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eb643\Box\2019\Postdoc\USDA SCRI project\QMRA_SCRI\"/>
    </mc:Choice>
  </mc:AlternateContent>
  <xr:revisionPtr revIDLastSave="0" documentId="13_ncr:1_{9C5EC714-80A4-46A5-8AAF-BBA2A2F932A5}" xr6:coauthVersionLast="47" xr6:coauthVersionMax="47" xr10:uidLastSave="{00000000-0000-0000-0000-000000000000}"/>
  <bookViews>
    <workbookView xWindow="-120" yWindow="-120" windowWidth="29040" windowHeight="15840" activeTab="4" xr2:uid="{14178436-92AA-4A61-93BE-F0B7D9C09BBA}"/>
  </bookViews>
  <sheets>
    <sheet name="README" sheetId="3" r:id="rId1"/>
    <sheet name="Field" sheetId="2" r:id="rId2"/>
    <sheet name="_@RISKFitInformation" sheetId="7" state="hidden" r:id="rId3"/>
    <sheet name="RiskSerializationData8" sheetId="738" state="hidden" r:id="rId4"/>
    <sheet name="Preharvest" sheetId="1" r:id="rId5"/>
    <sheet name="Batch raw data" sheetId="5" r:id="rId6"/>
    <sheet name="Persistence" sheetId="395" r:id="rId7"/>
  </sheets>
  <definedNames>
    <definedName name="_AtRisk_FitDataRange_FIT_10D0F_5E313" hidden="1">'Batch raw data'!#REF!</definedName>
    <definedName name="_AtRisk_FitDataRange_FIT_11621_4A856" hidden="1">'Batch raw data'!#REF!</definedName>
    <definedName name="_AtRisk_FitDataRange_FIT_1195D_1604" hidden="1">'Batch raw data'!#REF!</definedName>
    <definedName name="_AtRisk_FitDataRange_FIT_11A2F_39BA1" hidden="1">'Batch raw data'!#REF!</definedName>
    <definedName name="_AtRisk_FitDataRange_FIT_125D1_A16F0" hidden="1">'Batch raw data'!#REF!</definedName>
    <definedName name="_AtRisk_FitDataRange_FIT_13157_EEC91" hidden="1">'Batch raw data'!$C$2:$C$841</definedName>
    <definedName name="_AtRisk_FitDataRange_FIT_134B_906BB" hidden="1">'Batch raw data'!#REF!</definedName>
    <definedName name="_AtRisk_FitDataRange_FIT_135CA_E113B" hidden="1">'Batch raw data'!#REF!</definedName>
    <definedName name="_AtRisk_FitDataRange_FIT_13D80_26243" hidden="1">'Batch raw data'!#REF!</definedName>
    <definedName name="_AtRisk_FitDataRange_FIT_1404D_9BDF2" hidden="1">'Batch raw data'!#REF!</definedName>
    <definedName name="_AtRisk_FitDataRange_FIT_1478B_6DA1B" hidden="1">'Batch raw data'!#REF!</definedName>
    <definedName name="_AtRisk_FitDataRange_FIT_14A7E_CD12" hidden="1">'Batch raw data'!$C$2:$C$927</definedName>
    <definedName name="_AtRisk_FitDataRange_FIT_1692C_9BA8B" hidden="1">'Batch raw data'!#REF!</definedName>
    <definedName name="_AtRisk_FitDataRange_FIT_16C10_9A6E" hidden="1">'Batch raw data'!#REF!</definedName>
    <definedName name="_AtRisk_FitDataRange_FIT_172AB_CE9E" hidden="1">'Batch raw data'!$C$2:$C$1198</definedName>
    <definedName name="_AtRisk_FitDataRange_FIT_189EA_99837" hidden="1">'Batch raw data'!#REF!</definedName>
    <definedName name="_AtRisk_FitDataRange_FIT_1946F_1081C" hidden="1">'Batch raw data'!#REF!</definedName>
    <definedName name="_AtRisk_FitDataRange_FIT_198FD_F2004" hidden="1">'Batch raw data'!#REF!</definedName>
    <definedName name="_AtRisk_FitDataRange_FIT_19AB_40AAC" hidden="1">'Batch raw data'!#REF!</definedName>
    <definedName name="_AtRisk_FitDataRange_FIT_19D04_4BEED" hidden="1">'Batch raw data'!$C$2:$C$1029</definedName>
    <definedName name="_AtRisk_FitDataRange_FIT_1A193_F8FF" hidden="1">'Batch raw data'!#REF!</definedName>
    <definedName name="_AtRisk_FitDataRange_FIT_1A6CC_94D7D" hidden="1">'Batch raw data'!$C$2:$C$1478</definedName>
    <definedName name="_AtRisk_FitDataRange_FIT_1A82B_AF4A0" hidden="1">'Batch raw data'!$C$2:$C$1604</definedName>
    <definedName name="_AtRisk_FitDataRange_FIT_1AD89_5E064" hidden="1">'Batch raw data'!$C$2:$C$1063</definedName>
    <definedName name="_AtRisk_FitDataRange_FIT_1B1BF_31749" hidden="1">'Batch raw data'!$C$2:$C$912</definedName>
    <definedName name="_AtRisk_FitDataRange_FIT_1B8B_2F895" hidden="1">'Batch raw data'!#REF!</definedName>
    <definedName name="_AtRisk_FitDataRange_FIT_1C890_697F4" hidden="1">'Batch raw data'!#REF!</definedName>
    <definedName name="_AtRisk_FitDataRange_FIT_1E192_3990B" hidden="1">'Batch raw data'!$C$2:$C$1019</definedName>
    <definedName name="_AtRisk_FitDataRange_FIT_1E323_74D8C" hidden="1">'Batch raw data'!#REF!</definedName>
    <definedName name="_AtRisk_FitDataRange_FIT_1FC79_1197B" hidden="1">'Batch raw data'!#REF!</definedName>
    <definedName name="_AtRisk_FitDataRange_FIT_2012E_21C1D" hidden="1">'Batch raw data'!#REF!</definedName>
    <definedName name="_AtRisk_FitDataRange_FIT_212B5_207F6" hidden="1">'Batch raw data'!$C$2:$C$1636</definedName>
    <definedName name="_AtRisk_FitDataRange_FIT_21BED_1AC67" hidden="1">'Batch raw data'!$C$2:$C$1070</definedName>
    <definedName name="_AtRisk_FitDataRange_FIT_21F2A_9C0BF" hidden="1">'Batch raw data'!#REF!</definedName>
    <definedName name="_AtRisk_FitDataRange_FIT_23436_10A61" hidden="1">'Batch raw data'!#REF!</definedName>
    <definedName name="_AtRisk_FitDataRange_FIT_23C43_ACCB2" hidden="1">'Batch raw data'!#REF!</definedName>
    <definedName name="_AtRisk_FitDataRange_FIT_2446B_8E721" hidden="1">'Batch raw data'!#REF!</definedName>
    <definedName name="_AtRisk_FitDataRange_FIT_2502D_1629F" hidden="1">'Batch raw data'!#REF!</definedName>
    <definedName name="_AtRisk_FitDataRange_FIT_26124_DEEBB" hidden="1">'Batch raw data'!#REF!</definedName>
    <definedName name="_AtRisk_FitDataRange_FIT_26411_9E62E" hidden="1">'Batch raw data'!$C$2:$C$1594</definedName>
    <definedName name="_AtRisk_FitDataRange_FIT_2AFD1_749DA" hidden="1">'Batch raw data'!#REF!</definedName>
    <definedName name="_AtRisk_FitDataRange_FIT_2B221_79752" hidden="1">'Batch raw data'!#REF!</definedName>
    <definedName name="_AtRisk_FitDataRange_FIT_2B3F7_3625B" hidden="1">'Batch raw data'!$C$2:$C$834</definedName>
    <definedName name="_AtRisk_FitDataRange_FIT_2BC92_66279" hidden="1">'Batch raw data'!$C$2:$C$959</definedName>
    <definedName name="_AtRisk_FitDataRange_FIT_2CC83_2A99E" hidden="1">'Batch raw data'!#REF!</definedName>
    <definedName name="_AtRisk_FitDataRange_FIT_2F098_C94C4" hidden="1">'Batch raw data'!$C$2:$C$1138</definedName>
    <definedName name="_AtRisk_FitDataRange_FIT_2F9AC_3DAB9" hidden="1">'Batch raw data'!$C$2:$C$2275</definedName>
    <definedName name="_AtRisk_FitDataRange_FIT_2F9F2_B86F4" hidden="1">'Batch raw data'!$C$2:$C$879</definedName>
    <definedName name="_AtRisk_FitDataRange_FIT_2FA88_E1924" hidden="1">'Batch raw data'!#REF!</definedName>
    <definedName name="_AtRisk_FitDataRange_FIT_309B5_A94A4" hidden="1">'Batch raw data'!#REF!</definedName>
    <definedName name="_AtRisk_FitDataRange_FIT_30BCA_410A0" hidden="1">'Batch raw data'!$C$2:$C$1038</definedName>
    <definedName name="_AtRisk_FitDataRange_FIT_31442_AB207" hidden="1">'Batch raw data'!$C$2:$C$1440</definedName>
    <definedName name="_AtRisk_FitDataRange_FIT_31535_2D368" hidden="1">'Batch raw data'!#REF!</definedName>
    <definedName name="_AtRisk_FitDataRange_FIT_316CB_4836C" hidden="1">'Batch raw data'!#REF!</definedName>
    <definedName name="_AtRisk_FitDataRange_FIT_31CE6_33402" hidden="1">'Batch raw data'!$C$2:$C$1481</definedName>
    <definedName name="_AtRisk_FitDataRange_FIT_326EC_57385" hidden="1">'Batch raw data'!#REF!</definedName>
    <definedName name="_AtRisk_FitDataRange_FIT_32C83_10F12" hidden="1">'Batch raw data'!$C$2:$C$1068</definedName>
    <definedName name="_AtRisk_FitDataRange_FIT_33A9E_DDE65" hidden="1">'Batch raw data'!$C$2:$C$2709</definedName>
    <definedName name="_AtRisk_FitDataRange_FIT_34E1D_7E8AE" hidden="1">'Batch raw data'!$C$2:$C$1073</definedName>
    <definedName name="_AtRisk_FitDataRange_FIT_356EF_C92EB" hidden="1">'Batch raw data'!$C$2:$C$1188</definedName>
    <definedName name="_AtRisk_FitDataRange_FIT_35EF7_67BE4" hidden="1">'Batch raw data'!#REF!</definedName>
    <definedName name="_AtRisk_FitDataRange_FIT_36852_42048" hidden="1">'Batch raw data'!#REF!</definedName>
    <definedName name="_AtRisk_FitDataRange_FIT_3749_8D28E" hidden="1">'Batch raw data'!#REF!</definedName>
    <definedName name="_AtRisk_FitDataRange_FIT_388AF_84D0F" hidden="1">'Batch raw data'!#REF!</definedName>
    <definedName name="_AtRisk_FitDataRange_FIT_39_74B43" hidden="1">'Batch raw data'!$C$2:$C$1281</definedName>
    <definedName name="_AtRisk_FitDataRange_FIT_395FC_48CDB" hidden="1">'Batch raw data'!#REF!</definedName>
    <definedName name="_AtRisk_FitDataRange_FIT_3A9ED_80D18" hidden="1">'Batch raw data'!#REF!</definedName>
    <definedName name="_AtRisk_FitDataRange_FIT_3AA85_31FFB" hidden="1">'Batch raw data'!#REF!</definedName>
    <definedName name="_AtRisk_FitDataRange_FIT_3AA8E_A2C3B" hidden="1">'Batch raw data'!#REF!</definedName>
    <definedName name="_AtRisk_FitDataRange_FIT_3B5C9_66B17" hidden="1">'Batch raw data'!#REF!</definedName>
    <definedName name="_AtRisk_FitDataRange_FIT_3BD19_DB661" hidden="1">'Batch raw data'!$C$2:$C$1458</definedName>
    <definedName name="_AtRisk_FitDataRange_FIT_3BF2D_A74D7" hidden="1">'Batch raw data'!#REF!</definedName>
    <definedName name="_AtRisk_FitDataRange_FIT_3C360_ED796" hidden="1">'Batch raw data'!$C$2:$C$1375</definedName>
    <definedName name="_AtRisk_FitDataRange_FIT_3E818_809B2" hidden="1">'Batch raw data'!#REF!</definedName>
    <definedName name="_AtRisk_FitDataRange_FIT_3F173_40CDA" hidden="1">'Batch raw data'!$C$2:$C$1537</definedName>
    <definedName name="_AtRisk_FitDataRange_FIT_3F90E_6A159" hidden="1">'Batch raw data'!#REF!</definedName>
    <definedName name="_AtRisk_FitDataRange_FIT_3FCEE_AA352" hidden="1">'Batch raw data'!$C$2:$C$1253</definedName>
    <definedName name="_AtRisk_FitDataRange_FIT_3FFD1_41ECB" hidden="1">'Batch raw data'!$C$2:$C$752</definedName>
    <definedName name="_AtRisk_FitDataRange_FIT_40D90_886C1" hidden="1">'Batch raw data'!$C$2:$C$1501</definedName>
    <definedName name="_AtRisk_FitDataRange_FIT_40DBD_6BA8D" hidden="1">'Batch raw data'!#REF!</definedName>
    <definedName name="_AtRisk_FitDataRange_FIT_42877_60731" hidden="1">'Batch raw data'!$C$2:$C$1069</definedName>
    <definedName name="_AtRisk_FitDataRange_FIT_429BA_6AF8A" hidden="1">'Batch raw data'!#REF!</definedName>
    <definedName name="_AtRisk_FitDataRange_FIT_42B7B_C518" hidden="1">'Batch raw data'!#REF!</definedName>
    <definedName name="_AtRisk_FitDataRange_FIT_43BAD_DEE5" hidden="1">'Batch raw data'!#REF!</definedName>
    <definedName name="_AtRisk_FitDataRange_FIT_45083_3CBF8" hidden="1">'Batch raw data'!#REF!</definedName>
    <definedName name="_AtRisk_FitDataRange_FIT_4512D_BFD03" hidden="1">'Batch raw data'!$C$2:$C$808</definedName>
    <definedName name="_AtRisk_FitDataRange_FIT_46E57_C861C" hidden="1">'Batch raw data'!#REF!</definedName>
    <definedName name="_AtRisk_FitDataRange_FIT_47013_4B6C6" hidden="1">'Batch raw data'!#REF!</definedName>
    <definedName name="_AtRisk_FitDataRange_FIT_483D1_871C7" hidden="1">'Batch raw data'!#REF!</definedName>
    <definedName name="_AtRisk_FitDataRange_FIT_4A944_8FEA2" hidden="1">'Batch raw data'!$C$2:$C$1237</definedName>
    <definedName name="_AtRisk_FitDataRange_FIT_4AE47_9777E" hidden="1">'Batch raw data'!$C$2:$C$1063</definedName>
    <definedName name="_AtRisk_FitDataRange_FIT_4AFAF_2952E" hidden="1">'Batch raw data'!$C$2:$C$970</definedName>
    <definedName name="_AtRisk_FitDataRange_FIT_4CBD7_54E3D" hidden="1">'Batch raw data'!#REF!</definedName>
    <definedName name="_AtRisk_FitDataRange_FIT_50A0C_9BB83" hidden="1">'Batch raw data'!#REF!</definedName>
    <definedName name="_AtRisk_FitDataRange_FIT_50AAD_C2E18" hidden="1">'Batch raw data'!#REF!</definedName>
    <definedName name="_AtRisk_FitDataRange_FIT_50C0C_CDAE3" hidden="1">'Batch raw data'!#REF!</definedName>
    <definedName name="_AtRisk_FitDataRange_FIT_510DD_D8E82" hidden="1">'Batch raw data'!#REF!</definedName>
    <definedName name="_AtRisk_FitDataRange_FIT_5583F_377EB" hidden="1">'Batch raw data'!$C$2:$C$1480</definedName>
    <definedName name="_AtRisk_FitDataRange_FIT_56511_EB45A" hidden="1">'Batch raw data'!#REF!</definedName>
    <definedName name="_AtRisk_FitDataRange_FIT_570BE_5CDD0" hidden="1">'Batch raw data'!$C$2:$C$1055</definedName>
    <definedName name="_AtRisk_FitDataRange_FIT_5787E_DD1C3" hidden="1">'Batch raw data'!#REF!</definedName>
    <definedName name="_AtRisk_FitDataRange_FIT_57FB5_D994E" hidden="1">'Batch raw data'!#REF!</definedName>
    <definedName name="_AtRisk_FitDataRange_FIT_58DEA_CC4B" hidden="1">'Batch raw data'!#REF!</definedName>
    <definedName name="_AtRisk_FitDataRange_FIT_5A64B_A9D0C" hidden="1">'Batch raw data'!$C$2:$C$904</definedName>
    <definedName name="_AtRisk_FitDataRange_FIT_5C47A_7C89" hidden="1">'Batch raw data'!#REF!</definedName>
    <definedName name="_AtRisk_FitDataRange_FIT_5C741_88EEB" hidden="1">'Batch raw data'!$C$2:$C$1036</definedName>
    <definedName name="_AtRisk_FitDataRange_FIT_5CA88_28F34" hidden="1">'Batch raw data'!$C$2:$C$1392</definedName>
    <definedName name="_AtRisk_FitDataRange_FIT_5DD6F_8C42" hidden="1">'Batch raw data'!#REF!</definedName>
    <definedName name="_AtRisk_FitDataRange_FIT_5F51B_56E2" hidden="1">'Batch raw data'!#REF!</definedName>
    <definedName name="_AtRisk_FitDataRange_FIT_5F779_65302" hidden="1">'Batch raw data'!$C$2:$C$822</definedName>
    <definedName name="_AtRisk_FitDataRange_FIT_60B9_6E0DE" hidden="1">'Batch raw data'!#REF!</definedName>
    <definedName name="_AtRisk_FitDataRange_FIT_60C65_9A7C6" hidden="1">'Batch raw data'!#REF!</definedName>
    <definedName name="_AtRisk_FitDataRange_FIT_60CAB_211C1" hidden="1">'Batch raw data'!#REF!</definedName>
    <definedName name="_AtRisk_FitDataRange_FIT_6237C_5926B" hidden="1">'Batch raw data'!#REF!</definedName>
    <definedName name="_AtRisk_FitDataRange_FIT_62ED9_2195D" hidden="1">'Batch raw data'!$C$2:$C$1033</definedName>
    <definedName name="_AtRisk_FitDataRange_FIT_63B9E_464AA" hidden="1">'Batch raw data'!#REF!</definedName>
    <definedName name="_AtRisk_FitDataRange_FIT_643A6_C958A" hidden="1">'Batch raw data'!#REF!</definedName>
    <definedName name="_AtRisk_FitDataRange_FIT_64D96_F1442" hidden="1">'Batch raw data'!$C$2:$C$851</definedName>
    <definedName name="_AtRisk_FitDataRange_FIT_65EE1_8D583" hidden="1">'Batch raw data'!#REF!</definedName>
    <definedName name="_AtRisk_FitDataRange_FIT_67772_95AC4" hidden="1">'Batch raw data'!$C$2:$C$1056</definedName>
    <definedName name="_AtRisk_FitDataRange_FIT_680A9_E89D2" hidden="1">'Batch raw data'!$C$2:$C$1040</definedName>
    <definedName name="_AtRisk_FitDataRange_FIT_693B2_A86D4" hidden="1">'Batch raw data'!#REF!</definedName>
    <definedName name="_AtRisk_FitDataRange_FIT_6A1C2_6E5B7" hidden="1">'Batch raw data'!$C$2:$C$844</definedName>
    <definedName name="_AtRisk_FitDataRange_FIT_6A7AF_AA4FC" hidden="1">'Batch raw data'!#REF!</definedName>
    <definedName name="_AtRisk_FitDataRange_FIT_6B19F_C7CCE" hidden="1">'Batch raw data'!$C$2:$C$1063</definedName>
    <definedName name="_AtRisk_FitDataRange_FIT_6C3AE_3C191" hidden="1">'Batch raw data'!#REF!</definedName>
    <definedName name="_AtRisk_FitDataRange_FIT_6C9FE_AF4AF" hidden="1">'Batch raw data'!$C$2:$C$2224</definedName>
    <definedName name="_AtRisk_FitDataRange_FIT_6D5FF_7A3A" hidden="1">'Batch raw data'!#REF!</definedName>
    <definedName name="_AtRisk_FitDataRange_FIT_6DDAB_13E14" hidden="1">'Batch raw data'!#REF!</definedName>
    <definedName name="_AtRisk_FitDataRange_FIT_6F681_9C302" hidden="1">'Batch raw data'!$C$2:$C$872</definedName>
    <definedName name="_AtRisk_FitDataRange_FIT_716D2_26310" hidden="1">'Batch raw data'!#REF!</definedName>
    <definedName name="_AtRisk_FitDataRange_FIT_71FCA_B8269" hidden="1">'Batch raw data'!#REF!</definedName>
    <definedName name="_AtRisk_FitDataRange_FIT_7246B_4F17F" hidden="1">'Batch raw data'!$C$2:$C$896</definedName>
    <definedName name="_AtRisk_FitDataRange_FIT_72DE5_86897" hidden="1">'Batch raw data'!$C$2:$C$1037</definedName>
    <definedName name="_AtRisk_FitDataRange_FIT_7305C_8EE59" hidden="1">'Batch raw data'!#REF!</definedName>
    <definedName name="_AtRisk_FitDataRange_FIT_73A9_AEFD5" hidden="1">'Batch raw data'!$C$2:$C$1051</definedName>
    <definedName name="_AtRisk_FitDataRange_FIT_73CC_6A7A6" hidden="1">'Batch raw data'!$C$2:$C$871</definedName>
    <definedName name="_AtRisk_FitDataRange_FIT_740D5_C778D" hidden="1">'Batch raw data'!$C$2:$C$980</definedName>
    <definedName name="_AtRisk_FitDataRange_FIT_74B18_EB025" hidden="1">'Batch raw data'!$C$2:$C$1087</definedName>
    <definedName name="_AtRisk_FitDataRange_FIT_74DF_34DF0" hidden="1">'Batch raw data'!$C$2:$C$1006</definedName>
    <definedName name="_AtRisk_FitDataRange_FIT_7586F_1BF9A" hidden="1">'Batch raw data'!#REF!</definedName>
    <definedName name="_AtRisk_FitDataRange_FIT_75A48_358E6" hidden="1">'Batch raw data'!#REF!</definedName>
    <definedName name="_AtRisk_FitDataRange_FIT_76D6F_A0C54" hidden="1">'Batch raw data'!#REF!</definedName>
    <definedName name="_AtRisk_FitDataRange_FIT_76DF2_369BB" hidden="1">'Batch raw data'!#REF!</definedName>
    <definedName name="_AtRisk_FitDataRange_FIT_783A_48E52" hidden="1">'Batch raw data'!#REF!</definedName>
    <definedName name="_AtRisk_FitDataRange_FIT_7958C_60075" hidden="1">'Batch raw data'!$C$2:$C$842</definedName>
    <definedName name="_AtRisk_FitDataRange_FIT_799EA_F1BF6" hidden="1">'Batch raw data'!#REF!</definedName>
    <definedName name="_AtRisk_FitDataRange_FIT_79E8F_64D9" hidden="1">'Batch raw data'!#REF!</definedName>
    <definedName name="_AtRisk_FitDataRange_FIT_7A028_A2B43" hidden="1">'Batch raw data'!$C$2:$C$1066</definedName>
    <definedName name="_AtRisk_FitDataRange_FIT_7B2EF_4F132" hidden="1">'Batch raw data'!$C$2:$C$1606</definedName>
    <definedName name="_AtRisk_FitDataRange_FIT_7C30F_72F16" hidden="1">'Batch raw data'!#REF!</definedName>
    <definedName name="_AtRisk_FitDataRange_FIT_7C311_1A479" hidden="1">'Batch raw data'!#REF!</definedName>
    <definedName name="_AtRisk_FitDataRange_FIT_7D2CC_8E829" hidden="1">'Batch raw data'!$C$2:$C$953</definedName>
    <definedName name="_AtRisk_FitDataRange_FIT_7D581_57DA0" hidden="1">'Batch raw data'!$C$2:$C$1477</definedName>
    <definedName name="_AtRisk_FitDataRange_FIT_7D97F_25830" hidden="1">'Batch raw data'!$C$2:$C$1186</definedName>
    <definedName name="_AtRisk_FitDataRange_FIT_7E8E0_A4540" hidden="1">'Batch raw data'!$C$2:$C$987</definedName>
    <definedName name="_AtRisk_FitDataRange_FIT_7EBDC_A4A1E" hidden="1">'Batch raw data'!#REF!</definedName>
    <definedName name="_AtRisk_FitDataRange_FIT_7F020_358E" hidden="1">'Batch raw data'!#REF!</definedName>
    <definedName name="_AtRisk_FitDataRange_FIT_7F5D4_63413" hidden="1">'Batch raw data'!#REF!</definedName>
    <definedName name="_AtRisk_FitDataRange_FIT_7FEC_49B7A" hidden="1">'Batch raw data'!#REF!</definedName>
    <definedName name="_AtRisk_FitDataRange_FIT_807A0_F19F2" hidden="1">'Batch raw data'!$C$2:$C$1151</definedName>
    <definedName name="_AtRisk_FitDataRange_FIT_809D6_8371E" hidden="1">'Batch raw data'!$C$2:$C$1409</definedName>
    <definedName name="_AtRisk_FitDataRange_FIT_80B8C_7796" hidden="1">'Batch raw data'!#REF!</definedName>
    <definedName name="_AtRisk_FitDataRange_FIT_80F33_8069B" hidden="1">'Batch raw data'!#REF!</definedName>
    <definedName name="_AtRisk_FitDataRange_FIT_819AC_F2BCD" hidden="1">'Batch raw data'!#REF!</definedName>
    <definedName name="_AtRisk_FitDataRange_FIT_823DD_82F9C" hidden="1">'Batch raw data'!#REF!</definedName>
    <definedName name="_AtRisk_FitDataRange_FIT_8255B_6732" hidden="1">'Batch raw data'!#REF!</definedName>
    <definedName name="_AtRisk_FitDataRange_FIT_82ADE_30A8E" hidden="1">'Batch raw data'!#REF!</definedName>
    <definedName name="_AtRisk_FitDataRange_FIT_83041_2EA8" hidden="1">'Batch raw data'!#REF!</definedName>
    <definedName name="_AtRisk_FitDataRange_FIT_83FD2_EB95C" hidden="1">'Batch raw data'!#REF!</definedName>
    <definedName name="_AtRisk_FitDataRange_FIT_8447C_E8DCD" hidden="1">'Batch raw data'!#REF!</definedName>
    <definedName name="_AtRisk_FitDataRange_FIT_84511_4CCC5" hidden="1">'Batch raw data'!#REF!</definedName>
    <definedName name="_AtRisk_FitDataRange_FIT_86460_9722" hidden="1">'Batch raw data'!#REF!</definedName>
    <definedName name="_AtRisk_FitDataRange_FIT_86BDE_37AA2" hidden="1">'Batch raw data'!$C$2:$C$1089</definedName>
    <definedName name="_AtRisk_FitDataRange_FIT_8840F_65A4C" hidden="1">'Batch raw data'!$C$2:$C$833</definedName>
    <definedName name="_AtRisk_FitDataRange_FIT_890A3_6EBAD" hidden="1">'Batch raw data'!#REF!</definedName>
    <definedName name="_AtRisk_FitDataRange_FIT_890D1_3D1AE" hidden="1">'Batch raw data'!$C$2:$C$1006</definedName>
    <definedName name="_AtRisk_FitDataRange_FIT_8A732_988B7" hidden="1">'Batch raw data'!#REF!</definedName>
    <definedName name="_AtRisk_FitDataRange_FIT_8B50D_EEF76" hidden="1">'Batch raw data'!$C$2:$C$1106</definedName>
    <definedName name="_AtRisk_FitDataRange_FIT_8CA6B_AD6B1" hidden="1">'Batch raw data'!#REF!</definedName>
    <definedName name="_AtRisk_FitDataRange_FIT_8D067_21356" hidden="1">'Batch raw data'!#REF!</definedName>
    <definedName name="_AtRisk_FitDataRange_FIT_8D1E9_6CA1" hidden="1">'Batch raw data'!#REF!</definedName>
    <definedName name="_AtRisk_FitDataRange_FIT_8E199_4E0E4" hidden="1">'Batch raw data'!#REF!</definedName>
    <definedName name="_AtRisk_FitDataRange_FIT_8E440_8C1CF" hidden="1">'Batch raw data'!#REF!</definedName>
    <definedName name="_AtRisk_FitDataRange_FIT_91155_74317" hidden="1">'Batch raw data'!#REF!</definedName>
    <definedName name="_AtRisk_FitDataRange_FIT_9267E_B8B48" hidden="1">'Batch raw data'!#REF!</definedName>
    <definedName name="_AtRisk_FitDataRange_FIT_93BBA_77DDE" hidden="1">'Batch raw data'!$C$2:$C$826</definedName>
    <definedName name="_AtRisk_FitDataRange_FIT_94890_A40A9" hidden="1">'Batch raw data'!#REF!</definedName>
    <definedName name="_AtRisk_FitDataRange_FIT_94E79_8D890" hidden="1">'Batch raw data'!#REF!</definedName>
    <definedName name="_AtRisk_FitDataRange_FIT_94EA6_5BE92" hidden="1">'Batch raw data'!#REF!</definedName>
    <definedName name="_AtRisk_FitDataRange_FIT_9603_D6810" hidden="1">'Batch raw data'!$C$2:$C$975</definedName>
    <definedName name="_AtRisk_FitDataRange_FIT_979B1_D3FD9" hidden="1">'Batch raw data'!$C$2:$C$1021</definedName>
    <definedName name="_AtRisk_FitDataRange_FIT_97AE8_1357" hidden="1">'Batch raw data'!#REF!</definedName>
    <definedName name="_AtRisk_FitDataRange_FIT_981BE_76C77" hidden="1">'Batch raw data'!#REF!</definedName>
    <definedName name="_AtRisk_FitDataRange_FIT_98A68_D8FD" hidden="1">'Batch raw data'!$C$2:$C$1473</definedName>
    <definedName name="_AtRisk_FitDataRange_FIT_99161_1F53E" hidden="1">'Batch raw data'!$C$2:$C$1561</definedName>
    <definedName name="_AtRisk_FitDataRange_FIT_999B5_1D967" hidden="1">'Batch raw data'!$C$2:$C$875</definedName>
    <definedName name="_AtRisk_FitDataRange_FIT_9AB0B_BB7A6" hidden="1">'Batch raw data'!$C$2:$C$1058</definedName>
    <definedName name="_AtRisk_FitDataRange_FIT_9B739_BEC8" hidden="1">'Batch raw data'!#REF!</definedName>
    <definedName name="_AtRisk_FitDataRange_FIT_9E637_3458A" hidden="1">'Batch raw data'!#REF!</definedName>
    <definedName name="_AtRisk_FitDataRange_FIT_9F1A2_4D43F" hidden="1">'Batch raw data'!#REF!</definedName>
    <definedName name="_AtRisk_FitDataRange_FIT_A047F_1A31D" hidden="1">'Batch raw data'!#REF!</definedName>
    <definedName name="_AtRisk_FitDataRange_FIT_A081D_27954" hidden="1">'Batch raw data'!#REF!</definedName>
    <definedName name="_AtRisk_FitDataRange_FIT_A0938_5D86C" hidden="1">'Batch raw data'!$C$2:$C$988</definedName>
    <definedName name="_AtRisk_FitDataRange_FIT_A0B5F_8DCA2" hidden="1">'Batch raw data'!#REF!</definedName>
    <definedName name="_AtRisk_FitDataRange_FIT_A0EB_75176" hidden="1">'Batch raw data'!$C$2:$C$1079</definedName>
    <definedName name="_AtRisk_FitDataRange_FIT_A1994_E40E7" hidden="1">'Batch raw data'!#REF!</definedName>
    <definedName name="_AtRisk_FitDataRange_FIT_A2612_B281C" hidden="1">'Batch raw data'!#REF!</definedName>
    <definedName name="_AtRisk_FitDataRange_FIT_A3549_D0E9F" hidden="1">'Batch raw data'!#REF!</definedName>
    <definedName name="_AtRisk_FitDataRange_FIT_A36C_9AC4E" hidden="1">'Batch raw data'!#REF!</definedName>
    <definedName name="_AtRisk_FitDataRange_FIT_A4B34_32DFF" hidden="1">'Batch raw data'!#REF!</definedName>
    <definedName name="_AtRisk_FitDataRange_FIT_A4B96_C2C75" hidden="1">'Batch raw data'!$C$2:$C$1064</definedName>
    <definedName name="_AtRisk_FitDataRange_FIT_A60E6_C3CA" hidden="1">'Batch raw data'!#REF!</definedName>
    <definedName name="_AtRisk_FitDataRange_FIT_A79BA_D858A" hidden="1">'Batch raw data'!#REF!</definedName>
    <definedName name="_AtRisk_FitDataRange_FIT_A8708_A6C3B" hidden="1">'Batch raw data'!#REF!</definedName>
    <definedName name="_AtRisk_FitDataRange_FIT_A918E_D3500" hidden="1">'Batch raw data'!$AH$2:$AH$1033</definedName>
    <definedName name="_AtRisk_FitDataRange_FIT_A9C6_37241" hidden="1">'Batch raw data'!#REF!</definedName>
    <definedName name="_AtRisk_FitDataRange_FIT_AA12_87319" hidden="1">'Batch raw data'!#REF!</definedName>
    <definedName name="_AtRisk_FitDataRange_FIT_AA3AE_4F142" hidden="1">'Batch raw data'!$AA$2:$AA$1033</definedName>
    <definedName name="_AtRisk_FitDataRange_FIT_AAC13_25DE0" hidden="1">'Batch raw data'!#REF!</definedName>
    <definedName name="_AtRisk_FitDataRange_FIT_AAC9D_6B0E8" hidden="1">'Batch raw data'!#REF!</definedName>
    <definedName name="_AtRisk_FitDataRange_FIT_AB9B7_61A80" hidden="1">'Batch raw data'!$C$2:$C$1006</definedName>
    <definedName name="_AtRisk_FitDataRange_FIT_ABE25_3ADB9" hidden="1">'Batch raw data'!#REF!</definedName>
    <definedName name="_AtRisk_FitDataRange_FIT_AC0C4_2EF1" hidden="1">'Batch raw data'!#REF!</definedName>
    <definedName name="_AtRisk_FitDataRange_FIT_ACD05_C5F51" hidden="1">'Batch raw data'!$C$2:$C$1392</definedName>
    <definedName name="_AtRisk_FitDataRange_FIT_AECB9_56C04" hidden="1">'Batch raw data'!$C$2:$C$1032</definedName>
    <definedName name="_AtRisk_FitDataRange_FIT_AF149_FF31" hidden="1">'Batch raw data'!#REF!</definedName>
    <definedName name="_AtRisk_FitDataRange_FIT_AF38_792CF" hidden="1">'Batch raw data'!$C$2:$C$1017</definedName>
    <definedName name="_AtRisk_FitDataRange_FIT_AFB85_925A6" hidden="1">'Batch raw data'!$C$2:$C$1253</definedName>
    <definedName name="_AtRisk_FitDataRange_FIT_B006E_40F74" hidden="1">'Batch raw data'!#REF!</definedName>
    <definedName name="_AtRisk_FitDataRange_FIT_B05C8_B5E3E" hidden="1">'Batch raw data'!#REF!</definedName>
    <definedName name="_AtRisk_FitDataRange_FIT_B0981_186EC" hidden="1">'Batch raw data'!#REF!</definedName>
    <definedName name="_AtRisk_FitDataRange_FIT_B0EED_41609" hidden="1">'Batch raw data'!#REF!</definedName>
    <definedName name="_AtRisk_FitDataRange_FIT_B11EC_C84C0" hidden="1">'Batch raw data'!$C$2:$C$985</definedName>
    <definedName name="_AtRisk_FitDataRange_FIT_B14BD_9721A" hidden="1">'Batch raw data'!#REF!</definedName>
    <definedName name="_AtRisk_FitDataRange_FIT_B17E7_75752" hidden="1">'Batch raw data'!#REF!</definedName>
    <definedName name="_AtRisk_FitDataRange_FIT_B17E9_31A80" hidden="1">'Batch raw data'!#REF!</definedName>
    <definedName name="_AtRisk_FitDataRange_FIT_B18A0_5F4C6" hidden="1">'Batch raw data'!$C$2:$C$879</definedName>
    <definedName name="_AtRisk_FitDataRange_FIT_B1EED_564F1" hidden="1">'Batch raw data'!#REF!</definedName>
    <definedName name="_AtRisk_FitDataRange_FIT_B3349_42308" hidden="1">'Batch raw data'!$C$2:$C$1042</definedName>
    <definedName name="_AtRisk_FitDataRange_FIT_B459C_AE6C5" hidden="1">'Batch raw data'!$C$2:$C$2263</definedName>
    <definedName name="_AtRisk_FitDataRange_FIT_B4A27_2A060" hidden="1">'Batch raw data'!#REF!</definedName>
    <definedName name="_AtRisk_FitDataRange_FIT_B4E6D_24372" hidden="1">'Batch raw data'!#REF!</definedName>
    <definedName name="_AtRisk_FitDataRange_FIT_B63B8_62CD4" hidden="1">'Batch raw data'!$C$2:$C$1060</definedName>
    <definedName name="_AtRisk_FitDataRange_FIT_B68C4_DB1F1" hidden="1">'Batch raw data'!#REF!</definedName>
    <definedName name="_AtRisk_FitDataRange_FIT_B78D3_8989" hidden="1">'Batch raw data'!$C$2:$C$2429</definedName>
    <definedName name="_AtRisk_FitDataRange_FIT_B8463_9CFD5" hidden="1">'Batch raw data'!#REF!</definedName>
    <definedName name="_AtRisk_FitDataRange_FIT_B867E_4CFC" hidden="1">'Batch raw data'!$C$2:$C$959</definedName>
    <definedName name="_AtRisk_FitDataRange_FIT_B98F4_2C88B" hidden="1">'Batch raw data'!$C$2:$C$879</definedName>
    <definedName name="_AtRisk_FitDataRange_FIT_B98F9_55453" hidden="1">'Batch raw data'!#REF!</definedName>
    <definedName name="_AtRisk_FitDataRange_FIT_BA39F_B00C4" hidden="1">'Batch raw data'!$AI$2:$AI$1033</definedName>
    <definedName name="_AtRisk_FitDataRange_FIT_BB070_C8591" hidden="1">'Batch raw data'!#REF!</definedName>
    <definedName name="_AtRisk_FitDataRange_FIT_BC800_D4618" hidden="1">'Batch raw data'!$C$2:$C$1057</definedName>
    <definedName name="_AtRisk_FitDataRange_FIT_BC949_C90D9" hidden="1">'Batch raw data'!#REF!</definedName>
    <definedName name="_AtRisk_FitDataRange_FIT_BDB74_7C36E" hidden="1">'Batch raw data'!#REF!</definedName>
    <definedName name="_AtRisk_FitDataRange_FIT_BF22D_7DDF" hidden="1">'Batch raw data'!$C$2:$C$1423</definedName>
    <definedName name="_AtRisk_FitDataRange_FIT_BF5FF_AD0F6" hidden="1">'Batch raw data'!#REF!</definedName>
    <definedName name="_AtRisk_FitDataRange_FIT_BFCFA_7B064" hidden="1">'Batch raw data'!#REF!</definedName>
    <definedName name="_AtRisk_FitDataRange_FIT_C03D1_B7397" hidden="1">'Batch raw data'!#REF!</definedName>
    <definedName name="_AtRisk_FitDataRange_FIT_C0898_957C9" hidden="1">'Batch raw data'!#REF!</definedName>
    <definedName name="_AtRisk_FitDataRange_FIT_C0E04_B4001" hidden="1">'Batch raw data'!$C$2:$C$1031</definedName>
    <definedName name="_AtRisk_FitDataRange_FIT_C1EDC_263B6" hidden="1">'Batch raw data'!#REF!</definedName>
    <definedName name="_AtRisk_FitDataRange_FIT_C21CE_E87F4" hidden="1">'Batch raw data'!#REF!</definedName>
    <definedName name="_AtRisk_FitDataRange_FIT_C2C6F_5FC4A" hidden="1">'Batch raw data'!#REF!</definedName>
    <definedName name="_AtRisk_FitDataRange_FIT_C48EE_1EA45" hidden="1">'Batch raw data'!#REF!</definedName>
    <definedName name="_AtRisk_FitDataRange_FIT_C5BBE_17452" hidden="1">'Batch raw data'!#REF!</definedName>
    <definedName name="_AtRisk_FitDataRange_FIT_C7AFC_C0970" hidden="1">'Batch raw data'!#REF!</definedName>
    <definedName name="_AtRisk_FitDataRange_FIT_C7BBB_7A80F" hidden="1">'Batch raw data'!#REF!</definedName>
    <definedName name="_AtRisk_FitDataRange_FIT_C8E86_6EE77" hidden="1">'Batch raw data'!#REF!</definedName>
    <definedName name="_AtRisk_FitDataRange_FIT_CAA1D_AEEE9" hidden="1">'Batch raw data'!$C$2:$C$909</definedName>
    <definedName name="_AtRisk_FitDataRange_FIT_CAD15_867FF" hidden="1">'Batch raw data'!$C$2:$C$1255</definedName>
    <definedName name="_AtRisk_FitDataRange_FIT_CD39B_2AC1C" hidden="1">'Batch raw data'!#REF!</definedName>
    <definedName name="_AtRisk_FitDataRange_FIT_CDA10_5FE1" hidden="1">'Batch raw data'!#REF!</definedName>
    <definedName name="_AtRisk_FitDataRange_FIT_CE92A_19B0E" hidden="1">'Batch raw data'!$C$2:$C$1031</definedName>
    <definedName name="_AtRisk_FitDataRange_FIT_CEFF2_567D" hidden="1">'Batch raw data'!$C$2:$C$1118</definedName>
    <definedName name="_AtRisk_FitDataRange_FIT_CFB1_B7093" hidden="1">'Batch raw data'!#REF!</definedName>
    <definedName name="_AtRisk_FitDataRange_FIT_CFFFE_CDEAB" hidden="1">'Batch raw data'!#REF!</definedName>
    <definedName name="_AtRisk_FitDataRange_FIT_D12C_BCE5C" hidden="1">'Batch raw data'!$C$2:$C$927</definedName>
    <definedName name="_AtRisk_FitDataRange_FIT_D2988_4CFB7" hidden="1">'Batch raw data'!#REF!</definedName>
    <definedName name="_AtRisk_FitDataRange_FIT_D2E7B_288F3" hidden="1">'Batch raw data'!#REF!</definedName>
    <definedName name="_AtRisk_FitDataRange_FIT_D35AF_B7109" hidden="1">'Batch raw data'!#REF!</definedName>
    <definedName name="_AtRisk_FitDataRange_FIT_D39D6_4EDF5" hidden="1">'Batch raw data'!#REF!</definedName>
    <definedName name="_AtRisk_FitDataRange_FIT_D3C46_81F19" hidden="1">'Batch raw data'!$C$2:$C$801</definedName>
    <definedName name="_AtRisk_FitDataRange_FIT_D428_C7A20" hidden="1">'Batch raw data'!#REF!</definedName>
    <definedName name="_AtRisk_FitDataRange_FIT_D4520_43FE4" hidden="1">'Batch raw data'!$C$2:$C$831</definedName>
    <definedName name="_AtRisk_FitDataRange_FIT_D52C9_B2F31" hidden="1">'Batch raw data'!#REF!</definedName>
    <definedName name="_AtRisk_FitDataRange_FIT_D5338_BE7DA" hidden="1">'Batch raw data'!$C$2:$C$2734</definedName>
    <definedName name="_AtRisk_FitDataRange_FIT_D54FB_E13CD" hidden="1">'Batch raw data'!$AC$3:$AC$1034</definedName>
    <definedName name="_AtRisk_FitDataRange_FIT_D5D31_43BE2" hidden="1">'Batch raw data'!#REF!</definedName>
    <definedName name="_AtRisk_FitDataRange_FIT_D6306_CCAA0" hidden="1">'Batch raw data'!#REF!</definedName>
    <definedName name="_AtRisk_FitDataRange_FIT_D6C55_B3585" hidden="1">'Batch raw data'!#REF!</definedName>
    <definedName name="_AtRisk_FitDataRange_FIT_D6D4_3F806" hidden="1">'Batch raw data'!#REF!</definedName>
    <definedName name="_AtRisk_FitDataRange_FIT_D7241_153C7" hidden="1">'Batch raw data'!$C$2:$C$832</definedName>
    <definedName name="_AtRisk_FitDataRange_FIT_D73BD_EABAD" hidden="1">'Batch raw data'!$C$2:$C$1115</definedName>
    <definedName name="_AtRisk_FitDataRange_FIT_D76CE_50D27" hidden="1">'Batch raw data'!$C$2:$C$878</definedName>
    <definedName name="_AtRisk_FitDataRange_FIT_D800E_EACE0" hidden="1">'Batch raw data'!#REF!</definedName>
    <definedName name="_AtRisk_FitDataRange_FIT_D87D2_AF4B3" hidden="1">'Batch raw data'!$C$2:$C$1764</definedName>
    <definedName name="_AtRisk_FitDataRange_FIT_D8FB3_209CD" hidden="1">'Batch raw data'!#REF!</definedName>
    <definedName name="_AtRisk_FitDataRange_FIT_D9E61_A4F43" hidden="1">'Batch raw data'!#REF!</definedName>
    <definedName name="_AtRisk_FitDataRange_FIT_DA672_A4A24" hidden="1">'Batch raw data'!#REF!</definedName>
    <definedName name="_AtRisk_FitDataRange_FIT_DB020_99D19" hidden="1">'Batch raw data'!$C$2:$C$1170</definedName>
    <definedName name="_AtRisk_FitDataRange_FIT_DDB0F_89E5" hidden="1">'Batch raw data'!#REF!</definedName>
    <definedName name="_AtRisk_FitDataRange_FIT_DE51C_E65ED" hidden="1">'Batch raw data'!#REF!</definedName>
    <definedName name="_AtRisk_FitDataRange_FIT_DE75F_2D33B" hidden="1">'Batch raw data'!$AF$2:$AF$1033</definedName>
    <definedName name="_AtRisk_FitDataRange_FIT_DECFE_3D9CA" hidden="1">'Batch raw data'!#REF!</definedName>
    <definedName name="_AtRisk_FitDataRange_FIT_DF11D_4925E" hidden="1">'Batch raw data'!#REF!</definedName>
    <definedName name="_AtRisk_FitDataRange_FIT_DF6D1_8EFA6" hidden="1">'Batch raw data'!#REF!</definedName>
    <definedName name="_AtRisk_FitDataRange_FIT_DFBC1_872C" hidden="1">'Batch raw data'!#REF!</definedName>
    <definedName name="_AtRisk_FitDataRange_FIT_E395C_DCAEE" hidden="1">'Batch raw data'!#REF!</definedName>
    <definedName name="_AtRisk_FitDataRange_FIT_E3D3E_AF480" hidden="1">'Batch raw data'!#REF!</definedName>
    <definedName name="_AtRisk_FitDataRange_FIT_E4CF_EDE06" hidden="1">'Batch raw data'!$C$2:$C$1590</definedName>
    <definedName name="_AtRisk_FitDataRange_FIT_E5146_D8EA3" hidden="1">'Batch raw data'!#REF!</definedName>
    <definedName name="_AtRisk_FitDataRange_FIT_E5196_6D35B" hidden="1">'Batch raw data'!$AJ$2:$AJ$1033</definedName>
    <definedName name="_AtRisk_FitDataRange_FIT_E5EE0_DD4EF" hidden="1">'Batch raw data'!#REF!</definedName>
    <definedName name="_AtRisk_FitDataRange_FIT_E64D9_D37C7" hidden="1">'Batch raw data'!$AG$2:$AG$1033</definedName>
    <definedName name="_AtRisk_FitDataRange_FIT_E6B86_95330" hidden="1">'Batch raw data'!$C$2:$C$1062</definedName>
    <definedName name="_AtRisk_FitDataRange_FIT_E7E69_27C53" hidden="1">'Batch raw data'!#REF!</definedName>
    <definedName name="_AtRisk_FitDataRange_FIT_E9070_24A89" hidden="1">'Batch raw data'!#REF!</definedName>
    <definedName name="_AtRisk_FitDataRange_FIT_EAC79_EC697" hidden="1">'Batch raw data'!$C$2:$C$1035</definedName>
    <definedName name="_AtRisk_FitDataRange_FIT_EB980_5A24B" hidden="1">'Batch raw data'!#REF!</definedName>
    <definedName name="_AtRisk_FitDataRange_FIT_EBF3A_A4339" hidden="1">'Batch raw data'!#REF!</definedName>
    <definedName name="_AtRisk_FitDataRange_FIT_ECA6E_92D77" hidden="1">'Batch raw data'!#REF!</definedName>
    <definedName name="_AtRisk_FitDataRange_FIT_ED0AF_BAC44" hidden="1">'Batch raw data'!#REF!</definedName>
    <definedName name="_AtRisk_FitDataRange_FIT_EDACC_C5EC8" hidden="1">'Batch raw data'!$C$2:$C$896</definedName>
    <definedName name="_AtRisk_FitDataRange_FIT_EEF16_E3B4E" hidden="1">'Batch raw data'!$C$2:$C$985</definedName>
    <definedName name="_AtRisk_FitDataRange_FIT_EEF2A_63926" hidden="1">'Batch raw data'!#REF!</definedName>
    <definedName name="_AtRisk_FitDataRange_FIT_EF16C_C8449" hidden="1">'Batch raw data'!#REF!</definedName>
    <definedName name="_AtRisk_FitDataRange_FIT_EFEA6_ED18C" hidden="1">'Batch raw data'!#REF!</definedName>
    <definedName name="_AtRisk_FitDataRange_FIT_F0A2D_31723" hidden="1">'Batch raw data'!#REF!</definedName>
    <definedName name="_AtRisk_FitDataRange_FIT_F0D8B_C6DEA" hidden="1">'Batch raw data'!#REF!</definedName>
    <definedName name="_AtRisk_FitDataRange_FIT_F1724_62204" hidden="1">'Batch raw data'!$C$2:$C$2701</definedName>
    <definedName name="_AtRisk_FitDataRange_FIT_F1C52_BFA87" hidden="1">'Batch raw data'!$C$2:$C$875</definedName>
    <definedName name="_AtRisk_FitDataRange_FIT_F20BB_84FC3" hidden="1">'Batch raw data'!$C$2:$C$1281</definedName>
    <definedName name="_AtRisk_FitDataRange_FIT_F2450_172D4" hidden="1">'Batch raw data'!$C$2:$C$1487</definedName>
    <definedName name="_AtRisk_FitDataRange_FIT_F3A1B_638EA" hidden="1">'Batch raw data'!#REF!</definedName>
    <definedName name="_AtRisk_FitDataRange_FIT_F3CFE_AEBB" hidden="1">'Batch raw data'!$AC$2:$AC$1074</definedName>
    <definedName name="_AtRisk_ReportsSetting_ReportGraphOptions" hidden="1">"REP:VER:8.5.2GRA:OUT:00INS:00SUM:T00DET:T00SCE:02SC1:33DAT:2|TRUE,.75,1|TRUE,0,.25|TRUE,.9,1SE1:38DAT:3,10,2,.95,5,16,FALSE,0,TRUE,TRUE,TRUESE2:38DAT:3,10,2,.95,5,16,FALSE,0,TRUE,TRUE,TRUETSI:002SDA:FF"</definedName>
    <definedName name="_AtRisk_ReportsSetting_ReportMulitSelections" hidden="1">"REP:VER:8.5.2MUL:OUT:T10INS:T11SUM:T10DET:T10SEN:T11SCE:T11TEM:FSDA:T10"</definedName>
    <definedName name="_AtRisk_ReportsSetting_ReportOptions" hidden="1">"REP:VER:8.5.2OPT:RAP:01RWE:02RLS:04ROT:00RST:00RRT:02AGR:FAFN:108DAT:C:\Users\Ece Bulut\Box\2019\Postdoc\USDA SCRI project\QMRA_SCRI\Report-LettuceQMRA_v129_PreharvestInput.xlsxOGR:T"</definedName>
    <definedName name="_AtRisk_ReportsSetting_ReportSelectedSimulationsDET" hidden="1">"AQAA"</definedName>
    <definedName name="_AtRisk_ReportsSetting_ReportSelectedSimulationsINS" hidden="1">"CAAA"</definedName>
    <definedName name="_AtRisk_ReportsSetting_ReportSelectedSimulationsOUT" hidden="1">"CAAA"</definedName>
    <definedName name="_AtRisk_ReportsSetting_ReportSelectedSimulationsSCE" hidden="1">"AQAA"</definedName>
    <definedName name="_AtRisk_ReportsSetting_ReportSelectedSimulationsSDA" hidden="1">"AQAA"</definedName>
    <definedName name="_AtRisk_ReportsSetting_ReportSelectedSimulationsSEN" hidden="1">"AQAA"</definedName>
    <definedName name="_AtRisk_ReportsSetting_ReportSelectedSimulationsSUM" hidden="1">"AQAA"</definedName>
    <definedName name="_AtRisk_SimSetting_AutomaticResultsDisplayMode" hidden="1">2</definedName>
    <definedName name="_AtRisk_SimSetting_ConvergenceConfidenceLevel" hidden="1">0.95</definedName>
    <definedName name="_AtRisk_SimSetting_ConvergencePercentileToTest" hidden="1">0.99</definedName>
    <definedName name="_AtRisk_SimSetting_ConvergencePerformMeanTest" hidden="1">FALSE</definedName>
    <definedName name="_AtRisk_SimSetting_ConvergencePerformPercentileTest" hidden="1">TRUE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10</definedName>
    <definedName name="_AtRisk_SimSetting_MultipleCPUManualCount" hidden="1">10</definedName>
    <definedName name="_AtRisk_SimSetting_MultipleCPUMode" hidden="1">1</definedName>
    <definedName name="_AtRisk_SimSetting_MultipleCPUModeV8" hidden="1">1</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FALSE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3</definedName>
    <definedName name="_AtRisk_SimSetting_StdRecalcWithoutRiskStaticPercentile" hidden="1">0.99</definedName>
    <definedName name="_xlnm._FilterDatabase" localSheetId="5" hidden="1">'Batch raw data'!$A$1:$C$100001</definedName>
    <definedName name="_PalDV_103908327" hidden="1">Preharvest!#REF!</definedName>
    <definedName name="_PalDV_1040486835" hidden="1">Preharvest!#REF!</definedName>
    <definedName name="_PalDV_106484199" hidden="1">Preharvest!#REF!</definedName>
    <definedName name="_PalDV_106645495" hidden="1">Preharvest!$B$61:$J$61</definedName>
    <definedName name="_PalDV_1119888280" hidden="1">Preharvest!$B$3:$J$3</definedName>
    <definedName name="_PalDV_1165867297" hidden="1">Preharvest!$B$40:$J$40</definedName>
    <definedName name="_PalDV_123947981" hidden="1">Preharvest!$B$27:$J$27</definedName>
    <definedName name="_PalDV_1244186289" hidden="1">Preharvest!#REF!</definedName>
    <definedName name="_PalDV_1245919992" hidden="1">Preharvest!$E$2:$E$61</definedName>
    <definedName name="_PalDV_1251842688" hidden="1">Preharvest!$A$2:$A$61</definedName>
    <definedName name="_PalDV_1274769171" hidden="1">Preharvest!#REF!</definedName>
    <definedName name="_PalDV_1297574692" hidden="1">Preharvest!$E$1:$E$157</definedName>
    <definedName name="_PalDV_1350670488" hidden="1">Preharvest!#REF!</definedName>
    <definedName name="_PalDV_1354976588" hidden="1">Preharvest!$B$5:$J$5</definedName>
    <definedName name="_PalDV_1358658839" hidden="1">Preharvest!$B$17:$J$17</definedName>
    <definedName name="_PalDV_1376977668" hidden="1">Preharvest!$J$2:$J$61</definedName>
    <definedName name="_PalDV_1383057450" hidden="1">Preharvest!$B$12:$J$12</definedName>
    <definedName name="_PalDV_141332823" hidden="1">Preharvest!$B$34:$J$34</definedName>
    <definedName name="_PalDV_1418430110" hidden="1">Preharvest!$B$7:$J$7</definedName>
    <definedName name="_PalDV_1446094478" hidden="1">Preharvest!#REF!</definedName>
    <definedName name="_PalDV_1468749473" hidden="1">Preharvest!$B$19:$J$19</definedName>
    <definedName name="_PalDV_1476521514" hidden="1">Preharvest!#REF!</definedName>
    <definedName name="_PalDV_1500788029" hidden="1">Preharvest!$B$1:$J$1</definedName>
    <definedName name="_PalDV_1502777652" hidden="1">Preharvest!$B$31:$J$31</definedName>
    <definedName name="_PalDV_1554409232" hidden="1">Preharvest!$B$14:$J$14</definedName>
    <definedName name="_PalDV_1560165419" hidden="1">Preharvest!$B$43:$J$43</definedName>
    <definedName name="_PalDV_1628208697" hidden="1">Preharvest!$C$2:$C$61</definedName>
    <definedName name="_PalDV_1635713861" hidden="1">Preharvest!#REF!</definedName>
    <definedName name="_PalDV_1644388870" hidden="1">Preharvest!$B$58:$J$58</definedName>
    <definedName name="_PalDV_1645675170" hidden="1">Preharvest!$B$6:$J$6</definedName>
    <definedName name="_PalDV_167756095" hidden="1">Preharvest!$G$2:$G$61</definedName>
    <definedName name="_PalDV_1744309556" hidden="1">Preharvest!#REF!</definedName>
    <definedName name="_PalDV_1756478474" hidden="1">Preharvest!$B$32:$J$32</definedName>
    <definedName name="_PalDV_1760822057" hidden="1">Preharvest!$B$35:$J$35</definedName>
    <definedName name="_PalDV_1766157926" hidden="1">Preharvest!#REF!</definedName>
    <definedName name="_PalDV_1818090357" hidden="1">Preharvest!$B$18:$J$18</definedName>
    <definedName name="_PalDV_1824905622" hidden="1">Preharvest!$C$4:$J$4</definedName>
    <definedName name="_PalDV_1845119110" hidden="1">Preharvest!$B$33:$J$33</definedName>
    <definedName name="_PalDV_184768668" hidden="1">Preharvest!$B$46:$J$46</definedName>
    <definedName name="_PalDV_1850906108" hidden="1">Preharvest!$B$8:$J$8</definedName>
    <definedName name="_PalDV_1874200017" hidden="1">Preharvest!#REF!</definedName>
    <definedName name="_PalDV_1908882111" hidden="1">Preharvest!$B$39:$J$39</definedName>
    <definedName name="_PalDV_1918375964" hidden="1">Preharvest!$B$2:$J$2</definedName>
    <definedName name="_PalDV_1921998685" hidden="1">Preharvest!#REF!</definedName>
    <definedName name="_PalDV_1923692109" hidden="1">Preharvest!#REF!</definedName>
    <definedName name="_PalDV_1964068245" hidden="1">Preharvest!#REF!</definedName>
    <definedName name="_PalDV_196982349" hidden="1">Preharvest!#REF!</definedName>
    <definedName name="_PalDV_197910318" hidden="1">Preharvest!#REF!</definedName>
    <definedName name="_PalDV_202377123" hidden="1">Preharvest!#REF!</definedName>
    <definedName name="_PalDV_245757411" hidden="1">Preharvest!$B$28:$J$28</definedName>
    <definedName name="_PalDV_29227979" hidden="1">Preharvest!$B$44:$J$44</definedName>
    <definedName name="_PalDV_309652580" hidden="1">Preharvest!#REF!</definedName>
    <definedName name="_PalDV_381837319" hidden="1">Preharvest!$B$13:$J$13</definedName>
    <definedName name="_PalDV_405450543" hidden="1">Preharvest!$B$57:$J$57</definedName>
    <definedName name="_PalDV_411065299" hidden="1">Preharvest!#REF!</definedName>
    <definedName name="_PalDV_433991782" hidden="1">Preharvest!$B$60:$J$60</definedName>
    <definedName name="_PalDV_436321972" hidden="1">Preharvest!$B$21:$J$21</definedName>
    <definedName name="_PalDV_441854449" hidden="1">Preharvest!#REF!</definedName>
    <definedName name="_PalDV_46183528" hidden="1">Preharvest!$B$30:$J$30</definedName>
    <definedName name="_PalDV_464238744" hidden="1">Preharvest!#REF!</definedName>
    <definedName name="_PalDV_467848658" hidden="1">Preharvest!$B$42:$J$42</definedName>
    <definedName name="_PalDV_47640089" hidden="1">Preharvest!$F$2:$F$61</definedName>
    <definedName name="_PalDV_479807873" hidden="1">Preharvest!$B$10:$J$10</definedName>
    <definedName name="_PalDV_499497863" hidden="1">Preharvest!#REF!</definedName>
    <definedName name="_PalDV_512029703" hidden="1">Preharvest!$D$2:$D$61</definedName>
    <definedName name="_PalDV_537330301" hidden="1">Preharvest!#REF!</definedName>
    <definedName name="_PalDV_538507050" hidden="1">Preharvest!$B$45:$J$45</definedName>
    <definedName name="_PalDV_5394773" hidden="1">Preharvest!#REF!</definedName>
    <definedName name="_PalDV_5532477" hidden="1">Preharvest!$B$59:$J$59</definedName>
    <definedName name="_PalDV_565033269" hidden="1">Preharvest!#REF!</definedName>
    <definedName name="_PalDV_59663281" hidden="1">Preharvest!$B$9:$J$9</definedName>
    <definedName name="_PalDV_602662916" hidden="1">Preharvest!$B$41:$J$41</definedName>
    <definedName name="_PalDV_64083565" hidden="1">Preharvest!#REF!</definedName>
    <definedName name="_PalDV_676931155" hidden="1">Preharvest!$B$15:$J$15</definedName>
    <definedName name="_PalDV_70308283" hidden="1">Preharvest!$B$56:$J$56</definedName>
    <definedName name="_PalDV_708589690" hidden="1">Preharvest!$B$26:$J$26</definedName>
    <definedName name="_PalDV_766508873" hidden="1">Preharvest!$B$24:$J$24</definedName>
    <definedName name="_PalDV_779947545" hidden="1">Preharvest!#REF!</definedName>
    <definedName name="_PalDV_792508516" hidden="1">Preharvest!$B$23:$J$23</definedName>
    <definedName name="_PalDV_795343889" hidden="1">Preharvest!#REF!</definedName>
    <definedName name="_PalDV_815767194" hidden="1">Preharvest!$B$11:$J$11</definedName>
    <definedName name="_PalDV_840777388" hidden="1">Preharvest!$B$22:$J$22</definedName>
    <definedName name="_PalDV_855477708" hidden="1">Preharvest!$H$2:$H$61</definedName>
    <definedName name="_PalDV_861699824" hidden="1">Preharvest!#REF!</definedName>
    <definedName name="_PalDV_865652172" hidden="1">Preharvest!#REF!</definedName>
    <definedName name="_PalDV_885424798" hidden="1">Preharvest!$B$2:$B$61</definedName>
    <definedName name="_PalDV_891409464" hidden="1">Preharvest!$B$29:$J$29</definedName>
    <definedName name="_PalDV_899154012" hidden="1">Preharvest!#REF!</definedName>
    <definedName name="_PalDV_901616441" hidden="1">Preharvest!$B$16:$J$16</definedName>
    <definedName name="_PalDV_911835701" hidden="1">Preharvest!$I$2:$I$61</definedName>
    <definedName name="_PalDV_92916281" hidden="1">Preharvest!#REF!</definedName>
    <definedName name="_PalDV_99920686" hidden="1">Preharvest!$B$20:$J$20</definedName>
    <definedName name="BrowseRecords" localSheetId="3">RiskSerializationData8!$6:$12</definedName>
    <definedName name="g">Preharvest!#REF!</definedName>
    <definedName name="L_field">Field!$C$8</definedName>
    <definedName name="Pal_Workbook_GUID" hidden="1">"FM4YKBRNN1CTGL9ZCYHVQSLP"</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1</definedName>
    <definedName name="RiskFixedSeed" hidden="1">9999</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imulationResultsExternalFilePath" hidden="1">"C:\Users\eb643\Box\2019\Postdoc\USDA SCRI project\QMRA_SCRI\LettuceQMRA_v134_Preharvest.RSK5"</definedName>
    <definedName name="RiskSimulationResultsStorageLocation"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TRUE</definedName>
    <definedName name="SerializationHeader" localSheetId="3">RiskSerializationData8!$A$1:$B$3</definedName>
    <definedName name="t">Preharvest!$R$4</definedName>
    <definedName name="v">Preharvest!$Q$4</definedName>
    <definedName name="W_batch">Field!$N$8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2" i="738" l="1"/>
  <c r="A12" i="738"/>
  <c r="L11" i="738"/>
  <c r="A11" i="738"/>
  <c r="P10" i="738"/>
  <c r="L10" i="738"/>
  <c r="A10" i="738"/>
  <c r="L9" i="738"/>
  <c r="A9" i="738"/>
  <c r="P8" i="738"/>
  <c r="L8" i="738"/>
  <c r="A8" i="738"/>
  <c r="L7" i="738"/>
  <c r="A7" i="738"/>
  <c r="P6" i="738"/>
  <c r="L6" i="738"/>
  <c r="A6" i="738"/>
  <c r="C135" i="7"/>
  <c r="C134"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L149" i="1" a="1"/>
  <c r="L149" i="1" s="1"/>
  <c r="J149" i="1" a="1"/>
  <c r="J149" i="1" s="1"/>
  <c r="E149" i="1" a="1"/>
  <c r="E149" i="1" s="1"/>
  <c r="F149" i="1" a="1"/>
  <c r="F149" i="1" s="1"/>
  <c r="L148" i="1" a="1"/>
  <c r="L148" i="1" s="1"/>
  <c r="J148" i="1" a="1"/>
  <c r="J148" i="1" s="1"/>
  <c r="E148" i="1" a="1"/>
  <c r="E148" i="1" s="1"/>
  <c r="F148" i="1" a="1"/>
  <c r="F148" i="1" s="1"/>
  <c r="L147" i="1" a="1"/>
  <c r="L147" i="1" s="1"/>
  <c r="J147" i="1" a="1"/>
  <c r="J147" i="1" s="1"/>
  <c r="E147" i="1" a="1"/>
  <c r="E147" i="1" s="1"/>
  <c r="F147" i="1" a="1"/>
  <c r="F147" i="1" s="1"/>
  <c r="L146" i="1" a="1"/>
  <c r="L146" i="1" s="1"/>
  <c r="J146" i="1" a="1"/>
  <c r="J146" i="1" s="1"/>
  <c r="E146" i="1" a="1"/>
  <c r="E146" i="1" s="1"/>
  <c r="F146" i="1" a="1"/>
  <c r="F146" i="1" s="1"/>
  <c r="L145" i="1" a="1"/>
  <c r="L145" i="1" s="1"/>
  <c r="J145" i="1" a="1"/>
  <c r="J145" i="1" s="1"/>
  <c r="E145" i="1" a="1"/>
  <c r="E145" i="1" s="1"/>
  <c r="F145" i="1" a="1"/>
  <c r="F145" i="1" s="1"/>
  <c r="L144" i="1" a="1"/>
  <c r="L144" i="1" s="1"/>
  <c r="J144" i="1" a="1"/>
  <c r="J144" i="1" s="1"/>
  <c r="E144" i="1" a="1"/>
  <c r="E144" i="1" s="1"/>
  <c r="F144" i="1" a="1"/>
  <c r="F144" i="1" s="1"/>
  <c r="L143" i="1" a="1"/>
  <c r="L143" i="1" s="1"/>
  <c r="J143" i="1" a="1"/>
  <c r="J143" i="1" s="1"/>
  <c r="E143" i="1" a="1"/>
  <c r="E143" i="1" s="1"/>
  <c r="F143" i="1" a="1"/>
  <c r="F143" i="1" s="1"/>
  <c r="L142" i="1" a="1"/>
  <c r="L142" i="1" s="1"/>
  <c r="J142" i="1" a="1"/>
  <c r="J142" i="1" s="1"/>
  <c r="E142" i="1" a="1"/>
  <c r="E142" i="1" s="1"/>
  <c r="F142" i="1" a="1"/>
  <c r="F142" i="1" s="1"/>
  <c r="L141" i="1" a="1"/>
  <c r="L141" i="1" s="1"/>
  <c r="J141" i="1" a="1"/>
  <c r="J141" i="1" s="1"/>
  <c r="E141" i="1" a="1"/>
  <c r="E141" i="1" s="1"/>
  <c r="F141" i="1" a="1"/>
  <c r="F141" i="1" s="1"/>
  <c r="L140" i="1" a="1"/>
  <c r="L140" i="1" s="1"/>
  <c r="J140" i="1" a="1"/>
  <c r="J140" i="1" s="1"/>
  <c r="E140" i="1" a="1"/>
  <c r="E140" i="1" s="1"/>
  <c r="F140" i="1" a="1"/>
  <c r="F140" i="1" s="1"/>
  <c r="L139" i="1" a="1"/>
  <c r="L139" i="1" s="1"/>
  <c r="J139" i="1" a="1"/>
  <c r="J139" i="1" s="1"/>
  <c r="E139" i="1" a="1"/>
  <c r="E139" i="1" s="1"/>
  <c r="F139" i="1" a="1"/>
  <c r="F139" i="1" s="1"/>
  <c r="L138" i="1" a="1"/>
  <c r="L138" i="1" s="1"/>
  <c r="J138" i="1" a="1"/>
  <c r="J138" i="1" s="1"/>
  <c r="E138" i="1" a="1"/>
  <c r="E138" i="1" s="1"/>
  <c r="F138" i="1" a="1"/>
  <c r="F138" i="1" s="1"/>
  <c r="L137" i="1" a="1"/>
  <c r="L137" i="1" s="1"/>
  <c r="J137" i="1" a="1"/>
  <c r="J137" i="1" s="1"/>
  <c r="E137" i="1" a="1"/>
  <c r="E137" i="1" s="1"/>
  <c r="F137" i="1" a="1"/>
  <c r="F137" i="1" s="1"/>
  <c r="L136" i="1" a="1"/>
  <c r="L136" i="1" s="1"/>
  <c r="M136" i="1"/>
  <c r="M137" i="1" s="1"/>
  <c r="M138" i="1" s="1"/>
  <c r="M139" i="1" s="1"/>
  <c r="M140" i="1" s="1"/>
  <c r="M141" i="1" s="1"/>
  <c r="M142" i="1" s="1"/>
  <c r="M143" i="1" s="1"/>
  <c r="M144" i="1" s="1"/>
  <c r="M145" i="1" s="1"/>
  <c r="M146" i="1" s="1"/>
  <c r="M147" i="1" s="1"/>
  <c r="M148" i="1" s="1"/>
  <c r="M149" i="1" s="1"/>
  <c r="J136" i="1" a="1"/>
  <c r="J136" i="1" s="1"/>
  <c r="E136" i="1" a="1"/>
  <c r="E136" i="1" s="1"/>
  <c r="F136" i="1" a="1"/>
  <c r="F136" i="1" s="1"/>
  <c r="G136" i="1" a="1"/>
  <c r="G136" i="1" s="1"/>
  <c r="D101" i="1" a="1"/>
  <c r="D101" i="1" s="1"/>
  <c r="E101" i="1" a="1"/>
  <c r="E101" i="1" s="1"/>
  <c r="D102" i="1" a="1"/>
  <c r="D102" i="1" s="1"/>
  <c r="E102" i="1" a="1"/>
  <c r="E102" i="1" s="1"/>
  <c r="D103" i="1" a="1"/>
  <c r="D103" i="1" s="1"/>
  <c r="E103" i="1" a="1"/>
  <c r="E103" i="1" s="1"/>
  <c r="D104" i="1" a="1"/>
  <c r="D104" i="1" s="1"/>
  <c r="E104" i="1" a="1"/>
  <c r="E104" i="1" s="1"/>
  <c r="D105" i="1" a="1"/>
  <c r="D105" i="1" s="1"/>
  <c r="E105" i="1" a="1"/>
  <c r="E105" i="1" s="1"/>
  <c r="D106" i="1" a="1"/>
  <c r="D106" i="1" s="1"/>
  <c r="E106" i="1" a="1"/>
  <c r="E106" i="1" s="1"/>
  <c r="D107" i="1" a="1"/>
  <c r="D107" i="1" s="1"/>
  <c r="E107" i="1" a="1"/>
  <c r="E107" i="1" s="1"/>
  <c r="D108" i="1" a="1"/>
  <c r="D108" i="1" s="1"/>
  <c r="E108" i="1" a="1"/>
  <c r="E108" i="1" s="1"/>
  <c r="D109" i="1" a="1"/>
  <c r="D109" i="1" s="1"/>
  <c r="E109" i="1" a="1"/>
  <c r="E109" i="1" s="1"/>
  <c r="D110" i="1" a="1"/>
  <c r="D110" i="1" s="1"/>
  <c r="E110" i="1" a="1"/>
  <c r="E110" i="1" s="1"/>
  <c r="D111" i="1" a="1"/>
  <c r="D111" i="1" s="1"/>
  <c r="E111" i="1" a="1"/>
  <c r="E111" i="1" s="1"/>
  <c r="D112" i="1" a="1"/>
  <c r="D112" i="1" s="1"/>
  <c r="E112" i="1" a="1"/>
  <c r="E112" i="1" s="1"/>
  <c r="B92" i="1" a="1"/>
  <c r="B92" i="1" s="1"/>
  <c r="C66" i="1" s="1"/>
  <c r="D66" i="1" s="1"/>
  <c r="E89" i="1" a="1"/>
  <c r="E89" i="1" s="1"/>
  <c r="E90" i="1" a="1"/>
  <c r="E90" i="1" s="1"/>
  <c r="E91" i="1" a="1"/>
  <c r="E91" i="1" s="1"/>
  <c r="E67" i="1" a="1"/>
  <c r="E67" i="1" s="1"/>
  <c r="E56" i="1"/>
  <c r="C149" i="1" s="1"/>
  <c r="E43" i="1"/>
  <c r="E37" i="1" a="1"/>
  <c r="E37" i="1" s="1"/>
  <c r="E38" i="1" s="1"/>
  <c r="E39" i="1" s="1"/>
  <c r="E30" i="1" a="1"/>
  <c r="E30" i="1" s="1"/>
  <c r="E31" i="1" s="1"/>
  <c r="E33" i="1" s="1" a="1"/>
  <c r="E33" i="1" s="1"/>
  <c r="E19" i="1"/>
  <c r="G77" i="1" s="1"/>
  <c r="E16" i="1" a="1"/>
  <c r="E16" i="1" s="1"/>
  <c r="E6" i="1" a="1"/>
  <c r="E6" i="1" s="1"/>
  <c r="E7" i="1" s="1" a="1"/>
  <c r="E7" i="1" s="1"/>
  <c r="E8" i="1"/>
  <c r="E9" i="1" a="1"/>
  <c r="E9" i="1" s="1"/>
  <c r="E10" i="1" a="1"/>
  <c r="E10" i="1" s="1"/>
  <c r="E77" i="1" s="1"/>
  <c r="E11" i="1" a="1"/>
  <c r="E11" i="1" s="1"/>
  <c r="F78" i="1" s="1"/>
  <c r="E12" i="1" a="1"/>
  <c r="E12" i="1" s="1"/>
  <c r="E13" i="1" a="1"/>
  <c r="E13" i="1" s="1"/>
  <c r="I89" i="1" s="1"/>
  <c r="E4" i="1" a="1"/>
  <c r="E4" i="1" s="1"/>
  <c r="G149" i="1" a="1"/>
  <c r="G149" i="1" s="1"/>
  <c r="G148" i="1" a="1"/>
  <c r="G148" i="1" s="1"/>
  <c r="G147" i="1" a="1"/>
  <c r="G147" i="1" s="1"/>
  <c r="G146" i="1" a="1"/>
  <c r="G146" i="1" s="1"/>
  <c r="G145" i="1" a="1"/>
  <c r="G145" i="1" s="1"/>
  <c r="G144" i="1" a="1"/>
  <c r="G144" i="1" s="1"/>
  <c r="G143" i="1" a="1"/>
  <c r="G143" i="1" s="1"/>
  <c r="G142" i="1" a="1"/>
  <c r="G142" i="1" s="1"/>
  <c r="G141" i="1" a="1"/>
  <c r="G141" i="1" s="1"/>
  <c r="G140" i="1" a="1"/>
  <c r="G140" i="1" s="1"/>
  <c r="G139" i="1" a="1"/>
  <c r="G139" i="1" s="1"/>
  <c r="G138" i="1" a="1"/>
  <c r="G138" i="1" s="1"/>
  <c r="G137" i="1" a="1"/>
  <c r="G137" i="1" s="1"/>
  <c r="E130" i="1" a="1"/>
  <c r="E130" i="1" s="1"/>
  <c r="E40" i="1" a="1"/>
  <c r="E40" i="1" s="1"/>
  <c r="E41" i="1" s="1"/>
  <c r="E32" i="1" a="1"/>
  <c r="E32" i="1" s="1"/>
  <c r="E29" i="1" a="1"/>
  <c r="E29" i="1" s="1"/>
  <c r="E28" i="1" a="1"/>
  <c r="E28" i="1" s="1"/>
  <c r="E27" i="1" a="1"/>
  <c r="E27" i="1" s="1"/>
  <c r="AE3" i="5"/>
  <c r="AJ3" i="5" s="1"/>
  <c r="AE4" i="5"/>
  <c r="AJ4" i="5" s="1"/>
  <c r="AE5" i="5"/>
  <c r="AJ5" i="5" s="1"/>
  <c r="AE6" i="5"/>
  <c r="AJ6" i="5" s="1"/>
  <c r="AE7" i="5"/>
  <c r="AJ7" i="5" s="1"/>
  <c r="AE8" i="5"/>
  <c r="AJ8" i="5" s="1"/>
  <c r="AE9" i="5"/>
  <c r="AJ9" i="5" s="1"/>
  <c r="AE10" i="5"/>
  <c r="AJ10" i="5" s="1"/>
  <c r="AE11" i="5"/>
  <c r="AJ11" i="5" s="1"/>
  <c r="AE12" i="5"/>
  <c r="AJ12" i="5" s="1"/>
  <c r="AE13" i="5"/>
  <c r="AJ13" i="5" s="1"/>
  <c r="AE14" i="5"/>
  <c r="AJ14" i="5" s="1"/>
  <c r="AE15" i="5"/>
  <c r="AJ15" i="5"/>
  <c r="AE16" i="5"/>
  <c r="AE17" i="5"/>
  <c r="AJ17" i="5" s="1"/>
  <c r="AE18" i="5"/>
  <c r="AJ18" i="5" s="1"/>
  <c r="AE19" i="5"/>
  <c r="AJ19" i="5" s="1"/>
  <c r="AE20" i="5"/>
  <c r="AJ20" i="5" s="1"/>
  <c r="AE21" i="5"/>
  <c r="AJ21" i="5" s="1"/>
  <c r="AE22" i="5"/>
  <c r="AJ22" i="5" s="1"/>
  <c r="AE23" i="5"/>
  <c r="AJ23" i="5" s="1"/>
  <c r="AE24" i="5"/>
  <c r="AJ24" i="5"/>
  <c r="AE25" i="5"/>
  <c r="AJ25" i="5" s="1"/>
  <c r="AE26" i="5"/>
  <c r="AJ26" i="5" s="1"/>
  <c r="AE27" i="5"/>
  <c r="AJ27" i="5" s="1"/>
  <c r="AE28" i="5"/>
  <c r="AJ28" i="5" s="1"/>
  <c r="AE29" i="5"/>
  <c r="AJ29" i="5" s="1"/>
  <c r="AE30" i="5"/>
  <c r="AJ30" i="5" s="1"/>
  <c r="AE31" i="5"/>
  <c r="AJ31" i="5" s="1"/>
  <c r="AE32" i="5"/>
  <c r="AJ32" i="5" s="1"/>
  <c r="AE33" i="5"/>
  <c r="AJ33" i="5" s="1"/>
  <c r="AE34" i="5"/>
  <c r="AJ34" i="5" s="1"/>
  <c r="AE35" i="5"/>
  <c r="AJ35" i="5" s="1"/>
  <c r="AE36" i="5"/>
  <c r="AJ36" i="5" s="1"/>
  <c r="AE37" i="5"/>
  <c r="AE38" i="5"/>
  <c r="AJ38" i="5" s="1"/>
  <c r="AE39" i="5"/>
  <c r="AJ39" i="5" s="1"/>
  <c r="AE40" i="5"/>
  <c r="AJ40" i="5" s="1"/>
  <c r="AE41" i="5"/>
  <c r="AJ41" i="5" s="1"/>
  <c r="AE42" i="5"/>
  <c r="AJ42" i="5"/>
  <c r="AE43" i="5"/>
  <c r="AJ43" i="5" s="1"/>
  <c r="AE44" i="5"/>
  <c r="AJ44" i="5" s="1"/>
  <c r="AE45" i="5"/>
  <c r="AJ45" i="5" s="1"/>
  <c r="AE46" i="5"/>
  <c r="AJ46" i="5" s="1"/>
  <c r="AE47" i="5"/>
  <c r="AJ47" i="5" s="1"/>
  <c r="AE48" i="5"/>
  <c r="AJ48" i="5" s="1"/>
  <c r="AE49" i="5"/>
  <c r="AJ49" i="5" s="1"/>
  <c r="AE50" i="5"/>
  <c r="AJ50" i="5" s="1"/>
  <c r="AE51" i="5"/>
  <c r="AJ51" i="5" s="1"/>
  <c r="AE52" i="5"/>
  <c r="AJ52" i="5" s="1"/>
  <c r="AE53" i="5"/>
  <c r="AE54" i="5"/>
  <c r="AJ54" i="5" s="1"/>
  <c r="AE55" i="5"/>
  <c r="AJ55" i="5" s="1"/>
  <c r="AE56" i="5"/>
  <c r="AJ56" i="5" s="1"/>
  <c r="AE57" i="5"/>
  <c r="AJ57" i="5"/>
  <c r="AE58" i="5"/>
  <c r="AJ58" i="5" s="1"/>
  <c r="AE59" i="5"/>
  <c r="AJ59" i="5" s="1"/>
  <c r="AE60" i="5"/>
  <c r="AJ60" i="5" s="1"/>
  <c r="AE61" i="5"/>
  <c r="AJ61" i="5" s="1"/>
  <c r="AE62" i="5"/>
  <c r="AJ62" i="5" s="1"/>
  <c r="AE63" i="5"/>
  <c r="AJ63" i="5" s="1"/>
  <c r="AE64" i="5"/>
  <c r="AJ64" i="5" s="1"/>
  <c r="AE65" i="5"/>
  <c r="AJ65" i="5" s="1"/>
  <c r="AE66" i="5"/>
  <c r="AJ66" i="5" s="1"/>
  <c r="AE67" i="5"/>
  <c r="AJ67" i="5" s="1"/>
  <c r="AE68" i="5"/>
  <c r="AJ68" i="5" s="1"/>
  <c r="AE69" i="5"/>
  <c r="AJ69" i="5" s="1"/>
  <c r="AE70" i="5"/>
  <c r="AJ70" i="5" s="1"/>
  <c r="AE71" i="5"/>
  <c r="AJ71" i="5" s="1"/>
  <c r="AE72" i="5"/>
  <c r="AJ72" i="5" s="1"/>
  <c r="AE73" i="5"/>
  <c r="AJ73" i="5" s="1"/>
  <c r="AE74" i="5"/>
  <c r="AJ74" i="5" s="1"/>
  <c r="AE75" i="5"/>
  <c r="AJ75" i="5" s="1"/>
  <c r="AE76" i="5"/>
  <c r="AJ76" i="5" s="1"/>
  <c r="AE77" i="5"/>
  <c r="AJ77" i="5" s="1"/>
  <c r="AE78" i="5"/>
  <c r="AJ78" i="5" s="1"/>
  <c r="AE79" i="5"/>
  <c r="AJ79" i="5" s="1"/>
  <c r="AE80" i="5"/>
  <c r="AJ80" i="5" s="1"/>
  <c r="AE81" i="5"/>
  <c r="AJ81" i="5" s="1"/>
  <c r="AE82" i="5"/>
  <c r="AJ82" i="5" s="1"/>
  <c r="AE83" i="5"/>
  <c r="AJ83" i="5" s="1"/>
  <c r="AE84" i="5"/>
  <c r="AJ84" i="5" s="1"/>
  <c r="AE85" i="5"/>
  <c r="AJ85" i="5" s="1"/>
  <c r="AE86" i="5"/>
  <c r="AJ86" i="5" s="1"/>
  <c r="AE87" i="5"/>
  <c r="AJ87" i="5" s="1"/>
  <c r="AE88" i="5"/>
  <c r="AJ88" i="5" s="1"/>
  <c r="AE89" i="5"/>
  <c r="AJ89" i="5" s="1"/>
  <c r="AE90" i="5"/>
  <c r="AJ90" i="5" s="1"/>
  <c r="AE91" i="5"/>
  <c r="AJ91" i="5" s="1"/>
  <c r="AE92" i="5"/>
  <c r="AJ92" i="5" s="1"/>
  <c r="AE93" i="5"/>
  <c r="AJ93" i="5" s="1"/>
  <c r="AE94" i="5"/>
  <c r="AE95" i="5"/>
  <c r="AJ95" i="5" s="1"/>
  <c r="AE96" i="5"/>
  <c r="AJ96" i="5" s="1"/>
  <c r="AE97" i="5"/>
  <c r="AJ97" i="5"/>
  <c r="AE98" i="5"/>
  <c r="AJ98" i="5" s="1"/>
  <c r="AE99" i="5"/>
  <c r="AJ99" i="5" s="1"/>
  <c r="AE100" i="5"/>
  <c r="AJ100" i="5" s="1"/>
  <c r="AE101" i="5"/>
  <c r="AE102" i="5"/>
  <c r="AJ102" i="5" s="1"/>
  <c r="AE103" i="5"/>
  <c r="AJ103" i="5" s="1"/>
  <c r="AE104" i="5"/>
  <c r="AJ104" i="5" s="1"/>
  <c r="AE105" i="5"/>
  <c r="AJ105" i="5" s="1"/>
  <c r="AE106" i="5"/>
  <c r="AJ106" i="5" s="1"/>
  <c r="AE107" i="5"/>
  <c r="AJ107" i="5" s="1"/>
  <c r="AE108" i="5"/>
  <c r="AJ108" i="5" s="1"/>
  <c r="AE109" i="5"/>
  <c r="AJ109" i="5" s="1"/>
  <c r="AE110" i="5"/>
  <c r="AJ110" i="5" s="1"/>
  <c r="AE111" i="5"/>
  <c r="AJ111" i="5" s="1"/>
  <c r="AE112" i="5"/>
  <c r="AJ112" i="5" s="1"/>
  <c r="AE113" i="5"/>
  <c r="AJ113" i="5" s="1"/>
  <c r="AE114" i="5"/>
  <c r="AJ114" i="5" s="1"/>
  <c r="AE115" i="5"/>
  <c r="AJ115" i="5" s="1"/>
  <c r="AE116" i="5"/>
  <c r="AJ116" i="5" s="1"/>
  <c r="AE117" i="5"/>
  <c r="AJ117" i="5" s="1"/>
  <c r="AE118" i="5"/>
  <c r="AJ118" i="5" s="1"/>
  <c r="AE119" i="5"/>
  <c r="AJ119" i="5" s="1"/>
  <c r="AE120" i="5"/>
  <c r="AJ120" i="5" s="1"/>
  <c r="AE121" i="5"/>
  <c r="AJ121" i="5" s="1"/>
  <c r="AE122" i="5"/>
  <c r="AJ122" i="5" s="1"/>
  <c r="AE123" i="5"/>
  <c r="AJ123" i="5" s="1"/>
  <c r="AE124" i="5"/>
  <c r="AJ124" i="5" s="1"/>
  <c r="AE125" i="5"/>
  <c r="AJ125" i="5" s="1"/>
  <c r="AE126" i="5"/>
  <c r="AJ126" i="5" s="1"/>
  <c r="AE127" i="5"/>
  <c r="AJ127" i="5" s="1"/>
  <c r="AE128" i="5"/>
  <c r="AJ128" i="5" s="1"/>
  <c r="AE129" i="5"/>
  <c r="AJ129" i="5" s="1"/>
  <c r="AE130" i="5"/>
  <c r="AJ130" i="5" s="1"/>
  <c r="AE131" i="5"/>
  <c r="AJ131" i="5" s="1"/>
  <c r="AE132" i="5"/>
  <c r="AJ132" i="5" s="1"/>
  <c r="AE133" i="5"/>
  <c r="AJ133" i="5" s="1"/>
  <c r="AE134" i="5"/>
  <c r="AJ134" i="5" s="1"/>
  <c r="AE135" i="5"/>
  <c r="AJ135" i="5" s="1"/>
  <c r="AE136" i="5"/>
  <c r="AJ136" i="5" s="1"/>
  <c r="AE137" i="5"/>
  <c r="AJ137" i="5" s="1"/>
  <c r="AE138" i="5"/>
  <c r="AJ138" i="5" s="1"/>
  <c r="AE139" i="5"/>
  <c r="AJ139" i="5" s="1"/>
  <c r="AE140" i="5"/>
  <c r="AJ140" i="5" s="1"/>
  <c r="AE141" i="5"/>
  <c r="AJ141" i="5" s="1"/>
  <c r="AE142" i="5"/>
  <c r="AJ142" i="5" s="1"/>
  <c r="AE143" i="5"/>
  <c r="AJ143" i="5"/>
  <c r="AE144" i="5"/>
  <c r="AJ144" i="5" s="1"/>
  <c r="AE145" i="5"/>
  <c r="AJ145" i="5" s="1"/>
  <c r="AE146" i="5"/>
  <c r="AJ146" i="5" s="1"/>
  <c r="AE147" i="5"/>
  <c r="AJ147" i="5" s="1"/>
  <c r="AE148" i="5"/>
  <c r="AJ148" i="5" s="1"/>
  <c r="AE149" i="5"/>
  <c r="AJ149" i="5" s="1"/>
  <c r="AE150" i="5"/>
  <c r="AJ150" i="5" s="1"/>
  <c r="AE151" i="5"/>
  <c r="AJ151" i="5" s="1"/>
  <c r="AE152" i="5"/>
  <c r="AE153" i="5"/>
  <c r="AJ153" i="5" s="1"/>
  <c r="AE154" i="5"/>
  <c r="AJ154" i="5" s="1"/>
  <c r="AE155" i="5"/>
  <c r="AJ155" i="5" s="1"/>
  <c r="AE156" i="5"/>
  <c r="AJ156" i="5" s="1"/>
  <c r="AE157" i="5"/>
  <c r="AJ157" i="5" s="1"/>
  <c r="AE158" i="5"/>
  <c r="AJ158" i="5" s="1"/>
  <c r="AE159" i="5"/>
  <c r="AJ159" i="5" s="1"/>
  <c r="AE160" i="5"/>
  <c r="AJ160" i="5" s="1"/>
  <c r="AE161" i="5"/>
  <c r="AJ161" i="5" s="1"/>
  <c r="AE162" i="5"/>
  <c r="AJ162" i="5" s="1"/>
  <c r="AE163" i="5"/>
  <c r="AJ163" i="5" s="1"/>
  <c r="AE164" i="5"/>
  <c r="AJ164" i="5" s="1"/>
  <c r="AE165" i="5"/>
  <c r="AJ165" i="5" s="1"/>
  <c r="AE166" i="5"/>
  <c r="AJ166" i="5" s="1"/>
  <c r="AE167" i="5"/>
  <c r="AE168" i="5"/>
  <c r="AJ168" i="5" s="1"/>
  <c r="AE169" i="5"/>
  <c r="AJ169" i="5" s="1"/>
  <c r="AE170" i="5"/>
  <c r="AJ170" i="5" s="1"/>
  <c r="AE171" i="5"/>
  <c r="AJ171" i="5" s="1"/>
  <c r="AE172" i="5"/>
  <c r="AE173" i="5"/>
  <c r="AJ173" i="5" s="1"/>
  <c r="AE174" i="5"/>
  <c r="AJ174" i="5" s="1"/>
  <c r="AE175" i="5"/>
  <c r="AJ175" i="5" s="1"/>
  <c r="AE176" i="5"/>
  <c r="AJ176" i="5" s="1"/>
  <c r="AE177" i="5"/>
  <c r="AJ177" i="5" s="1"/>
  <c r="AE178" i="5"/>
  <c r="AJ178" i="5" s="1"/>
  <c r="AE179" i="5"/>
  <c r="AJ179" i="5" s="1"/>
  <c r="AE180" i="5"/>
  <c r="AE181" i="5"/>
  <c r="AJ181" i="5" s="1"/>
  <c r="AE182" i="5"/>
  <c r="AJ182" i="5" s="1"/>
  <c r="AE183" i="5"/>
  <c r="AJ183" i="5" s="1"/>
  <c r="AE184" i="5"/>
  <c r="AJ184" i="5" s="1"/>
  <c r="AE185" i="5"/>
  <c r="AJ185" i="5" s="1"/>
  <c r="AE186" i="5"/>
  <c r="AJ186" i="5" s="1"/>
  <c r="AE187" i="5"/>
  <c r="AJ187" i="5" s="1"/>
  <c r="AE188" i="5"/>
  <c r="AJ188" i="5" s="1"/>
  <c r="AE189" i="5"/>
  <c r="AJ189" i="5" s="1"/>
  <c r="AE190" i="5"/>
  <c r="AJ190" i="5" s="1"/>
  <c r="AE191" i="5"/>
  <c r="AJ191" i="5" s="1"/>
  <c r="AE192" i="5"/>
  <c r="AJ192" i="5" s="1"/>
  <c r="AE193" i="5"/>
  <c r="AJ193" i="5" s="1"/>
  <c r="AE194" i="5"/>
  <c r="AJ194" i="5" s="1"/>
  <c r="AE195" i="5"/>
  <c r="AJ195" i="5" s="1"/>
  <c r="AE196" i="5"/>
  <c r="AE197" i="5"/>
  <c r="AJ197" i="5" s="1"/>
  <c r="AE198" i="5"/>
  <c r="AJ198" i="5" s="1"/>
  <c r="AE199" i="5"/>
  <c r="AJ199" i="5" s="1"/>
  <c r="AE200" i="5"/>
  <c r="AJ200" i="5" s="1"/>
  <c r="AE201" i="5"/>
  <c r="AE202" i="5"/>
  <c r="AJ202" i="5" s="1"/>
  <c r="AE203" i="5"/>
  <c r="AJ203" i="5" s="1"/>
  <c r="AE204" i="5"/>
  <c r="AJ204" i="5" s="1"/>
  <c r="AE205" i="5"/>
  <c r="AJ205" i="5" s="1"/>
  <c r="AE206" i="5"/>
  <c r="AJ206" i="5" s="1"/>
  <c r="AE207" i="5"/>
  <c r="AJ207" i="5" s="1"/>
  <c r="AE208" i="5"/>
  <c r="AJ208" i="5" s="1"/>
  <c r="AE209" i="5"/>
  <c r="AJ209" i="5" s="1"/>
  <c r="AE210" i="5"/>
  <c r="AJ210" i="5" s="1"/>
  <c r="AE211" i="5"/>
  <c r="AJ211" i="5" s="1"/>
  <c r="AE212" i="5"/>
  <c r="AJ212" i="5" s="1"/>
  <c r="AE213" i="5"/>
  <c r="AJ213" i="5" s="1"/>
  <c r="AE214" i="5"/>
  <c r="AJ214" i="5" s="1"/>
  <c r="AE215" i="5"/>
  <c r="AJ215" i="5" s="1"/>
  <c r="AE216" i="5"/>
  <c r="AJ216" i="5" s="1"/>
  <c r="AE217" i="5"/>
  <c r="AJ217" i="5" s="1"/>
  <c r="AE218" i="5"/>
  <c r="AJ218" i="5" s="1"/>
  <c r="AE219" i="5"/>
  <c r="AJ219" i="5" s="1"/>
  <c r="AE220" i="5"/>
  <c r="AJ220" i="5" s="1"/>
  <c r="AE221" i="5"/>
  <c r="AJ221" i="5" s="1"/>
  <c r="AE222" i="5"/>
  <c r="AJ222" i="5" s="1"/>
  <c r="AE223" i="5"/>
  <c r="AJ223" i="5" s="1"/>
  <c r="AE224" i="5"/>
  <c r="AJ224" i="5" s="1"/>
  <c r="AE225" i="5"/>
  <c r="AJ225" i="5" s="1"/>
  <c r="AE226" i="5"/>
  <c r="AJ226" i="5" s="1"/>
  <c r="AE227" i="5"/>
  <c r="AJ227" i="5"/>
  <c r="AE228" i="5"/>
  <c r="AJ228" i="5" s="1"/>
  <c r="AE229" i="5"/>
  <c r="AJ229" i="5" s="1"/>
  <c r="AE230" i="5"/>
  <c r="AJ230" i="5" s="1"/>
  <c r="AE231" i="5"/>
  <c r="AJ231" i="5" s="1"/>
  <c r="AE232" i="5"/>
  <c r="AJ232" i="5" s="1"/>
  <c r="AE233" i="5"/>
  <c r="AJ233" i="5"/>
  <c r="AE234" i="5"/>
  <c r="AJ234" i="5" s="1"/>
  <c r="AE235" i="5"/>
  <c r="AJ235" i="5" s="1"/>
  <c r="AE236" i="5"/>
  <c r="AJ236" i="5" s="1"/>
  <c r="AE237" i="5"/>
  <c r="AJ237" i="5" s="1"/>
  <c r="AE238" i="5"/>
  <c r="AJ238" i="5" s="1"/>
  <c r="AE239" i="5"/>
  <c r="AJ239" i="5" s="1"/>
  <c r="AE240" i="5"/>
  <c r="AJ240" i="5" s="1"/>
  <c r="AE241" i="5"/>
  <c r="AJ241" i="5" s="1"/>
  <c r="AE242" i="5"/>
  <c r="AJ242" i="5" s="1"/>
  <c r="AE243" i="5"/>
  <c r="AJ243" i="5" s="1"/>
  <c r="AE244" i="5"/>
  <c r="AJ244" i="5" s="1"/>
  <c r="AE245" i="5"/>
  <c r="AJ245" i="5" s="1"/>
  <c r="AE246" i="5"/>
  <c r="AJ246" i="5" s="1"/>
  <c r="AE247" i="5"/>
  <c r="AJ247" i="5" s="1"/>
  <c r="AE248" i="5"/>
  <c r="AJ248" i="5" s="1"/>
  <c r="AE249" i="5"/>
  <c r="AJ249" i="5" s="1"/>
  <c r="AE250" i="5"/>
  <c r="AJ250" i="5" s="1"/>
  <c r="AE251" i="5"/>
  <c r="AE252" i="5"/>
  <c r="AJ252" i="5" s="1"/>
  <c r="AE253" i="5"/>
  <c r="AJ253" i="5" s="1"/>
  <c r="AE254" i="5"/>
  <c r="AJ254" i="5" s="1"/>
  <c r="AE255" i="5"/>
  <c r="AJ255" i="5" s="1"/>
  <c r="AE256" i="5"/>
  <c r="AJ256" i="5" s="1"/>
  <c r="AE257" i="5"/>
  <c r="AJ257" i="5" s="1"/>
  <c r="AE258" i="5"/>
  <c r="AJ258" i="5" s="1"/>
  <c r="AE259" i="5"/>
  <c r="AJ259" i="5" s="1"/>
  <c r="AE260" i="5"/>
  <c r="AJ260" i="5" s="1"/>
  <c r="AE261" i="5"/>
  <c r="AJ261" i="5" s="1"/>
  <c r="AE262" i="5"/>
  <c r="AJ262" i="5" s="1"/>
  <c r="AE263" i="5"/>
  <c r="AJ263" i="5" s="1"/>
  <c r="AE264" i="5"/>
  <c r="AJ264" i="5" s="1"/>
  <c r="AE265" i="5"/>
  <c r="AJ265" i="5" s="1"/>
  <c r="AE266" i="5"/>
  <c r="AJ266" i="5" s="1"/>
  <c r="AE267" i="5"/>
  <c r="AJ267" i="5" s="1"/>
  <c r="AE268" i="5"/>
  <c r="AJ268" i="5" s="1"/>
  <c r="AE269" i="5"/>
  <c r="AJ269" i="5" s="1"/>
  <c r="AE270" i="5"/>
  <c r="AJ270" i="5" s="1"/>
  <c r="AE271" i="5"/>
  <c r="AJ271" i="5" s="1"/>
  <c r="AE272" i="5"/>
  <c r="AJ272" i="5" s="1"/>
  <c r="AE273" i="5"/>
  <c r="AJ273" i="5" s="1"/>
  <c r="AE274" i="5"/>
  <c r="AJ274" i="5" s="1"/>
  <c r="AE275" i="5"/>
  <c r="AJ275" i="5" s="1"/>
  <c r="AE276" i="5"/>
  <c r="AJ276" i="5" s="1"/>
  <c r="AE277" i="5"/>
  <c r="AJ277" i="5" s="1"/>
  <c r="AE278" i="5"/>
  <c r="AJ278" i="5" s="1"/>
  <c r="AE279" i="5"/>
  <c r="AJ279" i="5" s="1"/>
  <c r="AE280" i="5"/>
  <c r="AJ280" i="5" s="1"/>
  <c r="AE281" i="5"/>
  <c r="AJ281" i="5" s="1"/>
  <c r="AE282" i="5"/>
  <c r="AJ282" i="5"/>
  <c r="AE283" i="5"/>
  <c r="AJ283" i="5" s="1"/>
  <c r="AE284" i="5"/>
  <c r="AJ284" i="5" s="1"/>
  <c r="AE285" i="5"/>
  <c r="AJ285" i="5" s="1"/>
  <c r="AE286" i="5"/>
  <c r="AE287" i="5"/>
  <c r="AJ287" i="5" s="1"/>
  <c r="AE288" i="5"/>
  <c r="AJ288" i="5" s="1"/>
  <c r="AE289" i="5"/>
  <c r="AJ289" i="5" s="1"/>
  <c r="AE290" i="5"/>
  <c r="AJ290" i="5" s="1"/>
  <c r="AE291" i="5"/>
  <c r="AJ291" i="5" s="1"/>
  <c r="AE292" i="5"/>
  <c r="AJ292" i="5" s="1"/>
  <c r="AE293" i="5"/>
  <c r="AE294" i="5"/>
  <c r="AJ294" i="5"/>
  <c r="AE295" i="5"/>
  <c r="AJ295" i="5" s="1"/>
  <c r="AE296" i="5"/>
  <c r="AJ296" i="5"/>
  <c r="AE297" i="5"/>
  <c r="AJ297" i="5" s="1"/>
  <c r="AE298" i="5"/>
  <c r="AJ298" i="5" s="1"/>
  <c r="AE299" i="5"/>
  <c r="AJ299" i="5" s="1"/>
  <c r="AE300" i="5"/>
  <c r="AJ300" i="5"/>
  <c r="AE301" i="5"/>
  <c r="AJ301" i="5" s="1"/>
  <c r="AE302" i="5"/>
  <c r="AJ302" i="5" s="1"/>
  <c r="AE303" i="5"/>
  <c r="AJ303" i="5" s="1"/>
  <c r="AE304" i="5"/>
  <c r="AJ304" i="5" s="1"/>
  <c r="AE305" i="5"/>
  <c r="AJ305" i="5" s="1"/>
  <c r="AE306" i="5"/>
  <c r="AJ306" i="5" s="1"/>
  <c r="AE307" i="5"/>
  <c r="AJ307" i="5" s="1"/>
  <c r="AE308" i="5"/>
  <c r="AJ308" i="5" s="1"/>
  <c r="AE309" i="5"/>
  <c r="AJ309" i="5" s="1"/>
  <c r="AE310" i="5"/>
  <c r="AJ310" i="5" s="1"/>
  <c r="AE311" i="5"/>
  <c r="AJ311" i="5" s="1"/>
  <c r="AE312" i="5"/>
  <c r="AJ312" i="5" s="1"/>
  <c r="AE313" i="5"/>
  <c r="AJ313" i="5" s="1"/>
  <c r="AE314" i="5"/>
  <c r="AJ314" i="5" s="1"/>
  <c r="AE315" i="5"/>
  <c r="AJ315" i="5" s="1"/>
  <c r="AE316" i="5"/>
  <c r="AJ316" i="5" s="1"/>
  <c r="AE317" i="5"/>
  <c r="AJ317" i="5" s="1"/>
  <c r="AE318" i="5"/>
  <c r="AJ318" i="5" s="1"/>
  <c r="AE319" i="5"/>
  <c r="AJ319" i="5" s="1"/>
  <c r="AE320" i="5"/>
  <c r="AJ320" i="5" s="1"/>
  <c r="AE321" i="5"/>
  <c r="AJ321" i="5" s="1"/>
  <c r="AE322" i="5"/>
  <c r="AJ322" i="5" s="1"/>
  <c r="AE323" i="5"/>
  <c r="AJ323" i="5" s="1"/>
  <c r="AE324" i="5"/>
  <c r="AJ324" i="5" s="1"/>
  <c r="AE325" i="5"/>
  <c r="AJ325" i="5"/>
  <c r="AE326" i="5"/>
  <c r="AJ326" i="5" s="1"/>
  <c r="AE327" i="5"/>
  <c r="AJ327" i="5" s="1"/>
  <c r="AE328" i="5"/>
  <c r="AJ328" i="5" s="1"/>
  <c r="AE329" i="5"/>
  <c r="AJ329" i="5" s="1"/>
  <c r="AE330" i="5"/>
  <c r="AJ330" i="5" s="1"/>
  <c r="AE331" i="5"/>
  <c r="AJ331" i="5" s="1"/>
  <c r="AE332" i="5"/>
  <c r="AJ332" i="5" s="1"/>
  <c r="AE333" i="5"/>
  <c r="AE334" i="5"/>
  <c r="AJ334" i="5" s="1"/>
  <c r="AE335" i="5"/>
  <c r="AJ335" i="5" s="1"/>
  <c r="AE336" i="5"/>
  <c r="AJ336" i="5" s="1"/>
  <c r="AE337" i="5"/>
  <c r="AJ337" i="5" s="1"/>
  <c r="AE338" i="5"/>
  <c r="AJ338" i="5" s="1"/>
  <c r="AE339" i="5"/>
  <c r="AJ339" i="5" s="1"/>
  <c r="AE340" i="5"/>
  <c r="AE341" i="5"/>
  <c r="AJ341" i="5" s="1"/>
  <c r="AE342" i="5"/>
  <c r="AJ342" i="5" s="1"/>
  <c r="AE343" i="5"/>
  <c r="AE344" i="5"/>
  <c r="AJ344" i="5" s="1"/>
  <c r="AE345" i="5"/>
  <c r="AJ345" i="5" s="1"/>
  <c r="AE346" i="5"/>
  <c r="AJ346" i="5" s="1"/>
  <c r="AE347" i="5"/>
  <c r="AJ347" i="5" s="1"/>
  <c r="AE348" i="5"/>
  <c r="AJ348" i="5" s="1"/>
  <c r="AE349" i="5"/>
  <c r="AJ349" i="5" s="1"/>
  <c r="AE350" i="5"/>
  <c r="AJ350" i="5" s="1"/>
  <c r="AE351" i="5"/>
  <c r="AJ351" i="5" s="1"/>
  <c r="AE352" i="5"/>
  <c r="AJ352" i="5" s="1"/>
  <c r="AE353" i="5"/>
  <c r="AJ353" i="5" s="1"/>
  <c r="AE354" i="5"/>
  <c r="AJ354" i="5" s="1"/>
  <c r="AE355" i="5"/>
  <c r="AJ355" i="5" s="1"/>
  <c r="AE356" i="5"/>
  <c r="AJ356" i="5" s="1"/>
  <c r="AE357" i="5"/>
  <c r="AJ357" i="5" s="1"/>
  <c r="AE358" i="5"/>
  <c r="AJ358" i="5" s="1"/>
  <c r="AE359" i="5"/>
  <c r="AJ359" i="5" s="1"/>
  <c r="AE360" i="5"/>
  <c r="AJ360" i="5" s="1"/>
  <c r="AE361" i="5"/>
  <c r="AJ361" i="5" s="1"/>
  <c r="AE362" i="5"/>
  <c r="AJ362" i="5" s="1"/>
  <c r="AE363" i="5"/>
  <c r="AJ363" i="5" s="1"/>
  <c r="AE364" i="5"/>
  <c r="AJ364" i="5" s="1"/>
  <c r="AE365" i="5"/>
  <c r="AJ365" i="5" s="1"/>
  <c r="AE366" i="5"/>
  <c r="AJ366" i="5" s="1"/>
  <c r="AE367" i="5"/>
  <c r="AJ367" i="5" s="1"/>
  <c r="AE368" i="5"/>
  <c r="AJ368" i="5" s="1"/>
  <c r="AE369" i="5"/>
  <c r="AJ369" i="5" s="1"/>
  <c r="AE370" i="5"/>
  <c r="AJ370" i="5" s="1"/>
  <c r="AE371" i="5"/>
  <c r="AJ371" i="5" s="1"/>
  <c r="AE372" i="5"/>
  <c r="AJ372" i="5" s="1"/>
  <c r="AE373" i="5"/>
  <c r="AJ373" i="5" s="1"/>
  <c r="AE374" i="5"/>
  <c r="AJ374" i="5"/>
  <c r="AE375" i="5"/>
  <c r="AJ375" i="5" s="1"/>
  <c r="AE376" i="5"/>
  <c r="AJ376" i="5" s="1"/>
  <c r="AE377" i="5"/>
  <c r="AJ377" i="5" s="1"/>
  <c r="AE378" i="5"/>
  <c r="AJ378" i="5" s="1"/>
  <c r="AE379" i="5"/>
  <c r="AJ379" i="5" s="1"/>
  <c r="AE380" i="5"/>
  <c r="AJ380" i="5" s="1"/>
  <c r="AE381" i="5"/>
  <c r="AJ381" i="5" s="1"/>
  <c r="AE382" i="5"/>
  <c r="AJ382" i="5" s="1"/>
  <c r="AE383" i="5"/>
  <c r="AJ383" i="5" s="1"/>
  <c r="AE384" i="5"/>
  <c r="AJ384" i="5" s="1"/>
  <c r="AE385" i="5"/>
  <c r="AJ385" i="5" s="1"/>
  <c r="AE386" i="5"/>
  <c r="AJ386" i="5"/>
  <c r="AE387" i="5"/>
  <c r="AJ387" i="5" s="1"/>
  <c r="AE388" i="5"/>
  <c r="AJ388" i="5" s="1"/>
  <c r="AE389" i="5"/>
  <c r="AJ389" i="5" s="1"/>
  <c r="AE390" i="5"/>
  <c r="AJ390" i="5" s="1"/>
  <c r="AE391" i="5"/>
  <c r="AJ391" i="5" s="1"/>
  <c r="AE392" i="5"/>
  <c r="AJ392" i="5" s="1"/>
  <c r="AE393" i="5"/>
  <c r="AJ393" i="5" s="1"/>
  <c r="AE394" i="5"/>
  <c r="AJ394" i="5" s="1"/>
  <c r="AE395" i="5"/>
  <c r="AJ395" i="5" s="1"/>
  <c r="AE396" i="5"/>
  <c r="AJ396" i="5" s="1"/>
  <c r="AE397" i="5"/>
  <c r="AE398" i="5"/>
  <c r="AJ398" i="5" s="1"/>
  <c r="AE399" i="5"/>
  <c r="AJ399" i="5" s="1"/>
  <c r="AE400" i="5"/>
  <c r="AJ400" i="5" s="1"/>
  <c r="AE401" i="5"/>
  <c r="AJ401" i="5" s="1"/>
  <c r="AE402" i="5"/>
  <c r="AJ402" i="5" s="1"/>
  <c r="AE403" i="5"/>
  <c r="AJ403" i="5" s="1"/>
  <c r="AE404" i="5"/>
  <c r="AE405" i="5"/>
  <c r="AE406" i="5"/>
  <c r="AJ406" i="5" s="1"/>
  <c r="AE407" i="5"/>
  <c r="AJ407" i="5"/>
  <c r="AE408" i="5"/>
  <c r="AJ408" i="5" s="1"/>
  <c r="AE409" i="5"/>
  <c r="AJ409" i="5" s="1"/>
  <c r="AE410" i="5"/>
  <c r="AJ410" i="5" s="1"/>
  <c r="AE411" i="5"/>
  <c r="AE412" i="5"/>
  <c r="AJ412" i="5" s="1"/>
  <c r="AE413" i="5"/>
  <c r="AJ413" i="5" s="1"/>
  <c r="AE414" i="5"/>
  <c r="AJ414" i="5" s="1"/>
  <c r="AE415" i="5"/>
  <c r="AJ415" i="5" s="1"/>
  <c r="AE416" i="5"/>
  <c r="AE417" i="5"/>
  <c r="AJ417" i="5" s="1"/>
  <c r="AE418" i="5"/>
  <c r="AJ418" i="5" s="1"/>
  <c r="AE419" i="5"/>
  <c r="AJ419" i="5" s="1"/>
  <c r="AE420" i="5"/>
  <c r="AJ420" i="5" s="1"/>
  <c r="AE421" i="5"/>
  <c r="AE422" i="5"/>
  <c r="AJ422" i="5" s="1"/>
  <c r="AE423" i="5"/>
  <c r="AJ423" i="5" s="1"/>
  <c r="AE424" i="5"/>
  <c r="AJ424" i="5" s="1"/>
  <c r="AE425" i="5"/>
  <c r="AJ425" i="5" s="1"/>
  <c r="AE426" i="5"/>
  <c r="AJ426" i="5"/>
  <c r="AE427" i="5"/>
  <c r="AJ427" i="5" s="1"/>
  <c r="AE428" i="5"/>
  <c r="AE429" i="5"/>
  <c r="AJ429" i="5" s="1"/>
  <c r="AE430" i="5"/>
  <c r="AJ430" i="5" s="1"/>
  <c r="AE431" i="5"/>
  <c r="AJ431" i="5"/>
  <c r="AE432" i="5"/>
  <c r="AE433" i="5"/>
  <c r="AJ433" i="5" s="1"/>
  <c r="AE434" i="5"/>
  <c r="AJ434" i="5" s="1"/>
  <c r="AE435" i="5"/>
  <c r="AJ435" i="5" s="1"/>
  <c r="AE436" i="5"/>
  <c r="AJ436" i="5" s="1"/>
  <c r="AE437" i="5"/>
  <c r="AJ437" i="5" s="1"/>
  <c r="AE438" i="5"/>
  <c r="AJ438" i="5"/>
  <c r="AE439" i="5"/>
  <c r="AJ439" i="5" s="1"/>
  <c r="AE440" i="5"/>
  <c r="AJ440" i="5" s="1"/>
  <c r="AE441" i="5"/>
  <c r="AJ441" i="5" s="1"/>
  <c r="AE442" i="5"/>
  <c r="AJ442" i="5" s="1"/>
  <c r="AE443" i="5"/>
  <c r="AJ443" i="5" s="1"/>
  <c r="AE444" i="5"/>
  <c r="AJ444" i="5" s="1"/>
  <c r="AE445" i="5"/>
  <c r="AJ445" i="5" s="1"/>
  <c r="AE446" i="5"/>
  <c r="AJ446" i="5" s="1"/>
  <c r="AE447" i="5"/>
  <c r="AE448" i="5"/>
  <c r="AJ448" i="5"/>
  <c r="AE449" i="5"/>
  <c r="AJ449" i="5" s="1"/>
  <c r="AE450" i="5"/>
  <c r="AJ450" i="5" s="1"/>
  <c r="AE451" i="5"/>
  <c r="AJ451" i="5" s="1"/>
  <c r="AE452" i="5"/>
  <c r="AJ452" i="5" s="1"/>
  <c r="AE453" i="5"/>
  <c r="AJ453" i="5" s="1"/>
  <c r="AE454" i="5"/>
  <c r="AJ454" i="5" s="1"/>
  <c r="AE455" i="5"/>
  <c r="AE456" i="5"/>
  <c r="AJ456" i="5" s="1"/>
  <c r="AE457" i="5"/>
  <c r="AJ457" i="5" s="1"/>
  <c r="AE458" i="5"/>
  <c r="AJ458" i="5" s="1"/>
  <c r="AE459" i="5"/>
  <c r="AJ459" i="5" s="1"/>
  <c r="AE460" i="5"/>
  <c r="AJ460" i="5" s="1"/>
  <c r="AE461" i="5"/>
  <c r="AJ461" i="5" s="1"/>
  <c r="AE462" i="5"/>
  <c r="AE463" i="5"/>
  <c r="AJ463" i="5" s="1"/>
  <c r="AE464" i="5"/>
  <c r="AJ464" i="5" s="1"/>
  <c r="AE465" i="5"/>
  <c r="AJ465" i="5" s="1"/>
  <c r="AE466" i="5"/>
  <c r="AJ466" i="5" s="1"/>
  <c r="AE467" i="5"/>
  <c r="AJ467" i="5" s="1"/>
  <c r="AE468" i="5"/>
  <c r="AE469" i="5"/>
  <c r="AJ469" i="5" s="1"/>
  <c r="AE470" i="5"/>
  <c r="AJ470" i="5" s="1"/>
  <c r="AE471" i="5"/>
  <c r="AE472" i="5"/>
  <c r="AJ472" i="5" s="1"/>
  <c r="AE473" i="5"/>
  <c r="AJ473" i="5" s="1"/>
  <c r="AE474" i="5"/>
  <c r="AJ474" i="5" s="1"/>
  <c r="AE475" i="5"/>
  <c r="AJ475" i="5" s="1"/>
  <c r="AE476" i="5"/>
  <c r="AJ476" i="5"/>
  <c r="AE477" i="5"/>
  <c r="AJ477" i="5" s="1"/>
  <c r="AE478" i="5"/>
  <c r="AJ478" i="5" s="1"/>
  <c r="AE479" i="5"/>
  <c r="AJ479" i="5" s="1"/>
  <c r="AE480" i="5"/>
  <c r="AJ480" i="5" s="1"/>
  <c r="AE481" i="5"/>
  <c r="AJ481" i="5" s="1"/>
  <c r="AE482" i="5"/>
  <c r="AJ482" i="5" s="1"/>
  <c r="AE483" i="5"/>
  <c r="AJ483" i="5" s="1"/>
  <c r="AE484" i="5"/>
  <c r="AJ484" i="5" s="1"/>
  <c r="AE485" i="5"/>
  <c r="AJ485" i="5" s="1"/>
  <c r="AE486" i="5"/>
  <c r="AJ486" i="5" s="1"/>
  <c r="AE487" i="5"/>
  <c r="AJ487" i="5" s="1"/>
  <c r="AE488" i="5"/>
  <c r="AJ488" i="5" s="1"/>
  <c r="AE489" i="5"/>
  <c r="AJ489" i="5" s="1"/>
  <c r="AE490" i="5"/>
  <c r="AJ490" i="5" s="1"/>
  <c r="AE491" i="5"/>
  <c r="AJ491" i="5" s="1"/>
  <c r="AE492" i="5"/>
  <c r="AJ492" i="5" s="1"/>
  <c r="AE493" i="5"/>
  <c r="AJ493" i="5" s="1"/>
  <c r="AE494" i="5"/>
  <c r="AE495" i="5"/>
  <c r="AJ495" i="5" s="1"/>
  <c r="AE496" i="5"/>
  <c r="AJ496" i="5" s="1"/>
  <c r="AE497" i="5"/>
  <c r="AJ497" i="5" s="1"/>
  <c r="AE498" i="5"/>
  <c r="AJ498" i="5" s="1"/>
  <c r="AE499" i="5"/>
  <c r="AJ499" i="5" s="1"/>
  <c r="AE500" i="5"/>
  <c r="AJ500" i="5" s="1"/>
  <c r="AE501" i="5"/>
  <c r="AJ501" i="5" s="1"/>
  <c r="AE502" i="5"/>
  <c r="AJ502" i="5" s="1"/>
  <c r="AE503" i="5"/>
  <c r="AJ503" i="5" s="1"/>
  <c r="AE504" i="5"/>
  <c r="AJ504" i="5" s="1"/>
  <c r="AE505" i="5"/>
  <c r="AJ505" i="5" s="1"/>
  <c r="AE506" i="5"/>
  <c r="AJ506" i="5" s="1"/>
  <c r="AE507" i="5"/>
  <c r="AE508" i="5"/>
  <c r="AJ508" i="5" s="1"/>
  <c r="AE509" i="5"/>
  <c r="AJ509" i="5" s="1"/>
  <c r="AE510" i="5"/>
  <c r="AE511" i="5"/>
  <c r="AJ511" i="5" s="1"/>
  <c r="AE512" i="5"/>
  <c r="AJ512" i="5" s="1"/>
  <c r="AE513" i="5"/>
  <c r="AJ513" i="5" s="1"/>
  <c r="AE514" i="5"/>
  <c r="AJ514" i="5" s="1"/>
  <c r="AE515" i="5"/>
  <c r="AJ515" i="5" s="1"/>
  <c r="AE516" i="5"/>
  <c r="AJ516" i="5" s="1"/>
  <c r="AE517" i="5"/>
  <c r="AJ517" i="5" s="1"/>
  <c r="AE518" i="5"/>
  <c r="AJ518" i="5" s="1"/>
  <c r="AE519" i="5"/>
  <c r="AJ519" i="5" s="1"/>
  <c r="AE520" i="5"/>
  <c r="AJ520" i="5" s="1"/>
  <c r="AE521" i="5"/>
  <c r="AE522" i="5"/>
  <c r="AJ522" i="5" s="1"/>
  <c r="AE523" i="5"/>
  <c r="AE524" i="5"/>
  <c r="AJ524" i="5" s="1"/>
  <c r="AE525" i="5"/>
  <c r="AJ525" i="5" s="1"/>
  <c r="AE526" i="5"/>
  <c r="AJ526" i="5" s="1"/>
  <c r="AE527" i="5"/>
  <c r="AE528" i="5"/>
  <c r="AJ528" i="5" s="1"/>
  <c r="AE529" i="5"/>
  <c r="AJ529" i="5" s="1"/>
  <c r="AE530" i="5"/>
  <c r="AJ530" i="5" s="1"/>
  <c r="AE531" i="5"/>
  <c r="AJ531" i="5" s="1"/>
  <c r="AE532" i="5"/>
  <c r="AJ532" i="5" s="1"/>
  <c r="AE533" i="5"/>
  <c r="AJ533" i="5" s="1"/>
  <c r="AE534" i="5"/>
  <c r="AJ534" i="5" s="1"/>
  <c r="AE535" i="5"/>
  <c r="AJ535" i="5" s="1"/>
  <c r="AE536" i="5"/>
  <c r="AE537" i="5"/>
  <c r="AJ537" i="5" s="1"/>
  <c r="AE538" i="5"/>
  <c r="AJ538" i="5" s="1"/>
  <c r="AE539" i="5"/>
  <c r="AJ539" i="5" s="1"/>
  <c r="AE540" i="5"/>
  <c r="AJ540" i="5" s="1"/>
  <c r="AE541" i="5"/>
  <c r="AJ541" i="5" s="1"/>
  <c r="AE542" i="5"/>
  <c r="AJ542" i="5" s="1"/>
  <c r="AE543" i="5"/>
  <c r="AJ543" i="5" s="1"/>
  <c r="AE544" i="5"/>
  <c r="AJ544" i="5" s="1"/>
  <c r="AE545" i="5"/>
  <c r="AJ545" i="5" s="1"/>
  <c r="AE546" i="5"/>
  <c r="AJ546" i="5" s="1"/>
  <c r="AE547" i="5"/>
  <c r="AJ547" i="5" s="1"/>
  <c r="AE548" i="5"/>
  <c r="AE549" i="5"/>
  <c r="AJ549" i="5" s="1"/>
  <c r="AE550" i="5"/>
  <c r="AJ550" i="5" s="1"/>
  <c r="AE551" i="5"/>
  <c r="AJ551" i="5" s="1"/>
  <c r="AE552" i="5"/>
  <c r="AJ552" i="5" s="1"/>
  <c r="AE553" i="5"/>
  <c r="AJ553" i="5"/>
  <c r="AE554" i="5"/>
  <c r="AJ554" i="5" s="1"/>
  <c r="AE555" i="5"/>
  <c r="AJ555" i="5"/>
  <c r="AE556" i="5"/>
  <c r="AJ556" i="5" s="1"/>
  <c r="AE557" i="5"/>
  <c r="AJ557" i="5" s="1"/>
  <c r="AE558" i="5"/>
  <c r="AJ558" i="5" s="1"/>
  <c r="AE559" i="5"/>
  <c r="AJ559" i="5" s="1"/>
  <c r="AE560" i="5"/>
  <c r="AJ560" i="5" s="1"/>
  <c r="AE561" i="5"/>
  <c r="AJ561" i="5" s="1"/>
  <c r="AE562" i="5"/>
  <c r="AJ562" i="5" s="1"/>
  <c r="AE563" i="5"/>
  <c r="AJ563" i="5" s="1"/>
  <c r="AE564" i="5"/>
  <c r="AJ564" i="5" s="1"/>
  <c r="AE565" i="5"/>
  <c r="AJ565" i="5" s="1"/>
  <c r="AE566" i="5"/>
  <c r="AJ566" i="5" s="1"/>
  <c r="AE567" i="5"/>
  <c r="AJ567" i="5" s="1"/>
  <c r="AE568" i="5"/>
  <c r="AJ568" i="5" s="1"/>
  <c r="AE569" i="5"/>
  <c r="AJ569" i="5" s="1"/>
  <c r="AE570" i="5"/>
  <c r="AJ570" i="5" s="1"/>
  <c r="AE571" i="5"/>
  <c r="AJ571" i="5" s="1"/>
  <c r="AE572" i="5"/>
  <c r="AE573" i="5"/>
  <c r="AJ573" i="5" s="1"/>
  <c r="AE574" i="5"/>
  <c r="AJ574" i="5" s="1"/>
  <c r="AE575" i="5"/>
  <c r="AJ575" i="5" s="1"/>
  <c r="AE576" i="5"/>
  <c r="AJ576" i="5" s="1"/>
  <c r="AE577" i="5"/>
  <c r="AE578" i="5"/>
  <c r="AJ578" i="5" s="1"/>
  <c r="AE579" i="5"/>
  <c r="AJ579" i="5" s="1"/>
  <c r="AE580" i="5"/>
  <c r="AJ580" i="5" s="1"/>
  <c r="AE581" i="5"/>
  <c r="AJ581" i="5" s="1"/>
  <c r="AE582" i="5"/>
  <c r="AJ582" i="5" s="1"/>
  <c r="AE583" i="5"/>
  <c r="AJ583" i="5" s="1"/>
  <c r="AE584" i="5"/>
  <c r="AJ584" i="5" s="1"/>
  <c r="AE585" i="5"/>
  <c r="AJ585" i="5" s="1"/>
  <c r="AE586" i="5"/>
  <c r="AJ586" i="5" s="1"/>
  <c r="AE587" i="5"/>
  <c r="AJ587" i="5" s="1"/>
  <c r="AE588" i="5"/>
  <c r="AJ588" i="5" s="1"/>
  <c r="AE589" i="5"/>
  <c r="AJ589" i="5" s="1"/>
  <c r="AE590" i="5"/>
  <c r="AJ590" i="5" s="1"/>
  <c r="AE591" i="5"/>
  <c r="AJ591" i="5" s="1"/>
  <c r="AE592" i="5"/>
  <c r="AJ592" i="5" s="1"/>
  <c r="AE593" i="5"/>
  <c r="AJ593" i="5" s="1"/>
  <c r="AE594" i="5"/>
  <c r="AJ594" i="5" s="1"/>
  <c r="AE595" i="5"/>
  <c r="AJ595" i="5" s="1"/>
  <c r="AE596" i="5"/>
  <c r="AJ596" i="5"/>
  <c r="AE597" i="5"/>
  <c r="AJ597" i="5" s="1"/>
  <c r="AE598" i="5"/>
  <c r="AJ598" i="5" s="1"/>
  <c r="AE599" i="5"/>
  <c r="AJ599" i="5" s="1"/>
  <c r="AE600" i="5"/>
  <c r="AE601" i="5"/>
  <c r="AJ601" i="5" s="1"/>
  <c r="AE602" i="5"/>
  <c r="AJ602" i="5" s="1"/>
  <c r="AE603" i="5"/>
  <c r="AJ603" i="5" s="1"/>
  <c r="AE604" i="5"/>
  <c r="AJ604" i="5" s="1"/>
  <c r="AE605" i="5"/>
  <c r="AJ605" i="5" s="1"/>
  <c r="AE606" i="5"/>
  <c r="AJ606" i="5" s="1"/>
  <c r="AE607" i="5"/>
  <c r="AJ607" i="5" s="1"/>
  <c r="AE608" i="5"/>
  <c r="AJ608" i="5" s="1"/>
  <c r="AE609" i="5"/>
  <c r="AJ609" i="5" s="1"/>
  <c r="AE610" i="5"/>
  <c r="AJ610" i="5" s="1"/>
  <c r="AE611" i="5"/>
  <c r="AJ611" i="5" s="1"/>
  <c r="AE612" i="5"/>
  <c r="AJ612" i="5" s="1"/>
  <c r="AE613" i="5"/>
  <c r="AJ613" i="5" s="1"/>
  <c r="AE614" i="5"/>
  <c r="AJ614" i="5" s="1"/>
  <c r="AE615" i="5"/>
  <c r="AJ615" i="5" s="1"/>
  <c r="AE616" i="5"/>
  <c r="AJ616" i="5" s="1"/>
  <c r="AE617" i="5"/>
  <c r="AJ617" i="5" s="1"/>
  <c r="AE618" i="5"/>
  <c r="AJ618" i="5" s="1"/>
  <c r="AE619" i="5"/>
  <c r="AJ619" i="5" s="1"/>
  <c r="AE620" i="5"/>
  <c r="AJ620" i="5" s="1"/>
  <c r="AE621" i="5"/>
  <c r="AJ621" i="5" s="1"/>
  <c r="AE622" i="5"/>
  <c r="AE623" i="5"/>
  <c r="AJ623" i="5" s="1"/>
  <c r="AE624" i="5"/>
  <c r="AJ624" i="5" s="1"/>
  <c r="AE625" i="5"/>
  <c r="AJ625" i="5" s="1"/>
  <c r="AE626" i="5"/>
  <c r="AJ626" i="5" s="1"/>
  <c r="AE627" i="5"/>
  <c r="AJ627" i="5" s="1"/>
  <c r="AE628" i="5"/>
  <c r="AJ628" i="5" s="1"/>
  <c r="AE629" i="5"/>
  <c r="AJ629" i="5" s="1"/>
  <c r="AE630" i="5"/>
  <c r="AJ630" i="5" s="1"/>
  <c r="AE631" i="5"/>
  <c r="AJ631" i="5" s="1"/>
  <c r="AE632" i="5"/>
  <c r="AJ632" i="5" s="1"/>
  <c r="AE633" i="5"/>
  <c r="AJ633" i="5" s="1"/>
  <c r="AE634" i="5"/>
  <c r="AJ634" i="5" s="1"/>
  <c r="AE635" i="5"/>
  <c r="AJ635" i="5" s="1"/>
  <c r="AE636" i="5"/>
  <c r="AJ636" i="5" s="1"/>
  <c r="AE637" i="5"/>
  <c r="AJ637" i="5" s="1"/>
  <c r="AE638" i="5"/>
  <c r="AJ638" i="5" s="1"/>
  <c r="AE639" i="5"/>
  <c r="AE640" i="5"/>
  <c r="AJ640" i="5" s="1"/>
  <c r="AE641" i="5"/>
  <c r="AJ641" i="5" s="1"/>
  <c r="AE642" i="5"/>
  <c r="AJ642" i="5" s="1"/>
  <c r="AE643" i="5"/>
  <c r="AJ643" i="5" s="1"/>
  <c r="AE644" i="5"/>
  <c r="AJ644" i="5" s="1"/>
  <c r="AE645" i="5"/>
  <c r="AJ645" i="5" s="1"/>
  <c r="AE646" i="5"/>
  <c r="AJ646" i="5" s="1"/>
  <c r="AE647" i="5"/>
  <c r="AJ647" i="5" s="1"/>
  <c r="AE648" i="5"/>
  <c r="AJ648" i="5" s="1"/>
  <c r="AE649" i="5"/>
  <c r="AJ649" i="5" s="1"/>
  <c r="AE650" i="5"/>
  <c r="AJ650" i="5" s="1"/>
  <c r="AE651" i="5"/>
  <c r="AJ651" i="5" s="1"/>
  <c r="AE652" i="5"/>
  <c r="AJ652" i="5" s="1"/>
  <c r="AE653" i="5"/>
  <c r="AJ653" i="5" s="1"/>
  <c r="AE654" i="5"/>
  <c r="AJ654" i="5" s="1"/>
  <c r="AE655" i="5"/>
  <c r="AJ655" i="5" s="1"/>
  <c r="AE656" i="5"/>
  <c r="AJ656" i="5" s="1"/>
  <c r="AE657" i="5"/>
  <c r="AJ657" i="5" s="1"/>
  <c r="AE658" i="5"/>
  <c r="AJ658" i="5" s="1"/>
  <c r="AE659" i="5"/>
  <c r="AJ659" i="5" s="1"/>
  <c r="AE660" i="5"/>
  <c r="AJ660" i="5" s="1"/>
  <c r="AE661" i="5"/>
  <c r="AJ661" i="5" s="1"/>
  <c r="AE662" i="5"/>
  <c r="AJ662" i="5" s="1"/>
  <c r="AE663" i="5"/>
  <c r="AJ663" i="5" s="1"/>
  <c r="AE664" i="5"/>
  <c r="AJ664" i="5" s="1"/>
  <c r="AE665" i="5"/>
  <c r="AJ665" i="5" s="1"/>
  <c r="AE666" i="5"/>
  <c r="AJ666" i="5" s="1"/>
  <c r="AE667" i="5"/>
  <c r="AJ667" i="5" s="1"/>
  <c r="AE668" i="5"/>
  <c r="AJ668" i="5" s="1"/>
  <c r="AE669" i="5"/>
  <c r="AJ669" i="5" s="1"/>
  <c r="AE670" i="5"/>
  <c r="AJ670" i="5" s="1"/>
  <c r="AE671" i="5"/>
  <c r="AJ671" i="5" s="1"/>
  <c r="AE672" i="5"/>
  <c r="AJ672" i="5" s="1"/>
  <c r="AE673" i="5"/>
  <c r="AJ673" i="5" s="1"/>
  <c r="AE674" i="5"/>
  <c r="AJ674" i="5" s="1"/>
  <c r="AE675" i="5"/>
  <c r="AE676" i="5"/>
  <c r="AJ676" i="5"/>
  <c r="AE677" i="5"/>
  <c r="AE678" i="5"/>
  <c r="AJ678" i="5" s="1"/>
  <c r="AE679" i="5"/>
  <c r="AJ679" i="5" s="1"/>
  <c r="AE680" i="5"/>
  <c r="AJ680" i="5" s="1"/>
  <c r="AE681" i="5"/>
  <c r="AJ681" i="5" s="1"/>
  <c r="AE682" i="5"/>
  <c r="AJ682" i="5" s="1"/>
  <c r="AE683" i="5"/>
  <c r="AJ683" i="5" s="1"/>
  <c r="AE684" i="5"/>
  <c r="AJ684" i="5" s="1"/>
  <c r="AE685" i="5"/>
  <c r="AJ685" i="5" s="1"/>
  <c r="AE686" i="5"/>
  <c r="AJ686" i="5"/>
  <c r="AE687" i="5"/>
  <c r="AJ687" i="5" s="1"/>
  <c r="AE688" i="5"/>
  <c r="AJ688" i="5"/>
  <c r="AE689" i="5"/>
  <c r="AJ689" i="5" s="1"/>
  <c r="AE690" i="5"/>
  <c r="AJ690" i="5" s="1"/>
  <c r="AE691" i="5"/>
  <c r="AJ691" i="5" s="1"/>
  <c r="AE692" i="5"/>
  <c r="AJ692" i="5" s="1"/>
  <c r="AE693" i="5"/>
  <c r="AJ693" i="5" s="1"/>
  <c r="AE694" i="5"/>
  <c r="AJ694" i="5" s="1"/>
  <c r="AE695" i="5"/>
  <c r="AJ695" i="5"/>
  <c r="AE696" i="5"/>
  <c r="AJ696" i="5" s="1"/>
  <c r="AE697" i="5"/>
  <c r="AJ697" i="5" s="1"/>
  <c r="AE698" i="5"/>
  <c r="AJ698" i="5" s="1"/>
  <c r="AE699" i="5"/>
  <c r="AJ699" i="5" s="1"/>
  <c r="AE700" i="5"/>
  <c r="AJ700" i="5" s="1"/>
  <c r="AE701" i="5"/>
  <c r="AJ701" i="5" s="1"/>
  <c r="AE702" i="5"/>
  <c r="AJ702" i="5"/>
  <c r="AE703" i="5"/>
  <c r="AJ703" i="5" s="1"/>
  <c r="AE704" i="5"/>
  <c r="AJ704" i="5" s="1"/>
  <c r="AE705" i="5"/>
  <c r="AJ705" i="5" s="1"/>
  <c r="AE706" i="5"/>
  <c r="AJ706" i="5" s="1"/>
  <c r="AE707" i="5"/>
  <c r="AJ707" i="5" s="1"/>
  <c r="AE708" i="5"/>
  <c r="AJ708" i="5" s="1"/>
  <c r="AE709" i="5"/>
  <c r="AJ709" i="5" s="1"/>
  <c r="AE710" i="5"/>
  <c r="AJ710" i="5" s="1"/>
  <c r="AE711" i="5"/>
  <c r="AJ711" i="5" s="1"/>
  <c r="AE712" i="5"/>
  <c r="AJ712" i="5" s="1"/>
  <c r="AE713" i="5"/>
  <c r="AJ713" i="5" s="1"/>
  <c r="AE714" i="5"/>
  <c r="AJ714" i="5" s="1"/>
  <c r="AE715" i="5"/>
  <c r="AJ715" i="5" s="1"/>
  <c r="AE716" i="5"/>
  <c r="AJ716" i="5" s="1"/>
  <c r="AE717" i="5"/>
  <c r="AJ717" i="5" s="1"/>
  <c r="AE718" i="5"/>
  <c r="AJ718" i="5" s="1"/>
  <c r="AE719" i="5"/>
  <c r="AE720" i="5"/>
  <c r="AJ720" i="5" s="1"/>
  <c r="AE721" i="5"/>
  <c r="AJ721" i="5" s="1"/>
  <c r="AE722" i="5"/>
  <c r="AJ722" i="5" s="1"/>
  <c r="AE723" i="5"/>
  <c r="AJ723" i="5" s="1"/>
  <c r="AE724" i="5"/>
  <c r="AE725" i="5"/>
  <c r="AJ725" i="5" s="1"/>
  <c r="AE726" i="5"/>
  <c r="AJ726" i="5" s="1"/>
  <c r="AE727" i="5"/>
  <c r="AJ727" i="5" s="1"/>
  <c r="AE728" i="5"/>
  <c r="AJ728" i="5" s="1"/>
  <c r="AE729" i="5"/>
  <c r="AJ729" i="5" s="1"/>
  <c r="AE730" i="5"/>
  <c r="AJ730" i="5" s="1"/>
  <c r="AE731" i="5"/>
  <c r="AJ731" i="5" s="1"/>
  <c r="AE732" i="5"/>
  <c r="AJ732" i="5" s="1"/>
  <c r="AE733" i="5"/>
  <c r="AJ733" i="5" s="1"/>
  <c r="AE734" i="5"/>
  <c r="AJ734" i="5"/>
  <c r="AE735" i="5"/>
  <c r="AJ735" i="5" s="1"/>
  <c r="AE736" i="5"/>
  <c r="AJ736" i="5" s="1"/>
  <c r="AE737" i="5"/>
  <c r="AJ737" i="5" s="1"/>
  <c r="AE738" i="5"/>
  <c r="AJ738" i="5" s="1"/>
  <c r="AE739" i="5"/>
  <c r="AJ739" i="5" s="1"/>
  <c r="AE740" i="5"/>
  <c r="AJ740" i="5" s="1"/>
  <c r="AE741" i="5"/>
  <c r="AJ741" i="5"/>
  <c r="AE742" i="5"/>
  <c r="AJ742" i="5" s="1"/>
  <c r="AE743" i="5"/>
  <c r="AJ743" i="5" s="1"/>
  <c r="AE744" i="5"/>
  <c r="AJ744" i="5" s="1"/>
  <c r="AE745" i="5"/>
  <c r="AJ745" i="5" s="1"/>
  <c r="AE746" i="5"/>
  <c r="AJ746" i="5" s="1"/>
  <c r="AE747" i="5"/>
  <c r="AJ747" i="5" s="1"/>
  <c r="AE748" i="5"/>
  <c r="AJ748" i="5" s="1"/>
  <c r="AE749" i="5"/>
  <c r="AJ749" i="5" s="1"/>
  <c r="AE750" i="5"/>
  <c r="AJ750" i="5" s="1"/>
  <c r="AE751" i="5"/>
  <c r="AJ751" i="5" s="1"/>
  <c r="AE752" i="5"/>
  <c r="AJ752" i="5" s="1"/>
  <c r="AE753" i="5"/>
  <c r="AJ753" i="5" s="1"/>
  <c r="AE754" i="5"/>
  <c r="AJ754" i="5" s="1"/>
  <c r="AE755" i="5"/>
  <c r="AJ755" i="5" s="1"/>
  <c r="AE756" i="5"/>
  <c r="AJ756" i="5" s="1"/>
  <c r="AE757" i="5"/>
  <c r="AJ757" i="5" s="1"/>
  <c r="AE758" i="5"/>
  <c r="AJ758" i="5" s="1"/>
  <c r="AE759" i="5"/>
  <c r="AJ759" i="5" s="1"/>
  <c r="AE760" i="5"/>
  <c r="AJ760" i="5" s="1"/>
  <c r="AE761" i="5"/>
  <c r="AJ761" i="5" s="1"/>
  <c r="AE762" i="5"/>
  <c r="AJ762" i="5" s="1"/>
  <c r="AE763" i="5"/>
  <c r="AJ763" i="5" s="1"/>
  <c r="AE764" i="5"/>
  <c r="AJ764" i="5" s="1"/>
  <c r="AE765" i="5"/>
  <c r="AJ765" i="5"/>
  <c r="AE766" i="5"/>
  <c r="AJ766" i="5" s="1"/>
  <c r="AE767" i="5"/>
  <c r="AJ767" i="5" s="1"/>
  <c r="AE768" i="5"/>
  <c r="AJ768" i="5" s="1"/>
  <c r="AE769" i="5"/>
  <c r="AJ769" i="5" s="1"/>
  <c r="AE770" i="5"/>
  <c r="AJ770" i="5" s="1"/>
  <c r="AE771" i="5"/>
  <c r="AJ771" i="5" s="1"/>
  <c r="AE772" i="5"/>
  <c r="AJ772" i="5" s="1"/>
  <c r="AE773" i="5"/>
  <c r="AJ773" i="5" s="1"/>
  <c r="AE774" i="5"/>
  <c r="AE775" i="5"/>
  <c r="AJ775" i="5" s="1"/>
  <c r="AE776" i="5"/>
  <c r="AJ776" i="5" s="1"/>
  <c r="AE777" i="5"/>
  <c r="AJ777" i="5" s="1"/>
  <c r="AE778" i="5"/>
  <c r="AJ778" i="5" s="1"/>
  <c r="AE779" i="5"/>
  <c r="AJ779" i="5" s="1"/>
  <c r="AE780" i="5"/>
  <c r="AJ780" i="5" s="1"/>
  <c r="AE781" i="5"/>
  <c r="AJ781" i="5" s="1"/>
  <c r="AE782" i="5"/>
  <c r="AE783" i="5"/>
  <c r="AJ783" i="5" s="1"/>
  <c r="AE784" i="5"/>
  <c r="AJ784" i="5" s="1"/>
  <c r="AE785" i="5"/>
  <c r="AJ785" i="5" s="1"/>
  <c r="AE786" i="5"/>
  <c r="AJ786" i="5" s="1"/>
  <c r="AE787" i="5"/>
  <c r="AJ787" i="5" s="1"/>
  <c r="AE788" i="5"/>
  <c r="AJ788" i="5" s="1"/>
  <c r="AE789" i="5"/>
  <c r="AJ789" i="5" s="1"/>
  <c r="AE790" i="5"/>
  <c r="AJ790" i="5" s="1"/>
  <c r="AE791" i="5"/>
  <c r="AJ791" i="5" s="1"/>
  <c r="AE792" i="5"/>
  <c r="AJ792" i="5" s="1"/>
  <c r="AE793" i="5"/>
  <c r="AJ793" i="5" s="1"/>
  <c r="AE794" i="5"/>
  <c r="AJ794" i="5" s="1"/>
  <c r="AE795" i="5"/>
  <c r="AJ795" i="5" s="1"/>
  <c r="AE796" i="5"/>
  <c r="AJ796" i="5" s="1"/>
  <c r="AE797" i="5"/>
  <c r="AJ797" i="5" s="1"/>
  <c r="AE798" i="5"/>
  <c r="AJ798" i="5" s="1"/>
  <c r="AE799" i="5"/>
  <c r="AJ799" i="5" s="1"/>
  <c r="AE800" i="5"/>
  <c r="AJ800" i="5" s="1"/>
  <c r="AE801" i="5"/>
  <c r="AJ801" i="5" s="1"/>
  <c r="AE802" i="5"/>
  <c r="AJ802" i="5" s="1"/>
  <c r="AE803" i="5"/>
  <c r="AJ803" i="5" s="1"/>
  <c r="AE804" i="5"/>
  <c r="AJ804" i="5" s="1"/>
  <c r="AE805" i="5"/>
  <c r="AJ805" i="5"/>
  <c r="AE806" i="5"/>
  <c r="AE807" i="5"/>
  <c r="AJ807" i="5" s="1"/>
  <c r="AE808" i="5"/>
  <c r="AJ808" i="5" s="1"/>
  <c r="AE809" i="5"/>
  <c r="AJ809" i="5" s="1"/>
  <c r="AE810" i="5"/>
  <c r="AJ810" i="5" s="1"/>
  <c r="AE811" i="5"/>
  <c r="AJ811" i="5" s="1"/>
  <c r="AE812" i="5"/>
  <c r="AJ812" i="5" s="1"/>
  <c r="AE813" i="5"/>
  <c r="AJ813" i="5" s="1"/>
  <c r="AE814" i="5"/>
  <c r="AE815" i="5"/>
  <c r="AJ815" i="5" s="1"/>
  <c r="AE816" i="5"/>
  <c r="AJ816" i="5" s="1"/>
  <c r="AE817" i="5"/>
  <c r="AJ817" i="5" s="1"/>
  <c r="AE818" i="5"/>
  <c r="AJ818" i="5" s="1"/>
  <c r="AE819" i="5"/>
  <c r="AJ819" i="5" s="1"/>
  <c r="AE820" i="5"/>
  <c r="AJ820" i="5" s="1"/>
  <c r="AE821" i="5"/>
  <c r="AE822" i="5"/>
  <c r="AJ822" i="5" s="1"/>
  <c r="AE823" i="5"/>
  <c r="AJ823" i="5" s="1"/>
  <c r="AE824" i="5"/>
  <c r="AJ824" i="5" s="1"/>
  <c r="AE825" i="5"/>
  <c r="AJ825" i="5" s="1"/>
  <c r="AE826" i="5"/>
  <c r="AJ826" i="5" s="1"/>
  <c r="AE827" i="5"/>
  <c r="AJ827" i="5" s="1"/>
  <c r="AE828" i="5"/>
  <c r="AJ828" i="5" s="1"/>
  <c r="AE829" i="5"/>
  <c r="AJ829" i="5" s="1"/>
  <c r="AE830" i="5"/>
  <c r="AJ830" i="5" s="1"/>
  <c r="AE831" i="5"/>
  <c r="AJ831" i="5" s="1"/>
  <c r="AE832" i="5"/>
  <c r="AJ832" i="5"/>
  <c r="AE833" i="5"/>
  <c r="AJ833" i="5" s="1"/>
  <c r="AE834" i="5"/>
  <c r="AJ834" i="5" s="1"/>
  <c r="AE835" i="5"/>
  <c r="AJ835" i="5" s="1"/>
  <c r="AE836" i="5"/>
  <c r="AJ836" i="5" s="1"/>
  <c r="AE837" i="5"/>
  <c r="AJ837" i="5" s="1"/>
  <c r="AE838" i="5"/>
  <c r="AE839" i="5"/>
  <c r="AJ839" i="5" s="1"/>
  <c r="AE840" i="5"/>
  <c r="AJ840" i="5" s="1"/>
  <c r="AE841" i="5"/>
  <c r="AJ841" i="5" s="1"/>
  <c r="AE842" i="5"/>
  <c r="AJ842" i="5" s="1"/>
  <c r="AE843" i="5"/>
  <c r="AJ843" i="5" s="1"/>
  <c r="AE844" i="5"/>
  <c r="AJ844" i="5" s="1"/>
  <c r="AE845" i="5"/>
  <c r="AJ845" i="5" s="1"/>
  <c r="AE846" i="5"/>
  <c r="AJ846" i="5" s="1"/>
  <c r="AE847" i="5"/>
  <c r="AE848" i="5"/>
  <c r="AJ848" i="5" s="1"/>
  <c r="AE849" i="5"/>
  <c r="AJ849" i="5"/>
  <c r="AE850" i="5"/>
  <c r="AJ850" i="5" s="1"/>
  <c r="AE851" i="5"/>
  <c r="AJ851" i="5" s="1"/>
  <c r="AE852" i="5"/>
  <c r="AJ852" i="5" s="1"/>
  <c r="AE853" i="5"/>
  <c r="AE854" i="5"/>
  <c r="AJ854" i="5" s="1"/>
  <c r="AE855" i="5"/>
  <c r="AJ855" i="5" s="1"/>
  <c r="AE856" i="5"/>
  <c r="AE857" i="5"/>
  <c r="AJ857" i="5" s="1"/>
  <c r="AE858" i="5"/>
  <c r="AJ858" i="5" s="1"/>
  <c r="AE859" i="5"/>
  <c r="AJ859" i="5" s="1"/>
  <c r="AE860" i="5"/>
  <c r="AJ860" i="5" s="1"/>
  <c r="AE861" i="5"/>
  <c r="AJ861" i="5" s="1"/>
  <c r="AE862" i="5"/>
  <c r="AJ862" i="5" s="1"/>
  <c r="AE863" i="5"/>
  <c r="AJ863" i="5" s="1"/>
  <c r="AE864" i="5"/>
  <c r="AJ864" i="5" s="1"/>
  <c r="AE865" i="5"/>
  <c r="AJ865" i="5" s="1"/>
  <c r="AE866" i="5"/>
  <c r="AJ866" i="5" s="1"/>
  <c r="AE867" i="5"/>
  <c r="AJ867" i="5" s="1"/>
  <c r="AE868" i="5"/>
  <c r="AJ868" i="5" s="1"/>
  <c r="AE869" i="5"/>
  <c r="AJ869" i="5" s="1"/>
  <c r="AE870" i="5"/>
  <c r="AJ870" i="5" s="1"/>
  <c r="AE871" i="5"/>
  <c r="AJ871" i="5" s="1"/>
  <c r="AE872" i="5"/>
  <c r="AJ872" i="5" s="1"/>
  <c r="AE873" i="5"/>
  <c r="AJ873" i="5" s="1"/>
  <c r="AE874" i="5"/>
  <c r="AJ874" i="5" s="1"/>
  <c r="AE875" i="5"/>
  <c r="AJ875" i="5" s="1"/>
  <c r="AE876" i="5"/>
  <c r="AJ876" i="5"/>
  <c r="AE877" i="5"/>
  <c r="AJ877" i="5" s="1"/>
  <c r="AE878" i="5"/>
  <c r="AJ878" i="5" s="1"/>
  <c r="AE879" i="5"/>
  <c r="AJ879" i="5" s="1"/>
  <c r="AE880" i="5"/>
  <c r="AJ880" i="5" s="1"/>
  <c r="AE881" i="5"/>
  <c r="AJ881" i="5" s="1"/>
  <c r="AE882" i="5"/>
  <c r="AJ882" i="5" s="1"/>
  <c r="AE883" i="5"/>
  <c r="AJ883" i="5" s="1"/>
  <c r="AE884" i="5"/>
  <c r="AJ884" i="5" s="1"/>
  <c r="AE885" i="5"/>
  <c r="AJ885" i="5" s="1"/>
  <c r="AE886" i="5"/>
  <c r="AJ886" i="5" s="1"/>
  <c r="AE887" i="5"/>
  <c r="AJ887" i="5" s="1"/>
  <c r="AE888" i="5"/>
  <c r="AJ888" i="5" s="1"/>
  <c r="AE889" i="5"/>
  <c r="AJ889" i="5" s="1"/>
  <c r="AE890" i="5"/>
  <c r="AJ890" i="5" s="1"/>
  <c r="AE891" i="5"/>
  <c r="AJ891" i="5" s="1"/>
  <c r="AE892" i="5"/>
  <c r="AJ892" i="5" s="1"/>
  <c r="AE893" i="5"/>
  <c r="AJ893" i="5" s="1"/>
  <c r="AE894" i="5"/>
  <c r="AJ894" i="5" s="1"/>
  <c r="AE895" i="5"/>
  <c r="AJ895" i="5" s="1"/>
  <c r="AE896" i="5"/>
  <c r="AJ896" i="5" s="1"/>
  <c r="AE897" i="5"/>
  <c r="AJ897" i="5" s="1"/>
  <c r="AE898" i="5"/>
  <c r="AJ898" i="5" s="1"/>
  <c r="AE899" i="5"/>
  <c r="AJ899" i="5" s="1"/>
  <c r="AE900" i="5"/>
  <c r="AJ900" i="5"/>
  <c r="AE901" i="5"/>
  <c r="AE902" i="5"/>
  <c r="AE903" i="5"/>
  <c r="AJ903" i="5" s="1"/>
  <c r="AE904" i="5"/>
  <c r="AJ904" i="5" s="1"/>
  <c r="AE905" i="5"/>
  <c r="AJ905" i="5" s="1"/>
  <c r="AE906" i="5"/>
  <c r="AJ906" i="5" s="1"/>
  <c r="AE907" i="5"/>
  <c r="AJ907" i="5" s="1"/>
  <c r="AE908" i="5"/>
  <c r="AJ908" i="5" s="1"/>
  <c r="AE909" i="5"/>
  <c r="AE910" i="5"/>
  <c r="AJ910" i="5" s="1"/>
  <c r="AE911" i="5"/>
  <c r="AJ911" i="5" s="1"/>
  <c r="AE912" i="5"/>
  <c r="AJ912" i="5" s="1"/>
  <c r="AE913" i="5"/>
  <c r="AJ913" i="5" s="1"/>
  <c r="AE914" i="5"/>
  <c r="AJ914" i="5"/>
  <c r="AE915" i="5"/>
  <c r="AJ915" i="5" s="1"/>
  <c r="AE916" i="5"/>
  <c r="AJ916" i="5" s="1"/>
  <c r="AE917" i="5"/>
  <c r="AJ917" i="5" s="1"/>
  <c r="AE918" i="5"/>
  <c r="AJ918" i="5" s="1"/>
  <c r="AE919" i="5"/>
  <c r="AJ919" i="5" s="1"/>
  <c r="AE920" i="5"/>
  <c r="AJ920" i="5" s="1"/>
  <c r="AE921" i="5"/>
  <c r="AJ921" i="5" s="1"/>
  <c r="AE922" i="5"/>
  <c r="AJ922" i="5" s="1"/>
  <c r="AE923" i="5"/>
  <c r="AJ923" i="5" s="1"/>
  <c r="AE924" i="5"/>
  <c r="AJ924" i="5" s="1"/>
  <c r="AE925" i="5"/>
  <c r="AE926" i="5"/>
  <c r="AJ926" i="5" s="1"/>
  <c r="AE927" i="5"/>
  <c r="AJ927" i="5" s="1"/>
  <c r="AE928" i="5"/>
  <c r="AJ928" i="5" s="1"/>
  <c r="AE929" i="5"/>
  <c r="AJ929" i="5"/>
  <c r="AE930" i="5"/>
  <c r="AJ930" i="5" s="1"/>
  <c r="AE931" i="5"/>
  <c r="AJ931" i="5" s="1"/>
  <c r="AE932" i="5"/>
  <c r="AJ932" i="5" s="1"/>
  <c r="AE933" i="5"/>
  <c r="AJ933" i="5" s="1"/>
  <c r="AE934" i="5"/>
  <c r="AJ934" i="5" s="1"/>
  <c r="AE935" i="5"/>
  <c r="AJ935" i="5" s="1"/>
  <c r="AE936" i="5"/>
  <c r="AJ936" i="5" s="1"/>
  <c r="AE937" i="5"/>
  <c r="AJ937" i="5" s="1"/>
  <c r="AE938" i="5"/>
  <c r="AJ938" i="5" s="1"/>
  <c r="AE939" i="5"/>
  <c r="AJ939" i="5" s="1"/>
  <c r="AE940" i="5"/>
  <c r="AJ940" i="5" s="1"/>
  <c r="AE941" i="5"/>
  <c r="AJ941" i="5" s="1"/>
  <c r="AE942" i="5"/>
  <c r="AJ942" i="5" s="1"/>
  <c r="AE943" i="5"/>
  <c r="AE944" i="5"/>
  <c r="AJ944" i="5" s="1"/>
  <c r="AE945" i="5"/>
  <c r="AJ945" i="5" s="1"/>
  <c r="AE946" i="5"/>
  <c r="AJ946" i="5" s="1"/>
  <c r="AE947" i="5"/>
  <c r="AJ947" i="5" s="1"/>
  <c r="AE948" i="5"/>
  <c r="AJ948" i="5" s="1"/>
  <c r="AE949" i="5"/>
  <c r="AJ949" i="5"/>
  <c r="AE950" i="5"/>
  <c r="AE951" i="5"/>
  <c r="AJ951" i="5" s="1"/>
  <c r="AE952" i="5"/>
  <c r="AJ952" i="5" s="1"/>
  <c r="AE953" i="5"/>
  <c r="AJ953" i="5" s="1"/>
  <c r="AE954" i="5"/>
  <c r="AJ954" i="5" s="1"/>
  <c r="AE955" i="5"/>
  <c r="AJ955" i="5" s="1"/>
  <c r="AE956" i="5"/>
  <c r="AJ956" i="5" s="1"/>
  <c r="AE957" i="5"/>
  <c r="AJ957" i="5" s="1"/>
  <c r="AE958" i="5"/>
  <c r="AJ958" i="5" s="1"/>
  <c r="AE959" i="5"/>
  <c r="AJ959" i="5" s="1"/>
  <c r="AE960" i="5"/>
  <c r="AJ960" i="5" s="1"/>
  <c r="AE961" i="5"/>
  <c r="AJ961" i="5" s="1"/>
  <c r="AE962" i="5"/>
  <c r="AJ962" i="5" s="1"/>
  <c r="AE963" i="5"/>
  <c r="AJ963" i="5" s="1"/>
  <c r="AE964" i="5"/>
  <c r="AJ964" i="5" s="1"/>
  <c r="AE965" i="5"/>
  <c r="AJ965" i="5" s="1"/>
  <c r="AE966" i="5"/>
  <c r="AJ966" i="5" s="1"/>
  <c r="AE967" i="5"/>
  <c r="AJ967" i="5" s="1"/>
  <c r="AE968" i="5"/>
  <c r="AJ968" i="5" s="1"/>
  <c r="AE969" i="5"/>
  <c r="AJ969" i="5" s="1"/>
  <c r="AE970" i="5"/>
  <c r="AJ970" i="5" s="1"/>
  <c r="AE971" i="5"/>
  <c r="AJ971" i="5" s="1"/>
  <c r="AE972" i="5"/>
  <c r="AJ972" i="5" s="1"/>
  <c r="AE973" i="5"/>
  <c r="AJ973" i="5" s="1"/>
  <c r="AE974" i="5"/>
  <c r="AJ974" i="5" s="1"/>
  <c r="AE975" i="5"/>
  <c r="AJ975" i="5" s="1"/>
  <c r="AE976" i="5"/>
  <c r="AJ976" i="5" s="1"/>
  <c r="AE977" i="5"/>
  <c r="AJ977" i="5" s="1"/>
  <c r="AE978" i="5"/>
  <c r="AJ978" i="5" s="1"/>
  <c r="AE979" i="5"/>
  <c r="AJ979" i="5"/>
  <c r="AE980" i="5"/>
  <c r="AJ980" i="5" s="1"/>
  <c r="AE981" i="5"/>
  <c r="AJ981" i="5" s="1"/>
  <c r="AE982" i="5"/>
  <c r="AJ982" i="5" s="1"/>
  <c r="AE983" i="5"/>
  <c r="AJ983" i="5"/>
  <c r="AE984" i="5"/>
  <c r="AE985" i="5"/>
  <c r="AJ985" i="5" s="1"/>
  <c r="AE986" i="5"/>
  <c r="AJ986" i="5" s="1"/>
  <c r="AE987" i="5"/>
  <c r="AJ987" i="5" s="1"/>
  <c r="AE988" i="5"/>
  <c r="AJ988" i="5"/>
  <c r="AE989" i="5"/>
  <c r="AJ989" i="5"/>
  <c r="AE990" i="5"/>
  <c r="AJ990" i="5"/>
  <c r="AE991" i="5"/>
  <c r="AJ991" i="5" s="1"/>
  <c r="AE992" i="5"/>
  <c r="AJ992" i="5" s="1"/>
  <c r="AE993" i="5"/>
  <c r="AJ993" i="5" s="1"/>
  <c r="AE994" i="5"/>
  <c r="AJ994" i="5" s="1"/>
  <c r="AE995" i="5"/>
  <c r="AJ995" i="5" s="1"/>
  <c r="AE996" i="5"/>
  <c r="AJ996" i="5" s="1"/>
  <c r="AE997" i="5"/>
  <c r="AJ997" i="5" s="1"/>
  <c r="AE998" i="5"/>
  <c r="AJ998" i="5" s="1"/>
  <c r="AE999" i="5"/>
  <c r="AJ999" i="5" s="1"/>
  <c r="AE1000" i="5"/>
  <c r="AJ1000" i="5" s="1"/>
  <c r="AE1001" i="5"/>
  <c r="AJ1001" i="5"/>
  <c r="AE1002" i="5"/>
  <c r="AJ1002" i="5" s="1"/>
  <c r="AE1003" i="5"/>
  <c r="AE1004" i="5"/>
  <c r="AJ1004" i="5"/>
  <c r="AE1005" i="5"/>
  <c r="AJ1005" i="5" s="1"/>
  <c r="AE1006" i="5"/>
  <c r="AJ1006" i="5" s="1"/>
  <c r="AE1007" i="5"/>
  <c r="AJ1007" i="5"/>
  <c r="AE1008" i="5"/>
  <c r="AJ1008" i="5"/>
  <c r="AE1009" i="5"/>
  <c r="AJ1009" i="5" s="1"/>
  <c r="AE1010" i="5"/>
  <c r="AJ1010" i="5" s="1"/>
  <c r="AE1011" i="5"/>
  <c r="AE1012" i="5"/>
  <c r="AJ1012" i="5" s="1"/>
  <c r="AE1013" i="5"/>
  <c r="AE1014" i="5"/>
  <c r="AJ1014" i="5" s="1"/>
  <c r="AE1015" i="5"/>
  <c r="AJ1015" i="5" s="1"/>
  <c r="AE1016" i="5"/>
  <c r="AJ1016" i="5"/>
  <c r="AE1017" i="5"/>
  <c r="AJ1017" i="5" s="1"/>
  <c r="AE1018" i="5"/>
  <c r="AJ1018" i="5" s="1"/>
  <c r="AE1019" i="5"/>
  <c r="AJ1019" i="5" s="1"/>
  <c r="AE1020" i="5"/>
  <c r="AJ1020" i="5" s="1"/>
  <c r="AE1021" i="5"/>
  <c r="AJ1021" i="5" s="1"/>
  <c r="AE1022" i="5"/>
  <c r="AJ1022" i="5" s="1"/>
  <c r="AE1023" i="5"/>
  <c r="AJ1023" i="5"/>
  <c r="AE1024" i="5"/>
  <c r="AJ1024" i="5" s="1"/>
  <c r="AE1025" i="5"/>
  <c r="AJ1025" i="5" s="1"/>
  <c r="AE1026" i="5"/>
  <c r="AJ1026" i="5" s="1"/>
  <c r="AE1027" i="5"/>
  <c r="AJ1027" i="5" s="1"/>
  <c r="AE1028" i="5"/>
  <c r="AJ1028" i="5" s="1"/>
  <c r="AE1029" i="5"/>
  <c r="AJ1029" i="5"/>
  <c r="AE1030" i="5"/>
  <c r="AJ1030" i="5" s="1"/>
  <c r="AE1031" i="5"/>
  <c r="AJ1031" i="5" s="1"/>
  <c r="AE1032" i="5"/>
  <c r="AJ1032" i="5" s="1"/>
  <c r="AE1033" i="5"/>
  <c r="AJ1033" i="5" s="1"/>
  <c r="AE2" i="5"/>
  <c r="AJ2" i="5" s="1"/>
  <c r="AD3" i="5"/>
  <c r="AI3" i="5" s="1"/>
  <c r="AD4" i="5"/>
  <c r="AI4" i="5"/>
  <c r="AD5" i="5"/>
  <c r="AI5" i="5" s="1"/>
  <c r="AD6" i="5"/>
  <c r="AI6" i="5" s="1"/>
  <c r="AD7" i="5"/>
  <c r="AI7" i="5" s="1"/>
  <c r="AD8" i="5"/>
  <c r="AI8" i="5" s="1"/>
  <c r="AD9" i="5"/>
  <c r="AI9" i="5" s="1"/>
  <c r="AD10" i="5"/>
  <c r="AI10" i="5"/>
  <c r="AD11" i="5"/>
  <c r="AD12" i="5"/>
  <c r="AI12" i="5" s="1"/>
  <c r="AD13" i="5"/>
  <c r="AI13" i="5" s="1"/>
  <c r="AD14" i="5"/>
  <c r="AI14" i="5" s="1"/>
  <c r="AD15" i="5"/>
  <c r="AI15" i="5" s="1"/>
  <c r="AD16" i="5"/>
  <c r="AD17" i="5"/>
  <c r="AI17" i="5"/>
  <c r="AD18" i="5"/>
  <c r="AI18" i="5"/>
  <c r="AD19" i="5"/>
  <c r="AD20" i="5"/>
  <c r="AI20" i="5" s="1"/>
  <c r="AD21" i="5"/>
  <c r="AI21" i="5" s="1"/>
  <c r="AD22" i="5"/>
  <c r="AI22" i="5"/>
  <c r="AD23" i="5"/>
  <c r="AI23" i="5" s="1"/>
  <c r="AD24" i="5"/>
  <c r="AI24" i="5" s="1"/>
  <c r="AD25" i="5"/>
  <c r="AI25" i="5" s="1"/>
  <c r="AD26" i="5"/>
  <c r="AI26" i="5" s="1"/>
  <c r="AD27" i="5"/>
  <c r="AD28" i="5"/>
  <c r="AI28" i="5" s="1"/>
  <c r="AD29" i="5"/>
  <c r="AI29" i="5" s="1"/>
  <c r="AD30" i="5"/>
  <c r="AI30" i="5" s="1"/>
  <c r="AD31" i="5"/>
  <c r="AI31" i="5" s="1"/>
  <c r="AD32" i="5"/>
  <c r="AI32" i="5" s="1"/>
  <c r="AD33" i="5"/>
  <c r="AI33" i="5" s="1"/>
  <c r="AD34" i="5"/>
  <c r="AI34" i="5"/>
  <c r="AD35" i="5"/>
  <c r="AI35" i="5" s="1"/>
  <c r="AD36" i="5"/>
  <c r="AI36" i="5"/>
  <c r="AD37" i="5"/>
  <c r="AI37" i="5" s="1"/>
  <c r="AD38" i="5"/>
  <c r="AI38" i="5" s="1"/>
  <c r="AD39" i="5"/>
  <c r="AI39" i="5" s="1"/>
  <c r="AD40" i="5"/>
  <c r="AD41" i="5"/>
  <c r="AI41" i="5" s="1"/>
  <c r="AD42" i="5"/>
  <c r="AI42" i="5" s="1"/>
  <c r="AD43" i="5"/>
  <c r="AI43" i="5"/>
  <c r="AD44" i="5"/>
  <c r="AI44" i="5" s="1"/>
  <c r="AD45" i="5"/>
  <c r="AI45" i="5" s="1"/>
  <c r="AD46" i="5"/>
  <c r="AI46" i="5"/>
  <c r="AD47" i="5"/>
  <c r="AI47" i="5" s="1"/>
  <c r="AD48" i="5"/>
  <c r="AD49" i="5"/>
  <c r="AI49" i="5"/>
  <c r="AD50" i="5"/>
  <c r="AI50" i="5" s="1"/>
  <c r="AD51" i="5"/>
  <c r="AI51" i="5" s="1"/>
  <c r="AD52" i="5"/>
  <c r="AI52" i="5" s="1"/>
  <c r="AD53" i="5"/>
  <c r="AI53" i="5" s="1"/>
  <c r="AD54" i="5"/>
  <c r="AI54" i="5" s="1"/>
  <c r="AD55" i="5"/>
  <c r="AD56" i="5"/>
  <c r="AI56" i="5" s="1"/>
  <c r="AD57" i="5"/>
  <c r="AI57" i="5" s="1"/>
  <c r="AD58" i="5"/>
  <c r="AI58" i="5" s="1"/>
  <c r="AD59" i="5"/>
  <c r="AI59" i="5" s="1"/>
  <c r="AD60" i="5"/>
  <c r="AI60" i="5"/>
  <c r="AD61" i="5"/>
  <c r="AI61" i="5" s="1"/>
  <c r="AD62" i="5"/>
  <c r="AI62" i="5" s="1"/>
  <c r="AD63" i="5"/>
  <c r="AI63" i="5" s="1"/>
  <c r="AD64" i="5"/>
  <c r="AI64" i="5" s="1"/>
  <c r="AD65" i="5"/>
  <c r="AI65" i="5" s="1"/>
  <c r="AD66" i="5"/>
  <c r="AI66" i="5" s="1"/>
  <c r="AD67" i="5"/>
  <c r="AI67" i="5" s="1"/>
  <c r="AD68" i="5"/>
  <c r="AI68" i="5" s="1"/>
  <c r="AD69" i="5"/>
  <c r="AD70" i="5"/>
  <c r="AD71" i="5"/>
  <c r="AI71" i="5" s="1"/>
  <c r="AD72" i="5"/>
  <c r="AD73" i="5"/>
  <c r="AI73" i="5" s="1"/>
  <c r="AD74" i="5"/>
  <c r="AI74" i="5" s="1"/>
  <c r="AD75" i="5"/>
  <c r="AI75" i="5" s="1"/>
  <c r="AD76" i="5"/>
  <c r="AI76" i="5" s="1"/>
  <c r="AD77" i="5"/>
  <c r="AD78" i="5"/>
  <c r="AI78" i="5"/>
  <c r="AD79" i="5"/>
  <c r="AI79" i="5" s="1"/>
  <c r="AD80" i="5"/>
  <c r="AI80" i="5" s="1"/>
  <c r="AD81" i="5"/>
  <c r="AI81" i="5" s="1"/>
  <c r="AD82" i="5"/>
  <c r="AI82" i="5" s="1"/>
  <c r="AD83" i="5"/>
  <c r="AI83" i="5" s="1"/>
  <c r="AD84" i="5"/>
  <c r="AI84" i="5" s="1"/>
  <c r="AD85" i="5"/>
  <c r="AI85" i="5"/>
  <c r="AD86" i="5"/>
  <c r="AI86" i="5" s="1"/>
  <c r="AD87" i="5"/>
  <c r="AI87" i="5" s="1"/>
  <c r="AD88" i="5"/>
  <c r="AI88" i="5" s="1"/>
  <c r="AD89" i="5"/>
  <c r="AI89" i="5" s="1"/>
  <c r="AD90" i="5"/>
  <c r="AI90" i="5" s="1"/>
  <c r="AD91" i="5"/>
  <c r="AI91" i="5" s="1"/>
  <c r="AD92" i="5"/>
  <c r="AI92" i="5" s="1"/>
  <c r="AD93" i="5"/>
  <c r="AI93" i="5"/>
  <c r="AD94" i="5"/>
  <c r="AI94" i="5" s="1"/>
  <c r="AD95" i="5"/>
  <c r="AI95" i="5"/>
  <c r="AD96" i="5"/>
  <c r="AI96" i="5" s="1"/>
  <c r="AD97" i="5"/>
  <c r="AD98" i="5"/>
  <c r="AI98" i="5" s="1"/>
  <c r="AD99" i="5"/>
  <c r="AI99" i="5" s="1"/>
  <c r="AD100" i="5"/>
  <c r="AI100" i="5" s="1"/>
  <c r="AD101" i="5"/>
  <c r="AI101" i="5" s="1"/>
  <c r="AD102" i="5"/>
  <c r="AI102" i="5" s="1"/>
  <c r="AD103" i="5"/>
  <c r="AD104" i="5"/>
  <c r="AI104" i="5" s="1"/>
  <c r="AD105" i="5"/>
  <c r="AI105" i="5" s="1"/>
  <c r="AD106" i="5"/>
  <c r="AI106" i="5" s="1"/>
  <c r="AD107" i="5"/>
  <c r="AI107" i="5" s="1"/>
  <c r="AD108" i="5"/>
  <c r="AI108" i="5" s="1"/>
  <c r="AD109" i="5"/>
  <c r="AI109" i="5" s="1"/>
  <c r="AD110" i="5"/>
  <c r="AI110" i="5" s="1"/>
  <c r="AD111" i="5"/>
  <c r="AI111" i="5" s="1"/>
  <c r="AD112" i="5"/>
  <c r="AI112" i="5" s="1"/>
  <c r="AD113" i="5"/>
  <c r="AI113" i="5" s="1"/>
  <c r="AD114" i="5"/>
  <c r="AI114" i="5" s="1"/>
  <c r="AD115" i="5"/>
  <c r="AI115" i="5" s="1"/>
  <c r="AD116" i="5"/>
  <c r="AI116" i="5" s="1"/>
  <c r="AD117" i="5"/>
  <c r="AI117" i="5" s="1"/>
  <c r="AD118" i="5"/>
  <c r="AI118" i="5" s="1"/>
  <c r="AD119" i="5"/>
  <c r="AI119" i="5" s="1"/>
  <c r="AD120" i="5"/>
  <c r="AI120" i="5" s="1"/>
  <c r="AD121" i="5"/>
  <c r="AD122" i="5"/>
  <c r="AI122" i="5" s="1"/>
  <c r="AD123" i="5"/>
  <c r="AI123" i="5"/>
  <c r="AD124" i="5"/>
  <c r="AD125" i="5"/>
  <c r="AI125" i="5" s="1"/>
  <c r="AD126" i="5"/>
  <c r="AI126" i="5" s="1"/>
  <c r="AD127" i="5"/>
  <c r="AI127" i="5" s="1"/>
  <c r="AD128" i="5"/>
  <c r="AI128" i="5" s="1"/>
  <c r="AD129" i="5"/>
  <c r="AD130" i="5"/>
  <c r="AI130" i="5" s="1"/>
  <c r="AD131" i="5"/>
  <c r="AI131" i="5" s="1"/>
  <c r="AD132" i="5"/>
  <c r="AI132" i="5" s="1"/>
  <c r="AD133" i="5"/>
  <c r="AI133" i="5" s="1"/>
  <c r="AD134" i="5"/>
  <c r="AD135" i="5"/>
  <c r="AI135" i="5" s="1"/>
  <c r="AD136" i="5"/>
  <c r="AI136" i="5" s="1"/>
  <c r="AD137" i="5"/>
  <c r="AI137" i="5" s="1"/>
  <c r="AD138" i="5"/>
  <c r="AI138" i="5" s="1"/>
  <c r="AD139" i="5"/>
  <c r="AI139" i="5" s="1"/>
  <c r="AD140" i="5"/>
  <c r="AI140" i="5" s="1"/>
  <c r="AD141" i="5"/>
  <c r="AI141" i="5" s="1"/>
  <c r="AD142" i="5"/>
  <c r="AI142" i="5" s="1"/>
  <c r="AD143" i="5"/>
  <c r="AI143" i="5" s="1"/>
  <c r="AD144" i="5"/>
  <c r="AI144" i="5" s="1"/>
  <c r="AD145" i="5"/>
  <c r="AI145" i="5" s="1"/>
  <c r="AD146" i="5"/>
  <c r="AI146" i="5" s="1"/>
  <c r="AD147" i="5"/>
  <c r="AD148" i="5"/>
  <c r="AI148" i="5" s="1"/>
  <c r="AD149" i="5"/>
  <c r="AD150" i="5"/>
  <c r="AI150" i="5" s="1"/>
  <c r="AD151" i="5"/>
  <c r="AI151" i="5" s="1"/>
  <c r="AD152" i="5"/>
  <c r="AI152" i="5" s="1"/>
  <c r="AD153" i="5"/>
  <c r="AD154" i="5"/>
  <c r="AI154" i="5" s="1"/>
  <c r="AD155" i="5"/>
  <c r="AI155" i="5" s="1"/>
  <c r="AD156" i="5"/>
  <c r="AI156" i="5" s="1"/>
  <c r="AD157" i="5"/>
  <c r="AI157" i="5" s="1"/>
  <c r="AD158" i="5"/>
  <c r="AI158" i="5" s="1"/>
  <c r="AD159" i="5"/>
  <c r="AD160" i="5"/>
  <c r="AI160" i="5" s="1"/>
  <c r="AD161" i="5"/>
  <c r="AI161" i="5" s="1"/>
  <c r="AD162" i="5"/>
  <c r="AI162" i="5" s="1"/>
  <c r="AD163" i="5"/>
  <c r="AI163" i="5" s="1"/>
  <c r="AD164" i="5"/>
  <c r="AI164" i="5" s="1"/>
  <c r="AD165" i="5"/>
  <c r="AI165" i="5" s="1"/>
  <c r="AD166" i="5"/>
  <c r="AI166" i="5" s="1"/>
  <c r="AD167" i="5"/>
  <c r="AD168" i="5"/>
  <c r="AD169" i="5"/>
  <c r="AI169" i="5" s="1"/>
  <c r="AD170" i="5"/>
  <c r="AI170" i="5" s="1"/>
  <c r="AD171" i="5"/>
  <c r="AI171" i="5" s="1"/>
  <c r="AD172" i="5"/>
  <c r="AD173" i="5"/>
  <c r="AD174" i="5"/>
  <c r="AI174" i="5" s="1"/>
  <c r="AD175" i="5"/>
  <c r="AI175" i="5" s="1"/>
  <c r="AD176" i="5"/>
  <c r="AI176" i="5" s="1"/>
  <c r="AD177" i="5"/>
  <c r="AI177" i="5" s="1"/>
  <c r="AD178" i="5"/>
  <c r="AI178" i="5" s="1"/>
  <c r="AD179" i="5"/>
  <c r="AI179" i="5" s="1"/>
  <c r="AD180" i="5"/>
  <c r="AI180" i="5" s="1"/>
  <c r="AD181" i="5"/>
  <c r="AI181" i="5" s="1"/>
  <c r="AD182" i="5"/>
  <c r="AI182" i="5" s="1"/>
  <c r="AD183" i="5"/>
  <c r="AI183" i="5" s="1"/>
  <c r="AD184" i="5"/>
  <c r="AI184" i="5" s="1"/>
  <c r="AD185" i="5"/>
  <c r="AI185" i="5" s="1"/>
  <c r="AD186" i="5"/>
  <c r="AI186" i="5" s="1"/>
  <c r="AD187" i="5"/>
  <c r="AD188" i="5"/>
  <c r="AI188" i="5" s="1"/>
  <c r="AD189" i="5"/>
  <c r="AI189" i="5"/>
  <c r="AD190" i="5"/>
  <c r="AI190" i="5" s="1"/>
  <c r="AD191" i="5"/>
  <c r="AI191" i="5" s="1"/>
  <c r="AD192" i="5"/>
  <c r="AI192" i="5" s="1"/>
  <c r="AD193" i="5"/>
  <c r="AD194" i="5"/>
  <c r="AI194" i="5" s="1"/>
  <c r="AD195" i="5"/>
  <c r="AI195" i="5" s="1"/>
  <c r="AD196" i="5"/>
  <c r="AI196" i="5" s="1"/>
  <c r="AD197" i="5"/>
  <c r="AI197" i="5" s="1"/>
  <c r="AD198" i="5"/>
  <c r="AD199" i="5"/>
  <c r="AI199" i="5" s="1"/>
  <c r="AD200" i="5"/>
  <c r="AI200" i="5"/>
  <c r="AD201" i="5"/>
  <c r="AI201" i="5" s="1"/>
  <c r="AD202" i="5"/>
  <c r="AI202" i="5" s="1"/>
  <c r="AD203" i="5"/>
  <c r="AI203" i="5" s="1"/>
  <c r="AD204" i="5"/>
  <c r="AI204" i="5" s="1"/>
  <c r="AD205" i="5"/>
  <c r="AI205" i="5" s="1"/>
  <c r="AD206" i="5"/>
  <c r="AI206" i="5" s="1"/>
  <c r="AD207" i="5"/>
  <c r="AI207" i="5" s="1"/>
  <c r="AD208" i="5"/>
  <c r="AI208" i="5" s="1"/>
  <c r="AD209" i="5"/>
  <c r="AD210" i="5"/>
  <c r="AI210" i="5" s="1"/>
  <c r="AD211" i="5"/>
  <c r="AI211" i="5"/>
  <c r="AD212" i="5"/>
  <c r="AI212" i="5" s="1"/>
  <c r="AD213" i="5"/>
  <c r="AI213" i="5" s="1"/>
  <c r="AD214" i="5"/>
  <c r="AI214" i="5" s="1"/>
  <c r="AD215" i="5"/>
  <c r="AI215" i="5" s="1"/>
  <c r="AD216" i="5"/>
  <c r="AI216" i="5" s="1"/>
  <c r="AD217" i="5"/>
  <c r="AD218" i="5"/>
  <c r="AI218" i="5" s="1"/>
  <c r="AD219" i="5"/>
  <c r="AI219" i="5" s="1"/>
  <c r="AD220" i="5"/>
  <c r="AI220" i="5" s="1"/>
  <c r="AD221" i="5"/>
  <c r="AI221" i="5" s="1"/>
  <c r="AD222" i="5"/>
  <c r="AI222" i="5" s="1"/>
  <c r="AD223" i="5"/>
  <c r="AI223" i="5" s="1"/>
  <c r="AD224" i="5"/>
  <c r="AI224" i="5" s="1"/>
  <c r="AD225" i="5"/>
  <c r="AI225" i="5" s="1"/>
  <c r="AD226" i="5"/>
  <c r="AI226" i="5" s="1"/>
  <c r="AD227" i="5"/>
  <c r="AI227" i="5" s="1"/>
  <c r="AD228" i="5"/>
  <c r="AI228" i="5" s="1"/>
  <c r="AD229" i="5"/>
  <c r="AD230" i="5"/>
  <c r="AI230" i="5"/>
  <c r="AD231" i="5"/>
  <c r="AD232" i="5"/>
  <c r="AI232" i="5" s="1"/>
  <c r="AD233" i="5"/>
  <c r="AI233" i="5" s="1"/>
  <c r="AD234" i="5"/>
  <c r="AI234" i="5" s="1"/>
  <c r="AD235" i="5"/>
  <c r="AI235" i="5" s="1"/>
  <c r="AD236" i="5"/>
  <c r="AI236" i="5" s="1"/>
  <c r="AD237" i="5"/>
  <c r="AI237" i="5" s="1"/>
  <c r="AD238" i="5"/>
  <c r="AI238" i="5" s="1"/>
  <c r="AD239" i="5"/>
  <c r="AI239" i="5" s="1"/>
  <c r="AD240" i="5"/>
  <c r="AI240" i="5" s="1"/>
  <c r="AD241" i="5"/>
  <c r="AD242" i="5"/>
  <c r="AI242" i="5" s="1"/>
  <c r="AD243" i="5"/>
  <c r="AI243" i="5" s="1"/>
  <c r="AD244" i="5"/>
  <c r="AI244" i="5" s="1"/>
  <c r="AD245" i="5"/>
  <c r="AI245" i="5" s="1"/>
  <c r="AD246" i="5"/>
  <c r="AI246" i="5" s="1"/>
  <c r="AD247" i="5"/>
  <c r="AD248" i="5"/>
  <c r="AI248" i="5" s="1"/>
  <c r="AD249" i="5"/>
  <c r="AI249" i="5" s="1"/>
  <c r="AD250" i="5"/>
  <c r="AI250" i="5" s="1"/>
  <c r="AD251" i="5"/>
  <c r="AI251" i="5" s="1"/>
  <c r="AD252" i="5"/>
  <c r="AD253" i="5"/>
  <c r="AI253" i="5" s="1"/>
  <c r="AD254" i="5"/>
  <c r="AI254" i="5" s="1"/>
  <c r="AD255" i="5"/>
  <c r="AI255" i="5" s="1"/>
  <c r="AD256" i="5"/>
  <c r="AI256" i="5" s="1"/>
  <c r="AD257" i="5"/>
  <c r="AI257" i="5" s="1"/>
  <c r="AD258" i="5"/>
  <c r="AI258" i="5" s="1"/>
  <c r="AD259" i="5"/>
  <c r="AI259" i="5" s="1"/>
  <c r="AD260" i="5"/>
  <c r="AI260" i="5" s="1"/>
  <c r="AD261" i="5"/>
  <c r="AI261" i="5" s="1"/>
  <c r="AD262" i="5"/>
  <c r="AI262" i="5" s="1"/>
  <c r="AD263" i="5"/>
  <c r="AI263" i="5" s="1"/>
  <c r="AD264" i="5"/>
  <c r="AI264" i="5" s="1"/>
  <c r="AD265" i="5"/>
  <c r="AI265" i="5" s="1"/>
  <c r="AD266" i="5"/>
  <c r="AI266" i="5" s="1"/>
  <c r="AD267" i="5"/>
  <c r="AI267" i="5" s="1"/>
  <c r="AD268" i="5"/>
  <c r="AD269" i="5"/>
  <c r="AI269" i="5" s="1"/>
  <c r="AD270" i="5"/>
  <c r="AI270" i="5" s="1"/>
  <c r="AD271" i="5"/>
  <c r="AI271" i="5" s="1"/>
  <c r="AD272" i="5"/>
  <c r="AI272" i="5" s="1"/>
  <c r="AD273" i="5"/>
  <c r="AI273" i="5" s="1"/>
  <c r="AD274" i="5"/>
  <c r="AI274" i="5" s="1"/>
  <c r="AD275" i="5"/>
  <c r="AI275" i="5" s="1"/>
  <c r="AD276" i="5"/>
  <c r="AI276" i="5" s="1"/>
  <c r="AD277" i="5"/>
  <c r="AI277" i="5" s="1"/>
  <c r="AD278" i="5"/>
  <c r="AI278" i="5" s="1"/>
  <c r="AD279" i="5"/>
  <c r="AI279" i="5" s="1"/>
  <c r="AD280" i="5"/>
  <c r="AI280" i="5" s="1"/>
  <c r="AD281" i="5"/>
  <c r="AI281" i="5" s="1"/>
  <c r="AD282" i="5"/>
  <c r="AI282" i="5" s="1"/>
  <c r="AD283" i="5"/>
  <c r="AI283" i="5" s="1"/>
  <c r="AD284" i="5"/>
  <c r="AI284" i="5" s="1"/>
  <c r="AD285" i="5"/>
  <c r="AI285" i="5" s="1"/>
  <c r="AD286" i="5"/>
  <c r="AI286" i="5" s="1"/>
  <c r="AD287" i="5"/>
  <c r="AI287" i="5" s="1"/>
  <c r="AD288" i="5"/>
  <c r="AI288" i="5" s="1"/>
  <c r="AD289" i="5"/>
  <c r="AI289" i="5"/>
  <c r="AD290" i="5"/>
  <c r="AI290" i="5" s="1"/>
  <c r="AD291" i="5"/>
  <c r="AD292" i="5"/>
  <c r="AI292" i="5" s="1"/>
  <c r="AD293" i="5"/>
  <c r="AD294" i="5"/>
  <c r="AI294" i="5" s="1"/>
  <c r="AD295" i="5"/>
  <c r="AI295" i="5" s="1"/>
  <c r="AD296" i="5"/>
  <c r="AI296" i="5" s="1"/>
  <c r="AD297" i="5"/>
  <c r="AI297" i="5" s="1"/>
  <c r="AD298" i="5"/>
  <c r="AI298" i="5" s="1"/>
  <c r="AD299" i="5"/>
  <c r="AI299" i="5" s="1"/>
  <c r="AD300" i="5"/>
  <c r="AI300" i="5" s="1"/>
  <c r="AD301" i="5"/>
  <c r="AD302" i="5"/>
  <c r="AI302" i="5" s="1"/>
  <c r="AD303" i="5"/>
  <c r="AI303" i="5" s="1"/>
  <c r="AD304" i="5"/>
  <c r="AI304" i="5" s="1"/>
  <c r="AD305" i="5"/>
  <c r="AI305" i="5" s="1"/>
  <c r="AD306" i="5"/>
  <c r="AI306" i="5"/>
  <c r="AD307" i="5"/>
  <c r="AI307" i="5" s="1"/>
  <c r="AD308" i="5"/>
  <c r="AI308" i="5" s="1"/>
  <c r="AD309" i="5"/>
  <c r="AI309" i="5" s="1"/>
  <c r="AD310" i="5"/>
  <c r="AI310" i="5" s="1"/>
  <c r="AD311" i="5"/>
  <c r="AI311" i="5" s="1"/>
  <c r="AD312" i="5"/>
  <c r="AI312" i="5" s="1"/>
  <c r="AD313" i="5"/>
  <c r="AI313" i="5" s="1"/>
  <c r="AD314" i="5"/>
  <c r="AI314" i="5" s="1"/>
  <c r="AD315" i="5"/>
  <c r="AI315" i="5" s="1"/>
  <c r="AD316" i="5"/>
  <c r="AI316" i="5" s="1"/>
  <c r="AD317" i="5"/>
  <c r="AI317" i="5" s="1"/>
  <c r="AD318" i="5"/>
  <c r="AD319" i="5"/>
  <c r="AI319" i="5" s="1"/>
  <c r="AD320" i="5"/>
  <c r="AI320" i="5" s="1"/>
  <c r="AD321" i="5"/>
  <c r="AD322" i="5"/>
  <c r="AI322" i="5" s="1"/>
  <c r="AD323" i="5"/>
  <c r="AI323" i="5" s="1"/>
  <c r="AD324" i="5"/>
  <c r="AD325" i="5"/>
  <c r="AD326" i="5"/>
  <c r="AI326" i="5" s="1"/>
  <c r="AD327" i="5"/>
  <c r="AI327" i="5" s="1"/>
  <c r="AD328" i="5"/>
  <c r="AI328" i="5" s="1"/>
  <c r="AD329" i="5"/>
  <c r="AI329" i="5" s="1"/>
  <c r="AD330" i="5"/>
  <c r="AI330" i="5" s="1"/>
  <c r="AD331" i="5"/>
  <c r="AI331" i="5" s="1"/>
  <c r="AD332" i="5"/>
  <c r="AI332" i="5" s="1"/>
  <c r="AD333" i="5"/>
  <c r="AI333" i="5" s="1"/>
  <c r="AD334" i="5"/>
  <c r="AI334" i="5" s="1"/>
  <c r="AD335" i="5"/>
  <c r="AI335" i="5" s="1"/>
  <c r="AD336" i="5"/>
  <c r="AI336" i="5" s="1"/>
  <c r="AD337" i="5"/>
  <c r="AI337" i="5" s="1"/>
  <c r="AD338" i="5"/>
  <c r="AI338" i="5" s="1"/>
  <c r="AD339" i="5"/>
  <c r="AI339" i="5" s="1"/>
  <c r="AD340" i="5"/>
  <c r="AI340" i="5" s="1"/>
  <c r="AD341" i="5"/>
  <c r="AI341" i="5" s="1"/>
  <c r="AD342" i="5"/>
  <c r="AI342" i="5" s="1"/>
  <c r="AD343" i="5"/>
  <c r="AI343" i="5" s="1"/>
  <c r="AD344" i="5"/>
  <c r="AD345" i="5"/>
  <c r="AI345" i="5" s="1"/>
  <c r="AD346" i="5"/>
  <c r="AI346" i="5" s="1"/>
  <c r="AD347" i="5"/>
  <c r="AI347" i="5" s="1"/>
  <c r="AD348" i="5"/>
  <c r="AI348" i="5" s="1"/>
  <c r="AD349" i="5"/>
  <c r="AI349" i="5" s="1"/>
  <c r="AD350" i="5"/>
  <c r="AI350" i="5" s="1"/>
  <c r="AD351" i="5"/>
  <c r="AI351" i="5" s="1"/>
  <c r="AD352" i="5"/>
  <c r="AI352" i="5" s="1"/>
  <c r="AD353" i="5"/>
  <c r="AI353" i="5" s="1"/>
  <c r="AD354" i="5"/>
  <c r="AI354" i="5" s="1"/>
  <c r="AD355" i="5"/>
  <c r="AI355" i="5" s="1"/>
  <c r="AD356" i="5"/>
  <c r="AI356" i="5" s="1"/>
  <c r="AD357" i="5"/>
  <c r="AI357" i="5" s="1"/>
  <c r="AD358" i="5"/>
  <c r="AI358" i="5" s="1"/>
  <c r="AD359" i="5"/>
  <c r="AI359" i="5" s="1"/>
  <c r="AD360" i="5"/>
  <c r="AI360" i="5" s="1"/>
  <c r="AD361" i="5"/>
  <c r="AI361" i="5" s="1"/>
  <c r="AD362" i="5"/>
  <c r="AI362" i="5" s="1"/>
  <c r="AD363" i="5"/>
  <c r="AI363" i="5" s="1"/>
  <c r="AD364" i="5"/>
  <c r="AI364" i="5" s="1"/>
  <c r="AD365" i="5"/>
  <c r="AI365" i="5" s="1"/>
  <c r="AD366" i="5"/>
  <c r="AI366" i="5" s="1"/>
  <c r="AD367" i="5"/>
  <c r="AI367" i="5" s="1"/>
  <c r="AD368" i="5"/>
  <c r="AI368" i="5" s="1"/>
  <c r="AD369" i="5"/>
  <c r="AI369" i="5" s="1"/>
  <c r="AD370" i="5"/>
  <c r="AI370" i="5"/>
  <c r="AD371" i="5"/>
  <c r="AI371" i="5" s="1"/>
  <c r="AD372" i="5"/>
  <c r="AI372" i="5" s="1"/>
  <c r="AD373" i="5"/>
  <c r="AI373" i="5" s="1"/>
  <c r="AD374" i="5"/>
  <c r="AI374" i="5" s="1"/>
  <c r="AD375" i="5"/>
  <c r="AI375" i="5" s="1"/>
  <c r="AD376" i="5"/>
  <c r="AI376" i="5" s="1"/>
  <c r="AD377" i="5"/>
  <c r="AI377" i="5" s="1"/>
  <c r="AD378" i="5"/>
  <c r="AI378" i="5" s="1"/>
  <c r="AD379" i="5"/>
  <c r="AD380" i="5"/>
  <c r="AI380" i="5"/>
  <c r="AD381" i="5"/>
  <c r="AI381" i="5" s="1"/>
  <c r="AD382" i="5"/>
  <c r="AI382" i="5" s="1"/>
  <c r="AD383" i="5"/>
  <c r="AI383" i="5" s="1"/>
  <c r="AD384" i="5"/>
  <c r="AI384" i="5" s="1"/>
  <c r="AD385" i="5"/>
  <c r="AI385" i="5" s="1"/>
  <c r="AD386" i="5"/>
  <c r="AI386" i="5" s="1"/>
  <c r="AD387" i="5"/>
  <c r="AI387" i="5" s="1"/>
  <c r="AD388" i="5"/>
  <c r="AI388" i="5" s="1"/>
  <c r="AD389" i="5"/>
  <c r="AI389" i="5"/>
  <c r="AD390" i="5"/>
  <c r="AI390" i="5" s="1"/>
  <c r="AD391" i="5"/>
  <c r="AI391" i="5" s="1"/>
  <c r="AD392" i="5"/>
  <c r="AI392" i="5" s="1"/>
  <c r="AD393" i="5"/>
  <c r="AI393" i="5" s="1"/>
  <c r="AD394" i="5"/>
  <c r="AI394" i="5" s="1"/>
  <c r="AD395" i="5"/>
  <c r="AI395" i="5" s="1"/>
  <c r="AD396" i="5"/>
  <c r="AI396" i="5" s="1"/>
  <c r="AD397" i="5"/>
  <c r="AI397" i="5" s="1"/>
  <c r="AD398" i="5"/>
  <c r="AI398" i="5" s="1"/>
  <c r="AD399" i="5"/>
  <c r="AD400" i="5"/>
  <c r="AI400" i="5" s="1"/>
  <c r="AD401" i="5"/>
  <c r="AI401" i="5" s="1"/>
  <c r="AD402" i="5"/>
  <c r="AI402" i="5" s="1"/>
  <c r="AD403" i="5"/>
  <c r="AI403" i="5" s="1"/>
  <c r="AD404" i="5"/>
  <c r="AI404" i="5" s="1"/>
  <c r="AD405" i="5"/>
  <c r="AI405" i="5" s="1"/>
  <c r="AD406" i="5"/>
  <c r="AI406" i="5" s="1"/>
  <c r="AD407" i="5"/>
  <c r="AI407" i="5" s="1"/>
  <c r="AD408" i="5"/>
  <c r="AI408" i="5" s="1"/>
  <c r="AD409" i="5"/>
  <c r="AI409" i="5" s="1"/>
  <c r="AD410" i="5"/>
  <c r="AI410" i="5" s="1"/>
  <c r="AD411" i="5"/>
  <c r="AI411" i="5" s="1"/>
  <c r="AD412" i="5"/>
  <c r="AI412" i="5" s="1"/>
  <c r="AD413" i="5"/>
  <c r="AI413" i="5" s="1"/>
  <c r="AD414" i="5"/>
  <c r="AI414" i="5" s="1"/>
  <c r="AD415" i="5"/>
  <c r="AI415" i="5" s="1"/>
  <c r="AD416" i="5"/>
  <c r="AI416" i="5" s="1"/>
  <c r="AD417" i="5"/>
  <c r="AI417" i="5" s="1"/>
  <c r="AD418" i="5"/>
  <c r="AI418" i="5" s="1"/>
  <c r="AD419" i="5"/>
  <c r="AI419" i="5" s="1"/>
  <c r="AD420" i="5"/>
  <c r="AI420" i="5" s="1"/>
  <c r="AD421" i="5"/>
  <c r="AI421" i="5" s="1"/>
  <c r="AD422" i="5"/>
  <c r="AI422" i="5" s="1"/>
  <c r="AD423" i="5"/>
  <c r="AI423" i="5" s="1"/>
  <c r="AD424" i="5"/>
  <c r="AI424" i="5" s="1"/>
  <c r="AD425" i="5"/>
  <c r="AI425" i="5" s="1"/>
  <c r="AD426" i="5"/>
  <c r="AI426" i="5" s="1"/>
  <c r="AD427" i="5"/>
  <c r="AI427" i="5" s="1"/>
  <c r="AD428" i="5"/>
  <c r="AI428" i="5" s="1"/>
  <c r="AD429" i="5"/>
  <c r="AI429" i="5" s="1"/>
  <c r="AD430" i="5"/>
  <c r="AI430" i="5" s="1"/>
  <c r="AD431" i="5"/>
  <c r="AI431" i="5" s="1"/>
  <c r="AD432" i="5"/>
  <c r="AI432" i="5" s="1"/>
  <c r="AD433" i="5"/>
  <c r="AI433" i="5" s="1"/>
  <c r="AD434" i="5"/>
  <c r="AI434" i="5"/>
  <c r="AD435" i="5"/>
  <c r="AI435" i="5" s="1"/>
  <c r="AD436" i="5"/>
  <c r="AI436" i="5" s="1"/>
  <c r="AD437" i="5"/>
  <c r="AI437" i="5" s="1"/>
  <c r="AD438" i="5"/>
  <c r="AI438" i="5" s="1"/>
  <c r="AD439" i="5"/>
  <c r="AI439" i="5" s="1"/>
  <c r="AD440" i="5"/>
  <c r="AI440" i="5" s="1"/>
  <c r="AD441" i="5"/>
  <c r="AI441" i="5" s="1"/>
  <c r="AD442" i="5"/>
  <c r="AI442" i="5" s="1"/>
  <c r="AD443" i="5"/>
  <c r="AI443" i="5" s="1"/>
  <c r="AD444" i="5"/>
  <c r="AI444" i="5" s="1"/>
  <c r="AD445" i="5"/>
  <c r="AI445" i="5" s="1"/>
  <c r="AD446" i="5"/>
  <c r="AI446" i="5" s="1"/>
  <c r="AD447" i="5"/>
  <c r="AI447" i="5" s="1"/>
  <c r="AD448" i="5"/>
  <c r="AI448" i="5" s="1"/>
  <c r="AD449" i="5"/>
  <c r="AI449" i="5" s="1"/>
  <c r="AD450" i="5"/>
  <c r="AI450" i="5" s="1"/>
  <c r="AD451" i="5"/>
  <c r="AI451" i="5" s="1"/>
  <c r="AD452" i="5"/>
  <c r="AI452" i="5" s="1"/>
  <c r="AD453" i="5"/>
  <c r="AI453" i="5" s="1"/>
  <c r="AD454" i="5"/>
  <c r="AI454" i="5" s="1"/>
  <c r="AD455" i="5"/>
  <c r="AI455" i="5" s="1"/>
  <c r="AD456" i="5"/>
  <c r="AI456" i="5" s="1"/>
  <c r="AD457" i="5"/>
  <c r="AD458" i="5"/>
  <c r="AI458" i="5" s="1"/>
  <c r="AD459" i="5"/>
  <c r="AI459" i="5" s="1"/>
  <c r="AD460" i="5"/>
  <c r="AI460" i="5" s="1"/>
  <c r="AD461" i="5"/>
  <c r="AI461" i="5"/>
  <c r="AD462" i="5"/>
  <c r="AI462" i="5" s="1"/>
  <c r="AD463" i="5"/>
  <c r="AI463" i="5" s="1"/>
  <c r="AD464" i="5"/>
  <c r="AI464" i="5"/>
  <c r="AD465" i="5"/>
  <c r="AI465" i="5" s="1"/>
  <c r="AD466" i="5"/>
  <c r="AI466" i="5" s="1"/>
  <c r="AD467" i="5"/>
  <c r="AD468" i="5"/>
  <c r="AD469" i="5"/>
  <c r="AI469" i="5" s="1"/>
  <c r="AD470" i="5"/>
  <c r="AI470" i="5" s="1"/>
  <c r="AD471" i="5"/>
  <c r="AI471" i="5" s="1"/>
  <c r="AD472" i="5"/>
  <c r="AI472" i="5" s="1"/>
  <c r="AD473" i="5"/>
  <c r="AI473" i="5" s="1"/>
  <c r="AD474" i="5"/>
  <c r="AI474" i="5" s="1"/>
  <c r="AD475" i="5"/>
  <c r="AD476" i="5"/>
  <c r="AI476" i="5" s="1"/>
  <c r="AD477" i="5"/>
  <c r="AI477" i="5" s="1"/>
  <c r="AD478" i="5"/>
  <c r="AI478" i="5" s="1"/>
  <c r="AD479" i="5"/>
  <c r="AI479" i="5" s="1"/>
  <c r="AD480" i="5"/>
  <c r="AI480" i="5" s="1"/>
  <c r="AD481" i="5"/>
  <c r="AD482" i="5"/>
  <c r="AI482" i="5" s="1"/>
  <c r="AD483" i="5"/>
  <c r="AD484" i="5"/>
  <c r="AI484" i="5" s="1"/>
  <c r="AD485" i="5"/>
  <c r="AD486" i="5"/>
  <c r="AI486" i="5" s="1"/>
  <c r="AD487" i="5"/>
  <c r="AI487" i="5" s="1"/>
  <c r="AD488" i="5"/>
  <c r="AI488" i="5" s="1"/>
  <c r="AD489" i="5"/>
  <c r="AI489" i="5" s="1"/>
  <c r="AD490" i="5"/>
  <c r="AI490" i="5" s="1"/>
  <c r="AD491" i="5"/>
  <c r="AD492" i="5"/>
  <c r="AI492" i="5" s="1"/>
  <c r="AD493" i="5"/>
  <c r="AI493" i="5" s="1"/>
  <c r="AD494" i="5"/>
  <c r="AI494" i="5" s="1"/>
  <c r="AD495" i="5"/>
  <c r="AI495" i="5" s="1"/>
  <c r="AD496" i="5"/>
  <c r="AI496" i="5"/>
  <c r="AD497" i="5"/>
  <c r="AD498" i="5"/>
  <c r="AI498" i="5" s="1"/>
  <c r="AD499" i="5"/>
  <c r="AI499" i="5" s="1"/>
  <c r="AD500" i="5"/>
  <c r="AD501" i="5"/>
  <c r="AI501" i="5" s="1"/>
  <c r="AD502" i="5"/>
  <c r="AI502" i="5" s="1"/>
  <c r="AD503" i="5"/>
  <c r="AI503" i="5" s="1"/>
  <c r="AD504" i="5"/>
  <c r="AI504" i="5" s="1"/>
  <c r="AD505" i="5"/>
  <c r="AD506" i="5"/>
  <c r="AI506" i="5" s="1"/>
  <c r="AD507" i="5"/>
  <c r="AI507" i="5" s="1"/>
  <c r="AD508" i="5"/>
  <c r="AI508" i="5" s="1"/>
  <c r="AD509" i="5"/>
  <c r="AI509" i="5" s="1"/>
  <c r="AD510" i="5"/>
  <c r="AI510" i="5" s="1"/>
  <c r="AD511" i="5"/>
  <c r="AI511" i="5"/>
  <c r="AD512" i="5"/>
  <c r="AI512" i="5" s="1"/>
  <c r="AD513" i="5"/>
  <c r="AI513" i="5" s="1"/>
  <c r="AD514" i="5"/>
  <c r="AI514" i="5" s="1"/>
  <c r="AD515" i="5"/>
  <c r="AI515" i="5" s="1"/>
  <c r="AD516" i="5"/>
  <c r="AI516" i="5" s="1"/>
  <c r="AD517" i="5"/>
  <c r="AI517" i="5" s="1"/>
  <c r="AD518" i="5"/>
  <c r="AI518" i="5" s="1"/>
  <c r="AD519" i="5"/>
  <c r="AI519" i="5" s="1"/>
  <c r="AD520" i="5"/>
  <c r="AI520" i="5" s="1"/>
  <c r="AD521" i="5"/>
  <c r="AI521" i="5" s="1"/>
  <c r="AD522" i="5"/>
  <c r="AI522" i="5" s="1"/>
  <c r="AD523" i="5"/>
  <c r="AD524" i="5"/>
  <c r="AI524" i="5" s="1"/>
  <c r="AD525" i="5"/>
  <c r="AI525" i="5" s="1"/>
  <c r="AD526" i="5"/>
  <c r="AI526" i="5" s="1"/>
  <c r="AD527" i="5"/>
  <c r="AI527" i="5" s="1"/>
  <c r="AD528" i="5"/>
  <c r="AI528" i="5" s="1"/>
  <c r="AD529" i="5"/>
  <c r="AI529" i="5" s="1"/>
  <c r="AD530" i="5"/>
  <c r="AI530" i="5" s="1"/>
  <c r="AD531" i="5"/>
  <c r="AI531" i="5" s="1"/>
  <c r="AD532" i="5"/>
  <c r="AI532" i="5" s="1"/>
  <c r="AD533" i="5"/>
  <c r="AI533" i="5" s="1"/>
  <c r="AD534" i="5"/>
  <c r="AI534" i="5" s="1"/>
  <c r="AD535" i="5"/>
  <c r="AI535" i="5" s="1"/>
  <c r="AD536" i="5"/>
  <c r="AI536" i="5" s="1"/>
  <c r="AD537" i="5"/>
  <c r="AD538" i="5"/>
  <c r="AI538" i="5" s="1"/>
  <c r="AD539" i="5"/>
  <c r="AI539" i="5" s="1"/>
  <c r="AD540" i="5"/>
  <c r="AI540" i="5" s="1"/>
  <c r="AD541" i="5"/>
  <c r="AI541" i="5" s="1"/>
  <c r="AD542" i="5"/>
  <c r="AI542" i="5" s="1"/>
  <c r="AD543" i="5"/>
  <c r="AI543" i="5" s="1"/>
  <c r="AD544" i="5"/>
  <c r="AD545" i="5"/>
  <c r="AI545" i="5" s="1"/>
  <c r="AD546" i="5"/>
  <c r="AI546" i="5" s="1"/>
  <c r="AD547" i="5"/>
  <c r="AI547" i="5" s="1"/>
  <c r="AD548" i="5"/>
  <c r="AI548" i="5" s="1"/>
  <c r="AD549" i="5"/>
  <c r="AI549" i="5" s="1"/>
  <c r="AD550" i="5"/>
  <c r="AI550" i="5" s="1"/>
  <c r="AD551" i="5"/>
  <c r="AI551" i="5" s="1"/>
  <c r="AD552" i="5"/>
  <c r="AI552" i="5" s="1"/>
  <c r="AD553" i="5"/>
  <c r="AI553" i="5" s="1"/>
  <c r="AD554" i="5"/>
  <c r="AI554" i="5" s="1"/>
  <c r="AD555" i="5"/>
  <c r="AI555" i="5" s="1"/>
  <c r="AD556" i="5"/>
  <c r="AI556" i="5" s="1"/>
  <c r="AD557" i="5"/>
  <c r="AI557" i="5" s="1"/>
  <c r="AD558" i="5"/>
  <c r="AI558" i="5" s="1"/>
  <c r="AD559" i="5"/>
  <c r="AI559" i="5" s="1"/>
  <c r="AD560" i="5"/>
  <c r="AI560" i="5" s="1"/>
  <c r="AD561" i="5"/>
  <c r="AI561" i="5" s="1"/>
  <c r="AD562" i="5"/>
  <c r="AI562" i="5" s="1"/>
  <c r="AD563" i="5"/>
  <c r="AI563" i="5" s="1"/>
  <c r="AD564" i="5"/>
  <c r="AI564" i="5" s="1"/>
  <c r="AD565" i="5"/>
  <c r="AI565" i="5" s="1"/>
  <c r="AD566" i="5"/>
  <c r="AD567" i="5"/>
  <c r="AI567" i="5" s="1"/>
  <c r="AD568" i="5"/>
  <c r="AI568" i="5" s="1"/>
  <c r="AD569" i="5"/>
  <c r="AD570" i="5"/>
  <c r="AI570" i="5" s="1"/>
  <c r="AD571" i="5"/>
  <c r="AI571" i="5" s="1"/>
  <c r="AD572" i="5"/>
  <c r="AI572" i="5" s="1"/>
  <c r="AD573" i="5"/>
  <c r="AI573" i="5" s="1"/>
  <c r="AD574" i="5"/>
  <c r="AI574" i="5" s="1"/>
  <c r="AD575" i="5"/>
  <c r="AI575" i="5" s="1"/>
  <c r="AD576" i="5"/>
  <c r="AI576" i="5" s="1"/>
  <c r="AD577" i="5"/>
  <c r="AI577" i="5" s="1"/>
  <c r="AD578" i="5"/>
  <c r="AI578" i="5" s="1"/>
  <c r="AD579" i="5"/>
  <c r="AI579" i="5" s="1"/>
  <c r="AD580" i="5"/>
  <c r="AI580" i="5" s="1"/>
  <c r="AD581" i="5"/>
  <c r="AI581" i="5" s="1"/>
  <c r="AD582" i="5"/>
  <c r="AI582" i="5" s="1"/>
  <c r="AD583" i="5"/>
  <c r="AI583" i="5" s="1"/>
  <c r="AD584" i="5"/>
  <c r="AI584" i="5" s="1"/>
  <c r="AD585" i="5"/>
  <c r="AI585" i="5" s="1"/>
  <c r="AD586" i="5"/>
  <c r="AI586" i="5"/>
  <c r="AD587" i="5"/>
  <c r="AI587" i="5" s="1"/>
  <c r="AD588" i="5"/>
  <c r="AI588" i="5"/>
  <c r="AD589" i="5"/>
  <c r="AI589" i="5" s="1"/>
  <c r="AD590" i="5"/>
  <c r="AI590" i="5" s="1"/>
  <c r="AD591" i="5"/>
  <c r="AI591" i="5" s="1"/>
  <c r="AD592" i="5"/>
  <c r="AD593" i="5"/>
  <c r="AI593" i="5" s="1"/>
  <c r="AD594" i="5"/>
  <c r="AI594" i="5" s="1"/>
  <c r="AD595" i="5"/>
  <c r="AI595" i="5" s="1"/>
  <c r="AD596" i="5"/>
  <c r="AI596" i="5" s="1"/>
  <c r="AD597" i="5"/>
  <c r="AI597" i="5" s="1"/>
  <c r="AD598" i="5"/>
  <c r="AI598" i="5" s="1"/>
  <c r="AD599" i="5"/>
  <c r="AI599" i="5" s="1"/>
  <c r="AD600" i="5"/>
  <c r="AD601" i="5"/>
  <c r="AI601" i="5" s="1"/>
  <c r="AD602" i="5"/>
  <c r="AI602" i="5" s="1"/>
  <c r="AD603" i="5"/>
  <c r="AI603" i="5" s="1"/>
  <c r="AD604" i="5"/>
  <c r="AI604" i="5" s="1"/>
  <c r="AD605" i="5"/>
  <c r="AI605" i="5" s="1"/>
  <c r="AD606" i="5"/>
  <c r="AI606" i="5" s="1"/>
  <c r="AD607" i="5"/>
  <c r="AI607" i="5" s="1"/>
  <c r="AD608" i="5"/>
  <c r="AI608" i="5" s="1"/>
  <c r="AD609" i="5"/>
  <c r="AI609" i="5" s="1"/>
  <c r="AD610" i="5"/>
  <c r="AI610" i="5" s="1"/>
  <c r="AD611" i="5"/>
  <c r="AI611" i="5" s="1"/>
  <c r="AD612" i="5"/>
  <c r="AI612" i="5" s="1"/>
  <c r="AD613" i="5"/>
  <c r="AI613" i="5" s="1"/>
  <c r="AD614" i="5"/>
  <c r="AI614" i="5" s="1"/>
  <c r="AD615" i="5"/>
  <c r="AI615" i="5" s="1"/>
  <c r="AD616" i="5"/>
  <c r="AI616" i="5"/>
  <c r="AD617" i="5"/>
  <c r="AD618" i="5"/>
  <c r="AI618" i="5" s="1"/>
  <c r="AD619" i="5"/>
  <c r="AI619" i="5" s="1"/>
  <c r="AD620" i="5"/>
  <c r="AI620" i="5" s="1"/>
  <c r="AD621" i="5"/>
  <c r="AI621" i="5" s="1"/>
  <c r="AD622" i="5"/>
  <c r="AI622" i="5" s="1"/>
  <c r="AD623" i="5"/>
  <c r="AI623" i="5" s="1"/>
  <c r="AD624" i="5"/>
  <c r="AI624" i="5" s="1"/>
  <c r="AD625" i="5"/>
  <c r="AI625" i="5" s="1"/>
  <c r="AD626" i="5"/>
  <c r="AI626" i="5" s="1"/>
  <c r="AD627" i="5"/>
  <c r="AI627" i="5" s="1"/>
  <c r="AD628" i="5"/>
  <c r="AI628" i="5" s="1"/>
  <c r="AD629" i="5"/>
  <c r="AI629" i="5" s="1"/>
  <c r="AD630" i="5"/>
  <c r="AI630" i="5" s="1"/>
  <c r="AD631" i="5"/>
  <c r="AI631" i="5" s="1"/>
  <c r="AD632" i="5"/>
  <c r="AI632" i="5" s="1"/>
  <c r="AD633" i="5"/>
  <c r="AI633" i="5" s="1"/>
  <c r="AD634" i="5"/>
  <c r="AI634" i="5" s="1"/>
  <c r="AD635" i="5"/>
  <c r="AI635" i="5" s="1"/>
  <c r="AD636" i="5"/>
  <c r="AI636" i="5" s="1"/>
  <c r="AD637" i="5"/>
  <c r="AI637" i="5" s="1"/>
  <c r="AD638" i="5"/>
  <c r="AI638" i="5" s="1"/>
  <c r="AD639" i="5"/>
  <c r="AI639" i="5" s="1"/>
  <c r="AD640" i="5"/>
  <c r="AD641" i="5"/>
  <c r="AI641" i="5" s="1"/>
  <c r="AD642" i="5"/>
  <c r="AI642" i="5" s="1"/>
  <c r="AD643" i="5"/>
  <c r="AI643" i="5" s="1"/>
  <c r="AD644" i="5"/>
  <c r="AI644" i="5" s="1"/>
  <c r="AD645" i="5"/>
  <c r="AI645" i="5" s="1"/>
  <c r="AD646" i="5"/>
  <c r="AI646" i="5" s="1"/>
  <c r="AD647" i="5"/>
  <c r="AI647" i="5" s="1"/>
  <c r="AD648" i="5"/>
  <c r="AI648" i="5" s="1"/>
  <c r="AD649" i="5"/>
  <c r="AI649" i="5" s="1"/>
  <c r="AD650" i="5"/>
  <c r="AI650" i="5" s="1"/>
  <c r="AD651" i="5"/>
  <c r="AI651" i="5" s="1"/>
  <c r="AD652" i="5"/>
  <c r="AI652" i="5" s="1"/>
  <c r="AD653" i="5"/>
  <c r="AI653" i="5" s="1"/>
  <c r="AD654" i="5"/>
  <c r="AI654" i="5" s="1"/>
  <c r="AD655" i="5"/>
  <c r="AI655" i="5" s="1"/>
  <c r="AD656" i="5"/>
  <c r="AI656" i="5" s="1"/>
  <c r="AD657" i="5"/>
  <c r="AI657" i="5" s="1"/>
  <c r="AD658" i="5"/>
  <c r="AI658" i="5"/>
  <c r="AD659" i="5"/>
  <c r="AI659" i="5" s="1"/>
  <c r="AD660" i="5"/>
  <c r="AI660" i="5" s="1"/>
  <c r="AD661" i="5"/>
  <c r="AI661" i="5" s="1"/>
  <c r="AD662" i="5"/>
  <c r="AI662" i="5" s="1"/>
  <c r="AD663" i="5"/>
  <c r="AI663" i="5" s="1"/>
  <c r="AD664" i="5"/>
  <c r="AI664" i="5" s="1"/>
  <c r="AD665" i="5"/>
  <c r="AI665" i="5" s="1"/>
  <c r="AD666" i="5"/>
  <c r="AI666" i="5" s="1"/>
  <c r="AD667" i="5"/>
  <c r="AI667" i="5" s="1"/>
  <c r="AD668" i="5"/>
  <c r="AI668" i="5" s="1"/>
  <c r="AD669" i="5"/>
  <c r="AI669" i="5" s="1"/>
  <c r="AD670" i="5"/>
  <c r="AI670" i="5" s="1"/>
  <c r="AD671" i="5"/>
  <c r="AI671" i="5" s="1"/>
  <c r="AD672" i="5"/>
  <c r="AD673" i="5"/>
  <c r="AI673" i="5" s="1"/>
  <c r="AD674" i="5"/>
  <c r="AI674" i="5" s="1"/>
  <c r="AD675" i="5"/>
  <c r="AI675" i="5" s="1"/>
  <c r="AD676" i="5"/>
  <c r="AI676" i="5" s="1"/>
  <c r="AD677" i="5"/>
  <c r="AI677" i="5" s="1"/>
  <c r="AD678" i="5"/>
  <c r="AI678" i="5" s="1"/>
  <c r="AD679" i="5"/>
  <c r="AI679" i="5" s="1"/>
  <c r="AD680" i="5"/>
  <c r="AI680" i="5" s="1"/>
  <c r="AD681" i="5"/>
  <c r="AI681" i="5" s="1"/>
  <c r="AD682" i="5"/>
  <c r="AD683" i="5"/>
  <c r="AI683" i="5" s="1"/>
  <c r="AD684" i="5"/>
  <c r="AD685" i="5"/>
  <c r="AI685" i="5" s="1"/>
  <c r="AD686" i="5"/>
  <c r="AI686" i="5" s="1"/>
  <c r="AD687" i="5"/>
  <c r="AI687" i="5" s="1"/>
  <c r="AD688" i="5"/>
  <c r="AI688" i="5" s="1"/>
  <c r="AD689" i="5"/>
  <c r="AI689" i="5" s="1"/>
  <c r="AD690" i="5"/>
  <c r="AI690" i="5" s="1"/>
  <c r="AD691" i="5"/>
  <c r="AI691" i="5" s="1"/>
  <c r="AD692" i="5"/>
  <c r="AI692" i="5" s="1"/>
  <c r="AD693" i="5"/>
  <c r="AI693" i="5" s="1"/>
  <c r="AD694" i="5"/>
  <c r="AI694" i="5" s="1"/>
  <c r="AD695" i="5"/>
  <c r="AI695" i="5" s="1"/>
  <c r="AD696" i="5"/>
  <c r="AD697" i="5"/>
  <c r="AI697" i="5" s="1"/>
  <c r="AD698" i="5"/>
  <c r="AI698" i="5" s="1"/>
  <c r="AD699" i="5"/>
  <c r="AI699" i="5" s="1"/>
  <c r="AD700" i="5"/>
  <c r="AI700" i="5" s="1"/>
  <c r="AD701" i="5"/>
  <c r="AI701" i="5" s="1"/>
  <c r="AD702" i="5"/>
  <c r="AI702" i="5" s="1"/>
  <c r="AD703" i="5"/>
  <c r="AI703" i="5" s="1"/>
  <c r="AD704" i="5"/>
  <c r="AI704" i="5" s="1"/>
  <c r="AD705" i="5"/>
  <c r="AI705" i="5" s="1"/>
  <c r="AD706" i="5"/>
  <c r="AI706" i="5" s="1"/>
  <c r="AD707" i="5"/>
  <c r="AI707" i="5" s="1"/>
  <c r="AD708" i="5"/>
  <c r="AI708" i="5" s="1"/>
  <c r="AD709" i="5"/>
  <c r="AI709" i="5" s="1"/>
  <c r="AD710" i="5"/>
  <c r="AD711" i="5"/>
  <c r="AD712" i="5"/>
  <c r="AI712" i="5" s="1"/>
  <c r="AD713" i="5"/>
  <c r="AI713" i="5" s="1"/>
  <c r="AD714" i="5"/>
  <c r="AI714" i="5" s="1"/>
  <c r="AD715" i="5"/>
  <c r="AI715" i="5" s="1"/>
  <c r="AD716" i="5"/>
  <c r="AI716" i="5" s="1"/>
  <c r="AD717" i="5"/>
  <c r="AI717" i="5" s="1"/>
  <c r="AD718" i="5"/>
  <c r="AI718" i="5" s="1"/>
  <c r="AD719" i="5"/>
  <c r="AI719" i="5" s="1"/>
  <c r="AD720" i="5"/>
  <c r="AI720" i="5" s="1"/>
  <c r="AD721" i="5"/>
  <c r="AD722" i="5"/>
  <c r="AI722" i="5" s="1"/>
  <c r="AD723" i="5"/>
  <c r="AI723" i="5" s="1"/>
  <c r="AD724" i="5"/>
  <c r="AI724" i="5" s="1"/>
  <c r="AD725" i="5"/>
  <c r="AI725" i="5" s="1"/>
  <c r="AD726" i="5"/>
  <c r="AI726" i="5" s="1"/>
  <c r="AD727" i="5"/>
  <c r="AI727" i="5" s="1"/>
  <c r="AD728" i="5"/>
  <c r="AI728" i="5" s="1"/>
  <c r="AD729" i="5"/>
  <c r="AD730" i="5"/>
  <c r="AI730" i="5" s="1"/>
  <c r="AD731" i="5"/>
  <c r="AI731" i="5" s="1"/>
  <c r="AD732" i="5"/>
  <c r="AI732" i="5" s="1"/>
  <c r="AD733" i="5"/>
  <c r="AI733" i="5" s="1"/>
  <c r="AD734" i="5"/>
  <c r="AI734" i="5" s="1"/>
  <c r="AD735" i="5"/>
  <c r="AI735" i="5" s="1"/>
  <c r="AD736" i="5"/>
  <c r="AI736" i="5" s="1"/>
  <c r="AD737" i="5"/>
  <c r="AI737" i="5" s="1"/>
  <c r="AD738" i="5"/>
  <c r="AI738" i="5" s="1"/>
  <c r="AD739" i="5"/>
  <c r="AI739" i="5" s="1"/>
  <c r="AD740" i="5"/>
  <c r="AI740" i="5" s="1"/>
  <c r="AD741" i="5"/>
  <c r="AI741" i="5" s="1"/>
  <c r="AD742" i="5"/>
  <c r="AI742" i="5" s="1"/>
  <c r="AD743" i="5"/>
  <c r="AI743" i="5" s="1"/>
  <c r="AD744" i="5"/>
  <c r="AD745" i="5"/>
  <c r="AI745" i="5" s="1"/>
  <c r="AD746" i="5"/>
  <c r="AI746" i="5" s="1"/>
  <c r="AD747" i="5"/>
  <c r="AI747" i="5" s="1"/>
  <c r="AD748" i="5"/>
  <c r="AI748" i="5" s="1"/>
  <c r="AD749" i="5"/>
  <c r="AI749" i="5" s="1"/>
  <c r="AD750" i="5"/>
  <c r="AI750" i="5" s="1"/>
  <c r="AD751" i="5"/>
  <c r="AI751" i="5" s="1"/>
  <c r="AD752" i="5"/>
  <c r="AI752" i="5" s="1"/>
  <c r="AD753" i="5"/>
  <c r="AI753" i="5" s="1"/>
  <c r="AD754" i="5"/>
  <c r="AI754" i="5" s="1"/>
  <c r="AD755" i="5"/>
  <c r="AI755" i="5" s="1"/>
  <c r="AD756" i="5"/>
  <c r="AI756" i="5" s="1"/>
  <c r="AD757" i="5"/>
  <c r="AI757" i="5" s="1"/>
  <c r="AD758" i="5"/>
  <c r="AI758" i="5" s="1"/>
  <c r="AD759" i="5"/>
  <c r="AD760" i="5"/>
  <c r="AI760" i="5" s="1"/>
  <c r="AD761" i="5"/>
  <c r="AI761" i="5" s="1"/>
  <c r="AD762" i="5"/>
  <c r="AI762" i="5" s="1"/>
  <c r="AD763" i="5"/>
  <c r="AI763" i="5" s="1"/>
  <c r="AD764" i="5"/>
  <c r="AI764" i="5" s="1"/>
  <c r="AD765" i="5"/>
  <c r="AI765" i="5"/>
  <c r="AD766" i="5"/>
  <c r="AI766" i="5" s="1"/>
  <c r="AD767" i="5"/>
  <c r="AD768" i="5"/>
  <c r="AI768" i="5" s="1"/>
  <c r="AD769" i="5"/>
  <c r="AI769" i="5" s="1"/>
  <c r="AD770" i="5"/>
  <c r="AI770" i="5" s="1"/>
  <c r="AD771" i="5"/>
  <c r="AI771" i="5" s="1"/>
  <c r="AD772" i="5"/>
  <c r="AI772" i="5" s="1"/>
  <c r="AD773" i="5"/>
  <c r="AI773" i="5" s="1"/>
  <c r="AD774" i="5"/>
  <c r="AI774" i="5" s="1"/>
  <c r="AD775" i="5"/>
  <c r="AD776" i="5"/>
  <c r="AI776" i="5" s="1"/>
  <c r="AD777" i="5"/>
  <c r="AI777" i="5" s="1"/>
  <c r="AD778" i="5"/>
  <c r="AI778" i="5" s="1"/>
  <c r="AD779" i="5"/>
  <c r="AI779" i="5" s="1"/>
  <c r="AD780" i="5"/>
  <c r="AI780" i="5" s="1"/>
  <c r="AD781" i="5"/>
  <c r="AI781" i="5" s="1"/>
  <c r="AD782" i="5"/>
  <c r="AI782" i="5" s="1"/>
  <c r="AD783" i="5"/>
  <c r="AI783" i="5" s="1"/>
  <c r="AD784" i="5"/>
  <c r="AI784" i="5" s="1"/>
  <c r="AD785" i="5"/>
  <c r="AI785" i="5" s="1"/>
  <c r="AD786" i="5"/>
  <c r="AI786" i="5" s="1"/>
  <c r="AD787" i="5"/>
  <c r="AI787" i="5" s="1"/>
  <c r="AD788" i="5"/>
  <c r="AI788" i="5" s="1"/>
  <c r="AD789" i="5"/>
  <c r="AI789" i="5" s="1"/>
  <c r="AD790" i="5"/>
  <c r="AD791" i="5"/>
  <c r="AI791" i="5" s="1"/>
  <c r="AD792" i="5"/>
  <c r="AD793" i="5"/>
  <c r="AI793" i="5" s="1"/>
  <c r="AD794" i="5"/>
  <c r="AI794" i="5" s="1"/>
  <c r="AD795" i="5"/>
  <c r="AD796" i="5"/>
  <c r="AI796" i="5" s="1"/>
  <c r="AD797" i="5"/>
  <c r="AI797" i="5" s="1"/>
  <c r="AD798" i="5"/>
  <c r="AI798" i="5" s="1"/>
  <c r="AD799" i="5"/>
  <c r="AI799" i="5" s="1"/>
  <c r="AD800" i="5"/>
  <c r="AI800" i="5" s="1"/>
  <c r="AD801" i="5"/>
  <c r="AD802" i="5"/>
  <c r="AI802" i="5" s="1"/>
  <c r="AD803" i="5"/>
  <c r="AD804" i="5"/>
  <c r="AI804" i="5" s="1"/>
  <c r="AD805" i="5"/>
  <c r="AI805" i="5" s="1"/>
  <c r="AD806" i="5"/>
  <c r="AI806" i="5" s="1"/>
  <c r="AD807" i="5"/>
  <c r="AI807" i="5" s="1"/>
  <c r="AD808" i="5"/>
  <c r="AI808" i="5" s="1"/>
  <c r="AD809" i="5"/>
  <c r="AI809" i="5" s="1"/>
  <c r="AD810" i="5"/>
  <c r="AI810" i="5" s="1"/>
  <c r="AD811" i="5"/>
  <c r="AD812" i="5"/>
  <c r="AD813" i="5"/>
  <c r="AI813" i="5" s="1"/>
  <c r="AD814" i="5"/>
  <c r="AD815" i="5"/>
  <c r="AI815" i="5" s="1"/>
  <c r="AD816" i="5"/>
  <c r="AI816" i="5" s="1"/>
  <c r="AD817" i="5"/>
  <c r="AI817" i="5" s="1"/>
  <c r="AD818" i="5"/>
  <c r="AI818" i="5" s="1"/>
  <c r="AD819" i="5"/>
  <c r="AD820" i="5"/>
  <c r="AI820" i="5" s="1"/>
  <c r="AD821" i="5"/>
  <c r="AI821" i="5" s="1"/>
  <c r="AD822" i="5"/>
  <c r="AI822" i="5" s="1"/>
  <c r="AD823" i="5"/>
  <c r="AI823" i="5" s="1"/>
  <c r="AD824" i="5"/>
  <c r="AI824" i="5" s="1"/>
  <c r="AD825" i="5"/>
  <c r="AI825" i="5" s="1"/>
  <c r="AD826" i="5"/>
  <c r="AI826" i="5" s="1"/>
  <c r="AD827" i="5"/>
  <c r="AD828" i="5"/>
  <c r="AI828" i="5" s="1"/>
  <c r="AD829" i="5"/>
  <c r="AI829" i="5" s="1"/>
  <c r="AD830" i="5"/>
  <c r="AI830" i="5" s="1"/>
  <c r="AD831" i="5"/>
  <c r="AI831" i="5" s="1"/>
  <c r="AD832" i="5"/>
  <c r="AI832" i="5" s="1"/>
  <c r="AD833" i="5"/>
  <c r="AI833" i="5" s="1"/>
  <c r="AD834" i="5"/>
  <c r="AI834" i="5" s="1"/>
  <c r="AD835" i="5"/>
  <c r="AD836" i="5"/>
  <c r="AI836" i="5" s="1"/>
  <c r="AD837" i="5"/>
  <c r="AI837" i="5" s="1"/>
  <c r="AD838" i="5"/>
  <c r="AI838" i="5" s="1"/>
  <c r="AD839" i="5"/>
  <c r="AI839" i="5" s="1"/>
  <c r="AD840" i="5"/>
  <c r="AI840" i="5" s="1"/>
  <c r="AD841" i="5"/>
  <c r="AI841" i="5" s="1"/>
  <c r="AD842" i="5"/>
  <c r="AI842" i="5" s="1"/>
  <c r="AD843" i="5"/>
  <c r="AD844" i="5"/>
  <c r="AI844" i="5" s="1"/>
  <c r="AD845" i="5"/>
  <c r="AI845" i="5"/>
  <c r="AD846" i="5"/>
  <c r="AI846" i="5" s="1"/>
  <c r="AD847" i="5"/>
  <c r="AD848" i="5"/>
  <c r="AI848" i="5" s="1"/>
  <c r="AD849" i="5"/>
  <c r="AI849" i="5" s="1"/>
  <c r="AD850" i="5"/>
  <c r="AI850" i="5" s="1"/>
  <c r="AD851" i="5"/>
  <c r="AI851" i="5" s="1"/>
  <c r="AD852" i="5"/>
  <c r="AI852" i="5"/>
  <c r="AD853" i="5"/>
  <c r="AI853" i="5" s="1"/>
  <c r="AD854" i="5"/>
  <c r="AI854" i="5" s="1"/>
  <c r="AD855" i="5"/>
  <c r="AI855" i="5" s="1"/>
  <c r="AD856" i="5"/>
  <c r="AI856" i="5" s="1"/>
  <c r="AD857" i="5"/>
  <c r="AI857" i="5" s="1"/>
  <c r="AD858" i="5"/>
  <c r="AI858" i="5" s="1"/>
  <c r="AD859" i="5"/>
  <c r="AI859" i="5" s="1"/>
  <c r="AD860" i="5"/>
  <c r="AI860" i="5" s="1"/>
  <c r="AD861" i="5"/>
  <c r="AI861" i="5" s="1"/>
  <c r="AD862" i="5"/>
  <c r="AI862" i="5" s="1"/>
  <c r="AD863" i="5"/>
  <c r="AI863" i="5" s="1"/>
  <c r="AD864" i="5"/>
  <c r="AI864" i="5" s="1"/>
  <c r="AD865" i="5"/>
  <c r="AI865" i="5" s="1"/>
  <c r="AD866" i="5"/>
  <c r="AI866" i="5" s="1"/>
  <c r="AD867" i="5"/>
  <c r="AD868" i="5"/>
  <c r="AI868" i="5" s="1"/>
  <c r="AD869" i="5"/>
  <c r="AI869" i="5" s="1"/>
  <c r="AD870" i="5"/>
  <c r="AI870" i="5" s="1"/>
  <c r="AD871" i="5"/>
  <c r="AD872" i="5"/>
  <c r="AI872" i="5" s="1"/>
  <c r="AD873" i="5"/>
  <c r="AD874" i="5"/>
  <c r="AI874" i="5" s="1"/>
  <c r="AD875" i="5"/>
  <c r="AI875" i="5" s="1"/>
  <c r="AD876" i="5"/>
  <c r="AI876" i="5"/>
  <c r="AD877" i="5"/>
  <c r="AI877" i="5" s="1"/>
  <c r="AD878" i="5"/>
  <c r="AI878" i="5" s="1"/>
  <c r="AD879" i="5"/>
  <c r="AD880" i="5"/>
  <c r="AI880" i="5" s="1"/>
  <c r="AD881" i="5"/>
  <c r="AI881" i="5" s="1"/>
  <c r="AD882" i="5"/>
  <c r="AI882" i="5"/>
  <c r="AD883" i="5"/>
  <c r="AI883" i="5" s="1"/>
  <c r="AD884" i="5"/>
  <c r="AI884" i="5" s="1"/>
  <c r="AD885" i="5"/>
  <c r="AI885" i="5" s="1"/>
  <c r="AD886" i="5"/>
  <c r="AI886" i="5" s="1"/>
  <c r="AD887" i="5"/>
  <c r="AI887" i="5" s="1"/>
  <c r="AD888" i="5"/>
  <c r="AI888" i="5" s="1"/>
  <c r="AD889" i="5"/>
  <c r="AI889" i="5" s="1"/>
  <c r="AD890" i="5"/>
  <c r="AI890" i="5" s="1"/>
  <c r="AD891" i="5"/>
  <c r="AI891" i="5" s="1"/>
  <c r="AD892" i="5"/>
  <c r="AI892" i="5" s="1"/>
  <c r="AD893" i="5"/>
  <c r="AI893" i="5" s="1"/>
  <c r="AD894" i="5"/>
  <c r="AI894" i="5" s="1"/>
  <c r="AD895" i="5"/>
  <c r="AI895" i="5" s="1"/>
  <c r="AD896" i="5"/>
  <c r="AI896" i="5" s="1"/>
  <c r="AD897" i="5"/>
  <c r="AI897" i="5" s="1"/>
  <c r="AD898" i="5"/>
  <c r="AI898" i="5" s="1"/>
  <c r="AD899" i="5"/>
  <c r="AI899" i="5" s="1"/>
  <c r="AD900" i="5"/>
  <c r="AI900" i="5" s="1"/>
  <c r="AD901" i="5"/>
  <c r="AI901" i="5" s="1"/>
  <c r="AD902" i="5"/>
  <c r="AI902" i="5" s="1"/>
  <c r="AD903" i="5"/>
  <c r="AI903" i="5" s="1"/>
  <c r="AD904" i="5"/>
  <c r="AI904" i="5" s="1"/>
  <c r="AD905" i="5"/>
  <c r="AI905" i="5" s="1"/>
  <c r="AD906" i="5"/>
  <c r="AI906" i="5" s="1"/>
  <c r="AD907" i="5"/>
  <c r="AI907" i="5" s="1"/>
  <c r="AD908" i="5"/>
  <c r="AI908" i="5" s="1"/>
  <c r="AD909" i="5"/>
  <c r="AI909" i="5" s="1"/>
  <c r="AD910" i="5"/>
  <c r="AI910" i="5" s="1"/>
  <c r="AD911" i="5"/>
  <c r="AI911" i="5" s="1"/>
  <c r="AD912" i="5"/>
  <c r="AI912" i="5" s="1"/>
  <c r="AD913" i="5"/>
  <c r="AI913" i="5" s="1"/>
  <c r="AD914" i="5"/>
  <c r="AI914" i="5" s="1"/>
  <c r="AD915" i="5"/>
  <c r="AI915" i="5" s="1"/>
  <c r="AD916" i="5"/>
  <c r="AI916" i="5" s="1"/>
  <c r="AD917" i="5"/>
  <c r="AI917" i="5" s="1"/>
  <c r="AD918" i="5"/>
  <c r="AI918" i="5" s="1"/>
  <c r="AD919" i="5"/>
  <c r="AI919" i="5" s="1"/>
  <c r="AD920" i="5"/>
  <c r="AI920" i="5" s="1"/>
  <c r="AD921" i="5"/>
  <c r="AI921" i="5" s="1"/>
  <c r="AD922" i="5"/>
  <c r="AI922" i="5" s="1"/>
  <c r="AD923" i="5"/>
  <c r="AI923" i="5" s="1"/>
  <c r="AD924" i="5"/>
  <c r="AI924" i="5" s="1"/>
  <c r="AD925" i="5"/>
  <c r="AI925" i="5" s="1"/>
  <c r="AD926" i="5"/>
  <c r="AI926" i="5" s="1"/>
  <c r="AD927" i="5"/>
  <c r="AI927" i="5" s="1"/>
  <c r="AD928" i="5"/>
  <c r="AI928" i="5" s="1"/>
  <c r="AD929" i="5"/>
  <c r="AI929" i="5" s="1"/>
  <c r="AD930" i="5"/>
  <c r="AI930" i="5" s="1"/>
  <c r="AD931" i="5"/>
  <c r="AD932" i="5"/>
  <c r="AI932" i="5" s="1"/>
  <c r="AD933" i="5"/>
  <c r="AI933" i="5" s="1"/>
  <c r="AD934" i="5"/>
  <c r="AI934" i="5" s="1"/>
  <c r="AD935" i="5"/>
  <c r="AI935" i="5" s="1"/>
  <c r="AD936" i="5"/>
  <c r="AI936" i="5" s="1"/>
  <c r="AD937" i="5"/>
  <c r="AI937" i="5" s="1"/>
  <c r="AD938" i="5"/>
  <c r="AI938" i="5" s="1"/>
  <c r="AD939" i="5"/>
  <c r="AI939" i="5" s="1"/>
  <c r="AD940" i="5"/>
  <c r="AI940" i="5" s="1"/>
  <c r="AD941" i="5"/>
  <c r="AI941" i="5" s="1"/>
  <c r="AD942" i="5"/>
  <c r="AI942" i="5"/>
  <c r="AD943" i="5"/>
  <c r="AI943" i="5" s="1"/>
  <c r="AD944" i="5"/>
  <c r="AI944" i="5" s="1"/>
  <c r="AD945" i="5"/>
  <c r="AI945" i="5" s="1"/>
  <c r="AD946" i="5"/>
  <c r="AD947" i="5"/>
  <c r="AI947" i="5" s="1"/>
  <c r="AD948" i="5"/>
  <c r="AI948" i="5" s="1"/>
  <c r="AD949" i="5"/>
  <c r="AI949" i="5" s="1"/>
  <c r="AD950" i="5"/>
  <c r="AI950" i="5" s="1"/>
  <c r="AD951" i="5"/>
  <c r="AI951" i="5" s="1"/>
  <c r="AD952" i="5"/>
  <c r="AI952" i="5" s="1"/>
  <c r="AD953" i="5"/>
  <c r="AI953" i="5" s="1"/>
  <c r="AD954" i="5"/>
  <c r="AI954" i="5" s="1"/>
  <c r="AD955" i="5"/>
  <c r="AI955" i="5" s="1"/>
  <c r="AD956" i="5"/>
  <c r="AI956" i="5" s="1"/>
  <c r="AD957" i="5"/>
  <c r="AI957" i="5" s="1"/>
  <c r="AD958" i="5"/>
  <c r="AI958" i="5" s="1"/>
  <c r="AD959" i="5"/>
  <c r="AI959" i="5" s="1"/>
  <c r="AD960" i="5"/>
  <c r="AI960" i="5" s="1"/>
  <c r="AD961" i="5"/>
  <c r="AD962" i="5"/>
  <c r="AI962" i="5" s="1"/>
  <c r="AD963" i="5"/>
  <c r="AI963" i="5" s="1"/>
  <c r="AD964" i="5"/>
  <c r="AI964" i="5" s="1"/>
  <c r="AD965" i="5"/>
  <c r="AI965" i="5" s="1"/>
  <c r="AD966" i="5"/>
  <c r="AI966" i="5" s="1"/>
  <c r="AD967" i="5"/>
  <c r="AI967" i="5" s="1"/>
  <c r="AD968" i="5"/>
  <c r="AD969" i="5"/>
  <c r="AI969" i="5" s="1"/>
  <c r="AD970" i="5"/>
  <c r="AI970" i="5" s="1"/>
  <c r="AD971" i="5"/>
  <c r="AI971" i="5" s="1"/>
  <c r="AD972" i="5"/>
  <c r="AI972" i="5" s="1"/>
  <c r="AD973" i="5"/>
  <c r="AI973" i="5" s="1"/>
  <c r="AD974" i="5"/>
  <c r="AI974" i="5" s="1"/>
  <c r="AD975" i="5"/>
  <c r="AI975" i="5"/>
  <c r="AD976" i="5"/>
  <c r="AI976" i="5" s="1"/>
  <c r="AD977" i="5"/>
  <c r="AI977" i="5" s="1"/>
  <c r="AD978" i="5"/>
  <c r="AI978" i="5" s="1"/>
  <c r="AD979" i="5"/>
  <c r="AI979" i="5" s="1"/>
  <c r="AD980" i="5"/>
  <c r="AI980" i="5" s="1"/>
  <c r="AD981" i="5"/>
  <c r="AI981" i="5" s="1"/>
  <c r="AD982" i="5"/>
  <c r="AI982" i="5"/>
  <c r="AD983" i="5"/>
  <c r="AI983" i="5"/>
  <c r="AD984" i="5"/>
  <c r="AI984" i="5" s="1"/>
  <c r="AD985" i="5"/>
  <c r="AI985" i="5" s="1"/>
  <c r="AD986" i="5"/>
  <c r="AI986" i="5" s="1"/>
  <c r="AD987" i="5"/>
  <c r="AI987" i="5" s="1"/>
  <c r="AD988" i="5"/>
  <c r="AI988" i="5" s="1"/>
  <c r="AD989" i="5"/>
  <c r="AI989" i="5" s="1"/>
  <c r="AD990" i="5"/>
  <c r="AI990" i="5" s="1"/>
  <c r="AD991" i="5"/>
  <c r="AI991" i="5" s="1"/>
  <c r="AD992" i="5"/>
  <c r="AI992" i="5" s="1"/>
  <c r="AD993" i="5"/>
  <c r="AD994" i="5"/>
  <c r="AI994" i="5" s="1"/>
  <c r="AD995" i="5"/>
  <c r="AI995" i="5" s="1"/>
  <c r="AD996" i="5"/>
  <c r="AI996" i="5" s="1"/>
  <c r="AD997" i="5"/>
  <c r="AI997" i="5" s="1"/>
  <c r="AD998" i="5"/>
  <c r="AD999" i="5"/>
  <c r="AI999" i="5" s="1"/>
  <c r="AD1000" i="5"/>
  <c r="AI1000" i="5" s="1"/>
  <c r="AD1001" i="5"/>
  <c r="AD1002" i="5"/>
  <c r="AI1002" i="5" s="1"/>
  <c r="AD1003" i="5"/>
  <c r="AI1003" i="5" s="1"/>
  <c r="AD1004" i="5"/>
  <c r="AI1004" i="5" s="1"/>
  <c r="AD1005" i="5"/>
  <c r="AI1005" i="5" s="1"/>
  <c r="AD1006" i="5"/>
  <c r="AI1006" i="5" s="1"/>
  <c r="AD1007" i="5"/>
  <c r="AI1007" i="5" s="1"/>
  <c r="AD1008" i="5"/>
  <c r="AI1008" i="5" s="1"/>
  <c r="AD1009" i="5"/>
  <c r="AI1009" i="5" s="1"/>
  <c r="AD1010" i="5"/>
  <c r="AI1010" i="5" s="1"/>
  <c r="AD1011" i="5"/>
  <c r="AD1012" i="5"/>
  <c r="AI1012" i="5" s="1"/>
  <c r="AD1013" i="5"/>
  <c r="AI1013" i="5" s="1"/>
  <c r="AD1014" i="5"/>
  <c r="AI1014" i="5" s="1"/>
  <c r="AD1015" i="5"/>
  <c r="AD1016" i="5"/>
  <c r="AI1016" i="5" s="1"/>
  <c r="AD1017" i="5"/>
  <c r="AD1018" i="5"/>
  <c r="AI1018" i="5"/>
  <c r="AD1019" i="5"/>
  <c r="AI1019" i="5" s="1"/>
  <c r="AD1020" i="5"/>
  <c r="AI1020" i="5" s="1"/>
  <c r="AD1021" i="5"/>
  <c r="AI1021" i="5" s="1"/>
  <c r="AD1022" i="5"/>
  <c r="AI1022" i="5" s="1"/>
  <c r="AD1023" i="5"/>
  <c r="AI1023" i="5" s="1"/>
  <c r="AD1024" i="5"/>
  <c r="AI1024" i="5" s="1"/>
  <c r="AD1025" i="5"/>
  <c r="AD1026" i="5"/>
  <c r="AI1026" i="5" s="1"/>
  <c r="AD1027" i="5"/>
  <c r="AI1027" i="5" s="1"/>
  <c r="AD1028" i="5"/>
  <c r="AI1028" i="5" s="1"/>
  <c r="AD1029" i="5"/>
  <c r="AI1029" i="5" s="1"/>
  <c r="AD1030" i="5"/>
  <c r="AD1031" i="5"/>
  <c r="AI1031" i="5" s="1"/>
  <c r="AD1032" i="5"/>
  <c r="AD1033" i="5"/>
  <c r="AI1033" i="5" s="1"/>
  <c r="AD2" i="5"/>
  <c r="AI2" i="5" s="1"/>
  <c r="AC3" i="5"/>
  <c r="AH3" i="5" s="1"/>
  <c r="AC4" i="5"/>
  <c r="AH4" i="5" s="1"/>
  <c r="AC5" i="5"/>
  <c r="AH5" i="5" s="1"/>
  <c r="AC6" i="5"/>
  <c r="AH6" i="5" s="1"/>
  <c r="AC7" i="5"/>
  <c r="AH7" i="5" s="1"/>
  <c r="AC8" i="5"/>
  <c r="AH8" i="5"/>
  <c r="AC9" i="5"/>
  <c r="AC10" i="5"/>
  <c r="AH10" i="5" s="1"/>
  <c r="AC11" i="5"/>
  <c r="AH11" i="5" s="1"/>
  <c r="AC12" i="5"/>
  <c r="AC13" i="5"/>
  <c r="AH13" i="5" s="1"/>
  <c r="AC14" i="5"/>
  <c r="AH14" i="5" s="1"/>
  <c r="AC15" i="5"/>
  <c r="AH15" i="5" s="1"/>
  <c r="AC16" i="5"/>
  <c r="AH16" i="5" s="1"/>
  <c r="AC17" i="5"/>
  <c r="AH17" i="5" s="1"/>
  <c r="AC18" i="5"/>
  <c r="AH18" i="5" s="1"/>
  <c r="AC19" i="5"/>
  <c r="AH19" i="5" s="1"/>
  <c r="AC20" i="5"/>
  <c r="AH20" i="5" s="1"/>
  <c r="AC21" i="5"/>
  <c r="AH21" i="5" s="1"/>
  <c r="AC22" i="5"/>
  <c r="AC23" i="5"/>
  <c r="AC24" i="5"/>
  <c r="AH24" i="5" s="1"/>
  <c r="AC25" i="5"/>
  <c r="AH25" i="5" s="1"/>
  <c r="AC26" i="5"/>
  <c r="AH26" i="5" s="1"/>
  <c r="AC27" i="5"/>
  <c r="AH27" i="5" s="1"/>
  <c r="AC28" i="5"/>
  <c r="AH28" i="5" s="1"/>
  <c r="AC29" i="5"/>
  <c r="AC30" i="5"/>
  <c r="AH30" i="5" s="1"/>
  <c r="AC31" i="5"/>
  <c r="AH31" i="5" s="1"/>
  <c r="AC32" i="5"/>
  <c r="AH32" i="5" s="1"/>
  <c r="AC33" i="5"/>
  <c r="AH33" i="5" s="1"/>
  <c r="AC34" i="5"/>
  <c r="AH34" i="5" s="1"/>
  <c r="AC35" i="5"/>
  <c r="AC36" i="5"/>
  <c r="AH36" i="5" s="1"/>
  <c r="AC37" i="5"/>
  <c r="AH37" i="5" s="1"/>
  <c r="AC38" i="5"/>
  <c r="AH38" i="5" s="1"/>
  <c r="AC39" i="5"/>
  <c r="AH39" i="5" s="1"/>
  <c r="AC40" i="5"/>
  <c r="AH40" i="5" s="1"/>
  <c r="AC41" i="5"/>
  <c r="AH41" i="5" s="1"/>
  <c r="AC42" i="5"/>
  <c r="AH42" i="5" s="1"/>
  <c r="AC43" i="5"/>
  <c r="AC44" i="5"/>
  <c r="AH44" i="5" s="1"/>
  <c r="AC45" i="5"/>
  <c r="AH45" i="5" s="1"/>
  <c r="AC46" i="5"/>
  <c r="AC47" i="5"/>
  <c r="AH47" i="5" s="1"/>
  <c r="AC48" i="5"/>
  <c r="AH48" i="5" s="1"/>
  <c r="AC49" i="5"/>
  <c r="AH49" i="5" s="1"/>
  <c r="AC50" i="5"/>
  <c r="AH50" i="5" s="1"/>
  <c r="AC51" i="5"/>
  <c r="AH51" i="5" s="1"/>
  <c r="AC52" i="5"/>
  <c r="AH52" i="5" s="1"/>
  <c r="AC53" i="5"/>
  <c r="AH53" i="5" s="1"/>
  <c r="AC54" i="5"/>
  <c r="AH54" i="5" s="1"/>
  <c r="AC55" i="5"/>
  <c r="AH55" i="5" s="1"/>
  <c r="AC56" i="5"/>
  <c r="AH56" i="5" s="1"/>
  <c r="AC57" i="5"/>
  <c r="AH57" i="5" s="1"/>
  <c r="AC58" i="5"/>
  <c r="AH58" i="5" s="1"/>
  <c r="AC59" i="5"/>
  <c r="AH59" i="5" s="1"/>
  <c r="AC60" i="5"/>
  <c r="AH60" i="5" s="1"/>
  <c r="AC61" i="5"/>
  <c r="AH61" i="5" s="1"/>
  <c r="AC62" i="5"/>
  <c r="AH62" i="5" s="1"/>
  <c r="AC63" i="5"/>
  <c r="AH63" i="5" s="1"/>
  <c r="AC64" i="5"/>
  <c r="AH64" i="5" s="1"/>
  <c r="AC65" i="5"/>
  <c r="AH65" i="5" s="1"/>
  <c r="AC66" i="5"/>
  <c r="AH66" i="5" s="1"/>
  <c r="AC67" i="5"/>
  <c r="AH67" i="5" s="1"/>
  <c r="AC68" i="5"/>
  <c r="AH68" i="5" s="1"/>
  <c r="AC69" i="5"/>
  <c r="AH69" i="5" s="1"/>
  <c r="AC70" i="5"/>
  <c r="AH70" i="5" s="1"/>
  <c r="AC71" i="5"/>
  <c r="AH71" i="5" s="1"/>
  <c r="AC72" i="5"/>
  <c r="AC73" i="5"/>
  <c r="AH73" i="5" s="1"/>
  <c r="AC74" i="5"/>
  <c r="AH74" i="5" s="1"/>
  <c r="AC75" i="5"/>
  <c r="AH75" i="5" s="1"/>
  <c r="AC76" i="5"/>
  <c r="AH76" i="5" s="1"/>
  <c r="AC77" i="5"/>
  <c r="AH77" i="5" s="1"/>
  <c r="AC78" i="5"/>
  <c r="AH78" i="5" s="1"/>
  <c r="AC79" i="5"/>
  <c r="AC80" i="5"/>
  <c r="AH80" i="5" s="1"/>
  <c r="AC81" i="5"/>
  <c r="AH81" i="5" s="1"/>
  <c r="AC82" i="5"/>
  <c r="AH82" i="5" s="1"/>
  <c r="AC83" i="5"/>
  <c r="AH83" i="5" s="1"/>
  <c r="AC84" i="5"/>
  <c r="AH84" i="5"/>
  <c r="AC85" i="5"/>
  <c r="AH85" i="5" s="1"/>
  <c r="AC86" i="5"/>
  <c r="AH86" i="5" s="1"/>
  <c r="AC87" i="5"/>
  <c r="AH87" i="5" s="1"/>
  <c r="AC88" i="5"/>
  <c r="AH88" i="5" s="1"/>
  <c r="AC89" i="5"/>
  <c r="AH89" i="5" s="1"/>
  <c r="AC90" i="5"/>
  <c r="AH90" i="5" s="1"/>
  <c r="AC91" i="5"/>
  <c r="AC92" i="5"/>
  <c r="AC93" i="5"/>
  <c r="AH93" i="5" s="1"/>
  <c r="AC94" i="5"/>
  <c r="AC95" i="5"/>
  <c r="AH95" i="5" s="1"/>
  <c r="AC96" i="5"/>
  <c r="AH96" i="5" s="1"/>
  <c r="AC97" i="5"/>
  <c r="AH97" i="5" s="1"/>
  <c r="AC98" i="5"/>
  <c r="AH98" i="5" s="1"/>
  <c r="AC99" i="5"/>
  <c r="AH99" i="5" s="1"/>
  <c r="AC100" i="5"/>
  <c r="AH100" i="5" s="1"/>
  <c r="AC101" i="5"/>
  <c r="AH101" i="5" s="1"/>
  <c r="AC102" i="5"/>
  <c r="AH102" i="5" s="1"/>
  <c r="AC103" i="5"/>
  <c r="AH103" i="5" s="1"/>
  <c r="AC104" i="5"/>
  <c r="AH104" i="5" s="1"/>
  <c r="AC105" i="5"/>
  <c r="AH105" i="5" s="1"/>
  <c r="AC106" i="5"/>
  <c r="AH106" i="5" s="1"/>
  <c r="AC107" i="5"/>
  <c r="AC108" i="5"/>
  <c r="AH108" i="5" s="1"/>
  <c r="AC109" i="5"/>
  <c r="AH109" i="5" s="1"/>
  <c r="AC110" i="5"/>
  <c r="AH110" i="5" s="1"/>
  <c r="AC111" i="5"/>
  <c r="AC112" i="5"/>
  <c r="AH112" i="5"/>
  <c r="AC113" i="5"/>
  <c r="AH113" i="5" s="1"/>
  <c r="AC114" i="5"/>
  <c r="AH114" i="5" s="1"/>
  <c r="AC115" i="5"/>
  <c r="AH115" i="5" s="1"/>
  <c r="AC116" i="5"/>
  <c r="AH116" i="5" s="1"/>
  <c r="AC117" i="5"/>
  <c r="AH117" i="5" s="1"/>
  <c r="AC118" i="5"/>
  <c r="AH118" i="5" s="1"/>
  <c r="AC119" i="5"/>
  <c r="AH119" i="5" s="1"/>
  <c r="AC120" i="5"/>
  <c r="AC121" i="5"/>
  <c r="AH121" i="5" s="1"/>
  <c r="AC122" i="5"/>
  <c r="AH122" i="5" s="1"/>
  <c r="AC123" i="5"/>
  <c r="AH123" i="5" s="1"/>
  <c r="AC124" i="5"/>
  <c r="AH124" i="5" s="1"/>
  <c r="AC125" i="5"/>
  <c r="AC126" i="5"/>
  <c r="AC127" i="5"/>
  <c r="AH127" i="5" s="1"/>
  <c r="AC128" i="5"/>
  <c r="AH128" i="5" s="1"/>
  <c r="AC129" i="5"/>
  <c r="AH129" i="5" s="1"/>
  <c r="AC130" i="5"/>
  <c r="AH130" i="5"/>
  <c r="AC131" i="5"/>
  <c r="AC132" i="5"/>
  <c r="AH132" i="5" s="1"/>
  <c r="AC133" i="5"/>
  <c r="AH133" i="5" s="1"/>
  <c r="AC134" i="5"/>
  <c r="AH134" i="5" s="1"/>
  <c r="AC135" i="5"/>
  <c r="AH135" i="5" s="1"/>
  <c r="AC136" i="5"/>
  <c r="AH136" i="5" s="1"/>
  <c r="AC137" i="5"/>
  <c r="AH137" i="5" s="1"/>
  <c r="AC138" i="5"/>
  <c r="AH138" i="5" s="1"/>
  <c r="AC139" i="5"/>
  <c r="AH139" i="5" s="1"/>
  <c r="AC140" i="5"/>
  <c r="AH140" i="5" s="1"/>
  <c r="AC141" i="5"/>
  <c r="AH141" i="5" s="1"/>
  <c r="AC142" i="5"/>
  <c r="AH142" i="5" s="1"/>
  <c r="AC143" i="5"/>
  <c r="AH143" i="5" s="1"/>
  <c r="AC144" i="5"/>
  <c r="AH144" i="5" s="1"/>
  <c r="AC145" i="5"/>
  <c r="AH145" i="5" s="1"/>
  <c r="AC146" i="5"/>
  <c r="AH146" i="5" s="1"/>
  <c r="AC147" i="5"/>
  <c r="AH147" i="5" s="1"/>
  <c r="AC148" i="5"/>
  <c r="AC149" i="5"/>
  <c r="AH149" i="5" s="1"/>
  <c r="AC150" i="5"/>
  <c r="AH150" i="5" s="1"/>
  <c r="AC151" i="5"/>
  <c r="AH151" i="5"/>
  <c r="AC152" i="5"/>
  <c r="AH152" i="5" s="1"/>
  <c r="AC153" i="5"/>
  <c r="AH153" i="5" s="1"/>
  <c r="AC154" i="5"/>
  <c r="AH154" i="5" s="1"/>
  <c r="AC155" i="5"/>
  <c r="AH155" i="5" s="1"/>
  <c r="AC156" i="5"/>
  <c r="AH156" i="5" s="1"/>
  <c r="AC157" i="5"/>
  <c r="AH157" i="5" s="1"/>
  <c r="AC158" i="5"/>
  <c r="AH158" i="5" s="1"/>
  <c r="AC159" i="5"/>
  <c r="AH159" i="5" s="1"/>
  <c r="AC160" i="5"/>
  <c r="AC161" i="5"/>
  <c r="AH161" i="5" s="1"/>
  <c r="AC162" i="5"/>
  <c r="AH162" i="5" s="1"/>
  <c r="AC163" i="5"/>
  <c r="AH163" i="5" s="1"/>
  <c r="AC164" i="5"/>
  <c r="AH164" i="5" s="1"/>
  <c r="AC165" i="5"/>
  <c r="AH165" i="5" s="1"/>
  <c r="AC166" i="5"/>
  <c r="AH166" i="5" s="1"/>
  <c r="AC167" i="5"/>
  <c r="AH167" i="5" s="1"/>
  <c r="AC168" i="5"/>
  <c r="AH168" i="5" s="1"/>
  <c r="AC169" i="5"/>
  <c r="AH169" i="5" s="1"/>
  <c r="AC170" i="5"/>
  <c r="AH170" i="5" s="1"/>
  <c r="AC171" i="5"/>
  <c r="AH171" i="5" s="1"/>
  <c r="AC172" i="5"/>
  <c r="AH172" i="5" s="1"/>
  <c r="AC173" i="5"/>
  <c r="AH173" i="5" s="1"/>
  <c r="AC174" i="5"/>
  <c r="AH174" i="5" s="1"/>
  <c r="AC175" i="5"/>
  <c r="AH175" i="5" s="1"/>
  <c r="AC176" i="5"/>
  <c r="AH176" i="5" s="1"/>
  <c r="AC177" i="5"/>
  <c r="AH177" i="5" s="1"/>
  <c r="AC178" i="5"/>
  <c r="AH178" i="5" s="1"/>
  <c r="AC179" i="5"/>
  <c r="AH179" i="5" s="1"/>
  <c r="AC180" i="5"/>
  <c r="AC181" i="5"/>
  <c r="AH181" i="5" s="1"/>
  <c r="AC182" i="5"/>
  <c r="AH182" i="5" s="1"/>
  <c r="AC183" i="5"/>
  <c r="AH183" i="5" s="1"/>
  <c r="AC184" i="5"/>
  <c r="AH184" i="5"/>
  <c r="AC185" i="5"/>
  <c r="AC186" i="5"/>
  <c r="AH186" i="5" s="1"/>
  <c r="AC187" i="5"/>
  <c r="AH187" i="5" s="1"/>
  <c r="AC188" i="5"/>
  <c r="AH188" i="5" s="1"/>
  <c r="AC189" i="5"/>
  <c r="AH189" i="5" s="1"/>
  <c r="AC190" i="5"/>
  <c r="AH190" i="5"/>
  <c r="AC191" i="5"/>
  <c r="AH191" i="5" s="1"/>
  <c r="AC192" i="5"/>
  <c r="AH192" i="5" s="1"/>
  <c r="AC193" i="5"/>
  <c r="AC194" i="5"/>
  <c r="AH194" i="5" s="1"/>
  <c r="AC195" i="5"/>
  <c r="AH195" i="5" s="1"/>
  <c r="AC196" i="5"/>
  <c r="AH196" i="5" s="1"/>
  <c r="AC197" i="5"/>
  <c r="AH197" i="5"/>
  <c r="AC198" i="5"/>
  <c r="AH198" i="5" s="1"/>
  <c r="AC199" i="5"/>
  <c r="AH199" i="5" s="1"/>
  <c r="AC200" i="5"/>
  <c r="AH200" i="5" s="1"/>
  <c r="AC201" i="5"/>
  <c r="AC202" i="5"/>
  <c r="AH202" i="5" s="1"/>
  <c r="AC203" i="5"/>
  <c r="AH203" i="5" s="1"/>
  <c r="AC204" i="5"/>
  <c r="AH204" i="5" s="1"/>
  <c r="AC205" i="5"/>
  <c r="AH205" i="5" s="1"/>
  <c r="AC206" i="5"/>
  <c r="AH206" i="5" s="1"/>
  <c r="AC207" i="5"/>
  <c r="AH207" i="5" s="1"/>
  <c r="AC208" i="5"/>
  <c r="AH208" i="5" s="1"/>
  <c r="AC209" i="5"/>
  <c r="AH209" i="5" s="1"/>
  <c r="AC210" i="5"/>
  <c r="AH210" i="5" s="1"/>
  <c r="AC211" i="5"/>
  <c r="AC212" i="5"/>
  <c r="AH212" i="5" s="1"/>
  <c r="AC213" i="5"/>
  <c r="AH213" i="5" s="1"/>
  <c r="AC214" i="5"/>
  <c r="AH214" i="5" s="1"/>
  <c r="AC215" i="5"/>
  <c r="AH215" i="5" s="1"/>
  <c r="AC216" i="5"/>
  <c r="AH216" i="5" s="1"/>
  <c r="AC217" i="5"/>
  <c r="AC218" i="5"/>
  <c r="AH218" i="5" s="1"/>
  <c r="AC219" i="5"/>
  <c r="AC220" i="5"/>
  <c r="AH220" i="5" s="1"/>
  <c r="AC221" i="5"/>
  <c r="AH221" i="5" s="1"/>
  <c r="AC222" i="5"/>
  <c r="AH222" i="5" s="1"/>
  <c r="AC223" i="5"/>
  <c r="AH223" i="5" s="1"/>
  <c r="AC224" i="5"/>
  <c r="AH224" i="5" s="1"/>
  <c r="AC225" i="5"/>
  <c r="AH225" i="5" s="1"/>
  <c r="AC226" i="5"/>
  <c r="AH226" i="5" s="1"/>
  <c r="AC227" i="5"/>
  <c r="AH227" i="5" s="1"/>
  <c r="AC228" i="5"/>
  <c r="AH228" i="5" s="1"/>
  <c r="AC229" i="5"/>
  <c r="AH229" i="5" s="1"/>
  <c r="AC230" i="5"/>
  <c r="AH230" i="5" s="1"/>
  <c r="AC231" i="5"/>
  <c r="AH231" i="5" s="1"/>
  <c r="AC232" i="5"/>
  <c r="AH232" i="5" s="1"/>
  <c r="AC233" i="5"/>
  <c r="AH233" i="5" s="1"/>
  <c r="AC234" i="5"/>
  <c r="AH234" i="5" s="1"/>
  <c r="AC235" i="5"/>
  <c r="AH235" i="5" s="1"/>
  <c r="AC236" i="5"/>
  <c r="AH236" i="5" s="1"/>
  <c r="AC237" i="5"/>
  <c r="AH237" i="5" s="1"/>
  <c r="AC238" i="5"/>
  <c r="AC239" i="5"/>
  <c r="AH239" i="5" s="1"/>
  <c r="AC240" i="5"/>
  <c r="AH240" i="5" s="1"/>
  <c r="AC241" i="5"/>
  <c r="AH241" i="5"/>
  <c r="AC242" i="5"/>
  <c r="AH242" i="5" s="1"/>
  <c r="AC243" i="5"/>
  <c r="AH243" i="5" s="1"/>
  <c r="AC244" i="5"/>
  <c r="AH244" i="5" s="1"/>
  <c r="AC245" i="5"/>
  <c r="AH245" i="5" s="1"/>
  <c r="AC246" i="5"/>
  <c r="AH246" i="5" s="1"/>
  <c r="AC247" i="5"/>
  <c r="AH247" i="5" s="1"/>
  <c r="AC248" i="5"/>
  <c r="AH248" i="5" s="1"/>
  <c r="AC249" i="5"/>
  <c r="AH249" i="5" s="1"/>
  <c r="AC250" i="5"/>
  <c r="AH250" i="5" s="1"/>
  <c r="AC251" i="5"/>
  <c r="AH251" i="5" s="1"/>
  <c r="AC252" i="5"/>
  <c r="AH252" i="5" s="1"/>
  <c r="AC253" i="5"/>
  <c r="AH253" i="5" s="1"/>
  <c r="AC254" i="5"/>
  <c r="AH254" i="5" s="1"/>
  <c r="AC255" i="5"/>
  <c r="AC256" i="5"/>
  <c r="AH256" i="5" s="1"/>
  <c r="AC257" i="5"/>
  <c r="AH257" i="5" s="1"/>
  <c r="AC258" i="5"/>
  <c r="AH258" i="5" s="1"/>
  <c r="AC259" i="5"/>
  <c r="AH259" i="5" s="1"/>
  <c r="AC260" i="5"/>
  <c r="AH260" i="5" s="1"/>
  <c r="AC261" i="5"/>
  <c r="AH261" i="5" s="1"/>
  <c r="AC262" i="5"/>
  <c r="AH262" i="5" s="1"/>
  <c r="AC263" i="5"/>
  <c r="AH263" i="5" s="1"/>
  <c r="AC264" i="5"/>
  <c r="AC265" i="5"/>
  <c r="AC266" i="5"/>
  <c r="AH266" i="5" s="1"/>
  <c r="AC267" i="5"/>
  <c r="AH267" i="5" s="1"/>
  <c r="AC268" i="5"/>
  <c r="AH268" i="5" s="1"/>
  <c r="AC269" i="5"/>
  <c r="AH269" i="5" s="1"/>
  <c r="AC270" i="5"/>
  <c r="AH270" i="5" s="1"/>
  <c r="AC271" i="5"/>
  <c r="AH271" i="5" s="1"/>
  <c r="AC272" i="5"/>
  <c r="AH272" i="5" s="1"/>
  <c r="AC273" i="5"/>
  <c r="AC274" i="5"/>
  <c r="AH274" i="5" s="1"/>
  <c r="AC275" i="5"/>
  <c r="AH275" i="5" s="1"/>
  <c r="AC276" i="5"/>
  <c r="AH276" i="5" s="1"/>
  <c r="AC277" i="5"/>
  <c r="AH277" i="5" s="1"/>
  <c r="AC278" i="5"/>
  <c r="AH278" i="5" s="1"/>
  <c r="AC279" i="5"/>
  <c r="AH279" i="5" s="1"/>
  <c r="AC280" i="5"/>
  <c r="AH280" i="5" s="1"/>
  <c r="AC281" i="5"/>
  <c r="AH281" i="5" s="1"/>
  <c r="AC282" i="5"/>
  <c r="AH282" i="5" s="1"/>
  <c r="AC283" i="5"/>
  <c r="AH283" i="5" s="1"/>
  <c r="AC284" i="5"/>
  <c r="AH284" i="5" s="1"/>
  <c r="AC285" i="5"/>
  <c r="AH285" i="5" s="1"/>
  <c r="AC286" i="5"/>
  <c r="AH286" i="5" s="1"/>
  <c r="AC287" i="5"/>
  <c r="AH287" i="5" s="1"/>
  <c r="AC288" i="5"/>
  <c r="AH288" i="5" s="1"/>
  <c r="AC289" i="5"/>
  <c r="AH289" i="5" s="1"/>
  <c r="AC290" i="5"/>
  <c r="AH290" i="5" s="1"/>
  <c r="AC291" i="5"/>
  <c r="AH291" i="5" s="1"/>
  <c r="AC292" i="5"/>
  <c r="AH292" i="5" s="1"/>
  <c r="AC293" i="5"/>
  <c r="AH293" i="5"/>
  <c r="AC294" i="5"/>
  <c r="AC295" i="5"/>
  <c r="AH295" i="5" s="1"/>
  <c r="AC296" i="5"/>
  <c r="AH296" i="5" s="1"/>
  <c r="AC297" i="5"/>
  <c r="AH297" i="5" s="1"/>
  <c r="AC298" i="5"/>
  <c r="AH298" i="5" s="1"/>
  <c r="AC299" i="5"/>
  <c r="AH299" i="5" s="1"/>
  <c r="AC300" i="5"/>
  <c r="AH300" i="5" s="1"/>
  <c r="AC301" i="5"/>
  <c r="AH301" i="5" s="1"/>
  <c r="AC302" i="5"/>
  <c r="AH302" i="5" s="1"/>
  <c r="AC303" i="5"/>
  <c r="AH303" i="5" s="1"/>
  <c r="AC304" i="5"/>
  <c r="AH304" i="5" s="1"/>
  <c r="AC305" i="5"/>
  <c r="AH305" i="5" s="1"/>
  <c r="AC306" i="5"/>
  <c r="AH306" i="5" s="1"/>
  <c r="AC307" i="5"/>
  <c r="AH307" i="5" s="1"/>
  <c r="AC308" i="5"/>
  <c r="AH308" i="5" s="1"/>
  <c r="AC309" i="5"/>
  <c r="AH309" i="5" s="1"/>
  <c r="AC310" i="5"/>
  <c r="AC311" i="5"/>
  <c r="AH311" i="5" s="1"/>
  <c r="AC312" i="5"/>
  <c r="AH312" i="5" s="1"/>
  <c r="AC313" i="5"/>
  <c r="AH313" i="5" s="1"/>
  <c r="AC314" i="5"/>
  <c r="AH314" i="5" s="1"/>
  <c r="AC315" i="5"/>
  <c r="AH315" i="5" s="1"/>
  <c r="AC316" i="5"/>
  <c r="AH316" i="5" s="1"/>
  <c r="AC317" i="5"/>
  <c r="AH317" i="5" s="1"/>
  <c r="AC318" i="5"/>
  <c r="AH318" i="5" s="1"/>
  <c r="AC319" i="5"/>
  <c r="AH319" i="5" s="1"/>
  <c r="AC320" i="5"/>
  <c r="AH320" i="5" s="1"/>
  <c r="AC321" i="5"/>
  <c r="AH321" i="5" s="1"/>
  <c r="AC322" i="5"/>
  <c r="AH322" i="5" s="1"/>
  <c r="AC323" i="5"/>
  <c r="AH323" i="5" s="1"/>
  <c r="AC324" i="5"/>
  <c r="AH324" i="5" s="1"/>
  <c r="AC325" i="5"/>
  <c r="AH325" i="5" s="1"/>
  <c r="AC326" i="5"/>
  <c r="AH326" i="5" s="1"/>
  <c r="AC327" i="5"/>
  <c r="AH327" i="5" s="1"/>
  <c r="AC328" i="5"/>
  <c r="AH328" i="5" s="1"/>
  <c r="AC329" i="5"/>
  <c r="AH329" i="5" s="1"/>
  <c r="AC330" i="5"/>
  <c r="AH330" i="5" s="1"/>
  <c r="AC331" i="5"/>
  <c r="AH331" i="5" s="1"/>
  <c r="AC332" i="5"/>
  <c r="AH332" i="5" s="1"/>
  <c r="AC333" i="5"/>
  <c r="AH333" i="5" s="1"/>
  <c r="AC334" i="5"/>
  <c r="AH334" i="5" s="1"/>
  <c r="AC335" i="5"/>
  <c r="AH335" i="5" s="1"/>
  <c r="AC336" i="5"/>
  <c r="AH336" i="5" s="1"/>
  <c r="AC337" i="5"/>
  <c r="AH337" i="5" s="1"/>
  <c r="AC338" i="5"/>
  <c r="AH338" i="5" s="1"/>
  <c r="AC339" i="5"/>
  <c r="AH339" i="5" s="1"/>
  <c r="AC340" i="5"/>
  <c r="AH340" i="5" s="1"/>
  <c r="AC341" i="5"/>
  <c r="AC342" i="5"/>
  <c r="AH342" i="5" s="1"/>
  <c r="AC343" i="5"/>
  <c r="AH343" i="5"/>
  <c r="AC344" i="5"/>
  <c r="AH344" i="5" s="1"/>
  <c r="AC345" i="5"/>
  <c r="AH345" i="5" s="1"/>
  <c r="AC346" i="5"/>
  <c r="AH346" i="5" s="1"/>
  <c r="AC347" i="5"/>
  <c r="AH347" i="5" s="1"/>
  <c r="AC348" i="5"/>
  <c r="AH348" i="5" s="1"/>
  <c r="AC349" i="5"/>
  <c r="AH349" i="5" s="1"/>
  <c r="AC350" i="5"/>
  <c r="AH350" i="5" s="1"/>
  <c r="AC351" i="5"/>
  <c r="AH351" i="5" s="1"/>
  <c r="AC352" i="5"/>
  <c r="AH352" i="5" s="1"/>
  <c r="AC353" i="5"/>
  <c r="AH353" i="5" s="1"/>
  <c r="AC354" i="5"/>
  <c r="AH354" i="5" s="1"/>
  <c r="AC355" i="5"/>
  <c r="AH355" i="5" s="1"/>
  <c r="AC356" i="5"/>
  <c r="AH356" i="5" s="1"/>
  <c r="AC357" i="5"/>
  <c r="AC358" i="5"/>
  <c r="AH358" i="5" s="1"/>
  <c r="AC359" i="5"/>
  <c r="AH359" i="5" s="1"/>
  <c r="AC360" i="5"/>
  <c r="AH360" i="5" s="1"/>
  <c r="AC361" i="5"/>
  <c r="AH361" i="5" s="1"/>
  <c r="AC362" i="5"/>
  <c r="AH362" i="5" s="1"/>
  <c r="AC363" i="5"/>
  <c r="AH363" i="5" s="1"/>
  <c r="AC364" i="5"/>
  <c r="AH364" i="5" s="1"/>
  <c r="AC365" i="5"/>
  <c r="AH365" i="5" s="1"/>
  <c r="AC366" i="5"/>
  <c r="AH366" i="5" s="1"/>
  <c r="AC367" i="5"/>
  <c r="AH367" i="5" s="1"/>
  <c r="AC368" i="5"/>
  <c r="AH368" i="5" s="1"/>
  <c r="AC369" i="5"/>
  <c r="AH369" i="5" s="1"/>
  <c r="AC370" i="5"/>
  <c r="AH370" i="5" s="1"/>
  <c r="AC371" i="5"/>
  <c r="AH371" i="5" s="1"/>
  <c r="AC372" i="5"/>
  <c r="AH372" i="5" s="1"/>
  <c r="AC373" i="5"/>
  <c r="AH373" i="5" s="1"/>
  <c r="AC374" i="5"/>
  <c r="AH374" i="5" s="1"/>
  <c r="AC375" i="5"/>
  <c r="AH375" i="5" s="1"/>
  <c r="AC376" i="5"/>
  <c r="AH376" i="5" s="1"/>
  <c r="AC377" i="5"/>
  <c r="AH377" i="5" s="1"/>
  <c r="AC378" i="5"/>
  <c r="AH378" i="5" s="1"/>
  <c r="AC379" i="5"/>
  <c r="AC380" i="5"/>
  <c r="AH380" i="5" s="1"/>
  <c r="AC381" i="5"/>
  <c r="AH381" i="5" s="1"/>
  <c r="AC382" i="5"/>
  <c r="AH382" i="5" s="1"/>
  <c r="AC383" i="5"/>
  <c r="AH383" i="5" s="1"/>
  <c r="AC384" i="5"/>
  <c r="AH384" i="5" s="1"/>
  <c r="AC385" i="5"/>
  <c r="AH385" i="5" s="1"/>
  <c r="AC386" i="5"/>
  <c r="AH386" i="5" s="1"/>
  <c r="AC387" i="5"/>
  <c r="AC388" i="5"/>
  <c r="AH388" i="5" s="1"/>
  <c r="AC389" i="5"/>
  <c r="AH389" i="5" s="1"/>
  <c r="AC390" i="5"/>
  <c r="AH390" i="5" s="1"/>
  <c r="AC391" i="5"/>
  <c r="AH391" i="5" s="1"/>
  <c r="AC392" i="5"/>
  <c r="AC393" i="5"/>
  <c r="AH393" i="5" s="1"/>
  <c r="AC394" i="5"/>
  <c r="AH394" i="5" s="1"/>
  <c r="AC395" i="5"/>
  <c r="AH395" i="5" s="1"/>
  <c r="AC396" i="5"/>
  <c r="AH396" i="5" s="1"/>
  <c r="AC397" i="5"/>
  <c r="AH397" i="5" s="1"/>
  <c r="AC398" i="5"/>
  <c r="AH398" i="5" s="1"/>
  <c r="AC399" i="5"/>
  <c r="AH399" i="5" s="1"/>
  <c r="AC400" i="5"/>
  <c r="AH400" i="5" s="1"/>
  <c r="AC401" i="5"/>
  <c r="AH401" i="5" s="1"/>
  <c r="AC402" i="5"/>
  <c r="AH402" i="5" s="1"/>
  <c r="AC403" i="5"/>
  <c r="AH403" i="5" s="1"/>
  <c r="AC404" i="5"/>
  <c r="AH404" i="5" s="1"/>
  <c r="AC405" i="5"/>
  <c r="AH405" i="5" s="1"/>
  <c r="AC406" i="5"/>
  <c r="AC407" i="5"/>
  <c r="AH407" i="5" s="1"/>
  <c r="AC408" i="5"/>
  <c r="AH408" i="5" s="1"/>
  <c r="AC409" i="5"/>
  <c r="AH409" i="5" s="1"/>
  <c r="AC410" i="5"/>
  <c r="AH410" i="5" s="1"/>
  <c r="AC411" i="5"/>
  <c r="AH411" i="5" s="1"/>
  <c r="AC412" i="5"/>
  <c r="AH412" i="5" s="1"/>
  <c r="AC413" i="5"/>
  <c r="AC414" i="5"/>
  <c r="AC415" i="5"/>
  <c r="AH415" i="5" s="1"/>
  <c r="AC416" i="5"/>
  <c r="AC417" i="5"/>
  <c r="AH417" i="5" s="1"/>
  <c r="AC418" i="5"/>
  <c r="AH418" i="5" s="1"/>
  <c r="AC419" i="5"/>
  <c r="AH419" i="5"/>
  <c r="AC420" i="5"/>
  <c r="AC421" i="5"/>
  <c r="AH421" i="5" s="1"/>
  <c r="AC422" i="5"/>
  <c r="AH422" i="5" s="1"/>
  <c r="AC423" i="5"/>
  <c r="AC424" i="5"/>
  <c r="AH424" i="5" s="1"/>
  <c r="AC425" i="5"/>
  <c r="AH425" i="5" s="1"/>
  <c r="AC426" i="5"/>
  <c r="AH426" i="5" s="1"/>
  <c r="AC427" i="5"/>
  <c r="AH427" i="5" s="1"/>
  <c r="AC428" i="5"/>
  <c r="AH428" i="5" s="1"/>
  <c r="AC429" i="5"/>
  <c r="AH429" i="5" s="1"/>
  <c r="AC430" i="5"/>
  <c r="AH430" i="5" s="1"/>
  <c r="AC431" i="5"/>
  <c r="AC432" i="5"/>
  <c r="AH432" i="5" s="1"/>
  <c r="AC433" i="5"/>
  <c r="AH433" i="5" s="1"/>
  <c r="AC434" i="5"/>
  <c r="AH434" i="5"/>
  <c r="AC435" i="5"/>
  <c r="AH435" i="5" s="1"/>
  <c r="AC436" i="5"/>
  <c r="AH436" i="5" s="1"/>
  <c r="AC437" i="5"/>
  <c r="AH437" i="5" s="1"/>
  <c r="AC438" i="5"/>
  <c r="AH438" i="5" s="1"/>
  <c r="AC439" i="5"/>
  <c r="AH439" i="5" s="1"/>
  <c r="AC440" i="5"/>
  <c r="AH440" i="5" s="1"/>
  <c r="AC441" i="5"/>
  <c r="AH441" i="5" s="1"/>
  <c r="AC442" i="5"/>
  <c r="AH442" i="5" s="1"/>
  <c r="AC443" i="5"/>
  <c r="AH443" i="5" s="1"/>
  <c r="AC444" i="5"/>
  <c r="AH444" i="5" s="1"/>
  <c r="AC445" i="5"/>
  <c r="AH445" i="5" s="1"/>
  <c r="AC446" i="5"/>
  <c r="AC447" i="5"/>
  <c r="AC448" i="5"/>
  <c r="AH448" i="5" s="1"/>
  <c r="AC449" i="5"/>
  <c r="AH449" i="5"/>
  <c r="AC450" i="5"/>
  <c r="AH450" i="5" s="1"/>
  <c r="AC451" i="5"/>
  <c r="AC452" i="5"/>
  <c r="AC453" i="5"/>
  <c r="AC454" i="5"/>
  <c r="AH454" i="5" s="1"/>
  <c r="AC455" i="5"/>
  <c r="AH455" i="5" s="1"/>
  <c r="AC456" i="5"/>
  <c r="AH456" i="5" s="1"/>
  <c r="AC457" i="5"/>
  <c r="AH457" i="5" s="1"/>
  <c r="AC458" i="5"/>
  <c r="AH458" i="5" s="1"/>
  <c r="AC459" i="5"/>
  <c r="AH459" i="5" s="1"/>
  <c r="AC460" i="5"/>
  <c r="AH460" i="5" s="1"/>
  <c r="AC461" i="5"/>
  <c r="AH461" i="5" s="1"/>
  <c r="AC462" i="5"/>
  <c r="AH462" i="5" s="1"/>
  <c r="AC463" i="5"/>
  <c r="AH463" i="5" s="1"/>
  <c r="AC464" i="5"/>
  <c r="AH464" i="5" s="1"/>
  <c r="AC465" i="5"/>
  <c r="AH465" i="5" s="1"/>
  <c r="AC466" i="5"/>
  <c r="AH466" i="5" s="1"/>
  <c r="AC467" i="5"/>
  <c r="AH467" i="5" s="1"/>
  <c r="AC468" i="5"/>
  <c r="AH468" i="5" s="1"/>
  <c r="AC469" i="5"/>
  <c r="AH469" i="5" s="1"/>
  <c r="AC470" i="5"/>
  <c r="AH470" i="5" s="1"/>
  <c r="AC471" i="5"/>
  <c r="AH471" i="5" s="1"/>
  <c r="AC472" i="5"/>
  <c r="AH472" i="5" s="1"/>
  <c r="AC473" i="5"/>
  <c r="AH473" i="5" s="1"/>
  <c r="AC474" i="5"/>
  <c r="AH474" i="5" s="1"/>
  <c r="AC475" i="5"/>
  <c r="AC476" i="5"/>
  <c r="AH476" i="5" s="1"/>
  <c r="AC477" i="5"/>
  <c r="AH477" i="5" s="1"/>
  <c r="AC478" i="5"/>
  <c r="AH478" i="5" s="1"/>
  <c r="AC479" i="5"/>
  <c r="AH479" i="5" s="1"/>
  <c r="AC480" i="5"/>
  <c r="AH480" i="5" s="1"/>
  <c r="AC481" i="5"/>
  <c r="AH481" i="5" s="1"/>
  <c r="AC482" i="5"/>
  <c r="AH482" i="5" s="1"/>
  <c r="AC483" i="5"/>
  <c r="AH483" i="5" s="1"/>
  <c r="AC484" i="5"/>
  <c r="AH484" i="5" s="1"/>
  <c r="AC485" i="5"/>
  <c r="AH485" i="5" s="1"/>
  <c r="AC486" i="5"/>
  <c r="AH486" i="5" s="1"/>
  <c r="AC487" i="5"/>
  <c r="AH487" i="5" s="1"/>
  <c r="AC488" i="5"/>
  <c r="AH488" i="5" s="1"/>
  <c r="AC489" i="5"/>
  <c r="AH489" i="5" s="1"/>
  <c r="AC490" i="5"/>
  <c r="AH490" i="5" s="1"/>
  <c r="AC491" i="5"/>
  <c r="AC492" i="5"/>
  <c r="AH492" i="5" s="1"/>
  <c r="AC493" i="5"/>
  <c r="AH493" i="5" s="1"/>
  <c r="AC494" i="5"/>
  <c r="AH494" i="5" s="1"/>
  <c r="AC495" i="5"/>
  <c r="AH495" i="5" s="1"/>
  <c r="AC496" i="5"/>
  <c r="AH496" i="5" s="1"/>
  <c r="AC497" i="5"/>
  <c r="AH497" i="5" s="1"/>
  <c r="AC498" i="5"/>
  <c r="AH498" i="5" s="1"/>
  <c r="AC499" i="5"/>
  <c r="AH499" i="5" s="1"/>
  <c r="AC500" i="5"/>
  <c r="AH500" i="5"/>
  <c r="AC501" i="5"/>
  <c r="AH501" i="5" s="1"/>
  <c r="AC502" i="5"/>
  <c r="AC503" i="5"/>
  <c r="AH503" i="5" s="1"/>
  <c r="AC504" i="5"/>
  <c r="AH504" i="5" s="1"/>
  <c r="AC505" i="5"/>
  <c r="AH505" i="5" s="1"/>
  <c r="AC506" i="5"/>
  <c r="AH506" i="5" s="1"/>
  <c r="AC507" i="5"/>
  <c r="AH507" i="5" s="1"/>
  <c r="AC508" i="5"/>
  <c r="AH508" i="5" s="1"/>
  <c r="AC509" i="5"/>
  <c r="AH509" i="5" s="1"/>
  <c r="AC510" i="5"/>
  <c r="AH510" i="5" s="1"/>
  <c r="AC511" i="5"/>
  <c r="AH511" i="5" s="1"/>
  <c r="AC512" i="5"/>
  <c r="AH512" i="5" s="1"/>
  <c r="AC513" i="5"/>
  <c r="AH513" i="5" s="1"/>
  <c r="AC514" i="5"/>
  <c r="AH514" i="5" s="1"/>
  <c r="AC515" i="5"/>
  <c r="AH515" i="5"/>
  <c r="AC516" i="5"/>
  <c r="AH516" i="5" s="1"/>
  <c r="AC517" i="5"/>
  <c r="AH517" i="5" s="1"/>
  <c r="AC518" i="5"/>
  <c r="AH518" i="5" s="1"/>
  <c r="AC519" i="5"/>
  <c r="AH519" i="5"/>
  <c r="AC520" i="5"/>
  <c r="AH520" i="5" s="1"/>
  <c r="AC521" i="5"/>
  <c r="AH521" i="5" s="1"/>
  <c r="AC522" i="5"/>
  <c r="AH522" i="5" s="1"/>
  <c r="AC523" i="5"/>
  <c r="AC524" i="5"/>
  <c r="AH524" i="5" s="1"/>
  <c r="AC525" i="5"/>
  <c r="AC526" i="5"/>
  <c r="AH526" i="5" s="1"/>
  <c r="AC527" i="5"/>
  <c r="AH527" i="5" s="1"/>
  <c r="AC528" i="5"/>
  <c r="AH528" i="5" s="1"/>
  <c r="AC529" i="5"/>
  <c r="AH529" i="5" s="1"/>
  <c r="AC530" i="5"/>
  <c r="AH530" i="5" s="1"/>
  <c r="AC531" i="5"/>
  <c r="AH531" i="5" s="1"/>
  <c r="AC532" i="5"/>
  <c r="AH532" i="5" s="1"/>
  <c r="AC533" i="5"/>
  <c r="AC534" i="5"/>
  <c r="AC535" i="5"/>
  <c r="AH535" i="5" s="1"/>
  <c r="AC536" i="5"/>
  <c r="AH536" i="5" s="1"/>
  <c r="AC537" i="5"/>
  <c r="AC538" i="5"/>
  <c r="AH538" i="5" s="1"/>
  <c r="AC539" i="5"/>
  <c r="AH539" i="5" s="1"/>
  <c r="AC540" i="5"/>
  <c r="AH540" i="5" s="1"/>
  <c r="AC541" i="5"/>
  <c r="AH541" i="5" s="1"/>
  <c r="AC542" i="5"/>
  <c r="AH542" i="5"/>
  <c r="AC543" i="5"/>
  <c r="AH543" i="5" s="1"/>
  <c r="AC544" i="5"/>
  <c r="AH544" i="5" s="1"/>
  <c r="AC545" i="5"/>
  <c r="AH545" i="5" s="1"/>
  <c r="AC546" i="5"/>
  <c r="AH546" i="5" s="1"/>
  <c r="AC547" i="5"/>
  <c r="AH547" i="5" s="1"/>
  <c r="AC548" i="5"/>
  <c r="AC549" i="5"/>
  <c r="AH549" i="5" s="1"/>
  <c r="AC550" i="5"/>
  <c r="AH550" i="5" s="1"/>
  <c r="AC551" i="5"/>
  <c r="AH551" i="5" s="1"/>
  <c r="AC552" i="5"/>
  <c r="AH552" i="5" s="1"/>
  <c r="AC553" i="5"/>
  <c r="AH553" i="5" s="1"/>
  <c r="AC554" i="5"/>
  <c r="AH554" i="5" s="1"/>
  <c r="AC555" i="5"/>
  <c r="AH555" i="5" s="1"/>
  <c r="AC556" i="5"/>
  <c r="AC557" i="5"/>
  <c r="AH557" i="5" s="1"/>
  <c r="AC558" i="5"/>
  <c r="AH558" i="5" s="1"/>
  <c r="AC559" i="5"/>
  <c r="AH559" i="5" s="1"/>
  <c r="AC560" i="5"/>
  <c r="AH560" i="5" s="1"/>
  <c r="AC561" i="5"/>
  <c r="AH561" i="5" s="1"/>
  <c r="AC562" i="5"/>
  <c r="AH562" i="5" s="1"/>
  <c r="AC563" i="5"/>
  <c r="AH563" i="5" s="1"/>
  <c r="AC564" i="5"/>
  <c r="AH564" i="5" s="1"/>
  <c r="AC565" i="5"/>
  <c r="AH565" i="5" s="1"/>
  <c r="AC566" i="5"/>
  <c r="AH566" i="5" s="1"/>
  <c r="AC567" i="5"/>
  <c r="AH567" i="5" s="1"/>
  <c r="AC568" i="5"/>
  <c r="AH568" i="5" s="1"/>
  <c r="AC569" i="5"/>
  <c r="AH569" i="5" s="1"/>
  <c r="AC570" i="5"/>
  <c r="AH570" i="5" s="1"/>
  <c r="AC571" i="5"/>
  <c r="AH571" i="5" s="1"/>
  <c r="AC572" i="5"/>
  <c r="AH572" i="5"/>
  <c r="AC573" i="5"/>
  <c r="AC574" i="5"/>
  <c r="AH574" i="5" s="1"/>
  <c r="AC575" i="5"/>
  <c r="AH575" i="5" s="1"/>
  <c r="AC576" i="5"/>
  <c r="AH576" i="5" s="1"/>
  <c r="AC577" i="5"/>
  <c r="AC578" i="5"/>
  <c r="AH578" i="5" s="1"/>
  <c r="AC579" i="5"/>
  <c r="AH579" i="5" s="1"/>
  <c r="AC580" i="5"/>
  <c r="AH580" i="5" s="1"/>
  <c r="AC581" i="5"/>
  <c r="AC582" i="5"/>
  <c r="AC583" i="5"/>
  <c r="AH583" i="5" s="1"/>
  <c r="AC584" i="5"/>
  <c r="AH584" i="5" s="1"/>
  <c r="AC585" i="5"/>
  <c r="AH585" i="5" s="1"/>
  <c r="AC586" i="5"/>
  <c r="AH586" i="5" s="1"/>
  <c r="AC587" i="5"/>
  <c r="AH587" i="5" s="1"/>
  <c r="AC588" i="5"/>
  <c r="AC589" i="5"/>
  <c r="AH589" i="5" s="1"/>
  <c r="AC590" i="5"/>
  <c r="AH590" i="5" s="1"/>
  <c r="AC591" i="5"/>
  <c r="AH591" i="5" s="1"/>
  <c r="AC592" i="5"/>
  <c r="AH592" i="5" s="1"/>
  <c r="AC593" i="5"/>
  <c r="AH593" i="5" s="1"/>
  <c r="AC594" i="5"/>
  <c r="AH594" i="5" s="1"/>
  <c r="AC595" i="5"/>
  <c r="AH595" i="5" s="1"/>
  <c r="AC596" i="5"/>
  <c r="AH596" i="5" s="1"/>
  <c r="AC597" i="5"/>
  <c r="AC598" i="5"/>
  <c r="AH598" i="5" s="1"/>
  <c r="AC599" i="5"/>
  <c r="AH599" i="5" s="1"/>
  <c r="AC600" i="5"/>
  <c r="AH600" i="5" s="1"/>
  <c r="AC601" i="5"/>
  <c r="AH601" i="5" s="1"/>
  <c r="AC602" i="5"/>
  <c r="AH602" i="5" s="1"/>
  <c r="AC603" i="5"/>
  <c r="AC604" i="5"/>
  <c r="AC605" i="5"/>
  <c r="AH605" i="5" s="1"/>
  <c r="AC606" i="5"/>
  <c r="AH606" i="5" s="1"/>
  <c r="AC607" i="5"/>
  <c r="AH607" i="5" s="1"/>
  <c r="AC608" i="5"/>
  <c r="AC609" i="5"/>
  <c r="AH609" i="5"/>
  <c r="AC610" i="5"/>
  <c r="AH610" i="5" s="1"/>
  <c r="AC611" i="5"/>
  <c r="AH611" i="5" s="1"/>
  <c r="AC612" i="5"/>
  <c r="AH612" i="5" s="1"/>
  <c r="AC613" i="5"/>
  <c r="AC614" i="5"/>
  <c r="AH614" i="5" s="1"/>
  <c r="AC615" i="5"/>
  <c r="AH615" i="5" s="1"/>
  <c r="AC616" i="5"/>
  <c r="AH616" i="5" s="1"/>
  <c r="AC617" i="5"/>
  <c r="AH617" i="5" s="1"/>
  <c r="AC618" i="5"/>
  <c r="AH618" i="5" s="1"/>
  <c r="AC619" i="5"/>
  <c r="AC620" i="5"/>
  <c r="AH620" i="5" s="1"/>
  <c r="AC621" i="5"/>
  <c r="AH621" i="5" s="1"/>
  <c r="AC622" i="5"/>
  <c r="AH622" i="5"/>
  <c r="AC623" i="5"/>
  <c r="AH623" i="5" s="1"/>
  <c r="AC624" i="5"/>
  <c r="AH624" i="5" s="1"/>
  <c r="AC625" i="5"/>
  <c r="AH625" i="5" s="1"/>
  <c r="AC626" i="5"/>
  <c r="AH626" i="5" s="1"/>
  <c r="AC627" i="5"/>
  <c r="AH627" i="5" s="1"/>
  <c r="AC628" i="5"/>
  <c r="AC629" i="5"/>
  <c r="AH629" i="5" s="1"/>
  <c r="AC630" i="5"/>
  <c r="AH630" i="5" s="1"/>
  <c r="AC631" i="5"/>
  <c r="AH631" i="5" s="1"/>
  <c r="AC632" i="5"/>
  <c r="AH632" i="5" s="1"/>
  <c r="AC633" i="5"/>
  <c r="AH633" i="5" s="1"/>
  <c r="AC634" i="5"/>
  <c r="AH634" i="5" s="1"/>
  <c r="AC635" i="5"/>
  <c r="AH635" i="5" s="1"/>
  <c r="AC636" i="5"/>
  <c r="AH636" i="5"/>
  <c r="AC637" i="5"/>
  <c r="AH637" i="5" s="1"/>
  <c r="AC638" i="5"/>
  <c r="AH638" i="5" s="1"/>
  <c r="AC639" i="5"/>
  <c r="AH639" i="5" s="1"/>
  <c r="AC640" i="5"/>
  <c r="AH640" i="5" s="1"/>
  <c r="AC641" i="5"/>
  <c r="AH641" i="5" s="1"/>
  <c r="AC642" i="5"/>
  <c r="AH642" i="5"/>
  <c r="AC643" i="5"/>
  <c r="AH643" i="5" s="1"/>
  <c r="AC644" i="5"/>
  <c r="AH644" i="5" s="1"/>
  <c r="AC645" i="5"/>
  <c r="AH645" i="5" s="1"/>
  <c r="AC646" i="5"/>
  <c r="AH646" i="5" s="1"/>
  <c r="AC647" i="5"/>
  <c r="AH647" i="5" s="1"/>
  <c r="AC648" i="5"/>
  <c r="AH648" i="5" s="1"/>
  <c r="AC649" i="5"/>
  <c r="AH649" i="5" s="1"/>
  <c r="AC650" i="5"/>
  <c r="AH650" i="5" s="1"/>
  <c r="AC651" i="5"/>
  <c r="AH651" i="5" s="1"/>
  <c r="AC652" i="5"/>
  <c r="AH652" i="5" s="1"/>
  <c r="AC653" i="5"/>
  <c r="AH653" i="5" s="1"/>
  <c r="AC654" i="5"/>
  <c r="AH654" i="5" s="1"/>
  <c r="AC655" i="5"/>
  <c r="AH655" i="5" s="1"/>
  <c r="AC656" i="5"/>
  <c r="AH656" i="5" s="1"/>
  <c r="AC657" i="5"/>
  <c r="AH657" i="5" s="1"/>
  <c r="AC658" i="5"/>
  <c r="AH658" i="5" s="1"/>
  <c r="AC659" i="5"/>
  <c r="AH659" i="5" s="1"/>
  <c r="AC660" i="5"/>
  <c r="AH660" i="5" s="1"/>
  <c r="AC661" i="5"/>
  <c r="AH661" i="5" s="1"/>
  <c r="AC662" i="5"/>
  <c r="AH662" i="5" s="1"/>
  <c r="AC663" i="5"/>
  <c r="AH663" i="5" s="1"/>
  <c r="AC664" i="5"/>
  <c r="AC665" i="5"/>
  <c r="AH665" i="5" s="1"/>
  <c r="AC666" i="5"/>
  <c r="AH666" i="5" s="1"/>
  <c r="AC667" i="5"/>
  <c r="AH667" i="5" s="1"/>
  <c r="AC668" i="5"/>
  <c r="AH668" i="5" s="1"/>
  <c r="AC669" i="5"/>
  <c r="AH669" i="5" s="1"/>
  <c r="AC670" i="5"/>
  <c r="AH670" i="5" s="1"/>
  <c r="AC671" i="5"/>
  <c r="AH671" i="5" s="1"/>
  <c r="AC672" i="5"/>
  <c r="AH672" i="5" s="1"/>
  <c r="AC673" i="5"/>
  <c r="AH673" i="5" s="1"/>
  <c r="AC674" i="5"/>
  <c r="AH674" i="5" s="1"/>
  <c r="AC675" i="5"/>
  <c r="AH675" i="5" s="1"/>
  <c r="AC676" i="5"/>
  <c r="AH676" i="5" s="1"/>
  <c r="AC677" i="5"/>
  <c r="AH677" i="5" s="1"/>
  <c r="AC678" i="5"/>
  <c r="AH678" i="5" s="1"/>
  <c r="AC679" i="5"/>
  <c r="AH679" i="5" s="1"/>
  <c r="AC680" i="5"/>
  <c r="AH680" i="5" s="1"/>
  <c r="AC681" i="5"/>
  <c r="AH681" i="5" s="1"/>
  <c r="AC682" i="5"/>
  <c r="AH682" i="5" s="1"/>
  <c r="AC683" i="5"/>
  <c r="AH683" i="5" s="1"/>
  <c r="AC684" i="5"/>
  <c r="AH684" i="5" s="1"/>
  <c r="AC685" i="5"/>
  <c r="AH685" i="5" s="1"/>
  <c r="AC686" i="5"/>
  <c r="AH686" i="5" s="1"/>
  <c r="AC687" i="5"/>
  <c r="AH687" i="5" s="1"/>
  <c r="AC688" i="5"/>
  <c r="AH688" i="5" s="1"/>
  <c r="AC689" i="5"/>
  <c r="AC690" i="5"/>
  <c r="AH690" i="5" s="1"/>
  <c r="AC691" i="5"/>
  <c r="AH691" i="5" s="1"/>
  <c r="AC692" i="5"/>
  <c r="AH692" i="5" s="1"/>
  <c r="AC693" i="5"/>
  <c r="AH693" i="5" s="1"/>
  <c r="AC694" i="5"/>
  <c r="AH694" i="5" s="1"/>
  <c r="AC695" i="5"/>
  <c r="AC696" i="5"/>
  <c r="AH696" i="5" s="1"/>
  <c r="AC697" i="5"/>
  <c r="AH697" i="5" s="1"/>
  <c r="AC698" i="5"/>
  <c r="AH698" i="5" s="1"/>
  <c r="AC699" i="5"/>
  <c r="AH699" i="5" s="1"/>
  <c r="AC700" i="5"/>
  <c r="AH700" i="5"/>
  <c r="AC701" i="5"/>
  <c r="AH701" i="5" s="1"/>
  <c r="AC702" i="5"/>
  <c r="AH702" i="5" s="1"/>
  <c r="AC703" i="5"/>
  <c r="AH703" i="5" s="1"/>
  <c r="AC704" i="5"/>
  <c r="AC705" i="5"/>
  <c r="AH705" i="5" s="1"/>
  <c r="AC706" i="5"/>
  <c r="AH706" i="5" s="1"/>
  <c r="AC707" i="5"/>
  <c r="AH707" i="5" s="1"/>
  <c r="AC708" i="5"/>
  <c r="AH708" i="5" s="1"/>
  <c r="AC709" i="5"/>
  <c r="AH709" i="5" s="1"/>
  <c r="AC710" i="5"/>
  <c r="AH710" i="5" s="1"/>
  <c r="AC711" i="5"/>
  <c r="AH711" i="5" s="1"/>
  <c r="AC712" i="5"/>
  <c r="AH712" i="5" s="1"/>
  <c r="AC713" i="5"/>
  <c r="AH713" i="5" s="1"/>
  <c r="AC714" i="5"/>
  <c r="AH714" i="5" s="1"/>
  <c r="AC715" i="5"/>
  <c r="AC716" i="5"/>
  <c r="AH716" i="5" s="1"/>
  <c r="AC717" i="5"/>
  <c r="AH717" i="5" s="1"/>
  <c r="AC718" i="5"/>
  <c r="AH718" i="5" s="1"/>
  <c r="AC719" i="5"/>
  <c r="AH719" i="5" s="1"/>
  <c r="AC720" i="5"/>
  <c r="AH720" i="5" s="1"/>
  <c r="AC721" i="5"/>
  <c r="AH721" i="5" s="1"/>
  <c r="AC722" i="5"/>
  <c r="AH722" i="5" s="1"/>
  <c r="AC723" i="5"/>
  <c r="AH723" i="5" s="1"/>
  <c r="AC724" i="5"/>
  <c r="AH724" i="5" s="1"/>
  <c r="AC725" i="5"/>
  <c r="AH725" i="5" s="1"/>
  <c r="AC726" i="5"/>
  <c r="AH726" i="5" s="1"/>
  <c r="AC727" i="5"/>
  <c r="AH727" i="5" s="1"/>
  <c r="AC728" i="5"/>
  <c r="AH728" i="5" s="1"/>
  <c r="AC729" i="5"/>
  <c r="AH729" i="5" s="1"/>
  <c r="AC730" i="5"/>
  <c r="AH730" i="5" s="1"/>
  <c r="AC731" i="5"/>
  <c r="AC732" i="5"/>
  <c r="AH732" i="5" s="1"/>
  <c r="AC733" i="5"/>
  <c r="AH733" i="5" s="1"/>
  <c r="AC734" i="5"/>
  <c r="AH734" i="5" s="1"/>
  <c r="AC735" i="5"/>
  <c r="AH735" i="5" s="1"/>
  <c r="AC736" i="5"/>
  <c r="AH736" i="5" s="1"/>
  <c r="AC737" i="5"/>
  <c r="AH737" i="5" s="1"/>
  <c r="AC738" i="5"/>
  <c r="AH738" i="5" s="1"/>
  <c r="AC739" i="5"/>
  <c r="AC740" i="5"/>
  <c r="AH740" i="5" s="1"/>
  <c r="AC741" i="5"/>
  <c r="AH741" i="5"/>
  <c r="AC742" i="5"/>
  <c r="AC743" i="5"/>
  <c r="AH743" i="5" s="1"/>
  <c r="AC744" i="5"/>
  <c r="AH744" i="5" s="1"/>
  <c r="AC745" i="5"/>
  <c r="AH745" i="5" s="1"/>
  <c r="AC746" i="5"/>
  <c r="AH746" i="5" s="1"/>
  <c r="AC747" i="5"/>
  <c r="AH747" i="5" s="1"/>
  <c r="AC748" i="5"/>
  <c r="AH748" i="5" s="1"/>
  <c r="AC749" i="5"/>
  <c r="AH749" i="5"/>
  <c r="AC750" i="5"/>
  <c r="AC751" i="5"/>
  <c r="AC752" i="5"/>
  <c r="AH752" i="5" s="1"/>
  <c r="AC753" i="5"/>
  <c r="AH753" i="5" s="1"/>
  <c r="AC754" i="5"/>
  <c r="AH754" i="5" s="1"/>
  <c r="AC755" i="5"/>
  <c r="AH755" i="5" s="1"/>
  <c r="AC756" i="5"/>
  <c r="AH756" i="5" s="1"/>
  <c r="AC757" i="5"/>
  <c r="AH757" i="5" s="1"/>
  <c r="AC758" i="5"/>
  <c r="AH758" i="5" s="1"/>
  <c r="AC759" i="5"/>
  <c r="AH759" i="5" s="1"/>
  <c r="AC760" i="5"/>
  <c r="AC761" i="5"/>
  <c r="AH761" i="5" s="1"/>
  <c r="AC762" i="5"/>
  <c r="AH762" i="5" s="1"/>
  <c r="AC763" i="5"/>
  <c r="AH763" i="5"/>
  <c r="AC764" i="5"/>
  <c r="AH764" i="5" s="1"/>
  <c r="AC765" i="5"/>
  <c r="AH765" i="5" s="1"/>
  <c r="AC766" i="5"/>
  <c r="AH766" i="5" s="1"/>
  <c r="AC767" i="5"/>
  <c r="AC768" i="5"/>
  <c r="AH768" i="5"/>
  <c r="AC769" i="5"/>
  <c r="AH769" i="5" s="1"/>
  <c r="AC770" i="5"/>
  <c r="AH770" i="5" s="1"/>
  <c r="AC771" i="5"/>
  <c r="AH771" i="5" s="1"/>
  <c r="AC772" i="5"/>
  <c r="AH772" i="5" s="1"/>
  <c r="AC773" i="5"/>
  <c r="AH773" i="5" s="1"/>
  <c r="AC774" i="5"/>
  <c r="AH774" i="5" s="1"/>
  <c r="AC775" i="5"/>
  <c r="AH775" i="5" s="1"/>
  <c r="AC776" i="5"/>
  <c r="AH776" i="5" s="1"/>
  <c r="AC777" i="5"/>
  <c r="AH777" i="5" s="1"/>
  <c r="AC778" i="5"/>
  <c r="AH778" i="5" s="1"/>
  <c r="AC779" i="5"/>
  <c r="AH779" i="5" s="1"/>
  <c r="AC780" i="5"/>
  <c r="AH780" i="5" s="1"/>
  <c r="AC781" i="5"/>
  <c r="AH781" i="5" s="1"/>
  <c r="AC782" i="5"/>
  <c r="AH782" i="5" s="1"/>
  <c r="AC783" i="5"/>
  <c r="AH783" i="5"/>
  <c r="AC784" i="5"/>
  <c r="AC785" i="5"/>
  <c r="AH785" i="5" s="1"/>
  <c r="AC786" i="5"/>
  <c r="AH786" i="5" s="1"/>
  <c r="AC787" i="5"/>
  <c r="AH787" i="5" s="1"/>
  <c r="AC788" i="5"/>
  <c r="AH788" i="5" s="1"/>
  <c r="AC789" i="5"/>
  <c r="AH789" i="5" s="1"/>
  <c r="AC790" i="5"/>
  <c r="AH790" i="5" s="1"/>
  <c r="AC791" i="5"/>
  <c r="AH791" i="5" s="1"/>
  <c r="AC792" i="5"/>
  <c r="AH792" i="5" s="1"/>
  <c r="AC793" i="5"/>
  <c r="AH793" i="5" s="1"/>
  <c r="AC794" i="5"/>
  <c r="AH794" i="5" s="1"/>
  <c r="AC795" i="5"/>
  <c r="AH795" i="5" s="1"/>
  <c r="AC796" i="5"/>
  <c r="AC797" i="5"/>
  <c r="AH797" i="5" s="1"/>
  <c r="AC798" i="5"/>
  <c r="AH798" i="5" s="1"/>
  <c r="AC799" i="5"/>
  <c r="AC800" i="5"/>
  <c r="AH800" i="5" s="1"/>
  <c r="AC801" i="5"/>
  <c r="AH801" i="5" s="1"/>
  <c r="AC802" i="5"/>
  <c r="AH802" i="5" s="1"/>
  <c r="AC803" i="5"/>
  <c r="AH803" i="5" s="1"/>
  <c r="AC804" i="5"/>
  <c r="AC805" i="5"/>
  <c r="AC806" i="5"/>
  <c r="AH806" i="5" s="1"/>
  <c r="AC807" i="5"/>
  <c r="AC808" i="5"/>
  <c r="AH808" i="5" s="1"/>
  <c r="AC809" i="5"/>
  <c r="AH809" i="5" s="1"/>
  <c r="AC810" i="5"/>
  <c r="AH810" i="5" s="1"/>
  <c r="AC811" i="5"/>
  <c r="AH811" i="5" s="1"/>
  <c r="AC812" i="5"/>
  <c r="AC813" i="5"/>
  <c r="AH813" i="5" s="1"/>
  <c r="AC814" i="5"/>
  <c r="AH814" i="5" s="1"/>
  <c r="AC815" i="5"/>
  <c r="AC816" i="5"/>
  <c r="AH816" i="5" s="1"/>
  <c r="AC817" i="5"/>
  <c r="AH817" i="5" s="1"/>
  <c r="AC818" i="5"/>
  <c r="AH818" i="5" s="1"/>
  <c r="AC819" i="5"/>
  <c r="AH819" i="5"/>
  <c r="AC820" i="5"/>
  <c r="AH820" i="5" s="1"/>
  <c r="AC821" i="5"/>
  <c r="AH821" i="5" s="1"/>
  <c r="AC822" i="5"/>
  <c r="AC823" i="5"/>
  <c r="AH823" i="5" s="1"/>
  <c r="AC824" i="5"/>
  <c r="AC825" i="5"/>
  <c r="AH825" i="5" s="1"/>
  <c r="AC826" i="5"/>
  <c r="AH826" i="5" s="1"/>
  <c r="AC827" i="5"/>
  <c r="AH827" i="5" s="1"/>
  <c r="AC828" i="5"/>
  <c r="AC829" i="5"/>
  <c r="AH829" i="5" s="1"/>
  <c r="AC830" i="5"/>
  <c r="AH830" i="5" s="1"/>
  <c r="AC831" i="5"/>
  <c r="AH831" i="5" s="1"/>
  <c r="AC832" i="5"/>
  <c r="AH832" i="5" s="1"/>
  <c r="AC833" i="5"/>
  <c r="AH833" i="5" s="1"/>
  <c r="AC834" i="5"/>
  <c r="AH834" i="5" s="1"/>
  <c r="AC835" i="5"/>
  <c r="AH835" i="5" s="1"/>
  <c r="AC836" i="5"/>
  <c r="AH836" i="5" s="1"/>
  <c r="AC837" i="5"/>
  <c r="AH837" i="5" s="1"/>
  <c r="AC838" i="5"/>
  <c r="AH838" i="5" s="1"/>
  <c r="AC839" i="5"/>
  <c r="AH839" i="5" s="1"/>
  <c r="AC840" i="5"/>
  <c r="AC841" i="5"/>
  <c r="AH841" i="5" s="1"/>
  <c r="AC842" i="5"/>
  <c r="AH842" i="5" s="1"/>
  <c r="AC843" i="5"/>
  <c r="AH843" i="5" s="1"/>
  <c r="AC844" i="5"/>
  <c r="AH844" i="5" s="1"/>
  <c r="AC845" i="5"/>
  <c r="AH845" i="5" s="1"/>
  <c r="AC846" i="5"/>
  <c r="AC847" i="5"/>
  <c r="AH847" i="5" s="1"/>
  <c r="AC848" i="5"/>
  <c r="AC849" i="5"/>
  <c r="AH849" i="5" s="1"/>
  <c r="AC850" i="5"/>
  <c r="AH850" i="5" s="1"/>
  <c r="AC851" i="5"/>
  <c r="AH851" i="5" s="1"/>
  <c r="AC852" i="5"/>
  <c r="AH852" i="5" s="1"/>
  <c r="AC853" i="5"/>
  <c r="AH853" i="5" s="1"/>
  <c r="AC854" i="5"/>
  <c r="AC855" i="5"/>
  <c r="AH855" i="5" s="1"/>
  <c r="AC856" i="5"/>
  <c r="AH856" i="5" s="1"/>
  <c r="AC857" i="5"/>
  <c r="AH857" i="5" s="1"/>
  <c r="AC858" i="5"/>
  <c r="AH858" i="5" s="1"/>
  <c r="AC859" i="5"/>
  <c r="AH859" i="5" s="1"/>
  <c r="AC860" i="5"/>
  <c r="AH860" i="5" s="1"/>
  <c r="AC861" i="5"/>
  <c r="AH861" i="5" s="1"/>
  <c r="AC862" i="5"/>
  <c r="AC863" i="5"/>
  <c r="AH863" i="5" s="1"/>
  <c r="AC864" i="5"/>
  <c r="AH864" i="5" s="1"/>
  <c r="AC865" i="5"/>
  <c r="AH865" i="5" s="1"/>
  <c r="AC866" i="5"/>
  <c r="AH866" i="5" s="1"/>
  <c r="AC867" i="5"/>
  <c r="AH867" i="5" s="1"/>
  <c r="AC868" i="5"/>
  <c r="AH868" i="5" s="1"/>
  <c r="AC869" i="5"/>
  <c r="AC870" i="5"/>
  <c r="AH870" i="5" s="1"/>
  <c r="AC871" i="5"/>
  <c r="AH871" i="5" s="1"/>
  <c r="AC872" i="5"/>
  <c r="AH872" i="5" s="1"/>
  <c r="AC873" i="5"/>
  <c r="AH873" i="5" s="1"/>
  <c r="AC874" i="5"/>
  <c r="AH874" i="5" s="1"/>
  <c r="AC875" i="5"/>
  <c r="AH875" i="5" s="1"/>
  <c r="AC876" i="5"/>
  <c r="AH876" i="5" s="1"/>
  <c r="AC877" i="5"/>
  <c r="AC878" i="5"/>
  <c r="AH878" i="5" s="1"/>
  <c r="AC879" i="5"/>
  <c r="AH879" i="5" s="1"/>
  <c r="AC880" i="5"/>
  <c r="AH880" i="5" s="1"/>
  <c r="AC881" i="5"/>
  <c r="AH881" i="5" s="1"/>
  <c r="AC882" i="5"/>
  <c r="AH882" i="5" s="1"/>
  <c r="AC883" i="5"/>
  <c r="AH883" i="5" s="1"/>
  <c r="AC884" i="5"/>
  <c r="AH884" i="5" s="1"/>
  <c r="AC885" i="5"/>
  <c r="AH885" i="5" s="1"/>
  <c r="AC886" i="5"/>
  <c r="AH886" i="5" s="1"/>
  <c r="AC887" i="5"/>
  <c r="AH887" i="5" s="1"/>
  <c r="AC888" i="5"/>
  <c r="AH888" i="5" s="1"/>
  <c r="AC889" i="5"/>
  <c r="AH889" i="5" s="1"/>
  <c r="AC890" i="5"/>
  <c r="AH890" i="5" s="1"/>
  <c r="AC891" i="5"/>
  <c r="AH891" i="5" s="1"/>
  <c r="AC892" i="5"/>
  <c r="AC893" i="5"/>
  <c r="AH893" i="5" s="1"/>
  <c r="AC894" i="5"/>
  <c r="AH894" i="5" s="1"/>
  <c r="AC895" i="5"/>
  <c r="AH895" i="5" s="1"/>
  <c r="AC896" i="5"/>
  <c r="AH896" i="5" s="1"/>
  <c r="AC897" i="5"/>
  <c r="AH897" i="5" s="1"/>
  <c r="AC898" i="5"/>
  <c r="AH898" i="5" s="1"/>
  <c r="AC899" i="5"/>
  <c r="AH899" i="5" s="1"/>
  <c r="AC900" i="5"/>
  <c r="AH900" i="5" s="1"/>
  <c r="AC901" i="5"/>
  <c r="AH901" i="5" s="1"/>
  <c r="AC902" i="5"/>
  <c r="AH902" i="5" s="1"/>
  <c r="AC903" i="5"/>
  <c r="AH903" i="5" s="1"/>
  <c r="AC904" i="5"/>
  <c r="AH904" i="5" s="1"/>
  <c r="AC905" i="5"/>
  <c r="AH905" i="5" s="1"/>
  <c r="AC906" i="5"/>
  <c r="AH906" i="5" s="1"/>
  <c r="AC907" i="5"/>
  <c r="AH907" i="5" s="1"/>
  <c r="AC908" i="5"/>
  <c r="AH908" i="5" s="1"/>
  <c r="AC909" i="5"/>
  <c r="AH909" i="5" s="1"/>
  <c r="AC910" i="5"/>
  <c r="AC911" i="5"/>
  <c r="AH911" i="5" s="1"/>
  <c r="AC912" i="5"/>
  <c r="AH912" i="5" s="1"/>
  <c r="AC913" i="5"/>
  <c r="AC914" i="5"/>
  <c r="AH914" i="5" s="1"/>
  <c r="AC915" i="5"/>
  <c r="AH915" i="5" s="1"/>
  <c r="AC916" i="5"/>
  <c r="AC917" i="5"/>
  <c r="AH917" i="5" s="1"/>
  <c r="AC918" i="5"/>
  <c r="AC919" i="5"/>
  <c r="AH919" i="5" s="1"/>
  <c r="AC920" i="5"/>
  <c r="AH920" i="5" s="1"/>
  <c r="AC921" i="5"/>
  <c r="AH921" i="5" s="1"/>
  <c r="AC922" i="5"/>
  <c r="AH922" i="5" s="1"/>
  <c r="AC923" i="5"/>
  <c r="AH923" i="5" s="1"/>
  <c r="AC924" i="5"/>
  <c r="AH924" i="5" s="1"/>
  <c r="AC925" i="5"/>
  <c r="AH925" i="5" s="1"/>
  <c r="AC926" i="5"/>
  <c r="AC927" i="5"/>
  <c r="AH927" i="5" s="1"/>
  <c r="AC928" i="5"/>
  <c r="AH928" i="5" s="1"/>
  <c r="AC929" i="5"/>
  <c r="AH929" i="5" s="1"/>
  <c r="AC930" i="5"/>
  <c r="AH930" i="5" s="1"/>
  <c r="AC931" i="5"/>
  <c r="AH931" i="5" s="1"/>
  <c r="AC932" i="5"/>
  <c r="AH932" i="5" s="1"/>
  <c r="AC933" i="5"/>
  <c r="AC934" i="5"/>
  <c r="AH934" i="5" s="1"/>
  <c r="AC935" i="5"/>
  <c r="AH935" i="5"/>
  <c r="AC936" i="5"/>
  <c r="AH936" i="5" s="1"/>
  <c r="AC937" i="5"/>
  <c r="AH937" i="5" s="1"/>
  <c r="AC938" i="5"/>
  <c r="AH938" i="5" s="1"/>
  <c r="AC939" i="5"/>
  <c r="AH939" i="5" s="1"/>
  <c r="AC940" i="5"/>
  <c r="AH940" i="5" s="1"/>
  <c r="AC941" i="5"/>
  <c r="AH941" i="5" s="1"/>
  <c r="AC942" i="5"/>
  <c r="AC943" i="5"/>
  <c r="AH943" i="5" s="1"/>
  <c r="AC944" i="5"/>
  <c r="AH944" i="5" s="1"/>
  <c r="AC945" i="5"/>
  <c r="AH945" i="5" s="1"/>
  <c r="AC946" i="5"/>
  <c r="AH946" i="5" s="1"/>
  <c r="AC947" i="5"/>
  <c r="AH947" i="5" s="1"/>
  <c r="AC948" i="5"/>
  <c r="AH948" i="5" s="1"/>
  <c r="AC949" i="5"/>
  <c r="AH949" i="5" s="1"/>
  <c r="AC950" i="5"/>
  <c r="AH950" i="5" s="1"/>
  <c r="AC951" i="5"/>
  <c r="AC952" i="5"/>
  <c r="AH952" i="5" s="1"/>
  <c r="AC953" i="5"/>
  <c r="AH953" i="5" s="1"/>
  <c r="AC954" i="5"/>
  <c r="AH954" i="5" s="1"/>
  <c r="AC955" i="5"/>
  <c r="AH955" i="5" s="1"/>
  <c r="AC956" i="5"/>
  <c r="AH956" i="5" s="1"/>
  <c r="AC957" i="5"/>
  <c r="AH957" i="5" s="1"/>
  <c r="AC958" i="5"/>
  <c r="AH958" i="5" s="1"/>
  <c r="AC959" i="5"/>
  <c r="AC960" i="5"/>
  <c r="AH960" i="5" s="1"/>
  <c r="AC961" i="5"/>
  <c r="AH961" i="5" s="1"/>
  <c r="AC962" i="5"/>
  <c r="AH962" i="5" s="1"/>
  <c r="AC963" i="5"/>
  <c r="AH963" i="5" s="1"/>
  <c r="AC964" i="5"/>
  <c r="AH964" i="5" s="1"/>
  <c r="AC965" i="5"/>
  <c r="AC966" i="5"/>
  <c r="AH966" i="5" s="1"/>
  <c r="AC967" i="5"/>
  <c r="AH967" i="5" s="1"/>
  <c r="AC968" i="5"/>
  <c r="AH968" i="5" s="1"/>
  <c r="AC969" i="5"/>
  <c r="AH969" i="5" s="1"/>
  <c r="AC970" i="5"/>
  <c r="AH970" i="5" s="1"/>
  <c r="AC971" i="5"/>
  <c r="AH971" i="5" s="1"/>
  <c r="AC972" i="5"/>
  <c r="AH972" i="5" s="1"/>
  <c r="AC973" i="5"/>
  <c r="AH973" i="5" s="1"/>
  <c r="AC974" i="5"/>
  <c r="AH974" i="5" s="1"/>
  <c r="AC975" i="5"/>
  <c r="AC976" i="5"/>
  <c r="AH976" i="5" s="1"/>
  <c r="AC977" i="5"/>
  <c r="AH977" i="5" s="1"/>
  <c r="AC978" i="5"/>
  <c r="AH978" i="5" s="1"/>
  <c r="AC979" i="5"/>
  <c r="AH979" i="5" s="1"/>
  <c r="AC980" i="5"/>
  <c r="AH980" i="5" s="1"/>
  <c r="AC981" i="5"/>
  <c r="AH981" i="5" s="1"/>
  <c r="AC982" i="5"/>
  <c r="AH982" i="5" s="1"/>
  <c r="AC983" i="5"/>
  <c r="AH983" i="5" s="1"/>
  <c r="AC984" i="5"/>
  <c r="AH984" i="5" s="1"/>
  <c r="AC985" i="5"/>
  <c r="AH985" i="5" s="1"/>
  <c r="AC986" i="5"/>
  <c r="AH986" i="5" s="1"/>
  <c r="AC987" i="5"/>
  <c r="AH987" i="5" s="1"/>
  <c r="AC988" i="5"/>
  <c r="AH988" i="5" s="1"/>
  <c r="AC989" i="5"/>
  <c r="AC990" i="5"/>
  <c r="AH990" i="5" s="1"/>
  <c r="AC991" i="5"/>
  <c r="AH991" i="5" s="1"/>
  <c r="AC992" i="5"/>
  <c r="AH992" i="5" s="1"/>
  <c r="AC993" i="5"/>
  <c r="AH993" i="5" s="1"/>
  <c r="AC994" i="5"/>
  <c r="AH994" i="5" s="1"/>
  <c r="AC995" i="5"/>
  <c r="AH995" i="5" s="1"/>
  <c r="AC996" i="5"/>
  <c r="AH996" i="5" s="1"/>
  <c r="AC997" i="5"/>
  <c r="AC998" i="5"/>
  <c r="AH998" i="5" s="1"/>
  <c r="AC999" i="5"/>
  <c r="AH999" i="5" s="1"/>
  <c r="AC1000" i="5"/>
  <c r="AH1000" i="5" s="1"/>
  <c r="AC1001" i="5"/>
  <c r="AH1001" i="5" s="1"/>
  <c r="AC1002" i="5"/>
  <c r="AH1002" i="5" s="1"/>
  <c r="AC1003" i="5"/>
  <c r="AH1003" i="5" s="1"/>
  <c r="AC1004" i="5"/>
  <c r="AH1004" i="5" s="1"/>
  <c r="AC1005" i="5"/>
  <c r="AC1006" i="5"/>
  <c r="AH1006" i="5" s="1"/>
  <c r="AC1007" i="5"/>
  <c r="AH1007" i="5" s="1"/>
  <c r="AC1008" i="5"/>
  <c r="AH1008" i="5" s="1"/>
  <c r="AC1009" i="5"/>
  <c r="AC1010" i="5"/>
  <c r="AH1010" i="5" s="1"/>
  <c r="AC1011" i="5"/>
  <c r="AH1011" i="5" s="1"/>
  <c r="AC1012" i="5"/>
  <c r="AH1012" i="5" s="1"/>
  <c r="AC1013" i="5"/>
  <c r="AH1013" i="5" s="1"/>
  <c r="AC1014" i="5"/>
  <c r="AH1014" i="5" s="1"/>
  <c r="AC1015" i="5"/>
  <c r="AH1015" i="5" s="1"/>
  <c r="AC1016" i="5"/>
  <c r="AH1016" i="5" s="1"/>
  <c r="AC1017" i="5"/>
  <c r="AH1017" i="5" s="1"/>
  <c r="AC1018" i="5"/>
  <c r="AH1018" i="5" s="1"/>
  <c r="AC1019" i="5"/>
  <c r="AH1019" i="5" s="1"/>
  <c r="AC1020" i="5"/>
  <c r="AH1020" i="5" s="1"/>
  <c r="AC1021" i="5"/>
  <c r="AH1021" i="5"/>
  <c r="AC1022" i="5"/>
  <c r="AH1022" i="5" s="1"/>
  <c r="AC1023" i="5"/>
  <c r="AH1023" i="5" s="1"/>
  <c r="AC1024" i="5"/>
  <c r="AH1024" i="5" s="1"/>
  <c r="AC1025" i="5"/>
  <c r="AH1025" i="5" s="1"/>
  <c r="AC1026" i="5"/>
  <c r="AH1026" i="5" s="1"/>
  <c r="AC1027" i="5"/>
  <c r="AH1027" i="5" s="1"/>
  <c r="AC1028" i="5"/>
  <c r="AC1029" i="5"/>
  <c r="AH1029" i="5" s="1"/>
  <c r="AC1030" i="5"/>
  <c r="AH1030" i="5" s="1"/>
  <c r="AC1031" i="5"/>
  <c r="AH1031" i="5" s="1"/>
  <c r="AC1032" i="5"/>
  <c r="AH1032" i="5" s="1"/>
  <c r="AC1033" i="5"/>
  <c r="AH1033" i="5" s="1"/>
  <c r="AC2" i="5"/>
  <c r="AH2" i="5"/>
  <c r="AJ16" i="5"/>
  <c r="AJ37" i="5"/>
  <c r="AJ53" i="5"/>
  <c r="AJ94" i="5"/>
  <c r="AJ101" i="5"/>
  <c r="AJ152" i="5"/>
  <c r="AJ167" i="5"/>
  <c r="AJ172" i="5"/>
  <c r="AJ180" i="5"/>
  <c r="AJ196" i="5"/>
  <c r="AJ201" i="5"/>
  <c r="AJ251" i="5"/>
  <c r="AJ286" i="5"/>
  <c r="AJ293" i="5"/>
  <c r="AJ333" i="5"/>
  <c r="AJ340" i="5"/>
  <c r="AJ343" i="5"/>
  <c r="AJ397" i="5"/>
  <c r="AJ404" i="5"/>
  <c r="AJ405" i="5"/>
  <c r="AJ411" i="5"/>
  <c r="AJ416" i="5"/>
  <c r="AJ421" i="5"/>
  <c r="AJ428" i="5"/>
  <c r="AJ432" i="5"/>
  <c r="AJ447" i="5"/>
  <c r="AJ455" i="5"/>
  <c r="AJ462" i="5"/>
  <c r="AJ468" i="5"/>
  <c r="AJ471" i="5"/>
  <c r="AJ494" i="5"/>
  <c r="AJ507" i="5"/>
  <c r="AJ510" i="5"/>
  <c r="AJ521" i="5"/>
  <c r="AJ523" i="5"/>
  <c r="AJ527" i="5"/>
  <c r="AJ536" i="5"/>
  <c r="AJ548" i="5"/>
  <c r="AJ572" i="5"/>
  <c r="AJ577" i="5"/>
  <c r="AJ600" i="5"/>
  <c r="AJ622" i="5"/>
  <c r="AJ639" i="5"/>
  <c r="AJ675" i="5"/>
  <c r="AJ677" i="5"/>
  <c r="AJ719" i="5"/>
  <c r="AJ724" i="5"/>
  <c r="AJ774" i="5"/>
  <c r="AJ782" i="5"/>
  <c r="AJ806" i="5"/>
  <c r="AJ814" i="5"/>
  <c r="AJ821" i="5"/>
  <c r="AJ838" i="5"/>
  <c r="AJ847" i="5"/>
  <c r="AJ853" i="5"/>
  <c r="AJ856" i="5"/>
  <c r="AJ901" i="5"/>
  <c r="AJ902" i="5"/>
  <c r="AJ909" i="5"/>
  <c r="AJ925" i="5"/>
  <c r="AJ943" i="5"/>
  <c r="AJ950" i="5"/>
  <c r="AJ984" i="5"/>
  <c r="AJ1003" i="5"/>
  <c r="AJ1011" i="5"/>
  <c r="AJ1013" i="5"/>
  <c r="AI483" i="5"/>
  <c r="AI795" i="5"/>
  <c r="AI827" i="5"/>
  <c r="AI11" i="5"/>
  <c r="AI16" i="5"/>
  <c r="AI19" i="5"/>
  <c r="AI27" i="5"/>
  <c r="AI40" i="5"/>
  <c r="AI48" i="5"/>
  <c r="AI55" i="5"/>
  <c r="AI69" i="5"/>
  <c r="AI70" i="5"/>
  <c r="AI72" i="5"/>
  <c r="AI77" i="5"/>
  <c r="AI97" i="5"/>
  <c r="AI103" i="5"/>
  <c r="AI121" i="5"/>
  <c r="AI124" i="5"/>
  <c r="AI129" i="5"/>
  <c r="AI134" i="5"/>
  <c r="AI147" i="5"/>
  <c r="AI149" i="5"/>
  <c r="AI153" i="5"/>
  <c r="AI159" i="5"/>
  <c r="AI167" i="5"/>
  <c r="AI168" i="5"/>
  <c r="AI172" i="5"/>
  <c r="AI173" i="5"/>
  <c r="AI187" i="5"/>
  <c r="AI193" i="5"/>
  <c r="AI198" i="5"/>
  <c r="AI209" i="5"/>
  <c r="AI217" i="5"/>
  <c r="AI229" i="5"/>
  <c r="AI231" i="5"/>
  <c r="AI241" i="5"/>
  <c r="AI247" i="5"/>
  <c r="AI252" i="5"/>
  <c r="AI268" i="5"/>
  <c r="AI291" i="5"/>
  <c r="AI293" i="5"/>
  <c r="AI301" i="5"/>
  <c r="AI318" i="5"/>
  <c r="AI321" i="5"/>
  <c r="AI324" i="5"/>
  <c r="AI325" i="5"/>
  <c r="AI344" i="5"/>
  <c r="AI379" i="5"/>
  <c r="AI399" i="5"/>
  <c r="AI457" i="5"/>
  <c r="AI467" i="5"/>
  <c r="AI468" i="5"/>
  <c r="AI475" i="5"/>
  <c r="AI481" i="5"/>
  <c r="AI485" i="5"/>
  <c r="AI491" i="5"/>
  <c r="AI497" i="5"/>
  <c r="AI500" i="5"/>
  <c r="AI505" i="5"/>
  <c r="AI523" i="5"/>
  <c r="AI537" i="5"/>
  <c r="AI544" i="5"/>
  <c r="AI566" i="5"/>
  <c r="AI569" i="5"/>
  <c r="AI592" i="5"/>
  <c r="AI600" i="5"/>
  <c r="AI617" i="5"/>
  <c r="AI640" i="5"/>
  <c r="AI672" i="5"/>
  <c r="AI682" i="5"/>
  <c r="AI684" i="5"/>
  <c r="AI696" i="5"/>
  <c r="AI710" i="5"/>
  <c r="AI711" i="5"/>
  <c r="AI721" i="5"/>
  <c r="AI729" i="5"/>
  <c r="AI744" i="5"/>
  <c r="AI759" i="5"/>
  <c r="AI767" i="5"/>
  <c r="AI775" i="5"/>
  <c r="AI790" i="5"/>
  <c r="AI792" i="5"/>
  <c r="AI801" i="5"/>
  <c r="AI803" i="5"/>
  <c r="AI811" i="5"/>
  <c r="AI812" i="5"/>
  <c r="AI814" i="5"/>
  <c r="AI819" i="5"/>
  <c r="AI835" i="5"/>
  <c r="AI843" i="5"/>
  <c r="AI847" i="5"/>
  <c r="AI867" i="5"/>
  <c r="AI871" i="5"/>
  <c r="AI873" i="5"/>
  <c r="AI879" i="5"/>
  <c r="AI931" i="5"/>
  <c r="AI946" i="5"/>
  <c r="AI961" i="5"/>
  <c r="AI968" i="5"/>
  <c r="AI993" i="5"/>
  <c r="AI998" i="5"/>
  <c r="AI1001" i="5"/>
  <c r="AI1011" i="5"/>
  <c r="AI1015" i="5"/>
  <c r="AI1017" i="5"/>
  <c r="AI1025" i="5"/>
  <c r="AI1030" i="5"/>
  <c r="AI1032" i="5"/>
  <c r="AH9" i="5"/>
  <c r="AH12" i="5"/>
  <c r="AH22" i="5"/>
  <c r="AH23" i="5"/>
  <c r="AH29" i="5"/>
  <c r="AH35" i="5"/>
  <c r="AH43" i="5"/>
  <c r="AH46" i="5"/>
  <c r="AH72" i="5"/>
  <c r="AH79" i="5"/>
  <c r="AH91" i="5"/>
  <c r="AH92" i="5"/>
  <c r="AH94" i="5"/>
  <c r="AH107" i="5"/>
  <c r="AH111" i="5"/>
  <c r="AH120" i="5"/>
  <c r="AH131" i="5"/>
  <c r="AH148" i="5"/>
  <c r="AH160" i="5"/>
  <c r="AH180" i="5"/>
  <c r="AH185" i="5"/>
  <c r="AH193" i="5"/>
  <c r="AH201" i="5"/>
  <c r="AH211" i="5"/>
  <c r="AH217" i="5"/>
  <c r="AH219" i="5"/>
  <c r="AH238" i="5"/>
  <c r="AH255" i="5"/>
  <c r="AH264" i="5"/>
  <c r="AH265" i="5"/>
  <c r="AH273" i="5"/>
  <c r="AH294" i="5"/>
  <c r="AH310" i="5"/>
  <c r="AH341" i="5"/>
  <c r="AH357" i="5"/>
  <c r="AH379" i="5"/>
  <c r="AH387" i="5"/>
  <c r="AH392" i="5"/>
  <c r="AH406" i="5"/>
  <c r="AH413" i="5"/>
  <c r="AH414" i="5"/>
  <c r="AH416" i="5"/>
  <c r="AH420" i="5"/>
  <c r="AH423" i="5"/>
  <c r="AH431" i="5"/>
  <c r="AH446" i="5"/>
  <c r="AH447" i="5"/>
  <c r="AH451" i="5"/>
  <c r="AH452" i="5"/>
  <c r="AH453" i="5"/>
  <c r="AH475" i="5"/>
  <c r="AH491" i="5"/>
  <c r="AH502" i="5"/>
  <c r="AH523" i="5"/>
  <c r="AH525" i="5"/>
  <c r="AH533" i="5"/>
  <c r="AH534" i="5"/>
  <c r="AH537" i="5"/>
  <c r="AH548" i="5"/>
  <c r="AH556" i="5"/>
  <c r="AH573" i="5"/>
  <c r="AH577" i="5"/>
  <c r="AH581" i="5"/>
  <c r="AH582" i="5"/>
  <c r="AH588" i="5"/>
  <c r="AH597" i="5"/>
  <c r="AH603" i="5"/>
  <c r="AH604" i="5"/>
  <c r="AH608" i="5"/>
  <c r="AH613" i="5"/>
  <c r="AH619" i="5"/>
  <c r="AH628" i="5"/>
  <c r="AH664" i="5"/>
  <c r="AH689" i="5"/>
  <c r="AH695" i="5"/>
  <c r="AH704" i="5"/>
  <c r="AH715" i="5"/>
  <c r="AH731" i="5"/>
  <c r="AH739" i="5"/>
  <c r="AH742" i="5"/>
  <c r="AH750" i="5"/>
  <c r="AH751" i="5"/>
  <c r="AH760" i="5"/>
  <c r="AH767" i="5"/>
  <c r="AH784" i="5"/>
  <c r="AH796" i="5"/>
  <c r="AH799" i="5"/>
  <c r="AH804" i="5"/>
  <c r="AH805" i="5"/>
  <c r="AH807" i="5"/>
  <c r="AH812" i="5"/>
  <c r="AH815" i="5"/>
  <c r="AH822" i="5"/>
  <c r="AH824" i="5"/>
  <c r="AH828" i="5"/>
  <c r="AH840" i="5"/>
  <c r="AH846" i="5"/>
  <c r="AH848" i="5"/>
  <c r="AH854" i="5"/>
  <c r="AH862" i="5"/>
  <c r="AH869" i="5"/>
  <c r="AH877" i="5"/>
  <c r="AH892" i="5"/>
  <c r="AH910" i="5"/>
  <c r="AH913" i="5"/>
  <c r="AH916" i="5"/>
  <c r="AH918" i="5"/>
  <c r="AH926" i="5"/>
  <c r="AH933" i="5"/>
  <c r="AH942" i="5"/>
  <c r="AH951" i="5"/>
  <c r="AH959" i="5"/>
  <c r="AH965" i="5"/>
  <c r="AH975" i="5"/>
  <c r="AH989" i="5"/>
  <c r="AH997" i="5"/>
  <c r="AH1005" i="5"/>
  <c r="AH1009" i="5"/>
  <c r="AH1028" i="5"/>
  <c r="AB3" i="5"/>
  <c r="AG3" i="5" s="1"/>
  <c r="AB4" i="5"/>
  <c r="AG4" i="5" s="1"/>
  <c r="AB5" i="5"/>
  <c r="AG5" i="5" s="1"/>
  <c r="AB6" i="5"/>
  <c r="AG6" i="5" s="1"/>
  <c r="AB7" i="5"/>
  <c r="AG7" i="5" s="1"/>
  <c r="AB8" i="5"/>
  <c r="AG8" i="5" s="1"/>
  <c r="AB9" i="5"/>
  <c r="AG9" i="5" s="1"/>
  <c r="AB10" i="5"/>
  <c r="AG10" i="5" s="1"/>
  <c r="AB11" i="5"/>
  <c r="AG11" i="5" s="1"/>
  <c r="AB12" i="5"/>
  <c r="AG12" i="5" s="1"/>
  <c r="AB13" i="5"/>
  <c r="AG13" i="5" s="1"/>
  <c r="AB14" i="5"/>
  <c r="AG14" i="5" s="1"/>
  <c r="AB15" i="5"/>
  <c r="AG15" i="5" s="1"/>
  <c r="AB16" i="5"/>
  <c r="AG16" i="5" s="1"/>
  <c r="AB17" i="5"/>
  <c r="AG17" i="5" s="1"/>
  <c r="AB18" i="5"/>
  <c r="AG18" i="5" s="1"/>
  <c r="AB19" i="5"/>
  <c r="AG19" i="5" s="1"/>
  <c r="AB20" i="5"/>
  <c r="AG20" i="5" s="1"/>
  <c r="AB21" i="5"/>
  <c r="AG21" i="5" s="1"/>
  <c r="AB22" i="5"/>
  <c r="AG22" i="5" s="1"/>
  <c r="AB23" i="5"/>
  <c r="AG23" i="5" s="1"/>
  <c r="AB24" i="5"/>
  <c r="AG24" i="5"/>
  <c r="AB25" i="5"/>
  <c r="AG25" i="5" s="1"/>
  <c r="AB26" i="5"/>
  <c r="AG26" i="5" s="1"/>
  <c r="AB27" i="5"/>
  <c r="AG27" i="5" s="1"/>
  <c r="AB28" i="5"/>
  <c r="AG28" i="5"/>
  <c r="AB29" i="5"/>
  <c r="AG29" i="5" s="1"/>
  <c r="AB30" i="5"/>
  <c r="AG30" i="5" s="1"/>
  <c r="AB31" i="5"/>
  <c r="AG31" i="5" s="1"/>
  <c r="AB32" i="5"/>
  <c r="AG32" i="5" s="1"/>
  <c r="AB33" i="5"/>
  <c r="AG33" i="5" s="1"/>
  <c r="AB34" i="5"/>
  <c r="AG34" i="5" s="1"/>
  <c r="AB35" i="5"/>
  <c r="AG35" i="5" s="1"/>
  <c r="AB36" i="5"/>
  <c r="AG36" i="5" s="1"/>
  <c r="AB37" i="5"/>
  <c r="AG37" i="5" s="1"/>
  <c r="AB38" i="5"/>
  <c r="AG38" i="5" s="1"/>
  <c r="AB39" i="5"/>
  <c r="AG39" i="5" s="1"/>
  <c r="AB40" i="5"/>
  <c r="AG40" i="5" s="1"/>
  <c r="AB41" i="5"/>
  <c r="AG41" i="5" s="1"/>
  <c r="AB42" i="5"/>
  <c r="AG42" i="5" s="1"/>
  <c r="AB43" i="5"/>
  <c r="AG43" i="5" s="1"/>
  <c r="AB44" i="5"/>
  <c r="AG44" i="5" s="1"/>
  <c r="AB45" i="5"/>
  <c r="AG45" i="5" s="1"/>
  <c r="AB46" i="5"/>
  <c r="AG46" i="5" s="1"/>
  <c r="AB47" i="5"/>
  <c r="AG47" i="5" s="1"/>
  <c r="AB48" i="5"/>
  <c r="AG48" i="5" s="1"/>
  <c r="AB49" i="5"/>
  <c r="AG49" i="5" s="1"/>
  <c r="AB50" i="5"/>
  <c r="AG50" i="5" s="1"/>
  <c r="AB51" i="5"/>
  <c r="AG51" i="5" s="1"/>
  <c r="AB52" i="5"/>
  <c r="AG52" i="5" s="1"/>
  <c r="AB53" i="5"/>
  <c r="AG53" i="5" s="1"/>
  <c r="AB54" i="5"/>
  <c r="AG54" i="5" s="1"/>
  <c r="AB55" i="5"/>
  <c r="AG55" i="5" s="1"/>
  <c r="AB56" i="5"/>
  <c r="AG56" i="5" s="1"/>
  <c r="AB57" i="5"/>
  <c r="AG57" i="5" s="1"/>
  <c r="AB58" i="5"/>
  <c r="AG58" i="5" s="1"/>
  <c r="AB59" i="5"/>
  <c r="AG59" i="5" s="1"/>
  <c r="AB60" i="5"/>
  <c r="AG60" i="5" s="1"/>
  <c r="AB61" i="5"/>
  <c r="AG61" i="5" s="1"/>
  <c r="AB62" i="5"/>
  <c r="AG62" i="5" s="1"/>
  <c r="AB63" i="5"/>
  <c r="AG63" i="5" s="1"/>
  <c r="AB64" i="5"/>
  <c r="AG64" i="5" s="1"/>
  <c r="AB65" i="5"/>
  <c r="AG65" i="5" s="1"/>
  <c r="AB66" i="5"/>
  <c r="AG66" i="5" s="1"/>
  <c r="AB67" i="5"/>
  <c r="AG67" i="5"/>
  <c r="AB68" i="5"/>
  <c r="AG68" i="5" s="1"/>
  <c r="AB69" i="5"/>
  <c r="AG69" i="5" s="1"/>
  <c r="AB70" i="5"/>
  <c r="AG70" i="5" s="1"/>
  <c r="AB71" i="5"/>
  <c r="AG71" i="5" s="1"/>
  <c r="AB72" i="5"/>
  <c r="AG72" i="5" s="1"/>
  <c r="AB73" i="5"/>
  <c r="AG73" i="5" s="1"/>
  <c r="AB74" i="5"/>
  <c r="AG74" i="5" s="1"/>
  <c r="AB75" i="5"/>
  <c r="AG75" i="5" s="1"/>
  <c r="AB76" i="5"/>
  <c r="AG76" i="5" s="1"/>
  <c r="AB77" i="5"/>
  <c r="AG77" i="5" s="1"/>
  <c r="AB78" i="5"/>
  <c r="AG78" i="5" s="1"/>
  <c r="AB79" i="5"/>
  <c r="AG79" i="5" s="1"/>
  <c r="AB80" i="5"/>
  <c r="AG80" i="5" s="1"/>
  <c r="AB81" i="5"/>
  <c r="AG81" i="5" s="1"/>
  <c r="AB82" i="5"/>
  <c r="AG82" i="5" s="1"/>
  <c r="AB83" i="5"/>
  <c r="AG83" i="5" s="1"/>
  <c r="AB84" i="5"/>
  <c r="AG84" i="5" s="1"/>
  <c r="AB85" i="5"/>
  <c r="AG85" i="5" s="1"/>
  <c r="AB86" i="5"/>
  <c r="AG86" i="5" s="1"/>
  <c r="AB87" i="5"/>
  <c r="AG87" i="5" s="1"/>
  <c r="AB88" i="5"/>
  <c r="AG88" i="5" s="1"/>
  <c r="AB89" i="5"/>
  <c r="AG89" i="5" s="1"/>
  <c r="AB90" i="5"/>
  <c r="AG90" i="5" s="1"/>
  <c r="AB91" i="5"/>
  <c r="AG91" i="5" s="1"/>
  <c r="AB92" i="5"/>
  <c r="AG92" i="5" s="1"/>
  <c r="AB93" i="5"/>
  <c r="AG93" i="5" s="1"/>
  <c r="AB94" i="5"/>
  <c r="AG94" i="5" s="1"/>
  <c r="AB95" i="5"/>
  <c r="AG95" i="5" s="1"/>
  <c r="AB96" i="5"/>
  <c r="AG96" i="5" s="1"/>
  <c r="AB97" i="5"/>
  <c r="AG97" i="5" s="1"/>
  <c r="AB98" i="5"/>
  <c r="AG98" i="5" s="1"/>
  <c r="AB99" i="5"/>
  <c r="AG99" i="5" s="1"/>
  <c r="AB100" i="5"/>
  <c r="AG100" i="5" s="1"/>
  <c r="AB101" i="5"/>
  <c r="AG101" i="5" s="1"/>
  <c r="AB102" i="5"/>
  <c r="AG102" i="5" s="1"/>
  <c r="AB103" i="5"/>
  <c r="AG103" i="5" s="1"/>
  <c r="AB104" i="5"/>
  <c r="AG104" i="5" s="1"/>
  <c r="AB105" i="5"/>
  <c r="AG105" i="5" s="1"/>
  <c r="AB106" i="5"/>
  <c r="AG106" i="5" s="1"/>
  <c r="AB107" i="5"/>
  <c r="AG107" i="5" s="1"/>
  <c r="AB108" i="5"/>
  <c r="AG108" i="5" s="1"/>
  <c r="AB109" i="5"/>
  <c r="AG109" i="5" s="1"/>
  <c r="AB110" i="5"/>
  <c r="AG110" i="5" s="1"/>
  <c r="AB111" i="5"/>
  <c r="AG111" i="5"/>
  <c r="AB112" i="5"/>
  <c r="AG112" i="5" s="1"/>
  <c r="AB113" i="5"/>
  <c r="AG113" i="5" s="1"/>
  <c r="AB114" i="5"/>
  <c r="AG114" i="5" s="1"/>
  <c r="AB115" i="5"/>
  <c r="AG115" i="5" s="1"/>
  <c r="AB116" i="5"/>
  <c r="AG116" i="5" s="1"/>
  <c r="AB117" i="5"/>
  <c r="AG117" i="5" s="1"/>
  <c r="AB118" i="5"/>
  <c r="AG118" i="5"/>
  <c r="AB119" i="5"/>
  <c r="AG119" i="5" s="1"/>
  <c r="AB120" i="5"/>
  <c r="AG120" i="5"/>
  <c r="AB121" i="5"/>
  <c r="AG121" i="5" s="1"/>
  <c r="AB122" i="5"/>
  <c r="AG122" i="5" s="1"/>
  <c r="AB123" i="5"/>
  <c r="AG123" i="5" s="1"/>
  <c r="AB124" i="5"/>
  <c r="AG124" i="5" s="1"/>
  <c r="AB125" i="5"/>
  <c r="AG125" i="5" s="1"/>
  <c r="AB126" i="5"/>
  <c r="AG126" i="5" s="1"/>
  <c r="AB127" i="5"/>
  <c r="AG127" i="5" s="1"/>
  <c r="AB128" i="5"/>
  <c r="AG128" i="5" s="1"/>
  <c r="AB129" i="5"/>
  <c r="AG129" i="5" s="1"/>
  <c r="AB130" i="5"/>
  <c r="AG130" i="5" s="1"/>
  <c r="AB131" i="5"/>
  <c r="AG131" i="5" s="1"/>
  <c r="AB132" i="5"/>
  <c r="AG132" i="5" s="1"/>
  <c r="AB133" i="5"/>
  <c r="AG133" i="5" s="1"/>
  <c r="AB134" i="5"/>
  <c r="AG134" i="5" s="1"/>
  <c r="AB135" i="5"/>
  <c r="AG135" i="5" s="1"/>
  <c r="AB136" i="5"/>
  <c r="AG136" i="5" s="1"/>
  <c r="AB137" i="5"/>
  <c r="AG137" i="5" s="1"/>
  <c r="AB138" i="5"/>
  <c r="AG138" i="5" s="1"/>
  <c r="AB139" i="5"/>
  <c r="AG139" i="5" s="1"/>
  <c r="AB140" i="5"/>
  <c r="AG140" i="5" s="1"/>
  <c r="AB141" i="5"/>
  <c r="AG141" i="5" s="1"/>
  <c r="AB142" i="5"/>
  <c r="AG142" i="5" s="1"/>
  <c r="AB143" i="5"/>
  <c r="AG143" i="5" s="1"/>
  <c r="AB144" i="5"/>
  <c r="AG144" i="5" s="1"/>
  <c r="AB145" i="5"/>
  <c r="AG145" i="5" s="1"/>
  <c r="AB146" i="5"/>
  <c r="AG146" i="5" s="1"/>
  <c r="AB147" i="5"/>
  <c r="AG147" i="5" s="1"/>
  <c r="AB148" i="5"/>
  <c r="AG148" i="5" s="1"/>
  <c r="AB149" i="5"/>
  <c r="AG149" i="5" s="1"/>
  <c r="AB150" i="5"/>
  <c r="AG150" i="5" s="1"/>
  <c r="AB151" i="5"/>
  <c r="AG151" i="5" s="1"/>
  <c r="AB152" i="5"/>
  <c r="AG152" i="5" s="1"/>
  <c r="AB153" i="5"/>
  <c r="AG153" i="5" s="1"/>
  <c r="AB154" i="5"/>
  <c r="AG154" i="5" s="1"/>
  <c r="AB155" i="5"/>
  <c r="AG155" i="5" s="1"/>
  <c r="AB156" i="5"/>
  <c r="AG156" i="5" s="1"/>
  <c r="AB157" i="5"/>
  <c r="AG157" i="5" s="1"/>
  <c r="AB158" i="5"/>
  <c r="AG158" i="5" s="1"/>
  <c r="AB159" i="5"/>
  <c r="AG159" i="5" s="1"/>
  <c r="AB160" i="5"/>
  <c r="AG160" i="5" s="1"/>
  <c r="AB161" i="5"/>
  <c r="AG161" i="5" s="1"/>
  <c r="AB162" i="5"/>
  <c r="AG162" i="5" s="1"/>
  <c r="AB163" i="5"/>
  <c r="AG163" i="5" s="1"/>
  <c r="AB164" i="5"/>
  <c r="AG164" i="5"/>
  <c r="AB165" i="5"/>
  <c r="AG165" i="5" s="1"/>
  <c r="AB166" i="5"/>
  <c r="AG166" i="5"/>
  <c r="AB167" i="5"/>
  <c r="AG167" i="5" s="1"/>
  <c r="AB168" i="5"/>
  <c r="AG168" i="5" s="1"/>
  <c r="AB169" i="5"/>
  <c r="AG169" i="5" s="1"/>
  <c r="AB170" i="5"/>
  <c r="AG170" i="5" s="1"/>
  <c r="AB171" i="5"/>
  <c r="AG171" i="5"/>
  <c r="AB172" i="5"/>
  <c r="AG172" i="5" s="1"/>
  <c r="AB173" i="5"/>
  <c r="AG173" i="5" s="1"/>
  <c r="AB174" i="5"/>
  <c r="AG174" i="5" s="1"/>
  <c r="AB175" i="5"/>
  <c r="AG175" i="5" s="1"/>
  <c r="AB176" i="5"/>
  <c r="AG176" i="5" s="1"/>
  <c r="AB177" i="5"/>
  <c r="AG177" i="5" s="1"/>
  <c r="AB178" i="5"/>
  <c r="AG178" i="5" s="1"/>
  <c r="AB179" i="5"/>
  <c r="AG179" i="5" s="1"/>
  <c r="AB180" i="5"/>
  <c r="AG180" i="5" s="1"/>
  <c r="AB181" i="5"/>
  <c r="AG181" i="5" s="1"/>
  <c r="AB182" i="5"/>
  <c r="AG182" i="5" s="1"/>
  <c r="AB183" i="5"/>
  <c r="AG183" i="5" s="1"/>
  <c r="AB184" i="5"/>
  <c r="AG184" i="5"/>
  <c r="AB185" i="5"/>
  <c r="AG185" i="5" s="1"/>
  <c r="AB186" i="5"/>
  <c r="AG186" i="5" s="1"/>
  <c r="AB187" i="5"/>
  <c r="AG187" i="5" s="1"/>
  <c r="AB188" i="5"/>
  <c r="AG188" i="5" s="1"/>
  <c r="AB189" i="5"/>
  <c r="AG189" i="5" s="1"/>
  <c r="AB190" i="5"/>
  <c r="AG190" i="5" s="1"/>
  <c r="AB191" i="5"/>
  <c r="AG191" i="5" s="1"/>
  <c r="AB192" i="5"/>
  <c r="AG192" i="5" s="1"/>
  <c r="AB193" i="5"/>
  <c r="AG193" i="5" s="1"/>
  <c r="AB194" i="5"/>
  <c r="AG194" i="5" s="1"/>
  <c r="AB195" i="5"/>
  <c r="AG195" i="5"/>
  <c r="AB196" i="5"/>
  <c r="AG196" i="5" s="1"/>
  <c r="AB197" i="5"/>
  <c r="AG197" i="5" s="1"/>
  <c r="AB198" i="5"/>
  <c r="AG198" i="5" s="1"/>
  <c r="AB199" i="5"/>
  <c r="AG199" i="5" s="1"/>
  <c r="AB200" i="5"/>
  <c r="AG200" i="5" s="1"/>
  <c r="AB201" i="5"/>
  <c r="AG201" i="5" s="1"/>
  <c r="AB202" i="5"/>
  <c r="AG202" i="5" s="1"/>
  <c r="AB203" i="5"/>
  <c r="AG203" i="5" s="1"/>
  <c r="AB204" i="5"/>
  <c r="AG204" i="5" s="1"/>
  <c r="AB205" i="5"/>
  <c r="AG205" i="5" s="1"/>
  <c r="AB206" i="5"/>
  <c r="AG206" i="5" s="1"/>
  <c r="AB207" i="5"/>
  <c r="AG207" i="5" s="1"/>
  <c r="AB208" i="5"/>
  <c r="AG208" i="5" s="1"/>
  <c r="AB209" i="5"/>
  <c r="AG209" i="5" s="1"/>
  <c r="AB210" i="5"/>
  <c r="AG210" i="5" s="1"/>
  <c r="AB211" i="5"/>
  <c r="AG211" i="5" s="1"/>
  <c r="AB212" i="5"/>
  <c r="AG212" i="5"/>
  <c r="AB213" i="5"/>
  <c r="AG213" i="5" s="1"/>
  <c r="AB214" i="5"/>
  <c r="AG214" i="5" s="1"/>
  <c r="AB215" i="5"/>
  <c r="AG215" i="5" s="1"/>
  <c r="AB216" i="5"/>
  <c r="AG216" i="5"/>
  <c r="AB217" i="5"/>
  <c r="AG217" i="5" s="1"/>
  <c r="AB218" i="5"/>
  <c r="AG218" i="5" s="1"/>
  <c r="AB219" i="5"/>
  <c r="AG219" i="5" s="1"/>
  <c r="AB220" i="5"/>
  <c r="AG220" i="5" s="1"/>
  <c r="AB221" i="5"/>
  <c r="AG221" i="5" s="1"/>
  <c r="AB222" i="5"/>
  <c r="AG222" i="5" s="1"/>
  <c r="AB223" i="5"/>
  <c r="AG223" i="5" s="1"/>
  <c r="AB224" i="5"/>
  <c r="AG224" i="5" s="1"/>
  <c r="AB225" i="5"/>
  <c r="AG225" i="5" s="1"/>
  <c r="AB226" i="5"/>
  <c r="AG226" i="5" s="1"/>
  <c r="AB227" i="5"/>
  <c r="AG227" i="5" s="1"/>
  <c r="AB228" i="5"/>
  <c r="AG228" i="5" s="1"/>
  <c r="AB229" i="5"/>
  <c r="AG229" i="5" s="1"/>
  <c r="AB230" i="5"/>
  <c r="AG230" i="5" s="1"/>
  <c r="AB231" i="5"/>
  <c r="AG231" i="5" s="1"/>
  <c r="AB232" i="5"/>
  <c r="AG232" i="5" s="1"/>
  <c r="AB233" i="5"/>
  <c r="AG233" i="5" s="1"/>
  <c r="AB234" i="5"/>
  <c r="AG234" i="5" s="1"/>
  <c r="AB235" i="5"/>
  <c r="AG235" i="5" s="1"/>
  <c r="AB236" i="5"/>
  <c r="AG236" i="5" s="1"/>
  <c r="AB237" i="5"/>
  <c r="AG237" i="5" s="1"/>
  <c r="AB238" i="5"/>
  <c r="AG238" i="5" s="1"/>
  <c r="AB239" i="5"/>
  <c r="AG239" i="5" s="1"/>
  <c r="AB240" i="5"/>
  <c r="AG240" i="5" s="1"/>
  <c r="AB241" i="5"/>
  <c r="AG241" i="5" s="1"/>
  <c r="AB242" i="5"/>
  <c r="AG242" i="5" s="1"/>
  <c r="AB243" i="5"/>
  <c r="AG243" i="5" s="1"/>
  <c r="AB244" i="5"/>
  <c r="AG244" i="5" s="1"/>
  <c r="AB245" i="5"/>
  <c r="AG245" i="5" s="1"/>
  <c r="AB246" i="5"/>
  <c r="AG246" i="5"/>
  <c r="AB247" i="5"/>
  <c r="AG247" i="5" s="1"/>
  <c r="AB248" i="5"/>
  <c r="AG248" i="5" s="1"/>
  <c r="AB249" i="5"/>
  <c r="AG249" i="5" s="1"/>
  <c r="AB250" i="5"/>
  <c r="AG250" i="5"/>
  <c r="AB251" i="5"/>
  <c r="AG251" i="5" s="1"/>
  <c r="AB252" i="5"/>
  <c r="AG252" i="5" s="1"/>
  <c r="AB253" i="5"/>
  <c r="AG253" i="5" s="1"/>
  <c r="AB254" i="5"/>
  <c r="AG254" i="5"/>
  <c r="AB255" i="5"/>
  <c r="AG255" i="5"/>
  <c r="AB256" i="5"/>
  <c r="AG256" i="5" s="1"/>
  <c r="AB257" i="5"/>
  <c r="AG257" i="5" s="1"/>
  <c r="AB258" i="5"/>
  <c r="AG258" i="5" s="1"/>
  <c r="AB259" i="5"/>
  <c r="AG259" i="5" s="1"/>
  <c r="AB260" i="5"/>
  <c r="AG260" i="5" s="1"/>
  <c r="AB261" i="5"/>
  <c r="AG261" i="5" s="1"/>
  <c r="AB262" i="5"/>
  <c r="AG262" i="5" s="1"/>
  <c r="AB263" i="5"/>
  <c r="AG263" i="5" s="1"/>
  <c r="AB264" i="5"/>
  <c r="AG264" i="5" s="1"/>
  <c r="AB265" i="5"/>
  <c r="AG265" i="5" s="1"/>
  <c r="AB266" i="5"/>
  <c r="AG266" i="5" s="1"/>
  <c r="AB267" i="5"/>
  <c r="AG267" i="5" s="1"/>
  <c r="AB268" i="5"/>
  <c r="AG268" i="5" s="1"/>
  <c r="AB269" i="5"/>
  <c r="AG269" i="5" s="1"/>
  <c r="AB270" i="5"/>
  <c r="AG270" i="5" s="1"/>
  <c r="AB271" i="5"/>
  <c r="AG271" i="5"/>
  <c r="AB272" i="5"/>
  <c r="AG272" i="5" s="1"/>
  <c r="AB273" i="5"/>
  <c r="AG273" i="5" s="1"/>
  <c r="AB274" i="5"/>
  <c r="AG274" i="5" s="1"/>
  <c r="AB275" i="5"/>
  <c r="AG275" i="5" s="1"/>
  <c r="AB276" i="5"/>
  <c r="AG276" i="5" s="1"/>
  <c r="AB277" i="5"/>
  <c r="AG277" i="5" s="1"/>
  <c r="AB278" i="5"/>
  <c r="AG278" i="5" s="1"/>
  <c r="AB279" i="5"/>
  <c r="AG279" i="5" s="1"/>
  <c r="AB280" i="5"/>
  <c r="AG280" i="5" s="1"/>
  <c r="AB281" i="5"/>
  <c r="AG281" i="5" s="1"/>
  <c r="AB282" i="5"/>
  <c r="AG282" i="5"/>
  <c r="AB283" i="5"/>
  <c r="AG283" i="5" s="1"/>
  <c r="AB284" i="5"/>
  <c r="AG284" i="5" s="1"/>
  <c r="AB285" i="5"/>
  <c r="AG285" i="5" s="1"/>
  <c r="AB286" i="5"/>
  <c r="AG286" i="5" s="1"/>
  <c r="AB287" i="5"/>
  <c r="AG287" i="5" s="1"/>
  <c r="AB288" i="5"/>
  <c r="AG288" i="5" s="1"/>
  <c r="AB289" i="5"/>
  <c r="AG289" i="5" s="1"/>
  <c r="AB290" i="5"/>
  <c r="AG290" i="5" s="1"/>
  <c r="AB291" i="5"/>
  <c r="AG291" i="5" s="1"/>
  <c r="AB292" i="5"/>
  <c r="AG292" i="5" s="1"/>
  <c r="AB293" i="5"/>
  <c r="AG293" i="5" s="1"/>
  <c r="AB294" i="5"/>
  <c r="AG294" i="5" s="1"/>
  <c r="AB295" i="5"/>
  <c r="AG295" i="5" s="1"/>
  <c r="AB296" i="5"/>
  <c r="AG296" i="5" s="1"/>
  <c r="AB297" i="5"/>
  <c r="AG297" i="5" s="1"/>
  <c r="AB298" i="5"/>
  <c r="AG298" i="5" s="1"/>
  <c r="AB299" i="5"/>
  <c r="AG299" i="5" s="1"/>
  <c r="AB300" i="5"/>
  <c r="AG300" i="5" s="1"/>
  <c r="AB301" i="5"/>
  <c r="AG301" i="5" s="1"/>
  <c r="AB302" i="5"/>
  <c r="AG302" i="5" s="1"/>
  <c r="AB303" i="5"/>
  <c r="AG303" i="5"/>
  <c r="AB304" i="5"/>
  <c r="AG304" i="5" s="1"/>
  <c r="AB305" i="5"/>
  <c r="AG305" i="5" s="1"/>
  <c r="AB306" i="5"/>
  <c r="AG306" i="5" s="1"/>
  <c r="AB307" i="5"/>
  <c r="AG307" i="5" s="1"/>
  <c r="AB308" i="5"/>
  <c r="AG308" i="5" s="1"/>
  <c r="AB309" i="5"/>
  <c r="AG309" i="5" s="1"/>
  <c r="AB310" i="5"/>
  <c r="AG310" i="5" s="1"/>
  <c r="AB311" i="5"/>
  <c r="AG311" i="5" s="1"/>
  <c r="AB312" i="5"/>
  <c r="AG312" i="5" s="1"/>
  <c r="AB313" i="5"/>
  <c r="AG313" i="5" s="1"/>
  <c r="AB314" i="5"/>
  <c r="AG314" i="5" s="1"/>
  <c r="AB315" i="5"/>
  <c r="AG315" i="5" s="1"/>
  <c r="AB316" i="5"/>
  <c r="AG316" i="5" s="1"/>
  <c r="AB317" i="5"/>
  <c r="AG317" i="5" s="1"/>
  <c r="AB318" i="5"/>
  <c r="AG318" i="5" s="1"/>
  <c r="AB319" i="5"/>
  <c r="AG319" i="5" s="1"/>
  <c r="AB320" i="5"/>
  <c r="AG320" i="5" s="1"/>
  <c r="AB321" i="5"/>
  <c r="AG321" i="5" s="1"/>
  <c r="AB322" i="5"/>
  <c r="AG322" i="5" s="1"/>
  <c r="AB323" i="5"/>
  <c r="AG323" i="5" s="1"/>
  <c r="AB324" i="5"/>
  <c r="AG324" i="5" s="1"/>
  <c r="AB325" i="5"/>
  <c r="AG325" i="5" s="1"/>
  <c r="AB326" i="5"/>
  <c r="AG326" i="5" s="1"/>
  <c r="AB327" i="5"/>
  <c r="AG327" i="5" s="1"/>
  <c r="AB328" i="5"/>
  <c r="AG328" i="5" s="1"/>
  <c r="AB329" i="5"/>
  <c r="AG329" i="5" s="1"/>
  <c r="AB330" i="5"/>
  <c r="AG330" i="5" s="1"/>
  <c r="AB331" i="5"/>
  <c r="AG331" i="5" s="1"/>
  <c r="AB332" i="5"/>
  <c r="AG332" i="5" s="1"/>
  <c r="AB333" i="5"/>
  <c r="AG333" i="5" s="1"/>
  <c r="AB334" i="5"/>
  <c r="AG334" i="5" s="1"/>
  <c r="AB335" i="5"/>
  <c r="AG335" i="5" s="1"/>
  <c r="AB336" i="5"/>
  <c r="AG336" i="5" s="1"/>
  <c r="AB337" i="5"/>
  <c r="AG337" i="5" s="1"/>
  <c r="AB338" i="5"/>
  <c r="AG338" i="5" s="1"/>
  <c r="AB339" i="5"/>
  <c r="AG339" i="5" s="1"/>
  <c r="AB340" i="5"/>
  <c r="AG340" i="5" s="1"/>
  <c r="AB341" i="5"/>
  <c r="AG341" i="5" s="1"/>
  <c r="AB342" i="5"/>
  <c r="AG342" i="5"/>
  <c r="AB343" i="5"/>
  <c r="AG343" i="5" s="1"/>
  <c r="AB344" i="5"/>
  <c r="AG344" i="5" s="1"/>
  <c r="AB345" i="5"/>
  <c r="AG345" i="5" s="1"/>
  <c r="AB346" i="5"/>
  <c r="AG346" i="5"/>
  <c r="AB347" i="5"/>
  <c r="AG347" i="5" s="1"/>
  <c r="AB348" i="5"/>
  <c r="AG348" i="5" s="1"/>
  <c r="AB349" i="5"/>
  <c r="AG349" i="5" s="1"/>
  <c r="AB350" i="5"/>
  <c r="AG350" i="5" s="1"/>
  <c r="AB351" i="5"/>
  <c r="AG351" i="5" s="1"/>
  <c r="AB352" i="5"/>
  <c r="AG352" i="5" s="1"/>
  <c r="AB353" i="5"/>
  <c r="AG353" i="5" s="1"/>
  <c r="AB354" i="5"/>
  <c r="AG354" i="5" s="1"/>
  <c r="AB355" i="5"/>
  <c r="AG355" i="5" s="1"/>
  <c r="AB356" i="5"/>
  <c r="AG356" i="5" s="1"/>
  <c r="AB357" i="5"/>
  <c r="AG357" i="5" s="1"/>
  <c r="AB358" i="5"/>
  <c r="AG358" i="5" s="1"/>
  <c r="AB359" i="5"/>
  <c r="AG359" i="5" s="1"/>
  <c r="AB360" i="5"/>
  <c r="AG360" i="5" s="1"/>
  <c r="AB361" i="5"/>
  <c r="AG361" i="5" s="1"/>
  <c r="AB362" i="5"/>
  <c r="AG362" i="5" s="1"/>
  <c r="AB363" i="5"/>
  <c r="AG363" i="5" s="1"/>
  <c r="AB364" i="5"/>
  <c r="AG364" i="5" s="1"/>
  <c r="AB365" i="5"/>
  <c r="AG365" i="5" s="1"/>
  <c r="AB366" i="5"/>
  <c r="AG366" i="5" s="1"/>
  <c r="AB367" i="5"/>
  <c r="AG367" i="5" s="1"/>
  <c r="AB368" i="5"/>
  <c r="AG368" i="5" s="1"/>
  <c r="AB369" i="5"/>
  <c r="AG369" i="5" s="1"/>
  <c r="AB370" i="5"/>
  <c r="AG370" i="5" s="1"/>
  <c r="AB371" i="5"/>
  <c r="AG371" i="5" s="1"/>
  <c r="AB372" i="5"/>
  <c r="AG372" i="5" s="1"/>
  <c r="AB373" i="5"/>
  <c r="AG373" i="5" s="1"/>
  <c r="AB374" i="5"/>
  <c r="AG374" i="5" s="1"/>
  <c r="AB375" i="5"/>
  <c r="AG375" i="5" s="1"/>
  <c r="AB376" i="5"/>
  <c r="AG376" i="5" s="1"/>
  <c r="AB377" i="5"/>
  <c r="AG377" i="5" s="1"/>
  <c r="AB378" i="5"/>
  <c r="AG378" i="5" s="1"/>
  <c r="AB379" i="5"/>
  <c r="AG379" i="5" s="1"/>
  <c r="AB380" i="5"/>
  <c r="AG380" i="5" s="1"/>
  <c r="AB381" i="5"/>
  <c r="AG381" i="5" s="1"/>
  <c r="AB382" i="5"/>
  <c r="AG382" i="5" s="1"/>
  <c r="AB383" i="5"/>
  <c r="AG383" i="5" s="1"/>
  <c r="AB384" i="5"/>
  <c r="AG384" i="5" s="1"/>
  <c r="AB385" i="5"/>
  <c r="AG385" i="5" s="1"/>
  <c r="AB386" i="5"/>
  <c r="AG386" i="5" s="1"/>
  <c r="AB387" i="5"/>
  <c r="AG387" i="5"/>
  <c r="AB388" i="5"/>
  <c r="AG388" i="5" s="1"/>
  <c r="AB389" i="5"/>
  <c r="AG389" i="5" s="1"/>
  <c r="AB390" i="5"/>
  <c r="AG390" i="5" s="1"/>
  <c r="AB391" i="5"/>
  <c r="AG391" i="5" s="1"/>
  <c r="AB392" i="5"/>
  <c r="AG392" i="5" s="1"/>
  <c r="AB393" i="5"/>
  <c r="AG393" i="5" s="1"/>
  <c r="AB394" i="5"/>
  <c r="AG394" i="5" s="1"/>
  <c r="AB395" i="5"/>
  <c r="AG395" i="5"/>
  <c r="AB396" i="5"/>
  <c r="AG396" i="5" s="1"/>
  <c r="AB397" i="5"/>
  <c r="AG397" i="5" s="1"/>
  <c r="AB398" i="5"/>
  <c r="AG398" i="5" s="1"/>
  <c r="AB399" i="5"/>
  <c r="AG399" i="5" s="1"/>
  <c r="AB400" i="5"/>
  <c r="AG400" i="5" s="1"/>
  <c r="AB401" i="5"/>
  <c r="AG401" i="5" s="1"/>
  <c r="AB402" i="5"/>
  <c r="AG402" i="5" s="1"/>
  <c r="AB403" i="5"/>
  <c r="AG403" i="5" s="1"/>
  <c r="AB404" i="5"/>
  <c r="AG404" i="5" s="1"/>
  <c r="AB405" i="5"/>
  <c r="AG405" i="5" s="1"/>
  <c r="AB406" i="5"/>
  <c r="AG406" i="5" s="1"/>
  <c r="AB407" i="5"/>
  <c r="AG407" i="5" s="1"/>
  <c r="AB408" i="5"/>
  <c r="AG408" i="5" s="1"/>
  <c r="AB409" i="5"/>
  <c r="AG409" i="5" s="1"/>
  <c r="AB410" i="5"/>
  <c r="AG410" i="5" s="1"/>
  <c r="AB411" i="5"/>
  <c r="AG411" i="5" s="1"/>
  <c r="AB412" i="5"/>
  <c r="AG412" i="5" s="1"/>
  <c r="AB413" i="5"/>
  <c r="AG413" i="5" s="1"/>
  <c r="AB414" i="5"/>
  <c r="AG414" i="5" s="1"/>
  <c r="AB415" i="5"/>
  <c r="AG415" i="5"/>
  <c r="AB416" i="5"/>
  <c r="AG416" i="5" s="1"/>
  <c r="AB417" i="5"/>
  <c r="AG417" i="5" s="1"/>
  <c r="AB418" i="5"/>
  <c r="AG418" i="5"/>
  <c r="AB419" i="5"/>
  <c r="AG419" i="5" s="1"/>
  <c r="AB420" i="5"/>
  <c r="AG420" i="5" s="1"/>
  <c r="AB421" i="5"/>
  <c r="AG421" i="5" s="1"/>
  <c r="AB422" i="5"/>
  <c r="AG422" i="5" s="1"/>
  <c r="AB423" i="5"/>
  <c r="AG423" i="5" s="1"/>
  <c r="AB424" i="5"/>
  <c r="AG424" i="5" s="1"/>
  <c r="AB425" i="5"/>
  <c r="AG425" i="5" s="1"/>
  <c r="AB426" i="5"/>
  <c r="AG426" i="5" s="1"/>
  <c r="AB427" i="5"/>
  <c r="AG427" i="5" s="1"/>
  <c r="AB428" i="5"/>
  <c r="AG428" i="5" s="1"/>
  <c r="AB429" i="5"/>
  <c r="AG429" i="5" s="1"/>
  <c r="AB430" i="5"/>
  <c r="AG430" i="5" s="1"/>
  <c r="AB431" i="5"/>
  <c r="AG431" i="5"/>
  <c r="AB432" i="5"/>
  <c r="AG432" i="5" s="1"/>
  <c r="AB433" i="5"/>
  <c r="AG433" i="5" s="1"/>
  <c r="AB434" i="5"/>
  <c r="AG434" i="5" s="1"/>
  <c r="AB435" i="5"/>
  <c r="AG435" i="5" s="1"/>
  <c r="AB436" i="5"/>
  <c r="AG436" i="5" s="1"/>
  <c r="AB437" i="5"/>
  <c r="AG437" i="5" s="1"/>
  <c r="AB438" i="5"/>
  <c r="AG438" i="5" s="1"/>
  <c r="AB439" i="5"/>
  <c r="AG439" i="5" s="1"/>
  <c r="AB440" i="5"/>
  <c r="AG440" i="5"/>
  <c r="AB441" i="5"/>
  <c r="AG441" i="5" s="1"/>
  <c r="AB442" i="5"/>
  <c r="AG442" i="5" s="1"/>
  <c r="AB443" i="5"/>
  <c r="AG443" i="5" s="1"/>
  <c r="AB444" i="5"/>
  <c r="AG444" i="5" s="1"/>
  <c r="AB445" i="5"/>
  <c r="AG445" i="5" s="1"/>
  <c r="AB446" i="5"/>
  <c r="AG446" i="5"/>
  <c r="AB447" i="5"/>
  <c r="AG447" i="5" s="1"/>
  <c r="AB448" i="5"/>
  <c r="AG448" i="5" s="1"/>
  <c r="AB449" i="5"/>
  <c r="AG449" i="5" s="1"/>
  <c r="AB450" i="5"/>
  <c r="AG450" i="5" s="1"/>
  <c r="AB451" i="5"/>
  <c r="AG451" i="5"/>
  <c r="AB452" i="5"/>
  <c r="AG452" i="5" s="1"/>
  <c r="AB453" i="5"/>
  <c r="AG453" i="5" s="1"/>
  <c r="AB454" i="5"/>
  <c r="AG454" i="5"/>
  <c r="AB455" i="5"/>
  <c r="AG455" i="5" s="1"/>
  <c r="AB456" i="5"/>
  <c r="AG456" i="5" s="1"/>
  <c r="AB457" i="5"/>
  <c r="AG457" i="5" s="1"/>
  <c r="AB458" i="5"/>
  <c r="AG458" i="5" s="1"/>
  <c r="AB459" i="5"/>
  <c r="AG459" i="5" s="1"/>
  <c r="AB460" i="5"/>
  <c r="AG460" i="5"/>
  <c r="AB461" i="5"/>
  <c r="AG461" i="5" s="1"/>
  <c r="AB462" i="5"/>
  <c r="AG462" i="5" s="1"/>
  <c r="AB463" i="5"/>
  <c r="AG463" i="5"/>
  <c r="AB464" i="5"/>
  <c r="AG464" i="5" s="1"/>
  <c r="AB465" i="5"/>
  <c r="AG465" i="5" s="1"/>
  <c r="AB466" i="5"/>
  <c r="AG466" i="5"/>
  <c r="AB467" i="5"/>
  <c r="AG467" i="5" s="1"/>
  <c r="AB468" i="5"/>
  <c r="AG468" i="5" s="1"/>
  <c r="AB469" i="5"/>
  <c r="AG469" i="5" s="1"/>
  <c r="AB470" i="5"/>
  <c r="AG470" i="5" s="1"/>
  <c r="AB471" i="5"/>
  <c r="AG471" i="5" s="1"/>
  <c r="AB472" i="5"/>
  <c r="AG472" i="5" s="1"/>
  <c r="AB473" i="5"/>
  <c r="AG473" i="5" s="1"/>
  <c r="AB474" i="5"/>
  <c r="AG474" i="5" s="1"/>
  <c r="AB475" i="5"/>
  <c r="AG475" i="5" s="1"/>
  <c r="AB476" i="5"/>
  <c r="AG476" i="5" s="1"/>
  <c r="AB477" i="5"/>
  <c r="AG477" i="5" s="1"/>
  <c r="AB478" i="5"/>
  <c r="AG478" i="5" s="1"/>
  <c r="AB479" i="5"/>
  <c r="AG479" i="5" s="1"/>
  <c r="AB480" i="5"/>
  <c r="AG480" i="5" s="1"/>
  <c r="AB481" i="5"/>
  <c r="AG481" i="5" s="1"/>
  <c r="AB482" i="5"/>
  <c r="AG482" i="5" s="1"/>
  <c r="AB483" i="5"/>
  <c r="AG483" i="5" s="1"/>
  <c r="AB484" i="5"/>
  <c r="AG484" i="5" s="1"/>
  <c r="AB485" i="5"/>
  <c r="AG485" i="5" s="1"/>
  <c r="AB486" i="5"/>
  <c r="AG486" i="5" s="1"/>
  <c r="AB487" i="5"/>
  <c r="AG487" i="5" s="1"/>
  <c r="AB488" i="5"/>
  <c r="AG488" i="5" s="1"/>
  <c r="AB489" i="5"/>
  <c r="AG489" i="5" s="1"/>
  <c r="AB490" i="5"/>
  <c r="AG490" i="5" s="1"/>
  <c r="AB491" i="5"/>
  <c r="AG491" i="5" s="1"/>
  <c r="AB492" i="5"/>
  <c r="AG492" i="5" s="1"/>
  <c r="AB493" i="5"/>
  <c r="AG493" i="5" s="1"/>
  <c r="AB494" i="5"/>
  <c r="AG494" i="5" s="1"/>
  <c r="AB495" i="5"/>
  <c r="AG495" i="5" s="1"/>
  <c r="AB496" i="5"/>
  <c r="AG496" i="5" s="1"/>
  <c r="AB497" i="5"/>
  <c r="AG497" i="5" s="1"/>
  <c r="AB498" i="5"/>
  <c r="AG498" i="5" s="1"/>
  <c r="AB499" i="5"/>
  <c r="AG499" i="5" s="1"/>
  <c r="AB500" i="5"/>
  <c r="AG500" i="5" s="1"/>
  <c r="AB501" i="5"/>
  <c r="AG501" i="5" s="1"/>
  <c r="AB502" i="5"/>
  <c r="AG502" i="5" s="1"/>
  <c r="AB503" i="5"/>
  <c r="AG503" i="5" s="1"/>
  <c r="AB504" i="5"/>
  <c r="AG504" i="5" s="1"/>
  <c r="AB505" i="5"/>
  <c r="AG505" i="5" s="1"/>
  <c r="AB506" i="5"/>
  <c r="AG506" i="5" s="1"/>
  <c r="AB507" i="5"/>
  <c r="AG507" i="5" s="1"/>
  <c r="AB508" i="5"/>
  <c r="AG508" i="5" s="1"/>
  <c r="AB509" i="5"/>
  <c r="AG509" i="5" s="1"/>
  <c r="AB510" i="5"/>
  <c r="AG510" i="5" s="1"/>
  <c r="AB511" i="5"/>
  <c r="AG511" i="5" s="1"/>
  <c r="AB512" i="5"/>
  <c r="AG512" i="5" s="1"/>
  <c r="AB513" i="5"/>
  <c r="AG513" i="5" s="1"/>
  <c r="AB514" i="5"/>
  <c r="AG514" i="5" s="1"/>
  <c r="AB515" i="5"/>
  <c r="AG515" i="5" s="1"/>
  <c r="AB516" i="5"/>
  <c r="AG516" i="5" s="1"/>
  <c r="AB517" i="5"/>
  <c r="AG517" i="5" s="1"/>
  <c r="AB518" i="5"/>
  <c r="AG518" i="5" s="1"/>
  <c r="AB519" i="5"/>
  <c r="AG519" i="5" s="1"/>
  <c r="AB520" i="5"/>
  <c r="AG520" i="5" s="1"/>
  <c r="AB521" i="5"/>
  <c r="AG521" i="5" s="1"/>
  <c r="AB522" i="5"/>
  <c r="AG522" i="5" s="1"/>
  <c r="AB523" i="5"/>
  <c r="AG523" i="5" s="1"/>
  <c r="AB524" i="5"/>
  <c r="AG524" i="5" s="1"/>
  <c r="AB525" i="5"/>
  <c r="AG525" i="5" s="1"/>
  <c r="AB526" i="5"/>
  <c r="AG526" i="5" s="1"/>
  <c r="AB527" i="5"/>
  <c r="AG527" i="5" s="1"/>
  <c r="AB528" i="5"/>
  <c r="AG528" i="5"/>
  <c r="AB529" i="5"/>
  <c r="AG529" i="5" s="1"/>
  <c r="AB530" i="5"/>
  <c r="AG530" i="5" s="1"/>
  <c r="AB531" i="5"/>
  <c r="AG531" i="5" s="1"/>
  <c r="AB532" i="5"/>
  <c r="AG532" i="5" s="1"/>
  <c r="AB533" i="5"/>
  <c r="AG533" i="5" s="1"/>
  <c r="AB534" i="5"/>
  <c r="AG534" i="5" s="1"/>
  <c r="AB535" i="5"/>
  <c r="AG535" i="5" s="1"/>
  <c r="AB536" i="5"/>
  <c r="AG536" i="5" s="1"/>
  <c r="AB537" i="5"/>
  <c r="AG537" i="5" s="1"/>
  <c r="AB538" i="5"/>
  <c r="AG538" i="5" s="1"/>
  <c r="AB539" i="5"/>
  <c r="AG539" i="5" s="1"/>
  <c r="AB540" i="5"/>
  <c r="AG540" i="5" s="1"/>
  <c r="AB541" i="5"/>
  <c r="AG541" i="5" s="1"/>
  <c r="AB542" i="5"/>
  <c r="AG542" i="5" s="1"/>
  <c r="AB543" i="5"/>
  <c r="AG543" i="5" s="1"/>
  <c r="AB544" i="5"/>
  <c r="AG544" i="5" s="1"/>
  <c r="AB545" i="5"/>
  <c r="AG545" i="5" s="1"/>
  <c r="AB546" i="5"/>
  <c r="AG546" i="5" s="1"/>
  <c r="AB547" i="5"/>
  <c r="AG547" i="5" s="1"/>
  <c r="AB548" i="5"/>
  <c r="AG548" i="5" s="1"/>
  <c r="AB549" i="5"/>
  <c r="AG549" i="5" s="1"/>
  <c r="AB550" i="5"/>
  <c r="AG550" i="5"/>
  <c r="AB551" i="5"/>
  <c r="AG551" i="5" s="1"/>
  <c r="AB552" i="5"/>
  <c r="AG552" i="5" s="1"/>
  <c r="AB553" i="5"/>
  <c r="AG553" i="5" s="1"/>
  <c r="AB554" i="5"/>
  <c r="AG554" i="5" s="1"/>
  <c r="AB555" i="5"/>
  <c r="AG555" i="5" s="1"/>
  <c r="AB556" i="5"/>
  <c r="AG556" i="5" s="1"/>
  <c r="AB557" i="5"/>
  <c r="AG557" i="5" s="1"/>
  <c r="AB558" i="5"/>
  <c r="AG558" i="5" s="1"/>
  <c r="AB559" i="5"/>
  <c r="AG559" i="5" s="1"/>
  <c r="AB560" i="5"/>
  <c r="AG560" i="5"/>
  <c r="AB561" i="5"/>
  <c r="AG561" i="5" s="1"/>
  <c r="AB562" i="5"/>
  <c r="AG562" i="5" s="1"/>
  <c r="AB563" i="5"/>
  <c r="AG563" i="5" s="1"/>
  <c r="AB564" i="5"/>
  <c r="AG564" i="5"/>
  <c r="AB565" i="5"/>
  <c r="AG565" i="5" s="1"/>
  <c r="AB566" i="5"/>
  <c r="AG566" i="5" s="1"/>
  <c r="AB567" i="5"/>
  <c r="AG567" i="5" s="1"/>
  <c r="AB568" i="5"/>
  <c r="AG568" i="5" s="1"/>
  <c r="AB569" i="5"/>
  <c r="AG569" i="5" s="1"/>
  <c r="AB570" i="5"/>
  <c r="AG570" i="5" s="1"/>
  <c r="AB571" i="5"/>
  <c r="AG571" i="5" s="1"/>
  <c r="AB572" i="5"/>
  <c r="AG572" i="5" s="1"/>
  <c r="AB573" i="5"/>
  <c r="AG573" i="5" s="1"/>
  <c r="AB574" i="5"/>
  <c r="AG574" i="5"/>
  <c r="AB575" i="5"/>
  <c r="AG575" i="5" s="1"/>
  <c r="AB576" i="5"/>
  <c r="AG576" i="5" s="1"/>
  <c r="AB577" i="5"/>
  <c r="AG577" i="5" s="1"/>
  <c r="AB578" i="5"/>
  <c r="AG578" i="5" s="1"/>
  <c r="AB579" i="5"/>
  <c r="AG579" i="5" s="1"/>
  <c r="AB580" i="5"/>
  <c r="AG580" i="5" s="1"/>
  <c r="AB581" i="5"/>
  <c r="AG581" i="5" s="1"/>
  <c r="AB582" i="5"/>
  <c r="AG582" i="5" s="1"/>
  <c r="AB583" i="5"/>
  <c r="AG583" i="5"/>
  <c r="AB584" i="5"/>
  <c r="AG584" i="5" s="1"/>
  <c r="AB585" i="5"/>
  <c r="AG585" i="5" s="1"/>
  <c r="AB586" i="5"/>
  <c r="AG586" i="5" s="1"/>
  <c r="AB587" i="5"/>
  <c r="AG587" i="5" s="1"/>
  <c r="AB588" i="5"/>
  <c r="AG588" i="5" s="1"/>
  <c r="AB589" i="5"/>
  <c r="AG589" i="5" s="1"/>
  <c r="AB590" i="5"/>
  <c r="AG590" i="5" s="1"/>
  <c r="AB591" i="5"/>
  <c r="AG591" i="5" s="1"/>
  <c r="AB592" i="5"/>
  <c r="AG592" i="5" s="1"/>
  <c r="AB593" i="5"/>
  <c r="AG593" i="5" s="1"/>
  <c r="AB594" i="5"/>
  <c r="AG594" i="5" s="1"/>
  <c r="AB595" i="5"/>
  <c r="AG595" i="5" s="1"/>
  <c r="AB596" i="5"/>
  <c r="AG596" i="5" s="1"/>
  <c r="AB597" i="5"/>
  <c r="AG597" i="5" s="1"/>
  <c r="AB598" i="5"/>
  <c r="AG598" i="5" s="1"/>
  <c r="AB599" i="5"/>
  <c r="AG599" i="5" s="1"/>
  <c r="AB600" i="5"/>
  <c r="AG600" i="5" s="1"/>
  <c r="AB601" i="5"/>
  <c r="AG601" i="5" s="1"/>
  <c r="AB602" i="5"/>
  <c r="AG602" i="5" s="1"/>
  <c r="AB603" i="5"/>
  <c r="AG603" i="5" s="1"/>
  <c r="AB604" i="5"/>
  <c r="AG604" i="5" s="1"/>
  <c r="AB605" i="5"/>
  <c r="AG605" i="5" s="1"/>
  <c r="AB606" i="5"/>
  <c r="AG606" i="5" s="1"/>
  <c r="AB607" i="5"/>
  <c r="AG607" i="5" s="1"/>
  <c r="AB608" i="5"/>
  <c r="AG608" i="5" s="1"/>
  <c r="AB609" i="5"/>
  <c r="AG609" i="5" s="1"/>
  <c r="AB610" i="5"/>
  <c r="AG610" i="5" s="1"/>
  <c r="AB611" i="5"/>
  <c r="AG611" i="5" s="1"/>
  <c r="AB612" i="5"/>
  <c r="AG612" i="5" s="1"/>
  <c r="AB613" i="5"/>
  <c r="AG613" i="5" s="1"/>
  <c r="AB614" i="5"/>
  <c r="AG614" i="5"/>
  <c r="AB615" i="5"/>
  <c r="AG615" i="5" s="1"/>
  <c r="AB616" i="5"/>
  <c r="AG616" i="5"/>
  <c r="AB617" i="5"/>
  <c r="AG617" i="5" s="1"/>
  <c r="AB618" i="5"/>
  <c r="AG618" i="5" s="1"/>
  <c r="AB619" i="5"/>
  <c r="AG619" i="5"/>
  <c r="AB620" i="5"/>
  <c r="AG620" i="5" s="1"/>
  <c r="AB621" i="5"/>
  <c r="AG621" i="5" s="1"/>
  <c r="AB622" i="5"/>
  <c r="AG622" i="5" s="1"/>
  <c r="AB623" i="5"/>
  <c r="AG623" i="5"/>
  <c r="AB624" i="5"/>
  <c r="AG624" i="5"/>
  <c r="AB625" i="5"/>
  <c r="AG625" i="5" s="1"/>
  <c r="AB626" i="5"/>
  <c r="AG626" i="5" s="1"/>
  <c r="AB627" i="5"/>
  <c r="AG627" i="5" s="1"/>
  <c r="AB628" i="5"/>
  <c r="AG628" i="5" s="1"/>
  <c r="AB629" i="5"/>
  <c r="AG629" i="5" s="1"/>
  <c r="AB630" i="5"/>
  <c r="AG630" i="5" s="1"/>
  <c r="AB631" i="5"/>
  <c r="AG631" i="5" s="1"/>
  <c r="AB632" i="5"/>
  <c r="AG632" i="5" s="1"/>
  <c r="AB633" i="5"/>
  <c r="AG633" i="5" s="1"/>
  <c r="AB634" i="5"/>
  <c r="AG634" i="5" s="1"/>
  <c r="AB635" i="5"/>
  <c r="AG635" i="5" s="1"/>
  <c r="AB636" i="5"/>
  <c r="AG636" i="5" s="1"/>
  <c r="AB637" i="5"/>
  <c r="AG637" i="5" s="1"/>
  <c r="AB638" i="5"/>
  <c r="AG638" i="5" s="1"/>
  <c r="AB639" i="5"/>
  <c r="AG639" i="5" s="1"/>
  <c r="AB640" i="5"/>
  <c r="AG640" i="5" s="1"/>
  <c r="AB641" i="5"/>
  <c r="AG641" i="5" s="1"/>
  <c r="AB642" i="5"/>
  <c r="AG642" i="5" s="1"/>
  <c r="AB643" i="5"/>
  <c r="AG643" i="5" s="1"/>
  <c r="AB644" i="5"/>
  <c r="AG644" i="5"/>
  <c r="AB645" i="5"/>
  <c r="AG645" i="5" s="1"/>
  <c r="AB646" i="5"/>
  <c r="AG646" i="5" s="1"/>
  <c r="AB647" i="5"/>
  <c r="AG647" i="5"/>
  <c r="AB648" i="5"/>
  <c r="AG648" i="5" s="1"/>
  <c r="AB649" i="5"/>
  <c r="AG649" i="5" s="1"/>
  <c r="AB650" i="5"/>
  <c r="AG650" i="5" s="1"/>
  <c r="AB651" i="5"/>
  <c r="AG651" i="5" s="1"/>
  <c r="AB652" i="5"/>
  <c r="AG652" i="5" s="1"/>
  <c r="AB653" i="5"/>
  <c r="AG653" i="5" s="1"/>
  <c r="AB654" i="5"/>
  <c r="AG654" i="5" s="1"/>
  <c r="AB655" i="5"/>
  <c r="AG655" i="5"/>
  <c r="AB656" i="5"/>
  <c r="AG656" i="5"/>
  <c r="AB657" i="5"/>
  <c r="AG657" i="5" s="1"/>
  <c r="AB658" i="5"/>
  <c r="AG658" i="5" s="1"/>
  <c r="AB659" i="5"/>
  <c r="AG659" i="5" s="1"/>
  <c r="AB660" i="5"/>
  <c r="AG660" i="5" s="1"/>
  <c r="AB661" i="5"/>
  <c r="AG661" i="5" s="1"/>
  <c r="AB662" i="5"/>
  <c r="AG662" i="5" s="1"/>
  <c r="AB663" i="5"/>
  <c r="AG663" i="5" s="1"/>
  <c r="AB664" i="5"/>
  <c r="AG664" i="5" s="1"/>
  <c r="AB665" i="5"/>
  <c r="AG665" i="5" s="1"/>
  <c r="AB666" i="5"/>
  <c r="AG666" i="5" s="1"/>
  <c r="AB667" i="5"/>
  <c r="AG667" i="5" s="1"/>
  <c r="AB668" i="5"/>
  <c r="AG668" i="5" s="1"/>
  <c r="AB669" i="5"/>
  <c r="AG669" i="5" s="1"/>
  <c r="AB670" i="5"/>
  <c r="AG670" i="5" s="1"/>
  <c r="AB671" i="5"/>
  <c r="AG671" i="5" s="1"/>
  <c r="AB672" i="5"/>
  <c r="AG672" i="5" s="1"/>
  <c r="AB673" i="5"/>
  <c r="AG673" i="5" s="1"/>
  <c r="AB674" i="5"/>
  <c r="AG674" i="5" s="1"/>
  <c r="AB675" i="5"/>
  <c r="AG675" i="5" s="1"/>
  <c r="AB676" i="5"/>
  <c r="AG676" i="5" s="1"/>
  <c r="AB677" i="5"/>
  <c r="AG677" i="5" s="1"/>
  <c r="AB678" i="5"/>
  <c r="AG678" i="5" s="1"/>
  <c r="AB679" i="5"/>
  <c r="AG679" i="5"/>
  <c r="AB680" i="5"/>
  <c r="AG680" i="5" s="1"/>
  <c r="AB681" i="5"/>
  <c r="AG681" i="5" s="1"/>
  <c r="AB682" i="5"/>
  <c r="AG682" i="5" s="1"/>
  <c r="AB683" i="5"/>
  <c r="AG683" i="5"/>
  <c r="AB684" i="5"/>
  <c r="AG684" i="5" s="1"/>
  <c r="AB685" i="5"/>
  <c r="AG685" i="5" s="1"/>
  <c r="AB686" i="5"/>
  <c r="AG686" i="5" s="1"/>
  <c r="AB687" i="5"/>
  <c r="AG687" i="5" s="1"/>
  <c r="AB688" i="5"/>
  <c r="AG688" i="5"/>
  <c r="AB689" i="5"/>
  <c r="AG689" i="5" s="1"/>
  <c r="AB690" i="5"/>
  <c r="AG690" i="5" s="1"/>
  <c r="AB691" i="5"/>
  <c r="AG691" i="5" s="1"/>
  <c r="AB692" i="5"/>
  <c r="AG692" i="5" s="1"/>
  <c r="AB693" i="5"/>
  <c r="AG693" i="5" s="1"/>
  <c r="AB694" i="5"/>
  <c r="AG694" i="5" s="1"/>
  <c r="AB695" i="5"/>
  <c r="AG695" i="5" s="1"/>
  <c r="AB696" i="5"/>
  <c r="AG696" i="5" s="1"/>
  <c r="AB697" i="5"/>
  <c r="AG697" i="5" s="1"/>
  <c r="AB698" i="5"/>
  <c r="AG698" i="5" s="1"/>
  <c r="AB699" i="5"/>
  <c r="AG699" i="5" s="1"/>
  <c r="AB700" i="5"/>
  <c r="AG700" i="5" s="1"/>
  <c r="AB701" i="5"/>
  <c r="AG701" i="5" s="1"/>
  <c r="AB702" i="5"/>
  <c r="AG702" i="5"/>
  <c r="AB703" i="5"/>
  <c r="AG703" i="5" s="1"/>
  <c r="AB704" i="5"/>
  <c r="AG704" i="5" s="1"/>
  <c r="AB705" i="5"/>
  <c r="AG705" i="5" s="1"/>
  <c r="AB706" i="5"/>
  <c r="AG706" i="5" s="1"/>
  <c r="AB707" i="5"/>
  <c r="AG707" i="5" s="1"/>
  <c r="AB708" i="5"/>
  <c r="AG708" i="5" s="1"/>
  <c r="AB709" i="5"/>
  <c r="AG709" i="5" s="1"/>
  <c r="AB710" i="5"/>
  <c r="AG710" i="5" s="1"/>
  <c r="AB711" i="5"/>
  <c r="AG711" i="5" s="1"/>
  <c r="AB712" i="5"/>
  <c r="AG712" i="5" s="1"/>
  <c r="AB713" i="5"/>
  <c r="AG713" i="5" s="1"/>
  <c r="AB714" i="5"/>
  <c r="AG714" i="5" s="1"/>
  <c r="AB715" i="5"/>
  <c r="AG715" i="5" s="1"/>
  <c r="AB716" i="5"/>
  <c r="AG716" i="5" s="1"/>
  <c r="AB717" i="5"/>
  <c r="AG717" i="5" s="1"/>
  <c r="AB718" i="5"/>
  <c r="AG718" i="5" s="1"/>
  <c r="AB719" i="5"/>
  <c r="AG719" i="5" s="1"/>
  <c r="AB720" i="5"/>
  <c r="AG720" i="5"/>
  <c r="AB721" i="5"/>
  <c r="AG721" i="5" s="1"/>
  <c r="AB722" i="5"/>
  <c r="AG722" i="5"/>
  <c r="AB723" i="5"/>
  <c r="AG723" i="5" s="1"/>
  <c r="AB724" i="5"/>
  <c r="AG724" i="5" s="1"/>
  <c r="AB725" i="5"/>
  <c r="AG725" i="5" s="1"/>
  <c r="AB726" i="5"/>
  <c r="AG726" i="5" s="1"/>
  <c r="AB727" i="5"/>
  <c r="AG727" i="5" s="1"/>
  <c r="AB728" i="5"/>
  <c r="AG728" i="5" s="1"/>
  <c r="AB729" i="5"/>
  <c r="AG729" i="5" s="1"/>
  <c r="AB730" i="5"/>
  <c r="AG730" i="5" s="1"/>
  <c r="AB731" i="5"/>
  <c r="AG731" i="5" s="1"/>
  <c r="AB732" i="5"/>
  <c r="AG732" i="5" s="1"/>
  <c r="AB733" i="5"/>
  <c r="AG733" i="5" s="1"/>
  <c r="AB734" i="5"/>
  <c r="AG734" i="5" s="1"/>
  <c r="AB735" i="5"/>
  <c r="AG735" i="5" s="1"/>
  <c r="AB736" i="5"/>
  <c r="AG736" i="5" s="1"/>
  <c r="AB737" i="5"/>
  <c r="AG737" i="5" s="1"/>
  <c r="AB738" i="5"/>
  <c r="AG738" i="5" s="1"/>
  <c r="AB739" i="5"/>
  <c r="AG739" i="5" s="1"/>
  <c r="AB740" i="5"/>
  <c r="AG740" i="5" s="1"/>
  <c r="AB741" i="5"/>
  <c r="AG741" i="5" s="1"/>
  <c r="AB742" i="5"/>
  <c r="AG742" i="5" s="1"/>
  <c r="AB743" i="5"/>
  <c r="AG743" i="5" s="1"/>
  <c r="AB744" i="5"/>
  <c r="AG744" i="5" s="1"/>
  <c r="AB745" i="5"/>
  <c r="AG745" i="5" s="1"/>
  <c r="AB746" i="5"/>
  <c r="AG746" i="5" s="1"/>
  <c r="AB747" i="5"/>
  <c r="AG747" i="5"/>
  <c r="AB748" i="5"/>
  <c r="AG748" i="5" s="1"/>
  <c r="AB749" i="5"/>
  <c r="AG749" i="5" s="1"/>
  <c r="AB750" i="5"/>
  <c r="AG750" i="5" s="1"/>
  <c r="AB751" i="5"/>
  <c r="AG751" i="5" s="1"/>
  <c r="AB752" i="5"/>
  <c r="AG752" i="5" s="1"/>
  <c r="AB753" i="5"/>
  <c r="AG753" i="5" s="1"/>
  <c r="AB754" i="5"/>
  <c r="AG754" i="5" s="1"/>
  <c r="AB755" i="5"/>
  <c r="AG755" i="5" s="1"/>
  <c r="AB756" i="5"/>
  <c r="AG756" i="5" s="1"/>
  <c r="AB757" i="5"/>
  <c r="AG757" i="5" s="1"/>
  <c r="AB758" i="5"/>
  <c r="AG758" i="5" s="1"/>
  <c r="AB759" i="5"/>
  <c r="AG759" i="5" s="1"/>
  <c r="AB760" i="5"/>
  <c r="AG760" i="5" s="1"/>
  <c r="AB761" i="5"/>
  <c r="AG761" i="5" s="1"/>
  <c r="AB762" i="5"/>
  <c r="AG762" i="5" s="1"/>
  <c r="AB763" i="5"/>
  <c r="AG763" i="5" s="1"/>
  <c r="AB764" i="5"/>
  <c r="AG764" i="5" s="1"/>
  <c r="AB765" i="5"/>
  <c r="AG765" i="5" s="1"/>
  <c r="AB766" i="5"/>
  <c r="AG766" i="5" s="1"/>
  <c r="AB767" i="5"/>
  <c r="AG767" i="5" s="1"/>
  <c r="AB768" i="5"/>
  <c r="AG768" i="5" s="1"/>
  <c r="AB769" i="5"/>
  <c r="AG769" i="5" s="1"/>
  <c r="AB770" i="5"/>
  <c r="AG770" i="5" s="1"/>
  <c r="AB771" i="5"/>
  <c r="AG771" i="5" s="1"/>
  <c r="AB772" i="5"/>
  <c r="AG772" i="5" s="1"/>
  <c r="AB773" i="5"/>
  <c r="AG773" i="5" s="1"/>
  <c r="AB774" i="5"/>
  <c r="AG774" i="5" s="1"/>
  <c r="AB775" i="5"/>
  <c r="AG775" i="5" s="1"/>
  <c r="AB776" i="5"/>
  <c r="AG776" i="5" s="1"/>
  <c r="AB777" i="5"/>
  <c r="AG777" i="5" s="1"/>
  <c r="AB778" i="5"/>
  <c r="AG778" i="5" s="1"/>
  <c r="AB779" i="5"/>
  <c r="AG779" i="5" s="1"/>
  <c r="AB780" i="5"/>
  <c r="AG780" i="5" s="1"/>
  <c r="AB781" i="5"/>
  <c r="AG781" i="5" s="1"/>
  <c r="AB782" i="5"/>
  <c r="AG782" i="5" s="1"/>
  <c r="AB783" i="5"/>
  <c r="AG783" i="5" s="1"/>
  <c r="AB784" i="5"/>
  <c r="AG784" i="5" s="1"/>
  <c r="AB785" i="5"/>
  <c r="AG785" i="5" s="1"/>
  <c r="AB786" i="5"/>
  <c r="AG786" i="5"/>
  <c r="AB787" i="5"/>
  <c r="AG787" i="5" s="1"/>
  <c r="AB788" i="5"/>
  <c r="AG788" i="5" s="1"/>
  <c r="AB789" i="5"/>
  <c r="AG789" i="5" s="1"/>
  <c r="AB790" i="5"/>
  <c r="AG790" i="5" s="1"/>
  <c r="AB791" i="5"/>
  <c r="AG791" i="5" s="1"/>
  <c r="AB792" i="5"/>
  <c r="AG792" i="5" s="1"/>
  <c r="AB793" i="5"/>
  <c r="AG793" i="5" s="1"/>
  <c r="AB794" i="5"/>
  <c r="AG794" i="5"/>
  <c r="AB795" i="5"/>
  <c r="AG795" i="5" s="1"/>
  <c r="AB796" i="5"/>
  <c r="AG796" i="5" s="1"/>
  <c r="AB797" i="5"/>
  <c r="AG797" i="5" s="1"/>
  <c r="AB798" i="5"/>
  <c r="AG798" i="5" s="1"/>
  <c r="AB799" i="5"/>
  <c r="AG799" i="5" s="1"/>
  <c r="AB800" i="5"/>
  <c r="AG800" i="5" s="1"/>
  <c r="AB801" i="5"/>
  <c r="AG801" i="5" s="1"/>
  <c r="AB802" i="5"/>
  <c r="AG802" i="5" s="1"/>
  <c r="AB803" i="5"/>
  <c r="AG803" i="5" s="1"/>
  <c r="AB804" i="5"/>
  <c r="AG804" i="5" s="1"/>
  <c r="AB805" i="5"/>
  <c r="AG805" i="5" s="1"/>
  <c r="AB806" i="5"/>
  <c r="AG806" i="5" s="1"/>
  <c r="AB807" i="5"/>
  <c r="AG807" i="5" s="1"/>
  <c r="AB808" i="5"/>
  <c r="AG808" i="5" s="1"/>
  <c r="AB809" i="5"/>
  <c r="AG809" i="5" s="1"/>
  <c r="AB810" i="5"/>
  <c r="AG810" i="5" s="1"/>
  <c r="AB811" i="5"/>
  <c r="AG811" i="5" s="1"/>
  <c r="AB812" i="5"/>
  <c r="AG812" i="5" s="1"/>
  <c r="AB813" i="5"/>
  <c r="AG813" i="5" s="1"/>
  <c r="AB814" i="5"/>
  <c r="AG814" i="5" s="1"/>
  <c r="AB815" i="5"/>
  <c r="AG815" i="5" s="1"/>
  <c r="AB816" i="5"/>
  <c r="AG816" i="5"/>
  <c r="AB817" i="5"/>
  <c r="AG817" i="5" s="1"/>
  <c r="AB818" i="5"/>
  <c r="AG818" i="5"/>
  <c r="AB819" i="5"/>
  <c r="AG819" i="5" s="1"/>
  <c r="AB820" i="5"/>
  <c r="AG820" i="5" s="1"/>
  <c r="AB821" i="5"/>
  <c r="AG821" i="5" s="1"/>
  <c r="AB822" i="5"/>
  <c r="AG822" i="5" s="1"/>
  <c r="AB823" i="5"/>
  <c r="AG823" i="5" s="1"/>
  <c r="AB824" i="5"/>
  <c r="AG824" i="5" s="1"/>
  <c r="AB825" i="5"/>
  <c r="AG825" i="5" s="1"/>
  <c r="AB826" i="5"/>
  <c r="AG826" i="5" s="1"/>
  <c r="AB827" i="5"/>
  <c r="AG827" i="5" s="1"/>
  <c r="AB828" i="5"/>
  <c r="AG828" i="5" s="1"/>
  <c r="AB829" i="5"/>
  <c r="AG829" i="5" s="1"/>
  <c r="AB830" i="5"/>
  <c r="AG830" i="5"/>
  <c r="AB831" i="5"/>
  <c r="AG831" i="5" s="1"/>
  <c r="AB832" i="5"/>
  <c r="AG832" i="5" s="1"/>
  <c r="AB833" i="5"/>
  <c r="AG833" i="5" s="1"/>
  <c r="AB834" i="5"/>
  <c r="AG834" i="5" s="1"/>
  <c r="AB835" i="5"/>
  <c r="AG835" i="5" s="1"/>
  <c r="AB836" i="5"/>
  <c r="AG836" i="5" s="1"/>
  <c r="AB837" i="5"/>
  <c r="AG837" i="5" s="1"/>
  <c r="AB838" i="5"/>
  <c r="AG838" i="5"/>
  <c r="AB839" i="5"/>
  <c r="AG839" i="5" s="1"/>
  <c r="AB840" i="5"/>
  <c r="AG840" i="5" s="1"/>
  <c r="AB841" i="5"/>
  <c r="AG841" i="5" s="1"/>
  <c r="AB842" i="5"/>
  <c r="AG842" i="5" s="1"/>
  <c r="AB843" i="5"/>
  <c r="AG843" i="5" s="1"/>
  <c r="AB844" i="5"/>
  <c r="AG844" i="5" s="1"/>
  <c r="AB845" i="5"/>
  <c r="AG845" i="5" s="1"/>
  <c r="AB846" i="5"/>
  <c r="AG846" i="5" s="1"/>
  <c r="AB847" i="5"/>
  <c r="AG847" i="5" s="1"/>
  <c r="AB848" i="5"/>
  <c r="AG848" i="5" s="1"/>
  <c r="AB849" i="5"/>
  <c r="AG849" i="5" s="1"/>
  <c r="AB850" i="5"/>
  <c r="AG850" i="5" s="1"/>
  <c r="AB851" i="5"/>
  <c r="AG851" i="5" s="1"/>
  <c r="AB852" i="5"/>
  <c r="AG852" i="5" s="1"/>
  <c r="AB853" i="5"/>
  <c r="AG853" i="5" s="1"/>
  <c r="AB854" i="5"/>
  <c r="AG854" i="5" s="1"/>
  <c r="AB855" i="5"/>
  <c r="AG855" i="5" s="1"/>
  <c r="AB856" i="5"/>
  <c r="AG856" i="5" s="1"/>
  <c r="AB857" i="5"/>
  <c r="AG857" i="5" s="1"/>
  <c r="AB858" i="5"/>
  <c r="AG858" i="5" s="1"/>
  <c r="AB859" i="5"/>
  <c r="AG859" i="5" s="1"/>
  <c r="AB860" i="5"/>
  <c r="AG860" i="5" s="1"/>
  <c r="AB861" i="5"/>
  <c r="AG861" i="5" s="1"/>
  <c r="AB862" i="5"/>
  <c r="AG862" i="5" s="1"/>
  <c r="AB863" i="5"/>
  <c r="AG863" i="5" s="1"/>
  <c r="AB864" i="5"/>
  <c r="AG864" i="5" s="1"/>
  <c r="AB865" i="5"/>
  <c r="AG865" i="5" s="1"/>
  <c r="AB866" i="5"/>
  <c r="AG866" i="5" s="1"/>
  <c r="AB867" i="5"/>
  <c r="AG867" i="5" s="1"/>
  <c r="AB868" i="5"/>
  <c r="AG868" i="5" s="1"/>
  <c r="AB869" i="5"/>
  <c r="AG869" i="5" s="1"/>
  <c r="AB870" i="5"/>
  <c r="AG870" i="5" s="1"/>
  <c r="AB871" i="5"/>
  <c r="AG871" i="5" s="1"/>
  <c r="AB872" i="5"/>
  <c r="AG872" i="5" s="1"/>
  <c r="AB873" i="5"/>
  <c r="AG873" i="5" s="1"/>
  <c r="AB874" i="5"/>
  <c r="AG874" i="5" s="1"/>
  <c r="AB875" i="5"/>
  <c r="AG875" i="5" s="1"/>
  <c r="AB876" i="5"/>
  <c r="AG876" i="5"/>
  <c r="AB877" i="5"/>
  <c r="AG877" i="5" s="1"/>
  <c r="AB878" i="5"/>
  <c r="AG878" i="5" s="1"/>
  <c r="AB879" i="5"/>
  <c r="AG879" i="5"/>
  <c r="AB880" i="5"/>
  <c r="AG880" i="5" s="1"/>
  <c r="AB881" i="5"/>
  <c r="AG881" i="5" s="1"/>
  <c r="AB882" i="5"/>
  <c r="AG882" i="5" s="1"/>
  <c r="AB883" i="5"/>
  <c r="AG883" i="5" s="1"/>
  <c r="AB884" i="5"/>
  <c r="AG884" i="5" s="1"/>
  <c r="AB885" i="5"/>
  <c r="AG885" i="5" s="1"/>
  <c r="AB886" i="5"/>
  <c r="AG886" i="5" s="1"/>
  <c r="AB887" i="5"/>
  <c r="AG887" i="5" s="1"/>
  <c r="AB888" i="5"/>
  <c r="AG888" i="5" s="1"/>
  <c r="AB889" i="5"/>
  <c r="AG889" i="5" s="1"/>
  <c r="AB890" i="5"/>
  <c r="AG890" i="5" s="1"/>
  <c r="AB891" i="5"/>
  <c r="AG891" i="5" s="1"/>
  <c r="AB892" i="5"/>
  <c r="AG892" i="5" s="1"/>
  <c r="AB893" i="5"/>
  <c r="AG893" i="5" s="1"/>
  <c r="AB894" i="5"/>
  <c r="AG894" i="5" s="1"/>
  <c r="AB895" i="5"/>
  <c r="AG895" i="5" s="1"/>
  <c r="AB896" i="5"/>
  <c r="AG896" i="5" s="1"/>
  <c r="AB897" i="5"/>
  <c r="AG897" i="5" s="1"/>
  <c r="AB898" i="5"/>
  <c r="AG898" i="5" s="1"/>
  <c r="AB899" i="5"/>
  <c r="AG899" i="5" s="1"/>
  <c r="AB900" i="5"/>
  <c r="AG900" i="5" s="1"/>
  <c r="AB901" i="5"/>
  <c r="AG901" i="5" s="1"/>
  <c r="AB902" i="5"/>
  <c r="AG902" i="5" s="1"/>
  <c r="AB903" i="5"/>
  <c r="AG903" i="5"/>
  <c r="AB904" i="5"/>
  <c r="AG904" i="5" s="1"/>
  <c r="AB905" i="5"/>
  <c r="AG905" i="5" s="1"/>
  <c r="AB906" i="5"/>
  <c r="AG906" i="5"/>
  <c r="AB907" i="5"/>
  <c r="AG907" i="5" s="1"/>
  <c r="AB908" i="5"/>
  <c r="AG908" i="5" s="1"/>
  <c r="AB909" i="5"/>
  <c r="AG909" i="5" s="1"/>
  <c r="AB910" i="5"/>
  <c r="AG910" i="5" s="1"/>
  <c r="AB911" i="5"/>
  <c r="AG911" i="5"/>
  <c r="AB912" i="5"/>
  <c r="AG912" i="5" s="1"/>
  <c r="AB913" i="5"/>
  <c r="AG913" i="5" s="1"/>
  <c r="AB914" i="5"/>
  <c r="AG914" i="5" s="1"/>
  <c r="AB915" i="5"/>
  <c r="AG915" i="5" s="1"/>
  <c r="AB916" i="5"/>
  <c r="AG916" i="5" s="1"/>
  <c r="AB917" i="5"/>
  <c r="AG917" i="5" s="1"/>
  <c r="AB918" i="5"/>
  <c r="AG918" i="5" s="1"/>
  <c r="AB919" i="5"/>
  <c r="AG919" i="5" s="1"/>
  <c r="AB920" i="5"/>
  <c r="AG920" i="5" s="1"/>
  <c r="AB921" i="5"/>
  <c r="AG921" i="5" s="1"/>
  <c r="AB922" i="5"/>
  <c r="AG922" i="5" s="1"/>
  <c r="AB923" i="5"/>
  <c r="AG923" i="5" s="1"/>
  <c r="AB924" i="5"/>
  <c r="AG924" i="5" s="1"/>
  <c r="AB925" i="5"/>
  <c r="AG925" i="5" s="1"/>
  <c r="AB926" i="5"/>
  <c r="AG926" i="5" s="1"/>
  <c r="AB927" i="5"/>
  <c r="AG927" i="5" s="1"/>
  <c r="AB928" i="5"/>
  <c r="AG928" i="5" s="1"/>
  <c r="AB929" i="5"/>
  <c r="AG929" i="5" s="1"/>
  <c r="AB930" i="5"/>
  <c r="AG930" i="5" s="1"/>
  <c r="AB931" i="5"/>
  <c r="AG931" i="5" s="1"/>
  <c r="AB932" i="5"/>
  <c r="AG932" i="5" s="1"/>
  <c r="AB933" i="5"/>
  <c r="AG933" i="5" s="1"/>
  <c r="AB934" i="5"/>
  <c r="AG934" i="5" s="1"/>
  <c r="AB935" i="5"/>
  <c r="AG935" i="5" s="1"/>
  <c r="AB936" i="5"/>
  <c r="AG936" i="5" s="1"/>
  <c r="AB937" i="5"/>
  <c r="AG937" i="5" s="1"/>
  <c r="AB938" i="5"/>
  <c r="AG938" i="5" s="1"/>
  <c r="AB939" i="5"/>
  <c r="AG939" i="5" s="1"/>
  <c r="AB940" i="5"/>
  <c r="AG940" i="5" s="1"/>
  <c r="AB941" i="5"/>
  <c r="AG941" i="5" s="1"/>
  <c r="AB942" i="5"/>
  <c r="AG942" i="5" s="1"/>
  <c r="AB943" i="5"/>
  <c r="AG943" i="5"/>
  <c r="AB944" i="5"/>
  <c r="AG944" i="5" s="1"/>
  <c r="AB945" i="5"/>
  <c r="AG945" i="5" s="1"/>
  <c r="AB946" i="5"/>
  <c r="AG946" i="5" s="1"/>
  <c r="AB947" i="5"/>
  <c r="AG947" i="5" s="1"/>
  <c r="AB948" i="5"/>
  <c r="AG948" i="5" s="1"/>
  <c r="AB949" i="5"/>
  <c r="AG949" i="5" s="1"/>
  <c r="AB950" i="5"/>
  <c r="AG950" i="5" s="1"/>
  <c r="AB951" i="5"/>
  <c r="AG951" i="5" s="1"/>
  <c r="AB952" i="5"/>
  <c r="AG952" i="5" s="1"/>
  <c r="AB953" i="5"/>
  <c r="AG953" i="5" s="1"/>
  <c r="AB954" i="5"/>
  <c r="AG954" i="5" s="1"/>
  <c r="AB955" i="5"/>
  <c r="AG955" i="5" s="1"/>
  <c r="AB956" i="5"/>
  <c r="AG956" i="5" s="1"/>
  <c r="AB957" i="5"/>
  <c r="AG957" i="5" s="1"/>
  <c r="AB958" i="5"/>
  <c r="AG958" i="5" s="1"/>
  <c r="AB959" i="5"/>
  <c r="AG959" i="5" s="1"/>
  <c r="AB960" i="5"/>
  <c r="AG960" i="5" s="1"/>
  <c r="AB961" i="5"/>
  <c r="AG961" i="5" s="1"/>
  <c r="AB962" i="5"/>
  <c r="AG962" i="5" s="1"/>
  <c r="AB963" i="5"/>
  <c r="AG963" i="5" s="1"/>
  <c r="AB964" i="5"/>
  <c r="AG964" i="5" s="1"/>
  <c r="AB965" i="5"/>
  <c r="AG965" i="5" s="1"/>
  <c r="AB966" i="5"/>
  <c r="AG966" i="5" s="1"/>
  <c r="AB967" i="5"/>
  <c r="AG967" i="5" s="1"/>
  <c r="AB968" i="5"/>
  <c r="AG968" i="5" s="1"/>
  <c r="AB969" i="5"/>
  <c r="AG969" i="5" s="1"/>
  <c r="AB970" i="5"/>
  <c r="AG970" i="5" s="1"/>
  <c r="AB971" i="5"/>
  <c r="AG971" i="5" s="1"/>
  <c r="AB972" i="5"/>
  <c r="AG972" i="5" s="1"/>
  <c r="AB973" i="5"/>
  <c r="AG973" i="5" s="1"/>
  <c r="AB974" i="5"/>
  <c r="AG974" i="5" s="1"/>
  <c r="AB975" i="5"/>
  <c r="AG975" i="5"/>
  <c r="AB976" i="5"/>
  <c r="AG976" i="5" s="1"/>
  <c r="AB977" i="5"/>
  <c r="AG977" i="5" s="1"/>
  <c r="AB978" i="5"/>
  <c r="AG978" i="5"/>
  <c r="AB979" i="5"/>
  <c r="AG979" i="5" s="1"/>
  <c r="AB980" i="5"/>
  <c r="AG980" i="5" s="1"/>
  <c r="AB981" i="5"/>
  <c r="AG981" i="5" s="1"/>
  <c r="AB982" i="5"/>
  <c r="AG982" i="5" s="1"/>
  <c r="AB983" i="5"/>
  <c r="AG983" i="5" s="1"/>
  <c r="AB984" i="5"/>
  <c r="AG984" i="5" s="1"/>
  <c r="AB985" i="5"/>
  <c r="AG985" i="5" s="1"/>
  <c r="AB986" i="5"/>
  <c r="AG986" i="5" s="1"/>
  <c r="AB987" i="5"/>
  <c r="AG987" i="5" s="1"/>
  <c r="AB988" i="5"/>
  <c r="AG988" i="5" s="1"/>
  <c r="AB989" i="5"/>
  <c r="AG989" i="5" s="1"/>
  <c r="AB990" i="5"/>
  <c r="AG990" i="5"/>
  <c r="AB991" i="5"/>
  <c r="AG991" i="5" s="1"/>
  <c r="AB992" i="5"/>
  <c r="AG992" i="5" s="1"/>
  <c r="AB993" i="5"/>
  <c r="AG993" i="5" s="1"/>
  <c r="AB994" i="5"/>
  <c r="AG994" i="5" s="1"/>
  <c r="AB995" i="5"/>
  <c r="AG995" i="5"/>
  <c r="AB996" i="5"/>
  <c r="AG996" i="5" s="1"/>
  <c r="AB997" i="5"/>
  <c r="AG997" i="5" s="1"/>
  <c r="AB998" i="5"/>
  <c r="AG998" i="5"/>
  <c r="AB999" i="5"/>
  <c r="AG999" i="5" s="1"/>
  <c r="AB1000" i="5"/>
  <c r="AG1000" i="5" s="1"/>
  <c r="AB1001" i="5"/>
  <c r="AG1001" i="5" s="1"/>
  <c r="AB1002" i="5"/>
  <c r="AG1002" i="5" s="1"/>
  <c r="AB1003" i="5"/>
  <c r="AG1003" i="5" s="1"/>
  <c r="AB1004" i="5"/>
  <c r="AG1004" i="5"/>
  <c r="AB1005" i="5"/>
  <c r="AG1005" i="5" s="1"/>
  <c r="AB1006" i="5"/>
  <c r="AG1006" i="5" s="1"/>
  <c r="AB1007" i="5"/>
  <c r="AG1007" i="5"/>
  <c r="AB1008" i="5"/>
  <c r="AG1008" i="5" s="1"/>
  <c r="AB1009" i="5"/>
  <c r="AG1009" i="5" s="1"/>
  <c r="AB1010" i="5"/>
  <c r="AG1010" i="5" s="1"/>
  <c r="AB1011" i="5"/>
  <c r="AG1011" i="5" s="1"/>
  <c r="AB1012" i="5"/>
  <c r="AG1012" i="5" s="1"/>
  <c r="AB1013" i="5"/>
  <c r="AG1013" i="5" s="1"/>
  <c r="AB1014" i="5"/>
  <c r="AG1014" i="5" s="1"/>
  <c r="AB1015" i="5"/>
  <c r="AG1015" i="5" s="1"/>
  <c r="AB1016" i="5"/>
  <c r="AG1016" i="5" s="1"/>
  <c r="AB1017" i="5"/>
  <c r="AG1017" i="5" s="1"/>
  <c r="AB1018" i="5"/>
  <c r="AG1018" i="5" s="1"/>
  <c r="AB1019" i="5"/>
  <c r="AG1019" i="5" s="1"/>
  <c r="AB1020" i="5"/>
  <c r="AG1020" i="5"/>
  <c r="AB1021" i="5"/>
  <c r="AG1021" i="5" s="1"/>
  <c r="AB1022" i="5"/>
  <c r="AG1022" i="5" s="1"/>
  <c r="AB1023" i="5"/>
  <c r="AG1023" i="5" s="1"/>
  <c r="AB1024" i="5"/>
  <c r="AG1024" i="5" s="1"/>
  <c r="AB1025" i="5"/>
  <c r="AG1025" i="5" s="1"/>
  <c r="AB1026" i="5"/>
  <c r="AG1026" i="5" s="1"/>
  <c r="AB1027" i="5"/>
  <c r="AG1027" i="5" s="1"/>
  <c r="AB1028" i="5"/>
  <c r="AG1028" i="5" s="1"/>
  <c r="AB1029" i="5"/>
  <c r="AG1029" i="5" s="1"/>
  <c r="AB1030" i="5"/>
  <c r="AG1030" i="5"/>
  <c r="AB1031" i="5"/>
  <c r="AG1031" i="5" s="1"/>
  <c r="AB1032" i="5"/>
  <c r="AG1032" i="5" s="1"/>
  <c r="AB1033" i="5"/>
  <c r="AG1033" i="5" s="1"/>
  <c r="AB2" i="5"/>
  <c r="AG2" i="5" s="1"/>
  <c r="AA3" i="5"/>
  <c r="AF3" i="5" s="1"/>
  <c r="AA4" i="5"/>
  <c r="AF4" i="5"/>
  <c r="AA5" i="5"/>
  <c r="AF5" i="5" s="1"/>
  <c r="AA6" i="5"/>
  <c r="AF6" i="5" s="1"/>
  <c r="AA7" i="5"/>
  <c r="AF7" i="5"/>
  <c r="AA8" i="5"/>
  <c r="AF8" i="5" s="1"/>
  <c r="AA9" i="5"/>
  <c r="AF9" i="5" s="1"/>
  <c r="AA10" i="5"/>
  <c r="AF10" i="5" s="1"/>
  <c r="AA11" i="5"/>
  <c r="AF11" i="5" s="1"/>
  <c r="AA12" i="5"/>
  <c r="AF12" i="5" s="1"/>
  <c r="AA13" i="5"/>
  <c r="AF13" i="5" s="1"/>
  <c r="AA14" i="5"/>
  <c r="AF14" i="5"/>
  <c r="AA15" i="5"/>
  <c r="AF15" i="5" s="1"/>
  <c r="AA16" i="5"/>
  <c r="AF16" i="5" s="1"/>
  <c r="AA17" i="5"/>
  <c r="AF17" i="5" s="1"/>
  <c r="AA18" i="5"/>
  <c r="AF18" i="5" s="1"/>
  <c r="AA19" i="5"/>
  <c r="AF19" i="5" s="1"/>
  <c r="AA20" i="5"/>
  <c r="AF20" i="5" s="1"/>
  <c r="AA21" i="5"/>
  <c r="AF21" i="5" s="1"/>
  <c r="AA22" i="5"/>
  <c r="AF22" i="5" s="1"/>
  <c r="AA23" i="5"/>
  <c r="AF23" i="5" s="1"/>
  <c r="AA24" i="5"/>
  <c r="AF24" i="5" s="1"/>
  <c r="AA25" i="5"/>
  <c r="AF25" i="5" s="1"/>
  <c r="AA26" i="5"/>
  <c r="AF26" i="5" s="1"/>
  <c r="AA27" i="5"/>
  <c r="AF27" i="5" s="1"/>
  <c r="AA28" i="5"/>
  <c r="AF28" i="5" s="1"/>
  <c r="AA29" i="5"/>
  <c r="AF29" i="5" s="1"/>
  <c r="AA30" i="5"/>
  <c r="AF30" i="5" s="1"/>
  <c r="AA31" i="5"/>
  <c r="AF31" i="5" s="1"/>
  <c r="AA32" i="5"/>
  <c r="AF32" i="5" s="1"/>
  <c r="AA33" i="5"/>
  <c r="AF33" i="5" s="1"/>
  <c r="AA34" i="5"/>
  <c r="AF34" i="5" s="1"/>
  <c r="AA35" i="5"/>
  <c r="AF35" i="5" s="1"/>
  <c r="AA36" i="5"/>
  <c r="AF36" i="5" s="1"/>
  <c r="AA37" i="5"/>
  <c r="AF37" i="5" s="1"/>
  <c r="AA38" i="5"/>
  <c r="AF38" i="5" s="1"/>
  <c r="AA39" i="5"/>
  <c r="AF39" i="5" s="1"/>
  <c r="AA40" i="5"/>
  <c r="AF40" i="5" s="1"/>
  <c r="AA41" i="5"/>
  <c r="AF41" i="5" s="1"/>
  <c r="AA42" i="5"/>
  <c r="AF42" i="5" s="1"/>
  <c r="AA43" i="5"/>
  <c r="AF43" i="5" s="1"/>
  <c r="AA44" i="5"/>
  <c r="AF44" i="5" s="1"/>
  <c r="AA45" i="5"/>
  <c r="AF45" i="5" s="1"/>
  <c r="AA46" i="5"/>
  <c r="AF46" i="5" s="1"/>
  <c r="AA47" i="5"/>
  <c r="AF47" i="5" s="1"/>
  <c r="AA48" i="5"/>
  <c r="AF48" i="5"/>
  <c r="AA49" i="5"/>
  <c r="AF49" i="5" s="1"/>
  <c r="AA50" i="5"/>
  <c r="AF50" i="5" s="1"/>
  <c r="AA51" i="5"/>
  <c r="AF51" i="5" s="1"/>
  <c r="AA52" i="5"/>
  <c r="AF52" i="5" s="1"/>
  <c r="AA53" i="5"/>
  <c r="AF53" i="5" s="1"/>
  <c r="AA54" i="5"/>
  <c r="AF54" i="5" s="1"/>
  <c r="AA55" i="5"/>
  <c r="AF55" i="5" s="1"/>
  <c r="AA56" i="5"/>
  <c r="AF56" i="5" s="1"/>
  <c r="AA57" i="5"/>
  <c r="AF57" i="5" s="1"/>
  <c r="AA58" i="5"/>
  <c r="AF58" i="5" s="1"/>
  <c r="AA59" i="5"/>
  <c r="AF59" i="5" s="1"/>
  <c r="AA60" i="5"/>
  <c r="AF60" i="5" s="1"/>
  <c r="AA61" i="5"/>
  <c r="AF61" i="5" s="1"/>
  <c r="AA62" i="5"/>
  <c r="AF62" i="5" s="1"/>
  <c r="AA63" i="5"/>
  <c r="AF63" i="5" s="1"/>
  <c r="AA64" i="5"/>
  <c r="AF64" i="5" s="1"/>
  <c r="AA65" i="5"/>
  <c r="AF65" i="5" s="1"/>
  <c r="AA66" i="5"/>
  <c r="AF66" i="5" s="1"/>
  <c r="AA67" i="5"/>
  <c r="AF67" i="5" s="1"/>
  <c r="AA68" i="5"/>
  <c r="AF68" i="5"/>
  <c r="AA69" i="5"/>
  <c r="AF69" i="5" s="1"/>
  <c r="AA70" i="5"/>
  <c r="AF70" i="5" s="1"/>
  <c r="AA71" i="5"/>
  <c r="AF71" i="5" s="1"/>
  <c r="AA72" i="5"/>
  <c r="AF72" i="5" s="1"/>
  <c r="AA73" i="5"/>
  <c r="AF73" i="5" s="1"/>
  <c r="AA74" i="5"/>
  <c r="AF74" i="5"/>
  <c r="AA75" i="5"/>
  <c r="AF75" i="5" s="1"/>
  <c r="AA76" i="5"/>
  <c r="AF76" i="5" s="1"/>
  <c r="AA77" i="5"/>
  <c r="AF77" i="5" s="1"/>
  <c r="AA78" i="5"/>
  <c r="AF78" i="5" s="1"/>
  <c r="AA79" i="5"/>
  <c r="AF79" i="5" s="1"/>
  <c r="AA80" i="5"/>
  <c r="AF80" i="5" s="1"/>
  <c r="AA81" i="5"/>
  <c r="AF81" i="5" s="1"/>
  <c r="AA82" i="5"/>
  <c r="AF82" i="5" s="1"/>
  <c r="AA83" i="5"/>
  <c r="AF83" i="5" s="1"/>
  <c r="AA84" i="5"/>
  <c r="AF84" i="5" s="1"/>
  <c r="AA85" i="5"/>
  <c r="AF85" i="5" s="1"/>
  <c r="AA86" i="5"/>
  <c r="AF86" i="5" s="1"/>
  <c r="AA87" i="5"/>
  <c r="AF87" i="5" s="1"/>
  <c r="AA88" i="5"/>
  <c r="AF88" i="5" s="1"/>
  <c r="AA89" i="5"/>
  <c r="AF89" i="5" s="1"/>
  <c r="AA90" i="5"/>
  <c r="AF90" i="5" s="1"/>
  <c r="AA91" i="5"/>
  <c r="AF91" i="5" s="1"/>
  <c r="AA92" i="5"/>
  <c r="AF92" i="5" s="1"/>
  <c r="AA93" i="5"/>
  <c r="AF93" i="5" s="1"/>
  <c r="AA94" i="5"/>
  <c r="AF94" i="5" s="1"/>
  <c r="AA95" i="5"/>
  <c r="AF95" i="5" s="1"/>
  <c r="AA96" i="5"/>
  <c r="AF96" i="5" s="1"/>
  <c r="AA97" i="5"/>
  <c r="AF97" i="5" s="1"/>
  <c r="AA98" i="5"/>
  <c r="AF98" i="5" s="1"/>
  <c r="AA99" i="5"/>
  <c r="AF99" i="5" s="1"/>
  <c r="AA100" i="5"/>
  <c r="AF100" i="5" s="1"/>
  <c r="AA101" i="5"/>
  <c r="AF101" i="5" s="1"/>
  <c r="AA102" i="5"/>
  <c r="AF102" i="5" s="1"/>
  <c r="AA103" i="5"/>
  <c r="AF103" i="5" s="1"/>
  <c r="AA104" i="5"/>
  <c r="AF104" i="5" s="1"/>
  <c r="AA105" i="5"/>
  <c r="AF105" i="5" s="1"/>
  <c r="AA106" i="5"/>
  <c r="AF106" i="5" s="1"/>
  <c r="AA107" i="5"/>
  <c r="AF107" i="5" s="1"/>
  <c r="AA108" i="5"/>
  <c r="AF108" i="5" s="1"/>
  <c r="AA109" i="5"/>
  <c r="AF109" i="5" s="1"/>
  <c r="AA110" i="5"/>
  <c r="AF110" i="5" s="1"/>
  <c r="AA111" i="5"/>
  <c r="AF111" i="5" s="1"/>
  <c r="AA112" i="5"/>
  <c r="AF112" i="5"/>
  <c r="AA113" i="5"/>
  <c r="AF113" i="5" s="1"/>
  <c r="AA114" i="5"/>
  <c r="AF114" i="5" s="1"/>
  <c r="AA115" i="5"/>
  <c r="AF115" i="5"/>
  <c r="AA116" i="5"/>
  <c r="AF116" i="5" s="1"/>
  <c r="AA117" i="5"/>
  <c r="AF117" i="5" s="1"/>
  <c r="AA118" i="5"/>
  <c r="AF118" i="5" s="1"/>
  <c r="AA119" i="5"/>
  <c r="AF119" i="5" s="1"/>
  <c r="AA120" i="5"/>
  <c r="AF120" i="5" s="1"/>
  <c r="AA121" i="5"/>
  <c r="AF121" i="5" s="1"/>
  <c r="AA122" i="5"/>
  <c r="AF122" i="5" s="1"/>
  <c r="AA123" i="5"/>
  <c r="AF123" i="5" s="1"/>
  <c r="AA124" i="5"/>
  <c r="AF124" i="5" s="1"/>
  <c r="AA125" i="5"/>
  <c r="AF125" i="5" s="1"/>
  <c r="AA126" i="5"/>
  <c r="AF126" i="5" s="1"/>
  <c r="AA127" i="5"/>
  <c r="AA128" i="5"/>
  <c r="AF128" i="5" s="1"/>
  <c r="AA129" i="5"/>
  <c r="AF129" i="5" s="1"/>
  <c r="AA130" i="5"/>
  <c r="AF130" i="5"/>
  <c r="AA131" i="5"/>
  <c r="AF131" i="5" s="1"/>
  <c r="AA132" i="5"/>
  <c r="AF132" i="5" s="1"/>
  <c r="AA133" i="5"/>
  <c r="AF133" i="5" s="1"/>
  <c r="AA134" i="5"/>
  <c r="AF134" i="5" s="1"/>
  <c r="AA135" i="5"/>
  <c r="AF135" i="5" s="1"/>
  <c r="AA136" i="5"/>
  <c r="AF136" i="5" s="1"/>
  <c r="AA137" i="5"/>
  <c r="AF137" i="5" s="1"/>
  <c r="AA138" i="5"/>
  <c r="AF138" i="5" s="1"/>
  <c r="AA139" i="5"/>
  <c r="AF139" i="5" s="1"/>
  <c r="AA140" i="5"/>
  <c r="AF140" i="5" s="1"/>
  <c r="AA141" i="5"/>
  <c r="AF141" i="5" s="1"/>
  <c r="AA142" i="5"/>
  <c r="AF142" i="5" s="1"/>
  <c r="AA143" i="5"/>
  <c r="AF143" i="5" s="1"/>
  <c r="AA144" i="5"/>
  <c r="AF144" i="5"/>
  <c r="AA145" i="5"/>
  <c r="AF145" i="5"/>
  <c r="AA146" i="5"/>
  <c r="AF146" i="5" s="1"/>
  <c r="AA147" i="5"/>
  <c r="AF147" i="5" s="1"/>
  <c r="AA148" i="5"/>
  <c r="AF148" i="5" s="1"/>
  <c r="AA149" i="5"/>
  <c r="AF149" i="5" s="1"/>
  <c r="AA150" i="5"/>
  <c r="AF150" i="5" s="1"/>
  <c r="AA151" i="5"/>
  <c r="AF151" i="5" s="1"/>
  <c r="AA152" i="5"/>
  <c r="AF152" i="5" s="1"/>
  <c r="AA153" i="5"/>
  <c r="AF153" i="5" s="1"/>
  <c r="AA154" i="5"/>
  <c r="AF154" i="5" s="1"/>
  <c r="AA155" i="5"/>
  <c r="AF155" i="5" s="1"/>
  <c r="AA156" i="5"/>
  <c r="AF156" i="5" s="1"/>
  <c r="AA157" i="5"/>
  <c r="AF157" i="5" s="1"/>
  <c r="AA158" i="5"/>
  <c r="AF158" i="5" s="1"/>
  <c r="AA159" i="5"/>
  <c r="AF159" i="5" s="1"/>
  <c r="AA160" i="5"/>
  <c r="AF160" i="5" s="1"/>
  <c r="AA161" i="5"/>
  <c r="AF161" i="5" s="1"/>
  <c r="AA162" i="5"/>
  <c r="AF162" i="5" s="1"/>
  <c r="AA163" i="5"/>
  <c r="AF163" i="5" s="1"/>
  <c r="AA164" i="5"/>
  <c r="AF164" i="5" s="1"/>
  <c r="AA165" i="5"/>
  <c r="AF165" i="5" s="1"/>
  <c r="AA166" i="5"/>
  <c r="AF166" i="5" s="1"/>
  <c r="AA167" i="5"/>
  <c r="AF167" i="5" s="1"/>
  <c r="AA168" i="5"/>
  <c r="AF168" i="5" s="1"/>
  <c r="AA169" i="5"/>
  <c r="AF169" i="5" s="1"/>
  <c r="AA170" i="5"/>
  <c r="AF170" i="5" s="1"/>
  <c r="AA171" i="5"/>
  <c r="AF171" i="5" s="1"/>
  <c r="AA172" i="5"/>
  <c r="AF172" i="5" s="1"/>
  <c r="AA173" i="5"/>
  <c r="AF173" i="5" s="1"/>
  <c r="AA174" i="5"/>
  <c r="AF174" i="5" s="1"/>
  <c r="AA175" i="5"/>
  <c r="AF175" i="5" s="1"/>
  <c r="AA176" i="5"/>
  <c r="AF176" i="5" s="1"/>
  <c r="AA177" i="5"/>
  <c r="AF177" i="5" s="1"/>
  <c r="AA178" i="5"/>
  <c r="AF178" i="5" s="1"/>
  <c r="AA179" i="5"/>
  <c r="AF179" i="5" s="1"/>
  <c r="AA180" i="5"/>
  <c r="AF180" i="5" s="1"/>
  <c r="AA181" i="5"/>
  <c r="AF181" i="5" s="1"/>
  <c r="AA182" i="5"/>
  <c r="AF182" i="5" s="1"/>
  <c r="AA183" i="5"/>
  <c r="AF183" i="5" s="1"/>
  <c r="AA184" i="5"/>
  <c r="AF184" i="5" s="1"/>
  <c r="AA185" i="5"/>
  <c r="AF185" i="5" s="1"/>
  <c r="AA186" i="5"/>
  <c r="AF186" i="5"/>
  <c r="AA187" i="5"/>
  <c r="AF187" i="5" s="1"/>
  <c r="AA188" i="5"/>
  <c r="AF188" i="5" s="1"/>
  <c r="AA189" i="5"/>
  <c r="AF189" i="5" s="1"/>
  <c r="AA190" i="5"/>
  <c r="AF190" i="5"/>
  <c r="AA191" i="5"/>
  <c r="AF191" i="5" s="1"/>
  <c r="AA192" i="5"/>
  <c r="AF192" i="5" s="1"/>
  <c r="AA193" i="5"/>
  <c r="AF193" i="5" s="1"/>
  <c r="AA194" i="5"/>
  <c r="AF194" i="5" s="1"/>
  <c r="AA195" i="5"/>
  <c r="AF195" i="5" s="1"/>
  <c r="AA196" i="5"/>
  <c r="AF196" i="5" s="1"/>
  <c r="AA197" i="5"/>
  <c r="AF197" i="5" s="1"/>
  <c r="AA198" i="5"/>
  <c r="AF198" i="5" s="1"/>
  <c r="AA199" i="5"/>
  <c r="AF199" i="5" s="1"/>
  <c r="AA200" i="5"/>
  <c r="AF200" i="5"/>
  <c r="AA201" i="5"/>
  <c r="AF201" i="5" s="1"/>
  <c r="AA202" i="5"/>
  <c r="AF202" i="5" s="1"/>
  <c r="AA203" i="5"/>
  <c r="AF203" i="5" s="1"/>
  <c r="AA204" i="5"/>
  <c r="AF204" i="5" s="1"/>
  <c r="AA205" i="5"/>
  <c r="AF205" i="5" s="1"/>
  <c r="AA206" i="5"/>
  <c r="AF206" i="5" s="1"/>
  <c r="AA207" i="5"/>
  <c r="AF207" i="5" s="1"/>
  <c r="AA208" i="5"/>
  <c r="AF208" i="5" s="1"/>
  <c r="AA209" i="5"/>
  <c r="AF209" i="5" s="1"/>
  <c r="AA210" i="5"/>
  <c r="AF210" i="5" s="1"/>
  <c r="AA211" i="5"/>
  <c r="AF211" i="5" s="1"/>
  <c r="AA212" i="5"/>
  <c r="AF212" i="5" s="1"/>
  <c r="AA213" i="5"/>
  <c r="AF213" i="5" s="1"/>
  <c r="AA214" i="5"/>
  <c r="AF214" i="5" s="1"/>
  <c r="AA215" i="5"/>
  <c r="AF215" i="5" s="1"/>
  <c r="AA216" i="5"/>
  <c r="AF216" i="5" s="1"/>
  <c r="AA217" i="5"/>
  <c r="AF217" i="5" s="1"/>
  <c r="AA218" i="5"/>
  <c r="AF218" i="5" s="1"/>
  <c r="AA219" i="5"/>
  <c r="AF219" i="5" s="1"/>
  <c r="AA220" i="5"/>
  <c r="AF220" i="5" s="1"/>
  <c r="AA221" i="5"/>
  <c r="AF221" i="5" s="1"/>
  <c r="AA222" i="5"/>
  <c r="AF222" i="5" s="1"/>
  <c r="AA223" i="5"/>
  <c r="AF223" i="5" s="1"/>
  <c r="AA224" i="5"/>
  <c r="AF224" i="5" s="1"/>
  <c r="AA225" i="5"/>
  <c r="AF225" i="5" s="1"/>
  <c r="AA226" i="5"/>
  <c r="AF226" i="5" s="1"/>
  <c r="AA227" i="5"/>
  <c r="AF227" i="5" s="1"/>
  <c r="AA228" i="5"/>
  <c r="AF228" i="5" s="1"/>
  <c r="AA229" i="5"/>
  <c r="AF229" i="5" s="1"/>
  <c r="AA230" i="5"/>
  <c r="AF230" i="5" s="1"/>
  <c r="AA231" i="5"/>
  <c r="AF231" i="5" s="1"/>
  <c r="AA232" i="5"/>
  <c r="AF232" i="5" s="1"/>
  <c r="AA233" i="5"/>
  <c r="AF233" i="5" s="1"/>
  <c r="AA234" i="5"/>
  <c r="AF234" i="5" s="1"/>
  <c r="AA235" i="5"/>
  <c r="AF235" i="5" s="1"/>
  <c r="AA236" i="5"/>
  <c r="AF236" i="5" s="1"/>
  <c r="AA237" i="5"/>
  <c r="AF237" i="5" s="1"/>
  <c r="AA238" i="5"/>
  <c r="AF238" i="5" s="1"/>
  <c r="AA239" i="5"/>
  <c r="AF239" i="5" s="1"/>
  <c r="AA240" i="5"/>
  <c r="AF240" i="5" s="1"/>
  <c r="AA241" i="5"/>
  <c r="AF241" i="5" s="1"/>
  <c r="AA242" i="5"/>
  <c r="AF242" i="5" s="1"/>
  <c r="AA243" i="5"/>
  <c r="AF243" i="5" s="1"/>
  <c r="AA244" i="5"/>
  <c r="AF244" i="5" s="1"/>
  <c r="AA245" i="5"/>
  <c r="AF245" i="5" s="1"/>
  <c r="AA246" i="5"/>
  <c r="AF246" i="5" s="1"/>
  <c r="AA247" i="5"/>
  <c r="AF247" i="5" s="1"/>
  <c r="AA248" i="5"/>
  <c r="AF248" i="5" s="1"/>
  <c r="AA249" i="5"/>
  <c r="AF249" i="5" s="1"/>
  <c r="AA250" i="5"/>
  <c r="AF250" i="5" s="1"/>
  <c r="AA251" i="5"/>
  <c r="AF251" i="5" s="1"/>
  <c r="AA252" i="5"/>
  <c r="AF252" i="5" s="1"/>
  <c r="AA253" i="5"/>
  <c r="AF253" i="5" s="1"/>
  <c r="AA254" i="5"/>
  <c r="AF254" i="5" s="1"/>
  <c r="AA255" i="5"/>
  <c r="AF255" i="5" s="1"/>
  <c r="AA256" i="5"/>
  <c r="AF256" i="5" s="1"/>
  <c r="AA257" i="5"/>
  <c r="AF257" i="5" s="1"/>
  <c r="AA258" i="5"/>
  <c r="AF258" i="5" s="1"/>
  <c r="AA259" i="5"/>
  <c r="AF259" i="5" s="1"/>
  <c r="AA260" i="5"/>
  <c r="AF260" i="5" s="1"/>
  <c r="AA261" i="5"/>
  <c r="AF261" i="5" s="1"/>
  <c r="AA262" i="5"/>
  <c r="AF262" i="5" s="1"/>
  <c r="AA263" i="5"/>
  <c r="AF263" i="5" s="1"/>
  <c r="AA264" i="5"/>
  <c r="AF264" i="5" s="1"/>
  <c r="AA265" i="5"/>
  <c r="AF265" i="5" s="1"/>
  <c r="AA266" i="5"/>
  <c r="AF266" i="5" s="1"/>
  <c r="AA267" i="5"/>
  <c r="AF267" i="5" s="1"/>
  <c r="AA268" i="5"/>
  <c r="AF268" i="5"/>
  <c r="AA269" i="5"/>
  <c r="AF269" i="5" s="1"/>
  <c r="AA270" i="5"/>
  <c r="AF270" i="5" s="1"/>
  <c r="AA271" i="5"/>
  <c r="AF271" i="5" s="1"/>
  <c r="AA272" i="5"/>
  <c r="AF272" i="5" s="1"/>
  <c r="AA273" i="5"/>
  <c r="AF273" i="5"/>
  <c r="AA274" i="5"/>
  <c r="AF274" i="5" s="1"/>
  <c r="AA275" i="5"/>
  <c r="AF275" i="5" s="1"/>
  <c r="AA276" i="5"/>
  <c r="AF276" i="5" s="1"/>
  <c r="AA277" i="5"/>
  <c r="AF277" i="5" s="1"/>
  <c r="AA278" i="5"/>
  <c r="AF278" i="5" s="1"/>
  <c r="AA279" i="5"/>
  <c r="AF279" i="5" s="1"/>
  <c r="AA280" i="5"/>
  <c r="AF280" i="5" s="1"/>
  <c r="AA281" i="5"/>
  <c r="AF281" i="5" s="1"/>
  <c r="AA282" i="5"/>
  <c r="AF282" i="5" s="1"/>
  <c r="AA283" i="5"/>
  <c r="AF283" i="5" s="1"/>
  <c r="AA284" i="5"/>
  <c r="AF284" i="5" s="1"/>
  <c r="AA285" i="5"/>
  <c r="AF285" i="5" s="1"/>
  <c r="AA286" i="5"/>
  <c r="AF286" i="5" s="1"/>
  <c r="AA287" i="5"/>
  <c r="AF287" i="5" s="1"/>
  <c r="AA288" i="5"/>
  <c r="AF288" i="5" s="1"/>
  <c r="AA289" i="5"/>
  <c r="AF289" i="5" s="1"/>
  <c r="AA290" i="5"/>
  <c r="AF290" i="5" s="1"/>
  <c r="AA291" i="5"/>
  <c r="AF291" i="5" s="1"/>
  <c r="AA292" i="5"/>
  <c r="AF292" i="5" s="1"/>
  <c r="AA293" i="5"/>
  <c r="AF293" i="5" s="1"/>
  <c r="AA294" i="5"/>
  <c r="AF294" i="5" s="1"/>
  <c r="AA295" i="5"/>
  <c r="AF295" i="5" s="1"/>
  <c r="AA296" i="5"/>
  <c r="AF296" i="5" s="1"/>
  <c r="AA297" i="5"/>
  <c r="AF297" i="5" s="1"/>
  <c r="AA298" i="5"/>
  <c r="AF298" i="5" s="1"/>
  <c r="AA299" i="5"/>
  <c r="AF299" i="5" s="1"/>
  <c r="AA300" i="5"/>
  <c r="AF300" i="5" s="1"/>
  <c r="AA301" i="5"/>
  <c r="AF301" i="5" s="1"/>
  <c r="AA302" i="5"/>
  <c r="AF302" i="5" s="1"/>
  <c r="AA303" i="5"/>
  <c r="AF303" i="5" s="1"/>
  <c r="AA304" i="5"/>
  <c r="AF304" i="5" s="1"/>
  <c r="AA305" i="5"/>
  <c r="AF305" i="5" s="1"/>
  <c r="AA306" i="5"/>
  <c r="AF306" i="5" s="1"/>
  <c r="AA307" i="5"/>
  <c r="AF307" i="5" s="1"/>
  <c r="AA308" i="5"/>
  <c r="AF308" i="5" s="1"/>
  <c r="AA309" i="5"/>
  <c r="AF309" i="5" s="1"/>
  <c r="AA310" i="5"/>
  <c r="AF310" i="5" s="1"/>
  <c r="AA311" i="5"/>
  <c r="AF311" i="5" s="1"/>
  <c r="AA312" i="5"/>
  <c r="AF312" i="5" s="1"/>
  <c r="AA313" i="5"/>
  <c r="AF313" i="5"/>
  <c r="AA314" i="5"/>
  <c r="AF314" i="5"/>
  <c r="AA315" i="5"/>
  <c r="AF315" i="5" s="1"/>
  <c r="AA316" i="5"/>
  <c r="AF316" i="5" s="1"/>
  <c r="AA317" i="5"/>
  <c r="AF317" i="5" s="1"/>
  <c r="AA318" i="5"/>
  <c r="AF318" i="5" s="1"/>
  <c r="AA319" i="5"/>
  <c r="AF319" i="5" s="1"/>
  <c r="AA320" i="5"/>
  <c r="AF320" i="5" s="1"/>
  <c r="AA321" i="5"/>
  <c r="AF321" i="5" s="1"/>
  <c r="AA322" i="5"/>
  <c r="AF322" i="5" s="1"/>
  <c r="AA323" i="5"/>
  <c r="AF323" i="5" s="1"/>
  <c r="AA324" i="5"/>
  <c r="AF324" i="5" s="1"/>
  <c r="AA325" i="5"/>
  <c r="AF325" i="5" s="1"/>
  <c r="AA326" i="5"/>
  <c r="AF326" i="5" s="1"/>
  <c r="AA327" i="5"/>
  <c r="AF327" i="5" s="1"/>
  <c r="AA328" i="5"/>
  <c r="AF328" i="5"/>
  <c r="AA329" i="5"/>
  <c r="AF329" i="5" s="1"/>
  <c r="AA330" i="5"/>
  <c r="AF330" i="5" s="1"/>
  <c r="AA331" i="5"/>
  <c r="AF331" i="5" s="1"/>
  <c r="AA332" i="5"/>
  <c r="AF332" i="5" s="1"/>
  <c r="AA333" i="5"/>
  <c r="AF333" i="5" s="1"/>
  <c r="AA334" i="5"/>
  <c r="AF334" i="5" s="1"/>
  <c r="AA335" i="5"/>
  <c r="AF335" i="5" s="1"/>
  <c r="AA336" i="5"/>
  <c r="AF336" i="5" s="1"/>
  <c r="AA337" i="5"/>
  <c r="AF337" i="5" s="1"/>
  <c r="AA338" i="5"/>
  <c r="AF338" i="5" s="1"/>
  <c r="AA339" i="5"/>
  <c r="AF339" i="5" s="1"/>
  <c r="AA340" i="5"/>
  <c r="AF340" i="5" s="1"/>
  <c r="AA341" i="5"/>
  <c r="AF341" i="5" s="1"/>
  <c r="AA342" i="5"/>
  <c r="AF342" i="5" s="1"/>
  <c r="AA343" i="5"/>
  <c r="AF343" i="5" s="1"/>
  <c r="AA344" i="5"/>
  <c r="AF344" i="5" s="1"/>
  <c r="AA345" i="5"/>
  <c r="AF345" i="5" s="1"/>
  <c r="AA346" i="5"/>
  <c r="AF346" i="5" s="1"/>
  <c r="AA347" i="5"/>
  <c r="AF347" i="5" s="1"/>
  <c r="AA348" i="5"/>
  <c r="AF348" i="5" s="1"/>
  <c r="AA349" i="5"/>
  <c r="AF349" i="5" s="1"/>
  <c r="AA350" i="5"/>
  <c r="AF350" i="5" s="1"/>
  <c r="AA351" i="5"/>
  <c r="AF351" i="5" s="1"/>
  <c r="AA352" i="5"/>
  <c r="AF352" i="5" s="1"/>
  <c r="AA353" i="5"/>
  <c r="AF353" i="5" s="1"/>
  <c r="AA354" i="5"/>
  <c r="AF354" i="5" s="1"/>
  <c r="AA355" i="5"/>
  <c r="AF355" i="5" s="1"/>
  <c r="AA356" i="5"/>
  <c r="AF356" i="5" s="1"/>
  <c r="AA357" i="5"/>
  <c r="AF357" i="5"/>
  <c r="AA358" i="5"/>
  <c r="AF358" i="5" s="1"/>
  <c r="AA359" i="5"/>
  <c r="AF359" i="5" s="1"/>
  <c r="AA360" i="5"/>
  <c r="AF360" i="5" s="1"/>
  <c r="AA361" i="5"/>
  <c r="AF361" i="5" s="1"/>
  <c r="AA362" i="5"/>
  <c r="AF362" i="5" s="1"/>
  <c r="AA363" i="5"/>
  <c r="AF363" i="5" s="1"/>
  <c r="AA364" i="5"/>
  <c r="AF364" i="5"/>
  <c r="AA365" i="5"/>
  <c r="AF365" i="5" s="1"/>
  <c r="AA366" i="5"/>
  <c r="AF366" i="5" s="1"/>
  <c r="AA367" i="5"/>
  <c r="AF367" i="5" s="1"/>
  <c r="AA368" i="5"/>
  <c r="AF368" i="5" s="1"/>
  <c r="AA369" i="5"/>
  <c r="AF369" i="5" s="1"/>
  <c r="AA370" i="5"/>
  <c r="AF370" i="5" s="1"/>
  <c r="AA371" i="5"/>
  <c r="AF371" i="5" s="1"/>
  <c r="AA372" i="5"/>
  <c r="AF372" i="5" s="1"/>
  <c r="AA373" i="5"/>
  <c r="AF373" i="5" s="1"/>
  <c r="AA374" i="5"/>
  <c r="AF374" i="5" s="1"/>
  <c r="AA375" i="5"/>
  <c r="AF375" i="5" s="1"/>
  <c r="AA376" i="5"/>
  <c r="AF376" i="5" s="1"/>
  <c r="AA377" i="5"/>
  <c r="AF377" i="5" s="1"/>
  <c r="AA378" i="5"/>
  <c r="AF378" i="5" s="1"/>
  <c r="AA379" i="5"/>
  <c r="AF379" i="5" s="1"/>
  <c r="AA380" i="5"/>
  <c r="AF380" i="5" s="1"/>
  <c r="AA381" i="5"/>
  <c r="AF381" i="5" s="1"/>
  <c r="AA382" i="5"/>
  <c r="AF382" i="5" s="1"/>
  <c r="AA383" i="5"/>
  <c r="AF383" i="5" s="1"/>
  <c r="AA384" i="5"/>
  <c r="AF384" i="5" s="1"/>
  <c r="AA385" i="5"/>
  <c r="AF385" i="5" s="1"/>
  <c r="AA386" i="5"/>
  <c r="AF386" i="5" s="1"/>
  <c r="AA387" i="5"/>
  <c r="AF387" i="5" s="1"/>
  <c r="AA388" i="5"/>
  <c r="AF388" i="5" s="1"/>
  <c r="AA389" i="5"/>
  <c r="AF389" i="5" s="1"/>
  <c r="AA390" i="5"/>
  <c r="AF390" i="5" s="1"/>
  <c r="AA391" i="5"/>
  <c r="AF391" i="5" s="1"/>
  <c r="AA392" i="5"/>
  <c r="AF392" i="5"/>
  <c r="AA393" i="5"/>
  <c r="AF393" i="5" s="1"/>
  <c r="AA394" i="5"/>
  <c r="AF394" i="5" s="1"/>
  <c r="AA395" i="5"/>
  <c r="AF395" i="5" s="1"/>
  <c r="AA396" i="5"/>
  <c r="AF396" i="5"/>
  <c r="AA397" i="5"/>
  <c r="AF397" i="5" s="1"/>
  <c r="AA398" i="5"/>
  <c r="AF398" i="5"/>
  <c r="AA399" i="5"/>
  <c r="AF399" i="5" s="1"/>
  <c r="AA400" i="5"/>
  <c r="AF400" i="5" s="1"/>
  <c r="AA401" i="5"/>
  <c r="AF401" i="5" s="1"/>
  <c r="AA402" i="5"/>
  <c r="AF402" i="5" s="1"/>
  <c r="AA403" i="5"/>
  <c r="AF403" i="5" s="1"/>
  <c r="AA404" i="5"/>
  <c r="AF404" i="5" s="1"/>
  <c r="AA405" i="5"/>
  <c r="AF405" i="5" s="1"/>
  <c r="AA406" i="5"/>
  <c r="AF406" i="5" s="1"/>
  <c r="AA407" i="5"/>
  <c r="AF407" i="5" s="1"/>
  <c r="AA408" i="5"/>
  <c r="AF408" i="5" s="1"/>
  <c r="AA409" i="5"/>
  <c r="AF409" i="5" s="1"/>
  <c r="AA410" i="5"/>
  <c r="AF410" i="5" s="1"/>
  <c r="AA411" i="5"/>
  <c r="AF411" i="5" s="1"/>
  <c r="AA412" i="5"/>
  <c r="AF412" i="5" s="1"/>
  <c r="AA413" i="5"/>
  <c r="AF413" i="5" s="1"/>
  <c r="AA414" i="5"/>
  <c r="AF414" i="5" s="1"/>
  <c r="AA415" i="5"/>
  <c r="AF415" i="5" s="1"/>
  <c r="AA416" i="5"/>
  <c r="AF416" i="5" s="1"/>
  <c r="AA417" i="5"/>
  <c r="AF417" i="5" s="1"/>
  <c r="AA418" i="5"/>
  <c r="AF418" i="5" s="1"/>
  <c r="AA419" i="5"/>
  <c r="AF419" i="5" s="1"/>
  <c r="AA420" i="5"/>
  <c r="AF420" i="5" s="1"/>
  <c r="AA421" i="5"/>
  <c r="AF421" i="5" s="1"/>
  <c r="AA422" i="5"/>
  <c r="AF422" i="5" s="1"/>
  <c r="AA423" i="5"/>
  <c r="AF423" i="5" s="1"/>
  <c r="AA424" i="5"/>
  <c r="AF424" i="5" s="1"/>
  <c r="AA425" i="5"/>
  <c r="AF425" i="5" s="1"/>
  <c r="AA426" i="5"/>
  <c r="AF426" i="5" s="1"/>
  <c r="AA427" i="5"/>
  <c r="AF427" i="5" s="1"/>
  <c r="AA428" i="5"/>
  <c r="AF428" i="5" s="1"/>
  <c r="AA429" i="5"/>
  <c r="AF429" i="5" s="1"/>
  <c r="AA430" i="5"/>
  <c r="AF430" i="5" s="1"/>
  <c r="AA431" i="5"/>
  <c r="AF431" i="5" s="1"/>
  <c r="AA432" i="5"/>
  <c r="AF432" i="5" s="1"/>
  <c r="AA433" i="5"/>
  <c r="AF433" i="5"/>
  <c r="AA434" i="5"/>
  <c r="AF434" i="5" s="1"/>
  <c r="AA435" i="5"/>
  <c r="AF435" i="5" s="1"/>
  <c r="AA436" i="5"/>
  <c r="AF436" i="5" s="1"/>
  <c r="AA437" i="5"/>
  <c r="AF437" i="5" s="1"/>
  <c r="AA438" i="5"/>
  <c r="AF438" i="5" s="1"/>
  <c r="AA439" i="5"/>
  <c r="AF439" i="5" s="1"/>
  <c r="AA440" i="5"/>
  <c r="AF440" i="5" s="1"/>
  <c r="AA441" i="5"/>
  <c r="AF441" i="5" s="1"/>
  <c r="AA442" i="5"/>
  <c r="AF442" i="5" s="1"/>
  <c r="AA443" i="5"/>
  <c r="AF443" i="5" s="1"/>
  <c r="AA444" i="5"/>
  <c r="AF444" i="5" s="1"/>
  <c r="AA445" i="5"/>
  <c r="AF445" i="5" s="1"/>
  <c r="AA446" i="5"/>
  <c r="AF446" i="5"/>
  <c r="AA447" i="5"/>
  <c r="AF447" i="5" s="1"/>
  <c r="AA448" i="5"/>
  <c r="AF448" i="5" s="1"/>
  <c r="AA449" i="5"/>
  <c r="AF449" i="5" s="1"/>
  <c r="AA450" i="5"/>
  <c r="AF450" i="5" s="1"/>
  <c r="AA451" i="5"/>
  <c r="AF451" i="5" s="1"/>
  <c r="AA452" i="5"/>
  <c r="AF452" i="5" s="1"/>
  <c r="AA453" i="5"/>
  <c r="AF453" i="5" s="1"/>
  <c r="AA454" i="5"/>
  <c r="AF454" i="5" s="1"/>
  <c r="AA455" i="5"/>
  <c r="AF455" i="5" s="1"/>
  <c r="AA456" i="5"/>
  <c r="AF456" i="5" s="1"/>
  <c r="AA457" i="5"/>
  <c r="AF457" i="5" s="1"/>
  <c r="AA458" i="5"/>
  <c r="AF458" i="5" s="1"/>
  <c r="AA459" i="5"/>
  <c r="AF459" i="5" s="1"/>
  <c r="AA460" i="5"/>
  <c r="AF460" i="5" s="1"/>
  <c r="AA461" i="5"/>
  <c r="AF461" i="5" s="1"/>
  <c r="AA462" i="5"/>
  <c r="AF462" i="5" s="1"/>
  <c r="AA463" i="5"/>
  <c r="AF463" i="5" s="1"/>
  <c r="AA464" i="5"/>
  <c r="AF464" i="5"/>
  <c r="AA465" i="5"/>
  <c r="AF465" i="5" s="1"/>
  <c r="AA466" i="5"/>
  <c r="AF466" i="5" s="1"/>
  <c r="AA467" i="5"/>
  <c r="AF467" i="5" s="1"/>
  <c r="AA468" i="5"/>
  <c r="AF468" i="5"/>
  <c r="AA469" i="5"/>
  <c r="AF469" i="5" s="1"/>
  <c r="AA470" i="5"/>
  <c r="AF470" i="5" s="1"/>
  <c r="AA471" i="5"/>
  <c r="AF471" i="5" s="1"/>
  <c r="AA472" i="5"/>
  <c r="AF472" i="5"/>
  <c r="AA473" i="5"/>
  <c r="AF473" i="5" s="1"/>
  <c r="AA474" i="5"/>
  <c r="AF474" i="5" s="1"/>
  <c r="AA475" i="5"/>
  <c r="AF475" i="5" s="1"/>
  <c r="AA476" i="5"/>
  <c r="AF476" i="5" s="1"/>
  <c r="AA477" i="5"/>
  <c r="AF477" i="5" s="1"/>
  <c r="AA478" i="5"/>
  <c r="AF478" i="5" s="1"/>
  <c r="AA479" i="5"/>
  <c r="AF479" i="5" s="1"/>
  <c r="AA480" i="5"/>
  <c r="AF480" i="5" s="1"/>
  <c r="AA481" i="5"/>
  <c r="AF481" i="5" s="1"/>
  <c r="AA482" i="5"/>
  <c r="AF482" i="5" s="1"/>
  <c r="AA483" i="5"/>
  <c r="AF483" i="5" s="1"/>
  <c r="AA484" i="5"/>
  <c r="AF484" i="5"/>
  <c r="AA485" i="5"/>
  <c r="AF485" i="5"/>
  <c r="AA486" i="5"/>
  <c r="AF486" i="5" s="1"/>
  <c r="AA487" i="5"/>
  <c r="AF487" i="5" s="1"/>
  <c r="AA488" i="5"/>
  <c r="AF488" i="5"/>
  <c r="AA489" i="5"/>
  <c r="AF489" i="5"/>
  <c r="AA490" i="5"/>
  <c r="AF490" i="5" s="1"/>
  <c r="AA491" i="5"/>
  <c r="AF491" i="5" s="1"/>
  <c r="AA492" i="5"/>
  <c r="AF492" i="5" s="1"/>
  <c r="AA493" i="5"/>
  <c r="AF493" i="5" s="1"/>
  <c r="AA494" i="5"/>
  <c r="AF494" i="5" s="1"/>
  <c r="AA495" i="5"/>
  <c r="AF495" i="5" s="1"/>
  <c r="AA496" i="5"/>
  <c r="AF496" i="5" s="1"/>
  <c r="AA497" i="5"/>
  <c r="AF497" i="5" s="1"/>
  <c r="AA498" i="5"/>
  <c r="AF498" i="5" s="1"/>
  <c r="AA499" i="5"/>
  <c r="AF499" i="5" s="1"/>
  <c r="AA500" i="5"/>
  <c r="AF500" i="5" s="1"/>
  <c r="AA501" i="5"/>
  <c r="AF501" i="5"/>
  <c r="AA502" i="5"/>
  <c r="AF502" i="5" s="1"/>
  <c r="AA503" i="5"/>
  <c r="AF503" i="5" s="1"/>
  <c r="AA504" i="5"/>
  <c r="AF504" i="5" s="1"/>
  <c r="AA505" i="5"/>
  <c r="AF505" i="5" s="1"/>
  <c r="AA506" i="5"/>
  <c r="AF506" i="5" s="1"/>
  <c r="AA507" i="5"/>
  <c r="AF507" i="5" s="1"/>
  <c r="AA508" i="5"/>
  <c r="AF508" i="5" s="1"/>
  <c r="AA509" i="5"/>
  <c r="AF509" i="5" s="1"/>
  <c r="AA510" i="5"/>
  <c r="AF510" i="5" s="1"/>
  <c r="AA511" i="5"/>
  <c r="AF511" i="5" s="1"/>
  <c r="AA512" i="5"/>
  <c r="AF512" i="5" s="1"/>
  <c r="AA513" i="5"/>
  <c r="AF513" i="5" s="1"/>
  <c r="AA514" i="5"/>
  <c r="AF514" i="5" s="1"/>
  <c r="AA515" i="5"/>
  <c r="AF515" i="5" s="1"/>
  <c r="AA516" i="5"/>
  <c r="AF516" i="5" s="1"/>
  <c r="AA517" i="5"/>
  <c r="AF517" i="5" s="1"/>
  <c r="AA518" i="5"/>
  <c r="AF518" i="5" s="1"/>
  <c r="AA519" i="5"/>
  <c r="AF519" i="5" s="1"/>
  <c r="AA520" i="5"/>
  <c r="AF520" i="5"/>
  <c r="AA521" i="5"/>
  <c r="AF521" i="5" s="1"/>
  <c r="AA522" i="5"/>
  <c r="AF522" i="5" s="1"/>
  <c r="AA523" i="5"/>
  <c r="AF523" i="5" s="1"/>
  <c r="AA524" i="5"/>
  <c r="AF524" i="5" s="1"/>
  <c r="AA525" i="5"/>
  <c r="AF525" i="5" s="1"/>
  <c r="AA526" i="5"/>
  <c r="AF526" i="5" s="1"/>
  <c r="AA527" i="5"/>
  <c r="AF527" i="5" s="1"/>
  <c r="AA528" i="5"/>
  <c r="AF528" i="5"/>
  <c r="AA529" i="5"/>
  <c r="AF529" i="5" s="1"/>
  <c r="AA530" i="5"/>
  <c r="AF530" i="5" s="1"/>
  <c r="AA531" i="5"/>
  <c r="AF531" i="5" s="1"/>
  <c r="AA532" i="5"/>
  <c r="AF532" i="5" s="1"/>
  <c r="AA533" i="5"/>
  <c r="AF533" i="5" s="1"/>
  <c r="AA534" i="5"/>
  <c r="AF534" i="5" s="1"/>
  <c r="AA535" i="5"/>
  <c r="AF535" i="5" s="1"/>
  <c r="AA536" i="5"/>
  <c r="AF536" i="5"/>
  <c r="AA537" i="5"/>
  <c r="AF537" i="5"/>
  <c r="AA538" i="5"/>
  <c r="AF538" i="5" s="1"/>
  <c r="AA539" i="5"/>
  <c r="AF539" i="5" s="1"/>
  <c r="AA540" i="5"/>
  <c r="AF540" i="5" s="1"/>
  <c r="AA541" i="5"/>
  <c r="AF541" i="5" s="1"/>
  <c r="AA542" i="5"/>
  <c r="AF542" i="5" s="1"/>
  <c r="AA543" i="5"/>
  <c r="AF543" i="5" s="1"/>
  <c r="AA544" i="5"/>
  <c r="AF544" i="5" s="1"/>
  <c r="AA545" i="5"/>
  <c r="AF545" i="5" s="1"/>
  <c r="AA546" i="5"/>
  <c r="AF546" i="5" s="1"/>
  <c r="AA547" i="5"/>
  <c r="AF547" i="5" s="1"/>
  <c r="AA548" i="5"/>
  <c r="AF548" i="5"/>
  <c r="AA549" i="5"/>
  <c r="AF549" i="5"/>
  <c r="AA550" i="5"/>
  <c r="AF550" i="5" s="1"/>
  <c r="AA551" i="5"/>
  <c r="AF551" i="5" s="1"/>
  <c r="AA552" i="5"/>
  <c r="AF552" i="5" s="1"/>
  <c r="AA553" i="5"/>
  <c r="AF553" i="5"/>
  <c r="AA554" i="5"/>
  <c r="AF554" i="5" s="1"/>
  <c r="AA555" i="5"/>
  <c r="AF555" i="5" s="1"/>
  <c r="AA556" i="5"/>
  <c r="AF556" i="5" s="1"/>
  <c r="AA557" i="5"/>
  <c r="AF557" i="5" s="1"/>
  <c r="AA558" i="5"/>
  <c r="AF558" i="5" s="1"/>
  <c r="AA559" i="5"/>
  <c r="AF559" i="5" s="1"/>
  <c r="AA560" i="5"/>
  <c r="AF560" i="5" s="1"/>
  <c r="AA561" i="5"/>
  <c r="AF561" i="5" s="1"/>
  <c r="AA562" i="5"/>
  <c r="AF562" i="5" s="1"/>
  <c r="AA563" i="5"/>
  <c r="AF563" i="5" s="1"/>
  <c r="AA564" i="5"/>
  <c r="AF564" i="5" s="1"/>
  <c r="AA565" i="5"/>
  <c r="AF565" i="5"/>
  <c r="AA566" i="5"/>
  <c r="AF566" i="5" s="1"/>
  <c r="AA567" i="5"/>
  <c r="AF567" i="5" s="1"/>
  <c r="AA568" i="5"/>
  <c r="AF568" i="5" s="1"/>
  <c r="AA569" i="5"/>
  <c r="AF569" i="5"/>
  <c r="AA570" i="5"/>
  <c r="AF570" i="5" s="1"/>
  <c r="AA571" i="5"/>
  <c r="AF571" i="5" s="1"/>
  <c r="AA572" i="5"/>
  <c r="AF572" i="5" s="1"/>
  <c r="AA573" i="5"/>
  <c r="AF573" i="5" s="1"/>
  <c r="AA574" i="5"/>
  <c r="AF574" i="5" s="1"/>
  <c r="AA575" i="5"/>
  <c r="AF575" i="5" s="1"/>
  <c r="AA576" i="5"/>
  <c r="AF576" i="5" s="1"/>
  <c r="AA577" i="5"/>
  <c r="AF577" i="5" s="1"/>
  <c r="AA578" i="5"/>
  <c r="AF578" i="5" s="1"/>
  <c r="AA579" i="5"/>
  <c r="AF579" i="5" s="1"/>
  <c r="AA580" i="5"/>
  <c r="AF580" i="5" s="1"/>
  <c r="AA581" i="5"/>
  <c r="AF581" i="5" s="1"/>
  <c r="AA582" i="5"/>
  <c r="AF582" i="5" s="1"/>
  <c r="AA583" i="5"/>
  <c r="AF583" i="5" s="1"/>
  <c r="AA584" i="5"/>
  <c r="AF584" i="5" s="1"/>
  <c r="AA585" i="5"/>
  <c r="AF585" i="5" s="1"/>
  <c r="AA586" i="5"/>
  <c r="AF586" i="5" s="1"/>
  <c r="AA587" i="5"/>
  <c r="AF587" i="5" s="1"/>
  <c r="AA588" i="5"/>
  <c r="AF588" i="5" s="1"/>
  <c r="AA589" i="5"/>
  <c r="AF589" i="5" s="1"/>
  <c r="AA590" i="5"/>
  <c r="AF590" i="5" s="1"/>
  <c r="AA591" i="5"/>
  <c r="AF591" i="5" s="1"/>
  <c r="AA592" i="5"/>
  <c r="AF592" i="5" s="1"/>
  <c r="AA593" i="5"/>
  <c r="AF593" i="5" s="1"/>
  <c r="AA594" i="5"/>
  <c r="AF594" i="5" s="1"/>
  <c r="AA595" i="5"/>
  <c r="AF595" i="5" s="1"/>
  <c r="AA596" i="5"/>
  <c r="AF596" i="5" s="1"/>
  <c r="AA597" i="5"/>
  <c r="AF597" i="5" s="1"/>
  <c r="AA598" i="5"/>
  <c r="AF598" i="5" s="1"/>
  <c r="AA599" i="5"/>
  <c r="AF599" i="5" s="1"/>
  <c r="AA600" i="5"/>
  <c r="AF600" i="5"/>
  <c r="AA601" i="5"/>
  <c r="AF601" i="5"/>
  <c r="AA602" i="5"/>
  <c r="AF602" i="5" s="1"/>
  <c r="AA603" i="5"/>
  <c r="AF603" i="5" s="1"/>
  <c r="AA604" i="5"/>
  <c r="AF604" i="5" s="1"/>
  <c r="AA605" i="5"/>
  <c r="AF605" i="5" s="1"/>
  <c r="AA606" i="5"/>
  <c r="AF606" i="5" s="1"/>
  <c r="AA607" i="5"/>
  <c r="AF607" i="5" s="1"/>
  <c r="AA608" i="5"/>
  <c r="AF608" i="5" s="1"/>
  <c r="AA609" i="5"/>
  <c r="AF609" i="5" s="1"/>
  <c r="AA610" i="5"/>
  <c r="AF610" i="5" s="1"/>
  <c r="AA611" i="5"/>
  <c r="AF611" i="5" s="1"/>
  <c r="AA612" i="5"/>
  <c r="AF612" i="5" s="1"/>
  <c r="AA613" i="5"/>
  <c r="AF613" i="5"/>
  <c r="AA614" i="5"/>
  <c r="AF614" i="5" s="1"/>
  <c r="AA615" i="5"/>
  <c r="AF615" i="5" s="1"/>
  <c r="AA616" i="5"/>
  <c r="AF616" i="5"/>
  <c r="AA617" i="5"/>
  <c r="AF617" i="5" s="1"/>
  <c r="AA618" i="5"/>
  <c r="AF618" i="5" s="1"/>
  <c r="AA619" i="5"/>
  <c r="AF619" i="5" s="1"/>
  <c r="AA620" i="5"/>
  <c r="AF620" i="5" s="1"/>
  <c r="AA621" i="5"/>
  <c r="AF621" i="5" s="1"/>
  <c r="AA622" i="5"/>
  <c r="AF622" i="5" s="1"/>
  <c r="AA623" i="5"/>
  <c r="AF623" i="5" s="1"/>
  <c r="AA624" i="5"/>
  <c r="AF624" i="5" s="1"/>
  <c r="AA625" i="5"/>
  <c r="AF625" i="5" s="1"/>
  <c r="AA626" i="5"/>
  <c r="AF626" i="5" s="1"/>
  <c r="AA627" i="5"/>
  <c r="AF627" i="5" s="1"/>
  <c r="AA628" i="5"/>
  <c r="AF628" i="5" s="1"/>
  <c r="AA629" i="5"/>
  <c r="AF629" i="5" s="1"/>
  <c r="AA630" i="5"/>
  <c r="AF630" i="5" s="1"/>
  <c r="AA631" i="5"/>
  <c r="AF631" i="5" s="1"/>
  <c r="AA632" i="5"/>
  <c r="AF632" i="5" s="1"/>
  <c r="AA633" i="5"/>
  <c r="AF633" i="5"/>
  <c r="AA634" i="5"/>
  <c r="AF634" i="5" s="1"/>
  <c r="AA635" i="5"/>
  <c r="AF635" i="5" s="1"/>
  <c r="AA636" i="5"/>
  <c r="AF636" i="5" s="1"/>
  <c r="AA637" i="5"/>
  <c r="AF637" i="5" s="1"/>
  <c r="AA638" i="5"/>
  <c r="AF638" i="5" s="1"/>
  <c r="AA639" i="5"/>
  <c r="AF639" i="5" s="1"/>
  <c r="AA640" i="5"/>
  <c r="AF640" i="5" s="1"/>
  <c r="AA641" i="5"/>
  <c r="AF641" i="5" s="1"/>
  <c r="AA642" i="5"/>
  <c r="AF642" i="5" s="1"/>
  <c r="AA643" i="5"/>
  <c r="AF643" i="5" s="1"/>
  <c r="AA644" i="5"/>
  <c r="AF644" i="5" s="1"/>
  <c r="AA645" i="5"/>
  <c r="AF645" i="5"/>
  <c r="AA646" i="5"/>
  <c r="AF646" i="5" s="1"/>
  <c r="AA647" i="5"/>
  <c r="AF647" i="5" s="1"/>
  <c r="AA648" i="5"/>
  <c r="AF648" i="5" s="1"/>
  <c r="AA649" i="5"/>
  <c r="AF649" i="5" s="1"/>
  <c r="AA650" i="5"/>
  <c r="AF650" i="5" s="1"/>
  <c r="AA651" i="5"/>
  <c r="AF651" i="5" s="1"/>
  <c r="AA652" i="5"/>
  <c r="AF652" i="5" s="1"/>
  <c r="AA653" i="5"/>
  <c r="AF653" i="5" s="1"/>
  <c r="AA654" i="5"/>
  <c r="AF654" i="5" s="1"/>
  <c r="AA655" i="5"/>
  <c r="AF655" i="5" s="1"/>
  <c r="AA656" i="5"/>
  <c r="AF656" i="5" s="1"/>
  <c r="AA657" i="5"/>
  <c r="AF657" i="5" s="1"/>
  <c r="AA658" i="5"/>
  <c r="AF658" i="5" s="1"/>
  <c r="AA659" i="5"/>
  <c r="AF659" i="5" s="1"/>
  <c r="AA660" i="5"/>
  <c r="AF660" i="5"/>
  <c r="AA661" i="5"/>
  <c r="AF661" i="5" s="1"/>
  <c r="AA662" i="5"/>
  <c r="AF662" i="5" s="1"/>
  <c r="AA663" i="5"/>
  <c r="AF663" i="5" s="1"/>
  <c r="AA664" i="5"/>
  <c r="AF664" i="5"/>
  <c r="AA665" i="5"/>
  <c r="AF665" i="5" s="1"/>
  <c r="AA666" i="5"/>
  <c r="AF666" i="5" s="1"/>
  <c r="AA667" i="5"/>
  <c r="AF667" i="5" s="1"/>
  <c r="AA668" i="5"/>
  <c r="AF668" i="5" s="1"/>
  <c r="AA669" i="5"/>
  <c r="AF669" i="5" s="1"/>
  <c r="AA670" i="5"/>
  <c r="AF670" i="5" s="1"/>
  <c r="AA671" i="5"/>
  <c r="AF671" i="5" s="1"/>
  <c r="AA672" i="5"/>
  <c r="AF672" i="5" s="1"/>
  <c r="AA673" i="5"/>
  <c r="AF673" i="5" s="1"/>
  <c r="AA674" i="5"/>
  <c r="AF674" i="5" s="1"/>
  <c r="AA675" i="5"/>
  <c r="AF675" i="5" s="1"/>
  <c r="AA676" i="5"/>
  <c r="AF676" i="5" s="1"/>
  <c r="AA677" i="5"/>
  <c r="AF677" i="5" s="1"/>
  <c r="AA678" i="5"/>
  <c r="AF678" i="5" s="1"/>
  <c r="AA679" i="5"/>
  <c r="AF679" i="5" s="1"/>
  <c r="AA680" i="5"/>
  <c r="AF680" i="5" s="1"/>
  <c r="AA681" i="5"/>
  <c r="AF681" i="5" s="1"/>
  <c r="AA682" i="5"/>
  <c r="AF682" i="5" s="1"/>
  <c r="AA683" i="5"/>
  <c r="AF683" i="5" s="1"/>
  <c r="AA684" i="5"/>
  <c r="AF684" i="5" s="1"/>
  <c r="AA685" i="5"/>
  <c r="AF685" i="5"/>
  <c r="AA686" i="5"/>
  <c r="AF686" i="5" s="1"/>
  <c r="AA687" i="5"/>
  <c r="AF687" i="5" s="1"/>
  <c r="AA688" i="5"/>
  <c r="AF688" i="5" s="1"/>
  <c r="AA689" i="5"/>
  <c r="AF689" i="5" s="1"/>
  <c r="AA690" i="5"/>
  <c r="AF690" i="5" s="1"/>
  <c r="AA691" i="5"/>
  <c r="AF691" i="5" s="1"/>
  <c r="AA692" i="5"/>
  <c r="AF692" i="5" s="1"/>
  <c r="AA693" i="5"/>
  <c r="AF693" i="5" s="1"/>
  <c r="AA694" i="5"/>
  <c r="AF694" i="5" s="1"/>
  <c r="AA695" i="5"/>
  <c r="AF695" i="5" s="1"/>
  <c r="AA696" i="5"/>
  <c r="AF696" i="5" s="1"/>
  <c r="AA697" i="5"/>
  <c r="AF697" i="5" s="1"/>
  <c r="AA698" i="5"/>
  <c r="AF698" i="5" s="1"/>
  <c r="AA699" i="5"/>
  <c r="AF699" i="5" s="1"/>
  <c r="AA700" i="5"/>
  <c r="AF700" i="5" s="1"/>
  <c r="AA701" i="5"/>
  <c r="AF701" i="5" s="1"/>
  <c r="AA702" i="5"/>
  <c r="AF702" i="5" s="1"/>
  <c r="AA703" i="5"/>
  <c r="AF703" i="5" s="1"/>
  <c r="AA704" i="5"/>
  <c r="AF704" i="5" s="1"/>
  <c r="AA705" i="5"/>
  <c r="AF705" i="5" s="1"/>
  <c r="AA706" i="5"/>
  <c r="AF706" i="5" s="1"/>
  <c r="AA707" i="5"/>
  <c r="AF707" i="5" s="1"/>
  <c r="AA708" i="5"/>
  <c r="AF708" i="5" s="1"/>
  <c r="AA709" i="5"/>
  <c r="AF709" i="5" s="1"/>
  <c r="AA710" i="5"/>
  <c r="AF710" i="5" s="1"/>
  <c r="AA711" i="5"/>
  <c r="AF711" i="5" s="1"/>
  <c r="AA712" i="5"/>
  <c r="AF712" i="5" s="1"/>
  <c r="AA713" i="5"/>
  <c r="AF713" i="5" s="1"/>
  <c r="AA714" i="5"/>
  <c r="AF714" i="5" s="1"/>
  <c r="AA715" i="5"/>
  <c r="AF715" i="5" s="1"/>
  <c r="AA716" i="5"/>
  <c r="AF716" i="5" s="1"/>
  <c r="AA717" i="5"/>
  <c r="AF717" i="5" s="1"/>
  <c r="AA718" i="5"/>
  <c r="AF718" i="5" s="1"/>
  <c r="AA719" i="5"/>
  <c r="AF719" i="5" s="1"/>
  <c r="AA720" i="5"/>
  <c r="AF720" i="5" s="1"/>
  <c r="AA721" i="5"/>
  <c r="AF721" i="5" s="1"/>
  <c r="AA722" i="5"/>
  <c r="AF722" i="5" s="1"/>
  <c r="AA723" i="5"/>
  <c r="AF723" i="5" s="1"/>
  <c r="AA724" i="5"/>
  <c r="AF724" i="5" s="1"/>
  <c r="AA725" i="5"/>
  <c r="AF725" i="5" s="1"/>
  <c r="AA726" i="5"/>
  <c r="AF726" i="5" s="1"/>
  <c r="AA727" i="5"/>
  <c r="AF727" i="5" s="1"/>
  <c r="AA728" i="5"/>
  <c r="AF728" i="5" s="1"/>
  <c r="AA729" i="5"/>
  <c r="AF729" i="5" s="1"/>
  <c r="AA730" i="5"/>
  <c r="AF730" i="5" s="1"/>
  <c r="AA731" i="5"/>
  <c r="AF731" i="5" s="1"/>
  <c r="AA732" i="5"/>
  <c r="AF732" i="5" s="1"/>
  <c r="AA733" i="5"/>
  <c r="AF733" i="5" s="1"/>
  <c r="AA734" i="5"/>
  <c r="AF734" i="5" s="1"/>
  <c r="AA735" i="5"/>
  <c r="AF735" i="5" s="1"/>
  <c r="AA736" i="5"/>
  <c r="AF736" i="5" s="1"/>
  <c r="AA737" i="5"/>
  <c r="AF737" i="5" s="1"/>
  <c r="AA738" i="5"/>
  <c r="AF738" i="5" s="1"/>
  <c r="AA739" i="5"/>
  <c r="AF739" i="5" s="1"/>
  <c r="AA740" i="5"/>
  <c r="AF740" i="5" s="1"/>
  <c r="AA741" i="5"/>
  <c r="AF741" i="5" s="1"/>
  <c r="AA742" i="5"/>
  <c r="AF742" i="5" s="1"/>
  <c r="AA743" i="5"/>
  <c r="AF743" i="5" s="1"/>
  <c r="AA744" i="5"/>
  <c r="AF744" i="5" s="1"/>
  <c r="AA745" i="5"/>
  <c r="AF745" i="5" s="1"/>
  <c r="AA746" i="5"/>
  <c r="AF746" i="5" s="1"/>
  <c r="AA747" i="5"/>
  <c r="AF747" i="5" s="1"/>
  <c r="AA748" i="5"/>
  <c r="AF748" i="5" s="1"/>
  <c r="AA749" i="5"/>
  <c r="AF749" i="5" s="1"/>
  <c r="AA750" i="5"/>
  <c r="AF750" i="5" s="1"/>
  <c r="AA751" i="5"/>
  <c r="AF751" i="5" s="1"/>
  <c r="AA752" i="5"/>
  <c r="AF752" i="5" s="1"/>
  <c r="AA753" i="5"/>
  <c r="AF753" i="5" s="1"/>
  <c r="AA754" i="5"/>
  <c r="AF754" i="5" s="1"/>
  <c r="AA755" i="5"/>
  <c r="AF755" i="5" s="1"/>
  <c r="AA756" i="5"/>
  <c r="AF756" i="5" s="1"/>
  <c r="AA757" i="5"/>
  <c r="AF757" i="5" s="1"/>
  <c r="AA758" i="5"/>
  <c r="AF758" i="5" s="1"/>
  <c r="AA759" i="5"/>
  <c r="AF759" i="5" s="1"/>
  <c r="AA760" i="5"/>
  <c r="AF760" i="5" s="1"/>
  <c r="AA761" i="5"/>
  <c r="AF761" i="5" s="1"/>
  <c r="AA762" i="5"/>
  <c r="AF762" i="5" s="1"/>
  <c r="AA763" i="5"/>
  <c r="AF763" i="5" s="1"/>
  <c r="AA764" i="5"/>
  <c r="AF764" i="5" s="1"/>
  <c r="AA765" i="5"/>
  <c r="AF765" i="5" s="1"/>
  <c r="AA766" i="5"/>
  <c r="AF766" i="5" s="1"/>
  <c r="AA767" i="5"/>
  <c r="AF767" i="5" s="1"/>
  <c r="AA768" i="5"/>
  <c r="AF768" i="5" s="1"/>
  <c r="AA769" i="5"/>
  <c r="AF769" i="5" s="1"/>
  <c r="AA770" i="5"/>
  <c r="AF770" i="5" s="1"/>
  <c r="AA771" i="5"/>
  <c r="AF771" i="5" s="1"/>
  <c r="AA772" i="5"/>
  <c r="AF772" i="5" s="1"/>
  <c r="AA773" i="5"/>
  <c r="AF773" i="5" s="1"/>
  <c r="AA774" i="5"/>
  <c r="AF774" i="5" s="1"/>
  <c r="AA775" i="5"/>
  <c r="AF775" i="5" s="1"/>
  <c r="AA776" i="5"/>
  <c r="AF776" i="5" s="1"/>
  <c r="AA777" i="5"/>
  <c r="AF777" i="5" s="1"/>
  <c r="AA778" i="5"/>
  <c r="AF778" i="5" s="1"/>
  <c r="AA779" i="5"/>
  <c r="AF779" i="5" s="1"/>
  <c r="AA780" i="5"/>
  <c r="AF780" i="5" s="1"/>
  <c r="AA781" i="5"/>
  <c r="AF781" i="5" s="1"/>
  <c r="AA782" i="5"/>
  <c r="AF782" i="5" s="1"/>
  <c r="AA783" i="5"/>
  <c r="AF783" i="5" s="1"/>
  <c r="AA784" i="5"/>
  <c r="AF784" i="5" s="1"/>
  <c r="AA785" i="5"/>
  <c r="AF785" i="5" s="1"/>
  <c r="AA786" i="5"/>
  <c r="AF786" i="5" s="1"/>
  <c r="AA787" i="5"/>
  <c r="AF787" i="5" s="1"/>
  <c r="AA788" i="5"/>
  <c r="AF788" i="5" s="1"/>
  <c r="AA789" i="5"/>
  <c r="AF789" i="5" s="1"/>
  <c r="AA790" i="5"/>
  <c r="AF790" i="5" s="1"/>
  <c r="AA791" i="5"/>
  <c r="AF791" i="5" s="1"/>
  <c r="AA792" i="5"/>
  <c r="AF792" i="5" s="1"/>
  <c r="AA793" i="5"/>
  <c r="AF793" i="5" s="1"/>
  <c r="AA794" i="5"/>
  <c r="AF794" i="5" s="1"/>
  <c r="AA795" i="5"/>
  <c r="AF795" i="5" s="1"/>
  <c r="AA796" i="5"/>
  <c r="AF796" i="5" s="1"/>
  <c r="AA797" i="5"/>
  <c r="AF797" i="5" s="1"/>
  <c r="AA798" i="5"/>
  <c r="AF798" i="5" s="1"/>
  <c r="AA799" i="5"/>
  <c r="AF799" i="5" s="1"/>
  <c r="AA800" i="5"/>
  <c r="AF800" i="5" s="1"/>
  <c r="AA801" i="5"/>
  <c r="AF801" i="5" s="1"/>
  <c r="AA802" i="5"/>
  <c r="AF802" i="5" s="1"/>
  <c r="AA803" i="5"/>
  <c r="AF803" i="5" s="1"/>
  <c r="AA804" i="5"/>
  <c r="AF804" i="5" s="1"/>
  <c r="AA805" i="5"/>
  <c r="AF805" i="5" s="1"/>
  <c r="AA806" i="5"/>
  <c r="AF806" i="5" s="1"/>
  <c r="AA807" i="5"/>
  <c r="AF807" i="5" s="1"/>
  <c r="AA808" i="5"/>
  <c r="AF808" i="5" s="1"/>
  <c r="AA809" i="5"/>
  <c r="AF809" i="5" s="1"/>
  <c r="AA810" i="5"/>
  <c r="AF810" i="5" s="1"/>
  <c r="AA811" i="5"/>
  <c r="AF811" i="5" s="1"/>
  <c r="AA812" i="5"/>
  <c r="AF812" i="5" s="1"/>
  <c r="AA813" i="5"/>
  <c r="AF813" i="5" s="1"/>
  <c r="AA814" i="5"/>
  <c r="AF814" i="5" s="1"/>
  <c r="AA815" i="5"/>
  <c r="AF815" i="5" s="1"/>
  <c r="AA816" i="5"/>
  <c r="AF816" i="5" s="1"/>
  <c r="AA817" i="5"/>
  <c r="AF817" i="5" s="1"/>
  <c r="AA818" i="5"/>
  <c r="AF818" i="5" s="1"/>
  <c r="AA819" i="5"/>
  <c r="AF819" i="5" s="1"/>
  <c r="AA820" i="5"/>
  <c r="AF820" i="5" s="1"/>
  <c r="AA821" i="5"/>
  <c r="AF821" i="5" s="1"/>
  <c r="AA822" i="5"/>
  <c r="AF822" i="5" s="1"/>
  <c r="AA823" i="5"/>
  <c r="AF823" i="5" s="1"/>
  <c r="AA824" i="5"/>
  <c r="AF824" i="5" s="1"/>
  <c r="AA825" i="5"/>
  <c r="AF825" i="5" s="1"/>
  <c r="AA826" i="5"/>
  <c r="AF826" i="5" s="1"/>
  <c r="AA827" i="5"/>
  <c r="AF827" i="5" s="1"/>
  <c r="AA828" i="5"/>
  <c r="AF828" i="5" s="1"/>
  <c r="AA829" i="5"/>
  <c r="AF829" i="5" s="1"/>
  <c r="AA830" i="5"/>
  <c r="AF830" i="5" s="1"/>
  <c r="AA831" i="5"/>
  <c r="AF831" i="5" s="1"/>
  <c r="AA832" i="5"/>
  <c r="AF832" i="5" s="1"/>
  <c r="AA833" i="5"/>
  <c r="AF833" i="5" s="1"/>
  <c r="AA834" i="5"/>
  <c r="AF834" i="5" s="1"/>
  <c r="AA835" i="5"/>
  <c r="AF835" i="5" s="1"/>
  <c r="AA836" i="5"/>
  <c r="AF836" i="5" s="1"/>
  <c r="AA837" i="5"/>
  <c r="AF837" i="5" s="1"/>
  <c r="AA838" i="5"/>
  <c r="AF838" i="5" s="1"/>
  <c r="AA839" i="5"/>
  <c r="AF839" i="5" s="1"/>
  <c r="AA840" i="5"/>
  <c r="AF840" i="5" s="1"/>
  <c r="AA841" i="5"/>
  <c r="AF841" i="5" s="1"/>
  <c r="AA842" i="5"/>
  <c r="AF842" i="5" s="1"/>
  <c r="AA843" i="5"/>
  <c r="AF843" i="5" s="1"/>
  <c r="AA844" i="5"/>
  <c r="AF844" i="5" s="1"/>
  <c r="AA845" i="5"/>
  <c r="AF845" i="5" s="1"/>
  <c r="AA846" i="5"/>
  <c r="AF846" i="5" s="1"/>
  <c r="AA847" i="5"/>
  <c r="AF847" i="5" s="1"/>
  <c r="AA848" i="5"/>
  <c r="AF848" i="5" s="1"/>
  <c r="AA849" i="5"/>
  <c r="AF849" i="5" s="1"/>
  <c r="AA850" i="5"/>
  <c r="AF850" i="5" s="1"/>
  <c r="AA851" i="5"/>
  <c r="AF851" i="5" s="1"/>
  <c r="AA852" i="5"/>
  <c r="AF852" i="5" s="1"/>
  <c r="AA853" i="5"/>
  <c r="AF853" i="5" s="1"/>
  <c r="AA854" i="5"/>
  <c r="AF854" i="5" s="1"/>
  <c r="AA855" i="5"/>
  <c r="AF855" i="5" s="1"/>
  <c r="AA856" i="5"/>
  <c r="AF856" i="5" s="1"/>
  <c r="AA857" i="5"/>
  <c r="AF857" i="5" s="1"/>
  <c r="AA858" i="5"/>
  <c r="AF858" i="5" s="1"/>
  <c r="AA859" i="5"/>
  <c r="AF859" i="5" s="1"/>
  <c r="AA860" i="5"/>
  <c r="AF860" i="5" s="1"/>
  <c r="AA861" i="5"/>
  <c r="AF861" i="5" s="1"/>
  <c r="AA862" i="5"/>
  <c r="AF862" i="5" s="1"/>
  <c r="AA863" i="5"/>
  <c r="AF863" i="5" s="1"/>
  <c r="AA864" i="5"/>
  <c r="AF864" i="5" s="1"/>
  <c r="AA865" i="5"/>
  <c r="AF865" i="5"/>
  <c r="AA866" i="5"/>
  <c r="AF866" i="5" s="1"/>
  <c r="AA867" i="5"/>
  <c r="AF867" i="5" s="1"/>
  <c r="AA868" i="5"/>
  <c r="AF868" i="5" s="1"/>
  <c r="AA869" i="5"/>
  <c r="AF869" i="5" s="1"/>
  <c r="AA870" i="5"/>
  <c r="AF870" i="5" s="1"/>
  <c r="AA871" i="5"/>
  <c r="AF871" i="5" s="1"/>
  <c r="AA872" i="5"/>
  <c r="AF872" i="5" s="1"/>
  <c r="AA873" i="5"/>
  <c r="AF873" i="5" s="1"/>
  <c r="AA874" i="5"/>
  <c r="AF874" i="5" s="1"/>
  <c r="AA875" i="5"/>
  <c r="AF875" i="5" s="1"/>
  <c r="AA876" i="5"/>
  <c r="AF876" i="5" s="1"/>
  <c r="AA877" i="5"/>
  <c r="AF877" i="5" s="1"/>
  <c r="AA878" i="5"/>
  <c r="AF878" i="5" s="1"/>
  <c r="AA879" i="5"/>
  <c r="AF879" i="5" s="1"/>
  <c r="AA880" i="5"/>
  <c r="AF880" i="5" s="1"/>
  <c r="AA881" i="5"/>
  <c r="AF881" i="5" s="1"/>
  <c r="AA882" i="5"/>
  <c r="AF882" i="5" s="1"/>
  <c r="AA883" i="5"/>
  <c r="AF883" i="5" s="1"/>
  <c r="AA884" i="5"/>
  <c r="AF884" i="5" s="1"/>
  <c r="AA885" i="5"/>
  <c r="AF885" i="5" s="1"/>
  <c r="AA886" i="5"/>
  <c r="AF886" i="5" s="1"/>
  <c r="AA887" i="5"/>
  <c r="AF887" i="5" s="1"/>
  <c r="AA888" i="5"/>
  <c r="AF888" i="5" s="1"/>
  <c r="AA889" i="5"/>
  <c r="AF889" i="5" s="1"/>
  <c r="AA890" i="5"/>
  <c r="AF890" i="5" s="1"/>
  <c r="AA891" i="5"/>
  <c r="AF891" i="5" s="1"/>
  <c r="AA892" i="5"/>
  <c r="AF892" i="5" s="1"/>
  <c r="AA893" i="5"/>
  <c r="AF893" i="5" s="1"/>
  <c r="AA894" i="5"/>
  <c r="AF894" i="5" s="1"/>
  <c r="AA895" i="5"/>
  <c r="AF895" i="5" s="1"/>
  <c r="AA896" i="5"/>
  <c r="AF896" i="5" s="1"/>
  <c r="AA897" i="5"/>
  <c r="AF897" i="5"/>
  <c r="AA898" i="5"/>
  <c r="AF898" i="5" s="1"/>
  <c r="AA899" i="5"/>
  <c r="AF899" i="5" s="1"/>
  <c r="AA900" i="5"/>
  <c r="AF900" i="5" s="1"/>
  <c r="AA901" i="5"/>
  <c r="AF901" i="5" s="1"/>
  <c r="AA902" i="5"/>
  <c r="AF902" i="5" s="1"/>
  <c r="AA903" i="5"/>
  <c r="AF903" i="5" s="1"/>
  <c r="AA904" i="5"/>
  <c r="AF904" i="5" s="1"/>
  <c r="AA905" i="5"/>
  <c r="AF905" i="5" s="1"/>
  <c r="AA906" i="5"/>
  <c r="AF906" i="5" s="1"/>
  <c r="AA907" i="5"/>
  <c r="AF907" i="5" s="1"/>
  <c r="AA908" i="5"/>
  <c r="AF908" i="5" s="1"/>
  <c r="AA909" i="5"/>
  <c r="AF909" i="5" s="1"/>
  <c r="AA910" i="5"/>
  <c r="AF910" i="5" s="1"/>
  <c r="AA911" i="5"/>
  <c r="AF911" i="5" s="1"/>
  <c r="AA912" i="5"/>
  <c r="AF912" i="5" s="1"/>
  <c r="AA913" i="5"/>
  <c r="AF913" i="5" s="1"/>
  <c r="AA914" i="5"/>
  <c r="AF914" i="5" s="1"/>
  <c r="AA915" i="5"/>
  <c r="AF915" i="5" s="1"/>
  <c r="AA916" i="5"/>
  <c r="AF916" i="5" s="1"/>
  <c r="AA917" i="5"/>
  <c r="AF917" i="5" s="1"/>
  <c r="AA918" i="5"/>
  <c r="AF918" i="5" s="1"/>
  <c r="AA919" i="5"/>
  <c r="AF919" i="5" s="1"/>
  <c r="AA920" i="5"/>
  <c r="AF920" i="5" s="1"/>
  <c r="AA921" i="5"/>
  <c r="AF921" i="5" s="1"/>
  <c r="AA922" i="5"/>
  <c r="AF922" i="5" s="1"/>
  <c r="AA923" i="5"/>
  <c r="AF923" i="5" s="1"/>
  <c r="AA924" i="5"/>
  <c r="AF924" i="5" s="1"/>
  <c r="AA925" i="5"/>
  <c r="AF925" i="5" s="1"/>
  <c r="AA926" i="5"/>
  <c r="AF926" i="5" s="1"/>
  <c r="AA927" i="5"/>
  <c r="AF927" i="5" s="1"/>
  <c r="AA928" i="5"/>
  <c r="AF928" i="5" s="1"/>
  <c r="AA929" i="5"/>
  <c r="AF929" i="5" s="1"/>
  <c r="AA930" i="5"/>
  <c r="AF930" i="5" s="1"/>
  <c r="AA931" i="5"/>
  <c r="AF931" i="5" s="1"/>
  <c r="AA932" i="5"/>
  <c r="AF932" i="5" s="1"/>
  <c r="AA933" i="5"/>
  <c r="AF933" i="5" s="1"/>
  <c r="AA934" i="5"/>
  <c r="AF934" i="5" s="1"/>
  <c r="AA935" i="5"/>
  <c r="AF935" i="5" s="1"/>
  <c r="AA936" i="5"/>
  <c r="AF936" i="5" s="1"/>
  <c r="AA937" i="5"/>
  <c r="AF937" i="5" s="1"/>
  <c r="AA938" i="5"/>
  <c r="AF938" i="5" s="1"/>
  <c r="AA939" i="5"/>
  <c r="AF939" i="5" s="1"/>
  <c r="AA940" i="5"/>
  <c r="AF940" i="5" s="1"/>
  <c r="AA941" i="5"/>
  <c r="AF941" i="5" s="1"/>
  <c r="AA942" i="5"/>
  <c r="AF942" i="5" s="1"/>
  <c r="AA943" i="5"/>
  <c r="AF943" i="5" s="1"/>
  <c r="AA944" i="5"/>
  <c r="AF944" i="5" s="1"/>
  <c r="AA945" i="5"/>
  <c r="AF945" i="5" s="1"/>
  <c r="AA946" i="5"/>
  <c r="AF946" i="5" s="1"/>
  <c r="AA947" i="5"/>
  <c r="AF947" i="5" s="1"/>
  <c r="AA948" i="5"/>
  <c r="AF948" i="5" s="1"/>
  <c r="AA949" i="5"/>
  <c r="AF949" i="5" s="1"/>
  <c r="AA950" i="5"/>
  <c r="AF950" i="5" s="1"/>
  <c r="AA951" i="5"/>
  <c r="AF951" i="5" s="1"/>
  <c r="AA952" i="5"/>
  <c r="AF952" i="5" s="1"/>
  <c r="AA953" i="5"/>
  <c r="AF953" i="5" s="1"/>
  <c r="AA954" i="5"/>
  <c r="AF954" i="5" s="1"/>
  <c r="AA955" i="5"/>
  <c r="AF955" i="5" s="1"/>
  <c r="AA956" i="5"/>
  <c r="AF956" i="5" s="1"/>
  <c r="AA957" i="5"/>
  <c r="AF957" i="5" s="1"/>
  <c r="AA958" i="5"/>
  <c r="AF958" i="5" s="1"/>
  <c r="AA959" i="5"/>
  <c r="AF959" i="5" s="1"/>
  <c r="AA960" i="5"/>
  <c r="AF960" i="5" s="1"/>
  <c r="AA961" i="5"/>
  <c r="AF961" i="5" s="1"/>
  <c r="AA962" i="5"/>
  <c r="AF962" i="5" s="1"/>
  <c r="AA963" i="5"/>
  <c r="AF963" i="5" s="1"/>
  <c r="AA964" i="5"/>
  <c r="AF964" i="5" s="1"/>
  <c r="AA965" i="5"/>
  <c r="AF965" i="5" s="1"/>
  <c r="AA966" i="5"/>
  <c r="AF966" i="5" s="1"/>
  <c r="AA967" i="5"/>
  <c r="AF967" i="5" s="1"/>
  <c r="AA968" i="5"/>
  <c r="AF968" i="5" s="1"/>
  <c r="AA969" i="5"/>
  <c r="AF969" i="5" s="1"/>
  <c r="AA970" i="5"/>
  <c r="AF970" i="5" s="1"/>
  <c r="AA971" i="5"/>
  <c r="AF971" i="5" s="1"/>
  <c r="AA972" i="5"/>
  <c r="AF972" i="5" s="1"/>
  <c r="AA973" i="5"/>
  <c r="AF973" i="5" s="1"/>
  <c r="AA974" i="5"/>
  <c r="AF974" i="5" s="1"/>
  <c r="AA975" i="5"/>
  <c r="AF975" i="5" s="1"/>
  <c r="AA976" i="5"/>
  <c r="AF976" i="5" s="1"/>
  <c r="AA977" i="5"/>
  <c r="AF977" i="5" s="1"/>
  <c r="AA978" i="5"/>
  <c r="AF978" i="5" s="1"/>
  <c r="AA979" i="5"/>
  <c r="AF979" i="5" s="1"/>
  <c r="AA980" i="5"/>
  <c r="AF980" i="5" s="1"/>
  <c r="AA981" i="5"/>
  <c r="AF981" i="5" s="1"/>
  <c r="AA982" i="5"/>
  <c r="AF982" i="5" s="1"/>
  <c r="AA983" i="5"/>
  <c r="AF983" i="5" s="1"/>
  <c r="AA984" i="5"/>
  <c r="AF984" i="5" s="1"/>
  <c r="AA985" i="5"/>
  <c r="AF985" i="5" s="1"/>
  <c r="AA986" i="5"/>
  <c r="AF986" i="5" s="1"/>
  <c r="AA987" i="5"/>
  <c r="AF987" i="5" s="1"/>
  <c r="AA988" i="5"/>
  <c r="AF988" i="5" s="1"/>
  <c r="AA989" i="5"/>
  <c r="AF989" i="5" s="1"/>
  <c r="AA990" i="5"/>
  <c r="AF990" i="5" s="1"/>
  <c r="AA991" i="5"/>
  <c r="AF991" i="5" s="1"/>
  <c r="AA992" i="5"/>
  <c r="AF992" i="5" s="1"/>
  <c r="AA993" i="5"/>
  <c r="AF993" i="5" s="1"/>
  <c r="AA994" i="5"/>
  <c r="AF994" i="5" s="1"/>
  <c r="AA995" i="5"/>
  <c r="AF995" i="5" s="1"/>
  <c r="AA996" i="5"/>
  <c r="AF996" i="5" s="1"/>
  <c r="AA997" i="5"/>
  <c r="AF997" i="5" s="1"/>
  <c r="AA998" i="5"/>
  <c r="AF998" i="5" s="1"/>
  <c r="AA999" i="5"/>
  <c r="AF999" i="5" s="1"/>
  <c r="AA1000" i="5"/>
  <c r="AF1000" i="5" s="1"/>
  <c r="AA1001" i="5"/>
  <c r="AF1001" i="5"/>
  <c r="AA1002" i="5"/>
  <c r="AF1002" i="5" s="1"/>
  <c r="AA1003" i="5"/>
  <c r="AF1003" i="5" s="1"/>
  <c r="AA1004" i="5"/>
  <c r="AF1004" i="5" s="1"/>
  <c r="AA1005" i="5"/>
  <c r="AF1005" i="5" s="1"/>
  <c r="AA1006" i="5"/>
  <c r="AF1006" i="5" s="1"/>
  <c r="AA1007" i="5"/>
  <c r="AF1007" i="5" s="1"/>
  <c r="AA1008" i="5"/>
  <c r="AF1008" i="5"/>
  <c r="AA1009" i="5"/>
  <c r="AF1009" i="5" s="1"/>
  <c r="AA1010" i="5"/>
  <c r="AF1010" i="5" s="1"/>
  <c r="AA1011" i="5"/>
  <c r="AF1011" i="5" s="1"/>
  <c r="AA1012" i="5"/>
  <c r="AF1012" i="5" s="1"/>
  <c r="AA1013" i="5"/>
  <c r="AF1013" i="5" s="1"/>
  <c r="AA1014" i="5"/>
  <c r="AF1014" i="5" s="1"/>
  <c r="AA1015" i="5"/>
  <c r="AF1015" i="5" s="1"/>
  <c r="AA1016" i="5"/>
  <c r="AF1016" i="5" s="1"/>
  <c r="AA1017" i="5"/>
  <c r="AF1017" i="5" s="1"/>
  <c r="AA1018" i="5"/>
  <c r="AF1018" i="5" s="1"/>
  <c r="AA1019" i="5"/>
  <c r="AF1019" i="5" s="1"/>
  <c r="AA1020" i="5"/>
  <c r="AF1020" i="5" s="1"/>
  <c r="AA1021" i="5"/>
  <c r="AF1021" i="5" s="1"/>
  <c r="AA1022" i="5"/>
  <c r="AF1022" i="5" s="1"/>
  <c r="AA1023" i="5"/>
  <c r="AF1023" i="5" s="1"/>
  <c r="AA1024" i="5"/>
  <c r="AF1024" i="5" s="1"/>
  <c r="AA1025" i="5"/>
  <c r="AF1025" i="5" s="1"/>
  <c r="AA1026" i="5"/>
  <c r="AF1026" i="5" s="1"/>
  <c r="AA1027" i="5"/>
  <c r="AF1027" i="5" s="1"/>
  <c r="AA1028" i="5"/>
  <c r="AF1028" i="5" s="1"/>
  <c r="AA1029" i="5"/>
  <c r="AF1029" i="5" s="1"/>
  <c r="AA1030" i="5"/>
  <c r="AF1030" i="5" s="1"/>
  <c r="AA1031" i="5"/>
  <c r="AF1031" i="5" s="1"/>
  <c r="AA1032" i="5"/>
  <c r="AF1032" i="5" s="1"/>
  <c r="AA1033" i="5"/>
  <c r="AF1033" i="5"/>
  <c r="AA2" i="5"/>
  <c r="AF2" i="5" s="1"/>
  <c r="AA160" i="1"/>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E51" i="1"/>
  <c r="E66" i="1"/>
  <c r="C2" i="5"/>
  <c r="C3" i="5"/>
  <c r="C4" i="5"/>
  <c r="C5" i="5"/>
  <c r="C6" i="5"/>
  <c r="C7" i="5"/>
  <c r="C8" i="5"/>
  <c r="C9" i="5"/>
  <c r="E58" i="1"/>
  <c r="E57" i="1"/>
  <c r="E46" i="1"/>
  <c r="E49" i="1"/>
  <c r="E44" i="1"/>
  <c r="E42" i="1"/>
  <c r="E35" i="1"/>
  <c r="E14" i="1"/>
  <c r="I91" i="1"/>
  <c r="G78" i="1"/>
  <c r="E9" i="5"/>
  <c r="AF2" i="395"/>
  <c r="J3" i="395"/>
  <c r="K3" i="395"/>
  <c r="S3" i="395"/>
  <c r="T3" i="395"/>
  <c r="P3" i="395"/>
  <c r="Y4" i="395"/>
  <c r="Z4" i="395"/>
  <c r="Z2" i="395"/>
  <c r="K69" i="1"/>
  <c r="K68" i="1"/>
  <c r="J69" i="1"/>
  <c r="J68" i="1"/>
  <c r="I68" i="1"/>
  <c r="I69" i="1"/>
  <c r="K137" i="1"/>
  <c r="D5" i="5"/>
  <c r="D6" i="5" s="1"/>
  <c r="D3" i="5"/>
  <c r="D2" i="5"/>
  <c r="L46" i="1"/>
  <c r="K46" i="1"/>
  <c r="M46" i="1"/>
  <c r="M45" i="1"/>
  <c r="L44" i="1"/>
  <c r="M44" i="1"/>
  <c r="K44" i="1"/>
  <c r="M43" i="1"/>
  <c r="K2" i="5"/>
  <c r="N2" i="5"/>
  <c r="R2" i="5"/>
  <c r="U2" i="5"/>
  <c r="X2" i="5"/>
  <c r="K3" i="5"/>
  <c r="N3" i="5"/>
  <c r="R3" i="5"/>
  <c r="U3" i="5"/>
  <c r="X3" i="5"/>
  <c r="K5" i="5"/>
  <c r="K7" i="5" s="1"/>
  <c r="N5" i="5"/>
  <c r="N6" i="5" s="1"/>
  <c r="N8" i="5" s="1"/>
  <c r="R5" i="5"/>
  <c r="R6" i="5" s="1"/>
  <c r="R8" i="5" s="1"/>
  <c r="U5" i="5"/>
  <c r="U7" i="5" s="1"/>
  <c r="X5" i="5"/>
  <c r="X7" i="5" s="1"/>
  <c r="N23" i="2"/>
  <c r="N22" i="2"/>
  <c r="N8" i="2"/>
  <c r="E2" i="1"/>
  <c r="D89" i="1"/>
  <c r="G79" i="1"/>
  <c r="H79" i="1"/>
  <c r="H77" i="1"/>
  <c r="H78" i="1"/>
  <c r="H3" i="5"/>
  <c r="H5" i="5"/>
  <c r="H6" i="5" s="1"/>
  <c r="H8" i="5" s="1"/>
  <c r="H2" i="5"/>
  <c r="O141" i="1"/>
  <c r="O139" i="1"/>
  <c r="O145" i="1"/>
  <c r="O148" i="1"/>
  <c r="O147" i="1"/>
  <c r="O142" i="1"/>
  <c r="O138" i="1"/>
  <c r="O143" i="1"/>
  <c r="O140" i="1"/>
  <c r="O137" i="1"/>
  <c r="O146" i="1"/>
  <c r="O144" i="1"/>
  <c r="O149" i="1"/>
  <c r="I90" i="1"/>
  <c r="E55" i="1"/>
  <c r="Y3" i="395"/>
  <c r="L80" i="395"/>
  <c r="D90" i="1"/>
  <c r="D91" i="1"/>
  <c r="Y2" i="395"/>
  <c r="P4" i="395"/>
  <c r="C3" i="395"/>
  <c r="G3" i="395"/>
  <c r="K138" i="1"/>
  <c r="Q3" i="395"/>
  <c r="Q4" i="395"/>
  <c r="B3" i="395"/>
  <c r="F3" i="395"/>
  <c r="N7" i="5"/>
  <c r="AF127" i="5"/>
  <c r="AH126" i="5"/>
  <c r="AH125" i="5"/>
  <c r="E47" i="1"/>
  <c r="E53" i="1"/>
  <c r="P5" i="395"/>
  <c r="Q5" i="395"/>
  <c r="P6" i="395"/>
  <c r="P7" i="395"/>
  <c r="P8" i="395"/>
  <c r="Q6" i="395"/>
  <c r="R7" i="5"/>
  <c r="L119" i="395"/>
  <c r="L113" i="395"/>
  <c r="L37" i="395"/>
  <c r="L126" i="395"/>
  <c r="L17" i="395"/>
  <c r="L31" i="395"/>
  <c r="L109" i="395"/>
  <c r="L54" i="395"/>
  <c r="L78" i="395"/>
  <c r="L129" i="395"/>
  <c r="L11" i="395"/>
  <c r="L52" i="395"/>
  <c r="L88" i="395"/>
  <c r="L100" i="395"/>
  <c r="L53" i="395"/>
  <c r="L3" i="395"/>
  <c r="L43" i="395"/>
  <c r="L120" i="395"/>
  <c r="L128" i="395"/>
  <c r="L66" i="395"/>
  <c r="L44" i="395"/>
  <c r="L121" i="395"/>
  <c r="L99" i="395"/>
  <c r="L16" i="395"/>
  <c r="L77" i="395"/>
  <c r="L72" i="395"/>
  <c r="L15" i="395"/>
  <c r="L12" i="395"/>
  <c r="L74" i="395"/>
  <c r="L46" i="395"/>
  <c r="L19" i="395"/>
  <c r="L81" i="395"/>
  <c r="L26" i="395"/>
  <c r="L70" i="395"/>
  <c r="L7" i="395"/>
  <c r="L92" i="395"/>
  <c r="L95" i="395"/>
  <c r="L104" i="395"/>
  <c r="L48" i="395"/>
  <c r="L85" i="395"/>
  <c r="L6" i="395"/>
  <c r="L28" i="395"/>
  <c r="L97" i="395"/>
  <c r="L82" i="395"/>
  <c r="L73" i="395"/>
  <c r="L122" i="395"/>
  <c r="L21" i="395"/>
  <c r="L57" i="395"/>
  <c r="L106" i="395"/>
  <c r="L86" i="395"/>
  <c r="L13" i="395"/>
  <c r="L22" i="395"/>
  <c r="L18" i="395"/>
  <c r="L42" i="395"/>
  <c r="L64" i="395"/>
  <c r="L118" i="395"/>
  <c r="L102" i="395"/>
  <c r="L56" i="395"/>
  <c r="L50" i="395"/>
  <c r="L51" i="395"/>
  <c r="L94" i="395"/>
  <c r="L111" i="395"/>
  <c r="L68" i="395"/>
  <c r="L76" i="395"/>
  <c r="L59" i="395"/>
  <c r="L32" i="395"/>
  <c r="L27" i="395"/>
  <c r="L58" i="395"/>
  <c r="L90" i="395"/>
  <c r="L29" i="395"/>
  <c r="L8" i="395"/>
  <c r="L93" i="395"/>
  <c r="L89" i="395"/>
  <c r="L112" i="395"/>
  <c r="L45" i="395"/>
  <c r="L25" i="395"/>
  <c r="L114" i="395"/>
  <c r="L83" i="395"/>
  <c r="L115" i="395"/>
  <c r="L108" i="395"/>
  <c r="L34" i="395"/>
  <c r="L24" i="395"/>
  <c r="L98" i="395"/>
  <c r="L38" i="395"/>
  <c r="L33" i="395"/>
  <c r="L39" i="395"/>
  <c r="L96" i="395"/>
  <c r="B4" i="395"/>
  <c r="L63" i="395"/>
  <c r="L4" i="395"/>
  <c r="L36" i="395"/>
  <c r="L127" i="395"/>
  <c r="L117" i="395"/>
  <c r="L10" i="395"/>
  <c r="L75" i="395"/>
  <c r="L132" i="395"/>
  <c r="L47" i="395"/>
  <c r="Z3" i="395"/>
  <c r="J6" i="395"/>
  <c r="K6" i="395"/>
  <c r="L62" i="395"/>
  <c r="L20" i="395"/>
  <c r="L105" i="395"/>
  <c r="J4" i="395"/>
  <c r="K4" i="395"/>
  <c r="L60" i="395"/>
  <c r="L67" i="395"/>
  <c r="L103" i="395"/>
  <c r="L131" i="395"/>
  <c r="L123" i="395"/>
  <c r="L130" i="395"/>
  <c r="L87" i="395"/>
  <c r="L110" i="395"/>
  <c r="L116" i="395"/>
  <c r="L107" i="395"/>
  <c r="L14" i="395"/>
  <c r="L41" i="395"/>
  <c r="L5" i="395"/>
  <c r="L35" i="395"/>
  <c r="L61" i="395"/>
  <c r="L133" i="395"/>
  <c r="L125" i="395"/>
  <c r="L49" i="395"/>
  <c r="L84" i="395"/>
  <c r="L71" i="395"/>
  <c r="L79" i="395"/>
  <c r="L65" i="395"/>
  <c r="L55" i="395"/>
  <c r="L69" i="395"/>
  <c r="L9" i="395"/>
  <c r="L124" i="395"/>
  <c r="L23" i="395"/>
  <c r="L30" i="395"/>
  <c r="L91" i="395"/>
  <c r="L101" i="395"/>
  <c r="L40" i="395"/>
  <c r="C4" i="395"/>
  <c r="P9" i="395"/>
  <c r="H3" i="395"/>
  <c r="Q7" i="395"/>
  <c r="E3" i="395"/>
  <c r="D3" i="395"/>
  <c r="Q8" i="395"/>
  <c r="K139" i="1"/>
  <c r="N21" i="2"/>
  <c r="J8" i="395"/>
  <c r="K8" i="395"/>
  <c r="J9" i="395"/>
  <c r="K9" i="395"/>
  <c r="J5" i="395"/>
  <c r="K5" i="395"/>
  <c r="B9" i="2"/>
  <c r="K140" i="1"/>
  <c r="D4" i="395"/>
  <c r="G4" i="395"/>
  <c r="C5" i="395"/>
  <c r="J7" i="395"/>
  <c r="K7" i="395"/>
  <c r="J10" i="395"/>
  <c r="K10" i="395"/>
  <c r="Q9" i="395"/>
  <c r="P10" i="395"/>
  <c r="E4" i="395"/>
  <c r="F4" i="395"/>
  <c r="H4" i="395"/>
  <c r="B5" i="395"/>
  <c r="M3" i="395"/>
  <c r="N3" i="395"/>
  <c r="N4" i="395"/>
  <c r="N5" i="395"/>
  <c r="N6" i="395"/>
  <c r="N7" i="395"/>
  <c r="N8" i="395"/>
  <c r="N9" i="395"/>
  <c r="N10" i="395"/>
  <c r="N11" i="395"/>
  <c r="N12" i="395"/>
  <c r="N13" i="395"/>
  <c r="N14" i="395"/>
  <c r="N15" i="395"/>
  <c r="N16" i="395"/>
  <c r="N17" i="395"/>
  <c r="N18" i="395"/>
  <c r="N19" i="395"/>
  <c r="N20" i="395"/>
  <c r="N21" i="395"/>
  <c r="N22" i="395"/>
  <c r="N23" i="395"/>
  <c r="N24" i="395"/>
  <c r="N25" i="395"/>
  <c r="N26" i="395"/>
  <c r="N27" i="395"/>
  <c r="N28" i="395"/>
  <c r="N29" i="395"/>
  <c r="N30" i="395"/>
  <c r="N31" i="395"/>
  <c r="N32" i="395"/>
  <c r="N33" i="395"/>
  <c r="N34" i="395"/>
  <c r="N35" i="395"/>
  <c r="N36" i="395"/>
  <c r="N37" i="395"/>
  <c r="N38" i="395"/>
  <c r="N39" i="395"/>
  <c r="N40" i="395"/>
  <c r="N41" i="395"/>
  <c r="N42" i="395"/>
  <c r="N43" i="395"/>
  <c r="N44" i="395"/>
  <c r="N45" i="395"/>
  <c r="N46" i="395"/>
  <c r="N47" i="395"/>
  <c r="N48" i="395"/>
  <c r="N49" i="395"/>
  <c r="N50" i="395"/>
  <c r="N51" i="395"/>
  <c r="N52" i="395"/>
  <c r="N53" i="395"/>
  <c r="N54" i="395"/>
  <c r="N55" i="395"/>
  <c r="N56" i="395"/>
  <c r="N57" i="395"/>
  <c r="N58" i="395"/>
  <c r="N59" i="395"/>
  <c r="N60" i="395"/>
  <c r="N61" i="395"/>
  <c r="N62" i="395"/>
  <c r="N63" i="395"/>
  <c r="N64" i="395"/>
  <c r="N65" i="395"/>
  <c r="N66" i="395"/>
  <c r="N67" i="395"/>
  <c r="N68" i="395"/>
  <c r="N69" i="395"/>
  <c r="N70" i="395"/>
  <c r="N71" i="395"/>
  <c r="N72" i="395"/>
  <c r="N73" i="395"/>
  <c r="N74" i="395"/>
  <c r="N75" i="395"/>
  <c r="N76" i="395"/>
  <c r="N77" i="395"/>
  <c r="N78" i="395"/>
  <c r="N79" i="395"/>
  <c r="N80" i="395"/>
  <c r="N81" i="395"/>
  <c r="N82" i="395"/>
  <c r="N83" i="395"/>
  <c r="N84" i="395"/>
  <c r="N85" i="395"/>
  <c r="N86" i="395"/>
  <c r="N87" i="395"/>
  <c r="N88" i="395"/>
  <c r="N89" i="395"/>
  <c r="N90" i="395"/>
  <c r="N91" i="395"/>
  <c r="N92" i="395"/>
  <c r="N93" i="395"/>
  <c r="N94" i="395"/>
  <c r="N95" i="395"/>
  <c r="N96" i="395"/>
  <c r="N97" i="395"/>
  <c r="N98" i="395"/>
  <c r="N99" i="395"/>
  <c r="N100" i="395"/>
  <c r="N101" i="395"/>
  <c r="N102" i="395"/>
  <c r="N103" i="395"/>
  <c r="N104" i="395"/>
  <c r="N105" i="395"/>
  <c r="N106" i="395"/>
  <c r="N107" i="395"/>
  <c r="N108" i="395"/>
  <c r="N109" i="395"/>
  <c r="N110" i="395"/>
  <c r="N111" i="395"/>
  <c r="N112" i="395"/>
  <c r="N113" i="395"/>
  <c r="N114" i="395"/>
  <c r="N115" i="395"/>
  <c r="N116" i="395"/>
  <c r="N117" i="395"/>
  <c r="N118" i="395"/>
  <c r="N119" i="395"/>
  <c r="N120" i="395"/>
  <c r="N121" i="395"/>
  <c r="N122" i="395"/>
  <c r="N123" i="395"/>
  <c r="N124" i="395"/>
  <c r="N125" i="395"/>
  <c r="N126" i="395"/>
  <c r="N127" i="395"/>
  <c r="N128" i="395"/>
  <c r="N129" i="395"/>
  <c r="N130" i="395"/>
  <c r="N131" i="395"/>
  <c r="N132" i="395"/>
  <c r="N133" i="395"/>
  <c r="M4" i="395"/>
  <c r="O3" i="395"/>
  <c r="B6" i="395"/>
  <c r="F5" i="395"/>
  <c r="E5" i="395"/>
  <c r="D5" i="395"/>
  <c r="H5" i="395"/>
  <c r="G5" i="395"/>
  <c r="C6" i="395"/>
  <c r="K141" i="1"/>
  <c r="P11" i="395"/>
  <c r="J11" i="395"/>
  <c r="K11" i="395"/>
  <c r="Q10" i="395"/>
  <c r="J12" i="395"/>
  <c r="K12" i="395"/>
  <c r="P12" i="395"/>
  <c r="Q11" i="395"/>
  <c r="K142" i="1"/>
  <c r="F6" i="395"/>
  <c r="B7" i="395"/>
  <c r="H6" i="395"/>
  <c r="E6" i="395"/>
  <c r="D6" i="395"/>
  <c r="C7" i="395"/>
  <c r="G6" i="395"/>
  <c r="O4" i="395"/>
  <c r="M5" i="395"/>
  <c r="B8" i="395"/>
  <c r="F7" i="395"/>
  <c r="E7" i="395"/>
  <c r="H7" i="395"/>
  <c r="K143" i="1"/>
  <c r="Q12" i="395"/>
  <c r="J13" i="395"/>
  <c r="K13" i="395"/>
  <c r="P13" i="395"/>
  <c r="O5" i="395"/>
  <c r="M6" i="395"/>
  <c r="G7" i="395"/>
  <c r="D7" i="395"/>
  <c r="C8" i="395"/>
  <c r="K144" i="1"/>
  <c r="G8" i="395"/>
  <c r="C9" i="395"/>
  <c r="D8" i="395"/>
  <c r="P14" i="395"/>
  <c r="Q13" i="395"/>
  <c r="J14" i="395"/>
  <c r="K14" i="395"/>
  <c r="B9" i="395"/>
  <c r="F8" i="395"/>
  <c r="E8" i="395"/>
  <c r="H8" i="395"/>
  <c r="O6" i="395"/>
  <c r="M7" i="395"/>
  <c r="E9" i="395"/>
  <c r="D9" i="395"/>
  <c r="B10" i="395"/>
  <c r="F9" i="395"/>
  <c r="H9" i="395"/>
  <c r="O7" i="395"/>
  <c r="M8" i="395"/>
  <c r="P15" i="395"/>
  <c r="J15" i="395"/>
  <c r="K15" i="395"/>
  <c r="Q14" i="395"/>
  <c r="K145" i="1"/>
  <c r="C10" i="395"/>
  <c r="G9" i="395"/>
  <c r="M9" i="395"/>
  <c r="O8" i="395"/>
  <c r="B11" i="395"/>
  <c r="E10" i="395"/>
  <c r="D10" i="395"/>
  <c r="F10" i="395"/>
  <c r="H10" i="395"/>
  <c r="J16" i="395"/>
  <c r="K16" i="395"/>
  <c r="P16" i="395"/>
  <c r="Q15" i="395"/>
  <c r="C11" i="395"/>
  <c r="G10" i="395"/>
  <c r="K146" i="1"/>
  <c r="C12" i="395"/>
  <c r="G11" i="395"/>
  <c r="E11" i="395"/>
  <c r="D11" i="395"/>
  <c r="F11" i="395"/>
  <c r="H11" i="395"/>
  <c r="B12" i="395"/>
  <c r="J17" i="395"/>
  <c r="K17" i="395"/>
  <c r="P17" i="395"/>
  <c r="Q16" i="395"/>
  <c r="M10" i="395"/>
  <c r="O9" i="395"/>
  <c r="K147" i="1"/>
  <c r="C13" i="395"/>
  <c r="G12" i="395"/>
  <c r="M11" i="395"/>
  <c r="O10" i="395"/>
  <c r="B13" i="395"/>
  <c r="F12" i="395"/>
  <c r="H12" i="395"/>
  <c r="E12" i="395"/>
  <c r="D12" i="395"/>
  <c r="K148" i="1"/>
  <c r="J18" i="395"/>
  <c r="K18" i="395"/>
  <c r="P18" i="395"/>
  <c r="Q17" i="395"/>
  <c r="M12" i="395"/>
  <c r="O11" i="395"/>
  <c r="J19" i="395"/>
  <c r="K19" i="395"/>
  <c r="P19" i="395"/>
  <c r="Q18" i="395"/>
  <c r="C14" i="395"/>
  <c r="G13" i="395"/>
  <c r="E13" i="395"/>
  <c r="D13" i="395"/>
  <c r="H13" i="395"/>
  <c r="F13" i="395"/>
  <c r="B14" i="395"/>
  <c r="K149" i="1"/>
  <c r="C15" i="395"/>
  <c r="G14" i="395"/>
  <c r="F14" i="395"/>
  <c r="H14" i="395"/>
  <c r="B15" i="395"/>
  <c r="E14" i="395"/>
  <c r="D14" i="395"/>
  <c r="J20" i="395"/>
  <c r="K20" i="395"/>
  <c r="P20" i="395"/>
  <c r="Q19" i="395"/>
  <c r="M13" i="395"/>
  <c r="O12" i="395"/>
  <c r="Q20" i="395"/>
  <c r="J21" i="395"/>
  <c r="K21" i="395"/>
  <c r="P21" i="395"/>
  <c r="O13" i="395"/>
  <c r="M14" i="395"/>
  <c r="C16" i="395"/>
  <c r="G15" i="395"/>
  <c r="E15" i="395"/>
  <c r="D15" i="395"/>
  <c r="F15" i="395"/>
  <c r="B16" i="395"/>
  <c r="H15" i="395"/>
  <c r="B17" i="395"/>
  <c r="H16" i="395"/>
  <c r="F16" i="395"/>
  <c r="E16" i="395"/>
  <c r="D16" i="395"/>
  <c r="Q21" i="395"/>
  <c r="P22" i="395"/>
  <c r="J22" i="395"/>
  <c r="K22" i="395"/>
  <c r="G16" i="395"/>
  <c r="C17" i="395"/>
  <c r="O14" i="395"/>
  <c r="M15" i="395"/>
  <c r="M16" i="395"/>
  <c r="O15" i="395"/>
  <c r="P23" i="395"/>
  <c r="Q22" i="395"/>
  <c r="J23" i="395"/>
  <c r="K23" i="395"/>
  <c r="G17" i="395"/>
  <c r="C18" i="395"/>
  <c r="B18" i="395"/>
  <c r="F17" i="395"/>
  <c r="H17" i="395"/>
  <c r="E17" i="395"/>
  <c r="D17" i="395"/>
  <c r="O16" i="395"/>
  <c r="M17" i="395"/>
  <c r="B19" i="395"/>
  <c r="F18" i="395"/>
  <c r="E18" i="395"/>
  <c r="H18" i="395"/>
  <c r="G18" i="395"/>
  <c r="C19" i="395"/>
  <c r="D18" i="395"/>
  <c r="J24" i="395"/>
  <c r="K24" i="395"/>
  <c r="P24" i="395"/>
  <c r="Q23" i="395"/>
  <c r="H19" i="395"/>
  <c r="F19" i="395"/>
  <c r="B20" i="395"/>
  <c r="E19" i="395"/>
  <c r="C20" i="395"/>
  <c r="D19" i="395"/>
  <c r="G19" i="395"/>
  <c r="M18" i="395"/>
  <c r="O17" i="395"/>
  <c r="Q24" i="395"/>
  <c r="J25" i="395"/>
  <c r="K25" i="395"/>
  <c r="P25" i="395"/>
  <c r="P26" i="395"/>
  <c r="Q25" i="395"/>
  <c r="J26" i="395"/>
  <c r="K26" i="395"/>
  <c r="O18" i="395"/>
  <c r="M19" i="395"/>
  <c r="G20" i="395"/>
  <c r="C21" i="395"/>
  <c r="B21" i="395"/>
  <c r="H20" i="395"/>
  <c r="E20" i="395"/>
  <c r="D20" i="395"/>
  <c r="F20" i="395"/>
  <c r="G21" i="395"/>
  <c r="C22" i="395"/>
  <c r="M20" i="395"/>
  <c r="O19" i="395"/>
  <c r="B22" i="395"/>
  <c r="E21" i="395"/>
  <c r="D21" i="395"/>
  <c r="H21" i="395"/>
  <c r="F21" i="395"/>
  <c r="Q26" i="395"/>
  <c r="J27" i="395"/>
  <c r="K27" i="395"/>
  <c r="P27" i="395"/>
  <c r="F22" i="395"/>
  <c r="B23" i="395"/>
  <c r="H22" i="395"/>
  <c r="E22" i="395"/>
  <c r="D22" i="395"/>
  <c r="O20" i="395"/>
  <c r="M21" i="395"/>
  <c r="P28" i="395"/>
  <c r="J28" i="395"/>
  <c r="K28" i="395"/>
  <c r="Q27" i="395"/>
  <c r="G22" i="395"/>
  <c r="C23" i="395"/>
  <c r="J29" i="395"/>
  <c r="K29" i="395"/>
  <c r="P29" i="395"/>
  <c r="Q28" i="395"/>
  <c r="G23" i="395"/>
  <c r="C24" i="395"/>
  <c r="B24" i="395"/>
  <c r="E23" i="395"/>
  <c r="D23" i="395"/>
  <c r="H23" i="395"/>
  <c r="F23" i="395"/>
  <c r="M22" i="395"/>
  <c r="O21" i="395"/>
  <c r="E24" i="395"/>
  <c r="H24" i="395"/>
  <c r="B25" i="395"/>
  <c r="F24" i="395"/>
  <c r="O22" i="395"/>
  <c r="M23" i="395"/>
  <c r="P30" i="395"/>
  <c r="J30" i="395"/>
  <c r="K30" i="395"/>
  <c r="Q29" i="395"/>
  <c r="G24" i="395"/>
  <c r="C25" i="395"/>
  <c r="D24" i="395"/>
  <c r="B26" i="395"/>
  <c r="H25" i="395"/>
  <c r="E25" i="395"/>
  <c r="F25" i="395"/>
  <c r="D25" i="395"/>
  <c r="C26" i="395"/>
  <c r="G25" i="395"/>
  <c r="M24" i="395"/>
  <c r="O23" i="395"/>
  <c r="P31" i="395"/>
  <c r="J31" i="395"/>
  <c r="K31" i="395"/>
  <c r="Q30" i="395"/>
  <c r="C27" i="395"/>
  <c r="G26" i="395"/>
  <c r="Q31" i="395"/>
  <c r="P32" i="395"/>
  <c r="J32" i="395"/>
  <c r="K32" i="395"/>
  <c r="O24" i="395"/>
  <c r="M25" i="395"/>
  <c r="F26" i="395"/>
  <c r="B27" i="395"/>
  <c r="H26" i="395"/>
  <c r="E26" i="395"/>
  <c r="D26" i="395"/>
  <c r="M26" i="395"/>
  <c r="O25" i="395"/>
  <c r="Q32" i="395"/>
  <c r="J33" i="395"/>
  <c r="K33" i="395"/>
  <c r="P33" i="395"/>
  <c r="F27" i="395"/>
  <c r="H27" i="395"/>
  <c r="E27" i="395"/>
  <c r="D27" i="395"/>
  <c r="B28" i="395"/>
  <c r="C28" i="395"/>
  <c r="G27" i="395"/>
  <c r="G28" i="395"/>
  <c r="C29" i="395"/>
  <c r="D28" i="395"/>
  <c r="Q33" i="395"/>
  <c r="J34" i="395"/>
  <c r="K34" i="395"/>
  <c r="P34" i="395"/>
  <c r="F28" i="395"/>
  <c r="E28" i="395"/>
  <c r="B29" i="395"/>
  <c r="H28" i="395"/>
  <c r="O26" i="395"/>
  <c r="M27" i="395"/>
  <c r="M28" i="395"/>
  <c r="O27" i="395"/>
  <c r="G29" i="395"/>
  <c r="C30" i="395"/>
  <c r="D29" i="395"/>
  <c r="J35" i="395"/>
  <c r="K35" i="395"/>
  <c r="P35" i="395"/>
  <c r="Q34" i="395"/>
  <c r="E29" i="395"/>
  <c r="B30" i="395"/>
  <c r="F29" i="395"/>
  <c r="H29" i="395"/>
  <c r="B31" i="395"/>
  <c r="H30" i="395"/>
  <c r="F30" i="395"/>
  <c r="E30" i="395"/>
  <c r="G30" i="395"/>
  <c r="D30" i="395"/>
  <c r="C31" i="395"/>
  <c r="Q35" i="395"/>
  <c r="P36" i="395"/>
  <c r="J36" i="395"/>
  <c r="K36" i="395"/>
  <c r="O28" i="395"/>
  <c r="M29" i="395"/>
  <c r="O29" i="395"/>
  <c r="M30" i="395"/>
  <c r="Q36" i="395"/>
  <c r="J37" i="395"/>
  <c r="K37" i="395"/>
  <c r="P37" i="395"/>
  <c r="G31" i="395"/>
  <c r="C32" i="395"/>
  <c r="B32" i="395"/>
  <c r="H31" i="395"/>
  <c r="E31" i="395"/>
  <c r="D31" i="395"/>
  <c r="F31" i="395"/>
  <c r="F32" i="395"/>
  <c r="E32" i="395"/>
  <c r="H32" i="395"/>
  <c r="B33" i="395"/>
  <c r="P38" i="395"/>
  <c r="Q37" i="395"/>
  <c r="J38" i="395"/>
  <c r="K38" i="395"/>
  <c r="M31" i="395"/>
  <c r="O30" i="395"/>
  <c r="D32" i="395"/>
  <c r="G32" i="395"/>
  <c r="C33" i="395"/>
  <c r="Q38" i="395"/>
  <c r="J39" i="395"/>
  <c r="K39" i="395"/>
  <c r="P39" i="395"/>
  <c r="C34" i="395"/>
  <c r="G33" i="395"/>
  <c r="F33" i="395"/>
  <c r="E33" i="395"/>
  <c r="D33" i="395"/>
  <c r="B34" i="395"/>
  <c r="H33" i="395"/>
  <c r="M32" i="395"/>
  <c r="O31" i="395"/>
  <c r="G34" i="395"/>
  <c r="C35" i="395"/>
  <c r="M33" i="395"/>
  <c r="O32" i="395"/>
  <c r="P40" i="395"/>
  <c r="Q39" i="395"/>
  <c r="J40" i="395"/>
  <c r="K40" i="395"/>
  <c r="F34" i="395"/>
  <c r="B35" i="395"/>
  <c r="E34" i="395"/>
  <c r="D34" i="395"/>
  <c r="H34" i="395"/>
  <c r="P41" i="395"/>
  <c r="Q40" i="395"/>
  <c r="J41" i="395"/>
  <c r="K41" i="395"/>
  <c r="G35" i="395"/>
  <c r="C36" i="395"/>
  <c r="D35" i="395"/>
  <c r="M34" i="395"/>
  <c r="O33" i="395"/>
  <c r="B36" i="395"/>
  <c r="E35" i="395"/>
  <c r="F35" i="395"/>
  <c r="H35" i="395"/>
  <c r="O34" i="395"/>
  <c r="M35" i="395"/>
  <c r="C37" i="395"/>
  <c r="D36" i="395"/>
  <c r="G36" i="395"/>
  <c r="F36" i="395"/>
  <c r="H36" i="395"/>
  <c r="B37" i="395"/>
  <c r="E36" i="395"/>
  <c r="J42" i="395"/>
  <c r="K42" i="395"/>
  <c r="P42" i="395"/>
  <c r="Q41" i="395"/>
  <c r="C38" i="395"/>
  <c r="G37" i="395"/>
  <c r="D37" i="395"/>
  <c r="P43" i="395"/>
  <c r="Q42" i="395"/>
  <c r="J43" i="395"/>
  <c r="K43" i="395"/>
  <c r="F37" i="395"/>
  <c r="B38" i="395"/>
  <c r="H37" i="395"/>
  <c r="E37" i="395"/>
  <c r="M36" i="395"/>
  <c r="O35" i="395"/>
  <c r="F38" i="395"/>
  <c r="E38" i="395"/>
  <c r="H38" i="395"/>
  <c r="B39" i="395"/>
  <c r="J44" i="395"/>
  <c r="K44" i="395"/>
  <c r="Q43" i="395"/>
  <c r="P44" i="395"/>
  <c r="O36" i="395"/>
  <c r="M37" i="395"/>
  <c r="G38" i="395"/>
  <c r="D38" i="395"/>
  <c r="C39" i="395"/>
  <c r="J45" i="395"/>
  <c r="K45" i="395"/>
  <c r="P45" i="395"/>
  <c r="Q44" i="395"/>
  <c r="D39" i="395"/>
  <c r="G39" i="395"/>
  <c r="C40" i="395"/>
  <c r="H39" i="395"/>
  <c r="F39" i="395"/>
  <c r="E39" i="395"/>
  <c r="B40" i="395"/>
  <c r="O37" i="395"/>
  <c r="M38" i="395"/>
  <c r="M39" i="395"/>
  <c r="O38" i="395"/>
  <c r="G40" i="395"/>
  <c r="C41" i="395"/>
  <c r="Q45" i="395"/>
  <c r="J46" i="395"/>
  <c r="K46" i="395"/>
  <c r="P46" i="395"/>
  <c r="F40" i="395"/>
  <c r="E40" i="395"/>
  <c r="D40" i="395"/>
  <c r="B41" i="395"/>
  <c r="H40" i="395"/>
  <c r="H41" i="395"/>
  <c r="B42" i="395"/>
  <c r="F41" i="395"/>
  <c r="E41" i="395"/>
  <c r="D41" i="395"/>
  <c r="G41" i="395"/>
  <c r="C42" i="395"/>
  <c r="Q46" i="395"/>
  <c r="J47" i="395"/>
  <c r="K47" i="395"/>
  <c r="P47" i="395"/>
  <c r="O39" i="395"/>
  <c r="M40" i="395"/>
  <c r="O40" i="395"/>
  <c r="M41" i="395"/>
  <c r="F42" i="395"/>
  <c r="B43" i="395"/>
  <c r="E42" i="395"/>
  <c r="D42" i="395"/>
  <c r="H42" i="395"/>
  <c r="C43" i="395"/>
  <c r="G42" i="395"/>
  <c r="P48" i="395"/>
  <c r="Q47" i="395"/>
  <c r="J48" i="395"/>
  <c r="K48" i="395"/>
  <c r="J49" i="395"/>
  <c r="K49" i="395"/>
  <c r="Q48" i="395"/>
  <c r="P49" i="395"/>
  <c r="O41" i="395"/>
  <c r="M42" i="395"/>
  <c r="H43" i="395"/>
  <c r="E43" i="395"/>
  <c r="D43" i="395"/>
  <c r="B44" i="395"/>
  <c r="F43" i="395"/>
  <c r="G43" i="395"/>
  <c r="C44" i="395"/>
  <c r="H44" i="395"/>
  <c r="F44" i="395"/>
  <c r="B45" i="395"/>
  <c r="E44" i="395"/>
  <c r="D44" i="395"/>
  <c r="C45" i="395"/>
  <c r="G44" i="395"/>
  <c r="O42" i="395"/>
  <c r="M43" i="395"/>
  <c r="Q49" i="395"/>
  <c r="J50" i="395"/>
  <c r="K50" i="395"/>
  <c r="P50" i="395"/>
  <c r="J51" i="395"/>
  <c r="K51" i="395"/>
  <c r="Q50" i="395"/>
  <c r="P51" i="395"/>
  <c r="C46" i="395"/>
  <c r="G45" i="395"/>
  <c r="D45" i="395"/>
  <c r="F45" i="395"/>
  <c r="H45" i="395"/>
  <c r="B46" i="395"/>
  <c r="E45" i="395"/>
  <c r="M44" i="395"/>
  <c r="O43" i="395"/>
  <c r="O44" i="395"/>
  <c r="M45" i="395"/>
  <c r="J52" i="395"/>
  <c r="K52" i="395"/>
  <c r="Q51" i="395"/>
  <c r="P52" i="395"/>
  <c r="G46" i="395"/>
  <c r="C47" i="395"/>
  <c r="B47" i="395"/>
  <c r="E46" i="395"/>
  <c r="D46" i="395"/>
  <c r="F46" i="395"/>
  <c r="H46" i="395"/>
  <c r="H47" i="395"/>
  <c r="B48" i="395"/>
  <c r="E47" i="395"/>
  <c r="F47" i="395"/>
  <c r="J53" i="395"/>
  <c r="K53" i="395"/>
  <c r="Q52" i="395"/>
  <c r="P53" i="395"/>
  <c r="O45" i="395"/>
  <c r="M46" i="395"/>
  <c r="G47" i="395"/>
  <c r="C48" i="395"/>
  <c r="D47" i="395"/>
  <c r="M47" i="395"/>
  <c r="O46" i="395"/>
  <c r="C49" i="395"/>
  <c r="G48" i="395"/>
  <c r="E48" i="395"/>
  <c r="D48" i="395"/>
  <c r="F48" i="395"/>
  <c r="B49" i="395"/>
  <c r="H48" i="395"/>
  <c r="Q53" i="395"/>
  <c r="J54" i="395"/>
  <c r="K54" i="395"/>
  <c r="P54" i="395"/>
  <c r="H49" i="395"/>
  <c r="B50" i="395"/>
  <c r="F49" i="395"/>
  <c r="E49" i="395"/>
  <c r="D49" i="395"/>
  <c r="Q54" i="395"/>
  <c r="P55" i="395"/>
  <c r="J55" i="395"/>
  <c r="K55" i="395"/>
  <c r="G49" i="395"/>
  <c r="C50" i="395"/>
  <c r="O47" i="395"/>
  <c r="M48" i="395"/>
  <c r="Q55" i="395"/>
  <c r="P56" i="395"/>
  <c r="J56" i="395"/>
  <c r="K56" i="395"/>
  <c r="O48" i="395"/>
  <c r="M49" i="395"/>
  <c r="F50" i="395"/>
  <c r="H50" i="395"/>
  <c r="B51" i="395"/>
  <c r="E50" i="395"/>
  <c r="C51" i="395"/>
  <c r="D50" i="395"/>
  <c r="G50" i="395"/>
  <c r="F51" i="395"/>
  <c r="H51" i="395"/>
  <c r="B52" i="395"/>
  <c r="E51" i="395"/>
  <c r="D51" i="395"/>
  <c r="M50" i="395"/>
  <c r="O49" i="395"/>
  <c r="G51" i="395"/>
  <c r="C52" i="395"/>
  <c r="J57" i="395"/>
  <c r="K57" i="395"/>
  <c r="Q56" i="395"/>
  <c r="P57" i="395"/>
  <c r="Q57" i="395"/>
  <c r="P58" i="395"/>
  <c r="J58" i="395"/>
  <c r="K58" i="395"/>
  <c r="M51" i="395"/>
  <c r="O50" i="395"/>
  <c r="D52" i="395"/>
  <c r="C53" i="395"/>
  <c r="G52" i="395"/>
  <c r="B53" i="395"/>
  <c r="E52" i="395"/>
  <c r="H52" i="395"/>
  <c r="F52" i="395"/>
  <c r="M52" i="395"/>
  <c r="O51" i="395"/>
  <c r="E53" i="395"/>
  <c r="B54" i="395"/>
  <c r="H53" i="395"/>
  <c r="F53" i="395"/>
  <c r="P59" i="395"/>
  <c r="J59" i="395"/>
  <c r="K59" i="395"/>
  <c r="Q58" i="395"/>
  <c r="G53" i="395"/>
  <c r="C54" i="395"/>
  <c r="D53" i="395"/>
  <c r="G54" i="395"/>
  <c r="C55" i="395"/>
  <c r="B55" i="395"/>
  <c r="H54" i="395"/>
  <c r="F54" i="395"/>
  <c r="E54" i="395"/>
  <c r="D54" i="395"/>
  <c r="J60" i="395"/>
  <c r="K60" i="395"/>
  <c r="P60" i="395"/>
  <c r="Q59" i="395"/>
  <c r="O52" i="395"/>
  <c r="M53" i="395"/>
  <c r="C56" i="395"/>
  <c r="G55" i="395"/>
  <c r="D55" i="395"/>
  <c r="O53" i="395"/>
  <c r="M54" i="395"/>
  <c r="B56" i="395"/>
  <c r="F55" i="395"/>
  <c r="E55" i="395"/>
  <c r="H55" i="395"/>
  <c r="P61" i="395"/>
  <c r="Q60" i="395"/>
  <c r="J61" i="395"/>
  <c r="K61" i="395"/>
  <c r="E56" i="395"/>
  <c r="B57" i="395"/>
  <c r="F56" i="395"/>
  <c r="H56" i="395"/>
  <c r="Q61" i="395"/>
  <c r="J62" i="395"/>
  <c r="K62" i="395"/>
  <c r="P62" i="395"/>
  <c r="O54" i="395"/>
  <c r="M55" i="395"/>
  <c r="C57" i="395"/>
  <c r="G56" i="395"/>
  <c r="D56" i="395"/>
  <c r="J63" i="395"/>
  <c r="K63" i="395"/>
  <c r="P63" i="395"/>
  <c r="Q62" i="395"/>
  <c r="G57" i="395"/>
  <c r="C58" i="395"/>
  <c r="D57" i="395"/>
  <c r="B58" i="395"/>
  <c r="H57" i="395"/>
  <c r="F57" i="395"/>
  <c r="E57" i="395"/>
  <c r="O55" i="395"/>
  <c r="M56" i="395"/>
  <c r="M57" i="395"/>
  <c r="O56" i="395"/>
  <c r="J64" i="395"/>
  <c r="K64" i="395"/>
  <c r="P64" i="395"/>
  <c r="Q63" i="395"/>
  <c r="G58" i="395"/>
  <c r="C59" i="395"/>
  <c r="F58" i="395"/>
  <c r="E58" i="395"/>
  <c r="D58" i="395"/>
  <c r="B59" i="395"/>
  <c r="H58" i="395"/>
  <c r="F59" i="395"/>
  <c r="H59" i="395"/>
  <c r="B60" i="395"/>
  <c r="E59" i="395"/>
  <c r="D59" i="395"/>
  <c r="P65" i="395"/>
  <c r="Q64" i="395"/>
  <c r="J65" i="395"/>
  <c r="K65" i="395"/>
  <c r="M58" i="395"/>
  <c r="O57" i="395"/>
  <c r="C60" i="395"/>
  <c r="G59" i="395"/>
  <c r="M59" i="395"/>
  <c r="O58" i="395"/>
  <c r="P66" i="395"/>
  <c r="Q65" i="395"/>
  <c r="J66" i="395"/>
  <c r="K66" i="395"/>
  <c r="C61" i="395"/>
  <c r="G60" i="395"/>
  <c r="F60" i="395"/>
  <c r="B61" i="395"/>
  <c r="E60" i="395"/>
  <c r="D60" i="395"/>
  <c r="H60" i="395"/>
  <c r="B62" i="395"/>
  <c r="H61" i="395"/>
  <c r="F61" i="395"/>
  <c r="E61" i="395"/>
  <c r="C62" i="395"/>
  <c r="D61" i="395"/>
  <c r="G61" i="395"/>
  <c r="P67" i="395"/>
  <c r="Q66" i="395"/>
  <c r="J67" i="395"/>
  <c r="K67" i="395"/>
  <c r="M60" i="395"/>
  <c r="O59" i="395"/>
  <c r="M61" i="395"/>
  <c r="O60" i="395"/>
  <c r="B63" i="395"/>
  <c r="E62" i="395"/>
  <c r="D62" i="395"/>
  <c r="F62" i="395"/>
  <c r="H62" i="395"/>
  <c r="C63" i="395"/>
  <c r="G62" i="395"/>
  <c r="J68" i="395"/>
  <c r="K68" i="395"/>
  <c r="Q67" i="395"/>
  <c r="P68" i="395"/>
  <c r="G63" i="395"/>
  <c r="C64" i="395"/>
  <c r="H63" i="395"/>
  <c r="E63" i="395"/>
  <c r="D63" i="395"/>
  <c r="B64" i="395"/>
  <c r="F63" i="395"/>
  <c r="P69" i="395"/>
  <c r="J69" i="395"/>
  <c r="K69" i="395"/>
  <c r="Q68" i="395"/>
  <c r="M62" i="395"/>
  <c r="O61" i="395"/>
  <c r="F64" i="395"/>
  <c r="B65" i="395"/>
  <c r="H64" i="395"/>
  <c r="E64" i="395"/>
  <c r="D64" i="395"/>
  <c r="M63" i="395"/>
  <c r="O62" i="395"/>
  <c r="G64" i="395"/>
  <c r="C65" i="395"/>
  <c r="P70" i="395"/>
  <c r="J70" i="395"/>
  <c r="K70" i="395"/>
  <c r="Q69" i="395"/>
  <c r="G65" i="395"/>
  <c r="C66" i="395"/>
  <c r="P71" i="395"/>
  <c r="Q70" i="395"/>
  <c r="J71" i="395"/>
  <c r="K71" i="395"/>
  <c r="M64" i="395"/>
  <c r="O63" i="395"/>
  <c r="B66" i="395"/>
  <c r="H65" i="395"/>
  <c r="F65" i="395"/>
  <c r="E65" i="395"/>
  <c r="D65" i="395"/>
  <c r="J72" i="395"/>
  <c r="K72" i="395"/>
  <c r="P72" i="395"/>
  <c r="Q71" i="395"/>
  <c r="C67" i="395"/>
  <c r="D66" i="395"/>
  <c r="G66" i="395"/>
  <c r="F66" i="395"/>
  <c r="E66" i="395"/>
  <c r="H66" i="395"/>
  <c r="B67" i="395"/>
  <c r="O64" i="395"/>
  <c r="M65" i="395"/>
  <c r="O65" i="395"/>
  <c r="M66" i="395"/>
  <c r="G67" i="395"/>
  <c r="C68" i="395"/>
  <c r="Q72" i="395"/>
  <c r="P73" i="395"/>
  <c r="J73" i="395"/>
  <c r="K73" i="395"/>
  <c r="B68" i="395"/>
  <c r="F67" i="395"/>
  <c r="H67" i="395"/>
  <c r="E67" i="395"/>
  <c r="D67" i="395"/>
  <c r="Q73" i="395"/>
  <c r="P74" i="395"/>
  <c r="J74" i="395"/>
  <c r="K74" i="395"/>
  <c r="C69" i="395"/>
  <c r="G68" i="395"/>
  <c r="D68" i="395"/>
  <c r="H68" i="395"/>
  <c r="F68" i="395"/>
  <c r="B69" i="395"/>
  <c r="E68" i="395"/>
  <c r="M67" i="395"/>
  <c r="O66" i="395"/>
  <c r="M68" i="395"/>
  <c r="O67" i="395"/>
  <c r="C70" i="395"/>
  <c r="G69" i="395"/>
  <c r="J75" i="395"/>
  <c r="K75" i="395"/>
  <c r="Q74" i="395"/>
  <c r="P75" i="395"/>
  <c r="B70" i="395"/>
  <c r="H69" i="395"/>
  <c r="F69" i="395"/>
  <c r="E69" i="395"/>
  <c r="D69" i="395"/>
  <c r="C71" i="395"/>
  <c r="G70" i="395"/>
  <c r="D70" i="395"/>
  <c r="F70" i="395"/>
  <c r="B71" i="395"/>
  <c r="H70" i="395"/>
  <c r="E70" i="395"/>
  <c r="J76" i="395"/>
  <c r="K76" i="395"/>
  <c r="P76" i="395"/>
  <c r="Q75" i="395"/>
  <c r="M69" i="395"/>
  <c r="O68" i="395"/>
  <c r="B72" i="395"/>
  <c r="F71" i="395"/>
  <c r="H71" i="395"/>
  <c r="E71" i="395"/>
  <c r="D71" i="395"/>
  <c r="M70" i="395"/>
  <c r="O69" i="395"/>
  <c r="P77" i="395"/>
  <c r="Q76" i="395"/>
  <c r="J77" i="395"/>
  <c r="K77" i="395"/>
  <c r="C72" i="395"/>
  <c r="G71" i="395"/>
  <c r="J78" i="395"/>
  <c r="K78" i="395"/>
  <c r="P78" i="395"/>
  <c r="Q77" i="395"/>
  <c r="O70" i="395"/>
  <c r="M71" i="395"/>
  <c r="D72" i="395"/>
  <c r="G72" i="395"/>
  <c r="C73" i="395"/>
  <c r="F72" i="395"/>
  <c r="H72" i="395"/>
  <c r="B73" i="395"/>
  <c r="E72" i="395"/>
  <c r="J79" i="395"/>
  <c r="K79" i="395"/>
  <c r="Q78" i="395"/>
  <c r="P79" i="395"/>
  <c r="O71" i="395"/>
  <c r="M72" i="395"/>
  <c r="F73" i="395"/>
  <c r="H73" i="395"/>
  <c r="B74" i="395"/>
  <c r="E73" i="395"/>
  <c r="D73" i="395"/>
  <c r="G73" i="395"/>
  <c r="C74" i="395"/>
  <c r="B75" i="395"/>
  <c r="H74" i="395"/>
  <c r="F74" i="395"/>
  <c r="E74" i="395"/>
  <c r="C75" i="395"/>
  <c r="G74" i="395"/>
  <c r="D74" i="395"/>
  <c r="O72" i="395"/>
  <c r="M73" i="395"/>
  <c r="J80" i="395"/>
  <c r="K80" i="395"/>
  <c r="P80" i="395"/>
  <c r="Q79" i="395"/>
  <c r="P81" i="395"/>
  <c r="Q80" i="395"/>
  <c r="J81" i="395"/>
  <c r="K81" i="395"/>
  <c r="C76" i="395"/>
  <c r="D75" i="395"/>
  <c r="G75" i="395"/>
  <c r="O73" i="395"/>
  <c r="M74" i="395"/>
  <c r="E75" i="395"/>
  <c r="B76" i="395"/>
  <c r="F75" i="395"/>
  <c r="H75" i="395"/>
  <c r="G76" i="395"/>
  <c r="C77" i="395"/>
  <c r="B77" i="395"/>
  <c r="H76" i="395"/>
  <c r="E76" i="395"/>
  <c r="D76" i="395"/>
  <c r="F76" i="395"/>
  <c r="O74" i="395"/>
  <c r="M75" i="395"/>
  <c r="J82" i="395"/>
  <c r="K82" i="395"/>
  <c r="Q81" i="395"/>
  <c r="P82" i="395"/>
  <c r="E77" i="395"/>
  <c r="F77" i="395"/>
  <c r="B78" i="395"/>
  <c r="H77" i="395"/>
  <c r="P83" i="395"/>
  <c r="J83" i="395"/>
  <c r="K83" i="395"/>
  <c r="Q82" i="395"/>
  <c r="M76" i="395"/>
  <c r="O75" i="395"/>
  <c r="G77" i="395"/>
  <c r="D77" i="395"/>
  <c r="C78" i="395"/>
  <c r="P84" i="395"/>
  <c r="J84" i="395"/>
  <c r="K84" i="395"/>
  <c r="Q83" i="395"/>
  <c r="B79" i="395"/>
  <c r="E78" i="395"/>
  <c r="D78" i="395"/>
  <c r="F78" i="395"/>
  <c r="H78" i="395"/>
  <c r="C79" i="395"/>
  <c r="G78" i="395"/>
  <c r="M77" i="395"/>
  <c r="O76" i="395"/>
  <c r="H79" i="395"/>
  <c r="E79" i="395"/>
  <c r="B80" i="395"/>
  <c r="F79" i="395"/>
  <c r="C80" i="395"/>
  <c r="D79" i="395"/>
  <c r="G79" i="395"/>
  <c r="M78" i="395"/>
  <c r="O77" i="395"/>
  <c r="P85" i="395"/>
  <c r="Q84" i="395"/>
  <c r="J85" i="395"/>
  <c r="K85" i="395"/>
  <c r="P86" i="395"/>
  <c r="J86" i="395"/>
  <c r="K86" i="395"/>
  <c r="Q85" i="395"/>
  <c r="E80" i="395"/>
  <c r="B81" i="395"/>
  <c r="F80" i="395"/>
  <c r="H80" i="395"/>
  <c r="D80" i="395"/>
  <c r="C81" i="395"/>
  <c r="G80" i="395"/>
  <c r="M79" i="395"/>
  <c r="O78" i="395"/>
  <c r="E81" i="395"/>
  <c r="F81" i="395"/>
  <c r="H81" i="395"/>
  <c r="B82" i="395"/>
  <c r="M80" i="395"/>
  <c r="O79" i="395"/>
  <c r="C82" i="395"/>
  <c r="G81" i="395"/>
  <c r="D81" i="395"/>
  <c r="J87" i="395"/>
  <c r="K87" i="395"/>
  <c r="P87" i="395"/>
  <c r="Q86" i="395"/>
  <c r="Q87" i="395"/>
  <c r="P88" i="395"/>
  <c r="J88" i="395"/>
  <c r="K88" i="395"/>
  <c r="M81" i="395"/>
  <c r="O80" i="395"/>
  <c r="B83" i="395"/>
  <c r="F82" i="395"/>
  <c r="E82" i="395"/>
  <c r="D82" i="395"/>
  <c r="H82" i="395"/>
  <c r="G82" i="395"/>
  <c r="C83" i="395"/>
  <c r="M82" i="395"/>
  <c r="O81" i="395"/>
  <c r="F83" i="395"/>
  <c r="B84" i="395"/>
  <c r="H83" i="395"/>
  <c r="E83" i="395"/>
  <c r="D83" i="395"/>
  <c r="P89" i="395"/>
  <c r="J89" i="395"/>
  <c r="K89" i="395"/>
  <c r="Q88" i="395"/>
  <c r="C84" i="395"/>
  <c r="G83" i="395"/>
  <c r="G84" i="395"/>
  <c r="C85" i="395"/>
  <c r="J90" i="395"/>
  <c r="K90" i="395"/>
  <c r="Q89" i="395"/>
  <c r="P90" i="395"/>
  <c r="F84" i="395"/>
  <c r="B85" i="395"/>
  <c r="H84" i="395"/>
  <c r="E84" i="395"/>
  <c r="D84" i="395"/>
  <c r="M83" i="395"/>
  <c r="O82" i="395"/>
  <c r="H85" i="395"/>
  <c r="B86" i="395"/>
  <c r="E85" i="395"/>
  <c r="F85" i="395"/>
  <c r="O83" i="395"/>
  <c r="M84" i="395"/>
  <c r="P91" i="395"/>
  <c r="J91" i="395"/>
  <c r="K91" i="395"/>
  <c r="Q90" i="395"/>
  <c r="C86" i="395"/>
  <c r="G85" i="395"/>
  <c r="D85" i="395"/>
  <c r="J92" i="395"/>
  <c r="K92" i="395"/>
  <c r="Q91" i="395"/>
  <c r="P92" i="395"/>
  <c r="M85" i="395"/>
  <c r="O84" i="395"/>
  <c r="D86" i="395"/>
  <c r="G86" i="395"/>
  <c r="C87" i="395"/>
  <c r="F86" i="395"/>
  <c r="E86" i="395"/>
  <c r="B87" i="395"/>
  <c r="H86" i="395"/>
  <c r="C88" i="395"/>
  <c r="G87" i="395"/>
  <c r="F87" i="395"/>
  <c r="B88" i="395"/>
  <c r="H87" i="395"/>
  <c r="E87" i="395"/>
  <c r="D87" i="395"/>
  <c r="Q92" i="395"/>
  <c r="J93" i="395"/>
  <c r="K93" i="395"/>
  <c r="P93" i="395"/>
  <c r="O85" i="395"/>
  <c r="M86" i="395"/>
  <c r="H88" i="395"/>
  <c r="B89" i="395"/>
  <c r="F88" i="395"/>
  <c r="E88" i="395"/>
  <c r="Q93" i="395"/>
  <c r="P94" i="395"/>
  <c r="J94" i="395"/>
  <c r="K94" i="395"/>
  <c r="O86" i="395"/>
  <c r="M87" i="395"/>
  <c r="D88" i="395"/>
  <c r="C89" i="395"/>
  <c r="G88" i="395"/>
  <c r="J95" i="395"/>
  <c r="K95" i="395"/>
  <c r="P95" i="395"/>
  <c r="Q94" i="395"/>
  <c r="B90" i="395"/>
  <c r="F89" i="395"/>
  <c r="H89" i="395"/>
  <c r="E89" i="395"/>
  <c r="D89" i="395"/>
  <c r="C90" i="395"/>
  <c r="G89" i="395"/>
  <c r="O87" i="395"/>
  <c r="M88" i="395"/>
  <c r="F90" i="395"/>
  <c r="E90" i="395"/>
  <c r="B91" i="395"/>
  <c r="H90" i="395"/>
  <c r="J96" i="395"/>
  <c r="K96" i="395"/>
  <c r="Q95" i="395"/>
  <c r="P96" i="395"/>
  <c r="M89" i="395"/>
  <c r="O88" i="395"/>
  <c r="G90" i="395"/>
  <c r="C91" i="395"/>
  <c r="D90" i="395"/>
  <c r="P97" i="395"/>
  <c r="J97" i="395"/>
  <c r="K97" i="395"/>
  <c r="Q96" i="395"/>
  <c r="G91" i="395"/>
  <c r="C92" i="395"/>
  <c r="D91" i="395"/>
  <c r="H91" i="395"/>
  <c r="F91" i="395"/>
  <c r="E91" i="395"/>
  <c r="B92" i="395"/>
  <c r="O89" i="395"/>
  <c r="M90" i="395"/>
  <c r="M91" i="395"/>
  <c r="O90" i="395"/>
  <c r="C93" i="395"/>
  <c r="G92" i="395"/>
  <c r="D92" i="395"/>
  <c r="F92" i="395"/>
  <c r="B93" i="395"/>
  <c r="E92" i="395"/>
  <c r="H92" i="395"/>
  <c r="Q97" i="395"/>
  <c r="P98" i="395"/>
  <c r="J98" i="395"/>
  <c r="K98" i="395"/>
  <c r="Q98" i="395"/>
  <c r="J99" i="395"/>
  <c r="K99" i="395"/>
  <c r="P99" i="395"/>
  <c r="C94" i="395"/>
  <c r="D93" i="395"/>
  <c r="G93" i="395"/>
  <c r="M92" i="395"/>
  <c r="O91" i="395"/>
  <c r="F93" i="395"/>
  <c r="E93" i="395"/>
  <c r="B94" i="395"/>
  <c r="H93" i="395"/>
  <c r="M93" i="395"/>
  <c r="O92" i="395"/>
  <c r="D94" i="395"/>
  <c r="G94" i="395"/>
  <c r="C95" i="395"/>
  <c r="H94" i="395"/>
  <c r="B95" i="395"/>
  <c r="F94" i="395"/>
  <c r="E94" i="395"/>
  <c r="J100" i="395"/>
  <c r="K100" i="395"/>
  <c r="P100" i="395"/>
  <c r="Q99" i="395"/>
  <c r="J101" i="395"/>
  <c r="K101" i="395"/>
  <c r="P101" i="395"/>
  <c r="Q100" i="395"/>
  <c r="G95" i="395"/>
  <c r="C96" i="395"/>
  <c r="M94" i="395"/>
  <c r="O93" i="395"/>
  <c r="F95" i="395"/>
  <c r="H95" i="395"/>
  <c r="B96" i="395"/>
  <c r="E95" i="395"/>
  <c r="D95" i="395"/>
  <c r="G96" i="395"/>
  <c r="C97" i="395"/>
  <c r="D96" i="395"/>
  <c r="B97" i="395"/>
  <c r="F96" i="395"/>
  <c r="H96" i="395"/>
  <c r="E96" i="395"/>
  <c r="J102" i="395"/>
  <c r="K102" i="395"/>
  <c r="P102" i="395"/>
  <c r="Q101" i="395"/>
  <c r="O94" i="395"/>
  <c r="M95" i="395"/>
  <c r="G97" i="395"/>
  <c r="C98" i="395"/>
  <c r="F97" i="395"/>
  <c r="B98" i="395"/>
  <c r="E97" i="395"/>
  <c r="D97" i="395"/>
  <c r="H97" i="395"/>
  <c r="O95" i="395"/>
  <c r="M96" i="395"/>
  <c r="P103" i="395"/>
  <c r="Q102" i="395"/>
  <c r="J103" i="395"/>
  <c r="K103" i="395"/>
  <c r="H98" i="395"/>
  <c r="B99" i="395"/>
  <c r="F98" i="395"/>
  <c r="E98" i="395"/>
  <c r="D98" i="395"/>
  <c r="C99" i="395"/>
  <c r="G98" i="395"/>
  <c r="P104" i="395"/>
  <c r="J104" i="395"/>
  <c r="K104" i="395"/>
  <c r="Q103" i="395"/>
  <c r="O96" i="395"/>
  <c r="M97" i="395"/>
  <c r="O97" i="395"/>
  <c r="M98" i="395"/>
  <c r="F99" i="395"/>
  <c r="B100" i="395"/>
  <c r="H99" i="395"/>
  <c r="E99" i="395"/>
  <c r="D99" i="395"/>
  <c r="C100" i="395"/>
  <c r="G99" i="395"/>
  <c r="Q104" i="395"/>
  <c r="P105" i="395"/>
  <c r="J105" i="395"/>
  <c r="K105" i="395"/>
  <c r="B101" i="395"/>
  <c r="F100" i="395"/>
  <c r="E100" i="395"/>
  <c r="H100" i="395"/>
  <c r="C101" i="395"/>
  <c r="D100" i="395"/>
  <c r="G100" i="395"/>
  <c r="Q105" i="395"/>
  <c r="P106" i="395"/>
  <c r="J106" i="395"/>
  <c r="K106" i="395"/>
  <c r="O98" i="395"/>
  <c r="M99" i="395"/>
  <c r="C102" i="395"/>
  <c r="G101" i="395"/>
  <c r="M100" i="395"/>
  <c r="O99" i="395"/>
  <c r="P107" i="395"/>
  <c r="Q106" i="395"/>
  <c r="J107" i="395"/>
  <c r="K107" i="395"/>
  <c r="B102" i="395"/>
  <c r="F101" i="395"/>
  <c r="H101" i="395"/>
  <c r="E101" i="395"/>
  <c r="D101" i="395"/>
  <c r="Q107" i="395"/>
  <c r="P108" i="395"/>
  <c r="J108" i="395"/>
  <c r="K108" i="395"/>
  <c r="M101" i="395"/>
  <c r="O100" i="395"/>
  <c r="H102" i="395"/>
  <c r="B103" i="395"/>
  <c r="E102" i="395"/>
  <c r="F102" i="395"/>
  <c r="G102" i="395"/>
  <c r="C103" i="395"/>
  <c r="D102" i="395"/>
  <c r="G103" i="395"/>
  <c r="C104" i="395"/>
  <c r="O101" i="395"/>
  <c r="M102" i="395"/>
  <c r="Q108" i="395"/>
  <c r="J109" i="395"/>
  <c r="K109" i="395"/>
  <c r="P109" i="395"/>
  <c r="H103" i="395"/>
  <c r="E103" i="395"/>
  <c r="D103" i="395"/>
  <c r="F103" i="395"/>
  <c r="B104" i="395"/>
  <c r="H104" i="395"/>
  <c r="B105" i="395"/>
  <c r="F104" i="395"/>
  <c r="E104" i="395"/>
  <c r="D104" i="395"/>
  <c r="M103" i="395"/>
  <c r="O102" i="395"/>
  <c r="G104" i="395"/>
  <c r="C105" i="395"/>
  <c r="J110" i="395"/>
  <c r="K110" i="395"/>
  <c r="Q109" i="395"/>
  <c r="P110" i="395"/>
  <c r="J111" i="395"/>
  <c r="K111" i="395"/>
  <c r="Q110" i="395"/>
  <c r="P111" i="395"/>
  <c r="O103" i="395"/>
  <c r="M104" i="395"/>
  <c r="C106" i="395"/>
  <c r="G105" i="395"/>
  <c r="F105" i="395"/>
  <c r="B106" i="395"/>
  <c r="H105" i="395"/>
  <c r="E105" i="395"/>
  <c r="D105" i="395"/>
  <c r="G106" i="395"/>
  <c r="C107" i="395"/>
  <c r="H106" i="395"/>
  <c r="F106" i="395"/>
  <c r="E106" i="395"/>
  <c r="D106" i="395"/>
  <c r="B107" i="395"/>
  <c r="M105" i="395"/>
  <c r="O104" i="395"/>
  <c r="P112" i="395"/>
  <c r="J112" i="395"/>
  <c r="K112" i="395"/>
  <c r="Q111" i="395"/>
  <c r="B108" i="395"/>
  <c r="F107" i="395"/>
  <c r="H107" i="395"/>
  <c r="E107" i="395"/>
  <c r="C108" i="395"/>
  <c r="G107" i="395"/>
  <c r="D107" i="395"/>
  <c r="P113" i="395"/>
  <c r="Q112" i="395"/>
  <c r="J113" i="395"/>
  <c r="K113" i="395"/>
  <c r="M106" i="395"/>
  <c r="O105" i="395"/>
  <c r="P114" i="395"/>
  <c r="J114" i="395"/>
  <c r="K114" i="395"/>
  <c r="Q113" i="395"/>
  <c r="C109" i="395"/>
  <c r="D108" i="395"/>
  <c r="G108" i="395"/>
  <c r="M107" i="395"/>
  <c r="O106" i="395"/>
  <c r="F108" i="395"/>
  <c r="B109" i="395"/>
  <c r="E108" i="395"/>
  <c r="H108" i="395"/>
  <c r="F109" i="395"/>
  <c r="H109" i="395"/>
  <c r="E109" i="395"/>
  <c r="B110" i="395"/>
  <c r="C110" i="395"/>
  <c r="G109" i="395"/>
  <c r="D109" i="395"/>
  <c r="O107" i="395"/>
  <c r="M108" i="395"/>
  <c r="Q114" i="395"/>
  <c r="P115" i="395"/>
  <c r="J115" i="395"/>
  <c r="K115" i="395"/>
  <c r="P116" i="395"/>
  <c r="Q115" i="395"/>
  <c r="J116" i="395"/>
  <c r="K116" i="395"/>
  <c r="G110" i="395"/>
  <c r="C111" i="395"/>
  <c r="D110" i="395"/>
  <c r="B111" i="395"/>
  <c r="H110" i="395"/>
  <c r="E110" i="395"/>
  <c r="F110" i="395"/>
  <c r="O108" i="395"/>
  <c r="M109" i="395"/>
  <c r="C112" i="395"/>
  <c r="G111" i="395"/>
  <c r="M110" i="395"/>
  <c r="O109" i="395"/>
  <c r="Q116" i="395"/>
  <c r="P117" i="395"/>
  <c r="J117" i="395"/>
  <c r="K117" i="395"/>
  <c r="E111" i="395"/>
  <c r="D111" i="395"/>
  <c r="F111" i="395"/>
  <c r="H111" i="395"/>
  <c r="B112" i="395"/>
  <c r="O110" i="395"/>
  <c r="M111" i="395"/>
  <c r="C113" i="395"/>
  <c r="G112" i="395"/>
  <c r="D112" i="395"/>
  <c r="B113" i="395"/>
  <c r="F112" i="395"/>
  <c r="H112" i="395"/>
  <c r="E112" i="395"/>
  <c r="P118" i="395"/>
  <c r="J118" i="395"/>
  <c r="K118" i="395"/>
  <c r="Q117" i="395"/>
  <c r="J119" i="395"/>
  <c r="K119" i="395"/>
  <c r="P119" i="395"/>
  <c r="Q118" i="395"/>
  <c r="H113" i="395"/>
  <c r="E113" i="395"/>
  <c r="D113" i="395"/>
  <c r="B114" i="395"/>
  <c r="F113" i="395"/>
  <c r="C114" i="395"/>
  <c r="G113" i="395"/>
  <c r="O111" i="395"/>
  <c r="M112" i="395"/>
  <c r="M113" i="395"/>
  <c r="O112" i="395"/>
  <c r="P120" i="395"/>
  <c r="Q119" i="395"/>
  <c r="J120" i="395"/>
  <c r="K120" i="395"/>
  <c r="C115" i="395"/>
  <c r="G114" i="395"/>
  <c r="D114" i="395"/>
  <c r="E114" i="395"/>
  <c r="H114" i="395"/>
  <c r="B115" i="395"/>
  <c r="F114" i="395"/>
  <c r="G115" i="395"/>
  <c r="C116" i="395"/>
  <c r="F115" i="395"/>
  <c r="H115" i="395"/>
  <c r="B116" i="395"/>
  <c r="E115" i="395"/>
  <c r="D115" i="395"/>
  <c r="P121" i="395"/>
  <c r="J121" i="395"/>
  <c r="K121" i="395"/>
  <c r="Q120" i="395"/>
  <c r="O113" i="395"/>
  <c r="M114" i="395"/>
  <c r="M115" i="395"/>
  <c r="O114" i="395"/>
  <c r="C117" i="395"/>
  <c r="D116" i="395"/>
  <c r="G116" i="395"/>
  <c r="H116" i="395"/>
  <c r="E116" i="395"/>
  <c r="F116" i="395"/>
  <c r="B117" i="395"/>
  <c r="Q121" i="395"/>
  <c r="P122" i="395"/>
  <c r="J122" i="395"/>
  <c r="K122" i="395"/>
  <c r="J123" i="395"/>
  <c r="K123" i="395"/>
  <c r="P123" i="395"/>
  <c r="Q122" i="395"/>
  <c r="H117" i="395"/>
  <c r="B118" i="395"/>
  <c r="F117" i="395"/>
  <c r="E117" i="395"/>
  <c r="D117" i="395"/>
  <c r="G117" i="395"/>
  <c r="C118" i="395"/>
  <c r="O115" i="395"/>
  <c r="M116" i="395"/>
  <c r="P124" i="395"/>
  <c r="J124" i="395"/>
  <c r="K124" i="395"/>
  <c r="Q123" i="395"/>
  <c r="F118" i="395"/>
  <c r="B119" i="395"/>
  <c r="H118" i="395"/>
  <c r="E118" i="395"/>
  <c r="M117" i="395"/>
  <c r="O116" i="395"/>
  <c r="C119" i="395"/>
  <c r="G118" i="395"/>
  <c r="D118" i="395"/>
  <c r="O117" i="395"/>
  <c r="M118" i="395"/>
  <c r="H119" i="395"/>
  <c r="E119" i="395"/>
  <c r="F119" i="395"/>
  <c r="B120" i="395"/>
  <c r="D119" i="395"/>
  <c r="C120" i="395"/>
  <c r="G119" i="395"/>
  <c r="J125" i="395"/>
  <c r="K125" i="395"/>
  <c r="Q124" i="395"/>
  <c r="P125" i="395"/>
  <c r="E120" i="395"/>
  <c r="F120" i="395"/>
  <c r="B121" i="395"/>
  <c r="H120" i="395"/>
  <c r="C121" i="395"/>
  <c r="G120" i="395"/>
  <c r="D120" i="395"/>
  <c r="P126" i="395"/>
  <c r="Q125" i="395"/>
  <c r="J126" i="395"/>
  <c r="K126" i="395"/>
  <c r="O118" i="395"/>
  <c r="M119" i="395"/>
  <c r="O119" i="395"/>
  <c r="M120" i="395"/>
  <c r="J127" i="395"/>
  <c r="K127" i="395"/>
  <c r="Q126" i="395"/>
  <c r="P127" i="395"/>
  <c r="D121" i="395"/>
  <c r="C122" i="395"/>
  <c r="G121" i="395"/>
  <c r="H121" i="395"/>
  <c r="B122" i="395"/>
  <c r="E121" i="395"/>
  <c r="F121" i="395"/>
  <c r="B123" i="395"/>
  <c r="F122" i="395"/>
  <c r="E122" i="395"/>
  <c r="H122" i="395"/>
  <c r="Q127" i="395"/>
  <c r="P128" i="395"/>
  <c r="J128" i="395"/>
  <c r="K128" i="395"/>
  <c r="C123" i="395"/>
  <c r="G122" i="395"/>
  <c r="D122" i="395"/>
  <c r="M121" i="395"/>
  <c r="O120" i="395"/>
  <c r="Q128" i="395"/>
  <c r="P129" i="395"/>
  <c r="J129" i="395"/>
  <c r="K129" i="395"/>
  <c r="M122" i="395"/>
  <c r="O121" i="395"/>
  <c r="C124" i="395"/>
  <c r="G123" i="395"/>
  <c r="D123" i="395"/>
  <c r="H123" i="395"/>
  <c r="E123" i="395"/>
  <c r="F123" i="395"/>
  <c r="B124" i="395"/>
  <c r="G124" i="395"/>
  <c r="C125" i="395"/>
  <c r="O122" i="395"/>
  <c r="M123" i="395"/>
  <c r="J130" i="395"/>
  <c r="K130" i="395"/>
  <c r="P130" i="395"/>
  <c r="Q129" i="395"/>
  <c r="E124" i="395"/>
  <c r="D124" i="395"/>
  <c r="B125" i="395"/>
  <c r="H124" i="395"/>
  <c r="F124" i="395"/>
  <c r="J131" i="395"/>
  <c r="K131" i="395"/>
  <c r="P131" i="395"/>
  <c r="Q130" i="395"/>
  <c r="E125" i="395"/>
  <c r="H125" i="395"/>
  <c r="F125" i="395"/>
  <c r="B126" i="395"/>
  <c r="M124" i="395"/>
  <c r="O123" i="395"/>
  <c r="D125" i="395"/>
  <c r="C126" i="395"/>
  <c r="G125" i="395"/>
  <c r="C127" i="395"/>
  <c r="G126" i="395"/>
  <c r="D126" i="395"/>
  <c r="P132" i="395"/>
  <c r="Q131" i="395"/>
  <c r="J132" i="395"/>
  <c r="K132" i="395"/>
  <c r="B127" i="395"/>
  <c r="F126" i="395"/>
  <c r="E126" i="395"/>
  <c r="H126" i="395"/>
  <c r="M125" i="395"/>
  <c r="O124" i="395"/>
  <c r="M126" i="395"/>
  <c r="O125" i="395"/>
  <c r="P133" i="395"/>
  <c r="Q133" i="395"/>
  <c r="J133" i="395"/>
  <c r="K133" i="395"/>
  <c r="Q132" i="395"/>
  <c r="G127" i="395"/>
  <c r="C128" i="395"/>
  <c r="F127" i="395"/>
  <c r="E127" i="395"/>
  <c r="D127" i="395"/>
  <c r="B128" i="395"/>
  <c r="H127" i="395"/>
  <c r="E128" i="395"/>
  <c r="F128" i="395"/>
  <c r="B129" i="395"/>
  <c r="H128" i="395"/>
  <c r="D128" i="395"/>
  <c r="C129" i="395"/>
  <c r="G128" i="395"/>
  <c r="M127" i="395"/>
  <c r="O126" i="395"/>
  <c r="O127" i="395"/>
  <c r="M128" i="395"/>
  <c r="G129" i="395"/>
  <c r="C130" i="395"/>
  <c r="D129" i="395"/>
  <c r="B130" i="395"/>
  <c r="F129" i="395"/>
  <c r="E129" i="395"/>
  <c r="H129" i="395"/>
  <c r="C131" i="395"/>
  <c r="G130" i="395"/>
  <c r="B131" i="395"/>
  <c r="F130" i="395"/>
  <c r="H130" i="395"/>
  <c r="E130" i="395"/>
  <c r="D130" i="395"/>
  <c r="M129" i="395"/>
  <c r="O128" i="395"/>
  <c r="M130" i="395"/>
  <c r="O129" i="395"/>
  <c r="F131" i="395"/>
  <c r="B132" i="395"/>
  <c r="H131" i="395"/>
  <c r="E131" i="395"/>
  <c r="D131" i="395"/>
  <c r="C132" i="395"/>
  <c r="G131" i="395"/>
  <c r="F132" i="395"/>
  <c r="B133" i="395"/>
  <c r="E132" i="395"/>
  <c r="D132" i="395"/>
  <c r="H132" i="395"/>
  <c r="C133" i="395"/>
  <c r="G132" i="395"/>
  <c r="M131" i="395"/>
  <c r="O130" i="395"/>
  <c r="E133" i="395"/>
  <c r="H133" i="395"/>
  <c r="F133" i="395"/>
  <c r="G133" i="395"/>
  <c r="D133" i="395"/>
  <c r="O131" i="395"/>
  <c r="M132" i="395"/>
  <c r="M133" i="395"/>
  <c r="O133" i="395"/>
  <c r="O132" i="395"/>
  <c r="D4" i="5" a="1"/>
  <c r="AI1" i="5" a="1"/>
  <c r="AF1" i="5" a="1"/>
  <c r="AJ1" i="5" a="1"/>
  <c r="AG1" i="5" a="1"/>
  <c r="AH1" i="5" a="1"/>
  <c r="D4" i="5" l="1"/>
  <c r="I92" i="1" a="1"/>
  <c r="I92" i="1" s="1"/>
  <c r="E15" i="1" s="1"/>
  <c r="E121" i="1" s="1"/>
  <c r="C92" i="1"/>
  <c r="F101" i="1"/>
  <c r="D9" i="5"/>
  <c r="C142" i="1"/>
  <c r="C146" i="1"/>
  <c r="D8" i="5"/>
  <c r="D7" i="5"/>
  <c r="U6" i="5"/>
  <c r="U8" i="5" s="1"/>
  <c r="H7" i="5"/>
  <c r="K6" i="5"/>
  <c r="K8" i="5" s="1"/>
  <c r="X6" i="5"/>
  <c r="X8" i="5" s="1"/>
  <c r="C144" i="1"/>
  <c r="C137" i="1"/>
  <c r="C136" i="1"/>
  <c r="C147" i="1"/>
  <c r="C148" i="1"/>
  <c r="C138" i="1"/>
  <c r="C139" i="1"/>
  <c r="C141" i="1"/>
  <c r="E123" i="1"/>
  <c r="C140" i="1"/>
  <c r="E79" i="1"/>
  <c r="F79" i="1"/>
  <c r="C145" i="1"/>
  <c r="J155" i="1" a="1"/>
  <c r="J155" i="1" s="1"/>
  <c r="C143" i="1"/>
  <c r="F112" i="1"/>
  <c r="F102" i="1"/>
  <c r="H92" i="1" a="1"/>
  <c r="H92" i="1" s="1"/>
  <c r="C79" i="1" s="1"/>
  <c r="F77" i="1"/>
  <c r="AH1" i="5"/>
  <c r="AG1" i="5"/>
  <c r="AJ1" i="5"/>
  <c r="AF1" i="5"/>
  <c r="AI1" i="5"/>
  <c r="E127" i="1"/>
  <c r="E126" i="1"/>
  <c r="E78" i="1"/>
  <c r="E92" i="1" a="1"/>
  <c r="E92" i="1" s="1"/>
  <c r="B113" i="1" s="1" a="1"/>
  <c r="B113" i="1" s="1"/>
  <c r="F155" i="1" a="1"/>
  <c r="F155" i="1" s="1"/>
  <c r="G92" i="1" a="1"/>
  <c r="G92" i="1" s="1"/>
  <c r="C78" i="1" s="1"/>
  <c r="E155" i="1" a="1"/>
  <c r="E155" i="1" s="1"/>
  <c r="C67" i="1"/>
  <c r="D67" i="1" s="1"/>
  <c r="B68" i="1" s="1" a="1"/>
  <c r="B68" i="1" s="1"/>
  <c r="F103" i="1"/>
  <c r="F92" i="1" a="1"/>
  <c r="F92" i="1" s="1"/>
  <c r="C77" i="1" s="1"/>
  <c r="D77" i="1" s="1"/>
  <c r="E122" i="1" l="1"/>
  <c r="E125" i="1" s="1"/>
  <c r="C163" i="1" s="1"/>
  <c r="I163" i="1" s="1"/>
  <c r="E124" i="1"/>
  <c r="B163" i="1" s="1"/>
  <c r="G163" i="1" s="1"/>
  <c r="C113" i="1" a="1"/>
  <c r="C113" i="1" s="1"/>
  <c r="G113" i="1" a="1"/>
  <c r="G113" i="1" s="1"/>
  <c r="E113" i="1" a="1"/>
  <c r="E113" i="1" s="1"/>
  <c r="F113" i="1" a="1"/>
  <c r="F113" i="1" s="1"/>
  <c r="I113" i="1"/>
  <c r="D113" i="1" a="1"/>
  <c r="D113" i="1" s="1"/>
  <c r="H113" i="1" a="1"/>
  <c r="H113" i="1" s="1"/>
  <c r="E68" i="1" a="1"/>
  <c r="E68" i="1" s="1"/>
  <c r="C68" i="1"/>
  <c r="D78" i="1"/>
  <c r="D79" i="1" s="1"/>
  <c r="H163" i="1" l="1"/>
  <c r="B80" i="1" a="1"/>
  <c r="B80" i="1" s="1"/>
  <c r="E80" i="1" s="1" a="1"/>
  <c r="E80" i="1" s="1"/>
  <c r="H141" i="1"/>
  <c r="S141" i="1" s="1"/>
  <c r="H149" i="1"/>
  <c r="S149" i="1" s="1"/>
  <c r="H137" i="1"/>
  <c r="S137" i="1" s="1"/>
  <c r="H138" i="1"/>
  <c r="S138" i="1" s="1"/>
  <c r="H139" i="1"/>
  <c r="S139" i="1" s="1"/>
  <c r="H142" i="1"/>
  <c r="S142" i="1" s="1"/>
  <c r="H143" i="1"/>
  <c r="S143" i="1" s="1"/>
  <c r="H148" i="1"/>
  <c r="S148" i="1" s="1"/>
  <c r="H145" i="1"/>
  <c r="S145" i="1" s="1"/>
  <c r="H140" i="1"/>
  <c r="S140" i="1" s="1"/>
  <c r="H147" i="1"/>
  <c r="S147" i="1" s="1"/>
  <c r="E128" i="1"/>
  <c r="H146" i="1"/>
  <c r="S146" i="1" s="1"/>
  <c r="H136" i="1"/>
  <c r="S136" i="1" s="1"/>
  <c r="H144" i="1"/>
  <c r="S144" i="1" s="1"/>
  <c r="I136" i="1"/>
  <c r="I148" i="1"/>
  <c r="I141" i="1"/>
  <c r="I142" i="1"/>
  <c r="I138" i="1"/>
  <c r="I143" i="1"/>
  <c r="I145" i="1"/>
  <c r="I144" i="1"/>
  <c r="I147" i="1"/>
  <c r="I140" i="1"/>
  <c r="I146" i="1"/>
  <c r="I137" i="1"/>
  <c r="I149" i="1"/>
  <c r="I139" i="1"/>
  <c r="W148" i="1"/>
  <c r="W149" i="1"/>
  <c r="W139" i="1"/>
  <c r="W137" i="1"/>
  <c r="W144" i="1"/>
  <c r="W145" i="1"/>
  <c r="W136" i="1"/>
  <c r="W147" i="1"/>
  <c r="W143" i="1"/>
  <c r="W140" i="1"/>
  <c r="W142" i="1"/>
  <c r="W141" i="1"/>
  <c r="W146" i="1"/>
  <c r="W138" i="1"/>
  <c r="E45" i="1"/>
  <c r="D149" i="1" a="1"/>
  <c r="D149" i="1" s="1"/>
  <c r="Y149" i="1" s="1"/>
  <c r="D148" i="1" a="1"/>
  <c r="D148" i="1" s="1"/>
  <c r="Y148" i="1" s="1"/>
  <c r="D144" i="1" a="1"/>
  <c r="D144" i="1" s="1"/>
  <c r="Y144" i="1" s="1"/>
  <c r="D140" i="1" a="1"/>
  <c r="D140" i="1" s="1"/>
  <c r="Y140" i="1" s="1"/>
  <c r="D147" i="1" a="1"/>
  <c r="D147" i="1" s="1"/>
  <c r="Y147" i="1" s="1"/>
  <c r="D143" i="1" a="1"/>
  <c r="D143" i="1" s="1"/>
  <c r="Y143" i="1" s="1"/>
  <c r="D139" i="1" a="1"/>
  <c r="D139" i="1" s="1"/>
  <c r="Y139" i="1" s="1"/>
  <c r="D146" i="1" a="1"/>
  <c r="D146" i="1" s="1"/>
  <c r="Y146" i="1" s="1"/>
  <c r="D142" i="1" a="1"/>
  <c r="D142" i="1" s="1"/>
  <c r="Y142" i="1" s="1"/>
  <c r="D138" i="1" a="1"/>
  <c r="D138" i="1" s="1"/>
  <c r="Y138" i="1" s="1"/>
  <c r="D136" i="1" a="1"/>
  <c r="D136" i="1" s="1"/>
  <c r="D145" i="1" a="1"/>
  <c r="D145" i="1" s="1"/>
  <c r="Y145" i="1" s="1"/>
  <c r="D141" i="1" a="1"/>
  <c r="D141" i="1" s="1"/>
  <c r="Y141" i="1" s="1"/>
  <c r="D137" i="1" a="1"/>
  <c r="D137" i="1" s="1"/>
  <c r="Y137" i="1" s="1"/>
  <c r="Z136" i="1" l="1"/>
  <c r="Z140" i="1"/>
  <c r="G80" i="1" a="1"/>
  <c r="G80" i="1" s="1"/>
  <c r="E129" i="1" s="1"/>
  <c r="N138" i="1"/>
  <c r="P138" i="1" s="1"/>
  <c r="F80" i="1" a="1"/>
  <c r="F80" i="1" s="1"/>
  <c r="E25" i="1" s="1"/>
  <c r="Z142" i="1"/>
  <c r="N148" i="1"/>
  <c r="P148" i="1" s="1"/>
  <c r="AB148" i="1"/>
  <c r="Z148" i="1"/>
  <c r="Z141" i="1"/>
  <c r="AB147" i="1"/>
  <c r="H80" i="1"/>
  <c r="Z147" i="1"/>
  <c r="AA146" i="1"/>
  <c r="AA139" i="1"/>
  <c r="AA145" i="1"/>
  <c r="N145" i="1"/>
  <c r="P145" i="1" s="1"/>
  <c r="AB137" i="1"/>
  <c r="Z146" i="1"/>
  <c r="N143" i="1"/>
  <c r="P143" i="1" s="1"/>
  <c r="AA147" i="1"/>
  <c r="AA138" i="1"/>
  <c r="Z143" i="1"/>
  <c r="Z137" i="1"/>
  <c r="AA144" i="1"/>
  <c r="N142" i="1"/>
  <c r="P142" i="1" s="1"/>
  <c r="N147" i="1"/>
  <c r="P147" i="1" s="1"/>
  <c r="AB149" i="1"/>
  <c r="C80" i="1"/>
  <c r="AA137" i="1"/>
  <c r="N136" i="1" a="1"/>
  <c r="N136" i="1" s="1"/>
  <c r="P136" i="1" s="1" a="1"/>
  <c r="P136" i="1" s="1"/>
  <c r="AB138" i="1"/>
  <c r="AA136" i="1"/>
  <c r="AA143" i="1"/>
  <c r="N137" i="1"/>
  <c r="P137" i="1" s="1"/>
  <c r="N139" i="1"/>
  <c r="P139" i="1" s="1"/>
  <c r="AA141" i="1"/>
  <c r="Z138" i="1"/>
  <c r="AB136" i="1"/>
  <c r="AB144" i="1"/>
  <c r="AA142" i="1"/>
  <c r="AA149" i="1"/>
  <c r="AB146" i="1"/>
  <c r="Z144" i="1"/>
  <c r="AB139" i="1"/>
  <c r="N149" i="1"/>
  <c r="P149" i="1" s="1"/>
  <c r="AB143" i="1"/>
  <c r="AB141" i="1"/>
  <c r="AA148" i="1"/>
  <c r="AB145" i="1"/>
  <c r="AB142" i="1"/>
  <c r="N146" i="1"/>
  <c r="P146" i="1" s="1"/>
  <c r="AA140" i="1"/>
  <c r="N140" i="1"/>
  <c r="P140" i="1" s="1"/>
  <c r="AB140" i="1"/>
  <c r="N144" i="1"/>
  <c r="P144" i="1" s="1"/>
  <c r="N141" i="1"/>
  <c r="P141" i="1" s="1"/>
  <c r="Z139" i="1"/>
  <c r="Z145" i="1"/>
  <c r="Z149" i="1"/>
  <c r="Q169" i="1"/>
  <c r="F169" i="1"/>
  <c r="Q166" i="1"/>
  <c r="F166" i="1"/>
  <c r="V145" i="1"/>
  <c r="V142" i="1"/>
  <c r="U148" i="1"/>
  <c r="T148" i="1"/>
  <c r="F167" i="1"/>
  <c r="Q167" i="1"/>
  <c r="Q176" i="1"/>
  <c r="F176" i="1"/>
  <c r="V144" i="1"/>
  <c r="T144" i="1"/>
  <c r="U144" i="1"/>
  <c r="T143" i="1"/>
  <c r="U143" i="1"/>
  <c r="F170" i="1"/>
  <c r="Q170" i="1"/>
  <c r="F175" i="1"/>
  <c r="Q175" i="1"/>
  <c r="V143" i="1"/>
  <c r="T136" i="1"/>
  <c r="U136" i="1"/>
  <c r="T142" i="1"/>
  <c r="U142" i="1"/>
  <c r="D155" i="1" a="1"/>
  <c r="D155" i="1" s="1"/>
  <c r="Y136" i="1"/>
  <c r="F174" i="1"/>
  <c r="Q174" i="1"/>
  <c r="V136" i="1"/>
  <c r="V139" i="1"/>
  <c r="T146" i="1"/>
  <c r="U146" i="1"/>
  <c r="U139" i="1"/>
  <c r="T139" i="1"/>
  <c r="Y5" i="395"/>
  <c r="E54" i="1"/>
  <c r="E48" i="1"/>
  <c r="Q163" i="1"/>
  <c r="F163" i="1"/>
  <c r="V140" i="1"/>
  <c r="V138" i="1"/>
  <c r="T138" i="1"/>
  <c r="U138" i="1"/>
  <c r="F165" i="1"/>
  <c r="Q165" i="1"/>
  <c r="F172" i="1"/>
  <c r="Q172" i="1"/>
  <c r="V141" i="1"/>
  <c r="V137" i="1"/>
  <c r="U147" i="1"/>
  <c r="T147" i="1"/>
  <c r="T137" i="1"/>
  <c r="U137" i="1"/>
  <c r="F173" i="1"/>
  <c r="Q173" i="1"/>
  <c r="Q171" i="1"/>
  <c r="F171" i="1"/>
  <c r="V147" i="1"/>
  <c r="V149" i="1"/>
  <c r="T140" i="1"/>
  <c r="U140" i="1"/>
  <c r="U149" i="1"/>
  <c r="T149" i="1"/>
  <c r="F168" i="1"/>
  <c r="Q168" i="1"/>
  <c r="Q164" i="1"/>
  <c r="F164" i="1"/>
  <c r="V146" i="1"/>
  <c r="V148" i="1"/>
  <c r="T145" i="1"/>
  <c r="U145" i="1"/>
  <c r="T141" i="1"/>
  <c r="U141" i="1"/>
  <c r="X148" i="1" l="1"/>
  <c r="X149" i="1"/>
  <c r="N163" i="1"/>
  <c r="U163" i="1" s="1"/>
  <c r="X137" i="1"/>
  <c r="Q143" i="1"/>
  <c r="E170" i="1" s="1"/>
  <c r="Q149" i="1"/>
  <c r="E176" i="1" s="1"/>
  <c r="Q136" i="1"/>
  <c r="E163" i="1" s="1"/>
  <c r="R141" i="1"/>
  <c r="P168" i="1" s="1"/>
  <c r="R145" i="1"/>
  <c r="P172" i="1" s="1"/>
  <c r="R146" i="1"/>
  <c r="P173" i="1" s="1"/>
  <c r="R143" i="1"/>
  <c r="P170" i="1" s="1"/>
  <c r="R148" i="1"/>
  <c r="P175" i="1" s="1"/>
  <c r="R138" i="1"/>
  <c r="P165" i="1" s="1"/>
  <c r="R140" i="1"/>
  <c r="P167" i="1" s="1"/>
  <c r="R149" i="1"/>
  <c r="P176" i="1" s="1"/>
  <c r="R144" i="1"/>
  <c r="P171" i="1" s="1"/>
  <c r="Q145" i="1"/>
  <c r="E172" i="1" s="1"/>
  <c r="X141" i="1"/>
  <c r="X144" i="1"/>
  <c r="R139" i="1"/>
  <c r="P166" i="1" s="1"/>
  <c r="R147" i="1"/>
  <c r="P174" i="1" s="1"/>
  <c r="R142" i="1"/>
  <c r="P169" i="1" s="1"/>
  <c r="X146" i="1"/>
  <c r="X147" i="1"/>
  <c r="Q147" i="1"/>
  <c r="E174" i="1" s="1"/>
  <c r="X139" i="1"/>
  <c r="X143" i="1"/>
  <c r="X142" i="1"/>
  <c r="X136" i="1"/>
  <c r="M163" i="1" s="1"/>
  <c r="W172" i="1"/>
  <c r="Q144" i="1"/>
  <c r="E171" i="1" s="1"/>
  <c r="O163" i="1"/>
  <c r="V163" i="1" s="1"/>
  <c r="Q141" i="1"/>
  <c r="E168" i="1" s="1"/>
  <c r="D172" i="1"/>
  <c r="Q137" i="1"/>
  <c r="E164" i="1" s="1"/>
  <c r="Q138" i="1"/>
  <c r="E165" i="1" s="1"/>
  <c r="D174" i="1"/>
  <c r="R137" i="1"/>
  <c r="P164" i="1" s="1"/>
  <c r="X140" i="1"/>
  <c r="Q148" i="1"/>
  <c r="E175" i="1" s="1"/>
  <c r="X138" i="1"/>
  <c r="R136" i="1"/>
  <c r="P163" i="1" s="1"/>
  <c r="D167" i="1"/>
  <c r="D164" i="1"/>
  <c r="Q140" i="1"/>
  <c r="E167" i="1" s="1"/>
  <c r="Q139" i="1"/>
  <c r="E166" i="1" s="1"/>
  <c r="Q142" i="1"/>
  <c r="E169" i="1" s="1"/>
  <c r="X145" i="1"/>
  <c r="Q146" i="1"/>
  <c r="E173" i="1" s="1"/>
  <c r="W166" i="1"/>
  <c r="W171" i="1"/>
  <c r="D171" i="1"/>
  <c r="W169" i="1"/>
  <c r="W168" i="1"/>
  <c r="D169" i="1"/>
  <c r="W175" i="1"/>
  <c r="W173" i="1"/>
  <c r="W170" i="1"/>
  <c r="W174" i="1"/>
  <c r="D173" i="1"/>
  <c r="R163" i="1"/>
  <c r="K163" i="1"/>
  <c r="J163" i="1"/>
  <c r="D170" i="1"/>
  <c r="D175" i="1"/>
  <c r="W165" i="1"/>
  <c r="D176" i="1"/>
  <c r="D168" i="1"/>
  <c r="W176" i="1"/>
  <c r="D165" i="1"/>
  <c r="W163" i="1"/>
  <c r="W167" i="1"/>
  <c r="W164" i="1"/>
  <c r="Z5" i="395"/>
  <c r="S4" i="395" s="1"/>
  <c r="D166" i="1"/>
  <c r="D163" i="1"/>
  <c r="L163" i="1" l="1"/>
  <c r="B164" i="1" s="1"/>
  <c r="S163" i="1"/>
  <c r="T163" i="1"/>
  <c r="C164" i="1"/>
  <c r="M164" i="1" s="1"/>
  <c r="O164" i="1"/>
  <c r="V164" i="1" s="1"/>
  <c r="S5" i="395"/>
  <c r="T4" i="395"/>
  <c r="N164" i="1" l="1"/>
  <c r="T164" i="1" s="1"/>
  <c r="R164" i="1"/>
  <c r="S164" i="1"/>
  <c r="L164" i="1"/>
  <c r="K164" i="1"/>
  <c r="I164" i="1"/>
  <c r="J164" i="1"/>
  <c r="G164" i="1"/>
  <c r="H164" i="1"/>
  <c r="U164" i="1"/>
  <c r="O165" i="1" s="1"/>
  <c r="V165" i="1" s="1"/>
  <c r="S6" i="395"/>
  <c r="T5" i="395"/>
  <c r="B165" i="1" l="1"/>
  <c r="H165" i="1" s="1"/>
  <c r="C165" i="1"/>
  <c r="K165" i="1" s="1"/>
  <c r="N165" i="1"/>
  <c r="T165" i="1" s="1"/>
  <c r="T6" i="395"/>
  <c r="S7" i="395"/>
  <c r="J165" i="1" l="1"/>
  <c r="L165" i="1"/>
  <c r="I165" i="1"/>
  <c r="S165" i="1"/>
  <c r="G165" i="1"/>
  <c r="R165" i="1"/>
  <c r="M165" i="1"/>
  <c r="U165" i="1"/>
  <c r="O166" i="1" s="1"/>
  <c r="V166" i="1" s="1"/>
  <c r="S8" i="395"/>
  <c r="T7" i="395"/>
  <c r="B166" i="1" l="1"/>
  <c r="L166" i="1" s="1"/>
  <c r="C166" i="1"/>
  <c r="K166" i="1" s="1"/>
  <c r="H166" i="1"/>
  <c r="N166" i="1"/>
  <c r="S9" i="395"/>
  <c r="T8" i="395"/>
  <c r="G166" i="1" l="1"/>
  <c r="J166" i="1"/>
  <c r="I166" i="1"/>
  <c r="M166" i="1"/>
  <c r="S166" i="1"/>
  <c r="R166" i="1"/>
  <c r="T166" i="1"/>
  <c r="U166" i="1"/>
  <c r="O167" i="1" s="1"/>
  <c r="V167" i="1" s="1"/>
  <c r="S10" i="395"/>
  <c r="T9" i="395"/>
  <c r="B167" i="1" l="1"/>
  <c r="C167" i="1"/>
  <c r="I167" i="1" s="1"/>
  <c r="G167" i="1"/>
  <c r="H167" i="1"/>
  <c r="L167" i="1"/>
  <c r="J167" i="1"/>
  <c r="N167" i="1"/>
  <c r="S11" i="395"/>
  <c r="T10" i="395"/>
  <c r="R167" i="1" l="1"/>
  <c r="K167" i="1"/>
  <c r="M167" i="1"/>
  <c r="S167" i="1"/>
  <c r="B168" i="1"/>
  <c r="L168" i="1" s="1"/>
  <c r="T167" i="1"/>
  <c r="U167" i="1"/>
  <c r="O168" i="1" s="1"/>
  <c r="V168" i="1" s="1"/>
  <c r="S12" i="395"/>
  <c r="T11" i="395"/>
  <c r="C168" i="1" l="1"/>
  <c r="S168" i="1" s="1"/>
  <c r="M168" i="1"/>
  <c r="J168" i="1"/>
  <c r="G168" i="1"/>
  <c r="H168" i="1"/>
  <c r="N168" i="1"/>
  <c r="U168" i="1" s="1"/>
  <c r="O169" i="1" s="1"/>
  <c r="V169" i="1" s="1"/>
  <c r="T12" i="395"/>
  <c r="S13" i="395"/>
  <c r="I168" i="1" l="1"/>
  <c r="K168" i="1"/>
  <c r="R168" i="1"/>
  <c r="C169" i="1"/>
  <c r="K169" i="1" s="1"/>
  <c r="B169" i="1"/>
  <c r="T168" i="1"/>
  <c r="S14" i="395"/>
  <c r="T13" i="395"/>
  <c r="M169" i="1" l="1"/>
  <c r="N169" i="1"/>
  <c r="T169" i="1" s="1"/>
  <c r="I169" i="1"/>
  <c r="R169" i="1"/>
  <c r="G169" i="1"/>
  <c r="J169" i="1"/>
  <c r="L169" i="1"/>
  <c r="S169" i="1"/>
  <c r="H169" i="1"/>
  <c r="S15" i="395"/>
  <c r="T14" i="395"/>
  <c r="U169" i="1" l="1"/>
  <c r="O170" i="1" s="1"/>
  <c r="V170" i="1" s="1"/>
  <c r="C170" i="1"/>
  <c r="K170" i="1" s="1"/>
  <c r="B170" i="1"/>
  <c r="S16" i="395"/>
  <c r="T15" i="395"/>
  <c r="N170" i="1" l="1"/>
  <c r="U170" i="1" s="1"/>
  <c r="O171" i="1" s="1"/>
  <c r="V171" i="1" s="1"/>
  <c r="I170" i="1"/>
  <c r="M170" i="1"/>
  <c r="L170" i="1"/>
  <c r="R170" i="1"/>
  <c r="H170" i="1"/>
  <c r="G170" i="1"/>
  <c r="J170" i="1"/>
  <c r="S170" i="1"/>
  <c r="S17" i="395"/>
  <c r="T16" i="395"/>
  <c r="T170" i="1" l="1"/>
  <c r="N171" i="1" s="1"/>
  <c r="T171" i="1" s="1"/>
  <c r="C171" i="1"/>
  <c r="M171" i="1" s="1"/>
  <c r="B171" i="1"/>
  <c r="G171" i="1" s="1"/>
  <c r="T17" i="395"/>
  <c r="S18" i="395"/>
  <c r="K171" i="1" l="1"/>
  <c r="I171" i="1"/>
  <c r="L171" i="1"/>
  <c r="U171" i="1"/>
  <c r="O172" i="1" s="1"/>
  <c r="V172" i="1" s="1"/>
  <c r="J171" i="1"/>
  <c r="S171" i="1"/>
  <c r="H171" i="1"/>
  <c r="R171" i="1"/>
  <c r="S19" i="395"/>
  <c r="T18" i="395"/>
  <c r="C172" i="1" l="1"/>
  <c r="I172" i="1" s="1"/>
  <c r="N172" i="1"/>
  <c r="U172" i="1" s="1"/>
  <c r="O173" i="1" s="1"/>
  <c r="V173" i="1" s="1"/>
  <c r="B172" i="1"/>
  <c r="J172" i="1" s="1"/>
  <c r="S20" i="395"/>
  <c r="T19" i="395"/>
  <c r="M172" i="1" l="1"/>
  <c r="K172" i="1"/>
  <c r="T172" i="1"/>
  <c r="R172" i="1"/>
  <c r="H172" i="1"/>
  <c r="L172" i="1"/>
  <c r="G172" i="1"/>
  <c r="S172" i="1"/>
  <c r="S21" i="395"/>
  <c r="T20" i="395"/>
  <c r="C173" i="1" l="1"/>
  <c r="K173" i="1" s="1"/>
  <c r="N173" i="1"/>
  <c r="T173" i="1" s="1"/>
  <c r="B173" i="1"/>
  <c r="L173" i="1" s="1"/>
  <c r="S22" i="395"/>
  <c r="T21" i="395"/>
  <c r="M173" i="1" l="1"/>
  <c r="I173" i="1"/>
  <c r="U173" i="1"/>
  <c r="O174" i="1" s="1"/>
  <c r="V174" i="1" s="1"/>
  <c r="H173" i="1"/>
  <c r="C174" i="1" s="1"/>
  <c r="J173" i="1"/>
  <c r="S173" i="1"/>
  <c r="R173" i="1"/>
  <c r="G173" i="1"/>
  <c r="T22" i="395"/>
  <c r="S23" i="395"/>
  <c r="B174" i="1" l="1"/>
  <c r="N174" i="1"/>
  <c r="U174" i="1" s="1"/>
  <c r="O175" i="1" s="1"/>
  <c r="V175" i="1" s="1"/>
  <c r="K174" i="1"/>
  <c r="I174" i="1"/>
  <c r="M174" i="1"/>
  <c r="L174" i="1"/>
  <c r="H174" i="1"/>
  <c r="J174" i="1"/>
  <c r="G174" i="1"/>
  <c r="R174" i="1"/>
  <c r="S174" i="1"/>
  <c r="T23" i="395"/>
  <c r="S24" i="395"/>
  <c r="T174" i="1" l="1"/>
  <c r="B175" i="1"/>
  <c r="G175" i="1" s="1"/>
  <c r="C175" i="1"/>
  <c r="K175" i="1" s="1"/>
  <c r="N175" i="1"/>
  <c r="T175" i="1" s="1"/>
  <c r="S25" i="395"/>
  <c r="T24" i="395"/>
  <c r="J175" i="1" l="1"/>
  <c r="H175" i="1"/>
  <c r="L175" i="1"/>
  <c r="B176" i="1" s="1"/>
  <c r="U175" i="1"/>
  <c r="O176" i="1" s="1"/>
  <c r="V176" i="1" s="1"/>
  <c r="R175" i="1"/>
  <c r="S175" i="1"/>
  <c r="I175" i="1"/>
  <c r="M175" i="1"/>
  <c r="S26" i="395"/>
  <c r="T25" i="395"/>
  <c r="N176" i="1" l="1"/>
  <c r="T176" i="1" s="1"/>
  <c r="C176" i="1"/>
  <c r="I176" i="1" s="1"/>
  <c r="U176" i="1"/>
  <c r="O177" i="1" s="1"/>
  <c r="H176" i="1"/>
  <c r="G176" i="1"/>
  <c r="J176" i="1"/>
  <c r="L176" i="1"/>
  <c r="S27" i="395"/>
  <c r="T26" i="395"/>
  <c r="S176" i="1" l="1"/>
  <c r="R176" i="1"/>
  <c r="M176" i="1"/>
  <c r="K176" i="1"/>
  <c r="C177" i="1" s="1"/>
  <c r="N177" i="1"/>
  <c r="N178" i="1" s="1"/>
  <c r="B177" i="1"/>
  <c r="T27" i="395"/>
  <c r="S28" i="395"/>
  <c r="B178" i="1" l="1"/>
  <c r="E59" i="1" s="1"/>
  <c r="E60" i="1" s="1"/>
  <c r="T28" i="395"/>
  <c r="S29" i="395"/>
  <c r="E61" i="1"/>
  <c r="S30" i="395" l="1"/>
  <c r="T29" i="395"/>
  <c r="T30" i="395" l="1"/>
  <c r="S31" i="395"/>
  <c r="S32" i="395" l="1"/>
  <c r="T31" i="395"/>
  <c r="T32" i="395" l="1"/>
  <c r="S33" i="395"/>
  <c r="S34" i="395" l="1"/>
  <c r="T33" i="395"/>
  <c r="T34" i="395" l="1"/>
  <c r="S35" i="395"/>
  <c r="S36" i="395" l="1"/>
  <c r="T35" i="395"/>
  <c r="T36" i="395" l="1"/>
  <c r="S37" i="395"/>
  <c r="T37" i="395" l="1"/>
  <c r="S38" i="395"/>
  <c r="T38" i="395" l="1"/>
  <c r="S39" i="395"/>
  <c r="T39" i="395" l="1"/>
  <c r="S40" i="395"/>
  <c r="T40" i="395" l="1"/>
  <c r="S41" i="395"/>
  <c r="S42" i="395" l="1"/>
  <c r="T41" i="395"/>
  <c r="S43" i="395" l="1"/>
  <c r="T42" i="395"/>
  <c r="S44" i="395" l="1"/>
  <c r="T43" i="395"/>
  <c r="T44" i="395" l="1"/>
  <c r="S45" i="395"/>
  <c r="T45" i="395" l="1"/>
  <c r="S46" i="395"/>
  <c r="S47" i="395" l="1"/>
  <c r="T46" i="395"/>
  <c r="T47" i="395" l="1"/>
  <c r="S48" i="395"/>
  <c r="S49" i="395" l="1"/>
  <c r="T48" i="395"/>
  <c r="T49" i="395" l="1"/>
  <c r="S50" i="395"/>
  <c r="T50" i="395" l="1"/>
  <c r="S51" i="395"/>
  <c r="S52" i="395" l="1"/>
  <c r="T51" i="395"/>
  <c r="S53" i="395" l="1"/>
  <c r="T52" i="395"/>
  <c r="T53" i="395" l="1"/>
  <c r="S54" i="395"/>
  <c r="S55" i="395" l="1"/>
  <c r="T54" i="395"/>
  <c r="T55" i="395" l="1"/>
  <c r="S56" i="395"/>
  <c r="T56" i="395" l="1"/>
  <c r="S57" i="395"/>
  <c r="S58" i="395" l="1"/>
  <c r="T57" i="395"/>
  <c r="T58" i="395" l="1"/>
  <c r="S59" i="395"/>
  <c r="S60" i="395" l="1"/>
  <c r="T59" i="395"/>
  <c r="T60" i="395" l="1"/>
  <c r="S61" i="395"/>
  <c r="S62" i="395" l="1"/>
  <c r="T61" i="395"/>
  <c r="T62" i="395" l="1"/>
  <c r="S63" i="395"/>
  <c r="T63" i="395" l="1"/>
  <c r="S64" i="395"/>
  <c r="T64" i="395" l="1"/>
  <c r="S65" i="395"/>
  <c r="S66" i="395" l="1"/>
  <c r="T65" i="395"/>
  <c r="S67" i="395" l="1"/>
  <c r="T66" i="395"/>
  <c r="S68" i="395" l="1"/>
  <c r="T67" i="395"/>
  <c r="T68" i="395" l="1"/>
  <c r="S69" i="395"/>
  <c r="T69" i="395" l="1"/>
  <c r="S70" i="395"/>
  <c r="T70" i="395" l="1"/>
  <c r="S71" i="395"/>
  <c r="S72" i="395" l="1"/>
  <c r="T71" i="395"/>
  <c r="S73" i="395" l="1"/>
  <c r="T72" i="395"/>
  <c r="T73" i="395" l="1"/>
  <c r="S74" i="395"/>
  <c r="S75" i="395" l="1"/>
  <c r="T74" i="395"/>
  <c r="S76" i="395" l="1"/>
  <c r="T75" i="395"/>
  <c r="T76" i="395" l="1"/>
  <c r="S77" i="395"/>
  <c r="S78" i="395" l="1"/>
  <c r="T77" i="395"/>
  <c r="T78" i="395" l="1"/>
  <c r="S79" i="395"/>
  <c r="T79" i="395" l="1"/>
  <c r="S80" i="395"/>
  <c r="S81" i="395" l="1"/>
  <c r="T80" i="395"/>
  <c r="T81" i="395" l="1"/>
  <c r="S82" i="395"/>
  <c r="T82" i="395" l="1"/>
  <c r="S83" i="395"/>
  <c r="T83" i="395" l="1"/>
  <c r="S84" i="395"/>
  <c r="S85" i="395" l="1"/>
  <c r="T84" i="395"/>
  <c r="S86" i="395" l="1"/>
  <c r="T85" i="395"/>
  <c r="T86" i="395" l="1"/>
  <c r="S87" i="395"/>
  <c r="S88" i="395" l="1"/>
  <c r="T87" i="395"/>
  <c r="T88" i="395" l="1"/>
  <c r="S89" i="395"/>
  <c r="S90" i="395" l="1"/>
  <c r="T89" i="395"/>
  <c r="T90" i="395" l="1"/>
  <c r="S91" i="395"/>
  <c r="S92" i="395" l="1"/>
  <c r="T91" i="395"/>
  <c r="T92" i="395" l="1"/>
  <c r="S93" i="395"/>
  <c r="T93" i="395" l="1"/>
  <c r="S94" i="395"/>
  <c r="S95" i="395" l="1"/>
  <c r="T94" i="395"/>
  <c r="T95" i="395" l="1"/>
  <c r="S96" i="395"/>
  <c r="S97" i="395" l="1"/>
  <c r="T96" i="395"/>
  <c r="T97" i="395" l="1"/>
  <c r="S98" i="395"/>
  <c r="S99" i="395" l="1"/>
  <c r="T98" i="395"/>
  <c r="T99" i="395" l="1"/>
  <c r="S100" i="395"/>
  <c r="S101" i="395" l="1"/>
  <c r="T100" i="395"/>
  <c r="T101" i="395" l="1"/>
  <c r="S102" i="395"/>
  <c r="T102" i="395" l="1"/>
  <c r="S103" i="395"/>
  <c r="S104" i="395" l="1"/>
  <c r="T103" i="395"/>
  <c r="T104" i="395" l="1"/>
  <c r="S105" i="395"/>
  <c r="S106" i="395" l="1"/>
  <c r="T105" i="395"/>
  <c r="T106" i="395" l="1"/>
  <c r="S107" i="395"/>
  <c r="T107" i="395" l="1"/>
  <c r="S108" i="395"/>
  <c r="T108" i="395" l="1"/>
  <c r="S109" i="395"/>
  <c r="T109" i="395" l="1"/>
  <c r="S110" i="395"/>
  <c r="T110" i="395" l="1"/>
  <c r="S111" i="395"/>
  <c r="S112" i="395" l="1"/>
  <c r="T111" i="395"/>
  <c r="T112" i="395" l="1"/>
  <c r="S113" i="395"/>
  <c r="S114" i="395" l="1"/>
  <c r="T113" i="395"/>
  <c r="T114" i="395" l="1"/>
  <c r="S115" i="395"/>
  <c r="S116" i="395" l="1"/>
  <c r="T115" i="395"/>
  <c r="S117" i="395" l="1"/>
  <c r="T116" i="395"/>
  <c r="S118" i="395" l="1"/>
  <c r="T117" i="395"/>
  <c r="T118" i="395" l="1"/>
  <c r="S119" i="395"/>
  <c r="S120" i="395" l="1"/>
  <c r="T119" i="395"/>
  <c r="S121" i="395" l="1"/>
  <c r="T120" i="395"/>
  <c r="T121" i="395" l="1"/>
  <c r="S122" i="395"/>
  <c r="T122" i="395" l="1"/>
  <c r="S123" i="395"/>
  <c r="S124" i="395" l="1"/>
  <c r="T123" i="395"/>
  <c r="S125" i="395" l="1"/>
  <c r="T124" i="395"/>
  <c r="T125" i="395" l="1"/>
  <c r="S126" i="395"/>
  <c r="S127" i="395" l="1"/>
  <c r="T126" i="395"/>
  <c r="T127" i="395" l="1"/>
  <c r="S128" i="395"/>
  <c r="S129" i="395" l="1"/>
  <c r="T128" i="395"/>
  <c r="T129" i="395" l="1"/>
  <c r="S130" i="395"/>
  <c r="S131" i="395" l="1"/>
  <c r="T130" i="395"/>
  <c r="T131" i="395" l="1"/>
  <c r="S132" i="395"/>
  <c r="T132" i="395" l="1"/>
  <c r="S133" i="395"/>
  <c r="T133" i="39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<sst xmlns="http://schemas.openxmlformats.org/spreadsheetml/2006/main" count="1685" uniqueCount="978">
  <si>
    <r>
      <t xml:space="preserve">Purple rows are probabilities that affect </t>
    </r>
    <r>
      <rPr>
        <i/>
        <sz val="11"/>
        <color theme="1"/>
        <rFont val="Calibri"/>
        <family val="2"/>
        <scheme val="minor"/>
      </rPr>
      <t xml:space="preserve">E. coli </t>
    </r>
    <r>
      <rPr>
        <sz val="11"/>
        <color theme="1"/>
        <rFont val="Calibri"/>
        <family val="2"/>
        <scheme val="minor"/>
      </rPr>
      <t>O157:H7 (EC) occurrence in the field.</t>
    </r>
  </si>
  <si>
    <t>FIELD: Square; 1 acre or 6245cm x 6245cm</t>
  </si>
  <si>
    <t>Field length, one side (cm)</t>
  </si>
  <si>
    <t>Width (cm)</t>
  </si>
  <si>
    <t>No of plants per field</t>
  </si>
  <si>
    <t>Batch areas 2-12</t>
  </si>
  <si>
    <t>Batch area 1</t>
  </si>
  <si>
    <t>Cattle farm</t>
  </si>
  <si>
    <t>Length, width and height of one lettuce plant (cm)</t>
  </si>
  <si>
    <t>Sources plant width and height: http://plants.longfellowsgreenhouses.com/12100007/Plant/29076/Romaine_Lettuce/</t>
  </si>
  <si>
    <t xml:space="preserve">https://veggieharvest.com/vegetables/lettuce-growing-and-harvest-information/ </t>
  </si>
  <si>
    <t>https://www.aces.edu/blog/topics/crop-production/lettuce-cultivars-for-open-field-conventional-systems/</t>
  </si>
  <si>
    <t>plants per batch area</t>
  </si>
  <si>
    <t>plants horizontally</t>
  </si>
  <si>
    <t>cm, spacing between plants horizontally</t>
  </si>
  <si>
    <t>plants vertically</t>
  </si>
  <si>
    <t>cm, spacing between plants vertically</t>
  </si>
  <si>
    <t xml:space="preserve">12 batches of lettuce are grown per field area </t>
  </si>
  <si>
    <t>Batch area 1 (randomly selected for runoff): runoff, manure, wild pigs, irrigation</t>
  </si>
  <si>
    <t>Batch area 2-12: manure, wild pigs, irrigation</t>
  </si>
  <si>
    <t>Created By Version</t>
  </si>
  <si>
    <t>8.5.0</t>
  </si>
  <si>
    <t>Required Version</t>
  </si>
  <si>
    <t>5.0.0</t>
  </si>
  <si>
    <t>Recommended Version</t>
  </si>
  <si>
    <t>Modified By Version</t>
  </si>
  <si>
    <t>Count</t>
  </si>
  <si>
    <t>GUID</t>
  </si>
  <si>
    <t>Name</t>
  </si>
  <si>
    <t>Range</t>
  </si>
  <si>
    <t>CRC</t>
  </si>
  <si>
    <t>Options</t>
  </si>
  <si>
    <t>Comp. Graph Serialization</t>
  </si>
  <si>
    <t>PP Graph Serialization</t>
  </si>
  <si>
    <t>QQ Graph Serialization</t>
  </si>
  <si>
    <t>Unsued</t>
  </si>
  <si>
    <t>Fixed Params</t>
  </si>
  <si>
    <t>Bootstrap Options</t>
  </si>
  <si>
    <t>BootstrapParamGraphSerialization</t>
  </si>
  <si>
    <t>BatchFit Options</t>
  </si>
  <si>
    <t>BootstrapGOFGraphSerialization</t>
  </si>
  <si>
    <t>FitSelector</t>
  </si>
  <si>
    <t>FIT_99161_1F53E</t>
  </si>
  <si>
    <t>Dataset 1</t>
  </si>
  <si>
    <t>F1	0	0	-1E+300	1E+300	1	0	0	0	0	1	25	BetaGeneral	Binomial	Expon	ExtValue	Gamma	Geomet	IntUniform	InvGauss	Logistic	LogLogistic	Lognorm	NegBin	Normal	Pareto	Pearson5	Pearson6	Pert	Poisson	Triang	Uniform	Weibull	ExtValueMin	Laplace	Levy	Kumaraswamy	0	1	-1	1	0	1	0	0	0</t>
  </si>
  <si>
    <t>GF1_rK0qDwEAEwCBAQwjACcANQCFAJkAmgCoALYAWwF9AXcBKwD//wAAAAAAAAEEAAAAAAAAAAABHEZpdCBDb21wYXJpc29uIGZvciBEYXRhc2V0IDEBLlJpc2tLdW1hcmFzd2FteSgyLjYwODQsNS40MjcxLC0wLjcyOTAzLDUuMjE2NSkBARAAAgABClN0YXRpc3RpY3MDAQEA/wEBAQEBAAEBAQAEAAAAAQEBAQEAAQEBAAQAAAAK1QAB6QAAAwEADgEAGQEAJAEALwEAOgEARQEAUAEAEgAFSW5wdXQAAAD/AAD/AQEAAgAYAAtLdW1hcmFzd2FteQABAP/cFDwBAAACAAkAAAACTwEAAAIACQAAAAOMAQAAAgAJAAAABEwBAAACAAkAAAAFOQEAAAIACQAAAAZOAQAAAgAJAAAAByMBAAACAAkAAAAIKQEAAAIACQAAAAlgAQAAAgBjAW0BAQEDAZqZmZmZmak/AABmZmZmZmbuPwAABQABAQEAAQEBAA==</t>
  </si>
  <si>
    <t xml:space="preserve">0	8								</t>
  </si>
  <si>
    <t>F1	FALSE	1000	.95</t>
  </si>
  <si>
    <t>FIT_212B5_207F6</t>
  </si>
  <si>
    <t>Log10(C_L) 131</t>
  </si>
  <si>
    <t>GF1_rK0qDwEAEwCGAQwjACcANQCKAJ4AnwCtALsAYAGCAXwBKwD//wAAAAAAAAEEAAAAAAAAAAABIUZpdCBDb21wYXJpc29uIGZvciBMb2cxMChDX0wpIDEzMQEuUmlza0t1bWFyYXN3YW15KDIuMTc3MiwzLjkxMDEsLTAuNDI3MzQsNC44OTQ1KQEBEAACAAEKU3RhdGlzdGljcwMBAQD/AQEBAQEAAQEBAAQAAAABAQEBAQABAQEABAAAAAraAAHuAAAIAQATAQAeAQApAQA0AQA/AQBKAQBVAQASAAVJbnB1dAAAAP8AAP8BAQACABgAC0t1bWFyYXN3YW15AAEA/9wUPAEAAAIACQAAAAJPAQAAAgAJAAAAA4wBAAACAAkAAAAETAEAAAIACQAAAAU5AQAAAgAJAAAABk4BAAACAAkAAAAHIwEAAAIACQAAAAgpAQAAAgAJAAAACWABAAACAGgBcgEBAQMBmpmZmZmZqT8AAGZmZmZmZu4/AAAFAAEBAQABAQEA</t>
  </si>
  <si>
    <t>FIT_1A82B_AF4A0</t>
  </si>
  <si>
    <t>Log10(C_L) 132</t>
  </si>
  <si>
    <t>GF1_rK0qDwEAEwCGAQwjACcANQCKAJ4AnwCtALsAYAGCAXwBKwD//wAAAAAAAAEEAAAAAAAAAAABIUZpdCBDb21wYXJpc29uIGZvciBMb2cxMChDX0wpIDEzMgEuUmlza0t1bWFyYXN3YW15KDIuODE4OSw3LjM3OTMsLTAuODEwNDksNS42NjkzKQEBEAACAAEKU3RhdGlzdGljcwMBAQD/AQEBAQEAAQEBAAQAAAABAQEBAQABAQEABAAAAAraAAHuAAAIAQATAQAeAQApAQA0AQA/AQBKAQBVAQASAAVJbnB1dAAAAP8AAP8BAQACABgAC0t1bWFyYXN3YW15AAEA/9wUPAEAAAIACQAAAAJPAQAAAgAJAAAAA4wBAAACAAkAAAAETAEAAAIACQAAAAU5AQAAAgAJAAAABk4BAAACAAkAAAAHIwEAAAIACQAAAAgpAQAAAgAJAAAACWABAAACAGgBcgEBAQMBmpmZmZmZqT8AAGZmZmZmZu4/AAAFAAEBAQABAQEA</t>
  </si>
  <si>
    <t>FIT_93BBA_77DDE</t>
  </si>
  <si>
    <t>Log10(C_L) 133</t>
  </si>
  <si>
    <t>GF1_rK0qDwEAEwBpAQwjACcANQByAIYAhwCVAKMAQwFlAV8BKwD//wAAAAAAAAEEAAAAAAAAAAABIUZpdCBDb21wYXJpc29uIGZvciBMb2cxMChDX0wpIDEzMwEWUmlza1RyaWFuZygwLDAsNC41NjEzKQEBEAACAAEKU3RhdGlzdGljcwMBAQD/AQEBAQEAAQEBAAQAAAABAQEBAQABAQEABAAAAArCAAHWAADrAAD2AAABAQAMAQAXAQAiAQAtAQA4AQASAAVJbnB1dAAAAP8AAP8BAQACABMABlRyaWFuZwABAP/cFDwBAAACAAkAAAACTwEAAAIACQAAAAOMAQAAAgAJAAAABEwBAAACAAkAAAAFOQEAAAIACQAAAAZOAQAAAgAJAAAAByMBAAACAAkAAAAIKQEAAAIACQAAAAlgAQAAAgBLAVUBAQEDAZqZmZmZmak/AABmZmZmZmbuPwAABQABAQEAAQEBAA==</t>
  </si>
  <si>
    <t>FIT_3C360_ED796</t>
  </si>
  <si>
    <t>Log10(C_L) 134</t>
  </si>
  <si>
    <t>GF1_rK0qDwEAEwCHAQwjACcANQCLAJ8AoACuALwAYQGDAX0BKwD//wAAAAAAAAEEAAAAAAAAAAABIUZpdCBDb21wYXJpc29uIGZvciBMb2cxMChDX0wpIDEzNAEvUmlza0t1bWFyYXN3YW15KDEuNDI0NCw0LjM0ODIsLTAuMDk5MDE3LDYuOTA3NykBARAAAgABClN0YXRpc3RpY3MDAQEA/wEBAQEBAAEBAQAEAAAAAQEBAQEAAQEBAAQAAAAK2wAB7wAACQEAFAEAHwEAKgEANQEAQAEASwEAVgEAEgAFSW5wdXQAAAD/AAD/AQEAAgAYAAtLdW1hcmFzd2FteQABAP/cFDwBAAACAAkAAAACTwEAAAIACQAAAAOMAQAAAgAJAAAABEwBAAACAAkAAAAFOQEAAAIACQAAAAZOAQAAAgAJAAAAByMBAAACAAkAAAAIKQEAAAIACQAAAAlgAQAAAgBpAXMBAQEDAZqZmZmZmak/AABmZmZmZmbuPwAABQABAQEAAQEBAA==</t>
  </si>
  <si>
    <t>Written By Version</t>
  </si>
  <si>
    <t>Serialization Major Version</t>
  </si>
  <si>
    <t>Serialization Minor Version</t>
  </si>
  <si>
    <t>Browse Record</t>
  </si>
  <si>
    <t>Display Mode</t>
  </si>
  <si>
    <t>Sens Graph Type</t>
  </si>
  <si>
    <t>Cond Sens Settings</t>
  </si>
  <si>
    <t>Scenario Settings</t>
  </si>
  <si>
    <t>Selected Scenario</t>
  </si>
  <si>
    <t>Distribution Options</t>
  </si>
  <si>
    <t>Distribution GS</t>
  </si>
  <si>
    <t>Distribution Curves</t>
  </si>
  <si>
    <t>Sens Tornado Options</t>
  </si>
  <si>
    <t>Sens Tornado GS</t>
  </si>
  <si>
    <t>Sens Tornado Curves</t>
  </si>
  <si>
    <t>Scen Tornado Options</t>
  </si>
  <si>
    <t>Scen Tornado GS</t>
  </si>
  <si>
    <t>Scen Tornado Curves</t>
  </si>
  <si>
    <t>Sens Spider Option</t>
  </si>
  <si>
    <t>Sens Spider GS</t>
  </si>
  <si>
    <t>Sens Spider Curves</t>
  </si>
  <si>
    <t>GF1_rK0qDwEAEwC1AAwjACcAPQBGAFoAWwBpAHcAjwCxAKsAKwD//wAAAQAAAAEEAAAAAAgwLjAwRSswMAAAAAEDTHNsAQABARAAAgABClN0YXRpc3RpY3MDAQEA/wEBAQEBAAEBAQAEAAAAAQEBAQEAAQEBAAQAAAABewACEAADTHNsAAAA/9wUPAEAAAIAAgCXAKEAAQEDAZqZmZmZmak/AABmZmZmZmbuPwAABQABAQEAAQEBAA==</t>
  </si>
  <si>
    <t>GF1_rK0qDwEAEwC1AAwjACcAPQBGAFoAWwBpAHcAjwCxAKsAKwD//wAAAQAAAAEEAAAAAAgwLjAwRSswMAAAAAEDTHNSAQABARAAAgABClN0YXRpc3RpY3MDAQEA/wEBAQEBAAEBAQAEAAAAAQEBAQEAAQEBAAQAAAABewACEAADTHNSAAAA/9wUPAEAAAIAAgCXAKEAAQEDAZqZmZmZmak/AABmZmZmZmbuPwAABQABAQEAAQEBAA==</t>
  </si>
  <si>
    <t>3,10,2,.95,5,16,FALSE,0,TRUE,TRUE,TRUE</t>
  </si>
  <si>
    <t>GF1_4VKXXwEAEwAyAQwjACcAOgBpAHkAegCIAJYAAAAAACoBKAD//wAAAQEEAAAAAAgwLjAwRSswMAAAAAEDTHNSASZJbnB1dHMgUmFua2VkIGJ5IEVmZmVjdCBvbiBPdXRwdXQgTWVhbgEBDAABAAEGTGVnZW5kAwABAP8BAQEBAQABAQEABAAAAAEBAQEBAAEBAQAEAAAACrUACMcACNIACN0ACOgACPMACP4ACAkBCBQBCB8BCBAAA0xzUgAAAP/cFDwBAAACAAkAAAABJQEAAAIACQAAAAJPAQAAAgAJAAAAA4wBAAACAAkAAAAETAEAAAIACQAAAAU5AQAAAgAJAAAABk4BAAACAAkAAAAHIwEAAAIACQAAAAgpAQAAAgAJAAAACWABAAACAAUAAQEBAAAB</t>
  </si>
  <si>
    <t>GF1_rK0qDwEAEwCzAAwjACcAPQBFAFkAWgBoAHYAjQCvAKkAKwD//wAAAQAAAAEEAAAAAAgwLjAwRSswMAAAAAECU1cBAAEBEAACAAEKU3RhdGlzdGljcwMBAQD/AQEBAQEAAQEBAAQAAAABAQEBAQABAQEABAAAAAF6AAIPAAJTVwAAAP/cFDwBAAACAAIAlQCfAAEBAwGamZmZmZmpPwAAZmZmZmZm7j8AAAUAAQEBAAEBAQA=</t>
  </si>
  <si>
    <t>GF1_rK0qDwEAEwCzAAwjACcAPQBFAFkAWgBoAHYAjQCvAKkAKwD//wAAAQAAAAEEAAAAAAgwLjAwRSswMAAAAAECTFcBAAEBEAACAAEKU3RhdGlzdGljcwMBAQD/AQEBAQEAAQEBAAQAAAABAQEBAQABAQEABAAAAAF6AAIPAAJMVwAAAP/cFDwBAAACAAIAlQCfAAEBAwGamZmZmZmpPwAAZmZmZmZm7j8AAAUAAQEBAAEBAQA=</t>
  </si>
  <si>
    <t>Module</t>
  </si>
  <si>
    <t>ID</t>
  </si>
  <si>
    <t>Description</t>
  </si>
  <si>
    <t>Value/Dist</t>
  </si>
  <si>
    <t>Unit</t>
  </si>
  <si>
    <t>Formula</t>
  </si>
  <si>
    <t>Source</t>
  </si>
  <si>
    <t>Comments</t>
  </si>
  <si>
    <t>Details</t>
  </si>
  <si>
    <t>A_batch</t>
  </si>
  <si>
    <t>Area of a field that grows a batch of lettuce (“batch area” )</t>
  </si>
  <si>
    <r>
      <t>cm</t>
    </r>
    <r>
      <rPr>
        <vertAlign val="superscript"/>
        <sz val="9"/>
        <color theme="1"/>
        <rFont val="Calibri"/>
        <family val="2"/>
        <scheme val="minor"/>
      </rPr>
      <t>2</t>
    </r>
  </si>
  <si>
    <t>Mishra et al., 2016</t>
  </si>
  <si>
    <t>Modeldays</t>
  </si>
  <si>
    <t>Days before harvest that are modeled</t>
  </si>
  <si>
    <t>days</t>
  </si>
  <si>
    <t>O'Flaherty et al., 2018</t>
  </si>
  <si>
    <t>Assumption by O'Flaherty et al., 2018:  E. coli O157:H7 can live up to 14 days on lettuce based on the literature.</t>
  </si>
  <si>
    <t>Preharvest</t>
  </si>
  <si>
    <t>Soil amendment</t>
  </si>
  <si>
    <t xml:space="preserve">EC count per g of dairy manure </t>
  </si>
  <si>
    <t>CFU/g cattle manure</t>
  </si>
  <si>
    <t>Chen et al., 2019</t>
  </si>
  <si>
    <t>log(1/30)=log(0.033)=-1.48 is LGMA acceptance.</t>
  </si>
  <si>
    <t>minus 0.5 FSMA acceptance level</t>
  </si>
  <si>
    <t xml:space="preserve">Cattle vaccination intervention against EC: no=0 (default), yes=1 </t>
  </si>
  <si>
    <t>Mir et al., 2019</t>
  </si>
  <si>
    <t>EC concentration decreased by a factor of 10 in vaccinated dairy calves, but there was no change in its probability of occurrence. Effect is observed on manure and runoff contaminations.</t>
  </si>
  <si>
    <t>M_man</t>
  </si>
  <si>
    <t xml:space="preserve">Mass of manure applied on the batch area </t>
  </si>
  <si>
    <t>g manure per batch area</t>
  </si>
  <si>
    <t>Gravuer, 2016, Pires, 2023</t>
  </si>
  <si>
    <t xml:space="preserve">5-15 tons per acre of manure was applied based on Pires, 2023. Manure properties and nutrient needs of the field are simplified. </t>
  </si>
  <si>
    <t>https://www.cdfa.ca.gov/oefi/efasap/docs/CompostApplicationRate_WhitePaper.pdf</t>
  </si>
  <si>
    <t>DiF_man</t>
  </si>
  <si>
    <t xml:space="preserve">Dilution of manure volume in the volume of the tiled soil layer of the batch area </t>
  </si>
  <si>
    <r>
      <t>cm</t>
    </r>
    <r>
      <rPr>
        <vertAlign val="superscript"/>
        <sz val="9"/>
        <color theme="1"/>
        <rFont val="Calibri"/>
        <family val="2"/>
        <scheme val="minor"/>
      </rPr>
      <t>3</t>
    </r>
    <r>
      <rPr>
        <sz val="9"/>
        <color theme="1"/>
        <rFont val="Calibri"/>
        <family val="2"/>
        <scheme val="minor"/>
      </rPr>
      <t>/cm</t>
    </r>
    <r>
      <rPr>
        <vertAlign val="superscript"/>
        <sz val="9"/>
        <color theme="1"/>
        <rFont val="Calibri"/>
        <family val="2"/>
        <scheme val="minor"/>
      </rPr>
      <t>3</t>
    </r>
  </si>
  <si>
    <t>Calculated</t>
  </si>
  <si>
    <t>Tilage depth 15-20 cm https://www.ctahr.hawaii.edu/oc/freepubs/pdf/res-164.pdf</t>
  </si>
  <si>
    <t>P_man</t>
  </si>
  <si>
    <t xml:space="preserve">Treated/stacked dairy cattle manure applied on a batch field was contaminated with EC: yes=1, no=0 </t>
  </si>
  <si>
    <t>-</t>
  </si>
  <si>
    <t>https://www.ncbi.nlm.nih.gov/pmc/articles/PMC9274804/</t>
  </si>
  <si>
    <t>Pr_man</t>
  </si>
  <si>
    <t>Soil amendment via manure used: yes=1, no=0</t>
  </si>
  <si>
    <t>Expert opinion</t>
  </si>
  <si>
    <t>Contamination by manure application requires three conditions: first, manure should be applied; second, the pathogen should exist in the applied manure; third, manure should land on the lettuce by irrigation or rain splash.</t>
  </si>
  <si>
    <t>Irrigation contamination</t>
  </si>
  <si>
    <t>C_irr_s_prep</t>
  </si>
  <si>
    <t>Concentration of EC in surface water, prep cell</t>
  </si>
  <si>
    <t>CFU/ml</t>
  </si>
  <si>
    <t>W_O</t>
  </si>
  <si>
    <t xml:space="preserve">Volume of water applied through overhead irrigation per day </t>
  </si>
  <si>
    <t>ml/batch area/day</t>
  </si>
  <si>
    <t>Turini et al., 2011</t>
  </si>
  <si>
    <t>30% of the water is applied on the last 14 days.</t>
  </si>
  <si>
    <t>W_F</t>
  </si>
  <si>
    <t>Volume of water applied through furrow irrigation per day</t>
  </si>
  <si>
    <t>weight is 300g http://guimajo.com/products/romaine.html</t>
  </si>
  <si>
    <t>W_D</t>
  </si>
  <si>
    <t>Volume of water applied through drip irrigation per day</t>
  </si>
  <si>
    <t>Daytogrow_CA</t>
  </si>
  <si>
    <t>Time from lettuce seeding to harvest  in CA fields</t>
  </si>
  <si>
    <t>Daytogrow_AZ</t>
  </si>
  <si>
    <t>Time from lettuce seeding to harvest  in AZ fields</t>
  </si>
  <si>
    <t>Daytoharvest</t>
  </si>
  <si>
    <t>Number of days between plant seeding and start of the 14 day countown</t>
  </si>
  <si>
    <t>LGMA, 2021</t>
  </si>
  <si>
    <t>LGMA, 2021: Manure application should be done &gt;45 days before harvest.</t>
  </si>
  <si>
    <t>V_O</t>
  </si>
  <si>
    <t>ml/batch lettuce/day</t>
  </si>
  <si>
    <t>See its use in O'Flaherty et al., 2019</t>
  </si>
  <si>
    <t>V_F</t>
  </si>
  <si>
    <t>V_D</t>
  </si>
  <si>
    <t>Tr_man_O</t>
  </si>
  <si>
    <t>g batch soil/g batch lettuce</t>
  </si>
  <si>
    <t>Allende et al., 2017</t>
  </si>
  <si>
    <t>Assumption by Allende et al. 2017: Splash probability is the same for irrigation and rain.</t>
  </si>
  <si>
    <t>Tr_man_F</t>
  </si>
  <si>
    <t xml:space="preserve">Mass of soil transferred to a g of lettuce via splash caused by furrow or drip irrigation per irrigation event </t>
  </si>
  <si>
    <t>Assumption</t>
  </si>
  <si>
    <t>Tr_man_D</t>
  </si>
  <si>
    <t>C_iO</t>
  </si>
  <si>
    <t xml:space="preserve">EC on lettuce batch a day before the start of the 14-day countdown (t=0) in an overhead irrigated field </t>
  </si>
  <si>
    <t>CFU/batch lettuce</t>
  </si>
  <si>
    <t>C_iF</t>
  </si>
  <si>
    <t xml:space="preserve">EC on lettuce batch a day before the start of the 14-day countdown (t=0) in a furrow irrigated field </t>
  </si>
  <si>
    <t>C_iD</t>
  </si>
  <si>
    <t xml:space="preserve">EC on lettuce batch a day before the start of the 14-day countdown (t=0) in a drip irrigated field </t>
  </si>
  <si>
    <t>DiF_irr</t>
  </si>
  <si>
    <t>Dilution factor for irrigation water on batch area</t>
  </si>
  <si>
    <t>A cubic cm water weighs 1 g</t>
  </si>
  <si>
    <t>Scenario_water treatment</t>
  </si>
  <si>
    <t xml:space="preserve">Water treatment intervention applied prior to the overhead spray irrigation (O) with surface water (S): none=0 (default), ultra-violet (UV)=1, Peracetic Acid (PAA)=2, Chlorine=3 </t>
  </si>
  <si>
    <t>Water_treatment</t>
  </si>
  <si>
    <t>CC_UV</t>
  </si>
  <si>
    <t xml:space="preserve">Reduction of surface water contamination by UV treatment before overhead irrigation </t>
  </si>
  <si>
    <t>Log10CFU/ml</t>
  </si>
  <si>
    <t>Beauvais et al., 2021, Chang, 2015</t>
  </si>
  <si>
    <t>https://www.ncbi.nlm.nih.gov/pmc/articles/PMC8451819/, table 3, field water, minimum reduction among the percentiles was 1.3 logs; https://trace.tennessee.edu/cgi/viewcontent.cgi?article=4600&amp;context=utk_gradthes, application from 10 to 40.5 mJ/cm^2;  https://www.fertinnowa.com/technologies/disinfection-irrigation-water-using-uv-radiation/,80 mJ is required for microorganisms; http://www.nurserycropscience.info/water/filtration-disinfection/other-references/newman-2004-disinfecting-irrigation-water-paper.pdf</t>
  </si>
  <si>
    <t>CC_PAA</t>
  </si>
  <si>
    <t xml:space="preserve">Reduction of surface water contamination by PAA treatment before overhead irrigation </t>
  </si>
  <si>
    <t>Derry et al., 2011, Chang, 2015</t>
  </si>
  <si>
    <t>Derry et al., 2011: https://extension.arizona.edu/sites/extension.arizona.edu/files/pubs/az1884-2021.pdf; Chang 2015: https://trace.tennessee.edu/cgi/viewcontent.cgi?article=4600&amp;context=utk_gradthes, PAA concentration is 5-10ppm in the industry (periodic injection): https://extension.arizona.edu/sites/extension.arizona.edu/files/pubs/az1884-2021.pdf, page 5, assumed somewhere between 5 to 20ppm final concentration.</t>
  </si>
  <si>
    <t>CC_Ch</t>
  </si>
  <si>
    <t xml:space="preserve">Reduction of surface water contamination by Chlorine treatment before overhead irrigation </t>
  </si>
  <si>
    <t>logCFU/ml</t>
  </si>
  <si>
    <t>Chang, 2015</t>
  </si>
  <si>
    <t>Chlorine dioxide, 1-2 ppm free chloride is desired, if periodic injection 10-20ppm: https://micromaintain.ucanr.edu/Prediction/Source/Groundwater/Potential_for_clogging/Biological_problems/Chlorination_325/, lopez galvez: https://onlinelibrary-wiley-com.proxy.library.cornell.edu/doi/epdf/10.1002/jsfa.8794 Assumed 0.5-20ppm chlorine dioxide in water.</t>
  </si>
  <si>
    <t>Runoff and wildlife intrusion</t>
  </si>
  <si>
    <r>
      <t>Log</t>
    </r>
    <r>
      <rPr>
        <vertAlign val="subscript"/>
        <sz val="9"/>
        <color rgb="FF000000"/>
        <rFont val="Calibri"/>
        <family val="2"/>
        <scheme val="minor"/>
      </rPr>
      <t>10</t>
    </r>
    <r>
      <rPr>
        <sz val="9"/>
        <color rgb="FF000000"/>
        <rFont val="Calibri"/>
        <family val="2"/>
        <scheme val="minor"/>
      </rPr>
      <t xml:space="preserve"> EC per g of fresh cattle feces </t>
    </r>
  </si>
  <si>
    <t>Log10CFU/g cattle feces</t>
  </si>
  <si>
    <t>0.89,3.08,8.4, RiskPertAltD("Min",-2,4%,3.08,"Max",8.4)</t>
  </si>
  <si>
    <t>lossely based on chen et al 2019 and the average of hutchison, see mishra</t>
  </si>
  <si>
    <t>C_cow_tot</t>
  </si>
  <si>
    <r>
      <t>Log</t>
    </r>
    <r>
      <rPr>
        <vertAlign val="subscript"/>
        <sz val="9"/>
        <color rgb="FF000000"/>
        <rFont val="Calibri"/>
        <family val="2"/>
        <scheme val="minor"/>
      </rPr>
      <t>10</t>
    </r>
    <r>
      <rPr>
        <sz val="9"/>
        <color rgb="FF000000"/>
        <rFont val="Calibri"/>
        <family val="2"/>
        <scheme val="minor"/>
      </rPr>
      <t xml:space="preserve"> EC per g of fresh cattle feces accounting for the effect of EC vaccine intervention, if implemented </t>
    </r>
  </si>
  <si>
    <t>0.89,3.59,7</t>
  </si>
  <si>
    <t>C_pig</t>
  </si>
  <si>
    <r>
      <t>Log</t>
    </r>
    <r>
      <rPr>
        <vertAlign val="subscript"/>
        <sz val="9"/>
        <color rgb="FF000000"/>
        <rFont val="Calibri"/>
        <family val="2"/>
        <scheme val="minor"/>
      </rPr>
      <t>10</t>
    </r>
    <r>
      <rPr>
        <sz val="9"/>
        <color rgb="FF000000"/>
        <rFont val="Calibri"/>
        <family val="2"/>
        <scheme val="minor"/>
      </rPr>
      <t xml:space="preserve"> EC per g of fresh swine feces </t>
    </r>
  </si>
  <si>
    <t>Log10CFU/g pig feces</t>
  </si>
  <si>
    <t>https://journals.asm.org/doi/10.1128/aem.70.9.5331-5335.2004</t>
  </si>
  <si>
    <t>based on this paper, most likely shedding</t>
  </si>
  <si>
    <t>also the paper reference in mishras paper agrees with this one</t>
  </si>
  <si>
    <t>C_cow</t>
  </si>
  <si>
    <t>Concentration of  EC in fresh cow feces on the batch area</t>
  </si>
  <si>
    <t>CFU/batch area</t>
  </si>
  <si>
    <t>Pr_pig</t>
  </si>
  <si>
    <t>Probability of feral swine entering the field in a day</t>
  </si>
  <si>
    <t>Jay et al., 2007</t>
  </si>
  <si>
    <t>Jay et al. 2007 reported 5 swine/km2 in Salinas Valley, CA.</t>
  </si>
  <si>
    <t>Mdef_pig</t>
  </si>
  <si>
    <t>Mass of feces excreted by a feral pig per day</t>
  </si>
  <si>
    <t>g pig feces/day</t>
  </si>
  <si>
    <t>Tdef_pig</t>
  </si>
  <si>
    <t>Number of times a feral pig defecate per day</t>
  </si>
  <si>
    <t>times/day</t>
  </si>
  <si>
    <t>Feretti et al., 2014</t>
  </si>
  <si>
    <t>https://www.researchgate.net/publication/266322378_Temporal_and_spatial_patterns_of_defecation_in_wild_boar_Daily_Defecation_Rate_in_Wild_Boar</t>
  </si>
  <si>
    <t>Ndef_pig</t>
  </si>
  <si>
    <t>Number of times feral swine defecate on the field</t>
  </si>
  <si>
    <t>M_pig</t>
  </si>
  <si>
    <t>g pig feces</t>
  </si>
  <si>
    <t>DiF_pig</t>
  </si>
  <si>
    <t xml:space="preserve">Dilution factor for feral pig feces on batch area </t>
  </si>
  <si>
    <t>1g manure is about 1ml=1cubic cm</t>
  </si>
  <si>
    <t xml:space="preserve"> https://lpelc.org/liquid-manure-storage-ponds-pits-and-tanks/</t>
  </si>
  <si>
    <t>M_cow</t>
  </si>
  <si>
    <t xml:space="preserve">Mass of cattle runoff (carrying fresh cattle feces) introduced into the edge batch area soil per runoff event </t>
  </si>
  <si>
    <t>g cow feces</t>
  </si>
  <si>
    <t>DiF_cow</t>
  </si>
  <si>
    <t>Dilution factor for runoff to spread across the batch area</t>
  </si>
  <si>
    <t>Pr_LtoS</t>
  </si>
  <si>
    <t>Proportion of fecal matter landing on lettuce rather than on soil</t>
  </si>
  <si>
    <t>Feces spread onto plants and soil based on their areas.</t>
  </si>
  <si>
    <t>Proportion of EC in soil transferring to lettuce per rain or irrigation event</t>
  </si>
  <si>
    <t>CFU/g soil</t>
  </si>
  <si>
    <t>Girardin et al., 2005</t>
  </si>
  <si>
    <t>See Allende et al., 2017 for its use.</t>
  </si>
  <si>
    <t>6.8 log to 2.4 and 3.1 log to 2.9, see the next cell</t>
  </si>
  <si>
    <t>R_dman</t>
  </si>
  <si>
    <t>EC decay rate in manure applied on soil</t>
  </si>
  <si>
    <t>Log10CFU/day</t>
  </si>
  <si>
    <t>R_dL</t>
  </si>
  <si>
    <t>EC decay rate on lettuce in field</t>
  </si>
  <si>
    <t>Allende et al., 2018, Ottoson et al., 2011</t>
  </si>
  <si>
    <t>R_ds</t>
  </si>
  <si>
    <t>EC decay rate on soil</t>
  </si>
  <si>
    <t>CFU/g soil/day</t>
  </si>
  <si>
    <t>BwaitP</t>
  </si>
  <si>
    <t>“Waiting time”, the period before harvest during which irrigation is stopped (days)</t>
  </si>
  <si>
    <t>USDA, 2012</t>
  </si>
  <si>
    <t>See Pang et al., 2017 for its use</t>
  </si>
  <si>
    <t>Harvest</t>
  </si>
  <si>
    <t>Cross contamination due to harvesting blades</t>
  </si>
  <si>
    <t>Tr_blade</t>
  </si>
  <si>
    <t>Average amount of soil attached to a harvesting blade after contact with soil in one cross contamination event</t>
  </si>
  <si>
    <t>g soil/blade</t>
  </si>
  <si>
    <t>Yang et al., 2012</t>
  </si>
  <si>
    <t>One cross contamination includes one blade and 3 lettuces.</t>
  </si>
  <si>
    <t>Tr_ecblade</t>
  </si>
  <si>
    <t>Proportion of EC transfer from a harvesting blade to a lettuce plant in one cross contamination event</t>
  </si>
  <si>
    <t>N_blade</t>
  </si>
  <si>
    <t>Total of EC in soil attached on blades</t>
  </si>
  <si>
    <t>CFU</t>
  </si>
  <si>
    <t>Assumption: EC decay does not occur during the harvest day since harvest starts early in the morning and done before the end of the day.</t>
  </si>
  <si>
    <t>CC_blade</t>
  </si>
  <si>
    <t>Increase of EC concentration due to harvesting blades</t>
  </si>
  <si>
    <t>Assumption by Yang et al, 2012: Harvesting blades would contaminate three consecutive heads of lettuce after contact with soil. Pathogen cells transferred to lettuce evenly distributed between three heads of lettuce.</t>
  </si>
  <si>
    <t>C_Lh</t>
  </si>
  <si>
    <t>Concentration of EC on batch lettuce after harvest</t>
  </si>
  <si>
    <t>HIrrSys</t>
  </si>
  <si>
    <t>type_WtrS</t>
  </si>
  <si>
    <t>f_w</t>
  </si>
  <si>
    <t>cummulative f_w</t>
  </si>
  <si>
    <t>P_irr</t>
  </si>
  <si>
    <t>Iirrigation water source</t>
  </si>
  <si>
    <t>Types of water sources</t>
  </si>
  <si>
    <t>Select the source of irrigation water</t>
  </si>
  <si>
    <t>Irrigation water contaminated with EC applied during the countdown period : yes=1, no=0</t>
  </si>
  <si>
    <t>well</t>
  </si>
  <si>
    <t>surface</t>
  </si>
  <si>
    <t>value for</t>
  </si>
  <si>
    <t>USGS, 2018</t>
  </si>
  <si>
    <t>LGMA, 2021, Cooley 2007; Cooley , 2014</t>
  </si>
  <si>
    <t>Comment</t>
  </si>
  <si>
    <t>LGMA, 2021: No detectable generic E. coli in at least 2 of 3 consecutive samples; Cooley 2007: 22% of the Generic E. coli sites were also contaminated with EC. Used for the max (0.22*1/3=0.0726).</t>
  </si>
  <si>
    <t xml:space="preserve">https://www.usgs.gov/special-topics/water-science-school/science/freshwater-withdrawals-united-states; </t>
  </si>
  <si>
    <t>H_Wsr</t>
  </si>
  <si>
    <t>type_irr</t>
  </si>
  <si>
    <t>f_irr</t>
  </si>
  <si>
    <t>cummulative f_irr</t>
  </si>
  <si>
    <t>g_irr</t>
  </si>
  <si>
    <t>v_irr</t>
  </si>
  <si>
    <t>C_L14</t>
  </si>
  <si>
    <t>Irrigation systems</t>
  </si>
  <si>
    <t xml:space="preserve">Select irrigation type occurring on a given day </t>
  </si>
  <si>
    <t>Select the irrigation type for the given geographic location</t>
  </si>
  <si>
    <t>Volume of water applied per irrigation event</t>
  </si>
  <si>
    <t xml:space="preserve">Volume of irrigation water caught by lettuce batch per an irrigation event </t>
  </si>
  <si>
    <t xml:space="preserve">Mass of soil transferred to lettuce batch via splash </t>
  </si>
  <si>
    <t>Lettuce contamination at the start of the 14 countdown</t>
  </si>
  <si>
    <t>overhead</t>
  </si>
  <si>
    <t>furrow</t>
  </si>
  <si>
    <t>drip</t>
  </si>
  <si>
    <t>value for iteration</t>
  </si>
  <si>
    <t>g batch soil/g batch lettuce/day</t>
  </si>
  <si>
    <t>H_loc</t>
  </si>
  <si>
    <t>type_loc</t>
  </si>
  <si>
    <t>f_loc</t>
  </si>
  <si>
    <t>cummulative f_loc</t>
  </si>
  <si>
    <t>f_month</t>
  </si>
  <si>
    <t>Prp_O</t>
  </si>
  <si>
    <t>Prp_F</t>
  </si>
  <si>
    <t>Prp_D</t>
  </si>
  <si>
    <t>Daytogrow</t>
  </si>
  <si>
    <t>Location code</t>
  </si>
  <si>
    <t>Location codes</t>
  </si>
  <si>
    <t>Select geographic location where the lettuce batch was grown</t>
  </si>
  <si>
    <t>Select the month of harvest for the given geographic location</t>
  </si>
  <si>
    <t>Probability a lettuce batch was irrigated with overhead irrigation</t>
  </si>
  <si>
    <t>Probability a lettuce batch was irrigated with furrow irrigation</t>
  </si>
  <si>
    <t xml:space="preserve">Probability a lettuce batch was irrigated with drip irrigation </t>
  </si>
  <si>
    <t>Days from seeding to harvest (days)</t>
  </si>
  <si>
    <t>CC: Coastal Region and Central Valley, CA</t>
  </si>
  <si>
    <r>
      <t>DR:</t>
    </r>
    <r>
      <rPr>
        <b/>
        <sz val="9"/>
        <color theme="1"/>
        <rFont val="Calibri"/>
        <family val="2"/>
        <scheme val="minor"/>
      </rPr>
      <t xml:space="preserve"> </t>
    </r>
    <r>
      <rPr>
        <sz val="9"/>
        <color rgb="FF000000"/>
        <rFont val="Calibri"/>
        <family val="2"/>
        <scheme val="minor"/>
      </rPr>
      <t>Desert Region (Imperial), CA</t>
    </r>
  </si>
  <si>
    <t>Y:Yuma Region, AZ</t>
  </si>
  <si>
    <t>RMN, 2022, Ag Marketing Resource Center, 2021, Geisseler and Horwath, 2016</t>
  </si>
  <si>
    <t>RMN, 2022, Ag Marketing Resource Center, 2021</t>
  </si>
  <si>
    <t>Production considered in California (Coastal Region, Central Valley and Desert region) during April - November and in Yuma, AZ during December - March</t>
  </si>
  <si>
    <t>https://migration.ucdavis.edu/rmn/blog/post/?id=2699; https://apps1.cdfa.ca.gov/FertilizerResearch/docs/Lettuce_Production_CA.pdf</t>
  </si>
  <si>
    <t>month</t>
  </si>
  <si>
    <t>H_month</t>
  </si>
  <si>
    <t>P_sun</t>
  </si>
  <si>
    <t>P_cow</t>
  </si>
  <si>
    <t>P_pig</t>
  </si>
  <si>
    <t>h_sun</t>
  </si>
  <si>
    <t>R_sun</t>
  </si>
  <si>
    <t>Prec_norm</t>
  </si>
  <si>
    <t>Prec_actual</t>
  </si>
  <si>
    <t>Harvest month</t>
  </si>
  <si>
    <t>Probability of a sunny day</t>
  </si>
  <si>
    <t>Probability of EC contamination in fresh cow feces</t>
  </si>
  <si>
    <t>Probability of EC contamination in fresh wild pig feces</t>
  </si>
  <si>
    <t xml:space="preserve">Average sun hours per day </t>
  </si>
  <si>
    <t xml:space="preserve">Solar decay rate </t>
  </si>
  <si>
    <t>Precipitation level normalized</t>
  </si>
  <si>
    <t>Actual level of precipitation</t>
  </si>
  <si>
    <t>January</t>
  </si>
  <si>
    <t>February</t>
  </si>
  <si>
    <t>March</t>
  </si>
  <si>
    <t>April</t>
  </si>
  <si>
    <t>May</t>
  </si>
  <si>
    <t>June</t>
  </si>
  <si>
    <t>July</t>
  </si>
  <si>
    <t>August</t>
  </si>
  <si>
    <t>September</t>
  </si>
  <si>
    <t>October</t>
  </si>
  <si>
    <t>November</t>
  </si>
  <si>
    <t>December</t>
  </si>
  <si>
    <t>h</t>
  </si>
  <si>
    <t>mm</t>
  </si>
  <si>
    <t>Climate data, ND</t>
  </si>
  <si>
    <t>Cooley et al., 2013</t>
  </si>
  <si>
    <t>Climatedata, ND</t>
  </si>
  <si>
    <t>Used monthly rainy day averages for the regions of CA and  AZ</t>
  </si>
  <si>
    <t>Assumption: May to October is summer, December to April is winter reduction.</t>
  </si>
  <si>
    <t>See its use in Mishra et al., 2016; used monthly rainy day averages for Salinas, CA and Yuma, AZ.</t>
  </si>
  <si>
    <t>https://weatherspark.com/y/2204/Average-Weather-in-Imperial-California-United-States-Year-Round</t>
  </si>
  <si>
    <t>CFU/batch soil</t>
  </si>
  <si>
    <t>P_Sinitial</t>
  </si>
  <si>
    <t>Batch area soil contamination a day before the start of the 14-day countdown due to soil amendment by contaminated manure at seeding: yes=1, no=0</t>
  </si>
  <si>
    <t>SW</t>
  </si>
  <si>
    <t>EC count via wild pigs to soil per intrusion event</t>
  </si>
  <si>
    <t>LW</t>
  </si>
  <si>
    <t>EC introduction via wild pigs to lettuce per intrusion event</t>
  </si>
  <si>
    <t>LsR</t>
  </si>
  <si>
    <t>EC transfer to lettuce via splash during rain per rain event</t>
  </si>
  <si>
    <t>LsI</t>
  </si>
  <si>
    <t>EC transfer to lettuce via splash during irrigation per irrigation event</t>
  </si>
  <si>
    <t>edge</t>
  </si>
  <si>
    <t>Batch area is at the edge of the field and thus can get contaminated by runoff: yes=1, no=0</t>
  </si>
  <si>
    <t>BwaitPt</t>
  </si>
  <si>
    <t>Bst</t>
  </si>
  <si>
    <t>Pr_Dt</t>
  </si>
  <si>
    <t>Pr_splash</t>
  </si>
  <si>
    <t>pSt</t>
  </si>
  <si>
    <t>C_irr_S</t>
  </si>
  <si>
    <t>C_irr_W</t>
  </si>
  <si>
    <t>C_irrt</t>
  </si>
  <si>
    <t>SIt</t>
  </si>
  <si>
    <t>LIt</t>
  </si>
  <si>
    <t>SR</t>
  </si>
  <si>
    <t>SSR</t>
  </si>
  <si>
    <t>LSR</t>
  </si>
  <si>
    <t>pRunofft</t>
  </si>
  <si>
    <t>pPECt</t>
  </si>
  <si>
    <t>pSpIt</t>
  </si>
  <si>
    <t>pSpRt</t>
  </si>
  <si>
    <t>IrrOoccur</t>
  </si>
  <si>
    <t>IrrFoccur</t>
  </si>
  <si>
    <t>IrrDoccur</t>
  </si>
  <si>
    <t>Definition</t>
  </si>
  <si>
    <t xml:space="preserve">Countdown days before harvest modeled via a set of difference equations </t>
  </si>
  <si>
    <t>Select weather for a given day: sunny 1 , rainy 0</t>
  </si>
  <si>
    <t>Overhead irrigation occurs on day t: yes=1, no=0</t>
  </si>
  <si>
    <t>Probability of furrow irrigation on a given day</t>
  </si>
  <si>
    <t>Probability of drip irrigation ona given day</t>
  </si>
  <si>
    <t>Range of precipitation normalized</t>
  </si>
  <si>
    <t>Counter for wild pig intrusion, 1 if pigs enter 0 if they don't</t>
  </si>
  <si>
    <t>Probability of splash</t>
  </si>
  <si>
    <t>Counter for irrigation splashing, 1 If occurs (rain splash occurs whenever there is rain)</t>
  </si>
  <si>
    <t xml:space="preserve">EC count per ml of contaminated surface water post treatment </t>
  </si>
  <si>
    <t xml:space="preserve">EC count per ml of contaminated well water </t>
  </si>
  <si>
    <t>EC count per ml of contaminated irrigation water applied on day t</t>
  </si>
  <si>
    <t>EC introduction to soil via irrigation</t>
  </si>
  <si>
    <t>EC introduction to lettuce via irrigation</t>
  </si>
  <si>
    <t>Runoff carrying fresh feces with EC enters the batch area soil on day t: yes=1, no=0</t>
  </si>
  <si>
    <t>Wildlife contamination occurs, 1 yes, 0 no</t>
  </si>
  <si>
    <t>Irrigation splash occurs, 1 yes, 0 no</t>
  </si>
  <si>
    <t>Rain splash occur, 1 yes, 0 no</t>
  </si>
  <si>
    <t>Overhead irrigation occurs, 1 yes, 0 no</t>
  </si>
  <si>
    <t>Furrow irrigation occurs, 1 yes, 0 no</t>
  </si>
  <si>
    <t>Drip irrigation occurs, 1 yes, 0 no</t>
  </si>
  <si>
    <t xml:space="preserve">EC on lettuce batch at the start of the 14-day countdown </t>
  </si>
  <si>
    <t>CFU/ml/day</t>
  </si>
  <si>
    <t>Assumption by Allende et al., 2017: Irrigation does not happen on rainy days.</t>
  </si>
  <si>
    <t>Overhead irrigation occurs once in every 2-3 days.</t>
  </si>
  <si>
    <t>Assumption: Furrow irrigation is done once in every 10 days.</t>
  </si>
  <si>
    <t>Assumption: Drip irrigaion never stops</t>
  </si>
  <si>
    <t>https://escholarship.org/content/qt7w47j6zv/qt7w47j6zv.pdf</t>
  </si>
  <si>
    <t>fOt</t>
  </si>
  <si>
    <t>fFt</t>
  </si>
  <si>
    <t>Ratios are same for soil and lettuce</t>
  </si>
  <si>
    <t>Difference equation model</t>
  </si>
  <si>
    <t>Lettuce (L)</t>
  </si>
  <si>
    <t>Runoff_St</t>
  </si>
  <si>
    <t>Irr_St</t>
  </si>
  <si>
    <t>Pig_St</t>
  </si>
  <si>
    <t>Rsplasht x C_St</t>
  </si>
  <si>
    <t>Isplasht x C_St</t>
  </si>
  <si>
    <t>Irr_Lt</t>
  </si>
  <si>
    <t>Pig_Lt</t>
  </si>
  <si>
    <t>Runoff_Lt</t>
  </si>
  <si>
    <t>Definition/ Day count</t>
  </si>
  <si>
    <t>Status at time t</t>
  </si>
  <si>
    <t xml:space="preserve">Daily addition of EC concentration on batch soil via runoff </t>
  </si>
  <si>
    <t>Daily addition of EC concentration on batch soil via irrigation</t>
  </si>
  <si>
    <t>Daily addition of EC concentration on batch soil via wild pigs</t>
  </si>
  <si>
    <t>Daily addition of EC concentration on batch lettuce via irrigation</t>
  </si>
  <si>
    <t>Daily addition of EC concentration on batch lettuce via wild pigs</t>
  </si>
  <si>
    <t>Daily addition of EC concentration on batch lettuce via rain splash</t>
  </si>
  <si>
    <t>Daily addition of EC concentration on batch lettuce via irrigation splash</t>
  </si>
  <si>
    <t>Daily decay of EC concentration on batch lettuce</t>
  </si>
  <si>
    <t xml:space="preserve">Daily addition of EC concentration on batch lettuce via runoff </t>
  </si>
  <si>
    <t>CFU/batch soil/day</t>
  </si>
  <si>
    <t>CFU/batch lettuce/day</t>
  </si>
  <si>
    <t>C_L iterations</t>
  </si>
  <si>
    <t>C_L positives only</t>
  </si>
  <si>
    <t>Log10(C_L)</t>
  </si>
  <si>
    <t>UV</t>
  </si>
  <si>
    <t>PAA</t>
  </si>
  <si>
    <t>Chlorine</t>
  </si>
  <si>
    <t>Overhead</t>
  </si>
  <si>
    <t>Furrow</t>
  </si>
  <si>
    <t>Drip</t>
  </si>
  <si>
    <t>Min</t>
  </si>
  <si>
    <t>Maximum</t>
  </si>
  <si>
    <t>Fit</t>
  </si>
  <si>
    <t>Prevalence</t>
  </si>
  <si>
    <t>Prevalence(%)</t>
  </si>
  <si>
    <t>Prevalence max</t>
  </si>
  <si>
    <t>Prevalence min</t>
  </si>
  <si>
    <t>day</t>
  </si>
  <si>
    <t>ec</t>
  </si>
  <si>
    <t>log10 ec</t>
  </si>
  <si>
    <t>normal</t>
  </si>
  <si>
    <t>fraction</t>
  </si>
  <si>
    <t>decay on soil</t>
  </si>
  <si>
    <t>decay on manure amended soil</t>
  </si>
  <si>
    <t>decay on lettuce</t>
  </si>
  <si>
    <t>persister/normal decay</t>
  </si>
  <si>
    <t>soil</t>
  </si>
  <si>
    <t>manure amended soil</t>
  </si>
  <si>
    <t>lettuce</t>
  </si>
  <si>
    <t>perister</t>
  </si>
  <si>
    <t xml:space="preserve">persister model switch </t>
  </si>
  <si>
    <t>initial cells</t>
  </si>
  <si>
    <t>ec-N</t>
  </si>
  <si>
    <t>ec-P</t>
  </si>
  <si>
    <t>log10 ec-N</t>
  </si>
  <si>
    <t>log10 ec-P</t>
  </si>
  <si>
    <t>ec soil</t>
  </si>
  <si>
    <t>log10 ec-change%</t>
  </si>
  <si>
    <t>log10 ec-same %</t>
  </si>
  <si>
    <t>p_max</t>
  </si>
  <si>
    <t>switch rate</t>
  </si>
  <si>
    <t>EC fast</t>
  </si>
  <si>
    <t>ec slow</t>
  </si>
  <si>
    <t>allEC</t>
  </si>
  <si>
    <t>C_Sinitial_N</t>
  </si>
  <si>
    <t>C_Sinitial_P</t>
  </si>
  <si>
    <t>R_dman_P</t>
  </si>
  <si>
    <t>R_dL_P</t>
  </si>
  <si>
    <t>R_ds_P</t>
  </si>
  <si>
    <t>EC decay rate for persisters in manure applied on soil</t>
  </si>
  <si>
    <t>EC decay rate for persisters on lettuce in field</t>
  </si>
  <si>
    <t>EC decay rate on soil for persisters</t>
  </si>
  <si>
    <t>NtoP_man</t>
  </si>
  <si>
    <t>NtoP_L</t>
  </si>
  <si>
    <t>NtoP_S</t>
  </si>
  <si>
    <t>switch rate from normal to persister in manure amended soil</t>
  </si>
  <si>
    <t>switch rate from normal to persister on lettuce</t>
  </si>
  <si>
    <t>switch rate from normal to persister in soil</t>
  </si>
  <si>
    <t>Pmax_man</t>
  </si>
  <si>
    <t>Pmax_L</t>
  </si>
  <si>
    <t>Pmax_S</t>
  </si>
  <si>
    <t>per day</t>
  </si>
  <si>
    <t>max fraction of peristers in manure amended soil</t>
  </si>
  <si>
    <t>max fraction of peristers on lettuce</t>
  </si>
  <si>
    <t>max fraction of peristers in soil</t>
  </si>
  <si>
    <t>C_St_P</t>
  </si>
  <si>
    <t>Soil_P (Sp)</t>
  </si>
  <si>
    <t>C_S0_N</t>
  </si>
  <si>
    <t>Soil manure contamination with normal cells at day 0 (15 days before harvest)</t>
  </si>
  <si>
    <t>Soil manure contamination with persister cells at day 0 (15 days before harvest)</t>
  </si>
  <si>
    <t>C_S0_P</t>
  </si>
  <si>
    <t>C_St_N</t>
  </si>
  <si>
    <t xml:space="preserve">Soil_N (Sn) </t>
  </si>
  <si>
    <t>Decay_St_P x C_St_P</t>
  </si>
  <si>
    <t>Decay_St_N x C_St_N</t>
  </si>
  <si>
    <t>Switch to P</t>
  </si>
  <si>
    <t>Daily switch from normal to persister cells</t>
  </si>
  <si>
    <t>Rsplasht x C_St_N</t>
  </si>
  <si>
    <t>Isplasht x C_St_N</t>
  </si>
  <si>
    <t>Rsplasht x C_St_P</t>
  </si>
  <si>
    <t>Daily loss of normal EC concentration on batch soil via rain splash</t>
  </si>
  <si>
    <t>Daily loss of persister EC concentration on batch soil via rain splash</t>
  </si>
  <si>
    <t>Isplasht x C_St_P</t>
  </si>
  <si>
    <t>Daily loss of normal EC concentration on batch soil via irrigation splash</t>
  </si>
  <si>
    <t>Daily loss of persister EC concentration on batch soil via irrigation splash</t>
  </si>
  <si>
    <t>C_Lt_N</t>
  </si>
  <si>
    <t>C_Lt_P</t>
  </si>
  <si>
    <t>Status at time t normal cells</t>
  </si>
  <si>
    <t>Status at time t persister cells</t>
  </si>
  <si>
    <t>Decay_Lt_N x C_Lt_N</t>
  </si>
  <si>
    <t>Decay_Lt_P x C_Lt_P</t>
  </si>
  <si>
    <t>Daily decay of normal EC concentration on batch soil</t>
  </si>
  <si>
    <t>Daily decay of persister EC concentration on batch soil</t>
  </si>
  <si>
    <t>count at harvest</t>
  </si>
  <si>
    <t>FIT_5CA88_28F34</t>
  </si>
  <si>
    <t>GF1_rK0qDwEAEwCJAQwjACcANQCGAJoAmwCpALcAYwGFAX8BKwD//wAAAAAAAAEEAAAAAAAAAAABHUZpdCBDb21wYXJpc29uIGZvciBMb2cxMChDX0wpAS5SaXNrS3VtYXJhc3dhbXkoMS42NTY1LDYuNTU3OCwtMC4yMTAzMyw3LjY2ODQpAQEQAAIAAQpTdGF0aXN0aWNzAwEBAP8BAQEBAQABAQEABAAAAAEBAQEBAAEBAQAEAAAACtYAAeoAAAQBABYBACEBACwBADcBAEIBAE0BAFgBABIABUlucHV0AAAA/wAA/wEBAAIAGAALS3VtYXJhc3dhbXkAAQD/3BQ8AQAAAgAQAAdXZWlidWxsAAJPAQAAAgAJAAAAA4wBAAACAAkAAAAETAEAAAIACQAAAAU5AQAAAgAJAAAABk4BAAACAAkAAAAHIwEAAAIACQAAAAgpAQAAAgAJAAAACWABAAACAGsBdQEBAQMBmpmZmZmZqT8AAGZmZmZmZu4/AAAFAAEBAQABAQEA</t>
  </si>
  <si>
    <t>FIT_ACD05_C5F51</t>
  </si>
  <si>
    <t>Log10(C_L) 2</t>
  </si>
  <si>
    <t>GF1_rK0qDwEAEwCEAQwjACcANQCIAJwAnQCrALkAXgGAAXoBKwD//wAAAAAAAAEEAAAAAAAAAAABH0ZpdCBDb21wYXJpc29uIGZvciBMb2cxMChDX0wpIDIBLlJpc2tLdW1hcmFzd2FteSgxLjY1NjUsNi41NTc4LC0wLjIxMDMzLDcuNjY4NCkBARAAAgABClN0YXRpc3RpY3MDAQEA/wEBAQEBAAEBAQAEAAAAAQEBAQEAAQEBAAQAAAAK2AAB7AAABgEAEQEAHAEAJwEAMgEAPQEASAEAUwEAEgAFSW5wdXQAAAD/AAD/AQEAAgAYAAtLdW1hcmFzd2FteQABAP/cFDwBAAACAAkAAAACTwEAAAIACQAAAAOMAQAAAgAJAAAABEwBAAACAAkAAAAFOQEAAAIACQAAAAZOAQAAAgAJAAAAByMBAAACAAkAAAAIKQEAAAIACQAAAAlgAQAAAgBmAXABAQEDAZqZmZmZmak/AABmZmZmZmbuPwAABQABAQEAAQEBAA==</t>
  </si>
  <si>
    <t>Mass of soil transferred to a g of lettuce via splash caused by overhead irrigation per irrigation event  </t>
  </si>
  <si>
    <t>2,10,2,.95,5,16,FALSE,0,TRUE,TRUE,TRUE</t>
  </si>
  <si>
    <t>Munther et al. 2020</t>
  </si>
  <si>
    <t>Assume 10 leaves on a grown lettuce</t>
  </si>
  <si>
    <t>per day per batch</t>
  </si>
  <si>
    <t xml:space="preserve">Chen, 2020 </t>
  </si>
  <si>
    <t>Alzahrani, 2020; Hofsteenge et al. 2013</t>
  </si>
  <si>
    <t>Hoofstrenge shows that switch rate and fraction of persisters have a strong one to one correlation. Alzahrani shows the general persister percentage is 0.01 percent on soils, and the percentage did not change with the addition of chemicals that have negative effects on bacterial survival. No data on manure applied soil</t>
  </si>
  <si>
    <t>EC count in the batch area soil a day before the start of the 14-day countdown</t>
  </si>
  <si>
    <t>FIT_809D6_8371E</t>
  </si>
  <si>
    <t>Log10(C_L) 3</t>
  </si>
  <si>
    <t>GF1_rK0qDwEAEwB2AQwjACcANQB6AI4AjwCdAKsAUAFyAWwBKwD//wAAAAAAAAEEAAAAAAAAAAABH0ZpdCBDb21wYXJpc29uIGZvciBMb2cxMChDX0wpIDMBIFJpc2tQZXJ0KC0wLjE4NTU1LDEuMDE0MSw3LjIyNjQpAQEQAAIAAQpTdGF0aXN0aWNzAwEBAP8BAQEBAQABAQEABAAAAAEBAQEBAAEBAQAEAAAACsoAAd4AAPEAAAMBAA4BABkBACQBAC8BADoBAEUBABIABUlucHV0AAAA/wAA/wEBAAIAEQAEUGVydAABAP/cFDwBAAACABAAB1dlaWJ1bGwAAk8BAAACAAkAAAADjAEAAAIACQAAAARMAQAAAgAJAAAABTkBAAACAAkAAAAGTgEAAAIACQAAAAcjAQAAAgAJAAAACCkBAAACAAkAAAAJYAEAAAIAWAFiAQEBAwGamZmZmZmpPwAAZmZmZmZm7j8AAAUAAQEBAAEBAQA=</t>
  </si>
  <si>
    <t>FIT_31442_AB207</t>
  </si>
  <si>
    <t>Log10(C_L) 4</t>
  </si>
  <si>
    <t>FIT_1A6CC_94D7D</t>
  </si>
  <si>
    <t>Log10(C_L) 5</t>
  </si>
  <si>
    <t>GF1_rK0qDwEAEwCJAQwjACcANQCJAJ0AngCsALoAYwGFAX8BKwD//wAAAAAAAAEEAAAAAAAAAAABH0ZpdCBDb21wYXJpc29uIGZvciBMb2cxMChDX0wpIDUBL1Jpc2tLdW1hcmFzd2FteSgxLjM1MzcsNC4yNTYxLC0wLjA5NjE2Nyw3LjE4ODgpAQEQAAIAAQpTdGF0aXN0aWNzAwEBAP8BAQEBAQABAQEABAAAAAEBAQEBAAEBAQAEAAAACtkAAe0AAAcBABYBACEBACwBADcBAEIBAE0BAFgBABIABUlucHV0AAAA/wAA/wEBAAIAGAALS3VtYXJhc3dhbXkAAQD/3BQ8AQAAAgANAARQZXJ0AAJPAQAAAgAJAAAAA4wBAAACAAkAAAAETAEAAAIACQAAAAU5AQAAAgAJAAAABk4BAAACAAkAAAAHIwEAAAIACQAAAAgpAQAAAgAJAAAACWABAAACAGsBdQEBAQMBmpmZmZmZqT8AAGZmZmZmZu4/AAAFAAEBAQABAQEA</t>
  </si>
  <si>
    <t>FIT_3BD19_DB661</t>
  </si>
  <si>
    <t>Log10(C_L) 6</t>
  </si>
  <si>
    <t>GF1_rK0qDwEAEwCFAQwjACcANQCJAJ0AngCsALoAXwGBAXsBKwD//wAAAAAAAAEEAAAAAAAAAAABH0ZpdCBDb21wYXJpc29uIGZvciBMb2cxMChDX0wpIDYBL1Jpc2tLdW1hcmFzd2FteSgxLjI0MjQsMy4yNDQ5LC0wLjA1MDg4Nyw2LjM2MTQ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</si>
  <si>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FIT_BF22D_7DDF</t>
  </si>
  <si>
    <t>Log10(C_L) 7</t>
  </si>
  <si>
    <t>GF1_rK0qDwEAEwBwAQwjACcANQB7AI8AkACeAKwASgFsAWYBKwD//wAAAAAAAAEEAAAAAAAAAAABH0ZpdCBDb21wYXJpc29uIGZvciBMb2cxMChDX0wpIDcBIVJpc2tQZXJ0KC0wLjE1ODY1LDAuOTg5MzAsNy40MDk0KQEBEAACAAEKU3RhdGlzdGljcwMBAQD/AQEBAQEAAQEBAAQAAAABAQEBAQABAQEABAAAAArLAAHfAADyAAD9AAAIAQATAQAeAQApAQA0AQA/AQASAAVJbnB1dAAAAP8AAP8BAQACABEABFBlcnQAAQD/3BQ8AQAAAgAJAAAAAk8BAAACAAkAAAADjAEAAAIACQAAAARMAQAAAgAJAAAABTkBAAACAAkAAAAGTgEAAAIACQAAAAcjAQAAAgAJAAAACCkBAAACAAkAAAAJYAEAAAIAUgFcAQEBAwGamZmZmZmpPwAAZmZmZmZm7j8AAAUAAQEBAAEBAQA=</t>
  </si>
  <si>
    <t>FIT_40D90_886C1</t>
  </si>
  <si>
    <t>Log10(C_L) 8</t>
  </si>
  <si>
    <t>GF1_rK0qDwEAEwCoAQwjACcANQCIAJwAnQCrALkAggGkAZ4BKwD//wAAAAAAAAEEAAAAAAAAAAABH0ZpdCBDb21wYXJpc29uIGZvciBMb2cxMChDX0wpIDgBLlJpc2tLdW1hcmFzd2FteSgxLjQwMzcsNC40OTY0LC0wLjExMDg5LDYuOTg3NykBARAAAgABClN0YXRpc3RpY3MDAQEA/wEBAQEBAAEBAQAEAAAAAQEBAQEAAQEBAAQAAAAK2AAB7AAABgEAFQEAJgEANwEASAEAWQEAbAEAdwEAEgAFSW5wdXQAAAD/AAD/AQEAAgAYAAtLdW1hcmFzd2FteQABAP/cFDwBAAACAA0ABFBlcnQAAk8BAAACAA8ABk5vcm1hbAADjAEAAAIADwAGTm9ybWFsAARMAQAAAgAPAAZOb3JtYWwABTkBAAACAA8ABk5vcm1hbAAGTgEAAAIAEQAIRXh0VmFsdWUAByMBAAACAAkAAAAIKQEAAAIACQAAAAlgAQAAAgCKAZQBAQEDAZqZmZmZmak/AABmZmZmZmbuPwAABQABAQEAAQEBAA==</t>
  </si>
  <si>
    <t>FIT_D87D2_AF4B3</t>
  </si>
  <si>
    <t>Log10(C_L) 9</t>
  </si>
  <si>
    <t>GF1_rK0qDwEAEwBvAQwjACcANQB6AI4AjwCdAKsASQFrAWUBKwD//wAAAAAAAAEEAAAAAAAAAAABH0ZpdCBDb21wYXJpc29uIGZvciBMb2cxMChDX0wpIDkBIFJpc2tQZXJ0KC0wLjM2OTA0LDEuNTA0MCw4LjI3NDIpAQEQAAIAAQpTdGF0aXN0aWNzAwEBAP8BAQEBAQABAQEABAAAAAEBAQEBAAEBAQAEAAAACsoAAd4AAPEAAPwAAAcBABIBAB0BACgBADMBAD4BABIABUlucHV0AAAA/wAA/wEBAAIAEQAEUGVydAABAP/cFDwBAAACAAkAAAACTwEAAAIACQAAAAOMAQAAAgAJAAAABEwBAAACAAkAAAAFOQEAAAIACQAAAAZOAQAAAgAJAAAAByMBAAACAAkAAAAIKQEAAAIACQAAAAlgAQAAAgBRAVsBAQEDAZqZmZmZmak/AABmZmZmZmbuPwAABQABAQEAAQEBAA==</t>
  </si>
  <si>
    <t>Volume of irrigation water caught by lettuce per an overhead spray irrigation event</t>
  </si>
  <si>
    <t>Volume of irrigation water caught by lettuce per a furrow irrigation event</t>
  </si>
  <si>
    <t>Volume of irrigation water caught by lettuce per a drip irrigation event</t>
  </si>
  <si>
    <t>FIT_2F9AC_3DAB9</t>
  </si>
  <si>
    <t>Log10(C_L) 10</t>
  </si>
  <si>
    <t>GF1_rK0qDwEAEwBoAQwjACcANQBxAIUAhgCUAKIAQgFkAV4BKwD//wAAAAAAAAEEAAAAAAAAAAABIEZpdCBDb21wYXJpc29uIGZvciBMb2cxMChDX0wpIDEwARZSaXNrVHJpYW5nKDAsMCw2LjkzNjcpAQEQAAIAAQpTdGF0aXN0aWNzAwEBAP8BAQEBAQABAQEABAAAAAEBAQEBAAEBAQAEAAAACsEAAdUAAOoAAPUAAAABAAsBABYBACEBACwBADcBABIABUlucHV0AAAA/wAA/wEBAAIAEwAGVHJpYW5nAAEA/9wUPAEAAAIACQAAAAJPAQAAAgAJAAAAA4wBAAACAAkAAAAETAEAAAIACQAAAAU5AQAAAgAJAAAABk4BAAACAAkAAAAHIwEAAAIACQAAAAgpAQAAAgAJAAAACWABAAACAEoBVAEBAQMBmpmZmZmZqT8AAGZmZmZmZu4/AAAFAAEBAQABAQEA</t>
  </si>
  <si>
    <t>FIT_B78D3_8989</t>
  </si>
  <si>
    <t>Log10(C_L) 11</t>
  </si>
  <si>
    <t>GF1_rK0qDwEAEwBvAQwjACcANQBxAIUAhgCUAKIASQFrAWUBKwD//wAAAAAAAAEEAAAAAAAAAAABIEZpdCBDb21wYXJpc29uIGZvciBMb2cxMChDX0wpIDExARZSaXNrVHJpYW5nKDAsMCw3LjM3MjQpAQEQAAIAAQpTdGF0aXN0aWNzAwEBAP8BAQEBAQABAQEABAAAAAEBAQEBAAEBAQAEAAAACsEAAdUAAOoAAPwAAAcBABIBAB0BACgBADMBAD4BABIABUlucHV0AAAA/wAA/wEBAAIAEwAGVHJpYW5nAAEA/9wUPAEAAAIAEAAHV2VpYnVsbAACTwEAAAIACQAAAAOMAQAAAgAJAAAABEwBAAACAAkAAAAFOQEAAAIACQAAAAZOAQAAAgAJAAAAByMBAAACAAkAAAAIKQEAAAIACQAAAAlgAQAAAgBRAVsBAQEDAZqZmZmZmak/AABmZmZmZmbuPwAABQABAQEAAQEBAA==</t>
  </si>
  <si>
    <t>FIT_F1724_62204</t>
  </si>
  <si>
    <t>Log10(C_L) 12</t>
  </si>
  <si>
    <t>GF1_rK0qDwEAEwB0AQwjACcANQB9AJEAkgCgAK4ATgFwAWoBKwD//wAAAAAAAAEEAAAAAAAAAAABIEZpdCBDb21wYXJpc29uIGZvciBMb2cxMChDX0wpIDEyASJSaXNrVHJpYW5nKC0wLjE4ODIzLDEuNzkyNCw5LjAyOTApAQEQAAIAAQpTdGF0aXN0aWNzAwEBAP8BAQEBAQABAQEABAAAAAEBAQEBAAEBAQAEAAAACs0AAeEAAPYAAAEBAAwBABcBACIBAC0BADgBAEMBABIABUlucHV0AAAA/wAA/wEBAAIAEwAGVHJpYW5nAAEA/9wUPAEAAAIACQAAAAJPAQAAAgAJAAAAA4wBAAACAAkAAAAETAEAAAIACQAAAAU5AQAAAgAJAAAABk4BAAACAAkAAAAHIwEAAAIACQAAAAgpAQAAAgAJAAAACWABAAACAFYBYAEBAQMBmpmZmZmZqT8AAGZmZmZmZu4/AAAFAAEBAQABAQEA</t>
  </si>
  <si>
    <t>FIT_D5338_BE7DA</t>
  </si>
  <si>
    <t>Log10(C_L) 13</t>
  </si>
  <si>
    <t>GF1_rK0qDwEAEwCFAQwjACcANQCJAJ0AngCsALoAXwGBAXsBKwD//wAAAAAAAAEEAAAAAAAAAAABIEZpdCBDb21wYXJpc29uIGZvciBMb2cxMChDX0wpIDEzAS5SaXNrQmV0YUdlbmVyYWwoMy4xNTg3LDQuNzY3OSwtMC40MjIyMyw3LjY0ODMpAQEQAAIAAQpTdGF0aXN0aWNzAwEBAP8BAQEBAQABAQEABAAAAAEBAQEBAAEBAQAEAAAACtkAAe0AAAcBABIBAB0BACgBADMBAD4BAEkBAFQBABIABUlucHV0AAAA/wAA/wEBAAIAGAALQmV0YUdlbmVyYWwAAQD/3BQ8AQAAAgAJAAAAAk8BAAACAAkAAAADjAEAAAIACQAAAARMAQAAAgAJAAAABTkBAAACAAkAAAAGTgEAAAIACQAAAAcjAQAAAgAJAAAACCkBAAACAAkAAAAJYAEAAAIAZwFxAQEBAwGamZmZmZmpPwAAZmZmZmZm7j8AAAUAAQEBAAEBAQA=</t>
  </si>
  <si>
    <t>FIT_7B2EF_4F132</t>
  </si>
  <si>
    <t>Log10(C_L) 14</t>
  </si>
  <si>
    <t>GF1_rK0qDwEAEwCFAQwjACcANQCJAJ0AngCsALoAXwGBAXsBKwD//wAAAAAAAAEEAAAAAAAAAAABIEZpdCBDb21wYXJpc29uIGZvciBMb2cxMChDX0wpIDE0AS5SaXNrS3VtYXJhc3dhbXkoMS42MTg1LDIuMTk2MywtMC4xNzA3Miw3LjM0NzA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</si>
  <si>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60% of the total needed water for growing the field lettuce would be used during the last month, based on Turini et al. 2011</t>
  </si>
  <si>
    <t>percent of EC transferred from irrigation water to lettuce</t>
  </si>
  <si>
    <t>unitless</t>
  </si>
  <si>
    <t>FIT_172AB_CE9E</t>
  </si>
  <si>
    <t>Log10(C_L) 15</t>
  </si>
  <si>
    <t>GF1_rK0qDwEAEwB0AQwjACcANQB9AJEAkgCgAK4ATgFwAWoBKwD//wAAAAAAAAEEAAAAAAAAAAABIEZpdCBDb21wYXJpc29uIGZvciBMb2cxMChDX0wpIDE1ASJSaXNrVHJpYW5nKC0wLjI3MTg3LDQuNjYzNCw3LjI1NzUpAQEQAAIAAQpTdGF0aXN0aWNzAwEBAP8BAQEBAQABAQEABAAAAAEBAQEBAAEBAQAEAAAACs0AAeEAAPYAAAEBAAwBABcBACIBAC0BADgBAEMBABIABUlucHV0AAAA/wAA/wEBAAIAEwAGVHJpYW5nAAEA/9wUPAEAAAIACQAAAAJPAQAAAgAJAAAAA4wBAAACAAkAAAAETAEAAAIACQAAAAU5AQAAAgAJAAAABk4BAAACAAkAAAAHIwEAAAIACQAAAAgpAQAAAgAJAAAACWABAAACAFYBYAEBAQMBmpmZmZmZqT8AAGZmZmZmZu4/AAAFAAEBAQABAQEA</t>
  </si>
  <si>
    <t>0.0001ml of irrigation per g of lettuce is transferred</t>
  </si>
  <si>
    <t>FIT_7D97F_25830</t>
  </si>
  <si>
    <t>Log10(C_L) 16</t>
  </si>
  <si>
    <t>GF1_rK0qDwEAEwCEAQwjACcANQCIAJwAnQCrALkAXgGAAXoBKwD//wAAAAAAAAEEAAAAAAAAAAABIEZpdCBDb21wYXJpc29uIGZvciBMb2cxMChDX0wpIDE2AS1SaXNrS3VtYXJhc3dhbXkoNC4wMTQxLDUuMTAwMSwtMi4xMDk2LDguMDM1OCkBARAAAgABClN0YXRpc3RpY3MDAQEA/wEBAQEBAAEBAQAEAAAAAQEBAQEAAQEBAAQAAAAK2AAB7AAABgEAEQEAHAEAJwEAMgEAPQEASAEAUwEAEgAFSW5wdXQAAAD/AAD/AQEAAgAYAAtLdW1hcmFzd2FteQABAP/cFDwBAAACAAkAAAACTwEAAAIACQAAAAOMAQAAAgAJAAAABEwBAAACAAkAAAAFOQEAAAIACQAAAAZOAQAAAgAJAAAAByMBAAACAAkAAAAIKQEAAAIACQAAAAlgAQAAAgBmAXABAQEDAZqZmZmZmak/AABmZmZmZmbuPwAABQABAQEAAQEBAA==</t>
  </si>
  <si>
    <t>FIT_31CE6_33402</t>
  </si>
  <si>
    <t>Log10(C_L) 17</t>
  </si>
  <si>
    <t>GF1_rK0qDwEAEwBzAQwjACcANQB8AJAAkQCfAK0ATQFvAWkBKwD//wAAAAAAAAEEAAAAAAAAAAABIEZpdCBDb21wYXJpc29uIGZvciBMb2cxMChDX0wpIDE3ASFSaXNrVHJpYW5nKC0xLjMyMDgsNC41NjMwLDcuMjYwNCkBARAAAgABClN0YXRpc3RpY3MDAQEA/wEBAQEBAAEBAQAEAAAAAQEBAQEAAQEBAAQAAAAKzAAB4AAA9QAAAAEACwEAFgEAIQEALAEANwEAQgEAEgAFSW5wdXQAAAD/AAD/AQEAAgATAAZUcmlhbmcAAQD/3BQ8AQAAAgAJAAAAAk8BAAACAAkAAAADjAEAAAIACQAAAARMAQAAAgAJAAAABTkBAAACAAkAAAAGTgEAAAIACQAAAAcjAQAAAgAJAAAACCkBAAACAAkAAAAJYAEAAAIAVQFfAQEBAwGamZmZmZmpPwAAZmZmZmZm7j8AAAUAAQEBAAEBAQA=</t>
  </si>
  <si>
    <t>Mok and Hamilton, 2014 and allende</t>
  </si>
  <si>
    <t>GF1_rK0qDwEAEwB5AQwjACcANQB7AI8AkACeAKwAUwF1AW8BKwD//wAAAAAAAAEEAAAAAAAAAAABH0ZpdCBDb21wYXJpc29uIGZvciBMb2cxMChDX0wpIDQBIVJpc2tUcmlhbmcoLTEuMzA0Nyw0LjMwODgsNy41NzI4KQEBEAACAAEKU3RhdGlzdGljcwMBAQD/AQEBAQEAAQEBAAQAAAABAQEBAQABAQEABAAAAArLAAHfAAD0AAAGAQARAQAcAQAnAQAyAQA9AQBIAQASAAVJbnB1dAAAAP8AAP8BAQACABMABlRyaWFuZwABAP/cFDwBAAACABAAB1dlaWJ1bGwAAk8BAAACAAkAAAADjAEAAAIACQAAAARMAQAAAgAJAAAABTkBAAACAAkAAAAGTgEAAAIACQAAAAcjAQAAAgAJAAAACCkBAAACAAkAAAAJYAEAAAIAWwFlAQEBAwGamZmZmZmpPwAAZmZmZmZm7j8AAAUAAQEBAAEBAQA=</t>
  </si>
  <si>
    <t>FIT_98A68_D8FD</t>
  </si>
  <si>
    <t>Log10(C_L) 18</t>
  </si>
  <si>
    <t>GF1_rK0qDwEAEwBoAQwjACcANQBxAIUAhgCUAKIAQgFkAV4BKwD//wAAAAAAAAEEAAAAAAAAAAABIEZpdCBDb21wYXJpc29uIGZvciBMb2cxMChDX0wpIDE4ARZSaXNrVHJpYW5nKDAsMCw3LjkyNjApAQEQAAIAAQpTdGF0aXN0aWNzAwEBAP8BAQEBAQABAQEABAAAAAEBAQEBAAEBAQAEAAAACsEAAdUAAOoAAPUAAAABAAsBABYBACEBACwBADcBABIABUlucHV0AAAA/wAA/wEBAAIAEwAGVHJpYW5nAAEA/9wUPAEAAAIACQAAAAJPAQAAAgAJAAAAA4wBAAACAAkAAAAETAEAAAIACQAAAAU5AQAAAgAJAAAABk4BAAACAAkAAAAHIwEAAAIACQAAAAgpAQAAAgAJAAAACWABAAACAEoBVAEBAQMBmpmZmZmZqT8AAGZmZmZmZu4/AAAFAAEBAQABAQEA</t>
  </si>
  <si>
    <t>FIT_F2450_172D4</t>
  </si>
  <si>
    <t>Log10(C_L) 19</t>
  </si>
  <si>
    <t>GF1_rK0qDwEAEwBxAQwjACcANQB5AI0AjgCcAKoASwFtAWcBKwD//wAAAAAAAAEEAAAAAAAAAAABIEZpdCBDb21wYXJpc29uIGZvciBMb2cxMChDX0wpIDE5AR5SaXNrVW5pZm9ybSgtMC4wMDQ3NzM2LDcuMDkzNSkBARAAAgABClN0YXRpc3RpY3MDAQEA/wEBAQEBAAEBAQAEAAAAAQEBAQEAAQEBAAQAAAAKyQAB3QAA8wAA/gAACQEAFAEAHwEAKgEANQEAQAEAEgAFSW5wdXQAAAD/AAD/AQEAAgAUAAdVbmlmb3JtAAEA/9wUPAEAAAIACQAAAAJPAQAAAgAJAAAAA4wBAAACAAkAAAAETAEAAAIACQAAAAU5AQAAAgAJAAAABk4BAAACAAkAAAAHIwEAAAIACQAAAAgpAQAAAgAJAAAACWABAAACAFMBXQEBAQMBmpmZmZmZqT8AAGZmZmZmZu4/AAAFAAEBAQABAQEA</t>
  </si>
  <si>
    <t>FIT_7D581_57DA0</t>
  </si>
  <si>
    <t>Log10(C_L) 20</t>
  </si>
  <si>
    <t>GF1_rK0qDwEAEwBWAQwjACcANQBbAG8AcAB+AIwAMAFSAUwBKwD//wAAAAAAAAEEAAAAAAAAAAABIEZpdCBDb21wYXJpc29uIGZvciBMb2cxMChDX0wpIDIwAQABARAAAgABClN0YXRpc3RpY3MDAQEA/wEBAQEBAAEBAQAEAAAAAQEBAQEAAQEBAAQAAAAKqwABvwAA1AAA4wAA7gAA+QAABAEADwEAGgEAJQEAEgAFSW5wdXQAAAD/AAD/AQEAAgATAAZUcmlhbmcAAQD/3BQ8AQAAAgANAARQZXJ0AAJPAQAAAgAJAAAAA4wBAAACAAkAAAAETAEAAAIACQAAAAU5AQAAAgAJAAAABk4BAAACAAkAAAAHIwEAAAIACQAAAAgpAQAAAgAJAAAACWABAAACADgBQgEBAQMBmpmZmZmZqT8AAGZmZmZmZu4/AAAFAAEBAQABAQEA</t>
  </si>
  <si>
    <t>FIT_5583F_377EB</t>
  </si>
  <si>
    <t>Log10(C_L) 21</t>
  </si>
  <si>
    <t>GF1_rK0qDwEAEwBoAQwjACcANQBxAIUAhgCUAKIAQgFkAV4BKwD//wAAAAAAAAEEAAAAAAAAAAABIEZpdCBDb21wYXJpc29uIGZvciBMb2cxMChDX0wpIDIxARZSaXNrVHJpYW5nKDAsMCw4LjAyODcpAQEQAAIAAQpTdGF0aXN0aWNzAwEBAP8BAQEBAQABAQEABAAAAAEBAQEBAAEBAQAEAAAACsEAAdUAAOoAAPUAAAABAAsBABYBACEBACwBADcBABIABUlucHV0AAAA/wAA/wEBAAIAEwAGVHJpYW5nAAEA/9wUPAEAAAIACQAAAAJPAQAAAgAJAAAAA4wBAAACAAkAAAAETAEAAAIACQAAAAU5AQAAAgAJAAAABk4BAAACAAkAAAAHIwEAAAIACQAAAAgpAQAAAgAJAAAACWABAAACAEoBVAEBAQMBmpmZmZmZqT8AAGZmZmZmZu4/AAAFAAEBAQABAQEA</t>
  </si>
  <si>
    <t>FIT_B459C_AE6C5</t>
  </si>
  <si>
    <t>Log10(C_L) 22</t>
  </si>
  <si>
    <t>GF1_rK0qDwEAEwBoAQwjACcANQBxAIUAhgCUAKIAQgFkAV4BKwD//wAAAAAAAAEEAAAAAAAAAAABIEZpdCBDb21wYXJpc29uIGZvciBMb2cxMChDX0wpIDIyARZSaXNrVHJpYW5nKDAsMCw3LjMwMjApAQEQAAIAAQpTdGF0aXN0aWNzAwEBAP8BAQEBAQABAQEABAAAAAEBAQEBAAEBAQAEAAAACsEAAdUAAOoAAPUAAAABAAsBABYBACEBACwBADcBABIABUlucHV0AAAA/wAA/wEBAAIAEwAGVHJpYW5nAAEA/9wUPAEAAAIACQAAAAJPAQAAAgAJAAAAA4wBAAACAAkAAAAETAEAAAIACQAAAAU5AQAAAgAJAAAABk4BAAACAAkAAAAHIwEAAAIACQAAAAgpAQAAAgAJAAAACWABAAACAEoBVAEBAQMBmpmZmZmZqT8AAGZmZmZmZu4/AAAFAAEBAQABAQEA</t>
  </si>
  <si>
    <t>FIT_6C9FE_AF4AF</t>
  </si>
  <si>
    <t>Log10(C_L) 23</t>
  </si>
  <si>
    <t>GF1_rK0qDwEAEwBoAQwjACcANQBxAIUAhgCUAKIAQgFkAV4BKwD//wAAAAAAAAEEAAAAAAAAAAABIEZpdCBDb21wYXJpc29uIGZvciBMb2cxMChDX0wpIDIzARZSaXNrVHJpYW5nKDAsMCw3LjMyMzEpAQEQAAIAAQpTdGF0aXN0aWNzAwEBAP8BAQEBAQABAQEABAAAAAEBAQEBAAEBAQAEAAAACsEAAdUAAOoAAPUAAAABAAsBABYBACEBACwBADcBABIABUlucHV0AAAA/wAA/wEBAAIAEwAGVHJpYW5nAAEA/9wUPAEAAAIACQAAAAJPAQAAAgAJAAAAA4wBAAACAAkAAAAETAEAAAIACQAAAAU5AQAAAgAJAAAABk4BAAACAAkAAAAHIwEAAAIACQAAAAgpAQAAAgAJAAAACWABAAACAEoBVAEBAQMBmpmZmZmZqT8AAGZmZmZmZu4/AAAFAAEBAQABAQEA</t>
  </si>
  <si>
    <t>FIT_2F098_C94C4</t>
  </si>
  <si>
    <t>Log10(C_L) 24</t>
  </si>
  <si>
    <t>GF1_rK0qDwEAEwCEAQwjACcANQCIAJwAnQCrALkAXgGAAXoBKwD//wAAAAAAAAEEAAAAAAAAAAABIEZpdCBDb21wYXJpc29uIGZvciBMb2cxMChDX0wpIDI0AS1SaXNrS3VtYXJhc3dhbXkoNS40MjM3LDUuMjEwOCwtMy44MTc1LDcuNzIxNSkBARAAAgABClN0YXRpc3RpY3MDAQEA/wEBAQEBAAEBAQAEAAAAAQEBAQEAAQEBAAQAAAAK2AAB7AAABgEAEQEAHAEAJwEAMgEAPQEASAEAUwEAEgAFSW5wdXQAAAD/AAD/AQEAAgAYAAtLdW1hcmFzd2FteQABAP/cFDwBAAACAAkAAAACTwEAAAIACQAAAAOMAQAAAgAJAAAABEwBAAACAAkAAAAFOQEAAAIACQAAAAZOAQAAAgAJAAAAByMBAAACAAkAAAAIKQEAAAIACQAAAAlgAQAAAgBmAXABAQEDAZqZmZmZmak/AABmZmZmZmbuPwAABQABAQEAAQEBAA==</t>
  </si>
  <si>
    <t>FIT_D3C46_81F19</t>
  </si>
  <si>
    <t>Log10(C_L) 25</t>
  </si>
  <si>
    <t>GF1_rK0qDwEAEwCFAQwjACcANQCJAJ0AngCsALoAXwGBAXsBKwD//wAAAAAAAAEEAAAAAAAAAAABIEZpdCBDb21wYXJpc29uIGZvciBMb2cxMChDX0wpIDI1AS5SaXNrS3VtYXJhc3dhbXkoMi4yMzEzLDIuODY4OCwtMC40MTc4NCw3LjE5NDk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</si>
  <si>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FIT_7958C_60075</t>
  </si>
  <si>
    <t>Log10(C_L) 26</t>
  </si>
  <si>
    <t>GF1_rK0qDwEAEwB0AQwjACcANQB9AJEAkgCgAK4ATgFwAWoBKwD//wAAAAAAAAEEAAAAAAAAAAABIEZpdCBDb21wYXJpc29uIGZvciBMb2cxMChDX0wpIDI2ASJSaXNrVHJpYW5nKC0wLjU0MTIxLDQuMjM0OCw2LjkyMzQpAQEQAAIAAQpTdGF0aXN0aWNzAwEBAP8BAQEBAQABAQEABAAAAAEBAQEBAAEBAQAEAAAACs0AAeEAAPYAAAEBAAwBABcBACIBAC0BADgBAEMBABIABUlucHV0AAAA/wAA/wEBAAIAEwAGVHJpYW5nAAEA/9wUPAEAAAIACQAAAAJPAQAAAgAJAAAAA4wBAAACAAkAAAAETAEAAAIACQAAAAU5AQAAAgAJAAAABk4BAAACAAkAAAAHIwEAAAIACQAAAAgpAQAAAgAJAAAACWABAAACAFYBYAEBAQMBmpmZmZmZqT8AAGZmZmZmZu4/AAAFAAEBAQABAQEA</t>
  </si>
  <si>
    <t>0.0001ml irrigation per g of lettuce is transferred</t>
  </si>
  <si>
    <t>FIT_3FFD1_41ECB</t>
  </si>
  <si>
    <t>Log10(C_L) 27</t>
  </si>
  <si>
    <t>GF1_rK0qDwEAEwCFAQwjACcANQCJAJ0AngCsALoAXwGBAXsBKwD//wAAAAAAAAEEAAAAAAAAAAABIEZpdCBDb21wYXJpc29uIGZvciBMb2cxMChDX0wpIDI3AS5SaXNrS3VtYXJhc3dhbXkoMi40MDUxLDIuOTg0NCwtMC42Mzc3Myw3LjQwNjc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</si>
  <si>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FIT_73CC_6A7A6</t>
  </si>
  <si>
    <t>Log10(C_L) 28</t>
  </si>
  <si>
    <t>GF1_rK0qDwEAEwCFAQwjACcANQCJAJ0AngCsALoAXwGBAXsBKwD//wAAAAAAAAEEAAAAAAAAAAABIEZpdCBDb21wYXJpc29uIGZvciBMb2cxMChDX0wpIDI4AS5SaXNrS3VtYXJhc3dhbXkoMS43NTEyLDEuODAxNywtMC4yMjE3MSw2Ljc2MTY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</si>
  <si>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M_irr</t>
  </si>
  <si>
    <t>Y</t>
  </si>
  <si>
    <t>CC</t>
  </si>
  <si>
    <t>DR</t>
  </si>
  <si>
    <t>f_w values by location</t>
  </si>
  <si>
    <t>Overhead: Assumption; others: Stine et al., 2005</t>
  </si>
  <si>
    <t>Cosidered stacked/piled manure only. 1/6 stacked manure piles were positive in Chen, 2019 = 0.17 as probability of EC occurrence.</t>
  </si>
  <si>
    <t>Uncertainty variables</t>
  </si>
  <si>
    <t xml:space="preserve">Renata: I did not make changes here but I considered changing proportion of affected batch soil to 10% or less. I also considered a different approach to calcuating diff that is based on the fraction of affectde plants. We can consider it if needed. </t>
  </si>
  <si>
    <t xml:space="preserve">Renata: I considered diliting runoff to a depth 0.1 cm (or 10% of the batch area affected at 1cm depth). However, after considering this more I decided against it becaue we would have to keep track of how much of the area is affected. </t>
  </si>
  <si>
    <t>FIT_5F779_65302</t>
  </si>
  <si>
    <t>Log10(C_L) 31</t>
  </si>
  <si>
    <t>GF1_rK0qDwEAEwCEAQwjACcANQCIAJwAnQCrALkAXgGAAXoBKwD//wAAAAAAAAEEAAAAAAAAAAABIEZpdCBDb21wYXJpc29uIGZvciBMb2cxMChDX0wpIDMxAS1SaXNrS3VtYXJhc3dhbXkoMy4xMTY0LDUuMjc0NywtMS4zNjY2LDguMjQwMikBARAAAgABClN0YXRpc3RpY3MDAQEA/wEBAQEBAAEBAQAEAAAAAQEBAQEAAQEBAAQAAAAK2AAB7AAABgEAEQEAHAEAJwEAMgEAPQEASAEAUwEAEgAFSW5wdXQAAAD/AAD/AQEAAgAYAAtLdW1hcmFzd2FteQABAP/cFDwBAAACAAkAAAACTwEAAAIACQAAAAOMAQAAAgAJAAAABEwBAAACAAkAAAAFOQEAAAIACQAAAAZOAQAAAgAJAAAAByMBAAACAAkAAAAIKQEAAAIACQAAAAlgAQAAAgBmAXABAQEDAZqZmZmZmak/AABmZmZmZmbuPwAABQABAQEAAQEBAA==</t>
  </si>
  <si>
    <t>C_man</t>
  </si>
  <si>
    <t>FIT_13157_EEC91</t>
  </si>
  <si>
    <t>Log10(C_L) 32</t>
  </si>
  <si>
    <t>GF1_rK0qDwEAEwCFAQwjACcANQCJAJ0AngCsALoAXwGBAXsBKwD//wAAAAAAAAEEAAAAAAAAAAABIEZpdCBDb21wYXJpc29uIGZvciBMb2cxMChDX0wpIDMyAS5SaXNrS3VtYXJhc3dhbXkoMi40MTU0LDQuMTUxNSwtMC42Mzc3OSw4LjE1NjE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</si>
  <si>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FIT_8840F_65A4C</t>
  </si>
  <si>
    <t>Log10(C_L) 33</t>
  </si>
  <si>
    <t>GF1_rK0qDwEAEwCFAQwjACcANQCJAJ0AngCsALoAXwGBAXsBKwD//wAAAAAAAAEEAAAAAAAAAAABIEZpdCBDb21wYXJpc29uIGZvciBMb2cxMChDX0wpIDMzAS5SaXNrS3VtYXJhc3dhbXkoMi4yNjQ4LDMuMDg1NiwtMC41NTI5MSw3LjQ5OTM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</si>
  <si>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FIT_D76CE_50D27</t>
  </si>
  <si>
    <t>Log10(C_L) 34</t>
  </si>
  <si>
    <t>GF1_rK0qDwEAEwCFAQwjACcANQCJAJ0AngCsALoAXwGBAXsBKwD//wAAAAAAAAEEAAAAAAAAAAABIEZpdCBDb21wYXJpc29uIGZvciBMb2cxMChDX0wpIDM0AS5SaXNrS3VtYXJhc3dhbXkoMi4yODQ1LDIuOTI2MCwtMC42MzEwMCw3LjM0MzU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</si>
  <si>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Bst_Sum</t>
  </si>
  <si>
    <t>fOt_Sum</t>
  </si>
  <si>
    <t>fFt_Sum</t>
  </si>
  <si>
    <t>Pr_pig_count_Sum</t>
  </si>
  <si>
    <t>FIT_64D96_F1442</t>
  </si>
  <si>
    <t>Log10(C_L) 35</t>
  </si>
  <si>
    <t>Tr_ecsoil</t>
  </si>
  <si>
    <t>Tr_ecirr</t>
  </si>
  <si>
    <t>C_irr</t>
  </si>
  <si>
    <t>FIT_26411_9E62E</t>
  </si>
  <si>
    <t>Log10(C_L) 36</t>
  </si>
  <si>
    <t>GF1_rK0qDwEAEwBoAQwjACcANQBxAIUAhgCUAKIAQgFkAV4BKwD//wAAAAAAAAEEAAAAAAAAAAABIEZpdCBDb21wYXJpc29uIGZvciBMb2cxMChDX0wpIDM2ARZSaXNrVHJpYW5nKDAsMCw3LjY5NjApAQEQAAIAAQpTdGF0aXN0aWNzAwEBAP8BAQEBAQABAQEABAAAAAEBAQEBAAEBAQAEAAAACsEAAdUAAOoAAPUAAAABAAsBABYBACEBACwBADcBABIABUlucHV0AAAA/wAA/wEBAAIAEwAGVHJpYW5nAAEA/9wUPAEAAAIACQAAAAJPAQAAAgAJAAAAA4wBAAACAAkAAAAETAEAAAIACQAAAAU5AQAAAgAJAAAABk4BAAACAAkAAAAHIwEAAAIACQAAAAgpAQAAAgAJAAAACWABAAACAEoBVAEBAQMBmpmZmZmZqT8AAGZmZmZmZu4/AAAFAAEBAQABAQEA</t>
  </si>
  <si>
    <t>FIT_A4B96_C2C75</t>
  </si>
  <si>
    <t>Log10(C_L) 37</t>
  </si>
  <si>
    <t>FIT_E4CF_EDE06</t>
  </si>
  <si>
    <t>Log10(C_L) 38</t>
  </si>
  <si>
    <t>GF1_rK0qDwEAEwBoAQwjACcANQBxAIUAhgCUAKIAQgFkAV4BKwD//wAAAAAAAAEEAAAAAAAAAAABIEZpdCBDb21wYXJpc29uIGZvciBMb2cxMChDX0wpIDM4ARZSaXNrVHJpYW5nKDAsMCw3LjY0OTQpAQEQAAIAAQpTdGF0aXN0aWNzAwEBAP8BAQEBAQABAQEABAAAAAEBAQEBAAEBAQAEAAAACsEAAdUAAOoAAPUAAAABAAsBABYBACEBACwBADcBABIABUlucHV0AAAA/wAA/wEBAAIAEwAGVHJpYW5nAAEA/9wUPAEAAAIACQAAAAJPAQAAAgAJAAAAA4wBAAACAAkAAAAETAEAAAIACQAAAAU5AQAAAgAJAAAABk4BAAACAAkAAAAHIwEAAAIACQAAAAgpAQAAAgAJAAAACWABAAACAEoBVAEBAQMBmpmZmZmZqT8AAGZmZmZmZu4/AAAFAAEBAQABAQEA</t>
  </si>
  <si>
    <t>GF1_rK0qDwEAEwCFAQwjACcANQCJAJ0AngCsALoAXwGBAXsBKwD//wAAAAAAAAEEAAAAAAAAAAABIEZpdCBDb21wYXJpc29uIGZvciBMb2cxMChDX0wpIDM1AS5SaXNrS3VtYXJhc3dhbXkoMS41MzQwLDEuNzkzMSwtMC4yMTQxMCw2Ljg5NDE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</si>
  <si>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FIT_5A64B_A9D0C</t>
  </si>
  <si>
    <t>Log10(C_L) 39</t>
  </si>
  <si>
    <t>GF1_rK0qDwEAEwCFAQwjACcANQCJAJ0AngCsALoAXwGBAXsBKwD//wAAAAAAAAEEAAAAAAAAAAABIEZpdCBDb21wYXJpc29uIGZvciBMb2cxMChDX0wpIDM5AS5SaXNrS3VtYXJhc3dhbXkoMS42NDExLDIuMzM3OSwtMC4yNDg2MCw3LjM3MDA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</si>
  <si>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FIT_4512D_BFD03</t>
  </si>
  <si>
    <t>Log10(C_L) 40</t>
  </si>
  <si>
    <t>GF1_rK0qDwEAEwCFAQwjACcANQCJAJ0AngCsALoAXwGBAXsBKwD//wAAAAAAAAEEAAAAAAAAAAABIEZpdCBDb21wYXJpc29uIGZvciBMb2cxMChDX0wpIDQwAS5SaXNrS3VtYXJhc3dhbXkoMi4wMDc3LDIuOTc0NywtMC40MTMzNiw3LjUyNDM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</si>
  <si>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FIT_D4520_43FE4</t>
  </si>
  <si>
    <t>Log10(C_L) 41</t>
  </si>
  <si>
    <t>GF1_rK0qDwEAEwCFAQwjACcANQCJAJ0AngCsALoAXwGBAXsBKwD//wAAAAAAAAEEAAAAAAAAAAABIEZpdCBDb21wYXJpc29uIGZvciBMb2cxMChDX0wpIDQxAS5SaXNrS3VtYXJhc3dhbXkoMS41Nzc4LDEuODU4OSwtMC4yMzcwMyw2Ljk2ODc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</si>
  <si>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FIT_979B1_D3FD9</t>
  </si>
  <si>
    <t>Log10(C_L) 42</t>
  </si>
  <si>
    <t>FIT_6F681_9C302</t>
  </si>
  <si>
    <t>Log10(C_L) 43</t>
  </si>
  <si>
    <t>GF1_rK0qDwEAEwCFAQwjACcANQCJAJ0AngCsALoAXwGBAXsBKwD//wAAAAAAAAEEAAAAAAAAAAABIEZpdCBDb21wYXJpc29uIGZvciBMb2cxMChDX0wpIDQzAS5SaXNrS3VtYXJhc3dhbXkoMS42NDgwLDIuMTI4OSwtMC4xOTkyOSw3LjEyNzE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</si>
  <si>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FIT_6A1C2_6E5B7</t>
  </si>
  <si>
    <t>Log10(C_L) 44</t>
  </si>
  <si>
    <t>GF1_rK0qDwEAEwCFAQwjACcANQCJAJ0AngCsALoAXwGBAXsBKwD//wAAAAAAAAEEAAAAAAAAAAABIEZpdCBDb21wYXJpc29uIGZvciBMb2cxMChDX0wpIDQ0AS5SaXNrS3VtYXJhc3dhbXkoMS44MDAyLDIuNTkyMSwtMC4zMjQxMCw3LjQyMzk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</si>
  <si>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FIT_D7241_153C7</t>
  </si>
  <si>
    <t>Log10(C_L) 45</t>
  </si>
  <si>
    <t>GF1_rK0qDwEAEwCFAQwjACcANQCJAJ0AngCsALoAXwGBAXsBKwD//wAAAAAAAAEEAAAAAAAAAAABIEZpdCBDb21wYXJpc29uIGZvciBMb2cxMChDX0wpIDQ1AS5SaXNrS3VtYXJhc3dhbXkoMS41Nzc0LDEuOTQ4MiwtMC4xODU5Miw2Ljg3Mjc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</si>
  <si>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FIT_2B3F7_3625B</t>
  </si>
  <si>
    <t>Log10(C_L) 46</t>
  </si>
  <si>
    <t>GF1_rK0qDwEAEwB0AQwjACcANQB9AJEAkgCgAK4ATgFwAWoBKwD//wAAAAAAAAEEAAAAAAAAAAABIEZpdCBDb21wYXJpc29uIGZvciBMb2cxMChDX0wpIDQ2ASJSaXNrVHJpYW5nKC0wLjk0NDUwLDQuNzQ0OSw2LjkzMjgpAQEQAAIAAQpTdGF0aXN0aWNzAwEBAP8BAQEBAQABAQEABAAAAAEBAQEBAAEBAQAEAAAACs0AAeEAAPYAAAEBAAwBABcBACIBAC0BADgBAEMBABIABUlucHV0AAAA/wAA/wEBAAIAEwAGVHJpYW5nAAEA/9wUPAEAAAIACQAAAAJPAQAAAgAJAAAAA4wBAAACAAkAAAAETAEAAAIACQAAAAU5AQAAAgAJAAAABk4BAAACAAkAAAAHIwEAAAIACQAAAAgpAQAAAgAJAAAACWABAAACAFYBYAEBAQMBmpmZmZmZqT8AAGZmZmZmZu4/AAAFAAEBAQABAQEA</t>
  </si>
  <si>
    <t>FIT_CAA1D_AEEE9</t>
  </si>
  <si>
    <t>Log10(C_L) 47</t>
  </si>
  <si>
    <t>GF1_rK0qDwEAEwCFAQwjACcANQCJAJ0AngCsALoAXwGBAXsBKwD//wAAAAAAAAEEAAAAAAAAAAABIEZpdCBDb21wYXJpc29uIGZvciBMb2cxMChDX0wpIDQ3AS5SaXNrS3VtYXJhc3dhbXkoMS4zODExLDEuODQzMSwtMC4xMDg0MCw3LjE3OTc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</si>
  <si>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FIT_1B1BF_31749</t>
  </si>
  <si>
    <t>Log10(C_L) 48</t>
  </si>
  <si>
    <t>GF1_rK0qDwEAEwCFAQwjACcANQCJAJ0AngCsALoAXwGBAXsBKwD//wAAAAAAAAEEAAAAAAAAAAABIEZpdCBDb21wYXJpc29uIGZvciBMb2cxMChDX0wpIDQ4AS5SaXNrS3VtYXJhc3dhbXkoMS45NjUzLDIuNzA0MywtMC40NjU5OSw3LjYzODg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</si>
  <si>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FIT_14A7E_CD12</t>
  </si>
  <si>
    <t>Log10(C_L) 29</t>
  </si>
  <si>
    <t>GF1_rK0qDwEAEwCFAQwjACcANQCJAJ0AngCsALoAXwGBAXsBKwD//wAAAAAAAAEEAAAAAAAAAAABIEZpdCBDb21wYXJpc29uIGZvciBMb2cxMChDX0wpIDI5AS5SaXNrS3VtYXJhc3dhbXkoMS43NDEwLDIuMjM2OCwtMC4zMjk3OCw3LjMwMTU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</si>
  <si>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FIT_D12C_BCE5C</t>
  </si>
  <si>
    <t>Log10(C_L) 30</t>
  </si>
  <si>
    <t>GF1_rK0qDwEAEwCFAQwjACcANQCJAJ0AngCsALoAXwGBAXsBKwD//wAAAAAAAAEEAAAAAAAAAAABIEZpdCBDb21wYXJpc29uIGZvciBMb2cxMChDX0wpIDMwAS5SaXNrS3VtYXJhc3dhbXkoMS43NDEwLDIuMjM2OCwtMC4zMjk3OCw3LjMwMTU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</si>
  <si>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FIT_B98F4_2C88B</t>
  </si>
  <si>
    <t>Log10(C_L) 49</t>
  </si>
  <si>
    <t>GF1_rK0qDwEAEwCFAQwjACcANQCJAJ0AngCsALoAXwGBAXsBKwD//wAAAAAAAAEEAAAAAAAAAAABIEZpdCBDb21wYXJpc29uIGZvciBMb2cxMChDX0wpIDQ5AS5SaXNrS3VtYXJhc3dhbXkoMS42NTk0LDEuOTA5MywtMC4yMzE4MCw2Ljk0NjM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</si>
  <si>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FIT_2F9F2_B86F4</t>
  </si>
  <si>
    <t>Log10(C_L) 50</t>
  </si>
  <si>
    <t>GF1_rK0qDwEAEwCFAQwjACcANQCJAJ0AngCsALoAXwGBAXsBKwD//wAAAAAAAAEEAAAAAAAAAAABIEZpdCBDb21wYXJpc29uIGZvciBMb2cxMChDX0wpIDUwAS5SaXNrS3VtYXJhc3dhbXkoMS42NTk0LDEuOTA5MywtMC4yMzE4MCw2Ljk0NjM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</si>
  <si>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GF1_rK0qDwEAEwD7AAwjACcAOwBKAF4AXwCCAKUA1QD3APEAKwD//wAAAAAAAAEEAAAAAAYwLjAwMDAAAAABCTAgLyBDX2lycgEAAQEQAAIAAQpTdGF0aXN0aWNzAwEBAP8BAQEBAQABAAAAAAAAAPS/AAAAAACALEABBQAAAAEABAAAAAEBAQEBAAEAAAAAAAAAAAB6FK5H4XqkPwEJAAAAAQAEAAAAAqwAAsYAABYACTAgLyBDX2lycgAAAP8AAP8BAAACAAIADQAAAAEA/wAAAAEAAAIA3QDnAAEBAwGamZmZmZmpPwAAZmZmZmZm7j8AAAUAAQEBAAEBAQA=</t>
  </si>
  <si>
    <t>FIT_B18A0_5F4C6</t>
  </si>
  <si>
    <t>Log10(C_L) 51</t>
  </si>
  <si>
    <t>GF1_rK0qDwEAEwCFAQwjACcANQCJAJ0AngCsALoAXwGBAXsBKwD//wAAAAAAAAEEAAAAAAAAAAABIEZpdCBDb21wYXJpc29uIGZvciBMb2cxMChDX0wpIDUxAS5SaXNrS3VtYXJhc3dhbXkoMS42NTk0LDEuOTA5MywtMC4yMzE4MCw2Ljk0NjM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</si>
  <si>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Nonpersister EC count in the batch area soil a day before the start of the 14-day countdown</t>
  </si>
  <si>
    <t>runoff on soil</t>
  </si>
  <si>
    <t xml:space="preserve">EC introduced to the batch area with runoff on a day when a runoff event occurs </t>
  </si>
  <si>
    <t>runof on lettuce</t>
  </si>
  <si>
    <t>Overhead or furrow irrigation can occur on a given day t: yes=1, no=0</t>
  </si>
  <si>
    <t>Pr_pig_countt</t>
  </si>
  <si>
    <t>C_cow_prep</t>
  </si>
  <si>
    <t>CFU/day</t>
  </si>
  <si>
    <t>FIT_7246B_4F17F</t>
  </si>
  <si>
    <t>Log10(C_L) 52</t>
  </si>
  <si>
    <t>GF1_rK0qDwEAEwCFAQwjACcANQCJAJ0AngCsALoAXwGBAXsBKwD//wAAAAAAAAEEAAAAAAAAAAABIEZpdCBDb21wYXJpc29uIGZvciBMb2cxMChDX0wpIDUyAS5SaXNrS3VtYXJhc3dhbXkoMS41NTA0LDIuMTQ4NywtMC4xOTA1MSw3LjQ5NDM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</si>
  <si>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FIT_EDACC_C5EC8</t>
  </si>
  <si>
    <t>Log10(C_L) 53</t>
  </si>
  <si>
    <t>GF1_rK0qDwEAEwCFAQwjACcANQCJAJ0AngCsALoAXwGBAXsBKwD//wAAAAAAAAEEAAAAAAAAAAABIEZpdCBDb21wYXJpc29uIGZvciBMb2cxMChDX0wpIDUzAS5SaXNrS3VtYXJhc3dhbXkoMS41NTA0LDIuMTQ4NywtMC4xOTA1MSw3LjQ5NDM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</si>
  <si>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FIT_999B5_1D967</t>
  </si>
  <si>
    <t>Log10(C_L) 54</t>
  </si>
  <si>
    <t>GF1_rK0qDwEAEwCGAQwjACcANQCKAJ4AnwCtALsAYAGCAXwBKwD//wAAAAAAAAEEAAAAAAAAAAABIEZpdCBDb21wYXJpc29uIGZvciBMb2cxMChDX0wpIDU0AS9SaXNrS3VtYXJhc3dhbXkoMS4zMjU3LDEuNTY3OCwtMC4wODgxMTEsNi43Nzk0KQEBEAACAAEKU3RhdGlzdGljcwMBAQD/AQEBAQEAAQEBAAQAAAABAQEBAQABAQEABAAAAAraAAHuAAAIAQATAQAeAQApAQA0AQA/AQBKAQBVAQASAAVJbnB1dAAAAP8AAP8BAQACABgAC0t1bWFyYXN3YW15AAEA/9wUPAEAAAIACQAAAAJPAQAAAgAJAAAAA4wBAAACAAkAAAAETAEAAAIACQAAAAU5AQAAAgAJAAAABk4BAAACAAkAAAAHIwEAAAIACQAAAAgpAQAAAgAJAAAACWABAAACAGgBcgEBAQMBmpmZmZmZqT8AAGZmZmZmZu4/AAAFAAEBAQABAQEA</t>
  </si>
  <si>
    <t>FIT_F1C52_BFA87</t>
  </si>
  <si>
    <t>Log10(C_L) 55</t>
  </si>
  <si>
    <t>GF1_rK0qDwEAEwCGAQwjACcANQCKAJ4AnwCtALsAYAGCAXwBKwD//wAAAAAAAAEEAAAAAAAAAAABIEZpdCBDb21wYXJpc29uIGZvciBMb2cxMChDX0wpIDU1AS9SaXNrS3VtYXJhc3dhbXkoMS4zMjU3LDEuNTY3OCwtMC4wODgxMTEsNi43Nzk0KQEBEAACAAEKU3RhdGlzdGljcwMBAQD/AQEBAQEAAQEBAAQAAAABAQEBAQABAQEABAAAAAraAAHuAAAIAQATAQAeAQApAQA0AQA/AQBKAQBVAQASAAVJbnB1dAAAAP8AAP8BAQACABgAC0t1bWFyYXN3YW15AAEA/9wUPAEAAAIACQAAAAJPAQAAAgAJAAAAA4wBAAACAAkAAAAETAEAAAIACQAAAAU5AQAAAgAJAAAABk4BAAACAAkAAAAHIwEAAAIACQAAAAgpAQAAAgAJAAAACWABAAACAGgBcgEBAQMBmpmZmZmZqT8AAGZmZmZmZu4/AAAFAAEBAQABAQEA</t>
  </si>
  <si>
    <t>FIT_3F173_40CDA</t>
  </si>
  <si>
    <t>Log10(C_L) 56</t>
  </si>
  <si>
    <t>GF1_rK0qDwEAEwBoAQwjACcANQBxAIUAhgCUAKIAQgFkAV4BKwD//wAAAAAAAAEEAAAAAAAAAAABIEZpdCBDb21wYXJpc29uIGZvciBMb2cxMChDX0wpIDU2ARZSaXNrVHJpYW5nKDAsMCw3LjUxMDApAQEQAAIAAQpTdGF0aXN0aWNzAwEBAP8BAQEBAQABAQEABAAAAAEBAQEBAAEBAQAEAAAACsEAAdUAAOoAAPUAAAABAAsBABYBACEBACwBADcBABIABUlucHV0AAAA/wAA/wEBAAIAEwAGVHJpYW5nAAEA/9wUPAEAAAIACQAAAAJPAQAAAgAJAAAAA4wBAAACAAkAAAAETAEAAAIACQAAAAU5AQAAAgAJAAAABk4BAAACAAkAAAAHIwEAAAIACQAAAAgpAQAAAgAJAAAACWABAAACAEoBVAEBAQMBmpmZmZmZqT8AAGZmZmZmZu4/AAAFAAEBAQABAQEA</t>
  </si>
  <si>
    <t>FIT_33A9E_DDE65</t>
  </si>
  <si>
    <t>Log10(C_L) 57</t>
  </si>
  <si>
    <t>GF1_rK0qDwEAEwB5AQwjACcANQCDAJcAmACmALQAUwF1AW8BKwD//wAAAAAAAAEEAAAAAAAAAAABIEZpdCBDb21wYXJpc29uIGZvciBMb2cxMChDX0wpIDU3AShSaXNrRXhwb24oMi4wNjUzLFJpc2tTaGlmdCgtMC4wMDA3NjI2NikpAQEQAAIAAQpTdGF0aXN0aWNzAwEBAP8BAQEBAQABAQEABAAAAAEBAQEBAAEBAQAEAAAACtMAAecAAPsAAAYBABEBABwBACcBADIBAD0BAEgBABIABUlucHV0AAAA/wAA/wEBAAIAEgAFRXhwb24AAQD/3BQ8AQAAAgAJAAAAAk8BAAACAAkAAAADjAEAAAIACQAAAARMAQAAAgAJAAAABTkBAAACAAkAAAAGTgEAAAIACQAAAAcjAQAAAgAJAAAACCkBAAACAAkAAAAJYAEAAAIAWwFlAQEBAwGamZmZmZmpPwAAZmZmZmZm7j8AAAUAAQEBAAEBAQA=</t>
  </si>
  <si>
    <t>FIT_DB020_99D19</t>
  </si>
  <si>
    <t>Log10(C_L) 58</t>
  </si>
  <si>
    <t>GF1_rK0qDwEAEwBrAQwjACcANQB0AIgAiQCXAKUARQFnAWEBKwD//wAAAAAAAAEEAAAAAAAAAAABIEZpdCBDb21wYXJpc29uIGZvciBMb2cxMChDX0wpIDU4ARlSaXNrTm9ybWFsKDIuNjcwMiwxLjA5MjIpAQEQAAIAAQpTdGF0aXN0aWNzAwEBAP8BAQEBAQABAQEABAAAAAEBAQEBAAEBAQAEAAAACsQAAdgAAO0AAPgAAAMBAA4BABkBACQBAC8BADoBABIABUlucHV0AAAA/wAA/wEBAAIAEwAGTm9ybWFsAAEA/9wUPAEAAAIACQAAAAJPAQAAAgAJAAAAA4wBAAACAAkAAAAETAEAAAIACQAAAAU5AQAAAgAJAAAABk4BAAACAAkAAAAHIwEAAAIACQAAAAgpAQAAAgAJAAAACWABAAACAE0BVwEBAQMBmpmZmZmZqT8AAGZmZmZmZu4/AAAFAAEBAQABAQEA</t>
  </si>
  <si>
    <t>FIT_807A0_F19F2</t>
  </si>
  <si>
    <t>Log10(C_L) 59</t>
  </si>
  <si>
    <t>GF1_rK0qDwEAEwCCAQwjACcANQCJAJ0AngCsALoAXAF+AXgBKwD//wAAAAAAAAEEAAAAAAAAAAABIEZpdCBDb21wYXJpc29uIGZvciBMb2cxMChDX0wpIDU5AS5SaXNrUGVhcnNvbjUoNTAuMDA3LDM1OC4wNyxSaXNrU2hpZnQoLTUuMjIyMSkpAQEQAAIAAQpTdGF0aXN0aWNzAwEBAP8BAQEBAQABAQEABAAAAAEBAQEBAAEBAQAEAAAACtkAAe0AAAQBAA8BABoBACUBADABADsBAEYBAFEBABIABUlucHV0AAAA/wAA/wEBAAIAFQAIUGVhcnNvbjUAAQD/3BQ8AQAAAgAJAAAAAk8BAAACAAkAAAADjAEAAAIACQAAAARMAQAAAgAJAAAABTkBAAACAAkAAAAGTgEAAAIACQAAAAcjAQAAAgAJAAAACCkBAAACAAkAAAAJYAEAAAIAZAFuAQEBAwGamZmZmZmpPwAAZmZmZmZm7j8AAAUAAQEBAAEBAQA=</t>
  </si>
  <si>
    <t>FIT_CAD15_867FF</t>
  </si>
  <si>
    <t>Log10(C_L) 60</t>
  </si>
  <si>
    <t>GF1_rK0qDwEAEwB0AQwjACcANQB9AJEAkgCgAK4ATgFwAWoBKwD//wAAAAAAAAEEAAAAAAAAAAABIEZpdCBDb21wYXJpc29uIGZvciBMb2cxMChDX0wpIDYwASJSaXNrVHJpYW5nKC0wLjY4MDY0LDMuNzU2MSw2LjQ3MzUpAQEQAAIAAQpTdGF0aXN0aWNzAwEBAP8BAQEBAQABAQEABAAAAAEBAQEBAAEBAQAEAAAACs0AAeEAAPYAAAEBAAwBABcBACIBAC0BADgBAEMBABIABUlucHV0AAAA/wAA/wEBAAIAEwAGVHJpYW5nAAEA/9wUPAEAAAIACQAAAAJPAQAAAgAJAAAAA4wBAAACAAkAAAAETAEAAAIACQAAAAU5AQAAAgAJAAAABk4BAAACAAkAAAAHIwEAAAIACQAAAAgpAQAAAgAJAAAACWABAAACAFYBYAEBAQMBmpmZmZmZqT8AAGZmZmZmZu4/AAAFAAEBAQABAQEA</t>
  </si>
  <si>
    <t>FIT_CEFF2_567D</t>
  </si>
  <si>
    <t>Log10(C_L) 61</t>
  </si>
  <si>
    <t>GF1_rK0qDwEAEwCFAQwjACcANQCJAJ0AngCsALoAXwGBAXsBKwD//wAAAAAAAAEEAAAAAAAAAAABIEZpdCBDb21wYXJpc29uIGZvciBMb2cxMChDX0wpIDYxAS5SaXNrS3VtYXJhc3dhbXkoMi4yMzQ5LDMuNDQyNSwtMC43MDExOSw2Ljk5MDI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</si>
  <si>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FIT_F20BB_84FC3</t>
  </si>
  <si>
    <t>Log10(C_L) 62</t>
  </si>
  <si>
    <t>GF1_rK0qDwEAEwCEAQwjACcANQCIAJwAnQCrALkAXgGAAXoBKwD//wAAAAAAAAEEAAAAAAAAAAABIEZpdCBDb21wYXJpc29uIGZvciBMb2cxMChDX0wpIDYyAS1SaXNrS3VtYXJhc3dhbXkoNi4yMTY2LDguNzA3MCwtNC41MTU0LDcuMjAzNSkBARAAAgABClN0YXRpc3RpY3MDAQEA/wEBAQEBAAEBAQAEAAAAAQEBAQEAAQEBAAQAAAAK2AAB7AAABgEAEQEAHAEAJwEAMgEAPQEASAEAUwEAEgAFSW5wdXQAAAD/AAD/AQEAAgAYAAtLdW1hcmFzd2FteQABAP/cFDwBAAACAAkAAAACTwEAAAIACQAAAAOMAQAAAgAJAAAABEwBAAACAAkAAAAFOQEAAAIACQAAAAZOAQAAAgAJAAAAByMBAAACAAkAAAAIKQEAAAIACQAAAAlgAQAAAgBmAXABAQEDAZqZmZmZmak/AABmZmZmZmbuPwAABQABAQEAAQEBAA==</t>
  </si>
  <si>
    <t>FIT_39_74B43</t>
  </si>
  <si>
    <t>Log10(C_L) 63</t>
  </si>
  <si>
    <t>GF1_rK0qDwEAEwCEAQwjACcANQCIAJwAnQCrALkAXgGAAXoBKwD//wAAAAAAAAEEAAAAAAAAAAABIEZpdCBDb21wYXJpc29uIGZvciBMb2cxMChDX0wpIDYzAS1SaXNrS3VtYXJhc3dhbXkoNi4yMTY2LDguNzA3MCwtNC41MTU0LDcuMjAzNSkBARAAAgABClN0YXRpc3RpY3MDAQEA/wEBAQEBAAEBAQAEAAAAAQEBAQEAAQEBAAQAAAAK2AAB7AAABgEAEQEAHAEAJwEAMgEAPQEASAEAUwEAEgAFSW5wdXQAAAD/AAD/AQEAAgAYAAtLdW1hcmFzd2FteQABAP/cFDwBAAACAAkAAAACTwEAAAIACQAAAAOMAQAAAgAJAAAABEwBAAACAAkAAAAFOQEAAAIACQAAAAZOAQAAAgAJAAAAByMBAAACAAkAAAAIKQEAAAIACQAAAAlgAQAAAgBmAXABAQEDAZqZmZmZmak/AABmZmZmZmbuPwAABQABAQEAAQEBAA==</t>
  </si>
  <si>
    <t>FIT_3FCEE_AA352</t>
  </si>
  <si>
    <t>Log10(C_L) 64</t>
  </si>
  <si>
    <t>GF1_rK0qDwEAEwB1AQwjACcANQB5AI0AjgCcAKoATwFxAWsBKwD//wAAAAAAAAEEAAAAAAAAAAABIEZpdCBDb21wYXJpc29uIGZvciBMb2cxMChDX0wpIDY0AR5SaXNrRXh0VmFsdWVNaW4oMy43MjY5LDEuMTc4NCkBARAAAgABClN0YXRpc3RpY3MDAQEA/wEBAQEBAAEBAQAEAAAAAQEBAQEAAQEBAAQAAAAKyQAB3QAA9wAAAgEADQEAGAEAIwEALgEAOQEARAEAEgAFSW5wdXQAAAD/AAD/AQEAAgAYAAtFeHRWYWx1ZU1pbgABAP/cFDwBAAACAAkAAAACTwEAAAIACQAAAAOMAQAAAgAJAAAABEwBAAACAAkAAAAFOQEAAAIACQAAAAZOAQAAAgAJAAAAByMBAAACAAkAAAAIKQEAAAIACQAAAAlgAQAAAgBXAWEBAQEDAZqZmZmZmak/AABmZmZmZmbuPwAABQABAQEAAQEBAA==</t>
  </si>
  <si>
    <t>FIT_AFB85_925A6</t>
  </si>
  <si>
    <t>Log10(C_L) 65</t>
  </si>
  <si>
    <t>GF1_rK0qDwEAEwB1AQwjACcANQB5AI0AjgCcAKoATwFxAWsBKwD//wAAAAAAAAEEAAAAAAAAAAABIEZpdCBDb21wYXJpc29uIGZvciBMb2cxMChDX0wpIDY1AR5SaXNrRXh0VmFsdWVNaW4oMy43MjY5LDEuMTc4NCkBARAAAgABClN0YXRpc3RpY3MDAQEA/wEBAQEBAAEBAQAEAAAAAQEBAQEAAQEBAAQAAAAKyQAB3QAA9wAAAgEADQEAGAEAIwEALgEAOQEARAEAEgAFSW5wdXQAAAD/AAD/AQEAAgAYAAtFeHRWYWx1ZU1pbgABAP/cFDwBAAACAAkAAAACTwEAAAIACQAAAAOMAQAAAgAJAAAABEwBAAACAAkAAAAFOQEAAAIACQAAAAZOAQAAAgAJAAAAByMBAAACAAkAAAAIKQEAAAIACQAAAAlgAQAAAgBXAWEBAQEDAZqZmZmZmak/AABmZmZmZmbuPwAABQABAQEAAQEBAA==</t>
  </si>
  <si>
    <t>GF1_rK0qDwEAEwC3AAwjACcAOABHAFsAXABqAHgAkQCzAK0AKwD//wAAAQAAAAEEAAAAAAMwLjAAAAABBENfTGgBBVNpbSAyAQEQAAIAAQpTdGF0aXN0aWNzAwEBAP8BAQEBAQABAQEABAAAAAEBAQEBAAEBAQAEAAAAAXwAAhEABENfTGgAAAD/3BQ8AQAAAgACAJkAowABAQMBmpmZmZmZqT8AAGZmZmZmZu4/AAAFAAEBAQABAQEA</t>
  </si>
  <si>
    <t>#RiskMakeInput(RiskUniform(1850222756,2466963675)*0.51/(30*0.4*12),RiskCollect())</t>
  </si>
  <si>
    <t>#RiskMakeInput(RiskUniform(2466963675,3083704593)*0.51/(30*0.1*12),RiskCollect())</t>
  </si>
  <si>
    <t>#RiskMakeInput(RiskUniform(1233481837,1850222756)*0.51/(30*1*12),RiskCollect())</t>
  </si>
  <si>
    <t>FIT_4A944_8FEA2</t>
  </si>
  <si>
    <t>Log10(C_L) 66</t>
  </si>
  <si>
    <t>GF1_rK0qDwEAEwCEAQwjACcANQCIAJwAnQCrALkAXgGAAXoBKwD//wAAAAAAAAEEAAAAAAAAAAABIEZpdCBDb21wYXJpc29uIGZvciBMb2cxMChDX0wpIDY2AS1SaXNrS3VtYXJhc3dhbXkoMy4yOTM2LDUuNzAwMywtMS40NzEyLDcuMTQ2NCkBARAAAgABClN0YXRpc3RpY3MDAQEA/wEBAQEBAAEBAQAEAAAAAQEBAQEAAQEBAAQAAAAK2AAB7AAABgEAEQEAHAEAJwEAMgEAPQEASAEAUwEAEgAFSW5wdXQAAAD/AAD/AQEAAgAYAAtLdW1hcmFzd2FteQABAP/cFDwBAAACAAkAAAACTwEAAAIACQAAAAOMAQAAAgAJAAAABEwBAAACAAkAAAAFOQEAAAIACQAAAAZOAQAAAgAJAAAAByMBAAACAAkAAAAIKQEAAAIACQAAAAlgAQAAAgBmAXABAQEDAZqZmZmZmak/AABmZmZmZmbuPwAABQABAQEAAQEBAA==</t>
  </si>
  <si>
    <t>FIT_356EF_C92EB</t>
  </si>
  <si>
    <t>Log10(C_L) 67</t>
  </si>
  <si>
    <t>GF1_rK0qDwEAEwCfAQwjACcANQCdALEAsgDAAM4AeQGbAZUBKwD//wAAAAAAAAEEAAAAAAAAAAABIEZpdCBDb21wYXJpc29uIGZvciBMb2cxMChDX0wpIDY3AUJSaXNrRXh0VmFsdWVNaW4oMy41OTc4LDEuMDczOCkNClJpc2tUcmlhbmcoLTAuNTE1OTksMy40NDc2LDYuNDE4MikBARAAAgABClN0YXRpc3RpY3MDAQEA/wEBAQEBAAEBAQAEAAAAAQEBAQEAAQEBAAQAAAAK7QABAQEAGwEALAEANwEAQgEATQEAWAEAYwEAbgEAEgAFSW5wdXQAAAD/AAD/AQEAAgAYAAtFeHRWYWx1ZU1pbgABAP/cFDwBAAACAA8ABlRyaWFuZwACTwEAAAIACQAAAAOMAQAAAgAJAAAABEwBAAACAAkAAAAFOQEAAAIACQAAAAZOAQAAAgAJAAAAByMBAAACAAkAAAAIKQEAAAIACQAAAAlgAQAAAgCBAYsBAQEDAZqZmZmZmak/AABmZmZmZmbuPwAABQABAQEAAQEBAA==</t>
  </si>
  <si>
    <t>FIT_AECB9_56C04</t>
  </si>
  <si>
    <t>Log10(C_L) 68</t>
  </si>
  <si>
    <t>GF1_rK0qDwEAEwCEAQwjACcANQCIAJwAnQCrALkAXgGAAXoBKwD//wAAAAAAAAEEAAAAAAAAAAABIEZpdCBDb21wYXJpc29uIGZvciBMb2cxMChDX0wpIDY4AS1SaXNrS3VtYXJhc3dhbXkoMy45MDkwLDEyLjYxMSwtMS43MDI0LDguMTMzNCkBARAAAgABClN0YXRpc3RpY3MDAQEA/wEBAQEBAAEBAQAEAAAAAQEBAQEAAQEBAAQAAAAK2AAB7AAABgEAEQEAHAEAJwEAMgEAPQEASAEAUwEAEgAFSW5wdXQAAAD/AAD/AQEAAgAYAAtLdW1hcmFzd2FteQABAP/cFDwBAAACAAkAAAACTwEAAAIACQAAAAOMAQAAAgAJAAAABEwBAAACAAkAAAAFOQEAAAIACQAAAAZOAQAAAgAJAAAAByMBAAACAAkAAAAIKQEAAAIACQAAAAlgAQAAAgBmAXABAQEDAZqZmZmZmak/AABmZmZmZmbuPwAABQABAQEAAQEBAA==</t>
  </si>
  <si>
    <t>FIT_2BC92_66279</t>
  </si>
  <si>
    <t>Log10(C_L) 69</t>
  </si>
  <si>
    <t>GF1_rK0qDwEAEwCAAQwjACcANQCIAJwAnQCrALkAWgF8AXYBKwD//wAAAAAAAAEEAAAAAAAAAAABIEZpdCBDb21wYXJpc29uIGZvciBMb2cxMChDX0wpIDY5AS1SaXNrV2VpYnVsbCg0Ljg4NDEsNS44OTQwLFJpc2tTaGlmdCgtMi41NjgwKSkBARAAAgABClN0YXRpc3RpY3MDAQEA/wEBAQEBAAEBAQAEAAAAAQEBAQEAAQEBAAQAAAAK2AAB7AAAAgEADQEAGAEAIwEALgEAOQEARAEATwEAEgAFSW5wdXQAAAD/AAD/AQEAAgAUAAdXZWlidWxsAAEA/9wUPAEAAAIACQAAAAJPAQAAAgAJAAAAA4wBAAACAAkAAAAETAEAAAIACQAAAAU5AQAAAgAJAAAABk4BAAACAAkAAAAHIwEAAAIACQAAAAgpAQAAAgAJAAAACWABAAACAGIBbAEBAQMBmpmZmZmZqT8AAGZmZmZmZu4/AAAFAAEBAQABAQEA</t>
  </si>
  <si>
    <t>FIT_B867E_4CFC</t>
  </si>
  <si>
    <t>Log10(C_L) 70</t>
  </si>
  <si>
    <t>GF1_rK0qDwEAEwCAAQwjACcANQCIAJwAnQCrALkAWgF8AXYBKwD//wAAAAAAAAEEAAAAAAAAAAABIEZpdCBDb21wYXJpc29uIGZvciBMb2cxMChDX0wpIDcwAS1SaXNrV2VpYnVsbCg0Ljg4NDEsNS44OTQwLFJpc2tTaGlmdCgtMi41NjgwKSkBARAAAgABClN0YXRpc3RpY3MDAQEA/wEBAQEBAAEBAQAEAAAAAQEBAQEAAQEBAAQAAAAK2AAB7AAAAgEADQEAGAEAIwEALgEAOQEARAEATwEAEgAFSW5wdXQAAAD/AAD/AQEAAgAUAAdXZWlidWxsAAEA/9wUPAEAAAIACQAAAAJPAQAAAgAJAAAAA4wBAAACAAkAAAAETAEAAAIACQAAAAU5AQAAAgAJAAAABk4BAAACAAkAAAAHIwEAAAIACQAAAAgpAQAAAgAJAAAACWABAAACAGIBbAEBAQMBmpmZmZmZqT8AAGZmZmZmZu4/AAAFAAEBAQABAQEA</t>
  </si>
  <si>
    <t>FIT_62ED9_2195D</t>
  </si>
  <si>
    <t>Log10(C_L) 71</t>
  </si>
  <si>
    <t>FIT_A0938_5D86C</t>
  </si>
  <si>
    <t>Log10(C_L) 72</t>
  </si>
  <si>
    <t>GF1_rK0qDwEAEwB0AQwjACcANQB9AJEAkgCgAK4ATgFwAWoBKwD//wAAAAAAAAEEAAAAAAAAAAABIEZpdCBDb21wYXJpc29uIGZvciBMb2cxMChDX0wpIDcyASJSaXNrVHJpYW5nKC0wLjQ2MzY5LDMuMjMwNSw2LjE2NjQpAQEQAAIAAQpTdGF0aXN0aWNzAwEBAP8BAQEBAQABAQEABAAAAAEBAQEBAAEBAQAEAAAACs0AAeEAAPYAAAEBAAwBABcBACIBAC0BADgBAEMBABIABUlucHV0AAAA/wAA/wEBAAIAEwAGVHJpYW5nAAEA/9wUPAEAAAIACQAAAAJPAQAAAgAJAAAAA4wBAAACAAkAAAAETAEAAAIACQAAAAU5AQAAAgAJAAAABk4BAAACAAkAAAAHIwEAAAIACQAAAAgpAQAAAgAJAAAACWABAAACAFYBYAEBAQMBmpmZmZmZqT8AAGZmZmZmZu4/AAAFAAEBAQABAQEA</t>
  </si>
  <si>
    <t>FIT_9603_D6810</t>
  </si>
  <si>
    <t>Log10(C_L) 73</t>
  </si>
  <si>
    <t>GF1_rK0qDwEAEwCBAQwjACcANQCJAJ0AngCsALoAWwF9AXcBKwD//wAAAAAAAAEEAAAAAAAAAAABIEZpdCBDb21wYXJpc29uIGZvciBMb2cxMChDX0wpIDczAS5SaXNrV2VpYnVsbCgzLjQyMDcsNC4wMDkwLFJpc2tTaGlmdCgtMC45NjYwNCkpAQEQAAIAAQpTdGF0aXN0aWNzAwEBAP8BAQEBAQABAQEABAAAAAEBAQEBAAEBAQAEAAAACtkAAe0AAAMBAA4BABkBACQBAC8BADoBAEUBAFABABIABUlucHV0AAAA/wAA/wEBAAIAFAAHV2VpYnVsbAABAP/cFDwBAAACAAkAAAACTwEAAAIACQAAAAOMAQAAAgAJAAAABEwBAAACAAkAAAAFOQEAAAIACQAAAAZOAQAAAgAJAAAAByMBAAACAAkAAAAIKQEAAAIACQAAAAlgAQAAAgBjAW0BAQEDAZqZmZmZmak/AABmZmZmZmbuPwAABQABAQEAAQEBAA==</t>
  </si>
  <si>
    <t>FIT_7D2CC_8E829</t>
  </si>
  <si>
    <t>Log10(C_L) 74</t>
  </si>
  <si>
    <t>GF1_rK0qDwEAEwCBAQwjACcANQCJAJ0AngCsALoAWwF9AXcBKwD//wAAAAAAAAEEAAAAAAAAAAABIEZpdCBDb21wYXJpc29uIGZvciBMb2cxMChDX0wpIDc0AS5SaXNrV2VpYnVsbCgzLjQwMDIsMy45ODA0LFJpc2tTaGlmdCgtMC45MzcxNSkpAQEQAAIAAQpTdGF0aXN0aWNzAwEBAP8BAQEBAQABAQEABAAAAAEBAQEBAAEBAQAEAAAACtkAAe0AAAMBAA4BABkBACQBAC8BADoBAEUBAFABABIABUlucHV0AAAA/wAA/wEBAAIAFAAHV2VpYnVsbAABAP/cFDwBAAACAAkAAAACTwEAAAIACQAAAAOMAQAAAgAJAAAABEwBAAACAAkAAAAFOQEAAAIACQAAAAZOAQAAAgAJAAAAByMBAAACAAkAAAAIKQEAAAIACQAAAAlgAQAAAgBjAW0BAQEDAZqZmZmZmak/AABmZmZmZmbuPwAABQABAQEAAQEBAA==</t>
  </si>
  <si>
    <t>FIT_21BED_1AC67</t>
  </si>
  <si>
    <t>Log10(C_L) 75</t>
  </si>
  <si>
    <t>FIT_74B18_EB025</t>
  </si>
  <si>
    <t>Log10(C_L) 76</t>
  </si>
  <si>
    <t>GF1_rK0qDwEAEwB0AQwjACcANQB9AJEAkgCgAK4ATgFwAWoBKwD//wAAAAAAAAEEAAAAAAAAAAABIEZpdCBDb21wYXJpc29uIGZvciBMb2cxMChDX0wpIDc2ASJSaXNrVHJpYW5nKC0wLjgwNDY5LDMuNzgzMSw2LjMyOTEpAQEQAAIAAQpTdGF0aXN0aWNzAwEBAP8BAQEBAQABAQEABAAAAAEBAQEBAAEBAQAEAAAACs0AAeEAAPYAAAEBAAwBABcBACIBAC0BADgBAEMBABIABUlucHV0AAAA/wAA/wEBAAIAEwAGVHJpYW5nAAEA/9wUPAEAAAIACQAAAAJPAQAAAgAJAAAAA4wBAAACAAkAAAAETAEAAAIACQAAAAU5AQAAAgAJAAAABk4BAAACAAkAAAAHIwEAAAIACQAAAAgpAQAAAgAJAAAACWABAAACAFYBYAEBAQMBmpmZmZmZqT8AAGZmZmZmZu4/AAAFAAEBAQABAQEA</t>
  </si>
  <si>
    <t>FIT_42877_60731</t>
  </si>
  <si>
    <t>Log10(C_L) 77</t>
  </si>
  <si>
    <t>FIT_4AFAF_2952E</t>
  </si>
  <si>
    <t>Log10(C_L) 78</t>
  </si>
  <si>
    <t>GF1_rK0qDwEAEwCBAQwjACcANQCJAJ0AngCsALoAWwF9AXcBKwD//wAAAAAAAAEEAAAAAAAAAAABIEZpdCBDb21wYXJpc29uIGZvciBMb2cxMChDX0wpIDc4AS5SaXNrV2VpYnVsbCgzLjMyOTksMy45NDExLFJpc2tTaGlmdCgtMC45MzAzMykpAQEQAAIAAQpTdGF0aXN0aWNzAwEBAP8BAQEBAQABAQEABAAAAAEBAQEBAAEBAQAEAAAACtkAAe0AAAMBAA4BABkBACQBAC8BADoBAEUBAFABABIABUlucHV0AAAA/wAA/wEBAAIAFAAHV2VpYnVsbAABAP/cFDwBAAACAAkAAAACTwEAAAIACQAAAAOMAQAAAgAJAAAABEwBAAACAAkAAAAFOQEAAAIACQAAAAZOAQAAAgAJAAAAByMBAAACAAkAAAAIKQEAAAIACQAAAAlgAQAAAgBjAW0BAQEDAZqZmZmZmak/AABmZmZmZmbuPwAABQABAQEAAQEBAA==</t>
  </si>
  <si>
    <t>FIT_740D5_C778D</t>
  </si>
  <si>
    <t>Log10(C_L) 79</t>
  </si>
  <si>
    <t>GF1_rK0qDwEAEwCAAQwjACcANQCIAJwAnQCrALkAWgF8AXYBKwD//wAAAAAAAAEEAAAAAAAAAAABIEZpdCBDb21wYXJpc29uIGZvciBMb2cxMChDX0wpIDc5AS1SaXNrV2VpYnVsbCgzLjc3NzQsNC4yNDA5LFJpc2tTaGlmdCgtMS4xNzk0KSkBARAAAgABClN0YXRpc3RpY3MDAQEA/wEBAQEBAAEBAQAEAAAAAQEBAQEAAQEBAAQAAAAK2AAB7AAAAgEADQEAGAEAIwEALgEAOQEARAEATwEAEgAFSW5wdXQAAAD/AAD/AQEAAgAUAAdXZWlidWxsAAEA/9wUPAEAAAIACQAAAAJPAQAAAgAJAAAAA4wBAAACAAkAAAAETAEAAAIACQAAAAU5AQAAAgAJAAAABk4BAAACAAkAAAAHIwEAAAIACQAAAAgpAQAAAgAJAAAACWABAAACAGIBbAEBAQMBmpmZmZmZqT8AAGZmZmZmZu4/AAAFAAEBAQABAQEA</t>
  </si>
  <si>
    <t>FIT_30BCA_410A0</t>
  </si>
  <si>
    <t>Log10(C_L) 80</t>
  </si>
  <si>
    <t>GF1_rK0qDwEAEwB0AQwjACcANQB9AJEAkgCgAK4ATgFwAWoBKwD//wAAAAAAAAEEAAAAAAAAAAABIEZpdCBDb21wYXJpc29uIGZvciBMb2cxMChDX0wpIDgwASJSaXNrVHJpYW5nKC0wLjc0MjM1LDMuNjUyNCw2LjE2NzgpAQEQAAIAAQpTdGF0aXN0aWNzAwEBAP8BAQEBAQABAQEABAAAAAEBAQEBAAEBAQAEAAAACs0AAeEAAPYAAAEBAAwBABcBACIBAC0BADgBAEMBABIABUlucHV0AAAA/wAA/wEBAAIAEwAGVHJpYW5nAAEA/9wUPAEAAAIACQAAAAJPAQAAAgAJAAAAA4wBAAACAAkAAAAETAEAAAIACQAAAAU5AQAAAgAJAAAABk4BAAACAAkAAAAHIwEAAAIACQAAAAgpAQAAAgAJAAAACWABAAACAFYBYAEBAQMBmpmZmZmZqT8AAGZmZmZmZu4/AAAFAAEBAQABAQEA</t>
  </si>
  <si>
    <t>FIT_1AD89_5E064</t>
  </si>
  <si>
    <t>Log10(C_L) 81</t>
  </si>
  <si>
    <t>FIT_6B19F_C7CCE</t>
  </si>
  <si>
    <t>Log10(C_L) 82</t>
  </si>
  <si>
    <t>GF1_rK0qDwEAEwB0AQwjACcANQB9AJEAkgCgAK4ATgFwAWoBKwD//wAAAAAAAAEEAAAAAAAAAAABIEZpdCBDb21wYXJpc29uIGZvciBMb2cxMChDX0wpIDgyASJSaXNrVHJpYW5nKC0wLjgyMzIxLDMuNjE4MSw2LjM2MjIpAQEQAAIAAQpTdGF0aXN0aWNzAwEBAP8BAQEBAQABAQEABAAAAAEBAQEBAAEBAQAEAAAACs0AAeEAAPYAAAEBAAwBABcBACIBAC0BADgBAEMBABIABUlucHV0AAAA/wAA/wEBAAIAEwAGVHJpYW5nAAEA/9wUPAEAAAIACQAAAAJPAQAAAgAJAAAAA4wBAAACAAkAAAAETAEAAAIACQAAAAU5AQAAAgAJAAAABk4BAAACAAkAAAAHIwEAAAIACQAAAAgpAQAAAgAJAAAACWABAAACAFYBYAEBAQMBmpmZmZmZqT8AAGZmZmZmZu4/AAAFAAEBAQABAQEA</t>
  </si>
  <si>
    <t>FIT_4AE47_9777E</t>
  </si>
  <si>
    <t>Log10(C_L) 83</t>
  </si>
  <si>
    <t>GF1_rK0qDwEAEwB0AQwjACcANQB9AJEAkgCgAK4ATgFwAWoBKwD//wAAAAAAAAEEAAAAAAAAAAABIEZpdCBDb21wYXJpc29uIGZvciBMb2cxMChDX0wpIDgzASJSaXNrVHJpYW5nKC0wLjgyMzIxLDMuNjE4MSw2LjM2MjIpAQEQAAIAAQpTdGF0aXN0aWNzAwEBAP8BAQEBAQABAQEABAAAAAEBAQEBAAEBAQAEAAAACs0AAeEAAPYAAAEBAAwBABcBACIBAC0BADgBAEMBABIABUlucHV0AAAA/wAA/wEBAAIAEwAGVHJpYW5nAAEA/9wUPAEAAAIACQAAAAJPAQAAAgAJAAAAA4wBAAACAAkAAAAETAEAAAIACQAAAAU5AQAAAgAJAAAABk4BAAACAAkAAAAHIwEAAAIACQAAAAgpAQAAAgAJAAAACWABAAACAFYBYAEBAQMBmpmZmZmZqT8AAGZmZmZmZu4/AAAFAAEBAQABAQEA</t>
  </si>
  <si>
    <t>GF1_rK0qDwEAEwCFAQwjACcANQCJAJ0AngCsALoAXwGBAXsBKwD//wAAAAAAAAEEAAAAAAAAAAABIEZpdCBDb21wYXJpc29uIGZvciBMb2cxMChDX0wpIDc1AS5SaXNrS3VtYXJhc3dhbXkoMi4zMTMwLDMuMTk3NSwtMC44NDAzOSw2LjcwMTc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</si>
  <si>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GF1_rK0qDwEAEwCIAQwjACcANQCIAJwAnQCrALkAYgGEAX4BKwD//wAAAAAAAAEEAAAAAAAAAAABIEZpdCBDb21wYXJpc29uIGZvciBMb2cxMChDX0wpIDM3AS1SaXNrS3VtYXJhc3dhbXkoMi43ODcxLDQuNjcwMiwtMS4yMjM0LDcuMjAwOCkBARAAAgABClN0YXRpc3RpY3MDAQEA/wEBAQEBAAEBAQAEAAAAAQEBAQEAAQEBAAQAAAAK2AAB7AAABgEAFQEAIAEAKwEANgEAQQEATAEAVwEAEgAFSW5wdXQAAAD/AAD/AQEAAgAYAAtLdW1hcmFzd2FteQABAP/cFDwBAAACAA0ABFBlcnQAAk8BAAACAAkAAAADjAEAAAIACQAAAARMAQAAAgAJAAAABTkBAAACAAkAAAAGTgEAAAIACQAAAAcjAQAAAgAJAAAACCkBAAACAAkAAAAJYAEAAAIAagF0AQEBAwGamZmZmZmpPwAAZmZmZmZm7j8AAAUAAQEBAAEBAQA=</t>
  </si>
  <si>
    <t>FIT_7A028_A2B43</t>
  </si>
  <si>
    <t>Log10(C_L) 84</t>
  </si>
  <si>
    <t>GF1_rK0qDwEAEwCFAQwjACcANQCJAJ0AngCsALoAXwGBAXsBKwD//wAAAAAAAAEEAAAAAAAAAAABIEZpdCBDb21wYXJpc29uIGZvciBMb2cxMChDX0wpIDg0AS5SaXNrS3VtYXJhc3dhbXkoMS43MjA4LDIuMzg2OCwtMC4zNTUzOSw2LjY0MzM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</si>
  <si>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FIT_9AB0B_BB7A6</t>
  </si>
  <si>
    <t>Log10(C_L) 85</t>
  </si>
  <si>
    <t>FIT_E6B86_95330</t>
  </si>
  <si>
    <t>Log10(C_L) 86</t>
  </si>
  <si>
    <t>GF1_rK0qDwEAEwB0AQwjACcANQB9AJEAkgCgAK4ATgFwAWoBKwD//wAAAAAAAAEEAAAAAAAAAAABIEZpdCBDb21wYXJpc29uIGZvciBMb2cxMChDX0wpIDg2ASJSaXNrVHJpYW5nKC0wLjgzOTA2LDMuMzgzMSw2LjQ1MTQpAQEQAAIAAQpTdGF0aXN0aWNzAwEBAP8BAQEBAQABAQEABAAAAAEBAQEBAAEBAQAEAAAACs0AAeEAAPYAAAEBAAwBABcBACIBAC0BADgBAEMBABIABUlucHV0AAAA/wAA/wEBAAIAEwAGVHJpYW5nAAEA/9wUPAEAAAIACQAAAAJPAQAAAgAJAAAAA4wBAAACAAkAAAAETAEAAAIACQAAAAU5AQAAAgAJAAAABk4BAAACAAkAAAAHIwEAAAIACQAAAAgpAQAAAgAJAAAACWABAAACAFYBYAEBAQMBmpmZmZmZqT8AAGZmZmZmZu4/AAAFAAEBAQABAQEA</t>
  </si>
  <si>
    <t>GF1_4VKXXwEAEwA2AQwjACcANwBuAHwAfQCLAJkAAAAAAC4BKAD//wAAAQEEAAAAAAUwLjAwMAAAAAEEQ19MaAEtU3BlYXJtYW4gUmFuayBDb3JyZWxhdGlvbiBDb2VmZmljaWVudHMNClNpbSAyAQEKAAIAAQROb25lAwABAP8BAQEBAQABAQEABAAAAAEBAQEBAAEBAQAEAAAACrgACMsACNYACOEACOwACPcACAIBCA0BCBgBCCMBCBEABENfTGgAAAD/3BQ8AQAAAgAJAAAAASUBAAACAAkAAAACTwEAAAIACQAAAAOMAQAAAgAJAAAABEwBAAACAAkAAAAFOQEAAAIACQAAAAZOAQAAAgAJAAAAByMBAAACAAkAAAAIKQEAAAIACQAAAAlgAQAAAgAFAAEBAQAAAA==</t>
  </si>
  <si>
    <t>GF1_rK0qDwEAEwCEAQwjACcANQCIAJwAnQCrALkAXgGAAXoBKwD//wAAAAAAAAEEAAAAAAAAAAABIEZpdCBDb21wYXJpc29uIGZvciBMb2cxMChDX0wpIDc3AS1SaXNrS3VtYXJhc3dhbXkoMi42MDQ2LDQuMTE1NywtMS4wOTUzLDcuMDIzOCkBARAAAgABClN0YXRpc3RpY3MDAQEA/wEBAQEBAAEBAQAEAAAAAQEBAQEAAQEBAAQAAAAK2AAB7AAABgEAEQEAHAEAJwEAMgEAPQEASAEAUwEAEgAFSW5wdXQAAAD/AAD/AQEAAgAYAAtLdW1hcmFzd2FteQABAP/cFDwBAAACAAkAAAACTwEAAAIACQAAAAOMAQAAAgAJAAAABEwBAAACAAkAAAAFOQEAAAIACQAAAAZOAQAAAgAJAAAAByMBAAACAAkAAAAIKQEAAAIACQAAAAlgAQAAAgBmAXABAQEDAZqZmZmZmak/AABmZmZmZmbuPwAABQABAQEAAQEBAA==</t>
  </si>
  <si>
    <t>FIT_32C83_10F12</t>
  </si>
  <si>
    <t>Log10(C_L) 87</t>
  </si>
  <si>
    <t>FIT_34E1D_7E8AE</t>
  </si>
  <si>
    <t>Log10(C_L) 88</t>
  </si>
  <si>
    <t>GF1_rK0qDwEAEwCEAQwjACcANQCIAJwAnQCrALkAXgGAAXoBKwD//wAAAAAAAAEEAAAAAAAAAAABIEZpdCBDb21wYXJpc29uIGZvciBMb2cxMChDX0wpIDg4AS1SaXNrS3VtYXJhc3dhbXkoMi45NTM4LDQuMjAwNSwtMS4zNzE5LDYuODU5MSkBARAAAgABClN0YXRpc3RpY3MDAQEA/wEBAQEBAAEBAQAEAAAAAQEBAQEAAQEBAAQAAAAK2AAB7AAABgEAEQEAHAEAJwEAMgEAPQEASAEAUwEAEgAFSW5wdXQAAAD/AAD/AQEAAgAYAAtLdW1hcmFzd2FteQABAP/cFDwBAAACAAkAAAACTwEAAAIACQAAAAOMAQAAAgAJAAAABEwBAAACAAkAAAAFOQEAAAIACQAAAAZOAQAAAgAJAAAAByMBAAACAAkAAAAIKQEAAAIACQAAAAlgAQAAAgBmAXABAQEDAZqZmZmZmak/AABmZmZmZmbuPwAABQABAQEAAQEBAA==</t>
  </si>
  <si>
    <t>FIT_8B50D_EEF76</t>
  </si>
  <si>
    <t>Log10(C_L) 89</t>
  </si>
  <si>
    <t>GF1_rK0qDwEAEwCFAQwjACcANQCJAJ0AngCsALoAXwGBAXsBKwD//wAAAAAAAAEEAAAAAAAAAAABIEZpdCBDb21wYXJpc29uIGZvciBMb2cxMChDX0wpIDg5AS5SaXNrS3VtYXJhc3dhbXkoMi40MTE3LDMuNzUzOCwtMC45MTQyMiw3LjAxMjY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</si>
  <si>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FIT_B63B8_62CD4</t>
  </si>
  <si>
    <t>Log10(C_L) 90</t>
  </si>
  <si>
    <t>GF1_rK0qDwEAEwCEAQwjACcANQCIAJwAnQCrALkAXgGAAXoBKwD//wAAAAAAAAEEAAAAAAAAAAABIEZpdCBDb21wYXJpc29uIGZvciBMb2cxMChDX0wpIDkwAS1SaXNrS3VtYXJhc3dhbXkoMi44ODg5LDQuNDU2MSwtMS4zMzgyLDcuMTE2MCkBARAAAgABClN0YXRpc3RpY3MDAQEA/wEBAQEBAAEBAQAEAAAAAQEBAQEAAQEBAAQAAAAK2AAB7AAABgEAEQEAHAEAJwEAMgEAPQEASAEAUwEAEgAFSW5wdXQAAAD/AAD/AQEAAgAYAAtLdW1hcmFzd2FteQABAP/cFDwBAAACAAkAAAACTwEAAAIACQAAAAOMAQAAAgAJAAAABEwBAAACAAkAAAAFOQEAAAIACQAAAAZOAQAAAgAJAAAAByMBAAACAAkAAAAIKQEAAAIACQAAAAlgAQAAAgBmAXABAQEDAZqZmZmZmak/AABmZmZmZmbuPwAABQABAQEAAQEBAA==</t>
  </si>
  <si>
    <t>FIT_B3349_42308</t>
  </si>
  <si>
    <t>Log10(C_L) 91</t>
  </si>
  <si>
    <t>FIT_BC800_D4618</t>
  </si>
  <si>
    <t>Log10(C_L) 92</t>
  </si>
  <si>
    <t>FIT_EAC79_EC697</t>
  </si>
  <si>
    <t>Log10(C_L) 93</t>
  </si>
  <si>
    <t>FIT_C0E04_B4001</t>
  </si>
  <si>
    <t>Log10(C_L) 94</t>
  </si>
  <si>
    <t>GF1_rK0qDwEAEwB0AQwjACcANQB9AJEAkgCgAK4ATgFwAWoBKwD//wAAAAAAAAEEAAAAAAAAAAABIEZpdCBDb21wYXJpc29uIGZvciBMb2cxMChDX0wpIDk0ASJSaXNrVHJpYW5nKC0wLjgyOTM0LDMuNjA3OSw2LjQ1MTYpAQEQAAIAAQpTdGF0aXN0aWNzAwEBAP8BAQEBAQABAQEABAAAAAEBAQEBAAEBAQAEAAAACs0AAeEAAPYAAAEBAAwBABcBACIBAC0BADgBAEMBABIABUlucHV0AAAA/wAA/wEBAAIAEwAGVHJpYW5nAAEA/9wUPAEAAAIACQAAAAJPAQAAAgAJAAAAA4wBAAACAAkAAAAETAEAAAIACQAAAAU5AQAAAgAJAAAABk4BAAACAAkAAAAHIwEAAAIACQAAAAgpAQAAAgAJAAAACWABAAACAFYBYAEBAQMBmpmZmZmZqT8AAGZmZmZmZu4/AAAFAAEBAQABAQEA</t>
  </si>
  <si>
    <t>FIT_CE92A_19B0E</t>
  </si>
  <si>
    <t>Log10(C_L) 95</t>
  </si>
  <si>
    <t>GF1_rK0qDwEAEwB0AQwjACcANQB9AJEAkgCgAK4ATgFwAWoBKwD//wAAAAAAAAEEAAAAAAAAAAABIEZpdCBDb21wYXJpc29uIGZvciBMb2cxMChDX0wpIDk1ASJSaXNrVHJpYW5nKC0wLjgyOTM0LDMuNjA3OSw2LjQ1MTYpAQEQAAIAAQpTdGF0aXN0aWNzAwEBAP8BAQEBAQABAQEABAAAAAEBAQEBAAEBAQAEAAAACs0AAeEAAPYAAAEBAAwBABcBACIBAC0BADgBAEMBABIABUlucHV0AAAA/wAA/wEBAAIAEwAGVHJpYW5nAAEA/9wUPAEAAAIACQAAAAJPAQAAAgAJAAAAA4wBAAACAAkAAAAETAEAAAIACQAAAAU5AQAAAgAJAAAABk4BAAACAAkAAAAHIwEAAAIACQAAAAgpAQAAAgAJAAAACWABAAACAFYBYAEBAQMBmpmZmZmZqT8AAGZmZmZmZu4/AAAFAAEBAQABAQEA</t>
  </si>
  <si>
    <t>1/day</t>
  </si>
  <si>
    <t>GF1_rK0qDwEAEwCyAAwjACcAOABCAFYAVwBlAHMAjACuAKgAKwD//wAAAQAAAAEEAAAAAAMwLjAAAAABBENfTGgBAAEBEAACAAEKU3RhdGlzdGljcwMBAQD/AQEBAQEAAQEBAAQAAAABAQEBAQABAQEABAAAAAF3AAIRAARDX0xoAAAA/9wUPAEAAAIAAgCUAJ4AAQEDAZqZmZmZmak/AABmZmZmZmbuPwAABQABAQEAAQEBAA==</t>
  </si>
  <si>
    <t>Mass of feces excreted by feral swine (between 1-5 adult pigs) intruding the field</t>
  </si>
  <si>
    <t>GF1_rK0qDwEAEwCEAQwjACcANQCIAJwAnQCrALkAXgGAAXoBKwD//wAAAAAAAAEEAAAAAAAAAAABIEZpdCBDb21wYXJpc29uIGZvciBMb2cxMChDX0wpIDkzAS1SaXNrS3VtYXJhc3dhbXkoMi45NDIzLDQuNzE4MiwtMS4yNDkxLDcuMDA0MykBARAAAgABClN0YXRpc3RpY3MDAQEA/wEBAQEBAAEBAQAEAAAAAQEBAQEAAQEBAAQAAAAK2AAB7AAABgEAEQEAHAEAJwEAMgEAPQEASAEAUwEAEgAFSW5wdXQAAAD/AAD/AQEAAgAYAAtLdW1hcmFzd2FteQABAP/cFDwBAAACAAkAAAACTwEAAAIACQAAAAOMAQAAAgAJAAAABEwBAAACAAkAAAAFOQEAAAIACQAAAAZOAQAAAgAJAAAAByMBAAACAAkAAAAIKQEAAAIACQAAAAlgAQAAAgBmAXABAQEDAZqZmZmZmak/AABmZmZmZmbuPwAABQABAQEAAQEBAA==</t>
  </si>
  <si>
    <t>GF1_rK0qDwEAEwCEAQwjACcANQCIAJwAnQCrALkAXgGAAXoBKwD//wAAAAAAAAEEAAAAAAAAAAABIEZpdCBDb21wYXJpc29uIGZvciBMb2cxMChDX0wpIDgxAS1SaXNrS3VtYXJhc3dhbXkoMi43Njg3LDQuNDM0OCwtMS4xMzQ0LDcuMDI0MikBARAAAgABClN0YXRpc3RpY3MDAQEA/wEBAQEBAAEBAQAEAAAAAQEBAQEAAQEBAAQAAAAK2AAB7AAABgEAEQEAHAEAJwEAMgEAPQEASAEAUwEAEgAFSW5wdXQAAAD/AAD/AQEAAgAYAAtLdW1hcmFzd2FteQABAP/cFDwBAAACAAkAAAACTwEAAAIACQAAAAOMAQAAAgAJAAAABEwBAAACAAkAAAAFOQEAAAIACQAAAAZOAQAAAgAJAAAAByMBAAACAAkAAAAIKQEAAAIACQAAAAlgAQAAAgBmAXABAQEDAZqZmZmZmak/AABmZmZmZmbuPwAABQABAQEAAQEBAA==</t>
  </si>
  <si>
    <t>GF1_rK0qDwEAEwCEAQwjACcANQCIAJwAnQCrALkAXgGAAXoBKwD//wAAAAAAAAEEAAAAAAAAAAABIEZpdCBDb21wYXJpc29uIGZvciBMb2cxMChDX0wpIDkxAS1SaXNrS3VtYXJhc3dhbXkoMi43Njk1LDMuOTk1NSwtMS4yMjMyLDYuOTU0MSkBARAAAgABClN0YXRpc3RpY3MDAQEA/wEBAQEBAAEBAQAEAAAAAQEBAQEAAQEBAAQAAAAK2AAB7AAABgEAEQEAHAEAJwEAMgEAPQEASAEAUwEAEgAFSW5wdXQAAAD/AAD/AQEAAgAYAAtLdW1hcmFzd2FteQABAP/cFDwBAAACAAkAAAACTwEAAAIACQAAAAOMAQAAAgAJAAAABEwBAAACAAkAAAAFOQEAAAIACQAAAAZOAQAAAgAJAAAAByMBAAACAAkAAAAIKQEAAAIACQAAAAlgAQAAAgBmAXABAQEDAZqZmZmZmak/AABmZmZmZmbuPwAABQABAQEAAQEBAA==</t>
  </si>
  <si>
    <t>FIT_5C741_88EEB</t>
  </si>
  <si>
    <t>Log10(C_L) 96</t>
  </si>
  <si>
    <t>GF1_rK0qDwEAEwCEAQwjACcANQCIAJwAnQCrALkAXgGAAXoBKwD//wAAAAAAAAEEAAAAAAAAAAABIEZpdCBDb21wYXJpc29uIGZvciBMb2cxMChDX0wpIDk2AS1SaXNrS3VtYXJhc3dhbXkoMi42NDY0LDMuNjM2NywtMS4wODcwLDYuOTI4NykBARAAAgABClN0YXRpc3RpY3MDAQEA/wEBAQEBAAEBAQAEAAAAAQEBAQEAAQEBAAQAAAAK2AAB7AAABgEAEQEAHAEAJwEAMgEAPQEASAEAUwEAEgAFSW5wdXQAAAD/AAD/AQEAAgAYAAtLdW1hcmFzd2FteQABAP/cFDwBAAACAAkAAAACTwEAAAIACQAAAAOMAQAAAgAJAAAABEwBAAACAAkAAAAFOQEAAAIACQAAAAZOAQAAAgAJAAAAByMBAAACAAkAAAAIKQEAAAIACQAAAAlgAQAAAgBmAXABAQEDAZqZmZmZmak/AABmZmZmZmbuPwAABQABAQEAAQEBAA==</t>
  </si>
  <si>
    <t>FIT_570BE_5CDD0</t>
  </si>
  <si>
    <t>Log10(C_L) 97</t>
  </si>
  <si>
    <t>GF1_rK0qDwEAEwCEAQwjACcANQCIAJwAnQCrALkAXgGAAXoBKwD//wAAAAAAAAEEAAAAAAAAAAABIEZpdCBDb21wYXJpc29uIGZvciBMb2cxMChDX0wpIDk3AS1SaXNrS3VtYXJhc3dhbXkoMi43NTI3LDQuMTEyOCwtMS4xMjk3LDYuOTY0OSkBARAAAgABClN0YXRpc3RpY3MDAQEA/wEBAQEBAAEBAQAEAAAAAQEBAQEAAQEBAAQAAAAK2AAB7AAABgEAEQEAHAEAJwEAMgEAPQEASAEAUwEAEgAFSW5wdXQAAAD/AAD/AQEAAgAYAAtLdW1hcmFzd2FteQABAP/cFDwBAAACAAkAAAACTwEAAAIACQAAAAOMAQAAAgAJAAAABEwBAAACAAkAAAAFOQEAAAIACQAAAAZOAQAAAgAJAAAAByMBAAACAAkAAAAIKQEAAAIACQAAAAlgAQAAAgBmAXABAQEDAZqZmZmZmak/AABmZmZmZmbuPwAABQABAQEAAQEBAA==</t>
  </si>
  <si>
    <t>GF1_rK0qDwEAEwB0AQwjACcANQB9AJEAkgCgAK4ATgFwAWoBKwD//wAAAAAAAAEEAAAAAAAAAAABIEZpdCBDb21wYXJpc29uIGZvciBMb2cxMChDX0wpIDkyASJSaXNrVHJpYW5nKC0wLjc5OTk4LDMuNzIzNCw2LjQ0NjcpAQEQAAIAAQpTdGF0aXN0aWNzAwEBAP8BAQEBAQABAQEABAAAAAEBAQEBAAEBAQAEAAAACs0AAeEAAPYAAAEBAAwBABcBACIBAC0BADgBAEMBABIABUlucHV0AAAA/wAA/wEBAAIAEwAGVHJpYW5nAAEA/9wUPAEAAAIACQAAAAJPAQAAAgAJAAAAA4wBAAACAAkAAAAETAEAAAIACQAAAAU5AQAAAgAJAAAABk4BAAACAAkAAAAHIwEAAAIACQAAAAgpAQAAAgAJAAAACWABAAACAFYBYAEBAQMBmpmZmZmZqT8AAGZmZmZmZu4/AAAFAAEBAQABAQEA</t>
  </si>
  <si>
    <t>GF1_rK0qDwEAEwCEAQwjACcANQCIAJwAnQCrALkAXgGAAXoBKwD//wAAAAAAAAEEAAAAAAAAAAABIEZpdCBDb21wYXJpc29uIGZvciBMb2cxMChDX0wpIDQyAS1SaXNrS3VtYXJhc3dhbXkoMy4yMjMyLDUuMjMzMiwtMS40OTg3LDcuMjE4NykBARAAAgABClN0YXRpc3RpY3MDAQEA/wEBAQEBAAEBAQAEAAAAAQEBAQEAAQEBAAQAAAAK2AAB7AAABgEAEQEAHAEAJwEAMgEAPQEASAEAUwEAEgAFSW5wdXQAAAD/AAD/AQEAAgAYAAtLdW1hcmFzd2FteQABAP/cFDwBAAACAAkAAAACTwEAAAIACQAAAAOMAQAAAgAJAAAABEwBAAACAAkAAAAFOQEAAAIACQAAAAZOAQAAAgAJAAAAByMBAAACAAkAAAAIKQEAAAIACQAAAAlgAQAAAgBmAXABAQEDAZqZmZmZmak/AABmZmZmZmbuPwAABQABAQEAAQEBAA==</t>
  </si>
  <si>
    <t>FIT_A0EB_75176</t>
  </si>
  <si>
    <t>Log10(C_L) 98</t>
  </si>
  <si>
    <t>GF1_rK0qDwEAEwCFAQwjACcANQCJAJ0AngCsALoAXwGBAXsBKwD//wAAAAAAAAEEAAAAAAAAAAABIEZpdCBDb21wYXJpc29uIGZvciBMb2cxMChDX0wpIDk4AS5SaXNrS3VtYXJhc3dhbXkoMi41ODM1LDMuNzQ3NywtMC45NzQxOCw2LjkzMTQ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</si>
  <si>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FIT_D73BD_EABAD</t>
  </si>
  <si>
    <t>Log10(C_L) 99</t>
  </si>
  <si>
    <t>GF1_rK0qDwEAEwCEAQwjACcANQCIAJwAnQCrALkAXgGAAXoBKwD//wAAAAAAAAEEAAAAAAAAAAABIEZpdCBDb21wYXJpc29uIGZvciBMb2cxMChDX0wpIDk5AS1SaXNrS3VtYXJhc3dhbXkoMi44NzY5LDQuNDA2NiwtMS4zMTAzLDYuOTg1OSkBARAAAgABClN0YXRpc3RpY3MDAQEA/wEBAQEBAAEBAQAEAAAAAQEBAQEAAQEBAAQAAAAK2AAB7AAABgEAEQEAHAEAJwEAMgEAPQEASAEAUwEAEgAFSW5wdXQAAAD/AAD/AQEAAgAYAAtLdW1hcmFzd2FteQABAP/cFDwBAAACAAkAAAACTwEAAAIACQAAAAOMAQAAAgAJAAAABEwBAAACAAkAAAAFOQEAAAIACQAAAAZOAQAAAgAJAAAAByMBAAACAAkAAAAIKQEAAAIACQAAAAlgAQAAAgBmAXABAQEDAZqZmZmZmak/AABmZmZmZmbuPwAABQABAQEAAQEBAA==</t>
  </si>
  <si>
    <t>FIT_86BDE_37AA2</t>
  </si>
  <si>
    <t>Log10(C_L) 100</t>
  </si>
  <si>
    <t>GF1_rK0qDwEAEwCFAQwjACcANQCJAJ0AngCsALoAXwGBAXsBKwD//wAAAAAAAAEEAAAAAAAAAAABIUZpdCBDb21wYXJpc29uIGZvciBMb2cxMChDX0wpIDEwMAEtUmlza0t1bWFyYXN3YW15KDMuMTI0Myw0LjQ1NjQsLTEuNTQxNCw3LjAxNTk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</si>
  <si>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FIT_AF38_792CF</t>
  </si>
  <si>
    <t>Log10(C_L) 101</t>
  </si>
  <si>
    <t>GF1_rK0qDwEAEwCGAQwjACcANQCKAJ4AnwCtALsAYAGCAXwBKwD//wAAAAAAAAEEAAAAAAAAAAABIUZpdCBDb21wYXJpc29uIGZvciBMb2cxMChDX0wpIDEwMQEuUmlza0t1bWFyYXN3YW15KDIuMjY0NiwzLjMxNDYsLTAuNzc1MTAsNi45NDk0KQEBEAACAAEKU3RhdGlzdGljcwMBAQD/AQEBAQEAAQEBAAQAAAABAQEBAQABAQEABAAAAAraAAHuAAAIAQATAQAeAQApAQA0AQA/AQBKAQBVAQASAAVJbnB1dAAAAP8AAP8BAQACABgAC0t1bWFyYXN3YW15AAEA/9wUPAEAAAIACQAAAAJPAQAAAgAJAAAAA4wBAAACAAkAAAAETAEAAAIACQAAAAU5AQAAAgAJAAAABk4BAAACAAkAAAAHIwEAAAIACQAAAAgpAQAAAgAJAAAACWABAAACAGgBcgEBAQMBmpmZmZmZqT8AAGZmZmZmZu4/AAAFAAEBAQABAQEA</t>
  </si>
  <si>
    <t>FIT_1E192_3990B</t>
  </si>
  <si>
    <t>Log10(C_L) 102</t>
  </si>
  <si>
    <t>GF1_rK0qDwEAEwCGAQwjACcANQCKAJ4AnwCtALsAYAGCAXwBKwD//wAAAAAAAAEEAAAAAAAAAAABIUZpdCBDb21wYXJpc29uIGZvciBMb2cxMChDX0wpIDEwMgEuUmlza0t1bWFyYXN3YW15KDIuNDkzMCw0LjI4MzUsLTAuOTAzOTQsNy4zMDI3KQEBEAACAAEKU3RhdGlzdGljcwMBAQD/AQEBAQEAAQEBAAQAAAABAQEBAQABAQEABAAAAAraAAHuAAAIAQATAQAeAQApAQA0AQA/AQBKAQBVAQASAAVJbnB1dAAAAP8AAP8BAQACABgAC0t1bWFyYXN3YW15AAEA/9wUPAEAAAIACQAAAAJPAQAAAgAJAAAAA4wBAAACAAkAAAAETAEAAAIACQAAAAU5AQAAAgAJAAAABk4BAAACAAkAAAAHIwEAAAIACQAAAAgpAQAAAgAJAAAACWABAAACAGgBcgEBAQMBmpmZmZmZqT8AAGZmZmZmZu4/AAAFAAEBAQABAQEA</t>
  </si>
  <si>
    <t>FIT_19D04_4BEED</t>
  </si>
  <si>
    <t>Log10(C_L) 103</t>
  </si>
  <si>
    <t>GF1_rK0qDwEAEwB1AQwjACcANQB+AJIAkwChAK8ATwFxAWsBKwD//wAAAAAAAAEEAAAAAAAAAAABIUZpdCBDb21wYXJpc29uIGZvciBMb2cxMChDX0wpIDEwMwEiUmlza1RyaWFuZygtMC44MzA1NCwzLjc4OTYsNi40NDcxKQEBEAACAAEKU3RhdGlzdGljcwMBAQD/AQEBAQEAAQEBAAQAAAABAQEBAQABAQEABAAAAArOAAHiAAD3AAACAQANAQAYAQAjAQAuAQA5AQBEAQASAAVJbnB1dAAAAP8AAP8BAQACABMABlRyaWFuZwABAP/cFDwBAAACAAkAAAACTwEAAAIACQAAAAOMAQAAAgAJAAAABEwBAAACAAkAAAAFOQEAAAIACQAAAAZOAQAAAgAJAAAAByMBAAACAAkAAAAIKQEAAAIACQAAAAlgAQAAAgBXAWEBAQEDAZqZmZmZmak/AABmZmZmZmbuPwAABQABAQEAAQEBAA==</t>
  </si>
  <si>
    <t>Roger's et al. 2012</t>
  </si>
  <si>
    <t>FIT_7E8E0_A4540</t>
  </si>
  <si>
    <t>Log10(C_L) 104</t>
  </si>
  <si>
    <t>GF1_rK0qDwEAEwCFAQwjACcANQCJAJ0AngCsALoAXwGBAXsBKwD//wAAAAAAAAEEAAAAAAAAAAABIUZpdCBDb21wYXJpc29uIGZvciBMb2cxMChDX0wpIDEwNAEtUmlza0t1bWFyYXN3YW15KDIuNTAyMSwzLjYzMjAsLTEuMDA0NCw2LjkyMDA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</si>
  <si>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FIT_680A9_E89D2</t>
  </si>
  <si>
    <t>Log10(C_L) 105</t>
  </si>
  <si>
    <t>GF1_rK0qDwEAEwCFAQwjACcANQCJAJ0AngCsALoAXwGBAXsBKwD//wAAAAAAAAEEAAAAAAAAAAABIUZpdCBDb21wYXJpc29uIGZvciBMb2cxMChDX0wpIDEwNQEtUmlza0t1bWFyYXN3YW15KDMuMDc5NSw0LjM3OTYsLTEuNDE2Nyw3LjAwMDA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</si>
  <si>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FIT_AB9B7_61A80</t>
  </si>
  <si>
    <t>Log10(C_L) 106</t>
  </si>
  <si>
    <t>GF1_rK0qDwEAEwB1AQwjACcANQB+AJIAkwChAK8ATwFxAWsBKwD//wAAAAAAAAEEAAAAAAAAAAABIUZpdCBDb21wYXJpc29uIGZvciBMb2cxMChDX0wpIDEwNgEiUmlza1RyaWFuZygtMC43NDk0OSwzLjYzMDAsNi40NDg4KQEBEAACAAEKU3RhdGlzdGljcwMBAQD/AQEBAQEAAQEBAAQAAAABAQEBAQABAQEABAAAAArOAAHiAAD3AAACAQANAQAYAQAjAQAuAQA5AQBEAQASAAVJbnB1dAAAAP8AAP8BAQACABMABlRyaWFuZwABAP/cFDwBAAACAAkAAAACTwEAAAIACQAAAAOMAQAAAgAJAAAABEwBAAACAAkAAAAFOQEAAAIACQAAAAZOAQAAAgAJAAAAByMBAAACAAkAAAAIKQEAAAIACQAAAAlgAQAAAgBXAWEBAQEDAZqZmZmZmak/AABmZmZmZmbuPwAABQABAQEAAQEBAA==</t>
  </si>
  <si>
    <t>Field specifications used in the model</t>
  </si>
  <si>
    <t>Field</t>
  </si>
  <si>
    <t>Black rows are used in scenario analysis.</t>
  </si>
  <si>
    <t>Purple rows are used in uncertainty analysis.</t>
  </si>
  <si>
    <t>Sc_vac</t>
  </si>
  <si>
    <t>Process</t>
  </si>
  <si>
    <t>FIT_74DF_34DF0</t>
  </si>
  <si>
    <t>Log10(C_L) 107</t>
  </si>
  <si>
    <t>GF1_rK0qDwEAEwB1AQwjACcANQB+AJIAkwChAK8ATwFxAWsBKwD//wAAAAAAAAEEAAAAAAAAAAABIUZpdCBDb21wYXJpc29uIGZvciBMb2cxMChDX0wpIDEwNwEiUmlza1RyaWFuZygtMC43NDk0OSwzLjYzMDAsNi40NDg4KQEBEAACAAEKU3RhdGlzdGljcwMBAQD/AQEBAQEAAQEBAAQAAAABAQEBAQABAQEABAAAAArOAAHiAAD3AAACAQANAQAYAQAjAQAuAQA5AQBEAQASAAVJbnB1dAAAAP8AAP8BAQACABMABlRyaWFuZwABAP/cFDwBAAACAAkAAAACTwEAAAIACQAAAAOMAQAAAgAJAAAABEwBAAACAAkAAAAFOQEAAAIACQAAAAZOAQAAAgAJAAAAByMBAAACAAkAAAAIKQEAAAIACQAAAAlgAQAAAgBXAWEBAQEDAZqZmZmZmak/AABmZmZmZmbuPwAABQABAQEAAQEBAA==</t>
  </si>
  <si>
    <t>FIT_890D1_3D1AE</t>
  </si>
  <si>
    <t>Log10(C_L) 108</t>
  </si>
  <si>
    <t>GF1_rK0qDwEAEwB1AQwjACcANQB+AJIAkwChAK8ATwFxAWsBKwD//wAAAAAAAAEEAAAAAAAAAAABIUZpdCBDb21wYXJpc29uIGZvciBMb2cxMChDX0wpIDEwOAEiUmlza1RyaWFuZygtMC43NDk0OSwzLjYzMDAsNi40NDg4KQEBEAACAAEKU3RhdGlzdGljcwMBAQD/AQEBAQEAAQEBAAQAAAABAQEBAQABAQEABAAAAArOAAHiAAD3AAACAQANAQAYAQAjAQAuAQA5AQBEAQASAAVJbnB1dAAAAP8AAP8BAQACABMABlRyaWFuZwABAP/cFDwBAAACAAkAAAACTwEAAAIACQAAAAOMAQAAAgAJAAAABEwBAAACAAkAAAAFOQEAAAIACQAAAAZOAQAAAgAJAAAAByMBAAACAAkAAAAIKQEAAAIACQAAAAlgAQAAAgBXAWEBAQEDAZqZmZmZmak/AABmZmZmZmbuPwAABQABAQEAAQEBAA==</t>
  </si>
  <si>
    <t>8.6.0</t>
  </si>
  <si>
    <t>GF1_rK0qDwEAEwB0AQwjACcANQB9AJEAkgCgAK4ATgFwAWoBKwD//wAAAAAAAAEEAAAAAAAAAAABIEZpdCBDb21wYXJpc29uIGZvciBMb2cxMChDX0wpIDg3ASJSaXNrVHJpYW5nKC0wLjc4MDkxLDMuNzI0OSw2LjU2MzIpAQEQAAIAAQpTdGF0aXN0aWNzAwEBAP8BAQEBAQABAQEABAAAAAEBAQEBAAEBAQAEAAAACs0AAeEAAPYAAAEBAAwBABcBACIBAC0BADgBAEMBABIABUlucHV0AAAA/wAA/wEBAAIAEwAGVHJpYW5nAAEA/9wUPAEAAAIACQAAAAJPAQAAAgAJAAAAA4wBAAACAAkAAAAETAEAAAIACQAAAAU5AQAAAgAJAAAABk4BAAACAAkAAAAHIwEAAAIACQAAAAgpAQAAAgAJAAAACWABAAACAFYBYAEBAQMBmpmZmZmZqT8AAGZmZmZmZu4/AAAFAAEBAQABAQEA</t>
  </si>
  <si>
    <t>GF1_4VKXXwEAEwAvAQwjACcANwBnAHUAdgCEAJIAAAAAACcBKAD//wAAAQEEAAAAAAUwLjAwMAAAAAEEQ19MaAEmU3BlYXJtYW4gUmFuayBDb3JyZWxhdGlvbiBDb2VmZmljaWVudHMBAQoAAgABBE5vbmUDAAEA/wEBAQEBAAEBAQAEAAAAAQEBAQEAAQEBAAQAAAAKsQAIxAAIzwAI2gAI5QAI8AAI+wAIBgEIEQEIHAEIEQAEQ19MaAAAAP/cFDwBAAACAAkAAAABJQEAAAIACQAAAAJPAQAAAgAJAAAAA4wBAAACAAkAAAAETAEAAAIACQAAAAU5AQAAAgAJAAAABk4BAAACAAkAAAAHIwEAAAIACQAAAAgpAQAAAgAJAAAACWABAAACAAUAAQEBAAAA</t>
  </si>
  <si>
    <t>FIT_73A9_AEFD5</t>
  </si>
  <si>
    <t>Log10(C_L) 109</t>
  </si>
  <si>
    <t>GF1_rK0qDwEAEwCFAQwjACcANQCJAJ0AngCsALoAXwGBAXsBKwD//wAAAAAAAAEEAAAAAAAAAAABIUZpdCBDb21wYXJpc29uIGZvciBMb2cxMChDX0wpIDEwOQEtUmlza0t1bWFyYXN3YW15KDIuOTM1NCw0LjI1NDMsLTEuMTczMCw2LjYzNzE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</si>
  <si>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Based on table 21a</t>
  </si>
  <si>
    <t>GF1_rK0qDwEAEwCQAQwjACcANQCJAJ0AngCsALoAagGMAYYBKwD//wAAAAAAAAEEAAAAAAAAAAABIEZpdCBDb21wYXJpc29uIGZvciBMb2cxMChDX0wpIDg1AS5SaXNrS3VtYXJhc3dhbXkoMi41MzE1LDMuMjk2MiwtMC45ODE0Miw2LjY3ODkpAQEQAAIAAQpTdGF0aXN0aWNzAwEBAP8BAQEBAQABAQEABAAAAAEBAQEBAAEBAQAEAAAACtkAAe0AAAcBAB0BACgBADMBAD4BAEkBAFQBAF8BABIABUlucHV0AAAA/wAA/wEBAAIAGAALS3VtYXJhc3dhbXkAAQD/3BQ8AQAAAgAUAAtLdW1hcmFzd2FteQACTwEAAAIACQAAAAOMAQAAAgAJAAAABEwBAAACAAkAAAAFOQEAAAIACQAAAAZOAQAAAgAJAAAAByMBAAACAAkAAAAIKQEAAAIACQAAAAlgAQAAAgByAXwBAQEDAZqZmZmZmak/AABmZmZmZmbuPwAABQABAQEAAQEBAA==</t>
  </si>
  <si>
    <t>GF1_rK0qDwEAEwB0AQwjACcANQB9AJEAkgCgAK4ATgFwAWoBKwD//wAAAAAAAAEEAAAAAAAAAAABIEZpdCBDb21wYXJpc29uIGZvciBMb2cxMChDX0wpIDcxASJSaXNrVHJpYW5nKC0wLjgzMTAxLDMuNjI1Myw2LjU2NDcpAQEQAAIAAQpTdGF0aXN0aWNzAwEBAP8BAQEBAQABAQEABAAAAAEBAQEBAAEBAQAEAAAACs0AAeEAAPYAAAEBAAwBABcBACIBAC0BADgBAEMBABIABUlucHV0AAAA/wAA/wEBAAIAEwAGVHJpYW5nAAEA/9wUPAEAAAIACQAAAAJPAQAAAgAJAAAAA4wBAAACAAkAAAAETAEAAAIACQAAAAU5AQAAAgAJAAAABk4BAAACAAkAAAAHIwEAAAIACQAAAAgpAQAAAgAJAAAACWABAAACAFYBYAEBAQMBmpmZmZmZqT8AAGZmZmZmZu4/AAAFAAEBAQABAQEA</t>
  </si>
  <si>
    <t>FIT_F3CFE_AEBB</t>
  </si>
  <si>
    <t>Dataset 2</t>
  </si>
  <si>
    <t>GF1_rK0qDwEAEwCAAQwjACcANQCEAJgAmQCnALUAWgF8AXYBKwD//wAAAAAAAAEEAAAAAAAAAAABHEZpdCBDb21wYXJpc29uIGZvciBEYXRhc2V0IDIBLVJpc2tLdW1hcmFzd2FteSgzLjIwNzcsNC43OTI4LC0xLjM5MDcsNi43OTE1KQEBEAACAAEKU3RhdGlzdGljcwMBAQD/AQEBAQEAAQEBAAQAAAABAQEBAQABAQEABAAAAArUAAHoAAACAQANAQAYAQAjAQAuAQA5AQBEAQBPAQASAAVJbnB1dAAAAP8AAP8BAQACABgAC0t1bWFyYXN3YW15AAEA/9wUPAEAAAIACQAAAAJPAQAAAgAJAAAAA4wBAAACAAkAAAAETAEAAAIACQAAAAU5AQAAAgAJAAAABk4BAAACAAkAAAAHIwEAAAIACQAAAAgpAQAAAgAJAAAACWABAAACAGIBbAEBAQMBmpmZmZmZqT8AAGZmZmZmZu4/AAAFAAEBAQABAQEA</t>
  </si>
  <si>
    <t>FIT_D54FB_E13CD</t>
  </si>
  <si>
    <t>Dataset 3</t>
  </si>
  <si>
    <t>GF1_rK0qDwEAEwCBAQwjACcANQCFAJkAmgCoALYAWwF9AXcBKwD//wAAAAAAAAEEAAAAAAAAAAABHEZpdCBDb21wYXJpc29uIGZvciBEYXRhc2V0IDMBLlJpc2tLdW1hcmFzd2FteSgyLjM4MTAsMy4yMzYxLC0wLjc4MjQ3LDYuNTE2MCkBARAAAgABClN0YXRpc3RpY3MDAQEA/wEBAQEBAAEBAQAEAAAAAQEBAQEAAQEBAAQAAAAK1QAB6QAAAwEADgEAGQEAJAEALwEAOgEARQEAUAEAEgAFSW5wdXQAAAD/AAD/AQEAAgAYAAtLdW1hcmFzd2FteQABAP/cFDwBAAACAAkAAAACTwEAAAIACQAAAAOMAQAAAgAJAAAABEwBAAACAAkAAAAFOQEAAAIACQAAAAZOAQAAAgAJAAAAByMBAAACAAkAAAAIKQEAAAIACQAAAAlgAQAAAgBjAW0BAQEDAZqZmZmZmak/AABmZmZmZmbuPwAABQABAQEAAQEBAA==</t>
  </si>
  <si>
    <t>FIT_AA3AE_4F142</t>
  </si>
  <si>
    <t>Dataset 4</t>
  </si>
  <si>
    <t>GF1_rK0qDwEAEwBpAQwjACcANQByAIYAhwCVAKMAQwFlAV8BKwD//wAAAAAAAAEEAAAAAAAAAAABHEZpdCBDb21wYXJpc29uIGZvciBEYXRhc2V0IDQBG1Jpc2tQYXJldG8oMC4xNDU0NSwwLjk1MDAwKQEBEAACAAEKU3RhdGlzdGljcwMBAQD/AQEBAQEAAQEBAAQAAAABAQEBAQABAQEABAAAAArCAAHWAADrAAD2AAABAQAMAQAXAQAiAQAtAQA4AQASAAVJbnB1dAAAAP8AAP8BAQACABMABlBhcmV0bwABAP/cFDwBAAACAAkAAAACTwEAAAIACQAAAAOMAQAAAgAJAAAABEwBAAACAAkAAAAFOQEAAAIACQAAAAZOAQAAAgAJAAAAByMBAAACAAkAAAAIKQEAAAIACQAAAAlgAQAAAgBLAVUBAQEDAZqZmZmZmak/AABmZmZmZmbuPwAABQABAQEAAQEBAA==</t>
  </si>
  <si>
    <t>FIT_DE75F_2D33B</t>
  </si>
  <si>
    <t>Dataset 5</t>
  </si>
  <si>
    <t>GF1_rK0qDwEAEwBwAQwjACcANQB5AI0AjgCcAKoASgFsAWYBKwD//wAAAAAAAAEEAAAAAAAAAAABHEZpdCBDb21wYXJpc29uIGZvciBEYXRhc2V0IDUBIlJpc2tUcmlhbmcoLTAuODUzMjksMy42MDMwLDYuNTQyNCkBARAAAgABClN0YXRpc3RpY3MDAQEA/wEBAQEBAAEBAQAEAAAAAQEBAQEAAQEBAAQAAAAKyQAB3QAA8gAA/QAACAEAEwEAHgEAKQEANAEAPwEAEgAFSW5wdXQAAAD/AAD/AQEAAgATAAZUcmlhbmcAAQD/3BQ8AQAAAgAJAAAAAk8BAAACAAkAAAADjAEAAAIACQAAAARMAQAAAgAJAAAABTkBAAACAAkAAAAGTgEAAAIACQAAAAcjAQAAAgAJAAAACCkBAAACAAkAAAAJYAEAAAIAUgFcAQEBAwGamZmZmZmpPwAAZmZmZmZm7j8AAAUAAQEBAAEBAQA=</t>
  </si>
  <si>
    <t>FIT_E64D9_D37C7</t>
  </si>
  <si>
    <t>Dataset 6</t>
  </si>
  <si>
    <t>GF1_rK0qDwEAEwBwAQwjACcANQB5AI0AjgCcAKoASgFsAWYBKwD//wAAAAAAAAEEAAAAAAAAAAABHEZpdCBDb21wYXJpc29uIGZvciBEYXRhc2V0IDYBIlJpc2tUcmlhbmcoLTAuODc2NzcsMy41Nzk2LDYuNTE4OSkBARAAAgABClN0YXRpc3RpY3MDAQEA/wEBAQEBAAEBAQAEAAAAAQEBAQEAAQEBAAQAAAAKyQAB3QAA8gAA/QAACAEAEwEAHgEAKQEANAEAPwEAEgAFSW5wdXQAAAD/AAD/AQEAAgATAAZUcmlhbmcAAQD/3BQ8AQAAAgAJAAAAAk8BAAACAAkAAAADjAEAAAIACQAAAARMAQAAAgAJAAAABTkBAAACAAkAAAAGTgEAAAIACQAAAAcjAQAAAgAJAAAACCkBAAACAAkAAAAJYAEAAAIAUgFcAQEBAwGamZmZmZmpPwAAZmZmZmZm7j8AAAUAAQEBAAEBAQA=</t>
  </si>
  <si>
    <t>FIT_A918E_D3500</t>
  </si>
  <si>
    <t>Dataset 7</t>
  </si>
  <si>
    <t>FIT_BA39F_B00C4</t>
  </si>
  <si>
    <t>Dataset 8</t>
  </si>
  <si>
    <t>FIT_E5196_6D35B</t>
  </si>
  <si>
    <t>Dataset 9</t>
  </si>
  <si>
    <t>GF1_rK0qDwEAEwBvAQwjACcANQB4AIwAjQCbAKkASQFrAWUBKwD//wAAAAAAAAEEAAAAAAAAAAABHEZpdCBDb21wYXJpc29uIGZvciBEYXRhc2V0IDkBIVJpc2tUcmlhbmcoLTEuMDA3NSwzLjQ0ODgsNi4zODgyKQEBEAACAAEKU3RhdGlzdGljcwMBAQD/AQEBAQEAAQEBAAQAAAABAQEBAQABAQEABAAAAArIAAHcAADxAAD8AAAHAQASAQAdAQAoAQAzAQA+AQASAAVJbnB1dAAAAP8AAP8BAQACABMABlRyaWFuZwABAP/cFDwBAAACAAkAAAACTwEAAAIACQAAAAOMAQAAAgAJAAAABEwBAAACAAkAAAAFOQEAAAIACQAAAAZOAQAAAgAJAAAAByMBAAACAAkAAAAIKQEAAAIACQAAAAlgAQAAAgBRAVsBAQEDAZqZmZmZmak/AABmZmZmZmbuPwAABQABAQEAAQEBAA==</t>
  </si>
  <si>
    <t>GF1_rK0qDwEAEwBwAQwjACcANQB5AI0AjgCcAKoASgFsAWYBKwD//wAAAAAAAAEEAAAAAAAAAAABHEZpdCBDb21wYXJpc29uIGZvciBEYXRhc2V0IDgBIlJpc2tUcmlhbmcoLTAuOTY5NDgsMy40ODY4LDYuNDI2MikBARAAAgABClN0YXRpc3RpY3MDAQEA/wEBAQEBAAEBAQAEAAAAAQEBAQEAAQEBAAQAAAAKyQAB3QAA8gAA/QAACAEAEwEAHgEAKQEANAEAPwEAEgAFSW5wdXQAAAD/AAD/AQEAAgATAAZUcmlhbmcAAQD/3BQ8AQAAAgAJAAAAAk8BAAACAAkAAAADjAEAAAIACQAAAARMAQAAAgAJAAAABTkBAAACAAkAAAAGTgEAAAIACQAAAAcjAQAAAgAJAAAACCkBAAACAAkAAAAJYAEAAAIAUgFcAQEBAwGamZmZmZmpPwAAZmZmZmZm7j8AAAUAAQEBAAEBAQA=</t>
  </si>
  <si>
    <t>GF1_rK0qDwEAEwBwAQwjACcANQB5AI0AjgCcAKoASgFsAWYBKwD//wAAAAAAAAEEAAAAAAAAAAABHEZpdCBDb21wYXJpc29uIGZvciBEYXRhc2V0IDcBIlJpc2tUcmlhbmcoLTAuOTQ5MDYsMy41MDczLDYuNDQ2NikBARAAAgABClN0YXRpc3RpY3MDAQEA/wEBAQEBAAEBAQAEAAAAAQEBAQEAAQEBAAQAAAAKyQAB3QAA8gAA/QAACAEAEwEAHgEAKQEANAEAPwEAEgAFSW5wdXQAAAD/AAD/AQEAAgATAAZUcmlhbmcAAQD/3BQ8AQAAAgAJAAAAAk8BAAACAAkAAAADjAEAAAIACQAAAARMAQAAAgAJAAAABTkBAAACAAkAAAAGTgEAAAIACQAAAAcjAQAAAgAJAAAACCkBAAACAAkAAAAJYAEAAAIAUgFcAQEBAwGamZmZmZmpPwAAZmZmZmZm7j8AAAUAAQEBAAEBAQA=</t>
  </si>
  <si>
    <t>FIT_67772_95AC4</t>
  </si>
  <si>
    <t>Log10(C_L) 110</t>
  </si>
  <si>
    <t>GF1_rK0qDwEAEwCFAQwjACcANQCJAJ0AngCsALoAXwGBAXsBKwD//wAAAAAAAAEEAAAAAAAAAAABIUZpdCBDb21wYXJpc29uIGZvciBMb2cxMChDX0wpIDExMAEtUmlza0t1bWFyYXN3YW15KDMuNjk4Myw1LjY2MjYsLTIuMDI3Nyw3LjM5NDMpAQEQAAIAAQpTdGF0aXN0aWNzAwEBAP8BAQEBAQABAQEABAAAAAEBAQEBAAEBAQAEAAAACtkAAe0AAAcBABIBAB0BACgBADMBAD4BAEkBAFQBABIABUlucHV0AAAA/wAA/wEBAAIAGAALS3VtYXJhc3dhbXkAAQD/3BQ8AQAAAgAJAAAAAk8BAAACAAkAAAADjAEAAAIACQAAAARMAQAAAgAJAAAABTkBAAACAAkAAAAGTgEAAAIACQAAAAcjAQAAAgAJAAAACCkBAAACAAkAAAAJYAEAAAIAZwFxAQEBAwGamZmZmZmpPwAAZmZmZmZm7j8AAAUAAQEBAAEBAQA=</t>
  </si>
  <si>
    <t>FIT_EEF16_E3B4E</t>
  </si>
  <si>
    <t>Log10(C_L) 111</t>
  </si>
  <si>
    <t>GF1_rK0qDwEAEwB1AQwjACcANQB+AJIAkwChAK8ATwFxAWsBKwD//wAAAAAAAAEEAAAAAAAAAAABIUZpdCBDb21wYXJpc29uIGZvciBMb2cxMChDX0wpIDExMQEiUmlza1RyaWFuZygtMC41OTQ3MywzLjc3MDYsNi4zNjQ5KQEBEAACAAEKU3RhdGlzdGljcwMBAQD/AQEBAQEAAQEBAAQAAAABAQEBAQABAQEABAAAAArOAAHiAAD3AAACAQANAQAYAQAjAQAuAQA5AQBEAQASAAVJbnB1dAAAAP8AAP8BAQACABMABlRyaWFuZwABAP/cFDwBAAACAAkAAAACTwEAAAIACQAAAAOMAQAAAgAJAAAABEwBAAACAAkAAAAFOQEAAAIACQAAAAZOAQAAAgAJAAAAByMBAAACAAkAAAAIKQEAAAIACQAAAAlgAQAAAgBXAWEBAQEDAZqZmZmZmak/AABmZmZmZmbuPwAABQABAQEAAQEBAA==</t>
  </si>
  <si>
    <t>FIT_B11EC_C84C0</t>
  </si>
  <si>
    <t>Log10(C_L) 112</t>
  </si>
  <si>
    <t>GF1_rK0qDwEAEwB1AQwjACcANQB+AJIAkwChAK8ATwFxAWsBKwD//wAAAAAAAAEEAAAAAAAAAAABIUZpdCBDb21wYXJpc29uIGZvciBMb2cxMChDX0wpIDExMgEiUmlza1RyaWFuZygtMC41OTQ3MywzLjc3MDYsNi4zNjQ5KQEBEAACAAEKU3RhdGlzdGljcwMBAQD/AQEBAQEAAQEBAAQAAAABAQEBAQABAQEABAAAAArOAAHiAAD3AAACAQANAQAYAQAjAQAuAQA5AQBEAQASAAVJbnB1dAAAAP8AAP8BAQACABMABlRyaWFuZwABAP/cFDwBAAACAAkAAAACTwEAAAIACQAAAAOMAQAAAgAJAAAABEwBAAACAAkAAAAFOQEAAAIACQAAAAZOAQAAAgAJAAAAByMBAAACAAkAAAAIKQEAAAIACQAAAAlgAQAAAgBXAWEBAQEDAZqZmZmZmak/AABmZmZmZmbuPwAABQABAQEAAQEB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</si>
</sst>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
  </numFmts>
  <fonts count="22" x14ac:knownFonts="1">
    <font>
      <sz val="11"/>
      <color theme="1"/>
      <name val="Calibri"/>
      <family val="2"/>
      <scheme val="minor"/>
    </font>
    <font>
      <b/>
      <sz val="9.5"/>
      <color theme="1"/>
      <name val="Calibri"/>
      <family val="2"/>
      <scheme val="minor"/>
    </font>
    <font>
      <sz val="9.5"/>
      <color theme="1"/>
      <name val="Calibri"/>
      <family val="2"/>
      <scheme val="minor"/>
    </font>
    <font>
      <sz val="9.5"/>
      <color theme="9"/>
      <name val="Calibri"/>
      <family val="2"/>
      <scheme val="minor"/>
    </font>
    <font>
      <b/>
      <sz val="9.5"/>
      <color rgb="FFFF0000"/>
      <name val="Calibri"/>
      <family val="2"/>
      <scheme val="minor"/>
    </font>
    <font>
      <sz val="9"/>
      <color theme="1"/>
      <name val="Calibri"/>
      <family val="2"/>
      <scheme val="minor"/>
    </font>
    <font>
      <sz val="9"/>
      <color rgb="FF000000"/>
      <name val="Calibri"/>
      <family val="2"/>
      <scheme val="minor"/>
    </font>
    <font>
      <sz val="9"/>
      <color rgb="FFFFFFFF"/>
      <name val="Calibri"/>
      <family val="2"/>
      <scheme val="minor"/>
    </font>
    <font>
      <b/>
      <sz val="9"/>
      <color theme="1"/>
      <name val="Calibri"/>
      <family val="2"/>
      <scheme val="minor"/>
    </font>
    <font>
      <vertAlign val="superscript"/>
      <sz val="9"/>
      <color theme="1"/>
      <name val="Calibri"/>
      <family val="2"/>
      <scheme val="minor"/>
    </font>
    <font>
      <sz val="9"/>
      <name val="Calibri"/>
      <family val="2"/>
      <scheme val="minor"/>
    </font>
    <font>
      <sz val="9"/>
      <color theme="0"/>
      <name val="Calibri"/>
      <family val="2"/>
      <scheme val="minor"/>
    </font>
    <font>
      <b/>
      <sz val="9.5"/>
      <color theme="9"/>
      <name val="Calibri"/>
      <family val="2"/>
      <scheme val="minor"/>
    </font>
    <font>
      <b/>
      <sz val="9.5"/>
      <color theme="4"/>
      <name val="Calibri"/>
      <family val="2"/>
      <scheme val="minor"/>
    </font>
    <font>
      <sz val="9.5"/>
      <color rgb="FF7030A0"/>
      <name val="Calibri"/>
      <family val="2"/>
      <scheme val="minor"/>
    </font>
    <font>
      <b/>
      <sz val="9"/>
      <name val="Calibri"/>
      <family val="2"/>
      <scheme val="minor"/>
    </font>
    <font>
      <sz val="9"/>
      <color rgb="FFFF0000"/>
      <name val="Calibri"/>
      <family val="2"/>
      <scheme val="minor"/>
    </font>
    <font>
      <sz val="8"/>
      <name val="Calibri"/>
      <family val="2"/>
      <scheme val="minor"/>
    </font>
    <font>
      <i/>
      <sz val="11"/>
      <color theme="1"/>
      <name val="Calibri"/>
      <family val="2"/>
      <scheme val="minor"/>
    </font>
    <font>
      <vertAlign val="subscript"/>
      <sz val="9"/>
      <color rgb="FF000000"/>
      <name val="Calibri"/>
      <family val="2"/>
      <scheme val="minor"/>
    </font>
    <font>
      <b/>
      <sz val="9"/>
      <color rgb="FF000000"/>
      <name val="Calibri"/>
      <family val="2"/>
      <scheme val="minor"/>
    </font>
    <font>
      <b/>
      <sz val="11"/>
      <color theme="1"/>
      <name val="Calibri"/>
      <family val="2"/>
      <scheme val="minor"/>
    </font>
  </fonts>
  <fills count="20">
    <fill>
      <patternFill patternType="none"/>
    </fill>
    <fill>
      <patternFill patternType="gray125"/>
    </fill>
    <fill>
      <patternFill patternType="solid">
        <fgColor rgb="FF0000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7030A0"/>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33CC33"/>
        <bgColor indexed="64"/>
      </patternFill>
    </fill>
    <fill>
      <patternFill patternType="solid">
        <fgColor theme="7" tint="0.59999389629810485"/>
        <bgColor indexed="64"/>
      </patternFill>
    </fill>
    <fill>
      <patternFill patternType="solid">
        <fgColor theme="1"/>
        <bgColor indexed="64"/>
      </patternFill>
    </fill>
    <fill>
      <patternFill patternType="solid">
        <fgColor rgb="FFB686DA"/>
        <bgColor indexed="64"/>
      </patternFill>
    </fill>
    <fill>
      <patternFill patternType="solid">
        <fgColor theme="2" tint="-9.9978637043366805E-2"/>
        <bgColor indexed="64"/>
      </patternFill>
    </fill>
    <fill>
      <patternFill patternType="solid">
        <fgColor rgb="FFFFC000"/>
        <bgColor indexed="64"/>
      </patternFill>
    </fill>
    <fill>
      <patternFill patternType="solid">
        <fgColor rgb="FF92D050"/>
        <bgColor indexed="64"/>
      </patternFill>
    </fill>
    <fill>
      <patternFill patternType="solid">
        <fgColor theme="4" tint="0.79998168889431442"/>
        <bgColor indexed="64"/>
      </patternFill>
    </fill>
    <fill>
      <patternFill patternType="solid">
        <fgColor rgb="FF934BC9"/>
        <bgColor indexed="64"/>
      </patternFill>
    </fill>
    <fill>
      <patternFill patternType="solid">
        <fgColor theme="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bottom style="medium">
        <color theme="9"/>
      </bottom>
      <diagonal/>
    </border>
    <border>
      <left/>
      <right/>
      <top/>
      <bottom style="medium">
        <color rgb="FFFF0000"/>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s>
  <cellStyleXfs count="1">
    <xf numFmtId="0" fontId="0" fillId="0" borderId="0"/>
  </cellStyleXfs>
  <cellXfs count="12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3" fillId="0" borderId="2" xfId="0" applyFont="1" applyBorder="1"/>
    <xf numFmtId="0" fontId="2" fillId="0" borderId="2" xfId="0" applyFont="1" applyBorder="1"/>
    <xf numFmtId="3" fontId="2" fillId="0" borderId="0" xfId="0" applyNumberFormat="1" applyFont="1"/>
    <xf numFmtId="0" fontId="6" fillId="0" borderId="1" xfId="0" applyFont="1" applyBorder="1" applyAlignment="1">
      <alignment vertical="center" wrapText="1"/>
    </xf>
    <xf numFmtId="0" fontId="6" fillId="0" borderId="1" xfId="0" applyFont="1" applyBorder="1" applyAlignment="1">
      <alignment vertical="center"/>
    </xf>
    <xf numFmtId="0" fontId="5" fillId="0" borderId="0" xfId="0" applyFont="1" applyAlignment="1">
      <alignment vertical="center"/>
    </xf>
    <xf numFmtId="0" fontId="5" fillId="0" borderId="1" xfId="0" applyFont="1" applyBorder="1" applyAlignment="1">
      <alignment vertical="center" wrapText="1"/>
    </xf>
    <xf numFmtId="0" fontId="5" fillId="0" borderId="1" xfId="0" applyFont="1" applyBorder="1" applyAlignment="1">
      <alignment vertical="center"/>
    </xf>
    <xf numFmtId="0" fontId="8" fillId="0" borderId="1" xfId="0" applyFont="1" applyBorder="1" applyAlignment="1">
      <alignment vertical="center" wrapText="1"/>
    </xf>
    <xf numFmtId="0" fontId="10" fillId="0" borderId="1" xfId="0" applyFont="1" applyBorder="1" applyAlignment="1">
      <alignment vertical="center"/>
    </xf>
    <xf numFmtId="164" fontId="5" fillId="0" borderId="1" xfId="0" applyNumberFormat="1" applyFont="1" applyBorder="1" applyAlignment="1">
      <alignment vertical="center"/>
    </xf>
    <xf numFmtId="0" fontId="7" fillId="2" borderId="1" xfId="0" applyFont="1" applyFill="1" applyBorder="1" applyAlignment="1">
      <alignment vertical="center" wrapText="1"/>
    </xf>
    <xf numFmtId="0" fontId="7" fillId="2" borderId="1" xfId="0" applyFont="1" applyFill="1" applyBorder="1" applyAlignment="1">
      <alignment vertical="center"/>
    </xf>
    <xf numFmtId="0" fontId="12" fillId="0" borderId="0" xfId="0" applyFont="1"/>
    <xf numFmtId="0" fontId="12" fillId="0" borderId="2" xfId="0" applyFont="1" applyBorder="1"/>
    <xf numFmtId="0" fontId="2" fillId="4" borderId="0" xfId="0" applyFont="1" applyFill="1"/>
    <xf numFmtId="3" fontId="14" fillId="0" borderId="0" xfId="0" applyNumberFormat="1" applyFont="1"/>
    <xf numFmtId="0" fontId="14" fillId="0" borderId="0" xfId="0" applyFont="1"/>
    <xf numFmtId="164" fontId="5" fillId="0" borderId="1" xfId="0" applyNumberFormat="1" applyFont="1" applyBorder="1" applyAlignment="1">
      <alignment vertical="center" wrapText="1"/>
    </xf>
    <xf numFmtId="3" fontId="5" fillId="0" borderId="1" xfId="0" applyNumberFormat="1" applyFont="1" applyBorder="1" applyAlignment="1">
      <alignment vertical="center"/>
    </xf>
    <xf numFmtId="1" fontId="5" fillId="0" borderId="1" xfId="0" applyNumberFormat="1" applyFont="1" applyBorder="1" applyAlignment="1">
      <alignment vertical="center"/>
    </xf>
    <xf numFmtId="3" fontId="5" fillId="0" borderId="1" xfId="0" applyNumberFormat="1" applyFont="1" applyBorder="1" applyAlignment="1">
      <alignment vertical="center" wrapText="1"/>
    </xf>
    <xf numFmtId="2" fontId="6" fillId="0" borderId="1" xfId="0" applyNumberFormat="1" applyFont="1" applyBorder="1" applyAlignment="1">
      <alignment vertical="center"/>
    </xf>
    <xf numFmtId="164" fontId="6" fillId="0" borderId="1" xfId="0" applyNumberFormat="1" applyFont="1" applyBorder="1" applyAlignment="1">
      <alignment vertical="center"/>
    </xf>
    <xf numFmtId="1" fontId="6" fillId="0" borderId="1" xfId="0" applyNumberFormat="1" applyFont="1" applyBorder="1" applyAlignment="1">
      <alignment vertical="center"/>
    </xf>
    <xf numFmtId="0" fontId="6" fillId="0" borderId="0" xfId="0" applyFont="1" applyAlignment="1">
      <alignment vertical="center"/>
    </xf>
    <xf numFmtId="1" fontId="2" fillId="0" borderId="0" xfId="0" applyNumberFormat="1" applyFont="1"/>
    <xf numFmtId="10" fontId="2" fillId="0" borderId="0" xfId="0" applyNumberFormat="1" applyFont="1"/>
    <xf numFmtId="0" fontId="1" fillId="4" borderId="0" xfId="0" applyFont="1" applyFill="1"/>
    <xf numFmtId="0" fontId="1" fillId="10" borderId="0" xfId="0" applyFont="1" applyFill="1"/>
    <xf numFmtId="0" fontId="2" fillId="10" borderId="0" xfId="0" applyFont="1" applyFill="1"/>
    <xf numFmtId="0" fontId="0" fillId="0" borderId="0" xfId="0" quotePrefix="1"/>
    <xf numFmtId="0" fontId="11" fillId="12" borderId="1" xfId="0" applyFont="1" applyFill="1" applyBorder="1" applyAlignment="1">
      <alignment vertical="center" wrapText="1"/>
    </xf>
    <xf numFmtId="0" fontId="11" fillId="12" borderId="1" xfId="0" applyFont="1" applyFill="1" applyBorder="1" applyAlignment="1">
      <alignment vertical="center"/>
    </xf>
    <xf numFmtId="1" fontId="11" fillId="12" borderId="1" xfId="0" applyNumberFormat="1" applyFont="1" applyFill="1" applyBorder="1" applyAlignment="1">
      <alignment horizontal="center" vertical="center"/>
    </xf>
    <xf numFmtId="0" fontId="10" fillId="0" borderId="1" xfId="0" applyFont="1" applyBorder="1" applyAlignment="1">
      <alignment vertical="center" wrapText="1"/>
    </xf>
    <xf numFmtId="1" fontId="0" fillId="0" borderId="0" xfId="0" applyNumberFormat="1"/>
    <xf numFmtId="3" fontId="0" fillId="0" borderId="0" xfId="0" applyNumberFormat="1"/>
    <xf numFmtId="10" fontId="0" fillId="0" borderId="0" xfId="0" applyNumberFormat="1"/>
    <xf numFmtId="11" fontId="0" fillId="0" borderId="0" xfId="0" applyNumberFormat="1"/>
    <xf numFmtId="0" fontId="13" fillId="0" borderId="6" xfId="0" applyFont="1" applyBorder="1"/>
    <xf numFmtId="0" fontId="2" fillId="0" borderId="6" xfId="0" applyFont="1" applyBorder="1"/>
    <xf numFmtId="3" fontId="10" fillId="0" borderId="1" xfId="0" applyNumberFormat="1" applyFont="1" applyBorder="1" applyAlignment="1">
      <alignment vertical="center"/>
    </xf>
    <xf numFmtId="164" fontId="16" fillId="0" borderId="1" xfId="0" applyNumberFormat="1" applyFont="1" applyBorder="1" applyAlignment="1">
      <alignment vertical="center" wrapText="1"/>
    </xf>
    <xf numFmtId="164" fontId="10" fillId="0" borderId="1" xfId="0" applyNumberFormat="1" applyFont="1" applyBorder="1" applyAlignment="1">
      <alignment vertical="center" wrapText="1"/>
    </xf>
    <xf numFmtId="1" fontId="5" fillId="3" borderId="1" xfId="0" applyNumberFormat="1" applyFont="1" applyFill="1" applyBorder="1" applyAlignment="1">
      <alignment vertical="center"/>
    </xf>
    <xf numFmtId="0" fontId="5" fillId="3" borderId="1" xfId="0" applyFont="1" applyFill="1" applyBorder="1" applyAlignment="1">
      <alignment horizontal="left" vertical="center" wrapText="1"/>
    </xf>
    <xf numFmtId="0" fontId="5" fillId="3" borderId="1" xfId="0" applyFont="1" applyFill="1" applyBorder="1" applyAlignment="1">
      <alignment vertical="center"/>
    </xf>
    <xf numFmtId="1" fontId="4" fillId="0" borderId="3" xfId="0" applyNumberFormat="1" applyFont="1" applyBorder="1"/>
    <xf numFmtId="1" fontId="14" fillId="0" borderId="0" xfId="0" applyNumberFormat="1" applyFont="1"/>
    <xf numFmtId="2" fontId="0" fillId="0" borderId="0" xfId="0" applyNumberFormat="1"/>
    <xf numFmtId="0" fontId="0" fillId="14" borderId="0" xfId="0" applyFill="1"/>
    <xf numFmtId="0" fontId="0" fillId="16" borderId="0" xfId="0" applyFill="1"/>
    <xf numFmtId="0" fontId="0" fillId="15" borderId="0" xfId="0" applyFill="1"/>
    <xf numFmtId="0" fontId="0" fillId="17" borderId="0" xfId="0" applyFill="1"/>
    <xf numFmtId="0" fontId="0" fillId="13" borderId="0" xfId="0" applyFill="1"/>
    <xf numFmtId="0" fontId="16" fillId="0" borderId="1" xfId="0" applyFont="1" applyBorder="1" applyAlignment="1">
      <alignment vertical="center"/>
    </xf>
    <xf numFmtId="0" fontId="5" fillId="0" borderId="0" xfId="0" applyFont="1" applyAlignment="1">
      <alignment vertical="center" wrapText="1"/>
    </xf>
    <xf numFmtId="3" fontId="10" fillId="0" borderId="1" xfId="0" applyNumberFormat="1" applyFont="1" applyBorder="1" applyAlignment="1">
      <alignment vertical="center" wrapText="1"/>
    </xf>
    <xf numFmtId="165" fontId="5" fillId="0" borderId="1" xfId="0" applyNumberFormat="1" applyFont="1" applyBorder="1" applyAlignment="1">
      <alignment vertical="center"/>
    </xf>
    <xf numFmtId="0" fontId="5" fillId="3" borderId="1" xfId="0" applyFont="1" applyFill="1" applyBorder="1" applyAlignment="1">
      <alignment vertical="center" wrapText="1"/>
    </xf>
    <xf numFmtId="2" fontId="5" fillId="3" borderId="1" xfId="0" applyNumberFormat="1" applyFont="1" applyFill="1" applyBorder="1" applyAlignment="1">
      <alignment vertical="center" wrapText="1"/>
    </xf>
    <xf numFmtId="164" fontId="5" fillId="3" borderId="1" xfId="0" applyNumberFormat="1" applyFont="1" applyFill="1" applyBorder="1" applyAlignment="1">
      <alignment vertical="center" wrapText="1"/>
    </xf>
    <xf numFmtId="164" fontId="10" fillId="3" borderId="1" xfId="0" applyNumberFormat="1" applyFont="1" applyFill="1" applyBorder="1" applyAlignment="1">
      <alignment vertical="center" wrapText="1"/>
    </xf>
    <xf numFmtId="3" fontId="5" fillId="3" borderId="1" xfId="0" applyNumberFormat="1" applyFont="1" applyFill="1" applyBorder="1" applyAlignment="1">
      <alignment vertical="center" wrapText="1"/>
    </xf>
    <xf numFmtId="0" fontId="16" fillId="0" borderId="0" xfId="0" applyFont="1" applyAlignment="1">
      <alignment vertical="center"/>
    </xf>
    <xf numFmtId="1" fontId="5" fillId="3" borderId="1" xfId="0" applyNumberFormat="1" applyFont="1" applyFill="1" applyBorder="1" applyAlignment="1">
      <alignment vertical="center" wrapText="1"/>
    </xf>
    <xf numFmtId="0" fontId="10" fillId="11" borderId="1" xfId="0" applyFont="1" applyFill="1" applyBorder="1" applyAlignment="1">
      <alignment vertical="center" wrapText="1"/>
    </xf>
    <xf numFmtId="0" fontId="5" fillId="3" borderId="0" xfId="0" applyFont="1" applyFill="1" applyAlignment="1">
      <alignment vertical="center"/>
    </xf>
    <xf numFmtId="11" fontId="10" fillId="0" borderId="1" xfId="0" applyNumberFormat="1" applyFont="1" applyBorder="1" applyAlignment="1">
      <alignment vertical="center" wrapText="1"/>
    </xf>
    <xf numFmtId="0" fontId="10" fillId="3" borderId="1" xfId="0" applyFont="1" applyFill="1" applyBorder="1" applyAlignment="1">
      <alignment vertical="center" wrapText="1"/>
    </xf>
    <xf numFmtId="164" fontId="5" fillId="3" borderId="1" xfId="0" applyNumberFormat="1" applyFont="1" applyFill="1" applyBorder="1" applyAlignment="1">
      <alignment vertical="center"/>
    </xf>
    <xf numFmtId="164" fontId="5" fillId="0" borderId="0" xfId="0" applyNumberFormat="1" applyFont="1" applyAlignment="1">
      <alignment vertical="center"/>
    </xf>
    <xf numFmtId="0" fontId="8" fillId="0" borderId="0" xfId="0" applyFont="1" applyAlignment="1">
      <alignment vertical="center"/>
    </xf>
    <xf numFmtId="0" fontId="8" fillId="4" borderId="0" xfId="0" applyFont="1" applyFill="1" applyAlignment="1">
      <alignment horizontal="center" vertical="center"/>
    </xf>
    <xf numFmtId="0" fontId="8" fillId="4" borderId="0" xfId="0" applyFont="1" applyFill="1" applyAlignment="1">
      <alignment vertical="center" wrapText="1"/>
    </xf>
    <xf numFmtId="0" fontId="15" fillId="6" borderId="1" xfId="0" applyFont="1" applyFill="1" applyBorder="1" applyAlignment="1">
      <alignment vertical="center" wrapText="1"/>
    </xf>
    <xf numFmtId="0" fontId="8" fillId="6" borderId="1" xfId="0" applyFont="1" applyFill="1" applyBorder="1" applyAlignment="1">
      <alignment vertical="center"/>
    </xf>
    <xf numFmtId="0" fontId="15" fillId="7" borderId="1" xfId="0" applyFont="1" applyFill="1" applyBorder="1" applyAlignment="1">
      <alignment vertical="center" wrapText="1"/>
    </xf>
    <xf numFmtId="0" fontId="8" fillId="7" borderId="1" xfId="0" applyFont="1" applyFill="1" applyBorder="1" applyAlignment="1">
      <alignment vertical="center"/>
    </xf>
    <xf numFmtId="0" fontId="5" fillId="8" borderId="1" xfId="0" applyFont="1" applyFill="1" applyBorder="1" applyAlignment="1">
      <alignment horizontal="left" vertical="center" wrapText="1"/>
    </xf>
    <xf numFmtId="0" fontId="5" fillId="6" borderId="1" xfId="0" applyFont="1" applyFill="1" applyBorder="1" applyAlignment="1">
      <alignment vertical="center" wrapText="1"/>
    </xf>
    <xf numFmtId="0" fontId="5" fillId="9" borderId="1" xfId="0" applyFont="1" applyFill="1" applyBorder="1" applyAlignment="1">
      <alignment vertical="center" wrapText="1"/>
    </xf>
    <xf numFmtId="0" fontId="5" fillId="7" borderId="1" xfId="0" applyFont="1" applyFill="1" applyBorder="1" applyAlignment="1">
      <alignment vertical="center" wrapText="1"/>
    </xf>
    <xf numFmtId="165" fontId="10" fillId="8" borderId="1" xfId="0" applyNumberFormat="1" applyFont="1" applyFill="1" applyBorder="1" applyAlignment="1">
      <alignment vertical="center"/>
    </xf>
    <xf numFmtId="165" fontId="10" fillId="6" borderId="1" xfId="0" applyNumberFormat="1" applyFont="1" applyFill="1" applyBorder="1" applyAlignment="1">
      <alignment vertical="center" wrapText="1"/>
    </xf>
    <xf numFmtId="165" fontId="10" fillId="9" borderId="1" xfId="0" applyNumberFormat="1" applyFont="1" applyFill="1" applyBorder="1" applyAlignment="1">
      <alignment vertical="center" wrapText="1"/>
    </xf>
    <xf numFmtId="165" fontId="5" fillId="7" borderId="1" xfId="0" applyNumberFormat="1" applyFont="1" applyFill="1" applyBorder="1" applyAlignment="1">
      <alignment vertical="center" wrapText="1"/>
    </xf>
    <xf numFmtId="165" fontId="10" fillId="8" borderId="1" xfId="0" applyNumberFormat="1" applyFont="1" applyFill="1" applyBorder="1" applyAlignment="1">
      <alignment vertical="center" wrapText="1"/>
    </xf>
    <xf numFmtId="165" fontId="5" fillId="0" borderId="0" xfId="0" applyNumberFormat="1" applyFont="1" applyAlignment="1">
      <alignment vertical="center"/>
    </xf>
    <xf numFmtId="0" fontId="20" fillId="0" borderId="0" xfId="0" applyFont="1" applyAlignment="1">
      <alignment vertical="center"/>
    </xf>
    <xf numFmtId="2" fontId="5" fillId="0" borderId="1" xfId="0" applyNumberFormat="1" applyFont="1" applyBorder="1" applyAlignment="1">
      <alignment vertical="center"/>
    </xf>
    <xf numFmtId="1" fontId="5" fillId="0" borderId="1" xfId="0" applyNumberFormat="1" applyFont="1" applyBorder="1" applyAlignment="1">
      <alignment vertical="center" wrapText="1"/>
    </xf>
    <xf numFmtId="0" fontId="6" fillId="18" borderId="1" xfId="0" applyFont="1" applyFill="1" applyBorder="1" applyAlignment="1">
      <alignment vertical="center"/>
    </xf>
    <xf numFmtId="0" fontId="5" fillId="18" borderId="1" xfId="0" applyFont="1" applyFill="1" applyBorder="1" applyAlignment="1">
      <alignment vertical="center" wrapText="1"/>
    </xf>
    <xf numFmtId="0" fontId="5" fillId="18" borderId="1" xfId="0" applyFont="1" applyFill="1" applyBorder="1" applyAlignment="1">
      <alignment vertical="center"/>
    </xf>
    <xf numFmtId="0" fontId="5" fillId="18" borderId="0" xfId="0" applyFont="1" applyFill="1" applyAlignment="1">
      <alignment vertical="center"/>
    </xf>
    <xf numFmtId="1" fontId="8" fillId="3" borderId="1" xfId="0" applyNumberFormat="1" applyFont="1" applyFill="1" applyBorder="1" applyAlignment="1">
      <alignment vertical="center"/>
    </xf>
    <xf numFmtId="164" fontId="10" fillId="0" borderId="1" xfId="0" applyNumberFormat="1" applyFont="1" applyBorder="1" applyAlignment="1">
      <alignment vertical="center"/>
    </xf>
    <xf numFmtId="0" fontId="5" fillId="19" borderId="1" xfId="0" applyFont="1" applyFill="1" applyBorder="1" applyAlignment="1">
      <alignment vertical="center" wrapText="1"/>
    </xf>
    <xf numFmtId="0" fontId="10" fillId="19" borderId="1" xfId="0" applyFont="1" applyFill="1" applyBorder="1" applyAlignment="1">
      <alignment vertical="center" wrapText="1"/>
    </xf>
    <xf numFmtId="164" fontId="5" fillId="19" borderId="1" xfId="0" applyNumberFormat="1" applyFont="1" applyFill="1" applyBorder="1" applyAlignment="1">
      <alignment vertical="center"/>
    </xf>
    <xf numFmtId="2" fontId="5" fillId="0" borderId="0" xfId="0" applyNumberFormat="1" applyFont="1" applyAlignment="1">
      <alignment vertical="center"/>
    </xf>
    <xf numFmtId="164" fontId="0" fillId="0" borderId="0" xfId="0" applyNumberFormat="1"/>
    <xf numFmtId="0" fontId="21" fillId="0" borderId="0" xfId="0" applyFont="1"/>
    <xf numFmtId="0" fontId="2" fillId="0" borderId="4" xfId="0" applyFont="1" applyBorder="1" applyAlignment="1">
      <alignment horizontal="center" vertical="center"/>
    </xf>
    <xf numFmtId="0" fontId="2" fillId="0" borderId="0" xfId="0" applyFont="1" applyAlignment="1">
      <alignment horizontal="center" vertical="center"/>
    </xf>
    <xf numFmtId="0" fontId="2" fillId="0" borderId="5"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5" borderId="6" xfId="0" applyFont="1" applyFill="1" applyBorder="1" applyAlignment="1">
      <alignment horizontal="center" vertical="center" textRotation="90"/>
    </xf>
    <xf numFmtId="0" fontId="2" fillId="5" borderId="4" xfId="0" applyFont="1" applyFill="1" applyBorder="1" applyAlignment="1">
      <alignment horizontal="center" vertical="center" textRotation="90"/>
    </xf>
    <xf numFmtId="0" fontId="2" fillId="5" borderId="11" xfId="0" applyFont="1" applyFill="1" applyBorder="1" applyAlignment="1">
      <alignment horizontal="center" vertical="center" textRotation="90"/>
    </xf>
    <xf numFmtId="0" fontId="2" fillId="0" borderId="7" xfId="0" applyFont="1" applyBorder="1" applyAlignment="1">
      <alignment horizontal="center" vertical="center" textRotation="90"/>
    </xf>
    <xf numFmtId="0" fontId="2" fillId="0" borderId="6" xfId="0" applyFont="1" applyBorder="1" applyAlignment="1">
      <alignment horizontal="center" vertical="center" textRotation="90"/>
    </xf>
    <xf numFmtId="0" fontId="2" fillId="0" borderId="11" xfId="0" applyFont="1" applyBorder="1" applyAlignment="1">
      <alignment horizontal="center" vertical="center" textRotation="90"/>
    </xf>
    <xf numFmtId="0" fontId="8" fillId="4" borderId="0" xfId="0" applyFont="1" applyFill="1" applyAlignment="1">
      <alignment horizontal="center" vertical="center"/>
    </xf>
  </cellXfs>
  <cellStyles count="1">
    <cellStyle name="Normal" xfId="0" builtinId="0"/>
  </cellStyles>
  <dxfs count="21">
    <dxf>
      <font>
        <color rgb="FFFFFFFF"/>
      </font>
      <fill>
        <patternFill>
          <bgColor rgb="FF008000"/>
        </patternFill>
      </fill>
    </dxf>
    <dxf>
      <font>
        <color rgb="FFFFFFFF"/>
      </font>
      <fill>
        <patternFill>
          <bgColor rgb="FF0000FF"/>
        </patternFill>
      </fill>
    </dxf>
    <dxf>
      <font>
        <color rgb="FFFFFFFF"/>
      </font>
      <fill>
        <patternFill>
          <bgColor rgb="FFDC143C"/>
        </patternFill>
      </fill>
    </dxf>
    <dxf>
      <font>
        <color rgb="FFFFFFFF"/>
      </font>
      <fill>
        <patternFill>
          <bgColor rgb="FF008000"/>
        </patternFill>
      </fill>
    </dxf>
    <dxf>
      <font>
        <color rgb="FFFFFFFF"/>
      </font>
      <fill>
        <patternFill>
          <bgColor rgb="FF0000FF"/>
        </patternFill>
      </fill>
    </dxf>
    <dxf>
      <font>
        <color rgb="FFFFFFFF"/>
      </font>
      <fill>
        <patternFill>
          <bgColor rgb="FFDC143C"/>
        </patternFill>
      </fill>
    </dxf>
    <dxf>
      <font>
        <color rgb="FFFFFFFF"/>
      </font>
      <fill>
        <patternFill>
          <bgColor rgb="FF0000FF"/>
        </patternFill>
      </fill>
    </dxf>
    <dxf>
      <font>
        <color rgb="FFFFFFFF"/>
      </font>
      <fill>
        <patternFill>
          <bgColor rgb="FFDC143C"/>
        </patternFill>
      </fill>
    </dxf>
    <dxf>
      <font>
        <color rgb="FFFFFFFF"/>
      </font>
      <fill>
        <patternFill>
          <bgColor rgb="FF008000"/>
        </patternFill>
      </fill>
    </dxf>
    <dxf>
      <font>
        <color rgb="FFFFFFFF"/>
      </font>
      <fill>
        <patternFill>
          <bgColor rgb="FF0000FF"/>
        </patternFill>
      </fill>
    </dxf>
    <dxf>
      <font>
        <color rgb="FFFFFFFF"/>
      </font>
      <fill>
        <patternFill>
          <bgColor rgb="FFDC143C"/>
        </patternFill>
      </fill>
    </dxf>
    <dxf>
      <font>
        <color rgb="FFFFFFFF"/>
      </font>
      <fill>
        <patternFill>
          <bgColor rgb="FF008000"/>
        </patternFill>
      </fill>
    </dxf>
    <dxf>
      <font>
        <color rgb="FFFFFFFF"/>
      </font>
      <fill>
        <patternFill>
          <bgColor rgb="FF0000FF"/>
        </patternFill>
      </fill>
    </dxf>
    <dxf>
      <font>
        <color rgb="FFFFFFFF"/>
      </font>
      <fill>
        <patternFill>
          <bgColor rgb="FFDC143C"/>
        </patternFill>
      </fill>
    </dxf>
    <dxf>
      <font>
        <color rgb="FFFFFFFF"/>
      </font>
      <fill>
        <patternFill>
          <bgColor rgb="FF008000"/>
        </patternFill>
      </fill>
    </dxf>
    <dxf>
      <font>
        <color rgb="FFFFFFFF"/>
      </font>
      <fill>
        <patternFill>
          <bgColor rgb="FF008000"/>
        </patternFill>
      </fill>
    </dxf>
    <dxf>
      <font>
        <color rgb="FFFFFFFF"/>
      </font>
      <fill>
        <patternFill>
          <bgColor rgb="FF0000FF"/>
        </patternFill>
      </fill>
    </dxf>
    <dxf>
      <font>
        <color rgb="FF9C0006"/>
      </font>
      <fill>
        <patternFill>
          <bgColor rgb="FFFFC7CE"/>
        </patternFill>
      </fill>
    </dxf>
    <dxf>
      <font>
        <color rgb="FF9C0006"/>
      </font>
      <fill>
        <patternFill>
          <bgColor rgb="FFFFC7CE"/>
        </patternFill>
      </fill>
    </dxf>
    <dxf>
      <font>
        <color rgb="FFFFFFFF"/>
      </font>
      <fill>
        <patternFill>
          <bgColor rgb="FFDC143C"/>
        </patternFill>
      </fill>
    </dxf>
    <dxf>
      <font>
        <color rgb="FF9C0006"/>
      </font>
      <fill>
        <patternFill>
          <bgColor rgb="FFFFC7CE"/>
        </patternFill>
      </fill>
    </dxf>
  </dxfs>
  <tableStyles count="0" defaultTableStyle="TableStyleMedium2" defaultPivotStyle="PivotStyleLight16"/>
  <colors>
    <mruColors>
      <color rgb="FF934BC9"/>
      <color rgb="FFB686DA"/>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Persistence!$B$1</c:f>
              <c:strCache>
                <c:ptCount val="1"/>
                <c:pt idx="0">
                  <c:v>soil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Persistence!$A$3:$A$133</c:f>
              <c:numCache>
                <c:formatCode>General</c:formatCode>
                <c:ptCount val="1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numCache>
            </c:numRef>
          </c:xVal>
          <c:yVal>
            <c:numRef>
              <c:f>Persistence!$H$3:$H$133</c:f>
              <c:numCache>
                <c:formatCode>0.00</c:formatCode>
                <c:ptCount val="131"/>
                <c:pt idx="0">
                  <c:v>8</c:v>
                </c:pt>
                <c:pt idx="1">
                  <c:v>7.6692679069358425</c:v>
                </c:pt>
                <c:pt idx="2">
                  <c:v>7.338535813871685</c:v>
                </c:pt>
                <c:pt idx="3">
                  <c:v>7.0078037208075274</c:v>
                </c:pt>
                <c:pt idx="4">
                  <c:v>6.6770716277433708</c:v>
                </c:pt>
                <c:pt idx="5">
                  <c:v>6.3463395346792133</c:v>
                </c:pt>
                <c:pt idx="6">
                  <c:v>6.0156074416150558</c:v>
                </c:pt>
                <c:pt idx="7">
                  <c:v>5.6848753485508983</c:v>
                </c:pt>
                <c:pt idx="8">
                  <c:v>5.3541432554867407</c:v>
                </c:pt>
                <c:pt idx="9">
                  <c:v>5.0234111624225832</c:v>
                </c:pt>
                <c:pt idx="10">
                  <c:v>4.6926790693584266</c:v>
                </c:pt>
                <c:pt idx="11">
                  <c:v>4.3619469762942691</c:v>
                </c:pt>
                <c:pt idx="12">
                  <c:v>4.0312148832301116</c:v>
                </c:pt>
                <c:pt idx="13">
                  <c:v>3.7004827901659541</c:v>
                </c:pt>
                <c:pt idx="14">
                  <c:v>3.3697506971017965</c:v>
                </c:pt>
                <c:pt idx="15">
                  <c:v>3.0390186040376395</c:v>
                </c:pt>
                <c:pt idx="16">
                  <c:v>2.7082865109734819</c:v>
                </c:pt>
                <c:pt idx="17">
                  <c:v>2.3775544179093244</c:v>
                </c:pt>
                <c:pt idx="18">
                  <c:v>2.0468223248451669</c:v>
                </c:pt>
                <c:pt idx="19">
                  <c:v>1.7160902317810098</c:v>
                </c:pt>
                <c:pt idx="20">
                  <c:v>1.3853581387168523</c:v>
                </c:pt>
                <c:pt idx="21">
                  <c:v>1.054626045652695</c:v>
                </c:pt>
                <c:pt idx="22">
                  <c:v>0.72389395258853761</c:v>
                </c:pt>
                <c:pt idx="23">
                  <c:v>0.39316185952438026</c:v>
                </c:pt>
                <c:pt idx="24">
                  <c:v>6.2429766460222857E-2</c:v>
                </c:pt>
                <c:pt idx="25">
                  <c:v>-0.26830232660393455</c:v>
                </c:pt>
                <c:pt idx="26">
                  <c:v>-0.5990344196680919</c:v>
                </c:pt>
                <c:pt idx="27">
                  <c:v>-0.92976651273224931</c:v>
                </c:pt>
                <c:pt idx="28">
                  <c:v>-1.2604986057964067</c:v>
                </c:pt>
                <c:pt idx="29">
                  <c:v>-1.591230698860564</c:v>
                </c:pt>
                <c:pt idx="30">
                  <c:v>-1.9219627919247215</c:v>
                </c:pt>
                <c:pt idx="31">
                  <c:v>-2.252694884988879</c:v>
                </c:pt>
                <c:pt idx="32">
                  <c:v>-2.5834269780530361</c:v>
                </c:pt>
                <c:pt idx="33">
                  <c:v>-2.9141590711171936</c:v>
                </c:pt>
                <c:pt idx="34">
                  <c:v>-3.2448911641813512</c:v>
                </c:pt>
                <c:pt idx="35">
                  <c:v>-3.5756232572455082</c:v>
                </c:pt>
                <c:pt idx="36">
                  <c:v>-3.9063553503096657</c:v>
                </c:pt>
                <c:pt idx="37">
                  <c:v>-4.2370874433738228</c:v>
                </c:pt>
                <c:pt idx="38">
                  <c:v>-4.5678195364379803</c:v>
                </c:pt>
                <c:pt idx="39">
                  <c:v>-4.8985516295021378</c:v>
                </c:pt>
                <c:pt idx="40">
                  <c:v>-5.2292837225662954</c:v>
                </c:pt>
                <c:pt idx="41">
                  <c:v>-5.5600158156304529</c:v>
                </c:pt>
                <c:pt idx="42">
                  <c:v>-5.8907479086946095</c:v>
                </c:pt>
                <c:pt idx="43">
                  <c:v>-6.221480001758767</c:v>
                </c:pt>
                <c:pt idx="44">
                  <c:v>-6.5522120948229245</c:v>
                </c:pt>
                <c:pt idx="45">
                  <c:v>-6.8829441878870821</c:v>
                </c:pt>
                <c:pt idx="46">
                  <c:v>-7.2136762809512396</c:v>
                </c:pt>
                <c:pt idx="47">
                  <c:v>-7.5444083740153971</c:v>
                </c:pt>
                <c:pt idx="48">
                  <c:v>-7.8751404670795546</c:v>
                </c:pt>
                <c:pt idx="49">
                  <c:v>-8.2058725601437121</c:v>
                </c:pt>
                <c:pt idx="50">
                  <c:v>-8.5366046532078688</c:v>
                </c:pt>
                <c:pt idx="51">
                  <c:v>-8.8673367462720272</c:v>
                </c:pt>
                <c:pt idx="52">
                  <c:v>-9.1980688393361838</c:v>
                </c:pt>
                <c:pt idx="53">
                  <c:v>-9.5288009324003404</c:v>
                </c:pt>
                <c:pt idx="54">
                  <c:v>-9.8595330254644988</c:v>
                </c:pt>
                <c:pt idx="55">
                  <c:v>-10.190265118528655</c:v>
                </c:pt>
                <c:pt idx="56">
                  <c:v>-10.520997211592814</c:v>
                </c:pt>
                <c:pt idx="57">
                  <c:v>-10.85172930465697</c:v>
                </c:pt>
                <c:pt idx="58">
                  <c:v>-11.182461397721129</c:v>
                </c:pt>
                <c:pt idx="59">
                  <c:v>-11.513193490785286</c:v>
                </c:pt>
                <c:pt idx="60">
                  <c:v>-11.843925583849442</c:v>
                </c:pt>
                <c:pt idx="61">
                  <c:v>-12.174657676913601</c:v>
                </c:pt>
                <c:pt idx="62">
                  <c:v>-12.505389769977757</c:v>
                </c:pt>
                <c:pt idx="63">
                  <c:v>-12.836121863041916</c:v>
                </c:pt>
                <c:pt idx="64">
                  <c:v>-13.166853956106072</c:v>
                </c:pt>
                <c:pt idx="65">
                  <c:v>-13.497586049170231</c:v>
                </c:pt>
                <c:pt idx="66">
                  <c:v>-13.828318142234387</c:v>
                </c:pt>
                <c:pt idx="67">
                  <c:v>-14.159050235298544</c:v>
                </c:pt>
                <c:pt idx="68">
                  <c:v>-14.489782328362702</c:v>
                </c:pt>
                <c:pt idx="69">
                  <c:v>-14.820514421426859</c:v>
                </c:pt>
                <c:pt idx="70">
                  <c:v>-15.151246514491017</c:v>
                </c:pt>
                <c:pt idx="71">
                  <c:v>-15.481978607555174</c:v>
                </c:pt>
                <c:pt idx="72">
                  <c:v>-15.812710700619331</c:v>
                </c:pt>
                <c:pt idx="73">
                  <c:v>-16.143442793683487</c:v>
                </c:pt>
                <c:pt idx="74">
                  <c:v>-16.474174886747647</c:v>
                </c:pt>
                <c:pt idx="75">
                  <c:v>-16.804906979811804</c:v>
                </c:pt>
                <c:pt idx="76">
                  <c:v>-17.135639072875961</c:v>
                </c:pt>
                <c:pt idx="77">
                  <c:v>-17.466371165940117</c:v>
                </c:pt>
                <c:pt idx="78">
                  <c:v>-17.797103259004274</c:v>
                </c:pt>
                <c:pt idx="79">
                  <c:v>-18.127835352068434</c:v>
                </c:pt>
                <c:pt idx="80">
                  <c:v>-18.458567445132591</c:v>
                </c:pt>
                <c:pt idx="81">
                  <c:v>-18.789299538196747</c:v>
                </c:pt>
                <c:pt idx="82">
                  <c:v>-19.120031631260904</c:v>
                </c:pt>
                <c:pt idx="83">
                  <c:v>-19.450763724325064</c:v>
                </c:pt>
                <c:pt idx="84">
                  <c:v>-19.781495817389221</c:v>
                </c:pt>
                <c:pt idx="85">
                  <c:v>-20.112227910453377</c:v>
                </c:pt>
                <c:pt idx="86">
                  <c:v>-20.442960003517534</c:v>
                </c:pt>
                <c:pt idx="87">
                  <c:v>-20.773692096581691</c:v>
                </c:pt>
                <c:pt idx="88">
                  <c:v>-21.104424189645851</c:v>
                </c:pt>
                <c:pt idx="89">
                  <c:v>-21.435156282710008</c:v>
                </c:pt>
                <c:pt idx="90">
                  <c:v>-21.765888375774164</c:v>
                </c:pt>
                <c:pt idx="91">
                  <c:v>-22.096620468838321</c:v>
                </c:pt>
                <c:pt idx="92">
                  <c:v>-22.427352561902477</c:v>
                </c:pt>
                <c:pt idx="93">
                  <c:v>-22.758084654966638</c:v>
                </c:pt>
                <c:pt idx="94">
                  <c:v>-23.088816748030794</c:v>
                </c:pt>
                <c:pt idx="95">
                  <c:v>-23.419548841094951</c:v>
                </c:pt>
                <c:pt idx="96">
                  <c:v>-23.750280934159107</c:v>
                </c:pt>
                <c:pt idx="97">
                  <c:v>-24.081013027223268</c:v>
                </c:pt>
                <c:pt idx="98">
                  <c:v>-24.411745120287424</c:v>
                </c:pt>
                <c:pt idx="99">
                  <c:v>-24.742477213351581</c:v>
                </c:pt>
                <c:pt idx="100">
                  <c:v>-25.073209306415738</c:v>
                </c:pt>
                <c:pt idx="101">
                  <c:v>-25.403941399479894</c:v>
                </c:pt>
                <c:pt idx="102">
                  <c:v>-25.734673492544054</c:v>
                </c:pt>
                <c:pt idx="103">
                  <c:v>-26.065405585608211</c:v>
                </c:pt>
                <c:pt idx="104">
                  <c:v>-26.396137678672368</c:v>
                </c:pt>
                <c:pt idx="105">
                  <c:v>-26.726869771736524</c:v>
                </c:pt>
                <c:pt idx="106">
                  <c:v>-27.057601864800681</c:v>
                </c:pt>
                <c:pt idx="107">
                  <c:v>-27.388333957864841</c:v>
                </c:pt>
                <c:pt idx="108">
                  <c:v>-27.719066050928998</c:v>
                </c:pt>
                <c:pt idx="109">
                  <c:v>-28.049798143993154</c:v>
                </c:pt>
                <c:pt idx="110">
                  <c:v>-28.380530237057311</c:v>
                </c:pt>
                <c:pt idx="111">
                  <c:v>-28.711262330121468</c:v>
                </c:pt>
                <c:pt idx="112">
                  <c:v>-29.041994423185628</c:v>
                </c:pt>
                <c:pt idx="113">
                  <c:v>-29.372726516249784</c:v>
                </c:pt>
                <c:pt idx="114">
                  <c:v>-29.703458609313941</c:v>
                </c:pt>
                <c:pt idx="115">
                  <c:v>-30.034190702378098</c:v>
                </c:pt>
                <c:pt idx="116">
                  <c:v>-30.364922795442254</c:v>
                </c:pt>
                <c:pt idx="117">
                  <c:v>-30.695654888506414</c:v>
                </c:pt>
                <c:pt idx="118">
                  <c:v>-31.026386981570571</c:v>
                </c:pt>
                <c:pt idx="119">
                  <c:v>-31.357119074634728</c:v>
                </c:pt>
                <c:pt idx="120">
                  <c:v>-31.687851167698884</c:v>
                </c:pt>
                <c:pt idx="121">
                  <c:v>-32.018583260763045</c:v>
                </c:pt>
                <c:pt idx="122">
                  <c:v>-32.349315353827201</c:v>
                </c:pt>
                <c:pt idx="123">
                  <c:v>-32.680047446891358</c:v>
                </c:pt>
                <c:pt idx="124">
                  <c:v>-33.010779539955514</c:v>
                </c:pt>
                <c:pt idx="125">
                  <c:v>-33.341511633019671</c:v>
                </c:pt>
                <c:pt idx="126">
                  <c:v>-33.672243726083828</c:v>
                </c:pt>
                <c:pt idx="127">
                  <c:v>-34.002975819147984</c:v>
                </c:pt>
                <c:pt idx="128">
                  <c:v>-34.333707912212148</c:v>
                </c:pt>
                <c:pt idx="129">
                  <c:v>-34.664440005276305</c:v>
                </c:pt>
                <c:pt idx="130">
                  <c:v>-34.995172098340461</c:v>
                </c:pt>
              </c:numCache>
            </c:numRef>
          </c:yVal>
          <c:smooth val="1"/>
          <c:extLst>
            <c:ext xmlns:c16="http://schemas.microsoft.com/office/drawing/2014/chart" uri="{C3380CC4-5D6E-409C-BE32-E72D297353CC}">
              <c16:uniqueId val="{00000000-1CBE-42AA-A625-7FB8613D5942}"/>
            </c:ext>
          </c:extLst>
        </c:ser>
        <c:ser>
          <c:idx val="1"/>
          <c:order val="1"/>
          <c:tx>
            <c:strRef>
              <c:f>Persistence!$P$1</c:f>
              <c:strCache>
                <c:ptCount val="1"/>
                <c:pt idx="0">
                  <c:v>manure amended soil</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Persistence!$A$3:$A$133</c:f>
              <c:numCache>
                <c:formatCode>General</c:formatCode>
                <c:ptCount val="1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numCache>
            </c:numRef>
          </c:xVal>
          <c:yVal>
            <c:numRef>
              <c:f>Persistence!$Q$3:$Q$133</c:f>
              <c:numCache>
                <c:formatCode>General</c:formatCode>
                <c:ptCount val="131"/>
                <c:pt idx="0">
                  <c:v>8</c:v>
                </c:pt>
                <c:pt idx="1">
                  <c:v>7.91</c:v>
                </c:pt>
                <c:pt idx="2">
                  <c:v>7.82</c:v>
                </c:pt>
                <c:pt idx="3">
                  <c:v>7.7299999999999995</c:v>
                </c:pt>
                <c:pt idx="4">
                  <c:v>7.64</c:v>
                </c:pt>
                <c:pt idx="5">
                  <c:v>7.55</c:v>
                </c:pt>
                <c:pt idx="6">
                  <c:v>7.46</c:v>
                </c:pt>
                <c:pt idx="7">
                  <c:v>7.37</c:v>
                </c:pt>
                <c:pt idx="8">
                  <c:v>7.2799999999999994</c:v>
                </c:pt>
                <c:pt idx="9">
                  <c:v>7.1899999999999995</c:v>
                </c:pt>
                <c:pt idx="10">
                  <c:v>7.1</c:v>
                </c:pt>
                <c:pt idx="11">
                  <c:v>7.01</c:v>
                </c:pt>
                <c:pt idx="12">
                  <c:v>6.92</c:v>
                </c:pt>
                <c:pt idx="13">
                  <c:v>6.8299999999999992</c:v>
                </c:pt>
                <c:pt idx="14">
                  <c:v>6.7399999999999993</c:v>
                </c:pt>
                <c:pt idx="15">
                  <c:v>6.6499999999999995</c:v>
                </c:pt>
                <c:pt idx="16">
                  <c:v>6.56</c:v>
                </c:pt>
                <c:pt idx="17">
                  <c:v>6.4699999999999989</c:v>
                </c:pt>
                <c:pt idx="18">
                  <c:v>6.379999999999999</c:v>
                </c:pt>
                <c:pt idx="19">
                  <c:v>6.2899999999999991</c:v>
                </c:pt>
                <c:pt idx="20">
                  <c:v>6.1999999999999993</c:v>
                </c:pt>
                <c:pt idx="21">
                  <c:v>6.1099999999999994</c:v>
                </c:pt>
                <c:pt idx="22">
                  <c:v>6.0199999999999987</c:v>
                </c:pt>
                <c:pt idx="23">
                  <c:v>5.9299999999999988</c:v>
                </c:pt>
                <c:pt idx="24">
                  <c:v>5.839999999999999</c:v>
                </c:pt>
                <c:pt idx="25">
                  <c:v>5.7499999999999991</c:v>
                </c:pt>
                <c:pt idx="26">
                  <c:v>5.6599999999999993</c:v>
                </c:pt>
                <c:pt idx="27">
                  <c:v>5.5699999999999994</c:v>
                </c:pt>
                <c:pt idx="28">
                  <c:v>5.4799999999999986</c:v>
                </c:pt>
                <c:pt idx="29">
                  <c:v>5.3899999999999988</c:v>
                </c:pt>
                <c:pt idx="30">
                  <c:v>5.2999999999999989</c:v>
                </c:pt>
                <c:pt idx="31">
                  <c:v>5.2099999999999991</c:v>
                </c:pt>
                <c:pt idx="32">
                  <c:v>5.1199999999999992</c:v>
                </c:pt>
                <c:pt idx="33">
                  <c:v>5.0299999999999985</c:v>
                </c:pt>
                <c:pt idx="34">
                  <c:v>4.9399999999999986</c:v>
                </c:pt>
                <c:pt idx="35">
                  <c:v>4.8499999999999988</c:v>
                </c:pt>
                <c:pt idx="36">
                  <c:v>4.7599999999999989</c:v>
                </c:pt>
                <c:pt idx="37">
                  <c:v>4.669999999999999</c:v>
                </c:pt>
                <c:pt idx="38">
                  <c:v>4.5799999999999983</c:v>
                </c:pt>
                <c:pt idx="39">
                  <c:v>4.4899999999999984</c:v>
                </c:pt>
                <c:pt idx="40">
                  <c:v>4.3999999999999986</c:v>
                </c:pt>
                <c:pt idx="41">
                  <c:v>4.3099999999999987</c:v>
                </c:pt>
                <c:pt idx="42">
                  <c:v>4.2199999999999989</c:v>
                </c:pt>
                <c:pt idx="43">
                  <c:v>4.1299999999999981</c:v>
                </c:pt>
                <c:pt idx="44">
                  <c:v>4.0399999999999983</c:v>
                </c:pt>
                <c:pt idx="45">
                  <c:v>3.9499999999999984</c:v>
                </c:pt>
                <c:pt idx="46">
                  <c:v>3.8599999999999985</c:v>
                </c:pt>
                <c:pt idx="47">
                  <c:v>3.7699999999999982</c:v>
                </c:pt>
                <c:pt idx="48">
                  <c:v>3.6799999999999984</c:v>
                </c:pt>
                <c:pt idx="49">
                  <c:v>3.5899999999999985</c:v>
                </c:pt>
                <c:pt idx="50">
                  <c:v>3.4999999999999982</c:v>
                </c:pt>
                <c:pt idx="51">
                  <c:v>3.4099999999999984</c:v>
                </c:pt>
                <c:pt idx="52">
                  <c:v>3.3199999999999981</c:v>
                </c:pt>
                <c:pt idx="53">
                  <c:v>3.2299999999999982</c:v>
                </c:pt>
                <c:pt idx="54">
                  <c:v>3.1399999999999983</c:v>
                </c:pt>
                <c:pt idx="55">
                  <c:v>3.049999999999998</c:v>
                </c:pt>
                <c:pt idx="56">
                  <c:v>2.9599999999999982</c:v>
                </c:pt>
                <c:pt idx="57">
                  <c:v>2.8699999999999979</c:v>
                </c:pt>
                <c:pt idx="58">
                  <c:v>2.779999999999998</c:v>
                </c:pt>
                <c:pt idx="59">
                  <c:v>2.6899999999999982</c:v>
                </c:pt>
                <c:pt idx="60">
                  <c:v>2.5999999999999979</c:v>
                </c:pt>
                <c:pt idx="61">
                  <c:v>2.509999999999998</c:v>
                </c:pt>
                <c:pt idx="62">
                  <c:v>2.4199999999999977</c:v>
                </c:pt>
                <c:pt idx="63">
                  <c:v>2.3299999999999979</c:v>
                </c:pt>
                <c:pt idx="64">
                  <c:v>2.239999999999998</c:v>
                </c:pt>
                <c:pt idx="65">
                  <c:v>2.1499999999999977</c:v>
                </c:pt>
                <c:pt idx="66">
                  <c:v>2.0599999999999978</c:v>
                </c:pt>
                <c:pt idx="67">
                  <c:v>1.9699999999999978</c:v>
                </c:pt>
                <c:pt idx="68">
                  <c:v>1.8799999999999977</c:v>
                </c:pt>
                <c:pt idx="69">
                  <c:v>1.7899999999999976</c:v>
                </c:pt>
                <c:pt idx="70">
                  <c:v>1.6999999999999977</c:v>
                </c:pt>
                <c:pt idx="71">
                  <c:v>1.6099999999999977</c:v>
                </c:pt>
                <c:pt idx="72">
                  <c:v>1.5199999999999976</c:v>
                </c:pt>
                <c:pt idx="73">
                  <c:v>1.4299999999999977</c:v>
                </c:pt>
                <c:pt idx="74">
                  <c:v>1.3399999999999976</c:v>
                </c:pt>
                <c:pt idx="75">
                  <c:v>1.2499999999999976</c:v>
                </c:pt>
                <c:pt idx="76">
                  <c:v>1.1599999999999975</c:v>
                </c:pt>
                <c:pt idx="77">
                  <c:v>1.0699999999999974</c:v>
                </c:pt>
                <c:pt idx="78">
                  <c:v>0.97999999999999732</c:v>
                </c:pt>
                <c:pt idx="79">
                  <c:v>0.88999999999999735</c:v>
                </c:pt>
                <c:pt idx="80">
                  <c:v>0.79999999999999727</c:v>
                </c:pt>
                <c:pt idx="81">
                  <c:v>0.7099999999999973</c:v>
                </c:pt>
                <c:pt idx="82">
                  <c:v>0.61999999999999733</c:v>
                </c:pt>
                <c:pt idx="83">
                  <c:v>0.52999999999999725</c:v>
                </c:pt>
                <c:pt idx="84">
                  <c:v>0.43999999999999723</c:v>
                </c:pt>
                <c:pt idx="85">
                  <c:v>0.3499999999999972</c:v>
                </c:pt>
                <c:pt idx="86">
                  <c:v>0.25999999999999718</c:v>
                </c:pt>
                <c:pt idx="87">
                  <c:v>0.16999999999999713</c:v>
                </c:pt>
                <c:pt idx="88">
                  <c:v>7.9999999999997129E-2</c:v>
                </c:pt>
                <c:pt idx="89">
                  <c:v>-1.0000000000002916E-2</c:v>
                </c:pt>
                <c:pt idx="90">
                  <c:v>-0.10000000000000292</c:v>
                </c:pt>
                <c:pt idx="91">
                  <c:v>-0.19000000000000297</c:v>
                </c:pt>
                <c:pt idx="92">
                  <c:v>-0.28000000000000297</c:v>
                </c:pt>
                <c:pt idx="93">
                  <c:v>-0.37000000000000305</c:v>
                </c:pt>
                <c:pt idx="94">
                  <c:v>-0.46000000000000307</c:v>
                </c:pt>
                <c:pt idx="95">
                  <c:v>-0.55000000000000304</c:v>
                </c:pt>
                <c:pt idx="96">
                  <c:v>-0.64000000000000312</c:v>
                </c:pt>
                <c:pt idx="97">
                  <c:v>-0.7300000000000032</c:v>
                </c:pt>
                <c:pt idx="98">
                  <c:v>-0.82000000000000317</c:v>
                </c:pt>
                <c:pt idx="99">
                  <c:v>-0.91000000000000325</c:v>
                </c:pt>
                <c:pt idx="100">
                  <c:v>-1.0000000000000033</c:v>
                </c:pt>
                <c:pt idx="101">
                  <c:v>-1.0900000000000032</c:v>
                </c:pt>
                <c:pt idx="102">
                  <c:v>-1.1800000000000033</c:v>
                </c:pt>
                <c:pt idx="103">
                  <c:v>-1.2700000000000033</c:v>
                </c:pt>
                <c:pt idx="104">
                  <c:v>-1.3600000000000034</c:v>
                </c:pt>
                <c:pt idx="105">
                  <c:v>-1.4500000000000035</c:v>
                </c:pt>
                <c:pt idx="106">
                  <c:v>-1.5400000000000034</c:v>
                </c:pt>
                <c:pt idx="107">
                  <c:v>-1.6300000000000034</c:v>
                </c:pt>
                <c:pt idx="108">
                  <c:v>-1.7200000000000035</c:v>
                </c:pt>
                <c:pt idx="109">
                  <c:v>-1.8100000000000034</c:v>
                </c:pt>
                <c:pt idx="110">
                  <c:v>-1.9000000000000035</c:v>
                </c:pt>
                <c:pt idx="111">
                  <c:v>-1.9900000000000035</c:v>
                </c:pt>
                <c:pt idx="112">
                  <c:v>-2.0800000000000036</c:v>
                </c:pt>
                <c:pt idx="113">
                  <c:v>-2.1700000000000035</c:v>
                </c:pt>
                <c:pt idx="114">
                  <c:v>-2.2600000000000038</c:v>
                </c:pt>
                <c:pt idx="115">
                  <c:v>-2.3500000000000036</c:v>
                </c:pt>
                <c:pt idx="116">
                  <c:v>-2.4400000000000035</c:v>
                </c:pt>
                <c:pt idx="117">
                  <c:v>-2.5300000000000038</c:v>
                </c:pt>
                <c:pt idx="118">
                  <c:v>-2.6200000000000037</c:v>
                </c:pt>
                <c:pt idx="119">
                  <c:v>-2.710000000000004</c:v>
                </c:pt>
                <c:pt idx="120">
                  <c:v>-2.8000000000000038</c:v>
                </c:pt>
                <c:pt idx="121">
                  <c:v>-2.8900000000000037</c:v>
                </c:pt>
                <c:pt idx="122">
                  <c:v>-2.980000000000004</c:v>
                </c:pt>
                <c:pt idx="123">
                  <c:v>-3.0700000000000038</c:v>
                </c:pt>
                <c:pt idx="124">
                  <c:v>-3.1600000000000037</c:v>
                </c:pt>
                <c:pt idx="125">
                  <c:v>-3.250000000000004</c:v>
                </c:pt>
                <c:pt idx="126">
                  <c:v>-3.3400000000000039</c:v>
                </c:pt>
                <c:pt idx="127">
                  <c:v>-3.4300000000000042</c:v>
                </c:pt>
                <c:pt idx="128">
                  <c:v>-3.520000000000004</c:v>
                </c:pt>
                <c:pt idx="129">
                  <c:v>-3.6100000000000039</c:v>
                </c:pt>
                <c:pt idx="130">
                  <c:v>-3.7000000000000042</c:v>
                </c:pt>
              </c:numCache>
            </c:numRef>
          </c:yVal>
          <c:smooth val="1"/>
          <c:extLst>
            <c:ext xmlns:c16="http://schemas.microsoft.com/office/drawing/2014/chart" uri="{C3380CC4-5D6E-409C-BE32-E72D297353CC}">
              <c16:uniqueId val="{00000001-1CBE-42AA-A625-7FB8613D5942}"/>
            </c:ext>
          </c:extLst>
        </c:ser>
        <c:ser>
          <c:idx val="2"/>
          <c:order val="2"/>
          <c:tx>
            <c:strRef>
              <c:f>Persistence!$S$1</c:f>
              <c:strCache>
                <c:ptCount val="1"/>
                <c:pt idx="0">
                  <c:v>lettuce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Persistence!$A$3:$A$133</c:f>
              <c:numCache>
                <c:formatCode>General</c:formatCode>
                <c:ptCount val="1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numCache>
            </c:numRef>
          </c:xVal>
          <c:yVal>
            <c:numRef>
              <c:f>Persistence!$T$3:$T$133</c:f>
              <c:numCache>
                <c:formatCode>General</c:formatCode>
                <c:ptCount val="131"/>
                <c:pt idx="0">
                  <c:v>8</c:v>
                </c:pt>
                <c:pt idx="1">
                  <c:v>7.6223002851691595</c:v>
                </c:pt>
                <c:pt idx="2">
                  <c:v>7.2446005703383189</c:v>
                </c:pt>
                <c:pt idx="3">
                  <c:v>6.8669008555074784</c:v>
                </c:pt>
                <c:pt idx="4">
                  <c:v>6.489201140676637</c:v>
                </c:pt>
                <c:pt idx="5">
                  <c:v>6.1115014258457965</c:v>
                </c:pt>
                <c:pt idx="6">
                  <c:v>5.7338017110149559</c:v>
                </c:pt>
                <c:pt idx="7">
                  <c:v>5.3561019961841154</c:v>
                </c:pt>
                <c:pt idx="8">
                  <c:v>4.9784022813532749</c:v>
                </c:pt>
                <c:pt idx="9">
                  <c:v>4.6007025665224344</c:v>
                </c:pt>
                <c:pt idx="10">
                  <c:v>4.2230028516915938</c:v>
                </c:pt>
                <c:pt idx="11">
                  <c:v>3.8453031368607529</c:v>
                </c:pt>
                <c:pt idx="12">
                  <c:v>3.4676034220299123</c:v>
                </c:pt>
                <c:pt idx="13">
                  <c:v>3.0899037071990718</c:v>
                </c:pt>
                <c:pt idx="14">
                  <c:v>2.7122039923682308</c:v>
                </c:pt>
                <c:pt idx="15">
                  <c:v>2.3345042775373903</c:v>
                </c:pt>
                <c:pt idx="16">
                  <c:v>1.9568045627065498</c:v>
                </c:pt>
                <c:pt idx="17">
                  <c:v>1.5791048478757093</c:v>
                </c:pt>
                <c:pt idx="18">
                  <c:v>1.2014051330448685</c:v>
                </c:pt>
                <c:pt idx="19">
                  <c:v>0.82370541821402787</c:v>
                </c:pt>
                <c:pt idx="20">
                  <c:v>0.44600570338318724</c:v>
                </c:pt>
                <c:pt idx="21">
                  <c:v>6.8305988552346569E-2</c:v>
                </c:pt>
                <c:pt idx="22">
                  <c:v>-0.30939372627849404</c:v>
                </c:pt>
                <c:pt idx="23">
                  <c:v>-0.68709344110933468</c:v>
                </c:pt>
                <c:pt idx="24">
                  <c:v>-1.0647931559401753</c:v>
                </c:pt>
                <c:pt idx="25">
                  <c:v>-1.4424928707710161</c:v>
                </c:pt>
                <c:pt idx="26">
                  <c:v>-1.8201925856018566</c:v>
                </c:pt>
                <c:pt idx="27">
                  <c:v>-2.1978923004326973</c:v>
                </c:pt>
                <c:pt idx="28">
                  <c:v>-2.5755920152635379</c:v>
                </c:pt>
                <c:pt idx="29">
                  <c:v>-2.9532917300943784</c:v>
                </c:pt>
                <c:pt idx="30">
                  <c:v>-3.3309914449252194</c:v>
                </c:pt>
                <c:pt idx="31">
                  <c:v>-3.7086911597560599</c:v>
                </c:pt>
                <c:pt idx="32">
                  <c:v>-4.0863908745869004</c:v>
                </c:pt>
                <c:pt idx="33">
                  <c:v>-4.464090589417741</c:v>
                </c:pt>
                <c:pt idx="34">
                  <c:v>-4.8417903042485815</c:v>
                </c:pt>
                <c:pt idx="35">
                  <c:v>-5.219490019079422</c:v>
                </c:pt>
                <c:pt idx="36">
                  <c:v>-5.5971897339102634</c:v>
                </c:pt>
                <c:pt idx="37">
                  <c:v>-5.9748894487411039</c:v>
                </c:pt>
                <c:pt idx="38">
                  <c:v>-6.3525891635719445</c:v>
                </c:pt>
                <c:pt idx="39">
                  <c:v>-6.730288878402785</c:v>
                </c:pt>
                <c:pt idx="40">
                  <c:v>-7.1079885932336255</c:v>
                </c:pt>
                <c:pt idx="41">
                  <c:v>-7.4856883080644661</c:v>
                </c:pt>
                <c:pt idx="42">
                  <c:v>-7.8633880228953066</c:v>
                </c:pt>
                <c:pt idx="43">
                  <c:v>-8.2410877377261471</c:v>
                </c:pt>
                <c:pt idx="44">
                  <c:v>-8.6187874525569885</c:v>
                </c:pt>
                <c:pt idx="45">
                  <c:v>-8.9964871673878282</c:v>
                </c:pt>
                <c:pt idx="46">
                  <c:v>-9.3741868822186696</c:v>
                </c:pt>
                <c:pt idx="47">
                  <c:v>-9.7518865970495092</c:v>
                </c:pt>
                <c:pt idx="48">
                  <c:v>-10.129586311880351</c:v>
                </c:pt>
                <c:pt idx="49">
                  <c:v>-10.507286026711192</c:v>
                </c:pt>
                <c:pt idx="50">
                  <c:v>-10.884985741542032</c:v>
                </c:pt>
                <c:pt idx="51">
                  <c:v>-11.262685456372873</c:v>
                </c:pt>
                <c:pt idx="52">
                  <c:v>-11.640385171203713</c:v>
                </c:pt>
                <c:pt idx="53">
                  <c:v>-12.018084886034554</c:v>
                </c:pt>
                <c:pt idx="54">
                  <c:v>-12.395784600865394</c:v>
                </c:pt>
                <c:pt idx="55">
                  <c:v>-12.773484315696235</c:v>
                </c:pt>
                <c:pt idx="56">
                  <c:v>-13.151184030527077</c:v>
                </c:pt>
                <c:pt idx="57">
                  <c:v>-13.528883745357916</c:v>
                </c:pt>
                <c:pt idx="58">
                  <c:v>-13.906583460188758</c:v>
                </c:pt>
                <c:pt idx="59">
                  <c:v>-14.284283175019597</c:v>
                </c:pt>
                <c:pt idx="60">
                  <c:v>-14.661982889850439</c:v>
                </c:pt>
                <c:pt idx="61">
                  <c:v>-15.039682604681278</c:v>
                </c:pt>
                <c:pt idx="62">
                  <c:v>-15.41738231951212</c:v>
                </c:pt>
                <c:pt idx="63">
                  <c:v>-15.795082034342961</c:v>
                </c:pt>
                <c:pt idx="64">
                  <c:v>-16.172781749173801</c:v>
                </c:pt>
                <c:pt idx="65">
                  <c:v>-16.55048146400464</c:v>
                </c:pt>
                <c:pt idx="66">
                  <c:v>-16.928181178835484</c:v>
                </c:pt>
                <c:pt idx="67">
                  <c:v>-17.305880893666323</c:v>
                </c:pt>
                <c:pt idx="68">
                  <c:v>-17.683580608497163</c:v>
                </c:pt>
                <c:pt idx="69">
                  <c:v>-18.061280323328003</c:v>
                </c:pt>
                <c:pt idx="70">
                  <c:v>-18.438980038158846</c:v>
                </c:pt>
                <c:pt idx="71">
                  <c:v>-18.816679752989685</c:v>
                </c:pt>
                <c:pt idx="72">
                  <c:v>-19.194379467820525</c:v>
                </c:pt>
                <c:pt idx="73">
                  <c:v>-19.572079182651368</c:v>
                </c:pt>
                <c:pt idx="74">
                  <c:v>-19.949778897482208</c:v>
                </c:pt>
                <c:pt idx="75">
                  <c:v>-20.327478612313048</c:v>
                </c:pt>
                <c:pt idx="76">
                  <c:v>-20.705178327143887</c:v>
                </c:pt>
                <c:pt idx="77">
                  <c:v>-21.08287804197473</c:v>
                </c:pt>
                <c:pt idx="78">
                  <c:v>-21.46057775680557</c:v>
                </c:pt>
                <c:pt idx="79">
                  <c:v>-21.83827747163641</c:v>
                </c:pt>
                <c:pt idx="80">
                  <c:v>-22.215977186467253</c:v>
                </c:pt>
                <c:pt idx="81">
                  <c:v>-22.593676901298092</c:v>
                </c:pt>
                <c:pt idx="82">
                  <c:v>-22.971376616128932</c:v>
                </c:pt>
                <c:pt idx="83">
                  <c:v>-23.349076330959772</c:v>
                </c:pt>
                <c:pt idx="84">
                  <c:v>-23.726776045790615</c:v>
                </c:pt>
                <c:pt idx="85">
                  <c:v>-24.104475760621455</c:v>
                </c:pt>
                <c:pt idx="86">
                  <c:v>-24.482175475452294</c:v>
                </c:pt>
                <c:pt idx="87">
                  <c:v>-24.859875190283137</c:v>
                </c:pt>
                <c:pt idx="88">
                  <c:v>-25.237574905113977</c:v>
                </c:pt>
                <c:pt idx="89">
                  <c:v>-25.615274619944817</c:v>
                </c:pt>
                <c:pt idx="90">
                  <c:v>-25.992974334775656</c:v>
                </c:pt>
                <c:pt idx="91">
                  <c:v>-26.3706740496065</c:v>
                </c:pt>
                <c:pt idx="92">
                  <c:v>-26.748373764437339</c:v>
                </c:pt>
                <c:pt idx="93">
                  <c:v>-27.126073479268179</c:v>
                </c:pt>
                <c:pt idx="94">
                  <c:v>-27.503773194099022</c:v>
                </c:pt>
                <c:pt idx="95">
                  <c:v>-27.881472908929862</c:v>
                </c:pt>
                <c:pt idx="96">
                  <c:v>-28.259172623760701</c:v>
                </c:pt>
                <c:pt idx="97">
                  <c:v>-28.636872338591541</c:v>
                </c:pt>
                <c:pt idx="98">
                  <c:v>-29.014572053422384</c:v>
                </c:pt>
                <c:pt idx="99">
                  <c:v>-29.392271768253224</c:v>
                </c:pt>
                <c:pt idx="100">
                  <c:v>-29.769971483084063</c:v>
                </c:pt>
                <c:pt idx="101">
                  <c:v>-30.147671197914907</c:v>
                </c:pt>
                <c:pt idx="102">
                  <c:v>-30.525370912745746</c:v>
                </c:pt>
                <c:pt idx="103">
                  <c:v>-30.903070627576586</c:v>
                </c:pt>
                <c:pt idx="104">
                  <c:v>-31.280770342407425</c:v>
                </c:pt>
                <c:pt idx="105">
                  <c:v>-31.658470057238269</c:v>
                </c:pt>
                <c:pt idx="106">
                  <c:v>-32.036169772069108</c:v>
                </c:pt>
                <c:pt idx="107">
                  <c:v>-32.413869486899948</c:v>
                </c:pt>
                <c:pt idx="108">
                  <c:v>-32.791569201730788</c:v>
                </c:pt>
                <c:pt idx="109">
                  <c:v>-33.169268916561627</c:v>
                </c:pt>
                <c:pt idx="110">
                  <c:v>-33.546968631392474</c:v>
                </c:pt>
                <c:pt idx="111">
                  <c:v>-33.924668346223314</c:v>
                </c:pt>
                <c:pt idx="112">
                  <c:v>-34.302368061054153</c:v>
                </c:pt>
                <c:pt idx="113">
                  <c:v>-34.680067775884993</c:v>
                </c:pt>
                <c:pt idx="114">
                  <c:v>-35.057767490715833</c:v>
                </c:pt>
                <c:pt idx="115">
                  <c:v>-35.435467205546672</c:v>
                </c:pt>
                <c:pt idx="116">
                  <c:v>-35.813166920377512</c:v>
                </c:pt>
                <c:pt idx="117">
                  <c:v>-36.190866635208359</c:v>
                </c:pt>
                <c:pt idx="118">
                  <c:v>-36.568566350039198</c:v>
                </c:pt>
                <c:pt idx="119">
                  <c:v>-36.946266064870038</c:v>
                </c:pt>
                <c:pt idx="120">
                  <c:v>-37.323965779700877</c:v>
                </c:pt>
                <c:pt idx="121">
                  <c:v>-37.701665494531717</c:v>
                </c:pt>
                <c:pt idx="122">
                  <c:v>-38.079365209362557</c:v>
                </c:pt>
                <c:pt idx="123">
                  <c:v>-38.457064924193396</c:v>
                </c:pt>
                <c:pt idx="124">
                  <c:v>-38.834764639024243</c:v>
                </c:pt>
                <c:pt idx="125">
                  <c:v>-39.212464353855083</c:v>
                </c:pt>
                <c:pt idx="126">
                  <c:v>-39.590164068685922</c:v>
                </c:pt>
                <c:pt idx="127">
                  <c:v>-39.967863783516762</c:v>
                </c:pt>
                <c:pt idx="128">
                  <c:v>-40.345563498347602</c:v>
                </c:pt>
                <c:pt idx="129">
                  <c:v>-40.723263213178441</c:v>
                </c:pt>
                <c:pt idx="130">
                  <c:v>-41.100962928009281</c:v>
                </c:pt>
              </c:numCache>
            </c:numRef>
          </c:yVal>
          <c:smooth val="1"/>
          <c:extLst>
            <c:ext xmlns:c16="http://schemas.microsoft.com/office/drawing/2014/chart" uri="{C3380CC4-5D6E-409C-BE32-E72D297353CC}">
              <c16:uniqueId val="{00000002-1CBE-42AA-A625-7FB8613D5942}"/>
            </c:ext>
          </c:extLst>
        </c:ser>
        <c:dLbls>
          <c:showLegendKey val="0"/>
          <c:showVal val="0"/>
          <c:showCatName val="0"/>
          <c:showSerName val="0"/>
          <c:showPercent val="0"/>
          <c:showBubbleSize val="0"/>
        </c:dLbls>
        <c:axId val="1355876367"/>
        <c:axId val="1634754879"/>
      </c:scatterChart>
      <c:valAx>
        <c:axId val="13558763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754879"/>
        <c:crosses val="autoZero"/>
        <c:crossBetween val="midCat"/>
      </c:valAx>
      <c:valAx>
        <c:axId val="16347548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87636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Persistence!$B$1</c:f>
              <c:strCache>
                <c:ptCount val="1"/>
                <c:pt idx="0">
                  <c:v>soil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Persistence!$A$3:$A$133</c:f>
              <c:numCache>
                <c:formatCode>General</c:formatCode>
                <c:ptCount val="1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numCache>
            </c:numRef>
          </c:xVal>
          <c:yVal>
            <c:numRef>
              <c:f>Persistence!$B$3:$B$133</c:f>
              <c:numCache>
                <c:formatCode>0.00E+00</c:formatCode>
                <c:ptCount val="131"/>
                <c:pt idx="0">
                  <c:v>100000000</c:v>
                </c:pt>
                <c:pt idx="1">
                  <c:v>46694734.126999073</c:v>
                </c:pt>
                <c:pt idx="2">
                  <c:v>21803981.951911319</c:v>
                </c:pt>
                <c:pt idx="3">
                  <c:v>10181311.401543854</c:v>
                </c:pt>
                <c:pt idx="4">
                  <c:v>4754136.2895927457</c:v>
                </c:pt>
                <c:pt idx="5">
                  <c:v>2219931.3004605114</c:v>
                </c:pt>
                <c:pt idx="6">
                  <c:v>1036591.0185520687</c:v>
                </c:pt>
                <c:pt idx="7">
                  <c:v>484033.42009724013</c:v>
                </c:pt>
                <c:pt idx="8">
                  <c:v>226018.11860022679</c:v>
                </c:pt>
                <c:pt idx="9">
                  <c:v>105538.55955922134</c:v>
                </c:pt>
                <c:pt idx="10">
                  <c:v>49280.949787642967</c:v>
                </c:pt>
                <c:pt idx="11">
                  <c:v>23011.608478599799</c:v>
                </c:pt>
                <c:pt idx="12">
                  <c:v>10745.209397428152</c:v>
                </c:pt>
                <c:pt idx="13">
                  <c:v>5017.4469595183946</c:v>
                </c:pt>
                <c:pt idx="14">
                  <c:v>2342.8835177103133</c:v>
                </c:pt>
                <c:pt idx="15">
                  <c:v>1094.003229500114</c:v>
                </c:pt>
                <c:pt idx="16">
                  <c:v>510.84189935586176</c:v>
                </c:pt>
                <c:pt idx="17">
                  <c:v>238.53626671353183</c:v>
                </c:pt>
                <c:pt idx="18">
                  <c:v>111.38387553835308</c:v>
                </c:pt>
                <c:pt idx="19">
                  <c:v>52.010404542981533</c:v>
                </c:pt>
                <c:pt idx="20">
                  <c:v>24.286120119721875</c:v>
                </c:pt>
                <c:pt idx="21">
                  <c:v>11.34033921966776</c:v>
                </c:pt>
                <c:pt idx="22">
                  <c:v>5.2953412477236617</c:v>
                </c:pt>
                <c:pt idx="23">
                  <c:v>2.472645516741879</c:v>
                </c:pt>
                <c:pt idx="24">
                  <c:v>1.1545952499457828</c:v>
                </c:pt>
                <c:pt idx="25">
                  <c:v>0.53913518220514367</c:v>
                </c:pt>
                <c:pt idx="26">
                  <c:v>0.25174773991580385</c:v>
                </c:pt>
                <c:pt idx="27">
                  <c:v>0.11755293782441373</c:v>
                </c:pt>
                <c:pt idx="28">
                  <c:v>5.4891031775586518E-2</c:v>
                </c:pt>
                <c:pt idx="29">
                  <c:v>2.5631221347176703E-2</c:v>
                </c:pt>
                <c:pt idx="30">
                  <c:v>1.1968430661566791E-2</c:v>
                </c:pt>
                <c:pt idx="31">
                  <c:v>5.5886268765928497E-3</c:v>
                </c:pt>
                <c:pt idx="32">
                  <c:v>2.6095944613750439E-3</c:v>
                </c:pt>
                <c:pt idx="33">
                  <c:v>1.2185431955319703E-3</c:v>
                </c:pt>
                <c:pt idx="34">
                  <c:v>5.6899550537629201E-4</c:v>
                </c:pt>
                <c:pt idx="35">
                  <c:v>2.6569093843003427E-4</c:v>
                </c:pt>
                <c:pt idx="36">
                  <c:v>1.240636772994333E-4</c:v>
                </c:pt>
                <c:pt idx="37">
                  <c:v>5.7931204263148488E-5</c:v>
                </c:pt>
                <c:pt idx="38">
                  <c:v>2.7050821807245939E-5</c:v>
                </c:pt>
                <c:pt idx="39">
                  <c:v>1.2631309322061778E-5</c:v>
                </c:pt>
                <c:pt idx="40">
                  <c:v>5.8981563046955966E-6</c:v>
                </c:pt>
                <c:pt idx="41">
                  <c:v>2.7541284048724424E-6</c:v>
                </c:pt>
                <c:pt idx="42">
                  <c:v>1.2860329361713477E-6</c:v>
                </c:pt>
                <c:pt idx="43">
                  <c:v>6.0050966033085044E-7</c:v>
                </c:pt>
                <c:pt idx="44">
                  <c:v>2.8040638929843584E-7</c:v>
                </c:pt>
                <c:pt idx="45">
                  <c:v>1.309350179580226E-7</c:v>
                </c:pt>
                <c:pt idx="46">
                  <c:v>6.1139758514637141E-8</c:v>
                </c:pt>
                <c:pt idx="47">
                  <c:v>2.854904768429909E-8</c:v>
                </c:pt>
                <c:pt idx="48">
                  <c:v>1.3330901911973645E-8</c:v>
                </c:pt>
                <c:pt idx="49">
                  <c:v>6.2248292045271294E-9</c:v>
                </c:pt>
                <c:pt idx="50">
                  <c:v>2.9066674469137344E-9</c:v>
                </c:pt>
                <c:pt idx="51">
                  <c:v>1.3572606362924002E-9</c:v>
                </c:pt>
                <c:pt idx="52">
                  <c:v>6.337692455271522E-10</c:v>
                </c:pt>
                <c:pt idx="53">
                  <c:v>2.9593686417759171E-10</c:v>
                </c:pt>
                <c:pt idx="54">
                  <c:v>1.3818693191150481E-10</c:v>
                </c:pt>
                <c:pt idx="55">
                  <c:v>6.4526020454334405E-11</c:v>
                </c:pt>
                <c:pt idx="56">
                  <c:v>3.013025369388449E-11</c:v>
                </c:pt>
                <c:pt idx="57">
                  <c:v>1.4069241854149681E-11</c:v>
                </c:pt>
                <c:pt idx="58">
                  <c:v>6.5695950774796679E-12</c:v>
                </c:pt>
                <c:pt idx="59">
                  <c:v>3.0676549546495497E-12</c:v>
                </c:pt>
                <c:pt idx="60">
                  <c:v>1.4324333250073213E-12</c:v>
                </c:pt>
                <c:pt idx="61">
                  <c:v>6.6887093265870119E-13</c:v>
                </c:pt>
                <c:pt idx="62">
                  <c:v>3.1232750365775956E-13</c:v>
                </c:pt>
                <c:pt idx="63">
                  <c:v>1.4584049743848412E-13</c:v>
                </c:pt>
                <c:pt idx="64">
                  <c:v>6.8099832528393057E-14</c:v>
                </c:pt>
                <c:pt idx="65">
                  <c:v>3.179903574006477E-14</c:v>
                </c:pt>
                <c:pt idx="66">
                  <c:v>1.4848475193772657E-14</c:v>
                </c:pt>
                <c:pt idx="67">
                  <c:v>6.933456013645553E-15</c:v>
                </c:pt>
                <c:pt idx="68">
                  <c:v>3.2375588513842197E-15</c:v>
                </c:pt>
                <c:pt idx="69">
                  <c:v>1.5117694978589865E-15</c:v>
                </c:pt>
                <c:pt idx="70">
                  <c:v>7.0591674763832275E-16</c:v>
                </c:pt>
                <c:pt idx="71">
                  <c:v>3.2962594846767381E-16</c:v>
                </c:pt>
                <c:pt idx="72">
                  <c:v>1.5391796025057927E-16</c:v>
                </c:pt>
                <c:pt idx="73">
                  <c:v>7.187158231270811E-17</c:v>
                </c:pt>
                <c:pt idx="74">
                  <c:v>3.3560244273786344E-17</c:v>
                </c:pt>
                <c:pt idx="75">
                  <c:v>1.5670866836015966E-17</c:v>
                </c:pt>
                <c:pt idx="76">
                  <c:v>7.3174696044737277E-18</c:v>
                </c:pt>
                <c:pt idx="77">
                  <c:v>3.4168729766329778E-18</c:v>
                </c:pt>
                <c:pt idx="78">
                  <c:v>1.5954997518960482E-18</c:v>
                </c:pt>
                <c:pt idx="79">
                  <c:v>7.4501436714478955E-19</c:v>
                </c:pt>
                <c:pt idx="80">
                  <c:v>3.4788247794620424E-19</c:v>
                </c:pt>
                <c:pt idx="81">
                  <c:v>1.6244279815139625E-19</c:v>
                </c:pt>
                <c:pt idx="82">
                  <c:v>7.5852232705252244E-20</c:v>
                </c:pt>
                <c:pt idx="83">
                  <c:v>3.5418998391110174E-20</c:v>
                </c:pt>
                <c:pt idx="84">
                  <c:v>1.6538807129174976E-20</c:v>
                </c:pt>
                <c:pt idx="85">
                  <c:v>7.7227520167454232E-21</c:v>
                </c:pt>
                <c:pt idx="86">
                  <c:v>3.6061185215067347E-21</c:v>
                </c:pt>
                <c:pt idx="87">
                  <c:v>1.6838674559220397E-21</c:v>
                </c:pt>
                <c:pt idx="88">
                  <c:v>7.8627743159385976E-22</c:v>
                </c:pt>
                <c:pt idx="89">
                  <c:v>3.6715015618334983E-22</c:v>
                </c:pt>
                <c:pt idx="90">
                  <c:v>1.7143978927667705E-22</c:v>
                </c:pt>
                <c:pt idx="91">
                  <c:v>8.0053353790631817E-23</c:v>
                </c:pt>
                <c:pt idx="92">
                  <c:v>3.7380700712281461E-23</c:v>
                </c:pt>
                <c:pt idx="93">
                  <c:v>1.7454818812409077E-23</c:v>
                </c:pt>
                <c:pt idx="94">
                  <c:v>8.1504812368038352E-24</c:v>
                </c:pt>
                <c:pt idx="95">
                  <c:v>3.8058455435964964E-24</c:v>
                </c:pt>
                <c:pt idx="96">
                  <c:v>1.7771294578666266E-24</c:v>
                </c:pt>
                <c:pt idx="97">
                  <c:v>8.2982587544340123E-25</c:v>
                </c:pt>
                <c:pt idx="98">
                  <c:v>3.8748498625533872E-25</c:v>
                </c:pt>
                <c:pt idx="99">
                  <c:v>1.8093508411396931E-25</c:v>
                </c:pt>
                <c:pt idx="100">
                  <c:v>8.4487156469480111E-26</c:v>
                </c:pt>
                <c:pt idx="101">
                  <c:v>3.9451053084885433E-26</c:v>
                </c:pt>
                <c:pt idx="102">
                  <c:v>1.8421564348288518E-26</c:v>
                </c:pt>
                <c:pt idx="103">
                  <c:v>8.6019004944673728E-27</c:v>
                </c:pt>
                <c:pt idx="104">
                  <c:v>4.0166345657605586E-27</c:v>
                </c:pt>
                <c:pt idx="105">
                  <c:v>1.8755568313350366E-27</c:v>
                </c:pt>
                <c:pt idx="106">
                  <c:v>8.7578627579266383E-28</c:v>
                </c:pt>
                <c:pt idx="107">
                  <c:v>4.0894607300213124E-28</c:v>
                </c:pt>
                <c:pt idx="108">
                  <c:v>1.9095628151114873E-28</c:v>
                </c:pt>
                <c:pt idx="109">
                  <c:v>8.916652795043479E-29</c:v>
                </c:pt>
                <c:pt idx="110">
                  <c:v>4.1636073156731841E-29</c:v>
                </c:pt>
                <c:pt idx="111">
                  <c:v>1.9441853661458765E-29</c:v>
                </c:pt>
                <c:pt idx="112">
                  <c:v>9.0783218765784047E-30</c:v>
                </c:pt>
                <c:pt idx="113">
                  <c:v>4.2390982634614789E-30</c:v>
                </c:pt>
                <c:pt idx="114">
                  <c:v>1.9794356635055724E-30</c:v>
                </c:pt>
                <c:pt idx="115">
                  <c:v>9.242922202889271E-31</c:v>
                </c:pt>
                <c:pt idx="116">
                  <c:v>4.3159579482045113E-31</c:v>
                </c:pt>
                <c:pt idx="117">
                  <c:v>2.015325088947181E-31</c:v>
                </c:pt>
                <c:pt idx="118">
                  <c:v>9.4105069207859378E-32</c:v>
                </c:pt>
                <c:pt idx="119">
                  <c:v>4.3942111866638411E-32</c:v>
                </c:pt>
                <c:pt idx="120">
                  <c:v>2.0518652305915315E-32</c:v>
                </c:pt>
                <c:pt idx="121">
                  <c:v>9.5811301406905205E-33</c:v>
                </c:pt>
                <c:pt idx="122">
                  <c:v>4.4738832455572111E-33</c:v>
                </c:pt>
                <c:pt idx="123">
                  <c:v>2.0890678866652969E-33</c:v>
                </c:pt>
                <c:pt idx="124">
                  <c:v>9.7548469541087864E-34</c:v>
                </c:pt>
                <c:pt idx="125">
                  <c:v>4.554999849716765E-34</c:v>
                </c:pt>
                <c:pt idx="126">
                  <c:v>2.1269450693104506E-34</c:v>
                </c:pt>
                <c:pt idx="127">
                  <c:v>9.9317134514183118E-35</c:v>
                </c:pt>
                <c:pt idx="128">
                  <c:v>4.6375871903951843E-35</c:v>
                </c:pt>
                <c:pt idx="129">
                  <c:v>2.1655090084627976E-35</c:v>
                </c:pt>
                <c:pt idx="130">
                  <c:v>1.0111786739979172E-35</c:v>
                </c:pt>
              </c:numCache>
            </c:numRef>
          </c:yVal>
          <c:smooth val="1"/>
          <c:extLst>
            <c:ext xmlns:c16="http://schemas.microsoft.com/office/drawing/2014/chart" uri="{C3380CC4-5D6E-409C-BE32-E72D297353CC}">
              <c16:uniqueId val="{00000000-2E3B-4E7B-8EB0-87A59E71D7DA}"/>
            </c:ext>
          </c:extLst>
        </c:ser>
        <c:ser>
          <c:idx val="1"/>
          <c:order val="1"/>
          <c:tx>
            <c:strRef>
              <c:f>Persistence!$P$1</c:f>
              <c:strCache>
                <c:ptCount val="1"/>
                <c:pt idx="0">
                  <c:v>manure amended soil</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Persistence!$A$3:$A$133</c:f>
              <c:numCache>
                <c:formatCode>General</c:formatCode>
                <c:ptCount val="1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numCache>
            </c:numRef>
          </c:xVal>
          <c:yVal>
            <c:numRef>
              <c:f>Persistence!$P$3:$P$133</c:f>
              <c:numCache>
                <c:formatCode>General</c:formatCode>
                <c:ptCount val="131"/>
                <c:pt idx="0">
                  <c:v>100000000</c:v>
                </c:pt>
                <c:pt idx="1">
                  <c:v>81283051.616409913</c:v>
                </c:pt>
                <c:pt idx="2">
                  <c:v>66069344.800759584</c:v>
                </c:pt>
                <c:pt idx="3">
                  <c:v>53703179.637025252</c:v>
                </c:pt>
                <c:pt idx="4">
                  <c:v>43651583.224016577</c:v>
                </c:pt>
                <c:pt idx="5">
                  <c:v>35481338.923357524</c:v>
                </c:pt>
                <c:pt idx="6">
                  <c:v>28840315.031266041</c:v>
                </c:pt>
                <c:pt idx="7">
                  <c:v>23442288.153199203</c:v>
                </c:pt>
                <c:pt idx="8">
                  <c:v>19054607.179632455</c:v>
                </c:pt>
                <c:pt idx="9">
                  <c:v>15488166.189124798</c:v>
                </c:pt>
                <c:pt idx="10">
                  <c:v>12589254.117941659</c:v>
                </c:pt>
                <c:pt idx="11">
                  <c:v>10232929.92280753</c:v>
                </c:pt>
                <c:pt idx="12">
                  <c:v>8317637.7110267002</c:v>
                </c:pt>
                <c:pt idx="13">
                  <c:v>6760829.7539198091</c:v>
                </c:pt>
                <c:pt idx="14">
                  <c:v>5495408.738576238</c:v>
                </c:pt>
                <c:pt idx="15">
                  <c:v>4466835.9215096245</c:v>
                </c:pt>
                <c:pt idx="16">
                  <c:v>3630780.5477010077</c:v>
                </c:pt>
                <c:pt idx="17">
                  <c:v>2951209.2266663807</c:v>
                </c:pt>
                <c:pt idx="18">
                  <c:v>2398832.9190194863</c:v>
                </c:pt>
                <c:pt idx="19">
                  <c:v>1949844.5997580418</c:v>
                </c:pt>
                <c:pt idx="20">
                  <c:v>1584893.1924611104</c:v>
                </c:pt>
                <c:pt idx="21">
                  <c:v>1288249.5516931314</c:v>
                </c:pt>
                <c:pt idx="22">
                  <c:v>1047128.5480508974</c:v>
                </c:pt>
                <c:pt idx="23">
                  <c:v>851138.03820237471</c:v>
                </c:pt>
                <c:pt idx="24">
                  <c:v>691830.97091893503</c:v>
                </c:pt>
                <c:pt idx="25">
                  <c:v>562341.32519034785</c:v>
                </c:pt>
                <c:pt idx="26">
                  <c:v>457088.18961487402</c:v>
                </c:pt>
                <c:pt idx="27">
                  <c:v>371535.22909717169</c:v>
                </c:pt>
                <c:pt idx="28">
                  <c:v>301995.17204020091</c:v>
                </c:pt>
                <c:pt idx="29">
                  <c:v>245470.89156850244</c:v>
                </c:pt>
                <c:pt idx="30">
                  <c:v>199526.23149688746</c:v>
                </c:pt>
                <c:pt idx="31">
                  <c:v>162181.00973589259</c:v>
                </c:pt>
                <c:pt idx="32">
                  <c:v>131825.67385564037</c:v>
                </c:pt>
                <c:pt idx="33">
                  <c:v>107151.93052376035</c:v>
                </c:pt>
                <c:pt idx="34">
                  <c:v>87096.358995607821</c:v>
                </c:pt>
                <c:pt idx="35">
                  <c:v>70794.578438413591</c:v>
                </c:pt>
                <c:pt idx="36">
                  <c:v>57543.993733715528</c:v>
                </c:pt>
                <c:pt idx="37">
                  <c:v>46773.514128719682</c:v>
                </c:pt>
                <c:pt idx="38">
                  <c:v>38018.939632056004</c:v>
                </c:pt>
                <c:pt idx="39">
                  <c:v>30902.954325135808</c:v>
                </c:pt>
                <c:pt idx="40">
                  <c:v>25118.864315095721</c:v>
                </c:pt>
                <c:pt idx="41">
                  <c:v>20417.379446695228</c:v>
                </c:pt>
                <c:pt idx="42">
                  <c:v>16595.869074375551</c:v>
                </c:pt>
                <c:pt idx="43">
                  <c:v>13489.62882591649</c:v>
                </c:pt>
                <c:pt idx="44">
                  <c:v>10964.781961431812</c:v>
                </c:pt>
                <c:pt idx="45">
                  <c:v>8912.5093813374242</c:v>
                </c:pt>
                <c:pt idx="46">
                  <c:v>7244.3596007498745</c:v>
                </c:pt>
                <c:pt idx="47">
                  <c:v>5888.4365535558682</c:v>
                </c:pt>
                <c:pt idx="48">
                  <c:v>4786.3009232263657</c:v>
                </c:pt>
                <c:pt idx="49">
                  <c:v>3890.4514499427914</c:v>
                </c:pt>
                <c:pt idx="50">
                  <c:v>3162.2776601683672</c:v>
                </c:pt>
                <c:pt idx="51">
                  <c:v>2570.3957827688537</c:v>
                </c:pt>
                <c:pt idx="52">
                  <c:v>2089.2961308540312</c:v>
                </c:pt>
                <c:pt idx="53">
                  <c:v>1698.2436524617374</c:v>
                </c:pt>
                <c:pt idx="54">
                  <c:v>1380.3842646028791</c:v>
                </c:pt>
                <c:pt idx="55">
                  <c:v>1122.0184543019586</c:v>
                </c:pt>
                <c:pt idx="56">
                  <c:v>912.01083935590577</c:v>
                </c:pt>
                <c:pt idx="57">
                  <c:v>741.31024130091419</c:v>
                </c:pt>
                <c:pt idx="58">
                  <c:v>602.55958607435502</c:v>
                </c:pt>
                <c:pt idx="59">
                  <c:v>489.77881936844398</c:v>
                </c:pt>
                <c:pt idx="60">
                  <c:v>398.10717055349539</c:v>
                </c:pt>
                <c:pt idx="61">
                  <c:v>323.59365692962672</c:v>
                </c:pt>
                <c:pt idx="62">
                  <c:v>263.02679918953692</c:v>
                </c:pt>
                <c:pt idx="63">
                  <c:v>213.79620895022217</c:v>
                </c:pt>
                <c:pt idx="64">
                  <c:v>173.78008287493668</c:v>
                </c:pt>
                <c:pt idx="65">
                  <c:v>141.25375446227471</c:v>
                </c:pt>
                <c:pt idx="66">
                  <c:v>114.81536214968769</c:v>
                </c:pt>
                <c:pt idx="67">
                  <c:v>93.32543007969862</c:v>
                </c:pt>
                <c:pt idx="68">
                  <c:v>75.857757502917977</c:v>
                </c:pt>
                <c:pt idx="69">
                  <c:v>61.659500186147888</c:v>
                </c:pt>
                <c:pt idx="70">
                  <c:v>50.118723362726961</c:v>
                </c:pt>
                <c:pt idx="71">
                  <c:v>40.738027780411052</c:v>
                </c:pt>
                <c:pt idx="72">
                  <c:v>33.113112148258928</c:v>
                </c:pt>
                <c:pt idx="73">
                  <c:v>26.915348039269009</c:v>
                </c:pt>
                <c:pt idx="74">
                  <c:v>21.877616239495403</c:v>
                </c:pt>
                <c:pt idx="75">
                  <c:v>17.782794100389125</c:v>
                </c:pt>
                <c:pt idx="76">
                  <c:v>14.45439770745919</c:v>
                </c:pt>
                <c:pt idx="77">
                  <c:v>11.748975549395226</c:v>
                </c:pt>
                <c:pt idx="78">
                  <c:v>9.5499258602143016</c:v>
                </c:pt>
                <c:pt idx="79">
                  <c:v>7.7624711662868693</c:v>
                </c:pt>
                <c:pt idx="80">
                  <c:v>6.3095734448018934</c:v>
                </c:pt>
                <c:pt idx="81">
                  <c:v>5.1286138399136165</c:v>
                </c:pt>
                <c:pt idx="82">
                  <c:v>4.168693834703328</c:v>
                </c:pt>
                <c:pt idx="83">
                  <c:v>3.3884415613920043</c:v>
                </c:pt>
                <c:pt idx="84">
                  <c:v>2.754228703338149</c:v>
                </c:pt>
                <c:pt idx="85">
                  <c:v>2.2387211385683252</c:v>
                </c:pt>
                <c:pt idx="86">
                  <c:v>1.8197008586099717</c:v>
                </c:pt>
                <c:pt idx="87">
                  <c:v>1.4791083881681977</c:v>
                </c:pt>
                <c:pt idx="88">
                  <c:v>1.202264434617405</c:v>
                </c:pt>
                <c:pt idx="89">
                  <c:v>0.97723722095580412</c:v>
                </c:pt>
                <c:pt idx="90">
                  <c:v>0.79432823472427616</c:v>
                </c:pt>
                <c:pt idx="91">
                  <c:v>0.64565422903465108</c:v>
                </c:pt>
                <c:pt idx="92">
                  <c:v>0.52480746024976899</c:v>
                </c:pt>
                <c:pt idx="93">
                  <c:v>0.42657951880158967</c:v>
                </c:pt>
                <c:pt idx="94">
                  <c:v>0.34673685045252917</c:v>
                </c:pt>
                <c:pt idx="95">
                  <c:v>0.28183829312644337</c:v>
                </c:pt>
                <c:pt idx="96">
                  <c:v>0.22908676527677566</c:v>
                </c:pt>
                <c:pt idx="97">
                  <c:v>0.18620871366628539</c:v>
                </c:pt>
                <c:pt idx="98">
                  <c:v>0.15135612484361971</c:v>
                </c:pt>
                <c:pt idx="99">
                  <c:v>0.12302687708123725</c:v>
                </c:pt>
                <c:pt idx="100">
                  <c:v>9.9999999999999256E-2</c:v>
                </c:pt>
                <c:pt idx="101">
                  <c:v>8.1283051616409321E-2</c:v>
                </c:pt>
                <c:pt idx="102">
                  <c:v>6.60693448007591E-2</c:v>
                </c:pt>
                <c:pt idx="103">
                  <c:v>5.370317963702486E-2</c:v>
                </c:pt>
                <c:pt idx="104">
                  <c:v>4.3651583224016258E-2</c:v>
                </c:pt>
                <c:pt idx="105">
                  <c:v>3.5481338923357267E-2</c:v>
                </c:pt>
                <c:pt idx="106">
                  <c:v>2.8840315031265832E-2</c:v>
                </c:pt>
                <c:pt idx="107">
                  <c:v>2.3442288153199035E-2</c:v>
                </c:pt>
                <c:pt idx="108">
                  <c:v>1.9054607179632321E-2</c:v>
                </c:pt>
                <c:pt idx="109">
                  <c:v>1.5488166189124689E-2</c:v>
                </c:pt>
                <c:pt idx="110">
                  <c:v>1.2589254117941571E-2</c:v>
                </c:pt>
                <c:pt idx="111">
                  <c:v>1.0232929922807459E-2</c:v>
                </c:pt>
                <c:pt idx="112">
                  <c:v>8.3176377110266431E-3</c:v>
                </c:pt>
                <c:pt idx="113">
                  <c:v>6.7608297539197629E-3</c:v>
                </c:pt>
                <c:pt idx="114">
                  <c:v>5.4954087385762004E-3</c:v>
                </c:pt>
                <c:pt idx="115">
                  <c:v>4.4668359215095941E-3</c:v>
                </c:pt>
                <c:pt idx="116">
                  <c:v>3.6307805477009832E-3</c:v>
                </c:pt>
                <c:pt idx="117">
                  <c:v>2.9512092266663608E-3</c:v>
                </c:pt>
                <c:pt idx="118">
                  <c:v>2.3988329190194699E-3</c:v>
                </c:pt>
                <c:pt idx="119">
                  <c:v>1.9498445997580285E-3</c:v>
                </c:pt>
                <c:pt idx="120">
                  <c:v>1.5848931924610998E-3</c:v>
                </c:pt>
                <c:pt idx="121">
                  <c:v>1.2882495516931228E-3</c:v>
                </c:pt>
                <c:pt idx="122">
                  <c:v>1.0471285480508903E-3</c:v>
                </c:pt>
                <c:pt idx="123">
                  <c:v>8.5113803820236888E-4</c:v>
                </c:pt>
                <c:pt idx="124">
                  <c:v>6.9183097091893026E-4</c:v>
                </c:pt>
                <c:pt idx="125">
                  <c:v>5.62341325190344E-4</c:v>
                </c:pt>
                <c:pt idx="126">
                  <c:v>4.5708818961487087E-4</c:v>
                </c:pt>
                <c:pt idx="127">
                  <c:v>3.7153522909716912E-4</c:v>
                </c:pt>
                <c:pt idx="128">
                  <c:v>3.0199517204019882E-4</c:v>
                </c:pt>
                <c:pt idx="129">
                  <c:v>2.4547089156850074E-4</c:v>
                </c:pt>
                <c:pt idx="130">
                  <c:v>1.9952623149688609E-4</c:v>
                </c:pt>
              </c:numCache>
            </c:numRef>
          </c:yVal>
          <c:smooth val="1"/>
          <c:extLst>
            <c:ext xmlns:c16="http://schemas.microsoft.com/office/drawing/2014/chart" uri="{C3380CC4-5D6E-409C-BE32-E72D297353CC}">
              <c16:uniqueId val="{00000001-2E3B-4E7B-8EB0-87A59E71D7DA}"/>
            </c:ext>
          </c:extLst>
        </c:ser>
        <c:ser>
          <c:idx val="2"/>
          <c:order val="2"/>
          <c:tx>
            <c:strRef>
              <c:f>Persistence!$S$1</c:f>
              <c:strCache>
                <c:ptCount val="1"/>
                <c:pt idx="0">
                  <c:v>lettuce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Persistence!$A$3:$A$133</c:f>
              <c:numCache>
                <c:formatCode>General</c:formatCode>
                <c:ptCount val="1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numCache>
            </c:numRef>
          </c:xVal>
          <c:yVal>
            <c:numRef>
              <c:f>Persistence!$S$3:$S$133</c:f>
              <c:numCache>
                <c:formatCode>General</c:formatCode>
                <c:ptCount val="131"/>
                <c:pt idx="0">
                  <c:v>100000000</c:v>
                </c:pt>
                <c:pt idx="1">
                  <c:v>41908323.258595385</c:v>
                </c:pt>
                <c:pt idx="2">
                  <c:v>17563075.583469268</c:v>
                </c:pt>
                <c:pt idx="3">
                  <c:v>7360390.4896717388</c:v>
                </c:pt>
                <c:pt idx="4">
                  <c:v>3084616.2395065441</c:v>
                </c:pt>
                <c:pt idx="5">
                  <c:v>1292710.9449395314</c:v>
                </c:pt>
                <c:pt idx="6">
                  <c:v>541753.48160450184</c:v>
                </c:pt>
                <c:pt idx="7">
                  <c:v>227039.80033550973</c:v>
                </c:pt>
                <c:pt idx="8">
                  <c:v>95148.573450274955</c:v>
                </c:pt>
                <c:pt idx="9">
                  <c:v>39875.171737483295</c:v>
                </c:pt>
                <c:pt idx="10">
                  <c:v>16711.015871664567</c:v>
                </c:pt>
                <c:pt idx="11">
                  <c:v>7003.3065512923686</c:v>
                </c:pt>
                <c:pt idx="12">
                  <c:v>2934.9683483059939</c:v>
                </c:pt>
                <c:pt idx="13">
                  <c:v>1229.9960229455337</c:v>
                </c:pt>
                <c:pt idx="14">
                  <c:v>515.47070936388138</c:v>
                </c:pt>
                <c:pt idx="15">
                  <c:v>216.02513118359013</c:v>
                </c:pt>
                <c:pt idx="16">
                  <c:v>90.532510296223705</c:v>
                </c:pt>
                <c:pt idx="17">
                  <c:v>37.940657069062581</c:v>
                </c:pt>
                <c:pt idx="18">
                  <c:v>15.900293210937868</c:v>
                </c:pt>
                <c:pt idx="19">
                  <c:v>6.663546277904338</c:v>
                </c:pt>
                <c:pt idx="20">
                  <c:v>2.7925805146302509</c:v>
                </c:pt>
                <c:pt idx="21">
                  <c:v>1.1703236693277921</c:v>
                </c:pt>
                <c:pt idx="22">
                  <c:v>0.49046302651374607</c:v>
                </c:pt>
                <c:pt idx="23">
                  <c:v>0.2055448306152711</c:v>
                </c:pt>
                <c:pt idx="24">
                  <c:v>8.6140392055580148E-2</c:v>
                </c:pt>
                <c:pt idx="25">
                  <c:v>3.6099993958873949E-2</c:v>
                </c:pt>
                <c:pt idx="26">
                  <c:v>1.5128902164618301E-2</c:v>
                </c:pt>
                <c:pt idx="27">
                  <c:v>6.3402692246248725E-3</c:v>
                </c:pt>
                <c:pt idx="28">
                  <c:v>2.6571005221210308E-3</c:v>
                </c:pt>
                <c:pt idx="29">
                  <c:v>1.1135462761163073E-3</c:v>
                </c:pt>
                <c:pt idx="30">
                  <c:v>4.6666857302887321E-4</c:v>
                </c:pt>
                <c:pt idx="31">
                  <c:v>1.9557297413121447E-4</c:v>
                </c:pt>
                <c:pt idx="32">
                  <c:v>8.1961354205358495E-5</c:v>
                </c:pt>
                <c:pt idx="33">
                  <c:v>3.4348629267504E-5</c:v>
                </c:pt>
                <c:pt idx="34">
                  <c:v>1.4394934588322081E-5</c:v>
                </c:pt>
                <c:pt idx="35">
                  <c:v>6.0326757201373751E-6</c:v>
                </c:pt>
                <c:pt idx="36">
                  <c:v>2.5281932419379684E-6</c:v>
                </c:pt>
                <c:pt idx="37">
                  <c:v>1.0595233964333263E-6</c:v>
                </c:pt>
                <c:pt idx="38">
                  <c:v>4.440284899777275E-7</c:v>
                </c:pt>
                <c:pt idx="39">
                  <c:v>1.8608489494012587E-7</c:v>
                </c:pt>
                <c:pt idx="40">
                  <c:v>7.798505930692556E-8</c:v>
                </c:pt>
                <c:pt idx="41">
                  <c:v>3.2682230747753693E-8</c:v>
                </c:pt>
                <c:pt idx="42">
                  <c:v>1.3696574909888673E-8</c:v>
                </c:pt>
                <c:pt idx="43">
                  <c:v>5.7400048885918149E-9</c:v>
                </c:pt>
                <c:pt idx="44">
                  <c:v>2.4055398037702358E-9</c:v>
                </c:pt>
                <c:pt idx="45">
                  <c:v>1.0081213970782116E-9</c:v>
                </c:pt>
                <c:pt idx="46">
                  <c:v>4.224867739266049E-10</c:v>
                </c:pt>
                <c:pt idx="47">
                  <c:v>1.7705712294197267E-10</c:v>
                </c:pt>
                <c:pt idx="48">
                  <c:v>7.4201671434890557E-11</c:v>
                </c:pt>
                <c:pt idx="49">
                  <c:v>3.1096676328214767E-11</c:v>
                </c:pt>
                <c:pt idx="50">
                  <c:v>1.3032095638307355E-11</c:v>
                </c:pt>
                <c:pt idx="51">
                  <c:v>5.4615327674711564E-12</c:v>
                </c:pt>
                <c:pt idx="52">
                  <c:v>2.2888368070659229E-12</c:v>
                </c:pt>
                <c:pt idx="53">
                  <c:v>9.5921312796690026E-13</c:v>
                </c:pt>
                <c:pt idx="54">
                  <c:v>4.0199013840725276E-13</c:v>
                </c:pt>
                <c:pt idx="55">
                  <c:v>1.6846732667138649E-13</c:v>
                </c:pt>
                <c:pt idx="56">
                  <c:v>7.0601831846558534E-14</c:v>
                </c:pt>
                <c:pt idx="57">
                  <c:v>2.9588043916745692E-14</c:v>
                </c:pt>
                <c:pt idx="58">
                  <c:v>1.2399853090524951E-14</c:v>
                </c:pt>
                <c:pt idx="59">
                  <c:v>5.1965705167681267E-15</c:v>
                </c:pt>
                <c:pt idx="60">
                  <c:v>2.1777955705280473E-15</c:v>
                </c:pt>
                <c:pt idx="61">
                  <c:v>9.1267760760826574E-16</c:v>
                </c:pt>
                <c:pt idx="62">
                  <c:v>3.8248788210528676E-16</c:v>
                </c:pt>
                <c:pt idx="63">
                  <c:v>1.6029425805763878E-16</c:v>
                </c:pt>
                <c:pt idx="64">
                  <c:v>6.7176635831762345E-17</c:v>
                </c:pt>
                <c:pt idx="65">
                  <c:v>2.8152601698624382E-17</c:v>
                </c:pt>
                <c:pt idx="66">
                  <c:v>1.1798283325564321E-17</c:v>
                </c:pt>
                <c:pt idx="67">
                  <c:v>4.9444627150424535E-18</c:v>
                </c:pt>
                <c:pt idx="68">
                  <c:v>2.0721414180207135E-18</c:v>
                </c:pt>
                <c:pt idx="69">
                  <c:v>8.6839972383936293E-19</c:v>
                </c:pt>
                <c:pt idx="70">
                  <c:v>3.6393176344334986E-19</c:v>
                </c:pt>
                <c:pt idx="71">
                  <c:v>1.5251769986454573E-19</c:v>
                </c:pt>
                <c:pt idx="72">
                  <c:v>6.3917610685808119E-20</c:v>
                </c:pt>
                <c:pt idx="73">
                  <c:v>2.6786798905378974E-20</c:v>
                </c:pt>
                <c:pt idx="74">
                  <c:v>1.1225898275896111E-20</c:v>
                </c:pt>
                <c:pt idx="75">
                  <c:v>4.7045857381436282E-21</c:v>
                </c:pt>
                <c:pt idx="76">
                  <c:v>1.9716129991190075E-21</c:v>
                </c:pt>
                <c:pt idx="77">
                  <c:v>8.2626994907928105E-22</c:v>
                </c:pt>
                <c:pt idx="78">
                  <c:v>3.4627588124877662E-22</c:v>
                </c:pt>
                <c:pt idx="79">
                  <c:v>1.4511841568028718E-22</c:v>
                </c:pt>
                <c:pt idx="80">
                  <c:v>6.0816694751046931E-23</c:v>
                </c:pt>
                <c:pt idx="81">
                  <c:v>2.5487257031461961E-23</c:v>
                </c:pt>
                <c:pt idx="82">
                  <c:v>1.0681282066494161E-23</c:v>
                </c:pt>
                <c:pt idx="83">
                  <c:v>4.4763462165887501E-24</c:v>
                </c:pt>
                <c:pt idx="84">
                  <c:v>1.8759616426219178E-24</c:v>
                </c:pt>
                <c:pt idx="85">
                  <c:v>7.8618406939724924E-25</c:v>
                </c:pt>
                <c:pt idx="86">
                  <c:v>3.2947656121057908E-25</c:v>
                </c:pt>
                <c:pt idx="87">
                  <c:v>1.3807810233343338E-25</c:v>
                </c:pt>
                <c:pt idx="88">
                  <c:v>5.78662174752294E-26</c:v>
                </c:pt>
                <c:pt idx="89">
                  <c:v>2.4250761477040951E-26</c:v>
                </c:pt>
                <c:pt idx="90">
                  <c:v>1.0163087512469242E-26</c:v>
                </c:pt>
                <c:pt idx="91">
                  <c:v>4.2591795677795508E-27</c:v>
                </c:pt>
                <c:pt idx="92">
                  <c:v>1.7849507414291001E-27</c:v>
                </c:pt>
                <c:pt idx="93">
                  <c:v>7.4804292672480232E-28</c:v>
                </c:pt>
                <c:pt idx="94">
                  <c:v>3.1349224784488799E-28</c:v>
                </c:pt>
                <c:pt idx="95">
                  <c:v>1.3137934461747268E-28</c:v>
                </c:pt>
                <c:pt idx="96">
                  <c:v>5.5058880437314489E-29</c:v>
                </c:pt>
                <c:pt idx="97">
                  <c:v>2.3074253596233293E-29</c:v>
                </c:pt>
                <c:pt idx="98">
                  <c:v>9.6700327866175192E-30</c:v>
                </c:pt>
                <c:pt idx="99">
                  <c:v>4.0525485994278296E-30</c:v>
                </c:pt>
                <c:pt idx="100">
                  <c:v>1.6983551672598948E-30</c:v>
                </c:pt>
                <c:pt idx="101">
                  <c:v>7.1175217357433509E-31</c:v>
                </c:pt>
                <c:pt idx="102">
                  <c:v>2.9828340170161128E-31</c:v>
                </c:pt>
                <c:pt idx="103">
                  <c:v>1.2500557221184588E-31</c:v>
                </c:pt>
                <c:pt idx="104">
                  <c:v>5.2387739293797255E-32</c:v>
                </c:pt>
                <c:pt idx="105">
                  <c:v>2.195482313111475E-32</c:v>
                </c:pt>
                <c:pt idx="106">
                  <c:v>9.2008982486404426E-33</c:v>
                </c:pt>
                <c:pt idx="107">
                  <c:v>3.8559421807346785E-33</c:v>
                </c:pt>
                <c:pt idx="108">
                  <c:v>1.6159607137668214E-33</c:v>
                </c:pt>
                <c:pt idx="109">
                  <c:v>6.7722203965730479E-34</c:v>
                </c:pt>
                <c:pt idx="110">
                  <c:v>2.8381240155803634E-34</c:v>
                </c:pt>
                <c:pt idx="111">
                  <c:v>1.1894101869292467E-34</c:v>
                </c:pt>
                <c:pt idx="112">
                  <c:v>4.984618660089724E-35</c:v>
                </c:pt>
                <c:pt idx="113">
                  <c:v>2.0889701012786675E-35</c:v>
                </c:pt>
                <c:pt idx="114">
                  <c:v>8.7545234281927137E-36</c:v>
                </c:pt>
                <c:pt idx="115">
                  <c:v>3.6688739780364693E-36</c:v>
                </c:pt>
                <c:pt idx="116">
                  <c:v>1.5375635666660115E-36</c:v>
                </c:pt>
                <c:pt idx="117">
                  <c:v>6.4436710982478088E-37</c:v>
                </c:pt>
                <c:pt idx="118">
                  <c:v>2.7004345135743753E-37</c:v>
                </c:pt>
                <c:pt idx="119">
                  <c:v>1.131706825335427E-37</c:v>
                </c:pt>
                <c:pt idx="120">
                  <c:v>4.7427935470115818E-38</c:v>
                </c:pt>
                <c:pt idx="121">
                  <c:v>1.9876252511694158E-38</c:v>
                </c:pt>
                <c:pt idx="122">
                  <c:v>8.3298041542954725E-39</c:v>
                </c:pt>
                <c:pt idx="123">
                  <c:v>3.490881251790054E-39</c:v>
                </c:pt>
                <c:pt idx="124">
                  <c:v>1.4629697995738771E-39</c:v>
                </c:pt>
                <c:pt idx="125">
                  <c:v>6.1310611278104543E-40</c:v>
                </c:pt>
                <c:pt idx="126">
                  <c:v>2.5694249166248894E-40</c:v>
                </c:pt>
                <c:pt idx="127">
                  <c:v>1.0768028999460536E-40</c:v>
                </c:pt>
                <c:pt idx="128">
                  <c:v>4.5127004016732157E-41</c:v>
                </c:pt>
                <c:pt idx="129">
                  <c:v>1.8911970720251436E-41</c:v>
                </c:pt>
                <c:pt idx="130">
                  <c:v>7.9256898240138821E-42</c:v>
                </c:pt>
              </c:numCache>
            </c:numRef>
          </c:yVal>
          <c:smooth val="1"/>
          <c:extLst>
            <c:ext xmlns:c16="http://schemas.microsoft.com/office/drawing/2014/chart" uri="{C3380CC4-5D6E-409C-BE32-E72D297353CC}">
              <c16:uniqueId val="{00000002-2E3B-4E7B-8EB0-87A59E71D7DA}"/>
            </c:ext>
          </c:extLst>
        </c:ser>
        <c:dLbls>
          <c:showLegendKey val="0"/>
          <c:showVal val="0"/>
          <c:showCatName val="0"/>
          <c:showSerName val="0"/>
          <c:showPercent val="0"/>
          <c:showBubbleSize val="0"/>
        </c:dLbls>
        <c:axId val="1244900607"/>
        <c:axId val="1469568287"/>
      </c:scatterChart>
      <c:valAx>
        <c:axId val="1244900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568287"/>
        <c:crosses val="autoZero"/>
        <c:crossBetween val="midCat"/>
      </c:valAx>
      <c:valAx>
        <c:axId val="146956828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9006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Persistence!$B$1</c:f>
              <c:strCache>
                <c:ptCount val="1"/>
                <c:pt idx="0">
                  <c:v>soil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Persistence!$A$3:$A$13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xVal>
          <c:yVal>
            <c:numRef>
              <c:f>Persistence!$E$3:$E$13</c:f>
              <c:numCache>
                <c:formatCode>0.00E+00</c:formatCode>
                <c:ptCount val="11"/>
                <c:pt idx="0">
                  <c:v>100000000</c:v>
                </c:pt>
                <c:pt idx="1">
                  <c:v>46694734.126999073</c:v>
                </c:pt>
                <c:pt idx="2">
                  <c:v>21803981.951911319</c:v>
                </c:pt>
                <c:pt idx="3">
                  <c:v>10181311.401543854</c:v>
                </c:pt>
                <c:pt idx="4">
                  <c:v>4754136.2895927457</c:v>
                </c:pt>
                <c:pt idx="5">
                  <c:v>2219931.3004605114</c:v>
                </c:pt>
                <c:pt idx="6">
                  <c:v>1036591.0185520687</c:v>
                </c:pt>
                <c:pt idx="7">
                  <c:v>484033.42009724013</c:v>
                </c:pt>
                <c:pt idx="8">
                  <c:v>226018.11860022679</c:v>
                </c:pt>
                <c:pt idx="9">
                  <c:v>105538.55955922134</c:v>
                </c:pt>
                <c:pt idx="10">
                  <c:v>49280.949787642967</c:v>
                </c:pt>
              </c:numCache>
            </c:numRef>
          </c:yVal>
          <c:smooth val="1"/>
          <c:extLst>
            <c:ext xmlns:c16="http://schemas.microsoft.com/office/drawing/2014/chart" uri="{C3380CC4-5D6E-409C-BE32-E72D297353CC}">
              <c16:uniqueId val="{00000000-DA01-4332-B455-D0C1E573824C}"/>
            </c:ext>
          </c:extLst>
        </c:ser>
        <c:ser>
          <c:idx val="1"/>
          <c:order val="1"/>
          <c:tx>
            <c:strRef>
              <c:f>Persistence!$P$1</c:f>
              <c:strCache>
                <c:ptCount val="1"/>
                <c:pt idx="0">
                  <c:v>manure amended soil</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Persistence!$A$3:$A$13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xVal>
          <c:yVal>
            <c:numRef>
              <c:f>Persistence!$P$3:$P$13</c:f>
              <c:numCache>
                <c:formatCode>General</c:formatCode>
                <c:ptCount val="11"/>
                <c:pt idx="0">
                  <c:v>100000000</c:v>
                </c:pt>
                <c:pt idx="1">
                  <c:v>81283051.616409913</c:v>
                </c:pt>
                <c:pt idx="2">
                  <c:v>66069344.800759584</c:v>
                </c:pt>
                <c:pt idx="3">
                  <c:v>53703179.637025252</c:v>
                </c:pt>
                <c:pt idx="4">
                  <c:v>43651583.224016577</c:v>
                </c:pt>
                <c:pt idx="5">
                  <c:v>35481338.923357524</c:v>
                </c:pt>
                <c:pt idx="6">
                  <c:v>28840315.031266041</c:v>
                </c:pt>
                <c:pt idx="7">
                  <c:v>23442288.153199203</c:v>
                </c:pt>
                <c:pt idx="8">
                  <c:v>19054607.179632455</c:v>
                </c:pt>
                <c:pt idx="9">
                  <c:v>15488166.189124798</c:v>
                </c:pt>
                <c:pt idx="10">
                  <c:v>12589254.117941659</c:v>
                </c:pt>
              </c:numCache>
            </c:numRef>
          </c:yVal>
          <c:smooth val="1"/>
          <c:extLst>
            <c:ext xmlns:c16="http://schemas.microsoft.com/office/drawing/2014/chart" uri="{C3380CC4-5D6E-409C-BE32-E72D297353CC}">
              <c16:uniqueId val="{00000001-DA01-4332-B455-D0C1E573824C}"/>
            </c:ext>
          </c:extLst>
        </c:ser>
        <c:ser>
          <c:idx val="2"/>
          <c:order val="2"/>
          <c:tx>
            <c:strRef>
              <c:f>Persistence!$S$1</c:f>
              <c:strCache>
                <c:ptCount val="1"/>
                <c:pt idx="0">
                  <c:v>lettuce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Persistence!$A$3:$A$13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xVal>
          <c:yVal>
            <c:numRef>
              <c:f>Persistence!$S$3:$S$13</c:f>
              <c:numCache>
                <c:formatCode>General</c:formatCode>
                <c:ptCount val="11"/>
                <c:pt idx="0">
                  <c:v>100000000</c:v>
                </c:pt>
                <c:pt idx="1">
                  <c:v>41908323.258595385</c:v>
                </c:pt>
                <c:pt idx="2">
                  <c:v>17563075.583469268</c:v>
                </c:pt>
                <c:pt idx="3">
                  <c:v>7360390.4896717388</c:v>
                </c:pt>
                <c:pt idx="4">
                  <c:v>3084616.2395065441</c:v>
                </c:pt>
                <c:pt idx="5">
                  <c:v>1292710.9449395314</c:v>
                </c:pt>
                <c:pt idx="6">
                  <c:v>541753.48160450184</c:v>
                </c:pt>
                <c:pt idx="7">
                  <c:v>227039.80033550973</c:v>
                </c:pt>
                <c:pt idx="8">
                  <c:v>95148.573450274955</c:v>
                </c:pt>
                <c:pt idx="9">
                  <c:v>39875.171737483295</c:v>
                </c:pt>
                <c:pt idx="10">
                  <c:v>16711.015871664567</c:v>
                </c:pt>
              </c:numCache>
            </c:numRef>
          </c:yVal>
          <c:smooth val="1"/>
          <c:extLst>
            <c:ext xmlns:c16="http://schemas.microsoft.com/office/drawing/2014/chart" uri="{C3380CC4-5D6E-409C-BE32-E72D297353CC}">
              <c16:uniqueId val="{00000002-DA01-4332-B455-D0C1E573824C}"/>
            </c:ext>
          </c:extLst>
        </c:ser>
        <c:dLbls>
          <c:showLegendKey val="0"/>
          <c:showVal val="0"/>
          <c:showCatName val="0"/>
          <c:showSerName val="0"/>
          <c:showPercent val="0"/>
          <c:showBubbleSize val="0"/>
        </c:dLbls>
        <c:axId val="1244900607"/>
        <c:axId val="1469568287"/>
      </c:scatterChart>
      <c:valAx>
        <c:axId val="1244900607"/>
        <c:scaling>
          <c:orientation val="minMax"/>
          <c:max val="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568287"/>
        <c:crosses val="autoZero"/>
        <c:crossBetween val="midCat"/>
      </c:valAx>
      <c:valAx>
        <c:axId val="146956828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9006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9678258967629057E-2"/>
          <c:y val="0.17171296296296296"/>
          <c:w val="0.86076618547681527"/>
          <c:h val="0.62053186060075816"/>
        </c:manualLayout>
      </c:layout>
      <c:scatterChart>
        <c:scatterStyle val="smoothMarker"/>
        <c:varyColors val="0"/>
        <c:ser>
          <c:idx val="0"/>
          <c:order val="0"/>
          <c:tx>
            <c:strRef>
              <c:f>Persistence!$B$1</c:f>
              <c:strCache>
                <c:ptCount val="1"/>
                <c:pt idx="0">
                  <c:v>soil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Persistence!$A$3:$A$13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xVal>
          <c:yVal>
            <c:numRef>
              <c:f>Persistence!$H$3:$H$13</c:f>
              <c:numCache>
                <c:formatCode>0.00</c:formatCode>
                <c:ptCount val="11"/>
                <c:pt idx="0">
                  <c:v>8</c:v>
                </c:pt>
                <c:pt idx="1">
                  <c:v>7.6692679069358425</c:v>
                </c:pt>
                <c:pt idx="2">
                  <c:v>7.338535813871685</c:v>
                </c:pt>
                <c:pt idx="3">
                  <c:v>7.0078037208075274</c:v>
                </c:pt>
                <c:pt idx="4">
                  <c:v>6.6770716277433708</c:v>
                </c:pt>
                <c:pt idx="5">
                  <c:v>6.3463395346792133</c:v>
                </c:pt>
                <c:pt idx="6">
                  <c:v>6.0156074416150558</c:v>
                </c:pt>
                <c:pt idx="7">
                  <c:v>5.6848753485508983</c:v>
                </c:pt>
                <c:pt idx="8">
                  <c:v>5.3541432554867407</c:v>
                </c:pt>
                <c:pt idx="9">
                  <c:v>5.0234111624225832</c:v>
                </c:pt>
                <c:pt idx="10">
                  <c:v>4.6926790693584266</c:v>
                </c:pt>
              </c:numCache>
            </c:numRef>
          </c:yVal>
          <c:smooth val="1"/>
          <c:extLst>
            <c:ext xmlns:c16="http://schemas.microsoft.com/office/drawing/2014/chart" uri="{C3380CC4-5D6E-409C-BE32-E72D297353CC}">
              <c16:uniqueId val="{00000000-1E0B-40C6-AB0E-3932FE7D13E4}"/>
            </c:ext>
          </c:extLst>
        </c:ser>
        <c:ser>
          <c:idx val="1"/>
          <c:order val="1"/>
          <c:tx>
            <c:strRef>
              <c:f>Persistence!$P$1</c:f>
              <c:strCache>
                <c:ptCount val="1"/>
                <c:pt idx="0">
                  <c:v>manure amended soil</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Persistence!$A$3:$A$13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xVal>
          <c:yVal>
            <c:numRef>
              <c:f>Persistence!$Q$3:$Q$13</c:f>
              <c:numCache>
                <c:formatCode>General</c:formatCode>
                <c:ptCount val="11"/>
                <c:pt idx="0">
                  <c:v>8</c:v>
                </c:pt>
                <c:pt idx="1">
                  <c:v>7.91</c:v>
                </c:pt>
                <c:pt idx="2">
                  <c:v>7.82</c:v>
                </c:pt>
                <c:pt idx="3">
                  <c:v>7.7299999999999995</c:v>
                </c:pt>
                <c:pt idx="4">
                  <c:v>7.64</c:v>
                </c:pt>
                <c:pt idx="5">
                  <c:v>7.55</c:v>
                </c:pt>
                <c:pt idx="6">
                  <c:v>7.46</c:v>
                </c:pt>
                <c:pt idx="7">
                  <c:v>7.37</c:v>
                </c:pt>
                <c:pt idx="8">
                  <c:v>7.2799999999999994</c:v>
                </c:pt>
                <c:pt idx="9">
                  <c:v>7.1899999999999995</c:v>
                </c:pt>
                <c:pt idx="10">
                  <c:v>7.1</c:v>
                </c:pt>
              </c:numCache>
            </c:numRef>
          </c:yVal>
          <c:smooth val="1"/>
          <c:extLst>
            <c:ext xmlns:c16="http://schemas.microsoft.com/office/drawing/2014/chart" uri="{C3380CC4-5D6E-409C-BE32-E72D297353CC}">
              <c16:uniqueId val="{00000001-1E0B-40C6-AB0E-3932FE7D13E4}"/>
            </c:ext>
          </c:extLst>
        </c:ser>
        <c:ser>
          <c:idx val="2"/>
          <c:order val="2"/>
          <c:tx>
            <c:strRef>
              <c:f>Persistence!$S$1</c:f>
              <c:strCache>
                <c:ptCount val="1"/>
                <c:pt idx="0">
                  <c:v>lettuce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Persistence!$A$3:$A$13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xVal>
          <c:yVal>
            <c:numRef>
              <c:f>Persistence!$T$3:$T$13</c:f>
              <c:numCache>
                <c:formatCode>General</c:formatCode>
                <c:ptCount val="11"/>
                <c:pt idx="0">
                  <c:v>8</c:v>
                </c:pt>
                <c:pt idx="1">
                  <c:v>7.6223002851691595</c:v>
                </c:pt>
                <c:pt idx="2">
                  <c:v>7.2446005703383189</c:v>
                </c:pt>
                <c:pt idx="3">
                  <c:v>6.8669008555074784</c:v>
                </c:pt>
                <c:pt idx="4">
                  <c:v>6.489201140676637</c:v>
                </c:pt>
                <c:pt idx="5">
                  <c:v>6.1115014258457965</c:v>
                </c:pt>
                <c:pt idx="6">
                  <c:v>5.7338017110149559</c:v>
                </c:pt>
                <c:pt idx="7">
                  <c:v>5.3561019961841154</c:v>
                </c:pt>
                <c:pt idx="8">
                  <c:v>4.9784022813532749</c:v>
                </c:pt>
                <c:pt idx="9">
                  <c:v>4.6007025665224344</c:v>
                </c:pt>
                <c:pt idx="10">
                  <c:v>4.2230028516915938</c:v>
                </c:pt>
              </c:numCache>
            </c:numRef>
          </c:yVal>
          <c:smooth val="1"/>
          <c:extLst>
            <c:ext xmlns:c16="http://schemas.microsoft.com/office/drawing/2014/chart" uri="{C3380CC4-5D6E-409C-BE32-E72D297353CC}">
              <c16:uniqueId val="{00000002-1E0B-40C6-AB0E-3932FE7D13E4}"/>
            </c:ext>
          </c:extLst>
        </c:ser>
        <c:dLbls>
          <c:showLegendKey val="0"/>
          <c:showVal val="0"/>
          <c:showCatName val="0"/>
          <c:showSerName val="0"/>
          <c:showPercent val="0"/>
          <c:showBubbleSize val="0"/>
        </c:dLbls>
        <c:axId val="1355876367"/>
        <c:axId val="1634754879"/>
      </c:scatterChart>
      <c:valAx>
        <c:axId val="1355876367"/>
        <c:scaling>
          <c:orientation val="minMax"/>
          <c:max val="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754879"/>
        <c:crosses val="autoZero"/>
        <c:crossBetween val="midCat"/>
      </c:valAx>
      <c:valAx>
        <c:axId val="1634754879"/>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87636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Persistence!$B$2</c:f>
              <c:strCache>
                <c:ptCount val="1"/>
                <c:pt idx="0">
                  <c:v>ec-N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Persistence!$A$3:$A$13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xVal>
          <c:yVal>
            <c:numRef>
              <c:f>Persistence!$B$3:$B$13</c:f>
              <c:numCache>
                <c:formatCode>0.00E+00</c:formatCode>
                <c:ptCount val="11"/>
                <c:pt idx="0">
                  <c:v>100000000</c:v>
                </c:pt>
                <c:pt idx="1">
                  <c:v>46694734.126999073</c:v>
                </c:pt>
                <c:pt idx="2">
                  <c:v>21803981.951911319</c:v>
                </c:pt>
                <c:pt idx="3">
                  <c:v>10181311.401543854</c:v>
                </c:pt>
                <c:pt idx="4">
                  <c:v>4754136.2895927457</c:v>
                </c:pt>
                <c:pt idx="5">
                  <c:v>2219931.3004605114</c:v>
                </c:pt>
                <c:pt idx="6">
                  <c:v>1036591.0185520687</c:v>
                </c:pt>
                <c:pt idx="7">
                  <c:v>484033.42009724013</c:v>
                </c:pt>
                <c:pt idx="8">
                  <c:v>226018.11860022679</c:v>
                </c:pt>
                <c:pt idx="9">
                  <c:v>105538.55955922134</c:v>
                </c:pt>
                <c:pt idx="10">
                  <c:v>49280.949787642967</c:v>
                </c:pt>
              </c:numCache>
            </c:numRef>
          </c:yVal>
          <c:smooth val="1"/>
          <c:extLst>
            <c:ext xmlns:c16="http://schemas.microsoft.com/office/drawing/2014/chart" uri="{C3380CC4-5D6E-409C-BE32-E72D297353CC}">
              <c16:uniqueId val="{00000000-1C8E-4C65-907C-36FAE3D6EFE3}"/>
            </c:ext>
          </c:extLst>
        </c:ser>
        <c:ser>
          <c:idx val="1"/>
          <c:order val="1"/>
          <c:tx>
            <c:strRef>
              <c:f>Persistence!$C$2</c:f>
              <c:strCache>
                <c:ptCount val="1"/>
                <c:pt idx="0">
                  <c:v>ec-P</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Persistence!$A$3:$A$13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xVal>
          <c:yVal>
            <c:numRef>
              <c:f>Persistence!$C$3:$C$13</c:f>
              <c:numCache>
                <c:formatCode>0.00E+00</c:formatCode>
                <c:ptCount val="11"/>
                <c:pt idx="0">
                  <c:v>0</c:v>
                </c:pt>
                <c:pt idx="1">
                  <c:v>0</c:v>
                </c:pt>
                <c:pt idx="2">
                  <c:v>0</c:v>
                </c:pt>
                <c:pt idx="3">
                  <c:v>0</c:v>
                </c:pt>
                <c:pt idx="4">
                  <c:v>0</c:v>
                </c:pt>
                <c:pt idx="5">
                  <c:v>0</c:v>
                </c:pt>
                <c:pt idx="6">
                  <c:v>0</c:v>
                </c:pt>
                <c:pt idx="7">
                  <c:v>0</c:v>
                </c:pt>
                <c:pt idx="8">
                  <c:v>0</c:v>
                </c:pt>
                <c:pt idx="9">
                  <c:v>0</c:v>
                </c:pt>
                <c:pt idx="10">
                  <c:v>0</c:v>
                </c:pt>
              </c:numCache>
            </c:numRef>
          </c:yVal>
          <c:smooth val="1"/>
          <c:extLst>
            <c:ext xmlns:c16="http://schemas.microsoft.com/office/drawing/2014/chart" uri="{C3380CC4-5D6E-409C-BE32-E72D297353CC}">
              <c16:uniqueId val="{00000001-1C8E-4C65-907C-36FAE3D6EFE3}"/>
            </c:ext>
          </c:extLst>
        </c:ser>
        <c:dLbls>
          <c:showLegendKey val="0"/>
          <c:showVal val="0"/>
          <c:showCatName val="0"/>
          <c:showSerName val="0"/>
          <c:showPercent val="0"/>
          <c:showBubbleSize val="0"/>
        </c:dLbls>
        <c:axId val="611888767"/>
        <c:axId val="1335470671"/>
      </c:scatterChart>
      <c:valAx>
        <c:axId val="6118887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470671"/>
        <c:crosses val="autoZero"/>
        <c:crossBetween val="midCat"/>
      </c:valAx>
      <c:valAx>
        <c:axId val="133547067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88876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Persistence!$F$2</c:f>
              <c:strCache>
                <c:ptCount val="1"/>
                <c:pt idx="0">
                  <c:v>log10 ec-N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Persistence!$A$3:$A$13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xVal>
          <c:yVal>
            <c:numRef>
              <c:f>Persistence!$F$3:$F$13</c:f>
              <c:numCache>
                <c:formatCode>0.00</c:formatCode>
                <c:ptCount val="11"/>
                <c:pt idx="0">
                  <c:v>8</c:v>
                </c:pt>
                <c:pt idx="1">
                  <c:v>7.6692679069358425</c:v>
                </c:pt>
                <c:pt idx="2">
                  <c:v>7.338535813871685</c:v>
                </c:pt>
                <c:pt idx="3">
                  <c:v>7.0078037208075274</c:v>
                </c:pt>
                <c:pt idx="4">
                  <c:v>6.6770716277433708</c:v>
                </c:pt>
                <c:pt idx="5">
                  <c:v>6.3463395346792133</c:v>
                </c:pt>
                <c:pt idx="6">
                  <c:v>6.0156074416150558</c:v>
                </c:pt>
                <c:pt idx="7">
                  <c:v>5.6848753485508983</c:v>
                </c:pt>
                <c:pt idx="8">
                  <c:v>5.3541432554867407</c:v>
                </c:pt>
                <c:pt idx="9">
                  <c:v>5.0234111624225832</c:v>
                </c:pt>
                <c:pt idx="10">
                  <c:v>4.6926790693584266</c:v>
                </c:pt>
              </c:numCache>
            </c:numRef>
          </c:yVal>
          <c:smooth val="1"/>
          <c:extLst>
            <c:ext xmlns:c16="http://schemas.microsoft.com/office/drawing/2014/chart" uri="{C3380CC4-5D6E-409C-BE32-E72D297353CC}">
              <c16:uniqueId val="{00000000-C7D9-43A3-BB43-6E82BBBA5DB6}"/>
            </c:ext>
          </c:extLst>
        </c:ser>
        <c:ser>
          <c:idx val="1"/>
          <c:order val="1"/>
          <c:tx>
            <c:strRef>
              <c:f>Persistence!$G$2</c:f>
              <c:strCache>
                <c:ptCount val="1"/>
                <c:pt idx="0">
                  <c:v>log10 ec-P</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Persistence!$A$3:$A$13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xVal>
          <c:yVal>
            <c:numRef>
              <c:f>Persistence!$G$3:$G$13</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yVal>
          <c:smooth val="1"/>
          <c:extLst>
            <c:ext xmlns:c16="http://schemas.microsoft.com/office/drawing/2014/chart" uri="{C3380CC4-5D6E-409C-BE32-E72D297353CC}">
              <c16:uniqueId val="{00000001-C7D9-43A3-BB43-6E82BBBA5DB6}"/>
            </c:ext>
          </c:extLst>
        </c:ser>
        <c:dLbls>
          <c:showLegendKey val="0"/>
          <c:showVal val="0"/>
          <c:showCatName val="0"/>
          <c:showSerName val="0"/>
          <c:showPercent val="0"/>
          <c:showBubbleSize val="0"/>
        </c:dLbls>
        <c:axId val="1660071535"/>
        <c:axId val="1326429279"/>
      </c:scatterChart>
      <c:valAx>
        <c:axId val="16600715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429279"/>
        <c:crosses val="autoZero"/>
        <c:crossBetween val="midCat"/>
      </c:valAx>
      <c:valAx>
        <c:axId val="13264292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07153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Persistence!$H$2</c:f>
              <c:strCache>
                <c:ptCount val="1"/>
                <c:pt idx="0">
                  <c:v>log10 ec-change%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Persistence!$A$3:$A$133</c:f>
              <c:numCache>
                <c:formatCode>General</c:formatCode>
                <c:ptCount val="1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numCache>
            </c:numRef>
          </c:xVal>
          <c:yVal>
            <c:numRef>
              <c:f>Persistence!$H$3:$H$133</c:f>
              <c:numCache>
                <c:formatCode>0.00</c:formatCode>
                <c:ptCount val="131"/>
                <c:pt idx="0">
                  <c:v>8</c:v>
                </c:pt>
                <c:pt idx="1">
                  <c:v>7.6692679069358425</c:v>
                </c:pt>
                <c:pt idx="2">
                  <c:v>7.338535813871685</c:v>
                </c:pt>
                <c:pt idx="3">
                  <c:v>7.0078037208075274</c:v>
                </c:pt>
                <c:pt idx="4">
                  <c:v>6.6770716277433708</c:v>
                </c:pt>
                <c:pt idx="5">
                  <c:v>6.3463395346792133</c:v>
                </c:pt>
                <c:pt idx="6">
                  <c:v>6.0156074416150558</c:v>
                </c:pt>
                <c:pt idx="7">
                  <c:v>5.6848753485508983</c:v>
                </c:pt>
                <c:pt idx="8">
                  <c:v>5.3541432554867407</c:v>
                </c:pt>
                <c:pt idx="9">
                  <c:v>5.0234111624225832</c:v>
                </c:pt>
                <c:pt idx="10">
                  <c:v>4.6926790693584266</c:v>
                </c:pt>
                <c:pt idx="11">
                  <c:v>4.3619469762942691</c:v>
                </c:pt>
                <c:pt idx="12">
                  <c:v>4.0312148832301116</c:v>
                </c:pt>
                <c:pt idx="13">
                  <c:v>3.7004827901659541</c:v>
                </c:pt>
                <c:pt idx="14">
                  <c:v>3.3697506971017965</c:v>
                </c:pt>
                <c:pt idx="15">
                  <c:v>3.0390186040376395</c:v>
                </c:pt>
                <c:pt idx="16">
                  <c:v>2.7082865109734819</c:v>
                </c:pt>
                <c:pt idx="17">
                  <c:v>2.3775544179093244</c:v>
                </c:pt>
                <c:pt idx="18">
                  <c:v>2.0468223248451669</c:v>
                </c:pt>
                <c:pt idx="19">
                  <c:v>1.7160902317810098</c:v>
                </c:pt>
                <c:pt idx="20">
                  <c:v>1.3853581387168523</c:v>
                </c:pt>
                <c:pt idx="21">
                  <c:v>1.054626045652695</c:v>
                </c:pt>
                <c:pt idx="22">
                  <c:v>0.72389395258853761</c:v>
                </c:pt>
                <c:pt idx="23">
                  <c:v>0.39316185952438026</c:v>
                </c:pt>
                <c:pt idx="24">
                  <c:v>6.2429766460222857E-2</c:v>
                </c:pt>
                <c:pt idx="25">
                  <c:v>-0.26830232660393455</c:v>
                </c:pt>
                <c:pt idx="26">
                  <c:v>-0.5990344196680919</c:v>
                </c:pt>
                <c:pt idx="27">
                  <c:v>-0.92976651273224931</c:v>
                </c:pt>
                <c:pt idx="28">
                  <c:v>-1.2604986057964067</c:v>
                </c:pt>
                <c:pt idx="29">
                  <c:v>-1.591230698860564</c:v>
                </c:pt>
                <c:pt idx="30">
                  <c:v>-1.9219627919247215</c:v>
                </c:pt>
                <c:pt idx="31">
                  <c:v>-2.252694884988879</c:v>
                </c:pt>
                <c:pt idx="32">
                  <c:v>-2.5834269780530361</c:v>
                </c:pt>
                <c:pt idx="33">
                  <c:v>-2.9141590711171936</c:v>
                </c:pt>
                <c:pt idx="34">
                  <c:v>-3.2448911641813512</c:v>
                </c:pt>
                <c:pt idx="35">
                  <c:v>-3.5756232572455082</c:v>
                </c:pt>
                <c:pt idx="36">
                  <c:v>-3.9063553503096657</c:v>
                </c:pt>
                <c:pt idx="37">
                  <c:v>-4.2370874433738228</c:v>
                </c:pt>
                <c:pt idx="38">
                  <c:v>-4.5678195364379803</c:v>
                </c:pt>
                <c:pt idx="39">
                  <c:v>-4.8985516295021378</c:v>
                </c:pt>
                <c:pt idx="40">
                  <c:v>-5.2292837225662954</c:v>
                </c:pt>
                <c:pt idx="41">
                  <c:v>-5.5600158156304529</c:v>
                </c:pt>
                <c:pt idx="42">
                  <c:v>-5.8907479086946095</c:v>
                </c:pt>
                <c:pt idx="43">
                  <c:v>-6.221480001758767</c:v>
                </c:pt>
                <c:pt idx="44">
                  <c:v>-6.5522120948229245</c:v>
                </c:pt>
                <c:pt idx="45">
                  <c:v>-6.8829441878870821</c:v>
                </c:pt>
                <c:pt idx="46">
                  <c:v>-7.2136762809512396</c:v>
                </c:pt>
                <c:pt idx="47">
                  <c:v>-7.5444083740153971</c:v>
                </c:pt>
                <c:pt idx="48">
                  <c:v>-7.8751404670795546</c:v>
                </c:pt>
                <c:pt idx="49">
                  <c:v>-8.2058725601437121</c:v>
                </c:pt>
                <c:pt idx="50">
                  <c:v>-8.5366046532078688</c:v>
                </c:pt>
                <c:pt idx="51">
                  <c:v>-8.8673367462720272</c:v>
                </c:pt>
                <c:pt idx="52">
                  <c:v>-9.1980688393361838</c:v>
                </c:pt>
                <c:pt idx="53">
                  <c:v>-9.5288009324003404</c:v>
                </c:pt>
                <c:pt idx="54">
                  <c:v>-9.8595330254644988</c:v>
                </c:pt>
                <c:pt idx="55">
                  <c:v>-10.190265118528655</c:v>
                </c:pt>
                <c:pt idx="56">
                  <c:v>-10.520997211592814</c:v>
                </c:pt>
                <c:pt idx="57">
                  <c:v>-10.85172930465697</c:v>
                </c:pt>
                <c:pt idx="58">
                  <c:v>-11.182461397721129</c:v>
                </c:pt>
                <c:pt idx="59">
                  <c:v>-11.513193490785286</c:v>
                </c:pt>
                <c:pt idx="60">
                  <c:v>-11.843925583849442</c:v>
                </c:pt>
                <c:pt idx="61">
                  <c:v>-12.174657676913601</c:v>
                </c:pt>
                <c:pt idx="62">
                  <c:v>-12.505389769977757</c:v>
                </c:pt>
                <c:pt idx="63">
                  <c:v>-12.836121863041916</c:v>
                </c:pt>
                <c:pt idx="64">
                  <c:v>-13.166853956106072</c:v>
                </c:pt>
                <c:pt idx="65">
                  <c:v>-13.497586049170231</c:v>
                </c:pt>
                <c:pt idx="66">
                  <c:v>-13.828318142234387</c:v>
                </c:pt>
                <c:pt idx="67">
                  <c:v>-14.159050235298544</c:v>
                </c:pt>
                <c:pt idx="68">
                  <c:v>-14.489782328362702</c:v>
                </c:pt>
                <c:pt idx="69">
                  <c:v>-14.820514421426859</c:v>
                </c:pt>
                <c:pt idx="70">
                  <c:v>-15.151246514491017</c:v>
                </c:pt>
                <c:pt idx="71">
                  <c:v>-15.481978607555174</c:v>
                </c:pt>
                <c:pt idx="72">
                  <c:v>-15.812710700619331</c:v>
                </c:pt>
                <c:pt idx="73">
                  <c:v>-16.143442793683487</c:v>
                </c:pt>
                <c:pt idx="74">
                  <c:v>-16.474174886747647</c:v>
                </c:pt>
                <c:pt idx="75">
                  <c:v>-16.804906979811804</c:v>
                </c:pt>
                <c:pt idx="76">
                  <c:v>-17.135639072875961</c:v>
                </c:pt>
                <c:pt idx="77">
                  <c:v>-17.466371165940117</c:v>
                </c:pt>
                <c:pt idx="78">
                  <c:v>-17.797103259004274</c:v>
                </c:pt>
                <c:pt idx="79">
                  <c:v>-18.127835352068434</c:v>
                </c:pt>
                <c:pt idx="80">
                  <c:v>-18.458567445132591</c:v>
                </c:pt>
                <c:pt idx="81">
                  <c:v>-18.789299538196747</c:v>
                </c:pt>
                <c:pt idx="82">
                  <c:v>-19.120031631260904</c:v>
                </c:pt>
                <c:pt idx="83">
                  <c:v>-19.450763724325064</c:v>
                </c:pt>
                <c:pt idx="84">
                  <c:v>-19.781495817389221</c:v>
                </c:pt>
                <c:pt idx="85">
                  <c:v>-20.112227910453377</c:v>
                </c:pt>
                <c:pt idx="86">
                  <c:v>-20.442960003517534</c:v>
                </c:pt>
                <c:pt idx="87">
                  <c:v>-20.773692096581691</c:v>
                </c:pt>
                <c:pt idx="88">
                  <c:v>-21.104424189645851</c:v>
                </c:pt>
                <c:pt idx="89">
                  <c:v>-21.435156282710008</c:v>
                </c:pt>
                <c:pt idx="90">
                  <c:v>-21.765888375774164</c:v>
                </c:pt>
                <c:pt idx="91">
                  <c:v>-22.096620468838321</c:v>
                </c:pt>
                <c:pt idx="92">
                  <c:v>-22.427352561902477</c:v>
                </c:pt>
                <c:pt idx="93">
                  <c:v>-22.758084654966638</c:v>
                </c:pt>
                <c:pt idx="94">
                  <c:v>-23.088816748030794</c:v>
                </c:pt>
                <c:pt idx="95">
                  <c:v>-23.419548841094951</c:v>
                </c:pt>
                <c:pt idx="96">
                  <c:v>-23.750280934159107</c:v>
                </c:pt>
                <c:pt idx="97">
                  <c:v>-24.081013027223268</c:v>
                </c:pt>
                <c:pt idx="98">
                  <c:v>-24.411745120287424</c:v>
                </c:pt>
                <c:pt idx="99">
                  <c:v>-24.742477213351581</c:v>
                </c:pt>
                <c:pt idx="100">
                  <c:v>-25.073209306415738</c:v>
                </c:pt>
                <c:pt idx="101">
                  <c:v>-25.403941399479894</c:v>
                </c:pt>
                <c:pt idx="102">
                  <c:v>-25.734673492544054</c:v>
                </c:pt>
                <c:pt idx="103">
                  <c:v>-26.065405585608211</c:v>
                </c:pt>
                <c:pt idx="104">
                  <c:v>-26.396137678672368</c:v>
                </c:pt>
                <c:pt idx="105">
                  <c:v>-26.726869771736524</c:v>
                </c:pt>
                <c:pt idx="106">
                  <c:v>-27.057601864800681</c:v>
                </c:pt>
                <c:pt idx="107">
                  <c:v>-27.388333957864841</c:v>
                </c:pt>
                <c:pt idx="108">
                  <c:v>-27.719066050928998</c:v>
                </c:pt>
                <c:pt idx="109">
                  <c:v>-28.049798143993154</c:v>
                </c:pt>
                <c:pt idx="110">
                  <c:v>-28.380530237057311</c:v>
                </c:pt>
                <c:pt idx="111">
                  <c:v>-28.711262330121468</c:v>
                </c:pt>
                <c:pt idx="112">
                  <c:v>-29.041994423185628</c:v>
                </c:pt>
                <c:pt idx="113">
                  <c:v>-29.372726516249784</c:v>
                </c:pt>
                <c:pt idx="114">
                  <c:v>-29.703458609313941</c:v>
                </c:pt>
                <c:pt idx="115">
                  <c:v>-30.034190702378098</c:v>
                </c:pt>
                <c:pt idx="116">
                  <c:v>-30.364922795442254</c:v>
                </c:pt>
                <c:pt idx="117">
                  <c:v>-30.695654888506414</c:v>
                </c:pt>
                <c:pt idx="118">
                  <c:v>-31.026386981570571</c:v>
                </c:pt>
                <c:pt idx="119">
                  <c:v>-31.357119074634728</c:v>
                </c:pt>
                <c:pt idx="120">
                  <c:v>-31.687851167698884</c:v>
                </c:pt>
                <c:pt idx="121">
                  <c:v>-32.018583260763045</c:v>
                </c:pt>
                <c:pt idx="122">
                  <c:v>-32.349315353827201</c:v>
                </c:pt>
                <c:pt idx="123">
                  <c:v>-32.680047446891358</c:v>
                </c:pt>
                <c:pt idx="124">
                  <c:v>-33.010779539955514</c:v>
                </c:pt>
                <c:pt idx="125">
                  <c:v>-33.341511633019671</c:v>
                </c:pt>
                <c:pt idx="126">
                  <c:v>-33.672243726083828</c:v>
                </c:pt>
                <c:pt idx="127">
                  <c:v>-34.002975819147984</c:v>
                </c:pt>
                <c:pt idx="128">
                  <c:v>-34.333707912212148</c:v>
                </c:pt>
                <c:pt idx="129">
                  <c:v>-34.664440005276305</c:v>
                </c:pt>
                <c:pt idx="130">
                  <c:v>-34.995172098340461</c:v>
                </c:pt>
              </c:numCache>
            </c:numRef>
          </c:yVal>
          <c:smooth val="1"/>
          <c:extLst>
            <c:ext xmlns:c16="http://schemas.microsoft.com/office/drawing/2014/chart" uri="{C3380CC4-5D6E-409C-BE32-E72D297353CC}">
              <c16:uniqueId val="{00000000-42B7-4108-98BC-0847264AAA88}"/>
            </c:ext>
          </c:extLst>
        </c:ser>
        <c:ser>
          <c:idx val="1"/>
          <c:order val="1"/>
          <c:tx>
            <c:strRef>
              <c:f>Persistence!$K$2</c:f>
              <c:strCache>
                <c:ptCount val="1"/>
                <c:pt idx="0">
                  <c:v>log10 ec-same %</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Persistence!$A$3:$A$133</c:f>
              <c:numCache>
                <c:formatCode>General</c:formatCode>
                <c:ptCount val="1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numCache>
            </c:numRef>
          </c:xVal>
          <c:yVal>
            <c:numRef>
              <c:f>Persistence!$K$3:$K$133</c:f>
              <c:numCache>
                <c:formatCode>General</c:formatCode>
                <c:ptCount val="131"/>
                <c:pt idx="0">
                  <c:v>8</c:v>
                </c:pt>
                <c:pt idx="1">
                  <c:v>7.6692679069358425</c:v>
                </c:pt>
                <c:pt idx="2">
                  <c:v>7.5792679069358426</c:v>
                </c:pt>
                <c:pt idx="3">
                  <c:v>7.4892679069358428</c:v>
                </c:pt>
                <c:pt idx="4">
                  <c:v>7.399267906935842</c:v>
                </c:pt>
                <c:pt idx="5">
                  <c:v>7.3092679069358422</c:v>
                </c:pt>
                <c:pt idx="6">
                  <c:v>7.2192679069358423</c:v>
                </c:pt>
                <c:pt idx="7">
                  <c:v>7.1292679069358424</c:v>
                </c:pt>
                <c:pt idx="8">
                  <c:v>7.0392679069358426</c:v>
                </c:pt>
                <c:pt idx="9">
                  <c:v>6.9492679069358418</c:v>
                </c:pt>
                <c:pt idx="10">
                  <c:v>6.859267906935842</c:v>
                </c:pt>
                <c:pt idx="11">
                  <c:v>6.7692679069358421</c:v>
                </c:pt>
                <c:pt idx="12">
                  <c:v>6.6792679069358423</c:v>
                </c:pt>
                <c:pt idx="13">
                  <c:v>6.5892679069358424</c:v>
                </c:pt>
                <c:pt idx="14">
                  <c:v>6.4992679069358417</c:v>
                </c:pt>
                <c:pt idx="15">
                  <c:v>6.4092679069358418</c:v>
                </c:pt>
                <c:pt idx="16">
                  <c:v>6.3192679069358419</c:v>
                </c:pt>
                <c:pt idx="17">
                  <c:v>6.2292679069358421</c:v>
                </c:pt>
                <c:pt idx="18">
                  <c:v>6.1392679069358422</c:v>
                </c:pt>
                <c:pt idx="19">
                  <c:v>6.0492679069358415</c:v>
                </c:pt>
                <c:pt idx="20">
                  <c:v>5.9592679069358416</c:v>
                </c:pt>
                <c:pt idx="21">
                  <c:v>5.8692679069358418</c:v>
                </c:pt>
                <c:pt idx="22">
                  <c:v>5.7792679069358419</c:v>
                </c:pt>
                <c:pt idx="23">
                  <c:v>5.6892679069358421</c:v>
                </c:pt>
                <c:pt idx="24">
                  <c:v>5.5992679069358413</c:v>
                </c:pt>
                <c:pt idx="25">
                  <c:v>5.5092679069358415</c:v>
                </c:pt>
                <c:pt idx="26">
                  <c:v>5.4192679069358416</c:v>
                </c:pt>
                <c:pt idx="27">
                  <c:v>5.3292679069358417</c:v>
                </c:pt>
                <c:pt idx="28">
                  <c:v>5.2392679069358419</c:v>
                </c:pt>
                <c:pt idx="29">
                  <c:v>5.149267906935842</c:v>
                </c:pt>
                <c:pt idx="30">
                  <c:v>5.0592679069358413</c:v>
                </c:pt>
                <c:pt idx="31">
                  <c:v>4.9692679069358414</c:v>
                </c:pt>
                <c:pt idx="32">
                  <c:v>4.8792679069358416</c:v>
                </c:pt>
                <c:pt idx="33">
                  <c:v>4.7892679069358417</c:v>
                </c:pt>
                <c:pt idx="34">
                  <c:v>4.6992679069358418</c:v>
                </c:pt>
                <c:pt idx="35">
                  <c:v>4.6092679069358411</c:v>
                </c:pt>
                <c:pt idx="36">
                  <c:v>4.5192679069358412</c:v>
                </c:pt>
                <c:pt idx="37">
                  <c:v>4.4292679069358414</c:v>
                </c:pt>
                <c:pt idx="38">
                  <c:v>4.3392679069358415</c:v>
                </c:pt>
                <c:pt idx="39">
                  <c:v>4.2492679069358417</c:v>
                </c:pt>
                <c:pt idx="40">
                  <c:v>4.1592679069358409</c:v>
                </c:pt>
                <c:pt idx="41">
                  <c:v>4.0692679069358411</c:v>
                </c:pt>
                <c:pt idx="42">
                  <c:v>3.9792679069358412</c:v>
                </c:pt>
                <c:pt idx="43">
                  <c:v>3.8892679069358413</c:v>
                </c:pt>
                <c:pt idx="44">
                  <c:v>3.799267906935841</c:v>
                </c:pt>
                <c:pt idx="45">
                  <c:v>3.7092679069358412</c:v>
                </c:pt>
                <c:pt idx="46">
                  <c:v>3.6192679069358413</c:v>
                </c:pt>
                <c:pt idx="47">
                  <c:v>3.529267906935841</c:v>
                </c:pt>
                <c:pt idx="48">
                  <c:v>3.4392679069358412</c:v>
                </c:pt>
                <c:pt idx="49">
                  <c:v>3.3492679069358409</c:v>
                </c:pt>
                <c:pt idx="50">
                  <c:v>3.259267906935841</c:v>
                </c:pt>
                <c:pt idx="51">
                  <c:v>3.1692679069358412</c:v>
                </c:pt>
                <c:pt idx="52">
                  <c:v>3.0792679069358408</c:v>
                </c:pt>
                <c:pt idx="53">
                  <c:v>2.989267906935841</c:v>
                </c:pt>
                <c:pt idx="54">
                  <c:v>2.8992679069358407</c:v>
                </c:pt>
                <c:pt idx="55">
                  <c:v>2.8092679069358408</c:v>
                </c:pt>
                <c:pt idx="56">
                  <c:v>2.719267906935841</c:v>
                </c:pt>
                <c:pt idx="57">
                  <c:v>2.6292679069358407</c:v>
                </c:pt>
                <c:pt idx="58">
                  <c:v>2.5392679069358408</c:v>
                </c:pt>
                <c:pt idx="59">
                  <c:v>2.4492679069358405</c:v>
                </c:pt>
                <c:pt idx="60">
                  <c:v>2.3592679069358407</c:v>
                </c:pt>
                <c:pt idx="61">
                  <c:v>2.2692679069358408</c:v>
                </c:pt>
                <c:pt idx="62">
                  <c:v>2.1792679069358405</c:v>
                </c:pt>
                <c:pt idx="63">
                  <c:v>2.0892679069358406</c:v>
                </c:pt>
                <c:pt idx="64">
                  <c:v>1.9992679069358406</c:v>
                </c:pt>
                <c:pt idx="65">
                  <c:v>1.9092679069358405</c:v>
                </c:pt>
                <c:pt idx="66">
                  <c:v>1.8192679069358404</c:v>
                </c:pt>
                <c:pt idx="67">
                  <c:v>1.7292679069358403</c:v>
                </c:pt>
                <c:pt idx="68">
                  <c:v>1.6392679069358405</c:v>
                </c:pt>
                <c:pt idx="69">
                  <c:v>1.5492679069358404</c:v>
                </c:pt>
                <c:pt idx="70">
                  <c:v>1.4592679069358403</c:v>
                </c:pt>
                <c:pt idx="71">
                  <c:v>1.3692679069358402</c:v>
                </c:pt>
                <c:pt idx="72">
                  <c:v>1.2792679069358404</c:v>
                </c:pt>
                <c:pt idx="73">
                  <c:v>1.1892679069358403</c:v>
                </c:pt>
                <c:pt idx="74">
                  <c:v>1.0992679069358402</c:v>
                </c:pt>
                <c:pt idx="75">
                  <c:v>1.0092679069358401</c:v>
                </c:pt>
                <c:pt idx="76">
                  <c:v>0.91926790693584015</c:v>
                </c:pt>
                <c:pt idx="77">
                  <c:v>0.82926790693584007</c:v>
                </c:pt>
                <c:pt idx="78">
                  <c:v>0.7392679069358401</c:v>
                </c:pt>
                <c:pt idx="79">
                  <c:v>0.64926790693584002</c:v>
                </c:pt>
                <c:pt idx="80">
                  <c:v>0.55926790693583994</c:v>
                </c:pt>
                <c:pt idx="81">
                  <c:v>0.46926790693583992</c:v>
                </c:pt>
                <c:pt idx="82">
                  <c:v>0.37926790693583989</c:v>
                </c:pt>
                <c:pt idx="83">
                  <c:v>0.28926790693583992</c:v>
                </c:pt>
                <c:pt idx="84">
                  <c:v>0.1992679069358399</c:v>
                </c:pt>
                <c:pt idx="85">
                  <c:v>0.10926790693583986</c:v>
                </c:pt>
                <c:pt idx="86">
                  <c:v>1.9267906935839851E-2</c:v>
                </c:pt>
                <c:pt idx="87">
                  <c:v>-7.0732093064160173E-2</c:v>
                </c:pt>
                <c:pt idx="88">
                  <c:v>-0.16073209306416023</c:v>
                </c:pt>
                <c:pt idx="89">
                  <c:v>-0.25073209306416028</c:v>
                </c:pt>
                <c:pt idx="90">
                  <c:v>-0.3407320930641603</c:v>
                </c:pt>
                <c:pt idx="91">
                  <c:v>-0.43073209306416033</c:v>
                </c:pt>
                <c:pt idx="92">
                  <c:v>-0.52073209306416035</c:v>
                </c:pt>
                <c:pt idx="93">
                  <c:v>-0.61073209306416032</c:v>
                </c:pt>
                <c:pt idx="94">
                  <c:v>-0.7007320930641604</c:v>
                </c:pt>
                <c:pt idx="95">
                  <c:v>-0.79073209306416048</c:v>
                </c:pt>
                <c:pt idx="96">
                  <c:v>-0.88073209306416045</c:v>
                </c:pt>
                <c:pt idx="97">
                  <c:v>-0.97073209306416053</c:v>
                </c:pt>
                <c:pt idx="98">
                  <c:v>-1.0607320930641606</c:v>
                </c:pt>
                <c:pt idx="99">
                  <c:v>-1.1507320930641607</c:v>
                </c:pt>
                <c:pt idx="100">
                  <c:v>-1.2407320930641605</c:v>
                </c:pt>
                <c:pt idx="101">
                  <c:v>-1.3307320930641606</c:v>
                </c:pt>
                <c:pt idx="102">
                  <c:v>-1.4207320930641607</c:v>
                </c:pt>
                <c:pt idx="103">
                  <c:v>-1.5107320930641606</c:v>
                </c:pt>
                <c:pt idx="104">
                  <c:v>-1.6007320930641606</c:v>
                </c:pt>
                <c:pt idx="105">
                  <c:v>-1.6907320930641607</c:v>
                </c:pt>
                <c:pt idx="106">
                  <c:v>-1.7807320930641608</c:v>
                </c:pt>
                <c:pt idx="107">
                  <c:v>-1.8707320930641609</c:v>
                </c:pt>
                <c:pt idx="108">
                  <c:v>-1.9607320930641607</c:v>
                </c:pt>
                <c:pt idx="109">
                  <c:v>-2.0507320930641608</c:v>
                </c:pt>
                <c:pt idx="110">
                  <c:v>-2.1407320930641607</c:v>
                </c:pt>
                <c:pt idx="111">
                  <c:v>-2.230732093064161</c:v>
                </c:pt>
                <c:pt idx="112">
                  <c:v>-2.3207320930641608</c:v>
                </c:pt>
                <c:pt idx="113">
                  <c:v>-2.4107320930641607</c:v>
                </c:pt>
                <c:pt idx="114">
                  <c:v>-2.500732093064161</c:v>
                </c:pt>
                <c:pt idx="115">
                  <c:v>-2.5907320930641609</c:v>
                </c:pt>
                <c:pt idx="116">
                  <c:v>-2.6807320930641612</c:v>
                </c:pt>
                <c:pt idx="117">
                  <c:v>-2.770732093064161</c:v>
                </c:pt>
                <c:pt idx="118">
                  <c:v>-2.8607320930641609</c:v>
                </c:pt>
                <c:pt idx="119">
                  <c:v>-2.9507320930641612</c:v>
                </c:pt>
                <c:pt idx="120">
                  <c:v>-3.040732093064161</c:v>
                </c:pt>
                <c:pt idx="121">
                  <c:v>-3.1307320930641613</c:v>
                </c:pt>
                <c:pt idx="122">
                  <c:v>-3.2207320930641612</c:v>
                </c:pt>
                <c:pt idx="123">
                  <c:v>-3.3107320930641611</c:v>
                </c:pt>
                <c:pt idx="124">
                  <c:v>-3.4007320930641614</c:v>
                </c:pt>
                <c:pt idx="125">
                  <c:v>-3.4907320930641612</c:v>
                </c:pt>
                <c:pt idx="126">
                  <c:v>-3.5807320930641615</c:v>
                </c:pt>
                <c:pt idx="127">
                  <c:v>-3.6707320930641614</c:v>
                </c:pt>
                <c:pt idx="128">
                  <c:v>-3.7607320930641612</c:v>
                </c:pt>
                <c:pt idx="129">
                  <c:v>-3.8507320930641615</c:v>
                </c:pt>
                <c:pt idx="130">
                  <c:v>-3.9407320930641614</c:v>
                </c:pt>
              </c:numCache>
            </c:numRef>
          </c:yVal>
          <c:smooth val="1"/>
          <c:extLst>
            <c:ext xmlns:c16="http://schemas.microsoft.com/office/drawing/2014/chart" uri="{C3380CC4-5D6E-409C-BE32-E72D297353CC}">
              <c16:uniqueId val="{00000001-42B7-4108-98BC-0847264AAA88}"/>
            </c:ext>
          </c:extLst>
        </c:ser>
        <c:dLbls>
          <c:showLegendKey val="0"/>
          <c:showVal val="0"/>
          <c:showCatName val="0"/>
          <c:showSerName val="0"/>
          <c:showPercent val="0"/>
          <c:showBubbleSize val="0"/>
        </c:dLbls>
        <c:axId val="1953807967"/>
        <c:axId val="1326245823"/>
      </c:scatterChart>
      <c:valAx>
        <c:axId val="19538079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245823"/>
        <c:crosses val="autoZero"/>
        <c:crossBetween val="midCat"/>
      </c:valAx>
      <c:valAx>
        <c:axId val="13262458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80796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Persistence!$O$1</c:f>
              <c:strCache>
                <c:ptCount val="1"/>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Persistence!$A$3:$A$133</c:f>
              <c:numCache>
                <c:formatCode>General</c:formatCode>
                <c:ptCount val="1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numCache>
            </c:numRef>
          </c:xVal>
          <c:yVal>
            <c:numRef>
              <c:f>Persistence!$O$3:$O$133</c:f>
              <c:numCache>
                <c:formatCode>General</c:formatCode>
                <c:ptCount val="131"/>
                <c:pt idx="0">
                  <c:v>302353410.8173418</c:v>
                </c:pt>
                <c:pt idx="1">
                  <c:v>141180418.57428503</c:v>
                </c:pt>
                <c:pt idx="2">
                  <c:v>65923370.226704054</c:v>
                </c:pt>
                <c:pt idx="3">
                  <c:v>30783330.798966169</c:v>
                </c:pt>
                <c:pt idx="4">
                  <c:v>14375255.982538234</c:v>
                </c:pt>
                <c:pt idx="5">
                  <c:v>6713758.1161233345</c:v>
                </c:pt>
                <c:pt idx="6">
                  <c:v>3136327.9541551759</c:v>
                </c:pt>
                <c:pt idx="7">
                  <c:v>1465885.0236959136</c:v>
                </c:pt>
                <c:pt idx="8">
                  <c:v>685878.11841131002</c:v>
                </c:pt>
                <c:pt idx="9">
                  <c:v>321645.70250462287</c:v>
                </c:pt>
                <c:pt idx="10">
                  <c:v>151552.53045169145</c:v>
                </c:pt>
                <c:pt idx="11">
                  <c:v>72109.737940722829</c:v>
                </c:pt>
                <c:pt idx="12">
                  <c:v>34994.931259950819</c:v>
                </c:pt>
                <c:pt idx="13">
                  <c:v>17644.774670700772</c:v>
                </c:pt>
                <c:pt idx="14">
                  <c:v>9523.6924579506813</c:v>
                </c:pt>
                <c:pt idx="15">
                  <c:v>5712.2697262507809</c:v>
                </c:pt>
                <c:pt idx="16">
                  <c:v>3913.4637198189339</c:v>
                </c:pt>
                <c:pt idx="17">
                  <c:v>3054.7044251882712</c:v>
                </c:pt>
                <c:pt idx="18">
                  <c:v>2635.1688996007151</c:v>
                </c:pt>
                <c:pt idx="19">
                  <c:v>2421.001968629203</c:v>
                </c:pt>
                <c:pt idx="20">
                  <c:v>2303.0046433162624</c:v>
                </c:pt>
                <c:pt idx="21">
                  <c:v>2230.1841131816504</c:v>
                </c:pt>
                <c:pt idx="22">
                  <c:v>2178.7260293423819</c:v>
                </c:pt>
                <c:pt idx="23">
                  <c:v>2137.5066317240012</c:v>
                </c:pt>
                <c:pt idx="24">
                  <c:v>2101.3278789902938</c:v>
                </c:pt>
                <c:pt idx="25">
                  <c:v>2067.7587050352217</c:v>
                </c:pt>
                <c:pt idx="26">
                  <c:v>2035.6600957859073</c:v>
                </c:pt>
                <c:pt idx="27">
                  <c:v>2004.496397663627</c:v>
                </c:pt>
                <c:pt idx="28">
                  <c:v>1974.013743740215</c:v>
                </c:pt>
                <c:pt idx="29">
                  <c:v>1944.0898993564404</c:v>
                </c:pt>
                <c:pt idx="30">
                  <c:v>1914.6641491953535</c:v>
                </c:pt>
                <c:pt idx="31">
                  <c:v>1885.7045583831064</c:v>
                </c:pt>
                <c:pt idx="32">
                  <c:v>1857.1926847776285</c:v>
                </c:pt>
                <c:pt idx="33">
                  <c:v>1829.1164398092585</c:v>
                </c:pt>
                <c:pt idx="34">
                  <c:v>1801.4667541633812</c:v>
                </c:pt>
                <c:pt idx="35">
                  <c:v>1774.236020082396</c:v>
                </c:pt>
                <c:pt idx="36">
                  <c:v>1747.4173632422842</c:v>
                </c:pt>
                <c:pt idx="37">
                  <c:v>1721.0043019969467</c:v>
                </c:pt>
                <c:pt idx="38">
                  <c:v>1694.9905875090681</c:v>
                </c:pt>
                <c:pt idx="39">
                  <c:v>1669.3701283543851</c:v>
                </c:pt>
                <c:pt idx="40">
                  <c:v>1644.1369545806908</c:v>
                </c:pt>
                <c:pt idx="41">
                  <c:v>1619.2852002006955</c:v>
                </c:pt>
                <c:pt idx="42">
                  <c:v>1594.8090943032269</c:v>
                </c:pt>
                <c:pt idx="43">
                  <c:v>1570.7029561994148</c:v>
                </c:pt>
                <c:pt idx="44">
                  <c:v>1546.9611924635733</c:v>
                </c:pt>
                <c:pt idx="45">
                  <c:v>1523.5782948692524</c:v>
                </c:pt>
                <c:pt idx="46">
                  <c:v>1500.5488387535877</c:v>
                </c:pt>
                <c:pt idx="47">
                  <c:v>1477.8674815917873</c:v>
                </c:pt>
                <c:pt idx="48">
                  <c:v>1455.52896167975</c:v>
                </c:pt>
                <c:pt idx="49">
                  <c:v>1433.5280968770171</c:v>
                </c:pt>
                <c:pt idx="50">
                  <c:v>1411.8597833876058</c:v>
                </c:pt>
                <c:pt idx="51">
                  <c:v>1390.5189945680809</c:v>
                </c:pt>
                <c:pt idx="52">
                  <c:v>1369.5007797577614</c:v>
                </c:pt>
                <c:pt idx="53">
                  <c:v>1348.8002631285292</c:v>
                </c:pt>
                <c:pt idx="54">
                  <c:v>1328.41264255292</c:v>
                </c:pt>
                <c:pt idx="55">
                  <c:v>1308.3331884897448</c:v>
                </c:pt>
                <c:pt idx="56">
                  <c:v>1288.5572428867486</c:v>
                </c:pt>
                <c:pt idx="57">
                  <c:v>1269.0802180999494</c:v>
                </c:pt>
                <c:pt idx="58">
                  <c:v>1249.8975958293529</c:v>
                </c:pt>
                <c:pt idx="59">
                  <c:v>1231.0049260707749</c:v>
                </c:pt>
                <c:pt idx="60">
                  <c:v>1212.3978260835158</c:v>
                </c:pt>
                <c:pt idx="61">
                  <c:v>1194.0719793736455</c:v>
                </c:pt>
                <c:pt idx="62">
                  <c:v>1176.0231346926553</c:v>
                </c:pt>
                <c:pt idx="63">
                  <c:v>1158.2471050512493</c:v>
                </c:pt>
                <c:pt idx="64">
                  <c:v>1140.7397667480413</c:v>
                </c:pt>
                <c:pt idx="65">
                  <c:v>1123.4970584129346</c:v>
                </c:pt>
                <c:pt idx="66">
                  <c:v>1106.514980064961</c:v>
                </c:pt>
                <c:pt idx="67">
                  <c:v>1089.7895921843608</c:v>
                </c:pt>
                <c:pt idx="68">
                  <c:v>1073.3170147986896</c:v>
                </c:pt>
                <c:pt idx="69">
                  <c:v>1057.0934265827377</c:v>
                </c:pt>
                <c:pt idx="70">
                  <c:v>1041.1150639720561</c:v>
                </c:pt>
                <c:pt idx="71">
                  <c:v>1025.3782202898799</c:v>
                </c:pt>
                <c:pt idx="72">
                  <c:v>1009.8792448872505</c:v>
                </c:pt>
                <c:pt idx="73">
                  <c:v>994.61454229613389</c:v>
                </c:pt>
                <c:pt idx="74">
                  <c:v>979.5805713953406</c:v>
                </c:pt>
                <c:pt idx="75">
                  <c:v>964.7738445890526</c:v>
                </c:pt>
                <c:pt idx="76">
                  <c:v>950.19092699776752</c:v>
                </c:pt>
                <c:pt idx="77">
                  <c:v>935.82843566147153</c:v>
                </c:pt>
                <c:pt idx="78">
                  <c:v>921.68303875485708</c:v>
                </c:pt>
                <c:pt idx="79">
                  <c:v>907.75145481440268</c:v>
                </c:pt>
                <c:pt idx="80">
                  <c:v>894.0304519771355</c:v>
                </c:pt>
                <c:pt idx="81">
                  <c:v>880.51684723090057</c:v>
                </c:pt>
                <c:pt idx="82">
                  <c:v>867.20750567596258</c:v>
                </c:pt>
                <c:pt idx="83">
                  <c:v>854.09933979776838</c:v>
                </c:pt>
                <c:pt idx="84">
                  <c:v>841.18930875070237</c:v>
                </c:pt>
                <c:pt idx="85">
                  <c:v>828.47441765266819</c:v>
                </c:pt>
                <c:pt idx="86">
                  <c:v>815.95171689033259</c:v>
                </c:pt>
                <c:pt idx="87">
                  <c:v>803.61830143487146</c:v>
                </c:pt>
                <c:pt idx="88">
                  <c:v>791.47131016805804</c:v>
                </c:pt>
                <c:pt idx="89">
                  <c:v>779.50792521853805</c:v>
                </c:pt>
                <c:pt idx="90">
                  <c:v>767.7253713081368</c:v>
                </c:pt>
                <c:pt idx="91">
                  <c:v>756.1209151080476</c:v>
                </c:pt>
                <c:pt idx="92">
                  <c:v>744.69186460475123</c:v>
                </c:pt>
                <c:pt idx="93">
                  <c:v>733.43556847551974</c:v>
                </c:pt>
                <c:pt idx="94">
                  <c:v>722.3494154733603</c:v>
                </c:pt>
                <c:pt idx="95">
                  <c:v>711.43083382125519</c:v>
                </c:pt>
                <c:pt idx="96">
                  <c:v>700.67729061555838</c:v>
                </c:pt>
                <c:pt idx="97">
                  <c:v>690.08629123841013</c:v>
                </c:pt>
                <c:pt idx="98">
                  <c:v>679.65537877903284</c:v>
                </c:pt>
                <c:pt idx="99">
                  <c:v>669.38213346377449</c:v>
                </c:pt>
                <c:pt idx="100">
                  <c:v>659.2641720947671</c:v>
                </c:pt>
                <c:pt idx="101">
                  <c:v>649.29914749706995</c:v>
                </c:pt>
                <c:pt idx="102">
                  <c:v>639.48474797416975</c:v>
                </c:pt>
                <c:pt idx="103">
                  <c:v>629.81869677171073</c:v>
                </c:pt>
                <c:pt idx="104">
                  <c:v>620.29875154933109</c:v>
                </c:pt>
                <c:pt idx="105">
                  <c:v>610.92270386048233</c:v>
                </c:pt>
                <c:pt idx="106">
                  <c:v>601.68837864011186</c:v>
                </c:pt>
                <c:pt idx="107">
                  <c:v>592.59363370008896</c:v>
                </c:pt>
                <c:pt idx="108">
                  <c:v>583.63635923225809</c:v>
                </c:pt>
                <c:pt idx="109">
                  <c:v>574.814477319003</c:v>
                </c:pt>
                <c:pt idx="110">
                  <c:v>566.12594145120988</c:v>
                </c:pt>
                <c:pt idx="111">
                  <c:v>557.56873605351564</c:v>
                </c:pt>
                <c:pt idx="112">
                  <c:v>549.14087601673282</c:v>
                </c:pt>
                <c:pt idx="113">
                  <c:v>540.84040623734199</c:v>
                </c:pt>
                <c:pt idx="114">
                  <c:v>532.66540116394492</c:v>
                </c:pt>
                <c:pt idx="115">
                  <c:v>524.61396435057304</c:v>
                </c:pt>
                <c:pt idx="116">
                  <c:v>516.68422801674808</c:v>
                </c:pt>
                <c:pt idx="117">
                  <c:v>508.8743526141925</c:v>
                </c:pt>
                <c:pt idx="118">
                  <c:v>501.18252640008916</c:v>
                </c:pt>
                <c:pt idx="119">
                  <c:v>493.60696501679138</c:v>
                </c:pt>
                <c:pt idx="120">
                  <c:v>486.14591107788584</c:v>
                </c:pt>
                <c:pt idx="121">
                  <c:v>478.79763376051227</c:v>
                </c:pt>
                <c:pt idx="122">
                  <c:v>471.56042840384555</c:v>
                </c:pt>
                <c:pt idx="123">
                  <c:v>464.43261611364659</c:v>
                </c:pt>
                <c:pt idx="124">
                  <c:v>457.41254337279076</c:v>
                </c:pt>
                <c:pt idx="125">
                  <c:v>450.49858165768353</c:v>
                </c:pt>
                <c:pt idx="126">
                  <c:v>443.6891270604736</c:v>
                </c:pt>
                <c:pt idx="127">
                  <c:v>436.98259991697694</c:v>
                </c:pt>
                <c:pt idx="128">
                  <c:v>430.37744444022462</c:v>
                </c:pt>
                <c:pt idx="129">
                  <c:v>423.87212835954978</c:v>
                </c:pt>
                <c:pt idx="130">
                  <c:v>417.4651425651299</c:v>
                </c:pt>
              </c:numCache>
            </c:numRef>
          </c:yVal>
          <c:smooth val="1"/>
          <c:extLst>
            <c:ext xmlns:c16="http://schemas.microsoft.com/office/drawing/2014/chart" uri="{C3380CC4-5D6E-409C-BE32-E72D297353CC}">
              <c16:uniqueId val="{00000000-FD6D-4B50-A970-7C67AC8BC6E7}"/>
            </c:ext>
          </c:extLst>
        </c:ser>
        <c:dLbls>
          <c:showLegendKey val="0"/>
          <c:showVal val="0"/>
          <c:showCatName val="0"/>
          <c:showSerName val="0"/>
          <c:showPercent val="0"/>
          <c:showBubbleSize val="0"/>
        </c:dLbls>
        <c:axId val="630736607"/>
        <c:axId val="1467975199"/>
      </c:scatterChart>
      <c:valAx>
        <c:axId val="630736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975199"/>
        <c:crosses val="autoZero"/>
        <c:crossBetween val="midCat"/>
      </c:valAx>
      <c:valAx>
        <c:axId val="146797519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7366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20</xdr:col>
      <xdr:colOff>190500</xdr:colOff>
      <xdr:row>23</xdr:row>
      <xdr:rowOff>30480</xdr:rowOff>
    </xdr:from>
    <xdr:to>
      <xdr:col>25</xdr:col>
      <xdr:colOff>449580</xdr:colOff>
      <xdr:row>38</xdr:row>
      <xdr:rowOff>30480</xdr:rowOff>
    </xdr:to>
    <xdr:graphicFrame macro="">
      <xdr:nvGraphicFramePr>
        <xdr:cNvPr id="3" name="Chart 2">
          <a:extLst>
            <a:ext uri="{FF2B5EF4-FFF2-40B4-BE49-F238E27FC236}">
              <a16:creationId xmlns:a16="http://schemas.microsoft.com/office/drawing/2014/main" id="{E51FADD4-1FC8-4FCE-B2B0-E4B6DBC405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495300</xdr:colOff>
      <xdr:row>23</xdr:row>
      <xdr:rowOff>30480</xdr:rowOff>
    </xdr:from>
    <xdr:to>
      <xdr:col>33</xdr:col>
      <xdr:colOff>190500</xdr:colOff>
      <xdr:row>38</xdr:row>
      <xdr:rowOff>30480</xdr:rowOff>
    </xdr:to>
    <xdr:graphicFrame macro="">
      <xdr:nvGraphicFramePr>
        <xdr:cNvPr id="4" name="Chart 3">
          <a:extLst>
            <a:ext uri="{FF2B5EF4-FFF2-40B4-BE49-F238E27FC236}">
              <a16:creationId xmlns:a16="http://schemas.microsoft.com/office/drawing/2014/main" id="{3DF835B1-D7F2-4321-AF22-2AED36455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495300</xdr:colOff>
      <xdr:row>7</xdr:row>
      <xdr:rowOff>114300</xdr:rowOff>
    </xdr:from>
    <xdr:to>
      <xdr:col>33</xdr:col>
      <xdr:colOff>190500</xdr:colOff>
      <xdr:row>22</xdr:row>
      <xdr:rowOff>114300</xdr:rowOff>
    </xdr:to>
    <xdr:graphicFrame macro="">
      <xdr:nvGraphicFramePr>
        <xdr:cNvPr id="5" name="Chart 4">
          <a:extLst>
            <a:ext uri="{FF2B5EF4-FFF2-40B4-BE49-F238E27FC236}">
              <a16:creationId xmlns:a16="http://schemas.microsoft.com/office/drawing/2014/main" id="{1733C857-0500-456D-9FC4-D1DC24884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160020</xdr:colOff>
      <xdr:row>7</xdr:row>
      <xdr:rowOff>121920</xdr:rowOff>
    </xdr:from>
    <xdr:to>
      <xdr:col>25</xdr:col>
      <xdr:colOff>419100</xdr:colOff>
      <xdr:row>22</xdr:row>
      <xdr:rowOff>121920</xdr:rowOff>
    </xdr:to>
    <xdr:graphicFrame macro="">
      <xdr:nvGraphicFramePr>
        <xdr:cNvPr id="6" name="Chart 5">
          <a:extLst>
            <a:ext uri="{FF2B5EF4-FFF2-40B4-BE49-F238E27FC236}">
              <a16:creationId xmlns:a16="http://schemas.microsoft.com/office/drawing/2014/main" id="{5ACB7597-1DCD-4ACC-9AE5-1DA85EFB2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183328</xdr:colOff>
      <xdr:row>42</xdr:row>
      <xdr:rowOff>4034</xdr:rowOff>
    </xdr:from>
    <xdr:to>
      <xdr:col>33</xdr:col>
      <xdr:colOff>406550</xdr:colOff>
      <xdr:row>57</xdr:row>
      <xdr:rowOff>4033</xdr:rowOff>
    </xdr:to>
    <xdr:graphicFrame macro="">
      <xdr:nvGraphicFramePr>
        <xdr:cNvPr id="7" name="Chart 6">
          <a:extLst>
            <a:ext uri="{FF2B5EF4-FFF2-40B4-BE49-F238E27FC236}">
              <a16:creationId xmlns:a16="http://schemas.microsoft.com/office/drawing/2014/main" id="{389B7D51-F18C-47AE-8806-275BC118CF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381897</xdr:colOff>
      <xdr:row>41</xdr:row>
      <xdr:rowOff>112507</xdr:rowOff>
    </xdr:from>
    <xdr:to>
      <xdr:col>26</xdr:col>
      <xdr:colOff>33169</xdr:colOff>
      <xdr:row>56</xdr:row>
      <xdr:rowOff>112506</xdr:rowOff>
    </xdr:to>
    <xdr:graphicFrame macro="">
      <xdr:nvGraphicFramePr>
        <xdr:cNvPr id="8" name="Chart 7">
          <a:extLst>
            <a:ext uri="{FF2B5EF4-FFF2-40B4-BE49-F238E27FC236}">
              <a16:creationId xmlns:a16="http://schemas.microsoft.com/office/drawing/2014/main" id="{CA3A12C2-8347-40C2-91F1-28DD2621CD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129988</xdr:colOff>
      <xdr:row>7</xdr:row>
      <xdr:rowOff>94130</xdr:rowOff>
    </xdr:from>
    <xdr:to>
      <xdr:col>25</xdr:col>
      <xdr:colOff>569258</xdr:colOff>
      <xdr:row>22</xdr:row>
      <xdr:rowOff>147918</xdr:rowOff>
    </xdr:to>
    <xdr:graphicFrame macro="">
      <xdr:nvGraphicFramePr>
        <xdr:cNvPr id="9" name="Chart 8">
          <a:extLst>
            <a:ext uri="{FF2B5EF4-FFF2-40B4-BE49-F238E27FC236}">
              <a16:creationId xmlns:a16="http://schemas.microsoft.com/office/drawing/2014/main" id="{979A996A-08A1-4D3D-97DD-EB2A2DF368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389963</xdr:colOff>
      <xdr:row>58</xdr:row>
      <xdr:rowOff>134470</xdr:rowOff>
    </xdr:from>
    <xdr:to>
      <xdr:col>26</xdr:col>
      <xdr:colOff>69475</xdr:colOff>
      <xdr:row>73</xdr:row>
      <xdr:rowOff>188258</xdr:rowOff>
    </xdr:to>
    <xdr:graphicFrame macro="">
      <xdr:nvGraphicFramePr>
        <xdr:cNvPr id="10" name="Chart 9">
          <a:extLst>
            <a:ext uri="{FF2B5EF4-FFF2-40B4-BE49-F238E27FC236}">
              <a16:creationId xmlns:a16="http://schemas.microsoft.com/office/drawing/2014/main" id="{778D0E57-7E2D-4B72-9221-05C53ACAC1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hyperlink" Target="https://www.aces.edu/blog/topics/crop-production/lettuce-cultivars-for-open-field-conventional-systems/" TargetMode="External"/><Relationship Id="rId1" Type="http://schemas.openxmlformats.org/officeDocument/2006/relationships/hyperlink" Target="https://veggieharvest.com/vegetables/lettuce-growing-and-harvest-information/"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25650-199A-4124-93B7-EE5DA506A72B}">
  <dimension ref="A2:A8"/>
  <sheetViews>
    <sheetView workbookViewId="0">
      <selection activeCell="A13" sqref="A13"/>
    </sheetView>
  </sheetViews>
  <sheetFormatPr defaultRowHeight="15" x14ac:dyDescent="0.25"/>
  <cols>
    <col min="1" max="1" width="17.28515625" customWidth="1"/>
  </cols>
  <sheetData>
    <row r="2" spans="1:1" x14ac:dyDescent="0.25">
      <c r="A2" s="109" t="s">
        <v>925</v>
      </c>
    </row>
    <row r="3" spans="1:1" x14ac:dyDescent="0.25">
      <c r="A3" t="s">
        <v>924</v>
      </c>
    </row>
    <row r="5" spans="1:1" x14ac:dyDescent="0.25">
      <c r="A5" t="s">
        <v>105</v>
      </c>
    </row>
    <row r="6" spans="1:1" x14ac:dyDescent="0.25">
      <c r="A6" t="s">
        <v>926</v>
      </c>
    </row>
    <row r="7" spans="1:1" x14ac:dyDescent="0.25">
      <c r="A7" t="s">
        <v>927</v>
      </c>
    </row>
    <row r="8" spans="1:1" x14ac:dyDescent="0.25">
      <c r="A8"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214EE-7AB6-46F7-A620-69C503EF3AF2}">
  <dimension ref="A2:R29"/>
  <sheetViews>
    <sheetView topLeftCell="A2" workbookViewId="0">
      <selection activeCell="T20" sqref="T20"/>
    </sheetView>
  </sheetViews>
  <sheetFormatPr defaultRowHeight="15" x14ac:dyDescent="0.25"/>
  <cols>
    <col min="1" max="1" width="20" bestFit="1" customWidth="1"/>
    <col min="3" max="3" width="6.5703125" customWidth="1"/>
    <col min="4" max="5" width="5.42578125" customWidth="1"/>
    <col min="6" max="6" width="5.85546875" customWidth="1"/>
    <col min="7" max="7" width="4.7109375" customWidth="1"/>
    <col min="8" max="8" width="5.140625" customWidth="1"/>
    <col min="9" max="9" width="5.85546875" customWidth="1"/>
    <col min="10" max="10" width="5.140625" customWidth="1"/>
    <col min="11" max="11" width="4.28515625" customWidth="1"/>
    <col min="12" max="12" width="4.140625" customWidth="1"/>
    <col min="13" max="13" width="3.85546875" customWidth="1"/>
    <col min="14" max="14" width="14.42578125" customWidth="1"/>
    <col min="15" max="15" width="34.5703125" customWidth="1"/>
    <col min="16" max="16" width="7" customWidth="1"/>
  </cols>
  <sheetData>
    <row r="2" spans="1:17" x14ac:dyDescent="0.25">
      <c r="P2" s="55"/>
    </row>
    <row r="4" spans="1:17" ht="22.5" customHeight="1" x14ac:dyDescent="0.25">
      <c r="C4" s="1" t="s">
        <v>1</v>
      </c>
      <c r="D4" s="2"/>
      <c r="E4" s="2"/>
      <c r="F4" s="2"/>
      <c r="G4" s="2"/>
      <c r="H4" s="2"/>
      <c r="I4" s="2"/>
      <c r="J4" s="2"/>
      <c r="K4" s="2"/>
      <c r="L4" s="2"/>
      <c r="M4" s="2"/>
      <c r="N4" s="2"/>
      <c r="O4" s="2"/>
      <c r="P4" s="2"/>
      <c r="Q4" s="2"/>
    </row>
    <row r="5" spans="1:17" x14ac:dyDescent="0.25">
      <c r="C5" s="2"/>
      <c r="D5" s="2"/>
      <c r="E5" s="2"/>
      <c r="F5" s="2"/>
      <c r="G5" s="2"/>
      <c r="H5" s="2"/>
      <c r="I5" s="2"/>
      <c r="J5" s="2"/>
      <c r="K5" s="2"/>
      <c r="L5" s="2"/>
      <c r="M5" s="2"/>
      <c r="N5" s="2"/>
      <c r="O5" s="2"/>
      <c r="P5" s="2"/>
      <c r="Q5" s="2"/>
    </row>
    <row r="6" spans="1:17" x14ac:dyDescent="0.25">
      <c r="C6" s="2"/>
      <c r="D6" s="2"/>
      <c r="E6" s="2"/>
      <c r="F6" s="2"/>
      <c r="G6" s="2"/>
      <c r="H6" s="2"/>
      <c r="I6" s="2"/>
      <c r="J6" s="2"/>
      <c r="K6" s="2"/>
      <c r="L6" s="2"/>
      <c r="M6" s="2"/>
      <c r="N6" s="2"/>
      <c r="O6" s="2"/>
      <c r="P6" s="2"/>
      <c r="Q6" s="2"/>
    </row>
    <row r="7" spans="1:17" x14ac:dyDescent="0.25">
      <c r="C7" s="18" t="s">
        <v>2</v>
      </c>
      <c r="D7" s="3"/>
      <c r="E7" s="3"/>
      <c r="F7" s="3"/>
      <c r="G7" s="3"/>
      <c r="H7" s="2"/>
      <c r="I7" s="2"/>
      <c r="J7" s="2"/>
      <c r="K7" s="2"/>
      <c r="L7" s="2"/>
      <c r="M7" s="2"/>
      <c r="N7" s="4" t="s">
        <v>3</v>
      </c>
      <c r="O7" s="2"/>
      <c r="P7" s="2"/>
      <c r="Q7" s="2"/>
    </row>
    <row r="8" spans="1:17" ht="15.75" thickBot="1" x14ac:dyDescent="0.3">
      <c r="C8" s="19">
        <v>6245</v>
      </c>
      <c r="D8" s="5"/>
      <c r="E8" s="5"/>
      <c r="F8" s="5"/>
      <c r="G8" s="5"/>
      <c r="H8" s="6"/>
      <c r="I8" s="6"/>
      <c r="J8" s="6"/>
      <c r="K8" s="6"/>
      <c r="L8" s="6"/>
      <c r="M8" s="6"/>
      <c r="N8" s="53">
        <f>L_field/12</f>
        <v>520.41666666666663</v>
      </c>
      <c r="O8" s="2"/>
      <c r="P8" s="2"/>
      <c r="Q8" s="2"/>
    </row>
    <row r="9" spans="1:17" ht="19.5" customHeight="1" x14ac:dyDescent="0.25">
      <c r="A9" t="s">
        <v>4</v>
      </c>
      <c r="B9" s="41">
        <f>N21*12</f>
        <v>26000.016666666663</v>
      </c>
      <c r="C9" s="110" t="s">
        <v>5</v>
      </c>
      <c r="D9" s="111"/>
      <c r="E9" s="111"/>
      <c r="F9" s="111"/>
      <c r="G9" s="111"/>
      <c r="H9" s="111"/>
      <c r="I9" s="111"/>
      <c r="J9" s="111"/>
      <c r="K9" s="111"/>
      <c r="L9" s="111"/>
      <c r="M9" s="112"/>
      <c r="N9" s="116" t="s">
        <v>6</v>
      </c>
      <c r="O9" s="2"/>
      <c r="P9" s="119" t="s">
        <v>7</v>
      </c>
    </row>
    <row r="10" spans="1:17" ht="18" customHeight="1" x14ac:dyDescent="0.25">
      <c r="C10" s="110"/>
      <c r="D10" s="111"/>
      <c r="E10" s="111"/>
      <c r="F10" s="111"/>
      <c r="G10" s="111"/>
      <c r="H10" s="111"/>
      <c r="I10" s="111"/>
      <c r="J10" s="111"/>
      <c r="K10" s="111"/>
      <c r="L10" s="111"/>
      <c r="M10" s="112"/>
      <c r="N10" s="117"/>
      <c r="O10" s="45" t="s">
        <v>8</v>
      </c>
      <c r="P10" s="120"/>
      <c r="Q10" s="45" t="s">
        <v>9</v>
      </c>
    </row>
    <row r="11" spans="1:17" ht="21.75" customHeight="1" x14ac:dyDescent="0.25">
      <c r="C11" s="110"/>
      <c r="D11" s="111"/>
      <c r="E11" s="111"/>
      <c r="F11" s="111"/>
      <c r="G11" s="111"/>
      <c r="H11" s="111"/>
      <c r="I11" s="111"/>
      <c r="J11" s="111"/>
      <c r="K11" s="111"/>
      <c r="L11" s="111"/>
      <c r="M11" s="112"/>
      <c r="N11" s="117"/>
      <c r="O11" s="45">
        <v>25</v>
      </c>
      <c r="P11" s="120"/>
      <c r="Q11" s="45" t="s">
        <v>10</v>
      </c>
    </row>
    <row r="12" spans="1:17" ht="19.149999999999999" customHeight="1" x14ac:dyDescent="0.25">
      <c r="C12" s="110"/>
      <c r="D12" s="111"/>
      <c r="E12" s="111"/>
      <c r="F12" s="111"/>
      <c r="G12" s="111"/>
      <c r="H12" s="111"/>
      <c r="I12" s="111"/>
      <c r="J12" s="111"/>
      <c r="K12" s="111"/>
      <c r="L12" s="111"/>
      <c r="M12" s="112"/>
      <c r="N12" s="117"/>
      <c r="O12" s="46"/>
      <c r="P12" s="120"/>
      <c r="Q12" s="45" t="s">
        <v>11</v>
      </c>
    </row>
    <row r="13" spans="1:17" ht="19.5" customHeight="1" x14ac:dyDescent="0.25">
      <c r="C13" s="110"/>
      <c r="D13" s="111"/>
      <c r="E13" s="111"/>
      <c r="F13" s="111"/>
      <c r="G13" s="111"/>
      <c r="H13" s="111"/>
      <c r="I13" s="111"/>
      <c r="J13" s="111"/>
      <c r="K13" s="111"/>
      <c r="L13" s="111"/>
      <c r="M13" s="112"/>
      <c r="N13" s="117"/>
      <c r="O13" s="46"/>
      <c r="P13" s="120"/>
      <c r="Q13" s="2"/>
    </row>
    <row r="14" spans="1:17" ht="15.75" customHeight="1" x14ac:dyDescent="0.25">
      <c r="C14" s="110"/>
      <c r="D14" s="111"/>
      <c r="E14" s="111"/>
      <c r="F14" s="111"/>
      <c r="G14" s="111"/>
      <c r="H14" s="111"/>
      <c r="I14" s="111"/>
      <c r="J14" s="111"/>
      <c r="K14" s="111"/>
      <c r="L14" s="111"/>
      <c r="M14" s="112"/>
      <c r="N14" s="116"/>
      <c r="O14" s="2"/>
      <c r="P14" s="120"/>
      <c r="Q14" s="2"/>
    </row>
    <row r="15" spans="1:17" ht="18.75" customHeight="1" x14ac:dyDescent="0.25">
      <c r="C15" s="110"/>
      <c r="D15" s="111"/>
      <c r="E15" s="111"/>
      <c r="F15" s="111"/>
      <c r="G15" s="111"/>
      <c r="H15" s="111"/>
      <c r="I15" s="111"/>
      <c r="J15" s="111"/>
      <c r="K15" s="111"/>
      <c r="L15" s="111"/>
      <c r="M15" s="112"/>
      <c r="N15" s="116"/>
      <c r="O15" s="2"/>
      <c r="P15" s="120"/>
      <c r="Q15" s="2"/>
    </row>
    <row r="16" spans="1:17" ht="13.5" customHeight="1" x14ac:dyDescent="0.25">
      <c r="C16" s="110"/>
      <c r="D16" s="111"/>
      <c r="E16" s="111"/>
      <c r="F16" s="111"/>
      <c r="G16" s="111"/>
      <c r="H16" s="111"/>
      <c r="I16" s="111"/>
      <c r="J16" s="111"/>
      <c r="K16" s="111"/>
      <c r="L16" s="111"/>
      <c r="M16" s="112"/>
      <c r="N16" s="116"/>
      <c r="O16" s="2"/>
      <c r="P16" s="120"/>
      <c r="Q16" s="2"/>
    </row>
    <row r="17" spans="3:18" ht="18" customHeight="1" x14ac:dyDescent="0.25">
      <c r="C17" s="110"/>
      <c r="D17" s="111"/>
      <c r="E17" s="111"/>
      <c r="F17" s="111"/>
      <c r="G17" s="111"/>
      <c r="H17" s="111"/>
      <c r="I17" s="111"/>
      <c r="J17" s="111"/>
      <c r="K17" s="111"/>
      <c r="L17" s="111"/>
      <c r="M17" s="112"/>
      <c r="N17" s="116"/>
      <c r="O17" s="2"/>
      <c r="P17" s="120"/>
      <c r="Q17" s="2"/>
    </row>
    <row r="18" spans="3:18" ht="17.25" customHeight="1" x14ac:dyDescent="0.25">
      <c r="C18" s="110"/>
      <c r="D18" s="111"/>
      <c r="E18" s="111"/>
      <c r="F18" s="111"/>
      <c r="G18" s="111"/>
      <c r="H18" s="111"/>
      <c r="I18" s="111"/>
      <c r="J18" s="111"/>
      <c r="K18" s="111"/>
      <c r="L18" s="111"/>
      <c r="M18" s="112"/>
      <c r="N18" s="116"/>
      <c r="O18" s="2"/>
      <c r="P18" s="120"/>
      <c r="Q18" s="2"/>
    </row>
    <row r="19" spans="3:18" ht="24" customHeight="1" x14ac:dyDescent="0.25">
      <c r="C19" s="110"/>
      <c r="D19" s="111"/>
      <c r="E19" s="111"/>
      <c r="F19" s="111"/>
      <c r="G19" s="111"/>
      <c r="H19" s="111"/>
      <c r="I19" s="111"/>
      <c r="J19" s="111"/>
      <c r="K19" s="111"/>
      <c r="L19" s="111"/>
      <c r="M19" s="112"/>
      <c r="N19" s="116"/>
      <c r="O19" s="2"/>
      <c r="P19" s="120"/>
      <c r="Q19" s="2"/>
    </row>
    <row r="20" spans="3:18" ht="20.25" customHeight="1" thickBot="1" x14ac:dyDescent="0.3">
      <c r="C20" s="113"/>
      <c r="D20" s="114"/>
      <c r="E20" s="114"/>
      <c r="F20" s="114"/>
      <c r="G20" s="114"/>
      <c r="H20" s="114"/>
      <c r="I20" s="114"/>
      <c r="J20" s="114"/>
      <c r="K20" s="114"/>
      <c r="L20" s="114"/>
      <c r="M20" s="115"/>
      <c r="N20" s="118"/>
      <c r="O20" s="2"/>
      <c r="P20" s="121"/>
      <c r="Q20" s="2"/>
    </row>
    <row r="21" spans="3:18" x14ac:dyDescent="0.25">
      <c r="C21" s="2"/>
      <c r="D21" s="2"/>
      <c r="E21" s="2"/>
      <c r="F21" s="2"/>
      <c r="G21" s="2"/>
      <c r="H21" s="2"/>
      <c r="I21" s="2"/>
      <c r="J21" s="2"/>
      <c r="K21" s="2"/>
      <c r="L21" s="2"/>
      <c r="M21" s="2"/>
      <c r="N21" s="21">
        <f>W_batch*L_field/(P22*P23)</f>
        <v>2166.6680555555554</v>
      </c>
      <c r="O21" s="22" t="s">
        <v>12</v>
      </c>
      <c r="P21" s="2"/>
      <c r="Q21" s="2"/>
    </row>
    <row r="22" spans="3:18" x14ac:dyDescent="0.25">
      <c r="C22" s="2"/>
      <c r="D22" s="2"/>
      <c r="E22" s="2"/>
      <c r="F22" s="2"/>
      <c r="G22" s="2"/>
      <c r="H22" s="2"/>
      <c r="I22" s="2"/>
      <c r="J22" s="2"/>
      <c r="K22" s="2"/>
      <c r="L22" s="2"/>
      <c r="M22" s="2"/>
      <c r="N22" s="54">
        <f>520/30</f>
        <v>17.333333333333332</v>
      </c>
      <c r="O22" s="22" t="s">
        <v>13</v>
      </c>
      <c r="P22" s="22">
        <v>30</v>
      </c>
      <c r="Q22" s="22" t="s">
        <v>14</v>
      </c>
      <c r="R22" s="22"/>
    </row>
    <row r="23" spans="3:18" x14ac:dyDescent="0.25">
      <c r="C23" s="2"/>
      <c r="D23" s="2"/>
      <c r="E23" s="2"/>
      <c r="F23" s="2"/>
      <c r="G23" s="2"/>
      <c r="H23" s="2"/>
      <c r="I23" s="2"/>
      <c r="J23" s="2"/>
      <c r="K23" s="2"/>
      <c r="L23" s="2"/>
      <c r="M23" s="2"/>
      <c r="N23" s="54">
        <f>L_field/50</f>
        <v>124.9</v>
      </c>
      <c r="O23" s="22" t="s">
        <v>15</v>
      </c>
      <c r="P23" s="22">
        <v>50</v>
      </c>
      <c r="Q23" s="22" t="s">
        <v>16</v>
      </c>
      <c r="R23" s="22"/>
    </row>
    <row r="24" spans="3:18" x14ac:dyDescent="0.25">
      <c r="C24" s="2" t="s">
        <v>17</v>
      </c>
      <c r="D24" s="2"/>
      <c r="E24" s="2"/>
      <c r="F24" s="2"/>
      <c r="G24" s="2"/>
      <c r="H24" s="2"/>
      <c r="I24" s="2"/>
      <c r="J24" s="2"/>
      <c r="K24" s="2"/>
      <c r="L24" s="2"/>
      <c r="M24" s="2"/>
      <c r="N24" s="2"/>
      <c r="O24" s="2"/>
      <c r="P24" s="2"/>
      <c r="Q24" s="2"/>
    </row>
    <row r="25" spans="3:18" x14ac:dyDescent="0.25">
      <c r="C25" s="2" t="s">
        <v>18</v>
      </c>
      <c r="D25" s="2"/>
      <c r="E25" s="2"/>
      <c r="F25" s="2"/>
      <c r="G25" s="2"/>
      <c r="H25" s="2"/>
      <c r="I25" s="2"/>
      <c r="J25" s="2"/>
      <c r="K25" s="2"/>
      <c r="L25" s="2"/>
      <c r="M25" s="2"/>
      <c r="N25" s="2"/>
      <c r="O25" s="2"/>
      <c r="P25" s="2"/>
      <c r="Q25" s="2"/>
    </row>
    <row r="26" spans="3:18" x14ac:dyDescent="0.25">
      <c r="C26" s="2" t="s">
        <v>19</v>
      </c>
      <c r="D26" s="2"/>
      <c r="E26" s="2"/>
      <c r="F26" s="2"/>
      <c r="G26" s="2"/>
      <c r="H26" s="2"/>
      <c r="I26" s="2"/>
      <c r="J26" s="2"/>
      <c r="K26" s="2"/>
      <c r="L26" s="2"/>
      <c r="M26" s="2"/>
      <c r="N26" s="2"/>
      <c r="O26" s="2"/>
      <c r="P26" s="2"/>
      <c r="Q26" s="2"/>
    </row>
    <row r="29" spans="3:18" x14ac:dyDescent="0.25">
      <c r="C29" s="2" t="s">
        <v>564</v>
      </c>
    </row>
  </sheetData>
  <mergeCells count="3">
    <mergeCell ref="C9:M20"/>
    <mergeCell ref="N9:N20"/>
    <mergeCell ref="P9:P20"/>
  </mergeCells>
  <hyperlinks>
    <hyperlink ref="Q11" r:id="rId1" display="https://veggieharvest.com/vegetables/lettuce-growing-and-harvest-information/" xr:uid="{B2F10376-9BFD-49A3-9881-18F45DD92F98}"/>
    <hyperlink ref="Q12" r:id="rId2" xr:uid="{E52F8E55-5D9B-4FEC-911C-C06018C265C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CF7B5-570A-4B65-98F8-C06B73F4134A}">
  <dimension ref="A1:P135"/>
  <sheetViews>
    <sheetView workbookViewId="0"/>
  </sheetViews>
  <sheetFormatPr defaultColWidth="25.7109375" defaultRowHeight="15" x14ac:dyDescent="0.25"/>
  <sheetData>
    <row r="1" spans="1:16" x14ac:dyDescent="0.25">
      <c r="A1" t="s">
        <v>20</v>
      </c>
      <c r="B1" t="s">
        <v>21</v>
      </c>
    </row>
    <row r="2" spans="1:16" x14ac:dyDescent="0.25">
      <c r="A2" t="s">
        <v>22</v>
      </c>
      <c r="B2" t="s">
        <v>23</v>
      </c>
    </row>
    <row r="3" spans="1:16" x14ac:dyDescent="0.25">
      <c r="A3" t="s">
        <v>24</v>
      </c>
      <c r="B3" t="s">
        <v>23</v>
      </c>
    </row>
    <row r="4" spans="1:16" x14ac:dyDescent="0.25">
      <c r="A4" t="s">
        <v>25</v>
      </c>
      <c r="B4" t="s">
        <v>936</v>
      </c>
    </row>
    <row r="9" spans="1:16" x14ac:dyDescent="0.25">
      <c r="A9" t="s">
        <v>26</v>
      </c>
      <c r="B9">
        <v>125</v>
      </c>
    </row>
    <row r="10" spans="1:16" x14ac:dyDescent="0.25">
      <c r="A10" t="s">
        <v>27</v>
      </c>
      <c r="B10" t="s">
        <v>28</v>
      </c>
      <c r="C10" t="s">
        <v>29</v>
      </c>
      <c r="D10" t="s">
        <v>30</v>
      </c>
      <c r="E10" t="s">
        <v>31</v>
      </c>
      <c r="F10" t="s">
        <v>32</v>
      </c>
      <c r="G10" t="s">
        <v>33</v>
      </c>
      <c r="H10" t="s">
        <v>34</v>
      </c>
      <c r="I10" t="s">
        <v>35</v>
      </c>
      <c r="J10" t="s">
        <v>36</v>
      </c>
      <c r="K10" t="s">
        <v>37</v>
      </c>
      <c r="L10" t="s">
        <v>38</v>
      </c>
      <c r="M10" t="s">
        <v>39</v>
      </c>
      <c r="N10" t="s">
        <v>40</v>
      </c>
      <c r="O10" t="s">
        <v>41</v>
      </c>
    </row>
    <row r="11" spans="1:16" x14ac:dyDescent="0.25">
      <c r="A11" t="s">
        <v>42</v>
      </c>
      <c r="B11" s="36" t="s">
        <v>43</v>
      </c>
      <c r="C11">
        <f>'Batch raw data'!$C$2:$C$1561</f>
        <v>3.6675463395115164</v>
      </c>
      <c r="D11">
        <v>0</v>
      </c>
      <c r="E11" t="s">
        <v>44</v>
      </c>
      <c r="F11" t="s">
        <v>45</v>
      </c>
      <c r="J11" t="s">
        <v>46</v>
      </c>
      <c r="K11" t="s">
        <v>47</v>
      </c>
      <c r="O11">
        <v>4</v>
      </c>
      <c r="P11" t="b">
        <v>1</v>
      </c>
    </row>
    <row r="12" spans="1:16" x14ac:dyDescent="0.25">
      <c r="A12" t="s">
        <v>48</v>
      </c>
      <c r="B12" s="36" t="s">
        <v>49</v>
      </c>
      <c r="C12">
        <f>'Batch raw data'!$C$2:$C$1636</f>
        <v>4.3293368500874241</v>
      </c>
      <c r="D12">
        <v>0</v>
      </c>
      <c r="E12" t="s">
        <v>44</v>
      </c>
      <c r="F12" t="s">
        <v>50</v>
      </c>
      <c r="J12" t="s">
        <v>46</v>
      </c>
      <c r="K12" t="s">
        <v>47</v>
      </c>
      <c r="O12">
        <v>4</v>
      </c>
      <c r="P12" t="b">
        <v>1</v>
      </c>
    </row>
    <row r="13" spans="1:16" x14ac:dyDescent="0.25">
      <c r="A13" t="s">
        <v>51</v>
      </c>
      <c r="B13" s="36" t="s">
        <v>52</v>
      </c>
      <c r="C13">
        <f>'Batch raw data'!$C$2:$C$1604</f>
        <v>4.0383816914676958</v>
      </c>
      <c r="D13">
        <v>0</v>
      </c>
      <c r="E13" t="s">
        <v>44</v>
      </c>
      <c r="F13" t="s">
        <v>53</v>
      </c>
      <c r="J13" t="s">
        <v>46</v>
      </c>
      <c r="K13" t="s">
        <v>47</v>
      </c>
      <c r="O13">
        <v>4</v>
      </c>
      <c r="P13" t="b">
        <v>1</v>
      </c>
    </row>
    <row r="14" spans="1:16" x14ac:dyDescent="0.25">
      <c r="A14" t="s">
        <v>54</v>
      </c>
      <c r="B14" s="36" t="s">
        <v>55</v>
      </c>
      <c r="C14">
        <f>'Batch raw data'!$C$2:$C$826</f>
        <v>4.0196562253193484</v>
      </c>
      <c r="D14">
        <v>0</v>
      </c>
      <c r="E14" t="s">
        <v>44</v>
      </c>
      <c r="F14" t="s">
        <v>56</v>
      </c>
      <c r="J14" t="s">
        <v>46</v>
      </c>
      <c r="K14" t="s">
        <v>47</v>
      </c>
      <c r="O14">
        <v>4</v>
      </c>
      <c r="P14" t="b">
        <v>1</v>
      </c>
    </row>
    <row r="15" spans="1:16" x14ac:dyDescent="0.25">
      <c r="A15" t="s">
        <v>57</v>
      </c>
      <c r="B15" s="36" t="s">
        <v>58</v>
      </c>
      <c r="C15">
        <f>'Batch raw data'!$C$2:$C$1375</f>
        <v>0.84509804001425681</v>
      </c>
      <c r="D15">
        <v>0</v>
      </c>
      <c r="E15" t="s">
        <v>44</v>
      </c>
      <c r="F15" t="s">
        <v>59</v>
      </c>
      <c r="J15" t="s">
        <v>46</v>
      </c>
      <c r="K15" t="s">
        <v>47</v>
      </c>
      <c r="O15">
        <v>4</v>
      </c>
      <c r="P15" t="b">
        <v>1</v>
      </c>
    </row>
    <row r="16" spans="1:16" x14ac:dyDescent="0.25">
      <c r="A16" t="s">
        <v>556</v>
      </c>
      <c r="B16" s="36" t="s">
        <v>465</v>
      </c>
      <c r="C16">
        <f>'Batch raw data'!$C$2:$C$1392</f>
        <v>4.8147601869010712</v>
      </c>
      <c r="D16">
        <v>0</v>
      </c>
      <c r="E16" t="s">
        <v>44</v>
      </c>
      <c r="F16" t="s">
        <v>557</v>
      </c>
      <c r="J16" t="s">
        <v>46</v>
      </c>
      <c r="K16" t="s">
        <v>47</v>
      </c>
      <c r="O16">
        <v>4</v>
      </c>
      <c r="P16" t="b">
        <v>1</v>
      </c>
    </row>
    <row r="17" spans="1:16" x14ac:dyDescent="0.25">
      <c r="A17" t="s">
        <v>558</v>
      </c>
      <c r="B17" s="36" t="s">
        <v>559</v>
      </c>
      <c r="C17">
        <f>'Batch raw data'!$C$2:$C$1392</f>
        <v>4.8313705925219379</v>
      </c>
      <c r="D17">
        <v>0</v>
      </c>
      <c r="E17" t="s">
        <v>44</v>
      </c>
      <c r="F17" t="s">
        <v>560</v>
      </c>
      <c r="J17" t="s">
        <v>46</v>
      </c>
      <c r="K17" t="s">
        <v>47</v>
      </c>
      <c r="O17">
        <v>4</v>
      </c>
      <c r="P17" t="b">
        <v>1</v>
      </c>
    </row>
    <row r="18" spans="1:16" x14ac:dyDescent="0.25">
      <c r="A18" t="s">
        <v>570</v>
      </c>
      <c r="B18" s="36" t="s">
        <v>571</v>
      </c>
      <c r="C18">
        <f>'Batch raw data'!$C$2:$C$1409</f>
        <v>1.414973347970818</v>
      </c>
      <c r="D18">
        <v>0</v>
      </c>
      <c r="E18" t="s">
        <v>44</v>
      </c>
      <c r="F18" t="s">
        <v>572</v>
      </c>
      <c r="J18" t="s">
        <v>46</v>
      </c>
      <c r="K18" t="s">
        <v>47</v>
      </c>
      <c r="O18">
        <v>4</v>
      </c>
      <c r="P18" t="b">
        <v>1</v>
      </c>
    </row>
    <row r="19" spans="1:16" x14ac:dyDescent="0.25">
      <c r="A19" t="s">
        <v>573</v>
      </c>
      <c r="B19" s="36" t="s">
        <v>574</v>
      </c>
      <c r="C19">
        <f>'Batch raw data'!$C$2:$C$1440</f>
        <v>2.2810333672477277</v>
      </c>
      <c r="D19">
        <v>0</v>
      </c>
      <c r="E19" t="s">
        <v>44</v>
      </c>
      <c r="F19" t="s">
        <v>622</v>
      </c>
      <c r="J19" t="s">
        <v>46</v>
      </c>
      <c r="K19" t="s">
        <v>47</v>
      </c>
      <c r="O19">
        <v>4</v>
      </c>
      <c r="P19" t="b">
        <v>1</v>
      </c>
    </row>
    <row r="20" spans="1:16" x14ac:dyDescent="0.25">
      <c r="A20" t="s">
        <v>575</v>
      </c>
      <c r="B20" s="36" t="s">
        <v>576</v>
      </c>
      <c r="C20">
        <f>'Batch raw data'!$C$2:$C$1478</f>
        <v>4.504416487324459</v>
      </c>
      <c r="D20">
        <v>0</v>
      </c>
      <c r="E20" t="s">
        <v>44</v>
      </c>
      <c r="F20" t="s">
        <v>577</v>
      </c>
      <c r="J20" t="s">
        <v>46</v>
      </c>
      <c r="K20" t="s">
        <v>47</v>
      </c>
      <c r="O20">
        <v>4</v>
      </c>
      <c r="P20" t="b">
        <v>1</v>
      </c>
    </row>
    <row r="21" spans="1:16" x14ac:dyDescent="0.25">
      <c r="A21" t="s">
        <v>578</v>
      </c>
      <c r="B21" s="36" t="s">
        <v>579</v>
      </c>
      <c r="C21">
        <f>'Batch raw data'!$C$2:$C$1458</f>
        <v>4.3822512461465841</v>
      </c>
      <c r="D21">
        <v>0</v>
      </c>
      <c r="E21" t="s">
        <v>44</v>
      </c>
      <c r="F21" t="s">
        <v>580</v>
      </c>
      <c r="J21" t="s">
        <v>46</v>
      </c>
      <c r="K21" t="s">
        <v>47</v>
      </c>
      <c r="O21">
        <v>4</v>
      </c>
      <c r="P21" t="b">
        <v>1</v>
      </c>
    </row>
    <row r="22" spans="1:16" x14ac:dyDescent="0.25">
      <c r="A22" t="s">
        <v>581</v>
      </c>
      <c r="B22" s="36" t="s">
        <v>582</v>
      </c>
      <c r="C22">
        <f>'Batch raw data'!$C$2:$C$1423</f>
        <v>1.5185139398778875</v>
      </c>
      <c r="D22">
        <v>0</v>
      </c>
      <c r="E22" t="s">
        <v>44</v>
      </c>
      <c r="F22" t="s">
        <v>583</v>
      </c>
      <c r="J22" t="s">
        <v>46</v>
      </c>
      <c r="K22" t="s">
        <v>47</v>
      </c>
      <c r="O22">
        <v>4</v>
      </c>
      <c r="P22" t="b">
        <v>1</v>
      </c>
    </row>
    <row r="23" spans="1:16" x14ac:dyDescent="0.25">
      <c r="A23" t="s">
        <v>584</v>
      </c>
      <c r="B23" s="36" t="s">
        <v>585</v>
      </c>
      <c r="C23">
        <f>'Batch raw data'!$C$2:$C$1501</f>
        <v>6.1522776398096779</v>
      </c>
      <c r="D23">
        <v>0</v>
      </c>
      <c r="E23" t="s">
        <v>44</v>
      </c>
      <c r="F23" t="s">
        <v>586</v>
      </c>
      <c r="J23" t="s">
        <v>46</v>
      </c>
      <c r="K23" t="s">
        <v>47</v>
      </c>
      <c r="O23">
        <v>4</v>
      </c>
      <c r="P23" t="b">
        <v>1</v>
      </c>
    </row>
    <row r="24" spans="1:16" x14ac:dyDescent="0.25">
      <c r="A24" t="s">
        <v>587</v>
      </c>
      <c r="B24" s="36" t="s">
        <v>588</v>
      </c>
      <c r="C24">
        <f>'Batch raw data'!$C$2:$C$1764</f>
        <v>3.7190825739014861</v>
      </c>
      <c r="D24">
        <v>0</v>
      </c>
      <c r="E24" t="s">
        <v>44</v>
      </c>
      <c r="F24" t="s">
        <v>589</v>
      </c>
      <c r="J24" t="s">
        <v>46</v>
      </c>
      <c r="K24" t="s">
        <v>47</v>
      </c>
      <c r="O24">
        <v>4</v>
      </c>
      <c r="P24" t="b">
        <v>1</v>
      </c>
    </row>
    <row r="25" spans="1:16" x14ac:dyDescent="0.25">
      <c r="A25" t="s">
        <v>593</v>
      </c>
      <c r="B25" s="36" t="s">
        <v>594</v>
      </c>
      <c r="C25">
        <f>'Batch raw data'!$C$2:$C$2275</f>
        <v>4.8680622465322498</v>
      </c>
      <c r="D25">
        <v>0</v>
      </c>
      <c r="E25" t="s">
        <v>44</v>
      </c>
      <c r="F25" t="s">
        <v>595</v>
      </c>
      <c r="J25" t="s">
        <v>46</v>
      </c>
      <c r="K25" t="s">
        <v>47</v>
      </c>
      <c r="O25">
        <v>4</v>
      </c>
      <c r="P25" t="b">
        <v>1</v>
      </c>
    </row>
    <row r="26" spans="1:16" x14ac:dyDescent="0.25">
      <c r="A26" t="s">
        <v>596</v>
      </c>
      <c r="B26" s="36" t="s">
        <v>597</v>
      </c>
      <c r="C26">
        <f>'Batch raw data'!$C$2:$C$2429</f>
        <v>3.7706311277778064</v>
      </c>
      <c r="D26">
        <v>0</v>
      </c>
      <c r="E26" t="s">
        <v>44</v>
      </c>
      <c r="F26" t="s">
        <v>598</v>
      </c>
      <c r="J26" t="s">
        <v>46</v>
      </c>
      <c r="K26" t="s">
        <v>47</v>
      </c>
      <c r="O26">
        <v>4</v>
      </c>
      <c r="P26" t="b">
        <v>1</v>
      </c>
    </row>
    <row r="27" spans="1:16" x14ac:dyDescent="0.25">
      <c r="A27" t="s">
        <v>599</v>
      </c>
      <c r="B27" s="36" t="s">
        <v>600</v>
      </c>
      <c r="C27">
        <f>'Batch raw data'!$C$2:$C$2701</f>
        <v>4.6164124919789709</v>
      </c>
      <c r="D27">
        <v>0</v>
      </c>
      <c r="E27" t="s">
        <v>44</v>
      </c>
      <c r="F27" t="s">
        <v>601</v>
      </c>
      <c r="J27" t="s">
        <v>46</v>
      </c>
      <c r="K27" t="s">
        <v>47</v>
      </c>
      <c r="O27">
        <v>4</v>
      </c>
      <c r="P27" t="b">
        <v>1</v>
      </c>
    </row>
    <row r="28" spans="1:16" x14ac:dyDescent="0.25">
      <c r="A28" t="s">
        <v>602</v>
      </c>
      <c r="B28" s="36" t="s">
        <v>603</v>
      </c>
      <c r="C28">
        <f>'Batch raw data'!$C$2:$C$2734</f>
        <v>2.4377505628203879</v>
      </c>
      <c r="D28">
        <v>0</v>
      </c>
      <c r="E28" t="s">
        <v>44</v>
      </c>
      <c r="F28" t="s">
        <v>604</v>
      </c>
      <c r="J28" t="s">
        <v>46</v>
      </c>
      <c r="K28" t="s">
        <v>47</v>
      </c>
      <c r="O28">
        <v>4</v>
      </c>
      <c r="P28" t="b">
        <v>1</v>
      </c>
    </row>
    <row r="29" spans="1:16" x14ac:dyDescent="0.25">
      <c r="A29" t="s">
        <v>605</v>
      </c>
      <c r="B29" s="36" t="s">
        <v>606</v>
      </c>
      <c r="C29">
        <f>'Batch raw data'!$C$2:$C$1606</f>
        <v>2.1522883443830563</v>
      </c>
      <c r="D29">
        <v>0</v>
      </c>
      <c r="E29" t="s">
        <v>44</v>
      </c>
      <c r="F29" t="s">
        <v>607</v>
      </c>
      <c r="J29" t="s">
        <v>46</v>
      </c>
      <c r="K29" t="s">
        <v>47</v>
      </c>
      <c r="O29">
        <v>4</v>
      </c>
      <c r="P29" t="b">
        <v>1</v>
      </c>
    </row>
    <row r="30" spans="1:16" x14ac:dyDescent="0.25">
      <c r="A30" t="s">
        <v>611</v>
      </c>
      <c r="B30" s="36" t="s">
        <v>612</v>
      </c>
      <c r="C30">
        <f>'Batch raw data'!$C$2:$C$1198</f>
        <v>5.9060827975763139</v>
      </c>
      <c r="D30">
        <v>0</v>
      </c>
      <c r="E30" t="s">
        <v>44</v>
      </c>
      <c r="F30" t="s">
        <v>613</v>
      </c>
      <c r="J30" t="s">
        <v>46</v>
      </c>
      <c r="K30" t="s">
        <v>47</v>
      </c>
      <c r="O30">
        <v>4</v>
      </c>
      <c r="P30" t="b">
        <v>1</v>
      </c>
    </row>
    <row r="31" spans="1:16" x14ac:dyDescent="0.25">
      <c r="A31" t="s">
        <v>615</v>
      </c>
      <c r="B31" s="36" t="s">
        <v>616</v>
      </c>
      <c r="C31">
        <f>'Batch raw data'!$C$2:$C$1186</f>
        <v>4.6597260952377919</v>
      </c>
      <c r="D31">
        <v>0</v>
      </c>
      <c r="E31" t="s">
        <v>44</v>
      </c>
      <c r="F31" t="s">
        <v>617</v>
      </c>
      <c r="J31" t="s">
        <v>46</v>
      </c>
      <c r="K31" t="s">
        <v>47</v>
      </c>
      <c r="O31">
        <v>4</v>
      </c>
      <c r="P31" t="b">
        <v>1</v>
      </c>
    </row>
    <row r="32" spans="1:16" x14ac:dyDescent="0.25">
      <c r="A32" t="s">
        <v>618</v>
      </c>
      <c r="B32" s="36" t="s">
        <v>619</v>
      </c>
      <c r="C32">
        <f>'Batch raw data'!$C$2:$C$1481</f>
        <v>3.5404546136714119</v>
      </c>
      <c r="D32">
        <v>0</v>
      </c>
      <c r="E32" t="s">
        <v>44</v>
      </c>
      <c r="F32" t="s">
        <v>620</v>
      </c>
      <c r="J32" t="s">
        <v>46</v>
      </c>
      <c r="K32" t="s">
        <v>47</v>
      </c>
      <c r="O32">
        <v>4</v>
      </c>
      <c r="P32" t="b">
        <v>1</v>
      </c>
    </row>
    <row r="33" spans="1:16" x14ac:dyDescent="0.25">
      <c r="A33" t="s">
        <v>623</v>
      </c>
      <c r="B33" s="36" t="s">
        <v>624</v>
      </c>
      <c r="C33">
        <f>'Batch raw data'!$C$2:$C$1473</f>
        <v>2.9863237770507651</v>
      </c>
      <c r="D33">
        <v>0</v>
      </c>
      <c r="E33" t="s">
        <v>44</v>
      </c>
      <c r="F33" t="s">
        <v>625</v>
      </c>
      <c r="J33" t="s">
        <v>46</v>
      </c>
      <c r="K33" t="s">
        <v>47</v>
      </c>
      <c r="O33">
        <v>4</v>
      </c>
      <c r="P33" t="b">
        <v>1</v>
      </c>
    </row>
    <row r="34" spans="1:16" x14ac:dyDescent="0.25">
      <c r="A34" t="s">
        <v>626</v>
      </c>
      <c r="B34" s="36" t="s">
        <v>627</v>
      </c>
      <c r="C34">
        <f>'Batch raw data'!$C$2:$C$1487</f>
        <v>0.3010299956639812</v>
      </c>
      <c r="D34">
        <v>0</v>
      </c>
      <c r="E34" t="s">
        <v>44</v>
      </c>
      <c r="F34" t="s">
        <v>628</v>
      </c>
      <c r="J34" t="s">
        <v>46</v>
      </c>
      <c r="K34" t="s">
        <v>47</v>
      </c>
      <c r="O34">
        <v>4</v>
      </c>
      <c r="P34" t="b">
        <v>1</v>
      </c>
    </row>
    <row r="35" spans="1:16" x14ac:dyDescent="0.25">
      <c r="A35" t="s">
        <v>629</v>
      </c>
      <c r="B35" s="36" t="s">
        <v>630</v>
      </c>
      <c r="C35">
        <f>'Batch raw data'!$C$2:$C$1477</f>
        <v>6.3377670520090383</v>
      </c>
      <c r="D35">
        <v>0</v>
      </c>
      <c r="E35" t="s">
        <v>44</v>
      </c>
      <c r="F35" t="s">
        <v>631</v>
      </c>
      <c r="J35" t="s">
        <v>46</v>
      </c>
      <c r="K35" t="s">
        <v>47</v>
      </c>
      <c r="O35">
        <v>4</v>
      </c>
      <c r="P35" t="b">
        <v>1</v>
      </c>
    </row>
    <row r="36" spans="1:16" x14ac:dyDescent="0.25">
      <c r="A36" t="s">
        <v>632</v>
      </c>
      <c r="B36" s="36" t="s">
        <v>633</v>
      </c>
      <c r="C36">
        <f>'Batch raw data'!$C$2:$C$1480</f>
        <v>4.445759836488631</v>
      </c>
      <c r="D36">
        <v>0</v>
      </c>
      <c r="E36" t="s">
        <v>44</v>
      </c>
      <c r="F36" t="s">
        <v>634</v>
      </c>
      <c r="J36" t="s">
        <v>46</v>
      </c>
      <c r="K36" t="s">
        <v>47</v>
      </c>
      <c r="O36">
        <v>4</v>
      </c>
      <c r="P36" t="b">
        <v>1</v>
      </c>
    </row>
    <row r="37" spans="1:16" x14ac:dyDescent="0.25">
      <c r="A37" t="s">
        <v>635</v>
      </c>
      <c r="B37" s="36" t="s">
        <v>636</v>
      </c>
      <c r="C37">
        <f>'Batch raw data'!$C$2:$C$2263</f>
        <v>4.1018844871675419</v>
      </c>
      <c r="D37">
        <v>0</v>
      </c>
      <c r="E37" t="s">
        <v>44</v>
      </c>
      <c r="F37" t="s">
        <v>637</v>
      </c>
      <c r="J37" t="s">
        <v>46</v>
      </c>
      <c r="K37" t="s">
        <v>47</v>
      </c>
      <c r="O37">
        <v>4</v>
      </c>
      <c r="P37" t="b">
        <v>1</v>
      </c>
    </row>
    <row r="38" spans="1:16" x14ac:dyDescent="0.25">
      <c r="A38" t="s">
        <v>638</v>
      </c>
      <c r="B38" s="36" t="s">
        <v>639</v>
      </c>
      <c r="C38">
        <f>'Batch raw data'!$C$2:$C$2224</f>
        <v>2.5465426634781312</v>
      </c>
      <c r="D38">
        <v>0</v>
      </c>
      <c r="E38" t="s">
        <v>44</v>
      </c>
      <c r="F38" t="s">
        <v>640</v>
      </c>
      <c r="J38" t="s">
        <v>46</v>
      </c>
      <c r="K38" t="s">
        <v>47</v>
      </c>
      <c r="O38">
        <v>4</v>
      </c>
      <c r="P38" t="b">
        <v>1</v>
      </c>
    </row>
    <row r="39" spans="1:16" x14ac:dyDescent="0.25">
      <c r="A39" t="s">
        <v>641</v>
      </c>
      <c r="B39" s="36" t="s">
        <v>642</v>
      </c>
      <c r="C39">
        <f>'Batch raw data'!$C$2:$C$1138</f>
        <v>3.7478777058197901</v>
      </c>
      <c r="D39">
        <v>0</v>
      </c>
      <c r="E39" t="s">
        <v>44</v>
      </c>
      <c r="F39" t="s">
        <v>643</v>
      </c>
      <c r="J39" t="s">
        <v>46</v>
      </c>
      <c r="K39" t="s">
        <v>47</v>
      </c>
      <c r="O39">
        <v>4</v>
      </c>
      <c r="P39" t="b">
        <v>1</v>
      </c>
    </row>
    <row r="40" spans="1:16" x14ac:dyDescent="0.25">
      <c r="A40" t="s">
        <v>644</v>
      </c>
      <c r="B40" s="36" t="s">
        <v>645</v>
      </c>
      <c r="C40">
        <f>'Batch raw data'!$C$2:$C$801</f>
        <v>2.6503075231319366</v>
      </c>
      <c r="D40">
        <v>0</v>
      </c>
      <c r="E40" t="s">
        <v>44</v>
      </c>
      <c r="F40" t="s">
        <v>646</v>
      </c>
      <c r="J40" t="s">
        <v>46</v>
      </c>
      <c r="K40" t="s">
        <v>47</v>
      </c>
      <c r="O40">
        <v>4</v>
      </c>
      <c r="P40" t="b">
        <v>1</v>
      </c>
    </row>
    <row r="41" spans="1:16" x14ac:dyDescent="0.25">
      <c r="A41" t="s">
        <v>647</v>
      </c>
      <c r="B41" s="36" t="s">
        <v>648</v>
      </c>
      <c r="C41">
        <f>'Batch raw data'!$C$2:$C$842</f>
        <v>3.9410639882199021</v>
      </c>
      <c r="D41">
        <v>0</v>
      </c>
      <c r="E41" t="s">
        <v>44</v>
      </c>
      <c r="F41" t="s">
        <v>649</v>
      </c>
      <c r="J41" t="s">
        <v>46</v>
      </c>
      <c r="K41" t="s">
        <v>47</v>
      </c>
      <c r="O41">
        <v>4</v>
      </c>
      <c r="P41" t="b">
        <v>1</v>
      </c>
    </row>
    <row r="42" spans="1:16" x14ac:dyDescent="0.25">
      <c r="A42" t="s">
        <v>651</v>
      </c>
      <c r="B42" s="36" t="s">
        <v>652</v>
      </c>
      <c r="C42">
        <f>'Batch raw data'!$C$2:$C$752</f>
        <v>4.2570783059665684</v>
      </c>
      <c r="D42">
        <v>0</v>
      </c>
      <c r="E42" t="s">
        <v>44</v>
      </c>
      <c r="F42" t="s">
        <v>653</v>
      </c>
      <c r="J42" t="s">
        <v>46</v>
      </c>
      <c r="K42" t="s">
        <v>47</v>
      </c>
      <c r="O42">
        <v>4</v>
      </c>
      <c r="P42" t="b">
        <v>1</v>
      </c>
    </row>
    <row r="43" spans="1:16" x14ac:dyDescent="0.25">
      <c r="A43" t="s">
        <v>654</v>
      </c>
      <c r="B43" s="36" t="s">
        <v>655</v>
      </c>
      <c r="C43">
        <f>'Batch raw data'!$C$2:$C$871</f>
        <v>0.6020599913279624</v>
      </c>
      <c r="D43">
        <v>0</v>
      </c>
      <c r="E43" t="s">
        <v>44</v>
      </c>
      <c r="F43" t="s">
        <v>656</v>
      </c>
      <c r="J43" t="s">
        <v>46</v>
      </c>
      <c r="K43" t="s">
        <v>47</v>
      </c>
      <c r="O43">
        <v>4</v>
      </c>
      <c r="P43" t="b">
        <v>1</v>
      </c>
    </row>
    <row r="44" spans="1:16" x14ac:dyDescent="0.25">
      <c r="A44" t="s">
        <v>667</v>
      </c>
      <c r="B44" s="36" t="s">
        <v>668</v>
      </c>
      <c r="C44">
        <f>'Batch raw data'!$C$2:$C$822</f>
        <v>4.5001129221596941</v>
      </c>
      <c r="D44">
        <v>0</v>
      </c>
      <c r="E44" t="s">
        <v>44</v>
      </c>
      <c r="F44" t="s">
        <v>669</v>
      </c>
      <c r="J44" t="s">
        <v>46</v>
      </c>
      <c r="K44" t="s">
        <v>47</v>
      </c>
      <c r="O44">
        <v>4</v>
      </c>
      <c r="P44" t="b">
        <v>1</v>
      </c>
    </row>
    <row r="45" spans="1:16" x14ac:dyDescent="0.25">
      <c r="A45" t="s">
        <v>671</v>
      </c>
      <c r="B45" s="36" t="s">
        <v>672</v>
      </c>
      <c r="C45">
        <f>'Batch raw data'!$C$2:$C$841</f>
        <v>2.2121876044039577</v>
      </c>
      <c r="D45">
        <v>0</v>
      </c>
      <c r="E45" t="s">
        <v>44</v>
      </c>
      <c r="F45" t="s">
        <v>673</v>
      </c>
      <c r="J45" t="s">
        <v>46</v>
      </c>
      <c r="K45" t="s">
        <v>47</v>
      </c>
      <c r="O45">
        <v>4</v>
      </c>
      <c r="P45" t="b">
        <v>1</v>
      </c>
    </row>
    <row r="46" spans="1:16" x14ac:dyDescent="0.25">
      <c r="A46" t="s">
        <v>674</v>
      </c>
      <c r="B46" s="36" t="s">
        <v>675</v>
      </c>
      <c r="C46">
        <f>'Batch raw data'!$C$2:$C$833</f>
        <v>1.8750612633917001</v>
      </c>
      <c r="D46">
        <v>0</v>
      </c>
      <c r="E46" t="s">
        <v>44</v>
      </c>
      <c r="F46" t="s">
        <v>676</v>
      </c>
      <c r="J46" t="s">
        <v>46</v>
      </c>
      <c r="K46" t="s">
        <v>47</v>
      </c>
      <c r="O46">
        <v>4</v>
      </c>
      <c r="P46" t="b">
        <v>1</v>
      </c>
    </row>
    <row r="47" spans="1:16" x14ac:dyDescent="0.25">
      <c r="A47" t="s">
        <v>677</v>
      </c>
      <c r="B47" s="36" t="s">
        <v>678</v>
      </c>
      <c r="C47">
        <f>'Batch raw data'!$C$2:$C$878</f>
        <v>1.6901960800285136</v>
      </c>
      <c r="D47">
        <v>0</v>
      </c>
      <c r="E47" t="s">
        <v>44</v>
      </c>
      <c r="F47" t="s">
        <v>679</v>
      </c>
      <c r="J47" t="s">
        <v>46</v>
      </c>
      <c r="K47" t="s">
        <v>47</v>
      </c>
      <c r="O47">
        <v>4</v>
      </c>
      <c r="P47" t="b">
        <v>1</v>
      </c>
    </row>
    <row r="48" spans="1:16" x14ac:dyDescent="0.25">
      <c r="A48" t="s">
        <v>684</v>
      </c>
      <c r="B48" s="36" t="s">
        <v>685</v>
      </c>
      <c r="C48">
        <f>'Batch raw data'!$C$2:$C$851</f>
        <v>2.5634810853944106</v>
      </c>
      <c r="D48">
        <v>0</v>
      </c>
      <c r="E48" t="s">
        <v>44</v>
      </c>
      <c r="F48" t="s">
        <v>697</v>
      </c>
      <c r="J48" t="s">
        <v>46</v>
      </c>
      <c r="K48" t="s">
        <v>47</v>
      </c>
      <c r="O48">
        <v>4</v>
      </c>
      <c r="P48" t="b">
        <v>1</v>
      </c>
    </row>
    <row r="49" spans="1:16" x14ac:dyDescent="0.25">
      <c r="A49" t="s">
        <v>689</v>
      </c>
      <c r="B49" s="36" t="s">
        <v>690</v>
      </c>
      <c r="C49">
        <f>'Batch raw data'!$C$2:$C$1594</f>
        <v>3.426673888021373</v>
      </c>
      <c r="D49">
        <v>0</v>
      </c>
      <c r="E49" t="s">
        <v>44</v>
      </c>
      <c r="F49" t="s">
        <v>691</v>
      </c>
      <c r="J49" t="s">
        <v>46</v>
      </c>
      <c r="K49" t="s">
        <v>47</v>
      </c>
      <c r="O49">
        <v>4</v>
      </c>
      <c r="P49" t="b">
        <v>1</v>
      </c>
    </row>
    <row r="50" spans="1:16" x14ac:dyDescent="0.25">
      <c r="A50" t="s">
        <v>692</v>
      </c>
      <c r="B50" s="36" t="s">
        <v>693</v>
      </c>
      <c r="C50">
        <f>'Batch raw data'!$C$2:$C$1064</f>
        <v>5.0798683351751732</v>
      </c>
      <c r="D50">
        <v>0</v>
      </c>
      <c r="E50" t="s">
        <v>44</v>
      </c>
      <c r="F50" t="s">
        <v>848</v>
      </c>
      <c r="J50" t="s">
        <v>46</v>
      </c>
      <c r="K50" t="s">
        <v>47</v>
      </c>
      <c r="O50">
        <v>4</v>
      </c>
      <c r="P50" t="b">
        <v>1</v>
      </c>
    </row>
    <row r="51" spans="1:16" x14ac:dyDescent="0.25">
      <c r="A51" t="s">
        <v>694</v>
      </c>
      <c r="B51" s="36" t="s">
        <v>695</v>
      </c>
      <c r="C51">
        <f>'Batch raw data'!$C$2:$C$1590</f>
        <v>1.7323937598229686</v>
      </c>
      <c r="D51">
        <v>0</v>
      </c>
      <c r="E51" t="s">
        <v>44</v>
      </c>
      <c r="F51" t="s">
        <v>696</v>
      </c>
      <c r="J51" t="s">
        <v>46</v>
      </c>
      <c r="K51" t="s">
        <v>47</v>
      </c>
      <c r="O51">
        <v>4</v>
      </c>
      <c r="P51" t="b">
        <v>1</v>
      </c>
    </row>
    <row r="52" spans="1:16" x14ac:dyDescent="0.25">
      <c r="A52" t="s">
        <v>698</v>
      </c>
      <c r="B52" s="36" t="s">
        <v>699</v>
      </c>
      <c r="C52">
        <f>'Batch raw data'!$C$2:$C$904</f>
        <v>2.5599066250361124</v>
      </c>
      <c r="D52">
        <v>0</v>
      </c>
      <c r="E52" t="s">
        <v>44</v>
      </c>
      <c r="F52" t="s">
        <v>700</v>
      </c>
      <c r="J52" t="s">
        <v>46</v>
      </c>
      <c r="K52" t="s">
        <v>47</v>
      </c>
      <c r="O52">
        <v>4</v>
      </c>
      <c r="P52" t="b">
        <v>1</v>
      </c>
    </row>
    <row r="53" spans="1:16" x14ac:dyDescent="0.25">
      <c r="A53" t="s">
        <v>701</v>
      </c>
      <c r="B53" s="36" t="s">
        <v>702</v>
      </c>
      <c r="C53">
        <f>'Batch raw data'!$C$2:$C$808</f>
        <v>3.4623979978989561</v>
      </c>
      <c r="D53">
        <v>0</v>
      </c>
      <c r="E53" t="s">
        <v>44</v>
      </c>
      <c r="F53" t="s">
        <v>703</v>
      </c>
      <c r="J53" t="s">
        <v>46</v>
      </c>
      <c r="K53" t="s">
        <v>47</v>
      </c>
      <c r="O53">
        <v>4</v>
      </c>
      <c r="P53" t="b">
        <v>1</v>
      </c>
    </row>
    <row r="54" spans="1:16" x14ac:dyDescent="0.25">
      <c r="A54" t="s">
        <v>704</v>
      </c>
      <c r="B54" s="36" t="s">
        <v>705</v>
      </c>
      <c r="C54">
        <f>'Batch raw data'!$C$2:$C$831</f>
        <v>0</v>
      </c>
      <c r="D54">
        <v>0</v>
      </c>
      <c r="E54" t="s">
        <v>44</v>
      </c>
      <c r="F54" t="s">
        <v>706</v>
      </c>
      <c r="J54" t="s">
        <v>46</v>
      </c>
      <c r="K54" t="s">
        <v>47</v>
      </c>
      <c r="O54">
        <v>4</v>
      </c>
      <c r="P54" t="b">
        <v>1</v>
      </c>
    </row>
    <row r="55" spans="1:16" x14ac:dyDescent="0.25">
      <c r="A55" t="s">
        <v>707</v>
      </c>
      <c r="B55" s="36" t="s">
        <v>708</v>
      </c>
      <c r="C55">
        <f>'Batch raw data'!$C$2:$C$1021</f>
        <v>3.5075860397630105</v>
      </c>
      <c r="D55">
        <v>0</v>
      </c>
      <c r="E55" t="s">
        <v>44</v>
      </c>
      <c r="F55" t="s">
        <v>895</v>
      </c>
      <c r="J55" t="s">
        <v>46</v>
      </c>
      <c r="K55" t="s">
        <v>47</v>
      </c>
      <c r="O55">
        <v>4</v>
      </c>
      <c r="P55" t="b">
        <v>1</v>
      </c>
    </row>
    <row r="56" spans="1:16" x14ac:dyDescent="0.25">
      <c r="A56" t="s">
        <v>709</v>
      </c>
      <c r="B56" s="36" t="s">
        <v>710</v>
      </c>
      <c r="C56">
        <f>'Batch raw data'!$C$2:$C$872</f>
        <v>5.1411831570588378</v>
      </c>
      <c r="D56">
        <v>0</v>
      </c>
      <c r="E56" t="s">
        <v>44</v>
      </c>
      <c r="F56" t="s">
        <v>711</v>
      </c>
      <c r="J56" t="s">
        <v>46</v>
      </c>
      <c r="K56" t="s">
        <v>47</v>
      </c>
      <c r="O56">
        <v>4</v>
      </c>
      <c r="P56" t="b">
        <v>1</v>
      </c>
    </row>
    <row r="57" spans="1:16" x14ac:dyDescent="0.25">
      <c r="A57" t="s">
        <v>712</v>
      </c>
      <c r="B57" s="36" t="s">
        <v>713</v>
      </c>
      <c r="C57">
        <f>'Batch raw data'!$C$2:$C$844</f>
        <v>0.47712125471966244</v>
      </c>
      <c r="D57">
        <v>0</v>
      </c>
      <c r="E57" t="s">
        <v>44</v>
      </c>
      <c r="F57" t="s">
        <v>714</v>
      </c>
      <c r="J57" t="s">
        <v>46</v>
      </c>
      <c r="K57" t="s">
        <v>47</v>
      </c>
      <c r="O57">
        <v>4</v>
      </c>
      <c r="P57" t="b">
        <v>1</v>
      </c>
    </row>
    <row r="58" spans="1:16" x14ac:dyDescent="0.25">
      <c r="A58" t="s">
        <v>715</v>
      </c>
      <c r="B58" s="36" t="s">
        <v>716</v>
      </c>
      <c r="C58">
        <f>'Batch raw data'!$C$2:$C$832</f>
        <v>0.47712125471966244</v>
      </c>
      <c r="D58">
        <v>0</v>
      </c>
      <c r="E58" t="s">
        <v>44</v>
      </c>
      <c r="F58" t="s">
        <v>717</v>
      </c>
      <c r="J58" t="s">
        <v>46</v>
      </c>
      <c r="K58" t="s">
        <v>47</v>
      </c>
      <c r="O58">
        <v>4</v>
      </c>
      <c r="P58" t="b">
        <v>1</v>
      </c>
    </row>
    <row r="59" spans="1:16" x14ac:dyDescent="0.25">
      <c r="A59" t="s">
        <v>718</v>
      </c>
      <c r="B59" s="36" t="s">
        <v>719</v>
      </c>
      <c r="C59">
        <f>'Batch raw data'!$C$2:$C$834</f>
        <v>4.4774685514050256</v>
      </c>
      <c r="D59">
        <v>0</v>
      </c>
      <c r="E59" t="s">
        <v>44</v>
      </c>
      <c r="F59" t="s">
        <v>720</v>
      </c>
      <c r="J59" t="s">
        <v>46</v>
      </c>
      <c r="K59" t="s">
        <v>47</v>
      </c>
      <c r="O59">
        <v>4</v>
      </c>
      <c r="P59" t="b">
        <v>1</v>
      </c>
    </row>
    <row r="60" spans="1:16" x14ac:dyDescent="0.25">
      <c r="A60" t="s">
        <v>721</v>
      </c>
      <c r="B60" s="36" t="s">
        <v>722</v>
      </c>
      <c r="C60">
        <f>'Batch raw data'!$C$2:$C$909</f>
        <v>0</v>
      </c>
      <c r="D60">
        <v>0</v>
      </c>
      <c r="E60" t="s">
        <v>44</v>
      </c>
      <c r="F60" t="s">
        <v>723</v>
      </c>
      <c r="J60" t="s">
        <v>46</v>
      </c>
      <c r="K60" t="s">
        <v>47</v>
      </c>
      <c r="O60">
        <v>4</v>
      </c>
      <c r="P60" t="b">
        <v>1</v>
      </c>
    </row>
    <row r="61" spans="1:16" x14ac:dyDescent="0.25">
      <c r="A61" t="s">
        <v>724</v>
      </c>
      <c r="B61" s="36" t="s">
        <v>725</v>
      </c>
      <c r="C61">
        <f>'Batch raw data'!$C$2:$C$912</f>
        <v>3.7664128471123997</v>
      </c>
      <c r="D61">
        <v>0</v>
      </c>
      <c r="E61" t="s">
        <v>44</v>
      </c>
      <c r="F61" t="s">
        <v>726</v>
      </c>
      <c r="J61" t="s">
        <v>46</v>
      </c>
      <c r="K61" t="s">
        <v>47</v>
      </c>
      <c r="O61">
        <v>4</v>
      </c>
      <c r="P61" t="b">
        <v>1</v>
      </c>
    </row>
    <row r="62" spans="1:16" x14ac:dyDescent="0.25">
      <c r="A62" t="s">
        <v>727</v>
      </c>
      <c r="B62" s="36" t="s">
        <v>728</v>
      </c>
      <c r="C62">
        <f>'Batch raw data'!$C$2:$C$927</f>
        <v>4.1669035238717962</v>
      </c>
      <c r="D62">
        <v>0</v>
      </c>
      <c r="E62" t="s">
        <v>44</v>
      </c>
      <c r="F62" t="s">
        <v>729</v>
      </c>
      <c r="J62" t="s">
        <v>46</v>
      </c>
      <c r="K62" t="s">
        <v>47</v>
      </c>
      <c r="O62">
        <v>4</v>
      </c>
      <c r="P62" t="b">
        <v>1</v>
      </c>
    </row>
    <row r="63" spans="1:16" x14ac:dyDescent="0.25">
      <c r="A63" t="s">
        <v>730</v>
      </c>
      <c r="B63" s="36" t="s">
        <v>731</v>
      </c>
      <c r="C63">
        <f>'Batch raw data'!$C$2:$C$927</f>
        <v>4.3996218106717366</v>
      </c>
      <c r="D63">
        <v>0</v>
      </c>
      <c r="E63" t="s">
        <v>44</v>
      </c>
      <c r="F63" t="s">
        <v>732</v>
      </c>
      <c r="J63" t="s">
        <v>46</v>
      </c>
      <c r="K63" t="s">
        <v>47</v>
      </c>
      <c r="O63">
        <v>4</v>
      </c>
      <c r="P63" t="b">
        <v>1</v>
      </c>
    </row>
    <row r="64" spans="1:16" x14ac:dyDescent="0.25">
      <c r="A64" t="s">
        <v>733</v>
      </c>
      <c r="B64" s="36" t="s">
        <v>734</v>
      </c>
      <c r="C64">
        <f>'Batch raw data'!$C$2:$C$879</f>
        <v>2.2380461031287955</v>
      </c>
      <c r="D64">
        <v>0</v>
      </c>
      <c r="E64" t="s">
        <v>44</v>
      </c>
      <c r="F64" t="s">
        <v>735</v>
      </c>
      <c r="J64" t="s">
        <v>46</v>
      </c>
      <c r="K64" t="s">
        <v>47</v>
      </c>
      <c r="O64">
        <v>4</v>
      </c>
      <c r="P64" t="b">
        <v>1</v>
      </c>
    </row>
    <row r="65" spans="1:16" x14ac:dyDescent="0.25">
      <c r="A65" t="s">
        <v>736</v>
      </c>
      <c r="B65" s="36" t="s">
        <v>737</v>
      </c>
      <c r="C65">
        <f>'Batch raw data'!$C$2:$C$879</f>
        <v>4.1318431308046941</v>
      </c>
      <c r="D65">
        <v>0</v>
      </c>
      <c r="E65" t="s">
        <v>44</v>
      </c>
      <c r="F65" t="s">
        <v>738</v>
      </c>
      <c r="J65" t="s">
        <v>46</v>
      </c>
      <c r="K65" t="s">
        <v>47</v>
      </c>
      <c r="O65">
        <v>4</v>
      </c>
      <c r="P65" t="b">
        <v>1</v>
      </c>
    </row>
    <row r="66" spans="1:16" x14ac:dyDescent="0.25">
      <c r="A66" t="s">
        <v>740</v>
      </c>
      <c r="B66" s="36" t="s">
        <v>741</v>
      </c>
      <c r="C66">
        <f>'Batch raw data'!$C$2:$C$879</f>
        <v>0.95424250943932487</v>
      </c>
      <c r="D66">
        <v>0</v>
      </c>
      <c r="E66" t="s">
        <v>44</v>
      </c>
      <c r="F66" t="s">
        <v>742</v>
      </c>
      <c r="J66" t="s">
        <v>46</v>
      </c>
      <c r="K66" t="s">
        <v>47</v>
      </c>
      <c r="O66">
        <v>4</v>
      </c>
      <c r="P66" t="b">
        <v>1</v>
      </c>
    </row>
    <row r="67" spans="1:16" x14ac:dyDescent="0.25">
      <c r="A67" t="s">
        <v>751</v>
      </c>
      <c r="B67" s="36" t="s">
        <v>752</v>
      </c>
      <c r="C67">
        <f>'Batch raw data'!$C$2:$C$896</f>
        <v>3.0838608008665731</v>
      </c>
      <c r="D67">
        <v>0</v>
      </c>
      <c r="E67" t="s">
        <v>44</v>
      </c>
      <c r="F67" t="s">
        <v>753</v>
      </c>
      <c r="J67" t="s">
        <v>46</v>
      </c>
      <c r="K67" t="s">
        <v>47</v>
      </c>
      <c r="O67">
        <v>4</v>
      </c>
      <c r="P67" t="b">
        <v>1</v>
      </c>
    </row>
    <row r="68" spans="1:16" x14ac:dyDescent="0.25">
      <c r="A68" t="s">
        <v>754</v>
      </c>
      <c r="B68" s="36" t="s">
        <v>755</v>
      </c>
      <c r="C68">
        <f>'Batch raw data'!$C$2:$C$896</f>
        <v>3.4734869700645685</v>
      </c>
      <c r="D68">
        <v>0</v>
      </c>
      <c r="E68" t="s">
        <v>44</v>
      </c>
      <c r="F68" t="s">
        <v>756</v>
      </c>
      <c r="J68" t="s">
        <v>46</v>
      </c>
      <c r="K68" t="s">
        <v>47</v>
      </c>
      <c r="O68">
        <v>4</v>
      </c>
      <c r="P68" t="b">
        <v>1</v>
      </c>
    </row>
    <row r="69" spans="1:16" x14ac:dyDescent="0.25">
      <c r="A69" t="s">
        <v>757</v>
      </c>
      <c r="B69" s="36" t="s">
        <v>758</v>
      </c>
      <c r="C69">
        <f>'Batch raw data'!$C$2:$C$875</f>
        <v>4.7016456848710044</v>
      </c>
      <c r="D69">
        <v>0</v>
      </c>
      <c r="E69" t="s">
        <v>44</v>
      </c>
      <c r="F69" t="s">
        <v>759</v>
      </c>
      <c r="J69" t="s">
        <v>46</v>
      </c>
      <c r="K69" t="s">
        <v>47</v>
      </c>
      <c r="O69">
        <v>4</v>
      </c>
      <c r="P69" t="b">
        <v>1</v>
      </c>
    </row>
    <row r="70" spans="1:16" x14ac:dyDescent="0.25">
      <c r="A70" t="s">
        <v>760</v>
      </c>
      <c r="B70" s="36" t="s">
        <v>761</v>
      </c>
      <c r="C70">
        <f>'Batch raw data'!$C$2:$C$875</f>
        <v>2.8893017025063101</v>
      </c>
      <c r="D70">
        <v>0</v>
      </c>
      <c r="E70" t="s">
        <v>44</v>
      </c>
      <c r="F70" t="s">
        <v>762</v>
      </c>
      <c r="J70" t="s">
        <v>46</v>
      </c>
      <c r="K70" t="s">
        <v>47</v>
      </c>
      <c r="O70">
        <v>4</v>
      </c>
      <c r="P70" t="b">
        <v>1</v>
      </c>
    </row>
    <row r="71" spans="1:16" x14ac:dyDescent="0.25">
      <c r="A71" t="s">
        <v>763</v>
      </c>
      <c r="B71" s="36" t="s">
        <v>764</v>
      </c>
      <c r="C71">
        <f>'Batch raw data'!$C$2:$C$1537</f>
        <v>2.0530784434834195</v>
      </c>
      <c r="D71">
        <v>0</v>
      </c>
      <c r="E71" t="s">
        <v>44</v>
      </c>
      <c r="F71" t="s">
        <v>765</v>
      </c>
      <c r="J71" t="s">
        <v>46</v>
      </c>
      <c r="K71" t="s">
        <v>47</v>
      </c>
      <c r="O71">
        <v>4</v>
      </c>
      <c r="P71" t="b">
        <v>1</v>
      </c>
    </row>
    <row r="72" spans="1:16" x14ac:dyDescent="0.25">
      <c r="A72" t="s">
        <v>766</v>
      </c>
      <c r="B72" s="36" t="s">
        <v>767</v>
      </c>
      <c r="C72">
        <f>'Batch raw data'!$C$2:$C$2709</f>
        <v>1.568201724066995</v>
      </c>
      <c r="D72">
        <v>0</v>
      </c>
      <c r="E72" t="s">
        <v>44</v>
      </c>
      <c r="F72" t="s">
        <v>768</v>
      </c>
      <c r="J72" t="s">
        <v>46</v>
      </c>
      <c r="K72" t="s">
        <v>47</v>
      </c>
      <c r="O72">
        <v>4</v>
      </c>
      <c r="P72" t="b">
        <v>1</v>
      </c>
    </row>
    <row r="73" spans="1:16" x14ac:dyDescent="0.25">
      <c r="A73" t="s">
        <v>769</v>
      </c>
      <c r="B73" s="36" t="s">
        <v>770</v>
      </c>
      <c r="C73">
        <f>'Batch raw data'!$C$2:$C$1170</f>
        <v>4.8873584467037086</v>
      </c>
      <c r="D73">
        <v>0</v>
      </c>
      <c r="E73" t="s">
        <v>44</v>
      </c>
      <c r="F73" t="s">
        <v>771</v>
      </c>
      <c r="J73" t="s">
        <v>46</v>
      </c>
      <c r="K73" t="s">
        <v>47</v>
      </c>
      <c r="O73">
        <v>4</v>
      </c>
      <c r="P73" t="b">
        <v>1</v>
      </c>
    </row>
    <row r="74" spans="1:16" x14ac:dyDescent="0.25">
      <c r="A74" t="s">
        <v>772</v>
      </c>
      <c r="B74" s="36" t="s">
        <v>773</v>
      </c>
      <c r="C74">
        <f>'Batch raw data'!$C$2:$C$1151</f>
        <v>4.9833917137858554</v>
      </c>
      <c r="D74">
        <v>0</v>
      </c>
      <c r="E74" t="s">
        <v>44</v>
      </c>
      <c r="F74" t="s">
        <v>774</v>
      </c>
      <c r="J74" t="s">
        <v>46</v>
      </c>
      <c r="K74" t="s">
        <v>47</v>
      </c>
      <c r="O74">
        <v>4</v>
      </c>
      <c r="P74" t="b">
        <v>1</v>
      </c>
    </row>
    <row r="75" spans="1:16" x14ac:dyDescent="0.25">
      <c r="A75" t="s">
        <v>775</v>
      </c>
      <c r="B75" s="36" t="s">
        <v>776</v>
      </c>
      <c r="C75">
        <f>'Batch raw data'!$C$2:$C$1255</f>
        <v>3.2612628687924934</v>
      </c>
      <c r="D75">
        <v>0</v>
      </c>
      <c r="E75" t="s">
        <v>44</v>
      </c>
      <c r="F75" t="s">
        <v>777</v>
      </c>
      <c r="J75" t="s">
        <v>46</v>
      </c>
      <c r="K75" t="s">
        <v>47</v>
      </c>
      <c r="O75">
        <v>4</v>
      </c>
      <c r="P75" t="b">
        <v>1</v>
      </c>
    </row>
    <row r="76" spans="1:16" x14ac:dyDescent="0.25">
      <c r="A76" t="s">
        <v>778</v>
      </c>
      <c r="B76" s="36" t="s">
        <v>779</v>
      </c>
      <c r="C76">
        <f>'Batch raw data'!$C$2:$C$1118</f>
        <v>3.9181352261663593</v>
      </c>
      <c r="D76">
        <v>0</v>
      </c>
      <c r="E76" t="s">
        <v>44</v>
      </c>
      <c r="F76" t="s">
        <v>780</v>
      </c>
      <c r="J76" t="s">
        <v>46</v>
      </c>
      <c r="K76" t="s">
        <v>47</v>
      </c>
      <c r="O76">
        <v>4</v>
      </c>
      <c r="P76" t="b">
        <v>1</v>
      </c>
    </row>
    <row r="77" spans="1:16" x14ac:dyDescent="0.25">
      <c r="A77" t="s">
        <v>781</v>
      </c>
      <c r="B77" s="36" t="s">
        <v>782</v>
      </c>
      <c r="C77">
        <f>'Batch raw data'!$C$2:$C$1281</f>
        <v>5.2729850581004172</v>
      </c>
      <c r="D77">
        <v>0</v>
      </c>
      <c r="E77" t="s">
        <v>44</v>
      </c>
      <c r="F77" t="s">
        <v>783</v>
      </c>
      <c r="J77" t="s">
        <v>46</v>
      </c>
      <c r="K77" t="s">
        <v>47</v>
      </c>
      <c r="O77">
        <v>4</v>
      </c>
      <c r="P77" t="b">
        <v>1</v>
      </c>
    </row>
    <row r="78" spans="1:16" x14ac:dyDescent="0.25">
      <c r="A78" t="s">
        <v>784</v>
      </c>
      <c r="B78" s="36" t="s">
        <v>785</v>
      </c>
      <c r="C78">
        <f>'Batch raw data'!$C$2:$C$1281</f>
        <v>1.3010299956639813</v>
      </c>
      <c r="D78">
        <v>0</v>
      </c>
      <c r="E78" t="s">
        <v>44</v>
      </c>
      <c r="F78" t="s">
        <v>786</v>
      </c>
      <c r="J78" t="s">
        <v>46</v>
      </c>
      <c r="K78" t="s">
        <v>47</v>
      </c>
      <c r="O78">
        <v>4</v>
      </c>
      <c r="P78" t="b">
        <v>1</v>
      </c>
    </row>
    <row r="79" spans="1:16" x14ac:dyDescent="0.25">
      <c r="A79" t="s">
        <v>787</v>
      </c>
      <c r="B79" s="36" t="s">
        <v>788</v>
      </c>
      <c r="C79">
        <f>'Batch raw data'!$C$2:$C$1253</f>
        <v>4.5523396338311981</v>
      </c>
      <c r="D79">
        <v>0</v>
      </c>
      <c r="E79" t="s">
        <v>44</v>
      </c>
      <c r="F79" t="s">
        <v>789</v>
      </c>
      <c r="J79" t="s">
        <v>46</v>
      </c>
      <c r="K79" t="s">
        <v>47</v>
      </c>
      <c r="O79">
        <v>4</v>
      </c>
      <c r="P79" t="b">
        <v>1</v>
      </c>
    </row>
    <row r="80" spans="1:16" x14ac:dyDescent="0.25">
      <c r="A80" t="s">
        <v>790</v>
      </c>
      <c r="B80" s="36" t="s">
        <v>791</v>
      </c>
      <c r="C80">
        <f>'Batch raw data'!$C$2:$C$1253</f>
        <v>4.4514333318378441</v>
      </c>
      <c r="D80">
        <v>0</v>
      </c>
      <c r="E80" t="s">
        <v>44</v>
      </c>
      <c r="F80" t="s">
        <v>792</v>
      </c>
      <c r="J80" t="s">
        <v>46</v>
      </c>
      <c r="K80" t="s">
        <v>47</v>
      </c>
      <c r="O80">
        <v>4</v>
      </c>
      <c r="P80" t="b">
        <v>1</v>
      </c>
    </row>
    <row r="81" spans="1:16" x14ac:dyDescent="0.25">
      <c r="A81" t="s">
        <v>797</v>
      </c>
      <c r="B81" s="36" t="s">
        <v>798</v>
      </c>
      <c r="C81">
        <f>'Batch raw data'!$C$2:$C$1237</f>
        <v>3.0696680969115957</v>
      </c>
      <c r="D81">
        <v>0</v>
      </c>
      <c r="E81" t="s">
        <v>44</v>
      </c>
      <c r="F81" t="s">
        <v>799</v>
      </c>
      <c r="J81" t="s">
        <v>46</v>
      </c>
      <c r="K81" t="s">
        <v>47</v>
      </c>
      <c r="O81">
        <v>4</v>
      </c>
      <c r="P81" t="b">
        <v>1</v>
      </c>
    </row>
    <row r="82" spans="1:16" x14ac:dyDescent="0.25">
      <c r="A82" t="s">
        <v>800</v>
      </c>
      <c r="B82" s="36" t="s">
        <v>801</v>
      </c>
      <c r="C82">
        <f>'Batch raw data'!$C$2:$C$1188</f>
        <v>1.505149978319906</v>
      </c>
      <c r="D82">
        <v>0</v>
      </c>
      <c r="E82" t="s">
        <v>44</v>
      </c>
      <c r="F82" t="s">
        <v>802</v>
      </c>
      <c r="J82" t="s">
        <v>46</v>
      </c>
      <c r="K82" t="s">
        <v>47</v>
      </c>
      <c r="O82">
        <v>4</v>
      </c>
      <c r="P82" t="b">
        <v>1</v>
      </c>
    </row>
    <row r="83" spans="1:16" x14ac:dyDescent="0.25">
      <c r="A83" t="s">
        <v>803</v>
      </c>
      <c r="B83" s="36" t="s">
        <v>804</v>
      </c>
      <c r="C83">
        <f>'Batch raw data'!$C$2:$C$1032</f>
        <v>2.12057393120585</v>
      </c>
      <c r="D83">
        <v>0</v>
      </c>
      <c r="E83" t="s">
        <v>44</v>
      </c>
      <c r="F83" t="s">
        <v>805</v>
      </c>
      <c r="J83" t="s">
        <v>46</v>
      </c>
      <c r="K83" t="s">
        <v>47</v>
      </c>
      <c r="O83">
        <v>4</v>
      </c>
      <c r="P83" t="b">
        <v>1</v>
      </c>
    </row>
    <row r="84" spans="1:16" x14ac:dyDescent="0.25">
      <c r="A84" t="s">
        <v>806</v>
      </c>
      <c r="B84" s="36" t="s">
        <v>807</v>
      </c>
      <c r="C84">
        <f>'Batch raw data'!$C$2:$C$959</f>
        <v>5.4901509880272803</v>
      </c>
      <c r="D84">
        <v>0</v>
      </c>
      <c r="E84" t="s">
        <v>44</v>
      </c>
      <c r="F84" t="s">
        <v>808</v>
      </c>
      <c r="J84" t="s">
        <v>46</v>
      </c>
      <c r="K84" t="s">
        <v>47</v>
      </c>
      <c r="O84">
        <v>4</v>
      </c>
      <c r="P84" t="b">
        <v>1</v>
      </c>
    </row>
    <row r="85" spans="1:16" x14ac:dyDescent="0.25">
      <c r="A85" t="s">
        <v>809</v>
      </c>
      <c r="B85" s="36" t="s">
        <v>810</v>
      </c>
      <c r="C85">
        <f>'Batch raw data'!$C$2:$C$959</f>
        <v>3.7413092088995694</v>
      </c>
      <c r="D85">
        <v>0</v>
      </c>
      <c r="E85" t="s">
        <v>44</v>
      </c>
      <c r="F85" t="s">
        <v>811</v>
      </c>
      <c r="J85" t="s">
        <v>46</v>
      </c>
      <c r="K85" t="s">
        <v>47</v>
      </c>
      <c r="O85">
        <v>4</v>
      </c>
      <c r="P85" t="b">
        <v>1</v>
      </c>
    </row>
    <row r="86" spans="1:16" x14ac:dyDescent="0.25">
      <c r="A86" t="s">
        <v>812</v>
      </c>
      <c r="B86" s="36" t="s">
        <v>813</v>
      </c>
      <c r="C86">
        <f>'Batch raw data'!$C$2:$C$1033</f>
        <v>3.5880474969860829</v>
      </c>
      <c r="D86">
        <v>0</v>
      </c>
      <c r="E86" t="s">
        <v>44</v>
      </c>
      <c r="F86" t="s">
        <v>944</v>
      </c>
      <c r="J86" t="s">
        <v>46</v>
      </c>
      <c r="K86" t="s">
        <v>47</v>
      </c>
      <c r="O86">
        <v>4</v>
      </c>
      <c r="P86" t="b">
        <v>1</v>
      </c>
    </row>
    <row r="87" spans="1:16" x14ac:dyDescent="0.25">
      <c r="A87" t="s">
        <v>814</v>
      </c>
      <c r="B87" s="36" t="s">
        <v>815</v>
      </c>
      <c r="C87">
        <f>'Batch raw data'!$C$2:$C$988</f>
        <v>3.2540644529143381</v>
      </c>
      <c r="D87">
        <v>0</v>
      </c>
      <c r="E87" t="s">
        <v>44</v>
      </c>
      <c r="F87" t="s">
        <v>816</v>
      </c>
      <c r="J87" t="s">
        <v>46</v>
      </c>
      <c r="K87" t="s">
        <v>47</v>
      </c>
      <c r="O87">
        <v>4</v>
      </c>
      <c r="P87" t="b">
        <v>1</v>
      </c>
    </row>
    <row r="88" spans="1:16" x14ac:dyDescent="0.25">
      <c r="A88" t="s">
        <v>817</v>
      </c>
      <c r="B88" s="36" t="s">
        <v>818</v>
      </c>
      <c r="C88">
        <f>'Batch raw data'!$C$2:$C$975</f>
        <v>3.8468935433166251</v>
      </c>
      <c r="D88">
        <v>0</v>
      </c>
      <c r="E88" t="s">
        <v>44</v>
      </c>
      <c r="F88" t="s">
        <v>819</v>
      </c>
      <c r="J88" t="s">
        <v>46</v>
      </c>
      <c r="K88" t="s">
        <v>47</v>
      </c>
      <c r="O88">
        <v>4</v>
      </c>
      <c r="P88" t="b">
        <v>1</v>
      </c>
    </row>
    <row r="89" spans="1:16" x14ac:dyDescent="0.25">
      <c r="A89" t="s">
        <v>820</v>
      </c>
      <c r="B89" s="36" t="s">
        <v>821</v>
      </c>
      <c r="C89">
        <f>'Batch raw data'!$C$2:$C$953</f>
        <v>6.3275955348714135</v>
      </c>
      <c r="D89">
        <v>0</v>
      </c>
      <c r="E89" t="s">
        <v>44</v>
      </c>
      <c r="F89" t="s">
        <v>822</v>
      </c>
      <c r="J89" t="s">
        <v>46</v>
      </c>
      <c r="K89" t="s">
        <v>47</v>
      </c>
      <c r="O89">
        <v>4</v>
      </c>
      <c r="P89" t="b">
        <v>1</v>
      </c>
    </row>
    <row r="90" spans="1:16" x14ac:dyDescent="0.25">
      <c r="A90" t="s">
        <v>823</v>
      </c>
      <c r="B90" s="36" t="s">
        <v>824</v>
      </c>
      <c r="C90">
        <f>'Batch raw data'!$C$2:$C$1070</f>
        <v>1.6334684555795864</v>
      </c>
      <c r="D90">
        <v>0</v>
      </c>
      <c r="E90" t="s">
        <v>44</v>
      </c>
      <c r="F90" t="s">
        <v>847</v>
      </c>
      <c r="J90" t="s">
        <v>46</v>
      </c>
      <c r="K90" t="s">
        <v>47</v>
      </c>
      <c r="O90">
        <v>4</v>
      </c>
      <c r="P90" t="b">
        <v>1</v>
      </c>
    </row>
    <row r="91" spans="1:16" x14ac:dyDescent="0.25">
      <c r="A91" t="s">
        <v>825</v>
      </c>
      <c r="B91" s="36" t="s">
        <v>826</v>
      </c>
      <c r="C91">
        <f>'Batch raw data'!$C$2:$C$1087</f>
        <v>2.2253092817258628</v>
      </c>
      <c r="D91">
        <v>0</v>
      </c>
      <c r="E91" t="s">
        <v>44</v>
      </c>
      <c r="F91" t="s">
        <v>827</v>
      </c>
      <c r="J91" t="s">
        <v>46</v>
      </c>
      <c r="K91" t="s">
        <v>47</v>
      </c>
      <c r="O91">
        <v>4</v>
      </c>
      <c r="P91" t="b">
        <v>1</v>
      </c>
    </row>
    <row r="92" spans="1:16" x14ac:dyDescent="0.25">
      <c r="A92" t="s">
        <v>828</v>
      </c>
      <c r="B92" s="36" t="s">
        <v>829</v>
      </c>
      <c r="C92">
        <f>'Batch raw data'!$C$2:$C$1069</f>
        <v>3.0253058652647704</v>
      </c>
      <c r="D92">
        <v>0</v>
      </c>
      <c r="E92" t="s">
        <v>44</v>
      </c>
      <c r="F92" t="s">
        <v>858</v>
      </c>
      <c r="J92" t="s">
        <v>46</v>
      </c>
      <c r="K92" t="s">
        <v>47</v>
      </c>
      <c r="O92">
        <v>4</v>
      </c>
      <c r="P92" t="b">
        <v>1</v>
      </c>
    </row>
    <row r="93" spans="1:16" x14ac:dyDescent="0.25">
      <c r="A93" t="s">
        <v>830</v>
      </c>
      <c r="B93" s="36" t="s">
        <v>831</v>
      </c>
      <c r="C93">
        <f>'Batch raw data'!$C$2:$C$970</f>
        <v>3.7646990637983677</v>
      </c>
      <c r="D93">
        <v>0</v>
      </c>
      <c r="E93" t="s">
        <v>44</v>
      </c>
      <c r="F93" t="s">
        <v>832</v>
      </c>
      <c r="J93" t="s">
        <v>46</v>
      </c>
      <c r="K93" t="s">
        <v>47</v>
      </c>
      <c r="O93">
        <v>4</v>
      </c>
      <c r="P93" t="b">
        <v>1</v>
      </c>
    </row>
    <row r="94" spans="1:16" x14ac:dyDescent="0.25">
      <c r="A94" t="s">
        <v>833</v>
      </c>
      <c r="B94" s="36" t="s">
        <v>834</v>
      </c>
      <c r="C94">
        <f>'Batch raw data'!$C$2:$C$980</f>
        <v>4.2237813963998132</v>
      </c>
      <c r="D94">
        <v>0</v>
      </c>
      <c r="E94" t="s">
        <v>44</v>
      </c>
      <c r="F94" t="s">
        <v>835</v>
      </c>
      <c r="J94" t="s">
        <v>46</v>
      </c>
      <c r="K94" t="s">
        <v>47</v>
      </c>
      <c r="O94">
        <v>4</v>
      </c>
      <c r="P94" t="b">
        <v>1</v>
      </c>
    </row>
    <row r="95" spans="1:16" x14ac:dyDescent="0.25">
      <c r="A95" t="s">
        <v>836</v>
      </c>
      <c r="B95" s="36" t="s">
        <v>837</v>
      </c>
      <c r="C95">
        <f>'Batch raw data'!$C$2:$C$1038</f>
        <v>4.7156189900270213</v>
      </c>
      <c r="D95">
        <v>0</v>
      </c>
      <c r="E95" t="s">
        <v>44</v>
      </c>
      <c r="F95" t="s">
        <v>838</v>
      </c>
      <c r="J95" t="s">
        <v>46</v>
      </c>
      <c r="K95" t="s">
        <v>47</v>
      </c>
      <c r="O95">
        <v>4</v>
      </c>
      <c r="P95" t="b">
        <v>1</v>
      </c>
    </row>
    <row r="96" spans="1:16" x14ac:dyDescent="0.25">
      <c r="A96" t="s">
        <v>839</v>
      </c>
      <c r="B96" s="36" t="s">
        <v>840</v>
      </c>
      <c r="C96">
        <f>'Batch raw data'!$C$2:$C$1063</f>
        <v>1.4471580313422192</v>
      </c>
      <c r="D96">
        <v>0</v>
      </c>
      <c r="E96" t="s">
        <v>44</v>
      </c>
      <c r="F96" t="s">
        <v>886</v>
      </c>
      <c r="J96" t="s">
        <v>46</v>
      </c>
      <c r="K96" t="s">
        <v>47</v>
      </c>
      <c r="O96">
        <v>4</v>
      </c>
      <c r="P96" t="b">
        <v>1</v>
      </c>
    </row>
    <row r="97" spans="1:16" x14ac:dyDescent="0.25">
      <c r="A97" t="s">
        <v>841</v>
      </c>
      <c r="B97" s="36" t="s">
        <v>842</v>
      </c>
      <c r="C97">
        <f>'Batch raw data'!$C$2:$C$1063</f>
        <v>4.0804100071556366</v>
      </c>
      <c r="D97">
        <v>0</v>
      </c>
      <c r="E97" t="s">
        <v>44</v>
      </c>
      <c r="F97" t="s">
        <v>843</v>
      </c>
      <c r="J97" t="s">
        <v>46</v>
      </c>
      <c r="K97" t="s">
        <v>47</v>
      </c>
      <c r="O97">
        <v>4</v>
      </c>
      <c r="P97" t="b">
        <v>1</v>
      </c>
    </row>
    <row r="98" spans="1:16" x14ac:dyDescent="0.25">
      <c r="A98" t="s">
        <v>844</v>
      </c>
      <c r="B98" s="36" t="s">
        <v>845</v>
      </c>
      <c r="C98">
        <f>'Batch raw data'!$C$2:$C$1063</f>
        <v>0.47712125471966244</v>
      </c>
      <c r="D98">
        <v>0</v>
      </c>
      <c r="E98" t="s">
        <v>44</v>
      </c>
      <c r="F98" t="s">
        <v>846</v>
      </c>
      <c r="J98" t="s">
        <v>46</v>
      </c>
      <c r="K98" t="s">
        <v>47</v>
      </c>
      <c r="O98">
        <v>4</v>
      </c>
      <c r="P98" t="b">
        <v>1</v>
      </c>
    </row>
    <row r="99" spans="1:16" x14ac:dyDescent="0.25">
      <c r="A99" t="s">
        <v>849</v>
      </c>
      <c r="B99" s="36" t="s">
        <v>850</v>
      </c>
      <c r="C99">
        <f>'Batch raw data'!$C$2:$C$1066</f>
        <v>2.2329961103921536</v>
      </c>
      <c r="D99">
        <v>0</v>
      </c>
      <c r="E99" t="s">
        <v>44</v>
      </c>
      <c r="F99" t="s">
        <v>851</v>
      </c>
      <c r="J99" t="s">
        <v>46</v>
      </c>
      <c r="K99" t="s">
        <v>47</v>
      </c>
      <c r="O99">
        <v>4</v>
      </c>
      <c r="P99" t="b">
        <v>1</v>
      </c>
    </row>
    <row r="100" spans="1:16" x14ac:dyDescent="0.25">
      <c r="A100" t="s">
        <v>852</v>
      </c>
      <c r="B100" s="36" t="s">
        <v>853</v>
      </c>
      <c r="C100">
        <f>'Batch raw data'!$C$2:$C$1058</f>
        <v>3.0182843084265309</v>
      </c>
      <c r="D100">
        <v>0</v>
      </c>
      <c r="E100" t="s">
        <v>44</v>
      </c>
      <c r="F100" t="s">
        <v>943</v>
      </c>
      <c r="J100" t="s">
        <v>46</v>
      </c>
      <c r="K100" t="s">
        <v>47</v>
      </c>
      <c r="O100">
        <v>4</v>
      </c>
      <c r="P100" t="b">
        <v>1</v>
      </c>
    </row>
    <row r="101" spans="1:16" x14ac:dyDescent="0.25">
      <c r="A101" t="s">
        <v>854</v>
      </c>
      <c r="B101" s="36" t="s">
        <v>855</v>
      </c>
      <c r="C101">
        <f>'Batch raw data'!$C$2:$C$1062</f>
        <v>2.7520484478194387</v>
      </c>
      <c r="D101">
        <v>0</v>
      </c>
      <c r="E101" t="s">
        <v>44</v>
      </c>
      <c r="F101" t="s">
        <v>856</v>
      </c>
      <c r="J101" t="s">
        <v>46</v>
      </c>
      <c r="K101" t="s">
        <v>47</v>
      </c>
      <c r="O101">
        <v>4</v>
      </c>
      <c r="P101" t="b">
        <v>1</v>
      </c>
    </row>
    <row r="102" spans="1:16" x14ac:dyDescent="0.25">
      <c r="A102" t="s">
        <v>859</v>
      </c>
      <c r="B102" s="36" t="s">
        <v>860</v>
      </c>
      <c r="C102">
        <f>'Batch raw data'!$C$2:$C$1068</f>
        <v>2.9268567089496922</v>
      </c>
      <c r="D102">
        <v>0</v>
      </c>
      <c r="E102" t="s">
        <v>44</v>
      </c>
      <c r="F102" t="s">
        <v>937</v>
      </c>
      <c r="J102" t="s">
        <v>46</v>
      </c>
      <c r="K102" t="s">
        <v>47</v>
      </c>
      <c r="O102">
        <v>4</v>
      </c>
      <c r="P102" t="b">
        <v>1</v>
      </c>
    </row>
    <row r="103" spans="1:16" x14ac:dyDescent="0.25">
      <c r="A103" t="s">
        <v>861</v>
      </c>
      <c r="B103" s="36" t="s">
        <v>862</v>
      </c>
      <c r="C103">
        <f>'Batch raw data'!$C$2:$C$1073</f>
        <v>3.6642658001476751</v>
      </c>
      <c r="D103">
        <v>0</v>
      </c>
      <c r="E103" t="s">
        <v>44</v>
      </c>
      <c r="F103" t="s">
        <v>863</v>
      </c>
      <c r="J103" t="s">
        <v>46</v>
      </c>
      <c r="K103" t="s">
        <v>47</v>
      </c>
      <c r="O103">
        <v>4</v>
      </c>
      <c r="P103" t="b">
        <v>1</v>
      </c>
    </row>
    <row r="104" spans="1:16" x14ac:dyDescent="0.25">
      <c r="A104" t="s">
        <v>864</v>
      </c>
      <c r="B104" s="36" t="s">
        <v>865</v>
      </c>
      <c r="C104">
        <f>'Batch raw data'!$C$2:$C$1106</f>
        <v>4.101781431327967</v>
      </c>
      <c r="D104">
        <v>0</v>
      </c>
      <c r="E104" t="s">
        <v>44</v>
      </c>
      <c r="F104" t="s">
        <v>866</v>
      </c>
      <c r="J104" t="s">
        <v>46</v>
      </c>
      <c r="K104" t="s">
        <v>47</v>
      </c>
      <c r="O104">
        <v>4</v>
      </c>
      <c r="P104" t="b">
        <v>1</v>
      </c>
    </row>
    <row r="105" spans="1:16" x14ac:dyDescent="0.25">
      <c r="A105" t="s">
        <v>867</v>
      </c>
      <c r="B105" s="36" t="s">
        <v>868</v>
      </c>
      <c r="C105">
        <f>'Batch raw data'!$C$2:$C$1060</f>
        <v>2.9809119377768436</v>
      </c>
      <c r="D105">
        <v>0</v>
      </c>
      <c r="E105" t="s">
        <v>44</v>
      </c>
      <c r="F105" t="s">
        <v>869</v>
      </c>
      <c r="J105" t="s">
        <v>46</v>
      </c>
      <c r="K105" t="s">
        <v>47</v>
      </c>
      <c r="O105">
        <v>4</v>
      </c>
      <c r="P105" t="b">
        <v>1</v>
      </c>
    </row>
    <row r="106" spans="1:16" x14ac:dyDescent="0.25">
      <c r="A106" t="s">
        <v>870</v>
      </c>
      <c r="B106" s="36" t="s">
        <v>871</v>
      </c>
      <c r="C106">
        <f>'Batch raw data'!$C$2:$C$1042</f>
        <v>1.8450980400142569</v>
      </c>
      <c r="D106">
        <v>0</v>
      </c>
      <c r="E106" t="s">
        <v>44</v>
      </c>
      <c r="F106" t="s">
        <v>887</v>
      </c>
      <c r="J106" t="s">
        <v>46</v>
      </c>
      <c r="K106" t="s">
        <v>47</v>
      </c>
      <c r="O106">
        <v>4</v>
      </c>
      <c r="P106" t="b">
        <v>1</v>
      </c>
    </row>
    <row r="107" spans="1:16" x14ac:dyDescent="0.25">
      <c r="A107" t="s">
        <v>872</v>
      </c>
      <c r="B107" s="36" t="s">
        <v>873</v>
      </c>
      <c r="C107">
        <f>'Batch raw data'!$C$2:$C$1057</f>
        <v>2.8350561017201161</v>
      </c>
      <c r="D107">
        <v>0</v>
      </c>
      <c r="E107" t="s">
        <v>44</v>
      </c>
      <c r="F107" t="s">
        <v>894</v>
      </c>
      <c r="J107" t="s">
        <v>46</v>
      </c>
      <c r="K107" t="s">
        <v>47</v>
      </c>
      <c r="O107">
        <v>4</v>
      </c>
      <c r="P107" t="b">
        <v>1</v>
      </c>
    </row>
    <row r="108" spans="1:16" x14ac:dyDescent="0.25">
      <c r="A108" t="s">
        <v>874</v>
      </c>
      <c r="B108" s="36" t="s">
        <v>875</v>
      </c>
      <c r="C108">
        <f>'Batch raw data'!$C$2:$C$1035</f>
        <v>3.388278863459639</v>
      </c>
      <c r="D108">
        <v>0</v>
      </c>
      <c r="E108" t="s">
        <v>44</v>
      </c>
      <c r="F108" t="s">
        <v>885</v>
      </c>
      <c r="J108" t="s">
        <v>46</v>
      </c>
      <c r="K108" t="s">
        <v>47</v>
      </c>
      <c r="O108">
        <v>4</v>
      </c>
      <c r="P108" t="b">
        <v>1</v>
      </c>
    </row>
    <row r="109" spans="1:16" x14ac:dyDescent="0.25">
      <c r="A109" t="s">
        <v>876</v>
      </c>
      <c r="B109" s="36" t="s">
        <v>877</v>
      </c>
      <c r="C109">
        <f>'Batch raw data'!$C$2:$C$1031</f>
        <v>0.84509804001425681</v>
      </c>
      <c r="D109">
        <v>0</v>
      </c>
      <c r="E109" t="s">
        <v>44</v>
      </c>
      <c r="F109" t="s">
        <v>878</v>
      </c>
      <c r="J109" t="s">
        <v>46</v>
      </c>
      <c r="K109" t="s">
        <v>47</v>
      </c>
      <c r="O109">
        <v>4</v>
      </c>
      <c r="P109" t="b">
        <v>1</v>
      </c>
    </row>
    <row r="110" spans="1:16" x14ac:dyDescent="0.25">
      <c r="A110" t="s">
        <v>879</v>
      </c>
      <c r="B110" s="36" t="s">
        <v>880</v>
      </c>
      <c r="C110">
        <f>'Batch raw data'!$C$2:$C$1031</f>
        <v>0.77815125038364363</v>
      </c>
      <c r="D110">
        <v>0</v>
      </c>
      <c r="E110" t="s">
        <v>44</v>
      </c>
      <c r="F110" t="s">
        <v>881</v>
      </c>
      <c r="J110" t="s">
        <v>46</v>
      </c>
      <c r="K110" t="s">
        <v>47</v>
      </c>
      <c r="O110">
        <v>4</v>
      </c>
      <c r="P110" t="b">
        <v>1</v>
      </c>
    </row>
    <row r="111" spans="1:16" x14ac:dyDescent="0.25">
      <c r="A111" t="s">
        <v>888</v>
      </c>
      <c r="B111" s="36" t="s">
        <v>889</v>
      </c>
      <c r="C111">
        <f>'Batch raw data'!$C$2:$C$1036</f>
        <v>0.69897000433601886</v>
      </c>
      <c r="D111">
        <v>0</v>
      </c>
      <c r="E111" t="s">
        <v>44</v>
      </c>
      <c r="F111" t="s">
        <v>890</v>
      </c>
      <c r="J111" t="s">
        <v>46</v>
      </c>
      <c r="K111" t="s">
        <v>47</v>
      </c>
      <c r="O111">
        <v>4</v>
      </c>
      <c r="P111" t="b">
        <v>1</v>
      </c>
    </row>
    <row r="112" spans="1:16" x14ac:dyDescent="0.25">
      <c r="A112" t="s">
        <v>891</v>
      </c>
      <c r="B112" s="36" t="s">
        <v>892</v>
      </c>
      <c r="C112">
        <f>'Batch raw data'!$C$2:$C$1055</f>
        <v>3.7163372878895484</v>
      </c>
      <c r="D112">
        <v>0</v>
      </c>
      <c r="E112" t="s">
        <v>44</v>
      </c>
      <c r="F112" t="s">
        <v>893</v>
      </c>
      <c r="J112" t="s">
        <v>46</v>
      </c>
      <c r="K112" t="s">
        <v>47</v>
      </c>
      <c r="O112">
        <v>4</v>
      </c>
      <c r="P112" t="b">
        <v>1</v>
      </c>
    </row>
    <row r="113" spans="1:16" x14ac:dyDescent="0.25">
      <c r="A113" t="s">
        <v>896</v>
      </c>
      <c r="B113" s="36" t="s">
        <v>897</v>
      </c>
      <c r="C113">
        <f>'Batch raw data'!$C$2:$C$1079</f>
        <v>3.3238706065405088</v>
      </c>
      <c r="D113">
        <v>0</v>
      </c>
      <c r="E113" t="s">
        <v>44</v>
      </c>
      <c r="F113" t="s">
        <v>898</v>
      </c>
      <c r="J113" t="s">
        <v>46</v>
      </c>
      <c r="K113" t="s">
        <v>47</v>
      </c>
      <c r="O113">
        <v>4</v>
      </c>
      <c r="P113" t="b">
        <v>1</v>
      </c>
    </row>
    <row r="114" spans="1:16" x14ac:dyDescent="0.25">
      <c r="A114" t="s">
        <v>899</v>
      </c>
      <c r="B114" s="36" t="s">
        <v>900</v>
      </c>
      <c r="C114">
        <f>'Batch raw data'!$C$2:$C$1115</f>
        <v>3.5104109480101768</v>
      </c>
      <c r="D114">
        <v>0</v>
      </c>
      <c r="E114" t="s">
        <v>44</v>
      </c>
      <c r="F114" t="s">
        <v>901</v>
      </c>
      <c r="J114" t="s">
        <v>46</v>
      </c>
      <c r="K114" t="s">
        <v>47</v>
      </c>
      <c r="O114">
        <v>4</v>
      </c>
      <c r="P114" t="b">
        <v>1</v>
      </c>
    </row>
    <row r="115" spans="1:16" x14ac:dyDescent="0.25">
      <c r="A115" t="s">
        <v>902</v>
      </c>
      <c r="B115" s="36" t="s">
        <v>903</v>
      </c>
      <c r="C115">
        <f>'Batch raw data'!$C$2:$C$1089</f>
        <v>2.3560258571931225</v>
      </c>
      <c r="D115">
        <v>0</v>
      </c>
      <c r="E115" t="s">
        <v>44</v>
      </c>
      <c r="F115" t="s">
        <v>904</v>
      </c>
      <c r="J115" t="s">
        <v>46</v>
      </c>
      <c r="K115" t="s">
        <v>47</v>
      </c>
      <c r="O115">
        <v>4</v>
      </c>
      <c r="P115" t="b">
        <v>1</v>
      </c>
    </row>
    <row r="116" spans="1:16" x14ac:dyDescent="0.25">
      <c r="A116" t="s">
        <v>905</v>
      </c>
      <c r="B116" s="36" t="s">
        <v>906</v>
      </c>
      <c r="C116">
        <f>'Batch raw data'!$C$2:$C$1017</f>
        <v>3.9662356240985819</v>
      </c>
      <c r="D116">
        <v>0</v>
      </c>
      <c r="E116" t="s">
        <v>44</v>
      </c>
      <c r="F116" t="s">
        <v>907</v>
      </c>
      <c r="J116" t="s">
        <v>46</v>
      </c>
      <c r="K116" t="s">
        <v>47</v>
      </c>
      <c r="O116">
        <v>4</v>
      </c>
      <c r="P116" t="b">
        <v>1</v>
      </c>
    </row>
    <row r="117" spans="1:16" x14ac:dyDescent="0.25">
      <c r="A117" t="s">
        <v>908</v>
      </c>
      <c r="B117" s="36" t="s">
        <v>909</v>
      </c>
      <c r="C117">
        <f>'Batch raw data'!$C$2:$C$1019</f>
        <v>1.6127838567197355</v>
      </c>
      <c r="D117">
        <v>0</v>
      </c>
      <c r="E117" t="s">
        <v>44</v>
      </c>
      <c r="F117" t="s">
        <v>910</v>
      </c>
      <c r="J117" t="s">
        <v>46</v>
      </c>
      <c r="K117" t="s">
        <v>47</v>
      </c>
      <c r="O117">
        <v>4</v>
      </c>
      <c r="P117" t="b">
        <v>1</v>
      </c>
    </row>
    <row r="118" spans="1:16" x14ac:dyDescent="0.25">
      <c r="A118" t="s">
        <v>911</v>
      </c>
      <c r="B118" s="36" t="s">
        <v>912</v>
      </c>
      <c r="C118">
        <f>'Batch raw data'!$C$2:$C$1029</f>
        <v>4.5451586143334479</v>
      </c>
      <c r="D118">
        <v>0</v>
      </c>
      <c r="E118" t="s">
        <v>44</v>
      </c>
      <c r="F118" t="s">
        <v>913</v>
      </c>
      <c r="J118" t="s">
        <v>46</v>
      </c>
      <c r="K118" t="s">
        <v>47</v>
      </c>
      <c r="O118">
        <v>4</v>
      </c>
      <c r="P118" t="b">
        <v>1</v>
      </c>
    </row>
    <row r="119" spans="1:16" x14ac:dyDescent="0.25">
      <c r="A119" t="s">
        <v>915</v>
      </c>
      <c r="B119" s="36" t="s">
        <v>916</v>
      </c>
      <c r="C119">
        <f>'Batch raw data'!$C$2:$C$987</f>
        <v>5.0233430139705719</v>
      </c>
      <c r="D119">
        <v>0</v>
      </c>
      <c r="E119" t="s">
        <v>44</v>
      </c>
      <c r="F119" t="s">
        <v>917</v>
      </c>
      <c r="J119" t="s">
        <v>46</v>
      </c>
      <c r="K119" t="s">
        <v>47</v>
      </c>
      <c r="O119">
        <v>4</v>
      </c>
      <c r="P119" t="b">
        <v>1</v>
      </c>
    </row>
    <row r="120" spans="1:16" x14ac:dyDescent="0.25">
      <c r="A120" t="s">
        <v>918</v>
      </c>
      <c r="B120" s="36" t="s">
        <v>919</v>
      </c>
      <c r="C120">
        <f>'Batch raw data'!$C$2:$C$1040</f>
        <v>2.369215857410143</v>
      </c>
      <c r="D120">
        <v>0</v>
      </c>
      <c r="E120" t="s">
        <v>44</v>
      </c>
      <c r="F120" t="s">
        <v>920</v>
      </c>
      <c r="J120" t="s">
        <v>46</v>
      </c>
      <c r="K120" t="s">
        <v>47</v>
      </c>
      <c r="O120">
        <v>4</v>
      </c>
      <c r="P120" t="b">
        <v>1</v>
      </c>
    </row>
    <row r="121" spans="1:16" x14ac:dyDescent="0.25">
      <c r="A121" t="s">
        <v>921</v>
      </c>
      <c r="B121" s="36" t="s">
        <v>922</v>
      </c>
      <c r="C121">
        <f>'Batch raw data'!$C$2:$C$1006</f>
        <v>2.1875207208364631</v>
      </c>
      <c r="D121">
        <v>0</v>
      </c>
      <c r="E121" t="s">
        <v>44</v>
      </c>
      <c r="F121" t="s">
        <v>923</v>
      </c>
      <c r="J121" t="s">
        <v>46</v>
      </c>
      <c r="K121" t="s">
        <v>47</v>
      </c>
      <c r="O121">
        <v>4</v>
      </c>
      <c r="P121" t="b">
        <v>1</v>
      </c>
    </row>
    <row r="122" spans="1:16" x14ac:dyDescent="0.25">
      <c r="A122" t="s">
        <v>930</v>
      </c>
      <c r="B122" s="36" t="s">
        <v>931</v>
      </c>
      <c r="C122">
        <f>'Batch raw data'!$C$2:$C$1006</f>
        <v>1.0413926851582251</v>
      </c>
      <c r="D122">
        <v>0</v>
      </c>
      <c r="E122" t="s">
        <v>44</v>
      </c>
      <c r="F122" t="s">
        <v>932</v>
      </c>
      <c r="J122" t="s">
        <v>46</v>
      </c>
      <c r="K122" t="s">
        <v>47</v>
      </c>
      <c r="O122">
        <v>4</v>
      </c>
      <c r="P122" t="b">
        <v>1</v>
      </c>
    </row>
    <row r="123" spans="1:16" x14ac:dyDescent="0.25">
      <c r="A123" t="s">
        <v>933</v>
      </c>
      <c r="B123" s="36" t="s">
        <v>934</v>
      </c>
      <c r="C123">
        <f>'Batch raw data'!$C$2:$C$1006</f>
        <v>2.6042260530844699</v>
      </c>
      <c r="D123">
        <v>0</v>
      </c>
      <c r="E123" t="s">
        <v>44</v>
      </c>
      <c r="F123" t="s">
        <v>935</v>
      </c>
      <c r="J123" t="s">
        <v>46</v>
      </c>
      <c r="K123" t="s">
        <v>47</v>
      </c>
      <c r="O123">
        <v>4</v>
      </c>
      <c r="P123" t="b">
        <v>1</v>
      </c>
    </row>
    <row r="124" spans="1:16" x14ac:dyDescent="0.25">
      <c r="A124" t="s">
        <v>939</v>
      </c>
      <c r="B124" s="36" t="s">
        <v>940</v>
      </c>
      <c r="C124">
        <f>'Batch raw data'!$C$2:$C$1051</f>
        <v>4.365450544097575</v>
      </c>
      <c r="D124">
        <v>0</v>
      </c>
      <c r="E124" t="s">
        <v>44</v>
      </c>
      <c r="F124" t="s">
        <v>941</v>
      </c>
      <c r="J124" t="s">
        <v>46</v>
      </c>
      <c r="K124" t="s">
        <v>47</v>
      </c>
      <c r="O124">
        <v>4</v>
      </c>
      <c r="P124" t="b">
        <v>1</v>
      </c>
    </row>
    <row r="125" spans="1:16" x14ac:dyDescent="0.25">
      <c r="A125" t="s">
        <v>945</v>
      </c>
      <c r="B125" s="36" t="s">
        <v>946</v>
      </c>
      <c r="C125">
        <f>'Batch raw data'!$AC$2:$AC$1074</f>
        <v>1352.55</v>
      </c>
      <c r="D125">
        <v>0</v>
      </c>
      <c r="E125" t="s">
        <v>44</v>
      </c>
      <c r="F125" t="s">
        <v>947</v>
      </c>
      <c r="J125" t="s">
        <v>46</v>
      </c>
      <c r="K125" t="s">
        <v>47</v>
      </c>
      <c r="O125">
        <v>4</v>
      </c>
      <c r="P125" t="b">
        <v>1</v>
      </c>
    </row>
    <row r="126" spans="1:16" x14ac:dyDescent="0.25">
      <c r="A126" t="s">
        <v>948</v>
      </c>
      <c r="B126" s="36" t="s">
        <v>949</v>
      </c>
      <c r="C126">
        <f>'Batch raw data'!$AC$3:$AC$1034</f>
        <v>9723.1200000000008</v>
      </c>
      <c r="D126">
        <v>0</v>
      </c>
      <c r="E126" t="s">
        <v>44</v>
      </c>
      <c r="F126" t="s">
        <v>950</v>
      </c>
      <c r="J126" t="s">
        <v>46</v>
      </c>
      <c r="K126" t="s">
        <v>47</v>
      </c>
      <c r="O126">
        <v>4</v>
      </c>
      <c r="P126" t="b">
        <v>1</v>
      </c>
    </row>
    <row r="127" spans="1:16" x14ac:dyDescent="0.25">
      <c r="A127" t="s">
        <v>951</v>
      </c>
      <c r="B127" s="36" t="s">
        <v>952</v>
      </c>
      <c r="C127">
        <f>'Batch raw data'!$AA$2:$AA$1033</f>
        <v>13314.25</v>
      </c>
      <c r="D127">
        <v>0</v>
      </c>
      <c r="E127" t="s">
        <v>44</v>
      </c>
      <c r="F127" t="s">
        <v>953</v>
      </c>
      <c r="J127" t="s">
        <v>46</v>
      </c>
      <c r="K127" t="s">
        <v>47</v>
      </c>
      <c r="O127">
        <v>4</v>
      </c>
      <c r="P127" t="b">
        <v>1</v>
      </c>
    </row>
    <row r="128" spans="1:16" x14ac:dyDescent="0.25">
      <c r="A128" t="s">
        <v>954</v>
      </c>
      <c r="B128" s="36" t="s">
        <v>955</v>
      </c>
      <c r="C128">
        <f>'Batch raw data'!$AF$2:$AF$1033</f>
        <v>4.5475070335404641</v>
      </c>
      <c r="D128">
        <v>0</v>
      </c>
      <c r="E128" t="s">
        <v>44</v>
      </c>
      <c r="F128" t="s">
        <v>956</v>
      </c>
      <c r="J128" t="s">
        <v>46</v>
      </c>
      <c r="K128" t="s">
        <v>47</v>
      </c>
      <c r="O128">
        <v>4</v>
      </c>
      <c r="P128" t="b">
        <v>1</v>
      </c>
    </row>
    <row r="129" spans="1:16" x14ac:dyDescent="0.25">
      <c r="A129" t="s">
        <v>957</v>
      </c>
      <c r="B129" s="36" t="s">
        <v>958</v>
      </c>
      <c r="C129">
        <f>'Batch raw data'!$AG$2:$AG$1033</f>
        <v>0.25527250510330607</v>
      </c>
      <c r="D129">
        <v>0</v>
      </c>
      <c r="E129" t="s">
        <v>44</v>
      </c>
      <c r="F129" t="s">
        <v>959</v>
      </c>
      <c r="J129" t="s">
        <v>46</v>
      </c>
      <c r="K129" t="s">
        <v>47</v>
      </c>
      <c r="O129">
        <v>4</v>
      </c>
      <c r="P129" t="b">
        <v>1</v>
      </c>
    </row>
    <row r="130" spans="1:16" x14ac:dyDescent="0.25">
      <c r="A130" t="s">
        <v>960</v>
      </c>
      <c r="B130" s="36" t="s">
        <v>961</v>
      </c>
      <c r="C130">
        <f>'Batch raw data'!$AH$2:$AH$1033</f>
        <v>0.48401496266756289</v>
      </c>
      <c r="D130">
        <v>0</v>
      </c>
      <c r="E130" t="s">
        <v>44</v>
      </c>
      <c r="F130" t="s">
        <v>968</v>
      </c>
      <c r="J130" t="s">
        <v>46</v>
      </c>
      <c r="K130" t="s">
        <v>47</v>
      </c>
      <c r="O130">
        <v>4</v>
      </c>
      <c r="P130" t="b">
        <v>1</v>
      </c>
    </row>
    <row r="131" spans="1:16" x14ac:dyDescent="0.25">
      <c r="A131" t="s">
        <v>962</v>
      </c>
      <c r="B131" s="36" t="s">
        <v>963</v>
      </c>
      <c r="C131">
        <f>'Batch raw data'!$AI$2:$AI$1033</f>
        <v>4.5604262351518994</v>
      </c>
      <c r="D131">
        <v>0</v>
      </c>
      <c r="E131" t="s">
        <v>44</v>
      </c>
      <c r="F131" t="s">
        <v>967</v>
      </c>
      <c r="J131" t="s">
        <v>46</v>
      </c>
      <c r="K131" t="s">
        <v>47</v>
      </c>
      <c r="O131">
        <v>4</v>
      </c>
      <c r="P131" t="b">
        <v>1</v>
      </c>
    </row>
    <row r="132" spans="1:16" x14ac:dyDescent="0.25">
      <c r="A132" t="s">
        <v>964</v>
      </c>
      <c r="B132" s="36" t="s">
        <v>965</v>
      </c>
      <c r="C132">
        <f>'Batch raw data'!$AJ$2:$AJ$1033</f>
        <v>2.9986960295133533</v>
      </c>
      <c r="D132">
        <v>0</v>
      </c>
      <c r="E132" t="s">
        <v>44</v>
      </c>
      <c r="F132" t="s">
        <v>966</v>
      </c>
      <c r="J132" t="s">
        <v>46</v>
      </c>
      <c r="K132" t="s">
        <v>47</v>
      </c>
      <c r="O132">
        <v>4</v>
      </c>
      <c r="P132" t="b">
        <v>1</v>
      </c>
    </row>
    <row r="133" spans="1:16" x14ac:dyDescent="0.25">
      <c r="A133" t="s">
        <v>969</v>
      </c>
      <c r="B133" s="36" t="s">
        <v>970</v>
      </c>
      <c r="C133">
        <f>'Batch raw data'!$C$2:$C$1056</f>
        <v>3.8617732967186931</v>
      </c>
      <c r="D133">
        <v>0</v>
      </c>
      <c r="E133" t="s">
        <v>44</v>
      </c>
      <c r="F133" t="s">
        <v>971</v>
      </c>
      <c r="J133" t="s">
        <v>46</v>
      </c>
      <c r="K133" t="s">
        <v>47</v>
      </c>
      <c r="O133">
        <v>4</v>
      </c>
      <c r="P133" t="b">
        <v>1</v>
      </c>
    </row>
    <row r="134" spans="1:16" x14ac:dyDescent="0.25">
      <c r="A134" t="s">
        <v>972</v>
      </c>
      <c r="B134" s="36" t="s">
        <v>973</v>
      </c>
      <c r="C134">
        <f>'Batch raw data'!$C$2:$C$985</f>
        <v>3.7438232216037504</v>
      </c>
      <c r="D134">
        <v>0</v>
      </c>
      <c r="E134" t="s">
        <v>44</v>
      </c>
      <c r="F134" t="s">
        <v>974</v>
      </c>
      <c r="J134" t="s">
        <v>46</v>
      </c>
      <c r="K134" t="s">
        <v>47</v>
      </c>
      <c r="O134">
        <v>4</v>
      </c>
      <c r="P134" t="b">
        <v>1</v>
      </c>
    </row>
    <row r="135" spans="1:16" x14ac:dyDescent="0.25">
      <c r="A135" t="s">
        <v>975</v>
      </c>
      <c r="B135" s="36" t="s">
        <v>976</v>
      </c>
      <c r="C135">
        <f>'Batch raw data'!$C$2:$C$985</f>
        <v>3.7966437037851164</v>
      </c>
      <c r="D135">
        <v>0</v>
      </c>
      <c r="E135" t="s">
        <v>44</v>
      </c>
      <c r="F135" t="s">
        <v>977</v>
      </c>
      <c r="J135" t="s">
        <v>46</v>
      </c>
      <c r="K135" t="s">
        <v>47</v>
      </c>
      <c r="O135">
        <v>4</v>
      </c>
      <c r="P135" t="b">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D178E-8CB0-45AC-B9D8-8077AD1AA26F}">
  <dimension ref="A1:X12"/>
  <sheetViews>
    <sheetView workbookViewId="0"/>
  </sheetViews>
  <sheetFormatPr defaultColWidth="25.7109375" defaultRowHeight="15" x14ac:dyDescent="0.25"/>
  <sheetData>
    <row r="1" spans="1:24" x14ac:dyDescent="0.25">
      <c r="A1" t="s">
        <v>60</v>
      </c>
      <c r="B1" t="s">
        <v>936</v>
      </c>
    </row>
    <row r="2" spans="1:24" x14ac:dyDescent="0.25">
      <c r="A2" t="s">
        <v>61</v>
      </c>
      <c r="B2">
        <v>4</v>
      </c>
    </row>
    <row r="3" spans="1:24" x14ac:dyDescent="0.25">
      <c r="A3" t="s">
        <v>62</v>
      </c>
      <c r="B3">
        <v>0</v>
      </c>
    </row>
    <row r="5" spans="1:24" x14ac:dyDescent="0.25">
      <c r="A5" t="s">
        <v>63</v>
      </c>
      <c r="B5" t="s">
        <v>64</v>
      </c>
      <c r="C5" t="s">
        <v>65</v>
      </c>
      <c r="D5" t="s">
        <v>66</v>
      </c>
      <c r="E5" t="s">
        <v>67</v>
      </c>
      <c r="F5" t="s">
        <v>68</v>
      </c>
      <c r="J5" t="s">
        <v>69</v>
      </c>
      <c r="K5" t="s">
        <v>70</v>
      </c>
      <c r="L5" t="s">
        <v>71</v>
      </c>
      <c r="N5" t="s">
        <v>72</v>
      </c>
      <c r="O5" t="s">
        <v>73</v>
      </c>
      <c r="P5" t="s">
        <v>74</v>
      </c>
      <c r="R5" t="s">
        <v>75</v>
      </c>
      <c r="S5" t="s">
        <v>76</v>
      </c>
      <c r="T5" t="s">
        <v>77</v>
      </c>
      <c r="V5" t="s">
        <v>78</v>
      </c>
      <c r="W5" t="s">
        <v>79</v>
      </c>
      <c r="X5" t="s">
        <v>80</v>
      </c>
    </row>
    <row r="6" spans="1:24" x14ac:dyDescent="0.25">
      <c r="A6" t="e">
        <f ca="1">ModelRef(Preharvest!$E$61,1,0,0)</f>
        <v>#NAME?</v>
      </c>
      <c r="B6">
        <v>1</v>
      </c>
      <c r="C6">
        <v>2</v>
      </c>
      <c r="F6">
        <v>0</v>
      </c>
      <c r="J6" t="b">
        <v>1</v>
      </c>
      <c r="K6" t="s">
        <v>883</v>
      </c>
      <c r="L6" t="e">
        <f ca="1">ModelRef(Preharvest!$E$61,1,0,0)</f>
        <v>#NAME?</v>
      </c>
      <c r="N6" t="s">
        <v>562</v>
      </c>
      <c r="O6" t="s">
        <v>938</v>
      </c>
      <c r="P6" t="e">
        <f ca="1">ModelRef(Preharvest!$E$61,1,0,0)</f>
        <v>#NAME?</v>
      </c>
    </row>
    <row r="7" spans="1:24" x14ac:dyDescent="0.25">
      <c r="A7" t="e">
        <f ca="1">ModelRef(Preharvest!$P$136,2,0,0)</f>
        <v>#NAME?</v>
      </c>
      <c r="B7">
        <v>0</v>
      </c>
      <c r="C7">
        <v>3</v>
      </c>
      <c r="F7">
        <v>0</v>
      </c>
      <c r="J7" t="b">
        <v>1</v>
      </c>
      <c r="K7" t="s">
        <v>739</v>
      </c>
      <c r="L7" t="e">
        <f ca="1">ModelRef(Preharvest!$P$136,2,0,0)+ModelRef(Preharvest!$P$136,3,0,-1)</f>
        <v>#NAME?</v>
      </c>
    </row>
    <row r="8" spans="1:24" x14ac:dyDescent="0.25">
      <c r="A8" t="e">
        <f ca="1">ModelRef(Preharvest!$E$61,1,0,1)</f>
        <v>#NAME?</v>
      </c>
      <c r="B8">
        <v>1</v>
      </c>
      <c r="C8">
        <v>2</v>
      </c>
      <c r="D8" t="s">
        <v>562</v>
      </c>
      <c r="F8">
        <v>0</v>
      </c>
      <c r="J8" t="b">
        <v>1</v>
      </c>
      <c r="K8" t="s">
        <v>793</v>
      </c>
      <c r="L8" t="e">
        <f ca="1">ModelRef(Preharvest!$E$61,1,0,1)</f>
        <v>#NAME?</v>
      </c>
      <c r="N8" t="s">
        <v>562</v>
      </c>
      <c r="O8" t="s">
        <v>857</v>
      </c>
      <c r="P8" t="e">
        <f ca="1">ModelRef(Preharvest!$E$61,1,0,1)</f>
        <v>#NAME?</v>
      </c>
    </row>
    <row r="9" spans="1:24" x14ac:dyDescent="0.25">
      <c r="A9" t="e">
        <f ca="1">ModelRef(Preharvest!$E$129,1,0,0)</f>
        <v>#NAME?</v>
      </c>
      <c r="B9">
        <v>0</v>
      </c>
      <c r="C9">
        <v>3</v>
      </c>
      <c r="F9">
        <v>0</v>
      </c>
      <c r="J9" t="b">
        <v>1</v>
      </c>
      <c r="K9" t="s">
        <v>81</v>
      </c>
      <c r="L9" t="e">
        <f ca="1">ModelRef(Preharvest!$E$129,1,0,0)</f>
        <v>#NAME?</v>
      </c>
    </row>
    <row r="10" spans="1:24" x14ac:dyDescent="0.25">
      <c r="A10" t="e">
        <f ca="1">ModelRef(Preharvest!$E$128,1,0,0)</f>
        <v>#NAME?</v>
      </c>
      <c r="B10">
        <v>0</v>
      </c>
      <c r="C10">
        <v>3</v>
      </c>
      <c r="F10">
        <v>0</v>
      </c>
      <c r="J10" t="b">
        <v>1</v>
      </c>
      <c r="K10" t="s">
        <v>82</v>
      </c>
      <c r="L10" t="e">
        <f ca="1">ModelRef(Preharvest!$E$128,1,0,0)</f>
        <v>#NAME?</v>
      </c>
      <c r="N10" t="s">
        <v>83</v>
      </c>
      <c r="O10" t="s">
        <v>84</v>
      </c>
      <c r="P10" t="e">
        <f ca="1">ModelRef(Preharvest!$E$128,1,0,0)</f>
        <v>#NAME?</v>
      </c>
    </row>
    <row r="11" spans="1:24" x14ac:dyDescent="0.25">
      <c r="A11" t="e">
        <f ca="1">ModelRef(Preharvest!$E$126,1,0,0)</f>
        <v>#NAME?</v>
      </c>
      <c r="B11">
        <v>0</v>
      </c>
      <c r="C11">
        <v>3</v>
      </c>
      <c r="F11">
        <v>0</v>
      </c>
      <c r="J11" t="b">
        <v>1</v>
      </c>
      <c r="K11" t="s">
        <v>85</v>
      </c>
      <c r="L11" t="e">
        <f ca="1">ModelRef(Preharvest!$E$126,1,0,0)</f>
        <v>#NAME?</v>
      </c>
    </row>
    <row r="12" spans="1:24" x14ac:dyDescent="0.25">
      <c r="A12" t="e">
        <f ca="1">ModelRef(Preharvest!$E$127,1,0,0)</f>
        <v>#NAME?</v>
      </c>
      <c r="B12">
        <v>0</v>
      </c>
      <c r="C12">
        <v>3</v>
      </c>
      <c r="F12">
        <v>0</v>
      </c>
      <c r="J12" t="b">
        <v>1</v>
      </c>
      <c r="K12" t="s">
        <v>86</v>
      </c>
      <c r="L12" t="e">
        <f ca="1">ModelRef(Preharvest!$E$127,1,0,0)</f>
        <v>#NAME?</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BDA97-7AF3-4312-8B72-5F4700FF42F4}">
  <dimension ref="A1:AB184"/>
  <sheetViews>
    <sheetView tabSelected="1" topLeftCell="A39" zoomScale="94" zoomScaleNormal="94" workbookViewId="0">
      <selection activeCell="M61" sqref="M61"/>
    </sheetView>
  </sheetViews>
  <sheetFormatPr defaultColWidth="9.140625" defaultRowHeight="15" customHeight="1" x14ac:dyDescent="0.25"/>
  <cols>
    <col min="1" max="1" width="15.28515625" style="10" bestFit="1" customWidth="1"/>
    <col min="2" max="3" width="9.85546875" style="10" customWidth="1"/>
    <col min="4" max="4" width="41.28515625" style="10" customWidth="1"/>
    <col min="5" max="5" width="18.42578125" style="10" customWidth="1"/>
    <col min="6" max="9" width="8.7109375" style="10" customWidth="1"/>
    <col min="10" max="12" width="6" style="10" customWidth="1"/>
    <col min="13" max="13" width="11.42578125" style="10" customWidth="1"/>
    <col min="14" max="14" width="9.28515625" style="10" customWidth="1"/>
    <col min="15" max="17" width="6" style="10" customWidth="1"/>
    <col min="18" max="18" width="8" style="10" customWidth="1"/>
    <col min="19" max="25" width="6" style="10" customWidth="1"/>
    <col min="26" max="16384" width="9.140625" style="10"/>
  </cols>
  <sheetData>
    <row r="1" spans="1:10" ht="15" customHeight="1" x14ac:dyDescent="0.25">
      <c r="A1" s="13" t="s">
        <v>87</v>
      </c>
      <c r="B1" s="13" t="s">
        <v>929</v>
      </c>
      <c r="C1" s="13" t="s">
        <v>88</v>
      </c>
      <c r="D1" s="13" t="s">
        <v>89</v>
      </c>
      <c r="E1" s="13" t="s">
        <v>90</v>
      </c>
      <c r="F1" s="13" t="s">
        <v>91</v>
      </c>
      <c r="G1" s="13" t="s">
        <v>92</v>
      </c>
      <c r="H1" s="13" t="s">
        <v>93</v>
      </c>
      <c r="I1" s="13" t="s">
        <v>94</v>
      </c>
      <c r="J1" s="13" t="s">
        <v>95</v>
      </c>
    </row>
    <row r="2" spans="1:10" ht="15" customHeight="1" x14ac:dyDescent="0.25">
      <c r="A2" s="12"/>
      <c r="B2" s="12"/>
      <c r="C2" s="11" t="s">
        <v>96</v>
      </c>
      <c r="D2" s="12" t="s">
        <v>97</v>
      </c>
      <c r="E2" s="24">
        <f>L_field*W_batch</f>
        <v>3250002.083333333</v>
      </c>
      <c r="F2" s="11" t="s">
        <v>98</v>
      </c>
      <c r="G2" s="12"/>
      <c r="H2" s="12" t="s">
        <v>99</v>
      </c>
      <c r="I2" s="12"/>
      <c r="J2" s="12"/>
    </row>
    <row r="3" spans="1:10" ht="15" customHeight="1" x14ac:dyDescent="0.25">
      <c r="A3" s="12"/>
      <c r="B3" s="12"/>
      <c r="C3" s="11" t="s">
        <v>100</v>
      </c>
      <c r="D3" s="12" t="s">
        <v>101</v>
      </c>
      <c r="E3" s="25">
        <v>14</v>
      </c>
      <c r="F3" s="11" t="s">
        <v>102</v>
      </c>
      <c r="G3" s="12"/>
      <c r="H3" s="12" t="s">
        <v>103</v>
      </c>
      <c r="I3" s="12" t="s">
        <v>104</v>
      </c>
      <c r="J3" s="12"/>
    </row>
    <row r="4" spans="1:10" ht="15" customHeight="1" x14ac:dyDescent="0.25">
      <c r="A4" s="12" t="s">
        <v>105</v>
      </c>
      <c r="B4" s="12" t="s">
        <v>106</v>
      </c>
      <c r="C4" s="11" t="s">
        <v>670</v>
      </c>
      <c r="D4" s="30" t="s">
        <v>107</v>
      </c>
      <c r="E4" s="15" cm="1">
        <f t="array" aca="1" ref="E4" ca="1">_xll.RiskMakeInput(IF(E5=0,10^_xll.RiskUniform(3.1,8.4),10^_xll.RiskUniform(3.1,8.4)-1),_xll.RiskCollect())</f>
        <v>3578.2828198847287</v>
      </c>
      <c r="F4" s="11" t="s">
        <v>108</v>
      </c>
      <c r="G4" s="12"/>
      <c r="H4" s="12" t="s">
        <v>109</v>
      </c>
      <c r="I4" s="12" t="s">
        <v>110</v>
      </c>
      <c r="J4" s="12" t="s">
        <v>111</v>
      </c>
    </row>
    <row r="5" spans="1:10" ht="15" customHeight="1" x14ac:dyDescent="0.25">
      <c r="A5" s="12"/>
      <c r="B5" s="37" t="s">
        <v>928</v>
      </c>
      <c r="C5" s="38"/>
      <c r="D5" s="38" t="s">
        <v>112</v>
      </c>
      <c r="E5" s="39">
        <v>0</v>
      </c>
      <c r="F5" s="12"/>
      <c r="H5" s="12" t="s">
        <v>113</v>
      </c>
      <c r="I5" s="12" t="s">
        <v>114</v>
      </c>
      <c r="J5" s="12"/>
    </row>
    <row r="6" spans="1:10" ht="15" customHeight="1" x14ac:dyDescent="0.25">
      <c r="A6" s="12"/>
      <c r="B6" s="12"/>
      <c r="C6" s="11" t="s">
        <v>115</v>
      </c>
      <c r="D6" s="12" t="s">
        <v>116</v>
      </c>
      <c r="E6" s="26" cm="1">
        <f t="array" aca="1" ref="E6" ca="1">_xll.RiskMakeInput(_xll.RiskUniform(5000000,15000000)/12,_xll.RiskCollect())</f>
        <v>1089110.7458443309</v>
      </c>
      <c r="F6" s="11" t="s">
        <v>117</v>
      </c>
      <c r="G6" s="12"/>
      <c r="H6" s="12" t="s">
        <v>118</v>
      </c>
      <c r="I6" s="12" t="s">
        <v>119</v>
      </c>
      <c r="J6" s="12" t="s">
        <v>120</v>
      </c>
    </row>
    <row r="7" spans="1:10" ht="15" customHeight="1" x14ac:dyDescent="0.25">
      <c r="A7" s="12"/>
      <c r="B7" s="12"/>
      <c r="C7" s="11" t="s">
        <v>121</v>
      </c>
      <c r="D7" s="12" t="s">
        <v>122</v>
      </c>
      <c r="E7" s="23" cm="1">
        <f t="array" aca="1" ref="E7" ca="1">_xll.RiskMakeInput(E6*2.5/(E2*_xll.RiskUniform(15,20)),_xll.RiskCollect())</f>
        <v>5.4128747983440001E-2</v>
      </c>
      <c r="F7" s="12" t="s">
        <v>123</v>
      </c>
      <c r="G7" s="12"/>
      <c r="H7" s="12" t="s">
        <v>124</v>
      </c>
      <c r="I7" s="12" t="s">
        <v>125</v>
      </c>
      <c r="J7" s="12"/>
    </row>
    <row r="8" spans="1:10" ht="15" customHeight="1" x14ac:dyDescent="0.25">
      <c r="A8" s="12"/>
      <c r="B8" s="12"/>
      <c r="C8" s="11" t="s">
        <v>126</v>
      </c>
      <c r="D8" s="14" t="s">
        <v>127</v>
      </c>
      <c r="E8" s="23">
        <f ca="1">_xll.RiskBinomial(1,_xll.RiskPert(0,0.17,0.21),_xll.RiskCollect())</f>
        <v>0</v>
      </c>
      <c r="F8" s="11" t="s">
        <v>128</v>
      </c>
      <c r="G8" s="61"/>
      <c r="H8" s="12" t="s">
        <v>109</v>
      </c>
      <c r="I8" s="12" t="s">
        <v>663</v>
      </c>
      <c r="J8" s="12" t="s">
        <v>129</v>
      </c>
    </row>
    <row r="9" spans="1:10" ht="15" customHeight="1" x14ac:dyDescent="0.25">
      <c r="A9" s="12"/>
      <c r="B9" s="12"/>
      <c r="C9" s="14" t="s">
        <v>130</v>
      </c>
      <c r="D9" s="14" t="s">
        <v>131</v>
      </c>
      <c r="E9" s="97" cm="1">
        <f t="array" aca="1" ref="E9" ca="1">_xll.RiskBinomial(1,0.1,_xll.RiskCollect())</f>
        <v>0</v>
      </c>
      <c r="F9" s="11" t="s">
        <v>128</v>
      </c>
      <c r="G9" s="12"/>
      <c r="H9" s="12" t="s">
        <v>132</v>
      </c>
      <c r="I9" s="12" t="s">
        <v>133</v>
      </c>
      <c r="J9" s="12"/>
    </row>
    <row r="10" spans="1:10" ht="15" customHeight="1" x14ac:dyDescent="0.25">
      <c r="A10" s="12"/>
      <c r="B10" s="12" t="s">
        <v>134</v>
      </c>
      <c r="C10" s="8" t="s">
        <v>138</v>
      </c>
      <c r="D10" s="14" t="s">
        <v>139</v>
      </c>
      <c r="E10" s="63" cm="1">
        <f t="array" aca="1" ref="E10" ca="1">_xll.RiskMakeInput(_xll.RiskUniform(1850222756,2466963675)*0.51/(30*0.4*12),_xll.RiskCollect())</f>
        <v>7673981.6209743684</v>
      </c>
      <c r="F10" s="8" t="s">
        <v>140</v>
      </c>
      <c r="G10" s="63" t="s">
        <v>794</v>
      </c>
      <c r="H10" s="12" t="s">
        <v>141</v>
      </c>
      <c r="I10" s="12" t="s">
        <v>142</v>
      </c>
      <c r="J10" s="12" t="s">
        <v>608</v>
      </c>
    </row>
    <row r="11" spans="1:10" ht="15" customHeight="1" x14ac:dyDescent="0.25">
      <c r="A11" s="12"/>
      <c r="B11" s="9"/>
      <c r="C11" s="8" t="s">
        <v>143</v>
      </c>
      <c r="D11" s="14" t="s">
        <v>144</v>
      </c>
      <c r="E11" s="63" cm="1">
        <f t="array" aca="1" ref="E11" ca="1">_xll.RiskMakeInput(_xll.RiskUniform(2466963675,3083704593)*0.51/(30*0.1*12),_xll.RiskCollect())</f>
        <v>34984670.835864872</v>
      </c>
      <c r="F11" s="8" t="s">
        <v>140</v>
      </c>
      <c r="G11" s="63" t="s">
        <v>795</v>
      </c>
      <c r="H11" s="12" t="s">
        <v>141</v>
      </c>
      <c r="I11" s="12" t="s">
        <v>145</v>
      </c>
      <c r="J11" s="12"/>
    </row>
    <row r="12" spans="1:10" ht="15" customHeight="1" x14ac:dyDescent="0.25">
      <c r="A12" s="12"/>
      <c r="B12" s="9"/>
      <c r="C12" s="8" t="s">
        <v>146</v>
      </c>
      <c r="D12" s="14" t="s">
        <v>147</v>
      </c>
      <c r="E12" s="63" cm="1">
        <f t="array" aca="1" ref="E12" ca="1">_xll.RiskMakeInput(_xll.RiskUniform(1233481837,1850222756)*0.51/(30*1*12),_xll.RiskCollect())</f>
        <v>2533141.5259104297</v>
      </c>
      <c r="F12" s="8" t="s">
        <v>140</v>
      </c>
      <c r="G12" s="63" t="s">
        <v>796</v>
      </c>
      <c r="H12" s="12" t="s">
        <v>141</v>
      </c>
      <c r="I12" s="12"/>
      <c r="J12" s="12"/>
    </row>
    <row r="13" spans="1:10" ht="15" customHeight="1" x14ac:dyDescent="0.25">
      <c r="A13" s="12"/>
      <c r="B13" s="9"/>
      <c r="C13" s="9" t="s">
        <v>148</v>
      </c>
      <c r="D13" s="9" t="s">
        <v>149</v>
      </c>
      <c r="E13" s="9" cm="1">
        <f t="array" aca="1" ref="E13" ca="1">_xll.RiskMakeInput(ROUNDDOWN(_xll.RiskUniform(65,80),0),_xll.RiskCollect())</f>
        <v>65</v>
      </c>
      <c r="F13" s="8" t="s">
        <v>102</v>
      </c>
      <c r="G13" s="12"/>
      <c r="H13" s="12" t="s">
        <v>141</v>
      </c>
      <c r="I13" s="12"/>
      <c r="J13" s="12"/>
    </row>
    <row r="14" spans="1:10" ht="15" customHeight="1" x14ac:dyDescent="0.25">
      <c r="A14" s="12"/>
      <c r="B14" s="9"/>
      <c r="C14" s="9" t="s">
        <v>150</v>
      </c>
      <c r="D14" s="9" t="s">
        <v>151</v>
      </c>
      <c r="E14" s="9">
        <f>130</f>
        <v>130</v>
      </c>
      <c r="F14" s="8" t="s">
        <v>102</v>
      </c>
      <c r="G14" s="12"/>
      <c r="H14" s="12" t="s">
        <v>141</v>
      </c>
      <c r="I14" s="12"/>
      <c r="J14" s="12"/>
    </row>
    <row r="15" spans="1:10" ht="15" customHeight="1" x14ac:dyDescent="0.25">
      <c r="A15" s="12"/>
      <c r="B15" s="9"/>
      <c r="C15" s="9" t="s">
        <v>152</v>
      </c>
      <c r="D15" s="9" t="s">
        <v>153</v>
      </c>
      <c r="E15" s="29">
        <f ca="1">I92-14</f>
        <v>116</v>
      </c>
      <c r="F15" s="8"/>
      <c r="G15" s="12"/>
      <c r="H15" s="12" t="s">
        <v>154</v>
      </c>
      <c r="I15" s="12" t="s">
        <v>155</v>
      </c>
      <c r="J15" s="12"/>
    </row>
    <row r="16" spans="1:10" ht="15" customHeight="1" x14ac:dyDescent="0.25">
      <c r="A16" s="12"/>
      <c r="B16" s="9"/>
      <c r="C16" s="40" t="s">
        <v>156</v>
      </c>
      <c r="D16" s="12" t="s">
        <v>590</v>
      </c>
      <c r="E16" s="47" cm="1">
        <f t="array" aca="1" ref="E16" ca="1">_xll.RiskMakeInput(_xll.RiskUniform(1.8,21.6)*300*Field!N21,_xll.RiskCollect())</f>
        <v>2088717.2009764884</v>
      </c>
      <c r="F16" s="11" t="s">
        <v>157</v>
      </c>
      <c r="G16" s="63"/>
      <c r="H16" s="12" t="s">
        <v>621</v>
      </c>
      <c r="I16" s="12" t="s">
        <v>158</v>
      </c>
      <c r="J16" s="12"/>
    </row>
    <row r="17" spans="1:11" ht="15" customHeight="1" x14ac:dyDescent="0.25">
      <c r="A17" s="12"/>
      <c r="B17" s="98" t="s">
        <v>664</v>
      </c>
      <c r="C17" s="11" t="s">
        <v>159</v>
      </c>
      <c r="D17" s="12" t="s">
        <v>591</v>
      </c>
      <c r="E17" s="47">
        <v>100</v>
      </c>
      <c r="F17" s="11" t="s">
        <v>157</v>
      </c>
      <c r="G17" s="12"/>
      <c r="H17" s="12" t="s">
        <v>167</v>
      </c>
      <c r="I17" s="12" t="s">
        <v>650</v>
      </c>
      <c r="J17" s="12"/>
    </row>
    <row r="18" spans="1:11" ht="15" customHeight="1" x14ac:dyDescent="0.25">
      <c r="A18" s="12"/>
      <c r="B18" s="98"/>
      <c r="C18" s="11" t="s">
        <v>160</v>
      </c>
      <c r="D18" s="12" t="s">
        <v>592</v>
      </c>
      <c r="E18" s="47">
        <v>10</v>
      </c>
      <c r="F18" s="11" t="s">
        <v>157</v>
      </c>
      <c r="G18" s="12"/>
      <c r="H18" s="12" t="s">
        <v>167</v>
      </c>
      <c r="I18" s="12" t="s">
        <v>614</v>
      </c>
      <c r="J18" s="12"/>
    </row>
    <row r="19" spans="1:11" ht="15" customHeight="1" x14ac:dyDescent="0.25">
      <c r="A19" s="12"/>
      <c r="B19" s="11"/>
      <c r="C19" s="40" t="s">
        <v>161</v>
      </c>
      <c r="D19" s="12" t="s">
        <v>561</v>
      </c>
      <c r="E19" s="15">
        <f ca="1">_xll.RiskMakeInput(_xll.RiskBetaGeneral(0.4,0.8,0.05,16.4)*Field!N21*300/5*2.5/(E2*12*1),_xll.RiskCollect())</f>
        <v>0.13413718224842702</v>
      </c>
      <c r="F19" s="11" t="s">
        <v>162</v>
      </c>
      <c r="G19" s="12"/>
      <c r="H19" s="12" t="s">
        <v>163</v>
      </c>
      <c r="I19" s="12" t="s">
        <v>164</v>
      </c>
      <c r="J19" s="12"/>
    </row>
    <row r="20" spans="1:11" ht="15" customHeight="1" x14ac:dyDescent="0.25">
      <c r="A20" s="12"/>
      <c r="B20" s="98"/>
      <c r="C20" s="40" t="s">
        <v>165</v>
      </c>
      <c r="D20" s="9" t="s">
        <v>166</v>
      </c>
      <c r="E20" s="15">
        <v>5.0000000000000001E-4</v>
      </c>
      <c r="F20" s="11" t="s">
        <v>162</v>
      </c>
      <c r="G20" s="12"/>
      <c r="H20" s="12" t="s">
        <v>167</v>
      </c>
      <c r="I20" s="12"/>
      <c r="J20" s="12"/>
    </row>
    <row r="21" spans="1:11" ht="15" customHeight="1" x14ac:dyDescent="0.25">
      <c r="A21" s="12"/>
      <c r="B21" s="98"/>
      <c r="C21" s="40" t="s">
        <v>168</v>
      </c>
      <c r="D21" s="9" t="s">
        <v>166</v>
      </c>
      <c r="E21" s="15">
        <v>1E-4</v>
      </c>
      <c r="F21" s="11" t="s">
        <v>162</v>
      </c>
      <c r="G21" s="12"/>
      <c r="H21" s="12" t="s">
        <v>167</v>
      </c>
      <c r="I21" s="25"/>
      <c r="J21" s="12"/>
    </row>
    <row r="22" spans="1:11" ht="15" customHeight="1" x14ac:dyDescent="0.25">
      <c r="A22" s="12"/>
      <c r="B22" s="9"/>
      <c r="C22" s="9" t="s">
        <v>169</v>
      </c>
      <c r="D22" s="9" t="s">
        <v>170</v>
      </c>
      <c r="E22" s="49">
        <v>0</v>
      </c>
      <c r="F22" s="9" t="s">
        <v>171</v>
      </c>
      <c r="G22" s="12"/>
      <c r="H22" s="12" t="s">
        <v>167</v>
      </c>
      <c r="I22" s="12"/>
      <c r="J22" s="12"/>
    </row>
    <row r="23" spans="1:11" ht="15" customHeight="1" x14ac:dyDescent="0.25">
      <c r="A23" s="12"/>
      <c r="B23" s="9"/>
      <c r="C23" s="9" t="s">
        <v>172</v>
      </c>
      <c r="D23" s="9" t="s">
        <v>173</v>
      </c>
      <c r="E23" s="49">
        <v>0</v>
      </c>
      <c r="F23" s="9" t="s">
        <v>171</v>
      </c>
      <c r="G23" s="12"/>
      <c r="H23" s="12" t="s">
        <v>167</v>
      </c>
      <c r="I23" s="12"/>
      <c r="J23" s="12"/>
    </row>
    <row r="24" spans="1:11" ht="15" customHeight="1" x14ac:dyDescent="0.25">
      <c r="A24" s="12"/>
      <c r="B24" s="9"/>
      <c r="C24" s="9" t="s">
        <v>174</v>
      </c>
      <c r="D24" s="9" t="s">
        <v>175</v>
      </c>
      <c r="E24" s="49">
        <v>0</v>
      </c>
      <c r="F24" s="9" t="s">
        <v>171</v>
      </c>
      <c r="G24" s="12"/>
      <c r="H24" s="12" t="s">
        <v>167</v>
      </c>
      <c r="I24" s="12"/>
      <c r="J24" s="12"/>
    </row>
    <row r="25" spans="1:11" ht="19.899999999999999" customHeight="1" x14ac:dyDescent="0.25">
      <c r="A25" s="12"/>
      <c r="B25" s="98"/>
      <c r="C25" s="9" t="s">
        <v>176</v>
      </c>
      <c r="D25" s="14" t="s">
        <v>177</v>
      </c>
      <c r="E25" s="49">
        <f ca="1">(E80*(1-F80/E80)*1/(E2*1))</f>
        <v>10.764476433806863</v>
      </c>
      <c r="F25" s="9" t="s">
        <v>128</v>
      </c>
      <c r="G25" s="12"/>
      <c r="H25" s="12" t="s">
        <v>124</v>
      </c>
      <c r="I25" s="12" t="s">
        <v>178</v>
      </c>
      <c r="J25" s="12"/>
    </row>
    <row r="26" spans="1:11" ht="25.5" customHeight="1" x14ac:dyDescent="0.25">
      <c r="A26" s="12"/>
      <c r="B26" s="16" t="s">
        <v>179</v>
      </c>
      <c r="C26" s="17"/>
      <c r="D26" s="16" t="s">
        <v>180</v>
      </c>
      <c r="E26" s="39">
        <v>0</v>
      </c>
      <c r="F26" s="9"/>
      <c r="G26" s="11"/>
      <c r="H26" s="11" t="s">
        <v>128</v>
      </c>
      <c r="I26" s="12"/>
      <c r="J26" s="12"/>
    </row>
    <row r="27" spans="1:11" ht="15" customHeight="1" x14ac:dyDescent="0.25">
      <c r="A27" s="12"/>
      <c r="B27" s="9" t="s">
        <v>181</v>
      </c>
      <c r="C27" s="9" t="s">
        <v>182</v>
      </c>
      <c r="D27" s="9" t="s">
        <v>183</v>
      </c>
      <c r="E27" s="27">
        <f t="array" aca="1" ref="E27" ca="1">_xll.RiskUniform(1.3,2.91,_xll.RiskCollect())</f>
        <v>1.6766396190895163</v>
      </c>
      <c r="F27" s="9" t="s">
        <v>184</v>
      </c>
      <c r="G27" s="11"/>
      <c r="H27" s="12" t="s">
        <v>185</v>
      </c>
      <c r="I27" s="12" t="s">
        <v>186</v>
      </c>
      <c r="J27" s="12"/>
    </row>
    <row r="28" spans="1:11" ht="15" customHeight="1" x14ac:dyDescent="0.25">
      <c r="A28" s="12"/>
      <c r="B28" s="9"/>
      <c r="C28" s="9" t="s">
        <v>187</v>
      </c>
      <c r="D28" s="9" t="s">
        <v>188</v>
      </c>
      <c r="E28" s="27">
        <f t="array" aca="1" ref="E28" ca="1">_xll.RiskUniform(2.48,3.09,_xll.RiskCollect())</f>
        <v>2.7773054637890255</v>
      </c>
      <c r="F28" s="9" t="s">
        <v>184</v>
      </c>
      <c r="G28" s="11"/>
      <c r="H28" s="12" t="s">
        <v>189</v>
      </c>
      <c r="I28" s="12" t="s">
        <v>190</v>
      </c>
      <c r="J28" s="12"/>
    </row>
    <row r="29" spans="1:11" ht="15" customHeight="1" x14ac:dyDescent="0.25">
      <c r="A29" s="12"/>
      <c r="B29" s="9"/>
      <c r="C29" s="9" t="s">
        <v>191</v>
      </c>
      <c r="D29" s="9" t="s">
        <v>192</v>
      </c>
      <c r="E29" s="27">
        <f t="array" aca="1" ref="E29" ca="1">_xll.RiskUniform(1,2.78,_xll.RiskCollect())</f>
        <v>1.0296965052357852</v>
      </c>
      <c r="F29" s="9" t="s">
        <v>193</v>
      </c>
      <c r="G29" s="11"/>
      <c r="H29" s="12" t="s">
        <v>194</v>
      </c>
      <c r="I29" s="12" t="s">
        <v>195</v>
      </c>
      <c r="J29" s="12"/>
    </row>
    <row r="30" spans="1:11" ht="15" customHeight="1" x14ac:dyDescent="0.25">
      <c r="A30" s="12"/>
      <c r="B30" s="8" t="s">
        <v>196</v>
      </c>
      <c r="C30" s="40" t="s">
        <v>749</v>
      </c>
      <c r="D30" s="9" t="s">
        <v>197</v>
      </c>
      <c r="E30" s="15" cm="1">
        <f t="array" aca="1" ref="E30" ca="1">_xll.RiskPert(0.89,3.08,8.4)</f>
        <v>2.2999037408933041</v>
      </c>
      <c r="F30" s="8" t="s">
        <v>198</v>
      </c>
      <c r="G30" s="12"/>
      <c r="H30" s="12" t="s">
        <v>99</v>
      </c>
      <c r="I30" s="12" t="s">
        <v>199</v>
      </c>
      <c r="J30" s="12" t="s">
        <v>200</v>
      </c>
    </row>
    <row r="31" spans="1:11" ht="15" customHeight="1" x14ac:dyDescent="0.25">
      <c r="A31" s="12"/>
      <c r="B31" s="8"/>
      <c r="C31" s="40" t="s">
        <v>201</v>
      </c>
      <c r="D31" s="9" t="s">
        <v>202</v>
      </c>
      <c r="E31" s="15">
        <f ca="1">IF(AND($E$5=1,E30&gt;=1),E30-1,IF(AND($E$5=1,E30&lt;1),0,E30))</f>
        <v>2.2999037408933041</v>
      </c>
      <c r="F31" s="8" t="s">
        <v>198</v>
      </c>
      <c r="G31" s="12"/>
      <c r="H31" s="12" t="s">
        <v>99</v>
      </c>
      <c r="I31" s="12" t="s">
        <v>203</v>
      </c>
      <c r="J31" s="12"/>
    </row>
    <row r="32" spans="1:11" ht="15" customHeight="1" x14ac:dyDescent="0.25">
      <c r="A32" s="12"/>
      <c r="B32" s="11"/>
      <c r="C32" s="40" t="s">
        <v>204</v>
      </c>
      <c r="D32" s="9" t="s">
        <v>205</v>
      </c>
      <c r="E32" s="15">
        <f t="array" aca="1" ref="E32" ca="1">_xll.RiskPert(0.89,3.59,7,_xll.RiskCollect())</f>
        <v>3.744740627064294</v>
      </c>
      <c r="F32" s="8" t="s">
        <v>206</v>
      </c>
      <c r="G32" s="12"/>
      <c r="H32" s="12" t="s">
        <v>99</v>
      </c>
      <c r="I32" s="12" t="s">
        <v>207</v>
      </c>
      <c r="J32" s="12" t="s">
        <v>208</v>
      </c>
      <c r="K32" s="10" t="s">
        <v>209</v>
      </c>
    </row>
    <row r="33" spans="1:13" ht="15" customHeight="1" x14ac:dyDescent="0.25">
      <c r="A33" s="12"/>
      <c r="B33" s="11"/>
      <c r="C33" s="8" t="s">
        <v>210</v>
      </c>
      <c r="D33" s="14" t="s">
        <v>211</v>
      </c>
      <c r="E33" s="24" cm="1">
        <f t="array" aca="1" ref="E33" ca="1">_xll.RiskMakeInput(10^E31,_xll.RiskCollect())</f>
        <v>199.48201244901884</v>
      </c>
      <c r="F33" s="8" t="s">
        <v>212</v>
      </c>
      <c r="G33" s="12"/>
      <c r="H33" s="12" t="s">
        <v>124</v>
      </c>
      <c r="I33" s="12"/>
      <c r="J33" s="12"/>
    </row>
    <row r="34" spans="1:13" ht="15" customHeight="1" x14ac:dyDescent="0.25">
      <c r="A34" s="12"/>
      <c r="B34" s="11"/>
      <c r="C34" s="8" t="s">
        <v>213</v>
      </c>
      <c r="D34" s="14" t="s">
        <v>214</v>
      </c>
      <c r="E34" s="23">
        <v>4.0499999999999998E-3</v>
      </c>
      <c r="F34" s="8" t="s">
        <v>128</v>
      </c>
      <c r="G34" s="48"/>
      <c r="H34" s="12" t="s">
        <v>215</v>
      </c>
      <c r="I34" s="12" t="s">
        <v>216</v>
      </c>
      <c r="J34" s="12"/>
    </row>
    <row r="35" spans="1:13" ht="15" customHeight="1" x14ac:dyDescent="0.25">
      <c r="A35" s="12"/>
      <c r="B35" s="11"/>
      <c r="C35" s="8" t="s">
        <v>217</v>
      </c>
      <c r="D35" s="14" t="s">
        <v>218</v>
      </c>
      <c r="E35" s="26">
        <f>4265</f>
        <v>4265</v>
      </c>
      <c r="F35" s="8" t="s">
        <v>219</v>
      </c>
      <c r="G35" s="12"/>
      <c r="H35" s="12" t="s">
        <v>99</v>
      </c>
      <c r="I35" s="12"/>
      <c r="J35" s="12"/>
    </row>
    <row r="36" spans="1:13" ht="15" customHeight="1" x14ac:dyDescent="0.25">
      <c r="A36" s="12"/>
      <c r="B36" s="11"/>
      <c r="C36" s="8" t="s">
        <v>220</v>
      </c>
      <c r="D36" s="14" t="s">
        <v>221</v>
      </c>
      <c r="E36" s="26">
        <v>4</v>
      </c>
      <c r="F36" s="8" t="s">
        <v>222</v>
      </c>
      <c r="G36" s="12"/>
      <c r="H36" s="12" t="s">
        <v>223</v>
      </c>
      <c r="I36" s="12" t="s">
        <v>224</v>
      </c>
      <c r="J36" s="12"/>
    </row>
    <row r="37" spans="1:13" ht="15" customHeight="1" x14ac:dyDescent="0.25">
      <c r="A37" s="12"/>
      <c r="B37" s="11"/>
      <c r="C37" s="8" t="s">
        <v>225</v>
      </c>
      <c r="D37" s="14" t="s">
        <v>226</v>
      </c>
      <c r="E37" s="26" cm="1">
        <f t="array" aca="1" ref="E37" ca="1">_xll.RiskPoisson(1,_xll.RiskTruncate(1,20),_xll.RiskCollect())</f>
        <v>1</v>
      </c>
      <c r="F37" s="8" t="s">
        <v>222</v>
      </c>
      <c r="G37" s="12"/>
      <c r="H37" s="12" t="s">
        <v>167</v>
      </c>
      <c r="I37" s="12"/>
      <c r="J37" s="12"/>
    </row>
    <row r="38" spans="1:13" ht="15" customHeight="1" x14ac:dyDescent="0.25">
      <c r="A38" s="12"/>
      <c r="B38" s="11"/>
      <c r="C38" s="8" t="s">
        <v>227</v>
      </c>
      <c r="D38" s="14" t="s">
        <v>884</v>
      </c>
      <c r="E38" s="26">
        <f ca="1">E35/E36*E37</f>
        <v>1066.25</v>
      </c>
      <c r="F38" s="8" t="s">
        <v>228</v>
      </c>
      <c r="G38" s="12"/>
      <c r="H38" s="12" t="s">
        <v>124</v>
      </c>
      <c r="I38" s="12"/>
      <c r="J38" s="12"/>
    </row>
    <row r="39" spans="1:13" ht="15" customHeight="1" x14ac:dyDescent="0.25">
      <c r="A39" s="12"/>
      <c r="B39" s="99"/>
      <c r="C39" s="8" t="s">
        <v>229</v>
      </c>
      <c r="D39" s="14" t="s">
        <v>230</v>
      </c>
      <c r="E39" s="49">
        <f ca="1">E38*2.5/(E2*12*1)</f>
        <v>6.8349315160695412E-5</v>
      </c>
      <c r="F39" s="8" t="s">
        <v>128</v>
      </c>
      <c r="H39" s="11" t="s">
        <v>124</v>
      </c>
      <c r="I39" s="12" t="s">
        <v>231</v>
      </c>
      <c r="J39" s="12" t="s">
        <v>232</v>
      </c>
      <c r="K39" s="12" t="s">
        <v>665</v>
      </c>
    </row>
    <row r="40" spans="1:13" ht="15" customHeight="1" x14ac:dyDescent="0.25">
      <c r="A40" s="12"/>
      <c r="B40" s="11"/>
      <c r="C40" s="8" t="s">
        <v>233</v>
      </c>
      <c r="D40" s="14" t="s">
        <v>234</v>
      </c>
      <c r="E40" s="26">
        <f t="array" aca="1" ref="E40" ca="1">_xll.RiskTriang(5000,10000,15000,_xll.RiskCollect())</f>
        <v>5347.6399443910068</v>
      </c>
      <c r="F40" s="8" t="s">
        <v>235</v>
      </c>
      <c r="G40" s="12"/>
      <c r="H40" s="12" t="s">
        <v>99</v>
      </c>
      <c r="I40" s="12"/>
      <c r="J40" s="12"/>
    </row>
    <row r="41" spans="1:13" ht="15" customHeight="1" x14ac:dyDescent="0.25">
      <c r="A41" s="12"/>
      <c r="B41" s="99"/>
      <c r="C41" s="8" t="s">
        <v>236</v>
      </c>
      <c r="D41" s="14" t="s">
        <v>237</v>
      </c>
      <c r="E41" s="23">
        <f ca="1">(E40*2.5/(E2*1*1))</f>
        <v>4.1135665510914467E-3</v>
      </c>
      <c r="F41" s="8" t="s">
        <v>128</v>
      </c>
      <c r="H41" s="11" t="s">
        <v>124</v>
      </c>
      <c r="I41" s="12"/>
      <c r="J41" s="12"/>
      <c r="K41" s="12" t="s">
        <v>666</v>
      </c>
    </row>
    <row r="42" spans="1:13" ht="15" customHeight="1" x14ac:dyDescent="0.25">
      <c r="A42" s="12"/>
      <c r="B42" s="11"/>
      <c r="C42" s="9" t="s">
        <v>238</v>
      </c>
      <c r="D42" s="14" t="s">
        <v>239</v>
      </c>
      <c r="E42" s="28">
        <f>(Field!O11*Field!O11/(Field!P22*Field!P23-Field!O11*Field!O11))</f>
        <v>0.7142857142857143</v>
      </c>
      <c r="F42" s="8" t="s">
        <v>128</v>
      </c>
      <c r="G42" s="12"/>
      <c r="H42" s="12" t="s">
        <v>99</v>
      </c>
      <c r="I42" s="12" t="s">
        <v>240</v>
      </c>
      <c r="J42" s="12"/>
    </row>
    <row r="43" spans="1:13" ht="15" customHeight="1" x14ac:dyDescent="0.25">
      <c r="A43" s="12"/>
      <c r="B43" s="11"/>
      <c r="C43" s="8" t="s">
        <v>686</v>
      </c>
      <c r="D43" s="9" t="s">
        <v>241</v>
      </c>
      <c r="E43" s="15">
        <f ca="1">_xll.RiskUniform(0.00004,0.63,_xll.RiskCollect())</f>
        <v>0.35204343911700281</v>
      </c>
      <c r="F43" s="8" t="s">
        <v>242</v>
      </c>
      <c r="G43" s="12"/>
      <c r="H43" s="12" t="s">
        <v>243</v>
      </c>
      <c r="I43" s="12" t="s">
        <v>244</v>
      </c>
      <c r="J43" s="12" t="s">
        <v>245</v>
      </c>
      <c r="K43" s="10">
        <v>6.8</v>
      </c>
      <c r="L43" s="10">
        <v>2.4</v>
      </c>
      <c r="M43" s="10">
        <f>L43/K43</f>
        <v>0.35294117647058826</v>
      </c>
    </row>
    <row r="44" spans="1:13" ht="15" customHeight="1" x14ac:dyDescent="0.25">
      <c r="A44" s="12"/>
      <c r="B44" s="12"/>
      <c r="C44" s="9" t="s">
        <v>246</v>
      </c>
      <c r="D44" s="9" t="s">
        <v>247</v>
      </c>
      <c r="E44" s="12">
        <f>0.038</f>
        <v>3.7999999999999999E-2</v>
      </c>
      <c r="F44" s="9" t="s">
        <v>248</v>
      </c>
      <c r="G44" s="12"/>
      <c r="H44" s="12" t="s">
        <v>914</v>
      </c>
      <c r="I44" s="12"/>
      <c r="J44" s="12"/>
      <c r="K44" s="10">
        <f>10^K43</f>
        <v>6309573.4448019378</v>
      </c>
      <c r="L44" s="10">
        <f>10^L43</f>
        <v>251.18864315095806</v>
      </c>
      <c r="M44" s="10">
        <f>L44/K44</f>
        <v>3.9810717055349701E-5</v>
      </c>
    </row>
    <row r="45" spans="1:13" ht="15" customHeight="1" x14ac:dyDescent="0.25">
      <c r="A45" s="12"/>
      <c r="B45" s="12"/>
      <c r="C45" s="8" t="s">
        <v>249</v>
      </c>
      <c r="D45" s="9" t="s">
        <v>250</v>
      </c>
      <c r="E45" s="15">
        <f ca="1">1-10^(G113*(F113/24))</f>
        <v>0.37769971483084064</v>
      </c>
      <c r="F45" s="8" t="s">
        <v>750</v>
      </c>
      <c r="G45" s="12"/>
      <c r="H45" s="12" t="s">
        <v>251</v>
      </c>
      <c r="I45" s="12"/>
      <c r="J45" s="12"/>
      <c r="K45" s="10">
        <v>3.1</v>
      </c>
      <c r="L45" s="10">
        <v>2.9</v>
      </c>
      <c r="M45" s="10">
        <f>L45/K45</f>
        <v>0.93548387096774188</v>
      </c>
    </row>
    <row r="46" spans="1:13" ht="15" customHeight="1" x14ac:dyDescent="0.25">
      <c r="A46" s="12"/>
      <c r="B46" s="12"/>
      <c r="C46" s="8" t="s">
        <v>252</v>
      </c>
      <c r="D46" s="9" t="s">
        <v>253</v>
      </c>
      <c r="E46" s="15">
        <f>1-10^(-0.1744)</f>
        <v>0.33073209306415741</v>
      </c>
      <c r="F46" s="8" t="s">
        <v>750</v>
      </c>
      <c r="G46" s="12"/>
      <c r="H46" s="12" t="s">
        <v>99</v>
      </c>
      <c r="I46" s="12"/>
      <c r="J46" s="12"/>
      <c r="K46" s="10">
        <f>10^K45</f>
        <v>1258.925411794168</v>
      </c>
      <c r="L46" s="10">
        <f>10^L45</f>
        <v>794.32823472428208</v>
      </c>
      <c r="M46" s="10">
        <f>L46/K46</f>
        <v>0.63095734448019336</v>
      </c>
    </row>
    <row r="47" spans="1:13" ht="15" customHeight="1" x14ac:dyDescent="0.25">
      <c r="A47" s="12"/>
      <c r="B47" s="12"/>
      <c r="C47" s="9" t="s">
        <v>508</v>
      </c>
      <c r="D47" s="9" t="s">
        <v>511</v>
      </c>
      <c r="E47" s="12">
        <f>E44/10</f>
        <v>3.8E-3</v>
      </c>
      <c r="F47" s="9" t="s">
        <v>248</v>
      </c>
      <c r="G47" s="12"/>
      <c r="H47" s="12" t="s">
        <v>566</v>
      </c>
      <c r="I47" s="12" t="s">
        <v>942</v>
      </c>
      <c r="J47" s="12"/>
    </row>
    <row r="48" spans="1:13" ht="15" customHeight="1" x14ac:dyDescent="0.25">
      <c r="A48" s="12"/>
      <c r="B48" s="12"/>
      <c r="C48" s="8" t="s">
        <v>509</v>
      </c>
      <c r="D48" s="9" t="s">
        <v>512</v>
      </c>
      <c r="E48" s="15">
        <f ca="1">E45/10</f>
        <v>3.7769971483084065E-2</v>
      </c>
      <c r="F48" s="8" t="s">
        <v>750</v>
      </c>
      <c r="H48" s="12" t="s">
        <v>563</v>
      </c>
      <c r="I48" s="12" t="s">
        <v>564</v>
      </c>
      <c r="J48" s="12"/>
    </row>
    <row r="49" spans="1:10" ht="15" customHeight="1" x14ac:dyDescent="0.25">
      <c r="A49" s="12"/>
      <c r="B49" s="12"/>
      <c r="C49" s="8" t="s">
        <v>510</v>
      </c>
      <c r="D49" s="9" t="s">
        <v>513</v>
      </c>
      <c r="E49" s="15">
        <f>E46/10</f>
        <v>3.3073209306415739E-2</v>
      </c>
      <c r="F49" s="8" t="s">
        <v>254</v>
      </c>
      <c r="G49" s="12"/>
      <c r="H49" s="12" t="s">
        <v>566</v>
      </c>
      <c r="I49" s="12"/>
      <c r="J49" s="12"/>
    </row>
    <row r="50" spans="1:10" ht="15" customHeight="1" x14ac:dyDescent="0.25">
      <c r="A50" s="12"/>
      <c r="B50" s="100"/>
      <c r="C50" s="8" t="s">
        <v>514</v>
      </c>
      <c r="D50" s="9" t="s">
        <v>517</v>
      </c>
      <c r="E50" s="15">
        <v>1E-3</v>
      </c>
      <c r="F50" s="8" t="s">
        <v>523</v>
      </c>
      <c r="H50" s="12" t="s">
        <v>567</v>
      </c>
      <c r="I50" s="12" t="s">
        <v>568</v>
      </c>
      <c r="J50" s="12"/>
    </row>
    <row r="51" spans="1:10" ht="15" customHeight="1" x14ac:dyDescent="0.25">
      <c r="A51" s="12"/>
      <c r="B51" s="12"/>
      <c r="C51" s="8" t="s">
        <v>515</v>
      </c>
      <c r="D51" s="9" t="s">
        <v>518</v>
      </c>
      <c r="E51" s="15">
        <f>1.6*10^-5*24</f>
        <v>3.8400000000000006E-4</v>
      </c>
      <c r="F51" s="8" t="s">
        <v>565</v>
      </c>
      <c r="H51" s="12" t="s">
        <v>563</v>
      </c>
      <c r="I51" s="12"/>
      <c r="J51" s="12"/>
    </row>
    <row r="52" spans="1:10" ht="15" customHeight="1" x14ac:dyDescent="0.25">
      <c r="A52" s="12"/>
      <c r="B52" s="12"/>
      <c r="C52" s="8" t="s">
        <v>516</v>
      </c>
      <c r="D52" s="9" t="s">
        <v>519</v>
      </c>
      <c r="E52" s="15">
        <v>1E-4</v>
      </c>
      <c r="F52" s="8" t="s">
        <v>523</v>
      </c>
      <c r="H52" s="12" t="s">
        <v>567</v>
      </c>
      <c r="I52" s="12"/>
      <c r="J52" s="12"/>
    </row>
    <row r="53" spans="1:10" ht="15" customHeight="1" x14ac:dyDescent="0.25">
      <c r="A53" s="12"/>
      <c r="B53" s="12"/>
      <c r="C53" s="40" t="s">
        <v>520</v>
      </c>
      <c r="D53" s="14" t="s">
        <v>524</v>
      </c>
      <c r="E53" s="103">
        <f>E50/(10^E44)</f>
        <v>9.1622049012199966E-4</v>
      </c>
      <c r="F53" s="8" t="s">
        <v>128</v>
      </c>
      <c r="H53" s="12" t="s">
        <v>124</v>
      </c>
      <c r="I53" s="12"/>
      <c r="J53" s="12"/>
    </row>
    <row r="54" spans="1:10" ht="15" customHeight="1" x14ac:dyDescent="0.25">
      <c r="A54" s="12"/>
      <c r="B54" s="12"/>
      <c r="C54" s="8" t="s">
        <v>521</v>
      </c>
      <c r="D54" s="9" t="s">
        <v>525</v>
      </c>
      <c r="E54" s="15">
        <f ca="1">E51/E45</f>
        <v>1.0166806722954004E-3</v>
      </c>
      <c r="F54" s="8" t="s">
        <v>128</v>
      </c>
      <c r="H54" s="12" t="s">
        <v>124</v>
      </c>
      <c r="I54" s="12"/>
      <c r="J54" s="12"/>
    </row>
    <row r="55" spans="1:10" ht="15" customHeight="1" x14ac:dyDescent="0.25">
      <c r="A55" s="12"/>
      <c r="B55" s="12"/>
      <c r="C55" s="8" t="s">
        <v>522</v>
      </c>
      <c r="D55" s="9" t="s">
        <v>526</v>
      </c>
      <c r="E55" s="15">
        <f>E52/E46</f>
        <v>3.0235952935054721E-4</v>
      </c>
      <c r="F55" s="8" t="s">
        <v>128</v>
      </c>
      <c r="H55" s="12" t="s">
        <v>124</v>
      </c>
      <c r="I55" s="12"/>
      <c r="J55" s="12"/>
    </row>
    <row r="56" spans="1:10" ht="15" customHeight="1" x14ac:dyDescent="0.25">
      <c r="A56" s="12"/>
      <c r="B56" s="12"/>
      <c r="C56" s="8" t="s">
        <v>255</v>
      </c>
      <c r="D56" s="9" t="s">
        <v>256</v>
      </c>
      <c r="E56" s="25">
        <f ca="1">_xll.RiskMakeInput(ROUNDDOWN(_xll.RiskTriang(2,4,8,),0),_xll.RiskCollect())</f>
        <v>3</v>
      </c>
      <c r="F56" s="8" t="s">
        <v>102</v>
      </c>
      <c r="G56" s="12"/>
      <c r="H56" s="10" t="s">
        <v>257</v>
      </c>
      <c r="I56" s="12" t="s">
        <v>258</v>
      </c>
      <c r="J56" s="12"/>
    </row>
    <row r="57" spans="1:10" ht="15" customHeight="1" x14ac:dyDescent="0.25">
      <c r="A57" s="9" t="s">
        <v>259</v>
      </c>
      <c r="B57" s="9" t="s">
        <v>260</v>
      </c>
      <c r="C57" s="9" t="s">
        <v>261</v>
      </c>
      <c r="D57" s="9" t="s">
        <v>262</v>
      </c>
      <c r="E57" s="14">
        <f>10.22</f>
        <v>10.220000000000001</v>
      </c>
      <c r="F57" s="9" t="s">
        <v>263</v>
      </c>
      <c r="G57" s="9"/>
      <c r="H57" s="12" t="s">
        <v>264</v>
      </c>
      <c r="I57" s="12" t="s">
        <v>258</v>
      </c>
      <c r="J57" s="12" t="s">
        <v>265</v>
      </c>
    </row>
    <row r="58" spans="1:10" ht="15" customHeight="1" x14ac:dyDescent="0.25">
      <c r="A58" s="9"/>
      <c r="B58" s="9"/>
      <c r="C58" s="9" t="s">
        <v>266</v>
      </c>
      <c r="D58" s="9" t="s">
        <v>267</v>
      </c>
      <c r="E58" s="9">
        <f>0.0013</f>
        <v>1.2999999999999999E-3</v>
      </c>
      <c r="F58" s="9" t="s">
        <v>128</v>
      </c>
      <c r="G58" s="9"/>
      <c r="H58" s="12" t="s">
        <v>264</v>
      </c>
      <c r="I58" s="12"/>
      <c r="J58" s="12"/>
    </row>
    <row r="59" spans="1:10" ht="15" customHeight="1" x14ac:dyDescent="0.25">
      <c r="A59" s="9"/>
      <c r="B59" s="9"/>
      <c r="C59" s="9" t="s">
        <v>268</v>
      </c>
      <c r="D59" s="9" t="s">
        <v>269</v>
      </c>
      <c r="E59" s="9">
        <f ca="1">B178*E57*2.5/(1*E2)</f>
        <v>0</v>
      </c>
      <c r="F59" s="9" t="s">
        <v>270</v>
      </c>
      <c r="G59" s="9"/>
      <c r="H59" s="15" t="s">
        <v>124</v>
      </c>
      <c r="I59" s="12" t="s">
        <v>271</v>
      </c>
      <c r="J59" s="12"/>
    </row>
    <row r="60" spans="1:10" ht="15" customHeight="1" x14ac:dyDescent="0.25">
      <c r="A60" s="9"/>
      <c r="B60" s="9"/>
      <c r="C60" s="9" t="s">
        <v>272</v>
      </c>
      <c r="D60" s="9" t="s">
        <v>273</v>
      </c>
      <c r="E60" s="9">
        <f ca="1">E59*E58*Field!N21*300/1500</f>
        <v>0</v>
      </c>
      <c r="F60" s="9" t="s">
        <v>171</v>
      </c>
      <c r="G60" s="9"/>
      <c r="H60" s="12" t="s">
        <v>124</v>
      </c>
      <c r="I60" s="12" t="s">
        <v>274</v>
      </c>
      <c r="J60" s="12"/>
    </row>
    <row r="61" spans="1:10" ht="15" customHeight="1" x14ac:dyDescent="0.25">
      <c r="A61" s="12"/>
      <c r="B61" s="12"/>
      <c r="C61" s="9" t="s">
        <v>275</v>
      </c>
      <c r="D61" s="9" t="s">
        <v>276</v>
      </c>
      <c r="E61" s="64">
        <f ca="1">_xll.RiskOutput("C_Lh")+ROUNDDOWN(MAX(N178+E60,0),0)</f>
        <v>0</v>
      </c>
      <c r="F61" s="9" t="s">
        <v>171</v>
      </c>
      <c r="G61" s="12"/>
      <c r="H61" s="12" t="s">
        <v>124</v>
      </c>
      <c r="I61" s="12"/>
      <c r="J61" s="12"/>
    </row>
    <row r="62" spans="1:10" ht="15" customHeight="1" x14ac:dyDescent="0.25">
      <c r="C62" s="30"/>
      <c r="D62" s="30"/>
    </row>
    <row r="64" spans="1:10" ht="15" customHeight="1" x14ac:dyDescent="0.25">
      <c r="A64" s="65" t="s">
        <v>277</v>
      </c>
      <c r="B64" s="65" t="s">
        <v>278</v>
      </c>
      <c r="C64" s="65" t="s">
        <v>279</v>
      </c>
      <c r="D64" s="65" t="s">
        <v>280</v>
      </c>
      <c r="E64" s="65" t="s">
        <v>281</v>
      </c>
      <c r="G64" s="62"/>
    </row>
    <row r="65" spans="1:12" ht="34.5" customHeight="1" x14ac:dyDescent="0.25">
      <c r="A65" s="65" t="s">
        <v>282</v>
      </c>
      <c r="B65" s="65" t="s">
        <v>283</v>
      </c>
      <c r="C65" s="65" t="s">
        <v>284</v>
      </c>
      <c r="D65" s="65"/>
      <c r="E65" s="51" t="s">
        <v>285</v>
      </c>
      <c r="G65" s="62"/>
      <c r="H65" s="11" t="s">
        <v>661</v>
      </c>
      <c r="I65" s="12" t="s">
        <v>658</v>
      </c>
      <c r="J65" s="12" t="s">
        <v>659</v>
      </c>
      <c r="K65" s="12" t="s">
        <v>660</v>
      </c>
      <c r="L65" s="12" t="s">
        <v>93</v>
      </c>
    </row>
    <row r="66" spans="1:12" ht="15" customHeight="1" x14ac:dyDescent="0.25">
      <c r="A66" s="65" t="s">
        <v>286</v>
      </c>
      <c r="B66" s="65">
        <v>1</v>
      </c>
      <c r="C66" s="66">
        <f ca="1">IF($B$92=3,0.1,IF($B$92=2,0.7,0.89))</f>
        <v>0.7</v>
      </c>
      <c r="D66" s="66">
        <f ca="1">C66</f>
        <v>0.7</v>
      </c>
      <c r="E66" s="67">
        <f>0.001</f>
        <v>1E-3</v>
      </c>
      <c r="F66" s="101" t="s">
        <v>167</v>
      </c>
      <c r="H66" s="12" t="s">
        <v>286</v>
      </c>
      <c r="I66" s="11">
        <v>107</v>
      </c>
      <c r="J66" s="12">
        <v>2390</v>
      </c>
      <c r="K66" s="12">
        <v>1806</v>
      </c>
      <c r="L66" s="11" t="s">
        <v>289</v>
      </c>
    </row>
    <row r="67" spans="1:12" ht="15" customHeight="1" x14ac:dyDescent="0.25">
      <c r="A67" s="65" t="s">
        <v>287</v>
      </c>
      <c r="B67" s="65">
        <v>2</v>
      </c>
      <c r="C67" s="66">
        <f ca="1">IF($B$92=3,0.9,IF($B$92=2,0.3,0.11))</f>
        <v>0.3</v>
      </c>
      <c r="D67" s="66">
        <f ca="1">C67+D66</f>
        <v>1</v>
      </c>
      <c r="E67" s="67" cm="1">
        <f t="array" aca="1" ref="E67" ca="1">_xll.RiskPert(0,0.08,0.21,_xll.RiskCollect())</f>
        <v>1.1590475358460311E-2</v>
      </c>
      <c r="H67" s="12" t="s">
        <v>287</v>
      </c>
      <c r="I67" s="11">
        <v>968</v>
      </c>
      <c r="J67" s="12">
        <v>290</v>
      </c>
      <c r="K67" s="12">
        <v>757</v>
      </c>
      <c r="L67" s="12"/>
    </row>
    <row r="68" spans="1:12" ht="15" customHeight="1" x14ac:dyDescent="0.25">
      <c r="A68" s="65" t="s">
        <v>288</v>
      </c>
      <c r="B68" s="65" cm="1">
        <f t="array" aca="1" ref="B68" ca="1">_xll.RiskMakeInput(INDEX(B66:B67,COUNTIF(D66:D67,"&lt;="&amp;RAND())+1),_xll.RiskCollect())</f>
        <v>1</v>
      </c>
      <c r="C68" s="65">
        <f ca="1">LOOKUP(B68,B66:B67,C66:C67)</f>
        <v>0.7</v>
      </c>
      <c r="D68" s="65"/>
      <c r="E68" s="68">
        <f t="array" aca="1" ref="E68" ca="1">_xll.RiskBinomial(1,LOOKUP(B68,B66:B67,E66:E67),_xll.RiskCollect())</f>
        <v>0</v>
      </c>
      <c r="H68" s="11" t="s">
        <v>286</v>
      </c>
      <c r="I68" s="96">
        <f>I66/(I67+I66)</f>
        <v>9.9534883720930237E-2</v>
      </c>
      <c r="J68" s="96">
        <f>J66/(J67+J66)</f>
        <v>0.89179104477611937</v>
      </c>
      <c r="K68" s="96">
        <f>K66/(K67+K66)</f>
        <v>0.70464299648849005</v>
      </c>
      <c r="L68" s="12"/>
    </row>
    <row r="69" spans="1:12" ht="15" customHeight="1" x14ac:dyDescent="0.25">
      <c r="A69" s="11" t="s">
        <v>91</v>
      </c>
      <c r="B69" s="11"/>
      <c r="C69" s="11"/>
      <c r="D69" s="11"/>
      <c r="E69" s="11" t="s">
        <v>128</v>
      </c>
      <c r="H69" s="12" t="s">
        <v>287</v>
      </c>
      <c r="I69" s="96">
        <f>I67/(I66+I67)</f>
        <v>0.90046511627906978</v>
      </c>
      <c r="J69" s="96">
        <f>J67/(J66+J67)</f>
        <v>0.10820895522388059</v>
      </c>
      <c r="K69" s="96">
        <f>K67/(K66+K67)</f>
        <v>0.29535700351150995</v>
      </c>
      <c r="L69" s="12"/>
    </row>
    <row r="70" spans="1:12" ht="15" customHeight="1" x14ac:dyDescent="0.25">
      <c r="A70" s="11" t="s">
        <v>93</v>
      </c>
      <c r="B70" s="12"/>
      <c r="C70" s="11" t="s">
        <v>289</v>
      </c>
      <c r="D70" s="11"/>
      <c r="E70" s="12" t="s">
        <v>290</v>
      </c>
      <c r="G70" s="62"/>
      <c r="H70" s="62"/>
      <c r="I70" s="62"/>
    </row>
    <row r="71" spans="1:12" ht="15" customHeight="1" x14ac:dyDescent="0.25">
      <c r="A71" s="11" t="s">
        <v>291</v>
      </c>
      <c r="B71" s="12"/>
      <c r="C71" s="11"/>
      <c r="D71" s="11"/>
      <c r="E71" s="12" t="s">
        <v>292</v>
      </c>
      <c r="G71" s="62"/>
      <c r="H71" s="62"/>
      <c r="I71" s="62"/>
    </row>
    <row r="72" spans="1:12" ht="15" customHeight="1" x14ac:dyDescent="0.25">
      <c r="A72" s="11" t="s">
        <v>95</v>
      </c>
      <c r="B72" s="12"/>
      <c r="C72" s="12" t="s">
        <v>293</v>
      </c>
      <c r="D72" s="11"/>
      <c r="E72" s="11"/>
      <c r="F72" s="11"/>
      <c r="G72" s="62"/>
      <c r="H72" s="62"/>
      <c r="I72" s="62"/>
    </row>
    <row r="73" spans="1:12" ht="15" customHeight="1" x14ac:dyDescent="0.25">
      <c r="F73" s="62"/>
    </row>
    <row r="75" spans="1:12" ht="15" customHeight="1" x14ac:dyDescent="0.25">
      <c r="A75" s="65" t="s">
        <v>294</v>
      </c>
      <c r="B75" s="65" t="s">
        <v>295</v>
      </c>
      <c r="C75" s="65" t="s">
        <v>296</v>
      </c>
      <c r="D75" s="65" t="s">
        <v>297</v>
      </c>
      <c r="E75" s="65" t="s">
        <v>298</v>
      </c>
      <c r="F75" s="65" t="s">
        <v>299</v>
      </c>
      <c r="G75" s="65" t="s">
        <v>657</v>
      </c>
      <c r="H75" s="65" t="s">
        <v>300</v>
      </c>
      <c r="I75" s="65" t="s">
        <v>687</v>
      </c>
    </row>
    <row r="76" spans="1:12" ht="24" customHeight="1" x14ac:dyDescent="0.25">
      <c r="A76" s="65" t="s">
        <v>301</v>
      </c>
      <c r="B76" s="65" t="s">
        <v>302</v>
      </c>
      <c r="C76" s="65" t="s">
        <v>303</v>
      </c>
      <c r="D76" s="65"/>
      <c r="E76" s="65" t="s">
        <v>304</v>
      </c>
      <c r="F76" s="65" t="s">
        <v>305</v>
      </c>
      <c r="G76" s="65" t="s">
        <v>306</v>
      </c>
      <c r="H76" s="65" t="s">
        <v>307</v>
      </c>
      <c r="I76" s="65" t="s">
        <v>609</v>
      </c>
    </row>
    <row r="77" spans="1:12" ht="15" customHeight="1" x14ac:dyDescent="0.25">
      <c r="A77" s="65" t="s">
        <v>308</v>
      </c>
      <c r="B77" s="65">
        <v>1</v>
      </c>
      <c r="C77" s="66">
        <f ca="1">F92</f>
        <v>0.2</v>
      </c>
      <c r="D77" s="66">
        <f ca="1">C77</f>
        <v>0.2</v>
      </c>
      <c r="E77" s="69">
        <f ca="1">E10</f>
        <v>7673981.6209743684</v>
      </c>
      <c r="F77" s="69">
        <f ca="1">IF(E16&gt;E10,E10,E16)</f>
        <v>2088717.2009764884</v>
      </c>
      <c r="G77" s="67">
        <f ca="1">E19</f>
        <v>0.13413718224842702</v>
      </c>
      <c r="H77" s="67">
        <f>E22</f>
        <v>0</v>
      </c>
      <c r="I77" s="65"/>
    </row>
    <row r="78" spans="1:12" ht="15" customHeight="1" x14ac:dyDescent="0.25">
      <c r="A78" s="65" t="s">
        <v>309</v>
      </c>
      <c r="B78" s="65">
        <v>2</v>
      </c>
      <c r="C78" s="66">
        <f ca="1">G92</f>
        <v>0.5</v>
      </c>
      <c r="D78" s="66">
        <f ca="1">C78+D77</f>
        <v>0.7</v>
      </c>
      <c r="E78" s="69">
        <f ca="1">E11</f>
        <v>34984670.835864872</v>
      </c>
      <c r="F78" s="69">
        <f ca="1">IF(E17&gt;E11,E11,E17)</f>
        <v>100</v>
      </c>
      <c r="G78" s="67">
        <f>E20</f>
        <v>5.0000000000000001E-4</v>
      </c>
      <c r="H78" s="67">
        <f>E23</f>
        <v>0</v>
      </c>
      <c r="I78" s="65"/>
    </row>
    <row r="79" spans="1:12" ht="15" customHeight="1" x14ac:dyDescent="0.25">
      <c r="A79" s="65" t="s">
        <v>310</v>
      </c>
      <c r="B79" s="65">
        <v>3</v>
      </c>
      <c r="C79" s="66">
        <f ca="1">H92</f>
        <v>0.3</v>
      </c>
      <c r="D79" s="66">
        <f ca="1">C79+D78</f>
        <v>1</v>
      </c>
      <c r="E79" s="69">
        <f ca="1">E12</f>
        <v>2533141.5259104297</v>
      </c>
      <c r="F79" s="69">
        <f ca="1">IF(E18&gt;E12,E12,E18)</f>
        <v>10</v>
      </c>
      <c r="G79" s="67">
        <f>E21</f>
        <v>1E-4</v>
      </c>
      <c r="H79" s="67">
        <f>E24</f>
        <v>0</v>
      </c>
      <c r="I79" s="65"/>
    </row>
    <row r="80" spans="1:12" ht="15" customHeight="1" x14ac:dyDescent="0.25">
      <c r="A80" s="65" t="s">
        <v>311</v>
      </c>
      <c r="B80" s="65" cm="1">
        <f t="array" aca="1" ref="B80" ca="1">_xll.RiskMakeInput(INDEX(B77:B79,COUNTIF(D77:D79,"&lt;="&amp;RAND())+1),_xll.RiskCollect())</f>
        <v>2</v>
      </c>
      <c r="C80" s="65">
        <f ca="1">LOOKUP(B80,B77:B79,C77:C79)</f>
        <v>0.5</v>
      </c>
      <c r="D80" s="65"/>
      <c r="E80" s="69" cm="1">
        <f t="array" aca="1" ref="E80" ca="1">_xll.RiskMakeInput(LOOKUP(B80,B77:B79,E77:E79),_xll.RiskCollect())</f>
        <v>34984670.835864872</v>
      </c>
      <c r="F80" s="69" cm="1">
        <f t="array" aca="1" ref="F80" ca="1">_xll.RiskMakeInput(LOOKUP(B80,B77:B79,F77:F79),_xll.RiskCollect())</f>
        <v>100</v>
      </c>
      <c r="G80" s="67" cm="1">
        <f t="array" aca="1" ref="G80" ca="1">_xll.RiskMakeInput(LOOKUP(B80,B77:B79,G77:G79),_xll.RiskCollect())</f>
        <v>5.0000000000000001E-4</v>
      </c>
      <c r="H80" s="67">
        <f ca="1">LOOKUP(B80,B77:B79,H77:H79)</f>
        <v>0</v>
      </c>
      <c r="I80" s="67">
        <v>0.1</v>
      </c>
      <c r="J80" s="101" t="s">
        <v>167</v>
      </c>
    </row>
    <row r="81" spans="1:9" ht="15" customHeight="1" x14ac:dyDescent="0.25">
      <c r="A81" s="12" t="s">
        <v>91</v>
      </c>
      <c r="B81" s="12" t="s">
        <v>128</v>
      </c>
      <c r="C81" s="12" t="s">
        <v>128</v>
      </c>
      <c r="D81" s="12"/>
      <c r="E81" s="12" t="s">
        <v>157</v>
      </c>
      <c r="F81" s="12" t="s">
        <v>157</v>
      </c>
      <c r="G81" s="12" t="s">
        <v>312</v>
      </c>
      <c r="H81" s="12" t="s">
        <v>171</v>
      </c>
      <c r="I81" s="12" t="s">
        <v>610</v>
      </c>
    </row>
    <row r="82" spans="1:9" ht="15" customHeight="1" x14ac:dyDescent="0.25">
      <c r="A82" s="12" t="s">
        <v>93</v>
      </c>
      <c r="B82" s="12" t="s">
        <v>124</v>
      </c>
      <c r="C82" s="12" t="s">
        <v>132</v>
      </c>
      <c r="D82" s="12" t="s">
        <v>124</v>
      </c>
      <c r="E82" s="12" t="s">
        <v>124</v>
      </c>
      <c r="F82" s="12" t="s">
        <v>124</v>
      </c>
      <c r="G82" s="12" t="s">
        <v>124</v>
      </c>
      <c r="H82" s="12" t="s">
        <v>124</v>
      </c>
      <c r="I82" s="12" t="s">
        <v>662</v>
      </c>
    </row>
    <row r="83" spans="1:9" ht="15" customHeight="1" x14ac:dyDescent="0.25">
      <c r="A83" s="12" t="s">
        <v>291</v>
      </c>
      <c r="B83" s="12"/>
      <c r="C83" s="12"/>
      <c r="D83" s="12"/>
      <c r="E83" s="12"/>
      <c r="F83" s="12"/>
      <c r="G83" s="12"/>
      <c r="H83" s="12"/>
      <c r="I83" s="12"/>
    </row>
    <row r="84" spans="1:9" ht="15" customHeight="1" x14ac:dyDescent="0.25">
      <c r="A84" s="11" t="s">
        <v>95</v>
      </c>
      <c r="B84" s="12"/>
      <c r="C84" s="11"/>
      <c r="D84" s="11"/>
      <c r="E84" s="11"/>
      <c r="F84" s="11"/>
      <c r="G84" s="11"/>
      <c r="H84" s="11"/>
      <c r="I84" s="12"/>
    </row>
    <row r="85" spans="1:9" ht="15" customHeight="1" x14ac:dyDescent="0.25">
      <c r="B85" s="70"/>
    </row>
    <row r="87" spans="1:9" ht="15" customHeight="1" x14ac:dyDescent="0.25">
      <c r="A87" s="65" t="s">
        <v>313</v>
      </c>
      <c r="B87" s="65" t="s">
        <v>314</v>
      </c>
      <c r="C87" s="65" t="s">
        <v>315</v>
      </c>
      <c r="D87" s="65" t="s">
        <v>316</v>
      </c>
      <c r="E87" s="65" t="s">
        <v>317</v>
      </c>
      <c r="F87" s="65" t="s">
        <v>318</v>
      </c>
      <c r="G87" s="65" t="s">
        <v>319</v>
      </c>
      <c r="H87" s="65" t="s">
        <v>320</v>
      </c>
      <c r="I87" s="65" t="s">
        <v>321</v>
      </c>
    </row>
    <row r="88" spans="1:9" ht="38.25" customHeight="1" x14ac:dyDescent="0.25">
      <c r="A88" s="65" t="s">
        <v>322</v>
      </c>
      <c r="B88" s="65" t="s">
        <v>323</v>
      </c>
      <c r="C88" s="65" t="s">
        <v>324</v>
      </c>
      <c r="D88" s="65"/>
      <c r="E88" s="65" t="s">
        <v>325</v>
      </c>
      <c r="F88" s="65" t="s">
        <v>326</v>
      </c>
      <c r="G88" s="65" t="s">
        <v>327</v>
      </c>
      <c r="H88" s="65" t="s">
        <v>328</v>
      </c>
      <c r="I88" s="65" t="s">
        <v>329</v>
      </c>
    </row>
    <row r="89" spans="1:9" ht="15" customHeight="1" x14ac:dyDescent="0.25">
      <c r="A89" s="51" t="s">
        <v>330</v>
      </c>
      <c r="B89" s="65">
        <v>1</v>
      </c>
      <c r="C89" s="65">
        <v>0.6</v>
      </c>
      <c r="D89" s="66">
        <f>C89</f>
        <v>0.6</v>
      </c>
      <c r="E89" s="25" cm="1">
        <f t="array" aca="1" ref="E89" ca="1">_xll.RiskDiscrete({4,5,6,7,8,9,10,11},{0.125,0.125,0.125,0.125,0.125,0.125,0.125,0.125})</f>
        <v>8</v>
      </c>
      <c r="F89" s="66">
        <v>0.4</v>
      </c>
      <c r="G89" s="66">
        <v>0</v>
      </c>
      <c r="H89" s="66">
        <v>0.6</v>
      </c>
      <c r="I89" s="71">
        <f ca="1">E13</f>
        <v>65</v>
      </c>
    </row>
    <row r="90" spans="1:9" ht="15" customHeight="1" x14ac:dyDescent="0.25">
      <c r="A90" s="51" t="s">
        <v>331</v>
      </c>
      <c r="B90" s="65">
        <v>2</v>
      </c>
      <c r="C90" s="65">
        <v>0.1</v>
      </c>
      <c r="D90" s="66">
        <f>C90+D89</f>
        <v>0.7</v>
      </c>
      <c r="E90" s="25" cm="1">
        <f t="array" aca="1" ref="E90" ca="1">_xll.RiskDiscrete({1,2,3,12},{0.25,0.25,0.25,0.25})</f>
        <v>1</v>
      </c>
      <c r="F90" s="66">
        <v>0.2</v>
      </c>
      <c r="G90" s="66">
        <v>0.5</v>
      </c>
      <c r="H90" s="66">
        <v>0.3</v>
      </c>
      <c r="I90" s="71">
        <f>E14</f>
        <v>130</v>
      </c>
    </row>
    <row r="91" spans="1:9" ht="15" customHeight="1" x14ac:dyDescent="0.25">
      <c r="A91" s="51" t="s">
        <v>332</v>
      </c>
      <c r="B91" s="65">
        <v>3</v>
      </c>
      <c r="C91" s="65">
        <v>0.3</v>
      </c>
      <c r="D91" s="66">
        <f>C91+D90</f>
        <v>1</v>
      </c>
      <c r="E91" s="25" cm="1">
        <f t="array" aca="1" ref="E91" ca="1">_xll.RiskDiscrete({1,2,3,12},{0.25,0.25,0.25,0.25})</f>
        <v>2</v>
      </c>
      <c r="F91" s="66">
        <v>0.08</v>
      </c>
      <c r="G91" s="66">
        <v>0.92</v>
      </c>
      <c r="H91" s="66">
        <v>0</v>
      </c>
      <c r="I91" s="71">
        <f>E14</f>
        <v>130</v>
      </c>
    </row>
    <row r="92" spans="1:9" ht="15" customHeight="1" x14ac:dyDescent="0.25">
      <c r="A92" s="65" t="s">
        <v>311</v>
      </c>
      <c r="B92" s="65" cm="1">
        <f t="array" aca="1" ref="B92" ca="1">_xll.RiskMakeInput(INDEX(B89:B91,COUNTIF(D89:D91,"&lt;="&amp;RAND())+1),_xll.RiskCollect())</f>
        <v>2</v>
      </c>
      <c r="C92" s="65">
        <f ca="1">LOOKUP(B92,B89:B91,C89:C91)</f>
        <v>0.1</v>
      </c>
      <c r="D92" s="65"/>
      <c r="E92" s="69" cm="1">
        <f t="array" aca="1" ref="E92" ca="1">_xll.RiskMakeInput(LOOKUP(B92,B89:B91,E89:E91),_xll.RiskCollect())</f>
        <v>1</v>
      </c>
      <c r="F92" s="66" cm="1">
        <f t="array" aca="1" ref="F92" ca="1">_xll.RiskMakeInput(LOOKUP(B92,B89:B91,F89:F91),_xll.RiskCollect())</f>
        <v>0.2</v>
      </c>
      <c r="G92" s="66" cm="1">
        <f t="array" aca="1" ref="G92" ca="1">_xll.RiskMakeInput(LOOKUP(B92,B89:B91,G89:G91),_xll.RiskCollect())</f>
        <v>0.5</v>
      </c>
      <c r="H92" s="66" cm="1">
        <f t="array" aca="1" ref="H92" ca="1">_xll.RiskMakeInput(LOOKUP(B92,B89:B91,H89:H91),_xll.RiskCollect())</f>
        <v>0.3</v>
      </c>
      <c r="I92" s="71" cm="1">
        <f t="array" aca="1" ref="I92" ca="1">_xll.RiskMakeInput(LOOKUP(B92,B89:B91,I89:I91),_xll.RiskCollect())</f>
        <v>130</v>
      </c>
    </row>
    <row r="93" spans="1:9" ht="15" customHeight="1" x14ac:dyDescent="0.25">
      <c r="A93" s="12" t="s">
        <v>91</v>
      </c>
      <c r="B93" s="12" t="s">
        <v>128</v>
      </c>
      <c r="C93" s="12" t="s">
        <v>128</v>
      </c>
      <c r="D93" s="12" t="s">
        <v>128</v>
      </c>
      <c r="E93" s="12" t="s">
        <v>128</v>
      </c>
      <c r="F93" s="12" t="s">
        <v>128</v>
      </c>
      <c r="G93" s="12" t="s">
        <v>128</v>
      </c>
      <c r="H93" s="12" t="s">
        <v>128</v>
      </c>
      <c r="I93" s="12" t="s">
        <v>102</v>
      </c>
    </row>
    <row r="94" spans="1:9" ht="15" customHeight="1" x14ac:dyDescent="0.25">
      <c r="A94" s="11" t="s">
        <v>93</v>
      </c>
      <c r="B94" s="12" t="s">
        <v>333</v>
      </c>
      <c r="C94" s="12"/>
      <c r="D94" s="12"/>
      <c r="E94" s="12" t="s">
        <v>334</v>
      </c>
      <c r="F94" s="12"/>
      <c r="G94" s="12"/>
      <c r="H94" s="12"/>
      <c r="I94" s="12" t="s">
        <v>141</v>
      </c>
    </row>
    <row r="95" spans="1:9" ht="15" customHeight="1" x14ac:dyDescent="0.25">
      <c r="A95" s="11" t="s">
        <v>291</v>
      </c>
      <c r="B95" s="12" t="s">
        <v>335</v>
      </c>
      <c r="C95" s="11"/>
      <c r="D95" s="11"/>
      <c r="E95" s="11"/>
      <c r="F95" s="11"/>
      <c r="G95" s="11"/>
      <c r="H95" s="11"/>
      <c r="I95" s="11"/>
    </row>
    <row r="96" spans="1:9" ht="15" customHeight="1" x14ac:dyDescent="0.25">
      <c r="A96" s="11" t="s">
        <v>95</v>
      </c>
      <c r="B96" s="12" t="s">
        <v>336</v>
      </c>
      <c r="C96" s="11"/>
      <c r="D96" s="11"/>
      <c r="E96" s="11"/>
      <c r="F96" s="11"/>
      <c r="G96" s="11"/>
      <c r="H96" s="11"/>
      <c r="I96" s="11"/>
    </row>
    <row r="99" spans="1:10" ht="15" customHeight="1" x14ac:dyDescent="0.25">
      <c r="A99" s="72" t="s">
        <v>337</v>
      </c>
      <c r="B99" s="65" t="s">
        <v>338</v>
      </c>
      <c r="C99" s="65" t="s">
        <v>339</v>
      </c>
      <c r="D99" s="65" t="s">
        <v>340</v>
      </c>
      <c r="E99" s="65" t="s">
        <v>341</v>
      </c>
      <c r="F99" s="65" t="s">
        <v>342</v>
      </c>
      <c r="G99" s="65" t="s">
        <v>343</v>
      </c>
      <c r="H99" s="65" t="s">
        <v>344</v>
      </c>
      <c r="I99" s="65" t="s">
        <v>345</v>
      </c>
    </row>
    <row r="100" spans="1:10" ht="40.5" customHeight="1" x14ac:dyDescent="0.25">
      <c r="A100" s="72" t="s">
        <v>89</v>
      </c>
      <c r="B100" s="65" t="s">
        <v>346</v>
      </c>
      <c r="C100" s="65" t="s">
        <v>347</v>
      </c>
      <c r="D100" s="65" t="s">
        <v>348</v>
      </c>
      <c r="E100" s="65" t="s">
        <v>349</v>
      </c>
      <c r="F100" s="65" t="s">
        <v>350</v>
      </c>
      <c r="G100" s="65" t="s">
        <v>351</v>
      </c>
      <c r="H100" s="65" t="s">
        <v>352</v>
      </c>
      <c r="I100" s="65" t="s">
        <v>353</v>
      </c>
    </row>
    <row r="101" spans="1:10" ht="15" customHeight="1" x14ac:dyDescent="0.25">
      <c r="A101" s="65" t="s">
        <v>354</v>
      </c>
      <c r="B101" s="65">
        <v>1</v>
      </c>
      <c r="C101" s="66">
        <v>0.97</v>
      </c>
      <c r="D101" s="73" cm="1">
        <f t="array" aca="1" ref="D101" ca="1">_xll.RiskBinomial(1,0.01)</f>
        <v>0</v>
      </c>
      <c r="E101" s="73" cm="1">
        <f t="array" aca="1" ref="E101" ca="1">_xll.RiskBinomial(1,0)</f>
        <v>0</v>
      </c>
      <c r="F101" s="66">
        <f ca="1">IF($B$92=2,10.3,9)</f>
        <v>10.3</v>
      </c>
      <c r="G101" s="66">
        <v>-0.48</v>
      </c>
      <c r="H101" s="66">
        <v>0.25</v>
      </c>
      <c r="I101" s="71">
        <v>11</v>
      </c>
      <c r="J101" s="95"/>
    </row>
    <row r="102" spans="1:10" ht="15" customHeight="1" x14ac:dyDescent="0.25">
      <c r="A102" s="65" t="s">
        <v>355</v>
      </c>
      <c r="B102" s="65">
        <v>2</v>
      </c>
      <c r="C102" s="66">
        <v>0.93</v>
      </c>
      <c r="D102" s="73" cm="1">
        <f t="array" aca="1" ref="D102" ca="1">_xll.RiskBinomial(1,0.02)</f>
        <v>0</v>
      </c>
      <c r="E102" s="73" cm="1">
        <f t="array" aca="1" ref="E102" ca="1">_xll.RiskBinomial(1,0)</f>
        <v>0</v>
      </c>
      <c r="F102" s="66">
        <f ca="1">IF($B$92=2,11,9.7)</f>
        <v>11</v>
      </c>
      <c r="G102" s="66">
        <v>-0.48</v>
      </c>
      <c r="H102" s="66">
        <v>0.34</v>
      </c>
      <c r="I102" s="71">
        <v>15</v>
      </c>
      <c r="J102" s="95"/>
    </row>
    <row r="103" spans="1:10" ht="15" customHeight="1" x14ac:dyDescent="0.25">
      <c r="A103" s="65" t="s">
        <v>356</v>
      </c>
      <c r="B103" s="65">
        <v>3</v>
      </c>
      <c r="C103" s="66">
        <v>0.97</v>
      </c>
      <c r="D103" s="73" cm="1">
        <f t="array" aca="1" ref="D103" ca="1">_xll.RiskBinomial(1,0.06)</f>
        <v>0</v>
      </c>
      <c r="E103" s="73" cm="1">
        <f t="array" aca="1" ref="E103" ca="1">_xll.RiskBinomial(1,0)</f>
        <v>0</v>
      </c>
      <c r="F103" s="66">
        <f ca="1">IF($B$92=2,12,10.7)</f>
        <v>12</v>
      </c>
      <c r="G103" s="66">
        <v>-0.48</v>
      </c>
      <c r="H103" s="66">
        <v>0.16</v>
      </c>
      <c r="I103" s="71">
        <v>7</v>
      </c>
      <c r="J103" s="95"/>
    </row>
    <row r="104" spans="1:10" ht="15" customHeight="1" x14ac:dyDescent="0.25">
      <c r="A104" s="65" t="s">
        <v>357</v>
      </c>
      <c r="B104" s="65">
        <v>4</v>
      </c>
      <c r="C104" s="66">
        <v>0.87</v>
      </c>
      <c r="D104" s="73" cm="1">
        <f t="array" aca="1" ref="D104" ca="1">_xll.RiskBinomial(1,0.09)</f>
        <v>0</v>
      </c>
      <c r="E104" s="73" cm="1">
        <f t="array" aca="1" ref="E104" ca="1">_xll.RiskBinomial(1,0)</f>
        <v>0</v>
      </c>
      <c r="F104" s="66">
        <v>8.9</v>
      </c>
      <c r="G104" s="66">
        <v>-0.48</v>
      </c>
      <c r="H104" s="66">
        <v>0.82</v>
      </c>
      <c r="I104" s="71">
        <v>36</v>
      </c>
      <c r="J104" s="95"/>
    </row>
    <row r="105" spans="1:10" ht="15" customHeight="1" x14ac:dyDescent="0.25">
      <c r="A105" s="65" t="s">
        <v>358</v>
      </c>
      <c r="B105" s="65">
        <v>5</v>
      </c>
      <c r="C105" s="66">
        <v>0.9</v>
      </c>
      <c r="D105" s="73" cm="1">
        <f t="array" aca="1" ref="D105" ca="1">_xll.RiskBinomial(1,0.04)</f>
        <v>0</v>
      </c>
      <c r="E105" s="73" cm="1">
        <f t="array" aca="1" ref="E105" ca="1">_xll.RiskBinomial(1,0)</f>
        <v>0</v>
      </c>
      <c r="F105" s="66">
        <v>9.1</v>
      </c>
      <c r="G105" s="66">
        <v>-0.52</v>
      </c>
      <c r="H105" s="66">
        <v>0.43</v>
      </c>
      <c r="I105" s="71">
        <v>19</v>
      </c>
      <c r="J105" s="95"/>
    </row>
    <row r="106" spans="1:10" ht="15" customHeight="1" x14ac:dyDescent="0.25">
      <c r="A106" s="65" t="s">
        <v>359</v>
      </c>
      <c r="B106" s="65">
        <v>6</v>
      </c>
      <c r="C106" s="66">
        <v>0.97</v>
      </c>
      <c r="D106" s="73" cm="1">
        <f t="array" aca="1" ref="D106" ca="1">_xll.RiskBinomial(1,0.13)</f>
        <v>0</v>
      </c>
      <c r="E106" s="73" cm="1">
        <f t="array" aca="1" ref="E106" ca="1">_xll.RiskBinomial(1,0)</f>
        <v>0</v>
      </c>
      <c r="F106" s="66">
        <v>9.8000000000000007</v>
      </c>
      <c r="G106" s="66">
        <v>-0.52</v>
      </c>
      <c r="H106" s="66">
        <v>0.11</v>
      </c>
      <c r="I106" s="71">
        <v>5</v>
      </c>
      <c r="J106" s="95"/>
    </row>
    <row r="107" spans="1:10" ht="15" customHeight="1" x14ac:dyDescent="0.25">
      <c r="A107" s="65" t="s">
        <v>360</v>
      </c>
      <c r="B107" s="65">
        <v>7</v>
      </c>
      <c r="C107" s="66">
        <v>1</v>
      </c>
      <c r="D107" s="73" cm="1">
        <f t="array" aca="1" ref="D107" ca="1">_xll.RiskBinomial(1,0.21)</f>
        <v>0</v>
      </c>
      <c r="E107" s="73" cm="1">
        <f t="array" aca="1" ref="E107" ca="1">_xll.RiskBinomial(1,0.16)</f>
        <v>0</v>
      </c>
      <c r="F107" s="66">
        <v>9.6</v>
      </c>
      <c r="G107" s="66">
        <v>-0.52</v>
      </c>
      <c r="H107" s="66">
        <v>0.05</v>
      </c>
      <c r="I107" s="71">
        <v>2</v>
      </c>
      <c r="J107" s="95"/>
    </row>
    <row r="108" spans="1:10" ht="15" customHeight="1" x14ac:dyDescent="0.25">
      <c r="A108" s="65" t="s">
        <v>361</v>
      </c>
      <c r="B108" s="65">
        <v>8</v>
      </c>
      <c r="C108" s="66">
        <v>1</v>
      </c>
      <c r="D108" s="73" cm="1">
        <f t="array" aca="1" ref="D108" ca="1">_xll.RiskBinomial(1,0.1)</f>
        <v>0</v>
      </c>
      <c r="E108" s="73" cm="1">
        <f t="array" aca="1" ref="E108" ca="1">_xll.RiskBinomial(1,0.13)</f>
        <v>0</v>
      </c>
      <c r="F108" s="66">
        <v>9.1</v>
      </c>
      <c r="G108" s="66">
        <v>-0.52</v>
      </c>
      <c r="H108" s="66">
        <v>7.0000000000000007E-2</v>
      </c>
      <c r="I108" s="71">
        <v>3</v>
      </c>
      <c r="J108" s="95"/>
    </row>
    <row r="109" spans="1:10" ht="15" customHeight="1" x14ac:dyDescent="0.25">
      <c r="A109" s="65" t="s">
        <v>362</v>
      </c>
      <c r="B109" s="65">
        <v>9</v>
      </c>
      <c r="C109" s="66">
        <v>0.97</v>
      </c>
      <c r="D109" s="73" cm="1">
        <f t="array" aca="1" ref="D109" ca="1">_xll.RiskBinomial(1,0.08)</f>
        <v>0</v>
      </c>
      <c r="E109" s="73" cm="1">
        <f t="array" aca="1" ref="E109" ca="1">_xll.RiskBinomial(1,0.11)</f>
        <v>0</v>
      </c>
      <c r="F109" s="66">
        <v>9.1</v>
      </c>
      <c r="G109" s="66">
        <v>-0.52</v>
      </c>
      <c r="H109" s="66">
        <v>7.0000000000000007E-2</v>
      </c>
      <c r="I109" s="71">
        <v>3</v>
      </c>
      <c r="J109" s="95"/>
    </row>
    <row r="110" spans="1:10" ht="15" customHeight="1" x14ac:dyDescent="0.25">
      <c r="A110" s="65" t="s">
        <v>363</v>
      </c>
      <c r="B110" s="65">
        <v>10</v>
      </c>
      <c r="C110" s="66">
        <v>0.93</v>
      </c>
      <c r="D110" s="73" cm="1">
        <f t="array" aca="1" ref="D110" ca="1">_xll.RiskBinomial(1,0.17)</f>
        <v>0</v>
      </c>
      <c r="E110" s="73" cm="1">
        <f t="array" aca="1" ref="E110" ca="1">_xll.RiskBinomial(1,0.08)</f>
        <v>0</v>
      </c>
      <c r="F110" s="66">
        <v>8.5</v>
      </c>
      <c r="G110" s="66">
        <v>-0.52</v>
      </c>
      <c r="H110" s="66">
        <v>0.43</v>
      </c>
      <c r="I110" s="71">
        <v>19</v>
      </c>
      <c r="J110" s="95"/>
    </row>
    <row r="111" spans="1:10" ht="15" customHeight="1" x14ac:dyDescent="0.25">
      <c r="A111" s="65" t="s">
        <v>364</v>
      </c>
      <c r="B111" s="65">
        <v>11</v>
      </c>
      <c r="C111" s="66">
        <v>0.87</v>
      </c>
      <c r="D111" s="73" cm="1">
        <f t="array" aca="1" ref="D111" ca="1">_xll.RiskBinomial(1,0.03)</f>
        <v>0</v>
      </c>
      <c r="E111" s="73" cm="1">
        <f t="array" aca="1" ref="E111" ca="1">_xll.RiskBinomial(1,0.1)</f>
        <v>0</v>
      </c>
      <c r="F111" s="66">
        <v>7.6</v>
      </c>
      <c r="G111" s="66">
        <v>-0.48</v>
      </c>
      <c r="H111" s="66">
        <v>1</v>
      </c>
      <c r="I111" s="71">
        <v>44</v>
      </c>
      <c r="J111" s="95"/>
    </row>
    <row r="112" spans="1:10" ht="15" customHeight="1" x14ac:dyDescent="0.25">
      <c r="A112" s="65" t="s">
        <v>365</v>
      </c>
      <c r="B112" s="65">
        <v>12</v>
      </c>
      <c r="C112" s="66">
        <v>0.97</v>
      </c>
      <c r="D112" s="73" cm="1">
        <f t="array" aca="1" ref="D112" ca="1">_xll.RiskBinomial(1,0.02)</f>
        <v>0</v>
      </c>
      <c r="E112" s="73" cm="1">
        <f t="array" aca="1" ref="E112" ca="1">_xll.RiskBinomial(1,0.12)</f>
        <v>0</v>
      </c>
      <c r="F112" s="66">
        <f ca="1">IF($B$92=2,10,8.8)</f>
        <v>10</v>
      </c>
      <c r="G112" s="66">
        <v>-0.48</v>
      </c>
      <c r="H112" s="66">
        <v>0.25</v>
      </c>
      <c r="I112" s="71">
        <v>11</v>
      </c>
      <c r="J112" s="95"/>
    </row>
    <row r="113" spans="1:10" ht="15" customHeight="1" x14ac:dyDescent="0.25">
      <c r="A113" s="65" t="s">
        <v>311</v>
      </c>
      <c r="B113" s="69" cm="1">
        <f t="array" aca="1" ref="B113" ca="1">_xll.RiskMakeInput(E92,_xll.RiskCollect())</f>
        <v>1</v>
      </c>
      <c r="C113" s="66" cm="1">
        <f t="array" aca="1" ref="C113" ca="1">_xll.RiskMakeInput(LOOKUP(B113,B101:B112,C101:C112))</f>
        <v>0.97</v>
      </c>
      <c r="D113" s="71" cm="1">
        <f t="array" aca="1" ref="D113" ca="1">_xll.RiskMakeInput(LOOKUP(B113,B101:B112,D101:D112),_xll.RiskCollect())</f>
        <v>0</v>
      </c>
      <c r="E113" s="71" cm="1">
        <f t="array" aca="1" ref="E113" ca="1">_xll.RiskMakeInput(LOOKUP(B113,B101:B112,E101:E112),_xll.RiskCollect())</f>
        <v>0</v>
      </c>
      <c r="F113" s="66" cm="1">
        <f t="array" aca="1" ref="F113" ca="1">_xll.RiskMakeInput(LOOKUP(B113,B101:B112,F101:F112),_xll.RiskCollect())</f>
        <v>10.3</v>
      </c>
      <c r="G113" s="66" cm="1">
        <f t="array" aca="1" ref="G113" ca="1">_xll.RiskMakeInput(LOOKUP(B113,B101:B112,G101:G112),_xll.RiskCollect())</f>
        <v>-0.48</v>
      </c>
      <c r="H113" s="66" cm="1">
        <f t="array" aca="1" ref="H113" ca="1">_xll.RiskMakeInput(LOOKUP(B113,B101:B112,H101:H112),_xll.RiskCollect())</f>
        <v>0.25</v>
      </c>
      <c r="I113" s="71">
        <f ca="1">LOOKUP(B113,B101:B112,I101:I112)</f>
        <v>11</v>
      </c>
      <c r="J113" s="95"/>
    </row>
    <row r="114" spans="1:10" ht="15" customHeight="1" x14ac:dyDescent="0.25">
      <c r="A114" s="52" t="s">
        <v>91</v>
      </c>
      <c r="B114" s="52" t="s">
        <v>128</v>
      </c>
      <c r="C114" s="52" t="s">
        <v>128</v>
      </c>
      <c r="D114" s="52" t="s">
        <v>128</v>
      </c>
      <c r="E114" s="52" t="s">
        <v>128</v>
      </c>
      <c r="F114" s="52" t="s">
        <v>366</v>
      </c>
      <c r="G114" s="52" t="s">
        <v>882</v>
      </c>
      <c r="H114" s="52" t="s">
        <v>128</v>
      </c>
      <c r="I114" s="52" t="s">
        <v>367</v>
      </c>
    </row>
    <row r="115" spans="1:10" ht="15" customHeight="1" x14ac:dyDescent="0.25">
      <c r="A115" s="65" t="s">
        <v>93</v>
      </c>
      <c r="B115" s="52"/>
      <c r="C115" s="52" t="s">
        <v>368</v>
      </c>
      <c r="D115" s="52" t="s">
        <v>369</v>
      </c>
      <c r="E115" s="52" t="s">
        <v>369</v>
      </c>
      <c r="F115" s="52" t="s">
        <v>251</v>
      </c>
      <c r="G115" s="52" t="s">
        <v>251</v>
      </c>
      <c r="H115" s="52" t="s">
        <v>370</v>
      </c>
      <c r="I115" s="52" t="s">
        <v>370</v>
      </c>
    </row>
    <row r="116" spans="1:10" ht="15" customHeight="1" x14ac:dyDescent="0.25">
      <c r="A116" s="65" t="s">
        <v>291</v>
      </c>
      <c r="B116" s="52"/>
      <c r="C116" s="52" t="s">
        <v>371</v>
      </c>
      <c r="D116" s="65"/>
      <c r="E116" s="65"/>
      <c r="F116" s="52" t="s">
        <v>372</v>
      </c>
      <c r="G116" s="65"/>
      <c r="H116" s="52" t="s">
        <v>373</v>
      </c>
      <c r="I116" s="65"/>
    </row>
    <row r="117" spans="1:10" ht="15" customHeight="1" x14ac:dyDescent="0.25">
      <c r="A117" s="65" t="s">
        <v>95</v>
      </c>
      <c r="B117" s="52"/>
      <c r="C117" s="65"/>
      <c r="D117" s="65"/>
      <c r="E117" s="65"/>
      <c r="F117" s="52" t="s">
        <v>374</v>
      </c>
      <c r="G117" s="65"/>
      <c r="H117" s="65"/>
      <c r="I117" s="65"/>
    </row>
    <row r="120" spans="1:10" ht="15" customHeight="1" x14ac:dyDescent="0.25">
      <c r="C120" s="13" t="s">
        <v>88</v>
      </c>
      <c r="D120" s="13" t="s">
        <v>89</v>
      </c>
      <c r="E120" s="13" t="s">
        <v>90</v>
      </c>
      <c r="F120" s="13" t="s">
        <v>91</v>
      </c>
      <c r="G120" s="13" t="s">
        <v>92</v>
      </c>
      <c r="H120" s="13" t="s">
        <v>93</v>
      </c>
      <c r="I120" s="13" t="s">
        <v>94</v>
      </c>
      <c r="J120" s="13" t="s">
        <v>95</v>
      </c>
    </row>
    <row r="121" spans="1:10" ht="15" customHeight="1" x14ac:dyDescent="0.25">
      <c r="C121" s="11" t="s">
        <v>506</v>
      </c>
      <c r="D121" s="12" t="s">
        <v>743</v>
      </c>
      <c r="E121" s="74">
        <f ca="1">IF(E5=1,E4/10,E4)*(1-E53)*E7/(10^(E15*E44))</f>
        <v>7.563182032524378E-3</v>
      </c>
      <c r="F121" s="12" t="s">
        <v>375</v>
      </c>
      <c r="G121" s="12"/>
      <c r="H121" s="12" t="s">
        <v>124</v>
      </c>
      <c r="I121" s="12"/>
      <c r="J121" s="12"/>
    </row>
    <row r="122" spans="1:10" ht="15" customHeight="1" x14ac:dyDescent="0.25">
      <c r="C122" s="11" t="s">
        <v>507</v>
      </c>
      <c r="D122" s="12" t="s">
        <v>569</v>
      </c>
      <c r="E122" s="74">
        <f ca="1">IF(E5=1,E4/10,E4)*E53*E7/(10^(E15*E47))</f>
        <v>6.431357407285522E-2</v>
      </c>
      <c r="F122" s="12" t="s">
        <v>375</v>
      </c>
      <c r="G122" s="12"/>
      <c r="H122" s="12" t="s">
        <v>124</v>
      </c>
      <c r="I122" s="12"/>
      <c r="J122" s="12"/>
    </row>
    <row r="123" spans="1:10" ht="15" customHeight="1" x14ac:dyDescent="0.25">
      <c r="C123" s="11" t="s">
        <v>376</v>
      </c>
      <c r="D123" s="12" t="s">
        <v>377</v>
      </c>
      <c r="E123" s="74">
        <f ca="1">E8*E9</f>
        <v>0</v>
      </c>
      <c r="F123" s="12" t="s">
        <v>128</v>
      </c>
      <c r="G123" s="12"/>
      <c r="H123" s="12" t="s">
        <v>124</v>
      </c>
      <c r="I123" s="12"/>
      <c r="J123" s="12"/>
    </row>
    <row r="124" spans="1:10" ht="15" customHeight="1" x14ac:dyDescent="0.25">
      <c r="C124" s="11" t="s">
        <v>529</v>
      </c>
      <c r="D124" s="12" t="s">
        <v>530</v>
      </c>
      <c r="E124" s="74">
        <f ca="1">E121*E123</f>
        <v>0</v>
      </c>
      <c r="F124" s="12" t="s">
        <v>375</v>
      </c>
      <c r="G124" s="12"/>
      <c r="H124" s="12" t="s">
        <v>124</v>
      </c>
      <c r="I124" s="12"/>
      <c r="J124" s="12"/>
    </row>
    <row r="125" spans="1:10" ht="15" customHeight="1" x14ac:dyDescent="0.25">
      <c r="C125" s="11" t="s">
        <v>532</v>
      </c>
      <c r="D125" s="12" t="s">
        <v>531</v>
      </c>
      <c r="E125" s="74">
        <f ca="1">E122*E123</f>
        <v>0</v>
      </c>
      <c r="F125" s="12" t="s">
        <v>375</v>
      </c>
      <c r="G125" s="12"/>
      <c r="H125" s="12" t="s">
        <v>124</v>
      </c>
      <c r="I125" s="12"/>
      <c r="J125" s="12"/>
    </row>
    <row r="126" spans="1:10" ht="15" customHeight="1" x14ac:dyDescent="0.25">
      <c r="C126" s="11" t="s">
        <v>378</v>
      </c>
      <c r="D126" s="12" t="s">
        <v>379</v>
      </c>
      <c r="E126" s="74">
        <f ca="1">(1-E42)*(10^E32)*E39</f>
        <v>0.10849425703806256</v>
      </c>
      <c r="F126" s="12" t="s">
        <v>375</v>
      </c>
      <c r="G126" s="12"/>
      <c r="H126" s="12" t="s">
        <v>124</v>
      </c>
      <c r="I126" s="12"/>
      <c r="J126" s="12"/>
    </row>
    <row r="127" spans="1:10" ht="15" customHeight="1" x14ac:dyDescent="0.25">
      <c r="C127" s="11" t="s">
        <v>380</v>
      </c>
      <c r="D127" s="12" t="s">
        <v>381</v>
      </c>
      <c r="E127" s="74">
        <f ca="1">E42*(10^E32)</f>
        <v>3968.3739618671661</v>
      </c>
      <c r="F127" s="12" t="s">
        <v>171</v>
      </c>
      <c r="G127" s="12"/>
      <c r="H127" s="12" t="s">
        <v>124</v>
      </c>
      <c r="I127" s="12"/>
      <c r="J127" s="12"/>
    </row>
    <row r="128" spans="1:10" ht="15" customHeight="1" x14ac:dyDescent="0.25">
      <c r="C128" s="11" t="s">
        <v>382</v>
      </c>
      <c r="D128" s="12" t="s">
        <v>383</v>
      </c>
      <c r="E128" s="74">
        <f ca="1">E19*E43*H113</f>
        <v>1.1805528738050106E-2</v>
      </c>
      <c r="F128" s="12" t="s">
        <v>171</v>
      </c>
      <c r="G128" s="12"/>
      <c r="H128" s="12" t="s">
        <v>124</v>
      </c>
      <c r="I128" s="12"/>
      <c r="J128" s="12"/>
    </row>
    <row r="129" spans="1:28" ht="15" customHeight="1" x14ac:dyDescent="0.25">
      <c r="C129" s="11" t="s">
        <v>384</v>
      </c>
      <c r="D129" s="12" t="s">
        <v>385</v>
      </c>
      <c r="E129" s="74">
        <f ca="1">E43*G80*0.5</f>
        <v>8.8010859779250703E-5</v>
      </c>
      <c r="F129" s="12" t="s">
        <v>375</v>
      </c>
      <c r="G129" s="12"/>
      <c r="H129" s="12" t="s">
        <v>124</v>
      </c>
      <c r="I129" s="12"/>
      <c r="J129" s="12"/>
    </row>
    <row r="130" spans="1:28" ht="15" customHeight="1" x14ac:dyDescent="0.25">
      <c r="C130" s="11" t="s">
        <v>386</v>
      </c>
      <c r="D130" s="12" t="s">
        <v>387</v>
      </c>
      <c r="E130" s="40">
        <f t="array" aca="1" ref="E130" ca="1">_xll.RiskBinomial(1,1/12,_xll.RiskCollect())</f>
        <v>0</v>
      </c>
      <c r="F130" s="12" t="s">
        <v>128</v>
      </c>
      <c r="G130" s="12"/>
      <c r="H130" s="12" t="s">
        <v>124</v>
      </c>
      <c r="I130" s="12"/>
      <c r="J130" s="12"/>
      <c r="P130" s="107"/>
    </row>
    <row r="132" spans="1:28" ht="15" customHeight="1" x14ac:dyDescent="0.25">
      <c r="M132" s="70"/>
    </row>
    <row r="134" spans="1:28" ht="36" x14ac:dyDescent="0.25">
      <c r="A134" s="65" t="s">
        <v>88</v>
      </c>
      <c r="B134" s="65" t="s">
        <v>100</v>
      </c>
      <c r="C134" s="65" t="s">
        <v>388</v>
      </c>
      <c r="D134" s="65" t="s">
        <v>389</v>
      </c>
      <c r="E134" s="65" t="s">
        <v>437</v>
      </c>
      <c r="F134" s="65" t="s">
        <v>438</v>
      </c>
      <c r="G134" s="65" t="s">
        <v>390</v>
      </c>
      <c r="H134" s="104" t="s">
        <v>344</v>
      </c>
      <c r="I134" s="104" t="s">
        <v>345</v>
      </c>
      <c r="J134" s="65" t="s">
        <v>748</v>
      </c>
      <c r="K134" s="105" t="s">
        <v>391</v>
      </c>
      <c r="L134" s="104" t="s">
        <v>392</v>
      </c>
      <c r="M134" s="104" t="s">
        <v>135</v>
      </c>
      <c r="N134" s="104" t="s">
        <v>393</v>
      </c>
      <c r="O134" s="104" t="s">
        <v>394</v>
      </c>
      <c r="P134" s="104" t="s">
        <v>688</v>
      </c>
      <c r="Q134" s="104" t="s">
        <v>396</v>
      </c>
      <c r="R134" s="104" t="s">
        <v>397</v>
      </c>
      <c r="S134" s="104" t="s">
        <v>398</v>
      </c>
      <c r="T134" s="104" t="s">
        <v>399</v>
      </c>
      <c r="U134" s="104" t="s">
        <v>400</v>
      </c>
      <c r="V134" s="65" t="s">
        <v>401</v>
      </c>
      <c r="W134" s="65" t="s">
        <v>402</v>
      </c>
      <c r="X134" s="65" t="s">
        <v>403</v>
      </c>
      <c r="Y134" s="65" t="s">
        <v>404</v>
      </c>
      <c r="Z134" s="65" t="s">
        <v>405</v>
      </c>
      <c r="AA134" s="65" t="s">
        <v>406</v>
      </c>
      <c r="AB134" s="65" t="s">
        <v>407</v>
      </c>
    </row>
    <row r="135" spans="1:28" ht="51" customHeight="1" x14ac:dyDescent="0.25">
      <c r="A135" s="65" t="s">
        <v>408</v>
      </c>
      <c r="B135" s="65" t="s">
        <v>409</v>
      </c>
      <c r="C135" s="65" t="s">
        <v>747</v>
      </c>
      <c r="D135" s="65" t="s">
        <v>410</v>
      </c>
      <c r="E135" s="65" t="s">
        <v>411</v>
      </c>
      <c r="F135" s="65" t="s">
        <v>412</v>
      </c>
      <c r="G135" s="65" t="s">
        <v>413</v>
      </c>
      <c r="H135" s="65" t="s">
        <v>414</v>
      </c>
      <c r="I135" s="65" t="s">
        <v>353</v>
      </c>
      <c r="J135" s="65" t="s">
        <v>415</v>
      </c>
      <c r="K135" s="65" t="s">
        <v>416</v>
      </c>
      <c r="L135" s="65" t="s">
        <v>417</v>
      </c>
      <c r="M135" s="65" t="s">
        <v>136</v>
      </c>
      <c r="N135" s="65" t="s">
        <v>418</v>
      </c>
      <c r="O135" s="65" t="s">
        <v>419</v>
      </c>
      <c r="P135" s="65" t="s">
        <v>420</v>
      </c>
      <c r="Q135" s="65" t="s">
        <v>421</v>
      </c>
      <c r="R135" s="65" t="s">
        <v>422</v>
      </c>
      <c r="S135" s="65" t="s">
        <v>745</v>
      </c>
      <c r="T135" s="65" t="s">
        <v>744</v>
      </c>
      <c r="U135" s="65" t="s">
        <v>746</v>
      </c>
      <c r="V135" s="65" t="s">
        <v>423</v>
      </c>
      <c r="W135" s="65" t="s">
        <v>424</v>
      </c>
      <c r="X135" s="65" t="s">
        <v>425</v>
      </c>
      <c r="Y135" s="65" t="s">
        <v>426</v>
      </c>
      <c r="Z135" s="65" t="s">
        <v>427</v>
      </c>
      <c r="AA135" s="65" t="s">
        <v>428</v>
      </c>
      <c r="AB135" s="65" t="s">
        <v>429</v>
      </c>
    </row>
    <row r="136" spans="1:28" ht="15" customHeight="1" x14ac:dyDescent="0.25">
      <c r="A136" s="52" t="s">
        <v>430</v>
      </c>
      <c r="B136" s="50">
        <v>0</v>
      </c>
      <c r="C136" s="52">
        <f ca="1">IF(14-B136&gt;=$E$56,1,0)</f>
        <v>1</v>
      </c>
      <c r="D136" s="52" cm="1">
        <f t="array" aca="1" ref="D136" ca="1">_xll.RiskBinomial(1,$C$113)</f>
        <v>1</v>
      </c>
      <c r="E136" s="52" cm="1">
        <f t="array" aca="1" ref="E136" ca="1">_xll.RiskBinomial(1,0.4)</f>
        <v>0</v>
      </c>
      <c r="F136" s="52" cm="1">
        <f t="array" aca="1" ref="F136" ca="1">_xll.RiskBinomial(1,0.1)</f>
        <v>0</v>
      </c>
      <c r="G136" s="52" cm="1">
        <f t="array" aca="1" ref="G136" ca="1">_xll.RiskBinomial(1,1)</f>
        <v>1</v>
      </c>
      <c r="H136" s="76">
        <f ca="1">$H$113</f>
        <v>0.25</v>
      </c>
      <c r="I136" s="76">
        <f t="shared" ref="I136:I149" ca="1" si="0">$I$113</f>
        <v>11</v>
      </c>
      <c r="J136" s="52" cm="1">
        <f t="array" aca="1" ref="J136" ca="1">_xll.RiskBinomial(1,$E$34)</f>
        <v>0</v>
      </c>
      <c r="K136" s="76">
        <v>1</v>
      </c>
      <c r="L136" s="52" cm="1">
        <f t="array" aca="1" ref="L136" ca="1">_xll.RiskBinomial(1,K136)</f>
        <v>1</v>
      </c>
      <c r="M136" s="76">
        <f ca="1">_xll.RiskMakeInput((10^_xll.RiskPert(0.1,0.76,1.77))*(10^_xll.RiskNormal(-1.9,0.6,_xll.RiskTruncate(,0))),_xll.RiskCollect())</f>
        <v>3.9701219275351599E-2</v>
      </c>
      <c r="N136" s="106" cm="1">
        <f t="array" aca="1" ref="N136" ca="1">_xll.RiskMakeInput(IF(AND($B$80=1,$E$26=1),M136/(10^$E$27),IF(AND($B$80=1,$E$26=2),M136/(10^$E$28),IF(AND($B$80=1,$E$26=3),M136/(10^$E$29),M136))),_xll.RiskCollect())</f>
        <v>3.9701219275351599E-2</v>
      </c>
      <c r="O136" s="76">
        <v>0.1</v>
      </c>
      <c r="P136" s="76" cm="1">
        <f t="array" aca="1" ref="P136" ca="1">_xll.RiskMakeInput(IF($B$68=1,O136,N136),_xll.RiskCollect())</f>
        <v>0.1</v>
      </c>
      <c r="Q136" s="50">
        <f ca="1">P136*$E$25</f>
        <v>1.0764476433806862</v>
      </c>
      <c r="R136" s="76">
        <f ca="1">P136*$E$80*$I$80*$F$80/$E$80</f>
        <v>1.0000000000000002</v>
      </c>
      <c r="S136" s="50">
        <f ca="1">$E$33*H136</f>
        <v>49.87050311225471</v>
      </c>
      <c r="T136" s="50">
        <f ca="1">S136*(1-$E$42)*$E$41</f>
        <v>5.8613038139620814E-2</v>
      </c>
      <c r="U136" s="50">
        <f ca="1">S136*$E$42</f>
        <v>35.621787937324797</v>
      </c>
      <c r="V136" s="67">
        <f t="shared" ref="V136:V149" ca="1" si="1">$D$113*$E$130*(1-D136)</f>
        <v>0</v>
      </c>
      <c r="W136" s="67">
        <f t="shared" ref="W136:W149" ca="1" si="2">J136*$E$113</f>
        <v>0</v>
      </c>
      <c r="X136" s="67">
        <f ca="1">IF(OR(Z136=1,AA136=1,AB136=1),1,0)</f>
        <v>0</v>
      </c>
      <c r="Y136" s="67">
        <f ca="1">(1-D136)</f>
        <v>0</v>
      </c>
      <c r="Z136" s="65">
        <f ca="1">IF($B$80=1,C136*D136*E136,0)</f>
        <v>0</v>
      </c>
      <c r="AA136" s="65">
        <f ca="1">IF($B$80=2,C136*D136*F136,0)</f>
        <v>0</v>
      </c>
      <c r="AB136" s="65">
        <f ca="1">IF($B$80=3,G136,0)</f>
        <v>0</v>
      </c>
    </row>
    <row r="137" spans="1:28" ht="15" customHeight="1" x14ac:dyDescent="0.25">
      <c r="A137" s="52"/>
      <c r="B137" s="50">
        <v>1</v>
      </c>
      <c r="C137" s="52">
        <f ca="1">IF(14-B137&gt;=$E$56,1,0)</f>
        <v>1</v>
      </c>
      <c r="D137" s="52" cm="1">
        <f t="array" aca="1" ref="D137" ca="1">_xll.RiskBinomial(1,$C$113)</f>
        <v>1</v>
      </c>
      <c r="E137" s="52" cm="1">
        <f t="array" aca="1" ref="E137" ca="1">_xll.RiskBinomial(1,0.4)</f>
        <v>0</v>
      </c>
      <c r="F137" s="52" cm="1">
        <f t="array" aca="1" ref="F137" ca="1">_xll.RiskBinomial(1,0.1)</f>
        <v>0</v>
      </c>
      <c r="G137" s="52">
        <f t="array" aca="1" ref="G137" ca="1">_xll.RiskBinomial(1,1)</f>
        <v>1</v>
      </c>
      <c r="H137" s="76">
        <f t="shared" ref="H137:H149" ca="1" si="3">$H$113</f>
        <v>0.25</v>
      </c>
      <c r="I137" s="76">
        <f t="shared" ca="1" si="0"/>
        <v>11</v>
      </c>
      <c r="J137" s="52" cm="1">
        <f t="array" aca="1" ref="J137" ca="1">_xll.RiskBinomial(1,$E$34)</f>
        <v>0</v>
      </c>
      <c r="K137" s="76">
        <f>K136</f>
        <v>1</v>
      </c>
      <c r="L137" s="52" cm="1">
        <f t="array" aca="1" ref="L137" ca="1">_xll.RiskBinomial(1,K137)</f>
        <v>1</v>
      </c>
      <c r="M137" s="76">
        <f ca="1">M136</f>
        <v>3.9701219275351599E-2</v>
      </c>
      <c r="N137" s="76">
        <f t="shared" ref="N137:N149" ca="1" si="4">IF(AND($B$80=1,$E$26=1),M137/(10^$E$27),IF(AND($B$80=1,$E$26=2),M137/(10^$E$28),IF(AND($B$80=1,$E$26=3),M137/(10^$E$29),M137)))</f>
        <v>3.9701219275351599E-2</v>
      </c>
      <c r="O137" s="76">
        <f>$O$136</f>
        <v>0.1</v>
      </c>
      <c r="P137" s="76">
        <f ca="1">IF($B$68=1,O137,N137)</f>
        <v>0.1</v>
      </c>
      <c r="Q137" s="50">
        <f t="shared" ref="Q137:Q149" ca="1" si="5">P137*$E$25</f>
        <v>1.0764476433806862</v>
      </c>
      <c r="R137" s="76">
        <f t="shared" ref="R137:R149" ca="1" si="6">P137*$E$80*$I$80*$F$80/$E$80</f>
        <v>1.0000000000000002</v>
      </c>
      <c r="S137" s="50">
        <f t="shared" ref="S137:S149" ca="1" si="7">$E$33*H137</f>
        <v>49.87050311225471</v>
      </c>
      <c r="T137" s="50">
        <f ca="1">S137*(1-$E$42)*$E$41</f>
        <v>5.8613038139620814E-2</v>
      </c>
      <c r="U137" s="50">
        <f t="shared" ref="U137:U149" ca="1" si="8">S137*$E$42</f>
        <v>35.621787937324797</v>
      </c>
      <c r="V137" s="67">
        <f t="shared" ca="1" si="1"/>
        <v>0</v>
      </c>
      <c r="W137" s="67">
        <f t="shared" ca="1" si="2"/>
        <v>0</v>
      </c>
      <c r="X137" s="67">
        <f t="shared" ref="X137:X149" ca="1" si="9">IF(OR(Z137=1,AA137=1,AB137=1),1,0)</f>
        <v>0</v>
      </c>
      <c r="Y137" s="67">
        <f t="shared" ref="Y137:Y149" ca="1" si="10">(1-D137)</f>
        <v>0</v>
      </c>
      <c r="Z137" s="65">
        <f t="shared" ref="Z137:Z149" ca="1" si="11">IF($B$80=1,C137*D137*E137,0)</f>
        <v>0</v>
      </c>
      <c r="AA137" s="65">
        <f t="shared" ref="AA137:AA149" ca="1" si="12">IF($B$80=2,C137*D137*F137,0)</f>
        <v>0</v>
      </c>
      <c r="AB137" s="65">
        <f t="shared" ref="AB137:AB149" ca="1" si="13">IF($B$80=3,G137,0)</f>
        <v>0</v>
      </c>
    </row>
    <row r="138" spans="1:28" ht="15" customHeight="1" x14ac:dyDescent="0.25">
      <c r="A138" s="52"/>
      <c r="B138" s="50">
        <v>2</v>
      </c>
      <c r="C138" s="52">
        <f t="shared" ref="C138:C149" ca="1" si="14">IF(14-B138&gt;=$E$56,1,0)</f>
        <v>1</v>
      </c>
      <c r="D138" s="52" cm="1">
        <f t="array" aca="1" ref="D138" ca="1">_xll.RiskBinomial(1,$C$113)</f>
        <v>1</v>
      </c>
      <c r="E138" s="52" cm="1">
        <f t="array" aca="1" ref="E138" ca="1">_xll.RiskBinomial(1,0.4)</f>
        <v>0</v>
      </c>
      <c r="F138" s="52" cm="1">
        <f t="array" aca="1" ref="F138" ca="1">_xll.RiskBinomial(1,0.1)</f>
        <v>0</v>
      </c>
      <c r="G138" s="52">
        <f t="array" aca="1" ref="G138" ca="1">_xll.RiskBinomial(1,1)</f>
        <v>1</v>
      </c>
      <c r="H138" s="76">
        <f t="shared" ca="1" si="3"/>
        <v>0.25</v>
      </c>
      <c r="I138" s="76">
        <f t="shared" ca="1" si="0"/>
        <v>11</v>
      </c>
      <c r="J138" s="52" cm="1">
        <f t="array" aca="1" ref="J138" ca="1">_xll.RiskBinomial(1,$E$34)</f>
        <v>0</v>
      </c>
      <c r="K138" s="76">
        <f t="shared" ref="K138:K149" si="15">K137</f>
        <v>1</v>
      </c>
      <c r="L138" s="52" cm="1">
        <f t="array" aca="1" ref="L138" ca="1">_xll.RiskBinomial(1,K138)</f>
        <v>1</v>
      </c>
      <c r="M138" s="76">
        <f t="shared" ref="M138:M149" ca="1" si="16">M137</f>
        <v>3.9701219275351599E-2</v>
      </c>
      <c r="N138" s="76">
        <f t="shared" ca="1" si="4"/>
        <v>3.9701219275351599E-2</v>
      </c>
      <c r="O138" s="76">
        <f t="shared" ref="O138:O149" si="17">$O$136</f>
        <v>0.1</v>
      </c>
      <c r="P138" s="76">
        <f t="shared" ref="P138:P149" ca="1" si="18">IF($B$68=1,O138,N138)</f>
        <v>0.1</v>
      </c>
      <c r="Q138" s="50">
        <f t="shared" ca="1" si="5"/>
        <v>1.0764476433806862</v>
      </c>
      <c r="R138" s="76">
        <f t="shared" ca="1" si="6"/>
        <v>1.0000000000000002</v>
      </c>
      <c r="S138" s="50">
        <f t="shared" ca="1" si="7"/>
        <v>49.87050311225471</v>
      </c>
      <c r="T138" s="50">
        <f t="shared" ref="T138:T149" ca="1" si="19">S138*(1-$E$42)*$E$41</f>
        <v>5.8613038139620814E-2</v>
      </c>
      <c r="U138" s="50">
        <f t="shared" ca="1" si="8"/>
        <v>35.621787937324797</v>
      </c>
      <c r="V138" s="67">
        <f t="shared" ca="1" si="1"/>
        <v>0</v>
      </c>
      <c r="W138" s="67">
        <f t="shared" ca="1" si="2"/>
        <v>0</v>
      </c>
      <c r="X138" s="67">
        <f t="shared" ca="1" si="9"/>
        <v>0</v>
      </c>
      <c r="Y138" s="67">
        <f t="shared" ca="1" si="10"/>
        <v>0</v>
      </c>
      <c r="Z138" s="65">
        <f t="shared" ca="1" si="11"/>
        <v>0</v>
      </c>
      <c r="AA138" s="65">
        <f t="shared" ca="1" si="12"/>
        <v>0</v>
      </c>
      <c r="AB138" s="65">
        <f t="shared" ca="1" si="13"/>
        <v>0</v>
      </c>
    </row>
    <row r="139" spans="1:28" ht="15" customHeight="1" x14ac:dyDescent="0.25">
      <c r="A139" s="52"/>
      <c r="B139" s="50">
        <v>3</v>
      </c>
      <c r="C139" s="52">
        <f t="shared" ca="1" si="14"/>
        <v>1</v>
      </c>
      <c r="D139" s="52" cm="1">
        <f t="array" aca="1" ref="D139" ca="1">_xll.RiskBinomial(1,$C$113)</f>
        <v>1</v>
      </c>
      <c r="E139" s="52" cm="1">
        <f t="array" aca="1" ref="E139" ca="1">_xll.RiskBinomial(1,0.4)</f>
        <v>1</v>
      </c>
      <c r="F139" s="52" cm="1">
        <f t="array" aca="1" ref="F139" ca="1">_xll.RiskBinomial(1,0.1)</f>
        <v>1</v>
      </c>
      <c r="G139" s="52">
        <f t="array" aca="1" ref="G139" ca="1">_xll.RiskBinomial(1,1)</f>
        <v>1</v>
      </c>
      <c r="H139" s="76">
        <f t="shared" ca="1" si="3"/>
        <v>0.25</v>
      </c>
      <c r="I139" s="76">
        <f t="shared" ca="1" si="0"/>
        <v>11</v>
      </c>
      <c r="J139" s="52" cm="1">
        <f t="array" aca="1" ref="J139" ca="1">_xll.RiskBinomial(1,$E$34)</f>
        <v>0</v>
      </c>
      <c r="K139" s="76">
        <f t="shared" si="15"/>
        <v>1</v>
      </c>
      <c r="L139" s="52" cm="1">
        <f t="array" aca="1" ref="L139" ca="1">_xll.RiskBinomial(1,K139)</f>
        <v>1</v>
      </c>
      <c r="M139" s="76">
        <f t="shared" ca="1" si="16"/>
        <v>3.9701219275351599E-2</v>
      </c>
      <c r="N139" s="76">
        <f t="shared" ca="1" si="4"/>
        <v>3.9701219275351599E-2</v>
      </c>
      <c r="O139" s="76">
        <f t="shared" si="17"/>
        <v>0.1</v>
      </c>
      <c r="P139" s="76">
        <f t="shared" ca="1" si="18"/>
        <v>0.1</v>
      </c>
      <c r="Q139" s="50">
        <f t="shared" ca="1" si="5"/>
        <v>1.0764476433806862</v>
      </c>
      <c r="R139" s="76">
        <f t="shared" ca="1" si="6"/>
        <v>1.0000000000000002</v>
      </c>
      <c r="S139" s="50">
        <f t="shared" ca="1" si="7"/>
        <v>49.87050311225471</v>
      </c>
      <c r="T139" s="50">
        <f t="shared" ca="1" si="19"/>
        <v>5.8613038139620814E-2</v>
      </c>
      <c r="U139" s="50">
        <f t="shared" ca="1" si="8"/>
        <v>35.621787937324797</v>
      </c>
      <c r="V139" s="67">
        <f t="shared" ca="1" si="1"/>
        <v>0</v>
      </c>
      <c r="W139" s="67">
        <f t="shared" ca="1" si="2"/>
        <v>0</v>
      </c>
      <c r="X139" s="67">
        <f t="shared" ca="1" si="9"/>
        <v>1</v>
      </c>
      <c r="Y139" s="67">
        <f t="shared" ca="1" si="10"/>
        <v>0</v>
      </c>
      <c r="Z139" s="65">
        <f t="shared" ca="1" si="11"/>
        <v>0</v>
      </c>
      <c r="AA139" s="65">
        <f t="shared" ca="1" si="12"/>
        <v>1</v>
      </c>
      <c r="AB139" s="65">
        <f t="shared" ca="1" si="13"/>
        <v>0</v>
      </c>
    </row>
    <row r="140" spans="1:28" ht="15" customHeight="1" x14ac:dyDescent="0.25">
      <c r="A140" s="52"/>
      <c r="B140" s="50">
        <v>4</v>
      </c>
      <c r="C140" s="52">
        <f t="shared" ca="1" si="14"/>
        <v>1</v>
      </c>
      <c r="D140" s="52" cm="1">
        <f t="array" aca="1" ref="D140" ca="1">_xll.RiskBinomial(1,$C$113)</f>
        <v>1</v>
      </c>
      <c r="E140" s="52" cm="1">
        <f t="array" aca="1" ref="E140" ca="1">_xll.RiskBinomial(1,0.4)</f>
        <v>0</v>
      </c>
      <c r="F140" s="52" cm="1">
        <f t="array" aca="1" ref="F140" ca="1">_xll.RiskBinomial(1,0.1)</f>
        <v>0</v>
      </c>
      <c r="G140" s="52">
        <f t="array" aca="1" ref="G140" ca="1">_xll.RiskBinomial(1,1)</f>
        <v>1</v>
      </c>
      <c r="H140" s="76">
        <f t="shared" ca="1" si="3"/>
        <v>0.25</v>
      </c>
      <c r="I140" s="76">
        <f t="shared" ca="1" si="0"/>
        <v>11</v>
      </c>
      <c r="J140" s="52" cm="1">
        <f t="array" aca="1" ref="J140" ca="1">_xll.RiskBinomial(1,$E$34)</f>
        <v>0</v>
      </c>
      <c r="K140" s="76">
        <f t="shared" si="15"/>
        <v>1</v>
      </c>
      <c r="L140" s="52" cm="1">
        <f t="array" aca="1" ref="L140" ca="1">_xll.RiskBinomial(1,K140)</f>
        <v>1</v>
      </c>
      <c r="M140" s="76">
        <f t="shared" ca="1" si="16"/>
        <v>3.9701219275351599E-2</v>
      </c>
      <c r="N140" s="76">
        <f t="shared" ca="1" si="4"/>
        <v>3.9701219275351599E-2</v>
      </c>
      <c r="O140" s="76">
        <f t="shared" si="17"/>
        <v>0.1</v>
      </c>
      <c r="P140" s="76">
        <f t="shared" ca="1" si="18"/>
        <v>0.1</v>
      </c>
      <c r="Q140" s="50">
        <f t="shared" ca="1" si="5"/>
        <v>1.0764476433806862</v>
      </c>
      <c r="R140" s="76">
        <f t="shared" ca="1" si="6"/>
        <v>1.0000000000000002</v>
      </c>
      <c r="S140" s="50">
        <f t="shared" ca="1" si="7"/>
        <v>49.87050311225471</v>
      </c>
      <c r="T140" s="50">
        <f t="shared" ca="1" si="19"/>
        <v>5.8613038139620814E-2</v>
      </c>
      <c r="U140" s="50">
        <f t="shared" ca="1" si="8"/>
        <v>35.621787937324797</v>
      </c>
      <c r="V140" s="67">
        <f t="shared" ca="1" si="1"/>
        <v>0</v>
      </c>
      <c r="W140" s="67">
        <f t="shared" ca="1" si="2"/>
        <v>0</v>
      </c>
      <c r="X140" s="67">
        <f t="shared" ca="1" si="9"/>
        <v>0</v>
      </c>
      <c r="Y140" s="67">
        <f t="shared" ca="1" si="10"/>
        <v>0</v>
      </c>
      <c r="Z140" s="65">
        <f t="shared" ca="1" si="11"/>
        <v>0</v>
      </c>
      <c r="AA140" s="65">
        <f t="shared" ca="1" si="12"/>
        <v>0</v>
      </c>
      <c r="AB140" s="65">
        <f t="shared" ca="1" si="13"/>
        <v>0</v>
      </c>
    </row>
    <row r="141" spans="1:28" ht="15" customHeight="1" x14ac:dyDescent="0.25">
      <c r="A141" s="52"/>
      <c r="B141" s="50">
        <v>5</v>
      </c>
      <c r="C141" s="52">
        <f t="shared" ca="1" si="14"/>
        <v>1</v>
      </c>
      <c r="D141" s="52" cm="1">
        <f t="array" aca="1" ref="D141" ca="1">_xll.RiskBinomial(1,$C$113)</f>
        <v>1</v>
      </c>
      <c r="E141" s="52" cm="1">
        <f t="array" aca="1" ref="E141" ca="1">_xll.RiskBinomial(1,0.4)</f>
        <v>0</v>
      </c>
      <c r="F141" s="52" cm="1">
        <f t="array" aca="1" ref="F141" ca="1">_xll.RiskBinomial(1,0.1)</f>
        <v>0</v>
      </c>
      <c r="G141" s="52">
        <f t="array" aca="1" ref="G141" ca="1">_xll.RiskBinomial(1,1)</f>
        <v>1</v>
      </c>
      <c r="H141" s="76">
        <f t="shared" ca="1" si="3"/>
        <v>0.25</v>
      </c>
      <c r="I141" s="76">
        <f t="shared" ca="1" si="0"/>
        <v>11</v>
      </c>
      <c r="J141" s="52" cm="1">
        <f t="array" aca="1" ref="J141" ca="1">_xll.RiskBinomial(1,$E$34)</f>
        <v>0</v>
      </c>
      <c r="K141" s="76">
        <f t="shared" si="15"/>
        <v>1</v>
      </c>
      <c r="L141" s="52" cm="1">
        <f t="array" aca="1" ref="L141" ca="1">_xll.RiskBinomial(1,K141)</f>
        <v>1</v>
      </c>
      <c r="M141" s="76">
        <f t="shared" ca="1" si="16"/>
        <v>3.9701219275351599E-2</v>
      </c>
      <c r="N141" s="76">
        <f t="shared" ca="1" si="4"/>
        <v>3.9701219275351599E-2</v>
      </c>
      <c r="O141" s="76">
        <f t="shared" si="17"/>
        <v>0.1</v>
      </c>
      <c r="P141" s="76">
        <f t="shared" ca="1" si="18"/>
        <v>0.1</v>
      </c>
      <c r="Q141" s="50">
        <f t="shared" ca="1" si="5"/>
        <v>1.0764476433806862</v>
      </c>
      <c r="R141" s="76">
        <f t="shared" ca="1" si="6"/>
        <v>1.0000000000000002</v>
      </c>
      <c r="S141" s="50">
        <f t="shared" ca="1" si="7"/>
        <v>49.87050311225471</v>
      </c>
      <c r="T141" s="50">
        <f t="shared" ca="1" si="19"/>
        <v>5.8613038139620814E-2</v>
      </c>
      <c r="U141" s="50">
        <f t="shared" ca="1" si="8"/>
        <v>35.621787937324797</v>
      </c>
      <c r="V141" s="67">
        <f t="shared" ca="1" si="1"/>
        <v>0</v>
      </c>
      <c r="W141" s="67">
        <f t="shared" ca="1" si="2"/>
        <v>0</v>
      </c>
      <c r="X141" s="67">
        <f t="shared" ca="1" si="9"/>
        <v>0</v>
      </c>
      <c r="Y141" s="67">
        <f t="shared" ca="1" si="10"/>
        <v>0</v>
      </c>
      <c r="Z141" s="65">
        <f t="shared" ca="1" si="11"/>
        <v>0</v>
      </c>
      <c r="AA141" s="65">
        <f t="shared" ca="1" si="12"/>
        <v>0</v>
      </c>
      <c r="AB141" s="65">
        <f t="shared" ca="1" si="13"/>
        <v>0</v>
      </c>
    </row>
    <row r="142" spans="1:28" ht="15" customHeight="1" x14ac:dyDescent="0.25">
      <c r="A142" s="52"/>
      <c r="B142" s="50">
        <v>6</v>
      </c>
      <c r="C142" s="52">
        <f t="shared" ca="1" si="14"/>
        <v>1</v>
      </c>
      <c r="D142" s="52" cm="1">
        <f t="array" aca="1" ref="D142" ca="1">_xll.RiskBinomial(1,$C$113)</f>
        <v>1</v>
      </c>
      <c r="E142" s="52" cm="1">
        <f t="array" aca="1" ref="E142" ca="1">_xll.RiskBinomial(1,0.4)</f>
        <v>1</v>
      </c>
      <c r="F142" s="52" cm="1">
        <f t="array" aca="1" ref="F142" ca="1">_xll.RiskBinomial(1,0.1)</f>
        <v>0</v>
      </c>
      <c r="G142" s="52">
        <f t="array" aca="1" ref="G142" ca="1">_xll.RiskBinomial(1,1)</f>
        <v>1</v>
      </c>
      <c r="H142" s="76">
        <f t="shared" ca="1" si="3"/>
        <v>0.25</v>
      </c>
      <c r="I142" s="76">
        <f t="shared" ca="1" si="0"/>
        <v>11</v>
      </c>
      <c r="J142" s="52" cm="1">
        <f t="array" aca="1" ref="J142" ca="1">_xll.RiskBinomial(1,$E$34)</f>
        <v>0</v>
      </c>
      <c r="K142" s="76">
        <f t="shared" si="15"/>
        <v>1</v>
      </c>
      <c r="L142" s="52" cm="1">
        <f t="array" aca="1" ref="L142" ca="1">_xll.RiskBinomial(1,K142)</f>
        <v>1</v>
      </c>
      <c r="M142" s="76">
        <f t="shared" ca="1" si="16"/>
        <v>3.9701219275351599E-2</v>
      </c>
      <c r="N142" s="76">
        <f t="shared" ca="1" si="4"/>
        <v>3.9701219275351599E-2</v>
      </c>
      <c r="O142" s="76">
        <f t="shared" si="17"/>
        <v>0.1</v>
      </c>
      <c r="P142" s="76">
        <f t="shared" ca="1" si="18"/>
        <v>0.1</v>
      </c>
      <c r="Q142" s="50">
        <f t="shared" ca="1" si="5"/>
        <v>1.0764476433806862</v>
      </c>
      <c r="R142" s="76">
        <f t="shared" ca="1" si="6"/>
        <v>1.0000000000000002</v>
      </c>
      <c r="S142" s="50">
        <f t="shared" ca="1" si="7"/>
        <v>49.87050311225471</v>
      </c>
      <c r="T142" s="50">
        <f t="shared" ca="1" si="19"/>
        <v>5.8613038139620814E-2</v>
      </c>
      <c r="U142" s="50">
        <f t="shared" ca="1" si="8"/>
        <v>35.621787937324797</v>
      </c>
      <c r="V142" s="67">
        <f t="shared" ca="1" si="1"/>
        <v>0</v>
      </c>
      <c r="W142" s="67">
        <f t="shared" ca="1" si="2"/>
        <v>0</v>
      </c>
      <c r="X142" s="67">
        <f t="shared" ca="1" si="9"/>
        <v>0</v>
      </c>
      <c r="Y142" s="67">
        <f t="shared" ca="1" si="10"/>
        <v>0</v>
      </c>
      <c r="Z142" s="65">
        <f t="shared" ca="1" si="11"/>
        <v>0</v>
      </c>
      <c r="AA142" s="65">
        <f t="shared" ca="1" si="12"/>
        <v>0</v>
      </c>
      <c r="AB142" s="65">
        <f t="shared" ca="1" si="13"/>
        <v>0</v>
      </c>
    </row>
    <row r="143" spans="1:28" ht="15" customHeight="1" x14ac:dyDescent="0.25">
      <c r="A143" s="52"/>
      <c r="B143" s="50">
        <v>7</v>
      </c>
      <c r="C143" s="52">
        <f t="shared" ca="1" si="14"/>
        <v>1</v>
      </c>
      <c r="D143" s="52" cm="1">
        <f t="array" aca="1" ref="D143" ca="1">_xll.RiskBinomial(1,$C$113)</f>
        <v>1</v>
      </c>
      <c r="E143" s="52" cm="1">
        <f t="array" aca="1" ref="E143" ca="1">_xll.RiskBinomial(1,0.4)</f>
        <v>1</v>
      </c>
      <c r="F143" s="52" cm="1">
        <f t="array" aca="1" ref="F143" ca="1">_xll.RiskBinomial(1,0.1)</f>
        <v>0</v>
      </c>
      <c r="G143" s="52">
        <f t="array" aca="1" ref="G143" ca="1">_xll.RiskBinomial(1,1)</f>
        <v>1</v>
      </c>
      <c r="H143" s="76">
        <f t="shared" ca="1" si="3"/>
        <v>0.25</v>
      </c>
      <c r="I143" s="76">
        <f t="shared" ca="1" si="0"/>
        <v>11</v>
      </c>
      <c r="J143" s="52" cm="1">
        <f t="array" aca="1" ref="J143" ca="1">_xll.RiskBinomial(1,$E$34)</f>
        <v>0</v>
      </c>
      <c r="K143" s="76">
        <f t="shared" si="15"/>
        <v>1</v>
      </c>
      <c r="L143" s="52" cm="1">
        <f t="array" aca="1" ref="L143" ca="1">_xll.RiskBinomial(1,K143)</f>
        <v>1</v>
      </c>
      <c r="M143" s="76">
        <f t="shared" ca="1" si="16"/>
        <v>3.9701219275351599E-2</v>
      </c>
      <c r="N143" s="76">
        <f t="shared" ca="1" si="4"/>
        <v>3.9701219275351599E-2</v>
      </c>
      <c r="O143" s="76">
        <f t="shared" si="17"/>
        <v>0.1</v>
      </c>
      <c r="P143" s="76">
        <f t="shared" ca="1" si="18"/>
        <v>0.1</v>
      </c>
      <c r="Q143" s="50">
        <f t="shared" ca="1" si="5"/>
        <v>1.0764476433806862</v>
      </c>
      <c r="R143" s="76">
        <f t="shared" ca="1" si="6"/>
        <v>1.0000000000000002</v>
      </c>
      <c r="S143" s="50">
        <f t="shared" ca="1" si="7"/>
        <v>49.87050311225471</v>
      </c>
      <c r="T143" s="50">
        <f t="shared" ca="1" si="19"/>
        <v>5.8613038139620814E-2</v>
      </c>
      <c r="U143" s="50">
        <f t="shared" ca="1" si="8"/>
        <v>35.621787937324797</v>
      </c>
      <c r="V143" s="67">
        <f t="shared" ca="1" si="1"/>
        <v>0</v>
      </c>
      <c r="W143" s="67">
        <f t="shared" ca="1" si="2"/>
        <v>0</v>
      </c>
      <c r="X143" s="67">
        <f t="shared" ca="1" si="9"/>
        <v>0</v>
      </c>
      <c r="Y143" s="67">
        <f t="shared" ca="1" si="10"/>
        <v>0</v>
      </c>
      <c r="Z143" s="65">
        <f t="shared" ca="1" si="11"/>
        <v>0</v>
      </c>
      <c r="AA143" s="65">
        <f t="shared" ca="1" si="12"/>
        <v>0</v>
      </c>
      <c r="AB143" s="65">
        <f t="shared" ca="1" si="13"/>
        <v>0</v>
      </c>
    </row>
    <row r="144" spans="1:28" ht="15" customHeight="1" x14ac:dyDescent="0.25">
      <c r="A144" s="52"/>
      <c r="B144" s="50">
        <v>8</v>
      </c>
      <c r="C144" s="52">
        <f t="shared" ca="1" si="14"/>
        <v>1</v>
      </c>
      <c r="D144" s="52" cm="1">
        <f t="array" aca="1" ref="D144" ca="1">_xll.RiskBinomial(1,$C$113)</f>
        <v>1</v>
      </c>
      <c r="E144" s="52" cm="1">
        <f t="array" aca="1" ref="E144" ca="1">_xll.RiskBinomial(1,0.4)</f>
        <v>1</v>
      </c>
      <c r="F144" s="52" cm="1">
        <f t="array" aca="1" ref="F144" ca="1">_xll.RiskBinomial(1,0.1)</f>
        <v>0</v>
      </c>
      <c r="G144" s="52">
        <f t="array" aca="1" ref="G144" ca="1">_xll.RiskBinomial(1,1)</f>
        <v>1</v>
      </c>
      <c r="H144" s="76">
        <f t="shared" ca="1" si="3"/>
        <v>0.25</v>
      </c>
      <c r="I144" s="76">
        <f t="shared" ca="1" si="0"/>
        <v>11</v>
      </c>
      <c r="J144" s="52" cm="1">
        <f t="array" aca="1" ref="J144" ca="1">_xll.RiskBinomial(1,$E$34)</f>
        <v>0</v>
      </c>
      <c r="K144" s="76">
        <f t="shared" si="15"/>
        <v>1</v>
      </c>
      <c r="L144" s="52" cm="1">
        <f t="array" aca="1" ref="L144" ca="1">_xll.RiskBinomial(1,K144)</f>
        <v>1</v>
      </c>
      <c r="M144" s="76">
        <f t="shared" ca="1" si="16"/>
        <v>3.9701219275351599E-2</v>
      </c>
      <c r="N144" s="76">
        <f t="shared" ca="1" si="4"/>
        <v>3.9701219275351599E-2</v>
      </c>
      <c r="O144" s="76">
        <f t="shared" si="17"/>
        <v>0.1</v>
      </c>
      <c r="P144" s="76">
        <f t="shared" ca="1" si="18"/>
        <v>0.1</v>
      </c>
      <c r="Q144" s="50">
        <f t="shared" ca="1" si="5"/>
        <v>1.0764476433806862</v>
      </c>
      <c r="R144" s="76">
        <f t="shared" ca="1" si="6"/>
        <v>1.0000000000000002</v>
      </c>
      <c r="S144" s="50">
        <f t="shared" ca="1" si="7"/>
        <v>49.87050311225471</v>
      </c>
      <c r="T144" s="50">
        <f t="shared" ca="1" si="19"/>
        <v>5.8613038139620814E-2</v>
      </c>
      <c r="U144" s="50">
        <f t="shared" ca="1" si="8"/>
        <v>35.621787937324797</v>
      </c>
      <c r="V144" s="67">
        <f t="shared" ca="1" si="1"/>
        <v>0</v>
      </c>
      <c r="W144" s="67">
        <f t="shared" ca="1" si="2"/>
        <v>0</v>
      </c>
      <c r="X144" s="67">
        <f t="shared" ca="1" si="9"/>
        <v>0</v>
      </c>
      <c r="Y144" s="67">
        <f t="shared" ca="1" si="10"/>
        <v>0</v>
      </c>
      <c r="Z144" s="65">
        <f t="shared" ca="1" si="11"/>
        <v>0</v>
      </c>
      <c r="AA144" s="65">
        <f t="shared" ca="1" si="12"/>
        <v>0</v>
      </c>
      <c r="AB144" s="65">
        <f t="shared" ca="1" si="13"/>
        <v>0</v>
      </c>
    </row>
    <row r="145" spans="1:28" ht="15" customHeight="1" x14ac:dyDescent="0.25">
      <c r="A145" s="52"/>
      <c r="B145" s="50">
        <v>9</v>
      </c>
      <c r="C145" s="52">
        <f t="shared" ca="1" si="14"/>
        <v>1</v>
      </c>
      <c r="D145" s="52" cm="1">
        <f t="array" aca="1" ref="D145" ca="1">_xll.RiskBinomial(1,$C$113)</f>
        <v>1</v>
      </c>
      <c r="E145" s="52" cm="1">
        <f t="array" aca="1" ref="E145" ca="1">_xll.RiskBinomial(1,0.4)</f>
        <v>1</v>
      </c>
      <c r="F145" s="52" cm="1">
        <f t="array" aca="1" ref="F145" ca="1">_xll.RiskBinomial(1,0.1)</f>
        <v>0</v>
      </c>
      <c r="G145" s="52">
        <f t="array" aca="1" ref="G145" ca="1">_xll.RiskBinomial(1,1)</f>
        <v>1</v>
      </c>
      <c r="H145" s="76">
        <f t="shared" ca="1" si="3"/>
        <v>0.25</v>
      </c>
      <c r="I145" s="76">
        <f t="shared" ca="1" si="0"/>
        <v>11</v>
      </c>
      <c r="J145" s="52" cm="1">
        <f t="array" aca="1" ref="J145" ca="1">_xll.RiskBinomial(1,$E$34)</f>
        <v>0</v>
      </c>
      <c r="K145" s="76">
        <f t="shared" si="15"/>
        <v>1</v>
      </c>
      <c r="L145" s="52" cm="1">
        <f t="array" aca="1" ref="L145" ca="1">_xll.RiskBinomial(1,K145)</f>
        <v>1</v>
      </c>
      <c r="M145" s="76">
        <f t="shared" ca="1" si="16"/>
        <v>3.9701219275351599E-2</v>
      </c>
      <c r="N145" s="76">
        <f t="shared" ca="1" si="4"/>
        <v>3.9701219275351599E-2</v>
      </c>
      <c r="O145" s="76">
        <f t="shared" si="17"/>
        <v>0.1</v>
      </c>
      <c r="P145" s="76">
        <f t="shared" ca="1" si="18"/>
        <v>0.1</v>
      </c>
      <c r="Q145" s="50">
        <f t="shared" ca="1" si="5"/>
        <v>1.0764476433806862</v>
      </c>
      <c r="R145" s="76">
        <f t="shared" ca="1" si="6"/>
        <v>1.0000000000000002</v>
      </c>
      <c r="S145" s="50">
        <f t="shared" ca="1" si="7"/>
        <v>49.87050311225471</v>
      </c>
      <c r="T145" s="50">
        <f t="shared" ca="1" si="19"/>
        <v>5.8613038139620814E-2</v>
      </c>
      <c r="U145" s="50">
        <f t="shared" ca="1" si="8"/>
        <v>35.621787937324797</v>
      </c>
      <c r="V145" s="67">
        <f t="shared" ca="1" si="1"/>
        <v>0</v>
      </c>
      <c r="W145" s="67">
        <f t="shared" ca="1" si="2"/>
        <v>0</v>
      </c>
      <c r="X145" s="67">
        <f t="shared" ca="1" si="9"/>
        <v>0</v>
      </c>
      <c r="Y145" s="67">
        <f t="shared" ca="1" si="10"/>
        <v>0</v>
      </c>
      <c r="Z145" s="65">
        <f t="shared" ca="1" si="11"/>
        <v>0</v>
      </c>
      <c r="AA145" s="65">
        <f t="shared" ca="1" si="12"/>
        <v>0</v>
      </c>
      <c r="AB145" s="65">
        <f t="shared" ca="1" si="13"/>
        <v>0</v>
      </c>
    </row>
    <row r="146" spans="1:28" ht="15" customHeight="1" x14ac:dyDescent="0.25">
      <c r="A146" s="52"/>
      <c r="B146" s="50">
        <v>10</v>
      </c>
      <c r="C146" s="52">
        <f t="shared" ca="1" si="14"/>
        <v>1</v>
      </c>
      <c r="D146" s="52" cm="1">
        <f t="array" aca="1" ref="D146" ca="1">_xll.RiskBinomial(1,$C$113)</f>
        <v>1</v>
      </c>
      <c r="E146" s="52" cm="1">
        <f t="array" aca="1" ref="E146" ca="1">_xll.RiskBinomial(1,0.4)</f>
        <v>0</v>
      </c>
      <c r="F146" s="52" cm="1">
        <f t="array" aca="1" ref="F146" ca="1">_xll.RiskBinomial(1,0.1)</f>
        <v>0</v>
      </c>
      <c r="G146" s="52">
        <f t="array" aca="1" ref="G146" ca="1">_xll.RiskBinomial(1,1)</f>
        <v>1</v>
      </c>
      <c r="H146" s="76">
        <f t="shared" ca="1" si="3"/>
        <v>0.25</v>
      </c>
      <c r="I146" s="76">
        <f t="shared" ca="1" si="0"/>
        <v>11</v>
      </c>
      <c r="J146" s="52" cm="1">
        <f t="array" aca="1" ref="J146" ca="1">_xll.RiskBinomial(1,$E$34)</f>
        <v>0</v>
      </c>
      <c r="K146" s="76">
        <f t="shared" si="15"/>
        <v>1</v>
      </c>
      <c r="L146" s="52" cm="1">
        <f t="array" aca="1" ref="L146" ca="1">_xll.RiskBinomial(1,K146)</f>
        <v>1</v>
      </c>
      <c r="M146" s="76">
        <f t="shared" ca="1" si="16"/>
        <v>3.9701219275351599E-2</v>
      </c>
      <c r="N146" s="76">
        <f t="shared" ca="1" si="4"/>
        <v>3.9701219275351599E-2</v>
      </c>
      <c r="O146" s="76">
        <f t="shared" si="17"/>
        <v>0.1</v>
      </c>
      <c r="P146" s="76">
        <f t="shared" ca="1" si="18"/>
        <v>0.1</v>
      </c>
      <c r="Q146" s="50">
        <f t="shared" ca="1" si="5"/>
        <v>1.0764476433806862</v>
      </c>
      <c r="R146" s="76">
        <f t="shared" ca="1" si="6"/>
        <v>1.0000000000000002</v>
      </c>
      <c r="S146" s="50">
        <f t="shared" ca="1" si="7"/>
        <v>49.87050311225471</v>
      </c>
      <c r="T146" s="50">
        <f t="shared" ca="1" si="19"/>
        <v>5.8613038139620814E-2</v>
      </c>
      <c r="U146" s="50">
        <f t="shared" ca="1" si="8"/>
        <v>35.621787937324797</v>
      </c>
      <c r="V146" s="67">
        <f t="shared" ca="1" si="1"/>
        <v>0</v>
      </c>
      <c r="W146" s="67">
        <f t="shared" ca="1" si="2"/>
        <v>0</v>
      </c>
      <c r="X146" s="67">
        <f t="shared" ca="1" si="9"/>
        <v>0</v>
      </c>
      <c r="Y146" s="67">
        <f t="shared" ca="1" si="10"/>
        <v>0</v>
      </c>
      <c r="Z146" s="65">
        <f t="shared" ca="1" si="11"/>
        <v>0</v>
      </c>
      <c r="AA146" s="65">
        <f t="shared" ca="1" si="12"/>
        <v>0</v>
      </c>
      <c r="AB146" s="65">
        <f t="shared" ca="1" si="13"/>
        <v>0</v>
      </c>
    </row>
    <row r="147" spans="1:28" ht="15" customHeight="1" x14ac:dyDescent="0.25">
      <c r="A147" s="52"/>
      <c r="B147" s="50">
        <v>11</v>
      </c>
      <c r="C147" s="52">
        <f t="shared" ca="1" si="14"/>
        <v>1</v>
      </c>
      <c r="D147" s="52" cm="1">
        <f t="array" aca="1" ref="D147" ca="1">_xll.RiskBinomial(1,$C$113)</f>
        <v>1</v>
      </c>
      <c r="E147" s="52" cm="1">
        <f t="array" aca="1" ref="E147" ca="1">_xll.RiskBinomial(1,0.4)</f>
        <v>1</v>
      </c>
      <c r="F147" s="52" cm="1">
        <f t="array" aca="1" ref="F147" ca="1">_xll.RiskBinomial(1,0.1)</f>
        <v>0</v>
      </c>
      <c r="G147" s="52">
        <f t="array" aca="1" ref="G147" ca="1">_xll.RiskBinomial(1,1)</f>
        <v>1</v>
      </c>
      <c r="H147" s="76">
        <f t="shared" ca="1" si="3"/>
        <v>0.25</v>
      </c>
      <c r="I147" s="76">
        <f t="shared" ca="1" si="0"/>
        <v>11</v>
      </c>
      <c r="J147" s="52" cm="1">
        <f t="array" aca="1" ref="J147" ca="1">_xll.RiskBinomial(1,$E$34)</f>
        <v>0</v>
      </c>
      <c r="K147" s="76">
        <f t="shared" si="15"/>
        <v>1</v>
      </c>
      <c r="L147" s="52" cm="1">
        <f t="array" aca="1" ref="L147" ca="1">_xll.RiskBinomial(1,K147)</f>
        <v>1</v>
      </c>
      <c r="M147" s="76">
        <f t="shared" ca="1" si="16"/>
        <v>3.9701219275351599E-2</v>
      </c>
      <c r="N147" s="76">
        <f t="shared" ca="1" si="4"/>
        <v>3.9701219275351599E-2</v>
      </c>
      <c r="O147" s="76">
        <f t="shared" si="17"/>
        <v>0.1</v>
      </c>
      <c r="P147" s="76">
        <f t="shared" ca="1" si="18"/>
        <v>0.1</v>
      </c>
      <c r="Q147" s="50">
        <f t="shared" ca="1" si="5"/>
        <v>1.0764476433806862</v>
      </c>
      <c r="R147" s="76">
        <f t="shared" ca="1" si="6"/>
        <v>1.0000000000000002</v>
      </c>
      <c r="S147" s="50">
        <f t="shared" ca="1" si="7"/>
        <v>49.87050311225471</v>
      </c>
      <c r="T147" s="50">
        <f t="shared" ca="1" si="19"/>
        <v>5.8613038139620814E-2</v>
      </c>
      <c r="U147" s="50">
        <f t="shared" ca="1" si="8"/>
        <v>35.621787937324797</v>
      </c>
      <c r="V147" s="67">
        <f t="shared" ca="1" si="1"/>
        <v>0</v>
      </c>
      <c r="W147" s="67">
        <f t="shared" ca="1" si="2"/>
        <v>0</v>
      </c>
      <c r="X147" s="67">
        <f t="shared" ca="1" si="9"/>
        <v>0</v>
      </c>
      <c r="Y147" s="67">
        <f t="shared" ca="1" si="10"/>
        <v>0</v>
      </c>
      <c r="Z147" s="65">
        <f t="shared" ca="1" si="11"/>
        <v>0</v>
      </c>
      <c r="AA147" s="65">
        <f t="shared" ca="1" si="12"/>
        <v>0</v>
      </c>
      <c r="AB147" s="65">
        <f t="shared" ca="1" si="13"/>
        <v>0</v>
      </c>
    </row>
    <row r="148" spans="1:28" ht="15" customHeight="1" x14ac:dyDescent="0.25">
      <c r="A148" s="52"/>
      <c r="B148" s="50">
        <v>12</v>
      </c>
      <c r="C148" s="52">
        <f t="shared" ca="1" si="14"/>
        <v>0</v>
      </c>
      <c r="D148" s="52" cm="1">
        <f t="array" aca="1" ref="D148" ca="1">_xll.RiskBinomial(1,$C$113)</f>
        <v>1</v>
      </c>
      <c r="E148" s="52" cm="1">
        <f t="array" aca="1" ref="E148" ca="1">_xll.RiskBinomial(1,0.4)</f>
        <v>0</v>
      </c>
      <c r="F148" s="52" cm="1">
        <f t="array" aca="1" ref="F148" ca="1">_xll.RiskBinomial(1,0.1)</f>
        <v>0</v>
      </c>
      <c r="G148" s="52">
        <f t="array" aca="1" ref="G148" ca="1">_xll.RiskBinomial(1,1)</f>
        <v>1</v>
      </c>
      <c r="H148" s="76">
        <f t="shared" ca="1" si="3"/>
        <v>0.25</v>
      </c>
      <c r="I148" s="76">
        <f t="shared" ca="1" si="0"/>
        <v>11</v>
      </c>
      <c r="J148" s="52" cm="1">
        <f t="array" aca="1" ref="J148" ca="1">_xll.RiskBinomial(1,$E$34)</f>
        <v>0</v>
      </c>
      <c r="K148" s="76">
        <f t="shared" si="15"/>
        <v>1</v>
      </c>
      <c r="L148" s="52" cm="1">
        <f t="array" aca="1" ref="L148" ca="1">_xll.RiskBinomial(1,K148)</f>
        <v>1</v>
      </c>
      <c r="M148" s="76">
        <f t="shared" ca="1" si="16"/>
        <v>3.9701219275351599E-2</v>
      </c>
      <c r="N148" s="76">
        <f t="shared" ca="1" si="4"/>
        <v>3.9701219275351599E-2</v>
      </c>
      <c r="O148" s="76">
        <f t="shared" si="17"/>
        <v>0.1</v>
      </c>
      <c r="P148" s="76">
        <f t="shared" ca="1" si="18"/>
        <v>0.1</v>
      </c>
      <c r="Q148" s="50">
        <f t="shared" ca="1" si="5"/>
        <v>1.0764476433806862</v>
      </c>
      <c r="R148" s="76">
        <f t="shared" ca="1" si="6"/>
        <v>1.0000000000000002</v>
      </c>
      <c r="S148" s="50">
        <f t="shared" ca="1" si="7"/>
        <v>49.87050311225471</v>
      </c>
      <c r="T148" s="50">
        <f t="shared" ca="1" si="19"/>
        <v>5.8613038139620814E-2</v>
      </c>
      <c r="U148" s="50">
        <f t="shared" ca="1" si="8"/>
        <v>35.621787937324797</v>
      </c>
      <c r="V148" s="67">
        <f t="shared" ca="1" si="1"/>
        <v>0</v>
      </c>
      <c r="W148" s="67">
        <f t="shared" ca="1" si="2"/>
        <v>0</v>
      </c>
      <c r="X148" s="67">
        <f t="shared" ca="1" si="9"/>
        <v>0</v>
      </c>
      <c r="Y148" s="67">
        <f t="shared" ca="1" si="10"/>
        <v>0</v>
      </c>
      <c r="Z148" s="65">
        <f t="shared" ca="1" si="11"/>
        <v>0</v>
      </c>
      <c r="AA148" s="65">
        <f t="shared" ca="1" si="12"/>
        <v>0</v>
      </c>
      <c r="AB148" s="65">
        <f t="shared" ca="1" si="13"/>
        <v>0</v>
      </c>
    </row>
    <row r="149" spans="1:28" ht="15" customHeight="1" x14ac:dyDescent="0.25">
      <c r="A149" s="52"/>
      <c r="B149" s="50">
        <v>13</v>
      </c>
      <c r="C149" s="52">
        <f t="shared" ca="1" si="14"/>
        <v>0</v>
      </c>
      <c r="D149" s="52" cm="1">
        <f t="array" aca="1" ref="D149" ca="1">_xll.RiskBinomial(1,$C$113)</f>
        <v>1</v>
      </c>
      <c r="E149" s="52" cm="1">
        <f t="array" aca="1" ref="E149" ca="1">_xll.RiskBinomial(1,0.4)</f>
        <v>1</v>
      </c>
      <c r="F149" s="52" cm="1">
        <f t="array" aca="1" ref="F149" ca="1">_xll.RiskBinomial(1,0.1)</f>
        <v>0</v>
      </c>
      <c r="G149" s="52">
        <f t="array" aca="1" ref="G149" ca="1">_xll.RiskBinomial(1,1)</f>
        <v>1</v>
      </c>
      <c r="H149" s="76">
        <f t="shared" ca="1" si="3"/>
        <v>0.25</v>
      </c>
      <c r="I149" s="76">
        <f t="shared" ca="1" si="0"/>
        <v>11</v>
      </c>
      <c r="J149" s="52" cm="1">
        <f t="array" aca="1" ref="J149" ca="1">_xll.RiskBinomial(1,$E$34)</f>
        <v>0</v>
      </c>
      <c r="K149" s="76">
        <f t="shared" si="15"/>
        <v>1</v>
      </c>
      <c r="L149" s="52" cm="1">
        <f t="array" aca="1" ref="L149" ca="1">_xll.RiskBinomial(1,K149)</f>
        <v>1</v>
      </c>
      <c r="M149" s="76">
        <f t="shared" ca="1" si="16"/>
        <v>3.9701219275351599E-2</v>
      </c>
      <c r="N149" s="76">
        <f t="shared" ca="1" si="4"/>
        <v>3.9701219275351599E-2</v>
      </c>
      <c r="O149" s="76">
        <f t="shared" si="17"/>
        <v>0.1</v>
      </c>
      <c r="P149" s="76">
        <f t="shared" ca="1" si="18"/>
        <v>0.1</v>
      </c>
      <c r="Q149" s="50">
        <f t="shared" ca="1" si="5"/>
        <v>1.0764476433806862</v>
      </c>
      <c r="R149" s="76">
        <f t="shared" ca="1" si="6"/>
        <v>1.0000000000000002</v>
      </c>
      <c r="S149" s="50">
        <f t="shared" ca="1" si="7"/>
        <v>49.87050311225471</v>
      </c>
      <c r="T149" s="50">
        <f t="shared" ca="1" si="19"/>
        <v>5.8613038139620814E-2</v>
      </c>
      <c r="U149" s="50">
        <f t="shared" ca="1" si="8"/>
        <v>35.621787937324797</v>
      </c>
      <c r="V149" s="67">
        <f t="shared" ca="1" si="1"/>
        <v>0</v>
      </c>
      <c r="W149" s="67">
        <f t="shared" ca="1" si="2"/>
        <v>0</v>
      </c>
      <c r="X149" s="67">
        <f t="shared" ca="1" si="9"/>
        <v>0</v>
      </c>
      <c r="Y149" s="67">
        <f t="shared" ca="1" si="10"/>
        <v>0</v>
      </c>
      <c r="Z149" s="65">
        <f t="shared" ca="1" si="11"/>
        <v>0</v>
      </c>
      <c r="AA149" s="65">
        <f t="shared" ca="1" si="12"/>
        <v>0</v>
      </c>
      <c r="AB149" s="65">
        <f t="shared" ca="1" si="13"/>
        <v>0</v>
      </c>
    </row>
    <row r="150" spans="1:28" ht="15" customHeight="1" x14ac:dyDescent="0.25">
      <c r="A150" s="52" t="s">
        <v>91</v>
      </c>
      <c r="B150" s="52"/>
      <c r="C150" s="52" t="s">
        <v>128</v>
      </c>
      <c r="D150" s="52" t="s">
        <v>128</v>
      </c>
      <c r="E150" s="52" t="s">
        <v>128</v>
      </c>
      <c r="F150" s="52" t="s">
        <v>128</v>
      </c>
      <c r="G150" s="52" t="s">
        <v>128</v>
      </c>
      <c r="H150" s="52" t="s">
        <v>128</v>
      </c>
      <c r="I150" s="52" t="s">
        <v>367</v>
      </c>
      <c r="J150" s="76" t="s">
        <v>128</v>
      </c>
      <c r="K150" s="52" t="s">
        <v>128</v>
      </c>
      <c r="L150" s="52" t="s">
        <v>128</v>
      </c>
      <c r="M150" s="52" t="s">
        <v>137</v>
      </c>
      <c r="N150" s="52" t="s">
        <v>137</v>
      </c>
      <c r="O150" s="52" t="s">
        <v>137</v>
      </c>
      <c r="P150" s="52" t="s">
        <v>431</v>
      </c>
      <c r="Q150" s="52" t="s">
        <v>375</v>
      </c>
      <c r="R150" s="52" t="s">
        <v>171</v>
      </c>
      <c r="S150" s="52" t="s">
        <v>375</v>
      </c>
      <c r="T150" s="52" t="s">
        <v>375</v>
      </c>
      <c r="U150" s="52" t="s">
        <v>171</v>
      </c>
      <c r="V150" s="65" t="s">
        <v>128</v>
      </c>
      <c r="W150" s="65" t="s">
        <v>128</v>
      </c>
      <c r="X150" s="65" t="s">
        <v>128</v>
      </c>
      <c r="Y150" s="67" t="s">
        <v>128</v>
      </c>
      <c r="Z150" s="65" t="s">
        <v>128</v>
      </c>
      <c r="AA150" s="65" t="s">
        <v>128</v>
      </c>
      <c r="AB150" s="65" t="s">
        <v>128</v>
      </c>
    </row>
    <row r="151" spans="1:28" ht="15" customHeight="1" x14ac:dyDescent="0.25">
      <c r="A151" s="65" t="s">
        <v>93</v>
      </c>
      <c r="B151" s="52"/>
      <c r="C151" s="52"/>
      <c r="D151" s="52"/>
      <c r="E151" s="52" t="s">
        <v>141</v>
      </c>
      <c r="F151" s="52" t="s">
        <v>132</v>
      </c>
      <c r="G151" s="52" t="s">
        <v>132</v>
      </c>
      <c r="H151" s="52"/>
      <c r="I151" s="52"/>
      <c r="J151" s="76"/>
      <c r="K151" s="52" t="s">
        <v>163</v>
      </c>
      <c r="L151" s="52"/>
      <c r="M151" s="52"/>
      <c r="N151" s="52" t="s">
        <v>124</v>
      </c>
      <c r="O151" s="52" t="s">
        <v>167</v>
      </c>
      <c r="P151" s="52" t="s">
        <v>124</v>
      </c>
      <c r="Q151" s="52" t="s">
        <v>124</v>
      </c>
      <c r="R151" s="52" t="s">
        <v>124</v>
      </c>
      <c r="S151" s="52" t="s">
        <v>124</v>
      </c>
      <c r="T151" s="52" t="s">
        <v>124</v>
      </c>
      <c r="U151" s="52" t="s">
        <v>124</v>
      </c>
      <c r="V151" s="52" t="s">
        <v>124</v>
      </c>
      <c r="W151" s="52" t="s">
        <v>124</v>
      </c>
      <c r="X151" s="52" t="s">
        <v>124</v>
      </c>
      <c r="Y151" s="52" t="s">
        <v>124</v>
      </c>
      <c r="Z151" s="52" t="s">
        <v>124</v>
      </c>
      <c r="AA151" s="52" t="s">
        <v>124</v>
      </c>
      <c r="AB151" s="52" t="s">
        <v>124</v>
      </c>
    </row>
    <row r="152" spans="1:28" ht="15" customHeight="1" x14ac:dyDescent="0.25">
      <c r="A152" s="65" t="s">
        <v>291</v>
      </c>
      <c r="B152" s="52"/>
      <c r="C152" s="52"/>
      <c r="D152" s="52" t="s">
        <v>432</v>
      </c>
      <c r="E152" s="52" t="s">
        <v>433</v>
      </c>
      <c r="F152" s="52" t="s">
        <v>434</v>
      </c>
      <c r="G152" s="65" t="s">
        <v>435</v>
      </c>
      <c r="H152" s="65"/>
      <c r="I152" s="65"/>
      <c r="J152" s="76"/>
      <c r="K152" s="52"/>
      <c r="L152" s="52"/>
      <c r="M152" s="52"/>
      <c r="N152" s="52"/>
      <c r="O152" s="52"/>
      <c r="P152" s="52"/>
      <c r="Q152" s="52"/>
      <c r="R152" s="52"/>
      <c r="S152" s="52"/>
      <c r="T152" s="52"/>
      <c r="U152" s="52"/>
      <c r="V152" s="52"/>
      <c r="W152" s="65"/>
      <c r="X152" s="65"/>
      <c r="Y152" s="67"/>
      <c r="Z152" s="65"/>
      <c r="AA152" s="65"/>
      <c r="AB152" s="65"/>
    </row>
    <row r="153" spans="1:28" ht="15" customHeight="1" x14ac:dyDescent="0.25">
      <c r="A153" s="65" t="s">
        <v>95</v>
      </c>
      <c r="B153" s="52"/>
      <c r="C153" s="65"/>
      <c r="D153" s="65"/>
      <c r="E153" s="52" t="s">
        <v>436</v>
      </c>
      <c r="F153" s="65"/>
      <c r="G153" s="65"/>
      <c r="H153" s="65"/>
      <c r="I153" s="65"/>
      <c r="J153" s="52"/>
      <c r="K153" s="52"/>
      <c r="L153" s="52"/>
      <c r="M153" s="52"/>
      <c r="N153" s="52"/>
      <c r="O153" s="52"/>
      <c r="P153" s="52"/>
      <c r="Q153" s="52"/>
      <c r="R153" s="52"/>
      <c r="S153" s="52"/>
      <c r="T153" s="52"/>
      <c r="U153" s="52"/>
      <c r="V153" s="52"/>
      <c r="W153" s="65"/>
      <c r="X153" s="65"/>
      <c r="Y153" s="67"/>
      <c r="Z153" s="65"/>
      <c r="AA153" s="65"/>
      <c r="AB153" s="65"/>
    </row>
    <row r="154" spans="1:28" ht="15" customHeight="1" x14ac:dyDescent="0.25">
      <c r="B154" s="65" t="s">
        <v>100</v>
      </c>
      <c r="C154" s="65" t="s">
        <v>388</v>
      </c>
      <c r="D154" s="65" t="s">
        <v>680</v>
      </c>
      <c r="E154" s="65" t="s">
        <v>681</v>
      </c>
      <c r="F154" s="65" t="s">
        <v>682</v>
      </c>
      <c r="G154" s="65" t="s">
        <v>390</v>
      </c>
      <c r="H154" s="65" t="s">
        <v>344</v>
      </c>
      <c r="I154" s="65" t="s">
        <v>345</v>
      </c>
      <c r="J154" s="65" t="s">
        <v>683</v>
      </c>
      <c r="K154" s="75" t="s">
        <v>391</v>
      </c>
      <c r="L154" s="65" t="s">
        <v>392</v>
      </c>
      <c r="M154" s="65" t="s">
        <v>135</v>
      </c>
      <c r="N154" s="65" t="s">
        <v>393</v>
      </c>
      <c r="O154" s="65" t="s">
        <v>394</v>
      </c>
      <c r="P154" s="65" t="s">
        <v>395</v>
      </c>
      <c r="Q154" s="65" t="s">
        <v>396</v>
      </c>
      <c r="R154" s="65" t="s">
        <v>397</v>
      </c>
      <c r="S154" s="65" t="s">
        <v>398</v>
      </c>
      <c r="T154" s="65"/>
      <c r="U154" s="65"/>
      <c r="V154" s="65" t="s">
        <v>401</v>
      </c>
      <c r="W154" s="65" t="s">
        <v>402</v>
      </c>
      <c r="X154" s="65" t="s">
        <v>403</v>
      </c>
      <c r="Y154" s="65" t="s">
        <v>404</v>
      </c>
      <c r="Z154" s="65" t="s">
        <v>405</v>
      </c>
      <c r="AA154" s="65" t="s">
        <v>406</v>
      </c>
      <c r="AB154" s="65" t="s">
        <v>407</v>
      </c>
    </row>
    <row r="155" spans="1:28" ht="15" customHeight="1" x14ac:dyDescent="0.25">
      <c r="D155" s="10" cm="1">
        <f t="array" aca="1" ref="D155" ca="1">_xll.RiskMakeInput(SUM(D136:D149),_xll.RiskCollect())</f>
        <v>14</v>
      </c>
      <c r="E155" s="10" cm="1">
        <f t="array" aca="1" ref="E155" ca="1">_xll.RiskMakeInput(SUM(E136:E149),_xll.RiskCollect())</f>
        <v>7</v>
      </c>
      <c r="F155" s="10" cm="1">
        <f t="array" aca="1" ref="F155" ca="1">_xll.RiskMakeInput(SUM(F136:F149),_xll.RiskCollect())</f>
        <v>1</v>
      </c>
      <c r="J155" s="10" cm="1">
        <f t="array" aca="1" ref="J155" ca="1">_xll.RiskMakeInput(SUM(J136:J149),_xll.RiskCollect())</f>
        <v>0</v>
      </c>
      <c r="Q155" s="50"/>
      <c r="R155" s="76"/>
      <c r="T155" s="77"/>
      <c r="U155" s="77"/>
      <c r="V155" s="77"/>
      <c r="W155" s="77"/>
      <c r="X155" s="77"/>
      <c r="Y155" s="77"/>
    </row>
    <row r="158" spans="1:28" ht="15" customHeight="1" x14ac:dyDescent="0.25">
      <c r="E158" s="78"/>
    </row>
    <row r="159" spans="1:28" ht="15" customHeight="1" x14ac:dyDescent="0.25">
      <c r="A159" s="122" t="s">
        <v>440</v>
      </c>
      <c r="B159" s="122"/>
      <c r="C159" s="79"/>
      <c r="D159" s="80"/>
      <c r="E159" s="80"/>
      <c r="F159" s="80"/>
      <c r="G159" s="80"/>
      <c r="H159" s="80"/>
      <c r="I159" s="80"/>
      <c r="J159" s="80"/>
      <c r="K159" s="80"/>
      <c r="L159" s="80"/>
      <c r="M159" s="80"/>
      <c r="N159" s="80"/>
      <c r="O159" s="80"/>
      <c r="P159" s="80"/>
      <c r="Q159" s="80"/>
      <c r="R159" s="80"/>
      <c r="S159" s="80"/>
      <c r="T159" s="80"/>
      <c r="U159" s="80"/>
      <c r="V159" s="80"/>
      <c r="W159" s="80"/>
    </row>
    <row r="160" spans="1:28" ht="15" customHeight="1" x14ac:dyDescent="0.25">
      <c r="A160" s="52"/>
      <c r="B160" s="81" t="s">
        <v>534</v>
      </c>
      <c r="C160" s="81" t="s">
        <v>528</v>
      </c>
      <c r="D160" s="82"/>
      <c r="E160" s="81"/>
      <c r="F160" s="81"/>
      <c r="G160" s="81"/>
      <c r="H160" s="81"/>
      <c r="I160" s="81"/>
      <c r="J160" s="81"/>
      <c r="K160" s="81"/>
      <c r="L160" s="81"/>
      <c r="M160" s="81"/>
      <c r="N160" s="83" t="s">
        <v>441</v>
      </c>
      <c r="O160" s="83"/>
      <c r="P160" s="84"/>
      <c r="Q160" s="84"/>
      <c r="R160" s="84"/>
      <c r="S160" s="84"/>
      <c r="T160" s="84"/>
      <c r="U160" s="84"/>
      <c r="V160" s="84"/>
      <c r="W160" s="84"/>
      <c r="AA160" s="10">
        <f>LOG(2.35)</f>
        <v>0.37106786227173627</v>
      </c>
    </row>
    <row r="161" spans="1:25" ht="15" customHeight="1" x14ac:dyDescent="0.25">
      <c r="A161" s="52" t="s">
        <v>88</v>
      </c>
      <c r="B161" s="81" t="s">
        <v>533</v>
      </c>
      <c r="C161" s="82" t="s">
        <v>527</v>
      </c>
      <c r="D161" s="82" t="s">
        <v>442</v>
      </c>
      <c r="E161" s="82" t="s">
        <v>443</v>
      </c>
      <c r="F161" s="82" t="s">
        <v>444</v>
      </c>
      <c r="G161" s="82" t="s">
        <v>536</v>
      </c>
      <c r="H161" s="82" t="s">
        <v>537</v>
      </c>
      <c r="I161" s="82" t="s">
        <v>535</v>
      </c>
      <c r="J161" s="82" t="s">
        <v>539</v>
      </c>
      <c r="K161" s="82" t="s">
        <v>541</v>
      </c>
      <c r="L161" s="82" t="s">
        <v>540</v>
      </c>
      <c r="M161" s="82" t="s">
        <v>544</v>
      </c>
      <c r="N161" s="83" t="s">
        <v>547</v>
      </c>
      <c r="O161" s="84" t="s">
        <v>548</v>
      </c>
      <c r="P161" s="84" t="s">
        <v>447</v>
      </c>
      <c r="Q161" s="84" t="s">
        <v>448</v>
      </c>
      <c r="R161" s="84" t="s">
        <v>445</v>
      </c>
      <c r="S161" s="84" t="s">
        <v>446</v>
      </c>
      <c r="T161" s="84" t="s">
        <v>551</v>
      </c>
      <c r="U161" s="84" t="s">
        <v>537</v>
      </c>
      <c r="V161" s="84" t="s">
        <v>552</v>
      </c>
      <c r="W161" s="84" t="s">
        <v>449</v>
      </c>
    </row>
    <row r="162" spans="1:25" ht="31.15" customHeight="1" x14ac:dyDescent="0.25">
      <c r="A162" s="65" t="s">
        <v>450</v>
      </c>
      <c r="B162" s="85" t="s">
        <v>451</v>
      </c>
      <c r="C162" s="85" t="s">
        <v>451</v>
      </c>
      <c r="D162" s="86" t="s">
        <v>452</v>
      </c>
      <c r="E162" s="86" t="s">
        <v>453</v>
      </c>
      <c r="F162" s="86" t="s">
        <v>454</v>
      </c>
      <c r="G162" s="86" t="s">
        <v>553</v>
      </c>
      <c r="H162" s="86" t="s">
        <v>538</v>
      </c>
      <c r="I162" s="86" t="s">
        <v>554</v>
      </c>
      <c r="J162" s="86" t="s">
        <v>542</v>
      </c>
      <c r="K162" s="86" t="s">
        <v>543</v>
      </c>
      <c r="L162" s="86" t="s">
        <v>545</v>
      </c>
      <c r="M162" s="86" t="s">
        <v>546</v>
      </c>
      <c r="N162" s="87" t="s">
        <v>549</v>
      </c>
      <c r="O162" s="87" t="s">
        <v>550</v>
      </c>
      <c r="P162" s="88" t="s">
        <v>455</v>
      </c>
      <c r="Q162" s="88" t="s">
        <v>456</v>
      </c>
      <c r="R162" s="88" t="s">
        <v>457</v>
      </c>
      <c r="S162" s="88" t="s">
        <v>458</v>
      </c>
      <c r="T162" s="88" t="s">
        <v>459</v>
      </c>
      <c r="U162" s="88" t="s">
        <v>538</v>
      </c>
      <c r="V162" s="88" t="s">
        <v>459</v>
      </c>
      <c r="W162" s="88" t="s">
        <v>460</v>
      </c>
    </row>
    <row r="163" spans="1:25" ht="15" customHeight="1" x14ac:dyDescent="0.25">
      <c r="A163" s="50">
        <v>0</v>
      </c>
      <c r="B163" s="89">
        <f ca="1">E124</f>
        <v>0</v>
      </c>
      <c r="C163" s="89">
        <f ca="1">E125</f>
        <v>0</v>
      </c>
      <c r="D163" s="90">
        <f ca="1">T136*V136</f>
        <v>0</v>
      </c>
      <c r="E163" s="90">
        <f t="shared" ref="E163:E176" ca="1" si="20">Q136*$E$68*(IF($B$80=1,E136*C136*D136,IF($B$80=2,F136*C136*D136,G136)))</f>
        <v>0</v>
      </c>
      <c r="F163" s="90">
        <f t="shared" ref="F163:F176" ca="1" si="21">$E$126*W136</f>
        <v>0</v>
      </c>
      <c r="G163" s="90">
        <f ca="1">IF($E$9=0,B163*$E$46,B163/(10^$E$44))</f>
        <v>0</v>
      </c>
      <c r="H163" s="90">
        <f ca="1">IF($E$9=0,B163*$E$52,B163*$E$50)</f>
        <v>0</v>
      </c>
      <c r="I163" s="90">
        <f t="shared" ref="I163:I176" ca="1" si="22">IF($E$9=0,C163*$E$49,C163/(10^$E$47))</f>
        <v>0</v>
      </c>
      <c r="J163" s="90">
        <f t="shared" ref="J163:J176" ca="1" si="23">Y136*$E$128*B163</f>
        <v>0</v>
      </c>
      <c r="K163" s="90">
        <f ca="1">Y136*$E$128*C163</f>
        <v>0</v>
      </c>
      <c r="L163" s="90">
        <f t="shared" ref="L163:L176" ca="1" si="24">B163*$E$129*X136</f>
        <v>0</v>
      </c>
      <c r="M163" s="90">
        <f ca="1">C163*$E$129*X136</f>
        <v>0</v>
      </c>
      <c r="N163" s="91">
        <f ca="1">H80*(1-E54)</f>
        <v>0</v>
      </c>
      <c r="O163" s="91">
        <f ca="1">H80*E54</f>
        <v>0</v>
      </c>
      <c r="P163" s="92">
        <f ca="1">R136*$E$68*(IF($B$80=1,E136*C136*D136,IF($B$80=2,F136*C136*D136,G136)))</f>
        <v>0</v>
      </c>
      <c r="Q163" s="92">
        <f t="shared" ref="Q163:Q176" ca="1" si="25">$E$127*W136</f>
        <v>0</v>
      </c>
      <c r="R163" s="92">
        <f ca="1">Y136*$E$128*(B163+C163)</f>
        <v>0</v>
      </c>
      <c r="S163" s="92">
        <f ca="1">(B163+C163)*$E$129*X136</f>
        <v>0</v>
      </c>
      <c r="T163" s="92">
        <f ca="1">N163*$E$45</f>
        <v>0</v>
      </c>
      <c r="U163" s="92">
        <f ca="1">N163*$E$51</f>
        <v>0</v>
      </c>
      <c r="V163" s="92">
        <f ca="1">O163*$E$48</f>
        <v>0</v>
      </c>
      <c r="W163" s="92">
        <f ca="1">U136*V136</f>
        <v>0</v>
      </c>
      <c r="Y163" s="94"/>
    </row>
    <row r="164" spans="1:25" ht="15" customHeight="1" x14ac:dyDescent="0.25">
      <c r="A164" s="50">
        <v>1</v>
      </c>
      <c r="B164" s="93">
        <f t="shared" ref="B164:B177" ca="1" si="26">MAX(ROUNDDOWN(B163+D163+E163+F163-G163-J163-L163-H163,0),0)</f>
        <v>0</v>
      </c>
      <c r="C164" s="93">
        <f ca="1">MAX(ROUNDDOWN(H163-I163-K163-M163,0),0)</f>
        <v>0</v>
      </c>
      <c r="D164" s="90">
        <f t="shared" ref="D164:D176" ca="1" si="27">T137*V137</f>
        <v>0</v>
      </c>
      <c r="E164" s="90">
        <f t="shared" ca="1" si="20"/>
        <v>0</v>
      </c>
      <c r="F164" s="90">
        <f t="shared" ca="1" si="21"/>
        <v>0</v>
      </c>
      <c r="G164" s="90">
        <f t="shared" ref="G164:G176" ca="1" si="28">IF($E$9=0,B164*$E$46,B164/(10^$E$44))</f>
        <v>0</v>
      </c>
      <c r="H164" s="90">
        <f t="shared" ref="H164:H176" ca="1" si="29">IF($E$9=0,B164*$E$52,B164*$E$50)</f>
        <v>0</v>
      </c>
      <c r="I164" s="90">
        <f t="shared" ca="1" si="22"/>
        <v>0</v>
      </c>
      <c r="J164" s="90">
        <f t="shared" ca="1" si="23"/>
        <v>0</v>
      </c>
      <c r="K164" s="90">
        <f t="shared" ref="K164:K176" ca="1" si="30">Y137*$E$128*C164</f>
        <v>0</v>
      </c>
      <c r="L164" s="90">
        <f t="shared" ca="1" si="24"/>
        <v>0</v>
      </c>
      <c r="M164" s="90">
        <f t="shared" ref="M164:M176" ca="1" si="31">C164*$E$129*X137</f>
        <v>0</v>
      </c>
      <c r="N164" s="91">
        <f ca="1">MAX(ROUNDDOWN(N163+P163+Q163+R163+S163-T163-U163+W163,0),0)</f>
        <v>0</v>
      </c>
      <c r="O164" s="91">
        <f ca="1">MAX(ROUNDDOWN(U163-V163,0),0)</f>
        <v>0</v>
      </c>
      <c r="P164" s="92">
        <f t="shared" ref="P164:P176" ca="1" si="32">R137*$E$68*(IF($B$80=1,E137*C137*D137,IF($B$80=2,F137*C137*D137,G137)))</f>
        <v>0</v>
      </c>
      <c r="Q164" s="92">
        <f t="shared" ca="1" si="25"/>
        <v>0</v>
      </c>
      <c r="R164" s="92">
        <f t="shared" ref="R164:R176" ca="1" si="33">Y137*$E$128*(B164+C164)</f>
        <v>0</v>
      </c>
      <c r="S164" s="92">
        <f t="shared" ref="S164:S176" ca="1" si="34">(B164+C164)*$E$129*X137</f>
        <v>0</v>
      </c>
      <c r="T164" s="92">
        <f t="shared" ref="T164:T176" ca="1" si="35">N164*$E$45</f>
        <v>0</v>
      </c>
      <c r="U164" s="92">
        <f t="shared" ref="U164:U176" ca="1" si="36">N164*$E$51</f>
        <v>0</v>
      </c>
      <c r="V164" s="92">
        <f t="shared" ref="V164:V176" ca="1" si="37">O164*$E$48</f>
        <v>0</v>
      </c>
      <c r="W164" s="92">
        <f t="shared" ref="W164:W176" ca="1" si="38">U137*V137</f>
        <v>0</v>
      </c>
      <c r="Y164" s="94"/>
    </row>
    <row r="165" spans="1:25" ht="15" customHeight="1" x14ac:dyDescent="0.25">
      <c r="A165" s="50">
        <v>2</v>
      </c>
      <c r="B165" s="93">
        <f t="shared" ca="1" si="26"/>
        <v>0</v>
      </c>
      <c r="C165" s="93">
        <f t="shared" ref="C165:C177" ca="1" si="39">MAX(ROUNDDOWN(H164-I164-K164-M164,0),0)</f>
        <v>0</v>
      </c>
      <c r="D165" s="90">
        <f t="shared" ca="1" si="27"/>
        <v>0</v>
      </c>
      <c r="E165" s="90">
        <f t="shared" ca="1" si="20"/>
        <v>0</v>
      </c>
      <c r="F165" s="90">
        <f t="shared" ca="1" si="21"/>
        <v>0</v>
      </c>
      <c r="G165" s="90">
        <f t="shared" ca="1" si="28"/>
        <v>0</v>
      </c>
      <c r="H165" s="90">
        <f t="shared" ca="1" si="29"/>
        <v>0</v>
      </c>
      <c r="I165" s="90">
        <f t="shared" ca="1" si="22"/>
        <v>0</v>
      </c>
      <c r="J165" s="90">
        <f t="shared" ca="1" si="23"/>
        <v>0</v>
      </c>
      <c r="K165" s="90">
        <f t="shared" ca="1" si="30"/>
        <v>0</v>
      </c>
      <c r="L165" s="90">
        <f t="shared" ca="1" si="24"/>
        <v>0</v>
      </c>
      <c r="M165" s="90">
        <f t="shared" ca="1" si="31"/>
        <v>0</v>
      </c>
      <c r="N165" s="91">
        <f t="shared" ref="N165:N177" ca="1" si="40">MAX(ROUNDDOWN(N164+P164+Q164+R164+S164-T164-U164+W164,0),0)</f>
        <v>0</v>
      </c>
      <c r="O165" s="91">
        <f t="shared" ref="O165:O176" ca="1" si="41">MAX(ROUNDDOWN(U164-V164,0),0)</f>
        <v>0</v>
      </c>
      <c r="P165" s="92">
        <f t="shared" ca="1" si="32"/>
        <v>0</v>
      </c>
      <c r="Q165" s="92">
        <f t="shared" ca="1" si="25"/>
        <v>0</v>
      </c>
      <c r="R165" s="92">
        <f t="shared" ca="1" si="33"/>
        <v>0</v>
      </c>
      <c r="S165" s="92">
        <f t="shared" ca="1" si="34"/>
        <v>0</v>
      </c>
      <c r="T165" s="92">
        <f t="shared" ca="1" si="35"/>
        <v>0</v>
      </c>
      <c r="U165" s="92">
        <f t="shared" ca="1" si="36"/>
        <v>0</v>
      </c>
      <c r="V165" s="92">
        <f t="shared" ca="1" si="37"/>
        <v>0</v>
      </c>
      <c r="W165" s="92">
        <f t="shared" ca="1" si="38"/>
        <v>0</v>
      </c>
      <c r="Y165" s="94"/>
    </row>
    <row r="166" spans="1:25" ht="15" customHeight="1" x14ac:dyDescent="0.25">
      <c r="A166" s="50">
        <v>3</v>
      </c>
      <c r="B166" s="93">
        <f t="shared" ca="1" si="26"/>
        <v>0</v>
      </c>
      <c r="C166" s="93">
        <f t="shared" ca="1" si="39"/>
        <v>0</v>
      </c>
      <c r="D166" s="90">
        <f t="shared" ca="1" si="27"/>
        <v>0</v>
      </c>
      <c r="E166" s="90">
        <f t="shared" ca="1" si="20"/>
        <v>0</v>
      </c>
      <c r="F166" s="90">
        <f t="shared" ca="1" si="21"/>
        <v>0</v>
      </c>
      <c r="G166" s="90">
        <f t="shared" ca="1" si="28"/>
        <v>0</v>
      </c>
      <c r="H166" s="90">
        <f t="shared" ca="1" si="29"/>
        <v>0</v>
      </c>
      <c r="I166" s="90">
        <f t="shared" ca="1" si="22"/>
        <v>0</v>
      </c>
      <c r="J166" s="90">
        <f t="shared" ca="1" si="23"/>
        <v>0</v>
      </c>
      <c r="K166" s="90">
        <f t="shared" ca="1" si="30"/>
        <v>0</v>
      </c>
      <c r="L166" s="90">
        <f t="shared" ca="1" si="24"/>
        <v>0</v>
      </c>
      <c r="M166" s="90">
        <f t="shared" ca="1" si="31"/>
        <v>0</v>
      </c>
      <c r="N166" s="91">
        <f t="shared" ca="1" si="40"/>
        <v>0</v>
      </c>
      <c r="O166" s="91">
        <f t="shared" ca="1" si="41"/>
        <v>0</v>
      </c>
      <c r="P166" s="92">
        <f t="shared" ca="1" si="32"/>
        <v>0</v>
      </c>
      <c r="Q166" s="92">
        <f t="shared" ca="1" si="25"/>
        <v>0</v>
      </c>
      <c r="R166" s="92">
        <f t="shared" ca="1" si="33"/>
        <v>0</v>
      </c>
      <c r="S166" s="92">
        <f t="shared" ca="1" si="34"/>
        <v>0</v>
      </c>
      <c r="T166" s="92">
        <f t="shared" ca="1" si="35"/>
        <v>0</v>
      </c>
      <c r="U166" s="92">
        <f t="shared" ca="1" si="36"/>
        <v>0</v>
      </c>
      <c r="V166" s="92">
        <f t="shared" ca="1" si="37"/>
        <v>0</v>
      </c>
      <c r="W166" s="92">
        <f t="shared" ca="1" si="38"/>
        <v>0</v>
      </c>
      <c r="Y166" s="94"/>
    </row>
    <row r="167" spans="1:25" ht="15" customHeight="1" x14ac:dyDescent="0.25">
      <c r="A167" s="50">
        <v>4</v>
      </c>
      <c r="B167" s="93">
        <f t="shared" ca="1" si="26"/>
        <v>0</v>
      </c>
      <c r="C167" s="93">
        <f ca="1">MAX(ROUNDDOWN(H166-I166-K166-M166,0),0)</f>
        <v>0</v>
      </c>
      <c r="D167" s="90">
        <f t="shared" ca="1" si="27"/>
        <v>0</v>
      </c>
      <c r="E167" s="90">
        <f t="shared" ca="1" si="20"/>
        <v>0</v>
      </c>
      <c r="F167" s="90">
        <f t="shared" ca="1" si="21"/>
        <v>0</v>
      </c>
      <c r="G167" s="90">
        <f t="shared" ca="1" si="28"/>
        <v>0</v>
      </c>
      <c r="H167" s="90">
        <f t="shared" ca="1" si="29"/>
        <v>0</v>
      </c>
      <c r="I167" s="90">
        <f t="shared" ca="1" si="22"/>
        <v>0</v>
      </c>
      <c r="J167" s="90">
        <f t="shared" ca="1" si="23"/>
        <v>0</v>
      </c>
      <c r="K167" s="90">
        <f t="shared" ca="1" si="30"/>
        <v>0</v>
      </c>
      <c r="L167" s="90">
        <f t="shared" ca="1" si="24"/>
        <v>0</v>
      </c>
      <c r="M167" s="90">
        <f t="shared" ca="1" si="31"/>
        <v>0</v>
      </c>
      <c r="N167" s="91">
        <f t="shared" ca="1" si="40"/>
        <v>0</v>
      </c>
      <c r="O167" s="91">
        <f t="shared" ca="1" si="41"/>
        <v>0</v>
      </c>
      <c r="P167" s="92">
        <f t="shared" ca="1" si="32"/>
        <v>0</v>
      </c>
      <c r="Q167" s="92">
        <f t="shared" ca="1" si="25"/>
        <v>0</v>
      </c>
      <c r="R167" s="92">
        <f t="shared" ca="1" si="33"/>
        <v>0</v>
      </c>
      <c r="S167" s="92">
        <f t="shared" ca="1" si="34"/>
        <v>0</v>
      </c>
      <c r="T167" s="92">
        <f t="shared" ca="1" si="35"/>
        <v>0</v>
      </c>
      <c r="U167" s="92">
        <f t="shared" ca="1" si="36"/>
        <v>0</v>
      </c>
      <c r="V167" s="92">
        <f t="shared" ca="1" si="37"/>
        <v>0</v>
      </c>
      <c r="W167" s="92">
        <f t="shared" ca="1" si="38"/>
        <v>0</v>
      </c>
      <c r="Y167" s="94"/>
    </row>
    <row r="168" spans="1:25" ht="15" customHeight="1" x14ac:dyDescent="0.25">
      <c r="A168" s="50">
        <v>5</v>
      </c>
      <c r="B168" s="93">
        <f t="shared" ca="1" si="26"/>
        <v>0</v>
      </c>
      <c r="C168" s="93">
        <f t="shared" ca="1" si="39"/>
        <v>0</v>
      </c>
      <c r="D168" s="90">
        <f t="shared" ca="1" si="27"/>
        <v>0</v>
      </c>
      <c r="E168" s="90">
        <f t="shared" ca="1" si="20"/>
        <v>0</v>
      </c>
      <c r="F168" s="90">
        <f t="shared" ca="1" si="21"/>
        <v>0</v>
      </c>
      <c r="G168" s="90">
        <f t="shared" ca="1" si="28"/>
        <v>0</v>
      </c>
      <c r="H168" s="90">
        <f t="shared" ca="1" si="29"/>
        <v>0</v>
      </c>
      <c r="I168" s="90">
        <f t="shared" ca="1" si="22"/>
        <v>0</v>
      </c>
      <c r="J168" s="90">
        <f t="shared" ca="1" si="23"/>
        <v>0</v>
      </c>
      <c r="K168" s="90">
        <f t="shared" ca="1" si="30"/>
        <v>0</v>
      </c>
      <c r="L168" s="90">
        <f t="shared" ca="1" si="24"/>
        <v>0</v>
      </c>
      <c r="M168" s="90">
        <f t="shared" ca="1" si="31"/>
        <v>0</v>
      </c>
      <c r="N168" s="91">
        <f t="shared" ca="1" si="40"/>
        <v>0</v>
      </c>
      <c r="O168" s="91">
        <f t="shared" ca="1" si="41"/>
        <v>0</v>
      </c>
      <c r="P168" s="92">
        <f t="shared" ca="1" si="32"/>
        <v>0</v>
      </c>
      <c r="Q168" s="92">
        <f t="shared" ca="1" si="25"/>
        <v>0</v>
      </c>
      <c r="R168" s="92">
        <f t="shared" ca="1" si="33"/>
        <v>0</v>
      </c>
      <c r="S168" s="92">
        <f t="shared" ca="1" si="34"/>
        <v>0</v>
      </c>
      <c r="T168" s="92">
        <f t="shared" ca="1" si="35"/>
        <v>0</v>
      </c>
      <c r="U168" s="92">
        <f t="shared" ca="1" si="36"/>
        <v>0</v>
      </c>
      <c r="V168" s="92">
        <f t="shared" ca="1" si="37"/>
        <v>0</v>
      </c>
      <c r="W168" s="92">
        <f t="shared" ca="1" si="38"/>
        <v>0</v>
      </c>
      <c r="Y168" s="94"/>
    </row>
    <row r="169" spans="1:25" ht="15" customHeight="1" x14ac:dyDescent="0.25">
      <c r="A169" s="50">
        <v>6</v>
      </c>
      <c r="B169" s="93">
        <f t="shared" ca="1" si="26"/>
        <v>0</v>
      </c>
      <c r="C169" s="93">
        <f t="shared" ca="1" si="39"/>
        <v>0</v>
      </c>
      <c r="D169" s="90">
        <f t="shared" ca="1" si="27"/>
        <v>0</v>
      </c>
      <c r="E169" s="90">
        <f t="shared" ca="1" si="20"/>
        <v>0</v>
      </c>
      <c r="F169" s="90">
        <f t="shared" ca="1" si="21"/>
        <v>0</v>
      </c>
      <c r="G169" s="90">
        <f t="shared" ca="1" si="28"/>
        <v>0</v>
      </c>
      <c r="H169" s="90">
        <f t="shared" ca="1" si="29"/>
        <v>0</v>
      </c>
      <c r="I169" s="90">
        <f t="shared" ca="1" si="22"/>
        <v>0</v>
      </c>
      <c r="J169" s="90">
        <f t="shared" ca="1" si="23"/>
        <v>0</v>
      </c>
      <c r="K169" s="90">
        <f t="shared" ca="1" si="30"/>
        <v>0</v>
      </c>
      <c r="L169" s="90">
        <f t="shared" ca="1" si="24"/>
        <v>0</v>
      </c>
      <c r="M169" s="90">
        <f t="shared" ca="1" si="31"/>
        <v>0</v>
      </c>
      <c r="N169" s="91">
        <f t="shared" ca="1" si="40"/>
        <v>0</v>
      </c>
      <c r="O169" s="91">
        <f t="shared" ca="1" si="41"/>
        <v>0</v>
      </c>
      <c r="P169" s="92">
        <f t="shared" ca="1" si="32"/>
        <v>0</v>
      </c>
      <c r="Q169" s="92">
        <f t="shared" ca="1" si="25"/>
        <v>0</v>
      </c>
      <c r="R169" s="92">
        <f t="shared" ca="1" si="33"/>
        <v>0</v>
      </c>
      <c r="S169" s="92">
        <f t="shared" ca="1" si="34"/>
        <v>0</v>
      </c>
      <c r="T169" s="92">
        <f t="shared" ca="1" si="35"/>
        <v>0</v>
      </c>
      <c r="U169" s="92">
        <f t="shared" ca="1" si="36"/>
        <v>0</v>
      </c>
      <c r="V169" s="92">
        <f t="shared" ca="1" si="37"/>
        <v>0</v>
      </c>
      <c r="W169" s="92">
        <f t="shared" ca="1" si="38"/>
        <v>0</v>
      </c>
      <c r="Y169" s="94"/>
    </row>
    <row r="170" spans="1:25" ht="15" customHeight="1" x14ac:dyDescent="0.25">
      <c r="A170" s="50">
        <v>7</v>
      </c>
      <c r="B170" s="93">
        <f t="shared" ca="1" si="26"/>
        <v>0</v>
      </c>
      <c r="C170" s="93">
        <f t="shared" ca="1" si="39"/>
        <v>0</v>
      </c>
      <c r="D170" s="90">
        <f t="shared" ca="1" si="27"/>
        <v>0</v>
      </c>
      <c r="E170" s="90">
        <f t="shared" ca="1" si="20"/>
        <v>0</v>
      </c>
      <c r="F170" s="90">
        <f t="shared" ca="1" si="21"/>
        <v>0</v>
      </c>
      <c r="G170" s="90">
        <f t="shared" ca="1" si="28"/>
        <v>0</v>
      </c>
      <c r="H170" s="90">
        <f t="shared" ca="1" si="29"/>
        <v>0</v>
      </c>
      <c r="I170" s="90">
        <f t="shared" ca="1" si="22"/>
        <v>0</v>
      </c>
      <c r="J170" s="90">
        <f t="shared" ca="1" si="23"/>
        <v>0</v>
      </c>
      <c r="K170" s="90">
        <f t="shared" ca="1" si="30"/>
        <v>0</v>
      </c>
      <c r="L170" s="90">
        <f t="shared" ca="1" si="24"/>
        <v>0</v>
      </c>
      <c r="M170" s="90">
        <f t="shared" ca="1" si="31"/>
        <v>0</v>
      </c>
      <c r="N170" s="91">
        <f t="shared" ca="1" si="40"/>
        <v>0</v>
      </c>
      <c r="O170" s="91">
        <f t="shared" ca="1" si="41"/>
        <v>0</v>
      </c>
      <c r="P170" s="92">
        <f t="shared" ca="1" si="32"/>
        <v>0</v>
      </c>
      <c r="Q170" s="92">
        <f t="shared" ca="1" si="25"/>
        <v>0</v>
      </c>
      <c r="R170" s="92">
        <f t="shared" ca="1" si="33"/>
        <v>0</v>
      </c>
      <c r="S170" s="92">
        <f t="shared" ca="1" si="34"/>
        <v>0</v>
      </c>
      <c r="T170" s="92">
        <f t="shared" ca="1" si="35"/>
        <v>0</v>
      </c>
      <c r="U170" s="92">
        <f t="shared" ca="1" si="36"/>
        <v>0</v>
      </c>
      <c r="V170" s="92">
        <f t="shared" ca="1" si="37"/>
        <v>0</v>
      </c>
      <c r="W170" s="92">
        <f t="shared" ca="1" si="38"/>
        <v>0</v>
      </c>
      <c r="Y170" s="94"/>
    </row>
    <row r="171" spans="1:25" ht="15" customHeight="1" x14ac:dyDescent="0.25">
      <c r="A171" s="50">
        <v>8</v>
      </c>
      <c r="B171" s="93">
        <f t="shared" ca="1" si="26"/>
        <v>0</v>
      </c>
      <c r="C171" s="93">
        <f t="shared" ca="1" si="39"/>
        <v>0</v>
      </c>
      <c r="D171" s="90">
        <f t="shared" ca="1" si="27"/>
        <v>0</v>
      </c>
      <c r="E171" s="90">
        <f t="shared" ca="1" si="20"/>
        <v>0</v>
      </c>
      <c r="F171" s="90">
        <f t="shared" ca="1" si="21"/>
        <v>0</v>
      </c>
      <c r="G171" s="90">
        <f t="shared" ca="1" si="28"/>
        <v>0</v>
      </c>
      <c r="H171" s="90">
        <f t="shared" ca="1" si="29"/>
        <v>0</v>
      </c>
      <c r="I171" s="90">
        <f t="shared" ca="1" si="22"/>
        <v>0</v>
      </c>
      <c r="J171" s="90">
        <f t="shared" ca="1" si="23"/>
        <v>0</v>
      </c>
      <c r="K171" s="90">
        <f t="shared" ca="1" si="30"/>
        <v>0</v>
      </c>
      <c r="L171" s="90">
        <f t="shared" ca="1" si="24"/>
        <v>0</v>
      </c>
      <c r="M171" s="90">
        <f t="shared" ca="1" si="31"/>
        <v>0</v>
      </c>
      <c r="N171" s="91">
        <f t="shared" ca="1" si="40"/>
        <v>0</v>
      </c>
      <c r="O171" s="91">
        <f t="shared" ca="1" si="41"/>
        <v>0</v>
      </c>
      <c r="P171" s="92">
        <f t="shared" ca="1" si="32"/>
        <v>0</v>
      </c>
      <c r="Q171" s="92">
        <f t="shared" ca="1" si="25"/>
        <v>0</v>
      </c>
      <c r="R171" s="92">
        <f t="shared" ca="1" si="33"/>
        <v>0</v>
      </c>
      <c r="S171" s="92">
        <f t="shared" ca="1" si="34"/>
        <v>0</v>
      </c>
      <c r="T171" s="92">
        <f t="shared" ca="1" si="35"/>
        <v>0</v>
      </c>
      <c r="U171" s="92">
        <f t="shared" ca="1" si="36"/>
        <v>0</v>
      </c>
      <c r="V171" s="92">
        <f t="shared" ca="1" si="37"/>
        <v>0</v>
      </c>
      <c r="W171" s="92">
        <f t="shared" ca="1" si="38"/>
        <v>0</v>
      </c>
      <c r="Y171" s="94"/>
    </row>
    <row r="172" spans="1:25" ht="15" customHeight="1" x14ac:dyDescent="0.25">
      <c r="A172" s="50">
        <v>9</v>
      </c>
      <c r="B172" s="93">
        <f t="shared" ca="1" si="26"/>
        <v>0</v>
      </c>
      <c r="C172" s="93">
        <f t="shared" ca="1" si="39"/>
        <v>0</v>
      </c>
      <c r="D172" s="90">
        <f t="shared" ca="1" si="27"/>
        <v>0</v>
      </c>
      <c r="E172" s="90">
        <f t="shared" ca="1" si="20"/>
        <v>0</v>
      </c>
      <c r="F172" s="90">
        <f t="shared" ca="1" si="21"/>
        <v>0</v>
      </c>
      <c r="G172" s="90">
        <f t="shared" ca="1" si="28"/>
        <v>0</v>
      </c>
      <c r="H172" s="90">
        <f t="shared" ca="1" si="29"/>
        <v>0</v>
      </c>
      <c r="I172" s="90">
        <f t="shared" ca="1" si="22"/>
        <v>0</v>
      </c>
      <c r="J172" s="90">
        <f t="shared" ca="1" si="23"/>
        <v>0</v>
      </c>
      <c r="K172" s="90">
        <f t="shared" ca="1" si="30"/>
        <v>0</v>
      </c>
      <c r="L172" s="90">
        <f t="shared" ca="1" si="24"/>
        <v>0</v>
      </c>
      <c r="M172" s="90">
        <f t="shared" ca="1" si="31"/>
        <v>0</v>
      </c>
      <c r="N172" s="91">
        <f t="shared" ca="1" si="40"/>
        <v>0</v>
      </c>
      <c r="O172" s="91">
        <f t="shared" ca="1" si="41"/>
        <v>0</v>
      </c>
      <c r="P172" s="92">
        <f t="shared" ca="1" si="32"/>
        <v>0</v>
      </c>
      <c r="Q172" s="92">
        <f t="shared" ca="1" si="25"/>
        <v>0</v>
      </c>
      <c r="R172" s="92">
        <f t="shared" ca="1" si="33"/>
        <v>0</v>
      </c>
      <c r="S172" s="92">
        <f t="shared" ca="1" si="34"/>
        <v>0</v>
      </c>
      <c r="T172" s="92">
        <f t="shared" ca="1" si="35"/>
        <v>0</v>
      </c>
      <c r="U172" s="92">
        <f t="shared" ca="1" si="36"/>
        <v>0</v>
      </c>
      <c r="V172" s="92">
        <f t="shared" ca="1" si="37"/>
        <v>0</v>
      </c>
      <c r="W172" s="92">
        <f t="shared" ca="1" si="38"/>
        <v>0</v>
      </c>
      <c r="Y172" s="94"/>
    </row>
    <row r="173" spans="1:25" ht="15" customHeight="1" x14ac:dyDescent="0.25">
      <c r="A173" s="50">
        <v>10</v>
      </c>
      <c r="B173" s="93">
        <f t="shared" ca="1" si="26"/>
        <v>0</v>
      </c>
      <c r="C173" s="93">
        <f t="shared" ca="1" si="39"/>
        <v>0</v>
      </c>
      <c r="D173" s="90">
        <f t="shared" ca="1" si="27"/>
        <v>0</v>
      </c>
      <c r="E173" s="90">
        <f t="shared" ca="1" si="20"/>
        <v>0</v>
      </c>
      <c r="F173" s="90">
        <f t="shared" ca="1" si="21"/>
        <v>0</v>
      </c>
      <c r="G173" s="90">
        <f t="shared" ca="1" si="28"/>
        <v>0</v>
      </c>
      <c r="H173" s="90">
        <f t="shared" ca="1" si="29"/>
        <v>0</v>
      </c>
      <c r="I173" s="90">
        <f t="shared" ca="1" si="22"/>
        <v>0</v>
      </c>
      <c r="J173" s="90">
        <f t="shared" ca="1" si="23"/>
        <v>0</v>
      </c>
      <c r="K173" s="90">
        <f t="shared" ca="1" si="30"/>
        <v>0</v>
      </c>
      <c r="L173" s="90">
        <f t="shared" ca="1" si="24"/>
        <v>0</v>
      </c>
      <c r="M173" s="90">
        <f t="shared" ca="1" si="31"/>
        <v>0</v>
      </c>
      <c r="N173" s="91">
        <f t="shared" ca="1" si="40"/>
        <v>0</v>
      </c>
      <c r="O173" s="91">
        <f t="shared" ca="1" si="41"/>
        <v>0</v>
      </c>
      <c r="P173" s="92">
        <f t="shared" ca="1" si="32"/>
        <v>0</v>
      </c>
      <c r="Q173" s="92">
        <f t="shared" ca="1" si="25"/>
        <v>0</v>
      </c>
      <c r="R173" s="92">
        <f t="shared" ca="1" si="33"/>
        <v>0</v>
      </c>
      <c r="S173" s="92">
        <f t="shared" ca="1" si="34"/>
        <v>0</v>
      </c>
      <c r="T173" s="92">
        <f t="shared" ca="1" si="35"/>
        <v>0</v>
      </c>
      <c r="U173" s="92">
        <f t="shared" ca="1" si="36"/>
        <v>0</v>
      </c>
      <c r="V173" s="92">
        <f t="shared" ca="1" si="37"/>
        <v>0</v>
      </c>
      <c r="W173" s="92">
        <f t="shared" ca="1" si="38"/>
        <v>0</v>
      </c>
      <c r="Y173" s="94"/>
    </row>
    <row r="174" spans="1:25" ht="15" customHeight="1" x14ac:dyDescent="0.25">
      <c r="A174" s="50">
        <v>11</v>
      </c>
      <c r="B174" s="93">
        <f t="shared" ca="1" si="26"/>
        <v>0</v>
      </c>
      <c r="C174" s="93">
        <f t="shared" ca="1" si="39"/>
        <v>0</v>
      </c>
      <c r="D174" s="90">
        <f t="shared" ca="1" si="27"/>
        <v>0</v>
      </c>
      <c r="E174" s="90">
        <f t="shared" ca="1" si="20"/>
        <v>0</v>
      </c>
      <c r="F174" s="90">
        <f t="shared" ca="1" si="21"/>
        <v>0</v>
      </c>
      <c r="G174" s="90">
        <f t="shared" ca="1" si="28"/>
        <v>0</v>
      </c>
      <c r="H174" s="90">
        <f t="shared" ca="1" si="29"/>
        <v>0</v>
      </c>
      <c r="I174" s="90">
        <f t="shared" ca="1" si="22"/>
        <v>0</v>
      </c>
      <c r="J174" s="90">
        <f t="shared" ca="1" si="23"/>
        <v>0</v>
      </c>
      <c r="K174" s="90">
        <f t="shared" ca="1" si="30"/>
        <v>0</v>
      </c>
      <c r="L174" s="90">
        <f t="shared" ca="1" si="24"/>
        <v>0</v>
      </c>
      <c r="M174" s="90">
        <f t="shared" ca="1" si="31"/>
        <v>0</v>
      </c>
      <c r="N174" s="91">
        <f t="shared" ca="1" si="40"/>
        <v>0</v>
      </c>
      <c r="O174" s="91">
        <f t="shared" ca="1" si="41"/>
        <v>0</v>
      </c>
      <c r="P174" s="92">
        <f t="shared" ca="1" si="32"/>
        <v>0</v>
      </c>
      <c r="Q174" s="92">
        <f t="shared" ca="1" si="25"/>
        <v>0</v>
      </c>
      <c r="R174" s="92">
        <f t="shared" ca="1" si="33"/>
        <v>0</v>
      </c>
      <c r="S174" s="92">
        <f t="shared" ca="1" si="34"/>
        <v>0</v>
      </c>
      <c r="T174" s="92">
        <f t="shared" ca="1" si="35"/>
        <v>0</v>
      </c>
      <c r="U174" s="92">
        <f t="shared" ca="1" si="36"/>
        <v>0</v>
      </c>
      <c r="V174" s="92">
        <f t="shared" ca="1" si="37"/>
        <v>0</v>
      </c>
      <c r="W174" s="92">
        <f t="shared" ca="1" si="38"/>
        <v>0</v>
      </c>
      <c r="Y174" s="94"/>
    </row>
    <row r="175" spans="1:25" ht="15" customHeight="1" x14ac:dyDescent="0.25">
      <c r="A175" s="50">
        <v>12</v>
      </c>
      <c r="B175" s="93">
        <f t="shared" ca="1" si="26"/>
        <v>0</v>
      </c>
      <c r="C175" s="93">
        <f t="shared" ca="1" si="39"/>
        <v>0</v>
      </c>
      <c r="D175" s="90">
        <f t="shared" ca="1" si="27"/>
        <v>0</v>
      </c>
      <c r="E175" s="90">
        <f t="shared" ca="1" si="20"/>
        <v>0</v>
      </c>
      <c r="F175" s="90">
        <f t="shared" ca="1" si="21"/>
        <v>0</v>
      </c>
      <c r="G175" s="90">
        <f t="shared" ca="1" si="28"/>
        <v>0</v>
      </c>
      <c r="H175" s="90">
        <f t="shared" ca="1" si="29"/>
        <v>0</v>
      </c>
      <c r="I175" s="90">
        <f t="shared" ca="1" si="22"/>
        <v>0</v>
      </c>
      <c r="J175" s="90">
        <f t="shared" ca="1" si="23"/>
        <v>0</v>
      </c>
      <c r="K175" s="90">
        <f t="shared" ca="1" si="30"/>
        <v>0</v>
      </c>
      <c r="L175" s="90">
        <f t="shared" ca="1" si="24"/>
        <v>0</v>
      </c>
      <c r="M175" s="90">
        <f t="shared" ca="1" si="31"/>
        <v>0</v>
      </c>
      <c r="N175" s="91">
        <f t="shared" ca="1" si="40"/>
        <v>0</v>
      </c>
      <c r="O175" s="91">
        <f t="shared" ca="1" si="41"/>
        <v>0</v>
      </c>
      <c r="P175" s="92">
        <f t="shared" ca="1" si="32"/>
        <v>0</v>
      </c>
      <c r="Q175" s="92">
        <f t="shared" ca="1" si="25"/>
        <v>0</v>
      </c>
      <c r="R175" s="92">
        <f t="shared" ca="1" si="33"/>
        <v>0</v>
      </c>
      <c r="S175" s="92">
        <f t="shared" ca="1" si="34"/>
        <v>0</v>
      </c>
      <c r="T175" s="92">
        <f t="shared" ca="1" si="35"/>
        <v>0</v>
      </c>
      <c r="U175" s="92">
        <f t="shared" ca="1" si="36"/>
        <v>0</v>
      </c>
      <c r="V175" s="92">
        <f t="shared" ca="1" si="37"/>
        <v>0</v>
      </c>
      <c r="W175" s="92">
        <f t="shared" ca="1" si="38"/>
        <v>0</v>
      </c>
      <c r="Y175" s="94"/>
    </row>
    <row r="176" spans="1:25" ht="15" customHeight="1" x14ac:dyDescent="0.25">
      <c r="A176" s="50">
        <v>13</v>
      </c>
      <c r="B176" s="93">
        <f t="shared" ca="1" si="26"/>
        <v>0</v>
      </c>
      <c r="C176" s="93">
        <f t="shared" ca="1" si="39"/>
        <v>0</v>
      </c>
      <c r="D176" s="90">
        <f t="shared" ca="1" si="27"/>
        <v>0</v>
      </c>
      <c r="E176" s="90">
        <f t="shared" ca="1" si="20"/>
        <v>0</v>
      </c>
      <c r="F176" s="90">
        <f t="shared" ca="1" si="21"/>
        <v>0</v>
      </c>
      <c r="G176" s="90">
        <f t="shared" ca="1" si="28"/>
        <v>0</v>
      </c>
      <c r="H176" s="90">
        <f t="shared" ca="1" si="29"/>
        <v>0</v>
      </c>
      <c r="I176" s="90">
        <f t="shared" ca="1" si="22"/>
        <v>0</v>
      </c>
      <c r="J176" s="90">
        <f t="shared" ca="1" si="23"/>
        <v>0</v>
      </c>
      <c r="K176" s="90">
        <f t="shared" ca="1" si="30"/>
        <v>0</v>
      </c>
      <c r="L176" s="90">
        <f t="shared" ca="1" si="24"/>
        <v>0</v>
      </c>
      <c r="M176" s="90">
        <f t="shared" ca="1" si="31"/>
        <v>0</v>
      </c>
      <c r="N176" s="91">
        <f t="shared" ca="1" si="40"/>
        <v>0</v>
      </c>
      <c r="O176" s="91">
        <f t="shared" ca="1" si="41"/>
        <v>0</v>
      </c>
      <c r="P176" s="92">
        <f t="shared" ca="1" si="32"/>
        <v>0</v>
      </c>
      <c r="Q176" s="92">
        <f t="shared" ca="1" si="25"/>
        <v>0</v>
      </c>
      <c r="R176" s="92">
        <f t="shared" ca="1" si="33"/>
        <v>0</v>
      </c>
      <c r="S176" s="92">
        <f t="shared" ca="1" si="34"/>
        <v>0</v>
      </c>
      <c r="T176" s="92">
        <f t="shared" ca="1" si="35"/>
        <v>0</v>
      </c>
      <c r="U176" s="92">
        <f t="shared" ca="1" si="36"/>
        <v>0</v>
      </c>
      <c r="V176" s="92">
        <f t="shared" ca="1" si="37"/>
        <v>0</v>
      </c>
      <c r="W176" s="92">
        <f t="shared" ca="1" si="38"/>
        <v>0</v>
      </c>
      <c r="Y176" s="94"/>
    </row>
    <row r="177" spans="1:25" ht="15" customHeight="1" x14ac:dyDescent="0.25">
      <c r="A177" s="50">
        <v>14</v>
      </c>
      <c r="B177" s="93">
        <f t="shared" ca="1" si="26"/>
        <v>0</v>
      </c>
      <c r="C177" s="93">
        <f t="shared" ca="1" si="39"/>
        <v>0</v>
      </c>
      <c r="N177" s="91">
        <f t="shared" ca="1" si="40"/>
        <v>0</v>
      </c>
      <c r="O177" s="91">
        <f ca="1">MAX(ROUNDDOWN(U176-V176,0),0)</f>
        <v>0</v>
      </c>
      <c r="Y177" s="94"/>
    </row>
    <row r="178" spans="1:25" ht="15" customHeight="1" x14ac:dyDescent="0.25">
      <c r="A178" s="102" t="s">
        <v>555</v>
      </c>
      <c r="B178" s="93">
        <f ca="1">B177+C177</f>
        <v>0</v>
      </c>
      <c r="N178" s="91">
        <f ca="1">N177+O177</f>
        <v>0</v>
      </c>
    </row>
    <row r="179" spans="1:25" ht="15" customHeight="1" x14ac:dyDescent="0.25">
      <c r="A179" s="52" t="s">
        <v>91</v>
      </c>
      <c r="B179" s="52" t="s">
        <v>375</v>
      </c>
      <c r="C179" s="52"/>
      <c r="D179" s="52" t="s">
        <v>461</v>
      </c>
      <c r="E179" s="52" t="s">
        <v>461</v>
      </c>
      <c r="F179" s="52" t="s">
        <v>461</v>
      </c>
      <c r="G179" s="52" t="s">
        <v>461</v>
      </c>
      <c r="H179" s="52" t="s">
        <v>461</v>
      </c>
      <c r="I179" s="52" t="s">
        <v>461</v>
      </c>
      <c r="J179" s="52" t="s">
        <v>461</v>
      </c>
      <c r="K179" s="52" t="s">
        <v>461</v>
      </c>
      <c r="L179" s="52" t="s">
        <v>461</v>
      </c>
      <c r="M179" s="52" t="s">
        <v>461</v>
      </c>
      <c r="N179" s="52" t="s">
        <v>171</v>
      </c>
      <c r="O179" s="52"/>
      <c r="P179" s="52" t="s">
        <v>462</v>
      </c>
      <c r="Q179" s="52" t="s">
        <v>462</v>
      </c>
      <c r="R179" s="52" t="s">
        <v>462</v>
      </c>
      <c r="S179" s="52" t="s">
        <v>462</v>
      </c>
      <c r="T179" s="52" t="s">
        <v>462</v>
      </c>
      <c r="U179" s="52" t="s">
        <v>462</v>
      </c>
      <c r="V179" s="52" t="s">
        <v>462</v>
      </c>
      <c r="W179" s="52" t="s">
        <v>462</v>
      </c>
    </row>
    <row r="180" spans="1:25" ht="15" customHeight="1" x14ac:dyDescent="0.25">
      <c r="A180" s="65" t="s">
        <v>93</v>
      </c>
      <c r="B180" s="52" t="s">
        <v>124</v>
      </c>
      <c r="C180" s="52"/>
      <c r="D180" s="52" t="s">
        <v>124</v>
      </c>
      <c r="E180" s="52" t="s">
        <v>124</v>
      </c>
      <c r="F180" s="52" t="s">
        <v>124</v>
      </c>
      <c r="G180" s="52" t="s">
        <v>124</v>
      </c>
      <c r="H180" s="52" t="s">
        <v>124</v>
      </c>
      <c r="I180" s="52" t="s">
        <v>124</v>
      </c>
      <c r="J180" s="52" t="s">
        <v>124</v>
      </c>
      <c r="K180" s="52" t="s">
        <v>124</v>
      </c>
      <c r="L180" s="52" t="s">
        <v>124</v>
      </c>
      <c r="M180" s="52" t="s">
        <v>124</v>
      </c>
      <c r="N180" s="52" t="s">
        <v>124</v>
      </c>
      <c r="O180" s="52"/>
      <c r="P180" s="52" t="s">
        <v>124</v>
      </c>
      <c r="Q180" s="52" t="s">
        <v>124</v>
      </c>
      <c r="R180" s="52" t="s">
        <v>124</v>
      </c>
      <c r="S180" s="52" t="s">
        <v>124</v>
      </c>
      <c r="T180" s="52" t="s">
        <v>124</v>
      </c>
      <c r="U180" s="52" t="s">
        <v>124</v>
      </c>
      <c r="V180" s="52" t="s">
        <v>124</v>
      </c>
      <c r="W180" s="52" t="s">
        <v>124</v>
      </c>
    </row>
    <row r="181" spans="1:25" ht="15" customHeight="1" x14ac:dyDescent="0.25">
      <c r="A181" s="65" t="s">
        <v>291</v>
      </c>
      <c r="B181" s="52"/>
      <c r="C181" s="52"/>
      <c r="D181" s="52"/>
      <c r="E181" s="52"/>
      <c r="F181" s="52"/>
      <c r="G181" s="52"/>
      <c r="H181" s="52"/>
      <c r="I181" s="52"/>
      <c r="J181" s="52"/>
      <c r="K181" s="52"/>
      <c r="L181" s="52"/>
      <c r="M181" s="52"/>
      <c r="N181" s="52"/>
      <c r="O181" s="52"/>
      <c r="P181" s="52"/>
      <c r="Q181" s="52"/>
      <c r="R181" s="52"/>
      <c r="S181" s="52"/>
      <c r="T181" s="52"/>
      <c r="U181" s="52"/>
      <c r="V181" s="52"/>
      <c r="W181" s="52"/>
    </row>
    <row r="182" spans="1:25" ht="15" customHeight="1" x14ac:dyDescent="0.25">
      <c r="A182" s="65" t="s">
        <v>95</v>
      </c>
      <c r="B182" s="52"/>
      <c r="C182" s="52"/>
      <c r="D182" s="52"/>
      <c r="E182" s="52"/>
      <c r="F182" s="52"/>
      <c r="G182" s="52"/>
      <c r="H182" s="52"/>
      <c r="I182" s="52"/>
      <c r="J182" s="52"/>
      <c r="K182" s="52"/>
      <c r="L182" s="52"/>
      <c r="M182" s="52"/>
      <c r="N182" s="52"/>
      <c r="O182" s="52"/>
      <c r="P182" s="52"/>
      <c r="Q182" s="52"/>
      <c r="R182" s="52"/>
      <c r="S182" s="52"/>
      <c r="T182" s="52"/>
      <c r="U182" s="52"/>
      <c r="V182" s="52"/>
      <c r="W182" s="52"/>
    </row>
    <row r="183" spans="1:25" ht="15" customHeight="1" x14ac:dyDescent="0.25">
      <c r="A183" s="52"/>
      <c r="B183" s="52"/>
      <c r="C183" s="52"/>
      <c r="D183" s="82" t="s">
        <v>442</v>
      </c>
      <c r="E183" s="82" t="s">
        <v>443</v>
      </c>
      <c r="F183" s="82" t="s">
        <v>444</v>
      </c>
      <c r="G183" s="82" t="s">
        <v>536</v>
      </c>
      <c r="H183" s="82" t="s">
        <v>537</v>
      </c>
      <c r="I183" s="82" t="s">
        <v>535</v>
      </c>
      <c r="J183" s="82" t="s">
        <v>539</v>
      </c>
      <c r="K183" s="82" t="s">
        <v>541</v>
      </c>
      <c r="L183" s="82" t="s">
        <v>540</v>
      </c>
      <c r="M183" s="82" t="s">
        <v>544</v>
      </c>
      <c r="N183" s="52"/>
      <c r="O183" s="52"/>
      <c r="P183" s="84" t="s">
        <v>447</v>
      </c>
      <c r="Q183" s="84" t="s">
        <v>448</v>
      </c>
      <c r="R183" s="84" t="s">
        <v>445</v>
      </c>
      <c r="S183" s="84" t="s">
        <v>446</v>
      </c>
      <c r="T183" s="84" t="s">
        <v>551</v>
      </c>
      <c r="U183" s="84" t="s">
        <v>537</v>
      </c>
      <c r="V183" s="84" t="s">
        <v>552</v>
      </c>
      <c r="W183" s="84" t="s">
        <v>449</v>
      </c>
    </row>
    <row r="184" spans="1:25" ht="15" customHeight="1" x14ac:dyDescent="0.25">
      <c r="D184" s="94"/>
      <c r="E184" s="94"/>
      <c r="F184" s="94"/>
      <c r="G184" s="94"/>
      <c r="H184" s="94"/>
      <c r="I184" s="94"/>
      <c r="J184" s="94"/>
      <c r="K184" s="94"/>
      <c r="L184" s="94"/>
      <c r="M184" s="94"/>
      <c r="N184" s="94"/>
      <c r="O184" s="94"/>
      <c r="P184" s="94"/>
      <c r="Q184" s="94"/>
      <c r="R184" s="94"/>
      <c r="S184" s="94"/>
      <c r="T184" s="94"/>
      <c r="U184" s="94"/>
      <c r="V184" s="94"/>
      <c r="W184" s="94"/>
    </row>
  </sheetData>
  <mergeCells count="1">
    <mergeCell ref="A159:B159"/>
  </mergeCells>
  <phoneticPr fontId="17" type="noConversion"/>
  <conditionalFormatting sqref="C136:G149 L136:L149 K152">
    <cfRule type="cellIs" dxfId="20" priority="24" operator="greaterThan">
      <formula>0.5</formula>
    </cfRule>
  </conditionalFormatting>
  <conditionalFormatting sqref="F136:G149">
    <cfRule type="cellIs" dxfId="18" priority="25" operator="greaterThan">
      <formula>0</formula>
    </cfRule>
  </conditionalFormatting>
  <conditionalFormatting sqref="J136:J149">
    <cfRule type="cellIs" dxfId="17" priority="23" operator="greaterThan">
      <formula>0.5</formula>
    </cfRule>
  </conditionalFormatting>
  <conditionalFormatting sqref="E4 E6:E13 E16 E19 E27:E30 E32:E33 E37 E40 E43 E56 E61 B68 E67:E68 B80 E80:G80 B92 E89:E92 F92:I92 D101:E112 B113:H113 E130 L136:N136 P136 D136:G149 J136:J149 L137:L149 D155:F155 J155">
    <cfRule type="expression" dxfId="5" priority="26" stopIfTrue="1">
      <formula>RiskColorCellsSimOutput</formula>
    </cfRule>
    <cfRule type="expression" dxfId="4" priority="27" stopIfTrue="1">
      <formula>RiskColorCellsSimInput</formula>
    </cfRule>
    <cfRule type="expression" dxfId="3" priority="28" stopIfTrue="1">
      <formula>RiskColorCellsSimStatistics</formula>
    </cfRule>
  </conditionalFormatting>
  <hyperlinks>
    <hyperlink ref="D134" location="Preharvest!E25" display="Bs" xr:uid="{BB6018AC-883A-4A93-900C-103C88F244B0}"/>
    <hyperlink ref="C134" location="Preharvest!E76" display="t_wait" xr:uid="{54E108E2-CD46-402C-A5B3-CD4BBD17DE01}"/>
    <hyperlink ref="B134" location="Preharvest!E4" display="Modeldays" xr:uid="{24EADCAC-4E1B-4FBF-ABF7-2536EA42844C}"/>
    <hyperlink ref="H134" location="Preharvest!E73" display="Prec_norm" xr:uid="{4FE19AA0-0803-4CD6-8B9C-9F4F879915D7}"/>
    <hyperlink ref="I134" location="Preharvest!E74" display="Prec_actual" xr:uid="{69EF4EC6-ED68-491C-B31C-E59BA0BF042F}"/>
    <hyperlink ref="J134" location="Preharvest!E61" display="Pr_pig" xr:uid="{79EB74D6-CECE-49E7-8A8C-B5ECAA9FFC54}"/>
    <hyperlink ref="K134" location="Preharvest!E41" display="Pr_splash" xr:uid="{A9FB823E-27B2-408C-9F97-7EAA298806C0}"/>
    <hyperlink ref="D154" location="Preharvest!E25" display="Bs" xr:uid="{BF5F84BF-4893-4358-AF6E-F2FCA648AD34}"/>
    <hyperlink ref="C154" location="Preharvest!E76" display="t_wait" xr:uid="{25AEAB86-885D-4E74-AE5D-E073D0923934}"/>
    <hyperlink ref="B154" location="Preharvest!E4" display="Modeldays" xr:uid="{D6873885-077E-4200-B4D8-A5BE26D777BC}"/>
    <hyperlink ref="E154" location="Preharvest!E26" display="Pr_ovrhd" xr:uid="{76A4F856-8419-4F99-8AFF-FFFC8F16D57C}"/>
    <hyperlink ref="F154" location="Preharvest!E27" display="Pr_frw" xr:uid="{A5633539-2E41-4F60-88D1-8BBB03ED88E8}"/>
    <hyperlink ref="G154" location="Preharvest!E28" display="Pr_drp" xr:uid="{F96E3C5C-11C0-43B1-8529-896337A133E7}"/>
    <hyperlink ref="H154" location="Preharvest!E73" display="Prec_norm" xr:uid="{7640C391-F62B-4B88-B9F9-F5A562252497}"/>
    <hyperlink ref="I154" location="Preharvest!E74" display="Prec_actual" xr:uid="{1C1A7020-3C47-4A71-A9A1-DF271F0DA96C}"/>
    <hyperlink ref="J154" location="Preharvest!E61" display="Pr_pig" xr:uid="{F681B59B-13C0-4919-9C1D-B79FB13DCE68}"/>
    <hyperlink ref="K154" location="Preharvest!E41" display="Pr_splash" xr:uid="{D1C4027E-E6C3-4509-9AD8-5B507B974B57}"/>
    <hyperlink ref="E134" location="Preharvest!E26" display="Pr_ovrhd" xr:uid="{26951D4A-243A-4A72-BD5C-0A9720084485}"/>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71EC8-CD30-476A-A876-A2180BEFBAA8}">
  <dimension ref="A1:AJ100001"/>
  <sheetViews>
    <sheetView zoomScale="70" zoomScaleNormal="70" workbookViewId="0">
      <selection activeCell="C2" sqref="C2:C985"/>
    </sheetView>
  </sheetViews>
  <sheetFormatPr defaultRowHeight="15" x14ac:dyDescent="0.25"/>
  <cols>
    <col min="1" max="1" width="17.42578125" bestFit="1" customWidth="1"/>
    <col min="2" max="4" width="17.42578125" customWidth="1"/>
  </cols>
  <sheetData>
    <row r="1" spans="1:36" x14ac:dyDescent="0.25">
      <c r="A1" t="s">
        <v>463</v>
      </c>
      <c r="B1" t="s">
        <v>464</v>
      </c>
      <c r="C1" t="s">
        <v>465</v>
      </c>
      <c r="F1" s="33" t="s">
        <v>466</v>
      </c>
      <c r="G1" s="20"/>
      <c r="H1" s="20"/>
      <c r="I1" s="33" t="s">
        <v>467</v>
      </c>
      <c r="J1" s="20"/>
      <c r="K1" s="20"/>
      <c r="L1" s="33" t="s">
        <v>468</v>
      </c>
      <c r="M1" s="20"/>
      <c r="N1" s="20"/>
      <c r="P1" s="34" t="s">
        <v>469</v>
      </c>
      <c r="Q1" s="35"/>
      <c r="R1" s="35"/>
      <c r="S1" s="34" t="s">
        <v>470</v>
      </c>
      <c r="T1" s="35"/>
      <c r="U1" s="35"/>
      <c r="V1" s="34" t="s">
        <v>471</v>
      </c>
      <c r="W1" s="35"/>
      <c r="X1" s="35"/>
      <c r="AF1" cm="1">
        <f t="array" aca="1" ref="AF1" ca="1">_xll.RiskTriang(-0.85329,3.603,6.5424,_xll.RiskName("Dataset 5"))</f>
        <v>0.13664189351207146</v>
      </c>
      <c r="AG1" cm="1">
        <f t="array" aca="1" ref="AG1" ca="1">_xll.RiskTriang(-0.87677,3.5796,6.5189,_xll.RiskName("Dataset 6"))</f>
        <v>4.1385082162105409</v>
      </c>
      <c r="AH1" cm="1">
        <f t="array" aca="1" ref="AH1" ca="1">_xll.RiskTriang(-0.94906,3.5073,6.4466,_xll.RiskName("Dataset 7"))</f>
        <v>2.8713341144182607</v>
      </c>
      <c r="AI1" cm="1">
        <f t="array" aca="1" ref="AI1" ca="1">_xll.RiskTriang(-0.96948,3.4868,6.4262,_xll.RiskName("Dataset 8"))</f>
        <v>3.3343609276044948</v>
      </c>
      <c r="AJ1" cm="1">
        <f t="array" aca="1" ref="AJ1" ca="1">_xll.RiskTriang(-1.0075,3.4488,6.3882,_xll.RiskName("Dataset 9"))</f>
        <v>2.4657056856847559</v>
      </c>
    </row>
    <row r="2" spans="1:36" x14ac:dyDescent="0.25">
      <c r="A2" s="41">
        <v>0</v>
      </c>
      <c r="B2" s="41">
        <v>17006</v>
      </c>
      <c r="C2" s="56">
        <f>LOG10(B2)</f>
        <v>4.2306021747405316</v>
      </c>
      <c r="D2" s="41">
        <f>MIN(A2:A100001)</f>
        <v>0</v>
      </c>
      <c r="G2" s="2" t="s">
        <v>472</v>
      </c>
      <c r="H2" s="31">
        <f>MIN(F2:F50001)</f>
        <v>0</v>
      </c>
      <c r="J2" s="2" t="s">
        <v>472</v>
      </c>
      <c r="K2" s="31">
        <f>MIN(I2:I50001)</f>
        <v>0</v>
      </c>
      <c r="M2" s="2" t="s">
        <v>472</v>
      </c>
      <c r="N2" s="31">
        <f>MIN(L2:L50001)</f>
        <v>0</v>
      </c>
      <c r="Q2" s="2" t="s">
        <v>472</v>
      </c>
      <c r="R2" s="31">
        <f>MIN(P2:P50001)</f>
        <v>0</v>
      </c>
      <c r="T2" s="2" t="s">
        <v>472</v>
      </c>
      <c r="U2" s="31">
        <f>MIN(S2:S50001)</f>
        <v>0</v>
      </c>
      <c r="W2" s="2" t="s">
        <v>472</v>
      </c>
      <c r="X2" s="31">
        <f>MIN(V2:V50001)</f>
        <v>0</v>
      </c>
      <c r="AA2">
        <f>B2*0.95</f>
        <v>16155.699999999999</v>
      </c>
      <c r="AB2">
        <f>B2*0.9</f>
        <v>15305.4</v>
      </c>
      <c r="AC2">
        <f>B2*0.762</f>
        <v>12958.572</v>
      </c>
      <c r="AD2">
        <f>B2*0.727</f>
        <v>12363.361999999999</v>
      </c>
      <c r="AE2">
        <f>B2*0.666</f>
        <v>11325.996000000001</v>
      </c>
      <c r="AF2">
        <f>LOG10(AA2)</f>
        <v>4.2083257800293792</v>
      </c>
      <c r="AG2">
        <f t="shared" ref="AG2:AJ17" si="0">LOG10(AB2)</f>
        <v>4.1848446841798559</v>
      </c>
      <c r="AH2">
        <f t="shared" si="0"/>
        <v>4.1125571460801318</v>
      </c>
      <c r="AI2">
        <f t="shared" si="0"/>
        <v>4.0921365855995688</v>
      </c>
      <c r="AJ2">
        <f t="shared" si="0"/>
        <v>4.0540764039108321</v>
      </c>
    </row>
    <row r="3" spans="1:36" x14ac:dyDescent="0.25">
      <c r="A3" s="41">
        <v>0</v>
      </c>
      <c r="B3" s="41">
        <v>33724</v>
      </c>
      <c r="C3" s="56">
        <f t="shared" ref="C3:C66" si="1">LOG10(B3)</f>
        <v>4.527939080629463</v>
      </c>
      <c r="D3" s="42">
        <f>MAX(A2:A100001)</f>
        <v>2176542</v>
      </c>
      <c r="G3" s="2" t="s">
        <v>473</v>
      </c>
      <c r="H3" s="7">
        <f>MAX(F2:F50001)</f>
        <v>0</v>
      </c>
      <c r="J3" s="2" t="s">
        <v>473</v>
      </c>
      <c r="K3" s="7">
        <f>MAX(I2:I50001)</f>
        <v>0</v>
      </c>
      <c r="M3" s="2" t="s">
        <v>473</v>
      </c>
      <c r="N3" s="7">
        <f>MAX(L2:L50001)</f>
        <v>0</v>
      </c>
      <c r="Q3" s="2" t="s">
        <v>473</v>
      </c>
      <c r="R3" s="7">
        <f>MAX(P2:P50001)</f>
        <v>0</v>
      </c>
      <c r="T3" s="2" t="s">
        <v>473</v>
      </c>
      <c r="U3" s="7">
        <f>MAX(S2:S50001)</f>
        <v>0</v>
      </c>
      <c r="W3" s="2" t="s">
        <v>473</v>
      </c>
      <c r="X3" s="7">
        <f>MAX(V2:V50001)</f>
        <v>0</v>
      </c>
      <c r="AA3">
        <f t="shared" ref="AA3:AA66" si="2">B3*0.95</f>
        <v>32037.8</v>
      </c>
      <c r="AB3">
        <f t="shared" ref="AB3:AB66" si="3">B3*0.9</f>
        <v>30351.600000000002</v>
      </c>
      <c r="AC3">
        <f t="shared" ref="AC3:AC66" si="4">B3*0.762</f>
        <v>25697.688000000002</v>
      </c>
      <c r="AD3">
        <f t="shared" ref="AD3:AD66" si="5">B3*0.727</f>
        <v>24517.347999999998</v>
      </c>
      <c r="AE3">
        <f t="shared" ref="AE3:AE66" si="6">B3*0.666</f>
        <v>22460.184000000001</v>
      </c>
      <c r="AF3">
        <f t="shared" ref="AF3:AF66" si="7">LOG10(AA3)</f>
        <v>4.5056626859183107</v>
      </c>
      <c r="AG3">
        <f t="shared" ref="AG3:AG66" si="8">LOG10(AB3)</f>
        <v>4.4821815900687882</v>
      </c>
      <c r="AH3">
        <f t="shared" ref="AH3:AJ66" si="9">LOG10(AC3)</f>
        <v>4.4098940519690641</v>
      </c>
      <c r="AI3">
        <f t="shared" si="0"/>
        <v>4.3894734914885012</v>
      </c>
      <c r="AJ3">
        <f t="shared" si="0"/>
        <v>4.3514133097997645</v>
      </c>
    </row>
    <row r="4" spans="1:36" x14ac:dyDescent="0.25">
      <c r="A4" s="41">
        <v>0</v>
      </c>
      <c r="B4" s="41">
        <v>1351</v>
      </c>
      <c r="C4" s="56">
        <f t="shared" si="1"/>
        <v>3.1306553490220308</v>
      </c>
      <c r="D4" cm="1">
        <f t="array" aca="1" ref="D4" ca="1">_xll.RiskTriang(-0.59473,3.7706,6.3649,_xll.RiskName("Log10(C_L) 111"))</f>
        <v>2.9881197648413833</v>
      </c>
      <c r="G4" s="2" t="s">
        <v>474</v>
      </c>
      <c r="H4" s="2"/>
      <c r="J4" s="2" t="s">
        <v>474</v>
      </c>
      <c r="K4" s="2"/>
      <c r="M4" s="2" t="s">
        <v>474</v>
      </c>
      <c r="N4" s="2"/>
      <c r="Q4" s="2" t="s">
        <v>474</v>
      </c>
      <c r="R4" s="2"/>
      <c r="T4" s="2" t="s">
        <v>474</v>
      </c>
      <c r="U4" s="2"/>
      <c r="W4" s="2" t="s">
        <v>474</v>
      </c>
      <c r="X4" s="2"/>
      <c r="AA4">
        <f t="shared" si="2"/>
        <v>1283.45</v>
      </c>
      <c r="AB4">
        <f t="shared" si="3"/>
        <v>1215.9000000000001</v>
      </c>
      <c r="AC4">
        <f t="shared" si="4"/>
        <v>1029.462</v>
      </c>
      <c r="AD4">
        <f t="shared" si="5"/>
        <v>982.17700000000002</v>
      </c>
      <c r="AE4">
        <f t="shared" si="6"/>
        <v>899.76600000000008</v>
      </c>
      <c r="AF4">
        <f t="shared" si="7"/>
        <v>3.1083789543108784</v>
      </c>
      <c r="AG4">
        <f t="shared" si="8"/>
        <v>3.0848978584613556</v>
      </c>
      <c r="AH4">
        <f t="shared" si="9"/>
        <v>3.012610320361631</v>
      </c>
      <c r="AI4">
        <f t="shared" si="0"/>
        <v>2.9921897598810685</v>
      </c>
      <c r="AJ4">
        <f t="shared" si="0"/>
        <v>2.9541295781923318</v>
      </c>
    </row>
    <row r="5" spans="1:36" x14ac:dyDescent="0.25">
      <c r="A5" s="41">
        <v>0</v>
      </c>
      <c r="B5" s="41">
        <v>26</v>
      </c>
      <c r="C5" s="56">
        <f t="shared" si="1"/>
        <v>1.414973347970818</v>
      </c>
      <c r="D5" s="108">
        <f>1-COUNTIF(A2:A100001,0)/100000</f>
        <v>9.8399999999999599E-3</v>
      </c>
      <c r="G5" s="2" t="s">
        <v>475</v>
      </c>
      <c r="H5" s="2">
        <f>1-COUNTIF(F2:F50001,0)/50000</f>
        <v>1</v>
      </c>
      <c r="J5" s="2" t="s">
        <v>475</v>
      </c>
      <c r="K5" s="2">
        <f>1-COUNTIF(I2:I50001,0)/50000</f>
        <v>1</v>
      </c>
      <c r="M5" s="2" t="s">
        <v>475</v>
      </c>
      <c r="N5" s="2">
        <f>1-COUNTIF(L2:L50001,0)/50000</f>
        <v>1</v>
      </c>
      <c r="Q5" s="2" t="s">
        <v>475</v>
      </c>
      <c r="R5" s="2">
        <f>1-COUNTIF(P2:P50001,0)/50000</f>
        <v>1</v>
      </c>
      <c r="T5" s="2" t="s">
        <v>475</v>
      </c>
      <c r="U5" s="2">
        <f>1-COUNTIF(S2:S50001,0)/50000</f>
        <v>1</v>
      </c>
      <c r="W5" s="2" t="s">
        <v>475</v>
      </c>
      <c r="X5" s="2">
        <f>1-COUNTIF(V2:V50001,0)/50000</f>
        <v>1</v>
      </c>
      <c r="AA5">
        <f t="shared" si="2"/>
        <v>24.7</v>
      </c>
      <c r="AB5">
        <f t="shared" si="3"/>
        <v>23.400000000000002</v>
      </c>
      <c r="AC5">
        <f t="shared" si="4"/>
        <v>19.812000000000001</v>
      </c>
      <c r="AD5">
        <f t="shared" si="5"/>
        <v>18.902000000000001</v>
      </c>
      <c r="AE5">
        <f t="shared" si="6"/>
        <v>17.316000000000003</v>
      </c>
      <c r="AF5">
        <f t="shared" si="7"/>
        <v>1.3926969532596658</v>
      </c>
      <c r="AG5">
        <f t="shared" si="8"/>
        <v>1.369215857410143</v>
      </c>
      <c r="AH5">
        <f t="shared" si="9"/>
        <v>1.2969283193104184</v>
      </c>
      <c r="AI5">
        <f t="shared" si="0"/>
        <v>1.2765077588298559</v>
      </c>
      <c r="AJ5">
        <f t="shared" si="0"/>
        <v>1.2384475771411192</v>
      </c>
    </row>
    <row r="6" spans="1:36" x14ac:dyDescent="0.25">
      <c r="A6" s="41">
        <v>0</v>
      </c>
      <c r="B6" s="41">
        <v>2748</v>
      </c>
      <c r="C6" s="56">
        <f t="shared" si="1"/>
        <v>3.4390167283875126</v>
      </c>
      <c r="D6" s="43">
        <f>D5</f>
        <v>9.8399999999999599E-3</v>
      </c>
      <c r="G6" s="2" t="s">
        <v>476</v>
      </c>
      <c r="H6" s="32">
        <f>H5</f>
        <v>1</v>
      </c>
      <c r="J6" s="2" t="s">
        <v>476</v>
      </c>
      <c r="K6" s="32">
        <f>K5</f>
        <v>1</v>
      </c>
      <c r="M6" s="2" t="s">
        <v>476</v>
      </c>
      <c r="N6" s="32">
        <f>N5</f>
        <v>1</v>
      </c>
      <c r="Q6" s="2" t="s">
        <v>476</v>
      </c>
      <c r="R6" s="32">
        <f>R5</f>
        <v>1</v>
      </c>
      <c r="T6" s="2" t="s">
        <v>476</v>
      </c>
      <c r="U6" s="32">
        <f>U5</f>
        <v>1</v>
      </c>
      <c r="W6" s="2" t="s">
        <v>476</v>
      </c>
      <c r="X6" s="32">
        <f>X5</f>
        <v>1</v>
      </c>
      <c r="AA6">
        <f t="shared" si="2"/>
        <v>2610.6</v>
      </c>
      <c r="AB6">
        <f t="shared" si="3"/>
        <v>2473.2000000000003</v>
      </c>
      <c r="AC6">
        <f t="shared" si="4"/>
        <v>2093.9760000000001</v>
      </c>
      <c r="AD6">
        <f t="shared" si="5"/>
        <v>1997.796</v>
      </c>
      <c r="AE6">
        <f t="shared" si="6"/>
        <v>1830.1680000000001</v>
      </c>
      <c r="AF6">
        <f t="shared" si="7"/>
        <v>3.4167403336763607</v>
      </c>
      <c r="AG6">
        <f t="shared" si="8"/>
        <v>3.3932592378268378</v>
      </c>
      <c r="AH6">
        <f t="shared" si="9"/>
        <v>3.3209716997271133</v>
      </c>
      <c r="AI6">
        <f t="shared" si="0"/>
        <v>3.3005511392465507</v>
      </c>
      <c r="AJ6">
        <f t="shared" si="0"/>
        <v>3.262490957557814</v>
      </c>
    </row>
    <row r="7" spans="1:36" x14ac:dyDescent="0.25">
      <c r="A7" s="41">
        <v>0</v>
      </c>
      <c r="B7" s="41">
        <v>55</v>
      </c>
      <c r="C7" s="56">
        <f t="shared" si="1"/>
        <v>1.7403626894942439</v>
      </c>
      <c r="D7" s="108">
        <f>D6*2</f>
        <v>1.967999999999992E-2</v>
      </c>
      <c r="G7" s="2" t="s">
        <v>477</v>
      </c>
      <c r="H7" s="2">
        <f>H5+H5*0.1</f>
        <v>1.1000000000000001</v>
      </c>
      <c r="J7" s="2" t="s">
        <v>477</v>
      </c>
      <c r="K7" s="2">
        <f>K5+K5*0.1</f>
        <v>1.1000000000000001</v>
      </c>
      <c r="M7" s="2" t="s">
        <v>477</v>
      </c>
      <c r="N7" s="2">
        <f>N5+N5*0.1</f>
        <v>1.1000000000000001</v>
      </c>
      <c r="Q7" s="2" t="s">
        <v>477</v>
      </c>
      <c r="R7" s="2">
        <f>R5+R5*0.1</f>
        <v>1.1000000000000001</v>
      </c>
      <c r="T7" s="2" t="s">
        <v>477</v>
      </c>
      <c r="U7" s="2">
        <f>U5+U5*0.1</f>
        <v>1.1000000000000001</v>
      </c>
      <c r="W7" s="2" t="s">
        <v>477</v>
      </c>
      <c r="X7" s="2">
        <f>X5+X5*0.1</f>
        <v>1.1000000000000001</v>
      </c>
      <c r="AA7">
        <f t="shared" si="2"/>
        <v>52.25</v>
      </c>
      <c r="AB7">
        <f t="shared" si="3"/>
        <v>49.5</v>
      </c>
      <c r="AC7">
        <f t="shared" si="4"/>
        <v>41.910000000000004</v>
      </c>
      <c r="AD7">
        <f t="shared" si="5"/>
        <v>39.984999999999999</v>
      </c>
      <c r="AE7">
        <f t="shared" si="6"/>
        <v>36.630000000000003</v>
      </c>
      <c r="AF7">
        <f t="shared" si="7"/>
        <v>1.7180862947830917</v>
      </c>
      <c r="AG7">
        <f t="shared" si="8"/>
        <v>1.6946051989335686</v>
      </c>
      <c r="AH7">
        <f t="shared" si="9"/>
        <v>1.6223176608338443</v>
      </c>
      <c r="AI7">
        <f t="shared" si="0"/>
        <v>1.6018971003532816</v>
      </c>
      <c r="AJ7">
        <f t="shared" si="0"/>
        <v>1.5638369186645449</v>
      </c>
    </row>
    <row r="8" spans="1:36" x14ac:dyDescent="0.25">
      <c r="A8" s="41">
        <v>0</v>
      </c>
      <c r="B8" s="41">
        <v>33239</v>
      </c>
      <c r="C8" s="56">
        <f t="shared" si="1"/>
        <v>4.5216479494979112</v>
      </c>
      <c r="D8" s="108">
        <f>D6/2</f>
        <v>4.9199999999999799E-3</v>
      </c>
      <c r="G8" s="2" t="s">
        <v>478</v>
      </c>
      <c r="H8" s="2">
        <f>H6-H6*0.1</f>
        <v>0.9</v>
      </c>
      <c r="J8" s="2" t="s">
        <v>478</v>
      </c>
      <c r="K8" s="2">
        <f>K6-K6*0.1</f>
        <v>0.9</v>
      </c>
      <c r="M8" s="2" t="s">
        <v>478</v>
      </c>
      <c r="N8" s="2">
        <f>N6-N6*0.1</f>
        <v>0.9</v>
      </c>
      <c r="Q8" s="2" t="s">
        <v>478</v>
      </c>
      <c r="R8" s="2">
        <f>R6-R6*0.1</f>
        <v>0.9</v>
      </c>
      <c r="T8" s="2" t="s">
        <v>478</v>
      </c>
      <c r="U8" s="2">
        <f>U6-U6*0.1</f>
        <v>0.9</v>
      </c>
      <c r="W8" s="2" t="s">
        <v>478</v>
      </c>
      <c r="X8" s="2">
        <f>X6-X6*0.1</f>
        <v>0.9</v>
      </c>
      <c r="AA8">
        <f t="shared" si="2"/>
        <v>31577.05</v>
      </c>
      <c r="AB8">
        <f t="shared" si="3"/>
        <v>29915.100000000002</v>
      </c>
      <c r="AC8">
        <f t="shared" si="4"/>
        <v>25328.117999999999</v>
      </c>
      <c r="AD8">
        <f t="shared" si="5"/>
        <v>24164.753000000001</v>
      </c>
      <c r="AE8">
        <f t="shared" si="6"/>
        <v>22137.174000000003</v>
      </c>
      <c r="AF8">
        <f t="shared" si="7"/>
        <v>4.4993715547867588</v>
      </c>
      <c r="AG8">
        <f t="shared" si="8"/>
        <v>4.4758904589372364</v>
      </c>
      <c r="AH8">
        <f t="shared" si="9"/>
        <v>4.4036029208375123</v>
      </c>
      <c r="AI8">
        <f t="shared" si="0"/>
        <v>4.3831823603569493</v>
      </c>
      <c r="AJ8">
        <f t="shared" si="0"/>
        <v>4.3451221786682126</v>
      </c>
    </row>
    <row r="9" spans="1:36" x14ac:dyDescent="0.25">
      <c r="A9" s="41">
        <v>0</v>
      </c>
      <c r="B9" s="41">
        <v>1546</v>
      </c>
      <c r="C9" s="56">
        <f t="shared" si="1"/>
        <v>3.1892094895823062</v>
      </c>
      <c r="D9">
        <f>MEDIAN(C2:C927)</f>
        <v>3.3777522785225376</v>
      </c>
      <c r="E9">
        <f>MEDIAN(B2:B871)</f>
        <v>2276.5</v>
      </c>
      <c r="AA9">
        <f t="shared" si="2"/>
        <v>1468.6999999999998</v>
      </c>
      <c r="AB9">
        <f t="shared" si="3"/>
        <v>1391.4</v>
      </c>
      <c r="AC9">
        <f t="shared" si="4"/>
        <v>1178.0519999999999</v>
      </c>
      <c r="AD9">
        <f t="shared" si="5"/>
        <v>1123.942</v>
      </c>
      <c r="AE9">
        <f t="shared" si="6"/>
        <v>1029.636</v>
      </c>
      <c r="AF9">
        <f t="shared" si="7"/>
        <v>3.1669330948711538</v>
      </c>
      <c r="AG9">
        <f t="shared" si="8"/>
        <v>3.143451999021631</v>
      </c>
      <c r="AH9">
        <f t="shared" si="9"/>
        <v>3.0711644609219064</v>
      </c>
      <c r="AI9">
        <f t="shared" si="0"/>
        <v>3.0507439004413439</v>
      </c>
      <c r="AJ9">
        <f t="shared" si="0"/>
        <v>3.0126837187526072</v>
      </c>
    </row>
    <row r="10" spans="1:36" x14ac:dyDescent="0.25">
      <c r="A10" s="41">
        <v>0</v>
      </c>
      <c r="B10" s="41">
        <v>1</v>
      </c>
      <c r="C10" s="56">
        <f t="shared" si="1"/>
        <v>0</v>
      </c>
      <c r="AA10">
        <f t="shared" si="2"/>
        <v>0.95</v>
      </c>
      <c r="AB10">
        <f t="shared" si="3"/>
        <v>0.9</v>
      </c>
      <c r="AC10">
        <f t="shared" si="4"/>
        <v>0.76200000000000001</v>
      </c>
      <c r="AD10">
        <f t="shared" si="5"/>
        <v>0.72699999999999998</v>
      </c>
      <c r="AE10">
        <f t="shared" si="6"/>
        <v>0.66600000000000004</v>
      </c>
      <c r="AF10">
        <f t="shared" si="7"/>
        <v>-2.2276394711152253E-2</v>
      </c>
      <c r="AG10">
        <f t="shared" si="8"/>
        <v>-4.5757490560675115E-2</v>
      </c>
      <c r="AH10">
        <f t="shared" si="9"/>
        <v>-0.1180450286603995</v>
      </c>
      <c r="AI10">
        <f t="shared" si="0"/>
        <v>-0.13846558914096219</v>
      </c>
      <c r="AJ10">
        <f t="shared" si="0"/>
        <v>-0.17652577082969892</v>
      </c>
    </row>
    <row r="11" spans="1:36" x14ac:dyDescent="0.25">
      <c r="A11" s="41">
        <v>0</v>
      </c>
      <c r="B11" s="41">
        <v>4651</v>
      </c>
      <c r="C11" s="56">
        <f t="shared" si="1"/>
        <v>3.6675463395115164</v>
      </c>
      <c r="AA11">
        <f t="shared" si="2"/>
        <v>4418.45</v>
      </c>
      <c r="AB11">
        <f t="shared" si="3"/>
        <v>4185.9000000000005</v>
      </c>
      <c r="AC11">
        <f t="shared" si="4"/>
        <v>3544.0619999999999</v>
      </c>
      <c r="AD11">
        <f t="shared" si="5"/>
        <v>3381.277</v>
      </c>
      <c r="AE11">
        <f t="shared" si="6"/>
        <v>3097.5660000000003</v>
      </c>
      <c r="AF11">
        <f t="shared" si="7"/>
        <v>3.645269944800364</v>
      </c>
      <c r="AG11">
        <f t="shared" si="8"/>
        <v>3.6217888489508412</v>
      </c>
      <c r="AH11">
        <f t="shared" si="9"/>
        <v>3.5495013108511171</v>
      </c>
      <c r="AI11">
        <f t="shared" si="0"/>
        <v>3.5290807503705541</v>
      </c>
      <c r="AJ11">
        <f t="shared" si="0"/>
        <v>3.4910205686818174</v>
      </c>
    </row>
    <row r="12" spans="1:36" x14ac:dyDescent="0.25">
      <c r="A12" s="41">
        <v>17006</v>
      </c>
      <c r="B12" s="41">
        <v>21347</v>
      </c>
      <c r="C12" s="56">
        <f t="shared" si="1"/>
        <v>4.3293368500874241</v>
      </c>
      <c r="AA12">
        <f t="shared" si="2"/>
        <v>20279.649999999998</v>
      </c>
      <c r="AB12">
        <f t="shared" si="3"/>
        <v>19212.3</v>
      </c>
      <c r="AC12">
        <f t="shared" si="4"/>
        <v>16266.414000000001</v>
      </c>
      <c r="AD12">
        <f t="shared" si="5"/>
        <v>15519.269</v>
      </c>
      <c r="AE12">
        <f t="shared" si="6"/>
        <v>14217.102000000001</v>
      </c>
      <c r="AF12">
        <f t="shared" si="7"/>
        <v>4.3070604553762717</v>
      </c>
      <c r="AG12">
        <f t="shared" si="8"/>
        <v>4.2835793595267484</v>
      </c>
      <c r="AH12">
        <f t="shared" si="9"/>
        <v>4.2112918214270243</v>
      </c>
      <c r="AI12">
        <f t="shared" si="0"/>
        <v>4.1908712609464613</v>
      </c>
      <c r="AJ12">
        <f t="shared" si="0"/>
        <v>4.1528110792577246</v>
      </c>
    </row>
    <row r="13" spans="1:36" x14ac:dyDescent="0.25">
      <c r="A13" s="41">
        <v>0</v>
      </c>
      <c r="B13" s="41">
        <v>10924</v>
      </c>
      <c r="C13" s="56">
        <f t="shared" si="1"/>
        <v>4.0383816914676958</v>
      </c>
      <c r="AA13">
        <f t="shared" si="2"/>
        <v>10377.799999999999</v>
      </c>
      <c r="AB13">
        <f t="shared" si="3"/>
        <v>9831.6</v>
      </c>
      <c r="AC13">
        <f t="shared" si="4"/>
        <v>8324.0879999999997</v>
      </c>
      <c r="AD13">
        <f t="shared" si="5"/>
        <v>7941.7479999999996</v>
      </c>
      <c r="AE13">
        <f t="shared" si="6"/>
        <v>7275.384</v>
      </c>
      <c r="AF13">
        <f t="shared" si="7"/>
        <v>4.0161052967565434</v>
      </c>
      <c r="AG13">
        <f t="shared" si="8"/>
        <v>3.9926242009070205</v>
      </c>
      <c r="AH13">
        <f t="shared" si="9"/>
        <v>3.920336662807296</v>
      </c>
      <c r="AI13">
        <f t="shared" si="0"/>
        <v>3.8999161023267335</v>
      </c>
      <c r="AJ13">
        <f t="shared" si="0"/>
        <v>3.8618559206379968</v>
      </c>
    </row>
    <row r="14" spans="1:36" x14ac:dyDescent="0.25">
      <c r="A14" s="41">
        <v>0</v>
      </c>
      <c r="B14" s="41">
        <v>10463</v>
      </c>
      <c r="C14" s="56">
        <f t="shared" si="1"/>
        <v>4.0196562253193484</v>
      </c>
      <c r="AA14">
        <f t="shared" si="2"/>
        <v>9939.85</v>
      </c>
      <c r="AB14">
        <f t="shared" si="3"/>
        <v>9416.7000000000007</v>
      </c>
      <c r="AC14">
        <f t="shared" si="4"/>
        <v>7972.8060000000005</v>
      </c>
      <c r="AD14">
        <f t="shared" si="5"/>
        <v>7606.6009999999997</v>
      </c>
      <c r="AE14">
        <f t="shared" si="6"/>
        <v>6968.3580000000002</v>
      </c>
      <c r="AF14">
        <f t="shared" si="7"/>
        <v>3.9973798306081965</v>
      </c>
      <c r="AG14">
        <f t="shared" si="8"/>
        <v>3.9738987347586736</v>
      </c>
      <c r="AH14">
        <f t="shared" si="9"/>
        <v>3.9016111966589491</v>
      </c>
      <c r="AI14">
        <f t="shared" si="0"/>
        <v>3.8811906361783866</v>
      </c>
      <c r="AJ14">
        <f t="shared" si="0"/>
        <v>3.8431304544896498</v>
      </c>
    </row>
    <row r="15" spans="1:36" x14ac:dyDescent="0.25">
      <c r="A15" s="41">
        <v>0</v>
      </c>
      <c r="B15" s="41">
        <v>7</v>
      </c>
      <c r="C15" s="56">
        <f t="shared" si="1"/>
        <v>0.84509804001425681</v>
      </c>
      <c r="AA15">
        <f t="shared" si="2"/>
        <v>6.6499999999999995</v>
      </c>
      <c r="AB15">
        <f t="shared" si="3"/>
        <v>6.3</v>
      </c>
      <c r="AC15">
        <f t="shared" si="4"/>
        <v>5.3339999999999996</v>
      </c>
      <c r="AD15">
        <f t="shared" si="5"/>
        <v>5.0889999999999995</v>
      </c>
      <c r="AE15">
        <f t="shared" si="6"/>
        <v>4.6619999999999999</v>
      </c>
      <c r="AF15">
        <f t="shared" si="7"/>
        <v>0.82282164530310453</v>
      </c>
      <c r="AG15">
        <f t="shared" si="8"/>
        <v>0.79934054945358168</v>
      </c>
      <c r="AH15">
        <f t="shared" si="9"/>
        <v>0.72705301135385725</v>
      </c>
      <c r="AI15">
        <f t="shared" si="0"/>
        <v>0.70663245087329463</v>
      </c>
      <c r="AJ15">
        <f t="shared" si="0"/>
        <v>0.66857226918455792</v>
      </c>
    </row>
    <row r="16" spans="1:36" x14ac:dyDescent="0.25">
      <c r="A16" s="41">
        <v>0</v>
      </c>
      <c r="B16" s="41">
        <v>65277</v>
      </c>
      <c r="C16" s="56">
        <f t="shared" si="1"/>
        <v>4.8147601869010712</v>
      </c>
      <c r="AA16">
        <f t="shared" si="2"/>
        <v>62013.149999999994</v>
      </c>
      <c r="AB16">
        <f t="shared" si="3"/>
        <v>58749.3</v>
      </c>
      <c r="AC16">
        <f t="shared" si="4"/>
        <v>49741.074000000001</v>
      </c>
      <c r="AD16">
        <f t="shared" si="5"/>
        <v>47456.379000000001</v>
      </c>
      <c r="AE16">
        <f t="shared" si="6"/>
        <v>43474.482000000004</v>
      </c>
      <c r="AF16">
        <f t="shared" si="7"/>
        <v>4.7924837921899188</v>
      </c>
      <c r="AG16">
        <f t="shared" si="8"/>
        <v>4.7690026963403964</v>
      </c>
      <c r="AH16">
        <f t="shared" si="9"/>
        <v>4.6967151582406714</v>
      </c>
      <c r="AI16">
        <f t="shared" si="0"/>
        <v>4.6762945977601094</v>
      </c>
      <c r="AJ16">
        <f t="shared" si="0"/>
        <v>4.6382344160713727</v>
      </c>
    </row>
    <row r="17" spans="1:36" x14ac:dyDescent="0.25">
      <c r="A17" s="41">
        <v>0</v>
      </c>
      <c r="B17" s="41">
        <v>67822</v>
      </c>
      <c r="C17" s="56">
        <f t="shared" si="1"/>
        <v>4.8313705925219379</v>
      </c>
      <c r="AA17">
        <f t="shared" si="2"/>
        <v>64430.899999999994</v>
      </c>
      <c r="AB17">
        <f t="shared" si="3"/>
        <v>61039.8</v>
      </c>
      <c r="AC17">
        <f t="shared" si="4"/>
        <v>51680.364000000001</v>
      </c>
      <c r="AD17">
        <f t="shared" si="5"/>
        <v>49306.593999999997</v>
      </c>
      <c r="AE17">
        <f t="shared" si="6"/>
        <v>45169.452000000005</v>
      </c>
      <c r="AF17">
        <f t="shared" si="7"/>
        <v>4.8090941978107855</v>
      </c>
      <c r="AG17">
        <f t="shared" si="8"/>
        <v>4.7856131019612622</v>
      </c>
      <c r="AH17">
        <f t="shared" si="9"/>
        <v>4.7133255638615381</v>
      </c>
      <c r="AI17">
        <f t="shared" si="0"/>
        <v>4.6929050033809752</v>
      </c>
      <c r="AJ17">
        <f t="shared" si="0"/>
        <v>4.6548448216922385</v>
      </c>
    </row>
    <row r="18" spans="1:36" x14ac:dyDescent="0.25">
      <c r="A18" s="41">
        <v>0</v>
      </c>
      <c r="B18" s="41">
        <v>26</v>
      </c>
      <c r="C18" s="56">
        <f t="shared" si="1"/>
        <v>1.414973347970818</v>
      </c>
      <c r="AA18">
        <f t="shared" si="2"/>
        <v>24.7</v>
      </c>
      <c r="AB18">
        <f t="shared" si="3"/>
        <v>23.400000000000002</v>
      </c>
      <c r="AC18">
        <f t="shared" si="4"/>
        <v>19.812000000000001</v>
      </c>
      <c r="AD18">
        <f t="shared" si="5"/>
        <v>18.902000000000001</v>
      </c>
      <c r="AE18">
        <f t="shared" si="6"/>
        <v>17.316000000000003</v>
      </c>
      <c r="AF18">
        <f t="shared" si="7"/>
        <v>1.3926969532596658</v>
      </c>
      <c r="AG18">
        <f t="shared" si="8"/>
        <v>1.369215857410143</v>
      </c>
      <c r="AH18">
        <f t="shared" si="9"/>
        <v>1.2969283193104184</v>
      </c>
      <c r="AI18">
        <f t="shared" si="9"/>
        <v>1.2765077588298559</v>
      </c>
      <c r="AJ18">
        <f t="shared" si="9"/>
        <v>1.2384475771411192</v>
      </c>
    </row>
    <row r="19" spans="1:36" x14ac:dyDescent="0.25">
      <c r="A19" s="41">
        <v>0</v>
      </c>
      <c r="B19" s="41">
        <v>191</v>
      </c>
      <c r="C19" s="56">
        <f t="shared" si="1"/>
        <v>2.2810333672477277</v>
      </c>
      <c r="AA19">
        <f t="shared" si="2"/>
        <v>181.45</v>
      </c>
      <c r="AB19">
        <f t="shared" si="3"/>
        <v>171.9</v>
      </c>
      <c r="AC19">
        <f t="shared" si="4"/>
        <v>145.542</v>
      </c>
      <c r="AD19">
        <f t="shared" si="5"/>
        <v>138.857</v>
      </c>
      <c r="AE19">
        <f t="shared" si="6"/>
        <v>127.206</v>
      </c>
      <c r="AF19">
        <f t="shared" si="7"/>
        <v>2.2587569725365753</v>
      </c>
      <c r="AG19">
        <f t="shared" si="8"/>
        <v>2.2352758766870524</v>
      </c>
      <c r="AH19">
        <f t="shared" si="9"/>
        <v>2.1629883385873279</v>
      </c>
      <c r="AI19">
        <f t="shared" si="9"/>
        <v>2.1425677781067654</v>
      </c>
      <c r="AJ19">
        <f t="shared" si="9"/>
        <v>2.1045075964180286</v>
      </c>
    </row>
    <row r="20" spans="1:36" x14ac:dyDescent="0.25">
      <c r="A20" s="41">
        <v>0</v>
      </c>
      <c r="B20" s="41">
        <v>31946</v>
      </c>
      <c r="C20" s="56">
        <f t="shared" si="1"/>
        <v>4.504416487324459</v>
      </c>
      <c r="AA20">
        <f t="shared" si="2"/>
        <v>30348.699999999997</v>
      </c>
      <c r="AB20">
        <f t="shared" si="3"/>
        <v>28751.4</v>
      </c>
      <c r="AC20">
        <f t="shared" si="4"/>
        <v>24342.851999999999</v>
      </c>
      <c r="AD20">
        <f t="shared" si="5"/>
        <v>23224.741999999998</v>
      </c>
      <c r="AE20">
        <f t="shared" si="6"/>
        <v>21276.036</v>
      </c>
      <c r="AF20">
        <f t="shared" si="7"/>
        <v>4.4821400926133066</v>
      </c>
      <c r="AG20">
        <f t="shared" si="8"/>
        <v>4.4586589967637842</v>
      </c>
      <c r="AH20">
        <f t="shared" si="9"/>
        <v>4.3863714586640592</v>
      </c>
      <c r="AI20">
        <f t="shared" si="9"/>
        <v>4.3659508981834971</v>
      </c>
      <c r="AJ20">
        <f t="shared" si="9"/>
        <v>4.3278907164947604</v>
      </c>
    </row>
    <row r="21" spans="1:36" x14ac:dyDescent="0.25">
      <c r="A21" s="41">
        <v>0</v>
      </c>
      <c r="B21" s="41">
        <v>24113</v>
      </c>
      <c r="C21" s="56">
        <f t="shared" si="1"/>
        <v>4.3822512461465841</v>
      </c>
      <c r="AA21">
        <f t="shared" si="2"/>
        <v>22907.35</v>
      </c>
      <c r="AB21">
        <f t="shared" si="3"/>
        <v>21701.7</v>
      </c>
      <c r="AC21">
        <f t="shared" si="4"/>
        <v>18374.106</v>
      </c>
      <c r="AD21">
        <f t="shared" si="5"/>
        <v>17530.150999999998</v>
      </c>
      <c r="AE21">
        <f t="shared" si="6"/>
        <v>16059.258000000002</v>
      </c>
      <c r="AF21">
        <f t="shared" si="7"/>
        <v>4.3599748514354317</v>
      </c>
      <c r="AG21">
        <f t="shared" si="8"/>
        <v>4.3364937555859093</v>
      </c>
      <c r="AH21">
        <f t="shared" si="9"/>
        <v>4.2642062174861843</v>
      </c>
      <c r="AI21">
        <f t="shared" si="9"/>
        <v>4.2437856570056223</v>
      </c>
      <c r="AJ21">
        <f t="shared" si="9"/>
        <v>4.2057254753168856</v>
      </c>
    </row>
    <row r="22" spans="1:36" x14ac:dyDescent="0.25">
      <c r="A22" s="41">
        <v>0</v>
      </c>
      <c r="B22" s="41">
        <v>33</v>
      </c>
      <c r="C22" s="56">
        <f t="shared" si="1"/>
        <v>1.5185139398778875</v>
      </c>
      <c r="D22" s="44"/>
      <c r="AA22">
        <f t="shared" si="2"/>
        <v>31.349999999999998</v>
      </c>
      <c r="AB22">
        <f t="shared" si="3"/>
        <v>29.7</v>
      </c>
      <c r="AC22">
        <f t="shared" si="4"/>
        <v>25.146000000000001</v>
      </c>
      <c r="AD22">
        <f t="shared" si="5"/>
        <v>23.991</v>
      </c>
      <c r="AE22">
        <f t="shared" si="6"/>
        <v>21.978000000000002</v>
      </c>
      <c r="AF22">
        <f t="shared" si="7"/>
        <v>1.4962375451667351</v>
      </c>
      <c r="AG22">
        <f t="shared" si="8"/>
        <v>1.4727564493172123</v>
      </c>
      <c r="AH22">
        <f t="shared" si="9"/>
        <v>1.400468911217488</v>
      </c>
      <c r="AI22">
        <f t="shared" si="9"/>
        <v>1.3800483507369252</v>
      </c>
      <c r="AJ22">
        <f t="shared" si="9"/>
        <v>1.3419881690481885</v>
      </c>
    </row>
    <row r="23" spans="1:36" x14ac:dyDescent="0.25">
      <c r="A23" s="41">
        <v>0</v>
      </c>
      <c r="B23" s="41">
        <v>1419965</v>
      </c>
      <c r="C23" s="56">
        <f t="shared" si="1"/>
        <v>6.1522776398096779</v>
      </c>
      <c r="AA23">
        <f t="shared" si="2"/>
        <v>1348966.75</v>
      </c>
      <c r="AB23">
        <f t="shared" si="3"/>
        <v>1277968.5</v>
      </c>
      <c r="AC23">
        <f t="shared" si="4"/>
        <v>1082013.33</v>
      </c>
      <c r="AD23">
        <f t="shared" si="5"/>
        <v>1032314.5549999999</v>
      </c>
      <c r="AE23">
        <f t="shared" si="6"/>
        <v>945696.69000000006</v>
      </c>
      <c r="AF23">
        <f t="shared" si="7"/>
        <v>6.1300012450985255</v>
      </c>
      <c r="AG23">
        <f t="shared" si="8"/>
        <v>6.1065201492490031</v>
      </c>
      <c r="AH23">
        <f t="shared" si="9"/>
        <v>6.0342326111492781</v>
      </c>
      <c r="AI23">
        <f t="shared" si="9"/>
        <v>6.013812050668716</v>
      </c>
      <c r="AJ23">
        <f t="shared" si="9"/>
        <v>5.9757518689799793</v>
      </c>
    </row>
    <row r="24" spans="1:36" x14ac:dyDescent="0.25">
      <c r="A24" s="41">
        <v>0</v>
      </c>
      <c r="B24" s="41">
        <v>5237</v>
      </c>
      <c r="C24" s="56">
        <f t="shared" si="1"/>
        <v>3.7190825739014861</v>
      </c>
      <c r="AA24">
        <f t="shared" si="2"/>
        <v>4975.1499999999996</v>
      </c>
      <c r="AB24">
        <f t="shared" si="3"/>
        <v>4713.3</v>
      </c>
      <c r="AC24">
        <f t="shared" si="4"/>
        <v>3990.5940000000001</v>
      </c>
      <c r="AD24">
        <f t="shared" si="5"/>
        <v>3807.299</v>
      </c>
      <c r="AE24">
        <f t="shared" si="6"/>
        <v>3487.8420000000001</v>
      </c>
      <c r="AF24">
        <f t="shared" si="7"/>
        <v>3.6968061791903337</v>
      </c>
      <c r="AG24">
        <f t="shared" si="8"/>
        <v>3.6733250833408109</v>
      </c>
      <c r="AH24">
        <f t="shared" si="9"/>
        <v>3.6010375452410863</v>
      </c>
      <c r="AI24">
        <f t="shared" si="9"/>
        <v>3.5806169847605238</v>
      </c>
      <c r="AJ24">
        <f t="shared" si="9"/>
        <v>3.5425568030717871</v>
      </c>
    </row>
    <row r="25" spans="1:36" x14ac:dyDescent="0.25">
      <c r="A25" s="41">
        <v>0</v>
      </c>
      <c r="B25" s="41">
        <v>73801</v>
      </c>
      <c r="C25" s="56">
        <f t="shared" si="1"/>
        <v>4.8680622465322498</v>
      </c>
      <c r="AA25">
        <f t="shared" si="2"/>
        <v>70110.95</v>
      </c>
      <c r="AB25">
        <f t="shared" si="3"/>
        <v>66420.900000000009</v>
      </c>
      <c r="AC25">
        <f t="shared" si="4"/>
        <v>56236.362000000001</v>
      </c>
      <c r="AD25">
        <f t="shared" si="5"/>
        <v>53653.326999999997</v>
      </c>
      <c r="AE25">
        <f t="shared" si="6"/>
        <v>49151.466</v>
      </c>
      <c r="AF25">
        <f t="shared" si="7"/>
        <v>4.8457858518210974</v>
      </c>
      <c r="AG25">
        <f t="shared" si="8"/>
        <v>4.8223047559715742</v>
      </c>
      <c r="AH25">
        <f t="shared" si="9"/>
        <v>4.7500172178718501</v>
      </c>
      <c r="AI25">
        <f t="shared" si="9"/>
        <v>4.7295966573912871</v>
      </c>
      <c r="AJ25">
        <f t="shared" si="9"/>
        <v>4.6915364757025504</v>
      </c>
    </row>
    <row r="26" spans="1:36" x14ac:dyDescent="0.25">
      <c r="A26" s="41">
        <v>0</v>
      </c>
      <c r="B26" s="41">
        <v>5897</v>
      </c>
      <c r="C26" s="56">
        <f t="shared" si="1"/>
        <v>3.7706311277778064</v>
      </c>
      <c r="AA26">
        <f t="shared" si="2"/>
        <v>5602.15</v>
      </c>
      <c r="AB26">
        <f t="shared" si="3"/>
        <v>5307.3</v>
      </c>
      <c r="AC26">
        <f t="shared" si="4"/>
        <v>4493.5140000000001</v>
      </c>
      <c r="AD26">
        <f t="shared" si="5"/>
        <v>4287.1189999999997</v>
      </c>
      <c r="AE26">
        <f t="shared" si="6"/>
        <v>3927.402</v>
      </c>
      <c r="AF26">
        <f t="shared" si="7"/>
        <v>3.7483547330666545</v>
      </c>
      <c r="AG26">
        <f t="shared" si="8"/>
        <v>3.7248736372171316</v>
      </c>
      <c r="AH26">
        <f t="shared" si="9"/>
        <v>3.6525860991174071</v>
      </c>
      <c r="AI26">
        <f t="shared" si="9"/>
        <v>3.6321655386368445</v>
      </c>
      <c r="AJ26">
        <f t="shared" si="9"/>
        <v>3.5941053569481078</v>
      </c>
    </row>
    <row r="27" spans="1:36" x14ac:dyDescent="0.25">
      <c r="A27" s="41">
        <v>0</v>
      </c>
      <c r="B27" s="41">
        <v>41344</v>
      </c>
      <c r="C27" s="56">
        <f t="shared" si="1"/>
        <v>4.6164124919789709</v>
      </c>
      <c r="AA27">
        <f t="shared" si="2"/>
        <v>39276.799999999996</v>
      </c>
      <c r="AB27">
        <f t="shared" si="3"/>
        <v>37209.599999999999</v>
      </c>
      <c r="AC27">
        <f t="shared" si="4"/>
        <v>31504.128000000001</v>
      </c>
      <c r="AD27">
        <f t="shared" si="5"/>
        <v>30057.088</v>
      </c>
      <c r="AE27">
        <f t="shared" si="6"/>
        <v>27535.104000000003</v>
      </c>
      <c r="AF27">
        <f t="shared" si="7"/>
        <v>4.5941360972678194</v>
      </c>
      <c r="AG27">
        <f t="shared" si="8"/>
        <v>4.5706550014182961</v>
      </c>
      <c r="AH27">
        <f t="shared" si="9"/>
        <v>4.498367463318572</v>
      </c>
      <c r="AI27">
        <f t="shared" si="9"/>
        <v>4.477946902838009</v>
      </c>
      <c r="AJ27">
        <f t="shared" si="9"/>
        <v>4.4398867211492723</v>
      </c>
    </row>
    <row r="28" spans="1:36" x14ac:dyDescent="0.25">
      <c r="A28" s="41">
        <v>0</v>
      </c>
      <c r="B28" s="41">
        <v>274</v>
      </c>
      <c r="C28" s="56">
        <f t="shared" si="1"/>
        <v>2.4377505628203879</v>
      </c>
      <c r="AA28">
        <f t="shared" si="2"/>
        <v>260.3</v>
      </c>
      <c r="AB28">
        <f t="shared" si="3"/>
        <v>246.6</v>
      </c>
      <c r="AC28">
        <f t="shared" si="4"/>
        <v>208.78800000000001</v>
      </c>
      <c r="AD28">
        <f t="shared" si="5"/>
        <v>199.19800000000001</v>
      </c>
      <c r="AE28">
        <f t="shared" si="6"/>
        <v>182.48400000000001</v>
      </c>
      <c r="AF28">
        <f t="shared" si="7"/>
        <v>2.4154741681092355</v>
      </c>
      <c r="AG28">
        <f t="shared" si="8"/>
        <v>2.3919930722597127</v>
      </c>
      <c r="AH28">
        <f t="shared" si="9"/>
        <v>2.3197055341599886</v>
      </c>
      <c r="AI28">
        <f t="shared" si="9"/>
        <v>2.2992849736794256</v>
      </c>
      <c r="AJ28">
        <f t="shared" si="9"/>
        <v>2.2612247919906889</v>
      </c>
    </row>
    <row r="29" spans="1:36" x14ac:dyDescent="0.25">
      <c r="A29" s="41">
        <v>0</v>
      </c>
      <c r="B29" s="41">
        <v>142</v>
      </c>
      <c r="C29" s="56">
        <f t="shared" si="1"/>
        <v>2.1522883443830563</v>
      </c>
      <c r="AA29">
        <f t="shared" si="2"/>
        <v>134.9</v>
      </c>
      <c r="AB29">
        <f t="shared" si="3"/>
        <v>127.8</v>
      </c>
      <c r="AC29">
        <f t="shared" si="4"/>
        <v>108.20400000000001</v>
      </c>
      <c r="AD29">
        <f t="shared" si="5"/>
        <v>103.23399999999999</v>
      </c>
      <c r="AE29">
        <f t="shared" si="6"/>
        <v>94.572000000000003</v>
      </c>
      <c r="AF29">
        <f t="shared" si="7"/>
        <v>2.1300119496719043</v>
      </c>
      <c r="AG29">
        <f t="shared" si="8"/>
        <v>2.1065308538223815</v>
      </c>
      <c r="AH29">
        <f t="shared" si="9"/>
        <v>2.0342433157226569</v>
      </c>
      <c r="AI29">
        <f t="shared" si="9"/>
        <v>2.0138227552420944</v>
      </c>
      <c r="AJ29">
        <f t="shared" si="9"/>
        <v>1.9757625735533575</v>
      </c>
    </row>
    <row r="30" spans="1:36" x14ac:dyDescent="0.25">
      <c r="A30" s="41">
        <v>0</v>
      </c>
      <c r="B30" s="41">
        <v>805532</v>
      </c>
      <c r="C30" s="56">
        <f t="shared" si="1"/>
        <v>5.9060827975763139</v>
      </c>
      <c r="AA30">
        <f t="shared" si="2"/>
        <v>765255.39999999991</v>
      </c>
      <c r="AB30">
        <f t="shared" si="3"/>
        <v>724978.8</v>
      </c>
      <c r="AC30">
        <f t="shared" si="4"/>
        <v>613815.38399999996</v>
      </c>
      <c r="AD30">
        <f t="shared" si="5"/>
        <v>585621.76399999997</v>
      </c>
      <c r="AE30">
        <f t="shared" si="6"/>
        <v>536484.31200000003</v>
      </c>
      <c r="AF30">
        <f t="shared" si="7"/>
        <v>5.8838064028651615</v>
      </c>
      <c r="AG30">
        <f t="shared" si="8"/>
        <v>5.8603253070156391</v>
      </c>
      <c r="AH30">
        <f t="shared" si="9"/>
        <v>5.7880377689159141</v>
      </c>
      <c r="AI30">
        <f t="shared" si="9"/>
        <v>5.7676172084353521</v>
      </c>
      <c r="AJ30">
        <f t="shared" si="9"/>
        <v>5.7295570267466154</v>
      </c>
    </row>
    <row r="31" spans="1:36" x14ac:dyDescent="0.25">
      <c r="A31" s="41">
        <v>0</v>
      </c>
      <c r="B31" s="41">
        <v>45680</v>
      </c>
      <c r="C31" s="56">
        <f t="shared" si="1"/>
        <v>4.6597260952377919</v>
      </c>
      <c r="AA31">
        <f t="shared" si="2"/>
        <v>43396</v>
      </c>
      <c r="AB31">
        <f t="shared" si="3"/>
        <v>41112</v>
      </c>
      <c r="AC31">
        <f t="shared" si="4"/>
        <v>34808.160000000003</v>
      </c>
      <c r="AD31">
        <f t="shared" si="5"/>
        <v>33209.360000000001</v>
      </c>
      <c r="AE31">
        <f t="shared" si="6"/>
        <v>30422.880000000001</v>
      </c>
      <c r="AF31">
        <f t="shared" si="7"/>
        <v>4.6374497005266395</v>
      </c>
      <c r="AG31">
        <f t="shared" si="8"/>
        <v>4.6139686046771162</v>
      </c>
      <c r="AH31">
        <f t="shared" si="9"/>
        <v>4.5416810665773921</v>
      </c>
      <c r="AI31">
        <f t="shared" si="9"/>
        <v>4.5212605060968292</v>
      </c>
      <c r="AJ31">
        <f t="shared" si="9"/>
        <v>4.4832003244080925</v>
      </c>
    </row>
    <row r="32" spans="1:36" x14ac:dyDescent="0.25">
      <c r="A32" s="41">
        <v>0</v>
      </c>
      <c r="B32" s="41">
        <v>3471</v>
      </c>
      <c r="C32" s="56">
        <f t="shared" si="1"/>
        <v>3.5404546136714119</v>
      </c>
      <c r="AA32">
        <f t="shared" si="2"/>
        <v>3297.45</v>
      </c>
      <c r="AB32">
        <f t="shared" si="3"/>
        <v>3123.9</v>
      </c>
      <c r="AC32">
        <f t="shared" si="4"/>
        <v>2644.902</v>
      </c>
      <c r="AD32">
        <f t="shared" si="5"/>
        <v>2523.4169999999999</v>
      </c>
      <c r="AE32">
        <f t="shared" si="6"/>
        <v>2311.6860000000001</v>
      </c>
      <c r="AF32">
        <f t="shared" si="7"/>
        <v>3.51817821896026</v>
      </c>
      <c r="AG32">
        <f t="shared" si="8"/>
        <v>3.4946971231107367</v>
      </c>
      <c r="AH32">
        <f t="shared" si="9"/>
        <v>3.4224095850110126</v>
      </c>
      <c r="AI32">
        <f t="shared" si="9"/>
        <v>3.4019890245304496</v>
      </c>
      <c r="AJ32">
        <f t="shared" si="9"/>
        <v>3.3639288428417129</v>
      </c>
    </row>
    <row r="33" spans="1:36" x14ac:dyDescent="0.25">
      <c r="A33" s="41">
        <v>0</v>
      </c>
      <c r="B33" s="41">
        <v>969</v>
      </c>
      <c r="C33" s="56">
        <f t="shared" si="1"/>
        <v>2.9863237770507651</v>
      </c>
      <c r="AA33">
        <f t="shared" si="2"/>
        <v>920.55</v>
      </c>
      <c r="AB33">
        <f t="shared" si="3"/>
        <v>872.1</v>
      </c>
      <c r="AC33">
        <f t="shared" si="4"/>
        <v>738.37800000000004</v>
      </c>
      <c r="AD33">
        <f t="shared" si="5"/>
        <v>704.46299999999997</v>
      </c>
      <c r="AE33">
        <f t="shared" si="6"/>
        <v>645.35400000000004</v>
      </c>
      <c r="AF33">
        <f t="shared" si="7"/>
        <v>2.9640473823396132</v>
      </c>
      <c r="AG33">
        <f t="shared" si="8"/>
        <v>2.9405662864900903</v>
      </c>
      <c r="AH33">
        <f t="shared" si="9"/>
        <v>2.8682787483903658</v>
      </c>
      <c r="AI33">
        <f t="shared" si="9"/>
        <v>2.8478581879098033</v>
      </c>
      <c r="AJ33">
        <f t="shared" si="9"/>
        <v>2.8097980062210666</v>
      </c>
    </row>
    <row r="34" spans="1:36" x14ac:dyDescent="0.25">
      <c r="A34" s="41">
        <v>0</v>
      </c>
      <c r="B34" s="41">
        <v>2</v>
      </c>
      <c r="C34" s="56">
        <f t="shared" si="1"/>
        <v>0.3010299956639812</v>
      </c>
      <c r="AA34">
        <f t="shared" si="2"/>
        <v>1.9</v>
      </c>
      <c r="AB34">
        <f t="shared" si="3"/>
        <v>1.8</v>
      </c>
      <c r="AC34">
        <f t="shared" si="4"/>
        <v>1.524</v>
      </c>
      <c r="AD34">
        <f t="shared" si="5"/>
        <v>1.454</v>
      </c>
      <c r="AE34">
        <f t="shared" si="6"/>
        <v>1.3320000000000001</v>
      </c>
      <c r="AF34">
        <f t="shared" si="7"/>
        <v>0.27875360095282892</v>
      </c>
      <c r="AG34">
        <f t="shared" si="8"/>
        <v>0.25527250510330607</v>
      </c>
      <c r="AH34">
        <f t="shared" si="9"/>
        <v>0.18298496700358169</v>
      </c>
      <c r="AI34">
        <f t="shared" si="9"/>
        <v>0.16256440652301901</v>
      </c>
      <c r="AJ34">
        <f t="shared" si="9"/>
        <v>0.12450422483428228</v>
      </c>
    </row>
    <row r="35" spans="1:36" x14ac:dyDescent="0.25">
      <c r="A35" s="41">
        <v>0</v>
      </c>
      <c r="B35" s="41">
        <v>2176542</v>
      </c>
      <c r="C35" s="56">
        <f t="shared" si="1"/>
        <v>6.3377670520090383</v>
      </c>
      <c r="D35" s="44"/>
      <c r="AA35">
        <f t="shared" si="2"/>
        <v>2067714.9</v>
      </c>
      <c r="AB35">
        <f t="shared" si="3"/>
        <v>1958887.8</v>
      </c>
      <c r="AC35">
        <f t="shared" si="4"/>
        <v>1658525.004</v>
      </c>
      <c r="AD35">
        <f t="shared" si="5"/>
        <v>1582346.034</v>
      </c>
      <c r="AE35">
        <f t="shared" si="6"/>
        <v>1449576.9720000001</v>
      </c>
      <c r="AF35">
        <f t="shared" si="7"/>
        <v>6.3154906572978859</v>
      </c>
      <c r="AG35">
        <f t="shared" si="8"/>
        <v>6.2920095614483635</v>
      </c>
      <c r="AH35">
        <f t="shared" si="9"/>
        <v>6.2197220233486386</v>
      </c>
      <c r="AI35">
        <f t="shared" si="9"/>
        <v>6.1993014628680765</v>
      </c>
      <c r="AJ35">
        <f t="shared" si="9"/>
        <v>6.1612412811793398</v>
      </c>
    </row>
    <row r="36" spans="1:36" x14ac:dyDescent="0.25">
      <c r="A36" s="41">
        <v>0</v>
      </c>
      <c r="B36" s="41">
        <v>27910</v>
      </c>
      <c r="C36" s="56">
        <f t="shared" si="1"/>
        <v>4.445759836488631</v>
      </c>
      <c r="AA36">
        <f t="shared" si="2"/>
        <v>26514.5</v>
      </c>
      <c r="AB36">
        <f t="shared" si="3"/>
        <v>25119</v>
      </c>
      <c r="AC36">
        <f t="shared" si="4"/>
        <v>21267.420000000002</v>
      </c>
      <c r="AD36">
        <f t="shared" si="5"/>
        <v>20290.57</v>
      </c>
      <c r="AE36">
        <f t="shared" si="6"/>
        <v>18588.060000000001</v>
      </c>
      <c r="AF36">
        <f t="shared" si="7"/>
        <v>4.4234834417774787</v>
      </c>
      <c r="AG36">
        <f t="shared" si="8"/>
        <v>4.4000023459279562</v>
      </c>
      <c r="AH36">
        <f t="shared" si="9"/>
        <v>4.3277148078282313</v>
      </c>
      <c r="AI36">
        <f t="shared" si="9"/>
        <v>4.3072942473476692</v>
      </c>
      <c r="AJ36">
        <f t="shared" si="9"/>
        <v>4.2692340656589325</v>
      </c>
    </row>
    <row r="37" spans="1:36" x14ac:dyDescent="0.25">
      <c r="A37" s="41">
        <v>0</v>
      </c>
      <c r="B37" s="41">
        <v>12644</v>
      </c>
      <c r="C37" s="56">
        <f t="shared" si="1"/>
        <v>4.1018844871675419</v>
      </c>
      <c r="AA37">
        <f t="shared" si="2"/>
        <v>12011.8</v>
      </c>
      <c r="AB37">
        <f t="shared" si="3"/>
        <v>11379.6</v>
      </c>
      <c r="AC37">
        <f t="shared" si="4"/>
        <v>9634.728000000001</v>
      </c>
      <c r="AD37">
        <f t="shared" si="5"/>
        <v>9192.1880000000001</v>
      </c>
      <c r="AE37">
        <f t="shared" si="6"/>
        <v>8420.9040000000005</v>
      </c>
      <c r="AF37">
        <f t="shared" si="7"/>
        <v>4.0796080924563896</v>
      </c>
      <c r="AG37">
        <f t="shared" si="8"/>
        <v>4.0561269966068672</v>
      </c>
      <c r="AH37">
        <f t="shared" si="9"/>
        <v>3.9838394585071426</v>
      </c>
      <c r="AI37">
        <f t="shared" si="9"/>
        <v>3.9634188980265801</v>
      </c>
      <c r="AJ37">
        <f t="shared" si="9"/>
        <v>3.9253587163378434</v>
      </c>
    </row>
    <row r="38" spans="1:36" x14ac:dyDescent="0.25">
      <c r="A38" s="41">
        <v>0</v>
      </c>
      <c r="B38" s="41">
        <v>352</v>
      </c>
      <c r="C38" s="56">
        <f t="shared" si="1"/>
        <v>2.5465426634781312</v>
      </c>
      <c r="AA38">
        <f t="shared" si="2"/>
        <v>334.4</v>
      </c>
      <c r="AB38">
        <f t="shared" si="3"/>
        <v>316.8</v>
      </c>
      <c r="AC38">
        <f t="shared" si="4"/>
        <v>268.22399999999999</v>
      </c>
      <c r="AD38">
        <f t="shared" si="5"/>
        <v>255.904</v>
      </c>
      <c r="AE38">
        <f t="shared" si="6"/>
        <v>234.43200000000002</v>
      </c>
      <c r="AF38">
        <f t="shared" si="7"/>
        <v>2.5242662687669788</v>
      </c>
      <c r="AG38">
        <f t="shared" si="8"/>
        <v>2.5007851729174559</v>
      </c>
      <c r="AH38">
        <f t="shared" si="9"/>
        <v>2.4284976348177314</v>
      </c>
      <c r="AI38">
        <f t="shared" si="9"/>
        <v>2.4080770743371689</v>
      </c>
      <c r="AJ38">
        <f t="shared" si="9"/>
        <v>2.3700168926484322</v>
      </c>
    </row>
    <row r="39" spans="1:36" x14ac:dyDescent="0.25">
      <c r="A39" s="41">
        <v>0</v>
      </c>
      <c r="B39" s="41">
        <v>5596</v>
      </c>
      <c r="C39" s="56">
        <f t="shared" si="1"/>
        <v>3.7478777058197901</v>
      </c>
      <c r="AA39">
        <f t="shared" si="2"/>
        <v>5316.2</v>
      </c>
      <c r="AB39">
        <f t="shared" si="3"/>
        <v>5036.4000000000005</v>
      </c>
      <c r="AC39">
        <f t="shared" si="4"/>
        <v>4264.152</v>
      </c>
      <c r="AD39">
        <f t="shared" si="5"/>
        <v>4068.2919999999999</v>
      </c>
      <c r="AE39">
        <f t="shared" si="6"/>
        <v>3726.9360000000001</v>
      </c>
      <c r="AF39">
        <f t="shared" si="7"/>
        <v>3.7256013111086377</v>
      </c>
      <c r="AG39">
        <f t="shared" si="8"/>
        <v>3.7021202152591148</v>
      </c>
      <c r="AH39">
        <f t="shared" si="9"/>
        <v>3.6298326771593907</v>
      </c>
      <c r="AI39">
        <f t="shared" si="9"/>
        <v>3.6094121166788278</v>
      </c>
      <c r="AJ39">
        <f t="shared" si="9"/>
        <v>3.5713519349900911</v>
      </c>
    </row>
    <row r="40" spans="1:36" x14ac:dyDescent="0.25">
      <c r="A40" s="41">
        <v>0</v>
      </c>
      <c r="B40" s="41">
        <v>447</v>
      </c>
      <c r="C40" s="56">
        <f t="shared" si="1"/>
        <v>2.6503075231319366</v>
      </c>
      <c r="AA40">
        <f t="shared" si="2"/>
        <v>424.65</v>
      </c>
      <c r="AB40">
        <f t="shared" si="3"/>
        <v>402.3</v>
      </c>
      <c r="AC40">
        <f t="shared" si="4"/>
        <v>340.61400000000003</v>
      </c>
      <c r="AD40">
        <f t="shared" si="5"/>
        <v>324.96899999999999</v>
      </c>
      <c r="AE40">
        <f t="shared" si="6"/>
        <v>297.702</v>
      </c>
      <c r="AF40">
        <f t="shared" si="7"/>
        <v>2.6280311284207842</v>
      </c>
      <c r="AG40">
        <f t="shared" si="8"/>
        <v>2.6045500325712614</v>
      </c>
      <c r="AH40">
        <f t="shared" si="9"/>
        <v>2.5322624944715368</v>
      </c>
      <c r="AI40">
        <f t="shared" si="9"/>
        <v>2.5118419339909743</v>
      </c>
      <c r="AJ40">
        <f t="shared" si="9"/>
        <v>2.4737817523022376</v>
      </c>
    </row>
    <row r="41" spans="1:36" x14ac:dyDescent="0.25">
      <c r="A41" s="41">
        <v>0</v>
      </c>
      <c r="B41" s="41">
        <v>8731</v>
      </c>
      <c r="C41" s="56">
        <f t="shared" si="1"/>
        <v>3.9410639882199021</v>
      </c>
      <c r="AA41">
        <f t="shared" si="2"/>
        <v>8294.4499999999989</v>
      </c>
      <c r="AB41">
        <f t="shared" si="3"/>
        <v>7857.9000000000005</v>
      </c>
      <c r="AC41">
        <f t="shared" si="4"/>
        <v>6653.0219999999999</v>
      </c>
      <c r="AD41">
        <f t="shared" si="5"/>
        <v>6347.4369999999999</v>
      </c>
      <c r="AE41">
        <f t="shared" si="6"/>
        <v>5814.8460000000005</v>
      </c>
      <c r="AF41">
        <f t="shared" si="7"/>
        <v>3.9187875935087497</v>
      </c>
      <c r="AG41">
        <f t="shared" si="8"/>
        <v>3.8953064976592269</v>
      </c>
      <c r="AH41">
        <f t="shared" si="9"/>
        <v>3.8230189595595023</v>
      </c>
      <c r="AI41">
        <f t="shared" si="9"/>
        <v>3.8025983990789398</v>
      </c>
      <c r="AJ41">
        <f t="shared" si="9"/>
        <v>3.7645382173902031</v>
      </c>
    </row>
    <row r="42" spans="1:36" x14ac:dyDescent="0.25">
      <c r="A42" s="41">
        <v>0</v>
      </c>
      <c r="B42" s="41">
        <v>18075</v>
      </c>
      <c r="C42" s="56">
        <f t="shared" si="1"/>
        <v>4.2570783059665684</v>
      </c>
      <c r="AA42">
        <f t="shared" si="2"/>
        <v>17171.25</v>
      </c>
      <c r="AB42">
        <f t="shared" si="3"/>
        <v>16267.5</v>
      </c>
      <c r="AC42">
        <f t="shared" si="4"/>
        <v>13773.15</v>
      </c>
      <c r="AD42">
        <f t="shared" si="5"/>
        <v>13140.525</v>
      </c>
      <c r="AE42">
        <f t="shared" si="6"/>
        <v>12037.95</v>
      </c>
      <c r="AF42">
        <f t="shared" si="7"/>
        <v>4.2348019112554161</v>
      </c>
      <c r="AG42">
        <f t="shared" si="8"/>
        <v>4.2113208154058936</v>
      </c>
      <c r="AH42">
        <f t="shared" si="9"/>
        <v>4.1390332773061687</v>
      </c>
      <c r="AI42">
        <f t="shared" si="9"/>
        <v>4.1186127168256066</v>
      </c>
      <c r="AJ42">
        <f t="shared" si="9"/>
        <v>4.0805525351368699</v>
      </c>
    </row>
    <row r="43" spans="1:36" x14ac:dyDescent="0.25">
      <c r="A43" s="41">
        <v>0</v>
      </c>
      <c r="B43" s="41">
        <v>4</v>
      </c>
      <c r="C43" s="56">
        <f t="shared" si="1"/>
        <v>0.6020599913279624</v>
      </c>
      <c r="AA43">
        <f t="shared" si="2"/>
        <v>3.8</v>
      </c>
      <c r="AB43">
        <f t="shared" si="3"/>
        <v>3.6</v>
      </c>
      <c r="AC43">
        <f t="shared" si="4"/>
        <v>3.048</v>
      </c>
      <c r="AD43">
        <f t="shared" si="5"/>
        <v>2.9079999999999999</v>
      </c>
      <c r="AE43">
        <f t="shared" si="6"/>
        <v>2.6640000000000001</v>
      </c>
      <c r="AF43">
        <f t="shared" si="7"/>
        <v>0.57978359661681012</v>
      </c>
      <c r="AG43">
        <f t="shared" si="8"/>
        <v>0.55630250076728727</v>
      </c>
      <c r="AH43">
        <f t="shared" si="9"/>
        <v>0.48401496266756289</v>
      </c>
      <c r="AI43">
        <f t="shared" si="9"/>
        <v>0.46359440218700021</v>
      </c>
      <c r="AJ43">
        <f t="shared" si="9"/>
        <v>0.4255342204982635</v>
      </c>
    </row>
    <row r="44" spans="1:36" x14ac:dyDescent="0.25">
      <c r="A44" s="41">
        <v>0</v>
      </c>
      <c r="B44" s="41">
        <v>31631</v>
      </c>
      <c r="C44" s="56">
        <f t="shared" si="1"/>
        <v>4.5001129221596941</v>
      </c>
      <c r="AA44">
        <f t="shared" si="2"/>
        <v>30049.449999999997</v>
      </c>
      <c r="AB44">
        <f t="shared" si="3"/>
        <v>28467.9</v>
      </c>
      <c r="AC44">
        <f t="shared" si="4"/>
        <v>24102.822</v>
      </c>
      <c r="AD44">
        <f t="shared" si="5"/>
        <v>22995.737000000001</v>
      </c>
      <c r="AE44">
        <f t="shared" si="6"/>
        <v>21066.246000000003</v>
      </c>
      <c r="AF44">
        <f t="shared" si="7"/>
        <v>4.4778365274485417</v>
      </c>
      <c r="AG44">
        <f t="shared" si="8"/>
        <v>4.4543554315990193</v>
      </c>
      <c r="AH44">
        <f t="shared" si="9"/>
        <v>4.3820678934992952</v>
      </c>
      <c r="AI44">
        <f t="shared" si="9"/>
        <v>4.3616473330187322</v>
      </c>
      <c r="AJ44">
        <f t="shared" si="9"/>
        <v>4.3235871513299955</v>
      </c>
    </row>
    <row r="45" spans="1:36" x14ac:dyDescent="0.25">
      <c r="A45" s="41">
        <v>0</v>
      </c>
      <c r="B45" s="41">
        <v>163</v>
      </c>
      <c r="C45" s="56">
        <f t="shared" si="1"/>
        <v>2.2121876044039577</v>
      </c>
      <c r="AA45">
        <f t="shared" si="2"/>
        <v>154.85</v>
      </c>
      <c r="AB45">
        <f t="shared" si="3"/>
        <v>146.70000000000002</v>
      </c>
      <c r="AC45">
        <f t="shared" si="4"/>
        <v>124.206</v>
      </c>
      <c r="AD45">
        <f t="shared" si="5"/>
        <v>118.50099999999999</v>
      </c>
      <c r="AE45">
        <f t="shared" si="6"/>
        <v>108.55800000000001</v>
      </c>
      <c r="AF45">
        <f t="shared" si="7"/>
        <v>2.1899112096928057</v>
      </c>
      <c r="AG45">
        <f t="shared" si="8"/>
        <v>2.1664301138432829</v>
      </c>
      <c r="AH45">
        <f t="shared" si="9"/>
        <v>2.0941425757435583</v>
      </c>
      <c r="AI45">
        <f t="shared" si="9"/>
        <v>2.0737220152629958</v>
      </c>
      <c r="AJ45">
        <f t="shared" si="9"/>
        <v>2.0356618335742591</v>
      </c>
    </row>
    <row r="46" spans="1:36" x14ac:dyDescent="0.25">
      <c r="A46" s="41">
        <v>0</v>
      </c>
      <c r="B46" s="41">
        <v>75</v>
      </c>
      <c r="C46" s="56">
        <f t="shared" si="1"/>
        <v>1.8750612633917001</v>
      </c>
      <c r="AA46">
        <f t="shared" si="2"/>
        <v>71.25</v>
      </c>
      <c r="AB46">
        <f t="shared" si="3"/>
        <v>67.5</v>
      </c>
      <c r="AC46">
        <f t="shared" si="4"/>
        <v>57.15</v>
      </c>
      <c r="AD46">
        <f t="shared" si="5"/>
        <v>54.524999999999999</v>
      </c>
      <c r="AE46">
        <f t="shared" si="6"/>
        <v>49.95</v>
      </c>
      <c r="AF46">
        <f t="shared" si="7"/>
        <v>1.8527848686805477</v>
      </c>
      <c r="AG46">
        <f t="shared" si="8"/>
        <v>1.8293037728310249</v>
      </c>
      <c r="AH46">
        <f t="shared" si="9"/>
        <v>1.7570162347313005</v>
      </c>
      <c r="AI46">
        <f t="shared" si="9"/>
        <v>1.7365956742507378</v>
      </c>
      <c r="AJ46">
        <f t="shared" si="9"/>
        <v>1.6985354925620011</v>
      </c>
    </row>
    <row r="47" spans="1:36" x14ac:dyDescent="0.25">
      <c r="A47" s="41">
        <v>0</v>
      </c>
      <c r="B47" s="41">
        <v>49</v>
      </c>
      <c r="C47" s="56">
        <f t="shared" si="1"/>
        <v>1.6901960800285136</v>
      </c>
      <c r="AA47">
        <f t="shared" si="2"/>
        <v>46.55</v>
      </c>
      <c r="AB47">
        <f t="shared" si="3"/>
        <v>44.1</v>
      </c>
      <c r="AC47">
        <f t="shared" si="4"/>
        <v>37.338000000000001</v>
      </c>
      <c r="AD47">
        <f t="shared" si="5"/>
        <v>35.622999999999998</v>
      </c>
      <c r="AE47">
        <f t="shared" si="6"/>
        <v>32.634</v>
      </c>
      <c r="AF47">
        <f t="shared" si="7"/>
        <v>1.6679196853173615</v>
      </c>
      <c r="AG47">
        <f t="shared" si="8"/>
        <v>1.6444385894678386</v>
      </c>
      <c r="AH47">
        <f t="shared" si="9"/>
        <v>1.5721510513681141</v>
      </c>
      <c r="AI47">
        <f t="shared" si="9"/>
        <v>1.5517304908875516</v>
      </c>
      <c r="AJ47">
        <f t="shared" si="9"/>
        <v>1.5136703091988146</v>
      </c>
    </row>
    <row r="48" spans="1:36" x14ac:dyDescent="0.25">
      <c r="A48" s="41">
        <v>0</v>
      </c>
      <c r="B48" s="41">
        <v>366</v>
      </c>
      <c r="C48" s="56">
        <f t="shared" si="1"/>
        <v>2.5634810853944106</v>
      </c>
      <c r="AA48">
        <f t="shared" si="2"/>
        <v>347.7</v>
      </c>
      <c r="AB48">
        <f t="shared" si="3"/>
        <v>329.40000000000003</v>
      </c>
      <c r="AC48">
        <f t="shared" si="4"/>
        <v>278.892</v>
      </c>
      <c r="AD48">
        <f t="shared" si="5"/>
        <v>266.08199999999999</v>
      </c>
      <c r="AE48">
        <f t="shared" si="6"/>
        <v>243.756</v>
      </c>
      <c r="AF48">
        <f t="shared" si="7"/>
        <v>2.5412046906832586</v>
      </c>
      <c r="AG48">
        <f t="shared" si="8"/>
        <v>2.5177235948337358</v>
      </c>
      <c r="AH48">
        <f t="shared" si="9"/>
        <v>2.4454360567340112</v>
      </c>
      <c r="AI48">
        <f t="shared" si="9"/>
        <v>2.4250154962534487</v>
      </c>
      <c r="AJ48">
        <f t="shared" si="9"/>
        <v>2.3869553145647115</v>
      </c>
    </row>
    <row r="49" spans="1:36" x14ac:dyDescent="0.25">
      <c r="A49" s="41">
        <v>0</v>
      </c>
      <c r="B49" s="41">
        <v>2671</v>
      </c>
      <c r="C49" s="56">
        <f t="shared" si="1"/>
        <v>3.426673888021373</v>
      </c>
      <c r="AA49">
        <f t="shared" si="2"/>
        <v>2537.4499999999998</v>
      </c>
      <c r="AB49">
        <f t="shared" si="3"/>
        <v>2403.9</v>
      </c>
      <c r="AC49">
        <f t="shared" si="4"/>
        <v>2035.3020000000001</v>
      </c>
      <c r="AD49">
        <f t="shared" si="5"/>
        <v>1941.817</v>
      </c>
      <c r="AE49">
        <f t="shared" si="6"/>
        <v>1778.8860000000002</v>
      </c>
      <c r="AF49">
        <f t="shared" si="7"/>
        <v>3.4043974933102206</v>
      </c>
      <c r="AG49">
        <f t="shared" si="8"/>
        <v>3.3809163974606977</v>
      </c>
      <c r="AH49">
        <f t="shared" si="9"/>
        <v>3.3086288593609732</v>
      </c>
      <c r="AI49">
        <f t="shared" si="9"/>
        <v>3.2882082988804107</v>
      </c>
      <c r="AJ49">
        <f t="shared" si="9"/>
        <v>3.250148117191674</v>
      </c>
    </row>
    <row r="50" spans="1:36" x14ac:dyDescent="0.25">
      <c r="A50" s="41">
        <v>0</v>
      </c>
      <c r="B50" s="41">
        <v>120190</v>
      </c>
      <c r="C50" s="56">
        <f t="shared" si="1"/>
        <v>5.0798683351751732</v>
      </c>
      <c r="AA50">
        <f t="shared" si="2"/>
        <v>114180.5</v>
      </c>
      <c r="AB50">
        <f t="shared" si="3"/>
        <v>108171</v>
      </c>
      <c r="AC50">
        <f t="shared" si="4"/>
        <v>91584.78</v>
      </c>
      <c r="AD50">
        <f t="shared" si="5"/>
        <v>87378.13</v>
      </c>
      <c r="AE50">
        <f t="shared" si="6"/>
        <v>80046.540000000008</v>
      </c>
      <c r="AF50">
        <f t="shared" si="7"/>
        <v>5.0575919404640208</v>
      </c>
      <c r="AG50">
        <f t="shared" si="8"/>
        <v>5.0341108446144984</v>
      </c>
      <c r="AH50">
        <f t="shared" si="9"/>
        <v>4.9618233065147734</v>
      </c>
      <c r="AI50">
        <f t="shared" si="9"/>
        <v>4.9414027460342114</v>
      </c>
      <c r="AJ50">
        <f t="shared" si="9"/>
        <v>4.9033425643454747</v>
      </c>
    </row>
    <row r="51" spans="1:36" x14ac:dyDescent="0.25">
      <c r="A51" s="41">
        <v>0</v>
      </c>
      <c r="B51" s="41">
        <v>54</v>
      </c>
      <c r="C51" s="56">
        <f t="shared" si="1"/>
        <v>1.7323937598229686</v>
      </c>
      <c r="AA51">
        <f t="shared" si="2"/>
        <v>51.3</v>
      </c>
      <c r="AB51">
        <f t="shared" si="3"/>
        <v>48.6</v>
      </c>
      <c r="AC51">
        <f t="shared" si="4"/>
        <v>41.148000000000003</v>
      </c>
      <c r="AD51">
        <f t="shared" si="5"/>
        <v>39.257999999999996</v>
      </c>
      <c r="AE51">
        <f t="shared" si="6"/>
        <v>35.963999999999999</v>
      </c>
      <c r="AF51">
        <f t="shared" si="7"/>
        <v>1.7101173651118162</v>
      </c>
      <c r="AG51">
        <f t="shared" si="8"/>
        <v>1.6866362692622934</v>
      </c>
      <c r="AH51">
        <f t="shared" si="9"/>
        <v>1.6143487311625691</v>
      </c>
      <c r="AI51">
        <f t="shared" si="9"/>
        <v>1.5939281706820063</v>
      </c>
      <c r="AJ51">
        <f t="shared" si="9"/>
        <v>1.5558679889932696</v>
      </c>
    </row>
    <row r="52" spans="1:36" x14ac:dyDescent="0.25">
      <c r="A52" s="41">
        <v>0</v>
      </c>
      <c r="B52" s="41">
        <v>363</v>
      </c>
      <c r="C52" s="56">
        <f t="shared" si="1"/>
        <v>2.5599066250361124</v>
      </c>
      <c r="AA52">
        <f t="shared" si="2"/>
        <v>344.84999999999997</v>
      </c>
      <c r="AB52">
        <f t="shared" si="3"/>
        <v>326.7</v>
      </c>
      <c r="AC52">
        <f t="shared" si="4"/>
        <v>276.60599999999999</v>
      </c>
      <c r="AD52">
        <f t="shared" si="5"/>
        <v>263.90100000000001</v>
      </c>
      <c r="AE52">
        <f t="shared" si="6"/>
        <v>241.75800000000001</v>
      </c>
      <c r="AF52">
        <f t="shared" si="7"/>
        <v>2.53763023032496</v>
      </c>
      <c r="AG52">
        <f t="shared" si="8"/>
        <v>2.5141491344754372</v>
      </c>
      <c r="AH52">
        <f t="shared" si="9"/>
        <v>2.4418615963757131</v>
      </c>
      <c r="AI52">
        <f t="shared" si="9"/>
        <v>2.4214410358951506</v>
      </c>
      <c r="AJ52">
        <f t="shared" si="9"/>
        <v>2.3833808542064134</v>
      </c>
    </row>
    <row r="53" spans="1:36" x14ac:dyDescent="0.25">
      <c r="A53" s="41">
        <v>0</v>
      </c>
      <c r="B53" s="41">
        <v>2900</v>
      </c>
      <c r="C53" s="56">
        <f t="shared" si="1"/>
        <v>3.4623979978989561</v>
      </c>
      <c r="AA53">
        <f t="shared" si="2"/>
        <v>2755</v>
      </c>
      <c r="AB53">
        <f t="shared" si="3"/>
        <v>2610</v>
      </c>
      <c r="AC53">
        <f t="shared" si="4"/>
        <v>2209.8000000000002</v>
      </c>
      <c r="AD53">
        <f t="shared" si="5"/>
        <v>2108.2999999999997</v>
      </c>
      <c r="AE53">
        <f t="shared" si="6"/>
        <v>1931.4</v>
      </c>
      <c r="AF53">
        <f t="shared" si="7"/>
        <v>3.4401216031878037</v>
      </c>
      <c r="AG53">
        <f t="shared" si="8"/>
        <v>3.4166405073382808</v>
      </c>
      <c r="AH53">
        <f t="shared" si="9"/>
        <v>3.3443529692385567</v>
      </c>
      <c r="AI53">
        <f t="shared" si="9"/>
        <v>3.3239324087579938</v>
      </c>
      <c r="AJ53">
        <f t="shared" si="9"/>
        <v>3.2858722270692571</v>
      </c>
    </row>
    <row r="54" spans="1:36" x14ac:dyDescent="0.25">
      <c r="A54" s="41">
        <v>0</v>
      </c>
      <c r="B54" s="41">
        <v>1</v>
      </c>
      <c r="C54" s="56">
        <f t="shared" si="1"/>
        <v>0</v>
      </c>
      <c r="AA54">
        <f t="shared" si="2"/>
        <v>0.95</v>
      </c>
      <c r="AB54">
        <f t="shared" si="3"/>
        <v>0.9</v>
      </c>
      <c r="AC54">
        <f t="shared" si="4"/>
        <v>0.76200000000000001</v>
      </c>
      <c r="AD54">
        <f t="shared" si="5"/>
        <v>0.72699999999999998</v>
      </c>
      <c r="AE54">
        <f t="shared" si="6"/>
        <v>0.66600000000000004</v>
      </c>
      <c r="AF54">
        <f t="shared" si="7"/>
        <v>-2.2276394711152253E-2</v>
      </c>
      <c r="AG54">
        <f t="shared" si="8"/>
        <v>-4.5757490560675115E-2</v>
      </c>
      <c r="AH54">
        <f t="shared" si="9"/>
        <v>-0.1180450286603995</v>
      </c>
      <c r="AI54">
        <f t="shared" si="9"/>
        <v>-0.13846558914096219</v>
      </c>
      <c r="AJ54">
        <f t="shared" si="9"/>
        <v>-0.17652577082969892</v>
      </c>
    </row>
    <row r="55" spans="1:36" x14ac:dyDescent="0.25">
      <c r="A55" s="41">
        <v>0</v>
      </c>
      <c r="B55" s="41">
        <v>3218</v>
      </c>
      <c r="C55" s="56">
        <f t="shared" si="1"/>
        <v>3.5075860397630105</v>
      </c>
      <c r="AA55">
        <f t="shared" si="2"/>
        <v>3057.1</v>
      </c>
      <c r="AB55">
        <f t="shared" si="3"/>
        <v>2896.2000000000003</v>
      </c>
      <c r="AC55">
        <f t="shared" si="4"/>
        <v>2452.116</v>
      </c>
      <c r="AD55">
        <f t="shared" si="5"/>
        <v>2339.4859999999999</v>
      </c>
      <c r="AE55">
        <f t="shared" si="6"/>
        <v>2143.1880000000001</v>
      </c>
      <c r="AF55">
        <f t="shared" si="7"/>
        <v>3.4853096450518586</v>
      </c>
      <c r="AG55">
        <f t="shared" si="8"/>
        <v>3.4618285492023357</v>
      </c>
      <c r="AH55">
        <f t="shared" si="9"/>
        <v>3.3895410111026112</v>
      </c>
      <c r="AI55">
        <f t="shared" si="9"/>
        <v>3.3691204506220487</v>
      </c>
      <c r="AJ55">
        <f t="shared" si="9"/>
        <v>3.331060268933312</v>
      </c>
    </row>
    <row r="56" spans="1:36" x14ac:dyDescent="0.25">
      <c r="A56" s="41">
        <v>0</v>
      </c>
      <c r="B56" s="41">
        <v>138415</v>
      </c>
      <c r="C56" s="56">
        <f t="shared" si="1"/>
        <v>5.1411831570588378</v>
      </c>
      <c r="AA56">
        <f t="shared" si="2"/>
        <v>131494.25</v>
      </c>
      <c r="AB56">
        <f t="shared" si="3"/>
        <v>124573.5</v>
      </c>
      <c r="AC56">
        <f t="shared" si="4"/>
        <v>105472.23</v>
      </c>
      <c r="AD56">
        <f t="shared" si="5"/>
        <v>100627.705</v>
      </c>
      <c r="AE56">
        <f t="shared" si="6"/>
        <v>92184.39</v>
      </c>
      <c r="AF56">
        <f t="shared" si="7"/>
        <v>5.1189067623476854</v>
      </c>
      <c r="AG56">
        <f t="shared" si="8"/>
        <v>5.095425666498163</v>
      </c>
      <c r="AH56">
        <f t="shared" si="9"/>
        <v>5.023138128398438</v>
      </c>
      <c r="AI56">
        <f t="shared" si="9"/>
        <v>5.0027175679178759</v>
      </c>
      <c r="AJ56">
        <f t="shared" si="9"/>
        <v>4.9646573862291392</v>
      </c>
    </row>
    <row r="57" spans="1:36" x14ac:dyDescent="0.25">
      <c r="A57" s="41">
        <v>0</v>
      </c>
      <c r="B57" s="41">
        <v>3</v>
      </c>
      <c r="C57" s="56">
        <f t="shared" si="1"/>
        <v>0.47712125471966244</v>
      </c>
      <c r="AA57">
        <f t="shared" si="2"/>
        <v>2.8499999999999996</v>
      </c>
      <c r="AB57">
        <f t="shared" si="3"/>
        <v>2.7</v>
      </c>
      <c r="AC57">
        <f t="shared" si="4"/>
        <v>2.286</v>
      </c>
      <c r="AD57">
        <f t="shared" si="5"/>
        <v>2.181</v>
      </c>
      <c r="AE57">
        <f t="shared" si="6"/>
        <v>1.9980000000000002</v>
      </c>
      <c r="AF57">
        <f t="shared" si="7"/>
        <v>0.45484486000851015</v>
      </c>
      <c r="AG57">
        <f t="shared" si="8"/>
        <v>0.43136376415898736</v>
      </c>
      <c r="AH57">
        <f t="shared" si="9"/>
        <v>0.35907622605926293</v>
      </c>
      <c r="AI57">
        <f t="shared" si="9"/>
        <v>0.3386556655787003</v>
      </c>
      <c r="AJ57">
        <f t="shared" si="9"/>
        <v>0.30059548388996354</v>
      </c>
    </row>
    <row r="58" spans="1:36" x14ac:dyDescent="0.25">
      <c r="A58" s="41">
        <v>0</v>
      </c>
      <c r="B58" s="41">
        <v>3</v>
      </c>
      <c r="C58" s="56">
        <f t="shared" si="1"/>
        <v>0.47712125471966244</v>
      </c>
      <c r="AA58">
        <f t="shared" si="2"/>
        <v>2.8499999999999996</v>
      </c>
      <c r="AB58">
        <f t="shared" si="3"/>
        <v>2.7</v>
      </c>
      <c r="AC58">
        <f t="shared" si="4"/>
        <v>2.286</v>
      </c>
      <c r="AD58">
        <f t="shared" si="5"/>
        <v>2.181</v>
      </c>
      <c r="AE58">
        <f t="shared" si="6"/>
        <v>1.9980000000000002</v>
      </c>
      <c r="AF58">
        <f t="shared" si="7"/>
        <v>0.45484486000851015</v>
      </c>
      <c r="AG58">
        <f t="shared" si="8"/>
        <v>0.43136376415898736</v>
      </c>
      <c r="AH58">
        <f t="shared" si="9"/>
        <v>0.35907622605926293</v>
      </c>
      <c r="AI58">
        <f t="shared" si="9"/>
        <v>0.3386556655787003</v>
      </c>
      <c r="AJ58">
        <f t="shared" si="9"/>
        <v>0.30059548388996354</v>
      </c>
    </row>
    <row r="59" spans="1:36" x14ac:dyDescent="0.25">
      <c r="A59" s="41">
        <v>0</v>
      </c>
      <c r="B59" s="41">
        <v>30024</v>
      </c>
      <c r="C59" s="56">
        <f t="shared" si="1"/>
        <v>4.4774685514050256</v>
      </c>
      <c r="AA59">
        <f t="shared" si="2"/>
        <v>28522.799999999999</v>
      </c>
      <c r="AB59">
        <f t="shared" si="3"/>
        <v>27021.600000000002</v>
      </c>
      <c r="AC59">
        <f t="shared" si="4"/>
        <v>22878.288</v>
      </c>
      <c r="AD59">
        <f t="shared" si="5"/>
        <v>21827.448</v>
      </c>
      <c r="AE59">
        <f t="shared" si="6"/>
        <v>19995.984</v>
      </c>
      <c r="AF59">
        <f t="shared" si="7"/>
        <v>4.4551921566938741</v>
      </c>
      <c r="AG59">
        <f t="shared" si="8"/>
        <v>4.4317110608443508</v>
      </c>
      <c r="AH59">
        <f t="shared" si="9"/>
        <v>4.3594235227446267</v>
      </c>
      <c r="AI59">
        <f t="shared" si="9"/>
        <v>4.3390029622640638</v>
      </c>
      <c r="AJ59">
        <f t="shared" si="9"/>
        <v>4.3009427805753271</v>
      </c>
    </row>
    <row r="60" spans="1:36" x14ac:dyDescent="0.25">
      <c r="A60" s="41">
        <v>0</v>
      </c>
      <c r="B60" s="41">
        <v>1</v>
      </c>
      <c r="C60" s="56">
        <f t="shared" si="1"/>
        <v>0</v>
      </c>
      <c r="AA60">
        <f t="shared" si="2"/>
        <v>0.95</v>
      </c>
      <c r="AB60">
        <f t="shared" si="3"/>
        <v>0.9</v>
      </c>
      <c r="AC60">
        <f t="shared" si="4"/>
        <v>0.76200000000000001</v>
      </c>
      <c r="AD60">
        <f t="shared" si="5"/>
        <v>0.72699999999999998</v>
      </c>
      <c r="AE60">
        <f t="shared" si="6"/>
        <v>0.66600000000000004</v>
      </c>
      <c r="AF60">
        <f t="shared" si="7"/>
        <v>-2.2276394711152253E-2</v>
      </c>
      <c r="AG60">
        <f t="shared" si="8"/>
        <v>-4.5757490560675115E-2</v>
      </c>
      <c r="AH60">
        <f t="shared" si="9"/>
        <v>-0.1180450286603995</v>
      </c>
      <c r="AI60">
        <f t="shared" si="9"/>
        <v>-0.13846558914096219</v>
      </c>
      <c r="AJ60">
        <f t="shared" si="9"/>
        <v>-0.17652577082969892</v>
      </c>
    </row>
    <row r="61" spans="1:36" x14ac:dyDescent="0.25">
      <c r="A61" s="41">
        <v>0</v>
      </c>
      <c r="B61" s="41">
        <v>5840</v>
      </c>
      <c r="C61" s="56">
        <f t="shared" si="1"/>
        <v>3.7664128471123997</v>
      </c>
      <c r="AA61">
        <f t="shared" si="2"/>
        <v>5548</v>
      </c>
      <c r="AB61">
        <f t="shared" si="3"/>
        <v>5256</v>
      </c>
      <c r="AC61">
        <f t="shared" si="4"/>
        <v>4450.08</v>
      </c>
      <c r="AD61">
        <f t="shared" si="5"/>
        <v>4245.68</v>
      </c>
      <c r="AE61">
        <f t="shared" si="6"/>
        <v>3889.44</v>
      </c>
      <c r="AF61">
        <f t="shared" si="7"/>
        <v>3.7441364524012473</v>
      </c>
      <c r="AG61">
        <f t="shared" si="8"/>
        <v>3.7206553565517244</v>
      </c>
      <c r="AH61">
        <f t="shared" si="9"/>
        <v>3.6483678184519999</v>
      </c>
      <c r="AI61">
        <f t="shared" si="9"/>
        <v>3.6279472579714374</v>
      </c>
      <c r="AJ61">
        <f t="shared" si="9"/>
        <v>3.5898870762827007</v>
      </c>
    </row>
    <row r="62" spans="1:36" x14ac:dyDescent="0.25">
      <c r="A62" s="41">
        <v>0</v>
      </c>
      <c r="B62" s="41">
        <v>14686</v>
      </c>
      <c r="C62" s="56">
        <f t="shared" si="1"/>
        <v>4.1669035238717962</v>
      </c>
      <c r="AA62">
        <f t="shared" si="2"/>
        <v>13951.699999999999</v>
      </c>
      <c r="AB62">
        <f t="shared" si="3"/>
        <v>13217.4</v>
      </c>
      <c r="AC62">
        <f t="shared" si="4"/>
        <v>11190.732</v>
      </c>
      <c r="AD62">
        <f t="shared" si="5"/>
        <v>10676.722</v>
      </c>
      <c r="AE62">
        <f t="shared" si="6"/>
        <v>9780.8760000000002</v>
      </c>
      <c r="AF62">
        <f t="shared" si="7"/>
        <v>4.1446271291606438</v>
      </c>
      <c r="AG62">
        <f t="shared" si="8"/>
        <v>4.1211460333111205</v>
      </c>
      <c r="AH62">
        <f t="shared" si="9"/>
        <v>4.0488584952113964</v>
      </c>
      <c r="AI62">
        <f t="shared" si="9"/>
        <v>4.0284379347308334</v>
      </c>
      <c r="AJ62">
        <f t="shared" si="9"/>
        <v>3.9903777530420967</v>
      </c>
    </row>
    <row r="63" spans="1:36" x14ac:dyDescent="0.25">
      <c r="A63" s="41">
        <v>0</v>
      </c>
      <c r="B63" s="41">
        <v>25097</v>
      </c>
      <c r="C63" s="56">
        <f t="shared" si="1"/>
        <v>4.3996218106717366</v>
      </c>
      <c r="AA63">
        <f t="shared" si="2"/>
        <v>23842.149999999998</v>
      </c>
      <c r="AB63">
        <f t="shared" si="3"/>
        <v>22587.3</v>
      </c>
      <c r="AC63">
        <f t="shared" si="4"/>
        <v>19123.914000000001</v>
      </c>
      <c r="AD63">
        <f t="shared" si="5"/>
        <v>18245.519</v>
      </c>
      <c r="AE63">
        <f t="shared" si="6"/>
        <v>16714.602000000003</v>
      </c>
      <c r="AF63">
        <f t="shared" si="7"/>
        <v>4.3773454159605842</v>
      </c>
      <c r="AG63">
        <f t="shared" si="8"/>
        <v>4.3538643201110609</v>
      </c>
      <c r="AH63">
        <f t="shared" si="9"/>
        <v>4.2815767820113368</v>
      </c>
      <c r="AI63">
        <f t="shared" si="9"/>
        <v>4.2611562215307739</v>
      </c>
      <c r="AJ63">
        <f t="shared" si="9"/>
        <v>4.2230960398420372</v>
      </c>
    </row>
    <row r="64" spans="1:36" x14ac:dyDescent="0.25">
      <c r="A64" s="41">
        <v>0</v>
      </c>
      <c r="B64" s="41">
        <v>173</v>
      </c>
      <c r="C64" s="56">
        <f t="shared" si="1"/>
        <v>2.2380461031287955</v>
      </c>
      <c r="D64" s="44"/>
      <c r="AA64">
        <f t="shared" si="2"/>
        <v>164.35</v>
      </c>
      <c r="AB64">
        <f t="shared" si="3"/>
        <v>155.70000000000002</v>
      </c>
      <c r="AC64">
        <f t="shared" si="4"/>
        <v>131.82599999999999</v>
      </c>
      <c r="AD64">
        <f t="shared" si="5"/>
        <v>125.771</v>
      </c>
      <c r="AE64">
        <f t="shared" si="6"/>
        <v>115.218</v>
      </c>
      <c r="AF64">
        <f t="shared" si="7"/>
        <v>2.2157697084176431</v>
      </c>
      <c r="AG64">
        <f t="shared" si="8"/>
        <v>2.1922886125681202</v>
      </c>
      <c r="AH64">
        <f t="shared" si="9"/>
        <v>2.1200010744683957</v>
      </c>
      <c r="AI64">
        <f t="shared" si="9"/>
        <v>2.0995805139878332</v>
      </c>
      <c r="AJ64">
        <f t="shared" si="9"/>
        <v>2.0615203322990965</v>
      </c>
    </row>
    <row r="65" spans="1:36" x14ac:dyDescent="0.25">
      <c r="A65" s="41">
        <v>0</v>
      </c>
      <c r="B65" s="41">
        <v>13547</v>
      </c>
      <c r="C65" s="56">
        <f t="shared" si="1"/>
        <v>4.1318431308046941</v>
      </c>
      <c r="AA65">
        <f t="shared" si="2"/>
        <v>12869.65</v>
      </c>
      <c r="AB65">
        <f t="shared" si="3"/>
        <v>12192.300000000001</v>
      </c>
      <c r="AC65">
        <f t="shared" si="4"/>
        <v>10322.814</v>
      </c>
      <c r="AD65">
        <f t="shared" si="5"/>
        <v>9848.6689999999999</v>
      </c>
      <c r="AE65">
        <f t="shared" si="6"/>
        <v>9022.3019999999997</v>
      </c>
      <c r="AF65">
        <f t="shared" si="7"/>
        <v>4.1095667360935426</v>
      </c>
      <c r="AG65">
        <f t="shared" si="8"/>
        <v>4.0860856402440193</v>
      </c>
      <c r="AH65">
        <f t="shared" si="9"/>
        <v>4.0137981021442952</v>
      </c>
      <c r="AI65">
        <f t="shared" si="9"/>
        <v>3.9933775416637323</v>
      </c>
      <c r="AJ65">
        <f t="shared" si="9"/>
        <v>3.9553173599749956</v>
      </c>
    </row>
    <row r="66" spans="1:36" x14ac:dyDescent="0.25">
      <c r="A66" s="41">
        <v>0</v>
      </c>
      <c r="B66" s="41">
        <v>9</v>
      </c>
      <c r="C66" s="56">
        <f t="shared" si="1"/>
        <v>0.95424250943932487</v>
      </c>
      <c r="AA66">
        <f t="shared" si="2"/>
        <v>8.5499999999999989</v>
      </c>
      <c r="AB66">
        <f t="shared" si="3"/>
        <v>8.1</v>
      </c>
      <c r="AC66">
        <f t="shared" si="4"/>
        <v>6.8580000000000005</v>
      </c>
      <c r="AD66">
        <f t="shared" si="5"/>
        <v>6.5430000000000001</v>
      </c>
      <c r="AE66">
        <f t="shared" si="6"/>
        <v>5.9940000000000007</v>
      </c>
      <c r="AF66">
        <f t="shared" si="7"/>
        <v>0.93196611472817259</v>
      </c>
      <c r="AG66">
        <f t="shared" si="8"/>
        <v>0.90848501887864974</v>
      </c>
      <c r="AH66">
        <f t="shared" si="9"/>
        <v>0.83619748077892542</v>
      </c>
      <c r="AI66">
        <f t="shared" si="9"/>
        <v>0.81577692029836268</v>
      </c>
      <c r="AJ66">
        <f t="shared" si="9"/>
        <v>0.77771673860962598</v>
      </c>
    </row>
    <row r="67" spans="1:36" x14ac:dyDescent="0.25">
      <c r="A67" s="41">
        <v>0</v>
      </c>
      <c r="B67" s="41">
        <v>1213</v>
      </c>
      <c r="C67" s="56">
        <f t="shared" ref="C67:C130" si="10">LOG10(B67)</f>
        <v>3.0838608008665731</v>
      </c>
      <c r="AA67">
        <f t="shared" ref="AA67:AA130" si="11">B67*0.95</f>
        <v>1152.3499999999999</v>
      </c>
      <c r="AB67">
        <f t="shared" ref="AB67:AB130" si="12">B67*0.9</f>
        <v>1091.7</v>
      </c>
      <c r="AC67">
        <f t="shared" ref="AC67:AC130" si="13">B67*0.762</f>
        <v>924.30600000000004</v>
      </c>
      <c r="AD67">
        <f t="shared" ref="AD67:AD130" si="14">B67*0.727</f>
        <v>881.851</v>
      </c>
      <c r="AE67">
        <f t="shared" ref="AE67:AE130" si="15">B67*0.666</f>
        <v>807.85800000000006</v>
      </c>
      <c r="AF67">
        <f t="shared" ref="AF67:AF130" si="16">LOG10(AA67)</f>
        <v>3.0615844061554207</v>
      </c>
      <c r="AG67">
        <f t="shared" ref="AG67:AG130" si="17">LOG10(AB67)</f>
        <v>3.0381033103058979</v>
      </c>
      <c r="AH67">
        <f t="shared" ref="AH67:AJ130" si="18">LOG10(AC67)</f>
        <v>2.9658157722061733</v>
      </c>
      <c r="AI67">
        <f t="shared" si="18"/>
        <v>2.9453952117256108</v>
      </c>
      <c r="AJ67">
        <f t="shared" si="18"/>
        <v>2.9073350300368741</v>
      </c>
    </row>
    <row r="68" spans="1:36" x14ac:dyDescent="0.25">
      <c r="A68" s="41">
        <v>0</v>
      </c>
      <c r="B68" s="41">
        <v>2975</v>
      </c>
      <c r="C68" s="56">
        <f t="shared" si="10"/>
        <v>3.4734869700645685</v>
      </c>
      <c r="AA68">
        <f t="shared" si="11"/>
        <v>2826.25</v>
      </c>
      <c r="AB68">
        <f t="shared" si="12"/>
        <v>2677.5</v>
      </c>
      <c r="AC68">
        <f t="shared" si="13"/>
        <v>2266.9499999999998</v>
      </c>
      <c r="AD68">
        <f t="shared" si="14"/>
        <v>2162.8249999999998</v>
      </c>
      <c r="AE68">
        <f t="shared" si="15"/>
        <v>1981.3500000000001</v>
      </c>
      <c r="AF68">
        <f t="shared" si="16"/>
        <v>3.4512105753534161</v>
      </c>
      <c r="AG68">
        <f t="shared" si="17"/>
        <v>3.4277294795038933</v>
      </c>
      <c r="AH68">
        <f t="shared" si="18"/>
        <v>3.3554419414041687</v>
      </c>
      <c r="AI68">
        <f t="shared" si="18"/>
        <v>3.3350213809236062</v>
      </c>
      <c r="AJ68">
        <f t="shared" si="18"/>
        <v>3.2969611992348695</v>
      </c>
    </row>
    <row r="69" spans="1:36" x14ac:dyDescent="0.25">
      <c r="A69" s="41">
        <v>0</v>
      </c>
      <c r="B69" s="41">
        <v>50309</v>
      </c>
      <c r="C69" s="56">
        <f t="shared" si="10"/>
        <v>4.7016456848710044</v>
      </c>
      <c r="AA69">
        <f t="shared" si="11"/>
        <v>47793.549999999996</v>
      </c>
      <c r="AB69">
        <f t="shared" si="12"/>
        <v>45278.1</v>
      </c>
      <c r="AC69">
        <f t="shared" si="13"/>
        <v>38335.457999999999</v>
      </c>
      <c r="AD69">
        <f t="shared" si="14"/>
        <v>36574.642999999996</v>
      </c>
      <c r="AE69">
        <f t="shared" si="15"/>
        <v>33505.794000000002</v>
      </c>
      <c r="AF69">
        <f t="shared" si="16"/>
        <v>4.679369290159852</v>
      </c>
      <c r="AG69">
        <f t="shared" si="17"/>
        <v>4.6558881943103296</v>
      </c>
      <c r="AH69">
        <f t="shared" si="18"/>
        <v>4.5836006562106055</v>
      </c>
      <c r="AI69">
        <f t="shared" si="18"/>
        <v>4.5631800957300426</v>
      </c>
      <c r="AJ69">
        <f t="shared" si="18"/>
        <v>4.5251199140413059</v>
      </c>
    </row>
    <row r="70" spans="1:36" x14ac:dyDescent="0.25">
      <c r="A70" s="41">
        <v>0</v>
      </c>
      <c r="B70" s="41">
        <v>775</v>
      </c>
      <c r="C70" s="56">
        <f t="shared" si="10"/>
        <v>2.8893017025063101</v>
      </c>
      <c r="AA70">
        <f t="shared" si="11"/>
        <v>736.25</v>
      </c>
      <c r="AB70">
        <f t="shared" si="12"/>
        <v>697.5</v>
      </c>
      <c r="AC70">
        <f t="shared" si="13"/>
        <v>590.54999999999995</v>
      </c>
      <c r="AD70">
        <f t="shared" si="14"/>
        <v>563.42499999999995</v>
      </c>
      <c r="AE70">
        <f t="shared" si="15"/>
        <v>516.15</v>
      </c>
      <c r="AF70">
        <f t="shared" si="16"/>
        <v>2.8670253077951582</v>
      </c>
      <c r="AG70">
        <f t="shared" si="17"/>
        <v>2.8435442119456353</v>
      </c>
      <c r="AH70">
        <f t="shared" si="18"/>
        <v>2.7712566738459108</v>
      </c>
      <c r="AI70">
        <f t="shared" si="18"/>
        <v>2.7508361133653483</v>
      </c>
      <c r="AJ70">
        <f t="shared" si="18"/>
        <v>2.7127759316766111</v>
      </c>
    </row>
    <row r="71" spans="1:36" x14ac:dyDescent="0.25">
      <c r="A71" s="41">
        <v>0</v>
      </c>
      <c r="B71" s="41">
        <v>113</v>
      </c>
      <c r="C71" s="56">
        <f t="shared" si="10"/>
        <v>2.0530784434834195</v>
      </c>
      <c r="AA71">
        <f t="shared" si="11"/>
        <v>107.35</v>
      </c>
      <c r="AB71">
        <f t="shared" si="12"/>
        <v>101.7</v>
      </c>
      <c r="AC71">
        <f t="shared" si="13"/>
        <v>86.105999999999995</v>
      </c>
      <c r="AD71">
        <f t="shared" si="14"/>
        <v>82.150999999999996</v>
      </c>
      <c r="AE71">
        <f t="shared" si="15"/>
        <v>75.25800000000001</v>
      </c>
      <c r="AF71">
        <f t="shared" si="16"/>
        <v>2.0308020487722676</v>
      </c>
      <c r="AG71">
        <f t="shared" si="17"/>
        <v>2.0073209529227447</v>
      </c>
      <c r="AH71">
        <f t="shared" si="18"/>
        <v>1.9350334148230202</v>
      </c>
      <c r="AI71">
        <f t="shared" si="18"/>
        <v>1.9146128543424576</v>
      </c>
      <c r="AJ71">
        <f t="shared" si="18"/>
        <v>1.8765526726537209</v>
      </c>
    </row>
    <row r="72" spans="1:36" x14ac:dyDescent="0.25">
      <c r="A72" s="41">
        <v>0</v>
      </c>
      <c r="B72" s="41">
        <v>37</v>
      </c>
      <c r="C72" s="56">
        <f t="shared" si="10"/>
        <v>1.568201724066995</v>
      </c>
      <c r="AA72">
        <f t="shared" si="11"/>
        <v>35.15</v>
      </c>
      <c r="AB72">
        <f t="shared" si="12"/>
        <v>33.300000000000004</v>
      </c>
      <c r="AC72">
        <f t="shared" si="13"/>
        <v>28.193999999999999</v>
      </c>
      <c r="AD72">
        <f t="shared" si="14"/>
        <v>26.899000000000001</v>
      </c>
      <c r="AE72">
        <f t="shared" si="15"/>
        <v>24.642000000000003</v>
      </c>
      <c r="AF72">
        <f t="shared" si="16"/>
        <v>1.5459253293558428</v>
      </c>
      <c r="AG72">
        <f t="shared" si="17"/>
        <v>1.52244423350632</v>
      </c>
      <c r="AH72">
        <f t="shared" si="18"/>
        <v>1.4501566954065954</v>
      </c>
      <c r="AI72">
        <f t="shared" si="18"/>
        <v>1.4297361349260329</v>
      </c>
      <c r="AJ72">
        <f t="shared" si="18"/>
        <v>1.3916759532372962</v>
      </c>
    </row>
    <row r="73" spans="1:36" x14ac:dyDescent="0.25">
      <c r="A73" s="41">
        <v>0</v>
      </c>
      <c r="B73" s="41">
        <v>77154</v>
      </c>
      <c r="C73" s="56">
        <f t="shared" si="10"/>
        <v>4.8873584467037086</v>
      </c>
      <c r="AA73">
        <f t="shared" si="11"/>
        <v>73296.3</v>
      </c>
      <c r="AB73">
        <f t="shared" si="12"/>
        <v>69438.600000000006</v>
      </c>
      <c r="AC73">
        <f t="shared" si="13"/>
        <v>58791.347999999998</v>
      </c>
      <c r="AD73">
        <f t="shared" si="14"/>
        <v>56090.957999999999</v>
      </c>
      <c r="AE73">
        <f t="shared" si="15"/>
        <v>51384.564000000006</v>
      </c>
      <c r="AF73">
        <f t="shared" si="16"/>
        <v>4.8650820519925562</v>
      </c>
      <c r="AG73">
        <f t="shared" si="17"/>
        <v>4.8416009561430338</v>
      </c>
      <c r="AH73">
        <f t="shared" si="18"/>
        <v>4.7693134180433097</v>
      </c>
      <c r="AI73">
        <f t="shared" si="18"/>
        <v>4.7488928575627467</v>
      </c>
      <c r="AJ73">
        <f t="shared" si="18"/>
        <v>4.71083267587401</v>
      </c>
    </row>
    <row r="74" spans="1:36" x14ac:dyDescent="0.25">
      <c r="A74" s="41">
        <v>0</v>
      </c>
      <c r="B74" s="41">
        <v>96248</v>
      </c>
      <c r="C74" s="56">
        <f t="shared" si="10"/>
        <v>4.9833917137858554</v>
      </c>
      <c r="AA74">
        <f t="shared" si="11"/>
        <v>91435.599999999991</v>
      </c>
      <c r="AB74">
        <f t="shared" si="12"/>
        <v>86623.2</v>
      </c>
      <c r="AC74">
        <f t="shared" si="13"/>
        <v>73340.975999999995</v>
      </c>
      <c r="AD74">
        <f t="shared" si="14"/>
        <v>69972.296000000002</v>
      </c>
      <c r="AE74">
        <f t="shared" si="15"/>
        <v>64101.168000000005</v>
      </c>
      <c r="AF74">
        <f t="shared" si="16"/>
        <v>4.961115319074703</v>
      </c>
      <c r="AG74">
        <f t="shared" si="17"/>
        <v>4.9376342232251806</v>
      </c>
      <c r="AH74">
        <f t="shared" si="18"/>
        <v>4.8653466851254557</v>
      </c>
      <c r="AI74">
        <f t="shared" si="18"/>
        <v>4.8449261246448936</v>
      </c>
      <c r="AJ74">
        <f t="shared" si="18"/>
        <v>4.8068659429561569</v>
      </c>
    </row>
    <row r="75" spans="1:36" x14ac:dyDescent="0.25">
      <c r="A75" s="41">
        <v>0</v>
      </c>
      <c r="B75" s="41">
        <v>1825</v>
      </c>
      <c r="C75" s="56">
        <f t="shared" si="10"/>
        <v>3.2612628687924934</v>
      </c>
      <c r="AA75">
        <f t="shared" si="11"/>
        <v>1733.75</v>
      </c>
      <c r="AB75">
        <f t="shared" si="12"/>
        <v>1642.5</v>
      </c>
      <c r="AC75">
        <f t="shared" si="13"/>
        <v>1390.65</v>
      </c>
      <c r="AD75">
        <f t="shared" si="14"/>
        <v>1326.7749999999999</v>
      </c>
      <c r="AE75">
        <f t="shared" si="15"/>
        <v>1215.45</v>
      </c>
      <c r="AF75">
        <f t="shared" si="16"/>
        <v>3.2389864740813414</v>
      </c>
      <c r="AG75">
        <f t="shared" si="17"/>
        <v>3.2155053782318186</v>
      </c>
      <c r="AH75">
        <f t="shared" si="18"/>
        <v>3.143217840132094</v>
      </c>
      <c r="AI75">
        <f t="shared" si="18"/>
        <v>3.1227972796515311</v>
      </c>
      <c r="AJ75">
        <f t="shared" si="18"/>
        <v>3.0847370979627944</v>
      </c>
    </row>
    <row r="76" spans="1:36" x14ac:dyDescent="0.25">
      <c r="A76" s="41">
        <v>0</v>
      </c>
      <c r="B76" s="41">
        <v>8282</v>
      </c>
      <c r="C76" s="56">
        <f t="shared" si="10"/>
        <v>3.9181352261663593</v>
      </c>
      <c r="AA76">
        <f t="shared" si="11"/>
        <v>7867.9</v>
      </c>
      <c r="AB76">
        <f t="shared" si="12"/>
        <v>7453.8</v>
      </c>
      <c r="AC76">
        <f t="shared" si="13"/>
        <v>6310.884</v>
      </c>
      <c r="AD76">
        <f t="shared" si="14"/>
        <v>6021.0140000000001</v>
      </c>
      <c r="AE76">
        <f t="shared" si="15"/>
        <v>5515.8119999999999</v>
      </c>
      <c r="AF76">
        <f t="shared" si="16"/>
        <v>3.8958588314552069</v>
      </c>
      <c r="AG76">
        <f t="shared" si="17"/>
        <v>3.8723777356056841</v>
      </c>
      <c r="AH76">
        <f t="shared" si="18"/>
        <v>3.8000901975059596</v>
      </c>
      <c r="AI76">
        <f t="shared" si="18"/>
        <v>3.779669637025397</v>
      </c>
      <c r="AJ76">
        <f t="shared" si="18"/>
        <v>3.7416094553366603</v>
      </c>
    </row>
    <row r="77" spans="1:36" x14ac:dyDescent="0.25">
      <c r="A77" s="41">
        <v>0</v>
      </c>
      <c r="B77" s="41">
        <v>187493</v>
      </c>
      <c r="C77" s="56">
        <f t="shared" si="10"/>
        <v>5.2729850581004172</v>
      </c>
      <c r="AA77">
        <f t="shared" si="11"/>
        <v>178118.35</v>
      </c>
      <c r="AB77">
        <f t="shared" si="12"/>
        <v>168743.7</v>
      </c>
      <c r="AC77">
        <f t="shared" si="13"/>
        <v>142869.666</v>
      </c>
      <c r="AD77">
        <f t="shared" si="14"/>
        <v>136307.41099999999</v>
      </c>
      <c r="AE77">
        <f t="shared" si="15"/>
        <v>124870.338</v>
      </c>
      <c r="AF77">
        <f t="shared" si="16"/>
        <v>5.2507086633892648</v>
      </c>
      <c r="AG77">
        <f t="shared" si="17"/>
        <v>5.2272275675397424</v>
      </c>
      <c r="AH77">
        <f t="shared" si="18"/>
        <v>5.1549400294400183</v>
      </c>
      <c r="AI77">
        <f t="shared" si="18"/>
        <v>5.1345194689594553</v>
      </c>
      <c r="AJ77">
        <f t="shared" si="18"/>
        <v>5.0964592872707186</v>
      </c>
    </row>
    <row r="78" spans="1:36" x14ac:dyDescent="0.25">
      <c r="A78" s="41">
        <v>0</v>
      </c>
      <c r="B78" s="41">
        <v>20</v>
      </c>
      <c r="C78" s="56">
        <f t="shared" si="10"/>
        <v>1.3010299956639813</v>
      </c>
      <c r="AA78">
        <f t="shared" si="11"/>
        <v>19</v>
      </c>
      <c r="AB78">
        <f t="shared" si="12"/>
        <v>18</v>
      </c>
      <c r="AC78">
        <f t="shared" si="13"/>
        <v>15.24</v>
      </c>
      <c r="AD78">
        <f t="shared" si="14"/>
        <v>14.54</v>
      </c>
      <c r="AE78">
        <f t="shared" si="15"/>
        <v>13.32</v>
      </c>
      <c r="AF78">
        <f t="shared" si="16"/>
        <v>1.2787536009528289</v>
      </c>
      <c r="AG78">
        <f t="shared" si="17"/>
        <v>1.255272505103306</v>
      </c>
      <c r="AH78">
        <f t="shared" si="18"/>
        <v>1.1829849670035817</v>
      </c>
      <c r="AI78">
        <f t="shared" si="18"/>
        <v>1.162564406523019</v>
      </c>
      <c r="AJ78">
        <f t="shared" si="18"/>
        <v>1.1245042248342823</v>
      </c>
    </row>
    <row r="79" spans="1:36" x14ac:dyDescent="0.25">
      <c r="A79" s="41">
        <v>0</v>
      </c>
      <c r="B79" s="41">
        <v>35673</v>
      </c>
      <c r="C79" s="56">
        <f t="shared" si="10"/>
        <v>4.5523396338311981</v>
      </c>
      <c r="AA79">
        <f t="shared" si="11"/>
        <v>33889.35</v>
      </c>
      <c r="AB79">
        <f t="shared" si="12"/>
        <v>32105.7</v>
      </c>
      <c r="AC79">
        <f t="shared" si="13"/>
        <v>27182.826000000001</v>
      </c>
      <c r="AD79">
        <f t="shared" si="14"/>
        <v>25934.271000000001</v>
      </c>
      <c r="AE79">
        <f t="shared" si="15"/>
        <v>23758.218000000001</v>
      </c>
      <c r="AF79">
        <f t="shared" si="16"/>
        <v>4.5300632391200457</v>
      </c>
      <c r="AG79">
        <f t="shared" si="17"/>
        <v>4.5065821432705224</v>
      </c>
      <c r="AH79">
        <f t="shared" si="18"/>
        <v>4.4342946051707983</v>
      </c>
      <c r="AI79">
        <f t="shared" si="18"/>
        <v>4.4138740446902354</v>
      </c>
      <c r="AJ79">
        <f t="shared" si="18"/>
        <v>4.3758138630014987</v>
      </c>
    </row>
    <row r="80" spans="1:36" x14ac:dyDescent="0.25">
      <c r="A80" s="41">
        <v>0</v>
      </c>
      <c r="B80" s="41">
        <v>28277</v>
      </c>
      <c r="C80" s="56">
        <f t="shared" si="10"/>
        <v>4.4514333318378441</v>
      </c>
      <c r="AA80">
        <f t="shared" si="11"/>
        <v>26863.149999999998</v>
      </c>
      <c r="AB80">
        <f t="shared" si="12"/>
        <v>25449.3</v>
      </c>
      <c r="AC80">
        <f t="shared" si="13"/>
        <v>21547.074000000001</v>
      </c>
      <c r="AD80">
        <f t="shared" si="14"/>
        <v>20557.379000000001</v>
      </c>
      <c r="AE80">
        <f t="shared" si="15"/>
        <v>18832.482</v>
      </c>
      <c r="AF80">
        <f t="shared" si="16"/>
        <v>4.4291569371266917</v>
      </c>
      <c r="AG80">
        <f t="shared" si="17"/>
        <v>4.4056758412771693</v>
      </c>
      <c r="AH80">
        <f t="shared" si="18"/>
        <v>4.3333883031774443</v>
      </c>
      <c r="AI80">
        <f t="shared" si="18"/>
        <v>4.3129677426968822</v>
      </c>
      <c r="AJ80">
        <f t="shared" si="18"/>
        <v>4.2749075610081455</v>
      </c>
    </row>
    <row r="81" spans="1:36" x14ac:dyDescent="0.25">
      <c r="A81" s="41">
        <v>0</v>
      </c>
      <c r="B81" s="41">
        <v>1174</v>
      </c>
      <c r="C81" s="56">
        <f t="shared" si="10"/>
        <v>3.0696680969115957</v>
      </c>
      <c r="AA81">
        <f t="shared" si="11"/>
        <v>1115.3</v>
      </c>
      <c r="AB81">
        <f t="shared" si="12"/>
        <v>1056.6000000000001</v>
      </c>
      <c r="AC81">
        <f t="shared" si="13"/>
        <v>894.58799999999997</v>
      </c>
      <c r="AD81">
        <f t="shared" si="14"/>
        <v>853.49799999999993</v>
      </c>
      <c r="AE81">
        <f t="shared" si="15"/>
        <v>781.88400000000001</v>
      </c>
      <c r="AF81">
        <f t="shared" si="16"/>
        <v>3.0473917022004433</v>
      </c>
      <c r="AG81">
        <f t="shared" si="17"/>
        <v>3.0239106063509205</v>
      </c>
      <c r="AH81">
        <f t="shared" si="18"/>
        <v>2.9516230682511964</v>
      </c>
      <c r="AI81">
        <f t="shared" si="18"/>
        <v>2.9312025077706334</v>
      </c>
      <c r="AJ81">
        <f t="shared" si="18"/>
        <v>2.8931423260818967</v>
      </c>
    </row>
    <row r="82" spans="1:36" x14ac:dyDescent="0.25">
      <c r="A82" s="41">
        <v>0</v>
      </c>
      <c r="B82" s="41">
        <v>32</v>
      </c>
      <c r="C82" s="56">
        <f t="shared" si="10"/>
        <v>1.505149978319906</v>
      </c>
      <c r="AA82">
        <f t="shared" si="11"/>
        <v>30.4</v>
      </c>
      <c r="AB82">
        <f t="shared" si="12"/>
        <v>28.8</v>
      </c>
      <c r="AC82">
        <f t="shared" si="13"/>
        <v>24.384</v>
      </c>
      <c r="AD82">
        <f t="shared" si="14"/>
        <v>23.263999999999999</v>
      </c>
      <c r="AE82">
        <f t="shared" si="15"/>
        <v>21.312000000000001</v>
      </c>
      <c r="AF82">
        <f t="shared" si="16"/>
        <v>1.4828735836087537</v>
      </c>
      <c r="AG82">
        <f t="shared" si="17"/>
        <v>1.4593924877592308</v>
      </c>
      <c r="AH82">
        <f t="shared" si="18"/>
        <v>1.3871049496595065</v>
      </c>
      <c r="AI82">
        <f t="shared" si="18"/>
        <v>1.3666843891789437</v>
      </c>
      <c r="AJ82">
        <f t="shared" si="18"/>
        <v>1.328624207490207</v>
      </c>
    </row>
    <row r="83" spans="1:36" x14ac:dyDescent="0.25">
      <c r="A83" s="41">
        <v>0</v>
      </c>
      <c r="B83" s="41">
        <v>132</v>
      </c>
      <c r="C83" s="56">
        <f t="shared" si="10"/>
        <v>2.12057393120585</v>
      </c>
      <c r="AA83">
        <f t="shared" si="11"/>
        <v>125.39999999999999</v>
      </c>
      <c r="AB83">
        <f t="shared" si="12"/>
        <v>118.8</v>
      </c>
      <c r="AC83">
        <f t="shared" si="13"/>
        <v>100.584</v>
      </c>
      <c r="AD83">
        <f t="shared" si="14"/>
        <v>95.963999999999999</v>
      </c>
      <c r="AE83">
        <f t="shared" si="15"/>
        <v>87.912000000000006</v>
      </c>
      <c r="AF83">
        <f t="shared" si="16"/>
        <v>2.0982975364946976</v>
      </c>
      <c r="AG83">
        <f t="shared" si="17"/>
        <v>2.0748164406451748</v>
      </c>
      <c r="AH83">
        <f t="shared" si="18"/>
        <v>2.0025289025454502</v>
      </c>
      <c r="AI83">
        <f t="shared" si="18"/>
        <v>1.9821083420648877</v>
      </c>
      <c r="AJ83">
        <f t="shared" si="18"/>
        <v>1.944048160376151</v>
      </c>
    </row>
    <row r="84" spans="1:36" x14ac:dyDescent="0.25">
      <c r="A84" s="41">
        <v>0</v>
      </c>
      <c r="B84" s="41">
        <v>309137</v>
      </c>
      <c r="C84" s="56">
        <f t="shared" si="10"/>
        <v>5.4901509880272803</v>
      </c>
      <c r="AA84">
        <f t="shared" si="11"/>
        <v>293680.14999999997</v>
      </c>
      <c r="AB84">
        <f t="shared" si="12"/>
        <v>278223.3</v>
      </c>
      <c r="AC84">
        <f t="shared" si="13"/>
        <v>235562.394</v>
      </c>
      <c r="AD84">
        <f t="shared" si="14"/>
        <v>224742.59899999999</v>
      </c>
      <c r="AE84">
        <f t="shared" si="15"/>
        <v>205885.242</v>
      </c>
      <c r="AF84">
        <f t="shared" si="16"/>
        <v>5.4678745933161279</v>
      </c>
      <c r="AG84">
        <f t="shared" si="17"/>
        <v>5.4443934974666055</v>
      </c>
      <c r="AH84">
        <f t="shared" si="18"/>
        <v>5.3721059593668805</v>
      </c>
      <c r="AI84">
        <f t="shared" si="18"/>
        <v>5.3516853988863184</v>
      </c>
      <c r="AJ84">
        <f t="shared" si="18"/>
        <v>5.3136252171975817</v>
      </c>
    </row>
    <row r="85" spans="1:36" x14ac:dyDescent="0.25">
      <c r="A85" s="41">
        <v>0</v>
      </c>
      <c r="B85" s="41">
        <v>5512</v>
      </c>
      <c r="C85" s="56">
        <f t="shared" si="10"/>
        <v>3.7413092088995694</v>
      </c>
      <c r="AA85">
        <f t="shared" si="11"/>
        <v>5236.3999999999996</v>
      </c>
      <c r="AB85">
        <f t="shared" si="12"/>
        <v>4960.8</v>
      </c>
      <c r="AC85">
        <f t="shared" si="13"/>
        <v>4200.1440000000002</v>
      </c>
      <c r="AD85">
        <f t="shared" si="14"/>
        <v>4007.2239999999997</v>
      </c>
      <c r="AE85">
        <f t="shared" si="15"/>
        <v>3670.9920000000002</v>
      </c>
      <c r="AF85">
        <f t="shared" si="16"/>
        <v>3.719032814188417</v>
      </c>
      <c r="AG85">
        <f t="shared" si="17"/>
        <v>3.6955517183388942</v>
      </c>
      <c r="AH85">
        <f t="shared" si="18"/>
        <v>3.6232641802391701</v>
      </c>
      <c r="AI85">
        <f t="shared" si="18"/>
        <v>3.6028436197586071</v>
      </c>
      <c r="AJ85">
        <f t="shared" si="18"/>
        <v>3.5647834380698704</v>
      </c>
    </row>
    <row r="86" spans="1:36" x14ac:dyDescent="0.25">
      <c r="A86" s="41">
        <v>0</v>
      </c>
      <c r="B86" s="41">
        <v>3873</v>
      </c>
      <c r="C86" s="56">
        <f t="shared" si="10"/>
        <v>3.5880474969860829</v>
      </c>
      <c r="AA86">
        <f t="shared" si="11"/>
        <v>3679.35</v>
      </c>
      <c r="AB86">
        <f t="shared" si="12"/>
        <v>3485.7000000000003</v>
      </c>
      <c r="AC86">
        <f t="shared" si="13"/>
        <v>2951.2260000000001</v>
      </c>
      <c r="AD86">
        <f t="shared" si="14"/>
        <v>2815.6709999999998</v>
      </c>
      <c r="AE86">
        <f t="shared" si="15"/>
        <v>2579.4180000000001</v>
      </c>
      <c r="AF86">
        <f t="shared" si="16"/>
        <v>3.5657711022749305</v>
      </c>
      <c r="AG86">
        <f t="shared" si="17"/>
        <v>3.5422900064254077</v>
      </c>
      <c r="AH86">
        <f t="shared" si="18"/>
        <v>3.4700024683256832</v>
      </c>
      <c r="AI86">
        <f t="shared" si="18"/>
        <v>3.4495819078451206</v>
      </c>
      <c r="AJ86">
        <f t="shared" si="18"/>
        <v>3.4115217261563839</v>
      </c>
    </row>
    <row r="87" spans="1:36" x14ac:dyDescent="0.25">
      <c r="A87" s="41">
        <v>0</v>
      </c>
      <c r="B87" s="41">
        <v>1795</v>
      </c>
      <c r="C87" s="56">
        <f t="shared" si="10"/>
        <v>3.2540644529143381</v>
      </c>
      <c r="AA87">
        <f t="shared" si="11"/>
        <v>1705.25</v>
      </c>
      <c r="AB87">
        <f t="shared" si="12"/>
        <v>1615.5</v>
      </c>
      <c r="AC87">
        <f t="shared" si="13"/>
        <v>1367.79</v>
      </c>
      <c r="AD87">
        <f t="shared" si="14"/>
        <v>1304.9649999999999</v>
      </c>
      <c r="AE87">
        <f t="shared" si="15"/>
        <v>1195.47</v>
      </c>
      <c r="AF87">
        <f t="shared" si="16"/>
        <v>3.2317880582031857</v>
      </c>
      <c r="AG87">
        <f t="shared" si="17"/>
        <v>3.2083069623536629</v>
      </c>
      <c r="AH87">
        <f t="shared" si="18"/>
        <v>3.1360194242539383</v>
      </c>
      <c r="AI87">
        <f t="shared" si="18"/>
        <v>3.1155988637733758</v>
      </c>
      <c r="AJ87">
        <f t="shared" si="18"/>
        <v>3.0775386820846391</v>
      </c>
    </row>
    <row r="88" spans="1:36" x14ac:dyDescent="0.25">
      <c r="A88" s="41">
        <v>0</v>
      </c>
      <c r="B88" s="41">
        <v>7029</v>
      </c>
      <c r="C88" s="56">
        <f t="shared" si="10"/>
        <v>3.8468935433166251</v>
      </c>
      <c r="AA88">
        <f t="shared" si="11"/>
        <v>6677.5499999999993</v>
      </c>
      <c r="AB88">
        <f t="shared" si="12"/>
        <v>6326.1</v>
      </c>
      <c r="AC88">
        <f t="shared" si="13"/>
        <v>5356.098</v>
      </c>
      <c r="AD88">
        <f t="shared" si="14"/>
        <v>5110.0829999999996</v>
      </c>
      <c r="AE88">
        <f t="shared" si="15"/>
        <v>4681.3140000000003</v>
      </c>
      <c r="AF88">
        <f t="shared" si="16"/>
        <v>3.8246171486054727</v>
      </c>
      <c r="AG88">
        <f t="shared" si="17"/>
        <v>3.8011360527559499</v>
      </c>
      <c r="AH88">
        <f t="shared" si="18"/>
        <v>3.7288485146562258</v>
      </c>
      <c r="AI88">
        <f t="shared" si="18"/>
        <v>3.7084279541756628</v>
      </c>
      <c r="AJ88">
        <f t="shared" si="18"/>
        <v>3.6703677724869261</v>
      </c>
    </row>
    <row r="89" spans="1:36" x14ac:dyDescent="0.25">
      <c r="A89" s="41">
        <v>0</v>
      </c>
      <c r="B89" s="41">
        <v>2126158</v>
      </c>
      <c r="C89" s="56">
        <f t="shared" si="10"/>
        <v>6.3275955348714135</v>
      </c>
      <c r="AA89">
        <f t="shared" si="11"/>
        <v>2019850.0999999999</v>
      </c>
      <c r="AB89">
        <f t="shared" si="12"/>
        <v>1913542.2</v>
      </c>
      <c r="AC89">
        <f t="shared" si="13"/>
        <v>1620132.3959999999</v>
      </c>
      <c r="AD89">
        <f t="shared" si="14"/>
        <v>1545716.8659999999</v>
      </c>
      <c r="AE89">
        <f t="shared" si="15"/>
        <v>1416021.2280000001</v>
      </c>
      <c r="AF89">
        <f t="shared" si="16"/>
        <v>6.3053191401602611</v>
      </c>
      <c r="AG89">
        <f t="shared" si="17"/>
        <v>6.2818380443107387</v>
      </c>
      <c r="AH89">
        <f t="shared" si="18"/>
        <v>6.2095505062110137</v>
      </c>
      <c r="AI89">
        <f t="shared" si="18"/>
        <v>6.1891299457304516</v>
      </c>
      <c r="AJ89">
        <f t="shared" si="18"/>
        <v>6.1510697640417149</v>
      </c>
    </row>
    <row r="90" spans="1:36" x14ac:dyDescent="0.25">
      <c r="A90" s="41">
        <v>0</v>
      </c>
      <c r="B90" s="41">
        <v>43</v>
      </c>
      <c r="C90" s="56">
        <f t="shared" si="10"/>
        <v>1.6334684555795864</v>
      </c>
      <c r="AA90">
        <f t="shared" si="11"/>
        <v>40.85</v>
      </c>
      <c r="AB90">
        <f t="shared" si="12"/>
        <v>38.700000000000003</v>
      </c>
      <c r="AC90">
        <f t="shared" si="13"/>
        <v>32.765999999999998</v>
      </c>
      <c r="AD90">
        <f t="shared" si="14"/>
        <v>31.260999999999999</v>
      </c>
      <c r="AE90">
        <f t="shared" si="15"/>
        <v>28.638000000000002</v>
      </c>
      <c r="AF90">
        <f t="shared" si="16"/>
        <v>1.6111920608684343</v>
      </c>
      <c r="AG90">
        <f t="shared" si="17"/>
        <v>1.5877109650189114</v>
      </c>
      <c r="AH90">
        <f t="shared" si="18"/>
        <v>1.5154234269191871</v>
      </c>
      <c r="AI90">
        <f t="shared" si="18"/>
        <v>1.4950028664386243</v>
      </c>
      <c r="AJ90">
        <f t="shared" si="18"/>
        <v>1.4569426847498876</v>
      </c>
    </row>
    <row r="91" spans="1:36" x14ac:dyDescent="0.25">
      <c r="A91" s="41">
        <v>0</v>
      </c>
      <c r="B91" s="41">
        <v>168</v>
      </c>
      <c r="C91" s="56">
        <f t="shared" si="10"/>
        <v>2.2253092817258628</v>
      </c>
      <c r="AA91">
        <f t="shared" si="11"/>
        <v>159.6</v>
      </c>
      <c r="AB91">
        <f t="shared" si="12"/>
        <v>151.20000000000002</v>
      </c>
      <c r="AC91">
        <f t="shared" si="13"/>
        <v>128.01599999999999</v>
      </c>
      <c r="AD91">
        <f t="shared" si="14"/>
        <v>122.136</v>
      </c>
      <c r="AE91">
        <f t="shared" si="15"/>
        <v>111.88800000000001</v>
      </c>
      <c r="AF91">
        <f t="shared" si="16"/>
        <v>2.2030328870147105</v>
      </c>
      <c r="AG91">
        <f t="shared" si="17"/>
        <v>2.1795517911651876</v>
      </c>
      <c r="AH91">
        <f t="shared" si="18"/>
        <v>2.1072642530654635</v>
      </c>
      <c r="AI91">
        <f t="shared" si="18"/>
        <v>2.0868436925849005</v>
      </c>
      <c r="AJ91">
        <f t="shared" si="18"/>
        <v>2.0487835108961638</v>
      </c>
    </row>
    <row r="92" spans="1:36" x14ac:dyDescent="0.25">
      <c r="A92" s="41">
        <v>0</v>
      </c>
      <c r="B92" s="41">
        <v>1060</v>
      </c>
      <c r="C92" s="56">
        <f t="shared" si="10"/>
        <v>3.0253058652647704</v>
      </c>
      <c r="AA92">
        <f t="shared" si="11"/>
        <v>1007</v>
      </c>
      <c r="AB92">
        <f t="shared" si="12"/>
        <v>954</v>
      </c>
      <c r="AC92">
        <f t="shared" si="13"/>
        <v>807.72</v>
      </c>
      <c r="AD92">
        <f t="shared" si="14"/>
        <v>770.62</v>
      </c>
      <c r="AE92">
        <f t="shared" si="15"/>
        <v>705.96</v>
      </c>
      <c r="AF92">
        <f t="shared" si="16"/>
        <v>3.003029470553618</v>
      </c>
      <c r="AG92">
        <f t="shared" si="17"/>
        <v>2.9795483747040952</v>
      </c>
      <c r="AH92">
        <f t="shared" si="18"/>
        <v>2.9072608366043706</v>
      </c>
      <c r="AI92">
        <f t="shared" si="18"/>
        <v>2.8868402761238081</v>
      </c>
      <c r="AJ92">
        <f t="shared" si="18"/>
        <v>2.8487800944350714</v>
      </c>
    </row>
    <row r="93" spans="1:36" x14ac:dyDescent="0.25">
      <c r="A93" s="41">
        <v>0</v>
      </c>
      <c r="B93" s="41">
        <v>5817</v>
      </c>
      <c r="C93" s="56">
        <f t="shared" si="10"/>
        <v>3.7646990637983677</v>
      </c>
      <c r="AA93">
        <f t="shared" si="11"/>
        <v>5526.15</v>
      </c>
      <c r="AB93">
        <f t="shared" si="12"/>
        <v>5235.3</v>
      </c>
      <c r="AC93">
        <f t="shared" si="13"/>
        <v>4432.5540000000001</v>
      </c>
      <c r="AD93">
        <f t="shared" si="14"/>
        <v>4228.9589999999998</v>
      </c>
      <c r="AE93">
        <f t="shared" si="15"/>
        <v>3874.1220000000003</v>
      </c>
      <c r="AF93">
        <f t="shared" si="16"/>
        <v>3.7424226690872158</v>
      </c>
      <c r="AG93">
        <f t="shared" si="17"/>
        <v>3.7189415732376929</v>
      </c>
      <c r="AH93">
        <f t="shared" si="18"/>
        <v>3.6466540351379684</v>
      </c>
      <c r="AI93">
        <f t="shared" si="18"/>
        <v>3.6262334746574054</v>
      </c>
      <c r="AJ93">
        <f t="shared" si="18"/>
        <v>3.5881732929686687</v>
      </c>
    </row>
    <row r="94" spans="1:36" x14ac:dyDescent="0.25">
      <c r="A94" s="41">
        <v>0</v>
      </c>
      <c r="B94" s="41">
        <v>16741</v>
      </c>
      <c r="C94" s="56">
        <f t="shared" si="10"/>
        <v>4.2237813963998132</v>
      </c>
      <c r="AA94">
        <f t="shared" si="11"/>
        <v>15903.949999999999</v>
      </c>
      <c r="AB94">
        <f t="shared" si="12"/>
        <v>15066.9</v>
      </c>
      <c r="AC94">
        <f t="shared" si="13"/>
        <v>12756.642</v>
      </c>
      <c r="AD94">
        <f t="shared" si="14"/>
        <v>12170.707</v>
      </c>
      <c r="AE94">
        <f t="shared" si="15"/>
        <v>11149.506000000001</v>
      </c>
      <c r="AF94">
        <f t="shared" si="16"/>
        <v>4.2015050016886617</v>
      </c>
      <c r="AG94">
        <f t="shared" si="17"/>
        <v>4.1780239058391384</v>
      </c>
      <c r="AH94">
        <f t="shared" si="18"/>
        <v>4.1057363677394143</v>
      </c>
      <c r="AI94">
        <f t="shared" si="18"/>
        <v>4.0853158072588514</v>
      </c>
      <c r="AJ94">
        <f t="shared" si="18"/>
        <v>4.0472556255701146</v>
      </c>
    </row>
    <row r="95" spans="1:36" x14ac:dyDescent="0.25">
      <c r="A95" s="41">
        <v>0</v>
      </c>
      <c r="B95" s="41">
        <v>51954</v>
      </c>
      <c r="C95" s="56">
        <f t="shared" si="10"/>
        <v>4.7156189900270213</v>
      </c>
      <c r="AA95">
        <f t="shared" si="11"/>
        <v>49356.299999999996</v>
      </c>
      <c r="AB95">
        <f t="shared" si="12"/>
        <v>46758.6</v>
      </c>
      <c r="AC95">
        <f t="shared" si="13"/>
        <v>39588.948000000004</v>
      </c>
      <c r="AD95">
        <f t="shared" si="14"/>
        <v>37770.557999999997</v>
      </c>
      <c r="AE95">
        <f t="shared" si="15"/>
        <v>34601.364000000001</v>
      </c>
      <c r="AF95">
        <f t="shared" si="16"/>
        <v>4.6933425953158689</v>
      </c>
      <c r="AG95">
        <f t="shared" si="17"/>
        <v>4.6698614994663457</v>
      </c>
      <c r="AH95">
        <f t="shared" si="18"/>
        <v>4.5975739613666216</v>
      </c>
      <c r="AI95">
        <f t="shared" si="18"/>
        <v>4.5771534008860586</v>
      </c>
      <c r="AJ95">
        <f t="shared" si="18"/>
        <v>4.5390932191973219</v>
      </c>
    </row>
    <row r="96" spans="1:36" x14ac:dyDescent="0.25">
      <c r="A96" s="41">
        <v>0</v>
      </c>
      <c r="B96" s="41">
        <v>28</v>
      </c>
      <c r="C96" s="56">
        <f t="shared" si="10"/>
        <v>1.4471580313422192</v>
      </c>
      <c r="AA96">
        <f t="shared" si="11"/>
        <v>26.599999999999998</v>
      </c>
      <c r="AB96">
        <f t="shared" si="12"/>
        <v>25.2</v>
      </c>
      <c r="AC96">
        <f t="shared" si="13"/>
        <v>21.335999999999999</v>
      </c>
      <c r="AD96">
        <f t="shared" si="14"/>
        <v>20.355999999999998</v>
      </c>
      <c r="AE96">
        <f t="shared" si="15"/>
        <v>18.648</v>
      </c>
      <c r="AF96">
        <f t="shared" si="16"/>
        <v>1.424881636631067</v>
      </c>
      <c r="AG96">
        <f t="shared" si="17"/>
        <v>1.4014005407815442</v>
      </c>
      <c r="AH96">
        <f t="shared" si="18"/>
        <v>1.3291130026818196</v>
      </c>
      <c r="AI96">
        <f t="shared" si="18"/>
        <v>1.3086924422012569</v>
      </c>
      <c r="AJ96">
        <f t="shared" si="18"/>
        <v>1.2706322605125202</v>
      </c>
    </row>
    <row r="97" spans="1:36" x14ac:dyDescent="0.25">
      <c r="A97" s="41">
        <v>0</v>
      </c>
      <c r="B97" s="41">
        <v>12034</v>
      </c>
      <c r="C97" s="56">
        <f t="shared" si="10"/>
        <v>4.0804100071556366</v>
      </c>
      <c r="AA97">
        <f t="shared" si="11"/>
        <v>11432.3</v>
      </c>
      <c r="AB97">
        <f t="shared" si="12"/>
        <v>10830.6</v>
      </c>
      <c r="AC97">
        <f t="shared" si="13"/>
        <v>9169.9079999999994</v>
      </c>
      <c r="AD97">
        <f t="shared" si="14"/>
        <v>8748.7179999999989</v>
      </c>
      <c r="AE97">
        <f t="shared" si="15"/>
        <v>8014.6440000000002</v>
      </c>
      <c r="AF97">
        <f t="shared" si="16"/>
        <v>4.0581336124444851</v>
      </c>
      <c r="AG97">
        <f t="shared" si="17"/>
        <v>4.0346525165949618</v>
      </c>
      <c r="AH97">
        <f t="shared" si="18"/>
        <v>3.9623649784952373</v>
      </c>
      <c r="AI97">
        <f t="shared" si="18"/>
        <v>3.9419444180146748</v>
      </c>
      <c r="AJ97">
        <f t="shared" si="18"/>
        <v>3.9038842363259381</v>
      </c>
    </row>
    <row r="98" spans="1:36" x14ac:dyDescent="0.25">
      <c r="A98" s="41">
        <v>0</v>
      </c>
      <c r="B98" s="41">
        <v>3</v>
      </c>
      <c r="C98" s="56">
        <f t="shared" si="10"/>
        <v>0.47712125471966244</v>
      </c>
      <c r="AA98">
        <f t="shared" si="11"/>
        <v>2.8499999999999996</v>
      </c>
      <c r="AB98">
        <f t="shared" si="12"/>
        <v>2.7</v>
      </c>
      <c r="AC98">
        <f t="shared" si="13"/>
        <v>2.286</v>
      </c>
      <c r="AD98">
        <f t="shared" si="14"/>
        <v>2.181</v>
      </c>
      <c r="AE98">
        <f t="shared" si="15"/>
        <v>1.9980000000000002</v>
      </c>
      <c r="AF98">
        <f t="shared" si="16"/>
        <v>0.45484486000851015</v>
      </c>
      <c r="AG98">
        <f t="shared" si="17"/>
        <v>0.43136376415898736</v>
      </c>
      <c r="AH98">
        <f t="shared" si="18"/>
        <v>0.35907622605926293</v>
      </c>
      <c r="AI98">
        <f t="shared" si="18"/>
        <v>0.3386556655787003</v>
      </c>
      <c r="AJ98">
        <f t="shared" si="18"/>
        <v>0.30059548388996354</v>
      </c>
    </row>
    <row r="99" spans="1:36" x14ac:dyDescent="0.25">
      <c r="A99" s="41">
        <v>0</v>
      </c>
      <c r="B99" s="41">
        <v>171</v>
      </c>
      <c r="C99" s="56">
        <f t="shared" si="10"/>
        <v>2.2329961103921536</v>
      </c>
      <c r="AA99">
        <f t="shared" si="11"/>
        <v>162.44999999999999</v>
      </c>
      <c r="AB99">
        <f t="shared" si="12"/>
        <v>153.9</v>
      </c>
      <c r="AC99">
        <f t="shared" si="13"/>
        <v>130.30199999999999</v>
      </c>
      <c r="AD99">
        <f t="shared" si="14"/>
        <v>124.31699999999999</v>
      </c>
      <c r="AE99">
        <f t="shared" si="15"/>
        <v>113.88600000000001</v>
      </c>
      <c r="AF99">
        <f t="shared" si="16"/>
        <v>2.2107197156810017</v>
      </c>
      <c r="AG99">
        <f t="shared" si="17"/>
        <v>2.1872386198314788</v>
      </c>
      <c r="AH99">
        <f t="shared" si="18"/>
        <v>2.1149510817317543</v>
      </c>
      <c r="AI99">
        <f t="shared" si="18"/>
        <v>2.0945305212511918</v>
      </c>
      <c r="AJ99">
        <f t="shared" si="18"/>
        <v>2.0564703395624551</v>
      </c>
    </row>
    <row r="100" spans="1:36" x14ac:dyDescent="0.25">
      <c r="A100" s="41">
        <v>0</v>
      </c>
      <c r="B100" s="41">
        <v>1043</v>
      </c>
      <c r="C100" s="56">
        <f t="shared" si="10"/>
        <v>3.0182843084265309</v>
      </c>
      <c r="AA100">
        <f t="shared" si="11"/>
        <v>990.84999999999991</v>
      </c>
      <c r="AB100">
        <f t="shared" si="12"/>
        <v>938.7</v>
      </c>
      <c r="AC100">
        <f t="shared" si="13"/>
        <v>794.76599999999996</v>
      </c>
      <c r="AD100">
        <f t="shared" si="14"/>
        <v>758.26099999999997</v>
      </c>
      <c r="AE100">
        <f t="shared" si="15"/>
        <v>694.63800000000003</v>
      </c>
      <c r="AF100">
        <f t="shared" si="16"/>
        <v>2.9960079137153786</v>
      </c>
      <c r="AG100">
        <f t="shared" si="17"/>
        <v>2.9725268178658557</v>
      </c>
      <c r="AH100">
        <f t="shared" si="18"/>
        <v>2.9002392797661312</v>
      </c>
      <c r="AI100">
        <f t="shared" si="18"/>
        <v>2.8798187192855687</v>
      </c>
      <c r="AJ100">
        <f t="shared" si="18"/>
        <v>2.8417585375968319</v>
      </c>
    </row>
    <row r="101" spans="1:36" x14ac:dyDescent="0.25">
      <c r="A101" s="41">
        <v>0</v>
      </c>
      <c r="B101" s="41">
        <v>565</v>
      </c>
      <c r="C101" s="56">
        <f t="shared" si="10"/>
        <v>2.7520484478194387</v>
      </c>
      <c r="AA101">
        <f t="shared" si="11"/>
        <v>536.75</v>
      </c>
      <c r="AB101">
        <f t="shared" si="12"/>
        <v>508.5</v>
      </c>
      <c r="AC101">
        <f t="shared" si="13"/>
        <v>430.53000000000003</v>
      </c>
      <c r="AD101">
        <f t="shared" si="14"/>
        <v>410.755</v>
      </c>
      <c r="AE101">
        <f t="shared" si="15"/>
        <v>376.29</v>
      </c>
      <c r="AF101">
        <f t="shared" si="16"/>
        <v>2.7297720531082863</v>
      </c>
      <c r="AG101">
        <f t="shared" si="17"/>
        <v>2.7062909572587635</v>
      </c>
      <c r="AH101">
        <f t="shared" si="18"/>
        <v>2.6340034191590389</v>
      </c>
      <c r="AI101">
        <f t="shared" si="18"/>
        <v>2.6135828586784764</v>
      </c>
      <c r="AJ101">
        <f t="shared" si="18"/>
        <v>2.5755226769897397</v>
      </c>
    </row>
    <row r="102" spans="1:36" x14ac:dyDescent="0.25">
      <c r="A102" s="41">
        <v>0</v>
      </c>
      <c r="B102" s="41">
        <v>845</v>
      </c>
      <c r="C102" s="56">
        <f t="shared" si="10"/>
        <v>2.9268567089496922</v>
      </c>
      <c r="AA102">
        <f t="shared" si="11"/>
        <v>802.75</v>
      </c>
      <c r="AB102">
        <f t="shared" si="12"/>
        <v>760.5</v>
      </c>
      <c r="AC102">
        <f t="shared" si="13"/>
        <v>643.89</v>
      </c>
      <c r="AD102">
        <f t="shared" si="14"/>
        <v>614.31499999999994</v>
      </c>
      <c r="AE102">
        <f t="shared" si="15"/>
        <v>562.77</v>
      </c>
      <c r="AF102">
        <f t="shared" si="16"/>
        <v>2.9045803142385402</v>
      </c>
      <c r="AG102">
        <f t="shared" si="17"/>
        <v>2.8810992183890174</v>
      </c>
      <c r="AH102">
        <f t="shared" si="18"/>
        <v>2.8088116802892928</v>
      </c>
      <c r="AI102">
        <f t="shared" si="18"/>
        <v>2.7883911198087303</v>
      </c>
      <c r="AJ102">
        <f t="shared" si="18"/>
        <v>2.7503309381199932</v>
      </c>
    </row>
    <row r="103" spans="1:36" x14ac:dyDescent="0.25">
      <c r="A103" s="41">
        <v>0</v>
      </c>
      <c r="B103" s="41">
        <v>4616</v>
      </c>
      <c r="C103" s="56">
        <f t="shared" si="10"/>
        <v>3.6642658001476751</v>
      </c>
      <c r="AA103">
        <f t="shared" si="11"/>
        <v>4385.2</v>
      </c>
      <c r="AB103">
        <f t="shared" si="12"/>
        <v>4154.4000000000005</v>
      </c>
      <c r="AC103">
        <f t="shared" si="13"/>
        <v>3517.3919999999998</v>
      </c>
      <c r="AD103">
        <f t="shared" si="14"/>
        <v>3355.8319999999999</v>
      </c>
      <c r="AE103">
        <f t="shared" si="15"/>
        <v>3074.2560000000003</v>
      </c>
      <c r="AF103">
        <f t="shared" si="16"/>
        <v>3.6419894054365227</v>
      </c>
      <c r="AG103">
        <f t="shared" si="17"/>
        <v>3.6185083095869999</v>
      </c>
      <c r="AH103">
        <f t="shared" si="18"/>
        <v>3.5462207714872753</v>
      </c>
      <c r="AI103">
        <f t="shared" si="18"/>
        <v>3.5258002110067128</v>
      </c>
      <c r="AJ103">
        <f t="shared" si="18"/>
        <v>3.4877400293179761</v>
      </c>
    </row>
    <row r="104" spans="1:36" x14ac:dyDescent="0.25">
      <c r="A104" s="41">
        <v>0</v>
      </c>
      <c r="B104" s="41">
        <v>12641</v>
      </c>
      <c r="C104" s="56">
        <f t="shared" si="10"/>
        <v>4.101781431327967</v>
      </c>
      <c r="AA104">
        <f t="shared" si="11"/>
        <v>12008.949999999999</v>
      </c>
      <c r="AB104">
        <f t="shared" si="12"/>
        <v>11376.9</v>
      </c>
      <c r="AC104">
        <f t="shared" si="13"/>
        <v>9632.4420000000009</v>
      </c>
      <c r="AD104">
        <f t="shared" si="14"/>
        <v>9190.0069999999996</v>
      </c>
      <c r="AE104">
        <f t="shared" si="15"/>
        <v>8418.9060000000009</v>
      </c>
      <c r="AF104">
        <f t="shared" si="16"/>
        <v>4.0795050366168155</v>
      </c>
      <c r="AG104">
        <f t="shared" si="17"/>
        <v>4.0560239407672922</v>
      </c>
      <c r="AH104">
        <f t="shared" si="18"/>
        <v>3.9837364026675681</v>
      </c>
      <c r="AI104">
        <f t="shared" si="18"/>
        <v>3.9633158421870052</v>
      </c>
      <c r="AJ104">
        <f t="shared" si="18"/>
        <v>3.9252556604982685</v>
      </c>
    </row>
    <row r="105" spans="1:36" x14ac:dyDescent="0.25">
      <c r="A105" s="41">
        <v>0</v>
      </c>
      <c r="B105" s="41">
        <v>957</v>
      </c>
      <c r="C105" s="56">
        <f t="shared" si="10"/>
        <v>2.9809119377768436</v>
      </c>
      <c r="AA105">
        <f t="shared" si="11"/>
        <v>909.15</v>
      </c>
      <c r="AB105">
        <f t="shared" si="12"/>
        <v>861.30000000000007</v>
      </c>
      <c r="AC105">
        <f t="shared" si="13"/>
        <v>729.23400000000004</v>
      </c>
      <c r="AD105">
        <f t="shared" si="14"/>
        <v>695.73900000000003</v>
      </c>
      <c r="AE105">
        <f t="shared" si="15"/>
        <v>637.36200000000008</v>
      </c>
      <c r="AF105">
        <f t="shared" si="16"/>
        <v>2.9586355430656912</v>
      </c>
      <c r="AG105">
        <f t="shared" si="17"/>
        <v>2.9351544472161684</v>
      </c>
      <c r="AH105">
        <f t="shared" si="18"/>
        <v>2.8628669091164443</v>
      </c>
      <c r="AI105">
        <f t="shared" si="18"/>
        <v>2.8424463486358813</v>
      </c>
      <c r="AJ105">
        <f t="shared" si="18"/>
        <v>2.8043861669471446</v>
      </c>
    </row>
    <row r="106" spans="1:36" x14ac:dyDescent="0.25">
      <c r="A106" s="41">
        <v>0</v>
      </c>
      <c r="B106" s="41">
        <v>70</v>
      </c>
      <c r="C106" s="56">
        <f t="shared" si="10"/>
        <v>1.8450980400142569</v>
      </c>
      <c r="AA106">
        <f t="shared" si="11"/>
        <v>66.5</v>
      </c>
      <c r="AB106">
        <f t="shared" si="12"/>
        <v>63</v>
      </c>
      <c r="AC106">
        <f t="shared" si="13"/>
        <v>53.34</v>
      </c>
      <c r="AD106">
        <f t="shared" si="14"/>
        <v>50.89</v>
      </c>
      <c r="AE106">
        <f t="shared" si="15"/>
        <v>46.620000000000005</v>
      </c>
      <c r="AF106">
        <f t="shared" si="16"/>
        <v>1.8228216453031045</v>
      </c>
      <c r="AG106">
        <f t="shared" si="17"/>
        <v>1.7993405494535817</v>
      </c>
      <c r="AH106">
        <f t="shared" si="18"/>
        <v>1.7270530113538574</v>
      </c>
      <c r="AI106">
        <f t="shared" si="18"/>
        <v>1.7066324508732946</v>
      </c>
      <c r="AJ106">
        <f t="shared" si="18"/>
        <v>1.6685722691845579</v>
      </c>
    </row>
    <row r="107" spans="1:36" x14ac:dyDescent="0.25">
      <c r="A107" s="41">
        <v>0</v>
      </c>
      <c r="B107" s="41">
        <v>684</v>
      </c>
      <c r="C107" s="56">
        <f t="shared" si="10"/>
        <v>2.8350561017201161</v>
      </c>
      <c r="AA107">
        <f t="shared" si="11"/>
        <v>649.79999999999995</v>
      </c>
      <c r="AB107">
        <f t="shared" si="12"/>
        <v>615.6</v>
      </c>
      <c r="AC107">
        <f t="shared" si="13"/>
        <v>521.20799999999997</v>
      </c>
      <c r="AD107">
        <f t="shared" si="14"/>
        <v>497.26799999999997</v>
      </c>
      <c r="AE107">
        <f t="shared" si="15"/>
        <v>455.54400000000004</v>
      </c>
      <c r="AF107">
        <f t="shared" si="16"/>
        <v>2.8127797070089642</v>
      </c>
      <c r="AG107">
        <f t="shared" si="17"/>
        <v>2.7892986111594413</v>
      </c>
      <c r="AH107">
        <f t="shared" si="18"/>
        <v>2.7170110730597168</v>
      </c>
      <c r="AI107">
        <f t="shared" si="18"/>
        <v>2.6965905125791538</v>
      </c>
      <c r="AJ107">
        <f t="shared" si="18"/>
        <v>2.6585303308904171</v>
      </c>
    </row>
    <row r="108" spans="1:36" x14ac:dyDescent="0.25">
      <c r="A108" s="41">
        <v>0</v>
      </c>
      <c r="B108" s="41">
        <v>2445</v>
      </c>
      <c r="C108" s="56">
        <f t="shared" si="10"/>
        <v>3.388278863459639</v>
      </c>
      <c r="AA108">
        <f t="shared" si="11"/>
        <v>2322.75</v>
      </c>
      <c r="AB108">
        <f t="shared" si="12"/>
        <v>2200.5</v>
      </c>
      <c r="AC108">
        <f t="shared" si="13"/>
        <v>1863.09</v>
      </c>
      <c r="AD108">
        <f t="shared" si="14"/>
        <v>1777.5149999999999</v>
      </c>
      <c r="AE108">
        <f t="shared" si="15"/>
        <v>1628.3700000000001</v>
      </c>
      <c r="AF108">
        <f t="shared" si="16"/>
        <v>3.3660024687484866</v>
      </c>
      <c r="AG108">
        <f t="shared" si="17"/>
        <v>3.3425213728989638</v>
      </c>
      <c r="AH108">
        <f t="shared" si="18"/>
        <v>3.2702338347992397</v>
      </c>
      <c r="AI108">
        <f t="shared" si="18"/>
        <v>3.2498132743186767</v>
      </c>
      <c r="AJ108">
        <f t="shared" si="18"/>
        <v>3.21175309262994</v>
      </c>
    </row>
    <row r="109" spans="1:36" x14ac:dyDescent="0.25">
      <c r="A109" s="41">
        <v>0</v>
      </c>
      <c r="B109" s="41">
        <v>7</v>
      </c>
      <c r="C109" s="56">
        <f t="shared" si="10"/>
        <v>0.84509804001425681</v>
      </c>
      <c r="AA109">
        <f t="shared" si="11"/>
        <v>6.6499999999999995</v>
      </c>
      <c r="AB109">
        <f t="shared" si="12"/>
        <v>6.3</v>
      </c>
      <c r="AC109">
        <f t="shared" si="13"/>
        <v>5.3339999999999996</v>
      </c>
      <c r="AD109">
        <f t="shared" si="14"/>
        <v>5.0889999999999995</v>
      </c>
      <c r="AE109">
        <f t="shared" si="15"/>
        <v>4.6619999999999999</v>
      </c>
      <c r="AF109">
        <f t="shared" si="16"/>
        <v>0.82282164530310453</v>
      </c>
      <c r="AG109">
        <f t="shared" si="17"/>
        <v>0.79934054945358168</v>
      </c>
      <c r="AH109">
        <f t="shared" si="18"/>
        <v>0.72705301135385725</v>
      </c>
      <c r="AI109">
        <f t="shared" si="18"/>
        <v>0.70663245087329463</v>
      </c>
      <c r="AJ109">
        <f t="shared" si="18"/>
        <v>0.66857226918455792</v>
      </c>
    </row>
    <row r="110" spans="1:36" x14ac:dyDescent="0.25">
      <c r="A110" s="41">
        <v>0</v>
      </c>
      <c r="B110" s="41">
        <v>6</v>
      </c>
      <c r="C110" s="56">
        <f t="shared" si="10"/>
        <v>0.77815125038364363</v>
      </c>
      <c r="AA110">
        <f t="shared" si="11"/>
        <v>5.6999999999999993</v>
      </c>
      <c r="AB110">
        <f t="shared" si="12"/>
        <v>5.4</v>
      </c>
      <c r="AC110">
        <f t="shared" si="13"/>
        <v>4.5720000000000001</v>
      </c>
      <c r="AD110">
        <f t="shared" si="14"/>
        <v>4.3620000000000001</v>
      </c>
      <c r="AE110">
        <f t="shared" si="15"/>
        <v>3.9960000000000004</v>
      </c>
      <c r="AF110">
        <f t="shared" si="16"/>
        <v>0.75587485567249135</v>
      </c>
      <c r="AG110">
        <f t="shared" si="17"/>
        <v>0.7323937598229685</v>
      </c>
      <c r="AH110">
        <f t="shared" si="18"/>
        <v>0.66010622172324418</v>
      </c>
      <c r="AI110">
        <f t="shared" si="18"/>
        <v>0.63968566124268145</v>
      </c>
      <c r="AJ110">
        <f t="shared" si="18"/>
        <v>0.60162547955394474</v>
      </c>
    </row>
    <row r="111" spans="1:36" x14ac:dyDescent="0.25">
      <c r="A111" s="41">
        <v>0</v>
      </c>
      <c r="B111" s="41">
        <v>5</v>
      </c>
      <c r="C111" s="56">
        <f t="shared" si="10"/>
        <v>0.69897000433601886</v>
      </c>
      <c r="AA111">
        <f t="shared" si="11"/>
        <v>4.75</v>
      </c>
      <c r="AB111">
        <f t="shared" si="12"/>
        <v>4.5</v>
      </c>
      <c r="AC111">
        <f t="shared" si="13"/>
        <v>3.81</v>
      </c>
      <c r="AD111">
        <f t="shared" si="14"/>
        <v>3.6349999999999998</v>
      </c>
      <c r="AE111">
        <f t="shared" si="15"/>
        <v>3.33</v>
      </c>
      <c r="AF111">
        <f t="shared" si="16"/>
        <v>0.67669360962486658</v>
      </c>
      <c r="AG111">
        <f t="shared" si="17"/>
        <v>0.65321251377534373</v>
      </c>
      <c r="AH111">
        <f t="shared" si="18"/>
        <v>0.58092497567561929</v>
      </c>
      <c r="AI111">
        <f t="shared" si="18"/>
        <v>0.56050441519505656</v>
      </c>
      <c r="AJ111">
        <f t="shared" si="18"/>
        <v>0.52244423350631986</v>
      </c>
    </row>
    <row r="112" spans="1:36" x14ac:dyDescent="0.25">
      <c r="A112" s="41">
        <v>0</v>
      </c>
      <c r="B112" s="41">
        <v>5204</v>
      </c>
      <c r="C112" s="56">
        <f t="shared" si="10"/>
        <v>3.7163372878895484</v>
      </c>
      <c r="AA112">
        <f t="shared" si="11"/>
        <v>4943.8</v>
      </c>
      <c r="AB112">
        <f t="shared" si="12"/>
        <v>4683.6000000000004</v>
      </c>
      <c r="AC112">
        <f t="shared" si="13"/>
        <v>3965.4479999999999</v>
      </c>
      <c r="AD112">
        <f t="shared" si="14"/>
        <v>3783.308</v>
      </c>
      <c r="AE112">
        <f t="shared" si="15"/>
        <v>3465.864</v>
      </c>
      <c r="AF112">
        <f t="shared" si="16"/>
        <v>3.6940608931783965</v>
      </c>
      <c r="AG112">
        <f t="shared" si="17"/>
        <v>3.6705797973288736</v>
      </c>
      <c r="AH112">
        <f t="shared" si="18"/>
        <v>3.5982922592291491</v>
      </c>
      <c r="AI112">
        <f t="shared" si="18"/>
        <v>3.5778716987485866</v>
      </c>
      <c r="AJ112">
        <f t="shared" si="18"/>
        <v>3.5398115170598499</v>
      </c>
    </row>
    <row r="113" spans="1:36" x14ac:dyDescent="0.25">
      <c r="A113" s="41">
        <v>0</v>
      </c>
      <c r="B113" s="41">
        <v>2108</v>
      </c>
      <c r="C113" s="56">
        <f t="shared" si="10"/>
        <v>3.3238706065405088</v>
      </c>
      <c r="AA113">
        <f t="shared" si="11"/>
        <v>2002.6</v>
      </c>
      <c r="AB113">
        <f t="shared" si="12"/>
        <v>1897.2</v>
      </c>
      <c r="AC113">
        <f t="shared" si="13"/>
        <v>1606.296</v>
      </c>
      <c r="AD113">
        <f t="shared" si="14"/>
        <v>1532.5159999999998</v>
      </c>
      <c r="AE113">
        <f t="shared" si="15"/>
        <v>1403.9280000000001</v>
      </c>
      <c r="AF113">
        <f t="shared" si="16"/>
        <v>3.3015942118293569</v>
      </c>
      <c r="AG113">
        <f t="shared" si="17"/>
        <v>3.278113115979834</v>
      </c>
      <c r="AH113">
        <f t="shared" si="18"/>
        <v>3.2058255778801095</v>
      </c>
      <c r="AI113">
        <f t="shared" si="18"/>
        <v>3.185405017399547</v>
      </c>
      <c r="AJ113">
        <f t="shared" si="18"/>
        <v>3.1473448357108103</v>
      </c>
    </row>
    <row r="114" spans="1:36" x14ac:dyDescent="0.25">
      <c r="A114" s="41">
        <v>0</v>
      </c>
      <c r="B114" s="41">
        <v>3239</v>
      </c>
      <c r="C114" s="56">
        <f t="shared" si="10"/>
        <v>3.5104109480101768</v>
      </c>
      <c r="AA114">
        <f t="shared" si="11"/>
        <v>3077.0499999999997</v>
      </c>
      <c r="AB114">
        <f t="shared" si="12"/>
        <v>2915.1</v>
      </c>
      <c r="AC114">
        <f t="shared" si="13"/>
        <v>2468.1179999999999</v>
      </c>
      <c r="AD114">
        <f t="shared" si="14"/>
        <v>2354.7530000000002</v>
      </c>
      <c r="AE114">
        <f t="shared" si="15"/>
        <v>2157.174</v>
      </c>
      <c r="AF114">
        <f t="shared" si="16"/>
        <v>3.4881345532990244</v>
      </c>
      <c r="AG114">
        <f t="shared" si="17"/>
        <v>3.4646534574495016</v>
      </c>
      <c r="AH114">
        <f t="shared" si="18"/>
        <v>3.3923659193497775</v>
      </c>
      <c r="AI114">
        <f t="shared" si="18"/>
        <v>3.371945358869215</v>
      </c>
      <c r="AJ114">
        <f t="shared" si="18"/>
        <v>3.3338851771804778</v>
      </c>
    </row>
    <row r="115" spans="1:36" x14ac:dyDescent="0.25">
      <c r="A115" s="41">
        <v>0</v>
      </c>
      <c r="B115" s="41">
        <v>227</v>
      </c>
      <c r="C115" s="56">
        <f t="shared" si="10"/>
        <v>2.3560258571931225</v>
      </c>
      <c r="AA115">
        <f t="shared" si="11"/>
        <v>215.64999999999998</v>
      </c>
      <c r="AB115">
        <f t="shared" si="12"/>
        <v>204.3</v>
      </c>
      <c r="AC115">
        <f t="shared" si="13"/>
        <v>172.97399999999999</v>
      </c>
      <c r="AD115">
        <f t="shared" si="14"/>
        <v>165.029</v>
      </c>
      <c r="AE115">
        <f t="shared" si="15"/>
        <v>151.18200000000002</v>
      </c>
      <c r="AF115">
        <f t="shared" si="16"/>
        <v>2.3337494624819706</v>
      </c>
      <c r="AG115">
        <f t="shared" si="17"/>
        <v>2.3102683666324477</v>
      </c>
      <c r="AH115">
        <f t="shared" si="18"/>
        <v>2.2379808285327232</v>
      </c>
      <c r="AI115">
        <f t="shared" si="18"/>
        <v>2.2175602680521607</v>
      </c>
      <c r="AJ115">
        <f t="shared" si="18"/>
        <v>2.179500086363424</v>
      </c>
    </row>
    <row r="116" spans="1:36" x14ac:dyDescent="0.25">
      <c r="A116" s="41">
        <v>0</v>
      </c>
      <c r="B116" s="41">
        <v>9252</v>
      </c>
      <c r="C116" s="56">
        <f t="shared" si="10"/>
        <v>3.9662356240985819</v>
      </c>
      <c r="AA116">
        <f t="shared" si="11"/>
        <v>8789.4</v>
      </c>
      <c r="AB116">
        <f t="shared" si="12"/>
        <v>8326.8000000000011</v>
      </c>
      <c r="AC116">
        <f t="shared" si="13"/>
        <v>7050.0240000000003</v>
      </c>
      <c r="AD116">
        <f t="shared" si="14"/>
        <v>6726.2039999999997</v>
      </c>
      <c r="AE116">
        <f t="shared" si="15"/>
        <v>6161.8320000000003</v>
      </c>
      <c r="AF116">
        <f t="shared" si="16"/>
        <v>3.9439592293874295</v>
      </c>
      <c r="AG116">
        <f t="shared" si="17"/>
        <v>3.9204781335379066</v>
      </c>
      <c r="AH116">
        <f t="shared" si="18"/>
        <v>3.8481905954381825</v>
      </c>
      <c r="AI116">
        <f t="shared" si="18"/>
        <v>3.8277700349576196</v>
      </c>
      <c r="AJ116">
        <f t="shared" si="18"/>
        <v>3.7897098532688829</v>
      </c>
    </row>
    <row r="117" spans="1:36" x14ac:dyDescent="0.25">
      <c r="A117" s="41">
        <v>0</v>
      </c>
      <c r="B117" s="41">
        <v>41</v>
      </c>
      <c r="C117" s="56">
        <f t="shared" si="10"/>
        <v>1.6127838567197355</v>
      </c>
      <c r="AA117">
        <f t="shared" si="11"/>
        <v>38.949999999999996</v>
      </c>
      <c r="AB117">
        <f t="shared" si="12"/>
        <v>36.9</v>
      </c>
      <c r="AC117">
        <f t="shared" si="13"/>
        <v>31.242000000000001</v>
      </c>
      <c r="AD117">
        <f t="shared" si="14"/>
        <v>29.806999999999999</v>
      </c>
      <c r="AE117">
        <f t="shared" si="15"/>
        <v>27.306000000000001</v>
      </c>
      <c r="AF117">
        <f t="shared" si="16"/>
        <v>1.5905074620085833</v>
      </c>
      <c r="AG117">
        <f t="shared" si="17"/>
        <v>1.5670263661590604</v>
      </c>
      <c r="AH117">
        <f t="shared" si="18"/>
        <v>1.4947388280593361</v>
      </c>
      <c r="AI117">
        <f t="shared" si="18"/>
        <v>1.4743182675787734</v>
      </c>
      <c r="AJ117">
        <f t="shared" si="18"/>
        <v>1.4362580858900367</v>
      </c>
    </row>
    <row r="118" spans="1:36" x14ac:dyDescent="0.25">
      <c r="A118" s="41">
        <v>0</v>
      </c>
      <c r="B118" s="41">
        <v>35088</v>
      </c>
      <c r="C118" s="56">
        <f t="shared" si="10"/>
        <v>4.5451586143334479</v>
      </c>
      <c r="AA118">
        <f t="shared" si="11"/>
        <v>33333.599999999999</v>
      </c>
      <c r="AB118">
        <f t="shared" si="12"/>
        <v>31579.200000000001</v>
      </c>
      <c r="AC118">
        <f t="shared" si="13"/>
        <v>26737.056</v>
      </c>
      <c r="AD118">
        <f t="shared" si="14"/>
        <v>25508.975999999999</v>
      </c>
      <c r="AE118">
        <f t="shared" si="15"/>
        <v>23368.608</v>
      </c>
      <c r="AF118">
        <f t="shared" si="16"/>
        <v>4.5228822196222955</v>
      </c>
      <c r="AG118">
        <f t="shared" si="17"/>
        <v>4.4994011237727722</v>
      </c>
      <c r="AH118">
        <f t="shared" si="18"/>
        <v>4.4271135856730481</v>
      </c>
      <c r="AI118">
        <f t="shared" si="18"/>
        <v>4.4066930251924852</v>
      </c>
      <c r="AJ118">
        <f t="shared" si="18"/>
        <v>4.3686328435037485</v>
      </c>
    </row>
    <row r="119" spans="1:36" x14ac:dyDescent="0.25">
      <c r="A119" s="41">
        <v>0</v>
      </c>
      <c r="B119" s="41">
        <v>105522</v>
      </c>
      <c r="C119" s="56">
        <f t="shared" si="10"/>
        <v>5.0233430139705719</v>
      </c>
      <c r="AA119">
        <f t="shared" si="11"/>
        <v>100245.9</v>
      </c>
      <c r="AB119">
        <f t="shared" si="12"/>
        <v>94969.8</v>
      </c>
      <c r="AC119">
        <f t="shared" si="13"/>
        <v>80407.763999999996</v>
      </c>
      <c r="AD119">
        <f t="shared" si="14"/>
        <v>76714.493999999992</v>
      </c>
      <c r="AE119">
        <f t="shared" si="15"/>
        <v>70277.652000000002</v>
      </c>
      <c r="AF119">
        <f t="shared" si="16"/>
        <v>5.0010666192594195</v>
      </c>
      <c r="AG119">
        <f t="shared" si="17"/>
        <v>4.9775855234098971</v>
      </c>
      <c r="AH119">
        <f t="shared" si="18"/>
        <v>4.9052979853101721</v>
      </c>
      <c r="AI119">
        <f t="shared" si="18"/>
        <v>4.8848774248296101</v>
      </c>
      <c r="AJ119">
        <f t="shared" si="18"/>
        <v>4.8468172431408734</v>
      </c>
    </row>
    <row r="120" spans="1:36" x14ac:dyDescent="0.25">
      <c r="A120" s="41">
        <v>0</v>
      </c>
      <c r="B120" s="41">
        <v>234</v>
      </c>
      <c r="C120" s="56">
        <f t="shared" si="10"/>
        <v>2.369215857410143</v>
      </c>
      <c r="AA120">
        <f t="shared" si="11"/>
        <v>222.29999999999998</v>
      </c>
      <c r="AB120">
        <f t="shared" si="12"/>
        <v>210.6</v>
      </c>
      <c r="AC120">
        <f t="shared" si="13"/>
        <v>178.30799999999999</v>
      </c>
      <c r="AD120">
        <f t="shared" si="14"/>
        <v>170.11799999999999</v>
      </c>
      <c r="AE120">
        <f t="shared" si="15"/>
        <v>155.84400000000002</v>
      </c>
      <c r="AF120">
        <f t="shared" si="16"/>
        <v>2.3469394626989906</v>
      </c>
      <c r="AG120">
        <f t="shared" si="17"/>
        <v>2.3234583668494677</v>
      </c>
      <c r="AH120">
        <f t="shared" si="18"/>
        <v>2.2511708287497432</v>
      </c>
      <c r="AI120">
        <f t="shared" si="18"/>
        <v>2.2307502682691807</v>
      </c>
      <c r="AJ120">
        <f t="shared" si="18"/>
        <v>2.192690086580444</v>
      </c>
    </row>
    <row r="121" spans="1:36" x14ac:dyDescent="0.25">
      <c r="A121" s="41">
        <v>0</v>
      </c>
      <c r="B121" s="41">
        <v>154</v>
      </c>
      <c r="C121" s="56">
        <f t="shared" si="10"/>
        <v>2.1875207208364631</v>
      </c>
      <c r="AA121">
        <f t="shared" si="11"/>
        <v>146.29999999999998</v>
      </c>
      <c r="AB121">
        <f t="shared" si="12"/>
        <v>138.6</v>
      </c>
      <c r="AC121">
        <f t="shared" si="13"/>
        <v>117.348</v>
      </c>
      <c r="AD121">
        <f t="shared" si="14"/>
        <v>111.958</v>
      </c>
      <c r="AE121">
        <f t="shared" si="15"/>
        <v>102.56400000000001</v>
      </c>
      <c r="AF121">
        <f t="shared" si="16"/>
        <v>2.1652443261253107</v>
      </c>
      <c r="AG121">
        <f t="shared" si="17"/>
        <v>2.1417632302757879</v>
      </c>
      <c r="AH121">
        <f t="shared" si="18"/>
        <v>2.0694756921760638</v>
      </c>
      <c r="AI121">
        <f t="shared" si="18"/>
        <v>2.0490551316955008</v>
      </c>
      <c r="AJ121">
        <f t="shared" si="18"/>
        <v>2.0109949500067641</v>
      </c>
    </row>
    <row r="122" spans="1:36" x14ac:dyDescent="0.25">
      <c r="A122" s="41">
        <v>0</v>
      </c>
      <c r="B122" s="41">
        <v>11</v>
      </c>
      <c r="C122" s="56">
        <f t="shared" si="10"/>
        <v>1.0413926851582251</v>
      </c>
      <c r="AA122">
        <f t="shared" si="11"/>
        <v>10.45</v>
      </c>
      <c r="AB122">
        <f t="shared" si="12"/>
        <v>9.9</v>
      </c>
      <c r="AC122">
        <f t="shared" si="13"/>
        <v>8.3819999999999997</v>
      </c>
      <c r="AD122">
        <f t="shared" si="14"/>
        <v>7.9969999999999999</v>
      </c>
      <c r="AE122">
        <f t="shared" si="15"/>
        <v>7.3260000000000005</v>
      </c>
      <c r="AF122">
        <f t="shared" si="16"/>
        <v>1.0191162904470727</v>
      </c>
      <c r="AG122">
        <f t="shared" si="17"/>
        <v>0.9956351945975499</v>
      </c>
      <c r="AH122">
        <f t="shared" si="18"/>
        <v>0.92334765649782558</v>
      </c>
      <c r="AI122">
        <f t="shared" si="18"/>
        <v>0.90292709601726284</v>
      </c>
      <c r="AJ122">
        <f t="shared" si="18"/>
        <v>0.86486691432852614</v>
      </c>
    </row>
    <row r="123" spans="1:36" x14ac:dyDescent="0.25">
      <c r="A123" s="41">
        <v>0</v>
      </c>
      <c r="B123" s="41">
        <v>402</v>
      </c>
      <c r="C123" s="56">
        <f t="shared" si="10"/>
        <v>2.6042260530844699</v>
      </c>
      <c r="AA123">
        <f t="shared" si="11"/>
        <v>381.9</v>
      </c>
      <c r="AB123">
        <f t="shared" si="12"/>
        <v>361.8</v>
      </c>
      <c r="AC123">
        <f t="shared" si="13"/>
        <v>306.32400000000001</v>
      </c>
      <c r="AD123">
        <f t="shared" si="14"/>
        <v>292.25400000000002</v>
      </c>
      <c r="AE123">
        <f t="shared" si="15"/>
        <v>267.73200000000003</v>
      </c>
      <c r="AF123">
        <f t="shared" si="16"/>
        <v>2.5819496583733179</v>
      </c>
      <c r="AG123">
        <f t="shared" si="17"/>
        <v>2.5584685625237951</v>
      </c>
      <c r="AH123">
        <f t="shared" si="18"/>
        <v>2.4861810244240705</v>
      </c>
      <c r="AI123">
        <f t="shared" si="18"/>
        <v>2.465760463943508</v>
      </c>
      <c r="AJ123">
        <f t="shared" si="18"/>
        <v>2.4277002822547713</v>
      </c>
    </row>
    <row r="124" spans="1:36" x14ac:dyDescent="0.25">
      <c r="A124" s="41">
        <v>0</v>
      </c>
      <c r="B124" s="41">
        <v>23198</v>
      </c>
      <c r="C124" s="56">
        <f t="shared" si="10"/>
        <v>4.365450544097575</v>
      </c>
      <c r="AA124">
        <f t="shared" si="11"/>
        <v>22038.1</v>
      </c>
      <c r="AB124">
        <f t="shared" si="12"/>
        <v>20878.2</v>
      </c>
      <c r="AC124">
        <f t="shared" si="13"/>
        <v>17676.876</v>
      </c>
      <c r="AD124">
        <f t="shared" si="14"/>
        <v>16864.946</v>
      </c>
      <c r="AE124">
        <f t="shared" si="15"/>
        <v>15449.868</v>
      </c>
      <c r="AF124">
        <f t="shared" si="16"/>
        <v>4.3431741493864227</v>
      </c>
      <c r="AG124">
        <f t="shared" si="17"/>
        <v>4.3196930535368994</v>
      </c>
      <c r="AH124">
        <f t="shared" si="18"/>
        <v>4.2474055154371753</v>
      </c>
      <c r="AI124">
        <f t="shared" si="18"/>
        <v>4.2269849549566123</v>
      </c>
      <c r="AJ124">
        <f t="shared" si="18"/>
        <v>4.1889247732678756</v>
      </c>
    </row>
    <row r="125" spans="1:36" x14ac:dyDescent="0.25">
      <c r="A125" s="41">
        <v>0</v>
      </c>
      <c r="B125" s="41">
        <v>1775</v>
      </c>
      <c r="C125" s="56">
        <f t="shared" si="10"/>
        <v>3.249198357391113</v>
      </c>
      <c r="AA125">
        <f t="shared" si="11"/>
        <v>1686.25</v>
      </c>
      <c r="AB125">
        <f t="shared" si="12"/>
        <v>1597.5</v>
      </c>
      <c r="AC125">
        <f t="shared" si="13"/>
        <v>1352.55</v>
      </c>
      <c r="AD125">
        <f t="shared" si="14"/>
        <v>1290.425</v>
      </c>
      <c r="AE125">
        <f t="shared" si="15"/>
        <v>1182.1500000000001</v>
      </c>
      <c r="AF125">
        <f t="shared" si="16"/>
        <v>3.2269219626799606</v>
      </c>
      <c r="AG125">
        <f t="shared" si="17"/>
        <v>3.2034408668304377</v>
      </c>
      <c r="AH125">
        <f t="shared" si="18"/>
        <v>3.1311533287307132</v>
      </c>
      <c r="AI125">
        <f t="shared" si="18"/>
        <v>3.1107327682501507</v>
      </c>
      <c r="AJ125">
        <f t="shared" si="18"/>
        <v>3.072672586561414</v>
      </c>
    </row>
    <row r="126" spans="1:36" x14ac:dyDescent="0.25">
      <c r="A126" s="41">
        <v>0</v>
      </c>
      <c r="B126" s="41">
        <v>12760</v>
      </c>
      <c r="C126" s="56">
        <f t="shared" si="10"/>
        <v>4.1058506743851435</v>
      </c>
      <c r="AA126">
        <f t="shared" si="11"/>
        <v>12122</v>
      </c>
      <c r="AB126">
        <f t="shared" si="12"/>
        <v>11484</v>
      </c>
      <c r="AC126">
        <f t="shared" si="13"/>
        <v>9723.1200000000008</v>
      </c>
      <c r="AD126">
        <f t="shared" si="14"/>
        <v>9276.52</v>
      </c>
      <c r="AE126">
        <f t="shared" si="15"/>
        <v>8498.16</v>
      </c>
      <c r="AF126">
        <f t="shared" si="16"/>
        <v>4.0835742796739911</v>
      </c>
      <c r="AG126">
        <f t="shared" si="17"/>
        <v>4.0600931838244687</v>
      </c>
      <c r="AH126">
        <f t="shared" si="18"/>
        <v>3.9878056457247442</v>
      </c>
      <c r="AI126">
        <f t="shared" si="18"/>
        <v>3.9673850852441812</v>
      </c>
      <c r="AJ126">
        <f t="shared" si="18"/>
        <v>3.9293249035554445</v>
      </c>
    </row>
    <row r="127" spans="1:36" x14ac:dyDescent="0.25">
      <c r="A127" s="41">
        <v>0</v>
      </c>
      <c r="B127" s="41">
        <v>14015</v>
      </c>
      <c r="C127" s="56">
        <f t="shared" si="10"/>
        <v>4.1465931020963049</v>
      </c>
      <c r="AA127">
        <f t="shared" si="11"/>
        <v>13314.25</v>
      </c>
      <c r="AB127">
        <f t="shared" si="12"/>
        <v>12613.5</v>
      </c>
      <c r="AC127">
        <f t="shared" si="13"/>
        <v>10679.43</v>
      </c>
      <c r="AD127">
        <f t="shared" si="14"/>
        <v>10188.904999999999</v>
      </c>
      <c r="AE127">
        <f t="shared" si="15"/>
        <v>9333.99</v>
      </c>
      <c r="AF127">
        <f t="shared" si="16"/>
        <v>4.1243167073851525</v>
      </c>
      <c r="AG127">
        <f t="shared" si="17"/>
        <v>4.1008356115356301</v>
      </c>
      <c r="AH127">
        <f t="shared" si="18"/>
        <v>4.0285480734359052</v>
      </c>
      <c r="AI127">
        <f t="shared" si="18"/>
        <v>4.0081275129553431</v>
      </c>
      <c r="AJ127">
        <f t="shared" si="18"/>
        <v>3.9700673312666059</v>
      </c>
    </row>
    <row r="128" spans="1:36" x14ac:dyDescent="0.25">
      <c r="A128" s="41">
        <v>0</v>
      </c>
      <c r="B128" s="41">
        <v>37135</v>
      </c>
      <c r="C128" s="56">
        <f t="shared" si="10"/>
        <v>4.5697834282516165</v>
      </c>
      <c r="AA128">
        <f t="shared" si="11"/>
        <v>35278.25</v>
      </c>
      <c r="AB128">
        <f t="shared" si="12"/>
        <v>33421.5</v>
      </c>
      <c r="AC128">
        <f t="shared" si="13"/>
        <v>28296.87</v>
      </c>
      <c r="AD128">
        <f t="shared" si="14"/>
        <v>26997.145</v>
      </c>
      <c r="AE128">
        <f t="shared" si="15"/>
        <v>24731.91</v>
      </c>
      <c r="AF128">
        <f t="shared" si="16"/>
        <v>4.5475070335404641</v>
      </c>
      <c r="AG128">
        <f t="shared" si="17"/>
        <v>4.5240259376909409</v>
      </c>
      <c r="AH128">
        <f t="shared" si="18"/>
        <v>4.4517383995912168</v>
      </c>
      <c r="AI128">
        <f t="shared" si="18"/>
        <v>4.4313178391106538</v>
      </c>
      <c r="AJ128">
        <f t="shared" si="18"/>
        <v>4.3932576574219171</v>
      </c>
    </row>
    <row r="129" spans="1:36" x14ac:dyDescent="0.25">
      <c r="A129" s="41">
        <v>0</v>
      </c>
      <c r="B129" s="41">
        <v>2</v>
      </c>
      <c r="C129" s="56">
        <f t="shared" si="10"/>
        <v>0.3010299956639812</v>
      </c>
      <c r="D129" s="44"/>
      <c r="AA129">
        <f t="shared" si="11"/>
        <v>1.9</v>
      </c>
      <c r="AB129">
        <f t="shared" si="12"/>
        <v>1.8</v>
      </c>
      <c r="AC129">
        <f t="shared" si="13"/>
        <v>1.524</v>
      </c>
      <c r="AD129">
        <f t="shared" si="14"/>
        <v>1.454</v>
      </c>
      <c r="AE129">
        <f t="shared" si="15"/>
        <v>1.3320000000000001</v>
      </c>
      <c r="AF129">
        <f t="shared" si="16"/>
        <v>0.27875360095282892</v>
      </c>
      <c r="AG129">
        <f t="shared" si="17"/>
        <v>0.25527250510330607</v>
      </c>
      <c r="AH129">
        <f t="shared" si="18"/>
        <v>0.18298496700358169</v>
      </c>
      <c r="AI129">
        <f t="shared" si="18"/>
        <v>0.16256440652301901</v>
      </c>
      <c r="AJ129">
        <f t="shared" si="18"/>
        <v>0.12450422483428228</v>
      </c>
    </row>
    <row r="130" spans="1:36" x14ac:dyDescent="0.25">
      <c r="A130" s="41">
        <v>0</v>
      </c>
      <c r="B130" s="41">
        <v>4</v>
      </c>
      <c r="C130" s="56">
        <f t="shared" si="10"/>
        <v>0.6020599913279624</v>
      </c>
      <c r="AA130">
        <f t="shared" si="11"/>
        <v>3.8</v>
      </c>
      <c r="AB130">
        <f t="shared" si="12"/>
        <v>3.6</v>
      </c>
      <c r="AC130">
        <f t="shared" si="13"/>
        <v>3.048</v>
      </c>
      <c r="AD130">
        <f t="shared" si="14"/>
        <v>2.9079999999999999</v>
      </c>
      <c r="AE130">
        <f t="shared" si="15"/>
        <v>2.6640000000000001</v>
      </c>
      <c r="AF130">
        <f t="shared" si="16"/>
        <v>0.57978359661681012</v>
      </c>
      <c r="AG130">
        <f t="shared" si="17"/>
        <v>0.55630250076728727</v>
      </c>
      <c r="AH130">
        <f t="shared" si="18"/>
        <v>0.48401496266756289</v>
      </c>
      <c r="AI130">
        <f t="shared" si="18"/>
        <v>0.46359440218700021</v>
      </c>
      <c r="AJ130">
        <f t="shared" si="18"/>
        <v>0.4255342204982635</v>
      </c>
    </row>
    <row r="131" spans="1:36" x14ac:dyDescent="0.25">
      <c r="A131" s="41">
        <v>0</v>
      </c>
      <c r="B131" s="41">
        <v>49991</v>
      </c>
      <c r="C131" s="56">
        <f t="shared" ref="C131:C194" si="19">LOG10(B131)</f>
        <v>4.6988918242928612</v>
      </c>
      <c r="AA131">
        <f t="shared" ref="AA131:AA194" si="20">B131*0.95</f>
        <v>47491.45</v>
      </c>
      <c r="AB131">
        <f t="shared" ref="AB131:AB194" si="21">B131*0.9</f>
        <v>44991.9</v>
      </c>
      <c r="AC131">
        <f t="shared" ref="AC131:AC194" si="22">B131*0.762</f>
        <v>38093.142</v>
      </c>
      <c r="AD131">
        <f t="shared" ref="AD131:AD194" si="23">B131*0.727</f>
        <v>36343.457000000002</v>
      </c>
      <c r="AE131">
        <f t="shared" ref="AE131:AE194" si="24">B131*0.666</f>
        <v>33294.006000000001</v>
      </c>
      <c r="AF131">
        <f t="shared" ref="AF131:AF194" si="25">LOG10(AA131)</f>
        <v>4.6766154295817088</v>
      </c>
      <c r="AG131">
        <f t="shared" ref="AG131:AG194" si="26">LOG10(AB131)</f>
        <v>4.6531343337321864</v>
      </c>
      <c r="AH131">
        <f t="shared" ref="AH131:AJ194" si="27">LOG10(AC131)</f>
        <v>4.5808467956324614</v>
      </c>
      <c r="AI131">
        <f t="shared" si="27"/>
        <v>4.5604262351518994</v>
      </c>
      <c r="AJ131">
        <f t="shared" si="27"/>
        <v>4.5223660534631627</v>
      </c>
    </row>
    <row r="132" spans="1:36" x14ac:dyDescent="0.25">
      <c r="A132" s="41">
        <v>0</v>
      </c>
      <c r="B132" s="41">
        <v>1497</v>
      </c>
      <c r="C132" s="56">
        <f t="shared" si="19"/>
        <v>3.1752218003430523</v>
      </c>
      <c r="AA132">
        <f t="shared" si="20"/>
        <v>1422.1499999999999</v>
      </c>
      <c r="AB132">
        <f t="shared" si="21"/>
        <v>1347.3</v>
      </c>
      <c r="AC132">
        <f t="shared" si="22"/>
        <v>1140.7139999999999</v>
      </c>
      <c r="AD132">
        <f t="shared" si="23"/>
        <v>1088.319</v>
      </c>
      <c r="AE132">
        <f t="shared" si="24"/>
        <v>997.00200000000007</v>
      </c>
      <c r="AF132">
        <f t="shared" si="25"/>
        <v>3.1529454056319</v>
      </c>
      <c r="AG132">
        <f t="shared" si="26"/>
        <v>3.1294643097823771</v>
      </c>
      <c r="AH132">
        <f t="shared" si="27"/>
        <v>3.057176771682653</v>
      </c>
      <c r="AI132">
        <f t="shared" si="27"/>
        <v>3.03675621120209</v>
      </c>
      <c r="AJ132">
        <f t="shared" si="27"/>
        <v>2.9986960295133533</v>
      </c>
    </row>
    <row r="133" spans="1:36" x14ac:dyDescent="0.25">
      <c r="A133" s="41">
        <v>0</v>
      </c>
      <c r="B133" s="41">
        <v>7274</v>
      </c>
      <c r="C133" s="56">
        <f t="shared" si="19"/>
        <v>3.8617732967186931</v>
      </c>
      <c r="D133" s="44"/>
      <c r="AA133">
        <f t="shared" si="20"/>
        <v>6910.2999999999993</v>
      </c>
      <c r="AB133">
        <f t="shared" si="21"/>
        <v>6546.6</v>
      </c>
      <c r="AC133">
        <f t="shared" si="22"/>
        <v>5542.7880000000005</v>
      </c>
      <c r="AD133">
        <f t="shared" si="23"/>
        <v>5288.1979999999994</v>
      </c>
      <c r="AE133">
        <f t="shared" si="24"/>
        <v>4844.4840000000004</v>
      </c>
      <c r="AF133">
        <f t="shared" si="25"/>
        <v>3.8394969020075407</v>
      </c>
      <c r="AG133">
        <f t="shared" si="26"/>
        <v>3.8160158061580178</v>
      </c>
      <c r="AH133">
        <f t="shared" si="27"/>
        <v>3.7437282680582937</v>
      </c>
      <c r="AI133">
        <f t="shared" si="27"/>
        <v>3.7233077075777308</v>
      </c>
      <c r="AJ133">
        <f t="shared" si="27"/>
        <v>3.6852475258889941</v>
      </c>
    </row>
    <row r="134" spans="1:36" x14ac:dyDescent="0.25">
      <c r="A134" s="41">
        <v>0</v>
      </c>
      <c r="B134" s="41">
        <v>5544</v>
      </c>
      <c r="C134" s="56">
        <f t="shared" si="19"/>
        <v>3.7438232216037504</v>
      </c>
      <c r="AA134">
        <f t="shared" si="20"/>
        <v>5266.8</v>
      </c>
      <c r="AB134">
        <f t="shared" si="21"/>
        <v>4989.6000000000004</v>
      </c>
      <c r="AC134">
        <f t="shared" si="22"/>
        <v>4224.5280000000002</v>
      </c>
      <c r="AD134">
        <f t="shared" si="23"/>
        <v>4030.4879999999998</v>
      </c>
      <c r="AE134">
        <f t="shared" si="24"/>
        <v>3692.3040000000001</v>
      </c>
      <c r="AF134">
        <f t="shared" si="25"/>
        <v>3.721546826892598</v>
      </c>
      <c r="AG134">
        <f t="shared" si="26"/>
        <v>3.6980657310430751</v>
      </c>
      <c r="AH134">
        <f t="shared" si="27"/>
        <v>3.625778192943351</v>
      </c>
      <c r="AI134">
        <f t="shared" si="27"/>
        <v>3.6053576324627881</v>
      </c>
      <c r="AJ134">
        <f t="shared" si="27"/>
        <v>3.5672974507740514</v>
      </c>
    </row>
    <row r="135" spans="1:36" x14ac:dyDescent="0.25">
      <c r="A135" s="41">
        <v>0</v>
      </c>
      <c r="B135" s="41">
        <v>6261</v>
      </c>
      <c r="C135" s="56">
        <f t="shared" si="19"/>
        <v>3.7966437037851164</v>
      </c>
      <c r="AA135">
        <f t="shared" si="20"/>
        <v>5947.95</v>
      </c>
      <c r="AB135">
        <f t="shared" si="21"/>
        <v>5634.9000000000005</v>
      </c>
      <c r="AC135">
        <f t="shared" si="22"/>
        <v>4770.8820000000005</v>
      </c>
      <c r="AD135">
        <f t="shared" si="23"/>
        <v>4551.7470000000003</v>
      </c>
      <c r="AE135">
        <f t="shared" si="24"/>
        <v>4169.826</v>
      </c>
      <c r="AF135">
        <f t="shared" si="25"/>
        <v>3.774367309073964</v>
      </c>
      <c r="AG135">
        <f t="shared" si="26"/>
        <v>3.7508862132244416</v>
      </c>
      <c r="AH135">
        <f t="shared" si="27"/>
        <v>3.6785986751247171</v>
      </c>
      <c r="AI135">
        <f t="shared" si="27"/>
        <v>3.6581781146441545</v>
      </c>
      <c r="AJ135">
        <f t="shared" si="27"/>
        <v>3.6201179329554174</v>
      </c>
    </row>
    <row r="136" spans="1:36" x14ac:dyDescent="0.25">
      <c r="A136" s="41">
        <v>0</v>
      </c>
      <c r="B136" s="41">
        <v>2</v>
      </c>
      <c r="C136" s="56">
        <f t="shared" si="19"/>
        <v>0.3010299956639812</v>
      </c>
      <c r="AA136">
        <f t="shared" si="20"/>
        <v>1.9</v>
      </c>
      <c r="AB136">
        <f t="shared" si="21"/>
        <v>1.8</v>
      </c>
      <c r="AC136">
        <f t="shared" si="22"/>
        <v>1.524</v>
      </c>
      <c r="AD136">
        <f t="shared" si="23"/>
        <v>1.454</v>
      </c>
      <c r="AE136">
        <f t="shared" si="24"/>
        <v>1.3320000000000001</v>
      </c>
      <c r="AF136">
        <f t="shared" si="25"/>
        <v>0.27875360095282892</v>
      </c>
      <c r="AG136">
        <f t="shared" si="26"/>
        <v>0.25527250510330607</v>
      </c>
      <c r="AH136">
        <f t="shared" si="27"/>
        <v>0.18298496700358169</v>
      </c>
      <c r="AI136">
        <f t="shared" si="27"/>
        <v>0.16256440652301901</v>
      </c>
      <c r="AJ136">
        <f t="shared" si="27"/>
        <v>0.12450422483428228</v>
      </c>
    </row>
    <row r="137" spans="1:36" x14ac:dyDescent="0.25">
      <c r="A137" s="41">
        <v>0</v>
      </c>
      <c r="B137" s="41">
        <v>73</v>
      </c>
      <c r="C137" s="56">
        <f t="shared" si="19"/>
        <v>1.8633228601204559</v>
      </c>
      <c r="AA137">
        <f t="shared" si="20"/>
        <v>69.349999999999994</v>
      </c>
      <c r="AB137">
        <f t="shared" si="21"/>
        <v>65.7</v>
      </c>
      <c r="AC137">
        <f t="shared" si="22"/>
        <v>55.625999999999998</v>
      </c>
      <c r="AD137">
        <f t="shared" si="23"/>
        <v>53.070999999999998</v>
      </c>
      <c r="AE137">
        <f t="shared" si="24"/>
        <v>48.618000000000002</v>
      </c>
      <c r="AF137">
        <f t="shared" si="25"/>
        <v>1.8410464654093037</v>
      </c>
      <c r="AG137">
        <f t="shared" si="26"/>
        <v>1.8175653695597809</v>
      </c>
      <c r="AH137">
        <f t="shared" si="27"/>
        <v>1.7452778314600563</v>
      </c>
      <c r="AI137">
        <f t="shared" si="27"/>
        <v>1.7248572709794938</v>
      </c>
      <c r="AJ137">
        <f t="shared" si="27"/>
        <v>1.6867970892907569</v>
      </c>
    </row>
    <row r="138" spans="1:36" x14ac:dyDescent="0.25">
      <c r="A138" s="41">
        <v>0</v>
      </c>
      <c r="B138" s="41">
        <v>6362</v>
      </c>
      <c r="C138" s="56">
        <f t="shared" si="19"/>
        <v>3.8035936647713444</v>
      </c>
      <c r="AA138">
        <f t="shared" si="20"/>
        <v>6043.9</v>
      </c>
      <c r="AB138">
        <f t="shared" si="21"/>
        <v>5725.8</v>
      </c>
      <c r="AC138">
        <f t="shared" si="22"/>
        <v>4847.8440000000001</v>
      </c>
      <c r="AD138">
        <f t="shared" si="23"/>
        <v>4625.174</v>
      </c>
      <c r="AE138">
        <f t="shared" si="24"/>
        <v>4237.0920000000006</v>
      </c>
      <c r="AF138">
        <f t="shared" si="25"/>
        <v>3.7813172700601925</v>
      </c>
      <c r="AG138">
        <f t="shared" si="26"/>
        <v>3.7578361742106696</v>
      </c>
      <c r="AH138">
        <f t="shared" si="27"/>
        <v>3.6855486361109451</v>
      </c>
      <c r="AI138">
        <f t="shared" si="27"/>
        <v>3.6651280756303826</v>
      </c>
      <c r="AJ138">
        <f t="shared" si="27"/>
        <v>3.6270678939416459</v>
      </c>
    </row>
    <row r="139" spans="1:36" x14ac:dyDescent="0.25">
      <c r="A139" s="41">
        <v>0</v>
      </c>
      <c r="B139" s="41">
        <v>20275</v>
      </c>
      <c r="C139" s="56">
        <f t="shared" si="19"/>
        <v>4.3069608628831935</v>
      </c>
      <c r="AA139">
        <f t="shared" si="20"/>
        <v>19261.25</v>
      </c>
      <c r="AB139">
        <f t="shared" si="21"/>
        <v>18247.5</v>
      </c>
      <c r="AC139">
        <f t="shared" si="22"/>
        <v>15449.550000000001</v>
      </c>
      <c r="AD139">
        <f t="shared" si="23"/>
        <v>14739.924999999999</v>
      </c>
      <c r="AE139">
        <f t="shared" si="24"/>
        <v>13503.150000000001</v>
      </c>
      <c r="AF139">
        <f t="shared" si="25"/>
        <v>4.2846844681720411</v>
      </c>
      <c r="AG139">
        <f t="shared" si="26"/>
        <v>4.2612033723225187</v>
      </c>
      <c r="AH139">
        <f t="shared" si="27"/>
        <v>4.1889158342227946</v>
      </c>
      <c r="AI139">
        <f t="shared" si="27"/>
        <v>4.1684952737422316</v>
      </c>
      <c r="AJ139">
        <f t="shared" si="27"/>
        <v>4.1304350920534949</v>
      </c>
    </row>
    <row r="140" spans="1:36" x14ac:dyDescent="0.25">
      <c r="A140" s="41">
        <v>0</v>
      </c>
      <c r="B140" s="41">
        <v>10646</v>
      </c>
      <c r="C140" s="56">
        <f t="shared" si="19"/>
        <v>4.0271864618367363</v>
      </c>
      <c r="AA140">
        <f t="shared" si="20"/>
        <v>10113.699999999999</v>
      </c>
      <c r="AB140">
        <f t="shared" si="21"/>
        <v>9581.4</v>
      </c>
      <c r="AC140">
        <f t="shared" si="22"/>
        <v>8112.2520000000004</v>
      </c>
      <c r="AD140">
        <f t="shared" si="23"/>
        <v>7739.6419999999998</v>
      </c>
      <c r="AE140">
        <f t="shared" si="24"/>
        <v>7090.2360000000008</v>
      </c>
      <c r="AF140">
        <f t="shared" si="25"/>
        <v>4.004910067125584</v>
      </c>
      <c r="AG140">
        <f t="shared" si="26"/>
        <v>3.9814289712760611</v>
      </c>
      <c r="AH140">
        <f t="shared" si="27"/>
        <v>3.9091414331763366</v>
      </c>
      <c r="AI140">
        <f t="shared" si="27"/>
        <v>3.888720872695774</v>
      </c>
      <c r="AJ140">
        <f t="shared" si="27"/>
        <v>3.8506606910070373</v>
      </c>
    </row>
    <row r="141" spans="1:36" x14ac:dyDescent="0.25">
      <c r="A141" s="41">
        <v>0</v>
      </c>
      <c r="B141" s="41">
        <v>12929</v>
      </c>
      <c r="C141" s="56">
        <f t="shared" si="19"/>
        <v>4.1115649354544983</v>
      </c>
      <c r="AA141">
        <f t="shared" si="20"/>
        <v>12282.55</v>
      </c>
      <c r="AB141">
        <f t="shared" si="21"/>
        <v>11636.1</v>
      </c>
      <c r="AC141">
        <f t="shared" si="22"/>
        <v>9851.898000000001</v>
      </c>
      <c r="AD141">
        <f t="shared" si="23"/>
        <v>9399.3829999999998</v>
      </c>
      <c r="AE141">
        <f t="shared" si="24"/>
        <v>8610.7139999999999</v>
      </c>
      <c r="AF141">
        <f t="shared" si="25"/>
        <v>4.0892885407433459</v>
      </c>
      <c r="AG141">
        <f t="shared" si="26"/>
        <v>4.0658074448938235</v>
      </c>
      <c r="AH141">
        <f t="shared" si="27"/>
        <v>3.993519906794099</v>
      </c>
      <c r="AI141">
        <f t="shared" si="27"/>
        <v>3.973099346313536</v>
      </c>
      <c r="AJ141">
        <f t="shared" si="27"/>
        <v>3.9350391646247993</v>
      </c>
    </row>
    <row r="142" spans="1:36" x14ac:dyDescent="0.25">
      <c r="A142" s="41">
        <v>0</v>
      </c>
      <c r="B142" s="41">
        <v>29644</v>
      </c>
      <c r="C142" s="56">
        <f t="shared" si="19"/>
        <v>4.471936804594729</v>
      </c>
      <c r="AA142">
        <f t="shared" si="20"/>
        <v>28161.8</v>
      </c>
      <c r="AB142">
        <f t="shared" si="21"/>
        <v>26679.600000000002</v>
      </c>
      <c r="AC142">
        <f t="shared" si="22"/>
        <v>22588.727999999999</v>
      </c>
      <c r="AD142">
        <f t="shared" si="23"/>
        <v>21551.187999999998</v>
      </c>
      <c r="AE142">
        <f t="shared" si="24"/>
        <v>19742.904000000002</v>
      </c>
      <c r="AF142">
        <f t="shared" si="25"/>
        <v>4.4496604098835766</v>
      </c>
      <c r="AG142">
        <f t="shared" si="26"/>
        <v>4.4261793140340542</v>
      </c>
      <c r="AH142">
        <f t="shared" si="27"/>
        <v>4.3538917759343292</v>
      </c>
      <c r="AI142">
        <f t="shared" si="27"/>
        <v>4.3334712154537671</v>
      </c>
      <c r="AJ142">
        <f t="shared" si="27"/>
        <v>4.2954110337650304</v>
      </c>
    </row>
    <row r="143" spans="1:36" x14ac:dyDescent="0.25">
      <c r="A143" s="41">
        <v>0</v>
      </c>
      <c r="B143" s="41">
        <v>244</v>
      </c>
      <c r="C143" s="56">
        <f t="shared" si="19"/>
        <v>2.3873898263387292</v>
      </c>
      <c r="AA143">
        <f t="shared" si="20"/>
        <v>231.79999999999998</v>
      </c>
      <c r="AB143">
        <f t="shared" si="21"/>
        <v>219.6</v>
      </c>
      <c r="AC143">
        <f t="shared" si="22"/>
        <v>185.928</v>
      </c>
      <c r="AD143">
        <f t="shared" si="23"/>
        <v>177.38800000000001</v>
      </c>
      <c r="AE143">
        <f t="shared" si="24"/>
        <v>162.50400000000002</v>
      </c>
      <c r="AF143">
        <f t="shared" si="25"/>
        <v>2.3651134316275773</v>
      </c>
      <c r="AG143">
        <f t="shared" si="26"/>
        <v>2.3416323357780544</v>
      </c>
      <c r="AH143">
        <f t="shared" si="27"/>
        <v>2.2693447976783299</v>
      </c>
      <c r="AI143">
        <f t="shared" si="27"/>
        <v>2.2489242371977674</v>
      </c>
      <c r="AJ143">
        <f t="shared" si="27"/>
        <v>2.2108640555090306</v>
      </c>
    </row>
    <row r="144" spans="1:36" x14ac:dyDescent="0.25">
      <c r="A144" s="41">
        <v>0</v>
      </c>
      <c r="B144" s="41">
        <v>37095</v>
      </c>
      <c r="C144" s="56">
        <f t="shared" si="19"/>
        <v>4.5693153754169789</v>
      </c>
      <c r="AA144">
        <f t="shared" si="20"/>
        <v>35240.25</v>
      </c>
      <c r="AB144">
        <f t="shared" si="21"/>
        <v>33385.5</v>
      </c>
      <c r="AC144">
        <f t="shared" si="22"/>
        <v>28266.39</v>
      </c>
      <c r="AD144">
        <f t="shared" si="23"/>
        <v>26968.064999999999</v>
      </c>
      <c r="AE144">
        <f t="shared" si="24"/>
        <v>24705.27</v>
      </c>
      <c r="AF144">
        <f t="shared" si="25"/>
        <v>4.5470389807058265</v>
      </c>
      <c r="AG144">
        <f t="shared" si="26"/>
        <v>4.5235578848563032</v>
      </c>
      <c r="AH144">
        <f t="shared" si="27"/>
        <v>4.4512703467565791</v>
      </c>
      <c r="AI144">
        <f t="shared" si="27"/>
        <v>4.4308497862760161</v>
      </c>
      <c r="AJ144">
        <f t="shared" si="27"/>
        <v>4.3927896045872794</v>
      </c>
    </row>
    <row r="145" spans="1:36" x14ac:dyDescent="0.25">
      <c r="A145" s="41">
        <v>0</v>
      </c>
      <c r="B145" s="41">
        <v>51700</v>
      </c>
      <c r="C145" s="56">
        <f t="shared" si="19"/>
        <v>4.7134905430939424</v>
      </c>
      <c r="AA145">
        <f t="shared" si="20"/>
        <v>49115</v>
      </c>
      <c r="AB145">
        <f t="shared" si="21"/>
        <v>46530</v>
      </c>
      <c r="AC145">
        <f t="shared" si="22"/>
        <v>39395.4</v>
      </c>
      <c r="AD145">
        <f t="shared" si="23"/>
        <v>37585.9</v>
      </c>
      <c r="AE145">
        <f t="shared" si="24"/>
        <v>34432.200000000004</v>
      </c>
      <c r="AF145">
        <f t="shared" si="25"/>
        <v>4.6912141483827901</v>
      </c>
      <c r="AG145">
        <f t="shared" si="26"/>
        <v>4.6677330525332676</v>
      </c>
      <c r="AH145">
        <f t="shared" si="27"/>
        <v>4.5954455144335427</v>
      </c>
      <c r="AI145">
        <f t="shared" si="27"/>
        <v>4.5750249539529806</v>
      </c>
      <c r="AJ145">
        <f t="shared" si="27"/>
        <v>4.5369647722642439</v>
      </c>
    </row>
    <row r="146" spans="1:36" x14ac:dyDescent="0.25">
      <c r="A146" s="41">
        <v>0</v>
      </c>
      <c r="B146" s="41">
        <v>1299</v>
      </c>
      <c r="C146" s="56">
        <f t="shared" si="19"/>
        <v>3.1136091510730277</v>
      </c>
      <c r="AA146">
        <f t="shared" si="20"/>
        <v>1234.05</v>
      </c>
      <c r="AB146">
        <f t="shared" si="21"/>
        <v>1169.1000000000001</v>
      </c>
      <c r="AC146">
        <f t="shared" si="22"/>
        <v>989.83799999999997</v>
      </c>
      <c r="AD146">
        <f t="shared" si="23"/>
        <v>944.37299999999993</v>
      </c>
      <c r="AE146">
        <f t="shared" si="24"/>
        <v>865.13400000000001</v>
      </c>
      <c r="AF146">
        <f t="shared" si="25"/>
        <v>3.0913327563618758</v>
      </c>
      <c r="AG146">
        <f t="shared" si="26"/>
        <v>3.0678516605123529</v>
      </c>
      <c r="AH146">
        <f t="shared" si="27"/>
        <v>2.9955641224126284</v>
      </c>
      <c r="AI146">
        <f t="shared" si="27"/>
        <v>2.9751435619320659</v>
      </c>
      <c r="AJ146">
        <f t="shared" si="27"/>
        <v>2.9370833802433292</v>
      </c>
    </row>
    <row r="147" spans="1:36" x14ac:dyDescent="0.25">
      <c r="A147" s="41">
        <v>0</v>
      </c>
      <c r="B147" s="41">
        <v>1</v>
      </c>
      <c r="C147" s="56">
        <f t="shared" si="19"/>
        <v>0</v>
      </c>
      <c r="AA147">
        <f t="shared" si="20"/>
        <v>0.95</v>
      </c>
      <c r="AB147">
        <f t="shared" si="21"/>
        <v>0.9</v>
      </c>
      <c r="AC147">
        <f t="shared" si="22"/>
        <v>0.76200000000000001</v>
      </c>
      <c r="AD147">
        <f t="shared" si="23"/>
        <v>0.72699999999999998</v>
      </c>
      <c r="AE147">
        <f t="shared" si="24"/>
        <v>0.66600000000000004</v>
      </c>
      <c r="AF147">
        <f t="shared" si="25"/>
        <v>-2.2276394711152253E-2</v>
      </c>
      <c r="AG147">
        <f t="shared" si="26"/>
        <v>-4.5757490560675115E-2</v>
      </c>
      <c r="AH147">
        <f t="shared" si="27"/>
        <v>-0.1180450286603995</v>
      </c>
      <c r="AI147">
        <f t="shared" si="27"/>
        <v>-0.13846558914096219</v>
      </c>
      <c r="AJ147">
        <f t="shared" si="27"/>
        <v>-0.17652577082969892</v>
      </c>
    </row>
    <row r="148" spans="1:36" x14ac:dyDescent="0.25">
      <c r="A148" s="41">
        <v>0</v>
      </c>
      <c r="B148" s="41">
        <v>13</v>
      </c>
      <c r="C148" s="56">
        <f t="shared" si="19"/>
        <v>1.1139433523068367</v>
      </c>
      <c r="AA148">
        <f t="shared" si="20"/>
        <v>12.35</v>
      </c>
      <c r="AB148">
        <f t="shared" si="21"/>
        <v>11.700000000000001</v>
      </c>
      <c r="AC148">
        <f t="shared" si="22"/>
        <v>9.9060000000000006</v>
      </c>
      <c r="AD148">
        <f t="shared" si="23"/>
        <v>9.4510000000000005</v>
      </c>
      <c r="AE148">
        <f t="shared" si="24"/>
        <v>8.6580000000000013</v>
      </c>
      <c r="AF148">
        <f t="shared" si="25"/>
        <v>1.0916669575956846</v>
      </c>
      <c r="AG148">
        <f t="shared" si="26"/>
        <v>1.0681858617461617</v>
      </c>
      <c r="AH148">
        <f t="shared" si="27"/>
        <v>0.99589832364643727</v>
      </c>
      <c r="AI148">
        <f t="shared" si="27"/>
        <v>0.97547776316587465</v>
      </c>
      <c r="AJ148">
        <f t="shared" si="27"/>
        <v>0.93741758147713794</v>
      </c>
    </row>
    <row r="149" spans="1:36" x14ac:dyDescent="0.25">
      <c r="A149" s="41">
        <v>0</v>
      </c>
      <c r="B149" s="41">
        <v>1688</v>
      </c>
      <c r="C149" s="56">
        <f t="shared" si="19"/>
        <v>3.2273724422896364</v>
      </c>
      <c r="AA149">
        <f t="shared" si="20"/>
        <v>1603.6</v>
      </c>
      <c r="AB149">
        <f t="shared" si="21"/>
        <v>1519.2</v>
      </c>
      <c r="AC149">
        <f t="shared" si="22"/>
        <v>1286.2560000000001</v>
      </c>
      <c r="AD149">
        <f t="shared" si="23"/>
        <v>1227.1759999999999</v>
      </c>
      <c r="AE149">
        <f t="shared" si="24"/>
        <v>1124.2080000000001</v>
      </c>
      <c r="AF149">
        <f t="shared" si="25"/>
        <v>3.205096047578484</v>
      </c>
      <c r="AG149">
        <f t="shared" si="26"/>
        <v>3.1816149517289611</v>
      </c>
      <c r="AH149">
        <f t="shared" si="27"/>
        <v>3.1093274136292366</v>
      </c>
      <c r="AI149">
        <f t="shared" si="27"/>
        <v>3.0889068531486741</v>
      </c>
      <c r="AJ149">
        <f t="shared" si="27"/>
        <v>3.0508466714599374</v>
      </c>
    </row>
    <row r="150" spans="1:36" x14ac:dyDescent="0.25">
      <c r="A150" s="41">
        <v>0</v>
      </c>
      <c r="B150" s="41">
        <v>199</v>
      </c>
      <c r="C150" s="56">
        <f t="shared" si="19"/>
        <v>2.2988530764097068</v>
      </c>
      <c r="AA150">
        <f t="shared" si="20"/>
        <v>189.04999999999998</v>
      </c>
      <c r="AB150">
        <f t="shared" si="21"/>
        <v>179.1</v>
      </c>
      <c r="AC150">
        <f t="shared" si="22"/>
        <v>151.63800000000001</v>
      </c>
      <c r="AD150">
        <f t="shared" si="23"/>
        <v>144.673</v>
      </c>
      <c r="AE150">
        <f t="shared" si="24"/>
        <v>132.53400000000002</v>
      </c>
      <c r="AF150">
        <f t="shared" si="25"/>
        <v>2.2765766816985544</v>
      </c>
      <c r="AG150">
        <f t="shared" si="26"/>
        <v>2.2530955858490316</v>
      </c>
      <c r="AH150">
        <f t="shared" si="27"/>
        <v>2.180808047749307</v>
      </c>
      <c r="AI150">
        <f t="shared" si="27"/>
        <v>2.1603874872687445</v>
      </c>
      <c r="AJ150">
        <f t="shared" si="27"/>
        <v>2.1223273055800078</v>
      </c>
    </row>
    <row r="151" spans="1:36" x14ac:dyDescent="0.25">
      <c r="A151" s="41">
        <v>0</v>
      </c>
      <c r="B151" s="41">
        <v>12383</v>
      </c>
      <c r="C151" s="56">
        <f t="shared" si="19"/>
        <v>4.0928258729239797</v>
      </c>
      <c r="AA151">
        <f t="shared" si="20"/>
        <v>11763.849999999999</v>
      </c>
      <c r="AB151">
        <f t="shared" si="21"/>
        <v>11144.7</v>
      </c>
      <c r="AC151">
        <f t="shared" si="22"/>
        <v>9435.8459999999995</v>
      </c>
      <c r="AD151">
        <f t="shared" si="23"/>
        <v>9002.4409999999989</v>
      </c>
      <c r="AE151">
        <f t="shared" si="24"/>
        <v>8247.0780000000013</v>
      </c>
      <c r="AF151">
        <f t="shared" si="25"/>
        <v>4.0705494782128273</v>
      </c>
      <c r="AG151">
        <f t="shared" si="26"/>
        <v>4.0470683823633049</v>
      </c>
      <c r="AH151">
        <f t="shared" si="27"/>
        <v>3.9747808442635804</v>
      </c>
      <c r="AI151">
        <f t="shared" si="27"/>
        <v>3.9543602837830178</v>
      </c>
      <c r="AJ151">
        <f t="shared" si="27"/>
        <v>3.9163001020942811</v>
      </c>
    </row>
    <row r="152" spans="1:36" x14ac:dyDescent="0.25">
      <c r="A152" s="41">
        <v>0</v>
      </c>
      <c r="B152" s="41">
        <v>6422</v>
      </c>
      <c r="C152" s="56">
        <f t="shared" si="19"/>
        <v>3.8076703012304836</v>
      </c>
      <c r="AA152">
        <f t="shared" si="20"/>
        <v>6100.9</v>
      </c>
      <c r="AB152">
        <f t="shared" si="21"/>
        <v>5779.8</v>
      </c>
      <c r="AC152">
        <f t="shared" si="22"/>
        <v>4893.5640000000003</v>
      </c>
      <c r="AD152">
        <f t="shared" si="23"/>
        <v>4668.7939999999999</v>
      </c>
      <c r="AE152">
        <f t="shared" si="24"/>
        <v>4277.0520000000006</v>
      </c>
      <c r="AF152">
        <f t="shared" si="25"/>
        <v>3.7853939065193316</v>
      </c>
      <c r="AG152">
        <f t="shared" si="26"/>
        <v>3.7619128106698088</v>
      </c>
      <c r="AH152">
        <f t="shared" si="27"/>
        <v>3.6896252725700842</v>
      </c>
      <c r="AI152">
        <f t="shared" si="27"/>
        <v>3.6692047120895217</v>
      </c>
      <c r="AJ152">
        <f t="shared" si="27"/>
        <v>3.631144530400785</v>
      </c>
    </row>
    <row r="153" spans="1:36" x14ac:dyDescent="0.25">
      <c r="A153" s="41">
        <v>0</v>
      </c>
      <c r="B153" s="41">
        <v>1367</v>
      </c>
      <c r="C153" s="56">
        <f t="shared" si="19"/>
        <v>3.1357685145678222</v>
      </c>
      <c r="AA153">
        <f t="shared" si="20"/>
        <v>1298.6499999999999</v>
      </c>
      <c r="AB153">
        <f t="shared" si="21"/>
        <v>1230.3</v>
      </c>
      <c r="AC153">
        <f t="shared" si="22"/>
        <v>1041.654</v>
      </c>
      <c r="AD153">
        <f t="shared" si="23"/>
        <v>993.80899999999997</v>
      </c>
      <c r="AE153">
        <f t="shared" si="24"/>
        <v>910.42200000000003</v>
      </c>
      <c r="AF153">
        <f t="shared" si="25"/>
        <v>3.1134921198566698</v>
      </c>
      <c r="AG153">
        <f t="shared" si="26"/>
        <v>3.090011024007147</v>
      </c>
      <c r="AH153">
        <f t="shared" si="27"/>
        <v>3.0177234859074229</v>
      </c>
      <c r="AI153">
        <f t="shared" si="27"/>
        <v>2.9973029254268599</v>
      </c>
      <c r="AJ153">
        <f t="shared" si="27"/>
        <v>2.9592427437381232</v>
      </c>
    </row>
    <row r="154" spans="1:36" x14ac:dyDescent="0.25">
      <c r="A154" s="41">
        <v>0</v>
      </c>
      <c r="B154" s="41">
        <v>18</v>
      </c>
      <c r="C154" s="56">
        <f t="shared" si="19"/>
        <v>1.255272505103306</v>
      </c>
      <c r="AA154">
        <f t="shared" si="20"/>
        <v>17.099999999999998</v>
      </c>
      <c r="AB154">
        <f t="shared" si="21"/>
        <v>16.2</v>
      </c>
      <c r="AC154">
        <f t="shared" si="22"/>
        <v>13.716000000000001</v>
      </c>
      <c r="AD154">
        <f t="shared" si="23"/>
        <v>13.086</v>
      </c>
      <c r="AE154">
        <f t="shared" si="24"/>
        <v>11.988000000000001</v>
      </c>
      <c r="AF154">
        <f t="shared" si="25"/>
        <v>1.2329961103921538</v>
      </c>
      <c r="AG154">
        <f t="shared" si="26"/>
        <v>1.209515014542631</v>
      </c>
      <c r="AH154">
        <f t="shared" si="27"/>
        <v>1.1372274764429067</v>
      </c>
      <c r="AI154">
        <f t="shared" si="27"/>
        <v>1.1168069159623439</v>
      </c>
      <c r="AJ154">
        <f t="shared" si="27"/>
        <v>1.0787467342736072</v>
      </c>
    </row>
    <row r="155" spans="1:36" x14ac:dyDescent="0.25">
      <c r="A155" s="41">
        <v>0</v>
      </c>
      <c r="B155" s="41">
        <v>35</v>
      </c>
      <c r="C155" s="56">
        <f t="shared" si="19"/>
        <v>1.5440680443502757</v>
      </c>
      <c r="AA155">
        <f t="shared" si="20"/>
        <v>33.25</v>
      </c>
      <c r="AB155">
        <f t="shared" si="21"/>
        <v>31.5</v>
      </c>
      <c r="AC155">
        <f t="shared" si="22"/>
        <v>26.67</v>
      </c>
      <c r="AD155">
        <f t="shared" si="23"/>
        <v>25.445</v>
      </c>
      <c r="AE155">
        <f t="shared" si="24"/>
        <v>23.310000000000002</v>
      </c>
      <c r="AF155">
        <f t="shared" si="25"/>
        <v>1.5217916496391235</v>
      </c>
      <c r="AG155">
        <f t="shared" si="26"/>
        <v>1.4983105537896004</v>
      </c>
      <c r="AH155">
        <f t="shared" si="27"/>
        <v>1.4260230156898761</v>
      </c>
      <c r="AI155">
        <f t="shared" si="27"/>
        <v>1.4056024552093134</v>
      </c>
      <c r="AJ155">
        <f t="shared" si="27"/>
        <v>1.3675422735205767</v>
      </c>
    </row>
    <row r="156" spans="1:36" x14ac:dyDescent="0.25">
      <c r="A156" s="41">
        <v>0</v>
      </c>
      <c r="B156" s="41">
        <v>812</v>
      </c>
      <c r="C156" s="56">
        <f t="shared" si="19"/>
        <v>2.9095560292411755</v>
      </c>
      <c r="AA156">
        <f t="shared" si="20"/>
        <v>771.4</v>
      </c>
      <c r="AB156">
        <f t="shared" si="21"/>
        <v>730.80000000000007</v>
      </c>
      <c r="AC156">
        <f t="shared" si="22"/>
        <v>618.74400000000003</v>
      </c>
      <c r="AD156">
        <f t="shared" si="23"/>
        <v>590.32399999999996</v>
      </c>
      <c r="AE156">
        <f t="shared" si="24"/>
        <v>540.79200000000003</v>
      </c>
      <c r="AF156">
        <f t="shared" si="25"/>
        <v>2.8872796345300231</v>
      </c>
      <c r="AG156">
        <f t="shared" si="26"/>
        <v>2.8637985386805003</v>
      </c>
      <c r="AH156">
        <f t="shared" si="27"/>
        <v>2.7915110005807757</v>
      </c>
      <c r="AI156">
        <f t="shared" si="27"/>
        <v>2.7710904401002132</v>
      </c>
      <c r="AJ156">
        <f t="shared" si="27"/>
        <v>2.7330302584114765</v>
      </c>
    </row>
    <row r="157" spans="1:36" x14ac:dyDescent="0.25">
      <c r="A157" s="41">
        <v>0</v>
      </c>
      <c r="B157" s="41">
        <v>22840</v>
      </c>
      <c r="C157" s="56">
        <f t="shared" si="19"/>
        <v>4.3586960995738107</v>
      </c>
      <c r="AA157">
        <f t="shared" si="20"/>
        <v>21698</v>
      </c>
      <c r="AB157">
        <f t="shared" si="21"/>
        <v>20556</v>
      </c>
      <c r="AC157">
        <f t="shared" si="22"/>
        <v>17404.080000000002</v>
      </c>
      <c r="AD157">
        <f t="shared" si="23"/>
        <v>16604.68</v>
      </c>
      <c r="AE157">
        <f t="shared" si="24"/>
        <v>15211.44</v>
      </c>
      <c r="AF157">
        <f t="shared" si="25"/>
        <v>4.3364197048626583</v>
      </c>
      <c r="AG157">
        <f t="shared" si="26"/>
        <v>4.312938609013135</v>
      </c>
      <c r="AH157">
        <f t="shared" si="27"/>
        <v>4.2406510709134109</v>
      </c>
      <c r="AI157">
        <f t="shared" si="27"/>
        <v>4.2202305104328479</v>
      </c>
      <c r="AJ157">
        <f t="shared" si="27"/>
        <v>4.1821703287441112</v>
      </c>
    </row>
    <row r="158" spans="1:36" x14ac:dyDescent="0.25">
      <c r="A158" s="41">
        <v>0</v>
      </c>
      <c r="B158" s="41">
        <v>16840</v>
      </c>
      <c r="C158" s="56">
        <f t="shared" si="19"/>
        <v>4.2263420871636308</v>
      </c>
      <c r="AA158">
        <f t="shared" si="20"/>
        <v>15998</v>
      </c>
      <c r="AB158">
        <f t="shared" si="21"/>
        <v>15156</v>
      </c>
      <c r="AC158">
        <f t="shared" si="22"/>
        <v>12832.08</v>
      </c>
      <c r="AD158">
        <f t="shared" si="23"/>
        <v>12242.68</v>
      </c>
      <c r="AE158">
        <f t="shared" si="24"/>
        <v>11215.44</v>
      </c>
      <c r="AF158">
        <f t="shared" si="25"/>
        <v>4.2040656924524784</v>
      </c>
      <c r="AG158">
        <f t="shared" si="26"/>
        <v>4.180584596602956</v>
      </c>
      <c r="AH158">
        <f t="shared" si="27"/>
        <v>4.108297058503231</v>
      </c>
      <c r="AI158">
        <f t="shared" si="27"/>
        <v>4.0878764980226689</v>
      </c>
      <c r="AJ158">
        <f t="shared" si="27"/>
        <v>4.0498163163339314</v>
      </c>
    </row>
    <row r="159" spans="1:36" x14ac:dyDescent="0.25">
      <c r="A159" s="41">
        <v>0</v>
      </c>
      <c r="B159" s="41">
        <v>2420</v>
      </c>
      <c r="C159" s="56">
        <f t="shared" si="19"/>
        <v>3.3838153659804311</v>
      </c>
      <c r="AA159">
        <f t="shared" si="20"/>
        <v>2299</v>
      </c>
      <c r="AB159">
        <f t="shared" si="21"/>
        <v>2178</v>
      </c>
      <c r="AC159">
        <f t="shared" si="22"/>
        <v>1844.04</v>
      </c>
      <c r="AD159">
        <f t="shared" si="23"/>
        <v>1759.34</v>
      </c>
      <c r="AE159">
        <f t="shared" si="24"/>
        <v>1611.72</v>
      </c>
      <c r="AF159">
        <f t="shared" si="25"/>
        <v>3.3615389712692791</v>
      </c>
      <c r="AG159">
        <f t="shared" si="26"/>
        <v>3.3380578754197563</v>
      </c>
      <c r="AH159">
        <f t="shared" si="27"/>
        <v>3.2657703373200317</v>
      </c>
      <c r="AI159">
        <f t="shared" si="27"/>
        <v>3.2453497768394692</v>
      </c>
      <c r="AJ159">
        <f t="shared" si="27"/>
        <v>3.2072895951507325</v>
      </c>
    </row>
    <row r="160" spans="1:36" x14ac:dyDescent="0.25">
      <c r="A160" s="41">
        <v>0</v>
      </c>
      <c r="B160" s="41">
        <v>744</v>
      </c>
      <c r="C160" s="56">
        <f t="shared" si="19"/>
        <v>2.8715729355458786</v>
      </c>
      <c r="AA160">
        <f t="shared" si="20"/>
        <v>706.8</v>
      </c>
      <c r="AB160">
        <f t="shared" si="21"/>
        <v>669.6</v>
      </c>
      <c r="AC160">
        <f t="shared" si="22"/>
        <v>566.928</v>
      </c>
      <c r="AD160">
        <f t="shared" si="23"/>
        <v>540.88800000000003</v>
      </c>
      <c r="AE160">
        <f t="shared" si="24"/>
        <v>495.50400000000002</v>
      </c>
      <c r="AF160">
        <f t="shared" si="25"/>
        <v>2.8492965408347266</v>
      </c>
      <c r="AG160">
        <f t="shared" si="26"/>
        <v>2.8258154449852038</v>
      </c>
      <c r="AH160">
        <f t="shared" si="27"/>
        <v>2.7535279068854792</v>
      </c>
      <c r="AI160">
        <f t="shared" si="27"/>
        <v>2.7331073464049167</v>
      </c>
      <c r="AJ160">
        <f t="shared" si="27"/>
        <v>2.69504716471618</v>
      </c>
    </row>
    <row r="161" spans="1:36" x14ac:dyDescent="0.25">
      <c r="A161" s="41">
        <v>0</v>
      </c>
      <c r="B161" s="41">
        <v>28</v>
      </c>
      <c r="C161" s="56">
        <f t="shared" si="19"/>
        <v>1.4471580313422192</v>
      </c>
      <c r="AA161">
        <f t="shared" si="20"/>
        <v>26.599999999999998</v>
      </c>
      <c r="AB161">
        <f t="shared" si="21"/>
        <v>25.2</v>
      </c>
      <c r="AC161">
        <f t="shared" si="22"/>
        <v>21.335999999999999</v>
      </c>
      <c r="AD161">
        <f t="shared" si="23"/>
        <v>20.355999999999998</v>
      </c>
      <c r="AE161">
        <f t="shared" si="24"/>
        <v>18.648</v>
      </c>
      <c r="AF161">
        <f t="shared" si="25"/>
        <v>1.424881636631067</v>
      </c>
      <c r="AG161">
        <f t="shared" si="26"/>
        <v>1.4014005407815442</v>
      </c>
      <c r="AH161">
        <f t="shared" si="27"/>
        <v>1.3291130026818196</v>
      </c>
      <c r="AI161">
        <f t="shared" si="27"/>
        <v>1.3086924422012569</v>
      </c>
      <c r="AJ161">
        <f t="shared" si="27"/>
        <v>1.2706322605125202</v>
      </c>
    </row>
    <row r="162" spans="1:36" x14ac:dyDescent="0.25">
      <c r="A162" s="41">
        <v>0</v>
      </c>
      <c r="B162" s="41">
        <v>22146</v>
      </c>
      <c r="C162" s="56">
        <f t="shared" si="19"/>
        <v>4.3452952955793007</v>
      </c>
      <c r="AA162">
        <f t="shared" si="20"/>
        <v>21038.7</v>
      </c>
      <c r="AB162">
        <f t="shared" si="21"/>
        <v>19931.400000000001</v>
      </c>
      <c r="AC162">
        <f t="shared" si="22"/>
        <v>16875.252</v>
      </c>
      <c r="AD162">
        <f t="shared" si="23"/>
        <v>16100.142</v>
      </c>
      <c r="AE162">
        <f t="shared" si="24"/>
        <v>14749.236000000001</v>
      </c>
      <c r="AF162">
        <f t="shared" si="25"/>
        <v>4.3230189008681483</v>
      </c>
      <c r="AG162">
        <f t="shared" si="26"/>
        <v>4.2995378050186259</v>
      </c>
      <c r="AH162">
        <f t="shared" si="27"/>
        <v>4.2272502669189009</v>
      </c>
      <c r="AI162">
        <f t="shared" si="27"/>
        <v>4.2068297064383389</v>
      </c>
      <c r="AJ162">
        <f t="shared" si="27"/>
        <v>4.1687695247496022</v>
      </c>
    </row>
    <row r="163" spans="1:36" x14ac:dyDescent="0.25">
      <c r="A163" s="41">
        <v>0</v>
      </c>
      <c r="B163" s="41">
        <v>11581</v>
      </c>
      <c r="C163" s="56">
        <f t="shared" si="19"/>
        <v>4.0637460616134433</v>
      </c>
      <c r="AA163">
        <f t="shared" si="20"/>
        <v>11001.949999999999</v>
      </c>
      <c r="AB163">
        <f t="shared" si="21"/>
        <v>10422.9</v>
      </c>
      <c r="AC163">
        <f t="shared" si="22"/>
        <v>8824.7219999999998</v>
      </c>
      <c r="AD163">
        <f t="shared" si="23"/>
        <v>8419.3870000000006</v>
      </c>
      <c r="AE163">
        <f t="shared" si="24"/>
        <v>7712.9460000000008</v>
      </c>
      <c r="AF163">
        <f t="shared" si="25"/>
        <v>4.0414696669022909</v>
      </c>
      <c r="AG163">
        <f t="shared" si="26"/>
        <v>4.0179885710527685</v>
      </c>
      <c r="AH163">
        <f t="shared" si="27"/>
        <v>3.945701032953044</v>
      </c>
      <c r="AI163">
        <f t="shared" si="27"/>
        <v>3.9252804724724815</v>
      </c>
      <c r="AJ163">
        <f t="shared" si="27"/>
        <v>3.8872202907837448</v>
      </c>
    </row>
    <row r="164" spans="1:36" x14ac:dyDescent="0.25">
      <c r="A164" s="41">
        <v>0</v>
      </c>
      <c r="B164" s="41">
        <v>165406</v>
      </c>
      <c r="C164" s="56">
        <f t="shared" si="19"/>
        <v>5.218551259265074</v>
      </c>
      <c r="AA164">
        <f t="shared" si="20"/>
        <v>157135.69999999998</v>
      </c>
      <c r="AB164">
        <f t="shared" si="21"/>
        <v>148865.4</v>
      </c>
      <c r="AC164">
        <f t="shared" si="22"/>
        <v>126039.372</v>
      </c>
      <c r="AD164">
        <f t="shared" si="23"/>
        <v>120250.162</v>
      </c>
      <c r="AE164">
        <f t="shared" si="24"/>
        <v>110160.39600000001</v>
      </c>
      <c r="AF164">
        <f t="shared" si="25"/>
        <v>5.1962748645539216</v>
      </c>
      <c r="AG164">
        <f t="shared" si="26"/>
        <v>5.1727937687043992</v>
      </c>
      <c r="AH164">
        <f t="shared" si="27"/>
        <v>5.1005062306046751</v>
      </c>
      <c r="AI164">
        <f t="shared" si="27"/>
        <v>5.0800856701241122</v>
      </c>
      <c r="AJ164">
        <f t="shared" si="27"/>
        <v>5.0420254884353755</v>
      </c>
    </row>
    <row r="165" spans="1:36" x14ac:dyDescent="0.25">
      <c r="A165" s="41">
        <v>0</v>
      </c>
      <c r="B165" s="41">
        <v>8066</v>
      </c>
      <c r="C165" s="56">
        <f t="shared" si="19"/>
        <v>3.9066582176716</v>
      </c>
      <c r="AA165">
        <f t="shared" si="20"/>
        <v>7662.7</v>
      </c>
      <c r="AB165">
        <f t="shared" si="21"/>
        <v>7259.4000000000005</v>
      </c>
      <c r="AC165">
        <f t="shared" si="22"/>
        <v>6146.2920000000004</v>
      </c>
      <c r="AD165">
        <f t="shared" si="23"/>
        <v>5863.982</v>
      </c>
      <c r="AE165">
        <f t="shared" si="24"/>
        <v>5371.9560000000001</v>
      </c>
      <c r="AF165">
        <f t="shared" si="25"/>
        <v>3.8843818229604476</v>
      </c>
      <c r="AG165">
        <f t="shared" si="26"/>
        <v>3.8609007271109248</v>
      </c>
      <c r="AH165">
        <f t="shared" si="27"/>
        <v>3.7886131890112003</v>
      </c>
      <c r="AI165">
        <f t="shared" si="27"/>
        <v>3.7681926285306377</v>
      </c>
      <c r="AJ165">
        <f t="shared" si="27"/>
        <v>3.730132446841901</v>
      </c>
    </row>
    <row r="166" spans="1:36" x14ac:dyDescent="0.25">
      <c r="A166" s="41">
        <v>0</v>
      </c>
      <c r="B166" s="41">
        <v>35</v>
      </c>
      <c r="C166" s="56">
        <f t="shared" si="19"/>
        <v>1.5440680443502757</v>
      </c>
      <c r="AA166">
        <f t="shared" si="20"/>
        <v>33.25</v>
      </c>
      <c r="AB166">
        <f t="shared" si="21"/>
        <v>31.5</v>
      </c>
      <c r="AC166">
        <f t="shared" si="22"/>
        <v>26.67</v>
      </c>
      <c r="AD166">
        <f t="shared" si="23"/>
        <v>25.445</v>
      </c>
      <c r="AE166">
        <f t="shared" si="24"/>
        <v>23.310000000000002</v>
      </c>
      <c r="AF166">
        <f t="shared" si="25"/>
        <v>1.5217916496391235</v>
      </c>
      <c r="AG166">
        <f t="shared" si="26"/>
        <v>1.4983105537896004</v>
      </c>
      <c r="AH166">
        <f t="shared" si="27"/>
        <v>1.4260230156898761</v>
      </c>
      <c r="AI166">
        <f t="shared" si="27"/>
        <v>1.4056024552093134</v>
      </c>
      <c r="AJ166">
        <f t="shared" si="27"/>
        <v>1.3675422735205767</v>
      </c>
    </row>
    <row r="167" spans="1:36" x14ac:dyDescent="0.25">
      <c r="A167" s="41">
        <v>0</v>
      </c>
      <c r="B167" s="41">
        <v>137</v>
      </c>
      <c r="C167" s="56">
        <f t="shared" si="19"/>
        <v>2.1367205671564067</v>
      </c>
      <c r="AA167">
        <f t="shared" si="20"/>
        <v>130.15</v>
      </c>
      <c r="AB167">
        <f t="shared" si="21"/>
        <v>123.3</v>
      </c>
      <c r="AC167">
        <f t="shared" si="22"/>
        <v>104.39400000000001</v>
      </c>
      <c r="AD167">
        <f t="shared" si="23"/>
        <v>99.599000000000004</v>
      </c>
      <c r="AE167">
        <f t="shared" si="24"/>
        <v>91.242000000000004</v>
      </c>
      <c r="AF167">
        <f t="shared" si="25"/>
        <v>2.1144441724452547</v>
      </c>
      <c r="AG167">
        <f t="shared" si="26"/>
        <v>2.0909630765957314</v>
      </c>
      <c r="AH167">
        <f t="shared" si="27"/>
        <v>2.0186755384960073</v>
      </c>
      <c r="AI167">
        <f t="shared" si="27"/>
        <v>1.9982549780154446</v>
      </c>
      <c r="AJ167">
        <f t="shared" si="27"/>
        <v>1.9601947963267079</v>
      </c>
    </row>
    <row r="168" spans="1:36" x14ac:dyDescent="0.25">
      <c r="A168" s="41">
        <v>0</v>
      </c>
      <c r="B168" s="41">
        <v>1961</v>
      </c>
      <c r="C168" s="56">
        <f t="shared" si="19"/>
        <v>3.2924775936677841</v>
      </c>
      <c r="AA168">
        <f t="shared" si="20"/>
        <v>1862.9499999999998</v>
      </c>
      <c r="AB168">
        <f t="shared" si="21"/>
        <v>1764.9</v>
      </c>
      <c r="AC168">
        <f t="shared" si="22"/>
        <v>1494.2819999999999</v>
      </c>
      <c r="AD168">
        <f t="shared" si="23"/>
        <v>1425.6469999999999</v>
      </c>
      <c r="AE168">
        <f t="shared" si="24"/>
        <v>1306.0260000000001</v>
      </c>
      <c r="AF168">
        <f t="shared" si="25"/>
        <v>3.2702011989566317</v>
      </c>
      <c r="AG168">
        <f t="shared" si="26"/>
        <v>3.2467201031071089</v>
      </c>
      <c r="AH168">
        <f t="shared" si="27"/>
        <v>3.1744325650073844</v>
      </c>
      <c r="AI168">
        <f t="shared" si="27"/>
        <v>3.1540120045268218</v>
      </c>
      <c r="AJ168">
        <f t="shared" si="27"/>
        <v>3.1159518228380851</v>
      </c>
    </row>
    <row r="169" spans="1:36" x14ac:dyDescent="0.25">
      <c r="A169" s="41">
        <v>0</v>
      </c>
      <c r="B169" s="41">
        <v>860</v>
      </c>
      <c r="C169" s="56">
        <f t="shared" si="19"/>
        <v>2.9344984512435679</v>
      </c>
      <c r="AA169">
        <f t="shared" si="20"/>
        <v>817</v>
      </c>
      <c r="AB169">
        <f t="shared" si="21"/>
        <v>774</v>
      </c>
      <c r="AC169">
        <f t="shared" si="22"/>
        <v>655.32000000000005</v>
      </c>
      <c r="AD169">
        <f t="shared" si="23"/>
        <v>625.22</v>
      </c>
      <c r="AE169">
        <f t="shared" si="24"/>
        <v>572.76</v>
      </c>
      <c r="AF169">
        <f t="shared" si="25"/>
        <v>2.9122220565324155</v>
      </c>
      <c r="AG169">
        <f t="shared" si="26"/>
        <v>2.8887409606828927</v>
      </c>
      <c r="AH169">
        <f t="shared" si="27"/>
        <v>2.8164534225831681</v>
      </c>
      <c r="AI169">
        <f t="shared" si="27"/>
        <v>2.7960328621026056</v>
      </c>
      <c r="AJ169">
        <f t="shared" si="27"/>
        <v>2.7579726804138689</v>
      </c>
    </row>
    <row r="170" spans="1:36" x14ac:dyDescent="0.25">
      <c r="A170" s="41">
        <v>0</v>
      </c>
      <c r="B170" s="41">
        <v>9</v>
      </c>
      <c r="C170" s="56">
        <f t="shared" si="19"/>
        <v>0.95424250943932487</v>
      </c>
      <c r="AA170">
        <f t="shared" si="20"/>
        <v>8.5499999999999989</v>
      </c>
      <c r="AB170">
        <f t="shared" si="21"/>
        <v>8.1</v>
      </c>
      <c r="AC170">
        <f t="shared" si="22"/>
        <v>6.8580000000000005</v>
      </c>
      <c r="AD170">
        <f t="shared" si="23"/>
        <v>6.5430000000000001</v>
      </c>
      <c r="AE170">
        <f t="shared" si="24"/>
        <v>5.9940000000000007</v>
      </c>
      <c r="AF170">
        <f t="shared" si="25"/>
        <v>0.93196611472817259</v>
      </c>
      <c r="AG170">
        <f t="shared" si="26"/>
        <v>0.90848501887864974</v>
      </c>
      <c r="AH170">
        <f t="shared" si="27"/>
        <v>0.83619748077892542</v>
      </c>
      <c r="AI170">
        <f t="shared" si="27"/>
        <v>0.81577692029836268</v>
      </c>
      <c r="AJ170">
        <f t="shared" si="27"/>
        <v>0.77771673860962598</v>
      </c>
    </row>
    <row r="171" spans="1:36" x14ac:dyDescent="0.25">
      <c r="A171" s="41">
        <v>0</v>
      </c>
      <c r="B171" s="41">
        <v>14622</v>
      </c>
      <c r="C171" s="56">
        <f t="shared" si="19"/>
        <v>4.1650067795683681</v>
      </c>
      <c r="AA171">
        <f t="shared" si="20"/>
        <v>13890.9</v>
      </c>
      <c r="AB171">
        <f t="shared" si="21"/>
        <v>13159.800000000001</v>
      </c>
      <c r="AC171">
        <f t="shared" si="22"/>
        <v>11141.964</v>
      </c>
      <c r="AD171">
        <f t="shared" si="23"/>
        <v>10630.194</v>
      </c>
      <c r="AE171">
        <f t="shared" si="24"/>
        <v>9738.2520000000004</v>
      </c>
      <c r="AF171">
        <f t="shared" si="25"/>
        <v>4.1427303848572157</v>
      </c>
      <c r="AG171">
        <f t="shared" si="26"/>
        <v>4.1192492890076933</v>
      </c>
      <c r="AH171">
        <f t="shared" si="27"/>
        <v>4.0469617509079683</v>
      </c>
      <c r="AI171">
        <f t="shared" si="27"/>
        <v>4.0265411904274053</v>
      </c>
      <c r="AJ171">
        <f t="shared" si="27"/>
        <v>3.9884810087386691</v>
      </c>
    </row>
    <row r="172" spans="1:36" x14ac:dyDescent="0.25">
      <c r="A172" s="41">
        <v>0</v>
      </c>
      <c r="B172" s="41">
        <v>53155</v>
      </c>
      <c r="C172" s="56">
        <f t="shared" si="19"/>
        <v>4.7255441224863528</v>
      </c>
      <c r="AA172">
        <f t="shared" si="20"/>
        <v>50497.25</v>
      </c>
      <c r="AB172">
        <f t="shared" si="21"/>
        <v>47839.5</v>
      </c>
      <c r="AC172">
        <f t="shared" si="22"/>
        <v>40504.11</v>
      </c>
      <c r="AD172">
        <f t="shared" si="23"/>
        <v>38643.684999999998</v>
      </c>
      <c r="AE172">
        <f t="shared" si="24"/>
        <v>35401.230000000003</v>
      </c>
      <c r="AF172">
        <f t="shared" si="25"/>
        <v>4.7032677277752013</v>
      </c>
      <c r="AG172">
        <f t="shared" si="26"/>
        <v>4.679786631925678</v>
      </c>
      <c r="AH172">
        <f t="shared" si="27"/>
        <v>4.6074990938259539</v>
      </c>
      <c r="AI172">
        <f t="shared" si="27"/>
        <v>4.587078533345391</v>
      </c>
      <c r="AJ172">
        <f t="shared" si="27"/>
        <v>4.5490183516566542</v>
      </c>
    </row>
    <row r="173" spans="1:36" x14ac:dyDescent="0.25">
      <c r="A173" s="41">
        <v>0</v>
      </c>
      <c r="B173" s="41">
        <v>16853</v>
      </c>
      <c r="C173" s="56">
        <f t="shared" si="19"/>
        <v>4.2266772207845555</v>
      </c>
      <c r="AA173">
        <f t="shared" si="20"/>
        <v>16010.349999999999</v>
      </c>
      <c r="AB173">
        <f t="shared" si="21"/>
        <v>15167.7</v>
      </c>
      <c r="AC173">
        <f t="shared" si="22"/>
        <v>12841.986000000001</v>
      </c>
      <c r="AD173">
        <f t="shared" si="23"/>
        <v>12252.130999999999</v>
      </c>
      <c r="AE173">
        <f t="shared" si="24"/>
        <v>11224.098</v>
      </c>
      <c r="AF173">
        <f t="shared" si="25"/>
        <v>4.2044008260734032</v>
      </c>
      <c r="AG173">
        <f t="shared" si="26"/>
        <v>4.1809197302238799</v>
      </c>
      <c r="AH173">
        <f t="shared" si="27"/>
        <v>4.1086321921241558</v>
      </c>
      <c r="AI173">
        <f t="shared" si="27"/>
        <v>4.0882116316435928</v>
      </c>
      <c r="AJ173">
        <f t="shared" si="27"/>
        <v>4.0501514499548561</v>
      </c>
    </row>
    <row r="174" spans="1:36" x14ac:dyDescent="0.25">
      <c r="A174" s="41">
        <v>0</v>
      </c>
      <c r="B174" s="41">
        <v>27767</v>
      </c>
      <c r="C174" s="56">
        <f t="shared" si="19"/>
        <v>4.4435289602750618</v>
      </c>
      <c r="AA174">
        <f t="shared" si="20"/>
        <v>26378.649999999998</v>
      </c>
      <c r="AB174">
        <f t="shared" si="21"/>
        <v>24990.3</v>
      </c>
      <c r="AC174">
        <f t="shared" si="22"/>
        <v>21158.454000000002</v>
      </c>
      <c r="AD174">
        <f t="shared" si="23"/>
        <v>20186.609</v>
      </c>
      <c r="AE174">
        <f t="shared" si="24"/>
        <v>18492.822</v>
      </c>
      <c r="AF174">
        <f t="shared" si="25"/>
        <v>4.4212525655639094</v>
      </c>
      <c r="AG174">
        <f t="shared" si="26"/>
        <v>4.3977714697143861</v>
      </c>
      <c r="AH174">
        <f t="shared" si="27"/>
        <v>4.325483931614662</v>
      </c>
      <c r="AI174">
        <f t="shared" si="27"/>
        <v>4.3050633711341</v>
      </c>
      <c r="AJ174">
        <f t="shared" si="27"/>
        <v>4.2670031894453624</v>
      </c>
    </row>
    <row r="175" spans="1:36" x14ac:dyDescent="0.25">
      <c r="A175" s="41">
        <v>0</v>
      </c>
      <c r="B175" s="41">
        <v>19207</v>
      </c>
      <c r="C175" s="56">
        <f t="shared" si="19"/>
        <v>4.2834595363769941</v>
      </c>
      <c r="AA175">
        <f t="shared" si="20"/>
        <v>18246.649999999998</v>
      </c>
      <c r="AB175">
        <f t="shared" si="21"/>
        <v>17286.3</v>
      </c>
      <c r="AC175">
        <f t="shared" si="22"/>
        <v>14635.734</v>
      </c>
      <c r="AD175">
        <f t="shared" si="23"/>
        <v>13963.489</v>
      </c>
      <c r="AE175">
        <f t="shared" si="24"/>
        <v>12791.862000000001</v>
      </c>
      <c r="AF175">
        <f t="shared" si="25"/>
        <v>4.2611831416658417</v>
      </c>
      <c r="AG175">
        <f t="shared" si="26"/>
        <v>4.2377020458163184</v>
      </c>
      <c r="AH175">
        <f t="shared" si="27"/>
        <v>4.1654145077165943</v>
      </c>
      <c r="AI175">
        <f t="shared" si="27"/>
        <v>4.1449939472360313</v>
      </c>
      <c r="AJ175">
        <f t="shared" si="27"/>
        <v>4.1069337655472946</v>
      </c>
    </row>
    <row r="176" spans="1:36" x14ac:dyDescent="0.25">
      <c r="A176" s="41">
        <v>0</v>
      </c>
      <c r="B176" s="41">
        <v>953</v>
      </c>
      <c r="C176" s="56">
        <f t="shared" si="19"/>
        <v>2.9790929006383262</v>
      </c>
      <c r="AA176">
        <f t="shared" si="20"/>
        <v>905.34999999999991</v>
      </c>
      <c r="AB176">
        <f t="shared" si="21"/>
        <v>857.7</v>
      </c>
      <c r="AC176">
        <f t="shared" si="22"/>
        <v>726.18600000000004</v>
      </c>
      <c r="AD176">
        <f t="shared" si="23"/>
        <v>692.83100000000002</v>
      </c>
      <c r="AE176">
        <f t="shared" si="24"/>
        <v>634.69799999999998</v>
      </c>
      <c r="AF176">
        <f t="shared" si="25"/>
        <v>2.9568165059271743</v>
      </c>
      <c r="AG176">
        <f t="shared" si="26"/>
        <v>2.9333354100776514</v>
      </c>
      <c r="AH176">
        <f t="shared" si="27"/>
        <v>2.8610478719779269</v>
      </c>
      <c r="AI176">
        <f t="shared" si="27"/>
        <v>2.8406273114973644</v>
      </c>
      <c r="AJ176">
        <f t="shared" si="27"/>
        <v>2.8025671298086277</v>
      </c>
    </row>
    <row r="177" spans="1:36" x14ac:dyDescent="0.25">
      <c r="A177" s="41">
        <v>0</v>
      </c>
      <c r="B177" s="41">
        <v>4082</v>
      </c>
      <c r="C177" s="56">
        <f t="shared" si="19"/>
        <v>3.6108730003800518</v>
      </c>
      <c r="AA177">
        <f t="shared" si="20"/>
        <v>3877.8999999999996</v>
      </c>
      <c r="AB177">
        <f t="shared" si="21"/>
        <v>3673.8</v>
      </c>
      <c r="AC177">
        <f t="shared" si="22"/>
        <v>3110.4839999999999</v>
      </c>
      <c r="AD177">
        <f t="shared" si="23"/>
        <v>2967.614</v>
      </c>
      <c r="AE177">
        <f t="shared" si="24"/>
        <v>2718.6120000000001</v>
      </c>
      <c r="AF177">
        <f t="shared" si="25"/>
        <v>3.5885966056688994</v>
      </c>
      <c r="AG177">
        <f t="shared" si="26"/>
        <v>3.5651155098193765</v>
      </c>
      <c r="AH177">
        <f t="shared" si="27"/>
        <v>3.492827971719652</v>
      </c>
      <c r="AI177">
        <f t="shared" si="27"/>
        <v>3.4724074112390895</v>
      </c>
      <c r="AJ177">
        <f t="shared" si="27"/>
        <v>3.4343472295503528</v>
      </c>
    </row>
    <row r="178" spans="1:36" x14ac:dyDescent="0.25">
      <c r="A178" s="41">
        <v>0</v>
      </c>
      <c r="B178" s="41">
        <v>1</v>
      </c>
      <c r="C178" s="56">
        <f t="shared" si="19"/>
        <v>0</v>
      </c>
      <c r="AA178">
        <f t="shared" si="20"/>
        <v>0.95</v>
      </c>
      <c r="AB178">
        <f t="shared" si="21"/>
        <v>0.9</v>
      </c>
      <c r="AC178">
        <f t="shared" si="22"/>
        <v>0.76200000000000001</v>
      </c>
      <c r="AD178">
        <f t="shared" si="23"/>
        <v>0.72699999999999998</v>
      </c>
      <c r="AE178">
        <f t="shared" si="24"/>
        <v>0.66600000000000004</v>
      </c>
      <c r="AF178">
        <f t="shared" si="25"/>
        <v>-2.2276394711152253E-2</v>
      </c>
      <c r="AG178">
        <f t="shared" si="26"/>
        <v>-4.5757490560675115E-2</v>
      </c>
      <c r="AH178">
        <f t="shared" si="27"/>
        <v>-0.1180450286603995</v>
      </c>
      <c r="AI178">
        <f t="shared" si="27"/>
        <v>-0.13846558914096219</v>
      </c>
      <c r="AJ178">
        <f t="shared" si="27"/>
        <v>-0.17652577082969892</v>
      </c>
    </row>
    <row r="179" spans="1:36" x14ac:dyDescent="0.25">
      <c r="A179" s="41">
        <v>0</v>
      </c>
      <c r="B179" s="41">
        <v>16253</v>
      </c>
      <c r="C179" s="56">
        <f t="shared" si="19"/>
        <v>4.210933535357622</v>
      </c>
      <c r="AA179">
        <f t="shared" si="20"/>
        <v>15440.349999999999</v>
      </c>
      <c r="AB179">
        <f t="shared" si="21"/>
        <v>14627.7</v>
      </c>
      <c r="AC179">
        <f t="shared" si="22"/>
        <v>12384.786</v>
      </c>
      <c r="AD179">
        <f t="shared" si="23"/>
        <v>11815.931</v>
      </c>
      <c r="AE179">
        <f t="shared" si="24"/>
        <v>10824.498000000001</v>
      </c>
      <c r="AF179">
        <f t="shared" si="25"/>
        <v>4.1886571406464697</v>
      </c>
      <c r="AG179">
        <f t="shared" si="26"/>
        <v>4.1651760447969473</v>
      </c>
      <c r="AH179">
        <f t="shared" si="27"/>
        <v>4.0928885066972223</v>
      </c>
      <c r="AI179">
        <f t="shared" si="27"/>
        <v>4.0724679462166602</v>
      </c>
      <c r="AJ179">
        <f t="shared" si="27"/>
        <v>4.0344077645279235</v>
      </c>
    </row>
    <row r="180" spans="1:36" x14ac:dyDescent="0.25">
      <c r="A180" s="41">
        <v>0</v>
      </c>
      <c r="B180" s="41">
        <v>20171</v>
      </c>
      <c r="C180" s="56">
        <f t="shared" si="19"/>
        <v>4.3047274293836333</v>
      </c>
      <c r="AA180">
        <f t="shared" si="20"/>
        <v>19162.45</v>
      </c>
      <c r="AB180">
        <f t="shared" si="21"/>
        <v>18153.900000000001</v>
      </c>
      <c r="AC180">
        <f t="shared" si="22"/>
        <v>15370.302</v>
      </c>
      <c r="AD180">
        <f t="shared" si="23"/>
        <v>14664.316999999999</v>
      </c>
      <c r="AE180">
        <f t="shared" si="24"/>
        <v>13433.886</v>
      </c>
      <c r="AF180">
        <f t="shared" si="25"/>
        <v>4.2824510346724809</v>
      </c>
      <c r="AG180">
        <f t="shared" si="26"/>
        <v>4.2589699388229585</v>
      </c>
      <c r="AH180">
        <f t="shared" si="27"/>
        <v>4.1866824007232335</v>
      </c>
      <c r="AI180">
        <f t="shared" si="27"/>
        <v>4.1662618402426714</v>
      </c>
      <c r="AJ180">
        <f t="shared" si="27"/>
        <v>4.1282016585539347</v>
      </c>
    </row>
    <row r="181" spans="1:36" x14ac:dyDescent="0.25">
      <c r="A181" s="41">
        <v>0</v>
      </c>
      <c r="B181" s="41">
        <v>9681</v>
      </c>
      <c r="C181" s="56">
        <f t="shared" si="19"/>
        <v>3.9859202201235675</v>
      </c>
      <c r="AA181">
        <f t="shared" si="20"/>
        <v>9196.9499999999989</v>
      </c>
      <c r="AB181">
        <f t="shared" si="21"/>
        <v>8712.9</v>
      </c>
      <c r="AC181">
        <f t="shared" si="22"/>
        <v>7376.9220000000005</v>
      </c>
      <c r="AD181">
        <f t="shared" si="23"/>
        <v>7038.0869999999995</v>
      </c>
      <c r="AE181">
        <f t="shared" si="24"/>
        <v>6447.5460000000003</v>
      </c>
      <c r="AF181">
        <f t="shared" si="25"/>
        <v>3.9636438254124151</v>
      </c>
      <c r="AG181">
        <f t="shared" si="26"/>
        <v>3.9401627295628923</v>
      </c>
      <c r="AH181">
        <f t="shared" si="27"/>
        <v>3.8678751914631677</v>
      </c>
      <c r="AI181">
        <f t="shared" si="27"/>
        <v>3.8474546309826052</v>
      </c>
      <c r="AJ181">
        <f t="shared" si="27"/>
        <v>3.8093944492938685</v>
      </c>
    </row>
    <row r="182" spans="1:36" x14ac:dyDescent="0.25">
      <c r="A182" s="41">
        <v>0</v>
      </c>
      <c r="B182" s="41">
        <v>19346</v>
      </c>
      <c r="C182" s="56">
        <f t="shared" si="19"/>
        <v>4.2865911834373263</v>
      </c>
      <c r="AA182">
        <f t="shared" si="20"/>
        <v>18378.7</v>
      </c>
      <c r="AB182">
        <f t="shared" si="21"/>
        <v>17411.400000000001</v>
      </c>
      <c r="AC182">
        <f t="shared" si="22"/>
        <v>14741.652</v>
      </c>
      <c r="AD182">
        <f t="shared" si="23"/>
        <v>14064.541999999999</v>
      </c>
      <c r="AE182">
        <f t="shared" si="24"/>
        <v>12884.436000000002</v>
      </c>
      <c r="AF182">
        <f t="shared" si="25"/>
        <v>4.2643147887261739</v>
      </c>
      <c r="AG182">
        <f t="shared" si="26"/>
        <v>4.2408336928766515</v>
      </c>
      <c r="AH182">
        <f t="shared" si="27"/>
        <v>4.1685461547769265</v>
      </c>
      <c r="AI182">
        <f t="shared" si="27"/>
        <v>4.1481255942963644</v>
      </c>
      <c r="AJ182">
        <f t="shared" si="27"/>
        <v>4.1100654126076277</v>
      </c>
    </row>
    <row r="183" spans="1:36" x14ac:dyDescent="0.25">
      <c r="A183" s="41">
        <v>0</v>
      </c>
      <c r="B183" s="41">
        <v>14740</v>
      </c>
      <c r="C183" s="56">
        <f t="shared" si="19"/>
        <v>4.1684974835230326</v>
      </c>
      <c r="AA183">
        <f t="shared" si="20"/>
        <v>14003</v>
      </c>
      <c r="AB183">
        <f t="shared" si="21"/>
        <v>13266</v>
      </c>
      <c r="AC183">
        <f t="shared" si="22"/>
        <v>11231.880000000001</v>
      </c>
      <c r="AD183">
        <f t="shared" si="23"/>
        <v>10715.98</v>
      </c>
      <c r="AE183">
        <f t="shared" si="24"/>
        <v>9816.84</v>
      </c>
      <c r="AF183">
        <f t="shared" si="25"/>
        <v>4.1462210888118802</v>
      </c>
      <c r="AG183">
        <f t="shared" si="26"/>
        <v>4.1227399929623578</v>
      </c>
      <c r="AH183">
        <f t="shared" si="27"/>
        <v>4.0504524548626328</v>
      </c>
      <c r="AI183">
        <f t="shared" si="27"/>
        <v>4.0300318943820708</v>
      </c>
      <c r="AJ183">
        <f t="shared" si="27"/>
        <v>3.9919717126933336</v>
      </c>
    </row>
    <row r="184" spans="1:36" x14ac:dyDescent="0.25">
      <c r="A184" s="41">
        <v>0</v>
      </c>
      <c r="B184" s="41">
        <v>4220</v>
      </c>
      <c r="C184" s="56">
        <f t="shared" si="19"/>
        <v>3.6253124509616739</v>
      </c>
      <c r="AA184">
        <f t="shared" si="20"/>
        <v>4009</v>
      </c>
      <c r="AB184">
        <f t="shared" si="21"/>
        <v>3798</v>
      </c>
      <c r="AC184">
        <f t="shared" si="22"/>
        <v>3215.64</v>
      </c>
      <c r="AD184">
        <f t="shared" si="23"/>
        <v>3067.94</v>
      </c>
      <c r="AE184">
        <f t="shared" si="24"/>
        <v>2810.52</v>
      </c>
      <c r="AF184">
        <f t="shared" si="25"/>
        <v>3.6030360562505215</v>
      </c>
      <c r="AG184">
        <f t="shared" si="26"/>
        <v>3.5795549604009986</v>
      </c>
      <c r="AH184">
        <f t="shared" si="27"/>
        <v>3.5072674223012745</v>
      </c>
      <c r="AI184">
        <f t="shared" si="27"/>
        <v>3.4868468618207116</v>
      </c>
      <c r="AJ184">
        <f t="shared" si="27"/>
        <v>3.4487866801319749</v>
      </c>
    </row>
    <row r="185" spans="1:36" x14ac:dyDescent="0.25">
      <c r="A185" s="41">
        <v>0</v>
      </c>
      <c r="B185" s="41">
        <v>1749</v>
      </c>
      <c r="C185" s="56">
        <f t="shared" si="19"/>
        <v>3.2427898094786767</v>
      </c>
      <c r="AA185">
        <f t="shared" si="20"/>
        <v>1661.55</v>
      </c>
      <c r="AB185">
        <f t="shared" si="21"/>
        <v>1574.1000000000001</v>
      </c>
      <c r="AC185">
        <f t="shared" si="22"/>
        <v>1332.7380000000001</v>
      </c>
      <c r="AD185">
        <f t="shared" si="23"/>
        <v>1271.5229999999999</v>
      </c>
      <c r="AE185">
        <f t="shared" si="24"/>
        <v>1164.8340000000001</v>
      </c>
      <c r="AF185">
        <f t="shared" si="25"/>
        <v>3.2205134147675243</v>
      </c>
      <c r="AG185">
        <f t="shared" si="26"/>
        <v>3.1970323189180014</v>
      </c>
      <c r="AH185">
        <f t="shared" si="27"/>
        <v>3.1247447808182769</v>
      </c>
      <c r="AI185">
        <f t="shared" si="27"/>
        <v>3.1043242203377144</v>
      </c>
      <c r="AJ185">
        <f t="shared" si="27"/>
        <v>3.0662640386489777</v>
      </c>
    </row>
    <row r="186" spans="1:36" x14ac:dyDescent="0.25">
      <c r="A186" s="41">
        <v>0</v>
      </c>
      <c r="B186" s="41">
        <v>31256</v>
      </c>
      <c r="C186" s="56">
        <f t="shared" si="19"/>
        <v>4.4949333982167277</v>
      </c>
      <c r="D186" s="44"/>
      <c r="AA186">
        <f t="shared" si="20"/>
        <v>29693.199999999997</v>
      </c>
      <c r="AB186">
        <f t="shared" si="21"/>
        <v>28130.400000000001</v>
      </c>
      <c r="AC186">
        <f t="shared" si="22"/>
        <v>23817.072</v>
      </c>
      <c r="AD186">
        <f t="shared" si="23"/>
        <v>22723.112000000001</v>
      </c>
      <c r="AE186">
        <f t="shared" si="24"/>
        <v>20816.496000000003</v>
      </c>
      <c r="AF186">
        <f t="shared" si="25"/>
        <v>4.4726570035055762</v>
      </c>
      <c r="AG186">
        <f t="shared" si="26"/>
        <v>4.4491759076560529</v>
      </c>
      <c r="AH186">
        <f t="shared" si="27"/>
        <v>4.3768883695563288</v>
      </c>
      <c r="AI186">
        <f t="shared" si="27"/>
        <v>4.3564678090757658</v>
      </c>
      <c r="AJ186">
        <f t="shared" si="27"/>
        <v>4.3184076273870291</v>
      </c>
    </row>
    <row r="187" spans="1:36" x14ac:dyDescent="0.25">
      <c r="A187" s="41">
        <v>0</v>
      </c>
      <c r="B187" s="41">
        <v>25</v>
      </c>
      <c r="C187" s="56">
        <f t="shared" si="19"/>
        <v>1.3979400086720377</v>
      </c>
      <c r="AA187">
        <f t="shared" si="20"/>
        <v>23.75</v>
      </c>
      <c r="AB187">
        <f t="shared" si="21"/>
        <v>22.5</v>
      </c>
      <c r="AC187">
        <f t="shared" si="22"/>
        <v>19.05</v>
      </c>
      <c r="AD187">
        <f t="shared" si="23"/>
        <v>18.175000000000001</v>
      </c>
      <c r="AE187">
        <f t="shared" si="24"/>
        <v>16.650000000000002</v>
      </c>
      <c r="AF187">
        <f t="shared" si="25"/>
        <v>1.3756636139608853</v>
      </c>
      <c r="AG187">
        <f t="shared" si="26"/>
        <v>1.3521825181113625</v>
      </c>
      <c r="AH187">
        <f t="shared" si="27"/>
        <v>1.2798949800116382</v>
      </c>
      <c r="AI187">
        <f t="shared" si="27"/>
        <v>1.2594744195310754</v>
      </c>
      <c r="AJ187">
        <f t="shared" si="27"/>
        <v>1.2214142378423387</v>
      </c>
    </row>
    <row r="188" spans="1:36" x14ac:dyDescent="0.25">
      <c r="A188" s="41">
        <v>0</v>
      </c>
      <c r="B188" s="41">
        <v>2154</v>
      </c>
      <c r="C188" s="56">
        <f t="shared" si="19"/>
        <v>3.3332456989619628</v>
      </c>
      <c r="AA188">
        <f t="shared" si="20"/>
        <v>2046.3</v>
      </c>
      <c r="AB188">
        <f t="shared" si="21"/>
        <v>1938.6000000000001</v>
      </c>
      <c r="AC188">
        <f t="shared" si="22"/>
        <v>1641.348</v>
      </c>
      <c r="AD188">
        <f t="shared" si="23"/>
        <v>1565.9579999999999</v>
      </c>
      <c r="AE188">
        <f t="shared" si="24"/>
        <v>1434.5640000000001</v>
      </c>
      <c r="AF188">
        <f t="shared" si="25"/>
        <v>3.3109693042508104</v>
      </c>
      <c r="AG188">
        <f t="shared" si="26"/>
        <v>3.2874882084012875</v>
      </c>
      <c r="AH188">
        <f t="shared" si="27"/>
        <v>3.2152006703015634</v>
      </c>
      <c r="AI188">
        <f t="shared" si="27"/>
        <v>3.1947801098210005</v>
      </c>
      <c r="AJ188">
        <f t="shared" si="27"/>
        <v>3.1567199281322638</v>
      </c>
    </row>
    <row r="189" spans="1:36" x14ac:dyDescent="0.25">
      <c r="A189" s="41">
        <v>0</v>
      </c>
      <c r="B189" s="41">
        <v>2721</v>
      </c>
      <c r="C189" s="56">
        <f t="shared" si="19"/>
        <v>3.4347285417797577</v>
      </c>
      <c r="AA189">
        <f t="shared" si="20"/>
        <v>2584.9499999999998</v>
      </c>
      <c r="AB189">
        <f t="shared" si="21"/>
        <v>2448.9</v>
      </c>
      <c r="AC189">
        <f t="shared" si="22"/>
        <v>2073.402</v>
      </c>
      <c r="AD189">
        <f t="shared" si="23"/>
        <v>1978.1669999999999</v>
      </c>
      <c r="AE189">
        <f t="shared" si="24"/>
        <v>1812.1860000000001</v>
      </c>
      <c r="AF189">
        <f t="shared" si="25"/>
        <v>3.4124521470686053</v>
      </c>
      <c r="AG189">
        <f t="shared" si="26"/>
        <v>3.3889710512190825</v>
      </c>
      <c r="AH189">
        <f t="shared" si="27"/>
        <v>3.3166835131193584</v>
      </c>
      <c r="AI189">
        <f t="shared" si="27"/>
        <v>3.2962629526387954</v>
      </c>
      <c r="AJ189">
        <f t="shared" si="27"/>
        <v>3.2582027709500587</v>
      </c>
    </row>
    <row r="190" spans="1:36" x14ac:dyDescent="0.25">
      <c r="A190" s="41">
        <v>0</v>
      </c>
      <c r="B190" s="41">
        <v>447</v>
      </c>
      <c r="C190" s="56">
        <f t="shared" si="19"/>
        <v>2.6503075231319366</v>
      </c>
      <c r="AA190">
        <f t="shared" si="20"/>
        <v>424.65</v>
      </c>
      <c r="AB190">
        <f t="shared" si="21"/>
        <v>402.3</v>
      </c>
      <c r="AC190">
        <f t="shared" si="22"/>
        <v>340.61400000000003</v>
      </c>
      <c r="AD190">
        <f t="shared" si="23"/>
        <v>324.96899999999999</v>
      </c>
      <c r="AE190">
        <f t="shared" si="24"/>
        <v>297.702</v>
      </c>
      <c r="AF190">
        <f t="shared" si="25"/>
        <v>2.6280311284207842</v>
      </c>
      <c r="AG190">
        <f t="shared" si="26"/>
        <v>2.6045500325712614</v>
      </c>
      <c r="AH190">
        <f t="shared" si="27"/>
        <v>2.5322624944715368</v>
      </c>
      <c r="AI190">
        <f t="shared" si="27"/>
        <v>2.5118419339909743</v>
      </c>
      <c r="AJ190">
        <f t="shared" si="27"/>
        <v>2.4737817523022376</v>
      </c>
    </row>
    <row r="191" spans="1:36" x14ac:dyDescent="0.25">
      <c r="A191" s="41">
        <v>0</v>
      </c>
      <c r="B191" s="41">
        <v>316</v>
      </c>
      <c r="C191" s="56">
        <f t="shared" si="19"/>
        <v>2.4996870826184039</v>
      </c>
      <c r="AA191">
        <f t="shared" si="20"/>
        <v>300.2</v>
      </c>
      <c r="AB191">
        <f t="shared" si="21"/>
        <v>284.40000000000003</v>
      </c>
      <c r="AC191">
        <f t="shared" si="22"/>
        <v>240.792</v>
      </c>
      <c r="AD191">
        <f t="shared" si="23"/>
        <v>229.732</v>
      </c>
      <c r="AE191">
        <f t="shared" si="24"/>
        <v>210.45600000000002</v>
      </c>
      <c r="AF191">
        <f t="shared" si="25"/>
        <v>2.4774106879072515</v>
      </c>
      <c r="AG191">
        <f t="shared" si="26"/>
        <v>2.4539295920577286</v>
      </c>
      <c r="AH191">
        <f t="shared" si="27"/>
        <v>2.3816420539580041</v>
      </c>
      <c r="AI191">
        <f t="shared" si="27"/>
        <v>2.3612214934774416</v>
      </c>
      <c r="AJ191">
        <f t="shared" si="27"/>
        <v>2.3231613117887049</v>
      </c>
    </row>
    <row r="192" spans="1:36" x14ac:dyDescent="0.25">
      <c r="A192" s="41">
        <v>0</v>
      </c>
      <c r="B192" s="41">
        <v>13</v>
      </c>
      <c r="C192" s="56">
        <f t="shared" si="19"/>
        <v>1.1139433523068367</v>
      </c>
      <c r="AA192">
        <f t="shared" si="20"/>
        <v>12.35</v>
      </c>
      <c r="AB192">
        <f t="shared" si="21"/>
        <v>11.700000000000001</v>
      </c>
      <c r="AC192">
        <f t="shared" si="22"/>
        <v>9.9060000000000006</v>
      </c>
      <c r="AD192">
        <f t="shared" si="23"/>
        <v>9.4510000000000005</v>
      </c>
      <c r="AE192">
        <f t="shared" si="24"/>
        <v>8.6580000000000013</v>
      </c>
      <c r="AF192">
        <f t="shared" si="25"/>
        <v>1.0916669575956846</v>
      </c>
      <c r="AG192">
        <f t="shared" si="26"/>
        <v>1.0681858617461617</v>
      </c>
      <c r="AH192">
        <f t="shared" si="27"/>
        <v>0.99589832364643727</v>
      </c>
      <c r="AI192">
        <f t="shared" si="27"/>
        <v>0.97547776316587465</v>
      </c>
      <c r="AJ192">
        <f t="shared" si="27"/>
        <v>0.93741758147713794</v>
      </c>
    </row>
    <row r="193" spans="1:36" x14ac:dyDescent="0.25">
      <c r="A193" s="41">
        <v>0</v>
      </c>
      <c r="B193" s="41">
        <v>3</v>
      </c>
      <c r="C193" s="56">
        <f t="shared" si="19"/>
        <v>0.47712125471966244</v>
      </c>
      <c r="AA193">
        <f t="shared" si="20"/>
        <v>2.8499999999999996</v>
      </c>
      <c r="AB193">
        <f t="shared" si="21"/>
        <v>2.7</v>
      </c>
      <c r="AC193">
        <f t="shared" si="22"/>
        <v>2.286</v>
      </c>
      <c r="AD193">
        <f t="shared" si="23"/>
        <v>2.181</v>
      </c>
      <c r="AE193">
        <f t="shared" si="24"/>
        <v>1.9980000000000002</v>
      </c>
      <c r="AF193">
        <f t="shared" si="25"/>
        <v>0.45484486000851015</v>
      </c>
      <c r="AG193">
        <f t="shared" si="26"/>
        <v>0.43136376415898736</v>
      </c>
      <c r="AH193">
        <f t="shared" si="27"/>
        <v>0.35907622605926293</v>
      </c>
      <c r="AI193">
        <f t="shared" si="27"/>
        <v>0.3386556655787003</v>
      </c>
      <c r="AJ193">
        <f t="shared" si="27"/>
        <v>0.30059548388996354</v>
      </c>
    </row>
    <row r="194" spans="1:36" x14ac:dyDescent="0.25">
      <c r="A194" s="41">
        <v>0</v>
      </c>
      <c r="B194" s="41">
        <v>20</v>
      </c>
      <c r="C194" s="56">
        <f t="shared" si="19"/>
        <v>1.3010299956639813</v>
      </c>
      <c r="AA194">
        <f t="shared" si="20"/>
        <v>19</v>
      </c>
      <c r="AB194">
        <f t="shared" si="21"/>
        <v>18</v>
      </c>
      <c r="AC194">
        <f t="shared" si="22"/>
        <v>15.24</v>
      </c>
      <c r="AD194">
        <f t="shared" si="23"/>
        <v>14.54</v>
      </c>
      <c r="AE194">
        <f t="shared" si="24"/>
        <v>13.32</v>
      </c>
      <c r="AF194">
        <f t="shared" si="25"/>
        <v>1.2787536009528289</v>
      </c>
      <c r="AG194">
        <f t="shared" si="26"/>
        <v>1.255272505103306</v>
      </c>
      <c r="AH194">
        <f t="shared" si="27"/>
        <v>1.1829849670035817</v>
      </c>
      <c r="AI194">
        <f t="shared" si="27"/>
        <v>1.162564406523019</v>
      </c>
      <c r="AJ194">
        <f t="shared" si="27"/>
        <v>1.1245042248342823</v>
      </c>
    </row>
    <row r="195" spans="1:36" x14ac:dyDescent="0.25">
      <c r="A195" s="41">
        <v>0</v>
      </c>
      <c r="B195" s="41">
        <v>23644</v>
      </c>
      <c r="C195" s="56">
        <f t="shared" ref="C195:C258" si="28">LOG10(B195)</f>
        <v>4.3737209506768497</v>
      </c>
      <c r="AA195">
        <f t="shared" ref="AA195:AA258" si="29">B195*0.95</f>
        <v>22461.8</v>
      </c>
      <c r="AB195">
        <f t="shared" ref="AB195:AB258" si="30">B195*0.9</f>
        <v>21279.600000000002</v>
      </c>
      <c r="AC195">
        <f t="shared" ref="AC195:AC258" si="31">B195*0.762</f>
        <v>18016.727999999999</v>
      </c>
      <c r="AD195">
        <f t="shared" ref="AD195:AD258" si="32">B195*0.727</f>
        <v>17189.187999999998</v>
      </c>
      <c r="AE195">
        <f t="shared" ref="AE195:AE258" si="33">B195*0.666</f>
        <v>15746.904</v>
      </c>
      <c r="AF195">
        <f t="shared" ref="AF195:AF258" si="34">LOG10(AA195)</f>
        <v>4.3514445559656973</v>
      </c>
      <c r="AG195">
        <f t="shared" ref="AG195:AG258" si="35">LOG10(AB195)</f>
        <v>4.3279634601161749</v>
      </c>
      <c r="AH195">
        <f t="shared" ref="AH195:AJ258" si="36">LOG10(AC195)</f>
        <v>4.25567592201645</v>
      </c>
      <c r="AI195">
        <f t="shared" si="36"/>
        <v>4.2352553615358879</v>
      </c>
      <c r="AJ195">
        <f t="shared" si="36"/>
        <v>4.1971951798471512</v>
      </c>
    </row>
    <row r="196" spans="1:36" x14ac:dyDescent="0.25">
      <c r="A196" s="41">
        <v>0</v>
      </c>
      <c r="B196" s="41">
        <v>983</v>
      </c>
      <c r="C196" s="56">
        <f t="shared" si="28"/>
        <v>2.9925535178321354</v>
      </c>
      <c r="AA196">
        <f t="shared" si="29"/>
        <v>933.84999999999991</v>
      </c>
      <c r="AB196">
        <f t="shared" si="30"/>
        <v>884.7</v>
      </c>
      <c r="AC196">
        <f t="shared" si="31"/>
        <v>749.04600000000005</v>
      </c>
      <c r="AD196">
        <f t="shared" si="32"/>
        <v>714.64099999999996</v>
      </c>
      <c r="AE196">
        <f t="shared" si="33"/>
        <v>654.678</v>
      </c>
      <c r="AF196">
        <f t="shared" si="34"/>
        <v>2.9702771231209835</v>
      </c>
      <c r="AG196">
        <f t="shared" si="35"/>
        <v>2.9467960272714606</v>
      </c>
      <c r="AH196">
        <f t="shared" si="36"/>
        <v>2.8745084891717361</v>
      </c>
      <c r="AI196">
        <f t="shared" si="36"/>
        <v>2.8540879286911736</v>
      </c>
      <c r="AJ196">
        <f t="shared" si="36"/>
        <v>2.8160277470024369</v>
      </c>
    </row>
    <row r="197" spans="1:36" x14ac:dyDescent="0.25">
      <c r="A197" s="41">
        <v>0</v>
      </c>
      <c r="B197" s="41">
        <v>427</v>
      </c>
      <c r="C197" s="56">
        <f t="shared" si="28"/>
        <v>2.6304278750250241</v>
      </c>
      <c r="AA197">
        <f t="shared" si="29"/>
        <v>405.65</v>
      </c>
      <c r="AB197">
        <f t="shared" si="30"/>
        <v>384.3</v>
      </c>
      <c r="AC197">
        <f t="shared" si="31"/>
        <v>325.37400000000002</v>
      </c>
      <c r="AD197">
        <f t="shared" si="32"/>
        <v>310.42899999999997</v>
      </c>
      <c r="AE197">
        <f t="shared" si="33"/>
        <v>284.38200000000001</v>
      </c>
      <c r="AF197">
        <f t="shared" si="34"/>
        <v>2.6081514803138717</v>
      </c>
      <c r="AG197">
        <f t="shared" si="35"/>
        <v>2.5846703844643488</v>
      </c>
      <c r="AH197">
        <f t="shared" si="36"/>
        <v>2.5123828463646243</v>
      </c>
      <c r="AI197">
        <f t="shared" si="36"/>
        <v>2.4919622858840618</v>
      </c>
      <c r="AJ197">
        <f t="shared" si="36"/>
        <v>2.4539021041953251</v>
      </c>
    </row>
    <row r="198" spans="1:36" x14ac:dyDescent="0.25">
      <c r="A198" s="41">
        <v>0</v>
      </c>
      <c r="B198" s="41">
        <v>826842</v>
      </c>
      <c r="C198" s="56">
        <f t="shared" si="28"/>
        <v>5.9174225287982187</v>
      </c>
      <c r="AA198">
        <f t="shared" si="29"/>
        <v>785499.89999999991</v>
      </c>
      <c r="AB198">
        <f t="shared" si="30"/>
        <v>744157.8</v>
      </c>
      <c r="AC198">
        <f t="shared" si="31"/>
        <v>630053.60400000005</v>
      </c>
      <c r="AD198">
        <f t="shared" si="32"/>
        <v>601114.13399999996</v>
      </c>
      <c r="AE198">
        <f t="shared" si="33"/>
        <v>550676.772</v>
      </c>
      <c r="AF198">
        <f t="shared" si="34"/>
        <v>5.8951461340870663</v>
      </c>
      <c r="AG198">
        <f t="shared" si="35"/>
        <v>5.8716650382375439</v>
      </c>
      <c r="AH198">
        <f t="shared" si="36"/>
        <v>5.7993775001378198</v>
      </c>
      <c r="AI198">
        <f t="shared" si="36"/>
        <v>5.7789569396572569</v>
      </c>
      <c r="AJ198">
        <f t="shared" si="36"/>
        <v>5.7408967579685202</v>
      </c>
    </row>
    <row r="199" spans="1:36" x14ac:dyDescent="0.25">
      <c r="A199" s="41">
        <v>0</v>
      </c>
      <c r="B199" s="41">
        <v>75223</v>
      </c>
      <c r="C199" s="56">
        <f t="shared" si="28"/>
        <v>4.8763506497120774</v>
      </c>
      <c r="AA199">
        <f t="shared" si="29"/>
        <v>71461.849999999991</v>
      </c>
      <c r="AB199">
        <f t="shared" si="30"/>
        <v>67700.7</v>
      </c>
      <c r="AC199">
        <f t="shared" si="31"/>
        <v>57319.925999999999</v>
      </c>
      <c r="AD199">
        <f t="shared" si="32"/>
        <v>54687.120999999999</v>
      </c>
      <c r="AE199">
        <f t="shared" si="33"/>
        <v>50098.518000000004</v>
      </c>
      <c r="AF199">
        <f t="shared" si="34"/>
        <v>4.854074255000925</v>
      </c>
      <c r="AG199">
        <f t="shared" si="35"/>
        <v>4.8305931591514026</v>
      </c>
      <c r="AH199">
        <f t="shared" si="36"/>
        <v>4.7583056210516776</v>
      </c>
      <c r="AI199">
        <f t="shared" si="36"/>
        <v>4.7378850605711156</v>
      </c>
      <c r="AJ199">
        <f t="shared" si="36"/>
        <v>4.6998248788823789</v>
      </c>
    </row>
    <row r="200" spans="1:36" x14ac:dyDescent="0.25">
      <c r="A200" s="41">
        <v>0</v>
      </c>
      <c r="B200" s="41">
        <v>5864</v>
      </c>
      <c r="C200" s="56">
        <f t="shared" si="28"/>
        <v>3.7681939616330715</v>
      </c>
      <c r="AA200">
        <f t="shared" si="29"/>
        <v>5570.8</v>
      </c>
      <c r="AB200">
        <f t="shared" si="30"/>
        <v>5277.6</v>
      </c>
      <c r="AC200">
        <f t="shared" si="31"/>
        <v>4468.3680000000004</v>
      </c>
      <c r="AD200">
        <f t="shared" si="32"/>
        <v>4263.1279999999997</v>
      </c>
      <c r="AE200">
        <f t="shared" si="33"/>
        <v>3905.4240000000004</v>
      </c>
      <c r="AF200">
        <f t="shared" si="34"/>
        <v>3.7459175669219191</v>
      </c>
      <c r="AG200">
        <f t="shared" si="35"/>
        <v>3.7224364710723963</v>
      </c>
      <c r="AH200">
        <f t="shared" si="36"/>
        <v>3.6501489329726722</v>
      </c>
      <c r="AI200">
        <f t="shared" si="36"/>
        <v>3.6297283724921092</v>
      </c>
      <c r="AJ200">
        <f t="shared" si="36"/>
        <v>3.5916681908033725</v>
      </c>
    </row>
    <row r="201" spans="1:36" x14ac:dyDescent="0.25">
      <c r="A201" s="41">
        <v>0</v>
      </c>
      <c r="B201" s="41">
        <v>23300</v>
      </c>
      <c r="C201" s="56">
        <f t="shared" si="28"/>
        <v>4.3673559210260189</v>
      </c>
      <c r="AA201">
        <f t="shared" si="29"/>
        <v>22135</v>
      </c>
      <c r="AB201">
        <f t="shared" si="30"/>
        <v>20970</v>
      </c>
      <c r="AC201">
        <f t="shared" si="31"/>
        <v>17754.599999999999</v>
      </c>
      <c r="AD201">
        <f t="shared" si="32"/>
        <v>16939.099999999999</v>
      </c>
      <c r="AE201">
        <f t="shared" si="33"/>
        <v>15517.800000000001</v>
      </c>
      <c r="AF201">
        <f t="shared" si="34"/>
        <v>4.3450795263148665</v>
      </c>
      <c r="AG201">
        <f t="shared" si="35"/>
        <v>4.3215984304653441</v>
      </c>
      <c r="AH201">
        <f t="shared" si="36"/>
        <v>4.2493108923656191</v>
      </c>
      <c r="AI201">
        <f t="shared" si="36"/>
        <v>4.228890331885057</v>
      </c>
      <c r="AJ201">
        <f t="shared" si="36"/>
        <v>4.1908301501963203</v>
      </c>
    </row>
    <row r="202" spans="1:36" x14ac:dyDescent="0.25">
      <c r="A202" s="41">
        <v>0</v>
      </c>
      <c r="B202" s="41">
        <v>853</v>
      </c>
      <c r="C202" s="56">
        <f t="shared" si="28"/>
        <v>2.9309490311675228</v>
      </c>
      <c r="AA202">
        <f t="shared" si="29"/>
        <v>810.34999999999991</v>
      </c>
      <c r="AB202">
        <f t="shared" si="30"/>
        <v>767.7</v>
      </c>
      <c r="AC202">
        <f t="shared" si="31"/>
        <v>649.98599999999999</v>
      </c>
      <c r="AD202">
        <f t="shared" si="32"/>
        <v>620.13099999999997</v>
      </c>
      <c r="AE202">
        <f t="shared" si="33"/>
        <v>568.09800000000007</v>
      </c>
      <c r="AF202">
        <f t="shared" si="34"/>
        <v>2.9086726364563709</v>
      </c>
      <c r="AG202">
        <f t="shared" si="35"/>
        <v>2.885191540606848</v>
      </c>
      <c r="AH202">
        <f t="shared" si="36"/>
        <v>2.8129040025071235</v>
      </c>
      <c r="AI202">
        <f t="shared" si="36"/>
        <v>2.792483442026561</v>
      </c>
      <c r="AJ202">
        <f t="shared" si="36"/>
        <v>2.7544232603378243</v>
      </c>
    </row>
    <row r="203" spans="1:36" x14ac:dyDescent="0.25">
      <c r="A203" s="41">
        <v>0</v>
      </c>
      <c r="B203" s="41">
        <v>10</v>
      </c>
      <c r="C203" s="56">
        <f t="shared" si="28"/>
        <v>1</v>
      </c>
      <c r="AA203">
        <f t="shared" si="29"/>
        <v>9.5</v>
      </c>
      <c r="AB203">
        <f t="shared" si="30"/>
        <v>9</v>
      </c>
      <c r="AC203">
        <f t="shared" si="31"/>
        <v>7.62</v>
      </c>
      <c r="AD203">
        <f t="shared" si="32"/>
        <v>7.27</v>
      </c>
      <c r="AE203">
        <f t="shared" si="33"/>
        <v>6.66</v>
      </c>
      <c r="AF203">
        <f t="shared" si="34"/>
        <v>0.97772360528884772</v>
      </c>
      <c r="AG203">
        <f t="shared" si="35"/>
        <v>0.95424250943932487</v>
      </c>
      <c r="AH203">
        <f t="shared" si="36"/>
        <v>0.88195497133960055</v>
      </c>
      <c r="AI203">
        <f t="shared" si="36"/>
        <v>0.86153441085903781</v>
      </c>
      <c r="AJ203">
        <f t="shared" si="36"/>
        <v>0.82347422917030111</v>
      </c>
    </row>
    <row r="204" spans="1:36" x14ac:dyDescent="0.25">
      <c r="A204" s="41">
        <v>0</v>
      </c>
      <c r="B204" s="41">
        <v>232</v>
      </c>
      <c r="C204" s="56">
        <f t="shared" si="28"/>
        <v>2.3654879848908998</v>
      </c>
      <c r="AA204">
        <f t="shared" si="29"/>
        <v>220.39999999999998</v>
      </c>
      <c r="AB204">
        <f t="shared" si="30"/>
        <v>208.8</v>
      </c>
      <c r="AC204">
        <f t="shared" si="31"/>
        <v>176.78399999999999</v>
      </c>
      <c r="AD204">
        <f t="shared" si="32"/>
        <v>168.66399999999999</v>
      </c>
      <c r="AE204">
        <f t="shared" si="33"/>
        <v>154.512</v>
      </c>
      <c r="AF204">
        <f t="shared" si="34"/>
        <v>2.3432115901797474</v>
      </c>
      <c r="AG204">
        <f t="shared" si="35"/>
        <v>2.3197304943302246</v>
      </c>
      <c r="AH204">
        <f t="shared" si="36"/>
        <v>2.2474429562305001</v>
      </c>
      <c r="AI204">
        <f t="shared" si="36"/>
        <v>2.2270223957499375</v>
      </c>
      <c r="AJ204">
        <f t="shared" si="36"/>
        <v>2.1889622140612008</v>
      </c>
    </row>
    <row r="205" spans="1:36" x14ac:dyDescent="0.25">
      <c r="A205" s="41">
        <v>0</v>
      </c>
      <c r="B205" s="41">
        <v>138</v>
      </c>
      <c r="C205" s="56">
        <f t="shared" si="28"/>
        <v>2.1398790864012365</v>
      </c>
      <c r="AA205">
        <f t="shared" si="29"/>
        <v>131.1</v>
      </c>
      <c r="AB205">
        <f t="shared" si="30"/>
        <v>124.2</v>
      </c>
      <c r="AC205">
        <f t="shared" si="31"/>
        <v>105.15600000000001</v>
      </c>
      <c r="AD205">
        <f t="shared" si="32"/>
        <v>100.32599999999999</v>
      </c>
      <c r="AE205">
        <f t="shared" si="33"/>
        <v>91.908000000000001</v>
      </c>
      <c r="AF205">
        <f t="shared" si="34"/>
        <v>2.1176026916900841</v>
      </c>
      <c r="AG205">
        <f t="shared" si="35"/>
        <v>2.0941215958405612</v>
      </c>
      <c r="AH205">
        <f t="shared" si="36"/>
        <v>2.0218340577408371</v>
      </c>
      <c r="AI205">
        <f t="shared" si="36"/>
        <v>2.0014134972602742</v>
      </c>
      <c r="AJ205">
        <f t="shared" si="36"/>
        <v>1.9633533155715377</v>
      </c>
    </row>
    <row r="206" spans="1:36" x14ac:dyDescent="0.25">
      <c r="A206" s="41">
        <v>0</v>
      </c>
      <c r="B206" s="41">
        <v>34</v>
      </c>
      <c r="C206" s="56">
        <f t="shared" si="28"/>
        <v>1.5314789170422551</v>
      </c>
      <c r="AA206">
        <f t="shared" si="29"/>
        <v>32.299999999999997</v>
      </c>
      <c r="AB206">
        <f t="shared" si="30"/>
        <v>30.6</v>
      </c>
      <c r="AC206">
        <f t="shared" si="31"/>
        <v>25.908000000000001</v>
      </c>
      <c r="AD206">
        <f t="shared" si="32"/>
        <v>24.718</v>
      </c>
      <c r="AE206">
        <f t="shared" si="33"/>
        <v>22.644000000000002</v>
      </c>
      <c r="AF206">
        <f t="shared" si="34"/>
        <v>1.5092025223311027</v>
      </c>
      <c r="AG206">
        <f t="shared" si="35"/>
        <v>1.4857214264815801</v>
      </c>
      <c r="AH206">
        <f t="shared" si="36"/>
        <v>1.4134338883818556</v>
      </c>
      <c r="AI206">
        <f t="shared" si="36"/>
        <v>1.3930133279012931</v>
      </c>
      <c r="AJ206">
        <f t="shared" si="36"/>
        <v>1.3549531462125561</v>
      </c>
    </row>
    <row r="207" spans="1:36" x14ac:dyDescent="0.25">
      <c r="A207" s="41">
        <v>0</v>
      </c>
      <c r="B207" s="41">
        <v>4421</v>
      </c>
      <c r="C207" s="56">
        <f t="shared" si="28"/>
        <v>3.6455205149058738</v>
      </c>
      <c r="AA207">
        <f t="shared" si="29"/>
        <v>4199.95</v>
      </c>
      <c r="AB207">
        <f t="shared" si="30"/>
        <v>3978.9</v>
      </c>
      <c r="AC207">
        <f t="shared" si="31"/>
        <v>3368.8020000000001</v>
      </c>
      <c r="AD207">
        <f t="shared" si="32"/>
        <v>3214.067</v>
      </c>
      <c r="AE207">
        <f t="shared" si="33"/>
        <v>2944.386</v>
      </c>
      <c r="AF207">
        <f t="shared" si="34"/>
        <v>3.6232441201947219</v>
      </c>
      <c r="AG207">
        <f t="shared" si="35"/>
        <v>3.599763024345199</v>
      </c>
      <c r="AH207">
        <f t="shared" si="36"/>
        <v>3.5274754862454745</v>
      </c>
      <c r="AI207">
        <f t="shared" si="36"/>
        <v>3.507054925764912</v>
      </c>
      <c r="AJ207">
        <f t="shared" si="36"/>
        <v>3.4689947440761753</v>
      </c>
    </row>
    <row r="208" spans="1:36" x14ac:dyDescent="0.25">
      <c r="A208" s="41">
        <v>0</v>
      </c>
      <c r="B208" s="41">
        <v>34826</v>
      </c>
      <c r="C208" s="56">
        <f t="shared" si="28"/>
        <v>4.5419035956845626</v>
      </c>
      <c r="AA208">
        <f t="shared" si="29"/>
        <v>33084.699999999997</v>
      </c>
      <c r="AB208">
        <f t="shared" si="30"/>
        <v>31343.4</v>
      </c>
      <c r="AC208">
        <f t="shared" si="31"/>
        <v>26537.412</v>
      </c>
      <c r="AD208">
        <f t="shared" si="32"/>
        <v>25318.502</v>
      </c>
      <c r="AE208">
        <f t="shared" si="33"/>
        <v>23194.116000000002</v>
      </c>
      <c r="AF208">
        <f t="shared" si="34"/>
        <v>4.5196272009734102</v>
      </c>
      <c r="AG208">
        <f t="shared" si="35"/>
        <v>4.4961461051238869</v>
      </c>
      <c r="AH208">
        <f t="shared" si="36"/>
        <v>4.4238585670241628</v>
      </c>
      <c r="AI208">
        <f t="shared" si="36"/>
        <v>4.4034380065435998</v>
      </c>
      <c r="AJ208">
        <f t="shared" si="36"/>
        <v>4.3653778248548631</v>
      </c>
    </row>
    <row r="209" spans="1:36" x14ac:dyDescent="0.25">
      <c r="A209" s="41">
        <v>0</v>
      </c>
      <c r="B209" s="41">
        <v>371</v>
      </c>
      <c r="C209" s="56">
        <f t="shared" si="28"/>
        <v>2.5693739096150461</v>
      </c>
      <c r="AA209">
        <f t="shared" si="29"/>
        <v>352.45</v>
      </c>
      <c r="AB209">
        <f t="shared" si="30"/>
        <v>333.90000000000003</v>
      </c>
      <c r="AC209">
        <f t="shared" si="31"/>
        <v>282.702</v>
      </c>
      <c r="AD209">
        <f t="shared" si="32"/>
        <v>269.71699999999998</v>
      </c>
      <c r="AE209">
        <f t="shared" si="33"/>
        <v>247.08600000000001</v>
      </c>
      <c r="AF209">
        <f t="shared" si="34"/>
        <v>2.5470975149038937</v>
      </c>
      <c r="AG209">
        <f t="shared" si="35"/>
        <v>2.5236164190543708</v>
      </c>
      <c r="AH209">
        <f t="shared" si="36"/>
        <v>2.4513288809546463</v>
      </c>
      <c r="AI209">
        <f t="shared" si="36"/>
        <v>2.4309083204740838</v>
      </c>
      <c r="AJ209">
        <f t="shared" si="36"/>
        <v>2.3928481387853471</v>
      </c>
    </row>
    <row r="210" spans="1:36" x14ac:dyDescent="0.25">
      <c r="A210" s="41">
        <v>0</v>
      </c>
      <c r="B210" s="41">
        <v>73013</v>
      </c>
      <c r="C210" s="56">
        <f t="shared" si="28"/>
        <v>4.8634001933480402</v>
      </c>
      <c r="AA210">
        <f t="shared" si="29"/>
        <v>69362.349999999991</v>
      </c>
      <c r="AB210">
        <f t="shared" si="30"/>
        <v>65711.7</v>
      </c>
      <c r="AC210">
        <f t="shared" si="31"/>
        <v>55635.906000000003</v>
      </c>
      <c r="AD210">
        <f t="shared" si="32"/>
        <v>53080.451000000001</v>
      </c>
      <c r="AE210">
        <f t="shared" si="33"/>
        <v>48626.658000000003</v>
      </c>
      <c r="AF210">
        <f t="shared" si="34"/>
        <v>4.8411237986368887</v>
      </c>
      <c r="AG210">
        <f t="shared" si="35"/>
        <v>4.8176427027873654</v>
      </c>
      <c r="AH210">
        <f t="shared" si="36"/>
        <v>4.7453551646876413</v>
      </c>
      <c r="AI210">
        <f t="shared" si="36"/>
        <v>4.7249346042070783</v>
      </c>
      <c r="AJ210">
        <f t="shared" si="36"/>
        <v>4.6868744225183416</v>
      </c>
    </row>
    <row r="211" spans="1:36" x14ac:dyDescent="0.25">
      <c r="A211" s="41">
        <v>0</v>
      </c>
      <c r="B211" s="41">
        <v>1059</v>
      </c>
      <c r="C211" s="56">
        <f t="shared" si="28"/>
        <v>3.024895960107485</v>
      </c>
      <c r="AA211">
        <f t="shared" si="29"/>
        <v>1006.05</v>
      </c>
      <c r="AB211">
        <f t="shared" si="30"/>
        <v>953.1</v>
      </c>
      <c r="AC211">
        <f t="shared" si="31"/>
        <v>806.95799999999997</v>
      </c>
      <c r="AD211">
        <f t="shared" si="32"/>
        <v>769.89300000000003</v>
      </c>
      <c r="AE211">
        <f t="shared" si="33"/>
        <v>705.29399999999998</v>
      </c>
      <c r="AF211">
        <f t="shared" si="34"/>
        <v>3.0026195653963326</v>
      </c>
      <c r="AG211">
        <f t="shared" si="35"/>
        <v>2.9791384695468097</v>
      </c>
      <c r="AH211">
        <f t="shared" si="36"/>
        <v>2.9068509314470856</v>
      </c>
      <c r="AI211">
        <f t="shared" si="36"/>
        <v>2.8864303709665227</v>
      </c>
      <c r="AJ211">
        <f t="shared" si="36"/>
        <v>2.848370189277786</v>
      </c>
    </row>
    <row r="212" spans="1:36" x14ac:dyDescent="0.25">
      <c r="A212" s="41">
        <v>0</v>
      </c>
      <c r="B212" s="41">
        <v>1350</v>
      </c>
      <c r="C212" s="56">
        <f t="shared" si="28"/>
        <v>3.1303337684950061</v>
      </c>
      <c r="AA212">
        <f t="shared" si="29"/>
        <v>1282.5</v>
      </c>
      <c r="AB212">
        <f t="shared" si="30"/>
        <v>1215</v>
      </c>
      <c r="AC212">
        <f t="shared" si="31"/>
        <v>1028.7</v>
      </c>
      <c r="AD212">
        <f t="shared" si="32"/>
        <v>981.44999999999993</v>
      </c>
      <c r="AE212">
        <f t="shared" si="33"/>
        <v>899.1</v>
      </c>
      <c r="AF212">
        <f t="shared" si="34"/>
        <v>3.1080573737838537</v>
      </c>
      <c r="AG212">
        <f t="shared" si="35"/>
        <v>3.0845762779343309</v>
      </c>
      <c r="AH212">
        <f t="shared" si="36"/>
        <v>3.0122887398346068</v>
      </c>
      <c r="AI212">
        <f t="shared" si="36"/>
        <v>2.9918681793540438</v>
      </c>
      <c r="AJ212">
        <f t="shared" si="36"/>
        <v>2.9538079976653071</v>
      </c>
    </row>
    <row r="213" spans="1:36" x14ac:dyDescent="0.25">
      <c r="A213" s="41">
        <v>0</v>
      </c>
      <c r="B213" s="41">
        <v>11473</v>
      </c>
      <c r="C213" s="56">
        <f t="shared" si="28"/>
        <v>4.0596769935847563</v>
      </c>
      <c r="AA213">
        <f t="shared" si="29"/>
        <v>10899.35</v>
      </c>
      <c r="AB213">
        <f t="shared" si="30"/>
        <v>10325.700000000001</v>
      </c>
      <c r="AC213">
        <f t="shared" si="31"/>
        <v>8742.4259999999995</v>
      </c>
      <c r="AD213">
        <f t="shared" si="32"/>
        <v>8340.8709999999992</v>
      </c>
      <c r="AE213">
        <f t="shared" si="33"/>
        <v>7641.018</v>
      </c>
      <c r="AF213">
        <f t="shared" si="34"/>
        <v>4.0374005988736039</v>
      </c>
      <c r="AG213">
        <f t="shared" si="35"/>
        <v>4.0139195030240806</v>
      </c>
      <c r="AH213">
        <f t="shared" si="36"/>
        <v>3.9416319649243565</v>
      </c>
      <c r="AI213">
        <f t="shared" si="36"/>
        <v>3.9212114044437936</v>
      </c>
      <c r="AJ213">
        <f t="shared" si="36"/>
        <v>3.8831512227550569</v>
      </c>
    </row>
    <row r="214" spans="1:36" x14ac:dyDescent="0.25">
      <c r="A214" s="41">
        <v>0</v>
      </c>
      <c r="B214" s="41">
        <v>145225</v>
      </c>
      <c r="C214" s="56">
        <f t="shared" si="28"/>
        <v>5.1620413851482665</v>
      </c>
      <c r="AA214">
        <f t="shared" si="29"/>
        <v>137963.75</v>
      </c>
      <c r="AB214">
        <f t="shared" si="30"/>
        <v>130702.5</v>
      </c>
      <c r="AC214">
        <f t="shared" si="31"/>
        <v>110661.45</v>
      </c>
      <c r="AD214">
        <f t="shared" si="32"/>
        <v>105578.575</v>
      </c>
      <c r="AE214">
        <f t="shared" si="33"/>
        <v>96719.85</v>
      </c>
      <c r="AF214">
        <f t="shared" si="34"/>
        <v>5.1397649904371141</v>
      </c>
      <c r="AG214">
        <f t="shared" si="35"/>
        <v>5.1162838945875908</v>
      </c>
      <c r="AH214">
        <f t="shared" si="36"/>
        <v>5.0439963564878667</v>
      </c>
      <c r="AI214">
        <f t="shared" si="36"/>
        <v>5.0235757960073038</v>
      </c>
      <c r="AJ214">
        <f t="shared" si="36"/>
        <v>4.985515614318567</v>
      </c>
    </row>
    <row r="215" spans="1:36" x14ac:dyDescent="0.25">
      <c r="A215" s="41">
        <v>0</v>
      </c>
      <c r="B215" s="41">
        <v>449755</v>
      </c>
      <c r="C215" s="56">
        <f t="shared" si="28"/>
        <v>5.6529760001673148</v>
      </c>
      <c r="AA215">
        <f t="shared" si="29"/>
        <v>427267.25</v>
      </c>
      <c r="AB215">
        <f t="shared" si="30"/>
        <v>404779.5</v>
      </c>
      <c r="AC215">
        <f t="shared" si="31"/>
        <v>342713.31</v>
      </c>
      <c r="AD215">
        <f t="shared" si="32"/>
        <v>326971.88500000001</v>
      </c>
      <c r="AE215">
        <f t="shared" si="33"/>
        <v>299536.83</v>
      </c>
      <c r="AF215">
        <f t="shared" si="34"/>
        <v>5.6306996054561624</v>
      </c>
      <c r="AG215">
        <f t="shared" si="35"/>
        <v>5.60721850960664</v>
      </c>
      <c r="AH215">
        <f t="shared" si="36"/>
        <v>5.534930971506915</v>
      </c>
      <c r="AI215">
        <f t="shared" si="36"/>
        <v>5.514510411026353</v>
      </c>
      <c r="AJ215">
        <f t="shared" si="36"/>
        <v>5.4764502293376163</v>
      </c>
    </row>
    <row r="216" spans="1:36" x14ac:dyDescent="0.25">
      <c r="A216" s="41">
        <v>0</v>
      </c>
      <c r="B216" s="41">
        <v>3236</v>
      </c>
      <c r="C216" s="56">
        <f t="shared" si="28"/>
        <v>3.5100085129402347</v>
      </c>
      <c r="AA216">
        <f t="shared" si="29"/>
        <v>3074.2</v>
      </c>
      <c r="AB216">
        <f t="shared" si="30"/>
        <v>2912.4</v>
      </c>
      <c r="AC216">
        <f t="shared" si="31"/>
        <v>2465.8319999999999</v>
      </c>
      <c r="AD216">
        <f t="shared" si="32"/>
        <v>2352.5720000000001</v>
      </c>
      <c r="AE216">
        <f t="shared" si="33"/>
        <v>2155.1759999999999</v>
      </c>
      <c r="AF216">
        <f t="shared" si="34"/>
        <v>3.4877321182290824</v>
      </c>
      <c r="AG216">
        <f t="shared" si="35"/>
        <v>3.4642510223795595</v>
      </c>
      <c r="AH216">
        <f t="shared" si="36"/>
        <v>3.391963484279835</v>
      </c>
      <c r="AI216">
        <f t="shared" si="36"/>
        <v>3.3715429237992725</v>
      </c>
      <c r="AJ216">
        <f t="shared" si="36"/>
        <v>3.3334827421105357</v>
      </c>
    </row>
    <row r="217" spans="1:36" x14ac:dyDescent="0.25">
      <c r="A217" s="41">
        <v>0</v>
      </c>
      <c r="B217" s="41">
        <v>17558</v>
      </c>
      <c r="C217" s="56">
        <f t="shared" si="28"/>
        <v>4.244475044689012</v>
      </c>
      <c r="AA217">
        <f t="shared" si="29"/>
        <v>16680.099999999999</v>
      </c>
      <c r="AB217">
        <f t="shared" si="30"/>
        <v>15802.2</v>
      </c>
      <c r="AC217">
        <f t="shared" si="31"/>
        <v>13379.196</v>
      </c>
      <c r="AD217">
        <f t="shared" si="32"/>
        <v>12764.665999999999</v>
      </c>
      <c r="AE217">
        <f t="shared" si="33"/>
        <v>11693.628000000001</v>
      </c>
      <c r="AF217">
        <f t="shared" si="34"/>
        <v>4.2221986499778597</v>
      </c>
      <c r="AG217">
        <f t="shared" si="35"/>
        <v>4.1987175541283364</v>
      </c>
      <c r="AH217">
        <f t="shared" si="36"/>
        <v>4.1264300160286123</v>
      </c>
      <c r="AI217">
        <f t="shared" si="36"/>
        <v>4.1060094555480493</v>
      </c>
      <c r="AJ217">
        <f t="shared" si="36"/>
        <v>4.0679492738593126</v>
      </c>
    </row>
    <row r="218" spans="1:36" x14ac:dyDescent="0.25">
      <c r="A218" s="41">
        <v>0</v>
      </c>
      <c r="B218" s="41">
        <v>449</v>
      </c>
      <c r="C218" s="56">
        <f t="shared" si="28"/>
        <v>2.6522463410033232</v>
      </c>
      <c r="AA218">
        <f t="shared" si="29"/>
        <v>426.54999999999995</v>
      </c>
      <c r="AB218">
        <f t="shared" si="30"/>
        <v>404.1</v>
      </c>
      <c r="AC218">
        <f t="shared" si="31"/>
        <v>342.13799999999998</v>
      </c>
      <c r="AD218">
        <f t="shared" si="32"/>
        <v>326.423</v>
      </c>
      <c r="AE218">
        <f t="shared" si="33"/>
        <v>299.03399999999999</v>
      </c>
      <c r="AF218">
        <f t="shared" si="34"/>
        <v>2.6299699462921708</v>
      </c>
      <c r="AG218">
        <f t="shared" si="35"/>
        <v>2.606488850442648</v>
      </c>
      <c r="AH218">
        <f t="shared" si="36"/>
        <v>2.5342013123429235</v>
      </c>
      <c r="AI218">
        <f t="shared" si="36"/>
        <v>2.5137807518623609</v>
      </c>
      <c r="AJ218">
        <f t="shared" si="36"/>
        <v>2.4757205701736242</v>
      </c>
    </row>
    <row r="219" spans="1:36" x14ac:dyDescent="0.25">
      <c r="A219" s="41">
        <v>0</v>
      </c>
      <c r="B219" s="41">
        <v>487</v>
      </c>
      <c r="C219" s="56">
        <f t="shared" si="28"/>
        <v>2.6875289612146345</v>
      </c>
      <c r="AA219">
        <f t="shared" si="29"/>
        <v>462.65</v>
      </c>
      <c r="AB219">
        <f t="shared" si="30"/>
        <v>438.3</v>
      </c>
      <c r="AC219">
        <f t="shared" si="31"/>
        <v>371.09399999999999</v>
      </c>
      <c r="AD219">
        <f t="shared" si="32"/>
        <v>354.04899999999998</v>
      </c>
      <c r="AE219">
        <f t="shared" si="33"/>
        <v>324.34200000000004</v>
      </c>
      <c r="AF219">
        <f t="shared" si="34"/>
        <v>2.6652525665034821</v>
      </c>
      <c r="AG219">
        <f t="shared" si="35"/>
        <v>2.6417714706539592</v>
      </c>
      <c r="AH219">
        <f t="shared" si="36"/>
        <v>2.5694839325542347</v>
      </c>
      <c r="AI219">
        <f t="shared" si="36"/>
        <v>2.5490633720736722</v>
      </c>
      <c r="AJ219">
        <f t="shared" si="36"/>
        <v>2.5110031903849355</v>
      </c>
    </row>
    <row r="220" spans="1:36" x14ac:dyDescent="0.25">
      <c r="A220" s="41">
        <v>0</v>
      </c>
      <c r="B220" s="41">
        <v>6</v>
      </c>
      <c r="C220" s="56">
        <f t="shared" si="28"/>
        <v>0.77815125038364363</v>
      </c>
      <c r="AA220">
        <f t="shared" si="29"/>
        <v>5.6999999999999993</v>
      </c>
      <c r="AB220">
        <f t="shared" si="30"/>
        <v>5.4</v>
      </c>
      <c r="AC220">
        <f t="shared" si="31"/>
        <v>4.5720000000000001</v>
      </c>
      <c r="AD220">
        <f t="shared" si="32"/>
        <v>4.3620000000000001</v>
      </c>
      <c r="AE220">
        <f t="shared" si="33"/>
        <v>3.9960000000000004</v>
      </c>
      <c r="AF220">
        <f t="shared" si="34"/>
        <v>0.75587485567249135</v>
      </c>
      <c r="AG220">
        <f t="shared" si="35"/>
        <v>0.7323937598229685</v>
      </c>
      <c r="AH220">
        <f t="shared" si="36"/>
        <v>0.66010622172324418</v>
      </c>
      <c r="AI220">
        <f t="shared" si="36"/>
        <v>0.63968566124268145</v>
      </c>
      <c r="AJ220">
        <f t="shared" si="36"/>
        <v>0.60162547955394474</v>
      </c>
    </row>
    <row r="221" spans="1:36" x14ac:dyDescent="0.25">
      <c r="A221" s="41">
        <v>0</v>
      </c>
      <c r="B221" s="41">
        <v>4587</v>
      </c>
      <c r="C221" s="56">
        <f t="shared" si="28"/>
        <v>3.6615287401319825</v>
      </c>
      <c r="AA221">
        <f t="shared" si="29"/>
        <v>4357.6499999999996</v>
      </c>
      <c r="AB221">
        <f t="shared" si="30"/>
        <v>4128.3</v>
      </c>
      <c r="AC221">
        <f t="shared" si="31"/>
        <v>3495.2939999999999</v>
      </c>
      <c r="AD221">
        <f t="shared" si="32"/>
        <v>3334.7489999999998</v>
      </c>
      <c r="AE221">
        <f t="shared" si="33"/>
        <v>3054.942</v>
      </c>
      <c r="AF221">
        <f t="shared" si="34"/>
        <v>3.6392523454208301</v>
      </c>
      <c r="AG221">
        <f t="shared" si="35"/>
        <v>3.6157712495713072</v>
      </c>
      <c r="AH221">
        <f t="shared" si="36"/>
        <v>3.5434837114715831</v>
      </c>
      <c r="AI221">
        <f t="shared" si="36"/>
        <v>3.5230631509910202</v>
      </c>
      <c r="AJ221">
        <f t="shared" si="36"/>
        <v>3.4850029693022835</v>
      </c>
    </row>
    <row r="222" spans="1:36" x14ac:dyDescent="0.25">
      <c r="A222" s="41">
        <v>0</v>
      </c>
      <c r="B222" s="41">
        <v>2836</v>
      </c>
      <c r="C222" s="56">
        <f t="shared" si="28"/>
        <v>3.4527062265110291</v>
      </c>
      <c r="AA222">
        <f t="shared" si="29"/>
        <v>2694.2</v>
      </c>
      <c r="AB222">
        <f t="shared" si="30"/>
        <v>2552.4</v>
      </c>
      <c r="AC222">
        <f t="shared" si="31"/>
        <v>2161.0320000000002</v>
      </c>
      <c r="AD222">
        <f t="shared" si="32"/>
        <v>2061.7719999999999</v>
      </c>
      <c r="AE222">
        <f t="shared" si="33"/>
        <v>1888.7760000000001</v>
      </c>
      <c r="AF222">
        <f t="shared" si="34"/>
        <v>3.4304298317998767</v>
      </c>
      <c r="AG222">
        <f t="shared" si="35"/>
        <v>3.4069487359503539</v>
      </c>
      <c r="AH222">
        <f t="shared" si="36"/>
        <v>3.3346611978506293</v>
      </c>
      <c r="AI222">
        <f t="shared" si="36"/>
        <v>3.3142406373700668</v>
      </c>
      <c r="AJ222">
        <f t="shared" si="36"/>
        <v>3.2761804556813301</v>
      </c>
    </row>
    <row r="223" spans="1:36" x14ac:dyDescent="0.25">
      <c r="A223" s="41">
        <v>0</v>
      </c>
      <c r="B223" s="41">
        <v>1615</v>
      </c>
      <c r="C223" s="56">
        <f t="shared" si="28"/>
        <v>3.2081725266671217</v>
      </c>
      <c r="AA223">
        <f t="shared" si="29"/>
        <v>1534.25</v>
      </c>
      <c r="AB223">
        <f t="shared" si="30"/>
        <v>1453.5</v>
      </c>
      <c r="AC223">
        <f t="shared" si="31"/>
        <v>1230.6300000000001</v>
      </c>
      <c r="AD223">
        <f t="shared" si="32"/>
        <v>1174.105</v>
      </c>
      <c r="AE223">
        <f t="shared" si="33"/>
        <v>1075.5900000000001</v>
      </c>
      <c r="AF223">
        <f t="shared" si="34"/>
        <v>3.1858961319559693</v>
      </c>
      <c r="AG223">
        <f t="shared" si="35"/>
        <v>3.1624150361064465</v>
      </c>
      <c r="AH223">
        <f t="shared" si="36"/>
        <v>3.0901274980067224</v>
      </c>
      <c r="AI223">
        <f t="shared" si="36"/>
        <v>3.0697069375261594</v>
      </c>
      <c r="AJ223">
        <f t="shared" si="36"/>
        <v>3.0316467558374227</v>
      </c>
    </row>
    <row r="224" spans="1:36" x14ac:dyDescent="0.25">
      <c r="A224" s="41">
        <v>0</v>
      </c>
      <c r="B224" s="41">
        <v>4</v>
      </c>
      <c r="C224" s="56">
        <f t="shared" si="28"/>
        <v>0.6020599913279624</v>
      </c>
      <c r="AA224">
        <f t="shared" si="29"/>
        <v>3.8</v>
      </c>
      <c r="AB224">
        <f t="shared" si="30"/>
        <v>3.6</v>
      </c>
      <c r="AC224">
        <f t="shared" si="31"/>
        <v>3.048</v>
      </c>
      <c r="AD224">
        <f t="shared" si="32"/>
        <v>2.9079999999999999</v>
      </c>
      <c r="AE224">
        <f t="shared" si="33"/>
        <v>2.6640000000000001</v>
      </c>
      <c r="AF224">
        <f t="shared" si="34"/>
        <v>0.57978359661681012</v>
      </c>
      <c r="AG224">
        <f t="shared" si="35"/>
        <v>0.55630250076728727</v>
      </c>
      <c r="AH224">
        <f t="shared" si="36"/>
        <v>0.48401496266756289</v>
      </c>
      <c r="AI224">
        <f t="shared" si="36"/>
        <v>0.46359440218700021</v>
      </c>
      <c r="AJ224">
        <f t="shared" si="36"/>
        <v>0.4255342204982635</v>
      </c>
    </row>
    <row r="225" spans="1:36" x14ac:dyDescent="0.25">
      <c r="A225" s="41">
        <v>0</v>
      </c>
      <c r="B225" s="41">
        <v>17511</v>
      </c>
      <c r="C225" s="56">
        <f t="shared" si="28"/>
        <v>4.2433109480298228</v>
      </c>
      <c r="D225" s="44"/>
      <c r="AA225">
        <f t="shared" si="29"/>
        <v>16635.45</v>
      </c>
      <c r="AB225">
        <f t="shared" si="30"/>
        <v>15759.9</v>
      </c>
      <c r="AC225">
        <f t="shared" si="31"/>
        <v>13343.382</v>
      </c>
      <c r="AD225">
        <f t="shared" si="32"/>
        <v>12730.496999999999</v>
      </c>
      <c r="AE225">
        <f t="shared" si="33"/>
        <v>11662.326000000001</v>
      </c>
      <c r="AF225">
        <f t="shared" si="34"/>
        <v>4.2210345533186704</v>
      </c>
      <c r="AG225">
        <f t="shared" si="35"/>
        <v>4.1975534574691471</v>
      </c>
      <c r="AH225">
        <f t="shared" si="36"/>
        <v>4.125265919369423</v>
      </c>
      <c r="AI225">
        <f t="shared" si="36"/>
        <v>4.10484535888886</v>
      </c>
      <c r="AJ225">
        <f t="shared" si="36"/>
        <v>4.0667851772001233</v>
      </c>
    </row>
    <row r="226" spans="1:36" x14ac:dyDescent="0.25">
      <c r="A226" s="41">
        <v>0</v>
      </c>
      <c r="B226" s="41">
        <v>1</v>
      </c>
      <c r="C226" s="56">
        <f t="shared" si="28"/>
        <v>0</v>
      </c>
      <c r="AA226">
        <f t="shared" si="29"/>
        <v>0.95</v>
      </c>
      <c r="AB226">
        <f t="shared" si="30"/>
        <v>0.9</v>
      </c>
      <c r="AC226">
        <f t="shared" si="31"/>
        <v>0.76200000000000001</v>
      </c>
      <c r="AD226">
        <f t="shared" si="32"/>
        <v>0.72699999999999998</v>
      </c>
      <c r="AE226">
        <f t="shared" si="33"/>
        <v>0.66600000000000004</v>
      </c>
      <c r="AF226">
        <f t="shared" si="34"/>
        <v>-2.2276394711152253E-2</v>
      </c>
      <c r="AG226">
        <f t="shared" si="35"/>
        <v>-4.5757490560675115E-2</v>
      </c>
      <c r="AH226">
        <f t="shared" si="36"/>
        <v>-0.1180450286603995</v>
      </c>
      <c r="AI226">
        <f t="shared" si="36"/>
        <v>-0.13846558914096219</v>
      </c>
      <c r="AJ226">
        <f t="shared" si="36"/>
        <v>-0.17652577082969892</v>
      </c>
    </row>
    <row r="227" spans="1:36" x14ac:dyDescent="0.25">
      <c r="A227" s="41">
        <v>0</v>
      </c>
      <c r="B227" s="41">
        <v>173</v>
      </c>
      <c r="C227" s="56">
        <f t="shared" si="28"/>
        <v>2.2380461031287955</v>
      </c>
      <c r="AA227">
        <f t="shared" si="29"/>
        <v>164.35</v>
      </c>
      <c r="AB227">
        <f t="shared" si="30"/>
        <v>155.70000000000002</v>
      </c>
      <c r="AC227">
        <f t="shared" si="31"/>
        <v>131.82599999999999</v>
      </c>
      <c r="AD227">
        <f t="shared" si="32"/>
        <v>125.771</v>
      </c>
      <c r="AE227">
        <f t="shared" si="33"/>
        <v>115.218</v>
      </c>
      <c r="AF227">
        <f t="shared" si="34"/>
        <v>2.2157697084176431</v>
      </c>
      <c r="AG227">
        <f t="shared" si="35"/>
        <v>2.1922886125681202</v>
      </c>
      <c r="AH227">
        <f t="shared" si="36"/>
        <v>2.1200010744683957</v>
      </c>
      <c r="AI227">
        <f t="shared" si="36"/>
        <v>2.0995805139878332</v>
      </c>
      <c r="AJ227">
        <f t="shared" si="36"/>
        <v>2.0615203322990965</v>
      </c>
    </row>
    <row r="228" spans="1:36" x14ac:dyDescent="0.25">
      <c r="A228" s="41">
        <v>0</v>
      </c>
      <c r="B228" s="41">
        <v>59</v>
      </c>
      <c r="C228" s="56">
        <f t="shared" si="28"/>
        <v>1.7708520116421442</v>
      </c>
      <c r="AA228">
        <f t="shared" si="29"/>
        <v>56.05</v>
      </c>
      <c r="AB228">
        <f t="shared" si="30"/>
        <v>53.1</v>
      </c>
      <c r="AC228">
        <f t="shared" si="31"/>
        <v>44.957999999999998</v>
      </c>
      <c r="AD228">
        <f t="shared" si="32"/>
        <v>42.893000000000001</v>
      </c>
      <c r="AE228">
        <f t="shared" si="33"/>
        <v>39.294000000000004</v>
      </c>
      <c r="AF228">
        <f t="shared" si="34"/>
        <v>1.7485756169309918</v>
      </c>
      <c r="AG228">
        <f t="shared" si="35"/>
        <v>1.725094521081469</v>
      </c>
      <c r="AH228">
        <f t="shared" si="36"/>
        <v>1.6528069829817447</v>
      </c>
      <c r="AI228">
        <f t="shared" si="36"/>
        <v>1.6323864225011819</v>
      </c>
      <c r="AJ228">
        <f t="shared" si="36"/>
        <v>1.5943262408124452</v>
      </c>
    </row>
    <row r="229" spans="1:36" x14ac:dyDescent="0.25">
      <c r="A229" s="41">
        <v>0</v>
      </c>
      <c r="B229" s="41">
        <v>28949</v>
      </c>
      <c r="C229" s="56">
        <f t="shared" si="28"/>
        <v>4.4616335662678477</v>
      </c>
      <c r="AA229">
        <f t="shared" si="29"/>
        <v>27501.55</v>
      </c>
      <c r="AB229">
        <f t="shared" si="30"/>
        <v>26054.100000000002</v>
      </c>
      <c r="AC229">
        <f t="shared" si="31"/>
        <v>22059.137999999999</v>
      </c>
      <c r="AD229">
        <f t="shared" si="32"/>
        <v>21045.922999999999</v>
      </c>
      <c r="AE229">
        <f t="shared" si="33"/>
        <v>19280.034</v>
      </c>
      <c r="AF229">
        <f t="shared" si="34"/>
        <v>4.4393571715566953</v>
      </c>
      <c r="AG229">
        <f t="shared" si="35"/>
        <v>4.415876075707172</v>
      </c>
      <c r="AH229">
        <f t="shared" si="36"/>
        <v>4.3435885376074479</v>
      </c>
      <c r="AI229">
        <f t="shared" si="36"/>
        <v>4.3231679771268849</v>
      </c>
      <c r="AJ229">
        <f t="shared" si="36"/>
        <v>4.2851077954381482</v>
      </c>
    </row>
    <row r="230" spans="1:36" x14ac:dyDescent="0.25">
      <c r="A230" s="41">
        <v>0</v>
      </c>
      <c r="B230" s="41">
        <v>630</v>
      </c>
      <c r="C230" s="56">
        <f t="shared" si="28"/>
        <v>2.7993405494535817</v>
      </c>
      <c r="AA230">
        <f t="shared" si="29"/>
        <v>598.5</v>
      </c>
      <c r="AB230">
        <f t="shared" si="30"/>
        <v>567</v>
      </c>
      <c r="AC230">
        <f t="shared" si="31"/>
        <v>480.06</v>
      </c>
      <c r="AD230">
        <f t="shared" si="32"/>
        <v>458.01</v>
      </c>
      <c r="AE230">
        <f t="shared" si="33"/>
        <v>419.58000000000004</v>
      </c>
      <c r="AF230">
        <f t="shared" si="34"/>
        <v>2.7770641547424293</v>
      </c>
      <c r="AG230">
        <f t="shared" si="35"/>
        <v>2.7535830588929064</v>
      </c>
      <c r="AH230">
        <f t="shared" si="36"/>
        <v>2.6812955207931823</v>
      </c>
      <c r="AI230">
        <f t="shared" si="36"/>
        <v>2.6608749603126194</v>
      </c>
      <c r="AJ230">
        <f t="shared" si="36"/>
        <v>2.6228147786238827</v>
      </c>
    </row>
    <row r="231" spans="1:36" x14ac:dyDescent="0.25">
      <c r="A231" s="41">
        <v>0</v>
      </c>
      <c r="B231" s="41">
        <v>100</v>
      </c>
      <c r="C231" s="56">
        <f t="shared" si="28"/>
        <v>2</v>
      </c>
      <c r="AA231">
        <f t="shared" si="29"/>
        <v>95</v>
      </c>
      <c r="AB231">
        <f t="shared" si="30"/>
        <v>90</v>
      </c>
      <c r="AC231">
        <f t="shared" si="31"/>
        <v>76.2</v>
      </c>
      <c r="AD231">
        <f t="shared" si="32"/>
        <v>72.7</v>
      </c>
      <c r="AE231">
        <f t="shared" si="33"/>
        <v>66.600000000000009</v>
      </c>
      <c r="AF231">
        <f t="shared" si="34"/>
        <v>1.9777236052888478</v>
      </c>
      <c r="AG231">
        <f t="shared" si="35"/>
        <v>1.954242509439325</v>
      </c>
      <c r="AH231">
        <f t="shared" si="36"/>
        <v>1.8819549713396004</v>
      </c>
      <c r="AI231">
        <f t="shared" si="36"/>
        <v>1.8615344108590379</v>
      </c>
      <c r="AJ231">
        <f t="shared" si="36"/>
        <v>1.8234742291703012</v>
      </c>
    </row>
    <row r="232" spans="1:36" x14ac:dyDescent="0.25">
      <c r="A232" s="41">
        <v>0</v>
      </c>
      <c r="B232" s="41">
        <v>101979</v>
      </c>
      <c r="C232" s="56">
        <f t="shared" si="28"/>
        <v>5.0085107489865122</v>
      </c>
      <c r="AA232">
        <f t="shared" si="29"/>
        <v>96880.049999999988</v>
      </c>
      <c r="AB232">
        <f t="shared" si="30"/>
        <v>91781.1</v>
      </c>
      <c r="AC232">
        <f t="shared" si="31"/>
        <v>77707.998000000007</v>
      </c>
      <c r="AD232">
        <f t="shared" si="32"/>
        <v>74138.732999999993</v>
      </c>
      <c r="AE232">
        <f t="shared" si="33"/>
        <v>67918.01400000001</v>
      </c>
      <c r="AF232">
        <f t="shared" si="34"/>
        <v>4.9862343542753598</v>
      </c>
      <c r="AG232">
        <f t="shared" si="35"/>
        <v>4.9627532584258374</v>
      </c>
      <c r="AH232">
        <f t="shared" si="36"/>
        <v>4.8904657203261133</v>
      </c>
      <c r="AI232">
        <f t="shared" si="36"/>
        <v>4.8700451598455503</v>
      </c>
      <c r="AJ232">
        <f t="shared" si="36"/>
        <v>4.8319849781568136</v>
      </c>
    </row>
    <row r="233" spans="1:36" x14ac:dyDescent="0.25">
      <c r="A233" s="41">
        <v>0</v>
      </c>
      <c r="B233" s="41">
        <v>778</v>
      </c>
      <c r="C233" s="56">
        <f t="shared" si="28"/>
        <v>2.890979596989689</v>
      </c>
      <c r="AA233">
        <f t="shared" si="29"/>
        <v>739.09999999999991</v>
      </c>
      <c r="AB233">
        <f t="shared" si="30"/>
        <v>700.2</v>
      </c>
      <c r="AC233">
        <f t="shared" si="31"/>
        <v>592.83600000000001</v>
      </c>
      <c r="AD233">
        <f t="shared" si="32"/>
        <v>565.60599999999999</v>
      </c>
      <c r="AE233">
        <f t="shared" si="33"/>
        <v>518.14800000000002</v>
      </c>
      <c r="AF233">
        <f t="shared" si="34"/>
        <v>2.8687032022785366</v>
      </c>
      <c r="AG233">
        <f t="shared" si="35"/>
        <v>2.8452221064290137</v>
      </c>
      <c r="AH233">
        <f t="shared" si="36"/>
        <v>2.7729345683292896</v>
      </c>
      <c r="AI233">
        <f t="shared" si="36"/>
        <v>2.7525140078487267</v>
      </c>
      <c r="AJ233">
        <f t="shared" si="36"/>
        <v>2.71445382615999</v>
      </c>
    </row>
    <row r="234" spans="1:36" x14ac:dyDescent="0.25">
      <c r="A234" s="41">
        <v>0</v>
      </c>
      <c r="B234" s="41">
        <v>13</v>
      </c>
      <c r="C234" s="56">
        <f t="shared" si="28"/>
        <v>1.1139433523068367</v>
      </c>
      <c r="AA234">
        <f t="shared" si="29"/>
        <v>12.35</v>
      </c>
      <c r="AB234">
        <f t="shared" si="30"/>
        <v>11.700000000000001</v>
      </c>
      <c r="AC234">
        <f t="shared" si="31"/>
        <v>9.9060000000000006</v>
      </c>
      <c r="AD234">
        <f t="shared" si="32"/>
        <v>9.4510000000000005</v>
      </c>
      <c r="AE234">
        <f t="shared" si="33"/>
        <v>8.6580000000000013</v>
      </c>
      <c r="AF234">
        <f t="shared" si="34"/>
        <v>1.0916669575956846</v>
      </c>
      <c r="AG234">
        <f t="shared" si="35"/>
        <v>1.0681858617461617</v>
      </c>
      <c r="AH234">
        <f t="shared" si="36"/>
        <v>0.99589832364643727</v>
      </c>
      <c r="AI234">
        <f t="shared" si="36"/>
        <v>0.97547776316587465</v>
      </c>
      <c r="AJ234">
        <f t="shared" si="36"/>
        <v>0.93741758147713794</v>
      </c>
    </row>
    <row r="235" spans="1:36" x14ac:dyDescent="0.25">
      <c r="A235" s="41">
        <v>0</v>
      </c>
      <c r="B235" s="41">
        <v>10296</v>
      </c>
      <c r="C235" s="56">
        <f t="shared" si="28"/>
        <v>4.0126685338963304</v>
      </c>
      <c r="AA235">
        <f t="shared" si="29"/>
        <v>9781.1999999999989</v>
      </c>
      <c r="AB235">
        <f t="shared" si="30"/>
        <v>9266.4</v>
      </c>
      <c r="AC235">
        <f t="shared" si="31"/>
        <v>7845.5519999999997</v>
      </c>
      <c r="AD235">
        <f t="shared" si="32"/>
        <v>7485.192</v>
      </c>
      <c r="AE235">
        <f t="shared" si="33"/>
        <v>6857.1360000000004</v>
      </c>
      <c r="AF235">
        <f t="shared" si="34"/>
        <v>3.990392139185178</v>
      </c>
      <c r="AG235">
        <f t="shared" si="35"/>
        <v>3.9669110433356551</v>
      </c>
      <c r="AH235">
        <f t="shared" si="36"/>
        <v>3.8946235052359306</v>
      </c>
      <c r="AI235">
        <f t="shared" si="36"/>
        <v>3.8742029447553681</v>
      </c>
      <c r="AJ235">
        <f t="shared" si="36"/>
        <v>3.8361427630666314</v>
      </c>
    </row>
    <row r="236" spans="1:36" x14ac:dyDescent="0.25">
      <c r="A236" s="41">
        <v>0</v>
      </c>
      <c r="B236" s="41">
        <v>1566</v>
      </c>
      <c r="C236" s="56">
        <f t="shared" si="28"/>
        <v>3.1947917577219247</v>
      </c>
      <c r="AA236">
        <f t="shared" si="29"/>
        <v>1487.6999999999998</v>
      </c>
      <c r="AB236">
        <f t="shared" si="30"/>
        <v>1409.4</v>
      </c>
      <c r="AC236">
        <f t="shared" si="31"/>
        <v>1193.2919999999999</v>
      </c>
      <c r="AD236">
        <f t="shared" si="32"/>
        <v>1138.482</v>
      </c>
      <c r="AE236">
        <f t="shared" si="33"/>
        <v>1042.9560000000001</v>
      </c>
      <c r="AF236">
        <f t="shared" si="34"/>
        <v>3.1725153630107723</v>
      </c>
      <c r="AG236">
        <f t="shared" si="35"/>
        <v>3.1490342671612495</v>
      </c>
      <c r="AH236">
        <f t="shared" si="36"/>
        <v>3.0767467290615249</v>
      </c>
      <c r="AI236">
        <f t="shared" si="36"/>
        <v>3.0563261685809624</v>
      </c>
      <c r="AJ236">
        <f t="shared" si="36"/>
        <v>3.0182659868922257</v>
      </c>
    </row>
    <row r="237" spans="1:36" x14ac:dyDescent="0.25">
      <c r="A237" s="41">
        <v>0</v>
      </c>
      <c r="B237" s="41">
        <v>489</v>
      </c>
      <c r="C237" s="56">
        <f t="shared" si="28"/>
        <v>2.6893088591236203</v>
      </c>
      <c r="AA237">
        <f t="shared" si="29"/>
        <v>464.54999999999995</v>
      </c>
      <c r="AB237">
        <f t="shared" si="30"/>
        <v>440.1</v>
      </c>
      <c r="AC237">
        <f t="shared" si="31"/>
        <v>372.61799999999999</v>
      </c>
      <c r="AD237">
        <f t="shared" si="32"/>
        <v>355.50299999999999</v>
      </c>
      <c r="AE237">
        <f t="shared" si="33"/>
        <v>325.67400000000004</v>
      </c>
      <c r="AF237">
        <f t="shared" si="34"/>
        <v>2.6670324644124679</v>
      </c>
      <c r="AG237">
        <f t="shared" si="35"/>
        <v>2.643551368562945</v>
      </c>
      <c r="AH237">
        <f t="shared" si="36"/>
        <v>2.5712638304632209</v>
      </c>
      <c r="AI237">
        <f t="shared" si="36"/>
        <v>2.550843269982658</v>
      </c>
      <c r="AJ237">
        <f t="shared" si="36"/>
        <v>2.5127830882939213</v>
      </c>
    </row>
    <row r="238" spans="1:36" x14ac:dyDescent="0.25">
      <c r="A238" s="41">
        <v>0</v>
      </c>
      <c r="B238" s="41">
        <v>3</v>
      </c>
      <c r="C238" s="56">
        <f t="shared" si="28"/>
        <v>0.47712125471966244</v>
      </c>
      <c r="AA238">
        <f t="shared" si="29"/>
        <v>2.8499999999999996</v>
      </c>
      <c r="AB238">
        <f t="shared" si="30"/>
        <v>2.7</v>
      </c>
      <c r="AC238">
        <f t="shared" si="31"/>
        <v>2.286</v>
      </c>
      <c r="AD238">
        <f t="shared" si="32"/>
        <v>2.181</v>
      </c>
      <c r="AE238">
        <f t="shared" si="33"/>
        <v>1.9980000000000002</v>
      </c>
      <c r="AF238">
        <f t="shared" si="34"/>
        <v>0.45484486000851015</v>
      </c>
      <c r="AG238">
        <f t="shared" si="35"/>
        <v>0.43136376415898736</v>
      </c>
      <c r="AH238">
        <f t="shared" si="36"/>
        <v>0.35907622605926293</v>
      </c>
      <c r="AI238">
        <f t="shared" si="36"/>
        <v>0.3386556655787003</v>
      </c>
      <c r="AJ238">
        <f t="shared" si="36"/>
        <v>0.30059548388996354</v>
      </c>
    </row>
    <row r="239" spans="1:36" x14ac:dyDescent="0.25">
      <c r="A239" s="41">
        <v>0</v>
      </c>
      <c r="B239" s="41">
        <v>24620</v>
      </c>
      <c r="C239" s="56">
        <f t="shared" si="28"/>
        <v>4.3912880485952979</v>
      </c>
      <c r="AA239">
        <f t="shared" si="29"/>
        <v>23389</v>
      </c>
      <c r="AB239">
        <f t="shared" si="30"/>
        <v>22158</v>
      </c>
      <c r="AC239">
        <f t="shared" si="31"/>
        <v>18760.439999999999</v>
      </c>
      <c r="AD239">
        <f t="shared" si="32"/>
        <v>17898.739999999998</v>
      </c>
      <c r="AE239">
        <f t="shared" si="33"/>
        <v>16396.920000000002</v>
      </c>
      <c r="AF239">
        <f t="shared" si="34"/>
        <v>4.3690116538841455</v>
      </c>
      <c r="AG239">
        <f t="shared" si="35"/>
        <v>4.3455305580346222</v>
      </c>
      <c r="AH239">
        <f t="shared" si="36"/>
        <v>4.2732430199348981</v>
      </c>
      <c r="AI239">
        <f t="shared" si="36"/>
        <v>4.2528224594543351</v>
      </c>
      <c r="AJ239">
        <f t="shared" si="36"/>
        <v>4.2147622777655984</v>
      </c>
    </row>
    <row r="240" spans="1:36" x14ac:dyDescent="0.25">
      <c r="A240" s="41">
        <v>0</v>
      </c>
      <c r="B240" s="41">
        <v>51169</v>
      </c>
      <c r="C240" s="56">
        <f t="shared" si="28"/>
        <v>4.7090069296020642</v>
      </c>
      <c r="AA240">
        <f t="shared" si="29"/>
        <v>48610.549999999996</v>
      </c>
      <c r="AB240">
        <f t="shared" si="30"/>
        <v>46052.1</v>
      </c>
      <c r="AC240">
        <f t="shared" si="31"/>
        <v>38990.777999999998</v>
      </c>
      <c r="AD240">
        <f t="shared" si="32"/>
        <v>37199.862999999998</v>
      </c>
      <c r="AE240">
        <f t="shared" si="33"/>
        <v>34078.554000000004</v>
      </c>
      <c r="AF240">
        <f t="shared" si="34"/>
        <v>4.6867305348909118</v>
      </c>
      <c r="AG240">
        <f t="shared" si="35"/>
        <v>4.6632494390413894</v>
      </c>
      <c r="AH240">
        <f t="shared" si="36"/>
        <v>4.5909619009416653</v>
      </c>
      <c r="AI240">
        <f t="shared" si="36"/>
        <v>4.5705413404611024</v>
      </c>
      <c r="AJ240">
        <f t="shared" si="36"/>
        <v>4.5324811587723657</v>
      </c>
    </row>
    <row r="241" spans="1:36" x14ac:dyDescent="0.25">
      <c r="A241" s="41">
        <v>0</v>
      </c>
      <c r="B241" s="41">
        <v>16</v>
      </c>
      <c r="C241" s="56">
        <f t="shared" si="28"/>
        <v>1.2041199826559248</v>
      </c>
      <c r="AA241">
        <f t="shared" si="29"/>
        <v>15.2</v>
      </c>
      <c r="AB241">
        <f t="shared" si="30"/>
        <v>14.4</v>
      </c>
      <c r="AC241">
        <f t="shared" si="31"/>
        <v>12.192</v>
      </c>
      <c r="AD241">
        <f t="shared" si="32"/>
        <v>11.632</v>
      </c>
      <c r="AE241">
        <f t="shared" si="33"/>
        <v>10.656000000000001</v>
      </c>
      <c r="AF241">
        <f t="shared" si="34"/>
        <v>1.1818435879447726</v>
      </c>
      <c r="AG241">
        <f t="shared" si="35"/>
        <v>1.1583624920952498</v>
      </c>
      <c r="AH241">
        <f t="shared" si="36"/>
        <v>1.0860749539955252</v>
      </c>
      <c r="AI241">
        <f t="shared" si="36"/>
        <v>1.0656543935149625</v>
      </c>
      <c r="AJ241">
        <f t="shared" si="36"/>
        <v>1.0275942118262258</v>
      </c>
    </row>
    <row r="242" spans="1:36" x14ac:dyDescent="0.25">
      <c r="A242" s="41">
        <v>0</v>
      </c>
      <c r="B242" s="41">
        <v>758</v>
      </c>
      <c r="C242" s="56">
        <f t="shared" si="28"/>
        <v>2.8796692056320534</v>
      </c>
      <c r="AA242">
        <f t="shared" si="29"/>
        <v>720.1</v>
      </c>
      <c r="AB242">
        <f t="shared" si="30"/>
        <v>682.2</v>
      </c>
      <c r="AC242">
        <f t="shared" si="31"/>
        <v>577.596</v>
      </c>
      <c r="AD242">
        <f t="shared" si="32"/>
        <v>551.06600000000003</v>
      </c>
      <c r="AE242">
        <f t="shared" si="33"/>
        <v>504.82800000000003</v>
      </c>
      <c r="AF242">
        <f t="shared" si="34"/>
        <v>2.8573928109209015</v>
      </c>
      <c r="AG242">
        <f t="shared" si="35"/>
        <v>2.8339117150713786</v>
      </c>
      <c r="AH242">
        <f t="shared" si="36"/>
        <v>2.7616241769716541</v>
      </c>
      <c r="AI242">
        <f t="shared" si="36"/>
        <v>2.7412036164910916</v>
      </c>
      <c r="AJ242">
        <f t="shared" si="36"/>
        <v>2.7031434348023544</v>
      </c>
    </row>
    <row r="243" spans="1:36" x14ac:dyDescent="0.25">
      <c r="A243" s="41">
        <v>0</v>
      </c>
      <c r="B243" s="41">
        <v>6478</v>
      </c>
      <c r="C243" s="56">
        <f t="shared" si="28"/>
        <v>3.8114409436741581</v>
      </c>
      <c r="AA243">
        <f t="shared" si="29"/>
        <v>6154.0999999999995</v>
      </c>
      <c r="AB243">
        <f t="shared" si="30"/>
        <v>5830.2</v>
      </c>
      <c r="AC243">
        <f t="shared" si="31"/>
        <v>4936.2359999999999</v>
      </c>
      <c r="AD243">
        <f t="shared" si="32"/>
        <v>4709.5060000000003</v>
      </c>
      <c r="AE243">
        <f t="shared" si="33"/>
        <v>4314.348</v>
      </c>
      <c r="AF243">
        <f t="shared" si="34"/>
        <v>3.7891645489630057</v>
      </c>
      <c r="AG243">
        <f t="shared" si="35"/>
        <v>3.7656834531134828</v>
      </c>
      <c r="AH243">
        <f t="shared" si="36"/>
        <v>3.6933959150137587</v>
      </c>
      <c r="AI243">
        <f t="shared" si="36"/>
        <v>3.6729753545331958</v>
      </c>
      <c r="AJ243">
        <f t="shared" si="36"/>
        <v>3.6349151728444591</v>
      </c>
    </row>
    <row r="244" spans="1:36" x14ac:dyDescent="0.25">
      <c r="A244" s="41">
        <v>0</v>
      </c>
      <c r="B244" s="41">
        <v>1344</v>
      </c>
      <c r="C244" s="56">
        <f t="shared" si="28"/>
        <v>3.1283992687178066</v>
      </c>
      <c r="AA244">
        <f t="shared" si="29"/>
        <v>1276.8</v>
      </c>
      <c r="AB244">
        <f t="shared" si="30"/>
        <v>1209.6000000000001</v>
      </c>
      <c r="AC244">
        <f t="shared" si="31"/>
        <v>1024.1279999999999</v>
      </c>
      <c r="AD244">
        <f t="shared" si="32"/>
        <v>977.08799999999997</v>
      </c>
      <c r="AE244">
        <f t="shared" si="33"/>
        <v>895.10400000000004</v>
      </c>
      <c r="AF244">
        <f t="shared" si="34"/>
        <v>3.1061228740066542</v>
      </c>
      <c r="AG244">
        <f t="shared" si="35"/>
        <v>3.0826417781571314</v>
      </c>
      <c r="AH244">
        <f t="shared" si="36"/>
        <v>3.0103542400574068</v>
      </c>
      <c r="AI244">
        <f t="shared" si="36"/>
        <v>2.9899336795768443</v>
      </c>
      <c r="AJ244">
        <f t="shared" si="36"/>
        <v>2.9518734978881076</v>
      </c>
    </row>
    <row r="245" spans="1:36" x14ac:dyDescent="0.25">
      <c r="A245" s="41">
        <v>0</v>
      </c>
      <c r="B245" s="41">
        <v>4582</v>
      </c>
      <c r="C245" s="56">
        <f t="shared" si="28"/>
        <v>3.6610550848533787</v>
      </c>
      <c r="AA245">
        <f t="shared" si="29"/>
        <v>4352.8999999999996</v>
      </c>
      <c r="AB245">
        <f t="shared" si="30"/>
        <v>4123.8</v>
      </c>
      <c r="AC245">
        <f t="shared" si="31"/>
        <v>3491.4839999999999</v>
      </c>
      <c r="AD245">
        <f t="shared" si="32"/>
        <v>3331.114</v>
      </c>
      <c r="AE245">
        <f t="shared" si="33"/>
        <v>3051.6120000000001</v>
      </c>
      <c r="AF245">
        <f t="shared" si="34"/>
        <v>3.6387786901422263</v>
      </c>
      <c r="AG245">
        <f t="shared" si="35"/>
        <v>3.6152975942927035</v>
      </c>
      <c r="AH245">
        <f t="shared" si="36"/>
        <v>3.5430100561929794</v>
      </c>
      <c r="AI245">
        <f t="shared" si="36"/>
        <v>3.5225894957124164</v>
      </c>
      <c r="AJ245">
        <f t="shared" si="36"/>
        <v>3.4845293140236797</v>
      </c>
    </row>
    <row r="246" spans="1:36" x14ac:dyDescent="0.25">
      <c r="A246" s="41">
        <v>0</v>
      </c>
      <c r="B246" s="41">
        <v>12072</v>
      </c>
      <c r="C246" s="56">
        <f t="shared" si="28"/>
        <v>4.0817792267675337</v>
      </c>
      <c r="AA246">
        <f t="shared" si="29"/>
        <v>11468.4</v>
      </c>
      <c r="AB246">
        <f t="shared" si="30"/>
        <v>10864.800000000001</v>
      </c>
      <c r="AC246">
        <f t="shared" si="31"/>
        <v>9198.8639999999996</v>
      </c>
      <c r="AD246">
        <f t="shared" si="32"/>
        <v>8776.3439999999991</v>
      </c>
      <c r="AE246">
        <f t="shared" si="33"/>
        <v>8039.9520000000002</v>
      </c>
      <c r="AF246">
        <f t="shared" si="34"/>
        <v>4.0595028320563813</v>
      </c>
      <c r="AG246">
        <f t="shared" si="35"/>
        <v>4.036021736206858</v>
      </c>
      <c r="AH246">
        <f t="shared" si="36"/>
        <v>3.9637341981071339</v>
      </c>
      <c r="AI246">
        <f t="shared" si="36"/>
        <v>3.9433136376265714</v>
      </c>
      <c r="AJ246">
        <f t="shared" si="36"/>
        <v>3.9052534559378347</v>
      </c>
    </row>
    <row r="247" spans="1:36" x14ac:dyDescent="0.25">
      <c r="A247" s="41">
        <v>33724</v>
      </c>
      <c r="B247" s="41">
        <v>11536</v>
      </c>
      <c r="C247" s="56">
        <f t="shared" si="28"/>
        <v>4.062055247375354</v>
      </c>
      <c r="AA247">
        <f t="shared" si="29"/>
        <v>10959.199999999999</v>
      </c>
      <c r="AB247">
        <f t="shared" si="30"/>
        <v>10382.4</v>
      </c>
      <c r="AC247">
        <f t="shared" si="31"/>
        <v>8790.4320000000007</v>
      </c>
      <c r="AD247">
        <f t="shared" si="32"/>
        <v>8386.6720000000005</v>
      </c>
      <c r="AE247">
        <f t="shared" si="33"/>
        <v>7682.9760000000006</v>
      </c>
      <c r="AF247">
        <f t="shared" si="34"/>
        <v>4.0397788526642016</v>
      </c>
      <c r="AG247">
        <f t="shared" si="35"/>
        <v>4.0162977568146783</v>
      </c>
      <c r="AH247">
        <f t="shared" si="36"/>
        <v>3.9440102187149542</v>
      </c>
      <c r="AI247">
        <f t="shared" si="36"/>
        <v>3.9235896582343917</v>
      </c>
      <c r="AJ247">
        <f t="shared" si="36"/>
        <v>3.8855294765456549</v>
      </c>
    </row>
    <row r="248" spans="1:36" x14ac:dyDescent="0.25">
      <c r="A248" s="41">
        <v>0</v>
      </c>
      <c r="B248" s="41">
        <v>316</v>
      </c>
      <c r="C248" s="56">
        <f t="shared" si="28"/>
        <v>2.4996870826184039</v>
      </c>
      <c r="AA248">
        <f t="shared" si="29"/>
        <v>300.2</v>
      </c>
      <c r="AB248">
        <f t="shared" si="30"/>
        <v>284.40000000000003</v>
      </c>
      <c r="AC248">
        <f t="shared" si="31"/>
        <v>240.792</v>
      </c>
      <c r="AD248">
        <f t="shared" si="32"/>
        <v>229.732</v>
      </c>
      <c r="AE248">
        <f t="shared" si="33"/>
        <v>210.45600000000002</v>
      </c>
      <c r="AF248">
        <f t="shared" si="34"/>
        <v>2.4774106879072515</v>
      </c>
      <c r="AG248">
        <f t="shared" si="35"/>
        <v>2.4539295920577286</v>
      </c>
      <c r="AH248">
        <f t="shared" si="36"/>
        <v>2.3816420539580041</v>
      </c>
      <c r="AI248">
        <f t="shared" si="36"/>
        <v>2.3612214934774416</v>
      </c>
      <c r="AJ248">
        <f t="shared" si="36"/>
        <v>2.3231613117887049</v>
      </c>
    </row>
    <row r="249" spans="1:36" x14ac:dyDescent="0.25">
      <c r="A249" s="41">
        <v>0</v>
      </c>
      <c r="B249" s="41">
        <v>1319</v>
      </c>
      <c r="C249" s="56">
        <f t="shared" si="28"/>
        <v>3.1202447955463652</v>
      </c>
      <c r="AA249">
        <f t="shared" si="29"/>
        <v>1253.05</v>
      </c>
      <c r="AB249">
        <f t="shared" si="30"/>
        <v>1187.1000000000001</v>
      </c>
      <c r="AC249">
        <f t="shared" si="31"/>
        <v>1005.078</v>
      </c>
      <c r="AD249">
        <f t="shared" si="32"/>
        <v>958.91300000000001</v>
      </c>
      <c r="AE249">
        <f t="shared" si="33"/>
        <v>878.45400000000006</v>
      </c>
      <c r="AF249">
        <f t="shared" si="34"/>
        <v>3.0979684008352129</v>
      </c>
      <c r="AG249">
        <f t="shared" si="35"/>
        <v>3.07448730498569</v>
      </c>
      <c r="AH249">
        <f t="shared" si="36"/>
        <v>3.0021997668859659</v>
      </c>
      <c r="AI249">
        <f t="shared" si="36"/>
        <v>2.9817792064054029</v>
      </c>
      <c r="AJ249">
        <f t="shared" si="36"/>
        <v>2.9437190247166662</v>
      </c>
    </row>
    <row r="250" spans="1:36" x14ac:dyDescent="0.25">
      <c r="A250" s="41">
        <v>0</v>
      </c>
      <c r="B250" s="41">
        <v>3974</v>
      </c>
      <c r="C250" s="56">
        <f t="shared" si="28"/>
        <v>3.5992278627737964</v>
      </c>
      <c r="AA250">
        <f t="shared" si="29"/>
        <v>3775.2999999999997</v>
      </c>
      <c r="AB250">
        <f t="shared" si="30"/>
        <v>3576.6</v>
      </c>
      <c r="AC250">
        <f t="shared" si="31"/>
        <v>3028.1880000000001</v>
      </c>
      <c r="AD250">
        <f t="shared" si="32"/>
        <v>2889.098</v>
      </c>
      <c r="AE250">
        <f t="shared" si="33"/>
        <v>2646.6840000000002</v>
      </c>
      <c r="AF250">
        <f t="shared" si="34"/>
        <v>3.576951468062644</v>
      </c>
      <c r="AG250">
        <f t="shared" si="35"/>
        <v>3.5534703722131211</v>
      </c>
      <c r="AH250">
        <f t="shared" si="36"/>
        <v>3.481182834113397</v>
      </c>
      <c r="AI250">
        <f t="shared" si="36"/>
        <v>3.4607622736328341</v>
      </c>
      <c r="AJ250">
        <f t="shared" si="36"/>
        <v>3.4227020919440974</v>
      </c>
    </row>
    <row r="251" spans="1:36" x14ac:dyDescent="0.25">
      <c r="A251" s="41">
        <v>0</v>
      </c>
      <c r="B251" s="41">
        <v>641</v>
      </c>
      <c r="C251" s="56">
        <f t="shared" si="28"/>
        <v>2.8068580295188172</v>
      </c>
      <c r="AA251">
        <f t="shared" si="29"/>
        <v>608.94999999999993</v>
      </c>
      <c r="AB251">
        <f t="shared" si="30"/>
        <v>576.9</v>
      </c>
      <c r="AC251">
        <f t="shared" si="31"/>
        <v>488.44200000000001</v>
      </c>
      <c r="AD251">
        <f t="shared" si="32"/>
        <v>466.00700000000001</v>
      </c>
      <c r="AE251">
        <f t="shared" si="33"/>
        <v>426.90600000000001</v>
      </c>
      <c r="AF251">
        <f t="shared" si="34"/>
        <v>2.7845816348076653</v>
      </c>
      <c r="AG251">
        <f t="shared" si="35"/>
        <v>2.7611005389581424</v>
      </c>
      <c r="AH251">
        <f t="shared" si="36"/>
        <v>2.6888130008584179</v>
      </c>
      <c r="AI251">
        <f t="shared" si="36"/>
        <v>2.6683924403778554</v>
      </c>
      <c r="AJ251">
        <f t="shared" si="36"/>
        <v>2.6303322586891187</v>
      </c>
    </row>
    <row r="252" spans="1:36" x14ac:dyDescent="0.25">
      <c r="A252" s="41">
        <v>0</v>
      </c>
      <c r="B252" s="41">
        <v>5</v>
      </c>
      <c r="C252" s="56">
        <f t="shared" si="28"/>
        <v>0.69897000433601886</v>
      </c>
      <c r="AA252">
        <f t="shared" si="29"/>
        <v>4.75</v>
      </c>
      <c r="AB252">
        <f t="shared" si="30"/>
        <v>4.5</v>
      </c>
      <c r="AC252">
        <f t="shared" si="31"/>
        <v>3.81</v>
      </c>
      <c r="AD252">
        <f t="shared" si="32"/>
        <v>3.6349999999999998</v>
      </c>
      <c r="AE252">
        <f t="shared" si="33"/>
        <v>3.33</v>
      </c>
      <c r="AF252">
        <f t="shared" si="34"/>
        <v>0.67669360962486658</v>
      </c>
      <c r="AG252">
        <f t="shared" si="35"/>
        <v>0.65321251377534373</v>
      </c>
      <c r="AH252">
        <f t="shared" si="36"/>
        <v>0.58092497567561929</v>
      </c>
      <c r="AI252">
        <f t="shared" si="36"/>
        <v>0.56050441519505656</v>
      </c>
      <c r="AJ252">
        <f t="shared" si="36"/>
        <v>0.52244423350631986</v>
      </c>
    </row>
    <row r="253" spans="1:36" x14ac:dyDescent="0.25">
      <c r="A253" s="41">
        <v>0</v>
      </c>
      <c r="B253" s="41">
        <v>229</v>
      </c>
      <c r="C253" s="56">
        <f t="shared" si="28"/>
        <v>2.3598354823398879</v>
      </c>
      <c r="AA253">
        <f t="shared" si="29"/>
        <v>217.54999999999998</v>
      </c>
      <c r="AB253">
        <f t="shared" si="30"/>
        <v>206.1</v>
      </c>
      <c r="AC253">
        <f t="shared" si="31"/>
        <v>174.49799999999999</v>
      </c>
      <c r="AD253">
        <f t="shared" si="32"/>
        <v>166.483</v>
      </c>
      <c r="AE253">
        <f t="shared" si="33"/>
        <v>152.51400000000001</v>
      </c>
      <c r="AF253">
        <f t="shared" si="34"/>
        <v>2.3375590876287355</v>
      </c>
      <c r="AG253">
        <f t="shared" si="35"/>
        <v>2.3140779917792127</v>
      </c>
      <c r="AH253">
        <f t="shared" si="36"/>
        <v>2.2417904536794886</v>
      </c>
      <c r="AI253">
        <f t="shared" si="36"/>
        <v>2.2213698931989256</v>
      </c>
      <c r="AJ253">
        <f t="shared" si="36"/>
        <v>2.1833097115101889</v>
      </c>
    </row>
    <row r="254" spans="1:36" x14ac:dyDescent="0.25">
      <c r="A254" s="41">
        <v>0</v>
      </c>
      <c r="B254" s="41">
        <v>5</v>
      </c>
      <c r="C254" s="56">
        <f t="shared" si="28"/>
        <v>0.69897000433601886</v>
      </c>
      <c r="AA254">
        <f t="shared" si="29"/>
        <v>4.75</v>
      </c>
      <c r="AB254">
        <f t="shared" si="30"/>
        <v>4.5</v>
      </c>
      <c r="AC254">
        <f t="shared" si="31"/>
        <v>3.81</v>
      </c>
      <c r="AD254">
        <f t="shared" si="32"/>
        <v>3.6349999999999998</v>
      </c>
      <c r="AE254">
        <f t="shared" si="33"/>
        <v>3.33</v>
      </c>
      <c r="AF254">
        <f t="shared" si="34"/>
        <v>0.67669360962486658</v>
      </c>
      <c r="AG254">
        <f t="shared" si="35"/>
        <v>0.65321251377534373</v>
      </c>
      <c r="AH254">
        <f t="shared" si="36"/>
        <v>0.58092497567561929</v>
      </c>
      <c r="AI254">
        <f t="shared" si="36"/>
        <v>0.56050441519505656</v>
      </c>
      <c r="AJ254">
        <f t="shared" si="36"/>
        <v>0.52244423350631986</v>
      </c>
    </row>
    <row r="255" spans="1:36" x14ac:dyDescent="0.25">
      <c r="A255" s="41">
        <v>0</v>
      </c>
      <c r="B255" s="41">
        <v>294726</v>
      </c>
      <c r="C255" s="56">
        <f t="shared" si="28"/>
        <v>5.4694184499267955</v>
      </c>
      <c r="AA255">
        <f t="shared" si="29"/>
        <v>279989.7</v>
      </c>
      <c r="AB255">
        <f t="shared" si="30"/>
        <v>265253.40000000002</v>
      </c>
      <c r="AC255">
        <f t="shared" si="31"/>
        <v>224581.212</v>
      </c>
      <c r="AD255">
        <f t="shared" si="32"/>
        <v>214265.802</v>
      </c>
      <c r="AE255">
        <f t="shared" si="33"/>
        <v>196287.516</v>
      </c>
      <c r="AF255">
        <f t="shared" si="34"/>
        <v>5.447142055215644</v>
      </c>
      <c r="AG255">
        <f t="shared" si="35"/>
        <v>5.4236609593661207</v>
      </c>
      <c r="AH255">
        <f t="shared" si="36"/>
        <v>5.3513734212663966</v>
      </c>
      <c r="AI255">
        <f t="shared" si="36"/>
        <v>5.3309528607858336</v>
      </c>
      <c r="AJ255">
        <f t="shared" si="36"/>
        <v>5.2928926790970969</v>
      </c>
    </row>
    <row r="256" spans="1:36" x14ac:dyDescent="0.25">
      <c r="A256" s="41">
        <v>0</v>
      </c>
      <c r="B256" s="41">
        <v>4201</v>
      </c>
      <c r="C256" s="56">
        <f t="shared" si="28"/>
        <v>3.6233526815379919</v>
      </c>
      <c r="AA256">
        <f t="shared" si="29"/>
        <v>3990.95</v>
      </c>
      <c r="AB256">
        <f t="shared" si="30"/>
        <v>3780.9</v>
      </c>
      <c r="AC256">
        <f t="shared" si="31"/>
        <v>3201.1620000000003</v>
      </c>
      <c r="AD256">
        <f t="shared" si="32"/>
        <v>3054.127</v>
      </c>
      <c r="AE256">
        <f t="shared" si="33"/>
        <v>2797.866</v>
      </c>
      <c r="AF256">
        <f t="shared" si="34"/>
        <v>3.6010762868268396</v>
      </c>
      <c r="AG256">
        <f t="shared" si="35"/>
        <v>3.5775951909773167</v>
      </c>
      <c r="AH256">
        <f t="shared" si="36"/>
        <v>3.5053076528775926</v>
      </c>
      <c r="AI256">
        <f t="shared" si="36"/>
        <v>3.4848870923970297</v>
      </c>
      <c r="AJ256">
        <f t="shared" si="36"/>
        <v>3.4468269107082929</v>
      </c>
    </row>
    <row r="257" spans="1:36" x14ac:dyDescent="0.25">
      <c r="A257" s="41">
        <v>0</v>
      </c>
      <c r="B257" s="41">
        <v>29078</v>
      </c>
      <c r="C257" s="56">
        <f t="shared" si="28"/>
        <v>4.4635645322133373</v>
      </c>
      <c r="AA257">
        <f t="shared" si="29"/>
        <v>27624.1</v>
      </c>
      <c r="AB257">
        <f t="shared" si="30"/>
        <v>26170.2</v>
      </c>
      <c r="AC257">
        <f t="shared" si="31"/>
        <v>22157.436000000002</v>
      </c>
      <c r="AD257">
        <f t="shared" si="32"/>
        <v>21139.705999999998</v>
      </c>
      <c r="AE257">
        <f t="shared" si="33"/>
        <v>19365.948</v>
      </c>
      <c r="AF257">
        <f t="shared" si="34"/>
        <v>4.4412881375021849</v>
      </c>
      <c r="AG257">
        <f t="shared" si="35"/>
        <v>4.4178070416526625</v>
      </c>
      <c r="AH257">
        <f t="shared" si="36"/>
        <v>4.3455195035529375</v>
      </c>
      <c r="AI257">
        <f t="shared" si="36"/>
        <v>4.3250989430723745</v>
      </c>
      <c r="AJ257">
        <f t="shared" si="36"/>
        <v>4.2870387613836378</v>
      </c>
    </row>
    <row r="258" spans="1:36" x14ac:dyDescent="0.25">
      <c r="A258" s="41">
        <v>0</v>
      </c>
      <c r="B258" s="41">
        <v>6245</v>
      </c>
      <c r="C258" s="56">
        <f t="shared" si="28"/>
        <v>3.7955324427101544</v>
      </c>
      <c r="AA258">
        <f t="shared" si="29"/>
        <v>5932.75</v>
      </c>
      <c r="AB258">
        <f t="shared" si="30"/>
        <v>5620.5</v>
      </c>
      <c r="AC258">
        <f t="shared" si="31"/>
        <v>4758.6900000000005</v>
      </c>
      <c r="AD258">
        <f t="shared" si="32"/>
        <v>4540.1149999999998</v>
      </c>
      <c r="AE258">
        <f t="shared" si="33"/>
        <v>4159.17</v>
      </c>
      <c r="AF258">
        <f t="shared" si="34"/>
        <v>3.773256047999002</v>
      </c>
      <c r="AG258">
        <f t="shared" si="35"/>
        <v>3.7497749521494792</v>
      </c>
      <c r="AH258">
        <f t="shared" si="36"/>
        <v>3.6774874140497547</v>
      </c>
      <c r="AI258">
        <f t="shared" si="36"/>
        <v>3.6570668535691921</v>
      </c>
      <c r="AJ258">
        <f t="shared" si="36"/>
        <v>3.6190066718804554</v>
      </c>
    </row>
    <row r="259" spans="1:36" x14ac:dyDescent="0.25">
      <c r="A259" s="41">
        <v>0</v>
      </c>
      <c r="B259" s="41">
        <v>146</v>
      </c>
      <c r="C259" s="56">
        <f t="shared" ref="C259:C322" si="37">LOG10(B259)</f>
        <v>2.1643528557844371</v>
      </c>
      <c r="AA259">
        <f t="shared" ref="AA259:AA322" si="38">B259*0.95</f>
        <v>138.69999999999999</v>
      </c>
      <c r="AB259">
        <f t="shared" ref="AB259:AB322" si="39">B259*0.9</f>
        <v>131.4</v>
      </c>
      <c r="AC259">
        <f t="shared" ref="AC259:AC322" si="40">B259*0.762</f>
        <v>111.252</v>
      </c>
      <c r="AD259">
        <f t="shared" ref="AD259:AD322" si="41">B259*0.727</f>
        <v>106.142</v>
      </c>
      <c r="AE259">
        <f t="shared" ref="AE259:AE322" si="42">B259*0.666</f>
        <v>97.236000000000004</v>
      </c>
      <c r="AF259">
        <f t="shared" ref="AF259:AF322" si="43">LOG10(AA259)</f>
        <v>2.1420764610732848</v>
      </c>
      <c r="AG259">
        <f t="shared" ref="AG259:AG322" si="44">LOG10(AB259)</f>
        <v>2.1185953652237619</v>
      </c>
      <c r="AH259">
        <f t="shared" ref="AH259:AJ322" si="45">LOG10(AC259)</f>
        <v>2.0463078271240374</v>
      </c>
      <c r="AI259">
        <f t="shared" si="45"/>
        <v>2.0258872666434748</v>
      </c>
      <c r="AJ259">
        <f t="shared" si="45"/>
        <v>1.9878270849547381</v>
      </c>
    </row>
    <row r="260" spans="1:36" x14ac:dyDescent="0.25">
      <c r="A260" s="41">
        <v>0</v>
      </c>
      <c r="B260" s="41">
        <v>26517</v>
      </c>
      <c r="C260" s="56">
        <f t="shared" si="37"/>
        <v>4.4235243886187172</v>
      </c>
      <c r="AA260">
        <f t="shared" si="38"/>
        <v>25191.149999999998</v>
      </c>
      <c r="AB260">
        <f t="shared" si="39"/>
        <v>23865.3</v>
      </c>
      <c r="AC260">
        <f t="shared" si="40"/>
        <v>20205.954000000002</v>
      </c>
      <c r="AD260">
        <f t="shared" si="41"/>
        <v>19277.859</v>
      </c>
      <c r="AE260">
        <f t="shared" si="42"/>
        <v>17660.322</v>
      </c>
      <c r="AF260">
        <f t="shared" si="43"/>
        <v>4.4012479939075648</v>
      </c>
      <c r="AG260">
        <f t="shared" si="44"/>
        <v>4.3777668980580415</v>
      </c>
      <c r="AH260">
        <f t="shared" si="45"/>
        <v>4.3054793599583174</v>
      </c>
      <c r="AI260">
        <f t="shared" si="45"/>
        <v>4.2850587994777545</v>
      </c>
      <c r="AJ260">
        <f t="shared" si="45"/>
        <v>4.2469986177890178</v>
      </c>
    </row>
    <row r="261" spans="1:36" x14ac:dyDescent="0.25">
      <c r="A261" s="41">
        <v>0</v>
      </c>
      <c r="B261" s="41">
        <v>15</v>
      </c>
      <c r="C261" s="56">
        <f t="shared" si="37"/>
        <v>1.1760912590556813</v>
      </c>
      <c r="AA261">
        <f t="shared" si="38"/>
        <v>14.25</v>
      </c>
      <c r="AB261">
        <f t="shared" si="39"/>
        <v>13.5</v>
      </c>
      <c r="AC261">
        <f t="shared" si="40"/>
        <v>11.43</v>
      </c>
      <c r="AD261">
        <f t="shared" si="41"/>
        <v>10.904999999999999</v>
      </c>
      <c r="AE261">
        <f t="shared" si="42"/>
        <v>9.99</v>
      </c>
      <c r="AF261">
        <f t="shared" si="43"/>
        <v>1.153814864344529</v>
      </c>
      <c r="AG261">
        <f t="shared" si="44"/>
        <v>1.1303337684950061</v>
      </c>
      <c r="AH261">
        <f t="shared" si="45"/>
        <v>1.0580462303952818</v>
      </c>
      <c r="AI261">
        <f t="shared" si="45"/>
        <v>1.0376256699147191</v>
      </c>
      <c r="AJ261">
        <f t="shared" si="45"/>
        <v>0.99956548822598235</v>
      </c>
    </row>
    <row r="262" spans="1:36" x14ac:dyDescent="0.25">
      <c r="A262" s="41">
        <v>1351</v>
      </c>
      <c r="B262" s="41">
        <v>2644</v>
      </c>
      <c r="C262" s="56">
        <f t="shared" si="37"/>
        <v>3.4222614508136027</v>
      </c>
      <c r="AA262">
        <f t="shared" si="38"/>
        <v>2511.7999999999997</v>
      </c>
      <c r="AB262">
        <f t="shared" si="39"/>
        <v>2379.6</v>
      </c>
      <c r="AC262">
        <f t="shared" si="40"/>
        <v>2014.7280000000001</v>
      </c>
      <c r="AD262">
        <f t="shared" si="41"/>
        <v>1922.1879999999999</v>
      </c>
      <c r="AE262">
        <f t="shared" si="42"/>
        <v>1760.904</v>
      </c>
      <c r="AF262">
        <f t="shared" si="43"/>
        <v>3.3999850561024503</v>
      </c>
      <c r="AG262">
        <f t="shared" si="44"/>
        <v>3.3765039602529274</v>
      </c>
      <c r="AH262">
        <f t="shared" si="45"/>
        <v>3.3042164221532033</v>
      </c>
      <c r="AI262">
        <f t="shared" si="45"/>
        <v>3.2837958616726404</v>
      </c>
      <c r="AJ262">
        <f t="shared" si="45"/>
        <v>3.2457356799839037</v>
      </c>
    </row>
    <row r="263" spans="1:36" x14ac:dyDescent="0.25">
      <c r="A263" s="41">
        <v>0</v>
      </c>
      <c r="B263" s="41">
        <v>5682</v>
      </c>
      <c r="C263" s="56">
        <f t="shared" si="37"/>
        <v>3.7545012293869169</v>
      </c>
      <c r="AA263">
        <f t="shared" si="38"/>
        <v>5397.9</v>
      </c>
      <c r="AB263">
        <f t="shared" si="39"/>
        <v>5113.8</v>
      </c>
      <c r="AC263">
        <f t="shared" si="40"/>
        <v>4329.6840000000002</v>
      </c>
      <c r="AD263">
        <f t="shared" si="41"/>
        <v>4130.8140000000003</v>
      </c>
      <c r="AE263">
        <f t="shared" si="42"/>
        <v>3784.212</v>
      </c>
      <c r="AF263">
        <f t="shared" si="43"/>
        <v>3.7322248346757649</v>
      </c>
      <c r="AG263">
        <f t="shared" si="44"/>
        <v>3.7087437388262421</v>
      </c>
      <c r="AH263">
        <f t="shared" si="45"/>
        <v>3.6364562007265175</v>
      </c>
      <c r="AI263">
        <f t="shared" si="45"/>
        <v>3.616035640245955</v>
      </c>
      <c r="AJ263">
        <f t="shared" si="45"/>
        <v>3.5779754585572183</v>
      </c>
    </row>
    <row r="264" spans="1:36" x14ac:dyDescent="0.25">
      <c r="A264" s="41">
        <v>0</v>
      </c>
      <c r="B264" s="41">
        <v>64097</v>
      </c>
      <c r="C264" s="56">
        <f t="shared" si="37"/>
        <v>4.8068377032483749</v>
      </c>
      <c r="AA264">
        <f t="shared" si="38"/>
        <v>60892.149999999994</v>
      </c>
      <c r="AB264">
        <f t="shared" si="39"/>
        <v>57687.3</v>
      </c>
      <c r="AC264">
        <f t="shared" si="40"/>
        <v>48841.914000000004</v>
      </c>
      <c r="AD264">
        <f t="shared" si="41"/>
        <v>46598.519</v>
      </c>
      <c r="AE264">
        <f t="shared" si="42"/>
        <v>42688.601999999999</v>
      </c>
      <c r="AF264">
        <f t="shared" si="43"/>
        <v>4.7845613085372225</v>
      </c>
      <c r="AG264">
        <f t="shared" si="44"/>
        <v>4.7610802126877001</v>
      </c>
      <c r="AH264">
        <f t="shared" si="45"/>
        <v>4.688792674587976</v>
      </c>
      <c r="AI264">
        <f t="shared" si="45"/>
        <v>4.668372114107413</v>
      </c>
      <c r="AJ264">
        <f t="shared" si="45"/>
        <v>4.6303119324186763</v>
      </c>
    </row>
    <row r="265" spans="1:36" x14ac:dyDescent="0.25">
      <c r="A265" s="41">
        <v>0</v>
      </c>
      <c r="B265" s="41">
        <v>1323</v>
      </c>
      <c r="C265" s="56">
        <f t="shared" si="37"/>
        <v>3.1215598441875008</v>
      </c>
      <c r="AA265">
        <f t="shared" si="38"/>
        <v>1256.8499999999999</v>
      </c>
      <c r="AB265">
        <f t="shared" si="39"/>
        <v>1190.7</v>
      </c>
      <c r="AC265">
        <f t="shared" si="40"/>
        <v>1008.126</v>
      </c>
      <c r="AD265">
        <f t="shared" si="41"/>
        <v>961.82100000000003</v>
      </c>
      <c r="AE265">
        <f t="shared" si="42"/>
        <v>881.11800000000005</v>
      </c>
      <c r="AF265">
        <f t="shared" si="43"/>
        <v>3.0992834494763488</v>
      </c>
      <c r="AG265">
        <f t="shared" si="44"/>
        <v>3.075802353626826</v>
      </c>
      <c r="AH265">
        <f t="shared" si="45"/>
        <v>3.0035148155271014</v>
      </c>
      <c r="AI265">
        <f t="shared" si="45"/>
        <v>2.9830942550465389</v>
      </c>
      <c r="AJ265">
        <f t="shared" si="45"/>
        <v>2.9450340733578022</v>
      </c>
    </row>
    <row r="266" spans="1:36" x14ac:dyDescent="0.25">
      <c r="A266" s="41">
        <v>0</v>
      </c>
      <c r="B266" s="41">
        <v>1019</v>
      </c>
      <c r="C266" s="56">
        <f t="shared" si="37"/>
        <v>3.0081741840064264</v>
      </c>
      <c r="AA266">
        <f t="shared" si="38"/>
        <v>968.05</v>
      </c>
      <c r="AB266">
        <f t="shared" si="39"/>
        <v>917.1</v>
      </c>
      <c r="AC266">
        <f t="shared" si="40"/>
        <v>776.47800000000007</v>
      </c>
      <c r="AD266">
        <f t="shared" si="41"/>
        <v>740.81299999999999</v>
      </c>
      <c r="AE266">
        <f t="shared" si="42"/>
        <v>678.654</v>
      </c>
      <c r="AF266">
        <f t="shared" si="43"/>
        <v>2.9858977892952741</v>
      </c>
      <c r="AG266">
        <f t="shared" si="44"/>
        <v>2.9624166934457512</v>
      </c>
      <c r="AH266">
        <f t="shared" si="45"/>
        <v>2.8901291553460271</v>
      </c>
      <c r="AI266">
        <f t="shared" si="45"/>
        <v>2.8697085948654641</v>
      </c>
      <c r="AJ266">
        <f t="shared" si="45"/>
        <v>2.8316484131767274</v>
      </c>
    </row>
    <row r="267" spans="1:36" x14ac:dyDescent="0.25">
      <c r="A267" s="41">
        <v>0</v>
      </c>
      <c r="B267" s="41">
        <v>121</v>
      </c>
      <c r="C267" s="56">
        <f t="shared" si="37"/>
        <v>2.0827853703164503</v>
      </c>
      <c r="AA267">
        <f t="shared" si="38"/>
        <v>114.94999999999999</v>
      </c>
      <c r="AB267">
        <f t="shared" si="39"/>
        <v>108.9</v>
      </c>
      <c r="AC267">
        <f t="shared" si="40"/>
        <v>92.201999999999998</v>
      </c>
      <c r="AD267">
        <f t="shared" si="41"/>
        <v>87.966999999999999</v>
      </c>
      <c r="AE267">
        <f t="shared" si="42"/>
        <v>80.585999999999999</v>
      </c>
      <c r="AF267">
        <f t="shared" si="43"/>
        <v>2.0605089756052979</v>
      </c>
      <c r="AG267">
        <f t="shared" si="44"/>
        <v>2.037027879755775</v>
      </c>
      <c r="AH267">
        <f t="shared" si="45"/>
        <v>1.9647403416560505</v>
      </c>
      <c r="AI267">
        <f t="shared" si="45"/>
        <v>1.944319781175488</v>
      </c>
      <c r="AJ267">
        <f t="shared" si="45"/>
        <v>1.9062595994867511</v>
      </c>
    </row>
    <row r="268" spans="1:36" x14ac:dyDescent="0.25">
      <c r="A268" s="41">
        <v>0</v>
      </c>
      <c r="B268" s="41">
        <v>194</v>
      </c>
      <c r="C268" s="56">
        <f t="shared" si="37"/>
        <v>2.287801729930226</v>
      </c>
      <c r="D268" s="44"/>
      <c r="AA268">
        <f t="shared" si="38"/>
        <v>184.29999999999998</v>
      </c>
      <c r="AB268">
        <f t="shared" si="39"/>
        <v>174.6</v>
      </c>
      <c r="AC268">
        <f t="shared" si="40"/>
        <v>147.828</v>
      </c>
      <c r="AD268">
        <f t="shared" si="41"/>
        <v>141.03799999999998</v>
      </c>
      <c r="AE268">
        <f t="shared" si="42"/>
        <v>129.20400000000001</v>
      </c>
      <c r="AF268">
        <f t="shared" si="43"/>
        <v>2.2655253352190736</v>
      </c>
      <c r="AG268">
        <f t="shared" si="44"/>
        <v>2.2420442393695508</v>
      </c>
      <c r="AH268">
        <f t="shared" si="45"/>
        <v>2.1697567012698267</v>
      </c>
      <c r="AI268">
        <f t="shared" si="45"/>
        <v>2.1493361407892637</v>
      </c>
      <c r="AJ268">
        <f t="shared" si="45"/>
        <v>2.111275959100527</v>
      </c>
    </row>
    <row r="269" spans="1:36" x14ac:dyDescent="0.25">
      <c r="A269" s="41">
        <v>0</v>
      </c>
      <c r="B269" s="41">
        <v>1430</v>
      </c>
      <c r="C269" s="56">
        <f t="shared" si="37"/>
        <v>3.1553360374650619</v>
      </c>
      <c r="AA269">
        <f t="shared" si="38"/>
        <v>1358.5</v>
      </c>
      <c r="AB269">
        <f t="shared" si="39"/>
        <v>1287</v>
      </c>
      <c r="AC269">
        <f t="shared" si="40"/>
        <v>1089.6600000000001</v>
      </c>
      <c r="AD269">
        <f t="shared" si="41"/>
        <v>1039.6099999999999</v>
      </c>
      <c r="AE269">
        <f t="shared" si="42"/>
        <v>952.38</v>
      </c>
      <c r="AF269">
        <f t="shared" si="43"/>
        <v>3.1330596427539095</v>
      </c>
      <c r="AG269">
        <f t="shared" si="44"/>
        <v>3.1095785469043866</v>
      </c>
      <c r="AH269">
        <f t="shared" si="45"/>
        <v>3.0372910088046625</v>
      </c>
      <c r="AI269">
        <f t="shared" si="45"/>
        <v>3.0168704483240996</v>
      </c>
      <c r="AJ269">
        <f t="shared" si="45"/>
        <v>2.9788102666353629</v>
      </c>
    </row>
    <row r="270" spans="1:36" x14ac:dyDescent="0.25">
      <c r="A270" s="41">
        <v>0</v>
      </c>
      <c r="B270" s="41">
        <v>944</v>
      </c>
      <c r="C270" s="56">
        <f t="shared" si="37"/>
        <v>2.9749719942980688</v>
      </c>
      <c r="AA270">
        <f t="shared" si="38"/>
        <v>896.8</v>
      </c>
      <c r="AB270">
        <f t="shared" si="39"/>
        <v>849.6</v>
      </c>
      <c r="AC270">
        <f t="shared" si="40"/>
        <v>719.32799999999997</v>
      </c>
      <c r="AD270">
        <f t="shared" si="41"/>
        <v>686.28800000000001</v>
      </c>
      <c r="AE270">
        <f t="shared" si="42"/>
        <v>628.70400000000006</v>
      </c>
      <c r="AF270">
        <f t="shared" si="43"/>
        <v>2.9526955995869169</v>
      </c>
      <c r="AG270">
        <f t="shared" si="44"/>
        <v>2.929214503737394</v>
      </c>
      <c r="AH270">
        <f t="shared" si="45"/>
        <v>2.8569269656376695</v>
      </c>
      <c r="AI270">
        <f t="shared" si="45"/>
        <v>2.8365064051571069</v>
      </c>
      <c r="AJ270">
        <f t="shared" si="45"/>
        <v>2.7984462234683702</v>
      </c>
    </row>
    <row r="271" spans="1:36" x14ac:dyDescent="0.25">
      <c r="A271" s="41">
        <v>0</v>
      </c>
      <c r="B271" s="41">
        <v>310</v>
      </c>
      <c r="C271" s="56">
        <f t="shared" si="37"/>
        <v>2.4913616938342726</v>
      </c>
      <c r="AA271">
        <f t="shared" si="38"/>
        <v>294.5</v>
      </c>
      <c r="AB271">
        <f t="shared" si="39"/>
        <v>279</v>
      </c>
      <c r="AC271">
        <f t="shared" si="40"/>
        <v>236.22</v>
      </c>
      <c r="AD271">
        <f t="shared" si="41"/>
        <v>225.37</v>
      </c>
      <c r="AE271">
        <f t="shared" si="42"/>
        <v>206.46</v>
      </c>
      <c r="AF271">
        <f t="shared" si="43"/>
        <v>2.4690852991231202</v>
      </c>
      <c r="AG271">
        <f t="shared" si="44"/>
        <v>2.4456042032735974</v>
      </c>
      <c r="AH271">
        <f t="shared" si="45"/>
        <v>2.3733166651738733</v>
      </c>
      <c r="AI271">
        <f t="shared" si="45"/>
        <v>2.3528961046933103</v>
      </c>
      <c r="AJ271">
        <f t="shared" si="45"/>
        <v>2.3148359230045736</v>
      </c>
    </row>
    <row r="272" spans="1:36" x14ac:dyDescent="0.25">
      <c r="A272" s="41">
        <v>0</v>
      </c>
      <c r="B272" s="41">
        <v>62140</v>
      </c>
      <c r="C272" s="56">
        <f t="shared" si="37"/>
        <v>4.7933712489189553</v>
      </c>
      <c r="AA272">
        <f t="shared" si="38"/>
        <v>59033</v>
      </c>
      <c r="AB272">
        <f t="shared" si="39"/>
        <v>55926</v>
      </c>
      <c r="AC272">
        <f t="shared" si="40"/>
        <v>47350.68</v>
      </c>
      <c r="AD272">
        <f t="shared" si="41"/>
        <v>45175.78</v>
      </c>
      <c r="AE272">
        <f t="shared" si="42"/>
        <v>41385.240000000005</v>
      </c>
      <c r="AF272">
        <f t="shared" si="43"/>
        <v>4.7710948542078038</v>
      </c>
      <c r="AG272">
        <f t="shared" si="44"/>
        <v>4.7476137583582805</v>
      </c>
      <c r="AH272">
        <f t="shared" si="45"/>
        <v>4.6753262202585564</v>
      </c>
      <c r="AI272">
        <f t="shared" si="45"/>
        <v>4.6549056597779934</v>
      </c>
      <c r="AJ272">
        <f t="shared" si="45"/>
        <v>4.6168454780892567</v>
      </c>
    </row>
    <row r="273" spans="1:36" x14ac:dyDescent="0.25">
      <c r="A273" s="41">
        <v>0</v>
      </c>
      <c r="B273" s="41">
        <v>11116</v>
      </c>
      <c r="C273" s="56">
        <f t="shared" si="37"/>
        <v>4.0459485381053346</v>
      </c>
      <c r="AA273">
        <f t="shared" si="38"/>
        <v>10560.199999999999</v>
      </c>
      <c r="AB273">
        <f t="shared" si="39"/>
        <v>10004.4</v>
      </c>
      <c r="AC273">
        <f t="shared" si="40"/>
        <v>8470.3919999999998</v>
      </c>
      <c r="AD273">
        <f t="shared" si="41"/>
        <v>8081.3319999999994</v>
      </c>
      <c r="AE273">
        <f t="shared" si="42"/>
        <v>7403.2560000000003</v>
      </c>
      <c r="AF273">
        <f t="shared" si="43"/>
        <v>4.0236721433941822</v>
      </c>
      <c r="AG273">
        <f t="shared" si="44"/>
        <v>4.0001910475446589</v>
      </c>
      <c r="AH273">
        <f t="shared" si="45"/>
        <v>3.9279035094449348</v>
      </c>
      <c r="AI273">
        <f t="shared" si="45"/>
        <v>3.9074829489643719</v>
      </c>
      <c r="AJ273">
        <f t="shared" si="45"/>
        <v>3.8694227672756352</v>
      </c>
    </row>
    <row r="274" spans="1:36" x14ac:dyDescent="0.25">
      <c r="A274" s="41">
        <v>0</v>
      </c>
      <c r="B274" s="41">
        <v>1612</v>
      </c>
      <c r="C274" s="56">
        <f t="shared" si="37"/>
        <v>3.2073650374690716</v>
      </c>
      <c r="AA274">
        <f t="shared" si="38"/>
        <v>1531.3999999999999</v>
      </c>
      <c r="AB274">
        <f t="shared" si="39"/>
        <v>1450.8</v>
      </c>
      <c r="AC274">
        <f t="shared" si="40"/>
        <v>1228.3440000000001</v>
      </c>
      <c r="AD274">
        <f t="shared" si="41"/>
        <v>1171.924</v>
      </c>
      <c r="AE274">
        <f t="shared" si="42"/>
        <v>1073.5920000000001</v>
      </c>
      <c r="AF274">
        <f t="shared" si="43"/>
        <v>3.1850886427579197</v>
      </c>
      <c r="AG274">
        <f t="shared" si="44"/>
        <v>3.1616075469083968</v>
      </c>
      <c r="AH274">
        <f t="shared" si="45"/>
        <v>3.0893200088086723</v>
      </c>
      <c r="AI274">
        <f t="shared" si="45"/>
        <v>3.0688994483281098</v>
      </c>
      <c r="AJ274">
        <f t="shared" si="45"/>
        <v>3.0308392666393731</v>
      </c>
    </row>
    <row r="275" spans="1:36" x14ac:dyDescent="0.25">
      <c r="A275" s="41">
        <v>0</v>
      </c>
      <c r="B275" s="41">
        <v>4188</v>
      </c>
      <c r="C275" s="56">
        <f t="shared" si="37"/>
        <v>3.6220066730068048</v>
      </c>
      <c r="AA275">
        <f t="shared" si="38"/>
        <v>3978.6</v>
      </c>
      <c r="AB275">
        <f t="shared" si="39"/>
        <v>3769.2000000000003</v>
      </c>
      <c r="AC275">
        <f t="shared" si="40"/>
        <v>3191.2559999999999</v>
      </c>
      <c r="AD275">
        <f t="shared" si="41"/>
        <v>3044.6759999999999</v>
      </c>
      <c r="AE275">
        <f t="shared" si="42"/>
        <v>2789.2080000000001</v>
      </c>
      <c r="AF275">
        <f t="shared" si="43"/>
        <v>3.5997302782956524</v>
      </c>
      <c r="AG275">
        <f t="shared" si="44"/>
        <v>3.5762491824461295</v>
      </c>
      <c r="AH275">
        <f t="shared" si="45"/>
        <v>3.503961644346405</v>
      </c>
      <c r="AI275">
        <f t="shared" si="45"/>
        <v>3.4835410838658425</v>
      </c>
      <c r="AJ275">
        <f t="shared" si="45"/>
        <v>3.4454809021771058</v>
      </c>
    </row>
    <row r="276" spans="1:36" x14ac:dyDescent="0.25">
      <c r="A276" s="41">
        <v>0</v>
      </c>
      <c r="B276" s="41">
        <v>245</v>
      </c>
      <c r="C276" s="56">
        <f t="shared" si="37"/>
        <v>2.3891660843645326</v>
      </c>
      <c r="AA276">
        <f t="shared" si="38"/>
        <v>232.75</v>
      </c>
      <c r="AB276">
        <f t="shared" si="39"/>
        <v>220.5</v>
      </c>
      <c r="AC276">
        <f t="shared" si="40"/>
        <v>186.69</v>
      </c>
      <c r="AD276">
        <f t="shared" si="41"/>
        <v>178.11500000000001</v>
      </c>
      <c r="AE276">
        <f t="shared" si="42"/>
        <v>163.17000000000002</v>
      </c>
      <c r="AF276">
        <f t="shared" si="43"/>
        <v>2.3668896896533802</v>
      </c>
      <c r="AG276">
        <f t="shared" si="44"/>
        <v>2.3434085938038574</v>
      </c>
      <c r="AH276">
        <f t="shared" si="45"/>
        <v>2.2711210557041328</v>
      </c>
      <c r="AI276">
        <f t="shared" si="45"/>
        <v>2.2507004952235703</v>
      </c>
      <c r="AJ276">
        <f t="shared" si="45"/>
        <v>2.2126403135348336</v>
      </c>
    </row>
    <row r="277" spans="1:36" x14ac:dyDescent="0.25">
      <c r="A277" s="41">
        <v>0</v>
      </c>
      <c r="B277" s="41">
        <v>2</v>
      </c>
      <c r="C277" s="56">
        <f t="shared" si="37"/>
        <v>0.3010299956639812</v>
      </c>
      <c r="AA277">
        <f t="shared" si="38"/>
        <v>1.9</v>
      </c>
      <c r="AB277">
        <f t="shared" si="39"/>
        <v>1.8</v>
      </c>
      <c r="AC277">
        <f t="shared" si="40"/>
        <v>1.524</v>
      </c>
      <c r="AD277">
        <f t="shared" si="41"/>
        <v>1.454</v>
      </c>
      <c r="AE277">
        <f t="shared" si="42"/>
        <v>1.3320000000000001</v>
      </c>
      <c r="AF277">
        <f t="shared" si="43"/>
        <v>0.27875360095282892</v>
      </c>
      <c r="AG277">
        <f t="shared" si="44"/>
        <v>0.25527250510330607</v>
      </c>
      <c r="AH277">
        <f t="shared" si="45"/>
        <v>0.18298496700358169</v>
      </c>
      <c r="AI277">
        <f t="shared" si="45"/>
        <v>0.16256440652301901</v>
      </c>
      <c r="AJ277">
        <f t="shared" si="45"/>
        <v>0.12450422483428228</v>
      </c>
    </row>
    <row r="278" spans="1:36" x14ac:dyDescent="0.25">
      <c r="A278" s="41">
        <v>0</v>
      </c>
      <c r="B278" s="41">
        <v>16413</v>
      </c>
      <c r="C278" s="56">
        <f t="shared" si="37"/>
        <v>4.2151879694971317</v>
      </c>
      <c r="AA278">
        <f t="shared" si="38"/>
        <v>15592.349999999999</v>
      </c>
      <c r="AB278">
        <f t="shared" si="39"/>
        <v>14771.7</v>
      </c>
      <c r="AC278">
        <f t="shared" si="40"/>
        <v>12506.706</v>
      </c>
      <c r="AD278">
        <f t="shared" si="41"/>
        <v>11932.251</v>
      </c>
      <c r="AE278">
        <f t="shared" si="42"/>
        <v>10931.058000000001</v>
      </c>
      <c r="AF278">
        <f t="shared" si="43"/>
        <v>4.1929115747859793</v>
      </c>
      <c r="AG278">
        <f t="shared" si="44"/>
        <v>4.1694304789364569</v>
      </c>
      <c r="AH278">
        <f t="shared" si="45"/>
        <v>4.0971429408367319</v>
      </c>
      <c r="AI278">
        <f t="shared" si="45"/>
        <v>4.0767223803561699</v>
      </c>
      <c r="AJ278">
        <f t="shared" si="45"/>
        <v>4.0386621986674331</v>
      </c>
    </row>
    <row r="279" spans="1:36" x14ac:dyDescent="0.25">
      <c r="A279" s="41">
        <v>0</v>
      </c>
      <c r="B279" s="41">
        <v>19943</v>
      </c>
      <c r="C279" s="56">
        <f t="shared" si="37"/>
        <v>4.2997904892537333</v>
      </c>
      <c r="AA279">
        <f t="shared" si="38"/>
        <v>18945.849999999999</v>
      </c>
      <c r="AB279">
        <f t="shared" si="39"/>
        <v>17948.7</v>
      </c>
      <c r="AC279">
        <f t="shared" si="40"/>
        <v>15196.566000000001</v>
      </c>
      <c r="AD279">
        <f t="shared" si="41"/>
        <v>14498.561</v>
      </c>
      <c r="AE279">
        <f t="shared" si="42"/>
        <v>13282.038</v>
      </c>
      <c r="AF279">
        <f t="shared" si="43"/>
        <v>4.2775140945425818</v>
      </c>
      <c r="AG279">
        <f t="shared" si="44"/>
        <v>4.2540329986930585</v>
      </c>
      <c r="AH279">
        <f t="shared" si="45"/>
        <v>4.1817454605933344</v>
      </c>
      <c r="AI279">
        <f t="shared" si="45"/>
        <v>4.1613249001127715</v>
      </c>
      <c r="AJ279">
        <f t="shared" si="45"/>
        <v>4.1232647184240347</v>
      </c>
    </row>
    <row r="280" spans="1:36" x14ac:dyDescent="0.25">
      <c r="A280" s="41">
        <v>0</v>
      </c>
      <c r="B280" s="41">
        <v>6</v>
      </c>
      <c r="C280" s="56">
        <f t="shared" si="37"/>
        <v>0.77815125038364363</v>
      </c>
      <c r="AA280">
        <f t="shared" si="38"/>
        <v>5.6999999999999993</v>
      </c>
      <c r="AB280">
        <f t="shared" si="39"/>
        <v>5.4</v>
      </c>
      <c r="AC280">
        <f t="shared" si="40"/>
        <v>4.5720000000000001</v>
      </c>
      <c r="AD280">
        <f t="shared" si="41"/>
        <v>4.3620000000000001</v>
      </c>
      <c r="AE280">
        <f t="shared" si="42"/>
        <v>3.9960000000000004</v>
      </c>
      <c r="AF280">
        <f t="shared" si="43"/>
        <v>0.75587485567249135</v>
      </c>
      <c r="AG280">
        <f t="shared" si="44"/>
        <v>0.7323937598229685</v>
      </c>
      <c r="AH280">
        <f t="shared" si="45"/>
        <v>0.66010622172324418</v>
      </c>
      <c r="AI280">
        <f t="shared" si="45"/>
        <v>0.63968566124268145</v>
      </c>
      <c r="AJ280">
        <f t="shared" si="45"/>
        <v>0.60162547955394474</v>
      </c>
    </row>
    <row r="281" spans="1:36" x14ac:dyDescent="0.25">
      <c r="A281" s="41">
        <v>0</v>
      </c>
      <c r="B281" s="41">
        <v>1</v>
      </c>
      <c r="C281" s="56">
        <f t="shared" si="37"/>
        <v>0</v>
      </c>
      <c r="AA281">
        <f t="shared" si="38"/>
        <v>0.95</v>
      </c>
      <c r="AB281">
        <f t="shared" si="39"/>
        <v>0.9</v>
      </c>
      <c r="AC281">
        <f t="shared" si="40"/>
        <v>0.76200000000000001</v>
      </c>
      <c r="AD281">
        <f t="shared" si="41"/>
        <v>0.72699999999999998</v>
      </c>
      <c r="AE281">
        <f t="shared" si="42"/>
        <v>0.66600000000000004</v>
      </c>
      <c r="AF281">
        <f t="shared" si="43"/>
        <v>-2.2276394711152253E-2</v>
      </c>
      <c r="AG281">
        <f t="shared" si="44"/>
        <v>-4.5757490560675115E-2</v>
      </c>
      <c r="AH281">
        <f t="shared" si="45"/>
        <v>-0.1180450286603995</v>
      </c>
      <c r="AI281">
        <f t="shared" si="45"/>
        <v>-0.13846558914096219</v>
      </c>
      <c r="AJ281">
        <f t="shared" si="45"/>
        <v>-0.17652577082969892</v>
      </c>
    </row>
    <row r="282" spans="1:36" x14ac:dyDescent="0.25">
      <c r="A282" s="41">
        <v>0</v>
      </c>
      <c r="B282" s="41">
        <v>792</v>
      </c>
      <c r="C282" s="56">
        <f t="shared" si="37"/>
        <v>2.8987251815894934</v>
      </c>
      <c r="AA282">
        <f t="shared" si="38"/>
        <v>752.4</v>
      </c>
      <c r="AB282">
        <f t="shared" si="39"/>
        <v>712.80000000000007</v>
      </c>
      <c r="AC282">
        <f t="shared" si="40"/>
        <v>603.50400000000002</v>
      </c>
      <c r="AD282">
        <f t="shared" si="41"/>
        <v>575.78399999999999</v>
      </c>
      <c r="AE282">
        <f t="shared" si="42"/>
        <v>527.47199999999998</v>
      </c>
      <c r="AF282">
        <f t="shared" si="43"/>
        <v>2.876448786878341</v>
      </c>
      <c r="AG282">
        <f t="shared" si="44"/>
        <v>2.8529676910288182</v>
      </c>
      <c r="AH282">
        <f t="shared" si="45"/>
        <v>2.7806801529290941</v>
      </c>
      <c r="AI282">
        <f t="shared" si="45"/>
        <v>2.7602595924485311</v>
      </c>
      <c r="AJ282">
        <f t="shared" si="45"/>
        <v>2.7221994107597944</v>
      </c>
    </row>
    <row r="283" spans="1:36" x14ac:dyDescent="0.25">
      <c r="A283" s="41">
        <v>0</v>
      </c>
      <c r="B283" s="41">
        <v>70313</v>
      </c>
      <c r="C283" s="56">
        <f t="shared" si="37"/>
        <v>4.8470356280967914</v>
      </c>
      <c r="AA283">
        <f t="shared" si="38"/>
        <v>66797.349999999991</v>
      </c>
      <c r="AB283">
        <f t="shared" si="39"/>
        <v>63281.700000000004</v>
      </c>
      <c r="AC283">
        <f t="shared" si="40"/>
        <v>53578.506000000001</v>
      </c>
      <c r="AD283">
        <f t="shared" si="41"/>
        <v>51117.550999999999</v>
      </c>
      <c r="AE283">
        <f t="shared" si="42"/>
        <v>46828.458000000006</v>
      </c>
      <c r="AF283">
        <f t="shared" si="43"/>
        <v>4.8247592333856391</v>
      </c>
      <c r="AG283">
        <f t="shared" si="44"/>
        <v>4.8012781375361167</v>
      </c>
      <c r="AH283">
        <f t="shared" si="45"/>
        <v>4.7289905994363926</v>
      </c>
      <c r="AI283">
        <f t="shared" si="45"/>
        <v>4.7085700389558296</v>
      </c>
      <c r="AJ283">
        <f t="shared" si="45"/>
        <v>4.6705098572670929</v>
      </c>
    </row>
    <row r="284" spans="1:36" x14ac:dyDescent="0.25">
      <c r="A284" s="41">
        <v>0</v>
      </c>
      <c r="B284" s="41">
        <v>667</v>
      </c>
      <c r="C284" s="56">
        <f t="shared" si="37"/>
        <v>2.8241258339165491</v>
      </c>
      <c r="AA284">
        <f t="shared" si="38"/>
        <v>633.65</v>
      </c>
      <c r="AB284">
        <f t="shared" si="39"/>
        <v>600.30000000000007</v>
      </c>
      <c r="AC284">
        <f t="shared" si="40"/>
        <v>508.25400000000002</v>
      </c>
      <c r="AD284">
        <f t="shared" si="41"/>
        <v>484.90899999999999</v>
      </c>
      <c r="AE284">
        <f t="shared" si="42"/>
        <v>444.22200000000004</v>
      </c>
      <c r="AF284">
        <f t="shared" si="43"/>
        <v>2.8018494392053968</v>
      </c>
      <c r="AG284">
        <f t="shared" si="44"/>
        <v>2.7783683433558739</v>
      </c>
      <c r="AH284">
        <f t="shared" si="45"/>
        <v>2.7060808052561494</v>
      </c>
      <c r="AI284">
        <f t="shared" si="45"/>
        <v>2.6856602447755868</v>
      </c>
      <c r="AJ284">
        <f t="shared" si="45"/>
        <v>2.6476000630868501</v>
      </c>
    </row>
    <row r="285" spans="1:36" x14ac:dyDescent="0.25">
      <c r="A285" s="41">
        <v>0</v>
      </c>
      <c r="B285" s="41">
        <v>2534</v>
      </c>
      <c r="C285" s="56">
        <f t="shared" si="37"/>
        <v>3.4038066105474227</v>
      </c>
      <c r="AA285">
        <f t="shared" si="38"/>
        <v>2407.2999999999997</v>
      </c>
      <c r="AB285">
        <f t="shared" si="39"/>
        <v>2280.6</v>
      </c>
      <c r="AC285">
        <f t="shared" si="40"/>
        <v>1930.9080000000001</v>
      </c>
      <c r="AD285">
        <f t="shared" si="41"/>
        <v>1842.2179999999998</v>
      </c>
      <c r="AE285">
        <f t="shared" si="42"/>
        <v>1687.644</v>
      </c>
      <c r="AF285">
        <f t="shared" si="43"/>
        <v>3.3815302158362703</v>
      </c>
      <c r="AG285">
        <f t="shared" si="44"/>
        <v>3.3580491199867475</v>
      </c>
      <c r="AH285">
        <f t="shared" si="45"/>
        <v>3.2857615818870229</v>
      </c>
      <c r="AI285">
        <f t="shared" si="45"/>
        <v>3.2653410214064604</v>
      </c>
      <c r="AJ285">
        <f t="shared" si="45"/>
        <v>3.2272808397177237</v>
      </c>
    </row>
    <row r="286" spans="1:36" x14ac:dyDescent="0.25">
      <c r="A286" s="41">
        <v>0</v>
      </c>
      <c r="B286" s="41">
        <v>36232</v>
      </c>
      <c r="C286" s="56">
        <f t="shared" si="37"/>
        <v>4.5590923076749004</v>
      </c>
      <c r="AA286">
        <f t="shared" si="38"/>
        <v>34420.400000000001</v>
      </c>
      <c r="AB286">
        <f t="shared" si="39"/>
        <v>32608.799999999999</v>
      </c>
      <c r="AC286">
        <f t="shared" si="40"/>
        <v>27608.784</v>
      </c>
      <c r="AD286">
        <f t="shared" si="41"/>
        <v>26340.664000000001</v>
      </c>
      <c r="AE286">
        <f t="shared" si="42"/>
        <v>24130.512000000002</v>
      </c>
      <c r="AF286">
        <f t="shared" si="43"/>
        <v>4.5368159129637489</v>
      </c>
      <c r="AG286">
        <f t="shared" si="44"/>
        <v>4.5133348171142256</v>
      </c>
      <c r="AH286">
        <f t="shared" si="45"/>
        <v>4.4410472790145015</v>
      </c>
      <c r="AI286">
        <f t="shared" si="45"/>
        <v>4.4206267185339385</v>
      </c>
      <c r="AJ286">
        <f t="shared" si="45"/>
        <v>4.3825665368452018</v>
      </c>
    </row>
    <row r="287" spans="1:36" x14ac:dyDescent="0.25">
      <c r="A287" s="41">
        <v>0</v>
      </c>
      <c r="B287" s="41">
        <v>2</v>
      </c>
      <c r="C287" s="56">
        <f t="shared" si="37"/>
        <v>0.3010299956639812</v>
      </c>
      <c r="AA287">
        <f t="shared" si="38"/>
        <v>1.9</v>
      </c>
      <c r="AB287">
        <f t="shared" si="39"/>
        <v>1.8</v>
      </c>
      <c r="AC287">
        <f t="shared" si="40"/>
        <v>1.524</v>
      </c>
      <c r="AD287">
        <f t="shared" si="41"/>
        <v>1.454</v>
      </c>
      <c r="AE287">
        <f t="shared" si="42"/>
        <v>1.3320000000000001</v>
      </c>
      <c r="AF287">
        <f t="shared" si="43"/>
        <v>0.27875360095282892</v>
      </c>
      <c r="AG287">
        <f t="shared" si="44"/>
        <v>0.25527250510330607</v>
      </c>
      <c r="AH287">
        <f t="shared" si="45"/>
        <v>0.18298496700358169</v>
      </c>
      <c r="AI287">
        <f t="shared" si="45"/>
        <v>0.16256440652301901</v>
      </c>
      <c r="AJ287">
        <f t="shared" si="45"/>
        <v>0.12450422483428228</v>
      </c>
    </row>
    <row r="288" spans="1:36" x14ac:dyDescent="0.25">
      <c r="A288" s="41">
        <v>0</v>
      </c>
      <c r="B288" s="41">
        <v>93</v>
      </c>
      <c r="C288" s="56">
        <f t="shared" si="37"/>
        <v>1.968482948553935</v>
      </c>
      <c r="AA288">
        <f t="shared" si="38"/>
        <v>88.35</v>
      </c>
      <c r="AB288">
        <f t="shared" si="39"/>
        <v>83.7</v>
      </c>
      <c r="AC288">
        <f t="shared" si="40"/>
        <v>70.866</v>
      </c>
      <c r="AD288">
        <f t="shared" si="41"/>
        <v>67.611000000000004</v>
      </c>
      <c r="AE288">
        <f t="shared" si="42"/>
        <v>61.938000000000002</v>
      </c>
      <c r="AF288">
        <f t="shared" si="43"/>
        <v>1.9462065538427828</v>
      </c>
      <c r="AG288">
        <f t="shared" si="44"/>
        <v>1.92272545799326</v>
      </c>
      <c r="AH288">
        <f t="shared" si="45"/>
        <v>1.8504379198935357</v>
      </c>
      <c r="AI288">
        <f t="shared" si="45"/>
        <v>1.8300173594129729</v>
      </c>
      <c r="AJ288">
        <f t="shared" si="45"/>
        <v>1.7919571777242362</v>
      </c>
    </row>
    <row r="289" spans="1:36" x14ac:dyDescent="0.25">
      <c r="A289" s="41">
        <v>0</v>
      </c>
      <c r="B289" s="41">
        <v>62125</v>
      </c>
      <c r="C289" s="56">
        <f t="shared" si="37"/>
        <v>4.7932664017413886</v>
      </c>
      <c r="AA289">
        <f t="shared" si="38"/>
        <v>59018.75</v>
      </c>
      <c r="AB289">
        <f t="shared" si="39"/>
        <v>55912.5</v>
      </c>
      <c r="AC289">
        <f t="shared" si="40"/>
        <v>47339.25</v>
      </c>
      <c r="AD289">
        <f t="shared" si="41"/>
        <v>45164.875</v>
      </c>
      <c r="AE289">
        <f t="shared" si="42"/>
        <v>41375.25</v>
      </c>
      <c r="AF289">
        <f t="shared" si="43"/>
        <v>4.7709900070302362</v>
      </c>
      <c r="AG289">
        <f t="shared" si="44"/>
        <v>4.7475089111807138</v>
      </c>
      <c r="AH289">
        <f t="shared" si="45"/>
        <v>4.6752213730809888</v>
      </c>
      <c r="AI289">
        <f t="shared" si="45"/>
        <v>4.6548008126004268</v>
      </c>
      <c r="AJ289">
        <f t="shared" si="45"/>
        <v>4.6167406309116892</v>
      </c>
    </row>
    <row r="290" spans="1:36" x14ac:dyDescent="0.25">
      <c r="A290" s="41">
        <v>0</v>
      </c>
      <c r="B290" s="41">
        <v>4</v>
      </c>
      <c r="C290" s="56">
        <f t="shared" si="37"/>
        <v>0.6020599913279624</v>
      </c>
      <c r="AA290">
        <f t="shared" si="38"/>
        <v>3.8</v>
      </c>
      <c r="AB290">
        <f t="shared" si="39"/>
        <v>3.6</v>
      </c>
      <c r="AC290">
        <f t="shared" si="40"/>
        <v>3.048</v>
      </c>
      <c r="AD290">
        <f t="shared" si="41"/>
        <v>2.9079999999999999</v>
      </c>
      <c r="AE290">
        <f t="shared" si="42"/>
        <v>2.6640000000000001</v>
      </c>
      <c r="AF290">
        <f t="shared" si="43"/>
        <v>0.57978359661681012</v>
      </c>
      <c r="AG290">
        <f t="shared" si="44"/>
        <v>0.55630250076728727</v>
      </c>
      <c r="AH290">
        <f t="shared" si="45"/>
        <v>0.48401496266756289</v>
      </c>
      <c r="AI290">
        <f t="shared" si="45"/>
        <v>0.46359440218700021</v>
      </c>
      <c r="AJ290">
        <f t="shared" si="45"/>
        <v>0.4255342204982635</v>
      </c>
    </row>
    <row r="291" spans="1:36" x14ac:dyDescent="0.25">
      <c r="A291" s="41">
        <v>0</v>
      </c>
      <c r="B291" s="41">
        <v>5103</v>
      </c>
      <c r="C291" s="56">
        <f t="shared" si="37"/>
        <v>3.7078255683322316</v>
      </c>
      <c r="AA291">
        <f t="shared" si="38"/>
        <v>4847.8499999999995</v>
      </c>
      <c r="AB291">
        <f t="shared" si="39"/>
        <v>4592.7</v>
      </c>
      <c r="AC291">
        <f t="shared" si="40"/>
        <v>3888.4859999999999</v>
      </c>
      <c r="AD291">
        <f t="shared" si="41"/>
        <v>3709.8809999999999</v>
      </c>
      <c r="AE291">
        <f t="shared" si="42"/>
        <v>3398.5980000000004</v>
      </c>
      <c r="AF291">
        <f t="shared" si="43"/>
        <v>3.6855491736210793</v>
      </c>
      <c r="AG291">
        <f t="shared" si="44"/>
        <v>3.6620680777715564</v>
      </c>
      <c r="AH291">
        <f t="shared" si="45"/>
        <v>3.5897805396718319</v>
      </c>
      <c r="AI291">
        <f t="shared" si="45"/>
        <v>3.5693599791912693</v>
      </c>
      <c r="AJ291">
        <f t="shared" si="45"/>
        <v>3.5312997975025326</v>
      </c>
    </row>
    <row r="292" spans="1:36" x14ac:dyDescent="0.25">
      <c r="A292" s="41">
        <v>0</v>
      </c>
      <c r="B292" s="41">
        <v>26589</v>
      </c>
      <c r="C292" s="56">
        <f t="shared" si="37"/>
        <v>4.4247020040239846</v>
      </c>
      <c r="AA292">
        <f t="shared" si="38"/>
        <v>25259.55</v>
      </c>
      <c r="AB292">
        <f t="shared" si="39"/>
        <v>23930.100000000002</v>
      </c>
      <c r="AC292">
        <f t="shared" si="40"/>
        <v>20260.817999999999</v>
      </c>
      <c r="AD292">
        <f t="shared" si="41"/>
        <v>19330.202999999998</v>
      </c>
      <c r="AE292">
        <f t="shared" si="42"/>
        <v>17708.274000000001</v>
      </c>
      <c r="AF292">
        <f t="shared" si="43"/>
        <v>4.4024256093128331</v>
      </c>
      <c r="AG292">
        <f t="shared" si="44"/>
        <v>4.3789445134633098</v>
      </c>
      <c r="AH292">
        <f t="shared" si="45"/>
        <v>4.3066569753635857</v>
      </c>
      <c r="AI292">
        <f t="shared" si="45"/>
        <v>4.2862364148830228</v>
      </c>
      <c r="AJ292">
        <f t="shared" si="45"/>
        <v>4.2481762331942861</v>
      </c>
    </row>
    <row r="293" spans="1:36" x14ac:dyDescent="0.25">
      <c r="A293" s="41">
        <v>0</v>
      </c>
      <c r="B293" s="41">
        <v>55658</v>
      </c>
      <c r="C293" s="56">
        <f t="shared" si="37"/>
        <v>4.7455275964541963</v>
      </c>
      <c r="AA293">
        <f t="shared" si="38"/>
        <v>52875.1</v>
      </c>
      <c r="AB293">
        <f t="shared" si="39"/>
        <v>50092.200000000004</v>
      </c>
      <c r="AC293">
        <f t="shared" si="40"/>
        <v>42411.396000000001</v>
      </c>
      <c r="AD293">
        <f t="shared" si="41"/>
        <v>40463.366000000002</v>
      </c>
      <c r="AE293">
        <f t="shared" si="42"/>
        <v>37068.228000000003</v>
      </c>
      <c r="AF293">
        <f t="shared" si="43"/>
        <v>4.7232512017430439</v>
      </c>
      <c r="AG293">
        <f t="shared" si="44"/>
        <v>4.6997701058935215</v>
      </c>
      <c r="AH293">
        <f t="shared" si="45"/>
        <v>4.6274825677937974</v>
      </c>
      <c r="AI293">
        <f t="shared" si="45"/>
        <v>4.6070620073132345</v>
      </c>
      <c r="AJ293">
        <f t="shared" si="45"/>
        <v>4.5690018256244977</v>
      </c>
    </row>
    <row r="294" spans="1:36" x14ac:dyDescent="0.25">
      <c r="A294" s="41">
        <v>0</v>
      </c>
      <c r="B294" s="41">
        <v>75</v>
      </c>
      <c r="C294" s="56">
        <f t="shared" si="37"/>
        <v>1.8750612633917001</v>
      </c>
      <c r="AA294">
        <f t="shared" si="38"/>
        <v>71.25</v>
      </c>
      <c r="AB294">
        <f t="shared" si="39"/>
        <v>67.5</v>
      </c>
      <c r="AC294">
        <f t="shared" si="40"/>
        <v>57.15</v>
      </c>
      <c r="AD294">
        <f t="shared" si="41"/>
        <v>54.524999999999999</v>
      </c>
      <c r="AE294">
        <f t="shared" si="42"/>
        <v>49.95</v>
      </c>
      <c r="AF294">
        <f t="shared" si="43"/>
        <v>1.8527848686805477</v>
      </c>
      <c r="AG294">
        <f t="shared" si="44"/>
        <v>1.8293037728310249</v>
      </c>
      <c r="AH294">
        <f t="shared" si="45"/>
        <v>1.7570162347313005</v>
      </c>
      <c r="AI294">
        <f t="shared" si="45"/>
        <v>1.7365956742507378</v>
      </c>
      <c r="AJ294">
        <f t="shared" si="45"/>
        <v>1.6985354925620011</v>
      </c>
    </row>
    <row r="295" spans="1:36" x14ac:dyDescent="0.25">
      <c r="A295" s="41">
        <v>0</v>
      </c>
      <c r="B295" s="41">
        <v>6</v>
      </c>
      <c r="C295" s="56">
        <f t="shared" si="37"/>
        <v>0.77815125038364363</v>
      </c>
      <c r="AA295">
        <f t="shared" si="38"/>
        <v>5.6999999999999993</v>
      </c>
      <c r="AB295">
        <f t="shared" si="39"/>
        <v>5.4</v>
      </c>
      <c r="AC295">
        <f t="shared" si="40"/>
        <v>4.5720000000000001</v>
      </c>
      <c r="AD295">
        <f t="shared" si="41"/>
        <v>4.3620000000000001</v>
      </c>
      <c r="AE295">
        <f t="shared" si="42"/>
        <v>3.9960000000000004</v>
      </c>
      <c r="AF295">
        <f t="shared" si="43"/>
        <v>0.75587485567249135</v>
      </c>
      <c r="AG295">
        <f t="shared" si="44"/>
        <v>0.7323937598229685</v>
      </c>
      <c r="AH295">
        <f t="shared" si="45"/>
        <v>0.66010622172324418</v>
      </c>
      <c r="AI295">
        <f t="shared" si="45"/>
        <v>0.63968566124268145</v>
      </c>
      <c r="AJ295">
        <f t="shared" si="45"/>
        <v>0.60162547955394474</v>
      </c>
    </row>
    <row r="296" spans="1:36" x14ac:dyDescent="0.25">
      <c r="A296" s="41">
        <v>0</v>
      </c>
      <c r="B296" s="41">
        <v>6252</v>
      </c>
      <c r="C296" s="56">
        <f t="shared" si="37"/>
        <v>3.7960189693471493</v>
      </c>
      <c r="AA296">
        <f t="shared" si="38"/>
        <v>5939.4</v>
      </c>
      <c r="AB296">
        <f t="shared" si="39"/>
        <v>5626.8</v>
      </c>
      <c r="AC296">
        <f t="shared" si="40"/>
        <v>4764.0240000000003</v>
      </c>
      <c r="AD296">
        <f t="shared" si="41"/>
        <v>4545.2039999999997</v>
      </c>
      <c r="AE296">
        <f t="shared" si="42"/>
        <v>4163.8320000000003</v>
      </c>
      <c r="AF296">
        <f t="shared" si="43"/>
        <v>3.7737425746359969</v>
      </c>
      <c r="AG296">
        <f t="shared" si="44"/>
        <v>3.7502614787864741</v>
      </c>
      <c r="AH296">
        <f t="shared" si="45"/>
        <v>3.67797394068675</v>
      </c>
      <c r="AI296">
        <f t="shared" si="45"/>
        <v>3.657553380206187</v>
      </c>
      <c r="AJ296">
        <f t="shared" si="45"/>
        <v>3.6194931985174503</v>
      </c>
    </row>
    <row r="297" spans="1:36" x14ac:dyDescent="0.25">
      <c r="A297" s="41">
        <v>0</v>
      </c>
      <c r="B297" s="41">
        <v>10066</v>
      </c>
      <c r="C297" s="56">
        <f t="shared" si="37"/>
        <v>4.0028569260611206</v>
      </c>
      <c r="AA297">
        <f t="shared" si="38"/>
        <v>9562.6999999999989</v>
      </c>
      <c r="AB297">
        <f t="shared" si="39"/>
        <v>9059.4</v>
      </c>
      <c r="AC297">
        <f t="shared" si="40"/>
        <v>7670.2920000000004</v>
      </c>
      <c r="AD297">
        <f t="shared" si="41"/>
        <v>7317.982</v>
      </c>
      <c r="AE297">
        <f t="shared" si="42"/>
        <v>6703.9560000000001</v>
      </c>
      <c r="AF297">
        <f t="shared" si="43"/>
        <v>3.9805805313499683</v>
      </c>
      <c r="AG297">
        <f t="shared" si="44"/>
        <v>3.9570994355004454</v>
      </c>
      <c r="AH297">
        <f t="shared" si="45"/>
        <v>3.8848118974007213</v>
      </c>
      <c r="AI297">
        <f t="shared" si="45"/>
        <v>3.8643913369201583</v>
      </c>
      <c r="AJ297">
        <f t="shared" si="45"/>
        <v>3.8263311552314216</v>
      </c>
    </row>
    <row r="298" spans="1:36" x14ac:dyDescent="0.25">
      <c r="A298" s="41">
        <v>0</v>
      </c>
      <c r="B298" s="41">
        <v>2001</v>
      </c>
      <c r="C298" s="56">
        <f t="shared" si="37"/>
        <v>3.3012470886362113</v>
      </c>
      <c r="AA298">
        <f t="shared" si="38"/>
        <v>1900.9499999999998</v>
      </c>
      <c r="AB298">
        <f t="shared" si="39"/>
        <v>1800.9</v>
      </c>
      <c r="AC298">
        <f t="shared" si="40"/>
        <v>1524.7619999999999</v>
      </c>
      <c r="AD298">
        <f t="shared" si="41"/>
        <v>1454.7269999999999</v>
      </c>
      <c r="AE298">
        <f t="shared" si="42"/>
        <v>1332.6660000000002</v>
      </c>
      <c r="AF298">
        <f t="shared" si="43"/>
        <v>3.2789706939250589</v>
      </c>
      <c r="AG298">
        <f t="shared" si="44"/>
        <v>3.2554895980755365</v>
      </c>
      <c r="AH298">
        <f t="shared" si="45"/>
        <v>3.183202059975812</v>
      </c>
      <c r="AI298">
        <f t="shared" si="45"/>
        <v>3.162781499495249</v>
      </c>
      <c r="AJ298">
        <f t="shared" si="45"/>
        <v>3.1247213178065127</v>
      </c>
    </row>
    <row r="299" spans="1:36" x14ac:dyDescent="0.25">
      <c r="A299" s="41">
        <v>0</v>
      </c>
      <c r="B299" s="41">
        <v>76</v>
      </c>
      <c r="C299" s="56">
        <f t="shared" si="37"/>
        <v>1.8808135922807914</v>
      </c>
      <c r="AA299">
        <f t="shared" si="38"/>
        <v>72.2</v>
      </c>
      <c r="AB299">
        <f t="shared" si="39"/>
        <v>68.400000000000006</v>
      </c>
      <c r="AC299">
        <f t="shared" si="40"/>
        <v>57.911999999999999</v>
      </c>
      <c r="AD299">
        <f t="shared" si="41"/>
        <v>55.251999999999995</v>
      </c>
      <c r="AE299">
        <f t="shared" si="42"/>
        <v>50.616</v>
      </c>
      <c r="AF299">
        <f t="shared" si="43"/>
        <v>1.8585371975696392</v>
      </c>
      <c r="AG299">
        <f t="shared" si="44"/>
        <v>1.8350561017201164</v>
      </c>
      <c r="AH299">
        <f t="shared" si="45"/>
        <v>1.7627685636203918</v>
      </c>
      <c r="AI299">
        <f t="shared" si="45"/>
        <v>1.7423480031398291</v>
      </c>
      <c r="AJ299">
        <f t="shared" si="45"/>
        <v>1.7042878214510924</v>
      </c>
    </row>
    <row r="300" spans="1:36" x14ac:dyDescent="0.25">
      <c r="A300" s="41">
        <v>0</v>
      </c>
      <c r="B300" s="41">
        <v>2350</v>
      </c>
      <c r="C300" s="56">
        <f t="shared" si="37"/>
        <v>3.3710678622717363</v>
      </c>
      <c r="AA300">
        <f t="shared" si="38"/>
        <v>2232.5</v>
      </c>
      <c r="AB300">
        <f t="shared" si="39"/>
        <v>2115</v>
      </c>
      <c r="AC300">
        <f t="shared" si="40"/>
        <v>1790.7</v>
      </c>
      <c r="AD300">
        <f t="shared" si="41"/>
        <v>1708.45</v>
      </c>
      <c r="AE300">
        <f t="shared" si="42"/>
        <v>1565.1000000000001</v>
      </c>
      <c r="AF300">
        <f t="shared" si="43"/>
        <v>3.3487914675605839</v>
      </c>
      <c r="AG300">
        <f t="shared" si="44"/>
        <v>3.325310371711061</v>
      </c>
      <c r="AH300">
        <f t="shared" si="45"/>
        <v>3.2530228336113369</v>
      </c>
      <c r="AI300">
        <f t="shared" si="45"/>
        <v>3.232602273130774</v>
      </c>
      <c r="AJ300">
        <f t="shared" si="45"/>
        <v>3.1945420914420373</v>
      </c>
    </row>
    <row r="301" spans="1:36" x14ac:dyDescent="0.25">
      <c r="A301" s="41">
        <v>0</v>
      </c>
      <c r="B301" s="41">
        <v>135415</v>
      </c>
      <c r="C301" s="56">
        <f t="shared" si="37"/>
        <v>5.1316667740715207</v>
      </c>
      <c r="AA301">
        <f t="shared" si="38"/>
        <v>128644.25</v>
      </c>
      <c r="AB301">
        <f t="shared" si="39"/>
        <v>121873.5</v>
      </c>
      <c r="AC301">
        <f t="shared" si="40"/>
        <v>103186.23</v>
      </c>
      <c r="AD301">
        <f t="shared" si="41"/>
        <v>98446.705000000002</v>
      </c>
      <c r="AE301">
        <f t="shared" si="42"/>
        <v>90186.39</v>
      </c>
      <c r="AF301">
        <f t="shared" si="43"/>
        <v>5.1093903793603683</v>
      </c>
      <c r="AG301">
        <f t="shared" si="44"/>
        <v>5.085909283510845</v>
      </c>
      <c r="AH301">
        <f t="shared" si="45"/>
        <v>5.0136217454111209</v>
      </c>
      <c r="AI301">
        <f t="shared" si="45"/>
        <v>4.9932011849305589</v>
      </c>
      <c r="AJ301">
        <f t="shared" si="45"/>
        <v>4.9551410032418213</v>
      </c>
    </row>
    <row r="302" spans="1:36" x14ac:dyDescent="0.25">
      <c r="A302" s="41">
        <v>0</v>
      </c>
      <c r="B302" s="41">
        <v>23592</v>
      </c>
      <c r="C302" s="56">
        <f t="shared" si="37"/>
        <v>4.3727647595437418</v>
      </c>
      <c r="AA302">
        <f t="shared" si="38"/>
        <v>22412.399999999998</v>
      </c>
      <c r="AB302">
        <f t="shared" si="39"/>
        <v>21232.799999999999</v>
      </c>
      <c r="AC302">
        <f t="shared" si="40"/>
        <v>17977.103999999999</v>
      </c>
      <c r="AD302">
        <f t="shared" si="41"/>
        <v>17151.383999999998</v>
      </c>
      <c r="AE302">
        <f t="shared" si="42"/>
        <v>15712.272000000001</v>
      </c>
      <c r="AF302">
        <f t="shared" si="43"/>
        <v>4.3504883648325894</v>
      </c>
      <c r="AG302">
        <f t="shared" si="44"/>
        <v>4.3270072689830661</v>
      </c>
      <c r="AH302">
        <f t="shared" si="45"/>
        <v>4.254719730883342</v>
      </c>
      <c r="AI302">
        <f t="shared" si="45"/>
        <v>4.234299170402779</v>
      </c>
      <c r="AJ302">
        <f t="shared" si="45"/>
        <v>4.1962389887140423</v>
      </c>
    </row>
    <row r="303" spans="1:36" x14ac:dyDescent="0.25">
      <c r="A303" s="41">
        <v>0</v>
      </c>
      <c r="B303" s="41">
        <v>86431</v>
      </c>
      <c r="C303" s="56">
        <f t="shared" si="37"/>
        <v>4.9366695377827838</v>
      </c>
      <c r="AA303">
        <f t="shared" si="38"/>
        <v>82109.45</v>
      </c>
      <c r="AB303">
        <f t="shared" si="39"/>
        <v>77787.900000000009</v>
      </c>
      <c r="AC303">
        <f t="shared" si="40"/>
        <v>65860.422000000006</v>
      </c>
      <c r="AD303">
        <f t="shared" si="41"/>
        <v>62835.337</v>
      </c>
      <c r="AE303">
        <f t="shared" si="42"/>
        <v>57563.046000000002</v>
      </c>
      <c r="AF303">
        <f t="shared" si="43"/>
        <v>4.9143931430716323</v>
      </c>
      <c r="AG303">
        <f t="shared" si="44"/>
        <v>4.890912047222109</v>
      </c>
      <c r="AH303">
        <f t="shared" si="45"/>
        <v>4.8186245091223849</v>
      </c>
      <c r="AI303">
        <f t="shared" si="45"/>
        <v>4.798203948641822</v>
      </c>
      <c r="AJ303">
        <f t="shared" si="45"/>
        <v>4.7601437669530853</v>
      </c>
    </row>
    <row r="304" spans="1:36" x14ac:dyDescent="0.25">
      <c r="A304" s="41">
        <v>0</v>
      </c>
      <c r="B304" s="41">
        <v>1184</v>
      </c>
      <c r="C304" s="56">
        <f t="shared" si="37"/>
        <v>3.0733517023869008</v>
      </c>
      <c r="AA304">
        <f t="shared" si="38"/>
        <v>1124.8</v>
      </c>
      <c r="AB304">
        <f t="shared" si="39"/>
        <v>1065.6000000000001</v>
      </c>
      <c r="AC304">
        <f t="shared" si="40"/>
        <v>902.20799999999997</v>
      </c>
      <c r="AD304">
        <f t="shared" si="41"/>
        <v>860.76800000000003</v>
      </c>
      <c r="AE304">
        <f t="shared" si="42"/>
        <v>788.5440000000001</v>
      </c>
      <c r="AF304">
        <f t="shared" si="43"/>
        <v>3.0510753076757489</v>
      </c>
      <c r="AG304">
        <f t="shared" si="44"/>
        <v>3.027594211826226</v>
      </c>
      <c r="AH304">
        <f t="shared" si="45"/>
        <v>2.9553066737265015</v>
      </c>
      <c r="AI304">
        <f t="shared" si="45"/>
        <v>2.934886113245939</v>
      </c>
      <c r="AJ304">
        <f t="shared" si="45"/>
        <v>2.8968259315572022</v>
      </c>
    </row>
    <row r="305" spans="1:36" x14ac:dyDescent="0.25">
      <c r="A305" s="41">
        <v>0</v>
      </c>
      <c r="B305" s="41">
        <v>1367</v>
      </c>
      <c r="C305" s="56">
        <f t="shared" si="37"/>
        <v>3.1357685145678222</v>
      </c>
      <c r="AA305">
        <f t="shared" si="38"/>
        <v>1298.6499999999999</v>
      </c>
      <c r="AB305">
        <f t="shared" si="39"/>
        <v>1230.3</v>
      </c>
      <c r="AC305">
        <f t="shared" si="40"/>
        <v>1041.654</v>
      </c>
      <c r="AD305">
        <f t="shared" si="41"/>
        <v>993.80899999999997</v>
      </c>
      <c r="AE305">
        <f t="shared" si="42"/>
        <v>910.42200000000003</v>
      </c>
      <c r="AF305">
        <f t="shared" si="43"/>
        <v>3.1134921198566698</v>
      </c>
      <c r="AG305">
        <f t="shared" si="44"/>
        <v>3.090011024007147</v>
      </c>
      <c r="AH305">
        <f t="shared" si="45"/>
        <v>3.0177234859074229</v>
      </c>
      <c r="AI305">
        <f t="shared" si="45"/>
        <v>2.9973029254268599</v>
      </c>
      <c r="AJ305">
        <f t="shared" si="45"/>
        <v>2.9592427437381232</v>
      </c>
    </row>
    <row r="306" spans="1:36" x14ac:dyDescent="0.25">
      <c r="A306" s="41">
        <v>0</v>
      </c>
      <c r="B306" s="41">
        <v>80856</v>
      </c>
      <c r="C306" s="56">
        <f t="shared" si="37"/>
        <v>4.9077122526927264</v>
      </c>
      <c r="AA306">
        <f t="shared" si="38"/>
        <v>76813.2</v>
      </c>
      <c r="AB306">
        <f t="shared" si="39"/>
        <v>72770.400000000009</v>
      </c>
      <c r="AC306">
        <f t="shared" si="40"/>
        <v>61612.272000000004</v>
      </c>
      <c r="AD306">
        <f t="shared" si="41"/>
        <v>58782.311999999998</v>
      </c>
      <c r="AE306">
        <f t="shared" si="42"/>
        <v>53850.096000000005</v>
      </c>
      <c r="AF306">
        <f t="shared" si="43"/>
        <v>4.885435857981574</v>
      </c>
      <c r="AG306">
        <f t="shared" si="44"/>
        <v>4.8619547621320516</v>
      </c>
      <c r="AH306">
        <f t="shared" si="45"/>
        <v>4.7896672240323266</v>
      </c>
      <c r="AI306">
        <f t="shared" si="45"/>
        <v>4.7692466635517636</v>
      </c>
      <c r="AJ306">
        <f t="shared" si="45"/>
        <v>4.7311864818630269</v>
      </c>
    </row>
    <row r="307" spans="1:36" x14ac:dyDescent="0.25">
      <c r="A307" s="41">
        <v>0</v>
      </c>
      <c r="B307" s="41">
        <v>66384</v>
      </c>
      <c r="C307" s="56">
        <f t="shared" si="37"/>
        <v>4.8220634174848982</v>
      </c>
      <c r="AA307">
        <f t="shared" si="38"/>
        <v>63064.799999999996</v>
      </c>
      <c r="AB307">
        <f t="shared" si="39"/>
        <v>59745.599999999999</v>
      </c>
      <c r="AC307">
        <f t="shared" si="40"/>
        <v>50584.608</v>
      </c>
      <c r="AD307">
        <f t="shared" si="41"/>
        <v>48261.167999999998</v>
      </c>
      <c r="AE307">
        <f t="shared" si="42"/>
        <v>44211.744000000006</v>
      </c>
      <c r="AF307">
        <f t="shared" si="43"/>
        <v>4.7997870227737458</v>
      </c>
      <c r="AG307">
        <f t="shared" si="44"/>
        <v>4.7763059269242225</v>
      </c>
      <c r="AH307">
        <f t="shared" si="45"/>
        <v>4.7040183888244984</v>
      </c>
      <c r="AI307">
        <f t="shared" si="45"/>
        <v>4.6835978283439355</v>
      </c>
      <c r="AJ307">
        <f t="shared" si="45"/>
        <v>4.6455376466551987</v>
      </c>
    </row>
    <row r="308" spans="1:36" x14ac:dyDescent="0.25">
      <c r="A308" s="41">
        <v>0</v>
      </c>
      <c r="B308" s="41">
        <v>669</v>
      </c>
      <c r="C308" s="56">
        <f t="shared" si="37"/>
        <v>2.8254261177678233</v>
      </c>
      <c r="AA308">
        <f t="shared" si="38"/>
        <v>635.54999999999995</v>
      </c>
      <c r="AB308">
        <f t="shared" si="39"/>
        <v>602.1</v>
      </c>
      <c r="AC308">
        <f t="shared" si="40"/>
        <v>509.77800000000002</v>
      </c>
      <c r="AD308">
        <f t="shared" si="41"/>
        <v>486.363</v>
      </c>
      <c r="AE308">
        <f t="shared" si="42"/>
        <v>445.55400000000003</v>
      </c>
      <c r="AF308">
        <f t="shared" si="43"/>
        <v>2.8031497230566709</v>
      </c>
      <c r="AG308">
        <f t="shared" si="44"/>
        <v>2.779668627207148</v>
      </c>
      <c r="AH308">
        <f t="shared" si="45"/>
        <v>2.7073810891074235</v>
      </c>
      <c r="AI308">
        <f t="shared" si="45"/>
        <v>2.686960528626861</v>
      </c>
      <c r="AJ308">
        <f t="shared" si="45"/>
        <v>2.6489003469381243</v>
      </c>
    </row>
    <row r="309" spans="1:36" x14ac:dyDescent="0.25">
      <c r="A309" s="41">
        <v>0</v>
      </c>
      <c r="B309" s="41">
        <v>1576</v>
      </c>
      <c r="C309" s="56">
        <f t="shared" si="37"/>
        <v>3.1975562131535367</v>
      </c>
      <c r="AA309">
        <f t="shared" si="38"/>
        <v>1497.1999999999998</v>
      </c>
      <c r="AB309">
        <f t="shared" si="39"/>
        <v>1418.4</v>
      </c>
      <c r="AC309">
        <f t="shared" si="40"/>
        <v>1200.912</v>
      </c>
      <c r="AD309">
        <f t="shared" si="41"/>
        <v>1145.752</v>
      </c>
      <c r="AE309">
        <f t="shared" si="42"/>
        <v>1049.616</v>
      </c>
      <c r="AF309">
        <f t="shared" si="43"/>
        <v>3.1752798184423843</v>
      </c>
      <c r="AG309">
        <f t="shared" si="44"/>
        <v>3.1517987225928614</v>
      </c>
      <c r="AH309">
        <f t="shared" si="45"/>
        <v>3.0795111844931369</v>
      </c>
      <c r="AI309">
        <f t="shared" si="45"/>
        <v>3.0590906240125744</v>
      </c>
      <c r="AJ309">
        <f t="shared" si="45"/>
        <v>3.0210304423238377</v>
      </c>
    </row>
    <row r="310" spans="1:36" x14ac:dyDescent="0.25">
      <c r="A310" s="41">
        <v>0</v>
      </c>
      <c r="B310" s="41">
        <v>277852</v>
      </c>
      <c r="C310" s="56">
        <f t="shared" si="37"/>
        <v>5.4438135272176291</v>
      </c>
      <c r="AA310">
        <f t="shared" si="38"/>
        <v>263959.39999999997</v>
      </c>
      <c r="AB310">
        <f t="shared" si="39"/>
        <v>250066.80000000002</v>
      </c>
      <c r="AC310">
        <f t="shared" si="40"/>
        <v>211723.22400000002</v>
      </c>
      <c r="AD310">
        <f t="shared" si="41"/>
        <v>201998.40399999998</v>
      </c>
      <c r="AE310">
        <f t="shared" si="42"/>
        <v>185049.432</v>
      </c>
      <c r="AF310">
        <f t="shared" si="43"/>
        <v>5.4215371325064767</v>
      </c>
      <c r="AG310">
        <f t="shared" si="44"/>
        <v>5.3980560366569534</v>
      </c>
      <c r="AH310">
        <f t="shared" si="45"/>
        <v>5.3257684985572293</v>
      </c>
      <c r="AI310">
        <f t="shared" si="45"/>
        <v>5.3053479380766664</v>
      </c>
      <c r="AJ310">
        <f t="shared" si="45"/>
        <v>5.2672877563879297</v>
      </c>
    </row>
    <row r="311" spans="1:36" x14ac:dyDescent="0.25">
      <c r="A311" s="41">
        <v>0</v>
      </c>
      <c r="B311" s="41">
        <v>25887</v>
      </c>
      <c r="C311" s="56">
        <f t="shared" si="37"/>
        <v>4.4130817237088289</v>
      </c>
      <c r="AA311">
        <f t="shared" si="38"/>
        <v>24592.649999999998</v>
      </c>
      <c r="AB311">
        <f t="shared" si="39"/>
        <v>23298.3</v>
      </c>
      <c r="AC311">
        <f t="shared" si="40"/>
        <v>19725.894</v>
      </c>
      <c r="AD311">
        <f t="shared" si="41"/>
        <v>18819.848999999998</v>
      </c>
      <c r="AE311">
        <f t="shared" si="42"/>
        <v>17240.742000000002</v>
      </c>
      <c r="AF311">
        <f t="shared" si="43"/>
        <v>4.3908053289976765</v>
      </c>
      <c r="AG311">
        <f t="shared" si="44"/>
        <v>4.3673242331481541</v>
      </c>
      <c r="AH311">
        <f t="shared" si="45"/>
        <v>4.2950366950484291</v>
      </c>
      <c r="AI311">
        <f t="shared" si="45"/>
        <v>4.274616134567867</v>
      </c>
      <c r="AJ311">
        <f t="shared" si="45"/>
        <v>4.2365559528791303</v>
      </c>
    </row>
    <row r="312" spans="1:36" x14ac:dyDescent="0.25">
      <c r="A312" s="41">
        <v>0</v>
      </c>
      <c r="B312" s="41">
        <v>168723</v>
      </c>
      <c r="C312" s="56">
        <f t="shared" si="37"/>
        <v>5.2271742888263955</v>
      </c>
      <c r="AA312">
        <f t="shared" si="38"/>
        <v>160286.85</v>
      </c>
      <c r="AB312">
        <f t="shared" si="39"/>
        <v>151850.70000000001</v>
      </c>
      <c r="AC312">
        <f t="shared" si="40"/>
        <v>128566.92600000001</v>
      </c>
      <c r="AD312">
        <f t="shared" si="41"/>
        <v>122661.621</v>
      </c>
      <c r="AE312">
        <f t="shared" si="42"/>
        <v>112369.51800000001</v>
      </c>
      <c r="AF312">
        <f t="shared" si="43"/>
        <v>5.2048978941152431</v>
      </c>
      <c r="AG312">
        <f t="shared" si="44"/>
        <v>5.1814167982657207</v>
      </c>
      <c r="AH312">
        <f t="shared" si="45"/>
        <v>5.1091292601659966</v>
      </c>
      <c r="AI312">
        <f t="shared" si="45"/>
        <v>5.0887086996854336</v>
      </c>
      <c r="AJ312">
        <f t="shared" si="45"/>
        <v>5.0506485179966969</v>
      </c>
    </row>
    <row r="313" spans="1:36" x14ac:dyDescent="0.25">
      <c r="A313" s="41">
        <v>0</v>
      </c>
      <c r="B313" s="41">
        <v>27049</v>
      </c>
      <c r="C313" s="56">
        <f t="shared" si="37"/>
        <v>4.4321512138969421</v>
      </c>
      <c r="AA313">
        <f t="shared" si="38"/>
        <v>25696.55</v>
      </c>
      <c r="AB313">
        <f t="shared" si="39"/>
        <v>24344.100000000002</v>
      </c>
      <c r="AC313">
        <f t="shared" si="40"/>
        <v>20611.338</v>
      </c>
      <c r="AD313">
        <f t="shared" si="41"/>
        <v>19664.623</v>
      </c>
      <c r="AE313">
        <f t="shared" si="42"/>
        <v>18014.634000000002</v>
      </c>
      <c r="AF313">
        <f t="shared" si="43"/>
        <v>4.4098748191857897</v>
      </c>
      <c r="AG313">
        <f t="shared" si="44"/>
        <v>4.3863937233362673</v>
      </c>
      <c r="AH313">
        <f t="shared" si="45"/>
        <v>4.3141061852365423</v>
      </c>
      <c r="AI313">
        <f t="shared" si="45"/>
        <v>4.2936856247559803</v>
      </c>
      <c r="AJ313">
        <f t="shared" si="45"/>
        <v>4.2556254430672436</v>
      </c>
    </row>
    <row r="314" spans="1:36" x14ac:dyDescent="0.25">
      <c r="A314" s="41">
        <v>0</v>
      </c>
      <c r="B314" s="41">
        <v>2719</v>
      </c>
      <c r="C314" s="56">
        <f t="shared" si="37"/>
        <v>3.4344092075875001</v>
      </c>
      <c r="AA314">
        <f t="shared" si="38"/>
        <v>2583.0499999999997</v>
      </c>
      <c r="AB314">
        <f t="shared" si="39"/>
        <v>2447.1</v>
      </c>
      <c r="AC314">
        <f t="shared" si="40"/>
        <v>2071.8780000000002</v>
      </c>
      <c r="AD314">
        <f t="shared" si="41"/>
        <v>1976.713</v>
      </c>
      <c r="AE314">
        <f t="shared" si="42"/>
        <v>1810.854</v>
      </c>
      <c r="AF314">
        <f t="shared" si="43"/>
        <v>3.4121328128763477</v>
      </c>
      <c r="AG314">
        <f t="shared" si="44"/>
        <v>3.3886517170268249</v>
      </c>
      <c r="AH314">
        <f t="shared" si="45"/>
        <v>3.3163641789271008</v>
      </c>
      <c r="AI314">
        <f t="shared" si="45"/>
        <v>3.2959436184465378</v>
      </c>
      <c r="AJ314">
        <f t="shared" si="45"/>
        <v>3.2578834367578011</v>
      </c>
    </row>
    <row r="315" spans="1:36" x14ac:dyDescent="0.25">
      <c r="A315" s="41">
        <v>0</v>
      </c>
      <c r="B315" s="41">
        <v>84</v>
      </c>
      <c r="C315" s="56">
        <f t="shared" si="37"/>
        <v>1.9242792860618816</v>
      </c>
      <c r="AA315">
        <f t="shared" si="38"/>
        <v>79.8</v>
      </c>
      <c r="AB315">
        <f t="shared" si="39"/>
        <v>75.600000000000009</v>
      </c>
      <c r="AC315">
        <f t="shared" si="40"/>
        <v>64.007999999999996</v>
      </c>
      <c r="AD315">
        <f t="shared" si="41"/>
        <v>61.067999999999998</v>
      </c>
      <c r="AE315">
        <f t="shared" si="42"/>
        <v>55.944000000000003</v>
      </c>
      <c r="AF315">
        <f t="shared" si="43"/>
        <v>1.9020028913507294</v>
      </c>
      <c r="AG315">
        <f t="shared" si="44"/>
        <v>1.8785217955012066</v>
      </c>
      <c r="AH315">
        <f t="shared" si="45"/>
        <v>1.806234257401482</v>
      </c>
      <c r="AI315">
        <f t="shared" si="45"/>
        <v>1.7858136969209195</v>
      </c>
      <c r="AJ315">
        <f t="shared" si="45"/>
        <v>1.7477535152321828</v>
      </c>
    </row>
    <row r="316" spans="1:36" x14ac:dyDescent="0.25">
      <c r="A316" s="41">
        <v>0</v>
      </c>
      <c r="B316" s="41">
        <v>1387</v>
      </c>
      <c r="C316" s="56">
        <f t="shared" si="37"/>
        <v>3.1420764610732848</v>
      </c>
      <c r="AA316">
        <f t="shared" si="38"/>
        <v>1317.6499999999999</v>
      </c>
      <c r="AB316">
        <f t="shared" si="39"/>
        <v>1248.3</v>
      </c>
      <c r="AC316">
        <f t="shared" si="40"/>
        <v>1056.894</v>
      </c>
      <c r="AD316">
        <f t="shared" si="41"/>
        <v>1008.3489999999999</v>
      </c>
      <c r="AE316">
        <f t="shared" si="42"/>
        <v>923.74200000000008</v>
      </c>
      <c r="AF316">
        <f t="shared" si="43"/>
        <v>3.1198000663621324</v>
      </c>
      <c r="AG316">
        <f t="shared" si="44"/>
        <v>3.0963189705126095</v>
      </c>
      <c r="AH316">
        <f t="shared" si="45"/>
        <v>3.0240314324128854</v>
      </c>
      <c r="AI316">
        <f t="shared" si="45"/>
        <v>3.0036108719323225</v>
      </c>
      <c r="AJ316">
        <f t="shared" si="45"/>
        <v>2.9655506902435858</v>
      </c>
    </row>
    <row r="317" spans="1:36" x14ac:dyDescent="0.25">
      <c r="A317" s="41">
        <v>0</v>
      </c>
      <c r="B317" s="41">
        <v>23</v>
      </c>
      <c r="C317" s="56">
        <f t="shared" si="37"/>
        <v>1.3617278360175928</v>
      </c>
      <c r="AA317">
        <f t="shared" si="38"/>
        <v>21.849999999999998</v>
      </c>
      <c r="AB317">
        <f t="shared" si="39"/>
        <v>20.7</v>
      </c>
      <c r="AC317">
        <f t="shared" si="40"/>
        <v>17.526</v>
      </c>
      <c r="AD317">
        <f t="shared" si="41"/>
        <v>16.721</v>
      </c>
      <c r="AE317">
        <f t="shared" si="42"/>
        <v>15.318000000000001</v>
      </c>
      <c r="AF317">
        <f t="shared" si="43"/>
        <v>1.3394514413064407</v>
      </c>
      <c r="AG317">
        <f t="shared" si="44"/>
        <v>1.3159703454569178</v>
      </c>
      <c r="AH317">
        <f t="shared" si="45"/>
        <v>1.2436828073571933</v>
      </c>
      <c r="AI317">
        <f t="shared" si="45"/>
        <v>1.2232622468766308</v>
      </c>
      <c r="AJ317">
        <f t="shared" si="45"/>
        <v>1.1852020651878941</v>
      </c>
    </row>
    <row r="318" spans="1:36" x14ac:dyDescent="0.25">
      <c r="A318" s="41">
        <v>0</v>
      </c>
      <c r="B318" s="41">
        <v>12814</v>
      </c>
      <c r="C318" s="56">
        <f t="shared" si="37"/>
        <v>4.1076847196558415</v>
      </c>
      <c r="AA318">
        <f t="shared" si="38"/>
        <v>12173.3</v>
      </c>
      <c r="AB318">
        <f t="shared" si="39"/>
        <v>11532.6</v>
      </c>
      <c r="AC318">
        <f t="shared" si="40"/>
        <v>9764.268</v>
      </c>
      <c r="AD318">
        <f t="shared" si="41"/>
        <v>9315.7780000000002</v>
      </c>
      <c r="AE318">
        <f t="shared" si="42"/>
        <v>8534.1239999999998</v>
      </c>
      <c r="AF318">
        <f t="shared" si="43"/>
        <v>4.0854083249446891</v>
      </c>
      <c r="AG318">
        <f t="shared" si="44"/>
        <v>4.0619272290951667</v>
      </c>
      <c r="AH318">
        <f t="shared" si="45"/>
        <v>3.9896396909954421</v>
      </c>
      <c r="AI318">
        <f t="shared" si="45"/>
        <v>3.9692191305148796</v>
      </c>
      <c r="AJ318">
        <f t="shared" si="45"/>
        <v>3.9311589488261429</v>
      </c>
    </row>
    <row r="319" spans="1:36" x14ac:dyDescent="0.25">
      <c r="A319" s="41">
        <v>0</v>
      </c>
      <c r="B319" s="41">
        <v>402</v>
      </c>
      <c r="C319" s="56">
        <f t="shared" si="37"/>
        <v>2.6042260530844699</v>
      </c>
      <c r="AA319">
        <f t="shared" si="38"/>
        <v>381.9</v>
      </c>
      <c r="AB319">
        <f t="shared" si="39"/>
        <v>361.8</v>
      </c>
      <c r="AC319">
        <f t="shared" si="40"/>
        <v>306.32400000000001</v>
      </c>
      <c r="AD319">
        <f t="shared" si="41"/>
        <v>292.25400000000002</v>
      </c>
      <c r="AE319">
        <f t="shared" si="42"/>
        <v>267.73200000000003</v>
      </c>
      <c r="AF319">
        <f t="shared" si="43"/>
        <v>2.5819496583733179</v>
      </c>
      <c r="AG319">
        <f t="shared" si="44"/>
        <v>2.5584685625237951</v>
      </c>
      <c r="AH319">
        <f t="shared" si="45"/>
        <v>2.4861810244240705</v>
      </c>
      <c r="AI319">
        <f t="shared" si="45"/>
        <v>2.465760463943508</v>
      </c>
      <c r="AJ319">
        <f t="shared" si="45"/>
        <v>2.4277002822547713</v>
      </c>
    </row>
    <row r="320" spans="1:36" x14ac:dyDescent="0.25">
      <c r="A320" s="41">
        <v>0</v>
      </c>
      <c r="B320" s="41">
        <v>7256</v>
      </c>
      <c r="C320" s="56">
        <f t="shared" si="37"/>
        <v>3.8606972740520389</v>
      </c>
      <c r="AA320">
        <f t="shared" si="38"/>
        <v>6893.2</v>
      </c>
      <c r="AB320">
        <f t="shared" si="39"/>
        <v>6530.4000000000005</v>
      </c>
      <c r="AC320">
        <f t="shared" si="40"/>
        <v>5529.0720000000001</v>
      </c>
      <c r="AD320">
        <f t="shared" si="41"/>
        <v>5275.1120000000001</v>
      </c>
      <c r="AE320">
        <f t="shared" si="42"/>
        <v>4832.4960000000001</v>
      </c>
      <c r="AF320">
        <f t="shared" si="43"/>
        <v>3.8384208793408865</v>
      </c>
      <c r="AG320">
        <f t="shared" si="44"/>
        <v>3.8149397834913636</v>
      </c>
      <c r="AH320">
        <f t="shared" si="45"/>
        <v>3.7426522453916395</v>
      </c>
      <c r="AI320">
        <f t="shared" si="45"/>
        <v>3.7222316849110766</v>
      </c>
      <c r="AJ320">
        <f t="shared" si="45"/>
        <v>3.6841715032223399</v>
      </c>
    </row>
    <row r="321" spans="1:36" x14ac:dyDescent="0.25">
      <c r="A321" s="41">
        <v>0</v>
      </c>
      <c r="B321" s="41">
        <v>1122</v>
      </c>
      <c r="C321" s="56">
        <f t="shared" si="37"/>
        <v>3.0499928569201424</v>
      </c>
      <c r="AA321">
        <f t="shared" si="38"/>
        <v>1065.8999999999999</v>
      </c>
      <c r="AB321">
        <f t="shared" si="39"/>
        <v>1009.8000000000001</v>
      </c>
      <c r="AC321">
        <f t="shared" si="40"/>
        <v>854.96400000000006</v>
      </c>
      <c r="AD321">
        <f t="shared" si="41"/>
        <v>815.69399999999996</v>
      </c>
      <c r="AE321">
        <f t="shared" si="42"/>
        <v>747.25200000000007</v>
      </c>
      <c r="AF321">
        <f t="shared" si="43"/>
        <v>3.0277164622089905</v>
      </c>
      <c r="AG321">
        <f t="shared" si="44"/>
        <v>3.0042353663594676</v>
      </c>
      <c r="AH321">
        <f t="shared" si="45"/>
        <v>2.9319478282597431</v>
      </c>
      <c r="AI321">
        <f t="shared" si="45"/>
        <v>2.9115272677791806</v>
      </c>
      <c r="AJ321">
        <f t="shared" si="45"/>
        <v>2.8734670860904439</v>
      </c>
    </row>
    <row r="322" spans="1:36" x14ac:dyDescent="0.25">
      <c r="A322" s="41">
        <v>0</v>
      </c>
      <c r="B322" s="41">
        <v>28886</v>
      </c>
      <c r="C322" s="56">
        <f t="shared" si="37"/>
        <v>4.4606874069116857</v>
      </c>
      <c r="AA322">
        <f t="shared" si="38"/>
        <v>27441.699999999997</v>
      </c>
      <c r="AB322">
        <f t="shared" si="39"/>
        <v>25997.4</v>
      </c>
      <c r="AC322">
        <f t="shared" si="40"/>
        <v>22011.132000000001</v>
      </c>
      <c r="AD322">
        <f t="shared" si="41"/>
        <v>21000.121999999999</v>
      </c>
      <c r="AE322">
        <f t="shared" si="42"/>
        <v>19238.076000000001</v>
      </c>
      <c r="AF322">
        <f t="shared" si="43"/>
        <v>4.4384110122005334</v>
      </c>
      <c r="AG322">
        <f t="shared" si="44"/>
        <v>4.4149299163510101</v>
      </c>
      <c r="AH322">
        <f t="shared" si="45"/>
        <v>4.342642378251286</v>
      </c>
      <c r="AI322">
        <f t="shared" si="45"/>
        <v>4.322221817770723</v>
      </c>
      <c r="AJ322">
        <f t="shared" si="45"/>
        <v>4.2841616360819863</v>
      </c>
    </row>
    <row r="323" spans="1:36" x14ac:dyDescent="0.25">
      <c r="A323" s="41">
        <v>0</v>
      </c>
      <c r="B323" s="41">
        <v>18</v>
      </c>
      <c r="C323" s="56">
        <f t="shared" ref="C323:C386" si="46">LOG10(B323)</f>
        <v>1.255272505103306</v>
      </c>
      <c r="AA323">
        <f t="shared" ref="AA323:AA386" si="47">B323*0.95</f>
        <v>17.099999999999998</v>
      </c>
      <c r="AB323">
        <f t="shared" ref="AB323:AB386" si="48">B323*0.9</f>
        <v>16.2</v>
      </c>
      <c r="AC323">
        <f t="shared" ref="AC323:AC386" si="49">B323*0.762</f>
        <v>13.716000000000001</v>
      </c>
      <c r="AD323">
        <f t="shared" ref="AD323:AD386" si="50">B323*0.727</f>
        <v>13.086</v>
      </c>
      <c r="AE323">
        <f t="shared" ref="AE323:AE386" si="51">B323*0.666</f>
        <v>11.988000000000001</v>
      </c>
      <c r="AF323">
        <f t="shared" ref="AF323:AF386" si="52">LOG10(AA323)</f>
        <v>1.2329961103921538</v>
      </c>
      <c r="AG323">
        <f t="shared" ref="AG323:AG386" si="53">LOG10(AB323)</f>
        <v>1.209515014542631</v>
      </c>
      <c r="AH323">
        <f t="shared" ref="AH323:AJ386" si="54">LOG10(AC323)</f>
        <v>1.1372274764429067</v>
      </c>
      <c r="AI323">
        <f t="shared" si="54"/>
        <v>1.1168069159623439</v>
      </c>
      <c r="AJ323">
        <f t="shared" si="54"/>
        <v>1.0787467342736072</v>
      </c>
    </row>
    <row r="324" spans="1:36" x14ac:dyDescent="0.25">
      <c r="A324" s="41">
        <v>0</v>
      </c>
      <c r="B324" s="41">
        <v>149</v>
      </c>
      <c r="C324" s="56">
        <f t="shared" si="46"/>
        <v>2.173186268412274</v>
      </c>
      <c r="AA324">
        <f t="shared" si="47"/>
        <v>141.54999999999998</v>
      </c>
      <c r="AB324">
        <f t="shared" si="48"/>
        <v>134.1</v>
      </c>
      <c r="AC324">
        <f t="shared" si="49"/>
        <v>113.538</v>
      </c>
      <c r="AD324">
        <f t="shared" si="50"/>
        <v>108.32299999999999</v>
      </c>
      <c r="AE324">
        <f t="shared" si="51"/>
        <v>99.234000000000009</v>
      </c>
      <c r="AF324">
        <f t="shared" si="52"/>
        <v>2.1509098737011216</v>
      </c>
      <c r="AG324">
        <f t="shared" si="53"/>
        <v>2.1274287778515988</v>
      </c>
      <c r="AH324">
        <f t="shared" si="54"/>
        <v>2.0551412397518747</v>
      </c>
      <c r="AI324">
        <f t="shared" si="54"/>
        <v>2.0347206792713117</v>
      </c>
      <c r="AJ324">
        <f t="shared" si="54"/>
        <v>1.9966604975825752</v>
      </c>
    </row>
    <row r="325" spans="1:36" x14ac:dyDescent="0.25">
      <c r="A325" s="41">
        <v>0</v>
      </c>
      <c r="B325" s="41">
        <v>69012</v>
      </c>
      <c r="C325" s="56">
        <f t="shared" si="46"/>
        <v>4.8389246136453501</v>
      </c>
      <c r="AA325">
        <f t="shared" si="47"/>
        <v>65561.399999999994</v>
      </c>
      <c r="AB325">
        <f t="shared" si="48"/>
        <v>62110.8</v>
      </c>
      <c r="AC325">
        <f t="shared" si="49"/>
        <v>52587.144</v>
      </c>
      <c r="AD325">
        <f t="shared" si="50"/>
        <v>50171.724000000002</v>
      </c>
      <c r="AE325">
        <f t="shared" si="51"/>
        <v>45961.992000000006</v>
      </c>
      <c r="AF325">
        <f t="shared" si="52"/>
        <v>4.8166482189341977</v>
      </c>
      <c r="AG325">
        <f t="shared" si="53"/>
        <v>4.7931671230846744</v>
      </c>
      <c r="AH325">
        <f t="shared" si="54"/>
        <v>4.7208795849849503</v>
      </c>
      <c r="AI325">
        <f t="shared" si="54"/>
        <v>4.7004590245043874</v>
      </c>
      <c r="AJ325">
        <f t="shared" si="54"/>
        <v>4.6623988428156506</v>
      </c>
    </row>
    <row r="326" spans="1:36" x14ac:dyDescent="0.25">
      <c r="A326" s="41">
        <v>0</v>
      </c>
      <c r="B326" s="41">
        <v>50695</v>
      </c>
      <c r="C326" s="56">
        <f t="shared" si="46"/>
        <v>4.70496512739071</v>
      </c>
      <c r="AA326">
        <f t="shared" si="47"/>
        <v>48160.25</v>
      </c>
      <c r="AB326">
        <f t="shared" si="48"/>
        <v>45625.5</v>
      </c>
      <c r="AC326">
        <f t="shared" si="49"/>
        <v>38629.590000000004</v>
      </c>
      <c r="AD326">
        <f t="shared" si="50"/>
        <v>36855.264999999999</v>
      </c>
      <c r="AE326">
        <f t="shared" si="51"/>
        <v>33762.870000000003</v>
      </c>
      <c r="AF326">
        <f t="shared" si="52"/>
        <v>4.6826887326795577</v>
      </c>
      <c r="AG326">
        <f t="shared" si="53"/>
        <v>4.6592076368300352</v>
      </c>
      <c r="AH326">
        <f t="shared" si="54"/>
        <v>4.5869200987303103</v>
      </c>
      <c r="AI326">
        <f t="shared" si="54"/>
        <v>4.5664995382497482</v>
      </c>
      <c r="AJ326">
        <f t="shared" si="54"/>
        <v>4.5284393565610115</v>
      </c>
    </row>
    <row r="327" spans="1:36" x14ac:dyDescent="0.25">
      <c r="A327" s="41">
        <v>0</v>
      </c>
      <c r="B327" s="41">
        <v>6096</v>
      </c>
      <c r="C327" s="56">
        <f t="shared" si="46"/>
        <v>3.785044958331544</v>
      </c>
      <c r="AA327">
        <f t="shared" si="47"/>
        <v>5791.2</v>
      </c>
      <c r="AB327">
        <f t="shared" si="48"/>
        <v>5486.4000000000005</v>
      </c>
      <c r="AC327">
        <f t="shared" si="49"/>
        <v>4645.152</v>
      </c>
      <c r="AD327">
        <f t="shared" si="50"/>
        <v>4431.7919999999995</v>
      </c>
      <c r="AE327">
        <f t="shared" si="51"/>
        <v>4059.9360000000001</v>
      </c>
      <c r="AF327">
        <f t="shared" si="52"/>
        <v>3.762768563620392</v>
      </c>
      <c r="AG327">
        <f t="shared" si="53"/>
        <v>3.7392874677708692</v>
      </c>
      <c r="AH327">
        <f t="shared" si="54"/>
        <v>3.6669999296711446</v>
      </c>
      <c r="AI327">
        <f t="shared" si="54"/>
        <v>3.6465793691905817</v>
      </c>
      <c r="AJ327">
        <f t="shared" si="54"/>
        <v>3.608519187501845</v>
      </c>
    </row>
    <row r="328" spans="1:36" x14ac:dyDescent="0.25">
      <c r="A328" s="41">
        <v>0</v>
      </c>
      <c r="B328" s="41">
        <v>6205</v>
      </c>
      <c r="C328" s="56">
        <f t="shared" si="46"/>
        <v>3.7927417858347487</v>
      </c>
      <c r="AA328">
        <f t="shared" si="47"/>
        <v>5894.75</v>
      </c>
      <c r="AB328">
        <f t="shared" si="48"/>
        <v>5584.5</v>
      </c>
      <c r="AC328">
        <f t="shared" si="49"/>
        <v>4728.21</v>
      </c>
      <c r="AD328">
        <f t="shared" si="50"/>
        <v>4511.0349999999999</v>
      </c>
      <c r="AE328">
        <f t="shared" si="51"/>
        <v>4132.5300000000007</v>
      </c>
      <c r="AF328">
        <f t="shared" si="52"/>
        <v>3.7704653911235964</v>
      </c>
      <c r="AG328">
        <f t="shared" si="53"/>
        <v>3.7469842952740735</v>
      </c>
      <c r="AH328">
        <f t="shared" si="54"/>
        <v>3.674696757174349</v>
      </c>
      <c r="AI328">
        <f t="shared" si="54"/>
        <v>3.6542761966937864</v>
      </c>
      <c r="AJ328">
        <f t="shared" si="54"/>
        <v>3.6162160150050497</v>
      </c>
    </row>
    <row r="329" spans="1:36" x14ac:dyDescent="0.25">
      <c r="A329" s="41">
        <v>0</v>
      </c>
      <c r="B329" s="41">
        <v>835</v>
      </c>
      <c r="C329" s="56">
        <f t="shared" si="46"/>
        <v>2.9216864754836021</v>
      </c>
      <c r="AA329">
        <f t="shared" si="47"/>
        <v>793.25</v>
      </c>
      <c r="AB329">
        <f t="shared" si="48"/>
        <v>751.5</v>
      </c>
      <c r="AC329">
        <f t="shared" si="49"/>
        <v>636.27</v>
      </c>
      <c r="AD329">
        <f t="shared" si="50"/>
        <v>607.04499999999996</v>
      </c>
      <c r="AE329">
        <f t="shared" si="51"/>
        <v>556.11</v>
      </c>
      <c r="AF329">
        <f t="shared" si="52"/>
        <v>2.8994100807724497</v>
      </c>
      <c r="AG329">
        <f t="shared" si="53"/>
        <v>2.8759289849229268</v>
      </c>
      <c r="AH329">
        <f t="shared" si="54"/>
        <v>2.8036414468232027</v>
      </c>
      <c r="AI329">
        <f t="shared" si="54"/>
        <v>2.7832208863426398</v>
      </c>
      <c r="AJ329">
        <f t="shared" si="54"/>
        <v>2.745160704653903</v>
      </c>
    </row>
    <row r="330" spans="1:36" x14ac:dyDescent="0.25">
      <c r="A330" s="41">
        <v>0</v>
      </c>
      <c r="B330" s="41">
        <v>163</v>
      </c>
      <c r="C330" s="56">
        <f t="shared" si="46"/>
        <v>2.2121876044039577</v>
      </c>
      <c r="AA330">
        <f t="shared" si="47"/>
        <v>154.85</v>
      </c>
      <c r="AB330">
        <f t="shared" si="48"/>
        <v>146.70000000000002</v>
      </c>
      <c r="AC330">
        <f t="shared" si="49"/>
        <v>124.206</v>
      </c>
      <c r="AD330">
        <f t="shared" si="50"/>
        <v>118.50099999999999</v>
      </c>
      <c r="AE330">
        <f t="shared" si="51"/>
        <v>108.55800000000001</v>
      </c>
      <c r="AF330">
        <f t="shared" si="52"/>
        <v>2.1899112096928057</v>
      </c>
      <c r="AG330">
        <f t="shared" si="53"/>
        <v>2.1664301138432829</v>
      </c>
      <c r="AH330">
        <f t="shared" si="54"/>
        <v>2.0941425757435583</v>
      </c>
      <c r="AI330">
        <f t="shared" si="54"/>
        <v>2.0737220152629958</v>
      </c>
      <c r="AJ330">
        <f t="shared" si="54"/>
        <v>2.0356618335742591</v>
      </c>
    </row>
    <row r="331" spans="1:36" x14ac:dyDescent="0.25">
      <c r="A331" s="41">
        <v>0</v>
      </c>
      <c r="B331" s="41">
        <v>24444</v>
      </c>
      <c r="C331" s="56">
        <f t="shared" si="46"/>
        <v>4.388172275047789</v>
      </c>
      <c r="AA331">
        <f t="shared" si="47"/>
        <v>23221.8</v>
      </c>
      <c r="AB331">
        <f t="shared" si="48"/>
        <v>21999.600000000002</v>
      </c>
      <c r="AC331">
        <f t="shared" si="49"/>
        <v>18626.328000000001</v>
      </c>
      <c r="AD331">
        <f t="shared" si="50"/>
        <v>17770.788</v>
      </c>
      <c r="AE331">
        <f t="shared" si="51"/>
        <v>16279.704000000002</v>
      </c>
      <c r="AF331">
        <f t="shared" si="52"/>
        <v>4.3658958803366366</v>
      </c>
      <c r="AG331">
        <f t="shared" si="53"/>
        <v>4.3424147844871142</v>
      </c>
      <c r="AH331">
        <f t="shared" si="54"/>
        <v>4.2701272463873892</v>
      </c>
      <c r="AI331">
        <f t="shared" si="54"/>
        <v>4.2497066859068271</v>
      </c>
      <c r="AJ331">
        <f t="shared" si="54"/>
        <v>4.2116465042180904</v>
      </c>
    </row>
    <row r="332" spans="1:36" x14ac:dyDescent="0.25">
      <c r="A332" s="41">
        <v>0</v>
      </c>
      <c r="B332" s="41">
        <v>12700</v>
      </c>
      <c r="C332" s="56">
        <f t="shared" si="46"/>
        <v>4.1038037209559572</v>
      </c>
      <c r="AA332">
        <f t="shared" si="47"/>
        <v>12065</v>
      </c>
      <c r="AB332">
        <f t="shared" si="48"/>
        <v>11430</v>
      </c>
      <c r="AC332">
        <f t="shared" si="49"/>
        <v>9677.4</v>
      </c>
      <c r="AD332">
        <f t="shared" si="50"/>
        <v>9232.9</v>
      </c>
      <c r="AE332">
        <f t="shared" si="51"/>
        <v>8458.2000000000007</v>
      </c>
      <c r="AF332">
        <f t="shared" si="52"/>
        <v>4.0815273262448049</v>
      </c>
      <c r="AG332">
        <f t="shared" si="53"/>
        <v>4.0580462303952816</v>
      </c>
      <c r="AH332">
        <f t="shared" si="54"/>
        <v>3.9857586922955575</v>
      </c>
      <c r="AI332">
        <f t="shared" si="54"/>
        <v>3.9653381318149945</v>
      </c>
      <c r="AJ332">
        <f t="shared" si="54"/>
        <v>3.9272779501262578</v>
      </c>
    </row>
    <row r="333" spans="1:36" x14ac:dyDescent="0.25">
      <c r="A333" s="41">
        <v>0</v>
      </c>
      <c r="B333" s="41">
        <v>313</v>
      </c>
      <c r="C333" s="56">
        <f t="shared" si="46"/>
        <v>2.4955443375464483</v>
      </c>
      <c r="AA333">
        <f t="shared" si="47"/>
        <v>297.34999999999997</v>
      </c>
      <c r="AB333">
        <f t="shared" si="48"/>
        <v>281.7</v>
      </c>
      <c r="AC333">
        <f t="shared" si="49"/>
        <v>238.506</v>
      </c>
      <c r="AD333">
        <f t="shared" si="50"/>
        <v>227.55099999999999</v>
      </c>
      <c r="AE333">
        <f t="shared" si="51"/>
        <v>208.458</v>
      </c>
      <c r="AF333">
        <f t="shared" si="52"/>
        <v>2.4732679428352964</v>
      </c>
      <c r="AG333">
        <f t="shared" si="53"/>
        <v>2.4497868469857735</v>
      </c>
      <c r="AH333">
        <f t="shared" si="54"/>
        <v>2.377499308886049</v>
      </c>
      <c r="AI333">
        <f t="shared" si="54"/>
        <v>2.3570787484054865</v>
      </c>
      <c r="AJ333">
        <f t="shared" si="54"/>
        <v>2.3190185667167493</v>
      </c>
    </row>
    <row r="334" spans="1:36" x14ac:dyDescent="0.25">
      <c r="A334" s="41">
        <v>0</v>
      </c>
      <c r="B334" s="41">
        <v>3213</v>
      </c>
      <c r="C334" s="56">
        <f t="shared" si="46"/>
        <v>3.5069107255515179</v>
      </c>
      <c r="AA334">
        <f t="shared" si="47"/>
        <v>3052.35</v>
      </c>
      <c r="AB334">
        <f t="shared" si="48"/>
        <v>2891.7000000000003</v>
      </c>
      <c r="AC334">
        <f t="shared" si="49"/>
        <v>2448.306</v>
      </c>
      <c r="AD334">
        <f t="shared" si="50"/>
        <v>2335.8510000000001</v>
      </c>
      <c r="AE334">
        <f t="shared" si="51"/>
        <v>2139.8580000000002</v>
      </c>
      <c r="AF334">
        <f t="shared" si="52"/>
        <v>3.484634330840366</v>
      </c>
      <c r="AG334">
        <f t="shared" si="53"/>
        <v>3.4611532349908432</v>
      </c>
      <c r="AH334">
        <f t="shared" si="54"/>
        <v>3.3888656968911186</v>
      </c>
      <c r="AI334">
        <f t="shared" si="54"/>
        <v>3.3684451364105561</v>
      </c>
      <c r="AJ334">
        <f t="shared" si="54"/>
        <v>3.3303849547218194</v>
      </c>
    </row>
    <row r="335" spans="1:36" x14ac:dyDescent="0.25">
      <c r="A335" s="41">
        <v>0</v>
      </c>
      <c r="B335" s="41">
        <v>315</v>
      </c>
      <c r="C335" s="56">
        <f t="shared" si="46"/>
        <v>2.4983105537896004</v>
      </c>
      <c r="AA335">
        <f t="shared" si="47"/>
        <v>299.25</v>
      </c>
      <c r="AB335">
        <f t="shared" si="48"/>
        <v>283.5</v>
      </c>
      <c r="AC335">
        <f t="shared" si="49"/>
        <v>240.03</v>
      </c>
      <c r="AD335">
        <f t="shared" si="50"/>
        <v>229.005</v>
      </c>
      <c r="AE335">
        <f t="shared" si="51"/>
        <v>209.79000000000002</v>
      </c>
      <c r="AF335">
        <f t="shared" si="52"/>
        <v>2.4760341590784485</v>
      </c>
      <c r="AG335">
        <f t="shared" si="53"/>
        <v>2.4525530632289252</v>
      </c>
      <c r="AH335">
        <f t="shared" si="54"/>
        <v>2.3802655251292011</v>
      </c>
      <c r="AI335">
        <f t="shared" si="54"/>
        <v>2.3598449646486381</v>
      </c>
      <c r="AJ335">
        <f t="shared" si="54"/>
        <v>2.3217847829599014</v>
      </c>
    </row>
    <row r="336" spans="1:36" x14ac:dyDescent="0.25">
      <c r="A336" s="41">
        <v>0</v>
      </c>
      <c r="B336" s="41">
        <v>4303</v>
      </c>
      <c r="C336" s="56">
        <f t="shared" si="46"/>
        <v>3.6337713460825554</v>
      </c>
      <c r="AA336">
        <f t="shared" si="47"/>
        <v>4087.85</v>
      </c>
      <c r="AB336">
        <f t="shared" si="48"/>
        <v>3872.7000000000003</v>
      </c>
      <c r="AC336">
        <f t="shared" si="49"/>
        <v>3278.886</v>
      </c>
      <c r="AD336">
        <f t="shared" si="50"/>
        <v>3128.2809999999999</v>
      </c>
      <c r="AE336">
        <f t="shared" si="51"/>
        <v>2865.7980000000002</v>
      </c>
      <c r="AF336">
        <f t="shared" si="52"/>
        <v>3.6114949513714034</v>
      </c>
      <c r="AG336">
        <f t="shared" si="53"/>
        <v>3.5880138555218806</v>
      </c>
      <c r="AH336">
        <f t="shared" si="54"/>
        <v>3.515726317422156</v>
      </c>
      <c r="AI336">
        <f t="shared" si="54"/>
        <v>3.4953057569415935</v>
      </c>
      <c r="AJ336">
        <f t="shared" si="54"/>
        <v>3.4572455752528568</v>
      </c>
    </row>
    <row r="337" spans="1:36" x14ac:dyDescent="0.25">
      <c r="A337" s="41">
        <v>0</v>
      </c>
      <c r="B337" s="41">
        <v>2953</v>
      </c>
      <c r="C337" s="56">
        <f t="shared" si="46"/>
        <v>3.4702634469650784</v>
      </c>
      <c r="AA337">
        <f t="shared" si="47"/>
        <v>2805.35</v>
      </c>
      <c r="AB337">
        <f t="shared" si="48"/>
        <v>2657.7000000000003</v>
      </c>
      <c r="AC337">
        <f t="shared" si="49"/>
        <v>2250.1860000000001</v>
      </c>
      <c r="AD337">
        <f t="shared" si="50"/>
        <v>2146.8310000000001</v>
      </c>
      <c r="AE337">
        <f t="shared" si="51"/>
        <v>1966.6980000000001</v>
      </c>
      <c r="AF337">
        <f t="shared" si="52"/>
        <v>3.447987052253926</v>
      </c>
      <c r="AG337">
        <f t="shared" si="53"/>
        <v>3.4245059564044036</v>
      </c>
      <c r="AH337">
        <f t="shared" si="54"/>
        <v>3.352218418304679</v>
      </c>
      <c r="AI337">
        <f t="shared" si="54"/>
        <v>3.3317978578241165</v>
      </c>
      <c r="AJ337">
        <f t="shared" si="54"/>
        <v>3.2937376761353794</v>
      </c>
    </row>
    <row r="338" spans="1:36" x14ac:dyDescent="0.25">
      <c r="A338" s="41">
        <v>0</v>
      </c>
      <c r="B338" s="41">
        <v>4249</v>
      </c>
      <c r="C338" s="56">
        <f t="shared" si="46"/>
        <v>3.6282867310895144</v>
      </c>
      <c r="AA338">
        <f t="shared" si="47"/>
        <v>4036.5499999999997</v>
      </c>
      <c r="AB338">
        <f t="shared" si="48"/>
        <v>3824.1</v>
      </c>
      <c r="AC338">
        <f t="shared" si="49"/>
        <v>3237.7379999999998</v>
      </c>
      <c r="AD338">
        <f t="shared" si="50"/>
        <v>3089.0230000000001</v>
      </c>
      <c r="AE338">
        <f t="shared" si="51"/>
        <v>2829.8340000000003</v>
      </c>
      <c r="AF338">
        <f t="shared" si="52"/>
        <v>3.606010336378362</v>
      </c>
      <c r="AG338">
        <f t="shared" si="53"/>
        <v>3.5825292405288391</v>
      </c>
      <c r="AH338">
        <f t="shared" si="54"/>
        <v>3.510241702429115</v>
      </c>
      <c r="AI338">
        <f t="shared" si="54"/>
        <v>3.4898211419485521</v>
      </c>
      <c r="AJ338">
        <f t="shared" si="54"/>
        <v>3.4517609602598154</v>
      </c>
    </row>
    <row r="339" spans="1:36" x14ac:dyDescent="0.25">
      <c r="A339" s="41">
        <v>0</v>
      </c>
      <c r="B339" s="41">
        <v>109</v>
      </c>
      <c r="C339" s="56">
        <f t="shared" si="46"/>
        <v>2.0374264979406238</v>
      </c>
      <c r="AA339">
        <f t="shared" si="47"/>
        <v>103.55</v>
      </c>
      <c r="AB339">
        <f t="shared" si="48"/>
        <v>98.100000000000009</v>
      </c>
      <c r="AC339">
        <f t="shared" si="49"/>
        <v>83.058000000000007</v>
      </c>
      <c r="AD339">
        <f t="shared" si="50"/>
        <v>79.242999999999995</v>
      </c>
      <c r="AE339">
        <f t="shared" si="51"/>
        <v>72.594000000000008</v>
      </c>
      <c r="AF339">
        <f t="shared" si="52"/>
        <v>2.0151501032294714</v>
      </c>
      <c r="AG339">
        <f t="shared" si="53"/>
        <v>1.9916690073799486</v>
      </c>
      <c r="AH339">
        <f t="shared" si="54"/>
        <v>1.9193814692802242</v>
      </c>
      <c r="AI339">
        <f t="shared" si="54"/>
        <v>1.8989609087996615</v>
      </c>
      <c r="AJ339">
        <f t="shared" si="54"/>
        <v>1.8609007271109248</v>
      </c>
    </row>
    <row r="340" spans="1:36" x14ac:dyDescent="0.25">
      <c r="A340" s="41">
        <v>0</v>
      </c>
      <c r="B340" s="41">
        <v>12603</v>
      </c>
      <c r="C340" s="56">
        <f t="shared" si="46"/>
        <v>4.1004739362576546</v>
      </c>
      <c r="AA340">
        <f t="shared" si="47"/>
        <v>11972.849999999999</v>
      </c>
      <c r="AB340">
        <f t="shared" si="48"/>
        <v>11342.7</v>
      </c>
      <c r="AC340">
        <f t="shared" si="49"/>
        <v>9603.4860000000008</v>
      </c>
      <c r="AD340">
        <f t="shared" si="50"/>
        <v>9162.3809999999994</v>
      </c>
      <c r="AE340">
        <f t="shared" si="51"/>
        <v>8393.598</v>
      </c>
      <c r="AF340">
        <f t="shared" si="52"/>
        <v>4.0781975415465022</v>
      </c>
      <c r="AG340">
        <f t="shared" si="53"/>
        <v>4.0547164456969798</v>
      </c>
      <c r="AH340">
        <f t="shared" si="54"/>
        <v>3.9824289075972548</v>
      </c>
      <c r="AI340">
        <f t="shared" si="54"/>
        <v>3.9620083471166923</v>
      </c>
      <c r="AJ340">
        <f t="shared" si="54"/>
        <v>3.9239481654279555</v>
      </c>
    </row>
    <row r="341" spans="1:36" x14ac:dyDescent="0.25">
      <c r="A341" s="41">
        <v>0</v>
      </c>
      <c r="B341" s="41">
        <v>2515</v>
      </c>
      <c r="C341" s="56">
        <f t="shared" si="46"/>
        <v>3.4005379893919461</v>
      </c>
      <c r="AA341">
        <f t="shared" si="47"/>
        <v>2389.25</v>
      </c>
      <c r="AB341">
        <f t="shared" si="48"/>
        <v>2263.5</v>
      </c>
      <c r="AC341">
        <f t="shared" si="49"/>
        <v>1916.43</v>
      </c>
      <c r="AD341">
        <f t="shared" si="50"/>
        <v>1828.405</v>
      </c>
      <c r="AE341">
        <f t="shared" si="51"/>
        <v>1674.99</v>
      </c>
      <c r="AF341">
        <f t="shared" si="52"/>
        <v>3.3782615946807941</v>
      </c>
      <c r="AG341">
        <f t="shared" si="53"/>
        <v>3.3547804988312713</v>
      </c>
      <c r="AH341">
        <f t="shared" si="54"/>
        <v>3.2824929607315467</v>
      </c>
      <c r="AI341">
        <f t="shared" si="54"/>
        <v>3.2620724002509842</v>
      </c>
      <c r="AJ341">
        <f t="shared" si="54"/>
        <v>3.2240122185622471</v>
      </c>
    </row>
    <row r="342" spans="1:36" x14ac:dyDescent="0.25">
      <c r="A342" s="41">
        <v>0</v>
      </c>
      <c r="B342" s="41">
        <v>4687</v>
      </c>
      <c r="C342" s="56">
        <f t="shared" si="46"/>
        <v>3.67089495352021</v>
      </c>
      <c r="AA342">
        <f t="shared" si="47"/>
        <v>4452.6499999999996</v>
      </c>
      <c r="AB342">
        <f t="shared" si="48"/>
        <v>4218.3</v>
      </c>
      <c r="AC342">
        <f t="shared" si="49"/>
        <v>3571.4940000000001</v>
      </c>
      <c r="AD342">
        <f t="shared" si="50"/>
        <v>3407.4490000000001</v>
      </c>
      <c r="AE342">
        <f t="shared" si="51"/>
        <v>3121.5420000000004</v>
      </c>
      <c r="AF342">
        <f t="shared" si="52"/>
        <v>3.6486185588090581</v>
      </c>
      <c r="AG342">
        <f t="shared" si="53"/>
        <v>3.6251374629595352</v>
      </c>
      <c r="AH342">
        <f t="shared" si="54"/>
        <v>3.5528499248598107</v>
      </c>
      <c r="AI342">
        <f t="shared" si="54"/>
        <v>3.5324293643792481</v>
      </c>
      <c r="AJ342">
        <f t="shared" si="54"/>
        <v>3.4943691826905114</v>
      </c>
    </row>
    <row r="343" spans="1:36" x14ac:dyDescent="0.25">
      <c r="A343" s="41">
        <v>0</v>
      </c>
      <c r="B343" s="41">
        <v>10405</v>
      </c>
      <c r="C343" s="56">
        <f t="shared" si="46"/>
        <v>4.0172420845476458</v>
      </c>
      <c r="AA343">
        <f t="shared" si="47"/>
        <v>9884.75</v>
      </c>
      <c r="AB343">
        <f t="shared" si="48"/>
        <v>9364.5</v>
      </c>
      <c r="AC343">
        <f t="shared" si="49"/>
        <v>7928.61</v>
      </c>
      <c r="AD343">
        <f t="shared" si="50"/>
        <v>7564.4349999999995</v>
      </c>
      <c r="AE343">
        <f t="shared" si="51"/>
        <v>6929.7300000000005</v>
      </c>
      <c r="AF343">
        <f t="shared" si="52"/>
        <v>3.9949656898364934</v>
      </c>
      <c r="AG343">
        <f t="shared" si="53"/>
        <v>3.9714845939869705</v>
      </c>
      <c r="AH343">
        <f t="shared" si="54"/>
        <v>3.8991970558872464</v>
      </c>
      <c r="AI343">
        <f t="shared" si="54"/>
        <v>3.8787764954066835</v>
      </c>
      <c r="AJ343">
        <f t="shared" si="54"/>
        <v>3.8407163137179468</v>
      </c>
    </row>
    <row r="344" spans="1:36" x14ac:dyDescent="0.25">
      <c r="A344" s="41">
        <v>0</v>
      </c>
      <c r="B344" s="41">
        <v>12919</v>
      </c>
      <c r="C344" s="56">
        <f t="shared" si="46"/>
        <v>4.111228898234156</v>
      </c>
      <c r="AA344">
        <f t="shared" si="47"/>
        <v>12273.05</v>
      </c>
      <c r="AB344">
        <f t="shared" si="48"/>
        <v>11627.1</v>
      </c>
      <c r="AC344">
        <f t="shared" si="49"/>
        <v>9844.2780000000002</v>
      </c>
      <c r="AD344">
        <f t="shared" si="50"/>
        <v>9392.1129999999994</v>
      </c>
      <c r="AE344">
        <f t="shared" si="51"/>
        <v>8604.0540000000001</v>
      </c>
      <c r="AF344">
        <f t="shared" si="52"/>
        <v>4.0889525035230037</v>
      </c>
      <c r="AG344">
        <f t="shared" si="53"/>
        <v>4.0654714076734804</v>
      </c>
      <c r="AH344">
        <f t="shared" si="54"/>
        <v>3.9931838695737563</v>
      </c>
      <c r="AI344">
        <f t="shared" si="54"/>
        <v>3.9727633090931933</v>
      </c>
      <c r="AJ344">
        <f t="shared" si="54"/>
        <v>3.9347031274044566</v>
      </c>
    </row>
    <row r="345" spans="1:36" x14ac:dyDescent="0.25">
      <c r="A345" s="41">
        <v>0</v>
      </c>
      <c r="B345" s="41">
        <v>24</v>
      </c>
      <c r="C345" s="56">
        <f t="shared" si="46"/>
        <v>1.3802112417116059</v>
      </c>
      <c r="AA345">
        <f t="shared" si="47"/>
        <v>22.799999999999997</v>
      </c>
      <c r="AB345">
        <f t="shared" si="48"/>
        <v>21.6</v>
      </c>
      <c r="AC345">
        <f t="shared" si="49"/>
        <v>18.288</v>
      </c>
      <c r="AD345">
        <f t="shared" si="50"/>
        <v>17.448</v>
      </c>
      <c r="AE345">
        <f t="shared" si="51"/>
        <v>15.984000000000002</v>
      </c>
      <c r="AF345">
        <f t="shared" si="52"/>
        <v>1.3579348470004537</v>
      </c>
      <c r="AG345">
        <f t="shared" si="53"/>
        <v>1.3344537511509309</v>
      </c>
      <c r="AH345">
        <f t="shared" si="54"/>
        <v>1.2621662130512066</v>
      </c>
      <c r="AI345">
        <f t="shared" si="54"/>
        <v>1.2417456525706438</v>
      </c>
      <c r="AJ345">
        <f t="shared" si="54"/>
        <v>1.2036854708819071</v>
      </c>
    </row>
    <row r="346" spans="1:36" x14ac:dyDescent="0.25">
      <c r="A346" s="41">
        <v>0</v>
      </c>
      <c r="B346" s="41">
        <v>409828</v>
      </c>
      <c r="C346" s="56">
        <f t="shared" si="46"/>
        <v>5.612601626661764</v>
      </c>
      <c r="AA346">
        <f t="shared" si="47"/>
        <v>389336.6</v>
      </c>
      <c r="AB346">
        <f t="shared" si="48"/>
        <v>368845.2</v>
      </c>
      <c r="AC346">
        <f t="shared" si="49"/>
        <v>312288.93599999999</v>
      </c>
      <c r="AD346">
        <f t="shared" si="50"/>
        <v>297944.95600000001</v>
      </c>
      <c r="AE346">
        <f t="shared" si="51"/>
        <v>272945.44800000003</v>
      </c>
      <c r="AF346">
        <f t="shared" si="52"/>
        <v>5.5903252319506116</v>
      </c>
      <c r="AG346">
        <f t="shared" si="53"/>
        <v>5.5668441361010892</v>
      </c>
      <c r="AH346">
        <f t="shared" si="54"/>
        <v>5.4945565980013642</v>
      </c>
      <c r="AI346">
        <f t="shared" si="54"/>
        <v>5.4741360375208021</v>
      </c>
      <c r="AJ346">
        <f t="shared" si="54"/>
        <v>5.4360758558320654</v>
      </c>
    </row>
    <row r="347" spans="1:36" x14ac:dyDescent="0.25">
      <c r="A347" s="41">
        <v>0</v>
      </c>
      <c r="B347" s="41">
        <v>225925</v>
      </c>
      <c r="C347" s="56">
        <f t="shared" si="46"/>
        <v>5.3539642909527148</v>
      </c>
      <c r="AA347">
        <f t="shared" si="47"/>
        <v>214628.75</v>
      </c>
      <c r="AB347">
        <f t="shared" si="48"/>
        <v>203332.5</v>
      </c>
      <c r="AC347">
        <f t="shared" si="49"/>
        <v>172154.85</v>
      </c>
      <c r="AD347">
        <f t="shared" si="50"/>
        <v>164247.47500000001</v>
      </c>
      <c r="AE347">
        <f t="shared" si="51"/>
        <v>150466.05000000002</v>
      </c>
      <c r="AF347">
        <f t="shared" si="52"/>
        <v>5.3316878962415624</v>
      </c>
      <c r="AG347">
        <f t="shared" si="53"/>
        <v>5.30820680039204</v>
      </c>
      <c r="AH347">
        <f t="shared" si="54"/>
        <v>5.235919262292315</v>
      </c>
      <c r="AI347">
        <f t="shared" si="54"/>
        <v>5.2154987018117529</v>
      </c>
      <c r="AJ347">
        <f t="shared" si="54"/>
        <v>5.1774385201230162</v>
      </c>
    </row>
    <row r="348" spans="1:36" x14ac:dyDescent="0.25">
      <c r="A348" s="41">
        <v>0</v>
      </c>
      <c r="B348" s="41">
        <v>33139</v>
      </c>
      <c r="C348" s="56">
        <f t="shared" si="46"/>
        <v>4.5203393990430509</v>
      </c>
      <c r="AA348">
        <f t="shared" si="47"/>
        <v>31482.05</v>
      </c>
      <c r="AB348">
        <f t="shared" si="48"/>
        <v>29825.100000000002</v>
      </c>
      <c r="AC348">
        <f t="shared" si="49"/>
        <v>25251.918000000001</v>
      </c>
      <c r="AD348">
        <f t="shared" si="50"/>
        <v>24092.053</v>
      </c>
      <c r="AE348">
        <f t="shared" si="51"/>
        <v>22070.574000000001</v>
      </c>
      <c r="AF348">
        <f t="shared" si="52"/>
        <v>4.4980630043318985</v>
      </c>
      <c r="AG348">
        <f t="shared" si="53"/>
        <v>4.4745819084823752</v>
      </c>
      <c r="AH348">
        <f t="shared" si="54"/>
        <v>4.4022943703826511</v>
      </c>
      <c r="AI348">
        <f t="shared" si="54"/>
        <v>4.3818738099020882</v>
      </c>
      <c r="AJ348">
        <f t="shared" si="54"/>
        <v>4.3438136282133515</v>
      </c>
    </row>
    <row r="349" spans="1:36" x14ac:dyDescent="0.25">
      <c r="A349" s="41">
        <v>0</v>
      </c>
      <c r="B349" s="41">
        <v>27595</v>
      </c>
      <c r="C349" s="56">
        <f t="shared" si="46"/>
        <v>4.4408303984012827</v>
      </c>
      <c r="AA349">
        <f t="shared" si="47"/>
        <v>26215.25</v>
      </c>
      <c r="AB349">
        <f t="shared" si="48"/>
        <v>24835.5</v>
      </c>
      <c r="AC349">
        <f t="shared" si="49"/>
        <v>21027.39</v>
      </c>
      <c r="AD349">
        <f t="shared" si="50"/>
        <v>20061.564999999999</v>
      </c>
      <c r="AE349">
        <f t="shared" si="51"/>
        <v>18378.27</v>
      </c>
      <c r="AF349">
        <f t="shared" si="52"/>
        <v>4.4185540036901303</v>
      </c>
      <c r="AG349">
        <f t="shared" si="53"/>
        <v>4.395072907840607</v>
      </c>
      <c r="AH349">
        <f t="shared" si="54"/>
        <v>4.3227853697408829</v>
      </c>
      <c r="AI349">
        <f t="shared" si="54"/>
        <v>4.3023648092603199</v>
      </c>
      <c r="AJ349">
        <f t="shared" si="54"/>
        <v>4.2643046275715832</v>
      </c>
    </row>
    <row r="350" spans="1:36" x14ac:dyDescent="0.25">
      <c r="A350" s="41">
        <v>0</v>
      </c>
      <c r="B350" s="41">
        <v>3</v>
      </c>
      <c r="C350" s="56">
        <f t="shared" si="46"/>
        <v>0.47712125471966244</v>
      </c>
      <c r="AA350">
        <f t="shared" si="47"/>
        <v>2.8499999999999996</v>
      </c>
      <c r="AB350">
        <f t="shared" si="48"/>
        <v>2.7</v>
      </c>
      <c r="AC350">
        <f t="shared" si="49"/>
        <v>2.286</v>
      </c>
      <c r="AD350">
        <f t="shared" si="50"/>
        <v>2.181</v>
      </c>
      <c r="AE350">
        <f t="shared" si="51"/>
        <v>1.9980000000000002</v>
      </c>
      <c r="AF350">
        <f t="shared" si="52"/>
        <v>0.45484486000851015</v>
      </c>
      <c r="AG350">
        <f t="shared" si="53"/>
        <v>0.43136376415898736</v>
      </c>
      <c r="AH350">
        <f t="shared" si="54"/>
        <v>0.35907622605926293</v>
      </c>
      <c r="AI350">
        <f t="shared" si="54"/>
        <v>0.3386556655787003</v>
      </c>
      <c r="AJ350">
        <f t="shared" si="54"/>
        <v>0.30059548388996354</v>
      </c>
    </row>
    <row r="351" spans="1:36" x14ac:dyDescent="0.25">
      <c r="A351" s="41">
        <v>0</v>
      </c>
      <c r="B351" s="41">
        <v>196</v>
      </c>
      <c r="C351" s="56">
        <f t="shared" si="46"/>
        <v>2.2922560713564759</v>
      </c>
      <c r="AA351">
        <f t="shared" si="47"/>
        <v>186.2</v>
      </c>
      <c r="AB351">
        <f t="shared" si="48"/>
        <v>176.4</v>
      </c>
      <c r="AC351">
        <f t="shared" si="49"/>
        <v>149.352</v>
      </c>
      <c r="AD351">
        <f t="shared" si="50"/>
        <v>142.49199999999999</v>
      </c>
      <c r="AE351">
        <f t="shared" si="51"/>
        <v>130.536</v>
      </c>
      <c r="AF351">
        <f t="shared" si="52"/>
        <v>2.269979676645324</v>
      </c>
      <c r="AG351">
        <f t="shared" si="53"/>
        <v>2.2464985807958011</v>
      </c>
      <c r="AH351">
        <f t="shared" si="54"/>
        <v>2.1742110426960766</v>
      </c>
      <c r="AI351">
        <f t="shared" si="54"/>
        <v>2.1537904822155141</v>
      </c>
      <c r="AJ351">
        <f t="shared" si="54"/>
        <v>2.1157303005267769</v>
      </c>
    </row>
    <row r="352" spans="1:36" x14ac:dyDescent="0.25">
      <c r="A352" s="41">
        <v>0</v>
      </c>
      <c r="B352" s="41">
        <v>2</v>
      </c>
      <c r="C352" s="56">
        <f t="shared" si="46"/>
        <v>0.3010299956639812</v>
      </c>
      <c r="AA352">
        <f t="shared" si="47"/>
        <v>1.9</v>
      </c>
      <c r="AB352">
        <f t="shared" si="48"/>
        <v>1.8</v>
      </c>
      <c r="AC352">
        <f t="shared" si="49"/>
        <v>1.524</v>
      </c>
      <c r="AD352">
        <f t="shared" si="50"/>
        <v>1.454</v>
      </c>
      <c r="AE352">
        <f t="shared" si="51"/>
        <v>1.3320000000000001</v>
      </c>
      <c r="AF352">
        <f t="shared" si="52"/>
        <v>0.27875360095282892</v>
      </c>
      <c r="AG352">
        <f t="shared" si="53"/>
        <v>0.25527250510330607</v>
      </c>
      <c r="AH352">
        <f t="shared" si="54"/>
        <v>0.18298496700358169</v>
      </c>
      <c r="AI352">
        <f t="shared" si="54"/>
        <v>0.16256440652301901</v>
      </c>
      <c r="AJ352">
        <f t="shared" si="54"/>
        <v>0.12450422483428228</v>
      </c>
    </row>
    <row r="353" spans="1:36" x14ac:dyDescent="0.25">
      <c r="A353" s="41">
        <v>0</v>
      </c>
      <c r="B353" s="41">
        <v>27793</v>
      </c>
      <c r="C353" s="56">
        <f t="shared" si="46"/>
        <v>4.4439354274224243</v>
      </c>
      <c r="AA353">
        <f t="shared" si="47"/>
        <v>26403.35</v>
      </c>
      <c r="AB353">
        <f t="shared" si="48"/>
        <v>25013.7</v>
      </c>
      <c r="AC353">
        <f t="shared" si="49"/>
        <v>21178.266</v>
      </c>
      <c r="AD353">
        <f t="shared" si="50"/>
        <v>20205.510999999999</v>
      </c>
      <c r="AE353">
        <f t="shared" si="51"/>
        <v>18510.138000000003</v>
      </c>
      <c r="AF353">
        <f t="shared" si="52"/>
        <v>4.4216590327112719</v>
      </c>
      <c r="AG353">
        <f t="shared" si="53"/>
        <v>4.3981779368617495</v>
      </c>
      <c r="AH353">
        <f t="shared" si="54"/>
        <v>4.3258903987620245</v>
      </c>
      <c r="AI353">
        <f t="shared" si="54"/>
        <v>4.3054698382814625</v>
      </c>
      <c r="AJ353">
        <f t="shared" si="54"/>
        <v>4.2674096565927258</v>
      </c>
    </row>
    <row r="354" spans="1:36" x14ac:dyDescent="0.25">
      <c r="A354" s="41">
        <v>0</v>
      </c>
      <c r="B354" s="41">
        <v>217016</v>
      </c>
      <c r="C354" s="56">
        <f t="shared" si="46"/>
        <v>5.3364917543810151</v>
      </c>
      <c r="AA354">
        <f t="shared" si="47"/>
        <v>206165.19999999998</v>
      </c>
      <c r="AB354">
        <f t="shared" si="48"/>
        <v>195314.4</v>
      </c>
      <c r="AC354">
        <f t="shared" si="49"/>
        <v>165366.19200000001</v>
      </c>
      <c r="AD354">
        <f t="shared" si="50"/>
        <v>157770.63199999998</v>
      </c>
      <c r="AE354">
        <f t="shared" si="51"/>
        <v>144532.65600000002</v>
      </c>
      <c r="AF354">
        <f t="shared" si="52"/>
        <v>5.3142153596698627</v>
      </c>
      <c r="AG354">
        <f t="shared" si="53"/>
        <v>5.2907342638203394</v>
      </c>
      <c r="AH354">
        <f t="shared" si="54"/>
        <v>5.2184467257206153</v>
      </c>
      <c r="AI354">
        <f t="shared" si="54"/>
        <v>5.1980261652400523</v>
      </c>
      <c r="AJ354">
        <f t="shared" si="54"/>
        <v>5.1599659835513156</v>
      </c>
    </row>
    <row r="355" spans="1:36" x14ac:dyDescent="0.25">
      <c r="A355" s="41">
        <v>0</v>
      </c>
      <c r="B355" s="41">
        <v>17</v>
      </c>
      <c r="C355" s="56">
        <f t="shared" si="46"/>
        <v>1.2304489213782739</v>
      </c>
      <c r="AA355">
        <f t="shared" si="47"/>
        <v>16.149999999999999</v>
      </c>
      <c r="AB355">
        <f t="shared" si="48"/>
        <v>15.3</v>
      </c>
      <c r="AC355">
        <f t="shared" si="49"/>
        <v>12.954000000000001</v>
      </c>
      <c r="AD355">
        <f t="shared" si="50"/>
        <v>12.359</v>
      </c>
      <c r="AE355">
        <f t="shared" si="51"/>
        <v>11.322000000000001</v>
      </c>
      <c r="AF355">
        <f t="shared" si="52"/>
        <v>1.2081725266671217</v>
      </c>
      <c r="AG355">
        <f t="shared" si="53"/>
        <v>1.1846914308175989</v>
      </c>
      <c r="AH355">
        <f t="shared" si="54"/>
        <v>1.1124038927178745</v>
      </c>
      <c r="AI355">
        <f t="shared" si="54"/>
        <v>1.0919833322373118</v>
      </c>
      <c r="AJ355">
        <f t="shared" si="54"/>
        <v>1.0539231505485751</v>
      </c>
    </row>
    <row r="356" spans="1:36" x14ac:dyDescent="0.25">
      <c r="A356" s="41">
        <v>0</v>
      </c>
      <c r="B356" s="41">
        <v>476</v>
      </c>
      <c r="C356" s="56">
        <f t="shared" si="46"/>
        <v>2.6776069527204931</v>
      </c>
      <c r="AA356">
        <f t="shared" si="47"/>
        <v>452.2</v>
      </c>
      <c r="AB356">
        <f t="shared" si="48"/>
        <v>428.40000000000003</v>
      </c>
      <c r="AC356">
        <f t="shared" si="49"/>
        <v>362.71199999999999</v>
      </c>
      <c r="AD356">
        <f t="shared" si="50"/>
        <v>346.05199999999996</v>
      </c>
      <c r="AE356">
        <f t="shared" si="51"/>
        <v>317.01600000000002</v>
      </c>
      <c r="AF356">
        <f t="shared" si="52"/>
        <v>2.6553305580093407</v>
      </c>
      <c r="AG356">
        <f t="shared" si="53"/>
        <v>2.6318494621598179</v>
      </c>
      <c r="AH356">
        <f t="shared" si="54"/>
        <v>2.5595619240600938</v>
      </c>
      <c r="AI356">
        <f t="shared" si="54"/>
        <v>2.5391413635795308</v>
      </c>
      <c r="AJ356">
        <f t="shared" si="54"/>
        <v>2.5010811818907941</v>
      </c>
    </row>
    <row r="357" spans="1:36" x14ac:dyDescent="0.25">
      <c r="A357" s="41">
        <v>0</v>
      </c>
      <c r="B357" s="41">
        <v>93326</v>
      </c>
      <c r="C357" s="56">
        <f t="shared" si="46"/>
        <v>4.9700026521440712</v>
      </c>
      <c r="AA357">
        <f t="shared" si="47"/>
        <v>88659.7</v>
      </c>
      <c r="AB357">
        <f t="shared" si="48"/>
        <v>83993.400000000009</v>
      </c>
      <c r="AC357">
        <f t="shared" si="49"/>
        <v>71114.411999999997</v>
      </c>
      <c r="AD357">
        <f t="shared" si="50"/>
        <v>67848.001999999993</v>
      </c>
      <c r="AE357">
        <f t="shared" si="51"/>
        <v>62155.116000000002</v>
      </c>
      <c r="AF357">
        <f t="shared" si="52"/>
        <v>4.9477262574329188</v>
      </c>
      <c r="AG357">
        <f t="shared" si="53"/>
        <v>4.9242451615833955</v>
      </c>
      <c r="AH357">
        <f t="shared" si="54"/>
        <v>4.8519576234836714</v>
      </c>
      <c r="AI357">
        <f t="shared" si="54"/>
        <v>4.8315370630031085</v>
      </c>
      <c r="AJ357">
        <f t="shared" si="54"/>
        <v>4.7934768813143718</v>
      </c>
    </row>
    <row r="358" spans="1:36" x14ac:dyDescent="0.25">
      <c r="A358" s="41">
        <v>0</v>
      </c>
      <c r="B358" s="41">
        <v>50</v>
      </c>
      <c r="C358" s="56">
        <f t="shared" si="46"/>
        <v>1.6989700043360187</v>
      </c>
      <c r="AA358">
        <f t="shared" si="47"/>
        <v>47.5</v>
      </c>
      <c r="AB358">
        <f t="shared" si="48"/>
        <v>45</v>
      </c>
      <c r="AC358">
        <f t="shared" si="49"/>
        <v>38.1</v>
      </c>
      <c r="AD358">
        <f t="shared" si="50"/>
        <v>36.35</v>
      </c>
      <c r="AE358">
        <f t="shared" si="51"/>
        <v>33.300000000000004</v>
      </c>
      <c r="AF358">
        <f t="shared" si="52"/>
        <v>1.6766936096248666</v>
      </c>
      <c r="AG358">
        <f t="shared" si="53"/>
        <v>1.6532125137753437</v>
      </c>
      <c r="AH358">
        <f t="shared" si="54"/>
        <v>1.5809249756756194</v>
      </c>
      <c r="AI358">
        <f t="shared" si="54"/>
        <v>1.5605044151950567</v>
      </c>
      <c r="AJ358">
        <f t="shared" si="54"/>
        <v>1.52244423350632</v>
      </c>
    </row>
    <row r="359" spans="1:36" x14ac:dyDescent="0.25">
      <c r="A359" s="41">
        <v>0</v>
      </c>
      <c r="B359" s="41">
        <v>117</v>
      </c>
      <c r="C359" s="56">
        <f t="shared" si="46"/>
        <v>2.0681858617461617</v>
      </c>
      <c r="AA359">
        <f t="shared" si="47"/>
        <v>111.14999999999999</v>
      </c>
      <c r="AB359">
        <f t="shared" si="48"/>
        <v>105.3</v>
      </c>
      <c r="AC359">
        <f t="shared" si="49"/>
        <v>89.153999999999996</v>
      </c>
      <c r="AD359">
        <f t="shared" si="50"/>
        <v>85.058999999999997</v>
      </c>
      <c r="AE359">
        <f t="shared" si="51"/>
        <v>77.922000000000011</v>
      </c>
      <c r="AF359">
        <f t="shared" si="52"/>
        <v>2.0459094670350093</v>
      </c>
      <c r="AG359">
        <f t="shared" si="53"/>
        <v>2.0224283711854865</v>
      </c>
      <c r="AH359">
        <f t="shared" si="54"/>
        <v>1.9501408330857621</v>
      </c>
      <c r="AI359">
        <f t="shared" si="54"/>
        <v>1.9297202726051994</v>
      </c>
      <c r="AJ359">
        <f t="shared" si="54"/>
        <v>1.8916600909164627</v>
      </c>
    </row>
    <row r="360" spans="1:36" x14ac:dyDescent="0.25">
      <c r="A360" s="41">
        <v>0</v>
      </c>
      <c r="B360" s="41">
        <v>1</v>
      </c>
      <c r="C360" s="56">
        <f t="shared" si="46"/>
        <v>0</v>
      </c>
      <c r="AA360">
        <f t="shared" si="47"/>
        <v>0.95</v>
      </c>
      <c r="AB360">
        <f t="shared" si="48"/>
        <v>0.9</v>
      </c>
      <c r="AC360">
        <f t="shared" si="49"/>
        <v>0.76200000000000001</v>
      </c>
      <c r="AD360">
        <f t="shared" si="50"/>
        <v>0.72699999999999998</v>
      </c>
      <c r="AE360">
        <f t="shared" si="51"/>
        <v>0.66600000000000004</v>
      </c>
      <c r="AF360">
        <f t="shared" si="52"/>
        <v>-2.2276394711152253E-2</v>
      </c>
      <c r="AG360">
        <f t="shared" si="53"/>
        <v>-4.5757490560675115E-2</v>
      </c>
      <c r="AH360">
        <f t="shared" si="54"/>
        <v>-0.1180450286603995</v>
      </c>
      <c r="AI360">
        <f t="shared" si="54"/>
        <v>-0.13846558914096219</v>
      </c>
      <c r="AJ360">
        <f t="shared" si="54"/>
        <v>-0.17652577082969892</v>
      </c>
    </row>
    <row r="361" spans="1:36" x14ac:dyDescent="0.25">
      <c r="A361" s="41">
        <v>0</v>
      </c>
      <c r="B361" s="41">
        <v>771</v>
      </c>
      <c r="C361" s="56">
        <f t="shared" si="46"/>
        <v>2.8870543780509568</v>
      </c>
      <c r="AA361">
        <f t="shared" si="47"/>
        <v>732.44999999999993</v>
      </c>
      <c r="AB361">
        <f t="shared" si="48"/>
        <v>693.9</v>
      </c>
      <c r="AC361">
        <f t="shared" si="49"/>
        <v>587.50199999999995</v>
      </c>
      <c r="AD361">
        <f t="shared" si="50"/>
        <v>560.51699999999994</v>
      </c>
      <c r="AE361">
        <f t="shared" si="51"/>
        <v>513.48599999999999</v>
      </c>
      <c r="AF361">
        <f t="shared" si="52"/>
        <v>2.8647779833398048</v>
      </c>
      <c r="AG361">
        <f t="shared" si="53"/>
        <v>2.841296887490282</v>
      </c>
      <c r="AH361">
        <f t="shared" si="54"/>
        <v>2.7690093493905574</v>
      </c>
      <c r="AI361">
        <f t="shared" si="54"/>
        <v>2.7485887889099949</v>
      </c>
      <c r="AJ361">
        <f t="shared" si="54"/>
        <v>2.7105286072212582</v>
      </c>
    </row>
    <row r="362" spans="1:36" x14ac:dyDescent="0.25">
      <c r="A362" s="41">
        <v>0</v>
      </c>
      <c r="B362" s="41">
        <v>4</v>
      </c>
      <c r="C362" s="56">
        <f t="shared" si="46"/>
        <v>0.6020599913279624</v>
      </c>
      <c r="AA362">
        <f t="shared" si="47"/>
        <v>3.8</v>
      </c>
      <c r="AB362">
        <f t="shared" si="48"/>
        <v>3.6</v>
      </c>
      <c r="AC362">
        <f t="shared" si="49"/>
        <v>3.048</v>
      </c>
      <c r="AD362">
        <f t="shared" si="50"/>
        <v>2.9079999999999999</v>
      </c>
      <c r="AE362">
        <f t="shared" si="51"/>
        <v>2.6640000000000001</v>
      </c>
      <c r="AF362">
        <f t="shared" si="52"/>
        <v>0.57978359661681012</v>
      </c>
      <c r="AG362">
        <f t="shared" si="53"/>
        <v>0.55630250076728727</v>
      </c>
      <c r="AH362">
        <f t="shared" si="54"/>
        <v>0.48401496266756289</v>
      </c>
      <c r="AI362">
        <f t="shared" si="54"/>
        <v>0.46359440218700021</v>
      </c>
      <c r="AJ362">
        <f t="shared" si="54"/>
        <v>0.4255342204982635</v>
      </c>
    </row>
    <row r="363" spans="1:36" x14ac:dyDescent="0.25">
      <c r="A363" s="41">
        <v>0</v>
      </c>
      <c r="B363" s="41">
        <v>1</v>
      </c>
      <c r="C363" s="56">
        <f t="shared" si="46"/>
        <v>0</v>
      </c>
      <c r="AA363">
        <f t="shared" si="47"/>
        <v>0.95</v>
      </c>
      <c r="AB363">
        <f t="shared" si="48"/>
        <v>0.9</v>
      </c>
      <c r="AC363">
        <f t="shared" si="49"/>
        <v>0.76200000000000001</v>
      </c>
      <c r="AD363">
        <f t="shared" si="50"/>
        <v>0.72699999999999998</v>
      </c>
      <c r="AE363">
        <f t="shared" si="51"/>
        <v>0.66600000000000004</v>
      </c>
      <c r="AF363">
        <f t="shared" si="52"/>
        <v>-2.2276394711152253E-2</v>
      </c>
      <c r="AG363">
        <f t="shared" si="53"/>
        <v>-4.5757490560675115E-2</v>
      </c>
      <c r="AH363">
        <f t="shared" si="54"/>
        <v>-0.1180450286603995</v>
      </c>
      <c r="AI363">
        <f t="shared" si="54"/>
        <v>-0.13846558914096219</v>
      </c>
      <c r="AJ363">
        <f t="shared" si="54"/>
        <v>-0.17652577082969892</v>
      </c>
    </row>
    <row r="364" spans="1:36" x14ac:dyDescent="0.25">
      <c r="A364" s="41">
        <v>0</v>
      </c>
      <c r="B364" s="41">
        <v>8212</v>
      </c>
      <c r="C364" s="56">
        <f t="shared" si="46"/>
        <v>3.9144489406985543</v>
      </c>
      <c r="AA364">
        <f t="shared" si="47"/>
        <v>7801.4</v>
      </c>
      <c r="AB364">
        <f t="shared" si="48"/>
        <v>7390.8</v>
      </c>
      <c r="AC364">
        <f t="shared" si="49"/>
        <v>6257.5439999999999</v>
      </c>
      <c r="AD364">
        <f t="shared" si="50"/>
        <v>5970.1239999999998</v>
      </c>
      <c r="AE364">
        <f t="shared" si="51"/>
        <v>5469.192</v>
      </c>
      <c r="AF364">
        <f t="shared" si="52"/>
        <v>3.8921725459874019</v>
      </c>
      <c r="AG364">
        <f t="shared" si="53"/>
        <v>3.8686914501378791</v>
      </c>
      <c r="AH364">
        <f t="shared" si="54"/>
        <v>3.796403912038155</v>
      </c>
      <c r="AI364">
        <f t="shared" si="54"/>
        <v>3.775983351557592</v>
      </c>
      <c r="AJ364">
        <f t="shared" si="54"/>
        <v>3.7379231698688553</v>
      </c>
    </row>
    <row r="365" spans="1:36" x14ac:dyDescent="0.25">
      <c r="A365" s="41">
        <v>0</v>
      </c>
      <c r="B365" s="41">
        <v>852587</v>
      </c>
      <c r="C365" s="56">
        <f t="shared" si="46"/>
        <v>5.9307387063649397</v>
      </c>
      <c r="AA365">
        <f t="shared" si="47"/>
        <v>809957.64999999991</v>
      </c>
      <c r="AB365">
        <f t="shared" si="48"/>
        <v>767328.3</v>
      </c>
      <c r="AC365">
        <f t="shared" si="49"/>
        <v>649671.29399999999</v>
      </c>
      <c r="AD365">
        <f t="shared" si="50"/>
        <v>619830.74899999995</v>
      </c>
      <c r="AE365">
        <f t="shared" si="51"/>
        <v>567822.94200000004</v>
      </c>
      <c r="AF365">
        <f t="shared" si="52"/>
        <v>5.9084623116537873</v>
      </c>
      <c r="AG365">
        <f t="shared" si="53"/>
        <v>5.8849812158042649</v>
      </c>
      <c r="AH365">
        <f t="shared" si="54"/>
        <v>5.8126936777045408</v>
      </c>
      <c r="AI365">
        <f t="shared" si="54"/>
        <v>5.7922731172239779</v>
      </c>
      <c r="AJ365">
        <f t="shared" si="54"/>
        <v>5.7542129355352412</v>
      </c>
    </row>
    <row r="366" spans="1:36" x14ac:dyDescent="0.25">
      <c r="A366" s="41">
        <v>0</v>
      </c>
      <c r="B366" s="41">
        <v>67</v>
      </c>
      <c r="C366" s="56">
        <f t="shared" si="46"/>
        <v>1.8260748027008264</v>
      </c>
      <c r="AA366">
        <f t="shared" si="47"/>
        <v>63.65</v>
      </c>
      <c r="AB366">
        <f t="shared" si="48"/>
        <v>60.300000000000004</v>
      </c>
      <c r="AC366">
        <f t="shared" si="49"/>
        <v>51.054000000000002</v>
      </c>
      <c r="AD366">
        <f t="shared" si="50"/>
        <v>48.708999999999996</v>
      </c>
      <c r="AE366">
        <f t="shared" si="51"/>
        <v>44.622</v>
      </c>
      <c r="AF366">
        <f t="shared" si="52"/>
        <v>1.8037984079896743</v>
      </c>
      <c r="AG366">
        <f t="shared" si="53"/>
        <v>1.7803173121401514</v>
      </c>
      <c r="AH366">
        <f t="shared" si="54"/>
        <v>1.7080297740404269</v>
      </c>
      <c r="AI366">
        <f t="shared" si="54"/>
        <v>1.6876092135598642</v>
      </c>
      <c r="AJ366">
        <f t="shared" si="54"/>
        <v>1.6495490318711274</v>
      </c>
    </row>
    <row r="367" spans="1:36" x14ac:dyDescent="0.25">
      <c r="A367" s="41">
        <v>0</v>
      </c>
      <c r="B367" s="41">
        <v>1079</v>
      </c>
      <c r="C367" s="56">
        <f t="shared" si="46"/>
        <v>3.0330214446829107</v>
      </c>
      <c r="AA367">
        <f t="shared" si="47"/>
        <v>1025.05</v>
      </c>
      <c r="AB367">
        <f t="shared" si="48"/>
        <v>971.1</v>
      </c>
      <c r="AC367">
        <f t="shared" si="49"/>
        <v>822.19799999999998</v>
      </c>
      <c r="AD367">
        <f t="shared" si="50"/>
        <v>784.43299999999999</v>
      </c>
      <c r="AE367">
        <f t="shared" si="51"/>
        <v>718.61400000000003</v>
      </c>
      <c r="AF367">
        <f t="shared" si="52"/>
        <v>3.0107450499717583</v>
      </c>
      <c r="AG367">
        <f t="shared" si="53"/>
        <v>2.9872639541222354</v>
      </c>
      <c r="AH367">
        <f t="shared" si="54"/>
        <v>2.9149764160225113</v>
      </c>
      <c r="AI367">
        <f t="shared" si="54"/>
        <v>2.8945558555419484</v>
      </c>
      <c r="AJ367">
        <f t="shared" si="54"/>
        <v>2.8564956738532117</v>
      </c>
    </row>
    <row r="368" spans="1:36" x14ac:dyDescent="0.25">
      <c r="A368" s="41">
        <v>0</v>
      </c>
      <c r="B368" s="41">
        <v>12</v>
      </c>
      <c r="C368" s="56">
        <f t="shared" si="46"/>
        <v>1.0791812460476249</v>
      </c>
      <c r="AA368">
        <f t="shared" si="47"/>
        <v>11.399999999999999</v>
      </c>
      <c r="AB368">
        <f t="shared" si="48"/>
        <v>10.8</v>
      </c>
      <c r="AC368">
        <f t="shared" si="49"/>
        <v>9.1440000000000001</v>
      </c>
      <c r="AD368">
        <f t="shared" si="50"/>
        <v>8.7240000000000002</v>
      </c>
      <c r="AE368">
        <f t="shared" si="51"/>
        <v>7.9920000000000009</v>
      </c>
      <c r="AF368">
        <f t="shared" si="52"/>
        <v>1.0569048513364725</v>
      </c>
      <c r="AG368">
        <f t="shared" si="53"/>
        <v>1.0334237554869496</v>
      </c>
      <c r="AH368">
        <f t="shared" si="54"/>
        <v>0.96113621738722532</v>
      </c>
      <c r="AI368">
        <f t="shared" si="54"/>
        <v>0.9407156569066627</v>
      </c>
      <c r="AJ368">
        <f t="shared" si="54"/>
        <v>0.902655475217926</v>
      </c>
    </row>
    <row r="369" spans="1:36" x14ac:dyDescent="0.25">
      <c r="A369" s="41">
        <v>0</v>
      </c>
      <c r="B369" s="41">
        <v>147</v>
      </c>
      <c r="C369" s="56">
        <f t="shared" si="46"/>
        <v>2.167317334748176</v>
      </c>
      <c r="AA369">
        <f t="shared" si="47"/>
        <v>139.65</v>
      </c>
      <c r="AB369">
        <f t="shared" si="48"/>
        <v>132.30000000000001</v>
      </c>
      <c r="AC369">
        <f t="shared" si="49"/>
        <v>112.014</v>
      </c>
      <c r="AD369">
        <f t="shared" si="50"/>
        <v>106.869</v>
      </c>
      <c r="AE369">
        <f t="shared" si="51"/>
        <v>97.902000000000001</v>
      </c>
      <c r="AF369">
        <f t="shared" si="52"/>
        <v>2.1450409400370241</v>
      </c>
      <c r="AG369">
        <f t="shared" si="53"/>
        <v>2.1215598441875012</v>
      </c>
      <c r="AH369">
        <f t="shared" si="54"/>
        <v>2.0492723060877767</v>
      </c>
      <c r="AI369">
        <f t="shared" si="54"/>
        <v>2.0288517456072142</v>
      </c>
      <c r="AJ369">
        <f t="shared" si="54"/>
        <v>1.9907915639184772</v>
      </c>
    </row>
    <row r="370" spans="1:36" x14ac:dyDescent="0.25">
      <c r="A370" s="41">
        <v>0</v>
      </c>
      <c r="B370" s="41">
        <v>3168</v>
      </c>
      <c r="C370" s="56">
        <f t="shared" si="46"/>
        <v>3.5007851729174559</v>
      </c>
      <c r="AA370">
        <f t="shared" si="47"/>
        <v>3009.6</v>
      </c>
      <c r="AB370">
        <f t="shared" si="48"/>
        <v>2851.2000000000003</v>
      </c>
      <c r="AC370">
        <f t="shared" si="49"/>
        <v>2414.0160000000001</v>
      </c>
      <c r="AD370">
        <f t="shared" si="50"/>
        <v>2303.136</v>
      </c>
      <c r="AE370">
        <f t="shared" si="51"/>
        <v>2109.8879999999999</v>
      </c>
      <c r="AF370">
        <f t="shared" si="52"/>
        <v>3.4785087782063036</v>
      </c>
      <c r="AG370">
        <f t="shared" si="53"/>
        <v>3.4550276823567807</v>
      </c>
      <c r="AH370">
        <f t="shared" si="54"/>
        <v>3.3827401442570566</v>
      </c>
      <c r="AI370">
        <f t="shared" si="54"/>
        <v>3.3623195837764936</v>
      </c>
      <c r="AJ370">
        <f t="shared" si="54"/>
        <v>3.3242594020877569</v>
      </c>
    </row>
    <row r="371" spans="1:36" x14ac:dyDescent="0.25">
      <c r="A371" s="41">
        <v>0</v>
      </c>
      <c r="B371" s="41">
        <v>262</v>
      </c>
      <c r="C371" s="56">
        <f t="shared" si="46"/>
        <v>2.4183012913197452</v>
      </c>
      <c r="AA371">
        <f t="shared" si="47"/>
        <v>248.89999999999998</v>
      </c>
      <c r="AB371">
        <f t="shared" si="48"/>
        <v>235.8</v>
      </c>
      <c r="AC371">
        <f t="shared" si="49"/>
        <v>199.64400000000001</v>
      </c>
      <c r="AD371">
        <f t="shared" si="50"/>
        <v>190.47399999999999</v>
      </c>
      <c r="AE371">
        <f t="shared" si="51"/>
        <v>174.49200000000002</v>
      </c>
      <c r="AF371">
        <f t="shared" si="52"/>
        <v>2.3960248966085933</v>
      </c>
      <c r="AG371">
        <f t="shared" si="53"/>
        <v>2.3725438007590705</v>
      </c>
      <c r="AH371">
        <f t="shared" si="54"/>
        <v>2.3002562626593459</v>
      </c>
      <c r="AI371">
        <f t="shared" si="54"/>
        <v>2.2798357021787834</v>
      </c>
      <c r="AJ371">
        <f t="shared" si="54"/>
        <v>2.2417755204900467</v>
      </c>
    </row>
    <row r="372" spans="1:36" x14ac:dyDescent="0.25">
      <c r="A372" s="41">
        <v>0</v>
      </c>
      <c r="B372" s="41">
        <v>1187</v>
      </c>
      <c r="C372" s="56">
        <f t="shared" si="46"/>
        <v>3.0744507189545911</v>
      </c>
      <c r="AA372">
        <f t="shared" si="47"/>
        <v>1127.6499999999999</v>
      </c>
      <c r="AB372">
        <f t="shared" si="48"/>
        <v>1068.3</v>
      </c>
      <c r="AC372">
        <f t="shared" si="49"/>
        <v>904.49400000000003</v>
      </c>
      <c r="AD372">
        <f t="shared" si="50"/>
        <v>862.94899999999996</v>
      </c>
      <c r="AE372">
        <f t="shared" si="51"/>
        <v>790.54200000000003</v>
      </c>
      <c r="AF372">
        <f t="shared" si="52"/>
        <v>3.0521743242434392</v>
      </c>
      <c r="AG372">
        <f t="shared" si="53"/>
        <v>3.0286932283939159</v>
      </c>
      <c r="AH372">
        <f t="shared" si="54"/>
        <v>2.9564056902941918</v>
      </c>
      <c r="AI372">
        <f t="shared" si="54"/>
        <v>2.9359851298136292</v>
      </c>
      <c r="AJ372">
        <f t="shared" si="54"/>
        <v>2.8979249481248921</v>
      </c>
    </row>
    <row r="373" spans="1:36" x14ac:dyDescent="0.25">
      <c r="A373" s="41">
        <v>0</v>
      </c>
      <c r="B373" s="41">
        <v>31390</v>
      </c>
      <c r="C373" s="56">
        <f t="shared" si="46"/>
        <v>4.4967913157000421</v>
      </c>
      <c r="AA373">
        <f t="shared" si="47"/>
        <v>29820.5</v>
      </c>
      <c r="AB373">
        <f t="shared" si="48"/>
        <v>28251</v>
      </c>
      <c r="AC373">
        <f t="shared" si="49"/>
        <v>23919.18</v>
      </c>
      <c r="AD373">
        <f t="shared" si="50"/>
        <v>22820.53</v>
      </c>
      <c r="AE373">
        <f t="shared" si="51"/>
        <v>20905.740000000002</v>
      </c>
      <c r="AF373">
        <f t="shared" si="52"/>
        <v>4.4745149209888906</v>
      </c>
      <c r="AG373">
        <f t="shared" si="53"/>
        <v>4.4510338251393673</v>
      </c>
      <c r="AH373">
        <f t="shared" si="54"/>
        <v>4.3787462870396432</v>
      </c>
      <c r="AI373">
        <f t="shared" si="54"/>
        <v>4.3583257265590802</v>
      </c>
      <c r="AJ373">
        <f t="shared" si="54"/>
        <v>4.3202655448703435</v>
      </c>
    </row>
    <row r="374" spans="1:36" x14ac:dyDescent="0.25">
      <c r="A374" s="41">
        <v>0</v>
      </c>
      <c r="B374" s="41">
        <v>173</v>
      </c>
      <c r="C374" s="56">
        <f t="shared" si="46"/>
        <v>2.2380461031287955</v>
      </c>
      <c r="AA374">
        <f t="shared" si="47"/>
        <v>164.35</v>
      </c>
      <c r="AB374">
        <f t="shared" si="48"/>
        <v>155.70000000000002</v>
      </c>
      <c r="AC374">
        <f t="shared" si="49"/>
        <v>131.82599999999999</v>
      </c>
      <c r="AD374">
        <f t="shared" si="50"/>
        <v>125.771</v>
      </c>
      <c r="AE374">
        <f t="shared" si="51"/>
        <v>115.218</v>
      </c>
      <c r="AF374">
        <f t="shared" si="52"/>
        <v>2.2157697084176431</v>
      </c>
      <c r="AG374">
        <f t="shared" si="53"/>
        <v>2.1922886125681202</v>
      </c>
      <c r="AH374">
        <f t="shared" si="54"/>
        <v>2.1200010744683957</v>
      </c>
      <c r="AI374">
        <f t="shared" si="54"/>
        <v>2.0995805139878332</v>
      </c>
      <c r="AJ374">
        <f t="shared" si="54"/>
        <v>2.0615203322990965</v>
      </c>
    </row>
    <row r="375" spans="1:36" x14ac:dyDescent="0.25">
      <c r="A375" s="41">
        <v>0</v>
      </c>
      <c r="B375" s="41">
        <v>969</v>
      </c>
      <c r="C375" s="56">
        <f t="shared" si="46"/>
        <v>2.9863237770507651</v>
      </c>
      <c r="AA375">
        <f t="shared" si="47"/>
        <v>920.55</v>
      </c>
      <c r="AB375">
        <f t="shared" si="48"/>
        <v>872.1</v>
      </c>
      <c r="AC375">
        <f t="shared" si="49"/>
        <v>738.37800000000004</v>
      </c>
      <c r="AD375">
        <f t="shared" si="50"/>
        <v>704.46299999999997</v>
      </c>
      <c r="AE375">
        <f t="shared" si="51"/>
        <v>645.35400000000004</v>
      </c>
      <c r="AF375">
        <f t="shared" si="52"/>
        <v>2.9640473823396132</v>
      </c>
      <c r="AG375">
        <f t="shared" si="53"/>
        <v>2.9405662864900903</v>
      </c>
      <c r="AH375">
        <f t="shared" si="54"/>
        <v>2.8682787483903658</v>
      </c>
      <c r="AI375">
        <f t="shared" si="54"/>
        <v>2.8478581879098033</v>
      </c>
      <c r="AJ375">
        <f t="shared" si="54"/>
        <v>2.8097980062210666</v>
      </c>
    </row>
    <row r="376" spans="1:36" x14ac:dyDescent="0.25">
      <c r="A376" s="41">
        <v>0</v>
      </c>
      <c r="B376" s="41">
        <v>24404</v>
      </c>
      <c r="C376" s="56">
        <f t="shared" si="46"/>
        <v>4.3874610163203496</v>
      </c>
      <c r="AA376">
        <f t="shared" si="47"/>
        <v>23183.8</v>
      </c>
      <c r="AB376">
        <f t="shared" si="48"/>
        <v>21963.600000000002</v>
      </c>
      <c r="AC376">
        <f t="shared" si="49"/>
        <v>18595.848000000002</v>
      </c>
      <c r="AD376">
        <f t="shared" si="50"/>
        <v>17741.707999999999</v>
      </c>
      <c r="AE376">
        <f t="shared" si="51"/>
        <v>16253.064</v>
      </c>
      <c r="AF376">
        <f t="shared" si="52"/>
        <v>4.3651846216091981</v>
      </c>
      <c r="AG376">
        <f t="shared" si="53"/>
        <v>4.3417035257596748</v>
      </c>
      <c r="AH376">
        <f t="shared" si="54"/>
        <v>4.2694159876599507</v>
      </c>
      <c r="AI376">
        <f t="shared" si="54"/>
        <v>4.2489954271793877</v>
      </c>
      <c r="AJ376">
        <f t="shared" si="54"/>
        <v>4.210935245490651</v>
      </c>
    </row>
    <row r="377" spans="1:36" x14ac:dyDescent="0.25">
      <c r="A377" s="41">
        <v>0</v>
      </c>
      <c r="B377" s="41">
        <v>45021</v>
      </c>
      <c r="C377" s="56">
        <f t="shared" si="46"/>
        <v>4.6534151372584285</v>
      </c>
      <c r="AA377">
        <f t="shared" si="47"/>
        <v>42769.95</v>
      </c>
      <c r="AB377">
        <f t="shared" si="48"/>
        <v>40518.9</v>
      </c>
      <c r="AC377">
        <f t="shared" si="49"/>
        <v>34306.002</v>
      </c>
      <c r="AD377">
        <f t="shared" si="50"/>
        <v>32730.267</v>
      </c>
      <c r="AE377">
        <f t="shared" si="51"/>
        <v>29983.986000000001</v>
      </c>
      <c r="AF377">
        <f t="shared" si="52"/>
        <v>4.631138742547277</v>
      </c>
      <c r="AG377">
        <f t="shared" si="53"/>
        <v>4.6076576466977537</v>
      </c>
      <c r="AH377">
        <f t="shared" si="54"/>
        <v>4.5353701085980296</v>
      </c>
      <c r="AI377">
        <f t="shared" si="54"/>
        <v>4.5149495481174666</v>
      </c>
      <c r="AJ377">
        <f t="shared" si="54"/>
        <v>4.4768893664287299</v>
      </c>
    </row>
    <row r="378" spans="1:36" x14ac:dyDescent="0.25">
      <c r="A378" s="41">
        <v>0</v>
      </c>
      <c r="B378" s="41">
        <v>350</v>
      </c>
      <c r="C378" s="56">
        <f t="shared" si="46"/>
        <v>2.5440680443502757</v>
      </c>
      <c r="AA378">
        <f t="shared" si="47"/>
        <v>332.5</v>
      </c>
      <c r="AB378">
        <f t="shared" si="48"/>
        <v>315</v>
      </c>
      <c r="AC378">
        <f t="shared" si="49"/>
        <v>266.7</v>
      </c>
      <c r="AD378">
        <f t="shared" si="50"/>
        <v>254.45</v>
      </c>
      <c r="AE378">
        <f t="shared" si="51"/>
        <v>233.10000000000002</v>
      </c>
      <c r="AF378">
        <f t="shared" si="52"/>
        <v>2.5217916496391233</v>
      </c>
      <c r="AG378">
        <f t="shared" si="53"/>
        <v>2.4983105537896004</v>
      </c>
      <c r="AH378">
        <f t="shared" si="54"/>
        <v>2.4260230156898763</v>
      </c>
      <c r="AI378">
        <f t="shared" si="54"/>
        <v>2.4056024552093134</v>
      </c>
      <c r="AJ378">
        <f t="shared" si="54"/>
        <v>2.3675422735205767</v>
      </c>
    </row>
    <row r="379" spans="1:36" x14ac:dyDescent="0.25">
      <c r="A379" s="41">
        <v>0</v>
      </c>
      <c r="B379" s="41">
        <v>297</v>
      </c>
      <c r="C379" s="56">
        <f t="shared" si="46"/>
        <v>2.4727564493172123</v>
      </c>
      <c r="AA379">
        <f t="shared" si="47"/>
        <v>282.14999999999998</v>
      </c>
      <c r="AB379">
        <f t="shared" si="48"/>
        <v>267.3</v>
      </c>
      <c r="AC379">
        <f t="shared" si="49"/>
        <v>226.31399999999999</v>
      </c>
      <c r="AD379">
        <f t="shared" si="50"/>
        <v>215.91899999999998</v>
      </c>
      <c r="AE379">
        <f t="shared" si="51"/>
        <v>197.80200000000002</v>
      </c>
      <c r="AF379">
        <f t="shared" si="52"/>
        <v>2.4504800546060599</v>
      </c>
      <c r="AG379">
        <f t="shared" si="53"/>
        <v>2.426998958756537</v>
      </c>
      <c r="AH379">
        <f t="shared" si="54"/>
        <v>2.3547114206568129</v>
      </c>
      <c r="AI379">
        <f t="shared" si="54"/>
        <v>2.33429086017625</v>
      </c>
      <c r="AJ379">
        <f t="shared" si="54"/>
        <v>2.2962306784875133</v>
      </c>
    </row>
    <row r="380" spans="1:36" x14ac:dyDescent="0.25">
      <c r="A380" s="41">
        <v>0</v>
      </c>
      <c r="B380" s="41">
        <v>4133</v>
      </c>
      <c r="C380" s="56">
        <f t="shared" si="46"/>
        <v>3.616265405281708</v>
      </c>
      <c r="AA380">
        <f t="shared" si="47"/>
        <v>3926.35</v>
      </c>
      <c r="AB380">
        <f t="shared" si="48"/>
        <v>3719.7000000000003</v>
      </c>
      <c r="AC380">
        <f t="shared" si="49"/>
        <v>3149.346</v>
      </c>
      <c r="AD380">
        <f t="shared" si="50"/>
        <v>3004.6909999999998</v>
      </c>
      <c r="AE380">
        <f t="shared" si="51"/>
        <v>2752.578</v>
      </c>
      <c r="AF380">
        <f t="shared" si="52"/>
        <v>3.5939890105705561</v>
      </c>
      <c r="AG380">
        <f t="shared" si="53"/>
        <v>3.5705079147210332</v>
      </c>
      <c r="AH380">
        <f t="shared" si="54"/>
        <v>3.4982203766213087</v>
      </c>
      <c r="AI380">
        <f t="shared" si="54"/>
        <v>3.4777998161407462</v>
      </c>
      <c r="AJ380">
        <f t="shared" si="54"/>
        <v>3.4397396344520095</v>
      </c>
    </row>
    <row r="381" spans="1:36" x14ac:dyDescent="0.25">
      <c r="A381" s="41">
        <v>0</v>
      </c>
      <c r="B381" s="41">
        <v>37958</v>
      </c>
      <c r="C381" s="56">
        <f t="shared" si="46"/>
        <v>4.5793033214621488</v>
      </c>
      <c r="AA381">
        <f t="shared" si="47"/>
        <v>36060.1</v>
      </c>
      <c r="AB381">
        <f t="shared" si="48"/>
        <v>34162.200000000004</v>
      </c>
      <c r="AC381">
        <f t="shared" si="49"/>
        <v>28923.995999999999</v>
      </c>
      <c r="AD381">
        <f t="shared" si="50"/>
        <v>27595.466</v>
      </c>
      <c r="AE381">
        <f t="shared" si="51"/>
        <v>25280.028000000002</v>
      </c>
      <c r="AF381">
        <f t="shared" si="52"/>
        <v>4.5570269267509973</v>
      </c>
      <c r="AG381">
        <f t="shared" si="53"/>
        <v>4.533545830901474</v>
      </c>
      <c r="AH381">
        <f t="shared" si="54"/>
        <v>4.4612582928017499</v>
      </c>
      <c r="AI381">
        <f t="shared" si="54"/>
        <v>4.4408377323211869</v>
      </c>
      <c r="AJ381">
        <f t="shared" si="54"/>
        <v>4.4027775506324502</v>
      </c>
    </row>
    <row r="382" spans="1:36" x14ac:dyDescent="0.25">
      <c r="A382" s="41">
        <v>0</v>
      </c>
      <c r="B382" s="41">
        <v>10</v>
      </c>
      <c r="C382" s="56">
        <f t="shared" si="46"/>
        <v>1</v>
      </c>
      <c r="AA382">
        <f t="shared" si="47"/>
        <v>9.5</v>
      </c>
      <c r="AB382">
        <f t="shared" si="48"/>
        <v>9</v>
      </c>
      <c r="AC382">
        <f t="shared" si="49"/>
        <v>7.62</v>
      </c>
      <c r="AD382">
        <f t="shared" si="50"/>
        <v>7.27</v>
      </c>
      <c r="AE382">
        <f t="shared" si="51"/>
        <v>6.66</v>
      </c>
      <c r="AF382">
        <f t="shared" si="52"/>
        <v>0.97772360528884772</v>
      </c>
      <c r="AG382">
        <f t="shared" si="53"/>
        <v>0.95424250943932487</v>
      </c>
      <c r="AH382">
        <f t="shared" si="54"/>
        <v>0.88195497133960055</v>
      </c>
      <c r="AI382">
        <f t="shared" si="54"/>
        <v>0.86153441085903781</v>
      </c>
      <c r="AJ382">
        <f t="shared" si="54"/>
        <v>0.82347422917030111</v>
      </c>
    </row>
    <row r="383" spans="1:36" x14ac:dyDescent="0.25">
      <c r="A383" s="41">
        <v>0</v>
      </c>
      <c r="B383" s="41">
        <v>5451</v>
      </c>
      <c r="C383" s="56">
        <f t="shared" si="46"/>
        <v>3.7364761820276966</v>
      </c>
      <c r="AA383">
        <f t="shared" si="47"/>
        <v>5178.45</v>
      </c>
      <c r="AB383">
        <f t="shared" si="48"/>
        <v>4905.9000000000005</v>
      </c>
      <c r="AC383">
        <f t="shared" si="49"/>
        <v>4153.6620000000003</v>
      </c>
      <c r="AD383">
        <f t="shared" si="50"/>
        <v>3962.877</v>
      </c>
      <c r="AE383">
        <f t="shared" si="51"/>
        <v>3630.366</v>
      </c>
      <c r="AF383">
        <f t="shared" si="52"/>
        <v>3.7141997873165447</v>
      </c>
      <c r="AG383">
        <f t="shared" si="53"/>
        <v>3.6907186914670218</v>
      </c>
      <c r="AH383">
        <f t="shared" si="54"/>
        <v>3.6184311533672973</v>
      </c>
      <c r="AI383">
        <f t="shared" si="54"/>
        <v>3.5980105928867347</v>
      </c>
      <c r="AJ383">
        <f t="shared" si="54"/>
        <v>3.5599504111979976</v>
      </c>
    </row>
    <row r="384" spans="1:36" x14ac:dyDescent="0.25">
      <c r="A384" s="41">
        <v>0</v>
      </c>
      <c r="B384" s="41">
        <v>10914</v>
      </c>
      <c r="C384" s="56">
        <f t="shared" si="46"/>
        <v>4.0379839494471268</v>
      </c>
      <c r="AA384">
        <f t="shared" si="47"/>
        <v>10368.299999999999</v>
      </c>
      <c r="AB384">
        <f t="shared" si="48"/>
        <v>9822.6</v>
      </c>
      <c r="AC384">
        <f t="shared" si="49"/>
        <v>8316.4680000000008</v>
      </c>
      <c r="AD384">
        <f t="shared" si="50"/>
        <v>7934.4780000000001</v>
      </c>
      <c r="AE384">
        <f t="shared" si="51"/>
        <v>7268.7240000000002</v>
      </c>
      <c r="AF384">
        <f t="shared" si="52"/>
        <v>4.0157075547359753</v>
      </c>
      <c r="AG384">
        <f t="shared" si="53"/>
        <v>3.992226458886452</v>
      </c>
      <c r="AH384">
        <f t="shared" si="54"/>
        <v>3.9199389207867279</v>
      </c>
      <c r="AI384">
        <f t="shared" si="54"/>
        <v>3.8995183603061649</v>
      </c>
      <c r="AJ384">
        <f t="shared" si="54"/>
        <v>3.8614581786174282</v>
      </c>
    </row>
    <row r="385" spans="1:36" x14ac:dyDescent="0.25">
      <c r="A385" s="41">
        <v>0</v>
      </c>
      <c r="B385" s="41">
        <v>5998</v>
      </c>
      <c r="C385" s="56">
        <f t="shared" si="46"/>
        <v>3.7780064614235083</v>
      </c>
      <c r="AA385">
        <f t="shared" si="47"/>
        <v>5698.0999999999995</v>
      </c>
      <c r="AB385">
        <f t="shared" si="48"/>
        <v>5398.2</v>
      </c>
      <c r="AC385">
        <f t="shared" si="49"/>
        <v>4570.4759999999997</v>
      </c>
      <c r="AD385">
        <f t="shared" si="50"/>
        <v>4360.5460000000003</v>
      </c>
      <c r="AE385">
        <f t="shared" si="51"/>
        <v>3994.6680000000001</v>
      </c>
      <c r="AF385">
        <f t="shared" si="52"/>
        <v>3.7557300667123559</v>
      </c>
      <c r="AG385">
        <f t="shared" si="53"/>
        <v>3.732248970862833</v>
      </c>
      <c r="AH385">
        <f t="shared" si="54"/>
        <v>3.6599614327631089</v>
      </c>
      <c r="AI385">
        <f t="shared" si="54"/>
        <v>3.6395408722825464</v>
      </c>
      <c r="AJ385">
        <f t="shared" si="54"/>
        <v>3.6014806905938093</v>
      </c>
    </row>
    <row r="386" spans="1:36" x14ac:dyDescent="0.25">
      <c r="A386" s="41">
        <v>0</v>
      </c>
      <c r="B386" s="41">
        <v>1025</v>
      </c>
      <c r="C386" s="56">
        <f t="shared" si="46"/>
        <v>3.0107238653917729</v>
      </c>
      <c r="AA386">
        <f t="shared" si="47"/>
        <v>973.75</v>
      </c>
      <c r="AB386">
        <f t="shared" si="48"/>
        <v>922.5</v>
      </c>
      <c r="AC386">
        <f t="shared" si="49"/>
        <v>781.05</v>
      </c>
      <c r="AD386">
        <f t="shared" si="50"/>
        <v>745.17499999999995</v>
      </c>
      <c r="AE386">
        <f t="shared" si="51"/>
        <v>682.65000000000009</v>
      </c>
      <c r="AF386">
        <f t="shared" si="52"/>
        <v>2.988447470680621</v>
      </c>
      <c r="AG386">
        <f t="shared" si="53"/>
        <v>2.9649663748310982</v>
      </c>
      <c r="AH386">
        <f t="shared" si="54"/>
        <v>2.8926788367313736</v>
      </c>
      <c r="AI386">
        <f t="shared" si="54"/>
        <v>2.8722582762508111</v>
      </c>
      <c r="AJ386">
        <f t="shared" si="54"/>
        <v>2.8341980945620744</v>
      </c>
    </row>
    <row r="387" spans="1:36" x14ac:dyDescent="0.25">
      <c r="A387" s="41">
        <v>0</v>
      </c>
      <c r="B387" s="41">
        <v>3449</v>
      </c>
      <c r="C387" s="56">
        <f t="shared" ref="C387:C450" si="55">LOG10(B387)</f>
        <v>3.5376931943673906</v>
      </c>
      <c r="AA387">
        <f t="shared" ref="AA387:AA450" si="56">B387*0.95</f>
        <v>3276.5499999999997</v>
      </c>
      <c r="AB387">
        <f t="shared" ref="AB387:AB450" si="57">B387*0.9</f>
        <v>3104.1</v>
      </c>
      <c r="AC387">
        <f t="shared" ref="AC387:AC450" si="58">B387*0.762</f>
        <v>2628.1379999999999</v>
      </c>
      <c r="AD387">
        <f t="shared" ref="AD387:AD450" si="59">B387*0.727</f>
        <v>2507.4229999999998</v>
      </c>
      <c r="AE387">
        <f t="shared" ref="AE387:AE450" si="60">B387*0.666</f>
        <v>2297.0340000000001</v>
      </c>
      <c r="AF387">
        <f t="shared" ref="AF387:AF450" si="61">LOG10(AA387)</f>
        <v>3.5154167996562387</v>
      </c>
      <c r="AG387">
        <f t="shared" ref="AG387:AG450" si="62">LOG10(AB387)</f>
        <v>3.4919357038067158</v>
      </c>
      <c r="AH387">
        <f t="shared" ref="AH387:AJ450" si="63">LOG10(AC387)</f>
        <v>3.4196481657069913</v>
      </c>
      <c r="AI387">
        <f t="shared" si="63"/>
        <v>3.3992276052264283</v>
      </c>
      <c r="AJ387">
        <f t="shared" si="63"/>
        <v>3.3611674235376916</v>
      </c>
    </row>
    <row r="388" spans="1:36" x14ac:dyDescent="0.25">
      <c r="A388" s="41">
        <v>0</v>
      </c>
      <c r="B388" s="41">
        <v>889</v>
      </c>
      <c r="C388" s="56">
        <f t="shared" si="55"/>
        <v>2.9489017609702137</v>
      </c>
      <c r="AA388">
        <f t="shared" si="56"/>
        <v>844.55</v>
      </c>
      <c r="AB388">
        <f t="shared" si="57"/>
        <v>800.1</v>
      </c>
      <c r="AC388">
        <f t="shared" si="58"/>
        <v>677.41800000000001</v>
      </c>
      <c r="AD388">
        <f t="shared" si="59"/>
        <v>646.303</v>
      </c>
      <c r="AE388">
        <f t="shared" si="60"/>
        <v>592.07400000000007</v>
      </c>
      <c r="AF388">
        <f t="shared" si="61"/>
        <v>2.9266253662590613</v>
      </c>
      <c r="AG388">
        <f t="shared" si="62"/>
        <v>2.9031442704095385</v>
      </c>
      <c r="AH388">
        <f t="shared" si="63"/>
        <v>2.8308567323098144</v>
      </c>
      <c r="AI388">
        <f t="shared" si="63"/>
        <v>2.8104361718292514</v>
      </c>
      <c r="AJ388">
        <f t="shared" si="63"/>
        <v>2.7723759901405147</v>
      </c>
    </row>
    <row r="389" spans="1:36" x14ac:dyDescent="0.25">
      <c r="A389" s="41">
        <v>0</v>
      </c>
      <c r="B389" s="41">
        <v>6</v>
      </c>
      <c r="C389" s="56">
        <f t="shared" si="55"/>
        <v>0.77815125038364363</v>
      </c>
      <c r="AA389">
        <f t="shared" si="56"/>
        <v>5.6999999999999993</v>
      </c>
      <c r="AB389">
        <f t="shared" si="57"/>
        <v>5.4</v>
      </c>
      <c r="AC389">
        <f t="shared" si="58"/>
        <v>4.5720000000000001</v>
      </c>
      <c r="AD389">
        <f t="shared" si="59"/>
        <v>4.3620000000000001</v>
      </c>
      <c r="AE389">
        <f t="shared" si="60"/>
        <v>3.9960000000000004</v>
      </c>
      <c r="AF389">
        <f t="shared" si="61"/>
        <v>0.75587485567249135</v>
      </c>
      <c r="AG389">
        <f t="shared" si="62"/>
        <v>0.7323937598229685</v>
      </c>
      <c r="AH389">
        <f t="shared" si="63"/>
        <v>0.66010622172324418</v>
      </c>
      <c r="AI389">
        <f t="shared" si="63"/>
        <v>0.63968566124268145</v>
      </c>
      <c r="AJ389">
        <f t="shared" si="63"/>
        <v>0.60162547955394474</v>
      </c>
    </row>
    <row r="390" spans="1:36" x14ac:dyDescent="0.25">
      <c r="A390" s="41">
        <v>0</v>
      </c>
      <c r="B390" s="41">
        <v>154668</v>
      </c>
      <c r="C390" s="56">
        <f t="shared" si="55"/>
        <v>5.189400469737028</v>
      </c>
      <c r="AA390">
        <f t="shared" si="56"/>
        <v>146934.6</v>
      </c>
      <c r="AB390">
        <f t="shared" si="57"/>
        <v>139201.20000000001</v>
      </c>
      <c r="AC390">
        <f t="shared" si="58"/>
        <v>117857.016</v>
      </c>
      <c r="AD390">
        <f t="shared" si="59"/>
        <v>112443.636</v>
      </c>
      <c r="AE390">
        <f t="shared" si="60"/>
        <v>103008.88800000001</v>
      </c>
      <c r="AF390">
        <f t="shared" si="61"/>
        <v>5.1671240750258765</v>
      </c>
      <c r="AG390">
        <f t="shared" si="62"/>
        <v>5.1436429791763532</v>
      </c>
      <c r="AH390">
        <f t="shared" si="63"/>
        <v>5.0713554410766291</v>
      </c>
      <c r="AI390">
        <f t="shared" si="63"/>
        <v>5.0509348805960661</v>
      </c>
      <c r="AJ390">
        <f t="shared" si="63"/>
        <v>5.0128746989073294</v>
      </c>
    </row>
    <row r="391" spans="1:36" x14ac:dyDescent="0.25">
      <c r="A391" s="41">
        <v>0</v>
      </c>
      <c r="B391" s="41">
        <v>7</v>
      </c>
      <c r="C391" s="56">
        <f t="shared" si="55"/>
        <v>0.84509804001425681</v>
      </c>
      <c r="AA391">
        <f t="shared" si="56"/>
        <v>6.6499999999999995</v>
      </c>
      <c r="AB391">
        <f t="shared" si="57"/>
        <v>6.3</v>
      </c>
      <c r="AC391">
        <f t="shared" si="58"/>
        <v>5.3339999999999996</v>
      </c>
      <c r="AD391">
        <f t="shared" si="59"/>
        <v>5.0889999999999995</v>
      </c>
      <c r="AE391">
        <f t="shared" si="60"/>
        <v>4.6619999999999999</v>
      </c>
      <c r="AF391">
        <f t="shared" si="61"/>
        <v>0.82282164530310453</v>
      </c>
      <c r="AG391">
        <f t="shared" si="62"/>
        <v>0.79934054945358168</v>
      </c>
      <c r="AH391">
        <f t="shared" si="63"/>
        <v>0.72705301135385725</v>
      </c>
      <c r="AI391">
        <f t="shared" si="63"/>
        <v>0.70663245087329463</v>
      </c>
      <c r="AJ391">
        <f t="shared" si="63"/>
        <v>0.66857226918455792</v>
      </c>
    </row>
    <row r="392" spans="1:36" x14ac:dyDescent="0.25">
      <c r="A392" s="41">
        <v>0</v>
      </c>
      <c r="B392" s="41">
        <v>7801</v>
      </c>
      <c r="C392" s="56">
        <f t="shared" si="55"/>
        <v>3.8921502779013641</v>
      </c>
      <c r="AA392">
        <f t="shared" si="56"/>
        <v>7410.95</v>
      </c>
      <c r="AB392">
        <f t="shared" si="57"/>
        <v>7020.9000000000005</v>
      </c>
      <c r="AC392">
        <f t="shared" si="58"/>
        <v>5944.3620000000001</v>
      </c>
      <c r="AD392">
        <f t="shared" si="59"/>
        <v>5671.3270000000002</v>
      </c>
      <c r="AE392">
        <f t="shared" si="60"/>
        <v>5195.4660000000003</v>
      </c>
      <c r="AF392">
        <f t="shared" si="61"/>
        <v>3.8698738831902117</v>
      </c>
      <c r="AG392">
        <f t="shared" si="62"/>
        <v>3.8463927873406889</v>
      </c>
      <c r="AH392">
        <f t="shared" si="63"/>
        <v>3.7741052492409644</v>
      </c>
      <c r="AI392">
        <f t="shared" si="63"/>
        <v>3.7536846887604018</v>
      </c>
      <c r="AJ392">
        <f t="shared" si="63"/>
        <v>3.7156245070716651</v>
      </c>
    </row>
    <row r="393" spans="1:36" x14ac:dyDescent="0.25">
      <c r="A393" s="41">
        <v>0</v>
      </c>
      <c r="B393" s="41">
        <v>103</v>
      </c>
      <c r="C393" s="56">
        <f t="shared" si="55"/>
        <v>2.012837224705172</v>
      </c>
      <c r="AA393">
        <f t="shared" si="56"/>
        <v>97.85</v>
      </c>
      <c r="AB393">
        <f t="shared" si="57"/>
        <v>92.7</v>
      </c>
      <c r="AC393">
        <f t="shared" si="58"/>
        <v>78.486000000000004</v>
      </c>
      <c r="AD393">
        <f t="shared" si="59"/>
        <v>74.881</v>
      </c>
      <c r="AE393">
        <f t="shared" si="60"/>
        <v>68.597999999999999</v>
      </c>
      <c r="AF393">
        <f t="shared" si="61"/>
        <v>1.9905608299940198</v>
      </c>
      <c r="AG393">
        <f t="shared" si="62"/>
        <v>1.967079734144497</v>
      </c>
      <c r="AH393">
        <f t="shared" si="63"/>
        <v>1.8947921960447727</v>
      </c>
      <c r="AI393">
        <f t="shared" si="63"/>
        <v>1.8743716355642099</v>
      </c>
      <c r="AJ393">
        <f t="shared" si="63"/>
        <v>1.8363114538754732</v>
      </c>
    </row>
    <row r="394" spans="1:36" x14ac:dyDescent="0.25">
      <c r="A394" s="41">
        <v>0</v>
      </c>
      <c r="B394" s="41">
        <v>2668</v>
      </c>
      <c r="C394" s="56">
        <f t="shared" si="55"/>
        <v>3.4261858252445112</v>
      </c>
      <c r="AA394">
        <f t="shared" si="56"/>
        <v>2534.6</v>
      </c>
      <c r="AB394">
        <f t="shared" si="57"/>
        <v>2401.2000000000003</v>
      </c>
      <c r="AC394">
        <f t="shared" si="58"/>
        <v>2033.0160000000001</v>
      </c>
      <c r="AD394">
        <f t="shared" si="59"/>
        <v>1939.636</v>
      </c>
      <c r="AE394">
        <f t="shared" si="60"/>
        <v>1776.8880000000001</v>
      </c>
      <c r="AF394">
        <f t="shared" si="61"/>
        <v>3.4039094305333593</v>
      </c>
      <c r="AG394">
        <f t="shared" si="62"/>
        <v>3.3804283346838364</v>
      </c>
      <c r="AH394">
        <f t="shared" si="63"/>
        <v>3.3081407965841119</v>
      </c>
      <c r="AI394">
        <f t="shared" si="63"/>
        <v>3.2877202361035494</v>
      </c>
      <c r="AJ394">
        <f t="shared" si="63"/>
        <v>3.2496600544148126</v>
      </c>
    </row>
    <row r="395" spans="1:36" x14ac:dyDescent="0.25">
      <c r="A395" s="41">
        <v>0</v>
      </c>
      <c r="B395" s="41">
        <v>1</v>
      </c>
      <c r="C395" s="56">
        <f t="shared" si="55"/>
        <v>0</v>
      </c>
      <c r="AA395">
        <f t="shared" si="56"/>
        <v>0.95</v>
      </c>
      <c r="AB395">
        <f t="shared" si="57"/>
        <v>0.9</v>
      </c>
      <c r="AC395">
        <f t="shared" si="58"/>
        <v>0.76200000000000001</v>
      </c>
      <c r="AD395">
        <f t="shared" si="59"/>
        <v>0.72699999999999998</v>
      </c>
      <c r="AE395">
        <f t="shared" si="60"/>
        <v>0.66600000000000004</v>
      </c>
      <c r="AF395">
        <f t="shared" si="61"/>
        <v>-2.2276394711152253E-2</v>
      </c>
      <c r="AG395">
        <f t="shared" si="62"/>
        <v>-4.5757490560675115E-2</v>
      </c>
      <c r="AH395">
        <f t="shared" si="63"/>
        <v>-0.1180450286603995</v>
      </c>
      <c r="AI395">
        <f t="shared" si="63"/>
        <v>-0.13846558914096219</v>
      </c>
      <c r="AJ395">
        <f t="shared" si="63"/>
        <v>-0.17652577082969892</v>
      </c>
    </row>
    <row r="396" spans="1:36" x14ac:dyDescent="0.25">
      <c r="A396" s="41">
        <v>0</v>
      </c>
      <c r="B396" s="41">
        <v>65852</v>
      </c>
      <c r="C396" s="56">
        <f t="shared" si="55"/>
        <v>4.8185689695145628</v>
      </c>
      <c r="AA396">
        <f t="shared" si="56"/>
        <v>62559.399999999994</v>
      </c>
      <c r="AB396">
        <f t="shared" si="57"/>
        <v>59266.8</v>
      </c>
      <c r="AC396">
        <f t="shared" si="58"/>
        <v>50179.224000000002</v>
      </c>
      <c r="AD396">
        <f t="shared" si="59"/>
        <v>47874.404000000002</v>
      </c>
      <c r="AE396">
        <f t="shared" si="60"/>
        <v>43857.432000000001</v>
      </c>
      <c r="AF396">
        <f t="shared" si="61"/>
        <v>4.7962925748034104</v>
      </c>
      <c r="AG396">
        <f t="shared" si="62"/>
        <v>4.772811478953888</v>
      </c>
      <c r="AH396">
        <f t="shared" si="63"/>
        <v>4.700523940854163</v>
      </c>
      <c r="AI396">
        <f t="shared" si="63"/>
        <v>4.680103380373601</v>
      </c>
      <c r="AJ396">
        <f t="shared" si="63"/>
        <v>4.6420431986848643</v>
      </c>
    </row>
    <row r="397" spans="1:36" x14ac:dyDescent="0.25">
      <c r="A397" s="41">
        <v>0</v>
      </c>
      <c r="B397" s="41">
        <v>38764</v>
      </c>
      <c r="C397" s="56">
        <f t="shared" si="55"/>
        <v>4.5884285848982351</v>
      </c>
      <c r="AA397">
        <f t="shared" si="56"/>
        <v>36825.799999999996</v>
      </c>
      <c r="AB397">
        <f t="shared" si="57"/>
        <v>34887.599999999999</v>
      </c>
      <c r="AC397">
        <f t="shared" si="58"/>
        <v>29538.168000000001</v>
      </c>
      <c r="AD397">
        <f t="shared" si="59"/>
        <v>28181.428</v>
      </c>
      <c r="AE397">
        <f t="shared" si="60"/>
        <v>25816.824000000001</v>
      </c>
      <c r="AF397">
        <f t="shared" si="61"/>
        <v>4.5661521901870827</v>
      </c>
      <c r="AG397">
        <f t="shared" si="62"/>
        <v>4.5426710943375603</v>
      </c>
      <c r="AH397">
        <f t="shared" si="63"/>
        <v>4.4703835562378362</v>
      </c>
      <c r="AI397">
        <f t="shared" si="63"/>
        <v>4.4499629957572733</v>
      </c>
      <c r="AJ397">
        <f t="shared" si="63"/>
        <v>4.4119028140685366</v>
      </c>
    </row>
    <row r="398" spans="1:36" x14ac:dyDescent="0.25">
      <c r="A398" s="41">
        <v>0</v>
      </c>
      <c r="B398" s="41">
        <v>65</v>
      </c>
      <c r="C398" s="56">
        <f t="shared" si="55"/>
        <v>1.8129133566428555</v>
      </c>
      <c r="AA398">
        <f t="shared" si="56"/>
        <v>61.75</v>
      </c>
      <c r="AB398">
        <f t="shared" si="57"/>
        <v>58.5</v>
      </c>
      <c r="AC398">
        <f t="shared" si="58"/>
        <v>49.53</v>
      </c>
      <c r="AD398">
        <f t="shared" si="59"/>
        <v>47.254999999999995</v>
      </c>
      <c r="AE398">
        <f t="shared" si="60"/>
        <v>43.29</v>
      </c>
      <c r="AF398">
        <f t="shared" si="61"/>
        <v>1.7906369619317033</v>
      </c>
      <c r="AG398">
        <f t="shared" si="62"/>
        <v>1.7671558660821804</v>
      </c>
      <c r="AH398">
        <f t="shared" si="63"/>
        <v>1.6948683279824561</v>
      </c>
      <c r="AI398">
        <f t="shared" si="63"/>
        <v>1.6744477675018934</v>
      </c>
      <c r="AJ398">
        <f t="shared" si="63"/>
        <v>1.6363875858131567</v>
      </c>
    </row>
    <row r="399" spans="1:36" x14ac:dyDescent="0.25">
      <c r="A399" s="41">
        <v>0</v>
      </c>
      <c r="B399" s="41">
        <v>7</v>
      </c>
      <c r="C399" s="56">
        <f t="shared" si="55"/>
        <v>0.84509804001425681</v>
      </c>
      <c r="AA399">
        <f t="shared" si="56"/>
        <v>6.6499999999999995</v>
      </c>
      <c r="AB399">
        <f t="shared" si="57"/>
        <v>6.3</v>
      </c>
      <c r="AC399">
        <f t="shared" si="58"/>
        <v>5.3339999999999996</v>
      </c>
      <c r="AD399">
        <f t="shared" si="59"/>
        <v>5.0889999999999995</v>
      </c>
      <c r="AE399">
        <f t="shared" si="60"/>
        <v>4.6619999999999999</v>
      </c>
      <c r="AF399">
        <f t="shared" si="61"/>
        <v>0.82282164530310453</v>
      </c>
      <c r="AG399">
        <f t="shared" si="62"/>
        <v>0.79934054945358168</v>
      </c>
      <c r="AH399">
        <f t="shared" si="63"/>
        <v>0.72705301135385725</v>
      </c>
      <c r="AI399">
        <f t="shared" si="63"/>
        <v>0.70663245087329463</v>
      </c>
      <c r="AJ399">
        <f t="shared" si="63"/>
        <v>0.66857226918455792</v>
      </c>
    </row>
    <row r="400" spans="1:36" x14ac:dyDescent="0.25">
      <c r="A400" s="41">
        <v>0</v>
      </c>
      <c r="B400" s="41">
        <v>6</v>
      </c>
      <c r="C400" s="56">
        <f t="shared" si="55"/>
        <v>0.77815125038364363</v>
      </c>
      <c r="AA400">
        <f t="shared" si="56"/>
        <v>5.6999999999999993</v>
      </c>
      <c r="AB400">
        <f t="shared" si="57"/>
        <v>5.4</v>
      </c>
      <c r="AC400">
        <f t="shared" si="58"/>
        <v>4.5720000000000001</v>
      </c>
      <c r="AD400">
        <f t="shared" si="59"/>
        <v>4.3620000000000001</v>
      </c>
      <c r="AE400">
        <f t="shared" si="60"/>
        <v>3.9960000000000004</v>
      </c>
      <c r="AF400">
        <f t="shared" si="61"/>
        <v>0.75587485567249135</v>
      </c>
      <c r="AG400">
        <f t="shared" si="62"/>
        <v>0.7323937598229685</v>
      </c>
      <c r="AH400">
        <f t="shared" si="63"/>
        <v>0.66010622172324418</v>
      </c>
      <c r="AI400">
        <f t="shared" si="63"/>
        <v>0.63968566124268145</v>
      </c>
      <c r="AJ400">
        <f t="shared" si="63"/>
        <v>0.60162547955394474</v>
      </c>
    </row>
    <row r="401" spans="1:36" x14ac:dyDescent="0.25">
      <c r="A401" s="41">
        <v>0</v>
      </c>
      <c r="B401" s="41">
        <v>69</v>
      </c>
      <c r="C401" s="56">
        <f t="shared" si="55"/>
        <v>1.8388490907372552</v>
      </c>
      <c r="AA401">
        <f t="shared" si="56"/>
        <v>65.55</v>
      </c>
      <c r="AB401">
        <f t="shared" si="57"/>
        <v>62.1</v>
      </c>
      <c r="AC401">
        <f t="shared" si="58"/>
        <v>52.578000000000003</v>
      </c>
      <c r="AD401">
        <f t="shared" si="59"/>
        <v>50.162999999999997</v>
      </c>
      <c r="AE401">
        <f t="shared" si="60"/>
        <v>45.954000000000001</v>
      </c>
      <c r="AF401">
        <f t="shared" si="61"/>
        <v>1.8165726960261031</v>
      </c>
      <c r="AG401">
        <f t="shared" si="62"/>
        <v>1.7930916001765802</v>
      </c>
      <c r="AH401">
        <f t="shared" si="63"/>
        <v>1.7208040620768559</v>
      </c>
      <c r="AI401">
        <f t="shared" si="63"/>
        <v>1.7003835015962931</v>
      </c>
      <c r="AJ401">
        <f t="shared" si="63"/>
        <v>1.6623233199075564</v>
      </c>
    </row>
    <row r="402" spans="1:36" x14ac:dyDescent="0.25">
      <c r="A402" s="41">
        <v>0</v>
      </c>
      <c r="B402" s="41">
        <v>195</v>
      </c>
      <c r="C402" s="56">
        <f t="shared" si="55"/>
        <v>2.2900346113625178</v>
      </c>
      <c r="AA402">
        <f t="shared" si="56"/>
        <v>185.25</v>
      </c>
      <c r="AB402">
        <f t="shared" si="57"/>
        <v>175.5</v>
      </c>
      <c r="AC402">
        <f t="shared" si="58"/>
        <v>148.59</v>
      </c>
      <c r="AD402">
        <f t="shared" si="59"/>
        <v>141.76499999999999</v>
      </c>
      <c r="AE402">
        <f t="shared" si="60"/>
        <v>129.87</v>
      </c>
      <c r="AF402">
        <f t="shared" si="61"/>
        <v>2.2677582166513659</v>
      </c>
      <c r="AG402">
        <f t="shared" si="62"/>
        <v>2.2442771208018431</v>
      </c>
      <c r="AH402">
        <f t="shared" si="63"/>
        <v>2.1719895827021185</v>
      </c>
      <c r="AI402">
        <f t="shared" si="63"/>
        <v>2.151569022221556</v>
      </c>
      <c r="AJ402">
        <f t="shared" si="63"/>
        <v>2.1135088405328193</v>
      </c>
    </row>
    <row r="403" spans="1:36" x14ac:dyDescent="0.25">
      <c r="A403" s="41">
        <v>0</v>
      </c>
      <c r="B403" s="41">
        <v>9569</v>
      </c>
      <c r="C403" s="56">
        <f t="shared" si="55"/>
        <v>3.9808665545820792</v>
      </c>
      <c r="AA403">
        <f t="shared" si="56"/>
        <v>9090.5499999999993</v>
      </c>
      <c r="AB403">
        <f t="shared" si="57"/>
        <v>8612.1</v>
      </c>
      <c r="AC403">
        <f t="shared" si="58"/>
        <v>7291.5780000000004</v>
      </c>
      <c r="AD403">
        <f t="shared" si="59"/>
        <v>6956.6629999999996</v>
      </c>
      <c r="AE403">
        <f t="shared" si="60"/>
        <v>6372.9540000000006</v>
      </c>
      <c r="AF403">
        <f t="shared" si="61"/>
        <v>3.9585901598709268</v>
      </c>
      <c r="AG403">
        <f t="shared" si="62"/>
        <v>3.9351090640214039</v>
      </c>
      <c r="AH403">
        <f t="shared" si="63"/>
        <v>3.8628215259216798</v>
      </c>
      <c r="AI403">
        <f t="shared" si="63"/>
        <v>3.8424009654411169</v>
      </c>
      <c r="AJ403">
        <f t="shared" si="63"/>
        <v>3.8043407837523802</v>
      </c>
    </row>
    <row r="404" spans="1:36" x14ac:dyDescent="0.25">
      <c r="A404" s="41">
        <v>0</v>
      </c>
      <c r="B404" s="41">
        <v>14</v>
      </c>
      <c r="C404" s="56">
        <f t="shared" si="55"/>
        <v>1.146128035678238</v>
      </c>
      <c r="AA404">
        <f t="shared" si="56"/>
        <v>13.299999999999999</v>
      </c>
      <c r="AB404">
        <f t="shared" si="57"/>
        <v>12.6</v>
      </c>
      <c r="AC404">
        <f t="shared" si="58"/>
        <v>10.667999999999999</v>
      </c>
      <c r="AD404">
        <f t="shared" si="59"/>
        <v>10.177999999999999</v>
      </c>
      <c r="AE404">
        <f t="shared" si="60"/>
        <v>9.3239999999999998</v>
      </c>
      <c r="AF404">
        <f t="shared" si="61"/>
        <v>1.1238516409670858</v>
      </c>
      <c r="AG404">
        <f t="shared" si="62"/>
        <v>1.1003705451175629</v>
      </c>
      <c r="AH404">
        <f t="shared" si="63"/>
        <v>1.0280830070178384</v>
      </c>
      <c r="AI404">
        <f t="shared" si="63"/>
        <v>1.0076624465372759</v>
      </c>
      <c r="AJ404">
        <f t="shared" si="63"/>
        <v>0.96960226484853906</v>
      </c>
    </row>
    <row r="405" spans="1:36" x14ac:dyDescent="0.25">
      <c r="A405" s="41">
        <v>0</v>
      </c>
      <c r="B405" s="41">
        <v>477</v>
      </c>
      <c r="C405" s="56">
        <f t="shared" si="55"/>
        <v>2.6785183790401139</v>
      </c>
      <c r="AA405">
        <f t="shared" si="56"/>
        <v>453.15</v>
      </c>
      <c r="AB405">
        <f t="shared" si="57"/>
        <v>429.3</v>
      </c>
      <c r="AC405">
        <f t="shared" si="58"/>
        <v>363.47399999999999</v>
      </c>
      <c r="AD405">
        <f t="shared" si="59"/>
        <v>346.779</v>
      </c>
      <c r="AE405">
        <f t="shared" si="60"/>
        <v>317.68200000000002</v>
      </c>
      <c r="AF405">
        <f t="shared" si="61"/>
        <v>2.6562419843289615</v>
      </c>
      <c r="AG405">
        <f t="shared" si="62"/>
        <v>2.6327608884794387</v>
      </c>
      <c r="AH405">
        <f t="shared" si="63"/>
        <v>2.5604733503797146</v>
      </c>
      <c r="AI405">
        <f t="shared" si="63"/>
        <v>2.5400527898991516</v>
      </c>
      <c r="AJ405">
        <f t="shared" si="63"/>
        <v>2.5019926082104149</v>
      </c>
    </row>
    <row r="406" spans="1:36" x14ac:dyDescent="0.25">
      <c r="A406" s="41">
        <v>0</v>
      </c>
      <c r="B406" s="41">
        <v>689</v>
      </c>
      <c r="C406" s="56">
        <f t="shared" si="55"/>
        <v>2.8382192219076257</v>
      </c>
      <c r="AA406">
        <f t="shared" si="56"/>
        <v>654.54999999999995</v>
      </c>
      <c r="AB406">
        <f t="shared" si="57"/>
        <v>620.1</v>
      </c>
      <c r="AC406">
        <f t="shared" si="58"/>
        <v>525.01800000000003</v>
      </c>
      <c r="AD406">
        <f t="shared" si="59"/>
        <v>500.90299999999996</v>
      </c>
      <c r="AE406">
        <f t="shared" si="60"/>
        <v>458.87400000000002</v>
      </c>
      <c r="AF406">
        <f t="shared" si="61"/>
        <v>2.8159428271964737</v>
      </c>
      <c r="AG406">
        <f t="shared" si="62"/>
        <v>2.7924617313469509</v>
      </c>
      <c r="AH406">
        <f t="shared" si="63"/>
        <v>2.7201741932472263</v>
      </c>
      <c r="AI406">
        <f t="shared" si="63"/>
        <v>2.6997536327666638</v>
      </c>
      <c r="AJ406">
        <f t="shared" si="63"/>
        <v>2.6616934510779271</v>
      </c>
    </row>
    <row r="407" spans="1:36" x14ac:dyDescent="0.25">
      <c r="A407" s="41">
        <v>0</v>
      </c>
      <c r="B407" s="41">
        <v>5013</v>
      </c>
      <c r="C407" s="56">
        <f t="shared" si="55"/>
        <v>3.7000977046130537</v>
      </c>
      <c r="AA407">
        <f t="shared" si="56"/>
        <v>4762.3499999999995</v>
      </c>
      <c r="AB407">
        <f t="shared" si="57"/>
        <v>4511.7</v>
      </c>
      <c r="AC407">
        <f t="shared" si="58"/>
        <v>3819.9059999999999</v>
      </c>
      <c r="AD407">
        <f t="shared" si="59"/>
        <v>3644.451</v>
      </c>
      <c r="AE407">
        <f t="shared" si="60"/>
        <v>3338.6580000000004</v>
      </c>
      <c r="AF407">
        <f t="shared" si="61"/>
        <v>3.6778213099019017</v>
      </c>
      <c r="AG407">
        <f t="shared" si="62"/>
        <v>3.6543402140523784</v>
      </c>
      <c r="AH407">
        <f t="shared" si="63"/>
        <v>3.5820526759526543</v>
      </c>
      <c r="AI407">
        <f t="shared" si="63"/>
        <v>3.5616321154720918</v>
      </c>
      <c r="AJ407">
        <f t="shared" si="63"/>
        <v>3.5235719337833551</v>
      </c>
    </row>
    <row r="408" spans="1:36" x14ac:dyDescent="0.25">
      <c r="A408" s="41">
        <v>0</v>
      </c>
      <c r="B408" s="41">
        <v>20361</v>
      </c>
      <c r="C408" s="56">
        <f t="shared" si="55"/>
        <v>4.3087991039111291</v>
      </c>
      <c r="AA408">
        <f t="shared" si="56"/>
        <v>19342.95</v>
      </c>
      <c r="AB408">
        <f t="shared" si="57"/>
        <v>18324.900000000001</v>
      </c>
      <c r="AC408">
        <f t="shared" si="58"/>
        <v>15515.082</v>
      </c>
      <c r="AD408">
        <f t="shared" si="59"/>
        <v>14802.447</v>
      </c>
      <c r="AE408">
        <f t="shared" si="60"/>
        <v>13560.426000000001</v>
      </c>
      <c r="AF408">
        <f t="shared" si="61"/>
        <v>4.2865227091999767</v>
      </c>
      <c r="AG408">
        <f t="shared" si="62"/>
        <v>4.2630416133504543</v>
      </c>
      <c r="AH408">
        <f t="shared" si="63"/>
        <v>4.1907540752507293</v>
      </c>
      <c r="AI408">
        <f t="shared" si="63"/>
        <v>4.1703335147701672</v>
      </c>
      <c r="AJ408">
        <f t="shared" si="63"/>
        <v>4.1322733330814305</v>
      </c>
    </row>
    <row r="409" spans="1:36" x14ac:dyDescent="0.25">
      <c r="A409" s="41">
        <v>0</v>
      </c>
      <c r="B409" s="41">
        <v>1</v>
      </c>
      <c r="C409" s="56">
        <f t="shared" si="55"/>
        <v>0</v>
      </c>
      <c r="AA409">
        <f t="shared" si="56"/>
        <v>0.95</v>
      </c>
      <c r="AB409">
        <f t="shared" si="57"/>
        <v>0.9</v>
      </c>
      <c r="AC409">
        <f t="shared" si="58"/>
        <v>0.76200000000000001</v>
      </c>
      <c r="AD409">
        <f t="shared" si="59"/>
        <v>0.72699999999999998</v>
      </c>
      <c r="AE409">
        <f t="shared" si="60"/>
        <v>0.66600000000000004</v>
      </c>
      <c r="AF409">
        <f t="shared" si="61"/>
        <v>-2.2276394711152253E-2</v>
      </c>
      <c r="AG409">
        <f t="shared" si="62"/>
        <v>-4.5757490560675115E-2</v>
      </c>
      <c r="AH409">
        <f t="shared" si="63"/>
        <v>-0.1180450286603995</v>
      </c>
      <c r="AI409">
        <f t="shared" si="63"/>
        <v>-0.13846558914096219</v>
      </c>
      <c r="AJ409">
        <f t="shared" si="63"/>
        <v>-0.17652577082969892</v>
      </c>
    </row>
    <row r="410" spans="1:36" x14ac:dyDescent="0.25">
      <c r="A410" s="41">
        <v>0</v>
      </c>
      <c r="B410" s="41">
        <v>67</v>
      </c>
      <c r="C410" s="56">
        <f t="shared" si="55"/>
        <v>1.8260748027008264</v>
      </c>
      <c r="AA410">
        <f t="shared" si="56"/>
        <v>63.65</v>
      </c>
      <c r="AB410">
        <f t="shared" si="57"/>
        <v>60.300000000000004</v>
      </c>
      <c r="AC410">
        <f t="shared" si="58"/>
        <v>51.054000000000002</v>
      </c>
      <c r="AD410">
        <f t="shared" si="59"/>
        <v>48.708999999999996</v>
      </c>
      <c r="AE410">
        <f t="shared" si="60"/>
        <v>44.622</v>
      </c>
      <c r="AF410">
        <f t="shared" si="61"/>
        <v>1.8037984079896743</v>
      </c>
      <c r="AG410">
        <f t="shared" si="62"/>
        <v>1.7803173121401514</v>
      </c>
      <c r="AH410">
        <f t="shared" si="63"/>
        <v>1.7080297740404269</v>
      </c>
      <c r="AI410">
        <f t="shared" si="63"/>
        <v>1.6876092135598642</v>
      </c>
      <c r="AJ410">
        <f t="shared" si="63"/>
        <v>1.6495490318711274</v>
      </c>
    </row>
    <row r="411" spans="1:36" x14ac:dyDescent="0.25">
      <c r="A411" s="41">
        <v>0</v>
      </c>
      <c r="B411" s="41">
        <v>8602</v>
      </c>
      <c r="C411" s="56">
        <f t="shared" si="55"/>
        <v>3.9345994382180729</v>
      </c>
      <c r="AA411">
        <f t="shared" si="56"/>
        <v>8171.9</v>
      </c>
      <c r="AB411">
        <f t="shared" si="57"/>
        <v>7741.8</v>
      </c>
      <c r="AC411">
        <f t="shared" si="58"/>
        <v>6554.7240000000002</v>
      </c>
      <c r="AD411">
        <f t="shared" si="59"/>
        <v>6253.6539999999995</v>
      </c>
      <c r="AE411">
        <f t="shared" si="60"/>
        <v>5728.9320000000007</v>
      </c>
      <c r="AF411">
        <f t="shared" si="61"/>
        <v>3.9123230435069209</v>
      </c>
      <c r="AG411">
        <f t="shared" si="62"/>
        <v>3.8888419476573981</v>
      </c>
      <c r="AH411">
        <f t="shared" si="63"/>
        <v>3.8165544095576736</v>
      </c>
      <c r="AI411">
        <f t="shared" si="63"/>
        <v>3.796133849077111</v>
      </c>
      <c r="AJ411">
        <f t="shared" si="63"/>
        <v>3.7580736673883743</v>
      </c>
    </row>
    <row r="412" spans="1:36" x14ac:dyDescent="0.25">
      <c r="A412" s="41">
        <v>0</v>
      </c>
      <c r="B412" s="41">
        <v>17793</v>
      </c>
      <c r="C412" s="56">
        <f t="shared" si="55"/>
        <v>4.2502491787529975</v>
      </c>
      <c r="AA412">
        <f t="shared" si="56"/>
        <v>16903.349999999999</v>
      </c>
      <c r="AB412">
        <f t="shared" si="57"/>
        <v>16013.7</v>
      </c>
      <c r="AC412">
        <f t="shared" si="58"/>
        <v>13558.266</v>
      </c>
      <c r="AD412">
        <f t="shared" si="59"/>
        <v>12935.511</v>
      </c>
      <c r="AE412">
        <f t="shared" si="60"/>
        <v>11850.138000000001</v>
      </c>
      <c r="AF412">
        <f t="shared" si="61"/>
        <v>4.2279727840418451</v>
      </c>
      <c r="AG412">
        <f t="shared" si="62"/>
        <v>4.2044916881923218</v>
      </c>
      <c r="AH412">
        <f t="shared" si="63"/>
        <v>4.1322041500925977</v>
      </c>
      <c r="AI412">
        <f t="shared" si="63"/>
        <v>4.1117835896120347</v>
      </c>
      <c r="AJ412">
        <f t="shared" si="63"/>
        <v>4.073723407923298</v>
      </c>
    </row>
    <row r="413" spans="1:36" x14ac:dyDescent="0.25">
      <c r="A413" s="41">
        <v>0</v>
      </c>
      <c r="B413" s="41">
        <v>27</v>
      </c>
      <c r="C413" s="56">
        <f t="shared" si="55"/>
        <v>1.4313637641589874</v>
      </c>
      <c r="AA413">
        <f t="shared" si="56"/>
        <v>25.65</v>
      </c>
      <c r="AB413">
        <f t="shared" si="57"/>
        <v>24.3</v>
      </c>
      <c r="AC413">
        <f t="shared" si="58"/>
        <v>20.574000000000002</v>
      </c>
      <c r="AD413">
        <f t="shared" si="59"/>
        <v>19.628999999999998</v>
      </c>
      <c r="AE413">
        <f t="shared" si="60"/>
        <v>17.981999999999999</v>
      </c>
      <c r="AF413">
        <f t="shared" si="61"/>
        <v>1.409087369447835</v>
      </c>
      <c r="AG413">
        <f t="shared" si="62"/>
        <v>1.3856062735983121</v>
      </c>
      <c r="AH413">
        <f t="shared" si="63"/>
        <v>1.3133187354985878</v>
      </c>
      <c r="AI413">
        <f t="shared" si="63"/>
        <v>1.2928981750180251</v>
      </c>
      <c r="AJ413">
        <f t="shared" si="63"/>
        <v>1.2548379933292884</v>
      </c>
    </row>
    <row r="414" spans="1:36" x14ac:dyDescent="0.25">
      <c r="A414" s="41">
        <v>0</v>
      </c>
      <c r="B414" s="41">
        <v>22</v>
      </c>
      <c r="C414" s="56">
        <f t="shared" si="55"/>
        <v>1.3424226808222062</v>
      </c>
      <c r="AA414">
        <f t="shared" si="56"/>
        <v>20.9</v>
      </c>
      <c r="AB414">
        <f t="shared" si="57"/>
        <v>19.8</v>
      </c>
      <c r="AC414">
        <f t="shared" si="58"/>
        <v>16.763999999999999</v>
      </c>
      <c r="AD414">
        <f t="shared" si="59"/>
        <v>15.994</v>
      </c>
      <c r="AE414">
        <f t="shared" si="60"/>
        <v>14.652000000000001</v>
      </c>
      <c r="AF414">
        <f t="shared" si="61"/>
        <v>1.320146286111054</v>
      </c>
      <c r="AG414">
        <f t="shared" si="62"/>
        <v>1.2966651902615312</v>
      </c>
      <c r="AH414">
        <f t="shared" si="63"/>
        <v>1.2243776521618066</v>
      </c>
      <c r="AI414">
        <f t="shared" si="63"/>
        <v>1.2039570916812441</v>
      </c>
      <c r="AJ414">
        <f t="shared" si="63"/>
        <v>1.1658969099925074</v>
      </c>
    </row>
    <row r="415" spans="1:36" x14ac:dyDescent="0.25">
      <c r="A415" s="41">
        <v>0</v>
      </c>
      <c r="B415" s="41">
        <v>3361</v>
      </c>
      <c r="C415" s="56">
        <f t="shared" si="55"/>
        <v>3.5264685124694775</v>
      </c>
      <c r="AA415">
        <f t="shared" si="56"/>
        <v>3192.95</v>
      </c>
      <c r="AB415">
        <f t="shared" si="57"/>
        <v>3024.9</v>
      </c>
      <c r="AC415">
        <f t="shared" si="58"/>
        <v>2561.0819999999999</v>
      </c>
      <c r="AD415">
        <f t="shared" si="59"/>
        <v>2443.4470000000001</v>
      </c>
      <c r="AE415">
        <f t="shared" si="60"/>
        <v>2238.4259999999999</v>
      </c>
      <c r="AF415">
        <f t="shared" si="61"/>
        <v>3.5041921177583251</v>
      </c>
      <c r="AG415">
        <f t="shared" si="62"/>
        <v>3.4807110219088022</v>
      </c>
      <c r="AH415">
        <f t="shared" si="63"/>
        <v>3.4084234838090781</v>
      </c>
      <c r="AI415">
        <f t="shared" si="63"/>
        <v>3.3880029233285152</v>
      </c>
      <c r="AJ415">
        <f t="shared" si="63"/>
        <v>3.3499427416397785</v>
      </c>
    </row>
    <row r="416" spans="1:36" x14ac:dyDescent="0.25">
      <c r="A416" s="41">
        <v>0</v>
      </c>
      <c r="B416" s="41">
        <v>221</v>
      </c>
      <c r="C416" s="56">
        <f t="shared" si="55"/>
        <v>2.3443922736851106</v>
      </c>
      <c r="AA416">
        <f t="shared" si="56"/>
        <v>209.95</v>
      </c>
      <c r="AB416">
        <f t="shared" si="57"/>
        <v>198.9</v>
      </c>
      <c r="AC416">
        <f t="shared" si="58"/>
        <v>168.40200000000002</v>
      </c>
      <c r="AD416">
        <f t="shared" si="59"/>
        <v>160.667</v>
      </c>
      <c r="AE416">
        <f t="shared" si="60"/>
        <v>147.18600000000001</v>
      </c>
      <c r="AF416">
        <f t="shared" si="61"/>
        <v>2.3221158789739587</v>
      </c>
      <c r="AG416">
        <f t="shared" si="62"/>
        <v>2.2986347831244354</v>
      </c>
      <c r="AH416">
        <f t="shared" si="63"/>
        <v>2.2263472450247113</v>
      </c>
      <c r="AI416">
        <f t="shared" si="63"/>
        <v>2.2059266845441488</v>
      </c>
      <c r="AJ416">
        <f t="shared" si="63"/>
        <v>2.1678665028554116</v>
      </c>
    </row>
    <row r="417" spans="1:36" x14ac:dyDescent="0.25">
      <c r="A417" s="41">
        <v>0</v>
      </c>
      <c r="B417" s="41">
        <v>18184</v>
      </c>
      <c r="C417" s="56">
        <f t="shared" si="55"/>
        <v>4.2596894227169146</v>
      </c>
      <c r="AA417">
        <f t="shared" si="56"/>
        <v>17274.8</v>
      </c>
      <c r="AB417">
        <f t="shared" si="57"/>
        <v>16365.6</v>
      </c>
      <c r="AC417">
        <f t="shared" si="58"/>
        <v>13856.208000000001</v>
      </c>
      <c r="AD417">
        <f t="shared" si="59"/>
        <v>13219.768</v>
      </c>
      <c r="AE417">
        <f t="shared" si="60"/>
        <v>12110.544</v>
      </c>
      <c r="AF417">
        <f t="shared" si="61"/>
        <v>4.2374130280057622</v>
      </c>
      <c r="AG417">
        <f t="shared" si="62"/>
        <v>4.213931932156239</v>
      </c>
      <c r="AH417">
        <f t="shared" si="63"/>
        <v>4.1416443940565149</v>
      </c>
      <c r="AI417">
        <f t="shared" si="63"/>
        <v>4.1212238335759519</v>
      </c>
      <c r="AJ417">
        <f t="shared" si="63"/>
        <v>4.0831636518872152</v>
      </c>
    </row>
    <row r="418" spans="1:36" x14ac:dyDescent="0.25">
      <c r="A418" s="41">
        <v>0</v>
      </c>
      <c r="B418" s="41">
        <v>53</v>
      </c>
      <c r="C418" s="56">
        <f t="shared" si="55"/>
        <v>1.7242758696007889</v>
      </c>
      <c r="AA418">
        <f t="shared" si="56"/>
        <v>50.349999999999994</v>
      </c>
      <c r="AB418">
        <f t="shared" si="57"/>
        <v>47.7</v>
      </c>
      <c r="AC418">
        <f t="shared" si="58"/>
        <v>40.386000000000003</v>
      </c>
      <c r="AD418">
        <f t="shared" si="59"/>
        <v>38.530999999999999</v>
      </c>
      <c r="AE418">
        <f t="shared" si="60"/>
        <v>35.298000000000002</v>
      </c>
      <c r="AF418">
        <f t="shared" si="61"/>
        <v>1.7019994748896368</v>
      </c>
      <c r="AG418">
        <f t="shared" si="62"/>
        <v>1.6785183790401139</v>
      </c>
      <c r="AH418">
        <f t="shared" si="63"/>
        <v>1.6062308409403896</v>
      </c>
      <c r="AI418">
        <f t="shared" si="63"/>
        <v>1.5858102804598269</v>
      </c>
      <c r="AJ418">
        <f t="shared" si="63"/>
        <v>1.5477500987710902</v>
      </c>
    </row>
    <row r="419" spans="1:36" x14ac:dyDescent="0.25">
      <c r="A419" s="41">
        <v>0</v>
      </c>
      <c r="B419" s="41">
        <v>20065</v>
      </c>
      <c r="C419" s="56">
        <f t="shared" si="55"/>
        <v>4.3024391640698578</v>
      </c>
      <c r="AA419">
        <f t="shared" si="56"/>
        <v>19061.75</v>
      </c>
      <c r="AB419">
        <f t="shared" si="57"/>
        <v>18058.5</v>
      </c>
      <c r="AC419">
        <f t="shared" si="58"/>
        <v>15289.53</v>
      </c>
      <c r="AD419">
        <f t="shared" si="59"/>
        <v>14587.254999999999</v>
      </c>
      <c r="AE419">
        <f t="shared" si="60"/>
        <v>13363.29</v>
      </c>
      <c r="AF419">
        <f t="shared" si="61"/>
        <v>4.2801627693587054</v>
      </c>
      <c r="AG419">
        <f t="shared" si="62"/>
        <v>4.2566816735091821</v>
      </c>
      <c r="AH419">
        <f t="shared" si="63"/>
        <v>4.184394135409458</v>
      </c>
      <c r="AI419">
        <f t="shared" si="63"/>
        <v>4.1639735749288951</v>
      </c>
      <c r="AJ419">
        <f t="shared" si="63"/>
        <v>4.1259133932401584</v>
      </c>
    </row>
    <row r="420" spans="1:36" x14ac:dyDescent="0.25">
      <c r="A420" s="41">
        <v>0</v>
      </c>
      <c r="B420" s="41">
        <v>2529</v>
      </c>
      <c r="C420" s="56">
        <f t="shared" si="55"/>
        <v>3.4029488293444046</v>
      </c>
      <c r="AA420">
        <f t="shared" si="56"/>
        <v>2402.5499999999997</v>
      </c>
      <c r="AB420">
        <f t="shared" si="57"/>
        <v>2276.1</v>
      </c>
      <c r="AC420">
        <f t="shared" si="58"/>
        <v>1927.098</v>
      </c>
      <c r="AD420">
        <f t="shared" si="59"/>
        <v>1838.5829999999999</v>
      </c>
      <c r="AE420">
        <f t="shared" si="60"/>
        <v>1684.3140000000001</v>
      </c>
      <c r="AF420">
        <f t="shared" si="61"/>
        <v>3.3806724346332526</v>
      </c>
      <c r="AG420">
        <f t="shared" si="62"/>
        <v>3.3571913387837298</v>
      </c>
      <c r="AH420">
        <f t="shared" si="63"/>
        <v>3.2849038006840052</v>
      </c>
      <c r="AI420">
        <f t="shared" si="63"/>
        <v>3.2644832402034427</v>
      </c>
      <c r="AJ420">
        <f t="shared" si="63"/>
        <v>3.226423058514706</v>
      </c>
    </row>
    <row r="421" spans="1:36" x14ac:dyDescent="0.25">
      <c r="A421" s="41">
        <v>0</v>
      </c>
      <c r="B421" s="41">
        <v>5711</v>
      </c>
      <c r="C421" s="56">
        <f t="shared" si="55"/>
        <v>3.7567121601647715</v>
      </c>
      <c r="AA421">
        <f t="shared" si="56"/>
        <v>5425.45</v>
      </c>
      <c r="AB421">
        <f t="shared" si="57"/>
        <v>5139.9000000000005</v>
      </c>
      <c r="AC421">
        <f t="shared" si="58"/>
        <v>4351.7820000000002</v>
      </c>
      <c r="AD421">
        <f t="shared" si="59"/>
        <v>4151.8969999999999</v>
      </c>
      <c r="AE421">
        <f t="shared" si="60"/>
        <v>3803.5260000000003</v>
      </c>
      <c r="AF421">
        <f t="shared" si="61"/>
        <v>3.7344357654536195</v>
      </c>
      <c r="AG421">
        <f t="shared" si="62"/>
        <v>3.7109546696040967</v>
      </c>
      <c r="AH421">
        <f t="shared" si="63"/>
        <v>3.6386671315043722</v>
      </c>
      <c r="AI421">
        <f t="shared" si="63"/>
        <v>3.6182465710238096</v>
      </c>
      <c r="AJ421">
        <f t="shared" si="63"/>
        <v>3.5801863893350729</v>
      </c>
    </row>
    <row r="422" spans="1:36" x14ac:dyDescent="0.25">
      <c r="A422" s="41">
        <v>0</v>
      </c>
      <c r="B422" s="41">
        <v>999</v>
      </c>
      <c r="C422" s="56">
        <f t="shared" si="55"/>
        <v>2.9995654882259823</v>
      </c>
      <c r="AA422">
        <f t="shared" si="56"/>
        <v>949.05</v>
      </c>
      <c r="AB422">
        <f t="shared" si="57"/>
        <v>899.1</v>
      </c>
      <c r="AC422">
        <f t="shared" si="58"/>
        <v>761.23800000000006</v>
      </c>
      <c r="AD422">
        <f t="shared" si="59"/>
        <v>726.27300000000002</v>
      </c>
      <c r="AE422">
        <f t="shared" si="60"/>
        <v>665.33400000000006</v>
      </c>
      <c r="AF422">
        <f t="shared" si="61"/>
        <v>2.97728909351483</v>
      </c>
      <c r="AG422">
        <f t="shared" si="62"/>
        <v>2.9538079976653071</v>
      </c>
      <c r="AH422">
        <f t="shared" si="63"/>
        <v>2.881520459565583</v>
      </c>
      <c r="AI422">
        <f t="shared" si="63"/>
        <v>2.86109989908502</v>
      </c>
      <c r="AJ422">
        <f t="shared" si="63"/>
        <v>2.8230397173962833</v>
      </c>
    </row>
    <row r="423" spans="1:36" x14ac:dyDescent="0.25">
      <c r="A423" s="41">
        <v>0</v>
      </c>
      <c r="B423" s="41">
        <v>25574</v>
      </c>
      <c r="C423" s="56">
        <f t="shared" si="55"/>
        <v>4.4077986608407871</v>
      </c>
      <c r="AA423">
        <f t="shared" si="56"/>
        <v>24295.3</v>
      </c>
      <c r="AB423">
        <f t="shared" si="57"/>
        <v>23016.600000000002</v>
      </c>
      <c r="AC423">
        <f t="shared" si="58"/>
        <v>19487.387999999999</v>
      </c>
      <c r="AD423">
        <f t="shared" si="59"/>
        <v>18592.297999999999</v>
      </c>
      <c r="AE423">
        <f t="shared" si="60"/>
        <v>17032.284</v>
      </c>
      <c r="AF423">
        <f t="shared" si="61"/>
        <v>4.3855222661296347</v>
      </c>
      <c r="AG423">
        <f t="shared" si="62"/>
        <v>4.3620411702801123</v>
      </c>
      <c r="AH423">
        <f t="shared" si="63"/>
        <v>4.2897536321803873</v>
      </c>
      <c r="AI423">
        <f t="shared" si="63"/>
        <v>4.2693330716998252</v>
      </c>
      <c r="AJ423">
        <f t="shared" si="63"/>
        <v>4.2312728900110876</v>
      </c>
    </row>
    <row r="424" spans="1:36" x14ac:dyDescent="0.25">
      <c r="A424" s="41">
        <v>0</v>
      </c>
      <c r="B424" s="41">
        <v>1070</v>
      </c>
      <c r="C424" s="56">
        <f t="shared" si="55"/>
        <v>3.0293837776852097</v>
      </c>
      <c r="AA424">
        <f t="shared" si="56"/>
        <v>1016.5</v>
      </c>
      <c r="AB424">
        <f t="shared" si="57"/>
        <v>963</v>
      </c>
      <c r="AC424">
        <f t="shared" si="58"/>
        <v>815.34</v>
      </c>
      <c r="AD424">
        <f t="shared" si="59"/>
        <v>777.89</v>
      </c>
      <c r="AE424">
        <f t="shared" si="60"/>
        <v>712.62</v>
      </c>
      <c r="AF424">
        <f t="shared" si="61"/>
        <v>3.0071073829740573</v>
      </c>
      <c r="AG424">
        <f t="shared" si="62"/>
        <v>2.9836262871245345</v>
      </c>
      <c r="AH424">
        <f t="shared" si="63"/>
        <v>2.9113387490248099</v>
      </c>
      <c r="AI424">
        <f t="shared" si="63"/>
        <v>2.8909181885442474</v>
      </c>
      <c r="AJ424">
        <f t="shared" si="63"/>
        <v>2.8528580068555107</v>
      </c>
    </row>
    <row r="425" spans="1:36" x14ac:dyDescent="0.25">
      <c r="A425" s="41">
        <v>0</v>
      </c>
      <c r="B425" s="41">
        <v>4364</v>
      </c>
      <c r="C425" s="56">
        <f t="shared" si="55"/>
        <v>3.6398847419163043</v>
      </c>
      <c r="AA425">
        <f t="shared" si="56"/>
        <v>4145.8</v>
      </c>
      <c r="AB425">
        <f t="shared" si="57"/>
        <v>3927.6</v>
      </c>
      <c r="AC425">
        <f t="shared" si="58"/>
        <v>3325.3679999999999</v>
      </c>
      <c r="AD425">
        <f t="shared" si="59"/>
        <v>3172.6279999999997</v>
      </c>
      <c r="AE425">
        <f t="shared" si="60"/>
        <v>2906.424</v>
      </c>
      <c r="AF425">
        <f t="shared" si="61"/>
        <v>3.6176083472051519</v>
      </c>
      <c r="AG425">
        <f t="shared" si="62"/>
        <v>3.594127251355629</v>
      </c>
      <c r="AH425">
        <f t="shared" si="63"/>
        <v>3.5218397132559049</v>
      </c>
      <c r="AI425">
        <f t="shared" si="63"/>
        <v>3.501419152775342</v>
      </c>
      <c r="AJ425">
        <f t="shared" si="63"/>
        <v>3.4633589710866053</v>
      </c>
    </row>
    <row r="426" spans="1:36" x14ac:dyDescent="0.25">
      <c r="A426" s="41">
        <v>0</v>
      </c>
      <c r="B426" s="41">
        <v>848</v>
      </c>
      <c r="C426" s="56">
        <f t="shared" si="55"/>
        <v>2.9283958522567137</v>
      </c>
      <c r="AA426">
        <f t="shared" si="56"/>
        <v>805.59999999999991</v>
      </c>
      <c r="AB426">
        <f t="shared" si="57"/>
        <v>763.2</v>
      </c>
      <c r="AC426">
        <f t="shared" si="58"/>
        <v>646.17600000000004</v>
      </c>
      <c r="AD426">
        <f t="shared" si="59"/>
        <v>616.49599999999998</v>
      </c>
      <c r="AE426">
        <f t="shared" si="60"/>
        <v>564.76800000000003</v>
      </c>
      <c r="AF426">
        <f t="shared" si="61"/>
        <v>2.9061194575455613</v>
      </c>
      <c r="AG426">
        <f t="shared" si="62"/>
        <v>2.8826383616960389</v>
      </c>
      <c r="AH426">
        <f t="shared" si="63"/>
        <v>2.8103508235963144</v>
      </c>
      <c r="AI426">
        <f t="shared" si="63"/>
        <v>2.7899302631157514</v>
      </c>
      <c r="AJ426">
        <f t="shared" si="63"/>
        <v>2.7518700814270147</v>
      </c>
    </row>
    <row r="427" spans="1:36" x14ac:dyDescent="0.25">
      <c r="A427" s="41">
        <v>0</v>
      </c>
      <c r="B427" s="41">
        <v>542</v>
      </c>
      <c r="C427" s="56">
        <f t="shared" si="55"/>
        <v>2.7339992865383871</v>
      </c>
      <c r="AA427">
        <f t="shared" si="56"/>
        <v>514.9</v>
      </c>
      <c r="AB427">
        <f t="shared" si="57"/>
        <v>487.8</v>
      </c>
      <c r="AC427">
        <f t="shared" si="58"/>
        <v>413.00400000000002</v>
      </c>
      <c r="AD427">
        <f t="shared" si="59"/>
        <v>394.03399999999999</v>
      </c>
      <c r="AE427">
        <f t="shared" si="60"/>
        <v>360.97200000000004</v>
      </c>
      <c r="AF427">
        <f t="shared" si="61"/>
        <v>2.7117228918272347</v>
      </c>
      <c r="AG427">
        <f t="shared" si="62"/>
        <v>2.6882417959777118</v>
      </c>
      <c r="AH427">
        <f t="shared" si="63"/>
        <v>2.6159542578779873</v>
      </c>
      <c r="AI427">
        <f t="shared" si="63"/>
        <v>2.5955336973974248</v>
      </c>
      <c r="AJ427">
        <f t="shared" si="63"/>
        <v>2.5574735157086881</v>
      </c>
    </row>
    <row r="428" spans="1:36" x14ac:dyDescent="0.25">
      <c r="A428" s="41">
        <v>0</v>
      </c>
      <c r="B428" s="41">
        <v>57</v>
      </c>
      <c r="C428" s="56">
        <f t="shared" si="55"/>
        <v>1.7558748556724915</v>
      </c>
      <c r="AA428">
        <f t="shared" si="56"/>
        <v>54.15</v>
      </c>
      <c r="AB428">
        <f t="shared" si="57"/>
        <v>51.300000000000004</v>
      </c>
      <c r="AC428">
        <f t="shared" si="58"/>
        <v>43.433999999999997</v>
      </c>
      <c r="AD428">
        <f t="shared" si="59"/>
        <v>41.439</v>
      </c>
      <c r="AE428">
        <f t="shared" si="60"/>
        <v>37.962000000000003</v>
      </c>
      <c r="AF428">
        <f t="shared" si="61"/>
        <v>1.7335984609613391</v>
      </c>
      <c r="AG428">
        <f t="shared" si="62"/>
        <v>1.7101173651118162</v>
      </c>
      <c r="AH428">
        <f t="shared" si="63"/>
        <v>1.6378298270120919</v>
      </c>
      <c r="AI428">
        <f t="shared" si="63"/>
        <v>1.6174092665315292</v>
      </c>
      <c r="AJ428">
        <f t="shared" si="63"/>
        <v>1.5793490848427925</v>
      </c>
    </row>
    <row r="429" spans="1:36" x14ac:dyDescent="0.25">
      <c r="A429" s="41">
        <v>0</v>
      </c>
      <c r="B429" s="41">
        <v>78</v>
      </c>
      <c r="C429" s="56">
        <f t="shared" si="55"/>
        <v>1.8920946026904804</v>
      </c>
      <c r="AA429">
        <f t="shared" si="56"/>
        <v>74.099999999999994</v>
      </c>
      <c r="AB429">
        <f t="shared" si="57"/>
        <v>70.2</v>
      </c>
      <c r="AC429">
        <f t="shared" si="58"/>
        <v>59.436</v>
      </c>
      <c r="AD429">
        <f t="shared" si="59"/>
        <v>56.705999999999996</v>
      </c>
      <c r="AE429">
        <f t="shared" si="60"/>
        <v>51.948</v>
      </c>
      <c r="AF429">
        <f t="shared" si="61"/>
        <v>1.8698182079793282</v>
      </c>
      <c r="AG429">
        <f t="shared" si="62"/>
        <v>1.8463371121298053</v>
      </c>
      <c r="AH429">
        <f t="shared" si="63"/>
        <v>1.7740495740300808</v>
      </c>
      <c r="AI429">
        <f t="shared" si="63"/>
        <v>1.7536290135495183</v>
      </c>
      <c r="AJ429">
        <f t="shared" si="63"/>
        <v>1.7155688318607816</v>
      </c>
    </row>
    <row r="430" spans="1:36" x14ac:dyDescent="0.25">
      <c r="A430" s="41">
        <v>0</v>
      </c>
      <c r="B430" s="41">
        <v>39722</v>
      </c>
      <c r="C430" s="56">
        <f t="shared" si="55"/>
        <v>4.5990311070714993</v>
      </c>
      <c r="AA430">
        <f t="shared" si="56"/>
        <v>37735.9</v>
      </c>
      <c r="AB430">
        <f t="shared" si="57"/>
        <v>35749.800000000003</v>
      </c>
      <c r="AC430">
        <f t="shared" si="58"/>
        <v>30268.164000000001</v>
      </c>
      <c r="AD430">
        <f t="shared" si="59"/>
        <v>28877.894</v>
      </c>
      <c r="AE430">
        <f t="shared" si="60"/>
        <v>26454.852000000003</v>
      </c>
      <c r="AF430">
        <f t="shared" si="61"/>
        <v>4.5767547123603469</v>
      </c>
      <c r="AG430">
        <f t="shared" si="62"/>
        <v>4.5532736165108245</v>
      </c>
      <c r="AH430">
        <f t="shared" si="63"/>
        <v>4.4809860784110995</v>
      </c>
      <c r="AI430">
        <f t="shared" si="63"/>
        <v>4.4605655179305375</v>
      </c>
      <c r="AJ430">
        <f t="shared" si="63"/>
        <v>4.4225053362418008</v>
      </c>
    </row>
    <row r="431" spans="1:36" x14ac:dyDescent="0.25">
      <c r="A431" s="41">
        <v>0</v>
      </c>
      <c r="B431" s="41">
        <v>107</v>
      </c>
      <c r="C431" s="56">
        <f t="shared" si="55"/>
        <v>2.0293837776852097</v>
      </c>
      <c r="AA431">
        <f t="shared" si="56"/>
        <v>101.64999999999999</v>
      </c>
      <c r="AB431">
        <f t="shared" si="57"/>
        <v>96.3</v>
      </c>
      <c r="AC431">
        <f t="shared" si="58"/>
        <v>81.534000000000006</v>
      </c>
      <c r="AD431">
        <f t="shared" si="59"/>
        <v>77.789000000000001</v>
      </c>
      <c r="AE431">
        <f t="shared" si="60"/>
        <v>71.262</v>
      </c>
      <c r="AF431">
        <f t="shared" si="61"/>
        <v>2.0071073829740573</v>
      </c>
      <c r="AG431">
        <f t="shared" si="62"/>
        <v>1.9836262871245345</v>
      </c>
      <c r="AH431">
        <f t="shared" si="63"/>
        <v>1.9113387490248102</v>
      </c>
      <c r="AI431">
        <f t="shared" si="63"/>
        <v>1.8909181885442474</v>
      </c>
      <c r="AJ431">
        <f t="shared" si="63"/>
        <v>1.8528580068555107</v>
      </c>
    </row>
    <row r="432" spans="1:36" x14ac:dyDescent="0.25">
      <c r="A432" s="41">
        <v>0</v>
      </c>
      <c r="B432" s="41">
        <v>149378</v>
      </c>
      <c r="C432" s="56">
        <f t="shared" si="55"/>
        <v>5.1742866404368995</v>
      </c>
      <c r="AA432">
        <f t="shared" si="56"/>
        <v>141909.1</v>
      </c>
      <c r="AB432">
        <f t="shared" si="57"/>
        <v>134440.20000000001</v>
      </c>
      <c r="AC432">
        <f t="shared" si="58"/>
        <v>113826.03600000001</v>
      </c>
      <c r="AD432">
        <f t="shared" si="59"/>
        <v>108597.806</v>
      </c>
      <c r="AE432">
        <f t="shared" si="60"/>
        <v>99485.748000000007</v>
      </c>
      <c r="AF432">
        <f t="shared" si="61"/>
        <v>5.1520102457257471</v>
      </c>
      <c r="AG432">
        <f t="shared" si="62"/>
        <v>5.1285291498762247</v>
      </c>
      <c r="AH432">
        <f t="shared" si="63"/>
        <v>5.0562416117764997</v>
      </c>
      <c r="AI432">
        <f t="shared" si="63"/>
        <v>5.0358210512959376</v>
      </c>
      <c r="AJ432">
        <f t="shared" si="63"/>
        <v>4.9977608696072</v>
      </c>
    </row>
    <row r="433" spans="1:36" x14ac:dyDescent="0.25">
      <c r="A433" s="41">
        <v>0</v>
      </c>
      <c r="B433" s="41">
        <v>2630</v>
      </c>
      <c r="C433" s="56">
        <f t="shared" si="55"/>
        <v>3.419955748489758</v>
      </c>
      <c r="AA433">
        <f t="shared" si="56"/>
        <v>2498.5</v>
      </c>
      <c r="AB433">
        <f t="shared" si="57"/>
        <v>2367</v>
      </c>
      <c r="AC433">
        <f t="shared" si="58"/>
        <v>2004.06</v>
      </c>
      <c r="AD433">
        <f t="shared" si="59"/>
        <v>1912.01</v>
      </c>
      <c r="AE433">
        <f t="shared" si="60"/>
        <v>1751.5800000000002</v>
      </c>
      <c r="AF433">
        <f t="shared" si="61"/>
        <v>3.3976793537786056</v>
      </c>
      <c r="AG433">
        <f t="shared" si="62"/>
        <v>3.3741982579290828</v>
      </c>
      <c r="AH433">
        <f t="shared" si="63"/>
        <v>3.3019107198293582</v>
      </c>
      <c r="AI433">
        <f t="shared" si="63"/>
        <v>3.2814901593487957</v>
      </c>
      <c r="AJ433">
        <f t="shared" si="63"/>
        <v>3.243429977660059</v>
      </c>
    </row>
    <row r="434" spans="1:36" x14ac:dyDescent="0.25">
      <c r="A434" s="41">
        <v>0</v>
      </c>
      <c r="B434" s="41">
        <v>19655</v>
      </c>
      <c r="C434" s="56">
        <f t="shared" si="55"/>
        <v>4.2934730481561081</v>
      </c>
      <c r="AA434">
        <f t="shared" si="56"/>
        <v>18672.25</v>
      </c>
      <c r="AB434">
        <f t="shared" si="57"/>
        <v>17689.5</v>
      </c>
      <c r="AC434">
        <f t="shared" si="58"/>
        <v>14977.11</v>
      </c>
      <c r="AD434">
        <f t="shared" si="59"/>
        <v>14289.184999999999</v>
      </c>
      <c r="AE434">
        <f t="shared" si="60"/>
        <v>13090.230000000001</v>
      </c>
      <c r="AF434">
        <f t="shared" si="61"/>
        <v>4.2711966534449557</v>
      </c>
      <c r="AG434">
        <f t="shared" si="62"/>
        <v>4.2477155575954333</v>
      </c>
      <c r="AH434">
        <f t="shared" si="63"/>
        <v>4.1754280194957083</v>
      </c>
      <c r="AI434">
        <f t="shared" si="63"/>
        <v>4.1550074590151462</v>
      </c>
      <c r="AJ434">
        <f t="shared" si="63"/>
        <v>4.1169472773264095</v>
      </c>
    </row>
    <row r="435" spans="1:36" x14ac:dyDescent="0.25">
      <c r="A435" s="41">
        <v>0</v>
      </c>
      <c r="B435" s="41">
        <v>6</v>
      </c>
      <c r="C435" s="56">
        <f t="shared" si="55"/>
        <v>0.77815125038364363</v>
      </c>
      <c r="AA435">
        <f t="shared" si="56"/>
        <v>5.6999999999999993</v>
      </c>
      <c r="AB435">
        <f t="shared" si="57"/>
        <v>5.4</v>
      </c>
      <c r="AC435">
        <f t="shared" si="58"/>
        <v>4.5720000000000001</v>
      </c>
      <c r="AD435">
        <f t="shared" si="59"/>
        <v>4.3620000000000001</v>
      </c>
      <c r="AE435">
        <f t="shared" si="60"/>
        <v>3.9960000000000004</v>
      </c>
      <c r="AF435">
        <f t="shared" si="61"/>
        <v>0.75587485567249135</v>
      </c>
      <c r="AG435">
        <f t="shared" si="62"/>
        <v>0.7323937598229685</v>
      </c>
      <c r="AH435">
        <f t="shared" si="63"/>
        <v>0.66010622172324418</v>
      </c>
      <c r="AI435">
        <f t="shared" si="63"/>
        <v>0.63968566124268145</v>
      </c>
      <c r="AJ435">
        <f t="shared" si="63"/>
        <v>0.60162547955394474</v>
      </c>
    </row>
    <row r="436" spans="1:36" x14ac:dyDescent="0.25">
      <c r="A436" s="41">
        <v>0</v>
      </c>
      <c r="B436" s="41">
        <v>17</v>
      </c>
      <c r="C436" s="56">
        <f t="shared" si="55"/>
        <v>1.2304489213782739</v>
      </c>
      <c r="AA436">
        <f t="shared" si="56"/>
        <v>16.149999999999999</v>
      </c>
      <c r="AB436">
        <f t="shared" si="57"/>
        <v>15.3</v>
      </c>
      <c r="AC436">
        <f t="shared" si="58"/>
        <v>12.954000000000001</v>
      </c>
      <c r="AD436">
        <f t="shared" si="59"/>
        <v>12.359</v>
      </c>
      <c r="AE436">
        <f t="shared" si="60"/>
        <v>11.322000000000001</v>
      </c>
      <c r="AF436">
        <f t="shared" si="61"/>
        <v>1.2081725266671217</v>
      </c>
      <c r="AG436">
        <f t="shared" si="62"/>
        <v>1.1846914308175989</v>
      </c>
      <c r="AH436">
        <f t="shared" si="63"/>
        <v>1.1124038927178745</v>
      </c>
      <c r="AI436">
        <f t="shared" si="63"/>
        <v>1.0919833322373118</v>
      </c>
      <c r="AJ436">
        <f t="shared" si="63"/>
        <v>1.0539231505485751</v>
      </c>
    </row>
    <row r="437" spans="1:36" x14ac:dyDescent="0.25">
      <c r="A437" s="41">
        <v>0</v>
      </c>
      <c r="B437" s="41">
        <v>1456</v>
      </c>
      <c r="C437" s="56">
        <f t="shared" si="55"/>
        <v>3.1631613749770184</v>
      </c>
      <c r="AA437">
        <f t="shared" si="56"/>
        <v>1383.2</v>
      </c>
      <c r="AB437">
        <f t="shared" si="57"/>
        <v>1310.4000000000001</v>
      </c>
      <c r="AC437">
        <f t="shared" si="58"/>
        <v>1109.472</v>
      </c>
      <c r="AD437">
        <f t="shared" si="59"/>
        <v>1058.5119999999999</v>
      </c>
      <c r="AE437">
        <f t="shared" si="60"/>
        <v>969.69600000000003</v>
      </c>
      <c r="AF437">
        <f t="shared" si="61"/>
        <v>3.140884980265866</v>
      </c>
      <c r="AG437">
        <f t="shared" si="62"/>
        <v>3.1174038844163432</v>
      </c>
      <c r="AH437">
        <f t="shared" si="63"/>
        <v>3.0451163463166186</v>
      </c>
      <c r="AI437">
        <f t="shared" si="63"/>
        <v>3.0246957858360561</v>
      </c>
      <c r="AJ437">
        <f t="shared" si="63"/>
        <v>2.9866356041473194</v>
      </c>
    </row>
    <row r="438" spans="1:36" x14ac:dyDescent="0.25">
      <c r="A438" s="41">
        <v>0</v>
      </c>
      <c r="B438" s="41">
        <v>113264</v>
      </c>
      <c r="C438" s="56">
        <f t="shared" si="55"/>
        <v>5.0540918949847748</v>
      </c>
      <c r="AA438">
        <f t="shared" si="56"/>
        <v>107600.79999999999</v>
      </c>
      <c r="AB438">
        <f t="shared" si="57"/>
        <v>101937.60000000001</v>
      </c>
      <c r="AC438">
        <f t="shared" si="58"/>
        <v>86307.168000000005</v>
      </c>
      <c r="AD438">
        <f t="shared" si="59"/>
        <v>82342.928</v>
      </c>
      <c r="AE438">
        <f t="shared" si="60"/>
        <v>75433.824000000008</v>
      </c>
      <c r="AF438">
        <f t="shared" si="61"/>
        <v>5.0318155002736225</v>
      </c>
      <c r="AG438">
        <f t="shared" si="62"/>
        <v>5.0083344044241001</v>
      </c>
      <c r="AH438">
        <f t="shared" si="63"/>
        <v>4.9360468663243751</v>
      </c>
      <c r="AI438">
        <f t="shared" si="63"/>
        <v>4.915626305843813</v>
      </c>
      <c r="AJ438">
        <f t="shared" si="63"/>
        <v>4.8775661241550763</v>
      </c>
    </row>
    <row r="439" spans="1:36" x14ac:dyDescent="0.25">
      <c r="A439" s="41">
        <v>0</v>
      </c>
      <c r="B439" s="41">
        <v>230</v>
      </c>
      <c r="C439" s="56">
        <f t="shared" si="55"/>
        <v>2.3617278360175931</v>
      </c>
      <c r="AA439">
        <f t="shared" si="56"/>
        <v>218.5</v>
      </c>
      <c r="AB439">
        <f t="shared" si="57"/>
        <v>207</v>
      </c>
      <c r="AC439">
        <f t="shared" si="58"/>
        <v>175.26</v>
      </c>
      <c r="AD439">
        <f t="shared" si="59"/>
        <v>167.21</v>
      </c>
      <c r="AE439">
        <f t="shared" si="60"/>
        <v>153.18</v>
      </c>
      <c r="AF439">
        <f t="shared" si="61"/>
        <v>2.3394514413064407</v>
      </c>
      <c r="AG439">
        <f t="shared" si="62"/>
        <v>2.3159703454569178</v>
      </c>
      <c r="AH439">
        <f t="shared" si="63"/>
        <v>2.2436828073571933</v>
      </c>
      <c r="AI439">
        <f t="shared" si="63"/>
        <v>2.2232622468766308</v>
      </c>
      <c r="AJ439">
        <f t="shared" si="63"/>
        <v>2.1852020651878941</v>
      </c>
    </row>
    <row r="440" spans="1:36" x14ac:dyDescent="0.25">
      <c r="A440" s="41">
        <v>0</v>
      </c>
      <c r="B440" s="41">
        <v>4</v>
      </c>
      <c r="C440" s="56">
        <f t="shared" si="55"/>
        <v>0.6020599913279624</v>
      </c>
      <c r="AA440">
        <f t="shared" si="56"/>
        <v>3.8</v>
      </c>
      <c r="AB440">
        <f t="shared" si="57"/>
        <v>3.6</v>
      </c>
      <c r="AC440">
        <f t="shared" si="58"/>
        <v>3.048</v>
      </c>
      <c r="AD440">
        <f t="shared" si="59"/>
        <v>2.9079999999999999</v>
      </c>
      <c r="AE440">
        <f t="shared" si="60"/>
        <v>2.6640000000000001</v>
      </c>
      <c r="AF440">
        <f t="shared" si="61"/>
        <v>0.57978359661681012</v>
      </c>
      <c r="AG440">
        <f t="shared" si="62"/>
        <v>0.55630250076728727</v>
      </c>
      <c r="AH440">
        <f t="shared" si="63"/>
        <v>0.48401496266756289</v>
      </c>
      <c r="AI440">
        <f t="shared" si="63"/>
        <v>0.46359440218700021</v>
      </c>
      <c r="AJ440">
        <f t="shared" si="63"/>
        <v>0.4255342204982635</v>
      </c>
    </row>
    <row r="441" spans="1:36" x14ac:dyDescent="0.25">
      <c r="A441" s="41">
        <v>0</v>
      </c>
      <c r="B441" s="41">
        <v>3586</v>
      </c>
      <c r="C441" s="56">
        <f t="shared" si="55"/>
        <v>3.5546102852261638</v>
      </c>
      <c r="AA441">
        <f t="shared" si="56"/>
        <v>3406.7</v>
      </c>
      <c r="AB441">
        <f t="shared" si="57"/>
        <v>3227.4</v>
      </c>
      <c r="AC441">
        <f t="shared" si="58"/>
        <v>2732.5320000000002</v>
      </c>
      <c r="AD441">
        <f t="shared" si="59"/>
        <v>2607.0219999999999</v>
      </c>
      <c r="AE441">
        <f t="shared" si="60"/>
        <v>2388.2760000000003</v>
      </c>
      <c r="AF441">
        <f t="shared" si="61"/>
        <v>3.5323338905150119</v>
      </c>
      <c r="AG441">
        <f t="shared" si="62"/>
        <v>3.508852794665489</v>
      </c>
      <c r="AH441">
        <f t="shared" si="63"/>
        <v>3.4365652565657645</v>
      </c>
      <c r="AI441">
        <f t="shared" si="63"/>
        <v>3.416144696085202</v>
      </c>
      <c r="AJ441">
        <f t="shared" si="63"/>
        <v>3.3780845143964653</v>
      </c>
    </row>
    <row r="442" spans="1:36" x14ac:dyDescent="0.25">
      <c r="A442" s="41">
        <v>0</v>
      </c>
      <c r="B442" s="41">
        <v>1046</v>
      </c>
      <c r="C442" s="56">
        <f t="shared" si="55"/>
        <v>3.0195316845312554</v>
      </c>
      <c r="AA442">
        <f t="shared" si="56"/>
        <v>993.69999999999993</v>
      </c>
      <c r="AB442">
        <f t="shared" si="57"/>
        <v>941.4</v>
      </c>
      <c r="AC442">
        <f t="shared" si="58"/>
        <v>797.05200000000002</v>
      </c>
      <c r="AD442">
        <f t="shared" si="59"/>
        <v>760.44200000000001</v>
      </c>
      <c r="AE442">
        <f t="shared" si="60"/>
        <v>696.63600000000008</v>
      </c>
      <c r="AF442">
        <f t="shared" si="61"/>
        <v>2.997255289820103</v>
      </c>
      <c r="AG442">
        <f t="shared" si="62"/>
        <v>2.9737741939705802</v>
      </c>
      <c r="AH442">
        <f t="shared" si="63"/>
        <v>2.9014866558708561</v>
      </c>
      <c r="AI442">
        <f t="shared" si="63"/>
        <v>2.8810660953902931</v>
      </c>
      <c r="AJ442">
        <f t="shared" si="63"/>
        <v>2.8430059137015564</v>
      </c>
    </row>
    <row r="443" spans="1:36" x14ac:dyDescent="0.25">
      <c r="A443" s="41">
        <v>0</v>
      </c>
      <c r="B443" s="41">
        <v>87</v>
      </c>
      <c r="C443" s="56">
        <f t="shared" si="55"/>
        <v>1.9395192526186185</v>
      </c>
      <c r="AA443">
        <f t="shared" si="56"/>
        <v>82.649999999999991</v>
      </c>
      <c r="AB443">
        <f t="shared" si="57"/>
        <v>78.3</v>
      </c>
      <c r="AC443">
        <f t="shared" si="58"/>
        <v>66.293999999999997</v>
      </c>
      <c r="AD443">
        <f t="shared" si="59"/>
        <v>63.248999999999995</v>
      </c>
      <c r="AE443">
        <f t="shared" si="60"/>
        <v>57.942</v>
      </c>
      <c r="AF443">
        <f t="shared" si="61"/>
        <v>1.9172428579074663</v>
      </c>
      <c r="AG443">
        <f t="shared" si="62"/>
        <v>1.8937617620579434</v>
      </c>
      <c r="AH443">
        <f t="shared" si="63"/>
        <v>1.8214742239582189</v>
      </c>
      <c r="AI443">
        <f t="shared" si="63"/>
        <v>1.8010536634776564</v>
      </c>
      <c r="AJ443">
        <f t="shared" si="63"/>
        <v>1.7629934817889197</v>
      </c>
    </row>
    <row r="444" spans="1:36" x14ac:dyDescent="0.25">
      <c r="A444" s="41">
        <v>0</v>
      </c>
      <c r="B444" s="41">
        <v>214</v>
      </c>
      <c r="C444" s="56">
        <f t="shared" si="55"/>
        <v>2.330413773349191</v>
      </c>
      <c r="AA444">
        <f t="shared" si="56"/>
        <v>203.29999999999998</v>
      </c>
      <c r="AB444">
        <f t="shared" si="57"/>
        <v>192.6</v>
      </c>
      <c r="AC444">
        <f t="shared" si="58"/>
        <v>163.06800000000001</v>
      </c>
      <c r="AD444">
        <f t="shared" si="59"/>
        <v>155.578</v>
      </c>
      <c r="AE444">
        <f t="shared" si="60"/>
        <v>142.524</v>
      </c>
      <c r="AF444">
        <f t="shared" si="61"/>
        <v>2.3081373786380386</v>
      </c>
      <c r="AG444">
        <f t="shared" si="62"/>
        <v>2.2846562827885157</v>
      </c>
      <c r="AH444">
        <f t="shared" si="63"/>
        <v>2.2123687446887912</v>
      </c>
      <c r="AI444">
        <f t="shared" si="63"/>
        <v>2.1919481842082287</v>
      </c>
      <c r="AJ444">
        <f t="shared" si="63"/>
        <v>2.153888002519492</v>
      </c>
    </row>
    <row r="445" spans="1:36" x14ac:dyDescent="0.25">
      <c r="A445" s="41">
        <v>0</v>
      </c>
      <c r="B445" s="41">
        <v>84981</v>
      </c>
      <c r="C445" s="56">
        <f t="shared" si="55"/>
        <v>4.929321837272755</v>
      </c>
      <c r="AA445">
        <f t="shared" si="56"/>
        <v>80731.95</v>
      </c>
      <c r="AB445">
        <f t="shared" si="57"/>
        <v>76482.900000000009</v>
      </c>
      <c r="AC445">
        <f t="shared" si="58"/>
        <v>64755.522000000004</v>
      </c>
      <c r="AD445">
        <f t="shared" si="59"/>
        <v>61781.186999999998</v>
      </c>
      <c r="AE445">
        <f t="shared" si="60"/>
        <v>56597.346000000005</v>
      </c>
      <c r="AF445">
        <f t="shared" si="61"/>
        <v>4.9070454425616026</v>
      </c>
      <c r="AG445">
        <f t="shared" si="62"/>
        <v>4.8835643467120802</v>
      </c>
      <c r="AH445">
        <f t="shared" si="63"/>
        <v>4.8112768086123552</v>
      </c>
      <c r="AI445">
        <f t="shared" si="63"/>
        <v>4.7908562481317922</v>
      </c>
      <c r="AJ445">
        <f t="shared" si="63"/>
        <v>4.7527960664430555</v>
      </c>
    </row>
    <row r="446" spans="1:36" x14ac:dyDescent="0.25">
      <c r="A446" s="41">
        <v>0</v>
      </c>
      <c r="B446" s="41">
        <v>7242</v>
      </c>
      <c r="C446" s="56">
        <f t="shared" si="55"/>
        <v>3.859858520480993</v>
      </c>
      <c r="AA446">
        <f t="shared" si="56"/>
        <v>6879.9</v>
      </c>
      <c r="AB446">
        <f t="shared" si="57"/>
        <v>6517.8</v>
      </c>
      <c r="AC446">
        <f t="shared" si="58"/>
        <v>5518.4040000000005</v>
      </c>
      <c r="AD446">
        <f t="shared" si="59"/>
        <v>5264.9340000000002</v>
      </c>
      <c r="AE446">
        <f t="shared" si="60"/>
        <v>4823.1720000000005</v>
      </c>
      <c r="AF446">
        <f t="shared" si="61"/>
        <v>3.8375821257698406</v>
      </c>
      <c r="AG446">
        <f t="shared" si="62"/>
        <v>3.8141010299203177</v>
      </c>
      <c r="AH446">
        <f t="shared" si="63"/>
        <v>3.7418134918205932</v>
      </c>
      <c r="AI446">
        <f t="shared" si="63"/>
        <v>3.7213929313400307</v>
      </c>
      <c r="AJ446">
        <f t="shared" si="63"/>
        <v>3.683332749651294</v>
      </c>
    </row>
    <row r="447" spans="1:36" x14ac:dyDescent="0.25">
      <c r="A447" s="41">
        <v>0</v>
      </c>
      <c r="B447" s="41">
        <v>28375</v>
      </c>
      <c r="C447" s="56">
        <f t="shared" si="55"/>
        <v>4.4529358702011788</v>
      </c>
      <c r="AA447">
        <f t="shared" si="56"/>
        <v>26956.25</v>
      </c>
      <c r="AB447">
        <f t="shared" si="57"/>
        <v>25537.5</v>
      </c>
      <c r="AC447">
        <f t="shared" si="58"/>
        <v>21621.75</v>
      </c>
      <c r="AD447">
        <f t="shared" si="59"/>
        <v>20628.625</v>
      </c>
      <c r="AE447">
        <f t="shared" si="60"/>
        <v>18897.75</v>
      </c>
      <c r="AF447">
        <f t="shared" si="61"/>
        <v>4.4306594754900273</v>
      </c>
      <c r="AG447">
        <f t="shared" si="62"/>
        <v>4.407178379640504</v>
      </c>
      <c r="AH447">
        <f t="shared" si="63"/>
        <v>4.3348908415407799</v>
      </c>
      <c r="AI447">
        <f t="shared" si="63"/>
        <v>4.3144702810602169</v>
      </c>
      <c r="AJ447">
        <f t="shared" si="63"/>
        <v>4.2764100993714802</v>
      </c>
    </row>
    <row r="448" spans="1:36" x14ac:dyDescent="0.25">
      <c r="A448" s="41">
        <v>0</v>
      </c>
      <c r="B448" s="41">
        <v>7</v>
      </c>
      <c r="C448" s="56">
        <f t="shared" si="55"/>
        <v>0.84509804001425681</v>
      </c>
      <c r="AA448">
        <f t="shared" si="56"/>
        <v>6.6499999999999995</v>
      </c>
      <c r="AB448">
        <f t="shared" si="57"/>
        <v>6.3</v>
      </c>
      <c r="AC448">
        <f t="shared" si="58"/>
        <v>5.3339999999999996</v>
      </c>
      <c r="AD448">
        <f t="shared" si="59"/>
        <v>5.0889999999999995</v>
      </c>
      <c r="AE448">
        <f t="shared" si="60"/>
        <v>4.6619999999999999</v>
      </c>
      <c r="AF448">
        <f t="shared" si="61"/>
        <v>0.82282164530310453</v>
      </c>
      <c r="AG448">
        <f t="shared" si="62"/>
        <v>0.79934054945358168</v>
      </c>
      <c r="AH448">
        <f t="shared" si="63"/>
        <v>0.72705301135385725</v>
      </c>
      <c r="AI448">
        <f t="shared" si="63"/>
        <v>0.70663245087329463</v>
      </c>
      <c r="AJ448">
        <f t="shared" si="63"/>
        <v>0.66857226918455792</v>
      </c>
    </row>
    <row r="449" spans="1:36" x14ac:dyDescent="0.25">
      <c r="A449" s="41">
        <v>0</v>
      </c>
      <c r="B449" s="41">
        <v>373</v>
      </c>
      <c r="C449" s="56">
        <f t="shared" si="55"/>
        <v>2.5717088318086878</v>
      </c>
      <c r="AA449">
        <f t="shared" si="56"/>
        <v>354.34999999999997</v>
      </c>
      <c r="AB449">
        <f t="shared" si="57"/>
        <v>335.7</v>
      </c>
      <c r="AC449">
        <f t="shared" si="58"/>
        <v>284.226</v>
      </c>
      <c r="AD449">
        <f t="shared" si="59"/>
        <v>271.17099999999999</v>
      </c>
      <c r="AE449">
        <f t="shared" si="60"/>
        <v>248.41800000000001</v>
      </c>
      <c r="AF449">
        <f t="shared" si="61"/>
        <v>2.5494324370975354</v>
      </c>
      <c r="AG449">
        <f t="shared" si="62"/>
        <v>2.5259513412480126</v>
      </c>
      <c r="AH449">
        <f t="shared" si="63"/>
        <v>2.453663803148288</v>
      </c>
      <c r="AI449">
        <f t="shared" si="63"/>
        <v>2.4332432426677255</v>
      </c>
      <c r="AJ449">
        <f t="shared" si="63"/>
        <v>2.3951830609789888</v>
      </c>
    </row>
    <row r="450" spans="1:36" x14ac:dyDescent="0.25">
      <c r="A450" s="41">
        <v>0</v>
      </c>
      <c r="B450" s="41">
        <v>72</v>
      </c>
      <c r="C450" s="56">
        <f t="shared" si="55"/>
        <v>1.8573324964312685</v>
      </c>
      <c r="AA450">
        <f t="shared" si="56"/>
        <v>68.399999999999991</v>
      </c>
      <c r="AB450">
        <f t="shared" si="57"/>
        <v>64.8</v>
      </c>
      <c r="AC450">
        <f t="shared" si="58"/>
        <v>54.864000000000004</v>
      </c>
      <c r="AD450">
        <f t="shared" si="59"/>
        <v>52.344000000000001</v>
      </c>
      <c r="AE450">
        <f t="shared" si="60"/>
        <v>47.952000000000005</v>
      </c>
      <c r="AF450">
        <f t="shared" si="61"/>
        <v>1.8350561017201161</v>
      </c>
      <c r="AG450">
        <f t="shared" si="62"/>
        <v>1.8115750058705933</v>
      </c>
      <c r="AH450">
        <f t="shared" si="63"/>
        <v>1.739287467770869</v>
      </c>
      <c r="AI450">
        <f t="shared" si="63"/>
        <v>1.7188669072903062</v>
      </c>
      <c r="AJ450">
        <f t="shared" si="63"/>
        <v>1.6808067256015695</v>
      </c>
    </row>
    <row r="451" spans="1:36" x14ac:dyDescent="0.25">
      <c r="A451" s="41">
        <v>0</v>
      </c>
      <c r="B451" s="41">
        <v>3156</v>
      </c>
      <c r="C451" s="56">
        <f t="shared" ref="C451:C514" si="64">LOG10(B451)</f>
        <v>3.4991369945373827</v>
      </c>
      <c r="AA451">
        <f t="shared" ref="AA451:AA514" si="65">B451*0.95</f>
        <v>2998.2</v>
      </c>
      <c r="AB451">
        <f t="shared" ref="AB451:AB514" si="66">B451*0.9</f>
        <v>2840.4</v>
      </c>
      <c r="AC451">
        <f t="shared" ref="AC451:AC514" si="67">B451*0.762</f>
        <v>2404.8719999999998</v>
      </c>
      <c r="AD451">
        <f t="shared" ref="AD451:AD514" si="68">B451*0.727</f>
        <v>2294.4119999999998</v>
      </c>
      <c r="AE451">
        <f t="shared" ref="AE451:AE514" si="69">B451*0.666</f>
        <v>2101.8960000000002</v>
      </c>
      <c r="AF451">
        <f t="shared" ref="AF451:AF514" si="70">LOG10(AA451)</f>
        <v>3.4768605998262303</v>
      </c>
      <c r="AG451">
        <f t="shared" ref="AG451:AG514" si="71">LOG10(AB451)</f>
        <v>3.4533795039767075</v>
      </c>
      <c r="AH451">
        <f t="shared" ref="AH451:AJ514" si="72">LOG10(AC451)</f>
        <v>3.3810919658769834</v>
      </c>
      <c r="AI451">
        <f t="shared" si="72"/>
        <v>3.3606714053964204</v>
      </c>
      <c r="AJ451">
        <f t="shared" si="72"/>
        <v>3.3226112237076837</v>
      </c>
    </row>
    <row r="452" spans="1:36" x14ac:dyDescent="0.25">
      <c r="A452" s="41">
        <v>0</v>
      </c>
      <c r="B452" s="41">
        <v>25</v>
      </c>
      <c r="C452" s="56">
        <f t="shared" si="64"/>
        <v>1.3979400086720377</v>
      </c>
      <c r="AA452">
        <f t="shared" si="65"/>
        <v>23.75</v>
      </c>
      <c r="AB452">
        <f t="shared" si="66"/>
        <v>22.5</v>
      </c>
      <c r="AC452">
        <f t="shared" si="67"/>
        <v>19.05</v>
      </c>
      <c r="AD452">
        <f t="shared" si="68"/>
        <v>18.175000000000001</v>
      </c>
      <c r="AE452">
        <f t="shared" si="69"/>
        <v>16.650000000000002</v>
      </c>
      <c r="AF452">
        <f t="shared" si="70"/>
        <v>1.3756636139608853</v>
      </c>
      <c r="AG452">
        <f t="shared" si="71"/>
        <v>1.3521825181113625</v>
      </c>
      <c r="AH452">
        <f t="shared" si="72"/>
        <v>1.2798949800116382</v>
      </c>
      <c r="AI452">
        <f t="shared" si="72"/>
        <v>1.2594744195310754</v>
      </c>
      <c r="AJ452">
        <f t="shared" si="72"/>
        <v>1.2214142378423387</v>
      </c>
    </row>
    <row r="453" spans="1:36" x14ac:dyDescent="0.25">
      <c r="A453" s="41">
        <v>0</v>
      </c>
      <c r="B453" s="41">
        <v>2138</v>
      </c>
      <c r="C453" s="56">
        <f t="shared" si="64"/>
        <v>3.3300077008727591</v>
      </c>
      <c r="AA453">
        <f t="shared" si="65"/>
        <v>2031.1</v>
      </c>
      <c r="AB453">
        <f t="shared" si="66"/>
        <v>1924.2</v>
      </c>
      <c r="AC453">
        <f t="shared" si="67"/>
        <v>1629.1559999999999</v>
      </c>
      <c r="AD453">
        <f t="shared" si="68"/>
        <v>1554.326</v>
      </c>
      <c r="AE453">
        <f t="shared" si="69"/>
        <v>1423.9080000000001</v>
      </c>
      <c r="AF453">
        <f t="shared" si="70"/>
        <v>3.3077313061616072</v>
      </c>
      <c r="AG453">
        <f t="shared" si="71"/>
        <v>3.2842502103120843</v>
      </c>
      <c r="AH453">
        <f t="shared" si="72"/>
        <v>3.2119626722123598</v>
      </c>
      <c r="AI453">
        <f t="shared" si="72"/>
        <v>3.1915421117317972</v>
      </c>
      <c r="AJ453">
        <f t="shared" si="72"/>
        <v>3.1534819300430601</v>
      </c>
    </row>
    <row r="454" spans="1:36" x14ac:dyDescent="0.25">
      <c r="A454" s="41">
        <v>0</v>
      </c>
      <c r="B454" s="41">
        <v>8586</v>
      </c>
      <c r="C454" s="56">
        <f t="shared" si="64"/>
        <v>3.9337908841434199</v>
      </c>
      <c r="AA454">
        <f t="shared" si="65"/>
        <v>8156.7</v>
      </c>
      <c r="AB454">
        <f t="shared" si="66"/>
        <v>7727.4000000000005</v>
      </c>
      <c r="AC454">
        <f t="shared" si="67"/>
        <v>6542.5320000000002</v>
      </c>
      <c r="AD454">
        <f t="shared" si="68"/>
        <v>6242.0219999999999</v>
      </c>
      <c r="AE454">
        <f t="shared" si="69"/>
        <v>5718.2760000000007</v>
      </c>
      <c r="AF454">
        <f t="shared" si="70"/>
        <v>3.9115144894322675</v>
      </c>
      <c r="AG454">
        <f t="shared" si="71"/>
        <v>3.8880333935827447</v>
      </c>
      <c r="AH454">
        <f t="shared" si="72"/>
        <v>3.8157458554830206</v>
      </c>
      <c r="AI454">
        <f t="shared" si="72"/>
        <v>3.7953252950024576</v>
      </c>
      <c r="AJ454">
        <f t="shared" si="72"/>
        <v>3.7572651133137209</v>
      </c>
    </row>
    <row r="455" spans="1:36" x14ac:dyDescent="0.25">
      <c r="A455" s="41">
        <v>0</v>
      </c>
      <c r="B455" s="41">
        <v>3529</v>
      </c>
      <c r="C455" s="56">
        <f t="shared" si="64"/>
        <v>3.5476516583599693</v>
      </c>
      <c r="AA455">
        <f t="shared" si="65"/>
        <v>3352.5499999999997</v>
      </c>
      <c r="AB455">
        <f t="shared" si="66"/>
        <v>3176.1</v>
      </c>
      <c r="AC455">
        <f t="shared" si="67"/>
        <v>2689.098</v>
      </c>
      <c r="AD455">
        <f t="shared" si="68"/>
        <v>2565.5830000000001</v>
      </c>
      <c r="AE455">
        <f t="shared" si="69"/>
        <v>2350.3140000000003</v>
      </c>
      <c r="AF455">
        <f t="shared" si="70"/>
        <v>3.5253752636488169</v>
      </c>
      <c r="AG455">
        <f t="shared" si="71"/>
        <v>3.5018941677992941</v>
      </c>
      <c r="AH455">
        <f t="shared" si="72"/>
        <v>3.4296066296995695</v>
      </c>
      <c r="AI455">
        <f t="shared" si="72"/>
        <v>3.409186069219007</v>
      </c>
      <c r="AJ455">
        <f t="shared" si="72"/>
        <v>3.3711258875302703</v>
      </c>
    </row>
    <row r="456" spans="1:36" x14ac:dyDescent="0.25">
      <c r="A456" s="41">
        <v>0</v>
      </c>
      <c r="B456" s="41">
        <v>7</v>
      </c>
      <c r="C456" s="56">
        <f t="shared" si="64"/>
        <v>0.84509804001425681</v>
      </c>
      <c r="AA456">
        <f t="shared" si="65"/>
        <v>6.6499999999999995</v>
      </c>
      <c r="AB456">
        <f t="shared" si="66"/>
        <v>6.3</v>
      </c>
      <c r="AC456">
        <f t="shared" si="67"/>
        <v>5.3339999999999996</v>
      </c>
      <c r="AD456">
        <f t="shared" si="68"/>
        <v>5.0889999999999995</v>
      </c>
      <c r="AE456">
        <f t="shared" si="69"/>
        <v>4.6619999999999999</v>
      </c>
      <c r="AF456">
        <f t="shared" si="70"/>
        <v>0.82282164530310453</v>
      </c>
      <c r="AG456">
        <f t="shared" si="71"/>
        <v>0.79934054945358168</v>
      </c>
      <c r="AH456">
        <f t="shared" si="72"/>
        <v>0.72705301135385725</v>
      </c>
      <c r="AI456">
        <f t="shared" si="72"/>
        <v>0.70663245087329463</v>
      </c>
      <c r="AJ456">
        <f t="shared" si="72"/>
        <v>0.66857226918455792</v>
      </c>
    </row>
    <row r="457" spans="1:36" x14ac:dyDescent="0.25">
      <c r="A457" s="41">
        <v>0</v>
      </c>
      <c r="B457" s="41">
        <v>348</v>
      </c>
      <c r="C457" s="56">
        <f t="shared" si="64"/>
        <v>2.5415792439465807</v>
      </c>
      <c r="AA457">
        <f t="shared" si="65"/>
        <v>330.59999999999997</v>
      </c>
      <c r="AB457">
        <f t="shared" si="66"/>
        <v>313.2</v>
      </c>
      <c r="AC457">
        <f t="shared" si="67"/>
        <v>265.17599999999999</v>
      </c>
      <c r="AD457">
        <f t="shared" si="68"/>
        <v>252.99599999999998</v>
      </c>
      <c r="AE457">
        <f t="shared" si="69"/>
        <v>231.768</v>
      </c>
      <c r="AF457">
        <f t="shared" si="70"/>
        <v>2.5193028492354288</v>
      </c>
      <c r="AG457">
        <f t="shared" si="71"/>
        <v>2.495821753385906</v>
      </c>
      <c r="AH457">
        <f t="shared" si="72"/>
        <v>2.4235342152861814</v>
      </c>
      <c r="AI457">
        <f t="shared" si="72"/>
        <v>2.4031136548056189</v>
      </c>
      <c r="AJ457">
        <f t="shared" si="72"/>
        <v>2.3650534731168822</v>
      </c>
    </row>
    <row r="458" spans="1:36" x14ac:dyDescent="0.25">
      <c r="A458" s="41">
        <v>0</v>
      </c>
      <c r="B458" s="41">
        <v>25</v>
      </c>
      <c r="C458" s="56">
        <f t="shared" si="64"/>
        <v>1.3979400086720377</v>
      </c>
      <c r="AA458">
        <f t="shared" si="65"/>
        <v>23.75</v>
      </c>
      <c r="AB458">
        <f t="shared" si="66"/>
        <v>22.5</v>
      </c>
      <c r="AC458">
        <f t="shared" si="67"/>
        <v>19.05</v>
      </c>
      <c r="AD458">
        <f t="shared" si="68"/>
        <v>18.175000000000001</v>
      </c>
      <c r="AE458">
        <f t="shared" si="69"/>
        <v>16.650000000000002</v>
      </c>
      <c r="AF458">
        <f t="shared" si="70"/>
        <v>1.3756636139608853</v>
      </c>
      <c r="AG458">
        <f t="shared" si="71"/>
        <v>1.3521825181113625</v>
      </c>
      <c r="AH458">
        <f t="shared" si="72"/>
        <v>1.2798949800116382</v>
      </c>
      <c r="AI458">
        <f t="shared" si="72"/>
        <v>1.2594744195310754</v>
      </c>
      <c r="AJ458">
        <f t="shared" si="72"/>
        <v>1.2214142378423387</v>
      </c>
    </row>
    <row r="459" spans="1:36" x14ac:dyDescent="0.25">
      <c r="A459" s="41">
        <v>0</v>
      </c>
      <c r="B459" s="41">
        <v>552</v>
      </c>
      <c r="C459" s="56">
        <f t="shared" si="64"/>
        <v>2.741939077729199</v>
      </c>
      <c r="AA459">
        <f t="shared" si="65"/>
        <v>524.4</v>
      </c>
      <c r="AB459">
        <f t="shared" si="66"/>
        <v>496.8</v>
      </c>
      <c r="AC459">
        <f t="shared" si="67"/>
        <v>420.62400000000002</v>
      </c>
      <c r="AD459">
        <f t="shared" si="68"/>
        <v>401.30399999999997</v>
      </c>
      <c r="AE459">
        <f t="shared" si="69"/>
        <v>367.63200000000001</v>
      </c>
      <c r="AF459">
        <f t="shared" si="70"/>
        <v>2.7196626830180466</v>
      </c>
      <c r="AG459">
        <f t="shared" si="71"/>
        <v>2.6961815871685237</v>
      </c>
      <c r="AH459">
        <f t="shared" si="72"/>
        <v>2.6238940490687996</v>
      </c>
      <c r="AI459">
        <f t="shared" si="72"/>
        <v>2.6034734885882367</v>
      </c>
      <c r="AJ459">
        <f t="shared" si="72"/>
        <v>2.5654133068995</v>
      </c>
    </row>
    <row r="460" spans="1:36" x14ac:dyDescent="0.25">
      <c r="A460" s="41">
        <v>0</v>
      </c>
      <c r="B460" s="41">
        <v>8962</v>
      </c>
      <c r="C460" s="56">
        <f t="shared" si="64"/>
        <v>3.9524049395770247</v>
      </c>
      <c r="AA460">
        <f t="shared" si="65"/>
        <v>8513.9</v>
      </c>
      <c r="AB460">
        <f t="shared" si="66"/>
        <v>8065.8</v>
      </c>
      <c r="AC460">
        <f t="shared" si="67"/>
        <v>6829.0439999999999</v>
      </c>
      <c r="AD460">
        <f t="shared" si="68"/>
        <v>6515.3739999999998</v>
      </c>
      <c r="AE460">
        <f t="shared" si="69"/>
        <v>5968.692</v>
      </c>
      <c r="AF460">
        <f t="shared" si="70"/>
        <v>3.9301285448658723</v>
      </c>
      <c r="AG460">
        <f t="shared" si="71"/>
        <v>3.9066474490163494</v>
      </c>
      <c r="AH460">
        <f t="shared" si="72"/>
        <v>3.8343599109166249</v>
      </c>
      <c r="AI460">
        <f t="shared" si="72"/>
        <v>3.8139393504360624</v>
      </c>
      <c r="AJ460">
        <f t="shared" si="72"/>
        <v>3.7758791687473257</v>
      </c>
    </row>
    <row r="461" spans="1:36" x14ac:dyDescent="0.25">
      <c r="A461" s="41">
        <v>0</v>
      </c>
      <c r="B461" s="41">
        <v>133031</v>
      </c>
      <c r="C461" s="56">
        <f t="shared" si="64"/>
        <v>5.123952855705217</v>
      </c>
      <c r="AA461">
        <f t="shared" si="65"/>
        <v>126379.45</v>
      </c>
      <c r="AB461">
        <f t="shared" si="66"/>
        <v>119727.90000000001</v>
      </c>
      <c r="AC461">
        <f t="shared" si="67"/>
        <v>101369.622</v>
      </c>
      <c r="AD461">
        <f t="shared" si="68"/>
        <v>96713.536999999997</v>
      </c>
      <c r="AE461">
        <f t="shared" si="69"/>
        <v>88598.646000000008</v>
      </c>
      <c r="AF461">
        <f t="shared" si="70"/>
        <v>5.1016764609940655</v>
      </c>
      <c r="AG461">
        <f t="shared" si="71"/>
        <v>5.0781953651445422</v>
      </c>
      <c r="AH461">
        <f t="shared" si="72"/>
        <v>5.0059078270448181</v>
      </c>
      <c r="AI461">
        <f t="shared" si="72"/>
        <v>4.9854872665642551</v>
      </c>
      <c r="AJ461">
        <f t="shared" si="72"/>
        <v>4.9474270848755184</v>
      </c>
    </row>
    <row r="462" spans="1:36" x14ac:dyDescent="0.25">
      <c r="A462" s="41">
        <v>0</v>
      </c>
      <c r="B462" s="41">
        <v>4253</v>
      </c>
      <c r="C462" s="56">
        <f t="shared" si="64"/>
        <v>3.6286953827140231</v>
      </c>
      <c r="AA462">
        <f t="shared" si="65"/>
        <v>4040.35</v>
      </c>
      <c r="AB462">
        <f t="shared" si="66"/>
        <v>3827.7000000000003</v>
      </c>
      <c r="AC462">
        <f t="shared" si="67"/>
        <v>3240.7860000000001</v>
      </c>
      <c r="AD462">
        <f t="shared" si="68"/>
        <v>3091.931</v>
      </c>
      <c r="AE462">
        <f t="shared" si="69"/>
        <v>2832.498</v>
      </c>
      <c r="AF462">
        <f t="shared" si="70"/>
        <v>3.6064189880028712</v>
      </c>
      <c r="AG462">
        <f t="shared" si="71"/>
        <v>3.5829378921533483</v>
      </c>
      <c r="AH462">
        <f t="shared" si="72"/>
        <v>3.5106503540536238</v>
      </c>
      <c r="AI462">
        <f t="shared" si="72"/>
        <v>3.4902297935730613</v>
      </c>
      <c r="AJ462">
        <f t="shared" si="72"/>
        <v>3.4521696118843246</v>
      </c>
    </row>
    <row r="463" spans="1:36" x14ac:dyDescent="0.25">
      <c r="A463" s="41">
        <v>26</v>
      </c>
      <c r="B463" s="41">
        <v>20495</v>
      </c>
      <c r="C463" s="56">
        <f t="shared" si="64"/>
        <v>4.3116479226525204</v>
      </c>
      <c r="AA463">
        <f t="shared" si="65"/>
        <v>19470.25</v>
      </c>
      <c r="AB463">
        <f t="shared" si="66"/>
        <v>18445.5</v>
      </c>
      <c r="AC463">
        <f t="shared" si="67"/>
        <v>15617.19</v>
      </c>
      <c r="AD463">
        <f t="shared" si="68"/>
        <v>14899.865</v>
      </c>
      <c r="AE463">
        <f t="shared" si="69"/>
        <v>13649.67</v>
      </c>
      <c r="AF463">
        <f t="shared" si="70"/>
        <v>4.289371527941368</v>
      </c>
      <c r="AG463">
        <f t="shared" si="71"/>
        <v>4.2658904320918456</v>
      </c>
      <c r="AH463">
        <f t="shared" si="72"/>
        <v>4.1936028939921215</v>
      </c>
      <c r="AI463">
        <f t="shared" si="72"/>
        <v>4.1731823335115585</v>
      </c>
      <c r="AJ463">
        <f t="shared" si="72"/>
        <v>4.1351221518228218</v>
      </c>
    </row>
    <row r="464" spans="1:36" x14ac:dyDescent="0.25">
      <c r="A464" s="41">
        <v>0</v>
      </c>
      <c r="B464" s="41">
        <v>8</v>
      </c>
      <c r="C464" s="56">
        <f t="shared" si="64"/>
        <v>0.90308998699194354</v>
      </c>
      <c r="AA464">
        <f t="shared" si="65"/>
        <v>7.6</v>
      </c>
      <c r="AB464">
        <f t="shared" si="66"/>
        <v>7.2</v>
      </c>
      <c r="AC464">
        <f t="shared" si="67"/>
        <v>6.0960000000000001</v>
      </c>
      <c r="AD464">
        <f t="shared" si="68"/>
        <v>5.8159999999999998</v>
      </c>
      <c r="AE464">
        <f t="shared" si="69"/>
        <v>5.3280000000000003</v>
      </c>
      <c r="AF464">
        <f t="shared" si="70"/>
        <v>0.88081359228079137</v>
      </c>
      <c r="AG464">
        <f t="shared" si="71"/>
        <v>0.85733249643126852</v>
      </c>
      <c r="AH464">
        <f t="shared" si="72"/>
        <v>0.78504495833154408</v>
      </c>
      <c r="AI464">
        <f t="shared" si="72"/>
        <v>0.76462439785098146</v>
      </c>
      <c r="AJ464">
        <f t="shared" si="72"/>
        <v>0.72656421616224465</v>
      </c>
    </row>
    <row r="465" spans="1:36" x14ac:dyDescent="0.25">
      <c r="A465" s="41">
        <v>0</v>
      </c>
      <c r="B465" s="41">
        <v>1562</v>
      </c>
      <c r="C465" s="56">
        <f t="shared" si="64"/>
        <v>3.1936810295412816</v>
      </c>
      <c r="AA465">
        <f t="shared" si="65"/>
        <v>1483.8999999999999</v>
      </c>
      <c r="AB465">
        <f t="shared" si="66"/>
        <v>1405.8</v>
      </c>
      <c r="AC465">
        <f t="shared" si="67"/>
        <v>1190.2439999999999</v>
      </c>
      <c r="AD465">
        <f t="shared" si="68"/>
        <v>1135.5740000000001</v>
      </c>
      <c r="AE465">
        <f t="shared" si="69"/>
        <v>1040.2920000000001</v>
      </c>
      <c r="AF465">
        <f t="shared" si="70"/>
        <v>3.1714046348301292</v>
      </c>
      <c r="AG465">
        <f t="shared" si="71"/>
        <v>3.1479235389806064</v>
      </c>
      <c r="AH465">
        <f t="shared" si="72"/>
        <v>3.0756360008808818</v>
      </c>
      <c r="AI465">
        <f t="shared" si="72"/>
        <v>3.0552154404003193</v>
      </c>
      <c r="AJ465">
        <f t="shared" si="72"/>
        <v>3.0171552587115826</v>
      </c>
    </row>
    <row r="466" spans="1:36" x14ac:dyDescent="0.25">
      <c r="A466" s="41">
        <v>0</v>
      </c>
      <c r="B466" s="41">
        <v>193</v>
      </c>
      <c r="C466" s="56">
        <f t="shared" si="64"/>
        <v>2.2855573090077739</v>
      </c>
      <c r="AA466">
        <f t="shared" si="65"/>
        <v>183.35</v>
      </c>
      <c r="AB466">
        <f t="shared" si="66"/>
        <v>173.70000000000002</v>
      </c>
      <c r="AC466">
        <f t="shared" si="67"/>
        <v>147.066</v>
      </c>
      <c r="AD466">
        <f t="shared" si="68"/>
        <v>140.31100000000001</v>
      </c>
      <c r="AE466">
        <f t="shared" si="69"/>
        <v>128.53800000000001</v>
      </c>
      <c r="AF466">
        <f t="shared" si="70"/>
        <v>2.2632809142966215</v>
      </c>
      <c r="AG466">
        <f t="shared" si="71"/>
        <v>2.2397998184470986</v>
      </c>
      <c r="AH466">
        <f t="shared" si="72"/>
        <v>2.1675122803473741</v>
      </c>
      <c r="AI466">
        <f t="shared" si="72"/>
        <v>2.1470917198668116</v>
      </c>
      <c r="AJ466">
        <f t="shared" si="72"/>
        <v>2.1090315381780749</v>
      </c>
    </row>
    <row r="467" spans="1:36" x14ac:dyDescent="0.25">
      <c r="A467" s="41">
        <v>0</v>
      </c>
      <c r="B467" s="41">
        <v>3052</v>
      </c>
      <c r="C467" s="56">
        <f t="shared" si="64"/>
        <v>3.4845845292828428</v>
      </c>
      <c r="AA467">
        <f t="shared" si="65"/>
        <v>2899.4</v>
      </c>
      <c r="AB467">
        <f t="shared" si="66"/>
        <v>2746.8</v>
      </c>
      <c r="AC467">
        <f t="shared" si="67"/>
        <v>2325.6240000000003</v>
      </c>
      <c r="AD467">
        <f t="shared" si="68"/>
        <v>2218.8040000000001</v>
      </c>
      <c r="AE467">
        <f t="shared" si="69"/>
        <v>2032.6320000000001</v>
      </c>
      <c r="AF467">
        <f t="shared" si="70"/>
        <v>3.4623081345716908</v>
      </c>
      <c r="AG467">
        <f t="shared" si="71"/>
        <v>3.4388270387221676</v>
      </c>
      <c r="AH467">
        <f t="shared" si="72"/>
        <v>3.3665395006224434</v>
      </c>
      <c r="AI467">
        <f t="shared" si="72"/>
        <v>3.3461189401418805</v>
      </c>
      <c r="AJ467">
        <f t="shared" si="72"/>
        <v>3.3080587584531438</v>
      </c>
    </row>
    <row r="468" spans="1:36" x14ac:dyDescent="0.25">
      <c r="A468" s="41">
        <v>0</v>
      </c>
      <c r="B468" s="41">
        <v>5674</v>
      </c>
      <c r="C468" s="56">
        <f t="shared" si="64"/>
        <v>3.7538893314598334</v>
      </c>
      <c r="AA468">
        <f t="shared" si="65"/>
        <v>5390.3</v>
      </c>
      <c r="AB468">
        <f t="shared" si="66"/>
        <v>5106.6000000000004</v>
      </c>
      <c r="AC468">
        <f t="shared" si="67"/>
        <v>4323.5879999999997</v>
      </c>
      <c r="AD468">
        <f t="shared" si="68"/>
        <v>4124.9979999999996</v>
      </c>
      <c r="AE468">
        <f t="shared" si="69"/>
        <v>3778.884</v>
      </c>
      <c r="AF468">
        <f t="shared" si="70"/>
        <v>3.7316129367486814</v>
      </c>
      <c r="AG468">
        <f t="shared" si="71"/>
        <v>3.7081318408991586</v>
      </c>
      <c r="AH468">
        <f t="shared" si="72"/>
        <v>3.635844302799434</v>
      </c>
      <c r="AI468">
        <f t="shared" si="72"/>
        <v>3.6154237423188711</v>
      </c>
      <c r="AJ468">
        <f t="shared" si="72"/>
        <v>3.5773635606301344</v>
      </c>
    </row>
    <row r="469" spans="1:36" x14ac:dyDescent="0.25">
      <c r="A469" s="41">
        <v>0</v>
      </c>
      <c r="B469" s="41">
        <v>562</v>
      </c>
      <c r="C469" s="56">
        <f t="shared" si="64"/>
        <v>2.7497363155690611</v>
      </c>
      <c r="AA469">
        <f t="shared" si="65"/>
        <v>533.9</v>
      </c>
      <c r="AB469">
        <f t="shared" si="66"/>
        <v>505.8</v>
      </c>
      <c r="AC469">
        <f t="shared" si="67"/>
        <v>428.24400000000003</v>
      </c>
      <c r="AD469">
        <f t="shared" si="68"/>
        <v>408.57400000000001</v>
      </c>
      <c r="AE469">
        <f t="shared" si="69"/>
        <v>374.29200000000003</v>
      </c>
      <c r="AF469">
        <f t="shared" si="70"/>
        <v>2.7274599208579087</v>
      </c>
      <c r="AG469">
        <f t="shared" si="71"/>
        <v>2.7039788250083858</v>
      </c>
      <c r="AH469">
        <f t="shared" si="72"/>
        <v>2.6316912869086617</v>
      </c>
      <c r="AI469">
        <f t="shared" si="72"/>
        <v>2.6112707264280988</v>
      </c>
      <c r="AJ469">
        <f t="shared" si="72"/>
        <v>2.5732105447393621</v>
      </c>
    </row>
    <row r="470" spans="1:36" x14ac:dyDescent="0.25">
      <c r="A470" s="41">
        <v>0</v>
      </c>
      <c r="B470" s="41">
        <v>1</v>
      </c>
      <c r="C470" s="56">
        <f t="shared" si="64"/>
        <v>0</v>
      </c>
      <c r="AA470">
        <f t="shared" si="65"/>
        <v>0.95</v>
      </c>
      <c r="AB470">
        <f t="shared" si="66"/>
        <v>0.9</v>
      </c>
      <c r="AC470">
        <f t="shared" si="67"/>
        <v>0.76200000000000001</v>
      </c>
      <c r="AD470">
        <f t="shared" si="68"/>
        <v>0.72699999999999998</v>
      </c>
      <c r="AE470">
        <f t="shared" si="69"/>
        <v>0.66600000000000004</v>
      </c>
      <c r="AF470">
        <f t="shared" si="70"/>
        <v>-2.2276394711152253E-2</v>
      </c>
      <c r="AG470">
        <f t="shared" si="71"/>
        <v>-4.5757490560675115E-2</v>
      </c>
      <c r="AH470">
        <f t="shared" si="72"/>
        <v>-0.1180450286603995</v>
      </c>
      <c r="AI470">
        <f t="shared" si="72"/>
        <v>-0.13846558914096219</v>
      </c>
      <c r="AJ470">
        <f t="shared" si="72"/>
        <v>-0.17652577082969892</v>
      </c>
    </row>
    <row r="471" spans="1:36" x14ac:dyDescent="0.25">
      <c r="A471" s="41">
        <v>0</v>
      </c>
      <c r="B471" s="41">
        <v>38</v>
      </c>
      <c r="C471" s="56">
        <f t="shared" si="64"/>
        <v>1.5797835966168101</v>
      </c>
      <c r="AA471">
        <f t="shared" si="65"/>
        <v>36.1</v>
      </c>
      <c r="AB471">
        <f t="shared" si="66"/>
        <v>34.200000000000003</v>
      </c>
      <c r="AC471">
        <f t="shared" si="67"/>
        <v>28.956</v>
      </c>
      <c r="AD471">
        <f t="shared" si="68"/>
        <v>27.625999999999998</v>
      </c>
      <c r="AE471">
        <f t="shared" si="69"/>
        <v>25.308</v>
      </c>
      <c r="AF471">
        <f t="shared" si="70"/>
        <v>1.5575072019056579</v>
      </c>
      <c r="AG471">
        <f t="shared" si="71"/>
        <v>1.5340261060561351</v>
      </c>
      <c r="AH471">
        <f t="shared" si="72"/>
        <v>1.4617385679564106</v>
      </c>
      <c r="AI471">
        <f t="shared" si="72"/>
        <v>1.441318007475848</v>
      </c>
      <c r="AJ471">
        <f t="shared" si="72"/>
        <v>1.4032578257871111</v>
      </c>
    </row>
    <row r="472" spans="1:36" x14ac:dyDescent="0.25">
      <c r="A472" s="41">
        <v>0</v>
      </c>
      <c r="B472" s="41">
        <v>965</v>
      </c>
      <c r="C472" s="56">
        <f t="shared" si="64"/>
        <v>2.9845273133437926</v>
      </c>
      <c r="AA472">
        <f t="shared" si="65"/>
        <v>916.75</v>
      </c>
      <c r="AB472">
        <f t="shared" si="66"/>
        <v>868.5</v>
      </c>
      <c r="AC472">
        <f t="shared" si="67"/>
        <v>735.33</v>
      </c>
      <c r="AD472">
        <f t="shared" si="68"/>
        <v>701.55499999999995</v>
      </c>
      <c r="AE472">
        <f t="shared" si="69"/>
        <v>642.69000000000005</v>
      </c>
      <c r="AF472">
        <f t="shared" si="70"/>
        <v>2.9622509186326402</v>
      </c>
      <c r="AG472">
        <f t="shared" si="71"/>
        <v>2.9387698227831174</v>
      </c>
      <c r="AH472">
        <f t="shared" si="72"/>
        <v>2.8664822846833933</v>
      </c>
      <c r="AI472">
        <f t="shared" si="72"/>
        <v>2.8460617242028303</v>
      </c>
      <c r="AJ472">
        <f t="shared" si="72"/>
        <v>2.8080015425140936</v>
      </c>
    </row>
    <row r="473" spans="1:36" x14ac:dyDescent="0.25">
      <c r="A473" s="41">
        <v>0</v>
      </c>
      <c r="B473" s="41">
        <v>60</v>
      </c>
      <c r="C473" s="56">
        <f t="shared" si="64"/>
        <v>1.7781512503836436</v>
      </c>
      <c r="AA473">
        <f t="shared" si="65"/>
        <v>57</v>
      </c>
      <c r="AB473">
        <f t="shared" si="66"/>
        <v>54</v>
      </c>
      <c r="AC473">
        <f t="shared" si="67"/>
        <v>45.72</v>
      </c>
      <c r="AD473">
        <f t="shared" si="68"/>
        <v>43.62</v>
      </c>
      <c r="AE473">
        <f t="shared" si="69"/>
        <v>39.96</v>
      </c>
      <c r="AF473">
        <f t="shared" si="70"/>
        <v>1.7558748556724915</v>
      </c>
      <c r="AG473">
        <f t="shared" si="71"/>
        <v>1.7323937598229686</v>
      </c>
      <c r="AH473">
        <f t="shared" si="72"/>
        <v>1.6601062217232441</v>
      </c>
      <c r="AI473">
        <f t="shared" si="72"/>
        <v>1.6396856612426813</v>
      </c>
      <c r="AJ473">
        <f t="shared" si="72"/>
        <v>1.6016254795539446</v>
      </c>
    </row>
    <row r="474" spans="1:36" x14ac:dyDescent="0.25">
      <c r="A474" s="41">
        <v>0</v>
      </c>
      <c r="B474" s="41">
        <v>247</v>
      </c>
      <c r="C474" s="56">
        <f t="shared" si="64"/>
        <v>2.3926969532596658</v>
      </c>
      <c r="AA474">
        <f t="shared" si="65"/>
        <v>234.64999999999998</v>
      </c>
      <c r="AB474">
        <f t="shared" si="66"/>
        <v>222.3</v>
      </c>
      <c r="AC474">
        <f t="shared" si="67"/>
        <v>188.214</v>
      </c>
      <c r="AD474">
        <f t="shared" si="68"/>
        <v>179.56899999999999</v>
      </c>
      <c r="AE474">
        <f t="shared" si="69"/>
        <v>164.50200000000001</v>
      </c>
      <c r="AF474">
        <f t="shared" si="70"/>
        <v>2.3704205585485134</v>
      </c>
      <c r="AG474">
        <f t="shared" si="71"/>
        <v>2.3469394626989906</v>
      </c>
      <c r="AH474">
        <f t="shared" si="72"/>
        <v>2.274651924599266</v>
      </c>
      <c r="AI474">
        <f t="shared" si="72"/>
        <v>2.2542313641187035</v>
      </c>
      <c r="AJ474">
        <f t="shared" si="72"/>
        <v>2.2161711824299668</v>
      </c>
    </row>
    <row r="475" spans="1:36" x14ac:dyDescent="0.25">
      <c r="A475" s="41">
        <v>0</v>
      </c>
      <c r="B475" s="41">
        <v>12</v>
      </c>
      <c r="C475" s="56">
        <f t="shared" si="64"/>
        <v>1.0791812460476249</v>
      </c>
      <c r="AA475">
        <f t="shared" si="65"/>
        <v>11.399999999999999</v>
      </c>
      <c r="AB475">
        <f t="shared" si="66"/>
        <v>10.8</v>
      </c>
      <c r="AC475">
        <f t="shared" si="67"/>
        <v>9.1440000000000001</v>
      </c>
      <c r="AD475">
        <f t="shared" si="68"/>
        <v>8.7240000000000002</v>
      </c>
      <c r="AE475">
        <f t="shared" si="69"/>
        <v>7.9920000000000009</v>
      </c>
      <c r="AF475">
        <f t="shared" si="70"/>
        <v>1.0569048513364725</v>
      </c>
      <c r="AG475">
        <f t="shared" si="71"/>
        <v>1.0334237554869496</v>
      </c>
      <c r="AH475">
        <f t="shared" si="72"/>
        <v>0.96113621738722532</v>
      </c>
      <c r="AI475">
        <f t="shared" si="72"/>
        <v>0.9407156569066627</v>
      </c>
      <c r="AJ475">
        <f t="shared" si="72"/>
        <v>0.902655475217926</v>
      </c>
    </row>
    <row r="476" spans="1:36" x14ac:dyDescent="0.25">
      <c r="A476" s="41">
        <v>0</v>
      </c>
      <c r="B476" s="41">
        <v>14647</v>
      </c>
      <c r="C476" s="56">
        <f t="shared" si="64"/>
        <v>4.165748681559414</v>
      </c>
      <c r="AA476">
        <f t="shared" si="65"/>
        <v>13914.65</v>
      </c>
      <c r="AB476">
        <f t="shared" si="66"/>
        <v>13182.300000000001</v>
      </c>
      <c r="AC476">
        <f t="shared" si="67"/>
        <v>11161.014000000001</v>
      </c>
      <c r="AD476">
        <f t="shared" si="68"/>
        <v>10648.369000000001</v>
      </c>
      <c r="AE476">
        <f t="shared" si="69"/>
        <v>9754.902</v>
      </c>
      <c r="AF476">
        <f t="shared" si="70"/>
        <v>4.1434722868482616</v>
      </c>
      <c r="AG476">
        <f t="shared" si="71"/>
        <v>4.1199911909987392</v>
      </c>
      <c r="AH476">
        <f t="shared" si="72"/>
        <v>4.0477036528990151</v>
      </c>
      <c r="AI476">
        <f t="shared" si="72"/>
        <v>4.0272830924184522</v>
      </c>
      <c r="AJ476">
        <f t="shared" si="72"/>
        <v>3.9892229107297155</v>
      </c>
    </row>
    <row r="477" spans="1:36" x14ac:dyDescent="0.25">
      <c r="A477" s="41">
        <v>0</v>
      </c>
      <c r="B477" s="41">
        <v>437</v>
      </c>
      <c r="C477" s="56">
        <f t="shared" si="64"/>
        <v>2.6404814369704219</v>
      </c>
      <c r="AA477">
        <f t="shared" si="65"/>
        <v>415.15</v>
      </c>
      <c r="AB477">
        <f t="shared" si="66"/>
        <v>393.3</v>
      </c>
      <c r="AC477">
        <f t="shared" si="67"/>
        <v>332.99400000000003</v>
      </c>
      <c r="AD477">
        <f t="shared" si="68"/>
        <v>317.69900000000001</v>
      </c>
      <c r="AE477">
        <f t="shared" si="69"/>
        <v>291.04200000000003</v>
      </c>
      <c r="AF477">
        <f t="shared" si="70"/>
        <v>2.6182050422592695</v>
      </c>
      <c r="AG477">
        <f t="shared" si="71"/>
        <v>2.5947239464097467</v>
      </c>
      <c r="AH477">
        <f t="shared" si="72"/>
        <v>2.5224364083100226</v>
      </c>
      <c r="AI477">
        <f t="shared" si="72"/>
        <v>2.5020158478294596</v>
      </c>
      <c r="AJ477">
        <f t="shared" si="72"/>
        <v>2.4639556661407229</v>
      </c>
    </row>
    <row r="478" spans="1:36" x14ac:dyDescent="0.25">
      <c r="A478" s="41">
        <v>0</v>
      </c>
      <c r="B478" s="41">
        <v>527626</v>
      </c>
      <c r="C478" s="56">
        <f t="shared" si="64"/>
        <v>5.7223261882737093</v>
      </c>
      <c r="AA478">
        <f t="shared" si="65"/>
        <v>501244.69999999995</v>
      </c>
      <c r="AB478">
        <f t="shared" si="66"/>
        <v>474863.4</v>
      </c>
      <c r="AC478">
        <f t="shared" si="67"/>
        <v>402051.01199999999</v>
      </c>
      <c r="AD478">
        <f t="shared" si="68"/>
        <v>383584.10200000001</v>
      </c>
      <c r="AE478">
        <f t="shared" si="69"/>
        <v>351398.91600000003</v>
      </c>
      <c r="AF478">
        <f t="shared" si="70"/>
        <v>5.7000497935625569</v>
      </c>
      <c r="AG478">
        <f t="shared" si="71"/>
        <v>5.6765686977130336</v>
      </c>
      <c r="AH478">
        <f t="shared" si="72"/>
        <v>5.6042811596133095</v>
      </c>
      <c r="AI478">
        <f t="shared" si="72"/>
        <v>5.5838605991327466</v>
      </c>
      <c r="AJ478">
        <f t="shared" si="72"/>
        <v>5.5458004174440099</v>
      </c>
    </row>
    <row r="479" spans="1:36" x14ac:dyDescent="0.25">
      <c r="A479" s="41">
        <v>0</v>
      </c>
      <c r="B479" s="41">
        <v>1469</v>
      </c>
      <c r="C479" s="56">
        <f t="shared" si="64"/>
        <v>3.1670217957902564</v>
      </c>
      <c r="AA479">
        <f t="shared" si="65"/>
        <v>1395.55</v>
      </c>
      <c r="AB479">
        <f t="shared" si="66"/>
        <v>1322.1000000000001</v>
      </c>
      <c r="AC479">
        <f t="shared" si="67"/>
        <v>1119.3779999999999</v>
      </c>
      <c r="AD479">
        <f t="shared" si="68"/>
        <v>1067.963</v>
      </c>
      <c r="AE479">
        <f t="shared" si="69"/>
        <v>978.35400000000004</v>
      </c>
      <c r="AF479">
        <f t="shared" si="70"/>
        <v>3.1447454010791041</v>
      </c>
      <c r="AG479">
        <f t="shared" si="71"/>
        <v>3.1212643052295812</v>
      </c>
      <c r="AH479">
        <f t="shared" si="72"/>
        <v>3.0489767671298571</v>
      </c>
      <c r="AI479">
        <f t="shared" si="72"/>
        <v>3.0285562066492941</v>
      </c>
      <c r="AJ479">
        <f t="shared" si="72"/>
        <v>2.9904960249605574</v>
      </c>
    </row>
    <row r="480" spans="1:36" x14ac:dyDescent="0.25">
      <c r="A480" s="41">
        <v>0</v>
      </c>
      <c r="B480" s="41">
        <v>21</v>
      </c>
      <c r="C480" s="56">
        <f t="shared" si="64"/>
        <v>1.3222192947339193</v>
      </c>
      <c r="AA480">
        <f t="shared" si="65"/>
        <v>19.95</v>
      </c>
      <c r="AB480">
        <f t="shared" si="66"/>
        <v>18.900000000000002</v>
      </c>
      <c r="AC480">
        <f t="shared" si="67"/>
        <v>16.001999999999999</v>
      </c>
      <c r="AD480">
        <f t="shared" si="68"/>
        <v>15.266999999999999</v>
      </c>
      <c r="AE480">
        <f t="shared" si="69"/>
        <v>13.986000000000001</v>
      </c>
      <c r="AF480">
        <f t="shared" si="70"/>
        <v>1.2999429000227669</v>
      </c>
      <c r="AG480">
        <f t="shared" si="71"/>
        <v>1.2764618041732443</v>
      </c>
      <c r="AH480">
        <f t="shared" si="72"/>
        <v>1.2041742660735197</v>
      </c>
      <c r="AI480">
        <f t="shared" si="72"/>
        <v>1.183753705592957</v>
      </c>
      <c r="AJ480">
        <f t="shared" si="72"/>
        <v>1.1456935239042203</v>
      </c>
    </row>
    <row r="481" spans="1:36" x14ac:dyDescent="0.25">
      <c r="A481" s="41">
        <v>0</v>
      </c>
      <c r="B481" s="41">
        <v>324</v>
      </c>
      <c r="C481" s="56">
        <f t="shared" si="64"/>
        <v>2.510545010206612</v>
      </c>
      <c r="AA481">
        <f t="shared" si="65"/>
        <v>307.8</v>
      </c>
      <c r="AB481">
        <f t="shared" si="66"/>
        <v>291.60000000000002</v>
      </c>
      <c r="AC481">
        <f t="shared" si="67"/>
        <v>246.88800000000001</v>
      </c>
      <c r="AD481">
        <f t="shared" si="68"/>
        <v>235.548</v>
      </c>
      <c r="AE481">
        <f t="shared" si="69"/>
        <v>215.78400000000002</v>
      </c>
      <c r="AF481">
        <f t="shared" si="70"/>
        <v>2.4882686154954601</v>
      </c>
      <c r="AG481">
        <f t="shared" si="71"/>
        <v>2.4647875196459372</v>
      </c>
      <c r="AH481">
        <f t="shared" si="72"/>
        <v>2.3924999815462127</v>
      </c>
      <c r="AI481">
        <f t="shared" si="72"/>
        <v>2.3720794210656502</v>
      </c>
      <c r="AJ481">
        <f t="shared" si="72"/>
        <v>2.3340192393769135</v>
      </c>
    </row>
    <row r="482" spans="1:36" x14ac:dyDescent="0.25">
      <c r="A482" s="41">
        <v>0</v>
      </c>
      <c r="B482" s="41">
        <v>53972</v>
      </c>
      <c r="C482" s="56">
        <f t="shared" si="64"/>
        <v>4.732168511688899</v>
      </c>
      <c r="AA482">
        <f t="shared" si="65"/>
        <v>51273.399999999994</v>
      </c>
      <c r="AB482">
        <f t="shared" si="66"/>
        <v>48574.8</v>
      </c>
      <c r="AC482">
        <f t="shared" si="67"/>
        <v>41126.663999999997</v>
      </c>
      <c r="AD482">
        <f t="shared" si="68"/>
        <v>39237.644</v>
      </c>
      <c r="AE482">
        <f t="shared" si="69"/>
        <v>35945.351999999999</v>
      </c>
      <c r="AF482">
        <f t="shared" si="70"/>
        <v>4.7098921169777466</v>
      </c>
      <c r="AG482">
        <f t="shared" si="71"/>
        <v>4.6864110211282242</v>
      </c>
      <c r="AH482">
        <f t="shared" si="72"/>
        <v>4.6141234830284992</v>
      </c>
      <c r="AI482">
        <f t="shared" si="72"/>
        <v>4.5937029225479371</v>
      </c>
      <c r="AJ482">
        <f t="shared" si="72"/>
        <v>4.5556427408591995</v>
      </c>
    </row>
    <row r="483" spans="1:36" x14ac:dyDescent="0.25">
      <c r="A483" s="41">
        <v>0</v>
      </c>
      <c r="B483" s="41">
        <v>114</v>
      </c>
      <c r="C483" s="56">
        <f t="shared" si="64"/>
        <v>2.0569048513364727</v>
      </c>
      <c r="AA483">
        <f t="shared" si="65"/>
        <v>108.3</v>
      </c>
      <c r="AB483">
        <f t="shared" si="66"/>
        <v>102.60000000000001</v>
      </c>
      <c r="AC483">
        <f t="shared" si="67"/>
        <v>86.867999999999995</v>
      </c>
      <c r="AD483">
        <f t="shared" si="68"/>
        <v>82.878</v>
      </c>
      <c r="AE483">
        <f t="shared" si="69"/>
        <v>75.924000000000007</v>
      </c>
      <c r="AF483">
        <f t="shared" si="70"/>
        <v>2.0346284566253203</v>
      </c>
      <c r="AG483">
        <f t="shared" si="71"/>
        <v>2.0111473607757975</v>
      </c>
      <c r="AH483">
        <f t="shared" si="72"/>
        <v>1.9388598226760732</v>
      </c>
      <c r="AI483">
        <f t="shared" si="72"/>
        <v>1.9184392621955104</v>
      </c>
      <c r="AJ483">
        <f t="shared" si="72"/>
        <v>1.8803790805067737</v>
      </c>
    </row>
    <row r="484" spans="1:36" x14ac:dyDescent="0.25">
      <c r="A484" s="41">
        <v>0</v>
      </c>
      <c r="B484" s="41">
        <v>178</v>
      </c>
      <c r="C484" s="56">
        <f t="shared" si="64"/>
        <v>2.2504200023088941</v>
      </c>
      <c r="AA484">
        <f t="shared" si="65"/>
        <v>169.1</v>
      </c>
      <c r="AB484">
        <f t="shared" si="66"/>
        <v>160.20000000000002</v>
      </c>
      <c r="AC484">
        <f t="shared" si="67"/>
        <v>135.636</v>
      </c>
      <c r="AD484">
        <f t="shared" si="68"/>
        <v>129.40600000000001</v>
      </c>
      <c r="AE484">
        <f t="shared" si="69"/>
        <v>118.548</v>
      </c>
      <c r="AF484">
        <f t="shared" si="70"/>
        <v>2.2281436075977417</v>
      </c>
      <c r="AG484">
        <f t="shared" si="71"/>
        <v>2.2046625117482188</v>
      </c>
      <c r="AH484">
        <f t="shared" si="72"/>
        <v>2.1323749736484943</v>
      </c>
      <c r="AI484">
        <f t="shared" si="72"/>
        <v>2.1119544131679318</v>
      </c>
      <c r="AJ484">
        <f t="shared" si="72"/>
        <v>2.073894231479195</v>
      </c>
    </row>
    <row r="485" spans="1:36" x14ac:dyDescent="0.25">
      <c r="A485" s="41">
        <v>0</v>
      </c>
      <c r="B485" s="41">
        <v>16019</v>
      </c>
      <c r="C485" s="56">
        <f t="shared" si="64"/>
        <v>4.2046354013838476</v>
      </c>
      <c r="AA485">
        <f t="shared" si="65"/>
        <v>15218.05</v>
      </c>
      <c r="AB485">
        <f t="shared" si="66"/>
        <v>14417.1</v>
      </c>
      <c r="AC485">
        <f t="shared" si="67"/>
        <v>12206.478000000001</v>
      </c>
      <c r="AD485">
        <f t="shared" si="68"/>
        <v>11645.813</v>
      </c>
      <c r="AE485">
        <f t="shared" si="69"/>
        <v>10668.654</v>
      </c>
      <c r="AF485">
        <f t="shared" si="70"/>
        <v>4.1823590066726952</v>
      </c>
      <c r="AG485">
        <f t="shared" si="71"/>
        <v>4.1588779108231728</v>
      </c>
      <c r="AH485">
        <f t="shared" si="72"/>
        <v>4.0865903727234478</v>
      </c>
      <c r="AI485">
        <f t="shared" si="72"/>
        <v>4.0661698122428858</v>
      </c>
      <c r="AJ485">
        <f t="shared" si="72"/>
        <v>4.0281096305541491</v>
      </c>
    </row>
    <row r="486" spans="1:36" x14ac:dyDescent="0.25">
      <c r="A486" s="41">
        <v>0</v>
      </c>
      <c r="B486" s="41">
        <v>114403</v>
      </c>
      <c r="C486" s="56">
        <f t="shared" si="64"/>
        <v>5.0584374131489875</v>
      </c>
      <c r="AA486">
        <f t="shared" si="65"/>
        <v>108682.84999999999</v>
      </c>
      <c r="AB486">
        <f t="shared" si="66"/>
        <v>102962.7</v>
      </c>
      <c r="AC486">
        <f t="shared" si="67"/>
        <v>87175.085999999996</v>
      </c>
      <c r="AD486">
        <f t="shared" si="68"/>
        <v>83170.981</v>
      </c>
      <c r="AE486">
        <f t="shared" si="69"/>
        <v>76192.398000000001</v>
      </c>
      <c r="AF486">
        <f t="shared" si="70"/>
        <v>5.0361610184378351</v>
      </c>
      <c r="AG486">
        <f t="shared" si="71"/>
        <v>5.0126799225883127</v>
      </c>
      <c r="AH486">
        <f t="shared" si="72"/>
        <v>4.9403923844885878</v>
      </c>
      <c r="AI486">
        <f t="shared" si="72"/>
        <v>4.9199718240080257</v>
      </c>
      <c r="AJ486">
        <f t="shared" si="72"/>
        <v>4.8819116423192881</v>
      </c>
    </row>
    <row r="487" spans="1:36" x14ac:dyDescent="0.25">
      <c r="A487" s="41">
        <v>0</v>
      </c>
      <c r="B487" s="41">
        <v>1</v>
      </c>
      <c r="C487" s="56">
        <f t="shared" si="64"/>
        <v>0</v>
      </c>
      <c r="AA487">
        <f t="shared" si="65"/>
        <v>0.95</v>
      </c>
      <c r="AB487">
        <f t="shared" si="66"/>
        <v>0.9</v>
      </c>
      <c r="AC487">
        <f t="shared" si="67"/>
        <v>0.76200000000000001</v>
      </c>
      <c r="AD487">
        <f t="shared" si="68"/>
        <v>0.72699999999999998</v>
      </c>
      <c r="AE487">
        <f t="shared" si="69"/>
        <v>0.66600000000000004</v>
      </c>
      <c r="AF487">
        <f t="shared" si="70"/>
        <v>-2.2276394711152253E-2</v>
      </c>
      <c r="AG487">
        <f t="shared" si="71"/>
        <v>-4.5757490560675115E-2</v>
      </c>
      <c r="AH487">
        <f t="shared" si="72"/>
        <v>-0.1180450286603995</v>
      </c>
      <c r="AI487">
        <f t="shared" si="72"/>
        <v>-0.13846558914096219</v>
      </c>
      <c r="AJ487">
        <f t="shared" si="72"/>
        <v>-0.17652577082969892</v>
      </c>
    </row>
    <row r="488" spans="1:36" x14ac:dyDescent="0.25">
      <c r="A488" s="41">
        <v>0</v>
      </c>
      <c r="B488" s="41">
        <v>85196</v>
      </c>
      <c r="C488" s="56">
        <f t="shared" si="64"/>
        <v>4.9304192048757649</v>
      </c>
      <c r="AA488">
        <f t="shared" si="65"/>
        <v>80936.2</v>
      </c>
      <c r="AB488">
        <f t="shared" si="66"/>
        <v>76676.400000000009</v>
      </c>
      <c r="AC488">
        <f t="shared" si="67"/>
        <v>64919.351999999999</v>
      </c>
      <c r="AD488">
        <f t="shared" si="68"/>
        <v>61937.491999999998</v>
      </c>
      <c r="AE488">
        <f t="shared" si="69"/>
        <v>56740.536</v>
      </c>
      <c r="AF488">
        <f t="shared" si="70"/>
        <v>4.9081428101646125</v>
      </c>
      <c r="AG488">
        <f t="shared" si="71"/>
        <v>4.8846617143150892</v>
      </c>
      <c r="AH488">
        <f t="shared" si="72"/>
        <v>4.8123741762153651</v>
      </c>
      <c r="AI488">
        <f t="shared" si="72"/>
        <v>4.7919536157348022</v>
      </c>
      <c r="AJ488">
        <f t="shared" si="72"/>
        <v>4.7538934340460655</v>
      </c>
    </row>
    <row r="489" spans="1:36" x14ac:dyDescent="0.25">
      <c r="A489" s="41">
        <v>0</v>
      </c>
      <c r="B489" s="41">
        <v>105</v>
      </c>
      <c r="C489" s="56">
        <f t="shared" si="64"/>
        <v>2.0211892990699383</v>
      </c>
      <c r="AA489">
        <f t="shared" si="65"/>
        <v>99.75</v>
      </c>
      <c r="AB489">
        <f t="shared" si="66"/>
        <v>94.5</v>
      </c>
      <c r="AC489">
        <f t="shared" si="67"/>
        <v>80.010000000000005</v>
      </c>
      <c r="AD489">
        <f t="shared" si="68"/>
        <v>76.334999999999994</v>
      </c>
      <c r="AE489">
        <f t="shared" si="69"/>
        <v>69.930000000000007</v>
      </c>
      <c r="AF489">
        <f t="shared" si="70"/>
        <v>1.9989129043587859</v>
      </c>
      <c r="AG489">
        <f t="shared" si="71"/>
        <v>1.975431808509263</v>
      </c>
      <c r="AH489">
        <f t="shared" si="72"/>
        <v>1.9031442704095387</v>
      </c>
      <c r="AI489">
        <f t="shared" si="72"/>
        <v>1.882723709928976</v>
      </c>
      <c r="AJ489">
        <f t="shared" si="72"/>
        <v>1.8446635282402393</v>
      </c>
    </row>
    <row r="490" spans="1:36" x14ac:dyDescent="0.25">
      <c r="A490" s="41">
        <v>0</v>
      </c>
      <c r="B490" s="41">
        <v>136</v>
      </c>
      <c r="C490" s="56">
        <f t="shared" si="64"/>
        <v>2.1335389083702174</v>
      </c>
      <c r="AA490">
        <f t="shared" si="65"/>
        <v>129.19999999999999</v>
      </c>
      <c r="AB490">
        <f t="shared" si="66"/>
        <v>122.4</v>
      </c>
      <c r="AC490">
        <f t="shared" si="67"/>
        <v>103.63200000000001</v>
      </c>
      <c r="AD490">
        <f t="shared" si="68"/>
        <v>98.872</v>
      </c>
      <c r="AE490">
        <f t="shared" si="69"/>
        <v>90.576000000000008</v>
      </c>
      <c r="AF490">
        <f t="shared" si="70"/>
        <v>2.111262513659065</v>
      </c>
      <c r="AG490">
        <f t="shared" si="71"/>
        <v>2.0877814178095426</v>
      </c>
      <c r="AH490">
        <f t="shared" si="72"/>
        <v>2.0154938797098181</v>
      </c>
      <c r="AI490">
        <f t="shared" si="72"/>
        <v>1.9950733192292553</v>
      </c>
      <c r="AJ490">
        <f t="shared" si="72"/>
        <v>1.9570131375405186</v>
      </c>
    </row>
    <row r="491" spans="1:36" x14ac:dyDescent="0.25">
      <c r="A491" s="41">
        <v>0</v>
      </c>
      <c r="B491" s="41">
        <v>2487</v>
      </c>
      <c r="C491" s="56">
        <f t="shared" si="64"/>
        <v>3.395675785269936</v>
      </c>
      <c r="AA491">
        <f t="shared" si="65"/>
        <v>2362.65</v>
      </c>
      <c r="AB491">
        <f t="shared" si="66"/>
        <v>2238.3000000000002</v>
      </c>
      <c r="AC491">
        <f t="shared" si="67"/>
        <v>1895.0940000000001</v>
      </c>
      <c r="AD491">
        <f t="shared" si="68"/>
        <v>1808.049</v>
      </c>
      <c r="AE491">
        <f t="shared" si="69"/>
        <v>1656.3420000000001</v>
      </c>
      <c r="AF491">
        <f t="shared" si="70"/>
        <v>3.3733993905587836</v>
      </c>
      <c r="AG491">
        <f t="shared" si="71"/>
        <v>3.3499182947092607</v>
      </c>
      <c r="AH491">
        <f t="shared" si="72"/>
        <v>3.2776307566095366</v>
      </c>
      <c r="AI491">
        <f t="shared" si="72"/>
        <v>3.2572101961289737</v>
      </c>
      <c r="AJ491">
        <f t="shared" si="72"/>
        <v>3.219150014440237</v>
      </c>
    </row>
    <row r="492" spans="1:36" x14ac:dyDescent="0.25">
      <c r="A492" s="41">
        <v>0</v>
      </c>
      <c r="B492" s="41">
        <v>7314</v>
      </c>
      <c r="C492" s="56">
        <f t="shared" si="64"/>
        <v>3.8641549560020256</v>
      </c>
      <c r="AA492">
        <f t="shared" si="65"/>
        <v>6948.2999999999993</v>
      </c>
      <c r="AB492">
        <f t="shared" si="66"/>
        <v>6582.6</v>
      </c>
      <c r="AC492">
        <f t="shared" si="67"/>
        <v>5573.268</v>
      </c>
      <c r="AD492">
        <f t="shared" si="68"/>
        <v>5317.2780000000002</v>
      </c>
      <c r="AE492">
        <f t="shared" si="69"/>
        <v>4871.1240000000007</v>
      </c>
      <c r="AF492">
        <f t="shared" si="70"/>
        <v>3.8418785612908732</v>
      </c>
      <c r="AG492">
        <f t="shared" si="71"/>
        <v>3.8183974654413504</v>
      </c>
      <c r="AH492">
        <f t="shared" si="72"/>
        <v>3.7461099273416258</v>
      </c>
      <c r="AI492">
        <f t="shared" si="72"/>
        <v>3.7256893668610633</v>
      </c>
      <c r="AJ492">
        <f t="shared" si="72"/>
        <v>3.6876291851723266</v>
      </c>
    </row>
    <row r="493" spans="1:36" x14ac:dyDescent="0.25">
      <c r="A493" s="41">
        <v>0</v>
      </c>
      <c r="B493" s="41">
        <v>79786</v>
      </c>
      <c r="C493" s="56">
        <f t="shared" si="64"/>
        <v>4.9019266926520686</v>
      </c>
      <c r="AA493">
        <f t="shared" si="65"/>
        <v>75796.7</v>
      </c>
      <c r="AB493">
        <f t="shared" si="66"/>
        <v>71807.400000000009</v>
      </c>
      <c r="AC493">
        <f t="shared" si="67"/>
        <v>60796.932000000001</v>
      </c>
      <c r="AD493">
        <f t="shared" si="68"/>
        <v>58004.421999999999</v>
      </c>
      <c r="AE493">
        <f t="shared" si="69"/>
        <v>53137.476000000002</v>
      </c>
      <c r="AF493">
        <f t="shared" si="70"/>
        <v>4.8796502979409162</v>
      </c>
      <c r="AG493">
        <f t="shared" si="71"/>
        <v>4.8561692020913938</v>
      </c>
      <c r="AH493">
        <f t="shared" si="72"/>
        <v>4.7838816639916688</v>
      </c>
      <c r="AI493">
        <f t="shared" si="72"/>
        <v>4.7634611035111067</v>
      </c>
      <c r="AJ493">
        <f t="shared" si="72"/>
        <v>4.72540092182237</v>
      </c>
    </row>
    <row r="494" spans="1:36" x14ac:dyDescent="0.25">
      <c r="A494" s="41">
        <v>0</v>
      </c>
      <c r="B494" s="41">
        <v>46</v>
      </c>
      <c r="C494" s="56">
        <f t="shared" si="64"/>
        <v>1.6627578316815741</v>
      </c>
      <c r="AA494">
        <f t="shared" si="65"/>
        <v>43.699999999999996</v>
      </c>
      <c r="AB494">
        <f t="shared" si="66"/>
        <v>41.4</v>
      </c>
      <c r="AC494">
        <f t="shared" si="67"/>
        <v>35.052</v>
      </c>
      <c r="AD494">
        <f t="shared" si="68"/>
        <v>33.442</v>
      </c>
      <c r="AE494">
        <f t="shared" si="69"/>
        <v>30.636000000000003</v>
      </c>
      <c r="AF494">
        <f t="shared" si="70"/>
        <v>1.6404814369704217</v>
      </c>
      <c r="AG494">
        <f t="shared" si="71"/>
        <v>1.6170003411208989</v>
      </c>
      <c r="AH494">
        <f t="shared" si="72"/>
        <v>1.5447128030211745</v>
      </c>
      <c r="AI494">
        <f t="shared" si="72"/>
        <v>1.524292242540612</v>
      </c>
      <c r="AJ494">
        <f t="shared" si="72"/>
        <v>1.4862320608518751</v>
      </c>
    </row>
    <row r="495" spans="1:36" x14ac:dyDescent="0.25">
      <c r="A495" s="41">
        <v>0</v>
      </c>
      <c r="B495" s="41">
        <v>11605</v>
      </c>
      <c r="C495" s="56">
        <f t="shared" si="64"/>
        <v>4.0646451447919363</v>
      </c>
      <c r="AA495">
        <f t="shared" si="65"/>
        <v>11024.75</v>
      </c>
      <c r="AB495">
        <f t="shared" si="66"/>
        <v>10444.5</v>
      </c>
      <c r="AC495">
        <f t="shared" si="67"/>
        <v>8843.01</v>
      </c>
      <c r="AD495">
        <f t="shared" si="68"/>
        <v>8436.8349999999991</v>
      </c>
      <c r="AE495">
        <f t="shared" si="69"/>
        <v>7728.93</v>
      </c>
      <c r="AF495">
        <f t="shared" si="70"/>
        <v>4.0423687500807839</v>
      </c>
      <c r="AG495">
        <f t="shared" si="71"/>
        <v>4.0188876542312615</v>
      </c>
      <c r="AH495">
        <f t="shared" si="72"/>
        <v>3.9466001161315369</v>
      </c>
      <c r="AI495">
        <f t="shared" si="72"/>
        <v>3.9261795556509744</v>
      </c>
      <c r="AJ495">
        <f t="shared" si="72"/>
        <v>3.8881193739622377</v>
      </c>
    </row>
    <row r="496" spans="1:36" x14ac:dyDescent="0.25">
      <c r="A496" s="41">
        <v>0</v>
      </c>
      <c r="B496" s="41">
        <v>111</v>
      </c>
      <c r="C496" s="56">
        <f t="shared" si="64"/>
        <v>2.0453229787866576</v>
      </c>
      <c r="AA496">
        <f t="shared" si="65"/>
        <v>105.44999999999999</v>
      </c>
      <c r="AB496">
        <f t="shared" si="66"/>
        <v>99.9</v>
      </c>
      <c r="AC496">
        <f t="shared" si="67"/>
        <v>84.582000000000008</v>
      </c>
      <c r="AD496">
        <f t="shared" si="68"/>
        <v>80.697000000000003</v>
      </c>
      <c r="AE496">
        <f t="shared" si="69"/>
        <v>73.926000000000002</v>
      </c>
      <c r="AF496">
        <f t="shared" si="70"/>
        <v>2.0230465840755052</v>
      </c>
      <c r="AG496">
        <f t="shared" si="71"/>
        <v>1.9995654882259823</v>
      </c>
      <c r="AH496">
        <f t="shared" si="72"/>
        <v>1.927277950126258</v>
      </c>
      <c r="AI496">
        <f t="shared" si="72"/>
        <v>1.9068573896456953</v>
      </c>
      <c r="AJ496">
        <f t="shared" si="72"/>
        <v>1.8687972079569586</v>
      </c>
    </row>
    <row r="497" spans="1:36" x14ac:dyDescent="0.25">
      <c r="A497" s="41">
        <v>0</v>
      </c>
      <c r="B497" s="41">
        <v>1905</v>
      </c>
      <c r="C497" s="56">
        <f t="shared" si="64"/>
        <v>3.2798949800116382</v>
      </c>
      <c r="D497" s="44"/>
      <c r="AA497">
        <f t="shared" si="65"/>
        <v>1809.75</v>
      </c>
      <c r="AB497">
        <f t="shared" si="66"/>
        <v>1714.5</v>
      </c>
      <c r="AC497">
        <f t="shared" si="67"/>
        <v>1451.6100000000001</v>
      </c>
      <c r="AD497">
        <f t="shared" si="68"/>
        <v>1384.9349999999999</v>
      </c>
      <c r="AE497">
        <f t="shared" si="69"/>
        <v>1268.73</v>
      </c>
      <c r="AF497">
        <f t="shared" si="70"/>
        <v>3.2576185853004858</v>
      </c>
      <c r="AG497">
        <f t="shared" si="71"/>
        <v>3.2341374894509629</v>
      </c>
      <c r="AH497">
        <f t="shared" si="72"/>
        <v>3.1618499513512388</v>
      </c>
      <c r="AI497">
        <f t="shared" si="72"/>
        <v>3.1414293908706759</v>
      </c>
      <c r="AJ497">
        <f t="shared" si="72"/>
        <v>3.1033692091819391</v>
      </c>
    </row>
    <row r="498" spans="1:36" x14ac:dyDescent="0.25">
      <c r="A498" s="41">
        <v>0</v>
      </c>
      <c r="B498" s="41">
        <v>1817</v>
      </c>
      <c r="C498" s="56">
        <f t="shared" si="64"/>
        <v>3.2593549273080344</v>
      </c>
      <c r="AA498">
        <f t="shared" si="65"/>
        <v>1726.1499999999999</v>
      </c>
      <c r="AB498">
        <f t="shared" si="66"/>
        <v>1635.3</v>
      </c>
      <c r="AC498">
        <f t="shared" si="67"/>
        <v>1384.5540000000001</v>
      </c>
      <c r="AD498">
        <f t="shared" si="68"/>
        <v>1320.9590000000001</v>
      </c>
      <c r="AE498">
        <f t="shared" si="69"/>
        <v>1210.1220000000001</v>
      </c>
      <c r="AF498">
        <f t="shared" si="70"/>
        <v>3.2370785325968821</v>
      </c>
      <c r="AG498">
        <f t="shared" si="71"/>
        <v>3.2135974367473592</v>
      </c>
      <c r="AH498">
        <f t="shared" si="72"/>
        <v>3.1413098986476347</v>
      </c>
      <c r="AI498">
        <f t="shared" si="72"/>
        <v>3.1208893381670721</v>
      </c>
      <c r="AJ498">
        <f t="shared" si="72"/>
        <v>3.0828291564783354</v>
      </c>
    </row>
    <row r="499" spans="1:36" x14ac:dyDescent="0.25">
      <c r="A499" s="41">
        <v>0</v>
      </c>
      <c r="B499" s="41">
        <v>6</v>
      </c>
      <c r="C499" s="56">
        <f t="shared" si="64"/>
        <v>0.77815125038364363</v>
      </c>
      <c r="AA499">
        <f t="shared" si="65"/>
        <v>5.6999999999999993</v>
      </c>
      <c r="AB499">
        <f t="shared" si="66"/>
        <v>5.4</v>
      </c>
      <c r="AC499">
        <f t="shared" si="67"/>
        <v>4.5720000000000001</v>
      </c>
      <c r="AD499">
        <f t="shared" si="68"/>
        <v>4.3620000000000001</v>
      </c>
      <c r="AE499">
        <f t="shared" si="69"/>
        <v>3.9960000000000004</v>
      </c>
      <c r="AF499">
        <f t="shared" si="70"/>
        <v>0.75587485567249135</v>
      </c>
      <c r="AG499">
        <f t="shared" si="71"/>
        <v>0.7323937598229685</v>
      </c>
      <c r="AH499">
        <f t="shared" si="72"/>
        <v>0.66010622172324418</v>
      </c>
      <c r="AI499">
        <f t="shared" si="72"/>
        <v>0.63968566124268145</v>
      </c>
      <c r="AJ499">
        <f t="shared" si="72"/>
        <v>0.60162547955394474</v>
      </c>
    </row>
    <row r="500" spans="1:36" x14ac:dyDescent="0.25">
      <c r="A500" s="41">
        <v>0</v>
      </c>
      <c r="B500" s="41">
        <v>394</v>
      </c>
      <c r="C500" s="56">
        <f t="shared" si="64"/>
        <v>2.5954962218255742</v>
      </c>
      <c r="AA500">
        <f t="shared" si="65"/>
        <v>374.29999999999995</v>
      </c>
      <c r="AB500">
        <f t="shared" si="66"/>
        <v>354.6</v>
      </c>
      <c r="AC500">
        <f t="shared" si="67"/>
        <v>300.22800000000001</v>
      </c>
      <c r="AD500">
        <f t="shared" si="68"/>
        <v>286.43799999999999</v>
      </c>
      <c r="AE500">
        <f t="shared" si="69"/>
        <v>262.404</v>
      </c>
      <c r="AF500">
        <f t="shared" si="70"/>
        <v>2.5732198271144218</v>
      </c>
      <c r="AG500">
        <f t="shared" si="71"/>
        <v>2.5497387312648989</v>
      </c>
      <c r="AH500">
        <f t="shared" si="72"/>
        <v>2.4774511931651748</v>
      </c>
      <c r="AI500">
        <f t="shared" si="72"/>
        <v>2.4570306326846119</v>
      </c>
      <c r="AJ500">
        <f t="shared" si="72"/>
        <v>2.4189704509958752</v>
      </c>
    </row>
    <row r="501" spans="1:36" x14ac:dyDescent="0.25">
      <c r="A501" s="41">
        <v>0</v>
      </c>
      <c r="B501" s="41">
        <v>15</v>
      </c>
      <c r="C501" s="56">
        <f t="shared" si="64"/>
        <v>1.1760912590556813</v>
      </c>
      <c r="AA501">
        <f t="shared" si="65"/>
        <v>14.25</v>
      </c>
      <c r="AB501">
        <f t="shared" si="66"/>
        <v>13.5</v>
      </c>
      <c r="AC501">
        <f t="shared" si="67"/>
        <v>11.43</v>
      </c>
      <c r="AD501">
        <f t="shared" si="68"/>
        <v>10.904999999999999</v>
      </c>
      <c r="AE501">
        <f t="shared" si="69"/>
        <v>9.99</v>
      </c>
      <c r="AF501">
        <f t="shared" si="70"/>
        <v>1.153814864344529</v>
      </c>
      <c r="AG501">
        <f t="shared" si="71"/>
        <v>1.1303337684950061</v>
      </c>
      <c r="AH501">
        <f t="shared" si="72"/>
        <v>1.0580462303952818</v>
      </c>
      <c r="AI501">
        <f t="shared" si="72"/>
        <v>1.0376256699147191</v>
      </c>
      <c r="AJ501">
        <f t="shared" si="72"/>
        <v>0.99956548822598235</v>
      </c>
    </row>
    <row r="502" spans="1:36" x14ac:dyDescent="0.25">
      <c r="A502" s="41">
        <v>0</v>
      </c>
      <c r="B502" s="41">
        <v>709</v>
      </c>
      <c r="C502" s="56">
        <f t="shared" si="64"/>
        <v>2.8506462351830666</v>
      </c>
      <c r="AA502">
        <f t="shared" si="65"/>
        <v>673.55</v>
      </c>
      <c r="AB502">
        <f t="shared" si="66"/>
        <v>638.1</v>
      </c>
      <c r="AC502">
        <f t="shared" si="67"/>
        <v>540.25800000000004</v>
      </c>
      <c r="AD502">
        <f t="shared" si="68"/>
        <v>515.44299999999998</v>
      </c>
      <c r="AE502">
        <f t="shared" si="69"/>
        <v>472.19400000000002</v>
      </c>
      <c r="AF502">
        <f t="shared" si="70"/>
        <v>2.8283698404719142</v>
      </c>
      <c r="AG502">
        <f t="shared" si="71"/>
        <v>2.8048887446223913</v>
      </c>
      <c r="AH502">
        <f t="shared" si="72"/>
        <v>2.7326012065226672</v>
      </c>
      <c r="AI502">
        <f t="shared" si="72"/>
        <v>2.7121806460421043</v>
      </c>
      <c r="AJ502">
        <f t="shared" si="72"/>
        <v>2.6741204643533676</v>
      </c>
    </row>
    <row r="503" spans="1:36" x14ac:dyDescent="0.25">
      <c r="A503" s="41">
        <v>0</v>
      </c>
      <c r="B503" s="41">
        <v>81</v>
      </c>
      <c r="C503" s="56">
        <f t="shared" si="64"/>
        <v>1.9084850188786497</v>
      </c>
      <c r="AA503">
        <f t="shared" si="65"/>
        <v>76.95</v>
      </c>
      <c r="AB503">
        <f t="shared" si="66"/>
        <v>72.900000000000006</v>
      </c>
      <c r="AC503">
        <f t="shared" si="67"/>
        <v>61.722000000000001</v>
      </c>
      <c r="AD503">
        <f t="shared" si="68"/>
        <v>58.887</v>
      </c>
      <c r="AE503">
        <f t="shared" si="69"/>
        <v>53.946000000000005</v>
      </c>
      <c r="AF503">
        <f t="shared" si="70"/>
        <v>1.8862086241674976</v>
      </c>
      <c r="AG503">
        <f t="shared" si="71"/>
        <v>1.8627275283179747</v>
      </c>
      <c r="AH503">
        <f t="shared" si="72"/>
        <v>1.7904399902182502</v>
      </c>
      <c r="AI503">
        <f t="shared" si="72"/>
        <v>1.7700194297376877</v>
      </c>
      <c r="AJ503">
        <f t="shared" si="72"/>
        <v>1.731959248048951</v>
      </c>
    </row>
    <row r="504" spans="1:36" x14ac:dyDescent="0.25">
      <c r="A504" s="41">
        <v>0</v>
      </c>
      <c r="B504" s="41">
        <v>8656</v>
      </c>
      <c r="C504" s="56">
        <f t="shared" si="64"/>
        <v>3.9373172477624943</v>
      </c>
      <c r="AA504">
        <f t="shared" si="65"/>
        <v>8223.1999999999989</v>
      </c>
      <c r="AB504">
        <f t="shared" si="66"/>
        <v>7790.4000000000005</v>
      </c>
      <c r="AC504">
        <f t="shared" si="67"/>
        <v>6595.8720000000003</v>
      </c>
      <c r="AD504">
        <f t="shared" si="68"/>
        <v>6292.9120000000003</v>
      </c>
      <c r="AE504">
        <f t="shared" si="69"/>
        <v>5764.8960000000006</v>
      </c>
      <c r="AF504">
        <f t="shared" si="70"/>
        <v>3.9150408530513419</v>
      </c>
      <c r="AG504">
        <f t="shared" si="71"/>
        <v>3.891559757201819</v>
      </c>
      <c r="AH504">
        <f t="shared" si="72"/>
        <v>3.8192722191020949</v>
      </c>
      <c r="AI504">
        <f t="shared" si="72"/>
        <v>3.798851658621532</v>
      </c>
      <c r="AJ504">
        <f t="shared" si="72"/>
        <v>3.7607914769327953</v>
      </c>
    </row>
    <row r="505" spans="1:36" x14ac:dyDescent="0.25">
      <c r="A505" s="41">
        <v>0</v>
      </c>
      <c r="B505" s="41">
        <v>3965</v>
      </c>
      <c r="C505" s="56">
        <f t="shared" si="64"/>
        <v>3.5982431916536228</v>
      </c>
      <c r="AA505">
        <f t="shared" si="65"/>
        <v>3766.75</v>
      </c>
      <c r="AB505">
        <f t="shared" si="66"/>
        <v>3568.5</v>
      </c>
      <c r="AC505">
        <f t="shared" si="67"/>
        <v>3021.33</v>
      </c>
      <c r="AD505">
        <f t="shared" si="68"/>
        <v>2882.5549999999998</v>
      </c>
      <c r="AE505">
        <f t="shared" si="69"/>
        <v>2640.69</v>
      </c>
      <c r="AF505">
        <f t="shared" si="70"/>
        <v>3.5759667969424704</v>
      </c>
      <c r="AG505">
        <f t="shared" si="71"/>
        <v>3.5524857010929476</v>
      </c>
      <c r="AH505">
        <f t="shared" si="72"/>
        <v>3.480198162993223</v>
      </c>
      <c r="AI505">
        <f t="shared" si="72"/>
        <v>3.4597776025126605</v>
      </c>
      <c r="AJ505">
        <f t="shared" si="72"/>
        <v>3.4217174208239238</v>
      </c>
    </row>
    <row r="506" spans="1:36" x14ac:dyDescent="0.25">
      <c r="A506" s="41">
        <v>0</v>
      </c>
      <c r="B506" s="41">
        <v>494</v>
      </c>
      <c r="C506" s="56">
        <f t="shared" si="64"/>
        <v>2.6937269489236471</v>
      </c>
      <c r="AA506">
        <f t="shared" si="65"/>
        <v>469.29999999999995</v>
      </c>
      <c r="AB506">
        <f t="shared" si="66"/>
        <v>444.6</v>
      </c>
      <c r="AC506">
        <f t="shared" si="67"/>
        <v>376.428</v>
      </c>
      <c r="AD506">
        <f t="shared" si="68"/>
        <v>359.13799999999998</v>
      </c>
      <c r="AE506">
        <f t="shared" si="69"/>
        <v>329.00400000000002</v>
      </c>
      <c r="AF506">
        <f t="shared" si="70"/>
        <v>2.6714505542124947</v>
      </c>
      <c r="AG506">
        <f t="shared" si="71"/>
        <v>2.6479694583629718</v>
      </c>
      <c r="AH506">
        <f t="shared" si="72"/>
        <v>2.5756819202632473</v>
      </c>
      <c r="AI506">
        <f t="shared" si="72"/>
        <v>2.5552613597826848</v>
      </c>
      <c r="AJ506">
        <f t="shared" si="72"/>
        <v>2.5172011780939481</v>
      </c>
    </row>
    <row r="507" spans="1:36" x14ac:dyDescent="0.25">
      <c r="A507" s="41">
        <v>0</v>
      </c>
      <c r="B507" s="41">
        <v>94</v>
      </c>
      <c r="C507" s="56">
        <f t="shared" si="64"/>
        <v>1.9731278535996986</v>
      </c>
      <c r="AA507">
        <f t="shared" si="65"/>
        <v>89.3</v>
      </c>
      <c r="AB507">
        <f t="shared" si="66"/>
        <v>84.600000000000009</v>
      </c>
      <c r="AC507">
        <f t="shared" si="67"/>
        <v>71.628</v>
      </c>
      <c r="AD507">
        <f t="shared" si="68"/>
        <v>68.337999999999994</v>
      </c>
      <c r="AE507">
        <f t="shared" si="69"/>
        <v>62.604000000000006</v>
      </c>
      <c r="AF507">
        <f t="shared" si="70"/>
        <v>1.9508514588885464</v>
      </c>
      <c r="AG507">
        <f t="shared" si="71"/>
        <v>1.9273703630390235</v>
      </c>
      <c r="AH507">
        <f t="shared" si="72"/>
        <v>1.8550828249392992</v>
      </c>
      <c r="AI507">
        <f t="shared" si="72"/>
        <v>1.8346622644587365</v>
      </c>
      <c r="AJ507">
        <f t="shared" si="72"/>
        <v>1.7966020827699998</v>
      </c>
    </row>
    <row r="508" spans="1:36" x14ac:dyDescent="0.25">
      <c r="A508" s="41">
        <v>0</v>
      </c>
      <c r="B508" s="41">
        <v>61521</v>
      </c>
      <c r="C508" s="56">
        <f t="shared" si="64"/>
        <v>4.789023386139152</v>
      </c>
      <c r="AA508">
        <f t="shared" si="65"/>
        <v>58444.95</v>
      </c>
      <c r="AB508">
        <f t="shared" si="66"/>
        <v>55368.9</v>
      </c>
      <c r="AC508">
        <f t="shared" si="67"/>
        <v>46879.002</v>
      </c>
      <c r="AD508">
        <f t="shared" si="68"/>
        <v>44725.767</v>
      </c>
      <c r="AE508">
        <f t="shared" si="69"/>
        <v>40972.986000000004</v>
      </c>
      <c r="AF508">
        <f t="shared" si="70"/>
        <v>4.7667469914279996</v>
      </c>
      <c r="AG508">
        <f t="shared" si="71"/>
        <v>4.7432658955784772</v>
      </c>
      <c r="AH508">
        <f t="shared" si="72"/>
        <v>4.6709783574787531</v>
      </c>
      <c r="AI508">
        <f t="shared" si="72"/>
        <v>4.6505577969981902</v>
      </c>
      <c r="AJ508">
        <f t="shared" si="72"/>
        <v>4.6124976153094535</v>
      </c>
    </row>
    <row r="509" spans="1:36" x14ac:dyDescent="0.25">
      <c r="A509" s="41">
        <v>0</v>
      </c>
      <c r="B509" s="41">
        <v>80986</v>
      </c>
      <c r="C509" s="56">
        <f t="shared" si="64"/>
        <v>4.9084099491471695</v>
      </c>
      <c r="AA509">
        <f t="shared" si="65"/>
        <v>76936.7</v>
      </c>
      <c r="AB509">
        <f t="shared" si="66"/>
        <v>72887.400000000009</v>
      </c>
      <c r="AC509">
        <f t="shared" si="67"/>
        <v>61711.332000000002</v>
      </c>
      <c r="AD509">
        <f t="shared" si="68"/>
        <v>58876.822</v>
      </c>
      <c r="AE509">
        <f t="shared" si="69"/>
        <v>53936.675999999999</v>
      </c>
      <c r="AF509">
        <f t="shared" si="70"/>
        <v>4.8861335544360172</v>
      </c>
      <c r="AG509">
        <f t="shared" si="71"/>
        <v>4.8626524585864948</v>
      </c>
      <c r="AH509">
        <f t="shared" si="72"/>
        <v>4.7903649204867698</v>
      </c>
      <c r="AI509">
        <f t="shared" si="72"/>
        <v>4.7699443600062077</v>
      </c>
      <c r="AJ509">
        <f t="shared" si="72"/>
        <v>4.7318841783174701</v>
      </c>
    </row>
    <row r="510" spans="1:36" x14ac:dyDescent="0.25">
      <c r="A510" s="41">
        <v>0</v>
      </c>
      <c r="B510" s="41">
        <v>1</v>
      </c>
      <c r="C510" s="56">
        <f t="shared" si="64"/>
        <v>0</v>
      </c>
      <c r="AA510">
        <f t="shared" si="65"/>
        <v>0.95</v>
      </c>
      <c r="AB510">
        <f t="shared" si="66"/>
        <v>0.9</v>
      </c>
      <c r="AC510">
        <f t="shared" si="67"/>
        <v>0.76200000000000001</v>
      </c>
      <c r="AD510">
        <f t="shared" si="68"/>
        <v>0.72699999999999998</v>
      </c>
      <c r="AE510">
        <f t="shared" si="69"/>
        <v>0.66600000000000004</v>
      </c>
      <c r="AF510">
        <f t="shared" si="70"/>
        <v>-2.2276394711152253E-2</v>
      </c>
      <c r="AG510">
        <f t="shared" si="71"/>
        <v>-4.5757490560675115E-2</v>
      </c>
      <c r="AH510">
        <f t="shared" si="72"/>
        <v>-0.1180450286603995</v>
      </c>
      <c r="AI510">
        <f t="shared" si="72"/>
        <v>-0.13846558914096219</v>
      </c>
      <c r="AJ510">
        <f t="shared" si="72"/>
        <v>-0.17652577082969892</v>
      </c>
    </row>
    <row r="511" spans="1:36" x14ac:dyDescent="0.25">
      <c r="A511" s="41">
        <v>0</v>
      </c>
      <c r="B511" s="41">
        <v>4965</v>
      </c>
      <c r="C511" s="56">
        <f t="shared" si="64"/>
        <v>3.6959192528313998</v>
      </c>
      <c r="AA511">
        <f t="shared" si="65"/>
        <v>4716.75</v>
      </c>
      <c r="AB511">
        <f t="shared" si="66"/>
        <v>4468.5</v>
      </c>
      <c r="AC511">
        <f t="shared" si="67"/>
        <v>3783.33</v>
      </c>
      <c r="AD511">
        <f t="shared" si="68"/>
        <v>3609.5549999999998</v>
      </c>
      <c r="AE511">
        <f t="shared" si="69"/>
        <v>3306.69</v>
      </c>
      <c r="AF511">
        <f t="shared" si="70"/>
        <v>3.6736428581202478</v>
      </c>
      <c r="AG511">
        <f t="shared" si="71"/>
        <v>3.650161762270725</v>
      </c>
      <c r="AH511">
        <f t="shared" si="72"/>
        <v>3.5778742241710004</v>
      </c>
      <c r="AI511">
        <f t="shared" si="72"/>
        <v>3.5574536636904379</v>
      </c>
      <c r="AJ511">
        <f t="shared" si="72"/>
        <v>3.5193934820017012</v>
      </c>
    </row>
    <row r="512" spans="1:36" x14ac:dyDescent="0.25">
      <c r="A512" s="41">
        <v>0</v>
      </c>
      <c r="B512" s="41">
        <v>6229</v>
      </c>
      <c r="C512" s="56">
        <f t="shared" si="64"/>
        <v>3.7944183308741408</v>
      </c>
      <c r="AA512">
        <f t="shared" si="65"/>
        <v>5917.5499999999993</v>
      </c>
      <c r="AB512">
        <f t="shared" si="66"/>
        <v>5606.1</v>
      </c>
      <c r="AC512">
        <f t="shared" si="67"/>
        <v>4746.4980000000005</v>
      </c>
      <c r="AD512">
        <f t="shared" si="68"/>
        <v>4528.4830000000002</v>
      </c>
      <c r="AE512">
        <f t="shared" si="69"/>
        <v>4148.5140000000001</v>
      </c>
      <c r="AF512">
        <f t="shared" si="70"/>
        <v>3.7721419361629889</v>
      </c>
      <c r="AG512">
        <f t="shared" si="71"/>
        <v>3.748660840313466</v>
      </c>
      <c r="AH512">
        <f t="shared" si="72"/>
        <v>3.6763733022137415</v>
      </c>
      <c r="AI512">
        <f t="shared" si="72"/>
        <v>3.655952741733179</v>
      </c>
      <c r="AJ512">
        <f t="shared" si="72"/>
        <v>3.6178925600444423</v>
      </c>
    </row>
    <row r="513" spans="1:36" x14ac:dyDescent="0.25">
      <c r="A513" s="41">
        <v>0</v>
      </c>
      <c r="B513" s="41">
        <v>13794</v>
      </c>
      <c r="C513" s="56">
        <f t="shared" si="64"/>
        <v>4.1396902216529226</v>
      </c>
      <c r="AA513">
        <f t="shared" si="65"/>
        <v>13104.3</v>
      </c>
      <c r="AB513">
        <f t="shared" si="66"/>
        <v>12414.6</v>
      </c>
      <c r="AC513">
        <f t="shared" si="67"/>
        <v>10511.028</v>
      </c>
      <c r="AD513">
        <f t="shared" si="68"/>
        <v>10028.237999999999</v>
      </c>
      <c r="AE513">
        <f t="shared" si="69"/>
        <v>9186.8040000000001</v>
      </c>
      <c r="AF513">
        <f t="shared" si="70"/>
        <v>4.1174138269417702</v>
      </c>
      <c r="AG513">
        <f t="shared" si="71"/>
        <v>4.0939327310922478</v>
      </c>
      <c r="AH513">
        <f t="shared" si="72"/>
        <v>4.0216451929925228</v>
      </c>
      <c r="AI513">
        <f t="shared" si="72"/>
        <v>4.0012246325119607</v>
      </c>
      <c r="AJ513">
        <f t="shared" si="72"/>
        <v>3.9631644508232236</v>
      </c>
    </row>
    <row r="514" spans="1:36" x14ac:dyDescent="0.25">
      <c r="A514" s="41">
        <v>0</v>
      </c>
      <c r="B514" s="41">
        <v>4137</v>
      </c>
      <c r="C514" s="56">
        <f t="shared" si="64"/>
        <v>3.616685520895512</v>
      </c>
      <c r="AA514">
        <f t="shared" si="65"/>
        <v>3930.1499999999996</v>
      </c>
      <c r="AB514">
        <f t="shared" si="66"/>
        <v>3723.3</v>
      </c>
      <c r="AC514">
        <f t="shared" si="67"/>
        <v>3152.3940000000002</v>
      </c>
      <c r="AD514">
        <f t="shared" si="68"/>
        <v>3007.5989999999997</v>
      </c>
      <c r="AE514">
        <f t="shared" si="69"/>
        <v>2755.2420000000002</v>
      </c>
      <c r="AF514">
        <f t="shared" si="70"/>
        <v>3.59440912618436</v>
      </c>
      <c r="AG514">
        <f t="shared" si="71"/>
        <v>3.5709280303348372</v>
      </c>
      <c r="AH514">
        <f t="shared" si="72"/>
        <v>3.4986404922351126</v>
      </c>
      <c r="AI514">
        <f t="shared" si="72"/>
        <v>3.4782199317545501</v>
      </c>
      <c r="AJ514">
        <f t="shared" si="72"/>
        <v>3.4401597500658134</v>
      </c>
    </row>
    <row r="515" spans="1:36" x14ac:dyDescent="0.25">
      <c r="A515" s="41">
        <v>0</v>
      </c>
      <c r="B515" s="41">
        <v>5672</v>
      </c>
      <c r="C515" s="56">
        <f t="shared" ref="C515:C578" si="73">LOG10(B515)</f>
        <v>3.7537362221750099</v>
      </c>
      <c r="AA515">
        <f t="shared" ref="AA515:AA578" si="74">B515*0.95</f>
        <v>5388.4</v>
      </c>
      <c r="AB515">
        <f t="shared" ref="AB515:AB578" si="75">B515*0.9</f>
        <v>5104.8</v>
      </c>
      <c r="AC515">
        <f t="shared" ref="AC515:AC578" si="76">B515*0.762</f>
        <v>4322.0640000000003</v>
      </c>
      <c r="AD515">
        <f t="shared" ref="AD515:AD578" si="77">B515*0.727</f>
        <v>4123.5439999999999</v>
      </c>
      <c r="AE515">
        <f t="shared" ref="AE515:AE578" si="78">B515*0.666</f>
        <v>3777.5520000000001</v>
      </c>
      <c r="AF515">
        <f t="shared" ref="AF515:AF578" si="79">LOG10(AA515)</f>
        <v>3.731459827463858</v>
      </c>
      <c r="AG515">
        <f t="shared" ref="AG515:AG578" si="80">LOG10(AB515)</f>
        <v>3.7079787316143351</v>
      </c>
      <c r="AH515">
        <f t="shared" ref="AH515:AJ578" si="81">LOG10(AC515)</f>
        <v>3.6356911935146106</v>
      </c>
      <c r="AI515">
        <f t="shared" si="81"/>
        <v>3.6152706330340481</v>
      </c>
      <c r="AJ515">
        <f t="shared" si="81"/>
        <v>3.5772104513453113</v>
      </c>
    </row>
    <row r="516" spans="1:36" x14ac:dyDescent="0.25">
      <c r="A516" s="41">
        <v>0</v>
      </c>
      <c r="B516" s="41">
        <v>43179</v>
      </c>
      <c r="C516" s="56">
        <f t="shared" si="73"/>
        <v>4.6352725801123649</v>
      </c>
      <c r="AA516">
        <f t="shared" si="74"/>
        <v>41020.049999999996</v>
      </c>
      <c r="AB516">
        <f t="shared" si="75"/>
        <v>38861.1</v>
      </c>
      <c r="AC516">
        <f t="shared" si="76"/>
        <v>32902.398000000001</v>
      </c>
      <c r="AD516">
        <f t="shared" si="77"/>
        <v>31391.132999999998</v>
      </c>
      <c r="AE516">
        <f t="shared" si="78"/>
        <v>28757.214</v>
      </c>
      <c r="AF516">
        <f t="shared" si="79"/>
        <v>4.6129961854012125</v>
      </c>
      <c r="AG516">
        <f t="shared" si="80"/>
        <v>4.5895150895516901</v>
      </c>
      <c r="AH516">
        <f t="shared" si="81"/>
        <v>4.517227551451966</v>
      </c>
      <c r="AI516">
        <f t="shared" si="81"/>
        <v>4.496806990971403</v>
      </c>
      <c r="AJ516">
        <f t="shared" si="81"/>
        <v>4.4587468092826663</v>
      </c>
    </row>
    <row r="517" spans="1:36" x14ac:dyDescent="0.25">
      <c r="A517" s="41">
        <v>0</v>
      </c>
      <c r="B517" s="41">
        <v>131478</v>
      </c>
      <c r="C517" s="56">
        <f t="shared" si="73"/>
        <v>5.118853089115321</v>
      </c>
      <c r="AA517">
        <f t="shared" si="74"/>
        <v>124904.09999999999</v>
      </c>
      <c r="AB517">
        <f t="shared" si="75"/>
        <v>118330.2</v>
      </c>
      <c r="AC517">
        <f t="shared" si="76"/>
        <v>100186.236</v>
      </c>
      <c r="AD517">
        <f t="shared" si="77"/>
        <v>95584.505999999994</v>
      </c>
      <c r="AE517">
        <f t="shared" si="78"/>
        <v>87564.347999999998</v>
      </c>
      <c r="AF517">
        <f t="shared" si="79"/>
        <v>5.0965766944041686</v>
      </c>
      <c r="AG517">
        <f t="shared" si="80"/>
        <v>5.0730955985546453</v>
      </c>
      <c r="AH517">
        <f t="shared" si="81"/>
        <v>5.0008080604549212</v>
      </c>
      <c r="AI517">
        <f t="shared" si="81"/>
        <v>4.9803874999743583</v>
      </c>
      <c r="AJ517">
        <f t="shared" si="81"/>
        <v>4.9423273182856216</v>
      </c>
    </row>
    <row r="518" spans="1:36" x14ac:dyDescent="0.25">
      <c r="A518" s="41">
        <v>0</v>
      </c>
      <c r="B518" s="41">
        <v>213</v>
      </c>
      <c r="C518" s="56">
        <f t="shared" si="73"/>
        <v>2.3283796034387376</v>
      </c>
      <c r="AA518">
        <f t="shared" si="74"/>
        <v>202.35</v>
      </c>
      <c r="AB518">
        <f t="shared" si="75"/>
        <v>191.70000000000002</v>
      </c>
      <c r="AC518">
        <f t="shared" si="76"/>
        <v>162.30600000000001</v>
      </c>
      <c r="AD518">
        <f t="shared" si="77"/>
        <v>154.851</v>
      </c>
      <c r="AE518">
        <f t="shared" si="78"/>
        <v>141.858</v>
      </c>
      <c r="AF518">
        <f t="shared" si="79"/>
        <v>2.3061032087275857</v>
      </c>
      <c r="AG518">
        <f t="shared" si="80"/>
        <v>2.2826221128780628</v>
      </c>
      <c r="AH518">
        <f t="shared" si="81"/>
        <v>2.2103345747783383</v>
      </c>
      <c r="AI518">
        <f t="shared" si="81"/>
        <v>2.1899140142977758</v>
      </c>
      <c r="AJ518">
        <f t="shared" si="81"/>
        <v>2.1518538326090386</v>
      </c>
    </row>
    <row r="519" spans="1:36" x14ac:dyDescent="0.25">
      <c r="A519" s="41">
        <v>0</v>
      </c>
      <c r="B519" s="41">
        <v>210327</v>
      </c>
      <c r="C519" s="56">
        <f t="shared" si="73"/>
        <v>5.3228950273146616</v>
      </c>
      <c r="AA519">
        <f t="shared" si="74"/>
        <v>199810.65</v>
      </c>
      <c r="AB519">
        <f t="shared" si="75"/>
        <v>189294.30000000002</v>
      </c>
      <c r="AC519">
        <f t="shared" si="76"/>
        <v>160269.174</v>
      </c>
      <c r="AD519">
        <f t="shared" si="77"/>
        <v>152907.72899999999</v>
      </c>
      <c r="AE519">
        <f t="shared" si="78"/>
        <v>140077.78200000001</v>
      </c>
      <c r="AF519">
        <f t="shared" si="79"/>
        <v>5.3006186326035092</v>
      </c>
      <c r="AG519">
        <f t="shared" si="80"/>
        <v>5.2771375367539868</v>
      </c>
      <c r="AH519">
        <f t="shared" si="81"/>
        <v>5.2048499986542618</v>
      </c>
      <c r="AI519">
        <f t="shared" si="81"/>
        <v>5.1844294381736997</v>
      </c>
      <c r="AJ519">
        <f t="shared" si="81"/>
        <v>5.146369256484963</v>
      </c>
    </row>
    <row r="520" spans="1:36" x14ac:dyDescent="0.25">
      <c r="A520" s="41">
        <v>0</v>
      </c>
      <c r="B520" s="41">
        <v>25586</v>
      </c>
      <c r="C520" s="56">
        <f t="shared" si="73"/>
        <v>4.4080023955506542</v>
      </c>
      <c r="AA520">
        <f t="shared" si="74"/>
        <v>24306.699999999997</v>
      </c>
      <c r="AB520">
        <f t="shared" si="75"/>
        <v>23027.4</v>
      </c>
      <c r="AC520">
        <f t="shared" si="76"/>
        <v>19496.531999999999</v>
      </c>
      <c r="AD520">
        <f t="shared" si="77"/>
        <v>18601.022000000001</v>
      </c>
      <c r="AE520">
        <f t="shared" si="78"/>
        <v>17040.276000000002</v>
      </c>
      <c r="AF520">
        <f t="shared" si="79"/>
        <v>4.3857260008395027</v>
      </c>
      <c r="AG520">
        <f t="shared" si="80"/>
        <v>4.3622449049899794</v>
      </c>
      <c r="AH520">
        <f t="shared" si="81"/>
        <v>4.2899573668902553</v>
      </c>
      <c r="AI520">
        <f t="shared" si="81"/>
        <v>4.2695368064096924</v>
      </c>
      <c r="AJ520">
        <f t="shared" si="81"/>
        <v>4.2314766247209556</v>
      </c>
    </row>
    <row r="521" spans="1:36" x14ac:dyDescent="0.25">
      <c r="A521" s="41">
        <v>0</v>
      </c>
      <c r="B521" s="41">
        <v>5385</v>
      </c>
      <c r="C521" s="56">
        <f t="shared" si="73"/>
        <v>3.7311857076340003</v>
      </c>
      <c r="AA521">
        <f t="shared" si="74"/>
        <v>5115.75</v>
      </c>
      <c r="AB521">
        <f t="shared" si="75"/>
        <v>4846.5</v>
      </c>
      <c r="AC521">
        <f t="shared" si="76"/>
        <v>4103.37</v>
      </c>
      <c r="AD521">
        <f t="shared" si="77"/>
        <v>3914.895</v>
      </c>
      <c r="AE521">
        <f t="shared" si="78"/>
        <v>3586.4100000000003</v>
      </c>
      <c r="AF521">
        <f t="shared" si="79"/>
        <v>3.7089093129228483</v>
      </c>
      <c r="AG521">
        <f t="shared" si="80"/>
        <v>3.6854282170733255</v>
      </c>
      <c r="AH521">
        <f t="shared" si="81"/>
        <v>3.6131406789736009</v>
      </c>
      <c r="AI521">
        <f t="shared" si="81"/>
        <v>3.5927201184930384</v>
      </c>
      <c r="AJ521">
        <f t="shared" si="81"/>
        <v>3.5546599368043017</v>
      </c>
    </row>
    <row r="522" spans="1:36" x14ac:dyDescent="0.25">
      <c r="A522" s="41">
        <v>0</v>
      </c>
      <c r="B522" s="41">
        <v>11113</v>
      </c>
      <c r="C522" s="56">
        <f t="shared" si="73"/>
        <v>4.0458313143477547</v>
      </c>
      <c r="AA522">
        <f t="shared" si="74"/>
        <v>10557.35</v>
      </c>
      <c r="AB522">
        <f t="shared" si="75"/>
        <v>10001.700000000001</v>
      </c>
      <c r="AC522">
        <f t="shared" si="76"/>
        <v>8468.1059999999998</v>
      </c>
      <c r="AD522">
        <f t="shared" si="77"/>
        <v>8079.1509999999998</v>
      </c>
      <c r="AE522">
        <f t="shared" si="78"/>
        <v>7401.2580000000007</v>
      </c>
      <c r="AF522">
        <f t="shared" si="79"/>
        <v>4.0235549196366023</v>
      </c>
      <c r="AG522">
        <f t="shared" si="80"/>
        <v>4.0000738237870799</v>
      </c>
      <c r="AH522">
        <f t="shared" si="81"/>
        <v>3.9277862856873549</v>
      </c>
      <c r="AI522">
        <f t="shared" si="81"/>
        <v>3.9073657252067924</v>
      </c>
      <c r="AJ522">
        <f t="shared" si="81"/>
        <v>3.8693055435180557</v>
      </c>
    </row>
    <row r="523" spans="1:36" x14ac:dyDescent="0.25">
      <c r="A523" s="41">
        <v>0</v>
      </c>
      <c r="B523" s="41">
        <v>33702</v>
      </c>
      <c r="C523" s="56">
        <f t="shared" si="73"/>
        <v>4.527655674259786</v>
      </c>
      <c r="AA523">
        <f t="shared" si="74"/>
        <v>32016.899999999998</v>
      </c>
      <c r="AB523">
        <f t="shared" si="75"/>
        <v>30331.8</v>
      </c>
      <c r="AC523">
        <f t="shared" si="76"/>
        <v>25680.923999999999</v>
      </c>
      <c r="AD523">
        <f t="shared" si="77"/>
        <v>24501.353999999999</v>
      </c>
      <c r="AE523">
        <f t="shared" si="78"/>
        <v>22445.532000000003</v>
      </c>
      <c r="AF523">
        <f t="shared" si="79"/>
        <v>4.5053792795486336</v>
      </c>
      <c r="AG523">
        <f t="shared" si="80"/>
        <v>4.4818981836991112</v>
      </c>
      <c r="AH523">
        <f t="shared" si="81"/>
        <v>4.4096106455993862</v>
      </c>
      <c r="AI523">
        <f t="shared" si="81"/>
        <v>4.3891900851188241</v>
      </c>
      <c r="AJ523">
        <f t="shared" si="81"/>
        <v>4.3511299034300874</v>
      </c>
    </row>
    <row r="524" spans="1:36" x14ac:dyDescent="0.25">
      <c r="A524" s="41">
        <v>0</v>
      </c>
      <c r="B524" s="41">
        <v>1</v>
      </c>
      <c r="C524" s="56">
        <f t="shared" si="73"/>
        <v>0</v>
      </c>
      <c r="AA524">
        <f t="shared" si="74"/>
        <v>0.95</v>
      </c>
      <c r="AB524">
        <f t="shared" si="75"/>
        <v>0.9</v>
      </c>
      <c r="AC524">
        <f t="shared" si="76"/>
        <v>0.76200000000000001</v>
      </c>
      <c r="AD524">
        <f t="shared" si="77"/>
        <v>0.72699999999999998</v>
      </c>
      <c r="AE524">
        <f t="shared" si="78"/>
        <v>0.66600000000000004</v>
      </c>
      <c r="AF524">
        <f t="shared" si="79"/>
        <v>-2.2276394711152253E-2</v>
      </c>
      <c r="AG524">
        <f t="shared" si="80"/>
        <v>-4.5757490560675115E-2</v>
      </c>
      <c r="AH524">
        <f t="shared" si="81"/>
        <v>-0.1180450286603995</v>
      </c>
      <c r="AI524">
        <f t="shared" si="81"/>
        <v>-0.13846558914096219</v>
      </c>
      <c r="AJ524">
        <f t="shared" si="81"/>
        <v>-0.17652577082969892</v>
      </c>
    </row>
    <row r="525" spans="1:36" x14ac:dyDescent="0.25">
      <c r="A525" s="41">
        <v>0</v>
      </c>
      <c r="B525" s="41">
        <v>394</v>
      </c>
      <c r="C525" s="56">
        <f t="shared" si="73"/>
        <v>2.5954962218255742</v>
      </c>
      <c r="AA525">
        <f t="shared" si="74"/>
        <v>374.29999999999995</v>
      </c>
      <c r="AB525">
        <f t="shared" si="75"/>
        <v>354.6</v>
      </c>
      <c r="AC525">
        <f t="shared" si="76"/>
        <v>300.22800000000001</v>
      </c>
      <c r="AD525">
        <f t="shared" si="77"/>
        <v>286.43799999999999</v>
      </c>
      <c r="AE525">
        <f t="shared" si="78"/>
        <v>262.404</v>
      </c>
      <c r="AF525">
        <f t="shared" si="79"/>
        <v>2.5732198271144218</v>
      </c>
      <c r="AG525">
        <f t="shared" si="80"/>
        <v>2.5497387312648989</v>
      </c>
      <c r="AH525">
        <f t="shared" si="81"/>
        <v>2.4774511931651748</v>
      </c>
      <c r="AI525">
        <f t="shared" si="81"/>
        <v>2.4570306326846119</v>
      </c>
      <c r="AJ525">
        <f t="shared" si="81"/>
        <v>2.4189704509958752</v>
      </c>
    </row>
    <row r="526" spans="1:36" x14ac:dyDescent="0.25">
      <c r="A526" s="41">
        <v>0</v>
      </c>
      <c r="B526" s="41">
        <v>2289</v>
      </c>
      <c r="C526" s="56">
        <f t="shared" si="73"/>
        <v>3.3596457926745429</v>
      </c>
      <c r="AA526">
        <f t="shared" si="74"/>
        <v>2174.5499999999997</v>
      </c>
      <c r="AB526">
        <f t="shared" si="75"/>
        <v>2060.1</v>
      </c>
      <c r="AC526">
        <f t="shared" si="76"/>
        <v>1744.2180000000001</v>
      </c>
      <c r="AD526">
        <f t="shared" si="77"/>
        <v>1664.1030000000001</v>
      </c>
      <c r="AE526">
        <f t="shared" si="78"/>
        <v>1524.4740000000002</v>
      </c>
      <c r="AF526">
        <f t="shared" si="79"/>
        <v>3.3373693979633905</v>
      </c>
      <c r="AG526">
        <f t="shared" si="80"/>
        <v>3.3138883021138676</v>
      </c>
      <c r="AH526">
        <f t="shared" si="81"/>
        <v>3.2416007640141435</v>
      </c>
      <c r="AI526">
        <f t="shared" si="81"/>
        <v>3.2211802035335806</v>
      </c>
      <c r="AJ526">
        <f t="shared" si="81"/>
        <v>3.1831200218448439</v>
      </c>
    </row>
    <row r="527" spans="1:36" x14ac:dyDescent="0.25">
      <c r="A527" s="41">
        <v>0</v>
      </c>
      <c r="B527" s="41">
        <v>6349</v>
      </c>
      <c r="C527" s="56">
        <f t="shared" si="73"/>
        <v>3.802705327074352</v>
      </c>
      <c r="AA527">
        <f t="shared" si="74"/>
        <v>6031.5499999999993</v>
      </c>
      <c r="AB527">
        <f t="shared" si="75"/>
        <v>5714.1</v>
      </c>
      <c r="AC527">
        <f t="shared" si="76"/>
        <v>4837.9380000000001</v>
      </c>
      <c r="AD527">
        <f t="shared" si="77"/>
        <v>4615.723</v>
      </c>
      <c r="AE527">
        <f t="shared" si="78"/>
        <v>4228.4340000000002</v>
      </c>
      <c r="AF527">
        <f t="shared" si="79"/>
        <v>3.7804289323631997</v>
      </c>
      <c r="AG527">
        <f t="shared" si="80"/>
        <v>3.7569478365136768</v>
      </c>
      <c r="AH527">
        <f t="shared" si="81"/>
        <v>3.6846602984139527</v>
      </c>
      <c r="AI527">
        <f t="shared" si="81"/>
        <v>3.6642397379333898</v>
      </c>
      <c r="AJ527">
        <f t="shared" si="81"/>
        <v>3.626179556244653</v>
      </c>
    </row>
    <row r="528" spans="1:36" x14ac:dyDescent="0.25">
      <c r="A528" s="41">
        <v>0</v>
      </c>
      <c r="B528" s="41">
        <v>21938</v>
      </c>
      <c r="C528" s="56">
        <f t="shared" si="73"/>
        <v>4.3411970321468285</v>
      </c>
      <c r="D528" s="44"/>
      <c r="AA528">
        <f t="shared" si="74"/>
        <v>20841.099999999999</v>
      </c>
      <c r="AB528">
        <f t="shared" si="75"/>
        <v>19744.2</v>
      </c>
      <c r="AC528">
        <f t="shared" si="76"/>
        <v>16716.756000000001</v>
      </c>
      <c r="AD528">
        <f t="shared" si="77"/>
        <v>15948.925999999999</v>
      </c>
      <c r="AE528">
        <f t="shared" si="78"/>
        <v>14610.708000000001</v>
      </c>
      <c r="AF528">
        <f t="shared" si="79"/>
        <v>4.3189206374356761</v>
      </c>
      <c r="AG528">
        <f t="shared" si="80"/>
        <v>4.2954395415861528</v>
      </c>
      <c r="AH528">
        <f t="shared" si="81"/>
        <v>4.2231520034864287</v>
      </c>
      <c r="AI528">
        <f t="shared" si="81"/>
        <v>4.2027314430058658</v>
      </c>
      <c r="AJ528">
        <f t="shared" si="81"/>
        <v>4.1646712613171291</v>
      </c>
    </row>
    <row r="529" spans="1:36" x14ac:dyDescent="0.25">
      <c r="A529" s="41">
        <v>0</v>
      </c>
      <c r="B529" s="41">
        <v>57083</v>
      </c>
      <c r="C529" s="56">
        <f t="shared" si="73"/>
        <v>4.7565067894112243</v>
      </c>
      <c r="AA529">
        <f t="shared" si="74"/>
        <v>54228.85</v>
      </c>
      <c r="AB529">
        <f t="shared" si="75"/>
        <v>51374.700000000004</v>
      </c>
      <c r="AC529">
        <f t="shared" si="76"/>
        <v>43497.245999999999</v>
      </c>
      <c r="AD529">
        <f t="shared" si="77"/>
        <v>41499.341</v>
      </c>
      <c r="AE529">
        <f t="shared" si="78"/>
        <v>38017.278000000006</v>
      </c>
      <c r="AF529">
        <f t="shared" si="79"/>
        <v>4.7342303947000719</v>
      </c>
      <c r="AG529">
        <f t="shared" si="80"/>
        <v>4.7107492988505495</v>
      </c>
      <c r="AH529">
        <f t="shared" si="81"/>
        <v>4.6384617607508254</v>
      </c>
      <c r="AI529">
        <f t="shared" si="81"/>
        <v>4.6180412002702624</v>
      </c>
      <c r="AJ529">
        <f t="shared" si="81"/>
        <v>4.5799810185815257</v>
      </c>
    </row>
    <row r="530" spans="1:36" x14ac:dyDescent="0.25">
      <c r="A530" s="41">
        <v>0</v>
      </c>
      <c r="B530" s="41">
        <v>6677</v>
      </c>
      <c r="C530" s="56">
        <f t="shared" si="73"/>
        <v>3.8245813762334828</v>
      </c>
      <c r="D530" s="44"/>
      <c r="AA530">
        <f t="shared" si="74"/>
        <v>6343.15</v>
      </c>
      <c r="AB530">
        <f t="shared" si="75"/>
        <v>6009.3</v>
      </c>
      <c r="AC530">
        <f t="shared" si="76"/>
        <v>5087.8739999999998</v>
      </c>
      <c r="AD530">
        <f t="shared" si="77"/>
        <v>4854.1790000000001</v>
      </c>
      <c r="AE530">
        <f t="shared" si="78"/>
        <v>4446.8820000000005</v>
      </c>
      <c r="AF530">
        <f t="shared" si="79"/>
        <v>3.8023049815223304</v>
      </c>
      <c r="AG530">
        <f t="shared" si="80"/>
        <v>3.7788238856728076</v>
      </c>
      <c r="AH530">
        <f t="shared" si="81"/>
        <v>3.706536347573083</v>
      </c>
      <c r="AI530">
        <f t="shared" si="81"/>
        <v>3.6861157870925205</v>
      </c>
      <c r="AJ530">
        <f t="shared" si="81"/>
        <v>3.6480556054037838</v>
      </c>
    </row>
    <row r="531" spans="1:36" x14ac:dyDescent="0.25">
      <c r="A531" s="41">
        <v>0</v>
      </c>
      <c r="B531" s="41">
        <v>66715</v>
      </c>
      <c r="C531" s="56">
        <f t="shared" si="73"/>
        <v>4.8242234903608168</v>
      </c>
      <c r="AA531">
        <f t="shared" si="74"/>
        <v>63379.25</v>
      </c>
      <c r="AB531">
        <f t="shared" si="75"/>
        <v>60043.5</v>
      </c>
      <c r="AC531">
        <f t="shared" si="76"/>
        <v>50836.83</v>
      </c>
      <c r="AD531">
        <f t="shared" si="77"/>
        <v>48501.805</v>
      </c>
      <c r="AE531">
        <f t="shared" si="78"/>
        <v>44432.19</v>
      </c>
      <c r="AF531">
        <f t="shared" si="79"/>
        <v>4.8019470956496644</v>
      </c>
      <c r="AG531">
        <f t="shared" si="80"/>
        <v>4.778465999800142</v>
      </c>
      <c r="AH531">
        <f t="shared" si="81"/>
        <v>4.706178461700417</v>
      </c>
      <c r="AI531">
        <f t="shared" si="81"/>
        <v>4.6857579012198549</v>
      </c>
      <c r="AJ531">
        <f t="shared" si="81"/>
        <v>4.6476977195311182</v>
      </c>
    </row>
    <row r="532" spans="1:36" x14ac:dyDescent="0.25">
      <c r="A532" s="41">
        <v>0</v>
      </c>
      <c r="B532" s="41">
        <v>300</v>
      </c>
      <c r="C532" s="56">
        <f t="shared" si="73"/>
        <v>2.4771212547196626</v>
      </c>
      <c r="AA532">
        <f t="shared" si="74"/>
        <v>285</v>
      </c>
      <c r="AB532">
        <f t="shared" si="75"/>
        <v>270</v>
      </c>
      <c r="AC532">
        <f t="shared" si="76"/>
        <v>228.6</v>
      </c>
      <c r="AD532">
        <f t="shared" si="77"/>
        <v>218.1</v>
      </c>
      <c r="AE532">
        <f t="shared" si="78"/>
        <v>199.8</v>
      </c>
      <c r="AF532">
        <f t="shared" si="79"/>
        <v>2.4548448600085102</v>
      </c>
      <c r="AG532">
        <f t="shared" si="80"/>
        <v>2.4313637641589874</v>
      </c>
      <c r="AH532">
        <f t="shared" si="81"/>
        <v>2.3590762260592628</v>
      </c>
      <c r="AI532">
        <f t="shared" si="81"/>
        <v>2.3386556655787003</v>
      </c>
      <c r="AJ532">
        <f t="shared" si="81"/>
        <v>2.3005954838899636</v>
      </c>
    </row>
    <row r="533" spans="1:36" x14ac:dyDescent="0.25">
      <c r="A533" s="41">
        <v>0</v>
      </c>
      <c r="B533" s="41">
        <v>1880</v>
      </c>
      <c r="C533" s="56">
        <f t="shared" si="73"/>
        <v>3.27415784926368</v>
      </c>
      <c r="AA533">
        <f t="shared" si="74"/>
        <v>1786</v>
      </c>
      <c r="AB533">
        <f t="shared" si="75"/>
        <v>1692</v>
      </c>
      <c r="AC533">
        <f t="shared" si="76"/>
        <v>1432.56</v>
      </c>
      <c r="AD533">
        <f t="shared" si="77"/>
        <v>1366.76</v>
      </c>
      <c r="AE533">
        <f t="shared" si="78"/>
        <v>1252.0800000000002</v>
      </c>
      <c r="AF533">
        <f t="shared" si="79"/>
        <v>3.2518814545525276</v>
      </c>
      <c r="AG533">
        <f t="shared" si="80"/>
        <v>3.2284003587030048</v>
      </c>
      <c r="AH533">
        <f t="shared" si="81"/>
        <v>3.1561128206032802</v>
      </c>
      <c r="AI533">
        <f t="shared" si="81"/>
        <v>3.1356922601227177</v>
      </c>
      <c r="AJ533">
        <f t="shared" si="81"/>
        <v>3.097632078433981</v>
      </c>
    </row>
    <row r="534" spans="1:36" x14ac:dyDescent="0.25">
      <c r="A534" s="41">
        <v>0</v>
      </c>
      <c r="B534" s="41">
        <v>10224</v>
      </c>
      <c r="C534" s="56">
        <f t="shared" si="73"/>
        <v>4.0096208408143248</v>
      </c>
      <c r="AA534">
        <f t="shared" si="74"/>
        <v>9712.7999999999993</v>
      </c>
      <c r="AB534">
        <f t="shared" si="75"/>
        <v>9201.6</v>
      </c>
      <c r="AC534">
        <f t="shared" si="76"/>
        <v>7790.6880000000001</v>
      </c>
      <c r="AD534">
        <f t="shared" si="77"/>
        <v>7432.848</v>
      </c>
      <c r="AE534">
        <f t="shared" si="78"/>
        <v>6809.1840000000002</v>
      </c>
      <c r="AF534">
        <f t="shared" si="79"/>
        <v>3.9873444461031728</v>
      </c>
      <c r="AG534">
        <f t="shared" si="80"/>
        <v>3.96386335025365</v>
      </c>
      <c r="AH534">
        <f t="shared" si="81"/>
        <v>3.8915758121539255</v>
      </c>
      <c r="AI534">
        <f t="shared" si="81"/>
        <v>3.8711552516733629</v>
      </c>
      <c r="AJ534">
        <f t="shared" si="81"/>
        <v>3.8330950699846262</v>
      </c>
    </row>
    <row r="535" spans="1:36" x14ac:dyDescent="0.25">
      <c r="A535" s="41">
        <v>0</v>
      </c>
      <c r="B535" s="41">
        <v>484</v>
      </c>
      <c r="C535" s="56">
        <f t="shared" si="73"/>
        <v>2.6848453616444123</v>
      </c>
      <c r="AA535">
        <f t="shared" si="74"/>
        <v>459.79999999999995</v>
      </c>
      <c r="AB535">
        <f t="shared" si="75"/>
        <v>435.6</v>
      </c>
      <c r="AC535">
        <f t="shared" si="76"/>
        <v>368.80799999999999</v>
      </c>
      <c r="AD535">
        <f t="shared" si="77"/>
        <v>351.86799999999999</v>
      </c>
      <c r="AE535">
        <f t="shared" si="78"/>
        <v>322.34399999999999</v>
      </c>
      <c r="AF535">
        <f t="shared" si="79"/>
        <v>2.6625689669332604</v>
      </c>
      <c r="AG535">
        <f t="shared" si="80"/>
        <v>2.6390878710837375</v>
      </c>
      <c r="AH535">
        <f t="shared" si="81"/>
        <v>2.566800332984013</v>
      </c>
      <c r="AI535">
        <f t="shared" si="81"/>
        <v>2.5463797725034505</v>
      </c>
      <c r="AJ535">
        <f t="shared" si="81"/>
        <v>2.5083195908147133</v>
      </c>
    </row>
    <row r="536" spans="1:36" x14ac:dyDescent="0.25">
      <c r="A536" s="41">
        <v>0</v>
      </c>
      <c r="B536" s="41">
        <v>50</v>
      </c>
      <c r="C536" s="56">
        <f t="shared" si="73"/>
        <v>1.6989700043360187</v>
      </c>
      <c r="AA536">
        <f t="shared" si="74"/>
        <v>47.5</v>
      </c>
      <c r="AB536">
        <f t="shared" si="75"/>
        <v>45</v>
      </c>
      <c r="AC536">
        <f t="shared" si="76"/>
        <v>38.1</v>
      </c>
      <c r="AD536">
        <f t="shared" si="77"/>
        <v>36.35</v>
      </c>
      <c r="AE536">
        <f t="shared" si="78"/>
        <v>33.300000000000004</v>
      </c>
      <c r="AF536">
        <f t="shared" si="79"/>
        <v>1.6766936096248666</v>
      </c>
      <c r="AG536">
        <f t="shared" si="80"/>
        <v>1.6532125137753437</v>
      </c>
      <c r="AH536">
        <f t="shared" si="81"/>
        <v>1.5809249756756194</v>
      </c>
      <c r="AI536">
        <f t="shared" si="81"/>
        <v>1.5605044151950567</v>
      </c>
      <c r="AJ536">
        <f t="shared" si="81"/>
        <v>1.52244423350632</v>
      </c>
    </row>
    <row r="537" spans="1:36" x14ac:dyDescent="0.25">
      <c r="A537" s="41">
        <v>0</v>
      </c>
      <c r="B537" s="41">
        <v>61387</v>
      </c>
      <c r="C537" s="56">
        <f t="shared" si="73"/>
        <v>4.7880764098051003</v>
      </c>
      <c r="AA537">
        <f t="shared" si="74"/>
        <v>58317.649999999994</v>
      </c>
      <c r="AB537">
        <f t="shared" si="75"/>
        <v>55248.3</v>
      </c>
      <c r="AC537">
        <f t="shared" si="76"/>
        <v>46776.894</v>
      </c>
      <c r="AD537">
        <f t="shared" si="77"/>
        <v>44628.349000000002</v>
      </c>
      <c r="AE537">
        <f t="shared" si="78"/>
        <v>40883.742000000006</v>
      </c>
      <c r="AF537">
        <f t="shared" si="79"/>
        <v>4.7658000150939479</v>
      </c>
      <c r="AG537">
        <f t="shared" si="80"/>
        <v>4.7423189192444255</v>
      </c>
      <c r="AH537">
        <f t="shared" si="81"/>
        <v>4.6700313811447014</v>
      </c>
      <c r="AI537">
        <f t="shared" si="81"/>
        <v>4.6496108206641384</v>
      </c>
      <c r="AJ537">
        <f t="shared" si="81"/>
        <v>4.6115506389754017</v>
      </c>
    </row>
    <row r="538" spans="1:36" x14ac:dyDescent="0.25">
      <c r="A538" s="41">
        <v>0</v>
      </c>
      <c r="B538" s="41">
        <v>208</v>
      </c>
      <c r="C538" s="56">
        <f t="shared" si="73"/>
        <v>2.3180633349627615</v>
      </c>
      <c r="AA538">
        <f t="shared" si="74"/>
        <v>197.6</v>
      </c>
      <c r="AB538">
        <f t="shared" si="75"/>
        <v>187.20000000000002</v>
      </c>
      <c r="AC538">
        <f t="shared" si="76"/>
        <v>158.49600000000001</v>
      </c>
      <c r="AD538">
        <f t="shared" si="77"/>
        <v>151.21600000000001</v>
      </c>
      <c r="AE538">
        <f t="shared" si="78"/>
        <v>138.52800000000002</v>
      </c>
      <c r="AF538">
        <f t="shared" si="79"/>
        <v>2.2957869402516091</v>
      </c>
      <c r="AG538">
        <f t="shared" si="80"/>
        <v>2.2723058444020863</v>
      </c>
      <c r="AH538">
        <f t="shared" si="81"/>
        <v>2.2000183063023622</v>
      </c>
      <c r="AI538">
        <f t="shared" si="81"/>
        <v>2.1795977458217992</v>
      </c>
      <c r="AJ538">
        <f t="shared" si="81"/>
        <v>2.1415375641330625</v>
      </c>
    </row>
    <row r="539" spans="1:36" x14ac:dyDescent="0.25">
      <c r="A539" s="41">
        <v>0</v>
      </c>
      <c r="B539" s="41">
        <v>39673</v>
      </c>
      <c r="C539" s="56">
        <f t="shared" si="73"/>
        <v>4.5984950422735871</v>
      </c>
      <c r="AA539">
        <f t="shared" si="74"/>
        <v>37689.35</v>
      </c>
      <c r="AB539">
        <f t="shared" si="75"/>
        <v>35705.700000000004</v>
      </c>
      <c r="AC539">
        <f t="shared" si="76"/>
        <v>30230.826000000001</v>
      </c>
      <c r="AD539">
        <f t="shared" si="77"/>
        <v>28842.271000000001</v>
      </c>
      <c r="AE539">
        <f t="shared" si="78"/>
        <v>26422.218000000001</v>
      </c>
      <c r="AF539">
        <f t="shared" si="79"/>
        <v>4.5762186475624347</v>
      </c>
      <c r="AG539">
        <f t="shared" si="80"/>
        <v>4.5527375517129114</v>
      </c>
      <c r="AH539">
        <f t="shared" si="81"/>
        <v>4.4804500136131873</v>
      </c>
      <c r="AI539">
        <f t="shared" si="81"/>
        <v>4.4600294531326243</v>
      </c>
      <c r="AJ539">
        <f t="shared" si="81"/>
        <v>4.4219692714438876</v>
      </c>
    </row>
    <row r="540" spans="1:36" x14ac:dyDescent="0.25">
      <c r="A540" s="41">
        <v>0</v>
      </c>
      <c r="B540" s="41">
        <v>50383</v>
      </c>
      <c r="C540" s="56">
        <f t="shared" si="73"/>
        <v>4.702284023516512</v>
      </c>
      <c r="AA540">
        <f t="shared" si="74"/>
        <v>47863.85</v>
      </c>
      <c r="AB540">
        <f t="shared" si="75"/>
        <v>45344.700000000004</v>
      </c>
      <c r="AC540">
        <f t="shared" si="76"/>
        <v>38391.845999999998</v>
      </c>
      <c r="AD540">
        <f t="shared" si="77"/>
        <v>36628.440999999999</v>
      </c>
      <c r="AE540">
        <f t="shared" si="78"/>
        <v>33555.078000000001</v>
      </c>
      <c r="AF540">
        <f t="shared" si="79"/>
        <v>4.6800076288053596</v>
      </c>
      <c r="AG540">
        <f t="shared" si="80"/>
        <v>4.6565265329558372</v>
      </c>
      <c r="AH540">
        <f t="shared" si="81"/>
        <v>4.5842389948561122</v>
      </c>
      <c r="AI540">
        <f t="shared" si="81"/>
        <v>4.5638184343755501</v>
      </c>
      <c r="AJ540">
        <f t="shared" si="81"/>
        <v>4.5257582526868134</v>
      </c>
    </row>
    <row r="541" spans="1:36" x14ac:dyDescent="0.25">
      <c r="A541" s="41">
        <v>0</v>
      </c>
      <c r="B541" s="41">
        <v>274</v>
      </c>
      <c r="C541" s="56">
        <f t="shared" si="73"/>
        <v>2.4377505628203879</v>
      </c>
      <c r="AA541">
        <f t="shared" si="74"/>
        <v>260.3</v>
      </c>
      <c r="AB541">
        <f t="shared" si="75"/>
        <v>246.6</v>
      </c>
      <c r="AC541">
        <f t="shared" si="76"/>
        <v>208.78800000000001</v>
      </c>
      <c r="AD541">
        <f t="shared" si="77"/>
        <v>199.19800000000001</v>
      </c>
      <c r="AE541">
        <f t="shared" si="78"/>
        <v>182.48400000000001</v>
      </c>
      <c r="AF541">
        <f t="shared" si="79"/>
        <v>2.4154741681092355</v>
      </c>
      <c r="AG541">
        <f t="shared" si="80"/>
        <v>2.3919930722597127</v>
      </c>
      <c r="AH541">
        <f t="shared" si="81"/>
        <v>2.3197055341599886</v>
      </c>
      <c r="AI541">
        <f t="shared" si="81"/>
        <v>2.2992849736794256</v>
      </c>
      <c r="AJ541">
        <f t="shared" si="81"/>
        <v>2.2612247919906889</v>
      </c>
    </row>
    <row r="542" spans="1:36" x14ac:dyDescent="0.25">
      <c r="A542" s="41">
        <v>0</v>
      </c>
      <c r="B542" s="41">
        <v>1</v>
      </c>
      <c r="C542" s="56">
        <f t="shared" si="73"/>
        <v>0</v>
      </c>
      <c r="AA542">
        <f t="shared" si="74"/>
        <v>0.95</v>
      </c>
      <c r="AB542">
        <f t="shared" si="75"/>
        <v>0.9</v>
      </c>
      <c r="AC542">
        <f t="shared" si="76"/>
        <v>0.76200000000000001</v>
      </c>
      <c r="AD542">
        <f t="shared" si="77"/>
        <v>0.72699999999999998</v>
      </c>
      <c r="AE542">
        <f t="shared" si="78"/>
        <v>0.66600000000000004</v>
      </c>
      <c r="AF542">
        <f t="shared" si="79"/>
        <v>-2.2276394711152253E-2</v>
      </c>
      <c r="AG542">
        <f t="shared" si="80"/>
        <v>-4.5757490560675115E-2</v>
      </c>
      <c r="AH542">
        <f t="shared" si="81"/>
        <v>-0.1180450286603995</v>
      </c>
      <c r="AI542">
        <f t="shared" si="81"/>
        <v>-0.13846558914096219</v>
      </c>
      <c r="AJ542">
        <f t="shared" si="81"/>
        <v>-0.17652577082969892</v>
      </c>
    </row>
    <row r="543" spans="1:36" x14ac:dyDescent="0.25">
      <c r="A543" s="41">
        <v>0</v>
      </c>
      <c r="B543" s="41">
        <v>37</v>
      </c>
      <c r="C543" s="56">
        <f t="shared" si="73"/>
        <v>1.568201724066995</v>
      </c>
      <c r="AA543">
        <f t="shared" si="74"/>
        <v>35.15</v>
      </c>
      <c r="AB543">
        <f t="shared" si="75"/>
        <v>33.300000000000004</v>
      </c>
      <c r="AC543">
        <f t="shared" si="76"/>
        <v>28.193999999999999</v>
      </c>
      <c r="AD543">
        <f t="shared" si="77"/>
        <v>26.899000000000001</v>
      </c>
      <c r="AE543">
        <f t="shared" si="78"/>
        <v>24.642000000000003</v>
      </c>
      <c r="AF543">
        <f t="shared" si="79"/>
        <v>1.5459253293558428</v>
      </c>
      <c r="AG543">
        <f t="shared" si="80"/>
        <v>1.52244423350632</v>
      </c>
      <c r="AH543">
        <f t="shared" si="81"/>
        <v>1.4501566954065954</v>
      </c>
      <c r="AI543">
        <f t="shared" si="81"/>
        <v>1.4297361349260329</v>
      </c>
      <c r="AJ543">
        <f t="shared" si="81"/>
        <v>1.3916759532372962</v>
      </c>
    </row>
    <row r="544" spans="1:36" x14ac:dyDescent="0.25">
      <c r="A544" s="41">
        <v>0</v>
      </c>
      <c r="B544" s="41">
        <v>19333</v>
      </c>
      <c r="C544" s="56">
        <f t="shared" si="73"/>
        <v>4.2862992509428288</v>
      </c>
      <c r="AA544">
        <f t="shared" si="74"/>
        <v>18366.349999999999</v>
      </c>
      <c r="AB544">
        <f t="shared" si="75"/>
        <v>17399.7</v>
      </c>
      <c r="AC544">
        <f t="shared" si="76"/>
        <v>14731.746000000001</v>
      </c>
      <c r="AD544">
        <f t="shared" si="77"/>
        <v>14055.091</v>
      </c>
      <c r="AE544">
        <f t="shared" si="78"/>
        <v>12875.778</v>
      </c>
      <c r="AF544">
        <f t="shared" si="79"/>
        <v>4.2640228562316764</v>
      </c>
      <c r="AG544">
        <f t="shared" si="80"/>
        <v>4.240541760382154</v>
      </c>
      <c r="AH544">
        <f t="shared" si="81"/>
        <v>4.168254222282429</v>
      </c>
      <c r="AI544">
        <f t="shared" si="81"/>
        <v>4.147833661801867</v>
      </c>
      <c r="AJ544">
        <f t="shared" si="81"/>
        <v>4.1097734801131303</v>
      </c>
    </row>
    <row r="545" spans="1:36" x14ac:dyDescent="0.25">
      <c r="A545" s="41">
        <v>0</v>
      </c>
      <c r="B545" s="41">
        <v>91</v>
      </c>
      <c r="C545" s="56">
        <f t="shared" si="73"/>
        <v>1.9590413923210936</v>
      </c>
      <c r="AA545">
        <f t="shared" si="74"/>
        <v>86.45</v>
      </c>
      <c r="AB545">
        <f t="shared" si="75"/>
        <v>81.900000000000006</v>
      </c>
      <c r="AC545">
        <f t="shared" si="76"/>
        <v>69.341999999999999</v>
      </c>
      <c r="AD545">
        <f t="shared" si="77"/>
        <v>66.156999999999996</v>
      </c>
      <c r="AE545">
        <f t="shared" si="78"/>
        <v>60.606000000000002</v>
      </c>
      <c r="AF545">
        <f t="shared" si="79"/>
        <v>1.9367649976099415</v>
      </c>
      <c r="AG545">
        <f t="shared" si="80"/>
        <v>1.9132839017604184</v>
      </c>
      <c r="AH545">
        <f t="shared" si="81"/>
        <v>1.8409963636606941</v>
      </c>
      <c r="AI545">
        <f t="shared" si="81"/>
        <v>1.8205758031801313</v>
      </c>
      <c r="AJ545">
        <f t="shared" si="81"/>
        <v>1.7825156214913946</v>
      </c>
    </row>
    <row r="546" spans="1:36" x14ac:dyDescent="0.25">
      <c r="A546" s="41">
        <v>0</v>
      </c>
      <c r="B546" s="41">
        <v>45589</v>
      </c>
      <c r="C546" s="56">
        <f t="shared" si="73"/>
        <v>4.6588600660066337</v>
      </c>
      <c r="AA546">
        <f t="shared" si="74"/>
        <v>43309.549999999996</v>
      </c>
      <c r="AB546">
        <f t="shared" si="75"/>
        <v>41030.1</v>
      </c>
      <c r="AC546">
        <f t="shared" si="76"/>
        <v>34738.817999999999</v>
      </c>
      <c r="AD546">
        <f t="shared" si="77"/>
        <v>33143.203000000001</v>
      </c>
      <c r="AE546">
        <f t="shared" si="78"/>
        <v>30362.274000000001</v>
      </c>
      <c r="AF546">
        <f t="shared" si="79"/>
        <v>4.6365836712954813</v>
      </c>
      <c r="AG546">
        <f t="shared" si="80"/>
        <v>4.6131025754459589</v>
      </c>
      <c r="AH546">
        <f t="shared" si="81"/>
        <v>4.5408150373462348</v>
      </c>
      <c r="AI546">
        <f t="shared" si="81"/>
        <v>4.5203944768656719</v>
      </c>
      <c r="AJ546">
        <f t="shared" si="81"/>
        <v>4.4823342951769352</v>
      </c>
    </row>
    <row r="547" spans="1:36" x14ac:dyDescent="0.25">
      <c r="A547" s="41">
        <v>0</v>
      </c>
      <c r="B547" s="41">
        <v>194</v>
      </c>
      <c r="C547" s="56">
        <f t="shared" si="73"/>
        <v>2.287801729930226</v>
      </c>
      <c r="AA547">
        <f t="shared" si="74"/>
        <v>184.29999999999998</v>
      </c>
      <c r="AB547">
        <f t="shared" si="75"/>
        <v>174.6</v>
      </c>
      <c r="AC547">
        <f t="shared" si="76"/>
        <v>147.828</v>
      </c>
      <c r="AD547">
        <f t="shared" si="77"/>
        <v>141.03799999999998</v>
      </c>
      <c r="AE547">
        <f t="shared" si="78"/>
        <v>129.20400000000001</v>
      </c>
      <c r="AF547">
        <f t="shared" si="79"/>
        <v>2.2655253352190736</v>
      </c>
      <c r="AG547">
        <f t="shared" si="80"/>
        <v>2.2420442393695508</v>
      </c>
      <c r="AH547">
        <f t="shared" si="81"/>
        <v>2.1697567012698267</v>
      </c>
      <c r="AI547">
        <f t="shared" si="81"/>
        <v>2.1493361407892637</v>
      </c>
      <c r="AJ547">
        <f t="shared" si="81"/>
        <v>2.111275959100527</v>
      </c>
    </row>
    <row r="548" spans="1:36" x14ac:dyDescent="0.25">
      <c r="A548" s="41">
        <v>0</v>
      </c>
      <c r="B548" s="41">
        <v>4273</v>
      </c>
      <c r="C548" s="56">
        <f t="shared" si="73"/>
        <v>3.6307328928171967</v>
      </c>
      <c r="AA548">
        <f t="shared" si="74"/>
        <v>4059.35</v>
      </c>
      <c r="AB548">
        <f t="shared" si="75"/>
        <v>3845.7000000000003</v>
      </c>
      <c r="AC548">
        <f t="shared" si="76"/>
        <v>3256.0259999999998</v>
      </c>
      <c r="AD548">
        <f t="shared" si="77"/>
        <v>3106.471</v>
      </c>
      <c r="AE548">
        <f t="shared" si="78"/>
        <v>2845.8180000000002</v>
      </c>
      <c r="AF548">
        <f t="shared" si="79"/>
        <v>3.6084564981060443</v>
      </c>
      <c r="AG548">
        <f t="shared" si="80"/>
        <v>3.5849754022565214</v>
      </c>
      <c r="AH548">
        <f t="shared" si="81"/>
        <v>3.5126878641567969</v>
      </c>
      <c r="AI548">
        <f t="shared" si="81"/>
        <v>3.4922673036762344</v>
      </c>
      <c r="AJ548">
        <f t="shared" si="81"/>
        <v>3.4542071219874977</v>
      </c>
    </row>
    <row r="549" spans="1:36" x14ac:dyDescent="0.25">
      <c r="A549" s="41">
        <v>0</v>
      </c>
      <c r="B549" s="41">
        <v>240</v>
      </c>
      <c r="C549" s="56">
        <f t="shared" si="73"/>
        <v>2.3802112417116059</v>
      </c>
      <c r="AA549">
        <f t="shared" si="74"/>
        <v>228</v>
      </c>
      <c r="AB549">
        <f t="shared" si="75"/>
        <v>216</v>
      </c>
      <c r="AC549">
        <f t="shared" si="76"/>
        <v>182.88</v>
      </c>
      <c r="AD549">
        <f t="shared" si="77"/>
        <v>174.48</v>
      </c>
      <c r="AE549">
        <f t="shared" si="78"/>
        <v>159.84</v>
      </c>
      <c r="AF549">
        <f t="shared" si="79"/>
        <v>2.357934847000454</v>
      </c>
      <c r="AG549">
        <f t="shared" si="80"/>
        <v>2.3344537511509307</v>
      </c>
      <c r="AH549">
        <f t="shared" si="81"/>
        <v>2.2621662130512066</v>
      </c>
      <c r="AI549">
        <f t="shared" si="81"/>
        <v>2.2417456525706436</v>
      </c>
      <c r="AJ549">
        <f t="shared" si="81"/>
        <v>2.2036854708819069</v>
      </c>
    </row>
    <row r="550" spans="1:36" x14ac:dyDescent="0.25">
      <c r="A550" s="41">
        <v>0</v>
      </c>
      <c r="B550" s="41">
        <v>936</v>
      </c>
      <c r="C550" s="56">
        <f t="shared" si="73"/>
        <v>2.971275848738105</v>
      </c>
      <c r="AA550">
        <f t="shared" si="74"/>
        <v>889.19999999999993</v>
      </c>
      <c r="AB550">
        <f t="shared" si="75"/>
        <v>842.4</v>
      </c>
      <c r="AC550">
        <f t="shared" si="76"/>
        <v>713.23199999999997</v>
      </c>
      <c r="AD550">
        <f t="shared" si="77"/>
        <v>680.47199999999998</v>
      </c>
      <c r="AE550">
        <f t="shared" si="78"/>
        <v>623.37600000000009</v>
      </c>
      <c r="AF550">
        <f t="shared" si="79"/>
        <v>2.9489994540269531</v>
      </c>
      <c r="AG550">
        <f t="shared" si="80"/>
        <v>2.9255183581774302</v>
      </c>
      <c r="AH550">
        <f t="shared" si="81"/>
        <v>2.8532308200777057</v>
      </c>
      <c r="AI550">
        <f t="shared" si="81"/>
        <v>2.8328102595971432</v>
      </c>
      <c r="AJ550">
        <f t="shared" si="81"/>
        <v>2.7947500779084065</v>
      </c>
    </row>
    <row r="551" spans="1:36" x14ac:dyDescent="0.25">
      <c r="A551" s="41">
        <v>0</v>
      </c>
      <c r="B551" s="41">
        <v>183</v>
      </c>
      <c r="C551" s="56">
        <f t="shared" si="73"/>
        <v>2.2624510897304293</v>
      </c>
      <c r="D551" s="44"/>
      <c r="AA551">
        <f t="shared" si="74"/>
        <v>173.85</v>
      </c>
      <c r="AB551">
        <f t="shared" si="75"/>
        <v>164.70000000000002</v>
      </c>
      <c r="AC551">
        <f t="shared" si="76"/>
        <v>139.446</v>
      </c>
      <c r="AD551">
        <f t="shared" si="77"/>
        <v>133.041</v>
      </c>
      <c r="AE551">
        <f t="shared" si="78"/>
        <v>121.878</v>
      </c>
      <c r="AF551">
        <f t="shared" si="79"/>
        <v>2.2401746950192774</v>
      </c>
      <c r="AG551">
        <f t="shared" si="80"/>
        <v>2.2166935991697545</v>
      </c>
      <c r="AH551">
        <f t="shared" si="81"/>
        <v>2.14440606107003</v>
      </c>
      <c r="AI551">
        <f t="shared" si="81"/>
        <v>2.1239855005894674</v>
      </c>
      <c r="AJ551">
        <f t="shared" si="81"/>
        <v>2.0859253189007307</v>
      </c>
    </row>
    <row r="552" spans="1:36" x14ac:dyDescent="0.25">
      <c r="A552" s="41">
        <v>0</v>
      </c>
      <c r="B552" s="41">
        <v>14</v>
      </c>
      <c r="C552" s="56">
        <f t="shared" si="73"/>
        <v>1.146128035678238</v>
      </c>
      <c r="AA552">
        <f t="shared" si="74"/>
        <v>13.299999999999999</v>
      </c>
      <c r="AB552">
        <f t="shared" si="75"/>
        <v>12.6</v>
      </c>
      <c r="AC552">
        <f t="shared" si="76"/>
        <v>10.667999999999999</v>
      </c>
      <c r="AD552">
        <f t="shared" si="77"/>
        <v>10.177999999999999</v>
      </c>
      <c r="AE552">
        <f t="shared" si="78"/>
        <v>9.3239999999999998</v>
      </c>
      <c r="AF552">
        <f t="shared" si="79"/>
        <v>1.1238516409670858</v>
      </c>
      <c r="AG552">
        <f t="shared" si="80"/>
        <v>1.1003705451175629</v>
      </c>
      <c r="AH552">
        <f t="shared" si="81"/>
        <v>1.0280830070178384</v>
      </c>
      <c r="AI552">
        <f t="shared" si="81"/>
        <v>1.0076624465372759</v>
      </c>
      <c r="AJ552">
        <f t="shared" si="81"/>
        <v>0.96960226484853906</v>
      </c>
    </row>
    <row r="553" spans="1:36" x14ac:dyDescent="0.25">
      <c r="A553" s="41">
        <v>0</v>
      </c>
      <c r="B553" s="41">
        <v>56</v>
      </c>
      <c r="C553" s="56">
        <f t="shared" si="73"/>
        <v>1.7481880270062005</v>
      </c>
      <c r="AA553">
        <f t="shared" si="74"/>
        <v>53.199999999999996</v>
      </c>
      <c r="AB553">
        <f t="shared" si="75"/>
        <v>50.4</v>
      </c>
      <c r="AC553">
        <f t="shared" si="76"/>
        <v>42.671999999999997</v>
      </c>
      <c r="AD553">
        <f t="shared" si="77"/>
        <v>40.711999999999996</v>
      </c>
      <c r="AE553">
        <f t="shared" si="78"/>
        <v>37.295999999999999</v>
      </c>
      <c r="AF553">
        <f t="shared" si="79"/>
        <v>1.7259116322950481</v>
      </c>
      <c r="AG553">
        <f t="shared" si="80"/>
        <v>1.7024305364455252</v>
      </c>
      <c r="AH553">
        <f t="shared" si="81"/>
        <v>1.6301429983458009</v>
      </c>
      <c r="AI553">
        <f t="shared" si="81"/>
        <v>1.6097224378652382</v>
      </c>
      <c r="AJ553">
        <f t="shared" si="81"/>
        <v>1.5716622561765015</v>
      </c>
    </row>
    <row r="554" spans="1:36" x14ac:dyDescent="0.25">
      <c r="A554" s="41">
        <v>0</v>
      </c>
      <c r="B554" s="41">
        <v>511</v>
      </c>
      <c r="C554" s="56">
        <f t="shared" si="73"/>
        <v>2.7084209001347128</v>
      </c>
      <c r="AA554">
        <f t="shared" si="74"/>
        <v>485.45</v>
      </c>
      <c r="AB554">
        <f t="shared" si="75"/>
        <v>459.90000000000003</v>
      </c>
      <c r="AC554">
        <f t="shared" si="76"/>
        <v>389.38200000000001</v>
      </c>
      <c r="AD554">
        <f t="shared" si="77"/>
        <v>371.49700000000001</v>
      </c>
      <c r="AE554">
        <f t="shared" si="78"/>
        <v>340.32600000000002</v>
      </c>
      <c r="AF554">
        <f t="shared" si="79"/>
        <v>2.6861445054235604</v>
      </c>
      <c r="AG554">
        <f t="shared" si="80"/>
        <v>2.6626634095740376</v>
      </c>
      <c r="AH554">
        <f t="shared" si="81"/>
        <v>2.590375871474313</v>
      </c>
      <c r="AI554">
        <f t="shared" si="81"/>
        <v>2.5699553109937505</v>
      </c>
      <c r="AJ554">
        <f t="shared" si="81"/>
        <v>2.5318951293050138</v>
      </c>
    </row>
    <row r="555" spans="1:36" x14ac:dyDescent="0.25">
      <c r="A555" s="41">
        <v>0</v>
      </c>
      <c r="B555" s="41">
        <v>263</v>
      </c>
      <c r="C555" s="56">
        <f t="shared" si="73"/>
        <v>2.419955748489758</v>
      </c>
      <c r="AA555">
        <f t="shared" si="74"/>
        <v>249.85</v>
      </c>
      <c r="AB555">
        <f t="shared" si="75"/>
        <v>236.70000000000002</v>
      </c>
      <c r="AC555">
        <f t="shared" si="76"/>
        <v>200.40600000000001</v>
      </c>
      <c r="AD555">
        <f t="shared" si="77"/>
        <v>191.20099999999999</v>
      </c>
      <c r="AE555">
        <f t="shared" si="78"/>
        <v>175.15800000000002</v>
      </c>
      <c r="AF555">
        <f t="shared" si="79"/>
        <v>2.3976793537786056</v>
      </c>
      <c r="AG555">
        <f t="shared" si="80"/>
        <v>2.3741982579290828</v>
      </c>
      <c r="AH555">
        <f t="shared" si="81"/>
        <v>2.3019107198293582</v>
      </c>
      <c r="AI555">
        <f t="shared" si="81"/>
        <v>2.2814901593487957</v>
      </c>
      <c r="AJ555">
        <f t="shared" si="81"/>
        <v>2.243429977660059</v>
      </c>
    </row>
    <row r="556" spans="1:36" x14ac:dyDescent="0.25">
      <c r="A556" s="41">
        <v>0</v>
      </c>
      <c r="B556" s="41">
        <v>68961</v>
      </c>
      <c r="C556" s="56">
        <f t="shared" si="73"/>
        <v>4.8386035505448035</v>
      </c>
      <c r="AA556">
        <f t="shared" si="74"/>
        <v>65512.95</v>
      </c>
      <c r="AB556">
        <f t="shared" si="75"/>
        <v>62064.9</v>
      </c>
      <c r="AC556">
        <f t="shared" si="76"/>
        <v>52548.281999999999</v>
      </c>
      <c r="AD556">
        <f t="shared" si="77"/>
        <v>50134.646999999997</v>
      </c>
      <c r="AE556">
        <f t="shared" si="78"/>
        <v>45928.026000000005</v>
      </c>
      <c r="AF556">
        <f t="shared" si="79"/>
        <v>4.8163271558336511</v>
      </c>
      <c r="AG556">
        <f t="shared" si="80"/>
        <v>4.7928460599841287</v>
      </c>
      <c r="AH556">
        <f t="shared" si="81"/>
        <v>4.7205585218844046</v>
      </c>
      <c r="AI556">
        <f t="shared" si="81"/>
        <v>4.7001379614038417</v>
      </c>
      <c r="AJ556">
        <f t="shared" si="81"/>
        <v>4.662077779715105</v>
      </c>
    </row>
    <row r="557" spans="1:36" x14ac:dyDescent="0.25">
      <c r="A557" s="41">
        <v>0</v>
      </c>
      <c r="B557" s="41">
        <v>57798</v>
      </c>
      <c r="C557" s="56">
        <f t="shared" si="73"/>
        <v>4.7619128106698083</v>
      </c>
      <c r="AA557">
        <f t="shared" si="74"/>
        <v>54908.1</v>
      </c>
      <c r="AB557">
        <f t="shared" si="75"/>
        <v>52018.200000000004</v>
      </c>
      <c r="AC557">
        <f t="shared" si="76"/>
        <v>44042.076000000001</v>
      </c>
      <c r="AD557">
        <f t="shared" si="77"/>
        <v>42019.146000000001</v>
      </c>
      <c r="AE557">
        <f t="shared" si="78"/>
        <v>38493.468000000001</v>
      </c>
      <c r="AF557">
        <f t="shared" si="79"/>
        <v>4.7396364159586559</v>
      </c>
      <c r="AG557">
        <f t="shared" si="80"/>
        <v>4.7161553201091335</v>
      </c>
      <c r="AH557">
        <f t="shared" si="81"/>
        <v>4.6438677820094094</v>
      </c>
      <c r="AI557">
        <f t="shared" si="81"/>
        <v>4.6234472215288465</v>
      </c>
      <c r="AJ557">
        <f t="shared" si="81"/>
        <v>4.5853870398401098</v>
      </c>
    </row>
    <row r="558" spans="1:36" x14ac:dyDescent="0.25">
      <c r="A558" s="41">
        <v>0</v>
      </c>
      <c r="B558" s="41">
        <v>19329</v>
      </c>
      <c r="C558" s="56">
        <f t="shared" si="73"/>
        <v>4.2862093860660089</v>
      </c>
      <c r="AA558">
        <f t="shared" si="74"/>
        <v>18362.55</v>
      </c>
      <c r="AB558">
        <f t="shared" si="75"/>
        <v>17396.100000000002</v>
      </c>
      <c r="AC558">
        <f t="shared" si="76"/>
        <v>14728.698</v>
      </c>
      <c r="AD558">
        <f t="shared" si="77"/>
        <v>14052.182999999999</v>
      </c>
      <c r="AE558">
        <f t="shared" si="78"/>
        <v>12873.114000000001</v>
      </c>
      <c r="AF558">
        <f t="shared" si="79"/>
        <v>4.2639329913548565</v>
      </c>
      <c r="AG558">
        <f t="shared" si="80"/>
        <v>4.2404518955053341</v>
      </c>
      <c r="AH558">
        <f t="shared" si="81"/>
        <v>4.1681643574056091</v>
      </c>
      <c r="AI558">
        <f t="shared" si="81"/>
        <v>4.1477437969250461</v>
      </c>
      <c r="AJ558">
        <f t="shared" si="81"/>
        <v>4.1096836152363094</v>
      </c>
    </row>
    <row r="559" spans="1:36" x14ac:dyDescent="0.25">
      <c r="A559" s="41">
        <v>0</v>
      </c>
      <c r="B559" s="41">
        <v>6250</v>
      </c>
      <c r="C559" s="56">
        <f t="shared" si="73"/>
        <v>3.7958800173440754</v>
      </c>
      <c r="AA559">
        <f t="shared" si="74"/>
        <v>5937.5</v>
      </c>
      <c r="AB559">
        <f t="shared" si="75"/>
        <v>5625</v>
      </c>
      <c r="AC559">
        <f t="shared" si="76"/>
        <v>4762.5</v>
      </c>
      <c r="AD559">
        <f t="shared" si="77"/>
        <v>4543.75</v>
      </c>
      <c r="AE559">
        <f t="shared" si="78"/>
        <v>4162.5</v>
      </c>
      <c r="AF559">
        <f t="shared" si="79"/>
        <v>3.773603622632923</v>
      </c>
      <c r="AG559">
        <f t="shared" si="80"/>
        <v>3.7501225267834002</v>
      </c>
      <c r="AH559">
        <f t="shared" si="81"/>
        <v>3.6778349886836756</v>
      </c>
      <c r="AI559">
        <f t="shared" si="81"/>
        <v>3.6574144282031131</v>
      </c>
      <c r="AJ559">
        <f t="shared" si="81"/>
        <v>3.6193542465143764</v>
      </c>
    </row>
    <row r="560" spans="1:36" x14ac:dyDescent="0.25">
      <c r="A560" s="41">
        <v>0</v>
      </c>
      <c r="B560" s="41">
        <v>7</v>
      </c>
      <c r="C560" s="56">
        <f t="shared" si="73"/>
        <v>0.84509804001425681</v>
      </c>
      <c r="AA560">
        <f t="shared" si="74"/>
        <v>6.6499999999999995</v>
      </c>
      <c r="AB560">
        <f t="shared" si="75"/>
        <v>6.3</v>
      </c>
      <c r="AC560">
        <f t="shared" si="76"/>
        <v>5.3339999999999996</v>
      </c>
      <c r="AD560">
        <f t="shared" si="77"/>
        <v>5.0889999999999995</v>
      </c>
      <c r="AE560">
        <f t="shared" si="78"/>
        <v>4.6619999999999999</v>
      </c>
      <c r="AF560">
        <f t="shared" si="79"/>
        <v>0.82282164530310453</v>
      </c>
      <c r="AG560">
        <f t="shared" si="80"/>
        <v>0.79934054945358168</v>
      </c>
      <c r="AH560">
        <f t="shared" si="81"/>
        <v>0.72705301135385725</v>
      </c>
      <c r="AI560">
        <f t="shared" si="81"/>
        <v>0.70663245087329463</v>
      </c>
      <c r="AJ560">
        <f t="shared" si="81"/>
        <v>0.66857226918455792</v>
      </c>
    </row>
    <row r="561" spans="1:36" x14ac:dyDescent="0.25">
      <c r="A561" s="41">
        <v>0</v>
      </c>
      <c r="B561" s="41">
        <v>153765</v>
      </c>
      <c r="C561" s="56">
        <f t="shared" si="73"/>
        <v>5.1868574925741067</v>
      </c>
      <c r="AA561">
        <f t="shared" si="74"/>
        <v>146076.75</v>
      </c>
      <c r="AB561">
        <f t="shared" si="75"/>
        <v>138388.5</v>
      </c>
      <c r="AC561">
        <f t="shared" si="76"/>
        <v>117168.93000000001</v>
      </c>
      <c r="AD561">
        <f t="shared" si="77"/>
        <v>111787.155</v>
      </c>
      <c r="AE561">
        <f t="shared" si="78"/>
        <v>102407.49</v>
      </c>
      <c r="AF561">
        <f t="shared" si="79"/>
        <v>5.1645810978629543</v>
      </c>
      <c r="AG561">
        <f t="shared" si="80"/>
        <v>5.141100002013431</v>
      </c>
      <c r="AH561">
        <f t="shared" si="81"/>
        <v>5.0688124639137069</v>
      </c>
      <c r="AI561">
        <f t="shared" si="81"/>
        <v>5.0483919034331439</v>
      </c>
      <c r="AJ561">
        <f t="shared" si="81"/>
        <v>5.0103317217444072</v>
      </c>
    </row>
    <row r="562" spans="1:36" x14ac:dyDescent="0.25">
      <c r="A562" s="41">
        <v>0</v>
      </c>
      <c r="B562" s="41">
        <v>42</v>
      </c>
      <c r="C562" s="56">
        <f t="shared" si="73"/>
        <v>1.6232492903979006</v>
      </c>
      <c r="AA562">
        <f t="shared" si="74"/>
        <v>39.9</v>
      </c>
      <c r="AB562">
        <f t="shared" si="75"/>
        <v>37.800000000000004</v>
      </c>
      <c r="AC562">
        <f t="shared" si="76"/>
        <v>32.003999999999998</v>
      </c>
      <c r="AD562">
        <f t="shared" si="77"/>
        <v>30.533999999999999</v>
      </c>
      <c r="AE562">
        <f t="shared" si="78"/>
        <v>27.972000000000001</v>
      </c>
      <c r="AF562">
        <f t="shared" si="79"/>
        <v>1.6009728956867482</v>
      </c>
      <c r="AG562">
        <f t="shared" si="80"/>
        <v>1.5774917998372253</v>
      </c>
      <c r="AH562">
        <f t="shared" si="81"/>
        <v>1.505204261737501</v>
      </c>
      <c r="AI562">
        <f t="shared" si="81"/>
        <v>1.4847837012569383</v>
      </c>
      <c r="AJ562">
        <f t="shared" si="81"/>
        <v>1.4467235195682016</v>
      </c>
    </row>
    <row r="563" spans="1:36" x14ac:dyDescent="0.25">
      <c r="A563" s="41">
        <v>0</v>
      </c>
      <c r="B563" s="41">
        <v>128</v>
      </c>
      <c r="C563" s="56">
        <f t="shared" si="73"/>
        <v>2.1072099696478683</v>
      </c>
      <c r="AA563">
        <f t="shared" si="74"/>
        <v>121.6</v>
      </c>
      <c r="AB563">
        <f t="shared" si="75"/>
        <v>115.2</v>
      </c>
      <c r="AC563">
        <f t="shared" si="76"/>
        <v>97.536000000000001</v>
      </c>
      <c r="AD563">
        <f t="shared" si="77"/>
        <v>93.055999999999997</v>
      </c>
      <c r="AE563">
        <f t="shared" si="78"/>
        <v>85.248000000000005</v>
      </c>
      <c r="AF563">
        <f t="shared" si="79"/>
        <v>2.0849335749367159</v>
      </c>
      <c r="AG563">
        <f t="shared" si="80"/>
        <v>2.0614524790871931</v>
      </c>
      <c r="AH563">
        <f t="shared" si="81"/>
        <v>1.9891649409874688</v>
      </c>
      <c r="AI563">
        <f t="shared" si="81"/>
        <v>1.9687443805069063</v>
      </c>
      <c r="AJ563">
        <f t="shared" si="81"/>
        <v>1.9306841988181696</v>
      </c>
    </row>
    <row r="564" spans="1:36" x14ac:dyDescent="0.25">
      <c r="A564" s="41">
        <v>0</v>
      </c>
      <c r="B564" s="41">
        <v>3</v>
      </c>
      <c r="C564" s="56">
        <f t="shared" si="73"/>
        <v>0.47712125471966244</v>
      </c>
      <c r="AA564">
        <f t="shared" si="74"/>
        <v>2.8499999999999996</v>
      </c>
      <c r="AB564">
        <f t="shared" si="75"/>
        <v>2.7</v>
      </c>
      <c r="AC564">
        <f t="shared" si="76"/>
        <v>2.286</v>
      </c>
      <c r="AD564">
        <f t="shared" si="77"/>
        <v>2.181</v>
      </c>
      <c r="AE564">
        <f t="shared" si="78"/>
        <v>1.9980000000000002</v>
      </c>
      <c r="AF564">
        <f t="shared" si="79"/>
        <v>0.45484486000851015</v>
      </c>
      <c r="AG564">
        <f t="shared" si="80"/>
        <v>0.43136376415898736</v>
      </c>
      <c r="AH564">
        <f t="shared" si="81"/>
        <v>0.35907622605926293</v>
      </c>
      <c r="AI564">
        <f t="shared" si="81"/>
        <v>0.3386556655787003</v>
      </c>
      <c r="AJ564">
        <f t="shared" si="81"/>
        <v>0.30059548388996354</v>
      </c>
    </row>
    <row r="565" spans="1:36" x14ac:dyDescent="0.25">
      <c r="A565" s="41">
        <v>0</v>
      </c>
      <c r="B565" s="41">
        <v>351</v>
      </c>
      <c r="C565" s="56">
        <f t="shared" si="73"/>
        <v>2.5453071164658239</v>
      </c>
      <c r="AA565">
        <f t="shared" si="74"/>
        <v>333.45</v>
      </c>
      <c r="AB565">
        <f t="shared" si="75"/>
        <v>315.90000000000003</v>
      </c>
      <c r="AC565">
        <f t="shared" si="76"/>
        <v>267.46199999999999</v>
      </c>
      <c r="AD565">
        <f t="shared" si="77"/>
        <v>255.17699999999999</v>
      </c>
      <c r="AE565">
        <f t="shared" si="78"/>
        <v>233.76600000000002</v>
      </c>
      <c r="AF565">
        <f t="shared" si="79"/>
        <v>2.5230307217546719</v>
      </c>
      <c r="AG565">
        <f t="shared" si="80"/>
        <v>2.4995496259051491</v>
      </c>
      <c r="AH565">
        <f t="shared" si="81"/>
        <v>2.4272620878054245</v>
      </c>
      <c r="AI565">
        <f t="shared" si="81"/>
        <v>2.406841527324862</v>
      </c>
      <c r="AJ565">
        <f t="shared" si="81"/>
        <v>2.3687813456361253</v>
      </c>
    </row>
    <row r="566" spans="1:36" x14ac:dyDescent="0.25">
      <c r="A566" s="41">
        <v>0</v>
      </c>
      <c r="B566" s="41">
        <v>3</v>
      </c>
      <c r="C566" s="56">
        <f t="shared" si="73"/>
        <v>0.47712125471966244</v>
      </c>
      <c r="AA566">
        <f t="shared" si="74"/>
        <v>2.8499999999999996</v>
      </c>
      <c r="AB566">
        <f t="shared" si="75"/>
        <v>2.7</v>
      </c>
      <c r="AC566">
        <f t="shared" si="76"/>
        <v>2.286</v>
      </c>
      <c r="AD566">
        <f t="shared" si="77"/>
        <v>2.181</v>
      </c>
      <c r="AE566">
        <f t="shared" si="78"/>
        <v>1.9980000000000002</v>
      </c>
      <c r="AF566">
        <f t="shared" si="79"/>
        <v>0.45484486000851015</v>
      </c>
      <c r="AG566">
        <f t="shared" si="80"/>
        <v>0.43136376415898736</v>
      </c>
      <c r="AH566">
        <f t="shared" si="81"/>
        <v>0.35907622605926293</v>
      </c>
      <c r="AI566">
        <f t="shared" si="81"/>
        <v>0.3386556655787003</v>
      </c>
      <c r="AJ566">
        <f t="shared" si="81"/>
        <v>0.30059548388996354</v>
      </c>
    </row>
    <row r="567" spans="1:36" x14ac:dyDescent="0.25">
      <c r="A567" s="41">
        <v>0</v>
      </c>
      <c r="B567" s="41">
        <v>46725</v>
      </c>
      <c r="C567" s="56">
        <f t="shared" si="73"/>
        <v>4.6695493100508694</v>
      </c>
      <c r="AA567">
        <f t="shared" si="74"/>
        <v>44388.75</v>
      </c>
      <c r="AB567">
        <f t="shared" si="75"/>
        <v>42052.5</v>
      </c>
      <c r="AC567">
        <f t="shared" si="76"/>
        <v>35604.449999999997</v>
      </c>
      <c r="AD567">
        <f t="shared" si="77"/>
        <v>33969.074999999997</v>
      </c>
      <c r="AE567">
        <f t="shared" si="78"/>
        <v>31118.850000000002</v>
      </c>
      <c r="AF567">
        <f t="shared" si="79"/>
        <v>4.6472729153397179</v>
      </c>
      <c r="AG567">
        <f t="shared" si="80"/>
        <v>4.6237918194901946</v>
      </c>
      <c r="AH567">
        <f t="shared" si="81"/>
        <v>4.5515042813904705</v>
      </c>
      <c r="AI567">
        <f t="shared" si="81"/>
        <v>4.5310837209099075</v>
      </c>
      <c r="AJ567">
        <f t="shared" si="81"/>
        <v>4.4930235392211708</v>
      </c>
    </row>
    <row r="568" spans="1:36" x14ac:dyDescent="0.25">
      <c r="A568" s="41">
        <v>0</v>
      </c>
      <c r="B568" s="41">
        <v>1</v>
      </c>
      <c r="C568" s="56">
        <f t="shared" si="73"/>
        <v>0</v>
      </c>
      <c r="AA568">
        <f t="shared" si="74"/>
        <v>0.95</v>
      </c>
      <c r="AB568">
        <f t="shared" si="75"/>
        <v>0.9</v>
      </c>
      <c r="AC568">
        <f t="shared" si="76"/>
        <v>0.76200000000000001</v>
      </c>
      <c r="AD568">
        <f t="shared" si="77"/>
        <v>0.72699999999999998</v>
      </c>
      <c r="AE568">
        <f t="shared" si="78"/>
        <v>0.66600000000000004</v>
      </c>
      <c r="AF568">
        <f t="shared" si="79"/>
        <v>-2.2276394711152253E-2</v>
      </c>
      <c r="AG568">
        <f t="shared" si="80"/>
        <v>-4.5757490560675115E-2</v>
      </c>
      <c r="AH568">
        <f t="shared" si="81"/>
        <v>-0.1180450286603995</v>
      </c>
      <c r="AI568">
        <f t="shared" si="81"/>
        <v>-0.13846558914096219</v>
      </c>
      <c r="AJ568">
        <f t="shared" si="81"/>
        <v>-0.17652577082969892</v>
      </c>
    </row>
    <row r="569" spans="1:36" x14ac:dyDescent="0.25">
      <c r="A569" s="41">
        <v>0</v>
      </c>
      <c r="B569" s="41">
        <v>778</v>
      </c>
      <c r="C569" s="56">
        <f t="shared" si="73"/>
        <v>2.890979596989689</v>
      </c>
      <c r="AA569">
        <f t="shared" si="74"/>
        <v>739.09999999999991</v>
      </c>
      <c r="AB569">
        <f t="shared" si="75"/>
        <v>700.2</v>
      </c>
      <c r="AC569">
        <f t="shared" si="76"/>
        <v>592.83600000000001</v>
      </c>
      <c r="AD569">
        <f t="shared" si="77"/>
        <v>565.60599999999999</v>
      </c>
      <c r="AE569">
        <f t="shared" si="78"/>
        <v>518.14800000000002</v>
      </c>
      <c r="AF569">
        <f t="shared" si="79"/>
        <v>2.8687032022785366</v>
      </c>
      <c r="AG569">
        <f t="shared" si="80"/>
        <v>2.8452221064290137</v>
      </c>
      <c r="AH569">
        <f t="shared" si="81"/>
        <v>2.7729345683292896</v>
      </c>
      <c r="AI569">
        <f t="shared" si="81"/>
        <v>2.7525140078487267</v>
      </c>
      <c r="AJ569">
        <f t="shared" si="81"/>
        <v>2.71445382615999</v>
      </c>
    </row>
    <row r="570" spans="1:36" x14ac:dyDescent="0.25">
      <c r="A570" s="41">
        <v>0</v>
      </c>
      <c r="B570" s="41">
        <v>2637</v>
      </c>
      <c r="C570" s="56">
        <f t="shared" si="73"/>
        <v>3.4211101297934343</v>
      </c>
      <c r="AA570">
        <f t="shared" si="74"/>
        <v>2505.15</v>
      </c>
      <c r="AB570">
        <f t="shared" si="75"/>
        <v>2373.3000000000002</v>
      </c>
      <c r="AC570">
        <f t="shared" si="76"/>
        <v>2009.394</v>
      </c>
      <c r="AD570">
        <f t="shared" si="77"/>
        <v>1917.0989999999999</v>
      </c>
      <c r="AE570">
        <f t="shared" si="78"/>
        <v>1756.2420000000002</v>
      </c>
      <c r="AF570">
        <f t="shared" si="79"/>
        <v>3.3988337350822819</v>
      </c>
      <c r="AG570">
        <f t="shared" si="80"/>
        <v>3.3753526392327591</v>
      </c>
      <c r="AH570">
        <f t="shared" si="81"/>
        <v>3.303065101133035</v>
      </c>
      <c r="AI570">
        <f t="shared" si="81"/>
        <v>3.282644540652472</v>
      </c>
      <c r="AJ570">
        <f t="shared" si="81"/>
        <v>3.2445843589637353</v>
      </c>
    </row>
    <row r="571" spans="1:36" x14ac:dyDescent="0.25">
      <c r="A571" s="41">
        <v>0</v>
      </c>
      <c r="B571" s="41">
        <v>1</v>
      </c>
      <c r="C571" s="56">
        <f t="shared" si="73"/>
        <v>0</v>
      </c>
      <c r="D571" s="44"/>
      <c r="AA571">
        <f t="shared" si="74"/>
        <v>0.95</v>
      </c>
      <c r="AB571">
        <f t="shared" si="75"/>
        <v>0.9</v>
      </c>
      <c r="AC571">
        <f t="shared" si="76"/>
        <v>0.76200000000000001</v>
      </c>
      <c r="AD571">
        <f t="shared" si="77"/>
        <v>0.72699999999999998</v>
      </c>
      <c r="AE571">
        <f t="shared" si="78"/>
        <v>0.66600000000000004</v>
      </c>
      <c r="AF571">
        <f t="shared" si="79"/>
        <v>-2.2276394711152253E-2</v>
      </c>
      <c r="AG571">
        <f t="shared" si="80"/>
        <v>-4.5757490560675115E-2</v>
      </c>
      <c r="AH571">
        <f t="shared" si="81"/>
        <v>-0.1180450286603995</v>
      </c>
      <c r="AI571">
        <f t="shared" si="81"/>
        <v>-0.13846558914096219</v>
      </c>
      <c r="AJ571">
        <f t="shared" si="81"/>
        <v>-0.17652577082969892</v>
      </c>
    </row>
    <row r="572" spans="1:36" x14ac:dyDescent="0.25">
      <c r="A572" s="41">
        <v>0</v>
      </c>
      <c r="B572" s="41">
        <v>36283</v>
      </c>
      <c r="C572" s="56">
        <f t="shared" si="73"/>
        <v>4.559703188795468</v>
      </c>
      <c r="AA572">
        <f t="shared" si="74"/>
        <v>34468.85</v>
      </c>
      <c r="AB572">
        <f t="shared" si="75"/>
        <v>32654.7</v>
      </c>
      <c r="AC572">
        <f t="shared" si="76"/>
        <v>27647.646000000001</v>
      </c>
      <c r="AD572">
        <f t="shared" si="77"/>
        <v>26377.740999999998</v>
      </c>
      <c r="AE572">
        <f t="shared" si="78"/>
        <v>24164.478000000003</v>
      </c>
      <c r="AF572">
        <f t="shared" si="79"/>
        <v>4.5374267940843156</v>
      </c>
      <c r="AG572">
        <f t="shared" si="80"/>
        <v>4.5139456982347923</v>
      </c>
      <c r="AH572">
        <f t="shared" si="81"/>
        <v>4.4416581601350682</v>
      </c>
      <c r="AI572">
        <f t="shared" si="81"/>
        <v>4.4212375996545052</v>
      </c>
      <c r="AJ572">
        <f t="shared" si="81"/>
        <v>4.3831774179657685</v>
      </c>
    </row>
    <row r="573" spans="1:36" x14ac:dyDescent="0.25">
      <c r="A573" s="41">
        <v>0</v>
      </c>
      <c r="B573" s="41">
        <v>4</v>
      </c>
      <c r="C573" s="56">
        <f t="shared" si="73"/>
        <v>0.6020599913279624</v>
      </c>
      <c r="AA573">
        <f t="shared" si="74"/>
        <v>3.8</v>
      </c>
      <c r="AB573">
        <f t="shared" si="75"/>
        <v>3.6</v>
      </c>
      <c r="AC573">
        <f t="shared" si="76"/>
        <v>3.048</v>
      </c>
      <c r="AD573">
        <f t="shared" si="77"/>
        <v>2.9079999999999999</v>
      </c>
      <c r="AE573">
        <f t="shared" si="78"/>
        <v>2.6640000000000001</v>
      </c>
      <c r="AF573">
        <f t="shared" si="79"/>
        <v>0.57978359661681012</v>
      </c>
      <c r="AG573">
        <f t="shared" si="80"/>
        <v>0.55630250076728727</v>
      </c>
      <c r="AH573">
        <f t="shared" si="81"/>
        <v>0.48401496266756289</v>
      </c>
      <c r="AI573">
        <f t="shared" si="81"/>
        <v>0.46359440218700021</v>
      </c>
      <c r="AJ573">
        <f t="shared" si="81"/>
        <v>0.4255342204982635</v>
      </c>
    </row>
    <row r="574" spans="1:36" x14ac:dyDescent="0.25">
      <c r="A574" s="41">
        <v>0</v>
      </c>
      <c r="B574" s="41">
        <v>15098</v>
      </c>
      <c r="C574" s="56">
        <f t="shared" si="73"/>
        <v>4.1789194210354648</v>
      </c>
      <c r="AA574">
        <f t="shared" si="74"/>
        <v>14343.099999999999</v>
      </c>
      <c r="AB574">
        <f t="shared" si="75"/>
        <v>13588.2</v>
      </c>
      <c r="AC574">
        <f t="shared" si="76"/>
        <v>11504.675999999999</v>
      </c>
      <c r="AD574">
        <f t="shared" si="77"/>
        <v>10976.245999999999</v>
      </c>
      <c r="AE574">
        <f t="shared" si="78"/>
        <v>10055.268</v>
      </c>
      <c r="AF574">
        <f t="shared" si="79"/>
        <v>4.1566430263243133</v>
      </c>
      <c r="AG574">
        <f t="shared" si="80"/>
        <v>4.13316193047479</v>
      </c>
      <c r="AH574">
        <f t="shared" si="81"/>
        <v>4.0608743923750659</v>
      </c>
      <c r="AI574">
        <f t="shared" si="81"/>
        <v>4.0404538318945029</v>
      </c>
      <c r="AJ574">
        <f t="shared" si="81"/>
        <v>4.0023936502057662</v>
      </c>
    </row>
    <row r="575" spans="1:36" x14ac:dyDescent="0.25">
      <c r="A575" s="41">
        <v>0</v>
      </c>
      <c r="B575" s="41">
        <v>281</v>
      </c>
      <c r="C575" s="56">
        <f t="shared" si="73"/>
        <v>2.4487063199050798</v>
      </c>
      <c r="AA575">
        <f t="shared" si="74"/>
        <v>266.95</v>
      </c>
      <c r="AB575">
        <f t="shared" si="75"/>
        <v>252.9</v>
      </c>
      <c r="AC575">
        <f t="shared" si="76"/>
        <v>214.12200000000001</v>
      </c>
      <c r="AD575">
        <f t="shared" si="77"/>
        <v>204.28700000000001</v>
      </c>
      <c r="AE575">
        <f t="shared" si="78"/>
        <v>187.14600000000002</v>
      </c>
      <c r="AF575">
        <f t="shared" si="79"/>
        <v>2.4264299251939279</v>
      </c>
      <c r="AG575">
        <f t="shared" si="80"/>
        <v>2.4029488293444046</v>
      </c>
      <c r="AH575">
        <f t="shared" si="81"/>
        <v>2.3306612912446805</v>
      </c>
      <c r="AI575">
        <f t="shared" si="81"/>
        <v>2.310240730764118</v>
      </c>
      <c r="AJ575">
        <f t="shared" si="81"/>
        <v>2.2721805490753808</v>
      </c>
    </row>
    <row r="576" spans="1:36" x14ac:dyDescent="0.25">
      <c r="A576" s="41">
        <v>0</v>
      </c>
      <c r="B576" s="41">
        <v>829</v>
      </c>
      <c r="C576" s="56">
        <f t="shared" si="73"/>
        <v>2.9185545305502734</v>
      </c>
      <c r="AA576">
        <f t="shared" si="74"/>
        <v>787.55</v>
      </c>
      <c r="AB576">
        <f t="shared" si="75"/>
        <v>746.1</v>
      </c>
      <c r="AC576">
        <f t="shared" si="76"/>
        <v>631.69799999999998</v>
      </c>
      <c r="AD576">
        <f t="shared" si="77"/>
        <v>602.68299999999999</v>
      </c>
      <c r="AE576">
        <f t="shared" si="78"/>
        <v>552.11400000000003</v>
      </c>
      <c r="AF576">
        <f t="shared" si="79"/>
        <v>2.8962781358391214</v>
      </c>
      <c r="AG576">
        <f t="shared" si="80"/>
        <v>2.8727970399895986</v>
      </c>
      <c r="AH576">
        <f t="shared" si="81"/>
        <v>2.800509501889874</v>
      </c>
      <c r="AI576">
        <f t="shared" si="81"/>
        <v>2.7800889414093115</v>
      </c>
      <c r="AJ576">
        <f t="shared" si="81"/>
        <v>2.7420287597205748</v>
      </c>
    </row>
    <row r="577" spans="1:36" x14ac:dyDescent="0.25">
      <c r="A577" s="41">
        <v>0</v>
      </c>
      <c r="B577" s="41">
        <v>159311</v>
      </c>
      <c r="C577" s="56">
        <f t="shared" si="73"/>
        <v>5.2022457637130541</v>
      </c>
      <c r="AA577">
        <f t="shared" si="74"/>
        <v>151345.44999999998</v>
      </c>
      <c r="AB577">
        <f t="shared" si="75"/>
        <v>143379.9</v>
      </c>
      <c r="AC577">
        <f t="shared" si="76"/>
        <v>121394.982</v>
      </c>
      <c r="AD577">
        <f t="shared" si="77"/>
        <v>115819.09699999999</v>
      </c>
      <c r="AE577">
        <f t="shared" si="78"/>
        <v>106101.126</v>
      </c>
      <c r="AF577">
        <f t="shared" si="79"/>
        <v>5.1799693690019017</v>
      </c>
      <c r="AG577">
        <f t="shared" si="80"/>
        <v>5.1564882731523793</v>
      </c>
      <c r="AH577">
        <f t="shared" si="81"/>
        <v>5.0842007350526552</v>
      </c>
      <c r="AI577">
        <f t="shared" si="81"/>
        <v>5.0637801745720923</v>
      </c>
      <c r="AJ577">
        <f t="shared" si="81"/>
        <v>5.0257199928833556</v>
      </c>
    </row>
    <row r="578" spans="1:36" x14ac:dyDescent="0.25">
      <c r="A578" s="41">
        <v>0</v>
      </c>
      <c r="B578" s="41">
        <v>10886</v>
      </c>
      <c r="C578" s="56">
        <f t="shared" si="73"/>
        <v>4.036868329981055</v>
      </c>
      <c r="AA578">
        <f t="shared" si="74"/>
        <v>10341.699999999999</v>
      </c>
      <c r="AB578">
        <f t="shared" si="75"/>
        <v>9797.4</v>
      </c>
      <c r="AC578">
        <f t="shared" si="76"/>
        <v>8295.1319999999996</v>
      </c>
      <c r="AD578">
        <f t="shared" si="77"/>
        <v>7914.1219999999994</v>
      </c>
      <c r="AE578">
        <f t="shared" si="78"/>
        <v>7250.076</v>
      </c>
      <c r="AF578">
        <f t="shared" si="79"/>
        <v>4.0145919352699027</v>
      </c>
      <c r="AG578">
        <f t="shared" si="80"/>
        <v>3.9911108394203798</v>
      </c>
      <c r="AH578">
        <f t="shared" si="81"/>
        <v>3.9188233013206553</v>
      </c>
      <c r="AI578">
        <f t="shared" si="81"/>
        <v>3.8984027408400928</v>
      </c>
      <c r="AJ578">
        <f t="shared" si="81"/>
        <v>3.860342559151356</v>
      </c>
    </row>
    <row r="579" spans="1:36" x14ac:dyDescent="0.25">
      <c r="A579" s="41">
        <v>0</v>
      </c>
      <c r="B579" s="41">
        <v>7792</v>
      </c>
      <c r="C579" s="56">
        <f t="shared" ref="C579:C642" si="82">LOG10(B579)</f>
        <v>3.891648943870559</v>
      </c>
      <c r="AA579">
        <f t="shared" ref="AA579:AA642" si="83">B579*0.95</f>
        <v>7402.4</v>
      </c>
      <c r="AB579">
        <f t="shared" ref="AB579:AB642" si="84">B579*0.9</f>
        <v>7012.8</v>
      </c>
      <c r="AC579">
        <f t="shared" ref="AC579:AC642" si="85">B579*0.762</f>
        <v>5937.5039999999999</v>
      </c>
      <c r="AD579">
        <f t="shared" ref="AD579:AD642" si="86">B579*0.727</f>
        <v>5664.7839999999997</v>
      </c>
      <c r="AE579">
        <f t="shared" ref="AE579:AE642" si="87">B579*0.666</f>
        <v>5189.4720000000007</v>
      </c>
      <c r="AF579">
        <f t="shared" ref="AF579:AF642" si="88">LOG10(AA579)</f>
        <v>3.8693725491594066</v>
      </c>
      <c r="AG579">
        <f t="shared" ref="AG579:AG642" si="89">LOG10(AB579)</f>
        <v>3.8458914533098838</v>
      </c>
      <c r="AH579">
        <f t="shared" ref="AH579:AJ642" si="90">LOG10(AC579)</f>
        <v>3.7736039152101597</v>
      </c>
      <c r="AI579">
        <f t="shared" si="90"/>
        <v>3.7531833547295967</v>
      </c>
      <c r="AJ579">
        <f t="shared" si="90"/>
        <v>3.71512317304086</v>
      </c>
    </row>
    <row r="580" spans="1:36" x14ac:dyDescent="0.25">
      <c r="A580" s="41">
        <v>0</v>
      </c>
      <c r="B580" s="41">
        <v>4633</v>
      </c>
      <c r="C580" s="56">
        <f t="shared" si="82"/>
        <v>3.6658623002031554</v>
      </c>
      <c r="AA580">
        <f t="shared" si="83"/>
        <v>4401.3499999999995</v>
      </c>
      <c r="AB580">
        <f t="shared" si="84"/>
        <v>4169.7</v>
      </c>
      <c r="AC580">
        <f t="shared" si="85"/>
        <v>3530.346</v>
      </c>
      <c r="AD580">
        <f t="shared" si="86"/>
        <v>3368.1909999999998</v>
      </c>
      <c r="AE580">
        <f t="shared" si="87"/>
        <v>3085.578</v>
      </c>
      <c r="AF580">
        <f t="shared" si="88"/>
        <v>3.643585905492003</v>
      </c>
      <c r="AG580">
        <f t="shared" si="89"/>
        <v>3.6201048096424802</v>
      </c>
      <c r="AH580">
        <f t="shared" si="90"/>
        <v>3.5478172715427556</v>
      </c>
      <c r="AI580">
        <f t="shared" si="90"/>
        <v>3.5273967110621931</v>
      </c>
      <c r="AJ580">
        <f t="shared" si="90"/>
        <v>3.4893365293734564</v>
      </c>
    </row>
    <row r="581" spans="1:36" x14ac:dyDescent="0.25">
      <c r="A581" s="41">
        <v>0</v>
      </c>
      <c r="B581" s="41">
        <v>20206</v>
      </c>
      <c r="C581" s="56">
        <f t="shared" si="82"/>
        <v>4.3054803486532052</v>
      </c>
      <c r="AA581">
        <f t="shared" si="83"/>
        <v>19195.7</v>
      </c>
      <c r="AB581">
        <f t="shared" si="84"/>
        <v>18185.400000000001</v>
      </c>
      <c r="AC581">
        <f t="shared" si="85"/>
        <v>15396.972</v>
      </c>
      <c r="AD581">
        <f t="shared" si="86"/>
        <v>14689.761999999999</v>
      </c>
      <c r="AE581">
        <f t="shared" si="87"/>
        <v>13457.196</v>
      </c>
      <c r="AF581">
        <f t="shared" si="88"/>
        <v>4.2832039539420537</v>
      </c>
      <c r="AG581">
        <f t="shared" si="89"/>
        <v>4.2597228580925304</v>
      </c>
      <c r="AH581">
        <f t="shared" si="90"/>
        <v>4.1874353199928063</v>
      </c>
      <c r="AI581">
        <f t="shared" si="90"/>
        <v>4.1670147595122433</v>
      </c>
      <c r="AJ581">
        <f t="shared" si="90"/>
        <v>4.1289545778235066</v>
      </c>
    </row>
    <row r="582" spans="1:36" x14ac:dyDescent="0.25">
      <c r="A582" s="41">
        <v>0</v>
      </c>
      <c r="B582" s="41">
        <v>45101</v>
      </c>
      <c r="C582" s="56">
        <f t="shared" si="82"/>
        <v>4.6541861713606032</v>
      </c>
      <c r="AA582">
        <f t="shared" si="83"/>
        <v>42845.95</v>
      </c>
      <c r="AB582">
        <f t="shared" si="84"/>
        <v>40590.9</v>
      </c>
      <c r="AC582">
        <f t="shared" si="85"/>
        <v>34366.962</v>
      </c>
      <c r="AD582">
        <f t="shared" si="86"/>
        <v>32788.426999999996</v>
      </c>
      <c r="AE582">
        <f t="shared" si="87"/>
        <v>30037.266000000003</v>
      </c>
      <c r="AF582">
        <f t="shared" si="88"/>
        <v>4.6319097766494508</v>
      </c>
      <c r="AG582">
        <f t="shared" si="89"/>
        <v>4.6084286807999284</v>
      </c>
      <c r="AH582">
        <f t="shared" si="90"/>
        <v>4.5361411427002034</v>
      </c>
      <c r="AI582">
        <f t="shared" si="90"/>
        <v>4.5157205822196405</v>
      </c>
      <c r="AJ582">
        <f t="shared" si="90"/>
        <v>4.4776604005309046</v>
      </c>
    </row>
    <row r="583" spans="1:36" x14ac:dyDescent="0.25">
      <c r="A583" s="41">
        <v>0</v>
      </c>
      <c r="B583" s="41">
        <v>16803</v>
      </c>
      <c r="C583" s="56">
        <f t="shared" si="82"/>
        <v>4.2253868273884034</v>
      </c>
      <c r="AA583">
        <f t="shared" si="83"/>
        <v>15962.849999999999</v>
      </c>
      <c r="AB583">
        <f t="shared" si="84"/>
        <v>15122.7</v>
      </c>
      <c r="AC583">
        <f t="shared" si="85"/>
        <v>12803.886</v>
      </c>
      <c r="AD583">
        <f t="shared" si="86"/>
        <v>12215.780999999999</v>
      </c>
      <c r="AE583">
        <f t="shared" si="87"/>
        <v>11190.798000000001</v>
      </c>
      <c r="AF583">
        <f t="shared" si="88"/>
        <v>4.203110432677251</v>
      </c>
      <c r="AG583">
        <f t="shared" si="89"/>
        <v>4.1796293368277277</v>
      </c>
      <c r="AH583">
        <f t="shared" si="90"/>
        <v>4.1073417987280036</v>
      </c>
      <c r="AI583">
        <f t="shared" si="90"/>
        <v>4.0869212382474407</v>
      </c>
      <c r="AJ583">
        <f t="shared" si="90"/>
        <v>4.048861056558704</v>
      </c>
    </row>
    <row r="584" spans="1:36" x14ac:dyDescent="0.25">
      <c r="A584" s="41">
        <v>0</v>
      </c>
      <c r="B584" s="41">
        <v>9350</v>
      </c>
      <c r="C584" s="56">
        <f t="shared" si="82"/>
        <v>3.9708116108725178</v>
      </c>
      <c r="AA584">
        <f t="shared" si="83"/>
        <v>8882.5</v>
      </c>
      <c r="AB584">
        <f t="shared" si="84"/>
        <v>8415</v>
      </c>
      <c r="AC584">
        <f t="shared" si="85"/>
        <v>7124.7</v>
      </c>
      <c r="AD584">
        <f t="shared" si="86"/>
        <v>6797.45</v>
      </c>
      <c r="AE584">
        <f t="shared" si="87"/>
        <v>6227.1</v>
      </c>
      <c r="AF584">
        <f t="shared" si="88"/>
        <v>3.9485352161613654</v>
      </c>
      <c r="AG584">
        <f t="shared" si="89"/>
        <v>3.9250541203118425</v>
      </c>
      <c r="AH584">
        <f t="shared" si="90"/>
        <v>3.8527665822121184</v>
      </c>
      <c r="AI584">
        <f t="shared" si="90"/>
        <v>3.8323460217315555</v>
      </c>
      <c r="AJ584">
        <f t="shared" si="90"/>
        <v>3.7942858400428188</v>
      </c>
    </row>
    <row r="585" spans="1:36" x14ac:dyDescent="0.25">
      <c r="A585" s="41">
        <v>0</v>
      </c>
      <c r="B585" s="41">
        <v>110080</v>
      </c>
      <c r="C585" s="56">
        <f t="shared" si="82"/>
        <v>5.0417084208914362</v>
      </c>
      <c r="AA585">
        <f t="shared" si="83"/>
        <v>104576</v>
      </c>
      <c r="AB585">
        <f t="shared" si="84"/>
        <v>99072</v>
      </c>
      <c r="AC585">
        <f t="shared" si="85"/>
        <v>83880.960000000006</v>
      </c>
      <c r="AD585">
        <f t="shared" si="86"/>
        <v>80028.160000000003</v>
      </c>
      <c r="AE585">
        <f t="shared" si="87"/>
        <v>73313.279999999999</v>
      </c>
      <c r="AF585">
        <f t="shared" si="88"/>
        <v>5.0194320261802838</v>
      </c>
      <c r="AG585">
        <f t="shared" si="89"/>
        <v>4.9959509303307605</v>
      </c>
      <c r="AH585">
        <f t="shared" si="90"/>
        <v>4.9236633922310364</v>
      </c>
      <c r="AI585">
        <f t="shared" si="90"/>
        <v>4.9032428317504744</v>
      </c>
      <c r="AJ585">
        <f t="shared" si="90"/>
        <v>4.8651826500617368</v>
      </c>
    </row>
    <row r="586" spans="1:36" x14ac:dyDescent="0.25">
      <c r="A586" s="41">
        <v>0</v>
      </c>
      <c r="B586" s="41">
        <v>312</v>
      </c>
      <c r="C586" s="56">
        <f t="shared" si="82"/>
        <v>2.4941545940184429</v>
      </c>
      <c r="AA586">
        <f t="shared" si="83"/>
        <v>296.39999999999998</v>
      </c>
      <c r="AB586">
        <f t="shared" si="84"/>
        <v>280.8</v>
      </c>
      <c r="AC586">
        <f t="shared" si="85"/>
        <v>237.744</v>
      </c>
      <c r="AD586">
        <f t="shared" si="86"/>
        <v>226.82399999999998</v>
      </c>
      <c r="AE586">
        <f t="shared" si="87"/>
        <v>207.792</v>
      </c>
      <c r="AF586">
        <f t="shared" si="88"/>
        <v>2.4718781993072905</v>
      </c>
      <c r="AG586">
        <f t="shared" si="89"/>
        <v>2.4483971034577676</v>
      </c>
      <c r="AH586">
        <f t="shared" si="90"/>
        <v>2.3761095653580431</v>
      </c>
      <c r="AI586">
        <f t="shared" si="90"/>
        <v>2.3556890048774806</v>
      </c>
      <c r="AJ586">
        <f t="shared" si="90"/>
        <v>2.3176288231887439</v>
      </c>
    </row>
    <row r="587" spans="1:36" x14ac:dyDescent="0.25">
      <c r="A587" s="41">
        <v>0</v>
      </c>
      <c r="B587" s="41">
        <v>24271</v>
      </c>
      <c r="C587" s="56">
        <f t="shared" si="82"/>
        <v>4.3850876702559152</v>
      </c>
      <c r="AA587">
        <f t="shared" si="83"/>
        <v>23057.45</v>
      </c>
      <c r="AB587">
        <f t="shared" si="84"/>
        <v>21843.9</v>
      </c>
      <c r="AC587">
        <f t="shared" si="85"/>
        <v>18494.502</v>
      </c>
      <c r="AD587">
        <f t="shared" si="86"/>
        <v>17645.017</v>
      </c>
      <c r="AE587">
        <f t="shared" si="87"/>
        <v>16164.486000000001</v>
      </c>
      <c r="AF587">
        <f t="shared" si="88"/>
        <v>4.3628112755447628</v>
      </c>
      <c r="AG587">
        <f t="shared" si="89"/>
        <v>4.3393301796952404</v>
      </c>
      <c r="AH587">
        <f t="shared" si="90"/>
        <v>4.2670426415955154</v>
      </c>
      <c r="AI587">
        <f t="shared" si="90"/>
        <v>4.2466220811149533</v>
      </c>
      <c r="AJ587">
        <f t="shared" si="90"/>
        <v>4.2085618994262157</v>
      </c>
    </row>
    <row r="588" spans="1:36" x14ac:dyDescent="0.25">
      <c r="A588" s="41">
        <v>0</v>
      </c>
      <c r="B588" s="41">
        <v>237</v>
      </c>
      <c r="C588" s="56">
        <f t="shared" si="82"/>
        <v>2.374748346010104</v>
      </c>
      <c r="AA588">
        <f t="shared" si="83"/>
        <v>225.14999999999998</v>
      </c>
      <c r="AB588">
        <f t="shared" si="84"/>
        <v>213.3</v>
      </c>
      <c r="AC588">
        <f t="shared" si="85"/>
        <v>180.59399999999999</v>
      </c>
      <c r="AD588">
        <f t="shared" si="86"/>
        <v>172.29900000000001</v>
      </c>
      <c r="AE588">
        <f t="shared" si="87"/>
        <v>157.84200000000001</v>
      </c>
      <c r="AF588">
        <f t="shared" si="88"/>
        <v>2.3524719512989516</v>
      </c>
      <c r="AG588">
        <f t="shared" si="89"/>
        <v>2.3289908554494287</v>
      </c>
      <c r="AH588">
        <f t="shared" si="90"/>
        <v>2.2567033173497042</v>
      </c>
      <c r="AI588">
        <f t="shared" si="90"/>
        <v>2.2362827568691417</v>
      </c>
      <c r="AJ588">
        <f t="shared" si="90"/>
        <v>2.198222575180405</v>
      </c>
    </row>
    <row r="589" spans="1:36" x14ac:dyDescent="0.25">
      <c r="A589" s="41">
        <v>0</v>
      </c>
      <c r="B589" s="41">
        <v>6919</v>
      </c>
      <c r="C589" s="56">
        <f t="shared" si="82"/>
        <v>3.840043330603494</v>
      </c>
      <c r="AA589">
        <f t="shared" si="83"/>
        <v>6573.0499999999993</v>
      </c>
      <c r="AB589">
        <f t="shared" si="84"/>
        <v>6227.1</v>
      </c>
      <c r="AC589">
        <f t="shared" si="85"/>
        <v>5272.2780000000002</v>
      </c>
      <c r="AD589">
        <f t="shared" si="86"/>
        <v>5030.1130000000003</v>
      </c>
      <c r="AE589">
        <f t="shared" si="87"/>
        <v>4608.0540000000001</v>
      </c>
      <c r="AF589">
        <f t="shared" si="88"/>
        <v>3.8177669358923416</v>
      </c>
      <c r="AG589">
        <f t="shared" si="89"/>
        <v>3.7942858400428188</v>
      </c>
      <c r="AH589">
        <f t="shared" si="90"/>
        <v>3.7219983019430947</v>
      </c>
      <c r="AI589">
        <f t="shared" si="90"/>
        <v>3.7015777414625317</v>
      </c>
      <c r="AJ589">
        <f t="shared" si="90"/>
        <v>3.663517559773795</v>
      </c>
    </row>
    <row r="590" spans="1:36" x14ac:dyDescent="0.25">
      <c r="A590" s="41">
        <v>0</v>
      </c>
      <c r="B590" s="41">
        <v>814</v>
      </c>
      <c r="C590" s="56">
        <f t="shared" si="82"/>
        <v>2.9106244048892012</v>
      </c>
      <c r="AA590">
        <f t="shared" si="83"/>
        <v>773.3</v>
      </c>
      <c r="AB590">
        <f t="shared" si="84"/>
        <v>732.6</v>
      </c>
      <c r="AC590">
        <f t="shared" si="85"/>
        <v>620.26800000000003</v>
      </c>
      <c r="AD590">
        <f t="shared" si="86"/>
        <v>591.77800000000002</v>
      </c>
      <c r="AE590">
        <f t="shared" si="87"/>
        <v>542.12400000000002</v>
      </c>
      <c r="AF590">
        <f t="shared" si="88"/>
        <v>2.8883480101780488</v>
      </c>
      <c r="AG590">
        <f t="shared" si="89"/>
        <v>2.8648669143285259</v>
      </c>
      <c r="AH590">
        <f t="shared" si="90"/>
        <v>2.7925793762288018</v>
      </c>
      <c r="AI590">
        <f t="shared" si="90"/>
        <v>2.7721588157482393</v>
      </c>
      <c r="AJ590">
        <f t="shared" si="90"/>
        <v>2.7340986340595022</v>
      </c>
    </row>
    <row r="591" spans="1:36" x14ac:dyDescent="0.25">
      <c r="A591" s="41">
        <v>0</v>
      </c>
      <c r="B591" s="41">
        <v>870</v>
      </c>
      <c r="C591" s="56">
        <f t="shared" si="82"/>
        <v>2.9395192526186187</v>
      </c>
      <c r="AA591">
        <f t="shared" si="83"/>
        <v>826.5</v>
      </c>
      <c r="AB591">
        <f t="shared" si="84"/>
        <v>783</v>
      </c>
      <c r="AC591">
        <f t="shared" si="85"/>
        <v>662.94</v>
      </c>
      <c r="AD591">
        <f t="shared" si="86"/>
        <v>632.49</v>
      </c>
      <c r="AE591">
        <f t="shared" si="87"/>
        <v>579.42000000000007</v>
      </c>
      <c r="AF591">
        <f t="shared" si="88"/>
        <v>2.9172428579074663</v>
      </c>
      <c r="AG591">
        <f t="shared" si="89"/>
        <v>2.8937617620579434</v>
      </c>
      <c r="AH591">
        <f t="shared" si="90"/>
        <v>2.8214742239582189</v>
      </c>
      <c r="AI591">
        <f t="shared" si="90"/>
        <v>2.8010536634776564</v>
      </c>
      <c r="AJ591">
        <f t="shared" si="90"/>
        <v>2.7629934817889197</v>
      </c>
    </row>
    <row r="592" spans="1:36" x14ac:dyDescent="0.25">
      <c r="A592" s="41">
        <v>0</v>
      </c>
      <c r="B592" s="41">
        <v>22612</v>
      </c>
      <c r="C592" s="56">
        <f t="shared" si="82"/>
        <v>4.3543389767880809</v>
      </c>
      <c r="AA592">
        <f t="shared" si="83"/>
        <v>21481.399999999998</v>
      </c>
      <c r="AB592">
        <f t="shared" si="84"/>
        <v>20350.8</v>
      </c>
      <c r="AC592">
        <f t="shared" si="85"/>
        <v>17230.344000000001</v>
      </c>
      <c r="AD592">
        <f t="shared" si="86"/>
        <v>16438.923999999999</v>
      </c>
      <c r="AE592">
        <f t="shared" si="87"/>
        <v>15059.592000000001</v>
      </c>
      <c r="AF592">
        <f t="shared" si="88"/>
        <v>4.3320625820769285</v>
      </c>
      <c r="AG592">
        <f t="shared" si="89"/>
        <v>4.3085814862274061</v>
      </c>
      <c r="AH592">
        <f t="shared" si="90"/>
        <v>4.236293948127682</v>
      </c>
      <c r="AI592">
        <f t="shared" si="90"/>
        <v>4.2158733876471191</v>
      </c>
      <c r="AJ592">
        <f t="shared" si="90"/>
        <v>4.1778132059583823</v>
      </c>
    </row>
    <row r="593" spans="1:36" x14ac:dyDescent="0.25">
      <c r="A593" s="41">
        <v>0</v>
      </c>
      <c r="B593" s="41">
        <v>63</v>
      </c>
      <c r="C593" s="56">
        <f t="shared" si="82"/>
        <v>1.7993405494535817</v>
      </c>
      <c r="AA593">
        <f t="shared" si="83"/>
        <v>59.849999999999994</v>
      </c>
      <c r="AB593">
        <f t="shared" si="84"/>
        <v>56.7</v>
      </c>
      <c r="AC593">
        <f t="shared" si="85"/>
        <v>48.006</v>
      </c>
      <c r="AD593">
        <f t="shared" si="86"/>
        <v>45.801000000000002</v>
      </c>
      <c r="AE593">
        <f t="shared" si="87"/>
        <v>41.958000000000006</v>
      </c>
      <c r="AF593">
        <f t="shared" si="88"/>
        <v>1.7770641547424295</v>
      </c>
      <c r="AG593">
        <f t="shared" si="89"/>
        <v>1.7535830588929067</v>
      </c>
      <c r="AH593">
        <f t="shared" si="90"/>
        <v>1.6812955207931821</v>
      </c>
      <c r="AI593">
        <f t="shared" si="90"/>
        <v>1.6608749603126196</v>
      </c>
      <c r="AJ593">
        <f t="shared" si="90"/>
        <v>1.6228147786238829</v>
      </c>
    </row>
    <row r="594" spans="1:36" x14ac:dyDescent="0.25">
      <c r="A594" s="41">
        <v>0</v>
      </c>
      <c r="B594" s="41">
        <v>83973</v>
      </c>
      <c r="C594" s="56">
        <f t="shared" si="82"/>
        <v>4.92413966896732</v>
      </c>
      <c r="AA594">
        <f t="shared" si="83"/>
        <v>79774.349999999991</v>
      </c>
      <c r="AB594">
        <f t="shared" si="84"/>
        <v>75575.7</v>
      </c>
      <c r="AC594">
        <f t="shared" si="85"/>
        <v>63987.425999999999</v>
      </c>
      <c r="AD594">
        <f t="shared" si="86"/>
        <v>61048.370999999999</v>
      </c>
      <c r="AE594">
        <f t="shared" si="87"/>
        <v>55926.018000000004</v>
      </c>
      <c r="AF594">
        <f t="shared" si="88"/>
        <v>4.9018632742561676</v>
      </c>
      <c r="AG594">
        <f t="shared" si="89"/>
        <v>4.8783821784066452</v>
      </c>
      <c r="AH594">
        <f t="shared" si="90"/>
        <v>4.8060946403069211</v>
      </c>
      <c r="AI594">
        <f t="shared" si="90"/>
        <v>4.7856740798263582</v>
      </c>
      <c r="AJ594">
        <f t="shared" si="90"/>
        <v>4.7476138981376215</v>
      </c>
    </row>
    <row r="595" spans="1:36" x14ac:dyDescent="0.25">
      <c r="A595" s="41">
        <v>0</v>
      </c>
      <c r="B595" s="41">
        <v>18377</v>
      </c>
      <c r="C595" s="56">
        <f t="shared" si="82"/>
        <v>4.2642746153315843</v>
      </c>
      <c r="AA595">
        <f t="shared" si="83"/>
        <v>17458.149999999998</v>
      </c>
      <c r="AB595">
        <f t="shared" si="84"/>
        <v>16539.3</v>
      </c>
      <c r="AC595">
        <f t="shared" si="85"/>
        <v>14003.273999999999</v>
      </c>
      <c r="AD595">
        <f t="shared" si="86"/>
        <v>13360.079</v>
      </c>
      <c r="AE595">
        <f t="shared" si="87"/>
        <v>12239.082</v>
      </c>
      <c r="AF595">
        <f t="shared" si="88"/>
        <v>4.2419982206204319</v>
      </c>
      <c r="AG595">
        <f t="shared" si="89"/>
        <v>4.2185171247709095</v>
      </c>
      <c r="AH595">
        <f t="shared" si="90"/>
        <v>4.1462295866711845</v>
      </c>
      <c r="AI595">
        <f t="shared" si="90"/>
        <v>4.1258090261906224</v>
      </c>
      <c r="AJ595">
        <f t="shared" si="90"/>
        <v>4.0877488445018857</v>
      </c>
    </row>
    <row r="596" spans="1:36" x14ac:dyDescent="0.25">
      <c r="A596" s="41">
        <v>0</v>
      </c>
      <c r="B596" s="41">
        <v>152</v>
      </c>
      <c r="C596" s="56">
        <f t="shared" si="82"/>
        <v>2.1818435879447726</v>
      </c>
      <c r="AA596">
        <f t="shared" si="83"/>
        <v>144.4</v>
      </c>
      <c r="AB596">
        <f t="shared" si="84"/>
        <v>136.80000000000001</v>
      </c>
      <c r="AC596">
        <f t="shared" si="85"/>
        <v>115.824</v>
      </c>
      <c r="AD596">
        <f t="shared" si="86"/>
        <v>110.50399999999999</v>
      </c>
      <c r="AE596">
        <f t="shared" si="87"/>
        <v>101.232</v>
      </c>
      <c r="AF596">
        <f t="shared" si="88"/>
        <v>2.1595671932336202</v>
      </c>
      <c r="AG596">
        <f t="shared" si="89"/>
        <v>2.1360860973840974</v>
      </c>
      <c r="AH596">
        <f t="shared" si="90"/>
        <v>2.0637985592843728</v>
      </c>
      <c r="AI596">
        <f t="shared" si="90"/>
        <v>2.0433779988038103</v>
      </c>
      <c r="AJ596">
        <f t="shared" si="90"/>
        <v>2.0053178171150736</v>
      </c>
    </row>
    <row r="597" spans="1:36" x14ac:dyDescent="0.25">
      <c r="A597" s="41">
        <v>0</v>
      </c>
      <c r="B597" s="41">
        <v>19010</v>
      </c>
      <c r="C597" s="56">
        <f t="shared" si="82"/>
        <v>4.2789821168654427</v>
      </c>
      <c r="AA597">
        <f t="shared" si="83"/>
        <v>18059.5</v>
      </c>
      <c r="AB597">
        <f t="shared" si="84"/>
        <v>17109</v>
      </c>
      <c r="AC597">
        <f t="shared" si="85"/>
        <v>14485.62</v>
      </c>
      <c r="AD597">
        <f t="shared" si="86"/>
        <v>13820.27</v>
      </c>
      <c r="AE597">
        <f t="shared" si="87"/>
        <v>12660.66</v>
      </c>
      <c r="AF597">
        <f t="shared" si="88"/>
        <v>4.2567057221542912</v>
      </c>
      <c r="AG597">
        <f t="shared" si="89"/>
        <v>4.2332246263047679</v>
      </c>
      <c r="AH597">
        <f t="shared" si="90"/>
        <v>4.1609370882050438</v>
      </c>
      <c r="AI597">
        <f t="shared" si="90"/>
        <v>4.1405165277244809</v>
      </c>
      <c r="AJ597">
        <f t="shared" si="90"/>
        <v>4.1024563460357442</v>
      </c>
    </row>
    <row r="598" spans="1:36" x14ac:dyDescent="0.25">
      <c r="A598" s="41">
        <v>0</v>
      </c>
      <c r="B598" s="41">
        <v>1</v>
      </c>
      <c r="C598" s="56">
        <f t="shared" si="82"/>
        <v>0</v>
      </c>
      <c r="AA598">
        <f t="shared" si="83"/>
        <v>0.95</v>
      </c>
      <c r="AB598">
        <f t="shared" si="84"/>
        <v>0.9</v>
      </c>
      <c r="AC598">
        <f t="shared" si="85"/>
        <v>0.76200000000000001</v>
      </c>
      <c r="AD598">
        <f t="shared" si="86"/>
        <v>0.72699999999999998</v>
      </c>
      <c r="AE598">
        <f t="shared" si="87"/>
        <v>0.66600000000000004</v>
      </c>
      <c r="AF598">
        <f t="shared" si="88"/>
        <v>-2.2276394711152253E-2</v>
      </c>
      <c r="AG598">
        <f t="shared" si="89"/>
        <v>-4.5757490560675115E-2</v>
      </c>
      <c r="AH598">
        <f t="shared" si="90"/>
        <v>-0.1180450286603995</v>
      </c>
      <c r="AI598">
        <f t="shared" si="90"/>
        <v>-0.13846558914096219</v>
      </c>
      <c r="AJ598">
        <f t="shared" si="90"/>
        <v>-0.17652577082969892</v>
      </c>
    </row>
    <row r="599" spans="1:36" x14ac:dyDescent="0.25">
      <c r="A599" s="41">
        <v>0</v>
      </c>
      <c r="B599" s="41">
        <v>43543</v>
      </c>
      <c r="C599" s="56">
        <f t="shared" si="82"/>
        <v>4.6389183475016313</v>
      </c>
      <c r="AA599">
        <f t="shared" si="83"/>
        <v>41365.85</v>
      </c>
      <c r="AB599">
        <f t="shared" si="84"/>
        <v>39188.700000000004</v>
      </c>
      <c r="AC599">
        <f t="shared" si="85"/>
        <v>33179.766000000003</v>
      </c>
      <c r="AD599">
        <f t="shared" si="86"/>
        <v>31655.760999999999</v>
      </c>
      <c r="AE599">
        <f t="shared" si="87"/>
        <v>28999.638000000003</v>
      </c>
      <c r="AF599">
        <f t="shared" si="88"/>
        <v>4.616641952790479</v>
      </c>
      <c r="AG599">
        <f t="shared" si="89"/>
        <v>4.5931608569409557</v>
      </c>
      <c r="AH599">
        <f t="shared" si="90"/>
        <v>4.5208733188412316</v>
      </c>
      <c r="AI599">
        <f t="shared" si="90"/>
        <v>4.5004527583606686</v>
      </c>
      <c r="AJ599">
        <f t="shared" si="90"/>
        <v>4.4623925766719319</v>
      </c>
    </row>
    <row r="600" spans="1:36" x14ac:dyDescent="0.25">
      <c r="A600" s="41">
        <v>0</v>
      </c>
      <c r="B600" s="41">
        <v>4380</v>
      </c>
      <c r="C600" s="56">
        <f t="shared" si="82"/>
        <v>3.6414741105040997</v>
      </c>
      <c r="AA600">
        <f t="shared" si="83"/>
        <v>4161</v>
      </c>
      <c r="AB600">
        <f t="shared" si="84"/>
        <v>3942</v>
      </c>
      <c r="AC600">
        <f t="shared" si="85"/>
        <v>3337.56</v>
      </c>
      <c r="AD600">
        <f t="shared" si="86"/>
        <v>3184.2599999999998</v>
      </c>
      <c r="AE600">
        <f t="shared" si="87"/>
        <v>2917.0800000000004</v>
      </c>
      <c r="AF600">
        <f t="shared" si="88"/>
        <v>3.6191977157929474</v>
      </c>
      <c r="AG600">
        <f t="shared" si="89"/>
        <v>3.5957166199434245</v>
      </c>
      <c r="AH600">
        <f t="shared" si="90"/>
        <v>3.5234290818437</v>
      </c>
      <c r="AI600">
        <f t="shared" si="90"/>
        <v>3.5030085213631375</v>
      </c>
      <c r="AJ600">
        <f t="shared" si="90"/>
        <v>3.4649483396744007</v>
      </c>
    </row>
    <row r="601" spans="1:36" x14ac:dyDescent="0.25">
      <c r="A601" s="41">
        <v>0</v>
      </c>
      <c r="B601" s="41">
        <v>105</v>
      </c>
      <c r="C601" s="56">
        <f t="shared" si="82"/>
        <v>2.0211892990699383</v>
      </c>
      <c r="AA601">
        <f t="shared" si="83"/>
        <v>99.75</v>
      </c>
      <c r="AB601">
        <f t="shared" si="84"/>
        <v>94.5</v>
      </c>
      <c r="AC601">
        <f t="shared" si="85"/>
        <v>80.010000000000005</v>
      </c>
      <c r="AD601">
        <f t="shared" si="86"/>
        <v>76.334999999999994</v>
      </c>
      <c r="AE601">
        <f t="shared" si="87"/>
        <v>69.930000000000007</v>
      </c>
      <c r="AF601">
        <f t="shared" si="88"/>
        <v>1.9989129043587859</v>
      </c>
      <c r="AG601">
        <f t="shared" si="89"/>
        <v>1.975431808509263</v>
      </c>
      <c r="AH601">
        <f t="shared" si="90"/>
        <v>1.9031442704095387</v>
      </c>
      <c r="AI601">
        <f t="shared" si="90"/>
        <v>1.882723709928976</v>
      </c>
      <c r="AJ601">
        <f t="shared" si="90"/>
        <v>1.8446635282402393</v>
      </c>
    </row>
    <row r="602" spans="1:36" x14ac:dyDescent="0.25">
      <c r="A602" s="41">
        <v>0</v>
      </c>
      <c r="B602" s="41">
        <v>11966</v>
      </c>
      <c r="C602" s="56">
        <f t="shared" si="82"/>
        <v>4.0779489985060273</v>
      </c>
      <c r="D602" s="44"/>
      <c r="AA602">
        <f t="shared" si="83"/>
        <v>11367.699999999999</v>
      </c>
      <c r="AB602">
        <f t="shared" si="84"/>
        <v>10769.4</v>
      </c>
      <c r="AC602">
        <f t="shared" si="85"/>
        <v>9118.0920000000006</v>
      </c>
      <c r="AD602">
        <f t="shared" si="86"/>
        <v>8699.2819999999992</v>
      </c>
      <c r="AE602">
        <f t="shared" si="87"/>
        <v>7969.3560000000007</v>
      </c>
      <c r="AF602">
        <f t="shared" si="88"/>
        <v>4.0556726037948749</v>
      </c>
      <c r="AG602">
        <f t="shared" si="89"/>
        <v>4.0321915079453525</v>
      </c>
      <c r="AH602">
        <f t="shared" si="90"/>
        <v>3.959903969845628</v>
      </c>
      <c r="AI602">
        <f t="shared" si="90"/>
        <v>3.9394834093650655</v>
      </c>
      <c r="AJ602">
        <f t="shared" si="90"/>
        <v>3.9014232276763288</v>
      </c>
    </row>
    <row r="603" spans="1:36" x14ac:dyDescent="0.25">
      <c r="A603" s="41">
        <v>0</v>
      </c>
      <c r="B603" s="41">
        <v>127638</v>
      </c>
      <c r="C603" s="56">
        <f t="shared" si="82"/>
        <v>5.1059799904778433</v>
      </c>
      <c r="AA603">
        <f t="shared" si="83"/>
        <v>121256.09999999999</v>
      </c>
      <c r="AB603">
        <f t="shared" si="84"/>
        <v>114874.2</v>
      </c>
      <c r="AC603">
        <f t="shared" si="85"/>
        <v>97260.156000000003</v>
      </c>
      <c r="AD603">
        <f t="shared" si="86"/>
        <v>92792.826000000001</v>
      </c>
      <c r="AE603">
        <f t="shared" si="87"/>
        <v>85006.90800000001</v>
      </c>
      <c r="AF603">
        <f t="shared" si="88"/>
        <v>5.083703595766691</v>
      </c>
      <c r="AG603">
        <f t="shared" si="89"/>
        <v>5.0602224999171685</v>
      </c>
      <c r="AH603">
        <f t="shared" si="90"/>
        <v>4.9879349618174436</v>
      </c>
      <c r="AI603">
        <f t="shared" si="90"/>
        <v>4.9675144013368815</v>
      </c>
      <c r="AJ603">
        <f t="shared" si="90"/>
        <v>4.9294542196481448</v>
      </c>
    </row>
    <row r="604" spans="1:36" x14ac:dyDescent="0.25">
      <c r="A604" s="41">
        <v>0</v>
      </c>
      <c r="B604" s="41">
        <v>28617</v>
      </c>
      <c r="C604" s="56">
        <f t="shared" si="82"/>
        <v>4.4566241035070639</v>
      </c>
      <c r="AA604">
        <f t="shared" si="83"/>
        <v>27186.149999999998</v>
      </c>
      <c r="AB604">
        <f t="shared" si="84"/>
        <v>25755.3</v>
      </c>
      <c r="AC604">
        <f t="shared" si="85"/>
        <v>21806.153999999999</v>
      </c>
      <c r="AD604">
        <f t="shared" si="86"/>
        <v>20804.559000000001</v>
      </c>
      <c r="AE604">
        <f t="shared" si="87"/>
        <v>19058.922000000002</v>
      </c>
      <c r="AF604">
        <f t="shared" si="88"/>
        <v>4.4343477087959116</v>
      </c>
      <c r="AG604">
        <f t="shared" si="89"/>
        <v>4.4108666129463883</v>
      </c>
      <c r="AH604">
        <f t="shared" si="90"/>
        <v>4.3385790748466642</v>
      </c>
      <c r="AI604">
        <f t="shared" si="90"/>
        <v>4.3181585143661012</v>
      </c>
      <c r="AJ604">
        <f t="shared" si="90"/>
        <v>4.2800983326773645</v>
      </c>
    </row>
    <row r="605" spans="1:36" x14ac:dyDescent="0.25">
      <c r="A605" s="41">
        <v>0</v>
      </c>
      <c r="B605" s="41">
        <v>23900</v>
      </c>
      <c r="C605" s="56">
        <f t="shared" si="82"/>
        <v>4.378397900948138</v>
      </c>
      <c r="AA605">
        <f t="shared" si="83"/>
        <v>22705</v>
      </c>
      <c r="AB605">
        <f t="shared" si="84"/>
        <v>21510</v>
      </c>
      <c r="AC605">
        <f t="shared" si="85"/>
        <v>18211.8</v>
      </c>
      <c r="AD605">
        <f t="shared" si="86"/>
        <v>17375.3</v>
      </c>
      <c r="AE605">
        <f t="shared" si="87"/>
        <v>15917.400000000001</v>
      </c>
      <c r="AF605">
        <f t="shared" si="88"/>
        <v>4.3561215062369856</v>
      </c>
      <c r="AG605">
        <f t="shared" si="89"/>
        <v>4.3326404103874623</v>
      </c>
      <c r="AH605">
        <f t="shared" si="90"/>
        <v>4.2603528722877382</v>
      </c>
      <c r="AI605">
        <f t="shared" si="90"/>
        <v>4.2399323118071752</v>
      </c>
      <c r="AJ605">
        <f t="shared" si="90"/>
        <v>4.2018721301184385</v>
      </c>
    </row>
    <row r="606" spans="1:36" x14ac:dyDescent="0.25">
      <c r="A606" s="41">
        <v>0</v>
      </c>
      <c r="B606" s="41">
        <v>177713</v>
      </c>
      <c r="C606" s="56">
        <f t="shared" si="82"/>
        <v>5.2497191983272984</v>
      </c>
      <c r="AA606">
        <f t="shared" si="83"/>
        <v>168827.35</v>
      </c>
      <c r="AB606">
        <f t="shared" si="84"/>
        <v>159941.70000000001</v>
      </c>
      <c r="AC606">
        <f t="shared" si="85"/>
        <v>135417.30600000001</v>
      </c>
      <c r="AD606">
        <f t="shared" si="86"/>
        <v>129197.351</v>
      </c>
      <c r="AE606">
        <f t="shared" si="87"/>
        <v>118356.85800000001</v>
      </c>
      <c r="AF606">
        <f t="shared" si="88"/>
        <v>5.227442803616146</v>
      </c>
      <c r="AG606">
        <f t="shared" si="89"/>
        <v>5.2039617077666236</v>
      </c>
      <c r="AH606">
        <f t="shared" si="90"/>
        <v>5.1316741696668995</v>
      </c>
      <c r="AI606">
        <f t="shared" si="90"/>
        <v>5.1112536091863365</v>
      </c>
      <c r="AJ606">
        <f t="shared" si="90"/>
        <v>5.0731934274975998</v>
      </c>
    </row>
    <row r="607" spans="1:36" x14ac:dyDescent="0.25">
      <c r="A607" s="41">
        <v>0</v>
      </c>
      <c r="B607" s="41">
        <v>1</v>
      </c>
      <c r="C607" s="56">
        <f t="shared" si="82"/>
        <v>0</v>
      </c>
      <c r="AA607">
        <f t="shared" si="83"/>
        <v>0.95</v>
      </c>
      <c r="AB607">
        <f t="shared" si="84"/>
        <v>0.9</v>
      </c>
      <c r="AC607">
        <f t="shared" si="85"/>
        <v>0.76200000000000001</v>
      </c>
      <c r="AD607">
        <f t="shared" si="86"/>
        <v>0.72699999999999998</v>
      </c>
      <c r="AE607">
        <f t="shared" si="87"/>
        <v>0.66600000000000004</v>
      </c>
      <c r="AF607">
        <f t="shared" si="88"/>
        <v>-2.2276394711152253E-2</v>
      </c>
      <c r="AG607">
        <f t="shared" si="89"/>
        <v>-4.5757490560675115E-2</v>
      </c>
      <c r="AH607">
        <f t="shared" si="90"/>
        <v>-0.1180450286603995</v>
      </c>
      <c r="AI607">
        <f t="shared" si="90"/>
        <v>-0.13846558914096219</v>
      </c>
      <c r="AJ607">
        <f t="shared" si="90"/>
        <v>-0.17652577082969892</v>
      </c>
    </row>
    <row r="608" spans="1:36" x14ac:dyDescent="0.25">
      <c r="A608" s="41">
        <v>0</v>
      </c>
      <c r="B608" s="41">
        <v>9</v>
      </c>
      <c r="C608" s="56">
        <f t="shared" si="82"/>
        <v>0.95424250943932487</v>
      </c>
      <c r="AA608">
        <f t="shared" si="83"/>
        <v>8.5499999999999989</v>
      </c>
      <c r="AB608">
        <f t="shared" si="84"/>
        <v>8.1</v>
      </c>
      <c r="AC608">
        <f t="shared" si="85"/>
        <v>6.8580000000000005</v>
      </c>
      <c r="AD608">
        <f t="shared" si="86"/>
        <v>6.5430000000000001</v>
      </c>
      <c r="AE608">
        <f t="shared" si="87"/>
        <v>5.9940000000000007</v>
      </c>
      <c r="AF608">
        <f t="shared" si="88"/>
        <v>0.93196611472817259</v>
      </c>
      <c r="AG608">
        <f t="shared" si="89"/>
        <v>0.90848501887864974</v>
      </c>
      <c r="AH608">
        <f t="shared" si="90"/>
        <v>0.83619748077892542</v>
      </c>
      <c r="AI608">
        <f t="shared" si="90"/>
        <v>0.81577692029836268</v>
      </c>
      <c r="AJ608">
        <f t="shared" si="90"/>
        <v>0.77771673860962598</v>
      </c>
    </row>
    <row r="609" spans="1:36" x14ac:dyDescent="0.25">
      <c r="A609" s="41">
        <v>0</v>
      </c>
      <c r="B609" s="41">
        <v>85</v>
      </c>
      <c r="C609" s="56">
        <f t="shared" si="82"/>
        <v>1.9294189257142926</v>
      </c>
      <c r="AA609">
        <f t="shared" si="83"/>
        <v>80.75</v>
      </c>
      <c r="AB609">
        <f t="shared" si="84"/>
        <v>76.5</v>
      </c>
      <c r="AC609">
        <f t="shared" si="85"/>
        <v>64.77</v>
      </c>
      <c r="AD609">
        <f t="shared" si="86"/>
        <v>61.795000000000002</v>
      </c>
      <c r="AE609">
        <f t="shared" si="87"/>
        <v>56.610000000000007</v>
      </c>
      <c r="AF609">
        <f t="shared" si="88"/>
        <v>1.9071425310031405</v>
      </c>
      <c r="AG609">
        <f t="shared" si="89"/>
        <v>1.8836614351536176</v>
      </c>
      <c r="AH609">
        <f t="shared" si="90"/>
        <v>1.8113738970538933</v>
      </c>
      <c r="AI609">
        <f t="shared" si="90"/>
        <v>1.7909533365733306</v>
      </c>
      <c r="AJ609">
        <f t="shared" si="90"/>
        <v>1.7528931548845939</v>
      </c>
    </row>
    <row r="610" spans="1:36" x14ac:dyDescent="0.25">
      <c r="A610" s="41">
        <v>0</v>
      </c>
      <c r="B610" s="41">
        <v>37</v>
      </c>
      <c r="C610" s="56">
        <f t="shared" si="82"/>
        <v>1.568201724066995</v>
      </c>
      <c r="AA610">
        <f t="shared" si="83"/>
        <v>35.15</v>
      </c>
      <c r="AB610">
        <f t="shared" si="84"/>
        <v>33.300000000000004</v>
      </c>
      <c r="AC610">
        <f t="shared" si="85"/>
        <v>28.193999999999999</v>
      </c>
      <c r="AD610">
        <f t="shared" si="86"/>
        <v>26.899000000000001</v>
      </c>
      <c r="AE610">
        <f t="shared" si="87"/>
        <v>24.642000000000003</v>
      </c>
      <c r="AF610">
        <f t="shared" si="88"/>
        <v>1.5459253293558428</v>
      </c>
      <c r="AG610">
        <f t="shared" si="89"/>
        <v>1.52244423350632</v>
      </c>
      <c r="AH610">
        <f t="shared" si="90"/>
        <v>1.4501566954065954</v>
      </c>
      <c r="AI610">
        <f t="shared" si="90"/>
        <v>1.4297361349260329</v>
      </c>
      <c r="AJ610">
        <f t="shared" si="90"/>
        <v>1.3916759532372962</v>
      </c>
    </row>
    <row r="611" spans="1:36" x14ac:dyDescent="0.25">
      <c r="A611" s="41">
        <v>0</v>
      </c>
      <c r="B611" s="41">
        <v>12679</v>
      </c>
      <c r="C611" s="56">
        <f t="shared" si="82"/>
        <v>4.1030850018416141</v>
      </c>
      <c r="AA611">
        <f t="shared" si="83"/>
        <v>12045.05</v>
      </c>
      <c r="AB611">
        <f t="shared" si="84"/>
        <v>11411.1</v>
      </c>
      <c r="AC611">
        <f t="shared" si="85"/>
        <v>9661.3979999999992</v>
      </c>
      <c r="AD611">
        <f t="shared" si="86"/>
        <v>9217.6329999999998</v>
      </c>
      <c r="AE611">
        <f t="shared" si="87"/>
        <v>8444.2139999999999</v>
      </c>
      <c r="AF611">
        <f t="shared" si="88"/>
        <v>4.0808086071304626</v>
      </c>
      <c r="AG611">
        <f t="shared" si="89"/>
        <v>4.0573275112809393</v>
      </c>
      <c r="AH611">
        <f t="shared" si="90"/>
        <v>3.9850399731812152</v>
      </c>
      <c r="AI611">
        <f t="shared" si="90"/>
        <v>3.9646194127006522</v>
      </c>
      <c r="AJ611">
        <f t="shared" si="90"/>
        <v>3.9265592310119155</v>
      </c>
    </row>
    <row r="612" spans="1:36" x14ac:dyDescent="0.25">
      <c r="A612" s="41">
        <v>0</v>
      </c>
      <c r="B612" s="41">
        <v>484</v>
      </c>
      <c r="C612" s="56">
        <f t="shared" si="82"/>
        <v>2.6848453616444123</v>
      </c>
      <c r="AA612">
        <f t="shared" si="83"/>
        <v>459.79999999999995</v>
      </c>
      <c r="AB612">
        <f t="shared" si="84"/>
        <v>435.6</v>
      </c>
      <c r="AC612">
        <f t="shared" si="85"/>
        <v>368.80799999999999</v>
      </c>
      <c r="AD612">
        <f t="shared" si="86"/>
        <v>351.86799999999999</v>
      </c>
      <c r="AE612">
        <f t="shared" si="87"/>
        <v>322.34399999999999</v>
      </c>
      <c r="AF612">
        <f t="shared" si="88"/>
        <v>2.6625689669332604</v>
      </c>
      <c r="AG612">
        <f t="shared" si="89"/>
        <v>2.6390878710837375</v>
      </c>
      <c r="AH612">
        <f t="shared" si="90"/>
        <v>2.566800332984013</v>
      </c>
      <c r="AI612">
        <f t="shared" si="90"/>
        <v>2.5463797725034505</v>
      </c>
      <c r="AJ612">
        <f t="shared" si="90"/>
        <v>2.5083195908147133</v>
      </c>
    </row>
    <row r="613" spans="1:36" x14ac:dyDescent="0.25">
      <c r="A613" s="41">
        <v>0</v>
      </c>
      <c r="B613" s="41">
        <v>17708</v>
      </c>
      <c r="C613" s="56">
        <f t="shared" si="82"/>
        <v>4.2481695133068103</v>
      </c>
      <c r="AA613">
        <f t="shared" si="83"/>
        <v>16822.599999999999</v>
      </c>
      <c r="AB613">
        <f t="shared" si="84"/>
        <v>15937.2</v>
      </c>
      <c r="AC613">
        <f t="shared" si="85"/>
        <v>13493.496000000001</v>
      </c>
      <c r="AD613">
        <f t="shared" si="86"/>
        <v>12873.716</v>
      </c>
      <c r="AE613">
        <f t="shared" si="87"/>
        <v>11793.528</v>
      </c>
      <c r="AF613">
        <f t="shared" si="88"/>
        <v>4.2258931185956579</v>
      </c>
      <c r="AG613">
        <f t="shared" si="89"/>
        <v>4.2024120227461355</v>
      </c>
      <c r="AH613">
        <f t="shared" si="90"/>
        <v>4.1301244846464105</v>
      </c>
      <c r="AI613">
        <f t="shared" si="90"/>
        <v>4.1097039241658484</v>
      </c>
      <c r="AJ613">
        <f t="shared" si="90"/>
        <v>4.0716437424771117</v>
      </c>
    </row>
    <row r="614" spans="1:36" x14ac:dyDescent="0.25">
      <c r="A614" s="41">
        <v>0</v>
      </c>
      <c r="B614" s="41">
        <v>21</v>
      </c>
      <c r="C614" s="56">
        <f t="shared" si="82"/>
        <v>1.3222192947339193</v>
      </c>
      <c r="AA614">
        <f t="shared" si="83"/>
        <v>19.95</v>
      </c>
      <c r="AB614">
        <f t="shared" si="84"/>
        <v>18.900000000000002</v>
      </c>
      <c r="AC614">
        <f t="shared" si="85"/>
        <v>16.001999999999999</v>
      </c>
      <c r="AD614">
        <f t="shared" si="86"/>
        <v>15.266999999999999</v>
      </c>
      <c r="AE614">
        <f t="shared" si="87"/>
        <v>13.986000000000001</v>
      </c>
      <c r="AF614">
        <f t="shared" si="88"/>
        <v>1.2999429000227669</v>
      </c>
      <c r="AG614">
        <f t="shared" si="89"/>
        <v>1.2764618041732443</v>
      </c>
      <c r="AH614">
        <f t="shared" si="90"/>
        <v>1.2041742660735197</v>
      </c>
      <c r="AI614">
        <f t="shared" si="90"/>
        <v>1.183753705592957</v>
      </c>
      <c r="AJ614">
        <f t="shared" si="90"/>
        <v>1.1456935239042203</v>
      </c>
    </row>
    <row r="615" spans="1:36" x14ac:dyDescent="0.25">
      <c r="A615" s="41">
        <v>0</v>
      </c>
      <c r="B615" s="41">
        <v>22445</v>
      </c>
      <c r="C615" s="56">
        <f t="shared" si="82"/>
        <v>4.3511196097376716</v>
      </c>
      <c r="AA615">
        <f t="shared" si="83"/>
        <v>21322.75</v>
      </c>
      <c r="AB615">
        <f t="shared" si="84"/>
        <v>20200.5</v>
      </c>
      <c r="AC615">
        <f t="shared" si="85"/>
        <v>17103.09</v>
      </c>
      <c r="AD615">
        <f t="shared" si="86"/>
        <v>16317.514999999999</v>
      </c>
      <c r="AE615">
        <f t="shared" si="87"/>
        <v>14948.37</v>
      </c>
      <c r="AF615">
        <f t="shared" si="88"/>
        <v>4.3288432150265193</v>
      </c>
      <c r="AG615">
        <f t="shared" si="89"/>
        <v>4.3053621191769968</v>
      </c>
      <c r="AH615">
        <f t="shared" si="90"/>
        <v>4.2330745810772719</v>
      </c>
      <c r="AI615">
        <f t="shared" si="90"/>
        <v>4.2126540205967098</v>
      </c>
      <c r="AJ615">
        <f t="shared" si="90"/>
        <v>4.1745938389079731</v>
      </c>
    </row>
    <row r="616" spans="1:36" x14ac:dyDescent="0.25">
      <c r="A616" s="41">
        <v>0</v>
      </c>
      <c r="B616" s="41">
        <v>1020</v>
      </c>
      <c r="C616" s="56">
        <f t="shared" si="82"/>
        <v>3.0086001717619175</v>
      </c>
      <c r="AA616">
        <f t="shared" si="83"/>
        <v>969</v>
      </c>
      <c r="AB616">
        <f t="shared" si="84"/>
        <v>918</v>
      </c>
      <c r="AC616">
        <f t="shared" si="85"/>
        <v>777.24</v>
      </c>
      <c r="AD616">
        <f t="shared" si="86"/>
        <v>741.54</v>
      </c>
      <c r="AE616">
        <f t="shared" si="87"/>
        <v>679.32</v>
      </c>
      <c r="AF616">
        <f t="shared" si="88"/>
        <v>2.9863237770507651</v>
      </c>
      <c r="AG616">
        <f t="shared" si="89"/>
        <v>2.9628426812012423</v>
      </c>
      <c r="AH616">
        <f t="shared" si="90"/>
        <v>2.8905551431015182</v>
      </c>
      <c r="AI616">
        <f t="shared" si="90"/>
        <v>2.8701345826209552</v>
      </c>
      <c r="AJ616">
        <f t="shared" si="90"/>
        <v>2.8320744009322185</v>
      </c>
    </row>
    <row r="617" spans="1:36" x14ac:dyDescent="0.25">
      <c r="A617" s="41">
        <v>0</v>
      </c>
      <c r="B617" s="41">
        <v>23</v>
      </c>
      <c r="C617" s="56">
        <f t="shared" si="82"/>
        <v>1.3617278360175928</v>
      </c>
      <c r="AA617">
        <f t="shared" si="83"/>
        <v>21.849999999999998</v>
      </c>
      <c r="AB617">
        <f t="shared" si="84"/>
        <v>20.7</v>
      </c>
      <c r="AC617">
        <f t="shared" si="85"/>
        <v>17.526</v>
      </c>
      <c r="AD617">
        <f t="shared" si="86"/>
        <v>16.721</v>
      </c>
      <c r="AE617">
        <f t="shared" si="87"/>
        <v>15.318000000000001</v>
      </c>
      <c r="AF617">
        <f t="shared" si="88"/>
        <v>1.3394514413064407</v>
      </c>
      <c r="AG617">
        <f t="shared" si="89"/>
        <v>1.3159703454569178</v>
      </c>
      <c r="AH617">
        <f t="shared" si="90"/>
        <v>1.2436828073571933</v>
      </c>
      <c r="AI617">
        <f t="shared" si="90"/>
        <v>1.2232622468766308</v>
      </c>
      <c r="AJ617">
        <f t="shared" si="90"/>
        <v>1.1852020651878941</v>
      </c>
    </row>
    <row r="618" spans="1:36" x14ac:dyDescent="0.25">
      <c r="A618" s="41">
        <v>0</v>
      </c>
      <c r="B618" s="41">
        <v>18348</v>
      </c>
      <c r="C618" s="56">
        <f t="shared" si="82"/>
        <v>4.2635887314599445</v>
      </c>
      <c r="AA618">
        <f t="shared" si="83"/>
        <v>17430.599999999999</v>
      </c>
      <c r="AB618">
        <f t="shared" si="84"/>
        <v>16513.2</v>
      </c>
      <c r="AC618">
        <f t="shared" si="85"/>
        <v>13981.175999999999</v>
      </c>
      <c r="AD618">
        <f t="shared" si="86"/>
        <v>13338.995999999999</v>
      </c>
      <c r="AE618">
        <f t="shared" si="87"/>
        <v>12219.768</v>
      </c>
      <c r="AF618">
        <f t="shared" si="88"/>
        <v>4.241312336748793</v>
      </c>
      <c r="AG618">
        <f t="shared" si="89"/>
        <v>4.2178312408992698</v>
      </c>
      <c r="AH618">
        <f t="shared" si="90"/>
        <v>4.1455437027995456</v>
      </c>
      <c r="AI618">
        <f t="shared" si="90"/>
        <v>4.1251231423189827</v>
      </c>
      <c r="AJ618">
        <f t="shared" si="90"/>
        <v>4.087062960630246</v>
      </c>
    </row>
    <row r="619" spans="1:36" x14ac:dyDescent="0.25">
      <c r="A619" s="41">
        <v>0</v>
      </c>
      <c r="B619" s="41">
        <v>10084</v>
      </c>
      <c r="C619" s="56">
        <f t="shared" si="82"/>
        <v>4.0036328370044085</v>
      </c>
      <c r="AA619">
        <f t="shared" si="83"/>
        <v>9579.7999999999993</v>
      </c>
      <c r="AB619">
        <f t="shared" si="84"/>
        <v>9075.6</v>
      </c>
      <c r="AC619">
        <f t="shared" si="85"/>
        <v>7684.0079999999998</v>
      </c>
      <c r="AD619">
        <f t="shared" si="86"/>
        <v>7331.0680000000002</v>
      </c>
      <c r="AE619">
        <f t="shared" si="87"/>
        <v>6715.9440000000004</v>
      </c>
      <c r="AF619">
        <f t="shared" si="88"/>
        <v>3.9813564422932561</v>
      </c>
      <c r="AG619">
        <f t="shared" si="89"/>
        <v>3.9578753464437333</v>
      </c>
      <c r="AH619">
        <f t="shared" si="90"/>
        <v>3.8855878083440087</v>
      </c>
      <c r="AI619">
        <f t="shared" si="90"/>
        <v>3.8651672478634462</v>
      </c>
      <c r="AJ619">
        <f t="shared" si="90"/>
        <v>3.8271070661747095</v>
      </c>
    </row>
    <row r="620" spans="1:36" x14ac:dyDescent="0.25">
      <c r="A620" s="41">
        <v>0</v>
      </c>
      <c r="B620" s="41">
        <v>14812</v>
      </c>
      <c r="C620" s="56">
        <f t="shared" si="82"/>
        <v>4.1706137033774047</v>
      </c>
      <c r="AA620">
        <f t="shared" si="83"/>
        <v>14071.4</v>
      </c>
      <c r="AB620">
        <f t="shared" si="84"/>
        <v>13330.800000000001</v>
      </c>
      <c r="AC620">
        <f t="shared" si="85"/>
        <v>11286.744000000001</v>
      </c>
      <c r="AD620">
        <f t="shared" si="86"/>
        <v>10768.324000000001</v>
      </c>
      <c r="AE620">
        <f t="shared" si="87"/>
        <v>9864.7920000000013</v>
      </c>
      <c r="AF620">
        <f t="shared" si="88"/>
        <v>4.1483373086662532</v>
      </c>
      <c r="AG620">
        <f t="shared" si="89"/>
        <v>4.1248562128167299</v>
      </c>
      <c r="AH620">
        <f t="shared" si="90"/>
        <v>4.0525686747170058</v>
      </c>
      <c r="AI620">
        <f t="shared" si="90"/>
        <v>4.0321481142364428</v>
      </c>
      <c r="AJ620">
        <f t="shared" si="90"/>
        <v>3.9940879325477061</v>
      </c>
    </row>
    <row r="621" spans="1:36" x14ac:dyDescent="0.25">
      <c r="A621" s="41">
        <v>0</v>
      </c>
      <c r="B621" s="41">
        <v>5561</v>
      </c>
      <c r="C621" s="56">
        <f t="shared" si="82"/>
        <v>3.7451528950769002</v>
      </c>
      <c r="AA621">
        <f t="shared" si="83"/>
        <v>5282.95</v>
      </c>
      <c r="AB621">
        <f t="shared" si="84"/>
        <v>5004.9000000000005</v>
      </c>
      <c r="AC621">
        <f t="shared" si="85"/>
        <v>4237.482</v>
      </c>
      <c r="AD621">
        <f t="shared" si="86"/>
        <v>4042.8469999999998</v>
      </c>
      <c r="AE621">
        <f t="shared" si="87"/>
        <v>3703.6260000000002</v>
      </c>
      <c r="AF621">
        <f t="shared" si="88"/>
        <v>3.7228765003657482</v>
      </c>
      <c r="AG621">
        <f t="shared" si="89"/>
        <v>3.6993954045162254</v>
      </c>
      <c r="AH621">
        <f t="shared" si="90"/>
        <v>3.6271078664165008</v>
      </c>
      <c r="AI621">
        <f t="shared" si="90"/>
        <v>3.6066873059359383</v>
      </c>
      <c r="AJ621">
        <f t="shared" si="90"/>
        <v>3.5686271242472016</v>
      </c>
    </row>
    <row r="622" spans="1:36" x14ac:dyDescent="0.25">
      <c r="A622" s="41">
        <v>0</v>
      </c>
      <c r="B622" s="41">
        <v>3</v>
      </c>
      <c r="C622" s="56">
        <f t="shared" si="82"/>
        <v>0.47712125471966244</v>
      </c>
      <c r="AA622">
        <f t="shared" si="83"/>
        <v>2.8499999999999996</v>
      </c>
      <c r="AB622">
        <f t="shared" si="84"/>
        <v>2.7</v>
      </c>
      <c r="AC622">
        <f t="shared" si="85"/>
        <v>2.286</v>
      </c>
      <c r="AD622">
        <f t="shared" si="86"/>
        <v>2.181</v>
      </c>
      <c r="AE622">
        <f t="shared" si="87"/>
        <v>1.9980000000000002</v>
      </c>
      <c r="AF622">
        <f t="shared" si="88"/>
        <v>0.45484486000851015</v>
      </c>
      <c r="AG622">
        <f t="shared" si="89"/>
        <v>0.43136376415898736</v>
      </c>
      <c r="AH622">
        <f t="shared" si="90"/>
        <v>0.35907622605926293</v>
      </c>
      <c r="AI622">
        <f t="shared" si="90"/>
        <v>0.3386556655787003</v>
      </c>
      <c r="AJ622">
        <f t="shared" si="90"/>
        <v>0.30059548388996354</v>
      </c>
    </row>
    <row r="623" spans="1:36" x14ac:dyDescent="0.25">
      <c r="A623" s="41">
        <v>0</v>
      </c>
      <c r="B623" s="41">
        <v>102</v>
      </c>
      <c r="C623" s="56">
        <f t="shared" si="82"/>
        <v>2.0086001717619175</v>
      </c>
      <c r="AA623">
        <f t="shared" si="83"/>
        <v>96.899999999999991</v>
      </c>
      <c r="AB623">
        <f t="shared" si="84"/>
        <v>91.8</v>
      </c>
      <c r="AC623">
        <f t="shared" si="85"/>
        <v>77.724000000000004</v>
      </c>
      <c r="AD623">
        <f t="shared" si="86"/>
        <v>74.153999999999996</v>
      </c>
      <c r="AE623">
        <f t="shared" si="87"/>
        <v>67.932000000000002</v>
      </c>
      <c r="AF623">
        <f t="shared" si="88"/>
        <v>1.9863237770507653</v>
      </c>
      <c r="AG623">
        <f t="shared" si="89"/>
        <v>1.9628426812012425</v>
      </c>
      <c r="AH623">
        <f t="shared" si="90"/>
        <v>1.8905551431015182</v>
      </c>
      <c r="AI623">
        <f t="shared" si="90"/>
        <v>1.8701345826209554</v>
      </c>
      <c r="AJ623">
        <f t="shared" si="90"/>
        <v>1.8320744009322187</v>
      </c>
    </row>
    <row r="624" spans="1:36" x14ac:dyDescent="0.25">
      <c r="A624" s="41">
        <v>0</v>
      </c>
      <c r="B624" s="41">
        <v>9846</v>
      </c>
      <c r="C624" s="56">
        <f t="shared" si="82"/>
        <v>3.9932598314367369</v>
      </c>
      <c r="AA624">
        <f t="shared" si="83"/>
        <v>9353.6999999999989</v>
      </c>
      <c r="AB624">
        <f t="shared" si="84"/>
        <v>8861.4</v>
      </c>
      <c r="AC624">
        <f t="shared" si="85"/>
        <v>7502.652</v>
      </c>
      <c r="AD624">
        <f t="shared" si="86"/>
        <v>7158.0419999999995</v>
      </c>
      <c r="AE624">
        <f t="shared" si="87"/>
        <v>6557.4360000000006</v>
      </c>
      <c r="AF624">
        <f t="shared" si="88"/>
        <v>3.9709834367255845</v>
      </c>
      <c r="AG624">
        <f t="shared" si="89"/>
        <v>3.9475023408760617</v>
      </c>
      <c r="AH624">
        <f t="shared" si="90"/>
        <v>3.8752148027763376</v>
      </c>
      <c r="AI624">
        <f t="shared" si="90"/>
        <v>3.8547942422957746</v>
      </c>
      <c r="AJ624">
        <f t="shared" si="90"/>
        <v>3.8167340606070379</v>
      </c>
    </row>
    <row r="625" spans="1:36" x14ac:dyDescent="0.25">
      <c r="A625" s="41">
        <v>0</v>
      </c>
      <c r="B625" s="41">
        <v>3</v>
      </c>
      <c r="C625" s="56">
        <f t="shared" si="82"/>
        <v>0.47712125471966244</v>
      </c>
      <c r="AA625">
        <f t="shared" si="83"/>
        <v>2.8499999999999996</v>
      </c>
      <c r="AB625">
        <f t="shared" si="84"/>
        <v>2.7</v>
      </c>
      <c r="AC625">
        <f t="shared" si="85"/>
        <v>2.286</v>
      </c>
      <c r="AD625">
        <f t="shared" si="86"/>
        <v>2.181</v>
      </c>
      <c r="AE625">
        <f t="shared" si="87"/>
        <v>1.9980000000000002</v>
      </c>
      <c r="AF625">
        <f t="shared" si="88"/>
        <v>0.45484486000851015</v>
      </c>
      <c r="AG625">
        <f t="shared" si="89"/>
        <v>0.43136376415898736</v>
      </c>
      <c r="AH625">
        <f t="shared" si="90"/>
        <v>0.35907622605926293</v>
      </c>
      <c r="AI625">
        <f t="shared" si="90"/>
        <v>0.3386556655787003</v>
      </c>
      <c r="AJ625">
        <f t="shared" si="90"/>
        <v>0.30059548388996354</v>
      </c>
    </row>
    <row r="626" spans="1:36" x14ac:dyDescent="0.25">
      <c r="A626" s="41">
        <v>0</v>
      </c>
      <c r="B626" s="41">
        <v>18688</v>
      </c>
      <c r="C626" s="56">
        <f t="shared" si="82"/>
        <v>4.271562825432305</v>
      </c>
      <c r="AA626">
        <f t="shared" si="83"/>
        <v>17753.599999999999</v>
      </c>
      <c r="AB626">
        <f t="shared" si="84"/>
        <v>16819.2</v>
      </c>
      <c r="AC626">
        <f t="shared" si="85"/>
        <v>14240.255999999999</v>
      </c>
      <c r="AD626">
        <f t="shared" si="86"/>
        <v>13586.175999999999</v>
      </c>
      <c r="AE626">
        <f t="shared" si="87"/>
        <v>12446.208000000001</v>
      </c>
      <c r="AF626">
        <f t="shared" si="88"/>
        <v>4.2492864307211535</v>
      </c>
      <c r="AG626">
        <f t="shared" si="89"/>
        <v>4.2258053348716302</v>
      </c>
      <c r="AH626">
        <f t="shared" si="90"/>
        <v>4.1535177967719061</v>
      </c>
      <c r="AI626">
        <f t="shared" si="90"/>
        <v>4.1330972362913432</v>
      </c>
      <c r="AJ626">
        <f t="shared" si="90"/>
        <v>4.0950370546026065</v>
      </c>
    </row>
    <row r="627" spans="1:36" x14ac:dyDescent="0.25">
      <c r="A627" s="41">
        <v>0</v>
      </c>
      <c r="B627" s="41">
        <v>6198</v>
      </c>
      <c r="C627" s="56">
        <f t="shared" si="82"/>
        <v>3.7922515719032641</v>
      </c>
      <c r="AA627">
        <f t="shared" si="83"/>
        <v>5888.0999999999995</v>
      </c>
      <c r="AB627">
        <f t="shared" si="84"/>
        <v>5578.2</v>
      </c>
      <c r="AC627">
        <f t="shared" si="85"/>
        <v>4722.8760000000002</v>
      </c>
      <c r="AD627">
        <f t="shared" si="86"/>
        <v>4505.9459999999999</v>
      </c>
      <c r="AE627">
        <f t="shared" si="87"/>
        <v>4127.8680000000004</v>
      </c>
      <c r="AF627">
        <f t="shared" si="88"/>
        <v>3.7699751771921117</v>
      </c>
      <c r="AG627">
        <f t="shared" si="89"/>
        <v>3.7464940813425889</v>
      </c>
      <c r="AH627">
        <f t="shared" si="90"/>
        <v>3.6742065432428648</v>
      </c>
      <c r="AI627">
        <f t="shared" si="90"/>
        <v>3.6537859827623018</v>
      </c>
      <c r="AJ627">
        <f t="shared" si="90"/>
        <v>3.6157258010735651</v>
      </c>
    </row>
    <row r="628" spans="1:36" x14ac:dyDescent="0.25">
      <c r="A628" s="41">
        <v>0</v>
      </c>
      <c r="B628" s="41">
        <v>2965</v>
      </c>
      <c r="C628" s="56">
        <f t="shared" si="82"/>
        <v>3.4720246977002813</v>
      </c>
      <c r="AA628">
        <f t="shared" si="83"/>
        <v>2816.75</v>
      </c>
      <c r="AB628">
        <f t="shared" si="84"/>
        <v>2668.5</v>
      </c>
      <c r="AC628">
        <f t="shared" si="85"/>
        <v>2259.33</v>
      </c>
      <c r="AD628">
        <f t="shared" si="86"/>
        <v>2155.5549999999998</v>
      </c>
      <c r="AE628">
        <f t="shared" si="87"/>
        <v>1974.69</v>
      </c>
      <c r="AF628">
        <f t="shared" si="88"/>
        <v>3.4497483029891294</v>
      </c>
      <c r="AG628">
        <f t="shared" si="89"/>
        <v>3.4262672071396061</v>
      </c>
      <c r="AH628">
        <f t="shared" si="90"/>
        <v>3.353979669039882</v>
      </c>
      <c r="AI628">
        <f t="shared" si="90"/>
        <v>3.333559108559319</v>
      </c>
      <c r="AJ628">
        <f t="shared" si="90"/>
        <v>3.2954989268705823</v>
      </c>
    </row>
    <row r="629" spans="1:36" x14ac:dyDescent="0.25">
      <c r="A629" s="41">
        <v>0</v>
      </c>
      <c r="B629" s="41">
        <v>1</v>
      </c>
      <c r="C629" s="56">
        <f t="shared" si="82"/>
        <v>0</v>
      </c>
      <c r="AA629">
        <f t="shared" si="83"/>
        <v>0.95</v>
      </c>
      <c r="AB629">
        <f t="shared" si="84"/>
        <v>0.9</v>
      </c>
      <c r="AC629">
        <f t="shared" si="85"/>
        <v>0.76200000000000001</v>
      </c>
      <c r="AD629">
        <f t="shared" si="86"/>
        <v>0.72699999999999998</v>
      </c>
      <c r="AE629">
        <f t="shared" si="87"/>
        <v>0.66600000000000004</v>
      </c>
      <c r="AF629">
        <f t="shared" si="88"/>
        <v>-2.2276394711152253E-2</v>
      </c>
      <c r="AG629">
        <f t="shared" si="89"/>
        <v>-4.5757490560675115E-2</v>
      </c>
      <c r="AH629">
        <f t="shared" si="90"/>
        <v>-0.1180450286603995</v>
      </c>
      <c r="AI629">
        <f t="shared" si="90"/>
        <v>-0.13846558914096219</v>
      </c>
      <c r="AJ629">
        <f t="shared" si="90"/>
        <v>-0.17652577082969892</v>
      </c>
    </row>
    <row r="630" spans="1:36" x14ac:dyDescent="0.25">
      <c r="A630" s="41">
        <v>0</v>
      </c>
      <c r="B630" s="41">
        <v>3</v>
      </c>
      <c r="C630" s="56">
        <f t="shared" si="82"/>
        <v>0.47712125471966244</v>
      </c>
      <c r="AA630">
        <f t="shared" si="83"/>
        <v>2.8499999999999996</v>
      </c>
      <c r="AB630">
        <f t="shared" si="84"/>
        <v>2.7</v>
      </c>
      <c r="AC630">
        <f t="shared" si="85"/>
        <v>2.286</v>
      </c>
      <c r="AD630">
        <f t="shared" si="86"/>
        <v>2.181</v>
      </c>
      <c r="AE630">
        <f t="shared" si="87"/>
        <v>1.9980000000000002</v>
      </c>
      <c r="AF630">
        <f t="shared" si="88"/>
        <v>0.45484486000851015</v>
      </c>
      <c r="AG630">
        <f t="shared" si="89"/>
        <v>0.43136376415898736</v>
      </c>
      <c r="AH630">
        <f t="shared" si="90"/>
        <v>0.35907622605926293</v>
      </c>
      <c r="AI630">
        <f t="shared" si="90"/>
        <v>0.3386556655787003</v>
      </c>
      <c r="AJ630">
        <f t="shared" si="90"/>
        <v>0.30059548388996354</v>
      </c>
    </row>
    <row r="631" spans="1:36" x14ac:dyDescent="0.25">
      <c r="A631" s="41">
        <v>0</v>
      </c>
      <c r="B631" s="41">
        <v>156</v>
      </c>
      <c r="C631" s="56">
        <f t="shared" si="82"/>
        <v>2.1931245983544616</v>
      </c>
      <c r="AA631">
        <f t="shared" si="83"/>
        <v>148.19999999999999</v>
      </c>
      <c r="AB631">
        <f t="shared" si="84"/>
        <v>140.4</v>
      </c>
      <c r="AC631">
        <f t="shared" si="85"/>
        <v>118.872</v>
      </c>
      <c r="AD631">
        <f t="shared" si="86"/>
        <v>113.41199999999999</v>
      </c>
      <c r="AE631">
        <f t="shared" si="87"/>
        <v>103.896</v>
      </c>
      <c r="AF631">
        <f t="shared" si="88"/>
        <v>2.1708482036433092</v>
      </c>
      <c r="AG631">
        <f t="shared" si="89"/>
        <v>2.1473671077937864</v>
      </c>
      <c r="AH631">
        <f t="shared" si="90"/>
        <v>2.0750795696940623</v>
      </c>
      <c r="AI631">
        <f t="shared" si="90"/>
        <v>2.0546590092134993</v>
      </c>
      <c r="AJ631">
        <f t="shared" si="90"/>
        <v>2.0165988275247626</v>
      </c>
    </row>
    <row r="632" spans="1:36" x14ac:dyDescent="0.25">
      <c r="A632" s="41">
        <v>0</v>
      </c>
      <c r="B632" s="41">
        <v>3589</v>
      </c>
      <c r="C632" s="56">
        <f t="shared" si="82"/>
        <v>3.5549734583332397</v>
      </c>
      <c r="AA632">
        <f t="shared" si="83"/>
        <v>3409.5499999999997</v>
      </c>
      <c r="AB632">
        <f t="shared" si="84"/>
        <v>3230.1</v>
      </c>
      <c r="AC632">
        <f t="shared" si="85"/>
        <v>2734.8180000000002</v>
      </c>
      <c r="AD632">
        <f t="shared" si="86"/>
        <v>2609.203</v>
      </c>
      <c r="AE632">
        <f t="shared" si="87"/>
        <v>2390.2740000000003</v>
      </c>
      <c r="AF632">
        <f t="shared" si="88"/>
        <v>3.5326970636220878</v>
      </c>
      <c r="AG632">
        <f t="shared" si="89"/>
        <v>3.5092159677725645</v>
      </c>
      <c r="AH632">
        <f t="shared" si="90"/>
        <v>3.4369284296728404</v>
      </c>
      <c r="AI632">
        <f t="shared" si="90"/>
        <v>3.4165078691922779</v>
      </c>
      <c r="AJ632">
        <f t="shared" si="90"/>
        <v>3.3784476875035412</v>
      </c>
    </row>
    <row r="633" spans="1:36" x14ac:dyDescent="0.25">
      <c r="A633" s="41">
        <v>0</v>
      </c>
      <c r="B633" s="41">
        <v>6902</v>
      </c>
      <c r="C633" s="56">
        <f t="shared" si="82"/>
        <v>3.8389749549554679</v>
      </c>
      <c r="AA633">
        <f t="shared" si="83"/>
        <v>6556.9</v>
      </c>
      <c r="AB633">
        <f t="shared" si="84"/>
        <v>6211.8</v>
      </c>
      <c r="AC633">
        <f t="shared" si="85"/>
        <v>5259.3240000000005</v>
      </c>
      <c r="AD633">
        <f t="shared" si="86"/>
        <v>5017.7539999999999</v>
      </c>
      <c r="AE633">
        <f t="shared" si="87"/>
        <v>4596.732</v>
      </c>
      <c r="AF633">
        <f t="shared" si="88"/>
        <v>3.816698560244316</v>
      </c>
      <c r="AG633">
        <f t="shared" si="89"/>
        <v>3.7932174643947931</v>
      </c>
      <c r="AH633">
        <f t="shared" si="90"/>
        <v>3.7209299262950686</v>
      </c>
      <c r="AI633">
        <f t="shared" si="90"/>
        <v>3.7005093658145061</v>
      </c>
      <c r="AJ633">
        <f t="shared" si="90"/>
        <v>3.6624491841257689</v>
      </c>
    </row>
    <row r="634" spans="1:36" x14ac:dyDescent="0.25">
      <c r="A634" s="41">
        <v>0</v>
      </c>
      <c r="B634" s="41">
        <v>6</v>
      </c>
      <c r="C634" s="56">
        <f t="shared" si="82"/>
        <v>0.77815125038364363</v>
      </c>
      <c r="AA634">
        <f t="shared" si="83"/>
        <v>5.6999999999999993</v>
      </c>
      <c r="AB634">
        <f t="shared" si="84"/>
        <v>5.4</v>
      </c>
      <c r="AC634">
        <f t="shared" si="85"/>
        <v>4.5720000000000001</v>
      </c>
      <c r="AD634">
        <f t="shared" si="86"/>
        <v>4.3620000000000001</v>
      </c>
      <c r="AE634">
        <f t="shared" si="87"/>
        <v>3.9960000000000004</v>
      </c>
      <c r="AF634">
        <f t="shared" si="88"/>
        <v>0.75587485567249135</v>
      </c>
      <c r="AG634">
        <f t="shared" si="89"/>
        <v>0.7323937598229685</v>
      </c>
      <c r="AH634">
        <f t="shared" si="90"/>
        <v>0.66010622172324418</v>
      </c>
      <c r="AI634">
        <f t="shared" si="90"/>
        <v>0.63968566124268145</v>
      </c>
      <c r="AJ634">
        <f t="shared" si="90"/>
        <v>0.60162547955394474</v>
      </c>
    </row>
    <row r="635" spans="1:36" x14ac:dyDescent="0.25">
      <c r="A635" s="41">
        <v>0</v>
      </c>
      <c r="B635" s="41">
        <v>19701</v>
      </c>
      <c r="C635" s="56">
        <f t="shared" si="82"/>
        <v>4.2944882710072569</v>
      </c>
      <c r="AA635">
        <f t="shared" si="83"/>
        <v>18715.95</v>
      </c>
      <c r="AB635">
        <f t="shared" si="84"/>
        <v>17730.900000000001</v>
      </c>
      <c r="AC635">
        <f t="shared" si="85"/>
        <v>15012.162</v>
      </c>
      <c r="AD635">
        <f t="shared" si="86"/>
        <v>14322.627</v>
      </c>
      <c r="AE635">
        <f t="shared" si="87"/>
        <v>13120.866</v>
      </c>
      <c r="AF635">
        <f t="shared" si="88"/>
        <v>4.2722118762961045</v>
      </c>
      <c r="AG635">
        <f t="shared" si="89"/>
        <v>4.2487307804465813</v>
      </c>
      <c r="AH635">
        <f t="shared" si="90"/>
        <v>4.1764432423468572</v>
      </c>
      <c r="AI635">
        <f t="shared" si="90"/>
        <v>4.1560226818662942</v>
      </c>
      <c r="AJ635">
        <f t="shared" si="90"/>
        <v>4.1179625001775575</v>
      </c>
    </row>
    <row r="636" spans="1:36" x14ac:dyDescent="0.25">
      <c r="A636" s="41">
        <v>0</v>
      </c>
      <c r="B636" s="41">
        <v>2593</v>
      </c>
      <c r="C636" s="56">
        <f t="shared" si="82"/>
        <v>3.4138025167693513</v>
      </c>
      <c r="AA636">
        <f t="shared" si="83"/>
        <v>2463.35</v>
      </c>
      <c r="AB636">
        <f t="shared" si="84"/>
        <v>2333.7000000000003</v>
      </c>
      <c r="AC636">
        <f t="shared" si="85"/>
        <v>1975.866</v>
      </c>
      <c r="AD636">
        <f t="shared" si="86"/>
        <v>1885.1109999999999</v>
      </c>
      <c r="AE636">
        <f t="shared" si="87"/>
        <v>1726.9380000000001</v>
      </c>
      <c r="AF636">
        <f t="shared" si="88"/>
        <v>3.3915261220581994</v>
      </c>
      <c r="AG636">
        <f t="shared" si="89"/>
        <v>3.3680450262086765</v>
      </c>
      <c r="AH636">
        <f t="shared" si="90"/>
        <v>3.295757488108952</v>
      </c>
      <c r="AI636">
        <f t="shared" si="90"/>
        <v>3.2753369276283895</v>
      </c>
      <c r="AJ636">
        <f t="shared" si="90"/>
        <v>3.2372767459396528</v>
      </c>
    </row>
    <row r="637" spans="1:36" x14ac:dyDescent="0.25">
      <c r="A637" s="41">
        <v>0</v>
      </c>
      <c r="B637" s="41">
        <v>1</v>
      </c>
      <c r="C637" s="56">
        <f t="shared" si="82"/>
        <v>0</v>
      </c>
      <c r="AA637">
        <f t="shared" si="83"/>
        <v>0.95</v>
      </c>
      <c r="AB637">
        <f t="shared" si="84"/>
        <v>0.9</v>
      </c>
      <c r="AC637">
        <f t="shared" si="85"/>
        <v>0.76200000000000001</v>
      </c>
      <c r="AD637">
        <f t="shared" si="86"/>
        <v>0.72699999999999998</v>
      </c>
      <c r="AE637">
        <f t="shared" si="87"/>
        <v>0.66600000000000004</v>
      </c>
      <c r="AF637">
        <f t="shared" si="88"/>
        <v>-2.2276394711152253E-2</v>
      </c>
      <c r="AG637">
        <f t="shared" si="89"/>
        <v>-4.5757490560675115E-2</v>
      </c>
      <c r="AH637">
        <f t="shared" si="90"/>
        <v>-0.1180450286603995</v>
      </c>
      <c r="AI637">
        <f t="shared" si="90"/>
        <v>-0.13846558914096219</v>
      </c>
      <c r="AJ637">
        <f t="shared" si="90"/>
        <v>-0.17652577082969892</v>
      </c>
    </row>
    <row r="638" spans="1:36" x14ac:dyDescent="0.25">
      <c r="A638" s="41">
        <v>0</v>
      </c>
      <c r="B638" s="41">
        <v>55</v>
      </c>
      <c r="C638" s="56">
        <f t="shared" si="82"/>
        <v>1.7403626894942439</v>
      </c>
      <c r="AA638">
        <f t="shared" si="83"/>
        <v>52.25</v>
      </c>
      <c r="AB638">
        <f t="shared" si="84"/>
        <v>49.5</v>
      </c>
      <c r="AC638">
        <f t="shared" si="85"/>
        <v>41.910000000000004</v>
      </c>
      <c r="AD638">
        <f t="shared" si="86"/>
        <v>39.984999999999999</v>
      </c>
      <c r="AE638">
        <f t="shared" si="87"/>
        <v>36.630000000000003</v>
      </c>
      <c r="AF638">
        <f t="shared" si="88"/>
        <v>1.7180862947830917</v>
      </c>
      <c r="AG638">
        <f t="shared" si="89"/>
        <v>1.6946051989335686</v>
      </c>
      <c r="AH638">
        <f t="shared" si="90"/>
        <v>1.6223176608338443</v>
      </c>
      <c r="AI638">
        <f t="shared" si="90"/>
        <v>1.6018971003532816</v>
      </c>
      <c r="AJ638">
        <f t="shared" si="90"/>
        <v>1.5638369186645449</v>
      </c>
    </row>
    <row r="639" spans="1:36" x14ac:dyDescent="0.25">
      <c r="A639" s="41">
        <v>0</v>
      </c>
      <c r="B639" s="41">
        <v>537</v>
      </c>
      <c r="C639" s="56">
        <f t="shared" si="82"/>
        <v>2.7299742856995555</v>
      </c>
      <c r="AA639">
        <f t="shared" si="83"/>
        <v>510.15</v>
      </c>
      <c r="AB639">
        <f t="shared" si="84"/>
        <v>483.3</v>
      </c>
      <c r="AC639">
        <f t="shared" si="85"/>
        <v>409.19400000000002</v>
      </c>
      <c r="AD639">
        <f t="shared" si="86"/>
        <v>390.399</v>
      </c>
      <c r="AE639">
        <f t="shared" si="87"/>
        <v>357.642</v>
      </c>
      <c r="AF639">
        <f t="shared" si="88"/>
        <v>2.7076978909884035</v>
      </c>
      <c r="AG639">
        <f t="shared" si="89"/>
        <v>2.6842167951388807</v>
      </c>
      <c r="AH639">
        <f t="shared" si="90"/>
        <v>2.6119292570391561</v>
      </c>
      <c r="AI639">
        <f t="shared" si="90"/>
        <v>2.5915086965585936</v>
      </c>
      <c r="AJ639">
        <f t="shared" si="90"/>
        <v>2.5534485148698565</v>
      </c>
    </row>
    <row r="640" spans="1:36" x14ac:dyDescent="0.25">
      <c r="A640" s="41">
        <v>0</v>
      </c>
      <c r="B640" s="41">
        <v>9111</v>
      </c>
      <c r="C640" s="56">
        <f t="shared" si="82"/>
        <v>3.9595660466379274</v>
      </c>
      <c r="AA640">
        <f t="shared" si="83"/>
        <v>8655.4499999999989</v>
      </c>
      <c r="AB640">
        <f t="shared" si="84"/>
        <v>8199.9</v>
      </c>
      <c r="AC640">
        <f t="shared" si="85"/>
        <v>6942.5820000000003</v>
      </c>
      <c r="AD640">
        <f t="shared" si="86"/>
        <v>6623.6970000000001</v>
      </c>
      <c r="AE640">
        <f t="shared" si="87"/>
        <v>6067.9260000000004</v>
      </c>
      <c r="AF640">
        <f t="shared" si="88"/>
        <v>3.9372896519267755</v>
      </c>
      <c r="AG640">
        <f t="shared" si="89"/>
        <v>3.9138085560772526</v>
      </c>
      <c r="AH640">
        <f t="shared" si="90"/>
        <v>3.8415210179775281</v>
      </c>
      <c r="AI640">
        <f t="shared" si="90"/>
        <v>3.8211004574969656</v>
      </c>
      <c r="AJ640">
        <f t="shared" si="90"/>
        <v>3.7830402758082289</v>
      </c>
    </row>
    <row r="641" spans="1:36" x14ac:dyDescent="0.25">
      <c r="A641" s="41">
        <v>0</v>
      </c>
      <c r="B641" s="41">
        <v>17024</v>
      </c>
      <c r="C641" s="56">
        <f t="shared" si="82"/>
        <v>4.2310616106149546</v>
      </c>
      <c r="AA641">
        <f t="shared" si="83"/>
        <v>16172.8</v>
      </c>
      <c r="AB641">
        <f t="shared" si="84"/>
        <v>15321.6</v>
      </c>
      <c r="AC641">
        <f t="shared" si="85"/>
        <v>12972.288</v>
      </c>
      <c r="AD641">
        <f t="shared" si="86"/>
        <v>12376.448</v>
      </c>
      <c r="AE641">
        <f t="shared" si="87"/>
        <v>11337.984</v>
      </c>
      <c r="AF641">
        <f t="shared" si="88"/>
        <v>4.2087852159038022</v>
      </c>
      <c r="AG641">
        <f t="shared" si="89"/>
        <v>4.1853041200542789</v>
      </c>
      <c r="AH641">
        <f t="shared" si="90"/>
        <v>4.1130165819545548</v>
      </c>
      <c r="AI641">
        <f t="shared" si="90"/>
        <v>4.0925960214739918</v>
      </c>
      <c r="AJ641">
        <f t="shared" si="90"/>
        <v>4.0545358397852551</v>
      </c>
    </row>
    <row r="642" spans="1:36" x14ac:dyDescent="0.25">
      <c r="A642" s="41">
        <v>0</v>
      </c>
      <c r="B642" s="41">
        <v>5395</v>
      </c>
      <c r="C642" s="56">
        <f t="shared" si="82"/>
        <v>3.7319914490189294</v>
      </c>
      <c r="D642" s="44"/>
      <c r="AA642">
        <f t="shared" si="83"/>
        <v>5125.25</v>
      </c>
      <c r="AB642">
        <f t="shared" si="84"/>
        <v>4855.5</v>
      </c>
      <c r="AC642">
        <f t="shared" si="85"/>
        <v>4110.99</v>
      </c>
      <c r="AD642">
        <f t="shared" si="86"/>
        <v>3922.165</v>
      </c>
      <c r="AE642">
        <f t="shared" si="87"/>
        <v>3593.07</v>
      </c>
      <c r="AF642">
        <f t="shared" si="88"/>
        <v>3.709715054307777</v>
      </c>
      <c r="AG642">
        <f t="shared" si="89"/>
        <v>3.6862339584582542</v>
      </c>
      <c r="AH642">
        <f t="shared" si="90"/>
        <v>3.6139464203585301</v>
      </c>
      <c r="AI642">
        <f t="shared" si="90"/>
        <v>3.5935258598779671</v>
      </c>
      <c r="AJ642">
        <f t="shared" si="90"/>
        <v>3.5554656781892304</v>
      </c>
    </row>
    <row r="643" spans="1:36" x14ac:dyDescent="0.25">
      <c r="A643" s="41">
        <v>0</v>
      </c>
      <c r="B643" s="41">
        <v>698</v>
      </c>
      <c r="C643" s="56">
        <f t="shared" ref="C643:C706" si="91">LOG10(B643)</f>
        <v>2.8438554226231609</v>
      </c>
      <c r="AA643">
        <f t="shared" ref="AA643:AA706" si="92">B643*0.95</f>
        <v>663.1</v>
      </c>
      <c r="AB643">
        <f t="shared" ref="AB643:AB706" si="93">B643*0.9</f>
        <v>628.20000000000005</v>
      </c>
      <c r="AC643">
        <f t="shared" ref="AC643:AC706" si="94">B643*0.762</f>
        <v>531.87599999999998</v>
      </c>
      <c r="AD643">
        <f t="shared" ref="AD643:AD706" si="95">B643*0.727</f>
        <v>507.44599999999997</v>
      </c>
      <c r="AE643">
        <f t="shared" ref="AE643:AE706" si="96">B643*0.666</f>
        <v>464.86800000000005</v>
      </c>
      <c r="AF643">
        <f t="shared" ref="AF643:AF706" si="97">LOG10(AA643)</f>
        <v>2.821579027912009</v>
      </c>
      <c r="AG643">
        <f t="shared" ref="AG643:AG706" si="98">LOG10(AB643)</f>
        <v>2.7980979320624861</v>
      </c>
      <c r="AH643">
        <f t="shared" ref="AH643:AJ706" si="99">LOG10(AC643)</f>
        <v>2.7258103939627616</v>
      </c>
      <c r="AI643">
        <f t="shared" si="99"/>
        <v>2.7053898334821991</v>
      </c>
      <c r="AJ643">
        <f t="shared" si="99"/>
        <v>2.6673296517934624</v>
      </c>
    </row>
    <row r="644" spans="1:36" x14ac:dyDescent="0.25">
      <c r="A644" s="41">
        <v>0</v>
      </c>
      <c r="B644" s="41">
        <v>7674</v>
      </c>
      <c r="C644" s="56">
        <f t="shared" si="91"/>
        <v>3.8850217948622974</v>
      </c>
      <c r="AA644">
        <f t="shared" si="92"/>
        <v>7290.2999999999993</v>
      </c>
      <c r="AB644">
        <f t="shared" si="93"/>
        <v>6906.6</v>
      </c>
      <c r="AC644">
        <f t="shared" si="94"/>
        <v>5847.5879999999997</v>
      </c>
      <c r="AD644">
        <f t="shared" si="95"/>
        <v>5578.9979999999996</v>
      </c>
      <c r="AE644">
        <f t="shared" si="96"/>
        <v>5110.884</v>
      </c>
      <c r="AF644">
        <f t="shared" si="97"/>
        <v>3.8627454001511454</v>
      </c>
      <c r="AG644">
        <f t="shared" si="98"/>
        <v>3.8392643043016226</v>
      </c>
      <c r="AH644">
        <f t="shared" si="99"/>
        <v>3.766976766201898</v>
      </c>
      <c r="AI644">
        <f t="shared" si="99"/>
        <v>3.7465562057213355</v>
      </c>
      <c r="AJ644">
        <f t="shared" si="99"/>
        <v>3.7084960240325988</v>
      </c>
    </row>
    <row r="645" spans="1:36" x14ac:dyDescent="0.25">
      <c r="A645" s="41">
        <v>0</v>
      </c>
      <c r="B645" s="41">
        <v>655847</v>
      </c>
      <c r="C645" s="56">
        <f t="shared" si="91"/>
        <v>5.8168025363181659</v>
      </c>
      <c r="AA645">
        <f t="shared" si="92"/>
        <v>623054.65</v>
      </c>
      <c r="AB645">
        <f t="shared" si="93"/>
        <v>590262.30000000005</v>
      </c>
      <c r="AC645">
        <f t="shared" si="94"/>
        <v>499755.41399999999</v>
      </c>
      <c r="AD645">
        <f t="shared" si="95"/>
        <v>476800.76899999997</v>
      </c>
      <c r="AE645">
        <f t="shared" si="96"/>
        <v>436794.10200000001</v>
      </c>
      <c r="AF645">
        <f t="shared" si="97"/>
        <v>5.7945261416070135</v>
      </c>
      <c r="AG645">
        <f t="shared" si="98"/>
        <v>5.7710450457574911</v>
      </c>
      <c r="AH645">
        <f t="shared" si="99"/>
        <v>5.6987575076577661</v>
      </c>
      <c r="AI645">
        <f t="shared" si="99"/>
        <v>5.6783369471772041</v>
      </c>
      <c r="AJ645">
        <f t="shared" si="99"/>
        <v>5.6402767654884665</v>
      </c>
    </row>
    <row r="646" spans="1:36" x14ac:dyDescent="0.25">
      <c r="A646" s="41">
        <v>0</v>
      </c>
      <c r="B646" s="41">
        <v>3599</v>
      </c>
      <c r="C646" s="56">
        <f t="shared" si="91"/>
        <v>3.5561818466529114</v>
      </c>
      <c r="AA646">
        <f t="shared" si="92"/>
        <v>3419.0499999999997</v>
      </c>
      <c r="AB646">
        <f t="shared" si="93"/>
        <v>3239.1</v>
      </c>
      <c r="AC646">
        <f t="shared" si="94"/>
        <v>2742.4380000000001</v>
      </c>
      <c r="AD646">
        <f t="shared" si="95"/>
        <v>2616.473</v>
      </c>
      <c r="AE646">
        <f t="shared" si="96"/>
        <v>2396.9340000000002</v>
      </c>
      <c r="AF646">
        <f t="shared" si="97"/>
        <v>3.533905451941759</v>
      </c>
      <c r="AG646">
        <f t="shared" si="98"/>
        <v>3.5104243560922361</v>
      </c>
      <c r="AH646">
        <f t="shared" si="99"/>
        <v>3.4381368179925116</v>
      </c>
      <c r="AI646">
        <f t="shared" si="99"/>
        <v>3.4177162575119491</v>
      </c>
      <c r="AJ646">
        <f t="shared" si="99"/>
        <v>3.3796560758232124</v>
      </c>
    </row>
    <row r="647" spans="1:36" x14ac:dyDescent="0.25">
      <c r="A647" s="41">
        <v>0</v>
      </c>
      <c r="B647" s="41">
        <v>765</v>
      </c>
      <c r="C647" s="56">
        <f t="shared" si="91"/>
        <v>2.8836614351536176</v>
      </c>
      <c r="D647" s="44"/>
      <c r="AA647">
        <f t="shared" si="92"/>
        <v>726.75</v>
      </c>
      <c r="AB647">
        <f t="shared" si="93"/>
        <v>688.5</v>
      </c>
      <c r="AC647">
        <f t="shared" si="94"/>
        <v>582.93000000000006</v>
      </c>
      <c r="AD647">
        <f t="shared" si="95"/>
        <v>556.15499999999997</v>
      </c>
      <c r="AE647">
        <f t="shared" si="96"/>
        <v>509.49</v>
      </c>
      <c r="AF647">
        <f t="shared" si="97"/>
        <v>2.8613850404424652</v>
      </c>
      <c r="AG647">
        <f t="shared" si="98"/>
        <v>2.8379039445929424</v>
      </c>
      <c r="AH647">
        <f t="shared" si="99"/>
        <v>2.7656164064932183</v>
      </c>
      <c r="AI647">
        <f t="shared" si="99"/>
        <v>2.7451958460126553</v>
      </c>
      <c r="AJ647">
        <f t="shared" si="99"/>
        <v>2.7071356643239186</v>
      </c>
    </row>
    <row r="648" spans="1:36" x14ac:dyDescent="0.25">
      <c r="A648" s="41">
        <v>0</v>
      </c>
      <c r="B648" s="41">
        <v>4536</v>
      </c>
      <c r="C648" s="56">
        <f t="shared" si="91"/>
        <v>3.6566730458848502</v>
      </c>
      <c r="AA648">
        <f t="shared" si="92"/>
        <v>4309.2</v>
      </c>
      <c r="AB648">
        <f t="shared" si="93"/>
        <v>4082.4</v>
      </c>
      <c r="AC648">
        <f t="shared" si="94"/>
        <v>3456.4320000000002</v>
      </c>
      <c r="AD648">
        <f t="shared" si="95"/>
        <v>3297.672</v>
      </c>
      <c r="AE648">
        <f t="shared" si="96"/>
        <v>3020.9760000000001</v>
      </c>
      <c r="AF648">
        <f t="shared" si="97"/>
        <v>3.6343966511736978</v>
      </c>
      <c r="AG648">
        <f t="shared" si="98"/>
        <v>3.610915555324175</v>
      </c>
      <c r="AH648">
        <f t="shared" si="99"/>
        <v>3.5386280172244509</v>
      </c>
      <c r="AI648">
        <f t="shared" si="99"/>
        <v>3.5182074567438879</v>
      </c>
      <c r="AJ648">
        <f t="shared" si="99"/>
        <v>3.4801472750551512</v>
      </c>
    </row>
    <row r="649" spans="1:36" x14ac:dyDescent="0.25">
      <c r="A649" s="41">
        <v>0</v>
      </c>
      <c r="B649" s="41">
        <v>15677</v>
      </c>
      <c r="C649" s="56">
        <f t="shared" si="91"/>
        <v>4.1952629583420613</v>
      </c>
      <c r="AA649">
        <f t="shared" si="92"/>
        <v>14893.15</v>
      </c>
      <c r="AB649">
        <f t="shared" si="93"/>
        <v>14109.300000000001</v>
      </c>
      <c r="AC649">
        <f t="shared" si="94"/>
        <v>11945.874</v>
      </c>
      <c r="AD649">
        <f t="shared" si="95"/>
        <v>11397.179</v>
      </c>
      <c r="AE649">
        <f t="shared" si="96"/>
        <v>10440.882000000001</v>
      </c>
      <c r="AF649">
        <f t="shared" si="97"/>
        <v>4.1729865636309089</v>
      </c>
      <c r="AG649">
        <f t="shared" si="98"/>
        <v>4.1495054677813865</v>
      </c>
      <c r="AH649">
        <f t="shared" si="99"/>
        <v>4.0772179296816624</v>
      </c>
      <c r="AI649">
        <f t="shared" si="99"/>
        <v>4.0567973692010995</v>
      </c>
      <c r="AJ649">
        <f t="shared" si="99"/>
        <v>4.0187371875123628</v>
      </c>
    </row>
    <row r="650" spans="1:36" x14ac:dyDescent="0.25">
      <c r="A650" s="41">
        <v>0</v>
      </c>
      <c r="B650" s="41">
        <v>1005</v>
      </c>
      <c r="C650" s="56">
        <f t="shared" si="91"/>
        <v>3.0021660617565078</v>
      </c>
      <c r="AA650">
        <f t="shared" si="92"/>
        <v>954.75</v>
      </c>
      <c r="AB650">
        <f t="shared" si="93"/>
        <v>904.5</v>
      </c>
      <c r="AC650">
        <f t="shared" si="94"/>
        <v>765.81000000000006</v>
      </c>
      <c r="AD650">
        <f t="shared" si="95"/>
        <v>730.63499999999999</v>
      </c>
      <c r="AE650">
        <f t="shared" si="96"/>
        <v>669.33</v>
      </c>
      <c r="AF650">
        <f t="shared" si="97"/>
        <v>2.9798896670453554</v>
      </c>
      <c r="AG650">
        <f t="shared" si="98"/>
        <v>2.9564085711958326</v>
      </c>
      <c r="AH650">
        <f t="shared" si="99"/>
        <v>2.884121033096108</v>
      </c>
      <c r="AI650">
        <f t="shared" si="99"/>
        <v>2.8637004726155455</v>
      </c>
      <c r="AJ650">
        <f t="shared" si="99"/>
        <v>2.8256402909268088</v>
      </c>
    </row>
    <row r="651" spans="1:36" x14ac:dyDescent="0.25">
      <c r="A651" s="41">
        <v>0</v>
      </c>
      <c r="B651" s="41">
        <v>14</v>
      </c>
      <c r="C651" s="56">
        <f t="shared" si="91"/>
        <v>1.146128035678238</v>
      </c>
      <c r="AA651">
        <f t="shared" si="92"/>
        <v>13.299999999999999</v>
      </c>
      <c r="AB651">
        <f t="shared" si="93"/>
        <v>12.6</v>
      </c>
      <c r="AC651">
        <f t="shared" si="94"/>
        <v>10.667999999999999</v>
      </c>
      <c r="AD651">
        <f t="shared" si="95"/>
        <v>10.177999999999999</v>
      </c>
      <c r="AE651">
        <f t="shared" si="96"/>
        <v>9.3239999999999998</v>
      </c>
      <c r="AF651">
        <f t="shared" si="97"/>
        <v>1.1238516409670858</v>
      </c>
      <c r="AG651">
        <f t="shared" si="98"/>
        <v>1.1003705451175629</v>
      </c>
      <c r="AH651">
        <f t="shared" si="99"/>
        <v>1.0280830070178384</v>
      </c>
      <c r="AI651">
        <f t="shared" si="99"/>
        <v>1.0076624465372759</v>
      </c>
      <c r="AJ651">
        <f t="shared" si="99"/>
        <v>0.96960226484853906</v>
      </c>
    </row>
    <row r="652" spans="1:36" x14ac:dyDescent="0.25">
      <c r="A652" s="41">
        <v>0</v>
      </c>
      <c r="B652" s="41">
        <v>78438</v>
      </c>
      <c r="C652" s="56">
        <f t="shared" si="91"/>
        <v>4.8945265115633489</v>
      </c>
      <c r="AA652">
        <f t="shared" si="92"/>
        <v>74516.099999999991</v>
      </c>
      <c r="AB652">
        <f t="shared" si="93"/>
        <v>70594.2</v>
      </c>
      <c r="AC652">
        <f t="shared" si="94"/>
        <v>59769.756000000001</v>
      </c>
      <c r="AD652">
        <f t="shared" si="95"/>
        <v>57024.425999999999</v>
      </c>
      <c r="AE652">
        <f t="shared" si="96"/>
        <v>52239.708000000006</v>
      </c>
      <c r="AF652">
        <f t="shared" si="97"/>
        <v>4.8722501168521966</v>
      </c>
      <c r="AG652">
        <f t="shared" si="98"/>
        <v>4.8487690210026733</v>
      </c>
      <c r="AH652">
        <f t="shared" si="99"/>
        <v>4.7764814829029492</v>
      </c>
      <c r="AI652">
        <f t="shared" si="99"/>
        <v>4.7560609224223862</v>
      </c>
      <c r="AJ652">
        <f t="shared" si="99"/>
        <v>4.7180007407336495</v>
      </c>
    </row>
    <row r="653" spans="1:36" x14ac:dyDescent="0.25">
      <c r="A653" s="41">
        <v>0</v>
      </c>
      <c r="B653" s="41">
        <v>15</v>
      </c>
      <c r="C653" s="56">
        <f t="shared" si="91"/>
        <v>1.1760912590556813</v>
      </c>
      <c r="AA653">
        <f t="shared" si="92"/>
        <v>14.25</v>
      </c>
      <c r="AB653">
        <f t="shared" si="93"/>
        <v>13.5</v>
      </c>
      <c r="AC653">
        <f t="shared" si="94"/>
        <v>11.43</v>
      </c>
      <c r="AD653">
        <f t="shared" si="95"/>
        <v>10.904999999999999</v>
      </c>
      <c r="AE653">
        <f t="shared" si="96"/>
        <v>9.99</v>
      </c>
      <c r="AF653">
        <f t="shared" si="97"/>
        <v>1.153814864344529</v>
      </c>
      <c r="AG653">
        <f t="shared" si="98"/>
        <v>1.1303337684950061</v>
      </c>
      <c r="AH653">
        <f t="shared" si="99"/>
        <v>1.0580462303952818</v>
      </c>
      <c r="AI653">
        <f t="shared" si="99"/>
        <v>1.0376256699147191</v>
      </c>
      <c r="AJ653">
        <f t="shared" si="99"/>
        <v>0.99956548822598235</v>
      </c>
    </row>
    <row r="654" spans="1:36" x14ac:dyDescent="0.25">
      <c r="A654" s="41">
        <v>0</v>
      </c>
      <c r="B654" s="41">
        <v>63</v>
      </c>
      <c r="C654" s="56">
        <f t="shared" si="91"/>
        <v>1.7993405494535817</v>
      </c>
      <c r="AA654">
        <f t="shared" si="92"/>
        <v>59.849999999999994</v>
      </c>
      <c r="AB654">
        <f t="shared" si="93"/>
        <v>56.7</v>
      </c>
      <c r="AC654">
        <f t="shared" si="94"/>
        <v>48.006</v>
      </c>
      <c r="AD654">
        <f t="shared" si="95"/>
        <v>45.801000000000002</v>
      </c>
      <c r="AE654">
        <f t="shared" si="96"/>
        <v>41.958000000000006</v>
      </c>
      <c r="AF654">
        <f t="shared" si="97"/>
        <v>1.7770641547424295</v>
      </c>
      <c r="AG654">
        <f t="shared" si="98"/>
        <v>1.7535830588929067</v>
      </c>
      <c r="AH654">
        <f t="shared" si="99"/>
        <v>1.6812955207931821</v>
      </c>
      <c r="AI654">
        <f t="shared" si="99"/>
        <v>1.6608749603126196</v>
      </c>
      <c r="AJ654">
        <f t="shared" si="99"/>
        <v>1.6228147786238829</v>
      </c>
    </row>
    <row r="655" spans="1:36" x14ac:dyDescent="0.25">
      <c r="A655" s="41">
        <v>0</v>
      </c>
      <c r="B655" s="41">
        <v>17979</v>
      </c>
      <c r="C655" s="56">
        <f t="shared" si="91"/>
        <v>4.2547655324161475</v>
      </c>
      <c r="D655" s="44"/>
      <c r="AA655">
        <f t="shared" si="92"/>
        <v>17080.05</v>
      </c>
      <c r="AB655">
        <f t="shared" si="93"/>
        <v>16181.1</v>
      </c>
      <c r="AC655">
        <f t="shared" si="94"/>
        <v>13699.998</v>
      </c>
      <c r="AD655">
        <f t="shared" si="95"/>
        <v>13070.733</v>
      </c>
      <c r="AE655">
        <f t="shared" si="96"/>
        <v>11974.014000000001</v>
      </c>
      <c r="AF655">
        <f t="shared" si="97"/>
        <v>4.2324891377049951</v>
      </c>
      <c r="AG655">
        <f t="shared" si="98"/>
        <v>4.2090080418554718</v>
      </c>
      <c r="AH655">
        <f t="shared" si="99"/>
        <v>4.1367205037557477</v>
      </c>
      <c r="AI655">
        <f t="shared" si="99"/>
        <v>4.1162999432751848</v>
      </c>
      <c r="AJ655">
        <f t="shared" si="99"/>
        <v>4.0782397615864481</v>
      </c>
    </row>
    <row r="656" spans="1:36" x14ac:dyDescent="0.25">
      <c r="A656" s="41">
        <v>0</v>
      </c>
      <c r="B656" s="41">
        <v>20</v>
      </c>
      <c r="C656" s="56">
        <f t="shared" si="91"/>
        <v>1.3010299956639813</v>
      </c>
      <c r="AA656">
        <f t="shared" si="92"/>
        <v>19</v>
      </c>
      <c r="AB656">
        <f t="shared" si="93"/>
        <v>18</v>
      </c>
      <c r="AC656">
        <f t="shared" si="94"/>
        <v>15.24</v>
      </c>
      <c r="AD656">
        <f t="shared" si="95"/>
        <v>14.54</v>
      </c>
      <c r="AE656">
        <f t="shared" si="96"/>
        <v>13.32</v>
      </c>
      <c r="AF656">
        <f t="shared" si="97"/>
        <v>1.2787536009528289</v>
      </c>
      <c r="AG656">
        <f t="shared" si="98"/>
        <v>1.255272505103306</v>
      </c>
      <c r="AH656">
        <f t="shared" si="99"/>
        <v>1.1829849670035817</v>
      </c>
      <c r="AI656">
        <f t="shared" si="99"/>
        <v>1.162564406523019</v>
      </c>
      <c r="AJ656">
        <f t="shared" si="99"/>
        <v>1.1245042248342823</v>
      </c>
    </row>
    <row r="657" spans="1:36" x14ac:dyDescent="0.25">
      <c r="A657" s="41">
        <v>0</v>
      </c>
      <c r="B657" s="41">
        <v>11229</v>
      </c>
      <c r="C657" s="56">
        <f t="shared" si="91"/>
        <v>4.0503410818340839</v>
      </c>
      <c r="AA657">
        <f t="shared" si="92"/>
        <v>10667.55</v>
      </c>
      <c r="AB657">
        <f t="shared" si="93"/>
        <v>10106.1</v>
      </c>
      <c r="AC657">
        <f t="shared" si="94"/>
        <v>8556.4979999999996</v>
      </c>
      <c r="AD657">
        <f t="shared" si="95"/>
        <v>8163.4830000000002</v>
      </c>
      <c r="AE657">
        <f t="shared" si="96"/>
        <v>7478.5140000000001</v>
      </c>
      <c r="AF657">
        <f t="shared" si="97"/>
        <v>4.0280646871229324</v>
      </c>
      <c r="AG657">
        <f t="shared" si="98"/>
        <v>4.0045835912734091</v>
      </c>
      <c r="AH657">
        <f t="shared" si="99"/>
        <v>3.932296053173685</v>
      </c>
      <c r="AI657">
        <f t="shared" si="99"/>
        <v>3.9118754926931221</v>
      </c>
      <c r="AJ657">
        <f t="shared" si="99"/>
        <v>3.8738153110043854</v>
      </c>
    </row>
    <row r="658" spans="1:36" x14ac:dyDescent="0.25">
      <c r="A658" s="41">
        <v>0</v>
      </c>
      <c r="B658" s="41">
        <v>38779</v>
      </c>
      <c r="C658" s="56">
        <f t="shared" si="91"/>
        <v>4.5885966056688998</v>
      </c>
      <c r="AA658">
        <f t="shared" si="92"/>
        <v>36840.049999999996</v>
      </c>
      <c r="AB658">
        <f t="shared" si="93"/>
        <v>34901.1</v>
      </c>
      <c r="AC658">
        <f t="shared" si="94"/>
        <v>29549.598000000002</v>
      </c>
      <c r="AD658">
        <f t="shared" si="95"/>
        <v>28192.332999999999</v>
      </c>
      <c r="AE658">
        <f t="shared" si="96"/>
        <v>25826.814000000002</v>
      </c>
      <c r="AF658">
        <f t="shared" si="97"/>
        <v>4.5663202109577474</v>
      </c>
      <c r="AG658">
        <f t="shared" si="98"/>
        <v>4.5428391151082241</v>
      </c>
      <c r="AH658">
        <f t="shared" si="99"/>
        <v>4.4705515770085</v>
      </c>
      <c r="AI658">
        <f t="shared" si="99"/>
        <v>4.4501310165279371</v>
      </c>
      <c r="AJ658">
        <f t="shared" si="99"/>
        <v>4.4120708348392004</v>
      </c>
    </row>
    <row r="659" spans="1:36" x14ac:dyDescent="0.25">
      <c r="A659" s="41">
        <v>0</v>
      </c>
      <c r="B659" s="41">
        <v>677</v>
      </c>
      <c r="C659" s="56">
        <f t="shared" si="91"/>
        <v>2.8305886686851442</v>
      </c>
      <c r="AA659">
        <f t="shared" si="92"/>
        <v>643.15</v>
      </c>
      <c r="AB659">
        <f t="shared" si="93"/>
        <v>609.30000000000007</v>
      </c>
      <c r="AC659">
        <f t="shared" si="94"/>
        <v>515.87400000000002</v>
      </c>
      <c r="AD659">
        <f t="shared" si="95"/>
        <v>492.17899999999997</v>
      </c>
      <c r="AE659">
        <f t="shared" si="96"/>
        <v>450.88200000000001</v>
      </c>
      <c r="AF659">
        <f t="shared" si="97"/>
        <v>2.8083122739739919</v>
      </c>
      <c r="AG659">
        <f t="shared" si="98"/>
        <v>2.7848311781244695</v>
      </c>
      <c r="AH659">
        <f t="shared" si="99"/>
        <v>2.7125436400247449</v>
      </c>
      <c r="AI659">
        <f t="shared" si="99"/>
        <v>2.692123079544182</v>
      </c>
      <c r="AJ659">
        <f t="shared" si="99"/>
        <v>2.6540628978554452</v>
      </c>
    </row>
    <row r="660" spans="1:36" x14ac:dyDescent="0.25">
      <c r="A660" s="41">
        <v>0</v>
      </c>
      <c r="B660" s="41">
        <v>99797</v>
      </c>
      <c r="C660" s="56">
        <f t="shared" si="91"/>
        <v>4.9991174861468046</v>
      </c>
      <c r="AA660">
        <f t="shared" si="92"/>
        <v>94807.15</v>
      </c>
      <c r="AB660">
        <f t="shared" si="93"/>
        <v>89817.3</v>
      </c>
      <c r="AC660">
        <f t="shared" si="94"/>
        <v>76045.313999999998</v>
      </c>
      <c r="AD660">
        <f t="shared" si="95"/>
        <v>72552.418999999994</v>
      </c>
      <c r="AE660">
        <f t="shared" si="96"/>
        <v>66464.802000000011</v>
      </c>
      <c r="AF660">
        <f t="shared" si="97"/>
        <v>4.9768410914356522</v>
      </c>
      <c r="AG660">
        <f t="shared" si="98"/>
        <v>4.9533599955861298</v>
      </c>
      <c r="AH660">
        <f t="shared" si="99"/>
        <v>4.8810724574864048</v>
      </c>
      <c r="AI660">
        <f t="shared" si="99"/>
        <v>4.8606518970058428</v>
      </c>
      <c r="AJ660">
        <f t="shared" si="99"/>
        <v>4.8225917153171061</v>
      </c>
    </row>
    <row r="661" spans="1:36" x14ac:dyDescent="0.25">
      <c r="A661" s="41">
        <v>0</v>
      </c>
      <c r="B661" s="41">
        <v>213</v>
      </c>
      <c r="C661" s="56">
        <f t="shared" si="91"/>
        <v>2.3283796034387376</v>
      </c>
      <c r="AA661">
        <f t="shared" si="92"/>
        <v>202.35</v>
      </c>
      <c r="AB661">
        <f t="shared" si="93"/>
        <v>191.70000000000002</v>
      </c>
      <c r="AC661">
        <f t="shared" si="94"/>
        <v>162.30600000000001</v>
      </c>
      <c r="AD661">
        <f t="shared" si="95"/>
        <v>154.851</v>
      </c>
      <c r="AE661">
        <f t="shared" si="96"/>
        <v>141.858</v>
      </c>
      <c r="AF661">
        <f t="shared" si="97"/>
        <v>2.3061032087275857</v>
      </c>
      <c r="AG661">
        <f t="shared" si="98"/>
        <v>2.2826221128780628</v>
      </c>
      <c r="AH661">
        <f t="shared" si="99"/>
        <v>2.2103345747783383</v>
      </c>
      <c r="AI661">
        <f t="shared" si="99"/>
        <v>2.1899140142977758</v>
      </c>
      <c r="AJ661">
        <f t="shared" si="99"/>
        <v>2.1518538326090386</v>
      </c>
    </row>
    <row r="662" spans="1:36" x14ac:dyDescent="0.25">
      <c r="A662" s="41">
        <v>0</v>
      </c>
      <c r="B662" s="41">
        <v>2310</v>
      </c>
      <c r="C662" s="56">
        <f t="shared" si="91"/>
        <v>3.3636119798921444</v>
      </c>
      <c r="AA662">
        <f t="shared" si="92"/>
        <v>2194.5</v>
      </c>
      <c r="AB662">
        <f t="shared" si="93"/>
        <v>2079</v>
      </c>
      <c r="AC662">
        <f t="shared" si="94"/>
        <v>1760.22</v>
      </c>
      <c r="AD662">
        <f t="shared" si="95"/>
        <v>1679.37</v>
      </c>
      <c r="AE662">
        <f t="shared" si="96"/>
        <v>1538.46</v>
      </c>
      <c r="AF662">
        <f t="shared" si="97"/>
        <v>3.3413355851809921</v>
      </c>
      <c r="AG662">
        <f t="shared" si="98"/>
        <v>3.3178544893314692</v>
      </c>
      <c r="AH662">
        <f t="shared" si="99"/>
        <v>3.2455669512317447</v>
      </c>
      <c r="AI662">
        <f t="shared" si="99"/>
        <v>3.2251463907511821</v>
      </c>
      <c r="AJ662">
        <f t="shared" si="99"/>
        <v>3.1870862090624454</v>
      </c>
    </row>
    <row r="663" spans="1:36" x14ac:dyDescent="0.25">
      <c r="A663" s="41">
        <v>0</v>
      </c>
      <c r="B663" s="41">
        <v>3198</v>
      </c>
      <c r="C663" s="56">
        <f t="shared" si="91"/>
        <v>3.5048784594102158</v>
      </c>
      <c r="AA663">
        <f t="shared" si="92"/>
        <v>3038.1</v>
      </c>
      <c r="AB663">
        <f t="shared" si="93"/>
        <v>2878.2000000000003</v>
      </c>
      <c r="AC663">
        <f t="shared" si="94"/>
        <v>2436.8760000000002</v>
      </c>
      <c r="AD663">
        <f t="shared" si="95"/>
        <v>2324.9459999999999</v>
      </c>
      <c r="AE663">
        <f t="shared" si="96"/>
        <v>2129.8679999999999</v>
      </c>
      <c r="AF663">
        <f t="shared" si="97"/>
        <v>3.4826020646990639</v>
      </c>
      <c r="AG663">
        <f t="shared" si="98"/>
        <v>3.459120968849541</v>
      </c>
      <c r="AH663">
        <f t="shared" si="99"/>
        <v>3.3868334307498165</v>
      </c>
      <c r="AI663">
        <f t="shared" si="99"/>
        <v>3.3664128702692535</v>
      </c>
      <c r="AJ663">
        <f t="shared" si="99"/>
        <v>3.3283526885805168</v>
      </c>
    </row>
    <row r="664" spans="1:36" x14ac:dyDescent="0.25">
      <c r="A664" s="41">
        <v>0</v>
      </c>
      <c r="B664" s="41">
        <v>2508</v>
      </c>
      <c r="C664" s="56">
        <f t="shared" si="91"/>
        <v>3.3993275321586789</v>
      </c>
      <c r="AA664">
        <f t="shared" si="92"/>
        <v>2382.6</v>
      </c>
      <c r="AB664">
        <f t="shared" si="93"/>
        <v>2257.2000000000003</v>
      </c>
      <c r="AC664">
        <f t="shared" si="94"/>
        <v>1911.096</v>
      </c>
      <c r="AD664">
        <f t="shared" si="95"/>
        <v>1823.316</v>
      </c>
      <c r="AE664">
        <f t="shared" si="96"/>
        <v>1670.3280000000002</v>
      </c>
      <c r="AF664">
        <f t="shared" si="97"/>
        <v>3.3770511374475265</v>
      </c>
      <c r="AG664">
        <f t="shared" si="98"/>
        <v>3.3535700415980036</v>
      </c>
      <c r="AH664">
        <f t="shared" si="99"/>
        <v>3.2812825034982795</v>
      </c>
      <c r="AI664">
        <f t="shared" si="99"/>
        <v>3.2608619430177166</v>
      </c>
      <c r="AJ664">
        <f t="shared" si="99"/>
        <v>3.2228017613289799</v>
      </c>
    </row>
    <row r="665" spans="1:36" x14ac:dyDescent="0.25">
      <c r="A665" s="41">
        <v>0</v>
      </c>
      <c r="B665" s="41">
        <v>2177</v>
      </c>
      <c r="C665" s="56">
        <f t="shared" si="91"/>
        <v>3.3378584290410944</v>
      </c>
      <c r="AA665">
        <f t="shared" si="92"/>
        <v>2068.15</v>
      </c>
      <c r="AB665">
        <f t="shared" si="93"/>
        <v>1959.3</v>
      </c>
      <c r="AC665">
        <f t="shared" si="94"/>
        <v>1658.874</v>
      </c>
      <c r="AD665">
        <f t="shared" si="95"/>
        <v>1582.6789999999999</v>
      </c>
      <c r="AE665">
        <f t="shared" si="96"/>
        <v>1449.8820000000001</v>
      </c>
      <c r="AF665">
        <f t="shared" si="97"/>
        <v>3.315582034329942</v>
      </c>
      <c r="AG665">
        <f t="shared" si="98"/>
        <v>3.2921009384804192</v>
      </c>
      <c r="AH665">
        <f t="shared" si="99"/>
        <v>3.2198134003806946</v>
      </c>
      <c r="AI665">
        <f t="shared" si="99"/>
        <v>3.1993928399001321</v>
      </c>
      <c r="AJ665">
        <f t="shared" si="99"/>
        <v>3.1613326582113954</v>
      </c>
    </row>
    <row r="666" spans="1:36" x14ac:dyDescent="0.25">
      <c r="A666" s="41">
        <v>2748</v>
      </c>
      <c r="B666" s="41">
        <v>8</v>
      </c>
      <c r="C666" s="56">
        <f t="shared" si="91"/>
        <v>0.90308998699194354</v>
      </c>
      <c r="AA666">
        <f t="shared" si="92"/>
        <v>7.6</v>
      </c>
      <c r="AB666">
        <f t="shared" si="93"/>
        <v>7.2</v>
      </c>
      <c r="AC666">
        <f t="shared" si="94"/>
        <v>6.0960000000000001</v>
      </c>
      <c r="AD666">
        <f t="shared" si="95"/>
        <v>5.8159999999999998</v>
      </c>
      <c r="AE666">
        <f t="shared" si="96"/>
        <v>5.3280000000000003</v>
      </c>
      <c r="AF666">
        <f t="shared" si="97"/>
        <v>0.88081359228079137</v>
      </c>
      <c r="AG666">
        <f t="shared" si="98"/>
        <v>0.85733249643126852</v>
      </c>
      <c r="AH666">
        <f t="shared" si="99"/>
        <v>0.78504495833154408</v>
      </c>
      <c r="AI666">
        <f t="shared" si="99"/>
        <v>0.76462439785098146</v>
      </c>
      <c r="AJ666">
        <f t="shared" si="99"/>
        <v>0.72656421616224465</v>
      </c>
    </row>
    <row r="667" spans="1:36" x14ac:dyDescent="0.25">
      <c r="A667" s="41">
        <v>0</v>
      </c>
      <c r="B667" s="41">
        <v>14914</v>
      </c>
      <c r="C667" s="56">
        <f t="shared" si="91"/>
        <v>4.1735941387546331</v>
      </c>
      <c r="AA667">
        <f t="shared" si="92"/>
        <v>14168.3</v>
      </c>
      <c r="AB667">
        <f t="shared" si="93"/>
        <v>13422.6</v>
      </c>
      <c r="AC667">
        <f t="shared" si="94"/>
        <v>11364.468000000001</v>
      </c>
      <c r="AD667">
        <f t="shared" si="95"/>
        <v>10842.477999999999</v>
      </c>
      <c r="AE667">
        <f t="shared" si="96"/>
        <v>9932.7240000000002</v>
      </c>
      <c r="AF667">
        <f t="shared" si="97"/>
        <v>4.1513177440434808</v>
      </c>
      <c r="AG667">
        <f t="shared" si="98"/>
        <v>4.1278366481939575</v>
      </c>
      <c r="AH667">
        <f t="shared" si="99"/>
        <v>4.0555491100942334</v>
      </c>
      <c r="AI667">
        <f t="shared" si="99"/>
        <v>4.0351285496136704</v>
      </c>
      <c r="AJ667">
        <f t="shared" si="99"/>
        <v>3.9970683679249337</v>
      </c>
    </row>
    <row r="668" spans="1:36" x14ac:dyDescent="0.25">
      <c r="A668" s="41">
        <v>0</v>
      </c>
      <c r="B668" s="41">
        <v>1650</v>
      </c>
      <c r="C668" s="56">
        <f t="shared" si="91"/>
        <v>3.2174839442139063</v>
      </c>
      <c r="AA668">
        <f t="shared" si="92"/>
        <v>1567.5</v>
      </c>
      <c r="AB668">
        <f t="shared" si="93"/>
        <v>1485</v>
      </c>
      <c r="AC668">
        <f t="shared" si="94"/>
        <v>1257.3</v>
      </c>
      <c r="AD668">
        <f t="shared" si="95"/>
        <v>1199.55</v>
      </c>
      <c r="AE668">
        <f t="shared" si="96"/>
        <v>1098.9000000000001</v>
      </c>
      <c r="AF668">
        <f t="shared" si="97"/>
        <v>3.1952075495027539</v>
      </c>
      <c r="AG668">
        <f t="shared" si="98"/>
        <v>3.171726453653231</v>
      </c>
      <c r="AH668">
        <f t="shared" si="99"/>
        <v>3.0994389155535069</v>
      </c>
      <c r="AI668">
        <f t="shared" si="99"/>
        <v>3.079018355072944</v>
      </c>
      <c r="AJ668">
        <f t="shared" si="99"/>
        <v>3.0409581733842073</v>
      </c>
    </row>
    <row r="669" spans="1:36" x14ac:dyDescent="0.25">
      <c r="A669" s="41">
        <v>0</v>
      </c>
      <c r="B669" s="41">
        <v>806</v>
      </c>
      <c r="C669" s="56">
        <f t="shared" si="91"/>
        <v>2.9063350418050908</v>
      </c>
      <c r="AA669">
        <f t="shared" si="92"/>
        <v>765.69999999999993</v>
      </c>
      <c r="AB669">
        <f t="shared" si="93"/>
        <v>725.4</v>
      </c>
      <c r="AC669">
        <f t="shared" si="94"/>
        <v>614.17200000000003</v>
      </c>
      <c r="AD669">
        <f t="shared" si="95"/>
        <v>585.96199999999999</v>
      </c>
      <c r="AE669">
        <f t="shared" si="96"/>
        <v>536.79600000000005</v>
      </c>
      <c r="AF669">
        <f t="shared" si="97"/>
        <v>2.8840586470939384</v>
      </c>
      <c r="AG669">
        <f t="shared" si="98"/>
        <v>2.8605775512444156</v>
      </c>
      <c r="AH669">
        <f t="shared" si="99"/>
        <v>2.788290013144691</v>
      </c>
      <c r="AI669">
        <f t="shared" si="99"/>
        <v>2.7678694526641285</v>
      </c>
      <c r="AJ669">
        <f t="shared" si="99"/>
        <v>2.7298092709753918</v>
      </c>
    </row>
    <row r="670" spans="1:36" x14ac:dyDescent="0.25">
      <c r="A670" s="41">
        <v>0</v>
      </c>
      <c r="B670" s="41">
        <v>3496</v>
      </c>
      <c r="C670" s="56">
        <f t="shared" si="91"/>
        <v>3.5435714239623652</v>
      </c>
      <c r="AA670">
        <f t="shared" si="92"/>
        <v>3321.2</v>
      </c>
      <c r="AB670">
        <f t="shared" si="93"/>
        <v>3146.4</v>
      </c>
      <c r="AC670">
        <f t="shared" si="94"/>
        <v>2663.9520000000002</v>
      </c>
      <c r="AD670">
        <f t="shared" si="95"/>
        <v>2541.5920000000001</v>
      </c>
      <c r="AE670">
        <f t="shared" si="96"/>
        <v>2328.3360000000002</v>
      </c>
      <c r="AF670">
        <f t="shared" si="97"/>
        <v>3.5212950292512133</v>
      </c>
      <c r="AG670">
        <f t="shared" si="98"/>
        <v>3.4978139334016904</v>
      </c>
      <c r="AH670">
        <f t="shared" si="99"/>
        <v>3.4255263953019659</v>
      </c>
      <c r="AI670">
        <f t="shared" si="99"/>
        <v>3.4051058348214034</v>
      </c>
      <c r="AJ670">
        <f t="shared" si="99"/>
        <v>3.3670456531326667</v>
      </c>
    </row>
    <row r="671" spans="1:36" x14ac:dyDescent="0.25">
      <c r="A671" s="41">
        <v>0</v>
      </c>
      <c r="B671" s="41">
        <v>62409</v>
      </c>
      <c r="C671" s="56">
        <f t="shared" si="91"/>
        <v>4.7952472237928472</v>
      </c>
      <c r="AA671">
        <f t="shared" si="92"/>
        <v>59288.549999999996</v>
      </c>
      <c r="AB671">
        <f t="shared" si="93"/>
        <v>56168.1</v>
      </c>
      <c r="AC671">
        <f t="shared" si="94"/>
        <v>47555.658000000003</v>
      </c>
      <c r="AD671">
        <f t="shared" si="95"/>
        <v>45371.343000000001</v>
      </c>
      <c r="AE671">
        <f t="shared" si="96"/>
        <v>41564.394</v>
      </c>
      <c r="AF671">
        <f t="shared" si="97"/>
        <v>4.7729708290816948</v>
      </c>
      <c r="AG671">
        <f t="shared" si="98"/>
        <v>4.7494897332321724</v>
      </c>
      <c r="AH671">
        <f t="shared" si="99"/>
        <v>4.6772021951324474</v>
      </c>
      <c r="AI671">
        <f t="shared" si="99"/>
        <v>4.6567816346518853</v>
      </c>
      <c r="AJ671">
        <f t="shared" si="99"/>
        <v>4.6187214529631486</v>
      </c>
    </row>
    <row r="672" spans="1:36" x14ac:dyDescent="0.25">
      <c r="A672" s="41">
        <v>0</v>
      </c>
      <c r="B672" s="41">
        <v>1422</v>
      </c>
      <c r="C672" s="56">
        <f t="shared" si="91"/>
        <v>3.1528995963937474</v>
      </c>
      <c r="AA672">
        <f t="shared" si="92"/>
        <v>1350.8999999999999</v>
      </c>
      <c r="AB672">
        <f t="shared" si="93"/>
        <v>1279.8</v>
      </c>
      <c r="AC672">
        <f t="shared" si="94"/>
        <v>1083.5640000000001</v>
      </c>
      <c r="AD672">
        <f t="shared" si="95"/>
        <v>1033.7939999999999</v>
      </c>
      <c r="AE672">
        <f t="shared" si="96"/>
        <v>947.05200000000002</v>
      </c>
      <c r="AF672">
        <f t="shared" si="97"/>
        <v>3.130623201682595</v>
      </c>
      <c r="AG672">
        <f t="shared" si="98"/>
        <v>3.1071421058330722</v>
      </c>
      <c r="AH672">
        <f t="shared" si="99"/>
        <v>3.0348545677333481</v>
      </c>
      <c r="AI672">
        <f t="shared" si="99"/>
        <v>3.0144340072527851</v>
      </c>
      <c r="AJ672">
        <f t="shared" si="99"/>
        <v>2.9763738255640484</v>
      </c>
    </row>
    <row r="673" spans="1:36" x14ac:dyDescent="0.25">
      <c r="A673" s="41">
        <v>0</v>
      </c>
      <c r="B673" s="41">
        <v>6342</v>
      </c>
      <c r="C673" s="56">
        <f t="shared" si="91"/>
        <v>3.80222623769107</v>
      </c>
      <c r="AA673">
        <f t="shared" si="92"/>
        <v>6024.9</v>
      </c>
      <c r="AB673">
        <f t="shared" si="93"/>
        <v>5707.8</v>
      </c>
      <c r="AC673">
        <f t="shared" si="94"/>
        <v>4832.6040000000003</v>
      </c>
      <c r="AD673">
        <f t="shared" si="95"/>
        <v>4610.634</v>
      </c>
      <c r="AE673">
        <f t="shared" si="96"/>
        <v>4223.7719999999999</v>
      </c>
      <c r="AF673">
        <f t="shared" si="97"/>
        <v>3.7799498429799177</v>
      </c>
      <c r="AG673">
        <f t="shared" si="98"/>
        <v>3.7564687471303948</v>
      </c>
      <c r="AH673">
        <f t="shared" si="99"/>
        <v>3.6841812090306703</v>
      </c>
      <c r="AI673">
        <f t="shared" si="99"/>
        <v>3.6637606485501077</v>
      </c>
      <c r="AJ673">
        <f t="shared" si="99"/>
        <v>3.625700466861371</v>
      </c>
    </row>
    <row r="674" spans="1:36" x14ac:dyDescent="0.25">
      <c r="A674" s="41">
        <v>0</v>
      </c>
      <c r="B674" s="41">
        <v>5583</v>
      </c>
      <c r="C674" s="56">
        <f t="shared" si="91"/>
        <v>3.7468676278504294</v>
      </c>
      <c r="AA674">
        <f t="shared" si="92"/>
        <v>5303.8499999999995</v>
      </c>
      <c r="AB674">
        <f t="shared" si="93"/>
        <v>5024.7</v>
      </c>
      <c r="AC674">
        <f t="shared" si="94"/>
        <v>4254.2460000000001</v>
      </c>
      <c r="AD674">
        <f t="shared" si="95"/>
        <v>4058.8409999999999</v>
      </c>
      <c r="AE674">
        <f t="shared" si="96"/>
        <v>3718.2780000000002</v>
      </c>
      <c r="AF674">
        <f t="shared" si="97"/>
        <v>3.724591233139277</v>
      </c>
      <c r="AG674">
        <f t="shared" si="98"/>
        <v>3.7011101372897541</v>
      </c>
      <c r="AH674">
        <f t="shared" si="99"/>
        <v>3.62882259919003</v>
      </c>
      <c r="AI674">
        <f t="shared" si="99"/>
        <v>3.6084020387094671</v>
      </c>
      <c r="AJ674">
        <f t="shared" si="99"/>
        <v>3.5703418570207304</v>
      </c>
    </row>
    <row r="675" spans="1:36" x14ac:dyDescent="0.25">
      <c r="A675" s="41">
        <v>0</v>
      </c>
      <c r="B675" s="41">
        <v>4014</v>
      </c>
      <c r="C675" s="56">
        <f t="shared" si="91"/>
        <v>3.6035773681514667</v>
      </c>
      <c r="AA675">
        <f t="shared" si="92"/>
        <v>3813.2999999999997</v>
      </c>
      <c r="AB675">
        <f t="shared" si="93"/>
        <v>3612.6</v>
      </c>
      <c r="AC675">
        <f t="shared" si="94"/>
        <v>3058.6680000000001</v>
      </c>
      <c r="AD675">
        <f t="shared" si="95"/>
        <v>2918.1779999999999</v>
      </c>
      <c r="AE675">
        <f t="shared" si="96"/>
        <v>2673.3240000000001</v>
      </c>
      <c r="AF675">
        <f t="shared" si="97"/>
        <v>3.5813009734403143</v>
      </c>
      <c r="AG675">
        <f t="shared" si="98"/>
        <v>3.5578198775907914</v>
      </c>
      <c r="AH675">
        <f t="shared" si="99"/>
        <v>3.4855323394910673</v>
      </c>
      <c r="AI675">
        <f t="shared" si="99"/>
        <v>3.4651117790105044</v>
      </c>
      <c r="AJ675">
        <f t="shared" si="99"/>
        <v>3.4270515973217677</v>
      </c>
    </row>
    <row r="676" spans="1:36" x14ac:dyDescent="0.25">
      <c r="A676" s="41">
        <v>0</v>
      </c>
      <c r="B676" s="41">
        <v>1305</v>
      </c>
      <c r="C676" s="56">
        <f t="shared" si="91"/>
        <v>3.1156105116742996</v>
      </c>
      <c r="AA676">
        <f t="shared" si="92"/>
        <v>1239.75</v>
      </c>
      <c r="AB676">
        <f t="shared" si="93"/>
        <v>1174.5</v>
      </c>
      <c r="AC676">
        <f t="shared" si="94"/>
        <v>994.41</v>
      </c>
      <c r="AD676">
        <f t="shared" si="95"/>
        <v>948.73500000000001</v>
      </c>
      <c r="AE676">
        <f t="shared" si="96"/>
        <v>869.13</v>
      </c>
      <c r="AF676">
        <f t="shared" si="97"/>
        <v>3.0933341169631476</v>
      </c>
      <c r="AG676">
        <f t="shared" si="98"/>
        <v>3.0698530211136248</v>
      </c>
      <c r="AH676">
        <f t="shared" si="99"/>
        <v>2.9975654830139002</v>
      </c>
      <c r="AI676">
        <f t="shared" si="99"/>
        <v>2.9771449225333377</v>
      </c>
      <c r="AJ676">
        <f t="shared" si="99"/>
        <v>2.939084740844601</v>
      </c>
    </row>
    <row r="677" spans="1:36" x14ac:dyDescent="0.25">
      <c r="A677" s="41">
        <v>0</v>
      </c>
      <c r="B677" s="41">
        <v>1144</v>
      </c>
      <c r="C677" s="56">
        <f t="shared" si="91"/>
        <v>3.0584260244570052</v>
      </c>
      <c r="AA677">
        <f t="shared" si="92"/>
        <v>1086.8</v>
      </c>
      <c r="AB677">
        <f t="shared" si="93"/>
        <v>1029.6000000000001</v>
      </c>
      <c r="AC677">
        <f t="shared" si="94"/>
        <v>871.72800000000007</v>
      </c>
      <c r="AD677">
        <f t="shared" si="95"/>
        <v>831.68799999999999</v>
      </c>
      <c r="AE677">
        <f t="shared" si="96"/>
        <v>761.904</v>
      </c>
      <c r="AF677">
        <f t="shared" si="97"/>
        <v>3.0361496297458532</v>
      </c>
      <c r="AG677">
        <f t="shared" si="98"/>
        <v>3.0126685338963304</v>
      </c>
      <c r="AH677">
        <f t="shared" si="99"/>
        <v>2.9403809957966058</v>
      </c>
      <c r="AI677">
        <f t="shared" si="99"/>
        <v>2.9199604353160433</v>
      </c>
      <c r="AJ677">
        <f t="shared" si="99"/>
        <v>2.8819002536273066</v>
      </c>
    </row>
    <row r="678" spans="1:36" x14ac:dyDescent="0.25">
      <c r="A678" s="41">
        <v>0</v>
      </c>
      <c r="B678" s="41">
        <v>17631</v>
      </c>
      <c r="C678" s="56">
        <f t="shared" si="91"/>
        <v>4.2462769454340616</v>
      </c>
      <c r="AA678">
        <f t="shared" si="92"/>
        <v>16749.45</v>
      </c>
      <c r="AB678">
        <f t="shared" si="93"/>
        <v>15867.9</v>
      </c>
      <c r="AC678">
        <f t="shared" si="94"/>
        <v>13434.822</v>
      </c>
      <c r="AD678">
        <f t="shared" si="95"/>
        <v>12817.736999999999</v>
      </c>
      <c r="AE678">
        <f t="shared" si="96"/>
        <v>11742.246000000001</v>
      </c>
      <c r="AF678">
        <f t="shared" si="97"/>
        <v>4.2240005507229093</v>
      </c>
      <c r="AG678">
        <f t="shared" si="98"/>
        <v>4.200519454873386</v>
      </c>
      <c r="AH678">
        <f t="shared" si="99"/>
        <v>4.1282319167736619</v>
      </c>
      <c r="AI678">
        <f t="shared" si="99"/>
        <v>4.1078113562930989</v>
      </c>
      <c r="AJ678">
        <f t="shared" si="99"/>
        <v>4.0697511746043622</v>
      </c>
    </row>
    <row r="679" spans="1:36" x14ac:dyDescent="0.25">
      <c r="A679" s="41">
        <v>0</v>
      </c>
      <c r="B679" s="41">
        <v>218</v>
      </c>
      <c r="C679" s="56">
        <f t="shared" si="91"/>
        <v>2.3384564936046046</v>
      </c>
      <c r="AA679">
        <f t="shared" si="92"/>
        <v>207.1</v>
      </c>
      <c r="AB679">
        <f t="shared" si="93"/>
        <v>196.20000000000002</v>
      </c>
      <c r="AC679">
        <f t="shared" si="94"/>
        <v>166.11600000000001</v>
      </c>
      <c r="AD679">
        <f t="shared" si="95"/>
        <v>158.48599999999999</v>
      </c>
      <c r="AE679">
        <f t="shared" si="96"/>
        <v>145.18800000000002</v>
      </c>
      <c r="AF679">
        <f t="shared" si="97"/>
        <v>2.3161800988934527</v>
      </c>
      <c r="AG679">
        <f t="shared" si="98"/>
        <v>2.2926990030439298</v>
      </c>
      <c r="AH679">
        <f t="shared" si="99"/>
        <v>2.2204114649442053</v>
      </c>
      <c r="AI679">
        <f t="shared" si="99"/>
        <v>2.1999909044636428</v>
      </c>
      <c r="AJ679">
        <f t="shared" si="99"/>
        <v>2.1619307227749061</v>
      </c>
    </row>
    <row r="680" spans="1:36" x14ac:dyDescent="0.25">
      <c r="A680" s="41">
        <v>0</v>
      </c>
      <c r="B680" s="41">
        <v>4712</v>
      </c>
      <c r="C680" s="56">
        <f t="shared" si="91"/>
        <v>3.6732052817790453</v>
      </c>
      <c r="AA680">
        <f t="shared" si="92"/>
        <v>4476.3999999999996</v>
      </c>
      <c r="AB680">
        <f t="shared" si="93"/>
        <v>4240.8</v>
      </c>
      <c r="AC680">
        <f t="shared" si="94"/>
        <v>3590.5439999999999</v>
      </c>
      <c r="AD680">
        <f t="shared" si="95"/>
        <v>3425.6239999999998</v>
      </c>
      <c r="AE680">
        <f t="shared" si="96"/>
        <v>3138.192</v>
      </c>
      <c r="AF680">
        <f t="shared" si="97"/>
        <v>3.6509288870678929</v>
      </c>
      <c r="AG680">
        <f t="shared" si="98"/>
        <v>3.62744779121837</v>
      </c>
      <c r="AH680">
        <f t="shared" si="99"/>
        <v>3.5551602531186459</v>
      </c>
      <c r="AI680">
        <f t="shared" si="99"/>
        <v>3.534739692638083</v>
      </c>
      <c r="AJ680">
        <f t="shared" si="99"/>
        <v>3.4966795109493463</v>
      </c>
    </row>
    <row r="681" spans="1:36" x14ac:dyDescent="0.25">
      <c r="A681" s="41">
        <v>0</v>
      </c>
      <c r="B681" s="41">
        <v>2</v>
      </c>
      <c r="C681" s="56">
        <f t="shared" si="91"/>
        <v>0.3010299956639812</v>
      </c>
      <c r="AA681">
        <f t="shared" si="92"/>
        <v>1.9</v>
      </c>
      <c r="AB681">
        <f t="shared" si="93"/>
        <v>1.8</v>
      </c>
      <c r="AC681">
        <f t="shared" si="94"/>
        <v>1.524</v>
      </c>
      <c r="AD681">
        <f t="shared" si="95"/>
        <v>1.454</v>
      </c>
      <c r="AE681">
        <f t="shared" si="96"/>
        <v>1.3320000000000001</v>
      </c>
      <c r="AF681">
        <f t="shared" si="97"/>
        <v>0.27875360095282892</v>
      </c>
      <c r="AG681">
        <f t="shared" si="98"/>
        <v>0.25527250510330607</v>
      </c>
      <c r="AH681">
        <f t="shared" si="99"/>
        <v>0.18298496700358169</v>
      </c>
      <c r="AI681">
        <f t="shared" si="99"/>
        <v>0.16256440652301901</v>
      </c>
      <c r="AJ681">
        <f t="shared" si="99"/>
        <v>0.12450422483428228</v>
      </c>
    </row>
    <row r="682" spans="1:36" x14ac:dyDescent="0.25">
      <c r="A682" s="41">
        <v>0</v>
      </c>
      <c r="B682" s="41">
        <v>182781</v>
      </c>
      <c r="C682" s="56">
        <f t="shared" si="91"/>
        <v>5.2619310490344864</v>
      </c>
      <c r="AA682">
        <f t="shared" si="92"/>
        <v>173641.94999999998</v>
      </c>
      <c r="AB682">
        <f t="shared" si="93"/>
        <v>164502.9</v>
      </c>
      <c r="AC682">
        <f t="shared" si="94"/>
        <v>139279.122</v>
      </c>
      <c r="AD682">
        <f t="shared" si="95"/>
        <v>132881.78699999998</v>
      </c>
      <c r="AE682">
        <f t="shared" si="96"/>
        <v>121732.14600000001</v>
      </c>
      <c r="AF682">
        <f t="shared" si="97"/>
        <v>5.239654654323334</v>
      </c>
      <c r="AG682">
        <f t="shared" si="98"/>
        <v>5.2161735584738116</v>
      </c>
      <c r="AH682">
        <f t="shared" si="99"/>
        <v>5.1438860203740866</v>
      </c>
      <c r="AI682">
        <f t="shared" si="99"/>
        <v>5.1234654598935245</v>
      </c>
      <c r="AJ682">
        <f t="shared" si="99"/>
        <v>5.0854052782047878</v>
      </c>
    </row>
    <row r="683" spans="1:36" x14ac:dyDescent="0.25">
      <c r="A683" s="41">
        <v>0</v>
      </c>
      <c r="B683" s="41">
        <v>442</v>
      </c>
      <c r="C683" s="56">
        <f t="shared" si="91"/>
        <v>2.6454222693490919</v>
      </c>
      <c r="AA683">
        <f t="shared" si="92"/>
        <v>419.9</v>
      </c>
      <c r="AB683">
        <f t="shared" si="93"/>
        <v>397.8</v>
      </c>
      <c r="AC683">
        <f t="shared" si="94"/>
        <v>336.80400000000003</v>
      </c>
      <c r="AD683">
        <f t="shared" si="95"/>
        <v>321.334</v>
      </c>
      <c r="AE683">
        <f t="shared" si="96"/>
        <v>294.37200000000001</v>
      </c>
      <c r="AF683">
        <f t="shared" si="97"/>
        <v>2.6231458746379395</v>
      </c>
      <c r="AG683">
        <f t="shared" si="98"/>
        <v>2.5996647787884166</v>
      </c>
      <c r="AH683">
        <f t="shared" si="99"/>
        <v>2.5273772406886925</v>
      </c>
      <c r="AI683">
        <f t="shared" si="99"/>
        <v>2.5069566802081296</v>
      </c>
      <c r="AJ683">
        <f t="shared" si="99"/>
        <v>2.4688964985193929</v>
      </c>
    </row>
    <row r="684" spans="1:36" x14ac:dyDescent="0.25">
      <c r="A684" s="41">
        <v>0</v>
      </c>
      <c r="B684" s="41">
        <v>58</v>
      </c>
      <c r="C684" s="56">
        <f t="shared" si="91"/>
        <v>1.7634279935629373</v>
      </c>
      <c r="AA684">
        <f t="shared" si="92"/>
        <v>55.099999999999994</v>
      </c>
      <c r="AB684">
        <f t="shared" si="93"/>
        <v>52.2</v>
      </c>
      <c r="AC684">
        <f t="shared" si="94"/>
        <v>44.195999999999998</v>
      </c>
      <c r="AD684">
        <f t="shared" si="95"/>
        <v>42.165999999999997</v>
      </c>
      <c r="AE684">
        <f t="shared" si="96"/>
        <v>38.628</v>
      </c>
      <c r="AF684">
        <f t="shared" si="97"/>
        <v>1.7411515988517849</v>
      </c>
      <c r="AG684">
        <f t="shared" si="98"/>
        <v>1.7176705030022621</v>
      </c>
      <c r="AH684">
        <f t="shared" si="99"/>
        <v>1.6453829649025378</v>
      </c>
      <c r="AI684">
        <f t="shared" si="99"/>
        <v>1.624962404421975</v>
      </c>
      <c r="AJ684">
        <f t="shared" si="99"/>
        <v>1.5869022227332383</v>
      </c>
    </row>
    <row r="685" spans="1:36" x14ac:dyDescent="0.25">
      <c r="A685" s="41">
        <v>0</v>
      </c>
      <c r="B685" s="41">
        <v>20921</v>
      </c>
      <c r="C685" s="56">
        <f t="shared" si="91"/>
        <v>4.3205824394735517</v>
      </c>
      <c r="AA685">
        <f t="shared" si="92"/>
        <v>19874.95</v>
      </c>
      <c r="AB685">
        <f t="shared" si="93"/>
        <v>18828.900000000001</v>
      </c>
      <c r="AC685">
        <f t="shared" si="94"/>
        <v>15941.802</v>
      </c>
      <c r="AD685">
        <f t="shared" si="95"/>
        <v>15209.566999999999</v>
      </c>
      <c r="AE685">
        <f t="shared" si="96"/>
        <v>13933.386</v>
      </c>
      <c r="AF685">
        <f t="shared" si="97"/>
        <v>4.2983060447623993</v>
      </c>
      <c r="AG685">
        <f t="shared" si="98"/>
        <v>4.274824948912876</v>
      </c>
      <c r="AH685">
        <f t="shared" si="99"/>
        <v>4.2025374108131519</v>
      </c>
      <c r="AI685">
        <f t="shared" si="99"/>
        <v>4.182116850332589</v>
      </c>
      <c r="AJ685">
        <f t="shared" si="99"/>
        <v>4.1440566686438522</v>
      </c>
    </row>
    <row r="686" spans="1:36" x14ac:dyDescent="0.25">
      <c r="A686" s="41">
        <v>0</v>
      </c>
      <c r="B686" s="41">
        <v>51</v>
      </c>
      <c r="C686" s="56">
        <f t="shared" si="91"/>
        <v>1.7075701760979363</v>
      </c>
      <c r="AA686">
        <f t="shared" si="92"/>
        <v>48.449999999999996</v>
      </c>
      <c r="AB686">
        <f t="shared" si="93"/>
        <v>45.9</v>
      </c>
      <c r="AC686">
        <f t="shared" si="94"/>
        <v>38.862000000000002</v>
      </c>
      <c r="AD686">
        <f t="shared" si="95"/>
        <v>37.076999999999998</v>
      </c>
      <c r="AE686">
        <f t="shared" si="96"/>
        <v>33.966000000000001</v>
      </c>
      <c r="AF686">
        <f t="shared" si="97"/>
        <v>1.6852937813867841</v>
      </c>
      <c r="AG686">
        <f t="shared" si="98"/>
        <v>1.6618126855372612</v>
      </c>
      <c r="AH686">
        <f t="shared" si="99"/>
        <v>1.5895251474375369</v>
      </c>
      <c r="AI686">
        <f t="shared" si="99"/>
        <v>1.5691045869569742</v>
      </c>
      <c r="AJ686">
        <f t="shared" si="99"/>
        <v>1.5310444052682375</v>
      </c>
    </row>
    <row r="687" spans="1:36" x14ac:dyDescent="0.25">
      <c r="A687" s="41">
        <v>0</v>
      </c>
      <c r="B687" s="41">
        <v>25078</v>
      </c>
      <c r="C687" s="56">
        <f t="shared" si="91"/>
        <v>4.3992928980439112</v>
      </c>
      <c r="AA687">
        <f t="shared" si="92"/>
        <v>23824.1</v>
      </c>
      <c r="AB687">
        <f t="shared" si="93"/>
        <v>22570.2</v>
      </c>
      <c r="AC687">
        <f t="shared" si="94"/>
        <v>19109.436000000002</v>
      </c>
      <c r="AD687">
        <f t="shared" si="95"/>
        <v>18231.705999999998</v>
      </c>
      <c r="AE687">
        <f t="shared" si="96"/>
        <v>16701.948</v>
      </c>
      <c r="AF687">
        <f t="shared" si="97"/>
        <v>4.3770165033327588</v>
      </c>
      <c r="AG687">
        <f t="shared" si="98"/>
        <v>4.3535354074832355</v>
      </c>
      <c r="AH687">
        <f t="shared" si="99"/>
        <v>4.2812478693835114</v>
      </c>
      <c r="AI687">
        <f t="shared" si="99"/>
        <v>4.2608273089029485</v>
      </c>
      <c r="AJ687">
        <f t="shared" si="99"/>
        <v>4.2227671272142118</v>
      </c>
    </row>
    <row r="688" spans="1:36" x14ac:dyDescent="0.25">
      <c r="A688" s="41">
        <v>0</v>
      </c>
      <c r="B688" s="41">
        <v>19825</v>
      </c>
      <c r="C688" s="56">
        <f t="shared" si="91"/>
        <v>4.2972131959896416</v>
      </c>
      <c r="AA688">
        <f t="shared" si="92"/>
        <v>18833.75</v>
      </c>
      <c r="AB688">
        <f t="shared" si="93"/>
        <v>17842.5</v>
      </c>
      <c r="AC688">
        <f t="shared" si="94"/>
        <v>15106.65</v>
      </c>
      <c r="AD688">
        <f t="shared" si="95"/>
        <v>14412.775</v>
      </c>
      <c r="AE688">
        <f t="shared" si="96"/>
        <v>13203.45</v>
      </c>
      <c r="AF688">
        <f t="shared" si="97"/>
        <v>4.2749368012784892</v>
      </c>
      <c r="AG688">
        <f t="shared" si="98"/>
        <v>4.2514557054289659</v>
      </c>
      <c r="AH688">
        <f t="shared" si="99"/>
        <v>4.1791681673292418</v>
      </c>
      <c r="AI688">
        <f t="shared" si="99"/>
        <v>4.1587476068486788</v>
      </c>
      <c r="AJ688">
        <f t="shared" si="99"/>
        <v>4.1206874251599421</v>
      </c>
    </row>
    <row r="689" spans="1:36" x14ac:dyDescent="0.25">
      <c r="A689" s="41">
        <v>0</v>
      </c>
      <c r="B689" s="41">
        <v>60428</v>
      </c>
      <c r="C689" s="56">
        <f t="shared" si="91"/>
        <v>4.7812382205377562</v>
      </c>
      <c r="AA689">
        <f t="shared" si="92"/>
        <v>57406.6</v>
      </c>
      <c r="AB689">
        <f t="shared" si="93"/>
        <v>54385.200000000004</v>
      </c>
      <c r="AC689">
        <f t="shared" si="94"/>
        <v>46046.135999999999</v>
      </c>
      <c r="AD689">
        <f t="shared" si="95"/>
        <v>43931.155999999995</v>
      </c>
      <c r="AE689">
        <f t="shared" si="96"/>
        <v>40245.048000000003</v>
      </c>
      <c r="AF689">
        <f t="shared" si="97"/>
        <v>4.7589618258266047</v>
      </c>
      <c r="AG689">
        <f t="shared" si="98"/>
        <v>4.7354807299770814</v>
      </c>
      <c r="AH689">
        <f t="shared" si="99"/>
        <v>4.6631931918773573</v>
      </c>
      <c r="AI689">
        <f t="shared" si="99"/>
        <v>4.6427726313967943</v>
      </c>
      <c r="AJ689">
        <f t="shared" si="99"/>
        <v>4.6047124497080576</v>
      </c>
    </row>
    <row r="690" spans="1:36" x14ac:dyDescent="0.25">
      <c r="A690" s="41">
        <v>0</v>
      </c>
      <c r="B690" s="41">
        <v>2094</v>
      </c>
      <c r="C690" s="56">
        <f t="shared" si="91"/>
        <v>3.3209766773428235</v>
      </c>
      <c r="AA690">
        <f t="shared" si="92"/>
        <v>1989.3</v>
      </c>
      <c r="AB690">
        <f t="shared" si="93"/>
        <v>1884.6000000000001</v>
      </c>
      <c r="AC690">
        <f t="shared" si="94"/>
        <v>1595.6279999999999</v>
      </c>
      <c r="AD690">
        <f t="shared" si="95"/>
        <v>1522.338</v>
      </c>
      <c r="AE690">
        <f t="shared" si="96"/>
        <v>1394.604</v>
      </c>
      <c r="AF690">
        <f t="shared" si="97"/>
        <v>3.2987002826316711</v>
      </c>
      <c r="AG690">
        <f t="shared" si="98"/>
        <v>3.2752191867821483</v>
      </c>
      <c r="AH690">
        <f t="shared" si="99"/>
        <v>3.2029316486824242</v>
      </c>
      <c r="AI690">
        <f t="shared" si="99"/>
        <v>3.1825110882018612</v>
      </c>
      <c r="AJ690">
        <f t="shared" si="99"/>
        <v>3.1444509065131245</v>
      </c>
    </row>
    <row r="691" spans="1:36" x14ac:dyDescent="0.25">
      <c r="A691" s="41">
        <v>0</v>
      </c>
      <c r="B691" s="41">
        <v>42</v>
      </c>
      <c r="C691" s="56">
        <f t="shared" si="91"/>
        <v>1.6232492903979006</v>
      </c>
      <c r="AA691">
        <f t="shared" si="92"/>
        <v>39.9</v>
      </c>
      <c r="AB691">
        <f t="shared" si="93"/>
        <v>37.800000000000004</v>
      </c>
      <c r="AC691">
        <f t="shared" si="94"/>
        <v>32.003999999999998</v>
      </c>
      <c r="AD691">
        <f t="shared" si="95"/>
        <v>30.533999999999999</v>
      </c>
      <c r="AE691">
        <f t="shared" si="96"/>
        <v>27.972000000000001</v>
      </c>
      <c r="AF691">
        <f t="shared" si="97"/>
        <v>1.6009728956867482</v>
      </c>
      <c r="AG691">
        <f t="shared" si="98"/>
        <v>1.5774917998372253</v>
      </c>
      <c r="AH691">
        <f t="shared" si="99"/>
        <v>1.505204261737501</v>
      </c>
      <c r="AI691">
        <f t="shared" si="99"/>
        <v>1.4847837012569383</v>
      </c>
      <c r="AJ691">
        <f t="shared" si="99"/>
        <v>1.4467235195682016</v>
      </c>
    </row>
    <row r="692" spans="1:36" x14ac:dyDescent="0.25">
      <c r="A692" s="41">
        <v>0</v>
      </c>
      <c r="B692" s="41">
        <v>4371</v>
      </c>
      <c r="C692" s="56">
        <f t="shared" si="91"/>
        <v>3.6405808064896528</v>
      </c>
      <c r="AA692">
        <f t="shared" si="92"/>
        <v>4152.45</v>
      </c>
      <c r="AB692">
        <f t="shared" si="93"/>
        <v>3933.9</v>
      </c>
      <c r="AC692">
        <f t="shared" si="94"/>
        <v>3330.7020000000002</v>
      </c>
      <c r="AD692">
        <f t="shared" si="95"/>
        <v>3177.7170000000001</v>
      </c>
      <c r="AE692">
        <f t="shared" si="96"/>
        <v>2911.0860000000002</v>
      </c>
      <c r="AF692">
        <f t="shared" si="97"/>
        <v>3.6183044117785004</v>
      </c>
      <c r="AG692">
        <f t="shared" si="98"/>
        <v>3.5948233159289775</v>
      </c>
      <c r="AH692">
        <f t="shared" si="99"/>
        <v>3.522535777829253</v>
      </c>
      <c r="AI692">
        <f t="shared" si="99"/>
        <v>3.5021152173486905</v>
      </c>
      <c r="AJ692">
        <f t="shared" si="99"/>
        <v>3.4640550356599538</v>
      </c>
    </row>
    <row r="693" spans="1:36" x14ac:dyDescent="0.25">
      <c r="A693" s="41">
        <v>0</v>
      </c>
      <c r="B693" s="41">
        <v>21</v>
      </c>
      <c r="C693" s="56">
        <f t="shared" si="91"/>
        <v>1.3222192947339193</v>
      </c>
      <c r="AA693">
        <f t="shared" si="92"/>
        <v>19.95</v>
      </c>
      <c r="AB693">
        <f t="shared" si="93"/>
        <v>18.900000000000002</v>
      </c>
      <c r="AC693">
        <f t="shared" si="94"/>
        <v>16.001999999999999</v>
      </c>
      <c r="AD693">
        <f t="shared" si="95"/>
        <v>15.266999999999999</v>
      </c>
      <c r="AE693">
        <f t="shared" si="96"/>
        <v>13.986000000000001</v>
      </c>
      <c r="AF693">
        <f t="shared" si="97"/>
        <v>1.2999429000227669</v>
      </c>
      <c r="AG693">
        <f t="shared" si="98"/>
        <v>1.2764618041732443</v>
      </c>
      <c r="AH693">
        <f t="shared" si="99"/>
        <v>1.2041742660735197</v>
      </c>
      <c r="AI693">
        <f t="shared" si="99"/>
        <v>1.183753705592957</v>
      </c>
      <c r="AJ693">
        <f t="shared" si="99"/>
        <v>1.1456935239042203</v>
      </c>
    </row>
    <row r="694" spans="1:36" x14ac:dyDescent="0.25">
      <c r="A694" s="41">
        <v>0</v>
      </c>
      <c r="B694" s="41">
        <v>2422</v>
      </c>
      <c r="C694" s="56">
        <f t="shared" si="91"/>
        <v>3.3841741388070337</v>
      </c>
      <c r="AA694">
        <f t="shared" si="92"/>
        <v>2300.9</v>
      </c>
      <c r="AB694">
        <f t="shared" si="93"/>
        <v>2179.8000000000002</v>
      </c>
      <c r="AC694">
        <f t="shared" si="94"/>
        <v>1845.5640000000001</v>
      </c>
      <c r="AD694">
        <f t="shared" si="95"/>
        <v>1760.7939999999999</v>
      </c>
      <c r="AE694">
        <f t="shared" si="96"/>
        <v>1613.0520000000001</v>
      </c>
      <c r="AF694">
        <f t="shared" si="97"/>
        <v>3.3618977440958813</v>
      </c>
      <c r="AG694">
        <f t="shared" si="98"/>
        <v>3.3384166482463584</v>
      </c>
      <c r="AH694">
        <f t="shared" si="99"/>
        <v>3.2661291101466339</v>
      </c>
      <c r="AI694">
        <f t="shared" si="99"/>
        <v>3.2457085496660714</v>
      </c>
      <c r="AJ694">
        <f t="shared" si="99"/>
        <v>3.2076483679773347</v>
      </c>
    </row>
    <row r="695" spans="1:36" x14ac:dyDescent="0.25">
      <c r="A695" s="41">
        <v>0</v>
      </c>
      <c r="B695" s="41">
        <v>88</v>
      </c>
      <c r="C695" s="56">
        <f t="shared" si="91"/>
        <v>1.9444826721501687</v>
      </c>
      <c r="AA695">
        <f t="shared" si="92"/>
        <v>83.6</v>
      </c>
      <c r="AB695">
        <f t="shared" si="93"/>
        <v>79.2</v>
      </c>
      <c r="AC695">
        <f t="shared" si="94"/>
        <v>67.055999999999997</v>
      </c>
      <c r="AD695">
        <f t="shared" si="95"/>
        <v>63.975999999999999</v>
      </c>
      <c r="AE695">
        <f t="shared" si="96"/>
        <v>58.608000000000004</v>
      </c>
      <c r="AF695">
        <f t="shared" si="97"/>
        <v>1.9222062774390163</v>
      </c>
      <c r="AG695">
        <f t="shared" si="98"/>
        <v>1.8987251815894934</v>
      </c>
      <c r="AH695">
        <f t="shared" si="99"/>
        <v>1.8264376434897691</v>
      </c>
      <c r="AI695">
        <f t="shared" si="99"/>
        <v>1.8060170830092064</v>
      </c>
      <c r="AJ695">
        <f t="shared" si="99"/>
        <v>1.7679569013204697</v>
      </c>
    </row>
    <row r="696" spans="1:36" x14ac:dyDescent="0.25">
      <c r="A696" s="41">
        <v>0</v>
      </c>
      <c r="B696" s="41">
        <v>1334</v>
      </c>
      <c r="C696" s="56">
        <f t="shared" si="91"/>
        <v>3.12515582958053</v>
      </c>
      <c r="AA696">
        <f t="shared" si="92"/>
        <v>1267.3</v>
      </c>
      <c r="AB696">
        <f t="shared" si="93"/>
        <v>1200.6000000000001</v>
      </c>
      <c r="AC696">
        <f t="shared" si="94"/>
        <v>1016.508</v>
      </c>
      <c r="AD696">
        <f t="shared" si="95"/>
        <v>969.81799999999998</v>
      </c>
      <c r="AE696">
        <f t="shared" si="96"/>
        <v>888.44400000000007</v>
      </c>
      <c r="AF696">
        <f t="shared" si="97"/>
        <v>3.102879434869378</v>
      </c>
      <c r="AG696">
        <f t="shared" si="98"/>
        <v>3.0793983390198552</v>
      </c>
      <c r="AH696">
        <f t="shared" si="99"/>
        <v>3.0071108009201306</v>
      </c>
      <c r="AI696">
        <f t="shared" si="99"/>
        <v>2.9866902404395681</v>
      </c>
      <c r="AJ696">
        <f t="shared" si="99"/>
        <v>2.9486300587508314</v>
      </c>
    </row>
    <row r="697" spans="1:36" x14ac:dyDescent="0.25">
      <c r="A697" s="41">
        <v>0</v>
      </c>
      <c r="B697" s="41">
        <v>2307</v>
      </c>
      <c r="C697" s="56">
        <f t="shared" si="91"/>
        <v>3.3630475945210936</v>
      </c>
      <c r="AA697">
        <f t="shared" si="92"/>
        <v>2191.65</v>
      </c>
      <c r="AB697">
        <f t="shared" si="93"/>
        <v>2076.3000000000002</v>
      </c>
      <c r="AC697">
        <f t="shared" si="94"/>
        <v>1757.934</v>
      </c>
      <c r="AD697">
        <f t="shared" si="95"/>
        <v>1677.1889999999999</v>
      </c>
      <c r="AE697">
        <f t="shared" si="96"/>
        <v>1536.462</v>
      </c>
      <c r="AF697">
        <f t="shared" si="97"/>
        <v>3.3407711998099412</v>
      </c>
      <c r="AG697">
        <f t="shared" si="98"/>
        <v>3.3172901039604183</v>
      </c>
      <c r="AH697">
        <f t="shared" si="99"/>
        <v>3.2450025658606938</v>
      </c>
      <c r="AI697">
        <f t="shared" si="99"/>
        <v>3.2245820053801313</v>
      </c>
      <c r="AJ697">
        <f t="shared" si="99"/>
        <v>3.1865218236913946</v>
      </c>
    </row>
    <row r="698" spans="1:36" x14ac:dyDescent="0.25">
      <c r="A698" s="41">
        <v>0</v>
      </c>
      <c r="B698" s="41">
        <v>3591</v>
      </c>
      <c r="C698" s="56">
        <f t="shared" si="91"/>
        <v>3.5552154051260731</v>
      </c>
      <c r="AA698">
        <f t="shared" si="92"/>
        <v>3411.45</v>
      </c>
      <c r="AB698">
        <f t="shared" si="93"/>
        <v>3231.9</v>
      </c>
      <c r="AC698">
        <f t="shared" si="94"/>
        <v>2736.3420000000001</v>
      </c>
      <c r="AD698">
        <f t="shared" si="95"/>
        <v>2610.6570000000002</v>
      </c>
      <c r="AE698">
        <f t="shared" si="96"/>
        <v>2391.6060000000002</v>
      </c>
      <c r="AF698">
        <f t="shared" si="97"/>
        <v>3.5329390104149208</v>
      </c>
      <c r="AG698">
        <f t="shared" si="98"/>
        <v>3.5094579145653979</v>
      </c>
      <c r="AH698">
        <f t="shared" si="99"/>
        <v>3.4371703764656738</v>
      </c>
      <c r="AI698">
        <f t="shared" si="99"/>
        <v>3.4167498159851108</v>
      </c>
      <c r="AJ698">
        <f t="shared" si="99"/>
        <v>3.3786896342963741</v>
      </c>
    </row>
    <row r="699" spans="1:36" x14ac:dyDescent="0.25">
      <c r="A699" s="41">
        <v>0</v>
      </c>
      <c r="B699" s="41">
        <v>862</v>
      </c>
      <c r="C699" s="56">
        <f t="shared" si="91"/>
        <v>2.9355072658247128</v>
      </c>
      <c r="AA699">
        <f t="shared" si="92"/>
        <v>818.9</v>
      </c>
      <c r="AB699">
        <f t="shared" si="93"/>
        <v>775.80000000000007</v>
      </c>
      <c r="AC699">
        <f t="shared" si="94"/>
        <v>656.84400000000005</v>
      </c>
      <c r="AD699">
        <f t="shared" si="95"/>
        <v>626.67399999999998</v>
      </c>
      <c r="AE699">
        <f t="shared" si="96"/>
        <v>574.09199999999998</v>
      </c>
      <c r="AF699">
        <f t="shared" si="97"/>
        <v>2.9132308711135604</v>
      </c>
      <c r="AG699">
        <f t="shared" si="98"/>
        <v>2.8897497752640375</v>
      </c>
      <c r="AH699">
        <f t="shared" si="99"/>
        <v>2.8174622371643134</v>
      </c>
      <c r="AI699">
        <f t="shared" si="99"/>
        <v>2.7970416766837505</v>
      </c>
      <c r="AJ699">
        <f t="shared" si="99"/>
        <v>2.7589814949950138</v>
      </c>
    </row>
    <row r="700" spans="1:36" x14ac:dyDescent="0.25">
      <c r="A700" s="41">
        <v>0</v>
      </c>
      <c r="B700" s="41">
        <v>26364</v>
      </c>
      <c r="C700" s="56">
        <f t="shared" si="91"/>
        <v>4.421011302968135</v>
      </c>
      <c r="AA700">
        <f t="shared" si="92"/>
        <v>25045.8</v>
      </c>
      <c r="AB700">
        <f t="shared" si="93"/>
        <v>23727.600000000002</v>
      </c>
      <c r="AC700">
        <f t="shared" si="94"/>
        <v>20089.367999999999</v>
      </c>
      <c r="AD700">
        <f t="shared" si="95"/>
        <v>19166.628000000001</v>
      </c>
      <c r="AE700">
        <f t="shared" si="96"/>
        <v>17558.424000000003</v>
      </c>
      <c r="AF700">
        <f t="shared" si="97"/>
        <v>4.3987349082569827</v>
      </c>
      <c r="AG700">
        <f t="shared" si="98"/>
        <v>4.3752538124074603</v>
      </c>
      <c r="AH700">
        <f t="shared" si="99"/>
        <v>4.3029662743077353</v>
      </c>
      <c r="AI700">
        <f t="shared" si="99"/>
        <v>4.2825457138271732</v>
      </c>
      <c r="AJ700">
        <f t="shared" si="99"/>
        <v>4.2444855321384365</v>
      </c>
    </row>
    <row r="701" spans="1:36" x14ac:dyDescent="0.25">
      <c r="A701" s="41">
        <v>0</v>
      </c>
      <c r="B701" s="41">
        <v>261374</v>
      </c>
      <c r="C701" s="56">
        <f t="shared" si="91"/>
        <v>5.4172623842463397</v>
      </c>
      <c r="AA701">
        <f t="shared" si="92"/>
        <v>248305.3</v>
      </c>
      <c r="AB701">
        <f t="shared" si="93"/>
        <v>235236.6</v>
      </c>
      <c r="AC701">
        <f t="shared" si="94"/>
        <v>199166.98800000001</v>
      </c>
      <c r="AD701">
        <f t="shared" si="95"/>
        <v>190018.89799999999</v>
      </c>
      <c r="AE701">
        <f t="shared" si="96"/>
        <v>174075.084</v>
      </c>
      <c r="AF701">
        <f t="shared" si="97"/>
        <v>5.3949859895351873</v>
      </c>
      <c r="AG701">
        <f t="shared" si="98"/>
        <v>5.3715048936856649</v>
      </c>
      <c r="AH701">
        <f t="shared" si="99"/>
        <v>5.2992173555859399</v>
      </c>
      <c r="AI701">
        <f t="shared" si="99"/>
        <v>5.2787967951053778</v>
      </c>
      <c r="AJ701">
        <f t="shared" si="99"/>
        <v>5.2407366134166411</v>
      </c>
    </row>
    <row r="702" spans="1:36" x14ac:dyDescent="0.25">
      <c r="A702" s="41">
        <v>0</v>
      </c>
      <c r="B702" s="41">
        <v>2</v>
      </c>
      <c r="C702" s="56">
        <f t="shared" si="91"/>
        <v>0.3010299956639812</v>
      </c>
      <c r="AA702">
        <f t="shared" si="92"/>
        <v>1.9</v>
      </c>
      <c r="AB702">
        <f t="shared" si="93"/>
        <v>1.8</v>
      </c>
      <c r="AC702">
        <f t="shared" si="94"/>
        <v>1.524</v>
      </c>
      <c r="AD702">
        <f t="shared" si="95"/>
        <v>1.454</v>
      </c>
      <c r="AE702">
        <f t="shared" si="96"/>
        <v>1.3320000000000001</v>
      </c>
      <c r="AF702">
        <f t="shared" si="97"/>
        <v>0.27875360095282892</v>
      </c>
      <c r="AG702">
        <f t="shared" si="98"/>
        <v>0.25527250510330607</v>
      </c>
      <c r="AH702">
        <f t="shared" si="99"/>
        <v>0.18298496700358169</v>
      </c>
      <c r="AI702">
        <f t="shared" si="99"/>
        <v>0.16256440652301901</v>
      </c>
      <c r="AJ702">
        <f t="shared" si="99"/>
        <v>0.12450422483428228</v>
      </c>
    </row>
    <row r="703" spans="1:36" x14ac:dyDescent="0.25">
      <c r="A703" s="41">
        <v>0</v>
      </c>
      <c r="B703" s="41">
        <v>1127</v>
      </c>
      <c r="C703" s="56">
        <f t="shared" si="91"/>
        <v>3.0519239160461065</v>
      </c>
      <c r="AA703">
        <f t="shared" si="92"/>
        <v>1070.6499999999999</v>
      </c>
      <c r="AB703">
        <f t="shared" si="93"/>
        <v>1014.3000000000001</v>
      </c>
      <c r="AC703">
        <f t="shared" si="94"/>
        <v>858.774</v>
      </c>
      <c r="AD703">
        <f t="shared" si="95"/>
        <v>819.32899999999995</v>
      </c>
      <c r="AE703">
        <f t="shared" si="96"/>
        <v>750.58199999999999</v>
      </c>
      <c r="AF703">
        <f t="shared" si="97"/>
        <v>3.0296475213349541</v>
      </c>
      <c r="AG703">
        <f t="shared" si="98"/>
        <v>3.0061664254854312</v>
      </c>
      <c r="AH703">
        <f t="shared" si="99"/>
        <v>2.9338788873857071</v>
      </c>
      <c r="AI703">
        <f t="shared" si="99"/>
        <v>2.9134583269051442</v>
      </c>
      <c r="AJ703">
        <f t="shared" si="99"/>
        <v>2.8753981452164075</v>
      </c>
    </row>
    <row r="704" spans="1:36" x14ac:dyDescent="0.25">
      <c r="A704" s="41">
        <v>0</v>
      </c>
      <c r="B704" s="41">
        <v>1509</v>
      </c>
      <c r="C704" s="56">
        <f t="shared" si="91"/>
        <v>3.1786892397755899</v>
      </c>
      <c r="AA704">
        <f t="shared" si="92"/>
        <v>1433.55</v>
      </c>
      <c r="AB704">
        <f t="shared" si="93"/>
        <v>1358.1000000000001</v>
      </c>
      <c r="AC704">
        <f t="shared" si="94"/>
        <v>1149.8579999999999</v>
      </c>
      <c r="AD704">
        <f t="shared" si="95"/>
        <v>1097.0429999999999</v>
      </c>
      <c r="AE704">
        <f t="shared" si="96"/>
        <v>1004.994</v>
      </c>
      <c r="AF704">
        <f t="shared" si="97"/>
        <v>3.1564128450644375</v>
      </c>
      <c r="AG704">
        <f t="shared" si="98"/>
        <v>3.1329317492149147</v>
      </c>
      <c r="AH704">
        <f t="shared" si="99"/>
        <v>3.0606442111151901</v>
      </c>
      <c r="AI704">
        <f t="shared" si="99"/>
        <v>3.0402236506346276</v>
      </c>
      <c r="AJ704">
        <f t="shared" si="99"/>
        <v>3.0021634689458909</v>
      </c>
    </row>
    <row r="705" spans="1:36" x14ac:dyDescent="0.25">
      <c r="A705" s="41">
        <v>0</v>
      </c>
      <c r="B705" s="41">
        <v>58</v>
      </c>
      <c r="C705" s="56">
        <f t="shared" si="91"/>
        <v>1.7634279935629373</v>
      </c>
      <c r="AA705">
        <f t="shared" si="92"/>
        <v>55.099999999999994</v>
      </c>
      <c r="AB705">
        <f t="shared" si="93"/>
        <v>52.2</v>
      </c>
      <c r="AC705">
        <f t="shared" si="94"/>
        <v>44.195999999999998</v>
      </c>
      <c r="AD705">
        <f t="shared" si="95"/>
        <v>42.165999999999997</v>
      </c>
      <c r="AE705">
        <f t="shared" si="96"/>
        <v>38.628</v>
      </c>
      <c r="AF705">
        <f t="shared" si="97"/>
        <v>1.7411515988517849</v>
      </c>
      <c r="AG705">
        <f t="shared" si="98"/>
        <v>1.7176705030022621</v>
      </c>
      <c r="AH705">
        <f t="shared" si="99"/>
        <v>1.6453829649025378</v>
      </c>
      <c r="AI705">
        <f t="shared" si="99"/>
        <v>1.624962404421975</v>
      </c>
      <c r="AJ705">
        <f t="shared" si="99"/>
        <v>1.5869022227332383</v>
      </c>
    </row>
    <row r="706" spans="1:36" x14ac:dyDescent="0.25">
      <c r="A706" s="41">
        <v>0</v>
      </c>
      <c r="B706" s="41">
        <v>17459</v>
      </c>
      <c r="C706" s="56">
        <f t="shared" si="91"/>
        <v>4.242019364975552</v>
      </c>
      <c r="AA706">
        <f t="shared" si="92"/>
        <v>16586.05</v>
      </c>
      <c r="AB706">
        <f t="shared" si="93"/>
        <v>15713.1</v>
      </c>
      <c r="AC706">
        <f t="shared" si="94"/>
        <v>13303.758</v>
      </c>
      <c r="AD706">
        <f t="shared" si="95"/>
        <v>12692.692999999999</v>
      </c>
      <c r="AE706">
        <f t="shared" si="96"/>
        <v>11627.694000000001</v>
      </c>
      <c r="AF706">
        <f t="shared" si="97"/>
        <v>4.2197429702643996</v>
      </c>
      <c r="AG706">
        <f t="shared" si="98"/>
        <v>4.1962618744148772</v>
      </c>
      <c r="AH706">
        <f t="shared" si="99"/>
        <v>4.1239743363151522</v>
      </c>
      <c r="AI706">
        <f t="shared" si="99"/>
        <v>4.1035537758345901</v>
      </c>
      <c r="AJ706">
        <f t="shared" si="99"/>
        <v>4.0654935941458534</v>
      </c>
    </row>
    <row r="707" spans="1:36" x14ac:dyDescent="0.25">
      <c r="A707" s="41">
        <v>0</v>
      </c>
      <c r="B707" s="41">
        <v>2</v>
      </c>
      <c r="C707" s="56">
        <f t="shared" ref="C707:C770" si="100">LOG10(B707)</f>
        <v>0.3010299956639812</v>
      </c>
      <c r="AA707">
        <f t="shared" ref="AA707:AA770" si="101">B707*0.95</f>
        <v>1.9</v>
      </c>
      <c r="AB707">
        <f t="shared" ref="AB707:AB770" si="102">B707*0.9</f>
        <v>1.8</v>
      </c>
      <c r="AC707">
        <f t="shared" ref="AC707:AC770" si="103">B707*0.762</f>
        <v>1.524</v>
      </c>
      <c r="AD707">
        <f t="shared" ref="AD707:AD770" si="104">B707*0.727</f>
        <v>1.454</v>
      </c>
      <c r="AE707">
        <f t="shared" ref="AE707:AE770" si="105">B707*0.666</f>
        <v>1.3320000000000001</v>
      </c>
      <c r="AF707">
        <f t="shared" ref="AF707:AF770" si="106">LOG10(AA707)</f>
        <v>0.27875360095282892</v>
      </c>
      <c r="AG707">
        <f t="shared" ref="AG707:AG770" si="107">LOG10(AB707)</f>
        <v>0.25527250510330607</v>
      </c>
      <c r="AH707">
        <f t="shared" ref="AH707:AJ770" si="108">LOG10(AC707)</f>
        <v>0.18298496700358169</v>
      </c>
      <c r="AI707">
        <f t="shared" si="108"/>
        <v>0.16256440652301901</v>
      </c>
      <c r="AJ707">
        <f t="shared" si="108"/>
        <v>0.12450422483428228</v>
      </c>
    </row>
    <row r="708" spans="1:36" x14ac:dyDescent="0.25">
      <c r="A708" s="41">
        <v>0</v>
      </c>
      <c r="B708" s="41">
        <v>2486</v>
      </c>
      <c r="C708" s="56">
        <f t="shared" si="100"/>
        <v>3.3955011243056261</v>
      </c>
      <c r="AA708">
        <f t="shared" si="101"/>
        <v>2361.6999999999998</v>
      </c>
      <c r="AB708">
        <f t="shared" si="102"/>
        <v>2237.4</v>
      </c>
      <c r="AC708">
        <f t="shared" si="103"/>
        <v>1894.3320000000001</v>
      </c>
      <c r="AD708">
        <f t="shared" si="104"/>
        <v>1807.3219999999999</v>
      </c>
      <c r="AE708">
        <f t="shared" si="105"/>
        <v>1655.6760000000002</v>
      </c>
      <c r="AF708">
        <f t="shared" si="106"/>
        <v>3.3732247295944737</v>
      </c>
      <c r="AG708">
        <f t="shared" si="107"/>
        <v>3.3497436337449509</v>
      </c>
      <c r="AH708">
        <f t="shared" si="108"/>
        <v>3.2774560956452263</v>
      </c>
      <c r="AI708">
        <f t="shared" si="108"/>
        <v>3.2570355351646638</v>
      </c>
      <c r="AJ708">
        <f t="shared" si="108"/>
        <v>3.2189753534759271</v>
      </c>
    </row>
    <row r="709" spans="1:36" x14ac:dyDescent="0.25">
      <c r="A709" s="41">
        <v>0</v>
      </c>
      <c r="B709" s="41">
        <v>203</v>
      </c>
      <c r="C709" s="56">
        <f t="shared" si="100"/>
        <v>2.307496037913213</v>
      </c>
      <c r="AA709">
        <f t="shared" si="101"/>
        <v>192.85</v>
      </c>
      <c r="AB709">
        <f t="shared" si="102"/>
        <v>182.70000000000002</v>
      </c>
      <c r="AC709">
        <f t="shared" si="103"/>
        <v>154.68600000000001</v>
      </c>
      <c r="AD709">
        <f t="shared" si="104"/>
        <v>147.58099999999999</v>
      </c>
      <c r="AE709">
        <f t="shared" si="105"/>
        <v>135.19800000000001</v>
      </c>
      <c r="AF709">
        <f t="shared" si="106"/>
        <v>2.2852196432020606</v>
      </c>
      <c r="AG709">
        <f t="shared" si="107"/>
        <v>2.2617385473525378</v>
      </c>
      <c r="AH709">
        <f t="shared" si="108"/>
        <v>2.1894510092528132</v>
      </c>
      <c r="AI709">
        <f t="shared" si="108"/>
        <v>2.1690304487722507</v>
      </c>
      <c r="AJ709">
        <f t="shared" si="108"/>
        <v>2.130970267083514</v>
      </c>
    </row>
    <row r="710" spans="1:36" x14ac:dyDescent="0.25">
      <c r="A710" s="41">
        <v>0</v>
      </c>
      <c r="B710" s="41">
        <v>13576</v>
      </c>
      <c r="C710" s="56">
        <f t="shared" si="100"/>
        <v>4.1327718293096192</v>
      </c>
      <c r="AA710">
        <f t="shared" si="101"/>
        <v>12897.199999999999</v>
      </c>
      <c r="AB710">
        <f t="shared" si="102"/>
        <v>12218.4</v>
      </c>
      <c r="AC710">
        <f t="shared" si="103"/>
        <v>10344.912</v>
      </c>
      <c r="AD710">
        <f t="shared" si="104"/>
        <v>9869.7520000000004</v>
      </c>
      <c r="AE710">
        <f t="shared" si="105"/>
        <v>9041.616</v>
      </c>
      <c r="AF710">
        <f t="shared" si="106"/>
        <v>4.1104954345984668</v>
      </c>
      <c r="AG710">
        <f t="shared" si="107"/>
        <v>4.0870143387489444</v>
      </c>
      <c r="AH710">
        <f t="shared" si="108"/>
        <v>4.0147268006492203</v>
      </c>
      <c r="AI710">
        <f t="shared" si="108"/>
        <v>3.9943062401686573</v>
      </c>
      <c r="AJ710">
        <f t="shared" si="108"/>
        <v>3.9562460584799206</v>
      </c>
    </row>
    <row r="711" spans="1:36" x14ac:dyDescent="0.25">
      <c r="A711" s="41">
        <v>0</v>
      </c>
      <c r="B711" s="41">
        <v>31006</v>
      </c>
      <c r="C711" s="56">
        <f t="shared" si="100"/>
        <v>4.4914457426972714</v>
      </c>
      <c r="AA711">
        <f t="shared" si="101"/>
        <v>29455.699999999997</v>
      </c>
      <c r="AB711">
        <f t="shared" si="102"/>
        <v>27905.4</v>
      </c>
      <c r="AC711">
        <f t="shared" si="103"/>
        <v>23626.572</v>
      </c>
      <c r="AD711">
        <f t="shared" si="104"/>
        <v>22541.362000000001</v>
      </c>
      <c r="AE711">
        <f t="shared" si="105"/>
        <v>20649.996000000003</v>
      </c>
      <c r="AF711">
        <f t="shared" si="106"/>
        <v>4.469169347986119</v>
      </c>
      <c r="AG711">
        <f t="shared" si="107"/>
        <v>4.4456882521365966</v>
      </c>
      <c r="AH711">
        <f t="shared" si="108"/>
        <v>4.3734007140368716</v>
      </c>
      <c r="AI711">
        <f t="shared" si="108"/>
        <v>4.3529801535563095</v>
      </c>
      <c r="AJ711">
        <f t="shared" si="108"/>
        <v>4.3149199718675728</v>
      </c>
    </row>
    <row r="712" spans="1:36" x14ac:dyDescent="0.25">
      <c r="A712" s="41">
        <v>0</v>
      </c>
      <c r="B712" s="41">
        <v>3435</v>
      </c>
      <c r="C712" s="56">
        <f t="shared" si="100"/>
        <v>3.5359267413955693</v>
      </c>
      <c r="AA712">
        <f t="shared" si="101"/>
        <v>3263.25</v>
      </c>
      <c r="AB712">
        <f t="shared" si="102"/>
        <v>3091.5</v>
      </c>
      <c r="AC712">
        <f t="shared" si="103"/>
        <v>2617.4700000000003</v>
      </c>
      <c r="AD712">
        <f t="shared" si="104"/>
        <v>2497.2449999999999</v>
      </c>
      <c r="AE712">
        <f t="shared" si="105"/>
        <v>2287.71</v>
      </c>
      <c r="AF712">
        <f t="shared" si="106"/>
        <v>3.5136503466844169</v>
      </c>
      <c r="AG712">
        <f t="shared" si="107"/>
        <v>3.490169250834894</v>
      </c>
      <c r="AH712">
        <f t="shared" si="108"/>
        <v>3.4178817127351699</v>
      </c>
      <c r="AI712">
        <f t="shared" si="108"/>
        <v>3.397461152254607</v>
      </c>
      <c r="AJ712">
        <f t="shared" si="108"/>
        <v>3.3594009705658703</v>
      </c>
    </row>
    <row r="713" spans="1:36" x14ac:dyDescent="0.25">
      <c r="A713" s="41">
        <v>0</v>
      </c>
      <c r="B713" s="41">
        <v>4474</v>
      </c>
      <c r="C713" s="56">
        <f t="shared" si="100"/>
        <v>3.6506959797606107</v>
      </c>
      <c r="AA713">
        <f t="shared" si="101"/>
        <v>4250.3</v>
      </c>
      <c r="AB713">
        <f t="shared" si="102"/>
        <v>4026.6</v>
      </c>
      <c r="AC713">
        <f t="shared" si="103"/>
        <v>3409.1880000000001</v>
      </c>
      <c r="AD713">
        <f t="shared" si="104"/>
        <v>3252.598</v>
      </c>
      <c r="AE713">
        <f t="shared" si="105"/>
        <v>2979.6840000000002</v>
      </c>
      <c r="AF713">
        <f t="shared" si="106"/>
        <v>3.6284195850494587</v>
      </c>
      <c r="AG713">
        <f t="shared" si="107"/>
        <v>3.6049384891999359</v>
      </c>
      <c r="AH713">
        <f t="shared" si="108"/>
        <v>3.5326509511002113</v>
      </c>
      <c r="AI713">
        <f t="shared" si="108"/>
        <v>3.5122303906196488</v>
      </c>
      <c r="AJ713">
        <f t="shared" si="108"/>
        <v>3.4741702089309121</v>
      </c>
    </row>
    <row r="714" spans="1:36" x14ac:dyDescent="0.25">
      <c r="A714" s="41">
        <v>0</v>
      </c>
      <c r="B714" s="41">
        <v>185851</v>
      </c>
      <c r="C714" s="56">
        <f t="shared" si="100"/>
        <v>5.2691649022265441</v>
      </c>
      <c r="AA714">
        <f t="shared" si="101"/>
        <v>176558.44999999998</v>
      </c>
      <c r="AB714">
        <f t="shared" si="102"/>
        <v>167265.9</v>
      </c>
      <c r="AC714">
        <f t="shared" si="103"/>
        <v>141618.462</v>
      </c>
      <c r="AD714">
        <f t="shared" si="104"/>
        <v>135113.677</v>
      </c>
      <c r="AE714">
        <f t="shared" si="105"/>
        <v>123776.766</v>
      </c>
      <c r="AF714">
        <f t="shared" si="106"/>
        <v>5.2468885075153917</v>
      </c>
      <c r="AG714">
        <f t="shared" si="107"/>
        <v>5.2234074116658693</v>
      </c>
      <c r="AH714">
        <f t="shared" si="108"/>
        <v>5.1511198735661452</v>
      </c>
      <c r="AI714">
        <f t="shared" si="108"/>
        <v>5.1306993130855822</v>
      </c>
      <c r="AJ714">
        <f t="shared" si="108"/>
        <v>5.0926391313968455</v>
      </c>
    </row>
    <row r="715" spans="1:36" x14ac:dyDescent="0.25">
      <c r="A715" s="41">
        <v>0</v>
      </c>
      <c r="B715" s="41">
        <v>73024</v>
      </c>
      <c r="C715" s="56">
        <f t="shared" si="100"/>
        <v>4.8634656184021017</v>
      </c>
      <c r="AA715">
        <f t="shared" si="101"/>
        <v>69372.800000000003</v>
      </c>
      <c r="AB715">
        <f t="shared" si="102"/>
        <v>65721.600000000006</v>
      </c>
      <c r="AC715">
        <f t="shared" si="103"/>
        <v>55644.288</v>
      </c>
      <c r="AD715">
        <f t="shared" si="104"/>
        <v>53088.447999999997</v>
      </c>
      <c r="AE715">
        <f t="shared" si="105"/>
        <v>48633.984000000004</v>
      </c>
      <c r="AF715">
        <f t="shared" si="106"/>
        <v>4.8411892236909493</v>
      </c>
      <c r="AG715">
        <f t="shared" si="107"/>
        <v>4.8177081278414269</v>
      </c>
      <c r="AH715">
        <f t="shared" si="108"/>
        <v>4.7454205897417019</v>
      </c>
      <c r="AI715">
        <f t="shared" si="108"/>
        <v>4.7250000292611398</v>
      </c>
      <c r="AJ715">
        <f t="shared" si="108"/>
        <v>4.6869398475724031</v>
      </c>
    </row>
    <row r="716" spans="1:36" x14ac:dyDescent="0.25">
      <c r="A716" s="41">
        <v>0</v>
      </c>
      <c r="B716" s="41">
        <v>7515</v>
      </c>
      <c r="C716" s="56">
        <f t="shared" si="100"/>
        <v>3.8759289849229268</v>
      </c>
      <c r="AA716">
        <f t="shared" si="101"/>
        <v>7139.25</v>
      </c>
      <c r="AB716">
        <f t="shared" si="102"/>
        <v>6763.5</v>
      </c>
      <c r="AC716">
        <f t="shared" si="103"/>
        <v>5726.43</v>
      </c>
      <c r="AD716">
        <f t="shared" si="104"/>
        <v>5463.4049999999997</v>
      </c>
      <c r="AE716">
        <f t="shared" si="105"/>
        <v>5004.9900000000007</v>
      </c>
      <c r="AF716">
        <f t="shared" si="106"/>
        <v>3.8536525902117749</v>
      </c>
      <c r="AG716">
        <f t="shared" si="107"/>
        <v>3.830171494362252</v>
      </c>
      <c r="AH716">
        <f t="shared" si="108"/>
        <v>3.7578839562625275</v>
      </c>
      <c r="AI716">
        <f t="shared" si="108"/>
        <v>3.737463395781965</v>
      </c>
      <c r="AJ716">
        <f t="shared" si="108"/>
        <v>3.6994032140932283</v>
      </c>
    </row>
    <row r="717" spans="1:36" x14ac:dyDescent="0.25">
      <c r="A717" s="41">
        <v>0</v>
      </c>
      <c r="B717" s="41">
        <v>1</v>
      </c>
      <c r="C717" s="56">
        <f t="shared" si="100"/>
        <v>0</v>
      </c>
      <c r="AA717">
        <f t="shared" si="101"/>
        <v>0.95</v>
      </c>
      <c r="AB717">
        <f t="shared" si="102"/>
        <v>0.9</v>
      </c>
      <c r="AC717">
        <f t="shared" si="103"/>
        <v>0.76200000000000001</v>
      </c>
      <c r="AD717">
        <f t="shared" si="104"/>
        <v>0.72699999999999998</v>
      </c>
      <c r="AE717">
        <f t="shared" si="105"/>
        <v>0.66600000000000004</v>
      </c>
      <c r="AF717">
        <f t="shared" si="106"/>
        <v>-2.2276394711152253E-2</v>
      </c>
      <c r="AG717">
        <f t="shared" si="107"/>
        <v>-4.5757490560675115E-2</v>
      </c>
      <c r="AH717">
        <f t="shared" si="108"/>
        <v>-0.1180450286603995</v>
      </c>
      <c r="AI717">
        <f t="shared" si="108"/>
        <v>-0.13846558914096219</v>
      </c>
      <c r="AJ717">
        <f t="shared" si="108"/>
        <v>-0.17652577082969892</v>
      </c>
    </row>
    <row r="718" spans="1:36" x14ac:dyDescent="0.25">
      <c r="A718" s="41">
        <v>0</v>
      </c>
      <c r="B718" s="41">
        <v>52</v>
      </c>
      <c r="C718" s="56">
        <f t="shared" si="100"/>
        <v>1.7160033436347992</v>
      </c>
      <c r="AA718">
        <f t="shared" si="101"/>
        <v>49.4</v>
      </c>
      <c r="AB718">
        <f t="shared" si="102"/>
        <v>46.800000000000004</v>
      </c>
      <c r="AC718">
        <f t="shared" si="103"/>
        <v>39.624000000000002</v>
      </c>
      <c r="AD718">
        <f t="shared" si="104"/>
        <v>37.804000000000002</v>
      </c>
      <c r="AE718">
        <f t="shared" si="105"/>
        <v>34.632000000000005</v>
      </c>
      <c r="AF718">
        <f t="shared" si="106"/>
        <v>1.6937269489236468</v>
      </c>
      <c r="AG718">
        <f t="shared" si="107"/>
        <v>1.670245853074124</v>
      </c>
      <c r="AH718">
        <f t="shared" si="108"/>
        <v>1.5979583149743997</v>
      </c>
      <c r="AI718">
        <f t="shared" si="108"/>
        <v>1.5775377544938369</v>
      </c>
      <c r="AJ718">
        <f t="shared" si="108"/>
        <v>1.5394775728051002</v>
      </c>
    </row>
    <row r="719" spans="1:36" x14ac:dyDescent="0.25">
      <c r="A719" s="41">
        <v>0</v>
      </c>
      <c r="B719" s="41">
        <v>16</v>
      </c>
      <c r="C719" s="56">
        <f t="shared" si="100"/>
        <v>1.2041199826559248</v>
      </c>
      <c r="AA719">
        <f t="shared" si="101"/>
        <v>15.2</v>
      </c>
      <c r="AB719">
        <f t="shared" si="102"/>
        <v>14.4</v>
      </c>
      <c r="AC719">
        <f t="shared" si="103"/>
        <v>12.192</v>
      </c>
      <c r="AD719">
        <f t="shared" si="104"/>
        <v>11.632</v>
      </c>
      <c r="AE719">
        <f t="shared" si="105"/>
        <v>10.656000000000001</v>
      </c>
      <c r="AF719">
        <f t="shared" si="106"/>
        <v>1.1818435879447726</v>
      </c>
      <c r="AG719">
        <f t="shared" si="107"/>
        <v>1.1583624920952498</v>
      </c>
      <c r="AH719">
        <f t="shared" si="108"/>
        <v>1.0860749539955252</v>
      </c>
      <c r="AI719">
        <f t="shared" si="108"/>
        <v>1.0656543935149625</v>
      </c>
      <c r="AJ719">
        <f t="shared" si="108"/>
        <v>1.0275942118262258</v>
      </c>
    </row>
    <row r="720" spans="1:36" x14ac:dyDescent="0.25">
      <c r="A720" s="41">
        <v>0</v>
      </c>
      <c r="B720" s="41">
        <v>30</v>
      </c>
      <c r="C720" s="56">
        <f t="shared" si="100"/>
        <v>1.4771212547196624</v>
      </c>
      <c r="AA720">
        <f t="shared" si="101"/>
        <v>28.5</v>
      </c>
      <c r="AB720">
        <f t="shared" si="102"/>
        <v>27</v>
      </c>
      <c r="AC720">
        <f t="shared" si="103"/>
        <v>22.86</v>
      </c>
      <c r="AD720">
        <f t="shared" si="104"/>
        <v>21.81</v>
      </c>
      <c r="AE720">
        <f t="shared" si="105"/>
        <v>19.98</v>
      </c>
      <c r="AF720">
        <f t="shared" si="106"/>
        <v>1.4548448600085102</v>
      </c>
      <c r="AG720">
        <f t="shared" si="107"/>
        <v>1.4313637641589874</v>
      </c>
      <c r="AH720">
        <f t="shared" si="108"/>
        <v>1.3590762260592628</v>
      </c>
      <c r="AI720">
        <f t="shared" si="108"/>
        <v>1.3386556655787003</v>
      </c>
      <c r="AJ720">
        <f t="shared" si="108"/>
        <v>1.3005954838899636</v>
      </c>
    </row>
    <row r="721" spans="1:36" x14ac:dyDescent="0.25">
      <c r="A721" s="41">
        <v>0</v>
      </c>
      <c r="B721" s="41">
        <v>591</v>
      </c>
      <c r="C721" s="56">
        <f t="shared" si="100"/>
        <v>2.7715874808812555</v>
      </c>
      <c r="AA721">
        <f t="shared" si="101"/>
        <v>561.44999999999993</v>
      </c>
      <c r="AB721">
        <f t="shared" si="102"/>
        <v>531.9</v>
      </c>
      <c r="AC721">
        <f t="shared" si="103"/>
        <v>450.34199999999998</v>
      </c>
      <c r="AD721">
        <f t="shared" si="104"/>
        <v>429.65699999999998</v>
      </c>
      <c r="AE721">
        <f t="shared" si="105"/>
        <v>393.60599999999999</v>
      </c>
      <c r="AF721">
        <f t="shared" si="106"/>
        <v>2.7493110861701031</v>
      </c>
      <c r="AG721">
        <f t="shared" si="107"/>
        <v>2.7258299903205803</v>
      </c>
      <c r="AH721">
        <f t="shared" si="108"/>
        <v>2.6535424522208557</v>
      </c>
      <c r="AI721">
        <f t="shared" si="108"/>
        <v>2.6331218917402932</v>
      </c>
      <c r="AJ721">
        <f t="shared" si="108"/>
        <v>2.5950617100515565</v>
      </c>
    </row>
    <row r="722" spans="1:36" x14ac:dyDescent="0.25">
      <c r="A722" s="41">
        <v>0</v>
      </c>
      <c r="B722" s="41">
        <v>4</v>
      </c>
      <c r="C722" s="56">
        <f t="shared" si="100"/>
        <v>0.6020599913279624</v>
      </c>
      <c r="AA722">
        <f t="shared" si="101"/>
        <v>3.8</v>
      </c>
      <c r="AB722">
        <f t="shared" si="102"/>
        <v>3.6</v>
      </c>
      <c r="AC722">
        <f t="shared" si="103"/>
        <v>3.048</v>
      </c>
      <c r="AD722">
        <f t="shared" si="104"/>
        <v>2.9079999999999999</v>
      </c>
      <c r="AE722">
        <f t="shared" si="105"/>
        <v>2.6640000000000001</v>
      </c>
      <c r="AF722">
        <f t="shared" si="106"/>
        <v>0.57978359661681012</v>
      </c>
      <c r="AG722">
        <f t="shared" si="107"/>
        <v>0.55630250076728727</v>
      </c>
      <c r="AH722">
        <f t="shared" si="108"/>
        <v>0.48401496266756289</v>
      </c>
      <c r="AI722">
        <f t="shared" si="108"/>
        <v>0.46359440218700021</v>
      </c>
      <c r="AJ722">
        <f t="shared" si="108"/>
        <v>0.4255342204982635</v>
      </c>
    </row>
    <row r="723" spans="1:36" x14ac:dyDescent="0.25">
      <c r="A723" s="41">
        <v>0</v>
      </c>
      <c r="B723" s="41">
        <v>2997</v>
      </c>
      <c r="C723" s="56">
        <f t="shared" si="100"/>
        <v>3.4766867429456449</v>
      </c>
      <c r="AA723">
        <f t="shared" si="101"/>
        <v>2847.15</v>
      </c>
      <c r="AB723">
        <f t="shared" si="102"/>
        <v>2697.3</v>
      </c>
      <c r="AC723">
        <f t="shared" si="103"/>
        <v>2283.7139999999999</v>
      </c>
      <c r="AD723">
        <f t="shared" si="104"/>
        <v>2178.819</v>
      </c>
      <c r="AE723">
        <f t="shared" si="105"/>
        <v>1996.0020000000002</v>
      </c>
      <c r="AF723">
        <f t="shared" si="106"/>
        <v>3.4544103482344926</v>
      </c>
      <c r="AG723">
        <f t="shared" si="107"/>
        <v>3.4309292523849697</v>
      </c>
      <c r="AH723">
        <f t="shared" si="108"/>
        <v>3.3586417142852452</v>
      </c>
      <c r="AI723">
        <f t="shared" si="108"/>
        <v>3.3382211538046827</v>
      </c>
      <c r="AJ723">
        <f t="shared" si="108"/>
        <v>3.3001609721159459</v>
      </c>
    </row>
    <row r="724" spans="1:36" x14ac:dyDescent="0.25">
      <c r="A724" s="41">
        <v>0</v>
      </c>
      <c r="B724" s="41">
        <v>29</v>
      </c>
      <c r="C724" s="56">
        <f t="shared" si="100"/>
        <v>1.4623979978989561</v>
      </c>
      <c r="AA724">
        <f t="shared" si="101"/>
        <v>27.549999999999997</v>
      </c>
      <c r="AB724">
        <f t="shared" si="102"/>
        <v>26.1</v>
      </c>
      <c r="AC724">
        <f t="shared" si="103"/>
        <v>22.097999999999999</v>
      </c>
      <c r="AD724">
        <f t="shared" si="104"/>
        <v>21.082999999999998</v>
      </c>
      <c r="AE724">
        <f t="shared" si="105"/>
        <v>19.314</v>
      </c>
      <c r="AF724">
        <f t="shared" si="106"/>
        <v>1.4401216031878039</v>
      </c>
      <c r="AG724">
        <f t="shared" si="107"/>
        <v>1.4166405073382811</v>
      </c>
      <c r="AH724">
        <f t="shared" si="108"/>
        <v>1.3443529692385565</v>
      </c>
      <c r="AI724">
        <f t="shared" si="108"/>
        <v>1.3239324087579938</v>
      </c>
      <c r="AJ724">
        <f t="shared" si="108"/>
        <v>1.2858722270692571</v>
      </c>
    </row>
    <row r="725" spans="1:36" x14ac:dyDescent="0.25">
      <c r="A725" s="41">
        <v>0</v>
      </c>
      <c r="B725" s="41">
        <v>116099</v>
      </c>
      <c r="C725" s="56">
        <f t="shared" si="100"/>
        <v>5.0648284790292522</v>
      </c>
      <c r="AA725">
        <f t="shared" si="101"/>
        <v>110294.04999999999</v>
      </c>
      <c r="AB725">
        <f t="shared" si="102"/>
        <v>104489.1</v>
      </c>
      <c r="AC725">
        <f t="shared" si="103"/>
        <v>88467.437999999995</v>
      </c>
      <c r="AD725">
        <f t="shared" si="104"/>
        <v>84403.972999999998</v>
      </c>
      <c r="AE725">
        <f t="shared" si="105"/>
        <v>77321.934000000008</v>
      </c>
      <c r="AF725">
        <f t="shared" si="106"/>
        <v>5.0425520843180998</v>
      </c>
      <c r="AG725">
        <f t="shared" si="107"/>
        <v>5.0190709884685774</v>
      </c>
      <c r="AH725">
        <f t="shared" si="108"/>
        <v>4.9467834503688524</v>
      </c>
      <c r="AI725">
        <f t="shared" si="108"/>
        <v>4.9263628898882903</v>
      </c>
      <c r="AJ725">
        <f t="shared" si="108"/>
        <v>4.8883027081995536</v>
      </c>
    </row>
    <row r="726" spans="1:36" x14ac:dyDescent="0.25">
      <c r="A726" s="41">
        <v>0</v>
      </c>
      <c r="B726" s="41">
        <v>24</v>
      </c>
      <c r="C726" s="56">
        <f t="shared" si="100"/>
        <v>1.3802112417116059</v>
      </c>
      <c r="AA726">
        <f t="shared" si="101"/>
        <v>22.799999999999997</v>
      </c>
      <c r="AB726">
        <f t="shared" si="102"/>
        <v>21.6</v>
      </c>
      <c r="AC726">
        <f t="shared" si="103"/>
        <v>18.288</v>
      </c>
      <c r="AD726">
        <f t="shared" si="104"/>
        <v>17.448</v>
      </c>
      <c r="AE726">
        <f t="shared" si="105"/>
        <v>15.984000000000002</v>
      </c>
      <c r="AF726">
        <f t="shared" si="106"/>
        <v>1.3579348470004537</v>
      </c>
      <c r="AG726">
        <f t="shared" si="107"/>
        <v>1.3344537511509309</v>
      </c>
      <c r="AH726">
        <f t="shared" si="108"/>
        <v>1.2621662130512066</v>
      </c>
      <c r="AI726">
        <f t="shared" si="108"/>
        <v>1.2417456525706438</v>
      </c>
      <c r="AJ726">
        <f t="shared" si="108"/>
        <v>1.2036854708819071</v>
      </c>
    </row>
    <row r="727" spans="1:36" x14ac:dyDescent="0.25">
      <c r="A727" s="41">
        <v>0</v>
      </c>
      <c r="B727" s="41">
        <v>3155</v>
      </c>
      <c r="C727" s="56">
        <f t="shared" si="100"/>
        <v>3.4989993635801531</v>
      </c>
      <c r="AA727">
        <f t="shared" si="101"/>
        <v>2997.25</v>
      </c>
      <c r="AB727">
        <f t="shared" si="102"/>
        <v>2839.5</v>
      </c>
      <c r="AC727">
        <f t="shared" si="103"/>
        <v>2404.11</v>
      </c>
      <c r="AD727">
        <f t="shared" si="104"/>
        <v>2293.6849999999999</v>
      </c>
      <c r="AE727">
        <f t="shared" si="105"/>
        <v>2101.23</v>
      </c>
      <c r="AF727">
        <f t="shared" si="106"/>
        <v>3.4767229688690007</v>
      </c>
      <c r="AG727">
        <f t="shared" si="107"/>
        <v>3.4532418730194778</v>
      </c>
      <c r="AH727">
        <f t="shared" si="108"/>
        <v>3.3809543349197537</v>
      </c>
      <c r="AI727">
        <f t="shared" si="108"/>
        <v>3.3605337744391908</v>
      </c>
      <c r="AJ727">
        <f t="shared" si="108"/>
        <v>3.3224735927504541</v>
      </c>
    </row>
    <row r="728" spans="1:36" x14ac:dyDescent="0.25">
      <c r="A728" s="41">
        <v>0</v>
      </c>
      <c r="B728" s="41">
        <v>233</v>
      </c>
      <c r="C728" s="56">
        <f t="shared" si="100"/>
        <v>2.3673559210260189</v>
      </c>
      <c r="AA728">
        <f t="shared" si="101"/>
        <v>221.35</v>
      </c>
      <c r="AB728">
        <f t="shared" si="102"/>
        <v>209.70000000000002</v>
      </c>
      <c r="AC728">
        <f t="shared" si="103"/>
        <v>177.54599999999999</v>
      </c>
      <c r="AD728">
        <f t="shared" si="104"/>
        <v>169.39099999999999</v>
      </c>
      <c r="AE728">
        <f t="shared" si="105"/>
        <v>155.178</v>
      </c>
      <c r="AF728">
        <f t="shared" si="106"/>
        <v>2.3450795263148669</v>
      </c>
      <c r="AG728">
        <f t="shared" si="107"/>
        <v>2.3215984304653441</v>
      </c>
      <c r="AH728">
        <f t="shared" si="108"/>
        <v>2.2493108923656195</v>
      </c>
      <c r="AI728">
        <f t="shared" si="108"/>
        <v>2.2288903318850566</v>
      </c>
      <c r="AJ728">
        <f t="shared" si="108"/>
        <v>2.1908301501963199</v>
      </c>
    </row>
    <row r="729" spans="1:36" x14ac:dyDescent="0.25">
      <c r="A729" s="41">
        <v>0</v>
      </c>
      <c r="B729" s="41">
        <v>58</v>
      </c>
      <c r="C729" s="56">
        <f t="shared" si="100"/>
        <v>1.7634279935629373</v>
      </c>
      <c r="AA729">
        <f t="shared" si="101"/>
        <v>55.099999999999994</v>
      </c>
      <c r="AB729">
        <f t="shared" si="102"/>
        <v>52.2</v>
      </c>
      <c r="AC729">
        <f t="shared" si="103"/>
        <v>44.195999999999998</v>
      </c>
      <c r="AD729">
        <f t="shared" si="104"/>
        <v>42.165999999999997</v>
      </c>
      <c r="AE729">
        <f t="shared" si="105"/>
        <v>38.628</v>
      </c>
      <c r="AF729">
        <f t="shared" si="106"/>
        <v>1.7411515988517849</v>
      </c>
      <c r="AG729">
        <f t="shared" si="107"/>
        <v>1.7176705030022621</v>
      </c>
      <c r="AH729">
        <f t="shared" si="108"/>
        <v>1.6453829649025378</v>
      </c>
      <c r="AI729">
        <f t="shared" si="108"/>
        <v>1.624962404421975</v>
      </c>
      <c r="AJ729">
        <f t="shared" si="108"/>
        <v>1.5869022227332383</v>
      </c>
    </row>
    <row r="730" spans="1:36" x14ac:dyDescent="0.25">
      <c r="A730" s="41">
        <v>0</v>
      </c>
      <c r="B730" s="41">
        <v>254</v>
      </c>
      <c r="C730" s="56">
        <f t="shared" si="100"/>
        <v>2.4048337166199381</v>
      </c>
      <c r="AA730">
        <f t="shared" si="101"/>
        <v>241.29999999999998</v>
      </c>
      <c r="AB730">
        <f t="shared" si="102"/>
        <v>228.6</v>
      </c>
      <c r="AC730">
        <f t="shared" si="103"/>
        <v>193.548</v>
      </c>
      <c r="AD730">
        <f t="shared" si="104"/>
        <v>184.65799999999999</v>
      </c>
      <c r="AE730">
        <f t="shared" si="105"/>
        <v>169.16400000000002</v>
      </c>
      <c r="AF730">
        <f t="shared" si="106"/>
        <v>2.3825573219087857</v>
      </c>
      <c r="AG730">
        <f t="shared" si="107"/>
        <v>2.3590762260592628</v>
      </c>
      <c r="AH730">
        <f t="shared" si="108"/>
        <v>2.2867886879595387</v>
      </c>
      <c r="AI730">
        <f t="shared" si="108"/>
        <v>2.2663681274789758</v>
      </c>
      <c r="AJ730">
        <f t="shared" si="108"/>
        <v>2.2283079457902391</v>
      </c>
    </row>
    <row r="731" spans="1:36" x14ac:dyDescent="0.25">
      <c r="A731" s="41">
        <v>0</v>
      </c>
      <c r="B731" s="41">
        <v>6779</v>
      </c>
      <c r="C731" s="56">
        <f t="shared" si="100"/>
        <v>3.8311656339094426</v>
      </c>
      <c r="AA731">
        <f t="shared" si="101"/>
        <v>6440.0499999999993</v>
      </c>
      <c r="AB731">
        <f t="shared" si="102"/>
        <v>6101.1</v>
      </c>
      <c r="AC731">
        <f t="shared" si="103"/>
        <v>5165.598</v>
      </c>
      <c r="AD731">
        <f t="shared" si="104"/>
        <v>4928.3329999999996</v>
      </c>
      <c r="AE731">
        <f t="shared" si="105"/>
        <v>4514.8140000000003</v>
      </c>
      <c r="AF731">
        <f t="shared" si="106"/>
        <v>3.8088892391982903</v>
      </c>
      <c r="AG731">
        <f t="shared" si="107"/>
        <v>3.7854081433487674</v>
      </c>
      <c r="AH731">
        <f t="shared" si="108"/>
        <v>3.7131206052490429</v>
      </c>
      <c r="AI731">
        <f t="shared" si="108"/>
        <v>3.6927000447684803</v>
      </c>
      <c r="AJ731">
        <f t="shared" si="108"/>
        <v>3.6546398630797436</v>
      </c>
    </row>
    <row r="732" spans="1:36" x14ac:dyDescent="0.25">
      <c r="A732" s="41">
        <v>0</v>
      </c>
      <c r="B732" s="41">
        <v>313248</v>
      </c>
      <c r="C732" s="56">
        <f t="shared" si="100"/>
        <v>5.4958883068274433</v>
      </c>
      <c r="AA732">
        <f t="shared" si="101"/>
        <v>297585.59999999998</v>
      </c>
      <c r="AB732">
        <f t="shared" si="102"/>
        <v>281923.20000000001</v>
      </c>
      <c r="AC732">
        <f t="shared" si="103"/>
        <v>238694.976</v>
      </c>
      <c r="AD732">
        <f t="shared" si="104"/>
        <v>227731.296</v>
      </c>
      <c r="AE732">
        <f t="shared" si="105"/>
        <v>208623.16800000001</v>
      </c>
      <c r="AF732">
        <f t="shared" si="106"/>
        <v>5.4736119121162909</v>
      </c>
      <c r="AG732">
        <f t="shared" si="107"/>
        <v>5.4501308162667685</v>
      </c>
      <c r="AH732">
        <f t="shared" si="108"/>
        <v>5.3778432781670436</v>
      </c>
      <c r="AI732">
        <f t="shared" si="108"/>
        <v>5.3574227176864815</v>
      </c>
      <c r="AJ732">
        <f t="shared" si="108"/>
        <v>5.3193625359977448</v>
      </c>
    </row>
    <row r="733" spans="1:36" x14ac:dyDescent="0.25">
      <c r="A733" s="41">
        <v>0</v>
      </c>
      <c r="B733" s="41">
        <v>25025</v>
      </c>
      <c r="C733" s="56">
        <f t="shared" si="100"/>
        <v>4.3983740861513558</v>
      </c>
      <c r="AA733">
        <f t="shared" si="101"/>
        <v>23773.75</v>
      </c>
      <c r="AB733">
        <f t="shared" si="102"/>
        <v>22522.5</v>
      </c>
      <c r="AC733">
        <f t="shared" si="103"/>
        <v>19069.05</v>
      </c>
      <c r="AD733">
        <f t="shared" si="104"/>
        <v>18193.174999999999</v>
      </c>
      <c r="AE733">
        <f t="shared" si="105"/>
        <v>16666.650000000001</v>
      </c>
      <c r="AF733">
        <f t="shared" si="106"/>
        <v>4.3760976914402043</v>
      </c>
      <c r="AG733">
        <f t="shared" si="107"/>
        <v>4.352616595590681</v>
      </c>
      <c r="AH733">
        <f t="shared" si="108"/>
        <v>4.2803290574909569</v>
      </c>
      <c r="AI733">
        <f t="shared" si="108"/>
        <v>4.259908497010394</v>
      </c>
      <c r="AJ733">
        <f t="shared" si="108"/>
        <v>4.2218483153216573</v>
      </c>
    </row>
    <row r="734" spans="1:36" x14ac:dyDescent="0.25">
      <c r="A734" s="41">
        <v>0</v>
      </c>
      <c r="B734" s="41">
        <v>2114</v>
      </c>
      <c r="C734" s="56">
        <f t="shared" si="100"/>
        <v>3.3251049829714074</v>
      </c>
      <c r="AA734">
        <f t="shared" si="101"/>
        <v>2008.3</v>
      </c>
      <c r="AB734">
        <f t="shared" si="102"/>
        <v>1902.6000000000001</v>
      </c>
      <c r="AC734">
        <f t="shared" si="103"/>
        <v>1610.8679999999999</v>
      </c>
      <c r="AD734">
        <f t="shared" si="104"/>
        <v>1536.8779999999999</v>
      </c>
      <c r="AE734">
        <f t="shared" si="105"/>
        <v>1407.924</v>
      </c>
      <c r="AF734">
        <f t="shared" si="106"/>
        <v>3.302828588260255</v>
      </c>
      <c r="AG734">
        <f t="shared" si="107"/>
        <v>3.2793474924107322</v>
      </c>
      <c r="AH734">
        <f t="shared" si="108"/>
        <v>3.2070599543110081</v>
      </c>
      <c r="AI734">
        <f t="shared" si="108"/>
        <v>3.1866393938304451</v>
      </c>
      <c r="AJ734">
        <f t="shared" si="108"/>
        <v>3.1485792121417084</v>
      </c>
    </row>
    <row r="735" spans="1:36" x14ac:dyDescent="0.25">
      <c r="A735" s="41">
        <v>0</v>
      </c>
      <c r="B735" s="41">
        <v>3883</v>
      </c>
      <c r="C735" s="56">
        <f t="shared" si="100"/>
        <v>3.5891673905460477</v>
      </c>
      <c r="AA735">
        <f t="shared" si="101"/>
        <v>3688.85</v>
      </c>
      <c r="AB735">
        <f t="shared" si="102"/>
        <v>3494.7000000000003</v>
      </c>
      <c r="AC735">
        <f t="shared" si="103"/>
        <v>2958.846</v>
      </c>
      <c r="AD735">
        <f t="shared" si="104"/>
        <v>2822.9409999999998</v>
      </c>
      <c r="AE735">
        <f t="shared" si="105"/>
        <v>2586.078</v>
      </c>
      <c r="AF735">
        <f t="shared" si="106"/>
        <v>3.5668909958348953</v>
      </c>
      <c r="AG735">
        <f t="shared" si="107"/>
        <v>3.5434098999853725</v>
      </c>
      <c r="AH735">
        <f t="shared" si="108"/>
        <v>3.4711223618856479</v>
      </c>
      <c r="AI735">
        <f t="shared" si="108"/>
        <v>3.4507018014050854</v>
      </c>
      <c r="AJ735">
        <f t="shared" si="108"/>
        <v>3.4126416197163487</v>
      </c>
    </row>
    <row r="736" spans="1:36" x14ac:dyDescent="0.25">
      <c r="A736" s="41">
        <v>0</v>
      </c>
      <c r="B736" s="41">
        <v>4932</v>
      </c>
      <c r="C736" s="56">
        <f t="shared" si="100"/>
        <v>3.6930230679236939</v>
      </c>
      <c r="AA736">
        <f t="shared" si="101"/>
        <v>4685.3999999999996</v>
      </c>
      <c r="AB736">
        <f t="shared" si="102"/>
        <v>4438.8</v>
      </c>
      <c r="AC736">
        <f t="shared" si="103"/>
        <v>3758.1840000000002</v>
      </c>
      <c r="AD736">
        <f t="shared" si="104"/>
        <v>3585.5639999999999</v>
      </c>
      <c r="AE736">
        <f t="shared" si="105"/>
        <v>3284.712</v>
      </c>
      <c r="AF736">
        <f t="shared" si="106"/>
        <v>3.6707466732125416</v>
      </c>
      <c r="AG736">
        <f t="shared" si="107"/>
        <v>3.6472655773630187</v>
      </c>
      <c r="AH736">
        <f t="shared" si="108"/>
        <v>3.5749780392632946</v>
      </c>
      <c r="AI736">
        <f t="shared" si="108"/>
        <v>3.5545574787827316</v>
      </c>
      <c r="AJ736">
        <f t="shared" si="108"/>
        <v>3.5164972970939949</v>
      </c>
    </row>
    <row r="737" spans="1:36" x14ac:dyDescent="0.25">
      <c r="A737" s="41">
        <v>0</v>
      </c>
      <c r="B737" s="41">
        <v>21503</v>
      </c>
      <c r="C737" s="56">
        <f t="shared" si="100"/>
        <v>4.3324990549181788</v>
      </c>
      <c r="AA737">
        <f t="shared" si="101"/>
        <v>20427.849999999999</v>
      </c>
      <c r="AB737">
        <f t="shared" si="102"/>
        <v>19352.7</v>
      </c>
      <c r="AC737">
        <f t="shared" si="103"/>
        <v>16385.286</v>
      </c>
      <c r="AD737">
        <f t="shared" si="104"/>
        <v>15632.680999999999</v>
      </c>
      <c r="AE737">
        <f t="shared" si="105"/>
        <v>14320.998000000001</v>
      </c>
      <c r="AF737">
        <f t="shared" si="106"/>
        <v>4.3102226602070264</v>
      </c>
      <c r="AG737">
        <f t="shared" si="107"/>
        <v>4.2867415643575031</v>
      </c>
      <c r="AH737">
        <f t="shared" si="108"/>
        <v>4.214454026257779</v>
      </c>
      <c r="AI737">
        <f t="shared" si="108"/>
        <v>4.194033465777216</v>
      </c>
      <c r="AJ737">
        <f t="shared" si="108"/>
        <v>4.1559732840884793</v>
      </c>
    </row>
    <row r="738" spans="1:36" x14ac:dyDescent="0.25">
      <c r="A738" s="41">
        <v>0</v>
      </c>
      <c r="B738" s="41">
        <v>11</v>
      </c>
      <c r="C738" s="56">
        <f t="shared" si="100"/>
        <v>1.0413926851582251</v>
      </c>
      <c r="AA738">
        <f t="shared" si="101"/>
        <v>10.45</v>
      </c>
      <c r="AB738">
        <f t="shared" si="102"/>
        <v>9.9</v>
      </c>
      <c r="AC738">
        <f t="shared" si="103"/>
        <v>8.3819999999999997</v>
      </c>
      <c r="AD738">
        <f t="shared" si="104"/>
        <v>7.9969999999999999</v>
      </c>
      <c r="AE738">
        <f t="shared" si="105"/>
        <v>7.3260000000000005</v>
      </c>
      <c r="AF738">
        <f t="shared" si="106"/>
        <v>1.0191162904470727</v>
      </c>
      <c r="AG738">
        <f t="shared" si="107"/>
        <v>0.9956351945975499</v>
      </c>
      <c r="AH738">
        <f t="shared" si="108"/>
        <v>0.92334765649782558</v>
      </c>
      <c r="AI738">
        <f t="shared" si="108"/>
        <v>0.90292709601726284</v>
      </c>
      <c r="AJ738">
        <f t="shared" si="108"/>
        <v>0.86486691432852614</v>
      </c>
    </row>
    <row r="739" spans="1:36" x14ac:dyDescent="0.25">
      <c r="A739" s="41">
        <v>0</v>
      </c>
      <c r="B739" s="41">
        <v>5</v>
      </c>
      <c r="C739" s="56">
        <f t="shared" si="100"/>
        <v>0.69897000433601886</v>
      </c>
      <c r="AA739">
        <f t="shared" si="101"/>
        <v>4.75</v>
      </c>
      <c r="AB739">
        <f t="shared" si="102"/>
        <v>4.5</v>
      </c>
      <c r="AC739">
        <f t="shared" si="103"/>
        <v>3.81</v>
      </c>
      <c r="AD739">
        <f t="shared" si="104"/>
        <v>3.6349999999999998</v>
      </c>
      <c r="AE739">
        <f t="shared" si="105"/>
        <v>3.33</v>
      </c>
      <c r="AF739">
        <f t="shared" si="106"/>
        <v>0.67669360962486658</v>
      </c>
      <c r="AG739">
        <f t="shared" si="107"/>
        <v>0.65321251377534373</v>
      </c>
      <c r="AH739">
        <f t="shared" si="108"/>
        <v>0.58092497567561929</v>
      </c>
      <c r="AI739">
        <f t="shared" si="108"/>
        <v>0.56050441519505656</v>
      </c>
      <c r="AJ739">
        <f t="shared" si="108"/>
        <v>0.52244423350631986</v>
      </c>
    </row>
    <row r="740" spans="1:36" x14ac:dyDescent="0.25">
      <c r="A740" s="41">
        <v>0</v>
      </c>
      <c r="B740" s="41">
        <v>109768</v>
      </c>
      <c r="C740" s="56">
        <f t="shared" si="100"/>
        <v>5.0404757513259133</v>
      </c>
      <c r="AA740">
        <f t="shared" si="101"/>
        <v>104279.59999999999</v>
      </c>
      <c r="AB740">
        <f t="shared" si="102"/>
        <v>98791.2</v>
      </c>
      <c r="AC740">
        <f t="shared" si="103"/>
        <v>83643.216</v>
      </c>
      <c r="AD740">
        <f t="shared" si="104"/>
        <v>79801.335999999996</v>
      </c>
      <c r="AE740">
        <f t="shared" si="105"/>
        <v>73105.487999999998</v>
      </c>
      <c r="AF740">
        <f t="shared" si="106"/>
        <v>5.0181993566147618</v>
      </c>
      <c r="AG740">
        <f t="shared" si="107"/>
        <v>4.9947182607652385</v>
      </c>
      <c r="AH740">
        <f t="shared" si="108"/>
        <v>4.9224307226655144</v>
      </c>
      <c r="AI740">
        <f t="shared" si="108"/>
        <v>4.9020101621849514</v>
      </c>
      <c r="AJ740">
        <f t="shared" si="108"/>
        <v>4.8639499804962147</v>
      </c>
    </row>
    <row r="741" spans="1:36" x14ac:dyDescent="0.25">
      <c r="A741" s="41">
        <v>0</v>
      </c>
      <c r="B741" s="41">
        <v>4481</v>
      </c>
      <c r="C741" s="56">
        <f t="shared" si="100"/>
        <v>3.6513749439130434</v>
      </c>
      <c r="AA741">
        <f t="shared" si="101"/>
        <v>4256.95</v>
      </c>
      <c r="AB741">
        <f t="shared" si="102"/>
        <v>4032.9</v>
      </c>
      <c r="AC741">
        <f t="shared" si="103"/>
        <v>3414.5219999999999</v>
      </c>
      <c r="AD741">
        <f t="shared" si="104"/>
        <v>3257.6869999999999</v>
      </c>
      <c r="AE741">
        <f t="shared" si="105"/>
        <v>2984.346</v>
      </c>
      <c r="AF741">
        <f t="shared" si="106"/>
        <v>3.629098549201891</v>
      </c>
      <c r="AG741">
        <f t="shared" si="107"/>
        <v>3.6056174533523682</v>
      </c>
      <c r="AH741">
        <f t="shared" si="108"/>
        <v>3.5333299152526436</v>
      </c>
      <c r="AI741">
        <f t="shared" si="108"/>
        <v>3.5129093547720811</v>
      </c>
      <c r="AJ741">
        <f t="shared" si="108"/>
        <v>3.4748491730833444</v>
      </c>
    </row>
    <row r="742" spans="1:36" x14ac:dyDescent="0.25">
      <c r="A742" s="41">
        <v>0</v>
      </c>
      <c r="B742" s="41">
        <v>93784</v>
      </c>
      <c r="C742" s="56">
        <f t="shared" si="100"/>
        <v>4.9721287519780146</v>
      </c>
      <c r="AA742">
        <f t="shared" si="101"/>
        <v>89094.8</v>
      </c>
      <c r="AB742">
        <f t="shared" si="102"/>
        <v>84405.6</v>
      </c>
      <c r="AC742">
        <f t="shared" si="103"/>
        <v>71463.407999999996</v>
      </c>
      <c r="AD742">
        <f t="shared" si="104"/>
        <v>68180.967999999993</v>
      </c>
      <c r="AE742">
        <f t="shared" si="105"/>
        <v>62460.144</v>
      </c>
      <c r="AF742">
        <f t="shared" si="106"/>
        <v>4.9498523572668622</v>
      </c>
      <c r="AG742">
        <f t="shared" si="107"/>
        <v>4.9263712614173389</v>
      </c>
      <c r="AH742">
        <f t="shared" si="108"/>
        <v>4.8540837233176148</v>
      </c>
      <c r="AI742">
        <f t="shared" si="108"/>
        <v>4.8336631628370519</v>
      </c>
      <c r="AJ742">
        <f t="shared" si="108"/>
        <v>4.7956029811483152</v>
      </c>
    </row>
    <row r="743" spans="1:36" x14ac:dyDescent="0.25">
      <c r="A743" s="41">
        <v>0</v>
      </c>
      <c r="B743" s="41">
        <v>24687</v>
      </c>
      <c r="C743" s="56">
        <f t="shared" si="100"/>
        <v>4.3924683170438543</v>
      </c>
      <c r="AA743">
        <f t="shared" si="101"/>
        <v>23452.649999999998</v>
      </c>
      <c r="AB743">
        <f t="shared" si="102"/>
        <v>22218.3</v>
      </c>
      <c r="AC743">
        <f t="shared" si="103"/>
        <v>18811.493999999999</v>
      </c>
      <c r="AD743">
        <f t="shared" si="104"/>
        <v>17947.449000000001</v>
      </c>
      <c r="AE743">
        <f t="shared" si="105"/>
        <v>16441.542000000001</v>
      </c>
      <c r="AF743">
        <f t="shared" si="106"/>
        <v>4.3701919223327019</v>
      </c>
      <c r="AG743">
        <f t="shared" si="107"/>
        <v>4.3467108264831795</v>
      </c>
      <c r="AH743">
        <f t="shared" si="108"/>
        <v>4.2744232883834545</v>
      </c>
      <c r="AI743">
        <f t="shared" si="108"/>
        <v>4.2540027279028925</v>
      </c>
      <c r="AJ743">
        <f t="shared" si="108"/>
        <v>4.2159425462141558</v>
      </c>
    </row>
    <row r="744" spans="1:36" x14ac:dyDescent="0.25">
      <c r="A744" s="41">
        <v>0</v>
      </c>
      <c r="B744" s="41">
        <v>8918</v>
      </c>
      <c r="C744" s="56">
        <f t="shared" si="100"/>
        <v>3.9502674680135885</v>
      </c>
      <c r="AA744">
        <f t="shared" si="101"/>
        <v>8472.1</v>
      </c>
      <c r="AB744">
        <f t="shared" si="102"/>
        <v>8026.2</v>
      </c>
      <c r="AC744">
        <f t="shared" si="103"/>
        <v>6795.5160000000005</v>
      </c>
      <c r="AD744">
        <f t="shared" si="104"/>
        <v>6483.3859999999995</v>
      </c>
      <c r="AE744">
        <f t="shared" si="105"/>
        <v>5939.3879999999999</v>
      </c>
      <c r="AF744">
        <f t="shared" si="106"/>
        <v>3.9279910733024361</v>
      </c>
      <c r="AG744">
        <f t="shared" si="107"/>
        <v>3.9045099774529133</v>
      </c>
      <c r="AH744">
        <f t="shared" si="108"/>
        <v>3.8322224393531892</v>
      </c>
      <c r="AI744">
        <f t="shared" si="108"/>
        <v>3.8118018788726262</v>
      </c>
      <c r="AJ744">
        <f t="shared" si="108"/>
        <v>3.7737416971838895</v>
      </c>
    </row>
    <row r="745" spans="1:36" x14ac:dyDescent="0.25">
      <c r="A745" s="41">
        <v>0</v>
      </c>
      <c r="B745" s="41">
        <v>5</v>
      </c>
      <c r="C745" s="56">
        <f t="shared" si="100"/>
        <v>0.69897000433601886</v>
      </c>
      <c r="AA745">
        <f t="shared" si="101"/>
        <v>4.75</v>
      </c>
      <c r="AB745">
        <f t="shared" si="102"/>
        <v>4.5</v>
      </c>
      <c r="AC745">
        <f t="shared" si="103"/>
        <v>3.81</v>
      </c>
      <c r="AD745">
        <f t="shared" si="104"/>
        <v>3.6349999999999998</v>
      </c>
      <c r="AE745">
        <f t="shared" si="105"/>
        <v>3.33</v>
      </c>
      <c r="AF745">
        <f t="shared" si="106"/>
        <v>0.67669360962486658</v>
      </c>
      <c r="AG745">
        <f t="shared" si="107"/>
        <v>0.65321251377534373</v>
      </c>
      <c r="AH745">
        <f t="shared" si="108"/>
        <v>0.58092497567561929</v>
      </c>
      <c r="AI745">
        <f t="shared" si="108"/>
        <v>0.56050441519505656</v>
      </c>
      <c r="AJ745">
        <f t="shared" si="108"/>
        <v>0.52244423350631986</v>
      </c>
    </row>
    <row r="746" spans="1:36" x14ac:dyDescent="0.25">
      <c r="A746" s="41">
        <v>0</v>
      </c>
      <c r="B746" s="41">
        <v>3880</v>
      </c>
      <c r="C746" s="56">
        <f t="shared" si="100"/>
        <v>3.5888317255942073</v>
      </c>
      <c r="AA746">
        <f t="shared" si="101"/>
        <v>3686</v>
      </c>
      <c r="AB746">
        <f t="shared" si="102"/>
        <v>3492</v>
      </c>
      <c r="AC746">
        <f t="shared" si="103"/>
        <v>2956.56</v>
      </c>
      <c r="AD746">
        <f t="shared" si="104"/>
        <v>2820.7599999999998</v>
      </c>
      <c r="AE746">
        <f t="shared" si="105"/>
        <v>2584.08</v>
      </c>
      <c r="AF746">
        <f t="shared" si="106"/>
        <v>3.5665553308830549</v>
      </c>
      <c r="AG746">
        <f t="shared" si="107"/>
        <v>3.543074235033532</v>
      </c>
      <c r="AH746">
        <f t="shared" si="108"/>
        <v>3.4707866969338079</v>
      </c>
      <c r="AI746">
        <f t="shared" si="108"/>
        <v>3.450366136453245</v>
      </c>
      <c r="AJ746">
        <f t="shared" si="108"/>
        <v>3.4123059547645083</v>
      </c>
    </row>
    <row r="747" spans="1:36" x14ac:dyDescent="0.25">
      <c r="A747" s="41">
        <v>0</v>
      </c>
      <c r="B747" s="41">
        <v>4573</v>
      </c>
      <c r="C747" s="56">
        <f t="shared" si="100"/>
        <v>3.6602012013806817</v>
      </c>
      <c r="D747" s="44"/>
      <c r="AA747">
        <f t="shared" si="101"/>
        <v>4344.3499999999995</v>
      </c>
      <c r="AB747">
        <f t="shared" si="102"/>
        <v>4115.7</v>
      </c>
      <c r="AC747">
        <f t="shared" si="103"/>
        <v>3484.6260000000002</v>
      </c>
      <c r="AD747">
        <f t="shared" si="104"/>
        <v>3324.5709999999999</v>
      </c>
      <c r="AE747">
        <f t="shared" si="105"/>
        <v>3045.6180000000004</v>
      </c>
      <c r="AF747">
        <f t="shared" si="106"/>
        <v>3.6379248066695298</v>
      </c>
      <c r="AG747">
        <f t="shared" si="107"/>
        <v>3.6144437108200069</v>
      </c>
      <c r="AH747">
        <f t="shared" si="108"/>
        <v>3.5421561727202824</v>
      </c>
      <c r="AI747">
        <f t="shared" si="108"/>
        <v>3.5217356122397199</v>
      </c>
      <c r="AJ747">
        <f t="shared" si="108"/>
        <v>3.4836754305509832</v>
      </c>
    </row>
    <row r="748" spans="1:36" x14ac:dyDescent="0.25">
      <c r="A748" s="41">
        <v>0</v>
      </c>
      <c r="B748" s="41">
        <v>730</v>
      </c>
      <c r="C748" s="56">
        <f t="shared" si="100"/>
        <v>2.8633228601204559</v>
      </c>
      <c r="AA748">
        <f t="shared" si="101"/>
        <v>693.5</v>
      </c>
      <c r="AB748">
        <f t="shared" si="102"/>
        <v>657</v>
      </c>
      <c r="AC748">
        <f t="shared" si="103"/>
        <v>556.26</v>
      </c>
      <c r="AD748">
        <f t="shared" si="104"/>
        <v>530.71</v>
      </c>
      <c r="AE748">
        <f t="shared" si="105"/>
        <v>486.18</v>
      </c>
      <c r="AF748">
        <f t="shared" si="106"/>
        <v>2.8410464654093035</v>
      </c>
      <c r="AG748">
        <f t="shared" si="107"/>
        <v>2.8175653695597807</v>
      </c>
      <c r="AH748">
        <f t="shared" si="108"/>
        <v>2.7452778314600566</v>
      </c>
      <c r="AI748">
        <f t="shared" si="108"/>
        <v>2.7248572709794936</v>
      </c>
      <c r="AJ748">
        <f t="shared" si="108"/>
        <v>2.6867970892907569</v>
      </c>
    </row>
    <row r="749" spans="1:36" x14ac:dyDescent="0.25">
      <c r="A749" s="41">
        <v>0</v>
      </c>
      <c r="B749" s="41">
        <v>8966</v>
      </c>
      <c r="C749" s="56">
        <f t="shared" si="100"/>
        <v>3.9525987345297731</v>
      </c>
      <c r="AA749">
        <f t="shared" si="101"/>
        <v>8517.6999999999989</v>
      </c>
      <c r="AB749">
        <f t="shared" si="102"/>
        <v>8069.4000000000005</v>
      </c>
      <c r="AC749">
        <f t="shared" si="103"/>
        <v>6832.0919999999996</v>
      </c>
      <c r="AD749">
        <f t="shared" si="104"/>
        <v>6518.2820000000002</v>
      </c>
      <c r="AE749">
        <f t="shared" si="105"/>
        <v>5971.3560000000007</v>
      </c>
      <c r="AF749">
        <f t="shared" si="106"/>
        <v>3.9303223398186207</v>
      </c>
      <c r="AG749">
        <f t="shared" si="107"/>
        <v>3.9068412439690978</v>
      </c>
      <c r="AH749">
        <f t="shared" si="108"/>
        <v>3.8345537058693737</v>
      </c>
      <c r="AI749">
        <f t="shared" si="108"/>
        <v>3.8141331453888108</v>
      </c>
      <c r="AJ749">
        <f t="shared" si="108"/>
        <v>3.7760729637000741</v>
      </c>
    </row>
    <row r="750" spans="1:36" x14ac:dyDescent="0.25">
      <c r="A750" s="41">
        <v>0</v>
      </c>
      <c r="B750" s="41">
        <v>20861</v>
      </c>
      <c r="C750" s="56">
        <f t="shared" si="100"/>
        <v>4.3193351230776882</v>
      </c>
      <c r="AA750">
        <f t="shared" si="101"/>
        <v>19817.95</v>
      </c>
      <c r="AB750">
        <f t="shared" si="102"/>
        <v>18774.900000000001</v>
      </c>
      <c r="AC750">
        <f t="shared" si="103"/>
        <v>15896.082</v>
      </c>
      <c r="AD750">
        <f t="shared" si="104"/>
        <v>15165.947</v>
      </c>
      <c r="AE750">
        <f t="shared" si="105"/>
        <v>13893.426000000001</v>
      </c>
      <c r="AF750">
        <f t="shared" si="106"/>
        <v>4.2970587283665358</v>
      </c>
      <c r="AG750">
        <f t="shared" si="107"/>
        <v>4.2735776325170134</v>
      </c>
      <c r="AH750">
        <f t="shared" si="108"/>
        <v>4.2012900944172884</v>
      </c>
      <c r="AI750">
        <f t="shared" si="108"/>
        <v>4.1808695339367263</v>
      </c>
      <c r="AJ750">
        <f t="shared" si="108"/>
        <v>4.1428093522479896</v>
      </c>
    </row>
    <row r="751" spans="1:36" x14ac:dyDescent="0.25">
      <c r="A751" s="41">
        <v>0</v>
      </c>
      <c r="B751" s="41">
        <v>9001</v>
      </c>
      <c r="C751" s="56">
        <f t="shared" si="100"/>
        <v>3.9542907617011269</v>
      </c>
      <c r="AA751">
        <f t="shared" si="101"/>
        <v>8550.9499999999989</v>
      </c>
      <c r="AB751">
        <f t="shared" si="102"/>
        <v>8100.9000000000005</v>
      </c>
      <c r="AC751">
        <f t="shared" si="103"/>
        <v>6858.7619999999997</v>
      </c>
      <c r="AD751">
        <f t="shared" si="104"/>
        <v>6543.7269999999999</v>
      </c>
      <c r="AE751">
        <f t="shared" si="105"/>
        <v>5994.6660000000002</v>
      </c>
      <c r="AF751">
        <f t="shared" si="106"/>
        <v>3.9320143669899745</v>
      </c>
      <c r="AG751">
        <f t="shared" si="107"/>
        <v>3.9085332711404517</v>
      </c>
      <c r="AH751">
        <f t="shared" si="108"/>
        <v>3.8362457330407276</v>
      </c>
      <c r="AI751">
        <f t="shared" si="108"/>
        <v>3.8158251725601646</v>
      </c>
      <c r="AJ751">
        <f t="shared" si="108"/>
        <v>3.7777649908714279</v>
      </c>
    </row>
    <row r="752" spans="1:36" x14ac:dyDescent="0.25">
      <c r="A752" s="41">
        <v>0</v>
      </c>
      <c r="B752" s="41">
        <v>1</v>
      </c>
      <c r="C752" s="56">
        <f t="shared" si="100"/>
        <v>0</v>
      </c>
      <c r="AA752">
        <f t="shared" si="101"/>
        <v>0.95</v>
      </c>
      <c r="AB752">
        <f t="shared" si="102"/>
        <v>0.9</v>
      </c>
      <c r="AC752">
        <f t="shared" si="103"/>
        <v>0.76200000000000001</v>
      </c>
      <c r="AD752">
        <f t="shared" si="104"/>
        <v>0.72699999999999998</v>
      </c>
      <c r="AE752">
        <f t="shared" si="105"/>
        <v>0.66600000000000004</v>
      </c>
      <c r="AF752">
        <f t="shared" si="106"/>
        <v>-2.2276394711152253E-2</v>
      </c>
      <c r="AG752">
        <f t="shared" si="107"/>
        <v>-4.5757490560675115E-2</v>
      </c>
      <c r="AH752">
        <f t="shared" si="108"/>
        <v>-0.1180450286603995</v>
      </c>
      <c r="AI752">
        <f t="shared" si="108"/>
        <v>-0.13846558914096219</v>
      </c>
      <c r="AJ752">
        <f t="shared" si="108"/>
        <v>-0.17652577082969892</v>
      </c>
    </row>
    <row r="753" spans="1:36" x14ac:dyDescent="0.25">
      <c r="A753" s="41">
        <v>0</v>
      </c>
      <c r="B753" s="41">
        <v>9001</v>
      </c>
      <c r="C753" s="56">
        <f t="shared" si="100"/>
        <v>3.9542907617011269</v>
      </c>
      <c r="AA753">
        <f t="shared" si="101"/>
        <v>8550.9499999999989</v>
      </c>
      <c r="AB753">
        <f t="shared" si="102"/>
        <v>8100.9000000000005</v>
      </c>
      <c r="AC753">
        <f t="shared" si="103"/>
        <v>6858.7619999999997</v>
      </c>
      <c r="AD753">
        <f t="shared" si="104"/>
        <v>6543.7269999999999</v>
      </c>
      <c r="AE753">
        <f t="shared" si="105"/>
        <v>5994.6660000000002</v>
      </c>
      <c r="AF753">
        <f t="shared" si="106"/>
        <v>3.9320143669899745</v>
      </c>
      <c r="AG753">
        <f t="shared" si="107"/>
        <v>3.9085332711404517</v>
      </c>
      <c r="AH753">
        <f t="shared" si="108"/>
        <v>3.8362457330407276</v>
      </c>
      <c r="AI753">
        <f t="shared" si="108"/>
        <v>3.8158251725601646</v>
      </c>
      <c r="AJ753">
        <f t="shared" si="108"/>
        <v>3.7777649908714279</v>
      </c>
    </row>
    <row r="754" spans="1:36" x14ac:dyDescent="0.25">
      <c r="A754" s="41">
        <v>0</v>
      </c>
      <c r="B754" s="41">
        <v>2635</v>
      </c>
      <c r="C754" s="56">
        <f t="shared" si="100"/>
        <v>3.4207806195485655</v>
      </c>
      <c r="AA754">
        <f t="shared" si="101"/>
        <v>2503.25</v>
      </c>
      <c r="AB754">
        <f t="shared" si="102"/>
        <v>2371.5</v>
      </c>
      <c r="AC754">
        <f t="shared" si="103"/>
        <v>2007.8700000000001</v>
      </c>
      <c r="AD754">
        <f t="shared" si="104"/>
        <v>1915.645</v>
      </c>
      <c r="AE754">
        <f t="shared" si="105"/>
        <v>1754.91</v>
      </c>
      <c r="AF754">
        <f t="shared" si="106"/>
        <v>3.3985042248374131</v>
      </c>
      <c r="AG754">
        <f t="shared" si="107"/>
        <v>3.3750231289878903</v>
      </c>
      <c r="AH754">
        <f t="shared" si="108"/>
        <v>3.3027355908881662</v>
      </c>
      <c r="AI754">
        <f t="shared" si="108"/>
        <v>3.2823150304076032</v>
      </c>
      <c r="AJ754">
        <f t="shared" si="108"/>
        <v>3.2442548487188665</v>
      </c>
    </row>
    <row r="755" spans="1:36" x14ac:dyDescent="0.25">
      <c r="A755" s="41">
        <v>0</v>
      </c>
      <c r="B755" s="41">
        <v>7937</v>
      </c>
      <c r="C755" s="56">
        <f t="shared" si="100"/>
        <v>3.8996563803056357</v>
      </c>
      <c r="AA755">
        <f t="shared" si="101"/>
        <v>7540.15</v>
      </c>
      <c r="AB755">
        <f t="shared" si="102"/>
        <v>7143.3</v>
      </c>
      <c r="AC755">
        <f t="shared" si="103"/>
        <v>6047.9939999999997</v>
      </c>
      <c r="AD755">
        <f t="shared" si="104"/>
        <v>5770.1989999999996</v>
      </c>
      <c r="AE755">
        <f t="shared" si="105"/>
        <v>5286.0420000000004</v>
      </c>
      <c r="AF755">
        <f t="shared" si="106"/>
        <v>3.8773799855944833</v>
      </c>
      <c r="AG755">
        <f t="shared" si="107"/>
        <v>3.8538988897449604</v>
      </c>
      <c r="AH755">
        <f t="shared" si="108"/>
        <v>3.7816113516452359</v>
      </c>
      <c r="AI755">
        <f t="shared" si="108"/>
        <v>3.7611907911646734</v>
      </c>
      <c r="AJ755">
        <f t="shared" si="108"/>
        <v>3.7231306094759367</v>
      </c>
    </row>
    <row r="756" spans="1:36" x14ac:dyDescent="0.25">
      <c r="A756" s="41">
        <v>0</v>
      </c>
      <c r="B756" s="41">
        <v>1205</v>
      </c>
      <c r="C756" s="56">
        <f t="shared" si="100"/>
        <v>3.0809870469108871</v>
      </c>
      <c r="AA756">
        <f t="shared" si="101"/>
        <v>1144.75</v>
      </c>
      <c r="AB756">
        <f t="shared" si="102"/>
        <v>1084.5</v>
      </c>
      <c r="AC756">
        <f t="shared" si="103"/>
        <v>918.21</v>
      </c>
      <c r="AD756">
        <f t="shared" si="104"/>
        <v>876.03499999999997</v>
      </c>
      <c r="AE756">
        <f t="shared" si="105"/>
        <v>802.53000000000009</v>
      </c>
      <c r="AF756">
        <f t="shared" si="106"/>
        <v>3.0587106521997351</v>
      </c>
      <c r="AG756">
        <f t="shared" si="107"/>
        <v>3.0352295563502119</v>
      </c>
      <c r="AH756">
        <f t="shared" si="108"/>
        <v>2.9629420182504878</v>
      </c>
      <c r="AI756">
        <f t="shared" si="108"/>
        <v>2.9425214577699248</v>
      </c>
      <c r="AJ756">
        <f t="shared" si="108"/>
        <v>2.9044612760811881</v>
      </c>
    </row>
    <row r="757" spans="1:36" x14ac:dyDescent="0.25">
      <c r="A757" s="41">
        <v>0</v>
      </c>
      <c r="B757" s="41">
        <v>72687</v>
      </c>
      <c r="C757" s="56">
        <f t="shared" si="100"/>
        <v>4.8614567446539469</v>
      </c>
      <c r="AA757">
        <f t="shared" si="101"/>
        <v>69052.649999999994</v>
      </c>
      <c r="AB757">
        <f t="shared" si="102"/>
        <v>65418.3</v>
      </c>
      <c r="AC757">
        <f t="shared" si="103"/>
        <v>55387.493999999999</v>
      </c>
      <c r="AD757">
        <f t="shared" si="104"/>
        <v>52843.449000000001</v>
      </c>
      <c r="AE757">
        <f t="shared" si="105"/>
        <v>48409.542000000001</v>
      </c>
      <c r="AF757">
        <f t="shared" si="106"/>
        <v>4.8391803499427946</v>
      </c>
      <c r="AG757">
        <f t="shared" si="107"/>
        <v>4.8156992540932713</v>
      </c>
      <c r="AH757">
        <f t="shared" si="108"/>
        <v>4.7434117159935472</v>
      </c>
      <c r="AI757">
        <f t="shared" si="108"/>
        <v>4.7229911555129842</v>
      </c>
      <c r="AJ757">
        <f t="shared" si="108"/>
        <v>4.6849309738242475</v>
      </c>
    </row>
    <row r="758" spans="1:36" x14ac:dyDescent="0.25">
      <c r="A758" s="41">
        <v>0</v>
      </c>
      <c r="B758" s="41">
        <v>1253</v>
      </c>
      <c r="C758" s="56">
        <f t="shared" si="100"/>
        <v>3.0979510709941498</v>
      </c>
      <c r="AA758">
        <f t="shared" si="101"/>
        <v>1190.3499999999999</v>
      </c>
      <c r="AB758">
        <f t="shared" si="102"/>
        <v>1127.7</v>
      </c>
      <c r="AC758">
        <f t="shared" si="103"/>
        <v>954.78600000000006</v>
      </c>
      <c r="AD758">
        <f t="shared" si="104"/>
        <v>910.93099999999993</v>
      </c>
      <c r="AE758">
        <f t="shared" si="105"/>
        <v>834.49800000000005</v>
      </c>
      <c r="AF758">
        <f t="shared" si="106"/>
        <v>3.0756746762829978</v>
      </c>
      <c r="AG758">
        <f t="shared" si="107"/>
        <v>3.052193580433475</v>
      </c>
      <c r="AH758">
        <f t="shared" si="108"/>
        <v>2.9799060423337504</v>
      </c>
      <c r="AI758">
        <f t="shared" si="108"/>
        <v>2.9594854818531879</v>
      </c>
      <c r="AJ758">
        <f t="shared" si="108"/>
        <v>2.9214253001644512</v>
      </c>
    </row>
    <row r="759" spans="1:36" x14ac:dyDescent="0.25">
      <c r="A759" s="41">
        <v>0</v>
      </c>
      <c r="B759" s="41">
        <v>7097</v>
      </c>
      <c r="C759" s="56">
        <f t="shared" si="100"/>
        <v>3.8510748052288868</v>
      </c>
      <c r="AA759">
        <f t="shared" si="101"/>
        <v>6742.15</v>
      </c>
      <c r="AB759">
        <f t="shared" si="102"/>
        <v>6387.3</v>
      </c>
      <c r="AC759">
        <f t="shared" si="103"/>
        <v>5407.9139999999998</v>
      </c>
      <c r="AD759">
        <f t="shared" si="104"/>
        <v>5159.5190000000002</v>
      </c>
      <c r="AE759">
        <f t="shared" si="105"/>
        <v>4726.6019999999999</v>
      </c>
      <c r="AF759">
        <f t="shared" si="106"/>
        <v>3.8287984105177348</v>
      </c>
      <c r="AG759">
        <f t="shared" si="107"/>
        <v>3.805317314668212</v>
      </c>
      <c r="AH759">
        <f t="shared" si="108"/>
        <v>3.7330297765684874</v>
      </c>
      <c r="AI759">
        <f t="shared" si="108"/>
        <v>3.7126092160879249</v>
      </c>
      <c r="AJ759">
        <f t="shared" si="108"/>
        <v>3.6745490343991878</v>
      </c>
    </row>
    <row r="760" spans="1:36" x14ac:dyDescent="0.25">
      <c r="A760" s="41">
        <v>0</v>
      </c>
      <c r="B760" s="41">
        <v>9</v>
      </c>
      <c r="C760" s="56">
        <f t="shared" si="100"/>
        <v>0.95424250943932487</v>
      </c>
      <c r="AA760">
        <f t="shared" si="101"/>
        <v>8.5499999999999989</v>
      </c>
      <c r="AB760">
        <f t="shared" si="102"/>
        <v>8.1</v>
      </c>
      <c r="AC760">
        <f t="shared" si="103"/>
        <v>6.8580000000000005</v>
      </c>
      <c r="AD760">
        <f t="shared" si="104"/>
        <v>6.5430000000000001</v>
      </c>
      <c r="AE760">
        <f t="shared" si="105"/>
        <v>5.9940000000000007</v>
      </c>
      <c r="AF760">
        <f t="shared" si="106"/>
        <v>0.93196611472817259</v>
      </c>
      <c r="AG760">
        <f t="shared" si="107"/>
        <v>0.90848501887864974</v>
      </c>
      <c r="AH760">
        <f t="shared" si="108"/>
        <v>0.83619748077892542</v>
      </c>
      <c r="AI760">
        <f t="shared" si="108"/>
        <v>0.81577692029836268</v>
      </c>
      <c r="AJ760">
        <f t="shared" si="108"/>
        <v>0.77771673860962598</v>
      </c>
    </row>
    <row r="761" spans="1:36" x14ac:dyDescent="0.25">
      <c r="A761" s="41">
        <v>0</v>
      </c>
      <c r="B761" s="41">
        <v>71323</v>
      </c>
      <c r="C761" s="56">
        <f t="shared" si="100"/>
        <v>4.8532296022549195</v>
      </c>
      <c r="AA761">
        <f t="shared" si="101"/>
        <v>67756.849999999991</v>
      </c>
      <c r="AB761">
        <f t="shared" si="102"/>
        <v>64190.700000000004</v>
      </c>
      <c r="AC761">
        <f t="shared" si="103"/>
        <v>54348.126000000004</v>
      </c>
      <c r="AD761">
        <f t="shared" si="104"/>
        <v>51851.820999999996</v>
      </c>
      <c r="AE761">
        <f t="shared" si="105"/>
        <v>47501.118000000002</v>
      </c>
      <c r="AF761">
        <f t="shared" si="106"/>
        <v>4.8309532075437671</v>
      </c>
      <c r="AG761">
        <f t="shared" si="107"/>
        <v>4.8074721116942438</v>
      </c>
      <c r="AH761">
        <f t="shared" si="108"/>
        <v>4.7351845735945197</v>
      </c>
      <c r="AI761">
        <f t="shared" si="108"/>
        <v>4.7147640131139568</v>
      </c>
      <c r="AJ761">
        <f t="shared" si="108"/>
        <v>4.6767038314252201</v>
      </c>
    </row>
    <row r="762" spans="1:36" x14ac:dyDescent="0.25">
      <c r="A762" s="41">
        <v>0</v>
      </c>
      <c r="B762" s="41">
        <v>4869</v>
      </c>
      <c r="C762" s="56">
        <f t="shared" si="100"/>
        <v>3.6874397745458944</v>
      </c>
      <c r="AA762">
        <f t="shared" si="101"/>
        <v>4625.55</v>
      </c>
      <c r="AB762">
        <f t="shared" si="102"/>
        <v>4382.1000000000004</v>
      </c>
      <c r="AC762">
        <f t="shared" si="103"/>
        <v>3710.1779999999999</v>
      </c>
      <c r="AD762">
        <f t="shared" si="104"/>
        <v>3539.7629999999999</v>
      </c>
      <c r="AE762">
        <f t="shared" si="105"/>
        <v>3242.7540000000004</v>
      </c>
      <c r="AF762">
        <f t="shared" si="106"/>
        <v>3.6651633798347421</v>
      </c>
      <c r="AG762">
        <f t="shared" si="107"/>
        <v>3.6416822839852192</v>
      </c>
      <c r="AH762">
        <f t="shared" si="108"/>
        <v>3.5693947458854947</v>
      </c>
      <c r="AI762">
        <f t="shared" si="108"/>
        <v>3.5489741854049321</v>
      </c>
      <c r="AJ762">
        <f t="shared" si="108"/>
        <v>3.5109140037161954</v>
      </c>
    </row>
    <row r="763" spans="1:36" x14ac:dyDescent="0.25">
      <c r="A763" s="41">
        <v>0</v>
      </c>
      <c r="B763" s="41">
        <v>1</v>
      </c>
      <c r="C763" s="56">
        <f t="shared" si="100"/>
        <v>0</v>
      </c>
      <c r="AA763">
        <f t="shared" si="101"/>
        <v>0.95</v>
      </c>
      <c r="AB763">
        <f t="shared" si="102"/>
        <v>0.9</v>
      </c>
      <c r="AC763">
        <f t="shared" si="103"/>
        <v>0.76200000000000001</v>
      </c>
      <c r="AD763">
        <f t="shared" si="104"/>
        <v>0.72699999999999998</v>
      </c>
      <c r="AE763">
        <f t="shared" si="105"/>
        <v>0.66600000000000004</v>
      </c>
      <c r="AF763">
        <f t="shared" si="106"/>
        <v>-2.2276394711152253E-2</v>
      </c>
      <c r="AG763">
        <f t="shared" si="107"/>
        <v>-4.5757490560675115E-2</v>
      </c>
      <c r="AH763">
        <f t="shared" si="108"/>
        <v>-0.1180450286603995</v>
      </c>
      <c r="AI763">
        <f t="shared" si="108"/>
        <v>-0.13846558914096219</v>
      </c>
      <c r="AJ763">
        <f t="shared" si="108"/>
        <v>-0.17652577082969892</v>
      </c>
    </row>
    <row r="764" spans="1:36" x14ac:dyDescent="0.25">
      <c r="A764" s="41">
        <v>0</v>
      </c>
      <c r="B764" s="41">
        <v>1915</v>
      </c>
      <c r="C764" s="56">
        <f t="shared" si="100"/>
        <v>3.2821687783046416</v>
      </c>
      <c r="AA764">
        <f t="shared" si="101"/>
        <v>1819.25</v>
      </c>
      <c r="AB764">
        <f t="shared" si="102"/>
        <v>1723.5</v>
      </c>
      <c r="AC764">
        <f t="shared" si="103"/>
        <v>1459.23</v>
      </c>
      <c r="AD764">
        <f t="shared" si="104"/>
        <v>1392.2049999999999</v>
      </c>
      <c r="AE764">
        <f t="shared" si="105"/>
        <v>1275.3900000000001</v>
      </c>
      <c r="AF764">
        <f t="shared" si="106"/>
        <v>3.2598923835934892</v>
      </c>
      <c r="AG764">
        <f t="shared" si="107"/>
        <v>3.2364112877439664</v>
      </c>
      <c r="AH764">
        <f t="shared" si="108"/>
        <v>3.1641237496442423</v>
      </c>
      <c r="AI764">
        <f t="shared" si="108"/>
        <v>3.1437031891636793</v>
      </c>
      <c r="AJ764">
        <f t="shared" si="108"/>
        <v>3.1056430074749426</v>
      </c>
    </row>
    <row r="765" spans="1:36" x14ac:dyDescent="0.25">
      <c r="A765" s="41">
        <v>0</v>
      </c>
      <c r="B765" s="41">
        <v>20878</v>
      </c>
      <c r="C765" s="56">
        <f t="shared" si="100"/>
        <v>4.3196888932494986</v>
      </c>
      <c r="AA765">
        <f t="shared" si="101"/>
        <v>19834.099999999999</v>
      </c>
      <c r="AB765">
        <f t="shared" si="102"/>
        <v>18790.2</v>
      </c>
      <c r="AC765">
        <f t="shared" si="103"/>
        <v>15909.036</v>
      </c>
      <c r="AD765">
        <f t="shared" si="104"/>
        <v>15178.305999999999</v>
      </c>
      <c r="AE765">
        <f t="shared" si="105"/>
        <v>13904.748000000001</v>
      </c>
      <c r="AF765">
        <f t="shared" si="106"/>
        <v>4.2974124985383471</v>
      </c>
      <c r="AG765">
        <f t="shared" si="107"/>
        <v>4.2739314026888238</v>
      </c>
      <c r="AH765">
        <f t="shared" si="108"/>
        <v>4.2016438645890997</v>
      </c>
      <c r="AI765">
        <f t="shared" si="108"/>
        <v>4.1812233041085367</v>
      </c>
      <c r="AJ765">
        <f t="shared" si="108"/>
        <v>4.1431631224198</v>
      </c>
    </row>
    <row r="766" spans="1:36" x14ac:dyDescent="0.25">
      <c r="A766" s="41">
        <v>0</v>
      </c>
      <c r="B766" s="41">
        <v>1106</v>
      </c>
      <c r="C766" s="56">
        <f t="shared" si="100"/>
        <v>3.0437551269686796</v>
      </c>
      <c r="AA766">
        <f t="shared" si="101"/>
        <v>1050.7</v>
      </c>
      <c r="AB766">
        <f t="shared" si="102"/>
        <v>995.4</v>
      </c>
      <c r="AC766">
        <f t="shared" si="103"/>
        <v>842.77200000000005</v>
      </c>
      <c r="AD766">
        <f t="shared" si="104"/>
        <v>804.06200000000001</v>
      </c>
      <c r="AE766">
        <f t="shared" si="105"/>
        <v>736.596</v>
      </c>
      <c r="AF766">
        <f t="shared" si="106"/>
        <v>3.0214787322575272</v>
      </c>
      <c r="AG766">
        <f t="shared" si="107"/>
        <v>2.9979976364080043</v>
      </c>
      <c r="AH766">
        <f t="shared" si="108"/>
        <v>2.9257100983082798</v>
      </c>
      <c r="AI766">
        <f t="shared" si="108"/>
        <v>2.9052895378277173</v>
      </c>
      <c r="AJ766">
        <f t="shared" si="108"/>
        <v>2.8672293561389806</v>
      </c>
    </row>
    <row r="767" spans="1:36" x14ac:dyDescent="0.25">
      <c r="A767" s="41">
        <v>0</v>
      </c>
      <c r="B767" s="41">
        <v>3</v>
      </c>
      <c r="C767" s="56">
        <f t="shared" si="100"/>
        <v>0.47712125471966244</v>
      </c>
      <c r="AA767">
        <f t="shared" si="101"/>
        <v>2.8499999999999996</v>
      </c>
      <c r="AB767">
        <f t="shared" si="102"/>
        <v>2.7</v>
      </c>
      <c r="AC767">
        <f t="shared" si="103"/>
        <v>2.286</v>
      </c>
      <c r="AD767">
        <f t="shared" si="104"/>
        <v>2.181</v>
      </c>
      <c r="AE767">
        <f t="shared" si="105"/>
        <v>1.9980000000000002</v>
      </c>
      <c r="AF767">
        <f t="shared" si="106"/>
        <v>0.45484486000851015</v>
      </c>
      <c r="AG767">
        <f t="shared" si="107"/>
        <v>0.43136376415898736</v>
      </c>
      <c r="AH767">
        <f t="shared" si="108"/>
        <v>0.35907622605926293</v>
      </c>
      <c r="AI767">
        <f t="shared" si="108"/>
        <v>0.3386556655787003</v>
      </c>
      <c r="AJ767">
        <f t="shared" si="108"/>
        <v>0.30059548388996354</v>
      </c>
    </row>
    <row r="768" spans="1:36" x14ac:dyDescent="0.25">
      <c r="A768" s="41">
        <v>0</v>
      </c>
      <c r="B768" s="41">
        <v>91</v>
      </c>
      <c r="C768" s="56">
        <f t="shared" si="100"/>
        <v>1.9590413923210936</v>
      </c>
      <c r="AA768">
        <f t="shared" si="101"/>
        <v>86.45</v>
      </c>
      <c r="AB768">
        <f t="shared" si="102"/>
        <v>81.900000000000006</v>
      </c>
      <c r="AC768">
        <f t="shared" si="103"/>
        <v>69.341999999999999</v>
      </c>
      <c r="AD768">
        <f t="shared" si="104"/>
        <v>66.156999999999996</v>
      </c>
      <c r="AE768">
        <f t="shared" si="105"/>
        <v>60.606000000000002</v>
      </c>
      <c r="AF768">
        <f t="shared" si="106"/>
        <v>1.9367649976099415</v>
      </c>
      <c r="AG768">
        <f t="shared" si="107"/>
        <v>1.9132839017604184</v>
      </c>
      <c r="AH768">
        <f t="shared" si="108"/>
        <v>1.8409963636606941</v>
      </c>
      <c r="AI768">
        <f t="shared" si="108"/>
        <v>1.8205758031801313</v>
      </c>
      <c r="AJ768">
        <f t="shared" si="108"/>
        <v>1.7825156214913946</v>
      </c>
    </row>
    <row r="769" spans="1:36" x14ac:dyDescent="0.25">
      <c r="A769" s="41">
        <v>0</v>
      </c>
      <c r="B769" s="41">
        <v>211</v>
      </c>
      <c r="C769" s="56">
        <f t="shared" si="100"/>
        <v>2.3242824552976926</v>
      </c>
      <c r="AA769">
        <f t="shared" si="101"/>
        <v>200.45</v>
      </c>
      <c r="AB769">
        <f t="shared" si="102"/>
        <v>189.9</v>
      </c>
      <c r="AC769">
        <f t="shared" si="103"/>
        <v>160.78200000000001</v>
      </c>
      <c r="AD769">
        <f t="shared" si="104"/>
        <v>153.39699999999999</v>
      </c>
      <c r="AE769">
        <f t="shared" si="105"/>
        <v>140.52600000000001</v>
      </c>
      <c r="AF769">
        <f t="shared" si="106"/>
        <v>2.3020060605865402</v>
      </c>
      <c r="AG769">
        <f t="shared" si="107"/>
        <v>2.2785249647370174</v>
      </c>
      <c r="AH769">
        <f t="shared" si="108"/>
        <v>2.2062374266372933</v>
      </c>
      <c r="AI769">
        <f t="shared" si="108"/>
        <v>2.1858168661567303</v>
      </c>
      <c r="AJ769">
        <f t="shared" si="108"/>
        <v>2.1477566844679936</v>
      </c>
    </row>
    <row r="770" spans="1:36" x14ac:dyDescent="0.25">
      <c r="A770" s="41">
        <v>0</v>
      </c>
      <c r="B770" s="41">
        <v>6925</v>
      </c>
      <c r="C770" s="56">
        <f t="shared" si="100"/>
        <v>3.8404197777364861</v>
      </c>
      <c r="AA770">
        <f t="shared" si="101"/>
        <v>6578.75</v>
      </c>
      <c r="AB770">
        <f t="shared" si="102"/>
        <v>6232.5</v>
      </c>
      <c r="AC770">
        <f t="shared" si="103"/>
        <v>5276.85</v>
      </c>
      <c r="AD770">
        <f t="shared" si="104"/>
        <v>5034.4749999999995</v>
      </c>
      <c r="AE770">
        <f t="shared" si="105"/>
        <v>4612.05</v>
      </c>
      <c r="AF770">
        <f t="shared" si="106"/>
        <v>3.8181433830253337</v>
      </c>
      <c r="AG770">
        <f t="shared" si="107"/>
        <v>3.7946622871758109</v>
      </c>
      <c r="AH770">
        <f t="shared" si="108"/>
        <v>3.7223747490760868</v>
      </c>
      <c r="AI770">
        <f t="shared" si="108"/>
        <v>3.7019541885955238</v>
      </c>
      <c r="AJ770">
        <f t="shared" si="108"/>
        <v>3.6638940069067871</v>
      </c>
    </row>
    <row r="771" spans="1:36" x14ac:dyDescent="0.25">
      <c r="A771" s="41">
        <v>0</v>
      </c>
      <c r="B771" s="41">
        <v>101</v>
      </c>
      <c r="C771" s="56">
        <f t="shared" ref="C771:C834" si="109">LOG10(B771)</f>
        <v>2.0043213737826426</v>
      </c>
      <c r="AA771">
        <f t="shared" ref="AA771:AA834" si="110">B771*0.95</f>
        <v>95.949999999999989</v>
      </c>
      <c r="AB771">
        <f t="shared" ref="AB771:AB834" si="111">B771*0.9</f>
        <v>90.9</v>
      </c>
      <c r="AC771">
        <f t="shared" ref="AC771:AC834" si="112">B771*0.762</f>
        <v>76.962000000000003</v>
      </c>
      <c r="AD771">
        <f t="shared" ref="AD771:AD834" si="113">B771*0.727</f>
        <v>73.426999999999992</v>
      </c>
      <c r="AE771">
        <f t="shared" ref="AE771:AE834" si="114">B771*0.666</f>
        <v>67.266000000000005</v>
      </c>
      <c r="AF771">
        <f t="shared" ref="AF771:AF834" si="115">LOG10(AA771)</f>
        <v>1.9820449790714902</v>
      </c>
      <c r="AG771">
        <f t="shared" ref="AG771:AG834" si="116">LOG10(AB771)</f>
        <v>1.9585638832219674</v>
      </c>
      <c r="AH771">
        <f t="shared" ref="AH771:AJ834" si="117">LOG10(AC771)</f>
        <v>1.8862763451222431</v>
      </c>
      <c r="AI771">
        <f t="shared" si="117"/>
        <v>1.8658557846416803</v>
      </c>
      <c r="AJ771">
        <f t="shared" si="117"/>
        <v>1.8277956029529436</v>
      </c>
    </row>
    <row r="772" spans="1:36" x14ac:dyDescent="0.25">
      <c r="A772" s="41">
        <v>0</v>
      </c>
      <c r="B772" s="41">
        <v>159257</v>
      </c>
      <c r="C772" s="56">
        <f t="shared" si="109"/>
        <v>5.2020985304551788</v>
      </c>
      <c r="AA772">
        <f t="shared" si="110"/>
        <v>151294.15</v>
      </c>
      <c r="AB772">
        <f t="shared" si="111"/>
        <v>143331.30000000002</v>
      </c>
      <c r="AC772">
        <f t="shared" si="112"/>
        <v>121353.834</v>
      </c>
      <c r="AD772">
        <f t="shared" si="113"/>
        <v>115779.83899999999</v>
      </c>
      <c r="AE772">
        <f t="shared" si="114"/>
        <v>106065.16200000001</v>
      </c>
      <c r="AF772">
        <f t="shared" si="115"/>
        <v>5.1798221357440273</v>
      </c>
      <c r="AG772">
        <f t="shared" si="116"/>
        <v>5.156341039894504</v>
      </c>
      <c r="AH772">
        <f t="shared" si="117"/>
        <v>5.0840535017947799</v>
      </c>
      <c r="AI772">
        <f t="shared" si="117"/>
        <v>5.0636329413142169</v>
      </c>
      <c r="AJ772">
        <f t="shared" si="117"/>
        <v>5.0255727596254802</v>
      </c>
    </row>
    <row r="773" spans="1:36" x14ac:dyDescent="0.25">
      <c r="A773" s="41">
        <v>0</v>
      </c>
      <c r="B773" s="41">
        <v>1588</v>
      </c>
      <c r="C773" s="56">
        <f t="shared" si="109"/>
        <v>3.2008504980910772</v>
      </c>
      <c r="AA773">
        <f t="shared" si="110"/>
        <v>1508.6</v>
      </c>
      <c r="AB773">
        <f t="shared" si="111"/>
        <v>1429.2</v>
      </c>
      <c r="AC773">
        <f t="shared" si="112"/>
        <v>1210.056</v>
      </c>
      <c r="AD773">
        <f t="shared" si="113"/>
        <v>1154.4759999999999</v>
      </c>
      <c r="AE773">
        <f t="shared" si="114"/>
        <v>1057.6079999999999</v>
      </c>
      <c r="AF773">
        <f t="shared" si="115"/>
        <v>3.1785741033799253</v>
      </c>
      <c r="AG773">
        <f t="shared" si="116"/>
        <v>3.1550930075304024</v>
      </c>
      <c r="AH773">
        <f t="shared" si="117"/>
        <v>3.0828054694306779</v>
      </c>
      <c r="AI773">
        <f t="shared" si="117"/>
        <v>3.0623849089501154</v>
      </c>
      <c r="AJ773">
        <f t="shared" si="117"/>
        <v>3.0243247272613787</v>
      </c>
    </row>
    <row r="774" spans="1:36" x14ac:dyDescent="0.25">
      <c r="A774" s="41">
        <v>0</v>
      </c>
      <c r="B774" s="41">
        <v>31354</v>
      </c>
      <c r="C774" s="56">
        <f t="shared" si="109"/>
        <v>4.4962929540060426</v>
      </c>
      <c r="AA774">
        <f t="shared" si="110"/>
        <v>29786.3</v>
      </c>
      <c r="AB774">
        <f t="shared" si="111"/>
        <v>28218.600000000002</v>
      </c>
      <c r="AC774">
        <f t="shared" si="112"/>
        <v>23891.748</v>
      </c>
      <c r="AD774">
        <f t="shared" si="113"/>
        <v>22794.358</v>
      </c>
      <c r="AE774">
        <f t="shared" si="114"/>
        <v>20881.764000000003</v>
      </c>
      <c r="AF774">
        <f t="shared" si="115"/>
        <v>4.4740165592948902</v>
      </c>
      <c r="AG774">
        <f t="shared" si="116"/>
        <v>4.4505354634453678</v>
      </c>
      <c r="AH774">
        <f t="shared" si="117"/>
        <v>4.3782479253456437</v>
      </c>
      <c r="AI774">
        <f t="shared" si="117"/>
        <v>4.3578273648650807</v>
      </c>
      <c r="AJ774">
        <f t="shared" si="117"/>
        <v>4.319767183176344</v>
      </c>
    </row>
    <row r="775" spans="1:36" x14ac:dyDescent="0.25">
      <c r="A775" s="41">
        <v>0</v>
      </c>
      <c r="B775" s="41">
        <v>36</v>
      </c>
      <c r="C775" s="56">
        <f t="shared" si="109"/>
        <v>1.5563025007672873</v>
      </c>
      <c r="AA775">
        <f t="shared" si="110"/>
        <v>34.199999999999996</v>
      </c>
      <c r="AB775">
        <f t="shared" si="111"/>
        <v>32.4</v>
      </c>
      <c r="AC775">
        <f t="shared" si="112"/>
        <v>27.432000000000002</v>
      </c>
      <c r="AD775">
        <f t="shared" si="113"/>
        <v>26.172000000000001</v>
      </c>
      <c r="AE775">
        <f t="shared" si="114"/>
        <v>23.976000000000003</v>
      </c>
      <c r="AF775">
        <f t="shared" si="115"/>
        <v>1.5340261060561349</v>
      </c>
      <c r="AG775">
        <f t="shared" si="116"/>
        <v>1.510545010206612</v>
      </c>
      <c r="AH775">
        <f t="shared" si="117"/>
        <v>1.4382574721068877</v>
      </c>
      <c r="AI775">
        <f t="shared" si="117"/>
        <v>1.4178369116263252</v>
      </c>
      <c r="AJ775">
        <f t="shared" si="117"/>
        <v>1.3797767299375885</v>
      </c>
    </row>
    <row r="776" spans="1:36" x14ac:dyDescent="0.25">
      <c r="A776" s="41">
        <v>0</v>
      </c>
      <c r="B776" s="41">
        <v>1401</v>
      </c>
      <c r="C776" s="56">
        <f t="shared" si="109"/>
        <v>3.1464381352857744</v>
      </c>
      <c r="AA776">
        <f t="shared" si="110"/>
        <v>1330.95</v>
      </c>
      <c r="AB776">
        <f t="shared" si="111"/>
        <v>1260.9000000000001</v>
      </c>
      <c r="AC776">
        <f t="shared" si="112"/>
        <v>1067.5620000000001</v>
      </c>
      <c r="AD776">
        <f t="shared" si="113"/>
        <v>1018.5269999999999</v>
      </c>
      <c r="AE776">
        <f t="shared" si="114"/>
        <v>933.06600000000003</v>
      </c>
      <c r="AF776">
        <f t="shared" si="115"/>
        <v>3.1241617405746225</v>
      </c>
      <c r="AG776">
        <f t="shared" si="116"/>
        <v>3.1006806447250996</v>
      </c>
      <c r="AH776">
        <f t="shared" si="117"/>
        <v>3.0283931066253751</v>
      </c>
      <c r="AI776">
        <f t="shared" si="117"/>
        <v>3.0079725461448126</v>
      </c>
      <c r="AJ776">
        <f t="shared" si="117"/>
        <v>2.9699123644560759</v>
      </c>
    </row>
    <row r="777" spans="1:36" x14ac:dyDescent="0.25">
      <c r="A777" s="41">
        <v>0</v>
      </c>
      <c r="B777" s="41">
        <v>140118</v>
      </c>
      <c r="C777" s="56">
        <f t="shared" si="109"/>
        <v>5.1464939297078676</v>
      </c>
      <c r="AA777">
        <f t="shared" si="110"/>
        <v>133112.1</v>
      </c>
      <c r="AB777">
        <f t="shared" si="111"/>
        <v>126106.2</v>
      </c>
      <c r="AC777">
        <f t="shared" si="112"/>
        <v>106769.916</v>
      </c>
      <c r="AD777">
        <f t="shared" si="113"/>
        <v>101865.78599999999</v>
      </c>
      <c r="AE777">
        <f t="shared" si="114"/>
        <v>93318.588000000003</v>
      </c>
      <c r="AF777">
        <f t="shared" si="115"/>
        <v>5.1242175349967152</v>
      </c>
      <c r="AG777">
        <f t="shared" si="116"/>
        <v>5.1007364391471928</v>
      </c>
      <c r="AH777">
        <f t="shared" si="117"/>
        <v>5.0284489010474678</v>
      </c>
      <c r="AI777">
        <f t="shared" si="117"/>
        <v>5.0080283405669057</v>
      </c>
      <c r="AJ777">
        <f t="shared" si="117"/>
        <v>4.9699681588781681</v>
      </c>
    </row>
    <row r="778" spans="1:36" x14ac:dyDescent="0.25">
      <c r="A778" s="41">
        <v>0</v>
      </c>
      <c r="B778" s="41">
        <v>4840</v>
      </c>
      <c r="C778" s="56">
        <f t="shared" si="109"/>
        <v>3.6848453616444123</v>
      </c>
      <c r="AA778">
        <f t="shared" si="110"/>
        <v>4598</v>
      </c>
      <c r="AB778">
        <f t="shared" si="111"/>
        <v>4356</v>
      </c>
      <c r="AC778">
        <f t="shared" si="112"/>
        <v>3688.08</v>
      </c>
      <c r="AD778">
        <f t="shared" si="113"/>
        <v>3518.68</v>
      </c>
      <c r="AE778">
        <f t="shared" si="114"/>
        <v>3223.44</v>
      </c>
      <c r="AF778">
        <f t="shared" si="115"/>
        <v>3.6625689669332604</v>
      </c>
      <c r="AG778">
        <f t="shared" si="116"/>
        <v>3.6390878710837375</v>
      </c>
      <c r="AH778">
        <f t="shared" si="117"/>
        <v>3.566800332984013</v>
      </c>
      <c r="AI778">
        <f t="shared" si="117"/>
        <v>3.5463797725034505</v>
      </c>
      <c r="AJ778">
        <f t="shared" si="117"/>
        <v>3.5083195908147133</v>
      </c>
    </row>
    <row r="779" spans="1:36" x14ac:dyDescent="0.25">
      <c r="A779" s="41">
        <v>0</v>
      </c>
      <c r="B779" s="41">
        <v>24</v>
      </c>
      <c r="C779" s="56">
        <f t="shared" si="109"/>
        <v>1.3802112417116059</v>
      </c>
      <c r="AA779">
        <f t="shared" si="110"/>
        <v>22.799999999999997</v>
      </c>
      <c r="AB779">
        <f t="shared" si="111"/>
        <v>21.6</v>
      </c>
      <c r="AC779">
        <f t="shared" si="112"/>
        <v>18.288</v>
      </c>
      <c r="AD779">
        <f t="shared" si="113"/>
        <v>17.448</v>
      </c>
      <c r="AE779">
        <f t="shared" si="114"/>
        <v>15.984000000000002</v>
      </c>
      <c r="AF779">
        <f t="shared" si="115"/>
        <v>1.3579348470004537</v>
      </c>
      <c r="AG779">
        <f t="shared" si="116"/>
        <v>1.3344537511509309</v>
      </c>
      <c r="AH779">
        <f t="shared" si="117"/>
        <v>1.2621662130512066</v>
      </c>
      <c r="AI779">
        <f t="shared" si="117"/>
        <v>1.2417456525706438</v>
      </c>
      <c r="AJ779">
        <f t="shared" si="117"/>
        <v>1.2036854708819071</v>
      </c>
    </row>
    <row r="780" spans="1:36" x14ac:dyDescent="0.25">
      <c r="A780" s="41">
        <v>0</v>
      </c>
      <c r="B780" s="41">
        <v>35733</v>
      </c>
      <c r="C780" s="56">
        <f t="shared" si="109"/>
        <v>4.5530694793636979</v>
      </c>
      <c r="AA780">
        <f t="shared" si="110"/>
        <v>33946.35</v>
      </c>
      <c r="AB780">
        <f t="shared" si="111"/>
        <v>32159.7</v>
      </c>
      <c r="AC780">
        <f t="shared" si="112"/>
        <v>27228.546000000002</v>
      </c>
      <c r="AD780">
        <f t="shared" si="113"/>
        <v>25977.891</v>
      </c>
      <c r="AE780">
        <f t="shared" si="114"/>
        <v>23798.178</v>
      </c>
      <c r="AF780">
        <f t="shared" si="115"/>
        <v>4.5307930846525455</v>
      </c>
      <c r="AG780">
        <f t="shared" si="116"/>
        <v>4.5073119888030222</v>
      </c>
      <c r="AH780">
        <f t="shared" si="117"/>
        <v>4.4350244507032981</v>
      </c>
      <c r="AI780">
        <f t="shared" si="117"/>
        <v>4.4146038902227351</v>
      </c>
      <c r="AJ780">
        <f t="shared" si="117"/>
        <v>4.3765437085339984</v>
      </c>
    </row>
    <row r="781" spans="1:36" x14ac:dyDescent="0.25">
      <c r="A781" s="41">
        <v>0</v>
      </c>
      <c r="B781" s="41">
        <v>1</v>
      </c>
      <c r="C781" s="56">
        <f t="shared" si="109"/>
        <v>0</v>
      </c>
      <c r="AA781">
        <f t="shared" si="110"/>
        <v>0.95</v>
      </c>
      <c r="AB781">
        <f t="shared" si="111"/>
        <v>0.9</v>
      </c>
      <c r="AC781">
        <f t="shared" si="112"/>
        <v>0.76200000000000001</v>
      </c>
      <c r="AD781">
        <f t="shared" si="113"/>
        <v>0.72699999999999998</v>
      </c>
      <c r="AE781">
        <f t="shared" si="114"/>
        <v>0.66600000000000004</v>
      </c>
      <c r="AF781">
        <f t="shared" si="115"/>
        <v>-2.2276394711152253E-2</v>
      </c>
      <c r="AG781">
        <f t="shared" si="116"/>
        <v>-4.5757490560675115E-2</v>
      </c>
      <c r="AH781">
        <f t="shared" si="117"/>
        <v>-0.1180450286603995</v>
      </c>
      <c r="AI781">
        <f t="shared" si="117"/>
        <v>-0.13846558914096219</v>
      </c>
      <c r="AJ781">
        <f t="shared" si="117"/>
        <v>-0.17652577082969892</v>
      </c>
    </row>
    <row r="782" spans="1:36" x14ac:dyDescent="0.25">
      <c r="A782" s="41">
        <v>0</v>
      </c>
      <c r="B782" s="41">
        <v>17031</v>
      </c>
      <c r="C782" s="56">
        <f t="shared" si="109"/>
        <v>4.2312401489450755</v>
      </c>
      <c r="AA782">
        <f t="shared" si="110"/>
        <v>16179.449999999999</v>
      </c>
      <c r="AB782">
        <f t="shared" si="111"/>
        <v>15327.9</v>
      </c>
      <c r="AC782">
        <f t="shared" si="112"/>
        <v>12977.621999999999</v>
      </c>
      <c r="AD782">
        <f t="shared" si="113"/>
        <v>12381.537</v>
      </c>
      <c r="AE782">
        <f t="shared" si="114"/>
        <v>11342.646000000001</v>
      </c>
      <c r="AF782">
        <f t="shared" si="115"/>
        <v>4.2089637542339231</v>
      </c>
      <c r="AG782">
        <f t="shared" si="116"/>
        <v>4.1854826583843998</v>
      </c>
      <c r="AH782">
        <f t="shared" si="117"/>
        <v>4.1131951202846757</v>
      </c>
      <c r="AI782">
        <f t="shared" si="117"/>
        <v>4.0927745598041128</v>
      </c>
      <c r="AJ782">
        <f t="shared" si="117"/>
        <v>4.0547143781153761</v>
      </c>
    </row>
    <row r="783" spans="1:36" x14ac:dyDescent="0.25">
      <c r="A783" s="41">
        <v>0</v>
      </c>
      <c r="B783" s="41">
        <v>105</v>
      </c>
      <c r="C783" s="56">
        <f t="shared" si="109"/>
        <v>2.0211892990699383</v>
      </c>
      <c r="AA783">
        <f t="shared" si="110"/>
        <v>99.75</v>
      </c>
      <c r="AB783">
        <f t="shared" si="111"/>
        <v>94.5</v>
      </c>
      <c r="AC783">
        <f t="shared" si="112"/>
        <v>80.010000000000005</v>
      </c>
      <c r="AD783">
        <f t="shared" si="113"/>
        <v>76.334999999999994</v>
      </c>
      <c r="AE783">
        <f t="shared" si="114"/>
        <v>69.930000000000007</v>
      </c>
      <c r="AF783">
        <f t="shared" si="115"/>
        <v>1.9989129043587859</v>
      </c>
      <c r="AG783">
        <f t="shared" si="116"/>
        <v>1.975431808509263</v>
      </c>
      <c r="AH783">
        <f t="shared" si="117"/>
        <v>1.9031442704095387</v>
      </c>
      <c r="AI783">
        <f t="shared" si="117"/>
        <v>1.882723709928976</v>
      </c>
      <c r="AJ783">
        <f t="shared" si="117"/>
        <v>1.8446635282402393</v>
      </c>
    </row>
    <row r="784" spans="1:36" x14ac:dyDescent="0.25">
      <c r="A784" s="41">
        <v>0</v>
      </c>
      <c r="B784" s="41">
        <v>30</v>
      </c>
      <c r="C784" s="56">
        <f t="shared" si="109"/>
        <v>1.4771212547196624</v>
      </c>
      <c r="AA784">
        <f t="shared" si="110"/>
        <v>28.5</v>
      </c>
      <c r="AB784">
        <f t="shared" si="111"/>
        <v>27</v>
      </c>
      <c r="AC784">
        <f t="shared" si="112"/>
        <v>22.86</v>
      </c>
      <c r="AD784">
        <f t="shared" si="113"/>
        <v>21.81</v>
      </c>
      <c r="AE784">
        <f t="shared" si="114"/>
        <v>19.98</v>
      </c>
      <c r="AF784">
        <f t="shared" si="115"/>
        <v>1.4548448600085102</v>
      </c>
      <c r="AG784">
        <f t="shared" si="116"/>
        <v>1.4313637641589874</v>
      </c>
      <c r="AH784">
        <f t="shared" si="117"/>
        <v>1.3590762260592628</v>
      </c>
      <c r="AI784">
        <f t="shared" si="117"/>
        <v>1.3386556655787003</v>
      </c>
      <c r="AJ784">
        <f t="shared" si="117"/>
        <v>1.3005954838899636</v>
      </c>
    </row>
    <row r="785" spans="1:36" x14ac:dyDescent="0.25">
      <c r="A785" s="41">
        <v>0</v>
      </c>
      <c r="B785" s="41">
        <v>3487</v>
      </c>
      <c r="C785" s="56">
        <f t="shared" si="109"/>
        <v>3.5424519473759766</v>
      </c>
      <c r="AA785">
        <f t="shared" si="110"/>
        <v>3312.6499999999996</v>
      </c>
      <c r="AB785">
        <f t="shared" si="111"/>
        <v>3138.3</v>
      </c>
      <c r="AC785">
        <f t="shared" si="112"/>
        <v>2657.0940000000001</v>
      </c>
      <c r="AD785">
        <f t="shared" si="113"/>
        <v>2535.049</v>
      </c>
      <c r="AE785">
        <f t="shared" si="114"/>
        <v>2322.3420000000001</v>
      </c>
      <c r="AF785">
        <f t="shared" si="115"/>
        <v>3.5201755526648242</v>
      </c>
      <c r="AG785">
        <f t="shared" si="116"/>
        <v>3.4966944568153013</v>
      </c>
      <c r="AH785">
        <f t="shared" si="117"/>
        <v>3.4244069187155772</v>
      </c>
      <c r="AI785">
        <f t="shared" si="117"/>
        <v>3.4039863582350143</v>
      </c>
      <c r="AJ785">
        <f t="shared" si="117"/>
        <v>3.3659261765462776</v>
      </c>
    </row>
    <row r="786" spans="1:36" x14ac:dyDescent="0.25">
      <c r="A786" s="41">
        <v>0</v>
      </c>
      <c r="B786" s="41">
        <v>14</v>
      </c>
      <c r="C786" s="56">
        <f t="shared" si="109"/>
        <v>1.146128035678238</v>
      </c>
      <c r="AA786">
        <f t="shared" si="110"/>
        <v>13.299999999999999</v>
      </c>
      <c r="AB786">
        <f t="shared" si="111"/>
        <v>12.6</v>
      </c>
      <c r="AC786">
        <f t="shared" si="112"/>
        <v>10.667999999999999</v>
      </c>
      <c r="AD786">
        <f t="shared" si="113"/>
        <v>10.177999999999999</v>
      </c>
      <c r="AE786">
        <f t="shared" si="114"/>
        <v>9.3239999999999998</v>
      </c>
      <c r="AF786">
        <f t="shared" si="115"/>
        <v>1.1238516409670858</v>
      </c>
      <c r="AG786">
        <f t="shared" si="116"/>
        <v>1.1003705451175629</v>
      </c>
      <c r="AH786">
        <f t="shared" si="117"/>
        <v>1.0280830070178384</v>
      </c>
      <c r="AI786">
        <f t="shared" si="117"/>
        <v>1.0076624465372759</v>
      </c>
      <c r="AJ786">
        <f t="shared" si="117"/>
        <v>0.96960226484853906</v>
      </c>
    </row>
    <row r="787" spans="1:36" x14ac:dyDescent="0.25">
      <c r="A787" s="41">
        <v>0</v>
      </c>
      <c r="B787" s="41">
        <v>876</v>
      </c>
      <c r="C787" s="56">
        <f t="shared" si="109"/>
        <v>2.9425041061680806</v>
      </c>
      <c r="AA787">
        <f t="shared" si="110"/>
        <v>832.19999999999993</v>
      </c>
      <c r="AB787">
        <f t="shared" si="111"/>
        <v>788.4</v>
      </c>
      <c r="AC787">
        <f t="shared" si="112"/>
        <v>667.51200000000006</v>
      </c>
      <c r="AD787">
        <f t="shared" si="113"/>
        <v>636.85199999999998</v>
      </c>
      <c r="AE787">
        <f t="shared" si="114"/>
        <v>583.41600000000005</v>
      </c>
      <c r="AF787">
        <f t="shared" si="115"/>
        <v>2.9202277114569286</v>
      </c>
      <c r="AG787">
        <f t="shared" si="116"/>
        <v>2.8967466156074058</v>
      </c>
      <c r="AH787">
        <f t="shared" si="117"/>
        <v>2.8244590775076812</v>
      </c>
      <c r="AI787">
        <f t="shared" si="117"/>
        <v>2.8040385170271187</v>
      </c>
      <c r="AJ787">
        <f t="shared" si="117"/>
        <v>2.765978335338382</v>
      </c>
    </row>
    <row r="788" spans="1:36" x14ac:dyDescent="0.25">
      <c r="A788" s="41">
        <v>0</v>
      </c>
      <c r="B788" s="41">
        <v>1</v>
      </c>
      <c r="C788" s="56">
        <f t="shared" si="109"/>
        <v>0</v>
      </c>
      <c r="AA788">
        <f t="shared" si="110"/>
        <v>0.95</v>
      </c>
      <c r="AB788">
        <f t="shared" si="111"/>
        <v>0.9</v>
      </c>
      <c r="AC788">
        <f t="shared" si="112"/>
        <v>0.76200000000000001</v>
      </c>
      <c r="AD788">
        <f t="shared" si="113"/>
        <v>0.72699999999999998</v>
      </c>
      <c r="AE788">
        <f t="shared" si="114"/>
        <v>0.66600000000000004</v>
      </c>
      <c r="AF788">
        <f t="shared" si="115"/>
        <v>-2.2276394711152253E-2</v>
      </c>
      <c r="AG788">
        <f t="shared" si="116"/>
        <v>-4.5757490560675115E-2</v>
      </c>
      <c r="AH788">
        <f t="shared" si="117"/>
        <v>-0.1180450286603995</v>
      </c>
      <c r="AI788">
        <f t="shared" si="117"/>
        <v>-0.13846558914096219</v>
      </c>
      <c r="AJ788">
        <f t="shared" si="117"/>
        <v>-0.17652577082969892</v>
      </c>
    </row>
    <row r="789" spans="1:36" x14ac:dyDescent="0.25">
      <c r="A789" s="41">
        <v>0</v>
      </c>
      <c r="B789" s="41">
        <v>4</v>
      </c>
      <c r="C789" s="56">
        <f t="shared" si="109"/>
        <v>0.6020599913279624</v>
      </c>
      <c r="AA789">
        <f t="shared" si="110"/>
        <v>3.8</v>
      </c>
      <c r="AB789">
        <f t="shared" si="111"/>
        <v>3.6</v>
      </c>
      <c r="AC789">
        <f t="shared" si="112"/>
        <v>3.048</v>
      </c>
      <c r="AD789">
        <f t="shared" si="113"/>
        <v>2.9079999999999999</v>
      </c>
      <c r="AE789">
        <f t="shared" si="114"/>
        <v>2.6640000000000001</v>
      </c>
      <c r="AF789">
        <f t="shared" si="115"/>
        <v>0.57978359661681012</v>
      </c>
      <c r="AG789">
        <f t="shared" si="116"/>
        <v>0.55630250076728727</v>
      </c>
      <c r="AH789">
        <f t="shared" si="117"/>
        <v>0.48401496266756289</v>
      </c>
      <c r="AI789">
        <f t="shared" si="117"/>
        <v>0.46359440218700021</v>
      </c>
      <c r="AJ789">
        <f t="shared" si="117"/>
        <v>0.4255342204982635</v>
      </c>
    </row>
    <row r="790" spans="1:36" x14ac:dyDescent="0.25">
      <c r="A790" s="41">
        <v>0</v>
      </c>
      <c r="B790" s="41">
        <v>4951</v>
      </c>
      <c r="C790" s="56">
        <f t="shared" si="109"/>
        <v>3.6946929263314843</v>
      </c>
      <c r="AA790">
        <f t="shared" si="110"/>
        <v>4703.45</v>
      </c>
      <c r="AB790">
        <f t="shared" si="111"/>
        <v>4455.9000000000005</v>
      </c>
      <c r="AC790">
        <f t="shared" si="112"/>
        <v>3772.6620000000003</v>
      </c>
      <c r="AD790">
        <f t="shared" si="113"/>
        <v>3599.377</v>
      </c>
      <c r="AE790">
        <f t="shared" si="114"/>
        <v>3297.366</v>
      </c>
      <c r="AF790">
        <f t="shared" si="115"/>
        <v>3.6724165316203319</v>
      </c>
      <c r="AG790">
        <f t="shared" si="116"/>
        <v>3.648935435770809</v>
      </c>
      <c r="AH790">
        <f t="shared" si="117"/>
        <v>3.5766478976710845</v>
      </c>
      <c r="AI790">
        <f t="shared" si="117"/>
        <v>3.556227337190522</v>
      </c>
      <c r="AJ790">
        <f t="shared" si="117"/>
        <v>3.5181671555017853</v>
      </c>
    </row>
    <row r="791" spans="1:36" x14ac:dyDescent="0.25">
      <c r="A791" s="41">
        <v>0</v>
      </c>
      <c r="B791" s="41">
        <v>144304</v>
      </c>
      <c r="C791" s="56">
        <f t="shared" si="109"/>
        <v>5.1592783695817186</v>
      </c>
      <c r="AA791">
        <f t="shared" si="110"/>
        <v>137088.79999999999</v>
      </c>
      <c r="AB791">
        <f t="shared" si="111"/>
        <v>129873.60000000001</v>
      </c>
      <c r="AC791">
        <f t="shared" si="112"/>
        <v>109959.648</v>
      </c>
      <c r="AD791">
        <f t="shared" si="113"/>
        <v>104909.008</v>
      </c>
      <c r="AE791">
        <f t="shared" si="114"/>
        <v>96106.464000000007</v>
      </c>
      <c r="AF791">
        <f t="shared" si="115"/>
        <v>5.1370019748705662</v>
      </c>
      <c r="AG791">
        <f t="shared" si="116"/>
        <v>5.1135208790210429</v>
      </c>
      <c r="AH791">
        <f t="shared" si="117"/>
        <v>5.0412333409213188</v>
      </c>
      <c r="AI791">
        <f t="shared" si="117"/>
        <v>5.0208127804407559</v>
      </c>
      <c r="AJ791">
        <f t="shared" si="117"/>
        <v>4.9827525987520191</v>
      </c>
    </row>
    <row r="792" spans="1:36" x14ac:dyDescent="0.25">
      <c r="A792" s="41">
        <v>0</v>
      </c>
      <c r="B792" s="41">
        <v>441</v>
      </c>
      <c r="C792" s="56">
        <f t="shared" si="109"/>
        <v>2.6444385894678386</v>
      </c>
      <c r="AA792">
        <f t="shared" si="110"/>
        <v>418.95</v>
      </c>
      <c r="AB792">
        <f t="shared" si="111"/>
        <v>396.90000000000003</v>
      </c>
      <c r="AC792">
        <f t="shared" si="112"/>
        <v>336.04200000000003</v>
      </c>
      <c r="AD792">
        <f t="shared" si="113"/>
        <v>320.60699999999997</v>
      </c>
      <c r="AE792">
        <f t="shared" si="114"/>
        <v>293.70600000000002</v>
      </c>
      <c r="AF792">
        <f t="shared" si="115"/>
        <v>2.6221621947566862</v>
      </c>
      <c r="AG792">
        <f t="shared" si="116"/>
        <v>2.5986810989071634</v>
      </c>
      <c r="AH792">
        <f t="shared" si="117"/>
        <v>2.5263935608074393</v>
      </c>
      <c r="AI792">
        <f t="shared" si="117"/>
        <v>2.5059730003268763</v>
      </c>
      <c r="AJ792">
        <f t="shared" si="117"/>
        <v>2.4679128186381396</v>
      </c>
    </row>
    <row r="793" spans="1:36" x14ac:dyDescent="0.25">
      <c r="A793" s="41">
        <v>0</v>
      </c>
      <c r="B793" s="41">
        <v>2946</v>
      </c>
      <c r="C793" s="56">
        <f t="shared" si="109"/>
        <v>3.4692327425066121</v>
      </c>
      <c r="AA793">
        <f t="shared" si="110"/>
        <v>2798.7</v>
      </c>
      <c r="AB793">
        <f t="shared" si="111"/>
        <v>2651.4</v>
      </c>
      <c r="AC793">
        <f t="shared" si="112"/>
        <v>2244.8519999999999</v>
      </c>
      <c r="AD793">
        <f t="shared" si="113"/>
        <v>2141.7419999999997</v>
      </c>
      <c r="AE793">
        <f t="shared" si="114"/>
        <v>1962.0360000000001</v>
      </c>
      <c r="AF793">
        <f t="shared" si="115"/>
        <v>3.4469563477954597</v>
      </c>
      <c r="AG793">
        <f t="shared" si="116"/>
        <v>3.4234752519459368</v>
      </c>
      <c r="AH793">
        <f t="shared" si="117"/>
        <v>3.3511877138462127</v>
      </c>
      <c r="AI793">
        <f t="shared" si="117"/>
        <v>3.3307671533656498</v>
      </c>
      <c r="AJ793">
        <f t="shared" si="117"/>
        <v>3.2927069716769131</v>
      </c>
    </row>
    <row r="794" spans="1:36" x14ac:dyDescent="0.25">
      <c r="A794" s="41">
        <v>0</v>
      </c>
      <c r="B794" s="41">
        <v>37511</v>
      </c>
      <c r="C794" s="56">
        <f t="shared" si="109"/>
        <v>4.5741586420950835</v>
      </c>
      <c r="AA794">
        <f t="shared" si="110"/>
        <v>35635.449999999997</v>
      </c>
      <c r="AB794">
        <f t="shared" si="111"/>
        <v>33759.9</v>
      </c>
      <c r="AC794">
        <f t="shared" si="112"/>
        <v>28583.382000000001</v>
      </c>
      <c r="AD794">
        <f t="shared" si="113"/>
        <v>27270.496999999999</v>
      </c>
      <c r="AE794">
        <f t="shared" si="114"/>
        <v>24982.326000000001</v>
      </c>
      <c r="AF794">
        <f t="shared" si="115"/>
        <v>4.5518822473839311</v>
      </c>
      <c r="AG794">
        <f t="shared" si="116"/>
        <v>4.5284011515344078</v>
      </c>
      <c r="AH794">
        <f t="shared" si="117"/>
        <v>4.4561136134346837</v>
      </c>
      <c r="AI794">
        <f t="shared" si="117"/>
        <v>4.4356930529541208</v>
      </c>
      <c r="AJ794">
        <f t="shared" si="117"/>
        <v>4.397632871265384</v>
      </c>
    </row>
    <row r="795" spans="1:36" x14ac:dyDescent="0.25">
      <c r="A795" s="41">
        <v>0</v>
      </c>
      <c r="B795" s="41">
        <v>399</v>
      </c>
      <c r="C795" s="56">
        <f t="shared" si="109"/>
        <v>2.6009728956867484</v>
      </c>
      <c r="AA795">
        <f t="shared" si="110"/>
        <v>379.04999999999995</v>
      </c>
      <c r="AB795">
        <f t="shared" si="111"/>
        <v>359.1</v>
      </c>
      <c r="AC795">
        <f t="shared" si="112"/>
        <v>304.03800000000001</v>
      </c>
      <c r="AD795">
        <f t="shared" si="113"/>
        <v>290.07299999999998</v>
      </c>
      <c r="AE795">
        <f t="shared" si="114"/>
        <v>265.73400000000004</v>
      </c>
      <c r="AF795">
        <f t="shared" si="115"/>
        <v>2.578696500975596</v>
      </c>
      <c r="AG795">
        <f t="shared" si="116"/>
        <v>2.5552154051260731</v>
      </c>
      <c r="AH795">
        <f t="shared" si="117"/>
        <v>2.4829278670263486</v>
      </c>
      <c r="AI795">
        <f t="shared" si="117"/>
        <v>2.4625073065457861</v>
      </c>
      <c r="AJ795">
        <f t="shared" si="117"/>
        <v>2.4244471248570494</v>
      </c>
    </row>
    <row r="796" spans="1:36" x14ac:dyDescent="0.25">
      <c r="A796" s="41">
        <v>0</v>
      </c>
      <c r="B796" s="41">
        <v>1</v>
      </c>
      <c r="C796" s="56">
        <f t="shared" si="109"/>
        <v>0</v>
      </c>
      <c r="D796" s="44"/>
      <c r="AA796">
        <f t="shared" si="110"/>
        <v>0.95</v>
      </c>
      <c r="AB796">
        <f t="shared" si="111"/>
        <v>0.9</v>
      </c>
      <c r="AC796">
        <f t="shared" si="112"/>
        <v>0.76200000000000001</v>
      </c>
      <c r="AD796">
        <f t="shared" si="113"/>
        <v>0.72699999999999998</v>
      </c>
      <c r="AE796">
        <f t="shared" si="114"/>
        <v>0.66600000000000004</v>
      </c>
      <c r="AF796">
        <f t="shared" si="115"/>
        <v>-2.2276394711152253E-2</v>
      </c>
      <c r="AG796">
        <f t="shared" si="116"/>
        <v>-4.5757490560675115E-2</v>
      </c>
      <c r="AH796">
        <f t="shared" si="117"/>
        <v>-0.1180450286603995</v>
      </c>
      <c r="AI796">
        <f t="shared" si="117"/>
        <v>-0.13846558914096219</v>
      </c>
      <c r="AJ796">
        <f t="shared" si="117"/>
        <v>-0.17652577082969892</v>
      </c>
    </row>
    <row r="797" spans="1:36" x14ac:dyDescent="0.25">
      <c r="A797" s="41">
        <v>0</v>
      </c>
      <c r="B797" s="41">
        <v>165</v>
      </c>
      <c r="C797" s="56">
        <f t="shared" si="109"/>
        <v>2.2174839442139063</v>
      </c>
      <c r="AA797">
        <f t="shared" si="110"/>
        <v>156.75</v>
      </c>
      <c r="AB797">
        <f t="shared" si="111"/>
        <v>148.5</v>
      </c>
      <c r="AC797">
        <f t="shared" si="112"/>
        <v>125.73</v>
      </c>
      <c r="AD797">
        <f t="shared" si="113"/>
        <v>119.955</v>
      </c>
      <c r="AE797">
        <f t="shared" si="114"/>
        <v>109.89</v>
      </c>
      <c r="AF797">
        <f t="shared" si="115"/>
        <v>2.1952075495027539</v>
      </c>
      <c r="AG797">
        <f t="shared" si="116"/>
        <v>2.171726453653231</v>
      </c>
      <c r="AH797">
        <f t="shared" si="117"/>
        <v>2.0994389155535069</v>
      </c>
      <c r="AI797">
        <f t="shared" si="117"/>
        <v>2.079018355072944</v>
      </c>
      <c r="AJ797">
        <f t="shared" si="117"/>
        <v>2.0409581733842073</v>
      </c>
    </row>
    <row r="798" spans="1:36" x14ac:dyDescent="0.25">
      <c r="A798" s="41">
        <v>0</v>
      </c>
      <c r="B798" s="41">
        <v>55</v>
      </c>
      <c r="C798" s="56">
        <f t="shared" si="109"/>
        <v>1.7403626894942439</v>
      </c>
      <c r="AA798">
        <f t="shared" si="110"/>
        <v>52.25</v>
      </c>
      <c r="AB798">
        <f t="shared" si="111"/>
        <v>49.5</v>
      </c>
      <c r="AC798">
        <f t="shared" si="112"/>
        <v>41.910000000000004</v>
      </c>
      <c r="AD798">
        <f t="shared" si="113"/>
        <v>39.984999999999999</v>
      </c>
      <c r="AE798">
        <f t="shared" si="114"/>
        <v>36.630000000000003</v>
      </c>
      <c r="AF798">
        <f t="shared" si="115"/>
        <v>1.7180862947830917</v>
      </c>
      <c r="AG798">
        <f t="shared" si="116"/>
        <v>1.6946051989335686</v>
      </c>
      <c r="AH798">
        <f t="shared" si="117"/>
        <v>1.6223176608338443</v>
      </c>
      <c r="AI798">
        <f t="shared" si="117"/>
        <v>1.6018971003532816</v>
      </c>
      <c r="AJ798">
        <f t="shared" si="117"/>
        <v>1.5638369186645449</v>
      </c>
    </row>
    <row r="799" spans="1:36" x14ac:dyDescent="0.25">
      <c r="A799" s="41">
        <v>0</v>
      </c>
      <c r="B799" s="41">
        <v>2068</v>
      </c>
      <c r="C799" s="56">
        <f t="shared" si="109"/>
        <v>3.3155505344219049</v>
      </c>
      <c r="AA799">
        <f t="shared" si="110"/>
        <v>1964.6</v>
      </c>
      <c r="AB799">
        <f t="shared" si="111"/>
        <v>1861.2</v>
      </c>
      <c r="AC799">
        <f t="shared" si="112"/>
        <v>1575.816</v>
      </c>
      <c r="AD799">
        <f t="shared" si="113"/>
        <v>1503.4359999999999</v>
      </c>
      <c r="AE799">
        <f t="shared" si="114"/>
        <v>1377.288</v>
      </c>
      <c r="AF799">
        <f t="shared" si="115"/>
        <v>3.2932741397107526</v>
      </c>
      <c r="AG799">
        <f t="shared" si="116"/>
        <v>3.2697930438612297</v>
      </c>
      <c r="AH799">
        <f t="shared" si="117"/>
        <v>3.1975055057615056</v>
      </c>
      <c r="AI799">
        <f t="shared" si="117"/>
        <v>3.1770849452809427</v>
      </c>
      <c r="AJ799">
        <f t="shared" si="117"/>
        <v>3.1390247635922059</v>
      </c>
    </row>
    <row r="800" spans="1:36" x14ac:dyDescent="0.25">
      <c r="A800" s="41">
        <v>0</v>
      </c>
      <c r="B800" s="41">
        <v>5824</v>
      </c>
      <c r="C800" s="56">
        <f t="shared" si="109"/>
        <v>3.7652213663049809</v>
      </c>
      <c r="AA800">
        <f t="shared" si="110"/>
        <v>5532.8</v>
      </c>
      <c r="AB800">
        <f t="shared" si="111"/>
        <v>5241.6000000000004</v>
      </c>
      <c r="AC800">
        <f t="shared" si="112"/>
        <v>4437.8879999999999</v>
      </c>
      <c r="AD800">
        <f t="shared" si="113"/>
        <v>4234.0479999999998</v>
      </c>
      <c r="AE800">
        <f t="shared" si="114"/>
        <v>3878.7840000000001</v>
      </c>
      <c r="AF800">
        <f t="shared" si="115"/>
        <v>3.7429449715938286</v>
      </c>
      <c r="AG800">
        <f t="shared" si="116"/>
        <v>3.7194638757443057</v>
      </c>
      <c r="AH800">
        <f t="shared" si="117"/>
        <v>3.6471763376445812</v>
      </c>
      <c r="AI800">
        <f t="shared" si="117"/>
        <v>3.6267557771640186</v>
      </c>
      <c r="AJ800">
        <f t="shared" si="117"/>
        <v>3.5886955954752819</v>
      </c>
    </row>
    <row r="801" spans="1:36" x14ac:dyDescent="0.25">
      <c r="A801" s="41">
        <v>0</v>
      </c>
      <c r="B801" s="41">
        <v>112716</v>
      </c>
      <c r="C801" s="56">
        <f t="shared" si="109"/>
        <v>5.0519855683842021</v>
      </c>
      <c r="AA801">
        <f t="shared" si="110"/>
        <v>107080.2</v>
      </c>
      <c r="AB801">
        <f t="shared" si="111"/>
        <v>101444.40000000001</v>
      </c>
      <c r="AC801">
        <f t="shared" si="112"/>
        <v>85889.592000000004</v>
      </c>
      <c r="AD801">
        <f t="shared" si="113"/>
        <v>81944.531999999992</v>
      </c>
      <c r="AE801">
        <f t="shared" si="114"/>
        <v>75068.856</v>
      </c>
      <c r="AF801">
        <f t="shared" si="115"/>
        <v>5.0297091736730506</v>
      </c>
      <c r="AG801">
        <f t="shared" si="116"/>
        <v>5.0062280778235273</v>
      </c>
      <c r="AH801">
        <f t="shared" si="117"/>
        <v>4.9339405397238032</v>
      </c>
      <c r="AI801">
        <f t="shared" si="117"/>
        <v>4.9135199792432402</v>
      </c>
      <c r="AJ801">
        <f t="shared" si="117"/>
        <v>4.8754597975545035</v>
      </c>
    </row>
    <row r="802" spans="1:36" x14ac:dyDescent="0.25">
      <c r="A802" s="41">
        <v>0</v>
      </c>
      <c r="B802" s="41">
        <v>228</v>
      </c>
      <c r="C802" s="56">
        <f t="shared" si="109"/>
        <v>2.357934847000454</v>
      </c>
      <c r="AA802">
        <f t="shared" si="110"/>
        <v>216.6</v>
      </c>
      <c r="AB802">
        <f t="shared" si="111"/>
        <v>205.20000000000002</v>
      </c>
      <c r="AC802">
        <f t="shared" si="112"/>
        <v>173.73599999999999</v>
      </c>
      <c r="AD802">
        <f t="shared" si="113"/>
        <v>165.756</v>
      </c>
      <c r="AE802">
        <f t="shared" si="114"/>
        <v>151.84800000000001</v>
      </c>
      <c r="AF802">
        <f t="shared" si="115"/>
        <v>2.3356584522893016</v>
      </c>
      <c r="AG802">
        <f t="shared" si="116"/>
        <v>2.3121773564397787</v>
      </c>
      <c r="AH802">
        <f t="shared" si="117"/>
        <v>2.2398898183400542</v>
      </c>
      <c r="AI802">
        <f t="shared" si="117"/>
        <v>2.2194692578594917</v>
      </c>
      <c r="AJ802">
        <f t="shared" si="117"/>
        <v>2.181409076170755</v>
      </c>
    </row>
    <row r="803" spans="1:36" x14ac:dyDescent="0.25">
      <c r="A803" s="41">
        <v>0</v>
      </c>
      <c r="B803" s="41">
        <v>1</v>
      </c>
      <c r="C803" s="56">
        <f t="shared" si="109"/>
        <v>0</v>
      </c>
      <c r="AA803">
        <f t="shared" si="110"/>
        <v>0.95</v>
      </c>
      <c r="AB803">
        <f t="shared" si="111"/>
        <v>0.9</v>
      </c>
      <c r="AC803">
        <f t="shared" si="112"/>
        <v>0.76200000000000001</v>
      </c>
      <c r="AD803">
        <f t="shared" si="113"/>
        <v>0.72699999999999998</v>
      </c>
      <c r="AE803">
        <f t="shared" si="114"/>
        <v>0.66600000000000004</v>
      </c>
      <c r="AF803">
        <f t="shared" si="115"/>
        <v>-2.2276394711152253E-2</v>
      </c>
      <c r="AG803">
        <f t="shared" si="116"/>
        <v>-4.5757490560675115E-2</v>
      </c>
      <c r="AH803">
        <f t="shared" si="117"/>
        <v>-0.1180450286603995</v>
      </c>
      <c r="AI803">
        <f t="shared" si="117"/>
        <v>-0.13846558914096219</v>
      </c>
      <c r="AJ803">
        <f t="shared" si="117"/>
        <v>-0.17652577082969892</v>
      </c>
    </row>
    <row r="804" spans="1:36" x14ac:dyDescent="0.25">
      <c r="A804" s="41">
        <v>0</v>
      </c>
      <c r="B804" s="41">
        <v>163690</v>
      </c>
      <c r="C804" s="56">
        <f t="shared" si="109"/>
        <v>5.2140221487004332</v>
      </c>
      <c r="AA804">
        <f t="shared" si="110"/>
        <v>155505.5</v>
      </c>
      <c r="AB804">
        <f t="shared" si="111"/>
        <v>147321</v>
      </c>
      <c r="AC804">
        <f t="shared" si="112"/>
        <v>124731.78</v>
      </c>
      <c r="AD804">
        <f t="shared" si="113"/>
        <v>119002.62999999999</v>
      </c>
      <c r="AE804">
        <f t="shared" si="114"/>
        <v>109017.54000000001</v>
      </c>
      <c r="AF804">
        <f t="shared" si="115"/>
        <v>5.1917457539892808</v>
      </c>
      <c r="AG804">
        <f t="shared" si="116"/>
        <v>5.1682646581397576</v>
      </c>
      <c r="AH804">
        <f t="shared" si="117"/>
        <v>5.0959771200400334</v>
      </c>
      <c r="AI804">
        <f t="shared" si="117"/>
        <v>5.0755565595594705</v>
      </c>
      <c r="AJ804">
        <f t="shared" si="117"/>
        <v>5.0374963778707338</v>
      </c>
    </row>
    <row r="805" spans="1:36" x14ac:dyDescent="0.25">
      <c r="A805" s="41">
        <v>0</v>
      </c>
      <c r="B805" s="41">
        <v>111</v>
      </c>
      <c r="C805" s="56">
        <f t="shared" si="109"/>
        <v>2.0453229787866576</v>
      </c>
      <c r="AA805">
        <f t="shared" si="110"/>
        <v>105.44999999999999</v>
      </c>
      <c r="AB805">
        <f t="shared" si="111"/>
        <v>99.9</v>
      </c>
      <c r="AC805">
        <f t="shared" si="112"/>
        <v>84.582000000000008</v>
      </c>
      <c r="AD805">
        <f t="shared" si="113"/>
        <v>80.697000000000003</v>
      </c>
      <c r="AE805">
        <f t="shared" si="114"/>
        <v>73.926000000000002</v>
      </c>
      <c r="AF805">
        <f t="shared" si="115"/>
        <v>2.0230465840755052</v>
      </c>
      <c r="AG805">
        <f t="shared" si="116"/>
        <v>1.9995654882259823</v>
      </c>
      <c r="AH805">
        <f t="shared" si="117"/>
        <v>1.927277950126258</v>
      </c>
      <c r="AI805">
        <f t="shared" si="117"/>
        <v>1.9068573896456953</v>
      </c>
      <c r="AJ805">
        <f t="shared" si="117"/>
        <v>1.8687972079569586</v>
      </c>
    </row>
    <row r="806" spans="1:36" x14ac:dyDescent="0.25">
      <c r="A806" s="41">
        <v>0</v>
      </c>
      <c r="B806" s="41">
        <v>4632</v>
      </c>
      <c r="C806" s="56">
        <f t="shared" si="109"/>
        <v>3.6657685507193798</v>
      </c>
      <c r="AA806">
        <f t="shared" si="110"/>
        <v>4400.3999999999996</v>
      </c>
      <c r="AB806">
        <f t="shared" si="111"/>
        <v>4168.8</v>
      </c>
      <c r="AC806">
        <f t="shared" si="112"/>
        <v>3529.5839999999998</v>
      </c>
      <c r="AD806">
        <f t="shared" si="113"/>
        <v>3367.4639999999999</v>
      </c>
      <c r="AE806">
        <f t="shared" si="114"/>
        <v>3084.9120000000003</v>
      </c>
      <c r="AF806">
        <f t="shared" si="115"/>
        <v>3.6434921560082274</v>
      </c>
      <c r="AG806">
        <f t="shared" si="116"/>
        <v>3.6200110601587046</v>
      </c>
      <c r="AH806">
        <f t="shared" si="117"/>
        <v>3.5477235220589804</v>
      </c>
      <c r="AI806">
        <f t="shared" si="117"/>
        <v>3.5273029615784175</v>
      </c>
      <c r="AJ806">
        <f t="shared" si="117"/>
        <v>3.4892427798896808</v>
      </c>
    </row>
    <row r="807" spans="1:36" x14ac:dyDescent="0.25">
      <c r="A807" s="41">
        <v>0</v>
      </c>
      <c r="B807" s="41">
        <v>4341</v>
      </c>
      <c r="C807" s="56">
        <f t="shared" si="109"/>
        <v>3.6375897858387001</v>
      </c>
      <c r="AA807">
        <f t="shared" si="110"/>
        <v>4123.95</v>
      </c>
      <c r="AB807">
        <f t="shared" si="111"/>
        <v>3906.9</v>
      </c>
      <c r="AC807">
        <f t="shared" si="112"/>
        <v>3307.8420000000001</v>
      </c>
      <c r="AD807">
        <f t="shared" si="113"/>
        <v>3155.9069999999997</v>
      </c>
      <c r="AE807">
        <f t="shared" si="114"/>
        <v>2891.1060000000002</v>
      </c>
      <c r="AF807">
        <f t="shared" si="115"/>
        <v>3.6153133911275477</v>
      </c>
      <c r="AG807">
        <f t="shared" si="116"/>
        <v>3.5918322952780248</v>
      </c>
      <c r="AH807">
        <f t="shared" si="117"/>
        <v>3.5195447571783003</v>
      </c>
      <c r="AI807">
        <f t="shared" si="117"/>
        <v>3.4991241966977378</v>
      </c>
      <c r="AJ807">
        <f t="shared" si="117"/>
        <v>3.4610640150090011</v>
      </c>
    </row>
    <row r="808" spans="1:36" x14ac:dyDescent="0.25">
      <c r="A808" s="41">
        <v>0</v>
      </c>
      <c r="B808" s="41">
        <v>25771</v>
      </c>
      <c r="C808" s="56">
        <f t="shared" si="109"/>
        <v>4.4111312709395643</v>
      </c>
      <c r="AA808">
        <f t="shared" si="110"/>
        <v>24482.449999999997</v>
      </c>
      <c r="AB808">
        <f t="shared" si="111"/>
        <v>23193.9</v>
      </c>
      <c r="AC808">
        <f t="shared" si="112"/>
        <v>19637.502</v>
      </c>
      <c r="AD808">
        <f t="shared" si="113"/>
        <v>18735.517</v>
      </c>
      <c r="AE808">
        <f t="shared" si="114"/>
        <v>17163.486000000001</v>
      </c>
      <c r="AF808">
        <f t="shared" si="115"/>
        <v>4.3888548762284119</v>
      </c>
      <c r="AG808">
        <f t="shared" si="116"/>
        <v>4.3653737803788895</v>
      </c>
      <c r="AH808">
        <f t="shared" si="117"/>
        <v>4.2930862422791654</v>
      </c>
      <c r="AI808">
        <f t="shared" si="117"/>
        <v>4.2726656817986024</v>
      </c>
      <c r="AJ808">
        <f t="shared" si="117"/>
        <v>4.2346055001098657</v>
      </c>
    </row>
    <row r="809" spans="1:36" x14ac:dyDescent="0.25">
      <c r="A809" s="41">
        <v>0</v>
      </c>
      <c r="B809" s="41">
        <v>15</v>
      </c>
      <c r="C809" s="56">
        <f t="shared" si="109"/>
        <v>1.1760912590556813</v>
      </c>
      <c r="AA809">
        <f t="shared" si="110"/>
        <v>14.25</v>
      </c>
      <c r="AB809">
        <f t="shared" si="111"/>
        <v>13.5</v>
      </c>
      <c r="AC809">
        <f t="shared" si="112"/>
        <v>11.43</v>
      </c>
      <c r="AD809">
        <f t="shared" si="113"/>
        <v>10.904999999999999</v>
      </c>
      <c r="AE809">
        <f t="shared" si="114"/>
        <v>9.99</v>
      </c>
      <c r="AF809">
        <f t="shared" si="115"/>
        <v>1.153814864344529</v>
      </c>
      <c r="AG809">
        <f t="shared" si="116"/>
        <v>1.1303337684950061</v>
      </c>
      <c r="AH809">
        <f t="shared" si="117"/>
        <v>1.0580462303952818</v>
      </c>
      <c r="AI809">
        <f t="shared" si="117"/>
        <v>1.0376256699147191</v>
      </c>
      <c r="AJ809">
        <f t="shared" si="117"/>
        <v>0.99956548822598235</v>
      </c>
    </row>
    <row r="810" spans="1:36" x14ac:dyDescent="0.25">
      <c r="A810" s="41">
        <v>0</v>
      </c>
      <c r="B810" s="41">
        <v>2301</v>
      </c>
      <c r="C810" s="56">
        <f t="shared" si="109"/>
        <v>3.3619166186686433</v>
      </c>
      <c r="AA810">
        <f t="shared" si="110"/>
        <v>2185.9499999999998</v>
      </c>
      <c r="AB810">
        <f t="shared" si="111"/>
        <v>2070.9</v>
      </c>
      <c r="AC810">
        <f t="shared" si="112"/>
        <v>1753.3620000000001</v>
      </c>
      <c r="AD810">
        <f t="shared" si="113"/>
        <v>1672.827</v>
      </c>
      <c r="AE810">
        <f t="shared" si="114"/>
        <v>1532.4660000000001</v>
      </c>
      <c r="AF810">
        <f t="shared" si="115"/>
        <v>3.3396402239574909</v>
      </c>
      <c r="AG810">
        <f t="shared" si="116"/>
        <v>3.3161591281079681</v>
      </c>
      <c r="AH810">
        <f t="shared" si="117"/>
        <v>3.243871590008244</v>
      </c>
      <c r="AI810">
        <f t="shared" si="117"/>
        <v>3.223451029527681</v>
      </c>
      <c r="AJ810">
        <f t="shared" si="117"/>
        <v>3.1853908478389443</v>
      </c>
    </row>
    <row r="811" spans="1:36" x14ac:dyDescent="0.25">
      <c r="A811" s="41">
        <v>0</v>
      </c>
      <c r="B811" s="41">
        <v>7</v>
      </c>
      <c r="C811" s="56">
        <f t="shared" si="109"/>
        <v>0.84509804001425681</v>
      </c>
      <c r="AA811">
        <f t="shared" si="110"/>
        <v>6.6499999999999995</v>
      </c>
      <c r="AB811">
        <f t="shared" si="111"/>
        <v>6.3</v>
      </c>
      <c r="AC811">
        <f t="shared" si="112"/>
        <v>5.3339999999999996</v>
      </c>
      <c r="AD811">
        <f t="shared" si="113"/>
        <v>5.0889999999999995</v>
      </c>
      <c r="AE811">
        <f t="shared" si="114"/>
        <v>4.6619999999999999</v>
      </c>
      <c r="AF811">
        <f t="shared" si="115"/>
        <v>0.82282164530310453</v>
      </c>
      <c r="AG811">
        <f t="shared" si="116"/>
        <v>0.79934054945358168</v>
      </c>
      <c r="AH811">
        <f t="shared" si="117"/>
        <v>0.72705301135385725</v>
      </c>
      <c r="AI811">
        <f t="shared" si="117"/>
        <v>0.70663245087329463</v>
      </c>
      <c r="AJ811">
        <f t="shared" si="117"/>
        <v>0.66857226918455792</v>
      </c>
    </row>
    <row r="812" spans="1:36" x14ac:dyDescent="0.25">
      <c r="A812" s="41">
        <v>0</v>
      </c>
      <c r="B812" s="41">
        <v>12803</v>
      </c>
      <c r="C812" s="56">
        <f t="shared" si="109"/>
        <v>4.1073117454906738</v>
      </c>
      <c r="AA812">
        <f t="shared" si="110"/>
        <v>12162.849999999999</v>
      </c>
      <c r="AB812">
        <f t="shared" si="111"/>
        <v>11522.7</v>
      </c>
      <c r="AC812">
        <f t="shared" si="112"/>
        <v>9755.8860000000004</v>
      </c>
      <c r="AD812">
        <f t="shared" si="113"/>
        <v>9307.780999999999</v>
      </c>
      <c r="AE812">
        <f t="shared" si="114"/>
        <v>8526.7980000000007</v>
      </c>
      <c r="AF812">
        <f t="shared" si="115"/>
        <v>4.0850353507795214</v>
      </c>
      <c r="AG812">
        <f t="shared" si="116"/>
        <v>4.061554254929999</v>
      </c>
      <c r="AH812">
        <f t="shared" si="117"/>
        <v>3.989266716830274</v>
      </c>
      <c r="AI812">
        <f t="shared" si="117"/>
        <v>3.9688461563497115</v>
      </c>
      <c r="AJ812">
        <f t="shared" si="117"/>
        <v>3.9307859746609748</v>
      </c>
    </row>
    <row r="813" spans="1:36" x14ac:dyDescent="0.25">
      <c r="A813" s="41">
        <v>0</v>
      </c>
      <c r="B813" s="41">
        <v>2885</v>
      </c>
      <c r="C813" s="56">
        <f t="shared" si="109"/>
        <v>3.4601458174917501</v>
      </c>
      <c r="AA813">
        <f t="shared" si="110"/>
        <v>2740.75</v>
      </c>
      <c r="AB813">
        <f t="shared" si="111"/>
        <v>2596.5</v>
      </c>
      <c r="AC813">
        <f t="shared" si="112"/>
        <v>2198.37</v>
      </c>
      <c r="AD813">
        <f t="shared" si="113"/>
        <v>2097.395</v>
      </c>
      <c r="AE813">
        <f t="shared" si="114"/>
        <v>1921.41</v>
      </c>
      <c r="AF813">
        <f t="shared" si="115"/>
        <v>3.4378694227805981</v>
      </c>
      <c r="AG813">
        <f t="shared" si="116"/>
        <v>3.4143883269310753</v>
      </c>
      <c r="AH813">
        <f t="shared" si="117"/>
        <v>3.3421007888313508</v>
      </c>
      <c r="AI813">
        <f t="shared" si="117"/>
        <v>3.3216802283507882</v>
      </c>
      <c r="AJ813">
        <f t="shared" si="117"/>
        <v>3.2836200466620515</v>
      </c>
    </row>
    <row r="814" spans="1:36" x14ac:dyDescent="0.25">
      <c r="A814" s="41">
        <v>0</v>
      </c>
      <c r="B814" s="41">
        <v>1</v>
      </c>
      <c r="C814" s="56">
        <f t="shared" si="109"/>
        <v>0</v>
      </c>
      <c r="AA814">
        <f t="shared" si="110"/>
        <v>0.95</v>
      </c>
      <c r="AB814">
        <f t="shared" si="111"/>
        <v>0.9</v>
      </c>
      <c r="AC814">
        <f t="shared" si="112"/>
        <v>0.76200000000000001</v>
      </c>
      <c r="AD814">
        <f t="shared" si="113"/>
        <v>0.72699999999999998</v>
      </c>
      <c r="AE814">
        <f t="shared" si="114"/>
        <v>0.66600000000000004</v>
      </c>
      <c r="AF814">
        <f t="shared" si="115"/>
        <v>-2.2276394711152253E-2</v>
      </c>
      <c r="AG814">
        <f t="shared" si="116"/>
        <v>-4.5757490560675115E-2</v>
      </c>
      <c r="AH814">
        <f t="shared" si="117"/>
        <v>-0.1180450286603995</v>
      </c>
      <c r="AI814">
        <f t="shared" si="117"/>
        <v>-0.13846558914096219</v>
      </c>
      <c r="AJ814">
        <f t="shared" si="117"/>
        <v>-0.17652577082969892</v>
      </c>
    </row>
    <row r="815" spans="1:36" x14ac:dyDescent="0.25">
      <c r="A815" s="41">
        <v>0</v>
      </c>
      <c r="B815" s="41">
        <v>324</v>
      </c>
      <c r="C815" s="56">
        <f t="shared" si="109"/>
        <v>2.510545010206612</v>
      </c>
      <c r="AA815">
        <f t="shared" si="110"/>
        <v>307.8</v>
      </c>
      <c r="AB815">
        <f t="shared" si="111"/>
        <v>291.60000000000002</v>
      </c>
      <c r="AC815">
        <f t="shared" si="112"/>
        <v>246.88800000000001</v>
      </c>
      <c r="AD815">
        <f t="shared" si="113"/>
        <v>235.548</v>
      </c>
      <c r="AE815">
        <f t="shared" si="114"/>
        <v>215.78400000000002</v>
      </c>
      <c r="AF815">
        <f t="shared" si="115"/>
        <v>2.4882686154954601</v>
      </c>
      <c r="AG815">
        <f t="shared" si="116"/>
        <v>2.4647875196459372</v>
      </c>
      <c r="AH815">
        <f t="shared" si="117"/>
        <v>2.3924999815462127</v>
      </c>
      <c r="AI815">
        <f t="shared" si="117"/>
        <v>2.3720794210656502</v>
      </c>
      <c r="AJ815">
        <f t="shared" si="117"/>
        <v>2.3340192393769135</v>
      </c>
    </row>
    <row r="816" spans="1:36" x14ac:dyDescent="0.25">
      <c r="A816" s="41">
        <v>0</v>
      </c>
      <c r="B816" s="41">
        <v>2</v>
      </c>
      <c r="C816" s="56">
        <f t="shared" si="109"/>
        <v>0.3010299956639812</v>
      </c>
      <c r="AA816">
        <f t="shared" si="110"/>
        <v>1.9</v>
      </c>
      <c r="AB816">
        <f t="shared" si="111"/>
        <v>1.8</v>
      </c>
      <c r="AC816">
        <f t="shared" si="112"/>
        <v>1.524</v>
      </c>
      <c r="AD816">
        <f t="shared" si="113"/>
        <v>1.454</v>
      </c>
      <c r="AE816">
        <f t="shared" si="114"/>
        <v>1.3320000000000001</v>
      </c>
      <c r="AF816">
        <f t="shared" si="115"/>
        <v>0.27875360095282892</v>
      </c>
      <c r="AG816">
        <f t="shared" si="116"/>
        <v>0.25527250510330607</v>
      </c>
      <c r="AH816">
        <f t="shared" si="117"/>
        <v>0.18298496700358169</v>
      </c>
      <c r="AI816">
        <f t="shared" si="117"/>
        <v>0.16256440652301901</v>
      </c>
      <c r="AJ816">
        <f t="shared" si="117"/>
        <v>0.12450422483428228</v>
      </c>
    </row>
    <row r="817" spans="1:36" x14ac:dyDescent="0.25">
      <c r="A817" s="41">
        <v>0</v>
      </c>
      <c r="B817" s="41">
        <v>19</v>
      </c>
      <c r="C817" s="56">
        <f t="shared" si="109"/>
        <v>1.2787536009528289</v>
      </c>
      <c r="AA817">
        <f t="shared" si="110"/>
        <v>18.05</v>
      </c>
      <c r="AB817">
        <f t="shared" si="111"/>
        <v>17.100000000000001</v>
      </c>
      <c r="AC817">
        <f t="shared" si="112"/>
        <v>14.478</v>
      </c>
      <c r="AD817">
        <f t="shared" si="113"/>
        <v>13.812999999999999</v>
      </c>
      <c r="AE817">
        <f t="shared" si="114"/>
        <v>12.654</v>
      </c>
      <c r="AF817">
        <f t="shared" si="115"/>
        <v>1.2564772062416767</v>
      </c>
      <c r="AG817">
        <f t="shared" si="116"/>
        <v>1.2329961103921538</v>
      </c>
      <c r="AH817">
        <f t="shared" si="117"/>
        <v>1.1607085722924295</v>
      </c>
      <c r="AI817">
        <f t="shared" si="117"/>
        <v>1.1402880118118668</v>
      </c>
      <c r="AJ817">
        <f t="shared" si="117"/>
        <v>1.1022278301231301</v>
      </c>
    </row>
    <row r="818" spans="1:36" x14ac:dyDescent="0.25">
      <c r="A818" s="41">
        <v>0</v>
      </c>
      <c r="B818" s="41">
        <v>2402</v>
      </c>
      <c r="C818" s="56">
        <f t="shared" si="109"/>
        <v>3.3805730030668872</v>
      </c>
      <c r="AA818">
        <f t="shared" si="110"/>
        <v>2281.9</v>
      </c>
      <c r="AB818">
        <f t="shared" si="111"/>
        <v>2161.8000000000002</v>
      </c>
      <c r="AC818">
        <f t="shared" si="112"/>
        <v>1830.3240000000001</v>
      </c>
      <c r="AD818">
        <f t="shared" si="113"/>
        <v>1746.2539999999999</v>
      </c>
      <c r="AE818">
        <f t="shared" si="114"/>
        <v>1599.7320000000002</v>
      </c>
      <c r="AF818">
        <f t="shared" si="115"/>
        <v>3.3582966083557348</v>
      </c>
      <c r="AG818">
        <f t="shared" si="116"/>
        <v>3.334815512506212</v>
      </c>
      <c r="AH818">
        <f t="shared" si="117"/>
        <v>3.2625279744064879</v>
      </c>
      <c r="AI818">
        <f t="shared" si="117"/>
        <v>3.2421074139259249</v>
      </c>
      <c r="AJ818">
        <f t="shared" si="117"/>
        <v>3.2040472322371882</v>
      </c>
    </row>
    <row r="819" spans="1:36" x14ac:dyDescent="0.25">
      <c r="A819" s="41">
        <v>0</v>
      </c>
      <c r="B819" s="41">
        <v>24598</v>
      </c>
      <c r="C819" s="56">
        <f t="shared" si="109"/>
        <v>4.3908997971735326</v>
      </c>
      <c r="AA819">
        <f t="shared" si="110"/>
        <v>23368.1</v>
      </c>
      <c r="AB819">
        <f t="shared" si="111"/>
        <v>22138.2</v>
      </c>
      <c r="AC819">
        <f t="shared" si="112"/>
        <v>18743.675999999999</v>
      </c>
      <c r="AD819">
        <f t="shared" si="113"/>
        <v>17882.745999999999</v>
      </c>
      <c r="AE819">
        <f t="shared" si="114"/>
        <v>16382.268</v>
      </c>
      <c r="AF819">
        <f t="shared" si="115"/>
        <v>4.3686234024623811</v>
      </c>
      <c r="AG819">
        <f t="shared" si="116"/>
        <v>4.3451423066128578</v>
      </c>
      <c r="AH819">
        <f t="shared" si="117"/>
        <v>4.2728547685131337</v>
      </c>
      <c r="AI819">
        <f t="shared" si="117"/>
        <v>4.2524342080325708</v>
      </c>
      <c r="AJ819">
        <f t="shared" si="117"/>
        <v>4.2143740263438341</v>
      </c>
    </row>
    <row r="820" spans="1:36" x14ac:dyDescent="0.25">
      <c r="A820" s="41">
        <v>0</v>
      </c>
      <c r="B820" s="41">
        <v>53</v>
      </c>
      <c r="C820" s="56">
        <f t="shared" si="109"/>
        <v>1.7242758696007889</v>
      </c>
      <c r="AA820">
        <f t="shared" si="110"/>
        <v>50.349999999999994</v>
      </c>
      <c r="AB820">
        <f t="shared" si="111"/>
        <v>47.7</v>
      </c>
      <c r="AC820">
        <f t="shared" si="112"/>
        <v>40.386000000000003</v>
      </c>
      <c r="AD820">
        <f t="shared" si="113"/>
        <v>38.530999999999999</v>
      </c>
      <c r="AE820">
        <f t="shared" si="114"/>
        <v>35.298000000000002</v>
      </c>
      <c r="AF820">
        <f t="shared" si="115"/>
        <v>1.7019994748896368</v>
      </c>
      <c r="AG820">
        <f t="shared" si="116"/>
        <v>1.6785183790401139</v>
      </c>
      <c r="AH820">
        <f t="shared" si="117"/>
        <v>1.6062308409403896</v>
      </c>
      <c r="AI820">
        <f t="shared" si="117"/>
        <v>1.5858102804598269</v>
      </c>
      <c r="AJ820">
        <f t="shared" si="117"/>
        <v>1.5477500987710902</v>
      </c>
    </row>
    <row r="821" spans="1:36" x14ac:dyDescent="0.25">
      <c r="A821" s="41">
        <v>0</v>
      </c>
      <c r="B821" s="41">
        <v>2966</v>
      </c>
      <c r="C821" s="56">
        <f t="shared" si="109"/>
        <v>3.472171146692363</v>
      </c>
      <c r="AA821">
        <f t="shared" si="110"/>
        <v>2817.7</v>
      </c>
      <c r="AB821">
        <f t="shared" si="111"/>
        <v>2669.4</v>
      </c>
      <c r="AC821">
        <f t="shared" si="112"/>
        <v>2260.0920000000001</v>
      </c>
      <c r="AD821">
        <f t="shared" si="113"/>
        <v>2156.2820000000002</v>
      </c>
      <c r="AE821">
        <f t="shared" si="114"/>
        <v>1975.356</v>
      </c>
      <c r="AF821">
        <f t="shared" si="115"/>
        <v>3.4498947519812111</v>
      </c>
      <c r="AG821">
        <f t="shared" si="116"/>
        <v>3.4264136561316882</v>
      </c>
      <c r="AH821">
        <f t="shared" si="117"/>
        <v>3.3541261180319637</v>
      </c>
      <c r="AI821">
        <f t="shared" si="117"/>
        <v>3.3337055575514012</v>
      </c>
      <c r="AJ821">
        <f t="shared" si="117"/>
        <v>3.2956453758626645</v>
      </c>
    </row>
    <row r="822" spans="1:36" x14ac:dyDescent="0.25">
      <c r="A822" s="41">
        <v>0</v>
      </c>
      <c r="B822" s="41">
        <v>39564</v>
      </c>
      <c r="C822" s="56">
        <f t="shared" si="109"/>
        <v>4.5973001931907778</v>
      </c>
      <c r="AA822">
        <f t="shared" si="110"/>
        <v>37585.799999999996</v>
      </c>
      <c r="AB822">
        <f t="shared" si="111"/>
        <v>35607.599999999999</v>
      </c>
      <c r="AC822">
        <f t="shared" si="112"/>
        <v>30147.768</v>
      </c>
      <c r="AD822">
        <f t="shared" si="113"/>
        <v>28763.027999999998</v>
      </c>
      <c r="AE822">
        <f t="shared" si="114"/>
        <v>26349.624</v>
      </c>
      <c r="AF822">
        <f t="shared" si="115"/>
        <v>4.5750237984796254</v>
      </c>
      <c r="AG822">
        <f t="shared" si="116"/>
        <v>4.551542702630103</v>
      </c>
      <c r="AH822">
        <f t="shared" si="117"/>
        <v>4.479255164530378</v>
      </c>
      <c r="AI822">
        <f t="shared" si="117"/>
        <v>4.4588346040498159</v>
      </c>
      <c r="AJ822">
        <f t="shared" si="117"/>
        <v>4.4207744223610792</v>
      </c>
    </row>
    <row r="823" spans="1:36" x14ac:dyDescent="0.25">
      <c r="A823" s="41">
        <v>0</v>
      </c>
      <c r="B823" s="41">
        <v>61</v>
      </c>
      <c r="C823" s="56">
        <f t="shared" si="109"/>
        <v>1.7853298350107671</v>
      </c>
      <c r="AA823">
        <f t="shared" si="110"/>
        <v>57.949999999999996</v>
      </c>
      <c r="AB823">
        <f t="shared" si="111"/>
        <v>54.9</v>
      </c>
      <c r="AC823">
        <f t="shared" si="112"/>
        <v>46.481999999999999</v>
      </c>
      <c r="AD823">
        <f t="shared" si="113"/>
        <v>44.347000000000001</v>
      </c>
      <c r="AE823">
        <f t="shared" si="114"/>
        <v>40.626000000000005</v>
      </c>
      <c r="AF823">
        <f t="shared" si="115"/>
        <v>1.7630534402996147</v>
      </c>
      <c r="AG823">
        <f t="shared" si="116"/>
        <v>1.7395723444500919</v>
      </c>
      <c r="AH823">
        <f t="shared" si="117"/>
        <v>1.6672848063503676</v>
      </c>
      <c r="AI823">
        <f t="shared" si="117"/>
        <v>1.6468642458698048</v>
      </c>
      <c r="AJ823">
        <f t="shared" si="117"/>
        <v>1.6088040641810681</v>
      </c>
    </row>
    <row r="824" spans="1:36" x14ac:dyDescent="0.25">
      <c r="A824" s="41">
        <v>0</v>
      </c>
      <c r="B824" s="41">
        <v>9393</v>
      </c>
      <c r="C824" s="56">
        <f t="shared" si="109"/>
        <v>3.9728043223365779</v>
      </c>
      <c r="AA824">
        <f t="shared" si="110"/>
        <v>8923.35</v>
      </c>
      <c r="AB824">
        <f t="shared" si="111"/>
        <v>8453.7000000000007</v>
      </c>
      <c r="AC824">
        <f t="shared" si="112"/>
        <v>7157.4660000000003</v>
      </c>
      <c r="AD824">
        <f t="shared" si="113"/>
        <v>6828.7110000000002</v>
      </c>
      <c r="AE824">
        <f t="shared" si="114"/>
        <v>6255.7380000000003</v>
      </c>
      <c r="AF824">
        <f t="shared" si="115"/>
        <v>3.9505279276254255</v>
      </c>
      <c r="AG824">
        <f t="shared" si="116"/>
        <v>3.9270468317759026</v>
      </c>
      <c r="AH824">
        <f t="shared" si="117"/>
        <v>3.8547592936761781</v>
      </c>
      <c r="AI824">
        <f t="shared" si="117"/>
        <v>3.8343387331956156</v>
      </c>
      <c r="AJ824">
        <f t="shared" si="117"/>
        <v>3.7962785515068789</v>
      </c>
    </row>
    <row r="825" spans="1:36" x14ac:dyDescent="0.25">
      <c r="A825" s="41">
        <v>0</v>
      </c>
      <c r="B825" s="41">
        <v>280</v>
      </c>
      <c r="C825" s="56">
        <f t="shared" si="109"/>
        <v>2.4471580313422194</v>
      </c>
      <c r="AA825">
        <f t="shared" si="110"/>
        <v>266</v>
      </c>
      <c r="AB825">
        <f t="shared" si="111"/>
        <v>252</v>
      </c>
      <c r="AC825">
        <f t="shared" si="112"/>
        <v>213.36</v>
      </c>
      <c r="AD825">
        <f t="shared" si="113"/>
        <v>203.56</v>
      </c>
      <c r="AE825">
        <f t="shared" si="114"/>
        <v>186.48000000000002</v>
      </c>
      <c r="AF825">
        <f t="shared" si="115"/>
        <v>2.424881636631067</v>
      </c>
      <c r="AG825">
        <f t="shared" si="116"/>
        <v>2.4014005407815442</v>
      </c>
      <c r="AH825">
        <f t="shared" si="117"/>
        <v>2.3291130026818196</v>
      </c>
      <c r="AI825">
        <f t="shared" si="117"/>
        <v>2.3086924422012571</v>
      </c>
      <c r="AJ825">
        <f t="shared" si="117"/>
        <v>2.2706322605125204</v>
      </c>
    </row>
    <row r="826" spans="1:36" x14ac:dyDescent="0.25">
      <c r="A826" s="41">
        <v>0</v>
      </c>
      <c r="B826" s="41">
        <v>34</v>
      </c>
      <c r="C826" s="56">
        <f t="shared" si="109"/>
        <v>1.5314789170422551</v>
      </c>
      <c r="AA826">
        <f t="shared" si="110"/>
        <v>32.299999999999997</v>
      </c>
      <c r="AB826">
        <f t="shared" si="111"/>
        <v>30.6</v>
      </c>
      <c r="AC826">
        <f t="shared" si="112"/>
        <v>25.908000000000001</v>
      </c>
      <c r="AD826">
        <f t="shared" si="113"/>
        <v>24.718</v>
      </c>
      <c r="AE826">
        <f t="shared" si="114"/>
        <v>22.644000000000002</v>
      </c>
      <c r="AF826">
        <f t="shared" si="115"/>
        <v>1.5092025223311027</v>
      </c>
      <c r="AG826">
        <f t="shared" si="116"/>
        <v>1.4857214264815801</v>
      </c>
      <c r="AH826">
        <f t="shared" si="117"/>
        <v>1.4134338883818556</v>
      </c>
      <c r="AI826">
        <f t="shared" si="117"/>
        <v>1.3930133279012931</v>
      </c>
      <c r="AJ826">
        <f t="shared" si="117"/>
        <v>1.3549531462125561</v>
      </c>
    </row>
    <row r="827" spans="1:36" x14ac:dyDescent="0.25">
      <c r="A827" s="41">
        <v>0</v>
      </c>
      <c r="B827" s="41">
        <v>431</v>
      </c>
      <c r="C827" s="56">
        <f t="shared" si="109"/>
        <v>2.6344772701607315</v>
      </c>
      <c r="AA827">
        <f t="shared" si="110"/>
        <v>409.45</v>
      </c>
      <c r="AB827">
        <f t="shared" si="111"/>
        <v>387.90000000000003</v>
      </c>
      <c r="AC827">
        <f t="shared" si="112"/>
        <v>328.42200000000003</v>
      </c>
      <c r="AD827">
        <f t="shared" si="113"/>
        <v>313.33699999999999</v>
      </c>
      <c r="AE827">
        <f t="shared" si="114"/>
        <v>287.04599999999999</v>
      </c>
      <c r="AF827">
        <f t="shared" si="115"/>
        <v>2.6122008754495796</v>
      </c>
      <c r="AG827">
        <f t="shared" si="116"/>
        <v>2.5887197796000567</v>
      </c>
      <c r="AH827">
        <f t="shared" si="117"/>
        <v>2.5164322415003322</v>
      </c>
      <c r="AI827">
        <f t="shared" si="117"/>
        <v>2.4960116810197692</v>
      </c>
      <c r="AJ827">
        <f t="shared" si="117"/>
        <v>2.4579514993310325</v>
      </c>
    </row>
    <row r="828" spans="1:36" x14ac:dyDescent="0.25">
      <c r="A828" s="41">
        <v>0</v>
      </c>
      <c r="B828" s="41">
        <v>2264</v>
      </c>
      <c r="C828" s="56">
        <f t="shared" si="109"/>
        <v>3.354876422516234</v>
      </c>
      <c r="AA828">
        <f t="shared" si="110"/>
        <v>2150.7999999999997</v>
      </c>
      <c r="AB828">
        <f t="shared" si="111"/>
        <v>2037.6000000000001</v>
      </c>
      <c r="AC828">
        <f t="shared" si="112"/>
        <v>1725.1680000000001</v>
      </c>
      <c r="AD828">
        <f t="shared" si="113"/>
        <v>1645.9279999999999</v>
      </c>
      <c r="AE828">
        <f t="shared" si="114"/>
        <v>1507.8240000000001</v>
      </c>
      <c r="AF828">
        <f t="shared" si="115"/>
        <v>3.3326000278050816</v>
      </c>
      <c r="AG828">
        <f t="shared" si="116"/>
        <v>3.3091189319555587</v>
      </c>
      <c r="AH828">
        <f t="shared" si="117"/>
        <v>3.2368313938558342</v>
      </c>
      <c r="AI828">
        <f t="shared" si="117"/>
        <v>3.2164108333752717</v>
      </c>
      <c r="AJ828">
        <f t="shared" si="117"/>
        <v>3.178350651686535</v>
      </c>
    </row>
    <row r="829" spans="1:36" x14ac:dyDescent="0.25">
      <c r="A829" s="41">
        <v>0</v>
      </c>
      <c r="B829" s="41">
        <v>211605</v>
      </c>
      <c r="C829" s="56">
        <f t="shared" si="109"/>
        <v>5.3255259253988498</v>
      </c>
      <c r="AA829">
        <f t="shared" si="110"/>
        <v>201024.75</v>
      </c>
      <c r="AB829">
        <f t="shared" si="111"/>
        <v>190444.5</v>
      </c>
      <c r="AC829">
        <f t="shared" si="112"/>
        <v>161243.01</v>
      </c>
      <c r="AD829">
        <f t="shared" si="113"/>
        <v>153836.83499999999</v>
      </c>
      <c r="AE829">
        <f t="shared" si="114"/>
        <v>140928.93000000002</v>
      </c>
      <c r="AF829">
        <f t="shared" si="115"/>
        <v>5.3032495306876974</v>
      </c>
      <c r="AG829">
        <f t="shared" si="116"/>
        <v>5.279768434838175</v>
      </c>
      <c r="AH829">
        <f t="shared" si="117"/>
        <v>5.2074808967384509</v>
      </c>
      <c r="AI829">
        <f t="shared" si="117"/>
        <v>5.187060336257888</v>
      </c>
      <c r="AJ829">
        <f t="shared" si="117"/>
        <v>5.1490001545691513</v>
      </c>
    </row>
    <row r="830" spans="1:36" x14ac:dyDescent="0.25">
      <c r="A830" s="41">
        <v>0</v>
      </c>
      <c r="B830" s="41">
        <v>97</v>
      </c>
      <c r="C830" s="56">
        <f t="shared" si="109"/>
        <v>1.9867717342662448</v>
      </c>
      <c r="D830" s="44"/>
      <c r="AA830">
        <f t="shared" si="110"/>
        <v>92.149999999999991</v>
      </c>
      <c r="AB830">
        <f t="shared" si="111"/>
        <v>87.3</v>
      </c>
      <c r="AC830">
        <f t="shared" si="112"/>
        <v>73.914000000000001</v>
      </c>
      <c r="AD830">
        <f t="shared" si="113"/>
        <v>70.518999999999991</v>
      </c>
      <c r="AE830">
        <f t="shared" si="114"/>
        <v>64.602000000000004</v>
      </c>
      <c r="AF830">
        <f t="shared" si="115"/>
        <v>1.9644953395550926</v>
      </c>
      <c r="AG830">
        <f t="shared" si="116"/>
        <v>1.9410142437055697</v>
      </c>
      <c r="AH830">
        <f t="shared" si="117"/>
        <v>1.8687267056058454</v>
      </c>
      <c r="AI830">
        <f t="shared" si="117"/>
        <v>1.8483061451252827</v>
      </c>
      <c r="AJ830">
        <f t="shared" si="117"/>
        <v>1.810245963436546</v>
      </c>
    </row>
    <row r="831" spans="1:36" x14ac:dyDescent="0.25">
      <c r="A831" s="41">
        <v>0</v>
      </c>
      <c r="B831" s="41">
        <v>42684</v>
      </c>
      <c r="C831" s="56">
        <f t="shared" si="109"/>
        <v>4.6302651112334052</v>
      </c>
      <c r="AA831">
        <f t="shared" si="110"/>
        <v>40549.799999999996</v>
      </c>
      <c r="AB831">
        <f t="shared" si="111"/>
        <v>38415.599999999999</v>
      </c>
      <c r="AC831">
        <f t="shared" si="112"/>
        <v>32525.207999999999</v>
      </c>
      <c r="AD831">
        <f t="shared" si="113"/>
        <v>31031.268</v>
      </c>
      <c r="AE831">
        <f t="shared" si="114"/>
        <v>28427.544000000002</v>
      </c>
      <c r="AF831">
        <f t="shared" si="115"/>
        <v>4.6079887165222528</v>
      </c>
      <c r="AG831">
        <f t="shared" si="116"/>
        <v>4.5845076206727304</v>
      </c>
      <c r="AH831">
        <f t="shared" si="117"/>
        <v>4.5122200825730054</v>
      </c>
      <c r="AI831">
        <f t="shared" si="117"/>
        <v>4.4917995220924434</v>
      </c>
      <c r="AJ831">
        <f t="shared" si="117"/>
        <v>4.4537393404037067</v>
      </c>
    </row>
    <row r="832" spans="1:36" x14ac:dyDescent="0.25">
      <c r="A832" s="41">
        <v>0</v>
      </c>
      <c r="B832" s="41">
        <v>127</v>
      </c>
      <c r="C832" s="56">
        <f t="shared" si="109"/>
        <v>2.1038037209559568</v>
      </c>
      <c r="AA832">
        <f t="shared" si="110"/>
        <v>120.64999999999999</v>
      </c>
      <c r="AB832">
        <f t="shared" si="111"/>
        <v>114.3</v>
      </c>
      <c r="AC832">
        <f t="shared" si="112"/>
        <v>96.774000000000001</v>
      </c>
      <c r="AD832">
        <f t="shared" si="113"/>
        <v>92.328999999999994</v>
      </c>
      <c r="AE832">
        <f t="shared" si="114"/>
        <v>84.582000000000008</v>
      </c>
      <c r="AF832">
        <f t="shared" si="115"/>
        <v>2.0815273262448044</v>
      </c>
      <c r="AG832">
        <f t="shared" si="116"/>
        <v>2.0580462303952816</v>
      </c>
      <c r="AH832">
        <f t="shared" si="117"/>
        <v>1.9857586922955575</v>
      </c>
      <c r="AI832">
        <f t="shared" si="117"/>
        <v>1.9653381318149947</v>
      </c>
      <c r="AJ832">
        <f t="shared" si="117"/>
        <v>1.927277950126258</v>
      </c>
    </row>
    <row r="833" spans="1:36" x14ac:dyDescent="0.25">
      <c r="A833" s="41">
        <v>0</v>
      </c>
      <c r="B833" s="41">
        <v>4</v>
      </c>
      <c r="C833" s="56">
        <f t="shared" si="109"/>
        <v>0.6020599913279624</v>
      </c>
      <c r="AA833">
        <f t="shared" si="110"/>
        <v>3.8</v>
      </c>
      <c r="AB833">
        <f t="shared" si="111"/>
        <v>3.6</v>
      </c>
      <c r="AC833">
        <f t="shared" si="112"/>
        <v>3.048</v>
      </c>
      <c r="AD833">
        <f t="shared" si="113"/>
        <v>2.9079999999999999</v>
      </c>
      <c r="AE833">
        <f t="shared" si="114"/>
        <v>2.6640000000000001</v>
      </c>
      <c r="AF833">
        <f t="shared" si="115"/>
        <v>0.57978359661681012</v>
      </c>
      <c r="AG833">
        <f t="shared" si="116"/>
        <v>0.55630250076728727</v>
      </c>
      <c r="AH833">
        <f t="shared" si="117"/>
        <v>0.48401496266756289</v>
      </c>
      <c r="AI833">
        <f t="shared" si="117"/>
        <v>0.46359440218700021</v>
      </c>
      <c r="AJ833">
        <f t="shared" si="117"/>
        <v>0.4255342204982635</v>
      </c>
    </row>
    <row r="834" spans="1:36" x14ac:dyDescent="0.25">
      <c r="A834" s="41">
        <v>0</v>
      </c>
      <c r="B834" s="41">
        <v>409</v>
      </c>
      <c r="C834" s="56">
        <f t="shared" si="109"/>
        <v>2.6117233080073419</v>
      </c>
      <c r="AA834">
        <f t="shared" si="110"/>
        <v>388.54999999999995</v>
      </c>
      <c r="AB834">
        <f t="shared" si="111"/>
        <v>368.1</v>
      </c>
      <c r="AC834">
        <f t="shared" si="112"/>
        <v>311.65800000000002</v>
      </c>
      <c r="AD834">
        <f t="shared" si="113"/>
        <v>297.34300000000002</v>
      </c>
      <c r="AE834">
        <f t="shared" si="114"/>
        <v>272.39400000000001</v>
      </c>
      <c r="AF834">
        <f t="shared" si="115"/>
        <v>2.5894469132961895</v>
      </c>
      <c r="AG834">
        <f t="shared" si="116"/>
        <v>2.5659658174466666</v>
      </c>
      <c r="AH834">
        <f t="shared" si="117"/>
        <v>2.4936782793469425</v>
      </c>
      <c r="AI834">
        <f t="shared" si="117"/>
        <v>2.4732577188663796</v>
      </c>
      <c r="AJ834">
        <f t="shared" si="117"/>
        <v>2.4351975371776429</v>
      </c>
    </row>
    <row r="835" spans="1:36" x14ac:dyDescent="0.25">
      <c r="A835" s="41">
        <v>0</v>
      </c>
      <c r="B835" s="41">
        <v>5583</v>
      </c>
      <c r="C835" s="56">
        <f t="shared" ref="C835:C898" si="118">LOG10(B835)</f>
        <v>3.7468676278504294</v>
      </c>
      <c r="AA835">
        <f t="shared" ref="AA835:AA898" si="119">B835*0.95</f>
        <v>5303.8499999999995</v>
      </c>
      <c r="AB835">
        <f t="shared" ref="AB835:AB898" si="120">B835*0.9</f>
        <v>5024.7</v>
      </c>
      <c r="AC835">
        <f t="shared" ref="AC835:AC898" si="121">B835*0.762</f>
        <v>4254.2460000000001</v>
      </c>
      <c r="AD835">
        <f t="shared" ref="AD835:AD898" si="122">B835*0.727</f>
        <v>4058.8409999999999</v>
      </c>
      <c r="AE835">
        <f t="shared" ref="AE835:AE898" si="123">B835*0.666</f>
        <v>3718.2780000000002</v>
      </c>
      <c r="AF835">
        <f t="shared" ref="AF835:AF898" si="124">LOG10(AA835)</f>
        <v>3.724591233139277</v>
      </c>
      <c r="AG835">
        <f t="shared" ref="AG835:AG898" si="125">LOG10(AB835)</f>
        <v>3.7011101372897541</v>
      </c>
      <c r="AH835">
        <f t="shared" ref="AH835:AJ898" si="126">LOG10(AC835)</f>
        <v>3.62882259919003</v>
      </c>
      <c r="AI835">
        <f t="shared" si="126"/>
        <v>3.6084020387094671</v>
      </c>
      <c r="AJ835">
        <f t="shared" si="126"/>
        <v>3.5703418570207304</v>
      </c>
    </row>
    <row r="836" spans="1:36" x14ac:dyDescent="0.25">
      <c r="A836" s="41">
        <v>0</v>
      </c>
      <c r="B836" s="41">
        <v>16</v>
      </c>
      <c r="C836" s="56">
        <f t="shared" si="118"/>
        <v>1.2041199826559248</v>
      </c>
      <c r="AA836">
        <f t="shared" si="119"/>
        <v>15.2</v>
      </c>
      <c r="AB836">
        <f t="shared" si="120"/>
        <v>14.4</v>
      </c>
      <c r="AC836">
        <f t="shared" si="121"/>
        <v>12.192</v>
      </c>
      <c r="AD836">
        <f t="shared" si="122"/>
        <v>11.632</v>
      </c>
      <c r="AE836">
        <f t="shared" si="123"/>
        <v>10.656000000000001</v>
      </c>
      <c r="AF836">
        <f t="shared" si="124"/>
        <v>1.1818435879447726</v>
      </c>
      <c r="AG836">
        <f t="shared" si="125"/>
        <v>1.1583624920952498</v>
      </c>
      <c r="AH836">
        <f t="shared" si="126"/>
        <v>1.0860749539955252</v>
      </c>
      <c r="AI836">
        <f t="shared" si="126"/>
        <v>1.0656543935149625</v>
      </c>
      <c r="AJ836">
        <f t="shared" si="126"/>
        <v>1.0275942118262258</v>
      </c>
    </row>
    <row r="837" spans="1:36" x14ac:dyDescent="0.25">
      <c r="A837" s="41">
        <v>0</v>
      </c>
      <c r="B837" s="41">
        <v>859</v>
      </c>
      <c r="C837" s="56">
        <f t="shared" si="118"/>
        <v>2.9339931638312424</v>
      </c>
      <c r="AA837">
        <f t="shared" si="119"/>
        <v>816.05</v>
      </c>
      <c r="AB837">
        <f t="shared" si="120"/>
        <v>773.1</v>
      </c>
      <c r="AC837">
        <f t="shared" si="121"/>
        <v>654.55799999999999</v>
      </c>
      <c r="AD837">
        <f t="shared" si="122"/>
        <v>624.49299999999994</v>
      </c>
      <c r="AE837">
        <f t="shared" si="123"/>
        <v>572.09400000000005</v>
      </c>
      <c r="AF837">
        <f t="shared" si="124"/>
        <v>2.91171676912009</v>
      </c>
      <c r="AG837">
        <f t="shared" si="125"/>
        <v>2.8882356732705672</v>
      </c>
      <c r="AH837">
        <f t="shared" si="126"/>
        <v>2.8159481351708426</v>
      </c>
      <c r="AI837">
        <f t="shared" si="126"/>
        <v>2.7955275746902801</v>
      </c>
      <c r="AJ837">
        <f t="shared" si="126"/>
        <v>2.7574673930015434</v>
      </c>
    </row>
    <row r="838" spans="1:36" x14ac:dyDescent="0.25">
      <c r="A838" s="41">
        <v>0</v>
      </c>
      <c r="B838" s="41">
        <v>3504</v>
      </c>
      <c r="C838" s="56">
        <f t="shared" si="118"/>
        <v>3.5445640974960431</v>
      </c>
      <c r="AA838">
        <f t="shared" si="119"/>
        <v>3328.7999999999997</v>
      </c>
      <c r="AB838">
        <f t="shared" si="120"/>
        <v>3153.6</v>
      </c>
      <c r="AC838">
        <f t="shared" si="121"/>
        <v>2670.0480000000002</v>
      </c>
      <c r="AD838">
        <f t="shared" si="122"/>
        <v>2547.4079999999999</v>
      </c>
      <c r="AE838">
        <f t="shared" si="123"/>
        <v>2333.6640000000002</v>
      </c>
      <c r="AF838">
        <f t="shared" si="124"/>
        <v>3.5222877027848907</v>
      </c>
      <c r="AG838">
        <f t="shared" si="125"/>
        <v>3.4988066069353678</v>
      </c>
      <c r="AH838">
        <f t="shared" si="126"/>
        <v>3.4265190688356437</v>
      </c>
      <c r="AI838">
        <f t="shared" si="126"/>
        <v>3.4060985083550808</v>
      </c>
      <c r="AJ838">
        <f t="shared" si="126"/>
        <v>3.3680383266663441</v>
      </c>
    </row>
    <row r="839" spans="1:36" x14ac:dyDescent="0.25">
      <c r="A839" s="41">
        <v>0</v>
      </c>
      <c r="B839" s="41">
        <v>166</v>
      </c>
      <c r="C839" s="56">
        <f t="shared" si="118"/>
        <v>2.220108088040055</v>
      </c>
      <c r="AA839">
        <f t="shared" si="119"/>
        <v>157.69999999999999</v>
      </c>
      <c r="AB839">
        <f t="shared" si="120"/>
        <v>149.4</v>
      </c>
      <c r="AC839">
        <f t="shared" si="121"/>
        <v>126.492</v>
      </c>
      <c r="AD839">
        <f t="shared" si="122"/>
        <v>120.682</v>
      </c>
      <c r="AE839">
        <f t="shared" si="123"/>
        <v>110.55600000000001</v>
      </c>
      <c r="AF839">
        <f t="shared" si="124"/>
        <v>2.197831693328903</v>
      </c>
      <c r="AG839">
        <f t="shared" si="125"/>
        <v>2.1743505974793802</v>
      </c>
      <c r="AH839">
        <f t="shared" si="126"/>
        <v>2.1020630593796557</v>
      </c>
      <c r="AI839">
        <f t="shared" si="126"/>
        <v>2.0816424988990931</v>
      </c>
      <c r="AJ839">
        <f t="shared" si="126"/>
        <v>2.043582317210356</v>
      </c>
    </row>
    <row r="840" spans="1:36" x14ac:dyDescent="0.25">
      <c r="A840" s="41">
        <v>0</v>
      </c>
      <c r="B840" s="41">
        <v>5838</v>
      </c>
      <c r="C840" s="56">
        <f t="shared" si="118"/>
        <v>3.7662640906519957</v>
      </c>
      <c r="AA840">
        <f t="shared" si="119"/>
        <v>5546.0999999999995</v>
      </c>
      <c r="AB840">
        <f t="shared" si="120"/>
        <v>5254.2</v>
      </c>
      <c r="AC840">
        <f t="shared" si="121"/>
        <v>4448.5560000000005</v>
      </c>
      <c r="AD840">
        <f t="shared" si="122"/>
        <v>4244.2259999999997</v>
      </c>
      <c r="AE840">
        <f t="shared" si="123"/>
        <v>3888.1080000000002</v>
      </c>
      <c r="AF840">
        <f t="shared" si="124"/>
        <v>3.7439876959408434</v>
      </c>
      <c r="AG840">
        <f t="shared" si="125"/>
        <v>3.7205066000913205</v>
      </c>
      <c r="AH840">
        <f t="shared" si="126"/>
        <v>3.648219061991596</v>
      </c>
      <c r="AI840">
        <f t="shared" si="126"/>
        <v>3.6277985015110334</v>
      </c>
      <c r="AJ840">
        <f t="shared" si="126"/>
        <v>3.5897383198222967</v>
      </c>
    </row>
    <row r="841" spans="1:36" x14ac:dyDescent="0.25">
      <c r="A841" s="41">
        <v>0</v>
      </c>
      <c r="B841" s="41">
        <v>413</v>
      </c>
      <c r="C841" s="56">
        <f t="shared" si="118"/>
        <v>2.6159500516564012</v>
      </c>
      <c r="AA841">
        <f t="shared" si="119"/>
        <v>392.34999999999997</v>
      </c>
      <c r="AB841">
        <f t="shared" si="120"/>
        <v>371.7</v>
      </c>
      <c r="AC841">
        <f t="shared" si="121"/>
        <v>314.70600000000002</v>
      </c>
      <c r="AD841">
        <f t="shared" si="122"/>
        <v>300.25099999999998</v>
      </c>
      <c r="AE841">
        <f t="shared" si="123"/>
        <v>275.05799999999999</v>
      </c>
      <c r="AF841">
        <f t="shared" si="124"/>
        <v>2.5936736569452488</v>
      </c>
      <c r="AG841">
        <f t="shared" si="125"/>
        <v>2.5701925610957259</v>
      </c>
      <c r="AH841">
        <f t="shared" si="126"/>
        <v>2.4979050229960014</v>
      </c>
      <c r="AI841">
        <f t="shared" si="126"/>
        <v>2.4774844625154389</v>
      </c>
      <c r="AJ841">
        <f t="shared" si="126"/>
        <v>2.4394242808267022</v>
      </c>
    </row>
    <row r="842" spans="1:36" x14ac:dyDescent="0.25">
      <c r="A842" s="41">
        <v>0</v>
      </c>
      <c r="B842" s="41">
        <v>36748</v>
      </c>
      <c r="C842" s="56">
        <f t="shared" si="118"/>
        <v>4.5652337077032143</v>
      </c>
      <c r="AA842">
        <f t="shared" si="119"/>
        <v>34910.6</v>
      </c>
      <c r="AB842">
        <f t="shared" si="120"/>
        <v>33073.200000000004</v>
      </c>
      <c r="AC842">
        <f t="shared" si="121"/>
        <v>28001.975999999999</v>
      </c>
      <c r="AD842">
        <f t="shared" si="122"/>
        <v>26715.795999999998</v>
      </c>
      <c r="AE842">
        <f t="shared" si="123"/>
        <v>24474.168000000001</v>
      </c>
      <c r="AF842">
        <f t="shared" si="124"/>
        <v>4.542957312992062</v>
      </c>
      <c r="AG842">
        <f t="shared" si="125"/>
        <v>4.5194762171425387</v>
      </c>
      <c r="AH842">
        <f t="shared" si="126"/>
        <v>4.4471886790428146</v>
      </c>
      <c r="AI842">
        <f t="shared" si="126"/>
        <v>4.4267681185622516</v>
      </c>
      <c r="AJ842">
        <f t="shared" si="126"/>
        <v>4.3887079368735149</v>
      </c>
    </row>
    <row r="843" spans="1:36" x14ac:dyDescent="0.25">
      <c r="A843" s="41">
        <v>0</v>
      </c>
      <c r="B843" s="41">
        <v>27</v>
      </c>
      <c r="C843" s="56">
        <f t="shared" si="118"/>
        <v>1.4313637641589874</v>
      </c>
      <c r="AA843">
        <f t="shared" si="119"/>
        <v>25.65</v>
      </c>
      <c r="AB843">
        <f t="shared" si="120"/>
        <v>24.3</v>
      </c>
      <c r="AC843">
        <f t="shared" si="121"/>
        <v>20.574000000000002</v>
      </c>
      <c r="AD843">
        <f t="shared" si="122"/>
        <v>19.628999999999998</v>
      </c>
      <c r="AE843">
        <f t="shared" si="123"/>
        <v>17.981999999999999</v>
      </c>
      <c r="AF843">
        <f t="shared" si="124"/>
        <v>1.409087369447835</v>
      </c>
      <c r="AG843">
        <f t="shared" si="125"/>
        <v>1.3856062735983121</v>
      </c>
      <c r="AH843">
        <f t="shared" si="126"/>
        <v>1.3133187354985878</v>
      </c>
      <c r="AI843">
        <f t="shared" si="126"/>
        <v>1.2928981750180251</v>
      </c>
      <c r="AJ843">
        <f t="shared" si="126"/>
        <v>1.2548379933292884</v>
      </c>
    </row>
    <row r="844" spans="1:36" x14ac:dyDescent="0.25">
      <c r="A844" s="41">
        <v>0</v>
      </c>
      <c r="B844" s="41">
        <v>793</v>
      </c>
      <c r="C844" s="56">
        <f t="shared" si="118"/>
        <v>2.8992731873176036</v>
      </c>
      <c r="AA844">
        <f t="shared" si="119"/>
        <v>753.34999999999991</v>
      </c>
      <c r="AB844">
        <f t="shared" si="120"/>
        <v>713.7</v>
      </c>
      <c r="AC844">
        <f t="shared" si="121"/>
        <v>604.26599999999996</v>
      </c>
      <c r="AD844">
        <f t="shared" si="122"/>
        <v>576.51099999999997</v>
      </c>
      <c r="AE844">
        <f t="shared" si="123"/>
        <v>528.13800000000003</v>
      </c>
      <c r="AF844">
        <f t="shared" si="124"/>
        <v>2.8769967926064517</v>
      </c>
      <c r="AG844">
        <f t="shared" si="125"/>
        <v>2.8535156967569288</v>
      </c>
      <c r="AH844">
        <f t="shared" si="126"/>
        <v>2.7812281586572043</v>
      </c>
      <c r="AI844">
        <f t="shared" si="126"/>
        <v>2.7608075981766418</v>
      </c>
      <c r="AJ844">
        <f t="shared" si="126"/>
        <v>2.7227474164879051</v>
      </c>
    </row>
    <row r="845" spans="1:36" x14ac:dyDescent="0.25">
      <c r="A845" s="41">
        <v>0</v>
      </c>
      <c r="B845" s="41">
        <v>2051</v>
      </c>
      <c r="C845" s="56">
        <f t="shared" si="118"/>
        <v>3.3119656603683665</v>
      </c>
      <c r="AA845">
        <f t="shared" si="119"/>
        <v>1948.4499999999998</v>
      </c>
      <c r="AB845">
        <f t="shared" si="120"/>
        <v>1845.9</v>
      </c>
      <c r="AC845">
        <f t="shared" si="121"/>
        <v>1562.8620000000001</v>
      </c>
      <c r="AD845">
        <f t="shared" si="122"/>
        <v>1491.077</v>
      </c>
      <c r="AE845">
        <f t="shared" si="123"/>
        <v>1365.9660000000001</v>
      </c>
      <c r="AF845">
        <f t="shared" si="124"/>
        <v>3.2896892656572141</v>
      </c>
      <c r="AG845">
        <f t="shared" si="125"/>
        <v>3.2662081698076912</v>
      </c>
      <c r="AH845">
        <f t="shared" si="126"/>
        <v>3.1939206317079667</v>
      </c>
      <c r="AI845">
        <f t="shared" si="126"/>
        <v>3.1735000712274042</v>
      </c>
      <c r="AJ845">
        <f t="shared" si="126"/>
        <v>3.1354398895386675</v>
      </c>
    </row>
    <row r="846" spans="1:36" x14ac:dyDescent="0.25">
      <c r="A846" s="41">
        <v>0</v>
      </c>
      <c r="B846" s="41">
        <v>45</v>
      </c>
      <c r="C846" s="56">
        <f t="shared" si="118"/>
        <v>1.6532125137753437</v>
      </c>
      <c r="AA846">
        <f t="shared" si="119"/>
        <v>42.75</v>
      </c>
      <c r="AB846">
        <f t="shared" si="120"/>
        <v>40.5</v>
      </c>
      <c r="AC846">
        <f t="shared" si="121"/>
        <v>34.29</v>
      </c>
      <c r="AD846">
        <f t="shared" si="122"/>
        <v>32.714999999999996</v>
      </c>
      <c r="AE846">
        <f t="shared" si="123"/>
        <v>29.970000000000002</v>
      </c>
      <c r="AF846">
        <f t="shared" si="124"/>
        <v>1.6309361190641913</v>
      </c>
      <c r="AG846">
        <f t="shared" si="125"/>
        <v>1.6074550232146685</v>
      </c>
      <c r="AH846">
        <f t="shared" si="126"/>
        <v>1.5351674851149442</v>
      </c>
      <c r="AI846">
        <f t="shared" si="126"/>
        <v>1.5147469246343814</v>
      </c>
      <c r="AJ846">
        <f t="shared" si="126"/>
        <v>1.4766867429456447</v>
      </c>
    </row>
    <row r="847" spans="1:36" x14ac:dyDescent="0.25">
      <c r="A847" s="41">
        <v>0</v>
      </c>
      <c r="B847" s="41">
        <v>22543</v>
      </c>
      <c r="C847" s="56">
        <f t="shared" si="118"/>
        <v>4.353011711033453</v>
      </c>
      <c r="AA847">
        <f t="shared" si="119"/>
        <v>21415.85</v>
      </c>
      <c r="AB847">
        <f t="shared" si="120"/>
        <v>20288.7</v>
      </c>
      <c r="AC847">
        <f t="shared" si="121"/>
        <v>17177.766</v>
      </c>
      <c r="AD847">
        <f t="shared" si="122"/>
        <v>16388.760999999999</v>
      </c>
      <c r="AE847">
        <f t="shared" si="123"/>
        <v>15013.638000000001</v>
      </c>
      <c r="AF847">
        <f t="shared" si="124"/>
        <v>4.3307353163223006</v>
      </c>
      <c r="AG847">
        <f t="shared" si="125"/>
        <v>4.3072542204727773</v>
      </c>
      <c r="AH847">
        <f t="shared" si="126"/>
        <v>4.2349666823730532</v>
      </c>
      <c r="AI847">
        <f t="shared" si="126"/>
        <v>4.2145461218924902</v>
      </c>
      <c r="AJ847">
        <f t="shared" si="126"/>
        <v>4.1764859402037535</v>
      </c>
    </row>
    <row r="848" spans="1:36" x14ac:dyDescent="0.25">
      <c r="A848" s="41">
        <v>0</v>
      </c>
      <c r="B848" s="41">
        <v>54665</v>
      </c>
      <c r="C848" s="56">
        <f t="shared" si="118"/>
        <v>4.7377093524407679</v>
      </c>
      <c r="AA848">
        <f t="shared" si="119"/>
        <v>51931.75</v>
      </c>
      <c r="AB848">
        <f t="shared" si="120"/>
        <v>49198.5</v>
      </c>
      <c r="AC848">
        <f t="shared" si="121"/>
        <v>41654.730000000003</v>
      </c>
      <c r="AD848">
        <f t="shared" si="122"/>
        <v>39741.455000000002</v>
      </c>
      <c r="AE848">
        <f t="shared" si="123"/>
        <v>36406.89</v>
      </c>
      <c r="AF848">
        <f t="shared" si="124"/>
        <v>4.7154329577296155</v>
      </c>
      <c r="AG848">
        <f t="shared" si="125"/>
        <v>4.6919518618800931</v>
      </c>
      <c r="AH848">
        <f t="shared" si="126"/>
        <v>4.6196643237803681</v>
      </c>
      <c r="AI848">
        <f t="shared" si="126"/>
        <v>4.599243763299806</v>
      </c>
      <c r="AJ848">
        <f t="shared" si="126"/>
        <v>4.5611835816110684</v>
      </c>
    </row>
    <row r="849" spans="1:36" x14ac:dyDescent="0.25">
      <c r="A849" s="41">
        <v>0</v>
      </c>
      <c r="B849" s="41">
        <v>3528</v>
      </c>
      <c r="C849" s="56">
        <f t="shared" si="118"/>
        <v>3.5475285764597819</v>
      </c>
      <c r="AA849">
        <f t="shared" si="119"/>
        <v>3351.6</v>
      </c>
      <c r="AB849">
        <f t="shared" si="120"/>
        <v>3175.2000000000003</v>
      </c>
      <c r="AC849">
        <f t="shared" si="121"/>
        <v>2688.3360000000002</v>
      </c>
      <c r="AD849">
        <f t="shared" si="122"/>
        <v>2564.8559999999998</v>
      </c>
      <c r="AE849">
        <f t="shared" si="123"/>
        <v>2349.6480000000001</v>
      </c>
      <c r="AF849">
        <f t="shared" si="124"/>
        <v>3.52525218174863</v>
      </c>
      <c r="AG849">
        <f t="shared" si="125"/>
        <v>3.5017710858991071</v>
      </c>
      <c r="AH849">
        <f t="shared" si="126"/>
        <v>3.4294835477993826</v>
      </c>
      <c r="AI849">
        <f t="shared" si="126"/>
        <v>3.4090629873188201</v>
      </c>
      <c r="AJ849">
        <f t="shared" si="126"/>
        <v>3.3710028056300834</v>
      </c>
    </row>
    <row r="850" spans="1:36" x14ac:dyDescent="0.25">
      <c r="A850" s="41">
        <v>0</v>
      </c>
      <c r="B850" s="41">
        <v>87019</v>
      </c>
      <c r="C850" s="56">
        <f t="shared" si="118"/>
        <v>4.9396140881847233</v>
      </c>
      <c r="AA850">
        <f t="shared" si="119"/>
        <v>82668.05</v>
      </c>
      <c r="AB850">
        <f t="shared" si="120"/>
        <v>78317.100000000006</v>
      </c>
      <c r="AC850">
        <f t="shared" si="121"/>
        <v>66308.478000000003</v>
      </c>
      <c r="AD850">
        <f t="shared" si="122"/>
        <v>63262.812999999995</v>
      </c>
      <c r="AE850">
        <f t="shared" si="123"/>
        <v>57954.654000000002</v>
      </c>
      <c r="AF850">
        <f t="shared" si="124"/>
        <v>4.9173376934735709</v>
      </c>
      <c r="AG850">
        <f t="shared" si="125"/>
        <v>4.8938565976240476</v>
      </c>
      <c r="AH850">
        <f t="shared" si="126"/>
        <v>4.8215690595243235</v>
      </c>
      <c r="AI850">
        <f t="shared" si="126"/>
        <v>4.8011484990437605</v>
      </c>
      <c r="AJ850">
        <f t="shared" si="126"/>
        <v>4.7630883173550238</v>
      </c>
    </row>
    <row r="851" spans="1:36" x14ac:dyDescent="0.25">
      <c r="A851" s="41">
        <v>0</v>
      </c>
      <c r="B851" s="41">
        <v>15605</v>
      </c>
      <c r="C851" s="56">
        <f t="shared" si="118"/>
        <v>4.1932637730013518</v>
      </c>
      <c r="AA851">
        <f t="shared" si="119"/>
        <v>14824.75</v>
      </c>
      <c r="AB851">
        <f t="shared" si="120"/>
        <v>14044.5</v>
      </c>
      <c r="AC851">
        <f t="shared" si="121"/>
        <v>11891.01</v>
      </c>
      <c r="AD851">
        <f t="shared" si="122"/>
        <v>11344.834999999999</v>
      </c>
      <c r="AE851">
        <f t="shared" si="123"/>
        <v>10392.93</v>
      </c>
      <c r="AF851">
        <f t="shared" si="124"/>
        <v>4.1709873782901994</v>
      </c>
      <c r="AG851">
        <f t="shared" si="125"/>
        <v>4.1475062824406761</v>
      </c>
      <c r="AH851">
        <f t="shared" si="126"/>
        <v>4.075218744340952</v>
      </c>
      <c r="AI851">
        <f t="shared" si="126"/>
        <v>4.054798183860389</v>
      </c>
      <c r="AJ851">
        <f t="shared" si="126"/>
        <v>4.0167380021716523</v>
      </c>
    </row>
    <row r="852" spans="1:36" x14ac:dyDescent="0.25">
      <c r="A852" s="41">
        <v>0</v>
      </c>
      <c r="B852" s="41">
        <v>4397</v>
      </c>
      <c r="C852" s="56">
        <f t="shared" si="118"/>
        <v>3.6431564656197062</v>
      </c>
      <c r="AA852">
        <f t="shared" si="119"/>
        <v>4177.1499999999996</v>
      </c>
      <c r="AB852">
        <f t="shared" si="120"/>
        <v>3957.3</v>
      </c>
      <c r="AC852">
        <f t="shared" si="121"/>
        <v>3350.5140000000001</v>
      </c>
      <c r="AD852">
        <f t="shared" si="122"/>
        <v>3196.6189999999997</v>
      </c>
      <c r="AE852">
        <f t="shared" si="123"/>
        <v>2928.402</v>
      </c>
      <c r="AF852">
        <f t="shared" si="124"/>
        <v>3.6208800709085538</v>
      </c>
      <c r="AG852">
        <f t="shared" si="125"/>
        <v>3.5973989750590309</v>
      </c>
      <c r="AH852">
        <f t="shared" si="126"/>
        <v>3.5251114369593068</v>
      </c>
      <c r="AI852">
        <f t="shared" si="126"/>
        <v>3.5046908764787439</v>
      </c>
      <c r="AJ852">
        <f t="shared" si="126"/>
        <v>3.4666306947900072</v>
      </c>
    </row>
    <row r="853" spans="1:36" x14ac:dyDescent="0.25">
      <c r="A853" s="41">
        <v>0</v>
      </c>
      <c r="B853" s="41">
        <v>145123</v>
      </c>
      <c r="C853" s="56">
        <f t="shared" si="118"/>
        <v>5.1617362475962496</v>
      </c>
      <c r="AA853">
        <f t="shared" si="119"/>
        <v>137866.85</v>
      </c>
      <c r="AB853">
        <f t="shared" si="120"/>
        <v>130610.7</v>
      </c>
      <c r="AC853">
        <f t="shared" si="121"/>
        <v>110583.726</v>
      </c>
      <c r="AD853">
        <f t="shared" si="122"/>
        <v>105504.421</v>
      </c>
      <c r="AE853">
        <f t="shared" si="123"/>
        <v>96651.918000000005</v>
      </c>
      <c r="AF853">
        <f t="shared" si="124"/>
        <v>5.1394598528850972</v>
      </c>
      <c r="AG853">
        <f t="shared" si="125"/>
        <v>5.1159787570355748</v>
      </c>
      <c r="AH853">
        <f t="shared" si="126"/>
        <v>5.0436912189358498</v>
      </c>
      <c r="AI853">
        <f t="shared" si="126"/>
        <v>5.0232706584552878</v>
      </c>
      <c r="AJ853">
        <f t="shared" si="126"/>
        <v>4.985210476766551</v>
      </c>
    </row>
    <row r="854" spans="1:36" x14ac:dyDescent="0.25">
      <c r="A854" s="41">
        <v>0</v>
      </c>
      <c r="B854" s="41">
        <v>329</v>
      </c>
      <c r="C854" s="56">
        <f t="shared" si="118"/>
        <v>2.5171958979499744</v>
      </c>
      <c r="AA854">
        <f t="shared" si="119"/>
        <v>312.55</v>
      </c>
      <c r="AB854">
        <f t="shared" si="120"/>
        <v>296.10000000000002</v>
      </c>
      <c r="AC854">
        <f t="shared" si="121"/>
        <v>250.69800000000001</v>
      </c>
      <c r="AD854">
        <f t="shared" si="122"/>
        <v>239.18299999999999</v>
      </c>
      <c r="AE854">
        <f t="shared" si="123"/>
        <v>219.114</v>
      </c>
      <c r="AF854">
        <f t="shared" si="124"/>
        <v>2.4949195032388221</v>
      </c>
      <c r="AG854">
        <f t="shared" si="125"/>
        <v>2.4714384073892992</v>
      </c>
      <c r="AH854">
        <f t="shared" si="126"/>
        <v>2.3991508692895747</v>
      </c>
      <c r="AI854">
        <f t="shared" si="126"/>
        <v>2.3787303088090122</v>
      </c>
      <c r="AJ854">
        <f t="shared" si="126"/>
        <v>2.3406701271202754</v>
      </c>
    </row>
    <row r="855" spans="1:36" x14ac:dyDescent="0.25">
      <c r="A855" s="41">
        <v>0</v>
      </c>
      <c r="B855" s="41">
        <v>4706</v>
      </c>
      <c r="C855" s="56">
        <f t="shared" si="118"/>
        <v>3.6726519228400023</v>
      </c>
      <c r="AA855">
        <f t="shared" si="119"/>
        <v>4470.7</v>
      </c>
      <c r="AB855">
        <f t="shared" si="120"/>
        <v>4235.4000000000005</v>
      </c>
      <c r="AC855">
        <f t="shared" si="121"/>
        <v>3585.9720000000002</v>
      </c>
      <c r="AD855">
        <f t="shared" si="122"/>
        <v>3421.2619999999997</v>
      </c>
      <c r="AE855">
        <f t="shared" si="123"/>
        <v>3134.1960000000004</v>
      </c>
      <c r="AF855">
        <f t="shared" si="124"/>
        <v>3.6503755281288504</v>
      </c>
      <c r="AG855">
        <f t="shared" si="125"/>
        <v>3.6268944322793275</v>
      </c>
      <c r="AH855">
        <f t="shared" si="126"/>
        <v>3.554606894179603</v>
      </c>
      <c r="AI855">
        <f t="shared" si="126"/>
        <v>3.5341863336990404</v>
      </c>
      <c r="AJ855">
        <f t="shared" si="126"/>
        <v>3.4961261520103037</v>
      </c>
    </row>
    <row r="856" spans="1:36" x14ac:dyDescent="0.25">
      <c r="A856" s="41">
        <v>0</v>
      </c>
      <c r="B856" s="41">
        <v>28</v>
      </c>
      <c r="C856" s="56">
        <f t="shared" si="118"/>
        <v>1.4471580313422192</v>
      </c>
      <c r="AA856">
        <f t="shared" si="119"/>
        <v>26.599999999999998</v>
      </c>
      <c r="AB856">
        <f t="shared" si="120"/>
        <v>25.2</v>
      </c>
      <c r="AC856">
        <f t="shared" si="121"/>
        <v>21.335999999999999</v>
      </c>
      <c r="AD856">
        <f t="shared" si="122"/>
        <v>20.355999999999998</v>
      </c>
      <c r="AE856">
        <f t="shared" si="123"/>
        <v>18.648</v>
      </c>
      <c r="AF856">
        <f t="shared" si="124"/>
        <v>1.424881636631067</v>
      </c>
      <c r="AG856">
        <f t="shared" si="125"/>
        <v>1.4014005407815442</v>
      </c>
      <c r="AH856">
        <f t="shared" si="126"/>
        <v>1.3291130026818196</v>
      </c>
      <c r="AI856">
        <f t="shared" si="126"/>
        <v>1.3086924422012569</v>
      </c>
      <c r="AJ856">
        <f t="shared" si="126"/>
        <v>1.2706322605125202</v>
      </c>
    </row>
    <row r="857" spans="1:36" x14ac:dyDescent="0.25">
      <c r="A857" s="41">
        <v>0</v>
      </c>
      <c r="B857" s="41">
        <v>1955</v>
      </c>
      <c r="C857" s="56">
        <f t="shared" si="118"/>
        <v>3.2911467617318855</v>
      </c>
      <c r="AA857">
        <f t="shared" si="119"/>
        <v>1857.25</v>
      </c>
      <c r="AB857">
        <f t="shared" si="120"/>
        <v>1759.5</v>
      </c>
      <c r="AC857">
        <f t="shared" si="121"/>
        <v>1489.71</v>
      </c>
      <c r="AD857">
        <f t="shared" si="122"/>
        <v>1421.2849999999999</v>
      </c>
      <c r="AE857">
        <f t="shared" si="123"/>
        <v>1302.03</v>
      </c>
      <c r="AF857">
        <f t="shared" si="124"/>
        <v>3.2688703670207335</v>
      </c>
      <c r="AG857">
        <f t="shared" si="125"/>
        <v>3.2453892711712107</v>
      </c>
      <c r="AH857">
        <f t="shared" si="126"/>
        <v>3.1731017330714861</v>
      </c>
      <c r="AI857">
        <f t="shared" si="126"/>
        <v>3.1526811725909236</v>
      </c>
      <c r="AJ857">
        <f t="shared" si="126"/>
        <v>3.1146209909021865</v>
      </c>
    </row>
    <row r="858" spans="1:36" x14ac:dyDescent="0.25">
      <c r="A858" s="41">
        <v>0</v>
      </c>
      <c r="B858" s="41">
        <v>143395</v>
      </c>
      <c r="C858" s="56">
        <f t="shared" si="118"/>
        <v>5.1565340083034181</v>
      </c>
      <c r="AA858">
        <f t="shared" si="119"/>
        <v>136225.25</v>
      </c>
      <c r="AB858">
        <f t="shared" si="120"/>
        <v>129055.5</v>
      </c>
      <c r="AC858">
        <f t="shared" si="121"/>
        <v>109266.99</v>
      </c>
      <c r="AD858">
        <f t="shared" si="122"/>
        <v>104248.16499999999</v>
      </c>
      <c r="AE858">
        <f t="shared" si="123"/>
        <v>95501.07</v>
      </c>
      <c r="AF858">
        <f t="shared" si="124"/>
        <v>5.1342576135922657</v>
      </c>
      <c r="AG858">
        <f t="shared" si="125"/>
        <v>5.1107765177427424</v>
      </c>
      <c r="AH858">
        <f t="shared" si="126"/>
        <v>5.0384889796430183</v>
      </c>
      <c r="AI858">
        <f t="shared" si="126"/>
        <v>5.0180684191624554</v>
      </c>
      <c r="AJ858">
        <f t="shared" si="126"/>
        <v>4.9800082374737187</v>
      </c>
    </row>
    <row r="859" spans="1:36" x14ac:dyDescent="0.25">
      <c r="A859" s="41">
        <v>0</v>
      </c>
      <c r="B859" s="41">
        <v>1705</v>
      </c>
      <c r="C859" s="56">
        <f t="shared" si="118"/>
        <v>3.2317243833285163</v>
      </c>
      <c r="AA859">
        <f t="shared" si="119"/>
        <v>1619.75</v>
      </c>
      <c r="AB859">
        <f t="shared" si="120"/>
        <v>1534.5</v>
      </c>
      <c r="AC859">
        <f t="shared" si="121"/>
        <v>1299.21</v>
      </c>
      <c r="AD859">
        <f t="shared" si="122"/>
        <v>1239.5349999999999</v>
      </c>
      <c r="AE859">
        <f t="shared" si="123"/>
        <v>1135.53</v>
      </c>
      <c r="AF859">
        <f t="shared" si="124"/>
        <v>3.2094479886173644</v>
      </c>
      <c r="AG859">
        <f t="shared" si="125"/>
        <v>3.1859668927678415</v>
      </c>
      <c r="AH859">
        <f t="shared" si="126"/>
        <v>3.113679354668117</v>
      </c>
      <c r="AI859">
        <f t="shared" si="126"/>
        <v>3.0932587941875545</v>
      </c>
      <c r="AJ859">
        <f t="shared" si="126"/>
        <v>3.0551986124988177</v>
      </c>
    </row>
    <row r="860" spans="1:36" x14ac:dyDescent="0.25">
      <c r="A860" s="41">
        <v>0</v>
      </c>
      <c r="B860" s="41">
        <v>3328</v>
      </c>
      <c r="C860" s="56">
        <f t="shared" si="118"/>
        <v>3.5221833176186865</v>
      </c>
      <c r="AA860">
        <f t="shared" si="119"/>
        <v>3161.6</v>
      </c>
      <c r="AB860">
        <f t="shared" si="120"/>
        <v>2995.2000000000003</v>
      </c>
      <c r="AC860">
        <f t="shared" si="121"/>
        <v>2535.9360000000001</v>
      </c>
      <c r="AD860">
        <f t="shared" si="122"/>
        <v>2419.4560000000001</v>
      </c>
      <c r="AE860">
        <f t="shared" si="123"/>
        <v>2216.4480000000003</v>
      </c>
      <c r="AF860">
        <f t="shared" si="124"/>
        <v>3.4999069229075341</v>
      </c>
      <c r="AG860">
        <f t="shared" si="125"/>
        <v>3.4764258270580113</v>
      </c>
      <c r="AH860">
        <f t="shared" si="126"/>
        <v>3.4041382889582867</v>
      </c>
      <c r="AI860">
        <f t="shared" si="126"/>
        <v>3.3837177284777242</v>
      </c>
      <c r="AJ860">
        <f t="shared" si="126"/>
        <v>3.3456575467889875</v>
      </c>
    </row>
    <row r="861" spans="1:36" x14ac:dyDescent="0.25">
      <c r="A861" s="41">
        <v>0</v>
      </c>
      <c r="B861" s="41">
        <v>19</v>
      </c>
      <c r="C861" s="56">
        <f t="shared" si="118"/>
        <v>1.2787536009528289</v>
      </c>
      <c r="AA861">
        <f t="shared" si="119"/>
        <v>18.05</v>
      </c>
      <c r="AB861">
        <f t="shared" si="120"/>
        <v>17.100000000000001</v>
      </c>
      <c r="AC861">
        <f t="shared" si="121"/>
        <v>14.478</v>
      </c>
      <c r="AD861">
        <f t="shared" si="122"/>
        <v>13.812999999999999</v>
      </c>
      <c r="AE861">
        <f t="shared" si="123"/>
        <v>12.654</v>
      </c>
      <c r="AF861">
        <f t="shared" si="124"/>
        <v>1.2564772062416767</v>
      </c>
      <c r="AG861">
        <f t="shared" si="125"/>
        <v>1.2329961103921538</v>
      </c>
      <c r="AH861">
        <f t="shared" si="126"/>
        <v>1.1607085722924295</v>
      </c>
      <c r="AI861">
        <f t="shared" si="126"/>
        <v>1.1402880118118668</v>
      </c>
      <c r="AJ861">
        <f t="shared" si="126"/>
        <v>1.1022278301231301</v>
      </c>
    </row>
    <row r="862" spans="1:36" x14ac:dyDescent="0.25">
      <c r="A862" s="41">
        <v>0</v>
      </c>
      <c r="B862" s="41">
        <v>60495</v>
      </c>
      <c r="C862" s="56">
        <f t="shared" si="118"/>
        <v>4.7817194810633001</v>
      </c>
      <c r="AA862">
        <f t="shared" si="119"/>
        <v>57470.25</v>
      </c>
      <c r="AB862">
        <f t="shared" si="120"/>
        <v>54445.5</v>
      </c>
      <c r="AC862">
        <f t="shared" si="121"/>
        <v>46097.19</v>
      </c>
      <c r="AD862">
        <f t="shared" si="122"/>
        <v>43979.864999999998</v>
      </c>
      <c r="AE862">
        <f t="shared" si="123"/>
        <v>40289.670000000006</v>
      </c>
      <c r="AF862">
        <f t="shared" si="124"/>
        <v>4.7594430863521477</v>
      </c>
      <c r="AG862">
        <f t="shared" si="125"/>
        <v>4.7359619905026245</v>
      </c>
      <c r="AH862">
        <f t="shared" si="126"/>
        <v>4.6636744524029004</v>
      </c>
      <c r="AI862">
        <f t="shared" si="126"/>
        <v>4.6432538919223374</v>
      </c>
      <c r="AJ862">
        <f t="shared" si="126"/>
        <v>4.6051937102336007</v>
      </c>
    </row>
    <row r="863" spans="1:36" x14ac:dyDescent="0.25">
      <c r="A863" s="41">
        <v>0</v>
      </c>
      <c r="B863" s="41">
        <v>35722</v>
      </c>
      <c r="C863" s="56">
        <f t="shared" si="118"/>
        <v>4.552935766136109</v>
      </c>
      <c r="AA863">
        <f t="shared" si="119"/>
        <v>33935.9</v>
      </c>
      <c r="AB863">
        <f t="shared" si="120"/>
        <v>32149.8</v>
      </c>
      <c r="AC863">
        <f t="shared" si="121"/>
        <v>27220.164000000001</v>
      </c>
      <c r="AD863">
        <f t="shared" si="122"/>
        <v>25969.894</v>
      </c>
      <c r="AE863">
        <f t="shared" si="123"/>
        <v>23790.852000000003</v>
      </c>
      <c r="AF863">
        <f t="shared" si="124"/>
        <v>4.5306593714249566</v>
      </c>
      <c r="AG863">
        <f t="shared" si="125"/>
        <v>4.5071782755754342</v>
      </c>
      <c r="AH863">
        <f t="shared" si="126"/>
        <v>4.4348907374757092</v>
      </c>
      <c r="AI863">
        <f t="shared" si="126"/>
        <v>4.4144701769951471</v>
      </c>
      <c r="AJ863">
        <f t="shared" si="126"/>
        <v>4.3764099953064104</v>
      </c>
    </row>
    <row r="864" spans="1:36" x14ac:dyDescent="0.25">
      <c r="A864" s="41">
        <v>0</v>
      </c>
      <c r="B864" s="41">
        <v>313</v>
      </c>
      <c r="C864" s="56">
        <f t="shared" si="118"/>
        <v>2.4955443375464483</v>
      </c>
      <c r="AA864">
        <f t="shared" si="119"/>
        <v>297.34999999999997</v>
      </c>
      <c r="AB864">
        <f t="shared" si="120"/>
        <v>281.7</v>
      </c>
      <c r="AC864">
        <f t="shared" si="121"/>
        <v>238.506</v>
      </c>
      <c r="AD864">
        <f t="shared" si="122"/>
        <v>227.55099999999999</v>
      </c>
      <c r="AE864">
        <f t="shared" si="123"/>
        <v>208.458</v>
      </c>
      <c r="AF864">
        <f t="shared" si="124"/>
        <v>2.4732679428352964</v>
      </c>
      <c r="AG864">
        <f t="shared" si="125"/>
        <v>2.4497868469857735</v>
      </c>
      <c r="AH864">
        <f t="shared" si="126"/>
        <v>2.377499308886049</v>
      </c>
      <c r="AI864">
        <f t="shared" si="126"/>
        <v>2.3570787484054865</v>
      </c>
      <c r="AJ864">
        <f t="shared" si="126"/>
        <v>2.3190185667167493</v>
      </c>
    </row>
    <row r="865" spans="1:36" x14ac:dyDescent="0.25">
      <c r="A865" s="41">
        <v>0</v>
      </c>
      <c r="B865" s="41">
        <v>84858</v>
      </c>
      <c r="C865" s="56">
        <f t="shared" si="118"/>
        <v>4.9286927917577295</v>
      </c>
      <c r="AA865">
        <f t="shared" si="119"/>
        <v>80615.099999999991</v>
      </c>
      <c r="AB865">
        <f t="shared" si="120"/>
        <v>76372.2</v>
      </c>
      <c r="AC865">
        <f t="shared" si="121"/>
        <v>64661.796000000002</v>
      </c>
      <c r="AD865">
        <f t="shared" si="122"/>
        <v>61691.765999999996</v>
      </c>
      <c r="AE865">
        <f t="shared" si="123"/>
        <v>56515.428</v>
      </c>
      <c r="AF865">
        <f t="shared" si="124"/>
        <v>4.9064163970465771</v>
      </c>
      <c r="AG865">
        <f t="shared" si="125"/>
        <v>4.8829353011970547</v>
      </c>
      <c r="AH865">
        <f t="shared" si="126"/>
        <v>4.8106477630973306</v>
      </c>
      <c r="AI865">
        <f t="shared" si="126"/>
        <v>4.7902272026167676</v>
      </c>
      <c r="AJ865">
        <f t="shared" si="126"/>
        <v>4.7521670209280309</v>
      </c>
    </row>
    <row r="866" spans="1:36" x14ac:dyDescent="0.25">
      <c r="A866" s="41">
        <v>0</v>
      </c>
      <c r="B866" s="41">
        <v>10593</v>
      </c>
      <c r="C866" s="56">
        <f t="shared" si="118"/>
        <v>4.0250189722827594</v>
      </c>
      <c r="AA866">
        <f t="shared" si="119"/>
        <v>10063.35</v>
      </c>
      <c r="AB866">
        <f t="shared" si="120"/>
        <v>9533.7000000000007</v>
      </c>
      <c r="AC866">
        <f t="shared" si="121"/>
        <v>8071.866</v>
      </c>
      <c r="AD866">
        <f t="shared" si="122"/>
        <v>7701.1109999999999</v>
      </c>
      <c r="AE866">
        <f t="shared" si="123"/>
        <v>7054.9380000000001</v>
      </c>
      <c r="AF866">
        <f t="shared" si="124"/>
        <v>4.002742577571607</v>
      </c>
      <c r="AG866">
        <f t="shared" si="125"/>
        <v>3.9792614817220846</v>
      </c>
      <c r="AH866">
        <f t="shared" si="126"/>
        <v>3.9069739436223601</v>
      </c>
      <c r="AI866">
        <f t="shared" si="126"/>
        <v>3.8865533831417975</v>
      </c>
      <c r="AJ866">
        <f t="shared" si="126"/>
        <v>3.8484932014530608</v>
      </c>
    </row>
    <row r="867" spans="1:36" x14ac:dyDescent="0.25">
      <c r="A867" s="41">
        <v>0</v>
      </c>
      <c r="B867" s="41">
        <v>4715</v>
      </c>
      <c r="C867" s="56">
        <f t="shared" si="118"/>
        <v>3.6734816970733473</v>
      </c>
      <c r="AA867">
        <f t="shared" si="119"/>
        <v>4479.25</v>
      </c>
      <c r="AB867">
        <f t="shared" si="120"/>
        <v>4243.5</v>
      </c>
      <c r="AC867">
        <f t="shared" si="121"/>
        <v>3592.83</v>
      </c>
      <c r="AD867">
        <f t="shared" si="122"/>
        <v>3427.8049999999998</v>
      </c>
      <c r="AE867">
        <f t="shared" si="123"/>
        <v>3140.19</v>
      </c>
      <c r="AF867">
        <f t="shared" si="124"/>
        <v>3.6512053023621949</v>
      </c>
      <c r="AG867">
        <f t="shared" si="125"/>
        <v>3.627724206512672</v>
      </c>
      <c r="AH867">
        <f t="shared" si="126"/>
        <v>3.5554366684129475</v>
      </c>
      <c r="AI867">
        <f t="shared" si="126"/>
        <v>3.535016107932385</v>
      </c>
      <c r="AJ867">
        <f t="shared" si="126"/>
        <v>3.4969559262436483</v>
      </c>
    </row>
    <row r="868" spans="1:36" x14ac:dyDescent="0.25">
      <c r="A868" s="41">
        <v>0</v>
      </c>
      <c r="B868" s="41">
        <v>80723</v>
      </c>
      <c r="C868" s="56">
        <f t="shared" si="118"/>
        <v>4.9069972937050084</v>
      </c>
      <c r="AA868">
        <f t="shared" si="119"/>
        <v>76686.849999999991</v>
      </c>
      <c r="AB868">
        <f t="shared" si="120"/>
        <v>72650.7</v>
      </c>
      <c r="AC868">
        <f t="shared" si="121"/>
        <v>61510.925999999999</v>
      </c>
      <c r="AD868">
        <f t="shared" si="122"/>
        <v>58685.620999999999</v>
      </c>
      <c r="AE868">
        <f t="shared" si="123"/>
        <v>53761.518000000004</v>
      </c>
      <c r="AF868">
        <f t="shared" si="124"/>
        <v>4.884720898993856</v>
      </c>
      <c r="AG868">
        <f t="shared" si="125"/>
        <v>4.8612398031443327</v>
      </c>
      <c r="AH868">
        <f t="shared" si="126"/>
        <v>4.7889522650446086</v>
      </c>
      <c r="AI868">
        <f t="shared" si="126"/>
        <v>4.7685317045640456</v>
      </c>
      <c r="AJ868">
        <f t="shared" si="126"/>
        <v>4.7304715228753089</v>
      </c>
    </row>
    <row r="869" spans="1:36" x14ac:dyDescent="0.25">
      <c r="A869" s="41">
        <v>0</v>
      </c>
      <c r="B869" s="41">
        <v>9</v>
      </c>
      <c r="C869" s="56">
        <f t="shared" si="118"/>
        <v>0.95424250943932487</v>
      </c>
      <c r="AA869">
        <f t="shared" si="119"/>
        <v>8.5499999999999989</v>
      </c>
      <c r="AB869">
        <f t="shared" si="120"/>
        <v>8.1</v>
      </c>
      <c r="AC869">
        <f t="shared" si="121"/>
        <v>6.8580000000000005</v>
      </c>
      <c r="AD869">
        <f t="shared" si="122"/>
        <v>6.5430000000000001</v>
      </c>
      <c r="AE869">
        <f t="shared" si="123"/>
        <v>5.9940000000000007</v>
      </c>
      <c r="AF869">
        <f t="shared" si="124"/>
        <v>0.93196611472817259</v>
      </c>
      <c r="AG869">
        <f t="shared" si="125"/>
        <v>0.90848501887864974</v>
      </c>
      <c r="AH869">
        <f t="shared" si="126"/>
        <v>0.83619748077892542</v>
      </c>
      <c r="AI869">
        <f t="shared" si="126"/>
        <v>0.81577692029836268</v>
      </c>
      <c r="AJ869">
        <f t="shared" si="126"/>
        <v>0.77771673860962598</v>
      </c>
    </row>
    <row r="870" spans="1:36" x14ac:dyDescent="0.25">
      <c r="A870" s="41">
        <v>0</v>
      </c>
      <c r="B870" s="41">
        <v>11</v>
      </c>
      <c r="C870" s="56">
        <f t="shared" si="118"/>
        <v>1.0413926851582251</v>
      </c>
      <c r="AA870">
        <f t="shared" si="119"/>
        <v>10.45</v>
      </c>
      <c r="AB870">
        <f t="shared" si="120"/>
        <v>9.9</v>
      </c>
      <c r="AC870">
        <f t="shared" si="121"/>
        <v>8.3819999999999997</v>
      </c>
      <c r="AD870">
        <f t="shared" si="122"/>
        <v>7.9969999999999999</v>
      </c>
      <c r="AE870">
        <f t="shared" si="123"/>
        <v>7.3260000000000005</v>
      </c>
      <c r="AF870">
        <f t="shared" si="124"/>
        <v>1.0191162904470727</v>
      </c>
      <c r="AG870">
        <f t="shared" si="125"/>
        <v>0.9956351945975499</v>
      </c>
      <c r="AH870">
        <f t="shared" si="126"/>
        <v>0.92334765649782558</v>
      </c>
      <c r="AI870">
        <f t="shared" si="126"/>
        <v>0.90292709601726284</v>
      </c>
      <c r="AJ870">
        <f t="shared" si="126"/>
        <v>0.86486691432852614</v>
      </c>
    </row>
    <row r="871" spans="1:36" x14ac:dyDescent="0.25">
      <c r="A871" s="41">
        <v>0</v>
      </c>
      <c r="B871" s="41">
        <v>272</v>
      </c>
      <c r="C871" s="56">
        <f t="shared" si="118"/>
        <v>2.4345689040341987</v>
      </c>
      <c r="AA871">
        <f t="shared" si="119"/>
        <v>258.39999999999998</v>
      </c>
      <c r="AB871">
        <f t="shared" si="120"/>
        <v>244.8</v>
      </c>
      <c r="AC871">
        <f t="shared" si="121"/>
        <v>207.26400000000001</v>
      </c>
      <c r="AD871">
        <f t="shared" si="122"/>
        <v>197.744</v>
      </c>
      <c r="AE871">
        <f t="shared" si="123"/>
        <v>181.15200000000002</v>
      </c>
      <c r="AF871">
        <f t="shared" si="124"/>
        <v>2.4122925093230463</v>
      </c>
      <c r="AG871">
        <f t="shared" si="125"/>
        <v>2.3888114134735234</v>
      </c>
      <c r="AH871">
        <f t="shared" si="126"/>
        <v>2.3165238753737993</v>
      </c>
      <c r="AI871">
        <f t="shared" si="126"/>
        <v>2.2961033148932364</v>
      </c>
      <c r="AJ871">
        <f t="shared" si="126"/>
        <v>2.2580431332044997</v>
      </c>
    </row>
    <row r="872" spans="1:36" x14ac:dyDescent="0.25">
      <c r="A872" s="41">
        <v>0</v>
      </c>
      <c r="B872" s="41">
        <v>1221</v>
      </c>
      <c r="C872" s="56">
        <f t="shared" si="118"/>
        <v>3.0867156639448825</v>
      </c>
      <c r="AA872">
        <f t="shared" si="119"/>
        <v>1159.95</v>
      </c>
      <c r="AB872">
        <f t="shared" si="120"/>
        <v>1098.9000000000001</v>
      </c>
      <c r="AC872">
        <f t="shared" si="121"/>
        <v>930.40200000000004</v>
      </c>
      <c r="AD872">
        <f t="shared" si="122"/>
        <v>887.66700000000003</v>
      </c>
      <c r="AE872">
        <f t="shared" si="123"/>
        <v>813.18600000000004</v>
      </c>
      <c r="AF872">
        <f t="shared" si="124"/>
        <v>3.0644392692337301</v>
      </c>
      <c r="AG872">
        <f t="shared" si="125"/>
        <v>3.0409581733842073</v>
      </c>
      <c r="AH872">
        <f t="shared" si="126"/>
        <v>2.9686706352844832</v>
      </c>
      <c r="AI872">
        <f t="shared" si="126"/>
        <v>2.9482500748039202</v>
      </c>
      <c r="AJ872">
        <f t="shared" si="126"/>
        <v>2.9101898931151835</v>
      </c>
    </row>
    <row r="873" spans="1:36" x14ac:dyDescent="0.25">
      <c r="A873" s="41">
        <v>0</v>
      </c>
      <c r="B873" s="41">
        <v>2</v>
      </c>
      <c r="C873" s="56">
        <f t="shared" si="118"/>
        <v>0.3010299956639812</v>
      </c>
      <c r="AA873">
        <f t="shared" si="119"/>
        <v>1.9</v>
      </c>
      <c r="AB873">
        <f t="shared" si="120"/>
        <v>1.8</v>
      </c>
      <c r="AC873">
        <f t="shared" si="121"/>
        <v>1.524</v>
      </c>
      <c r="AD873">
        <f t="shared" si="122"/>
        <v>1.454</v>
      </c>
      <c r="AE873">
        <f t="shared" si="123"/>
        <v>1.3320000000000001</v>
      </c>
      <c r="AF873">
        <f t="shared" si="124"/>
        <v>0.27875360095282892</v>
      </c>
      <c r="AG873">
        <f t="shared" si="125"/>
        <v>0.25527250510330607</v>
      </c>
      <c r="AH873">
        <f t="shared" si="126"/>
        <v>0.18298496700358169</v>
      </c>
      <c r="AI873">
        <f t="shared" si="126"/>
        <v>0.16256440652301901</v>
      </c>
      <c r="AJ873">
        <f t="shared" si="126"/>
        <v>0.12450422483428228</v>
      </c>
    </row>
    <row r="874" spans="1:36" x14ac:dyDescent="0.25">
      <c r="A874" s="41">
        <v>0</v>
      </c>
      <c r="B874" s="41">
        <v>83937</v>
      </c>
      <c r="C874" s="56">
        <f t="shared" si="118"/>
        <v>4.9239534429940237</v>
      </c>
      <c r="AA874">
        <f t="shared" si="119"/>
        <v>79740.149999999994</v>
      </c>
      <c r="AB874">
        <f t="shared" si="120"/>
        <v>75543.3</v>
      </c>
      <c r="AC874">
        <f t="shared" si="121"/>
        <v>63959.993999999999</v>
      </c>
      <c r="AD874">
        <f t="shared" si="122"/>
        <v>61022.199000000001</v>
      </c>
      <c r="AE874">
        <f t="shared" si="123"/>
        <v>55902.042000000001</v>
      </c>
      <c r="AF874">
        <f t="shared" si="124"/>
        <v>4.9016770482828722</v>
      </c>
      <c r="AG874">
        <f t="shared" si="125"/>
        <v>4.8781959524333489</v>
      </c>
      <c r="AH874">
        <f t="shared" si="126"/>
        <v>4.8059084143336248</v>
      </c>
      <c r="AI874">
        <f t="shared" si="126"/>
        <v>4.7854878538530619</v>
      </c>
      <c r="AJ874">
        <f t="shared" si="126"/>
        <v>4.7474276721643252</v>
      </c>
    </row>
    <row r="875" spans="1:36" x14ac:dyDescent="0.25">
      <c r="A875" s="41">
        <v>0</v>
      </c>
      <c r="B875" s="41">
        <v>158</v>
      </c>
      <c r="C875" s="56">
        <f t="shared" si="118"/>
        <v>2.1986570869544226</v>
      </c>
      <c r="AA875">
        <f t="shared" si="119"/>
        <v>150.1</v>
      </c>
      <c r="AB875">
        <f t="shared" si="120"/>
        <v>142.20000000000002</v>
      </c>
      <c r="AC875">
        <f t="shared" si="121"/>
        <v>120.396</v>
      </c>
      <c r="AD875">
        <f t="shared" si="122"/>
        <v>114.866</v>
      </c>
      <c r="AE875">
        <f t="shared" si="123"/>
        <v>105.22800000000001</v>
      </c>
      <c r="AF875">
        <f t="shared" si="124"/>
        <v>2.1763806922432702</v>
      </c>
      <c r="AG875">
        <f t="shared" si="125"/>
        <v>2.1528995963937474</v>
      </c>
      <c r="AH875">
        <f t="shared" si="126"/>
        <v>2.0806120582940233</v>
      </c>
      <c r="AI875">
        <f t="shared" si="126"/>
        <v>2.0601914978134603</v>
      </c>
      <c r="AJ875">
        <f t="shared" si="126"/>
        <v>2.0221313161247236</v>
      </c>
    </row>
    <row r="876" spans="1:36" x14ac:dyDescent="0.25">
      <c r="A876" s="41">
        <v>0</v>
      </c>
      <c r="B876" s="41">
        <v>118973</v>
      </c>
      <c r="C876" s="56">
        <f t="shared" si="118"/>
        <v>5.0754484128087691</v>
      </c>
      <c r="AA876">
        <f t="shared" si="119"/>
        <v>113024.34999999999</v>
      </c>
      <c r="AB876">
        <f t="shared" si="120"/>
        <v>107075.7</v>
      </c>
      <c r="AC876">
        <f t="shared" si="121"/>
        <v>90657.426000000007</v>
      </c>
      <c r="AD876">
        <f t="shared" si="122"/>
        <v>86493.370999999999</v>
      </c>
      <c r="AE876">
        <f t="shared" si="123"/>
        <v>79236.018000000011</v>
      </c>
      <c r="AF876">
        <f t="shared" si="124"/>
        <v>5.0531720180976176</v>
      </c>
      <c r="AG876">
        <f t="shared" si="125"/>
        <v>5.0296909222480943</v>
      </c>
      <c r="AH876">
        <f t="shared" si="126"/>
        <v>4.9574033841483702</v>
      </c>
      <c r="AI876">
        <f t="shared" si="126"/>
        <v>4.9369828236678073</v>
      </c>
      <c r="AJ876">
        <f t="shared" si="126"/>
        <v>4.8989226419790706</v>
      </c>
    </row>
    <row r="877" spans="1:36" x14ac:dyDescent="0.25">
      <c r="A877" s="41">
        <v>0</v>
      </c>
      <c r="B877" s="41">
        <v>1476</v>
      </c>
      <c r="C877" s="56">
        <f t="shared" si="118"/>
        <v>3.1690863574870227</v>
      </c>
      <c r="AA877">
        <f t="shared" si="119"/>
        <v>1402.2</v>
      </c>
      <c r="AB877">
        <f t="shared" si="120"/>
        <v>1328.4</v>
      </c>
      <c r="AC877">
        <f t="shared" si="121"/>
        <v>1124.712</v>
      </c>
      <c r="AD877">
        <f t="shared" si="122"/>
        <v>1073.0519999999999</v>
      </c>
      <c r="AE877">
        <f t="shared" si="123"/>
        <v>983.01600000000008</v>
      </c>
      <c r="AF877">
        <f t="shared" si="124"/>
        <v>3.1468099627758703</v>
      </c>
      <c r="AG877">
        <f t="shared" si="125"/>
        <v>3.1233288669263475</v>
      </c>
      <c r="AH877">
        <f t="shared" si="126"/>
        <v>3.0510413288266234</v>
      </c>
      <c r="AI877">
        <f t="shared" si="126"/>
        <v>3.0306207683460604</v>
      </c>
      <c r="AJ877">
        <f t="shared" si="126"/>
        <v>2.9925605866573237</v>
      </c>
    </row>
    <row r="878" spans="1:36" x14ac:dyDescent="0.25">
      <c r="A878" s="41">
        <v>0</v>
      </c>
      <c r="B878" s="41">
        <v>136824</v>
      </c>
      <c r="C878" s="56">
        <f t="shared" si="118"/>
        <v>5.1361622827157376</v>
      </c>
      <c r="AA878">
        <f t="shared" si="119"/>
        <v>129982.79999999999</v>
      </c>
      <c r="AB878">
        <f t="shared" si="120"/>
        <v>123141.6</v>
      </c>
      <c r="AC878">
        <f t="shared" si="121"/>
        <v>104259.88800000001</v>
      </c>
      <c r="AD878">
        <f t="shared" si="122"/>
        <v>99471.047999999995</v>
      </c>
      <c r="AE878">
        <f t="shared" si="123"/>
        <v>91124.784</v>
      </c>
      <c r="AF878">
        <f t="shared" si="124"/>
        <v>5.1138858880045861</v>
      </c>
      <c r="AG878">
        <f t="shared" si="125"/>
        <v>5.0904047921550628</v>
      </c>
      <c r="AH878">
        <f t="shared" si="126"/>
        <v>5.0181172540553387</v>
      </c>
      <c r="AI878">
        <f t="shared" si="126"/>
        <v>4.9976966935747758</v>
      </c>
      <c r="AJ878">
        <f t="shared" si="126"/>
        <v>4.959636511886039</v>
      </c>
    </row>
    <row r="879" spans="1:36" x14ac:dyDescent="0.25">
      <c r="A879" s="41">
        <v>0</v>
      </c>
      <c r="B879" s="41">
        <v>38779</v>
      </c>
      <c r="C879" s="56">
        <f t="shared" si="118"/>
        <v>4.5885966056688998</v>
      </c>
      <c r="AA879">
        <f t="shared" si="119"/>
        <v>36840.049999999996</v>
      </c>
      <c r="AB879">
        <f t="shared" si="120"/>
        <v>34901.1</v>
      </c>
      <c r="AC879">
        <f t="shared" si="121"/>
        <v>29549.598000000002</v>
      </c>
      <c r="AD879">
        <f t="shared" si="122"/>
        <v>28192.332999999999</v>
      </c>
      <c r="AE879">
        <f t="shared" si="123"/>
        <v>25826.814000000002</v>
      </c>
      <c r="AF879">
        <f t="shared" si="124"/>
        <v>4.5663202109577474</v>
      </c>
      <c r="AG879">
        <f t="shared" si="125"/>
        <v>4.5428391151082241</v>
      </c>
      <c r="AH879">
        <f t="shared" si="126"/>
        <v>4.4705515770085</v>
      </c>
      <c r="AI879">
        <f t="shared" si="126"/>
        <v>4.4501310165279371</v>
      </c>
      <c r="AJ879">
        <f t="shared" si="126"/>
        <v>4.4120708348392004</v>
      </c>
    </row>
    <row r="880" spans="1:36" x14ac:dyDescent="0.25">
      <c r="A880" s="41">
        <v>0</v>
      </c>
      <c r="B880" s="41">
        <v>638</v>
      </c>
      <c r="C880" s="56">
        <f t="shared" si="118"/>
        <v>2.8048206787211623</v>
      </c>
      <c r="AA880">
        <f t="shared" si="119"/>
        <v>606.1</v>
      </c>
      <c r="AB880">
        <f t="shared" si="120"/>
        <v>574.20000000000005</v>
      </c>
      <c r="AC880">
        <f t="shared" si="121"/>
        <v>486.15600000000001</v>
      </c>
      <c r="AD880">
        <f t="shared" si="122"/>
        <v>463.82599999999996</v>
      </c>
      <c r="AE880">
        <f t="shared" si="123"/>
        <v>424.90800000000002</v>
      </c>
      <c r="AF880">
        <f t="shared" si="124"/>
        <v>2.7825442840100103</v>
      </c>
      <c r="AG880">
        <f t="shared" si="125"/>
        <v>2.759063188160487</v>
      </c>
      <c r="AH880">
        <f t="shared" si="126"/>
        <v>2.6867756500607629</v>
      </c>
      <c r="AI880">
        <f t="shared" si="126"/>
        <v>2.6663550895802</v>
      </c>
      <c r="AJ880">
        <f t="shared" si="126"/>
        <v>2.6282949078914633</v>
      </c>
    </row>
    <row r="881" spans="1:36" x14ac:dyDescent="0.25">
      <c r="A881" s="41">
        <v>0</v>
      </c>
      <c r="B881" s="41">
        <v>97582</v>
      </c>
      <c r="C881" s="56">
        <f t="shared" si="118"/>
        <v>4.9893697149861538</v>
      </c>
      <c r="AA881">
        <f t="shared" si="119"/>
        <v>92702.9</v>
      </c>
      <c r="AB881">
        <f t="shared" si="120"/>
        <v>87823.8</v>
      </c>
      <c r="AC881">
        <f t="shared" si="121"/>
        <v>74357.483999999997</v>
      </c>
      <c r="AD881">
        <f t="shared" si="122"/>
        <v>70942.114000000001</v>
      </c>
      <c r="AE881">
        <f t="shared" si="123"/>
        <v>64989.612000000001</v>
      </c>
      <c r="AF881">
        <f t="shared" si="124"/>
        <v>4.9670933202750014</v>
      </c>
      <c r="AG881">
        <f t="shared" si="125"/>
        <v>4.9436122244254781</v>
      </c>
      <c r="AH881">
        <f t="shared" si="126"/>
        <v>4.871324686325754</v>
      </c>
      <c r="AI881">
        <f t="shared" si="126"/>
        <v>4.850904125845191</v>
      </c>
      <c r="AJ881">
        <f t="shared" si="126"/>
        <v>4.8128439441564543</v>
      </c>
    </row>
    <row r="882" spans="1:36" x14ac:dyDescent="0.25">
      <c r="A882" s="41">
        <v>0</v>
      </c>
      <c r="B882" s="41">
        <v>52196</v>
      </c>
      <c r="C882" s="56">
        <f t="shared" si="118"/>
        <v>4.7176372224564851</v>
      </c>
      <c r="AA882">
        <f t="shared" si="119"/>
        <v>49586.2</v>
      </c>
      <c r="AB882">
        <f t="shared" si="120"/>
        <v>46976.4</v>
      </c>
      <c r="AC882">
        <f t="shared" si="121"/>
        <v>39773.351999999999</v>
      </c>
      <c r="AD882">
        <f t="shared" si="122"/>
        <v>37946.491999999998</v>
      </c>
      <c r="AE882">
        <f t="shared" si="123"/>
        <v>34762.536</v>
      </c>
      <c r="AF882">
        <f t="shared" si="124"/>
        <v>4.6953608277453327</v>
      </c>
      <c r="AG882">
        <f t="shared" si="125"/>
        <v>4.6718797318958103</v>
      </c>
      <c r="AH882">
        <f t="shared" si="126"/>
        <v>4.5995921937960853</v>
      </c>
      <c r="AI882">
        <f t="shared" si="126"/>
        <v>4.5791716333155232</v>
      </c>
      <c r="AJ882">
        <f t="shared" si="126"/>
        <v>4.5411114516267865</v>
      </c>
    </row>
    <row r="883" spans="1:36" x14ac:dyDescent="0.25">
      <c r="A883" s="41">
        <v>0</v>
      </c>
      <c r="B883" s="41">
        <v>2578</v>
      </c>
      <c r="C883" s="56">
        <f t="shared" si="118"/>
        <v>3.4112829130173843</v>
      </c>
      <c r="AA883">
        <f t="shared" si="119"/>
        <v>2449.1</v>
      </c>
      <c r="AB883">
        <f t="shared" si="120"/>
        <v>2320.2000000000003</v>
      </c>
      <c r="AC883">
        <f t="shared" si="121"/>
        <v>1964.4359999999999</v>
      </c>
      <c r="AD883">
        <f t="shared" si="122"/>
        <v>1874.2059999999999</v>
      </c>
      <c r="AE883">
        <f t="shared" si="123"/>
        <v>1716.9480000000001</v>
      </c>
      <c r="AF883">
        <f t="shared" si="124"/>
        <v>3.3890065183062319</v>
      </c>
      <c r="AG883">
        <f t="shared" si="125"/>
        <v>3.365525422456709</v>
      </c>
      <c r="AH883">
        <f t="shared" si="126"/>
        <v>3.2932378843569845</v>
      </c>
      <c r="AI883">
        <f t="shared" si="126"/>
        <v>3.272817323876422</v>
      </c>
      <c r="AJ883">
        <f t="shared" si="126"/>
        <v>3.2347571421876853</v>
      </c>
    </row>
    <row r="884" spans="1:36" x14ac:dyDescent="0.25">
      <c r="A884" s="41">
        <v>0</v>
      </c>
      <c r="B884" s="41">
        <v>7</v>
      </c>
      <c r="C884" s="56">
        <f t="shared" si="118"/>
        <v>0.84509804001425681</v>
      </c>
      <c r="AA884">
        <f t="shared" si="119"/>
        <v>6.6499999999999995</v>
      </c>
      <c r="AB884">
        <f t="shared" si="120"/>
        <v>6.3</v>
      </c>
      <c r="AC884">
        <f t="shared" si="121"/>
        <v>5.3339999999999996</v>
      </c>
      <c r="AD884">
        <f t="shared" si="122"/>
        <v>5.0889999999999995</v>
      </c>
      <c r="AE884">
        <f t="shared" si="123"/>
        <v>4.6619999999999999</v>
      </c>
      <c r="AF884">
        <f t="shared" si="124"/>
        <v>0.82282164530310453</v>
      </c>
      <c r="AG884">
        <f t="shared" si="125"/>
        <v>0.79934054945358168</v>
      </c>
      <c r="AH884">
        <f t="shared" si="126"/>
        <v>0.72705301135385725</v>
      </c>
      <c r="AI884">
        <f t="shared" si="126"/>
        <v>0.70663245087329463</v>
      </c>
      <c r="AJ884">
        <f t="shared" si="126"/>
        <v>0.66857226918455792</v>
      </c>
    </row>
    <row r="885" spans="1:36" x14ac:dyDescent="0.25">
      <c r="A885" s="41">
        <v>0</v>
      </c>
      <c r="B885" s="41">
        <v>361</v>
      </c>
      <c r="C885" s="56">
        <f t="shared" si="118"/>
        <v>2.5575072019056577</v>
      </c>
      <c r="AA885">
        <f t="shared" si="119"/>
        <v>342.95</v>
      </c>
      <c r="AB885">
        <f t="shared" si="120"/>
        <v>324.90000000000003</v>
      </c>
      <c r="AC885">
        <f t="shared" si="121"/>
        <v>275.08199999999999</v>
      </c>
      <c r="AD885">
        <f t="shared" si="122"/>
        <v>262.447</v>
      </c>
      <c r="AE885">
        <f t="shared" si="123"/>
        <v>240.42600000000002</v>
      </c>
      <c r="AF885">
        <f t="shared" si="124"/>
        <v>2.5352308071945058</v>
      </c>
      <c r="AG885">
        <f t="shared" si="125"/>
        <v>2.5117497113449829</v>
      </c>
      <c r="AH885">
        <f t="shared" si="126"/>
        <v>2.4394621732452584</v>
      </c>
      <c r="AI885">
        <f t="shared" si="126"/>
        <v>2.4190416127646959</v>
      </c>
      <c r="AJ885">
        <f t="shared" si="126"/>
        <v>2.3809814310759592</v>
      </c>
    </row>
    <row r="886" spans="1:36" x14ac:dyDescent="0.25">
      <c r="A886" s="41">
        <v>0</v>
      </c>
      <c r="B886" s="41">
        <v>4563</v>
      </c>
      <c r="C886" s="56">
        <f t="shared" si="118"/>
        <v>3.6592504687726608</v>
      </c>
      <c r="AA886">
        <f t="shared" si="119"/>
        <v>4334.8499999999995</v>
      </c>
      <c r="AB886">
        <f t="shared" si="120"/>
        <v>4106.7</v>
      </c>
      <c r="AC886">
        <f t="shared" si="121"/>
        <v>3477.0059999999999</v>
      </c>
      <c r="AD886">
        <f t="shared" si="122"/>
        <v>3317.3009999999999</v>
      </c>
      <c r="AE886">
        <f t="shared" si="123"/>
        <v>3038.9580000000001</v>
      </c>
      <c r="AF886">
        <f t="shared" si="124"/>
        <v>3.6369740740615084</v>
      </c>
      <c r="AG886">
        <f t="shared" si="125"/>
        <v>3.6134929782119856</v>
      </c>
      <c r="AH886">
        <f t="shared" si="126"/>
        <v>3.5412054401122615</v>
      </c>
      <c r="AI886">
        <f t="shared" si="126"/>
        <v>3.5207848796316985</v>
      </c>
      <c r="AJ886">
        <f t="shared" si="126"/>
        <v>3.4827246979429618</v>
      </c>
    </row>
    <row r="887" spans="1:36" x14ac:dyDescent="0.25">
      <c r="A887" s="41">
        <v>0</v>
      </c>
      <c r="B887" s="41">
        <v>1</v>
      </c>
      <c r="C887" s="56">
        <f t="shared" si="118"/>
        <v>0</v>
      </c>
      <c r="AA887">
        <f t="shared" si="119"/>
        <v>0.95</v>
      </c>
      <c r="AB887">
        <f t="shared" si="120"/>
        <v>0.9</v>
      </c>
      <c r="AC887">
        <f t="shared" si="121"/>
        <v>0.76200000000000001</v>
      </c>
      <c r="AD887">
        <f t="shared" si="122"/>
        <v>0.72699999999999998</v>
      </c>
      <c r="AE887">
        <f t="shared" si="123"/>
        <v>0.66600000000000004</v>
      </c>
      <c r="AF887">
        <f t="shared" si="124"/>
        <v>-2.2276394711152253E-2</v>
      </c>
      <c r="AG887">
        <f t="shared" si="125"/>
        <v>-4.5757490560675115E-2</v>
      </c>
      <c r="AH887">
        <f t="shared" si="126"/>
        <v>-0.1180450286603995</v>
      </c>
      <c r="AI887">
        <f t="shared" si="126"/>
        <v>-0.13846558914096219</v>
      </c>
      <c r="AJ887">
        <f t="shared" si="126"/>
        <v>-0.17652577082969892</v>
      </c>
    </row>
    <row r="888" spans="1:36" x14ac:dyDescent="0.25">
      <c r="A888" s="41">
        <v>0</v>
      </c>
      <c r="B888" s="41">
        <v>3234</v>
      </c>
      <c r="C888" s="56">
        <f t="shared" si="118"/>
        <v>3.5097400155703822</v>
      </c>
      <c r="AA888">
        <f t="shared" si="119"/>
        <v>3072.2999999999997</v>
      </c>
      <c r="AB888">
        <f t="shared" si="120"/>
        <v>2910.6</v>
      </c>
      <c r="AC888">
        <f t="shared" si="121"/>
        <v>2464.308</v>
      </c>
      <c r="AD888">
        <f t="shared" si="122"/>
        <v>2351.1179999999999</v>
      </c>
      <c r="AE888">
        <f t="shared" si="123"/>
        <v>2153.8440000000001</v>
      </c>
      <c r="AF888">
        <f t="shared" si="124"/>
        <v>3.4874636208592302</v>
      </c>
      <c r="AG888">
        <f t="shared" si="125"/>
        <v>3.4639825250097074</v>
      </c>
      <c r="AH888">
        <f t="shared" si="126"/>
        <v>3.3916949869099828</v>
      </c>
      <c r="AI888">
        <f t="shared" si="126"/>
        <v>3.3712744264294203</v>
      </c>
      <c r="AJ888">
        <f t="shared" si="126"/>
        <v>3.3332142447406836</v>
      </c>
    </row>
    <row r="889" spans="1:36" x14ac:dyDescent="0.25">
      <c r="A889" s="41">
        <v>0</v>
      </c>
      <c r="B889" s="41">
        <v>19908</v>
      </c>
      <c r="C889" s="56">
        <f t="shared" si="118"/>
        <v>4.2990276320719856</v>
      </c>
      <c r="AA889">
        <f t="shared" si="119"/>
        <v>18912.599999999999</v>
      </c>
      <c r="AB889">
        <f t="shared" si="120"/>
        <v>17917.2</v>
      </c>
      <c r="AC889">
        <f t="shared" si="121"/>
        <v>15169.896000000001</v>
      </c>
      <c r="AD889">
        <f t="shared" si="122"/>
        <v>14473.116</v>
      </c>
      <c r="AE889">
        <f t="shared" si="123"/>
        <v>13258.728000000001</v>
      </c>
      <c r="AF889">
        <f t="shared" si="124"/>
        <v>4.2767512373608332</v>
      </c>
      <c r="AG889">
        <f t="shared" si="125"/>
        <v>4.2532701415113108</v>
      </c>
      <c r="AH889">
        <f t="shared" si="126"/>
        <v>4.1809826034115858</v>
      </c>
      <c r="AI889">
        <f t="shared" si="126"/>
        <v>4.1605620429310237</v>
      </c>
      <c r="AJ889">
        <f t="shared" si="126"/>
        <v>4.122501861242287</v>
      </c>
    </row>
    <row r="890" spans="1:36" x14ac:dyDescent="0.25">
      <c r="A890" s="41">
        <v>0</v>
      </c>
      <c r="B890" s="41">
        <v>12453</v>
      </c>
      <c r="C890" s="56">
        <f t="shared" si="118"/>
        <v>4.0952739880981817</v>
      </c>
      <c r="AA890">
        <f t="shared" si="119"/>
        <v>11830.349999999999</v>
      </c>
      <c r="AB890">
        <f t="shared" si="120"/>
        <v>11207.7</v>
      </c>
      <c r="AC890">
        <f t="shared" si="121"/>
        <v>9489.1859999999997</v>
      </c>
      <c r="AD890">
        <f t="shared" si="122"/>
        <v>9053.3310000000001</v>
      </c>
      <c r="AE890">
        <f t="shared" si="123"/>
        <v>8293.6980000000003</v>
      </c>
      <c r="AF890">
        <f t="shared" si="124"/>
        <v>4.0729975933870293</v>
      </c>
      <c r="AG890">
        <f t="shared" si="125"/>
        <v>4.0495164975375069</v>
      </c>
      <c r="AH890">
        <f t="shared" si="126"/>
        <v>3.9772289594377823</v>
      </c>
      <c r="AI890">
        <f t="shared" si="126"/>
        <v>3.9568083989572198</v>
      </c>
      <c r="AJ890">
        <f t="shared" si="126"/>
        <v>3.9187482172684831</v>
      </c>
    </row>
    <row r="891" spans="1:36" x14ac:dyDescent="0.25">
      <c r="A891" s="41">
        <v>0</v>
      </c>
      <c r="B891" s="41">
        <v>45467</v>
      </c>
      <c r="C891" s="56">
        <f t="shared" si="118"/>
        <v>4.6576962995662665</v>
      </c>
      <c r="AA891">
        <f t="shared" si="119"/>
        <v>43193.65</v>
      </c>
      <c r="AB891">
        <f t="shared" si="120"/>
        <v>40920.300000000003</v>
      </c>
      <c r="AC891">
        <f t="shared" si="121"/>
        <v>34645.853999999999</v>
      </c>
      <c r="AD891">
        <f t="shared" si="122"/>
        <v>33054.508999999998</v>
      </c>
      <c r="AE891">
        <f t="shared" si="123"/>
        <v>30281.022000000001</v>
      </c>
      <c r="AF891">
        <f t="shared" si="124"/>
        <v>4.6354199048551141</v>
      </c>
      <c r="AG891">
        <f t="shared" si="125"/>
        <v>4.6119388090055908</v>
      </c>
      <c r="AH891">
        <f t="shared" si="126"/>
        <v>4.5396512709058667</v>
      </c>
      <c r="AI891">
        <f t="shared" si="126"/>
        <v>4.5192307104253038</v>
      </c>
      <c r="AJ891">
        <f t="shared" si="126"/>
        <v>4.4811705287365671</v>
      </c>
    </row>
    <row r="892" spans="1:36" x14ac:dyDescent="0.25">
      <c r="A892" s="41">
        <v>0</v>
      </c>
      <c r="B892" s="41">
        <v>3764</v>
      </c>
      <c r="C892" s="56">
        <f t="shared" si="118"/>
        <v>3.5756496147552195</v>
      </c>
      <c r="AA892">
        <f t="shared" si="119"/>
        <v>3575.7999999999997</v>
      </c>
      <c r="AB892">
        <f t="shared" si="120"/>
        <v>3387.6</v>
      </c>
      <c r="AC892">
        <f t="shared" si="121"/>
        <v>2868.1680000000001</v>
      </c>
      <c r="AD892">
        <f t="shared" si="122"/>
        <v>2736.4279999999999</v>
      </c>
      <c r="AE892">
        <f t="shared" si="123"/>
        <v>2506.8240000000001</v>
      </c>
      <c r="AF892">
        <f t="shared" si="124"/>
        <v>3.5533732200440671</v>
      </c>
      <c r="AG892">
        <f t="shared" si="125"/>
        <v>3.5298921241945442</v>
      </c>
      <c r="AH892">
        <f t="shared" si="126"/>
        <v>3.4576045860948197</v>
      </c>
      <c r="AI892">
        <f t="shared" si="126"/>
        <v>3.4371840256142572</v>
      </c>
      <c r="AJ892">
        <f t="shared" si="126"/>
        <v>3.3991238439255205</v>
      </c>
    </row>
    <row r="893" spans="1:36" x14ac:dyDescent="0.25">
      <c r="A893" s="41">
        <v>0</v>
      </c>
      <c r="B893" s="41">
        <v>9836</v>
      </c>
      <c r="C893" s="56">
        <f t="shared" si="118"/>
        <v>3.9928185200666797</v>
      </c>
      <c r="AA893">
        <f t="shared" si="119"/>
        <v>9344.1999999999989</v>
      </c>
      <c r="AB893">
        <f t="shared" si="120"/>
        <v>8852.4</v>
      </c>
      <c r="AC893">
        <f t="shared" si="121"/>
        <v>7495.0320000000002</v>
      </c>
      <c r="AD893">
        <f t="shared" si="122"/>
        <v>7150.7719999999999</v>
      </c>
      <c r="AE893">
        <f t="shared" si="123"/>
        <v>6550.7760000000007</v>
      </c>
      <c r="AF893">
        <f t="shared" si="124"/>
        <v>3.9705421253555273</v>
      </c>
      <c r="AG893">
        <f t="shared" si="125"/>
        <v>3.9470610295060045</v>
      </c>
      <c r="AH893">
        <f t="shared" si="126"/>
        <v>3.8747734914062799</v>
      </c>
      <c r="AI893">
        <f t="shared" si="126"/>
        <v>3.8543529309257174</v>
      </c>
      <c r="AJ893">
        <f t="shared" si="126"/>
        <v>3.8162927492369807</v>
      </c>
    </row>
    <row r="894" spans="1:36" x14ac:dyDescent="0.25">
      <c r="A894" s="41">
        <v>0</v>
      </c>
      <c r="B894" s="41">
        <v>22043</v>
      </c>
      <c r="C894" s="56">
        <f t="shared" si="118"/>
        <v>4.3432707006508009</v>
      </c>
      <c r="AA894">
        <f t="shared" si="119"/>
        <v>20940.849999999999</v>
      </c>
      <c r="AB894">
        <f t="shared" si="120"/>
        <v>19838.7</v>
      </c>
      <c r="AC894">
        <f t="shared" si="121"/>
        <v>16796.766</v>
      </c>
      <c r="AD894">
        <f t="shared" si="122"/>
        <v>16025.261</v>
      </c>
      <c r="AE894">
        <f t="shared" si="123"/>
        <v>14680.638000000001</v>
      </c>
      <c r="AF894">
        <f t="shared" si="124"/>
        <v>4.3209943059396485</v>
      </c>
      <c r="AG894">
        <f t="shared" si="125"/>
        <v>4.2975132100901252</v>
      </c>
      <c r="AH894">
        <f t="shared" si="126"/>
        <v>4.2252256719904011</v>
      </c>
      <c r="AI894">
        <f t="shared" si="126"/>
        <v>4.2048051115098382</v>
      </c>
      <c r="AJ894">
        <f t="shared" si="126"/>
        <v>4.1667449298211015</v>
      </c>
    </row>
    <row r="895" spans="1:36" x14ac:dyDescent="0.25">
      <c r="A895" s="41">
        <v>0</v>
      </c>
      <c r="B895" s="41">
        <v>97239</v>
      </c>
      <c r="C895" s="56">
        <f t="shared" si="118"/>
        <v>4.9878404839360551</v>
      </c>
      <c r="AA895">
        <f t="shared" si="119"/>
        <v>92377.05</v>
      </c>
      <c r="AB895">
        <f t="shared" si="120"/>
        <v>87515.1</v>
      </c>
      <c r="AC895">
        <f t="shared" si="121"/>
        <v>74096.118000000002</v>
      </c>
      <c r="AD895">
        <f t="shared" si="122"/>
        <v>70692.752999999997</v>
      </c>
      <c r="AE895">
        <f t="shared" si="123"/>
        <v>64761.174000000006</v>
      </c>
      <c r="AF895">
        <f t="shared" si="124"/>
        <v>4.9655640892249027</v>
      </c>
      <c r="AG895">
        <f t="shared" si="125"/>
        <v>4.9420829933753803</v>
      </c>
      <c r="AH895">
        <f t="shared" si="126"/>
        <v>4.8697954552756553</v>
      </c>
      <c r="AI895">
        <f t="shared" si="126"/>
        <v>4.8493748947950932</v>
      </c>
      <c r="AJ895">
        <f t="shared" si="126"/>
        <v>4.8113147131063565</v>
      </c>
    </row>
    <row r="896" spans="1:36" x14ac:dyDescent="0.25">
      <c r="A896" s="41">
        <v>0</v>
      </c>
      <c r="B896" s="41">
        <v>800916</v>
      </c>
      <c r="C896" s="56">
        <f t="shared" si="118"/>
        <v>5.9035869697053851</v>
      </c>
      <c r="AA896">
        <f t="shared" si="119"/>
        <v>760870.2</v>
      </c>
      <c r="AB896">
        <f t="shared" si="120"/>
        <v>720824.4</v>
      </c>
      <c r="AC896">
        <f t="shared" si="121"/>
        <v>610297.99199999997</v>
      </c>
      <c r="AD896">
        <f t="shared" si="122"/>
        <v>582265.93200000003</v>
      </c>
      <c r="AE896">
        <f t="shared" si="123"/>
        <v>533410.05599999998</v>
      </c>
      <c r="AF896">
        <f t="shared" si="124"/>
        <v>5.8813105749942327</v>
      </c>
      <c r="AG896">
        <f t="shared" si="125"/>
        <v>5.8578294791447094</v>
      </c>
      <c r="AH896">
        <f t="shared" si="126"/>
        <v>5.7855419410449853</v>
      </c>
      <c r="AI896">
        <f t="shared" si="126"/>
        <v>5.7651213805644224</v>
      </c>
      <c r="AJ896">
        <f t="shared" si="126"/>
        <v>5.7270611988756857</v>
      </c>
    </row>
    <row r="897" spans="1:36" x14ac:dyDescent="0.25">
      <c r="A897" s="41">
        <v>0</v>
      </c>
      <c r="B897" s="41">
        <v>2371</v>
      </c>
      <c r="C897" s="56">
        <f t="shared" si="118"/>
        <v>3.3749315539781883</v>
      </c>
      <c r="AA897">
        <f t="shared" si="119"/>
        <v>2252.4499999999998</v>
      </c>
      <c r="AB897">
        <f t="shared" si="120"/>
        <v>2133.9</v>
      </c>
      <c r="AC897">
        <f t="shared" si="121"/>
        <v>1806.702</v>
      </c>
      <c r="AD897">
        <f t="shared" si="122"/>
        <v>1723.7169999999999</v>
      </c>
      <c r="AE897">
        <f t="shared" si="123"/>
        <v>1579.086</v>
      </c>
      <c r="AF897">
        <f t="shared" si="124"/>
        <v>3.3526551592670359</v>
      </c>
      <c r="AG897">
        <f t="shared" si="125"/>
        <v>3.3291740634175131</v>
      </c>
      <c r="AH897">
        <f t="shared" si="126"/>
        <v>3.2568865253177885</v>
      </c>
      <c r="AI897">
        <f t="shared" si="126"/>
        <v>3.236465964837226</v>
      </c>
      <c r="AJ897">
        <f t="shared" si="126"/>
        <v>3.1984057831484893</v>
      </c>
    </row>
    <row r="898" spans="1:36" x14ac:dyDescent="0.25">
      <c r="A898" s="41">
        <v>0</v>
      </c>
      <c r="B898" s="41">
        <v>120125</v>
      </c>
      <c r="C898" s="56">
        <f t="shared" si="118"/>
        <v>5.0796334006766015</v>
      </c>
      <c r="AA898">
        <f t="shared" si="119"/>
        <v>114118.75</v>
      </c>
      <c r="AB898">
        <f t="shared" si="120"/>
        <v>108112.5</v>
      </c>
      <c r="AC898">
        <f t="shared" si="121"/>
        <v>91535.25</v>
      </c>
      <c r="AD898">
        <f t="shared" si="122"/>
        <v>87330.875</v>
      </c>
      <c r="AE898">
        <f t="shared" si="123"/>
        <v>80003.25</v>
      </c>
      <c r="AF898">
        <f t="shared" si="124"/>
        <v>5.0573570059654491</v>
      </c>
      <c r="AG898">
        <f t="shared" si="125"/>
        <v>5.0338759101159267</v>
      </c>
      <c r="AH898">
        <f t="shared" si="126"/>
        <v>4.9615883720162026</v>
      </c>
      <c r="AI898">
        <f t="shared" si="126"/>
        <v>4.9411678115356397</v>
      </c>
      <c r="AJ898">
        <f t="shared" si="126"/>
        <v>4.903107629846903</v>
      </c>
    </row>
    <row r="899" spans="1:36" x14ac:dyDescent="0.25">
      <c r="A899" s="41">
        <v>0</v>
      </c>
      <c r="B899" s="41">
        <v>844</v>
      </c>
      <c r="C899" s="56">
        <f t="shared" ref="C899:C962" si="127">LOG10(B899)</f>
        <v>2.9263424466256551</v>
      </c>
      <c r="AA899">
        <f t="shared" ref="AA899:AA962" si="128">B899*0.95</f>
        <v>801.8</v>
      </c>
      <c r="AB899">
        <f t="shared" ref="AB899:AB962" si="129">B899*0.9</f>
        <v>759.6</v>
      </c>
      <c r="AC899">
        <f t="shared" ref="AC899:AC962" si="130">B899*0.762</f>
        <v>643.12800000000004</v>
      </c>
      <c r="AD899">
        <f t="shared" ref="AD899:AD962" si="131">B899*0.727</f>
        <v>613.58799999999997</v>
      </c>
      <c r="AE899">
        <f t="shared" ref="AE899:AE962" si="132">B899*0.666</f>
        <v>562.10400000000004</v>
      </c>
      <c r="AF899">
        <f t="shared" ref="AF899:AF962" si="133">LOG10(AA899)</f>
        <v>2.9040660519145027</v>
      </c>
      <c r="AG899">
        <f t="shared" ref="AG899:AG962" si="134">LOG10(AB899)</f>
        <v>2.8805849560649799</v>
      </c>
      <c r="AH899">
        <f t="shared" ref="AH899:AJ962" si="135">LOG10(AC899)</f>
        <v>2.8082974179652558</v>
      </c>
      <c r="AI899">
        <f t="shared" si="135"/>
        <v>2.7878768574846928</v>
      </c>
      <c r="AJ899">
        <f t="shared" si="135"/>
        <v>2.7498166757959561</v>
      </c>
    </row>
    <row r="900" spans="1:36" x14ac:dyDescent="0.25">
      <c r="A900" s="41">
        <v>0</v>
      </c>
      <c r="B900" s="41">
        <v>5</v>
      </c>
      <c r="C900" s="56">
        <f t="shared" si="127"/>
        <v>0.69897000433601886</v>
      </c>
      <c r="AA900">
        <f t="shared" si="128"/>
        <v>4.75</v>
      </c>
      <c r="AB900">
        <f t="shared" si="129"/>
        <v>4.5</v>
      </c>
      <c r="AC900">
        <f t="shared" si="130"/>
        <v>3.81</v>
      </c>
      <c r="AD900">
        <f t="shared" si="131"/>
        <v>3.6349999999999998</v>
      </c>
      <c r="AE900">
        <f t="shared" si="132"/>
        <v>3.33</v>
      </c>
      <c r="AF900">
        <f t="shared" si="133"/>
        <v>0.67669360962486658</v>
      </c>
      <c r="AG900">
        <f t="shared" si="134"/>
        <v>0.65321251377534373</v>
      </c>
      <c r="AH900">
        <f t="shared" si="135"/>
        <v>0.58092497567561929</v>
      </c>
      <c r="AI900">
        <f t="shared" si="135"/>
        <v>0.56050441519505656</v>
      </c>
      <c r="AJ900">
        <f t="shared" si="135"/>
        <v>0.52244423350631986</v>
      </c>
    </row>
    <row r="901" spans="1:36" x14ac:dyDescent="0.25">
      <c r="A901" s="41">
        <v>0</v>
      </c>
      <c r="B901" s="41">
        <v>380</v>
      </c>
      <c r="C901" s="56">
        <f t="shared" si="127"/>
        <v>2.5797835966168101</v>
      </c>
      <c r="AA901">
        <f t="shared" si="128"/>
        <v>361</v>
      </c>
      <c r="AB901">
        <f t="shared" si="129"/>
        <v>342</v>
      </c>
      <c r="AC901">
        <f t="shared" si="130"/>
        <v>289.56</v>
      </c>
      <c r="AD901">
        <f t="shared" si="131"/>
        <v>276.26</v>
      </c>
      <c r="AE901">
        <f t="shared" si="132"/>
        <v>253.08</v>
      </c>
      <c r="AF901">
        <f t="shared" si="133"/>
        <v>2.5575072019056577</v>
      </c>
      <c r="AG901">
        <f t="shared" si="134"/>
        <v>2.5340261060561349</v>
      </c>
      <c r="AH901">
        <f t="shared" si="135"/>
        <v>2.4617385679564108</v>
      </c>
      <c r="AI901">
        <f t="shared" si="135"/>
        <v>2.4413180074758478</v>
      </c>
      <c r="AJ901">
        <f t="shared" si="135"/>
        <v>2.4032578257871111</v>
      </c>
    </row>
    <row r="902" spans="1:36" x14ac:dyDescent="0.25">
      <c r="A902" s="41">
        <v>0</v>
      </c>
      <c r="B902" s="41">
        <v>28</v>
      </c>
      <c r="C902" s="56">
        <f t="shared" si="127"/>
        <v>1.4471580313422192</v>
      </c>
      <c r="AA902">
        <f t="shared" si="128"/>
        <v>26.599999999999998</v>
      </c>
      <c r="AB902">
        <f t="shared" si="129"/>
        <v>25.2</v>
      </c>
      <c r="AC902">
        <f t="shared" si="130"/>
        <v>21.335999999999999</v>
      </c>
      <c r="AD902">
        <f t="shared" si="131"/>
        <v>20.355999999999998</v>
      </c>
      <c r="AE902">
        <f t="shared" si="132"/>
        <v>18.648</v>
      </c>
      <c r="AF902">
        <f t="shared" si="133"/>
        <v>1.424881636631067</v>
      </c>
      <c r="AG902">
        <f t="shared" si="134"/>
        <v>1.4014005407815442</v>
      </c>
      <c r="AH902">
        <f t="shared" si="135"/>
        <v>1.3291130026818196</v>
      </c>
      <c r="AI902">
        <f t="shared" si="135"/>
        <v>1.3086924422012569</v>
      </c>
      <c r="AJ902">
        <f t="shared" si="135"/>
        <v>1.2706322605125202</v>
      </c>
    </row>
    <row r="903" spans="1:36" x14ac:dyDescent="0.25">
      <c r="A903" s="41">
        <v>0</v>
      </c>
      <c r="B903" s="41">
        <v>116</v>
      </c>
      <c r="C903" s="56">
        <f t="shared" si="127"/>
        <v>2.0644579892269186</v>
      </c>
      <c r="AA903">
        <f t="shared" si="128"/>
        <v>110.19999999999999</v>
      </c>
      <c r="AB903">
        <f t="shared" si="129"/>
        <v>104.4</v>
      </c>
      <c r="AC903">
        <f t="shared" si="130"/>
        <v>88.391999999999996</v>
      </c>
      <c r="AD903">
        <f t="shared" si="131"/>
        <v>84.331999999999994</v>
      </c>
      <c r="AE903">
        <f t="shared" si="132"/>
        <v>77.256</v>
      </c>
      <c r="AF903">
        <f t="shared" si="133"/>
        <v>2.0421815945157662</v>
      </c>
      <c r="AG903">
        <f t="shared" si="134"/>
        <v>2.0187004986662433</v>
      </c>
      <c r="AH903">
        <f t="shared" si="135"/>
        <v>1.946412960566519</v>
      </c>
      <c r="AI903">
        <f t="shared" si="135"/>
        <v>1.9259924000859563</v>
      </c>
      <c r="AJ903">
        <f t="shared" si="135"/>
        <v>1.8879322183972196</v>
      </c>
    </row>
    <row r="904" spans="1:36" x14ac:dyDescent="0.25">
      <c r="A904" s="41">
        <v>0</v>
      </c>
      <c r="B904" s="41">
        <v>17757</v>
      </c>
      <c r="C904" s="56">
        <f t="shared" si="127"/>
        <v>4.2493695946915162</v>
      </c>
      <c r="AA904">
        <f t="shared" si="128"/>
        <v>16869.149999999998</v>
      </c>
      <c r="AB904">
        <f t="shared" si="129"/>
        <v>15981.300000000001</v>
      </c>
      <c r="AC904">
        <f t="shared" si="130"/>
        <v>13530.834000000001</v>
      </c>
      <c r="AD904">
        <f t="shared" si="131"/>
        <v>12909.339</v>
      </c>
      <c r="AE904">
        <f t="shared" si="132"/>
        <v>11826.162</v>
      </c>
      <c r="AF904">
        <f t="shared" si="133"/>
        <v>4.2270931999803638</v>
      </c>
      <c r="AG904">
        <f t="shared" si="134"/>
        <v>4.2036121041308414</v>
      </c>
      <c r="AH904">
        <f t="shared" si="135"/>
        <v>4.1313245660311164</v>
      </c>
      <c r="AI904">
        <f t="shared" si="135"/>
        <v>4.1109040055505535</v>
      </c>
      <c r="AJ904">
        <f t="shared" si="135"/>
        <v>4.0728438238618168</v>
      </c>
    </row>
    <row r="905" spans="1:36" x14ac:dyDescent="0.25">
      <c r="A905" s="41">
        <v>0</v>
      </c>
      <c r="B905" s="41">
        <v>3287</v>
      </c>
      <c r="C905" s="56">
        <f t="shared" si="127"/>
        <v>3.5167997040816243</v>
      </c>
      <c r="AA905">
        <f t="shared" si="128"/>
        <v>3122.6499999999996</v>
      </c>
      <c r="AB905">
        <f t="shared" si="129"/>
        <v>2958.3</v>
      </c>
      <c r="AC905">
        <f t="shared" si="130"/>
        <v>2504.694</v>
      </c>
      <c r="AD905">
        <f t="shared" si="131"/>
        <v>2389.6489999999999</v>
      </c>
      <c r="AE905">
        <f t="shared" si="132"/>
        <v>2189.1420000000003</v>
      </c>
      <c r="AF905">
        <f t="shared" si="133"/>
        <v>3.494523309370472</v>
      </c>
      <c r="AG905">
        <f t="shared" si="134"/>
        <v>3.4710422135209491</v>
      </c>
      <c r="AH905">
        <f t="shared" si="135"/>
        <v>3.398754675421225</v>
      </c>
      <c r="AI905">
        <f t="shared" si="135"/>
        <v>3.378334114940662</v>
      </c>
      <c r="AJ905">
        <f t="shared" si="135"/>
        <v>3.3402739332519253</v>
      </c>
    </row>
    <row r="906" spans="1:36" x14ac:dyDescent="0.25">
      <c r="A906" s="41">
        <v>0</v>
      </c>
      <c r="B906" s="41">
        <v>138</v>
      </c>
      <c r="C906" s="56">
        <f t="shared" si="127"/>
        <v>2.1398790864012365</v>
      </c>
      <c r="AA906">
        <f t="shared" si="128"/>
        <v>131.1</v>
      </c>
      <c r="AB906">
        <f t="shared" si="129"/>
        <v>124.2</v>
      </c>
      <c r="AC906">
        <f t="shared" si="130"/>
        <v>105.15600000000001</v>
      </c>
      <c r="AD906">
        <f t="shared" si="131"/>
        <v>100.32599999999999</v>
      </c>
      <c r="AE906">
        <f t="shared" si="132"/>
        <v>91.908000000000001</v>
      </c>
      <c r="AF906">
        <f t="shared" si="133"/>
        <v>2.1176026916900841</v>
      </c>
      <c r="AG906">
        <f t="shared" si="134"/>
        <v>2.0941215958405612</v>
      </c>
      <c r="AH906">
        <f t="shared" si="135"/>
        <v>2.0218340577408371</v>
      </c>
      <c r="AI906">
        <f t="shared" si="135"/>
        <v>2.0014134972602742</v>
      </c>
      <c r="AJ906">
        <f t="shared" si="135"/>
        <v>1.9633533155715377</v>
      </c>
    </row>
    <row r="907" spans="1:36" x14ac:dyDescent="0.25">
      <c r="A907" s="41">
        <v>0</v>
      </c>
      <c r="B907" s="41">
        <v>3441</v>
      </c>
      <c r="C907" s="56">
        <f t="shared" si="127"/>
        <v>3.5366846726209302</v>
      </c>
      <c r="AA907">
        <f t="shared" si="128"/>
        <v>3268.95</v>
      </c>
      <c r="AB907">
        <f t="shared" si="129"/>
        <v>3096.9</v>
      </c>
      <c r="AC907">
        <f t="shared" si="130"/>
        <v>2622.0419999999999</v>
      </c>
      <c r="AD907">
        <f t="shared" si="131"/>
        <v>2501.607</v>
      </c>
      <c r="AE907">
        <f t="shared" si="132"/>
        <v>2291.7060000000001</v>
      </c>
      <c r="AF907">
        <f t="shared" si="133"/>
        <v>3.5144082779097778</v>
      </c>
      <c r="AG907">
        <f t="shared" si="134"/>
        <v>3.490927182060255</v>
      </c>
      <c r="AH907">
        <f t="shared" si="135"/>
        <v>3.4186396439605304</v>
      </c>
      <c r="AI907">
        <f t="shared" si="135"/>
        <v>3.3982190834799679</v>
      </c>
      <c r="AJ907">
        <f t="shared" si="135"/>
        <v>3.3601589017912312</v>
      </c>
    </row>
    <row r="908" spans="1:36" x14ac:dyDescent="0.25">
      <c r="A908" s="41">
        <v>0</v>
      </c>
      <c r="B908" s="41">
        <v>49525</v>
      </c>
      <c r="C908" s="56">
        <f t="shared" si="127"/>
        <v>4.6948244842105851</v>
      </c>
      <c r="AA908">
        <f t="shared" si="128"/>
        <v>47048.75</v>
      </c>
      <c r="AB908">
        <f t="shared" si="129"/>
        <v>44572.5</v>
      </c>
      <c r="AC908">
        <f t="shared" si="130"/>
        <v>37738.050000000003</v>
      </c>
      <c r="AD908">
        <f t="shared" si="131"/>
        <v>36004.674999999996</v>
      </c>
      <c r="AE908">
        <f t="shared" si="132"/>
        <v>32983.65</v>
      </c>
      <c r="AF908">
        <f t="shared" si="133"/>
        <v>4.6725480894994327</v>
      </c>
      <c r="AG908">
        <f t="shared" si="134"/>
        <v>4.6490669936499094</v>
      </c>
      <c r="AH908">
        <f t="shared" si="135"/>
        <v>4.5767794555501853</v>
      </c>
      <c r="AI908">
        <f t="shared" si="135"/>
        <v>4.5563588950696223</v>
      </c>
      <c r="AJ908">
        <f t="shared" si="135"/>
        <v>4.5182987133808856</v>
      </c>
    </row>
    <row r="909" spans="1:36" x14ac:dyDescent="0.25">
      <c r="A909" s="41">
        <v>0</v>
      </c>
      <c r="B909" s="41">
        <v>17</v>
      </c>
      <c r="C909" s="56">
        <f t="shared" si="127"/>
        <v>1.2304489213782739</v>
      </c>
      <c r="AA909">
        <f t="shared" si="128"/>
        <v>16.149999999999999</v>
      </c>
      <c r="AB909">
        <f t="shared" si="129"/>
        <v>15.3</v>
      </c>
      <c r="AC909">
        <f t="shared" si="130"/>
        <v>12.954000000000001</v>
      </c>
      <c r="AD909">
        <f t="shared" si="131"/>
        <v>12.359</v>
      </c>
      <c r="AE909">
        <f t="shared" si="132"/>
        <v>11.322000000000001</v>
      </c>
      <c r="AF909">
        <f t="shared" si="133"/>
        <v>1.2081725266671217</v>
      </c>
      <c r="AG909">
        <f t="shared" si="134"/>
        <v>1.1846914308175989</v>
      </c>
      <c r="AH909">
        <f t="shared" si="135"/>
        <v>1.1124038927178745</v>
      </c>
      <c r="AI909">
        <f t="shared" si="135"/>
        <v>1.0919833322373118</v>
      </c>
      <c r="AJ909">
        <f t="shared" si="135"/>
        <v>1.0539231505485751</v>
      </c>
    </row>
    <row r="910" spans="1:36" x14ac:dyDescent="0.25">
      <c r="A910" s="41">
        <v>0</v>
      </c>
      <c r="B910" s="41">
        <v>118</v>
      </c>
      <c r="C910" s="56">
        <f t="shared" si="127"/>
        <v>2.0718820073061255</v>
      </c>
      <c r="AA910">
        <f t="shared" si="128"/>
        <v>112.1</v>
      </c>
      <c r="AB910">
        <f t="shared" si="129"/>
        <v>106.2</v>
      </c>
      <c r="AC910">
        <f t="shared" si="130"/>
        <v>89.915999999999997</v>
      </c>
      <c r="AD910">
        <f t="shared" si="131"/>
        <v>85.786000000000001</v>
      </c>
      <c r="AE910">
        <f t="shared" si="132"/>
        <v>78.588000000000008</v>
      </c>
      <c r="AF910">
        <f t="shared" si="133"/>
        <v>2.0496056125949731</v>
      </c>
      <c r="AG910">
        <f t="shared" si="134"/>
        <v>2.0261245167454502</v>
      </c>
      <c r="AH910">
        <f t="shared" si="135"/>
        <v>1.9538369786457259</v>
      </c>
      <c r="AI910">
        <f t="shared" si="135"/>
        <v>1.9334164181651632</v>
      </c>
      <c r="AJ910">
        <f t="shared" si="135"/>
        <v>1.8953562364764265</v>
      </c>
    </row>
    <row r="911" spans="1:36" x14ac:dyDescent="0.25">
      <c r="A911" s="41">
        <v>0</v>
      </c>
      <c r="B911" s="41">
        <v>4347</v>
      </c>
      <c r="C911" s="56">
        <f t="shared" si="127"/>
        <v>3.6381896401908369</v>
      </c>
      <c r="AA911">
        <f t="shared" si="128"/>
        <v>4129.6499999999996</v>
      </c>
      <c r="AB911">
        <f t="shared" si="129"/>
        <v>3912.3</v>
      </c>
      <c r="AC911">
        <f t="shared" si="130"/>
        <v>3312.4140000000002</v>
      </c>
      <c r="AD911">
        <f t="shared" si="131"/>
        <v>3160.2689999999998</v>
      </c>
      <c r="AE911">
        <f t="shared" si="132"/>
        <v>2895.1020000000003</v>
      </c>
      <c r="AF911">
        <f t="shared" si="133"/>
        <v>3.615913245479685</v>
      </c>
      <c r="AG911">
        <f t="shared" si="134"/>
        <v>3.5924321496301621</v>
      </c>
      <c r="AH911">
        <f t="shared" si="135"/>
        <v>3.5201446115304376</v>
      </c>
      <c r="AI911">
        <f t="shared" si="135"/>
        <v>3.4997240510498746</v>
      </c>
      <c r="AJ911">
        <f t="shared" si="135"/>
        <v>3.4616638693611383</v>
      </c>
    </row>
    <row r="912" spans="1:36" x14ac:dyDescent="0.25">
      <c r="A912" s="41">
        <v>0</v>
      </c>
      <c r="B912" s="41">
        <v>12498</v>
      </c>
      <c r="C912" s="56">
        <f t="shared" si="127"/>
        <v>4.0968405203313898</v>
      </c>
      <c r="AA912">
        <f t="shared" si="128"/>
        <v>11873.099999999999</v>
      </c>
      <c r="AB912">
        <f t="shared" si="129"/>
        <v>11248.2</v>
      </c>
      <c r="AC912">
        <f t="shared" si="130"/>
        <v>9523.4760000000006</v>
      </c>
      <c r="AD912">
        <f t="shared" si="131"/>
        <v>9086.0460000000003</v>
      </c>
      <c r="AE912">
        <f t="shared" si="132"/>
        <v>8323.6679999999997</v>
      </c>
      <c r="AF912">
        <f t="shared" si="133"/>
        <v>4.0745641256202374</v>
      </c>
      <c r="AG912">
        <f t="shared" si="134"/>
        <v>4.0510830297707141</v>
      </c>
      <c r="AH912">
        <f t="shared" si="135"/>
        <v>3.97879549167099</v>
      </c>
      <c r="AI912">
        <f t="shared" si="135"/>
        <v>3.9583749311904275</v>
      </c>
      <c r="AJ912">
        <f t="shared" si="135"/>
        <v>3.9203147495016903</v>
      </c>
    </row>
    <row r="913" spans="1:36" x14ac:dyDescent="0.25">
      <c r="A913" s="41">
        <v>0</v>
      </c>
      <c r="B913" s="41">
        <v>8635</v>
      </c>
      <c r="C913" s="56">
        <f t="shared" si="127"/>
        <v>3.9362623419034777</v>
      </c>
      <c r="AA913">
        <f t="shared" si="128"/>
        <v>8203.25</v>
      </c>
      <c r="AB913">
        <f t="shared" si="129"/>
        <v>7771.5</v>
      </c>
      <c r="AC913">
        <f t="shared" si="130"/>
        <v>6579.87</v>
      </c>
      <c r="AD913">
        <f t="shared" si="131"/>
        <v>6277.6449999999995</v>
      </c>
      <c r="AE913">
        <f t="shared" si="132"/>
        <v>5750.9100000000008</v>
      </c>
      <c r="AF913">
        <f t="shared" si="133"/>
        <v>3.9139859471923253</v>
      </c>
      <c r="AG913">
        <f t="shared" si="134"/>
        <v>3.8905048513428024</v>
      </c>
      <c r="AH913">
        <f t="shared" si="135"/>
        <v>3.8182173132430779</v>
      </c>
      <c r="AI913">
        <f t="shared" si="135"/>
        <v>3.7977967527625154</v>
      </c>
      <c r="AJ913">
        <f t="shared" si="135"/>
        <v>3.7597365710737787</v>
      </c>
    </row>
    <row r="914" spans="1:36" x14ac:dyDescent="0.25">
      <c r="A914" s="41">
        <v>0</v>
      </c>
      <c r="B914" s="41">
        <v>8347</v>
      </c>
      <c r="C914" s="56">
        <f t="shared" si="127"/>
        <v>3.9215304135012423</v>
      </c>
      <c r="AA914">
        <f t="shared" si="128"/>
        <v>7929.65</v>
      </c>
      <c r="AB914">
        <f t="shared" si="129"/>
        <v>7512.3</v>
      </c>
      <c r="AC914">
        <f t="shared" si="130"/>
        <v>6360.4139999999998</v>
      </c>
      <c r="AD914">
        <f t="shared" si="131"/>
        <v>6068.2690000000002</v>
      </c>
      <c r="AE914">
        <f t="shared" si="132"/>
        <v>5559.1019999999999</v>
      </c>
      <c r="AF914">
        <f t="shared" si="133"/>
        <v>3.8992540187900899</v>
      </c>
      <c r="AG914">
        <f t="shared" si="134"/>
        <v>3.8757729229405671</v>
      </c>
      <c r="AH914">
        <f t="shared" si="135"/>
        <v>3.803485384840843</v>
      </c>
      <c r="AI914">
        <f t="shared" si="135"/>
        <v>3.7830648243602805</v>
      </c>
      <c r="AJ914">
        <f t="shared" si="135"/>
        <v>3.7450046426715433</v>
      </c>
    </row>
    <row r="915" spans="1:36" x14ac:dyDescent="0.25">
      <c r="A915" s="41">
        <v>0</v>
      </c>
      <c r="B915" s="41">
        <v>33</v>
      </c>
      <c r="C915" s="56">
        <f t="shared" si="127"/>
        <v>1.5185139398778875</v>
      </c>
      <c r="AA915">
        <f t="shared" si="128"/>
        <v>31.349999999999998</v>
      </c>
      <c r="AB915">
        <f t="shared" si="129"/>
        <v>29.7</v>
      </c>
      <c r="AC915">
        <f t="shared" si="130"/>
        <v>25.146000000000001</v>
      </c>
      <c r="AD915">
        <f t="shared" si="131"/>
        <v>23.991</v>
      </c>
      <c r="AE915">
        <f t="shared" si="132"/>
        <v>21.978000000000002</v>
      </c>
      <c r="AF915">
        <f t="shared" si="133"/>
        <v>1.4962375451667351</v>
      </c>
      <c r="AG915">
        <f t="shared" si="134"/>
        <v>1.4727564493172123</v>
      </c>
      <c r="AH915">
        <f t="shared" si="135"/>
        <v>1.400468911217488</v>
      </c>
      <c r="AI915">
        <f t="shared" si="135"/>
        <v>1.3800483507369252</v>
      </c>
      <c r="AJ915">
        <f t="shared" si="135"/>
        <v>1.3419881690481885</v>
      </c>
    </row>
    <row r="916" spans="1:36" x14ac:dyDescent="0.25">
      <c r="A916" s="41">
        <v>0</v>
      </c>
      <c r="B916" s="41">
        <v>4557</v>
      </c>
      <c r="C916" s="56">
        <f t="shared" si="127"/>
        <v>3.6586790285824486</v>
      </c>
      <c r="AA916">
        <f t="shared" si="128"/>
        <v>4329.1499999999996</v>
      </c>
      <c r="AB916">
        <f t="shared" si="129"/>
        <v>4101.3</v>
      </c>
      <c r="AC916">
        <f t="shared" si="130"/>
        <v>3472.4340000000002</v>
      </c>
      <c r="AD916">
        <f t="shared" si="131"/>
        <v>3312.9389999999999</v>
      </c>
      <c r="AE916">
        <f t="shared" si="132"/>
        <v>3034.962</v>
      </c>
      <c r="AF916">
        <f t="shared" si="133"/>
        <v>3.6364026338712967</v>
      </c>
      <c r="AG916">
        <f t="shared" si="134"/>
        <v>3.6129215380217738</v>
      </c>
      <c r="AH916">
        <f t="shared" si="135"/>
        <v>3.5406339999220493</v>
      </c>
      <c r="AI916">
        <f t="shared" si="135"/>
        <v>3.5202134394414868</v>
      </c>
      <c r="AJ916">
        <f t="shared" si="135"/>
        <v>3.4821532577527496</v>
      </c>
    </row>
    <row r="917" spans="1:36" x14ac:dyDescent="0.25">
      <c r="A917" s="41">
        <v>0</v>
      </c>
      <c r="B917" s="41">
        <v>7934</v>
      </c>
      <c r="C917" s="56">
        <f t="shared" si="127"/>
        <v>3.8994921961381319</v>
      </c>
      <c r="AA917">
        <f t="shared" si="128"/>
        <v>7537.2999999999993</v>
      </c>
      <c r="AB917">
        <f t="shared" si="129"/>
        <v>7140.6</v>
      </c>
      <c r="AC917">
        <f t="shared" si="130"/>
        <v>6045.7080000000005</v>
      </c>
      <c r="AD917">
        <f t="shared" si="131"/>
        <v>5768.018</v>
      </c>
      <c r="AE917">
        <f t="shared" si="132"/>
        <v>5284.0439999999999</v>
      </c>
      <c r="AF917">
        <f t="shared" si="133"/>
        <v>3.8772158014269795</v>
      </c>
      <c r="AG917">
        <f t="shared" si="134"/>
        <v>3.8537347055774567</v>
      </c>
      <c r="AH917">
        <f t="shared" si="135"/>
        <v>3.7814471674777321</v>
      </c>
      <c r="AI917">
        <f t="shared" si="135"/>
        <v>3.7610266069971696</v>
      </c>
      <c r="AJ917">
        <f t="shared" si="135"/>
        <v>3.7229664253084329</v>
      </c>
    </row>
    <row r="918" spans="1:36" x14ac:dyDescent="0.25">
      <c r="A918" s="41">
        <v>0</v>
      </c>
      <c r="B918" s="41">
        <v>15201</v>
      </c>
      <c r="C918" s="56">
        <f t="shared" si="127"/>
        <v>4.1818721590103332</v>
      </c>
      <c r="AA918">
        <f t="shared" si="128"/>
        <v>14440.949999999999</v>
      </c>
      <c r="AB918">
        <f t="shared" si="129"/>
        <v>13680.9</v>
      </c>
      <c r="AC918">
        <f t="shared" si="130"/>
        <v>11583.162</v>
      </c>
      <c r="AD918">
        <f t="shared" si="131"/>
        <v>11051.127</v>
      </c>
      <c r="AE918">
        <f t="shared" si="132"/>
        <v>10123.866</v>
      </c>
      <c r="AF918">
        <f t="shared" si="133"/>
        <v>4.1595957642991817</v>
      </c>
      <c r="AG918">
        <f t="shared" si="134"/>
        <v>4.1361146684496584</v>
      </c>
      <c r="AH918">
        <f t="shared" si="135"/>
        <v>4.0638271303499343</v>
      </c>
      <c r="AI918">
        <f t="shared" si="135"/>
        <v>4.0434065698693713</v>
      </c>
      <c r="AJ918">
        <f t="shared" si="135"/>
        <v>4.0053463881806346</v>
      </c>
    </row>
    <row r="919" spans="1:36" x14ac:dyDescent="0.25">
      <c r="A919" s="41">
        <v>0</v>
      </c>
      <c r="B919" s="41">
        <v>16</v>
      </c>
      <c r="C919" s="56">
        <f t="shared" si="127"/>
        <v>1.2041199826559248</v>
      </c>
      <c r="AA919">
        <f t="shared" si="128"/>
        <v>15.2</v>
      </c>
      <c r="AB919">
        <f t="shared" si="129"/>
        <v>14.4</v>
      </c>
      <c r="AC919">
        <f t="shared" si="130"/>
        <v>12.192</v>
      </c>
      <c r="AD919">
        <f t="shared" si="131"/>
        <v>11.632</v>
      </c>
      <c r="AE919">
        <f t="shared" si="132"/>
        <v>10.656000000000001</v>
      </c>
      <c r="AF919">
        <f t="shared" si="133"/>
        <v>1.1818435879447726</v>
      </c>
      <c r="AG919">
        <f t="shared" si="134"/>
        <v>1.1583624920952498</v>
      </c>
      <c r="AH919">
        <f t="shared" si="135"/>
        <v>1.0860749539955252</v>
      </c>
      <c r="AI919">
        <f t="shared" si="135"/>
        <v>1.0656543935149625</v>
      </c>
      <c r="AJ919">
        <f t="shared" si="135"/>
        <v>1.0275942118262258</v>
      </c>
    </row>
    <row r="920" spans="1:36" x14ac:dyDescent="0.25">
      <c r="A920" s="41">
        <v>0</v>
      </c>
      <c r="B920" s="41">
        <v>64962</v>
      </c>
      <c r="C920" s="56">
        <f t="shared" si="127"/>
        <v>4.8126593871628129</v>
      </c>
      <c r="AA920">
        <f t="shared" si="128"/>
        <v>61713.899999999994</v>
      </c>
      <c r="AB920">
        <f t="shared" si="129"/>
        <v>58465.8</v>
      </c>
      <c r="AC920">
        <f t="shared" si="130"/>
        <v>49501.044000000002</v>
      </c>
      <c r="AD920">
        <f t="shared" si="131"/>
        <v>47227.373999999996</v>
      </c>
      <c r="AE920">
        <f t="shared" si="132"/>
        <v>43264.692000000003</v>
      </c>
      <c r="AF920">
        <f t="shared" si="133"/>
        <v>4.7903829924516605</v>
      </c>
      <c r="AG920">
        <f t="shared" si="134"/>
        <v>4.7669018966021381</v>
      </c>
      <c r="AH920">
        <f t="shared" si="135"/>
        <v>4.694614358502414</v>
      </c>
      <c r="AI920">
        <f t="shared" si="135"/>
        <v>4.6741937980218511</v>
      </c>
      <c r="AJ920">
        <f t="shared" si="135"/>
        <v>4.6361336163331144</v>
      </c>
    </row>
    <row r="921" spans="1:36" x14ac:dyDescent="0.25">
      <c r="A921" s="41">
        <v>0</v>
      </c>
      <c r="B921" s="41">
        <v>13</v>
      </c>
      <c r="C921" s="56">
        <f t="shared" si="127"/>
        <v>1.1139433523068367</v>
      </c>
      <c r="D921" s="44"/>
      <c r="AA921">
        <f t="shared" si="128"/>
        <v>12.35</v>
      </c>
      <c r="AB921">
        <f t="shared" si="129"/>
        <v>11.700000000000001</v>
      </c>
      <c r="AC921">
        <f t="shared" si="130"/>
        <v>9.9060000000000006</v>
      </c>
      <c r="AD921">
        <f t="shared" si="131"/>
        <v>9.4510000000000005</v>
      </c>
      <c r="AE921">
        <f t="shared" si="132"/>
        <v>8.6580000000000013</v>
      </c>
      <c r="AF921">
        <f t="shared" si="133"/>
        <v>1.0916669575956846</v>
      </c>
      <c r="AG921">
        <f t="shared" si="134"/>
        <v>1.0681858617461617</v>
      </c>
      <c r="AH921">
        <f t="shared" si="135"/>
        <v>0.99589832364643727</v>
      </c>
      <c r="AI921">
        <f t="shared" si="135"/>
        <v>0.97547776316587465</v>
      </c>
      <c r="AJ921">
        <f t="shared" si="135"/>
        <v>0.93741758147713794</v>
      </c>
    </row>
    <row r="922" spans="1:36" x14ac:dyDescent="0.25">
      <c r="A922" s="41">
        <v>0</v>
      </c>
      <c r="B922" s="41">
        <v>3759</v>
      </c>
      <c r="C922" s="56">
        <f t="shared" si="127"/>
        <v>3.5750723257138124</v>
      </c>
      <c r="AA922">
        <f t="shared" si="128"/>
        <v>3571.0499999999997</v>
      </c>
      <c r="AB922">
        <f t="shared" si="129"/>
        <v>3383.1</v>
      </c>
      <c r="AC922">
        <f t="shared" si="130"/>
        <v>2864.3580000000002</v>
      </c>
      <c r="AD922">
        <f t="shared" si="131"/>
        <v>2732.7930000000001</v>
      </c>
      <c r="AE922">
        <f t="shared" si="132"/>
        <v>2503.4940000000001</v>
      </c>
      <c r="AF922">
        <f t="shared" si="133"/>
        <v>3.55279593100266</v>
      </c>
      <c r="AG922">
        <f t="shared" si="134"/>
        <v>3.5293148351531372</v>
      </c>
      <c r="AH922">
        <f t="shared" si="135"/>
        <v>3.4570272970534131</v>
      </c>
      <c r="AI922">
        <f t="shared" si="135"/>
        <v>3.4366067365728501</v>
      </c>
      <c r="AJ922">
        <f t="shared" si="135"/>
        <v>3.3985465548841134</v>
      </c>
    </row>
    <row r="923" spans="1:36" x14ac:dyDescent="0.25">
      <c r="A923" s="41">
        <v>0</v>
      </c>
      <c r="B923" s="41">
        <v>33</v>
      </c>
      <c r="C923" s="56">
        <f t="shared" si="127"/>
        <v>1.5185139398778875</v>
      </c>
      <c r="AA923">
        <f t="shared" si="128"/>
        <v>31.349999999999998</v>
      </c>
      <c r="AB923">
        <f t="shared" si="129"/>
        <v>29.7</v>
      </c>
      <c r="AC923">
        <f t="shared" si="130"/>
        <v>25.146000000000001</v>
      </c>
      <c r="AD923">
        <f t="shared" si="131"/>
        <v>23.991</v>
      </c>
      <c r="AE923">
        <f t="shared" si="132"/>
        <v>21.978000000000002</v>
      </c>
      <c r="AF923">
        <f t="shared" si="133"/>
        <v>1.4962375451667351</v>
      </c>
      <c r="AG923">
        <f t="shared" si="134"/>
        <v>1.4727564493172123</v>
      </c>
      <c r="AH923">
        <f t="shared" si="135"/>
        <v>1.400468911217488</v>
      </c>
      <c r="AI923">
        <f t="shared" si="135"/>
        <v>1.3800483507369252</v>
      </c>
      <c r="AJ923">
        <f t="shared" si="135"/>
        <v>1.3419881690481885</v>
      </c>
    </row>
    <row r="924" spans="1:36" x14ac:dyDescent="0.25">
      <c r="A924" s="41">
        <v>0</v>
      </c>
      <c r="B924" s="41">
        <v>5</v>
      </c>
      <c r="C924" s="56">
        <f t="shared" si="127"/>
        <v>0.69897000433601886</v>
      </c>
      <c r="AA924">
        <f t="shared" si="128"/>
        <v>4.75</v>
      </c>
      <c r="AB924">
        <f t="shared" si="129"/>
        <v>4.5</v>
      </c>
      <c r="AC924">
        <f t="shared" si="130"/>
        <v>3.81</v>
      </c>
      <c r="AD924">
        <f t="shared" si="131"/>
        <v>3.6349999999999998</v>
      </c>
      <c r="AE924">
        <f t="shared" si="132"/>
        <v>3.33</v>
      </c>
      <c r="AF924">
        <f t="shared" si="133"/>
        <v>0.67669360962486658</v>
      </c>
      <c r="AG924">
        <f t="shared" si="134"/>
        <v>0.65321251377534373</v>
      </c>
      <c r="AH924">
        <f t="shared" si="135"/>
        <v>0.58092497567561929</v>
      </c>
      <c r="AI924">
        <f t="shared" si="135"/>
        <v>0.56050441519505656</v>
      </c>
      <c r="AJ924">
        <f t="shared" si="135"/>
        <v>0.52244423350631986</v>
      </c>
    </row>
    <row r="925" spans="1:36" x14ac:dyDescent="0.25">
      <c r="A925" s="41">
        <v>0</v>
      </c>
      <c r="B925" s="41">
        <v>193</v>
      </c>
      <c r="C925" s="56">
        <f t="shared" si="127"/>
        <v>2.2855573090077739</v>
      </c>
      <c r="AA925">
        <f t="shared" si="128"/>
        <v>183.35</v>
      </c>
      <c r="AB925">
        <f t="shared" si="129"/>
        <v>173.70000000000002</v>
      </c>
      <c r="AC925">
        <f t="shared" si="130"/>
        <v>147.066</v>
      </c>
      <c r="AD925">
        <f t="shared" si="131"/>
        <v>140.31100000000001</v>
      </c>
      <c r="AE925">
        <f t="shared" si="132"/>
        <v>128.53800000000001</v>
      </c>
      <c r="AF925">
        <f t="shared" si="133"/>
        <v>2.2632809142966215</v>
      </c>
      <c r="AG925">
        <f t="shared" si="134"/>
        <v>2.2397998184470986</v>
      </c>
      <c r="AH925">
        <f t="shared" si="135"/>
        <v>2.1675122803473741</v>
      </c>
      <c r="AI925">
        <f t="shared" si="135"/>
        <v>2.1470917198668116</v>
      </c>
      <c r="AJ925">
        <f t="shared" si="135"/>
        <v>2.1090315381780749</v>
      </c>
    </row>
    <row r="926" spans="1:36" x14ac:dyDescent="0.25">
      <c r="A926" s="41">
        <v>0</v>
      </c>
      <c r="B926" s="41">
        <v>82755</v>
      </c>
      <c r="C926" s="56">
        <f t="shared" si="127"/>
        <v>4.9177942430134207</v>
      </c>
      <c r="AA926">
        <f t="shared" si="128"/>
        <v>78617.25</v>
      </c>
      <c r="AB926">
        <f t="shared" si="129"/>
        <v>74479.5</v>
      </c>
      <c r="AC926">
        <f t="shared" si="130"/>
        <v>63059.31</v>
      </c>
      <c r="AD926">
        <f t="shared" si="131"/>
        <v>60162.884999999995</v>
      </c>
      <c r="AE926">
        <f t="shared" si="132"/>
        <v>55114.83</v>
      </c>
      <c r="AF926">
        <f t="shared" si="133"/>
        <v>4.8955178483022692</v>
      </c>
      <c r="AG926">
        <f t="shared" si="134"/>
        <v>4.8720367524527459</v>
      </c>
      <c r="AH926">
        <f t="shared" si="135"/>
        <v>4.7997492143530218</v>
      </c>
      <c r="AI926">
        <f t="shared" si="135"/>
        <v>4.7793286538724589</v>
      </c>
      <c r="AJ926">
        <f t="shared" si="135"/>
        <v>4.7412684721837222</v>
      </c>
    </row>
    <row r="927" spans="1:36" x14ac:dyDescent="0.25">
      <c r="A927" s="41">
        <v>0</v>
      </c>
      <c r="B927" s="41">
        <v>17653</v>
      </c>
      <c r="C927" s="56">
        <f t="shared" si="127"/>
        <v>4.2468185212100522</v>
      </c>
      <c r="AA927">
        <f t="shared" si="128"/>
        <v>16770.349999999999</v>
      </c>
      <c r="AB927">
        <f t="shared" si="129"/>
        <v>15887.7</v>
      </c>
      <c r="AC927">
        <f t="shared" si="130"/>
        <v>13451.585999999999</v>
      </c>
      <c r="AD927">
        <f t="shared" si="131"/>
        <v>12833.731</v>
      </c>
      <c r="AE927">
        <f t="shared" si="132"/>
        <v>11756.898000000001</v>
      </c>
      <c r="AF927">
        <f t="shared" si="133"/>
        <v>4.2245421264988998</v>
      </c>
      <c r="AG927">
        <f t="shared" si="134"/>
        <v>4.2010610306493765</v>
      </c>
      <c r="AH927">
        <f t="shared" si="135"/>
        <v>4.1287734925496524</v>
      </c>
      <c r="AI927">
        <f t="shared" si="135"/>
        <v>4.1083529320690895</v>
      </c>
      <c r="AJ927">
        <f t="shared" si="135"/>
        <v>4.0702927503803528</v>
      </c>
    </row>
    <row r="928" spans="1:36" x14ac:dyDescent="0.25">
      <c r="A928" s="41">
        <v>0</v>
      </c>
      <c r="B928" s="41">
        <v>2883</v>
      </c>
      <c r="C928" s="56">
        <f t="shared" si="127"/>
        <v>3.4598446423882079</v>
      </c>
      <c r="AA928">
        <f t="shared" si="128"/>
        <v>2738.85</v>
      </c>
      <c r="AB928">
        <f t="shared" si="129"/>
        <v>2594.7000000000003</v>
      </c>
      <c r="AC928">
        <f t="shared" si="130"/>
        <v>2196.846</v>
      </c>
      <c r="AD928">
        <f t="shared" si="131"/>
        <v>2095.9409999999998</v>
      </c>
      <c r="AE928">
        <f t="shared" si="132"/>
        <v>1920.0780000000002</v>
      </c>
      <c r="AF928">
        <f t="shared" si="133"/>
        <v>3.4375682476770555</v>
      </c>
      <c r="AG928">
        <f t="shared" si="134"/>
        <v>3.4140871518275326</v>
      </c>
      <c r="AH928">
        <f t="shared" si="135"/>
        <v>3.3417996137278081</v>
      </c>
      <c r="AI928">
        <f t="shared" si="135"/>
        <v>3.3213790532472456</v>
      </c>
      <c r="AJ928">
        <f t="shared" si="135"/>
        <v>3.2833188715585089</v>
      </c>
    </row>
    <row r="929" spans="1:36" x14ac:dyDescent="0.25">
      <c r="A929" s="41">
        <v>0</v>
      </c>
      <c r="B929" s="41">
        <v>239</v>
      </c>
      <c r="C929" s="56">
        <f t="shared" si="127"/>
        <v>2.3783979009481375</v>
      </c>
      <c r="AA929">
        <f t="shared" si="128"/>
        <v>227.04999999999998</v>
      </c>
      <c r="AB929">
        <f t="shared" si="129"/>
        <v>215.1</v>
      </c>
      <c r="AC929">
        <f t="shared" si="130"/>
        <v>182.11799999999999</v>
      </c>
      <c r="AD929">
        <f t="shared" si="131"/>
        <v>173.75299999999999</v>
      </c>
      <c r="AE929">
        <f t="shared" si="132"/>
        <v>159.17400000000001</v>
      </c>
      <c r="AF929">
        <f t="shared" si="133"/>
        <v>2.3561215062369856</v>
      </c>
      <c r="AG929">
        <f t="shared" si="134"/>
        <v>2.3326404103874627</v>
      </c>
      <c r="AH929">
        <f t="shared" si="135"/>
        <v>2.2603528722877382</v>
      </c>
      <c r="AI929">
        <f t="shared" si="135"/>
        <v>2.2399323118071757</v>
      </c>
      <c r="AJ929">
        <f t="shared" si="135"/>
        <v>2.201872130118439</v>
      </c>
    </row>
    <row r="930" spans="1:36" x14ac:dyDescent="0.25">
      <c r="A930" s="41">
        <v>0</v>
      </c>
      <c r="B930" s="41">
        <v>3031</v>
      </c>
      <c r="C930" s="56">
        <f t="shared" si="127"/>
        <v>3.4815859363676225</v>
      </c>
      <c r="AA930">
        <f t="shared" si="128"/>
        <v>2879.45</v>
      </c>
      <c r="AB930">
        <f t="shared" si="129"/>
        <v>2727.9</v>
      </c>
      <c r="AC930">
        <f t="shared" si="130"/>
        <v>2309.6219999999998</v>
      </c>
      <c r="AD930">
        <f t="shared" si="131"/>
        <v>2203.5369999999998</v>
      </c>
      <c r="AE930">
        <f t="shared" si="132"/>
        <v>2018.6460000000002</v>
      </c>
      <c r="AF930">
        <f t="shared" si="133"/>
        <v>3.4593095416564701</v>
      </c>
      <c r="AG930">
        <f t="shared" si="134"/>
        <v>3.4358284458069472</v>
      </c>
      <c r="AH930">
        <f t="shared" si="135"/>
        <v>3.3635409077072227</v>
      </c>
      <c r="AI930">
        <f t="shared" si="135"/>
        <v>3.3431203472266602</v>
      </c>
      <c r="AJ930">
        <f t="shared" si="135"/>
        <v>3.3050601655379235</v>
      </c>
    </row>
    <row r="931" spans="1:36" x14ac:dyDescent="0.25">
      <c r="A931" s="41">
        <v>0</v>
      </c>
      <c r="B931" s="41">
        <v>14228</v>
      </c>
      <c r="C931" s="56">
        <f t="shared" si="127"/>
        <v>4.1531438565137426</v>
      </c>
      <c r="AA931">
        <f t="shared" si="128"/>
        <v>13516.599999999999</v>
      </c>
      <c r="AB931">
        <f t="shared" si="129"/>
        <v>12805.2</v>
      </c>
      <c r="AC931">
        <f t="shared" si="130"/>
        <v>10841.736000000001</v>
      </c>
      <c r="AD931">
        <f t="shared" si="131"/>
        <v>10343.755999999999</v>
      </c>
      <c r="AE931">
        <f t="shared" si="132"/>
        <v>9475.848</v>
      </c>
      <c r="AF931">
        <f t="shared" si="133"/>
        <v>4.1308674618025902</v>
      </c>
      <c r="AG931">
        <f t="shared" si="134"/>
        <v>4.1073863659530678</v>
      </c>
      <c r="AH931">
        <f t="shared" si="135"/>
        <v>4.0350988278533428</v>
      </c>
      <c r="AI931">
        <f t="shared" si="135"/>
        <v>4.0146782673727808</v>
      </c>
      <c r="AJ931">
        <f t="shared" si="135"/>
        <v>3.9766180856840436</v>
      </c>
    </row>
    <row r="932" spans="1:36" x14ac:dyDescent="0.25">
      <c r="A932" s="41">
        <v>0</v>
      </c>
      <c r="B932" s="41">
        <v>2525</v>
      </c>
      <c r="C932" s="56">
        <f t="shared" si="127"/>
        <v>3.4022613824546801</v>
      </c>
      <c r="AA932">
        <f t="shared" si="128"/>
        <v>2398.75</v>
      </c>
      <c r="AB932">
        <f t="shared" si="129"/>
        <v>2272.5</v>
      </c>
      <c r="AC932">
        <f t="shared" si="130"/>
        <v>1924.05</v>
      </c>
      <c r="AD932">
        <f t="shared" si="131"/>
        <v>1835.675</v>
      </c>
      <c r="AE932">
        <f t="shared" si="132"/>
        <v>1681.65</v>
      </c>
      <c r="AF932">
        <f t="shared" si="133"/>
        <v>3.3799849877435277</v>
      </c>
      <c r="AG932">
        <f t="shared" si="134"/>
        <v>3.3565038918940049</v>
      </c>
      <c r="AH932">
        <f t="shared" si="135"/>
        <v>3.2842163537942808</v>
      </c>
      <c r="AI932">
        <f t="shared" si="135"/>
        <v>3.2637957933137178</v>
      </c>
      <c r="AJ932">
        <f t="shared" si="135"/>
        <v>3.2257356116249811</v>
      </c>
    </row>
    <row r="933" spans="1:36" x14ac:dyDescent="0.25">
      <c r="A933" s="41">
        <v>0</v>
      </c>
      <c r="B933" s="41">
        <v>478989</v>
      </c>
      <c r="C933" s="56">
        <f t="shared" si="127"/>
        <v>5.680325539940335</v>
      </c>
      <c r="AA933">
        <f t="shared" si="128"/>
        <v>455039.55</v>
      </c>
      <c r="AB933">
        <f t="shared" si="129"/>
        <v>431090.10000000003</v>
      </c>
      <c r="AC933">
        <f t="shared" si="130"/>
        <v>364989.61800000002</v>
      </c>
      <c r="AD933">
        <f t="shared" si="131"/>
        <v>348225.00299999997</v>
      </c>
      <c r="AE933">
        <f t="shared" si="132"/>
        <v>319006.674</v>
      </c>
      <c r="AF933">
        <f t="shared" si="133"/>
        <v>5.6580491452291826</v>
      </c>
      <c r="AG933">
        <f t="shared" si="134"/>
        <v>5.6345680493796602</v>
      </c>
      <c r="AH933">
        <f t="shared" si="135"/>
        <v>5.5622805112799361</v>
      </c>
      <c r="AI933">
        <f t="shared" si="135"/>
        <v>5.5418599507993731</v>
      </c>
      <c r="AJ933">
        <f t="shared" si="135"/>
        <v>5.5037997691106364</v>
      </c>
    </row>
    <row r="934" spans="1:36" x14ac:dyDescent="0.25">
      <c r="A934" s="41">
        <v>0</v>
      </c>
      <c r="B934" s="41">
        <v>12</v>
      </c>
      <c r="C934" s="56">
        <f t="shared" si="127"/>
        <v>1.0791812460476249</v>
      </c>
      <c r="AA934">
        <f t="shared" si="128"/>
        <v>11.399999999999999</v>
      </c>
      <c r="AB934">
        <f t="shared" si="129"/>
        <v>10.8</v>
      </c>
      <c r="AC934">
        <f t="shared" si="130"/>
        <v>9.1440000000000001</v>
      </c>
      <c r="AD934">
        <f t="shared" si="131"/>
        <v>8.7240000000000002</v>
      </c>
      <c r="AE934">
        <f t="shared" si="132"/>
        <v>7.9920000000000009</v>
      </c>
      <c r="AF934">
        <f t="shared" si="133"/>
        <v>1.0569048513364725</v>
      </c>
      <c r="AG934">
        <f t="shared" si="134"/>
        <v>1.0334237554869496</v>
      </c>
      <c r="AH934">
        <f t="shared" si="135"/>
        <v>0.96113621738722532</v>
      </c>
      <c r="AI934">
        <f t="shared" si="135"/>
        <v>0.9407156569066627</v>
      </c>
      <c r="AJ934">
        <f t="shared" si="135"/>
        <v>0.902655475217926</v>
      </c>
    </row>
    <row r="935" spans="1:36" x14ac:dyDescent="0.25">
      <c r="A935" s="41">
        <v>0</v>
      </c>
      <c r="B935" s="41">
        <v>22641</v>
      </c>
      <c r="C935" s="56">
        <f t="shared" si="127"/>
        <v>4.3548956047110607</v>
      </c>
      <c r="AA935">
        <f t="shared" si="128"/>
        <v>21508.95</v>
      </c>
      <c r="AB935">
        <f t="shared" si="129"/>
        <v>20376.900000000001</v>
      </c>
      <c r="AC935">
        <f t="shared" si="130"/>
        <v>17252.441999999999</v>
      </c>
      <c r="AD935">
        <f t="shared" si="131"/>
        <v>16460.006999999998</v>
      </c>
      <c r="AE935">
        <f t="shared" si="132"/>
        <v>15078.906000000001</v>
      </c>
      <c r="AF935">
        <f t="shared" si="133"/>
        <v>4.3326192099999083</v>
      </c>
      <c r="AG935">
        <f t="shared" si="134"/>
        <v>4.3091381141503851</v>
      </c>
      <c r="AH935">
        <f t="shared" si="135"/>
        <v>4.236850576050661</v>
      </c>
      <c r="AI935">
        <f t="shared" si="135"/>
        <v>4.216430015570098</v>
      </c>
      <c r="AJ935">
        <f t="shared" si="135"/>
        <v>4.1783698338813613</v>
      </c>
    </row>
    <row r="936" spans="1:36" x14ac:dyDescent="0.25">
      <c r="A936" s="41">
        <v>0</v>
      </c>
      <c r="B936" s="41">
        <v>132</v>
      </c>
      <c r="C936" s="56">
        <f t="shared" si="127"/>
        <v>2.12057393120585</v>
      </c>
      <c r="AA936">
        <f t="shared" si="128"/>
        <v>125.39999999999999</v>
      </c>
      <c r="AB936">
        <f t="shared" si="129"/>
        <v>118.8</v>
      </c>
      <c r="AC936">
        <f t="shared" si="130"/>
        <v>100.584</v>
      </c>
      <c r="AD936">
        <f t="shared" si="131"/>
        <v>95.963999999999999</v>
      </c>
      <c r="AE936">
        <f t="shared" si="132"/>
        <v>87.912000000000006</v>
      </c>
      <c r="AF936">
        <f t="shared" si="133"/>
        <v>2.0982975364946976</v>
      </c>
      <c r="AG936">
        <f t="shared" si="134"/>
        <v>2.0748164406451748</v>
      </c>
      <c r="AH936">
        <f t="shared" si="135"/>
        <v>2.0025289025454502</v>
      </c>
      <c r="AI936">
        <f t="shared" si="135"/>
        <v>1.9821083420648877</v>
      </c>
      <c r="AJ936">
        <f t="shared" si="135"/>
        <v>1.944048160376151</v>
      </c>
    </row>
    <row r="937" spans="1:36" x14ac:dyDescent="0.25">
      <c r="A937" s="41">
        <v>0</v>
      </c>
      <c r="B937" s="41">
        <v>8785</v>
      </c>
      <c r="C937" s="56">
        <f t="shared" si="127"/>
        <v>3.9437417658313136</v>
      </c>
      <c r="AA937">
        <f t="shared" si="128"/>
        <v>8345.75</v>
      </c>
      <c r="AB937">
        <f t="shared" si="129"/>
        <v>7906.5</v>
      </c>
      <c r="AC937">
        <f t="shared" si="130"/>
        <v>6694.17</v>
      </c>
      <c r="AD937">
        <f t="shared" si="131"/>
        <v>6386.6949999999997</v>
      </c>
      <c r="AE937">
        <f t="shared" si="132"/>
        <v>5850.81</v>
      </c>
      <c r="AF937">
        <f t="shared" si="133"/>
        <v>3.9214653711201617</v>
      </c>
      <c r="AG937">
        <f t="shared" si="134"/>
        <v>3.8979842752706388</v>
      </c>
      <c r="AH937">
        <f t="shared" si="135"/>
        <v>3.8256967371709143</v>
      </c>
      <c r="AI937">
        <f t="shared" si="135"/>
        <v>3.8052761766903518</v>
      </c>
      <c r="AJ937">
        <f t="shared" si="135"/>
        <v>3.7672159950016151</v>
      </c>
    </row>
    <row r="938" spans="1:36" x14ac:dyDescent="0.25">
      <c r="A938" s="41">
        <v>0</v>
      </c>
      <c r="B938" s="41">
        <v>115090</v>
      </c>
      <c r="C938" s="56">
        <f t="shared" si="127"/>
        <v>5.0610375900634184</v>
      </c>
      <c r="AA938">
        <f t="shared" si="128"/>
        <v>109335.5</v>
      </c>
      <c r="AB938">
        <f t="shared" si="129"/>
        <v>103581</v>
      </c>
      <c r="AC938">
        <f t="shared" si="130"/>
        <v>87698.58</v>
      </c>
      <c r="AD938">
        <f t="shared" si="131"/>
        <v>83670.429999999993</v>
      </c>
      <c r="AE938">
        <f t="shared" si="132"/>
        <v>76649.94</v>
      </c>
      <c r="AF938">
        <f t="shared" si="133"/>
        <v>5.038761195352266</v>
      </c>
      <c r="AG938">
        <f t="shared" si="134"/>
        <v>5.0152800995027436</v>
      </c>
      <c r="AH938">
        <f t="shared" si="135"/>
        <v>4.9429925614030186</v>
      </c>
      <c r="AI938">
        <f t="shared" si="135"/>
        <v>4.9225720009224556</v>
      </c>
      <c r="AJ938">
        <f t="shared" si="135"/>
        <v>4.8845118192337189</v>
      </c>
    </row>
    <row r="939" spans="1:36" x14ac:dyDescent="0.25">
      <c r="A939" s="41">
        <v>0</v>
      </c>
      <c r="B939" s="41">
        <v>3296</v>
      </c>
      <c r="C939" s="56">
        <f t="shared" si="127"/>
        <v>3.5179872030250783</v>
      </c>
      <c r="AA939">
        <f t="shared" si="128"/>
        <v>3131.2</v>
      </c>
      <c r="AB939">
        <f t="shared" si="129"/>
        <v>2966.4</v>
      </c>
      <c r="AC939">
        <f t="shared" si="130"/>
        <v>2511.5520000000001</v>
      </c>
      <c r="AD939">
        <f t="shared" si="131"/>
        <v>2396.192</v>
      </c>
      <c r="AE939">
        <f t="shared" si="132"/>
        <v>2195.136</v>
      </c>
      <c r="AF939">
        <f t="shared" si="133"/>
        <v>3.4957108083139259</v>
      </c>
      <c r="AG939">
        <f t="shared" si="134"/>
        <v>3.472229712464403</v>
      </c>
      <c r="AH939">
        <f t="shared" si="135"/>
        <v>3.3999421743646785</v>
      </c>
      <c r="AI939">
        <f t="shared" si="135"/>
        <v>3.379521613884116</v>
      </c>
      <c r="AJ939">
        <f t="shared" si="135"/>
        <v>3.3414614321953793</v>
      </c>
    </row>
    <row r="940" spans="1:36" x14ac:dyDescent="0.25">
      <c r="A940" s="41">
        <v>0</v>
      </c>
      <c r="B940" s="41">
        <v>28361</v>
      </c>
      <c r="C940" s="56">
        <f t="shared" si="127"/>
        <v>4.4527215398687607</v>
      </c>
      <c r="AA940">
        <f t="shared" si="128"/>
        <v>26942.949999999997</v>
      </c>
      <c r="AB940">
        <f t="shared" si="129"/>
        <v>25524.9</v>
      </c>
      <c r="AC940">
        <f t="shared" si="130"/>
        <v>21611.081999999999</v>
      </c>
      <c r="AD940">
        <f t="shared" si="131"/>
        <v>20618.447</v>
      </c>
      <c r="AE940">
        <f t="shared" si="132"/>
        <v>18888.425999999999</v>
      </c>
      <c r="AF940">
        <f t="shared" si="133"/>
        <v>4.4304451451576083</v>
      </c>
      <c r="AG940">
        <f t="shared" si="134"/>
        <v>4.4069640493080851</v>
      </c>
      <c r="AH940">
        <f t="shared" si="135"/>
        <v>4.3346765112083609</v>
      </c>
      <c r="AI940">
        <f t="shared" si="135"/>
        <v>4.314255950727798</v>
      </c>
      <c r="AJ940">
        <f t="shared" si="135"/>
        <v>4.2761957690390613</v>
      </c>
    </row>
    <row r="941" spans="1:36" x14ac:dyDescent="0.25">
      <c r="A941" s="41">
        <v>0</v>
      </c>
      <c r="B941" s="41">
        <v>36658</v>
      </c>
      <c r="C941" s="56">
        <f t="shared" si="127"/>
        <v>4.5641687668821236</v>
      </c>
      <c r="AA941">
        <f t="shared" si="128"/>
        <v>34825.1</v>
      </c>
      <c r="AB941">
        <f t="shared" si="129"/>
        <v>32992.200000000004</v>
      </c>
      <c r="AC941">
        <f t="shared" si="130"/>
        <v>27933.396000000001</v>
      </c>
      <c r="AD941">
        <f t="shared" si="131"/>
        <v>26650.365999999998</v>
      </c>
      <c r="AE941">
        <f t="shared" si="132"/>
        <v>24414.228000000003</v>
      </c>
      <c r="AF941">
        <f t="shared" si="133"/>
        <v>4.5418923721709712</v>
      </c>
      <c r="AG941">
        <f t="shared" si="134"/>
        <v>4.5184112763214488</v>
      </c>
      <c r="AH941">
        <f t="shared" si="135"/>
        <v>4.4461237382217238</v>
      </c>
      <c r="AI941">
        <f t="shared" si="135"/>
        <v>4.4257031777411617</v>
      </c>
      <c r="AJ941">
        <f t="shared" si="135"/>
        <v>4.387642996052425</v>
      </c>
    </row>
    <row r="942" spans="1:36" x14ac:dyDescent="0.25">
      <c r="A942" s="41">
        <v>55</v>
      </c>
      <c r="B942" s="41">
        <v>21065</v>
      </c>
      <c r="C942" s="56">
        <f t="shared" si="127"/>
        <v>4.323561463462867</v>
      </c>
      <c r="AA942">
        <f t="shared" si="128"/>
        <v>20011.75</v>
      </c>
      <c r="AB942">
        <f t="shared" si="129"/>
        <v>18958.5</v>
      </c>
      <c r="AC942">
        <f t="shared" si="130"/>
        <v>16051.53</v>
      </c>
      <c r="AD942">
        <f t="shared" si="131"/>
        <v>15314.254999999999</v>
      </c>
      <c r="AE942">
        <f t="shared" si="132"/>
        <v>14029.29</v>
      </c>
      <c r="AF942">
        <f t="shared" si="133"/>
        <v>4.3012850687517146</v>
      </c>
      <c r="AG942">
        <f t="shared" si="134"/>
        <v>4.2778039729021913</v>
      </c>
      <c r="AH942">
        <f t="shared" si="135"/>
        <v>4.2055164348024672</v>
      </c>
      <c r="AI942">
        <f t="shared" si="135"/>
        <v>4.1850958743219042</v>
      </c>
      <c r="AJ942">
        <f t="shared" si="135"/>
        <v>4.1470356926331675</v>
      </c>
    </row>
    <row r="943" spans="1:36" x14ac:dyDescent="0.25">
      <c r="A943" s="41">
        <v>0</v>
      </c>
      <c r="B943" s="41">
        <v>1</v>
      </c>
      <c r="C943" s="56">
        <f t="shared" si="127"/>
        <v>0</v>
      </c>
      <c r="AA943">
        <f t="shared" si="128"/>
        <v>0.95</v>
      </c>
      <c r="AB943">
        <f t="shared" si="129"/>
        <v>0.9</v>
      </c>
      <c r="AC943">
        <f t="shared" si="130"/>
        <v>0.76200000000000001</v>
      </c>
      <c r="AD943">
        <f t="shared" si="131"/>
        <v>0.72699999999999998</v>
      </c>
      <c r="AE943">
        <f t="shared" si="132"/>
        <v>0.66600000000000004</v>
      </c>
      <c r="AF943">
        <f t="shared" si="133"/>
        <v>-2.2276394711152253E-2</v>
      </c>
      <c r="AG943">
        <f t="shared" si="134"/>
        <v>-4.5757490560675115E-2</v>
      </c>
      <c r="AH943">
        <f t="shared" si="135"/>
        <v>-0.1180450286603995</v>
      </c>
      <c r="AI943">
        <f t="shared" si="135"/>
        <v>-0.13846558914096219</v>
      </c>
      <c r="AJ943">
        <f t="shared" si="135"/>
        <v>-0.17652577082969892</v>
      </c>
    </row>
    <row r="944" spans="1:36" x14ac:dyDescent="0.25">
      <c r="A944" s="41">
        <v>0</v>
      </c>
      <c r="B944" s="41">
        <v>717</v>
      </c>
      <c r="C944" s="56">
        <f t="shared" si="127"/>
        <v>2.8555191556678001</v>
      </c>
      <c r="AA944">
        <f t="shared" si="128"/>
        <v>681.15</v>
      </c>
      <c r="AB944">
        <f t="shared" si="129"/>
        <v>645.30000000000007</v>
      </c>
      <c r="AC944">
        <f t="shared" si="130"/>
        <v>546.35400000000004</v>
      </c>
      <c r="AD944">
        <f t="shared" si="131"/>
        <v>521.25900000000001</v>
      </c>
      <c r="AE944">
        <f t="shared" si="132"/>
        <v>477.52200000000005</v>
      </c>
      <c r="AF944">
        <f t="shared" si="133"/>
        <v>2.8332427609566477</v>
      </c>
      <c r="AG944">
        <f t="shared" si="134"/>
        <v>2.8097616651071249</v>
      </c>
      <c r="AH944">
        <f t="shared" si="135"/>
        <v>2.7374741270074008</v>
      </c>
      <c r="AI944">
        <f t="shared" si="135"/>
        <v>2.7170535665268378</v>
      </c>
      <c r="AJ944">
        <f t="shared" si="135"/>
        <v>2.6789933848381011</v>
      </c>
    </row>
    <row r="945" spans="1:36" x14ac:dyDescent="0.25">
      <c r="A945" s="41">
        <v>0</v>
      </c>
      <c r="B945" s="41">
        <v>46078</v>
      </c>
      <c r="C945" s="56">
        <f t="shared" si="127"/>
        <v>4.6634936204191932</v>
      </c>
      <c r="AA945">
        <f t="shared" si="128"/>
        <v>43774.1</v>
      </c>
      <c r="AB945">
        <f t="shared" si="129"/>
        <v>41470.200000000004</v>
      </c>
      <c r="AC945">
        <f t="shared" si="130"/>
        <v>35111.436000000002</v>
      </c>
      <c r="AD945">
        <f t="shared" si="131"/>
        <v>33498.705999999998</v>
      </c>
      <c r="AE945">
        <f t="shared" si="132"/>
        <v>30687.948</v>
      </c>
      <c r="AF945">
        <f t="shared" si="133"/>
        <v>4.6412172257080408</v>
      </c>
      <c r="AG945">
        <f t="shared" si="134"/>
        <v>4.6177361298585184</v>
      </c>
      <c r="AH945">
        <f t="shared" si="135"/>
        <v>4.5454485917587943</v>
      </c>
      <c r="AI945">
        <f t="shared" si="135"/>
        <v>4.5250280312782314</v>
      </c>
      <c r="AJ945">
        <f t="shared" si="135"/>
        <v>4.4869678495894947</v>
      </c>
    </row>
    <row r="946" spans="1:36" x14ac:dyDescent="0.25">
      <c r="A946" s="41">
        <v>33239</v>
      </c>
      <c r="B946" s="41">
        <v>40324</v>
      </c>
      <c r="C946" s="56">
        <f t="shared" si="127"/>
        <v>4.6055636060704988</v>
      </c>
      <c r="AA946">
        <f t="shared" si="128"/>
        <v>38307.799999999996</v>
      </c>
      <c r="AB946">
        <f t="shared" si="129"/>
        <v>36291.599999999999</v>
      </c>
      <c r="AC946">
        <f t="shared" si="130"/>
        <v>30726.887999999999</v>
      </c>
      <c r="AD946">
        <f t="shared" si="131"/>
        <v>29315.547999999999</v>
      </c>
      <c r="AE946">
        <f t="shared" si="132"/>
        <v>26855.784</v>
      </c>
      <c r="AF946">
        <f t="shared" si="133"/>
        <v>4.5832872113593464</v>
      </c>
      <c r="AG946">
        <f t="shared" si="134"/>
        <v>4.559806115509824</v>
      </c>
      <c r="AH946">
        <f t="shared" si="135"/>
        <v>4.4875185774100999</v>
      </c>
      <c r="AI946">
        <f t="shared" si="135"/>
        <v>4.4670980169295369</v>
      </c>
      <c r="AJ946">
        <f t="shared" si="135"/>
        <v>4.4290378352408002</v>
      </c>
    </row>
    <row r="947" spans="1:36" x14ac:dyDescent="0.25">
      <c r="A947" s="41">
        <v>0</v>
      </c>
      <c r="B947" s="41">
        <v>8187</v>
      </c>
      <c r="C947" s="56">
        <f t="shared" si="127"/>
        <v>3.913124790389559</v>
      </c>
      <c r="AA947">
        <f t="shared" si="128"/>
        <v>7777.65</v>
      </c>
      <c r="AB947">
        <f t="shared" si="129"/>
        <v>7368.3</v>
      </c>
      <c r="AC947">
        <f t="shared" si="130"/>
        <v>6238.4939999999997</v>
      </c>
      <c r="AD947">
        <f t="shared" si="131"/>
        <v>5951.9489999999996</v>
      </c>
      <c r="AE947">
        <f t="shared" si="132"/>
        <v>5452.5420000000004</v>
      </c>
      <c r="AF947">
        <f t="shared" si="133"/>
        <v>3.8908483956784066</v>
      </c>
      <c r="AG947">
        <f t="shared" si="134"/>
        <v>3.8673672998288837</v>
      </c>
      <c r="AH947">
        <f t="shared" si="135"/>
        <v>3.7950797617291596</v>
      </c>
      <c r="AI947">
        <f t="shared" si="135"/>
        <v>3.7746592012485967</v>
      </c>
      <c r="AJ947">
        <f t="shared" si="135"/>
        <v>3.73659901955986</v>
      </c>
    </row>
    <row r="948" spans="1:36" x14ac:dyDescent="0.25">
      <c r="A948" s="41">
        <v>0</v>
      </c>
      <c r="B948" s="41">
        <v>28195</v>
      </c>
      <c r="C948" s="56">
        <f t="shared" si="127"/>
        <v>4.450172098924372</v>
      </c>
      <c r="AA948">
        <f t="shared" si="128"/>
        <v>26785.25</v>
      </c>
      <c r="AB948">
        <f t="shared" si="129"/>
        <v>25375.5</v>
      </c>
      <c r="AC948">
        <f t="shared" si="130"/>
        <v>21484.59</v>
      </c>
      <c r="AD948">
        <f t="shared" si="131"/>
        <v>20497.764999999999</v>
      </c>
      <c r="AE948">
        <f t="shared" si="132"/>
        <v>18777.870000000003</v>
      </c>
      <c r="AF948">
        <f t="shared" si="133"/>
        <v>4.4278957042132197</v>
      </c>
      <c r="AG948">
        <f t="shared" si="134"/>
        <v>4.4044146083636972</v>
      </c>
      <c r="AH948">
        <f t="shared" si="135"/>
        <v>4.3321270702639723</v>
      </c>
      <c r="AI948">
        <f t="shared" si="135"/>
        <v>4.3117065097834102</v>
      </c>
      <c r="AJ948">
        <f t="shared" si="135"/>
        <v>4.2736463280946735</v>
      </c>
    </row>
    <row r="949" spans="1:36" x14ac:dyDescent="0.25">
      <c r="A949" s="41">
        <v>0</v>
      </c>
      <c r="B949" s="41">
        <v>2512</v>
      </c>
      <c r="C949" s="56">
        <f t="shared" si="127"/>
        <v>3.4000196350651586</v>
      </c>
      <c r="AA949">
        <f t="shared" si="128"/>
        <v>2386.4</v>
      </c>
      <c r="AB949">
        <f t="shared" si="129"/>
        <v>2260.8000000000002</v>
      </c>
      <c r="AC949">
        <f t="shared" si="130"/>
        <v>1914.144</v>
      </c>
      <c r="AD949">
        <f t="shared" si="131"/>
        <v>1826.2239999999999</v>
      </c>
      <c r="AE949">
        <f t="shared" si="132"/>
        <v>1672.9920000000002</v>
      </c>
      <c r="AF949">
        <f t="shared" si="133"/>
        <v>3.3777432403540062</v>
      </c>
      <c r="AG949">
        <f t="shared" si="134"/>
        <v>3.3542621445044833</v>
      </c>
      <c r="AH949">
        <f t="shared" si="135"/>
        <v>3.2819746064047588</v>
      </c>
      <c r="AI949">
        <f t="shared" si="135"/>
        <v>3.2615540459241963</v>
      </c>
      <c r="AJ949">
        <f t="shared" si="135"/>
        <v>3.2234938642354596</v>
      </c>
    </row>
    <row r="950" spans="1:36" x14ac:dyDescent="0.25">
      <c r="A950" s="41">
        <v>0</v>
      </c>
      <c r="B950" s="41">
        <v>276055</v>
      </c>
      <c r="C950" s="56">
        <f t="shared" si="127"/>
        <v>5.4409956176335355</v>
      </c>
      <c r="AA950">
        <f t="shared" si="128"/>
        <v>262252.25</v>
      </c>
      <c r="AB950">
        <f t="shared" si="129"/>
        <v>248449.5</v>
      </c>
      <c r="AC950">
        <f t="shared" si="130"/>
        <v>210353.91</v>
      </c>
      <c r="AD950">
        <f t="shared" si="131"/>
        <v>200691.98499999999</v>
      </c>
      <c r="AE950">
        <f t="shared" si="132"/>
        <v>183852.63</v>
      </c>
      <c r="AF950">
        <f t="shared" si="133"/>
        <v>5.4187192229223831</v>
      </c>
      <c r="AG950">
        <f t="shared" si="134"/>
        <v>5.3952381270728598</v>
      </c>
      <c r="AH950">
        <f t="shared" si="135"/>
        <v>5.3229505889731357</v>
      </c>
      <c r="AI950">
        <f t="shared" si="135"/>
        <v>5.3025300284925727</v>
      </c>
      <c r="AJ950">
        <f t="shared" si="135"/>
        <v>5.264469846803836</v>
      </c>
    </row>
    <row r="951" spans="1:36" x14ac:dyDescent="0.25">
      <c r="A951" s="41">
        <v>0</v>
      </c>
      <c r="B951" s="41">
        <v>242</v>
      </c>
      <c r="C951" s="56">
        <f t="shared" si="127"/>
        <v>2.3838153659804311</v>
      </c>
      <c r="AA951">
        <f t="shared" si="128"/>
        <v>229.89999999999998</v>
      </c>
      <c r="AB951">
        <f t="shared" si="129"/>
        <v>217.8</v>
      </c>
      <c r="AC951">
        <f t="shared" si="130"/>
        <v>184.404</v>
      </c>
      <c r="AD951">
        <f t="shared" si="131"/>
        <v>175.934</v>
      </c>
      <c r="AE951">
        <f t="shared" si="132"/>
        <v>161.172</v>
      </c>
      <c r="AF951">
        <f t="shared" si="133"/>
        <v>2.3615389712692791</v>
      </c>
      <c r="AG951">
        <f t="shared" si="134"/>
        <v>2.3380578754197563</v>
      </c>
      <c r="AH951">
        <f t="shared" si="135"/>
        <v>2.2657703373200317</v>
      </c>
      <c r="AI951">
        <f t="shared" si="135"/>
        <v>2.2453497768394692</v>
      </c>
      <c r="AJ951">
        <f t="shared" si="135"/>
        <v>2.2072895951507325</v>
      </c>
    </row>
    <row r="952" spans="1:36" x14ac:dyDescent="0.25">
      <c r="A952" s="41">
        <v>0</v>
      </c>
      <c r="B952" s="41">
        <v>466</v>
      </c>
      <c r="C952" s="56">
        <f t="shared" si="127"/>
        <v>2.6683859166900001</v>
      </c>
      <c r="AA952">
        <f t="shared" si="128"/>
        <v>442.7</v>
      </c>
      <c r="AB952">
        <f t="shared" si="129"/>
        <v>419.40000000000003</v>
      </c>
      <c r="AC952">
        <f t="shared" si="130"/>
        <v>355.09199999999998</v>
      </c>
      <c r="AD952">
        <f t="shared" si="131"/>
        <v>338.78199999999998</v>
      </c>
      <c r="AE952">
        <f t="shared" si="132"/>
        <v>310.35599999999999</v>
      </c>
      <c r="AF952">
        <f t="shared" si="133"/>
        <v>2.6461095219788477</v>
      </c>
      <c r="AG952">
        <f t="shared" si="134"/>
        <v>2.6226284261293249</v>
      </c>
      <c r="AH952">
        <f t="shared" si="135"/>
        <v>2.5503408880296008</v>
      </c>
      <c r="AI952">
        <f t="shared" si="135"/>
        <v>2.5299203275490378</v>
      </c>
      <c r="AJ952">
        <f t="shared" si="135"/>
        <v>2.4918601458603011</v>
      </c>
    </row>
    <row r="953" spans="1:36" x14ac:dyDescent="0.25">
      <c r="A953" s="41">
        <v>0</v>
      </c>
      <c r="B953" s="41">
        <v>5341</v>
      </c>
      <c r="C953" s="56">
        <f t="shared" si="127"/>
        <v>3.7276225779691372</v>
      </c>
      <c r="AA953">
        <f t="shared" si="128"/>
        <v>5073.95</v>
      </c>
      <c r="AB953">
        <f t="shared" si="129"/>
        <v>4806.9000000000005</v>
      </c>
      <c r="AC953">
        <f t="shared" si="130"/>
        <v>4069.8420000000001</v>
      </c>
      <c r="AD953">
        <f t="shared" si="131"/>
        <v>3882.9069999999997</v>
      </c>
      <c r="AE953">
        <f t="shared" si="132"/>
        <v>3557.1060000000002</v>
      </c>
      <c r="AF953">
        <f t="shared" si="133"/>
        <v>3.7053461832579853</v>
      </c>
      <c r="AG953">
        <f t="shared" si="134"/>
        <v>3.6818650874084624</v>
      </c>
      <c r="AH953">
        <f t="shared" si="135"/>
        <v>3.6095775493087379</v>
      </c>
      <c r="AI953">
        <f t="shared" si="135"/>
        <v>3.5891569888281749</v>
      </c>
      <c r="AJ953">
        <f t="shared" si="135"/>
        <v>3.5510968071394382</v>
      </c>
    </row>
    <row r="954" spans="1:36" x14ac:dyDescent="0.25">
      <c r="A954" s="41">
        <v>0</v>
      </c>
      <c r="B954" s="41">
        <v>8823</v>
      </c>
      <c r="C954" s="56">
        <f t="shared" si="127"/>
        <v>3.9456162792267317</v>
      </c>
      <c r="AA954">
        <f t="shared" si="128"/>
        <v>8381.85</v>
      </c>
      <c r="AB954">
        <f t="shared" si="129"/>
        <v>7940.7</v>
      </c>
      <c r="AC954">
        <f t="shared" si="130"/>
        <v>6723.1260000000002</v>
      </c>
      <c r="AD954">
        <f t="shared" si="131"/>
        <v>6414.3209999999999</v>
      </c>
      <c r="AE954">
        <f t="shared" si="132"/>
        <v>5876.1180000000004</v>
      </c>
      <c r="AF954">
        <f t="shared" si="133"/>
        <v>3.9233398845155794</v>
      </c>
      <c r="AG954">
        <f t="shared" si="134"/>
        <v>3.8998587886660565</v>
      </c>
      <c r="AH954">
        <f t="shared" si="135"/>
        <v>3.8275712505663324</v>
      </c>
      <c r="AI954">
        <f t="shared" si="135"/>
        <v>3.8071506900857695</v>
      </c>
      <c r="AJ954">
        <f t="shared" si="135"/>
        <v>3.7690905083970327</v>
      </c>
    </row>
    <row r="955" spans="1:36" x14ac:dyDescent="0.25">
      <c r="A955" s="41">
        <v>0</v>
      </c>
      <c r="B955" s="41">
        <v>13</v>
      </c>
      <c r="C955" s="56">
        <f t="shared" si="127"/>
        <v>1.1139433523068367</v>
      </c>
      <c r="AA955">
        <f t="shared" si="128"/>
        <v>12.35</v>
      </c>
      <c r="AB955">
        <f t="shared" si="129"/>
        <v>11.700000000000001</v>
      </c>
      <c r="AC955">
        <f t="shared" si="130"/>
        <v>9.9060000000000006</v>
      </c>
      <c r="AD955">
        <f t="shared" si="131"/>
        <v>9.4510000000000005</v>
      </c>
      <c r="AE955">
        <f t="shared" si="132"/>
        <v>8.6580000000000013</v>
      </c>
      <c r="AF955">
        <f t="shared" si="133"/>
        <v>1.0916669575956846</v>
      </c>
      <c r="AG955">
        <f t="shared" si="134"/>
        <v>1.0681858617461617</v>
      </c>
      <c r="AH955">
        <f t="shared" si="135"/>
        <v>0.99589832364643727</v>
      </c>
      <c r="AI955">
        <f t="shared" si="135"/>
        <v>0.97547776316587465</v>
      </c>
      <c r="AJ955">
        <f t="shared" si="135"/>
        <v>0.93741758147713794</v>
      </c>
    </row>
    <row r="956" spans="1:36" x14ac:dyDescent="0.25">
      <c r="A956" s="41">
        <v>0</v>
      </c>
      <c r="B956" s="41">
        <v>43349</v>
      </c>
      <c r="C956" s="56">
        <f t="shared" si="127"/>
        <v>4.6369790833695266</v>
      </c>
      <c r="AA956">
        <f t="shared" si="128"/>
        <v>41181.549999999996</v>
      </c>
      <c r="AB956">
        <f t="shared" si="129"/>
        <v>39014.1</v>
      </c>
      <c r="AC956">
        <f t="shared" si="130"/>
        <v>33031.938000000002</v>
      </c>
      <c r="AD956">
        <f t="shared" si="131"/>
        <v>31514.722999999998</v>
      </c>
      <c r="AE956">
        <f t="shared" si="132"/>
        <v>28870.434000000001</v>
      </c>
      <c r="AF956">
        <f t="shared" si="133"/>
        <v>4.6147026886583742</v>
      </c>
      <c r="AG956">
        <f t="shared" si="134"/>
        <v>4.5912215928088518</v>
      </c>
      <c r="AH956">
        <f t="shared" si="135"/>
        <v>4.5189340547091277</v>
      </c>
      <c r="AI956">
        <f t="shared" si="135"/>
        <v>4.4985134942285647</v>
      </c>
      <c r="AJ956">
        <f t="shared" si="135"/>
        <v>4.460453312539828</v>
      </c>
    </row>
    <row r="957" spans="1:36" x14ac:dyDescent="0.25">
      <c r="A957" s="41">
        <v>0</v>
      </c>
      <c r="B957" s="41">
        <v>126</v>
      </c>
      <c r="C957" s="56">
        <f t="shared" si="127"/>
        <v>2.1003705451175629</v>
      </c>
      <c r="AA957">
        <f t="shared" si="128"/>
        <v>119.69999999999999</v>
      </c>
      <c r="AB957">
        <f t="shared" si="129"/>
        <v>113.4</v>
      </c>
      <c r="AC957">
        <f t="shared" si="130"/>
        <v>96.012</v>
      </c>
      <c r="AD957">
        <f t="shared" si="131"/>
        <v>91.602000000000004</v>
      </c>
      <c r="AE957">
        <f t="shared" si="132"/>
        <v>83.916000000000011</v>
      </c>
      <c r="AF957">
        <f t="shared" si="133"/>
        <v>2.0780941504064105</v>
      </c>
      <c r="AG957">
        <f t="shared" si="134"/>
        <v>2.0546130545568877</v>
      </c>
      <c r="AH957">
        <f t="shared" si="135"/>
        <v>1.9823255164571634</v>
      </c>
      <c r="AI957">
        <f t="shared" si="135"/>
        <v>1.9619049559766009</v>
      </c>
      <c r="AJ957">
        <f t="shared" si="135"/>
        <v>1.9238447742878639</v>
      </c>
    </row>
    <row r="958" spans="1:36" x14ac:dyDescent="0.25">
      <c r="A958" s="41">
        <v>0</v>
      </c>
      <c r="B958" s="41">
        <v>2559</v>
      </c>
      <c r="C958" s="56">
        <f t="shared" si="127"/>
        <v>3.4080702858871854</v>
      </c>
      <c r="AA958">
        <f t="shared" si="128"/>
        <v>2431.0499999999997</v>
      </c>
      <c r="AB958">
        <f t="shared" si="129"/>
        <v>2303.1</v>
      </c>
      <c r="AC958">
        <f t="shared" si="130"/>
        <v>1949.9580000000001</v>
      </c>
      <c r="AD958">
        <f t="shared" si="131"/>
        <v>1860.393</v>
      </c>
      <c r="AE958">
        <f t="shared" si="132"/>
        <v>1704.2940000000001</v>
      </c>
      <c r="AF958">
        <f t="shared" si="133"/>
        <v>3.385793891176033</v>
      </c>
      <c r="AG958">
        <f t="shared" si="134"/>
        <v>3.3623127953265102</v>
      </c>
      <c r="AH958">
        <f t="shared" si="135"/>
        <v>3.2900252572267861</v>
      </c>
      <c r="AI958">
        <f t="shared" si="135"/>
        <v>3.2696046967462231</v>
      </c>
      <c r="AJ958">
        <f t="shared" si="135"/>
        <v>3.2315445150574864</v>
      </c>
    </row>
    <row r="959" spans="1:36" x14ac:dyDescent="0.25">
      <c r="A959" s="41">
        <v>0</v>
      </c>
      <c r="B959" s="41">
        <v>15972</v>
      </c>
      <c r="C959" s="56">
        <f t="shared" si="127"/>
        <v>4.2033593015223003</v>
      </c>
      <c r="AA959">
        <f t="shared" si="128"/>
        <v>15173.4</v>
      </c>
      <c r="AB959">
        <f t="shared" si="129"/>
        <v>14374.800000000001</v>
      </c>
      <c r="AC959">
        <f t="shared" si="130"/>
        <v>12170.664000000001</v>
      </c>
      <c r="AD959">
        <f t="shared" si="131"/>
        <v>11611.644</v>
      </c>
      <c r="AE959">
        <f t="shared" si="132"/>
        <v>10637.352000000001</v>
      </c>
      <c r="AF959">
        <f t="shared" si="133"/>
        <v>4.1810829068111479</v>
      </c>
      <c r="AG959">
        <f t="shared" si="134"/>
        <v>4.1576018109616246</v>
      </c>
      <c r="AH959">
        <f t="shared" si="135"/>
        <v>4.0853142728619005</v>
      </c>
      <c r="AI959">
        <f t="shared" si="135"/>
        <v>4.0648937123813376</v>
      </c>
      <c r="AJ959">
        <f t="shared" si="135"/>
        <v>4.0268335306926009</v>
      </c>
    </row>
    <row r="960" spans="1:36" x14ac:dyDescent="0.25">
      <c r="A960" s="41">
        <v>0</v>
      </c>
      <c r="B960" s="41">
        <v>751</v>
      </c>
      <c r="C960" s="56">
        <f t="shared" si="127"/>
        <v>2.8756399370041685</v>
      </c>
      <c r="AA960">
        <f t="shared" si="128"/>
        <v>713.44999999999993</v>
      </c>
      <c r="AB960">
        <f t="shared" si="129"/>
        <v>675.9</v>
      </c>
      <c r="AC960">
        <f t="shared" si="130"/>
        <v>572.26200000000006</v>
      </c>
      <c r="AD960">
        <f t="shared" si="131"/>
        <v>545.97699999999998</v>
      </c>
      <c r="AE960">
        <f t="shared" si="132"/>
        <v>500.16600000000005</v>
      </c>
      <c r="AF960">
        <f t="shared" si="133"/>
        <v>2.8533635422930161</v>
      </c>
      <c r="AG960">
        <f t="shared" si="134"/>
        <v>2.8298824464434933</v>
      </c>
      <c r="AH960">
        <f t="shared" si="135"/>
        <v>2.7575949083437687</v>
      </c>
      <c r="AI960">
        <f t="shared" si="135"/>
        <v>2.7371743478632062</v>
      </c>
      <c r="AJ960">
        <f t="shared" si="135"/>
        <v>2.6991141661744695</v>
      </c>
    </row>
    <row r="961" spans="1:36" x14ac:dyDescent="0.25">
      <c r="A961" s="41">
        <v>0</v>
      </c>
      <c r="B961" s="41">
        <v>8161</v>
      </c>
      <c r="C961" s="56">
        <f t="shared" si="127"/>
        <v>3.9117433778559318</v>
      </c>
      <c r="AA961">
        <f t="shared" si="128"/>
        <v>7752.95</v>
      </c>
      <c r="AB961">
        <f t="shared" si="129"/>
        <v>7344.9000000000005</v>
      </c>
      <c r="AC961">
        <f t="shared" si="130"/>
        <v>6218.6819999999998</v>
      </c>
      <c r="AD961">
        <f t="shared" si="131"/>
        <v>5933.0469999999996</v>
      </c>
      <c r="AE961">
        <f t="shared" si="132"/>
        <v>5435.2260000000006</v>
      </c>
      <c r="AF961">
        <f t="shared" si="133"/>
        <v>3.8894669831447795</v>
      </c>
      <c r="AG961">
        <f t="shared" si="134"/>
        <v>3.8659858872952566</v>
      </c>
      <c r="AH961">
        <f t="shared" si="135"/>
        <v>3.7936983491955321</v>
      </c>
      <c r="AI961">
        <f t="shared" si="135"/>
        <v>3.7732777887149695</v>
      </c>
      <c r="AJ961">
        <f t="shared" si="135"/>
        <v>3.7352176070262328</v>
      </c>
    </row>
    <row r="962" spans="1:36" x14ac:dyDescent="0.25">
      <c r="A962" s="41">
        <v>0</v>
      </c>
      <c r="B962" s="41">
        <v>8</v>
      </c>
      <c r="C962" s="56">
        <f t="shared" si="127"/>
        <v>0.90308998699194354</v>
      </c>
      <c r="AA962">
        <f t="shared" si="128"/>
        <v>7.6</v>
      </c>
      <c r="AB962">
        <f t="shared" si="129"/>
        <v>7.2</v>
      </c>
      <c r="AC962">
        <f t="shared" si="130"/>
        <v>6.0960000000000001</v>
      </c>
      <c r="AD962">
        <f t="shared" si="131"/>
        <v>5.8159999999999998</v>
      </c>
      <c r="AE962">
        <f t="shared" si="132"/>
        <v>5.3280000000000003</v>
      </c>
      <c r="AF962">
        <f t="shared" si="133"/>
        <v>0.88081359228079137</v>
      </c>
      <c r="AG962">
        <f t="shared" si="134"/>
        <v>0.85733249643126852</v>
      </c>
      <c r="AH962">
        <f t="shared" si="135"/>
        <v>0.78504495833154408</v>
      </c>
      <c r="AI962">
        <f t="shared" si="135"/>
        <v>0.76462439785098146</v>
      </c>
      <c r="AJ962">
        <f t="shared" si="135"/>
        <v>0.72656421616224465</v>
      </c>
    </row>
    <row r="963" spans="1:36" x14ac:dyDescent="0.25">
      <c r="A963" s="41">
        <v>0</v>
      </c>
      <c r="B963" s="41">
        <v>162286</v>
      </c>
      <c r="C963" s="56">
        <f t="shared" ref="C963:C1026" si="136">LOG10(B963)</f>
        <v>5.2102810559630317</v>
      </c>
      <c r="AA963">
        <f t="shared" ref="AA963:AA1026" si="137">B963*0.95</f>
        <v>154171.69999999998</v>
      </c>
      <c r="AB963">
        <f t="shared" ref="AB963:AB1026" si="138">B963*0.9</f>
        <v>146057.4</v>
      </c>
      <c r="AC963">
        <f t="shared" ref="AC963:AC1026" si="139">B963*0.762</f>
        <v>123661.932</v>
      </c>
      <c r="AD963">
        <f t="shared" ref="AD963:AD1026" si="140">B963*0.727</f>
        <v>117981.92199999999</v>
      </c>
      <c r="AE963">
        <f t="shared" ref="AE963:AE1026" si="141">B963*0.666</f>
        <v>108082.47600000001</v>
      </c>
      <c r="AF963">
        <f t="shared" ref="AF963:AF1026" si="142">LOG10(AA963)</f>
        <v>5.1880046612518793</v>
      </c>
      <c r="AG963">
        <f t="shared" ref="AG963:AG1026" si="143">LOG10(AB963)</f>
        <v>5.164523565402356</v>
      </c>
      <c r="AH963">
        <f t="shared" ref="AH963:AJ1026" si="144">LOG10(AC963)</f>
        <v>5.0922360273026319</v>
      </c>
      <c r="AI963">
        <f t="shared" si="144"/>
        <v>5.071815466822069</v>
      </c>
      <c r="AJ963">
        <f t="shared" si="144"/>
        <v>5.0337552851333323</v>
      </c>
    </row>
    <row r="964" spans="1:36" x14ac:dyDescent="0.25">
      <c r="A964" s="41">
        <v>0</v>
      </c>
      <c r="B964" s="41">
        <v>74525</v>
      </c>
      <c r="C964" s="56">
        <f t="shared" si="136"/>
        <v>4.8723019847046682</v>
      </c>
      <c r="AA964">
        <f t="shared" si="137"/>
        <v>70798.75</v>
      </c>
      <c r="AB964">
        <f t="shared" si="138"/>
        <v>67072.5</v>
      </c>
      <c r="AC964">
        <f t="shared" si="139"/>
        <v>56788.05</v>
      </c>
      <c r="AD964">
        <f t="shared" si="140"/>
        <v>54179.674999999996</v>
      </c>
      <c r="AE964">
        <f t="shared" si="141"/>
        <v>49633.65</v>
      </c>
      <c r="AF964">
        <f t="shared" si="142"/>
        <v>4.8500255899935159</v>
      </c>
      <c r="AG964">
        <f t="shared" si="143"/>
        <v>4.8265444941439934</v>
      </c>
      <c r="AH964">
        <f t="shared" si="144"/>
        <v>4.7542569560442685</v>
      </c>
      <c r="AI964">
        <f t="shared" si="144"/>
        <v>4.7338363955637064</v>
      </c>
      <c r="AJ964">
        <f t="shared" si="144"/>
        <v>4.6957762138749697</v>
      </c>
    </row>
    <row r="965" spans="1:36" x14ac:dyDescent="0.25">
      <c r="A965" s="41">
        <v>0</v>
      </c>
      <c r="B965" s="41">
        <v>79064</v>
      </c>
      <c r="C965" s="56">
        <f t="shared" si="136"/>
        <v>4.8979787823568541</v>
      </c>
      <c r="AA965">
        <f t="shared" si="137"/>
        <v>75110.8</v>
      </c>
      <c r="AB965">
        <f t="shared" si="138"/>
        <v>71157.600000000006</v>
      </c>
      <c r="AC965">
        <f t="shared" si="139"/>
        <v>60246.768000000004</v>
      </c>
      <c r="AD965">
        <f t="shared" si="140"/>
        <v>57479.527999999998</v>
      </c>
      <c r="AE965">
        <f t="shared" si="141"/>
        <v>52656.624000000003</v>
      </c>
      <c r="AF965">
        <f t="shared" si="142"/>
        <v>4.8757023876457017</v>
      </c>
      <c r="AG965">
        <f t="shared" si="143"/>
        <v>4.8522212917961793</v>
      </c>
      <c r="AH965">
        <f t="shared" si="144"/>
        <v>4.7799337536964543</v>
      </c>
      <c r="AI965">
        <f t="shared" si="144"/>
        <v>4.7595131932158923</v>
      </c>
      <c r="AJ965">
        <f t="shared" si="144"/>
        <v>4.7214530115271556</v>
      </c>
    </row>
    <row r="966" spans="1:36" x14ac:dyDescent="0.25">
      <c r="A966" s="41">
        <v>0</v>
      </c>
      <c r="B966" s="41">
        <v>3895</v>
      </c>
      <c r="C966" s="56">
        <f t="shared" si="136"/>
        <v>3.5905074620085831</v>
      </c>
      <c r="AA966">
        <f t="shared" si="137"/>
        <v>3700.25</v>
      </c>
      <c r="AB966">
        <f t="shared" si="138"/>
        <v>3505.5</v>
      </c>
      <c r="AC966">
        <f t="shared" si="139"/>
        <v>2967.9900000000002</v>
      </c>
      <c r="AD966">
        <f t="shared" si="140"/>
        <v>2831.665</v>
      </c>
      <c r="AE966">
        <f t="shared" si="141"/>
        <v>2594.0700000000002</v>
      </c>
      <c r="AF966">
        <f t="shared" si="142"/>
        <v>3.5682310672974311</v>
      </c>
      <c r="AG966">
        <f t="shared" si="143"/>
        <v>3.5447499714479083</v>
      </c>
      <c r="AH966">
        <f t="shared" si="144"/>
        <v>3.4724624333481837</v>
      </c>
      <c r="AI966">
        <f t="shared" si="144"/>
        <v>3.4520418728676212</v>
      </c>
      <c r="AJ966">
        <f t="shared" si="144"/>
        <v>3.4139816911788845</v>
      </c>
    </row>
    <row r="967" spans="1:36" x14ac:dyDescent="0.25">
      <c r="A967" s="41">
        <v>0</v>
      </c>
      <c r="B967" s="41">
        <v>28569</v>
      </c>
      <c r="C967" s="56">
        <f t="shared" si="136"/>
        <v>4.4558950390497847</v>
      </c>
      <c r="AA967">
        <f t="shared" si="137"/>
        <v>27140.55</v>
      </c>
      <c r="AB967">
        <f t="shared" si="138"/>
        <v>25712.100000000002</v>
      </c>
      <c r="AC967">
        <f t="shared" si="139"/>
        <v>21769.578000000001</v>
      </c>
      <c r="AD967">
        <f t="shared" si="140"/>
        <v>20769.663</v>
      </c>
      <c r="AE967">
        <f t="shared" si="141"/>
        <v>19026.954000000002</v>
      </c>
      <c r="AF967">
        <f t="shared" si="142"/>
        <v>4.4336186443386323</v>
      </c>
      <c r="AG967">
        <f t="shared" si="143"/>
        <v>4.4101375484891099</v>
      </c>
      <c r="AH967">
        <f t="shared" si="144"/>
        <v>4.3378500103893858</v>
      </c>
      <c r="AI967">
        <f t="shared" si="144"/>
        <v>4.3174294499088228</v>
      </c>
      <c r="AJ967">
        <f t="shared" si="144"/>
        <v>4.2793692682200861</v>
      </c>
    </row>
    <row r="968" spans="1:36" x14ac:dyDescent="0.25">
      <c r="A968" s="41">
        <v>0</v>
      </c>
      <c r="B968" s="41">
        <v>5626</v>
      </c>
      <c r="C968" s="56">
        <f t="shared" si="136"/>
        <v>3.7501997278291821</v>
      </c>
      <c r="AA968">
        <f t="shared" si="137"/>
        <v>5344.7</v>
      </c>
      <c r="AB968">
        <f t="shared" si="138"/>
        <v>5063.4000000000005</v>
      </c>
      <c r="AC968">
        <f t="shared" si="139"/>
        <v>4287.0119999999997</v>
      </c>
      <c r="AD968">
        <f t="shared" si="140"/>
        <v>4090.1019999999999</v>
      </c>
      <c r="AE968">
        <f t="shared" si="141"/>
        <v>3746.9160000000002</v>
      </c>
      <c r="AF968">
        <f t="shared" si="142"/>
        <v>3.7279233331180297</v>
      </c>
      <c r="AG968">
        <f t="shared" si="143"/>
        <v>3.7044422372685069</v>
      </c>
      <c r="AH968">
        <f t="shared" si="144"/>
        <v>3.6321546991687828</v>
      </c>
      <c r="AI968">
        <f t="shared" si="144"/>
        <v>3.6117341386882198</v>
      </c>
      <c r="AJ968">
        <f t="shared" si="144"/>
        <v>3.5736739569994831</v>
      </c>
    </row>
    <row r="969" spans="1:36" x14ac:dyDescent="0.25">
      <c r="A969" s="41">
        <v>0</v>
      </c>
      <c r="B969" s="41">
        <v>2241</v>
      </c>
      <c r="C969" s="56">
        <f t="shared" si="136"/>
        <v>3.3504418565350611</v>
      </c>
      <c r="AA969">
        <f t="shared" si="137"/>
        <v>2128.9499999999998</v>
      </c>
      <c r="AB969">
        <f t="shared" si="138"/>
        <v>2016.9</v>
      </c>
      <c r="AC969">
        <f t="shared" si="139"/>
        <v>1707.6420000000001</v>
      </c>
      <c r="AD969">
        <f t="shared" si="140"/>
        <v>1629.2069999999999</v>
      </c>
      <c r="AE969">
        <f t="shared" si="141"/>
        <v>1492.5060000000001</v>
      </c>
      <c r="AF969">
        <f t="shared" si="142"/>
        <v>3.3281654618239092</v>
      </c>
      <c r="AG969">
        <f t="shared" si="143"/>
        <v>3.3046843659743863</v>
      </c>
      <c r="AH969">
        <f t="shared" si="144"/>
        <v>3.2323968278746618</v>
      </c>
      <c r="AI969">
        <f t="shared" si="144"/>
        <v>3.2119762673940988</v>
      </c>
      <c r="AJ969">
        <f t="shared" si="144"/>
        <v>3.1739160857053621</v>
      </c>
    </row>
    <row r="970" spans="1:36" x14ac:dyDescent="0.25">
      <c r="A970" s="41">
        <v>0</v>
      </c>
      <c r="B970" s="41">
        <v>15</v>
      </c>
      <c r="C970" s="56">
        <f t="shared" si="136"/>
        <v>1.1760912590556813</v>
      </c>
      <c r="AA970">
        <f t="shared" si="137"/>
        <v>14.25</v>
      </c>
      <c r="AB970">
        <f t="shared" si="138"/>
        <v>13.5</v>
      </c>
      <c r="AC970">
        <f t="shared" si="139"/>
        <v>11.43</v>
      </c>
      <c r="AD970">
        <f t="shared" si="140"/>
        <v>10.904999999999999</v>
      </c>
      <c r="AE970">
        <f t="shared" si="141"/>
        <v>9.99</v>
      </c>
      <c r="AF970">
        <f t="shared" si="142"/>
        <v>1.153814864344529</v>
      </c>
      <c r="AG970">
        <f t="shared" si="143"/>
        <v>1.1303337684950061</v>
      </c>
      <c r="AH970">
        <f t="shared" si="144"/>
        <v>1.0580462303952818</v>
      </c>
      <c r="AI970">
        <f t="shared" si="144"/>
        <v>1.0376256699147191</v>
      </c>
      <c r="AJ970">
        <f t="shared" si="144"/>
        <v>0.99956548822598235</v>
      </c>
    </row>
    <row r="971" spans="1:36" x14ac:dyDescent="0.25">
      <c r="A971" s="41">
        <v>0</v>
      </c>
      <c r="B971" s="41">
        <v>62656</v>
      </c>
      <c r="C971" s="56">
        <f t="shared" si="136"/>
        <v>4.7969626657870252</v>
      </c>
      <c r="AA971">
        <f t="shared" si="137"/>
        <v>59523.199999999997</v>
      </c>
      <c r="AB971">
        <f t="shared" si="138"/>
        <v>56390.400000000001</v>
      </c>
      <c r="AC971">
        <f t="shared" si="139"/>
        <v>47743.872000000003</v>
      </c>
      <c r="AD971">
        <f t="shared" si="140"/>
        <v>45550.911999999997</v>
      </c>
      <c r="AE971">
        <f t="shared" si="141"/>
        <v>41728.896000000001</v>
      </c>
      <c r="AF971">
        <f t="shared" si="142"/>
        <v>4.7746862710758728</v>
      </c>
      <c r="AG971">
        <f t="shared" si="143"/>
        <v>4.7512051752263496</v>
      </c>
      <c r="AH971">
        <f t="shared" si="144"/>
        <v>4.6789176371266255</v>
      </c>
      <c r="AI971">
        <f t="shared" si="144"/>
        <v>4.6584970766460625</v>
      </c>
      <c r="AJ971">
        <f t="shared" si="144"/>
        <v>4.6204368949573258</v>
      </c>
    </row>
    <row r="972" spans="1:36" x14ac:dyDescent="0.25">
      <c r="A972" s="41">
        <v>0</v>
      </c>
      <c r="B972" s="41">
        <v>4</v>
      </c>
      <c r="C972" s="56">
        <f t="shared" si="136"/>
        <v>0.6020599913279624</v>
      </c>
      <c r="AA972">
        <f t="shared" si="137"/>
        <v>3.8</v>
      </c>
      <c r="AB972">
        <f t="shared" si="138"/>
        <v>3.6</v>
      </c>
      <c r="AC972">
        <f t="shared" si="139"/>
        <v>3.048</v>
      </c>
      <c r="AD972">
        <f t="shared" si="140"/>
        <v>2.9079999999999999</v>
      </c>
      <c r="AE972">
        <f t="shared" si="141"/>
        <v>2.6640000000000001</v>
      </c>
      <c r="AF972">
        <f t="shared" si="142"/>
        <v>0.57978359661681012</v>
      </c>
      <c r="AG972">
        <f t="shared" si="143"/>
        <v>0.55630250076728727</v>
      </c>
      <c r="AH972">
        <f t="shared" si="144"/>
        <v>0.48401496266756289</v>
      </c>
      <c r="AI972">
        <f t="shared" si="144"/>
        <v>0.46359440218700021</v>
      </c>
      <c r="AJ972">
        <f t="shared" si="144"/>
        <v>0.4255342204982635</v>
      </c>
    </row>
    <row r="973" spans="1:36" x14ac:dyDescent="0.25">
      <c r="A973" s="41">
        <v>0</v>
      </c>
      <c r="B973" s="41">
        <v>26331</v>
      </c>
      <c r="C973" s="56">
        <f t="shared" si="136"/>
        <v>4.420467353076253</v>
      </c>
      <c r="D973" s="44"/>
      <c r="AA973">
        <f t="shared" si="137"/>
        <v>25014.449999999997</v>
      </c>
      <c r="AB973">
        <f t="shared" si="138"/>
        <v>23697.9</v>
      </c>
      <c r="AC973">
        <f t="shared" si="139"/>
        <v>20064.222000000002</v>
      </c>
      <c r="AD973">
        <f t="shared" si="140"/>
        <v>19142.636999999999</v>
      </c>
      <c r="AE973">
        <f t="shared" si="141"/>
        <v>17536.446</v>
      </c>
      <c r="AF973">
        <f t="shared" si="142"/>
        <v>4.3981909583651007</v>
      </c>
      <c r="AG973">
        <f t="shared" si="143"/>
        <v>4.3747098625155783</v>
      </c>
      <c r="AH973">
        <f t="shared" si="144"/>
        <v>4.3024223244158533</v>
      </c>
      <c r="AI973">
        <f t="shared" si="144"/>
        <v>4.2820017639352912</v>
      </c>
      <c r="AJ973">
        <f t="shared" si="144"/>
        <v>4.2439415822465545</v>
      </c>
    </row>
    <row r="974" spans="1:36" x14ac:dyDescent="0.25">
      <c r="A974" s="41">
        <v>0</v>
      </c>
      <c r="B974" s="41">
        <v>78329</v>
      </c>
      <c r="C974" s="56">
        <f t="shared" si="136"/>
        <v>4.8939225820864074</v>
      </c>
      <c r="AA974">
        <f t="shared" si="137"/>
        <v>74412.55</v>
      </c>
      <c r="AB974">
        <f t="shared" si="138"/>
        <v>70496.100000000006</v>
      </c>
      <c r="AC974">
        <f t="shared" si="139"/>
        <v>59686.698000000004</v>
      </c>
      <c r="AD974">
        <f t="shared" si="140"/>
        <v>56945.182999999997</v>
      </c>
      <c r="AE974">
        <f t="shared" si="141"/>
        <v>52167.114000000001</v>
      </c>
      <c r="AF974">
        <f t="shared" si="142"/>
        <v>4.871646187375255</v>
      </c>
      <c r="AG974">
        <f t="shared" si="143"/>
        <v>4.8481650915257317</v>
      </c>
      <c r="AH974">
        <f t="shared" si="144"/>
        <v>4.7758775534260076</v>
      </c>
      <c r="AI974">
        <f t="shared" si="144"/>
        <v>4.7554569929454447</v>
      </c>
      <c r="AJ974">
        <f t="shared" si="144"/>
        <v>4.717396811256708</v>
      </c>
    </row>
    <row r="975" spans="1:36" x14ac:dyDescent="0.25">
      <c r="A975" s="41">
        <v>0</v>
      </c>
      <c r="B975" s="41">
        <v>21607</v>
      </c>
      <c r="C975" s="56">
        <f t="shared" si="136"/>
        <v>4.3345944719322818</v>
      </c>
      <c r="AA975">
        <f t="shared" si="137"/>
        <v>20526.649999999998</v>
      </c>
      <c r="AB975">
        <f t="shared" si="138"/>
        <v>19446.3</v>
      </c>
      <c r="AC975">
        <f t="shared" si="139"/>
        <v>16464.534</v>
      </c>
      <c r="AD975">
        <f t="shared" si="140"/>
        <v>15708.288999999999</v>
      </c>
      <c r="AE975">
        <f t="shared" si="141"/>
        <v>14390.262000000001</v>
      </c>
      <c r="AF975">
        <f t="shared" si="142"/>
        <v>4.3123180772211303</v>
      </c>
      <c r="AG975">
        <f t="shared" si="143"/>
        <v>4.288836981371607</v>
      </c>
      <c r="AH975">
        <f t="shared" si="144"/>
        <v>4.2165494432718829</v>
      </c>
      <c r="AI975">
        <f t="shared" si="144"/>
        <v>4.1961288827913199</v>
      </c>
      <c r="AJ975">
        <f t="shared" si="144"/>
        <v>4.1580687011025832</v>
      </c>
    </row>
    <row r="976" spans="1:36" x14ac:dyDescent="0.25">
      <c r="A976" s="41">
        <v>0</v>
      </c>
      <c r="B976" s="41">
        <v>5263</v>
      </c>
      <c r="C976" s="56">
        <f t="shared" si="136"/>
        <v>3.7212333700172775</v>
      </c>
      <c r="AA976">
        <f t="shared" si="137"/>
        <v>4999.8499999999995</v>
      </c>
      <c r="AB976">
        <f t="shared" si="138"/>
        <v>4736.7</v>
      </c>
      <c r="AC976">
        <f t="shared" si="139"/>
        <v>4010.4059999999999</v>
      </c>
      <c r="AD976">
        <f t="shared" si="140"/>
        <v>3826.201</v>
      </c>
      <c r="AE976">
        <f t="shared" si="141"/>
        <v>3505.1580000000004</v>
      </c>
      <c r="AF976">
        <f t="shared" si="142"/>
        <v>3.6989569753061251</v>
      </c>
      <c r="AG976">
        <f t="shared" si="143"/>
        <v>3.6754758794566023</v>
      </c>
      <c r="AH976">
        <f t="shared" si="144"/>
        <v>3.6031883413568782</v>
      </c>
      <c r="AI976">
        <f t="shared" si="144"/>
        <v>3.5827677808763152</v>
      </c>
      <c r="AJ976">
        <f t="shared" si="144"/>
        <v>3.5447075991875785</v>
      </c>
    </row>
    <row r="977" spans="1:36" x14ac:dyDescent="0.25">
      <c r="A977" s="41">
        <v>0</v>
      </c>
      <c r="B977" s="41">
        <v>18757</v>
      </c>
      <c r="C977" s="56">
        <f t="shared" si="136"/>
        <v>4.2731633784123453</v>
      </c>
      <c r="AA977">
        <f t="shared" si="137"/>
        <v>17819.149999999998</v>
      </c>
      <c r="AB977">
        <f t="shared" si="138"/>
        <v>16881.3</v>
      </c>
      <c r="AC977">
        <f t="shared" si="139"/>
        <v>14292.834000000001</v>
      </c>
      <c r="AD977">
        <f t="shared" si="140"/>
        <v>13636.339</v>
      </c>
      <c r="AE977">
        <f t="shared" si="141"/>
        <v>12492.162</v>
      </c>
      <c r="AF977">
        <f t="shared" si="142"/>
        <v>4.2508869837011929</v>
      </c>
      <c r="AG977">
        <f t="shared" si="143"/>
        <v>4.2274058878516705</v>
      </c>
      <c r="AH977">
        <f t="shared" si="144"/>
        <v>4.1551183497519464</v>
      </c>
      <c r="AI977">
        <f t="shared" si="144"/>
        <v>4.1346977892713834</v>
      </c>
      <c r="AJ977">
        <f t="shared" si="144"/>
        <v>4.0966376075826467</v>
      </c>
    </row>
    <row r="978" spans="1:36" x14ac:dyDescent="0.25">
      <c r="A978" s="41">
        <v>0</v>
      </c>
      <c r="B978" s="41">
        <v>318</v>
      </c>
      <c r="C978" s="56">
        <f t="shared" si="136"/>
        <v>2.5024271199844326</v>
      </c>
      <c r="AA978">
        <f t="shared" si="137"/>
        <v>302.09999999999997</v>
      </c>
      <c r="AB978">
        <f t="shared" si="138"/>
        <v>286.2</v>
      </c>
      <c r="AC978">
        <f t="shared" si="139"/>
        <v>242.316</v>
      </c>
      <c r="AD978">
        <f t="shared" si="140"/>
        <v>231.18600000000001</v>
      </c>
      <c r="AE978">
        <f t="shared" si="141"/>
        <v>211.78800000000001</v>
      </c>
      <c r="AF978">
        <f t="shared" si="142"/>
        <v>2.4801507252732802</v>
      </c>
      <c r="AG978">
        <f t="shared" si="143"/>
        <v>2.4566696294237573</v>
      </c>
      <c r="AH978">
        <f t="shared" si="144"/>
        <v>2.3843820913240332</v>
      </c>
      <c r="AI978">
        <f t="shared" si="144"/>
        <v>2.3639615308434707</v>
      </c>
      <c r="AJ978">
        <f t="shared" si="144"/>
        <v>2.3259013491547336</v>
      </c>
    </row>
    <row r="979" spans="1:36" x14ac:dyDescent="0.25">
      <c r="A979" s="41">
        <v>0</v>
      </c>
      <c r="B979" s="41">
        <v>470</v>
      </c>
      <c r="C979" s="56">
        <f t="shared" si="136"/>
        <v>2.6720978579357175</v>
      </c>
      <c r="AA979">
        <f t="shared" si="137"/>
        <v>446.5</v>
      </c>
      <c r="AB979">
        <f t="shared" si="138"/>
        <v>423</v>
      </c>
      <c r="AC979">
        <f t="shared" si="139"/>
        <v>358.14</v>
      </c>
      <c r="AD979">
        <f t="shared" si="140"/>
        <v>341.69</v>
      </c>
      <c r="AE979">
        <f t="shared" si="141"/>
        <v>313.02000000000004</v>
      </c>
      <c r="AF979">
        <f t="shared" si="142"/>
        <v>2.6498214632245651</v>
      </c>
      <c r="AG979">
        <f t="shared" si="143"/>
        <v>2.6263403673750423</v>
      </c>
      <c r="AH979">
        <f t="shared" si="144"/>
        <v>2.5540528292753177</v>
      </c>
      <c r="AI979">
        <f t="shared" si="144"/>
        <v>2.5336322687947552</v>
      </c>
      <c r="AJ979">
        <f t="shared" si="144"/>
        <v>2.4955720871060185</v>
      </c>
    </row>
    <row r="980" spans="1:36" x14ac:dyDescent="0.25">
      <c r="A980" s="41">
        <v>0</v>
      </c>
      <c r="B980" s="41">
        <v>1</v>
      </c>
      <c r="C980" s="56">
        <f t="shared" si="136"/>
        <v>0</v>
      </c>
      <c r="AA980">
        <f t="shared" si="137"/>
        <v>0.95</v>
      </c>
      <c r="AB980">
        <f t="shared" si="138"/>
        <v>0.9</v>
      </c>
      <c r="AC980">
        <f t="shared" si="139"/>
        <v>0.76200000000000001</v>
      </c>
      <c r="AD980">
        <f t="shared" si="140"/>
        <v>0.72699999999999998</v>
      </c>
      <c r="AE980">
        <f t="shared" si="141"/>
        <v>0.66600000000000004</v>
      </c>
      <c r="AF980">
        <f t="shared" si="142"/>
        <v>-2.2276394711152253E-2</v>
      </c>
      <c r="AG980">
        <f t="shared" si="143"/>
        <v>-4.5757490560675115E-2</v>
      </c>
      <c r="AH980">
        <f t="shared" si="144"/>
        <v>-0.1180450286603995</v>
      </c>
      <c r="AI980">
        <f t="shared" si="144"/>
        <v>-0.13846558914096219</v>
      </c>
      <c r="AJ980">
        <f t="shared" si="144"/>
        <v>-0.17652577082969892</v>
      </c>
    </row>
    <row r="981" spans="1:36" x14ac:dyDescent="0.25">
      <c r="A981" s="41">
        <v>0</v>
      </c>
      <c r="B981" s="41">
        <v>1296</v>
      </c>
      <c r="C981" s="56">
        <f t="shared" si="136"/>
        <v>3.1126050015345745</v>
      </c>
      <c r="AA981">
        <f t="shared" si="137"/>
        <v>1231.2</v>
      </c>
      <c r="AB981">
        <f t="shared" si="138"/>
        <v>1166.4000000000001</v>
      </c>
      <c r="AC981">
        <f t="shared" si="139"/>
        <v>987.55200000000002</v>
      </c>
      <c r="AD981">
        <f t="shared" si="140"/>
        <v>942.19200000000001</v>
      </c>
      <c r="AE981">
        <f t="shared" si="141"/>
        <v>863.13600000000008</v>
      </c>
      <c r="AF981">
        <f t="shared" si="142"/>
        <v>3.0903286068234221</v>
      </c>
      <c r="AG981">
        <f t="shared" si="143"/>
        <v>3.0668475109738993</v>
      </c>
      <c r="AH981">
        <f t="shared" si="144"/>
        <v>2.9945599728741752</v>
      </c>
      <c r="AI981">
        <f t="shared" si="144"/>
        <v>2.9741394123936122</v>
      </c>
      <c r="AJ981">
        <f t="shared" si="144"/>
        <v>2.9360792307048755</v>
      </c>
    </row>
    <row r="982" spans="1:36" x14ac:dyDescent="0.25">
      <c r="A982" s="41">
        <v>0</v>
      </c>
      <c r="B982" s="41">
        <v>2998</v>
      </c>
      <c r="C982" s="56">
        <f t="shared" si="136"/>
        <v>3.4768316285122607</v>
      </c>
      <c r="AA982">
        <f t="shared" si="137"/>
        <v>2848.1</v>
      </c>
      <c r="AB982">
        <f t="shared" si="138"/>
        <v>2698.2000000000003</v>
      </c>
      <c r="AC982">
        <f t="shared" si="139"/>
        <v>2284.4760000000001</v>
      </c>
      <c r="AD982">
        <f t="shared" si="140"/>
        <v>2179.5459999999998</v>
      </c>
      <c r="AE982">
        <f t="shared" si="141"/>
        <v>1996.6680000000001</v>
      </c>
      <c r="AF982">
        <f t="shared" si="142"/>
        <v>3.4545552338011083</v>
      </c>
      <c r="AG982">
        <f t="shared" si="143"/>
        <v>3.4310741379515854</v>
      </c>
      <c r="AH982">
        <f t="shared" si="144"/>
        <v>3.3587865998518613</v>
      </c>
      <c r="AI982">
        <f t="shared" si="144"/>
        <v>3.3383660393712984</v>
      </c>
      <c r="AJ982">
        <f t="shared" si="144"/>
        <v>3.3003058576825617</v>
      </c>
    </row>
    <row r="983" spans="1:36" x14ac:dyDescent="0.25">
      <c r="A983" s="41">
        <v>0</v>
      </c>
      <c r="B983" s="41">
        <v>11591</v>
      </c>
      <c r="C983" s="56">
        <f t="shared" si="136"/>
        <v>4.0641209058296219</v>
      </c>
      <c r="AA983">
        <f t="shared" si="137"/>
        <v>11011.449999999999</v>
      </c>
      <c r="AB983">
        <f t="shared" si="138"/>
        <v>10431.9</v>
      </c>
      <c r="AC983">
        <f t="shared" si="139"/>
        <v>8832.3420000000006</v>
      </c>
      <c r="AD983">
        <f t="shared" si="140"/>
        <v>8426.6569999999992</v>
      </c>
      <c r="AE983">
        <f t="shared" si="141"/>
        <v>7719.6060000000007</v>
      </c>
      <c r="AF983">
        <f t="shared" si="142"/>
        <v>4.0418445111184695</v>
      </c>
      <c r="AG983">
        <f t="shared" si="143"/>
        <v>4.0183634152689471</v>
      </c>
      <c r="AH983">
        <f t="shared" si="144"/>
        <v>3.9460758771692226</v>
      </c>
      <c r="AI983">
        <f t="shared" si="144"/>
        <v>3.9256553166886596</v>
      </c>
      <c r="AJ983">
        <f t="shared" si="144"/>
        <v>3.8875951349999229</v>
      </c>
    </row>
    <row r="984" spans="1:36" x14ac:dyDescent="0.25">
      <c r="A984" s="41">
        <v>0</v>
      </c>
      <c r="B984" s="41">
        <v>54</v>
      </c>
      <c r="C984" s="56">
        <f t="shared" si="136"/>
        <v>1.7323937598229686</v>
      </c>
      <c r="AA984">
        <f t="shared" si="137"/>
        <v>51.3</v>
      </c>
      <c r="AB984">
        <f t="shared" si="138"/>
        <v>48.6</v>
      </c>
      <c r="AC984">
        <f t="shared" si="139"/>
        <v>41.148000000000003</v>
      </c>
      <c r="AD984">
        <f t="shared" si="140"/>
        <v>39.257999999999996</v>
      </c>
      <c r="AE984">
        <f t="shared" si="141"/>
        <v>35.963999999999999</v>
      </c>
      <c r="AF984">
        <f t="shared" si="142"/>
        <v>1.7101173651118162</v>
      </c>
      <c r="AG984">
        <f t="shared" si="143"/>
        <v>1.6866362692622934</v>
      </c>
      <c r="AH984">
        <f t="shared" si="144"/>
        <v>1.6143487311625691</v>
      </c>
      <c r="AI984">
        <f t="shared" si="144"/>
        <v>1.5939281706820063</v>
      </c>
      <c r="AJ984">
        <f t="shared" si="144"/>
        <v>1.5558679889932696</v>
      </c>
    </row>
    <row r="985" spans="1:36" x14ac:dyDescent="0.25">
      <c r="A985" s="41">
        <v>0</v>
      </c>
      <c r="B985" s="41">
        <v>115764</v>
      </c>
      <c r="C985" s="56">
        <f t="shared" si="136"/>
        <v>5.0635735245718907</v>
      </c>
      <c r="AA985">
        <f t="shared" si="137"/>
        <v>109975.79999999999</v>
      </c>
      <c r="AB985">
        <f t="shared" si="138"/>
        <v>104187.6</v>
      </c>
      <c r="AC985">
        <f t="shared" si="139"/>
        <v>88212.168000000005</v>
      </c>
      <c r="AD985">
        <f t="shared" si="140"/>
        <v>84160.428</v>
      </c>
      <c r="AE985">
        <f t="shared" si="141"/>
        <v>77098.824000000008</v>
      </c>
      <c r="AF985">
        <f t="shared" si="142"/>
        <v>5.0412971298607383</v>
      </c>
      <c r="AG985">
        <f t="shared" si="143"/>
        <v>5.017816034011215</v>
      </c>
      <c r="AH985">
        <f t="shared" si="144"/>
        <v>4.9455284959114909</v>
      </c>
      <c r="AI985">
        <f t="shared" si="144"/>
        <v>4.925107935430928</v>
      </c>
      <c r="AJ985">
        <f t="shared" si="144"/>
        <v>4.8870477537421912</v>
      </c>
    </row>
    <row r="986" spans="1:36" x14ac:dyDescent="0.25">
      <c r="A986" s="41">
        <v>0</v>
      </c>
      <c r="B986" s="41"/>
      <c r="C986" s="56"/>
      <c r="AA986">
        <f t="shared" si="137"/>
        <v>0</v>
      </c>
      <c r="AB986">
        <f t="shared" si="138"/>
        <v>0</v>
      </c>
      <c r="AC986">
        <f t="shared" si="139"/>
        <v>0</v>
      </c>
      <c r="AD986">
        <f t="shared" si="140"/>
        <v>0</v>
      </c>
      <c r="AE986">
        <f t="shared" si="141"/>
        <v>0</v>
      </c>
      <c r="AF986" t="e">
        <f t="shared" si="142"/>
        <v>#NUM!</v>
      </c>
      <c r="AG986" t="e">
        <f t="shared" si="143"/>
        <v>#NUM!</v>
      </c>
      <c r="AH986" t="e">
        <f t="shared" si="144"/>
        <v>#NUM!</v>
      </c>
      <c r="AI986" t="e">
        <f t="shared" si="144"/>
        <v>#NUM!</v>
      </c>
      <c r="AJ986" t="e">
        <f t="shared" si="144"/>
        <v>#NUM!</v>
      </c>
    </row>
    <row r="987" spans="1:36" x14ac:dyDescent="0.25">
      <c r="A987" s="41">
        <v>0</v>
      </c>
      <c r="B987" s="41"/>
      <c r="C987" s="56"/>
      <c r="AA987">
        <f t="shared" si="137"/>
        <v>0</v>
      </c>
      <c r="AB987">
        <f t="shared" si="138"/>
        <v>0</v>
      </c>
      <c r="AC987">
        <f t="shared" si="139"/>
        <v>0</v>
      </c>
      <c r="AD987">
        <f t="shared" si="140"/>
        <v>0</v>
      </c>
      <c r="AE987">
        <f t="shared" si="141"/>
        <v>0</v>
      </c>
      <c r="AF987" t="e">
        <f t="shared" si="142"/>
        <v>#NUM!</v>
      </c>
      <c r="AG987" t="e">
        <f t="shared" si="143"/>
        <v>#NUM!</v>
      </c>
      <c r="AH987" t="e">
        <f t="shared" si="144"/>
        <v>#NUM!</v>
      </c>
      <c r="AI987" t="e">
        <f t="shared" si="144"/>
        <v>#NUM!</v>
      </c>
      <c r="AJ987" t="e">
        <f t="shared" si="144"/>
        <v>#NUM!</v>
      </c>
    </row>
    <row r="988" spans="1:36" x14ac:dyDescent="0.25">
      <c r="A988" s="41">
        <v>0</v>
      </c>
      <c r="B988" s="41"/>
      <c r="C988" s="56"/>
      <c r="AA988">
        <f t="shared" si="137"/>
        <v>0</v>
      </c>
      <c r="AB988">
        <f t="shared" si="138"/>
        <v>0</v>
      </c>
      <c r="AC988">
        <f t="shared" si="139"/>
        <v>0</v>
      </c>
      <c r="AD988">
        <f t="shared" si="140"/>
        <v>0</v>
      </c>
      <c r="AE988">
        <f t="shared" si="141"/>
        <v>0</v>
      </c>
      <c r="AF988" t="e">
        <f t="shared" si="142"/>
        <v>#NUM!</v>
      </c>
      <c r="AG988" t="e">
        <f t="shared" si="143"/>
        <v>#NUM!</v>
      </c>
      <c r="AH988" t="e">
        <f t="shared" si="144"/>
        <v>#NUM!</v>
      </c>
      <c r="AI988" t="e">
        <f t="shared" si="144"/>
        <v>#NUM!</v>
      </c>
      <c r="AJ988" t="e">
        <f t="shared" si="144"/>
        <v>#NUM!</v>
      </c>
    </row>
    <row r="989" spans="1:36" x14ac:dyDescent="0.25">
      <c r="A989" s="41">
        <v>0</v>
      </c>
      <c r="B989" s="41"/>
      <c r="C989" s="56"/>
      <c r="AA989">
        <f t="shared" si="137"/>
        <v>0</v>
      </c>
      <c r="AB989">
        <f t="shared" si="138"/>
        <v>0</v>
      </c>
      <c r="AC989">
        <f t="shared" si="139"/>
        <v>0</v>
      </c>
      <c r="AD989">
        <f t="shared" si="140"/>
        <v>0</v>
      </c>
      <c r="AE989">
        <f t="shared" si="141"/>
        <v>0</v>
      </c>
      <c r="AF989" t="e">
        <f t="shared" si="142"/>
        <v>#NUM!</v>
      </c>
      <c r="AG989" t="e">
        <f t="shared" si="143"/>
        <v>#NUM!</v>
      </c>
      <c r="AH989" t="e">
        <f t="shared" si="144"/>
        <v>#NUM!</v>
      </c>
      <c r="AI989" t="e">
        <f t="shared" si="144"/>
        <v>#NUM!</v>
      </c>
      <c r="AJ989" t="e">
        <f t="shared" si="144"/>
        <v>#NUM!</v>
      </c>
    </row>
    <row r="990" spans="1:36" x14ac:dyDescent="0.25">
      <c r="A990" s="41">
        <v>0</v>
      </c>
      <c r="B990" s="41"/>
      <c r="C990" s="56"/>
      <c r="AA990">
        <f t="shared" si="137"/>
        <v>0</v>
      </c>
      <c r="AB990">
        <f t="shared" si="138"/>
        <v>0</v>
      </c>
      <c r="AC990">
        <f t="shared" si="139"/>
        <v>0</v>
      </c>
      <c r="AD990">
        <f t="shared" si="140"/>
        <v>0</v>
      </c>
      <c r="AE990">
        <f t="shared" si="141"/>
        <v>0</v>
      </c>
      <c r="AF990" t="e">
        <f t="shared" si="142"/>
        <v>#NUM!</v>
      </c>
      <c r="AG990" t="e">
        <f t="shared" si="143"/>
        <v>#NUM!</v>
      </c>
      <c r="AH990" t="e">
        <f t="shared" si="144"/>
        <v>#NUM!</v>
      </c>
      <c r="AI990" t="e">
        <f t="shared" si="144"/>
        <v>#NUM!</v>
      </c>
      <c r="AJ990" t="e">
        <f t="shared" si="144"/>
        <v>#NUM!</v>
      </c>
    </row>
    <row r="991" spans="1:36" x14ac:dyDescent="0.25">
      <c r="A991" s="41">
        <v>0</v>
      </c>
      <c r="B991" s="41"/>
      <c r="C991" s="56"/>
      <c r="AA991">
        <f t="shared" si="137"/>
        <v>0</v>
      </c>
      <c r="AB991">
        <f t="shared" si="138"/>
        <v>0</v>
      </c>
      <c r="AC991">
        <f t="shared" si="139"/>
        <v>0</v>
      </c>
      <c r="AD991">
        <f t="shared" si="140"/>
        <v>0</v>
      </c>
      <c r="AE991">
        <f t="shared" si="141"/>
        <v>0</v>
      </c>
      <c r="AF991" t="e">
        <f t="shared" si="142"/>
        <v>#NUM!</v>
      </c>
      <c r="AG991" t="e">
        <f t="shared" si="143"/>
        <v>#NUM!</v>
      </c>
      <c r="AH991" t="e">
        <f t="shared" si="144"/>
        <v>#NUM!</v>
      </c>
      <c r="AI991" t="e">
        <f t="shared" si="144"/>
        <v>#NUM!</v>
      </c>
      <c r="AJ991" t="e">
        <f t="shared" si="144"/>
        <v>#NUM!</v>
      </c>
    </row>
    <row r="992" spans="1:36" x14ac:dyDescent="0.25">
      <c r="A992" s="41">
        <v>0</v>
      </c>
      <c r="B992" s="41"/>
      <c r="C992" s="56"/>
      <c r="AA992">
        <f t="shared" si="137"/>
        <v>0</v>
      </c>
      <c r="AB992">
        <f t="shared" si="138"/>
        <v>0</v>
      </c>
      <c r="AC992">
        <f t="shared" si="139"/>
        <v>0</v>
      </c>
      <c r="AD992">
        <f t="shared" si="140"/>
        <v>0</v>
      </c>
      <c r="AE992">
        <f t="shared" si="141"/>
        <v>0</v>
      </c>
      <c r="AF992" t="e">
        <f t="shared" si="142"/>
        <v>#NUM!</v>
      </c>
      <c r="AG992" t="e">
        <f t="shared" si="143"/>
        <v>#NUM!</v>
      </c>
      <c r="AH992" t="e">
        <f t="shared" si="144"/>
        <v>#NUM!</v>
      </c>
      <c r="AI992" t="e">
        <f t="shared" si="144"/>
        <v>#NUM!</v>
      </c>
      <c r="AJ992" t="e">
        <f t="shared" si="144"/>
        <v>#NUM!</v>
      </c>
    </row>
    <row r="993" spans="1:36" x14ac:dyDescent="0.25">
      <c r="A993" s="41">
        <v>0</v>
      </c>
      <c r="B993" s="41"/>
      <c r="C993" s="56"/>
      <c r="AA993">
        <f t="shared" si="137"/>
        <v>0</v>
      </c>
      <c r="AB993">
        <f t="shared" si="138"/>
        <v>0</v>
      </c>
      <c r="AC993">
        <f t="shared" si="139"/>
        <v>0</v>
      </c>
      <c r="AD993">
        <f t="shared" si="140"/>
        <v>0</v>
      </c>
      <c r="AE993">
        <f t="shared" si="141"/>
        <v>0</v>
      </c>
      <c r="AF993" t="e">
        <f t="shared" si="142"/>
        <v>#NUM!</v>
      </c>
      <c r="AG993" t="e">
        <f t="shared" si="143"/>
        <v>#NUM!</v>
      </c>
      <c r="AH993" t="e">
        <f t="shared" si="144"/>
        <v>#NUM!</v>
      </c>
      <c r="AI993" t="e">
        <f t="shared" si="144"/>
        <v>#NUM!</v>
      </c>
      <c r="AJ993" t="e">
        <f t="shared" si="144"/>
        <v>#NUM!</v>
      </c>
    </row>
    <row r="994" spans="1:36" x14ac:dyDescent="0.25">
      <c r="A994" s="41">
        <v>0</v>
      </c>
      <c r="B994" s="41"/>
      <c r="C994" s="56"/>
      <c r="AA994">
        <f t="shared" si="137"/>
        <v>0</v>
      </c>
      <c r="AB994">
        <f t="shared" si="138"/>
        <v>0</v>
      </c>
      <c r="AC994">
        <f t="shared" si="139"/>
        <v>0</v>
      </c>
      <c r="AD994">
        <f t="shared" si="140"/>
        <v>0</v>
      </c>
      <c r="AE994">
        <f t="shared" si="141"/>
        <v>0</v>
      </c>
      <c r="AF994" t="e">
        <f t="shared" si="142"/>
        <v>#NUM!</v>
      </c>
      <c r="AG994" t="e">
        <f t="shared" si="143"/>
        <v>#NUM!</v>
      </c>
      <c r="AH994" t="e">
        <f t="shared" si="144"/>
        <v>#NUM!</v>
      </c>
      <c r="AI994" t="e">
        <f t="shared" si="144"/>
        <v>#NUM!</v>
      </c>
      <c r="AJ994" t="e">
        <f t="shared" si="144"/>
        <v>#NUM!</v>
      </c>
    </row>
    <row r="995" spans="1:36" x14ac:dyDescent="0.25">
      <c r="A995" s="41">
        <v>0</v>
      </c>
      <c r="B995" s="41"/>
      <c r="C995" s="56"/>
      <c r="AA995">
        <f t="shared" si="137"/>
        <v>0</v>
      </c>
      <c r="AB995">
        <f t="shared" si="138"/>
        <v>0</v>
      </c>
      <c r="AC995">
        <f t="shared" si="139"/>
        <v>0</v>
      </c>
      <c r="AD995">
        <f t="shared" si="140"/>
        <v>0</v>
      </c>
      <c r="AE995">
        <f t="shared" si="141"/>
        <v>0</v>
      </c>
      <c r="AF995" t="e">
        <f t="shared" si="142"/>
        <v>#NUM!</v>
      </c>
      <c r="AG995" t="e">
        <f t="shared" si="143"/>
        <v>#NUM!</v>
      </c>
      <c r="AH995" t="e">
        <f t="shared" si="144"/>
        <v>#NUM!</v>
      </c>
      <c r="AI995" t="e">
        <f t="shared" si="144"/>
        <v>#NUM!</v>
      </c>
      <c r="AJ995" t="e">
        <f t="shared" si="144"/>
        <v>#NUM!</v>
      </c>
    </row>
    <row r="996" spans="1:36" x14ac:dyDescent="0.25">
      <c r="A996" s="41">
        <v>0</v>
      </c>
      <c r="B996" s="41"/>
      <c r="C996" s="56"/>
      <c r="AA996">
        <f t="shared" si="137"/>
        <v>0</v>
      </c>
      <c r="AB996">
        <f t="shared" si="138"/>
        <v>0</v>
      </c>
      <c r="AC996">
        <f t="shared" si="139"/>
        <v>0</v>
      </c>
      <c r="AD996">
        <f t="shared" si="140"/>
        <v>0</v>
      </c>
      <c r="AE996">
        <f t="shared" si="141"/>
        <v>0</v>
      </c>
      <c r="AF996" t="e">
        <f t="shared" si="142"/>
        <v>#NUM!</v>
      </c>
      <c r="AG996" t="e">
        <f t="shared" si="143"/>
        <v>#NUM!</v>
      </c>
      <c r="AH996" t="e">
        <f t="shared" si="144"/>
        <v>#NUM!</v>
      </c>
      <c r="AI996" t="e">
        <f t="shared" si="144"/>
        <v>#NUM!</v>
      </c>
      <c r="AJ996" t="e">
        <f t="shared" si="144"/>
        <v>#NUM!</v>
      </c>
    </row>
    <row r="997" spans="1:36" x14ac:dyDescent="0.25">
      <c r="A997" s="41">
        <v>0</v>
      </c>
      <c r="B997" s="41"/>
      <c r="C997" s="56"/>
      <c r="AA997">
        <f t="shared" si="137"/>
        <v>0</v>
      </c>
      <c r="AB997">
        <f t="shared" si="138"/>
        <v>0</v>
      </c>
      <c r="AC997">
        <f t="shared" si="139"/>
        <v>0</v>
      </c>
      <c r="AD997">
        <f t="shared" si="140"/>
        <v>0</v>
      </c>
      <c r="AE997">
        <f t="shared" si="141"/>
        <v>0</v>
      </c>
      <c r="AF997" t="e">
        <f t="shared" si="142"/>
        <v>#NUM!</v>
      </c>
      <c r="AG997" t="e">
        <f t="shared" si="143"/>
        <v>#NUM!</v>
      </c>
      <c r="AH997" t="e">
        <f t="shared" si="144"/>
        <v>#NUM!</v>
      </c>
      <c r="AI997" t="e">
        <f t="shared" si="144"/>
        <v>#NUM!</v>
      </c>
      <c r="AJ997" t="e">
        <f t="shared" si="144"/>
        <v>#NUM!</v>
      </c>
    </row>
    <row r="998" spans="1:36" x14ac:dyDescent="0.25">
      <c r="A998" s="41">
        <v>0</v>
      </c>
      <c r="B998" s="41"/>
      <c r="C998" s="56"/>
      <c r="AA998">
        <f t="shared" si="137"/>
        <v>0</v>
      </c>
      <c r="AB998">
        <f t="shared" si="138"/>
        <v>0</v>
      </c>
      <c r="AC998">
        <f t="shared" si="139"/>
        <v>0</v>
      </c>
      <c r="AD998">
        <f t="shared" si="140"/>
        <v>0</v>
      </c>
      <c r="AE998">
        <f t="shared" si="141"/>
        <v>0</v>
      </c>
      <c r="AF998" t="e">
        <f t="shared" si="142"/>
        <v>#NUM!</v>
      </c>
      <c r="AG998" t="e">
        <f t="shared" si="143"/>
        <v>#NUM!</v>
      </c>
      <c r="AH998" t="e">
        <f t="shared" si="144"/>
        <v>#NUM!</v>
      </c>
      <c r="AI998" t="e">
        <f t="shared" si="144"/>
        <v>#NUM!</v>
      </c>
      <c r="AJ998" t="e">
        <f t="shared" si="144"/>
        <v>#NUM!</v>
      </c>
    </row>
    <row r="999" spans="1:36" x14ac:dyDescent="0.25">
      <c r="A999" s="41">
        <v>0</v>
      </c>
      <c r="B999" s="41"/>
      <c r="C999" s="56"/>
      <c r="AA999">
        <f t="shared" si="137"/>
        <v>0</v>
      </c>
      <c r="AB999">
        <f t="shared" si="138"/>
        <v>0</v>
      </c>
      <c r="AC999">
        <f t="shared" si="139"/>
        <v>0</v>
      </c>
      <c r="AD999">
        <f t="shared" si="140"/>
        <v>0</v>
      </c>
      <c r="AE999">
        <f t="shared" si="141"/>
        <v>0</v>
      </c>
      <c r="AF999" t="e">
        <f t="shared" si="142"/>
        <v>#NUM!</v>
      </c>
      <c r="AG999" t="e">
        <f t="shared" si="143"/>
        <v>#NUM!</v>
      </c>
      <c r="AH999" t="e">
        <f t="shared" si="144"/>
        <v>#NUM!</v>
      </c>
      <c r="AI999" t="e">
        <f t="shared" si="144"/>
        <v>#NUM!</v>
      </c>
      <c r="AJ999" t="e">
        <f t="shared" si="144"/>
        <v>#NUM!</v>
      </c>
    </row>
    <row r="1000" spans="1:36" x14ac:dyDescent="0.25">
      <c r="A1000" s="41">
        <v>0</v>
      </c>
      <c r="B1000" s="41"/>
      <c r="C1000" s="56"/>
      <c r="AA1000">
        <f t="shared" si="137"/>
        <v>0</v>
      </c>
      <c r="AB1000">
        <f t="shared" si="138"/>
        <v>0</v>
      </c>
      <c r="AC1000">
        <f t="shared" si="139"/>
        <v>0</v>
      </c>
      <c r="AD1000">
        <f t="shared" si="140"/>
        <v>0</v>
      </c>
      <c r="AE1000">
        <f t="shared" si="141"/>
        <v>0</v>
      </c>
      <c r="AF1000" t="e">
        <f t="shared" si="142"/>
        <v>#NUM!</v>
      </c>
      <c r="AG1000" t="e">
        <f t="shared" si="143"/>
        <v>#NUM!</v>
      </c>
      <c r="AH1000" t="e">
        <f t="shared" si="144"/>
        <v>#NUM!</v>
      </c>
      <c r="AI1000" t="e">
        <f t="shared" si="144"/>
        <v>#NUM!</v>
      </c>
      <c r="AJ1000" t="e">
        <f t="shared" si="144"/>
        <v>#NUM!</v>
      </c>
    </row>
    <row r="1001" spans="1:36" x14ac:dyDescent="0.25">
      <c r="A1001" s="41">
        <v>0</v>
      </c>
      <c r="B1001" s="41"/>
      <c r="C1001" s="56"/>
      <c r="AA1001">
        <f t="shared" si="137"/>
        <v>0</v>
      </c>
      <c r="AB1001">
        <f t="shared" si="138"/>
        <v>0</v>
      </c>
      <c r="AC1001">
        <f t="shared" si="139"/>
        <v>0</v>
      </c>
      <c r="AD1001">
        <f t="shared" si="140"/>
        <v>0</v>
      </c>
      <c r="AE1001">
        <f t="shared" si="141"/>
        <v>0</v>
      </c>
      <c r="AF1001" t="e">
        <f t="shared" si="142"/>
        <v>#NUM!</v>
      </c>
      <c r="AG1001" t="e">
        <f t="shared" si="143"/>
        <v>#NUM!</v>
      </c>
      <c r="AH1001" t="e">
        <f t="shared" si="144"/>
        <v>#NUM!</v>
      </c>
      <c r="AI1001" t="e">
        <f t="shared" si="144"/>
        <v>#NUM!</v>
      </c>
      <c r="AJ1001" t="e">
        <f t="shared" si="144"/>
        <v>#NUM!</v>
      </c>
    </row>
    <row r="1002" spans="1:36" x14ac:dyDescent="0.25">
      <c r="A1002" s="41">
        <v>0</v>
      </c>
      <c r="B1002" s="41"/>
      <c r="C1002" s="56"/>
      <c r="AA1002">
        <f t="shared" si="137"/>
        <v>0</v>
      </c>
      <c r="AB1002">
        <f t="shared" si="138"/>
        <v>0</v>
      </c>
      <c r="AC1002">
        <f t="shared" si="139"/>
        <v>0</v>
      </c>
      <c r="AD1002">
        <f t="shared" si="140"/>
        <v>0</v>
      </c>
      <c r="AE1002">
        <f t="shared" si="141"/>
        <v>0</v>
      </c>
      <c r="AF1002" t="e">
        <f t="shared" si="142"/>
        <v>#NUM!</v>
      </c>
      <c r="AG1002" t="e">
        <f t="shared" si="143"/>
        <v>#NUM!</v>
      </c>
      <c r="AH1002" t="e">
        <f t="shared" si="144"/>
        <v>#NUM!</v>
      </c>
      <c r="AI1002" t="e">
        <f t="shared" si="144"/>
        <v>#NUM!</v>
      </c>
      <c r="AJ1002" t="e">
        <f t="shared" si="144"/>
        <v>#NUM!</v>
      </c>
    </row>
    <row r="1003" spans="1:36" x14ac:dyDescent="0.25">
      <c r="A1003" s="41">
        <v>0</v>
      </c>
      <c r="B1003" s="41"/>
      <c r="C1003" s="56"/>
      <c r="AA1003">
        <f t="shared" si="137"/>
        <v>0</v>
      </c>
      <c r="AB1003">
        <f t="shared" si="138"/>
        <v>0</v>
      </c>
      <c r="AC1003">
        <f t="shared" si="139"/>
        <v>0</v>
      </c>
      <c r="AD1003">
        <f t="shared" si="140"/>
        <v>0</v>
      </c>
      <c r="AE1003">
        <f t="shared" si="141"/>
        <v>0</v>
      </c>
      <c r="AF1003" t="e">
        <f t="shared" si="142"/>
        <v>#NUM!</v>
      </c>
      <c r="AG1003" t="e">
        <f t="shared" si="143"/>
        <v>#NUM!</v>
      </c>
      <c r="AH1003" t="e">
        <f t="shared" si="144"/>
        <v>#NUM!</v>
      </c>
      <c r="AI1003" t="e">
        <f t="shared" si="144"/>
        <v>#NUM!</v>
      </c>
      <c r="AJ1003" t="e">
        <f t="shared" si="144"/>
        <v>#NUM!</v>
      </c>
    </row>
    <row r="1004" spans="1:36" x14ac:dyDescent="0.25">
      <c r="A1004" s="41">
        <v>0</v>
      </c>
      <c r="B1004" s="41"/>
      <c r="C1004" s="56"/>
      <c r="AA1004">
        <f t="shared" si="137"/>
        <v>0</v>
      </c>
      <c r="AB1004">
        <f t="shared" si="138"/>
        <v>0</v>
      </c>
      <c r="AC1004">
        <f t="shared" si="139"/>
        <v>0</v>
      </c>
      <c r="AD1004">
        <f t="shared" si="140"/>
        <v>0</v>
      </c>
      <c r="AE1004">
        <f t="shared" si="141"/>
        <v>0</v>
      </c>
      <c r="AF1004" t="e">
        <f t="shared" si="142"/>
        <v>#NUM!</v>
      </c>
      <c r="AG1004" t="e">
        <f t="shared" si="143"/>
        <v>#NUM!</v>
      </c>
      <c r="AH1004" t="e">
        <f t="shared" si="144"/>
        <v>#NUM!</v>
      </c>
      <c r="AI1004" t="e">
        <f t="shared" si="144"/>
        <v>#NUM!</v>
      </c>
      <c r="AJ1004" t="e">
        <f t="shared" si="144"/>
        <v>#NUM!</v>
      </c>
    </row>
    <row r="1005" spans="1:36" x14ac:dyDescent="0.25">
      <c r="A1005" s="41">
        <v>0</v>
      </c>
      <c r="B1005" s="41"/>
      <c r="C1005" s="56"/>
      <c r="AA1005">
        <f t="shared" si="137"/>
        <v>0</v>
      </c>
      <c r="AB1005">
        <f t="shared" si="138"/>
        <v>0</v>
      </c>
      <c r="AC1005">
        <f t="shared" si="139"/>
        <v>0</v>
      </c>
      <c r="AD1005">
        <f t="shared" si="140"/>
        <v>0</v>
      </c>
      <c r="AE1005">
        <f t="shared" si="141"/>
        <v>0</v>
      </c>
      <c r="AF1005" t="e">
        <f t="shared" si="142"/>
        <v>#NUM!</v>
      </c>
      <c r="AG1005" t="e">
        <f t="shared" si="143"/>
        <v>#NUM!</v>
      </c>
      <c r="AH1005" t="e">
        <f t="shared" si="144"/>
        <v>#NUM!</v>
      </c>
      <c r="AI1005" t="e">
        <f t="shared" si="144"/>
        <v>#NUM!</v>
      </c>
      <c r="AJ1005" t="e">
        <f t="shared" si="144"/>
        <v>#NUM!</v>
      </c>
    </row>
    <row r="1006" spans="1:36" x14ac:dyDescent="0.25">
      <c r="A1006" s="41">
        <v>0</v>
      </c>
      <c r="B1006" s="41"/>
      <c r="C1006" s="56"/>
      <c r="AA1006">
        <f t="shared" si="137"/>
        <v>0</v>
      </c>
      <c r="AB1006">
        <f t="shared" si="138"/>
        <v>0</v>
      </c>
      <c r="AC1006">
        <f t="shared" si="139"/>
        <v>0</v>
      </c>
      <c r="AD1006">
        <f t="shared" si="140"/>
        <v>0</v>
      </c>
      <c r="AE1006">
        <f t="shared" si="141"/>
        <v>0</v>
      </c>
      <c r="AF1006" t="e">
        <f t="shared" si="142"/>
        <v>#NUM!</v>
      </c>
      <c r="AG1006" t="e">
        <f t="shared" si="143"/>
        <v>#NUM!</v>
      </c>
      <c r="AH1006" t="e">
        <f t="shared" si="144"/>
        <v>#NUM!</v>
      </c>
      <c r="AI1006" t="e">
        <f t="shared" si="144"/>
        <v>#NUM!</v>
      </c>
      <c r="AJ1006" t="e">
        <f t="shared" si="144"/>
        <v>#NUM!</v>
      </c>
    </row>
    <row r="1007" spans="1:36" x14ac:dyDescent="0.25">
      <c r="A1007" s="41">
        <v>0</v>
      </c>
      <c r="B1007" s="41"/>
      <c r="C1007" s="56"/>
      <c r="AA1007">
        <f t="shared" si="137"/>
        <v>0</v>
      </c>
      <c r="AB1007">
        <f t="shared" si="138"/>
        <v>0</v>
      </c>
      <c r="AC1007">
        <f t="shared" si="139"/>
        <v>0</v>
      </c>
      <c r="AD1007">
        <f t="shared" si="140"/>
        <v>0</v>
      </c>
      <c r="AE1007">
        <f t="shared" si="141"/>
        <v>0</v>
      </c>
      <c r="AF1007" t="e">
        <f t="shared" si="142"/>
        <v>#NUM!</v>
      </c>
      <c r="AG1007" t="e">
        <f t="shared" si="143"/>
        <v>#NUM!</v>
      </c>
      <c r="AH1007" t="e">
        <f t="shared" si="144"/>
        <v>#NUM!</v>
      </c>
      <c r="AI1007" t="e">
        <f t="shared" si="144"/>
        <v>#NUM!</v>
      </c>
      <c r="AJ1007" t="e">
        <f t="shared" si="144"/>
        <v>#NUM!</v>
      </c>
    </row>
    <row r="1008" spans="1:36" x14ac:dyDescent="0.25">
      <c r="A1008" s="41">
        <v>0</v>
      </c>
      <c r="B1008" s="41"/>
      <c r="C1008" s="56"/>
      <c r="AA1008">
        <f t="shared" si="137"/>
        <v>0</v>
      </c>
      <c r="AB1008">
        <f t="shared" si="138"/>
        <v>0</v>
      </c>
      <c r="AC1008">
        <f t="shared" si="139"/>
        <v>0</v>
      </c>
      <c r="AD1008">
        <f t="shared" si="140"/>
        <v>0</v>
      </c>
      <c r="AE1008">
        <f t="shared" si="141"/>
        <v>0</v>
      </c>
      <c r="AF1008" t="e">
        <f t="shared" si="142"/>
        <v>#NUM!</v>
      </c>
      <c r="AG1008" t="e">
        <f t="shared" si="143"/>
        <v>#NUM!</v>
      </c>
      <c r="AH1008" t="e">
        <f t="shared" si="144"/>
        <v>#NUM!</v>
      </c>
      <c r="AI1008" t="e">
        <f t="shared" si="144"/>
        <v>#NUM!</v>
      </c>
      <c r="AJ1008" t="e">
        <f t="shared" si="144"/>
        <v>#NUM!</v>
      </c>
    </row>
    <row r="1009" spans="1:36" x14ac:dyDescent="0.25">
      <c r="A1009" s="41">
        <v>0</v>
      </c>
      <c r="B1009" s="41"/>
      <c r="C1009" s="56"/>
      <c r="AA1009">
        <f t="shared" si="137"/>
        <v>0</v>
      </c>
      <c r="AB1009">
        <f t="shared" si="138"/>
        <v>0</v>
      </c>
      <c r="AC1009">
        <f t="shared" si="139"/>
        <v>0</v>
      </c>
      <c r="AD1009">
        <f t="shared" si="140"/>
        <v>0</v>
      </c>
      <c r="AE1009">
        <f t="shared" si="141"/>
        <v>0</v>
      </c>
      <c r="AF1009" t="e">
        <f t="shared" si="142"/>
        <v>#NUM!</v>
      </c>
      <c r="AG1009" t="e">
        <f t="shared" si="143"/>
        <v>#NUM!</v>
      </c>
      <c r="AH1009" t="e">
        <f t="shared" si="144"/>
        <v>#NUM!</v>
      </c>
      <c r="AI1009" t="e">
        <f t="shared" si="144"/>
        <v>#NUM!</v>
      </c>
      <c r="AJ1009" t="e">
        <f t="shared" si="144"/>
        <v>#NUM!</v>
      </c>
    </row>
    <row r="1010" spans="1:36" x14ac:dyDescent="0.25">
      <c r="A1010" s="41">
        <v>0</v>
      </c>
      <c r="B1010" s="41"/>
      <c r="C1010" s="56"/>
      <c r="AA1010">
        <f t="shared" si="137"/>
        <v>0</v>
      </c>
      <c r="AB1010">
        <f t="shared" si="138"/>
        <v>0</v>
      </c>
      <c r="AC1010">
        <f t="shared" si="139"/>
        <v>0</v>
      </c>
      <c r="AD1010">
        <f t="shared" si="140"/>
        <v>0</v>
      </c>
      <c r="AE1010">
        <f t="shared" si="141"/>
        <v>0</v>
      </c>
      <c r="AF1010" t="e">
        <f t="shared" si="142"/>
        <v>#NUM!</v>
      </c>
      <c r="AG1010" t="e">
        <f t="shared" si="143"/>
        <v>#NUM!</v>
      </c>
      <c r="AH1010" t="e">
        <f t="shared" si="144"/>
        <v>#NUM!</v>
      </c>
      <c r="AI1010" t="e">
        <f t="shared" si="144"/>
        <v>#NUM!</v>
      </c>
      <c r="AJ1010" t="e">
        <f t="shared" si="144"/>
        <v>#NUM!</v>
      </c>
    </row>
    <row r="1011" spans="1:36" x14ac:dyDescent="0.25">
      <c r="A1011" s="41">
        <v>0</v>
      </c>
      <c r="B1011" s="41"/>
      <c r="C1011" s="56"/>
      <c r="AA1011">
        <f t="shared" si="137"/>
        <v>0</v>
      </c>
      <c r="AB1011">
        <f t="shared" si="138"/>
        <v>0</v>
      </c>
      <c r="AC1011">
        <f t="shared" si="139"/>
        <v>0</v>
      </c>
      <c r="AD1011">
        <f t="shared" si="140"/>
        <v>0</v>
      </c>
      <c r="AE1011">
        <f t="shared" si="141"/>
        <v>0</v>
      </c>
      <c r="AF1011" t="e">
        <f t="shared" si="142"/>
        <v>#NUM!</v>
      </c>
      <c r="AG1011" t="e">
        <f t="shared" si="143"/>
        <v>#NUM!</v>
      </c>
      <c r="AH1011" t="e">
        <f t="shared" si="144"/>
        <v>#NUM!</v>
      </c>
      <c r="AI1011" t="e">
        <f t="shared" si="144"/>
        <v>#NUM!</v>
      </c>
      <c r="AJ1011" t="e">
        <f t="shared" si="144"/>
        <v>#NUM!</v>
      </c>
    </row>
    <row r="1012" spans="1:36" x14ac:dyDescent="0.25">
      <c r="A1012" s="41">
        <v>0</v>
      </c>
      <c r="B1012" s="41"/>
      <c r="C1012" s="56"/>
      <c r="AA1012">
        <f t="shared" si="137"/>
        <v>0</v>
      </c>
      <c r="AB1012">
        <f t="shared" si="138"/>
        <v>0</v>
      </c>
      <c r="AC1012">
        <f t="shared" si="139"/>
        <v>0</v>
      </c>
      <c r="AD1012">
        <f t="shared" si="140"/>
        <v>0</v>
      </c>
      <c r="AE1012">
        <f t="shared" si="141"/>
        <v>0</v>
      </c>
      <c r="AF1012" t="e">
        <f t="shared" si="142"/>
        <v>#NUM!</v>
      </c>
      <c r="AG1012" t="e">
        <f t="shared" si="143"/>
        <v>#NUM!</v>
      </c>
      <c r="AH1012" t="e">
        <f t="shared" si="144"/>
        <v>#NUM!</v>
      </c>
      <c r="AI1012" t="e">
        <f t="shared" si="144"/>
        <v>#NUM!</v>
      </c>
      <c r="AJ1012" t="e">
        <f t="shared" si="144"/>
        <v>#NUM!</v>
      </c>
    </row>
    <row r="1013" spans="1:36" x14ac:dyDescent="0.25">
      <c r="A1013" s="41">
        <v>0</v>
      </c>
      <c r="B1013" s="41"/>
      <c r="C1013" s="56"/>
      <c r="AA1013">
        <f t="shared" si="137"/>
        <v>0</v>
      </c>
      <c r="AB1013">
        <f t="shared" si="138"/>
        <v>0</v>
      </c>
      <c r="AC1013">
        <f t="shared" si="139"/>
        <v>0</v>
      </c>
      <c r="AD1013">
        <f t="shared" si="140"/>
        <v>0</v>
      </c>
      <c r="AE1013">
        <f t="shared" si="141"/>
        <v>0</v>
      </c>
      <c r="AF1013" t="e">
        <f t="shared" si="142"/>
        <v>#NUM!</v>
      </c>
      <c r="AG1013" t="e">
        <f t="shared" si="143"/>
        <v>#NUM!</v>
      </c>
      <c r="AH1013" t="e">
        <f t="shared" si="144"/>
        <v>#NUM!</v>
      </c>
      <c r="AI1013" t="e">
        <f t="shared" si="144"/>
        <v>#NUM!</v>
      </c>
      <c r="AJ1013" t="e">
        <f t="shared" si="144"/>
        <v>#NUM!</v>
      </c>
    </row>
    <row r="1014" spans="1:36" x14ac:dyDescent="0.25">
      <c r="A1014" s="41">
        <v>0</v>
      </c>
      <c r="B1014" s="41"/>
      <c r="C1014" s="56"/>
      <c r="AA1014">
        <f t="shared" si="137"/>
        <v>0</v>
      </c>
      <c r="AB1014">
        <f t="shared" si="138"/>
        <v>0</v>
      </c>
      <c r="AC1014">
        <f t="shared" si="139"/>
        <v>0</v>
      </c>
      <c r="AD1014">
        <f t="shared" si="140"/>
        <v>0</v>
      </c>
      <c r="AE1014">
        <f t="shared" si="141"/>
        <v>0</v>
      </c>
      <c r="AF1014" t="e">
        <f t="shared" si="142"/>
        <v>#NUM!</v>
      </c>
      <c r="AG1014" t="e">
        <f t="shared" si="143"/>
        <v>#NUM!</v>
      </c>
      <c r="AH1014" t="e">
        <f t="shared" si="144"/>
        <v>#NUM!</v>
      </c>
      <c r="AI1014" t="e">
        <f t="shared" si="144"/>
        <v>#NUM!</v>
      </c>
      <c r="AJ1014" t="e">
        <f t="shared" si="144"/>
        <v>#NUM!</v>
      </c>
    </row>
    <row r="1015" spans="1:36" x14ac:dyDescent="0.25">
      <c r="A1015" s="41">
        <v>0</v>
      </c>
      <c r="B1015" s="41"/>
      <c r="C1015" s="56"/>
      <c r="AA1015">
        <f t="shared" si="137"/>
        <v>0</v>
      </c>
      <c r="AB1015">
        <f t="shared" si="138"/>
        <v>0</v>
      </c>
      <c r="AC1015">
        <f t="shared" si="139"/>
        <v>0</v>
      </c>
      <c r="AD1015">
        <f t="shared" si="140"/>
        <v>0</v>
      </c>
      <c r="AE1015">
        <f t="shared" si="141"/>
        <v>0</v>
      </c>
      <c r="AF1015" t="e">
        <f t="shared" si="142"/>
        <v>#NUM!</v>
      </c>
      <c r="AG1015" t="e">
        <f t="shared" si="143"/>
        <v>#NUM!</v>
      </c>
      <c r="AH1015" t="e">
        <f t="shared" si="144"/>
        <v>#NUM!</v>
      </c>
      <c r="AI1015" t="e">
        <f t="shared" si="144"/>
        <v>#NUM!</v>
      </c>
      <c r="AJ1015" t="e">
        <f t="shared" si="144"/>
        <v>#NUM!</v>
      </c>
    </row>
    <row r="1016" spans="1:36" x14ac:dyDescent="0.25">
      <c r="A1016" s="41">
        <v>0</v>
      </c>
      <c r="B1016" s="41"/>
      <c r="C1016" s="56"/>
      <c r="AA1016">
        <f t="shared" si="137"/>
        <v>0</v>
      </c>
      <c r="AB1016">
        <f t="shared" si="138"/>
        <v>0</v>
      </c>
      <c r="AC1016">
        <f t="shared" si="139"/>
        <v>0</v>
      </c>
      <c r="AD1016">
        <f t="shared" si="140"/>
        <v>0</v>
      </c>
      <c r="AE1016">
        <f t="shared" si="141"/>
        <v>0</v>
      </c>
      <c r="AF1016" t="e">
        <f t="shared" si="142"/>
        <v>#NUM!</v>
      </c>
      <c r="AG1016" t="e">
        <f t="shared" si="143"/>
        <v>#NUM!</v>
      </c>
      <c r="AH1016" t="e">
        <f t="shared" si="144"/>
        <v>#NUM!</v>
      </c>
      <c r="AI1016" t="e">
        <f t="shared" si="144"/>
        <v>#NUM!</v>
      </c>
      <c r="AJ1016" t="e">
        <f t="shared" si="144"/>
        <v>#NUM!</v>
      </c>
    </row>
    <row r="1017" spans="1:36" x14ac:dyDescent="0.25">
      <c r="A1017" s="41">
        <v>0</v>
      </c>
      <c r="B1017" s="41"/>
      <c r="C1017" s="56"/>
      <c r="AA1017">
        <f t="shared" si="137"/>
        <v>0</v>
      </c>
      <c r="AB1017">
        <f t="shared" si="138"/>
        <v>0</v>
      </c>
      <c r="AC1017">
        <f t="shared" si="139"/>
        <v>0</v>
      </c>
      <c r="AD1017">
        <f t="shared" si="140"/>
        <v>0</v>
      </c>
      <c r="AE1017">
        <f t="shared" si="141"/>
        <v>0</v>
      </c>
      <c r="AF1017" t="e">
        <f t="shared" si="142"/>
        <v>#NUM!</v>
      </c>
      <c r="AG1017" t="e">
        <f t="shared" si="143"/>
        <v>#NUM!</v>
      </c>
      <c r="AH1017" t="e">
        <f t="shared" si="144"/>
        <v>#NUM!</v>
      </c>
      <c r="AI1017" t="e">
        <f t="shared" si="144"/>
        <v>#NUM!</v>
      </c>
      <c r="AJ1017" t="e">
        <f t="shared" si="144"/>
        <v>#NUM!</v>
      </c>
    </row>
    <row r="1018" spans="1:36" x14ac:dyDescent="0.25">
      <c r="A1018" s="41">
        <v>0</v>
      </c>
      <c r="B1018" s="41"/>
      <c r="C1018" s="56"/>
      <c r="AA1018">
        <f t="shared" si="137"/>
        <v>0</v>
      </c>
      <c r="AB1018">
        <f t="shared" si="138"/>
        <v>0</v>
      </c>
      <c r="AC1018">
        <f t="shared" si="139"/>
        <v>0</v>
      </c>
      <c r="AD1018">
        <f t="shared" si="140"/>
        <v>0</v>
      </c>
      <c r="AE1018">
        <f t="shared" si="141"/>
        <v>0</v>
      </c>
      <c r="AF1018" t="e">
        <f t="shared" si="142"/>
        <v>#NUM!</v>
      </c>
      <c r="AG1018" t="e">
        <f t="shared" si="143"/>
        <v>#NUM!</v>
      </c>
      <c r="AH1018" t="e">
        <f t="shared" si="144"/>
        <v>#NUM!</v>
      </c>
      <c r="AI1018" t="e">
        <f t="shared" si="144"/>
        <v>#NUM!</v>
      </c>
      <c r="AJ1018" t="e">
        <f t="shared" si="144"/>
        <v>#NUM!</v>
      </c>
    </row>
    <row r="1019" spans="1:36" x14ac:dyDescent="0.25">
      <c r="A1019" s="41">
        <v>1546</v>
      </c>
      <c r="B1019" s="41"/>
      <c r="C1019" s="56"/>
      <c r="AA1019">
        <f t="shared" si="137"/>
        <v>0</v>
      </c>
      <c r="AB1019">
        <f t="shared" si="138"/>
        <v>0</v>
      </c>
      <c r="AC1019">
        <f t="shared" si="139"/>
        <v>0</v>
      </c>
      <c r="AD1019">
        <f t="shared" si="140"/>
        <v>0</v>
      </c>
      <c r="AE1019">
        <f t="shared" si="141"/>
        <v>0</v>
      </c>
      <c r="AF1019" t="e">
        <f t="shared" si="142"/>
        <v>#NUM!</v>
      </c>
      <c r="AG1019" t="e">
        <f t="shared" si="143"/>
        <v>#NUM!</v>
      </c>
      <c r="AH1019" t="e">
        <f t="shared" si="144"/>
        <v>#NUM!</v>
      </c>
      <c r="AI1019" t="e">
        <f t="shared" si="144"/>
        <v>#NUM!</v>
      </c>
      <c r="AJ1019" t="e">
        <f t="shared" si="144"/>
        <v>#NUM!</v>
      </c>
    </row>
    <row r="1020" spans="1:36" x14ac:dyDescent="0.25">
      <c r="A1020" s="41">
        <v>0</v>
      </c>
      <c r="B1020" s="41"/>
      <c r="C1020" s="56"/>
      <c r="AA1020">
        <f t="shared" si="137"/>
        <v>0</v>
      </c>
      <c r="AB1020">
        <f t="shared" si="138"/>
        <v>0</v>
      </c>
      <c r="AC1020">
        <f t="shared" si="139"/>
        <v>0</v>
      </c>
      <c r="AD1020">
        <f t="shared" si="140"/>
        <v>0</v>
      </c>
      <c r="AE1020">
        <f t="shared" si="141"/>
        <v>0</v>
      </c>
      <c r="AF1020" t="e">
        <f t="shared" si="142"/>
        <v>#NUM!</v>
      </c>
      <c r="AG1020" t="e">
        <f t="shared" si="143"/>
        <v>#NUM!</v>
      </c>
      <c r="AH1020" t="e">
        <f t="shared" si="144"/>
        <v>#NUM!</v>
      </c>
      <c r="AI1020" t="e">
        <f t="shared" si="144"/>
        <v>#NUM!</v>
      </c>
      <c r="AJ1020" t="e">
        <f t="shared" si="144"/>
        <v>#NUM!</v>
      </c>
    </row>
    <row r="1021" spans="1:36" x14ac:dyDescent="0.25">
      <c r="A1021" s="41">
        <v>0</v>
      </c>
      <c r="B1021" s="41"/>
      <c r="C1021" s="56"/>
      <c r="AA1021">
        <f t="shared" si="137"/>
        <v>0</v>
      </c>
      <c r="AB1021">
        <f t="shared" si="138"/>
        <v>0</v>
      </c>
      <c r="AC1021">
        <f t="shared" si="139"/>
        <v>0</v>
      </c>
      <c r="AD1021">
        <f t="shared" si="140"/>
        <v>0</v>
      </c>
      <c r="AE1021">
        <f t="shared" si="141"/>
        <v>0</v>
      </c>
      <c r="AF1021" t="e">
        <f t="shared" si="142"/>
        <v>#NUM!</v>
      </c>
      <c r="AG1021" t="e">
        <f t="shared" si="143"/>
        <v>#NUM!</v>
      </c>
      <c r="AH1021" t="e">
        <f t="shared" si="144"/>
        <v>#NUM!</v>
      </c>
      <c r="AI1021" t="e">
        <f t="shared" si="144"/>
        <v>#NUM!</v>
      </c>
      <c r="AJ1021" t="e">
        <f t="shared" si="144"/>
        <v>#NUM!</v>
      </c>
    </row>
    <row r="1022" spans="1:36" x14ac:dyDescent="0.25">
      <c r="A1022" s="41">
        <v>0</v>
      </c>
      <c r="B1022" s="41"/>
      <c r="C1022" s="56"/>
      <c r="AA1022">
        <f t="shared" si="137"/>
        <v>0</v>
      </c>
      <c r="AB1022">
        <f t="shared" si="138"/>
        <v>0</v>
      </c>
      <c r="AC1022">
        <f t="shared" si="139"/>
        <v>0</v>
      </c>
      <c r="AD1022">
        <f t="shared" si="140"/>
        <v>0</v>
      </c>
      <c r="AE1022">
        <f t="shared" si="141"/>
        <v>0</v>
      </c>
      <c r="AF1022" t="e">
        <f t="shared" si="142"/>
        <v>#NUM!</v>
      </c>
      <c r="AG1022" t="e">
        <f t="shared" si="143"/>
        <v>#NUM!</v>
      </c>
      <c r="AH1022" t="e">
        <f t="shared" si="144"/>
        <v>#NUM!</v>
      </c>
      <c r="AI1022" t="e">
        <f t="shared" si="144"/>
        <v>#NUM!</v>
      </c>
      <c r="AJ1022" t="e">
        <f t="shared" si="144"/>
        <v>#NUM!</v>
      </c>
    </row>
    <row r="1023" spans="1:36" x14ac:dyDescent="0.25">
      <c r="A1023" s="41">
        <v>0</v>
      </c>
      <c r="B1023" s="41"/>
      <c r="C1023" s="56"/>
      <c r="AA1023">
        <f t="shared" si="137"/>
        <v>0</v>
      </c>
      <c r="AB1023">
        <f t="shared" si="138"/>
        <v>0</v>
      </c>
      <c r="AC1023">
        <f t="shared" si="139"/>
        <v>0</v>
      </c>
      <c r="AD1023">
        <f t="shared" si="140"/>
        <v>0</v>
      </c>
      <c r="AE1023">
        <f t="shared" si="141"/>
        <v>0</v>
      </c>
      <c r="AF1023" t="e">
        <f t="shared" si="142"/>
        <v>#NUM!</v>
      </c>
      <c r="AG1023" t="e">
        <f t="shared" si="143"/>
        <v>#NUM!</v>
      </c>
      <c r="AH1023" t="e">
        <f t="shared" si="144"/>
        <v>#NUM!</v>
      </c>
      <c r="AI1023" t="e">
        <f t="shared" si="144"/>
        <v>#NUM!</v>
      </c>
      <c r="AJ1023" t="e">
        <f t="shared" si="144"/>
        <v>#NUM!</v>
      </c>
    </row>
    <row r="1024" spans="1:36" x14ac:dyDescent="0.25">
      <c r="A1024" s="41">
        <v>0</v>
      </c>
      <c r="B1024" s="41"/>
      <c r="C1024" s="56"/>
      <c r="AA1024">
        <f t="shared" si="137"/>
        <v>0</v>
      </c>
      <c r="AB1024">
        <f t="shared" si="138"/>
        <v>0</v>
      </c>
      <c r="AC1024">
        <f t="shared" si="139"/>
        <v>0</v>
      </c>
      <c r="AD1024">
        <f t="shared" si="140"/>
        <v>0</v>
      </c>
      <c r="AE1024">
        <f t="shared" si="141"/>
        <v>0</v>
      </c>
      <c r="AF1024" t="e">
        <f t="shared" si="142"/>
        <v>#NUM!</v>
      </c>
      <c r="AG1024" t="e">
        <f t="shared" si="143"/>
        <v>#NUM!</v>
      </c>
      <c r="AH1024" t="e">
        <f t="shared" si="144"/>
        <v>#NUM!</v>
      </c>
      <c r="AI1024" t="e">
        <f t="shared" si="144"/>
        <v>#NUM!</v>
      </c>
      <c r="AJ1024" t="e">
        <f t="shared" si="144"/>
        <v>#NUM!</v>
      </c>
    </row>
    <row r="1025" spans="1:36" x14ac:dyDescent="0.25">
      <c r="A1025" s="41">
        <v>0</v>
      </c>
      <c r="B1025" s="41"/>
      <c r="C1025" s="56"/>
      <c r="AA1025">
        <f t="shared" si="137"/>
        <v>0</v>
      </c>
      <c r="AB1025">
        <f t="shared" si="138"/>
        <v>0</v>
      </c>
      <c r="AC1025">
        <f t="shared" si="139"/>
        <v>0</v>
      </c>
      <c r="AD1025">
        <f t="shared" si="140"/>
        <v>0</v>
      </c>
      <c r="AE1025">
        <f t="shared" si="141"/>
        <v>0</v>
      </c>
      <c r="AF1025" t="e">
        <f t="shared" si="142"/>
        <v>#NUM!</v>
      </c>
      <c r="AG1025" t="e">
        <f t="shared" si="143"/>
        <v>#NUM!</v>
      </c>
      <c r="AH1025" t="e">
        <f t="shared" si="144"/>
        <v>#NUM!</v>
      </c>
      <c r="AI1025" t="e">
        <f t="shared" si="144"/>
        <v>#NUM!</v>
      </c>
      <c r="AJ1025" t="e">
        <f t="shared" si="144"/>
        <v>#NUM!</v>
      </c>
    </row>
    <row r="1026" spans="1:36" x14ac:dyDescent="0.25">
      <c r="A1026" s="41">
        <v>0</v>
      </c>
      <c r="B1026" s="41"/>
      <c r="C1026" s="56"/>
      <c r="AA1026">
        <f t="shared" si="137"/>
        <v>0</v>
      </c>
      <c r="AB1026">
        <f t="shared" si="138"/>
        <v>0</v>
      </c>
      <c r="AC1026">
        <f t="shared" si="139"/>
        <v>0</v>
      </c>
      <c r="AD1026">
        <f t="shared" si="140"/>
        <v>0</v>
      </c>
      <c r="AE1026">
        <f t="shared" si="141"/>
        <v>0</v>
      </c>
      <c r="AF1026" t="e">
        <f t="shared" si="142"/>
        <v>#NUM!</v>
      </c>
      <c r="AG1026" t="e">
        <f t="shared" si="143"/>
        <v>#NUM!</v>
      </c>
      <c r="AH1026" t="e">
        <f t="shared" si="144"/>
        <v>#NUM!</v>
      </c>
      <c r="AI1026" t="e">
        <f t="shared" si="144"/>
        <v>#NUM!</v>
      </c>
      <c r="AJ1026" t="e">
        <f t="shared" si="144"/>
        <v>#NUM!</v>
      </c>
    </row>
    <row r="1027" spans="1:36" x14ac:dyDescent="0.25">
      <c r="A1027" s="41">
        <v>0</v>
      </c>
      <c r="B1027" s="41"/>
      <c r="C1027" s="56"/>
      <c r="AA1027">
        <f t="shared" ref="AA1027:AA1033" si="145">B1027*0.95</f>
        <v>0</v>
      </c>
      <c r="AB1027">
        <f t="shared" ref="AB1027:AB1033" si="146">B1027*0.9</f>
        <v>0</v>
      </c>
      <c r="AC1027">
        <f t="shared" ref="AC1027:AC1033" si="147">B1027*0.762</f>
        <v>0</v>
      </c>
      <c r="AD1027">
        <f t="shared" ref="AD1027:AD1033" si="148">B1027*0.727</f>
        <v>0</v>
      </c>
      <c r="AE1027">
        <f t="shared" ref="AE1027:AE1033" si="149">B1027*0.666</f>
        <v>0</v>
      </c>
      <c r="AF1027" t="e">
        <f t="shared" ref="AF1027:AF1033" si="150">LOG10(AA1027)</f>
        <v>#NUM!</v>
      </c>
      <c r="AG1027" t="e">
        <f t="shared" ref="AG1027:AG1033" si="151">LOG10(AB1027)</f>
        <v>#NUM!</v>
      </c>
      <c r="AH1027" t="e">
        <f t="shared" ref="AH1027:AJ1033" si="152">LOG10(AC1027)</f>
        <v>#NUM!</v>
      </c>
      <c r="AI1027" t="e">
        <f t="shared" si="152"/>
        <v>#NUM!</v>
      </c>
      <c r="AJ1027" t="e">
        <f t="shared" si="152"/>
        <v>#NUM!</v>
      </c>
    </row>
    <row r="1028" spans="1:36" x14ac:dyDescent="0.25">
      <c r="A1028" s="41">
        <v>0</v>
      </c>
      <c r="B1028" s="41"/>
      <c r="C1028" s="56"/>
      <c r="AA1028">
        <f t="shared" si="145"/>
        <v>0</v>
      </c>
      <c r="AB1028">
        <f t="shared" si="146"/>
        <v>0</v>
      </c>
      <c r="AC1028">
        <f t="shared" si="147"/>
        <v>0</v>
      </c>
      <c r="AD1028">
        <f t="shared" si="148"/>
        <v>0</v>
      </c>
      <c r="AE1028">
        <f t="shared" si="149"/>
        <v>0</v>
      </c>
      <c r="AF1028" t="e">
        <f t="shared" si="150"/>
        <v>#NUM!</v>
      </c>
      <c r="AG1028" t="e">
        <f t="shared" si="151"/>
        <v>#NUM!</v>
      </c>
      <c r="AH1028" t="e">
        <f t="shared" si="152"/>
        <v>#NUM!</v>
      </c>
      <c r="AI1028" t="e">
        <f t="shared" si="152"/>
        <v>#NUM!</v>
      </c>
      <c r="AJ1028" t="e">
        <f t="shared" si="152"/>
        <v>#NUM!</v>
      </c>
    </row>
    <row r="1029" spans="1:36" x14ac:dyDescent="0.25">
      <c r="A1029" s="41">
        <v>0</v>
      </c>
      <c r="B1029" s="41"/>
      <c r="C1029" s="56"/>
      <c r="D1029" s="44"/>
      <c r="AA1029">
        <f t="shared" si="145"/>
        <v>0</v>
      </c>
      <c r="AB1029">
        <f t="shared" si="146"/>
        <v>0</v>
      </c>
      <c r="AC1029">
        <f t="shared" si="147"/>
        <v>0</v>
      </c>
      <c r="AD1029">
        <f t="shared" si="148"/>
        <v>0</v>
      </c>
      <c r="AE1029">
        <f t="shared" si="149"/>
        <v>0</v>
      </c>
      <c r="AF1029" t="e">
        <f t="shared" si="150"/>
        <v>#NUM!</v>
      </c>
      <c r="AG1029" t="e">
        <f t="shared" si="151"/>
        <v>#NUM!</v>
      </c>
      <c r="AH1029" t="e">
        <f t="shared" si="152"/>
        <v>#NUM!</v>
      </c>
      <c r="AI1029" t="e">
        <f t="shared" si="152"/>
        <v>#NUM!</v>
      </c>
      <c r="AJ1029" t="e">
        <f t="shared" si="152"/>
        <v>#NUM!</v>
      </c>
    </row>
    <row r="1030" spans="1:36" x14ac:dyDescent="0.25">
      <c r="A1030" s="41">
        <v>0</v>
      </c>
      <c r="B1030" s="41"/>
      <c r="C1030" s="56"/>
      <c r="AA1030">
        <f t="shared" si="145"/>
        <v>0</v>
      </c>
      <c r="AB1030">
        <f t="shared" si="146"/>
        <v>0</v>
      </c>
      <c r="AC1030">
        <f t="shared" si="147"/>
        <v>0</v>
      </c>
      <c r="AD1030">
        <f t="shared" si="148"/>
        <v>0</v>
      </c>
      <c r="AE1030">
        <f t="shared" si="149"/>
        <v>0</v>
      </c>
      <c r="AF1030" t="e">
        <f t="shared" si="150"/>
        <v>#NUM!</v>
      </c>
      <c r="AG1030" t="e">
        <f t="shared" si="151"/>
        <v>#NUM!</v>
      </c>
      <c r="AH1030" t="e">
        <f t="shared" si="152"/>
        <v>#NUM!</v>
      </c>
      <c r="AI1030" t="e">
        <f t="shared" si="152"/>
        <v>#NUM!</v>
      </c>
      <c r="AJ1030" t="e">
        <f t="shared" si="152"/>
        <v>#NUM!</v>
      </c>
    </row>
    <row r="1031" spans="1:36" x14ac:dyDescent="0.25">
      <c r="A1031" s="41">
        <v>0</v>
      </c>
      <c r="B1031" s="41"/>
      <c r="C1031" s="56"/>
      <c r="AA1031">
        <f t="shared" si="145"/>
        <v>0</v>
      </c>
      <c r="AB1031">
        <f t="shared" si="146"/>
        <v>0</v>
      </c>
      <c r="AC1031">
        <f t="shared" si="147"/>
        <v>0</v>
      </c>
      <c r="AD1031">
        <f t="shared" si="148"/>
        <v>0</v>
      </c>
      <c r="AE1031">
        <f t="shared" si="149"/>
        <v>0</v>
      </c>
      <c r="AF1031" t="e">
        <f t="shared" si="150"/>
        <v>#NUM!</v>
      </c>
      <c r="AG1031" t="e">
        <f t="shared" si="151"/>
        <v>#NUM!</v>
      </c>
      <c r="AH1031" t="e">
        <f t="shared" si="152"/>
        <v>#NUM!</v>
      </c>
      <c r="AI1031" t="e">
        <f t="shared" si="152"/>
        <v>#NUM!</v>
      </c>
      <c r="AJ1031" t="e">
        <f t="shared" si="152"/>
        <v>#NUM!</v>
      </c>
    </row>
    <row r="1032" spans="1:36" x14ac:dyDescent="0.25">
      <c r="A1032" s="41">
        <v>0</v>
      </c>
      <c r="B1032" s="41"/>
      <c r="C1032" s="56"/>
      <c r="AA1032">
        <f t="shared" si="145"/>
        <v>0</v>
      </c>
      <c r="AB1032">
        <f t="shared" si="146"/>
        <v>0</v>
      </c>
      <c r="AC1032">
        <f t="shared" si="147"/>
        <v>0</v>
      </c>
      <c r="AD1032">
        <f t="shared" si="148"/>
        <v>0</v>
      </c>
      <c r="AE1032">
        <f t="shared" si="149"/>
        <v>0</v>
      </c>
      <c r="AF1032" t="e">
        <f t="shared" si="150"/>
        <v>#NUM!</v>
      </c>
      <c r="AG1032" t="e">
        <f t="shared" si="151"/>
        <v>#NUM!</v>
      </c>
      <c r="AH1032" t="e">
        <f t="shared" si="152"/>
        <v>#NUM!</v>
      </c>
      <c r="AI1032" t="e">
        <f t="shared" si="152"/>
        <v>#NUM!</v>
      </c>
      <c r="AJ1032" t="e">
        <f t="shared" si="152"/>
        <v>#NUM!</v>
      </c>
    </row>
    <row r="1033" spans="1:36" x14ac:dyDescent="0.25">
      <c r="A1033" s="41">
        <v>0</v>
      </c>
      <c r="B1033" s="41"/>
      <c r="C1033" s="56"/>
      <c r="AA1033">
        <f t="shared" si="145"/>
        <v>0</v>
      </c>
      <c r="AB1033">
        <f t="shared" si="146"/>
        <v>0</v>
      </c>
      <c r="AC1033">
        <f t="shared" si="147"/>
        <v>0</v>
      </c>
      <c r="AD1033">
        <f t="shared" si="148"/>
        <v>0</v>
      </c>
      <c r="AE1033">
        <f t="shared" si="149"/>
        <v>0</v>
      </c>
      <c r="AF1033" t="e">
        <f t="shared" si="150"/>
        <v>#NUM!</v>
      </c>
      <c r="AG1033" t="e">
        <f t="shared" si="151"/>
        <v>#NUM!</v>
      </c>
      <c r="AH1033" t="e">
        <f t="shared" si="152"/>
        <v>#NUM!</v>
      </c>
      <c r="AI1033" t="e">
        <f t="shared" si="152"/>
        <v>#NUM!</v>
      </c>
      <c r="AJ1033" t="e">
        <f t="shared" si="152"/>
        <v>#NUM!</v>
      </c>
    </row>
    <row r="1034" spans="1:36" x14ac:dyDescent="0.25">
      <c r="A1034" s="41">
        <v>0</v>
      </c>
      <c r="B1034" s="41"/>
      <c r="C1034" s="56"/>
      <c r="AC1034" s="56"/>
      <c r="AD1034" s="56"/>
      <c r="AE1034" s="56"/>
    </row>
    <row r="1035" spans="1:36" x14ac:dyDescent="0.25">
      <c r="A1035" s="41">
        <v>0</v>
      </c>
      <c r="B1035" s="41"/>
      <c r="C1035" s="56"/>
      <c r="AC1035" s="56"/>
      <c r="AD1035" s="56"/>
      <c r="AE1035" s="56"/>
    </row>
    <row r="1036" spans="1:36" x14ac:dyDescent="0.25">
      <c r="A1036" s="41">
        <v>0</v>
      </c>
      <c r="B1036" s="41"/>
      <c r="C1036" s="56"/>
      <c r="AC1036" s="56"/>
      <c r="AD1036" s="56"/>
      <c r="AE1036" s="56"/>
    </row>
    <row r="1037" spans="1:36" x14ac:dyDescent="0.25">
      <c r="A1037" s="41">
        <v>0</v>
      </c>
      <c r="B1037" s="41"/>
      <c r="C1037" s="56"/>
      <c r="AC1037" s="56"/>
      <c r="AD1037" s="56"/>
      <c r="AE1037" s="56"/>
    </row>
    <row r="1038" spans="1:36" x14ac:dyDescent="0.25">
      <c r="A1038" s="41">
        <v>0</v>
      </c>
      <c r="B1038" s="41"/>
      <c r="C1038" s="56"/>
      <c r="AC1038" s="56"/>
      <c r="AD1038" s="56"/>
      <c r="AE1038" s="56"/>
    </row>
    <row r="1039" spans="1:36" x14ac:dyDescent="0.25">
      <c r="A1039" s="41">
        <v>0</v>
      </c>
      <c r="B1039" s="41"/>
      <c r="C1039" s="56"/>
      <c r="AC1039" s="56"/>
      <c r="AD1039" s="56"/>
      <c r="AE1039" s="56"/>
    </row>
    <row r="1040" spans="1:36" x14ac:dyDescent="0.25">
      <c r="A1040" s="41">
        <v>0</v>
      </c>
      <c r="B1040" s="41"/>
      <c r="C1040" s="56"/>
      <c r="AC1040" s="56"/>
      <c r="AD1040" s="56"/>
      <c r="AE1040" s="56"/>
    </row>
    <row r="1041" spans="1:31" x14ac:dyDescent="0.25">
      <c r="A1041" s="41">
        <v>0</v>
      </c>
      <c r="B1041" s="41"/>
      <c r="C1041" s="56"/>
      <c r="AC1041" s="56"/>
      <c r="AD1041" s="56"/>
      <c r="AE1041" s="56"/>
    </row>
    <row r="1042" spans="1:31" x14ac:dyDescent="0.25">
      <c r="A1042" s="41">
        <v>0</v>
      </c>
      <c r="B1042" s="41"/>
      <c r="C1042" s="56"/>
      <c r="AC1042" s="56"/>
      <c r="AD1042" s="56"/>
      <c r="AE1042" s="56"/>
    </row>
    <row r="1043" spans="1:31" x14ac:dyDescent="0.25">
      <c r="A1043" s="41">
        <v>0</v>
      </c>
      <c r="B1043" s="41"/>
      <c r="C1043" s="56"/>
      <c r="AC1043" s="56"/>
      <c r="AD1043" s="56"/>
      <c r="AE1043" s="56"/>
    </row>
    <row r="1044" spans="1:31" x14ac:dyDescent="0.25">
      <c r="A1044" s="41">
        <v>0</v>
      </c>
      <c r="B1044" s="41"/>
      <c r="C1044" s="56"/>
      <c r="AC1044" s="56"/>
      <c r="AD1044" s="56"/>
      <c r="AE1044" s="56"/>
    </row>
    <row r="1045" spans="1:31" x14ac:dyDescent="0.25">
      <c r="A1045" s="41">
        <v>0</v>
      </c>
      <c r="B1045" s="41"/>
      <c r="C1045" s="56"/>
      <c r="AC1045" s="56"/>
      <c r="AD1045" s="56"/>
      <c r="AE1045" s="56"/>
    </row>
    <row r="1046" spans="1:31" x14ac:dyDescent="0.25">
      <c r="A1046" s="41">
        <v>0</v>
      </c>
      <c r="B1046" s="41"/>
      <c r="C1046" s="56"/>
      <c r="AC1046" s="56"/>
      <c r="AD1046" s="56"/>
      <c r="AE1046" s="56"/>
    </row>
    <row r="1047" spans="1:31" x14ac:dyDescent="0.25">
      <c r="A1047" s="41">
        <v>0</v>
      </c>
      <c r="B1047" s="41"/>
      <c r="C1047" s="56"/>
      <c r="AC1047" s="56"/>
      <c r="AD1047" s="56"/>
      <c r="AE1047" s="56"/>
    </row>
    <row r="1048" spans="1:31" x14ac:dyDescent="0.25">
      <c r="A1048" s="41">
        <v>0</v>
      </c>
      <c r="B1048" s="41"/>
      <c r="C1048" s="56"/>
      <c r="AC1048" s="56"/>
      <c r="AD1048" s="56"/>
      <c r="AE1048" s="56"/>
    </row>
    <row r="1049" spans="1:31" x14ac:dyDescent="0.25">
      <c r="A1049" s="41">
        <v>0</v>
      </c>
      <c r="B1049" s="41"/>
      <c r="C1049" s="56"/>
      <c r="AC1049" s="56"/>
      <c r="AD1049" s="56"/>
      <c r="AE1049" s="56"/>
    </row>
    <row r="1050" spans="1:31" x14ac:dyDescent="0.25">
      <c r="A1050" s="41">
        <v>0</v>
      </c>
      <c r="B1050" s="41"/>
      <c r="C1050" s="56"/>
      <c r="AC1050" s="56"/>
      <c r="AD1050" s="56"/>
      <c r="AE1050" s="56"/>
    </row>
    <row r="1051" spans="1:31" x14ac:dyDescent="0.25">
      <c r="A1051" s="41">
        <v>0</v>
      </c>
      <c r="B1051" s="41"/>
      <c r="C1051" s="56"/>
      <c r="AC1051" s="56"/>
      <c r="AD1051" s="56"/>
      <c r="AE1051" s="56"/>
    </row>
    <row r="1052" spans="1:31" x14ac:dyDescent="0.25">
      <c r="A1052" s="41">
        <v>0</v>
      </c>
      <c r="B1052" s="41"/>
      <c r="C1052" s="56"/>
      <c r="AC1052" s="56"/>
      <c r="AD1052" s="56"/>
      <c r="AE1052" s="56"/>
    </row>
    <row r="1053" spans="1:31" x14ac:dyDescent="0.25">
      <c r="A1053" s="41">
        <v>0</v>
      </c>
      <c r="B1053" s="41"/>
      <c r="C1053" s="56"/>
      <c r="AC1053" s="56"/>
      <c r="AD1053" s="56"/>
      <c r="AE1053" s="56"/>
    </row>
    <row r="1054" spans="1:31" x14ac:dyDescent="0.25">
      <c r="A1054" s="41">
        <v>0</v>
      </c>
      <c r="B1054" s="41"/>
      <c r="C1054" s="56"/>
      <c r="AC1054" s="56"/>
      <c r="AD1054" s="56"/>
      <c r="AE1054" s="56"/>
    </row>
    <row r="1055" spans="1:31" x14ac:dyDescent="0.25">
      <c r="A1055" s="41">
        <v>0</v>
      </c>
      <c r="B1055" s="41"/>
      <c r="C1055" s="56"/>
      <c r="AC1055" s="56"/>
      <c r="AD1055" s="56"/>
      <c r="AE1055" s="56"/>
    </row>
    <row r="1056" spans="1:31" x14ac:dyDescent="0.25">
      <c r="A1056" s="41">
        <v>0</v>
      </c>
      <c r="B1056" s="41"/>
      <c r="C1056" s="56"/>
      <c r="AC1056" s="56"/>
      <c r="AD1056" s="56"/>
      <c r="AE1056" s="56"/>
    </row>
    <row r="1057" spans="1:31" x14ac:dyDescent="0.25">
      <c r="A1057" s="41">
        <v>0</v>
      </c>
      <c r="B1057" s="41"/>
      <c r="C1057" s="56"/>
      <c r="AC1057" s="56"/>
      <c r="AD1057" s="56"/>
      <c r="AE1057" s="56"/>
    </row>
    <row r="1058" spans="1:31" x14ac:dyDescent="0.25">
      <c r="A1058" s="41">
        <v>0</v>
      </c>
      <c r="B1058" s="41"/>
      <c r="C1058" s="56"/>
      <c r="AC1058" s="56"/>
      <c r="AD1058" s="56"/>
      <c r="AE1058" s="56"/>
    </row>
    <row r="1059" spans="1:31" x14ac:dyDescent="0.25">
      <c r="A1059" s="41">
        <v>0</v>
      </c>
      <c r="B1059" s="41"/>
      <c r="C1059" s="56"/>
      <c r="AC1059" s="56"/>
      <c r="AD1059" s="56"/>
      <c r="AE1059" s="56"/>
    </row>
    <row r="1060" spans="1:31" x14ac:dyDescent="0.25">
      <c r="A1060" s="41">
        <v>0</v>
      </c>
      <c r="B1060" s="41"/>
      <c r="C1060" s="56"/>
      <c r="AC1060" s="56"/>
      <c r="AD1060" s="56"/>
      <c r="AE1060" s="56"/>
    </row>
    <row r="1061" spans="1:31" x14ac:dyDescent="0.25">
      <c r="A1061" s="41">
        <v>0</v>
      </c>
      <c r="B1061" s="41"/>
      <c r="C1061" s="56"/>
      <c r="AC1061" s="56"/>
      <c r="AD1061" s="56"/>
      <c r="AE1061" s="56"/>
    </row>
    <row r="1062" spans="1:31" x14ac:dyDescent="0.25">
      <c r="A1062" s="41">
        <v>0</v>
      </c>
      <c r="B1062" s="41"/>
      <c r="C1062" s="56"/>
      <c r="AC1062" s="56"/>
      <c r="AD1062" s="56"/>
      <c r="AE1062" s="56"/>
    </row>
    <row r="1063" spans="1:31" x14ac:dyDescent="0.25">
      <c r="A1063" s="41">
        <v>0</v>
      </c>
      <c r="B1063" s="41"/>
      <c r="C1063" s="56"/>
      <c r="AC1063" s="56"/>
      <c r="AD1063" s="56"/>
      <c r="AE1063" s="56"/>
    </row>
    <row r="1064" spans="1:31" x14ac:dyDescent="0.25">
      <c r="A1064" s="41">
        <v>0</v>
      </c>
      <c r="B1064" s="41"/>
      <c r="C1064" s="56"/>
      <c r="AC1064" s="56"/>
      <c r="AD1064" s="56"/>
      <c r="AE1064" s="56"/>
    </row>
    <row r="1065" spans="1:31" x14ac:dyDescent="0.25">
      <c r="A1065" s="41">
        <v>0</v>
      </c>
      <c r="B1065" s="41"/>
      <c r="C1065" s="56"/>
      <c r="AC1065" s="56"/>
      <c r="AD1065" s="56"/>
      <c r="AE1065" s="56"/>
    </row>
    <row r="1066" spans="1:31" x14ac:dyDescent="0.25">
      <c r="A1066" s="41">
        <v>0</v>
      </c>
      <c r="B1066" s="41"/>
      <c r="C1066" s="56"/>
      <c r="AC1066" s="56"/>
      <c r="AD1066" s="56"/>
      <c r="AE1066" s="56"/>
    </row>
    <row r="1067" spans="1:31" x14ac:dyDescent="0.25">
      <c r="A1067" s="41">
        <v>0</v>
      </c>
      <c r="B1067" s="41"/>
      <c r="C1067" s="56"/>
      <c r="AC1067" s="56"/>
      <c r="AD1067" s="56"/>
      <c r="AE1067" s="56"/>
    </row>
    <row r="1068" spans="1:31" x14ac:dyDescent="0.25">
      <c r="A1068" s="41">
        <v>0</v>
      </c>
      <c r="B1068" s="41"/>
      <c r="C1068" s="56"/>
      <c r="AC1068" s="56"/>
      <c r="AD1068" s="56"/>
      <c r="AE1068" s="56"/>
    </row>
    <row r="1069" spans="1:31" x14ac:dyDescent="0.25">
      <c r="A1069" s="41">
        <v>0</v>
      </c>
      <c r="B1069" s="41"/>
      <c r="C1069" s="56"/>
      <c r="AC1069" s="56"/>
      <c r="AD1069" s="56"/>
      <c r="AE1069" s="56"/>
    </row>
    <row r="1070" spans="1:31" x14ac:dyDescent="0.25">
      <c r="A1070" s="41">
        <v>0</v>
      </c>
      <c r="B1070" s="41"/>
      <c r="C1070" s="56"/>
      <c r="AC1070" s="56"/>
      <c r="AD1070" s="56"/>
      <c r="AE1070" s="56"/>
    </row>
    <row r="1071" spans="1:31" x14ac:dyDescent="0.25">
      <c r="A1071" s="41">
        <v>0</v>
      </c>
      <c r="B1071" s="41"/>
      <c r="C1071" s="56"/>
      <c r="AC1071" s="56"/>
      <c r="AD1071" s="56"/>
      <c r="AE1071" s="56"/>
    </row>
    <row r="1072" spans="1:31" x14ac:dyDescent="0.25">
      <c r="A1072" s="41">
        <v>0</v>
      </c>
      <c r="B1072" s="41"/>
      <c r="C1072" s="56"/>
      <c r="AC1072" s="56"/>
      <c r="AD1072" s="56"/>
      <c r="AE1072" s="56"/>
    </row>
    <row r="1073" spans="1:31" x14ac:dyDescent="0.25">
      <c r="A1073" s="41">
        <v>0</v>
      </c>
      <c r="B1073" s="41"/>
      <c r="C1073" s="56"/>
      <c r="AC1073" s="56"/>
      <c r="AD1073" s="56"/>
      <c r="AE1073" s="56"/>
    </row>
    <row r="1074" spans="1:31" x14ac:dyDescent="0.25">
      <c r="A1074" s="41">
        <v>0</v>
      </c>
      <c r="B1074" s="41"/>
      <c r="C1074" s="56"/>
      <c r="AC1074" s="56"/>
      <c r="AD1074" s="56"/>
      <c r="AE1074" s="56"/>
    </row>
    <row r="1075" spans="1:31" x14ac:dyDescent="0.25">
      <c r="A1075" s="41">
        <v>0</v>
      </c>
      <c r="B1075" s="41"/>
      <c r="C1075" s="56"/>
      <c r="AC1075" s="56"/>
      <c r="AD1075" s="56"/>
      <c r="AE1075" s="56"/>
    </row>
    <row r="1076" spans="1:31" x14ac:dyDescent="0.25">
      <c r="A1076" s="41">
        <v>0</v>
      </c>
      <c r="B1076" s="41"/>
      <c r="C1076" s="56"/>
      <c r="AC1076" s="56"/>
      <c r="AD1076" s="56"/>
      <c r="AE1076" s="56"/>
    </row>
    <row r="1077" spans="1:31" x14ac:dyDescent="0.25">
      <c r="A1077" s="41">
        <v>0</v>
      </c>
      <c r="B1077" s="41"/>
      <c r="C1077" s="56"/>
      <c r="AC1077" s="56"/>
      <c r="AD1077" s="56"/>
      <c r="AE1077" s="56"/>
    </row>
    <row r="1078" spans="1:31" x14ac:dyDescent="0.25">
      <c r="A1078" s="41">
        <v>0</v>
      </c>
      <c r="B1078" s="41"/>
      <c r="C1078" s="56"/>
      <c r="AC1078" s="56"/>
      <c r="AD1078" s="56"/>
      <c r="AE1078" s="56"/>
    </row>
    <row r="1079" spans="1:31" x14ac:dyDescent="0.25">
      <c r="A1079" s="41">
        <v>0</v>
      </c>
      <c r="B1079" s="41"/>
      <c r="C1079" s="56"/>
      <c r="AC1079" s="56"/>
      <c r="AD1079" s="56"/>
      <c r="AE1079" s="56"/>
    </row>
    <row r="1080" spans="1:31" x14ac:dyDescent="0.25">
      <c r="A1080" s="41">
        <v>0</v>
      </c>
      <c r="B1080" s="41"/>
      <c r="C1080" s="56"/>
      <c r="AC1080" s="56"/>
      <c r="AD1080" s="56"/>
      <c r="AE1080" s="56"/>
    </row>
    <row r="1081" spans="1:31" x14ac:dyDescent="0.25">
      <c r="A1081" s="41">
        <v>0</v>
      </c>
      <c r="B1081" s="41"/>
      <c r="C1081" s="56"/>
      <c r="AC1081" s="56"/>
      <c r="AD1081" s="56"/>
      <c r="AE1081" s="56"/>
    </row>
    <row r="1082" spans="1:31" x14ac:dyDescent="0.25">
      <c r="A1082" s="41">
        <v>0</v>
      </c>
      <c r="B1082" s="41"/>
      <c r="C1082" s="56"/>
      <c r="AC1082" s="56"/>
      <c r="AD1082" s="56"/>
      <c r="AE1082" s="56"/>
    </row>
    <row r="1083" spans="1:31" x14ac:dyDescent="0.25">
      <c r="A1083" s="41">
        <v>0</v>
      </c>
      <c r="B1083" s="41"/>
      <c r="C1083" s="56"/>
      <c r="AC1083" s="56"/>
      <c r="AD1083" s="56"/>
      <c r="AE1083" s="56"/>
    </row>
    <row r="1084" spans="1:31" x14ac:dyDescent="0.25">
      <c r="A1084" s="41">
        <v>0</v>
      </c>
      <c r="B1084" s="41"/>
      <c r="C1084" s="56"/>
      <c r="AC1084" s="56"/>
      <c r="AD1084" s="56"/>
      <c r="AE1084" s="56"/>
    </row>
    <row r="1085" spans="1:31" x14ac:dyDescent="0.25">
      <c r="A1085" s="41">
        <v>0</v>
      </c>
      <c r="B1085" s="41"/>
      <c r="C1085" s="56"/>
      <c r="AC1085" s="56"/>
      <c r="AD1085" s="56"/>
      <c r="AE1085" s="56"/>
    </row>
    <row r="1086" spans="1:31" x14ac:dyDescent="0.25">
      <c r="A1086" s="41">
        <v>0</v>
      </c>
      <c r="B1086" s="41"/>
      <c r="C1086" s="56"/>
      <c r="AC1086" s="56"/>
      <c r="AD1086" s="56"/>
      <c r="AE1086" s="56"/>
    </row>
    <row r="1087" spans="1:31" x14ac:dyDescent="0.25">
      <c r="A1087" s="41">
        <v>0</v>
      </c>
      <c r="B1087" s="41"/>
      <c r="C1087" s="56"/>
      <c r="AC1087" s="56"/>
      <c r="AD1087" s="56"/>
      <c r="AE1087" s="56"/>
    </row>
    <row r="1088" spans="1:31" x14ac:dyDescent="0.25">
      <c r="A1088" s="41">
        <v>0</v>
      </c>
      <c r="B1088" s="41"/>
      <c r="C1088" s="56"/>
      <c r="AC1088" s="56"/>
      <c r="AD1088" s="56"/>
      <c r="AE1088" s="56"/>
    </row>
    <row r="1089" spans="1:31" x14ac:dyDescent="0.25">
      <c r="A1089" s="41">
        <v>0</v>
      </c>
      <c r="B1089" s="41"/>
      <c r="C1089" s="56"/>
      <c r="AC1089" s="56"/>
      <c r="AD1089" s="56"/>
      <c r="AE1089" s="56"/>
    </row>
    <row r="1090" spans="1:31" x14ac:dyDescent="0.25">
      <c r="A1090" s="41">
        <v>0</v>
      </c>
      <c r="B1090" s="41"/>
      <c r="C1090" s="56"/>
      <c r="D1090" s="44"/>
      <c r="AC1090" s="56"/>
      <c r="AD1090" s="56"/>
      <c r="AE1090" s="56"/>
    </row>
    <row r="1091" spans="1:31" x14ac:dyDescent="0.25">
      <c r="A1091" s="41">
        <v>0</v>
      </c>
      <c r="B1091" s="41"/>
      <c r="C1091" s="56"/>
      <c r="AC1091" s="56"/>
      <c r="AD1091" s="56"/>
      <c r="AE1091" s="56"/>
    </row>
    <row r="1092" spans="1:31" x14ac:dyDescent="0.25">
      <c r="A1092" s="41">
        <v>0</v>
      </c>
      <c r="B1092" s="41"/>
      <c r="C1092" s="56"/>
      <c r="AC1092" s="56"/>
      <c r="AD1092" s="56"/>
      <c r="AE1092" s="56"/>
    </row>
    <row r="1093" spans="1:31" x14ac:dyDescent="0.25">
      <c r="A1093" s="41">
        <v>0</v>
      </c>
      <c r="B1093" s="41"/>
      <c r="C1093" s="56"/>
      <c r="AC1093" s="56"/>
      <c r="AD1093" s="56"/>
      <c r="AE1093" s="56"/>
    </row>
    <row r="1094" spans="1:31" x14ac:dyDescent="0.25">
      <c r="A1094" s="41">
        <v>0</v>
      </c>
      <c r="B1094" s="41"/>
      <c r="C1094" s="56"/>
      <c r="AC1094" s="56"/>
      <c r="AD1094" s="56"/>
      <c r="AE1094" s="56"/>
    </row>
    <row r="1095" spans="1:31" x14ac:dyDescent="0.25">
      <c r="A1095" s="41">
        <v>0</v>
      </c>
      <c r="B1095" s="41"/>
      <c r="C1095" s="56"/>
      <c r="AC1095" s="56"/>
      <c r="AD1095" s="56"/>
      <c r="AE1095" s="56"/>
    </row>
    <row r="1096" spans="1:31" x14ac:dyDescent="0.25">
      <c r="A1096" s="41">
        <v>0</v>
      </c>
      <c r="B1096" s="41"/>
      <c r="C1096" s="56"/>
      <c r="AC1096" s="56"/>
      <c r="AD1096" s="56"/>
      <c r="AE1096" s="56"/>
    </row>
    <row r="1097" spans="1:31" x14ac:dyDescent="0.25">
      <c r="A1097" s="41">
        <v>0</v>
      </c>
      <c r="B1097" s="41"/>
      <c r="C1097" s="56"/>
      <c r="AC1097" s="56"/>
      <c r="AD1097" s="56"/>
      <c r="AE1097" s="56"/>
    </row>
    <row r="1098" spans="1:31" x14ac:dyDescent="0.25">
      <c r="A1098" s="41">
        <v>0</v>
      </c>
      <c r="B1098" s="41"/>
      <c r="C1098" s="56"/>
      <c r="AC1098" s="56"/>
      <c r="AD1098" s="56"/>
      <c r="AE1098" s="56"/>
    </row>
    <row r="1099" spans="1:31" x14ac:dyDescent="0.25">
      <c r="A1099" s="41">
        <v>0</v>
      </c>
      <c r="B1099" s="41"/>
      <c r="C1099" s="56"/>
      <c r="AC1099" s="56"/>
      <c r="AD1099" s="56"/>
      <c r="AE1099" s="56"/>
    </row>
    <row r="1100" spans="1:31" x14ac:dyDescent="0.25">
      <c r="A1100" s="41">
        <v>0</v>
      </c>
      <c r="B1100" s="41"/>
      <c r="C1100" s="56"/>
      <c r="AC1100" s="56"/>
      <c r="AD1100" s="56"/>
      <c r="AE1100" s="56"/>
    </row>
    <row r="1101" spans="1:31" x14ac:dyDescent="0.25">
      <c r="A1101" s="41">
        <v>0</v>
      </c>
      <c r="B1101" s="41"/>
      <c r="C1101" s="56"/>
      <c r="AC1101" s="56"/>
      <c r="AD1101" s="56"/>
      <c r="AE1101" s="56"/>
    </row>
    <row r="1102" spans="1:31" x14ac:dyDescent="0.25">
      <c r="A1102" s="41">
        <v>0</v>
      </c>
      <c r="B1102" s="41"/>
      <c r="C1102" s="56"/>
      <c r="AC1102" s="56"/>
      <c r="AD1102" s="56"/>
      <c r="AE1102" s="56"/>
    </row>
    <row r="1103" spans="1:31" x14ac:dyDescent="0.25">
      <c r="A1103" s="41">
        <v>0</v>
      </c>
      <c r="B1103" s="41"/>
      <c r="C1103" s="56"/>
      <c r="AC1103" s="56"/>
      <c r="AD1103" s="56"/>
      <c r="AE1103" s="56"/>
    </row>
    <row r="1104" spans="1:31" x14ac:dyDescent="0.25">
      <c r="A1104" s="41">
        <v>0</v>
      </c>
      <c r="B1104" s="41"/>
      <c r="C1104" s="56"/>
      <c r="AC1104" s="56"/>
      <c r="AD1104" s="56"/>
      <c r="AE1104" s="56"/>
    </row>
    <row r="1105" spans="1:31" x14ac:dyDescent="0.25">
      <c r="A1105" s="41">
        <v>0</v>
      </c>
      <c r="B1105" s="41"/>
      <c r="C1105" s="56"/>
      <c r="AC1105" s="56"/>
      <c r="AD1105" s="56"/>
      <c r="AE1105" s="56"/>
    </row>
    <row r="1106" spans="1:31" x14ac:dyDescent="0.25">
      <c r="A1106" s="41">
        <v>0</v>
      </c>
      <c r="B1106" s="41"/>
      <c r="C1106" s="56"/>
      <c r="AC1106" s="56"/>
      <c r="AD1106" s="56"/>
      <c r="AE1106" s="56"/>
    </row>
    <row r="1107" spans="1:31" x14ac:dyDescent="0.25">
      <c r="A1107" s="41">
        <v>0</v>
      </c>
      <c r="B1107" s="41"/>
      <c r="C1107" s="56"/>
      <c r="AC1107" s="56"/>
      <c r="AD1107" s="56"/>
      <c r="AE1107" s="56"/>
    </row>
    <row r="1108" spans="1:31" x14ac:dyDescent="0.25">
      <c r="A1108" s="41">
        <v>0</v>
      </c>
      <c r="B1108" s="41"/>
      <c r="C1108" s="56"/>
      <c r="AC1108" s="56"/>
      <c r="AD1108" s="56"/>
      <c r="AE1108" s="56"/>
    </row>
    <row r="1109" spans="1:31" x14ac:dyDescent="0.25">
      <c r="A1109" s="41">
        <v>0</v>
      </c>
      <c r="B1109" s="41"/>
      <c r="C1109" s="56"/>
      <c r="AC1109" s="56"/>
      <c r="AD1109" s="56"/>
      <c r="AE1109" s="56"/>
    </row>
    <row r="1110" spans="1:31" x14ac:dyDescent="0.25">
      <c r="A1110" s="41">
        <v>0</v>
      </c>
      <c r="B1110" s="41"/>
      <c r="C1110" s="56"/>
      <c r="AC1110" s="56"/>
      <c r="AD1110" s="56"/>
      <c r="AE1110" s="56"/>
    </row>
    <row r="1111" spans="1:31" x14ac:dyDescent="0.25">
      <c r="A1111" s="41">
        <v>0</v>
      </c>
      <c r="B1111" s="41"/>
      <c r="C1111" s="56"/>
      <c r="AC1111" s="56"/>
      <c r="AD1111" s="56"/>
      <c r="AE1111" s="56"/>
    </row>
    <row r="1112" spans="1:31" x14ac:dyDescent="0.25">
      <c r="A1112" s="41">
        <v>0</v>
      </c>
      <c r="B1112" s="41"/>
      <c r="C1112" s="56"/>
      <c r="AC1112" s="56"/>
      <c r="AD1112" s="56"/>
      <c r="AE1112" s="56"/>
    </row>
    <row r="1113" spans="1:31" x14ac:dyDescent="0.25">
      <c r="A1113" s="41">
        <v>0</v>
      </c>
      <c r="B1113" s="41"/>
      <c r="C1113" s="56"/>
      <c r="AC1113" s="56"/>
      <c r="AD1113" s="56"/>
      <c r="AE1113" s="56"/>
    </row>
    <row r="1114" spans="1:31" x14ac:dyDescent="0.25">
      <c r="A1114" s="41">
        <v>0</v>
      </c>
      <c r="B1114" s="41"/>
      <c r="C1114" s="56"/>
      <c r="AC1114" s="56"/>
      <c r="AD1114" s="56"/>
      <c r="AE1114" s="56"/>
    </row>
    <row r="1115" spans="1:31" x14ac:dyDescent="0.25">
      <c r="A1115" s="41">
        <v>0</v>
      </c>
      <c r="B1115" s="41"/>
      <c r="C1115" s="56"/>
      <c r="AC1115" s="56"/>
      <c r="AD1115" s="56"/>
      <c r="AE1115" s="56"/>
    </row>
    <row r="1116" spans="1:31" x14ac:dyDescent="0.25">
      <c r="A1116" s="41">
        <v>0</v>
      </c>
      <c r="B1116" s="41"/>
      <c r="C1116" s="56"/>
      <c r="AC1116" s="56"/>
      <c r="AD1116" s="56"/>
      <c r="AE1116" s="56"/>
    </row>
    <row r="1117" spans="1:31" x14ac:dyDescent="0.25">
      <c r="A1117" s="41">
        <v>0</v>
      </c>
      <c r="B1117" s="41"/>
      <c r="C1117" s="56"/>
      <c r="AC1117" s="56"/>
      <c r="AD1117" s="56"/>
      <c r="AE1117" s="56"/>
    </row>
    <row r="1118" spans="1:31" x14ac:dyDescent="0.25">
      <c r="A1118" s="41">
        <v>0</v>
      </c>
      <c r="B1118" s="41"/>
      <c r="C1118" s="56"/>
      <c r="AC1118" s="56"/>
      <c r="AD1118" s="56"/>
      <c r="AE1118" s="56"/>
    </row>
    <row r="1119" spans="1:31" x14ac:dyDescent="0.25">
      <c r="A1119" s="41">
        <v>0</v>
      </c>
      <c r="B1119" s="41"/>
      <c r="C1119" s="56"/>
      <c r="AC1119" s="56"/>
      <c r="AD1119" s="56"/>
      <c r="AE1119" s="56"/>
    </row>
    <row r="1120" spans="1:31" x14ac:dyDescent="0.25">
      <c r="A1120" s="41">
        <v>0</v>
      </c>
      <c r="B1120" s="41"/>
      <c r="C1120" s="56"/>
      <c r="AC1120" s="56"/>
      <c r="AD1120" s="56"/>
      <c r="AE1120" s="56"/>
    </row>
    <row r="1121" spans="1:31" x14ac:dyDescent="0.25">
      <c r="A1121" s="41">
        <v>0</v>
      </c>
      <c r="B1121" s="41"/>
      <c r="C1121" s="56"/>
      <c r="AC1121" s="56"/>
      <c r="AD1121" s="56"/>
      <c r="AE1121" s="56"/>
    </row>
    <row r="1122" spans="1:31" x14ac:dyDescent="0.25">
      <c r="A1122" s="41">
        <v>0</v>
      </c>
      <c r="B1122" s="41"/>
      <c r="C1122" s="56"/>
      <c r="AC1122" s="56"/>
      <c r="AD1122" s="56"/>
      <c r="AE1122" s="56"/>
    </row>
    <row r="1123" spans="1:31" x14ac:dyDescent="0.25">
      <c r="A1123" s="41">
        <v>0</v>
      </c>
      <c r="B1123" s="41"/>
      <c r="C1123" s="56"/>
      <c r="AC1123" s="56"/>
      <c r="AD1123" s="56"/>
      <c r="AE1123" s="56"/>
    </row>
    <row r="1124" spans="1:31" x14ac:dyDescent="0.25">
      <c r="A1124" s="41">
        <v>0</v>
      </c>
      <c r="B1124" s="41"/>
      <c r="C1124" s="56"/>
      <c r="AC1124" s="56"/>
      <c r="AD1124" s="56"/>
      <c r="AE1124" s="56"/>
    </row>
    <row r="1125" spans="1:31" x14ac:dyDescent="0.25">
      <c r="A1125" s="41">
        <v>0</v>
      </c>
      <c r="B1125" s="41"/>
      <c r="C1125" s="56"/>
      <c r="AC1125" s="56"/>
      <c r="AD1125" s="56"/>
      <c r="AE1125" s="56"/>
    </row>
    <row r="1126" spans="1:31" x14ac:dyDescent="0.25">
      <c r="A1126" s="41">
        <v>0</v>
      </c>
      <c r="B1126" s="41"/>
      <c r="C1126" s="56"/>
      <c r="AC1126" s="56"/>
      <c r="AD1126" s="56"/>
      <c r="AE1126" s="56"/>
    </row>
    <row r="1127" spans="1:31" x14ac:dyDescent="0.25">
      <c r="A1127" s="41">
        <v>0</v>
      </c>
      <c r="B1127" s="41"/>
      <c r="C1127" s="56"/>
      <c r="AC1127" s="56"/>
      <c r="AD1127" s="56"/>
      <c r="AE1127" s="56"/>
    </row>
    <row r="1128" spans="1:31" x14ac:dyDescent="0.25">
      <c r="A1128" s="41">
        <v>0</v>
      </c>
      <c r="B1128" s="41"/>
      <c r="C1128" s="56"/>
      <c r="AC1128" s="56"/>
      <c r="AD1128" s="56"/>
      <c r="AE1128" s="56"/>
    </row>
    <row r="1129" spans="1:31" x14ac:dyDescent="0.25">
      <c r="A1129" s="41">
        <v>0</v>
      </c>
      <c r="B1129" s="41"/>
      <c r="C1129" s="56"/>
      <c r="AC1129" s="56"/>
      <c r="AD1129" s="56"/>
      <c r="AE1129" s="56"/>
    </row>
    <row r="1130" spans="1:31" x14ac:dyDescent="0.25">
      <c r="A1130" s="41">
        <v>0</v>
      </c>
      <c r="B1130" s="41"/>
      <c r="C1130" s="56"/>
      <c r="AC1130" s="56"/>
      <c r="AD1130" s="56"/>
      <c r="AE1130" s="56"/>
    </row>
    <row r="1131" spans="1:31" x14ac:dyDescent="0.25">
      <c r="A1131" s="41">
        <v>0</v>
      </c>
      <c r="B1131" s="41"/>
      <c r="C1131" s="56"/>
      <c r="AC1131" s="56"/>
      <c r="AD1131" s="56"/>
      <c r="AE1131" s="56"/>
    </row>
    <row r="1132" spans="1:31" x14ac:dyDescent="0.25">
      <c r="A1132" s="41">
        <v>0</v>
      </c>
      <c r="B1132" s="41"/>
      <c r="C1132" s="56"/>
      <c r="AC1132" s="56"/>
      <c r="AD1132" s="56"/>
      <c r="AE1132" s="56"/>
    </row>
    <row r="1133" spans="1:31" x14ac:dyDescent="0.25">
      <c r="A1133" s="41">
        <v>0</v>
      </c>
      <c r="B1133" s="41"/>
      <c r="C1133" s="56"/>
      <c r="AC1133" s="56"/>
      <c r="AD1133" s="56"/>
      <c r="AE1133" s="56"/>
    </row>
    <row r="1134" spans="1:31" x14ac:dyDescent="0.25">
      <c r="A1134" s="41">
        <v>1</v>
      </c>
      <c r="B1134" s="41"/>
      <c r="C1134" s="56"/>
      <c r="AC1134" s="56"/>
      <c r="AD1134" s="56"/>
      <c r="AE1134" s="56"/>
    </row>
    <row r="1135" spans="1:31" x14ac:dyDescent="0.25">
      <c r="A1135" s="41">
        <v>0</v>
      </c>
      <c r="B1135" s="41"/>
      <c r="C1135" s="56"/>
      <c r="AC1135" s="56"/>
      <c r="AD1135" s="56"/>
      <c r="AE1135" s="56"/>
    </row>
    <row r="1136" spans="1:31" x14ac:dyDescent="0.25">
      <c r="A1136" s="41">
        <v>0</v>
      </c>
      <c r="B1136" s="41"/>
      <c r="C1136" s="56"/>
      <c r="AC1136" s="56"/>
      <c r="AD1136" s="56"/>
      <c r="AE1136" s="56"/>
    </row>
    <row r="1137" spans="1:31" x14ac:dyDescent="0.25">
      <c r="A1137" s="41">
        <v>0</v>
      </c>
      <c r="B1137" s="41"/>
      <c r="C1137" s="56"/>
      <c r="AC1137" s="56"/>
      <c r="AD1137" s="56"/>
      <c r="AE1137" s="56"/>
    </row>
    <row r="1138" spans="1:31" x14ac:dyDescent="0.25">
      <c r="A1138" s="41">
        <v>0</v>
      </c>
      <c r="B1138" s="41"/>
      <c r="C1138" s="56"/>
      <c r="AC1138" s="56"/>
      <c r="AD1138" s="56"/>
      <c r="AE1138" s="56"/>
    </row>
    <row r="1139" spans="1:31" x14ac:dyDescent="0.25">
      <c r="A1139" s="41">
        <v>0</v>
      </c>
      <c r="B1139" s="41"/>
      <c r="C1139" s="56"/>
      <c r="AC1139" s="56"/>
      <c r="AD1139" s="56"/>
      <c r="AE1139" s="56"/>
    </row>
    <row r="1140" spans="1:31" x14ac:dyDescent="0.25">
      <c r="A1140" s="41">
        <v>0</v>
      </c>
      <c r="B1140" s="41"/>
      <c r="C1140" s="56"/>
      <c r="AC1140" s="56"/>
      <c r="AD1140" s="56"/>
      <c r="AE1140" s="56"/>
    </row>
    <row r="1141" spans="1:31" x14ac:dyDescent="0.25">
      <c r="A1141" s="41">
        <v>0</v>
      </c>
      <c r="B1141" s="41"/>
      <c r="C1141" s="56"/>
      <c r="AC1141" s="56"/>
      <c r="AD1141" s="56"/>
      <c r="AE1141" s="56"/>
    </row>
    <row r="1142" spans="1:31" x14ac:dyDescent="0.25">
      <c r="A1142" s="41">
        <v>0</v>
      </c>
      <c r="B1142" s="41"/>
      <c r="C1142" s="56"/>
      <c r="AC1142" s="56"/>
      <c r="AD1142" s="56"/>
      <c r="AE1142" s="56"/>
    </row>
    <row r="1143" spans="1:31" x14ac:dyDescent="0.25">
      <c r="A1143" s="41">
        <v>0</v>
      </c>
      <c r="B1143" s="41"/>
      <c r="C1143" s="56"/>
      <c r="AC1143" s="56"/>
      <c r="AD1143" s="56"/>
      <c r="AE1143" s="56"/>
    </row>
    <row r="1144" spans="1:31" x14ac:dyDescent="0.25">
      <c r="A1144" s="41">
        <v>0</v>
      </c>
      <c r="B1144" s="41"/>
      <c r="C1144" s="56"/>
      <c r="AC1144" s="56"/>
      <c r="AD1144" s="56"/>
      <c r="AE1144" s="56"/>
    </row>
    <row r="1145" spans="1:31" x14ac:dyDescent="0.25">
      <c r="A1145" s="41">
        <v>0</v>
      </c>
      <c r="B1145" s="41"/>
      <c r="C1145" s="56"/>
      <c r="AC1145" s="56"/>
      <c r="AD1145" s="56"/>
      <c r="AE1145" s="56"/>
    </row>
    <row r="1146" spans="1:31" x14ac:dyDescent="0.25">
      <c r="A1146" s="41">
        <v>0</v>
      </c>
      <c r="B1146" s="41"/>
      <c r="C1146" s="56"/>
      <c r="AC1146" s="56"/>
      <c r="AD1146" s="56"/>
      <c r="AE1146" s="56"/>
    </row>
    <row r="1147" spans="1:31" x14ac:dyDescent="0.25">
      <c r="A1147" s="41">
        <v>0</v>
      </c>
      <c r="B1147" s="41"/>
      <c r="C1147" s="56"/>
      <c r="AC1147" s="56"/>
      <c r="AD1147" s="56"/>
      <c r="AE1147" s="56"/>
    </row>
    <row r="1148" spans="1:31" x14ac:dyDescent="0.25">
      <c r="A1148" s="41">
        <v>0</v>
      </c>
      <c r="B1148" s="41"/>
      <c r="C1148" s="56"/>
      <c r="AC1148" s="56"/>
      <c r="AD1148" s="56"/>
      <c r="AE1148" s="56"/>
    </row>
    <row r="1149" spans="1:31" x14ac:dyDescent="0.25">
      <c r="A1149" s="41">
        <v>0</v>
      </c>
      <c r="B1149" s="41"/>
      <c r="C1149" s="56"/>
      <c r="AC1149" s="56"/>
      <c r="AD1149" s="56"/>
      <c r="AE1149" s="56"/>
    </row>
    <row r="1150" spans="1:31" x14ac:dyDescent="0.25">
      <c r="A1150" s="41">
        <v>0</v>
      </c>
      <c r="B1150" s="41"/>
      <c r="C1150" s="56"/>
      <c r="AC1150" s="56"/>
      <c r="AD1150" s="56"/>
      <c r="AE1150" s="56"/>
    </row>
    <row r="1151" spans="1:31" x14ac:dyDescent="0.25">
      <c r="A1151" s="41">
        <v>0</v>
      </c>
      <c r="B1151" s="41"/>
      <c r="C1151" s="56"/>
      <c r="AC1151" s="56"/>
      <c r="AD1151" s="56"/>
      <c r="AE1151" s="56"/>
    </row>
    <row r="1152" spans="1:31" x14ac:dyDescent="0.25">
      <c r="A1152" s="41">
        <v>0</v>
      </c>
      <c r="B1152" s="41"/>
      <c r="C1152" s="56"/>
      <c r="AC1152" s="56"/>
      <c r="AD1152" s="56"/>
      <c r="AE1152" s="56"/>
    </row>
    <row r="1153" spans="1:31" x14ac:dyDescent="0.25">
      <c r="A1153" s="41">
        <v>0</v>
      </c>
      <c r="B1153" s="41"/>
      <c r="C1153" s="56"/>
      <c r="AC1153" s="56"/>
      <c r="AD1153" s="56"/>
      <c r="AE1153" s="56"/>
    </row>
    <row r="1154" spans="1:31" x14ac:dyDescent="0.25">
      <c r="A1154" s="41">
        <v>0</v>
      </c>
      <c r="B1154" s="41"/>
      <c r="C1154" s="56"/>
      <c r="AC1154" s="56"/>
      <c r="AD1154" s="56"/>
      <c r="AE1154" s="56"/>
    </row>
    <row r="1155" spans="1:31" x14ac:dyDescent="0.25">
      <c r="A1155" s="41">
        <v>0</v>
      </c>
      <c r="B1155" s="41"/>
      <c r="C1155" s="56"/>
      <c r="AC1155" s="56"/>
      <c r="AD1155" s="56"/>
      <c r="AE1155" s="56"/>
    </row>
    <row r="1156" spans="1:31" x14ac:dyDescent="0.25">
      <c r="A1156" s="41">
        <v>0</v>
      </c>
      <c r="B1156" s="41"/>
      <c r="C1156" s="56"/>
      <c r="AC1156" s="56"/>
      <c r="AD1156" s="56"/>
      <c r="AE1156" s="56"/>
    </row>
    <row r="1157" spans="1:31" x14ac:dyDescent="0.25">
      <c r="A1157" s="41">
        <v>0</v>
      </c>
      <c r="B1157" s="41"/>
      <c r="C1157" s="56"/>
      <c r="AC1157" s="56"/>
      <c r="AD1157" s="56"/>
      <c r="AE1157" s="56"/>
    </row>
    <row r="1158" spans="1:31" x14ac:dyDescent="0.25">
      <c r="A1158" s="41">
        <v>0</v>
      </c>
      <c r="B1158" s="41"/>
      <c r="C1158" s="56"/>
      <c r="AC1158" s="56"/>
      <c r="AD1158" s="56"/>
      <c r="AE1158" s="56"/>
    </row>
    <row r="1159" spans="1:31" x14ac:dyDescent="0.25">
      <c r="A1159" s="41">
        <v>0</v>
      </c>
      <c r="B1159" s="41"/>
      <c r="C1159" s="56"/>
      <c r="AC1159" s="56"/>
      <c r="AD1159" s="56"/>
      <c r="AE1159" s="56"/>
    </row>
    <row r="1160" spans="1:31" x14ac:dyDescent="0.25">
      <c r="A1160" s="41">
        <v>0</v>
      </c>
      <c r="B1160" s="41"/>
      <c r="C1160" s="56"/>
      <c r="AC1160" s="56"/>
      <c r="AD1160" s="56"/>
      <c r="AE1160" s="56"/>
    </row>
    <row r="1161" spans="1:31" x14ac:dyDescent="0.25">
      <c r="A1161" s="41">
        <v>0</v>
      </c>
      <c r="B1161" s="41"/>
      <c r="C1161" s="56"/>
      <c r="AC1161" s="56"/>
      <c r="AD1161" s="56"/>
      <c r="AE1161" s="56"/>
    </row>
    <row r="1162" spans="1:31" x14ac:dyDescent="0.25">
      <c r="A1162" s="41">
        <v>0</v>
      </c>
      <c r="B1162" s="41"/>
      <c r="C1162" s="56"/>
      <c r="AC1162" s="56"/>
      <c r="AD1162" s="56"/>
      <c r="AE1162" s="56"/>
    </row>
    <row r="1163" spans="1:31" x14ac:dyDescent="0.25">
      <c r="A1163" s="41">
        <v>0</v>
      </c>
      <c r="B1163" s="41"/>
      <c r="C1163" s="56"/>
      <c r="AC1163" s="56"/>
      <c r="AD1163" s="56"/>
      <c r="AE1163" s="56"/>
    </row>
    <row r="1164" spans="1:31" x14ac:dyDescent="0.25">
      <c r="A1164" s="41">
        <v>0</v>
      </c>
      <c r="B1164" s="41"/>
      <c r="C1164" s="56"/>
      <c r="AC1164" s="56"/>
      <c r="AD1164" s="56"/>
      <c r="AE1164" s="56"/>
    </row>
    <row r="1165" spans="1:31" x14ac:dyDescent="0.25">
      <c r="A1165" s="41">
        <v>0</v>
      </c>
      <c r="B1165" s="41"/>
      <c r="C1165" s="56"/>
      <c r="AC1165" s="56"/>
      <c r="AD1165" s="56"/>
      <c r="AE1165" s="56"/>
    </row>
    <row r="1166" spans="1:31" x14ac:dyDescent="0.25">
      <c r="A1166" s="41">
        <v>0</v>
      </c>
      <c r="B1166" s="41"/>
      <c r="C1166" s="56"/>
      <c r="AC1166" s="56"/>
      <c r="AD1166" s="56"/>
      <c r="AE1166" s="56"/>
    </row>
    <row r="1167" spans="1:31" x14ac:dyDescent="0.25">
      <c r="A1167" s="41">
        <v>0</v>
      </c>
      <c r="B1167" s="41"/>
      <c r="C1167" s="56"/>
      <c r="AC1167" s="56"/>
      <c r="AD1167" s="56"/>
      <c r="AE1167" s="56"/>
    </row>
    <row r="1168" spans="1:31" x14ac:dyDescent="0.25">
      <c r="A1168" s="41">
        <v>0</v>
      </c>
      <c r="B1168" s="41"/>
      <c r="C1168" s="56"/>
      <c r="AC1168" s="56"/>
      <c r="AD1168" s="56"/>
      <c r="AE1168" s="56"/>
    </row>
    <row r="1169" spans="1:31" x14ac:dyDescent="0.25">
      <c r="A1169" s="41">
        <v>0</v>
      </c>
      <c r="B1169" s="41"/>
      <c r="C1169" s="56"/>
      <c r="AC1169" s="56"/>
      <c r="AD1169" s="56"/>
      <c r="AE1169" s="56"/>
    </row>
    <row r="1170" spans="1:31" x14ac:dyDescent="0.25">
      <c r="A1170" s="41">
        <v>0</v>
      </c>
      <c r="B1170" s="41"/>
      <c r="C1170" s="56"/>
      <c r="AC1170" s="56"/>
      <c r="AD1170" s="56"/>
      <c r="AE1170" s="56"/>
    </row>
    <row r="1171" spans="1:31" x14ac:dyDescent="0.25">
      <c r="A1171" s="41">
        <v>0</v>
      </c>
      <c r="B1171" s="41"/>
      <c r="C1171" s="56"/>
      <c r="D1171" s="44"/>
      <c r="AC1171" s="56"/>
      <c r="AD1171" s="56"/>
      <c r="AE1171" s="56"/>
    </row>
    <row r="1172" spans="1:31" x14ac:dyDescent="0.25">
      <c r="A1172" s="41">
        <v>0</v>
      </c>
      <c r="B1172" s="41"/>
      <c r="C1172" s="56"/>
      <c r="AC1172" s="56"/>
      <c r="AD1172" s="56"/>
      <c r="AE1172" s="56"/>
    </row>
    <row r="1173" spans="1:31" x14ac:dyDescent="0.25">
      <c r="A1173" s="41">
        <v>0</v>
      </c>
      <c r="B1173" s="41"/>
      <c r="C1173" s="56"/>
      <c r="AC1173" s="56"/>
      <c r="AD1173" s="56"/>
      <c r="AE1173" s="56"/>
    </row>
    <row r="1174" spans="1:31" x14ac:dyDescent="0.25">
      <c r="A1174" s="41">
        <v>0</v>
      </c>
      <c r="B1174" s="41"/>
      <c r="C1174" s="56"/>
      <c r="AC1174" s="56"/>
      <c r="AD1174" s="56"/>
      <c r="AE1174" s="56"/>
    </row>
    <row r="1175" spans="1:31" x14ac:dyDescent="0.25">
      <c r="A1175" s="41">
        <v>0</v>
      </c>
      <c r="B1175" s="41"/>
      <c r="C1175" s="56"/>
      <c r="AC1175" s="56"/>
      <c r="AD1175" s="56"/>
      <c r="AE1175" s="56"/>
    </row>
    <row r="1176" spans="1:31" x14ac:dyDescent="0.25">
      <c r="A1176" s="41">
        <v>0</v>
      </c>
      <c r="B1176" s="41"/>
      <c r="C1176" s="56"/>
      <c r="AC1176" s="56"/>
      <c r="AD1176" s="56"/>
      <c r="AE1176" s="56"/>
    </row>
    <row r="1177" spans="1:31" x14ac:dyDescent="0.25">
      <c r="A1177" s="41">
        <v>0</v>
      </c>
      <c r="B1177" s="41"/>
      <c r="C1177" s="56"/>
      <c r="AC1177" s="56"/>
      <c r="AD1177" s="56"/>
      <c r="AE1177" s="56"/>
    </row>
    <row r="1178" spans="1:31" x14ac:dyDescent="0.25">
      <c r="A1178" s="41">
        <v>0</v>
      </c>
      <c r="B1178" s="41"/>
      <c r="C1178" s="56"/>
      <c r="AC1178" s="56"/>
      <c r="AD1178" s="56"/>
      <c r="AE1178" s="56"/>
    </row>
    <row r="1179" spans="1:31" x14ac:dyDescent="0.25">
      <c r="A1179" s="41">
        <v>0</v>
      </c>
      <c r="B1179" s="41"/>
      <c r="C1179" s="56"/>
      <c r="AC1179" s="56"/>
      <c r="AD1179" s="56"/>
      <c r="AE1179" s="56"/>
    </row>
    <row r="1180" spans="1:31" x14ac:dyDescent="0.25">
      <c r="A1180" s="41">
        <v>0</v>
      </c>
      <c r="B1180" s="41"/>
      <c r="C1180" s="56"/>
      <c r="AC1180" s="56"/>
      <c r="AD1180" s="56"/>
      <c r="AE1180" s="56"/>
    </row>
    <row r="1181" spans="1:31" x14ac:dyDescent="0.25">
      <c r="A1181" s="41">
        <v>0</v>
      </c>
      <c r="B1181" s="41"/>
      <c r="C1181" s="56"/>
      <c r="AC1181" s="56"/>
      <c r="AD1181" s="56"/>
      <c r="AE1181" s="56"/>
    </row>
    <row r="1182" spans="1:31" x14ac:dyDescent="0.25">
      <c r="A1182" s="41">
        <v>0</v>
      </c>
      <c r="B1182" s="41"/>
      <c r="C1182" s="56"/>
      <c r="AC1182" s="56"/>
      <c r="AD1182" s="56"/>
      <c r="AE1182" s="56"/>
    </row>
    <row r="1183" spans="1:31" x14ac:dyDescent="0.25">
      <c r="A1183" s="41">
        <v>0</v>
      </c>
      <c r="B1183" s="41"/>
      <c r="C1183" s="56"/>
      <c r="AC1183" s="56"/>
      <c r="AD1183" s="56"/>
      <c r="AE1183" s="56"/>
    </row>
    <row r="1184" spans="1:31" x14ac:dyDescent="0.25">
      <c r="A1184" s="41">
        <v>0</v>
      </c>
      <c r="B1184" s="41"/>
      <c r="C1184" s="56"/>
      <c r="AC1184" s="56"/>
      <c r="AD1184" s="56"/>
      <c r="AE1184" s="56"/>
    </row>
    <row r="1185" spans="1:31" x14ac:dyDescent="0.25">
      <c r="A1185" s="41">
        <v>0</v>
      </c>
      <c r="B1185" s="41"/>
      <c r="C1185" s="56"/>
      <c r="AC1185" s="56"/>
      <c r="AD1185" s="56"/>
      <c r="AE1185" s="56"/>
    </row>
    <row r="1186" spans="1:31" x14ac:dyDescent="0.25">
      <c r="A1186" s="41">
        <v>0</v>
      </c>
      <c r="B1186" s="41"/>
      <c r="C1186" s="56"/>
      <c r="AC1186" s="56"/>
      <c r="AD1186" s="56"/>
      <c r="AE1186" s="56"/>
    </row>
    <row r="1187" spans="1:31" x14ac:dyDescent="0.25">
      <c r="A1187" s="41">
        <v>0</v>
      </c>
      <c r="B1187" s="41"/>
      <c r="C1187" s="56"/>
      <c r="AC1187" s="56"/>
      <c r="AD1187" s="56"/>
      <c r="AE1187" s="56"/>
    </row>
    <row r="1188" spans="1:31" x14ac:dyDescent="0.25">
      <c r="A1188" s="41">
        <v>0</v>
      </c>
      <c r="B1188" s="41"/>
      <c r="C1188" s="56"/>
      <c r="AC1188" s="56"/>
      <c r="AD1188" s="56"/>
      <c r="AE1188" s="56"/>
    </row>
    <row r="1189" spans="1:31" x14ac:dyDescent="0.25">
      <c r="A1189" s="41">
        <v>0</v>
      </c>
      <c r="B1189" s="41"/>
      <c r="C1189" s="56"/>
      <c r="AC1189" s="56"/>
      <c r="AD1189" s="56"/>
      <c r="AE1189" s="56"/>
    </row>
    <row r="1190" spans="1:31" x14ac:dyDescent="0.25">
      <c r="A1190" s="41">
        <v>0</v>
      </c>
      <c r="B1190" s="41"/>
      <c r="C1190" s="56"/>
      <c r="AC1190" s="56"/>
      <c r="AD1190" s="56"/>
      <c r="AE1190" s="56"/>
    </row>
    <row r="1191" spans="1:31" x14ac:dyDescent="0.25">
      <c r="A1191" s="41">
        <v>0</v>
      </c>
      <c r="B1191" s="41"/>
      <c r="C1191" s="56"/>
      <c r="AC1191" s="56"/>
      <c r="AD1191" s="56"/>
      <c r="AE1191" s="56"/>
    </row>
    <row r="1192" spans="1:31" x14ac:dyDescent="0.25">
      <c r="A1192" s="41">
        <v>0</v>
      </c>
      <c r="B1192" s="41"/>
      <c r="C1192" s="56"/>
      <c r="AC1192" s="56"/>
      <c r="AD1192" s="56"/>
      <c r="AE1192" s="56"/>
    </row>
    <row r="1193" spans="1:31" x14ac:dyDescent="0.25">
      <c r="A1193" s="41">
        <v>4651</v>
      </c>
      <c r="B1193" s="41"/>
      <c r="C1193" s="56"/>
      <c r="AC1193" s="56"/>
      <c r="AD1193" s="56"/>
      <c r="AE1193" s="56"/>
    </row>
    <row r="1194" spans="1:31" x14ac:dyDescent="0.25">
      <c r="A1194" s="41">
        <v>0</v>
      </c>
      <c r="B1194" s="41"/>
      <c r="C1194" s="56"/>
      <c r="AC1194" s="56"/>
      <c r="AD1194" s="56"/>
      <c r="AE1194" s="56"/>
    </row>
    <row r="1195" spans="1:31" x14ac:dyDescent="0.25">
      <c r="A1195" s="41">
        <v>0</v>
      </c>
      <c r="B1195" s="41"/>
      <c r="C1195" s="56"/>
      <c r="AC1195" s="56"/>
      <c r="AD1195" s="56"/>
      <c r="AE1195" s="56"/>
    </row>
    <row r="1196" spans="1:31" x14ac:dyDescent="0.25">
      <c r="A1196" s="41">
        <v>0</v>
      </c>
      <c r="B1196" s="41"/>
      <c r="C1196" s="56"/>
      <c r="AC1196" s="56"/>
      <c r="AD1196" s="56"/>
      <c r="AE1196" s="56"/>
    </row>
    <row r="1197" spans="1:31" x14ac:dyDescent="0.25">
      <c r="A1197" s="41">
        <v>0</v>
      </c>
      <c r="B1197" s="41"/>
      <c r="C1197" s="56"/>
      <c r="AC1197" s="56"/>
      <c r="AD1197" s="56"/>
      <c r="AE1197" s="56"/>
    </row>
    <row r="1198" spans="1:31" x14ac:dyDescent="0.25">
      <c r="A1198" s="41">
        <v>0</v>
      </c>
      <c r="B1198" s="41"/>
      <c r="C1198" s="56"/>
      <c r="AC1198" s="56"/>
      <c r="AD1198" s="56"/>
      <c r="AE1198" s="56"/>
    </row>
    <row r="1199" spans="1:31" x14ac:dyDescent="0.25">
      <c r="A1199" s="41">
        <v>0</v>
      </c>
      <c r="B1199" s="41"/>
      <c r="C1199" s="56"/>
      <c r="AC1199" s="56"/>
      <c r="AD1199" s="56"/>
      <c r="AE1199" s="56"/>
    </row>
    <row r="1200" spans="1:31" x14ac:dyDescent="0.25">
      <c r="A1200" s="41">
        <v>0</v>
      </c>
      <c r="B1200" s="41"/>
      <c r="C1200" s="56"/>
      <c r="AC1200" s="56"/>
      <c r="AD1200" s="56"/>
      <c r="AE1200" s="56"/>
    </row>
    <row r="1201" spans="1:31" x14ac:dyDescent="0.25">
      <c r="A1201" s="41">
        <v>0</v>
      </c>
      <c r="B1201" s="41"/>
      <c r="C1201" s="56"/>
      <c r="AC1201" s="56"/>
      <c r="AD1201" s="56"/>
      <c r="AE1201" s="56"/>
    </row>
    <row r="1202" spans="1:31" x14ac:dyDescent="0.25">
      <c r="A1202" s="41">
        <v>0</v>
      </c>
      <c r="B1202" s="41"/>
      <c r="C1202" s="56"/>
      <c r="AC1202" s="56"/>
      <c r="AD1202" s="56"/>
      <c r="AE1202" s="56"/>
    </row>
    <row r="1203" spans="1:31" x14ac:dyDescent="0.25">
      <c r="A1203" s="41">
        <v>0</v>
      </c>
      <c r="B1203" s="41"/>
      <c r="C1203" s="56"/>
      <c r="AC1203" s="56"/>
      <c r="AD1203" s="56"/>
      <c r="AE1203" s="56"/>
    </row>
    <row r="1204" spans="1:31" x14ac:dyDescent="0.25">
      <c r="A1204" s="41">
        <v>0</v>
      </c>
      <c r="B1204" s="41"/>
      <c r="C1204" s="56"/>
      <c r="AC1204" s="56"/>
      <c r="AD1204" s="56"/>
      <c r="AE1204" s="56"/>
    </row>
    <row r="1205" spans="1:31" x14ac:dyDescent="0.25">
      <c r="A1205" s="41">
        <v>0</v>
      </c>
      <c r="B1205" s="41"/>
      <c r="C1205" s="56"/>
      <c r="AC1205" s="56"/>
      <c r="AD1205" s="56"/>
      <c r="AE1205" s="56"/>
    </row>
    <row r="1206" spans="1:31" x14ac:dyDescent="0.25">
      <c r="A1206" s="41">
        <v>0</v>
      </c>
      <c r="B1206" s="41"/>
      <c r="C1206" s="56"/>
      <c r="AC1206" s="56"/>
      <c r="AD1206" s="56"/>
      <c r="AE1206" s="56"/>
    </row>
    <row r="1207" spans="1:31" x14ac:dyDescent="0.25">
      <c r="A1207" s="41">
        <v>0</v>
      </c>
      <c r="B1207" s="41"/>
      <c r="C1207" s="56"/>
      <c r="AC1207" s="56"/>
      <c r="AD1207" s="56"/>
      <c r="AE1207" s="56"/>
    </row>
    <row r="1208" spans="1:31" x14ac:dyDescent="0.25">
      <c r="A1208" s="41">
        <v>0</v>
      </c>
      <c r="B1208" s="41"/>
      <c r="C1208" s="56"/>
      <c r="AC1208" s="56"/>
      <c r="AD1208" s="56"/>
      <c r="AE1208" s="56"/>
    </row>
    <row r="1209" spans="1:31" x14ac:dyDescent="0.25">
      <c r="A1209" s="41">
        <v>0</v>
      </c>
      <c r="B1209" s="41"/>
      <c r="C1209" s="56"/>
      <c r="AC1209" s="56"/>
      <c r="AD1209" s="56"/>
      <c r="AE1209" s="56"/>
    </row>
    <row r="1210" spans="1:31" x14ac:dyDescent="0.25">
      <c r="A1210" s="41">
        <v>0</v>
      </c>
      <c r="B1210" s="41"/>
      <c r="C1210" s="56"/>
      <c r="AC1210" s="56"/>
      <c r="AD1210" s="56"/>
      <c r="AE1210" s="56"/>
    </row>
    <row r="1211" spans="1:31" x14ac:dyDescent="0.25">
      <c r="A1211" s="41">
        <v>0</v>
      </c>
      <c r="B1211" s="41"/>
      <c r="C1211" s="56"/>
      <c r="AC1211" s="56"/>
      <c r="AD1211" s="56"/>
      <c r="AE1211" s="56"/>
    </row>
    <row r="1212" spans="1:31" x14ac:dyDescent="0.25">
      <c r="A1212" s="41">
        <v>0</v>
      </c>
      <c r="B1212" s="41"/>
      <c r="C1212" s="56"/>
      <c r="AC1212" s="56"/>
      <c r="AD1212" s="56"/>
      <c r="AE1212" s="56"/>
    </row>
    <row r="1213" spans="1:31" x14ac:dyDescent="0.25">
      <c r="A1213" s="41">
        <v>0</v>
      </c>
      <c r="B1213" s="41"/>
      <c r="C1213" s="56"/>
      <c r="AC1213" s="56"/>
      <c r="AD1213" s="56"/>
      <c r="AE1213" s="56"/>
    </row>
    <row r="1214" spans="1:31" x14ac:dyDescent="0.25">
      <c r="A1214" s="41">
        <v>0</v>
      </c>
      <c r="B1214" s="41"/>
      <c r="C1214" s="56"/>
      <c r="AC1214" s="56"/>
      <c r="AD1214" s="56"/>
      <c r="AE1214" s="56"/>
    </row>
    <row r="1215" spans="1:31" x14ac:dyDescent="0.25">
      <c r="A1215" s="41">
        <v>0</v>
      </c>
      <c r="B1215" s="41"/>
      <c r="C1215" s="56"/>
      <c r="AC1215" s="56"/>
      <c r="AD1215" s="56"/>
      <c r="AE1215" s="56"/>
    </row>
    <row r="1216" spans="1:31" x14ac:dyDescent="0.25">
      <c r="A1216" s="41">
        <v>0</v>
      </c>
      <c r="B1216" s="41"/>
      <c r="C1216" s="56"/>
      <c r="AC1216" s="56"/>
      <c r="AD1216" s="56"/>
      <c r="AE1216" s="56"/>
    </row>
    <row r="1217" spans="1:31" x14ac:dyDescent="0.25">
      <c r="A1217" s="41">
        <v>0</v>
      </c>
      <c r="B1217" s="41"/>
      <c r="C1217" s="56"/>
      <c r="AC1217" s="56"/>
      <c r="AD1217" s="56"/>
      <c r="AE1217" s="56"/>
    </row>
    <row r="1218" spans="1:31" x14ac:dyDescent="0.25">
      <c r="A1218" s="41">
        <v>0</v>
      </c>
      <c r="B1218" s="41"/>
      <c r="C1218" s="56"/>
      <c r="AC1218" s="56"/>
      <c r="AD1218" s="56"/>
      <c r="AE1218" s="56"/>
    </row>
    <row r="1219" spans="1:31" x14ac:dyDescent="0.25">
      <c r="A1219" s="41">
        <v>0</v>
      </c>
      <c r="B1219" s="41"/>
      <c r="C1219" s="56"/>
      <c r="AC1219" s="56"/>
      <c r="AD1219" s="56"/>
      <c r="AE1219" s="56"/>
    </row>
    <row r="1220" spans="1:31" x14ac:dyDescent="0.25">
      <c r="A1220" s="41">
        <v>0</v>
      </c>
      <c r="B1220" s="41"/>
      <c r="C1220" s="56"/>
      <c r="AC1220" s="56"/>
      <c r="AD1220" s="56"/>
      <c r="AE1220" s="56"/>
    </row>
    <row r="1221" spans="1:31" x14ac:dyDescent="0.25">
      <c r="A1221" s="41">
        <v>0</v>
      </c>
      <c r="B1221" s="41"/>
      <c r="C1221" s="56"/>
      <c r="AC1221" s="56"/>
      <c r="AD1221" s="56"/>
      <c r="AE1221" s="56"/>
    </row>
    <row r="1222" spans="1:31" x14ac:dyDescent="0.25">
      <c r="A1222" s="41">
        <v>0</v>
      </c>
      <c r="B1222" s="41"/>
      <c r="C1222" s="56"/>
      <c r="AC1222" s="56"/>
      <c r="AD1222" s="56"/>
      <c r="AE1222" s="56"/>
    </row>
    <row r="1223" spans="1:31" x14ac:dyDescent="0.25">
      <c r="A1223" s="41">
        <v>0</v>
      </c>
      <c r="B1223" s="41"/>
      <c r="C1223" s="56"/>
      <c r="AC1223" s="56"/>
      <c r="AD1223" s="56"/>
      <c r="AE1223" s="56"/>
    </row>
    <row r="1224" spans="1:31" x14ac:dyDescent="0.25">
      <c r="A1224" s="41">
        <v>0</v>
      </c>
      <c r="B1224" s="41"/>
      <c r="C1224" s="56"/>
      <c r="AC1224" s="56"/>
      <c r="AD1224" s="56"/>
      <c r="AE1224" s="56"/>
    </row>
    <row r="1225" spans="1:31" x14ac:dyDescent="0.25">
      <c r="A1225" s="41">
        <v>0</v>
      </c>
      <c r="B1225" s="41"/>
      <c r="C1225" s="56"/>
      <c r="AC1225" s="56"/>
      <c r="AD1225" s="56"/>
      <c r="AE1225" s="56"/>
    </row>
    <row r="1226" spans="1:31" x14ac:dyDescent="0.25">
      <c r="A1226" s="41">
        <v>0</v>
      </c>
      <c r="B1226" s="41"/>
      <c r="C1226" s="56"/>
      <c r="AC1226" s="56"/>
      <c r="AD1226" s="56"/>
      <c r="AE1226" s="56"/>
    </row>
    <row r="1227" spans="1:31" x14ac:dyDescent="0.25">
      <c r="A1227" s="41">
        <v>0</v>
      </c>
      <c r="B1227" s="41"/>
      <c r="C1227" s="56"/>
      <c r="AC1227" s="56"/>
      <c r="AD1227" s="56"/>
      <c r="AE1227" s="56"/>
    </row>
    <row r="1228" spans="1:31" x14ac:dyDescent="0.25">
      <c r="A1228" s="41">
        <v>0</v>
      </c>
      <c r="B1228" s="41"/>
      <c r="C1228" s="56"/>
      <c r="AC1228" s="56"/>
      <c r="AD1228" s="56"/>
      <c r="AE1228" s="56"/>
    </row>
    <row r="1229" spans="1:31" x14ac:dyDescent="0.25">
      <c r="A1229" s="41">
        <v>0</v>
      </c>
      <c r="B1229" s="41"/>
      <c r="C1229" s="56"/>
      <c r="AC1229" s="56"/>
      <c r="AD1229" s="56"/>
      <c r="AE1229" s="56"/>
    </row>
    <row r="1230" spans="1:31" x14ac:dyDescent="0.25">
      <c r="A1230" s="41">
        <v>0</v>
      </c>
      <c r="B1230" s="41"/>
      <c r="C1230" s="56"/>
      <c r="AC1230" s="56"/>
      <c r="AD1230" s="56"/>
      <c r="AE1230" s="56"/>
    </row>
    <row r="1231" spans="1:31" x14ac:dyDescent="0.25">
      <c r="A1231" s="41">
        <v>0</v>
      </c>
      <c r="B1231" s="41"/>
      <c r="C1231" s="56"/>
      <c r="AC1231" s="56"/>
      <c r="AD1231" s="56"/>
      <c r="AE1231" s="56"/>
    </row>
    <row r="1232" spans="1:31" x14ac:dyDescent="0.25">
      <c r="A1232" s="41">
        <v>0</v>
      </c>
      <c r="B1232" s="41"/>
      <c r="C1232" s="56"/>
      <c r="AC1232" s="56"/>
      <c r="AD1232" s="56"/>
      <c r="AE1232" s="56"/>
    </row>
    <row r="1233" spans="1:31" x14ac:dyDescent="0.25">
      <c r="A1233" s="41">
        <v>0</v>
      </c>
      <c r="B1233" s="41"/>
      <c r="C1233" s="56"/>
      <c r="AC1233" s="56"/>
      <c r="AD1233" s="56"/>
      <c r="AE1233" s="56"/>
    </row>
    <row r="1234" spans="1:31" x14ac:dyDescent="0.25">
      <c r="A1234" s="41">
        <v>0</v>
      </c>
      <c r="B1234" s="41"/>
      <c r="C1234" s="56"/>
      <c r="AC1234" s="56"/>
      <c r="AD1234" s="56"/>
      <c r="AE1234" s="56"/>
    </row>
    <row r="1235" spans="1:31" x14ac:dyDescent="0.25">
      <c r="A1235" s="41">
        <v>21347</v>
      </c>
      <c r="B1235" s="41"/>
      <c r="C1235" s="56"/>
      <c r="AC1235" s="56"/>
      <c r="AD1235" s="56"/>
      <c r="AE1235" s="56"/>
    </row>
    <row r="1236" spans="1:31" x14ac:dyDescent="0.25">
      <c r="A1236" s="41">
        <v>0</v>
      </c>
      <c r="B1236" s="41"/>
      <c r="C1236" s="56"/>
      <c r="AC1236" s="56"/>
      <c r="AD1236" s="56"/>
      <c r="AE1236" s="56"/>
    </row>
    <row r="1237" spans="1:31" x14ac:dyDescent="0.25">
      <c r="A1237" s="41">
        <v>0</v>
      </c>
      <c r="B1237" s="41"/>
      <c r="C1237" s="56"/>
      <c r="AC1237" s="56"/>
      <c r="AD1237" s="56"/>
      <c r="AE1237" s="56"/>
    </row>
    <row r="1238" spans="1:31" x14ac:dyDescent="0.25">
      <c r="A1238" s="41">
        <v>0</v>
      </c>
      <c r="B1238" s="41"/>
      <c r="C1238" s="56"/>
      <c r="AC1238" s="56"/>
      <c r="AD1238" s="56"/>
      <c r="AE1238" s="56"/>
    </row>
    <row r="1239" spans="1:31" x14ac:dyDescent="0.25">
      <c r="A1239" s="41">
        <v>0</v>
      </c>
      <c r="B1239" s="41"/>
      <c r="C1239" s="56"/>
      <c r="AC1239" s="56"/>
      <c r="AD1239" s="56"/>
      <c r="AE1239" s="56"/>
    </row>
    <row r="1240" spans="1:31" x14ac:dyDescent="0.25">
      <c r="A1240" s="41">
        <v>0</v>
      </c>
      <c r="B1240" s="41"/>
      <c r="C1240" s="56"/>
      <c r="AC1240" s="56"/>
      <c r="AD1240" s="56"/>
      <c r="AE1240" s="56"/>
    </row>
    <row r="1241" spans="1:31" x14ac:dyDescent="0.25">
      <c r="A1241" s="41">
        <v>0</v>
      </c>
      <c r="B1241" s="41"/>
      <c r="C1241" s="56"/>
      <c r="AC1241" s="56"/>
      <c r="AD1241" s="56"/>
      <c r="AE1241" s="56"/>
    </row>
    <row r="1242" spans="1:31" x14ac:dyDescent="0.25">
      <c r="A1242" s="41">
        <v>0</v>
      </c>
      <c r="B1242" s="41"/>
      <c r="C1242" s="56"/>
      <c r="AC1242" s="56"/>
      <c r="AD1242" s="56"/>
      <c r="AE1242" s="56"/>
    </row>
    <row r="1243" spans="1:31" x14ac:dyDescent="0.25">
      <c r="A1243" s="41">
        <v>0</v>
      </c>
      <c r="B1243" s="41"/>
      <c r="C1243" s="56"/>
      <c r="AC1243" s="56"/>
      <c r="AD1243" s="56"/>
      <c r="AE1243" s="56"/>
    </row>
    <row r="1244" spans="1:31" x14ac:dyDescent="0.25">
      <c r="A1244" s="41">
        <v>0</v>
      </c>
      <c r="B1244" s="41"/>
      <c r="C1244" s="56"/>
      <c r="AC1244" s="56"/>
      <c r="AD1244" s="56"/>
      <c r="AE1244" s="56"/>
    </row>
    <row r="1245" spans="1:31" x14ac:dyDescent="0.25">
      <c r="A1245" s="41">
        <v>0</v>
      </c>
      <c r="B1245" s="41"/>
      <c r="C1245" s="56"/>
      <c r="AC1245" s="56"/>
      <c r="AD1245" s="56"/>
      <c r="AE1245" s="56"/>
    </row>
    <row r="1246" spans="1:31" x14ac:dyDescent="0.25">
      <c r="A1246" s="41">
        <v>0</v>
      </c>
      <c r="B1246" s="41"/>
      <c r="C1246" s="56"/>
      <c r="AC1246" s="56"/>
      <c r="AD1246" s="56"/>
      <c r="AE1246" s="56"/>
    </row>
    <row r="1247" spans="1:31" x14ac:dyDescent="0.25">
      <c r="A1247" s="41">
        <v>0</v>
      </c>
      <c r="B1247" s="41"/>
      <c r="C1247" s="56"/>
      <c r="AC1247" s="56"/>
      <c r="AD1247" s="56"/>
      <c r="AE1247" s="56"/>
    </row>
    <row r="1248" spans="1:31" x14ac:dyDescent="0.25">
      <c r="A1248" s="41">
        <v>0</v>
      </c>
      <c r="B1248" s="41"/>
      <c r="C1248" s="56"/>
      <c r="AC1248" s="56"/>
      <c r="AD1248" s="56"/>
      <c r="AE1248" s="56"/>
    </row>
    <row r="1249" spans="1:31" x14ac:dyDescent="0.25">
      <c r="A1249" s="41">
        <v>0</v>
      </c>
      <c r="B1249" s="41"/>
      <c r="C1249" s="56"/>
      <c r="AC1249" s="56"/>
      <c r="AD1249" s="56"/>
      <c r="AE1249" s="56"/>
    </row>
    <row r="1250" spans="1:31" x14ac:dyDescent="0.25">
      <c r="A1250" s="41">
        <v>0</v>
      </c>
      <c r="B1250" s="41"/>
      <c r="C1250" s="56"/>
      <c r="AC1250" s="56"/>
      <c r="AD1250" s="56"/>
      <c r="AE1250" s="56"/>
    </row>
    <row r="1251" spans="1:31" x14ac:dyDescent="0.25">
      <c r="A1251" s="41">
        <v>0</v>
      </c>
      <c r="B1251" s="41"/>
      <c r="C1251" s="56"/>
      <c r="AC1251" s="56"/>
      <c r="AD1251" s="56"/>
      <c r="AE1251" s="56"/>
    </row>
    <row r="1252" spans="1:31" x14ac:dyDescent="0.25">
      <c r="A1252" s="41">
        <v>0</v>
      </c>
      <c r="B1252" s="41"/>
      <c r="C1252" s="56"/>
      <c r="D1252" s="44"/>
      <c r="AC1252" s="56"/>
      <c r="AD1252" s="56"/>
      <c r="AE1252" s="56"/>
    </row>
    <row r="1253" spans="1:31" x14ac:dyDescent="0.25">
      <c r="A1253" s="41">
        <v>0</v>
      </c>
      <c r="B1253" s="41"/>
      <c r="C1253" s="56"/>
      <c r="AC1253" s="56"/>
      <c r="AD1253" s="56"/>
      <c r="AE1253" s="56"/>
    </row>
    <row r="1254" spans="1:31" x14ac:dyDescent="0.25">
      <c r="A1254" s="41">
        <v>0</v>
      </c>
      <c r="B1254" s="41"/>
      <c r="C1254" s="56"/>
      <c r="AC1254" s="56"/>
      <c r="AD1254" s="56"/>
      <c r="AE1254" s="56"/>
    </row>
    <row r="1255" spans="1:31" x14ac:dyDescent="0.25">
      <c r="A1255" s="41">
        <v>0</v>
      </c>
      <c r="B1255" s="41"/>
      <c r="C1255" s="56"/>
      <c r="D1255" s="44"/>
      <c r="AC1255" s="56"/>
      <c r="AD1255" s="56"/>
      <c r="AE1255" s="56"/>
    </row>
    <row r="1256" spans="1:31" x14ac:dyDescent="0.25">
      <c r="A1256" s="41">
        <v>0</v>
      </c>
      <c r="B1256" s="41"/>
      <c r="C1256" s="56"/>
      <c r="AC1256" s="56"/>
      <c r="AD1256" s="56"/>
      <c r="AE1256" s="56"/>
    </row>
    <row r="1257" spans="1:31" x14ac:dyDescent="0.25">
      <c r="A1257" s="41">
        <v>0</v>
      </c>
      <c r="B1257" s="41"/>
      <c r="C1257" s="56"/>
      <c r="AC1257" s="56"/>
      <c r="AD1257" s="56"/>
      <c r="AE1257" s="56"/>
    </row>
    <row r="1258" spans="1:31" x14ac:dyDescent="0.25">
      <c r="A1258" s="41">
        <v>0</v>
      </c>
      <c r="B1258" s="41"/>
      <c r="C1258" s="56"/>
      <c r="AC1258" s="56"/>
      <c r="AD1258" s="56"/>
      <c r="AE1258" s="56"/>
    </row>
    <row r="1259" spans="1:31" x14ac:dyDescent="0.25">
      <c r="A1259" s="41">
        <v>0</v>
      </c>
      <c r="B1259" s="41"/>
      <c r="C1259" s="56"/>
      <c r="AC1259" s="56"/>
      <c r="AD1259" s="56"/>
      <c r="AE1259" s="56"/>
    </row>
    <row r="1260" spans="1:31" x14ac:dyDescent="0.25">
      <c r="A1260" s="41">
        <v>0</v>
      </c>
      <c r="B1260" s="41"/>
      <c r="C1260" s="56"/>
      <c r="AC1260" s="56"/>
      <c r="AD1260" s="56"/>
      <c r="AE1260" s="56"/>
    </row>
    <row r="1261" spans="1:31" x14ac:dyDescent="0.25">
      <c r="A1261" s="41">
        <v>0</v>
      </c>
      <c r="B1261" s="41"/>
      <c r="C1261" s="56"/>
      <c r="AC1261" s="56"/>
      <c r="AD1261" s="56"/>
      <c r="AE1261" s="56"/>
    </row>
    <row r="1262" spans="1:31" x14ac:dyDescent="0.25">
      <c r="A1262" s="41">
        <v>0</v>
      </c>
      <c r="B1262" s="41"/>
      <c r="C1262" s="56"/>
      <c r="AC1262" s="56"/>
      <c r="AD1262" s="56"/>
      <c r="AE1262" s="56"/>
    </row>
    <row r="1263" spans="1:31" x14ac:dyDescent="0.25">
      <c r="A1263" s="41">
        <v>0</v>
      </c>
      <c r="B1263" s="41"/>
      <c r="C1263" s="56"/>
      <c r="AC1263" s="56"/>
      <c r="AD1263" s="56"/>
      <c r="AE1263" s="56"/>
    </row>
    <row r="1264" spans="1:31" x14ac:dyDescent="0.25">
      <c r="A1264" s="41">
        <v>0</v>
      </c>
      <c r="B1264" s="41"/>
      <c r="C1264" s="56"/>
      <c r="AC1264" s="56"/>
      <c r="AD1264" s="56"/>
      <c r="AE1264" s="56"/>
    </row>
    <row r="1265" spans="1:31" x14ac:dyDescent="0.25">
      <c r="A1265" s="41">
        <v>0</v>
      </c>
      <c r="B1265" s="41"/>
      <c r="C1265" s="56"/>
      <c r="AC1265" s="56"/>
      <c r="AD1265" s="56"/>
      <c r="AE1265" s="56"/>
    </row>
    <row r="1266" spans="1:31" x14ac:dyDescent="0.25">
      <c r="A1266" s="41">
        <v>0</v>
      </c>
      <c r="B1266" s="41"/>
      <c r="C1266" s="56"/>
      <c r="AC1266" s="56"/>
      <c r="AD1266" s="56"/>
      <c r="AE1266" s="56"/>
    </row>
    <row r="1267" spans="1:31" x14ac:dyDescent="0.25">
      <c r="A1267" s="41">
        <v>0</v>
      </c>
      <c r="B1267" s="41"/>
      <c r="C1267" s="56"/>
      <c r="AC1267" s="56"/>
      <c r="AD1267" s="56"/>
      <c r="AE1267" s="56"/>
    </row>
    <row r="1268" spans="1:31" x14ac:dyDescent="0.25">
      <c r="A1268" s="41">
        <v>0</v>
      </c>
      <c r="B1268" s="41"/>
      <c r="C1268" s="56"/>
      <c r="AC1268" s="56"/>
      <c r="AD1268" s="56"/>
      <c r="AE1268" s="56"/>
    </row>
    <row r="1269" spans="1:31" x14ac:dyDescent="0.25">
      <c r="A1269" s="41">
        <v>0</v>
      </c>
      <c r="B1269" s="41"/>
      <c r="C1269" s="56"/>
      <c r="AC1269" s="56"/>
      <c r="AD1269" s="56"/>
      <c r="AE1269" s="56"/>
    </row>
    <row r="1270" spans="1:31" x14ac:dyDescent="0.25">
      <c r="A1270" s="41">
        <v>0</v>
      </c>
      <c r="B1270" s="41"/>
      <c r="C1270" s="56"/>
      <c r="AC1270" s="56"/>
      <c r="AD1270" s="56"/>
      <c r="AE1270" s="56"/>
    </row>
    <row r="1271" spans="1:31" x14ac:dyDescent="0.25">
      <c r="A1271" s="41">
        <v>0</v>
      </c>
      <c r="B1271" s="41"/>
      <c r="C1271" s="56"/>
      <c r="AC1271" s="56"/>
      <c r="AD1271" s="56"/>
      <c r="AE1271" s="56"/>
    </row>
    <row r="1272" spans="1:31" x14ac:dyDescent="0.25">
      <c r="A1272" s="41">
        <v>0</v>
      </c>
      <c r="B1272" s="41"/>
      <c r="C1272" s="56"/>
      <c r="AC1272" s="56"/>
      <c r="AD1272" s="56"/>
      <c r="AE1272" s="56"/>
    </row>
    <row r="1273" spans="1:31" x14ac:dyDescent="0.25">
      <c r="A1273" s="41">
        <v>0</v>
      </c>
      <c r="B1273" s="41"/>
      <c r="C1273" s="56"/>
      <c r="AC1273" s="56"/>
      <c r="AD1273" s="56"/>
      <c r="AE1273" s="56"/>
    </row>
    <row r="1274" spans="1:31" x14ac:dyDescent="0.25">
      <c r="A1274" s="41">
        <v>0</v>
      </c>
      <c r="B1274" s="41"/>
      <c r="C1274" s="56"/>
      <c r="AC1274" s="56"/>
      <c r="AD1274" s="56"/>
      <c r="AE1274" s="56"/>
    </row>
    <row r="1275" spans="1:31" x14ac:dyDescent="0.25">
      <c r="A1275" s="41">
        <v>0</v>
      </c>
      <c r="B1275" s="41"/>
      <c r="C1275" s="56"/>
      <c r="AC1275" s="56"/>
      <c r="AD1275" s="56"/>
      <c r="AE1275" s="56"/>
    </row>
    <row r="1276" spans="1:31" x14ac:dyDescent="0.25">
      <c r="A1276" s="41">
        <v>10924</v>
      </c>
      <c r="B1276" s="41"/>
      <c r="C1276" s="56"/>
      <c r="AC1276" s="56"/>
      <c r="AD1276" s="56"/>
      <c r="AE1276" s="56"/>
    </row>
    <row r="1277" spans="1:31" x14ac:dyDescent="0.25">
      <c r="A1277" s="41">
        <v>0</v>
      </c>
      <c r="B1277" s="41"/>
      <c r="C1277" s="56"/>
      <c r="AC1277" s="56"/>
      <c r="AD1277" s="56"/>
      <c r="AE1277" s="56"/>
    </row>
    <row r="1278" spans="1:31" x14ac:dyDescent="0.25">
      <c r="A1278" s="41">
        <v>0</v>
      </c>
      <c r="B1278" s="41"/>
      <c r="C1278" s="56"/>
      <c r="AC1278" s="56"/>
      <c r="AD1278" s="56"/>
      <c r="AE1278" s="56"/>
    </row>
    <row r="1279" spans="1:31" x14ac:dyDescent="0.25">
      <c r="A1279" s="41">
        <v>0</v>
      </c>
      <c r="B1279" s="41"/>
      <c r="C1279" s="56"/>
      <c r="AC1279" s="56"/>
      <c r="AD1279" s="56"/>
      <c r="AE1279" s="56"/>
    </row>
    <row r="1280" spans="1:31" x14ac:dyDescent="0.25">
      <c r="A1280" s="41">
        <v>0</v>
      </c>
      <c r="B1280" s="41"/>
      <c r="C1280" s="56"/>
      <c r="AC1280" s="56"/>
      <c r="AD1280" s="56"/>
      <c r="AE1280" s="56"/>
    </row>
    <row r="1281" spans="1:31" x14ac:dyDescent="0.25">
      <c r="A1281" s="41">
        <v>0</v>
      </c>
      <c r="B1281" s="41"/>
      <c r="C1281" s="56"/>
      <c r="AC1281" s="56"/>
      <c r="AD1281" s="56"/>
      <c r="AE1281" s="56"/>
    </row>
    <row r="1282" spans="1:31" x14ac:dyDescent="0.25">
      <c r="A1282" s="41">
        <v>0</v>
      </c>
      <c r="C1282" s="56"/>
      <c r="AC1282" s="56"/>
      <c r="AD1282" s="56"/>
      <c r="AE1282" s="56"/>
    </row>
    <row r="1283" spans="1:31" x14ac:dyDescent="0.25">
      <c r="A1283" s="41">
        <v>0</v>
      </c>
      <c r="C1283" s="56"/>
      <c r="AC1283" s="56"/>
      <c r="AD1283" s="56"/>
      <c r="AE1283" s="56"/>
    </row>
    <row r="1284" spans="1:31" x14ac:dyDescent="0.25">
      <c r="A1284" s="41">
        <v>0</v>
      </c>
      <c r="C1284" s="56"/>
      <c r="AC1284" s="56"/>
      <c r="AD1284" s="56"/>
      <c r="AE1284" s="56"/>
    </row>
    <row r="1285" spans="1:31" x14ac:dyDescent="0.25">
      <c r="A1285" s="41">
        <v>0</v>
      </c>
      <c r="C1285" s="56"/>
      <c r="AC1285" s="56"/>
      <c r="AD1285" s="56"/>
      <c r="AE1285" s="56"/>
    </row>
    <row r="1286" spans="1:31" x14ac:dyDescent="0.25">
      <c r="A1286" s="41">
        <v>0</v>
      </c>
      <c r="C1286" s="56"/>
      <c r="AC1286" s="56"/>
      <c r="AD1286" s="56"/>
      <c r="AE1286" s="56"/>
    </row>
    <row r="1287" spans="1:31" x14ac:dyDescent="0.25">
      <c r="A1287" s="41">
        <v>0</v>
      </c>
      <c r="C1287" s="56"/>
      <c r="AC1287" s="56"/>
      <c r="AD1287" s="56"/>
      <c r="AE1287" s="56"/>
    </row>
    <row r="1288" spans="1:31" x14ac:dyDescent="0.25">
      <c r="A1288" s="41">
        <v>0</v>
      </c>
      <c r="C1288" s="56"/>
      <c r="AC1288" s="56"/>
      <c r="AD1288" s="56"/>
      <c r="AE1288" s="56"/>
    </row>
    <row r="1289" spans="1:31" x14ac:dyDescent="0.25">
      <c r="A1289" s="41">
        <v>0</v>
      </c>
      <c r="C1289" s="56"/>
      <c r="AC1289" s="56"/>
      <c r="AD1289" s="56"/>
      <c r="AE1289" s="56"/>
    </row>
    <row r="1290" spans="1:31" x14ac:dyDescent="0.25">
      <c r="A1290" s="41">
        <v>0</v>
      </c>
      <c r="C1290" s="56"/>
      <c r="AC1290" s="56"/>
      <c r="AD1290" s="56"/>
      <c r="AE1290" s="56"/>
    </row>
    <row r="1291" spans="1:31" x14ac:dyDescent="0.25">
      <c r="A1291" s="41">
        <v>0</v>
      </c>
      <c r="C1291" s="56"/>
      <c r="AC1291" s="56"/>
      <c r="AD1291" s="56"/>
      <c r="AE1291" s="56"/>
    </row>
    <row r="1292" spans="1:31" x14ac:dyDescent="0.25">
      <c r="A1292" s="41">
        <v>0</v>
      </c>
      <c r="C1292" s="56"/>
      <c r="AC1292" s="56"/>
      <c r="AD1292" s="56"/>
      <c r="AE1292" s="56"/>
    </row>
    <row r="1293" spans="1:31" x14ac:dyDescent="0.25">
      <c r="A1293" s="41">
        <v>0</v>
      </c>
      <c r="C1293" s="56"/>
      <c r="AC1293" s="56"/>
      <c r="AD1293" s="56"/>
      <c r="AE1293" s="56"/>
    </row>
    <row r="1294" spans="1:31" x14ac:dyDescent="0.25">
      <c r="A1294" s="41">
        <v>0</v>
      </c>
      <c r="C1294" s="56"/>
      <c r="AC1294" s="56"/>
      <c r="AD1294" s="56"/>
      <c r="AE1294" s="56"/>
    </row>
    <row r="1295" spans="1:31" x14ac:dyDescent="0.25">
      <c r="A1295" s="41">
        <v>0</v>
      </c>
      <c r="C1295" s="56"/>
      <c r="AC1295" s="56"/>
      <c r="AD1295" s="56"/>
      <c r="AE1295" s="56"/>
    </row>
    <row r="1296" spans="1:31" x14ac:dyDescent="0.25">
      <c r="A1296" s="41">
        <v>0</v>
      </c>
      <c r="C1296" s="56"/>
      <c r="AC1296" s="56"/>
      <c r="AD1296" s="56"/>
      <c r="AE1296" s="56"/>
    </row>
    <row r="1297" spans="1:31" x14ac:dyDescent="0.25">
      <c r="A1297" s="41">
        <v>0</v>
      </c>
      <c r="C1297" s="56"/>
      <c r="AC1297" s="56"/>
      <c r="AD1297" s="56"/>
      <c r="AE1297" s="56"/>
    </row>
    <row r="1298" spans="1:31" x14ac:dyDescent="0.25">
      <c r="A1298" s="41">
        <v>0</v>
      </c>
      <c r="C1298" s="56"/>
      <c r="AC1298" s="56"/>
      <c r="AD1298" s="56"/>
      <c r="AE1298" s="56"/>
    </row>
    <row r="1299" spans="1:31" x14ac:dyDescent="0.25">
      <c r="A1299" s="41">
        <v>0</v>
      </c>
      <c r="C1299" s="56"/>
      <c r="AC1299" s="56"/>
      <c r="AD1299" s="56"/>
      <c r="AE1299" s="56"/>
    </row>
    <row r="1300" spans="1:31" x14ac:dyDescent="0.25">
      <c r="A1300" s="41">
        <v>0</v>
      </c>
      <c r="C1300" s="56"/>
      <c r="AC1300" s="56"/>
      <c r="AD1300" s="56"/>
      <c r="AE1300" s="56"/>
    </row>
    <row r="1301" spans="1:31" x14ac:dyDescent="0.25">
      <c r="A1301" s="41">
        <v>0</v>
      </c>
      <c r="C1301" s="56"/>
      <c r="AC1301" s="56"/>
      <c r="AD1301" s="56"/>
      <c r="AE1301" s="56"/>
    </row>
    <row r="1302" spans="1:31" x14ac:dyDescent="0.25">
      <c r="A1302" s="41">
        <v>0</v>
      </c>
      <c r="C1302" s="56"/>
      <c r="AC1302" s="56"/>
      <c r="AD1302" s="56"/>
      <c r="AE1302" s="56"/>
    </row>
    <row r="1303" spans="1:31" x14ac:dyDescent="0.25">
      <c r="A1303" s="41">
        <v>0</v>
      </c>
      <c r="C1303" s="56"/>
      <c r="AC1303" s="56"/>
      <c r="AD1303" s="56"/>
      <c r="AE1303" s="56"/>
    </row>
    <row r="1304" spans="1:31" x14ac:dyDescent="0.25">
      <c r="A1304" s="41">
        <v>0</v>
      </c>
      <c r="C1304" s="56"/>
      <c r="AC1304" s="56"/>
      <c r="AD1304" s="56"/>
      <c r="AE1304" s="56"/>
    </row>
    <row r="1305" spans="1:31" x14ac:dyDescent="0.25">
      <c r="A1305" s="41">
        <v>0</v>
      </c>
      <c r="C1305" s="56"/>
      <c r="AC1305" s="56"/>
      <c r="AD1305" s="56"/>
      <c r="AE1305" s="56"/>
    </row>
    <row r="1306" spans="1:31" x14ac:dyDescent="0.25">
      <c r="A1306" s="41">
        <v>0</v>
      </c>
      <c r="C1306" s="56"/>
      <c r="AC1306" s="56"/>
      <c r="AD1306" s="56"/>
      <c r="AE1306" s="56"/>
    </row>
    <row r="1307" spans="1:31" x14ac:dyDescent="0.25">
      <c r="A1307" s="41">
        <v>0</v>
      </c>
      <c r="C1307" s="56"/>
      <c r="AC1307" s="56"/>
      <c r="AD1307" s="56"/>
      <c r="AE1307" s="56"/>
    </row>
    <row r="1308" spans="1:31" x14ac:dyDescent="0.25">
      <c r="A1308" s="41">
        <v>0</v>
      </c>
      <c r="C1308" s="56"/>
      <c r="AC1308" s="56"/>
      <c r="AD1308" s="56"/>
      <c r="AE1308" s="56"/>
    </row>
    <row r="1309" spans="1:31" x14ac:dyDescent="0.25">
      <c r="A1309" s="41">
        <v>0</v>
      </c>
      <c r="C1309" s="56"/>
      <c r="AC1309" s="56"/>
      <c r="AD1309" s="56"/>
      <c r="AE1309" s="56"/>
    </row>
    <row r="1310" spans="1:31" x14ac:dyDescent="0.25">
      <c r="A1310" s="41">
        <v>0</v>
      </c>
      <c r="C1310" s="56"/>
      <c r="AC1310" s="56"/>
      <c r="AD1310" s="56"/>
      <c r="AE1310" s="56"/>
    </row>
    <row r="1311" spans="1:31" x14ac:dyDescent="0.25">
      <c r="A1311" s="41">
        <v>0</v>
      </c>
      <c r="C1311" s="56"/>
      <c r="AC1311" s="56"/>
      <c r="AD1311" s="56"/>
      <c r="AE1311" s="56"/>
    </row>
    <row r="1312" spans="1:31" x14ac:dyDescent="0.25">
      <c r="A1312" s="41">
        <v>0</v>
      </c>
      <c r="C1312" s="56"/>
      <c r="AC1312" s="56"/>
      <c r="AD1312" s="56"/>
      <c r="AE1312" s="56"/>
    </row>
    <row r="1313" spans="1:31" x14ac:dyDescent="0.25">
      <c r="A1313" s="41">
        <v>0</v>
      </c>
      <c r="C1313" s="56"/>
      <c r="AC1313" s="56"/>
      <c r="AD1313" s="56"/>
      <c r="AE1313" s="56"/>
    </row>
    <row r="1314" spans="1:31" x14ac:dyDescent="0.25">
      <c r="A1314" s="41">
        <v>0</v>
      </c>
      <c r="C1314" s="56"/>
      <c r="AC1314" s="56"/>
      <c r="AD1314" s="56"/>
      <c r="AE1314" s="56"/>
    </row>
    <row r="1315" spans="1:31" x14ac:dyDescent="0.25">
      <c r="A1315" s="41">
        <v>0</v>
      </c>
      <c r="C1315" s="56"/>
      <c r="AC1315" s="56"/>
      <c r="AD1315" s="56"/>
      <c r="AE1315" s="56"/>
    </row>
    <row r="1316" spans="1:31" x14ac:dyDescent="0.25">
      <c r="A1316" s="41">
        <v>0</v>
      </c>
      <c r="C1316" s="56"/>
      <c r="AC1316" s="56"/>
      <c r="AD1316" s="56"/>
      <c r="AE1316" s="56"/>
    </row>
    <row r="1317" spans="1:31" x14ac:dyDescent="0.25">
      <c r="A1317" s="41">
        <v>0</v>
      </c>
      <c r="C1317" s="56"/>
      <c r="AC1317" s="56"/>
      <c r="AD1317" s="56"/>
      <c r="AE1317" s="56"/>
    </row>
    <row r="1318" spans="1:31" x14ac:dyDescent="0.25">
      <c r="A1318" s="41">
        <v>0</v>
      </c>
      <c r="C1318" s="56"/>
      <c r="AC1318" s="56"/>
      <c r="AD1318" s="56"/>
      <c r="AE1318" s="56"/>
    </row>
    <row r="1319" spans="1:31" x14ac:dyDescent="0.25">
      <c r="A1319" s="41">
        <v>0</v>
      </c>
      <c r="C1319" s="56"/>
      <c r="AC1319" s="56"/>
      <c r="AD1319" s="56"/>
      <c r="AE1319" s="56"/>
    </row>
    <row r="1320" spans="1:31" x14ac:dyDescent="0.25">
      <c r="A1320" s="41">
        <v>0</v>
      </c>
      <c r="C1320" s="56"/>
      <c r="AC1320" s="56"/>
      <c r="AD1320" s="56"/>
      <c r="AE1320" s="56"/>
    </row>
    <row r="1321" spans="1:31" x14ac:dyDescent="0.25">
      <c r="A1321" s="41">
        <v>0</v>
      </c>
      <c r="C1321" s="56"/>
      <c r="AC1321" s="56"/>
      <c r="AD1321" s="56"/>
      <c r="AE1321" s="56"/>
    </row>
    <row r="1322" spans="1:31" x14ac:dyDescent="0.25">
      <c r="A1322" s="41">
        <v>0</v>
      </c>
      <c r="C1322" s="56"/>
      <c r="AC1322" s="56"/>
      <c r="AD1322" s="56"/>
      <c r="AE1322" s="56"/>
    </row>
    <row r="1323" spans="1:31" x14ac:dyDescent="0.25">
      <c r="A1323" s="41">
        <v>0</v>
      </c>
      <c r="C1323" s="56"/>
      <c r="AC1323" s="56"/>
      <c r="AD1323" s="56"/>
      <c r="AE1323" s="56"/>
    </row>
    <row r="1324" spans="1:31" x14ac:dyDescent="0.25">
      <c r="A1324" s="41">
        <v>0</v>
      </c>
      <c r="C1324" s="56"/>
      <c r="AC1324" s="56"/>
      <c r="AD1324" s="56"/>
      <c r="AE1324" s="56"/>
    </row>
    <row r="1325" spans="1:31" x14ac:dyDescent="0.25">
      <c r="A1325" s="41">
        <v>0</v>
      </c>
      <c r="C1325" s="56"/>
      <c r="AC1325" s="56"/>
      <c r="AD1325" s="56"/>
      <c r="AE1325" s="56"/>
    </row>
    <row r="1326" spans="1:31" x14ac:dyDescent="0.25">
      <c r="A1326" s="41">
        <v>0</v>
      </c>
      <c r="C1326" s="56"/>
      <c r="AC1326" s="56"/>
      <c r="AD1326" s="56"/>
      <c r="AE1326" s="56"/>
    </row>
    <row r="1327" spans="1:31" x14ac:dyDescent="0.25">
      <c r="A1327" s="41">
        <v>0</v>
      </c>
      <c r="C1327" s="56"/>
      <c r="AC1327" s="56"/>
      <c r="AD1327" s="56"/>
      <c r="AE1327" s="56"/>
    </row>
    <row r="1328" spans="1:31" x14ac:dyDescent="0.25">
      <c r="A1328" s="41">
        <v>0</v>
      </c>
      <c r="C1328" s="56"/>
      <c r="AC1328" s="56"/>
      <c r="AD1328" s="56"/>
      <c r="AE1328" s="56"/>
    </row>
    <row r="1329" spans="1:31" x14ac:dyDescent="0.25">
      <c r="A1329" s="41">
        <v>0</v>
      </c>
      <c r="C1329" s="56"/>
      <c r="AC1329" s="56"/>
      <c r="AD1329" s="56"/>
      <c r="AE1329" s="56"/>
    </row>
    <row r="1330" spans="1:31" x14ac:dyDescent="0.25">
      <c r="A1330" s="41">
        <v>0</v>
      </c>
      <c r="C1330" s="56"/>
      <c r="AC1330" s="56"/>
      <c r="AD1330" s="56"/>
      <c r="AE1330" s="56"/>
    </row>
    <row r="1331" spans="1:31" x14ac:dyDescent="0.25">
      <c r="A1331" s="41">
        <v>0</v>
      </c>
      <c r="C1331" s="56"/>
      <c r="AC1331" s="56"/>
      <c r="AD1331" s="56"/>
      <c r="AE1331" s="56"/>
    </row>
    <row r="1332" spans="1:31" x14ac:dyDescent="0.25">
      <c r="A1332" s="41">
        <v>0</v>
      </c>
      <c r="C1332" s="56"/>
      <c r="AC1332" s="56"/>
      <c r="AD1332" s="56"/>
      <c r="AE1332" s="56"/>
    </row>
    <row r="1333" spans="1:31" x14ac:dyDescent="0.25">
      <c r="A1333" s="41">
        <v>0</v>
      </c>
      <c r="C1333" s="56"/>
      <c r="AC1333" s="56"/>
      <c r="AD1333" s="56"/>
      <c r="AE1333" s="56"/>
    </row>
    <row r="1334" spans="1:31" x14ac:dyDescent="0.25">
      <c r="A1334" s="41">
        <v>0</v>
      </c>
      <c r="C1334" s="56"/>
      <c r="AC1334" s="56"/>
      <c r="AD1334" s="56"/>
      <c r="AE1334" s="56"/>
    </row>
    <row r="1335" spans="1:31" x14ac:dyDescent="0.25">
      <c r="A1335" s="41">
        <v>0</v>
      </c>
      <c r="C1335" s="56"/>
      <c r="AC1335" s="56"/>
      <c r="AD1335" s="56"/>
      <c r="AE1335" s="56"/>
    </row>
    <row r="1336" spans="1:31" x14ac:dyDescent="0.25">
      <c r="A1336" s="41">
        <v>0</v>
      </c>
      <c r="C1336" s="56"/>
      <c r="AC1336" s="56"/>
      <c r="AD1336" s="56"/>
      <c r="AE1336" s="56"/>
    </row>
    <row r="1337" spans="1:31" x14ac:dyDescent="0.25">
      <c r="A1337" s="41">
        <v>0</v>
      </c>
      <c r="C1337" s="56"/>
      <c r="AC1337" s="56"/>
      <c r="AD1337" s="56"/>
      <c r="AE1337" s="56"/>
    </row>
    <row r="1338" spans="1:31" x14ac:dyDescent="0.25">
      <c r="A1338" s="41">
        <v>0</v>
      </c>
      <c r="C1338" s="56"/>
      <c r="AC1338" s="56"/>
      <c r="AD1338" s="56"/>
      <c r="AE1338" s="56"/>
    </row>
    <row r="1339" spans="1:31" x14ac:dyDescent="0.25">
      <c r="A1339" s="41">
        <v>0</v>
      </c>
      <c r="C1339" s="56"/>
      <c r="AC1339" s="56"/>
      <c r="AD1339" s="56"/>
      <c r="AE1339" s="56"/>
    </row>
    <row r="1340" spans="1:31" x14ac:dyDescent="0.25">
      <c r="A1340" s="41">
        <v>0</v>
      </c>
      <c r="C1340" s="56"/>
      <c r="AC1340" s="56"/>
      <c r="AD1340" s="56"/>
      <c r="AE1340" s="56"/>
    </row>
    <row r="1341" spans="1:31" x14ac:dyDescent="0.25">
      <c r="A1341" s="41">
        <v>0</v>
      </c>
      <c r="C1341" s="56"/>
      <c r="AC1341" s="56"/>
      <c r="AD1341" s="56"/>
      <c r="AE1341" s="56"/>
    </row>
    <row r="1342" spans="1:31" x14ac:dyDescent="0.25">
      <c r="A1342" s="41">
        <v>0</v>
      </c>
      <c r="C1342" s="56"/>
      <c r="AC1342" s="56"/>
      <c r="AD1342" s="56"/>
      <c r="AE1342" s="56"/>
    </row>
    <row r="1343" spans="1:31" x14ac:dyDescent="0.25">
      <c r="A1343" s="41">
        <v>0</v>
      </c>
      <c r="C1343" s="56"/>
      <c r="AC1343" s="56"/>
      <c r="AD1343" s="56"/>
      <c r="AE1343" s="56"/>
    </row>
    <row r="1344" spans="1:31" x14ac:dyDescent="0.25">
      <c r="A1344" s="41">
        <v>0</v>
      </c>
      <c r="C1344" s="56"/>
      <c r="AC1344" s="56"/>
      <c r="AD1344" s="56"/>
      <c r="AE1344" s="56"/>
    </row>
    <row r="1345" spans="1:31" x14ac:dyDescent="0.25">
      <c r="A1345" s="41">
        <v>0</v>
      </c>
      <c r="C1345" s="56"/>
      <c r="AC1345" s="56"/>
      <c r="AD1345" s="56"/>
      <c r="AE1345" s="56"/>
    </row>
    <row r="1346" spans="1:31" x14ac:dyDescent="0.25">
      <c r="A1346" s="41">
        <v>0</v>
      </c>
      <c r="C1346" s="56"/>
      <c r="AC1346" s="56"/>
      <c r="AD1346" s="56"/>
      <c r="AE1346" s="56"/>
    </row>
    <row r="1347" spans="1:31" x14ac:dyDescent="0.25">
      <c r="A1347" s="41">
        <v>0</v>
      </c>
      <c r="C1347" s="56"/>
      <c r="AC1347" s="56"/>
      <c r="AD1347" s="56"/>
      <c r="AE1347" s="56"/>
    </row>
    <row r="1348" spans="1:31" x14ac:dyDescent="0.25">
      <c r="A1348" s="41">
        <v>0</v>
      </c>
      <c r="C1348" s="56"/>
      <c r="AC1348" s="56"/>
      <c r="AD1348" s="56"/>
      <c r="AE1348" s="56"/>
    </row>
    <row r="1349" spans="1:31" x14ac:dyDescent="0.25">
      <c r="A1349" s="41">
        <v>0</v>
      </c>
      <c r="B1349" s="44"/>
      <c r="C1349" s="56"/>
      <c r="AC1349" s="56"/>
      <c r="AD1349" s="56"/>
      <c r="AE1349" s="56"/>
    </row>
    <row r="1350" spans="1:31" x14ac:dyDescent="0.25">
      <c r="A1350" s="41">
        <v>0</v>
      </c>
      <c r="C1350" s="56"/>
      <c r="AC1350" s="56"/>
      <c r="AD1350" s="56"/>
      <c r="AE1350" s="56"/>
    </row>
    <row r="1351" spans="1:31" x14ac:dyDescent="0.25">
      <c r="A1351" s="41">
        <v>0</v>
      </c>
      <c r="C1351" s="56"/>
      <c r="D1351" s="44"/>
      <c r="AC1351" s="56"/>
      <c r="AD1351" s="56"/>
      <c r="AE1351" s="56"/>
    </row>
    <row r="1352" spans="1:31" x14ac:dyDescent="0.25">
      <c r="A1352" s="41">
        <v>0</v>
      </c>
      <c r="C1352" s="56"/>
      <c r="AC1352" s="56"/>
      <c r="AD1352" s="56"/>
      <c r="AE1352" s="56"/>
    </row>
    <row r="1353" spans="1:31" x14ac:dyDescent="0.25">
      <c r="A1353" s="41">
        <v>0</v>
      </c>
      <c r="C1353" s="56"/>
      <c r="AC1353" s="56"/>
      <c r="AD1353" s="56"/>
      <c r="AE1353" s="56"/>
    </row>
    <row r="1354" spans="1:31" x14ac:dyDescent="0.25">
      <c r="A1354" s="41">
        <v>0</v>
      </c>
      <c r="C1354" s="56"/>
      <c r="AC1354" s="56"/>
      <c r="AD1354" s="56"/>
      <c r="AE1354" s="56"/>
    </row>
    <row r="1355" spans="1:31" x14ac:dyDescent="0.25">
      <c r="A1355" s="41">
        <v>0</v>
      </c>
      <c r="C1355" s="56"/>
      <c r="AC1355" s="56"/>
      <c r="AD1355" s="56"/>
      <c r="AE1355" s="56"/>
    </row>
    <row r="1356" spans="1:31" x14ac:dyDescent="0.25">
      <c r="A1356" s="41">
        <v>0</v>
      </c>
      <c r="C1356" s="56"/>
      <c r="AC1356" s="56"/>
      <c r="AD1356" s="56"/>
      <c r="AE1356" s="56"/>
    </row>
    <row r="1357" spans="1:31" x14ac:dyDescent="0.25">
      <c r="A1357" s="41">
        <v>0</v>
      </c>
      <c r="C1357" s="56"/>
      <c r="AC1357" s="56"/>
      <c r="AD1357" s="56"/>
      <c r="AE1357" s="56"/>
    </row>
    <row r="1358" spans="1:31" x14ac:dyDescent="0.25">
      <c r="A1358" s="41">
        <v>0</v>
      </c>
      <c r="C1358" s="56"/>
      <c r="AC1358" s="56"/>
      <c r="AD1358" s="56"/>
      <c r="AE1358" s="56"/>
    </row>
    <row r="1359" spans="1:31" x14ac:dyDescent="0.25">
      <c r="A1359" s="41">
        <v>0</v>
      </c>
      <c r="C1359" s="56"/>
      <c r="AC1359" s="56"/>
      <c r="AD1359" s="56"/>
      <c r="AE1359" s="56"/>
    </row>
    <row r="1360" spans="1:31" x14ac:dyDescent="0.25">
      <c r="A1360" s="41">
        <v>0</v>
      </c>
      <c r="C1360" s="56"/>
      <c r="AC1360" s="56"/>
      <c r="AD1360" s="56"/>
      <c r="AE1360" s="56"/>
    </row>
    <row r="1361" spans="1:31" x14ac:dyDescent="0.25">
      <c r="A1361" s="41">
        <v>0</v>
      </c>
      <c r="C1361" s="56"/>
      <c r="AC1361" s="56"/>
      <c r="AD1361" s="56"/>
      <c r="AE1361" s="56"/>
    </row>
    <row r="1362" spans="1:31" x14ac:dyDescent="0.25">
      <c r="A1362" s="41">
        <v>0</v>
      </c>
      <c r="C1362" s="56"/>
      <c r="AC1362" s="56"/>
      <c r="AD1362" s="56"/>
      <c r="AE1362" s="56"/>
    </row>
    <row r="1363" spans="1:31" x14ac:dyDescent="0.25">
      <c r="A1363" s="41">
        <v>0</v>
      </c>
      <c r="C1363" s="56"/>
      <c r="D1363" s="44"/>
      <c r="AC1363" s="56"/>
      <c r="AD1363" s="56"/>
      <c r="AE1363" s="56"/>
    </row>
    <row r="1364" spans="1:31" x14ac:dyDescent="0.25">
      <c r="A1364" s="41">
        <v>0</v>
      </c>
      <c r="C1364" s="56"/>
      <c r="AC1364" s="56"/>
      <c r="AD1364" s="56"/>
      <c r="AE1364" s="56"/>
    </row>
    <row r="1365" spans="1:31" x14ac:dyDescent="0.25">
      <c r="A1365" s="41">
        <v>0</v>
      </c>
      <c r="C1365" s="56"/>
      <c r="AC1365" s="56"/>
      <c r="AD1365" s="56"/>
      <c r="AE1365" s="56"/>
    </row>
    <row r="1366" spans="1:31" x14ac:dyDescent="0.25">
      <c r="A1366" s="41">
        <v>0</v>
      </c>
      <c r="C1366" s="56"/>
      <c r="AC1366" s="56"/>
      <c r="AD1366" s="56"/>
      <c r="AE1366" s="56"/>
    </row>
    <row r="1367" spans="1:31" x14ac:dyDescent="0.25">
      <c r="A1367" s="41">
        <v>0</v>
      </c>
      <c r="C1367" s="56"/>
      <c r="AC1367" s="56"/>
      <c r="AD1367" s="56"/>
      <c r="AE1367" s="56"/>
    </row>
    <row r="1368" spans="1:31" x14ac:dyDescent="0.25">
      <c r="A1368" s="41">
        <v>0</v>
      </c>
      <c r="C1368" s="56"/>
      <c r="AC1368" s="56"/>
      <c r="AD1368" s="56"/>
      <c r="AE1368" s="56"/>
    </row>
    <row r="1369" spans="1:31" x14ac:dyDescent="0.25">
      <c r="A1369" s="41">
        <v>0</v>
      </c>
      <c r="C1369" s="56"/>
      <c r="AC1369" s="56"/>
      <c r="AD1369" s="56"/>
      <c r="AE1369" s="56"/>
    </row>
    <row r="1370" spans="1:31" x14ac:dyDescent="0.25">
      <c r="A1370" s="41">
        <v>0</v>
      </c>
      <c r="C1370" s="56"/>
      <c r="D1370" s="44"/>
      <c r="AC1370" s="56"/>
      <c r="AD1370" s="56"/>
      <c r="AE1370" s="56"/>
    </row>
    <row r="1371" spans="1:31" x14ac:dyDescent="0.25">
      <c r="A1371" s="41">
        <v>0</v>
      </c>
      <c r="C1371" s="56"/>
      <c r="AC1371" s="56"/>
      <c r="AD1371" s="56"/>
      <c r="AE1371" s="56"/>
    </row>
    <row r="1372" spans="1:31" x14ac:dyDescent="0.25">
      <c r="A1372" s="41">
        <v>0</v>
      </c>
      <c r="C1372" s="56"/>
      <c r="AC1372" s="56"/>
      <c r="AD1372" s="56"/>
      <c r="AE1372" s="56"/>
    </row>
    <row r="1373" spans="1:31" x14ac:dyDescent="0.25">
      <c r="A1373" s="41">
        <v>0</v>
      </c>
      <c r="C1373" s="56"/>
      <c r="AC1373" s="56"/>
      <c r="AD1373" s="56"/>
      <c r="AE1373" s="56"/>
    </row>
    <row r="1374" spans="1:31" x14ac:dyDescent="0.25">
      <c r="A1374" s="41">
        <v>0</v>
      </c>
      <c r="C1374" s="56"/>
      <c r="AC1374" s="56"/>
      <c r="AD1374" s="56"/>
      <c r="AE1374" s="56"/>
    </row>
    <row r="1375" spans="1:31" x14ac:dyDescent="0.25">
      <c r="A1375" s="41">
        <v>0</v>
      </c>
      <c r="C1375" s="56"/>
      <c r="AC1375" s="56"/>
      <c r="AD1375" s="56"/>
      <c r="AE1375" s="56"/>
    </row>
    <row r="1376" spans="1:31" x14ac:dyDescent="0.25">
      <c r="A1376" s="41">
        <v>0</v>
      </c>
      <c r="C1376" s="56"/>
      <c r="AC1376" s="56"/>
      <c r="AD1376" s="56"/>
      <c r="AE1376" s="56"/>
    </row>
    <row r="1377" spans="1:31" x14ac:dyDescent="0.25">
      <c r="A1377" s="41">
        <v>0</v>
      </c>
      <c r="C1377" s="56"/>
      <c r="AC1377" s="56"/>
      <c r="AD1377" s="56"/>
      <c r="AE1377" s="56"/>
    </row>
    <row r="1378" spans="1:31" x14ac:dyDescent="0.25">
      <c r="A1378" s="41">
        <v>0</v>
      </c>
      <c r="C1378" s="56"/>
      <c r="AC1378" s="56"/>
      <c r="AD1378" s="56"/>
      <c r="AE1378" s="56"/>
    </row>
    <row r="1379" spans="1:31" x14ac:dyDescent="0.25">
      <c r="A1379" s="41">
        <v>0</v>
      </c>
      <c r="C1379" s="56"/>
      <c r="AC1379" s="56"/>
      <c r="AD1379" s="56"/>
      <c r="AE1379" s="56"/>
    </row>
    <row r="1380" spans="1:31" x14ac:dyDescent="0.25">
      <c r="A1380" s="41">
        <v>0</v>
      </c>
      <c r="C1380" s="56"/>
      <c r="AC1380" s="56"/>
      <c r="AD1380" s="56"/>
      <c r="AE1380" s="56"/>
    </row>
    <row r="1381" spans="1:31" x14ac:dyDescent="0.25">
      <c r="A1381" s="41">
        <v>0</v>
      </c>
      <c r="C1381" s="56"/>
      <c r="AC1381" s="56"/>
      <c r="AD1381" s="56"/>
      <c r="AE1381" s="56"/>
    </row>
    <row r="1382" spans="1:31" x14ac:dyDescent="0.25">
      <c r="A1382" s="41">
        <v>0</v>
      </c>
      <c r="C1382" s="56"/>
      <c r="AC1382" s="56"/>
      <c r="AD1382" s="56"/>
      <c r="AE1382" s="56"/>
    </row>
    <row r="1383" spans="1:31" x14ac:dyDescent="0.25">
      <c r="A1383" s="41">
        <v>0</v>
      </c>
      <c r="C1383" s="56"/>
      <c r="AC1383" s="56"/>
      <c r="AD1383" s="56"/>
      <c r="AE1383" s="56"/>
    </row>
    <row r="1384" spans="1:31" x14ac:dyDescent="0.25">
      <c r="A1384" s="41">
        <v>0</v>
      </c>
      <c r="C1384" s="56"/>
      <c r="AC1384" s="56"/>
      <c r="AD1384" s="56"/>
      <c r="AE1384" s="56"/>
    </row>
    <row r="1385" spans="1:31" x14ac:dyDescent="0.25">
      <c r="A1385" s="41">
        <v>0</v>
      </c>
      <c r="C1385" s="56"/>
      <c r="AC1385" s="56"/>
      <c r="AD1385" s="56"/>
      <c r="AE1385" s="56"/>
    </row>
    <row r="1386" spans="1:31" x14ac:dyDescent="0.25">
      <c r="A1386" s="41">
        <v>0</v>
      </c>
      <c r="C1386" s="56"/>
      <c r="AC1386" s="56"/>
      <c r="AD1386" s="56"/>
      <c r="AE1386" s="56"/>
    </row>
    <row r="1387" spans="1:31" x14ac:dyDescent="0.25">
      <c r="A1387" s="41">
        <v>0</v>
      </c>
      <c r="B1387" s="44"/>
      <c r="C1387" s="56"/>
      <c r="AC1387" s="56"/>
      <c r="AD1387" s="56"/>
      <c r="AE1387" s="56"/>
    </row>
    <row r="1388" spans="1:31" x14ac:dyDescent="0.25">
      <c r="A1388" s="41">
        <v>0</v>
      </c>
      <c r="C1388" s="56"/>
      <c r="AC1388" s="56"/>
      <c r="AD1388" s="56"/>
      <c r="AE1388" s="56"/>
    </row>
    <row r="1389" spans="1:31" x14ac:dyDescent="0.25">
      <c r="A1389" s="41">
        <v>0</v>
      </c>
      <c r="C1389" s="56"/>
      <c r="AC1389" s="56"/>
      <c r="AD1389" s="56"/>
      <c r="AE1389" s="56"/>
    </row>
    <row r="1390" spans="1:31" x14ac:dyDescent="0.25">
      <c r="A1390" s="41">
        <v>0</v>
      </c>
      <c r="B1390" s="44"/>
      <c r="C1390" s="56"/>
      <c r="AC1390" s="56"/>
      <c r="AD1390" s="56"/>
      <c r="AE1390" s="56"/>
    </row>
    <row r="1391" spans="1:31" x14ac:dyDescent="0.25">
      <c r="A1391" s="41">
        <v>0</v>
      </c>
      <c r="C1391" s="56"/>
      <c r="AC1391" s="56"/>
      <c r="AD1391" s="56"/>
      <c r="AE1391" s="56"/>
    </row>
    <row r="1392" spans="1:31" x14ac:dyDescent="0.25">
      <c r="A1392" s="41">
        <v>0</v>
      </c>
      <c r="C1392" s="56"/>
      <c r="AC1392" s="56"/>
      <c r="AD1392" s="56"/>
      <c r="AE1392" s="56"/>
    </row>
    <row r="1393" spans="1:31" x14ac:dyDescent="0.25">
      <c r="A1393" s="41">
        <v>0</v>
      </c>
      <c r="C1393" s="56"/>
      <c r="AC1393" s="56"/>
      <c r="AD1393" s="56"/>
      <c r="AE1393" s="56"/>
    </row>
    <row r="1394" spans="1:31" x14ac:dyDescent="0.25">
      <c r="A1394" s="41">
        <v>0</v>
      </c>
      <c r="C1394" s="56"/>
      <c r="AC1394" s="56"/>
      <c r="AD1394" s="56"/>
      <c r="AE1394" s="56"/>
    </row>
    <row r="1395" spans="1:31" x14ac:dyDescent="0.25">
      <c r="A1395" s="41">
        <v>0</v>
      </c>
      <c r="C1395" s="56"/>
      <c r="AC1395" s="56"/>
      <c r="AD1395" s="56"/>
      <c r="AE1395" s="56"/>
    </row>
    <row r="1396" spans="1:31" x14ac:dyDescent="0.25">
      <c r="A1396" s="41">
        <v>0</v>
      </c>
      <c r="C1396" s="56"/>
      <c r="AC1396" s="56"/>
      <c r="AD1396" s="56"/>
      <c r="AE1396" s="56"/>
    </row>
    <row r="1397" spans="1:31" x14ac:dyDescent="0.25">
      <c r="A1397" s="41">
        <v>0</v>
      </c>
      <c r="C1397" s="56"/>
      <c r="AC1397" s="56"/>
      <c r="AD1397" s="56"/>
      <c r="AE1397" s="56"/>
    </row>
    <row r="1398" spans="1:31" x14ac:dyDescent="0.25">
      <c r="A1398" s="41">
        <v>0</v>
      </c>
      <c r="C1398" s="56"/>
      <c r="AC1398" s="56"/>
      <c r="AD1398" s="56"/>
      <c r="AE1398" s="56"/>
    </row>
    <row r="1399" spans="1:31" x14ac:dyDescent="0.25">
      <c r="A1399" s="41">
        <v>0</v>
      </c>
      <c r="C1399" s="56"/>
      <c r="AC1399" s="56"/>
      <c r="AD1399" s="56"/>
      <c r="AE1399" s="56"/>
    </row>
    <row r="1400" spans="1:31" x14ac:dyDescent="0.25">
      <c r="A1400" s="41">
        <v>0</v>
      </c>
      <c r="C1400" s="56"/>
      <c r="AC1400" s="56"/>
      <c r="AD1400" s="56"/>
      <c r="AE1400" s="56"/>
    </row>
    <row r="1401" spans="1:31" x14ac:dyDescent="0.25">
      <c r="A1401" s="41">
        <v>0</v>
      </c>
      <c r="C1401" s="56"/>
      <c r="AC1401" s="56"/>
      <c r="AD1401" s="56"/>
      <c r="AE1401" s="56"/>
    </row>
    <row r="1402" spans="1:31" x14ac:dyDescent="0.25">
      <c r="A1402" s="41">
        <v>0</v>
      </c>
      <c r="C1402" s="56"/>
      <c r="AC1402" s="56"/>
      <c r="AD1402" s="56"/>
      <c r="AE1402" s="56"/>
    </row>
    <row r="1403" spans="1:31" x14ac:dyDescent="0.25">
      <c r="A1403" s="41">
        <v>0</v>
      </c>
      <c r="C1403" s="56"/>
      <c r="AC1403" s="56"/>
      <c r="AD1403" s="56"/>
      <c r="AE1403" s="56"/>
    </row>
    <row r="1404" spans="1:31" x14ac:dyDescent="0.25">
      <c r="A1404" s="41">
        <v>0</v>
      </c>
      <c r="C1404" s="56"/>
      <c r="AC1404" s="56"/>
      <c r="AD1404" s="56"/>
      <c r="AE1404" s="56"/>
    </row>
    <row r="1405" spans="1:31" x14ac:dyDescent="0.25">
      <c r="A1405" s="41">
        <v>0</v>
      </c>
      <c r="C1405" s="56"/>
      <c r="AC1405" s="56"/>
      <c r="AD1405" s="56"/>
      <c r="AE1405" s="56"/>
    </row>
    <row r="1406" spans="1:31" x14ac:dyDescent="0.25">
      <c r="A1406" s="41">
        <v>0</v>
      </c>
      <c r="C1406" s="56"/>
      <c r="AC1406" s="56"/>
      <c r="AD1406" s="56"/>
      <c r="AE1406" s="56"/>
    </row>
    <row r="1407" spans="1:31" x14ac:dyDescent="0.25">
      <c r="A1407" s="41">
        <v>0</v>
      </c>
      <c r="C1407" s="56"/>
      <c r="AC1407" s="56"/>
      <c r="AD1407" s="56"/>
      <c r="AE1407" s="56"/>
    </row>
    <row r="1408" spans="1:31" x14ac:dyDescent="0.25">
      <c r="A1408" s="41">
        <v>0</v>
      </c>
      <c r="B1408" s="44"/>
      <c r="C1408" s="56"/>
      <c r="AC1408" s="56"/>
      <c r="AD1408" s="56"/>
      <c r="AE1408" s="56"/>
    </row>
    <row r="1409" spans="1:31" x14ac:dyDescent="0.25">
      <c r="A1409" s="41">
        <v>0</v>
      </c>
      <c r="C1409" s="56"/>
      <c r="AC1409" s="56"/>
      <c r="AD1409" s="56"/>
      <c r="AE1409" s="56"/>
    </row>
    <row r="1410" spans="1:31" x14ac:dyDescent="0.25">
      <c r="A1410" s="41">
        <v>0</v>
      </c>
      <c r="C1410" s="56"/>
      <c r="AC1410" s="56"/>
      <c r="AD1410" s="56"/>
      <c r="AE1410" s="56"/>
    </row>
    <row r="1411" spans="1:31" x14ac:dyDescent="0.25">
      <c r="A1411" s="41">
        <v>0</v>
      </c>
      <c r="C1411" s="56"/>
      <c r="AC1411" s="56"/>
      <c r="AD1411" s="56"/>
      <c r="AE1411" s="56"/>
    </row>
    <row r="1412" spans="1:31" x14ac:dyDescent="0.25">
      <c r="A1412" s="41">
        <v>0</v>
      </c>
      <c r="C1412" s="56"/>
      <c r="AC1412" s="56"/>
      <c r="AD1412" s="56"/>
      <c r="AE1412" s="56"/>
    </row>
    <row r="1413" spans="1:31" x14ac:dyDescent="0.25">
      <c r="A1413" s="41">
        <v>0</v>
      </c>
      <c r="C1413" s="56"/>
      <c r="AC1413" s="56"/>
      <c r="AD1413" s="56"/>
      <c r="AE1413" s="56"/>
    </row>
    <row r="1414" spans="1:31" x14ac:dyDescent="0.25">
      <c r="A1414" s="41">
        <v>0</v>
      </c>
      <c r="C1414" s="56"/>
      <c r="AC1414" s="56"/>
      <c r="AD1414" s="56"/>
      <c r="AE1414" s="56"/>
    </row>
    <row r="1415" spans="1:31" x14ac:dyDescent="0.25">
      <c r="A1415" s="41">
        <v>0</v>
      </c>
      <c r="C1415" s="56"/>
      <c r="AC1415" s="56"/>
      <c r="AD1415" s="56"/>
      <c r="AE1415" s="56"/>
    </row>
    <row r="1416" spans="1:31" x14ac:dyDescent="0.25">
      <c r="A1416" s="41">
        <v>10463</v>
      </c>
      <c r="C1416" s="56"/>
      <c r="AC1416" s="56"/>
      <c r="AD1416" s="56"/>
      <c r="AE1416" s="56"/>
    </row>
    <row r="1417" spans="1:31" x14ac:dyDescent="0.25">
      <c r="A1417" s="41">
        <v>0</v>
      </c>
      <c r="C1417" s="56"/>
      <c r="AC1417" s="56"/>
      <c r="AD1417" s="56"/>
      <c r="AE1417" s="56"/>
    </row>
    <row r="1418" spans="1:31" x14ac:dyDescent="0.25">
      <c r="A1418" s="41">
        <v>0</v>
      </c>
      <c r="C1418" s="56"/>
      <c r="AC1418" s="56"/>
      <c r="AD1418" s="56"/>
      <c r="AE1418" s="56"/>
    </row>
    <row r="1419" spans="1:31" x14ac:dyDescent="0.25">
      <c r="A1419" s="41">
        <v>0</v>
      </c>
      <c r="C1419" s="56"/>
      <c r="AC1419" s="56"/>
      <c r="AD1419" s="56"/>
      <c r="AE1419" s="56"/>
    </row>
    <row r="1420" spans="1:31" x14ac:dyDescent="0.25">
      <c r="A1420" s="41">
        <v>0</v>
      </c>
      <c r="B1420" s="44"/>
      <c r="C1420" s="56"/>
      <c r="AC1420" s="56"/>
      <c r="AD1420" s="56"/>
      <c r="AE1420" s="56"/>
    </row>
    <row r="1421" spans="1:31" x14ac:dyDescent="0.25">
      <c r="A1421" s="41">
        <v>0</v>
      </c>
      <c r="C1421" s="56"/>
      <c r="AC1421" s="56"/>
      <c r="AD1421" s="56"/>
      <c r="AE1421" s="56"/>
    </row>
    <row r="1422" spans="1:31" x14ac:dyDescent="0.25">
      <c r="A1422" s="41">
        <v>0</v>
      </c>
      <c r="C1422" s="56"/>
      <c r="AC1422" s="56"/>
      <c r="AD1422" s="56"/>
      <c r="AE1422" s="56"/>
    </row>
    <row r="1423" spans="1:31" x14ac:dyDescent="0.25">
      <c r="A1423" s="41">
        <v>0</v>
      </c>
      <c r="C1423" s="56"/>
      <c r="AC1423" s="56"/>
      <c r="AD1423" s="56"/>
      <c r="AE1423" s="56"/>
    </row>
    <row r="1424" spans="1:31" x14ac:dyDescent="0.25">
      <c r="A1424" s="41">
        <v>0</v>
      </c>
      <c r="C1424" s="56"/>
      <c r="AC1424" s="56"/>
      <c r="AD1424" s="56"/>
      <c r="AE1424" s="56"/>
    </row>
    <row r="1425" spans="1:31" x14ac:dyDescent="0.25">
      <c r="A1425" s="41">
        <v>0</v>
      </c>
      <c r="C1425" s="56"/>
      <c r="AC1425" s="56"/>
      <c r="AD1425" s="56"/>
      <c r="AE1425" s="56"/>
    </row>
    <row r="1426" spans="1:31" x14ac:dyDescent="0.25">
      <c r="A1426" s="41">
        <v>0</v>
      </c>
      <c r="C1426" s="56"/>
      <c r="AC1426" s="56"/>
      <c r="AD1426" s="56"/>
      <c r="AE1426" s="56"/>
    </row>
    <row r="1427" spans="1:31" x14ac:dyDescent="0.25">
      <c r="A1427" s="41">
        <v>0</v>
      </c>
      <c r="B1427" s="44"/>
      <c r="C1427" s="56"/>
      <c r="AC1427" s="56"/>
      <c r="AD1427" s="56"/>
      <c r="AE1427" s="56"/>
    </row>
    <row r="1428" spans="1:31" x14ac:dyDescent="0.25">
      <c r="A1428" s="41">
        <v>0</v>
      </c>
      <c r="C1428" s="56"/>
      <c r="AC1428" s="56"/>
      <c r="AD1428" s="56"/>
      <c r="AE1428" s="56"/>
    </row>
    <row r="1429" spans="1:31" x14ac:dyDescent="0.25">
      <c r="A1429" s="41">
        <v>0</v>
      </c>
      <c r="C1429" s="56"/>
      <c r="AC1429" s="56"/>
      <c r="AD1429" s="56"/>
      <c r="AE1429" s="56"/>
    </row>
    <row r="1430" spans="1:31" x14ac:dyDescent="0.25">
      <c r="A1430" s="41">
        <v>0</v>
      </c>
      <c r="C1430" s="56"/>
      <c r="AC1430" s="56"/>
      <c r="AD1430" s="56"/>
      <c r="AE1430" s="56"/>
    </row>
    <row r="1431" spans="1:31" x14ac:dyDescent="0.25">
      <c r="A1431" s="41">
        <v>0</v>
      </c>
      <c r="C1431" s="56"/>
      <c r="AC1431" s="56"/>
      <c r="AD1431" s="56"/>
      <c r="AE1431" s="56"/>
    </row>
    <row r="1432" spans="1:31" x14ac:dyDescent="0.25">
      <c r="A1432" s="41">
        <v>0</v>
      </c>
      <c r="C1432" s="56"/>
      <c r="AC1432" s="56"/>
      <c r="AD1432" s="56"/>
      <c r="AE1432" s="56"/>
    </row>
    <row r="1433" spans="1:31" x14ac:dyDescent="0.25">
      <c r="A1433" s="41">
        <v>0</v>
      </c>
      <c r="C1433" s="56"/>
      <c r="AC1433" s="56"/>
      <c r="AD1433" s="56"/>
      <c r="AE1433" s="56"/>
    </row>
    <row r="1434" spans="1:31" x14ac:dyDescent="0.25">
      <c r="A1434" s="41">
        <v>0</v>
      </c>
      <c r="C1434" s="56"/>
      <c r="AC1434" s="56"/>
      <c r="AD1434" s="56"/>
      <c r="AE1434" s="56"/>
    </row>
    <row r="1435" spans="1:31" x14ac:dyDescent="0.25">
      <c r="A1435" s="41">
        <v>0</v>
      </c>
      <c r="C1435" s="56"/>
      <c r="AC1435" s="56"/>
      <c r="AD1435" s="56"/>
      <c r="AE1435" s="56"/>
    </row>
    <row r="1436" spans="1:31" x14ac:dyDescent="0.25">
      <c r="A1436" s="41">
        <v>0</v>
      </c>
      <c r="C1436" s="56"/>
      <c r="AC1436" s="56"/>
      <c r="AD1436" s="56"/>
      <c r="AE1436" s="56"/>
    </row>
    <row r="1437" spans="1:31" x14ac:dyDescent="0.25">
      <c r="A1437" s="41">
        <v>0</v>
      </c>
      <c r="C1437" s="56"/>
      <c r="AC1437" s="56"/>
      <c r="AD1437" s="56"/>
      <c r="AE1437" s="56"/>
    </row>
    <row r="1438" spans="1:31" x14ac:dyDescent="0.25">
      <c r="A1438" s="41">
        <v>0</v>
      </c>
      <c r="C1438" s="56"/>
      <c r="AC1438" s="56"/>
      <c r="AD1438" s="56"/>
      <c r="AE1438" s="56"/>
    </row>
    <row r="1439" spans="1:31" x14ac:dyDescent="0.25">
      <c r="A1439" s="41">
        <v>0</v>
      </c>
      <c r="C1439" s="56"/>
      <c r="AC1439" s="56"/>
      <c r="AD1439" s="56"/>
      <c r="AE1439" s="56"/>
    </row>
    <row r="1440" spans="1:31" x14ac:dyDescent="0.25">
      <c r="A1440" s="41">
        <v>0</v>
      </c>
      <c r="C1440" s="56"/>
      <c r="D1440" s="44"/>
      <c r="AC1440" s="56"/>
      <c r="AD1440" s="56"/>
      <c r="AE1440" s="56"/>
    </row>
    <row r="1441" spans="1:31" x14ac:dyDescent="0.25">
      <c r="A1441" s="41">
        <v>0</v>
      </c>
      <c r="C1441" s="56"/>
      <c r="AC1441" s="56"/>
      <c r="AD1441" s="56"/>
      <c r="AE1441" s="56"/>
    </row>
    <row r="1442" spans="1:31" x14ac:dyDescent="0.25">
      <c r="A1442" s="41">
        <v>0</v>
      </c>
      <c r="C1442" s="56"/>
      <c r="AC1442" s="56"/>
      <c r="AD1442" s="56"/>
      <c r="AE1442" s="56"/>
    </row>
    <row r="1443" spans="1:31" x14ac:dyDescent="0.25">
      <c r="A1443" s="41">
        <v>7</v>
      </c>
      <c r="C1443" s="56"/>
      <c r="AC1443" s="56"/>
      <c r="AD1443" s="56"/>
      <c r="AE1443" s="56"/>
    </row>
    <row r="1444" spans="1:31" x14ac:dyDescent="0.25">
      <c r="A1444" s="41">
        <v>0</v>
      </c>
      <c r="C1444" s="56"/>
      <c r="AC1444" s="56"/>
      <c r="AD1444" s="56"/>
      <c r="AE1444" s="56"/>
    </row>
    <row r="1445" spans="1:31" x14ac:dyDescent="0.25">
      <c r="A1445" s="41">
        <v>0</v>
      </c>
      <c r="C1445" s="56"/>
      <c r="D1445" s="44"/>
      <c r="AC1445" s="56"/>
      <c r="AD1445" s="56"/>
      <c r="AE1445" s="56"/>
    </row>
    <row r="1446" spans="1:31" x14ac:dyDescent="0.25">
      <c r="A1446" s="41">
        <v>0</v>
      </c>
      <c r="C1446" s="56"/>
      <c r="AC1446" s="56"/>
      <c r="AD1446" s="56"/>
      <c r="AE1446" s="56"/>
    </row>
    <row r="1447" spans="1:31" x14ac:dyDescent="0.25">
      <c r="A1447" s="41">
        <v>0</v>
      </c>
      <c r="C1447" s="56"/>
      <c r="AC1447" s="56"/>
      <c r="AD1447" s="56"/>
      <c r="AE1447" s="56"/>
    </row>
    <row r="1448" spans="1:31" x14ac:dyDescent="0.25">
      <c r="A1448" s="41">
        <v>0</v>
      </c>
      <c r="C1448" s="56"/>
      <c r="AC1448" s="56"/>
      <c r="AD1448" s="56"/>
      <c r="AE1448" s="56"/>
    </row>
    <row r="1449" spans="1:31" x14ac:dyDescent="0.25">
      <c r="A1449" s="41">
        <v>0</v>
      </c>
      <c r="C1449" s="56"/>
      <c r="AC1449" s="56"/>
      <c r="AD1449" s="56"/>
      <c r="AE1449" s="56"/>
    </row>
    <row r="1450" spans="1:31" x14ac:dyDescent="0.25">
      <c r="A1450" s="41">
        <v>0</v>
      </c>
      <c r="C1450" s="56"/>
      <c r="AC1450" s="56"/>
      <c r="AD1450" s="56"/>
      <c r="AE1450" s="56"/>
    </row>
    <row r="1451" spans="1:31" x14ac:dyDescent="0.25">
      <c r="A1451" s="41">
        <v>0</v>
      </c>
      <c r="C1451" s="56"/>
      <c r="AC1451" s="56"/>
      <c r="AD1451" s="56"/>
      <c r="AE1451" s="56"/>
    </row>
    <row r="1452" spans="1:31" x14ac:dyDescent="0.25">
      <c r="A1452" s="41">
        <v>0</v>
      </c>
      <c r="C1452" s="56"/>
      <c r="AC1452" s="56"/>
      <c r="AD1452" s="56"/>
      <c r="AE1452" s="56"/>
    </row>
    <row r="1453" spans="1:31" x14ac:dyDescent="0.25">
      <c r="A1453" s="41">
        <v>0</v>
      </c>
      <c r="C1453" s="56"/>
      <c r="AC1453" s="56"/>
      <c r="AD1453" s="56"/>
      <c r="AE1453" s="56"/>
    </row>
    <row r="1454" spans="1:31" x14ac:dyDescent="0.25">
      <c r="A1454" s="41">
        <v>0</v>
      </c>
      <c r="C1454" s="56"/>
      <c r="AC1454" s="56"/>
      <c r="AD1454" s="56"/>
      <c r="AE1454" s="56"/>
    </row>
    <row r="1455" spans="1:31" x14ac:dyDescent="0.25">
      <c r="A1455" s="41">
        <v>0</v>
      </c>
      <c r="C1455" s="56"/>
      <c r="AC1455" s="56"/>
      <c r="AD1455" s="56"/>
      <c r="AE1455" s="56"/>
    </row>
    <row r="1456" spans="1:31" x14ac:dyDescent="0.25">
      <c r="A1456" s="41">
        <v>0</v>
      </c>
      <c r="C1456" s="56"/>
      <c r="AC1456" s="56"/>
      <c r="AD1456" s="56"/>
      <c r="AE1456" s="56"/>
    </row>
    <row r="1457" spans="1:31" x14ac:dyDescent="0.25">
      <c r="A1457" s="41">
        <v>0</v>
      </c>
      <c r="C1457" s="56"/>
      <c r="AC1457" s="56"/>
      <c r="AD1457" s="56"/>
      <c r="AE1457" s="56"/>
    </row>
    <row r="1458" spans="1:31" x14ac:dyDescent="0.25">
      <c r="A1458" s="41">
        <v>0</v>
      </c>
      <c r="C1458" s="56"/>
      <c r="AC1458" s="56"/>
      <c r="AD1458" s="56"/>
      <c r="AE1458" s="56"/>
    </row>
    <row r="1459" spans="1:31" x14ac:dyDescent="0.25">
      <c r="A1459" s="41">
        <v>0</v>
      </c>
      <c r="C1459" s="56"/>
      <c r="AC1459" s="56"/>
      <c r="AD1459" s="56"/>
      <c r="AE1459" s="56"/>
    </row>
    <row r="1460" spans="1:31" x14ac:dyDescent="0.25">
      <c r="A1460" s="41">
        <v>0</v>
      </c>
      <c r="C1460" s="56"/>
      <c r="AC1460" s="56"/>
      <c r="AD1460" s="56"/>
      <c r="AE1460" s="56"/>
    </row>
    <row r="1461" spans="1:31" x14ac:dyDescent="0.25">
      <c r="A1461" s="41">
        <v>0</v>
      </c>
      <c r="C1461" s="56"/>
      <c r="AC1461" s="56"/>
      <c r="AD1461" s="56"/>
      <c r="AE1461" s="56"/>
    </row>
    <row r="1462" spans="1:31" x14ac:dyDescent="0.25">
      <c r="A1462" s="41">
        <v>0</v>
      </c>
      <c r="C1462" s="56"/>
      <c r="AC1462" s="56"/>
      <c r="AD1462" s="56"/>
      <c r="AE1462" s="56"/>
    </row>
    <row r="1463" spans="1:31" x14ac:dyDescent="0.25">
      <c r="A1463" s="41">
        <v>0</v>
      </c>
      <c r="C1463" s="56"/>
      <c r="AC1463" s="56"/>
      <c r="AD1463" s="56"/>
      <c r="AE1463" s="56"/>
    </row>
    <row r="1464" spans="1:31" x14ac:dyDescent="0.25">
      <c r="A1464" s="41">
        <v>0</v>
      </c>
      <c r="C1464" s="56"/>
      <c r="AC1464" s="56"/>
      <c r="AD1464" s="56"/>
      <c r="AE1464" s="56"/>
    </row>
    <row r="1465" spans="1:31" x14ac:dyDescent="0.25">
      <c r="A1465" s="41">
        <v>0</v>
      </c>
      <c r="C1465" s="56"/>
      <c r="AC1465" s="56"/>
      <c r="AD1465" s="56"/>
      <c r="AE1465" s="56"/>
    </row>
    <row r="1466" spans="1:31" x14ac:dyDescent="0.25">
      <c r="A1466" s="41">
        <v>0</v>
      </c>
      <c r="C1466" s="56"/>
      <c r="AC1466" s="56"/>
      <c r="AD1466" s="56"/>
      <c r="AE1466" s="56"/>
    </row>
    <row r="1467" spans="1:31" x14ac:dyDescent="0.25">
      <c r="A1467" s="41">
        <v>0</v>
      </c>
      <c r="C1467" s="56"/>
      <c r="AC1467" s="56"/>
      <c r="AD1467" s="56"/>
      <c r="AE1467" s="56"/>
    </row>
    <row r="1468" spans="1:31" x14ac:dyDescent="0.25">
      <c r="A1468" s="41">
        <v>0</v>
      </c>
      <c r="C1468" s="56"/>
      <c r="AC1468" s="56"/>
      <c r="AD1468" s="56"/>
      <c r="AE1468" s="56"/>
    </row>
    <row r="1469" spans="1:31" x14ac:dyDescent="0.25">
      <c r="A1469" s="41">
        <v>0</v>
      </c>
      <c r="C1469" s="56"/>
      <c r="AC1469" s="56"/>
      <c r="AD1469" s="56"/>
      <c r="AE1469" s="56"/>
    </row>
    <row r="1470" spans="1:31" x14ac:dyDescent="0.25">
      <c r="A1470" s="41">
        <v>0</v>
      </c>
      <c r="C1470" s="56"/>
      <c r="AC1470" s="56"/>
      <c r="AD1470" s="56"/>
      <c r="AE1470" s="56"/>
    </row>
    <row r="1471" spans="1:31" x14ac:dyDescent="0.25">
      <c r="A1471" s="41">
        <v>0</v>
      </c>
      <c r="C1471" s="56"/>
      <c r="AC1471" s="56"/>
      <c r="AD1471" s="56"/>
      <c r="AE1471" s="56"/>
    </row>
    <row r="1472" spans="1:31" x14ac:dyDescent="0.25">
      <c r="A1472" s="41">
        <v>0</v>
      </c>
      <c r="C1472" s="56"/>
      <c r="AC1472" s="56"/>
      <c r="AD1472" s="56"/>
      <c r="AE1472" s="56"/>
    </row>
    <row r="1473" spans="1:31" x14ac:dyDescent="0.25">
      <c r="A1473" s="41">
        <v>0</v>
      </c>
      <c r="C1473" s="56"/>
      <c r="AC1473" s="56"/>
      <c r="AD1473" s="56"/>
      <c r="AE1473" s="56"/>
    </row>
    <row r="1474" spans="1:31" x14ac:dyDescent="0.25">
      <c r="A1474" s="41">
        <v>0</v>
      </c>
      <c r="C1474" s="56"/>
      <c r="AC1474" s="56"/>
      <c r="AD1474" s="56"/>
      <c r="AE1474" s="56"/>
    </row>
    <row r="1475" spans="1:31" x14ac:dyDescent="0.25">
      <c r="A1475" s="41">
        <v>0</v>
      </c>
      <c r="C1475" s="56"/>
      <c r="AC1475" s="56"/>
      <c r="AD1475" s="56"/>
      <c r="AE1475" s="56"/>
    </row>
    <row r="1476" spans="1:31" x14ac:dyDescent="0.25">
      <c r="A1476" s="41">
        <v>0</v>
      </c>
      <c r="C1476" s="56"/>
      <c r="D1476" s="44"/>
      <c r="AC1476" s="56"/>
      <c r="AD1476" s="56"/>
      <c r="AE1476" s="56"/>
    </row>
    <row r="1477" spans="1:31" x14ac:dyDescent="0.25">
      <c r="A1477" s="41">
        <v>0</v>
      </c>
      <c r="C1477" s="56"/>
      <c r="AC1477" s="56"/>
      <c r="AD1477" s="56"/>
      <c r="AE1477" s="56"/>
    </row>
    <row r="1478" spans="1:31" x14ac:dyDescent="0.25">
      <c r="A1478" s="41">
        <v>0</v>
      </c>
      <c r="C1478" s="56"/>
      <c r="AC1478" s="56"/>
      <c r="AD1478" s="56"/>
      <c r="AE1478" s="56"/>
    </row>
    <row r="1479" spans="1:31" x14ac:dyDescent="0.25">
      <c r="A1479" s="41">
        <v>0</v>
      </c>
      <c r="C1479" s="56"/>
      <c r="AC1479" s="56"/>
      <c r="AD1479" s="56"/>
      <c r="AE1479" s="56"/>
    </row>
    <row r="1480" spans="1:31" x14ac:dyDescent="0.25">
      <c r="A1480" s="41">
        <v>0</v>
      </c>
      <c r="C1480" s="56"/>
      <c r="AC1480" s="56"/>
      <c r="AD1480" s="56"/>
      <c r="AE1480" s="56"/>
    </row>
    <row r="1481" spans="1:31" x14ac:dyDescent="0.25">
      <c r="A1481" s="41">
        <v>0</v>
      </c>
      <c r="C1481" s="56"/>
      <c r="AC1481" s="56"/>
      <c r="AD1481" s="56"/>
      <c r="AE1481" s="56"/>
    </row>
    <row r="1482" spans="1:31" x14ac:dyDescent="0.25">
      <c r="A1482" s="41">
        <v>0</v>
      </c>
      <c r="C1482" s="56"/>
      <c r="AC1482" s="56"/>
      <c r="AD1482" s="56"/>
      <c r="AE1482" s="56"/>
    </row>
    <row r="1483" spans="1:31" x14ac:dyDescent="0.25">
      <c r="A1483" s="41">
        <v>0</v>
      </c>
      <c r="B1483" s="44"/>
      <c r="C1483" s="56"/>
      <c r="AC1483" s="56"/>
      <c r="AD1483" s="56"/>
      <c r="AE1483" s="56"/>
    </row>
    <row r="1484" spans="1:31" x14ac:dyDescent="0.25">
      <c r="A1484" s="41">
        <v>0</v>
      </c>
      <c r="B1484" s="44"/>
      <c r="C1484" s="56"/>
      <c r="AC1484" s="56"/>
      <c r="AD1484" s="56"/>
      <c r="AE1484" s="56"/>
    </row>
    <row r="1485" spans="1:31" x14ac:dyDescent="0.25">
      <c r="A1485" s="41">
        <v>0</v>
      </c>
      <c r="C1485" s="56"/>
      <c r="AC1485" s="56"/>
      <c r="AD1485" s="56"/>
      <c r="AE1485" s="56"/>
    </row>
    <row r="1486" spans="1:31" x14ac:dyDescent="0.25">
      <c r="A1486" s="41">
        <v>0</v>
      </c>
      <c r="C1486" s="56"/>
      <c r="AC1486" s="56"/>
      <c r="AD1486" s="56"/>
      <c r="AE1486" s="56"/>
    </row>
    <row r="1487" spans="1:31" x14ac:dyDescent="0.25">
      <c r="A1487" s="41">
        <v>0</v>
      </c>
      <c r="C1487" s="56"/>
      <c r="AC1487" s="56"/>
      <c r="AD1487" s="56"/>
      <c r="AE1487" s="56"/>
    </row>
    <row r="1488" spans="1:31" x14ac:dyDescent="0.25">
      <c r="A1488" s="41">
        <v>0</v>
      </c>
      <c r="C1488" s="56"/>
      <c r="AC1488" s="56"/>
      <c r="AD1488" s="56"/>
      <c r="AE1488" s="56"/>
    </row>
    <row r="1489" spans="1:31" x14ac:dyDescent="0.25">
      <c r="A1489" s="41">
        <v>0</v>
      </c>
      <c r="C1489" s="56"/>
      <c r="D1489" s="44"/>
      <c r="AC1489" s="56"/>
      <c r="AD1489" s="56"/>
      <c r="AE1489" s="56"/>
    </row>
    <row r="1490" spans="1:31" x14ac:dyDescent="0.25">
      <c r="A1490" s="41">
        <v>0</v>
      </c>
      <c r="C1490" s="56"/>
      <c r="AC1490" s="56"/>
      <c r="AD1490" s="56"/>
      <c r="AE1490" s="56"/>
    </row>
    <row r="1491" spans="1:31" x14ac:dyDescent="0.25">
      <c r="A1491" s="41">
        <v>0</v>
      </c>
      <c r="C1491" s="56"/>
      <c r="AC1491" s="56"/>
      <c r="AD1491" s="56"/>
      <c r="AE1491" s="56"/>
    </row>
    <row r="1492" spans="1:31" x14ac:dyDescent="0.25">
      <c r="A1492" s="41">
        <v>0</v>
      </c>
      <c r="C1492" s="56"/>
      <c r="AC1492" s="56"/>
      <c r="AD1492" s="56"/>
      <c r="AE1492" s="56"/>
    </row>
    <row r="1493" spans="1:31" x14ac:dyDescent="0.25">
      <c r="A1493" s="41">
        <v>0</v>
      </c>
      <c r="C1493" s="56"/>
      <c r="AC1493" s="56"/>
      <c r="AD1493" s="56"/>
      <c r="AE1493" s="56"/>
    </row>
    <row r="1494" spans="1:31" x14ac:dyDescent="0.25">
      <c r="A1494" s="41">
        <v>0</v>
      </c>
      <c r="C1494" s="56"/>
      <c r="AC1494" s="56"/>
      <c r="AD1494" s="56"/>
      <c r="AE1494" s="56"/>
    </row>
    <row r="1495" spans="1:31" x14ac:dyDescent="0.25">
      <c r="A1495" s="41">
        <v>0</v>
      </c>
      <c r="C1495" s="56"/>
      <c r="AC1495" s="56"/>
      <c r="AD1495" s="56"/>
      <c r="AE1495" s="56"/>
    </row>
    <row r="1496" spans="1:31" x14ac:dyDescent="0.25">
      <c r="A1496" s="41">
        <v>0</v>
      </c>
      <c r="C1496" s="56"/>
      <c r="AC1496" s="56"/>
      <c r="AD1496" s="56"/>
      <c r="AE1496" s="56"/>
    </row>
    <row r="1497" spans="1:31" x14ac:dyDescent="0.25">
      <c r="A1497" s="41">
        <v>0</v>
      </c>
      <c r="C1497" s="56"/>
      <c r="AC1497" s="56"/>
      <c r="AD1497" s="56"/>
      <c r="AE1497" s="56"/>
    </row>
    <row r="1498" spans="1:31" x14ac:dyDescent="0.25">
      <c r="A1498" s="41">
        <v>0</v>
      </c>
      <c r="C1498" s="56"/>
      <c r="AC1498" s="56"/>
      <c r="AD1498" s="56"/>
      <c r="AE1498" s="56"/>
    </row>
    <row r="1499" spans="1:31" x14ac:dyDescent="0.25">
      <c r="A1499" s="41">
        <v>0</v>
      </c>
      <c r="C1499" s="56"/>
      <c r="AC1499" s="56"/>
      <c r="AD1499" s="56"/>
      <c r="AE1499" s="56"/>
    </row>
    <row r="1500" spans="1:31" x14ac:dyDescent="0.25">
      <c r="A1500" s="41">
        <v>0</v>
      </c>
      <c r="C1500" s="56"/>
      <c r="D1500" s="44"/>
      <c r="AC1500" s="56"/>
      <c r="AD1500" s="56"/>
      <c r="AE1500" s="56"/>
    </row>
    <row r="1501" spans="1:31" x14ac:dyDescent="0.25">
      <c r="A1501" s="41">
        <v>0</v>
      </c>
      <c r="C1501" s="56"/>
      <c r="AC1501" s="56"/>
      <c r="AD1501" s="56"/>
      <c r="AE1501" s="56"/>
    </row>
    <row r="1502" spans="1:31" x14ac:dyDescent="0.25">
      <c r="A1502" s="41">
        <v>0</v>
      </c>
      <c r="C1502" s="56"/>
      <c r="AC1502" s="56"/>
      <c r="AD1502" s="56"/>
      <c r="AE1502" s="56"/>
    </row>
    <row r="1503" spans="1:31" x14ac:dyDescent="0.25">
      <c r="A1503" s="41">
        <v>0</v>
      </c>
      <c r="C1503" s="56"/>
      <c r="AC1503" s="56"/>
      <c r="AD1503" s="56"/>
      <c r="AE1503" s="56"/>
    </row>
    <row r="1504" spans="1:31" x14ac:dyDescent="0.25">
      <c r="A1504" s="41">
        <v>0</v>
      </c>
      <c r="C1504" s="56"/>
      <c r="AC1504" s="56"/>
      <c r="AD1504" s="56"/>
      <c r="AE1504" s="56"/>
    </row>
    <row r="1505" spans="1:31" x14ac:dyDescent="0.25">
      <c r="A1505" s="41">
        <v>0</v>
      </c>
      <c r="C1505" s="56"/>
      <c r="AC1505" s="56"/>
      <c r="AD1505" s="56"/>
      <c r="AE1505" s="56"/>
    </row>
    <row r="1506" spans="1:31" x14ac:dyDescent="0.25">
      <c r="A1506" s="41">
        <v>0</v>
      </c>
      <c r="C1506" s="56"/>
      <c r="AC1506" s="56"/>
      <c r="AD1506" s="56"/>
      <c r="AE1506" s="56"/>
    </row>
    <row r="1507" spans="1:31" x14ac:dyDescent="0.25">
      <c r="A1507" s="41">
        <v>0</v>
      </c>
      <c r="C1507" s="56"/>
      <c r="AC1507" s="56"/>
      <c r="AD1507" s="56"/>
      <c r="AE1507" s="56"/>
    </row>
    <row r="1508" spans="1:31" x14ac:dyDescent="0.25">
      <c r="A1508" s="41">
        <v>0</v>
      </c>
      <c r="C1508" s="56"/>
      <c r="AC1508" s="56"/>
      <c r="AD1508" s="56"/>
      <c r="AE1508" s="56"/>
    </row>
    <row r="1509" spans="1:31" x14ac:dyDescent="0.25">
      <c r="A1509" s="41">
        <v>0</v>
      </c>
      <c r="C1509" s="56"/>
      <c r="AC1509" s="56"/>
      <c r="AD1509" s="56"/>
      <c r="AE1509" s="56"/>
    </row>
    <row r="1510" spans="1:31" x14ac:dyDescent="0.25">
      <c r="A1510" s="41">
        <v>0</v>
      </c>
      <c r="C1510" s="56"/>
      <c r="AC1510" s="56"/>
      <c r="AD1510" s="56"/>
      <c r="AE1510" s="56"/>
    </row>
    <row r="1511" spans="1:31" x14ac:dyDescent="0.25">
      <c r="A1511" s="41">
        <v>0</v>
      </c>
      <c r="C1511" s="56"/>
      <c r="AC1511" s="56"/>
      <c r="AD1511" s="56"/>
      <c r="AE1511" s="56"/>
    </row>
    <row r="1512" spans="1:31" x14ac:dyDescent="0.25">
      <c r="A1512" s="41">
        <v>0</v>
      </c>
      <c r="C1512" s="56"/>
      <c r="AC1512" s="56"/>
      <c r="AD1512" s="56"/>
      <c r="AE1512" s="56"/>
    </row>
    <row r="1513" spans="1:31" x14ac:dyDescent="0.25">
      <c r="A1513" s="41">
        <v>0</v>
      </c>
      <c r="C1513" s="56"/>
      <c r="AC1513" s="56"/>
      <c r="AD1513" s="56"/>
      <c r="AE1513" s="56"/>
    </row>
    <row r="1514" spans="1:31" x14ac:dyDescent="0.25">
      <c r="A1514" s="41">
        <v>0</v>
      </c>
      <c r="C1514" s="56"/>
      <c r="AC1514" s="56"/>
      <c r="AD1514" s="56"/>
      <c r="AE1514" s="56"/>
    </row>
    <row r="1515" spans="1:31" x14ac:dyDescent="0.25">
      <c r="A1515" s="41">
        <v>0</v>
      </c>
      <c r="C1515" s="56"/>
      <c r="AC1515" s="56"/>
      <c r="AD1515" s="56"/>
      <c r="AE1515" s="56"/>
    </row>
    <row r="1516" spans="1:31" x14ac:dyDescent="0.25">
      <c r="A1516" s="41">
        <v>0</v>
      </c>
      <c r="C1516" s="56"/>
      <c r="AC1516" s="56"/>
      <c r="AD1516" s="56"/>
      <c r="AE1516" s="56"/>
    </row>
    <row r="1517" spans="1:31" x14ac:dyDescent="0.25">
      <c r="A1517" s="41">
        <v>0</v>
      </c>
      <c r="C1517" s="56"/>
      <c r="AC1517" s="56"/>
      <c r="AD1517" s="56"/>
      <c r="AE1517" s="56"/>
    </row>
    <row r="1518" spans="1:31" x14ac:dyDescent="0.25">
      <c r="A1518" s="41">
        <v>0</v>
      </c>
      <c r="C1518" s="56"/>
      <c r="AC1518" s="56"/>
      <c r="AD1518" s="56"/>
      <c r="AE1518" s="56"/>
    </row>
    <row r="1519" spans="1:31" x14ac:dyDescent="0.25">
      <c r="A1519" s="41">
        <v>0</v>
      </c>
      <c r="B1519" s="44"/>
      <c r="C1519" s="56"/>
      <c r="AC1519" s="56"/>
      <c r="AD1519" s="56"/>
      <c r="AE1519" s="56"/>
    </row>
    <row r="1520" spans="1:31" x14ac:dyDescent="0.25">
      <c r="A1520" s="41">
        <v>0</v>
      </c>
      <c r="C1520" s="56"/>
      <c r="AC1520" s="56"/>
      <c r="AD1520" s="56"/>
      <c r="AE1520" s="56"/>
    </row>
    <row r="1521" spans="1:31" x14ac:dyDescent="0.25">
      <c r="A1521" s="41">
        <v>0</v>
      </c>
      <c r="C1521" s="56"/>
      <c r="AC1521" s="56"/>
      <c r="AD1521" s="56"/>
      <c r="AE1521" s="56"/>
    </row>
    <row r="1522" spans="1:31" x14ac:dyDescent="0.25">
      <c r="A1522" s="41">
        <v>65277</v>
      </c>
      <c r="C1522" s="56"/>
      <c r="AC1522" s="56"/>
      <c r="AD1522" s="56"/>
      <c r="AE1522" s="56"/>
    </row>
    <row r="1523" spans="1:31" x14ac:dyDescent="0.25">
      <c r="A1523" s="41">
        <v>0</v>
      </c>
      <c r="C1523" s="56"/>
      <c r="AC1523" s="56"/>
      <c r="AD1523" s="56"/>
      <c r="AE1523" s="56"/>
    </row>
    <row r="1524" spans="1:31" x14ac:dyDescent="0.25">
      <c r="A1524" s="41">
        <v>0</v>
      </c>
      <c r="C1524" s="56"/>
      <c r="AC1524" s="56"/>
      <c r="AD1524" s="56"/>
      <c r="AE1524" s="56"/>
    </row>
    <row r="1525" spans="1:31" x14ac:dyDescent="0.25">
      <c r="A1525" s="41">
        <v>0</v>
      </c>
      <c r="C1525" s="56"/>
      <c r="AC1525" s="56"/>
      <c r="AD1525" s="56"/>
      <c r="AE1525" s="56"/>
    </row>
    <row r="1526" spans="1:31" x14ac:dyDescent="0.25">
      <c r="A1526" s="41">
        <v>0</v>
      </c>
      <c r="C1526" s="56"/>
      <c r="AC1526" s="56"/>
      <c r="AD1526" s="56"/>
      <c r="AE1526" s="56"/>
    </row>
    <row r="1527" spans="1:31" x14ac:dyDescent="0.25">
      <c r="A1527" s="41">
        <v>0</v>
      </c>
      <c r="C1527" s="56"/>
      <c r="AC1527" s="56"/>
      <c r="AD1527" s="56"/>
      <c r="AE1527" s="56"/>
    </row>
    <row r="1528" spans="1:31" x14ac:dyDescent="0.25">
      <c r="A1528" s="41">
        <v>0</v>
      </c>
      <c r="C1528" s="56"/>
      <c r="AC1528" s="56"/>
      <c r="AD1528" s="56"/>
      <c r="AE1528" s="56"/>
    </row>
    <row r="1529" spans="1:31" x14ac:dyDescent="0.25">
      <c r="A1529" s="41">
        <v>0</v>
      </c>
      <c r="C1529" s="56"/>
      <c r="AC1529" s="56"/>
      <c r="AD1529" s="56"/>
      <c r="AE1529" s="56"/>
    </row>
    <row r="1530" spans="1:31" x14ac:dyDescent="0.25">
      <c r="A1530" s="41">
        <v>0</v>
      </c>
      <c r="C1530" s="56"/>
      <c r="AC1530" s="56"/>
      <c r="AD1530" s="56"/>
      <c r="AE1530" s="56"/>
    </row>
    <row r="1531" spans="1:31" x14ac:dyDescent="0.25">
      <c r="A1531" s="41">
        <v>0</v>
      </c>
      <c r="C1531" s="56"/>
      <c r="AC1531" s="56"/>
      <c r="AD1531" s="56"/>
      <c r="AE1531" s="56"/>
    </row>
    <row r="1532" spans="1:31" x14ac:dyDescent="0.25">
      <c r="A1532" s="41">
        <v>0</v>
      </c>
      <c r="C1532" s="56"/>
      <c r="AC1532" s="56"/>
      <c r="AD1532" s="56"/>
      <c r="AE1532" s="56"/>
    </row>
    <row r="1533" spans="1:31" x14ac:dyDescent="0.25">
      <c r="A1533" s="41">
        <v>0</v>
      </c>
      <c r="C1533" s="56"/>
      <c r="AC1533" s="56"/>
      <c r="AD1533" s="56"/>
      <c r="AE1533" s="56"/>
    </row>
    <row r="1534" spans="1:31" x14ac:dyDescent="0.25">
      <c r="A1534" s="41">
        <v>0</v>
      </c>
      <c r="C1534" s="56"/>
      <c r="AC1534" s="56"/>
      <c r="AD1534" s="56"/>
      <c r="AE1534" s="56"/>
    </row>
    <row r="1535" spans="1:31" x14ac:dyDescent="0.25">
      <c r="A1535" s="41">
        <v>0</v>
      </c>
      <c r="C1535" s="56"/>
      <c r="AC1535" s="56"/>
      <c r="AD1535" s="56"/>
      <c r="AE1535" s="56"/>
    </row>
    <row r="1536" spans="1:31" x14ac:dyDescent="0.25">
      <c r="A1536" s="41">
        <v>0</v>
      </c>
      <c r="C1536" s="56"/>
      <c r="AC1536" s="56"/>
      <c r="AD1536" s="56"/>
      <c r="AE1536" s="56"/>
    </row>
    <row r="1537" spans="1:31" x14ac:dyDescent="0.25">
      <c r="A1537" s="41">
        <v>0</v>
      </c>
      <c r="C1537" s="56"/>
      <c r="AC1537" s="56"/>
      <c r="AD1537" s="56"/>
      <c r="AE1537" s="56"/>
    </row>
    <row r="1538" spans="1:31" x14ac:dyDescent="0.25">
      <c r="A1538" s="41">
        <v>0</v>
      </c>
      <c r="B1538" s="44"/>
      <c r="C1538" s="56"/>
      <c r="AC1538" s="56"/>
      <c r="AD1538" s="56"/>
      <c r="AE1538" s="56"/>
    </row>
    <row r="1539" spans="1:31" x14ac:dyDescent="0.25">
      <c r="A1539" s="41">
        <v>0</v>
      </c>
      <c r="C1539" s="56"/>
      <c r="AC1539" s="56"/>
      <c r="AD1539" s="56"/>
      <c r="AE1539" s="56"/>
    </row>
    <row r="1540" spans="1:31" x14ac:dyDescent="0.25">
      <c r="A1540" s="41">
        <v>0</v>
      </c>
      <c r="C1540" s="56"/>
      <c r="AC1540" s="56"/>
      <c r="AD1540" s="56"/>
      <c r="AE1540" s="56"/>
    </row>
    <row r="1541" spans="1:31" x14ac:dyDescent="0.25">
      <c r="A1541" s="41">
        <v>0</v>
      </c>
      <c r="C1541" s="56"/>
      <c r="AC1541" s="56"/>
      <c r="AD1541" s="56"/>
      <c r="AE1541" s="56"/>
    </row>
    <row r="1542" spans="1:31" x14ac:dyDescent="0.25">
      <c r="A1542" s="41">
        <v>0</v>
      </c>
      <c r="C1542" s="56"/>
      <c r="AC1542" s="56"/>
      <c r="AD1542" s="56"/>
      <c r="AE1542" s="56"/>
    </row>
    <row r="1543" spans="1:31" x14ac:dyDescent="0.25">
      <c r="A1543" s="41">
        <v>0</v>
      </c>
      <c r="C1543" s="56"/>
      <c r="AC1543" s="56"/>
      <c r="AD1543" s="56"/>
      <c r="AE1543" s="56"/>
    </row>
    <row r="1544" spans="1:31" x14ac:dyDescent="0.25">
      <c r="A1544" s="41">
        <v>0</v>
      </c>
      <c r="C1544" s="56"/>
      <c r="AC1544" s="56"/>
      <c r="AD1544" s="56"/>
      <c r="AE1544" s="56"/>
    </row>
    <row r="1545" spans="1:31" x14ac:dyDescent="0.25">
      <c r="A1545" s="41">
        <v>0</v>
      </c>
      <c r="C1545" s="56"/>
      <c r="AC1545" s="56"/>
      <c r="AD1545" s="56"/>
      <c r="AE1545" s="56"/>
    </row>
    <row r="1546" spans="1:31" x14ac:dyDescent="0.25">
      <c r="A1546" s="41">
        <v>0</v>
      </c>
      <c r="C1546" s="56"/>
      <c r="AC1546" s="56"/>
      <c r="AD1546" s="56"/>
      <c r="AE1546" s="56"/>
    </row>
    <row r="1547" spans="1:31" x14ac:dyDescent="0.25">
      <c r="A1547" s="41">
        <v>0</v>
      </c>
      <c r="C1547" s="56"/>
      <c r="AC1547" s="56"/>
      <c r="AD1547" s="56"/>
      <c r="AE1547" s="56"/>
    </row>
    <row r="1548" spans="1:31" x14ac:dyDescent="0.25">
      <c r="A1548" s="41">
        <v>0</v>
      </c>
      <c r="C1548" s="56"/>
      <c r="AC1548" s="56"/>
      <c r="AD1548" s="56"/>
      <c r="AE1548" s="56"/>
    </row>
    <row r="1549" spans="1:31" x14ac:dyDescent="0.25">
      <c r="A1549" s="41">
        <v>0</v>
      </c>
      <c r="C1549" s="56"/>
      <c r="AC1549" s="56"/>
      <c r="AD1549" s="56"/>
      <c r="AE1549" s="56"/>
    </row>
    <row r="1550" spans="1:31" x14ac:dyDescent="0.25">
      <c r="A1550" s="41">
        <v>0</v>
      </c>
      <c r="C1550" s="56"/>
      <c r="AC1550" s="56"/>
      <c r="AD1550" s="56"/>
      <c r="AE1550" s="56"/>
    </row>
    <row r="1551" spans="1:31" x14ac:dyDescent="0.25">
      <c r="A1551" s="41">
        <v>0</v>
      </c>
      <c r="C1551" s="56"/>
      <c r="D1551" s="44"/>
      <c r="AC1551" s="56"/>
      <c r="AD1551" s="56"/>
      <c r="AE1551" s="56"/>
    </row>
    <row r="1552" spans="1:31" x14ac:dyDescent="0.25">
      <c r="A1552" s="41">
        <v>0</v>
      </c>
      <c r="C1552" s="56"/>
      <c r="AC1552" s="56"/>
      <c r="AD1552" s="56"/>
      <c r="AE1552" s="56"/>
    </row>
    <row r="1553" spans="1:31" x14ac:dyDescent="0.25">
      <c r="A1553" s="41">
        <v>0</v>
      </c>
      <c r="C1553" s="56"/>
      <c r="AC1553" s="56"/>
      <c r="AD1553" s="56"/>
      <c r="AE1553" s="56"/>
    </row>
    <row r="1554" spans="1:31" x14ac:dyDescent="0.25">
      <c r="A1554" s="41">
        <v>0</v>
      </c>
      <c r="C1554" s="56"/>
      <c r="AC1554" s="56"/>
      <c r="AD1554" s="56"/>
      <c r="AE1554" s="56"/>
    </row>
    <row r="1555" spans="1:31" x14ac:dyDescent="0.25">
      <c r="A1555" s="41">
        <v>0</v>
      </c>
      <c r="C1555" s="56"/>
      <c r="AC1555" s="56"/>
      <c r="AD1555" s="56"/>
      <c r="AE1555" s="56"/>
    </row>
    <row r="1556" spans="1:31" x14ac:dyDescent="0.25">
      <c r="A1556" s="41">
        <v>0</v>
      </c>
      <c r="C1556" s="56"/>
      <c r="AC1556" s="56"/>
      <c r="AD1556" s="56"/>
      <c r="AE1556" s="56"/>
    </row>
    <row r="1557" spans="1:31" x14ac:dyDescent="0.25">
      <c r="A1557" s="41">
        <v>0</v>
      </c>
      <c r="C1557" s="56"/>
      <c r="AC1557" s="56"/>
      <c r="AD1557" s="56"/>
      <c r="AE1557" s="56"/>
    </row>
    <row r="1558" spans="1:31" x14ac:dyDescent="0.25">
      <c r="A1558" s="41">
        <v>0</v>
      </c>
      <c r="C1558" s="56"/>
      <c r="AC1558" s="56"/>
      <c r="AD1558" s="56"/>
      <c r="AE1558" s="56"/>
    </row>
    <row r="1559" spans="1:31" x14ac:dyDescent="0.25">
      <c r="A1559" s="41">
        <v>0</v>
      </c>
      <c r="C1559" s="56"/>
      <c r="AC1559" s="56"/>
      <c r="AD1559" s="56"/>
      <c r="AE1559" s="56"/>
    </row>
    <row r="1560" spans="1:31" x14ac:dyDescent="0.25">
      <c r="A1560" s="41">
        <v>0</v>
      </c>
      <c r="C1560" s="56"/>
      <c r="AC1560" s="56"/>
      <c r="AD1560" s="56"/>
      <c r="AE1560" s="56"/>
    </row>
    <row r="1561" spans="1:31" x14ac:dyDescent="0.25">
      <c r="A1561" s="41">
        <v>0</v>
      </c>
      <c r="C1561" s="56"/>
      <c r="AC1561" s="56"/>
      <c r="AD1561" s="56"/>
      <c r="AE1561" s="56"/>
    </row>
    <row r="1562" spans="1:31" x14ac:dyDescent="0.25">
      <c r="A1562" s="41">
        <v>0</v>
      </c>
      <c r="C1562" s="56"/>
      <c r="AC1562" s="56"/>
      <c r="AD1562" s="56"/>
      <c r="AE1562" s="56"/>
    </row>
    <row r="1563" spans="1:31" x14ac:dyDescent="0.25">
      <c r="A1563" s="41">
        <v>0</v>
      </c>
      <c r="C1563" s="56"/>
      <c r="AC1563" s="56"/>
      <c r="AD1563" s="56"/>
      <c r="AE1563" s="56"/>
    </row>
    <row r="1564" spans="1:31" x14ac:dyDescent="0.25">
      <c r="A1564" s="41">
        <v>0</v>
      </c>
      <c r="C1564" s="56"/>
      <c r="AC1564" s="56"/>
      <c r="AD1564" s="56"/>
      <c r="AE1564" s="56"/>
    </row>
    <row r="1565" spans="1:31" x14ac:dyDescent="0.25">
      <c r="A1565" s="41">
        <v>0</v>
      </c>
      <c r="C1565" s="56"/>
      <c r="AC1565" s="56"/>
      <c r="AD1565" s="56"/>
      <c r="AE1565" s="56"/>
    </row>
    <row r="1566" spans="1:31" x14ac:dyDescent="0.25">
      <c r="A1566" s="41">
        <v>0</v>
      </c>
      <c r="B1566" s="44"/>
      <c r="C1566" s="56"/>
      <c r="AC1566" s="56"/>
      <c r="AD1566" s="56"/>
      <c r="AE1566" s="56"/>
    </row>
    <row r="1567" spans="1:31" x14ac:dyDescent="0.25">
      <c r="A1567" s="41">
        <v>0</v>
      </c>
      <c r="C1567" s="56"/>
      <c r="AC1567" s="56"/>
      <c r="AD1567" s="56"/>
      <c r="AE1567" s="56"/>
    </row>
    <row r="1568" spans="1:31" x14ac:dyDescent="0.25">
      <c r="A1568" s="41">
        <v>0</v>
      </c>
      <c r="C1568" s="56"/>
      <c r="AC1568" s="56"/>
      <c r="AD1568" s="56"/>
      <c r="AE1568" s="56"/>
    </row>
    <row r="1569" spans="1:31" x14ac:dyDescent="0.25">
      <c r="A1569" s="41">
        <v>0</v>
      </c>
      <c r="C1569" s="56"/>
      <c r="AC1569" s="56"/>
      <c r="AD1569" s="56"/>
      <c r="AE1569" s="56"/>
    </row>
    <row r="1570" spans="1:31" x14ac:dyDescent="0.25">
      <c r="A1570" s="41">
        <v>0</v>
      </c>
      <c r="C1570" s="56"/>
      <c r="AC1570" s="56"/>
      <c r="AD1570" s="56"/>
      <c r="AE1570" s="56"/>
    </row>
    <row r="1571" spans="1:31" x14ac:dyDescent="0.25">
      <c r="A1571" s="41">
        <v>0</v>
      </c>
      <c r="C1571" s="56"/>
      <c r="AC1571" s="56"/>
      <c r="AD1571" s="56"/>
      <c r="AE1571" s="56"/>
    </row>
    <row r="1572" spans="1:31" x14ac:dyDescent="0.25">
      <c r="A1572" s="41">
        <v>0</v>
      </c>
      <c r="C1572" s="56"/>
      <c r="AC1572" s="56"/>
      <c r="AD1572" s="56"/>
      <c r="AE1572" s="56"/>
    </row>
    <row r="1573" spans="1:31" x14ac:dyDescent="0.25">
      <c r="A1573" s="41">
        <v>0</v>
      </c>
      <c r="C1573" s="56"/>
      <c r="AC1573" s="56"/>
      <c r="AD1573" s="56"/>
      <c r="AE1573" s="56"/>
    </row>
    <row r="1574" spans="1:31" x14ac:dyDescent="0.25">
      <c r="A1574" s="41">
        <v>0</v>
      </c>
      <c r="C1574" s="56"/>
      <c r="AC1574" s="56"/>
      <c r="AD1574" s="56"/>
      <c r="AE1574" s="56"/>
    </row>
    <row r="1575" spans="1:31" x14ac:dyDescent="0.25">
      <c r="A1575" s="41">
        <v>67822</v>
      </c>
      <c r="C1575" s="56"/>
      <c r="AC1575" s="56"/>
      <c r="AD1575" s="56"/>
      <c r="AE1575" s="56"/>
    </row>
    <row r="1576" spans="1:31" x14ac:dyDescent="0.25">
      <c r="A1576" s="41">
        <v>0</v>
      </c>
      <c r="C1576" s="56"/>
      <c r="AC1576" s="56"/>
      <c r="AD1576" s="56"/>
      <c r="AE1576" s="56"/>
    </row>
    <row r="1577" spans="1:31" x14ac:dyDescent="0.25">
      <c r="A1577" s="41">
        <v>0</v>
      </c>
      <c r="C1577" s="56"/>
      <c r="AC1577" s="56"/>
      <c r="AD1577" s="56"/>
      <c r="AE1577" s="56"/>
    </row>
    <row r="1578" spans="1:31" x14ac:dyDescent="0.25">
      <c r="A1578" s="41">
        <v>0</v>
      </c>
      <c r="C1578" s="56"/>
      <c r="AC1578" s="56"/>
      <c r="AD1578" s="56"/>
      <c r="AE1578" s="56"/>
    </row>
    <row r="1579" spans="1:31" x14ac:dyDescent="0.25">
      <c r="A1579" s="41">
        <v>0</v>
      </c>
      <c r="C1579" s="56"/>
      <c r="AC1579" s="56"/>
      <c r="AD1579" s="56"/>
      <c r="AE1579" s="56"/>
    </row>
    <row r="1580" spans="1:31" x14ac:dyDescent="0.25">
      <c r="A1580" s="41">
        <v>0</v>
      </c>
      <c r="C1580" s="56"/>
      <c r="AC1580" s="56"/>
      <c r="AD1580" s="56"/>
      <c r="AE1580" s="56"/>
    </row>
    <row r="1581" spans="1:31" x14ac:dyDescent="0.25">
      <c r="A1581" s="41">
        <v>0</v>
      </c>
      <c r="C1581" s="56"/>
      <c r="AC1581" s="56"/>
      <c r="AD1581" s="56"/>
      <c r="AE1581" s="56"/>
    </row>
    <row r="1582" spans="1:31" x14ac:dyDescent="0.25">
      <c r="A1582" s="41">
        <v>0</v>
      </c>
      <c r="C1582" s="56"/>
      <c r="AC1582" s="56"/>
      <c r="AD1582" s="56"/>
      <c r="AE1582" s="56"/>
    </row>
    <row r="1583" spans="1:31" x14ac:dyDescent="0.25">
      <c r="A1583" s="41">
        <v>0</v>
      </c>
      <c r="C1583" s="56"/>
      <c r="AC1583" s="56"/>
      <c r="AD1583" s="56"/>
      <c r="AE1583" s="56"/>
    </row>
    <row r="1584" spans="1:31" x14ac:dyDescent="0.25">
      <c r="A1584" s="41">
        <v>0</v>
      </c>
      <c r="C1584" s="56"/>
      <c r="AC1584" s="56"/>
      <c r="AD1584" s="56"/>
      <c r="AE1584" s="56"/>
    </row>
    <row r="1585" spans="1:31" x14ac:dyDescent="0.25">
      <c r="A1585" s="41">
        <v>0</v>
      </c>
      <c r="C1585" s="56"/>
      <c r="AC1585" s="56"/>
      <c r="AD1585" s="56"/>
      <c r="AE1585" s="56"/>
    </row>
    <row r="1586" spans="1:31" x14ac:dyDescent="0.25">
      <c r="A1586" s="41">
        <v>0</v>
      </c>
      <c r="C1586" s="56"/>
      <c r="AC1586" s="56"/>
      <c r="AD1586" s="56"/>
      <c r="AE1586" s="56"/>
    </row>
    <row r="1587" spans="1:31" x14ac:dyDescent="0.25">
      <c r="A1587" s="41">
        <v>0</v>
      </c>
      <c r="C1587" s="56"/>
      <c r="AC1587" s="56"/>
      <c r="AD1587" s="56"/>
      <c r="AE1587" s="56"/>
    </row>
    <row r="1588" spans="1:31" x14ac:dyDescent="0.25">
      <c r="A1588" s="41">
        <v>0</v>
      </c>
      <c r="C1588" s="56"/>
      <c r="AC1588" s="56"/>
      <c r="AD1588" s="56"/>
      <c r="AE1588" s="56"/>
    </row>
    <row r="1589" spans="1:31" x14ac:dyDescent="0.25">
      <c r="A1589" s="41">
        <v>0</v>
      </c>
      <c r="C1589" s="56"/>
      <c r="AC1589" s="56"/>
      <c r="AD1589" s="56"/>
      <c r="AE1589" s="56"/>
    </row>
    <row r="1590" spans="1:31" x14ac:dyDescent="0.25">
      <c r="A1590" s="41">
        <v>26</v>
      </c>
      <c r="C1590" s="56"/>
      <c r="AC1590" s="56"/>
      <c r="AD1590" s="56"/>
      <c r="AE1590" s="56"/>
    </row>
    <row r="1591" spans="1:31" x14ac:dyDescent="0.25">
      <c r="A1591" s="41">
        <v>0</v>
      </c>
      <c r="C1591" s="56"/>
      <c r="AC1591" s="56"/>
      <c r="AD1591" s="56"/>
      <c r="AE1591" s="56"/>
    </row>
    <row r="1592" spans="1:31" x14ac:dyDescent="0.25">
      <c r="A1592" s="41">
        <v>0</v>
      </c>
      <c r="C1592" s="56"/>
      <c r="AC1592" s="56"/>
      <c r="AD1592" s="56"/>
      <c r="AE1592" s="56"/>
    </row>
    <row r="1593" spans="1:31" x14ac:dyDescent="0.25">
      <c r="A1593" s="41">
        <v>0</v>
      </c>
      <c r="C1593" s="56"/>
      <c r="AC1593" s="56"/>
      <c r="AD1593" s="56"/>
      <c r="AE1593" s="56"/>
    </row>
    <row r="1594" spans="1:31" x14ac:dyDescent="0.25">
      <c r="A1594" s="41">
        <v>0</v>
      </c>
      <c r="C1594" s="56"/>
      <c r="AC1594" s="56"/>
      <c r="AD1594" s="56"/>
      <c r="AE1594" s="56"/>
    </row>
    <row r="1595" spans="1:31" x14ac:dyDescent="0.25">
      <c r="A1595" s="41">
        <v>0</v>
      </c>
      <c r="C1595" s="56"/>
      <c r="AC1595" s="56"/>
      <c r="AD1595" s="56"/>
      <c r="AE1595" s="56"/>
    </row>
    <row r="1596" spans="1:31" x14ac:dyDescent="0.25">
      <c r="A1596" s="41">
        <v>0</v>
      </c>
      <c r="C1596" s="56"/>
      <c r="AC1596" s="56"/>
      <c r="AD1596" s="56"/>
      <c r="AE1596" s="56"/>
    </row>
    <row r="1597" spans="1:31" x14ac:dyDescent="0.25">
      <c r="A1597" s="41">
        <v>0</v>
      </c>
      <c r="C1597" s="56"/>
      <c r="AC1597" s="56"/>
      <c r="AD1597" s="56"/>
      <c r="AE1597" s="56"/>
    </row>
    <row r="1598" spans="1:31" x14ac:dyDescent="0.25">
      <c r="A1598" s="41">
        <v>0</v>
      </c>
      <c r="C1598" s="56"/>
      <c r="AC1598" s="56"/>
      <c r="AD1598" s="56"/>
      <c r="AE1598" s="56"/>
    </row>
    <row r="1599" spans="1:31" x14ac:dyDescent="0.25">
      <c r="A1599" s="41">
        <v>0</v>
      </c>
      <c r="C1599" s="56"/>
      <c r="AC1599" s="56"/>
      <c r="AD1599" s="56"/>
      <c r="AE1599" s="56"/>
    </row>
    <row r="1600" spans="1:31" x14ac:dyDescent="0.25">
      <c r="A1600" s="41">
        <v>0</v>
      </c>
      <c r="C1600" s="56"/>
      <c r="AC1600" s="56"/>
      <c r="AD1600" s="56"/>
      <c r="AE1600" s="56"/>
    </row>
    <row r="1601" spans="1:31" x14ac:dyDescent="0.25">
      <c r="A1601" s="41">
        <v>0</v>
      </c>
      <c r="B1601" s="44"/>
      <c r="C1601" s="56"/>
      <c r="AC1601" s="56"/>
      <c r="AD1601" s="56"/>
      <c r="AE1601" s="56"/>
    </row>
    <row r="1602" spans="1:31" x14ac:dyDescent="0.25">
      <c r="A1602" s="41">
        <v>0</v>
      </c>
      <c r="C1602" s="56"/>
      <c r="AC1602" s="56"/>
      <c r="AD1602" s="56"/>
      <c r="AE1602" s="56"/>
    </row>
    <row r="1603" spans="1:31" x14ac:dyDescent="0.25">
      <c r="A1603" s="41">
        <v>0</v>
      </c>
      <c r="C1603" s="56"/>
      <c r="AC1603" s="56"/>
      <c r="AD1603" s="56"/>
      <c r="AE1603" s="56"/>
    </row>
    <row r="1604" spans="1:31" x14ac:dyDescent="0.25">
      <c r="A1604" s="41">
        <v>0</v>
      </c>
      <c r="C1604" s="56"/>
      <c r="AC1604" s="56"/>
      <c r="AD1604" s="56"/>
      <c r="AE1604" s="56"/>
    </row>
    <row r="1605" spans="1:31" x14ac:dyDescent="0.25">
      <c r="A1605" s="41">
        <v>0</v>
      </c>
      <c r="C1605" s="56"/>
      <c r="AC1605" s="56"/>
      <c r="AD1605" s="56"/>
      <c r="AE1605" s="56"/>
    </row>
    <row r="1606" spans="1:31" x14ac:dyDescent="0.25">
      <c r="A1606" s="41">
        <v>0</v>
      </c>
      <c r="C1606" s="56"/>
      <c r="AC1606" s="56"/>
      <c r="AD1606" s="56"/>
      <c r="AE1606" s="56"/>
    </row>
    <row r="1607" spans="1:31" x14ac:dyDescent="0.25">
      <c r="A1607" s="41">
        <v>0</v>
      </c>
      <c r="C1607" s="56"/>
      <c r="AC1607" s="56"/>
      <c r="AD1607" s="56"/>
      <c r="AE1607" s="56"/>
    </row>
    <row r="1608" spans="1:31" x14ac:dyDescent="0.25">
      <c r="A1608" s="41">
        <v>0</v>
      </c>
      <c r="C1608" s="56"/>
      <c r="AC1608" s="56"/>
      <c r="AD1608" s="56"/>
      <c r="AE1608" s="56"/>
    </row>
    <row r="1609" spans="1:31" x14ac:dyDescent="0.25">
      <c r="A1609" s="41">
        <v>0</v>
      </c>
      <c r="C1609" s="56"/>
      <c r="AC1609" s="56"/>
      <c r="AD1609" s="56"/>
      <c r="AE1609" s="56"/>
    </row>
    <row r="1610" spans="1:31" x14ac:dyDescent="0.25">
      <c r="A1610" s="41">
        <v>0</v>
      </c>
      <c r="C1610" s="56"/>
      <c r="AC1610" s="56"/>
      <c r="AD1610" s="56"/>
      <c r="AE1610" s="56"/>
    </row>
    <row r="1611" spans="1:31" x14ac:dyDescent="0.25">
      <c r="A1611" s="41">
        <v>0</v>
      </c>
      <c r="C1611" s="56"/>
      <c r="AC1611" s="56"/>
      <c r="AD1611" s="56"/>
      <c r="AE1611" s="56"/>
    </row>
    <row r="1612" spans="1:31" x14ac:dyDescent="0.25">
      <c r="A1612" s="41">
        <v>0</v>
      </c>
      <c r="C1612" s="56"/>
      <c r="AC1612" s="56"/>
      <c r="AD1612" s="56"/>
      <c r="AE1612" s="56"/>
    </row>
    <row r="1613" spans="1:31" x14ac:dyDescent="0.25">
      <c r="A1613" s="41">
        <v>0</v>
      </c>
      <c r="C1613" s="56"/>
      <c r="AC1613" s="56"/>
      <c r="AD1613" s="56"/>
      <c r="AE1613" s="56"/>
    </row>
    <row r="1614" spans="1:31" x14ac:dyDescent="0.25">
      <c r="A1614" s="41">
        <v>0</v>
      </c>
      <c r="C1614" s="56"/>
      <c r="AC1614" s="56"/>
      <c r="AD1614" s="56"/>
      <c r="AE1614" s="56"/>
    </row>
    <row r="1615" spans="1:31" x14ac:dyDescent="0.25">
      <c r="A1615" s="41">
        <v>0</v>
      </c>
      <c r="C1615" s="56"/>
      <c r="AC1615" s="56"/>
      <c r="AD1615" s="56"/>
      <c r="AE1615" s="56"/>
    </row>
    <row r="1616" spans="1:31" x14ac:dyDescent="0.25">
      <c r="A1616" s="41">
        <v>0</v>
      </c>
      <c r="C1616" s="56"/>
      <c r="AC1616" s="56"/>
      <c r="AD1616" s="56"/>
      <c r="AE1616" s="56"/>
    </row>
    <row r="1617" spans="1:31" x14ac:dyDescent="0.25">
      <c r="A1617" s="41">
        <v>0</v>
      </c>
      <c r="C1617" s="56"/>
      <c r="AC1617" s="56"/>
      <c r="AD1617" s="56"/>
      <c r="AE1617" s="56"/>
    </row>
    <row r="1618" spans="1:31" x14ac:dyDescent="0.25">
      <c r="A1618" s="41">
        <v>0</v>
      </c>
      <c r="C1618" s="56"/>
      <c r="AC1618" s="56"/>
      <c r="AD1618" s="56"/>
      <c r="AE1618" s="56"/>
    </row>
    <row r="1619" spans="1:31" x14ac:dyDescent="0.25">
      <c r="A1619" s="41">
        <v>0</v>
      </c>
      <c r="C1619" s="56"/>
      <c r="AC1619" s="56"/>
      <c r="AD1619" s="56"/>
      <c r="AE1619" s="56"/>
    </row>
    <row r="1620" spans="1:31" x14ac:dyDescent="0.25">
      <c r="A1620" s="41">
        <v>0</v>
      </c>
      <c r="C1620" s="56"/>
      <c r="AC1620" s="56"/>
      <c r="AD1620" s="56"/>
      <c r="AE1620" s="56"/>
    </row>
    <row r="1621" spans="1:31" x14ac:dyDescent="0.25">
      <c r="A1621" s="41">
        <v>0</v>
      </c>
      <c r="C1621" s="56"/>
      <c r="AC1621" s="56"/>
      <c r="AD1621" s="56"/>
      <c r="AE1621" s="56"/>
    </row>
    <row r="1622" spans="1:31" x14ac:dyDescent="0.25">
      <c r="A1622" s="41">
        <v>0</v>
      </c>
      <c r="C1622" s="56"/>
      <c r="AC1622" s="56"/>
      <c r="AD1622" s="56"/>
      <c r="AE1622" s="56"/>
    </row>
    <row r="1623" spans="1:31" x14ac:dyDescent="0.25">
      <c r="A1623" s="41">
        <v>0</v>
      </c>
      <c r="C1623" s="56"/>
      <c r="AC1623" s="56"/>
      <c r="AD1623" s="56"/>
      <c r="AE1623" s="56"/>
    </row>
    <row r="1624" spans="1:31" x14ac:dyDescent="0.25">
      <c r="A1624" s="41">
        <v>0</v>
      </c>
      <c r="C1624" s="56"/>
      <c r="AC1624" s="56"/>
      <c r="AD1624" s="56"/>
      <c r="AE1624" s="56"/>
    </row>
    <row r="1625" spans="1:31" x14ac:dyDescent="0.25">
      <c r="A1625" s="41">
        <v>0</v>
      </c>
      <c r="C1625" s="56"/>
      <c r="AC1625" s="56"/>
      <c r="AD1625" s="56"/>
      <c r="AE1625" s="56"/>
    </row>
    <row r="1626" spans="1:31" x14ac:dyDescent="0.25">
      <c r="A1626" s="41">
        <v>0</v>
      </c>
      <c r="C1626" s="56"/>
      <c r="AC1626" s="56"/>
      <c r="AD1626" s="56"/>
      <c r="AE1626" s="56"/>
    </row>
    <row r="1627" spans="1:31" x14ac:dyDescent="0.25">
      <c r="A1627" s="41">
        <v>0</v>
      </c>
      <c r="C1627" s="56"/>
      <c r="AC1627" s="56"/>
      <c r="AD1627" s="56"/>
      <c r="AE1627" s="56"/>
    </row>
    <row r="1628" spans="1:31" x14ac:dyDescent="0.25">
      <c r="A1628" s="41">
        <v>0</v>
      </c>
      <c r="C1628" s="56"/>
      <c r="AC1628" s="56"/>
      <c r="AD1628" s="56"/>
      <c r="AE1628" s="56"/>
    </row>
    <row r="1629" spans="1:31" x14ac:dyDescent="0.25">
      <c r="A1629" s="41">
        <v>0</v>
      </c>
      <c r="C1629" s="56"/>
      <c r="AC1629" s="56"/>
      <c r="AD1629" s="56"/>
      <c r="AE1629" s="56"/>
    </row>
    <row r="1630" spans="1:31" x14ac:dyDescent="0.25">
      <c r="A1630" s="41">
        <v>0</v>
      </c>
      <c r="C1630" s="56"/>
      <c r="AC1630" s="56"/>
      <c r="AD1630" s="56"/>
      <c r="AE1630" s="56"/>
    </row>
    <row r="1631" spans="1:31" x14ac:dyDescent="0.25">
      <c r="A1631" s="41">
        <v>0</v>
      </c>
      <c r="C1631" s="56"/>
      <c r="AC1631" s="56"/>
      <c r="AD1631" s="56"/>
      <c r="AE1631" s="56"/>
    </row>
    <row r="1632" spans="1:31" x14ac:dyDescent="0.25">
      <c r="A1632" s="41">
        <v>0</v>
      </c>
      <c r="C1632" s="56"/>
      <c r="AC1632" s="56"/>
      <c r="AD1632" s="56"/>
      <c r="AE1632" s="56"/>
    </row>
    <row r="1633" spans="1:31" x14ac:dyDescent="0.25">
      <c r="A1633" s="41">
        <v>0</v>
      </c>
      <c r="C1633" s="56"/>
      <c r="AC1633" s="56"/>
      <c r="AD1633" s="56"/>
      <c r="AE1633" s="56"/>
    </row>
    <row r="1634" spans="1:31" x14ac:dyDescent="0.25">
      <c r="A1634" s="41">
        <v>0</v>
      </c>
      <c r="C1634" s="56"/>
      <c r="AC1634" s="56"/>
      <c r="AD1634" s="56"/>
      <c r="AE1634" s="56"/>
    </row>
    <row r="1635" spans="1:31" x14ac:dyDescent="0.25">
      <c r="A1635" s="41">
        <v>0</v>
      </c>
      <c r="C1635" s="56"/>
      <c r="AC1635" s="56"/>
      <c r="AD1635" s="56"/>
      <c r="AE1635" s="56"/>
    </row>
    <row r="1636" spans="1:31" x14ac:dyDescent="0.25">
      <c r="A1636" s="41">
        <v>0</v>
      </c>
      <c r="C1636" s="56"/>
      <c r="AC1636" s="56"/>
      <c r="AD1636" s="56"/>
      <c r="AE1636" s="56"/>
    </row>
    <row r="1637" spans="1:31" x14ac:dyDescent="0.25">
      <c r="A1637" s="41">
        <v>0</v>
      </c>
      <c r="C1637" s="56"/>
      <c r="AC1637" s="56"/>
      <c r="AD1637" s="56"/>
      <c r="AE1637" s="56"/>
    </row>
    <row r="1638" spans="1:31" x14ac:dyDescent="0.25">
      <c r="A1638" s="41">
        <v>0</v>
      </c>
      <c r="C1638" s="56"/>
      <c r="AC1638" s="56"/>
      <c r="AD1638" s="56"/>
      <c r="AE1638" s="56"/>
    </row>
    <row r="1639" spans="1:31" x14ac:dyDescent="0.25">
      <c r="A1639" s="41">
        <v>0</v>
      </c>
      <c r="C1639" s="56"/>
      <c r="AC1639" s="56"/>
      <c r="AD1639" s="56"/>
      <c r="AE1639" s="56"/>
    </row>
    <row r="1640" spans="1:31" x14ac:dyDescent="0.25">
      <c r="A1640" s="41">
        <v>0</v>
      </c>
      <c r="C1640" s="56"/>
      <c r="AC1640" s="56"/>
      <c r="AD1640" s="56"/>
      <c r="AE1640" s="56"/>
    </row>
    <row r="1641" spans="1:31" x14ac:dyDescent="0.25">
      <c r="A1641" s="41">
        <v>0</v>
      </c>
      <c r="C1641" s="56"/>
      <c r="AC1641" s="56"/>
      <c r="AD1641" s="56"/>
      <c r="AE1641" s="56"/>
    </row>
    <row r="1642" spans="1:31" x14ac:dyDescent="0.25">
      <c r="A1642" s="41">
        <v>0</v>
      </c>
      <c r="C1642" s="56"/>
      <c r="AC1642" s="56"/>
      <c r="AD1642" s="56"/>
      <c r="AE1642" s="56"/>
    </row>
    <row r="1643" spans="1:31" x14ac:dyDescent="0.25">
      <c r="A1643" s="41">
        <v>0</v>
      </c>
      <c r="C1643" s="56"/>
      <c r="AC1643" s="56"/>
      <c r="AD1643" s="56"/>
      <c r="AE1643" s="56"/>
    </row>
    <row r="1644" spans="1:31" x14ac:dyDescent="0.25">
      <c r="A1644" s="41">
        <v>0</v>
      </c>
      <c r="C1644" s="56"/>
      <c r="AC1644" s="56"/>
      <c r="AD1644" s="56"/>
      <c r="AE1644" s="56"/>
    </row>
    <row r="1645" spans="1:31" x14ac:dyDescent="0.25">
      <c r="A1645" s="41">
        <v>0</v>
      </c>
      <c r="C1645" s="56"/>
      <c r="AC1645" s="56"/>
      <c r="AD1645" s="56"/>
      <c r="AE1645" s="56"/>
    </row>
    <row r="1646" spans="1:31" x14ac:dyDescent="0.25">
      <c r="A1646" s="41">
        <v>0</v>
      </c>
      <c r="C1646" s="56"/>
      <c r="AC1646" s="56"/>
      <c r="AD1646" s="56"/>
      <c r="AE1646" s="56"/>
    </row>
    <row r="1647" spans="1:31" x14ac:dyDescent="0.25">
      <c r="A1647" s="41">
        <v>0</v>
      </c>
      <c r="C1647" s="56"/>
      <c r="AC1647" s="56"/>
      <c r="AD1647" s="56"/>
      <c r="AE1647" s="56"/>
    </row>
    <row r="1648" spans="1:31" x14ac:dyDescent="0.25">
      <c r="A1648" s="41">
        <v>0</v>
      </c>
      <c r="C1648" s="56"/>
      <c r="AC1648" s="56"/>
      <c r="AD1648" s="56"/>
      <c r="AE1648" s="56"/>
    </row>
    <row r="1649" spans="1:31" x14ac:dyDescent="0.25">
      <c r="A1649" s="41">
        <v>0</v>
      </c>
      <c r="C1649" s="56"/>
      <c r="AC1649" s="56"/>
      <c r="AD1649" s="56"/>
      <c r="AE1649" s="56"/>
    </row>
    <row r="1650" spans="1:31" x14ac:dyDescent="0.25">
      <c r="A1650" s="41">
        <v>0</v>
      </c>
      <c r="C1650" s="56"/>
      <c r="AC1650" s="56"/>
      <c r="AD1650" s="56"/>
      <c r="AE1650" s="56"/>
    </row>
    <row r="1651" spans="1:31" x14ac:dyDescent="0.25">
      <c r="A1651" s="41">
        <v>0</v>
      </c>
      <c r="C1651" s="56"/>
      <c r="AC1651" s="56"/>
      <c r="AD1651" s="56"/>
      <c r="AE1651" s="56"/>
    </row>
    <row r="1652" spans="1:31" x14ac:dyDescent="0.25">
      <c r="A1652" s="41">
        <v>0</v>
      </c>
      <c r="C1652" s="56"/>
      <c r="AC1652" s="56"/>
      <c r="AD1652" s="56"/>
      <c r="AE1652" s="56"/>
    </row>
    <row r="1653" spans="1:31" x14ac:dyDescent="0.25">
      <c r="A1653" s="41">
        <v>0</v>
      </c>
      <c r="C1653" s="56"/>
      <c r="AC1653" s="56"/>
      <c r="AD1653" s="56"/>
      <c r="AE1653" s="56"/>
    </row>
    <row r="1654" spans="1:31" x14ac:dyDescent="0.25">
      <c r="A1654" s="41">
        <v>0</v>
      </c>
      <c r="C1654" s="56"/>
      <c r="AC1654" s="56"/>
      <c r="AD1654" s="56"/>
      <c r="AE1654" s="56"/>
    </row>
    <row r="1655" spans="1:31" x14ac:dyDescent="0.25">
      <c r="A1655" s="41">
        <v>0</v>
      </c>
      <c r="C1655" s="56"/>
      <c r="AC1655" s="56"/>
      <c r="AD1655" s="56"/>
      <c r="AE1655" s="56"/>
    </row>
    <row r="1656" spans="1:31" x14ac:dyDescent="0.25">
      <c r="A1656" s="41">
        <v>0</v>
      </c>
      <c r="C1656" s="56"/>
      <c r="AC1656" s="56"/>
      <c r="AD1656" s="56"/>
      <c r="AE1656" s="56"/>
    </row>
    <row r="1657" spans="1:31" x14ac:dyDescent="0.25">
      <c r="A1657" s="41">
        <v>0</v>
      </c>
      <c r="C1657" s="56"/>
      <c r="AC1657" s="56"/>
      <c r="AD1657" s="56"/>
      <c r="AE1657" s="56"/>
    </row>
    <row r="1658" spans="1:31" x14ac:dyDescent="0.25">
      <c r="A1658" s="41">
        <v>0</v>
      </c>
      <c r="C1658" s="56"/>
      <c r="AC1658" s="56"/>
      <c r="AD1658" s="56"/>
      <c r="AE1658" s="56"/>
    </row>
    <row r="1659" spans="1:31" x14ac:dyDescent="0.25">
      <c r="A1659" s="41">
        <v>0</v>
      </c>
      <c r="C1659" s="56"/>
      <c r="AC1659" s="56"/>
      <c r="AD1659" s="56"/>
      <c r="AE1659" s="56"/>
    </row>
    <row r="1660" spans="1:31" x14ac:dyDescent="0.25">
      <c r="A1660" s="41">
        <v>0</v>
      </c>
      <c r="C1660" s="56"/>
      <c r="AC1660" s="56"/>
      <c r="AD1660" s="56"/>
      <c r="AE1660" s="56"/>
    </row>
    <row r="1661" spans="1:31" x14ac:dyDescent="0.25">
      <c r="A1661" s="41">
        <v>0</v>
      </c>
      <c r="C1661" s="56"/>
      <c r="AC1661" s="56"/>
      <c r="AD1661" s="56"/>
      <c r="AE1661" s="56"/>
    </row>
    <row r="1662" spans="1:31" x14ac:dyDescent="0.25">
      <c r="A1662" s="41">
        <v>0</v>
      </c>
      <c r="C1662" s="56"/>
      <c r="AC1662" s="56"/>
      <c r="AD1662" s="56"/>
      <c r="AE1662" s="56"/>
    </row>
    <row r="1663" spans="1:31" x14ac:dyDescent="0.25">
      <c r="A1663" s="41">
        <v>0</v>
      </c>
      <c r="C1663" s="56"/>
      <c r="AC1663" s="56"/>
      <c r="AD1663" s="56"/>
      <c r="AE1663" s="56"/>
    </row>
    <row r="1664" spans="1:31" x14ac:dyDescent="0.25">
      <c r="A1664" s="41">
        <v>0</v>
      </c>
      <c r="C1664" s="56"/>
      <c r="AC1664" s="56"/>
      <c r="AD1664" s="56"/>
      <c r="AE1664" s="56"/>
    </row>
    <row r="1665" spans="1:31" x14ac:dyDescent="0.25">
      <c r="A1665" s="41">
        <v>0</v>
      </c>
      <c r="C1665" s="56"/>
      <c r="AC1665" s="56"/>
      <c r="AD1665" s="56"/>
      <c r="AE1665" s="56"/>
    </row>
    <row r="1666" spans="1:31" x14ac:dyDescent="0.25">
      <c r="A1666" s="41">
        <v>191</v>
      </c>
      <c r="C1666" s="56"/>
      <c r="AC1666" s="56"/>
      <c r="AD1666" s="56"/>
      <c r="AE1666" s="56"/>
    </row>
    <row r="1667" spans="1:31" x14ac:dyDescent="0.25">
      <c r="A1667" s="41">
        <v>0</v>
      </c>
      <c r="C1667" s="56"/>
      <c r="AC1667" s="56"/>
      <c r="AD1667" s="56"/>
      <c r="AE1667" s="56"/>
    </row>
    <row r="1668" spans="1:31" x14ac:dyDescent="0.25">
      <c r="A1668" s="41">
        <v>0</v>
      </c>
      <c r="C1668" s="56"/>
      <c r="AC1668" s="56"/>
      <c r="AD1668" s="56"/>
      <c r="AE1668" s="56"/>
    </row>
    <row r="1669" spans="1:31" x14ac:dyDescent="0.25">
      <c r="A1669" s="41">
        <v>0</v>
      </c>
      <c r="C1669" s="56"/>
      <c r="AC1669" s="56"/>
      <c r="AD1669" s="56"/>
      <c r="AE1669" s="56"/>
    </row>
    <row r="1670" spans="1:31" x14ac:dyDescent="0.25">
      <c r="A1670" s="41">
        <v>0</v>
      </c>
      <c r="C1670" s="56"/>
      <c r="AC1670" s="56"/>
      <c r="AD1670" s="56"/>
      <c r="AE1670" s="56"/>
    </row>
    <row r="1671" spans="1:31" x14ac:dyDescent="0.25">
      <c r="A1671" s="41">
        <v>0</v>
      </c>
      <c r="C1671" s="56"/>
      <c r="AC1671" s="56"/>
      <c r="AD1671" s="56"/>
      <c r="AE1671" s="56"/>
    </row>
    <row r="1672" spans="1:31" x14ac:dyDescent="0.25">
      <c r="A1672" s="41">
        <v>0</v>
      </c>
      <c r="C1672" s="56"/>
      <c r="AC1672" s="56"/>
      <c r="AD1672" s="56"/>
      <c r="AE1672" s="56"/>
    </row>
    <row r="1673" spans="1:31" x14ac:dyDescent="0.25">
      <c r="A1673" s="41">
        <v>0</v>
      </c>
      <c r="C1673" s="56"/>
      <c r="AC1673" s="56"/>
      <c r="AD1673" s="56"/>
      <c r="AE1673" s="56"/>
    </row>
    <row r="1674" spans="1:31" x14ac:dyDescent="0.25">
      <c r="A1674" s="41">
        <v>0</v>
      </c>
      <c r="C1674" s="56"/>
      <c r="AC1674" s="56"/>
      <c r="AD1674" s="56"/>
      <c r="AE1674" s="56"/>
    </row>
    <row r="1675" spans="1:31" x14ac:dyDescent="0.25">
      <c r="A1675" s="41">
        <v>0</v>
      </c>
      <c r="C1675" s="56"/>
      <c r="AC1675" s="56"/>
      <c r="AD1675" s="56"/>
      <c r="AE1675" s="56"/>
    </row>
    <row r="1676" spans="1:31" x14ac:dyDescent="0.25">
      <c r="A1676" s="41">
        <v>0</v>
      </c>
      <c r="C1676" s="56"/>
      <c r="AC1676" s="56"/>
      <c r="AD1676" s="56"/>
      <c r="AE1676" s="56"/>
    </row>
    <row r="1677" spans="1:31" x14ac:dyDescent="0.25">
      <c r="A1677" s="41">
        <v>0</v>
      </c>
      <c r="C1677" s="56"/>
      <c r="AC1677" s="56"/>
      <c r="AD1677" s="56"/>
      <c r="AE1677" s="56"/>
    </row>
    <row r="1678" spans="1:31" x14ac:dyDescent="0.25">
      <c r="A1678" s="41">
        <v>0</v>
      </c>
      <c r="C1678" s="56"/>
      <c r="AC1678" s="56"/>
      <c r="AD1678" s="56"/>
      <c r="AE1678" s="56"/>
    </row>
    <row r="1679" spans="1:31" x14ac:dyDescent="0.25">
      <c r="A1679" s="41">
        <v>0</v>
      </c>
      <c r="C1679" s="56"/>
      <c r="AC1679" s="56"/>
      <c r="AD1679" s="56"/>
      <c r="AE1679" s="56"/>
    </row>
    <row r="1680" spans="1:31" x14ac:dyDescent="0.25">
      <c r="A1680" s="41">
        <v>0</v>
      </c>
      <c r="C1680" s="56"/>
      <c r="AC1680" s="56"/>
      <c r="AD1680" s="56"/>
      <c r="AE1680" s="56"/>
    </row>
    <row r="1681" spans="1:31" x14ac:dyDescent="0.25">
      <c r="A1681" s="41">
        <v>0</v>
      </c>
      <c r="C1681" s="56"/>
      <c r="AC1681" s="56"/>
      <c r="AD1681" s="56"/>
      <c r="AE1681" s="56"/>
    </row>
    <row r="1682" spans="1:31" x14ac:dyDescent="0.25">
      <c r="A1682" s="41">
        <v>0</v>
      </c>
      <c r="C1682" s="56"/>
      <c r="AC1682" s="56"/>
      <c r="AD1682" s="56"/>
      <c r="AE1682" s="56"/>
    </row>
    <row r="1683" spans="1:31" x14ac:dyDescent="0.25">
      <c r="A1683" s="41">
        <v>0</v>
      </c>
      <c r="C1683" s="56"/>
      <c r="AC1683" s="56"/>
      <c r="AD1683" s="56"/>
      <c r="AE1683" s="56"/>
    </row>
    <row r="1684" spans="1:31" x14ac:dyDescent="0.25">
      <c r="A1684" s="41">
        <v>0</v>
      </c>
      <c r="C1684" s="56"/>
      <c r="AC1684" s="56"/>
      <c r="AD1684" s="56"/>
      <c r="AE1684" s="56"/>
    </row>
    <row r="1685" spans="1:31" x14ac:dyDescent="0.25">
      <c r="A1685" s="41">
        <v>0</v>
      </c>
      <c r="C1685" s="56"/>
      <c r="AC1685" s="56"/>
      <c r="AD1685" s="56"/>
      <c r="AE1685" s="56"/>
    </row>
    <row r="1686" spans="1:31" x14ac:dyDescent="0.25">
      <c r="A1686" s="41">
        <v>0</v>
      </c>
      <c r="C1686" s="56"/>
      <c r="AC1686" s="56"/>
      <c r="AD1686" s="56"/>
      <c r="AE1686" s="56"/>
    </row>
    <row r="1687" spans="1:31" x14ac:dyDescent="0.25">
      <c r="A1687" s="41">
        <v>0</v>
      </c>
      <c r="C1687" s="56"/>
      <c r="AC1687" s="56"/>
      <c r="AD1687" s="56"/>
      <c r="AE1687" s="56"/>
    </row>
    <row r="1688" spans="1:31" x14ac:dyDescent="0.25">
      <c r="A1688" s="41">
        <v>0</v>
      </c>
      <c r="C1688" s="56"/>
      <c r="AC1688" s="56"/>
      <c r="AD1688" s="56"/>
      <c r="AE1688" s="56"/>
    </row>
    <row r="1689" spans="1:31" x14ac:dyDescent="0.25">
      <c r="A1689" s="41">
        <v>0</v>
      </c>
      <c r="C1689" s="56"/>
      <c r="AC1689" s="56"/>
      <c r="AD1689" s="56"/>
      <c r="AE1689" s="56"/>
    </row>
    <row r="1690" spans="1:31" x14ac:dyDescent="0.25">
      <c r="A1690" s="41">
        <v>0</v>
      </c>
      <c r="C1690" s="56"/>
      <c r="AC1690" s="56"/>
      <c r="AD1690" s="56"/>
      <c r="AE1690" s="56"/>
    </row>
    <row r="1691" spans="1:31" x14ac:dyDescent="0.25">
      <c r="A1691" s="41">
        <v>0</v>
      </c>
      <c r="C1691" s="56"/>
      <c r="AC1691" s="56"/>
      <c r="AD1691" s="56"/>
      <c r="AE1691" s="56"/>
    </row>
    <row r="1692" spans="1:31" x14ac:dyDescent="0.25">
      <c r="A1692" s="41">
        <v>0</v>
      </c>
      <c r="C1692" s="56"/>
      <c r="AC1692" s="56"/>
      <c r="AD1692" s="56"/>
      <c r="AE1692" s="56"/>
    </row>
    <row r="1693" spans="1:31" x14ac:dyDescent="0.25">
      <c r="A1693" s="41">
        <v>0</v>
      </c>
      <c r="C1693" s="56"/>
      <c r="AC1693" s="56"/>
      <c r="AD1693" s="56"/>
      <c r="AE1693" s="56"/>
    </row>
    <row r="1694" spans="1:31" x14ac:dyDescent="0.25">
      <c r="A1694" s="41">
        <v>0</v>
      </c>
      <c r="C1694" s="56"/>
      <c r="AC1694" s="56"/>
      <c r="AD1694" s="56"/>
      <c r="AE1694" s="56"/>
    </row>
    <row r="1695" spans="1:31" x14ac:dyDescent="0.25">
      <c r="A1695" s="41">
        <v>0</v>
      </c>
      <c r="C1695" s="56"/>
      <c r="AC1695" s="56"/>
      <c r="AD1695" s="56"/>
      <c r="AE1695" s="56"/>
    </row>
    <row r="1696" spans="1:31" x14ac:dyDescent="0.25">
      <c r="A1696" s="41">
        <v>0</v>
      </c>
      <c r="C1696" s="56"/>
      <c r="AC1696" s="56"/>
      <c r="AD1696" s="56"/>
      <c r="AE1696" s="56"/>
    </row>
    <row r="1697" spans="1:31" x14ac:dyDescent="0.25">
      <c r="A1697" s="41">
        <v>0</v>
      </c>
      <c r="C1697" s="56"/>
      <c r="AC1697" s="56"/>
      <c r="AD1697" s="56"/>
      <c r="AE1697" s="56"/>
    </row>
    <row r="1698" spans="1:31" x14ac:dyDescent="0.25">
      <c r="A1698" s="41">
        <v>0</v>
      </c>
      <c r="C1698" s="56"/>
      <c r="AC1698" s="56"/>
      <c r="AD1698" s="56"/>
      <c r="AE1698" s="56"/>
    </row>
    <row r="1699" spans="1:31" x14ac:dyDescent="0.25">
      <c r="A1699" s="41">
        <v>0</v>
      </c>
      <c r="C1699" s="56"/>
      <c r="AC1699" s="56"/>
      <c r="AD1699" s="56"/>
      <c r="AE1699" s="56"/>
    </row>
    <row r="1700" spans="1:31" x14ac:dyDescent="0.25">
      <c r="A1700" s="41">
        <v>0</v>
      </c>
      <c r="C1700" s="56"/>
      <c r="AC1700" s="56"/>
      <c r="AD1700" s="56"/>
      <c r="AE1700" s="56"/>
    </row>
    <row r="1701" spans="1:31" x14ac:dyDescent="0.25">
      <c r="A1701" s="41">
        <v>0</v>
      </c>
      <c r="C1701" s="56"/>
      <c r="AC1701" s="56"/>
      <c r="AD1701" s="56"/>
      <c r="AE1701" s="56"/>
    </row>
    <row r="1702" spans="1:31" x14ac:dyDescent="0.25">
      <c r="A1702" s="41">
        <v>0</v>
      </c>
      <c r="C1702" s="56"/>
      <c r="AC1702" s="56"/>
      <c r="AD1702" s="56"/>
      <c r="AE1702" s="56"/>
    </row>
    <row r="1703" spans="1:31" x14ac:dyDescent="0.25">
      <c r="A1703" s="41">
        <v>0</v>
      </c>
      <c r="C1703" s="56"/>
      <c r="AC1703" s="56"/>
      <c r="AD1703" s="56"/>
      <c r="AE1703" s="56"/>
    </row>
    <row r="1704" spans="1:31" x14ac:dyDescent="0.25">
      <c r="A1704" s="41">
        <v>0</v>
      </c>
      <c r="C1704" s="56"/>
      <c r="AC1704" s="56"/>
      <c r="AD1704" s="56"/>
      <c r="AE1704" s="56"/>
    </row>
    <row r="1705" spans="1:31" x14ac:dyDescent="0.25">
      <c r="A1705" s="41">
        <v>0</v>
      </c>
      <c r="C1705" s="56"/>
      <c r="AC1705" s="56"/>
      <c r="AD1705" s="56"/>
      <c r="AE1705" s="56"/>
    </row>
    <row r="1706" spans="1:31" x14ac:dyDescent="0.25">
      <c r="A1706" s="41">
        <v>0</v>
      </c>
      <c r="C1706" s="56"/>
      <c r="AC1706" s="56"/>
      <c r="AD1706" s="56"/>
      <c r="AE1706" s="56"/>
    </row>
    <row r="1707" spans="1:31" x14ac:dyDescent="0.25">
      <c r="A1707" s="41">
        <v>0</v>
      </c>
      <c r="C1707" s="56"/>
      <c r="AC1707" s="56"/>
      <c r="AD1707" s="56"/>
      <c r="AE1707" s="56"/>
    </row>
    <row r="1708" spans="1:31" x14ac:dyDescent="0.25">
      <c r="A1708" s="41">
        <v>0</v>
      </c>
      <c r="C1708" s="56"/>
      <c r="AC1708" s="56"/>
      <c r="AD1708" s="56"/>
      <c r="AE1708" s="56"/>
    </row>
    <row r="1709" spans="1:31" x14ac:dyDescent="0.25">
      <c r="A1709" s="41">
        <v>0</v>
      </c>
      <c r="C1709" s="56"/>
      <c r="AC1709" s="56"/>
      <c r="AD1709" s="56"/>
      <c r="AE1709" s="56"/>
    </row>
    <row r="1710" spans="1:31" x14ac:dyDescent="0.25">
      <c r="A1710" s="41">
        <v>0</v>
      </c>
      <c r="C1710" s="56"/>
      <c r="AC1710" s="56"/>
      <c r="AD1710" s="56"/>
      <c r="AE1710" s="56"/>
    </row>
    <row r="1711" spans="1:31" x14ac:dyDescent="0.25">
      <c r="A1711" s="41">
        <v>0</v>
      </c>
      <c r="C1711" s="56"/>
      <c r="AC1711" s="56"/>
      <c r="AD1711" s="56"/>
      <c r="AE1711" s="56"/>
    </row>
    <row r="1712" spans="1:31" x14ac:dyDescent="0.25">
      <c r="A1712" s="41">
        <v>0</v>
      </c>
      <c r="C1712" s="56"/>
      <c r="AC1712" s="56"/>
      <c r="AD1712" s="56"/>
      <c r="AE1712" s="56"/>
    </row>
    <row r="1713" spans="1:31" x14ac:dyDescent="0.25">
      <c r="A1713" s="41">
        <v>0</v>
      </c>
      <c r="C1713" s="56"/>
      <c r="AC1713" s="56"/>
      <c r="AD1713" s="56"/>
      <c r="AE1713" s="56"/>
    </row>
    <row r="1714" spans="1:31" x14ac:dyDescent="0.25">
      <c r="A1714" s="41">
        <v>0</v>
      </c>
      <c r="C1714" s="56"/>
      <c r="AC1714" s="56"/>
      <c r="AD1714" s="56"/>
      <c r="AE1714" s="56"/>
    </row>
    <row r="1715" spans="1:31" x14ac:dyDescent="0.25">
      <c r="A1715" s="41">
        <v>0</v>
      </c>
      <c r="C1715" s="56"/>
      <c r="AC1715" s="56"/>
      <c r="AD1715" s="56"/>
      <c r="AE1715" s="56"/>
    </row>
    <row r="1716" spans="1:31" x14ac:dyDescent="0.25">
      <c r="A1716" s="41">
        <v>0</v>
      </c>
      <c r="C1716" s="56"/>
      <c r="AC1716" s="56"/>
      <c r="AD1716" s="56"/>
      <c r="AE1716" s="56"/>
    </row>
    <row r="1717" spans="1:31" x14ac:dyDescent="0.25">
      <c r="A1717" s="41">
        <v>0</v>
      </c>
      <c r="B1717" s="44"/>
      <c r="C1717" s="56"/>
      <c r="AC1717" s="56"/>
      <c r="AD1717" s="56"/>
      <c r="AE1717" s="56"/>
    </row>
    <row r="1718" spans="1:31" x14ac:dyDescent="0.25">
      <c r="A1718" s="41">
        <v>0</v>
      </c>
      <c r="C1718" s="56"/>
      <c r="AC1718" s="56"/>
      <c r="AD1718" s="56"/>
      <c r="AE1718" s="56"/>
    </row>
    <row r="1719" spans="1:31" x14ac:dyDescent="0.25">
      <c r="A1719" s="41">
        <v>0</v>
      </c>
      <c r="C1719" s="56"/>
      <c r="AC1719" s="56"/>
      <c r="AD1719" s="56"/>
      <c r="AE1719" s="56"/>
    </row>
    <row r="1720" spans="1:31" x14ac:dyDescent="0.25">
      <c r="A1720" s="41">
        <v>0</v>
      </c>
      <c r="C1720" s="56"/>
      <c r="AC1720" s="56"/>
      <c r="AD1720" s="56"/>
      <c r="AE1720" s="56"/>
    </row>
    <row r="1721" spans="1:31" x14ac:dyDescent="0.25">
      <c r="A1721" s="41">
        <v>0</v>
      </c>
      <c r="C1721" s="56"/>
      <c r="AC1721" s="56"/>
      <c r="AD1721" s="56"/>
      <c r="AE1721" s="56"/>
    </row>
    <row r="1722" spans="1:31" x14ac:dyDescent="0.25">
      <c r="A1722" s="41">
        <v>0</v>
      </c>
      <c r="C1722" s="56"/>
      <c r="AC1722" s="56"/>
      <c r="AD1722" s="56"/>
      <c r="AE1722" s="56"/>
    </row>
    <row r="1723" spans="1:31" x14ac:dyDescent="0.25">
      <c r="A1723" s="41">
        <v>0</v>
      </c>
      <c r="C1723" s="56"/>
      <c r="AC1723" s="56"/>
      <c r="AD1723" s="56"/>
      <c r="AE1723" s="56"/>
    </row>
    <row r="1724" spans="1:31" x14ac:dyDescent="0.25">
      <c r="A1724" s="41">
        <v>0</v>
      </c>
      <c r="C1724" s="56"/>
      <c r="AC1724" s="56"/>
      <c r="AD1724" s="56"/>
      <c r="AE1724" s="56"/>
    </row>
    <row r="1725" spans="1:31" x14ac:dyDescent="0.25">
      <c r="A1725" s="41">
        <v>0</v>
      </c>
      <c r="C1725" s="56"/>
      <c r="AC1725" s="56"/>
      <c r="AD1725" s="56"/>
      <c r="AE1725" s="56"/>
    </row>
    <row r="1726" spans="1:31" x14ac:dyDescent="0.25">
      <c r="A1726" s="41">
        <v>0</v>
      </c>
      <c r="C1726" s="56"/>
      <c r="AC1726" s="56"/>
      <c r="AD1726" s="56"/>
      <c r="AE1726" s="56"/>
    </row>
    <row r="1727" spans="1:31" x14ac:dyDescent="0.25">
      <c r="A1727" s="41">
        <v>0</v>
      </c>
      <c r="C1727" s="56"/>
      <c r="AC1727" s="56"/>
      <c r="AD1727" s="56"/>
      <c r="AE1727" s="56"/>
    </row>
    <row r="1728" spans="1:31" x14ac:dyDescent="0.25">
      <c r="A1728" s="41">
        <v>0</v>
      </c>
      <c r="C1728" s="56"/>
      <c r="AC1728" s="56"/>
      <c r="AD1728" s="56"/>
      <c r="AE1728" s="56"/>
    </row>
    <row r="1729" spans="1:31" x14ac:dyDescent="0.25">
      <c r="A1729" s="41">
        <v>0</v>
      </c>
      <c r="C1729" s="56"/>
      <c r="AC1729" s="56"/>
      <c r="AD1729" s="56"/>
      <c r="AE1729" s="56"/>
    </row>
    <row r="1730" spans="1:31" x14ac:dyDescent="0.25">
      <c r="A1730" s="41">
        <v>0</v>
      </c>
      <c r="C1730" s="56"/>
      <c r="AC1730" s="56"/>
      <c r="AD1730" s="56"/>
      <c r="AE1730" s="56"/>
    </row>
    <row r="1731" spans="1:31" x14ac:dyDescent="0.25">
      <c r="A1731" s="41">
        <v>0</v>
      </c>
      <c r="C1731" s="56"/>
      <c r="AC1731" s="56"/>
      <c r="AD1731" s="56"/>
      <c r="AE1731" s="56"/>
    </row>
    <row r="1732" spans="1:31" x14ac:dyDescent="0.25">
      <c r="A1732" s="41">
        <v>0</v>
      </c>
      <c r="B1732" s="44"/>
      <c r="C1732" s="56"/>
      <c r="AC1732" s="56"/>
      <c r="AD1732" s="56"/>
      <c r="AE1732" s="56"/>
    </row>
    <row r="1733" spans="1:31" x14ac:dyDescent="0.25">
      <c r="A1733" s="41">
        <v>0</v>
      </c>
      <c r="C1733" s="56"/>
      <c r="AC1733" s="56"/>
      <c r="AD1733" s="56"/>
      <c r="AE1733" s="56"/>
    </row>
    <row r="1734" spans="1:31" x14ac:dyDescent="0.25">
      <c r="A1734" s="41">
        <v>0</v>
      </c>
      <c r="C1734" s="56"/>
      <c r="AC1734" s="56"/>
      <c r="AD1734" s="56"/>
      <c r="AE1734" s="56"/>
    </row>
    <row r="1735" spans="1:31" x14ac:dyDescent="0.25">
      <c r="A1735" s="41">
        <v>0</v>
      </c>
      <c r="C1735" s="56"/>
      <c r="AC1735" s="56"/>
      <c r="AD1735" s="56"/>
      <c r="AE1735" s="56"/>
    </row>
    <row r="1736" spans="1:31" x14ac:dyDescent="0.25">
      <c r="A1736" s="41">
        <v>0</v>
      </c>
      <c r="C1736" s="56"/>
      <c r="AC1736" s="56"/>
      <c r="AD1736" s="56"/>
      <c r="AE1736" s="56"/>
    </row>
    <row r="1737" spans="1:31" x14ac:dyDescent="0.25">
      <c r="A1737" s="41">
        <v>0</v>
      </c>
      <c r="C1737" s="56"/>
      <c r="AC1737" s="56"/>
      <c r="AD1737" s="56"/>
      <c r="AE1737" s="56"/>
    </row>
    <row r="1738" spans="1:31" x14ac:dyDescent="0.25">
      <c r="A1738" s="41">
        <v>0</v>
      </c>
      <c r="C1738" s="56"/>
      <c r="AC1738" s="56"/>
      <c r="AD1738" s="56"/>
      <c r="AE1738" s="56"/>
    </row>
    <row r="1739" spans="1:31" x14ac:dyDescent="0.25">
      <c r="A1739" s="41">
        <v>0</v>
      </c>
      <c r="C1739" s="56"/>
      <c r="AC1739" s="56"/>
      <c r="AD1739" s="56"/>
      <c r="AE1739" s="56"/>
    </row>
    <row r="1740" spans="1:31" x14ac:dyDescent="0.25">
      <c r="A1740" s="41">
        <v>31946</v>
      </c>
      <c r="C1740" s="56"/>
      <c r="AC1740" s="56"/>
      <c r="AD1740" s="56"/>
      <c r="AE1740" s="56"/>
    </row>
    <row r="1741" spans="1:31" x14ac:dyDescent="0.25">
      <c r="A1741" s="41">
        <v>0</v>
      </c>
      <c r="C1741" s="56"/>
      <c r="AC1741" s="56"/>
      <c r="AD1741" s="56"/>
      <c r="AE1741" s="56"/>
    </row>
    <row r="1742" spans="1:31" x14ac:dyDescent="0.25">
      <c r="A1742" s="41">
        <v>0</v>
      </c>
      <c r="C1742" s="56"/>
      <c r="AC1742" s="56"/>
      <c r="AD1742" s="56"/>
      <c r="AE1742" s="56"/>
    </row>
    <row r="1743" spans="1:31" x14ac:dyDescent="0.25">
      <c r="A1743" s="41">
        <v>0</v>
      </c>
      <c r="C1743" s="56"/>
      <c r="AC1743" s="56"/>
      <c r="AD1743" s="56"/>
      <c r="AE1743" s="56"/>
    </row>
    <row r="1744" spans="1:31" x14ac:dyDescent="0.25">
      <c r="A1744" s="41">
        <v>0</v>
      </c>
      <c r="C1744" s="56"/>
      <c r="AC1744" s="56"/>
      <c r="AD1744" s="56"/>
      <c r="AE1744" s="56"/>
    </row>
    <row r="1745" spans="1:31" x14ac:dyDescent="0.25">
      <c r="A1745" s="41">
        <v>0</v>
      </c>
      <c r="C1745" s="56"/>
      <c r="AC1745" s="56"/>
      <c r="AD1745" s="56"/>
      <c r="AE1745" s="56"/>
    </row>
    <row r="1746" spans="1:31" x14ac:dyDescent="0.25">
      <c r="A1746" s="41">
        <v>0</v>
      </c>
      <c r="C1746" s="56"/>
      <c r="AC1746" s="56"/>
      <c r="AD1746" s="56"/>
      <c r="AE1746" s="56"/>
    </row>
    <row r="1747" spans="1:31" x14ac:dyDescent="0.25">
      <c r="A1747" s="41">
        <v>0</v>
      </c>
      <c r="C1747" s="56"/>
      <c r="AC1747" s="56"/>
      <c r="AD1747" s="56"/>
      <c r="AE1747" s="56"/>
    </row>
    <row r="1748" spans="1:31" x14ac:dyDescent="0.25">
      <c r="A1748" s="41">
        <v>0</v>
      </c>
      <c r="C1748" s="56"/>
      <c r="AC1748" s="56"/>
      <c r="AD1748" s="56"/>
      <c r="AE1748" s="56"/>
    </row>
    <row r="1749" spans="1:31" x14ac:dyDescent="0.25">
      <c r="A1749" s="41">
        <v>0</v>
      </c>
      <c r="C1749" s="56"/>
      <c r="AC1749" s="56"/>
      <c r="AD1749" s="56"/>
      <c r="AE1749" s="56"/>
    </row>
    <row r="1750" spans="1:31" x14ac:dyDescent="0.25">
      <c r="A1750" s="41">
        <v>0</v>
      </c>
      <c r="C1750" s="56"/>
      <c r="AC1750" s="56"/>
      <c r="AD1750" s="56"/>
      <c r="AE1750" s="56"/>
    </row>
    <row r="1751" spans="1:31" x14ac:dyDescent="0.25">
      <c r="A1751" s="41">
        <v>0</v>
      </c>
      <c r="C1751" s="56"/>
      <c r="AC1751" s="56"/>
      <c r="AD1751" s="56"/>
      <c r="AE1751" s="56"/>
    </row>
    <row r="1752" spans="1:31" x14ac:dyDescent="0.25">
      <c r="A1752" s="41">
        <v>0</v>
      </c>
      <c r="C1752" s="56"/>
      <c r="AC1752" s="56"/>
      <c r="AD1752" s="56"/>
      <c r="AE1752" s="56"/>
    </row>
    <row r="1753" spans="1:31" x14ac:dyDescent="0.25">
      <c r="A1753" s="41">
        <v>0</v>
      </c>
      <c r="C1753" s="56"/>
      <c r="AC1753" s="56"/>
      <c r="AD1753" s="56"/>
      <c r="AE1753" s="56"/>
    </row>
    <row r="1754" spans="1:31" x14ac:dyDescent="0.25">
      <c r="A1754" s="41">
        <v>0</v>
      </c>
      <c r="C1754" s="56"/>
      <c r="AC1754" s="56"/>
      <c r="AD1754" s="56"/>
      <c r="AE1754" s="56"/>
    </row>
    <row r="1755" spans="1:31" x14ac:dyDescent="0.25">
      <c r="A1755" s="41">
        <v>0</v>
      </c>
      <c r="C1755" s="56"/>
      <c r="AC1755" s="56"/>
      <c r="AD1755" s="56"/>
      <c r="AE1755" s="56"/>
    </row>
    <row r="1756" spans="1:31" x14ac:dyDescent="0.25">
      <c r="A1756" s="41">
        <v>0</v>
      </c>
      <c r="C1756" s="56"/>
      <c r="AC1756" s="56"/>
      <c r="AD1756" s="56"/>
      <c r="AE1756" s="56"/>
    </row>
    <row r="1757" spans="1:31" x14ac:dyDescent="0.25">
      <c r="A1757" s="41">
        <v>0</v>
      </c>
      <c r="C1757" s="56"/>
      <c r="AC1757" s="56"/>
      <c r="AD1757" s="56"/>
      <c r="AE1757" s="56"/>
    </row>
    <row r="1758" spans="1:31" x14ac:dyDescent="0.25">
      <c r="A1758" s="41">
        <v>0</v>
      </c>
      <c r="C1758" s="56"/>
      <c r="AC1758" s="56"/>
      <c r="AD1758" s="56"/>
      <c r="AE1758" s="56"/>
    </row>
    <row r="1759" spans="1:31" x14ac:dyDescent="0.25">
      <c r="A1759" s="41">
        <v>0</v>
      </c>
      <c r="C1759" s="56"/>
      <c r="AC1759" s="56"/>
      <c r="AD1759" s="56"/>
      <c r="AE1759" s="56"/>
    </row>
    <row r="1760" spans="1:31" x14ac:dyDescent="0.25">
      <c r="A1760" s="41">
        <v>0</v>
      </c>
      <c r="C1760" s="56"/>
      <c r="AC1760" s="56"/>
      <c r="AD1760" s="56"/>
      <c r="AE1760" s="56"/>
    </row>
    <row r="1761" spans="1:31" x14ac:dyDescent="0.25">
      <c r="A1761" s="41">
        <v>0</v>
      </c>
      <c r="C1761" s="56"/>
      <c r="AC1761" s="56"/>
      <c r="AD1761" s="56"/>
      <c r="AE1761" s="56"/>
    </row>
    <row r="1762" spans="1:31" x14ac:dyDescent="0.25">
      <c r="A1762" s="41">
        <v>0</v>
      </c>
      <c r="C1762" s="56"/>
      <c r="AC1762" s="56"/>
      <c r="AD1762" s="56"/>
      <c r="AE1762" s="56"/>
    </row>
    <row r="1763" spans="1:31" x14ac:dyDescent="0.25">
      <c r="A1763" s="41">
        <v>0</v>
      </c>
      <c r="C1763" s="56"/>
      <c r="AC1763" s="56"/>
      <c r="AD1763" s="56"/>
      <c r="AE1763" s="56"/>
    </row>
    <row r="1764" spans="1:31" x14ac:dyDescent="0.25">
      <c r="A1764" s="41">
        <v>0</v>
      </c>
      <c r="C1764" s="56"/>
      <c r="AC1764" s="56"/>
      <c r="AD1764" s="56"/>
      <c r="AE1764" s="56"/>
    </row>
    <row r="1765" spans="1:31" x14ac:dyDescent="0.25">
      <c r="A1765" s="41">
        <v>0</v>
      </c>
      <c r="C1765" s="56"/>
      <c r="AC1765" s="56"/>
      <c r="AD1765" s="56"/>
      <c r="AE1765" s="56"/>
    </row>
    <row r="1766" spans="1:31" x14ac:dyDescent="0.25">
      <c r="A1766" s="41">
        <v>0</v>
      </c>
      <c r="C1766" s="56"/>
      <c r="AC1766" s="56"/>
      <c r="AD1766" s="56"/>
      <c r="AE1766" s="56"/>
    </row>
    <row r="1767" spans="1:31" x14ac:dyDescent="0.25">
      <c r="A1767" s="41">
        <v>0</v>
      </c>
      <c r="C1767" s="56"/>
      <c r="AC1767" s="56"/>
      <c r="AD1767" s="56"/>
      <c r="AE1767" s="56"/>
    </row>
    <row r="1768" spans="1:31" x14ac:dyDescent="0.25">
      <c r="A1768" s="41">
        <v>0</v>
      </c>
      <c r="C1768" s="56"/>
      <c r="AC1768" s="56"/>
      <c r="AD1768" s="56"/>
      <c r="AE1768" s="56"/>
    </row>
    <row r="1769" spans="1:31" x14ac:dyDescent="0.25">
      <c r="A1769" s="41">
        <v>0</v>
      </c>
      <c r="C1769" s="56"/>
      <c r="AC1769" s="56"/>
      <c r="AD1769" s="56"/>
      <c r="AE1769" s="56"/>
    </row>
    <row r="1770" spans="1:31" x14ac:dyDescent="0.25">
      <c r="A1770" s="41">
        <v>0</v>
      </c>
      <c r="C1770" s="56"/>
      <c r="AC1770" s="56"/>
      <c r="AD1770" s="56"/>
      <c r="AE1770" s="56"/>
    </row>
    <row r="1771" spans="1:31" x14ac:dyDescent="0.25">
      <c r="A1771" s="41">
        <v>0</v>
      </c>
      <c r="C1771" s="56"/>
      <c r="AC1771" s="56"/>
      <c r="AD1771" s="56"/>
      <c r="AE1771" s="56"/>
    </row>
    <row r="1772" spans="1:31" x14ac:dyDescent="0.25">
      <c r="A1772" s="41">
        <v>0</v>
      </c>
      <c r="C1772" s="56"/>
      <c r="AC1772" s="56"/>
      <c r="AD1772" s="56"/>
      <c r="AE1772" s="56"/>
    </row>
    <row r="1773" spans="1:31" x14ac:dyDescent="0.25">
      <c r="A1773" s="41">
        <v>0</v>
      </c>
      <c r="C1773" s="56"/>
      <c r="AC1773" s="56"/>
      <c r="AD1773" s="56"/>
      <c r="AE1773" s="56"/>
    </row>
    <row r="1774" spans="1:31" x14ac:dyDescent="0.25">
      <c r="A1774" s="41">
        <v>0</v>
      </c>
      <c r="C1774" s="56"/>
      <c r="AC1774" s="56"/>
      <c r="AD1774" s="56"/>
      <c r="AE1774" s="56"/>
    </row>
    <row r="1775" spans="1:31" x14ac:dyDescent="0.25">
      <c r="A1775" s="41">
        <v>0</v>
      </c>
      <c r="C1775" s="56"/>
      <c r="AC1775" s="56"/>
      <c r="AD1775" s="56"/>
      <c r="AE1775" s="56"/>
    </row>
    <row r="1776" spans="1:31" x14ac:dyDescent="0.25">
      <c r="A1776" s="41">
        <v>0</v>
      </c>
      <c r="C1776" s="56"/>
      <c r="AC1776" s="56"/>
      <c r="AD1776" s="56"/>
      <c r="AE1776" s="56"/>
    </row>
    <row r="1777" spans="1:31" x14ac:dyDescent="0.25">
      <c r="A1777" s="41">
        <v>0</v>
      </c>
      <c r="C1777" s="56"/>
      <c r="AC1777" s="56"/>
      <c r="AD1777" s="56"/>
      <c r="AE1777" s="56"/>
    </row>
    <row r="1778" spans="1:31" x14ac:dyDescent="0.25">
      <c r="A1778" s="41">
        <v>0</v>
      </c>
      <c r="C1778" s="56"/>
      <c r="AC1778" s="56"/>
      <c r="AD1778" s="56"/>
      <c r="AE1778" s="56"/>
    </row>
    <row r="1779" spans="1:31" x14ac:dyDescent="0.25">
      <c r="A1779" s="41">
        <v>0</v>
      </c>
      <c r="C1779" s="56"/>
      <c r="AC1779" s="56"/>
      <c r="AD1779" s="56"/>
      <c r="AE1779" s="56"/>
    </row>
    <row r="1780" spans="1:31" x14ac:dyDescent="0.25">
      <c r="A1780" s="41">
        <v>0</v>
      </c>
      <c r="C1780" s="56"/>
      <c r="AC1780" s="56"/>
      <c r="AD1780" s="56"/>
      <c r="AE1780" s="56"/>
    </row>
    <row r="1781" spans="1:31" x14ac:dyDescent="0.25">
      <c r="A1781" s="41">
        <v>0</v>
      </c>
      <c r="C1781" s="56"/>
      <c r="AC1781" s="56"/>
      <c r="AD1781" s="56"/>
      <c r="AE1781" s="56"/>
    </row>
    <row r="1782" spans="1:31" x14ac:dyDescent="0.25">
      <c r="A1782" s="41">
        <v>0</v>
      </c>
      <c r="C1782" s="56"/>
      <c r="AC1782" s="56"/>
      <c r="AD1782" s="56"/>
      <c r="AE1782" s="56"/>
    </row>
    <row r="1783" spans="1:31" x14ac:dyDescent="0.25">
      <c r="A1783" s="41">
        <v>0</v>
      </c>
      <c r="C1783" s="56"/>
      <c r="AC1783" s="56"/>
      <c r="AD1783" s="56"/>
      <c r="AE1783" s="56"/>
    </row>
    <row r="1784" spans="1:31" x14ac:dyDescent="0.25">
      <c r="A1784" s="41">
        <v>0</v>
      </c>
      <c r="C1784" s="56"/>
      <c r="AC1784" s="56"/>
      <c r="AD1784" s="56"/>
      <c r="AE1784" s="56"/>
    </row>
    <row r="1785" spans="1:31" x14ac:dyDescent="0.25">
      <c r="A1785" s="41">
        <v>0</v>
      </c>
      <c r="C1785" s="56"/>
      <c r="AC1785" s="56"/>
      <c r="AD1785" s="56"/>
      <c r="AE1785" s="56"/>
    </row>
    <row r="1786" spans="1:31" x14ac:dyDescent="0.25">
      <c r="A1786" s="41">
        <v>0</v>
      </c>
      <c r="C1786" s="56"/>
      <c r="AC1786" s="56"/>
      <c r="AD1786" s="56"/>
      <c r="AE1786" s="56"/>
    </row>
    <row r="1787" spans="1:31" x14ac:dyDescent="0.25">
      <c r="A1787" s="41">
        <v>0</v>
      </c>
      <c r="C1787" s="56"/>
      <c r="AC1787" s="56"/>
      <c r="AD1787" s="56"/>
      <c r="AE1787" s="56"/>
    </row>
    <row r="1788" spans="1:31" x14ac:dyDescent="0.25">
      <c r="A1788" s="41">
        <v>0</v>
      </c>
      <c r="C1788" s="56"/>
      <c r="AC1788" s="56"/>
      <c r="AD1788" s="56"/>
      <c r="AE1788" s="56"/>
    </row>
    <row r="1789" spans="1:31" x14ac:dyDescent="0.25">
      <c r="A1789" s="41">
        <v>0</v>
      </c>
      <c r="C1789" s="56"/>
      <c r="AC1789" s="56"/>
      <c r="AD1789" s="56"/>
      <c r="AE1789" s="56"/>
    </row>
    <row r="1790" spans="1:31" x14ac:dyDescent="0.25">
      <c r="A1790" s="41">
        <v>0</v>
      </c>
      <c r="C1790" s="56"/>
      <c r="AC1790" s="56"/>
      <c r="AD1790" s="56"/>
      <c r="AE1790" s="56"/>
    </row>
    <row r="1791" spans="1:31" x14ac:dyDescent="0.25">
      <c r="A1791" s="41">
        <v>0</v>
      </c>
      <c r="C1791" s="56"/>
      <c r="AC1791" s="56"/>
      <c r="AD1791" s="56"/>
      <c r="AE1791" s="56"/>
    </row>
    <row r="1792" spans="1:31" x14ac:dyDescent="0.25">
      <c r="A1792" s="41">
        <v>0</v>
      </c>
      <c r="C1792" s="56"/>
      <c r="AC1792" s="56"/>
      <c r="AD1792" s="56"/>
      <c r="AE1792" s="56"/>
    </row>
    <row r="1793" spans="1:31" x14ac:dyDescent="0.25">
      <c r="A1793" s="41">
        <v>0</v>
      </c>
      <c r="C1793" s="56"/>
      <c r="AC1793" s="56"/>
      <c r="AD1793" s="56"/>
      <c r="AE1793" s="56"/>
    </row>
    <row r="1794" spans="1:31" x14ac:dyDescent="0.25">
      <c r="A1794" s="41">
        <v>0</v>
      </c>
      <c r="C1794" s="56"/>
      <c r="AC1794" s="56"/>
      <c r="AD1794" s="56"/>
      <c r="AE1794" s="56"/>
    </row>
    <row r="1795" spans="1:31" x14ac:dyDescent="0.25">
      <c r="A1795" s="41">
        <v>0</v>
      </c>
      <c r="C1795" s="56"/>
      <c r="AC1795" s="56"/>
      <c r="AD1795" s="56"/>
      <c r="AE1795" s="56"/>
    </row>
    <row r="1796" spans="1:31" x14ac:dyDescent="0.25">
      <c r="A1796" s="41">
        <v>0</v>
      </c>
      <c r="C1796" s="56"/>
      <c r="AC1796" s="56"/>
      <c r="AD1796" s="56"/>
      <c r="AE1796" s="56"/>
    </row>
    <row r="1797" spans="1:31" x14ac:dyDescent="0.25">
      <c r="A1797" s="41">
        <v>0</v>
      </c>
      <c r="C1797" s="56"/>
      <c r="AC1797" s="56"/>
      <c r="AD1797" s="56"/>
      <c r="AE1797" s="56"/>
    </row>
    <row r="1798" spans="1:31" x14ac:dyDescent="0.25">
      <c r="A1798" s="41">
        <v>0</v>
      </c>
      <c r="C1798" s="56"/>
      <c r="AC1798" s="56"/>
      <c r="AD1798" s="56"/>
      <c r="AE1798" s="56"/>
    </row>
    <row r="1799" spans="1:31" x14ac:dyDescent="0.25">
      <c r="A1799" s="41">
        <v>0</v>
      </c>
      <c r="C1799" s="56"/>
      <c r="AC1799" s="56"/>
      <c r="AD1799" s="56"/>
      <c r="AE1799" s="56"/>
    </row>
    <row r="1800" spans="1:31" x14ac:dyDescent="0.25">
      <c r="A1800" s="41">
        <v>0</v>
      </c>
      <c r="C1800" s="56"/>
      <c r="AC1800" s="56"/>
      <c r="AD1800" s="56"/>
      <c r="AE1800" s="56"/>
    </row>
    <row r="1801" spans="1:31" x14ac:dyDescent="0.25">
      <c r="A1801" s="41">
        <v>0</v>
      </c>
      <c r="C1801" s="56"/>
      <c r="AC1801" s="56"/>
      <c r="AD1801" s="56"/>
      <c r="AE1801" s="56"/>
    </row>
    <row r="1802" spans="1:31" x14ac:dyDescent="0.25">
      <c r="A1802" s="41">
        <v>0</v>
      </c>
      <c r="C1802" s="56"/>
      <c r="AC1802" s="56"/>
      <c r="AD1802" s="56"/>
      <c r="AE1802" s="56"/>
    </row>
    <row r="1803" spans="1:31" x14ac:dyDescent="0.25">
      <c r="A1803" s="41">
        <v>0</v>
      </c>
      <c r="C1803" s="56"/>
      <c r="AC1803" s="56"/>
      <c r="AD1803" s="56"/>
      <c r="AE1803" s="56"/>
    </row>
    <row r="1804" spans="1:31" x14ac:dyDescent="0.25">
      <c r="A1804" s="41">
        <v>0</v>
      </c>
      <c r="C1804" s="56"/>
      <c r="AC1804" s="56"/>
      <c r="AD1804" s="56"/>
      <c r="AE1804" s="56"/>
    </row>
    <row r="1805" spans="1:31" x14ac:dyDescent="0.25">
      <c r="A1805" s="41">
        <v>0</v>
      </c>
      <c r="C1805" s="56"/>
      <c r="AC1805" s="56"/>
      <c r="AD1805" s="56"/>
      <c r="AE1805" s="56"/>
    </row>
    <row r="1806" spans="1:31" x14ac:dyDescent="0.25">
      <c r="A1806" s="41">
        <v>0</v>
      </c>
      <c r="C1806" s="56"/>
      <c r="AC1806" s="56"/>
      <c r="AD1806" s="56"/>
      <c r="AE1806" s="56"/>
    </row>
    <row r="1807" spans="1:31" x14ac:dyDescent="0.25">
      <c r="A1807" s="41">
        <v>0</v>
      </c>
      <c r="C1807" s="56"/>
      <c r="AC1807" s="56"/>
      <c r="AD1807" s="56"/>
      <c r="AE1807" s="56"/>
    </row>
    <row r="1808" spans="1:31" x14ac:dyDescent="0.25">
      <c r="A1808" s="41">
        <v>0</v>
      </c>
      <c r="C1808" s="56"/>
      <c r="AC1808" s="56"/>
      <c r="AD1808" s="56"/>
      <c r="AE1808" s="56"/>
    </row>
    <row r="1809" spans="1:31" x14ac:dyDescent="0.25">
      <c r="A1809" s="41">
        <v>0</v>
      </c>
      <c r="C1809" s="56"/>
      <c r="AC1809" s="56"/>
      <c r="AD1809" s="56"/>
      <c r="AE1809" s="56"/>
    </row>
    <row r="1810" spans="1:31" x14ac:dyDescent="0.25">
      <c r="A1810" s="41">
        <v>0</v>
      </c>
      <c r="B1810" s="44"/>
      <c r="C1810" s="56"/>
      <c r="AC1810" s="56"/>
      <c r="AD1810" s="56"/>
      <c r="AE1810" s="56"/>
    </row>
    <row r="1811" spans="1:31" x14ac:dyDescent="0.25">
      <c r="A1811" s="41">
        <v>0</v>
      </c>
      <c r="C1811" s="56"/>
      <c r="AC1811" s="56"/>
      <c r="AD1811" s="56"/>
      <c r="AE1811" s="56"/>
    </row>
    <row r="1812" spans="1:31" x14ac:dyDescent="0.25">
      <c r="A1812" s="41">
        <v>0</v>
      </c>
      <c r="C1812" s="56"/>
      <c r="AC1812" s="56"/>
      <c r="AD1812" s="56"/>
      <c r="AE1812" s="56"/>
    </row>
    <row r="1813" spans="1:31" x14ac:dyDescent="0.25">
      <c r="A1813" s="41">
        <v>0</v>
      </c>
      <c r="C1813" s="56"/>
      <c r="AC1813" s="56"/>
      <c r="AD1813" s="56"/>
      <c r="AE1813" s="56"/>
    </row>
    <row r="1814" spans="1:31" x14ac:dyDescent="0.25">
      <c r="A1814" s="41">
        <v>0</v>
      </c>
      <c r="C1814" s="56"/>
      <c r="AC1814" s="56"/>
      <c r="AD1814" s="56"/>
      <c r="AE1814" s="56"/>
    </row>
    <row r="1815" spans="1:31" x14ac:dyDescent="0.25">
      <c r="A1815" s="41">
        <v>0</v>
      </c>
      <c r="C1815" s="56"/>
      <c r="AC1815" s="56"/>
      <c r="AD1815" s="56"/>
      <c r="AE1815" s="56"/>
    </row>
    <row r="1816" spans="1:31" x14ac:dyDescent="0.25">
      <c r="A1816" s="41">
        <v>0</v>
      </c>
      <c r="C1816" s="56"/>
      <c r="AC1816" s="56"/>
      <c r="AD1816" s="56"/>
      <c r="AE1816" s="56"/>
    </row>
    <row r="1817" spans="1:31" x14ac:dyDescent="0.25">
      <c r="A1817" s="41">
        <v>0</v>
      </c>
      <c r="C1817" s="56"/>
      <c r="AC1817" s="56"/>
      <c r="AD1817" s="56"/>
      <c r="AE1817" s="56"/>
    </row>
    <row r="1818" spans="1:31" x14ac:dyDescent="0.25">
      <c r="A1818" s="41">
        <v>0</v>
      </c>
      <c r="C1818" s="56"/>
      <c r="AC1818" s="56"/>
      <c r="AD1818" s="56"/>
      <c r="AE1818" s="56"/>
    </row>
    <row r="1819" spans="1:31" x14ac:dyDescent="0.25">
      <c r="A1819" s="41">
        <v>0</v>
      </c>
      <c r="C1819" s="56"/>
      <c r="AC1819" s="56"/>
      <c r="AD1819" s="56"/>
      <c r="AE1819" s="56"/>
    </row>
    <row r="1820" spans="1:31" x14ac:dyDescent="0.25">
      <c r="A1820" s="41">
        <v>0</v>
      </c>
      <c r="C1820" s="56"/>
      <c r="AC1820" s="56"/>
      <c r="AD1820" s="56"/>
      <c r="AE1820" s="56"/>
    </row>
    <row r="1821" spans="1:31" x14ac:dyDescent="0.25">
      <c r="A1821" s="41">
        <v>0</v>
      </c>
      <c r="B1821" s="44"/>
      <c r="C1821" s="56"/>
      <c r="AC1821" s="56"/>
      <c r="AD1821" s="56"/>
      <c r="AE1821" s="56"/>
    </row>
    <row r="1822" spans="1:31" x14ac:dyDescent="0.25">
      <c r="A1822" s="41">
        <v>0</v>
      </c>
      <c r="C1822" s="56"/>
      <c r="AC1822" s="56"/>
      <c r="AD1822" s="56"/>
      <c r="AE1822" s="56"/>
    </row>
    <row r="1823" spans="1:31" x14ac:dyDescent="0.25">
      <c r="A1823" s="41">
        <v>0</v>
      </c>
      <c r="C1823" s="56"/>
      <c r="AC1823" s="56"/>
      <c r="AD1823" s="56"/>
      <c r="AE1823" s="56"/>
    </row>
    <row r="1824" spans="1:31" x14ac:dyDescent="0.25">
      <c r="A1824" s="41">
        <v>0</v>
      </c>
      <c r="C1824" s="56"/>
      <c r="AC1824" s="56"/>
      <c r="AD1824" s="56"/>
      <c r="AE1824" s="56"/>
    </row>
    <row r="1825" spans="1:31" x14ac:dyDescent="0.25">
      <c r="A1825" s="41">
        <v>0</v>
      </c>
      <c r="C1825" s="56"/>
      <c r="AC1825" s="56"/>
      <c r="AD1825" s="56"/>
      <c r="AE1825" s="56"/>
    </row>
    <row r="1826" spans="1:31" x14ac:dyDescent="0.25">
      <c r="A1826" s="41">
        <v>0</v>
      </c>
      <c r="C1826" s="56"/>
      <c r="AC1826" s="56"/>
      <c r="AD1826" s="56"/>
      <c r="AE1826" s="56"/>
    </row>
    <row r="1827" spans="1:31" x14ac:dyDescent="0.25">
      <c r="A1827" s="41">
        <v>0</v>
      </c>
      <c r="C1827" s="56"/>
      <c r="AC1827" s="56"/>
      <c r="AD1827" s="56"/>
      <c r="AE1827" s="56"/>
    </row>
    <row r="1828" spans="1:31" x14ac:dyDescent="0.25">
      <c r="A1828" s="41">
        <v>0</v>
      </c>
      <c r="C1828" s="56"/>
      <c r="AC1828" s="56"/>
      <c r="AD1828" s="56"/>
      <c r="AE1828" s="56"/>
    </row>
    <row r="1829" spans="1:31" x14ac:dyDescent="0.25">
      <c r="A1829" s="41">
        <v>0</v>
      </c>
      <c r="C1829" s="56"/>
      <c r="AC1829" s="56"/>
      <c r="AD1829" s="56"/>
      <c r="AE1829" s="56"/>
    </row>
    <row r="1830" spans="1:31" x14ac:dyDescent="0.25">
      <c r="A1830" s="41">
        <v>0</v>
      </c>
      <c r="C1830" s="56"/>
      <c r="AC1830" s="56"/>
      <c r="AD1830" s="56"/>
      <c r="AE1830" s="56"/>
    </row>
    <row r="1831" spans="1:31" x14ac:dyDescent="0.25">
      <c r="A1831" s="41">
        <v>0</v>
      </c>
      <c r="C1831" s="56"/>
      <c r="AC1831" s="56"/>
      <c r="AD1831" s="56"/>
      <c r="AE1831" s="56"/>
    </row>
    <row r="1832" spans="1:31" x14ac:dyDescent="0.25">
      <c r="A1832" s="41">
        <v>24113</v>
      </c>
      <c r="C1832" s="56"/>
      <c r="AC1832" s="56"/>
      <c r="AD1832" s="56"/>
      <c r="AE1832" s="56"/>
    </row>
    <row r="1833" spans="1:31" x14ac:dyDescent="0.25">
      <c r="A1833" s="41">
        <v>0</v>
      </c>
      <c r="C1833" s="56"/>
      <c r="AC1833" s="56"/>
      <c r="AD1833" s="56"/>
      <c r="AE1833" s="56"/>
    </row>
    <row r="1834" spans="1:31" x14ac:dyDescent="0.25">
      <c r="A1834" s="41">
        <v>0</v>
      </c>
      <c r="C1834" s="56"/>
      <c r="AC1834" s="56"/>
      <c r="AD1834" s="56"/>
      <c r="AE1834" s="56"/>
    </row>
    <row r="1835" spans="1:31" x14ac:dyDescent="0.25">
      <c r="A1835" s="41">
        <v>0</v>
      </c>
      <c r="C1835" s="56"/>
      <c r="AC1835" s="56"/>
      <c r="AD1835" s="56"/>
      <c r="AE1835" s="56"/>
    </row>
    <row r="1836" spans="1:31" x14ac:dyDescent="0.25">
      <c r="A1836" s="41">
        <v>0</v>
      </c>
      <c r="C1836" s="56"/>
      <c r="AC1836" s="56"/>
      <c r="AD1836" s="56"/>
      <c r="AE1836" s="56"/>
    </row>
    <row r="1837" spans="1:31" x14ac:dyDescent="0.25">
      <c r="A1837" s="41">
        <v>0</v>
      </c>
      <c r="C1837" s="56"/>
      <c r="AC1837" s="56"/>
      <c r="AD1837" s="56"/>
      <c r="AE1837" s="56"/>
    </row>
    <row r="1838" spans="1:31" x14ac:dyDescent="0.25">
      <c r="A1838" s="41">
        <v>0</v>
      </c>
      <c r="C1838" s="56"/>
      <c r="AC1838" s="56"/>
      <c r="AD1838" s="56"/>
      <c r="AE1838" s="56"/>
    </row>
    <row r="1839" spans="1:31" x14ac:dyDescent="0.25">
      <c r="A1839" s="41">
        <v>0</v>
      </c>
      <c r="C1839" s="56"/>
      <c r="AC1839" s="56"/>
      <c r="AD1839" s="56"/>
      <c r="AE1839" s="56"/>
    </row>
    <row r="1840" spans="1:31" x14ac:dyDescent="0.25">
      <c r="A1840" s="41">
        <v>0</v>
      </c>
      <c r="C1840" s="56"/>
      <c r="AC1840" s="56"/>
      <c r="AD1840" s="56"/>
      <c r="AE1840" s="56"/>
    </row>
    <row r="1841" spans="1:31" x14ac:dyDescent="0.25">
      <c r="A1841" s="41">
        <v>0</v>
      </c>
      <c r="C1841" s="56"/>
      <c r="AC1841" s="56"/>
      <c r="AD1841" s="56"/>
      <c r="AE1841" s="56"/>
    </row>
    <row r="1842" spans="1:31" x14ac:dyDescent="0.25">
      <c r="A1842" s="41">
        <v>0</v>
      </c>
      <c r="C1842" s="56"/>
      <c r="AC1842" s="56"/>
      <c r="AD1842" s="56"/>
      <c r="AE1842" s="56"/>
    </row>
    <row r="1843" spans="1:31" x14ac:dyDescent="0.25">
      <c r="A1843" s="41">
        <v>0</v>
      </c>
      <c r="C1843" s="56"/>
      <c r="AC1843" s="56"/>
      <c r="AD1843" s="56"/>
      <c r="AE1843" s="56"/>
    </row>
    <row r="1844" spans="1:31" x14ac:dyDescent="0.25">
      <c r="A1844" s="41">
        <v>0</v>
      </c>
      <c r="C1844" s="56"/>
      <c r="AC1844" s="56"/>
      <c r="AD1844" s="56"/>
      <c r="AE1844" s="56"/>
    </row>
    <row r="1845" spans="1:31" x14ac:dyDescent="0.25">
      <c r="A1845" s="41">
        <v>0</v>
      </c>
      <c r="C1845" s="56"/>
      <c r="AC1845" s="56"/>
      <c r="AD1845" s="56"/>
      <c r="AE1845" s="56"/>
    </row>
    <row r="1846" spans="1:31" x14ac:dyDescent="0.25">
      <c r="A1846" s="41">
        <v>0</v>
      </c>
      <c r="C1846" s="56"/>
      <c r="AC1846" s="56"/>
      <c r="AD1846" s="56"/>
      <c r="AE1846" s="56"/>
    </row>
    <row r="1847" spans="1:31" x14ac:dyDescent="0.25">
      <c r="A1847" s="41">
        <v>0</v>
      </c>
      <c r="C1847" s="56"/>
      <c r="AC1847" s="56"/>
      <c r="AD1847" s="56"/>
      <c r="AE1847" s="56"/>
    </row>
    <row r="1848" spans="1:31" x14ac:dyDescent="0.25">
      <c r="A1848" s="41">
        <v>0</v>
      </c>
      <c r="C1848" s="56"/>
      <c r="AC1848" s="56"/>
      <c r="AD1848" s="56"/>
      <c r="AE1848" s="56"/>
    </row>
    <row r="1849" spans="1:31" x14ac:dyDescent="0.25">
      <c r="A1849" s="41">
        <v>0</v>
      </c>
      <c r="C1849" s="56"/>
      <c r="AC1849" s="56"/>
      <c r="AD1849" s="56"/>
      <c r="AE1849" s="56"/>
    </row>
    <row r="1850" spans="1:31" x14ac:dyDescent="0.25">
      <c r="A1850" s="41">
        <v>0</v>
      </c>
      <c r="C1850" s="56"/>
      <c r="AC1850" s="56"/>
      <c r="AD1850" s="56"/>
      <c r="AE1850" s="56"/>
    </row>
    <row r="1851" spans="1:31" x14ac:dyDescent="0.25">
      <c r="A1851" s="41">
        <v>0</v>
      </c>
      <c r="C1851" s="56"/>
      <c r="AC1851" s="56"/>
      <c r="AD1851" s="56"/>
      <c r="AE1851" s="56"/>
    </row>
    <row r="1852" spans="1:31" x14ac:dyDescent="0.25">
      <c r="A1852" s="41">
        <v>0</v>
      </c>
      <c r="C1852" s="56"/>
      <c r="AC1852" s="56"/>
      <c r="AD1852" s="56"/>
      <c r="AE1852" s="56"/>
    </row>
    <row r="1853" spans="1:31" x14ac:dyDescent="0.25">
      <c r="A1853" s="41">
        <v>0</v>
      </c>
      <c r="C1853" s="56"/>
      <c r="AC1853" s="56"/>
      <c r="AD1853" s="56"/>
      <c r="AE1853" s="56"/>
    </row>
    <row r="1854" spans="1:31" x14ac:dyDescent="0.25">
      <c r="A1854" s="41">
        <v>0</v>
      </c>
      <c r="C1854" s="56"/>
      <c r="AC1854" s="56"/>
      <c r="AD1854" s="56"/>
      <c r="AE1854" s="56"/>
    </row>
    <row r="1855" spans="1:31" x14ac:dyDescent="0.25">
      <c r="A1855" s="41">
        <v>0</v>
      </c>
      <c r="C1855" s="56"/>
      <c r="AC1855" s="56"/>
      <c r="AD1855" s="56"/>
      <c r="AE1855" s="56"/>
    </row>
    <row r="1856" spans="1:31" x14ac:dyDescent="0.25">
      <c r="A1856" s="41">
        <v>0</v>
      </c>
      <c r="C1856" s="56"/>
      <c r="AC1856" s="56"/>
      <c r="AD1856" s="56"/>
      <c r="AE1856" s="56"/>
    </row>
    <row r="1857" spans="1:31" x14ac:dyDescent="0.25">
      <c r="A1857" s="41">
        <v>0</v>
      </c>
      <c r="C1857" s="56"/>
      <c r="AC1857" s="56"/>
      <c r="AD1857" s="56"/>
      <c r="AE1857" s="56"/>
    </row>
    <row r="1858" spans="1:31" x14ac:dyDescent="0.25">
      <c r="A1858" s="41">
        <v>0</v>
      </c>
      <c r="C1858" s="56"/>
      <c r="AC1858" s="56"/>
      <c r="AD1858" s="56"/>
      <c r="AE1858" s="56"/>
    </row>
    <row r="1859" spans="1:31" x14ac:dyDescent="0.25">
      <c r="A1859" s="41">
        <v>0</v>
      </c>
      <c r="C1859" s="56"/>
      <c r="AC1859" s="56"/>
      <c r="AD1859" s="56"/>
      <c r="AE1859" s="56"/>
    </row>
    <row r="1860" spans="1:31" x14ac:dyDescent="0.25">
      <c r="A1860" s="41">
        <v>0</v>
      </c>
      <c r="C1860" s="56"/>
      <c r="AC1860" s="56"/>
      <c r="AD1860" s="56"/>
      <c r="AE1860" s="56"/>
    </row>
    <row r="1861" spans="1:31" x14ac:dyDescent="0.25">
      <c r="A1861" s="41">
        <v>0</v>
      </c>
      <c r="C1861" s="56"/>
      <c r="AC1861" s="56"/>
      <c r="AD1861" s="56"/>
      <c r="AE1861" s="56"/>
    </row>
    <row r="1862" spans="1:31" x14ac:dyDescent="0.25">
      <c r="A1862" s="41">
        <v>0</v>
      </c>
      <c r="C1862" s="56"/>
      <c r="AC1862" s="56"/>
      <c r="AD1862" s="56"/>
      <c r="AE1862" s="56"/>
    </row>
    <row r="1863" spans="1:31" x14ac:dyDescent="0.25">
      <c r="A1863" s="41">
        <v>0</v>
      </c>
      <c r="C1863" s="56"/>
      <c r="AC1863" s="56"/>
      <c r="AD1863" s="56"/>
      <c r="AE1863" s="56"/>
    </row>
    <row r="1864" spans="1:31" x14ac:dyDescent="0.25">
      <c r="A1864" s="41">
        <v>0</v>
      </c>
      <c r="C1864" s="56"/>
      <c r="AC1864" s="56"/>
      <c r="AD1864" s="56"/>
      <c r="AE1864" s="56"/>
    </row>
    <row r="1865" spans="1:31" x14ac:dyDescent="0.25">
      <c r="A1865" s="41">
        <v>0</v>
      </c>
      <c r="C1865" s="56"/>
      <c r="AC1865" s="56"/>
      <c r="AD1865" s="56"/>
      <c r="AE1865" s="56"/>
    </row>
    <row r="1866" spans="1:31" x14ac:dyDescent="0.25">
      <c r="A1866" s="41">
        <v>0</v>
      </c>
      <c r="C1866" s="56"/>
      <c r="AC1866" s="56"/>
      <c r="AD1866" s="56"/>
      <c r="AE1866" s="56"/>
    </row>
    <row r="1867" spans="1:31" x14ac:dyDescent="0.25">
      <c r="A1867" s="41">
        <v>0</v>
      </c>
      <c r="C1867" s="56"/>
      <c r="AC1867" s="56"/>
      <c r="AD1867" s="56"/>
      <c r="AE1867" s="56"/>
    </row>
    <row r="1868" spans="1:31" x14ac:dyDescent="0.25">
      <c r="A1868" s="41">
        <v>0</v>
      </c>
      <c r="C1868" s="56"/>
      <c r="AC1868" s="56"/>
      <c r="AD1868" s="56"/>
      <c r="AE1868" s="56"/>
    </row>
    <row r="1869" spans="1:31" x14ac:dyDescent="0.25">
      <c r="A1869" s="41">
        <v>0</v>
      </c>
      <c r="C1869" s="56"/>
      <c r="AC1869" s="56"/>
      <c r="AD1869" s="56"/>
      <c r="AE1869" s="56"/>
    </row>
    <row r="1870" spans="1:31" x14ac:dyDescent="0.25">
      <c r="A1870" s="41">
        <v>0</v>
      </c>
      <c r="C1870" s="56"/>
      <c r="AC1870" s="56"/>
      <c r="AD1870" s="56"/>
      <c r="AE1870" s="56"/>
    </row>
    <row r="1871" spans="1:31" x14ac:dyDescent="0.25">
      <c r="A1871" s="41">
        <v>0</v>
      </c>
      <c r="C1871" s="56"/>
      <c r="AC1871" s="56"/>
      <c r="AD1871" s="56"/>
      <c r="AE1871" s="56"/>
    </row>
    <row r="1872" spans="1:31" x14ac:dyDescent="0.25">
      <c r="A1872" s="41">
        <v>0</v>
      </c>
      <c r="C1872" s="56"/>
      <c r="AC1872" s="56"/>
      <c r="AD1872" s="56"/>
      <c r="AE1872" s="56"/>
    </row>
    <row r="1873" spans="1:31" x14ac:dyDescent="0.25">
      <c r="A1873" s="41">
        <v>0</v>
      </c>
      <c r="C1873" s="56"/>
      <c r="AC1873" s="56"/>
      <c r="AD1873" s="56"/>
      <c r="AE1873" s="56"/>
    </row>
    <row r="1874" spans="1:31" x14ac:dyDescent="0.25">
      <c r="A1874" s="41">
        <v>0</v>
      </c>
      <c r="C1874" s="56"/>
      <c r="AC1874" s="56"/>
      <c r="AD1874" s="56"/>
      <c r="AE1874" s="56"/>
    </row>
    <row r="1875" spans="1:31" x14ac:dyDescent="0.25">
      <c r="A1875" s="41">
        <v>0</v>
      </c>
      <c r="C1875" s="56"/>
      <c r="AC1875" s="56"/>
      <c r="AD1875" s="56"/>
      <c r="AE1875" s="56"/>
    </row>
    <row r="1876" spans="1:31" x14ac:dyDescent="0.25">
      <c r="A1876" s="41">
        <v>0</v>
      </c>
      <c r="C1876" s="56"/>
      <c r="AC1876" s="56"/>
      <c r="AD1876" s="56"/>
      <c r="AE1876" s="56"/>
    </row>
    <row r="1877" spans="1:31" x14ac:dyDescent="0.25">
      <c r="A1877" s="41">
        <v>0</v>
      </c>
      <c r="C1877" s="56"/>
      <c r="AC1877" s="56"/>
      <c r="AD1877" s="56"/>
      <c r="AE1877" s="56"/>
    </row>
    <row r="1878" spans="1:31" x14ac:dyDescent="0.25">
      <c r="A1878" s="41">
        <v>33</v>
      </c>
      <c r="C1878" s="56"/>
      <c r="AC1878" s="56"/>
      <c r="AD1878" s="56"/>
      <c r="AE1878" s="56"/>
    </row>
    <row r="1879" spans="1:31" x14ac:dyDescent="0.25">
      <c r="A1879" s="41">
        <v>0</v>
      </c>
      <c r="C1879" s="56"/>
      <c r="AC1879" s="56"/>
      <c r="AD1879" s="56"/>
      <c r="AE1879" s="56"/>
    </row>
    <row r="1880" spans="1:31" x14ac:dyDescent="0.25">
      <c r="A1880" s="41">
        <v>0</v>
      </c>
      <c r="C1880" s="56"/>
      <c r="AC1880" s="56"/>
      <c r="AD1880" s="56"/>
      <c r="AE1880" s="56"/>
    </row>
    <row r="1881" spans="1:31" x14ac:dyDescent="0.25">
      <c r="A1881" s="41">
        <v>0</v>
      </c>
      <c r="C1881" s="56"/>
      <c r="AC1881" s="56"/>
      <c r="AD1881" s="56"/>
      <c r="AE1881" s="56"/>
    </row>
    <row r="1882" spans="1:31" x14ac:dyDescent="0.25">
      <c r="A1882" s="41">
        <v>0</v>
      </c>
      <c r="C1882" s="56"/>
      <c r="AC1882" s="56"/>
      <c r="AD1882" s="56"/>
      <c r="AE1882" s="56"/>
    </row>
    <row r="1883" spans="1:31" x14ac:dyDescent="0.25">
      <c r="A1883" s="41">
        <v>0</v>
      </c>
      <c r="C1883" s="56"/>
      <c r="AC1883" s="56"/>
      <c r="AD1883" s="56"/>
      <c r="AE1883" s="56"/>
    </row>
    <row r="1884" spans="1:31" x14ac:dyDescent="0.25">
      <c r="A1884" s="41">
        <v>0</v>
      </c>
      <c r="C1884" s="56"/>
      <c r="AC1884" s="56"/>
      <c r="AD1884" s="56"/>
      <c r="AE1884" s="56"/>
    </row>
    <row r="1885" spans="1:31" x14ac:dyDescent="0.25">
      <c r="A1885" s="41">
        <v>0</v>
      </c>
      <c r="C1885" s="56"/>
      <c r="AC1885" s="56"/>
      <c r="AD1885" s="56"/>
      <c r="AE1885" s="56"/>
    </row>
    <row r="1886" spans="1:31" x14ac:dyDescent="0.25">
      <c r="A1886" s="41">
        <v>0</v>
      </c>
      <c r="C1886" s="56"/>
      <c r="AC1886" s="56"/>
      <c r="AD1886" s="56"/>
      <c r="AE1886" s="56"/>
    </row>
    <row r="1887" spans="1:31" x14ac:dyDescent="0.25">
      <c r="A1887" s="41">
        <v>0</v>
      </c>
      <c r="C1887" s="56"/>
      <c r="AC1887" s="56"/>
      <c r="AD1887" s="56"/>
      <c r="AE1887" s="56"/>
    </row>
    <row r="1888" spans="1:31" x14ac:dyDescent="0.25">
      <c r="A1888" s="41">
        <v>0</v>
      </c>
      <c r="C1888" s="56"/>
      <c r="AC1888" s="56"/>
      <c r="AD1888" s="56"/>
      <c r="AE1888" s="56"/>
    </row>
    <row r="1889" spans="1:31" x14ac:dyDescent="0.25">
      <c r="A1889" s="41">
        <v>0</v>
      </c>
      <c r="C1889" s="56"/>
      <c r="AC1889" s="56"/>
      <c r="AD1889" s="56"/>
      <c r="AE1889" s="56"/>
    </row>
    <row r="1890" spans="1:31" x14ac:dyDescent="0.25">
      <c r="A1890" s="41">
        <v>0</v>
      </c>
      <c r="C1890" s="56"/>
      <c r="AC1890" s="56"/>
      <c r="AD1890" s="56"/>
      <c r="AE1890" s="56"/>
    </row>
    <row r="1891" spans="1:31" x14ac:dyDescent="0.25">
      <c r="A1891" s="41">
        <v>0</v>
      </c>
      <c r="C1891" s="56"/>
      <c r="AC1891" s="56"/>
      <c r="AD1891" s="56"/>
      <c r="AE1891" s="56"/>
    </row>
    <row r="1892" spans="1:31" x14ac:dyDescent="0.25">
      <c r="A1892" s="41">
        <v>0</v>
      </c>
      <c r="C1892" s="56"/>
      <c r="AC1892" s="56"/>
      <c r="AD1892" s="56"/>
      <c r="AE1892" s="56"/>
    </row>
    <row r="1893" spans="1:31" x14ac:dyDescent="0.25">
      <c r="A1893" s="41">
        <v>0</v>
      </c>
      <c r="C1893" s="56"/>
      <c r="AC1893" s="56"/>
      <c r="AD1893" s="56"/>
      <c r="AE1893" s="56"/>
    </row>
    <row r="1894" spans="1:31" x14ac:dyDescent="0.25">
      <c r="A1894" s="41">
        <v>0</v>
      </c>
      <c r="C1894" s="56"/>
      <c r="AC1894" s="56"/>
      <c r="AD1894" s="56"/>
      <c r="AE1894" s="56"/>
    </row>
    <row r="1895" spans="1:31" x14ac:dyDescent="0.25">
      <c r="A1895" s="41">
        <v>0</v>
      </c>
      <c r="C1895" s="56"/>
      <c r="AC1895" s="56"/>
      <c r="AD1895" s="56"/>
      <c r="AE1895" s="56"/>
    </row>
    <row r="1896" spans="1:31" x14ac:dyDescent="0.25">
      <c r="A1896" s="41">
        <v>0</v>
      </c>
      <c r="C1896" s="56"/>
      <c r="AC1896" s="56"/>
      <c r="AD1896" s="56"/>
      <c r="AE1896" s="56"/>
    </row>
    <row r="1897" spans="1:31" x14ac:dyDescent="0.25">
      <c r="A1897" s="41">
        <v>0</v>
      </c>
      <c r="C1897" s="56"/>
      <c r="AC1897" s="56"/>
      <c r="AD1897" s="56"/>
      <c r="AE1897" s="56"/>
    </row>
    <row r="1898" spans="1:31" x14ac:dyDescent="0.25">
      <c r="A1898" s="41">
        <v>0</v>
      </c>
      <c r="C1898" s="56"/>
      <c r="AC1898" s="56"/>
      <c r="AD1898" s="56"/>
      <c r="AE1898" s="56"/>
    </row>
    <row r="1899" spans="1:31" x14ac:dyDescent="0.25">
      <c r="A1899" s="41">
        <v>0</v>
      </c>
      <c r="C1899" s="56"/>
      <c r="AC1899" s="56"/>
      <c r="AD1899" s="56"/>
      <c r="AE1899" s="56"/>
    </row>
    <row r="1900" spans="1:31" x14ac:dyDescent="0.25">
      <c r="A1900" s="41">
        <v>0</v>
      </c>
      <c r="C1900" s="56"/>
      <c r="AC1900" s="56"/>
      <c r="AD1900" s="56"/>
      <c r="AE1900" s="56"/>
    </row>
    <row r="1901" spans="1:31" x14ac:dyDescent="0.25">
      <c r="A1901" s="41">
        <v>1419965</v>
      </c>
      <c r="C1901" s="56"/>
      <c r="AC1901" s="56"/>
      <c r="AD1901" s="56"/>
      <c r="AE1901" s="56"/>
    </row>
    <row r="1902" spans="1:31" x14ac:dyDescent="0.25">
      <c r="A1902" s="41">
        <v>0</v>
      </c>
      <c r="C1902" s="56"/>
      <c r="AC1902" s="56"/>
      <c r="AD1902" s="56"/>
      <c r="AE1902" s="56"/>
    </row>
    <row r="1903" spans="1:31" x14ac:dyDescent="0.25">
      <c r="A1903" s="41">
        <v>0</v>
      </c>
      <c r="C1903" s="56"/>
      <c r="AC1903" s="56"/>
      <c r="AD1903" s="56"/>
      <c r="AE1903" s="56"/>
    </row>
    <row r="1904" spans="1:31" x14ac:dyDescent="0.25">
      <c r="A1904" s="41">
        <v>0</v>
      </c>
      <c r="C1904" s="56"/>
      <c r="AC1904" s="56"/>
      <c r="AD1904" s="56"/>
      <c r="AE1904" s="56"/>
    </row>
    <row r="1905" spans="1:31" x14ac:dyDescent="0.25">
      <c r="A1905" s="41">
        <v>0</v>
      </c>
      <c r="C1905" s="56"/>
      <c r="AC1905" s="56"/>
      <c r="AD1905" s="56"/>
      <c r="AE1905" s="56"/>
    </row>
    <row r="1906" spans="1:31" x14ac:dyDescent="0.25">
      <c r="A1906" s="41">
        <v>0</v>
      </c>
      <c r="C1906" s="56"/>
      <c r="AC1906" s="56"/>
      <c r="AD1906" s="56"/>
      <c r="AE1906" s="56"/>
    </row>
    <row r="1907" spans="1:31" x14ac:dyDescent="0.25">
      <c r="A1907" s="41">
        <v>0</v>
      </c>
      <c r="C1907" s="56"/>
      <c r="AC1907" s="56"/>
      <c r="AD1907" s="56"/>
      <c r="AE1907" s="56"/>
    </row>
    <row r="1908" spans="1:31" x14ac:dyDescent="0.25">
      <c r="A1908" s="41">
        <v>0</v>
      </c>
      <c r="C1908" s="56"/>
      <c r="AC1908" s="56"/>
      <c r="AD1908" s="56"/>
      <c r="AE1908" s="56"/>
    </row>
    <row r="1909" spans="1:31" x14ac:dyDescent="0.25">
      <c r="A1909" s="41">
        <v>0</v>
      </c>
      <c r="C1909" s="56"/>
      <c r="AC1909" s="56"/>
      <c r="AD1909" s="56"/>
      <c r="AE1909" s="56"/>
    </row>
    <row r="1910" spans="1:31" x14ac:dyDescent="0.25">
      <c r="A1910" s="41">
        <v>0</v>
      </c>
      <c r="C1910" s="56"/>
      <c r="AC1910" s="56"/>
      <c r="AD1910" s="56"/>
      <c r="AE1910" s="56"/>
    </row>
    <row r="1911" spans="1:31" x14ac:dyDescent="0.25">
      <c r="A1911" s="41">
        <v>0</v>
      </c>
      <c r="B1911" s="44"/>
      <c r="C1911" s="56"/>
      <c r="AC1911" s="56"/>
      <c r="AD1911" s="56"/>
      <c r="AE1911" s="56"/>
    </row>
    <row r="1912" spans="1:31" x14ac:dyDescent="0.25">
      <c r="A1912" s="41">
        <v>0</v>
      </c>
      <c r="C1912" s="56"/>
      <c r="AC1912" s="56"/>
      <c r="AD1912" s="56"/>
      <c r="AE1912" s="56"/>
    </row>
    <row r="1913" spans="1:31" x14ac:dyDescent="0.25">
      <c r="A1913" s="41">
        <v>0</v>
      </c>
      <c r="C1913" s="56"/>
      <c r="AC1913" s="56"/>
      <c r="AD1913" s="56"/>
      <c r="AE1913" s="56"/>
    </row>
    <row r="1914" spans="1:31" x14ac:dyDescent="0.25">
      <c r="A1914" s="41">
        <v>0</v>
      </c>
      <c r="C1914" s="56"/>
      <c r="AC1914" s="56"/>
      <c r="AD1914" s="56"/>
      <c r="AE1914" s="56"/>
    </row>
    <row r="1915" spans="1:31" x14ac:dyDescent="0.25">
      <c r="A1915" s="41">
        <v>0</v>
      </c>
      <c r="C1915" s="56"/>
      <c r="AC1915" s="56"/>
      <c r="AD1915" s="56"/>
      <c r="AE1915" s="56"/>
    </row>
    <row r="1916" spans="1:31" x14ac:dyDescent="0.25">
      <c r="A1916" s="41">
        <v>0</v>
      </c>
      <c r="C1916" s="56"/>
      <c r="AC1916" s="56"/>
      <c r="AD1916" s="56"/>
      <c r="AE1916" s="56"/>
    </row>
    <row r="1917" spans="1:31" x14ac:dyDescent="0.25">
      <c r="A1917" s="41">
        <v>0</v>
      </c>
      <c r="C1917" s="56"/>
      <c r="AC1917" s="56"/>
      <c r="AD1917" s="56"/>
      <c r="AE1917" s="56"/>
    </row>
    <row r="1918" spans="1:31" x14ac:dyDescent="0.25">
      <c r="A1918" s="41">
        <v>0</v>
      </c>
      <c r="C1918" s="56"/>
      <c r="AC1918" s="56"/>
      <c r="AD1918" s="56"/>
      <c r="AE1918" s="56"/>
    </row>
    <row r="1919" spans="1:31" x14ac:dyDescent="0.25">
      <c r="A1919" s="41">
        <v>0</v>
      </c>
      <c r="C1919" s="56"/>
      <c r="AC1919" s="56"/>
      <c r="AD1919" s="56"/>
      <c r="AE1919" s="56"/>
    </row>
    <row r="1920" spans="1:31" x14ac:dyDescent="0.25">
      <c r="A1920" s="41">
        <v>0</v>
      </c>
      <c r="C1920" s="56"/>
      <c r="AC1920" s="56"/>
      <c r="AD1920" s="56"/>
      <c r="AE1920" s="56"/>
    </row>
    <row r="1921" spans="1:31" x14ac:dyDescent="0.25">
      <c r="A1921" s="41">
        <v>0</v>
      </c>
      <c r="C1921" s="56"/>
      <c r="AC1921" s="56"/>
      <c r="AD1921" s="56"/>
      <c r="AE1921" s="56"/>
    </row>
    <row r="1922" spans="1:31" x14ac:dyDescent="0.25">
      <c r="A1922" s="41">
        <v>0</v>
      </c>
      <c r="C1922" s="56"/>
      <c r="AC1922" s="56"/>
      <c r="AD1922" s="56"/>
      <c r="AE1922" s="56"/>
    </row>
    <row r="1923" spans="1:31" x14ac:dyDescent="0.25">
      <c r="A1923" s="41">
        <v>0</v>
      </c>
      <c r="C1923" s="56"/>
      <c r="AC1923" s="56"/>
      <c r="AD1923" s="56"/>
      <c r="AE1923" s="56"/>
    </row>
    <row r="1924" spans="1:31" x14ac:dyDescent="0.25">
      <c r="A1924" s="41">
        <v>0</v>
      </c>
      <c r="B1924" s="44"/>
      <c r="C1924" s="56"/>
      <c r="AC1924" s="56"/>
      <c r="AD1924" s="56"/>
      <c r="AE1924" s="56"/>
    </row>
    <row r="1925" spans="1:31" x14ac:dyDescent="0.25">
      <c r="A1925" s="41">
        <v>0</v>
      </c>
      <c r="C1925" s="56"/>
      <c r="AC1925" s="56"/>
      <c r="AD1925" s="56"/>
      <c r="AE1925" s="56"/>
    </row>
    <row r="1926" spans="1:31" x14ac:dyDescent="0.25">
      <c r="A1926" s="41">
        <v>0</v>
      </c>
      <c r="C1926" s="56"/>
      <c r="AC1926" s="56"/>
      <c r="AD1926" s="56"/>
      <c r="AE1926" s="56"/>
    </row>
    <row r="1927" spans="1:31" x14ac:dyDescent="0.25">
      <c r="A1927" s="41">
        <v>0</v>
      </c>
      <c r="C1927" s="56"/>
      <c r="AC1927" s="56"/>
      <c r="AD1927" s="56"/>
      <c r="AE1927" s="56"/>
    </row>
    <row r="1928" spans="1:31" x14ac:dyDescent="0.25">
      <c r="A1928" s="41">
        <v>0</v>
      </c>
      <c r="C1928" s="56"/>
      <c r="AC1928" s="56"/>
      <c r="AD1928" s="56"/>
      <c r="AE1928" s="56"/>
    </row>
    <row r="1929" spans="1:31" x14ac:dyDescent="0.25">
      <c r="A1929" s="41">
        <v>0</v>
      </c>
      <c r="C1929" s="56"/>
      <c r="AC1929" s="56"/>
      <c r="AD1929" s="56"/>
      <c r="AE1929" s="56"/>
    </row>
    <row r="1930" spans="1:31" x14ac:dyDescent="0.25">
      <c r="A1930" s="41">
        <v>0</v>
      </c>
      <c r="C1930" s="56"/>
      <c r="AC1930" s="56"/>
      <c r="AD1930" s="56"/>
      <c r="AE1930" s="56"/>
    </row>
    <row r="1931" spans="1:31" x14ac:dyDescent="0.25">
      <c r="A1931" s="41">
        <v>0</v>
      </c>
      <c r="C1931" s="56"/>
      <c r="AC1931" s="56"/>
      <c r="AD1931" s="56"/>
      <c r="AE1931" s="56"/>
    </row>
    <row r="1932" spans="1:31" x14ac:dyDescent="0.25">
      <c r="A1932" s="41">
        <v>0</v>
      </c>
      <c r="C1932" s="56"/>
      <c r="AC1932" s="56"/>
      <c r="AD1932" s="56"/>
      <c r="AE1932" s="56"/>
    </row>
    <row r="1933" spans="1:31" x14ac:dyDescent="0.25">
      <c r="A1933" s="41">
        <v>0</v>
      </c>
      <c r="C1933" s="56"/>
      <c r="AC1933" s="56"/>
      <c r="AD1933" s="56"/>
      <c r="AE1933" s="56"/>
    </row>
    <row r="1934" spans="1:31" x14ac:dyDescent="0.25">
      <c r="A1934" s="41">
        <v>0</v>
      </c>
      <c r="C1934" s="56"/>
      <c r="AC1934" s="56"/>
      <c r="AD1934" s="56"/>
      <c r="AE1934" s="56"/>
    </row>
    <row r="1935" spans="1:31" x14ac:dyDescent="0.25">
      <c r="A1935" s="41">
        <v>0</v>
      </c>
      <c r="C1935" s="56"/>
      <c r="AC1935" s="56"/>
      <c r="AD1935" s="56"/>
      <c r="AE1935" s="56"/>
    </row>
    <row r="1936" spans="1:31" x14ac:dyDescent="0.25">
      <c r="A1936" s="41">
        <v>0</v>
      </c>
      <c r="C1936" s="56"/>
      <c r="AC1936" s="56"/>
      <c r="AD1936" s="56"/>
      <c r="AE1936" s="56"/>
    </row>
    <row r="1937" spans="1:31" x14ac:dyDescent="0.25">
      <c r="A1937" s="41">
        <v>0</v>
      </c>
      <c r="C1937" s="56"/>
      <c r="AC1937" s="56"/>
      <c r="AD1937" s="56"/>
      <c r="AE1937" s="56"/>
    </row>
    <row r="1938" spans="1:31" x14ac:dyDescent="0.25">
      <c r="A1938" s="41">
        <v>0</v>
      </c>
      <c r="C1938" s="56"/>
      <c r="AC1938" s="56"/>
      <c r="AD1938" s="56"/>
      <c r="AE1938" s="56"/>
    </row>
    <row r="1939" spans="1:31" x14ac:dyDescent="0.25">
      <c r="A1939" s="41">
        <v>0</v>
      </c>
      <c r="C1939" s="56"/>
      <c r="AC1939" s="56"/>
      <c r="AD1939" s="56"/>
      <c r="AE1939" s="56"/>
    </row>
    <row r="1940" spans="1:31" x14ac:dyDescent="0.25">
      <c r="A1940" s="41">
        <v>0</v>
      </c>
      <c r="C1940" s="56"/>
      <c r="AC1940" s="56"/>
      <c r="AD1940" s="56"/>
      <c r="AE1940" s="56"/>
    </row>
    <row r="1941" spans="1:31" x14ac:dyDescent="0.25">
      <c r="A1941" s="41">
        <v>0</v>
      </c>
      <c r="C1941" s="56"/>
      <c r="AC1941" s="56"/>
      <c r="AD1941" s="56"/>
      <c r="AE1941" s="56"/>
    </row>
    <row r="1942" spans="1:31" x14ac:dyDescent="0.25">
      <c r="A1942" s="41">
        <v>0</v>
      </c>
      <c r="C1942" s="56"/>
      <c r="AC1942" s="56"/>
      <c r="AD1942" s="56"/>
      <c r="AE1942" s="56"/>
    </row>
    <row r="1943" spans="1:31" x14ac:dyDescent="0.25">
      <c r="A1943" s="41">
        <v>0</v>
      </c>
      <c r="C1943" s="56"/>
      <c r="AC1943" s="56"/>
      <c r="AD1943" s="56"/>
      <c r="AE1943" s="56"/>
    </row>
    <row r="1944" spans="1:31" x14ac:dyDescent="0.25">
      <c r="A1944" s="41">
        <v>0</v>
      </c>
      <c r="B1944" s="44"/>
      <c r="C1944" s="56"/>
      <c r="AC1944" s="56"/>
      <c r="AD1944" s="56"/>
      <c r="AE1944" s="56"/>
    </row>
    <row r="1945" spans="1:31" x14ac:dyDescent="0.25">
      <c r="A1945" s="41">
        <v>0</v>
      </c>
      <c r="C1945" s="56"/>
      <c r="AC1945" s="56"/>
      <c r="AD1945" s="56"/>
      <c r="AE1945" s="56"/>
    </row>
    <row r="1946" spans="1:31" x14ac:dyDescent="0.25">
      <c r="A1946" s="41">
        <v>0</v>
      </c>
      <c r="B1946" s="44"/>
      <c r="C1946" s="56"/>
      <c r="AC1946" s="56"/>
      <c r="AD1946" s="56"/>
      <c r="AE1946" s="56"/>
    </row>
    <row r="1947" spans="1:31" x14ac:dyDescent="0.25">
      <c r="A1947" s="41">
        <v>0</v>
      </c>
      <c r="C1947" s="56"/>
      <c r="AC1947" s="56"/>
      <c r="AD1947" s="56"/>
      <c r="AE1947" s="56"/>
    </row>
    <row r="1948" spans="1:31" x14ac:dyDescent="0.25">
      <c r="A1948" s="41">
        <v>0</v>
      </c>
      <c r="C1948" s="56"/>
      <c r="AC1948" s="56"/>
      <c r="AD1948" s="56"/>
      <c r="AE1948" s="56"/>
    </row>
    <row r="1949" spans="1:31" x14ac:dyDescent="0.25">
      <c r="A1949" s="41">
        <v>0</v>
      </c>
      <c r="C1949" s="56"/>
      <c r="AC1949" s="56"/>
      <c r="AD1949" s="56"/>
      <c r="AE1949" s="56"/>
    </row>
    <row r="1950" spans="1:31" x14ac:dyDescent="0.25">
      <c r="A1950" s="41">
        <v>0</v>
      </c>
      <c r="C1950" s="56"/>
      <c r="AC1950" s="56"/>
      <c r="AD1950" s="56"/>
      <c r="AE1950" s="56"/>
    </row>
    <row r="1951" spans="1:31" x14ac:dyDescent="0.25">
      <c r="A1951" s="41">
        <v>0</v>
      </c>
      <c r="C1951" s="56"/>
      <c r="AC1951" s="56"/>
      <c r="AD1951" s="56"/>
      <c r="AE1951" s="56"/>
    </row>
    <row r="1952" spans="1:31" x14ac:dyDescent="0.25">
      <c r="A1952" s="41">
        <v>0</v>
      </c>
      <c r="C1952" s="56"/>
      <c r="AC1952" s="56"/>
      <c r="AD1952" s="56"/>
      <c r="AE1952" s="56"/>
    </row>
    <row r="1953" spans="1:31" x14ac:dyDescent="0.25">
      <c r="A1953" s="41">
        <v>0</v>
      </c>
      <c r="C1953" s="56"/>
      <c r="AC1953" s="56"/>
      <c r="AD1953" s="56"/>
      <c r="AE1953" s="56"/>
    </row>
    <row r="1954" spans="1:31" x14ac:dyDescent="0.25">
      <c r="A1954" s="41">
        <v>0</v>
      </c>
      <c r="C1954" s="56"/>
      <c r="AC1954" s="56"/>
      <c r="AD1954" s="56"/>
      <c r="AE1954" s="56"/>
    </row>
    <row r="1955" spans="1:31" x14ac:dyDescent="0.25">
      <c r="A1955" s="41">
        <v>0</v>
      </c>
      <c r="C1955" s="56"/>
      <c r="AC1955" s="56"/>
      <c r="AD1955" s="56"/>
      <c r="AE1955" s="56"/>
    </row>
    <row r="1956" spans="1:31" x14ac:dyDescent="0.25">
      <c r="A1956" s="41">
        <v>0</v>
      </c>
      <c r="C1956" s="56"/>
      <c r="AC1956" s="56"/>
      <c r="AD1956" s="56"/>
      <c r="AE1956" s="56"/>
    </row>
    <row r="1957" spans="1:31" x14ac:dyDescent="0.25">
      <c r="A1957" s="41">
        <v>0</v>
      </c>
      <c r="C1957" s="56"/>
      <c r="AC1957" s="56"/>
      <c r="AD1957" s="56"/>
      <c r="AE1957" s="56"/>
    </row>
    <row r="1958" spans="1:31" x14ac:dyDescent="0.25">
      <c r="A1958" s="41">
        <v>0</v>
      </c>
      <c r="C1958" s="56"/>
      <c r="AC1958" s="56"/>
      <c r="AD1958" s="56"/>
      <c r="AE1958" s="56"/>
    </row>
    <row r="1959" spans="1:31" x14ac:dyDescent="0.25">
      <c r="A1959" s="41">
        <v>0</v>
      </c>
      <c r="C1959" s="56"/>
      <c r="AC1959" s="56"/>
      <c r="AD1959" s="56"/>
      <c r="AE1959" s="56"/>
    </row>
    <row r="1960" spans="1:31" x14ac:dyDescent="0.25">
      <c r="A1960" s="41">
        <v>0</v>
      </c>
      <c r="C1960" s="56"/>
      <c r="AC1960" s="56"/>
      <c r="AD1960" s="56"/>
      <c r="AE1960" s="56"/>
    </row>
    <row r="1961" spans="1:31" x14ac:dyDescent="0.25">
      <c r="A1961" s="41">
        <v>0</v>
      </c>
      <c r="C1961" s="56"/>
      <c r="AC1961" s="56"/>
      <c r="AD1961" s="56"/>
      <c r="AE1961" s="56"/>
    </row>
    <row r="1962" spans="1:31" x14ac:dyDescent="0.25">
      <c r="A1962" s="41">
        <v>0</v>
      </c>
      <c r="C1962" s="56"/>
      <c r="AC1962" s="56"/>
      <c r="AD1962" s="56"/>
      <c r="AE1962" s="56"/>
    </row>
    <row r="1963" spans="1:31" x14ac:dyDescent="0.25">
      <c r="A1963" s="41">
        <v>0</v>
      </c>
      <c r="B1963" s="44"/>
      <c r="C1963" s="56"/>
      <c r="AC1963" s="56"/>
      <c r="AD1963" s="56"/>
      <c r="AE1963" s="56"/>
    </row>
    <row r="1964" spans="1:31" x14ac:dyDescent="0.25">
      <c r="A1964" s="41">
        <v>0</v>
      </c>
      <c r="C1964" s="56"/>
      <c r="AC1964" s="56"/>
      <c r="AD1964" s="56"/>
      <c r="AE1964" s="56"/>
    </row>
    <row r="1965" spans="1:31" x14ac:dyDescent="0.25">
      <c r="A1965" s="41">
        <v>0</v>
      </c>
      <c r="C1965" s="56"/>
      <c r="AC1965" s="56"/>
      <c r="AD1965" s="56"/>
      <c r="AE1965" s="56"/>
    </row>
    <row r="1966" spans="1:31" x14ac:dyDescent="0.25">
      <c r="A1966" s="41">
        <v>0</v>
      </c>
      <c r="C1966" s="56"/>
      <c r="AC1966" s="56"/>
      <c r="AD1966" s="56"/>
      <c r="AE1966" s="56"/>
    </row>
    <row r="1967" spans="1:31" x14ac:dyDescent="0.25">
      <c r="A1967" s="41">
        <v>0</v>
      </c>
      <c r="C1967" s="56"/>
      <c r="AC1967" s="56"/>
      <c r="AD1967" s="56"/>
      <c r="AE1967" s="56"/>
    </row>
    <row r="1968" spans="1:31" x14ac:dyDescent="0.25">
      <c r="A1968" s="41">
        <v>0</v>
      </c>
      <c r="C1968" s="56"/>
      <c r="AC1968" s="56"/>
      <c r="AD1968" s="56"/>
      <c r="AE1968" s="56"/>
    </row>
    <row r="1969" spans="1:31" x14ac:dyDescent="0.25">
      <c r="A1969" s="41">
        <v>0</v>
      </c>
      <c r="C1969" s="56"/>
      <c r="AC1969" s="56"/>
      <c r="AD1969" s="56"/>
      <c r="AE1969" s="56"/>
    </row>
    <row r="1970" spans="1:31" x14ac:dyDescent="0.25">
      <c r="A1970" s="41">
        <v>0</v>
      </c>
      <c r="C1970" s="56"/>
      <c r="AC1970" s="56"/>
      <c r="AD1970" s="56"/>
      <c r="AE1970" s="56"/>
    </row>
    <row r="1971" spans="1:31" x14ac:dyDescent="0.25">
      <c r="A1971" s="41">
        <v>0</v>
      </c>
      <c r="C1971" s="56"/>
      <c r="AC1971" s="56"/>
      <c r="AD1971" s="56"/>
      <c r="AE1971" s="56"/>
    </row>
    <row r="1972" spans="1:31" x14ac:dyDescent="0.25">
      <c r="A1972" s="41">
        <v>0</v>
      </c>
      <c r="C1972" s="56"/>
      <c r="AC1972" s="56"/>
      <c r="AD1972" s="56"/>
      <c r="AE1972" s="56"/>
    </row>
    <row r="1973" spans="1:31" x14ac:dyDescent="0.25">
      <c r="A1973" s="41">
        <v>0</v>
      </c>
      <c r="C1973" s="56"/>
      <c r="AC1973" s="56"/>
      <c r="AD1973" s="56"/>
      <c r="AE1973" s="56"/>
    </row>
    <row r="1974" spans="1:31" x14ac:dyDescent="0.25">
      <c r="A1974" s="41">
        <v>0</v>
      </c>
      <c r="C1974" s="56"/>
      <c r="AC1974" s="56"/>
      <c r="AD1974" s="56"/>
      <c r="AE1974" s="56"/>
    </row>
    <row r="1975" spans="1:31" x14ac:dyDescent="0.25">
      <c r="A1975" s="41">
        <v>0</v>
      </c>
      <c r="C1975" s="56"/>
      <c r="AC1975" s="56"/>
      <c r="AD1975" s="56"/>
      <c r="AE1975" s="56"/>
    </row>
    <row r="1976" spans="1:31" x14ac:dyDescent="0.25">
      <c r="A1976" s="41">
        <v>0</v>
      </c>
      <c r="C1976" s="56"/>
      <c r="AC1976" s="56"/>
      <c r="AD1976" s="56"/>
      <c r="AE1976" s="56"/>
    </row>
    <row r="1977" spans="1:31" x14ac:dyDescent="0.25">
      <c r="A1977" s="41">
        <v>0</v>
      </c>
      <c r="C1977" s="56"/>
      <c r="AC1977" s="56"/>
      <c r="AD1977" s="56"/>
      <c r="AE1977" s="56"/>
    </row>
    <row r="1978" spans="1:31" x14ac:dyDescent="0.25">
      <c r="A1978" s="41">
        <v>0</v>
      </c>
      <c r="C1978" s="56"/>
      <c r="AC1978" s="56"/>
      <c r="AD1978" s="56"/>
      <c r="AE1978" s="56"/>
    </row>
    <row r="1979" spans="1:31" x14ac:dyDescent="0.25">
      <c r="A1979" s="41">
        <v>0</v>
      </c>
      <c r="C1979" s="56"/>
      <c r="AC1979" s="56"/>
      <c r="AD1979" s="56"/>
      <c r="AE1979" s="56"/>
    </row>
    <row r="1980" spans="1:31" x14ac:dyDescent="0.25">
      <c r="A1980" s="41">
        <v>0</v>
      </c>
      <c r="C1980" s="56"/>
      <c r="AC1980" s="56"/>
      <c r="AD1980" s="56"/>
      <c r="AE1980" s="56"/>
    </row>
    <row r="1981" spans="1:31" x14ac:dyDescent="0.25">
      <c r="A1981" s="41">
        <v>0</v>
      </c>
      <c r="C1981" s="56"/>
      <c r="AC1981" s="56"/>
      <c r="AD1981" s="56"/>
      <c r="AE1981" s="56"/>
    </row>
    <row r="1982" spans="1:31" x14ac:dyDescent="0.25">
      <c r="A1982" s="41">
        <v>0</v>
      </c>
      <c r="C1982" s="56"/>
      <c r="AC1982" s="56"/>
      <c r="AD1982" s="56"/>
      <c r="AE1982" s="56"/>
    </row>
    <row r="1983" spans="1:31" x14ac:dyDescent="0.25">
      <c r="A1983" s="41">
        <v>0</v>
      </c>
      <c r="C1983" s="56"/>
      <c r="AC1983" s="56"/>
      <c r="AD1983" s="56"/>
      <c r="AE1983" s="56"/>
    </row>
    <row r="1984" spans="1:31" x14ac:dyDescent="0.25">
      <c r="A1984" s="41">
        <v>0</v>
      </c>
      <c r="C1984" s="56"/>
      <c r="AC1984" s="56"/>
      <c r="AD1984" s="56"/>
      <c r="AE1984" s="56"/>
    </row>
    <row r="1985" spans="1:31" x14ac:dyDescent="0.25">
      <c r="A1985" s="41">
        <v>0</v>
      </c>
      <c r="C1985" s="56"/>
      <c r="AC1985" s="56"/>
      <c r="AD1985" s="56"/>
      <c r="AE1985" s="56"/>
    </row>
    <row r="1986" spans="1:31" x14ac:dyDescent="0.25">
      <c r="A1986" s="41">
        <v>0</v>
      </c>
      <c r="C1986" s="56"/>
      <c r="AC1986" s="56"/>
      <c r="AD1986" s="56"/>
      <c r="AE1986" s="56"/>
    </row>
    <row r="1987" spans="1:31" x14ac:dyDescent="0.25">
      <c r="A1987" s="41">
        <v>0</v>
      </c>
      <c r="C1987" s="56"/>
      <c r="AC1987" s="56"/>
      <c r="AD1987" s="56"/>
      <c r="AE1987" s="56"/>
    </row>
    <row r="1988" spans="1:31" x14ac:dyDescent="0.25">
      <c r="A1988" s="41">
        <v>0</v>
      </c>
      <c r="C1988" s="56"/>
      <c r="AC1988" s="56"/>
      <c r="AD1988" s="56"/>
      <c r="AE1988" s="56"/>
    </row>
    <row r="1989" spans="1:31" x14ac:dyDescent="0.25">
      <c r="A1989" s="41">
        <v>0</v>
      </c>
      <c r="C1989" s="56"/>
      <c r="AC1989" s="56"/>
      <c r="AD1989" s="56"/>
      <c r="AE1989" s="56"/>
    </row>
    <row r="1990" spans="1:31" x14ac:dyDescent="0.25">
      <c r="A1990" s="41">
        <v>0</v>
      </c>
      <c r="C1990" s="56"/>
      <c r="AC1990" s="56"/>
      <c r="AD1990" s="56"/>
      <c r="AE1990" s="56"/>
    </row>
    <row r="1991" spans="1:31" x14ac:dyDescent="0.25">
      <c r="A1991" s="41">
        <v>0</v>
      </c>
      <c r="C1991" s="56"/>
      <c r="AC1991" s="56"/>
      <c r="AD1991" s="56"/>
      <c r="AE1991" s="56"/>
    </row>
    <row r="1992" spans="1:31" x14ac:dyDescent="0.25">
      <c r="A1992" s="41">
        <v>0</v>
      </c>
      <c r="C1992" s="56"/>
      <c r="AC1992" s="56"/>
      <c r="AD1992" s="56"/>
      <c r="AE1992" s="56"/>
    </row>
    <row r="1993" spans="1:31" x14ac:dyDescent="0.25">
      <c r="A1993" s="41">
        <v>0</v>
      </c>
      <c r="C1993" s="56"/>
      <c r="AC1993" s="56"/>
      <c r="AD1993" s="56"/>
      <c r="AE1993" s="56"/>
    </row>
    <row r="1994" spans="1:31" x14ac:dyDescent="0.25">
      <c r="A1994" s="41">
        <v>0</v>
      </c>
      <c r="C1994" s="56"/>
      <c r="AC1994" s="56"/>
      <c r="AD1994" s="56"/>
      <c r="AE1994" s="56"/>
    </row>
    <row r="1995" spans="1:31" x14ac:dyDescent="0.25">
      <c r="A1995" s="41">
        <v>0</v>
      </c>
      <c r="C1995" s="56"/>
      <c r="AC1995" s="56"/>
      <c r="AD1995" s="56"/>
      <c r="AE1995" s="56"/>
    </row>
    <row r="1996" spans="1:31" x14ac:dyDescent="0.25">
      <c r="A1996" s="41">
        <v>0</v>
      </c>
      <c r="C1996" s="56"/>
      <c r="AC1996" s="56"/>
      <c r="AD1996" s="56"/>
      <c r="AE1996" s="56"/>
    </row>
    <row r="1997" spans="1:31" x14ac:dyDescent="0.25">
      <c r="A1997" s="41">
        <v>0</v>
      </c>
      <c r="C1997" s="56"/>
      <c r="AC1997" s="56"/>
      <c r="AD1997" s="56"/>
      <c r="AE1997" s="56"/>
    </row>
    <row r="1998" spans="1:31" x14ac:dyDescent="0.25">
      <c r="A1998" s="41">
        <v>0</v>
      </c>
      <c r="C1998" s="56"/>
      <c r="AC1998" s="56"/>
      <c r="AD1998" s="56"/>
      <c r="AE1998" s="56"/>
    </row>
    <row r="1999" spans="1:31" x14ac:dyDescent="0.25">
      <c r="A1999" s="41">
        <v>0</v>
      </c>
      <c r="C1999" s="56"/>
      <c r="AC1999" s="56"/>
      <c r="AD1999" s="56"/>
      <c r="AE1999" s="56"/>
    </row>
    <row r="2000" spans="1:31" x14ac:dyDescent="0.25">
      <c r="A2000" s="41">
        <v>0</v>
      </c>
      <c r="C2000" s="56"/>
      <c r="AC2000" s="56"/>
      <c r="AD2000" s="56"/>
      <c r="AE2000" s="56"/>
    </row>
    <row r="2001" spans="1:31" x14ac:dyDescent="0.25">
      <c r="A2001" s="41">
        <v>0</v>
      </c>
      <c r="C2001" s="56"/>
      <c r="AC2001" s="56"/>
      <c r="AD2001" s="56"/>
      <c r="AE2001" s="56"/>
    </row>
    <row r="2002" spans="1:31" x14ac:dyDescent="0.25">
      <c r="A2002" s="41">
        <v>0</v>
      </c>
      <c r="C2002" s="56"/>
      <c r="AC2002" s="56"/>
      <c r="AD2002" s="56"/>
      <c r="AE2002" s="56"/>
    </row>
    <row r="2003" spans="1:31" x14ac:dyDescent="0.25">
      <c r="A2003" s="41">
        <v>0</v>
      </c>
      <c r="C2003" s="56"/>
      <c r="AC2003" s="56"/>
      <c r="AD2003" s="56"/>
      <c r="AE2003" s="56"/>
    </row>
    <row r="2004" spans="1:31" x14ac:dyDescent="0.25">
      <c r="A2004" s="41">
        <v>0</v>
      </c>
      <c r="C2004" s="56"/>
      <c r="AC2004" s="56"/>
      <c r="AD2004" s="56"/>
      <c r="AE2004" s="56"/>
    </row>
    <row r="2005" spans="1:31" x14ac:dyDescent="0.25">
      <c r="A2005" s="41">
        <v>0</v>
      </c>
      <c r="C2005" s="56"/>
      <c r="AC2005" s="56"/>
      <c r="AD2005" s="56"/>
      <c r="AE2005" s="56"/>
    </row>
    <row r="2006" spans="1:31" x14ac:dyDescent="0.25">
      <c r="A2006" s="41">
        <v>0</v>
      </c>
      <c r="C2006" s="56"/>
      <c r="AC2006" s="56"/>
      <c r="AD2006" s="56"/>
      <c r="AE2006" s="56"/>
    </row>
    <row r="2007" spans="1:31" x14ac:dyDescent="0.25">
      <c r="A2007" s="41">
        <v>0</v>
      </c>
      <c r="C2007" s="56"/>
      <c r="AC2007" s="56"/>
      <c r="AD2007" s="56"/>
      <c r="AE2007" s="56"/>
    </row>
    <row r="2008" spans="1:31" x14ac:dyDescent="0.25">
      <c r="A2008" s="41">
        <v>0</v>
      </c>
      <c r="C2008" s="56"/>
      <c r="AC2008" s="56"/>
      <c r="AD2008" s="56"/>
      <c r="AE2008" s="56"/>
    </row>
    <row r="2009" spans="1:31" x14ac:dyDescent="0.25">
      <c r="A2009" s="41">
        <v>0</v>
      </c>
      <c r="C2009" s="56"/>
      <c r="AC2009" s="56"/>
      <c r="AD2009" s="56"/>
      <c r="AE2009" s="56"/>
    </row>
    <row r="2010" spans="1:31" x14ac:dyDescent="0.25">
      <c r="A2010" s="41">
        <v>0</v>
      </c>
      <c r="C2010" s="56"/>
      <c r="AC2010" s="56"/>
      <c r="AD2010" s="56"/>
      <c r="AE2010" s="56"/>
    </row>
    <row r="2011" spans="1:31" x14ac:dyDescent="0.25">
      <c r="A2011" s="41">
        <v>0</v>
      </c>
      <c r="C2011" s="56"/>
      <c r="AC2011" s="56"/>
      <c r="AD2011" s="56"/>
      <c r="AE2011" s="56"/>
    </row>
    <row r="2012" spans="1:31" x14ac:dyDescent="0.25">
      <c r="A2012" s="41">
        <v>0</v>
      </c>
      <c r="C2012" s="56"/>
      <c r="AC2012" s="56"/>
      <c r="AD2012" s="56"/>
      <c r="AE2012" s="56"/>
    </row>
    <row r="2013" spans="1:31" x14ac:dyDescent="0.25">
      <c r="A2013" s="41">
        <v>0</v>
      </c>
      <c r="C2013" s="56"/>
      <c r="AC2013" s="56"/>
      <c r="AD2013" s="56"/>
      <c r="AE2013" s="56"/>
    </row>
    <row r="2014" spans="1:31" x14ac:dyDescent="0.25">
      <c r="A2014" s="41">
        <v>0</v>
      </c>
      <c r="C2014" s="56"/>
      <c r="AC2014" s="56"/>
      <c r="AD2014" s="56"/>
      <c r="AE2014" s="56"/>
    </row>
    <row r="2015" spans="1:31" x14ac:dyDescent="0.25">
      <c r="A2015" s="41">
        <v>0</v>
      </c>
      <c r="C2015" s="56"/>
      <c r="AC2015" s="56"/>
      <c r="AD2015" s="56"/>
      <c r="AE2015" s="56"/>
    </row>
    <row r="2016" spans="1:31" x14ac:dyDescent="0.25">
      <c r="A2016" s="41">
        <v>0</v>
      </c>
      <c r="C2016" s="56"/>
      <c r="AC2016" s="56"/>
      <c r="AD2016" s="56"/>
      <c r="AE2016" s="56"/>
    </row>
    <row r="2017" spans="1:31" x14ac:dyDescent="0.25">
      <c r="A2017" s="41">
        <v>0</v>
      </c>
      <c r="C2017" s="56"/>
      <c r="AC2017" s="56"/>
      <c r="AD2017" s="56"/>
      <c r="AE2017" s="56"/>
    </row>
    <row r="2018" spans="1:31" x14ac:dyDescent="0.25">
      <c r="A2018" s="41">
        <v>0</v>
      </c>
      <c r="C2018" s="56"/>
      <c r="AC2018" s="56"/>
      <c r="AD2018" s="56"/>
      <c r="AE2018" s="56"/>
    </row>
    <row r="2019" spans="1:31" x14ac:dyDescent="0.25">
      <c r="A2019" s="41">
        <v>0</v>
      </c>
      <c r="C2019" s="56"/>
      <c r="AC2019" s="56"/>
      <c r="AD2019" s="56"/>
      <c r="AE2019" s="56"/>
    </row>
    <row r="2020" spans="1:31" x14ac:dyDescent="0.25">
      <c r="A2020" s="41">
        <v>0</v>
      </c>
      <c r="C2020" s="56"/>
      <c r="AC2020" s="56"/>
      <c r="AD2020" s="56"/>
      <c r="AE2020" s="56"/>
    </row>
    <row r="2021" spans="1:31" x14ac:dyDescent="0.25">
      <c r="A2021" s="41">
        <v>0</v>
      </c>
      <c r="C2021" s="56"/>
      <c r="AC2021" s="56"/>
      <c r="AD2021" s="56"/>
      <c r="AE2021" s="56"/>
    </row>
    <row r="2022" spans="1:31" x14ac:dyDescent="0.25">
      <c r="A2022" s="41">
        <v>0</v>
      </c>
      <c r="C2022" s="56"/>
      <c r="AC2022" s="56"/>
      <c r="AD2022" s="56"/>
      <c r="AE2022" s="56"/>
    </row>
    <row r="2023" spans="1:31" x14ac:dyDescent="0.25">
      <c r="A2023" s="41">
        <v>0</v>
      </c>
      <c r="C2023" s="56"/>
      <c r="AC2023" s="56"/>
      <c r="AD2023" s="56"/>
      <c r="AE2023" s="56"/>
    </row>
    <row r="2024" spans="1:31" x14ac:dyDescent="0.25">
      <c r="A2024" s="41">
        <v>0</v>
      </c>
      <c r="C2024" s="56"/>
      <c r="AC2024" s="56"/>
      <c r="AD2024" s="56"/>
      <c r="AE2024" s="56"/>
    </row>
    <row r="2025" spans="1:31" x14ac:dyDescent="0.25">
      <c r="A2025" s="41">
        <v>0</v>
      </c>
      <c r="C2025" s="56"/>
      <c r="AC2025" s="56"/>
      <c r="AD2025" s="56"/>
      <c r="AE2025" s="56"/>
    </row>
    <row r="2026" spans="1:31" x14ac:dyDescent="0.25">
      <c r="A2026" s="41">
        <v>0</v>
      </c>
      <c r="C2026" s="56"/>
      <c r="AC2026" s="56"/>
      <c r="AD2026" s="56"/>
      <c r="AE2026" s="56"/>
    </row>
    <row r="2027" spans="1:31" x14ac:dyDescent="0.25">
      <c r="A2027" s="41">
        <v>0</v>
      </c>
      <c r="C2027" s="56"/>
      <c r="AC2027" s="56"/>
      <c r="AD2027" s="56"/>
      <c r="AE2027" s="56"/>
    </row>
    <row r="2028" spans="1:31" x14ac:dyDescent="0.25">
      <c r="A2028" s="41">
        <v>0</v>
      </c>
      <c r="C2028" s="56"/>
      <c r="AC2028" s="56"/>
      <c r="AD2028" s="56"/>
      <c r="AE2028" s="56"/>
    </row>
    <row r="2029" spans="1:31" x14ac:dyDescent="0.25">
      <c r="A2029" s="41">
        <v>0</v>
      </c>
      <c r="C2029" s="56"/>
      <c r="AC2029" s="56"/>
      <c r="AD2029" s="56"/>
      <c r="AE2029" s="56"/>
    </row>
    <row r="2030" spans="1:31" x14ac:dyDescent="0.25">
      <c r="A2030" s="41">
        <v>0</v>
      </c>
      <c r="C2030" s="56"/>
      <c r="AC2030" s="56"/>
      <c r="AD2030" s="56"/>
      <c r="AE2030" s="56"/>
    </row>
    <row r="2031" spans="1:31" x14ac:dyDescent="0.25">
      <c r="A2031" s="41">
        <v>0</v>
      </c>
      <c r="C2031" s="56"/>
      <c r="AC2031" s="56"/>
      <c r="AD2031" s="56"/>
      <c r="AE2031" s="56"/>
    </row>
    <row r="2032" spans="1:31" x14ac:dyDescent="0.25">
      <c r="A2032" s="41">
        <v>0</v>
      </c>
      <c r="C2032" s="56"/>
      <c r="AC2032" s="56"/>
      <c r="AD2032" s="56"/>
      <c r="AE2032" s="56"/>
    </row>
    <row r="2033" spans="1:31" x14ac:dyDescent="0.25">
      <c r="A2033" s="41">
        <v>0</v>
      </c>
      <c r="C2033" s="56"/>
      <c r="AC2033" s="56"/>
      <c r="AD2033" s="56"/>
      <c r="AE2033" s="56"/>
    </row>
    <row r="2034" spans="1:31" x14ac:dyDescent="0.25">
      <c r="A2034" s="41">
        <v>0</v>
      </c>
      <c r="C2034" s="56"/>
      <c r="AC2034" s="56"/>
      <c r="AD2034" s="56"/>
      <c r="AE2034" s="56"/>
    </row>
    <row r="2035" spans="1:31" x14ac:dyDescent="0.25">
      <c r="A2035" s="41">
        <v>0</v>
      </c>
      <c r="C2035" s="56"/>
      <c r="AC2035" s="56"/>
      <c r="AD2035" s="56"/>
      <c r="AE2035" s="56"/>
    </row>
    <row r="2036" spans="1:31" x14ac:dyDescent="0.25">
      <c r="A2036" s="41">
        <v>0</v>
      </c>
      <c r="C2036" s="56"/>
      <c r="AC2036" s="56"/>
      <c r="AD2036" s="56"/>
      <c r="AE2036" s="56"/>
    </row>
    <row r="2037" spans="1:31" x14ac:dyDescent="0.25">
      <c r="A2037" s="41">
        <v>0</v>
      </c>
      <c r="C2037" s="56"/>
      <c r="AC2037" s="56"/>
      <c r="AD2037" s="56"/>
      <c r="AE2037" s="56"/>
    </row>
    <row r="2038" spans="1:31" x14ac:dyDescent="0.25">
      <c r="A2038" s="41">
        <v>0</v>
      </c>
      <c r="C2038" s="56"/>
      <c r="AC2038" s="56"/>
      <c r="AD2038" s="56"/>
      <c r="AE2038" s="56"/>
    </row>
    <row r="2039" spans="1:31" x14ac:dyDescent="0.25">
      <c r="A2039" s="41">
        <v>0</v>
      </c>
      <c r="C2039" s="56"/>
      <c r="AC2039" s="56"/>
      <c r="AD2039" s="56"/>
      <c r="AE2039" s="56"/>
    </row>
    <row r="2040" spans="1:31" x14ac:dyDescent="0.25">
      <c r="A2040" s="41">
        <v>0</v>
      </c>
      <c r="C2040" s="56"/>
      <c r="AC2040" s="56"/>
      <c r="AD2040" s="56"/>
      <c r="AE2040" s="56"/>
    </row>
    <row r="2041" spans="1:31" x14ac:dyDescent="0.25">
      <c r="A2041" s="41">
        <v>0</v>
      </c>
      <c r="C2041" s="56"/>
      <c r="AC2041" s="56"/>
      <c r="AD2041" s="56"/>
      <c r="AE2041" s="56"/>
    </row>
    <row r="2042" spans="1:31" x14ac:dyDescent="0.25">
      <c r="A2042" s="41">
        <v>0</v>
      </c>
      <c r="C2042" s="56"/>
      <c r="AC2042" s="56"/>
      <c r="AD2042" s="56"/>
      <c r="AE2042" s="56"/>
    </row>
    <row r="2043" spans="1:31" x14ac:dyDescent="0.25">
      <c r="A2043" s="41">
        <v>0</v>
      </c>
      <c r="C2043" s="56"/>
      <c r="AC2043" s="56"/>
      <c r="AD2043" s="56"/>
      <c r="AE2043" s="56"/>
    </row>
    <row r="2044" spans="1:31" x14ac:dyDescent="0.25">
      <c r="A2044" s="41">
        <v>0</v>
      </c>
      <c r="C2044" s="56"/>
      <c r="AC2044" s="56"/>
      <c r="AD2044" s="56"/>
      <c r="AE2044" s="56"/>
    </row>
    <row r="2045" spans="1:31" x14ac:dyDescent="0.25">
      <c r="A2045" s="41">
        <v>0</v>
      </c>
      <c r="C2045" s="56"/>
      <c r="AC2045" s="56"/>
      <c r="AD2045" s="56"/>
      <c r="AE2045" s="56"/>
    </row>
    <row r="2046" spans="1:31" x14ac:dyDescent="0.25">
      <c r="A2046" s="41">
        <v>0</v>
      </c>
      <c r="C2046" s="56"/>
      <c r="AC2046" s="56"/>
      <c r="AD2046" s="56"/>
      <c r="AE2046" s="56"/>
    </row>
    <row r="2047" spans="1:31" x14ac:dyDescent="0.25">
      <c r="A2047" s="41">
        <v>0</v>
      </c>
      <c r="C2047" s="56"/>
      <c r="AC2047" s="56"/>
      <c r="AD2047" s="56"/>
      <c r="AE2047" s="56"/>
    </row>
    <row r="2048" spans="1:31" x14ac:dyDescent="0.25">
      <c r="A2048" s="41">
        <v>0</v>
      </c>
      <c r="C2048" s="56"/>
      <c r="AC2048" s="56"/>
      <c r="AD2048" s="56"/>
      <c r="AE2048" s="56"/>
    </row>
    <row r="2049" spans="1:31" x14ac:dyDescent="0.25">
      <c r="A2049" s="41">
        <v>0</v>
      </c>
      <c r="C2049" s="56"/>
      <c r="AC2049" s="56"/>
      <c r="AD2049" s="56"/>
      <c r="AE2049" s="56"/>
    </row>
    <row r="2050" spans="1:31" x14ac:dyDescent="0.25">
      <c r="A2050" s="41">
        <v>0</v>
      </c>
      <c r="C2050" s="56"/>
      <c r="AC2050" s="56"/>
      <c r="AD2050" s="56"/>
      <c r="AE2050" s="56"/>
    </row>
    <row r="2051" spans="1:31" x14ac:dyDescent="0.25">
      <c r="A2051" s="41">
        <v>0</v>
      </c>
      <c r="C2051" s="56"/>
      <c r="AC2051" s="56"/>
      <c r="AD2051" s="56"/>
      <c r="AE2051" s="56"/>
    </row>
    <row r="2052" spans="1:31" x14ac:dyDescent="0.25">
      <c r="A2052" s="41">
        <v>0</v>
      </c>
      <c r="C2052" s="56"/>
      <c r="AC2052" s="56"/>
      <c r="AD2052" s="56"/>
      <c r="AE2052" s="56"/>
    </row>
    <row r="2053" spans="1:31" x14ac:dyDescent="0.25">
      <c r="A2053" s="41">
        <v>0</v>
      </c>
      <c r="C2053" s="56"/>
      <c r="AC2053" s="56"/>
      <c r="AD2053" s="56"/>
      <c r="AE2053" s="56"/>
    </row>
    <row r="2054" spans="1:31" x14ac:dyDescent="0.25">
      <c r="A2054" s="41">
        <v>0</v>
      </c>
      <c r="C2054" s="56"/>
      <c r="AC2054" s="56"/>
      <c r="AD2054" s="56"/>
      <c r="AE2054" s="56"/>
    </row>
    <row r="2055" spans="1:31" x14ac:dyDescent="0.25">
      <c r="A2055" s="41">
        <v>0</v>
      </c>
      <c r="C2055" s="56"/>
      <c r="AC2055" s="56"/>
      <c r="AD2055" s="56"/>
      <c r="AE2055" s="56"/>
    </row>
    <row r="2056" spans="1:31" x14ac:dyDescent="0.25">
      <c r="A2056" s="41">
        <v>0</v>
      </c>
      <c r="C2056" s="56"/>
      <c r="AC2056" s="56"/>
      <c r="AD2056" s="56"/>
      <c r="AE2056" s="56"/>
    </row>
    <row r="2057" spans="1:31" x14ac:dyDescent="0.25">
      <c r="A2057" s="41">
        <v>0</v>
      </c>
      <c r="C2057" s="56"/>
      <c r="AC2057" s="56"/>
      <c r="AD2057" s="56"/>
      <c r="AE2057" s="56"/>
    </row>
    <row r="2058" spans="1:31" x14ac:dyDescent="0.25">
      <c r="A2058" s="41">
        <v>0</v>
      </c>
      <c r="C2058" s="56"/>
      <c r="AC2058" s="56"/>
      <c r="AD2058" s="56"/>
      <c r="AE2058" s="56"/>
    </row>
    <row r="2059" spans="1:31" x14ac:dyDescent="0.25">
      <c r="A2059" s="41">
        <v>0</v>
      </c>
      <c r="C2059" s="56"/>
      <c r="AC2059" s="56"/>
      <c r="AD2059" s="56"/>
      <c r="AE2059" s="56"/>
    </row>
    <row r="2060" spans="1:31" x14ac:dyDescent="0.25">
      <c r="A2060" s="41">
        <v>0</v>
      </c>
      <c r="C2060" s="56"/>
      <c r="AC2060" s="56"/>
      <c r="AD2060" s="56"/>
      <c r="AE2060" s="56"/>
    </row>
    <row r="2061" spans="1:31" x14ac:dyDescent="0.25">
      <c r="A2061" s="41">
        <v>0</v>
      </c>
      <c r="C2061" s="56"/>
      <c r="AC2061" s="56"/>
      <c r="AD2061" s="56"/>
      <c r="AE2061" s="56"/>
    </row>
    <row r="2062" spans="1:31" x14ac:dyDescent="0.25">
      <c r="A2062" s="41">
        <v>0</v>
      </c>
      <c r="C2062" s="56"/>
      <c r="AC2062" s="56"/>
      <c r="AD2062" s="56"/>
      <c r="AE2062" s="56"/>
    </row>
    <row r="2063" spans="1:31" x14ac:dyDescent="0.25">
      <c r="A2063" s="41">
        <v>0</v>
      </c>
      <c r="C2063" s="56"/>
      <c r="AC2063" s="56"/>
      <c r="AD2063" s="56"/>
      <c r="AE2063" s="56"/>
    </row>
    <row r="2064" spans="1:31" x14ac:dyDescent="0.25">
      <c r="A2064" s="41">
        <v>0</v>
      </c>
      <c r="B2064" s="44"/>
      <c r="C2064" s="56"/>
      <c r="AC2064" s="56"/>
      <c r="AD2064" s="56"/>
      <c r="AE2064" s="56"/>
    </row>
    <row r="2065" spans="1:31" x14ac:dyDescent="0.25">
      <c r="A2065" s="41">
        <v>0</v>
      </c>
      <c r="C2065" s="56"/>
      <c r="AC2065" s="56"/>
      <c r="AD2065" s="56"/>
      <c r="AE2065" s="56"/>
    </row>
    <row r="2066" spans="1:31" x14ac:dyDescent="0.25">
      <c r="A2066" s="41">
        <v>0</v>
      </c>
      <c r="C2066" s="56"/>
      <c r="AC2066" s="56"/>
      <c r="AD2066" s="56"/>
      <c r="AE2066" s="56"/>
    </row>
    <row r="2067" spans="1:31" x14ac:dyDescent="0.25">
      <c r="A2067" s="41">
        <v>0</v>
      </c>
      <c r="C2067" s="56"/>
      <c r="AC2067" s="56"/>
      <c r="AD2067" s="56"/>
      <c r="AE2067" s="56"/>
    </row>
    <row r="2068" spans="1:31" x14ac:dyDescent="0.25">
      <c r="A2068" s="41">
        <v>0</v>
      </c>
      <c r="C2068" s="56"/>
      <c r="AC2068" s="56"/>
      <c r="AD2068" s="56"/>
      <c r="AE2068" s="56"/>
    </row>
    <row r="2069" spans="1:31" x14ac:dyDescent="0.25">
      <c r="A2069" s="41">
        <v>0</v>
      </c>
      <c r="C2069" s="56"/>
      <c r="AC2069" s="56"/>
      <c r="AD2069" s="56"/>
      <c r="AE2069" s="56"/>
    </row>
    <row r="2070" spans="1:31" x14ac:dyDescent="0.25">
      <c r="A2070" s="41">
        <v>0</v>
      </c>
      <c r="C2070" s="56"/>
      <c r="AC2070" s="56"/>
      <c r="AD2070" s="56"/>
      <c r="AE2070" s="56"/>
    </row>
    <row r="2071" spans="1:31" x14ac:dyDescent="0.25">
      <c r="A2071" s="41">
        <v>0</v>
      </c>
      <c r="C2071" s="56"/>
      <c r="AC2071" s="56"/>
      <c r="AD2071" s="56"/>
      <c r="AE2071" s="56"/>
    </row>
    <row r="2072" spans="1:31" x14ac:dyDescent="0.25">
      <c r="A2072" s="41">
        <v>0</v>
      </c>
      <c r="C2072" s="56"/>
      <c r="AC2072" s="56"/>
      <c r="AD2072" s="56"/>
      <c r="AE2072" s="56"/>
    </row>
    <row r="2073" spans="1:31" x14ac:dyDescent="0.25">
      <c r="A2073" s="41">
        <v>0</v>
      </c>
      <c r="C2073" s="56"/>
      <c r="AC2073" s="56"/>
      <c r="AD2073" s="56"/>
      <c r="AE2073" s="56"/>
    </row>
    <row r="2074" spans="1:31" x14ac:dyDescent="0.25">
      <c r="A2074" s="41">
        <v>5237</v>
      </c>
      <c r="C2074" s="56"/>
      <c r="AC2074" s="56"/>
      <c r="AD2074" s="56"/>
      <c r="AE2074" s="56"/>
    </row>
    <row r="2075" spans="1:31" x14ac:dyDescent="0.25">
      <c r="A2075" s="41">
        <v>0</v>
      </c>
      <c r="B2075" s="44"/>
      <c r="C2075" s="56"/>
      <c r="AC2075" s="56"/>
      <c r="AD2075" s="56"/>
      <c r="AE2075" s="56"/>
    </row>
    <row r="2076" spans="1:31" x14ac:dyDescent="0.25">
      <c r="A2076" s="41">
        <v>0</v>
      </c>
      <c r="C2076" s="56"/>
      <c r="AC2076" s="56"/>
      <c r="AD2076" s="56"/>
      <c r="AE2076" s="56"/>
    </row>
    <row r="2077" spans="1:31" x14ac:dyDescent="0.25">
      <c r="A2077" s="41">
        <v>0</v>
      </c>
      <c r="C2077" s="56"/>
      <c r="AC2077" s="56"/>
      <c r="AD2077" s="56"/>
      <c r="AE2077" s="56"/>
    </row>
    <row r="2078" spans="1:31" x14ac:dyDescent="0.25">
      <c r="A2078" s="41">
        <v>0</v>
      </c>
      <c r="C2078" s="56"/>
      <c r="AC2078" s="56"/>
      <c r="AD2078" s="56"/>
      <c r="AE2078" s="56"/>
    </row>
    <row r="2079" spans="1:31" x14ac:dyDescent="0.25">
      <c r="A2079" s="41">
        <v>0</v>
      </c>
      <c r="C2079" s="56"/>
      <c r="AC2079" s="56"/>
      <c r="AD2079" s="56"/>
      <c r="AE2079" s="56"/>
    </row>
    <row r="2080" spans="1:31" x14ac:dyDescent="0.25">
      <c r="A2080" s="41">
        <v>0</v>
      </c>
      <c r="C2080" s="56"/>
      <c r="AC2080" s="56"/>
      <c r="AD2080" s="56"/>
      <c r="AE2080" s="56"/>
    </row>
    <row r="2081" spans="1:31" x14ac:dyDescent="0.25">
      <c r="A2081" s="41">
        <v>0</v>
      </c>
      <c r="C2081" s="56"/>
      <c r="AC2081" s="56"/>
      <c r="AD2081" s="56"/>
      <c r="AE2081" s="56"/>
    </row>
    <row r="2082" spans="1:31" x14ac:dyDescent="0.25">
      <c r="A2082" s="41">
        <v>0</v>
      </c>
      <c r="C2082" s="56"/>
      <c r="AC2082" s="56"/>
      <c r="AD2082" s="56"/>
      <c r="AE2082" s="56"/>
    </row>
    <row r="2083" spans="1:31" x14ac:dyDescent="0.25">
      <c r="A2083" s="41">
        <v>0</v>
      </c>
      <c r="C2083" s="56"/>
      <c r="AC2083" s="56"/>
      <c r="AD2083" s="56"/>
      <c r="AE2083" s="56"/>
    </row>
    <row r="2084" spans="1:31" x14ac:dyDescent="0.25">
      <c r="A2084" s="41">
        <v>0</v>
      </c>
      <c r="C2084" s="56"/>
      <c r="AC2084" s="56"/>
      <c r="AD2084" s="56"/>
      <c r="AE2084" s="56"/>
    </row>
    <row r="2085" spans="1:31" x14ac:dyDescent="0.25">
      <c r="A2085" s="41">
        <v>0</v>
      </c>
      <c r="C2085" s="56"/>
      <c r="AC2085" s="56"/>
      <c r="AD2085" s="56"/>
      <c r="AE2085" s="56"/>
    </row>
    <row r="2086" spans="1:31" x14ac:dyDescent="0.25">
      <c r="A2086" s="41">
        <v>0</v>
      </c>
      <c r="C2086" s="56"/>
      <c r="AC2086" s="56"/>
      <c r="AD2086" s="56"/>
      <c r="AE2086" s="56"/>
    </row>
    <row r="2087" spans="1:31" x14ac:dyDescent="0.25">
      <c r="A2087" s="41">
        <v>0</v>
      </c>
      <c r="C2087" s="56"/>
      <c r="AC2087" s="56"/>
      <c r="AD2087" s="56"/>
      <c r="AE2087" s="56"/>
    </row>
    <row r="2088" spans="1:31" x14ac:dyDescent="0.25">
      <c r="A2088" s="41">
        <v>0</v>
      </c>
      <c r="C2088" s="56"/>
      <c r="AC2088" s="56"/>
      <c r="AD2088" s="56"/>
      <c r="AE2088" s="56"/>
    </row>
    <row r="2089" spans="1:31" x14ac:dyDescent="0.25">
      <c r="A2089" s="41">
        <v>0</v>
      </c>
      <c r="C2089" s="56"/>
      <c r="AC2089" s="56"/>
      <c r="AD2089" s="56"/>
      <c r="AE2089" s="56"/>
    </row>
    <row r="2090" spans="1:31" x14ac:dyDescent="0.25">
      <c r="A2090" s="41">
        <v>0</v>
      </c>
      <c r="C2090" s="56"/>
      <c r="AC2090" s="56"/>
      <c r="AD2090" s="56"/>
      <c r="AE2090" s="56"/>
    </row>
    <row r="2091" spans="1:31" x14ac:dyDescent="0.25">
      <c r="A2091" s="41">
        <v>0</v>
      </c>
      <c r="C2091" s="56"/>
      <c r="AC2091" s="56"/>
      <c r="AD2091" s="56"/>
      <c r="AE2091" s="56"/>
    </row>
    <row r="2092" spans="1:31" x14ac:dyDescent="0.25">
      <c r="A2092" s="41">
        <v>0</v>
      </c>
      <c r="C2092" s="56"/>
      <c r="AC2092" s="56"/>
      <c r="AD2092" s="56"/>
      <c r="AE2092" s="56"/>
    </row>
    <row r="2093" spans="1:31" x14ac:dyDescent="0.25">
      <c r="A2093" s="41">
        <v>0</v>
      </c>
      <c r="C2093" s="56"/>
      <c r="AC2093" s="56"/>
      <c r="AD2093" s="56"/>
      <c r="AE2093" s="56"/>
    </row>
    <row r="2094" spans="1:31" x14ac:dyDescent="0.25">
      <c r="A2094" s="41">
        <v>0</v>
      </c>
      <c r="C2094" s="56"/>
      <c r="AC2094" s="56"/>
      <c r="AD2094" s="56"/>
      <c r="AE2094" s="56"/>
    </row>
    <row r="2095" spans="1:31" x14ac:dyDescent="0.25">
      <c r="A2095" s="41">
        <v>0</v>
      </c>
      <c r="C2095" s="56"/>
      <c r="AC2095" s="56"/>
      <c r="AD2095" s="56"/>
      <c r="AE2095" s="56"/>
    </row>
    <row r="2096" spans="1:31" x14ac:dyDescent="0.25">
      <c r="A2096" s="41">
        <v>0</v>
      </c>
      <c r="C2096" s="56"/>
      <c r="AC2096" s="56"/>
      <c r="AD2096" s="56"/>
      <c r="AE2096" s="56"/>
    </row>
    <row r="2097" spans="1:31" x14ac:dyDescent="0.25">
      <c r="A2097" s="41">
        <v>0</v>
      </c>
      <c r="C2097" s="56"/>
      <c r="AC2097" s="56"/>
      <c r="AD2097" s="56"/>
      <c r="AE2097" s="56"/>
    </row>
    <row r="2098" spans="1:31" x14ac:dyDescent="0.25">
      <c r="A2098" s="41">
        <v>0</v>
      </c>
      <c r="C2098" s="56"/>
      <c r="AC2098" s="56"/>
      <c r="AD2098" s="56"/>
      <c r="AE2098" s="56"/>
    </row>
    <row r="2099" spans="1:31" x14ac:dyDescent="0.25">
      <c r="A2099" s="41">
        <v>0</v>
      </c>
      <c r="C2099" s="56"/>
      <c r="AC2099" s="56"/>
      <c r="AD2099" s="56"/>
      <c r="AE2099" s="56"/>
    </row>
    <row r="2100" spans="1:31" x14ac:dyDescent="0.25">
      <c r="A2100" s="41">
        <v>0</v>
      </c>
      <c r="B2100" s="44"/>
      <c r="C2100" s="56"/>
      <c r="AC2100" s="56"/>
      <c r="AD2100" s="56"/>
      <c r="AE2100" s="56"/>
    </row>
    <row r="2101" spans="1:31" x14ac:dyDescent="0.25">
      <c r="A2101" s="41">
        <v>0</v>
      </c>
      <c r="C2101" s="56"/>
      <c r="AC2101" s="56"/>
      <c r="AD2101" s="56"/>
      <c r="AE2101" s="56"/>
    </row>
    <row r="2102" spans="1:31" x14ac:dyDescent="0.25">
      <c r="A2102" s="41">
        <v>0</v>
      </c>
      <c r="C2102" s="56"/>
      <c r="AC2102" s="56"/>
      <c r="AD2102" s="56"/>
      <c r="AE2102" s="56"/>
    </row>
    <row r="2103" spans="1:31" x14ac:dyDescent="0.25">
      <c r="A2103" s="41">
        <v>0</v>
      </c>
      <c r="C2103" s="56"/>
      <c r="AC2103" s="56"/>
      <c r="AD2103" s="56"/>
      <c r="AE2103" s="56"/>
    </row>
    <row r="2104" spans="1:31" x14ac:dyDescent="0.25">
      <c r="A2104" s="41">
        <v>0</v>
      </c>
      <c r="C2104" s="56"/>
      <c r="AC2104" s="56"/>
      <c r="AD2104" s="56"/>
      <c r="AE2104" s="56"/>
    </row>
    <row r="2105" spans="1:31" x14ac:dyDescent="0.25">
      <c r="A2105" s="41">
        <v>0</v>
      </c>
      <c r="C2105" s="56"/>
      <c r="AC2105" s="56"/>
      <c r="AD2105" s="56"/>
      <c r="AE2105" s="56"/>
    </row>
    <row r="2106" spans="1:31" x14ac:dyDescent="0.25">
      <c r="A2106" s="41">
        <v>0</v>
      </c>
      <c r="C2106" s="56"/>
      <c r="AC2106" s="56"/>
      <c r="AD2106" s="56"/>
      <c r="AE2106" s="56"/>
    </row>
    <row r="2107" spans="1:31" x14ac:dyDescent="0.25">
      <c r="A2107" s="41">
        <v>0</v>
      </c>
      <c r="C2107" s="56"/>
      <c r="AC2107" s="56"/>
      <c r="AD2107" s="56"/>
      <c r="AE2107" s="56"/>
    </row>
    <row r="2108" spans="1:31" x14ac:dyDescent="0.25">
      <c r="A2108" s="41">
        <v>0</v>
      </c>
      <c r="C2108" s="56"/>
      <c r="AC2108" s="56"/>
      <c r="AD2108" s="56"/>
      <c r="AE2108" s="56"/>
    </row>
    <row r="2109" spans="1:31" x14ac:dyDescent="0.25">
      <c r="A2109" s="41">
        <v>0</v>
      </c>
      <c r="C2109" s="56"/>
      <c r="AC2109" s="56"/>
      <c r="AD2109" s="56"/>
      <c r="AE2109" s="56"/>
    </row>
    <row r="2110" spans="1:31" x14ac:dyDescent="0.25">
      <c r="A2110" s="41">
        <v>73801</v>
      </c>
      <c r="C2110" s="56"/>
      <c r="AC2110" s="56"/>
      <c r="AD2110" s="56"/>
      <c r="AE2110" s="56"/>
    </row>
    <row r="2111" spans="1:31" x14ac:dyDescent="0.25">
      <c r="A2111" s="41">
        <v>0</v>
      </c>
      <c r="C2111" s="56"/>
      <c r="AC2111" s="56"/>
      <c r="AD2111" s="56"/>
      <c r="AE2111" s="56"/>
    </row>
    <row r="2112" spans="1:31" x14ac:dyDescent="0.25">
      <c r="A2112" s="41">
        <v>0</v>
      </c>
      <c r="C2112" s="56"/>
      <c r="AC2112" s="56"/>
      <c r="AD2112" s="56"/>
      <c r="AE2112" s="56"/>
    </row>
    <row r="2113" spans="1:31" x14ac:dyDescent="0.25">
      <c r="A2113" s="41">
        <v>0</v>
      </c>
      <c r="C2113" s="56"/>
      <c r="AC2113" s="56"/>
      <c r="AD2113" s="56"/>
      <c r="AE2113" s="56"/>
    </row>
    <row r="2114" spans="1:31" x14ac:dyDescent="0.25">
      <c r="A2114" s="41">
        <v>0</v>
      </c>
      <c r="C2114" s="56"/>
      <c r="AC2114" s="56"/>
      <c r="AD2114" s="56"/>
      <c r="AE2114" s="56"/>
    </row>
    <row r="2115" spans="1:31" x14ac:dyDescent="0.25">
      <c r="A2115" s="41">
        <v>0</v>
      </c>
      <c r="C2115" s="56"/>
      <c r="AC2115" s="56"/>
      <c r="AD2115" s="56"/>
      <c r="AE2115" s="56"/>
    </row>
    <row r="2116" spans="1:31" x14ac:dyDescent="0.25">
      <c r="A2116" s="41">
        <v>0</v>
      </c>
      <c r="B2116" s="44"/>
      <c r="C2116" s="56"/>
      <c r="AC2116" s="56"/>
      <c r="AD2116" s="56"/>
      <c r="AE2116" s="56"/>
    </row>
    <row r="2117" spans="1:31" x14ac:dyDescent="0.25">
      <c r="A2117" s="41">
        <v>0</v>
      </c>
      <c r="C2117" s="56"/>
      <c r="AC2117" s="56"/>
      <c r="AD2117" s="56"/>
      <c r="AE2117" s="56"/>
    </row>
    <row r="2118" spans="1:31" x14ac:dyDescent="0.25">
      <c r="A2118" s="41">
        <v>0</v>
      </c>
      <c r="C2118" s="56"/>
      <c r="AC2118" s="56"/>
      <c r="AD2118" s="56"/>
      <c r="AE2118" s="56"/>
    </row>
    <row r="2119" spans="1:31" x14ac:dyDescent="0.25">
      <c r="A2119" s="41">
        <v>0</v>
      </c>
      <c r="C2119" s="56"/>
      <c r="AC2119" s="56"/>
      <c r="AD2119" s="56"/>
      <c r="AE2119" s="56"/>
    </row>
    <row r="2120" spans="1:31" x14ac:dyDescent="0.25">
      <c r="A2120" s="41">
        <v>0</v>
      </c>
      <c r="C2120" s="56"/>
      <c r="AC2120" s="56"/>
      <c r="AD2120" s="56"/>
      <c r="AE2120" s="56"/>
    </row>
    <row r="2121" spans="1:31" x14ac:dyDescent="0.25">
      <c r="A2121" s="41">
        <v>0</v>
      </c>
      <c r="C2121" s="56"/>
      <c r="AC2121" s="56"/>
      <c r="AD2121" s="56"/>
      <c r="AE2121" s="56"/>
    </row>
    <row r="2122" spans="1:31" x14ac:dyDescent="0.25">
      <c r="A2122" s="41">
        <v>0</v>
      </c>
      <c r="C2122" s="56"/>
      <c r="AC2122" s="56"/>
      <c r="AD2122" s="56"/>
      <c r="AE2122" s="56"/>
    </row>
    <row r="2123" spans="1:31" x14ac:dyDescent="0.25">
      <c r="A2123" s="41">
        <v>0</v>
      </c>
      <c r="C2123" s="56"/>
      <c r="AC2123" s="56"/>
      <c r="AD2123" s="56"/>
      <c r="AE2123" s="56"/>
    </row>
    <row r="2124" spans="1:31" x14ac:dyDescent="0.25">
      <c r="A2124" s="41">
        <v>0</v>
      </c>
      <c r="C2124" s="56"/>
      <c r="AC2124" s="56"/>
      <c r="AD2124" s="56"/>
      <c r="AE2124" s="56"/>
    </row>
    <row r="2125" spans="1:31" x14ac:dyDescent="0.25">
      <c r="A2125" s="41">
        <v>0</v>
      </c>
      <c r="C2125" s="56"/>
      <c r="AC2125" s="56"/>
      <c r="AD2125" s="56"/>
      <c r="AE2125" s="56"/>
    </row>
    <row r="2126" spans="1:31" x14ac:dyDescent="0.25">
      <c r="A2126" s="41">
        <v>0</v>
      </c>
      <c r="C2126" s="56"/>
      <c r="AC2126" s="56"/>
      <c r="AD2126" s="56"/>
      <c r="AE2126" s="56"/>
    </row>
    <row r="2127" spans="1:31" x14ac:dyDescent="0.25">
      <c r="A2127" s="41">
        <v>0</v>
      </c>
      <c r="C2127" s="56"/>
      <c r="AC2127" s="56"/>
      <c r="AD2127" s="56"/>
      <c r="AE2127" s="56"/>
    </row>
    <row r="2128" spans="1:31" x14ac:dyDescent="0.25">
      <c r="A2128" s="41">
        <v>0</v>
      </c>
      <c r="C2128" s="56"/>
      <c r="AC2128" s="56"/>
      <c r="AD2128" s="56"/>
      <c r="AE2128" s="56"/>
    </row>
    <row r="2129" spans="1:31" x14ac:dyDescent="0.25">
      <c r="A2129" s="41">
        <v>0</v>
      </c>
      <c r="C2129" s="56"/>
      <c r="AC2129" s="56"/>
      <c r="AD2129" s="56"/>
      <c r="AE2129" s="56"/>
    </row>
    <row r="2130" spans="1:31" x14ac:dyDescent="0.25">
      <c r="A2130" s="41">
        <v>0</v>
      </c>
      <c r="C2130" s="56"/>
      <c r="AC2130" s="56"/>
      <c r="AD2130" s="56"/>
      <c r="AE2130" s="56"/>
    </row>
    <row r="2131" spans="1:31" x14ac:dyDescent="0.25">
      <c r="A2131" s="41">
        <v>0</v>
      </c>
      <c r="C2131" s="56"/>
      <c r="AC2131" s="56"/>
      <c r="AD2131" s="56"/>
      <c r="AE2131" s="56"/>
    </row>
    <row r="2132" spans="1:31" x14ac:dyDescent="0.25">
      <c r="A2132" s="41">
        <v>0</v>
      </c>
      <c r="C2132" s="56"/>
      <c r="AC2132" s="56"/>
      <c r="AD2132" s="56"/>
      <c r="AE2132" s="56"/>
    </row>
    <row r="2133" spans="1:31" x14ac:dyDescent="0.25">
      <c r="A2133" s="41">
        <v>0</v>
      </c>
      <c r="C2133" s="56"/>
      <c r="AC2133" s="56"/>
      <c r="AD2133" s="56"/>
      <c r="AE2133" s="56"/>
    </row>
    <row r="2134" spans="1:31" x14ac:dyDescent="0.25">
      <c r="A2134" s="41">
        <v>0</v>
      </c>
      <c r="C2134" s="56"/>
      <c r="AC2134" s="56"/>
      <c r="AD2134" s="56"/>
      <c r="AE2134" s="56"/>
    </row>
    <row r="2135" spans="1:31" x14ac:dyDescent="0.25">
      <c r="A2135" s="41">
        <v>0</v>
      </c>
      <c r="C2135" s="56"/>
      <c r="AC2135" s="56"/>
      <c r="AD2135" s="56"/>
      <c r="AE2135" s="56"/>
    </row>
    <row r="2136" spans="1:31" x14ac:dyDescent="0.25">
      <c r="A2136" s="41">
        <v>0</v>
      </c>
      <c r="C2136" s="56"/>
      <c r="AC2136" s="56"/>
      <c r="AD2136" s="56"/>
      <c r="AE2136" s="56"/>
    </row>
    <row r="2137" spans="1:31" x14ac:dyDescent="0.25">
      <c r="A2137" s="41">
        <v>0</v>
      </c>
      <c r="C2137" s="56"/>
      <c r="AC2137" s="56"/>
      <c r="AD2137" s="56"/>
      <c r="AE2137" s="56"/>
    </row>
    <row r="2138" spans="1:31" x14ac:dyDescent="0.25">
      <c r="A2138" s="41">
        <v>0</v>
      </c>
      <c r="C2138" s="56"/>
      <c r="AC2138" s="56"/>
      <c r="AD2138" s="56"/>
      <c r="AE2138" s="56"/>
    </row>
    <row r="2139" spans="1:31" x14ac:dyDescent="0.25">
      <c r="A2139" s="41">
        <v>0</v>
      </c>
      <c r="C2139" s="56"/>
      <c r="AC2139" s="56"/>
      <c r="AD2139" s="56"/>
      <c r="AE2139" s="56"/>
    </row>
    <row r="2140" spans="1:31" x14ac:dyDescent="0.25">
      <c r="A2140" s="41">
        <v>0</v>
      </c>
      <c r="C2140" s="56"/>
      <c r="AC2140" s="56"/>
      <c r="AD2140" s="56"/>
      <c r="AE2140" s="56"/>
    </row>
    <row r="2141" spans="1:31" x14ac:dyDescent="0.25">
      <c r="A2141" s="41">
        <v>0</v>
      </c>
      <c r="C2141" s="56"/>
      <c r="AC2141" s="56"/>
      <c r="AD2141" s="56"/>
      <c r="AE2141" s="56"/>
    </row>
    <row r="2142" spans="1:31" x14ac:dyDescent="0.25">
      <c r="A2142" s="41">
        <v>0</v>
      </c>
      <c r="C2142" s="56"/>
      <c r="AC2142" s="56"/>
      <c r="AD2142" s="56"/>
      <c r="AE2142" s="56"/>
    </row>
    <row r="2143" spans="1:31" x14ac:dyDescent="0.25">
      <c r="A2143" s="41">
        <v>0</v>
      </c>
      <c r="C2143" s="56"/>
      <c r="AC2143" s="56"/>
      <c r="AD2143" s="56"/>
      <c r="AE2143" s="56"/>
    </row>
    <row r="2144" spans="1:31" x14ac:dyDescent="0.25">
      <c r="A2144" s="41">
        <v>0</v>
      </c>
      <c r="C2144" s="56"/>
      <c r="AC2144" s="56"/>
      <c r="AD2144" s="56"/>
      <c r="AE2144" s="56"/>
    </row>
    <row r="2145" spans="1:31" x14ac:dyDescent="0.25">
      <c r="A2145" s="41">
        <v>0</v>
      </c>
      <c r="C2145" s="56"/>
      <c r="AC2145" s="56"/>
      <c r="AD2145" s="56"/>
      <c r="AE2145" s="56"/>
    </row>
    <row r="2146" spans="1:31" x14ac:dyDescent="0.25">
      <c r="A2146" s="41">
        <v>0</v>
      </c>
      <c r="C2146" s="56"/>
      <c r="AC2146" s="56"/>
      <c r="AD2146" s="56"/>
      <c r="AE2146" s="56"/>
    </row>
    <row r="2147" spans="1:31" x14ac:dyDescent="0.25">
      <c r="A2147" s="41">
        <v>0</v>
      </c>
      <c r="C2147" s="56"/>
      <c r="AC2147" s="56"/>
      <c r="AD2147" s="56"/>
      <c r="AE2147" s="56"/>
    </row>
    <row r="2148" spans="1:31" x14ac:dyDescent="0.25">
      <c r="A2148" s="41">
        <v>0</v>
      </c>
      <c r="C2148" s="56"/>
      <c r="AC2148" s="56"/>
      <c r="AD2148" s="56"/>
      <c r="AE2148" s="56"/>
    </row>
    <row r="2149" spans="1:31" x14ac:dyDescent="0.25">
      <c r="A2149" s="41">
        <v>0</v>
      </c>
      <c r="C2149" s="56"/>
      <c r="AC2149" s="56"/>
      <c r="AD2149" s="56"/>
      <c r="AE2149" s="56"/>
    </row>
    <row r="2150" spans="1:31" x14ac:dyDescent="0.25">
      <c r="A2150" s="41">
        <v>0</v>
      </c>
      <c r="C2150" s="56"/>
      <c r="AC2150" s="56"/>
      <c r="AD2150" s="56"/>
      <c r="AE2150" s="56"/>
    </row>
    <row r="2151" spans="1:31" x14ac:dyDescent="0.25">
      <c r="A2151" s="41">
        <v>0</v>
      </c>
      <c r="C2151" s="56"/>
      <c r="AC2151" s="56"/>
      <c r="AD2151" s="56"/>
      <c r="AE2151" s="56"/>
    </row>
    <row r="2152" spans="1:31" x14ac:dyDescent="0.25">
      <c r="A2152" s="41">
        <v>0</v>
      </c>
      <c r="C2152" s="56"/>
      <c r="AC2152" s="56"/>
      <c r="AD2152" s="56"/>
      <c r="AE2152" s="56"/>
    </row>
    <row r="2153" spans="1:31" x14ac:dyDescent="0.25">
      <c r="A2153" s="41">
        <v>0</v>
      </c>
      <c r="C2153" s="56"/>
      <c r="AC2153" s="56"/>
      <c r="AD2153" s="56"/>
      <c r="AE2153" s="56"/>
    </row>
    <row r="2154" spans="1:31" x14ac:dyDescent="0.25">
      <c r="A2154" s="41">
        <v>0</v>
      </c>
      <c r="C2154" s="56"/>
      <c r="AC2154" s="56"/>
      <c r="AD2154" s="56"/>
      <c r="AE2154" s="56"/>
    </row>
    <row r="2155" spans="1:31" x14ac:dyDescent="0.25">
      <c r="A2155" s="41">
        <v>0</v>
      </c>
      <c r="C2155" s="56"/>
      <c r="AC2155" s="56"/>
      <c r="AD2155" s="56"/>
      <c r="AE2155" s="56"/>
    </row>
    <row r="2156" spans="1:31" x14ac:dyDescent="0.25">
      <c r="A2156" s="41">
        <v>0</v>
      </c>
      <c r="C2156" s="56"/>
      <c r="AC2156" s="56"/>
      <c r="AD2156" s="56"/>
      <c r="AE2156" s="56"/>
    </row>
    <row r="2157" spans="1:31" x14ac:dyDescent="0.25">
      <c r="A2157" s="41">
        <v>0</v>
      </c>
      <c r="C2157" s="56"/>
      <c r="AC2157" s="56"/>
      <c r="AD2157" s="56"/>
      <c r="AE2157" s="56"/>
    </row>
    <row r="2158" spans="1:31" x14ac:dyDescent="0.25">
      <c r="A2158" s="41">
        <v>0</v>
      </c>
      <c r="C2158" s="56"/>
      <c r="AC2158" s="56"/>
      <c r="AD2158" s="56"/>
      <c r="AE2158" s="56"/>
    </row>
    <row r="2159" spans="1:31" x14ac:dyDescent="0.25">
      <c r="A2159" s="41">
        <v>0</v>
      </c>
      <c r="C2159" s="56"/>
      <c r="AC2159" s="56"/>
      <c r="AD2159" s="56"/>
      <c r="AE2159" s="56"/>
    </row>
    <row r="2160" spans="1:31" x14ac:dyDescent="0.25">
      <c r="A2160" s="41">
        <v>0</v>
      </c>
      <c r="C2160" s="56"/>
      <c r="AC2160" s="56"/>
      <c r="AD2160" s="56"/>
      <c r="AE2160" s="56"/>
    </row>
    <row r="2161" spans="1:31" x14ac:dyDescent="0.25">
      <c r="A2161" s="41">
        <v>0</v>
      </c>
      <c r="C2161" s="56"/>
      <c r="AC2161" s="56"/>
      <c r="AD2161" s="56"/>
      <c r="AE2161" s="56"/>
    </row>
    <row r="2162" spans="1:31" x14ac:dyDescent="0.25">
      <c r="A2162" s="41">
        <v>0</v>
      </c>
      <c r="C2162" s="56"/>
      <c r="AC2162" s="56"/>
      <c r="AD2162" s="56"/>
      <c r="AE2162" s="56"/>
    </row>
    <row r="2163" spans="1:31" x14ac:dyDescent="0.25">
      <c r="A2163" s="41">
        <v>0</v>
      </c>
      <c r="C2163" s="56"/>
      <c r="AC2163" s="56"/>
      <c r="AD2163" s="56"/>
      <c r="AE2163" s="56"/>
    </row>
    <row r="2164" spans="1:31" x14ac:dyDescent="0.25">
      <c r="A2164" s="41">
        <v>0</v>
      </c>
      <c r="C2164" s="56"/>
      <c r="AC2164" s="56"/>
      <c r="AD2164" s="56"/>
      <c r="AE2164" s="56"/>
    </row>
    <row r="2165" spans="1:31" x14ac:dyDescent="0.25">
      <c r="A2165" s="41">
        <v>0</v>
      </c>
      <c r="C2165" s="56"/>
      <c r="AC2165" s="56"/>
      <c r="AD2165" s="56"/>
      <c r="AE2165" s="56"/>
    </row>
    <row r="2166" spans="1:31" x14ac:dyDescent="0.25">
      <c r="A2166" s="41">
        <v>0</v>
      </c>
      <c r="C2166" s="56"/>
      <c r="AC2166" s="56"/>
      <c r="AD2166" s="56"/>
      <c r="AE2166" s="56"/>
    </row>
    <row r="2167" spans="1:31" x14ac:dyDescent="0.25">
      <c r="A2167" s="41">
        <v>0</v>
      </c>
      <c r="C2167" s="56"/>
      <c r="AC2167" s="56"/>
      <c r="AD2167" s="56"/>
      <c r="AE2167" s="56"/>
    </row>
    <row r="2168" spans="1:31" x14ac:dyDescent="0.25">
      <c r="A2168" s="41">
        <v>0</v>
      </c>
      <c r="C2168" s="56"/>
      <c r="AC2168" s="56"/>
      <c r="AD2168" s="56"/>
      <c r="AE2168" s="56"/>
    </row>
    <row r="2169" spans="1:31" x14ac:dyDescent="0.25">
      <c r="A2169" s="41">
        <v>0</v>
      </c>
      <c r="C2169" s="56"/>
      <c r="AC2169" s="56"/>
      <c r="AD2169" s="56"/>
      <c r="AE2169" s="56"/>
    </row>
    <row r="2170" spans="1:31" x14ac:dyDescent="0.25">
      <c r="A2170" s="41">
        <v>0</v>
      </c>
      <c r="C2170" s="56"/>
      <c r="AC2170" s="56"/>
      <c r="AD2170" s="56"/>
      <c r="AE2170" s="56"/>
    </row>
    <row r="2171" spans="1:31" x14ac:dyDescent="0.25">
      <c r="A2171" s="41">
        <v>0</v>
      </c>
      <c r="C2171" s="56"/>
      <c r="AC2171" s="56"/>
      <c r="AD2171" s="56"/>
      <c r="AE2171" s="56"/>
    </row>
    <row r="2172" spans="1:31" x14ac:dyDescent="0.25">
      <c r="A2172" s="41">
        <v>0</v>
      </c>
      <c r="C2172" s="56"/>
      <c r="AC2172" s="56"/>
      <c r="AD2172" s="56"/>
      <c r="AE2172" s="56"/>
    </row>
    <row r="2173" spans="1:31" x14ac:dyDescent="0.25">
      <c r="A2173" s="41">
        <v>0</v>
      </c>
      <c r="C2173" s="56"/>
      <c r="AC2173" s="56"/>
      <c r="AD2173" s="56"/>
      <c r="AE2173" s="56"/>
    </row>
    <row r="2174" spans="1:31" x14ac:dyDescent="0.25">
      <c r="A2174" s="41">
        <v>0</v>
      </c>
      <c r="C2174" s="56"/>
      <c r="AC2174" s="56"/>
      <c r="AD2174" s="56"/>
      <c r="AE2174" s="56"/>
    </row>
    <row r="2175" spans="1:31" x14ac:dyDescent="0.25">
      <c r="A2175" s="41">
        <v>0</v>
      </c>
      <c r="C2175" s="56"/>
      <c r="AC2175" s="56"/>
      <c r="AD2175" s="56"/>
      <c r="AE2175" s="56"/>
    </row>
    <row r="2176" spans="1:31" x14ac:dyDescent="0.25">
      <c r="A2176" s="41">
        <v>0</v>
      </c>
      <c r="C2176" s="56"/>
      <c r="AC2176" s="56"/>
      <c r="AD2176" s="56"/>
      <c r="AE2176" s="56"/>
    </row>
    <row r="2177" spans="1:31" x14ac:dyDescent="0.25">
      <c r="A2177" s="41">
        <v>0</v>
      </c>
      <c r="C2177" s="56"/>
      <c r="AC2177" s="56"/>
      <c r="AD2177" s="56"/>
      <c r="AE2177" s="56"/>
    </row>
    <row r="2178" spans="1:31" x14ac:dyDescent="0.25">
      <c r="A2178" s="41">
        <v>0</v>
      </c>
      <c r="C2178" s="56"/>
      <c r="AC2178" s="56"/>
      <c r="AD2178" s="56"/>
      <c r="AE2178" s="56"/>
    </row>
    <row r="2179" spans="1:31" x14ac:dyDescent="0.25">
      <c r="A2179" s="41">
        <v>0</v>
      </c>
      <c r="C2179" s="56"/>
      <c r="AC2179" s="56"/>
      <c r="AD2179" s="56"/>
      <c r="AE2179" s="56"/>
    </row>
    <row r="2180" spans="1:31" x14ac:dyDescent="0.25">
      <c r="A2180" s="41">
        <v>0</v>
      </c>
      <c r="C2180" s="56"/>
      <c r="AC2180" s="56"/>
      <c r="AD2180" s="56"/>
      <c r="AE2180" s="56"/>
    </row>
    <row r="2181" spans="1:31" x14ac:dyDescent="0.25">
      <c r="A2181" s="41">
        <v>0</v>
      </c>
      <c r="C2181" s="56"/>
      <c r="AC2181" s="56"/>
      <c r="AD2181" s="56"/>
      <c r="AE2181" s="56"/>
    </row>
    <row r="2182" spans="1:31" x14ac:dyDescent="0.25">
      <c r="A2182" s="41">
        <v>0</v>
      </c>
      <c r="C2182" s="56"/>
      <c r="AC2182" s="56"/>
      <c r="AD2182" s="56"/>
      <c r="AE2182" s="56"/>
    </row>
    <row r="2183" spans="1:31" x14ac:dyDescent="0.25">
      <c r="A2183" s="41">
        <v>0</v>
      </c>
      <c r="C2183" s="56"/>
      <c r="AC2183" s="56"/>
      <c r="AD2183" s="56"/>
      <c r="AE2183" s="56"/>
    </row>
    <row r="2184" spans="1:31" x14ac:dyDescent="0.25">
      <c r="A2184" s="41">
        <v>0</v>
      </c>
      <c r="C2184" s="56"/>
      <c r="AC2184" s="56"/>
      <c r="AD2184" s="56"/>
      <c r="AE2184" s="56"/>
    </row>
    <row r="2185" spans="1:31" x14ac:dyDescent="0.25">
      <c r="A2185" s="41">
        <v>0</v>
      </c>
      <c r="C2185" s="56"/>
      <c r="AC2185" s="56"/>
      <c r="AD2185" s="56"/>
      <c r="AE2185" s="56"/>
    </row>
    <row r="2186" spans="1:31" x14ac:dyDescent="0.25">
      <c r="A2186" s="41">
        <v>0</v>
      </c>
      <c r="C2186" s="56"/>
      <c r="AC2186" s="56"/>
      <c r="AD2186" s="56"/>
      <c r="AE2186" s="56"/>
    </row>
    <row r="2187" spans="1:31" x14ac:dyDescent="0.25">
      <c r="A2187" s="41">
        <v>0</v>
      </c>
      <c r="C2187" s="56"/>
      <c r="AC2187" s="56"/>
      <c r="AD2187" s="56"/>
      <c r="AE2187" s="56"/>
    </row>
    <row r="2188" spans="1:31" x14ac:dyDescent="0.25">
      <c r="A2188" s="41">
        <v>0</v>
      </c>
      <c r="C2188" s="56"/>
      <c r="AC2188" s="56"/>
      <c r="AD2188" s="56"/>
      <c r="AE2188" s="56"/>
    </row>
    <row r="2189" spans="1:31" x14ac:dyDescent="0.25">
      <c r="A2189" s="41">
        <v>0</v>
      </c>
      <c r="C2189" s="56"/>
      <c r="AC2189" s="56"/>
      <c r="AD2189" s="56"/>
      <c r="AE2189" s="56"/>
    </row>
    <row r="2190" spans="1:31" x14ac:dyDescent="0.25">
      <c r="A2190" s="41">
        <v>0</v>
      </c>
      <c r="C2190" s="56"/>
      <c r="AC2190" s="56"/>
      <c r="AD2190" s="56"/>
      <c r="AE2190" s="56"/>
    </row>
    <row r="2191" spans="1:31" x14ac:dyDescent="0.25">
      <c r="A2191" s="41">
        <v>0</v>
      </c>
      <c r="C2191" s="56"/>
      <c r="AC2191" s="56"/>
      <c r="AD2191" s="56"/>
      <c r="AE2191" s="56"/>
    </row>
    <row r="2192" spans="1:31" x14ac:dyDescent="0.25">
      <c r="A2192" s="41">
        <v>0</v>
      </c>
      <c r="C2192" s="56"/>
      <c r="AC2192" s="56"/>
      <c r="AD2192" s="56"/>
      <c r="AE2192" s="56"/>
    </row>
    <row r="2193" spans="1:31" x14ac:dyDescent="0.25">
      <c r="A2193" s="41">
        <v>0</v>
      </c>
      <c r="C2193" s="56"/>
      <c r="AC2193" s="56"/>
      <c r="AD2193" s="56"/>
      <c r="AE2193" s="56"/>
    </row>
    <row r="2194" spans="1:31" x14ac:dyDescent="0.25">
      <c r="A2194" s="41">
        <v>0</v>
      </c>
      <c r="C2194" s="56"/>
      <c r="AC2194" s="56"/>
      <c r="AD2194" s="56"/>
      <c r="AE2194" s="56"/>
    </row>
    <row r="2195" spans="1:31" x14ac:dyDescent="0.25">
      <c r="A2195" s="41">
        <v>0</v>
      </c>
      <c r="C2195" s="56"/>
      <c r="AC2195" s="56"/>
      <c r="AD2195" s="56"/>
      <c r="AE2195" s="56"/>
    </row>
    <row r="2196" spans="1:31" x14ac:dyDescent="0.25">
      <c r="A2196" s="41">
        <v>0</v>
      </c>
      <c r="C2196" s="56"/>
      <c r="AC2196" s="56"/>
      <c r="AD2196" s="56"/>
      <c r="AE2196" s="56"/>
    </row>
    <row r="2197" spans="1:31" x14ac:dyDescent="0.25">
      <c r="A2197" s="41">
        <v>0</v>
      </c>
      <c r="C2197" s="56"/>
      <c r="AC2197" s="56"/>
      <c r="AD2197" s="56"/>
      <c r="AE2197" s="56"/>
    </row>
    <row r="2198" spans="1:31" x14ac:dyDescent="0.25">
      <c r="A2198" s="41">
        <v>0</v>
      </c>
      <c r="C2198" s="56"/>
      <c r="AC2198" s="56"/>
      <c r="AD2198" s="56"/>
      <c r="AE2198" s="56"/>
    </row>
    <row r="2199" spans="1:31" x14ac:dyDescent="0.25">
      <c r="A2199" s="41">
        <v>0</v>
      </c>
      <c r="C2199" s="56"/>
      <c r="AC2199" s="56"/>
      <c r="AD2199" s="56"/>
      <c r="AE2199" s="56"/>
    </row>
    <row r="2200" spans="1:31" x14ac:dyDescent="0.25">
      <c r="A2200" s="41">
        <v>0</v>
      </c>
      <c r="C2200" s="56"/>
      <c r="AC2200" s="56"/>
      <c r="AD2200" s="56"/>
      <c r="AE2200" s="56"/>
    </row>
    <row r="2201" spans="1:31" x14ac:dyDescent="0.25">
      <c r="A2201" s="41">
        <v>0</v>
      </c>
      <c r="C2201" s="56"/>
      <c r="AC2201" s="56"/>
      <c r="AD2201" s="56"/>
      <c r="AE2201" s="56"/>
    </row>
    <row r="2202" spans="1:31" x14ac:dyDescent="0.25">
      <c r="A2202" s="41">
        <v>0</v>
      </c>
      <c r="C2202" s="56"/>
      <c r="AC2202" s="56"/>
      <c r="AD2202" s="56"/>
      <c r="AE2202" s="56"/>
    </row>
    <row r="2203" spans="1:31" x14ac:dyDescent="0.25">
      <c r="A2203" s="41">
        <v>0</v>
      </c>
      <c r="C2203" s="56"/>
      <c r="AC2203" s="56"/>
      <c r="AD2203" s="56"/>
      <c r="AE2203" s="56"/>
    </row>
    <row r="2204" spans="1:31" x14ac:dyDescent="0.25">
      <c r="A2204" s="41">
        <v>0</v>
      </c>
      <c r="C2204" s="56"/>
      <c r="AC2204" s="56"/>
      <c r="AD2204" s="56"/>
      <c r="AE2204" s="56"/>
    </row>
    <row r="2205" spans="1:31" x14ac:dyDescent="0.25">
      <c r="A2205" s="41">
        <v>5897</v>
      </c>
      <c r="C2205" s="56"/>
      <c r="AC2205" s="56"/>
      <c r="AD2205" s="56"/>
      <c r="AE2205" s="56"/>
    </row>
    <row r="2206" spans="1:31" x14ac:dyDescent="0.25">
      <c r="A2206" s="41">
        <v>0</v>
      </c>
      <c r="C2206" s="56"/>
      <c r="AC2206" s="56"/>
      <c r="AD2206" s="56"/>
      <c r="AE2206" s="56"/>
    </row>
    <row r="2207" spans="1:31" x14ac:dyDescent="0.25">
      <c r="A2207" s="41">
        <v>0</v>
      </c>
      <c r="C2207" s="56"/>
      <c r="AC2207" s="56"/>
      <c r="AD2207" s="56"/>
      <c r="AE2207" s="56"/>
    </row>
    <row r="2208" spans="1:31" x14ac:dyDescent="0.25">
      <c r="A2208" s="41">
        <v>0</v>
      </c>
      <c r="C2208" s="56"/>
      <c r="AC2208" s="56"/>
      <c r="AD2208" s="56"/>
      <c r="AE2208" s="56"/>
    </row>
    <row r="2209" spans="1:31" x14ac:dyDescent="0.25">
      <c r="A2209" s="41">
        <v>0</v>
      </c>
      <c r="C2209" s="56"/>
      <c r="AC2209" s="56"/>
      <c r="AD2209" s="56"/>
      <c r="AE2209" s="56"/>
    </row>
    <row r="2210" spans="1:31" x14ac:dyDescent="0.25">
      <c r="A2210" s="41">
        <v>0</v>
      </c>
      <c r="C2210" s="56"/>
      <c r="AC2210" s="56"/>
      <c r="AD2210" s="56"/>
      <c r="AE2210" s="56"/>
    </row>
    <row r="2211" spans="1:31" x14ac:dyDescent="0.25">
      <c r="A2211" s="41">
        <v>0</v>
      </c>
      <c r="C2211" s="56"/>
      <c r="AC2211" s="56"/>
      <c r="AD2211" s="56"/>
      <c r="AE2211" s="56"/>
    </row>
    <row r="2212" spans="1:31" x14ac:dyDescent="0.25">
      <c r="A2212" s="41">
        <v>0</v>
      </c>
      <c r="C2212" s="56"/>
      <c r="AC2212" s="56"/>
      <c r="AD2212" s="56"/>
      <c r="AE2212" s="56"/>
    </row>
    <row r="2213" spans="1:31" x14ac:dyDescent="0.25">
      <c r="A2213" s="41">
        <v>0</v>
      </c>
      <c r="C2213" s="56"/>
      <c r="AC2213" s="56"/>
      <c r="AD2213" s="56"/>
      <c r="AE2213" s="56"/>
    </row>
    <row r="2214" spans="1:31" x14ac:dyDescent="0.25">
      <c r="A2214" s="41">
        <v>0</v>
      </c>
      <c r="C2214" s="56"/>
      <c r="AC2214" s="56"/>
      <c r="AD2214" s="56"/>
      <c r="AE2214" s="56"/>
    </row>
    <row r="2215" spans="1:31" x14ac:dyDescent="0.25">
      <c r="A2215" s="41">
        <v>0</v>
      </c>
      <c r="B2215" s="44"/>
      <c r="C2215" s="56"/>
      <c r="AC2215" s="56"/>
      <c r="AD2215" s="56"/>
      <c r="AE2215" s="56"/>
    </row>
    <row r="2216" spans="1:31" x14ac:dyDescent="0.25">
      <c r="A2216" s="41">
        <v>0</v>
      </c>
      <c r="C2216" s="56"/>
      <c r="AC2216" s="56"/>
      <c r="AD2216" s="56"/>
      <c r="AE2216" s="56"/>
    </row>
    <row r="2217" spans="1:31" x14ac:dyDescent="0.25">
      <c r="A2217" s="41">
        <v>0</v>
      </c>
      <c r="C2217" s="56"/>
      <c r="AC2217" s="56"/>
      <c r="AD2217" s="56"/>
      <c r="AE2217" s="56"/>
    </row>
    <row r="2218" spans="1:31" x14ac:dyDescent="0.25">
      <c r="A2218" s="41">
        <v>0</v>
      </c>
      <c r="C2218" s="56"/>
      <c r="AC2218" s="56"/>
      <c r="AD2218" s="56"/>
      <c r="AE2218" s="56"/>
    </row>
    <row r="2219" spans="1:31" x14ac:dyDescent="0.25">
      <c r="A2219" s="41">
        <v>0</v>
      </c>
      <c r="C2219" s="56"/>
      <c r="AC2219" s="56"/>
      <c r="AD2219" s="56"/>
      <c r="AE2219" s="56"/>
    </row>
    <row r="2220" spans="1:31" x14ac:dyDescent="0.25">
      <c r="A2220" s="41">
        <v>0</v>
      </c>
      <c r="C2220" s="56"/>
      <c r="AC2220" s="56"/>
      <c r="AD2220" s="56"/>
      <c r="AE2220" s="56"/>
    </row>
    <row r="2221" spans="1:31" x14ac:dyDescent="0.25">
      <c r="A2221" s="41">
        <v>0</v>
      </c>
      <c r="C2221" s="56"/>
      <c r="AC2221" s="56"/>
      <c r="AD2221" s="56"/>
      <c r="AE2221" s="56"/>
    </row>
    <row r="2222" spans="1:31" x14ac:dyDescent="0.25">
      <c r="A2222" s="41">
        <v>0</v>
      </c>
      <c r="C2222" s="56"/>
      <c r="AC2222" s="56"/>
      <c r="AD2222" s="56"/>
      <c r="AE2222" s="56"/>
    </row>
    <row r="2223" spans="1:31" x14ac:dyDescent="0.25">
      <c r="A2223" s="41">
        <v>0</v>
      </c>
      <c r="B2223" s="44"/>
      <c r="C2223" s="56"/>
      <c r="AC2223" s="56"/>
      <c r="AD2223" s="56"/>
      <c r="AE2223" s="56"/>
    </row>
    <row r="2224" spans="1:31" x14ac:dyDescent="0.25">
      <c r="A2224" s="41">
        <v>0</v>
      </c>
      <c r="C2224" s="56"/>
      <c r="AC2224" s="56"/>
      <c r="AD2224" s="56"/>
      <c r="AE2224" s="56"/>
    </row>
    <row r="2225" spans="1:31" x14ac:dyDescent="0.25">
      <c r="A2225" s="41">
        <v>0</v>
      </c>
      <c r="C2225" s="56"/>
      <c r="AC2225" s="56"/>
      <c r="AD2225" s="56"/>
      <c r="AE2225" s="56"/>
    </row>
    <row r="2226" spans="1:31" x14ac:dyDescent="0.25">
      <c r="A2226" s="41">
        <v>0</v>
      </c>
      <c r="C2226" s="56"/>
      <c r="AC2226" s="56"/>
      <c r="AD2226" s="56"/>
      <c r="AE2226" s="56"/>
    </row>
    <row r="2227" spans="1:31" x14ac:dyDescent="0.25">
      <c r="A2227" s="41">
        <v>0</v>
      </c>
      <c r="C2227" s="56"/>
      <c r="AC2227" s="56"/>
      <c r="AD2227" s="56"/>
      <c r="AE2227" s="56"/>
    </row>
    <row r="2228" spans="1:31" x14ac:dyDescent="0.25">
      <c r="A2228" s="41">
        <v>0</v>
      </c>
      <c r="C2228" s="56"/>
      <c r="AC2228" s="56"/>
      <c r="AD2228" s="56"/>
      <c r="AE2228" s="56"/>
    </row>
    <row r="2229" spans="1:31" x14ac:dyDescent="0.25">
      <c r="A2229" s="41">
        <v>0</v>
      </c>
      <c r="C2229" s="56"/>
      <c r="AC2229" s="56"/>
      <c r="AD2229" s="56"/>
      <c r="AE2229" s="56"/>
    </row>
    <row r="2230" spans="1:31" x14ac:dyDescent="0.25">
      <c r="A2230" s="41">
        <v>41344</v>
      </c>
      <c r="C2230" s="56"/>
      <c r="AC2230" s="56"/>
      <c r="AD2230" s="56"/>
      <c r="AE2230" s="56"/>
    </row>
    <row r="2231" spans="1:31" x14ac:dyDescent="0.25">
      <c r="A2231" s="41">
        <v>0</v>
      </c>
      <c r="C2231" s="56"/>
      <c r="AC2231" s="56"/>
      <c r="AD2231" s="56"/>
      <c r="AE2231" s="56"/>
    </row>
    <row r="2232" spans="1:31" x14ac:dyDescent="0.25">
      <c r="A2232" s="41">
        <v>0</v>
      </c>
      <c r="C2232" s="56"/>
      <c r="AC2232" s="56"/>
      <c r="AD2232" s="56"/>
      <c r="AE2232" s="56"/>
    </row>
    <row r="2233" spans="1:31" x14ac:dyDescent="0.25">
      <c r="A2233" s="41">
        <v>0</v>
      </c>
      <c r="C2233" s="56"/>
      <c r="AC2233" s="56"/>
      <c r="AD2233" s="56"/>
      <c r="AE2233" s="56"/>
    </row>
    <row r="2234" spans="1:31" x14ac:dyDescent="0.25">
      <c r="A2234" s="41">
        <v>0</v>
      </c>
      <c r="C2234" s="56"/>
      <c r="AC2234" s="56"/>
      <c r="AD2234" s="56"/>
      <c r="AE2234" s="56"/>
    </row>
    <row r="2235" spans="1:31" x14ac:dyDescent="0.25">
      <c r="A2235" s="41">
        <v>0</v>
      </c>
      <c r="C2235" s="56"/>
      <c r="AC2235" s="56"/>
      <c r="AD2235" s="56"/>
      <c r="AE2235" s="56"/>
    </row>
    <row r="2236" spans="1:31" x14ac:dyDescent="0.25">
      <c r="A2236" s="41">
        <v>0</v>
      </c>
      <c r="C2236" s="56"/>
      <c r="AC2236" s="56"/>
      <c r="AD2236" s="56"/>
      <c r="AE2236" s="56"/>
    </row>
    <row r="2237" spans="1:31" x14ac:dyDescent="0.25">
      <c r="A2237" s="41">
        <v>0</v>
      </c>
      <c r="C2237" s="56"/>
      <c r="AC2237" s="56"/>
      <c r="AD2237" s="56"/>
      <c r="AE2237" s="56"/>
    </row>
    <row r="2238" spans="1:31" x14ac:dyDescent="0.25">
      <c r="A2238" s="41">
        <v>0</v>
      </c>
      <c r="C2238" s="56"/>
      <c r="AC2238" s="56"/>
      <c r="AD2238" s="56"/>
      <c r="AE2238" s="56"/>
    </row>
    <row r="2239" spans="1:31" x14ac:dyDescent="0.25">
      <c r="A2239" s="41">
        <v>0</v>
      </c>
      <c r="C2239" s="56"/>
      <c r="AC2239" s="56"/>
      <c r="AD2239" s="56"/>
      <c r="AE2239" s="56"/>
    </row>
    <row r="2240" spans="1:31" x14ac:dyDescent="0.25">
      <c r="A2240" s="41">
        <v>0</v>
      </c>
      <c r="C2240" s="56"/>
      <c r="AC2240" s="56"/>
      <c r="AD2240" s="56"/>
      <c r="AE2240" s="56"/>
    </row>
    <row r="2241" spans="1:31" x14ac:dyDescent="0.25">
      <c r="A2241" s="41">
        <v>0</v>
      </c>
      <c r="C2241" s="56"/>
      <c r="AC2241" s="56"/>
      <c r="AD2241" s="56"/>
      <c r="AE2241" s="56"/>
    </row>
    <row r="2242" spans="1:31" x14ac:dyDescent="0.25">
      <c r="A2242" s="41">
        <v>0</v>
      </c>
      <c r="C2242" s="56"/>
      <c r="AC2242" s="56"/>
      <c r="AD2242" s="56"/>
      <c r="AE2242" s="56"/>
    </row>
    <row r="2243" spans="1:31" x14ac:dyDescent="0.25">
      <c r="A2243" s="41">
        <v>0</v>
      </c>
      <c r="C2243" s="56"/>
      <c r="AC2243" s="56"/>
      <c r="AD2243" s="56"/>
      <c r="AE2243" s="56"/>
    </row>
    <row r="2244" spans="1:31" x14ac:dyDescent="0.25">
      <c r="A2244" s="41">
        <v>0</v>
      </c>
      <c r="C2244" s="56"/>
      <c r="AC2244" s="56"/>
      <c r="AD2244" s="56"/>
      <c r="AE2244" s="56"/>
    </row>
    <row r="2245" spans="1:31" x14ac:dyDescent="0.25">
      <c r="A2245" s="41">
        <v>0</v>
      </c>
      <c r="C2245" s="56"/>
      <c r="AC2245" s="56"/>
      <c r="AD2245" s="56"/>
      <c r="AE2245" s="56"/>
    </row>
    <row r="2246" spans="1:31" x14ac:dyDescent="0.25">
      <c r="A2246" s="41">
        <v>0</v>
      </c>
      <c r="C2246" s="56"/>
      <c r="AC2246" s="56"/>
      <c r="AD2246" s="56"/>
      <c r="AE2246" s="56"/>
    </row>
    <row r="2247" spans="1:31" x14ac:dyDescent="0.25">
      <c r="A2247" s="41">
        <v>0</v>
      </c>
      <c r="C2247" s="56"/>
      <c r="AC2247" s="56"/>
      <c r="AD2247" s="56"/>
      <c r="AE2247" s="56"/>
    </row>
    <row r="2248" spans="1:31" x14ac:dyDescent="0.25">
      <c r="A2248" s="41">
        <v>0</v>
      </c>
      <c r="C2248" s="56"/>
      <c r="AC2248" s="56"/>
      <c r="AD2248" s="56"/>
      <c r="AE2248" s="56"/>
    </row>
    <row r="2249" spans="1:31" x14ac:dyDescent="0.25">
      <c r="A2249" s="41">
        <v>0</v>
      </c>
      <c r="C2249" s="56"/>
      <c r="AC2249" s="56"/>
      <c r="AD2249" s="56"/>
      <c r="AE2249" s="56"/>
    </row>
    <row r="2250" spans="1:31" x14ac:dyDescent="0.25">
      <c r="A2250" s="41">
        <v>0</v>
      </c>
      <c r="C2250" s="56"/>
      <c r="AC2250" s="56"/>
      <c r="AD2250" s="56"/>
      <c r="AE2250" s="56"/>
    </row>
    <row r="2251" spans="1:31" x14ac:dyDescent="0.25">
      <c r="A2251" s="41">
        <v>0</v>
      </c>
      <c r="C2251" s="56"/>
      <c r="AC2251" s="56"/>
      <c r="AD2251" s="56"/>
      <c r="AE2251" s="56"/>
    </row>
    <row r="2252" spans="1:31" x14ac:dyDescent="0.25">
      <c r="A2252" s="41">
        <v>0</v>
      </c>
      <c r="C2252" s="56"/>
      <c r="AC2252" s="56"/>
      <c r="AD2252" s="56"/>
      <c r="AE2252" s="56"/>
    </row>
    <row r="2253" spans="1:31" x14ac:dyDescent="0.25">
      <c r="A2253" s="41">
        <v>0</v>
      </c>
      <c r="C2253" s="56"/>
      <c r="AC2253" s="56"/>
      <c r="AD2253" s="56"/>
      <c r="AE2253" s="56"/>
    </row>
    <row r="2254" spans="1:31" x14ac:dyDescent="0.25">
      <c r="A2254" s="41">
        <v>0</v>
      </c>
      <c r="C2254" s="56"/>
      <c r="AC2254" s="56"/>
      <c r="AD2254" s="56"/>
      <c r="AE2254" s="56"/>
    </row>
    <row r="2255" spans="1:31" x14ac:dyDescent="0.25">
      <c r="A2255" s="41">
        <v>0</v>
      </c>
      <c r="C2255" s="56"/>
      <c r="AC2255" s="56"/>
      <c r="AD2255" s="56"/>
      <c r="AE2255" s="56"/>
    </row>
    <row r="2256" spans="1:31" x14ac:dyDescent="0.25">
      <c r="A2256" s="41">
        <v>0</v>
      </c>
      <c r="C2256" s="56"/>
      <c r="AC2256" s="56"/>
      <c r="AD2256" s="56"/>
      <c r="AE2256" s="56"/>
    </row>
    <row r="2257" spans="1:31" x14ac:dyDescent="0.25">
      <c r="A2257" s="41">
        <v>0</v>
      </c>
      <c r="C2257" s="56"/>
      <c r="AC2257" s="56"/>
      <c r="AD2257" s="56"/>
      <c r="AE2257" s="56"/>
    </row>
    <row r="2258" spans="1:31" x14ac:dyDescent="0.25">
      <c r="A2258" s="41">
        <v>0</v>
      </c>
      <c r="C2258" s="56"/>
      <c r="AC2258" s="56"/>
      <c r="AD2258" s="56"/>
      <c r="AE2258" s="56"/>
    </row>
    <row r="2259" spans="1:31" x14ac:dyDescent="0.25">
      <c r="A2259" s="41">
        <v>0</v>
      </c>
      <c r="C2259" s="56"/>
      <c r="AC2259" s="56"/>
      <c r="AD2259" s="56"/>
      <c r="AE2259" s="56"/>
    </row>
    <row r="2260" spans="1:31" x14ac:dyDescent="0.25">
      <c r="A2260" s="41">
        <v>0</v>
      </c>
      <c r="C2260" s="56"/>
      <c r="AC2260" s="56"/>
      <c r="AD2260" s="56"/>
      <c r="AE2260" s="56"/>
    </row>
    <row r="2261" spans="1:31" x14ac:dyDescent="0.25">
      <c r="A2261" s="41">
        <v>0</v>
      </c>
      <c r="C2261" s="56"/>
      <c r="AC2261" s="56"/>
      <c r="AD2261" s="56"/>
      <c r="AE2261" s="56"/>
    </row>
    <row r="2262" spans="1:31" x14ac:dyDescent="0.25">
      <c r="A2262" s="41">
        <v>0</v>
      </c>
      <c r="C2262" s="56"/>
      <c r="AC2262" s="56"/>
      <c r="AD2262" s="56"/>
      <c r="AE2262" s="56"/>
    </row>
    <row r="2263" spans="1:31" x14ac:dyDescent="0.25">
      <c r="A2263" s="41">
        <v>0</v>
      </c>
      <c r="C2263" s="56"/>
      <c r="AC2263" s="56"/>
      <c r="AD2263" s="56"/>
      <c r="AE2263" s="56"/>
    </row>
    <row r="2264" spans="1:31" x14ac:dyDescent="0.25">
      <c r="A2264" s="41">
        <v>0</v>
      </c>
      <c r="C2264" s="56"/>
      <c r="AC2264" s="56"/>
      <c r="AD2264" s="56"/>
      <c r="AE2264" s="56"/>
    </row>
    <row r="2265" spans="1:31" x14ac:dyDescent="0.25">
      <c r="A2265" s="41">
        <v>0</v>
      </c>
      <c r="C2265" s="56"/>
      <c r="AC2265" s="56"/>
      <c r="AD2265" s="56"/>
      <c r="AE2265" s="56"/>
    </row>
    <row r="2266" spans="1:31" x14ac:dyDescent="0.25">
      <c r="A2266" s="41">
        <v>0</v>
      </c>
      <c r="C2266" s="56"/>
      <c r="AC2266" s="56"/>
      <c r="AD2266" s="56"/>
      <c r="AE2266" s="56"/>
    </row>
    <row r="2267" spans="1:31" x14ac:dyDescent="0.25">
      <c r="A2267" s="41">
        <v>0</v>
      </c>
      <c r="C2267" s="56"/>
      <c r="AC2267" s="56"/>
      <c r="AD2267" s="56"/>
      <c r="AE2267" s="56"/>
    </row>
    <row r="2268" spans="1:31" x14ac:dyDescent="0.25">
      <c r="A2268" s="41">
        <v>0</v>
      </c>
      <c r="C2268" s="56"/>
      <c r="AC2268" s="56"/>
      <c r="AD2268" s="56"/>
      <c r="AE2268" s="56"/>
    </row>
    <row r="2269" spans="1:31" x14ac:dyDescent="0.25">
      <c r="A2269" s="41">
        <v>0</v>
      </c>
      <c r="C2269" s="56"/>
      <c r="AC2269" s="56"/>
      <c r="AD2269" s="56"/>
      <c r="AE2269" s="56"/>
    </row>
    <row r="2270" spans="1:31" x14ac:dyDescent="0.25">
      <c r="A2270" s="41">
        <v>0</v>
      </c>
      <c r="C2270" s="56"/>
      <c r="AC2270" s="56"/>
      <c r="AD2270" s="56"/>
      <c r="AE2270" s="56"/>
    </row>
    <row r="2271" spans="1:31" x14ac:dyDescent="0.25">
      <c r="A2271" s="41">
        <v>0</v>
      </c>
      <c r="C2271" s="56"/>
      <c r="AC2271" s="56"/>
      <c r="AD2271" s="56"/>
      <c r="AE2271" s="56"/>
    </row>
    <row r="2272" spans="1:31" x14ac:dyDescent="0.25">
      <c r="A2272" s="41">
        <v>0</v>
      </c>
      <c r="C2272" s="56"/>
      <c r="AC2272" s="56"/>
      <c r="AD2272" s="56"/>
      <c r="AE2272" s="56"/>
    </row>
    <row r="2273" spans="1:31" x14ac:dyDescent="0.25">
      <c r="A2273" s="41">
        <v>0</v>
      </c>
      <c r="C2273" s="56"/>
      <c r="AC2273" s="56"/>
      <c r="AD2273" s="56"/>
      <c r="AE2273" s="56"/>
    </row>
    <row r="2274" spans="1:31" x14ac:dyDescent="0.25">
      <c r="A2274" s="41">
        <v>0</v>
      </c>
      <c r="C2274" s="56"/>
      <c r="AC2274" s="56"/>
      <c r="AD2274" s="56"/>
      <c r="AE2274" s="56"/>
    </row>
    <row r="2275" spans="1:31" x14ac:dyDescent="0.25">
      <c r="A2275" s="41">
        <v>0</v>
      </c>
      <c r="C2275" s="56"/>
      <c r="AC2275" s="56"/>
      <c r="AD2275" s="56"/>
      <c r="AE2275" s="56"/>
    </row>
    <row r="2276" spans="1:31" x14ac:dyDescent="0.25">
      <c r="A2276" s="41">
        <v>0</v>
      </c>
      <c r="C2276" s="56"/>
      <c r="AC2276" s="56"/>
      <c r="AD2276" s="56"/>
      <c r="AE2276" s="56"/>
    </row>
    <row r="2277" spans="1:31" x14ac:dyDescent="0.25">
      <c r="A2277" s="41">
        <v>0</v>
      </c>
      <c r="C2277" s="56"/>
      <c r="AC2277" s="56"/>
      <c r="AD2277" s="56"/>
      <c r="AE2277" s="56"/>
    </row>
    <row r="2278" spans="1:31" x14ac:dyDescent="0.25">
      <c r="A2278" s="41">
        <v>0</v>
      </c>
      <c r="C2278" s="56"/>
      <c r="AC2278" s="56"/>
      <c r="AD2278" s="56"/>
      <c r="AE2278" s="56"/>
    </row>
    <row r="2279" spans="1:31" x14ac:dyDescent="0.25">
      <c r="A2279" s="41">
        <v>0</v>
      </c>
      <c r="C2279" s="56"/>
      <c r="AC2279" s="56"/>
      <c r="AD2279" s="56"/>
      <c r="AE2279" s="56"/>
    </row>
    <row r="2280" spans="1:31" x14ac:dyDescent="0.25">
      <c r="A2280" s="41">
        <v>0</v>
      </c>
      <c r="C2280" s="56"/>
      <c r="AC2280" s="56"/>
      <c r="AD2280" s="56"/>
      <c r="AE2280" s="56"/>
    </row>
    <row r="2281" spans="1:31" x14ac:dyDescent="0.25">
      <c r="A2281" s="41">
        <v>0</v>
      </c>
      <c r="C2281" s="56"/>
      <c r="AC2281" s="56"/>
      <c r="AD2281" s="56"/>
      <c r="AE2281" s="56"/>
    </row>
    <row r="2282" spans="1:31" x14ac:dyDescent="0.25">
      <c r="A2282" s="41">
        <v>0</v>
      </c>
      <c r="C2282" s="56"/>
      <c r="AC2282" s="56"/>
      <c r="AD2282" s="56"/>
      <c r="AE2282" s="56"/>
    </row>
    <row r="2283" spans="1:31" x14ac:dyDescent="0.25">
      <c r="A2283" s="41">
        <v>0</v>
      </c>
      <c r="C2283" s="56"/>
      <c r="AC2283" s="56"/>
      <c r="AD2283" s="56"/>
      <c r="AE2283" s="56"/>
    </row>
    <row r="2284" spans="1:31" x14ac:dyDescent="0.25">
      <c r="A2284" s="41">
        <v>0</v>
      </c>
      <c r="C2284" s="56"/>
      <c r="AC2284" s="56"/>
      <c r="AD2284" s="56"/>
      <c r="AE2284" s="56"/>
    </row>
    <row r="2285" spans="1:31" x14ac:dyDescent="0.25">
      <c r="A2285" s="41">
        <v>0</v>
      </c>
      <c r="C2285" s="56"/>
      <c r="AC2285" s="56"/>
      <c r="AD2285" s="56"/>
      <c r="AE2285" s="56"/>
    </row>
    <row r="2286" spans="1:31" x14ac:dyDescent="0.25">
      <c r="A2286" s="41">
        <v>0</v>
      </c>
      <c r="C2286" s="56"/>
      <c r="AC2286" s="56"/>
      <c r="AD2286" s="56"/>
      <c r="AE2286" s="56"/>
    </row>
    <row r="2287" spans="1:31" x14ac:dyDescent="0.25">
      <c r="A2287" s="41">
        <v>0</v>
      </c>
      <c r="C2287" s="56"/>
      <c r="AC2287" s="56"/>
      <c r="AD2287" s="56"/>
      <c r="AE2287" s="56"/>
    </row>
    <row r="2288" spans="1:31" x14ac:dyDescent="0.25">
      <c r="A2288" s="41">
        <v>0</v>
      </c>
      <c r="C2288" s="56"/>
      <c r="AC2288" s="56"/>
      <c r="AD2288" s="56"/>
      <c r="AE2288" s="56"/>
    </row>
    <row r="2289" spans="1:31" x14ac:dyDescent="0.25">
      <c r="A2289" s="41">
        <v>0</v>
      </c>
      <c r="C2289" s="56"/>
      <c r="AC2289" s="56"/>
      <c r="AD2289" s="56"/>
      <c r="AE2289" s="56"/>
    </row>
    <row r="2290" spans="1:31" x14ac:dyDescent="0.25">
      <c r="A2290" s="41">
        <v>0</v>
      </c>
      <c r="C2290" s="56"/>
      <c r="AC2290" s="56"/>
      <c r="AD2290" s="56"/>
      <c r="AE2290" s="56"/>
    </row>
    <row r="2291" spans="1:31" x14ac:dyDescent="0.25">
      <c r="A2291" s="41">
        <v>0</v>
      </c>
      <c r="C2291" s="56"/>
      <c r="AC2291" s="56"/>
      <c r="AD2291" s="56"/>
      <c r="AE2291" s="56"/>
    </row>
    <row r="2292" spans="1:31" x14ac:dyDescent="0.25">
      <c r="A2292" s="41">
        <v>0</v>
      </c>
      <c r="C2292" s="56"/>
      <c r="AC2292" s="56"/>
      <c r="AD2292" s="56"/>
      <c r="AE2292" s="56"/>
    </row>
    <row r="2293" spans="1:31" x14ac:dyDescent="0.25">
      <c r="A2293" s="41">
        <v>0</v>
      </c>
      <c r="C2293" s="56"/>
      <c r="AC2293" s="56"/>
      <c r="AD2293" s="56"/>
      <c r="AE2293" s="56"/>
    </row>
    <row r="2294" spans="1:31" x14ac:dyDescent="0.25">
      <c r="A2294" s="41">
        <v>0</v>
      </c>
      <c r="C2294" s="56"/>
      <c r="AC2294" s="56"/>
      <c r="AD2294" s="56"/>
      <c r="AE2294" s="56"/>
    </row>
    <row r="2295" spans="1:31" x14ac:dyDescent="0.25">
      <c r="A2295" s="41">
        <v>0</v>
      </c>
      <c r="C2295" s="56"/>
      <c r="AC2295" s="56"/>
      <c r="AD2295" s="56"/>
      <c r="AE2295" s="56"/>
    </row>
    <row r="2296" spans="1:31" x14ac:dyDescent="0.25">
      <c r="A2296" s="41">
        <v>0</v>
      </c>
      <c r="C2296" s="56"/>
      <c r="AC2296" s="56"/>
      <c r="AD2296" s="56"/>
      <c r="AE2296" s="56"/>
    </row>
    <row r="2297" spans="1:31" x14ac:dyDescent="0.25">
      <c r="A2297" s="41">
        <v>0</v>
      </c>
      <c r="C2297" s="56"/>
      <c r="AC2297" s="56"/>
      <c r="AD2297" s="56"/>
      <c r="AE2297" s="56"/>
    </row>
    <row r="2298" spans="1:31" x14ac:dyDescent="0.25">
      <c r="A2298" s="41">
        <v>0</v>
      </c>
      <c r="C2298" s="56"/>
      <c r="AC2298" s="56"/>
      <c r="AD2298" s="56"/>
      <c r="AE2298" s="56"/>
    </row>
    <row r="2299" spans="1:31" x14ac:dyDescent="0.25">
      <c r="A2299" s="41">
        <v>0</v>
      </c>
      <c r="C2299" s="56"/>
      <c r="AC2299" s="56"/>
      <c r="AD2299" s="56"/>
      <c r="AE2299" s="56"/>
    </row>
    <row r="2300" spans="1:31" x14ac:dyDescent="0.25">
      <c r="A2300" s="41">
        <v>0</v>
      </c>
      <c r="C2300" s="56"/>
      <c r="AC2300" s="56"/>
      <c r="AD2300" s="56"/>
      <c r="AE2300" s="56"/>
    </row>
    <row r="2301" spans="1:31" x14ac:dyDescent="0.25">
      <c r="A2301" s="41">
        <v>0</v>
      </c>
      <c r="B2301" s="44"/>
      <c r="C2301" s="56"/>
      <c r="AC2301" s="56"/>
      <c r="AD2301" s="56"/>
      <c r="AE2301" s="56"/>
    </row>
    <row r="2302" spans="1:31" x14ac:dyDescent="0.25">
      <c r="A2302" s="41">
        <v>0</v>
      </c>
      <c r="C2302" s="56"/>
      <c r="AC2302" s="56"/>
      <c r="AD2302" s="56"/>
      <c r="AE2302" s="56"/>
    </row>
    <row r="2303" spans="1:31" x14ac:dyDescent="0.25">
      <c r="A2303" s="41">
        <v>0</v>
      </c>
      <c r="C2303" s="56"/>
      <c r="AC2303" s="56"/>
      <c r="AD2303" s="56"/>
      <c r="AE2303" s="56"/>
    </row>
    <row r="2304" spans="1:31" x14ac:dyDescent="0.25">
      <c r="A2304" s="41">
        <v>0</v>
      </c>
      <c r="C2304" s="56"/>
      <c r="AC2304" s="56"/>
      <c r="AD2304" s="56"/>
      <c r="AE2304" s="56"/>
    </row>
    <row r="2305" spans="1:31" x14ac:dyDescent="0.25">
      <c r="A2305" s="41">
        <v>0</v>
      </c>
      <c r="B2305" s="44"/>
      <c r="C2305" s="56"/>
      <c r="AC2305" s="56"/>
      <c r="AD2305" s="56"/>
      <c r="AE2305" s="56"/>
    </row>
    <row r="2306" spans="1:31" x14ac:dyDescent="0.25">
      <c r="A2306" s="41">
        <v>0</v>
      </c>
      <c r="C2306" s="56"/>
      <c r="AC2306" s="56"/>
      <c r="AD2306" s="56"/>
      <c r="AE2306" s="56"/>
    </row>
    <row r="2307" spans="1:31" x14ac:dyDescent="0.25">
      <c r="A2307" s="41">
        <v>0</v>
      </c>
      <c r="C2307" s="56"/>
      <c r="AC2307" s="56"/>
      <c r="AD2307" s="56"/>
      <c r="AE2307" s="56"/>
    </row>
    <row r="2308" spans="1:31" x14ac:dyDescent="0.25">
      <c r="A2308" s="41">
        <v>0</v>
      </c>
      <c r="C2308" s="56"/>
      <c r="AC2308" s="56"/>
      <c r="AD2308" s="56"/>
      <c r="AE2308" s="56"/>
    </row>
    <row r="2309" spans="1:31" x14ac:dyDescent="0.25">
      <c r="A2309" s="41">
        <v>0</v>
      </c>
      <c r="C2309" s="56"/>
      <c r="AC2309" s="56"/>
      <c r="AD2309" s="56"/>
      <c r="AE2309" s="56"/>
    </row>
    <row r="2310" spans="1:31" x14ac:dyDescent="0.25">
      <c r="A2310" s="41">
        <v>0</v>
      </c>
      <c r="C2310" s="56"/>
      <c r="AC2310" s="56"/>
      <c r="AD2310" s="56"/>
      <c r="AE2310" s="56"/>
    </row>
    <row r="2311" spans="1:31" x14ac:dyDescent="0.25">
      <c r="A2311" s="41">
        <v>0</v>
      </c>
      <c r="C2311" s="56"/>
      <c r="AC2311" s="56"/>
      <c r="AD2311" s="56"/>
      <c r="AE2311" s="56"/>
    </row>
    <row r="2312" spans="1:31" x14ac:dyDescent="0.25">
      <c r="A2312" s="41">
        <v>0</v>
      </c>
      <c r="C2312" s="56"/>
      <c r="AC2312" s="56"/>
      <c r="AD2312" s="56"/>
      <c r="AE2312" s="56"/>
    </row>
    <row r="2313" spans="1:31" x14ac:dyDescent="0.25">
      <c r="A2313" s="41">
        <v>0</v>
      </c>
      <c r="C2313" s="56"/>
      <c r="AC2313" s="56"/>
      <c r="AD2313" s="56"/>
      <c r="AE2313" s="56"/>
    </row>
    <row r="2314" spans="1:31" x14ac:dyDescent="0.25">
      <c r="A2314" s="41">
        <v>0</v>
      </c>
      <c r="C2314" s="56"/>
      <c r="AC2314" s="56"/>
      <c r="AD2314" s="56"/>
      <c r="AE2314" s="56"/>
    </row>
    <row r="2315" spans="1:31" x14ac:dyDescent="0.25">
      <c r="A2315" s="41">
        <v>0</v>
      </c>
      <c r="C2315" s="56"/>
      <c r="AC2315" s="56"/>
      <c r="AD2315" s="56"/>
      <c r="AE2315" s="56"/>
    </row>
    <row r="2316" spans="1:31" x14ac:dyDescent="0.25">
      <c r="A2316" s="41">
        <v>274</v>
      </c>
      <c r="C2316" s="56"/>
      <c r="AC2316" s="56"/>
      <c r="AD2316" s="56"/>
      <c r="AE2316" s="56"/>
    </row>
    <row r="2317" spans="1:31" x14ac:dyDescent="0.25">
      <c r="A2317" s="41">
        <v>0</v>
      </c>
      <c r="C2317" s="56"/>
      <c r="AC2317" s="56"/>
      <c r="AD2317" s="56"/>
      <c r="AE2317" s="56"/>
    </row>
    <row r="2318" spans="1:31" x14ac:dyDescent="0.25">
      <c r="A2318" s="41">
        <v>0</v>
      </c>
      <c r="C2318" s="56"/>
      <c r="AC2318" s="56"/>
      <c r="AD2318" s="56"/>
      <c r="AE2318" s="56"/>
    </row>
    <row r="2319" spans="1:31" x14ac:dyDescent="0.25">
      <c r="A2319" s="41">
        <v>0</v>
      </c>
      <c r="C2319" s="56"/>
      <c r="AC2319" s="56"/>
      <c r="AD2319" s="56"/>
      <c r="AE2319" s="56"/>
    </row>
    <row r="2320" spans="1:31" x14ac:dyDescent="0.25">
      <c r="A2320" s="41">
        <v>0</v>
      </c>
      <c r="C2320" s="56"/>
      <c r="AC2320" s="56"/>
      <c r="AD2320" s="56"/>
      <c r="AE2320" s="56"/>
    </row>
    <row r="2321" spans="1:31" x14ac:dyDescent="0.25">
      <c r="A2321" s="41">
        <v>0</v>
      </c>
      <c r="C2321" s="56"/>
      <c r="AC2321" s="56"/>
      <c r="AD2321" s="56"/>
      <c r="AE2321" s="56"/>
    </row>
    <row r="2322" spans="1:31" x14ac:dyDescent="0.25">
      <c r="A2322" s="41">
        <v>0</v>
      </c>
      <c r="C2322" s="56"/>
      <c r="AC2322" s="56"/>
      <c r="AD2322" s="56"/>
      <c r="AE2322" s="56"/>
    </row>
    <row r="2323" spans="1:31" x14ac:dyDescent="0.25">
      <c r="A2323" s="41">
        <v>0</v>
      </c>
      <c r="C2323" s="56"/>
      <c r="AC2323" s="56"/>
      <c r="AD2323" s="56"/>
      <c r="AE2323" s="56"/>
    </row>
    <row r="2324" spans="1:31" x14ac:dyDescent="0.25">
      <c r="A2324" s="41">
        <v>0</v>
      </c>
      <c r="C2324" s="56"/>
      <c r="AC2324" s="56"/>
      <c r="AD2324" s="56"/>
      <c r="AE2324" s="56"/>
    </row>
    <row r="2325" spans="1:31" x14ac:dyDescent="0.25">
      <c r="A2325" s="41">
        <v>0</v>
      </c>
      <c r="C2325" s="56"/>
      <c r="AC2325" s="56"/>
      <c r="AD2325" s="56"/>
      <c r="AE2325" s="56"/>
    </row>
    <row r="2326" spans="1:31" x14ac:dyDescent="0.25">
      <c r="A2326" s="41">
        <v>0</v>
      </c>
      <c r="C2326" s="56"/>
      <c r="AC2326" s="56"/>
      <c r="AD2326" s="56"/>
      <c r="AE2326" s="56"/>
    </row>
    <row r="2327" spans="1:31" x14ac:dyDescent="0.25">
      <c r="A2327" s="41">
        <v>0</v>
      </c>
      <c r="C2327" s="56"/>
      <c r="AC2327" s="56"/>
      <c r="AD2327" s="56"/>
      <c r="AE2327" s="56"/>
    </row>
    <row r="2328" spans="1:31" x14ac:dyDescent="0.25">
      <c r="A2328" s="41">
        <v>0</v>
      </c>
      <c r="C2328" s="56"/>
      <c r="AC2328" s="56"/>
      <c r="AD2328" s="56"/>
      <c r="AE2328" s="56"/>
    </row>
    <row r="2329" spans="1:31" x14ac:dyDescent="0.25">
      <c r="A2329" s="41">
        <v>0</v>
      </c>
      <c r="C2329" s="56"/>
      <c r="AC2329" s="56"/>
      <c r="AD2329" s="56"/>
      <c r="AE2329" s="56"/>
    </row>
    <row r="2330" spans="1:31" x14ac:dyDescent="0.25">
      <c r="A2330" s="41">
        <v>0</v>
      </c>
      <c r="C2330" s="56"/>
      <c r="AC2330" s="56"/>
      <c r="AD2330" s="56"/>
      <c r="AE2330" s="56"/>
    </row>
    <row r="2331" spans="1:31" x14ac:dyDescent="0.25">
      <c r="A2331" s="41">
        <v>0</v>
      </c>
      <c r="C2331" s="56"/>
      <c r="AC2331" s="56"/>
      <c r="AD2331" s="56"/>
      <c r="AE2331" s="56"/>
    </row>
    <row r="2332" spans="1:31" x14ac:dyDescent="0.25">
      <c r="A2332" s="41">
        <v>0</v>
      </c>
      <c r="C2332" s="56"/>
      <c r="AC2332" s="56"/>
      <c r="AD2332" s="56"/>
      <c r="AE2332" s="56"/>
    </row>
    <row r="2333" spans="1:31" x14ac:dyDescent="0.25">
      <c r="A2333" s="41">
        <v>0</v>
      </c>
      <c r="C2333" s="56"/>
      <c r="AC2333" s="56"/>
      <c r="AD2333" s="56"/>
      <c r="AE2333" s="56"/>
    </row>
    <row r="2334" spans="1:31" x14ac:dyDescent="0.25">
      <c r="A2334" s="41">
        <v>0</v>
      </c>
      <c r="C2334" s="56"/>
      <c r="AC2334" s="56"/>
      <c r="AD2334" s="56"/>
      <c r="AE2334" s="56"/>
    </row>
    <row r="2335" spans="1:31" x14ac:dyDescent="0.25">
      <c r="A2335" s="41">
        <v>0</v>
      </c>
      <c r="C2335" s="56"/>
      <c r="AC2335" s="56"/>
      <c r="AD2335" s="56"/>
      <c r="AE2335" s="56"/>
    </row>
    <row r="2336" spans="1:31" x14ac:dyDescent="0.25">
      <c r="A2336" s="41">
        <v>0</v>
      </c>
      <c r="C2336" s="56"/>
      <c r="AC2336" s="56"/>
      <c r="AD2336" s="56"/>
      <c r="AE2336" s="56"/>
    </row>
    <row r="2337" spans="1:31" x14ac:dyDescent="0.25">
      <c r="A2337" s="41">
        <v>0</v>
      </c>
      <c r="C2337" s="56"/>
      <c r="AC2337" s="56"/>
      <c r="AD2337" s="56"/>
      <c r="AE2337" s="56"/>
    </row>
    <row r="2338" spans="1:31" x14ac:dyDescent="0.25">
      <c r="A2338" s="41">
        <v>0</v>
      </c>
      <c r="C2338" s="56"/>
      <c r="AC2338" s="56"/>
      <c r="AD2338" s="56"/>
      <c r="AE2338" s="56"/>
    </row>
    <row r="2339" spans="1:31" x14ac:dyDescent="0.25">
      <c r="A2339" s="41">
        <v>0</v>
      </c>
      <c r="C2339" s="56"/>
      <c r="AC2339" s="56"/>
      <c r="AD2339" s="56"/>
      <c r="AE2339" s="56"/>
    </row>
    <row r="2340" spans="1:31" x14ac:dyDescent="0.25">
      <c r="A2340" s="41">
        <v>0</v>
      </c>
      <c r="C2340" s="56"/>
      <c r="AC2340" s="56"/>
      <c r="AD2340" s="56"/>
      <c r="AE2340" s="56"/>
    </row>
    <row r="2341" spans="1:31" x14ac:dyDescent="0.25">
      <c r="A2341" s="41">
        <v>0</v>
      </c>
      <c r="C2341" s="56"/>
      <c r="AC2341" s="56"/>
      <c r="AD2341" s="56"/>
      <c r="AE2341" s="56"/>
    </row>
    <row r="2342" spans="1:31" x14ac:dyDescent="0.25">
      <c r="A2342" s="41">
        <v>0</v>
      </c>
      <c r="C2342" s="56"/>
      <c r="AC2342" s="56"/>
      <c r="AD2342" s="56"/>
      <c r="AE2342" s="56"/>
    </row>
    <row r="2343" spans="1:31" x14ac:dyDescent="0.25">
      <c r="A2343" s="41">
        <v>0</v>
      </c>
      <c r="C2343" s="56"/>
      <c r="AC2343" s="56"/>
      <c r="AD2343" s="56"/>
      <c r="AE2343" s="56"/>
    </row>
    <row r="2344" spans="1:31" x14ac:dyDescent="0.25">
      <c r="A2344" s="41">
        <v>0</v>
      </c>
      <c r="C2344" s="56"/>
      <c r="AC2344" s="56"/>
      <c r="AD2344" s="56"/>
      <c r="AE2344" s="56"/>
    </row>
    <row r="2345" spans="1:31" x14ac:dyDescent="0.25">
      <c r="A2345" s="41">
        <v>0</v>
      </c>
      <c r="C2345" s="56"/>
      <c r="AC2345" s="56"/>
      <c r="AD2345" s="56"/>
      <c r="AE2345" s="56"/>
    </row>
    <row r="2346" spans="1:31" x14ac:dyDescent="0.25">
      <c r="A2346" s="41">
        <v>0</v>
      </c>
      <c r="C2346" s="56"/>
      <c r="AC2346" s="56"/>
      <c r="AD2346" s="56"/>
      <c r="AE2346" s="56"/>
    </row>
    <row r="2347" spans="1:31" x14ac:dyDescent="0.25">
      <c r="A2347" s="41">
        <v>0</v>
      </c>
      <c r="C2347" s="56"/>
      <c r="AC2347" s="56"/>
      <c r="AD2347" s="56"/>
      <c r="AE2347" s="56"/>
    </row>
    <row r="2348" spans="1:31" x14ac:dyDescent="0.25">
      <c r="A2348" s="41">
        <v>0</v>
      </c>
      <c r="C2348" s="56"/>
      <c r="AC2348" s="56"/>
      <c r="AD2348" s="56"/>
      <c r="AE2348" s="56"/>
    </row>
    <row r="2349" spans="1:31" x14ac:dyDescent="0.25">
      <c r="A2349" s="41">
        <v>0</v>
      </c>
      <c r="B2349" s="44"/>
      <c r="C2349" s="56"/>
      <c r="AC2349" s="56"/>
      <c r="AD2349" s="56"/>
      <c r="AE2349" s="56"/>
    </row>
    <row r="2350" spans="1:31" x14ac:dyDescent="0.25">
      <c r="A2350" s="41">
        <v>0</v>
      </c>
      <c r="C2350" s="56"/>
      <c r="AC2350" s="56"/>
      <c r="AD2350" s="56"/>
      <c r="AE2350" s="56"/>
    </row>
    <row r="2351" spans="1:31" x14ac:dyDescent="0.25">
      <c r="A2351" s="41">
        <v>0</v>
      </c>
      <c r="C2351" s="56"/>
      <c r="AC2351" s="56"/>
      <c r="AD2351" s="56"/>
      <c r="AE2351" s="56"/>
    </row>
    <row r="2352" spans="1:31" x14ac:dyDescent="0.25">
      <c r="A2352" s="41">
        <v>0</v>
      </c>
      <c r="C2352" s="56"/>
      <c r="AC2352" s="56"/>
      <c r="AD2352" s="56"/>
      <c r="AE2352" s="56"/>
    </row>
    <row r="2353" spans="1:31" x14ac:dyDescent="0.25">
      <c r="A2353" s="41">
        <v>0</v>
      </c>
      <c r="C2353" s="56"/>
      <c r="AC2353" s="56"/>
      <c r="AD2353" s="56"/>
      <c r="AE2353" s="56"/>
    </row>
    <row r="2354" spans="1:31" x14ac:dyDescent="0.25">
      <c r="A2354" s="41">
        <v>0</v>
      </c>
      <c r="C2354" s="56"/>
      <c r="AC2354" s="56"/>
      <c r="AD2354" s="56"/>
      <c r="AE2354" s="56"/>
    </row>
    <row r="2355" spans="1:31" x14ac:dyDescent="0.25">
      <c r="A2355" s="41">
        <v>0</v>
      </c>
      <c r="C2355" s="56"/>
      <c r="AC2355" s="56"/>
      <c r="AD2355" s="56"/>
      <c r="AE2355" s="56"/>
    </row>
    <row r="2356" spans="1:31" x14ac:dyDescent="0.25">
      <c r="A2356" s="41">
        <v>0</v>
      </c>
      <c r="C2356" s="56"/>
      <c r="AC2356" s="56"/>
      <c r="AD2356" s="56"/>
      <c r="AE2356" s="56"/>
    </row>
    <row r="2357" spans="1:31" x14ac:dyDescent="0.25">
      <c r="A2357" s="41">
        <v>0</v>
      </c>
      <c r="C2357" s="56"/>
      <c r="AC2357" s="56"/>
      <c r="AD2357" s="56"/>
      <c r="AE2357" s="56"/>
    </row>
    <row r="2358" spans="1:31" x14ac:dyDescent="0.25">
      <c r="A2358" s="41">
        <v>0</v>
      </c>
      <c r="C2358" s="56"/>
      <c r="AC2358" s="56"/>
      <c r="AD2358" s="56"/>
      <c r="AE2358" s="56"/>
    </row>
    <row r="2359" spans="1:31" x14ac:dyDescent="0.25">
      <c r="A2359" s="41">
        <v>0</v>
      </c>
      <c r="C2359" s="56"/>
      <c r="AC2359" s="56"/>
      <c r="AD2359" s="56"/>
      <c r="AE2359" s="56"/>
    </row>
    <row r="2360" spans="1:31" x14ac:dyDescent="0.25">
      <c r="A2360" s="41">
        <v>0</v>
      </c>
      <c r="C2360" s="56"/>
      <c r="AC2360" s="56"/>
      <c r="AD2360" s="56"/>
      <c r="AE2360" s="56"/>
    </row>
    <row r="2361" spans="1:31" x14ac:dyDescent="0.25">
      <c r="A2361" s="41">
        <v>0</v>
      </c>
      <c r="C2361" s="56"/>
      <c r="AC2361" s="56"/>
      <c r="AD2361" s="56"/>
      <c r="AE2361" s="56"/>
    </row>
    <row r="2362" spans="1:31" x14ac:dyDescent="0.25">
      <c r="A2362" s="41">
        <v>0</v>
      </c>
      <c r="C2362" s="56"/>
      <c r="AC2362" s="56"/>
      <c r="AD2362" s="56"/>
      <c r="AE2362" s="56"/>
    </row>
    <row r="2363" spans="1:31" x14ac:dyDescent="0.25">
      <c r="A2363" s="41">
        <v>0</v>
      </c>
      <c r="C2363" s="56"/>
      <c r="AC2363" s="56"/>
      <c r="AD2363" s="56"/>
      <c r="AE2363" s="56"/>
    </row>
    <row r="2364" spans="1:31" x14ac:dyDescent="0.25">
      <c r="A2364" s="41">
        <v>0</v>
      </c>
      <c r="C2364" s="56"/>
      <c r="AC2364" s="56"/>
      <c r="AD2364" s="56"/>
      <c r="AE2364" s="56"/>
    </row>
    <row r="2365" spans="1:31" x14ac:dyDescent="0.25">
      <c r="A2365" s="41">
        <v>0</v>
      </c>
      <c r="C2365" s="56"/>
      <c r="AC2365" s="56"/>
      <c r="AD2365" s="56"/>
      <c r="AE2365" s="56"/>
    </row>
    <row r="2366" spans="1:31" x14ac:dyDescent="0.25">
      <c r="A2366" s="41">
        <v>0</v>
      </c>
      <c r="C2366" s="56"/>
      <c r="AC2366" s="56"/>
      <c r="AD2366" s="56"/>
      <c r="AE2366" s="56"/>
    </row>
    <row r="2367" spans="1:31" x14ac:dyDescent="0.25">
      <c r="A2367" s="41">
        <v>0</v>
      </c>
      <c r="C2367" s="56"/>
      <c r="AC2367" s="56"/>
      <c r="AD2367" s="56"/>
      <c r="AE2367" s="56"/>
    </row>
    <row r="2368" spans="1:31" x14ac:dyDescent="0.25">
      <c r="A2368" s="41">
        <v>0</v>
      </c>
      <c r="C2368" s="56"/>
      <c r="AC2368" s="56"/>
      <c r="AD2368" s="56"/>
      <c r="AE2368" s="56"/>
    </row>
    <row r="2369" spans="1:31" x14ac:dyDescent="0.25">
      <c r="A2369" s="41">
        <v>0</v>
      </c>
      <c r="C2369" s="56"/>
      <c r="AC2369" s="56"/>
      <c r="AD2369" s="56"/>
      <c r="AE2369" s="56"/>
    </row>
    <row r="2370" spans="1:31" x14ac:dyDescent="0.25">
      <c r="A2370" s="41">
        <v>0</v>
      </c>
      <c r="C2370" s="56"/>
      <c r="AC2370" s="56"/>
      <c r="AD2370" s="56"/>
      <c r="AE2370" s="56"/>
    </row>
    <row r="2371" spans="1:31" x14ac:dyDescent="0.25">
      <c r="A2371" s="41">
        <v>0</v>
      </c>
      <c r="B2371" s="44"/>
      <c r="C2371" s="56"/>
      <c r="AC2371" s="56"/>
      <c r="AD2371" s="56"/>
      <c r="AE2371" s="56"/>
    </row>
    <row r="2372" spans="1:31" x14ac:dyDescent="0.25">
      <c r="A2372" s="41">
        <v>0</v>
      </c>
      <c r="C2372" s="56"/>
      <c r="AC2372" s="56"/>
      <c r="AD2372" s="56"/>
      <c r="AE2372" s="56"/>
    </row>
    <row r="2373" spans="1:31" x14ac:dyDescent="0.25">
      <c r="A2373" s="41">
        <v>0</v>
      </c>
      <c r="C2373" s="56"/>
      <c r="AC2373" s="56"/>
      <c r="AD2373" s="56"/>
      <c r="AE2373" s="56"/>
    </row>
    <row r="2374" spans="1:31" x14ac:dyDescent="0.25">
      <c r="A2374" s="41">
        <v>0</v>
      </c>
      <c r="C2374" s="56"/>
      <c r="AC2374" s="56"/>
      <c r="AD2374" s="56"/>
      <c r="AE2374" s="56"/>
    </row>
    <row r="2375" spans="1:31" x14ac:dyDescent="0.25">
      <c r="A2375" s="41">
        <v>0</v>
      </c>
      <c r="C2375" s="56"/>
      <c r="AC2375" s="56"/>
      <c r="AD2375" s="56"/>
      <c r="AE2375" s="56"/>
    </row>
    <row r="2376" spans="1:31" x14ac:dyDescent="0.25">
      <c r="A2376" s="41">
        <v>0</v>
      </c>
      <c r="C2376" s="56"/>
      <c r="AC2376" s="56"/>
      <c r="AD2376" s="56"/>
      <c r="AE2376" s="56"/>
    </row>
    <row r="2377" spans="1:31" x14ac:dyDescent="0.25">
      <c r="A2377" s="41">
        <v>0</v>
      </c>
      <c r="C2377" s="56"/>
      <c r="AC2377" s="56"/>
      <c r="AD2377" s="56"/>
      <c r="AE2377" s="56"/>
    </row>
    <row r="2378" spans="1:31" x14ac:dyDescent="0.25">
      <c r="A2378" s="41">
        <v>0</v>
      </c>
      <c r="C2378" s="56"/>
      <c r="AC2378" s="56"/>
      <c r="AD2378" s="56"/>
      <c r="AE2378" s="56"/>
    </row>
    <row r="2379" spans="1:31" x14ac:dyDescent="0.25">
      <c r="A2379" s="41">
        <v>0</v>
      </c>
      <c r="C2379" s="56"/>
      <c r="AC2379" s="56"/>
      <c r="AD2379" s="56"/>
      <c r="AE2379" s="56"/>
    </row>
    <row r="2380" spans="1:31" x14ac:dyDescent="0.25">
      <c r="A2380" s="41">
        <v>0</v>
      </c>
      <c r="C2380" s="56"/>
      <c r="AC2380" s="56"/>
      <c r="AD2380" s="56"/>
      <c r="AE2380" s="56"/>
    </row>
    <row r="2381" spans="1:31" x14ac:dyDescent="0.25">
      <c r="A2381" s="41">
        <v>0</v>
      </c>
      <c r="C2381" s="56"/>
      <c r="AC2381" s="56"/>
      <c r="AD2381" s="56"/>
      <c r="AE2381" s="56"/>
    </row>
    <row r="2382" spans="1:31" x14ac:dyDescent="0.25">
      <c r="A2382" s="41">
        <v>0</v>
      </c>
      <c r="C2382" s="56"/>
      <c r="AC2382" s="56"/>
      <c r="AD2382" s="56"/>
      <c r="AE2382" s="56"/>
    </row>
    <row r="2383" spans="1:31" x14ac:dyDescent="0.25">
      <c r="A2383" s="41">
        <v>0</v>
      </c>
      <c r="C2383" s="56"/>
      <c r="AC2383" s="56"/>
      <c r="AD2383" s="56"/>
      <c r="AE2383" s="56"/>
    </row>
    <row r="2384" spans="1:31" x14ac:dyDescent="0.25">
      <c r="A2384" s="41">
        <v>0</v>
      </c>
      <c r="C2384" s="56"/>
      <c r="AC2384" s="56"/>
      <c r="AD2384" s="56"/>
      <c r="AE2384" s="56"/>
    </row>
    <row r="2385" spans="1:31" x14ac:dyDescent="0.25">
      <c r="A2385" s="41">
        <v>0</v>
      </c>
      <c r="C2385" s="56"/>
      <c r="AC2385" s="56"/>
      <c r="AD2385" s="56"/>
      <c r="AE2385" s="56"/>
    </row>
    <row r="2386" spans="1:31" x14ac:dyDescent="0.25">
      <c r="A2386" s="41">
        <v>0</v>
      </c>
      <c r="C2386" s="56"/>
      <c r="AC2386" s="56"/>
      <c r="AD2386" s="56"/>
      <c r="AE2386" s="56"/>
    </row>
    <row r="2387" spans="1:31" x14ac:dyDescent="0.25">
      <c r="A2387" s="41">
        <v>0</v>
      </c>
      <c r="C2387" s="56"/>
      <c r="AC2387" s="56"/>
      <c r="AD2387" s="56"/>
      <c r="AE2387" s="56"/>
    </row>
    <row r="2388" spans="1:31" x14ac:dyDescent="0.25">
      <c r="A2388" s="41">
        <v>0</v>
      </c>
      <c r="C2388" s="56"/>
      <c r="AC2388" s="56"/>
      <c r="AD2388" s="56"/>
      <c r="AE2388" s="56"/>
    </row>
    <row r="2389" spans="1:31" x14ac:dyDescent="0.25">
      <c r="A2389" s="41">
        <v>0</v>
      </c>
      <c r="C2389" s="56"/>
      <c r="AC2389" s="56"/>
      <c r="AD2389" s="56"/>
      <c r="AE2389" s="56"/>
    </row>
    <row r="2390" spans="1:31" x14ac:dyDescent="0.25">
      <c r="A2390" s="41">
        <v>0</v>
      </c>
      <c r="C2390" s="56"/>
      <c r="AC2390" s="56"/>
      <c r="AD2390" s="56"/>
      <c r="AE2390" s="56"/>
    </row>
    <row r="2391" spans="1:31" x14ac:dyDescent="0.25">
      <c r="A2391" s="41">
        <v>0</v>
      </c>
      <c r="C2391" s="56"/>
      <c r="AC2391" s="56"/>
      <c r="AD2391" s="56"/>
      <c r="AE2391" s="56"/>
    </row>
    <row r="2392" spans="1:31" x14ac:dyDescent="0.25">
      <c r="A2392" s="41">
        <v>0</v>
      </c>
      <c r="C2392" s="56"/>
      <c r="AC2392" s="56"/>
      <c r="AD2392" s="56"/>
      <c r="AE2392" s="56"/>
    </row>
    <row r="2393" spans="1:31" x14ac:dyDescent="0.25">
      <c r="A2393" s="41">
        <v>0</v>
      </c>
      <c r="C2393" s="56"/>
      <c r="AC2393" s="56"/>
      <c r="AD2393" s="56"/>
      <c r="AE2393" s="56"/>
    </row>
    <row r="2394" spans="1:31" x14ac:dyDescent="0.25">
      <c r="A2394" s="41">
        <v>0</v>
      </c>
      <c r="C2394" s="56"/>
      <c r="AC2394" s="56"/>
      <c r="AD2394" s="56"/>
      <c r="AE2394" s="56"/>
    </row>
    <row r="2395" spans="1:31" x14ac:dyDescent="0.25">
      <c r="A2395" s="41">
        <v>0</v>
      </c>
      <c r="C2395" s="56"/>
      <c r="AC2395" s="56"/>
      <c r="AD2395" s="56"/>
      <c r="AE2395" s="56"/>
    </row>
    <row r="2396" spans="1:31" x14ac:dyDescent="0.25">
      <c r="A2396" s="41">
        <v>0</v>
      </c>
      <c r="C2396" s="56"/>
      <c r="AC2396" s="56"/>
      <c r="AD2396" s="56"/>
      <c r="AE2396" s="56"/>
    </row>
    <row r="2397" spans="1:31" x14ac:dyDescent="0.25">
      <c r="A2397" s="41">
        <v>0</v>
      </c>
      <c r="C2397" s="56"/>
      <c r="AC2397" s="56"/>
      <c r="AD2397" s="56"/>
      <c r="AE2397" s="56"/>
    </row>
    <row r="2398" spans="1:31" x14ac:dyDescent="0.25">
      <c r="A2398" s="41">
        <v>0</v>
      </c>
      <c r="C2398" s="56"/>
      <c r="AC2398" s="56"/>
      <c r="AD2398" s="56"/>
      <c r="AE2398" s="56"/>
    </row>
    <row r="2399" spans="1:31" x14ac:dyDescent="0.25">
      <c r="A2399" s="41">
        <v>0</v>
      </c>
      <c r="C2399" s="56"/>
      <c r="AC2399" s="56"/>
      <c r="AD2399" s="56"/>
      <c r="AE2399" s="56"/>
    </row>
    <row r="2400" spans="1:31" x14ac:dyDescent="0.25">
      <c r="A2400" s="41">
        <v>0</v>
      </c>
      <c r="C2400" s="56"/>
      <c r="AC2400" s="56"/>
      <c r="AD2400" s="56"/>
      <c r="AE2400" s="56"/>
    </row>
    <row r="2401" spans="1:31" x14ac:dyDescent="0.25">
      <c r="A2401" s="41">
        <v>0</v>
      </c>
      <c r="C2401" s="56"/>
      <c r="AC2401" s="56"/>
      <c r="AD2401" s="56"/>
      <c r="AE2401" s="56"/>
    </row>
    <row r="2402" spans="1:31" x14ac:dyDescent="0.25">
      <c r="A2402" s="41">
        <v>0</v>
      </c>
      <c r="C2402" s="56"/>
      <c r="AC2402" s="56"/>
      <c r="AD2402" s="56"/>
      <c r="AE2402" s="56"/>
    </row>
    <row r="2403" spans="1:31" x14ac:dyDescent="0.25">
      <c r="A2403" s="41">
        <v>0</v>
      </c>
      <c r="C2403" s="56"/>
      <c r="AC2403" s="56"/>
      <c r="AD2403" s="56"/>
      <c r="AE2403" s="56"/>
    </row>
    <row r="2404" spans="1:31" x14ac:dyDescent="0.25">
      <c r="A2404" s="41">
        <v>0</v>
      </c>
      <c r="C2404" s="56"/>
      <c r="AC2404" s="56"/>
      <c r="AD2404" s="56"/>
      <c r="AE2404" s="56"/>
    </row>
    <row r="2405" spans="1:31" x14ac:dyDescent="0.25">
      <c r="A2405" s="41">
        <v>0</v>
      </c>
      <c r="C2405" s="56"/>
      <c r="AC2405" s="56"/>
      <c r="AD2405" s="56"/>
      <c r="AE2405" s="56"/>
    </row>
    <row r="2406" spans="1:31" x14ac:dyDescent="0.25">
      <c r="A2406" s="41">
        <v>0</v>
      </c>
      <c r="C2406" s="56"/>
      <c r="AC2406" s="56"/>
      <c r="AD2406" s="56"/>
      <c r="AE2406" s="56"/>
    </row>
    <row r="2407" spans="1:31" x14ac:dyDescent="0.25">
      <c r="A2407" s="41">
        <v>0</v>
      </c>
      <c r="C2407" s="56"/>
      <c r="AC2407" s="56"/>
      <c r="AD2407" s="56"/>
      <c r="AE2407" s="56"/>
    </row>
    <row r="2408" spans="1:31" x14ac:dyDescent="0.25">
      <c r="A2408" s="41">
        <v>0</v>
      </c>
      <c r="C2408" s="56"/>
      <c r="AC2408" s="56"/>
      <c r="AD2408" s="56"/>
      <c r="AE2408" s="56"/>
    </row>
    <row r="2409" spans="1:31" x14ac:dyDescent="0.25">
      <c r="A2409" s="41">
        <v>0</v>
      </c>
      <c r="C2409" s="56"/>
      <c r="AC2409" s="56"/>
      <c r="AD2409" s="56"/>
      <c r="AE2409" s="56"/>
    </row>
    <row r="2410" spans="1:31" x14ac:dyDescent="0.25">
      <c r="A2410" s="41">
        <v>0</v>
      </c>
      <c r="C2410" s="56"/>
      <c r="AC2410" s="56"/>
      <c r="AD2410" s="56"/>
      <c r="AE2410" s="56"/>
    </row>
    <row r="2411" spans="1:31" x14ac:dyDescent="0.25">
      <c r="A2411" s="41">
        <v>0</v>
      </c>
      <c r="C2411" s="56"/>
      <c r="AC2411" s="56"/>
      <c r="AD2411" s="56"/>
      <c r="AE2411" s="56"/>
    </row>
    <row r="2412" spans="1:31" x14ac:dyDescent="0.25">
      <c r="A2412" s="41">
        <v>0</v>
      </c>
      <c r="C2412" s="56"/>
      <c r="AC2412" s="56"/>
      <c r="AD2412" s="56"/>
      <c r="AE2412" s="56"/>
    </row>
    <row r="2413" spans="1:31" x14ac:dyDescent="0.25">
      <c r="A2413" s="41">
        <v>0</v>
      </c>
      <c r="C2413" s="56"/>
      <c r="AC2413" s="56"/>
      <c r="AD2413" s="56"/>
      <c r="AE2413" s="56"/>
    </row>
    <row r="2414" spans="1:31" x14ac:dyDescent="0.25">
      <c r="A2414" s="41">
        <v>0</v>
      </c>
      <c r="C2414" s="56"/>
      <c r="AC2414" s="56"/>
      <c r="AD2414" s="56"/>
      <c r="AE2414" s="56"/>
    </row>
    <row r="2415" spans="1:31" x14ac:dyDescent="0.25">
      <c r="A2415" s="41">
        <v>0</v>
      </c>
      <c r="C2415" s="56"/>
      <c r="AC2415" s="56"/>
      <c r="AD2415" s="56"/>
      <c r="AE2415" s="56"/>
    </row>
    <row r="2416" spans="1:31" x14ac:dyDescent="0.25">
      <c r="A2416" s="41">
        <v>0</v>
      </c>
      <c r="C2416" s="56"/>
      <c r="AC2416" s="56"/>
      <c r="AD2416" s="56"/>
      <c r="AE2416" s="56"/>
    </row>
    <row r="2417" spans="1:31" x14ac:dyDescent="0.25">
      <c r="A2417" s="41">
        <v>0</v>
      </c>
      <c r="C2417" s="56"/>
      <c r="AC2417" s="56"/>
      <c r="AD2417" s="56"/>
      <c r="AE2417" s="56"/>
    </row>
    <row r="2418" spans="1:31" x14ac:dyDescent="0.25">
      <c r="A2418" s="41">
        <v>0</v>
      </c>
      <c r="C2418" s="56"/>
      <c r="AC2418" s="56"/>
      <c r="AD2418" s="56"/>
      <c r="AE2418" s="56"/>
    </row>
    <row r="2419" spans="1:31" x14ac:dyDescent="0.25">
      <c r="A2419" s="41">
        <v>0</v>
      </c>
      <c r="B2419" s="44"/>
      <c r="C2419" s="56"/>
      <c r="AC2419" s="56"/>
      <c r="AD2419" s="56"/>
      <c r="AE2419" s="56"/>
    </row>
    <row r="2420" spans="1:31" x14ac:dyDescent="0.25">
      <c r="A2420" s="41">
        <v>0</v>
      </c>
      <c r="C2420" s="56"/>
      <c r="AC2420" s="56"/>
      <c r="AD2420" s="56"/>
      <c r="AE2420" s="56"/>
    </row>
    <row r="2421" spans="1:31" x14ac:dyDescent="0.25">
      <c r="A2421" s="41">
        <v>0</v>
      </c>
      <c r="C2421" s="56"/>
      <c r="AC2421" s="56"/>
      <c r="AD2421" s="56"/>
      <c r="AE2421" s="56"/>
    </row>
    <row r="2422" spans="1:31" x14ac:dyDescent="0.25">
      <c r="A2422" s="41">
        <v>0</v>
      </c>
      <c r="C2422" s="56"/>
      <c r="AC2422" s="56"/>
      <c r="AD2422" s="56"/>
      <c r="AE2422" s="56"/>
    </row>
    <row r="2423" spans="1:31" x14ac:dyDescent="0.25">
      <c r="A2423" s="41">
        <v>0</v>
      </c>
      <c r="C2423" s="56"/>
      <c r="AC2423" s="56"/>
      <c r="AD2423" s="56"/>
      <c r="AE2423" s="56"/>
    </row>
    <row r="2424" spans="1:31" x14ac:dyDescent="0.25">
      <c r="A2424" s="41">
        <v>0</v>
      </c>
      <c r="C2424" s="56"/>
      <c r="AC2424" s="56"/>
      <c r="AD2424" s="56"/>
      <c r="AE2424" s="56"/>
    </row>
    <row r="2425" spans="1:31" x14ac:dyDescent="0.25">
      <c r="A2425" s="41">
        <v>0</v>
      </c>
      <c r="C2425" s="56"/>
      <c r="AC2425" s="56"/>
      <c r="AD2425" s="56"/>
      <c r="AE2425" s="56"/>
    </row>
    <row r="2426" spans="1:31" x14ac:dyDescent="0.25">
      <c r="A2426" s="41">
        <v>0</v>
      </c>
      <c r="C2426" s="56"/>
      <c r="AC2426" s="56"/>
      <c r="AD2426" s="56"/>
      <c r="AE2426" s="56"/>
    </row>
    <row r="2427" spans="1:31" x14ac:dyDescent="0.25">
      <c r="A2427" s="41">
        <v>0</v>
      </c>
      <c r="C2427" s="56"/>
      <c r="AC2427" s="56"/>
      <c r="AD2427" s="56"/>
      <c r="AE2427" s="56"/>
    </row>
    <row r="2428" spans="1:31" x14ac:dyDescent="0.25">
      <c r="A2428" s="41">
        <v>0</v>
      </c>
      <c r="C2428" s="56"/>
      <c r="AC2428" s="56"/>
      <c r="AD2428" s="56"/>
      <c r="AE2428" s="56"/>
    </row>
    <row r="2429" spans="1:31" x14ac:dyDescent="0.25">
      <c r="A2429" s="41">
        <v>0</v>
      </c>
      <c r="C2429" s="56"/>
      <c r="AC2429" s="56"/>
      <c r="AD2429" s="56"/>
      <c r="AE2429" s="56"/>
    </row>
    <row r="2430" spans="1:31" x14ac:dyDescent="0.25">
      <c r="A2430" s="41">
        <v>0</v>
      </c>
      <c r="C2430" s="56"/>
      <c r="AC2430" s="56"/>
      <c r="AD2430" s="56"/>
      <c r="AE2430" s="56"/>
    </row>
    <row r="2431" spans="1:31" x14ac:dyDescent="0.25">
      <c r="A2431" s="41">
        <v>0</v>
      </c>
      <c r="C2431" s="56"/>
      <c r="AC2431" s="56"/>
      <c r="AD2431" s="56"/>
      <c r="AE2431" s="56"/>
    </row>
    <row r="2432" spans="1:31" x14ac:dyDescent="0.25">
      <c r="A2432" s="41">
        <v>0</v>
      </c>
      <c r="C2432" s="56"/>
      <c r="AC2432" s="56"/>
      <c r="AD2432" s="56"/>
      <c r="AE2432" s="56"/>
    </row>
    <row r="2433" spans="1:31" x14ac:dyDescent="0.25">
      <c r="A2433" s="41">
        <v>0</v>
      </c>
      <c r="C2433" s="56"/>
      <c r="AC2433" s="56"/>
      <c r="AD2433" s="56"/>
      <c r="AE2433" s="56"/>
    </row>
    <row r="2434" spans="1:31" x14ac:dyDescent="0.25">
      <c r="A2434" s="41">
        <v>0</v>
      </c>
      <c r="C2434" s="56"/>
      <c r="AC2434" s="56"/>
      <c r="AD2434" s="56"/>
      <c r="AE2434" s="56"/>
    </row>
    <row r="2435" spans="1:31" x14ac:dyDescent="0.25">
      <c r="A2435" s="41">
        <v>0</v>
      </c>
      <c r="C2435" s="56"/>
      <c r="AC2435" s="56"/>
      <c r="AD2435" s="56"/>
      <c r="AE2435" s="56"/>
    </row>
    <row r="2436" spans="1:31" x14ac:dyDescent="0.25">
      <c r="A2436" s="41">
        <v>0</v>
      </c>
      <c r="C2436" s="56"/>
      <c r="AC2436" s="56"/>
      <c r="AD2436" s="56"/>
      <c r="AE2436" s="56"/>
    </row>
    <row r="2437" spans="1:31" x14ac:dyDescent="0.25">
      <c r="A2437" s="41">
        <v>0</v>
      </c>
      <c r="C2437" s="56"/>
      <c r="AC2437" s="56"/>
      <c r="AD2437" s="56"/>
      <c r="AE2437" s="56"/>
    </row>
    <row r="2438" spans="1:31" x14ac:dyDescent="0.25">
      <c r="A2438" s="41">
        <v>0</v>
      </c>
      <c r="C2438" s="56"/>
      <c r="AC2438" s="56"/>
      <c r="AD2438" s="56"/>
      <c r="AE2438" s="56"/>
    </row>
    <row r="2439" spans="1:31" x14ac:dyDescent="0.25">
      <c r="A2439" s="41">
        <v>0</v>
      </c>
      <c r="C2439" s="56"/>
      <c r="AC2439" s="56"/>
      <c r="AD2439" s="56"/>
      <c r="AE2439" s="56"/>
    </row>
    <row r="2440" spans="1:31" x14ac:dyDescent="0.25">
      <c r="A2440" s="41">
        <v>0</v>
      </c>
      <c r="C2440" s="56"/>
      <c r="AC2440" s="56"/>
      <c r="AD2440" s="56"/>
      <c r="AE2440" s="56"/>
    </row>
    <row r="2441" spans="1:31" x14ac:dyDescent="0.25">
      <c r="A2441" s="41">
        <v>0</v>
      </c>
      <c r="B2441" s="44"/>
      <c r="C2441" s="56"/>
      <c r="AC2441" s="56"/>
      <c r="AD2441" s="56"/>
      <c r="AE2441" s="56"/>
    </row>
    <row r="2442" spans="1:31" x14ac:dyDescent="0.25">
      <c r="A2442" s="41">
        <v>0</v>
      </c>
      <c r="C2442" s="56"/>
      <c r="AC2442" s="56"/>
      <c r="AD2442" s="56"/>
      <c r="AE2442" s="56"/>
    </row>
    <row r="2443" spans="1:31" x14ac:dyDescent="0.25">
      <c r="A2443" s="41">
        <v>0</v>
      </c>
      <c r="C2443" s="56"/>
      <c r="AC2443" s="56"/>
      <c r="AD2443" s="56"/>
      <c r="AE2443" s="56"/>
    </row>
    <row r="2444" spans="1:31" x14ac:dyDescent="0.25">
      <c r="A2444" s="41">
        <v>142</v>
      </c>
      <c r="C2444" s="56"/>
      <c r="AC2444" s="56"/>
      <c r="AD2444" s="56"/>
      <c r="AE2444" s="56"/>
    </row>
    <row r="2445" spans="1:31" x14ac:dyDescent="0.25">
      <c r="A2445" s="41">
        <v>0</v>
      </c>
      <c r="C2445" s="56"/>
      <c r="AC2445" s="56"/>
      <c r="AD2445" s="56"/>
      <c r="AE2445" s="56"/>
    </row>
    <row r="2446" spans="1:31" x14ac:dyDescent="0.25">
      <c r="A2446" s="41">
        <v>805532</v>
      </c>
      <c r="C2446" s="56"/>
      <c r="AC2446" s="56"/>
      <c r="AD2446" s="56"/>
      <c r="AE2446" s="56"/>
    </row>
    <row r="2447" spans="1:31" x14ac:dyDescent="0.25">
      <c r="A2447" s="41">
        <v>0</v>
      </c>
      <c r="C2447" s="56"/>
      <c r="AC2447" s="56"/>
      <c r="AD2447" s="56"/>
      <c r="AE2447" s="56"/>
    </row>
    <row r="2448" spans="1:31" x14ac:dyDescent="0.25">
      <c r="A2448" s="41">
        <v>0</v>
      </c>
      <c r="C2448" s="56"/>
      <c r="AC2448" s="56"/>
      <c r="AD2448" s="56"/>
      <c r="AE2448" s="56"/>
    </row>
    <row r="2449" spans="1:31" x14ac:dyDescent="0.25">
      <c r="A2449" s="41">
        <v>0</v>
      </c>
      <c r="C2449" s="56"/>
      <c r="AC2449" s="56"/>
      <c r="AD2449" s="56"/>
      <c r="AE2449" s="56"/>
    </row>
    <row r="2450" spans="1:31" x14ac:dyDescent="0.25">
      <c r="A2450" s="41">
        <v>0</v>
      </c>
      <c r="C2450" s="56"/>
      <c r="AC2450" s="56"/>
      <c r="AD2450" s="56"/>
      <c r="AE2450" s="56"/>
    </row>
    <row r="2451" spans="1:31" x14ac:dyDescent="0.25">
      <c r="A2451" s="41">
        <v>0</v>
      </c>
      <c r="C2451" s="56"/>
      <c r="AC2451" s="56"/>
      <c r="AD2451" s="56"/>
      <c r="AE2451" s="56"/>
    </row>
    <row r="2452" spans="1:31" x14ac:dyDescent="0.25">
      <c r="A2452" s="41">
        <v>0</v>
      </c>
      <c r="C2452" s="56"/>
      <c r="AC2452" s="56"/>
      <c r="AD2452" s="56"/>
      <c r="AE2452" s="56"/>
    </row>
    <row r="2453" spans="1:31" x14ac:dyDescent="0.25">
      <c r="A2453" s="41">
        <v>0</v>
      </c>
      <c r="C2453" s="56"/>
      <c r="AC2453" s="56"/>
      <c r="AD2453" s="56"/>
      <c r="AE2453" s="56"/>
    </row>
    <row r="2454" spans="1:31" x14ac:dyDescent="0.25">
      <c r="A2454" s="41">
        <v>0</v>
      </c>
      <c r="C2454" s="56"/>
      <c r="AC2454" s="56"/>
      <c r="AD2454" s="56"/>
      <c r="AE2454" s="56"/>
    </row>
    <row r="2455" spans="1:31" x14ac:dyDescent="0.25">
      <c r="A2455" s="41">
        <v>0</v>
      </c>
      <c r="C2455" s="56"/>
      <c r="AC2455" s="56"/>
      <c r="AD2455" s="56"/>
      <c r="AE2455" s="56"/>
    </row>
    <row r="2456" spans="1:31" x14ac:dyDescent="0.25">
      <c r="A2456" s="41">
        <v>0</v>
      </c>
      <c r="C2456" s="56"/>
      <c r="AC2456" s="56"/>
      <c r="AD2456" s="56"/>
      <c r="AE2456" s="56"/>
    </row>
    <row r="2457" spans="1:31" x14ac:dyDescent="0.25">
      <c r="A2457" s="41">
        <v>0</v>
      </c>
      <c r="C2457" s="56"/>
      <c r="AC2457" s="56"/>
      <c r="AD2457" s="56"/>
      <c r="AE2457" s="56"/>
    </row>
    <row r="2458" spans="1:31" x14ac:dyDescent="0.25">
      <c r="A2458" s="41">
        <v>0</v>
      </c>
      <c r="C2458" s="56"/>
      <c r="AC2458" s="56"/>
      <c r="AD2458" s="56"/>
      <c r="AE2458" s="56"/>
    </row>
    <row r="2459" spans="1:31" x14ac:dyDescent="0.25">
      <c r="A2459" s="41">
        <v>0</v>
      </c>
      <c r="C2459" s="56"/>
      <c r="AC2459" s="56"/>
      <c r="AD2459" s="56"/>
      <c r="AE2459" s="56"/>
    </row>
    <row r="2460" spans="1:31" x14ac:dyDescent="0.25">
      <c r="A2460" s="41">
        <v>0</v>
      </c>
      <c r="C2460" s="56"/>
      <c r="AC2460" s="56"/>
      <c r="AD2460" s="56"/>
      <c r="AE2460" s="56"/>
    </row>
    <row r="2461" spans="1:31" x14ac:dyDescent="0.25">
      <c r="A2461" s="41">
        <v>0</v>
      </c>
      <c r="C2461" s="56"/>
      <c r="AC2461" s="56"/>
      <c r="AD2461" s="56"/>
      <c r="AE2461" s="56"/>
    </row>
    <row r="2462" spans="1:31" x14ac:dyDescent="0.25">
      <c r="A2462" s="41">
        <v>0</v>
      </c>
      <c r="C2462" s="56"/>
      <c r="AC2462" s="56"/>
      <c r="AD2462" s="56"/>
      <c r="AE2462" s="56"/>
    </row>
    <row r="2463" spans="1:31" x14ac:dyDescent="0.25">
      <c r="A2463" s="41">
        <v>0</v>
      </c>
      <c r="C2463" s="56"/>
      <c r="AC2463" s="56"/>
      <c r="AD2463" s="56"/>
      <c r="AE2463" s="56"/>
    </row>
    <row r="2464" spans="1:31" x14ac:dyDescent="0.25">
      <c r="A2464" s="41">
        <v>0</v>
      </c>
      <c r="C2464" s="56"/>
      <c r="AC2464" s="56"/>
      <c r="AD2464" s="56"/>
      <c r="AE2464" s="56"/>
    </row>
    <row r="2465" spans="1:31" x14ac:dyDescent="0.25">
      <c r="A2465" s="41">
        <v>0</v>
      </c>
      <c r="C2465" s="56"/>
      <c r="AC2465" s="56"/>
      <c r="AD2465" s="56"/>
      <c r="AE2465" s="56"/>
    </row>
    <row r="2466" spans="1:31" x14ac:dyDescent="0.25">
      <c r="A2466" s="41">
        <v>0</v>
      </c>
      <c r="C2466" s="56"/>
      <c r="AC2466" s="56"/>
      <c r="AD2466" s="56"/>
      <c r="AE2466" s="56"/>
    </row>
    <row r="2467" spans="1:31" x14ac:dyDescent="0.25">
      <c r="A2467" s="41">
        <v>0</v>
      </c>
      <c r="C2467" s="56"/>
      <c r="AC2467" s="56"/>
      <c r="AD2467" s="56"/>
      <c r="AE2467" s="56"/>
    </row>
    <row r="2468" spans="1:31" x14ac:dyDescent="0.25">
      <c r="A2468" s="41">
        <v>0</v>
      </c>
      <c r="C2468" s="56"/>
      <c r="AC2468" s="56"/>
      <c r="AD2468" s="56"/>
      <c r="AE2468" s="56"/>
    </row>
    <row r="2469" spans="1:31" x14ac:dyDescent="0.25">
      <c r="A2469" s="41">
        <v>0</v>
      </c>
      <c r="C2469" s="56"/>
      <c r="AC2469" s="56"/>
      <c r="AD2469" s="56"/>
      <c r="AE2469" s="56"/>
    </row>
    <row r="2470" spans="1:31" x14ac:dyDescent="0.25">
      <c r="A2470" s="41">
        <v>45680</v>
      </c>
      <c r="C2470" s="56"/>
      <c r="AC2470" s="56"/>
      <c r="AD2470" s="56"/>
      <c r="AE2470" s="56"/>
    </row>
    <row r="2471" spans="1:31" x14ac:dyDescent="0.25">
      <c r="A2471" s="41">
        <v>0</v>
      </c>
      <c r="C2471" s="56"/>
      <c r="AC2471" s="56"/>
      <c r="AD2471" s="56"/>
      <c r="AE2471" s="56"/>
    </row>
    <row r="2472" spans="1:31" x14ac:dyDescent="0.25">
      <c r="A2472" s="41">
        <v>0</v>
      </c>
      <c r="C2472" s="56"/>
      <c r="AC2472" s="56"/>
      <c r="AD2472" s="56"/>
      <c r="AE2472" s="56"/>
    </row>
    <row r="2473" spans="1:31" x14ac:dyDescent="0.25">
      <c r="A2473" s="41">
        <v>0</v>
      </c>
      <c r="C2473" s="56"/>
      <c r="AC2473" s="56"/>
      <c r="AD2473" s="56"/>
      <c r="AE2473" s="56"/>
    </row>
    <row r="2474" spans="1:31" x14ac:dyDescent="0.25">
      <c r="A2474" s="41">
        <v>0</v>
      </c>
      <c r="C2474" s="56"/>
      <c r="AC2474" s="56"/>
      <c r="AD2474" s="56"/>
      <c r="AE2474" s="56"/>
    </row>
    <row r="2475" spans="1:31" x14ac:dyDescent="0.25">
      <c r="A2475" s="41">
        <v>0</v>
      </c>
      <c r="C2475" s="56"/>
      <c r="AC2475" s="56"/>
      <c r="AD2475" s="56"/>
      <c r="AE2475" s="56"/>
    </row>
    <row r="2476" spans="1:31" x14ac:dyDescent="0.25">
      <c r="A2476" s="41">
        <v>0</v>
      </c>
      <c r="C2476" s="56"/>
      <c r="AC2476" s="56"/>
      <c r="AD2476" s="56"/>
      <c r="AE2476" s="56"/>
    </row>
    <row r="2477" spans="1:31" x14ac:dyDescent="0.25">
      <c r="A2477" s="41">
        <v>0</v>
      </c>
      <c r="C2477" s="56"/>
      <c r="AC2477" s="56"/>
      <c r="AD2477" s="56"/>
      <c r="AE2477" s="56"/>
    </row>
    <row r="2478" spans="1:31" x14ac:dyDescent="0.25">
      <c r="A2478" s="41">
        <v>0</v>
      </c>
      <c r="C2478" s="56"/>
      <c r="AC2478" s="56"/>
      <c r="AD2478" s="56"/>
      <c r="AE2478" s="56"/>
    </row>
    <row r="2479" spans="1:31" x14ac:dyDescent="0.25">
      <c r="A2479" s="41">
        <v>0</v>
      </c>
      <c r="C2479" s="56"/>
      <c r="AC2479" s="56"/>
      <c r="AD2479" s="56"/>
      <c r="AE2479" s="56"/>
    </row>
    <row r="2480" spans="1:31" x14ac:dyDescent="0.25">
      <c r="A2480" s="41">
        <v>0</v>
      </c>
      <c r="C2480" s="56"/>
      <c r="AC2480" s="56"/>
      <c r="AD2480" s="56"/>
      <c r="AE2480" s="56"/>
    </row>
    <row r="2481" spans="1:31" x14ac:dyDescent="0.25">
      <c r="A2481" s="41">
        <v>0</v>
      </c>
      <c r="C2481" s="56"/>
      <c r="AC2481" s="56"/>
      <c r="AD2481" s="56"/>
      <c r="AE2481" s="56"/>
    </row>
    <row r="2482" spans="1:31" x14ac:dyDescent="0.25">
      <c r="A2482" s="41">
        <v>0</v>
      </c>
      <c r="C2482" s="56"/>
      <c r="AC2482" s="56"/>
      <c r="AD2482" s="56"/>
      <c r="AE2482" s="56"/>
    </row>
    <row r="2483" spans="1:31" x14ac:dyDescent="0.25">
      <c r="A2483" s="41">
        <v>0</v>
      </c>
      <c r="C2483" s="56"/>
      <c r="AC2483" s="56"/>
      <c r="AD2483" s="56"/>
      <c r="AE2483" s="56"/>
    </row>
    <row r="2484" spans="1:31" x14ac:dyDescent="0.25">
      <c r="A2484" s="41">
        <v>0</v>
      </c>
      <c r="C2484" s="56"/>
      <c r="AC2484" s="56"/>
      <c r="AD2484" s="56"/>
      <c r="AE2484" s="56"/>
    </row>
    <row r="2485" spans="1:31" x14ac:dyDescent="0.25">
      <c r="A2485" s="41">
        <v>0</v>
      </c>
      <c r="C2485" s="56"/>
      <c r="AC2485" s="56"/>
      <c r="AD2485" s="56"/>
      <c r="AE2485" s="56"/>
    </row>
    <row r="2486" spans="1:31" x14ac:dyDescent="0.25">
      <c r="A2486" s="41">
        <v>0</v>
      </c>
      <c r="C2486" s="56"/>
      <c r="AC2486" s="56"/>
      <c r="AD2486" s="56"/>
      <c r="AE2486" s="56"/>
    </row>
    <row r="2487" spans="1:31" x14ac:dyDescent="0.25">
      <c r="A2487" s="41">
        <v>0</v>
      </c>
      <c r="C2487" s="56"/>
      <c r="AC2487" s="56"/>
      <c r="AD2487" s="56"/>
      <c r="AE2487" s="56"/>
    </row>
    <row r="2488" spans="1:31" x14ac:dyDescent="0.25">
      <c r="A2488" s="41">
        <v>0</v>
      </c>
      <c r="B2488" s="44"/>
      <c r="C2488" s="56"/>
      <c r="AC2488" s="56"/>
      <c r="AD2488" s="56"/>
      <c r="AE2488" s="56"/>
    </row>
    <row r="2489" spans="1:31" x14ac:dyDescent="0.25">
      <c r="A2489" s="41">
        <v>0</v>
      </c>
      <c r="C2489" s="56"/>
      <c r="AC2489" s="56"/>
      <c r="AD2489" s="56"/>
      <c r="AE2489" s="56"/>
    </row>
    <row r="2490" spans="1:31" x14ac:dyDescent="0.25">
      <c r="A2490" s="41">
        <v>0</v>
      </c>
      <c r="C2490" s="56"/>
      <c r="AC2490" s="56"/>
      <c r="AD2490" s="56"/>
      <c r="AE2490" s="56"/>
    </row>
    <row r="2491" spans="1:31" x14ac:dyDescent="0.25">
      <c r="A2491" s="41">
        <v>0</v>
      </c>
      <c r="C2491" s="56"/>
      <c r="AC2491" s="56"/>
      <c r="AD2491" s="56"/>
      <c r="AE2491" s="56"/>
    </row>
    <row r="2492" spans="1:31" x14ac:dyDescent="0.25">
      <c r="A2492" s="41">
        <v>0</v>
      </c>
      <c r="C2492" s="56"/>
      <c r="AC2492" s="56"/>
      <c r="AD2492" s="56"/>
      <c r="AE2492" s="56"/>
    </row>
    <row r="2493" spans="1:31" x14ac:dyDescent="0.25">
      <c r="A2493" s="41">
        <v>0</v>
      </c>
      <c r="C2493" s="56"/>
      <c r="AC2493" s="56"/>
      <c r="AD2493" s="56"/>
      <c r="AE2493" s="56"/>
    </row>
    <row r="2494" spans="1:31" x14ac:dyDescent="0.25">
      <c r="A2494" s="41">
        <v>0</v>
      </c>
      <c r="C2494" s="56"/>
      <c r="AC2494" s="56"/>
      <c r="AD2494" s="56"/>
      <c r="AE2494" s="56"/>
    </row>
    <row r="2495" spans="1:31" x14ac:dyDescent="0.25">
      <c r="A2495" s="41">
        <v>0</v>
      </c>
      <c r="C2495" s="56"/>
      <c r="AC2495" s="56"/>
      <c r="AD2495" s="56"/>
      <c r="AE2495" s="56"/>
    </row>
    <row r="2496" spans="1:31" x14ac:dyDescent="0.25">
      <c r="A2496" s="41">
        <v>0</v>
      </c>
      <c r="C2496" s="56"/>
      <c r="AC2496" s="56"/>
      <c r="AD2496" s="56"/>
      <c r="AE2496" s="56"/>
    </row>
    <row r="2497" spans="1:31" x14ac:dyDescent="0.25">
      <c r="A2497" s="41">
        <v>3471</v>
      </c>
      <c r="C2497" s="56"/>
      <c r="AC2497" s="56"/>
      <c r="AD2497" s="56"/>
      <c r="AE2497" s="56"/>
    </row>
    <row r="2498" spans="1:31" x14ac:dyDescent="0.25">
      <c r="A2498" s="41">
        <v>0</v>
      </c>
      <c r="C2498" s="56"/>
      <c r="AC2498" s="56"/>
      <c r="AD2498" s="56"/>
      <c r="AE2498" s="56"/>
    </row>
    <row r="2499" spans="1:31" x14ac:dyDescent="0.25">
      <c r="A2499" s="41">
        <v>0</v>
      </c>
      <c r="C2499" s="56"/>
      <c r="AC2499" s="56"/>
      <c r="AD2499" s="56"/>
      <c r="AE2499" s="56"/>
    </row>
    <row r="2500" spans="1:31" x14ac:dyDescent="0.25">
      <c r="A2500" s="41">
        <v>0</v>
      </c>
      <c r="C2500" s="56"/>
      <c r="AC2500" s="56"/>
      <c r="AD2500" s="56"/>
      <c r="AE2500" s="56"/>
    </row>
    <row r="2501" spans="1:31" x14ac:dyDescent="0.25">
      <c r="A2501" s="41">
        <v>0</v>
      </c>
      <c r="C2501" s="56"/>
      <c r="AC2501" s="56"/>
      <c r="AD2501" s="56"/>
      <c r="AE2501" s="56"/>
    </row>
    <row r="2502" spans="1:31" x14ac:dyDescent="0.25">
      <c r="A2502" s="41">
        <v>0</v>
      </c>
      <c r="B2502" s="44"/>
      <c r="C2502" s="56"/>
      <c r="AC2502" s="56"/>
      <c r="AD2502" s="56"/>
      <c r="AE2502" s="56"/>
    </row>
    <row r="2503" spans="1:31" x14ac:dyDescent="0.25">
      <c r="A2503" s="41">
        <v>0</v>
      </c>
      <c r="C2503" s="56"/>
      <c r="AC2503" s="56"/>
      <c r="AD2503" s="56"/>
      <c r="AE2503" s="56"/>
    </row>
    <row r="2504" spans="1:31" x14ac:dyDescent="0.25">
      <c r="A2504" s="41">
        <v>0</v>
      </c>
      <c r="C2504" s="56"/>
      <c r="AC2504" s="56"/>
      <c r="AD2504" s="56"/>
      <c r="AE2504" s="56"/>
    </row>
    <row r="2505" spans="1:31" x14ac:dyDescent="0.25">
      <c r="A2505" s="41">
        <v>0</v>
      </c>
      <c r="C2505" s="56"/>
      <c r="AC2505" s="56"/>
      <c r="AD2505" s="56"/>
      <c r="AE2505" s="56"/>
    </row>
    <row r="2506" spans="1:31" x14ac:dyDescent="0.25">
      <c r="A2506" s="41">
        <v>0</v>
      </c>
      <c r="C2506" s="56"/>
      <c r="AC2506" s="56"/>
      <c r="AD2506" s="56"/>
      <c r="AE2506" s="56"/>
    </row>
    <row r="2507" spans="1:31" x14ac:dyDescent="0.25">
      <c r="A2507" s="41">
        <v>0</v>
      </c>
      <c r="C2507" s="56"/>
      <c r="AC2507" s="56"/>
      <c r="AD2507" s="56"/>
      <c r="AE2507" s="56"/>
    </row>
    <row r="2508" spans="1:31" x14ac:dyDescent="0.25">
      <c r="A2508" s="41">
        <v>0</v>
      </c>
      <c r="C2508" s="56"/>
      <c r="AC2508" s="56"/>
      <c r="AD2508" s="56"/>
      <c r="AE2508" s="56"/>
    </row>
    <row r="2509" spans="1:31" x14ac:dyDescent="0.25">
      <c r="A2509" s="41">
        <v>0</v>
      </c>
      <c r="C2509" s="56"/>
      <c r="AC2509" s="56"/>
      <c r="AD2509" s="56"/>
      <c r="AE2509" s="56"/>
    </row>
    <row r="2510" spans="1:31" x14ac:dyDescent="0.25">
      <c r="A2510" s="41">
        <v>0</v>
      </c>
      <c r="C2510" s="56"/>
      <c r="AC2510" s="56"/>
      <c r="AD2510" s="56"/>
      <c r="AE2510" s="56"/>
    </row>
    <row r="2511" spans="1:31" x14ac:dyDescent="0.25">
      <c r="A2511" s="41">
        <v>0</v>
      </c>
      <c r="C2511" s="56"/>
      <c r="AC2511" s="56"/>
      <c r="AD2511" s="56"/>
      <c r="AE2511" s="56"/>
    </row>
    <row r="2512" spans="1:31" x14ac:dyDescent="0.25">
      <c r="A2512" s="41">
        <v>0</v>
      </c>
      <c r="C2512" s="56"/>
      <c r="AC2512" s="56"/>
      <c r="AD2512" s="56"/>
      <c r="AE2512" s="56"/>
    </row>
    <row r="2513" spans="1:31" x14ac:dyDescent="0.25">
      <c r="A2513" s="41">
        <v>0</v>
      </c>
      <c r="C2513" s="56"/>
      <c r="AC2513" s="56"/>
      <c r="AD2513" s="56"/>
      <c r="AE2513" s="56"/>
    </row>
    <row r="2514" spans="1:31" x14ac:dyDescent="0.25">
      <c r="A2514" s="41">
        <v>0</v>
      </c>
      <c r="C2514" s="56"/>
      <c r="AC2514" s="56"/>
      <c r="AD2514" s="56"/>
      <c r="AE2514" s="56"/>
    </row>
    <row r="2515" spans="1:31" x14ac:dyDescent="0.25">
      <c r="A2515" s="41">
        <v>0</v>
      </c>
      <c r="C2515" s="56"/>
      <c r="AC2515" s="56"/>
      <c r="AD2515" s="56"/>
      <c r="AE2515" s="56"/>
    </row>
    <row r="2516" spans="1:31" x14ac:dyDescent="0.25">
      <c r="A2516" s="41">
        <v>0</v>
      </c>
      <c r="C2516" s="56"/>
      <c r="AC2516" s="56"/>
      <c r="AD2516" s="56"/>
      <c r="AE2516" s="56"/>
    </row>
    <row r="2517" spans="1:31" x14ac:dyDescent="0.25">
      <c r="A2517" s="41">
        <v>0</v>
      </c>
      <c r="C2517" s="56"/>
      <c r="AC2517" s="56"/>
      <c r="AD2517" s="56"/>
      <c r="AE2517" s="56"/>
    </row>
    <row r="2518" spans="1:31" x14ac:dyDescent="0.25">
      <c r="A2518" s="41">
        <v>0</v>
      </c>
      <c r="C2518" s="56"/>
      <c r="AC2518" s="56"/>
      <c r="AD2518" s="56"/>
      <c r="AE2518" s="56"/>
    </row>
    <row r="2519" spans="1:31" x14ac:dyDescent="0.25">
      <c r="A2519" s="41">
        <v>0</v>
      </c>
      <c r="C2519" s="56"/>
      <c r="AC2519" s="56"/>
      <c r="AD2519" s="56"/>
      <c r="AE2519" s="56"/>
    </row>
    <row r="2520" spans="1:31" x14ac:dyDescent="0.25">
      <c r="A2520" s="41">
        <v>0</v>
      </c>
      <c r="C2520" s="56"/>
      <c r="AC2520" s="56"/>
      <c r="AD2520" s="56"/>
      <c r="AE2520" s="56"/>
    </row>
    <row r="2521" spans="1:31" x14ac:dyDescent="0.25">
      <c r="A2521" s="41">
        <v>0</v>
      </c>
      <c r="C2521" s="56"/>
      <c r="AC2521" s="56"/>
      <c r="AD2521" s="56"/>
      <c r="AE2521" s="56"/>
    </row>
    <row r="2522" spans="1:31" x14ac:dyDescent="0.25">
      <c r="A2522" s="41">
        <v>0</v>
      </c>
      <c r="C2522" s="56"/>
      <c r="AC2522" s="56"/>
      <c r="AD2522" s="56"/>
      <c r="AE2522" s="56"/>
    </row>
    <row r="2523" spans="1:31" x14ac:dyDescent="0.25">
      <c r="A2523" s="41">
        <v>0</v>
      </c>
      <c r="C2523" s="56"/>
      <c r="AC2523" s="56"/>
      <c r="AD2523" s="56"/>
      <c r="AE2523" s="56"/>
    </row>
    <row r="2524" spans="1:31" x14ac:dyDescent="0.25">
      <c r="A2524" s="41">
        <v>0</v>
      </c>
      <c r="C2524" s="56"/>
      <c r="AC2524" s="56"/>
      <c r="AD2524" s="56"/>
      <c r="AE2524" s="56"/>
    </row>
    <row r="2525" spans="1:31" x14ac:dyDescent="0.25">
      <c r="A2525" s="41">
        <v>0</v>
      </c>
      <c r="C2525" s="56"/>
      <c r="AC2525" s="56"/>
      <c r="AD2525" s="56"/>
      <c r="AE2525" s="56"/>
    </row>
    <row r="2526" spans="1:31" x14ac:dyDescent="0.25">
      <c r="A2526" s="41">
        <v>0</v>
      </c>
      <c r="C2526" s="56"/>
      <c r="AC2526" s="56"/>
      <c r="AD2526" s="56"/>
      <c r="AE2526" s="56"/>
    </row>
    <row r="2527" spans="1:31" x14ac:dyDescent="0.25">
      <c r="A2527" s="41">
        <v>0</v>
      </c>
      <c r="C2527" s="56"/>
      <c r="AC2527" s="56"/>
      <c r="AD2527" s="56"/>
      <c r="AE2527" s="56"/>
    </row>
    <row r="2528" spans="1:31" x14ac:dyDescent="0.25">
      <c r="A2528" s="41">
        <v>0</v>
      </c>
      <c r="C2528" s="56"/>
      <c r="AC2528" s="56"/>
      <c r="AD2528" s="56"/>
      <c r="AE2528" s="56"/>
    </row>
    <row r="2529" spans="1:31" x14ac:dyDescent="0.25">
      <c r="A2529" s="41">
        <v>0</v>
      </c>
      <c r="C2529" s="56"/>
      <c r="AC2529" s="56"/>
      <c r="AD2529" s="56"/>
      <c r="AE2529" s="56"/>
    </row>
    <row r="2530" spans="1:31" x14ac:dyDescent="0.25">
      <c r="A2530" s="41">
        <v>0</v>
      </c>
      <c r="C2530" s="56"/>
      <c r="AC2530" s="56"/>
      <c r="AD2530" s="56"/>
      <c r="AE2530" s="56"/>
    </row>
    <row r="2531" spans="1:31" x14ac:dyDescent="0.25">
      <c r="A2531" s="41">
        <v>0</v>
      </c>
      <c r="C2531" s="56"/>
      <c r="AC2531" s="56"/>
      <c r="AD2531" s="56"/>
      <c r="AE2531" s="56"/>
    </row>
    <row r="2532" spans="1:31" x14ac:dyDescent="0.25">
      <c r="A2532" s="41">
        <v>0</v>
      </c>
      <c r="C2532" s="56"/>
      <c r="AC2532" s="56"/>
      <c r="AD2532" s="56"/>
      <c r="AE2532" s="56"/>
    </row>
    <row r="2533" spans="1:31" x14ac:dyDescent="0.25">
      <c r="A2533" s="41">
        <v>0</v>
      </c>
      <c r="C2533" s="56"/>
      <c r="AC2533" s="56"/>
      <c r="AD2533" s="56"/>
      <c r="AE2533" s="56"/>
    </row>
    <row r="2534" spans="1:31" x14ac:dyDescent="0.25">
      <c r="A2534" s="41">
        <v>0</v>
      </c>
      <c r="C2534" s="56"/>
      <c r="AC2534" s="56"/>
      <c r="AD2534" s="56"/>
      <c r="AE2534" s="56"/>
    </row>
    <row r="2535" spans="1:31" x14ac:dyDescent="0.25">
      <c r="A2535" s="41">
        <v>0</v>
      </c>
      <c r="C2535" s="56"/>
      <c r="AC2535" s="56"/>
      <c r="AD2535" s="56"/>
      <c r="AE2535" s="56"/>
    </row>
    <row r="2536" spans="1:31" x14ac:dyDescent="0.25">
      <c r="A2536" s="41">
        <v>0</v>
      </c>
      <c r="C2536" s="56"/>
      <c r="AC2536" s="56"/>
      <c r="AD2536" s="56"/>
      <c r="AE2536" s="56"/>
    </row>
    <row r="2537" spans="1:31" x14ac:dyDescent="0.25">
      <c r="A2537" s="41">
        <v>0</v>
      </c>
      <c r="C2537" s="56"/>
      <c r="AC2537" s="56"/>
      <c r="AD2537" s="56"/>
      <c r="AE2537" s="56"/>
    </row>
    <row r="2538" spans="1:31" x14ac:dyDescent="0.25">
      <c r="A2538" s="41">
        <v>0</v>
      </c>
      <c r="C2538" s="56"/>
      <c r="AC2538" s="56"/>
      <c r="AD2538" s="56"/>
      <c r="AE2538" s="56"/>
    </row>
    <row r="2539" spans="1:31" x14ac:dyDescent="0.25">
      <c r="A2539" s="41">
        <v>0</v>
      </c>
      <c r="C2539" s="56"/>
      <c r="AC2539" s="56"/>
      <c r="AD2539" s="56"/>
      <c r="AE2539" s="56"/>
    </row>
    <row r="2540" spans="1:31" x14ac:dyDescent="0.25">
      <c r="A2540" s="41">
        <v>0</v>
      </c>
      <c r="C2540" s="56"/>
      <c r="AC2540" s="56"/>
      <c r="AD2540" s="56"/>
      <c r="AE2540" s="56"/>
    </row>
    <row r="2541" spans="1:31" x14ac:dyDescent="0.25">
      <c r="A2541" s="41">
        <v>0</v>
      </c>
      <c r="C2541" s="56"/>
      <c r="AC2541" s="56"/>
      <c r="AD2541" s="56"/>
      <c r="AE2541" s="56"/>
    </row>
    <row r="2542" spans="1:31" x14ac:dyDescent="0.25">
      <c r="A2542" s="41">
        <v>0</v>
      </c>
      <c r="C2542" s="56"/>
      <c r="AC2542" s="56"/>
      <c r="AD2542" s="56"/>
      <c r="AE2542" s="56"/>
    </row>
    <row r="2543" spans="1:31" x14ac:dyDescent="0.25">
      <c r="A2543" s="41">
        <v>0</v>
      </c>
      <c r="C2543" s="56"/>
      <c r="AC2543" s="56"/>
      <c r="AD2543" s="56"/>
      <c r="AE2543" s="56"/>
    </row>
    <row r="2544" spans="1:31" x14ac:dyDescent="0.25">
      <c r="A2544" s="41">
        <v>0</v>
      </c>
      <c r="C2544" s="56"/>
      <c r="AC2544" s="56"/>
      <c r="AD2544" s="56"/>
      <c r="AE2544" s="56"/>
    </row>
    <row r="2545" spans="1:31" x14ac:dyDescent="0.25">
      <c r="A2545" s="41">
        <v>0</v>
      </c>
      <c r="C2545" s="56"/>
      <c r="AC2545" s="56"/>
      <c r="AD2545" s="56"/>
      <c r="AE2545" s="56"/>
    </row>
    <row r="2546" spans="1:31" x14ac:dyDescent="0.25">
      <c r="A2546" s="41">
        <v>0</v>
      </c>
      <c r="C2546" s="56"/>
      <c r="AC2546" s="56"/>
      <c r="AD2546" s="56"/>
      <c r="AE2546" s="56"/>
    </row>
    <row r="2547" spans="1:31" x14ac:dyDescent="0.25">
      <c r="A2547" s="41">
        <v>0</v>
      </c>
      <c r="C2547" s="56"/>
      <c r="AC2547" s="56"/>
      <c r="AD2547" s="56"/>
      <c r="AE2547" s="56"/>
    </row>
    <row r="2548" spans="1:31" x14ac:dyDescent="0.25">
      <c r="A2548" s="41">
        <v>0</v>
      </c>
      <c r="C2548" s="56"/>
      <c r="AC2548" s="56"/>
      <c r="AD2548" s="56"/>
      <c r="AE2548" s="56"/>
    </row>
    <row r="2549" spans="1:31" x14ac:dyDescent="0.25">
      <c r="A2549" s="41">
        <v>0</v>
      </c>
      <c r="C2549" s="56"/>
      <c r="AC2549" s="56"/>
      <c r="AD2549" s="56"/>
      <c r="AE2549" s="56"/>
    </row>
    <row r="2550" spans="1:31" x14ac:dyDescent="0.25">
      <c r="A2550" s="41">
        <v>0</v>
      </c>
      <c r="C2550" s="56"/>
      <c r="AC2550" s="56"/>
      <c r="AD2550" s="56"/>
      <c r="AE2550" s="56"/>
    </row>
    <row r="2551" spans="1:31" x14ac:dyDescent="0.25">
      <c r="A2551" s="41">
        <v>0</v>
      </c>
      <c r="C2551" s="56"/>
      <c r="AC2551" s="56"/>
      <c r="AD2551" s="56"/>
      <c r="AE2551" s="56"/>
    </row>
    <row r="2552" spans="1:31" x14ac:dyDescent="0.25">
      <c r="A2552" s="41">
        <v>0</v>
      </c>
      <c r="C2552" s="56"/>
      <c r="AC2552" s="56"/>
      <c r="AD2552" s="56"/>
      <c r="AE2552" s="56"/>
    </row>
    <row r="2553" spans="1:31" x14ac:dyDescent="0.25">
      <c r="A2553" s="41">
        <v>0</v>
      </c>
      <c r="C2553" s="56"/>
      <c r="AC2553" s="56"/>
      <c r="AD2553" s="56"/>
      <c r="AE2553" s="56"/>
    </row>
    <row r="2554" spans="1:31" x14ac:dyDescent="0.25">
      <c r="A2554" s="41">
        <v>0</v>
      </c>
      <c r="C2554" s="56"/>
      <c r="AC2554" s="56"/>
      <c r="AD2554" s="56"/>
      <c r="AE2554" s="56"/>
    </row>
    <row r="2555" spans="1:31" x14ac:dyDescent="0.25">
      <c r="A2555" s="41">
        <v>0</v>
      </c>
      <c r="C2555" s="56"/>
      <c r="AC2555" s="56"/>
      <c r="AD2555" s="56"/>
      <c r="AE2555" s="56"/>
    </row>
    <row r="2556" spans="1:31" x14ac:dyDescent="0.25">
      <c r="A2556" s="41">
        <v>0</v>
      </c>
      <c r="C2556" s="56"/>
      <c r="AC2556" s="56"/>
      <c r="AD2556" s="56"/>
      <c r="AE2556" s="56"/>
    </row>
    <row r="2557" spans="1:31" x14ac:dyDescent="0.25">
      <c r="A2557" s="41">
        <v>0</v>
      </c>
      <c r="C2557" s="56"/>
      <c r="AC2557" s="56"/>
      <c r="AD2557" s="56"/>
      <c r="AE2557" s="56"/>
    </row>
    <row r="2558" spans="1:31" x14ac:dyDescent="0.25">
      <c r="A2558" s="41">
        <v>0</v>
      </c>
      <c r="C2558" s="56"/>
      <c r="AC2558" s="56"/>
      <c r="AD2558" s="56"/>
      <c r="AE2558" s="56"/>
    </row>
    <row r="2559" spans="1:31" x14ac:dyDescent="0.25">
      <c r="A2559" s="41">
        <v>0</v>
      </c>
      <c r="C2559" s="56"/>
      <c r="AC2559" s="56"/>
      <c r="AD2559" s="56"/>
      <c r="AE2559" s="56"/>
    </row>
    <row r="2560" spans="1:31" x14ac:dyDescent="0.25">
      <c r="A2560" s="41">
        <v>0</v>
      </c>
      <c r="C2560" s="56"/>
      <c r="AC2560" s="56"/>
      <c r="AD2560" s="56"/>
      <c r="AE2560" s="56"/>
    </row>
    <row r="2561" spans="1:31" x14ac:dyDescent="0.25">
      <c r="A2561" s="41">
        <v>0</v>
      </c>
      <c r="C2561" s="56"/>
      <c r="AC2561" s="56"/>
      <c r="AD2561" s="56"/>
      <c r="AE2561" s="56"/>
    </row>
    <row r="2562" spans="1:31" x14ac:dyDescent="0.25">
      <c r="A2562" s="41">
        <v>0</v>
      </c>
      <c r="C2562" s="56"/>
      <c r="AC2562" s="56"/>
      <c r="AD2562" s="56"/>
      <c r="AE2562" s="56"/>
    </row>
    <row r="2563" spans="1:31" x14ac:dyDescent="0.25">
      <c r="A2563" s="41">
        <v>0</v>
      </c>
      <c r="C2563" s="56"/>
      <c r="AC2563" s="56"/>
      <c r="AD2563" s="56"/>
      <c r="AE2563" s="56"/>
    </row>
    <row r="2564" spans="1:31" x14ac:dyDescent="0.25">
      <c r="A2564" s="41">
        <v>0</v>
      </c>
      <c r="C2564" s="56"/>
      <c r="AC2564" s="56"/>
      <c r="AD2564" s="56"/>
      <c r="AE2564" s="56"/>
    </row>
    <row r="2565" spans="1:31" x14ac:dyDescent="0.25">
      <c r="A2565" s="41">
        <v>0</v>
      </c>
      <c r="C2565" s="56"/>
      <c r="AC2565" s="56"/>
      <c r="AD2565" s="56"/>
      <c r="AE2565" s="56"/>
    </row>
    <row r="2566" spans="1:31" x14ac:dyDescent="0.25">
      <c r="A2566" s="41">
        <v>0</v>
      </c>
      <c r="C2566" s="56"/>
      <c r="AC2566" s="56"/>
      <c r="AD2566" s="56"/>
      <c r="AE2566" s="56"/>
    </row>
    <row r="2567" spans="1:31" x14ac:dyDescent="0.25">
      <c r="A2567" s="41">
        <v>0</v>
      </c>
      <c r="C2567" s="56"/>
      <c r="AC2567" s="56"/>
      <c r="AD2567" s="56"/>
      <c r="AE2567" s="56"/>
    </row>
    <row r="2568" spans="1:31" x14ac:dyDescent="0.25">
      <c r="A2568" s="41">
        <v>0</v>
      </c>
      <c r="C2568" s="56"/>
      <c r="AC2568" s="56"/>
      <c r="AD2568" s="56"/>
      <c r="AE2568" s="56"/>
    </row>
    <row r="2569" spans="1:31" x14ac:dyDescent="0.25">
      <c r="A2569" s="41">
        <v>0</v>
      </c>
      <c r="C2569" s="56"/>
      <c r="AC2569" s="56"/>
      <c r="AD2569" s="56"/>
      <c r="AE2569" s="56"/>
    </row>
    <row r="2570" spans="1:31" x14ac:dyDescent="0.25">
      <c r="A2570" s="41">
        <v>0</v>
      </c>
      <c r="C2570" s="56"/>
      <c r="AC2570" s="56"/>
      <c r="AD2570" s="56"/>
      <c r="AE2570" s="56"/>
    </row>
    <row r="2571" spans="1:31" x14ac:dyDescent="0.25">
      <c r="A2571" s="41">
        <v>0</v>
      </c>
      <c r="C2571" s="56"/>
      <c r="AC2571" s="56"/>
      <c r="AD2571" s="56"/>
      <c r="AE2571" s="56"/>
    </row>
    <row r="2572" spans="1:31" x14ac:dyDescent="0.25">
      <c r="A2572" s="41">
        <v>0</v>
      </c>
      <c r="C2572" s="56"/>
      <c r="AC2572" s="56"/>
      <c r="AD2572" s="56"/>
      <c r="AE2572" s="56"/>
    </row>
    <row r="2573" spans="1:31" x14ac:dyDescent="0.25">
      <c r="A2573" s="41">
        <v>0</v>
      </c>
      <c r="C2573" s="56"/>
      <c r="AC2573" s="56"/>
      <c r="AD2573" s="56"/>
      <c r="AE2573" s="56"/>
    </row>
    <row r="2574" spans="1:31" x14ac:dyDescent="0.25">
      <c r="A2574" s="41">
        <v>0</v>
      </c>
      <c r="C2574" s="56"/>
      <c r="AC2574" s="56"/>
      <c r="AD2574" s="56"/>
      <c r="AE2574" s="56"/>
    </row>
    <row r="2575" spans="1:31" x14ac:dyDescent="0.25">
      <c r="A2575" s="41">
        <v>0</v>
      </c>
      <c r="C2575" s="56"/>
      <c r="AC2575" s="56"/>
      <c r="AD2575" s="56"/>
      <c r="AE2575" s="56"/>
    </row>
    <row r="2576" spans="1:31" x14ac:dyDescent="0.25">
      <c r="A2576" s="41">
        <v>0</v>
      </c>
      <c r="C2576" s="56"/>
      <c r="AC2576" s="56"/>
      <c r="AD2576" s="56"/>
      <c r="AE2576" s="56"/>
    </row>
    <row r="2577" spans="1:31" x14ac:dyDescent="0.25">
      <c r="A2577" s="41">
        <v>0</v>
      </c>
      <c r="C2577" s="56"/>
      <c r="AC2577" s="56"/>
      <c r="AD2577" s="56"/>
      <c r="AE2577" s="56"/>
    </row>
    <row r="2578" spans="1:31" x14ac:dyDescent="0.25">
      <c r="A2578" s="41">
        <v>0</v>
      </c>
      <c r="C2578" s="56"/>
      <c r="AC2578" s="56"/>
      <c r="AD2578" s="56"/>
      <c r="AE2578" s="56"/>
    </row>
    <row r="2579" spans="1:31" x14ac:dyDescent="0.25">
      <c r="A2579" s="41">
        <v>0</v>
      </c>
      <c r="C2579" s="56"/>
      <c r="AC2579" s="56"/>
      <c r="AD2579" s="56"/>
      <c r="AE2579" s="56"/>
    </row>
    <row r="2580" spans="1:31" x14ac:dyDescent="0.25">
      <c r="A2580" s="41">
        <v>0</v>
      </c>
      <c r="C2580" s="56"/>
      <c r="AC2580" s="56"/>
      <c r="AD2580" s="56"/>
      <c r="AE2580" s="56"/>
    </row>
    <row r="2581" spans="1:31" x14ac:dyDescent="0.25">
      <c r="A2581" s="41">
        <v>0</v>
      </c>
      <c r="C2581" s="56"/>
      <c r="AC2581" s="56"/>
      <c r="AD2581" s="56"/>
      <c r="AE2581" s="56"/>
    </row>
    <row r="2582" spans="1:31" x14ac:dyDescent="0.25">
      <c r="A2582" s="41">
        <v>0</v>
      </c>
      <c r="C2582" s="56"/>
      <c r="AC2582" s="56"/>
      <c r="AD2582" s="56"/>
      <c r="AE2582" s="56"/>
    </row>
    <row r="2583" spans="1:31" x14ac:dyDescent="0.25">
      <c r="A2583" s="41">
        <v>0</v>
      </c>
      <c r="C2583" s="56"/>
      <c r="AC2583" s="56"/>
      <c r="AD2583" s="56"/>
      <c r="AE2583" s="56"/>
    </row>
    <row r="2584" spans="1:31" x14ac:dyDescent="0.25">
      <c r="A2584" s="41">
        <v>0</v>
      </c>
      <c r="C2584" s="56"/>
      <c r="AC2584" s="56"/>
      <c r="AD2584" s="56"/>
      <c r="AE2584" s="56"/>
    </row>
    <row r="2585" spans="1:31" x14ac:dyDescent="0.25">
      <c r="A2585" s="41">
        <v>0</v>
      </c>
      <c r="C2585" s="56"/>
      <c r="AC2585" s="56"/>
      <c r="AD2585" s="56"/>
      <c r="AE2585" s="56"/>
    </row>
    <row r="2586" spans="1:31" x14ac:dyDescent="0.25">
      <c r="A2586" s="41">
        <v>0</v>
      </c>
      <c r="C2586" s="56"/>
      <c r="AC2586" s="56"/>
      <c r="AD2586" s="56"/>
      <c r="AE2586" s="56"/>
    </row>
    <row r="2587" spans="1:31" x14ac:dyDescent="0.25">
      <c r="A2587" s="41">
        <v>0</v>
      </c>
      <c r="C2587" s="56"/>
      <c r="AC2587" s="56"/>
      <c r="AD2587" s="56"/>
      <c r="AE2587" s="56"/>
    </row>
    <row r="2588" spans="1:31" x14ac:dyDescent="0.25">
      <c r="A2588" s="41">
        <v>0</v>
      </c>
      <c r="C2588" s="56"/>
      <c r="AC2588" s="56"/>
      <c r="AD2588" s="56"/>
      <c r="AE2588" s="56"/>
    </row>
    <row r="2589" spans="1:31" x14ac:dyDescent="0.25">
      <c r="A2589" s="41">
        <v>0</v>
      </c>
      <c r="C2589" s="56"/>
      <c r="AC2589" s="56"/>
      <c r="AD2589" s="56"/>
      <c r="AE2589" s="56"/>
    </row>
    <row r="2590" spans="1:31" x14ac:dyDescent="0.25">
      <c r="A2590" s="41">
        <v>0</v>
      </c>
      <c r="C2590" s="56"/>
      <c r="AC2590" s="56"/>
      <c r="AD2590" s="56"/>
      <c r="AE2590" s="56"/>
    </row>
    <row r="2591" spans="1:31" x14ac:dyDescent="0.25">
      <c r="A2591" s="41">
        <v>0</v>
      </c>
      <c r="C2591" s="56"/>
      <c r="AC2591" s="56"/>
      <c r="AD2591" s="56"/>
      <c r="AE2591" s="56"/>
    </row>
    <row r="2592" spans="1:31" x14ac:dyDescent="0.25">
      <c r="A2592" s="41">
        <v>0</v>
      </c>
      <c r="C2592" s="56"/>
      <c r="AC2592" s="56"/>
      <c r="AD2592" s="56"/>
      <c r="AE2592" s="56"/>
    </row>
    <row r="2593" spans="1:31" x14ac:dyDescent="0.25">
      <c r="A2593" s="41">
        <v>0</v>
      </c>
      <c r="C2593" s="56"/>
      <c r="AC2593" s="56"/>
      <c r="AD2593" s="56"/>
      <c r="AE2593" s="56"/>
    </row>
    <row r="2594" spans="1:31" x14ac:dyDescent="0.25">
      <c r="A2594" s="41">
        <v>0</v>
      </c>
      <c r="C2594" s="56"/>
      <c r="AC2594" s="56"/>
      <c r="AD2594" s="56"/>
      <c r="AE2594" s="56"/>
    </row>
    <row r="2595" spans="1:31" x14ac:dyDescent="0.25">
      <c r="A2595" s="41">
        <v>0</v>
      </c>
      <c r="C2595" s="56"/>
      <c r="AC2595" s="56"/>
      <c r="AD2595" s="56"/>
      <c r="AE2595" s="56"/>
    </row>
    <row r="2596" spans="1:31" x14ac:dyDescent="0.25">
      <c r="A2596" s="41">
        <v>0</v>
      </c>
      <c r="C2596" s="56"/>
      <c r="AC2596" s="56"/>
      <c r="AD2596" s="56"/>
      <c r="AE2596" s="56"/>
    </row>
    <row r="2597" spans="1:31" x14ac:dyDescent="0.25">
      <c r="A2597" s="41">
        <v>0</v>
      </c>
      <c r="C2597" s="56"/>
      <c r="AC2597" s="56"/>
      <c r="AD2597" s="56"/>
      <c r="AE2597" s="56"/>
    </row>
    <row r="2598" spans="1:31" x14ac:dyDescent="0.25">
      <c r="A2598" s="41">
        <v>0</v>
      </c>
      <c r="C2598" s="56"/>
      <c r="AC2598" s="56"/>
      <c r="AD2598" s="56"/>
      <c r="AE2598" s="56"/>
    </row>
    <row r="2599" spans="1:31" x14ac:dyDescent="0.25">
      <c r="A2599" s="41">
        <v>0</v>
      </c>
      <c r="C2599" s="56"/>
      <c r="AC2599" s="56"/>
      <c r="AD2599" s="56"/>
      <c r="AE2599" s="56"/>
    </row>
    <row r="2600" spans="1:31" x14ac:dyDescent="0.25">
      <c r="A2600" s="41">
        <v>0</v>
      </c>
      <c r="C2600" s="56"/>
      <c r="AC2600" s="56"/>
      <c r="AD2600" s="56"/>
      <c r="AE2600" s="56"/>
    </row>
    <row r="2601" spans="1:31" x14ac:dyDescent="0.25">
      <c r="A2601" s="41">
        <v>0</v>
      </c>
      <c r="C2601" s="56"/>
      <c r="AC2601" s="56"/>
      <c r="AD2601" s="56"/>
      <c r="AE2601" s="56"/>
    </row>
    <row r="2602" spans="1:31" x14ac:dyDescent="0.25">
      <c r="A2602" s="41">
        <v>0</v>
      </c>
      <c r="C2602" s="56"/>
      <c r="AC2602" s="56"/>
      <c r="AD2602" s="56"/>
      <c r="AE2602" s="56"/>
    </row>
    <row r="2603" spans="1:31" x14ac:dyDescent="0.25">
      <c r="A2603" s="41">
        <v>0</v>
      </c>
      <c r="C2603" s="56"/>
      <c r="AC2603" s="56"/>
      <c r="AD2603" s="56"/>
      <c r="AE2603" s="56"/>
    </row>
    <row r="2604" spans="1:31" x14ac:dyDescent="0.25">
      <c r="A2604" s="41">
        <v>0</v>
      </c>
      <c r="C2604" s="56"/>
      <c r="AC2604" s="56"/>
      <c r="AD2604" s="56"/>
      <c r="AE2604" s="56"/>
    </row>
    <row r="2605" spans="1:31" x14ac:dyDescent="0.25">
      <c r="A2605" s="41">
        <v>0</v>
      </c>
      <c r="C2605" s="56"/>
      <c r="AC2605" s="56"/>
      <c r="AD2605" s="56"/>
      <c r="AE2605" s="56"/>
    </row>
    <row r="2606" spans="1:31" x14ac:dyDescent="0.25">
      <c r="A2606" s="41">
        <v>0</v>
      </c>
      <c r="C2606" s="56"/>
      <c r="AC2606" s="56"/>
      <c r="AD2606" s="56"/>
      <c r="AE2606" s="56"/>
    </row>
    <row r="2607" spans="1:31" x14ac:dyDescent="0.25">
      <c r="A2607" s="41">
        <v>0</v>
      </c>
      <c r="C2607" s="56"/>
      <c r="AC2607" s="56"/>
      <c r="AD2607" s="56"/>
      <c r="AE2607" s="56"/>
    </row>
    <row r="2608" spans="1:31" x14ac:dyDescent="0.25">
      <c r="A2608" s="41">
        <v>0</v>
      </c>
      <c r="C2608" s="56"/>
      <c r="AC2608" s="56"/>
      <c r="AD2608" s="56"/>
      <c r="AE2608" s="56"/>
    </row>
    <row r="2609" spans="1:31" x14ac:dyDescent="0.25">
      <c r="A2609" s="41">
        <v>0</v>
      </c>
      <c r="C2609" s="56"/>
      <c r="AC2609" s="56"/>
      <c r="AD2609" s="56"/>
      <c r="AE2609" s="56"/>
    </row>
    <row r="2610" spans="1:31" x14ac:dyDescent="0.25">
      <c r="A2610" s="41">
        <v>0</v>
      </c>
      <c r="C2610" s="56"/>
      <c r="AC2610" s="56"/>
      <c r="AD2610" s="56"/>
      <c r="AE2610" s="56"/>
    </row>
    <row r="2611" spans="1:31" x14ac:dyDescent="0.25">
      <c r="A2611" s="41">
        <v>0</v>
      </c>
      <c r="C2611" s="56"/>
      <c r="AC2611" s="56"/>
      <c r="AD2611" s="56"/>
      <c r="AE2611" s="56"/>
    </row>
    <row r="2612" spans="1:31" x14ac:dyDescent="0.25">
      <c r="A2612" s="41">
        <v>0</v>
      </c>
      <c r="C2612" s="56"/>
      <c r="AC2612" s="56"/>
      <c r="AD2612" s="56"/>
      <c r="AE2612" s="56"/>
    </row>
    <row r="2613" spans="1:31" x14ac:dyDescent="0.25">
      <c r="A2613" s="41">
        <v>0</v>
      </c>
      <c r="C2613" s="56"/>
      <c r="AC2613" s="56"/>
      <c r="AD2613" s="56"/>
      <c r="AE2613" s="56"/>
    </row>
    <row r="2614" spans="1:31" x14ac:dyDescent="0.25">
      <c r="A2614" s="41">
        <v>0</v>
      </c>
      <c r="C2614" s="56"/>
      <c r="AC2614" s="56"/>
      <c r="AD2614" s="56"/>
      <c r="AE2614" s="56"/>
    </row>
    <row r="2615" spans="1:31" x14ac:dyDescent="0.25">
      <c r="A2615" s="41">
        <v>0</v>
      </c>
      <c r="C2615" s="56"/>
      <c r="AC2615" s="56"/>
      <c r="AD2615" s="56"/>
      <c r="AE2615" s="56"/>
    </row>
    <row r="2616" spans="1:31" x14ac:dyDescent="0.25">
      <c r="A2616" s="41">
        <v>0</v>
      </c>
      <c r="C2616" s="56"/>
      <c r="AC2616" s="56"/>
      <c r="AD2616" s="56"/>
      <c r="AE2616" s="56"/>
    </row>
    <row r="2617" spans="1:31" x14ac:dyDescent="0.25">
      <c r="A2617" s="41">
        <v>0</v>
      </c>
      <c r="C2617" s="56"/>
      <c r="AC2617" s="56"/>
      <c r="AD2617" s="56"/>
      <c r="AE2617" s="56"/>
    </row>
    <row r="2618" spans="1:31" x14ac:dyDescent="0.25">
      <c r="A2618" s="41">
        <v>0</v>
      </c>
      <c r="C2618" s="56"/>
      <c r="AC2618" s="56"/>
      <c r="AD2618" s="56"/>
      <c r="AE2618" s="56"/>
    </row>
    <row r="2619" spans="1:31" x14ac:dyDescent="0.25">
      <c r="A2619" s="41">
        <v>0</v>
      </c>
      <c r="C2619" s="56"/>
      <c r="AC2619" s="56"/>
      <c r="AD2619" s="56"/>
      <c r="AE2619" s="56"/>
    </row>
    <row r="2620" spans="1:31" x14ac:dyDescent="0.25">
      <c r="A2620" s="41">
        <v>0</v>
      </c>
      <c r="C2620" s="56"/>
      <c r="AC2620" s="56"/>
      <c r="AD2620" s="56"/>
      <c r="AE2620" s="56"/>
    </row>
    <row r="2621" spans="1:31" x14ac:dyDescent="0.25">
      <c r="A2621" s="41">
        <v>0</v>
      </c>
      <c r="C2621" s="56"/>
      <c r="AC2621" s="56"/>
      <c r="AD2621" s="56"/>
      <c r="AE2621" s="56"/>
    </row>
    <row r="2622" spans="1:31" x14ac:dyDescent="0.25">
      <c r="A2622" s="41">
        <v>0</v>
      </c>
      <c r="C2622" s="56"/>
      <c r="AC2622" s="56"/>
      <c r="AD2622" s="56"/>
      <c r="AE2622" s="56"/>
    </row>
    <row r="2623" spans="1:31" x14ac:dyDescent="0.25">
      <c r="A2623" s="41">
        <v>0</v>
      </c>
      <c r="C2623" s="56"/>
      <c r="AC2623" s="56"/>
      <c r="AD2623" s="56"/>
      <c r="AE2623" s="56"/>
    </row>
    <row r="2624" spans="1:31" x14ac:dyDescent="0.25">
      <c r="A2624" s="41">
        <v>0</v>
      </c>
      <c r="C2624" s="56"/>
      <c r="AC2624" s="56"/>
      <c r="AD2624" s="56"/>
      <c r="AE2624" s="56"/>
    </row>
    <row r="2625" spans="1:31" x14ac:dyDescent="0.25">
      <c r="A2625" s="41">
        <v>0</v>
      </c>
      <c r="C2625" s="56"/>
      <c r="AC2625" s="56"/>
      <c r="AD2625" s="56"/>
      <c r="AE2625" s="56"/>
    </row>
    <row r="2626" spans="1:31" x14ac:dyDescent="0.25">
      <c r="A2626" s="41">
        <v>0</v>
      </c>
      <c r="C2626" s="56"/>
      <c r="AC2626" s="56"/>
      <c r="AD2626" s="56"/>
      <c r="AE2626" s="56"/>
    </row>
    <row r="2627" spans="1:31" x14ac:dyDescent="0.25">
      <c r="A2627" s="41">
        <v>0</v>
      </c>
      <c r="C2627" s="56"/>
      <c r="AC2627" s="56"/>
      <c r="AD2627" s="56"/>
      <c r="AE2627" s="56"/>
    </row>
    <row r="2628" spans="1:31" x14ac:dyDescent="0.25">
      <c r="A2628" s="41">
        <v>0</v>
      </c>
      <c r="C2628" s="56"/>
      <c r="AC2628" s="56"/>
      <c r="AD2628" s="56"/>
      <c r="AE2628" s="56"/>
    </row>
    <row r="2629" spans="1:31" x14ac:dyDescent="0.25">
      <c r="A2629" s="41">
        <v>0</v>
      </c>
      <c r="C2629" s="56"/>
      <c r="AC2629" s="56"/>
      <c r="AD2629" s="56"/>
      <c r="AE2629" s="56"/>
    </row>
    <row r="2630" spans="1:31" x14ac:dyDescent="0.25">
      <c r="A2630" s="41">
        <v>0</v>
      </c>
      <c r="C2630" s="56"/>
      <c r="AC2630" s="56"/>
      <c r="AD2630" s="56"/>
      <c r="AE2630" s="56"/>
    </row>
    <row r="2631" spans="1:31" x14ac:dyDescent="0.25">
      <c r="A2631" s="41">
        <v>0</v>
      </c>
      <c r="C2631" s="56"/>
      <c r="AC2631" s="56"/>
      <c r="AD2631" s="56"/>
      <c r="AE2631" s="56"/>
    </row>
    <row r="2632" spans="1:31" x14ac:dyDescent="0.25">
      <c r="A2632" s="41">
        <v>0</v>
      </c>
      <c r="C2632" s="56"/>
      <c r="AC2632" s="56"/>
      <c r="AD2632" s="56"/>
      <c r="AE2632" s="56"/>
    </row>
    <row r="2633" spans="1:31" x14ac:dyDescent="0.25">
      <c r="A2633" s="41">
        <v>0</v>
      </c>
      <c r="C2633" s="56"/>
      <c r="AC2633" s="56"/>
      <c r="AD2633" s="56"/>
      <c r="AE2633" s="56"/>
    </row>
    <row r="2634" spans="1:31" x14ac:dyDescent="0.25">
      <c r="A2634" s="41">
        <v>0</v>
      </c>
      <c r="C2634" s="56"/>
      <c r="AC2634" s="56"/>
      <c r="AD2634" s="56"/>
      <c r="AE2634" s="56"/>
    </row>
    <row r="2635" spans="1:31" x14ac:dyDescent="0.25">
      <c r="A2635" s="41">
        <v>0</v>
      </c>
      <c r="C2635" s="56"/>
      <c r="AC2635" s="56"/>
      <c r="AD2635" s="56"/>
      <c r="AE2635" s="56"/>
    </row>
    <row r="2636" spans="1:31" x14ac:dyDescent="0.25">
      <c r="A2636" s="41">
        <v>0</v>
      </c>
      <c r="C2636" s="56"/>
      <c r="AC2636" s="56"/>
      <c r="AD2636" s="56"/>
      <c r="AE2636" s="56"/>
    </row>
    <row r="2637" spans="1:31" x14ac:dyDescent="0.25">
      <c r="A2637" s="41">
        <v>0</v>
      </c>
      <c r="C2637" s="56"/>
      <c r="AC2637" s="56"/>
      <c r="AD2637" s="56"/>
      <c r="AE2637" s="56"/>
    </row>
    <row r="2638" spans="1:31" x14ac:dyDescent="0.25">
      <c r="A2638" s="41">
        <v>0</v>
      </c>
      <c r="C2638" s="56"/>
      <c r="AC2638" s="56"/>
      <c r="AD2638" s="56"/>
      <c r="AE2638" s="56"/>
    </row>
    <row r="2639" spans="1:31" x14ac:dyDescent="0.25">
      <c r="A2639" s="41">
        <v>0</v>
      </c>
      <c r="C2639" s="56"/>
      <c r="AC2639" s="56"/>
      <c r="AD2639" s="56"/>
      <c r="AE2639" s="56"/>
    </row>
    <row r="2640" spans="1:31" x14ac:dyDescent="0.25">
      <c r="A2640" s="41">
        <v>0</v>
      </c>
      <c r="C2640" s="56"/>
      <c r="AC2640" s="56"/>
      <c r="AD2640" s="56"/>
      <c r="AE2640" s="56"/>
    </row>
    <row r="2641" spans="1:31" x14ac:dyDescent="0.25">
      <c r="A2641" s="41">
        <v>0</v>
      </c>
      <c r="C2641" s="56"/>
      <c r="AC2641" s="56"/>
      <c r="AD2641" s="56"/>
      <c r="AE2641" s="56"/>
    </row>
    <row r="2642" spans="1:31" x14ac:dyDescent="0.25">
      <c r="A2642" s="41">
        <v>0</v>
      </c>
      <c r="C2642" s="56"/>
      <c r="AC2642" s="56"/>
      <c r="AD2642" s="56"/>
      <c r="AE2642" s="56"/>
    </row>
    <row r="2643" spans="1:31" x14ac:dyDescent="0.25">
      <c r="A2643" s="41">
        <v>0</v>
      </c>
      <c r="C2643" s="56"/>
      <c r="AC2643" s="56"/>
      <c r="AD2643" s="56"/>
      <c r="AE2643" s="56"/>
    </row>
    <row r="2644" spans="1:31" x14ac:dyDescent="0.25">
      <c r="A2644" s="41">
        <v>969</v>
      </c>
      <c r="C2644" s="56"/>
      <c r="AC2644" s="56"/>
      <c r="AD2644" s="56"/>
      <c r="AE2644" s="56"/>
    </row>
    <row r="2645" spans="1:31" x14ac:dyDescent="0.25">
      <c r="A2645" s="41">
        <v>0</v>
      </c>
      <c r="C2645" s="56"/>
      <c r="AC2645" s="56"/>
      <c r="AD2645" s="56"/>
      <c r="AE2645" s="56"/>
    </row>
    <row r="2646" spans="1:31" x14ac:dyDescent="0.25">
      <c r="A2646" s="41">
        <v>0</v>
      </c>
      <c r="C2646" s="56"/>
      <c r="AC2646" s="56"/>
      <c r="AD2646" s="56"/>
      <c r="AE2646" s="56"/>
    </row>
    <row r="2647" spans="1:31" x14ac:dyDescent="0.25">
      <c r="A2647" s="41">
        <v>0</v>
      </c>
      <c r="C2647" s="56"/>
      <c r="AC2647" s="56"/>
      <c r="AD2647" s="56"/>
      <c r="AE2647" s="56"/>
    </row>
    <row r="2648" spans="1:31" x14ac:dyDescent="0.25">
      <c r="A2648" s="41">
        <v>0</v>
      </c>
      <c r="C2648" s="56"/>
      <c r="AC2648" s="56"/>
      <c r="AD2648" s="56"/>
      <c r="AE2648" s="56"/>
    </row>
    <row r="2649" spans="1:31" x14ac:dyDescent="0.25">
      <c r="A2649" s="41">
        <v>0</v>
      </c>
      <c r="C2649" s="56"/>
      <c r="AC2649" s="56"/>
      <c r="AD2649" s="56"/>
      <c r="AE2649" s="56"/>
    </row>
    <row r="2650" spans="1:31" x14ac:dyDescent="0.25">
      <c r="A2650" s="41">
        <v>0</v>
      </c>
      <c r="C2650" s="56"/>
      <c r="AC2650" s="56"/>
      <c r="AD2650" s="56"/>
      <c r="AE2650" s="56"/>
    </row>
    <row r="2651" spans="1:31" x14ac:dyDescent="0.25">
      <c r="A2651" s="41">
        <v>0</v>
      </c>
      <c r="C2651" s="56"/>
      <c r="AC2651" s="56"/>
      <c r="AD2651" s="56"/>
      <c r="AE2651" s="56"/>
    </row>
    <row r="2652" spans="1:31" x14ac:dyDescent="0.25">
      <c r="A2652" s="41">
        <v>0</v>
      </c>
      <c r="C2652" s="56"/>
      <c r="AC2652" s="56"/>
      <c r="AD2652" s="56"/>
      <c r="AE2652" s="56"/>
    </row>
    <row r="2653" spans="1:31" x14ac:dyDescent="0.25">
      <c r="A2653" s="41">
        <v>0</v>
      </c>
      <c r="C2653" s="56"/>
      <c r="AC2653" s="56"/>
      <c r="AD2653" s="56"/>
      <c r="AE2653" s="56"/>
    </row>
    <row r="2654" spans="1:31" x14ac:dyDescent="0.25">
      <c r="A2654" s="41">
        <v>0</v>
      </c>
      <c r="C2654" s="56"/>
      <c r="AC2654" s="56"/>
      <c r="AD2654" s="56"/>
      <c r="AE2654" s="56"/>
    </row>
    <row r="2655" spans="1:31" x14ac:dyDescent="0.25">
      <c r="A2655" s="41">
        <v>0</v>
      </c>
      <c r="C2655" s="56"/>
      <c r="AC2655" s="56"/>
      <c r="AD2655" s="56"/>
      <c r="AE2655" s="56"/>
    </row>
    <row r="2656" spans="1:31" x14ac:dyDescent="0.25">
      <c r="A2656" s="41">
        <v>0</v>
      </c>
      <c r="C2656" s="56"/>
      <c r="AC2656" s="56"/>
      <c r="AD2656" s="56"/>
      <c r="AE2656" s="56"/>
    </row>
    <row r="2657" spans="1:31" x14ac:dyDescent="0.25">
      <c r="A2657" s="41">
        <v>0</v>
      </c>
      <c r="C2657" s="56"/>
      <c r="AC2657" s="56"/>
      <c r="AD2657" s="56"/>
      <c r="AE2657" s="56"/>
    </row>
    <row r="2658" spans="1:31" x14ac:dyDescent="0.25">
      <c r="A2658" s="41">
        <v>0</v>
      </c>
      <c r="C2658" s="56"/>
      <c r="AC2658" s="56"/>
      <c r="AD2658" s="56"/>
      <c r="AE2658" s="56"/>
    </row>
    <row r="2659" spans="1:31" x14ac:dyDescent="0.25">
      <c r="A2659" s="41">
        <v>0</v>
      </c>
      <c r="C2659" s="56"/>
      <c r="AC2659" s="56"/>
      <c r="AD2659" s="56"/>
      <c r="AE2659" s="56"/>
    </row>
    <row r="2660" spans="1:31" x14ac:dyDescent="0.25">
      <c r="A2660" s="41">
        <v>0</v>
      </c>
      <c r="C2660" s="56"/>
      <c r="AC2660" s="56"/>
      <c r="AD2660" s="56"/>
      <c r="AE2660" s="56"/>
    </row>
    <row r="2661" spans="1:31" x14ac:dyDescent="0.25">
      <c r="A2661" s="41">
        <v>0</v>
      </c>
      <c r="C2661" s="56"/>
      <c r="AC2661" s="56"/>
      <c r="AD2661" s="56"/>
      <c r="AE2661" s="56"/>
    </row>
    <row r="2662" spans="1:31" x14ac:dyDescent="0.25">
      <c r="A2662" s="41">
        <v>0</v>
      </c>
      <c r="C2662" s="56"/>
      <c r="AC2662" s="56"/>
      <c r="AD2662" s="56"/>
      <c r="AE2662" s="56"/>
    </row>
    <row r="2663" spans="1:31" x14ac:dyDescent="0.25">
      <c r="A2663" s="41">
        <v>0</v>
      </c>
      <c r="C2663" s="56"/>
      <c r="AC2663" s="56"/>
      <c r="AD2663" s="56"/>
      <c r="AE2663" s="56"/>
    </row>
    <row r="2664" spans="1:31" x14ac:dyDescent="0.25">
      <c r="A2664" s="41">
        <v>0</v>
      </c>
      <c r="C2664" s="56"/>
      <c r="AC2664" s="56"/>
      <c r="AD2664" s="56"/>
      <c r="AE2664" s="56"/>
    </row>
    <row r="2665" spans="1:31" x14ac:dyDescent="0.25">
      <c r="A2665" s="41">
        <v>0</v>
      </c>
      <c r="C2665" s="56"/>
      <c r="AC2665" s="56"/>
      <c r="AD2665" s="56"/>
      <c r="AE2665" s="56"/>
    </row>
    <row r="2666" spans="1:31" x14ac:dyDescent="0.25">
      <c r="A2666" s="41">
        <v>0</v>
      </c>
      <c r="C2666" s="56"/>
      <c r="AC2666" s="56"/>
      <c r="AD2666" s="56"/>
      <c r="AE2666" s="56"/>
    </row>
    <row r="2667" spans="1:31" x14ac:dyDescent="0.25">
      <c r="A2667" s="41">
        <v>0</v>
      </c>
      <c r="C2667" s="56"/>
      <c r="AC2667" s="56"/>
      <c r="AD2667" s="56"/>
      <c r="AE2667" s="56"/>
    </row>
    <row r="2668" spans="1:31" x14ac:dyDescent="0.25">
      <c r="A2668" s="41">
        <v>0</v>
      </c>
      <c r="C2668" s="56"/>
      <c r="AC2668" s="56"/>
      <c r="AD2668" s="56"/>
      <c r="AE2668" s="56"/>
    </row>
    <row r="2669" spans="1:31" x14ac:dyDescent="0.25">
      <c r="A2669" s="41">
        <v>0</v>
      </c>
      <c r="C2669" s="56"/>
      <c r="AC2669" s="56"/>
      <c r="AD2669" s="56"/>
      <c r="AE2669" s="56"/>
    </row>
    <row r="2670" spans="1:31" x14ac:dyDescent="0.25">
      <c r="A2670" s="41">
        <v>0</v>
      </c>
      <c r="C2670" s="56"/>
      <c r="AC2670" s="56"/>
      <c r="AD2670" s="56"/>
      <c r="AE2670" s="56"/>
    </row>
    <row r="2671" spans="1:31" x14ac:dyDescent="0.25">
      <c r="A2671" s="41">
        <v>0</v>
      </c>
      <c r="C2671" s="56"/>
      <c r="AC2671" s="56"/>
      <c r="AD2671" s="56"/>
      <c r="AE2671" s="56"/>
    </row>
    <row r="2672" spans="1:31" x14ac:dyDescent="0.25">
      <c r="A2672" s="41">
        <v>0</v>
      </c>
      <c r="C2672" s="56"/>
      <c r="AC2672" s="56"/>
      <c r="AD2672" s="56"/>
      <c r="AE2672" s="56"/>
    </row>
    <row r="2673" spans="1:31" x14ac:dyDescent="0.25">
      <c r="A2673" s="41">
        <v>0</v>
      </c>
      <c r="C2673" s="56"/>
      <c r="AC2673" s="56"/>
      <c r="AD2673" s="56"/>
      <c r="AE2673" s="56"/>
    </row>
    <row r="2674" spans="1:31" x14ac:dyDescent="0.25">
      <c r="A2674" s="41">
        <v>0</v>
      </c>
      <c r="C2674" s="56"/>
      <c r="AC2674" s="56"/>
      <c r="AD2674" s="56"/>
      <c r="AE2674" s="56"/>
    </row>
    <row r="2675" spans="1:31" x14ac:dyDescent="0.25">
      <c r="A2675" s="41">
        <v>0</v>
      </c>
      <c r="C2675" s="56"/>
      <c r="AC2675" s="56"/>
      <c r="AD2675" s="56"/>
      <c r="AE2675" s="56"/>
    </row>
    <row r="2676" spans="1:31" x14ac:dyDescent="0.25">
      <c r="A2676" s="41">
        <v>0</v>
      </c>
      <c r="C2676" s="56"/>
      <c r="AC2676" s="56"/>
      <c r="AD2676" s="56"/>
      <c r="AE2676" s="56"/>
    </row>
    <row r="2677" spans="1:31" x14ac:dyDescent="0.25">
      <c r="A2677" s="41">
        <v>0</v>
      </c>
      <c r="C2677" s="56"/>
      <c r="AC2677" s="56"/>
      <c r="AD2677" s="56"/>
      <c r="AE2677" s="56"/>
    </row>
    <row r="2678" spans="1:31" x14ac:dyDescent="0.25">
      <c r="A2678" s="41">
        <v>0</v>
      </c>
      <c r="C2678" s="56"/>
      <c r="AC2678" s="56"/>
      <c r="AD2678" s="56"/>
      <c r="AE2678" s="56"/>
    </row>
    <row r="2679" spans="1:31" x14ac:dyDescent="0.25">
      <c r="A2679" s="41">
        <v>0</v>
      </c>
      <c r="C2679" s="56"/>
      <c r="AC2679" s="56"/>
      <c r="AD2679" s="56"/>
      <c r="AE2679" s="56"/>
    </row>
    <row r="2680" spans="1:31" x14ac:dyDescent="0.25">
      <c r="A2680" s="41">
        <v>0</v>
      </c>
      <c r="C2680" s="56"/>
      <c r="AC2680" s="56"/>
      <c r="AD2680" s="56"/>
      <c r="AE2680" s="56"/>
    </row>
    <row r="2681" spans="1:31" x14ac:dyDescent="0.25">
      <c r="A2681" s="41">
        <v>0</v>
      </c>
      <c r="C2681" s="56"/>
      <c r="AC2681" s="56"/>
      <c r="AD2681" s="56"/>
      <c r="AE2681" s="56"/>
    </row>
    <row r="2682" spans="1:31" x14ac:dyDescent="0.25">
      <c r="A2682" s="41">
        <v>0</v>
      </c>
      <c r="C2682" s="56"/>
      <c r="AC2682" s="56"/>
      <c r="AD2682" s="56"/>
      <c r="AE2682" s="56"/>
    </row>
    <row r="2683" spans="1:31" x14ac:dyDescent="0.25">
      <c r="A2683" s="41">
        <v>0</v>
      </c>
      <c r="C2683" s="56"/>
      <c r="AC2683" s="56"/>
      <c r="AD2683" s="56"/>
      <c r="AE2683" s="56"/>
    </row>
    <row r="2684" spans="1:31" x14ac:dyDescent="0.25">
      <c r="A2684" s="41">
        <v>0</v>
      </c>
      <c r="C2684" s="56"/>
      <c r="AC2684" s="56"/>
      <c r="AD2684" s="56"/>
      <c r="AE2684" s="56"/>
    </row>
    <row r="2685" spans="1:31" x14ac:dyDescent="0.25">
      <c r="A2685" s="41">
        <v>0</v>
      </c>
      <c r="C2685" s="56"/>
      <c r="AC2685" s="56"/>
      <c r="AD2685" s="56"/>
      <c r="AE2685" s="56"/>
    </row>
    <row r="2686" spans="1:31" x14ac:dyDescent="0.25">
      <c r="A2686" s="41">
        <v>0</v>
      </c>
      <c r="C2686" s="56"/>
      <c r="AC2686" s="56"/>
      <c r="AD2686" s="56"/>
      <c r="AE2686" s="56"/>
    </row>
    <row r="2687" spans="1:31" x14ac:dyDescent="0.25">
      <c r="A2687" s="41">
        <v>0</v>
      </c>
      <c r="C2687" s="56"/>
      <c r="AC2687" s="56"/>
      <c r="AD2687" s="56"/>
      <c r="AE2687" s="56"/>
    </row>
    <row r="2688" spans="1:31" x14ac:dyDescent="0.25">
      <c r="A2688" s="41">
        <v>0</v>
      </c>
      <c r="C2688" s="56"/>
      <c r="AC2688" s="56"/>
      <c r="AD2688" s="56"/>
      <c r="AE2688" s="56"/>
    </row>
    <row r="2689" spans="1:31" x14ac:dyDescent="0.25">
      <c r="A2689" s="41">
        <v>0</v>
      </c>
      <c r="C2689" s="56"/>
      <c r="AC2689" s="56"/>
      <c r="AD2689" s="56"/>
      <c r="AE2689" s="56"/>
    </row>
    <row r="2690" spans="1:31" x14ac:dyDescent="0.25">
      <c r="A2690" s="41">
        <v>0</v>
      </c>
      <c r="C2690" s="56"/>
      <c r="AC2690" s="56"/>
      <c r="AD2690" s="56"/>
      <c r="AE2690" s="56"/>
    </row>
    <row r="2691" spans="1:31" x14ac:dyDescent="0.25">
      <c r="A2691" s="41">
        <v>0</v>
      </c>
      <c r="C2691" s="56"/>
      <c r="AC2691" s="56"/>
      <c r="AD2691" s="56"/>
      <c r="AE2691" s="56"/>
    </row>
    <row r="2692" spans="1:31" x14ac:dyDescent="0.25">
      <c r="A2692" s="41">
        <v>0</v>
      </c>
      <c r="C2692" s="56"/>
      <c r="AC2692" s="56"/>
      <c r="AD2692" s="56"/>
      <c r="AE2692" s="56"/>
    </row>
    <row r="2693" spans="1:31" x14ac:dyDescent="0.25">
      <c r="A2693" s="41">
        <v>0</v>
      </c>
      <c r="C2693" s="56"/>
      <c r="AC2693" s="56"/>
      <c r="AD2693" s="56"/>
      <c r="AE2693" s="56"/>
    </row>
    <row r="2694" spans="1:31" x14ac:dyDescent="0.25">
      <c r="A2694" s="41">
        <v>0</v>
      </c>
      <c r="C2694" s="56"/>
      <c r="AC2694" s="56"/>
      <c r="AD2694" s="56"/>
      <c r="AE2694" s="56"/>
    </row>
    <row r="2695" spans="1:31" x14ac:dyDescent="0.25">
      <c r="A2695" s="41">
        <v>0</v>
      </c>
      <c r="C2695" s="56"/>
      <c r="AC2695" s="56"/>
      <c r="AD2695" s="56"/>
      <c r="AE2695" s="56"/>
    </row>
    <row r="2696" spans="1:31" x14ac:dyDescent="0.25">
      <c r="A2696" s="41">
        <v>0</v>
      </c>
      <c r="C2696" s="56"/>
      <c r="AC2696" s="56"/>
      <c r="AD2696" s="56"/>
      <c r="AE2696" s="56"/>
    </row>
    <row r="2697" spans="1:31" x14ac:dyDescent="0.25">
      <c r="A2697" s="41">
        <v>0</v>
      </c>
      <c r="C2697" s="56"/>
      <c r="AC2697" s="56"/>
      <c r="AD2697" s="56"/>
      <c r="AE2697" s="56"/>
    </row>
    <row r="2698" spans="1:31" x14ac:dyDescent="0.25">
      <c r="A2698" s="41">
        <v>0</v>
      </c>
      <c r="C2698" s="56"/>
      <c r="AC2698" s="56"/>
      <c r="AD2698" s="56"/>
      <c r="AE2698" s="56"/>
    </row>
    <row r="2699" spans="1:31" x14ac:dyDescent="0.25">
      <c r="A2699" s="41">
        <v>0</v>
      </c>
      <c r="C2699" s="56"/>
      <c r="AC2699" s="56"/>
      <c r="AD2699" s="56"/>
      <c r="AE2699" s="56"/>
    </row>
    <row r="2700" spans="1:31" x14ac:dyDescent="0.25">
      <c r="A2700" s="41">
        <v>0</v>
      </c>
      <c r="C2700" s="56"/>
      <c r="AC2700" s="56"/>
      <c r="AD2700" s="56"/>
      <c r="AE2700" s="56"/>
    </row>
    <row r="2701" spans="1:31" x14ac:dyDescent="0.25">
      <c r="A2701" s="41">
        <v>0</v>
      </c>
      <c r="C2701" s="56"/>
      <c r="AC2701" s="56"/>
      <c r="AD2701" s="56"/>
      <c r="AE2701" s="56"/>
    </row>
    <row r="2702" spans="1:31" x14ac:dyDescent="0.25">
      <c r="A2702" s="41">
        <v>0</v>
      </c>
      <c r="C2702" s="56"/>
      <c r="AC2702" s="56"/>
      <c r="AD2702" s="56"/>
      <c r="AE2702" s="56"/>
    </row>
    <row r="2703" spans="1:31" x14ac:dyDescent="0.25">
      <c r="A2703" s="41">
        <v>0</v>
      </c>
      <c r="C2703" s="56"/>
      <c r="AC2703" s="56"/>
      <c r="AD2703" s="56"/>
      <c r="AE2703" s="56"/>
    </row>
    <row r="2704" spans="1:31" x14ac:dyDescent="0.25">
      <c r="A2704" s="41">
        <v>0</v>
      </c>
      <c r="C2704" s="56"/>
      <c r="AC2704" s="56"/>
      <c r="AD2704" s="56"/>
      <c r="AE2704" s="56"/>
    </row>
    <row r="2705" spans="1:31" x14ac:dyDescent="0.25">
      <c r="A2705" s="41">
        <v>0</v>
      </c>
      <c r="C2705" s="56"/>
      <c r="AC2705" s="56"/>
      <c r="AD2705" s="56"/>
      <c r="AE2705" s="56"/>
    </row>
    <row r="2706" spans="1:31" x14ac:dyDescent="0.25">
      <c r="A2706" s="41">
        <v>0</v>
      </c>
      <c r="C2706" s="56"/>
      <c r="AC2706" s="56"/>
      <c r="AD2706" s="56"/>
      <c r="AE2706" s="56"/>
    </row>
    <row r="2707" spans="1:31" x14ac:dyDescent="0.25">
      <c r="A2707" s="41">
        <v>0</v>
      </c>
      <c r="C2707" s="56"/>
      <c r="AC2707" s="56"/>
      <c r="AD2707" s="56"/>
      <c r="AE2707" s="56"/>
    </row>
    <row r="2708" spans="1:31" x14ac:dyDescent="0.25">
      <c r="A2708" s="41">
        <v>0</v>
      </c>
      <c r="C2708" s="56"/>
      <c r="AC2708" s="56"/>
      <c r="AD2708" s="56"/>
      <c r="AE2708" s="56"/>
    </row>
    <row r="2709" spans="1:31" x14ac:dyDescent="0.25">
      <c r="A2709" s="41">
        <v>0</v>
      </c>
      <c r="C2709" s="56"/>
      <c r="AC2709" s="56"/>
      <c r="AD2709" s="56"/>
      <c r="AE2709" s="56"/>
    </row>
    <row r="2710" spans="1:31" x14ac:dyDescent="0.25">
      <c r="A2710" s="41">
        <v>0</v>
      </c>
      <c r="C2710" s="56"/>
      <c r="AC2710" s="56"/>
      <c r="AD2710" s="56"/>
      <c r="AE2710" s="56"/>
    </row>
    <row r="2711" spans="1:31" x14ac:dyDescent="0.25">
      <c r="A2711" s="41">
        <v>0</v>
      </c>
      <c r="C2711" s="56"/>
      <c r="AC2711" s="56"/>
      <c r="AD2711" s="56"/>
      <c r="AE2711" s="56"/>
    </row>
    <row r="2712" spans="1:31" x14ac:dyDescent="0.25">
      <c r="A2712" s="41">
        <v>0</v>
      </c>
      <c r="C2712" s="56"/>
      <c r="AC2712" s="56"/>
      <c r="AD2712" s="56"/>
      <c r="AE2712" s="56"/>
    </row>
    <row r="2713" spans="1:31" x14ac:dyDescent="0.25">
      <c r="A2713" s="41">
        <v>0</v>
      </c>
      <c r="C2713" s="56"/>
      <c r="AC2713" s="56"/>
      <c r="AD2713" s="56"/>
      <c r="AE2713" s="56"/>
    </row>
    <row r="2714" spans="1:31" x14ac:dyDescent="0.25">
      <c r="A2714" s="41">
        <v>0</v>
      </c>
      <c r="C2714" s="56"/>
      <c r="AC2714" s="56"/>
      <c r="AD2714" s="56"/>
      <c r="AE2714" s="56"/>
    </row>
    <row r="2715" spans="1:31" x14ac:dyDescent="0.25">
      <c r="A2715" s="41">
        <v>0</v>
      </c>
      <c r="C2715" s="56"/>
      <c r="AC2715" s="56"/>
      <c r="AD2715" s="56"/>
      <c r="AE2715" s="56"/>
    </row>
    <row r="2716" spans="1:31" x14ac:dyDescent="0.25">
      <c r="A2716" s="41">
        <v>0</v>
      </c>
      <c r="C2716" s="56"/>
      <c r="AC2716" s="56"/>
      <c r="AD2716" s="56"/>
      <c r="AE2716" s="56"/>
    </row>
    <row r="2717" spans="1:31" x14ac:dyDescent="0.25">
      <c r="A2717" s="41">
        <v>0</v>
      </c>
      <c r="C2717" s="56"/>
      <c r="AC2717" s="56"/>
      <c r="AD2717" s="56"/>
      <c r="AE2717" s="56"/>
    </row>
    <row r="2718" spans="1:31" x14ac:dyDescent="0.25">
      <c r="A2718" s="41">
        <v>0</v>
      </c>
      <c r="C2718" s="56"/>
      <c r="AC2718" s="56"/>
      <c r="AD2718" s="56"/>
      <c r="AE2718" s="56"/>
    </row>
    <row r="2719" spans="1:31" x14ac:dyDescent="0.25">
      <c r="A2719" s="41">
        <v>0</v>
      </c>
      <c r="C2719" s="56"/>
      <c r="AC2719" s="56"/>
      <c r="AD2719" s="56"/>
      <c r="AE2719" s="56"/>
    </row>
    <row r="2720" spans="1:31" x14ac:dyDescent="0.25">
      <c r="A2720" s="41">
        <v>0</v>
      </c>
      <c r="C2720" s="56"/>
      <c r="AC2720" s="56"/>
      <c r="AD2720" s="56"/>
      <c r="AE2720" s="56"/>
    </row>
    <row r="2721" spans="1:31" x14ac:dyDescent="0.25">
      <c r="A2721" s="41">
        <v>0</v>
      </c>
      <c r="C2721" s="56"/>
      <c r="AC2721" s="56"/>
      <c r="AD2721" s="56"/>
      <c r="AE2721" s="56"/>
    </row>
    <row r="2722" spans="1:31" x14ac:dyDescent="0.25">
      <c r="A2722" s="41">
        <v>0</v>
      </c>
      <c r="C2722" s="56"/>
      <c r="AC2722" s="56"/>
      <c r="AD2722" s="56"/>
      <c r="AE2722" s="56"/>
    </row>
    <row r="2723" spans="1:31" x14ac:dyDescent="0.25">
      <c r="A2723" s="41">
        <v>0</v>
      </c>
      <c r="C2723" s="56"/>
      <c r="AC2723" s="56"/>
      <c r="AD2723" s="56"/>
      <c r="AE2723" s="56"/>
    </row>
    <row r="2724" spans="1:31" x14ac:dyDescent="0.25">
      <c r="A2724" s="41">
        <v>0</v>
      </c>
      <c r="C2724" s="56"/>
      <c r="AC2724" s="56"/>
      <c r="AD2724" s="56"/>
      <c r="AE2724" s="56"/>
    </row>
    <row r="2725" spans="1:31" x14ac:dyDescent="0.25">
      <c r="A2725" s="41">
        <v>0</v>
      </c>
      <c r="C2725" s="56"/>
      <c r="AC2725" s="56"/>
      <c r="AD2725" s="56"/>
      <c r="AE2725" s="56"/>
    </row>
    <row r="2726" spans="1:31" x14ac:dyDescent="0.25">
      <c r="A2726" s="41">
        <v>0</v>
      </c>
      <c r="C2726" s="56"/>
      <c r="AC2726" s="56"/>
      <c r="AD2726" s="56"/>
      <c r="AE2726" s="56"/>
    </row>
    <row r="2727" spans="1:31" x14ac:dyDescent="0.25">
      <c r="A2727" s="41">
        <v>2</v>
      </c>
      <c r="C2727" s="56"/>
      <c r="AC2727" s="56"/>
      <c r="AD2727" s="56"/>
      <c r="AE2727" s="56"/>
    </row>
    <row r="2728" spans="1:31" x14ac:dyDescent="0.25">
      <c r="A2728" s="41">
        <v>0</v>
      </c>
      <c r="C2728" s="56"/>
      <c r="AC2728" s="56"/>
      <c r="AD2728" s="56"/>
      <c r="AE2728" s="56"/>
    </row>
    <row r="2729" spans="1:31" x14ac:dyDescent="0.25">
      <c r="A2729" s="41">
        <v>0</v>
      </c>
      <c r="C2729" s="56"/>
      <c r="AC2729" s="56"/>
      <c r="AD2729" s="56"/>
      <c r="AE2729" s="56"/>
    </row>
    <row r="2730" spans="1:31" x14ac:dyDescent="0.25">
      <c r="A2730" s="41">
        <v>0</v>
      </c>
      <c r="C2730" s="56"/>
      <c r="AC2730" s="56"/>
      <c r="AD2730" s="56"/>
      <c r="AE2730" s="56"/>
    </row>
    <row r="2731" spans="1:31" x14ac:dyDescent="0.25">
      <c r="A2731" s="41">
        <v>0</v>
      </c>
      <c r="B2731" s="44"/>
      <c r="C2731" s="56"/>
      <c r="AC2731" s="56"/>
      <c r="AD2731" s="56"/>
      <c r="AE2731" s="56"/>
    </row>
    <row r="2732" spans="1:31" x14ac:dyDescent="0.25">
      <c r="A2732" s="41">
        <v>0</v>
      </c>
      <c r="C2732" s="56"/>
      <c r="AC2732" s="56"/>
      <c r="AD2732" s="56"/>
      <c r="AE2732" s="56"/>
    </row>
    <row r="2733" spans="1:31" x14ac:dyDescent="0.25">
      <c r="A2733" s="41">
        <v>0</v>
      </c>
      <c r="C2733" s="56"/>
      <c r="AC2733" s="56"/>
      <c r="AD2733" s="56"/>
      <c r="AE2733" s="56"/>
    </row>
    <row r="2734" spans="1:31" x14ac:dyDescent="0.25">
      <c r="A2734" s="41">
        <v>0</v>
      </c>
      <c r="C2734" s="56"/>
      <c r="AC2734" s="56"/>
      <c r="AD2734" s="56"/>
      <c r="AE2734" s="56"/>
    </row>
    <row r="2735" spans="1:31" x14ac:dyDescent="0.25">
      <c r="A2735" s="41">
        <v>0</v>
      </c>
      <c r="C2735" s="56"/>
      <c r="AC2735" s="56"/>
      <c r="AD2735" s="56"/>
      <c r="AE2735" s="56"/>
    </row>
    <row r="2736" spans="1:31" x14ac:dyDescent="0.25">
      <c r="A2736" s="41">
        <v>0</v>
      </c>
      <c r="C2736" s="56"/>
      <c r="AC2736" s="56"/>
      <c r="AD2736" s="56"/>
      <c r="AE2736" s="56"/>
    </row>
    <row r="2737" spans="1:31" x14ac:dyDescent="0.25">
      <c r="A2737" s="41">
        <v>0</v>
      </c>
      <c r="C2737" s="56"/>
      <c r="AC2737" s="56"/>
      <c r="AD2737" s="56"/>
      <c r="AE2737" s="56"/>
    </row>
    <row r="2738" spans="1:31" x14ac:dyDescent="0.25">
      <c r="A2738" s="41">
        <v>0</v>
      </c>
      <c r="C2738" s="56"/>
      <c r="AC2738" s="56"/>
      <c r="AD2738" s="56"/>
      <c r="AE2738" s="56"/>
    </row>
    <row r="2739" spans="1:31" x14ac:dyDescent="0.25">
      <c r="A2739" s="41">
        <v>0</v>
      </c>
      <c r="C2739" s="56"/>
      <c r="AC2739" s="56"/>
      <c r="AD2739" s="56"/>
      <c r="AE2739" s="56"/>
    </row>
    <row r="2740" spans="1:31" x14ac:dyDescent="0.25">
      <c r="A2740" s="41">
        <v>0</v>
      </c>
      <c r="C2740" s="56"/>
      <c r="AC2740" s="56"/>
      <c r="AD2740" s="56"/>
      <c r="AE2740" s="56"/>
    </row>
    <row r="2741" spans="1:31" x14ac:dyDescent="0.25">
      <c r="A2741" s="41">
        <v>0</v>
      </c>
      <c r="C2741" s="56"/>
      <c r="AC2741" s="56"/>
      <c r="AD2741" s="56"/>
      <c r="AE2741" s="56"/>
    </row>
    <row r="2742" spans="1:31" x14ac:dyDescent="0.25">
      <c r="A2742" s="41">
        <v>0</v>
      </c>
      <c r="C2742" s="56"/>
      <c r="AC2742" s="56"/>
      <c r="AD2742" s="56"/>
      <c r="AE2742" s="56"/>
    </row>
    <row r="2743" spans="1:31" x14ac:dyDescent="0.25">
      <c r="A2743" s="41">
        <v>0</v>
      </c>
      <c r="C2743" s="56"/>
      <c r="AC2743" s="56"/>
      <c r="AD2743" s="56"/>
      <c r="AE2743" s="56"/>
    </row>
    <row r="2744" spans="1:31" x14ac:dyDescent="0.25">
      <c r="A2744" s="41">
        <v>0</v>
      </c>
      <c r="C2744" s="56"/>
      <c r="AC2744" s="56"/>
      <c r="AD2744" s="56"/>
      <c r="AE2744" s="56"/>
    </row>
    <row r="2745" spans="1:31" x14ac:dyDescent="0.25">
      <c r="A2745" s="41">
        <v>0</v>
      </c>
      <c r="C2745" s="56"/>
      <c r="AC2745" s="56"/>
      <c r="AD2745" s="56"/>
      <c r="AE2745" s="56"/>
    </row>
    <row r="2746" spans="1:31" x14ac:dyDescent="0.25">
      <c r="A2746" s="41">
        <v>0</v>
      </c>
      <c r="C2746" s="56"/>
      <c r="AC2746" s="56"/>
      <c r="AD2746" s="56"/>
      <c r="AE2746" s="56"/>
    </row>
    <row r="2747" spans="1:31" x14ac:dyDescent="0.25">
      <c r="A2747" s="41">
        <v>0</v>
      </c>
      <c r="C2747" s="56"/>
      <c r="AC2747" s="56"/>
      <c r="AD2747" s="56"/>
      <c r="AE2747" s="56"/>
    </row>
    <row r="2748" spans="1:31" x14ac:dyDescent="0.25">
      <c r="A2748" s="41">
        <v>0</v>
      </c>
      <c r="C2748" s="56"/>
      <c r="AC2748" s="56"/>
      <c r="AD2748" s="56"/>
      <c r="AE2748" s="56"/>
    </row>
    <row r="2749" spans="1:31" x14ac:dyDescent="0.25">
      <c r="A2749" s="41">
        <v>0</v>
      </c>
      <c r="C2749" s="56"/>
      <c r="AC2749" s="56"/>
      <c r="AD2749" s="56"/>
      <c r="AE2749" s="56"/>
    </row>
    <row r="2750" spans="1:31" x14ac:dyDescent="0.25">
      <c r="A2750" s="41">
        <v>0</v>
      </c>
      <c r="C2750" s="56"/>
      <c r="AC2750" s="56"/>
      <c r="AD2750" s="56"/>
      <c r="AE2750" s="56"/>
    </row>
    <row r="2751" spans="1:31" x14ac:dyDescent="0.25">
      <c r="A2751" s="41">
        <v>0</v>
      </c>
      <c r="C2751" s="56"/>
      <c r="AC2751" s="56"/>
      <c r="AD2751" s="56"/>
      <c r="AE2751" s="56"/>
    </row>
    <row r="2752" spans="1:31" x14ac:dyDescent="0.25">
      <c r="A2752" s="41">
        <v>0</v>
      </c>
      <c r="C2752" s="56"/>
      <c r="AC2752" s="56"/>
      <c r="AD2752" s="56"/>
      <c r="AE2752" s="56"/>
    </row>
    <row r="2753" spans="1:31" x14ac:dyDescent="0.25">
      <c r="A2753" s="41">
        <v>0</v>
      </c>
      <c r="C2753" s="56"/>
      <c r="AC2753" s="56"/>
      <c r="AD2753" s="56"/>
      <c r="AE2753" s="56"/>
    </row>
    <row r="2754" spans="1:31" x14ac:dyDescent="0.25">
      <c r="A2754" s="41">
        <v>0</v>
      </c>
      <c r="C2754" s="56"/>
      <c r="AC2754" s="56"/>
      <c r="AD2754" s="56"/>
      <c r="AE2754" s="56"/>
    </row>
    <row r="2755" spans="1:31" x14ac:dyDescent="0.25">
      <c r="A2755" s="41">
        <v>0</v>
      </c>
      <c r="C2755" s="56"/>
      <c r="AC2755" s="56"/>
      <c r="AD2755" s="56"/>
      <c r="AE2755" s="56"/>
    </row>
    <row r="2756" spans="1:31" x14ac:dyDescent="0.25">
      <c r="A2756" s="41">
        <v>0</v>
      </c>
      <c r="C2756" s="56"/>
      <c r="AC2756" s="56"/>
      <c r="AD2756" s="56"/>
      <c r="AE2756" s="56"/>
    </row>
    <row r="2757" spans="1:31" x14ac:dyDescent="0.25">
      <c r="A2757" s="41">
        <v>0</v>
      </c>
      <c r="C2757" s="56"/>
      <c r="AC2757" s="56"/>
      <c r="AD2757" s="56"/>
      <c r="AE2757" s="56"/>
    </row>
    <row r="2758" spans="1:31" x14ac:dyDescent="0.25">
      <c r="A2758" s="41">
        <v>0</v>
      </c>
      <c r="C2758" s="56"/>
      <c r="AC2758" s="56"/>
      <c r="AD2758" s="56"/>
      <c r="AE2758" s="56"/>
    </row>
    <row r="2759" spans="1:31" x14ac:dyDescent="0.25">
      <c r="A2759" s="41">
        <v>0</v>
      </c>
      <c r="C2759" s="56"/>
      <c r="AC2759" s="56"/>
      <c r="AD2759" s="56"/>
      <c r="AE2759" s="56"/>
    </row>
    <row r="2760" spans="1:31" x14ac:dyDescent="0.25">
      <c r="A2760" s="41">
        <v>0</v>
      </c>
      <c r="C2760" s="56"/>
      <c r="AC2760" s="56"/>
      <c r="AD2760" s="56"/>
      <c r="AE2760" s="56"/>
    </row>
    <row r="2761" spans="1:31" x14ac:dyDescent="0.25">
      <c r="A2761" s="41">
        <v>0</v>
      </c>
      <c r="C2761" s="56"/>
      <c r="AC2761" s="56"/>
      <c r="AD2761" s="56"/>
      <c r="AE2761" s="56"/>
    </row>
    <row r="2762" spans="1:31" x14ac:dyDescent="0.25">
      <c r="A2762" s="41">
        <v>0</v>
      </c>
      <c r="C2762" s="56"/>
      <c r="AC2762" s="56"/>
      <c r="AD2762" s="56"/>
      <c r="AE2762" s="56"/>
    </row>
    <row r="2763" spans="1:31" x14ac:dyDescent="0.25">
      <c r="A2763" s="41">
        <v>0</v>
      </c>
      <c r="C2763" s="56"/>
      <c r="AC2763" s="56"/>
      <c r="AD2763" s="56"/>
      <c r="AE2763" s="56"/>
    </row>
    <row r="2764" spans="1:31" x14ac:dyDescent="0.25">
      <c r="A2764" s="41">
        <v>0</v>
      </c>
      <c r="C2764" s="56"/>
      <c r="AC2764" s="56"/>
      <c r="AD2764" s="56"/>
      <c r="AE2764" s="56"/>
    </row>
    <row r="2765" spans="1:31" x14ac:dyDescent="0.25">
      <c r="A2765" s="41">
        <v>0</v>
      </c>
      <c r="C2765" s="56"/>
      <c r="AC2765" s="56"/>
      <c r="AD2765" s="56"/>
      <c r="AE2765" s="56"/>
    </row>
    <row r="2766" spans="1:31" x14ac:dyDescent="0.25">
      <c r="A2766" s="41">
        <v>0</v>
      </c>
      <c r="C2766" s="56"/>
      <c r="AC2766" s="56"/>
      <c r="AD2766" s="56"/>
      <c r="AE2766" s="56"/>
    </row>
    <row r="2767" spans="1:31" x14ac:dyDescent="0.25">
      <c r="A2767" s="41">
        <v>0</v>
      </c>
      <c r="C2767" s="56"/>
      <c r="AC2767" s="56"/>
      <c r="AD2767" s="56"/>
      <c r="AE2767" s="56"/>
    </row>
    <row r="2768" spans="1:31" x14ac:dyDescent="0.25">
      <c r="A2768" s="41">
        <v>0</v>
      </c>
      <c r="C2768" s="56"/>
      <c r="AC2768" s="56"/>
      <c r="AD2768" s="56"/>
      <c r="AE2768" s="56"/>
    </row>
    <row r="2769" spans="1:31" x14ac:dyDescent="0.25">
      <c r="A2769" s="41">
        <v>0</v>
      </c>
      <c r="C2769" s="56"/>
      <c r="AC2769" s="56"/>
      <c r="AD2769" s="56"/>
      <c r="AE2769" s="56"/>
    </row>
    <row r="2770" spans="1:31" x14ac:dyDescent="0.25">
      <c r="A2770" s="41">
        <v>0</v>
      </c>
      <c r="C2770" s="56"/>
      <c r="AC2770" s="56"/>
      <c r="AD2770" s="56"/>
      <c r="AE2770" s="56"/>
    </row>
    <row r="2771" spans="1:31" x14ac:dyDescent="0.25">
      <c r="A2771" s="41">
        <v>0</v>
      </c>
      <c r="C2771" s="56"/>
      <c r="AC2771" s="56"/>
      <c r="AD2771" s="56"/>
      <c r="AE2771" s="56"/>
    </row>
    <row r="2772" spans="1:31" x14ac:dyDescent="0.25">
      <c r="A2772" s="41">
        <v>0</v>
      </c>
      <c r="C2772" s="56"/>
      <c r="AC2772" s="56"/>
      <c r="AD2772" s="56"/>
      <c r="AE2772" s="56"/>
    </row>
    <row r="2773" spans="1:31" x14ac:dyDescent="0.25">
      <c r="A2773" s="41">
        <v>0</v>
      </c>
      <c r="C2773" s="56"/>
      <c r="AC2773" s="56"/>
      <c r="AD2773" s="56"/>
      <c r="AE2773" s="56"/>
    </row>
    <row r="2774" spans="1:31" x14ac:dyDescent="0.25">
      <c r="A2774" s="41">
        <v>0</v>
      </c>
      <c r="C2774" s="56"/>
      <c r="AC2774" s="56"/>
      <c r="AD2774" s="56"/>
      <c r="AE2774" s="56"/>
    </row>
    <row r="2775" spans="1:31" x14ac:dyDescent="0.25">
      <c r="A2775" s="41">
        <v>0</v>
      </c>
      <c r="C2775" s="56"/>
      <c r="AC2775" s="56"/>
      <c r="AD2775" s="56"/>
      <c r="AE2775" s="56"/>
    </row>
    <row r="2776" spans="1:31" x14ac:dyDescent="0.25">
      <c r="A2776" s="41">
        <v>0</v>
      </c>
      <c r="C2776" s="56"/>
      <c r="AC2776" s="56"/>
      <c r="AD2776" s="56"/>
      <c r="AE2776" s="56"/>
    </row>
    <row r="2777" spans="1:31" x14ac:dyDescent="0.25">
      <c r="A2777" s="41">
        <v>0</v>
      </c>
      <c r="C2777" s="56"/>
      <c r="AC2777" s="56"/>
      <c r="AD2777" s="56"/>
      <c r="AE2777" s="56"/>
    </row>
    <row r="2778" spans="1:31" x14ac:dyDescent="0.25">
      <c r="A2778" s="41">
        <v>0</v>
      </c>
      <c r="C2778" s="56"/>
      <c r="AC2778" s="56"/>
      <c r="AD2778" s="56"/>
      <c r="AE2778" s="56"/>
    </row>
    <row r="2779" spans="1:31" x14ac:dyDescent="0.25">
      <c r="A2779" s="41">
        <v>0</v>
      </c>
      <c r="C2779" s="56"/>
      <c r="AC2779" s="56"/>
      <c r="AD2779" s="56"/>
      <c r="AE2779" s="56"/>
    </row>
    <row r="2780" spans="1:31" x14ac:dyDescent="0.25">
      <c r="A2780" s="41">
        <v>0</v>
      </c>
      <c r="C2780" s="56"/>
      <c r="AC2780" s="56"/>
      <c r="AD2780" s="56"/>
      <c r="AE2780" s="56"/>
    </row>
    <row r="2781" spans="1:31" x14ac:dyDescent="0.25">
      <c r="A2781" s="41">
        <v>0</v>
      </c>
      <c r="C2781" s="56"/>
      <c r="AC2781" s="56"/>
      <c r="AD2781" s="56"/>
      <c r="AE2781" s="56"/>
    </row>
    <row r="2782" spans="1:31" x14ac:dyDescent="0.25">
      <c r="A2782" s="41">
        <v>0</v>
      </c>
      <c r="C2782" s="56"/>
      <c r="AC2782" s="56"/>
      <c r="AD2782" s="56"/>
      <c r="AE2782" s="56"/>
    </row>
    <row r="2783" spans="1:31" x14ac:dyDescent="0.25">
      <c r="A2783" s="41">
        <v>0</v>
      </c>
      <c r="C2783" s="56"/>
      <c r="AC2783" s="56"/>
      <c r="AD2783" s="56"/>
      <c r="AE2783" s="56"/>
    </row>
    <row r="2784" spans="1:31" x14ac:dyDescent="0.25">
      <c r="A2784" s="41">
        <v>0</v>
      </c>
      <c r="C2784" s="56"/>
      <c r="AC2784" s="56"/>
      <c r="AD2784" s="56"/>
      <c r="AE2784" s="56"/>
    </row>
    <row r="2785" spans="1:31" x14ac:dyDescent="0.25">
      <c r="A2785" s="41">
        <v>0</v>
      </c>
      <c r="C2785" s="56"/>
      <c r="AC2785" s="56"/>
      <c r="AD2785" s="56"/>
      <c r="AE2785" s="56"/>
    </row>
    <row r="2786" spans="1:31" x14ac:dyDescent="0.25">
      <c r="A2786" s="41">
        <v>0</v>
      </c>
      <c r="C2786" s="56"/>
      <c r="AC2786" s="56"/>
      <c r="AD2786" s="56"/>
      <c r="AE2786" s="56"/>
    </row>
    <row r="2787" spans="1:31" x14ac:dyDescent="0.25">
      <c r="A2787" s="41">
        <v>0</v>
      </c>
      <c r="C2787" s="56"/>
      <c r="AC2787" s="56"/>
      <c r="AD2787" s="56"/>
      <c r="AE2787" s="56"/>
    </row>
    <row r="2788" spans="1:31" x14ac:dyDescent="0.25">
      <c r="A2788" s="41">
        <v>0</v>
      </c>
      <c r="C2788" s="56"/>
      <c r="AC2788" s="56"/>
      <c r="AD2788" s="56"/>
      <c r="AE2788" s="56"/>
    </row>
    <row r="2789" spans="1:31" x14ac:dyDescent="0.25">
      <c r="A2789" s="41">
        <v>0</v>
      </c>
      <c r="C2789" s="56"/>
      <c r="AC2789" s="56"/>
      <c r="AD2789" s="56"/>
      <c r="AE2789" s="56"/>
    </row>
    <row r="2790" spans="1:31" x14ac:dyDescent="0.25">
      <c r="A2790" s="41">
        <v>0</v>
      </c>
      <c r="C2790" s="56"/>
      <c r="AC2790" s="56"/>
      <c r="AD2790" s="56"/>
      <c r="AE2790" s="56"/>
    </row>
    <row r="2791" spans="1:31" x14ac:dyDescent="0.25">
      <c r="A2791" s="41">
        <v>0</v>
      </c>
      <c r="C2791" s="56"/>
      <c r="AC2791" s="56"/>
      <c r="AD2791" s="56"/>
      <c r="AE2791" s="56"/>
    </row>
    <row r="2792" spans="1:31" x14ac:dyDescent="0.25">
      <c r="A2792" s="41">
        <v>0</v>
      </c>
      <c r="C2792" s="56"/>
      <c r="AC2792" s="56"/>
      <c r="AD2792" s="56"/>
      <c r="AE2792" s="56"/>
    </row>
    <row r="2793" spans="1:31" x14ac:dyDescent="0.25">
      <c r="A2793" s="41">
        <v>0</v>
      </c>
      <c r="C2793" s="56"/>
      <c r="AC2793" s="56"/>
      <c r="AD2793" s="56"/>
      <c r="AE2793" s="56"/>
    </row>
    <row r="2794" spans="1:31" x14ac:dyDescent="0.25">
      <c r="A2794" s="41">
        <v>0</v>
      </c>
      <c r="C2794" s="56"/>
      <c r="AC2794" s="56"/>
      <c r="AD2794" s="56"/>
      <c r="AE2794" s="56"/>
    </row>
    <row r="2795" spans="1:31" x14ac:dyDescent="0.25">
      <c r="A2795" s="41">
        <v>0</v>
      </c>
      <c r="C2795" s="56"/>
      <c r="AC2795" s="56"/>
      <c r="AD2795" s="56"/>
      <c r="AE2795" s="56"/>
    </row>
    <row r="2796" spans="1:31" x14ac:dyDescent="0.25">
      <c r="A2796" s="41">
        <v>0</v>
      </c>
      <c r="C2796" s="56"/>
      <c r="AC2796" s="56"/>
      <c r="AD2796" s="56"/>
      <c r="AE2796" s="56"/>
    </row>
    <row r="2797" spans="1:31" x14ac:dyDescent="0.25">
      <c r="A2797" s="41">
        <v>0</v>
      </c>
      <c r="C2797" s="56"/>
      <c r="AC2797" s="56"/>
      <c r="AD2797" s="56"/>
      <c r="AE2797" s="56"/>
    </row>
    <row r="2798" spans="1:31" x14ac:dyDescent="0.25">
      <c r="A2798" s="41">
        <v>0</v>
      </c>
      <c r="C2798" s="56"/>
      <c r="AC2798" s="56"/>
      <c r="AD2798" s="56"/>
      <c r="AE2798" s="56"/>
    </row>
    <row r="2799" spans="1:31" x14ac:dyDescent="0.25">
      <c r="A2799" s="41">
        <v>0</v>
      </c>
      <c r="C2799" s="56"/>
      <c r="AC2799" s="56"/>
      <c r="AD2799" s="56"/>
      <c r="AE2799" s="56"/>
    </row>
    <row r="2800" spans="1:31" x14ac:dyDescent="0.25">
      <c r="A2800" s="41">
        <v>0</v>
      </c>
      <c r="C2800" s="56"/>
      <c r="AC2800" s="56"/>
      <c r="AD2800" s="56"/>
      <c r="AE2800" s="56"/>
    </row>
    <row r="2801" spans="1:31" x14ac:dyDescent="0.25">
      <c r="A2801" s="41">
        <v>0</v>
      </c>
      <c r="C2801" s="56"/>
      <c r="AC2801" s="56"/>
      <c r="AD2801" s="56"/>
      <c r="AE2801" s="56"/>
    </row>
    <row r="2802" spans="1:31" x14ac:dyDescent="0.25">
      <c r="A2802" s="41">
        <v>0</v>
      </c>
      <c r="C2802" s="56"/>
      <c r="AC2802" s="56"/>
      <c r="AD2802" s="56"/>
      <c r="AE2802" s="56"/>
    </row>
    <row r="2803" spans="1:31" x14ac:dyDescent="0.25">
      <c r="A2803" s="41">
        <v>0</v>
      </c>
      <c r="C2803" s="56"/>
      <c r="AC2803" s="56"/>
      <c r="AD2803" s="56"/>
      <c r="AE2803" s="56"/>
    </row>
    <row r="2804" spans="1:31" x14ac:dyDescent="0.25">
      <c r="A2804" s="41">
        <v>0</v>
      </c>
      <c r="C2804" s="56"/>
      <c r="AC2804" s="56"/>
      <c r="AD2804" s="56"/>
      <c r="AE2804" s="56"/>
    </row>
    <row r="2805" spans="1:31" x14ac:dyDescent="0.25">
      <c r="A2805" s="41">
        <v>0</v>
      </c>
      <c r="C2805" s="56"/>
      <c r="AC2805" s="56"/>
      <c r="AD2805" s="56"/>
      <c r="AE2805" s="56"/>
    </row>
    <row r="2806" spans="1:31" x14ac:dyDescent="0.25">
      <c r="A2806" s="41">
        <v>0</v>
      </c>
      <c r="C2806" s="56"/>
      <c r="AC2806" s="56"/>
      <c r="AD2806" s="56"/>
      <c r="AE2806" s="56"/>
    </row>
    <row r="2807" spans="1:31" x14ac:dyDescent="0.25">
      <c r="A2807" s="41">
        <v>0</v>
      </c>
      <c r="C2807" s="56"/>
      <c r="AC2807" s="56"/>
      <c r="AD2807" s="56"/>
      <c r="AE2807" s="56"/>
    </row>
    <row r="2808" spans="1:31" x14ac:dyDescent="0.25">
      <c r="A2808" s="41">
        <v>0</v>
      </c>
      <c r="C2808" s="56"/>
      <c r="AC2808" s="56"/>
      <c r="AD2808" s="56"/>
      <c r="AE2808" s="56"/>
    </row>
    <row r="2809" spans="1:31" x14ac:dyDescent="0.25">
      <c r="A2809" s="41">
        <v>0</v>
      </c>
      <c r="C2809" s="56"/>
      <c r="AC2809" s="56"/>
      <c r="AD2809" s="56"/>
      <c r="AE2809" s="56"/>
    </row>
    <row r="2810" spans="1:31" x14ac:dyDescent="0.25">
      <c r="A2810" s="41">
        <v>0</v>
      </c>
      <c r="C2810" s="56"/>
      <c r="AC2810" s="56"/>
      <c r="AD2810" s="56"/>
      <c r="AE2810" s="56"/>
    </row>
    <row r="2811" spans="1:31" x14ac:dyDescent="0.25">
      <c r="A2811" s="41">
        <v>0</v>
      </c>
      <c r="C2811" s="56"/>
      <c r="AC2811" s="56"/>
      <c r="AD2811" s="56"/>
      <c r="AE2811" s="56"/>
    </row>
    <row r="2812" spans="1:31" x14ac:dyDescent="0.25">
      <c r="A2812" s="41">
        <v>0</v>
      </c>
      <c r="C2812" s="56"/>
      <c r="AC2812" s="56"/>
      <c r="AD2812" s="56"/>
      <c r="AE2812" s="56"/>
    </row>
    <row r="2813" spans="1:31" x14ac:dyDescent="0.25">
      <c r="A2813" s="41">
        <v>0</v>
      </c>
      <c r="C2813" s="56"/>
      <c r="AC2813" s="56"/>
      <c r="AD2813" s="56"/>
      <c r="AE2813" s="56"/>
    </row>
    <row r="2814" spans="1:31" x14ac:dyDescent="0.25">
      <c r="A2814" s="41">
        <v>0</v>
      </c>
      <c r="C2814" s="56"/>
      <c r="AC2814" s="56"/>
      <c r="AD2814" s="56"/>
      <c r="AE2814" s="56"/>
    </row>
    <row r="2815" spans="1:31" x14ac:dyDescent="0.25">
      <c r="A2815" s="41">
        <v>0</v>
      </c>
      <c r="C2815" s="56"/>
      <c r="AC2815" s="56"/>
      <c r="AD2815" s="56"/>
      <c r="AE2815" s="56"/>
    </row>
    <row r="2816" spans="1:31" x14ac:dyDescent="0.25">
      <c r="A2816" s="41">
        <v>0</v>
      </c>
      <c r="C2816" s="56"/>
      <c r="AC2816" s="56"/>
      <c r="AD2816" s="56"/>
      <c r="AE2816" s="56"/>
    </row>
    <row r="2817" spans="1:31" x14ac:dyDescent="0.25">
      <c r="A2817" s="41">
        <v>0</v>
      </c>
      <c r="C2817" s="56"/>
      <c r="AC2817" s="56"/>
      <c r="AD2817" s="56"/>
      <c r="AE2817" s="56"/>
    </row>
    <row r="2818" spans="1:31" x14ac:dyDescent="0.25">
      <c r="A2818" s="41">
        <v>0</v>
      </c>
      <c r="C2818" s="56"/>
      <c r="AC2818" s="56"/>
      <c r="AD2818" s="56"/>
      <c r="AE2818" s="56"/>
    </row>
    <row r="2819" spans="1:31" x14ac:dyDescent="0.25">
      <c r="A2819" s="41">
        <v>0</v>
      </c>
      <c r="C2819" s="56"/>
      <c r="AC2819" s="56"/>
      <c r="AD2819" s="56"/>
      <c r="AE2819" s="56"/>
    </row>
    <row r="2820" spans="1:31" x14ac:dyDescent="0.25">
      <c r="A2820" s="41">
        <v>0</v>
      </c>
      <c r="C2820" s="56"/>
      <c r="AC2820" s="56"/>
      <c r="AD2820" s="56"/>
      <c r="AE2820" s="56"/>
    </row>
    <row r="2821" spans="1:31" x14ac:dyDescent="0.25">
      <c r="A2821" s="41">
        <v>0</v>
      </c>
      <c r="C2821" s="56"/>
      <c r="AC2821" s="56"/>
      <c r="AD2821" s="56"/>
      <c r="AE2821" s="56"/>
    </row>
    <row r="2822" spans="1:31" x14ac:dyDescent="0.25">
      <c r="A2822" s="41">
        <v>0</v>
      </c>
      <c r="C2822" s="56"/>
      <c r="AC2822" s="56"/>
      <c r="AD2822" s="56"/>
      <c r="AE2822" s="56"/>
    </row>
    <row r="2823" spans="1:31" x14ac:dyDescent="0.25">
      <c r="A2823" s="41">
        <v>0</v>
      </c>
      <c r="C2823" s="56"/>
      <c r="AC2823" s="56"/>
      <c r="AD2823" s="56"/>
      <c r="AE2823" s="56"/>
    </row>
    <row r="2824" spans="1:31" x14ac:dyDescent="0.25">
      <c r="A2824" s="41">
        <v>0</v>
      </c>
      <c r="C2824" s="56"/>
      <c r="AC2824" s="56"/>
      <c r="AD2824" s="56"/>
      <c r="AE2824" s="56"/>
    </row>
    <row r="2825" spans="1:31" x14ac:dyDescent="0.25">
      <c r="A2825" s="41">
        <v>0</v>
      </c>
      <c r="C2825" s="56"/>
      <c r="AC2825" s="56"/>
      <c r="AD2825" s="56"/>
      <c r="AE2825" s="56"/>
    </row>
    <row r="2826" spans="1:31" x14ac:dyDescent="0.25">
      <c r="A2826" s="41">
        <v>0</v>
      </c>
      <c r="C2826" s="56"/>
      <c r="AC2826" s="56"/>
      <c r="AD2826" s="56"/>
      <c r="AE2826" s="56"/>
    </row>
    <row r="2827" spans="1:31" x14ac:dyDescent="0.25">
      <c r="A2827" s="41">
        <v>0</v>
      </c>
      <c r="C2827" s="56"/>
      <c r="AC2827" s="56"/>
      <c r="AD2827" s="56"/>
      <c r="AE2827" s="56"/>
    </row>
    <row r="2828" spans="1:31" x14ac:dyDescent="0.25">
      <c r="A2828" s="41">
        <v>0</v>
      </c>
      <c r="C2828" s="56"/>
      <c r="AC2828" s="56"/>
      <c r="AD2828" s="56"/>
      <c r="AE2828" s="56"/>
    </row>
    <row r="2829" spans="1:31" x14ac:dyDescent="0.25">
      <c r="A2829" s="41">
        <v>0</v>
      </c>
      <c r="C2829" s="56"/>
      <c r="AC2829" s="56"/>
      <c r="AD2829" s="56"/>
      <c r="AE2829" s="56"/>
    </row>
    <row r="2830" spans="1:31" x14ac:dyDescent="0.25">
      <c r="A2830" s="41">
        <v>0</v>
      </c>
      <c r="C2830" s="56"/>
      <c r="AC2830" s="56"/>
      <c r="AD2830" s="56"/>
      <c r="AE2830" s="56"/>
    </row>
    <row r="2831" spans="1:31" x14ac:dyDescent="0.25">
      <c r="A2831" s="41">
        <v>0</v>
      </c>
      <c r="C2831" s="56"/>
      <c r="AC2831" s="56"/>
      <c r="AD2831" s="56"/>
      <c r="AE2831" s="56"/>
    </row>
    <row r="2832" spans="1:31" x14ac:dyDescent="0.25">
      <c r="A2832" s="41">
        <v>0</v>
      </c>
      <c r="C2832" s="56"/>
      <c r="AC2832" s="56"/>
      <c r="AD2832" s="56"/>
      <c r="AE2832" s="56"/>
    </row>
    <row r="2833" spans="1:31" x14ac:dyDescent="0.25">
      <c r="A2833" s="41">
        <v>0</v>
      </c>
      <c r="C2833" s="56"/>
      <c r="AC2833" s="56"/>
      <c r="AD2833" s="56"/>
      <c r="AE2833" s="56"/>
    </row>
    <row r="2834" spans="1:31" x14ac:dyDescent="0.25">
      <c r="A2834" s="41">
        <v>0</v>
      </c>
      <c r="C2834" s="56"/>
      <c r="AC2834" s="56"/>
      <c r="AD2834" s="56"/>
      <c r="AE2834" s="56"/>
    </row>
    <row r="2835" spans="1:31" x14ac:dyDescent="0.25">
      <c r="A2835" s="41">
        <v>0</v>
      </c>
      <c r="C2835" s="56"/>
      <c r="AC2835" s="56"/>
      <c r="AD2835" s="56"/>
      <c r="AE2835" s="56"/>
    </row>
    <row r="2836" spans="1:31" x14ac:dyDescent="0.25">
      <c r="A2836" s="41">
        <v>0</v>
      </c>
      <c r="C2836" s="56"/>
      <c r="AC2836" s="56"/>
      <c r="AD2836" s="56"/>
      <c r="AE2836" s="56"/>
    </row>
    <row r="2837" spans="1:31" x14ac:dyDescent="0.25">
      <c r="A2837" s="41">
        <v>0</v>
      </c>
      <c r="C2837" s="56"/>
      <c r="AC2837" s="56"/>
      <c r="AD2837" s="56"/>
      <c r="AE2837" s="56"/>
    </row>
    <row r="2838" spans="1:31" x14ac:dyDescent="0.25">
      <c r="A2838" s="41">
        <v>0</v>
      </c>
      <c r="C2838" s="56"/>
      <c r="AC2838" s="56"/>
      <c r="AD2838" s="56"/>
      <c r="AE2838" s="56"/>
    </row>
    <row r="2839" spans="1:31" x14ac:dyDescent="0.25">
      <c r="A2839" s="41">
        <v>0</v>
      </c>
      <c r="C2839" s="56"/>
      <c r="AC2839" s="56"/>
      <c r="AD2839" s="56"/>
      <c r="AE2839" s="56"/>
    </row>
    <row r="2840" spans="1:31" x14ac:dyDescent="0.25">
      <c r="A2840" s="41">
        <v>0</v>
      </c>
      <c r="C2840" s="56"/>
      <c r="AC2840" s="56"/>
      <c r="AD2840" s="56"/>
      <c r="AE2840" s="56"/>
    </row>
    <row r="2841" spans="1:31" x14ac:dyDescent="0.25">
      <c r="A2841" s="41">
        <v>0</v>
      </c>
      <c r="C2841" s="56"/>
      <c r="AC2841" s="56"/>
      <c r="AD2841" s="56"/>
      <c r="AE2841" s="56"/>
    </row>
    <row r="2842" spans="1:31" x14ac:dyDescent="0.25">
      <c r="A2842" s="41">
        <v>0</v>
      </c>
      <c r="C2842" s="56"/>
      <c r="AC2842" s="56"/>
      <c r="AD2842" s="56"/>
      <c r="AE2842" s="56"/>
    </row>
    <row r="2843" spans="1:31" x14ac:dyDescent="0.25">
      <c r="A2843" s="41">
        <v>0</v>
      </c>
      <c r="C2843" s="56"/>
      <c r="AC2843" s="56"/>
      <c r="AD2843" s="56"/>
      <c r="AE2843" s="56"/>
    </row>
    <row r="2844" spans="1:31" x14ac:dyDescent="0.25">
      <c r="A2844" s="41">
        <v>0</v>
      </c>
      <c r="C2844" s="56"/>
      <c r="AC2844" s="56"/>
      <c r="AD2844" s="56"/>
      <c r="AE2844" s="56"/>
    </row>
    <row r="2845" spans="1:31" x14ac:dyDescent="0.25">
      <c r="A2845" s="41">
        <v>0</v>
      </c>
      <c r="C2845" s="56"/>
      <c r="AC2845" s="56"/>
      <c r="AD2845" s="56"/>
      <c r="AE2845" s="56"/>
    </row>
    <row r="2846" spans="1:31" x14ac:dyDescent="0.25">
      <c r="A2846" s="41">
        <v>0</v>
      </c>
      <c r="C2846" s="56"/>
      <c r="AC2846" s="56"/>
      <c r="AD2846" s="56"/>
      <c r="AE2846" s="56"/>
    </row>
    <row r="2847" spans="1:31" x14ac:dyDescent="0.25">
      <c r="A2847" s="41">
        <v>0</v>
      </c>
      <c r="C2847" s="56"/>
      <c r="AC2847" s="56"/>
      <c r="AD2847" s="56"/>
      <c r="AE2847" s="56"/>
    </row>
    <row r="2848" spans="1:31" x14ac:dyDescent="0.25">
      <c r="A2848" s="41">
        <v>0</v>
      </c>
      <c r="C2848" s="56"/>
      <c r="AC2848" s="56"/>
      <c r="AD2848" s="56"/>
      <c r="AE2848" s="56"/>
    </row>
    <row r="2849" spans="1:31" x14ac:dyDescent="0.25">
      <c r="A2849" s="41">
        <v>0</v>
      </c>
      <c r="C2849" s="56"/>
      <c r="AC2849" s="56"/>
      <c r="AD2849" s="56"/>
      <c r="AE2849" s="56"/>
    </row>
    <row r="2850" spans="1:31" x14ac:dyDescent="0.25">
      <c r="A2850" s="41">
        <v>0</v>
      </c>
      <c r="C2850" s="56"/>
      <c r="AC2850" s="56"/>
      <c r="AD2850" s="56"/>
      <c r="AE2850" s="56"/>
    </row>
    <row r="2851" spans="1:31" x14ac:dyDescent="0.25">
      <c r="A2851" s="41">
        <v>0</v>
      </c>
      <c r="C2851" s="56"/>
      <c r="AC2851" s="56"/>
      <c r="AD2851" s="56"/>
      <c r="AE2851" s="56"/>
    </row>
    <row r="2852" spans="1:31" x14ac:dyDescent="0.25">
      <c r="A2852" s="41">
        <v>0</v>
      </c>
      <c r="C2852" s="56"/>
      <c r="AC2852" s="56"/>
      <c r="AD2852" s="56"/>
      <c r="AE2852" s="56"/>
    </row>
    <row r="2853" spans="1:31" x14ac:dyDescent="0.25">
      <c r="A2853" s="41">
        <v>0</v>
      </c>
      <c r="C2853" s="56"/>
      <c r="AC2853" s="56"/>
      <c r="AD2853" s="56"/>
      <c r="AE2853" s="56"/>
    </row>
    <row r="2854" spans="1:31" x14ac:dyDescent="0.25">
      <c r="A2854" s="41">
        <v>0</v>
      </c>
      <c r="C2854" s="56"/>
      <c r="AC2854" s="56"/>
      <c r="AD2854" s="56"/>
      <c r="AE2854" s="56"/>
    </row>
    <row r="2855" spans="1:31" x14ac:dyDescent="0.25">
      <c r="A2855" s="41">
        <v>0</v>
      </c>
      <c r="C2855" s="56"/>
      <c r="AC2855" s="56"/>
      <c r="AD2855" s="56"/>
      <c r="AE2855" s="56"/>
    </row>
    <row r="2856" spans="1:31" x14ac:dyDescent="0.25">
      <c r="A2856" s="41">
        <v>0</v>
      </c>
      <c r="C2856" s="56"/>
      <c r="AC2856" s="56"/>
      <c r="AD2856" s="56"/>
      <c r="AE2856" s="56"/>
    </row>
    <row r="2857" spans="1:31" x14ac:dyDescent="0.25">
      <c r="A2857" s="41">
        <v>0</v>
      </c>
      <c r="C2857" s="56"/>
      <c r="AC2857" s="56"/>
      <c r="AD2857" s="56"/>
      <c r="AE2857" s="56"/>
    </row>
    <row r="2858" spans="1:31" x14ac:dyDescent="0.25">
      <c r="A2858" s="41">
        <v>0</v>
      </c>
      <c r="C2858" s="56"/>
      <c r="AC2858" s="56"/>
      <c r="AD2858" s="56"/>
      <c r="AE2858" s="56"/>
    </row>
    <row r="2859" spans="1:31" x14ac:dyDescent="0.25">
      <c r="A2859" s="41">
        <v>0</v>
      </c>
      <c r="C2859" s="56"/>
      <c r="AC2859" s="56"/>
      <c r="AD2859" s="56"/>
      <c r="AE2859" s="56"/>
    </row>
    <row r="2860" spans="1:31" x14ac:dyDescent="0.25">
      <c r="A2860" s="41">
        <v>0</v>
      </c>
      <c r="C2860" s="56"/>
      <c r="AC2860" s="56"/>
      <c r="AD2860" s="56"/>
      <c r="AE2860" s="56"/>
    </row>
    <row r="2861" spans="1:31" x14ac:dyDescent="0.25">
      <c r="A2861" s="41">
        <v>0</v>
      </c>
      <c r="C2861" s="56"/>
      <c r="AC2861" s="56"/>
      <c r="AD2861" s="56"/>
      <c r="AE2861" s="56"/>
    </row>
    <row r="2862" spans="1:31" x14ac:dyDescent="0.25">
      <c r="A2862" s="41">
        <v>0</v>
      </c>
      <c r="C2862" s="56"/>
      <c r="AC2862" s="56"/>
      <c r="AD2862" s="56"/>
      <c r="AE2862" s="56"/>
    </row>
    <row r="2863" spans="1:31" x14ac:dyDescent="0.25">
      <c r="A2863" s="41">
        <v>0</v>
      </c>
      <c r="C2863" s="56"/>
      <c r="AC2863" s="56"/>
      <c r="AD2863" s="56"/>
      <c r="AE2863" s="56"/>
    </row>
    <row r="2864" spans="1:31" x14ac:dyDescent="0.25">
      <c r="A2864" s="41">
        <v>0</v>
      </c>
      <c r="C2864" s="56"/>
      <c r="AC2864" s="56"/>
      <c r="AD2864" s="56"/>
      <c r="AE2864" s="56"/>
    </row>
    <row r="2865" spans="1:31" x14ac:dyDescent="0.25">
      <c r="A2865" s="41">
        <v>0</v>
      </c>
      <c r="C2865" s="56"/>
      <c r="AC2865" s="56"/>
      <c r="AD2865" s="56"/>
      <c r="AE2865" s="56"/>
    </row>
    <row r="2866" spans="1:31" x14ac:dyDescent="0.25">
      <c r="A2866" s="41">
        <v>0</v>
      </c>
      <c r="C2866" s="56"/>
      <c r="AC2866" s="56"/>
      <c r="AD2866" s="56"/>
      <c r="AE2866" s="56"/>
    </row>
    <row r="2867" spans="1:31" x14ac:dyDescent="0.25">
      <c r="A2867" s="41">
        <v>0</v>
      </c>
      <c r="C2867" s="56"/>
      <c r="AC2867" s="56"/>
      <c r="AD2867" s="56"/>
      <c r="AE2867" s="56"/>
    </row>
    <row r="2868" spans="1:31" x14ac:dyDescent="0.25">
      <c r="A2868" s="41">
        <v>0</v>
      </c>
      <c r="C2868" s="56"/>
      <c r="AC2868" s="56"/>
      <c r="AD2868" s="56"/>
      <c r="AE2868" s="56"/>
    </row>
    <row r="2869" spans="1:31" x14ac:dyDescent="0.25">
      <c r="A2869" s="41">
        <v>0</v>
      </c>
      <c r="C2869" s="56"/>
      <c r="AC2869" s="56"/>
      <c r="AD2869" s="56"/>
      <c r="AE2869" s="56"/>
    </row>
    <row r="2870" spans="1:31" x14ac:dyDescent="0.25">
      <c r="A2870" s="41">
        <v>0</v>
      </c>
      <c r="C2870" s="56"/>
      <c r="AC2870" s="56"/>
      <c r="AD2870" s="56"/>
      <c r="AE2870" s="56"/>
    </row>
    <row r="2871" spans="1:31" x14ac:dyDescent="0.25">
      <c r="A2871" s="41">
        <v>0</v>
      </c>
      <c r="C2871" s="56"/>
      <c r="AC2871" s="56"/>
      <c r="AD2871" s="56"/>
      <c r="AE2871" s="56"/>
    </row>
    <row r="2872" spans="1:31" x14ac:dyDescent="0.25">
      <c r="A2872" s="41">
        <v>0</v>
      </c>
      <c r="C2872" s="56"/>
      <c r="AC2872" s="56"/>
      <c r="AD2872" s="56"/>
      <c r="AE2872" s="56"/>
    </row>
    <row r="2873" spans="1:31" x14ac:dyDescent="0.25">
      <c r="A2873" s="41">
        <v>0</v>
      </c>
      <c r="C2873" s="56"/>
      <c r="AC2873" s="56"/>
      <c r="AD2873" s="56"/>
      <c r="AE2873" s="56"/>
    </row>
    <row r="2874" spans="1:31" x14ac:dyDescent="0.25">
      <c r="A2874" s="41">
        <v>0</v>
      </c>
      <c r="C2874" s="56"/>
      <c r="AC2874" s="56"/>
      <c r="AD2874" s="56"/>
      <c r="AE2874" s="56"/>
    </row>
    <row r="2875" spans="1:31" x14ac:dyDescent="0.25">
      <c r="A2875" s="41">
        <v>0</v>
      </c>
      <c r="C2875" s="56"/>
      <c r="AC2875" s="56"/>
      <c r="AD2875" s="56"/>
      <c r="AE2875" s="56"/>
    </row>
    <row r="2876" spans="1:31" x14ac:dyDescent="0.25">
      <c r="A2876" s="41">
        <v>0</v>
      </c>
      <c r="C2876" s="56"/>
      <c r="AC2876" s="56"/>
      <c r="AD2876" s="56"/>
      <c r="AE2876" s="56"/>
    </row>
    <row r="2877" spans="1:31" x14ac:dyDescent="0.25">
      <c r="A2877" s="41">
        <v>0</v>
      </c>
      <c r="C2877" s="56"/>
      <c r="AC2877" s="56"/>
      <c r="AD2877" s="56"/>
      <c r="AE2877" s="56"/>
    </row>
    <row r="2878" spans="1:31" x14ac:dyDescent="0.25">
      <c r="A2878" s="41">
        <v>0</v>
      </c>
      <c r="C2878" s="56"/>
      <c r="AC2878" s="56"/>
      <c r="AD2878" s="56"/>
      <c r="AE2878" s="56"/>
    </row>
    <row r="2879" spans="1:31" x14ac:dyDescent="0.25">
      <c r="A2879" s="41">
        <v>0</v>
      </c>
      <c r="C2879" s="56"/>
      <c r="AC2879" s="56"/>
      <c r="AD2879" s="56"/>
      <c r="AE2879" s="56"/>
    </row>
    <row r="2880" spans="1:31" x14ac:dyDescent="0.25">
      <c r="A2880" s="41">
        <v>0</v>
      </c>
      <c r="C2880" s="56"/>
      <c r="AC2880" s="56"/>
      <c r="AD2880" s="56"/>
      <c r="AE2880" s="56"/>
    </row>
    <row r="2881" spans="1:31" x14ac:dyDescent="0.25">
      <c r="A2881" s="41">
        <v>0</v>
      </c>
      <c r="C2881" s="56"/>
      <c r="AC2881" s="56"/>
      <c r="AD2881" s="56"/>
      <c r="AE2881" s="56"/>
    </row>
    <row r="2882" spans="1:31" x14ac:dyDescent="0.25">
      <c r="A2882" s="41">
        <v>0</v>
      </c>
      <c r="C2882" s="56"/>
      <c r="AC2882" s="56"/>
      <c r="AD2882" s="56"/>
      <c r="AE2882" s="56"/>
    </row>
    <row r="2883" spans="1:31" x14ac:dyDescent="0.25">
      <c r="A2883" s="41">
        <v>0</v>
      </c>
      <c r="C2883" s="56"/>
      <c r="AC2883" s="56"/>
      <c r="AD2883" s="56"/>
      <c r="AE2883" s="56"/>
    </row>
    <row r="2884" spans="1:31" x14ac:dyDescent="0.25">
      <c r="A2884" s="41">
        <v>0</v>
      </c>
      <c r="C2884" s="56"/>
      <c r="AC2884" s="56"/>
      <c r="AD2884" s="56"/>
      <c r="AE2884" s="56"/>
    </row>
    <row r="2885" spans="1:31" x14ac:dyDescent="0.25">
      <c r="A2885" s="41">
        <v>0</v>
      </c>
      <c r="C2885" s="56"/>
      <c r="AC2885" s="56"/>
      <c r="AD2885" s="56"/>
      <c r="AE2885" s="56"/>
    </row>
    <row r="2886" spans="1:31" x14ac:dyDescent="0.25">
      <c r="A2886" s="41">
        <v>0</v>
      </c>
      <c r="C2886" s="56"/>
      <c r="AC2886" s="56"/>
      <c r="AD2886" s="56"/>
      <c r="AE2886" s="56"/>
    </row>
    <row r="2887" spans="1:31" x14ac:dyDescent="0.25">
      <c r="A2887" s="41">
        <v>0</v>
      </c>
      <c r="C2887" s="56"/>
      <c r="AC2887" s="56"/>
      <c r="AD2887" s="56"/>
      <c r="AE2887" s="56"/>
    </row>
    <row r="2888" spans="1:31" x14ac:dyDescent="0.25">
      <c r="A2888" s="41">
        <v>0</v>
      </c>
      <c r="C2888" s="56"/>
      <c r="AC2888" s="56"/>
      <c r="AD2888" s="56"/>
      <c r="AE2888" s="56"/>
    </row>
    <row r="2889" spans="1:31" x14ac:dyDescent="0.25">
      <c r="A2889" s="41">
        <v>0</v>
      </c>
      <c r="C2889" s="56"/>
      <c r="AC2889" s="56"/>
      <c r="AD2889" s="56"/>
      <c r="AE2889" s="56"/>
    </row>
    <row r="2890" spans="1:31" x14ac:dyDescent="0.25">
      <c r="A2890" s="41">
        <v>0</v>
      </c>
      <c r="C2890" s="56"/>
      <c r="AC2890" s="56"/>
      <c r="AD2890" s="56"/>
      <c r="AE2890" s="56"/>
    </row>
    <row r="2891" spans="1:31" x14ac:dyDescent="0.25">
      <c r="A2891" s="41">
        <v>0</v>
      </c>
      <c r="C2891" s="56"/>
      <c r="AC2891" s="56"/>
      <c r="AD2891" s="56"/>
      <c r="AE2891" s="56"/>
    </row>
    <row r="2892" spans="1:31" x14ac:dyDescent="0.25">
      <c r="A2892" s="41">
        <v>0</v>
      </c>
      <c r="C2892" s="56"/>
      <c r="AC2892" s="56"/>
      <c r="AD2892" s="56"/>
      <c r="AE2892" s="56"/>
    </row>
    <row r="2893" spans="1:31" x14ac:dyDescent="0.25">
      <c r="A2893" s="41">
        <v>0</v>
      </c>
      <c r="C2893" s="56"/>
      <c r="AC2893" s="56"/>
      <c r="AD2893" s="56"/>
      <c r="AE2893" s="56"/>
    </row>
    <row r="2894" spans="1:31" x14ac:dyDescent="0.25">
      <c r="A2894" s="41">
        <v>0</v>
      </c>
      <c r="C2894" s="56"/>
      <c r="AC2894" s="56"/>
      <c r="AD2894" s="56"/>
      <c r="AE2894" s="56"/>
    </row>
    <row r="2895" spans="1:31" x14ac:dyDescent="0.25">
      <c r="A2895" s="41">
        <v>0</v>
      </c>
      <c r="C2895" s="56"/>
      <c r="AC2895" s="56"/>
      <c r="AD2895" s="56"/>
      <c r="AE2895" s="56"/>
    </row>
    <row r="2896" spans="1:31" x14ac:dyDescent="0.25">
      <c r="A2896" s="41">
        <v>0</v>
      </c>
      <c r="C2896" s="56"/>
      <c r="AC2896" s="56"/>
      <c r="AD2896" s="56"/>
      <c r="AE2896" s="56"/>
    </row>
    <row r="2897" spans="1:31" x14ac:dyDescent="0.25">
      <c r="A2897" s="41">
        <v>0</v>
      </c>
      <c r="C2897" s="56"/>
      <c r="AC2897" s="56"/>
      <c r="AD2897" s="56"/>
      <c r="AE2897" s="56"/>
    </row>
    <row r="2898" spans="1:31" x14ac:dyDescent="0.25">
      <c r="A2898" s="41">
        <v>0</v>
      </c>
      <c r="C2898" s="56"/>
      <c r="AC2898" s="56"/>
      <c r="AD2898" s="56"/>
      <c r="AE2898" s="56"/>
    </row>
    <row r="2899" spans="1:31" x14ac:dyDescent="0.25">
      <c r="A2899" s="41">
        <v>0</v>
      </c>
      <c r="C2899" s="56"/>
      <c r="AC2899" s="56"/>
      <c r="AD2899" s="56"/>
      <c r="AE2899" s="56"/>
    </row>
    <row r="2900" spans="1:31" x14ac:dyDescent="0.25">
      <c r="A2900" s="41">
        <v>0</v>
      </c>
      <c r="C2900" s="56"/>
      <c r="AC2900" s="56"/>
      <c r="AD2900" s="56"/>
      <c r="AE2900" s="56"/>
    </row>
    <row r="2901" spans="1:31" x14ac:dyDescent="0.25">
      <c r="A2901" s="41">
        <v>0</v>
      </c>
      <c r="C2901" s="56"/>
      <c r="AC2901" s="56"/>
      <c r="AD2901" s="56"/>
      <c r="AE2901" s="56"/>
    </row>
    <row r="2902" spans="1:31" x14ac:dyDescent="0.25">
      <c r="A2902" s="41">
        <v>0</v>
      </c>
      <c r="C2902" s="56"/>
      <c r="AC2902" s="56"/>
      <c r="AD2902" s="56"/>
      <c r="AE2902" s="56"/>
    </row>
    <row r="2903" spans="1:31" x14ac:dyDescent="0.25">
      <c r="A2903" s="41">
        <v>0</v>
      </c>
      <c r="C2903" s="56"/>
      <c r="AC2903" s="56"/>
      <c r="AD2903" s="56"/>
      <c r="AE2903" s="56"/>
    </row>
    <row r="2904" spans="1:31" x14ac:dyDescent="0.25">
      <c r="A2904" s="41">
        <v>0</v>
      </c>
      <c r="C2904" s="56"/>
      <c r="AC2904" s="56"/>
      <c r="AD2904" s="56"/>
      <c r="AE2904" s="56"/>
    </row>
    <row r="2905" spans="1:31" x14ac:dyDescent="0.25">
      <c r="A2905" s="41">
        <v>0</v>
      </c>
      <c r="C2905" s="56"/>
      <c r="AC2905" s="56"/>
      <c r="AD2905" s="56"/>
      <c r="AE2905" s="56"/>
    </row>
    <row r="2906" spans="1:31" x14ac:dyDescent="0.25">
      <c r="A2906" s="41">
        <v>0</v>
      </c>
      <c r="C2906" s="56"/>
      <c r="AC2906" s="56"/>
      <c r="AD2906" s="56"/>
      <c r="AE2906" s="56"/>
    </row>
    <row r="2907" spans="1:31" x14ac:dyDescent="0.25">
      <c r="A2907" s="41">
        <v>0</v>
      </c>
      <c r="C2907" s="56"/>
      <c r="AC2907" s="56"/>
      <c r="AD2907" s="56"/>
      <c r="AE2907" s="56"/>
    </row>
    <row r="2908" spans="1:31" x14ac:dyDescent="0.25">
      <c r="A2908" s="41">
        <v>0</v>
      </c>
      <c r="C2908" s="56"/>
      <c r="AC2908" s="56"/>
      <c r="AD2908" s="56"/>
      <c r="AE2908" s="56"/>
    </row>
    <row r="2909" spans="1:31" x14ac:dyDescent="0.25">
      <c r="A2909" s="41">
        <v>0</v>
      </c>
      <c r="C2909" s="56"/>
      <c r="AC2909" s="56"/>
      <c r="AD2909" s="56"/>
      <c r="AE2909" s="56"/>
    </row>
    <row r="2910" spans="1:31" x14ac:dyDescent="0.25">
      <c r="A2910" s="41">
        <v>0</v>
      </c>
      <c r="C2910" s="56"/>
      <c r="AC2910" s="56"/>
      <c r="AD2910" s="56"/>
      <c r="AE2910" s="56"/>
    </row>
    <row r="2911" spans="1:31" x14ac:dyDescent="0.25">
      <c r="A2911" s="41">
        <v>0</v>
      </c>
      <c r="C2911" s="56"/>
      <c r="AC2911" s="56"/>
      <c r="AD2911" s="56"/>
      <c r="AE2911" s="56"/>
    </row>
    <row r="2912" spans="1:31" x14ac:dyDescent="0.25">
      <c r="A2912" s="41">
        <v>0</v>
      </c>
      <c r="C2912" s="56"/>
      <c r="AC2912" s="56"/>
      <c r="AD2912" s="56"/>
      <c r="AE2912" s="56"/>
    </row>
    <row r="2913" spans="1:31" x14ac:dyDescent="0.25">
      <c r="A2913" s="41">
        <v>0</v>
      </c>
      <c r="C2913" s="56"/>
      <c r="AC2913" s="56"/>
      <c r="AD2913" s="56"/>
      <c r="AE2913" s="56"/>
    </row>
    <row r="2914" spans="1:31" x14ac:dyDescent="0.25">
      <c r="A2914" s="41">
        <v>0</v>
      </c>
      <c r="C2914" s="56"/>
      <c r="AC2914" s="56"/>
      <c r="AD2914" s="56"/>
      <c r="AE2914" s="56"/>
    </row>
    <row r="2915" spans="1:31" x14ac:dyDescent="0.25">
      <c r="A2915" s="41">
        <v>0</v>
      </c>
      <c r="C2915" s="56"/>
      <c r="AC2915" s="56"/>
      <c r="AD2915" s="56"/>
      <c r="AE2915" s="56"/>
    </row>
    <row r="2916" spans="1:31" x14ac:dyDescent="0.25">
      <c r="A2916" s="41">
        <v>0</v>
      </c>
      <c r="C2916" s="56"/>
      <c r="AC2916" s="56"/>
      <c r="AD2916" s="56"/>
      <c r="AE2916" s="56"/>
    </row>
    <row r="2917" spans="1:31" x14ac:dyDescent="0.25">
      <c r="A2917" s="41">
        <v>0</v>
      </c>
      <c r="C2917" s="56"/>
      <c r="AC2917" s="56"/>
      <c r="AD2917" s="56"/>
      <c r="AE2917" s="56"/>
    </row>
    <row r="2918" spans="1:31" x14ac:dyDescent="0.25">
      <c r="A2918" s="41">
        <v>0</v>
      </c>
      <c r="C2918" s="56"/>
      <c r="AC2918" s="56"/>
      <c r="AD2918" s="56"/>
      <c r="AE2918" s="56"/>
    </row>
    <row r="2919" spans="1:31" x14ac:dyDescent="0.25">
      <c r="A2919" s="41">
        <v>0</v>
      </c>
      <c r="C2919" s="56"/>
      <c r="AC2919" s="56"/>
      <c r="AD2919" s="56"/>
      <c r="AE2919" s="56"/>
    </row>
    <row r="2920" spans="1:31" x14ac:dyDescent="0.25">
      <c r="A2920" s="41">
        <v>0</v>
      </c>
      <c r="C2920" s="56"/>
      <c r="AC2920" s="56"/>
      <c r="AD2920" s="56"/>
      <c r="AE2920" s="56"/>
    </row>
    <row r="2921" spans="1:31" x14ac:dyDescent="0.25">
      <c r="A2921" s="41">
        <v>0</v>
      </c>
      <c r="C2921" s="56"/>
      <c r="AC2921" s="56"/>
      <c r="AD2921" s="56"/>
      <c r="AE2921" s="56"/>
    </row>
    <row r="2922" spans="1:31" x14ac:dyDescent="0.25">
      <c r="A2922" s="41">
        <v>2176542</v>
      </c>
      <c r="C2922" s="56"/>
      <c r="AC2922" s="56"/>
      <c r="AD2922" s="56"/>
      <c r="AE2922" s="56"/>
    </row>
    <row r="2923" spans="1:31" x14ac:dyDescent="0.25">
      <c r="A2923" s="41">
        <v>0</v>
      </c>
      <c r="C2923" s="56"/>
      <c r="AC2923" s="56"/>
      <c r="AD2923" s="56"/>
      <c r="AE2923" s="56"/>
    </row>
    <row r="2924" spans="1:31" x14ac:dyDescent="0.25">
      <c r="A2924" s="41">
        <v>0</v>
      </c>
      <c r="C2924" s="56"/>
      <c r="AC2924" s="56"/>
      <c r="AD2924" s="56"/>
      <c r="AE2924" s="56"/>
    </row>
    <row r="2925" spans="1:31" x14ac:dyDescent="0.25">
      <c r="A2925" s="41">
        <v>0</v>
      </c>
      <c r="C2925" s="56"/>
      <c r="AC2925" s="56"/>
      <c r="AD2925" s="56"/>
      <c r="AE2925" s="56"/>
    </row>
    <row r="2926" spans="1:31" x14ac:dyDescent="0.25">
      <c r="A2926" s="41">
        <v>0</v>
      </c>
      <c r="C2926" s="56"/>
      <c r="AC2926" s="56"/>
      <c r="AD2926" s="56"/>
      <c r="AE2926" s="56"/>
    </row>
    <row r="2927" spans="1:31" x14ac:dyDescent="0.25">
      <c r="A2927" s="41">
        <v>0</v>
      </c>
      <c r="C2927" s="56"/>
      <c r="AC2927" s="56"/>
      <c r="AD2927" s="56"/>
      <c r="AE2927" s="56"/>
    </row>
    <row r="2928" spans="1:31" x14ac:dyDescent="0.25">
      <c r="A2928" s="41">
        <v>0</v>
      </c>
      <c r="C2928" s="56"/>
      <c r="AC2928" s="56"/>
      <c r="AD2928" s="56"/>
      <c r="AE2928" s="56"/>
    </row>
    <row r="2929" spans="1:31" x14ac:dyDescent="0.25">
      <c r="A2929" s="41">
        <v>0</v>
      </c>
      <c r="C2929" s="56"/>
      <c r="AC2929" s="56"/>
      <c r="AD2929" s="56"/>
      <c r="AE2929" s="56"/>
    </row>
    <row r="2930" spans="1:31" x14ac:dyDescent="0.25">
      <c r="A2930" s="41">
        <v>0</v>
      </c>
      <c r="C2930" s="56"/>
      <c r="AC2930" s="56"/>
      <c r="AD2930" s="56"/>
      <c r="AE2930" s="56"/>
    </row>
    <row r="2931" spans="1:31" x14ac:dyDescent="0.25">
      <c r="A2931" s="41">
        <v>0</v>
      </c>
      <c r="C2931" s="56"/>
      <c r="AC2931" s="56"/>
      <c r="AD2931" s="56"/>
      <c r="AE2931" s="56"/>
    </row>
    <row r="2932" spans="1:31" x14ac:dyDescent="0.25">
      <c r="A2932" s="41">
        <v>0</v>
      </c>
      <c r="C2932" s="56"/>
      <c r="AC2932" s="56"/>
      <c r="AD2932" s="56"/>
      <c r="AE2932" s="56"/>
    </row>
    <row r="2933" spans="1:31" x14ac:dyDescent="0.25">
      <c r="A2933" s="41">
        <v>0</v>
      </c>
      <c r="C2933" s="56"/>
      <c r="AC2933" s="56"/>
      <c r="AD2933" s="56"/>
      <c r="AE2933" s="56"/>
    </row>
    <row r="2934" spans="1:31" x14ac:dyDescent="0.25">
      <c r="A2934" s="41">
        <v>0</v>
      </c>
      <c r="C2934" s="56"/>
      <c r="AC2934" s="56"/>
      <c r="AD2934" s="56"/>
      <c r="AE2934" s="56"/>
    </row>
    <row r="2935" spans="1:31" x14ac:dyDescent="0.25">
      <c r="A2935" s="41">
        <v>0</v>
      </c>
      <c r="C2935" s="56"/>
      <c r="AC2935" s="56"/>
      <c r="AD2935" s="56"/>
      <c r="AE2935" s="56"/>
    </row>
    <row r="2936" spans="1:31" x14ac:dyDescent="0.25">
      <c r="A2936" s="41">
        <v>0</v>
      </c>
      <c r="C2936" s="56"/>
      <c r="AC2936" s="56"/>
      <c r="AD2936" s="56"/>
      <c r="AE2936" s="56"/>
    </row>
    <row r="2937" spans="1:31" x14ac:dyDescent="0.25">
      <c r="A2937" s="41">
        <v>0</v>
      </c>
      <c r="C2937" s="56"/>
      <c r="AC2937" s="56"/>
      <c r="AD2937" s="56"/>
      <c r="AE2937" s="56"/>
    </row>
    <row r="2938" spans="1:31" x14ac:dyDescent="0.25">
      <c r="A2938" s="41">
        <v>0</v>
      </c>
      <c r="C2938" s="56"/>
      <c r="AC2938" s="56"/>
      <c r="AD2938" s="56"/>
      <c r="AE2938" s="56"/>
    </row>
    <row r="2939" spans="1:31" x14ac:dyDescent="0.25">
      <c r="A2939" s="41">
        <v>0</v>
      </c>
      <c r="C2939" s="56"/>
      <c r="AC2939" s="56"/>
      <c r="AD2939" s="56"/>
      <c r="AE2939" s="56"/>
    </row>
    <row r="2940" spans="1:31" x14ac:dyDescent="0.25">
      <c r="A2940" s="41">
        <v>0</v>
      </c>
      <c r="C2940" s="56"/>
      <c r="AC2940" s="56"/>
      <c r="AD2940" s="56"/>
      <c r="AE2940" s="56"/>
    </row>
    <row r="2941" spans="1:31" x14ac:dyDescent="0.25">
      <c r="A2941" s="41">
        <v>0</v>
      </c>
      <c r="C2941" s="56"/>
      <c r="AC2941" s="56"/>
      <c r="AD2941" s="56"/>
      <c r="AE2941" s="56"/>
    </row>
    <row r="2942" spans="1:31" x14ac:dyDescent="0.25">
      <c r="A2942" s="41">
        <v>0</v>
      </c>
      <c r="C2942" s="56"/>
      <c r="AC2942" s="56"/>
      <c r="AD2942" s="56"/>
      <c r="AE2942" s="56"/>
    </row>
    <row r="2943" spans="1:31" x14ac:dyDescent="0.25">
      <c r="A2943" s="41">
        <v>0</v>
      </c>
      <c r="C2943" s="56"/>
      <c r="AC2943" s="56"/>
      <c r="AD2943" s="56"/>
      <c r="AE2943" s="56"/>
    </row>
    <row r="2944" spans="1:31" x14ac:dyDescent="0.25">
      <c r="A2944" s="41">
        <v>0</v>
      </c>
      <c r="C2944" s="56"/>
      <c r="AC2944" s="56"/>
      <c r="AD2944" s="56"/>
      <c r="AE2944" s="56"/>
    </row>
    <row r="2945" spans="1:31" x14ac:dyDescent="0.25">
      <c r="A2945" s="41">
        <v>0</v>
      </c>
      <c r="C2945" s="56"/>
      <c r="AC2945" s="56"/>
      <c r="AD2945" s="56"/>
      <c r="AE2945" s="56"/>
    </row>
    <row r="2946" spans="1:31" x14ac:dyDescent="0.25">
      <c r="A2946" s="41">
        <v>0</v>
      </c>
      <c r="C2946" s="56"/>
      <c r="AC2946" s="56"/>
      <c r="AD2946" s="56"/>
      <c r="AE2946" s="56"/>
    </row>
    <row r="2947" spans="1:31" x14ac:dyDescent="0.25">
      <c r="A2947" s="41">
        <v>0</v>
      </c>
      <c r="C2947" s="56"/>
      <c r="AC2947" s="56"/>
      <c r="AD2947" s="56"/>
      <c r="AE2947" s="56"/>
    </row>
    <row r="2948" spans="1:31" x14ac:dyDescent="0.25">
      <c r="A2948" s="41">
        <v>0</v>
      </c>
      <c r="C2948" s="56"/>
      <c r="AC2948" s="56"/>
      <c r="AD2948" s="56"/>
      <c r="AE2948" s="56"/>
    </row>
    <row r="2949" spans="1:31" x14ac:dyDescent="0.25">
      <c r="A2949" s="41">
        <v>0</v>
      </c>
      <c r="C2949" s="56"/>
      <c r="AC2949" s="56"/>
      <c r="AD2949" s="56"/>
      <c r="AE2949" s="56"/>
    </row>
    <row r="2950" spans="1:31" x14ac:dyDescent="0.25">
      <c r="A2950" s="41">
        <v>0</v>
      </c>
      <c r="C2950" s="56"/>
      <c r="AC2950" s="56"/>
      <c r="AD2950" s="56"/>
      <c r="AE2950" s="56"/>
    </row>
    <row r="2951" spans="1:31" x14ac:dyDescent="0.25">
      <c r="A2951" s="41">
        <v>0</v>
      </c>
      <c r="C2951" s="56"/>
      <c r="AC2951" s="56"/>
      <c r="AD2951" s="56"/>
      <c r="AE2951" s="56"/>
    </row>
    <row r="2952" spans="1:31" x14ac:dyDescent="0.25">
      <c r="A2952" s="41">
        <v>0</v>
      </c>
      <c r="C2952" s="56"/>
      <c r="AC2952" s="56"/>
      <c r="AD2952" s="56"/>
      <c r="AE2952" s="56"/>
    </row>
    <row r="2953" spans="1:31" x14ac:dyDescent="0.25">
      <c r="A2953" s="41">
        <v>0</v>
      </c>
      <c r="C2953" s="56"/>
      <c r="AC2953" s="56"/>
      <c r="AD2953" s="56"/>
      <c r="AE2953" s="56"/>
    </row>
    <row r="2954" spans="1:31" x14ac:dyDescent="0.25">
      <c r="A2954" s="41">
        <v>0</v>
      </c>
      <c r="C2954" s="56"/>
      <c r="AC2954" s="56"/>
      <c r="AD2954" s="56"/>
      <c r="AE2954" s="56"/>
    </row>
    <row r="2955" spans="1:31" x14ac:dyDescent="0.25">
      <c r="A2955" s="41">
        <v>0</v>
      </c>
      <c r="C2955" s="56"/>
      <c r="AC2955" s="56"/>
      <c r="AD2955" s="56"/>
      <c r="AE2955" s="56"/>
    </row>
    <row r="2956" spans="1:31" x14ac:dyDescent="0.25">
      <c r="A2956" s="41">
        <v>0</v>
      </c>
      <c r="C2956" s="56"/>
      <c r="AC2956" s="56"/>
      <c r="AD2956" s="56"/>
      <c r="AE2956" s="56"/>
    </row>
    <row r="2957" spans="1:31" x14ac:dyDescent="0.25">
      <c r="A2957" s="41">
        <v>0</v>
      </c>
      <c r="C2957" s="56"/>
      <c r="AC2957" s="56"/>
      <c r="AD2957" s="56"/>
      <c r="AE2957" s="56"/>
    </row>
    <row r="2958" spans="1:31" x14ac:dyDescent="0.25">
      <c r="A2958" s="41">
        <v>0</v>
      </c>
      <c r="C2958" s="56"/>
      <c r="AC2958" s="56"/>
      <c r="AD2958" s="56"/>
      <c r="AE2958" s="56"/>
    </row>
    <row r="2959" spans="1:31" x14ac:dyDescent="0.25">
      <c r="A2959" s="41">
        <v>0</v>
      </c>
      <c r="C2959" s="56"/>
      <c r="AC2959" s="56"/>
      <c r="AD2959" s="56"/>
      <c r="AE2959" s="56"/>
    </row>
    <row r="2960" spans="1:31" x14ac:dyDescent="0.25">
      <c r="A2960" s="41">
        <v>0</v>
      </c>
      <c r="C2960" s="56"/>
      <c r="AC2960" s="56"/>
      <c r="AD2960" s="56"/>
      <c r="AE2960" s="56"/>
    </row>
    <row r="2961" spans="1:31" x14ac:dyDescent="0.25">
      <c r="A2961" s="41">
        <v>0</v>
      </c>
      <c r="C2961" s="56"/>
      <c r="AC2961" s="56"/>
      <c r="AD2961" s="56"/>
      <c r="AE2961" s="56"/>
    </row>
    <row r="2962" spans="1:31" x14ac:dyDescent="0.25">
      <c r="A2962" s="41">
        <v>0</v>
      </c>
      <c r="C2962" s="56"/>
      <c r="AC2962" s="56"/>
      <c r="AD2962" s="56"/>
      <c r="AE2962" s="56"/>
    </row>
    <row r="2963" spans="1:31" x14ac:dyDescent="0.25">
      <c r="A2963" s="41">
        <v>0</v>
      </c>
      <c r="C2963" s="56"/>
      <c r="AC2963" s="56"/>
      <c r="AD2963" s="56"/>
      <c r="AE2963" s="56"/>
    </row>
    <row r="2964" spans="1:31" x14ac:dyDescent="0.25">
      <c r="A2964" s="41">
        <v>0</v>
      </c>
      <c r="C2964" s="56"/>
      <c r="AC2964" s="56"/>
      <c r="AD2964" s="56"/>
      <c r="AE2964" s="56"/>
    </row>
    <row r="2965" spans="1:31" x14ac:dyDescent="0.25">
      <c r="A2965" s="41">
        <v>0</v>
      </c>
      <c r="C2965" s="56"/>
      <c r="AC2965" s="56"/>
      <c r="AD2965" s="56"/>
      <c r="AE2965" s="56"/>
    </row>
    <row r="2966" spans="1:31" x14ac:dyDescent="0.25">
      <c r="A2966" s="41">
        <v>0</v>
      </c>
      <c r="C2966" s="56"/>
      <c r="AC2966" s="56"/>
      <c r="AD2966" s="56"/>
      <c r="AE2966" s="56"/>
    </row>
    <row r="2967" spans="1:31" x14ac:dyDescent="0.25">
      <c r="A2967" s="41">
        <v>0</v>
      </c>
      <c r="C2967" s="56"/>
      <c r="AC2967" s="56"/>
      <c r="AD2967" s="56"/>
      <c r="AE2967" s="56"/>
    </row>
    <row r="2968" spans="1:31" x14ac:dyDescent="0.25">
      <c r="A2968" s="41">
        <v>0</v>
      </c>
      <c r="C2968" s="56"/>
      <c r="AC2968" s="56"/>
      <c r="AD2968" s="56"/>
      <c r="AE2968" s="56"/>
    </row>
    <row r="2969" spans="1:31" x14ac:dyDescent="0.25">
      <c r="A2969" s="41">
        <v>0</v>
      </c>
      <c r="C2969" s="56"/>
      <c r="AC2969" s="56"/>
      <c r="AD2969" s="56"/>
      <c r="AE2969" s="56"/>
    </row>
    <row r="2970" spans="1:31" x14ac:dyDescent="0.25">
      <c r="A2970" s="41">
        <v>0</v>
      </c>
      <c r="C2970" s="56"/>
      <c r="AC2970" s="56"/>
      <c r="AD2970" s="56"/>
      <c r="AE2970" s="56"/>
    </row>
    <row r="2971" spans="1:31" x14ac:dyDescent="0.25">
      <c r="A2971" s="41">
        <v>0</v>
      </c>
      <c r="C2971" s="56"/>
      <c r="AC2971" s="56"/>
      <c r="AD2971" s="56"/>
      <c r="AE2971" s="56"/>
    </row>
    <row r="2972" spans="1:31" x14ac:dyDescent="0.25">
      <c r="A2972" s="41">
        <v>0</v>
      </c>
      <c r="C2972" s="56"/>
      <c r="AC2972" s="56"/>
      <c r="AD2972" s="56"/>
      <c r="AE2972" s="56"/>
    </row>
    <row r="2973" spans="1:31" x14ac:dyDescent="0.25">
      <c r="A2973" s="41">
        <v>0</v>
      </c>
      <c r="C2973" s="56"/>
      <c r="AC2973" s="56"/>
      <c r="AD2973" s="56"/>
      <c r="AE2973" s="56"/>
    </row>
    <row r="2974" spans="1:31" x14ac:dyDescent="0.25">
      <c r="A2974" s="41">
        <v>0</v>
      </c>
      <c r="C2974" s="56"/>
      <c r="AC2974" s="56"/>
      <c r="AD2974" s="56"/>
      <c r="AE2974" s="56"/>
    </row>
    <row r="2975" spans="1:31" x14ac:dyDescent="0.25">
      <c r="A2975" s="41">
        <v>0</v>
      </c>
      <c r="C2975" s="56"/>
      <c r="AC2975" s="56"/>
      <c r="AD2975" s="56"/>
      <c r="AE2975" s="56"/>
    </row>
    <row r="2976" spans="1:31" x14ac:dyDescent="0.25">
      <c r="A2976" s="41">
        <v>0</v>
      </c>
      <c r="C2976" s="56"/>
      <c r="AC2976" s="56"/>
      <c r="AD2976" s="56"/>
      <c r="AE2976" s="56"/>
    </row>
    <row r="2977" spans="1:31" x14ac:dyDescent="0.25">
      <c r="A2977" s="41">
        <v>0</v>
      </c>
      <c r="C2977" s="56"/>
      <c r="AC2977" s="56"/>
      <c r="AD2977" s="56"/>
      <c r="AE2977" s="56"/>
    </row>
    <row r="2978" spans="1:31" x14ac:dyDescent="0.25">
      <c r="A2978" s="41">
        <v>0</v>
      </c>
      <c r="C2978" s="56"/>
      <c r="AC2978" s="56"/>
      <c r="AD2978" s="56"/>
      <c r="AE2978" s="56"/>
    </row>
    <row r="2979" spans="1:31" x14ac:dyDescent="0.25">
      <c r="A2979" s="41">
        <v>0</v>
      </c>
      <c r="C2979" s="56"/>
      <c r="AC2979" s="56"/>
      <c r="AD2979" s="56"/>
      <c r="AE2979" s="56"/>
    </row>
    <row r="2980" spans="1:31" x14ac:dyDescent="0.25">
      <c r="A2980" s="41">
        <v>0</v>
      </c>
      <c r="C2980" s="56"/>
      <c r="AC2980" s="56"/>
      <c r="AD2980" s="56"/>
      <c r="AE2980" s="56"/>
    </row>
    <row r="2981" spans="1:31" x14ac:dyDescent="0.25">
      <c r="A2981" s="41">
        <v>0</v>
      </c>
      <c r="C2981" s="56"/>
      <c r="AC2981" s="56"/>
      <c r="AD2981" s="56"/>
      <c r="AE2981" s="56"/>
    </row>
    <row r="2982" spans="1:31" x14ac:dyDescent="0.25">
      <c r="A2982" s="41">
        <v>0</v>
      </c>
      <c r="C2982" s="56"/>
      <c r="AC2982" s="56"/>
      <c r="AD2982" s="56"/>
      <c r="AE2982" s="56"/>
    </row>
    <row r="2983" spans="1:31" x14ac:dyDescent="0.25">
      <c r="A2983" s="41">
        <v>0</v>
      </c>
      <c r="C2983" s="56"/>
      <c r="AC2983" s="56"/>
      <c r="AD2983" s="56"/>
      <c r="AE2983" s="56"/>
    </row>
    <row r="2984" spans="1:31" x14ac:dyDescent="0.25">
      <c r="A2984" s="41">
        <v>0</v>
      </c>
      <c r="C2984" s="56"/>
      <c r="AC2984" s="56"/>
      <c r="AD2984" s="56"/>
      <c r="AE2984" s="56"/>
    </row>
    <row r="2985" spans="1:31" x14ac:dyDescent="0.25">
      <c r="A2985" s="41">
        <v>0</v>
      </c>
      <c r="C2985" s="56"/>
      <c r="AC2985" s="56"/>
      <c r="AD2985" s="56"/>
      <c r="AE2985" s="56"/>
    </row>
    <row r="2986" spans="1:31" x14ac:dyDescent="0.25">
      <c r="A2986" s="41">
        <v>0</v>
      </c>
      <c r="C2986" s="56"/>
      <c r="AC2986" s="56"/>
      <c r="AD2986" s="56"/>
      <c r="AE2986" s="56"/>
    </row>
    <row r="2987" spans="1:31" x14ac:dyDescent="0.25">
      <c r="A2987" s="41">
        <v>0</v>
      </c>
      <c r="C2987" s="56"/>
      <c r="AC2987" s="56"/>
      <c r="AD2987" s="56"/>
      <c r="AE2987" s="56"/>
    </row>
    <row r="2988" spans="1:31" x14ac:dyDescent="0.25">
      <c r="A2988" s="41">
        <v>0</v>
      </c>
      <c r="C2988" s="56"/>
      <c r="AC2988" s="56"/>
      <c r="AD2988" s="56"/>
      <c r="AE2988" s="56"/>
    </row>
    <row r="2989" spans="1:31" x14ac:dyDescent="0.25">
      <c r="A2989" s="41">
        <v>27910</v>
      </c>
      <c r="C2989" s="56"/>
      <c r="AC2989" s="56"/>
      <c r="AD2989" s="56"/>
      <c r="AE2989" s="56"/>
    </row>
    <row r="2990" spans="1:31" x14ac:dyDescent="0.25">
      <c r="A2990" s="41">
        <v>0</v>
      </c>
      <c r="C2990" s="56"/>
      <c r="AC2990" s="56"/>
      <c r="AD2990" s="56"/>
      <c r="AE2990" s="56"/>
    </row>
    <row r="2991" spans="1:31" x14ac:dyDescent="0.25">
      <c r="A2991" s="41">
        <v>0</v>
      </c>
      <c r="C2991" s="56"/>
      <c r="AC2991" s="56"/>
      <c r="AD2991" s="56"/>
      <c r="AE2991" s="56"/>
    </row>
    <row r="2992" spans="1:31" x14ac:dyDescent="0.25">
      <c r="A2992" s="41">
        <v>0</v>
      </c>
      <c r="C2992" s="56"/>
      <c r="AC2992" s="56"/>
      <c r="AD2992" s="56"/>
      <c r="AE2992" s="56"/>
    </row>
    <row r="2993" spans="1:31" x14ac:dyDescent="0.25">
      <c r="A2993" s="41">
        <v>0</v>
      </c>
      <c r="C2993" s="56"/>
      <c r="AC2993" s="56"/>
      <c r="AD2993" s="56"/>
      <c r="AE2993" s="56"/>
    </row>
    <row r="2994" spans="1:31" x14ac:dyDescent="0.25">
      <c r="A2994" s="41">
        <v>0</v>
      </c>
      <c r="C2994" s="56"/>
      <c r="AC2994" s="56"/>
      <c r="AD2994" s="56"/>
      <c r="AE2994" s="56"/>
    </row>
    <row r="2995" spans="1:31" x14ac:dyDescent="0.25">
      <c r="A2995" s="41">
        <v>0</v>
      </c>
      <c r="C2995" s="56"/>
      <c r="AC2995" s="56"/>
      <c r="AD2995" s="56"/>
      <c r="AE2995" s="56"/>
    </row>
    <row r="2996" spans="1:31" x14ac:dyDescent="0.25">
      <c r="A2996" s="41">
        <v>0</v>
      </c>
      <c r="C2996" s="56"/>
      <c r="AC2996" s="56"/>
      <c r="AD2996" s="56"/>
      <c r="AE2996" s="56"/>
    </row>
    <row r="2997" spans="1:31" x14ac:dyDescent="0.25">
      <c r="A2997" s="41">
        <v>0</v>
      </c>
      <c r="C2997" s="56"/>
      <c r="AC2997" s="56"/>
      <c r="AD2997" s="56"/>
      <c r="AE2997" s="56"/>
    </row>
    <row r="2998" spans="1:31" x14ac:dyDescent="0.25">
      <c r="A2998" s="41">
        <v>0</v>
      </c>
      <c r="C2998" s="56"/>
      <c r="AC2998" s="56"/>
      <c r="AD2998" s="56"/>
      <c r="AE2998" s="56"/>
    </row>
    <row r="2999" spans="1:31" x14ac:dyDescent="0.25">
      <c r="A2999" s="41">
        <v>0</v>
      </c>
      <c r="C2999" s="56"/>
      <c r="AC2999" s="56"/>
      <c r="AD2999" s="56"/>
      <c r="AE2999" s="56"/>
    </row>
    <row r="3000" spans="1:31" x14ac:dyDescent="0.25">
      <c r="A3000" s="41">
        <v>0</v>
      </c>
      <c r="C3000" s="56"/>
      <c r="AC3000" s="56"/>
      <c r="AD3000" s="56"/>
      <c r="AE3000" s="56"/>
    </row>
    <row r="3001" spans="1:31" x14ac:dyDescent="0.25">
      <c r="A3001" s="41">
        <v>0</v>
      </c>
      <c r="C3001" s="56"/>
      <c r="AC3001" s="56"/>
      <c r="AD3001" s="56"/>
      <c r="AE3001" s="56"/>
    </row>
    <row r="3002" spans="1:31" x14ac:dyDescent="0.25">
      <c r="A3002" s="41">
        <v>0</v>
      </c>
      <c r="C3002" s="56"/>
      <c r="AC3002" s="56"/>
      <c r="AD3002" s="56"/>
      <c r="AE3002" s="56"/>
    </row>
    <row r="3003" spans="1:31" x14ac:dyDescent="0.25">
      <c r="A3003" s="41">
        <v>0</v>
      </c>
      <c r="C3003" s="56"/>
      <c r="AC3003" s="56"/>
      <c r="AD3003" s="56"/>
      <c r="AE3003" s="56"/>
    </row>
    <row r="3004" spans="1:31" x14ac:dyDescent="0.25">
      <c r="A3004" s="41">
        <v>0</v>
      </c>
      <c r="C3004" s="56"/>
      <c r="AC3004" s="56"/>
      <c r="AD3004" s="56"/>
      <c r="AE3004" s="56"/>
    </row>
    <row r="3005" spans="1:31" x14ac:dyDescent="0.25">
      <c r="A3005" s="41">
        <v>0</v>
      </c>
      <c r="C3005" s="56"/>
      <c r="AC3005" s="56"/>
      <c r="AD3005" s="56"/>
      <c r="AE3005" s="56"/>
    </row>
    <row r="3006" spans="1:31" x14ac:dyDescent="0.25">
      <c r="A3006" s="41">
        <v>0</v>
      </c>
      <c r="C3006" s="56"/>
      <c r="AC3006" s="56"/>
      <c r="AD3006" s="56"/>
      <c r="AE3006" s="56"/>
    </row>
    <row r="3007" spans="1:31" x14ac:dyDescent="0.25">
      <c r="A3007" s="41">
        <v>0</v>
      </c>
      <c r="C3007" s="56"/>
      <c r="AC3007" s="56"/>
      <c r="AD3007" s="56"/>
      <c r="AE3007" s="56"/>
    </row>
    <row r="3008" spans="1:31" x14ac:dyDescent="0.25">
      <c r="A3008" s="41">
        <v>0</v>
      </c>
      <c r="C3008" s="56"/>
      <c r="AC3008" s="56"/>
      <c r="AD3008" s="56"/>
      <c r="AE3008" s="56"/>
    </row>
    <row r="3009" spans="1:31" x14ac:dyDescent="0.25">
      <c r="A3009" s="41">
        <v>0</v>
      </c>
      <c r="C3009" s="56"/>
      <c r="AC3009" s="56"/>
      <c r="AD3009" s="56"/>
      <c r="AE3009" s="56"/>
    </row>
    <row r="3010" spans="1:31" x14ac:dyDescent="0.25">
      <c r="A3010" s="41">
        <v>0</v>
      </c>
      <c r="C3010" s="56"/>
      <c r="AC3010" s="56"/>
      <c r="AD3010" s="56"/>
      <c r="AE3010" s="56"/>
    </row>
    <row r="3011" spans="1:31" x14ac:dyDescent="0.25">
      <c r="A3011" s="41">
        <v>0</v>
      </c>
      <c r="C3011" s="56"/>
      <c r="AC3011" s="56"/>
      <c r="AD3011" s="56"/>
      <c r="AE3011" s="56"/>
    </row>
    <row r="3012" spans="1:31" x14ac:dyDescent="0.25">
      <c r="A3012" s="41">
        <v>0</v>
      </c>
      <c r="C3012" s="56"/>
      <c r="AC3012" s="56"/>
      <c r="AD3012" s="56"/>
      <c r="AE3012" s="56"/>
    </row>
    <row r="3013" spans="1:31" x14ac:dyDescent="0.25">
      <c r="A3013" s="41">
        <v>0</v>
      </c>
      <c r="C3013" s="56"/>
      <c r="AC3013" s="56"/>
      <c r="AD3013" s="56"/>
      <c r="AE3013" s="56"/>
    </row>
    <row r="3014" spans="1:31" x14ac:dyDescent="0.25">
      <c r="A3014" s="41">
        <v>0</v>
      </c>
      <c r="C3014" s="56"/>
      <c r="AC3014" s="56"/>
      <c r="AD3014" s="56"/>
      <c r="AE3014" s="56"/>
    </row>
    <row r="3015" spans="1:31" x14ac:dyDescent="0.25">
      <c r="A3015" s="41">
        <v>0</v>
      </c>
      <c r="C3015" s="56"/>
      <c r="AC3015" s="56"/>
      <c r="AD3015" s="56"/>
      <c r="AE3015" s="56"/>
    </row>
    <row r="3016" spans="1:31" x14ac:dyDescent="0.25">
      <c r="A3016" s="41">
        <v>0</v>
      </c>
      <c r="C3016" s="56"/>
      <c r="AC3016" s="56"/>
      <c r="AD3016" s="56"/>
      <c r="AE3016" s="56"/>
    </row>
    <row r="3017" spans="1:31" x14ac:dyDescent="0.25">
      <c r="A3017" s="41">
        <v>0</v>
      </c>
      <c r="C3017" s="56"/>
      <c r="AC3017" s="56"/>
      <c r="AD3017" s="56"/>
      <c r="AE3017" s="56"/>
    </row>
    <row r="3018" spans="1:31" x14ac:dyDescent="0.25">
      <c r="A3018" s="41">
        <v>0</v>
      </c>
      <c r="C3018" s="56"/>
      <c r="AC3018" s="56"/>
      <c r="AD3018" s="56"/>
      <c r="AE3018" s="56"/>
    </row>
    <row r="3019" spans="1:31" x14ac:dyDescent="0.25">
      <c r="A3019" s="41">
        <v>0</v>
      </c>
      <c r="C3019" s="56"/>
      <c r="AC3019" s="56"/>
      <c r="AD3019" s="56"/>
      <c r="AE3019" s="56"/>
    </row>
    <row r="3020" spans="1:31" x14ac:dyDescent="0.25">
      <c r="A3020" s="41">
        <v>0</v>
      </c>
      <c r="C3020" s="56"/>
      <c r="AC3020" s="56"/>
      <c r="AD3020" s="56"/>
      <c r="AE3020" s="56"/>
    </row>
    <row r="3021" spans="1:31" x14ac:dyDescent="0.25">
      <c r="A3021" s="41">
        <v>0</v>
      </c>
      <c r="C3021" s="56"/>
      <c r="AC3021" s="56"/>
      <c r="AD3021" s="56"/>
      <c r="AE3021" s="56"/>
    </row>
    <row r="3022" spans="1:31" x14ac:dyDescent="0.25">
      <c r="A3022" s="41">
        <v>0</v>
      </c>
      <c r="C3022" s="56"/>
      <c r="AC3022" s="56"/>
      <c r="AD3022" s="56"/>
      <c r="AE3022" s="56"/>
    </row>
    <row r="3023" spans="1:31" x14ac:dyDescent="0.25">
      <c r="A3023" s="41">
        <v>0</v>
      </c>
      <c r="C3023" s="56"/>
      <c r="AC3023" s="56"/>
      <c r="AD3023" s="56"/>
      <c r="AE3023" s="56"/>
    </row>
    <row r="3024" spans="1:31" x14ac:dyDescent="0.25">
      <c r="A3024" s="41">
        <v>0</v>
      </c>
      <c r="C3024" s="56"/>
      <c r="AC3024" s="56"/>
      <c r="AD3024" s="56"/>
      <c r="AE3024" s="56"/>
    </row>
    <row r="3025" spans="1:31" x14ac:dyDescent="0.25">
      <c r="A3025" s="41">
        <v>0</v>
      </c>
      <c r="C3025" s="56"/>
      <c r="AC3025" s="56"/>
      <c r="AD3025" s="56"/>
      <c r="AE3025" s="56"/>
    </row>
    <row r="3026" spans="1:31" x14ac:dyDescent="0.25">
      <c r="A3026" s="41">
        <v>0</v>
      </c>
      <c r="C3026" s="56"/>
      <c r="AC3026" s="56"/>
      <c r="AD3026" s="56"/>
      <c r="AE3026" s="56"/>
    </row>
    <row r="3027" spans="1:31" x14ac:dyDescent="0.25">
      <c r="A3027" s="41">
        <v>0</v>
      </c>
      <c r="C3027" s="56"/>
      <c r="AC3027" s="56"/>
      <c r="AD3027" s="56"/>
      <c r="AE3027" s="56"/>
    </row>
    <row r="3028" spans="1:31" x14ac:dyDescent="0.25">
      <c r="A3028" s="41">
        <v>0</v>
      </c>
      <c r="C3028" s="56"/>
      <c r="AC3028" s="56"/>
      <c r="AD3028" s="56"/>
      <c r="AE3028" s="56"/>
    </row>
    <row r="3029" spans="1:31" x14ac:dyDescent="0.25">
      <c r="A3029" s="41">
        <v>0</v>
      </c>
      <c r="C3029" s="56"/>
      <c r="AC3029" s="56"/>
      <c r="AD3029" s="56"/>
      <c r="AE3029" s="56"/>
    </row>
    <row r="3030" spans="1:31" x14ac:dyDescent="0.25">
      <c r="A3030" s="41">
        <v>0</v>
      </c>
      <c r="C3030" s="56"/>
      <c r="AC3030" s="56"/>
      <c r="AD3030" s="56"/>
      <c r="AE3030" s="56"/>
    </row>
    <row r="3031" spans="1:31" x14ac:dyDescent="0.25">
      <c r="A3031" s="41">
        <v>0</v>
      </c>
      <c r="C3031" s="56"/>
      <c r="AC3031" s="56"/>
      <c r="AD3031" s="56"/>
      <c r="AE3031" s="56"/>
    </row>
    <row r="3032" spans="1:31" x14ac:dyDescent="0.25">
      <c r="A3032" s="41">
        <v>0</v>
      </c>
      <c r="C3032" s="56"/>
      <c r="AC3032" s="56"/>
      <c r="AD3032" s="56"/>
      <c r="AE3032" s="56"/>
    </row>
    <row r="3033" spans="1:31" x14ac:dyDescent="0.25">
      <c r="A3033" s="41">
        <v>0</v>
      </c>
      <c r="C3033" s="56"/>
      <c r="AC3033" s="56"/>
      <c r="AD3033" s="56"/>
      <c r="AE3033" s="56"/>
    </row>
    <row r="3034" spans="1:31" x14ac:dyDescent="0.25">
      <c r="A3034" s="41">
        <v>0</v>
      </c>
      <c r="C3034" s="56"/>
      <c r="AC3034" s="56"/>
      <c r="AD3034" s="56"/>
      <c r="AE3034" s="56"/>
    </row>
    <row r="3035" spans="1:31" x14ac:dyDescent="0.25">
      <c r="A3035" s="41">
        <v>0</v>
      </c>
      <c r="C3035" s="56"/>
      <c r="AC3035" s="56"/>
      <c r="AD3035" s="56"/>
      <c r="AE3035" s="56"/>
    </row>
    <row r="3036" spans="1:31" x14ac:dyDescent="0.25">
      <c r="A3036" s="41">
        <v>0</v>
      </c>
      <c r="C3036" s="56"/>
      <c r="AC3036" s="56"/>
      <c r="AD3036" s="56"/>
      <c r="AE3036" s="56"/>
    </row>
    <row r="3037" spans="1:31" x14ac:dyDescent="0.25">
      <c r="A3037" s="41">
        <v>0</v>
      </c>
      <c r="C3037" s="56"/>
      <c r="AC3037" s="56"/>
      <c r="AD3037" s="56"/>
      <c r="AE3037" s="56"/>
    </row>
    <row r="3038" spans="1:31" x14ac:dyDescent="0.25">
      <c r="A3038" s="41">
        <v>0</v>
      </c>
      <c r="C3038" s="56"/>
      <c r="AC3038" s="56"/>
      <c r="AD3038" s="56"/>
      <c r="AE3038" s="56"/>
    </row>
    <row r="3039" spans="1:31" x14ac:dyDescent="0.25">
      <c r="A3039" s="41">
        <v>0</v>
      </c>
      <c r="C3039" s="56"/>
      <c r="AC3039" s="56"/>
      <c r="AD3039" s="56"/>
      <c r="AE3039" s="56"/>
    </row>
    <row r="3040" spans="1:31" x14ac:dyDescent="0.25">
      <c r="A3040" s="41">
        <v>0</v>
      </c>
      <c r="C3040" s="56"/>
      <c r="AC3040" s="56"/>
      <c r="AD3040" s="56"/>
      <c r="AE3040" s="56"/>
    </row>
    <row r="3041" spans="1:31" x14ac:dyDescent="0.25">
      <c r="A3041" s="41">
        <v>0</v>
      </c>
      <c r="C3041" s="56"/>
      <c r="AC3041" s="56"/>
      <c r="AD3041" s="56"/>
      <c r="AE3041" s="56"/>
    </row>
    <row r="3042" spans="1:31" x14ac:dyDescent="0.25">
      <c r="A3042" s="41">
        <v>0</v>
      </c>
      <c r="C3042" s="56"/>
      <c r="AC3042" s="56"/>
      <c r="AD3042" s="56"/>
      <c r="AE3042" s="56"/>
    </row>
    <row r="3043" spans="1:31" x14ac:dyDescent="0.25">
      <c r="A3043" s="41">
        <v>0</v>
      </c>
      <c r="C3043" s="56"/>
      <c r="AC3043" s="56"/>
      <c r="AD3043" s="56"/>
      <c r="AE3043" s="56"/>
    </row>
    <row r="3044" spans="1:31" x14ac:dyDescent="0.25">
      <c r="A3044" s="41">
        <v>0</v>
      </c>
      <c r="C3044" s="56"/>
      <c r="AC3044" s="56"/>
      <c r="AD3044" s="56"/>
      <c r="AE3044" s="56"/>
    </row>
    <row r="3045" spans="1:31" x14ac:dyDescent="0.25">
      <c r="A3045" s="41">
        <v>0</v>
      </c>
      <c r="C3045" s="56"/>
      <c r="AC3045" s="56"/>
      <c r="AD3045" s="56"/>
      <c r="AE3045" s="56"/>
    </row>
    <row r="3046" spans="1:31" x14ac:dyDescent="0.25">
      <c r="A3046" s="41">
        <v>0</v>
      </c>
      <c r="C3046" s="56"/>
      <c r="AC3046" s="56"/>
      <c r="AD3046" s="56"/>
      <c r="AE3046" s="56"/>
    </row>
    <row r="3047" spans="1:31" x14ac:dyDescent="0.25">
      <c r="A3047" s="41">
        <v>0</v>
      </c>
      <c r="C3047" s="56"/>
      <c r="AC3047" s="56"/>
      <c r="AD3047" s="56"/>
      <c r="AE3047" s="56"/>
    </row>
    <row r="3048" spans="1:31" x14ac:dyDescent="0.25">
      <c r="A3048" s="41">
        <v>0</v>
      </c>
      <c r="C3048" s="56"/>
      <c r="AC3048" s="56"/>
      <c r="AD3048" s="56"/>
      <c r="AE3048" s="56"/>
    </row>
    <row r="3049" spans="1:31" x14ac:dyDescent="0.25">
      <c r="A3049" s="41">
        <v>0</v>
      </c>
      <c r="C3049" s="56"/>
      <c r="AC3049" s="56"/>
      <c r="AD3049" s="56"/>
      <c r="AE3049" s="56"/>
    </row>
    <row r="3050" spans="1:31" x14ac:dyDescent="0.25">
      <c r="A3050" s="41">
        <v>0</v>
      </c>
      <c r="C3050" s="56"/>
      <c r="AC3050" s="56"/>
      <c r="AD3050" s="56"/>
      <c r="AE3050" s="56"/>
    </row>
    <row r="3051" spans="1:31" x14ac:dyDescent="0.25">
      <c r="A3051" s="41">
        <v>0</v>
      </c>
      <c r="C3051" s="56"/>
      <c r="AC3051" s="56"/>
      <c r="AD3051" s="56"/>
      <c r="AE3051" s="56"/>
    </row>
    <row r="3052" spans="1:31" x14ac:dyDescent="0.25">
      <c r="A3052" s="41">
        <v>0</v>
      </c>
      <c r="C3052" s="56"/>
      <c r="AC3052" s="56"/>
      <c r="AD3052" s="56"/>
      <c r="AE3052" s="56"/>
    </row>
    <row r="3053" spans="1:31" x14ac:dyDescent="0.25">
      <c r="A3053" s="41">
        <v>0</v>
      </c>
      <c r="C3053" s="56"/>
      <c r="AC3053" s="56"/>
      <c r="AD3053" s="56"/>
      <c r="AE3053" s="56"/>
    </row>
    <row r="3054" spans="1:31" x14ac:dyDescent="0.25">
      <c r="A3054" s="41">
        <v>0</v>
      </c>
      <c r="C3054" s="56"/>
      <c r="AC3054" s="56"/>
      <c r="AD3054" s="56"/>
      <c r="AE3054" s="56"/>
    </row>
    <row r="3055" spans="1:31" x14ac:dyDescent="0.25">
      <c r="A3055" s="41">
        <v>0</v>
      </c>
      <c r="C3055" s="56"/>
      <c r="AC3055" s="56"/>
      <c r="AD3055" s="56"/>
      <c r="AE3055" s="56"/>
    </row>
    <row r="3056" spans="1:31" x14ac:dyDescent="0.25">
      <c r="A3056" s="41">
        <v>0</v>
      </c>
      <c r="C3056" s="56"/>
      <c r="AC3056" s="56"/>
      <c r="AD3056" s="56"/>
      <c r="AE3056" s="56"/>
    </row>
    <row r="3057" spans="1:31" x14ac:dyDescent="0.25">
      <c r="A3057" s="41">
        <v>0</v>
      </c>
      <c r="C3057" s="56"/>
      <c r="AC3057" s="56"/>
      <c r="AD3057" s="56"/>
      <c r="AE3057" s="56"/>
    </row>
    <row r="3058" spans="1:31" x14ac:dyDescent="0.25">
      <c r="A3058" s="41">
        <v>0</v>
      </c>
      <c r="C3058" s="56"/>
      <c r="AC3058" s="56"/>
      <c r="AD3058" s="56"/>
      <c r="AE3058" s="56"/>
    </row>
    <row r="3059" spans="1:31" x14ac:dyDescent="0.25">
      <c r="A3059" s="41">
        <v>0</v>
      </c>
      <c r="C3059" s="56"/>
      <c r="AC3059" s="56"/>
      <c r="AD3059" s="56"/>
      <c r="AE3059" s="56"/>
    </row>
    <row r="3060" spans="1:31" x14ac:dyDescent="0.25">
      <c r="A3060" s="41">
        <v>0</v>
      </c>
      <c r="C3060" s="56"/>
      <c r="AC3060" s="56"/>
      <c r="AD3060" s="56"/>
      <c r="AE3060" s="56"/>
    </row>
    <row r="3061" spans="1:31" x14ac:dyDescent="0.25">
      <c r="A3061" s="41">
        <v>0</v>
      </c>
      <c r="C3061" s="56"/>
      <c r="AC3061" s="56"/>
      <c r="AD3061" s="56"/>
      <c r="AE3061" s="56"/>
    </row>
    <row r="3062" spans="1:31" x14ac:dyDescent="0.25">
      <c r="A3062" s="41">
        <v>0</v>
      </c>
      <c r="C3062" s="56"/>
      <c r="AC3062" s="56"/>
      <c r="AD3062" s="56"/>
      <c r="AE3062" s="56"/>
    </row>
    <row r="3063" spans="1:31" x14ac:dyDescent="0.25">
      <c r="A3063" s="41">
        <v>0</v>
      </c>
      <c r="C3063" s="56"/>
      <c r="AC3063" s="56"/>
      <c r="AD3063" s="56"/>
      <c r="AE3063" s="56"/>
    </row>
    <row r="3064" spans="1:31" x14ac:dyDescent="0.25">
      <c r="A3064" s="41">
        <v>0</v>
      </c>
      <c r="C3064" s="56"/>
      <c r="AC3064" s="56"/>
      <c r="AD3064" s="56"/>
      <c r="AE3064" s="56"/>
    </row>
    <row r="3065" spans="1:31" x14ac:dyDescent="0.25">
      <c r="A3065" s="41">
        <v>0</v>
      </c>
      <c r="C3065" s="56"/>
      <c r="AC3065" s="56"/>
      <c r="AD3065" s="56"/>
      <c r="AE3065" s="56"/>
    </row>
    <row r="3066" spans="1:31" x14ac:dyDescent="0.25">
      <c r="A3066" s="41">
        <v>0</v>
      </c>
      <c r="C3066" s="56"/>
      <c r="AC3066" s="56"/>
      <c r="AD3066" s="56"/>
      <c r="AE3066" s="56"/>
    </row>
    <row r="3067" spans="1:31" x14ac:dyDescent="0.25">
      <c r="A3067" s="41">
        <v>0</v>
      </c>
      <c r="C3067" s="56"/>
      <c r="AC3067" s="56"/>
      <c r="AD3067" s="56"/>
      <c r="AE3067" s="56"/>
    </row>
    <row r="3068" spans="1:31" x14ac:dyDescent="0.25">
      <c r="A3068" s="41">
        <v>0</v>
      </c>
      <c r="C3068" s="56"/>
      <c r="AC3068" s="56"/>
      <c r="AD3068" s="56"/>
      <c r="AE3068" s="56"/>
    </row>
    <row r="3069" spans="1:31" x14ac:dyDescent="0.25">
      <c r="A3069" s="41">
        <v>0</v>
      </c>
      <c r="C3069" s="56"/>
      <c r="AC3069" s="56"/>
      <c r="AD3069" s="56"/>
      <c r="AE3069" s="56"/>
    </row>
    <row r="3070" spans="1:31" x14ac:dyDescent="0.25">
      <c r="A3070" s="41">
        <v>0</v>
      </c>
      <c r="C3070" s="56"/>
      <c r="AC3070" s="56"/>
      <c r="AD3070" s="56"/>
      <c r="AE3070" s="56"/>
    </row>
    <row r="3071" spans="1:31" x14ac:dyDescent="0.25">
      <c r="A3071" s="41">
        <v>0</v>
      </c>
      <c r="C3071" s="56"/>
      <c r="AC3071" s="56"/>
      <c r="AD3071" s="56"/>
      <c r="AE3071" s="56"/>
    </row>
    <row r="3072" spans="1:31" x14ac:dyDescent="0.25">
      <c r="A3072" s="41">
        <v>0</v>
      </c>
      <c r="C3072" s="56"/>
      <c r="AC3072" s="56"/>
      <c r="AD3072" s="56"/>
      <c r="AE3072" s="56"/>
    </row>
    <row r="3073" spans="1:31" x14ac:dyDescent="0.25">
      <c r="A3073" s="41">
        <v>0</v>
      </c>
      <c r="C3073" s="56"/>
      <c r="AC3073" s="56"/>
      <c r="AD3073" s="56"/>
      <c r="AE3073" s="56"/>
    </row>
    <row r="3074" spans="1:31" x14ac:dyDescent="0.25">
      <c r="A3074" s="41">
        <v>0</v>
      </c>
      <c r="C3074" s="56"/>
      <c r="AC3074" s="56"/>
      <c r="AD3074" s="56"/>
      <c r="AE3074" s="56"/>
    </row>
    <row r="3075" spans="1:31" x14ac:dyDescent="0.25">
      <c r="A3075" s="41">
        <v>0</v>
      </c>
      <c r="C3075" s="56"/>
      <c r="AC3075" s="56"/>
      <c r="AD3075" s="56"/>
      <c r="AE3075" s="56"/>
    </row>
    <row r="3076" spans="1:31" x14ac:dyDescent="0.25">
      <c r="A3076" s="41">
        <v>0</v>
      </c>
      <c r="C3076" s="56"/>
      <c r="AC3076" s="56"/>
      <c r="AD3076" s="56"/>
      <c r="AE3076" s="56"/>
    </row>
    <row r="3077" spans="1:31" x14ac:dyDescent="0.25">
      <c r="A3077" s="41">
        <v>0</v>
      </c>
      <c r="C3077" s="56"/>
      <c r="AC3077" s="56"/>
      <c r="AD3077" s="56"/>
      <c r="AE3077" s="56"/>
    </row>
    <row r="3078" spans="1:31" x14ac:dyDescent="0.25">
      <c r="A3078" s="41">
        <v>0</v>
      </c>
      <c r="C3078" s="56"/>
      <c r="AC3078" s="56"/>
      <c r="AD3078" s="56"/>
      <c r="AE3078" s="56"/>
    </row>
    <row r="3079" spans="1:31" x14ac:dyDescent="0.25">
      <c r="A3079" s="41">
        <v>0</v>
      </c>
      <c r="C3079" s="56"/>
      <c r="AC3079" s="56"/>
      <c r="AD3079" s="56"/>
      <c r="AE3079" s="56"/>
    </row>
    <row r="3080" spans="1:31" x14ac:dyDescent="0.25">
      <c r="A3080" s="41">
        <v>0</v>
      </c>
      <c r="C3080" s="56"/>
      <c r="AC3080" s="56"/>
      <c r="AD3080" s="56"/>
      <c r="AE3080" s="56"/>
    </row>
    <row r="3081" spans="1:31" x14ac:dyDescent="0.25">
      <c r="A3081" s="41">
        <v>0</v>
      </c>
      <c r="C3081" s="56"/>
      <c r="AC3081" s="56"/>
      <c r="AD3081" s="56"/>
      <c r="AE3081" s="56"/>
    </row>
    <row r="3082" spans="1:31" x14ac:dyDescent="0.25">
      <c r="A3082" s="41">
        <v>0</v>
      </c>
      <c r="C3082" s="56"/>
      <c r="AC3082" s="56"/>
      <c r="AD3082" s="56"/>
      <c r="AE3082" s="56"/>
    </row>
    <row r="3083" spans="1:31" x14ac:dyDescent="0.25">
      <c r="A3083" s="41">
        <v>0</v>
      </c>
      <c r="C3083" s="56"/>
      <c r="AC3083" s="56"/>
      <c r="AD3083" s="56"/>
      <c r="AE3083" s="56"/>
    </row>
    <row r="3084" spans="1:31" x14ac:dyDescent="0.25">
      <c r="A3084" s="41">
        <v>0</v>
      </c>
      <c r="C3084" s="56"/>
      <c r="AC3084" s="56"/>
      <c r="AD3084" s="56"/>
      <c r="AE3084" s="56"/>
    </row>
    <row r="3085" spans="1:31" x14ac:dyDescent="0.25">
      <c r="A3085" s="41">
        <v>0</v>
      </c>
      <c r="C3085" s="56"/>
      <c r="AC3085" s="56"/>
      <c r="AD3085" s="56"/>
      <c r="AE3085" s="56"/>
    </row>
    <row r="3086" spans="1:31" x14ac:dyDescent="0.25">
      <c r="A3086" s="41">
        <v>0</v>
      </c>
      <c r="C3086" s="56"/>
      <c r="AC3086" s="56"/>
      <c r="AD3086" s="56"/>
      <c r="AE3086" s="56"/>
    </row>
    <row r="3087" spans="1:31" x14ac:dyDescent="0.25">
      <c r="A3087" s="41">
        <v>0</v>
      </c>
      <c r="C3087" s="56"/>
      <c r="AC3087" s="56"/>
      <c r="AD3087" s="56"/>
      <c r="AE3087" s="56"/>
    </row>
    <row r="3088" spans="1:31" x14ac:dyDescent="0.25">
      <c r="A3088" s="41">
        <v>0</v>
      </c>
      <c r="C3088" s="56"/>
      <c r="AC3088" s="56"/>
      <c r="AD3088" s="56"/>
      <c r="AE3088" s="56"/>
    </row>
    <row r="3089" spans="1:31" x14ac:dyDescent="0.25">
      <c r="A3089" s="41">
        <v>0</v>
      </c>
      <c r="C3089" s="56"/>
      <c r="AC3089" s="56"/>
      <c r="AD3089" s="56"/>
      <c r="AE3089" s="56"/>
    </row>
    <row r="3090" spans="1:31" x14ac:dyDescent="0.25">
      <c r="A3090" s="41">
        <v>0</v>
      </c>
      <c r="C3090" s="56"/>
      <c r="AC3090" s="56"/>
      <c r="AD3090" s="56"/>
      <c r="AE3090" s="56"/>
    </row>
    <row r="3091" spans="1:31" x14ac:dyDescent="0.25">
      <c r="A3091" s="41">
        <v>0</v>
      </c>
      <c r="C3091" s="56"/>
      <c r="AC3091" s="56"/>
      <c r="AD3091" s="56"/>
      <c r="AE3091" s="56"/>
    </row>
    <row r="3092" spans="1:31" x14ac:dyDescent="0.25">
      <c r="A3092" s="41">
        <v>0</v>
      </c>
      <c r="C3092" s="56"/>
      <c r="AC3092" s="56"/>
      <c r="AD3092" s="56"/>
      <c r="AE3092" s="56"/>
    </row>
    <row r="3093" spans="1:31" x14ac:dyDescent="0.25">
      <c r="A3093" s="41">
        <v>0</v>
      </c>
      <c r="C3093" s="56"/>
      <c r="AC3093" s="56"/>
      <c r="AD3093" s="56"/>
      <c r="AE3093" s="56"/>
    </row>
    <row r="3094" spans="1:31" x14ac:dyDescent="0.25">
      <c r="A3094" s="41">
        <v>0</v>
      </c>
      <c r="C3094" s="56"/>
      <c r="AC3094" s="56"/>
      <c r="AD3094" s="56"/>
      <c r="AE3094" s="56"/>
    </row>
    <row r="3095" spans="1:31" x14ac:dyDescent="0.25">
      <c r="A3095" s="41">
        <v>0</v>
      </c>
      <c r="C3095" s="56"/>
      <c r="AC3095" s="56"/>
      <c r="AD3095" s="56"/>
      <c r="AE3095" s="56"/>
    </row>
    <row r="3096" spans="1:31" x14ac:dyDescent="0.25">
      <c r="A3096" s="41">
        <v>0</v>
      </c>
      <c r="C3096" s="56"/>
      <c r="AC3096" s="56"/>
      <c r="AD3096" s="56"/>
      <c r="AE3096" s="56"/>
    </row>
    <row r="3097" spans="1:31" x14ac:dyDescent="0.25">
      <c r="A3097" s="41">
        <v>0</v>
      </c>
      <c r="C3097" s="56"/>
      <c r="AC3097" s="56"/>
      <c r="AD3097" s="56"/>
      <c r="AE3097" s="56"/>
    </row>
    <row r="3098" spans="1:31" x14ac:dyDescent="0.25">
      <c r="A3098" s="41">
        <v>0</v>
      </c>
      <c r="C3098" s="56"/>
      <c r="AC3098" s="56"/>
      <c r="AD3098" s="56"/>
      <c r="AE3098" s="56"/>
    </row>
    <row r="3099" spans="1:31" x14ac:dyDescent="0.25">
      <c r="A3099" s="41">
        <v>0</v>
      </c>
      <c r="C3099" s="56"/>
      <c r="AC3099" s="56"/>
      <c r="AD3099" s="56"/>
      <c r="AE3099" s="56"/>
    </row>
    <row r="3100" spans="1:31" x14ac:dyDescent="0.25">
      <c r="A3100" s="41">
        <v>0</v>
      </c>
      <c r="C3100" s="56"/>
      <c r="AC3100" s="56"/>
      <c r="AD3100" s="56"/>
      <c r="AE3100" s="56"/>
    </row>
    <row r="3101" spans="1:31" x14ac:dyDescent="0.25">
      <c r="A3101" s="41">
        <v>0</v>
      </c>
      <c r="C3101" s="56"/>
      <c r="AC3101" s="56"/>
      <c r="AD3101" s="56"/>
      <c r="AE3101" s="56"/>
    </row>
    <row r="3102" spans="1:31" x14ac:dyDescent="0.25">
      <c r="A3102" s="41">
        <v>0</v>
      </c>
      <c r="C3102" s="56"/>
      <c r="AC3102" s="56"/>
      <c r="AD3102" s="56"/>
      <c r="AE3102" s="56"/>
    </row>
    <row r="3103" spans="1:31" x14ac:dyDescent="0.25">
      <c r="A3103" s="41">
        <v>0</v>
      </c>
      <c r="C3103" s="56"/>
      <c r="AC3103" s="56"/>
      <c r="AD3103" s="56"/>
      <c r="AE3103" s="56"/>
    </row>
    <row r="3104" spans="1:31" x14ac:dyDescent="0.25">
      <c r="A3104" s="41">
        <v>0</v>
      </c>
      <c r="C3104" s="56"/>
      <c r="AC3104" s="56"/>
      <c r="AD3104" s="56"/>
      <c r="AE3104" s="56"/>
    </row>
    <row r="3105" spans="1:31" x14ac:dyDescent="0.25">
      <c r="A3105" s="41">
        <v>0</v>
      </c>
      <c r="C3105" s="56"/>
      <c r="AC3105" s="56"/>
      <c r="AD3105" s="56"/>
      <c r="AE3105" s="56"/>
    </row>
    <row r="3106" spans="1:31" x14ac:dyDescent="0.25">
      <c r="A3106" s="41">
        <v>0</v>
      </c>
      <c r="C3106" s="56"/>
      <c r="AC3106" s="56"/>
      <c r="AD3106" s="56"/>
      <c r="AE3106" s="56"/>
    </row>
    <row r="3107" spans="1:31" x14ac:dyDescent="0.25">
      <c r="A3107" s="41">
        <v>0</v>
      </c>
      <c r="C3107" s="56"/>
      <c r="AC3107" s="56"/>
      <c r="AD3107" s="56"/>
      <c r="AE3107" s="56"/>
    </row>
    <row r="3108" spans="1:31" x14ac:dyDescent="0.25">
      <c r="A3108" s="41">
        <v>0</v>
      </c>
      <c r="C3108" s="56"/>
      <c r="AC3108" s="56"/>
      <c r="AD3108" s="56"/>
      <c r="AE3108" s="56"/>
    </row>
    <row r="3109" spans="1:31" x14ac:dyDescent="0.25">
      <c r="A3109" s="41">
        <v>0</v>
      </c>
      <c r="C3109" s="56"/>
      <c r="AC3109" s="56"/>
      <c r="AD3109" s="56"/>
      <c r="AE3109" s="56"/>
    </row>
    <row r="3110" spans="1:31" x14ac:dyDescent="0.25">
      <c r="A3110" s="41">
        <v>0</v>
      </c>
      <c r="C3110" s="56"/>
      <c r="AC3110" s="56"/>
      <c r="AD3110" s="56"/>
      <c r="AE3110" s="56"/>
    </row>
    <row r="3111" spans="1:31" x14ac:dyDescent="0.25">
      <c r="A3111" s="41">
        <v>0</v>
      </c>
      <c r="C3111" s="56"/>
      <c r="AC3111" s="56"/>
      <c r="AD3111" s="56"/>
      <c r="AE3111" s="56"/>
    </row>
    <row r="3112" spans="1:31" x14ac:dyDescent="0.25">
      <c r="A3112" s="41">
        <v>0</v>
      </c>
      <c r="C3112" s="56"/>
      <c r="AC3112" s="56"/>
      <c r="AD3112" s="56"/>
      <c r="AE3112" s="56"/>
    </row>
    <row r="3113" spans="1:31" x14ac:dyDescent="0.25">
      <c r="A3113" s="41">
        <v>0</v>
      </c>
      <c r="C3113" s="56"/>
      <c r="AC3113" s="56"/>
      <c r="AD3113" s="56"/>
      <c r="AE3113" s="56"/>
    </row>
    <row r="3114" spans="1:31" x14ac:dyDescent="0.25">
      <c r="A3114" s="41">
        <v>0</v>
      </c>
      <c r="C3114" s="56"/>
      <c r="AC3114" s="56"/>
      <c r="AD3114" s="56"/>
      <c r="AE3114" s="56"/>
    </row>
    <row r="3115" spans="1:31" x14ac:dyDescent="0.25">
      <c r="A3115" s="41">
        <v>0</v>
      </c>
      <c r="C3115" s="56"/>
      <c r="AC3115" s="56"/>
      <c r="AD3115" s="56"/>
      <c r="AE3115" s="56"/>
    </row>
    <row r="3116" spans="1:31" x14ac:dyDescent="0.25">
      <c r="A3116" s="41">
        <v>0</v>
      </c>
      <c r="C3116" s="56"/>
      <c r="AC3116" s="56"/>
      <c r="AD3116" s="56"/>
      <c r="AE3116" s="56"/>
    </row>
    <row r="3117" spans="1:31" x14ac:dyDescent="0.25">
      <c r="A3117" s="41">
        <v>0</v>
      </c>
      <c r="C3117" s="56"/>
      <c r="AC3117" s="56"/>
      <c r="AD3117" s="56"/>
      <c r="AE3117" s="56"/>
    </row>
    <row r="3118" spans="1:31" x14ac:dyDescent="0.25">
      <c r="A3118" s="41">
        <v>0</v>
      </c>
      <c r="C3118" s="56"/>
      <c r="AC3118" s="56"/>
      <c r="AD3118" s="56"/>
      <c r="AE3118" s="56"/>
    </row>
    <row r="3119" spans="1:31" x14ac:dyDescent="0.25">
      <c r="A3119" s="41">
        <v>0</v>
      </c>
      <c r="C3119" s="56"/>
      <c r="AC3119" s="56"/>
      <c r="AD3119" s="56"/>
      <c r="AE3119" s="56"/>
    </row>
    <row r="3120" spans="1:31" x14ac:dyDescent="0.25">
      <c r="A3120" s="41">
        <v>0</v>
      </c>
      <c r="C3120" s="56"/>
      <c r="AC3120" s="56"/>
      <c r="AD3120" s="56"/>
      <c r="AE3120" s="56"/>
    </row>
    <row r="3121" spans="1:31" x14ac:dyDescent="0.25">
      <c r="A3121" s="41">
        <v>0</v>
      </c>
      <c r="C3121" s="56"/>
      <c r="AC3121" s="56"/>
      <c r="AD3121" s="56"/>
      <c r="AE3121" s="56"/>
    </row>
    <row r="3122" spans="1:31" x14ac:dyDescent="0.25">
      <c r="A3122" s="41">
        <v>0</v>
      </c>
      <c r="C3122" s="56"/>
      <c r="AC3122" s="56"/>
      <c r="AD3122" s="56"/>
      <c r="AE3122" s="56"/>
    </row>
    <row r="3123" spans="1:31" x14ac:dyDescent="0.25">
      <c r="A3123" s="41">
        <v>0</v>
      </c>
      <c r="C3123" s="56"/>
      <c r="AC3123" s="56"/>
      <c r="AD3123" s="56"/>
      <c r="AE3123" s="56"/>
    </row>
    <row r="3124" spans="1:31" x14ac:dyDescent="0.25">
      <c r="A3124" s="41">
        <v>0</v>
      </c>
      <c r="C3124" s="56"/>
      <c r="AC3124" s="56"/>
      <c r="AD3124" s="56"/>
      <c r="AE3124" s="56"/>
    </row>
    <row r="3125" spans="1:31" x14ac:dyDescent="0.25">
      <c r="A3125" s="41">
        <v>0</v>
      </c>
      <c r="C3125" s="56"/>
      <c r="AC3125" s="56"/>
      <c r="AD3125" s="56"/>
      <c r="AE3125" s="56"/>
    </row>
    <row r="3126" spans="1:31" x14ac:dyDescent="0.25">
      <c r="A3126" s="41">
        <v>0</v>
      </c>
      <c r="C3126" s="56"/>
      <c r="AC3126" s="56"/>
      <c r="AD3126" s="56"/>
      <c r="AE3126" s="56"/>
    </row>
    <row r="3127" spans="1:31" x14ac:dyDescent="0.25">
      <c r="A3127" s="41">
        <v>0</v>
      </c>
      <c r="C3127" s="56"/>
      <c r="AC3127" s="56"/>
      <c r="AD3127" s="56"/>
      <c r="AE3127" s="56"/>
    </row>
    <row r="3128" spans="1:31" x14ac:dyDescent="0.25">
      <c r="A3128" s="41">
        <v>0</v>
      </c>
      <c r="C3128" s="56"/>
      <c r="AC3128" s="56"/>
      <c r="AD3128" s="56"/>
      <c r="AE3128" s="56"/>
    </row>
    <row r="3129" spans="1:31" x14ac:dyDescent="0.25">
      <c r="A3129" s="41">
        <v>0</v>
      </c>
      <c r="C3129" s="56"/>
      <c r="AC3129" s="56"/>
      <c r="AD3129" s="56"/>
      <c r="AE3129" s="56"/>
    </row>
    <row r="3130" spans="1:31" x14ac:dyDescent="0.25">
      <c r="A3130" s="41">
        <v>0</v>
      </c>
      <c r="C3130" s="56"/>
      <c r="AC3130" s="56"/>
      <c r="AD3130" s="56"/>
      <c r="AE3130" s="56"/>
    </row>
    <row r="3131" spans="1:31" x14ac:dyDescent="0.25">
      <c r="A3131" s="41">
        <v>0</v>
      </c>
      <c r="C3131" s="56"/>
      <c r="AC3131" s="56"/>
      <c r="AD3131" s="56"/>
      <c r="AE3131" s="56"/>
    </row>
    <row r="3132" spans="1:31" x14ac:dyDescent="0.25">
      <c r="A3132" s="41">
        <v>0</v>
      </c>
      <c r="C3132" s="56"/>
      <c r="AC3132" s="56"/>
      <c r="AD3132" s="56"/>
      <c r="AE3132" s="56"/>
    </row>
    <row r="3133" spans="1:31" x14ac:dyDescent="0.25">
      <c r="A3133" s="41">
        <v>0</v>
      </c>
      <c r="C3133" s="56"/>
      <c r="AC3133" s="56"/>
      <c r="AD3133" s="56"/>
      <c r="AE3133" s="56"/>
    </row>
    <row r="3134" spans="1:31" x14ac:dyDescent="0.25">
      <c r="A3134" s="41">
        <v>0</v>
      </c>
      <c r="C3134" s="56"/>
      <c r="AC3134" s="56"/>
      <c r="AD3134" s="56"/>
      <c r="AE3134" s="56"/>
    </row>
    <row r="3135" spans="1:31" x14ac:dyDescent="0.25">
      <c r="A3135" s="41">
        <v>0</v>
      </c>
      <c r="C3135" s="56"/>
      <c r="AC3135" s="56"/>
      <c r="AD3135" s="56"/>
      <c r="AE3135" s="56"/>
    </row>
    <row r="3136" spans="1:31" x14ac:dyDescent="0.25">
      <c r="A3136" s="41">
        <v>0</v>
      </c>
      <c r="C3136" s="56"/>
      <c r="AC3136" s="56"/>
      <c r="AD3136" s="56"/>
      <c r="AE3136" s="56"/>
    </row>
    <row r="3137" spans="1:31" x14ac:dyDescent="0.25">
      <c r="A3137" s="41">
        <v>0</v>
      </c>
      <c r="C3137" s="56"/>
      <c r="AC3137" s="56"/>
      <c r="AD3137" s="56"/>
      <c r="AE3137" s="56"/>
    </row>
    <row r="3138" spans="1:31" x14ac:dyDescent="0.25">
      <c r="A3138" s="41">
        <v>0</v>
      </c>
      <c r="C3138" s="56"/>
      <c r="AC3138" s="56"/>
      <c r="AD3138" s="56"/>
      <c r="AE3138" s="56"/>
    </row>
    <row r="3139" spans="1:31" x14ac:dyDescent="0.25">
      <c r="A3139" s="41">
        <v>12644</v>
      </c>
      <c r="C3139" s="56"/>
      <c r="AC3139" s="56"/>
      <c r="AD3139" s="56"/>
      <c r="AE3139" s="56"/>
    </row>
    <row r="3140" spans="1:31" x14ac:dyDescent="0.25">
      <c r="A3140" s="41">
        <v>0</v>
      </c>
      <c r="C3140" s="56"/>
      <c r="AC3140" s="56"/>
      <c r="AD3140" s="56"/>
      <c r="AE3140" s="56"/>
    </row>
    <row r="3141" spans="1:31" x14ac:dyDescent="0.25">
      <c r="A3141" s="41">
        <v>352</v>
      </c>
      <c r="C3141" s="56"/>
      <c r="AC3141" s="56"/>
      <c r="AD3141" s="56"/>
      <c r="AE3141" s="56"/>
    </row>
    <row r="3142" spans="1:31" x14ac:dyDescent="0.25">
      <c r="A3142" s="41">
        <v>0</v>
      </c>
      <c r="C3142" s="56"/>
      <c r="AC3142" s="56"/>
      <c r="AD3142" s="56"/>
      <c r="AE3142" s="56"/>
    </row>
    <row r="3143" spans="1:31" x14ac:dyDescent="0.25">
      <c r="A3143" s="41">
        <v>0</v>
      </c>
      <c r="C3143" s="56"/>
      <c r="AC3143" s="56"/>
      <c r="AD3143" s="56"/>
      <c r="AE3143" s="56"/>
    </row>
    <row r="3144" spans="1:31" x14ac:dyDescent="0.25">
      <c r="A3144" s="41">
        <v>0</v>
      </c>
      <c r="C3144" s="56"/>
      <c r="AC3144" s="56"/>
      <c r="AD3144" s="56"/>
      <c r="AE3144" s="56"/>
    </row>
    <row r="3145" spans="1:31" x14ac:dyDescent="0.25">
      <c r="A3145" s="41">
        <v>0</v>
      </c>
      <c r="C3145" s="56"/>
      <c r="AC3145" s="56"/>
      <c r="AD3145" s="56"/>
      <c r="AE3145" s="56"/>
    </row>
    <row r="3146" spans="1:31" x14ac:dyDescent="0.25">
      <c r="A3146" s="41">
        <v>0</v>
      </c>
      <c r="C3146" s="56"/>
      <c r="AC3146" s="56"/>
      <c r="AD3146" s="56"/>
      <c r="AE3146" s="56"/>
    </row>
    <row r="3147" spans="1:31" x14ac:dyDescent="0.25">
      <c r="A3147" s="41">
        <v>0</v>
      </c>
      <c r="C3147" s="56"/>
      <c r="AC3147" s="56"/>
      <c r="AD3147" s="56"/>
      <c r="AE3147" s="56"/>
    </row>
    <row r="3148" spans="1:31" x14ac:dyDescent="0.25">
      <c r="A3148" s="41">
        <v>0</v>
      </c>
      <c r="C3148" s="56"/>
      <c r="AC3148" s="56"/>
      <c r="AD3148" s="56"/>
      <c r="AE3148" s="56"/>
    </row>
    <row r="3149" spans="1:31" x14ac:dyDescent="0.25">
      <c r="A3149" s="41">
        <v>0</v>
      </c>
      <c r="C3149" s="56"/>
      <c r="AC3149" s="56"/>
      <c r="AD3149" s="56"/>
      <c r="AE3149" s="56"/>
    </row>
    <row r="3150" spans="1:31" x14ac:dyDescent="0.25">
      <c r="A3150" s="41">
        <v>0</v>
      </c>
      <c r="C3150" s="56"/>
      <c r="AC3150" s="56"/>
      <c r="AD3150" s="56"/>
      <c r="AE3150" s="56"/>
    </row>
    <row r="3151" spans="1:31" x14ac:dyDescent="0.25">
      <c r="A3151" s="41">
        <v>0</v>
      </c>
      <c r="C3151" s="56"/>
      <c r="AC3151" s="56"/>
      <c r="AD3151" s="56"/>
      <c r="AE3151" s="56"/>
    </row>
    <row r="3152" spans="1:31" x14ac:dyDescent="0.25">
      <c r="A3152" s="41">
        <v>0</v>
      </c>
      <c r="C3152" s="56"/>
      <c r="AC3152" s="56"/>
      <c r="AD3152" s="56"/>
      <c r="AE3152" s="56"/>
    </row>
    <row r="3153" spans="1:31" x14ac:dyDescent="0.25">
      <c r="A3153" s="41">
        <v>0</v>
      </c>
      <c r="C3153" s="56"/>
      <c r="AC3153" s="56"/>
      <c r="AD3153" s="56"/>
      <c r="AE3153" s="56"/>
    </row>
    <row r="3154" spans="1:31" x14ac:dyDescent="0.25">
      <c r="A3154" s="41">
        <v>0</v>
      </c>
      <c r="C3154" s="56"/>
      <c r="AC3154" s="56"/>
      <c r="AD3154" s="56"/>
      <c r="AE3154" s="56"/>
    </row>
    <row r="3155" spans="1:31" x14ac:dyDescent="0.25">
      <c r="A3155" s="41">
        <v>0</v>
      </c>
      <c r="C3155" s="56"/>
      <c r="AC3155" s="56"/>
      <c r="AD3155" s="56"/>
      <c r="AE3155" s="56"/>
    </row>
    <row r="3156" spans="1:31" x14ac:dyDescent="0.25">
      <c r="A3156" s="41">
        <v>0</v>
      </c>
      <c r="C3156" s="56"/>
      <c r="AC3156" s="56"/>
      <c r="AD3156" s="56"/>
      <c r="AE3156" s="56"/>
    </row>
    <row r="3157" spans="1:31" x14ac:dyDescent="0.25">
      <c r="A3157" s="41">
        <v>0</v>
      </c>
      <c r="C3157" s="56"/>
      <c r="AC3157" s="56"/>
      <c r="AD3157" s="56"/>
      <c r="AE3157" s="56"/>
    </row>
    <row r="3158" spans="1:31" x14ac:dyDescent="0.25">
      <c r="A3158" s="41">
        <v>0</v>
      </c>
      <c r="C3158" s="56"/>
      <c r="AC3158" s="56"/>
      <c r="AD3158" s="56"/>
      <c r="AE3158" s="56"/>
    </row>
    <row r="3159" spans="1:31" x14ac:dyDescent="0.25">
      <c r="A3159" s="41">
        <v>0</v>
      </c>
      <c r="C3159" s="56"/>
      <c r="AC3159" s="56"/>
      <c r="AD3159" s="56"/>
      <c r="AE3159" s="56"/>
    </row>
    <row r="3160" spans="1:31" x14ac:dyDescent="0.25">
      <c r="A3160" s="41">
        <v>0</v>
      </c>
      <c r="C3160" s="56"/>
      <c r="AC3160" s="56"/>
      <c r="AD3160" s="56"/>
      <c r="AE3160" s="56"/>
    </row>
    <row r="3161" spans="1:31" x14ac:dyDescent="0.25">
      <c r="A3161" s="41">
        <v>0</v>
      </c>
      <c r="C3161" s="56"/>
      <c r="AC3161" s="56"/>
      <c r="AD3161" s="56"/>
      <c r="AE3161" s="56"/>
    </row>
    <row r="3162" spans="1:31" x14ac:dyDescent="0.25">
      <c r="A3162" s="41">
        <v>0</v>
      </c>
      <c r="C3162" s="56"/>
      <c r="AC3162" s="56"/>
      <c r="AD3162" s="56"/>
      <c r="AE3162" s="56"/>
    </row>
    <row r="3163" spans="1:31" x14ac:dyDescent="0.25">
      <c r="A3163" s="41">
        <v>0</v>
      </c>
      <c r="C3163" s="56"/>
      <c r="AC3163" s="56"/>
      <c r="AD3163" s="56"/>
      <c r="AE3163" s="56"/>
    </row>
    <row r="3164" spans="1:31" x14ac:dyDescent="0.25">
      <c r="A3164" s="41">
        <v>0</v>
      </c>
      <c r="C3164" s="56"/>
      <c r="AC3164" s="56"/>
      <c r="AD3164" s="56"/>
      <c r="AE3164" s="56"/>
    </row>
    <row r="3165" spans="1:31" x14ac:dyDescent="0.25">
      <c r="A3165" s="41">
        <v>0</v>
      </c>
      <c r="C3165" s="56"/>
      <c r="AC3165" s="56"/>
      <c r="AD3165" s="56"/>
      <c r="AE3165" s="56"/>
    </row>
    <row r="3166" spans="1:31" x14ac:dyDescent="0.25">
      <c r="A3166" s="41">
        <v>0</v>
      </c>
      <c r="C3166" s="56"/>
      <c r="AC3166" s="56"/>
      <c r="AD3166" s="56"/>
      <c r="AE3166" s="56"/>
    </row>
    <row r="3167" spans="1:31" x14ac:dyDescent="0.25">
      <c r="A3167" s="41">
        <v>0</v>
      </c>
      <c r="C3167" s="56"/>
      <c r="AC3167" s="56"/>
      <c r="AD3167" s="56"/>
      <c r="AE3167" s="56"/>
    </row>
    <row r="3168" spans="1:31" x14ac:dyDescent="0.25">
      <c r="A3168" s="41">
        <v>0</v>
      </c>
      <c r="C3168" s="56"/>
      <c r="AC3168" s="56"/>
      <c r="AD3168" s="56"/>
      <c r="AE3168" s="56"/>
    </row>
    <row r="3169" spans="1:31" x14ac:dyDescent="0.25">
      <c r="A3169" s="41">
        <v>0</v>
      </c>
      <c r="C3169" s="56"/>
      <c r="AC3169" s="56"/>
      <c r="AD3169" s="56"/>
      <c r="AE3169" s="56"/>
    </row>
    <row r="3170" spans="1:31" x14ac:dyDescent="0.25">
      <c r="A3170" s="41">
        <v>0</v>
      </c>
      <c r="C3170" s="56"/>
      <c r="AC3170" s="56"/>
      <c r="AD3170" s="56"/>
      <c r="AE3170" s="56"/>
    </row>
    <row r="3171" spans="1:31" x14ac:dyDescent="0.25">
      <c r="A3171" s="41">
        <v>0</v>
      </c>
      <c r="C3171" s="56"/>
      <c r="AC3171" s="56"/>
      <c r="AD3171" s="56"/>
      <c r="AE3171" s="56"/>
    </row>
    <row r="3172" spans="1:31" x14ac:dyDescent="0.25">
      <c r="A3172" s="41">
        <v>0</v>
      </c>
      <c r="C3172" s="56"/>
      <c r="AC3172" s="56"/>
      <c r="AD3172" s="56"/>
      <c r="AE3172" s="56"/>
    </row>
    <row r="3173" spans="1:31" x14ac:dyDescent="0.25">
      <c r="A3173" s="41">
        <v>0</v>
      </c>
      <c r="C3173" s="56"/>
      <c r="AC3173" s="56"/>
      <c r="AD3173" s="56"/>
      <c r="AE3173" s="56"/>
    </row>
    <row r="3174" spans="1:31" x14ac:dyDescent="0.25">
      <c r="A3174" s="41">
        <v>0</v>
      </c>
      <c r="C3174" s="56"/>
      <c r="AC3174" s="56"/>
      <c r="AD3174" s="56"/>
      <c r="AE3174" s="56"/>
    </row>
    <row r="3175" spans="1:31" x14ac:dyDescent="0.25">
      <c r="A3175" s="41">
        <v>0</v>
      </c>
      <c r="C3175" s="56"/>
      <c r="AC3175" s="56"/>
      <c r="AD3175" s="56"/>
      <c r="AE3175" s="56"/>
    </row>
    <row r="3176" spans="1:31" x14ac:dyDescent="0.25">
      <c r="A3176" s="41">
        <v>0</v>
      </c>
      <c r="C3176" s="56"/>
      <c r="AC3176" s="56"/>
      <c r="AD3176" s="56"/>
      <c r="AE3176" s="56"/>
    </row>
    <row r="3177" spans="1:31" x14ac:dyDescent="0.25">
      <c r="A3177" s="41">
        <v>0</v>
      </c>
      <c r="C3177" s="56"/>
      <c r="AC3177" s="56"/>
      <c r="AD3177" s="56"/>
      <c r="AE3177" s="56"/>
    </row>
    <row r="3178" spans="1:31" x14ac:dyDescent="0.25">
      <c r="A3178" s="41">
        <v>0</v>
      </c>
      <c r="C3178" s="56"/>
      <c r="AC3178" s="56"/>
      <c r="AD3178" s="56"/>
      <c r="AE3178" s="56"/>
    </row>
    <row r="3179" spans="1:31" x14ac:dyDescent="0.25">
      <c r="A3179" s="41">
        <v>0</v>
      </c>
      <c r="C3179" s="56"/>
      <c r="AC3179" s="56"/>
      <c r="AD3179" s="56"/>
      <c r="AE3179" s="56"/>
    </row>
    <row r="3180" spans="1:31" x14ac:dyDescent="0.25">
      <c r="A3180" s="41">
        <v>0</v>
      </c>
      <c r="C3180" s="56"/>
      <c r="AC3180" s="56"/>
      <c r="AD3180" s="56"/>
      <c r="AE3180" s="56"/>
    </row>
    <row r="3181" spans="1:31" x14ac:dyDescent="0.25">
      <c r="A3181" s="41">
        <v>0</v>
      </c>
      <c r="C3181" s="56"/>
      <c r="AC3181" s="56"/>
      <c r="AD3181" s="56"/>
      <c r="AE3181" s="56"/>
    </row>
    <row r="3182" spans="1:31" x14ac:dyDescent="0.25">
      <c r="A3182" s="41">
        <v>0</v>
      </c>
      <c r="C3182" s="56"/>
      <c r="AC3182" s="56"/>
      <c r="AD3182" s="56"/>
      <c r="AE3182" s="56"/>
    </row>
    <row r="3183" spans="1:31" x14ac:dyDescent="0.25">
      <c r="A3183" s="41">
        <v>0</v>
      </c>
      <c r="C3183" s="56"/>
      <c r="AC3183" s="56"/>
      <c r="AD3183" s="56"/>
      <c r="AE3183" s="56"/>
    </row>
    <row r="3184" spans="1:31" x14ac:dyDescent="0.25">
      <c r="A3184" s="41">
        <v>0</v>
      </c>
      <c r="C3184" s="56"/>
      <c r="AC3184" s="56"/>
      <c r="AD3184" s="56"/>
      <c r="AE3184" s="56"/>
    </row>
    <row r="3185" spans="1:31" x14ac:dyDescent="0.25">
      <c r="A3185" s="41">
        <v>0</v>
      </c>
      <c r="C3185" s="56"/>
      <c r="AC3185" s="56"/>
      <c r="AD3185" s="56"/>
      <c r="AE3185" s="56"/>
    </row>
    <row r="3186" spans="1:31" x14ac:dyDescent="0.25">
      <c r="A3186" s="41">
        <v>0</v>
      </c>
      <c r="C3186" s="56"/>
      <c r="AC3186" s="56"/>
      <c r="AD3186" s="56"/>
      <c r="AE3186" s="56"/>
    </row>
    <row r="3187" spans="1:31" x14ac:dyDescent="0.25">
      <c r="A3187" s="41">
        <v>0</v>
      </c>
      <c r="C3187" s="56"/>
      <c r="AC3187" s="56"/>
      <c r="AD3187" s="56"/>
      <c r="AE3187" s="56"/>
    </row>
    <row r="3188" spans="1:31" x14ac:dyDescent="0.25">
      <c r="A3188" s="41">
        <v>0</v>
      </c>
      <c r="C3188" s="56"/>
      <c r="AC3188" s="56"/>
      <c r="AD3188" s="56"/>
      <c r="AE3188" s="56"/>
    </row>
    <row r="3189" spans="1:31" x14ac:dyDescent="0.25">
      <c r="A3189" s="41">
        <v>0</v>
      </c>
      <c r="C3189" s="56"/>
      <c r="AC3189" s="56"/>
      <c r="AD3189" s="56"/>
      <c r="AE3189" s="56"/>
    </row>
    <row r="3190" spans="1:31" x14ac:dyDescent="0.25">
      <c r="A3190" s="41">
        <v>0</v>
      </c>
      <c r="C3190" s="56"/>
      <c r="AC3190" s="56"/>
      <c r="AD3190" s="56"/>
      <c r="AE3190" s="56"/>
    </row>
    <row r="3191" spans="1:31" x14ac:dyDescent="0.25">
      <c r="A3191" s="41">
        <v>0</v>
      </c>
      <c r="C3191" s="56"/>
      <c r="AC3191" s="56"/>
      <c r="AD3191" s="56"/>
      <c r="AE3191" s="56"/>
    </row>
    <row r="3192" spans="1:31" x14ac:dyDescent="0.25">
      <c r="A3192" s="41">
        <v>0</v>
      </c>
      <c r="C3192" s="56"/>
      <c r="AC3192" s="56"/>
      <c r="AD3192" s="56"/>
      <c r="AE3192" s="56"/>
    </row>
    <row r="3193" spans="1:31" x14ac:dyDescent="0.25">
      <c r="A3193" s="41">
        <v>0</v>
      </c>
      <c r="C3193" s="56"/>
      <c r="AC3193" s="56"/>
      <c r="AD3193" s="56"/>
      <c r="AE3193" s="56"/>
    </row>
    <row r="3194" spans="1:31" x14ac:dyDescent="0.25">
      <c r="A3194" s="41">
        <v>0</v>
      </c>
      <c r="C3194" s="56"/>
      <c r="AC3194" s="56"/>
      <c r="AD3194" s="56"/>
      <c r="AE3194" s="56"/>
    </row>
    <row r="3195" spans="1:31" x14ac:dyDescent="0.25">
      <c r="A3195" s="41">
        <v>0</v>
      </c>
      <c r="C3195" s="56"/>
      <c r="AC3195" s="56"/>
      <c r="AD3195" s="56"/>
      <c r="AE3195" s="56"/>
    </row>
    <row r="3196" spans="1:31" x14ac:dyDescent="0.25">
      <c r="A3196" s="41">
        <v>0</v>
      </c>
      <c r="C3196" s="56"/>
      <c r="AC3196" s="56"/>
      <c r="AD3196" s="56"/>
      <c r="AE3196" s="56"/>
    </row>
    <row r="3197" spans="1:31" x14ac:dyDescent="0.25">
      <c r="A3197" s="41">
        <v>0</v>
      </c>
      <c r="C3197" s="56"/>
      <c r="AC3197" s="56"/>
      <c r="AD3197" s="56"/>
      <c r="AE3197" s="56"/>
    </row>
    <row r="3198" spans="1:31" x14ac:dyDescent="0.25">
      <c r="A3198" s="41">
        <v>0</v>
      </c>
      <c r="C3198" s="56"/>
      <c r="AC3198" s="56"/>
      <c r="AD3198" s="56"/>
      <c r="AE3198" s="56"/>
    </row>
    <row r="3199" spans="1:31" x14ac:dyDescent="0.25">
      <c r="A3199" s="41">
        <v>0</v>
      </c>
      <c r="C3199" s="56"/>
      <c r="AC3199" s="56"/>
      <c r="AD3199" s="56"/>
      <c r="AE3199" s="56"/>
    </row>
    <row r="3200" spans="1:31" x14ac:dyDescent="0.25">
      <c r="A3200" s="41">
        <v>0</v>
      </c>
      <c r="C3200" s="56"/>
      <c r="AC3200" s="56"/>
      <c r="AD3200" s="56"/>
      <c r="AE3200" s="56"/>
    </row>
    <row r="3201" spans="1:31" x14ac:dyDescent="0.25">
      <c r="A3201" s="41">
        <v>0</v>
      </c>
      <c r="C3201" s="56"/>
      <c r="AC3201" s="56"/>
      <c r="AD3201" s="56"/>
      <c r="AE3201" s="56"/>
    </row>
    <row r="3202" spans="1:31" x14ac:dyDescent="0.25">
      <c r="A3202" s="41">
        <v>0</v>
      </c>
      <c r="C3202" s="56"/>
      <c r="AC3202" s="56"/>
      <c r="AD3202" s="56"/>
      <c r="AE3202" s="56"/>
    </row>
    <row r="3203" spans="1:31" x14ac:dyDescent="0.25">
      <c r="A3203" s="41">
        <v>0</v>
      </c>
      <c r="C3203" s="56"/>
      <c r="AC3203" s="56"/>
      <c r="AD3203" s="56"/>
      <c r="AE3203" s="56"/>
    </row>
    <row r="3204" spans="1:31" x14ac:dyDescent="0.25">
      <c r="A3204" s="41">
        <v>0</v>
      </c>
      <c r="C3204" s="56"/>
      <c r="AC3204" s="56"/>
      <c r="AD3204" s="56"/>
      <c r="AE3204" s="56"/>
    </row>
    <row r="3205" spans="1:31" x14ac:dyDescent="0.25">
      <c r="A3205" s="41">
        <v>0</v>
      </c>
      <c r="C3205" s="56"/>
      <c r="AC3205" s="56"/>
      <c r="AD3205" s="56"/>
      <c r="AE3205" s="56"/>
    </row>
    <row r="3206" spans="1:31" x14ac:dyDescent="0.25">
      <c r="A3206" s="41">
        <v>0</v>
      </c>
      <c r="C3206" s="56"/>
      <c r="AC3206" s="56"/>
      <c r="AD3206" s="56"/>
      <c r="AE3206" s="56"/>
    </row>
    <row r="3207" spans="1:31" x14ac:dyDescent="0.25">
      <c r="A3207" s="41">
        <v>0</v>
      </c>
      <c r="C3207" s="56"/>
      <c r="AC3207" s="56"/>
      <c r="AD3207" s="56"/>
      <c r="AE3207" s="56"/>
    </row>
    <row r="3208" spans="1:31" x14ac:dyDescent="0.25">
      <c r="A3208" s="41">
        <v>0</v>
      </c>
      <c r="C3208" s="56"/>
      <c r="AC3208" s="56"/>
      <c r="AD3208" s="56"/>
      <c r="AE3208" s="56"/>
    </row>
    <row r="3209" spans="1:31" x14ac:dyDescent="0.25">
      <c r="A3209" s="41">
        <v>0</v>
      </c>
      <c r="C3209" s="56"/>
      <c r="AC3209" s="56"/>
      <c r="AD3209" s="56"/>
      <c r="AE3209" s="56"/>
    </row>
    <row r="3210" spans="1:31" x14ac:dyDescent="0.25">
      <c r="A3210" s="41">
        <v>0</v>
      </c>
      <c r="C3210" s="56"/>
      <c r="AC3210" s="56"/>
      <c r="AD3210" s="56"/>
      <c r="AE3210" s="56"/>
    </row>
    <row r="3211" spans="1:31" x14ac:dyDescent="0.25">
      <c r="A3211" s="41">
        <v>0</v>
      </c>
      <c r="C3211" s="56"/>
      <c r="AC3211" s="56"/>
      <c r="AD3211" s="56"/>
      <c r="AE3211" s="56"/>
    </row>
    <row r="3212" spans="1:31" x14ac:dyDescent="0.25">
      <c r="A3212" s="41">
        <v>0</v>
      </c>
      <c r="C3212" s="56"/>
      <c r="AC3212" s="56"/>
      <c r="AD3212" s="56"/>
      <c r="AE3212" s="56"/>
    </row>
    <row r="3213" spans="1:31" x14ac:dyDescent="0.25">
      <c r="A3213" s="41">
        <v>0</v>
      </c>
      <c r="C3213" s="56"/>
      <c r="AC3213" s="56"/>
      <c r="AD3213" s="56"/>
      <c r="AE3213" s="56"/>
    </row>
    <row r="3214" spans="1:31" x14ac:dyDescent="0.25">
      <c r="A3214" s="41">
        <v>0</v>
      </c>
      <c r="C3214" s="56"/>
      <c r="AC3214" s="56"/>
      <c r="AD3214" s="56"/>
      <c r="AE3214" s="56"/>
    </row>
    <row r="3215" spans="1:31" x14ac:dyDescent="0.25">
      <c r="A3215" s="41">
        <v>0</v>
      </c>
      <c r="C3215" s="56"/>
      <c r="AC3215" s="56"/>
      <c r="AD3215" s="56"/>
      <c r="AE3215" s="56"/>
    </row>
    <row r="3216" spans="1:31" x14ac:dyDescent="0.25">
      <c r="A3216" s="41">
        <v>0</v>
      </c>
      <c r="C3216" s="56"/>
      <c r="AC3216" s="56"/>
      <c r="AD3216" s="56"/>
      <c r="AE3216" s="56"/>
    </row>
    <row r="3217" spans="1:31" x14ac:dyDescent="0.25">
      <c r="A3217" s="41">
        <v>0</v>
      </c>
      <c r="C3217" s="56"/>
      <c r="AC3217" s="56"/>
      <c r="AD3217" s="56"/>
      <c r="AE3217" s="56"/>
    </row>
    <row r="3218" spans="1:31" x14ac:dyDescent="0.25">
      <c r="A3218" s="41">
        <v>0</v>
      </c>
      <c r="C3218" s="56"/>
      <c r="AC3218" s="56"/>
      <c r="AD3218" s="56"/>
      <c r="AE3218" s="56"/>
    </row>
    <row r="3219" spans="1:31" x14ac:dyDescent="0.25">
      <c r="A3219" s="41">
        <v>0</v>
      </c>
      <c r="C3219" s="56"/>
      <c r="AC3219" s="56"/>
      <c r="AD3219" s="56"/>
      <c r="AE3219" s="56"/>
    </row>
    <row r="3220" spans="1:31" x14ac:dyDescent="0.25">
      <c r="A3220" s="41">
        <v>0</v>
      </c>
      <c r="C3220" s="56"/>
      <c r="AC3220" s="56"/>
      <c r="AD3220" s="56"/>
      <c r="AE3220" s="56"/>
    </row>
    <row r="3221" spans="1:31" x14ac:dyDescent="0.25">
      <c r="A3221" s="41">
        <v>0</v>
      </c>
      <c r="C3221" s="56"/>
      <c r="AC3221" s="56"/>
      <c r="AD3221" s="56"/>
      <c r="AE3221" s="56"/>
    </row>
    <row r="3222" spans="1:31" x14ac:dyDescent="0.25">
      <c r="A3222" s="41">
        <v>0</v>
      </c>
      <c r="C3222" s="56"/>
      <c r="AC3222" s="56"/>
      <c r="AD3222" s="56"/>
      <c r="AE3222" s="56"/>
    </row>
    <row r="3223" spans="1:31" x14ac:dyDescent="0.25">
      <c r="A3223" s="41">
        <v>0</v>
      </c>
      <c r="C3223" s="56"/>
      <c r="AC3223" s="56"/>
      <c r="AD3223" s="56"/>
      <c r="AE3223" s="56"/>
    </row>
    <row r="3224" spans="1:31" x14ac:dyDescent="0.25">
      <c r="A3224" s="41">
        <v>0</v>
      </c>
      <c r="C3224" s="56"/>
      <c r="AC3224" s="56"/>
      <c r="AD3224" s="56"/>
      <c r="AE3224" s="56"/>
    </row>
    <row r="3225" spans="1:31" x14ac:dyDescent="0.25">
      <c r="A3225" s="41">
        <v>0</v>
      </c>
      <c r="C3225" s="56"/>
      <c r="AC3225" s="56"/>
      <c r="AD3225" s="56"/>
      <c r="AE3225" s="56"/>
    </row>
    <row r="3226" spans="1:31" x14ac:dyDescent="0.25">
      <c r="A3226" s="41">
        <v>0</v>
      </c>
      <c r="C3226" s="56"/>
      <c r="AC3226" s="56"/>
      <c r="AD3226" s="56"/>
      <c r="AE3226" s="56"/>
    </row>
    <row r="3227" spans="1:31" x14ac:dyDescent="0.25">
      <c r="A3227" s="41">
        <v>0</v>
      </c>
      <c r="C3227" s="56"/>
      <c r="AC3227" s="56"/>
      <c r="AD3227" s="56"/>
      <c r="AE3227" s="56"/>
    </row>
    <row r="3228" spans="1:31" x14ac:dyDescent="0.25">
      <c r="A3228" s="41">
        <v>0</v>
      </c>
      <c r="C3228" s="56"/>
      <c r="AC3228" s="56"/>
      <c r="AD3228" s="56"/>
      <c r="AE3228" s="56"/>
    </row>
    <row r="3229" spans="1:31" x14ac:dyDescent="0.25">
      <c r="A3229" s="41">
        <v>0</v>
      </c>
      <c r="C3229" s="56"/>
      <c r="AC3229" s="56"/>
      <c r="AD3229" s="56"/>
      <c r="AE3229" s="56"/>
    </row>
    <row r="3230" spans="1:31" x14ac:dyDescent="0.25">
      <c r="A3230" s="41">
        <v>0</v>
      </c>
      <c r="C3230" s="56"/>
      <c r="AC3230" s="56"/>
      <c r="AD3230" s="56"/>
      <c r="AE3230" s="56"/>
    </row>
    <row r="3231" spans="1:31" x14ac:dyDescent="0.25">
      <c r="A3231" s="41">
        <v>0</v>
      </c>
      <c r="C3231" s="56"/>
      <c r="AC3231" s="56"/>
      <c r="AD3231" s="56"/>
      <c r="AE3231" s="56"/>
    </row>
    <row r="3232" spans="1:31" x14ac:dyDescent="0.25">
      <c r="A3232" s="41">
        <v>0</v>
      </c>
      <c r="C3232" s="56"/>
      <c r="AC3232" s="56"/>
      <c r="AD3232" s="56"/>
      <c r="AE3232" s="56"/>
    </row>
    <row r="3233" spans="1:31" x14ac:dyDescent="0.25">
      <c r="A3233" s="41">
        <v>0</v>
      </c>
      <c r="C3233" s="56"/>
      <c r="AC3233" s="56"/>
      <c r="AD3233" s="56"/>
      <c r="AE3233" s="56"/>
    </row>
    <row r="3234" spans="1:31" x14ac:dyDescent="0.25">
      <c r="A3234" s="41">
        <v>0</v>
      </c>
      <c r="C3234" s="56"/>
      <c r="AC3234" s="56"/>
      <c r="AD3234" s="56"/>
      <c r="AE3234" s="56"/>
    </row>
    <row r="3235" spans="1:31" x14ac:dyDescent="0.25">
      <c r="A3235" s="41">
        <v>0</v>
      </c>
      <c r="C3235" s="56"/>
      <c r="AC3235" s="56"/>
      <c r="AD3235" s="56"/>
      <c r="AE3235" s="56"/>
    </row>
    <row r="3236" spans="1:31" x14ac:dyDescent="0.25">
      <c r="A3236" s="41">
        <v>0</v>
      </c>
      <c r="C3236" s="56"/>
      <c r="AC3236" s="56"/>
      <c r="AD3236" s="56"/>
      <c r="AE3236" s="56"/>
    </row>
    <row r="3237" spans="1:31" x14ac:dyDescent="0.25">
      <c r="A3237" s="41">
        <v>0</v>
      </c>
      <c r="C3237" s="56"/>
      <c r="AC3237" s="56"/>
      <c r="AD3237" s="56"/>
      <c r="AE3237" s="56"/>
    </row>
    <row r="3238" spans="1:31" x14ac:dyDescent="0.25">
      <c r="A3238" s="41">
        <v>0</v>
      </c>
      <c r="C3238" s="56"/>
      <c r="AC3238" s="56"/>
      <c r="AD3238" s="56"/>
      <c r="AE3238" s="56"/>
    </row>
    <row r="3239" spans="1:31" x14ac:dyDescent="0.25">
      <c r="A3239" s="41">
        <v>0</v>
      </c>
      <c r="C3239" s="56"/>
      <c r="AC3239" s="56"/>
      <c r="AD3239" s="56"/>
      <c r="AE3239" s="56"/>
    </row>
    <row r="3240" spans="1:31" x14ac:dyDescent="0.25">
      <c r="A3240" s="41">
        <v>0</v>
      </c>
      <c r="C3240" s="56"/>
      <c r="AC3240" s="56"/>
      <c r="AD3240" s="56"/>
      <c r="AE3240" s="56"/>
    </row>
    <row r="3241" spans="1:31" x14ac:dyDescent="0.25">
      <c r="A3241" s="41">
        <v>0</v>
      </c>
      <c r="C3241" s="56"/>
      <c r="AC3241" s="56"/>
      <c r="AD3241" s="56"/>
      <c r="AE3241" s="56"/>
    </row>
    <row r="3242" spans="1:31" x14ac:dyDescent="0.25">
      <c r="A3242" s="41">
        <v>0</v>
      </c>
      <c r="C3242" s="56"/>
      <c r="AC3242" s="56"/>
      <c r="AD3242" s="56"/>
      <c r="AE3242" s="56"/>
    </row>
    <row r="3243" spans="1:31" x14ac:dyDescent="0.25">
      <c r="A3243" s="41">
        <v>0</v>
      </c>
      <c r="C3243" s="56"/>
      <c r="AC3243" s="56"/>
      <c r="AD3243" s="56"/>
      <c r="AE3243" s="56"/>
    </row>
    <row r="3244" spans="1:31" x14ac:dyDescent="0.25">
      <c r="A3244" s="41">
        <v>0</v>
      </c>
      <c r="C3244" s="56"/>
      <c r="AC3244" s="56"/>
      <c r="AD3244" s="56"/>
      <c r="AE3244" s="56"/>
    </row>
    <row r="3245" spans="1:31" x14ac:dyDescent="0.25">
      <c r="A3245" s="41">
        <v>0</v>
      </c>
      <c r="C3245" s="56"/>
      <c r="AC3245" s="56"/>
      <c r="AD3245" s="56"/>
      <c r="AE3245" s="56"/>
    </row>
    <row r="3246" spans="1:31" x14ac:dyDescent="0.25">
      <c r="A3246" s="41">
        <v>0</v>
      </c>
      <c r="C3246" s="56"/>
      <c r="AC3246" s="56"/>
      <c r="AD3246" s="56"/>
      <c r="AE3246" s="56"/>
    </row>
    <row r="3247" spans="1:31" x14ac:dyDescent="0.25">
      <c r="A3247" s="41">
        <v>0</v>
      </c>
      <c r="C3247" s="56"/>
      <c r="AC3247" s="56"/>
      <c r="AD3247" s="56"/>
      <c r="AE3247" s="56"/>
    </row>
    <row r="3248" spans="1:31" x14ac:dyDescent="0.25">
      <c r="A3248" s="41">
        <v>0</v>
      </c>
      <c r="C3248" s="56"/>
      <c r="AC3248" s="56"/>
      <c r="AD3248" s="56"/>
      <c r="AE3248" s="56"/>
    </row>
    <row r="3249" spans="1:31" x14ac:dyDescent="0.25">
      <c r="A3249" s="41">
        <v>0</v>
      </c>
      <c r="C3249" s="56"/>
      <c r="AC3249" s="56"/>
      <c r="AD3249" s="56"/>
      <c r="AE3249" s="56"/>
    </row>
    <row r="3250" spans="1:31" x14ac:dyDescent="0.25">
      <c r="A3250" s="41">
        <v>0</v>
      </c>
      <c r="C3250" s="56"/>
      <c r="AC3250" s="56"/>
      <c r="AD3250" s="56"/>
      <c r="AE3250" s="56"/>
    </row>
    <row r="3251" spans="1:31" x14ac:dyDescent="0.25">
      <c r="A3251" s="41">
        <v>0</v>
      </c>
      <c r="C3251" s="56"/>
      <c r="AC3251" s="56"/>
      <c r="AD3251" s="56"/>
      <c r="AE3251" s="56"/>
    </row>
    <row r="3252" spans="1:31" x14ac:dyDescent="0.25">
      <c r="A3252" s="41">
        <v>0</v>
      </c>
      <c r="C3252" s="56"/>
      <c r="AC3252" s="56"/>
      <c r="AD3252" s="56"/>
      <c r="AE3252" s="56"/>
    </row>
    <row r="3253" spans="1:31" x14ac:dyDescent="0.25">
      <c r="A3253" s="41">
        <v>0</v>
      </c>
      <c r="C3253" s="56"/>
      <c r="AC3253" s="56"/>
      <c r="AD3253" s="56"/>
      <c r="AE3253" s="56"/>
    </row>
    <row r="3254" spans="1:31" x14ac:dyDescent="0.25">
      <c r="A3254" s="41">
        <v>0</v>
      </c>
      <c r="C3254" s="56"/>
      <c r="AC3254" s="56"/>
      <c r="AD3254" s="56"/>
      <c r="AE3254" s="56"/>
    </row>
    <row r="3255" spans="1:31" x14ac:dyDescent="0.25">
      <c r="A3255" s="41">
        <v>0</v>
      </c>
      <c r="C3255" s="56"/>
      <c r="AC3255" s="56"/>
      <c r="AD3255" s="56"/>
      <c r="AE3255" s="56"/>
    </row>
    <row r="3256" spans="1:31" x14ac:dyDescent="0.25">
      <c r="A3256" s="41">
        <v>0</v>
      </c>
      <c r="C3256" s="56"/>
      <c r="AC3256" s="56"/>
      <c r="AD3256" s="56"/>
      <c r="AE3256" s="56"/>
    </row>
    <row r="3257" spans="1:31" x14ac:dyDescent="0.25">
      <c r="A3257" s="41">
        <v>0</v>
      </c>
      <c r="C3257" s="56"/>
      <c r="AC3257" s="56"/>
      <c r="AD3257" s="56"/>
      <c r="AE3257" s="56"/>
    </row>
    <row r="3258" spans="1:31" x14ac:dyDescent="0.25">
      <c r="A3258" s="41">
        <v>0</v>
      </c>
      <c r="C3258" s="56"/>
      <c r="AC3258" s="56"/>
      <c r="AD3258" s="56"/>
      <c r="AE3258" s="56"/>
    </row>
    <row r="3259" spans="1:31" x14ac:dyDescent="0.25">
      <c r="A3259" s="41">
        <v>0</v>
      </c>
      <c r="C3259" s="56"/>
      <c r="AC3259" s="56"/>
      <c r="AD3259" s="56"/>
      <c r="AE3259" s="56"/>
    </row>
    <row r="3260" spans="1:31" x14ac:dyDescent="0.25">
      <c r="A3260" s="41">
        <v>5596</v>
      </c>
      <c r="C3260" s="56"/>
      <c r="AC3260" s="56"/>
      <c r="AD3260" s="56"/>
      <c r="AE3260" s="56"/>
    </row>
    <row r="3261" spans="1:31" x14ac:dyDescent="0.25">
      <c r="A3261" s="41">
        <v>0</v>
      </c>
      <c r="C3261" s="56"/>
      <c r="AC3261" s="56"/>
      <c r="AD3261" s="56"/>
      <c r="AE3261" s="56"/>
    </row>
    <row r="3262" spans="1:31" x14ac:dyDescent="0.25">
      <c r="A3262" s="41">
        <v>0</v>
      </c>
      <c r="C3262" s="56"/>
      <c r="AC3262" s="56"/>
      <c r="AD3262" s="56"/>
      <c r="AE3262" s="56"/>
    </row>
    <row r="3263" spans="1:31" x14ac:dyDescent="0.25">
      <c r="A3263" s="41">
        <v>0</v>
      </c>
      <c r="C3263" s="56"/>
      <c r="AC3263" s="56"/>
      <c r="AD3263" s="56"/>
      <c r="AE3263" s="56"/>
    </row>
    <row r="3264" spans="1:31" x14ac:dyDescent="0.25">
      <c r="A3264" s="41">
        <v>0</v>
      </c>
      <c r="C3264" s="56"/>
      <c r="AC3264" s="56"/>
      <c r="AD3264" s="56"/>
      <c r="AE3264" s="56"/>
    </row>
    <row r="3265" spans="1:31" x14ac:dyDescent="0.25">
      <c r="A3265" s="41">
        <v>0</v>
      </c>
      <c r="C3265" s="56"/>
      <c r="AC3265" s="56"/>
      <c r="AD3265" s="56"/>
      <c r="AE3265" s="56"/>
    </row>
    <row r="3266" spans="1:31" x14ac:dyDescent="0.25">
      <c r="A3266" s="41">
        <v>0</v>
      </c>
      <c r="C3266" s="56"/>
      <c r="AC3266" s="56"/>
      <c r="AD3266" s="56"/>
      <c r="AE3266" s="56"/>
    </row>
    <row r="3267" spans="1:31" x14ac:dyDescent="0.25">
      <c r="A3267" s="41">
        <v>0</v>
      </c>
      <c r="C3267" s="56"/>
      <c r="AC3267" s="56"/>
      <c r="AD3267" s="56"/>
      <c r="AE3267" s="56"/>
    </row>
    <row r="3268" spans="1:31" x14ac:dyDescent="0.25">
      <c r="A3268" s="41">
        <v>0</v>
      </c>
      <c r="C3268" s="56"/>
      <c r="AC3268" s="56"/>
      <c r="AD3268" s="56"/>
      <c r="AE3268" s="56"/>
    </row>
    <row r="3269" spans="1:31" x14ac:dyDescent="0.25">
      <c r="A3269" s="41">
        <v>0</v>
      </c>
      <c r="C3269" s="56"/>
      <c r="AC3269" s="56"/>
      <c r="AD3269" s="56"/>
      <c r="AE3269" s="56"/>
    </row>
    <row r="3270" spans="1:31" x14ac:dyDescent="0.25">
      <c r="A3270" s="41">
        <v>0</v>
      </c>
      <c r="C3270" s="56"/>
      <c r="AC3270" s="56"/>
      <c r="AD3270" s="56"/>
      <c r="AE3270" s="56"/>
    </row>
    <row r="3271" spans="1:31" x14ac:dyDescent="0.25">
      <c r="A3271" s="41">
        <v>0</v>
      </c>
      <c r="C3271" s="56"/>
      <c r="AC3271" s="56"/>
      <c r="AD3271" s="56"/>
      <c r="AE3271" s="56"/>
    </row>
    <row r="3272" spans="1:31" x14ac:dyDescent="0.25">
      <c r="A3272" s="41">
        <v>0</v>
      </c>
      <c r="C3272" s="56"/>
      <c r="AC3272" s="56"/>
      <c r="AD3272" s="56"/>
      <c r="AE3272" s="56"/>
    </row>
    <row r="3273" spans="1:31" x14ac:dyDescent="0.25">
      <c r="A3273" s="41">
        <v>0</v>
      </c>
      <c r="C3273" s="56"/>
      <c r="AC3273" s="56"/>
      <c r="AD3273" s="56"/>
      <c r="AE3273" s="56"/>
    </row>
    <row r="3274" spans="1:31" x14ac:dyDescent="0.25">
      <c r="A3274" s="41">
        <v>0</v>
      </c>
      <c r="C3274" s="56"/>
      <c r="AC3274" s="56"/>
      <c r="AD3274" s="56"/>
      <c r="AE3274" s="56"/>
    </row>
    <row r="3275" spans="1:31" x14ac:dyDescent="0.25">
      <c r="A3275" s="41">
        <v>0</v>
      </c>
      <c r="C3275" s="56"/>
      <c r="AC3275" s="56"/>
      <c r="AD3275" s="56"/>
      <c r="AE3275" s="56"/>
    </row>
    <row r="3276" spans="1:31" x14ac:dyDescent="0.25">
      <c r="A3276" s="41">
        <v>0</v>
      </c>
      <c r="C3276" s="56"/>
      <c r="AC3276" s="56"/>
      <c r="AD3276" s="56"/>
      <c r="AE3276" s="56"/>
    </row>
    <row r="3277" spans="1:31" x14ac:dyDescent="0.25">
      <c r="A3277" s="41">
        <v>0</v>
      </c>
      <c r="C3277" s="56"/>
      <c r="AC3277" s="56"/>
      <c r="AD3277" s="56"/>
      <c r="AE3277" s="56"/>
    </row>
    <row r="3278" spans="1:31" x14ac:dyDescent="0.25">
      <c r="A3278" s="41">
        <v>0</v>
      </c>
      <c r="C3278" s="56"/>
      <c r="AC3278" s="56"/>
      <c r="AD3278" s="56"/>
      <c r="AE3278" s="56"/>
    </row>
    <row r="3279" spans="1:31" x14ac:dyDescent="0.25">
      <c r="A3279" s="41">
        <v>447</v>
      </c>
      <c r="C3279" s="56"/>
      <c r="AC3279" s="56"/>
      <c r="AD3279" s="56"/>
      <c r="AE3279" s="56"/>
    </row>
    <row r="3280" spans="1:31" x14ac:dyDescent="0.25">
      <c r="A3280" s="41">
        <v>0</v>
      </c>
      <c r="C3280" s="56"/>
      <c r="AC3280" s="56"/>
      <c r="AD3280" s="56"/>
      <c r="AE3280" s="56"/>
    </row>
    <row r="3281" spans="1:31" x14ac:dyDescent="0.25">
      <c r="A3281" s="41">
        <v>0</v>
      </c>
      <c r="C3281" s="56"/>
      <c r="AC3281" s="56"/>
      <c r="AD3281" s="56"/>
      <c r="AE3281" s="56"/>
    </row>
    <row r="3282" spans="1:31" x14ac:dyDescent="0.25">
      <c r="A3282" s="41">
        <v>0</v>
      </c>
      <c r="C3282" s="56"/>
      <c r="AC3282" s="56"/>
      <c r="AD3282" s="56"/>
      <c r="AE3282" s="56"/>
    </row>
    <row r="3283" spans="1:31" x14ac:dyDescent="0.25">
      <c r="A3283" s="41">
        <v>0</v>
      </c>
      <c r="C3283" s="56"/>
      <c r="AC3283" s="56"/>
      <c r="AD3283" s="56"/>
      <c r="AE3283" s="56"/>
    </row>
    <row r="3284" spans="1:31" x14ac:dyDescent="0.25">
      <c r="A3284" s="41">
        <v>0</v>
      </c>
      <c r="C3284" s="56"/>
      <c r="AC3284" s="56"/>
      <c r="AD3284" s="56"/>
      <c r="AE3284" s="56"/>
    </row>
    <row r="3285" spans="1:31" x14ac:dyDescent="0.25">
      <c r="A3285" s="41">
        <v>0</v>
      </c>
      <c r="C3285" s="56"/>
      <c r="AC3285" s="56"/>
      <c r="AD3285" s="56"/>
      <c r="AE3285" s="56"/>
    </row>
    <row r="3286" spans="1:31" x14ac:dyDescent="0.25">
      <c r="A3286" s="41">
        <v>0</v>
      </c>
      <c r="C3286" s="56"/>
      <c r="AC3286" s="56"/>
      <c r="AD3286" s="56"/>
      <c r="AE3286" s="56"/>
    </row>
    <row r="3287" spans="1:31" x14ac:dyDescent="0.25">
      <c r="A3287" s="41">
        <v>0</v>
      </c>
      <c r="C3287" s="56"/>
      <c r="AC3287" s="56"/>
      <c r="AD3287" s="56"/>
      <c r="AE3287" s="56"/>
    </row>
    <row r="3288" spans="1:31" x14ac:dyDescent="0.25">
      <c r="A3288" s="41">
        <v>0</v>
      </c>
      <c r="C3288" s="56"/>
      <c r="AC3288" s="56"/>
      <c r="AD3288" s="56"/>
      <c r="AE3288" s="56"/>
    </row>
    <row r="3289" spans="1:31" x14ac:dyDescent="0.25">
      <c r="A3289" s="41">
        <v>0</v>
      </c>
      <c r="C3289" s="56"/>
      <c r="AC3289" s="56"/>
      <c r="AD3289" s="56"/>
      <c r="AE3289" s="56"/>
    </row>
    <row r="3290" spans="1:31" x14ac:dyDescent="0.25">
      <c r="A3290" s="41">
        <v>0</v>
      </c>
      <c r="C3290" s="56"/>
      <c r="AC3290" s="56"/>
      <c r="AD3290" s="56"/>
      <c r="AE3290" s="56"/>
    </row>
    <row r="3291" spans="1:31" x14ac:dyDescent="0.25">
      <c r="A3291" s="41">
        <v>0</v>
      </c>
      <c r="C3291" s="56"/>
      <c r="AC3291" s="56"/>
      <c r="AD3291" s="56"/>
      <c r="AE3291" s="56"/>
    </row>
    <row r="3292" spans="1:31" x14ac:dyDescent="0.25">
      <c r="A3292" s="41">
        <v>0</v>
      </c>
      <c r="C3292" s="56"/>
      <c r="AC3292" s="56"/>
      <c r="AD3292" s="56"/>
      <c r="AE3292" s="56"/>
    </row>
    <row r="3293" spans="1:31" x14ac:dyDescent="0.25">
      <c r="A3293" s="41">
        <v>0</v>
      </c>
      <c r="C3293" s="56"/>
      <c r="AC3293" s="56"/>
      <c r="AD3293" s="56"/>
      <c r="AE3293" s="56"/>
    </row>
    <row r="3294" spans="1:31" x14ac:dyDescent="0.25">
      <c r="A3294" s="41">
        <v>0</v>
      </c>
      <c r="C3294" s="56"/>
      <c r="AC3294" s="56"/>
      <c r="AD3294" s="56"/>
      <c r="AE3294" s="56"/>
    </row>
    <row r="3295" spans="1:31" x14ac:dyDescent="0.25">
      <c r="A3295" s="41">
        <v>0</v>
      </c>
      <c r="C3295" s="56"/>
      <c r="AC3295" s="56"/>
      <c r="AD3295" s="56"/>
      <c r="AE3295" s="56"/>
    </row>
    <row r="3296" spans="1:31" x14ac:dyDescent="0.25">
      <c r="A3296" s="41">
        <v>0</v>
      </c>
      <c r="C3296" s="56"/>
      <c r="AC3296" s="56"/>
      <c r="AD3296" s="56"/>
      <c r="AE3296" s="56"/>
    </row>
    <row r="3297" spans="1:31" x14ac:dyDescent="0.25">
      <c r="A3297" s="41">
        <v>0</v>
      </c>
      <c r="C3297" s="56"/>
      <c r="AC3297" s="56"/>
      <c r="AD3297" s="56"/>
      <c r="AE3297" s="56"/>
    </row>
    <row r="3298" spans="1:31" x14ac:dyDescent="0.25">
      <c r="A3298" s="41">
        <v>0</v>
      </c>
      <c r="C3298" s="56"/>
      <c r="AC3298" s="56"/>
      <c r="AD3298" s="56"/>
      <c r="AE3298" s="56"/>
    </row>
    <row r="3299" spans="1:31" x14ac:dyDescent="0.25">
      <c r="A3299" s="41">
        <v>0</v>
      </c>
      <c r="C3299" s="56"/>
      <c r="AC3299" s="56"/>
      <c r="AD3299" s="56"/>
      <c r="AE3299" s="56"/>
    </row>
    <row r="3300" spans="1:31" x14ac:dyDescent="0.25">
      <c r="A3300" s="41">
        <v>0</v>
      </c>
      <c r="C3300" s="56"/>
      <c r="AC3300" s="56"/>
      <c r="AD3300" s="56"/>
      <c r="AE3300" s="56"/>
    </row>
    <row r="3301" spans="1:31" x14ac:dyDescent="0.25">
      <c r="A3301" s="41">
        <v>0</v>
      </c>
      <c r="C3301" s="56"/>
      <c r="AC3301" s="56"/>
      <c r="AD3301" s="56"/>
      <c r="AE3301" s="56"/>
    </row>
    <row r="3302" spans="1:31" x14ac:dyDescent="0.25">
      <c r="A3302" s="41">
        <v>0</v>
      </c>
      <c r="C3302" s="56"/>
      <c r="AC3302" s="56"/>
      <c r="AD3302" s="56"/>
      <c r="AE3302" s="56"/>
    </row>
    <row r="3303" spans="1:31" x14ac:dyDescent="0.25">
      <c r="A3303" s="41">
        <v>0</v>
      </c>
      <c r="C3303" s="56"/>
      <c r="AC3303" s="56"/>
      <c r="AD3303" s="56"/>
      <c r="AE3303" s="56"/>
    </row>
    <row r="3304" spans="1:31" x14ac:dyDescent="0.25">
      <c r="A3304" s="41">
        <v>0</v>
      </c>
      <c r="C3304" s="56"/>
      <c r="AC3304" s="56"/>
      <c r="AD3304" s="56"/>
      <c r="AE3304" s="56"/>
    </row>
    <row r="3305" spans="1:31" x14ac:dyDescent="0.25">
      <c r="A3305" s="41">
        <v>0</v>
      </c>
      <c r="C3305" s="56"/>
      <c r="AC3305" s="56"/>
      <c r="AD3305" s="56"/>
      <c r="AE3305" s="56"/>
    </row>
    <row r="3306" spans="1:31" x14ac:dyDescent="0.25">
      <c r="A3306" s="41">
        <v>0</v>
      </c>
      <c r="C3306" s="56"/>
      <c r="AC3306" s="56"/>
      <c r="AD3306" s="56"/>
      <c r="AE3306" s="56"/>
    </row>
    <row r="3307" spans="1:31" x14ac:dyDescent="0.25">
      <c r="A3307" s="41">
        <v>0</v>
      </c>
      <c r="C3307" s="56"/>
      <c r="AC3307" s="56"/>
      <c r="AD3307" s="56"/>
      <c r="AE3307" s="56"/>
    </row>
    <row r="3308" spans="1:31" x14ac:dyDescent="0.25">
      <c r="A3308" s="41">
        <v>0</v>
      </c>
      <c r="C3308" s="56"/>
      <c r="AC3308" s="56"/>
      <c r="AD3308" s="56"/>
      <c r="AE3308" s="56"/>
    </row>
    <row r="3309" spans="1:31" x14ac:dyDescent="0.25">
      <c r="A3309" s="41">
        <v>0</v>
      </c>
      <c r="C3309" s="56"/>
      <c r="AC3309" s="56"/>
      <c r="AD3309" s="56"/>
      <c r="AE3309" s="56"/>
    </row>
    <row r="3310" spans="1:31" x14ac:dyDescent="0.25">
      <c r="A3310" s="41">
        <v>0</v>
      </c>
      <c r="C3310" s="56"/>
      <c r="AC3310" s="56"/>
      <c r="AD3310" s="56"/>
      <c r="AE3310" s="56"/>
    </row>
    <row r="3311" spans="1:31" x14ac:dyDescent="0.25">
      <c r="A3311" s="41">
        <v>0</v>
      </c>
      <c r="C3311" s="56"/>
      <c r="AC3311" s="56"/>
      <c r="AD3311" s="56"/>
      <c r="AE3311" s="56"/>
    </row>
    <row r="3312" spans="1:31" x14ac:dyDescent="0.25">
      <c r="A3312" s="41">
        <v>0</v>
      </c>
      <c r="C3312" s="56"/>
      <c r="AC3312" s="56"/>
      <c r="AD3312" s="56"/>
      <c r="AE3312" s="56"/>
    </row>
    <row r="3313" spans="1:31" x14ac:dyDescent="0.25">
      <c r="A3313" s="41">
        <v>0</v>
      </c>
      <c r="C3313" s="56"/>
      <c r="AC3313" s="56"/>
      <c r="AD3313" s="56"/>
      <c r="AE3313" s="56"/>
    </row>
    <row r="3314" spans="1:31" x14ac:dyDescent="0.25">
      <c r="A3314" s="41">
        <v>0</v>
      </c>
      <c r="C3314" s="56"/>
      <c r="AC3314" s="56"/>
      <c r="AD3314" s="56"/>
      <c r="AE3314" s="56"/>
    </row>
    <row r="3315" spans="1:31" x14ac:dyDescent="0.25">
      <c r="A3315" s="41">
        <v>0</v>
      </c>
      <c r="C3315" s="56"/>
      <c r="AC3315" s="56"/>
      <c r="AD3315" s="56"/>
      <c r="AE3315" s="56"/>
    </row>
    <row r="3316" spans="1:31" x14ac:dyDescent="0.25">
      <c r="A3316" s="41">
        <v>0</v>
      </c>
      <c r="C3316" s="56"/>
      <c r="AC3316" s="56"/>
      <c r="AD3316" s="56"/>
      <c r="AE3316" s="56"/>
    </row>
    <row r="3317" spans="1:31" x14ac:dyDescent="0.25">
      <c r="A3317" s="41">
        <v>0</v>
      </c>
      <c r="C3317" s="56"/>
      <c r="AC3317" s="56"/>
      <c r="AD3317" s="56"/>
      <c r="AE3317" s="56"/>
    </row>
    <row r="3318" spans="1:31" x14ac:dyDescent="0.25">
      <c r="A3318" s="41">
        <v>0</v>
      </c>
      <c r="C3318" s="56"/>
      <c r="AC3318" s="56"/>
      <c r="AD3318" s="56"/>
      <c r="AE3318" s="56"/>
    </row>
    <row r="3319" spans="1:31" x14ac:dyDescent="0.25">
      <c r="A3319" s="41">
        <v>0</v>
      </c>
      <c r="C3319" s="56"/>
      <c r="AC3319" s="56"/>
      <c r="AD3319" s="56"/>
      <c r="AE3319" s="56"/>
    </row>
    <row r="3320" spans="1:31" x14ac:dyDescent="0.25">
      <c r="A3320" s="41">
        <v>0</v>
      </c>
      <c r="C3320" s="56"/>
      <c r="AC3320" s="56"/>
      <c r="AD3320" s="56"/>
      <c r="AE3320" s="56"/>
    </row>
    <row r="3321" spans="1:31" x14ac:dyDescent="0.25">
      <c r="A3321" s="41">
        <v>0</v>
      </c>
      <c r="C3321" s="56"/>
      <c r="AC3321" s="56"/>
      <c r="AD3321" s="56"/>
      <c r="AE3321" s="56"/>
    </row>
    <row r="3322" spans="1:31" x14ac:dyDescent="0.25">
      <c r="A3322" s="41">
        <v>0</v>
      </c>
      <c r="C3322" s="56"/>
      <c r="AC3322" s="56"/>
      <c r="AD3322" s="56"/>
      <c r="AE3322" s="56"/>
    </row>
    <row r="3323" spans="1:31" x14ac:dyDescent="0.25">
      <c r="A3323" s="41">
        <v>0</v>
      </c>
      <c r="C3323" s="56"/>
      <c r="AC3323" s="56"/>
      <c r="AD3323" s="56"/>
      <c r="AE3323" s="56"/>
    </row>
    <row r="3324" spans="1:31" x14ac:dyDescent="0.25">
      <c r="A3324" s="41">
        <v>0</v>
      </c>
      <c r="C3324" s="56"/>
      <c r="AC3324" s="56"/>
      <c r="AD3324" s="56"/>
      <c r="AE3324" s="56"/>
    </row>
    <row r="3325" spans="1:31" x14ac:dyDescent="0.25">
      <c r="A3325" s="41">
        <v>0</v>
      </c>
      <c r="C3325" s="56"/>
      <c r="AC3325" s="56"/>
      <c r="AD3325" s="56"/>
      <c r="AE3325" s="56"/>
    </row>
    <row r="3326" spans="1:31" x14ac:dyDescent="0.25">
      <c r="A3326" s="41">
        <v>0</v>
      </c>
      <c r="C3326" s="56"/>
      <c r="AC3326" s="56"/>
      <c r="AD3326" s="56"/>
      <c r="AE3326" s="56"/>
    </row>
    <row r="3327" spans="1:31" x14ac:dyDescent="0.25">
      <c r="A3327" s="41">
        <v>0</v>
      </c>
      <c r="C3327" s="56"/>
      <c r="AC3327" s="56"/>
      <c r="AD3327" s="56"/>
      <c r="AE3327" s="56"/>
    </row>
    <row r="3328" spans="1:31" x14ac:dyDescent="0.25">
      <c r="A3328" s="41">
        <v>0</v>
      </c>
      <c r="C3328" s="56"/>
      <c r="AC3328" s="56"/>
      <c r="AD3328" s="56"/>
      <c r="AE3328" s="56"/>
    </row>
    <row r="3329" spans="1:31" x14ac:dyDescent="0.25">
      <c r="A3329" s="41">
        <v>0</v>
      </c>
      <c r="C3329" s="56"/>
      <c r="AC3329" s="56"/>
      <c r="AD3329" s="56"/>
      <c r="AE3329" s="56"/>
    </row>
    <row r="3330" spans="1:31" x14ac:dyDescent="0.25">
      <c r="A3330" s="41">
        <v>0</v>
      </c>
      <c r="C3330" s="56"/>
      <c r="AC3330" s="56"/>
      <c r="AD3330" s="56"/>
      <c r="AE3330" s="56"/>
    </row>
    <row r="3331" spans="1:31" x14ac:dyDescent="0.25">
      <c r="A3331" s="41">
        <v>0</v>
      </c>
      <c r="C3331" s="56"/>
      <c r="AC3331" s="56"/>
      <c r="AD3331" s="56"/>
      <c r="AE3331" s="56"/>
    </row>
    <row r="3332" spans="1:31" x14ac:dyDescent="0.25">
      <c r="A3332" s="41">
        <v>0</v>
      </c>
      <c r="C3332" s="56"/>
      <c r="AC3332" s="56"/>
      <c r="AD3332" s="56"/>
      <c r="AE3332" s="56"/>
    </row>
    <row r="3333" spans="1:31" x14ac:dyDescent="0.25">
      <c r="A3333" s="41">
        <v>0</v>
      </c>
      <c r="C3333" s="56"/>
      <c r="AC3333" s="56"/>
      <c r="AD3333" s="56"/>
      <c r="AE3333" s="56"/>
    </row>
    <row r="3334" spans="1:31" x14ac:dyDescent="0.25">
      <c r="A3334" s="41">
        <v>0</v>
      </c>
      <c r="C3334" s="56"/>
      <c r="AC3334" s="56"/>
      <c r="AD3334" s="56"/>
      <c r="AE3334" s="56"/>
    </row>
    <row r="3335" spans="1:31" x14ac:dyDescent="0.25">
      <c r="A3335" s="41">
        <v>0</v>
      </c>
      <c r="C3335" s="56"/>
      <c r="AC3335" s="56"/>
      <c r="AD3335" s="56"/>
      <c r="AE3335" s="56"/>
    </row>
    <row r="3336" spans="1:31" x14ac:dyDescent="0.25">
      <c r="A3336" s="41">
        <v>0</v>
      </c>
      <c r="C3336" s="56"/>
      <c r="AC3336" s="56"/>
      <c r="AD3336" s="56"/>
      <c r="AE3336" s="56"/>
    </row>
    <row r="3337" spans="1:31" x14ac:dyDescent="0.25">
      <c r="A3337" s="41">
        <v>0</v>
      </c>
      <c r="C3337" s="56"/>
      <c r="AC3337" s="56"/>
      <c r="AD3337" s="56"/>
      <c r="AE3337" s="56"/>
    </row>
    <row r="3338" spans="1:31" x14ac:dyDescent="0.25">
      <c r="A3338" s="41">
        <v>0</v>
      </c>
      <c r="C3338" s="56"/>
      <c r="AC3338" s="56"/>
      <c r="AD3338" s="56"/>
      <c r="AE3338" s="56"/>
    </row>
    <row r="3339" spans="1:31" x14ac:dyDescent="0.25">
      <c r="A3339" s="41">
        <v>0</v>
      </c>
      <c r="C3339" s="56"/>
      <c r="AC3339" s="56"/>
      <c r="AD3339" s="56"/>
      <c r="AE3339" s="56"/>
    </row>
    <row r="3340" spans="1:31" x14ac:dyDescent="0.25">
      <c r="A3340" s="41">
        <v>0</v>
      </c>
      <c r="C3340" s="56"/>
      <c r="AC3340" s="56"/>
      <c r="AD3340" s="56"/>
      <c r="AE3340" s="56"/>
    </row>
    <row r="3341" spans="1:31" x14ac:dyDescent="0.25">
      <c r="A3341" s="41">
        <v>0</v>
      </c>
      <c r="C3341" s="56"/>
      <c r="AC3341" s="56"/>
      <c r="AD3341" s="56"/>
      <c r="AE3341" s="56"/>
    </row>
    <row r="3342" spans="1:31" x14ac:dyDescent="0.25">
      <c r="A3342" s="41">
        <v>0</v>
      </c>
      <c r="C3342" s="56"/>
      <c r="AC3342" s="56"/>
      <c r="AD3342" s="56"/>
      <c r="AE3342" s="56"/>
    </row>
    <row r="3343" spans="1:31" x14ac:dyDescent="0.25">
      <c r="A3343" s="41">
        <v>0</v>
      </c>
      <c r="C3343" s="56"/>
      <c r="AC3343" s="56"/>
      <c r="AD3343" s="56"/>
      <c r="AE3343" s="56"/>
    </row>
    <row r="3344" spans="1:31" x14ac:dyDescent="0.25">
      <c r="A3344" s="41">
        <v>0</v>
      </c>
      <c r="C3344" s="56"/>
      <c r="AC3344" s="56"/>
      <c r="AD3344" s="56"/>
      <c r="AE3344" s="56"/>
    </row>
    <row r="3345" spans="1:31" x14ac:dyDescent="0.25">
      <c r="A3345" s="41">
        <v>0</v>
      </c>
      <c r="C3345" s="56"/>
      <c r="AC3345" s="56"/>
      <c r="AD3345" s="56"/>
      <c r="AE3345" s="56"/>
    </row>
    <row r="3346" spans="1:31" x14ac:dyDescent="0.25">
      <c r="A3346" s="41">
        <v>0</v>
      </c>
      <c r="C3346" s="56"/>
      <c r="AC3346" s="56"/>
      <c r="AD3346" s="56"/>
      <c r="AE3346" s="56"/>
    </row>
    <row r="3347" spans="1:31" x14ac:dyDescent="0.25">
      <c r="A3347" s="41">
        <v>0</v>
      </c>
      <c r="C3347" s="56"/>
      <c r="AC3347" s="56"/>
      <c r="AD3347" s="56"/>
      <c r="AE3347" s="56"/>
    </row>
    <row r="3348" spans="1:31" x14ac:dyDescent="0.25">
      <c r="A3348" s="41">
        <v>0</v>
      </c>
      <c r="C3348" s="56"/>
      <c r="AC3348" s="56"/>
      <c r="AD3348" s="56"/>
      <c r="AE3348" s="56"/>
    </row>
    <row r="3349" spans="1:31" x14ac:dyDescent="0.25">
      <c r="A3349" s="41">
        <v>0</v>
      </c>
      <c r="C3349" s="56"/>
      <c r="AC3349" s="56"/>
      <c r="AD3349" s="56"/>
      <c r="AE3349" s="56"/>
    </row>
    <row r="3350" spans="1:31" x14ac:dyDescent="0.25">
      <c r="A3350" s="41">
        <v>0</v>
      </c>
      <c r="C3350" s="56"/>
      <c r="AC3350" s="56"/>
      <c r="AD3350" s="56"/>
      <c r="AE3350" s="56"/>
    </row>
    <row r="3351" spans="1:31" x14ac:dyDescent="0.25">
      <c r="A3351" s="41">
        <v>0</v>
      </c>
      <c r="C3351" s="56"/>
      <c r="AC3351" s="56"/>
      <c r="AD3351" s="56"/>
      <c r="AE3351" s="56"/>
    </row>
    <row r="3352" spans="1:31" x14ac:dyDescent="0.25">
      <c r="A3352" s="41">
        <v>0</v>
      </c>
      <c r="C3352" s="56"/>
      <c r="AC3352" s="56"/>
      <c r="AD3352" s="56"/>
      <c r="AE3352" s="56"/>
    </row>
    <row r="3353" spans="1:31" x14ac:dyDescent="0.25">
      <c r="A3353" s="41">
        <v>0</v>
      </c>
      <c r="C3353" s="56"/>
      <c r="AC3353" s="56"/>
      <c r="AD3353" s="56"/>
      <c r="AE3353" s="56"/>
    </row>
    <row r="3354" spans="1:31" x14ac:dyDescent="0.25">
      <c r="A3354" s="41">
        <v>0</v>
      </c>
      <c r="C3354" s="56"/>
      <c r="AC3354" s="56"/>
      <c r="AD3354" s="56"/>
      <c r="AE3354" s="56"/>
    </row>
    <row r="3355" spans="1:31" x14ac:dyDescent="0.25">
      <c r="A3355" s="41">
        <v>0</v>
      </c>
      <c r="C3355" s="56"/>
      <c r="AC3355" s="56"/>
      <c r="AD3355" s="56"/>
      <c r="AE3355" s="56"/>
    </row>
    <row r="3356" spans="1:31" x14ac:dyDescent="0.25">
      <c r="A3356" s="41">
        <v>0</v>
      </c>
      <c r="C3356" s="56"/>
      <c r="AC3356" s="56"/>
      <c r="AD3356" s="56"/>
      <c r="AE3356" s="56"/>
    </row>
    <row r="3357" spans="1:31" x14ac:dyDescent="0.25">
      <c r="A3357" s="41">
        <v>0</v>
      </c>
      <c r="C3357" s="56"/>
      <c r="AC3357" s="56"/>
      <c r="AD3357" s="56"/>
      <c r="AE3357" s="56"/>
    </row>
    <row r="3358" spans="1:31" x14ac:dyDescent="0.25">
      <c r="A3358" s="41">
        <v>0</v>
      </c>
      <c r="C3358" s="56"/>
      <c r="AC3358" s="56"/>
      <c r="AD3358" s="56"/>
      <c r="AE3358" s="56"/>
    </row>
    <row r="3359" spans="1:31" x14ac:dyDescent="0.25">
      <c r="A3359" s="41">
        <v>0</v>
      </c>
      <c r="C3359" s="56"/>
      <c r="AC3359" s="56"/>
      <c r="AD3359" s="56"/>
      <c r="AE3359" s="56"/>
    </row>
    <row r="3360" spans="1:31" x14ac:dyDescent="0.25">
      <c r="A3360" s="41">
        <v>0</v>
      </c>
      <c r="C3360" s="56"/>
      <c r="AC3360" s="56"/>
      <c r="AD3360" s="56"/>
      <c r="AE3360" s="56"/>
    </row>
    <row r="3361" spans="1:31" x14ac:dyDescent="0.25">
      <c r="A3361" s="41">
        <v>0</v>
      </c>
      <c r="C3361" s="56"/>
      <c r="AC3361" s="56"/>
      <c r="AD3361" s="56"/>
      <c r="AE3361" s="56"/>
    </row>
    <row r="3362" spans="1:31" x14ac:dyDescent="0.25">
      <c r="A3362" s="41">
        <v>0</v>
      </c>
      <c r="C3362" s="56"/>
      <c r="AC3362" s="56"/>
      <c r="AD3362" s="56"/>
      <c r="AE3362" s="56"/>
    </row>
    <row r="3363" spans="1:31" x14ac:dyDescent="0.25">
      <c r="A3363" s="41">
        <v>0</v>
      </c>
      <c r="C3363" s="56"/>
      <c r="AC3363" s="56"/>
      <c r="AD3363" s="56"/>
      <c r="AE3363" s="56"/>
    </row>
    <row r="3364" spans="1:31" x14ac:dyDescent="0.25">
      <c r="A3364" s="41">
        <v>0</v>
      </c>
      <c r="C3364" s="56"/>
      <c r="AC3364" s="56"/>
      <c r="AD3364" s="56"/>
      <c r="AE3364" s="56"/>
    </row>
    <row r="3365" spans="1:31" x14ac:dyDescent="0.25">
      <c r="A3365" s="41">
        <v>0</v>
      </c>
      <c r="C3365" s="56"/>
      <c r="AC3365" s="56"/>
      <c r="AD3365" s="56"/>
      <c r="AE3365" s="56"/>
    </row>
    <row r="3366" spans="1:31" x14ac:dyDescent="0.25">
      <c r="A3366" s="41">
        <v>0</v>
      </c>
      <c r="C3366" s="56"/>
      <c r="AC3366" s="56"/>
      <c r="AD3366" s="56"/>
      <c r="AE3366" s="56"/>
    </row>
    <row r="3367" spans="1:31" x14ac:dyDescent="0.25">
      <c r="A3367" s="41">
        <v>0</v>
      </c>
      <c r="C3367" s="56"/>
      <c r="AC3367" s="56"/>
      <c r="AD3367" s="56"/>
      <c r="AE3367" s="56"/>
    </row>
    <row r="3368" spans="1:31" x14ac:dyDescent="0.25">
      <c r="A3368" s="41">
        <v>0</v>
      </c>
      <c r="C3368" s="56"/>
      <c r="AC3368" s="56"/>
      <c r="AD3368" s="56"/>
      <c r="AE3368" s="56"/>
    </row>
    <row r="3369" spans="1:31" x14ac:dyDescent="0.25">
      <c r="A3369" s="41">
        <v>0</v>
      </c>
      <c r="C3369" s="56"/>
      <c r="AC3369" s="56"/>
      <c r="AD3369" s="56"/>
      <c r="AE3369" s="56"/>
    </row>
    <row r="3370" spans="1:31" x14ac:dyDescent="0.25">
      <c r="A3370" s="41">
        <v>0</v>
      </c>
      <c r="C3370" s="56"/>
      <c r="AC3370" s="56"/>
      <c r="AD3370" s="56"/>
      <c r="AE3370" s="56"/>
    </row>
    <row r="3371" spans="1:31" x14ac:dyDescent="0.25">
      <c r="A3371" s="41">
        <v>0</v>
      </c>
      <c r="C3371" s="56"/>
      <c r="AC3371" s="56"/>
      <c r="AD3371" s="56"/>
      <c r="AE3371" s="56"/>
    </row>
    <row r="3372" spans="1:31" x14ac:dyDescent="0.25">
      <c r="A3372" s="41">
        <v>0</v>
      </c>
      <c r="C3372" s="56"/>
      <c r="AC3372" s="56"/>
      <c r="AD3372" s="56"/>
      <c r="AE3372" s="56"/>
    </row>
    <row r="3373" spans="1:31" x14ac:dyDescent="0.25">
      <c r="A3373" s="41">
        <v>0</v>
      </c>
      <c r="C3373" s="56"/>
      <c r="AC3373" s="56"/>
      <c r="AD3373" s="56"/>
      <c r="AE3373" s="56"/>
    </row>
    <row r="3374" spans="1:31" x14ac:dyDescent="0.25">
      <c r="A3374" s="41">
        <v>0</v>
      </c>
      <c r="C3374" s="56"/>
      <c r="AC3374" s="56"/>
      <c r="AD3374" s="56"/>
      <c r="AE3374" s="56"/>
    </row>
    <row r="3375" spans="1:31" x14ac:dyDescent="0.25">
      <c r="A3375" s="41">
        <v>0</v>
      </c>
      <c r="C3375" s="56"/>
      <c r="AC3375" s="56"/>
      <c r="AD3375" s="56"/>
      <c r="AE3375" s="56"/>
    </row>
    <row r="3376" spans="1:31" x14ac:dyDescent="0.25">
      <c r="A3376" s="41">
        <v>0</v>
      </c>
      <c r="C3376" s="56"/>
      <c r="AC3376" s="56"/>
      <c r="AD3376" s="56"/>
      <c r="AE3376" s="56"/>
    </row>
    <row r="3377" spans="1:31" x14ac:dyDescent="0.25">
      <c r="A3377" s="41">
        <v>0</v>
      </c>
      <c r="C3377" s="56"/>
      <c r="AC3377" s="56"/>
      <c r="AD3377" s="56"/>
      <c r="AE3377" s="56"/>
    </row>
    <row r="3378" spans="1:31" x14ac:dyDescent="0.25">
      <c r="A3378" s="41">
        <v>0</v>
      </c>
      <c r="C3378" s="56"/>
      <c r="AC3378" s="56"/>
      <c r="AD3378" s="56"/>
      <c r="AE3378" s="56"/>
    </row>
    <row r="3379" spans="1:31" x14ac:dyDescent="0.25">
      <c r="A3379" s="41">
        <v>0</v>
      </c>
      <c r="C3379" s="56"/>
      <c r="AC3379" s="56"/>
      <c r="AD3379" s="56"/>
      <c r="AE3379" s="56"/>
    </row>
    <row r="3380" spans="1:31" x14ac:dyDescent="0.25">
      <c r="A3380" s="41">
        <v>0</v>
      </c>
      <c r="C3380" s="56"/>
      <c r="AC3380" s="56"/>
      <c r="AD3380" s="56"/>
      <c r="AE3380" s="56"/>
    </row>
    <row r="3381" spans="1:31" x14ac:dyDescent="0.25">
      <c r="A3381" s="41">
        <v>0</v>
      </c>
      <c r="C3381" s="56"/>
      <c r="AC3381" s="56"/>
      <c r="AD3381" s="56"/>
      <c r="AE3381" s="56"/>
    </row>
    <row r="3382" spans="1:31" x14ac:dyDescent="0.25">
      <c r="A3382" s="41">
        <v>0</v>
      </c>
      <c r="C3382" s="56"/>
      <c r="AC3382" s="56"/>
      <c r="AD3382" s="56"/>
      <c r="AE3382" s="56"/>
    </row>
    <row r="3383" spans="1:31" x14ac:dyDescent="0.25">
      <c r="A3383" s="41">
        <v>0</v>
      </c>
      <c r="C3383" s="56"/>
      <c r="AC3383" s="56"/>
      <c r="AD3383" s="56"/>
      <c r="AE3383" s="56"/>
    </row>
    <row r="3384" spans="1:31" x14ac:dyDescent="0.25">
      <c r="A3384" s="41">
        <v>0</v>
      </c>
      <c r="C3384" s="56"/>
      <c r="AC3384" s="56"/>
      <c r="AD3384" s="56"/>
      <c r="AE3384" s="56"/>
    </row>
    <row r="3385" spans="1:31" x14ac:dyDescent="0.25">
      <c r="A3385" s="41">
        <v>0</v>
      </c>
      <c r="C3385" s="56"/>
      <c r="AC3385" s="56"/>
      <c r="AD3385" s="56"/>
      <c r="AE3385" s="56"/>
    </row>
    <row r="3386" spans="1:31" x14ac:dyDescent="0.25">
      <c r="A3386" s="41">
        <v>0</v>
      </c>
      <c r="C3386" s="56"/>
      <c r="AC3386" s="56"/>
      <c r="AD3386" s="56"/>
      <c r="AE3386" s="56"/>
    </row>
    <row r="3387" spans="1:31" x14ac:dyDescent="0.25">
      <c r="A3387" s="41">
        <v>0</v>
      </c>
      <c r="C3387" s="56"/>
      <c r="AC3387" s="56"/>
      <c r="AD3387" s="56"/>
      <c r="AE3387" s="56"/>
    </row>
    <row r="3388" spans="1:31" x14ac:dyDescent="0.25">
      <c r="A3388" s="41">
        <v>0</v>
      </c>
      <c r="C3388" s="56"/>
      <c r="AC3388" s="56"/>
      <c r="AD3388" s="56"/>
      <c r="AE3388" s="56"/>
    </row>
    <row r="3389" spans="1:31" x14ac:dyDescent="0.25">
      <c r="A3389" s="41">
        <v>8731</v>
      </c>
      <c r="C3389" s="56"/>
      <c r="AC3389" s="56"/>
      <c r="AD3389" s="56"/>
      <c r="AE3389" s="56"/>
    </row>
    <row r="3390" spans="1:31" x14ac:dyDescent="0.25">
      <c r="A3390" s="41">
        <v>0</v>
      </c>
      <c r="C3390" s="56"/>
      <c r="AC3390" s="56"/>
      <c r="AD3390" s="56"/>
      <c r="AE3390" s="56"/>
    </row>
    <row r="3391" spans="1:31" x14ac:dyDescent="0.25">
      <c r="A3391" s="41">
        <v>0</v>
      </c>
      <c r="C3391" s="56"/>
      <c r="AC3391" s="56"/>
      <c r="AD3391" s="56"/>
      <c r="AE3391" s="56"/>
    </row>
    <row r="3392" spans="1:31" x14ac:dyDescent="0.25">
      <c r="A3392" s="41">
        <v>0</v>
      </c>
      <c r="C3392" s="56"/>
      <c r="AC3392" s="56"/>
      <c r="AD3392" s="56"/>
      <c r="AE3392" s="56"/>
    </row>
    <row r="3393" spans="1:31" x14ac:dyDescent="0.25">
      <c r="A3393" s="41">
        <v>0</v>
      </c>
      <c r="C3393" s="56"/>
      <c r="AC3393" s="56"/>
      <c r="AD3393" s="56"/>
      <c r="AE3393" s="56"/>
    </row>
    <row r="3394" spans="1:31" x14ac:dyDescent="0.25">
      <c r="A3394" s="41">
        <v>0</v>
      </c>
      <c r="C3394" s="56"/>
      <c r="AC3394" s="56"/>
      <c r="AD3394" s="56"/>
      <c r="AE3394" s="56"/>
    </row>
    <row r="3395" spans="1:31" x14ac:dyDescent="0.25">
      <c r="A3395" s="41">
        <v>0</v>
      </c>
      <c r="C3395" s="56"/>
      <c r="AC3395" s="56"/>
      <c r="AD3395" s="56"/>
      <c r="AE3395" s="56"/>
    </row>
    <row r="3396" spans="1:31" x14ac:dyDescent="0.25">
      <c r="A3396" s="41">
        <v>0</v>
      </c>
      <c r="C3396" s="56"/>
      <c r="AC3396" s="56"/>
      <c r="AD3396" s="56"/>
      <c r="AE3396" s="56"/>
    </row>
    <row r="3397" spans="1:31" x14ac:dyDescent="0.25">
      <c r="A3397" s="41">
        <v>0</v>
      </c>
      <c r="C3397" s="56"/>
      <c r="AC3397" s="56"/>
      <c r="AD3397" s="56"/>
      <c r="AE3397" s="56"/>
    </row>
    <row r="3398" spans="1:31" x14ac:dyDescent="0.25">
      <c r="A3398" s="41">
        <v>0</v>
      </c>
      <c r="C3398" s="56"/>
      <c r="AC3398" s="56"/>
      <c r="AD3398" s="56"/>
      <c r="AE3398" s="56"/>
    </row>
    <row r="3399" spans="1:31" x14ac:dyDescent="0.25">
      <c r="A3399" s="41">
        <v>0</v>
      </c>
      <c r="C3399" s="56"/>
      <c r="AC3399" s="56"/>
      <c r="AD3399" s="56"/>
      <c r="AE3399" s="56"/>
    </row>
    <row r="3400" spans="1:31" x14ac:dyDescent="0.25">
      <c r="A3400" s="41">
        <v>0</v>
      </c>
      <c r="C3400" s="56"/>
      <c r="AC3400" s="56"/>
      <c r="AD3400" s="56"/>
      <c r="AE3400" s="56"/>
    </row>
    <row r="3401" spans="1:31" x14ac:dyDescent="0.25">
      <c r="A3401" s="41">
        <v>0</v>
      </c>
      <c r="C3401" s="56"/>
      <c r="AC3401" s="56"/>
      <c r="AD3401" s="56"/>
      <c r="AE3401" s="56"/>
    </row>
    <row r="3402" spans="1:31" x14ac:dyDescent="0.25">
      <c r="A3402" s="41">
        <v>0</v>
      </c>
      <c r="C3402" s="56"/>
      <c r="AC3402" s="56"/>
      <c r="AD3402" s="56"/>
      <c r="AE3402" s="56"/>
    </row>
    <row r="3403" spans="1:31" x14ac:dyDescent="0.25">
      <c r="A3403" s="41">
        <v>0</v>
      </c>
      <c r="C3403" s="56"/>
      <c r="AC3403" s="56"/>
      <c r="AD3403" s="56"/>
      <c r="AE3403" s="56"/>
    </row>
    <row r="3404" spans="1:31" x14ac:dyDescent="0.25">
      <c r="A3404" s="41">
        <v>0</v>
      </c>
      <c r="C3404" s="56"/>
      <c r="AC3404" s="56"/>
      <c r="AD3404" s="56"/>
      <c r="AE3404" s="56"/>
    </row>
    <row r="3405" spans="1:31" x14ac:dyDescent="0.25">
      <c r="A3405" s="41">
        <v>0</v>
      </c>
      <c r="C3405" s="56"/>
      <c r="AC3405" s="56"/>
      <c r="AD3405" s="56"/>
      <c r="AE3405" s="56"/>
    </row>
    <row r="3406" spans="1:31" x14ac:dyDescent="0.25">
      <c r="A3406" s="41">
        <v>0</v>
      </c>
      <c r="C3406" s="56"/>
      <c r="AC3406" s="56"/>
      <c r="AD3406" s="56"/>
      <c r="AE3406" s="56"/>
    </row>
    <row r="3407" spans="1:31" x14ac:dyDescent="0.25">
      <c r="A3407" s="41">
        <v>0</v>
      </c>
      <c r="C3407" s="56"/>
      <c r="AC3407" s="56"/>
      <c r="AD3407" s="56"/>
      <c r="AE3407" s="56"/>
    </row>
    <row r="3408" spans="1:31" x14ac:dyDescent="0.25">
      <c r="A3408" s="41">
        <v>0</v>
      </c>
      <c r="C3408" s="56"/>
      <c r="AC3408" s="56"/>
      <c r="AD3408" s="56"/>
      <c r="AE3408" s="56"/>
    </row>
    <row r="3409" spans="1:31" x14ac:dyDescent="0.25">
      <c r="A3409" s="41">
        <v>0</v>
      </c>
      <c r="C3409" s="56"/>
      <c r="AC3409" s="56"/>
      <c r="AD3409" s="56"/>
      <c r="AE3409" s="56"/>
    </row>
    <row r="3410" spans="1:31" x14ac:dyDescent="0.25">
      <c r="A3410" s="41">
        <v>0</v>
      </c>
      <c r="C3410" s="56"/>
      <c r="AC3410" s="56"/>
      <c r="AD3410" s="56"/>
      <c r="AE3410" s="56"/>
    </row>
    <row r="3411" spans="1:31" x14ac:dyDescent="0.25">
      <c r="A3411" s="41">
        <v>0</v>
      </c>
      <c r="C3411" s="56"/>
      <c r="AC3411" s="56"/>
      <c r="AD3411" s="56"/>
      <c r="AE3411" s="56"/>
    </row>
    <row r="3412" spans="1:31" x14ac:dyDescent="0.25">
      <c r="A3412" s="41">
        <v>0</v>
      </c>
      <c r="C3412" s="56"/>
      <c r="AC3412" s="56"/>
      <c r="AD3412" s="56"/>
      <c r="AE3412" s="56"/>
    </row>
    <row r="3413" spans="1:31" x14ac:dyDescent="0.25">
      <c r="A3413" s="41">
        <v>0</v>
      </c>
      <c r="C3413" s="56"/>
      <c r="AC3413" s="56"/>
      <c r="AD3413" s="56"/>
      <c r="AE3413" s="56"/>
    </row>
    <row r="3414" spans="1:31" x14ac:dyDescent="0.25">
      <c r="A3414" s="41">
        <v>0</v>
      </c>
      <c r="C3414" s="56"/>
      <c r="AC3414" s="56"/>
      <c r="AD3414" s="56"/>
      <c r="AE3414" s="56"/>
    </row>
    <row r="3415" spans="1:31" x14ac:dyDescent="0.25">
      <c r="A3415" s="41">
        <v>0</v>
      </c>
      <c r="C3415" s="56"/>
      <c r="AC3415" s="56"/>
      <c r="AD3415" s="56"/>
      <c r="AE3415" s="56"/>
    </row>
    <row r="3416" spans="1:31" x14ac:dyDescent="0.25">
      <c r="A3416" s="41">
        <v>0</v>
      </c>
      <c r="C3416" s="56"/>
      <c r="AC3416" s="56"/>
      <c r="AD3416" s="56"/>
      <c r="AE3416" s="56"/>
    </row>
    <row r="3417" spans="1:31" x14ac:dyDescent="0.25">
      <c r="A3417" s="41">
        <v>0</v>
      </c>
      <c r="C3417" s="56"/>
      <c r="AC3417" s="56"/>
      <c r="AD3417" s="56"/>
      <c r="AE3417" s="56"/>
    </row>
    <row r="3418" spans="1:31" x14ac:dyDescent="0.25">
      <c r="A3418" s="41">
        <v>0</v>
      </c>
      <c r="C3418" s="56"/>
      <c r="AC3418" s="56"/>
      <c r="AD3418" s="56"/>
      <c r="AE3418" s="56"/>
    </row>
    <row r="3419" spans="1:31" x14ac:dyDescent="0.25">
      <c r="A3419" s="41">
        <v>0</v>
      </c>
      <c r="C3419" s="56"/>
      <c r="AC3419" s="56"/>
      <c r="AD3419" s="56"/>
      <c r="AE3419" s="56"/>
    </row>
    <row r="3420" spans="1:31" x14ac:dyDescent="0.25">
      <c r="A3420" s="41">
        <v>0</v>
      </c>
      <c r="C3420" s="56"/>
      <c r="AC3420" s="56"/>
      <c r="AD3420" s="56"/>
      <c r="AE3420" s="56"/>
    </row>
    <row r="3421" spans="1:31" x14ac:dyDescent="0.25">
      <c r="A3421" s="41">
        <v>0</v>
      </c>
      <c r="C3421" s="56"/>
      <c r="AC3421" s="56"/>
      <c r="AD3421" s="56"/>
      <c r="AE3421" s="56"/>
    </row>
    <row r="3422" spans="1:31" x14ac:dyDescent="0.25">
      <c r="A3422" s="41">
        <v>0</v>
      </c>
      <c r="C3422" s="56"/>
      <c r="AC3422" s="56"/>
      <c r="AD3422" s="56"/>
      <c r="AE3422" s="56"/>
    </row>
    <row r="3423" spans="1:31" x14ac:dyDescent="0.25">
      <c r="A3423" s="41">
        <v>0</v>
      </c>
      <c r="C3423" s="56"/>
      <c r="AC3423" s="56"/>
      <c r="AD3423" s="56"/>
      <c r="AE3423" s="56"/>
    </row>
    <row r="3424" spans="1:31" x14ac:dyDescent="0.25">
      <c r="A3424" s="41">
        <v>0</v>
      </c>
      <c r="C3424" s="56"/>
      <c r="AC3424" s="56"/>
      <c r="AD3424" s="56"/>
      <c r="AE3424" s="56"/>
    </row>
    <row r="3425" spans="1:31" x14ac:dyDescent="0.25">
      <c r="A3425" s="41">
        <v>0</v>
      </c>
      <c r="C3425" s="56"/>
      <c r="AC3425" s="56"/>
      <c r="AD3425" s="56"/>
      <c r="AE3425" s="56"/>
    </row>
    <row r="3426" spans="1:31" x14ac:dyDescent="0.25">
      <c r="A3426" s="41">
        <v>0</v>
      </c>
      <c r="C3426" s="56"/>
      <c r="AC3426" s="56"/>
      <c r="AD3426" s="56"/>
      <c r="AE3426" s="56"/>
    </row>
    <row r="3427" spans="1:31" x14ac:dyDescent="0.25">
      <c r="A3427" s="41">
        <v>0</v>
      </c>
      <c r="C3427" s="56"/>
      <c r="AC3427" s="56"/>
      <c r="AD3427" s="56"/>
      <c r="AE3427" s="56"/>
    </row>
    <row r="3428" spans="1:31" x14ac:dyDescent="0.25">
      <c r="A3428" s="41">
        <v>0</v>
      </c>
      <c r="C3428" s="56"/>
      <c r="AC3428" s="56"/>
      <c r="AD3428" s="56"/>
      <c r="AE3428" s="56"/>
    </row>
    <row r="3429" spans="1:31" x14ac:dyDescent="0.25">
      <c r="A3429" s="41">
        <v>0</v>
      </c>
      <c r="C3429" s="56"/>
      <c r="AC3429" s="56"/>
      <c r="AD3429" s="56"/>
      <c r="AE3429" s="56"/>
    </row>
    <row r="3430" spans="1:31" x14ac:dyDescent="0.25">
      <c r="A3430" s="41">
        <v>0</v>
      </c>
      <c r="C3430" s="56"/>
      <c r="AC3430" s="56"/>
      <c r="AD3430" s="56"/>
      <c r="AE3430" s="56"/>
    </row>
    <row r="3431" spans="1:31" x14ac:dyDescent="0.25">
      <c r="A3431" s="41">
        <v>0</v>
      </c>
      <c r="C3431" s="56"/>
      <c r="AC3431" s="56"/>
      <c r="AD3431" s="56"/>
      <c r="AE3431" s="56"/>
    </row>
    <row r="3432" spans="1:31" x14ac:dyDescent="0.25">
      <c r="A3432" s="41">
        <v>0</v>
      </c>
      <c r="C3432" s="56"/>
      <c r="AC3432" s="56"/>
      <c r="AD3432" s="56"/>
      <c r="AE3432" s="56"/>
    </row>
    <row r="3433" spans="1:31" x14ac:dyDescent="0.25">
      <c r="A3433" s="41">
        <v>0</v>
      </c>
      <c r="C3433" s="56"/>
      <c r="AC3433" s="56"/>
      <c r="AD3433" s="56"/>
      <c r="AE3433" s="56"/>
    </row>
    <row r="3434" spans="1:31" x14ac:dyDescent="0.25">
      <c r="A3434" s="41">
        <v>0</v>
      </c>
      <c r="C3434" s="56"/>
      <c r="AC3434" s="56"/>
      <c r="AD3434" s="56"/>
      <c r="AE3434" s="56"/>
    </row>
    <row r="3435" spans="1:31" x14ac:dyDescent="0.25">
      <c r="A3435" s="41">
        <v>0</v>
      </c>
      <c r="C3435" s="56"/>
      <c r="AC3435" s="56"/>
      <c r="AD3435" s="56"/>
      <c r="AE3435" s="56"/>
    </row>
    <row r="3436" spans="1:31" x14ac:dyDescent="0.25">
      <c r="A3436" s="41">
        <v>0</v>
      </c>
      <c r="C3436" s="56"/>
      <c r="AC3436" s="56"/>
      <c r="AD3436" s="56"/>
      <c r="AE3436" s="56"/>
    </row>
    <row r="3437" spans="1:31" x14ac:dyDescent="0.25">
      <c r="A3437" s="41">
        <v>0</v>
      </c>
      <c r="C3437" s="56"/>
      <c r="AC3437" s="56"/>
      <c r="AD3437" s="56"/>
      <c r="AE3437" s="56"/>
    </row>
    <row r="3438" spans="1:31" x14ac:dyDescent="0.25">
      <c r="A3438" s="41">
        <v>0</v>
      </c>
      <c r="C3438" s="56"/>
      <c r="AC3438" s="56"/>
      <c r="AD3438" s="56"/>
      <c r="AE3438" s="56"/>
    </row>
    <row r="3439" spans="1:31" x14ac:dyDescent="0.25">
      <c r="A3439" s="41">
        <v>0</v>
      </c>
      <c r="C3439" s="56"/>
      <c r="AC3439" s="56"/>
      <c r="AD3439" s="56"/>
      <c r="AE3439" s="56"/>
    </row>
    <row r="3440" spans="1:31" x14ac:dyDescent="0.25">
      <c r="A3440" s="41">
        <v>0</v>
      </c>
      <c r="C3440" s="56"/>
      <c r="AC3440" s="56"/>
      <c r="AD3440" s="56"/>
      <c r="AE3440" s="56"/>
    </row>
    <row r="3441" spans="1:31" x14ac:dyDescent="0.25">
      <c r="A3441" s="41">
        <v>0</v>
      </c>
      <c r="C3441" s="56"/>
      <c r="AC3441" s="56"/>
      <c r="AD3441" s="56"/>
      <c r="AE3441" s="56"/>
    </row>
    <row r="3442" spans="1:31" x14ac:dyDescent="0.25">
      <c r="A3442" s="41">
        <v>0</v>
      </c>
      <c r="C3442" s="56"/>
      <c r="AC3442" s="56"/>
      <c r="AD3442" s="56"/>
      <c r="AE3442" s="56"/>
    </row>
    <row r="3443" spans="1:31" x14ac:dyDescent="0.25">
      <c r="A3443" s="41">
        <v>0</v>
      </c>
      <c r="C3443" s="56"/>
      <c r="AC3443" s="56"/>
      <c r="AD3443" s="56"/>
      <c r="AE3443" s="56"/>
    </row>
    <row r="3444" spans="1:31" x14ac:dyDescent="0.25">
      <c r="A3444" s="41">
        <v>0</v>
      </c>
      <c r="C3444" s="56"/>
      <c r="AC3444" s="56"/>
      <c r="AD3444" s="56"/>
      <c r="AE3444" s="56"/>
    </row>
    <row r="3445" spans="1:31" x14ac:dyDescent="0.25">
      <c r="A3445" s="41">
        <v>0</v>
      </c>
      <c r="C3445" s="56"/>
      <c r="AC3445" s="56"/>
      <c r="AD3445" s="56"/>
      <c r="AE3445" s="56"/>
    </row>
    <row r="3446" spans="1:31" x14ac:dyDescent="0.25">
      <c r="A3446" s="41">
        <v>0</v>
      </c>
      <c r="C3446" s="56"/>
      <c r="AC3446" s="56"/>
      <c r="AD3446" s="56"/>
      <c r="AE3446" s="56"/>
    </row>
    <row r="3447" spans="1:31" x14ac:dyDescent="0.25">
      <c r="A3447" s="41">
        <v>0</v>
      </c>
      <c r="C3447" s="56"/>
      <c r="AC3447" s="56"/>
      <c r="AD3447" s="56"/>
      <c r="AE3447" s="56"/>
    </row>
    <row r="3448" spans="1:31" x14ac:dyDescent="0.25">
      <c r="A3448" s="41">
        <v>0</v>
      </c>
      <c r="C3448" s="56"/>
      <c r="AC3448" s="56"/>
      <c r="AD3448" s="56"/>
      <c r="AE3448" s="56"/>
    </row>
    <row r="3449" spans="1:31" x14ac:dyDescent="0.25">
      <c r="A3449" s="41">
        <v>0</v>
      </c>
      <c r="C3449" s="56"/>
      <c r="AC3449" s="56"/>
      <c r="AD3449" s="56"/>
      <c r="AE3449" s="56"/>
    </row>
    <row r="3450" spans="1:31" x14ac:dyDescent="0.25">
      <c r="A3450" s="41">
        <v>0</v>
      </c>
      <c r="C3450" s="56"/>
      <c r="AC3450" s="56"/>
      <c r="AD3450" s="56"/>
      <c r="AE3450" s="56"/>
    </row>
    <row r="3451" spans="1:31" x14ac:dyDescent="0.25">
      <c r="A3451" s="41">
        <v>0</v>
      </c>
      <c r="C3451" s="56"/>
      <c r="AC3451" s="56"/>
      <c r="AD3451" s="56"/>
      <c r="AE3451" s="56"/>
    </row>
    <row r="3452" spans="1:31" x14ac:dyDescent="0.25">
      <c r="A3452" s="41">
        <v>0</v>
      </c>
      <c r="C3452" s="56"/>
      <c r="AC3452" s="56"/>
      <c r="AD3452" s="56"/>
      <c r="AE3452" s="56"/>
    </row>
    <row r="3453" spans="1:31" x14ac:dyDescent="0.25">
      <c r="A3453" s="41">
        <v>0</v>
      </c>
      <c r="C3453" s="56"/>
      <c r="AC3453" s="56"/>
      <c r="AD3453" s="56"/>
      <c r="AE3453" s="56"/>
    </row>
    <row r="3454" spans="1:31" x14ac:dyDescent="0.25">
      <c r="A3454" s="41">
        <v>0</v>
      </c>
      <c r="C3454" s="56"/>
      <c r="AC3454" s="56"/>
      <c r="AD3454" s="56"/>
      <c r="AE3454" s="56"/>
    </row>
    <row r="3455" spans="1:31" x14ac:dyDescent="0.25">
      <c r="A3455" s="41">
        <v>0</v>
      </c>
      <c r="C3455" s="56"/>
      <c r="AC3455" s="56"/>
      <c r="AD3455" s="56"/>
      <c r="AE3455" s="56"/>
    </row>
    <row r="3456" spans="1:31" x14ac:dyDescent="0.25">
      <c r="A3456" s="41">
        <v>0</v>
      </c>
      <c r="C3456" s="56"/>
      <c r="AC3456" s="56"/>
      <c r="AD3456" s="56"/>
      <c r="AE3456" s="56"/>
    </row>
    <row r="3457" spans="1:31" x14ac:dyDescent="0.25">
      <c r="A3457" s="41">
        <v>0</v>
      </c>
      <c r="C3457" s="56"/>
      <c r="AC3457" s="56"/>
      <c r="AD3457" s="56"/>
      <c r="AE3457" s="56"/>
    </row>
    <row r="3458" spans="1:31" x14ac:dyDescent="0.25">
      <c r="A3458" s="41">
        <v>0</v>
      </c>
      <c r="C3458" s="56"/>
      <c r="AC3458" s="56"/>
      <c r="AD3458" s="56"/>
      <c r="AE3458" s="56"/>
    </row>
    <row r="3459" spans="1:31" x14ac:dyDescent="0.25">
      <c r="A3459" s="41">
        <v>0</v>
      </c>
      <c r="C3459" s="56"/>
      <c r="AC3459" s="56"/>
      <c r="AD3459" s="56"/>
      <c r="AE3459" s="56"/>
    </row>
    <row r="3460" spans="1:31" x14ac:dyDescent="0.25">
      <c r="A3460" s="41">
        <v>0</v>
      </c>
      <c r="C3460" s="56"/>
      <c r="AC3460" s="56"/>
      <c r="AD3460" s="56"/>
      <c r="AE3460" s="56"/>
    </row>
    <row r="3461" spans="1:31" x14ac:dyDescent="0.25">
      <c r="A3461" s="41">
        <v>0</v>
      </c>
      <c r="C3461" s="56"/>
      <c r="AC3461" s="56"/>
      <c r="AD3461" s="56"/>
      <c r="AE3461" s="56"/>
    </row>
    <row r="3462" spans="1:31" x14ac:dyDescent="0.25">
      <c r="A3462" s="41">
        <v>0</v>
      </c>
      <c r="C3462" s="56"/>
      <c r="AC3462" s="56"/>
      <c r="AD3462" s="56"/>
      <c r="AE3462" s="56"/>
    </row>
    <row r="3463" spans="1:31" x14ac:dyDescent="0.25">
      <c r="A3463" s="41">
        <v>0</v>
      </c>
      <c r="C3463" s="56"/>
      <c r="AC3463" s="56"/>
      <c r="AD3463" s="56"/>
      <c r="AE3463" s="56"/>
    </row>
    <row r="3464" spans="1:31" x14ac:dyDescent="0.25">
      <c r="A3464" s="41">
        <v>0</v>
      </c>
      <c r="C3464" s="56"/>
      <c r="AC3464" s="56"/>
      <c r="AD3464" s="56"/>
      <c r="AE3464" s="56"/>
    </row>
    <row r="3465" spans="1:31" x14ac:dyDescent="0.25">
      <c r="A3465" s="41">
        <v>0</v>
      </c>
      <c r="C3465" s="56"/>
      <c r="AC3465" s="56"/>
      <c r="AD3465" s="56"/>
      <c r="AE3465" s="56"/>
    </row>
    <row r="3466" spans="1:31" x14ac:dyDescent="0.25">
      <c r="A3466" s="41">
        <v>0</v>
      </c>
      <c r="C3466" s="56"/>
      <c r="AC3466" s="56"/>
      <c r="AD3466" s="56"/>
      <c r="AE3466" s="56"/>
    </row>
    <row r="3467" spans="1:31" x14ac:dyDescent="0.25">
      <c r="A3467" s="41">
        <v>0</v>
      </c>
      <c r="C3467" s="56"/>
      <c r="AC3467" s="56"/>
      <c r="AD3467" s="56"/>
      <c r="AE3467" s="56"/>
    </row>
    <row r="3468" spans="1:31" x14ac:dyDescent="0.25">
      <c r="A3468" s="41">
        <v>0</v>
      </c>
      <c r="C3468" s="56"/>
      <c r="AC3468" s="56"/>
      <c r="AD3468" s="56"/>
      <c r="AE3468" s="56"/>
    </row>
    <row r="3469" spans="1:31" x14ac:dyDescent="0.25">
      <c r="A3469" s="41">
        <v>0</v>
      </c>
      <c r="C3469" s="56"/>
      <c r="AC3469" s="56"/>
      <c r="AD3469" s="56"/>
      <c r="AE3469" s="56"/>
    </row>
    <row r="3470" spans="1:31" x14ac:dyDescent="0.25">
      <c r="A3470" s="41">
        <v>0</v>
      </c>
      <c r="C3470" s="56"/>
      <c r="AC3470" s="56"/>
      <c r="AD3470" s="56"/>
      <c r="AE3470" s="56"/>
    </row>
    <row r="3471" spans="1:31" x14ac:dyDescent="0.25">
      <c r="A3471" s="41">
        <v>0</v>
      </c>
      <c r="C3471" s="56"/>
      <c r="AC3471" s="56"/>
      <c r="AD3471" s="56"/>
      <c r="AE3471" s="56"/>
    </row>
    <row r="3472" spans="1:31" x14ac:dyDescent="0.25">
      <c r="A3472" s="41">
        <v>0</v>
      </c>
      <c r="C3472" s="56"/>
      <c r="AC3472" s="56"/>
      <c r="AD3472" s="56"/>
      <c r="AE3472" s="56"/>
    </row>
    <row r="3473" spans="1:31" x14ac:dyDescent="0.25">
      <c r="A3473" s="41">
        <v>0</v>
      </c>
      <c r="C3473" s="56"/>
      <c r="AC3473" s="56"/>
      <c r="AD3473" s="56"/>
      <c r="AE3473" s="56"/>
    </row>
    <row r="3474" spans="1:31" x14ac:dyDescent="0.25">
      <c r="A3474" s="41">
        <v>0</v>
      </c>
      <c r="C3474" s="56"/>
      <c r="AC3474" s="56"/>
      <c r="AD3474" s="56"/>
      <c r="AE3474" s="56"/>
    </row>
    <row r="3475" spans="1:31" x14ac:dyDescent="0.25">
      <c r="A3475" s="41">
        <v>0</v>
      </c>
      <c r="C3475" s="56"/>
      <c r="AC3475" s="56"/>
      <c r="AD3475" s="56"/>
      <c r="AE3475" s="56"/>
    </row>
    <row r="3476" spans="1:31" x14ac:dyDescent="0.25">
      <c r="A3476" s="41">
        <v>0</v>
      </c>
      <c r="C3476" s="56"/>
      <c r="AC3476" s="56"/>
      <c r="AD3476" s="56"/>
      <c r="AE3476" s="56"/>
    </row>
    <row r="3477" spans="1:31" x14ac:dyDescent="0.25">
      <c r="A3477" s="41">
        <v>0</v>
      </c>
      <c r="C3477" s="56"/>
      <c r="AC3477" s="56"/>
      <c r="AD3477" s="56"/>
      <c r="AE3477" s="56"/>
    </row>
    <row r="3478" spans="1:31" x14ac:dyDescent="0.25">
      <c r="A3478" s="41">
        <v>0</v>
      </c>
      <c r="C3478" s="56"/>
      <c r="AC3478" s="56"/>
      <c r="AD3478" s="56"/>
      <c r="AE3478" s="56"/>
    </row>
    <row r="3479" spans="1:31" x14ac:dyDescent="0.25">
      <c r="A3479" s="41">
        <v>0</v>
      </c>
      <c r="C3479" s="56"/>
      <c r="AC3479" s="56"/>
      <c r="AD3479" s="56"/>
      <c r="AE3479" s="56"/>
    </row>
    <row r="3480" spans="1:31" x14ac:dyDescent="0.25">
      <c r="A3480" s="41">
        <v>0</v>
      </c>
      <c r="C3480" s="56"/>
      <c r="AC3480" s="56"/>
      <c r="AD3480" s="56"/>
      <c r="AE3480" s="56"/>
    </row>
    <row r="3481" spans="1:31" x14ac:dyDescent="0.25">
      <c r="A3481" s="41">
        <v>0</v>
      </c>
      <c r="C3481" s="56"/>
      <c r="AC3481" s="56"/>
      <c r="AD3481" s="56"/>
      <c r="AE3481" s="56"/>
    </row>
    <row r="3482" spans="1:31" x14ac:dyDescent="0.25">
      <c r="A3482" s="41">
        <v>0</v>
      </c>
      <c r="C3482" s="56"/>
      <c r="AC3482" s="56"/>
      <c r="AD3482" s="56"/>
      <c r="AE3482" s="56"/>
    </row>
    <row r="3483" spans="1:31" x14ac:dyDescent="0.25">
      <c r="A3483" s="41">
        <v>0</v>
      </c>
      <c r="C3483" s="56"/>
      <c r="AC3483" s="56"/>
      <c r="AD3483" s="56"/>
      <c r="AE3483" s="56"/>
    </row>
    <row r="3484" spans="1:31" x14ac:dyDescent="0.25">
      <c r="A3484" s="41">
        <v>0</v>
      </c>
      <c r="C3484" s="56"/>
      <c r="AC3484" s="56"/>
      <c r="AD3484" s="56"/>
      <c r="AE3484" s="56"/>
    </row>
    <row r="3485" spans="1:31" x14ac:dyDescent="0.25">
      <c r="A3485" s="41">
        <v>0</v>
      </c>
      <c r="C3485" s="56"/>
      <c r="AC3485" s="56"/>
      <c r="AD3485" s="56"/>
      <c r="AE3485" s="56"/>
    </row>
    <row r="3486" spans="1:31" x14ac:dyDescent="0.25">
      <c r="A3486" s="41">
        <v>0</v>
      </c>
      <c r="C3486" s="56"/>
      <c r="AC3486" s="56"/>
      <c r="AD3486" s="56"/>
      <c r="AE3486" s="56"/>
    </row>
    <row r="3487" spans="1:31" x14ac:dyDescent="0.25">
      <c r="A3487" s="41">
        <v>0</v>
      </c>
      <c r="C3487" s="56"/>
      <c r="AC3487" s="56"/>
      <c r="AD3487" s="56"/>
      <c r="AE3487" s="56"/>
    </row>
    <row r="3488" spans="1:31" x14ac:dyDescent="0.25">
      <c r="A3488" s="41">
        <v>0</v>
      </c>
      <c r="C3488" s="56"/>
      <c r="AC3488" s="56"/>
      <c r="AD3488" s="56"/>
      <c r="AE3488" s="56"/>
    </row>
    <row r="3489" spans="1:31" x14ac:dyDescent="0.25">
      <c r="A3489" s="41">
        <v>0</v>
      </c>
      <c r="C3489" s="56"/>
      <c r="AC3489" s="56"/>
      <c r="AD3489" s="56"/>
      <c r="AE3489" s="56"/>
    </row>
    <row r="3490" spans="1:31" x14ac:dyDescent="0.25">
      <c r="A3490" s="41">
        <v>0</v>
      </c>
      <c r="C3490" s="56"/>
      <c r="AC3490" s="56"/>
      <c r="AD3490" s="56"/>
      <c r="AE3490" s="56"/>
    </row>
    <row r="3491" spans="1:31" x14ac:dyDescent="0.25">
      <c r="A3491" s="41">
        <v>0</v>
      </c>
      <c r="C3491" s="56"/>
      <c r="AC3491" s="56"/>
      <c r="AD3491" s="56"/>
      <c r="AE3491" s="56"/>
    </row>
    <row r="3492" spans="1:31" x14ac:dyDescent="0.25">
      <c r="A3492" s="41">
        <v>0</v>
      </c>
      <c r="C3492" s="56"/>
      <c r="AC3492" s="56"/>
      <c r="AD3492" s="56"/>
      <c r="AE3492" s="56"/>
    </row>
    <row r="3493" spans="1:31" x14ac:dyDescent="0.25">
      <c r="A3493" s="41">
        <v>0</v>
      </c>
      <c r="C3493" s="56"/>
      <c r="AC3493" s="56"/>
      <c r="AD3493" s="56"/>
      <c r="AE3493" s="56"/>
    </row>
    <row r="3494" spans="1:31" x14ac:dyDescent="0.25">
      <c r="A3494" s="41">
        <v>0</v>
      </c>
      <c r="C3494" s="56"/>
      <c r="AC3494" s="56"/>
      <c r="AD3494" s="56"/>
      <c r="AE3494" s="56"/>
    </row>
    <row r="3495" spans="1:31" x14ac:dyDescent="0.25">
      <c r="A3495" s="41">
        <v>0</v>
      </c>
      <c r="C3495" s="56"/>
      <c r="AC3495" s="56"/>
      <c r="AD3495" s="56"/>
      <c r="AE3495" s="56"/>
    </row>
    <row r="3496" spans="1:31" x14ac:dyDescent="0.25">
      <c r="A3496" s="41">
        <v>0</v>
      </c>
      <c r="C3496" s="56"/>
      <c r="AC3496" s="56"/>
      <c r="AD3496" s="56"/>
      <c r="AE3496" s="56"/>
    </row>
    <row r="3497" spans="1:31" x14ac:dyDescent="0.25">
      <c r="A3497" s="41">
        <v>0</v>
      </c>
      <c r="C3497" s="56"/>
      <c r="AC3497" s="56"/>
      <c r="AD3497" s="56"/>
      <c r="AE3497" s="56"/>
    </row>
    <row r="3498" spans="1:31" x14ac:dyDescent="0.25">
      <c r="A3498" s="41">
        <v>0</v>
      </c>
      <c r="C3498" s="56"/>
      <c r="AC3498" s="56"/>
      <c r="AD3498" s="56"/>
      <c r="AE3498" s="56"/>
    </row>
    <row r="3499" spans="1:31" x14ac:dyDescent="0.25">
      <c r="A3499" s="41">
        <v>0</v>
      </c>
      <c r="C3499" s="56"/>
      <c r="AC3499" s="56"/>
      <c r="AD3499" s="56"/>
      <c r="AE3499" s="56"/>
    </row>
    <row r="3500" spans="1:31" x14ac:dyDescent="0.25">
      <c r="A3500" s="41">
        <v>0</v>
      </c>
      <c r="C3500" s="56"/>
      <c r="AC3500" s="56"/>
      <c r="AD3500" s="56"/>
      <c r="AE3500" s="56"/>
    </row>
    <row r="3501" spans="1:31" x14ac:dyDescent="0.25">
      <c r="A3501" s="41">
        <v>0</v>
      </c>
      <c r="C3501" s="56"/>
      <c r="AC3501" s="56"/>
      <c r="AD3501" s="56"/>
      <c r="AE3501" s="56"/>
    </row>
    <row r="3502" spans="1:31" x14ac:dyDescent="0.25">
      <c r="A3502" s="41">
        <v>0</v>
      </c>
      <c r="C3502" s="56"/>
      <c r="AC3502" s="56"/>
      <c r="AD3502" s="56"/>
      <c r="AE3502" s="56"/>
    </row>
    <row r="3503" spans="1:31" x14ac:dyDescent="0.25">
      <c r="A3503" s="41">
        <v>0</v>
      </c>
      <c r="C3503" s="56"/>
      <c r="AC3503" s="56"/>
      <c r="AD3503" s="56"/>
      <c r="AE3503" s="56"/>
    </row>
    <row r="3504" spans="1:31" x14ac:dyDescent="0.25">
      <c r="A3504" s="41">
        <v>0</v>
      </c>
      <c r="C3504" s="56"/>
      <c r="AC3504" s="56"/>
      <c r="AD3504" s="56"/>
      <c r="AE3504" s="56"/>
    </row>
    <row r="3505" spans="1:31" x14ac:dyDescent="0.25">
      <c r="A3505" s="41">
        <v>0</v>
      </c>
      <c r="C3505" s="56"/>
      <c r="AC3505" s="56"/>
      <c r="AD3505" s="56"/>
      <c r="AE3505" s="56"/>
    </row>
    <row r="3506" spans="1:31" x14ac:dyDescent="0.25">
      <c r="A3506" s="41">
        <v>0</v>
      </c>
      <c r="C3506" s="56"/>
      <c r="AC3506" s="56"/>
      <c r="AD3506" s="56"/>
      <c r="AE3506" s="56"/>
    </row>
    <row r="3507" spans="1:31" x14ac:dyDescent="0.25">
      <c r="A3507" s="41">
        <v>0</v>
      </c>
      <c r="C3507" s="56"/>
      <c r="AC3507" s="56"/>
      <c r="AD3507" s="56"/>
      <c r="AE3507" s="56"/>
    </row>
    <row r="3508" spans="1:31" x14ac:dyDescent="0.25">
      <c r="A3508" s="41">
        <v>0</v>
      </c>
      <c r="C3508" s="56"/>
      <c r="AC3508" s="56"/>
      <c r="AD3508" s="56"/>
      <c r="AE3508" s="56"/>
    </row>
    <row r="3509" spans="1:31" x14ac:dyDescent="0.25">
      <c r="A3509" s="41">
        <v>0</v>
      </c>
      <c r="C3509" s="56"/>
      <c r="AC3509" s="56"/>
      <c r="AD3509" s="56"/>
      <c r="AE3509" s="56"/>
    </row>
    <row r="3510" spans="1:31" x14ac:dyDescent="0.25">
      <c r="A3510" s="41">
        <v>0</v>
      </c>
      <c r="C3510" s="56"/>
      <c r="AC3510" s="56"/>
      <c r="AD3510" s="56"/>
      <c r="AE3510" s="56"/>
    </row>
    <row r="3511" spans="1:31" x14ac:dyDescent="0.25">
      <c r="A3511" s="41">
        <v>0</v>
      </c>
      <c r="C3511" s="56"/>
      <c r="AC3511" s="56"/>
      <c r="AD3511" s="56"/>
      <c r="AE3511" s="56"/>
    </row>
    <row r="3512" spans="1:31" x14ac:dyDescent="0.25">
      <c r="A3512" s="41">
        <v>0</v>
      </c>
      <c r="C3512" s="56"/>
      <c r="AC3512" s="56"/>
      <c r="AD3512" s="56"/>
      <c r="AE3512" s="56"/>
    </row>
    <row r="3513" spans="1:31" x14ac:dyDescent="0.25">
      <c r="A3513" s="41">
        <v>0</v>
      </c>
      <c r="C3513" s="56"/>
      <c r="AC3513" s="56"/>
      <c r="AD3513" s="56"/>
      <c r="AE3513" s="56"/>
    </row>
    <row r="3514" spans="1:31" x14ac:dyDescent="0.25">
      <c r="A3514" s="41">
        <v>0</v>
      </c>
      <c r="C3514" s="56"/>
      <c r="AC3514" s="56"/>
      <c r="AD3514" s="56"/>
      <c r="AE3514" s="56"/>
    </row>
    <row r="3515" spans="1:31" x14ac:dyDescent="0.25">
      <c r="A3515" s="41">
        <v>0</v>
      </c>
      <c r="C3515" s="56"/>
      <c r="AC3515" s="56"/>
      <c r="AD3515" s="56"/>
      <c r="AE3515" s="56"/>
    </row>
    <row r="3516" spans="1:31" x14ac:dyDescent="0.25">
      <c r="A3516" s="41">
        <v>0</v>
      </c>
      <c r="C3516" s="56"/>
      <c r="AC3516" s="56"/>
      <c r="AD3516" s="56"/>
      <c r="AE3516" s="56"/>
    </row>
    <row r="3517" spans="1:31" x14ac:dyDescent="0.25">
      <c r="A3517" s="41">
        <v>0</v>
      </c>
      <c r="C3517" s="56"/>
      <c r="AC3517" s="56"/>
      <c r="AD3517" s="56"/>
      <c r="AE3517" s="56"/>
    </row>
    <row r="3518" spans="1:31" x14ac:dyDescent="0.25">
      <c r="A3518" s="41">
        <v>0</v>
      </c>
      <c r="C3518" s="56"/>
      <c r="AC3518" s="56"/>
      <c r="AD3518" s="56"/>
      <c r="AE3518" s="56"/>
    </row>
    <row r="3519" spans="1:31" x14ac:dyDescent="0.25">
      <c r="A3519" s="41">
        <v>0</v>
      </c>
      <c r="C3519" s="56"/>
      <c r="AC3519" s="56"/>
      <c r="AD3519" s="56"/>
      <c r="AE3519" s="56"/>
    </row>
    <row r="3520" spans="1:31" x14ac:dyDescent="0.25">
      <c r="A3520" s="41">
        <v>0</v>
      </c>
      <c r="C3520" s="56"/>
      <c r="AC3520" s="56"/>
      <c r="AD3520" s="56"/>
      <c r="AE3520" s="56"/>
    </row>
    <row r="3521" spans="1:31" x14ac:dyDescent="0.25">
      <c r="A3521" s="41">
        <v>0</v>
      </c>
      <c r="C3521" s="56"/>
      <c r="AC3521" s="56"/>
      <c r="AD3521" s="56"/>
      <c r="AE3521" s="56"/>
    </row>
    <row r="3522" spans="1:31" x14ac:dyDescent="0.25">
      <c r="A3522" s="41">
        <v>0</v>
      </c>
      <c r="C3522" s="56"/>
      <c r="AC3522" s="56"/>
      <c r="AD3522" s="56"/>
      <c r="AE3522" s="56"/>
    </row>
    <row r="3523" spans="1:31" x14ac:dyDescent="0.25">
      <c r="A3523" s="41">
        <v>0</v>
      </c>
      <c r="C3523" s="56"/>
      <c r="AC3523" s="56"/>
      <c r="AD3523" s="56"/>
      <c r="AE3523" s="56"/>
    </row>
    <row r="3524" spans="1:31" x14ac:dyDescent="0.25">
      <c r="A3524" s="41">
        <v>0</v>
      </c>
      <c r="C3524" s="56"/>
      <c r="AC3524" s="56"/>
      <c r="AD3524" s="56"/>
      <c r="AE3524" s="56"/>
    </row>
    <row r="3525" spans="1:31" x14ac:dyDescent="0.25">
      <c r="A3525" s="41">
        <v>0</v>
      </c>
      <c r="C3525" s="56"/>
      <c r="AC3525" s="56"/>
      <c r="AD3525" s="56"/>
      <c r="AE3525" s="56"/>
    </row>
    <row r="3526" spans="1:31" x14ac:dyDescent="0.25">
      <c r="A3526" s="41">
        <v>0</v>
      </c>
      <c r="C3526" s="56"/>
      <c r="AC3526" s="56"/>
      <c r="AD3526" s="56"/>
      <c r="AE3526" s="56"/>
    </row>
    <row r="3527" spans="1:31" x14ac:dyDescent="0.25">
      <c r="A3527" s="41">
        <v>0</v>
      </c>
      <c r="C3527" s="56"/>
      <c r="AC3527" s="56"/>
      <c r="AD3527" s="56"/>
      <c r="AE3527" s="56"/>
    </row>
    <row r="3528" spans="1:31" x14ac:dyDescent="0.25">
      <c r="A3528" s="41">
        <v>0</v>
      </c>
      <c r="C3528" s="56"/>
      <c r="AC3528" s="56"/>
      <c r="AD3528" s="56"/>
      <c r="AE3528" s="56"/>
    </row>
    <row r="3529" spans="1:31" x14ac:dyDescent="0.25">
      <c r="A3529" s="41">
        <v>0</v>
      </c>
      <c r="C3529" s="56"/>
      <c r="AC3529" s="56"/>
      <c r="AD3529" s="56"/>
      <c r="AE3529" s="56"/>
    </row>
    <row r="3530" spans="1:31" x14ac:dyDescent="0.25">
      <c r="A3530" s="41">
        <v>0</v>
      </c>
      <c r="C3530" s="56"/>
      <c r="AC3530" s="56"/>
      <c r="AD3530" s="56"/>
      <c r="AE3530" s="56"/>
    </row>
    <row r="3531" spans="1:31" x14ac:dyDescent="0.25">
      <c r="A3531" s="41">
        <v>0</v>
      </c>
      <c r="C3531" s="56"/>
      <c r="AC3531" s="56"/>
      <c r="AD3531" s="56"/>
      <c r="AE3531" s="56"/>
    </row>
    <row r="3532" spans="1:31" x14ac:dyDescent="0.25">
      <c r="A3532" s="41">
        <v>0</v>
      </c>
      <c r="C3532" s="56"/>
      <c r="AC3532" s="56"/>
      <c r="AD3532" s="56"/>
      <c r="AE3532" s="56"/>
    </row>
    <row r="3533" spans="1:31" x14ac:dyDescent="0.25">
      <c r="A3533" s="41">
        <v>0</v>
      </c>
      <c r="C3533" s="56"/>
      <c r="AC3533" s="56"/>
      <c r="AD3533" s="56"/>
      <c r="AE3533" s="56"/>
    </row>
    <row r="3534" spans="1:31" x14ac:dyDescent="0.25">
      <c r="A3534" s="41">
        <v>0</v>
      </c>
      <c r="C3534" s="56"/>
      <c r="AC3534" s="56"/>
      <c r="AD3534" s="56"/>
      <c r="AE3534" s="56"/>
    </row>
    <row r="3535" spans="1:31" x14ac:dyDescent="0.25">
      <c r="A3535" s="41">
        <v>0</v>
      </c>
      <c r="C3535" s="56"/>
      <c r="AC3535" s="56"/>
      <c r="AD3535" s="56"/>
      <c r="AE3535" s="56"/>
    </row>
    <row r="3536" spans="1:31" x14ac:dyDescent="0.25">
      <c r="A3536" s="41">
        <v>0</v>
      </c>
      <c r="C3536" s="56"/>
      <c r="AC3536" s="56"/>
      <c r="AD3536" s="56"/>
      <c r="AE3536" s="56"/>
    </row>
    <row r="3537" spans="1:31" x14ac:dyDescent="0.25">
      <c r="A3537" s="41">
        <v>0</v>
      </c>
      <c r="C3537" s="56"/>
      <c r="AC3537" s="56"/>
      <c r="AD3537" s="56"/>
      <c r="AE3537" s="56"/>
    </row>
    <row r="3538" spans="1:31" x14ac:dyDescent="0.25">
      <c r="A3538" s="41">
        <v>0</v>
      </c>
      <c r="C3538" s="56"/>
      <c r="AC3538" s="56"/>
      <c r="AD3538" s="56"/>
      <c r="AE3538" s="56"/>
    </row>
    <row r="3539" spans="1:31" x14ac:dyDescent="0.25">
      <c r="A3539" s="41">
        <v>0</v>
      </c>
      <c r="C3539" s="56"/>
      <c r="AC3539" s="56"/>
      <c r="AD3539" s="56"/>
      <c r="AE3539" s="56"/>
    </row>
    <row r="3540" spans="1:31" x14ac:dyDescent="0.25">
      <c r="A3540" s="41">
        <v>0</v>
      </c>
      <c r="C3540" s="56"/>
      <c r="AC3540" s="56"/>
      <c r="AD3540" s="56"/>
      <c r="AE3540" s="56"/>
    </row>
    <row r="3541" spans="1:31" x14ac:dyDescent="0.25">
      <c r="A3541" s="41">
        <v>0</v>
      </c>
      <c r="C3541" s="56"/>
      <c r="AC3541" s="56"/>
      <c r="AD3541" s="56"/>
      <c r="AE3541" s="56"/>
    </row>
    <row r="3542" spans="1:31" x14ac:dyDescent="0.25">
      <c r="A3542" s="41">
        <v>0</v>
      </c>
      <c r="C3542" s="56"/>
      <c r="AC3542" s="56"/>
      <c r="AD3542" s="56"/>
      <c r="AE3542" s="56"/>
    </row>
    <row r="3543" spans="1:31" x14ac:dyDescent="0.25">
      <c r="A3543" s="41">
        <v>0</v>
      </c>
      <c r="C3543" s="56"/>
      <c r="AC3543" s="56"/>
      <c r="AD3543" s="56"/>
      <c r="AE3543" s="56"/>
    </row>
    <row r="3544" spans="1:31" x14ac:dyDescent="0.25">
      <c r="A3544" s="41">
        <v>0</v>
      </c>
      <c r="C3544" s="56"/>
      <c r="AC3544" s="56"/>
      <c r="AD3544" s="56"/>
      <c r="AE3544" s="56"/>
    </row>
    <row r="3545" spans="1:31" x14ac:dyDescent="0.25">
      <c r="A3545" s="41">
        <v>0</v>
      </c>
      <c r="C3545" s="56"/>
      <c r="AC3545" s="56"/>
      <c r="AD3545" s="56"/>
      <c r="AE3545" s="56"/>
    </row>
    <row r="3546" spans="1:31" x14ac:dyDescent="0.25">
      <c r="A3546" s="41">
        <v>0</v>
      </c>
      <c r="C3546" s="56"/>
      <c r="AC3546" s="56"/>
      <c r="AD3546" s="56"/>
      <c r="AE3546" s="56"/>
    </row>
    <row r="3547" spans="1:31" x14ac:dyDescent="0.25">
      <c r="A3547" s="41">
        <v>0</v>
      </c>
      <c r="C3547" s="56"/>
      <c r="AC3547" s="56"/>
      <c r="AD3547" s="56"/>
      <c r="AE3547" s="56"/>
    </row>
    <row r="3548" spans="1:31" x14ac:dyDescent="0.25">
      <c r="A3548" s="41">
        <v>0</v>
      </c>
      <c r="C3548" s="56"/>
      <c r="AC3548" s="56"/>
      <c r="AD3548" s="56"/>
      <c r="AE3548" s="56"/>
    </row>
    <row r="3549" spans="1:31" x14ac:dyDescent="0.25">
      <c r="A3549" s="41">
        <v>0</v>
      </c>
      <c r="C3549" s="56"/>
      <c r="AC3549" s="56"/>
      <c r="AD3549" s="56"/>
      <c r="AE3549" s="56"/>
    </row>
    <row r="3550" spans="1:31" x14ac:dyDescent="0.25">
      <c r="A3550" s="41">
        <v>0</v>
      </c>
      <c r="C3550" s="56"/>
      <c r="AC3550" s="56"/>
      <c r="AD3550" s="56"/>
      <c r="AE3550" s="56"/>
    </row>
    <row r="3551" spans="1:31" x14ac:dyDescent="0.25">
      <c r="A3551" s="41">
        <v>0</v>
      </c>
      <c r="C3551" s="56"/>
      <c r="AC3551" s="56"/>
      <c r="AD3551" s="56"/>
      <c r="AE3551" s="56"/>
    </row>
    <row r="3552" spans="1:31" x14ac:dyDescent="0.25">
      <c r="A3552" s="41">
        <v>0</v>
      </c>
      <c r="C3552" s="56"/>
      <c r="AC3552" s="56"/>
      <c r="AD3552" s="56"/>
      <c r="AE3552" s="56"/>
    </row>
    <row r="3553" spans="1:31" x14ac:dyDescent="0.25">
      <c r="A3553" s="41">
        <v>0</v>
      </c>
      <c r="C3553" s="56"/>
      <c r="AC3553" s="56"/>
      <c r="AD3553" s="56"/>
      <c r="AE3553" s="56"/>
    </row>
    <row r="3554" spans="1:31" x14ac:dyDescent="0.25">
      <c r="A3554" s="41">
        <v>0</v>
      </c>
      <c r="C3554" s="56"/>
      <c r="AC3554" s="56"/>
      <c r="AD3554" s="56"/>
      <c r="AE3554" s="56"/>
    </row>
    <row r="3555" spans="1:31" x14ac:dyDescent="0.25">
      <c r="A3555" s="41">
        <v>0</v>
      </c>
      <c r="C3555" s="56"/>
      <c r="AC3555" s="56"/>
      <c r="AD3555" s="56"/>
      <c r="AE3555" s="56"/>
    </row>
    <row r="3556" spans="1:31" x14ac:dyDescent="0.25">
      <c r="A3556" s="41">
        <v>0</v>
      </c>
      <c r="C3556" s="56"/>
      <c r="AC3556" s="56"/>
      <c r="AD3556" s="56"/>
      <c r="AE3556" s="56"/>
    </row>
    <row r="3557" spans="1:31" x14ac:dyDescent="0.25">
      <c r="A3557" s="41">
        <v>0</v>
      </c>
      <c r="C3557" s="56"/>
      <c r="AC3557" s="56"/>
      <c r="AD3557" s="56"/>
      <c r="AE3557" s="56"/>
    </row>
    <row r="3558" spans="1:31" x14ac:dyDescent="0.25">
      <c r="A3558" s="41">
        <v>0</v>
      </c>
      <c r="C3558" s="56"/>
      <c r="AC3558" s="56"/>
      <c r="AD3558" s="56"/>
      <c r="AE3558" s="56"/>
    </row>
    <row r="3559" spans="1:31" x14ac:dyDescent="0.25">
      <c r="A3559" s="41">
        <v>0</v>
      </c>
      <c r="C3559" s="56"/>
      <c r="AC3559" s="56"/>
      <c r="AD3559" s="56"/>
      <c r="AE3559" s="56"/>
    </row>
    <row r="3560" spans="1:31" x14ac:dyDescent="0.25">
      <c r="A3560" s="41">
        <v>0</v>
      </c>
      <c r="C3560" s="56"/>
      <c r="AC3560" s="56"/>
      <c r="AD3560" s="56"/>
      <c r="AE3560" s="56"/>
    </row>
    <row r="3561" spans="1:31" x14ac:dyDescent="0.25">
      <c r="A3561" s="41">
        <v>0</v>
      </c>
      <c r="C3561" s="56"/>
      <c r="AC3561" s="56"/>
      <c r="AD3561" s="56"/>
      <c r="AE3561" s="56"/>
    </row>
    <row r="3562" spans="1:31" x14ac:dyDescent="0.25">
      <c r="A3562" s="41">
        <v>0</v>
      </c>
      <c r="C3562" s="56"/>
      <c r="AC3562" s="56"/>
      <c r="AD3562" s="56"/>
      <c r="AE3562" s="56"/>
    </row>
    <row r="3563" spans="1:31" x14ac:dyDescent="0.25">
      <c r="A3563" s="41">
        <v>0</v>
      </c>
      <c r="C3563" s="56"/>
      <c r="AC3563" s="56"/>
      <c r="AD3563" s="56"/>
      <c r="AE3563" s="56"/>
    </row>
    <row r="3564" spans="1:31" x14ac:dyDescent="0.25">
      <c r="A3564" s="41">
        <v>0</v>
      </c>
      <c r="C3564" s="56"/>
      <c r="AC3564" s="56"/>
      <c r="AD3564" s="56"/>
      <c r="AE3564" s="56"/>
    </row>
    <row r="3565" spans="1:31" x14ac:dyDescent="0.25">
      <c r="A3565" s="41">
        <v>0</v>
      </c>
      <c r="C3565" s="56"/>
      <c r="AC3565" s="56"/>
      <c r="AD3565" s="56"/>
      <c r="AE3565" s="56"/>
    </row>
    <row r="3566" spans="1:31" x14ac:dyDescent="0.25">
      <c r="A3566" s="41">
        <v>0</v>
      </c>
      <c r="C3566" s="56"/>
      <c r="AC3566" s="56"/>
      <c r="AD3566" s="56"/>
      <c r="AE3566" s="56"/>
    </row>
    <row r="3567" spans="1:31" x14ac:dyDescent="0.25">
      <c r="A3567" s="41">
        <v>0</v>
      </c>
      <c r="C3567" s="56"/>
      <c r="AC3567" s="56"/>
      <c r="AD3567" s="56"/>
      <c r="AE3567" s="56"/>
    </row>
    <row r="3568" spans="1:31" x14ac:dyDescent="0.25">
      <c r="A3568" s="41">
        <v>0</v>
      </c>
      <c r="C3568" s="56"/>
      <c r="AC3568" s="56"/>
      <c r="AD3568" s="56"/>
      <c r="AE3568" s="56"/>
    </row>
    <row r="3569" spans="1:31" x14ac:dyDescent="0.25">
      <c r="A3569" s="41">
        <v>0</v>
      </c>
      <c r="C3569" s="56"/>
      <c r="AC3569" s="56"/>
      <c r="AD3569" s="56"/>
      <c r="AE3569" s="56"/>
    </row>
    <row r="3570" spans="1:31" x14ac:dyDescent="0.25">
      <c r="A3570" s="41">
        <v>0</v>
      </c>
      <c r="C3570" s="56"/>
      <c r="AC3570" s="56"/>
      <c r="AD3570" s="56"/>
      <c r="AE3570" s="56"/>
    </row>
    <row r="3571" spans="1:31" x14ac:dyDescent="0.25">
      <c r="A3571" s="41">
        <v>0</v>
      </c>
      <c r="C3571" s="56"/>
      <c r="AC3571" s="56"/>
      <c r="AD3571" s="56"/>
      <c r="AE3571" s="56"/>
    </row>
    <row r="3572" spans="1:31" x14ac:dyDescent="0.25">
      <c r="A3572" s="41">
        <v>0</v>
      </c>
      <c r="C3572" s="56"/>
      <c r="AC3572" s="56"/>
      <c r="AD3572" s="56"/>
      <c r="AE3572" s="56"/>
    </row>
    <row r="3573" spans="1:31" x14ac:dyDescent="0.25">
      <c r="A3573" s="41">
        <v>0</v>
      </c>
      <c r="C3573" s="56"/>
      <c r="AC3573" s="56"/>
      <c r="AD3573" s="56"/>
      <c r="AE3573" s="56"/>
    </row>
    <row r="3574" spans="1:31" x14ac:dyDescent="0.25">
      <c r="A3574" s="41">
        <v>0</v>
      </c>
      <c r="C3574" s="56"/>
      <c r="AC3574" s="56"/>
      <c r="AD3574" s="56"/>
      <c r="AE3574" s="56"/>
    </row>
    <row r="3575" spans="1:31" x14ac:dyDescent="0.25">
      <c r="A3575" s="41">
        <v>0</v>
      </c>
      <c r="C3575" s="56"/>
      <c r="AC3575" s="56"/>
      <c r="AD3575" s="56"/>
      <c r="AE3575" s="56"/>
    </row>
    <row r="3576" spans="1:31" x14ac:dyDescent="0.25">
      <c r="A3576" s="41">
        <v>0</v>
      </c>
      <c r="C3576" s="56"/>
      <c r="AC3576" s="56"/>
      <c r="AD3576" s="56"/>
      <c r="AE3576" s="56"/>
    </row>
    <row r="3577" spans="1:31" x14ac:dyDescent="0.25">
      <c r="A3577" s="41">
        <v>0</v>
      </c>
      <c r="C3577" s="56"/>
      <c r="AC3577" s="56"/>
      <c r="AD3577" s="56"/>
      <c r="AE3577" s="56"/>
    </row>
    <row r="3578" spans="1:31" x14ac:dyDescent="0.25">
      <c r="A3578" s="41">
        <v>0</v>
      </c>
      <c r="C3578" s="56"/>
      <c r="AC3578" s="56"/>
      <c r="AD3578" s="56"/>
      <c r="AE3578" s="56"/>
    </row>
    <row r="3579" spans="1:31" x14ac:dyDescent="0.25">
      <c r="A3579" s="41">
        <v>0</v>
      </c>
      <c r="C3579" s="56"/>
      <c r="AC3579" s="56"/>
      <c r="AD3579" s="56"/>
      <c r="AE3579" s="56"/>
    </row>
    <row r="3580" spans="1:31" x14ac:dyDescent="0.25">
      <c r="A3580" s="41">
        <v>18075</v>
      </c>
      <c r="C3580" s="56"/>
      <c r="AC3580" s="56"/>
      <c r="AD3580" s="56"/>
      <c r="AE3580" s="56"/>
    </row>
    <row r="3581" spans="1:31" x14ac:dyDescent="0.25">
      <c r="A3581" s="41">
        <v>0</v>
      </c>
      <c r="C3581" s="56"/>
      <c r="AC3581" s="56"/>
      <c r="AD3581" s="56"/>
      <c r="AE3581" s="56"/>
    </row>
    <row r="3582" spans="1:31" x14ac:dyDescent="0.25">
      <c r="A3582" s="41">
        <v>0</v>
      </c>
      <c r="C3582" s="56"/>
      <c r="AC3582" s="56"/>
      <c r="AD3582" s="56"/>
      <c r="AE3582" s="56"/>
    </row>
    <row r="3583" spans="1:31" x14ac:dyDescent="0.25">
      <c r="A3583" s="41">
        <v>0</v>
      </c>
      <c r="C3583" s="56"/>
      <c r="AC3583" s="56"/>
      <c r="AD3583" s="56"/>
      <c r="AE3583" s="56"/>
    </row>
    <row r="3584" spans="1:31" x14ac:dyDescent="0.25">
      <c r="A3584" s="41">
        <v>0</v>
      </c>
      <c r="C3584" s="56"/>
      <c r="AC3584" s="56"/>
      <c r="AD3584" s="56"/>
      <c r="AE3584" s="56"/>
    </row>
    <row r="3585" spans="1:31" x14ac:dyDescent="0.25">
      <c r="A3585" s="41">
        <v>0</v>
      </c>
      <c r="C3585" s="56"/>
      <c r="AC3585" s="56"/>
      <c r="AD3585" s="56"/>
      <c r="AE3585" s="56"/>
    </row>
    <row r="3586" spans="1:31" x14ac:dyDescent="0.25">
      <c r="A3586" s="41">
        <v>0</v>
      </c>
      <c r="C3586" s="56"/>
      <c r="AC3586" s="56"/>
      <c r="AD3586" s="56"/>
      <c r="AE3586" s="56"/>
    </row>
    <row r="3587" spans="1:31" x14ac:dyDescent="0.25">
      <c r="A3587" s="41">
        <v>0</v>
      </c>
      <c r="C3587" s="56"/>
      <c r="AC3587" s="56"/>
      <c r="AD3587" s="56"/>
      <c r="AE3587" s="56"/>
    </row>
    <row r="3588" spans="1:31" x14ac:dyDescent="0.25">
      <c r="A3588" s="41">
        <v>0</v>
      </c>
      <c r="C3588" s="56"/>
      <c r="AC3588" s="56"/>
      <c r="AD3588" s="56"/>
      <c r="AE3588" s="56"/>
    </row>
    <row r="3589" spans="1:31" x14ac:dyDescent="0.25">
      <c r="A3589" s="41">
        <v>0</v>
      </c>
      <c r="C3589" s="56"/>
      <c r="AC3589" s="56"/>
      <c r="AD3589" s="56"/>
      <c r="AE3589" s="56"/>
    </row>
    <row r="3590" spans="1:31" x14ac:dyDescent="0.25">
      <c r="A3590" s="41">
        <v>0</v>
      </c>
      <c r="C3590" s="56"/>
      <c r="AC3590" s="56"/>
      <c r="AD3590" s="56"/>
      <c r="AE3590" s="56"/>
    </row>
    <row r="3591" spans="1:31" x14ac:dyDescent="0.25">
      <c r="A3591" s="41">
        <v>0</v>
      </c>
      <c r="C3591" s="56"/>
      <c r="AC3591" s="56"/>
      <c r="AD3591" s="56"/>
      <c r="AE3591" s="56"/>
    </row>
    <row r="3592" spans="1:31" x14ac:dyDescent="0.25">
      <c r="A3592" s="41">
        <v>0</v>
      </c>
      <c r="C3592" s="56"/>
      <c r="AC3592" s="56"/>
      <c r="AD3592" s="56"/>
      <c r="AE3592" s="56"/>
    </row>
    <row r="3593" spans="1:31" x14ac:dyDescent="0.25">
      <c r="A3593" s="41">
        <v>0</v>
      </c>
      <c r="C3593" s="56"/>
      <c r="AC3593" s="56"/>
      <c r="AD3593" s="56"/>
      <c r="AE3593" s="56"/>
    </row>
    <row r="3594" spans="1:31" x14ac:dyDescent="0.25">
      <c r="A3594" s="41">
        <v>0</v>
      </c>
      <c r="C3594" s="56"/>
      <c r="AC3594" s="56"/>
      <c r="AD3594" s="56"/>
      <c r="AE3594" s="56"/>
    </row>
    <row r="3595" spans="1:31" x14ac:dyDescent="0.25">
      <c r="A3595" s="41">
        <v>0</v>
      </c>
      <c r="C3595" s="56"/>
      <c r="AC3595" s="56"/>
      <c r="AD3595" s="56"/>
      <c r="AE3595" s="56"/>
    </row>
    <row r="3596" spans="1:31" x14ac:dyDescent="0.25">
      <c r="A3596" s="41">
        <v>0</v>
      </c>
      <c r="C3596" s="56"/>
      <c r="AC3596" s="56"/>
      <c r="AD3596" s="56"/>
      <c r="AE3596" s="56"/>
    </row>
    <row r="3597" spans="1:31" x14ac:dyDescent="0.25">
      <c r="A3597" s="41">
        <v>0</v>
      </c>
      <c r="C3597" s="56"/>
      <c r="AC3597" s="56"/>
      <c r="AD3597" s="56"/>
      <c r="AE3597" s="56"/>
    </row>
    <row r="3598" spans="1:31" x14ac:dyDescent="0.25">
      <c r="A3598" s="41">
        <v>0</v>
      </c>
      <c r="C3598" s="56"/>
      <c r="AC3598" s="56"/>
      <c r="AD3598" s="56"/>
      <c r="AE3598" s="56"/>
    </row>
    <row r="3599" spans="1:31" x14ac:dyDescent="0.25">
      <c r="A3599" s="41">
        <v>0</v>
      </c>
      <c r="C3599" s="56"/>
      <c r="AC3599" s="56"/>
      <c r="AD3599" s="56"/>
      <c r="AE3599" s="56"/>
    </row>
    <row r="3600" spans="1:31" x14ac:dyDescent="0.25">
      <c r="A3600" s="41">
        <v>0</v>
      </c>
      <c r="C3600" s="56"/>
      <c r="AC3600" s="56"/>
      <c r="AD3600" s="56"/>
      <c r="AE3600" s="56"/>
    </row>
    <row r="3601" spans="1:31" x14ac:dyDescent="0.25">
      <c r="A3601" s="41">
        <v>0</v>
      </c>
      <c r="C3601" s="56"/>
      <c r="AC3601" s="56"/>
      <c r="AD3601" s="56"/>
      <c r="AE3601" s="56"/>
    </row>
    <row r="3602" spans="1:31" x14ac:dyDescent="0.25">
      <c r="A3602" s="41">
        <v>0</v>
      </c>
      <c r="C3602" s="56"/>
      <c r="AC3602" s="56"/>
      <c r="AD3602" s="56"/>
      <c r="AE3602" s="56"/>
    </row>
    <row r="3603" spans="1:31" x14ac:dyDescent="0.25">
      <c r="A3603" s="41">
        <v>0</v>
      </c>
      <c r="C3603" s="56"/>
      <c r="AC3603" s="56"/>
      <c r="AD3603" s="56"/>
      <c r="AE3603" s="56"/>
    </row>
    <row r="3604" spans="1:31" x14ac:dyDescent="0.25">
      <c r="A3604" s="41">
        <v>0</v>
      </c>
      <c r="C3604" s="56"/>
      <c r="AC3604" s="56"/>
      <c r="AD3604" s="56"/>
      <c r="AE3604" s="56"/>
    </row>
    <row r="3605" spans="1:31" x14ac:dyDescent="0.25">
      <c r="A3605" s="41">
        <v>0</v>
      </c>
      <c r="C3605" s="56"/>
      <c r="AC3605" s="56"/>
      <c r="AD3605" s="56"/>
      <c r="AE3605" s="56"/>
    </row>
    <row r="3606" spans="1:31" x14ac:dyDescent="0.25">
      <c r="A3606" s="41">
        <v>0</v>
      </c>
      <c r="C3606" s="56"/>
      <c r="AC3606" s="56"/>
      <c r="AD3606" s="56"/>
      <c r="AE3606" s="56"/>
    </row>
    <row r="3607" spans="1:31" x14ac:dyDescent="0.25">
      <c r="A3607" s="41">
        <v>0</v>
      </c>
      <c r="C3607" s="56"/>
      <c r="AC3607" s="56"/>
      <c r="AD3607" s="56"/>
      <c r="AE3607" s="56"/>
    </row>
    <row r="3608" spans="1:31" x14ac:dyDescent="0.25">
      <c r="A3608" s="41">
        <v>0</v>
      </c>
      <c r="C3608" s="56"/>
      <c r="AC3608" s="56"/>
      <c r="AD3608" s="56"/>
      <c r="AE3608" s="56"/>
    </row>
    <row r="3609" spans="1:31" x14ac:dyDescent="0.25">
      <c r="A3609" s="41">
        <v>0</v>
      </c>
      <c r="C3609" s="56"/>
      <c r="AC3609" s="56"/>
      <c r="AD3609" s="56"/>
      <c r="AE3609" s="56"/>
    </row>
    <row r="3610" spans="1:31" x14ac:dyDescent="0.25">
      <c r="A3610" s="41">
        <v>0</v>
      </c>
      <c r="C3610" s="56"/>
      <c r="AC3610" s="56"/>
      <c r="AD3610" s="56"/>
      <c r="AE3610" s="56"/>
    </row>
    <row r="3611" spans="1:31" x14ac:dyDescent="0.25">
      <c r="A3611" s="41">
        <v>0</v>
      </c>
      <c r="C3611" s="56"/>
      <c r="AC3611" s="56"/>
      <c r="AD3611" s="56"/>
      <c r="AE3611" s="56"/>
    </row>
    <row r="3612" spans="1:31" x14ac:dyDescent="0.25">
      <c r="A3612" s="41">
        <v>0</v>
      </c>
      <c r="C3612" s="56"/>
      <c r="AC3612" s="56"/>
      <c r="AD3612" s="56"/>
      <c r="AE3612" s="56"/>
    </row>
    <row r="3613" spans="1:31" x14ac:dyDescent="0.25">
      <c r="A3613" s="41">
        <v>0</v>
      </c>
      <c r="C3613" s="56"/>
      <c r="AC3613" s="56"/>
      <c r="AD3613" s="56"/>
      <c r="AE3613" s="56"/>
    </row>
    <row r="3614" spans="1:31" x14ac:dyDescent="0.25">
      <c r="A3614" s="41">
        <v>0</v>
      </c>
      <c r="C3614" s="56"/>
      <c r="AC3614" s="56"/>
      <c r="AD3614" s="56"/>
      <c r="AE3614" s="56"/>
    </row>
    <row r="3615" spans="1:31" x14ac:dyDescent="0.25">
      <c r="A3615" s="41">
        <v>0</v>
      </c>
      <c r="C3615" s="56"/>
      <c r="AC3615" s="56"/>
      <c r="AD3615" s="56"/>
      <c r="AE3615" s="56"/>
    </row>
    <row r="3616" spans="1:31" x14ac:dyDescent="0.25">
      <c r="A3616" s="41">
        <v>0</v>
      </c>
      <c r="C3616" s="56"/>
      <c r="AC3616" s="56"/>
      <c r="AD3616" s="56"/>
      <c r="AE3616" s="56"/>
    </row>
    <row r="3617" spans="1:31" x14ac:dyDescent="0.25">
      <c r="A3617" s="41">
        <v>0</v>
      </c>
      <c r="C3617" s="56"/>
      <c r="AC3617" s="56"/>
      <c r="AD3617" s="56"/>
      <c r="AE3617" s="56"/>
    </row>
    <row r="3618" spans="1:31" x14ac:dyDescent="0.25">
      <c r="A3618" s="41">
        <v>0</v>
      </c>
      <c r="C3618" s="56"/>
      <c r="AC3618" s="56"/>
      <c r="AD3618" s="56"/>
      <c r="AE3618" s="56"/>
    </row>
    <row r="3619" spans="1:31" x14ac:dyDescent="0.25">
      <c r="A3619" s="41">
        <v>0</v>
      </c>
      <c r="C3619" s="56"/>
      <c r="AC3619" s="56"/>
      <c r="AD3619" s="56"/>
      <c r="AE3619" s="56"/>
    </row>
    <row r="3620" spans="1:31" x14ac:dyDescent="0.25">
      <c r="A3620" s="41">
        <v>0</v>
      </c>
      <c r="C3620" s="56"/>
      <c r="AC3620" s="56"/>
      <c r="AD3620" s="56"/>
      <c r="AE3620" s="56"/>
    </row>
    <row r="3621" spans="1:31" x14ac:dyDescent="0.25">
      <c r="A3621" s="41">
        <v>0</v>
      </c>
      <c r="C3621" s="56"/>
      <c r="AC3621" s="56"/>
      <c r="AD3621" s="56"/>
      <c r="AE3621" s="56"/>
    </row>
    <row r="3622" spans="1:31" x14ac:dyDescent="0.25">
      <c r="A3622" s="41">
        <v>0</v>
      </c>
      <c r="C3622" s="56"/>
      <c r="AC3622" s="56"/>
      <c r="AD3622" s="56"/>
      <c r="AE3622" s="56"/>
    </row>
    <row r="3623" spans="1:31" x14ac:dyDescent="0.25">
      <c r="A3623" s="41">
        <v>0</v>
      </c>
      <c r="C3623" s="56"/>
      <c r="AC3623" s="56"/>
      <c r="AD3623" s="56"/>
      <c r="AE3623" s="56"/>
    </row>
    <row r="3624" spans="1:31" x14ac:dyDescent="0.25">
      <c r="A3624" s="41">
        <v>0</v>
      </c>
      <c r="C3624" s="56"/>
      <c r="AC3624" s="56"/>
      <c r="AD3624" s="56"/>
      <c r="AE3624" s="56"/>
    </row>
    <row r="3625" spans="1:31" x14ac:dyDescent="0.25">
      <c r="A3625" s="41">
        <v>0</v>
      </c>
      <c r="C3625" s="56"/>
      <c r="AC3625" s="56"/>
      <c r="AD3625" s="56"/>
      <c r="AE3625" s="56"/>
    </row>
    <row r="3626" spans="1:31" x14ac:dyDescent="0.25">
      <c r="A3626" s="41">
        <v>0</v>
      </c>
      <c r="C3626" s="56"/>
      <c r="AC3626" s="56"/>
      <c r="AD3626" s="56"/>
      <c r="AE3626" s="56"/>
    </row>
    <row r="3627" spans="1:31" x14ac:dyDescent="0.25">
      <c r="A3627" s="41">
        <v>0</v>
      </c>
      <c r="C3627" s="56"/>
      <c r="AC3627" s="56"/>
      <c r="AD3627" s="56"/>
      <c r="AE3627" s="56"/>
    </row>
    <row r="3628" spans="1:31" x14ac:dyDescent="0.25">
      <c r="A3628" s="41">
        <v>0</v>
      </c>
      <c r="C3628" s="56"/>
      <c r="AC3628" s="56"/>
      <c r="AD3628" s="56"/>
      <c r="AE3628" s="56"/>
    </row>
    <row r="3629" spans="1:31" x14ac:dyDescent="0.25">
      <c r="A3629" s="41">
        <v>0</v>
      </c>
      <c r="C3629" s="56"/>
      <c r="AC3629" s="56"/>
      <c r="AD3629" s="56"/>
      <c r="AE3629" s="56"/>
    </row>
    <row r="3630" spans="1:31" x14ac:dyDescent="0.25">
      <c r="A3630" s="41">
        <v>0</v>
      </c>
      <c r="C3630" s="56"/>
      <c r="AC3630" s="56"/>
      <c r="AD3630" s="56"/>
      <c r="AE3630" s="56"/>
    </row>
    <row r="3631" spans="1:31" x14ac:dyDescent="0.25">
      <c r="A3631" s="41">
        <v>0</v>
      </c>
      <c r="C3631" s="56"/>
      <c r="AC3631" s="56"/>
      <c r="AD3631" s="56"/>
      <c r="AE3631" s="56"/>
    </row>
    <row r="3632" spans="1:31" x14ac:dyDescent="0.25">
      <c r="A3632" s="41">
        <v>0</v>
      </c>
      <c r="C3632" s="56"/>
      <c r="AC3632" s="56"/>
      <c r="AD3632" s="56"/>
      <c r="AE3632" s="56"/>
    </row>
    <row r="3633" spans="1:31" x14ac:dyDescent="0.25">
      <c r="A3633" s="41">
        <v>0</v>
      </c>
      <c r="C3633" s="56"/>
      <c r="AC3633" s="56"/>
      <c r="AD3633" s="56"/>
      <c r="AE3633" s="56"/>
    </row>
    <row r="3634" spans="1:31" x14ac:dyDescent="0.25">
      <c r="A3634" s="41">
        <v>0</v>
      </c>
      <c r="C3634" s="56"/>
      <c r="AC3634" s="56"/>
      <c r="AD3634" s="56"/>
      <c r="AE3634" s="56"/>
    </row>
    <row r="3635" spans="1:31" x14ac:dyDescent="0.25">
      <c r="A3635" s="41">
        <v>0</v>
      </c>
      <c r="C3635" s="56"/>
      <c r="AC3635" s="56"/>
      <c r="AD3635" s="56"/>
      <c r="AE3635" s="56"/>
    </row>
    <row r="3636" spans="1:31" x14ac:dyDescent="0.25">
      <c r="A3636" s="41">
        <v>0</v>
      </c>
      <c r="C3636" s="56"/>
      <c r="AC3636" s="56"/>
      <c r="AD3636" s="56"/>
      <c r="AE3636" s="56"/>
    </row>
    <row r="3637" spans="1:31" x14ac:dyDescent="0.25">
      <c r="A3637" s="41">
        <v>0</v>
      </c>
      <c r="C3637" s="56"/>
      <c r="AC3637" s="56"/>
      <c r="AD3637" s="56"/>
      <c r="AE3637" s="56"/>
    </row>
    <row r="3638" spans="1:31" x14ac:dyDescent="0.25">
      <c r="A3638" s="41">
        <v>0</v>
      </c>
      <c r="C3638" s="56"/>
      <c r="AC3638" s="56"/>
      <c r="AD3638" s="56"/>
      <c r="AE3638" s="56"/>
    </row>
    <row r="3639" spans="1:31" x14ac:dyDescent="0.25">
      <c r="A3639" s="41">
        <v>0</v>
      </c>
      <c r="C3639" s="56"/>
      <c r="AC3639" s="56"/>
      <c r="AD3639" s="56"/>
      <c r="AE3639" s="56"/>
    </row>
    <row r="3640" spans="1:31" x14ac:dyDescent="0.25">
      <c r="A3640" s="41">
        <v>0</v>
      </c>
      <c r="C3640" s="56"/>
      <c r="AC3640" s="56"/>
      <c r="AD3640" s="56"/>
      <c r="AE3640" s="56"/>
    </row>
    <row r="3641" spans="1:31" x14ac:dyDescent="0.25">
      <c r="A3641" s="41">
        <v>0</v>
      </c>
      <c r="C3641" s="56"/>
      <c r="AC3641" s="56"/>
      <c r="AD3641" s="56"/>
      <c r="AE3641" s="56"/>
    </row>
    <row r="3642" spans="1:31" x14ac:dyDescent="0.25">
      <c r="A3642" s="41">
        <v>0</v>
      </c>
      <c r="C3642" s="56"/>
      <c r="AC3642" s="56"/>
      <c r="AD3642" s="56"/>
      <c r="AE3642" s="56"/>
    </row>
    <row r="3643" spans="1:31" x14ac:dyDescent="0.25">
      <c r="A3643" s="41">
        <v>0</v>
      </c>
      <c r="C3643" s="56"/>
      <c r="AC3643" s="56"/>
      <c r="AD3643" s="56"/>
      <c r="AE3643" s="56"/>
    </row>
    <row r="3644" spans="1:31" x14ac:dyDescent="0.25">
      <c r="A3644" s="41">
        <v>0</v>
      </c>
      <c r="C3644" s="56"/>
      <c r="AC3644" s="56"/>
      <c r="AD3644" s="56"/>
      <c r="AE3644" s="56"/>
    </row>
    <row r="3645" spans="1:31" x14ac:dyDescent="0.25">
      <c r="A3645" s="41">
        <v>0</v>
      </c>
      <c r="C3645" s="56"/>
      <c r="AC3645" s="56"/>
      <c r="AD3645" s="56"/>
      <c r="AE3645" s="56"/>
    </row>
    <row r="3646" spans="1:31" x14ac:dyDescent="0.25">
      <c r="A3646" s="41">
        <v>0</v>
      </c>
      <c r="C3646" s="56"/>
      <c r="AC3646" s="56"/>
      <c r="AD3646" s="56"/>
      <c r="AE3646" s="56"/>
    </row>
    <row r="3647" spans="1:31" x14ac:dyDescent="0.25">
      <c r="A3647" s="41">
        <v>0</v>
      </c>
      <c r="C3647" s="56"/>
      <c r="AC3647" s="56"/>
      <c r="AD3647" s="56"/>
      <c r="AE3647" s="56"/>
    </row>
    <row r="3648" spans="1:31" x14ac:dyDescent="0.25">
      <c r="A3648" s="41">
        <v>0</v>
      </c>
      <c r="C3648" s="56"/>
      <c r="AC3648" s="56"/>
      <c r="AD3648" s="56"/>
      <c r="AE3648" s="56"/>
    </row>
    <row r="3649" spans="1:31" x14ac:dyDescent="0.25">
      <c r="A3649" s="41">
        <v>0</v>
      </c>
      <c r="C3649" s="56"/>
      <c r="AC3649" s="56"/>
      <c r="AD3649" s="56"/>
      <c r="AE3649" s="56"/>
    </row>
    <row r="3650" spans="1:31" x14ac:dyDescent="0.25">
      <c r="A3650" s="41">
        <v>0</v>
      </c>
      <c r="C3650" s="56"/>
      <c r="AC3650" s="56"/>
      <c r="AD3650" s="56"/>
      <c r="AE3650" s="56"/>
    </row>
    <row r="3651" spans="1:31" x14ac:dyDescent="0.25">
      <c r="A3651" s="41">
        <v>0</v>
      </c>
      <c r="C3651" s="56"/>
      <c r="AC3651" s="56"/>
      <c r="AD3651" s="56"/>
      <c r="AE3651" s="56"/>
    </row>
    <row r="3652" spans="1:31" x14ac:dyDescent="0.25">
      <c r="A3652" s="41">
        <v>0</v>
      </c>
      <c r="C3652" s="56"/>
      <c r="AC3652" s="56"/>
      <c r="AD3652" s="56"/>
      <c r="AE3652" s="56"/>
    </row>
    <row r="3653" spans="1:31" x14ac:dyDescent="0.25">
      <c r="A3653" s="41">
        <v>0</v>
      </c>
      <c r="C3653" s="56"/>
      <c r="AC3653" s="56"/>
      <c r="AD3653" s="56"/>
      <c r="AE3653" s="56"/>
    </row>
    <row r="3654" spans="1:31" x14ac:dyDescent="0.25">
      <c r="A3654" s="41">
        <v>0</v>
      </c>
      <c r="C3654" s="56"/>
      <c r="AC3654" s="56"/>
      <c r="AD3654" s="56"/>
      <c r="AE3654" s="56"/>
    </row>
    <row r="3655" spans="1:31" x14ac:dyDescent="0.25">
      <c r="A3655" s="41">
        <v>0</v>
      </c>
      <c r="C3655" s="56"/>
      <c r="AC3655" s="56"/>
      <c r="AD3655" s="56"/>
      <c r="AE3655" s="56"/>
    </row>
    <row r="3656" spans="1:31" x14ac:dyDescent="0.25">
      <c r="A3656" s="41">
        <v>0</v>
      </c>
      <c r="C3656" s="56"/>
      <c r="AC3656" s="56"/>
      <c r="AD3656" s="56"/>
      <c r="AE3656" s="56"/>
    </row>
    <row r="3657" spans="1:31" x14ac:dyDescent="0.25">
      <c r="A3657" s="41">
        <v>0</v>
      </c>
      <c r="C3657" s="56"/>
      <c r="AC3657" s="56"/>
      <c r="AD3657" s="56"/>
      <c r="AE3657" s="56"/>
    </row>
    <row r="3658" spans="1:31" x14ac:dyDescent="0.25">
      <c r="A3658" s="41">
        <v>0</v>
      </c>
      <c r="C3658" s="56"/>
      <c r="AC3658" s="56"/>
      <c r="AD3658" s="56"/>
      <c r="AE3658" s="56"/>
    </row>
    <row r="3659" spans="1:31" x14ac:dyDescent="0.25">
      <c r="A3659" s="41">
        <v>0</v>
      </c>
      <c r="C3659" s="56"/>
      <c r="AC3659" s="56"/>
      <c r="AD3659" s="56"/>
      <c r="AE3659" s="56"/>
    </row>
    <row r="3660" spans="1:31" x14ac:dyDescent="0.25">
      <c r="A3660" s="41">
        <v>0</v>
      </c>
      <c r="C3660" s="56"/>
      <c r="AC3660" s="56"/>
      <c r="AD3660" s="56"/>
      <c r="AE3660" s="56"/>
    </row>
    <row r="3661" spans="1:31" x14ac:dyDescent="0.25">
      <c r="A3661" s="41">
        <v>0</v>
      </c>
      <c r="C3661" s="56"/>
      <c r="AC3661" s="56"/>
      <c r="AD3661" s="56"/>
      <c r="AE3661" s="56"/>
    </row>
    <row r="3662" spans="1:31" x14ac:dyDescent="0.25">
      <c r="A3662" s="41">
        <v>0</v>
      </c>
      <c r="C3662" s="56"/>
      <c r="AC3662" s="56"/>
      <c r="AD3662" s="56"/>
      <c r="AE3662" s="56"/>
    </row>
    <row r="3663" spans="1:31" x14ac:dyDescent="0.25">
      <c r="A3663" s="41">
        <v>0</v>
      </c>
      <c r="C3663" s="56"/>
      <c r="AC3663" s="56"/>
      <c r="AD3663" s="56"/>
      <c r="AE3663" s="56"/>
    </row>
    <row r="3664" spans="1:31" x14ac:dyDescent="0.25">
      <c r="A3664" s="41">
        <v>0</v>
      </c>
      <c r="C3664" s="56"/>
      <c r="AC3664" s="56"/>
      <c r="AD3664" s="56"/>
      <c r="AE3664" s="56"/>
    </row>
    <row r="3665" spans="1:31" x14ac:dyDescent="0.25">
      <c r="A3665" s="41">
        <v>0</v>
      </c>
      <c r="C3665" s="56"/>
      <c r="AC3665" s="56"/>
      <c r="AD3665" s="56"/>
      <c r="AE3665" s="56"/>
    </row>
    <row r="3666" spans="1:31" x14ac:dyDescent="0.25">
      <c r="A3666" s="41">
        <v>0</v>
      </c>
      <c r="C3666" s="56"/>
      <c r="AC3666" s="56"/>
      <c r="AD3666" s="56"/>
      <c r="AE3666" s="56"/>
    </row>
    <row r="3667" spans="1:31" x14ac:dyDescent="0.25">
      <c r="A3667" s="41">
        <v>0</v>
      </c>
      <c r="C3667" s="56"/>
      <c r="AC3667" s="56"/>
      <c r="AD3667" s="56"/>
      <c r="AE3667" s="56"/>
    </row>
    <row r="3668" spans="1:31" x14ac:dyDescent="0.25">
      <c r="A3668" s="41">
        <v>0</v>
      </c>
      <c r="C3668" s="56"/>
      <c r="AC3668" s="56"/>
      <c r="AD3668" s="56"/>
      <c r="AE3668" s="56"/>
    </row>
    <row r="3669" spans="1:31" x14ac:dyDescent="0.25">
      <c r="A3669" s="41">
        <v>0</v>
      </c>
      <c r="C3669" s="56"/>
      <c r="AC3669" s="56"/>
      <c r="AD3669" s="56"/>
      <c r="AE3669" s="56"/>
    </row>
    <row r="3670" spans="1:31" x14ac:dyDescent="0.25">
      <c r="A3670" s="41">
        <v>0</v>
      </c>
      <c r="C3670" s="56"/>
      <c r="AC3670" s="56"/>
      <c r="AD3670" s="56"/>
      <c r="AE3670" s="56"/>
    </row>
    <row r="3671" spans="1:31" x14ac:dyDescent="0.25">
      <c r="A3671" s="41">
        <v>0</v>
      </c>
      <c r="C3671" s="56"/>
      <c r="AC3671" s="56"/>
      <c r="AD3671" s="56"/>
      <c r="AE3671" s="56"/>
    </row>
    <row r="3672" spans="1:31" x14ac:dyDescent="0.25">
      <c r="A3672" s="41">
        <v>0</v>
      </c>
      <c r="C3672" s="56"/>
      <c r="AC3672" s="56"/>
      <c r="AD3672" s="56"/>
      <c r="AE3672" s="56"/>
    </row>
    <row r="3673" spans="1:31" x14ac:dyDescent="0.25">
      <c r="A3673" s="41">
        <v>0</v>
      </c>
      <c r="C3673" s="56"/>
      <c r="AC3673" s="56"/>
      <c r="AD3673" s="56"/>
      <c r="AE3673" s="56"/>
    </row>
    <row r="3674" spans="1:31" x14ac:dyDescent="0.25">
      <c r="A3674" s="41">
        <v>4</v>
      </c>
      <c r="C3674" s="56"/>
      <c r="AC3674" s="56"/>
      <c r="AD3674" s="56"/>
      <c r="AE3674" s="56"/>
    </row>
    <row r="3675" spans="1:31" x14ac:dyDescent="0.25">
      <c r="A3675" s="41">
        <v>0</v>
      </c>
      <c r="C3675" s="56"/>
      <c r="AC3675" s="56"/>
      <c r="AD3675" s="56"/>
      <c r="AE3675" s="56"/>
    </row>
    <row r="3676" spans="1:31" x14ac:dyDescent="0.25">
      <c r="A3676" s="41">
        <v>0</v>
      </c>
      <c r="C3676" s="56"/>
      <c r="AC3676" s="56"/>
      <c r="AD3676" s="56"/>
      <c r="AE3676" s="56"/>
    </row>
    <row r="3677" spans="1:31" x14ac:dyDescent="0.25">
      <c r="A3677" s="41">
        <v>0</v>
      </c>
      <c r="C3677" s="56"/>
      <c r="AC3677" s="56"/>
      <c r="AD3677" s="56"/>
      <c r="AE3677" s="56"/>
    </row>
    <row r="3678" spans="1:31" x14ac:dyDescent="0.25">
      <c r="A3678" s="41">
        <v>0</v>
      </c>
      <c r="C3678" s="56"/>
      <c r="AC3678" s="56"/>
      <c r="AD3678" s="56"/>
      <c r="AE3678" s="56"/>
    </row>
    <row r="3679" spans="1:31" x14ac:dyDescent="0.25">
      <c r="A3679" s="41">
        <v>0</v>
      </c>
      <c r="C3679" s="56"/>
      <c r="AC3679" s="56"/>
      <c r="AD3679" s="56"/>
      <c r="AE3679" s="56"/>
    </row>
    <row r="3680" spans="1:31" x14ac:dyDescent="0.25">
      <c r="A3680" s="41">
        <v>0</v>
      </c>
      <c r="C3680" s="56"/>
      <c r="AC3680" s="56"/>
      <c r="AD3680" s="56"/>
      <c r="AE3680" s="56"/>
    </row>
    <row r="3681" spans="1:31" x14ac:dyDescent="0.25">
      <c r="A3681" s="41">
        <v>0</v>
      </c>
      <c r="C3681" s="56"/>
      <c r="AC3681" s="56"/>
      <c r="AD3681" s="56"/>
      <c r="AE3681" s="56"/>
    </row>
    <row r="3682" spans="1:31" x14ac:dyDescent="0.25">
      <c r="A3682" s="41">
        <v>0</v>
      </c>
      <c r="C3682" s="56"/>
      <c r="AC3682" s="56"/>
      <c r="AD3682" s="56"/>
      <c r="AE3682" s="56"/>
    </row>
    <row r="3683" spans="1:31" x14ac:dyDescent="0.25">
      <c r="A3683" s="41">
        <v>0</v>
      </c>
      <c r="C3683" s="56"/>
      <c r="AC3683" s="56"/>
      <c r="AD3683" s="56"/>
      <c r="AE3683" s="56"/>
    </row>
    <row r="3684" spans="1:31" x14ac:dyDescent="0.25">
      <c r="A3684" s="41">
        <v>0</v>
      </c>
      <c r="C3684" s="56"/>
      <c r="AC3684" s="56"/>
      <c r="AD3684" s="56"/>
      <c r="AE3684" s="56"/>
    </row>
    <row r="3685" spans="1:31" x14ac:dyDescent="0.25">
      <c r="A3685" s="41">
        <v>0</v>
      </c>
      <c r="C3685" s="56"/>
      <c r="AC3685" s="56"/>
      <c r="AD3685" s="56"/>
      <c r="AE3685" s="56"/>
    </row>
    <row r="3686" spans="1:31" x14ac:dyDescent="0.25">
      <c r="A3686" s="41">
        <v>0</v>
      </c>
      <c r="C3686" s="56"/>
      <c r="AC3686" s="56"/>
      <c r="AD3686" s="56"/>
      <c r="AE3686" s="56"/>
    </row>
    <row r="3687" spans="1:31" x14ac:dyDescent="0.25">
      <c r="A3687" s="41">
        <v>0</v>
      </c>
      <c r="C3687" s="56"/>
      <c r="AC3687" s="56"/>
      <c r="AD3687" s="56"/>
      <c r="AE3687" s="56"/>
    </row>
    <row r="3688" spans="1:31" x14ac:dyDescent="0.25">
      <c r="A3688" s="41">
        <v>0</v>
      </c>
      <c r="C3688" s="56"/>
      <c r="AC3688" s="56"/>
      <c r="AD3688" s="56"/>
      <c r="AE3688" s="56"/>
    </row>
    <row r="3689" spans="1:31" x14ac:dyDescent="0.25">
      <c r="A3689" s="41">
        <v>0</v>
      </c>
      <c r="C3689" s="56"/>
      <c r="AC3689" s="56"/>
      <c r="AD3689" s="56"/>
      <c r="AE3689" s="56"/>
    </row>
    <row r="3690" spans="1:31" x14ac:dyDescent="0.25">
      <c r="A3690" s="41">
        <v>0</v>
      </c>
      <c r="C3690" s="56"/>
      <c r="AC3690" s="56"/>
      <c r="AD3690" s="56"/>
      <c r="AE3690" s="56"/>
    </row>
    <row r="3691" spans="1:31" x14ac:dyDescent="0.25">
      <c r="A3691" s="41">
        <v>0</v>
      </c>
      <c r="C3691" s="56"/>
      <c r="AC3691" s="56"/>
      <c r="AD3691" s="56"/>
      <c r="AE3691" s="56"/>
    </row>
    <row r="3692" spans="1:31" x14ac:dyDescent="0.25">
      <c r="A3692" s="41">
        <v>0</v>
      </c>
      <c r="C3692" s="56"/>
      <c r="AC3692" s="56"/>
      <c r="AD3692" s="56"/>
      <c r="AE3692" s="56"/>
    </row>
    <row r="3693" spans="1:31" x14ac:dyDescent="0.25">
      <c r="A3693" s="41">
        <v>0</v>
      </c>
      <c r="C3693" s="56"/>
      <c r="AC3693" s="56"/>
      <c r="AD3693" s="56"/>
      <c r="AE3693" s="56"/>
    </row>
    <row r="3694" spans="1:31" x14ac:dyDescent="0.25">
      <c r="A3694" s="41">
        <v>0</v>
      </c>
      <c r="C3694" s="56"/>
      <c r="AC3694" s="56"/>
      <c r="AD3694" s="56"/>
      <c r="AE3694" s="56"/>
    </row>
    <row r="3695" spans="1:31" x14ac:dyDescent="0.25">
      <c r="A3695" s="41">
        <v>0</v>
      </c>
      <c r="C3695" s="56"/>
      <c r="AC3695" s="56"/>
      <c r="AD3695" s="56"/>
      <c r="AE3695" s="56"/>
    </row>
    <row r="3696" spans="1:31" x14ac:dyDescent="0.25">
      <c r="A3696" s="41">
        <v>0</v>
      </c>
      <c r="C3696" s="56"/>
      <c r="AC3696" s="56"/>
      <c r="AD3696" s="56"/>
      <c r="AE3696" s="56"/>
    </row>
    <row r="3697" spans="1:31" x14ac:dyDescent="0.25">
      <c r="A3697" s="41">
        <v>0</v>
      </c>
      <c r="C3697" s="56"/>
      <c r="AC3697" s="56"/>
      <c r="AD3697" s="56"/>
      <c r="AE3697" s="56"/>
    </row>
    <row r="3698" spans="1:31" x14ac:dyDescent="0.25">
      <c r="A3698" s="41">
        <v>0</v>
      </c>
      <c r="C3698" s="56"/>
      <c r="AC3698" s="56"/>
      <c r="AD3698" s="56"/>
      <c r="AE3698" s="56"/>
    </row>
    <row r="3699" spans="1:31" x14ac:dyDescent="0.25">
      <c r="A3699" s="41">
        <v>0</v>
      </c>
      <c r="C3699" s="56"/>
      <c r="AC3699" s="56"/>
      <c r="AD3699" s="56"/>
      <c r="AE3699" s="56"/>
    </row>
    <row r="3700" spans="1:31" x14ac:dyDescent="0.25">
      <c r="A3700" s="41">
        <v>0</v>
      </c>
      <c r="C3700" s="56"/>
      <c r="AC3700" s="56"/>
      <c r="AD3700" s="56"/>
      <c r="AE3700" s="56"/>
    </row>
    <row r="3701" spans="1:31" x14ac:dyDescent="0.25">
      <c r="A3701" s="41">
        <v>0</v>
      </c>
      <c r="C3701" s="56"/>
      <c r="AC3701" s="56"/>
      <c r="AD3701" s="56"/>
      <c r="AE3701" s="56"/>
    </row>
    <row r="3702" spans="1:31" x14ac:dyDescent="0.25">
      <c r="A3702" s="41">
        <v>0</v>
      </c>
      <c r="C3702" s="56"/>
      <c r="AC3702" s="56"/>
      <c r="AD3702" s="56"/>
      <c r="AE3702" s="56"/>
    </row>
    <row r="3703" spans="1:31" x14ac:dyDescent="0.25">
      <c r="A3703" s="41">
        <v>0</v>
      </c>
      <c r="C3703" s="56"/>
      <c r="AC3703" s="56"/>
      <c r="AD3703" s="56"/>
      <c r="AE3703" s="56"/>
    </row>
    <row r="3704" spans="1:31" x14ac:dyDescent="0.25">
      <c r="A3704" s="41">
        <v>0</v>
      </c>
      <c r="C3704" s="56"/>
      <c r="AC3704" s="56"/>
      <c r="AD3704" s="56"/>
      <c r="AE3704" s="56"/>
    </row>
    <row r="3705" spans="1:31" x14ac:dyDescent="0.25">
      <c r="A3705" s="41">
        <v>0</v>
      </c>
      <c r="C3705" s="56"/>
      <c r="AC3705" s="56"/>
      <c r="AD3705" s="56"/>
      <c r="AE3705" s="56"/>
    </row>
    <row r="3706" spans="1:31" x14ac:dyDescent="0.25">
      <c r="A3706" s="41">
        <v>0</v>
      </c>
      <c r="C3706" s="56"/>
      <c r="AC3706" s="56"/>
      <c r="AD3706" s="56"/>
      <c r="AE3706" s="56"/>
    </row>
    <row r="3707" spans="1:31" x14ac:dyDescent="0.25">
      <c r="A3707" s="41">
        <v>0</v>
      </c>
      <c r="C3707" s="56"/>
      <c r="AC3707" s="56"/>
      <c r="AD3707" s="56"/>
      <c r="AE3707" s="56"/>
    </row>
    <row r="3708" spans="1:31" x14ac:dyDescent="0.25">
      <c r="A3708" s="41">
        <v>0</v>
      </c>
      <c r="C3708" s="56"/>
      <c r="AC3708" s="56"/>
      <c r="AD3708" s="56"/>
      <c r="AE3708" s="56"/>
    </row>
    <row r="3709" spans="1:31" x14ac:dyDescent="0.25">
      <c r="A3709" s="41">
        <v>0</v>
      </c>
      <c r="C3709" s="56"/>
      <c r="AC3709" s="56"/>
      <c r="AD3709" s="56"/>
      <c r="AE3709" s="56"/>
    </row>
    <row r="3710" spans="1:31" x14ac:dyDescent="0.25">
      <c r="A3710" s="41">
        <v>0</v>
      </c>
      <c r="C3710" s="56"/>
      <c r="AC3710" s="56"/>
      <c r="AD3710" s="56"/>
      <c r="AE3710" s="56"/>
    </row>
    <row r="3711" spans="1:31" x14ac:dyDescent="0.25">
      <c r="A3711" s="41">
        <v>0</v>
      </c>
      <c r="C3711" s="56"/>
      <c r="AC3711" s="56"/>
      <c r="AD3711" s="56"/>
      <c r="AE3711" s="56"/>
    </row>
    <row r="3712" spans="1:31" x14ac:dyDescent="0.25">
      <c r="A3712" s="41">
        <v>0</v>
      </c>
      <c r="C3712" s="56"/>
      <c r="AC3712" s="56"/>
      <c r="AD3712" s="56"/>
      <c r="AE3712" s="56"/>
    </row>
    <row r="3713" spans="1:31" x14ac:dyDescent="0.25">
      <c r="A3713" s="41">
        <v>0</v>
      </c>
      <c r="C3713" s="56"/>
      <c r="AC3713" s="56"/>
      <c r="AD3713" s="56"/>
      <c r="AE3713" s="56"/>
    </row>
    <row r="3714" spans="1:31" x14ac:dyDescent="0.25">
      <c r="A3714" s="41">
        <v>0</v>
      </c>
      <c r="C3714" s="56"/>
      <c r="AC3714" s="56"/>
      <c r="AD3714" s="56"/>
      <c r="AE3714" s="56"/>
    </row>
    <row r="3715" spans="1:31" x14ac:dyDescent="0.25">
      <c r="A3715" s="41">
        <v>0</v>
      </c>
      <c r="C3715" s="56"/>
      <c r="AC3715" s="56"/>
      <c r="AD3715" s="56"/>
      <c r="AE3715" s="56"/>
    </row>
    <row r="3716" spans="1:31" x14ac:dyDescent="0.25">
      <c r="A3716" s="41">
        <v>0</v>
      </c>
      <c r="C3716" s="56"/>
      <c r="AC3716" s="56"/>
      <c r="AD3716" s="56"/>
      <c r="AE3716" s="56"/>
    </row>
    <row r="3717" spans="1:31" x14ac:dyDescent="0.25">
      <c r="A3717" s="41">
        <v>0</v>
      </c>
      <c r="C3717" s="56"/>
      <c r="AC3717" s="56"/>
      <c r="AD3717" s="56"/>
      <c r="AE3717" s="56"/>
    </row>
    <row r="3718" spans="1:31" x14ac:dyDescent="0.25">
      <c r="A3718" s="41">
        <v>0</v>
      </c>
      <c r="C3718" s="56"/>
      <c r="AC3718" s="56"/>
      <c r="AD3718" s="56"/>
      <c r="AE3718" s="56"/>
    </row>
    <row r="3719" spans="1:31" x14ac:dyDescent="0.25">
      <c r="A3719" s="41">
        <v>0</v>
      </c>
      <c r="C3719" s="56"/>
      <c r="AC3719" s="56"/>
      <c r="AD3719" s="56"/>
      <c r="AE3719" s="56"/>
    </row>
    <row r="3720" spans="1:31" x14ac:dyDescent="0.25">
      <c r="A3720" s="41">
        <v>0</v>
      </c>
      <c r="C3720" s="56"/>
      <c r="AC3720" s="56"/>
      <c r="AD3720" s="56"/>
      <c r="AE3720" s="56"/>
    </row>
    <row r="3721" spans="1:31" x14ac:dyDescent="0.25">
      <c r="A3721" s="41">
        <v>0</v>
      </c>
      <c r="C3721" s="56"/>
      <c r="AC3721" s="56"/>
      <c r="AD3721" s="56"/>
      <c r="AE3721" s="56"/>
    </row>
    <row r="3722" spans="1:31" x14ac:dyDescent="0.25">
      <c r="A3722" s="41">
        <v>0</v>
      </c>
      <c r="C3722" s="56"/>
      <c r="AC3722" s="56"/>
      <c r="AD3722" s="56"/>
      <c r="AE3722" s="56"/>
    </row>
    <row r="3723" spans="1:31" x14ac:dyDescent="0.25">
      <c r="A3723" s="41">
        <v>0</v>
      </c>
      <c r="C3723" s="56"/>
      <c r="AC3723" s="56"/>
      <c r="AD3723" s="56"/>
      <c r="AE3723" s="56"/>
    </row>
    <row r="3724" spans="1:31" x14ac:dyDescent="0.25">
      <c r="A3724" s="41">
        <v>0</v>
      </c>
      <c r="C3724" s="56"/>
      <c r="AC3724" s="56"/>
      <c r="AD3724" s="56"/>
      <c r="AE3724" s="56"/>
    </row>
    <row r="3725" spans="1:31" x14ac:dyDescent="0.25">
      <c r="A3725" s="41">
        <v>0</v>
      </c>
      <c r="C3725" s="56"/>
      <c r="AC3725" s="56"/>
      <c r="AD3725" s="56"/>
      <c r="AE3725" s="56"/>
    </row>
    <row r="3726" spans="1:31" x14ac:dyDescent="0.25">
      <c r="A3726" s="41">
        <v>0</v>
      </c>
      <c r="C3726" s="56"/>
      <c r="AC3726" s="56"/>
      <c r="AD3726" s="56"/>
      <c r="AE3726" s="56"/>
    </row>
    <row r="3727" spans="1:31" x14ac:dyDescent="0.25">
      <c r="A3727" s="41">
        <v>0</v>
      </c>
      <c r="C3727" s="56"/>
      <c r="AC3727" s="56"/>
      <c r="AD3727" s="56"/>
      <c r="AE3727" s="56"/>
    </row>
    <row r="3728" spans="1:31" x14ac:dyDescent="0.25">
      <c r="A3728" s="41">
        <v>0</v>
      </c>
      <c r="C3728" s="56"/>
      <c r="AC3728" s="56"/>
      <c r="AD3728" s="56"/>
      <c r="AE3728" s="56"/>
    </row>
    <row r="3729" spans="1:31" x14ac:dyDescent="0.25">
      <c r="A3729" s="41">
        <v>0</v>
      </c>
      <c r="C3729" s="56"/>
      <c r="AC3729" s="56"/>
      <c r="AD3729" s="56"/>
      <c r="AE3729" s="56"/>
    </row>
    <row r="3730" spans="1:31" x14ac:dyDescent="0.25">
      <c r="A3730" s="41">
        <v>0</v>
      </c>
      <c r="C3730" s="56"/>
      <c r="AC3730" s="56"/>
      <c r="AD3730" s="56"/>
      <c r="AE3730" s="56"/>
    </row>
    <row r="3731" spans="1:31" x14ac:dyDescent="0.25">
      <c r="A3731" s="41">
        <v>0</v>
      </c>
      <c r="C3731" s="56"/>
      <c r="AC3731" s="56"/>
      <c r="AD3731" s="56"/>
      <c r="AE3731" s="56"/>
    </row>
    <row r="3732" spans="1:31" x14ac:dyDescent="0.25">
      <c r="A3732" s="41">
        <v>0</v>
      </c>
      <c r="C3732" s="56"/>
      <c r="AC3732" s="56"/>
      <c r="AD3732" s="56"/>
      <c r="AE3732" s="56"/>
    </row>
    <row r="3733" spans="1:31" x14ac:dyDescent="0.25">
      <c r="A3733" s="41">
        <v>0</v>
      </c>
      <c r="C3733" s="56"/>
      <c r="AC3733" s="56"/>
      <c r="AD3733" s="56"/>
      <c r="AE3733" s="56"/>
    </row>
    <row r="3734" spans="1:31" x14ac:dyDescent="0.25">
      <c r="A3734" s="41">
        <v>0</v>
      </c>
      <c r="C3734" s="56"/>
      <c r="AC3734" s="56"/>
      <c r="AD3734" s="56"/>
      <c r="AE3734" s="56"/>
    </row>
    <row r="3735" spans="1:31" x14ac:dyDescent="0.25">
      <c r="A3735" s="41">
        <v>0</v>
      </c>
      <c r="C3735" s="56"/>
      <c r="AC3735" s="56"/>
      <c r="AD3735" s="56"/>
      <c r="AE3735" s="56"/>
    </row>
    <row r="3736" spans="1:31" x14ac:dyDescent="0.25">
      <c r="A3736" s="41">
        <v>0</v>
      </c>
      <c r="C3736" s="56"/>
      <c r="AC3736" s="56"/>
      <c r="AD3736" s="56"/>
      <c r="AE3736" s="56"/>
    </row>
    <row r="3737" spans="1:31" x14ac:dyDescent="0.25">
      <c r="A3737" s="41">
        <v>0</v>
      </c>
      <c r="C3737" s="56"/>
      <c r="AC3737" s="56"/>
      <c r="AD3737" s="56"/>
      <c r="AE3737" s="56"/>
    </row>
    <row r="3738" spans="1:31" x14ac:dyDescent="0.25">
      <c r="A3738" s="41">
        <v>0</v>
      </c>
      <c r="C3738" s="56"/>
      <c r="AC3738" s="56"/>
      <c r="AD3738" s="56"/>
      <c r="AE3738" s="56"/>
    </row>
    <row r="3739" spans="1:31" x14ac:dyDescent="0.25">
      <c r="A3739" s="41">
        <v>0</v>
      </c>
      <c r="C3739" s="56"/>
      <c r="AC3739" s="56"/>
      <c r="AD3739" s="56"/>
      <c r="AE3739" s="56"/>
    </row>
    <row r="3740" spans="1:31" x14ac:dyDescent="0.25">
      <c r="A3740" s="41">
        <v>0</v>
      </c>
      <c r="C3740" s="56"/>
      <c r="AC3740" s="56"/>
      <c r="AD3740" s="56"/>
      <c r="AE3740" s="56"/>
    </row>
    <row r="3741" spans="1:31" x14ac:dyDescent="0.25">
      <c r="A3741" s="41">
        <v>0</v>
      </c>
      <c r="C3741" s="56"/>
      <c r="AC3741" s="56"/>
      <c r="AD3741" s="56"/>
      <c r="AE3741" s="56"/>
    </row>
    <row r="3742" spans="1:31" x14ac:dyDescent="0.25">
      <c r="A3742" s="41">
        <v>0</v>
      </c>
      <c r="C3742" s="56"/>
      <c r="AC3742" s="56"/>
      <c r="AD3742" s="56"/>
      <c r="AE3742" s="56"/>
    </row>
    <row r="3743" spans="1:31" x14ac:dyDescent="0.25">
      <c r="A3743" s="41">
        <v>0</v>
      </c>
      <c r="C3743" s="56"/>
      <c r="AC3743" s="56"/>
      <c r="AD3743" s="56"/>
      <c r="AE3743" s="56"/>
    </row>
    <row r="3744" spans="1:31" x14ac:dyDescent="0.25">
      <c r="A3744" s="41">
        <v>0</v>
      </c>
      <c r="C3744" s="56"/>
      <c r="AC3744" s="56"/>
      <c r="AD3744" s="56"/>
      <c r="AE3744" s="56"/>
    </row>
    <row r="3745" spans="1:31" x14ac:dyDescent="0.25">
      <c r="A3745" s="41">
        <v>0</v>
      </c>
      <c r="C3745" s="56"/>
      <c r="AC3745" s="56"/>
      <c r="AD3745" s="56"/>
      <c r="AE3745" s="56"/>
    </row>
    <row r="3746" spans="1:31" x14ac:dyDescent="0.25">
      <c r="A3746" s="41">
        <v>0</v>
      </c>
      <c r="C3746" s="56"/>
      <c r="AC3746" s="56"/>
      <c r="AD3746" s="56"/>
      <c r="AE3746" s="56"/>
    </row>
    <row r="3747" spans="1:31" x14ac:dyDescent="0.25">
      <c r="A3747" s="41">
        <v>0</v>
      </c>
      <c r="C3747" s="56"/>
      <c r="AC3747" s="56"/>
      <c r="AD3747" s="56"/>
      <c r="AE3747" s="56"/>
    </row>
    <row r="3748" spans="1:31" x14ac:dyDescent="0.25">
      <c r="A3748" s="41">
        <v>0</v>
      </c>
      <c r="C3748" s="56"/>
      <c r="AC3748" s="56"/>
      <c r="AD3748" s="56"/>
      <c r="AE3748" s="56"/>
    </row>
    <row r="3749" spans="1:31" x14ac:dyDescent="0.25">
      <c r="A3749" s="41">
        <v>0</v>
      </c>
      <c r="C3749" s="56"/>
      <c r="AC3749" s="56"/>
      <c r="AD3749" s="56"/>
      <c r="AE3749" s="56"/>
    </row>
    <row r="3750" spans="1:31" x14ac:dyDescent="0.25">
      <c r="A3750" s="41">
        <v>0</v>
      </c>
      <c r="C3750" s="56"/>
      <c r="AC3750" s="56"/>
      <c r="AD3750" s="56"/>
      <c r="AE3750" s="56"/>
    </row>
    <row r="3751" spans="1:31" x14ac:dyDescent="0.25">
      <c r="A3751" s="41">
        <v>0</v>
      </c>
      <c r="C3751" s="56"/>
      <c r="AC3751" s="56"/>
      <c r="AD3751" s="56"/>
      <c r="AE3751" s="56"/>
    </row>
    <row r="3752" spans="1:31" x14ac:dyDescent="0.25">
      <c r="A3752" s="41">
        <v>0</v>
      </c>
      <c r="C3752" s="56"/>
      <c r="AC3752" s="56"/>
      <c r="AD3752" s="56"/>
      <c r="AE3752" s="56"/>
    </row>
    <row r="3753" spans="1:31" x14ac:dyDescent="0.25">
      <c r="A3753" s="41">
        <v>0</v>
      </c>
      <c r="C3753" s="56"/>
      <c r="AC3753" s="56"/>
      <c r="AD3753" s="56"/>
      <c r="AE3753" s="56"/>
    </row>
    <row r="3754" spans="1:31" x14ac:dyDescent="0.25">
      <c r="A3754" s="41">
        <v>0</v>
      </c>
      <c r="C3754" s="56"/>
      <c r="AC3754" s="56"/>
      <c r="AD3754" s="56"/>
      <c r="AE3754" s="56"/>
    </row>
    <row r="3755" spans="1:31" x14ac:dyDescent="0.25">
      <c r="A3755" s="41">
        <v>0</v>
      </c>
      <c r="C3755" s="56"/>
      <c r="AC3755" s="56"/>
      <c r="AD3755" s="56"/>
      <c r="AE3755" s="56"/>
    </row>
    <row r="3756" spans="1:31" x14ac:dyDescent="0.25">
      <c r="A3756" s="41">
        <v>0</v>
      </c>
      <c r="C3756" s="56"/>
      <c r="AC3756" s="56"/>
      <c r="AD3756" s="56"/>
      <c r="AE3756" s="56"/>
    </row>
    <row r="3757" spans="1:31" x14ac:dyDescent="0.25">
      <c r="A3757" s="41">
        <v>0</v>
      </c>
      <c r="C3757" s="56"/>
      <c r="AC3757" s="56"/>
      <c r="AD3757" s="56"/>
      <c r="AE3757" s="56"/>
    </row>
    <row r="3758" spans="1:31" x14ac:dyDescent="0.25">
      <c r="A3758" s="41">
        <v>0</v>
      </c>
      <c r="C3758" s="56"/>
      <c r="AC3758" s="56"/>
      <c r="AD3758" s="56"/>
      <c r="AE3758" s="56"/>
    </row>
    <row r="3759" spans="1:31" x14ac:dyDescent="0.25">
      <c r="A3759" s="41">
        <v>0</v>
      </c>
      <c r="C3759" s="56"/>
      <c r="AC3759" s="56"/>
      <c r="AD3759" s="56"/>
      <c r="AE3759" s="56"/>
    </row>
    <row r="3760" spans="1:31" x14ac:dyDescent="0.25">
      <c r="A3760" s="41">
        <v>0</v>
      </c>
      <c r="C3760" s="56"/>
      <c r="AC3760" s="56"/>
      <c r="AD3760" s="56"/>
      <c r="AE3760" s="56"/>
    </row>
    <row r="3761" spans="1:31" x14ac:dyDescent="0.25">
      <c r="A3761" s="41">
        <v>0</v>
      </c>
      <c r="C3761" s="56"/>
      <c r="AC3761" s="56"/>
      <c r="AD3761" s="56"/>
      <c r="AE3761" s="56"/>
    </row>
    <row r="3762" spans="1:31" x14ac:dyDescent="0.25">
      <c r="A3762" s="41">
        <v>0</v>
      </c>
      <c r="C3762" s="56"/>
      <c r="AC3762" s="56"/>
      <c r="AD3762" s="56"/>
      <c r="AE3762" s="56"/>
    </row>
    <row r="3763" spans="1:31" x14ac:dyDescent="0.25">
      <c r="A3763" s="41">
        <v>0</v>
      </c>
      <c r="C3763" s="56"/>
      <c r="AC3763" s="56"/>
      <c r="AD3763" s="56"/>
      <c r="AE3763" s="56"/>
    </row>
    <row r="3764" spans="1:31" x14ac:dyDescent="0.25">
      <c r="A3764" s="41">
        <v>31631</v>
      </c>
      <c r="C3764" s="56"/>
      <c r="AC3764" s="56"/>
      <c r="AD3764" s="56"/>
      <c r="AE3764" s="56"/>
    </row>
    <row r="3765" spans="1:31" x14ac:dyDescent="0.25">
      <c r="A3765" s="41">
        <v>0</v>
      </c>
      <c r="C3765" s="56"/>
      <c r="AC3765" s="56"/>
      <c r="AD3765" s="56"/>
      <c r="AE3765" s="56"/>
    </row>
    <row r="3766" spans="1:31" x14ac:dyDescent="0.25">
      <c r="A3766" s="41">
        <v>0</v>
      </c>
      <c r="C3766" s="56"/>
      <c r="AC3766" s="56"/>
      <c r="AD3766" s="56"/>
      <c r="AE3766" s="56"/>
    </row>
    <row r="3767" spans="1:31" x14ac:dyDescent="0.25">
      <c r="A3767" s="41">
        <v>0</v>
      </c>
      <c r="C3767" s="56"/>
      <c r="AC3767" s="56"/>
      <c r="AD3767" s="56"/>
      <c r="AE3767" s="56"/>
    </row>
    <row r="3768" spans="1:31" x14ac:dyDescent="0.25">
      <c r="A3768" s="41">
        <v>0</v>
      </c>
      <c r="C3768" s="56"/>
      <c r="AC3768" s="56"/>
      <c r="AD3768" s="56"/>
      <c r="AE3768" s="56"/>
    </row>
    <row r="3769" spans="1:31" x14ac:dyDescent="0.25">
      <c r="A3769" s="41">
        <v>0</v>
      </c>
      <c r="C3769" s="56"/>
      <c r="AC3769" s="56"/>
      <c r="AD3769" s="56"/>
      <c r="AE3769" s="56"/>
    </row>
    <row r="3770" spans="1:31" x14ac:dyDescent="0.25">
      <c r="A3770" s="41">
        <v>0</v>
      </c>
      <c r="C3770" s="56"/>
      <c r="AC3770" s="56"/>
      <c r="AD3770" s="56"/>
      <c r="AE3770" s="56"/>
    </row>
    <row r="3771" spans="1:31" x14ac:dyDescent="0.25">
      <c r="A3771" s="41">
        <v>0</v>
      </c>
      <c r="C3771" s="56"/>
      <c r="AC3771" s="56"/>
      <c r="AD3771" s="56"/>
      <c r="AE3771" s="56"/>
    </row>
    <row r="3772" spans="1:31" x14ac:dyDescent="0.25">
      <c r="A3772" s="41">
        <v>0</v>
      </c>
      <c r="C3772" s="56"/>
      <c r="AC3772" s="56"/>
      <c r="AD3772" s="56"/>
      <c r="AE3772" s="56"/>
    </row>
    <row r="3773" spans="1:31" x14ac:dyDescent="0.25">
      <c r="A3773" s="41">
        <v>0</v>
      </c>
      <c r="C3773" s="56"/>
      <c r="AC3773" s="56"/>
      <c r="AD3773" s="56"/>
      <c r="AE3773" s="56"/>
    </row>
    <row r="3774" spans="1:31" x14ac:dyDescent="0.25">
      <c r="A3774" s="41">
        <v>0</v>
      </c>
      <c r="C3774" s="56"/>
      <c r="AC3774" s="56"/>
      <c r="AD3774" s="56"/>
      <c r="AE3774" s="56"/>
    </row>
    <row r="3775" spans="1:31" x14ac:dyDescent="0.25">
      <c r="A3775" s="41">
        <v>0</v>
      </c>
      <c r="C3775" s="56"/>
      <c r="AC3775" s="56"/>
      <c r="AD3775" s="56"/>
      <c r="AE3775" s="56"/>
    </row>
    <row r="3776" spans="1:31" x14ac:dyDescent="0.25">
      <c r="A3776" s="41">
        <v>0</v>
      </c>
      <c r="C3776" s="56"/>
      <c r="AC3776" s="56"/>
      <c r="AD3776" s="56"/>
      <c r="AE3776" s="56"/>
    </row>
    <row r="3777" spans="1:31" x14ac:dyDescent="0.25">
      <c r="A3777" s="41">
        <v>0</v>
      </c>
      <c r="C3777" s="56"/>
      <c r="AC3777" s="56"/>
      <c r="AD3777" s="56"/>
      <c r="AE3777" s="56"/>
    </row>
    <row r="3778" spans="1:31" x14ac:dyDescent="0.25">
      <c r="A3778" s="41">
        <v>0</v>
      </c>
      <c r="C3778" s="56"/>
      <c r="AC3778" s="56"/>
      <c r="AD3778" s="56"/>
      <c r="AE3778" s="56"/>
    </row>
    <row r="3779" spans="1:31" x14ac:dyDescent="0.25">
      <c r="A3779" s="41">
        <v>0</v>
      </c>
      <c r="C3779" s="56"/>
      <c r="AC3779" s="56"/>
      <c r="AD3779" s="56"/>
      <c r="AE3779" s="56"/>
    </row>
    <row r="3780" spans="1:31" x14ac:dyDescent="0.25">
      <c r="A3780" s="41">
        <v>0</v>
      </c>
      <c r="C3780" s="56"/>
      <c r="AC3780" s="56"/>
      <c r="AD3780" s="56"/>
      <c r="AE3780" s="56"/>
    </row>
    <row r="3781" spans="1:31" x14ac:dyDescent="0.25">
      <c r="A3781" s="41">
        <v>0</v>
      </c>
      <c r="C3781" s="56"/>
      <c r="AC3781" s="56"/>
      <c r="AD3781" s="56"/>
      <c r="AE3781" s="56"/>
    </row>
    <row r="3782" spans="1:31" x14ac:dyDescent="0.25">
      <c r="A3782" s="41">
        <v>0</v>
      </c>
      <c r="C3782" s="56"/>
      <c r="AC3782" s="56"/>
      <c r="AD3782" s="56"/>
      <c r="AE3782" s="56"/>
    </row>
    <row r="3783" spans="1:31" x14ac:dyDescent="0.25">
      <c r="A3783" s="41">
        <v>0</v>
      </c>
      <c r="C3783" s="56"/>
      <c r="AC3783" s="56"/>
      <c r="AD3783" s="56"/>
      <c r="AE3783" s="56"/>
    </row>
    <row r="3784" spans="1:31" x14ac:dyDescent="0.25">
      <c r="A3784" s="41">
        <v>0</v>
      </c>
      <c r="C3784" s="56"/>
      <c r="AC3784" s="56"/>
      <c r="AD3784" s="56"/>
      <c r="AE3784" s="56"/>
    </row>
    <row r="3785" spans="1:31" x14ac:dyDescent="0.25">
      <c r="A3785" s="41">
        <v>0</v>
      </c>
      <c r="C3785" s="56"/>
      <c r="AC3785" s="56"/>
      <c r="AD3785" s="56"/>
      <c r="AE3785" s="56"/>
    </row>
    <row r="3786" spans="1:31" x14ac:dyDescent="0.25">
      <c r="A3786" s="41">
        <v>0</v>
      </c>
      <c r="C3786" s="56"/>
      <c r="AC3786" s="56"/>
      <c r="AD3786" s="56"/>
      <c r="AE3786" s="56"/>
    </row>
    <row r="3787" spans="1:31" x14ac:dyDescent="0.25">
      <c r="A3787" s="41">
        <v>0</v>
      </c>
      <c r="C3787" s="56"/>
      <c r="AC3787" s="56"/>
      <c r="AD3787" s="56"/>
      <c r="AE3787" s="56"/>
    </row>
    <row r="3788" spans="1:31" x14ac:dyDescent="0.25">
      <c r="A3788" s="41">
        <v>0</v>
      </c>
      <c r="C3788" s="56"/>
      <c r="AC3788" s="56"/>
      <c r="AD3788" s="56"/>
      <c r="AE3788" s="56"/>
    </row>
    <row r="3789" spans="1:31" x14ac:dyDescent="0.25">
      <c r="A3789" s="41">
        <v>0</v>
      </c>
      <c r="C3789" s="56"/>
      <c r="AC3789" s="56"/>
      <c r="AD3789" s="56"/>
      <c r="AE3789" s="56"/>
    </row>
    <row r="3790" spans="1:31" x14ac:dyDescent="0.25">
      <c r="A3790" s="41">
        <v>0</v>
      </c>
      <c r="C3790" s="56"/>
      <c r="AC3790" s="56"/>
      <c r="AD3790" s="56"/>
      <c r="AE3790" s="56"/>
    </row>
    <row r="3791" spans="1:31" x14ac:dyDescent="0.25">
      <c r="A3791" s="41">
        <v>0</v>
      </c>
      <c r="C3791" s="56"/>
      <c r="AC3791" s="56"/>
      <c r="AD3791" s="56"/>
      <c r="AE3791" s="56"/>
    </row>
    <row r="3792" spans="1:31" x14ac:dyDescent="0.25">
      <c r="A3792" s="41">
        <v>0</v>
      </c>
      <c r="C3792" s="56"/>
      <c r="AC3792" s="56"/>
      <c r="AD3792" s="56"/>
      <c r="AE3792" s="56"/>
    </row>
    <row r="3793" spans="1:31" x14ac:dyDescent="0.25">
      <c r="A3793" s="41">
        <v>0</v>
      </c>
      <c r="C3793" s="56"/>
      <c r="AC3793" s="56"/>
      <c r="AD3793" s="56"/>
      <c r="AE3793" s="56"/>
    </row>
    <row r="3794" spans="1:31" x14ac:dyDescent="0.25">
      <c r="A3794" s="41">
        <v>0</v>
      </c>
      <c r="C3794" s="56"/>
      <c r="AC3794" s="56"/>
      <c r="AD3794" s="56"/>
      <c r="AE3794" s="56"/>
    </row>
    <row r="3795" spans="1:31" x14ac:dyDescent="0.25">
      <c r="A3795" s="41">
        <v>0</v>
      </c>
      <c r="C3795" s="56"/>
      <c r="AC3795" s="56"/>
      <c r="AD3795" s="56"/>
      <c r="AE3795" s="56"/>
    </row>
    <row r="3796" spans="1:31" x14ac:dyDescent="0.25">
      <c r="A3796" s="41">
        <v>0</v>
      </c>
      <c r="C3796" s="56"/>
      <c r="AC3796" s="56"/>
      <c r="AD3796" s="56"/>
      <c r="AE3796" s="56"/>
    </row>
    <row r="3797" spans="1:31" x14ac:dyDescent="0.25">
      <c r="A3797" s="41">
        <v>0</v>
      </c>
      <c r="C3797" s="56"/>
      <c r="AC3797" s="56"/>
      <c r="AD3797" s="56"/>
      <c r="AE3797" s="56"/>
    </row>
    <row r="3798" spans="1:31" x14ac:dyDescent="0.25">
      <c r="A3798" s="41">
        <v>0</v>
      </c>
      <c r="C3798" s="56"/>
      <c r="AC3798" s="56"/>
      <c r="AD3798" s="56"/>
      <c r="AE3798" s="56"/>
    </row>
    <row r="3799" spans="1:31" x14ac:dyDescent="0.25">
      <c r="A3799" s="41">
        <v>0</v>
      </c>
      <c r="C3799" s="56"/>
      <c r="AC3799" s="56"/>
      <c r="AD3799" s="56"/>
      <c r="AE3799" s="56"/>
    </row>
    <row r="3800" spans="1:31" x14ac:dyDescent="0.25">
      <c r="A3800" s="41">
        <v>0</v>
      </c>
      <c r="C3800" s="56"/>
      <c r="AC3800" s="56"/>
      <c r="AD3800" s="56"/>
      <c r="AE3800" s="56"/>
    </row>
    <row r="3801" spans="1:31" x14ac:dyDescent="0.25">
      <c r="A3801" s="41">
        <v>0</v>
      </c>
      <c r="C3801" s="56"/>
      <c r="AC3801" s="56"/>
      <c r="AD3801" s="56"/>
      <c r="AE3801" s="56"/>
    </row>
    <row r="3802" spans="1:31" x14ac:dyDescent="0.25">
      <c r="A3802" s="41">
        <v>0</v>
      </c>
      <c r="C3802" s="56"/>
      <c r="AC3802" s="56"/>
      <c r="AD3802" s="56"/>
      <c r="AE3802" s="56"/>
    </row>
    <row r="3803" spans="1:31" x14ac:dyDescent="0.25">
      <c r="A3803" s="41">
        <v>0</v>
      </c>
      <c r="C3803" s="56"/>
      <c r="AC3803" s="56"/>
      <c r="AD3803" s="56"/>
      <c r="AE3803" s="56"/>
    </row>
    <row r="3804" spans="1:31" x14ac:dyDescent="0.25">
      <c r="A3804" s="41">
        <v>0</v>
      </c>
      <c r="C3804" s="56"/>
      <c r="AC3804" s="56"/>
      <c r="AD3804" s="56"/>
      <c r="AE3804" s="56"/>
    </row>
    <row r="3805" spans="1:31" x14ac:dyDescent="0.25">
      <c r="A3805" s="41">
        <v>0</v>
      </c>
      <c r="C3805" s="56"/>
      <c r="AC3805" s="56"/>
      <c r="AD3805" s="56"/>
      <c r="AE3805" s="56"/>
    </row>
    <row r="3806" spans="1:31" x14ac:dyDescent="0.25">
      <c r="A3806" s="41">
        <v>0</v>
      </c>
      <c r="C3806" s="56"/>
      <c r="AC3806" s="56"/>
      <c r="AD3806" s="56"/>
      <c r="AE3806" s="56"/>
    </row>
    <row r="3807" spans="1:31" x14ac:dyDescent="0.25">
      <c r="A3807" s="41">
        <v>0</v>
      </c>
      <c r="C3807" s="56"/>
      <c r="AC3807" s="56"/>
      <c r="AD3807" s="56"/>
      <c r="AE3807" s="56"/>
    </row>
    <row r="3808" spans="1:31" x14ac:dyDescent="0.25">
      <c r="A3808" s="41">
        <v>0</v>
      </c>
      <c r="C3808" s="56"/>
      <c r="AC3808" s="56"/>
      <c r="AD3808" s="56"/>
      <c r="AE3808" s="56"/>
    </row>
    <row r="3809" spans="1:31" x14ac:dyDescent="0.25">
      <c r="A3809" s="41">
        <v>0</v>
      </c>
      <c r="C3809" s="56"/>
      <c r="AC3809" s="56"/>
      <c r="AD3809" s="56"/>
      <c r="AE3809" s="56"/>
    </row>
    <row r="3810" spans="1:31" x14ac:dyDescent="0.25">
      <c r="A3810" s="41">
        <v>0</v>
      </c>
      <c r="C3810" s="56"/>
      <c r="AC3810" s="56"/>
      <c r="AD3810" s="56"/>
      <c r="AE3810" s="56"/>
    </row>
    <row r="3811" spans="1:31" x14ac:dyDescent="0.25">
      <c r="A3811" s="41">
        <v>0</v>
      </c>
      <c r="C3811" s="56"/>
      <c r="AC3811" s="56"/>
      <c r="AD3811" s="56"/>
      <c r="AE3811" s="56"/>
    </row>
    <row r="3812" spans="1:31" x14ac:dyDescent="0.25">
      <c r="A3812" s="41">
        <v>0</v>
      </c>
      <c r="C3812" s="56"/>
      <c r="AC3812" s="56"/>
      <c r="AD3812" s="56"/>
      <c r="AE3812" s="56"/>
    </row>
    <row r="3813" spans="1:31" x14ac:dyDescent="0.25">
      <c r="A3813" s="41">
        <v>0</v>
      </c>
      <c r="C3813" s="56"/>
      <c r="AC3813" s="56"/>
      <c r="AD3813" s="56"/>
      <c r="AE3813" s="56"/>
    </row>
    <row r="3814" spans="1:31" x14ac:dyDescent="0.25">
      <c r="A3814" s="41">
        <v>0</v>
      </c>
      <c r="C3814" s="56"/>
      <c r="AC3814" s="56"/>
      <c r="AD3814" s="56"/>
      <c r="AE3814" s="56"/>
    </row>
    <row r="3815" spans="1:31" x14ac:dyDescent="0.25">
      <c r="A3815" s="41">
        <v>0</v>
      </c>
      <c r="C3815" s="56"/>
      <c r="AC3815" s="56"/>
      <c r="AD3815" s="56"/>
      <c r="AE3815" s="56"/>
    </row>
    <row r="3816" spans="1:31" x14ac:dyDescent="0.25">
      <c r="A3816" s="41">
        <v>0</v>
      </c>
      <c r="C3816" s="56"/>
      <c r="AC3816" s="56"/>
      <c r="AD3816" s="56"/>
      <c r="AE3816" s="56"/>
    </row>
    <row r="3817" spans="1:31" x14ac:dyDescent="0.25">
      <c r="A3817" s="41">
        <v>0</v>
      </c>
      <c r="C3817" s="56"/>
      <c r="AC3817" s="56"/>
      <c r="AD3817" s="56"/>
      <c r="AE3817" s="56"/>
    </row>
    <row r="3818" spans="1:31" x14ac:dyDescent="0.25">
      <c r="A3818" s="41">
        <v>0</v>
      </c>
      <c r="C3818" s="56"/>
      <c r="AC3818" s="56"/>
      <c r="AD3818" s="56"/>
      <c r="AE3818" s="56"/>
    </row>
    <row r="3819" spans="1:31" x14ac:dyDescent="0.25">
      <c r="A3819" s="41">
        <v>0</v>
      </c>
      <c r="C3819" s="56"/>
      <c r="AC3819" s="56"/>
      <c r="AD3819" s="56"/>
      <c r="AE3819" s="56"/>
    </row>
    <row r="3820" spans="1:31" x14ac:dyDescent="0.25">
      <c r="A3820" s="41">
        <v>0</v>
      </c>
      <c r="C3820" s="56"/>
      <c r="AC3820" s="56"/>
      <c r="AD3820" s="56"/>
      <c r="AE3820" s="56"/>
    </row>
    <row r="3821" spans="1:31" x14ac:dyDescent="0.25">
      <c r="A3821" s="41">
        <v>0</v>
      </c>
      <c r="C3821" s="56"/>
      <c r="AC3821" s="56"/>
      <c r="AD3821" s="56"/>
      <c r="AE3821" s="56"/>
    </row>
    <row r="3822" spans="1:31" x14ac:dyDescent="0.25">
      <c r="A3822" s="41">
        <v>0</v>
      </c>
      <c r="C3822" s="56"/>
      <c r="AC3822" s="56"/>
      <c r="AD3822" s="56"/>
      <c r="AE3822" s="56"/>
    </row>
    <row r="3823" spans="1:31" x14ac:dyDescent="0.25">
      <c r="A3823" s="41">
        <v>0</v>
      </c>
      <c r="C3823" s="56"/>
      <c r="AC3823" s="56"/>
      <c r="AD3823" s="56"/>
      <c r="AE3823" s="56"/>
    </row>
    <row r="3824" spans="1:31" x14ac:dyDescent="0.25">
      <c r="A3824" s="41">
        <v>0</v>
      </c>
      <c r="C3824" s="56"/>
      <c r="AC3824" s="56"/>
      <c r="AD3824" s="56"/>
      <c r="AE3824" s="56"/>
    </row>
    <row r="3825" spans="1:31" x14ac:dyDescent="0.25">
      <c r="A3825" s="41">
        <v>0</v>
      </c>
      <c r="C3825" s="56"/>
      <c r="AC3825" s="56"/>
      <c r="AD3825" s="56"/>
      <c r="AE3825" s="56"/>
    </row>
    <row r="3826" spans="1:31" x14ac:dyDescent="0.25">
      <c r="A3826" s="41">
        <v>0</v>
      </c>
      <c r="C3826" s="56"/>
      <c r="AC3826" s="56"/>
      <c r="AD3826" s="56"/>
      <c r="AE3826" s="56"/>
    </row>
    <row r="3827" spans="1:31" x14ac:dyDescent="0.25">
      <c r="A3827" s="41">
        <v>0</v>
      </c>
      <c r="C3827" s="56"/>
      <c r="AC3827" s="56"/>
      <c r="AD3827" s="56"/>
      <c r="AE3827" s="56"/>
    </row>
    <row r="3828" spans="1:31" x14ac:dyDescent="0.25">
      <c r="A3828" s="41">
        <v>0</v>
      </c>
      <c r="C3828" s="56"/>
      <c r="AC3828" s="56"/>
      <c r="AD3828" s="56"/>
      <c r="AE3828" s="56"/>
    </row>
    <row r="3829" spans="1:31" x14ac:dyDescent="0.25">
      <c r="A3829" s="41">
        <v>0</v>
      </c>
      <c r="C3829" s="56"/>
      <c r="AC3829" s="56"/>
      <c r="AD3829" s="56"/>
      <c r="AE3829" s="56"/>
    </row>
    <row r="3830" spans="1:31" x14ac:dyDescent="0.25">
      <c r="A3830" s="41">
        <v>0</v>
      </c>
      <c r="C3830" s="56"/>
      <c r="AC3830" s="56"/>
      <c r="AD3830" s="56"/>
      <c r="AE3830" s="56"/>
    </row>
    <row r="3831" spans="1:31" x14ac:dyDescent="0.25">
      <c r="A3831" s="41">
        <v>0</v>
      </c>
      <c r="C3831" s="56"/>
      <c r="AC3831" s="56"/>
      <c r="AD3831" s="56"/>
      <c r="AE3831" s="56"/>
    </row>
    <row r="3832" spans="1:31" x14ac:dyDescent="0.25">
      <c r="A3832" s="41">
        <v>0</v>
      </c>
      <c r="C3832" s="56"/>
      <c r="AC3832" s="56"/>
      <c r="AD3832" s="56"/>
      <c r="AE3832" s="56"/>
    </row>
    <row r="3833" spans="1:31" x14ac:dyDescent="0.25">
      <c r="A3833" s="41">
        <v>0</v>
      </c>
      <c r="C3833" s="56"/>
      <c r="AC3833" s="56"/>
      <c r="AD3833" s="56"/>
      <c r="AE3833" s="56"/>
    </row>
    <row r="3834" spans="1:31" x14ac:dyDescent="0.25">
      <c r="A3834" s="41">
        <v>0</v>
      </c>
      <c r="C3834" s="56"/>
      <c r="AC3834" s="56"/>
      <c r="AD3834" s="56"/>
      <c r="AE3834" s="56"/>
    </row>
    <row r="3835" spans="1:31" x14ac:dyDescent="0.25">
      <c r="A3835" s="41">
        <v>0</v>
      </c>
      <c r="C3835" s="56"/>
      <c r="AC3835" s="56"/>
      <c r="AD3835" s="56"/>
      <c r="AE3835" s="56"/>
    </row>
    <row r="3836" spans="1:31" x14ac:dyDescent="0.25">
      <c r="A3836" s="41">
        <v>0</v>
      </c>
      <c r="C3836" s="56"/>
      <c r="AC3836" s="56"/>
      <c r="AD3836" s="56"/>
      <c r="AE3836" s="56"/>
    </row>
    <row r="3837" spans="1:31" x14ac:dyDescent="0.25">
      <c r="A3837" s="41">
        <v>0</v>
      </c>
      <c r="C3837" s="56"/>
      <c r="AC3837" s="56"/>
      <c r="AD3837" s="56"/>
      <c r="AE3837" s="56"/>
    </row>
    <row r="3838" spans="1:31" x14ac:dyDescent="0.25">
      <c r="A3838" s="41">
        <v>0</v>
      </c>
      <c r="C3838" s="56"/>
      <c r="AC3838" s="56"/>
      <c r="AD3838" s="56"/>
      <c r="AE3838" s="56"/>
    </row>
    <row r="3839" spans="1:31" x14ac:dyDescent="0.25">
      <c r="A3839" s="41">
        <v>0</v>
      </c>
      <c r="C3839" s="56"/>
      <c r="AC3839" s="56"/>
      <c r="AD3839" s="56"/>
      <c r="AE3839" s="56"/>
    </row>
    <row r="3840" spans="1:31" x14ac:dyDescent="0.25">
      <c r="A3840" s="41">
        <v>0</v>
      </c>
      <c r="C3840" s="56"/>
      <c r="AC3840" s="56"/>
      <c r="AD3840" s="56"/>
      <c r="AE3840" s="56"/>
    </row>
    <row r="3841" spans="1:31" x14ac:dyDescent="0.25">
      <c r="A3841" s="41">
        <v>0</v>
      </c>
      <c r="C3841" s="56"/>
      <c r="AC3841" s="56"/>
      <c r="AD3841" s="56"/>
      <c r="AE3841" s="56"/>
    </row>
    <row r="3842" spans="1:31" x14ac:dyDescent="0.25">
      <c r="A3842" s="41">
        <v>0</v>
      </c>
      <c r="C3842" s="56"/>
      <c r="AC3842" s="56"/>
      <c r="AD3842" s="56"/>
      <c r="AE3842" s="56"/>
    </row>
    <row r="3843" spans="1:31" x14ac:dyDescent="0.25">
      <c r="A3843" s="41">
        <v>0</v>
      </c>
      <c r="C3843" s="56"/>
      <c r="AC3843" s="56"/>
      <c r="AD3843" s="56"/>
      <c r="AE3843" s="56"/>
    </row>
    <row r="3844" spans="1:31" x14ac:dyDescent="0.25">
      <c r="A3844" s="41">
        <v>0</v>
      </c>
      <c r="C3844" s="56"/>
      <c r="AC3844" s="56"/>
      <c r="AD3844" s="56"/>
      <c r="AE3844" s="56"/>
    </row>
    <row r="3845" spans="1:31" x14ac:dyDescent="0.25">
      <c r="A3845" s="41">
        <v>0</v>
      </c>
      <c r="C3845" s="56"/>
      <c r="AC3845" s="56"/>
      <c r="AD3845" s="56"/>
      <c r="AE3845" s="56"/>
    </row>
    <row r="3846" spans="1:31" x14ac:dyDescent="0.25">
      <c r="A3846" s="41">
        <v>0</v>
      </c>
      <c r="C3846" s="56"/>
      <c r="AC3846" s="56"/>
      <c r="AD3846" s="56"/>
      <c r="AE3846" s="56"/>
    </row>
    <row r="3847" spans="1:31" x14ac:dyDescent="0.25">
      <c r="A3847" s="41">
        <v>0</v>
      </c>
      <c r="C3847" s="56"/>
      <c r="AC3847" s="56"/>
      <c r="AD3847" s="56"/>
      <c r="AE3847" s="56"/>
    </row>
    <row r="3848" spans="1:31" x14ac:dyDescent="0.25">
      <c r="A3848" s="41">
        <v>0</v>
      </c>
      <c r="C3848" s="56"/>
      <c r="AC3848" s="56"/>
      <c r="AD3848" s="56"/>
      <c r="AE3848" s="56"/>
    </row>
    <row r="3849" spans="1:31" x14ac:dyDescent="0.25">
      <c r="A3849" s="41">
        <v>0</v>
      </c>
      <c r="C3849" s="56"/>
      <c r="AC3849" s="56"/>
      <c r="AD3849" s="56"/>
      <c r="AE3849" s="56"/>
    </row>
    <row r="3850" spans="1:31" x14ac:dyDescent="0.25">
      <c r="A3850" s="41">
        <v>0</v>
      </c>
      <c r="C3850" s="56"/>
      <c r="AC3850" s="56"/>
      <c r="AD3850" s="56"/>
      <c r="AE3850" s="56"/>
    </row>
    <row r="3851" spans="1:31" x14ac:dyDescent="0.25">
      <c r="A3851" s="41">
        <v>0</v>
      </c>
      <c r="C3851" s="56"/>
      <c r="AC3851" s="56"/>
      <c r="AD3851" s="56"/>
      <c r="AE3851" s="56"/>
    </row>
    <row r="3852" spans="1:31" x14ac:dyDescent="0.25">
      <c r="A3852" s="41">
        <v>0</v>
      </c>
      <c r="C3852" s="56"/>
      <c r="AC3852" s="56"/>
      <c r="AD3852" s="56"/>
      <c r="AE3852" s="56"/>
    </row>
    <row r="3853" spans="1:31" x14ac:dyDescent="0.25">
      <c r="A3853" s="41">
        <v>0</v>
      </c>
      <c r="C3853" s="56"/>
      <c r="AC3853" s="56"/>
      <c r="AD3853" s="56"/>
      <c r="AE3853" s="56"/>
    </row>
    <row r="3854" spans="1:31" x14ac:dyDescent="0.25">
      <c r="A3854" s="41">
        <v>0</v>
      </c>
      <c r="C3854" s="56"/>
      <c r="AC3854" s="56"/>
      <c r="AD3854" s="56"/>
      <c r="AE3854" s="56"/>
    </row>
    <row r="3855" spans="1:31" x14ac:dyDescent="0.25">
      <c r="A3855" s="41">
        <v>0</v>
      </c>
      <c r="C3855" s="56"/>
      <c r="AC3855" s="56"/>
      <c r="AD3855" s="56"/>
      <c r="AE3855" s="56"/>
    </row>
    <row r="3856" spans="1:31" x14ac:dyDescent="0.25">
      <c r="A3856" s="41">
        <v>0</v>
      </c>
      <c r="C3856" s="56"/>
      <c r="AC3856" s="56"/>
      <c r="AD3856" s="56"/>
      <c r="AE3856" s="56"/>
    </row>
    <row r="3857" spans="1:31" x14ac:dyDescent="0.25">
      <c r="A3857" s="41">
        <v>0</v>
      </c>
      <c r="C3857" s="56"/>
      <c r="AC3857" s="56"/>
      <c r="AD3857" s="56"/>
      <c r="AE3857" s="56"/>
    </row>
    <row r="3858" spans="1:31" x14ac:dyDescent="0.25">
      <c r="A3858" s="41">
        <v>0</v>
      </c>
      <c r="C3858" s="56"/>
      <c r="AC3858" s="56"/>
      <c r="AD3858" s="56"/>
      <c r="AE3858" s="56"/>
    </row>
    <row r="3859" spans="1:31" x14ac:dyDescent="0.25">
      <c r="A3859" s="41">
        <v>0</v>
      </c>
      <c r="C3859" s="56"/>
      <c r="AC3859" s="56"/>
      <c r="AD3859" s="56"/>
      <c r="AE3859" s="56"/>
    </row>
    <row r="3860" spans="1:31" x14ac:dyDescent="0.25">
      <c r="A3860" s="41">
        <v>0</v>
      </c>
      <c r="C3860" s="56"/>
      <c r="AC3860" s="56"/>
      <c r="AD3860" s="56"/>
      <c r="AE3860" s="56"/>
    </row>
    <row r="3861" spans="1:31" x14ac:dyDescent="0.25">
      <c r="A3861" s="41">
        <v>0</v>
      </c>
      <c r="C3861" s="56"/>
      <c r="AC3861" s="56"/>
      <c r="AD3861" s="56"/>
      <c r="AE3861" s="56"/>
    </row>
    <row r="3862" spans="1:31" x14ac:dyDescent="0.25">
      <c r="A3862" s="41">
        <v>0</v>
      </c>
      <c r="C3862" s="56"/>
      <c r="AC3862" s="56"/>
      <c r="AD3862" s="56"/>
      <c r="AE3862" s="56"/>
    </row>
    <row r="3863" spans="1:31" x14ac:dyDescent="0.25">
      <c r="A3863" s="41">
        <v>0</v>
      </c>
      <c r="C3863" s="56"/>
      <c r="AC3863" s="56"/>
      <c r="AD3863" s="56"/>
      <c r="AE3863" s="56"/>
    </row>
    <row r="3864" spans="1:31" x14ac:dyDescent="0.25">
      <c r="A3864" s="41">
        <v>0</v>
      </c>
      <c r="C3864" s="56"/>
      <c r="AC3864" s="56"/>
      <c r="AD3864" s="56"/>
      <c r="AE3864" s="56"/>
    </row>
    <row r="3865" spans="1:31" x14ac:dyDescent="0.25">
      <c r="A3865" s="41">
        <v>0</v>
      </c>
      <c r="C3865" s="56"/>
      <c r="AC3865" s="56"/>
      <c r="AD3865" s="56"/>
      <c r="AE3865" s="56"/>
    </row>
    <row r="3866" spans="1:31" x14ac:dyDescent="0.25">
      <c r="A3866" s="41">
        <v>0</v>
      </c>
      <c r="C3866" s="56"/>
      <c r="AC3866" s="56"/>
      <c r="AD3866" s="56"/>
      <c r="AE3866" s="56"/>
    </row>
    <row r="3867" spans="1:31" x14ac:dyDescent="0.25">
      <c r="A3867" s="41">
        <v>0</v>
      </c>
      <c r="C3867" s="56"/>
      <c r="AC3867" s="56"/>
      <c r="AD3867" s="56"/>
      <c r="AE3867" s="56"/>
    </row>
    <row r="3868" spans="1:31" x14ac:dyDescent="0.25">
      <c r="A3868" s="41">
        <v>0</v>
      </c>
      <c r="C3868" s="56"/>
      <c r="AC3868" s="56"/>
      <c r="AD3868" s="56"/>
      <c r="AE3868" s="56"/>
    </row>
    <row r="3869" spans="1:31" x14ac:dyDescent="0.25">
      <c r="A3869" s="41">
        <v>0</v>
      </c>
      <c r="C3869" s="56"/>
      <c r="AC3869" s="56"/>
      <c r="AD3869" s="56"/>
      <c r="AE3869" s="56"/>
    </row>
    <row r="3870" spans="1:31" x14ac:dyDescent="0.25">
      <c r="A3870" s="41">
        <v>0</v>
      </c>
      <c r="C3870" s="56"/>
      <c r="AC3870" s="56"/>
      <c r="AD3870" s="56"/>
      <c r="AE3870" s="56"/>
    </row>
    <row r="3871" spans="1:31" x14ac:dyDescent="0.25">
      <c r="A3871" s="41">
        <v>0</v>
      </c>
      <c r="C3871" s="56"/>
      <c r="AC3871" s="56"/>
      <c r="AD3871" s="56"/>
      <c r="AE3871" s="56"/>
    </row>
    <row r="3872" spans="1:31" x14ac:dyDescent="0.25">
      <c r="A3872" s="41">
        <v>0</v>
      </c>
      <c r="C3872" s="56"/>
      <c r="AC3872" s="56"/>
      <c r="AD3872" s="56"/>
      <c r="AE3872" s="56"/>
    </row>
    <row r="3873" spans="1:31" x14ac:dyDescent="0.25">
      <c r="A3873" s="41">
        <v>0</v>
      </c>
      <c r="C3873" s="56"/>
      <c r="AC3873" s="56"/>
      <c r="AD3873" s="56"/>
      <c r="AE3873" s="56"/>
    </row>
    <row r="3874" spans="1:31" x14ac:dyDescent="0.25">
      <c r="A3874" s="41">
        <v>0</v>
      </c>
      <c r="C3874" s="56"/>
      <c r="AC3874" s="56"/>
      <c r="AD3874" s="56"/>
      <c r="AE3874" s="56"/>
    </row>
    <row r="3875" spans="1:31" x14ac:dyDescent="0.25">
      <c r="A3875" s="41">
        <v>0</v>
      </c>
      <c r="C3875" s="56"/>
      <c r="AC3875" s="56"/>
      <c r="AD3875" s="56"/>
      <c r="AE3875" s="56"/>
    </row>
    <row r="3876" spans="1:31" x14ac:dyDescent="0.25">
      <c r="A3876" s="41">
        <v>0</v>
      </c>
      <c r="C3876" s="56"/>
      <c r="AC3876" s="56"/>
      <c r="AD3876" s="56"/>
      <c r="AE3876" s="56"/>
    </row>
    <row r="3877" spans="1:31" x14ac:dyDescent="0.25">
      <c r="A3877" s="41">
        <v>0</v>
      </c>
      <c r="C3877" s="56"/>
      <c r="AC3877" s="56"/>
      <c r="AD3877" s="56"/>
      <c r="AE3877" s="56"/>
    </row>
    <row r="3878" spans="1:31" x14ac:dyDescent="0.25">
      <c r="A3878" s="41">
        <v>0</v>
      </c>
      <c r="C3878" s="56"/>
      <c r="AC3878" s="56"/>
      <c r="AD3878" s="56"/>
      <c r="AE3878" s="56"/>
    </row>
    <row r="3879" spans="1:31" x14ac:dyDescent="0.25">
      <c r="A3879" s="41">
        <v>0</v>
      </c>
      <c r="C3879" s="56"/>
      <c r="AC3879" s="56"/>
      <c r="AD3879" s="56"/>
      <c r="AE3879" s="56"/>
    </row>
    <row r="3880" spans="1:31" x14ac:dyDescent="0.25">
      <c r="A3880" s="41">
        <v>0</v>
      </c>
      <c r="C3880" s="56"/>
      <c r="AC3880" s="56"/>
      <c r="AD3880" s="56"/>
      <c r="AE3880" s="56"/>
    </row>
    <row r="3881" spans="1:31" x14ac:dyDescent="0.25">
      <c r="A3881" s="41">
        <v>0</v>
      </c>
      <c r="C3881" s="56"/>
      <c r="AC3881" s="56"/>
      <c r="AD3881" s="56"/>
      <c r="AE3881" s="56"/>
    </row>
    <row r="3882" spans="1:31" x14ac:dyDescent="0.25">
      <c r="A3882" s="41">
        <v>0</v>
      </c>
      <c r="C3882" s="56"/>
      <c r="AC3882" s="56"/>
      <c r="AD3882" s="56"/>
      <c r="AE3882" s="56"/>
    </row>
    <row r="3883" spans="1:31" x14ac:dyDescent="0.25">
      <c r="A3883" s="41">
        <v>0</v>
      </c>
      <c r="C3883" s="56"/>
      <c r="AC3883" s="56"/>
      <c r="AD3883" s="56"/>
      <c r="AE3883" s="56"/>
    </row>
    <row r="3884" spans="1:31" x14ac:dyDescent="0.25">
      <c r="A3884" s="41">
        <v>0</v>
      </c>
      <c r="C3884" s="56"/>
      <c r="AC3884" s="56"/>
      <c r="AD3884" s="56"/>
      <c r="AE3884" s="56"/>
    </row>
    <row r="3885" spans="1:31" x14ac:dyDescent="0.25">
      <c r="A3885" s="41">
        <v>0</v>
      </c>
      <c r="C3885" s="56"/>
      <c r="AC3885" s="56"/>
      <c r="AD3885" s="56"/>
      <c r="AE3885" s="56"/>
    </row>
    <row r="3886" spans="1:31" x14ac:dyDescent="0.25">
      <c r="A3886" s="41">
        <v>0</v>
      </c>
      <c r="C3886" s="56"/>
      <c r="AC3886" s="56"/>
      <c r="AD3886" s="56"/>
      <c r="AE3886" s="56"/>
    </row>
    <row r="3887" spans="1:31" x14ac:dyDescent="0.25">
      <c r="A3887" s="41">
        <v>0</v>
      </c>
      <c r="C3887" s="56"/>
      <c r="AC3887" s="56"/>
      <c r="AD3887" s="56"/>
      <c r="AE3887" s="56"/>
    </row>
    <row r="3888" spans="1:31" x14ac:dyDescent="0.25">
      <c r="A3888" s="41">
        <v>0</v>
      </c>
      <c r="C3888" s="56"/>
      <c r="AC3888" s="56"/>
      <c r="AD3888" s="56"/>
      <c r="AE3888" s="56"/>
    </row>
    <row r="3889" spans="1:31" x14ac:dyDescent="0.25">
      <c r="A3889" s="41">
        <v>0</v>
      </c>
      <c r="C3889" s="56"/>
      <c r="AC3889" s="56"/>
      <c r="AD3889" s="56"/>
      <c r="AE3889" s="56"/>
    </row>
    <row r="3890" spans="1:31" x14ac:dyDescent="0.25">
      <c r="A3890" s="41">
        <v>0</v>
      </c>
      <c r="C3890" s="56"/>
      <c r="AC3890" s="56"/>
      <c r="AD3890" s="56"/>
      <c r="AE3890" s="56"/>
    </row>
    <row r="3891" spans="1:31" x14ac:dyDescent="0.25">
      <c r="A3891" s="41">
        <v>0</v>
      </c>
      <c r="C3891" s="56"/>
      <c r="AC3891" s="56"/>
      <c r="AD3891" s="56"/>
      <c r="AE3891" s="56"/>
    </row>
    <row r="3892" spans="1:31" x14ac:dyDescent="0.25">
      <c r="A3892" s="41">
        <v>0</v>
      </c>
      <c r="C3892" s="56"/>
      <c r="AC3892" s="56"/>
      <c r="AD3892" s="56"/>
      <c r="AE3892" s="56"/>
    </row>
    <row r="3893" spans="1:31" x14ac:dyDescent="0.25">
      <c r="A3893" s="41">
        <v>0</v>
      </c>
      <c r="C3893" s="56"/>
      <c r="AC3893" s="56"/>
      <c r="AD3893" s="56"/>
      <c r="AE3893" s="56"/>
    </row>
    <row r="3894" spans="1:31" x14ac:dyDescent="0.25">
      <c r="A3894" s="41">
        <v>0</v>
      </c>
      <c r="C3894" s="56"/>
      <c r="AC3894" s="56"/>
      <c r="AD3894" s="56"/>
      <c r="AE3894" s="56"/>
    </row>
    <row r="3895" spans="1:31" x14ac:dyDescent="0.25">
      <c r="A3895" s="41">
        <v>0</v>
      </c>
      <c r="C3895" s="56"/>
      <c r="AC3895" s="56"/>
      <c r="AD3895" s="56"/>
      <c r="AE3895" s="56"/>
    </row>
    <row r="3896" spans="1:31" x14ac:dyDescent="0.25">
      <c r="A3896" s="41">
        <v>0</v>
      </c>
      <c r="C3896" s="56"/>
      <c r="AC3896" s="56"/>
      <c r="AD3896" s="56"/>
      <c r="AE3896" s="56"/>
    </row>
    <row r="3897" spans="1:31" x14ac:dyDescent="0.25">
      <c r="A3897" s="41">
        <v>0</v>
      </c>
      <c r="C3897" s="56"/>
      <c r="AC3897" s="56"/>
      <c r="AD3897" s="56"/>
      <c r="AE3897" s="56"/>
    </row>
    <row r="3898" spans="1:31" x14ac:dyDescent="0.25">
      <c r="A3898" s="41">
        <v>0</v>
      </c>
      <c r="C3898" s="56"/>
      <c r="AC3898" s="56"/>
      <c r="AD3898" s="56"/>
      <c r="AE3898" s="56"/>
    </row>
    <row r="3899" spans="1:31" x14ac:dyDescent="0.25">
      <c r="A3899" s="41">
        <v>0</v>
      </c>
      <c r="C3899" s="56"/>
      <c r="AC3899" s="56"/>
      <c r="AD3899" s="56"/>
      <c r="AE3899" s="56"/>
    </row>
    <row r="3900" spans="1:31" x14ac:dyDescent="0.25">
      <c r="A3900" s="41">
        <v>0</v>
      </c>
      <c r="C3900" s="56"/>
      <c r="AC3900" s="56"/>
      <c r="AD3900" s="56"/>
      <c r="AE3900" s="56"/>
    </row>
    <row r="3901" spans="1:31" x14ac:dyDescent="0.25">
      <c r="A3901" s="41">
        <v>0</v>
      </c>
      <c r="C3901" s="56"/>
      <c r="AC3901" s="56"/>
      <c r="AD3901" s="56"/>
      <c r="AE3901" s="56"/>
    </row>
    <row r="3902" spans="1:31" x14ac:dyDescent="0.25">
      <c r="A3902" s="41">
        <v>163</v>
      </c>
      <c r="C3902" s="56"/>
      <c r="AC3902" s="56"/>
      <c r="AD3902" s="56"/>
      <c r="AE3902" s="56"/>
    </row>
    <row r="3903" spans="1:31" x14ac:dyDescent="0.25">
      <c r="A3903" s="41">
        <v>0</v>
      </c>
      <c r="C3903" s="56"/>
      <c r="AC3903" s="56"/>
      <c r="AD3903" s="56"/>
      <c r="AE3903" s="56"/>
    </row>
    <row r="3904" spans="1:31" x14ac:dyDescent="0.25">
      <c r="A3904" s="41">
        <v>0</v>
      </c>
      <c r="C3904" s="56"/>
      <c r="AC3904" s="56"/>
      <c r="AD3904" s="56"/>
      <c r="AE3904" s="56"/>
    </row>
    <row r="3905" spans="1:31" x14ac:dyDescent="0.25">
      <c r="A3905" s="41">
        <v>0</v>
      </c>
      <c r="C3905" s="56"/>
      <c r="AC3905" s="56"/>
      <c r="AD3905" s="56"/>
      <c r="AE3905" s="56"/>
    </row>
    <row r="3906" spans="1:31" x14ac:dyDescent="0.25">
      <c r="A3906" s="41">
        <v>0</v>
      </c>
      <c r="C3906" s="56"/>
      <c r="AC3906" s="56"/>
      <c r="AD3906" s="56"/>
      <c r="AE3906" s="56"/>
    </row>
    <row r="3907" spans="1:31" x14ac:dyDescent="0.25">
      <c r="A3907" s="41">
        <v>0</v>
      </c>
      <c r="C3907" s="56"/>
      <c r="AC3907" s="56"/>
      <c r="AD3907" s="56"/>
      <c r="AE3907" s="56"/>
    </row>
    <row r="3908" spans="1:31" x14ac:dyDescent="0.25">
      <c r="A3908" s="41">
        <v>0</v>
      </c>
      <c r="C3908" s="56"/>
      <c r="AC3908" s="56"/>
      <c r="AD3908" s="56"/>
      <c r="AE3908" s="56"/>
    </row>
    <row r="3909" spans="1:31" x14ac:dyDescent="0.25">
      <c r="A3909" s="41">
        <v>0</v>
      </c>
      <c r="C3909" s="56"/>
      <c r="AC3909" s="56"/>
      <c r="AD3909" s="56"/>
      <c r="AE3909" s="56"/>
    </row>
    <row r="3910" spans="1:31" x14ac:dyDescent="0.25">
      <c r="A3910" s="41">
        <v>0</v>
      </c>
      <c r="C3910" s="56"/>
      <c r="AC3910" s="56"/>
      <c r="AD3910" s="56"/>
      <c r="AE3910" s="56"/>
    </row>
    <row r="3911" spans="1:31" x14ac:dyDescent="0.25">
      <c r="A3911" s="41">
        <v>0</v>
      </c>
      <c r="C3911" s="56"/>
      <c r="AC3911" s="56"/>
      <c r="AD3911" s="56"/>
      <c r="AE3911" s="56"/>
    </row>
    <row r="3912" spans="1:31" x14ac:dyDescent="0.25">
      <c r="A3912" s="41">
        <v>0</v>
      </c>
      <c r="C3912" s="56"/>
      <c r="AC3912" s="56"/>
      <c r="AD3912" s="56"/>
      <c r="AE3912" s="56"/>
    </row>
    <row r="3913" spans="1:31" x14ac:dyDescent="0.25">
      <c r="A3913" s="41">
        <v>0</v>
      </c>
      <c r="C3913" s="56"/>
      <c r="AC3913" s="56"/>
      <c r="AD3913" s="56"/>
      <c r="AE3913" s="56"/>
    </row>
    <row r="3914" spans="1:31" x14ac:dyDescent="0.25">
      <c r="A3914" s="41">
        <v>0</v>
      </c>
      <c r="C3914" s="56"/>
      <c r="AC3914" s="56"/>
      <c r="AD3914" s="56"/>
      <c r="AE3914" s="56"/>
    </row>
    <row r="3915" spans="1:31" x14ac:dyDescent="0.25">
      <c r="A3915" s="41">
        <v>0</v>
      </c>
      <c r="C3915" s="56"/>
      <c r="AC3915" s="56"/>
      <c r="AD3915" s="56"/>
      <c r="AE3915" s="56"/>
    </row>
    <row r="3916" spans="1:31" x14ac:dyDescent="0.25">
      <c r="A3916" s="41">
        <v>0</v>
      </c>
      <c r="C3916" s="56"/>
      <c r="AC3916" s="56"/>
      <c r="AD3916" s="56"/>
      <c r="AE3916" s="56"/>
    </row>
    <row r="3917" spans="1:31" x14ac:dyDescent="0.25">
      <c r="A3917" s="41">
        <v>0</v>
      </c>
      <c r="C3917" s="56"/>
      <c r="AC3917" s="56"/>
      <c r="AD3917" s="56"/>
      <c r="AE3917" s="56"/>
    </row>
    <row r="3918" spans="1:31" x14ac:dyDescent="0.25">
      <c r="A3918" s="41">
        <v>0</v>
      </c>
      <c r="C3918" s="56"/>
      <c r="AC3918" s="56"/>
      <c r="AD3918" s="56"/>
      <c r="AE3918" s="56"/>
    </row>
    <row r="3919" spans="1:31" x14ac:dyDescent="0.25">
      <c r="A3919" s="41">
        <v>0</v>
      </c>
      <c r="C3919" s="56"/>
      <c r="AC3919" s="56"/>
      <c r="AD3919" s="56"/>
      <c r="AE3919" s="56"/>
    </row>
    <row r="3920" spans="1:31" x14ac:dyDescent="0.25">
      <c r="A3920" s="41">
        <v>0</v>
      </c>
      <c r="C3920" s="56"/>
      <c r="AC3920" s="56"/>
      <c r="AD3920" s="56"/>
      <c r="AE3920" s="56"/>
    </row>
    <row r="3921" spans="1:31" x14ac:dyDescent="0.25">
      <c r="A3921" s="41">
        <v>0</v>
      </c>
      <c r="C3921" s="56"/>
      <c r="AC3921" s="56"/>
      <c r="AD3921" s="56"/>
      <c r="AE3921" s="56"/>
    </row>
    <row r="3922" spans="1:31" x14ac:dyDescent="0.25">
      <c r="A3922" s="41">
        <v>0</v>
      </c>
      <c r="C3922" s="56"/>
      <c r="AC3922" s="56"/>
      <c r="AD3922" s="56"/>
      <c r="AE3922" s="56"/>
    </row>
    <row r="3923" spans="1:31" x14ac:dyDescent="0.25">
      <c r="A3923" s="41">
        <v>0</v>
      </c>
      <c r="C3923" s="56"/>
      <c r="AC3923" s="56"/>
      <c r="AD3923" s="56"/>
      <c r="AE3923" s="56"/>
    </row>
    <row r="3924" spans="1:31" x14ac:dyDescent="0.25">
      <c r="A3924" s="41">
        <v>0</v>
      </c>
      <c r="C3924" s="56"/>
      <c r="AC3924" s="56"/>
      <c r="AD3924" s="56"/>
      <c r="AE3924" s="56"/>
    </row>
    <row r="3925" spans="1:31" x14ac:dyDescent="0.25">
      <c r="A3925" s="41">
        <v>0</v>
      </c>
      <c r="C3925" s="56"/>
      <c r="AC3925" s="56"/>
      <c r="AD3925" s="56"/>
      <c r="AE3925" s="56"/>
    </row>
    <row r="3926" spans="1:31" x14ac:dyDescent="0.25">
      <c r="A3926" s="41">
        <v>0</v>
      </c>
      <c r="C3926" s="56"/>
      <c r="AC3926" s="56"/>
      <c r="AD3926" s="56"/>
      <c r="AE3926" s="56"/>
    </row>
    <row r="3927" spans="1:31" x14ac:dyDescent="0.25">
      <c r="A3927" s="41">
        <v>0</v>
      </c>
      <c r="C3927" s="56"/>
      <c r="AC3927" s="56"/>
      <c r="AD3927" s="56"/>
      <c r="AE3927" s="56"/>
    </row>
    <row r="3928" spans="1:31" x14ac:dyDescent="0.25">
      <c r="A3928" s="41">
        <v>0</v>
      </c>
      <c r="C3928" s="56"/>
      <c r="AC3928" s="56"/>
      <c r="AD3928" s="56"/>
      <c r="AE3928" s="56"/>
    </row>
    <row r="3929" spans="1:31" x14ac:dyDescent="0.25">
      <c r="A3929" s="41">
        <v>0</v>
      </c>
      <c r="C3929" s="56"/>
      <c r="AC3929" s="56"/>
      <c r="AD3929" s="56"/>
      <c r="AE3929" s="56"/>
    </row>
    <row r="3930" spans="1:31" x14ac:dyDescent="0.25">
      <c r="A3930" s="41">
        <v>0</v>
      </c>
      <c r="C3930" s="56"/>
      <c r="AC3930" s="56"/>
      <c r="AD3930" s="56"/>
      <c r="AE3930" s="56"/>
    </row>
    <row r="3931" spans="1:31" x14ac:dyDescent="0.25">
      <c r="A3931" s="41">
        <v>0</v>
      </c>
      <c r="C3931" s="56"/>
      <c r="AC3931" s="56"/>
      <c r="AD3931" s="56"/>
      <c r="AE3931" s="56"/>
    </row>
    <row r="3932" spans="1:31" x14ac:dyDescent="0.25">
      <c r="A3932" s="41">
        <v>0</v>
      </c>
      <c r="C3932" s="56"/>
      <c r="AC3932" s="56"/>
      <c r="AD3932" s="56"/>
      <c r="AE3932" s="56"/>
    </row>
    <row r="3933" spans="1:31" x14ac:dyDescent="0.25">
      <c r="A3933" s="41">
        <v>0</v>
      </c>
      <c r="C3933" s="56"/>
      <c r="AC3933" s="56"/>
      <c r="AD3933" s="56"/>
      <c r="AE3933" s="56"/>
    </row>
    <row r="3934" spans="1:31" x14ac:dyDescent="0.25">
      <c r="A3934" s="41">
        <v>0</v>
      </c>
      <c r="C3934" s="56"/>
      <c r="AC3934" s="56"/>
      <c r="AD3934" s="56"/>
      <c r="AE3934" s="56"/>
    </row>
    <row r="3935" spans="1:31" x14ac:dyDescent="0.25">
      <c r="A3935" s="41">
        <v>0</v>
      </c>
      <c r="C3935" s="56"/>
      <c r="AC3935" s="56"/>
      <c r="AD3935" s="56"/>
      <c r="AE3935" s="56"/>
    </row>
    <row r="3936" spans="1:31" x14ac:dyDescent="0.25">
      <c r="A3936" s="41">
        <v>0</v>
      </c>
      <c r="C3936" s="56"/>
      <c r="AC3936" s="56"/>
      <c r="AD3936" s="56"/>
      <c r="AE3936" s="56"/>
    </row>
    <row r="3937" spans="1:31" x14ac:dyDescent="0.25">
      <c r="A3937" s="41">
        <v>0</v>
      </c>
      <c r="C3937" s="56"/>
      <c r="AC3937" s="56"/>
      <c r="AD3937" s="56"/>
      <c r="AE3937" s="56"/>
    </row>
    <row r="3938" spans="1:31" x14ac:dyDescent="0.25">
      <c r="A3938" s="41">
        <v>0</v>
      </c>
      <c r="C3938" s="56"/>
      <c r="AC3938" s="56"/>
      <c r="AD3938" s="56"/>
      <c r="AE3938" s="56"/>
    </row>
    <row r="3939" spans="1:31" x14ac:dyDescent="0.25">
      <c r="A3939" s="41">
        <v>0</v>
      </c>
      <c r="C3939" s="56"/>
      <c r="AC3939" s="56"/>
      <c r="AD3939" s="56"/>
      <c r="AE3939" s="56"/>
    </row>
    <row r="3940" spans="1:31" x14ac:dyDescent="0.25">
      <c r="A3940" s="41">
        <v>0</v>
      </c>
      <c r="C3940" s="56"/>
      <c r="AC3940" s="56"/>
      <c r="AD3940" s="56"/>
      <c r="AE3940" s="56"/>
    </row>
    <row r="3941" spans="1:31" x14ac:dyDescent="0.25">
      <c r="A3941" s="41">
        <v>0</v>
      </c>
      <c r="C3941" s="56"/>
      <c r="AC3941" s="56"/>
      <c r="AD3941" s="56"/>
      <c r="AE3941" s="56"/>
    </row>
    <row r="3942" spans="1:31" x14ac:dyDescent="0.25">
      <c r="A3942" s="41">
        <v>0</v>
      </c>
      <c r="C3942" s="56"/>
      <c r="AC3942" s="56"/>
      <c r="AD3942" s="56"/>
      <c r="AE3942" s="56"/>
    </row>
    <row r="3943" spans="1:31" x14ac:dyDescent="0.25">
      <c r="A3943" s="41">
        <v>0</v>
      </c>
      <c r="C3943" s="56"/>
      <c r="AC3943" s="56"/>
      <c r="AD3943" s="56"/>
      <c r="AE3943" s="56"/>
    </row>
    <row r="3944" spans="1:31" x14ac:dyDescent="0.25">
      <c r="A3944" s="41">
        <v>0</v>
      </c>
      <c r="C3944" s="56"/>
      <c r="AC3944" s="56"/>
      <c r="AD3944" s="56"/>
      <c r="AE3944" s="56"/>
    </row>
    <row r="3945" spans="1:31" x14ac:dyDescent="0.25">
      <c r="A3945" s="41">
        <v>0</v>
      </c>
      <c r="C3945" s="56"/>
      <c r="AC3945" s="56"/>
      <c r="AD3945" s="56"/>
      <c r="AE3945" s="56"/>
    </row>
    <row r="3946" spans="1:31" x14ac:dyDescent="0.25">
      <c r="A3946" s="41">
        <v>0</v>
      </c>
      <c r="C3946" s="56"/>
      <c r="AC3946" s="56"/>
      <c r="AD3946" s="56"/>
      <c r="AE3946" s="56"/>
    </row>
    <row r="3947" spans="1:31" x14ac:dyDescent="0.25">
      <c r="A3947" s="41">
        <v>0</v>
      </c>
      <c r="C3947" s="56"/>
      <c r="AC3947" s="56"/>
      <c r="AD3947" s="56"/>
      <c r="AE3947" s="56"/>
    </row>
    <row r="3948" spans="1:31" x14ac:dyDescent="0.25">
      <c r="A3948" s="41">
        <v>0</v>
      </c>
      <c r="C3948" s="56"/>
      <c r="AC3948" s="56"/>
      <c r="AD3948" s="56"/>
      <c r="AE3948" s="56"/>
    </row>
    <row r="3949" spans="1:31" x14ac:dyDescent="0.25">
      <c r="A3949" s="41">
        <v>0</v>
      </c>
      <c r="C3949" s="56"/>
      <c r="AC3949" s="56"/>
      <c r="AD3949" s="56"/>
      <c r="AE3949" s="56"/>
    </row>
    <row r="3950" spans="1:31" x14ac:dyDescent="0.25">
      <c r="A3950" s="41">
        <v>0</v>
      </c>
      <c r="C3950" s="56"/>
      <c r="AC3950" s="56"/>
      <c r="AD3950" s="56"/>
      <c r="AE3950" s="56"/>
    </row>
    <row r="3951" spans="1:31" x14ac:dyDescent="0.25">
      <c r="A3951" s="41">
        <v>0</v>
      </c>
      <c r="C3951" s="56"/>
      <c r="AC3951" s="56"/>
      <c r="AD3951" s="56"/>
      <c r="AE3951" s="56"/>
    </row>
    <row r="3952" spans="1:31" x14ac:dyDescent="0.25">
      <c r="A3952" s="41">
        <v>0</v>
      </c>
      <c r="C3952" s="56"/>
      <c r="AC3952" s="56"/>
      <c r="AD3952" s="56"/>
      <c r="AE3952" s="56"/>
    </row>
    <row r="3953" spans="1:31" x14ac:dyDescent="0.25">
      <c r="A3953" s="41">
        <v>0</v>
      </c>
      <c r="C3953" s="56"/>
      <c r="AC3953" s="56"/>
      <c r="AD3953" s="56"/>
      <c r="AE3953" s="56"/>
    </row>
    <row r="3954" spans="1:31" x14ac:dyDescent="0.25">
      <c r="A3954" s="41">
        <v>0</v>
      </c>
      <c r="C3954" s="56"/>
      <c r="AC3954" s="56"/>
      <c r="AD3954" s="56"/>
      <c r="AE3954" s="56"/>
    </row>
    <row r="3955" spans="1:31" x14ac:dyDescent="0.25">
      <c r="A3955" s="41">
        <v>0</v>
      </c>
      <c r="C3955" s="56"/>
      <c r="AC3955" s="56"/>
      <c r="AD3955" s="56"/>
      <c r="AE3955" s="56"/>
    </row>
    <row r="3956" spans="1:31" x14ac:dyDescent="0.25">
      <c r="A3956" s="41">
        <v>0</v>
      </c>
      <c r="C3956" s="56"/>
      <c r="AC3956" s="56"/>
      <c r="AD3956" s="56"/>
      <c r="AE3956" s="56"/>
    </row>
    <row r="3957" spans="1:31" x14ac:dyDescent="0.25">
      <c r="A3957" s="41">
        <v>0</v>
      </c>
      <c r="C3957" s="56"/>
      <c r="AC3957" s="56"/>
      <c r="AD3957" s="56"/>
      <c r="AE3957" s="56"/>
    </row>
    <row r="3958" spans="1:31" x14ac:dyDescent="0.25">
      <c r="A3958" s="41">
        <v>0</v>
      </c>
      <c r="C3958" s="56"/>
      <c r="AC3958" s="56"/>
      <c r="AD3958" s="56"/>
      <c r="AE3958" s="56"/>
    </row>
    <row r="3959" spans="1:31" x14ac:dyDescent="0.25">
      <c r="A3959" s="41">
        <v>0</v>
      </c>
      <c r="C3959" s="56"/>
      <c r="AC3959" s="56"/>
      <c r="AD3959" s="56"/>
      <c r="AE3959" s="56"/>
    </row>
    <row r="3960" spans="1:31" x14ac:dyDescent="0.25">
      <c r="A3960" s="41">
        <v>0</v>
      </c>
      <c r="C3960" s="56"/>
      <c r="AC3960" s="56"/>
      <c r="AD3960" s="56"/>
      <c r="AE3960" s="56"/>
    </row>
    <row r="3961" spans="1:31" x14ac:dyDescent="0.25">
      <c r="A3961" s="41">
        <v>0</v>
      </c>
      <c r="C3961" s="56"/>
      <c r="AC3961" s="56"/>
      <c r="AD3961" s="56"/>
      <c r="AE3961" s="56"/>
    </row>
    <row r="3962" spans="1:31" x14ac:dyDescent="0.25">
      <c r="A3962" s="41">
        <v>0</v>
      </c>
      <c r="C3962" s="56"/>
      <c r="AC3962" s="56"/>
      <c r="AD3962" s="56"/>
      <c r="AE3962" s="56"/>
    </row>
    <row r="3963" spans="1:31" x14ac:dyDescent="0.25">
      <c r="A3963" s="41">
        <v>0</v>
      </c>
      <c r="C3963" s="56"/>
      <c r="AC3963" s="56"/>
      <c r="AD3963" s="56"/>
      <c r="AE3963" s="56"/>
    </row>
    <row r="3964" spans="1:31" x14ac:dyDescent="0.25">
      <c r="A3964" s="41">
        <v>0</v>
      </c>
      <c r="C3964" s="56"/>
      <c r="AC3964" s="56"/>
      <c r="AD3964" s="56"/>
      <c r="AE3964" s="56"/>
    </row>
    <row r="3965" spans="1:31" x14ac:dyDescent="0.25">
      <c r="A3965" s="41">
        <v>0</v>
      </c>
      <c r="C3965" s="56"/>
      <c r="AC3965" s="56"/>
      <c r="AD3965" s="56"/>
      <c r="AE3965" s="56"/>
    </row>
    <row r="3966" spans="1:31" x14ac:dyDescent="0.25">
      <c r="A3966" s="41">
        <v>0</v>
      </c>
      <c r="C3966" s="56"/>
      <c r="AC3966" s="56"/>
      <c r="AD3966" s="56"/>
      <c r="AE3966" s="56"/>
    </row>
    <row r="3967" spans="1:31" x14ac:dyDescent="0.25">
      <c r="A3967" s="41">
        <v>0</v>
      </c>
      <c r="C3967" s="56"/>
      <c r="AC3967" s="56"/>
      <c r="AD3967" s="56"/>
      <c r="AE3967" s="56"/>
    </row>
    <row r="3968" spans="1:31" x14ac:dyDescent="0.25">
      <c r="A3968" s="41">
        <v>0</v>
      </c>
      <c r="C3968" s="56"/>
      <c r="AC3968" s="56"/>
      <c r="AD3968" s="56"/>
      <c r="AE3968" s="56"/>
    </row>
    <row r="3969" spans="1:31" x14ac:dyDescent="0.25">
      <c r="A3969" s="41">
        <v>0</v>
      </c>
      <c r="C3969" s="56"/>
      <c r="AC3969" s="56"/>
      <c r="AD3969" s="56"/>
      <c r="AE3969" s="56"/>
    </row>
    <row r="3970" spans="1:31" x14ac:dyDescent="0.25">
      <c r="A3970" s="41">
        <v>0</v>
      </c>
      <c r="C3970" s="56"/>
      <c r="AC3970" s="56"/>
      <c r="AD3970" s="56"/>
      <c r="AE3970" s="56"/>
    </row>
    <row r="3971" spans="1:31" x14ac:dyDescent="0.25">
      <c r="A3971" s="41">
        <v>0</v>
      </c>
      <c r="C3971" s="56"/>
      <c r="AC3971" s="56"/>
      <c r="AD3971" s="56"/>
      <c r="AE3971" s="56"/>
    </row>
    <row r="3972" spans="1:31" x14ac:dyDescent="0.25">
      <c r="A3972" s="41">
        <v>0</v>
      </c>
      <c r="C3972" s="56"/>
      <c r="AC3972" s="56"/>
      <c r="AD3972" s="56"/>
      <c r="AE3972" s="56"/>
    </row>
    <row r="3973" spans="1:31" x14ac:dyDescent="0.25">
      <c r="A3973" s="41">
        <v>0</v>
      </c>
      <c r="C3973" s="56"/>
      <c r="AC3973" s="56"/>
      <c r="AD3973" s="56"/>
      <c r="AE3973" s="56"/>
    </row>
    <row r="3974" spans="1:31" x14ac:dyDescent="0.25">
      <c r="A3974" s="41">
        <v>0</v>
      </c>
      <c r="C3974" s="56"/>
      <c r="AC3974" s="56"/>
      <c r="AD3974" s="56"/>
      <c r="AE3974" s="56"/>
    </row>
    <row r="3975" spans="1:31" x14ac:dyDescent="0.25">
      <c r="A3975" s="41">
        <v>0</v>
      </c>
      <c r="C3975" s="56"/>
      <c r="AC3975" s="56"/>
      <c r="AD3975" s="56"/>
      <c r="AE3975" s="56"/>
    </row>
    <row r="3976" spans="1:31" x14ac:dyDescent="0.25">
      <c r="A3976" s="41">
        <v>0</v>
      </c>
      <c r="C3976" s="56"/>
      <c r="AC3976" s="56"/>
      <c r="AD3976" s="56"/>
      <c r="AE3976" s="56"/>
    </row>
    <row r="3977" spans="1:31" x14ac:dyDescent="0.25">
      <c r="A3977" s="41">
        <v>0</v>
      </c>
      <c r="C3977" s="56"/>
      <c r="AC3977" s="56"/>
      <c r="AD3977" s="56"/>
      <c r="AE3977" s="56"/>
    </row>
    <row r="3978" spans="1:31" x14ac:dyDescent="0.25">
      <c r="A3978" s="41">
        <v>0</v>
      </c>
      <c r="C3978" s="56"/>
      <c r="AC3978" s="56"/>
      <c r="AD3978" s="56"/>
      <c r="AE3978" s="56"/>
    </row>
    <row r="3979" spans="1:31" x14ac:dyDescent="0.25">
      <c r="A3979" s="41">
        <v>0</v>
      </c>
      <c r="C3979" s="56"/>
      <c r="AC3979" s="56"/>
      <c r="AD3979" s="56"/>
      <c r="AE3979" s="56"/>
    </row>
    <row r="3980" spans="1:31" x14ac:dyDescent="0.25">
      <c r="A3980" s="41">
        <v>0</v>
      </c>
      <c r="C3980" s="56"/>
      <c r="AC3980" s="56"/>
      <c r="AD3980" s="56"/>
      <c r="AE3980" s="56"/>
    </row>
    <row r="3981" spans="1:31" x14ac:dyDescent="0.25">
      <c r="A3981" s="41">
        <v>0</v>
      </c>
      <c r="C3981" s="56"/>
      <c r="AC3981" s="56"/>
      <c r="AD3981" s="56"/>
      <c r="AE3981" s="56"/>
    </row>
    <row r="3982" spans="1:31" x14ac:dyDescent="0.25">
      <c r="A3982" s="41">
        <v>0</v>
      </c>
      <c r="C3982" s="56"/>
      <c r="AC3982" s="56"/>
      <c r="AD3982" s="56"/>
      <c r="AE3982" s="56"/>
    </row>
    <row r="3983" spans="1:31" x14ac:dyDescent="0.25">
      <c r="A3983" s="41">
        <v>0</v>
      </c>
      <c r="C3983" s="56"/>
      <c r="AC3983" s="56"/>
      <c r="AD3983" s="56"/>
      <c r="AE3983" s="56"/>
    </row>
    <row r="3984" spans="1:31" x14ac:dyDescent="0.25">
      <c r="A3984" s="41">
        <v>0</v>
      </c>
      <c r="C3984" s="56"/>
      <c r="AC3984" s="56"/>
      <c r="AD3984" s="56"/>
      <c r="AE3984" s="56"/>
    </row>
    <row r="3985" spans="1:31" x14ac:dyDescent="0.25">
      <c r="A3985" s="41">
        <v>0</v>
      </c>
      <c r="C3985" s="56"/>
      <c r="AC3985" s="56"/>
      <c r="AD3985" s="56"/>
      <c r="AE3985" s="56"/>
    </row>
    <row r="3986" spans="1:31" x14ac:dyDescent="0.25">
      <c r="A3986" s="41">
        <v>0</v>
      </c>
      <c r="C3986" s="56"/>
      <c r="AC3986" s="56"/>
      <c r="AD3986" s="56"/>
      <c r="AE3986" s="56"/>
    </row>
    <row r="3987" spans="1:31" x14ac:dyDescent="0.25">
      <c r="A3987" s="41">
        <v>0</v>
      </c>
      <c r="C3987" s="56"/>
      <c r="AC3987" s="56"/>
      <c r="AD3987" s="56"/>
      <c r="AE3987" s="56"/>
    </row>
    <row r="3988" spans="1:31" x14ac:dyDescent="0.25">
      <c r="A3988" s="41">
        <v>0</v>
      </c>
      <c r="C3988" s="56"/>
      <c r="AC3988" s="56"/>
      <c r="AD3988" s="56"/>
      <c r="AE3988" s="56"/>
    </row>
    <row r="3989" spans="1:31" x14ac:dyDescent="0.25">
      <c r="A3989" s="41">
        <v>0</v>
      </c>
      <c r="C3989" s="56"/>
      <c r="AC3989" s="56"/>
      <c r="AD3989" s="56"/>
      <c r="AE3989" s="56"/>
    </row>
    <row r="3990" spans="1:31" x14ac:dyDescent="0.25">
      <c r="A3990" s="41">
        <v>0</v>
      </c>
      <c r="C3990" s="56"/>
      <c r="AC3990" s="56"/>
      <c r="AD3990" s="56"/>
      <c r="AE3990" s="56"/>
    </row>
    <row r="3991" spans="1:31" x14ac:dyDescent="0.25">
      <c r="A3991" s="41">
        <v>0</v>
      </c>
      <c r="C3991" s="56"/>
      <c r="AC3991" s="56"/>
      <c r="AD3991" s="56"/>
      <c r="AE3991" s="56"/>
    </row>
    <row r="3992" spans="1:31" x14ac:dyDescent="0.25">
      <c r="A3992" s="41">
        <v>0</v>
      </c>
      <c r="C3992" s="56"/>
      <c r="AC3992" s="56"/>
      <c r="AD3992" s="56"/>
      <c r="AE3992" s="56"/>
    </row>
    <row r="3993" spans="1:31" x14ac:dyDescent="0.25">
      <c r="A3993" s="41">
        <v>0</v>
      </c>
      <c r="C3993" s="56"/>
      <c r="AC3993" s="56"/>
      <c r="AD3993" s="56"/>
      <c r="AE3993" s="56"/>
    </row>
    <row r="3994" spans="1:31" x14ac:dyDescent="0.25">
      <c r="A3994" s="41">
        <v>0</v>
      </c>
      <c r="C3994" s="56"/>
      <c r="AC3994" s="56"/>
      <c r="AD3994" s="56"/>
      <c r="AE3994" s="56"/>
    </row>
    <row r="3995" spans="1:31" x14ac:dyDescent="0.25">
      <c r="A3995" s="41">
        <v>0</v>
      </c>
      <c r="C3995" s="56"/>
      <c r="AC3995" s="56"/>
      <c r="AD3995" s="56"/>
      <c r="AE3995" s="56"/>
    </row>
    <row r="3996" spans="1:31" x14ac:dyDescent="0.25">
      <c r="A3996" s="41">
        <v>0</v>
      </c>
      <c r="C3996" s="56"/>
      <c r="AC3996" s="56"/>
      <c r="AD3996" s="56"/>
      <c r="AE3996" s="56"/>
    </row>
    <row r="3997" spans="1:31" x14ac:dyDescent="0.25">
      <c r="A3997" s="41">
        <v>0</v>
      </c>
      <c r="C3997" s="56"/>
      <c r="AC3997" s="56"/>
      <c r="AD3997" s="56"/>
      <c r="AE3997" s="56"/>
    </row>
    <row r="3998" spans="1:31" x14ac:dyDescent="0.25">
      <c r="A3998" s="41">
        <v>0</v>
      </c>
      <c r="C3998" s="56"/>
      <c r="AC3998" s="56"/>
      <c r="AD3998" s="56"/>
      <c r="AE3998" s="56"/>
    </row>
    <row r="3999" spans="1:31" x14ac:dyDescent="0.25">
      <c r="A3999" s="41">
        <v>0</v>
      </c>
      <c r="C3999" s="56"/>
      <c r="AC3999" s="56"/>
      <c r="AD3999" s="56"/>
      <c r="AE3999" s="56"/>
    </row>
    <row r="4000" spans="1:31" x14ac:dyDescent="0.25">
      <c r="A4000" s="41">
        <v>0</v>
      </c>
      <c r="C4000" s="56"/>
      <c r="AC4000" s="56"/>
      <c r="AD4000" s="56"/>
      <c r="AE4000" s="56"/>
    </row>
    <row r="4001" spans="1:31" x14ac:dyDescent="0.25">
      <c r="A4001" s="41">
        <v>0</v>
      </c>
      <c r="C4001" s="56"/>
      <c r="AC4001" s="56"/>
      <c r="AD4001" s="56"/>
      <c r="AE4001" s="56"/>
    </row>
    <row r="4002" spans="1:31" x14ac:dyDescent="0.25">
      <c r="A4002" s="41">
        <v>0</v>
      </c>
      <c r="C4002" s="56"/>
      <c r="AC4002" s="56"/>
      <c r="AD4002" s="56"/>
      <c r="AE4002" s="56"/>
    </row>
    <row r="4003" spans="1:31" x14ac:dyDescent="0.25">
      <c r="A4003" s="41">
        <v>0</v>
      </c>
      <c r="C4003" s="56"/>
      <c r="AC4003" s="56"/>
      <c r="AD4003" s="56"/>
      <c r="AE4003" s="56"/>
    </row>
    <row r="4004" spans="1:31" x14ac:dyDescent="0.25">
      <c r="A4004" s="41">
        <v>0</v>
      </c>
      <c r="C4004" s="56"/>
      <c r="AC4004" s="56"/>
      <c r="AD4004" s="56"/>
      <c r="AE4004" s="56"/>
    </row>
    <row r="4005" spans="1:31" x14ac:dyDescent="0.25">
      <c r="A4005" s="41">
        <v>0</v>
      </c>
      <c r="C4005" s="56"/>
      <c r="AC4005" s="56"/>
      <c r="AD4005" s="56"/>
      <c r="AE4005" s="56"/>
    </row>
    <row r="4006" spans="1:31" x14ac:dyDescent="0.25">
      <c r="A4006" s="41">
        <v>0</v>
      </c>
      <c r="C4006" s="56"/>
      <c r="AC4006" s="56"/>
      <c r="AD4006" s="56"/>
      <c r="AE4006" s="56"/>
    </row>
    <row r="4007" spans="1:31" x14ac:dyDescent="0.25">
      <c r="A4007" s="41">
        <v>0</v>
      </c>
      <c r="C4007" s="56"/>
      <c r="AC4007" s="56"/>
      <c r="AD4007" s="56"/>
      <c r="AE4007" s="56"/>
    </row>
    <row r="4008" spans="1:31" x14ac:dyDescent="0.25">
      <c r="A4008" s="41">
        <v>0</v>
      </c>
      <c r="C4008" s="56"/>
      <c r="AC4008" s="56"/>
      <c r="AD4008" s="56"/>
      <c r="AE4008" s="56"/>
    </row>
    <row r="4009" spans="1:31" x14ac:dyDescent="0.25">
      <c r="A4009" s="41">
        <v>0</v>
      </c>
      <c r="C4009" s="56"/>
      <c r="AC4009" s="56"/>
      <c r="AD4009" s="56"/>
      <c r="AE4009" s="56"/>
    </row>
    <row r="4010" spans="1:31" x14ac:dyDescent="0.25">
      <c r="A4010" s="41">
        <v>75</v>
      </c>
      <c r="C4010" s="56"/>
      <c r="AC4010" s="56"/>
      <c r="AD4010" s="56"/>
      <c r="AE4010" s="56"/>
    </row>
    <row r="4011" spans="1:31" x14ac:dyDescent="0.25">
      <c r="A4011" s="41">
        <v>0</v>
      </c>
      <c r="C4011" s="56"/>
      <c r="AC4011" s="56"/>
      <c r="AD4011" s="56"/>
      <c r="AE4011" s="56"/>
    </row>
    <row r="4012" spans="1:31" x14ac:dyDescent="0.25">
      <c r="A4012" s="41">
        <v>0</v>
      </c>
      <c r="C4012" s="56"/>
      <c r="AC4012" s="56"/>
      <c r="AD4012" s="56"/>
      <c r="AE4012" s="56"/>
    </row>
    <row r="4013" spans="1:31" x14ac:dyDescent="0.25">
      <c r="A4013" s="41">
        <v>0</v>
      </c>
      <c r="C4013" s="56"/>
      <c r="AC4013" s="56"/>
      <c r="AD4013" s="56"/>
      <c r="AE4013" s="56"/>
    </row>
    <row r="4014" spans="1:31" x14ac:dyDescent="0.25">
      <c r="A4014" s="41">
        <v>0</v>
      </c>
      <c r="C4014" s="56"/>
      <c r="AC4014" s="56"/>
      <c r="AD4014" s="56"/>
      <c r="AE4014" s="56"/>
    </row>
    <row r="4015" spans="1:31" x14ac:dyDescent="0.25">
      <c r="A4015" s="41">
        <v>0</v>
      </c>
      <c r="C4015" s="56"/>
      <c r="AC4015" s="56"/>
      <c r="AD4015" s="56"/>
      <c r="AE4015" s="56"/>
    </row>
    <row r="4016" spans="1:31" x14ac:dyDescent="0.25">
      <c r="A4016" s="41">
        <v>0</v>
      </c>
      <c r="C4016" s="56"/>
      <c r="AC4016" s="56"/>
      <c r="AD4016" s="56"/>
      <c r="AE4016" s="56"/>
    </row>
    <row r="4017" spans="1:31" x14ac:dyDescent="0.25">
      <c r="A4017" s="41">
        <v>0</v>
      </c>
      <c r="C4017" s="56"/>
      <c r="AC4017" s="56"/>
      <c r="AD4017" s="56"/>
      <c r="AE4017" s="56"/>
    </row>
    <row r="4018" spans="1:31" x14ac:dyDescent="0.25">
      <c r="A4018" s="41">
        <v>0</v>
      </c>
      <c r="C4018" s="56"/>
      <c r="AC4018" s="56"/>
      <c r="AD4018" s="56"/>
      <c r="AE4018" s="56"/>
    </row>
    <row r="4019" spans="1:31" x14ac:dyDescent="0.25">
      <c r="A4019" s="41">
        <v>0</v>
      </c>
      <c r="C4019" s="56"/>
      <c r="AC4019" s="56"/>
      <c r="AD4019" s="56"/>
      <c r="AE4019" s="56"/>
    </row>
    <row r="4020" spans="1:31" x14ac:dyDescent="0.25">
      <c r="A4020" s="41">
        <v>0</v>
      </c>
      <c r="C4020" s="56"/>
      <c r="AC4020" s="56"/>
      <c r="AD4020" s="56"/>
      <c r="AE4020" s="56"/>
    </row>
    <row r="4021" spans="1:31" x14ac:dyDescent="0.25">
      <c r="A4021" s="41">
        <v>0</v>
      </c>
      <c r="C4021" s="56"/>
      <c r="AC4021" s="56"/>
      <c r="AD4021" s="56"/>
      <c r="AE4021" s="56"/>
    </row>
    <row r="4022" spans="1:31" x14ac:dyDescent="0.25">
      <c r="A4022" s="41">
        <v>0</v>
      </c>
      <c r="C4022" s="56"/>
      <c r="AC4022" s="56"/>
      <c r="AD4022" s="56"/>
      <c r="AE4022" s="56"/>
    </row>
    <row r="4023" spans="1:31" x14ac:dyDescent="0.25">
      <c r="A4023" s="41">
        <v>0</v>
      </c>
      <c r="C4023" s="56"/>
      <c r="AC4023" s="56"/>
      <c r="AD4023" s="56"/>
      <c r="AE4023" s="56"/>
    </row>
    <row r="4024" spans="1:31" x14ac:dyDescent="0.25">
      <c r="A4024" s="41">
        <v>0</v>
      </c>
      <c r="C4024" s="56"/>
      <c r="AC4024" s="56"/>
      <c r="AD4024" s="56"/>
      <c r="AE4024" s="56"/>
    </row>
    <row r="4025" spans="1:31" x14ac:dyDescent="0.25">
      <c r="A4025" s="41">
        <v>0</v>
      </c>
      <c r="C4025" s="56"/>
      <c r="AC4025" s="56"/>
      <c r="AD4025" s="56"/>
      <c r="AE4025" s="56"/>
    </row>
    <row r="4026" spans="1:31" x14ac:dyDescent="0.25">
      <c r="A4026" s="41">
        <v>0</v>
      </c>
      <c r="C4026" s="56"/>
      <c r="AC4026" s="56"/>
      <c r="AD4026" s="56"/>
      <c r="AE4026" s="56"/>
    </row>
    <row r="4027" spans="1:31" x14ac:dyDescent="0.25">
      <c r="A4027" s="41">
        <v>0</v>
      </c>
      <c r="C4027" s="56"/>
      <c r="AC4027" s="56"/>
      <c r="AD4027" s="56"/>
      <c r="AE4027" s="56"/>
    </row>
    <row r="4028" spans="1:31" x14ac:dyDescent="0.25">
      <c r="A4028" s="41">
        <v>0</v>
      </c>
      <c r="C4028" s="56"/>
      <c r="AC4028" s="56"/>
      <c r="AD4028" s="56"/>
      <c r="AE4028" s="56"/>
    </row>
    <row r="4029" spans="1:31" x14ac:dyDescent="0.25">
      <c r="A4029" s="41">
        <v>0</v>
      </c>
      <c r="C4029" s="56"/>
      <c r="AC4029" s="56"/>
      <c r="AD4029" s="56"/>
      <c r="AE4029" s="56"/>
    </row>
    <row r="4030" spans="1:31" x14ac:dyDescent="0.25">
      <c r="A4030" s="41">
        <v>0</v>
      </c>
      <c r="C4030" s="56"/>
      <c r="AC4030" s="56"/>
      <c r="AD4030" s="56"/>
      <c r="AE4030" s="56"/>
    </row>
    <row r="4031" spans="1:31" x14ac:dyDescent="0.25">
      <c r="A4031" s="41">
        <v>0</v>
      </c>
      <c r="C4031" s="56"/>
      <c r="AC4031" s="56"/>
      <c r="AD4031" s="56"/>
      <c r="AE4031" s="56"/>
    </row>
    <row r="4032" spans="1:31" x14ac:dyDescent="0.25">
      <c r="A4032" s="41">
        <v>0</v>
      </c>
      <c r="C4032" s="56"/>
      <c r="AC4032" s="56"/>
      <c r="AD4032" s="56"/>
      <c r="AE4032" s="56"/>
    </row>
    <row r="4033" spans="1:31" x14ac:dyDescent="0.25">
      <c r="A4033" s="41">
        <v>0</v>
      </c>
      <c r="C4033" s="56"/>
      <c r="AC4033" s="56"/>
      <c r="AD4033" s="56"/>
      <c r="AE4033" s="56"/>
    </row>
    <row r="4034" spans="1:31" x14ac:dyDescent="0.25">
      <c r="A4034" s="41">
        <v>0</v>
      </c>
      <c r="C4034" s="56"/>
      <c r="AC4034" s="56"/>
      <c r="AD4034" s="56"/>
      <c r="AE4034" s="56"/>
    </row>
    <row r="4035" spans="1:31" x14ac:dyDescent="0.25">
      <c r="A4035" s="41">
        <v>0</v>
      </c>
      <c r="C4035" s="56"/>
      <c r="AC4035" s="56"/>
      <c r="AD4035" s="56"/>
      <c r="AE4035" s="56"/>
    </row>
    <row r="4036" spans="1:31" x14ac:dyDescent="0.25">
      <c r="A4036" s="41">
        <v>0</v>
      </c>
      <c r="C4036" s="56"/>
      <c r="AC4036" s="56"/>
      <c r="AD4036" s="56"/>
      <c r="AE4036" s="56"/>
    </row>
    <row r="4037" spans="1:31" x14ac:dyDescent="0.25">
      <c r="A4037" s="41">
        <v>0</v>
      </c>
      <c r="C4037" s="56"/>
      <c r="AC4037" s="56"/>
      <c r="AD4037" s="56"/>
      <c r="AE4037" s="56"/>
    </row>
    <row r="4038" spans="1:31" x14ac:dyDescent="0.25">
      <c r="A4038" s="41">
        <v>49</v>
      </c>
      <c r="C4038" s="56"/>
      <c r="AC4038" s="56"/>
      <c r="AD4038" s="56"/>
      <c r="AE4038" s="56"/>
    </row>
    <row r="4039" spans="1:31" x14ac:dyDescent="0.25">
      <c r="A4039" s="41">
        <v>0</v>
      </c>
      <c r="C4039" s="56"/>
      <c r="AC4039" s="56"/>
      <c r="AD4039" s="56"/>
      <c r="AE4039" s="56"/>
    </row>
    <row r="4040" spans="1:31" x14ac:dyDescent="0.25">
      <c r="A4040" s="41">
        <v>0</v>
      </c>
      <c r="C4040" s="56"/>
      <c r="AC4040" s="56"/>
      <c r="AD4040" s="56"/>
      <c r="AE4040" s="56"/>
    </row>
    <row r="4041" spans="1:31" x14ac:dyDescent="0.25">
      <c r="A4041" s="41">
        <v>0</v>
      </c>
      <c r="C4041" s="56"/>
      <c r="AC4041" s="56"/>
      <c r="AD4041" s="56"/>
      <c r="AE4041" s="56"/>
    </row>
    <row r="4042" spans="1:31" x14ac:dyDescent="0.25">
      <c r="A4042" s="41">
        <v>0</v>
      </c>
      <c r="C4042" s="56"/>
      <c r="AC4042" s="56"/>
      <c r="AD4042" s="56"/>
      <c r="AE4042" s="56"/>
    </row>
    <row r="4043" spans="1:31" x14ac:dyDescent="0.25">
      <c r="A4043" s="41">
        <v>0</v>
      </c>
      <c r="C4043" s="56"/>
      <c r="AC4043" s="56"/>
      <c r="AD4043" s="56"/>
      <c r="AE4043" s="56"/>
    </row>
    <row r="4044" spans="1:31" x14ac:dyDescent="0.25">
      <c r="A4044" s="41">
        <v>0</v>
      </c>
      <c r="C4044" s="56"/>
      <c r="AC4044" s="56"/>
      <c r="AD4044" s="56"/>
      <c r="AE4044" s="56"/>
    </row>
    <row r="4045" spans="1:31" x14ac:dyDescent="0.25">
      <c r="A4045" s="41">
        <v>0</v>
      </c>
      <c r="C4045" s="56"/>
      <c r="AC4045" s="56"/>
      <c r="AD4045" s="56"/>
      <c r="AE4045" s="56"/>
    </row>
    <row r="4046" spans="1:31" x14ac:dyDescent="0.25">
      <c r="A4046" s="41">
        <v>0</v>
      </c>
      <c r="C4046" s="56"/>
      <c r="AC4046" s="56"/>
      <c r="AD4046" s="56"/>
      <c r="AE4046" s="56"/>
    </row>
    <row r="4047" spans="1:31" x14ac:dyDescent="0.25">
      <c r="A4047" s="41">
        <v>0</v>
      </c>
      <c r="C4047" s="56"/>
      <c r="AC4047" s="56"/>
      <c r="AD4047" s="56"/>
      <c r="AE4047" s="56"/>
    </row>
    <row r="4048" spans="1:31" x14ac:dyDescent="0.25">
      <c r="A4048" s="41">
        <v>0</v>
      </c>
      <c r="C4048" s="56"/>
      <c r="AC4048" s="56"/>
      <c r="AD4048" s="56"/>
      <c r="AE4048" s="56"/>
    </row>
    <row r="4049" spans="1:31" x14ac:dyDescent="0.25">
      <c r="A4049" s="41">
        <v>0</v>
      </c>
      <c r="C4049" s="56"/>
      <c r="AC4049" s="56"/>
      <c r="AD4049" s="56"/>
      <c r="AE4049" s="56"/>
    </row>
    <row r="4050" spans="1:31" x14ac:dyDescent="0.25">
      <c r="A4050" s="41">
        <v>0</v>
      </c>
      <c r="C4050" s="56"/>
      <c r="AC4050" s="56"/>
      <c r="AD4050" s="56"/>
      <c r="AE4050" s="56"/>
    </row>
    <row r="4051" spans="1:31" x14ac:dyDescent="0.25">
      <c r="A4051" s="41">
        <v>0</v>
      </c>
      <c r="C4051" s="56"/>
      <c r="AC4051" s="56"/>
      <c r="AD4051" s="56"/>
      <c r="AE4051" s="56"/>
    </row>
    <row r="4052" spans="1:31" x14ac:dyDescent="0.25">
      <c r="A4052" s="41">
        <v>0</v>
      </c>
      <c r="C4052" s="56"/>
      <c r="AC4052" s="56"/>
      <c r="AD4052" s="56"/>
      <c r="AE4052" s="56"/>
    </row>
    <row r="4053" spans="1:31" x14ac:dyDescent="0.25">
      <c r="A4053" s="41">
        <v>0</v>
      </c>
      <c r="C4053" s="56"/>
      <c r="AC4053" s="56"/>
      <c r="AD4053" s="56"/>
      <c r="AE4053" s="56"/>
    </row>
    <row r="4054" spans="1:31" x14ac:dyDescent="0.25">
      <c r="A4054" s="41">
        <v>0</v>
      </c>
      <c r="C4054" s="56"/>
      <c r="AC4054" s="56"/>
      <c r="AD4054" s="56"/>
      <c r="AE4054" s="56"/>
    </row>
    <row r="4055" spans="1:31" x14ac:dyDescent="0.25">
      <c r="A4055" s="41">
        <v>0</v>
      </c>
      <c r="C4055" s="56"/>
      <c r="AC4055" s="56"/>
      <c r="AD4055" s="56"/>
      <c r="AE4055" s="56"/>
    </row>
    <row r="4056" spans="1:31" x14ac:dyDescent="0.25">
      <c r="A4056" s="41">
        <v>0</v>
      </c>
      <c r="C4056" s="56"/>
      <c r="AC4056" s="56"/>
      <c r="AD4056" s="56"/>
      <c r="AE4056" s="56"/>
    </row>
    <row r="4057" spans="1:31" x14ac:dyDescent="0.25">
      <c r="A4057" s="41">
        <v>0</v>
      </c>
      <c r="C4057" s="56"/>
      <c r="AC4057" s="56"/>
      <c r="AD4057" s="56"/>
      <c r="AE4057" s="56"/>
    </row>
    <row r="4058" spans="1:31" x14ac:dyDescent="0.25">
      <c r="A4058" s="41">
        <v>0</v>
      </c>
      <c r="C4058" s="56"/>
      <c r="AC4058" s="56"/>
      <c r="AD4058" s="56"/>
      <c r="AE4058" s="56"/>
    </row>
    <row r="4059" spans="1:31" x14ac:dyDescent="0.25">
      <c r="A4059" s="41">
        <v>0</v>
      </c>
      <c r="C4059" s="56"/>
      <c r="AC4059" s="56"/>
      <c r="AD4059" s="56"/>
      <c r="AE4059" s="56"/>
    </row>
    <row r="4060" spans="1:31" x14ac:dyDescent="0.25">
      <c r="A4060" s="41">
        <v>0</v>
      </c>
      <c r="C4060" s="56"/>
      <c r="AC4060" s="56"/>
      <c r="AD4060" s="56"/>
      <c r="AE4060" s="56"/>
    </row>
    <row r="4061" spans="1:31" x14ac:dyDescent="0.25">
      <c r="A4061" s="41">
        <v>0</v>
      </c>
      <c r="C4061" s="56"/>
      <c r="AC4061" s="56"/>
      <c r="AD4061" s="56"/>
      <c r="AE4061" s="56"/>
    </row>
    <row r="4062" spans="1:31" x14ac:dyDescent="0.25">
      <c r="A4062" s="41">
        <v>0</v>
      </c>
      <c r="C4062" s="56"/>
      <c r="AC4062" s="56"/>
      <c r="AD4062" s="56"/>
      <c r="AE4062" s="56"/>
    </row>
    <row r="4063" spans="1:31" x14ac:dyDescent="0.25">
      <c r="A4063" s="41">
        <v>0</v>
      </c>
      <c r="C4063" s="56"/>
      <c r="AC4063" s="56"/>
      <c r="AD4063" s="56"/>
      <c r="AE4063" s="56"/>
    </row>
    <row r="4064" spans="1:31" x14ac:dyDescent="0.25">
      <c r="A4064" s="41">
        <v>0</v>
      </c>
      <c r="C4064" s="56"/>
      <c r="AC4064" s="56"/>
      <c r="AD4064" s="56"/>
      <c r="AE4064" s="56"/>
    </row>
    <row r="4065" spans="1:31" x14ac:dyDescent="0.25">
      <c r="A4065" s="41">
        <v>0</v>
      </c>
      <c r="C4065" s="56"/>
      <c r="AC4065" s="56"/>
      <c r="AD4065" s="56"/>
      <c r="AE4065" s="56"/>
    </row>
    <row r="4066" spans="1:31" x14ac:dyDescent="0.25">
      <c r="A4066" s="41">
        <v>0</v>
      </c>
      <c r="C4066" s="56"/>
      <c r="AC4066" s="56"/>
      <c r="AD4066" s="56"/>
      <c r="AE4066" s="56"/>
    </row>
    <row r="4067" spans="1:31" x14ac:dyDescent="0.25">
      <c r="A4067" s="41">
        <v>0</v>
      </c>
      <c r="C4067" s="56"/>
      <c r="AC4067" s="56"/>
      <c r="AD4067" s="56"/>
      <c r="AE4067" s="56"/>
    </row>
    <row r="4068" spans="1:31" x14ac:dyDescent="0.25">
      <c r="A4068" s="41">
        <v>0</v>
      </c>
      <c r="C4068" s="56"/>
      <c r="AC4068" s="56"/>
      <c r="AD4068" s="56"/>
      <c r="AE4068" s="56"/>
    </row>
    <row r="4069" spans="1:31" x14ac:dyDescent="0.25">
      <c r="A4069" s="41">
        <v>0</v>
      </c>
      <c r="C4069" s="56"/>
      <c r="AC4069" s="56"/>
      <c r="AD4069" s="56"/>
      <c r="AE4069" s="56"/>
    </row>
    <row r="4070" spans="1:31" x14ac:dyDescent="0.25">
      <c r="A4070" s="41">
        <v>0</v>
      </c>
      <c r="C4070" s="56"/>
      <c r="AC4070" s="56"/>
      <c r="AD4070" s="56"/>
      <c r="AE4070" s="56"/>
    </row>
    <row r="4071" spans="1:31" x14ac:dyDescent="0.25">
      <c r="A4071" s="41">
        <v>0</v>
      </c>
      <c r="C4071" s="56"/>
      <c r="AC4071" s="56"/>
      <c r="AD4071" s="56"/>
      <c r="AE4071" s="56"/>
    </row>
    <row r="4072" spans="1:31" x14ac:dyDescent="0.25">
      <c r="A4072" s="41">
        <v>0</v>
      </c>
      <c r="C4072" s="56"/>
      <c r="AC4072" s="56"/>
      <c r="AD4072" s="56"/>
      <c r="AE4072" s="56"/>
    </row>
    <row r="4073" spans="1:31" x14ac:dyDescent="0.25">
      <c r="A4073" s="41">
        <v>0</v>
      </c>
      <c r="C4073" s="56"/>
      <c r="AC4073" s="56"/>
      <c r="AD4073" s="56"/>
      <c r="AE4073" s="56"/>
    </row>
    <row r="4074" spans="1:31" x14ac:dyDescent="0.25">
      <c r="A4074" s="41">
        <v>0</v>
      </c>
      <c r="C4074" s="56"/>
      <c r="AC4074" s="56"/>
      <c r="AD4074" s="56"/>
      <c r="AE4074" s="56"/>
    </row>
    <row r="4075" spans="1:31" x14ac:dyDescent="0.25">
      <c r="A4075" s="41">
        <v>0</v>
      </c>
      <c r="C4075" s="56"/>
      <c r="AC4075" s="56"/>
      <c r="AD4075" s="56"/>
      <c r="AE4075" s="56"/>
    </row>
    <row r="4076" spans="1:31" x14ac:dyDescent="0.25">
      <c r="A4076" s="41">
        <v>0</v>
      </c>
      <c r="C4076" s="56"/>
      <c r="AC4076" s="56"/>
      <c r="AD4076" s="56"/>
      <c r="AE4076" s="56"/>
    </row>
    <row r="4077" spans="1:31" x14ac:dyDescent="0.25">
      <c r="A4077" s="41">
        <v>0</v>
      </c>
      <c r="C4077" s="56"/>
      <c r="AC4077" s="56"/>
      <c r="AD4077" s="56"/>
      <c r="AE4077" s="56"/>
    </row>
    <row r="4078" spans="1:31" x14ac:dyDescent="0.25">
      <c r="A4078" s="41">
        <v>0</v>
      </c>
      <c r="C4078" s="56"/>
      <c r="AC4078" s="56"/>
      <c r="AD4078" s="56"/>
      <c r="AE4078" s="56"/>
    </row>
    <row r="4079" spans="1:31" x14ac:dyDescent="0.25">
      <c r="A4079" s="41">
        <v>0</v>
      </c>
      <c r="C4079" s="56"/>
      <c r="AC4079" s="56"/>
      <c r="AD4079" s="56"/>
      <c r="AE4079" s="56"/>
    </row>
    <row r="4080" spans="1:31" x14ac:dyDescent="0.25">
      <c r="A4080" s="41">
        <v>0</v>
      </c>
      <c r="C4080" s="56"/>
      <c r="AC4080" s="56"/>
      <c r="AD4080" s="56"/>
      <c r="AE4080" s="56"/>
    </row>
    <row r="4081" spans="1:31" x14ac:dyDescent="0.25">
      <c r="A4081" s="41">
        <v>0</v>
      </c>
      <c r="C4081" s="56"/>
      <c r="AC4081" s="56"/>
      <c r="AD4081" s="56"/>
      <c r="AE4081" s="56"/>
    </row>
    <row r="4082" spans="1:31" x14ac:dyDescent="0.25">
      <c r="A4082" s="41">
        <v>0</v>
      </c>
      <c r="C4082" s="56"/>
      <c r="AC4082" s="56"/>
      <c r="AD4082" s="56"/>
      <c r="AE4082" s="56"/>
    </row>
    <row r="4083" spans="1:31" x14ac:dyDescent="0.25">
      <c r="A4083" s="41">
        <v>0</v>
      </c>
      <c r="C4083" s="56"/>
      <c r="AC4083" s="56"/>
      <c r="AD4083" s="56"/>
      <c r="AE4083" s="56"/>
    </row>
    <row r="4084" spans="1:31" x14ac:dyDescent="0.25">
      <c r="A4084" s="41">
        <v>0</v>
      </c>
      <c r="C4084" s="56"/>
      <c r="AC4084" s="56"/>
      <c r="AD4084" s="56"/>
      <c r="AE4084" s="56"/>
    </row>
    <row r="4085" spans="1:31" x14ac:dyDescent="0.25">
      <c r="A4085" s="41">
        <v>0</v>
      </c>
      <c r="C4085" s="56"/>
      <c r="AC4085" s="56"/>
      <c r="AD4085" s="56"/>
      <c r="AE4085" s="56"/>
    </row>
    <row r="4086" spans="1:31" x14ac:dyDescent="0.25">
      <c r="A4086" s="41">
        <v>0</v>
      </c>
      <c r="C4086" s="56"/>
      <c r="AC4086" s="56"/>
      <c r="AD4086" s="56"/>
      <c r="AE4086" s="56"/>
    </row>
    <row r="4087" spans="1:31" x14ac:dyDescent="0.25">
      <c r="A4087" s="41">
        <v>0</v>
      </c>
      <c r="C4087" s="56"/>
      <c r="AC4087" s="56"/>
      <c r="AD4087" s="56"/>
      <c r="AE4087" s="56"/>
    </row>
    <row r="4088" spans="1:31" x14ac:dyDescent="0.25">
      <c r="A4088" s="41">
        <v>0</v>
      </c>
      <c r="C4088" s="56"/>
      <c r="AC4088" s="56"/>
      <c r="AD4088" s="56"/>
      <c r="AE4088" s="56"/>
    </row>
    <row r="4089" spans="1:31" x14ac:dyDescent="0.25">
      <c r="A4089" s="41">
        <v>0</v>
      </c>
      <c r="C4089" s="56"/>
      <c r="AC4089" s="56"/>
      <c r="AD4089" s="56"/>
      <c r="AE4089" s="56"/>
    </row>
    <row r="4090" spans="1:31" x14ac:dyDescent="0.25">
      <c r="A4090" s="41">
        <v>0</v>
      </c>
      <c r="C4090" s="56"/>
      <c r="AC4090" s="56"/>
      <c r="AD4090" s="56"/>
      <c r="AE4090" s="56"/>
    </row>
    <row r="4091" spans="1:31" x14ac:dyDescent="0.25">
      <c r="A4091" s="41">
        <v>0</v>
      </c>
      <c r="C4091" s="56"/>
      <c r="AC4091" s="56"/>
      <c r="AD4091" s="56"/>
      <c r="AE4091" s="56"/>
    </row>
    <row r="4092" spans="1:31" x14ac:dyDescent="0.25">
      <c r="A4092" s="41">
        <v>0</v>
      </c>
      <c r="C4092" s="56"/>
      <c r="AC4092" s="56"/>
      <c r="AD4092" s="56"/>
      <c r="AE4092" s="56"/>
    </row>
    <row r="4093" spans="1:31" x14ac:dyDescent="0.25">
      <c r="A4093" s="41">
        <v>0</v>
      </c>
      <c r="C4093" s="56"/>
      <c r="AC4093" s="56"/>
      <c r="AD4093" s="56"/>
      <c r="AE4093" s="56"/>
    </row>
    <row r="4094" spans="1:31" x14ac:dyDescent="0.25">
      <c r="A4094" s="41">
        <v>366</v>
      </c>
      <c r="C4094" s="56"/>
      <c r="AC4094" s="56"/>
      <c r="AD4094" s="56"/>
      <c r="AE4094" s="56"/>
    </row>
    <row r="4095" spans="1:31" x14ac:dyDescent="0.25">
      <c r="A4095" s="41">
        <v>0</v>
      </c>
      <c r="C4095" s="56"/>
      <c r="AC4095" s="56"/>
      <c r="AD4095" s="56"/>
      <c r="AE4095" s="56"/>
    </row>
    <row r="4096" spans="1:31" x14ac:dyDescent="0.25">
      <c r="A4096" s="41">
        <v>0</v>
      </c>
      <c r="C4096" s="56"/>
      <c r="AC4096" s="56"/>
      <c r="AD4096" s="56"/>
      <c r="AE4096" s="56"/>
    </row>
    <row r="4097" spans="1:31" x14ac:dyDescent="0.25">
      <c r="A4097" s="41">
        <v>0</v>
      </c>
      <c r="C4097" s="56"/>
      <c r="AC4097" s="56"/>
      <c r="AD4097" s="56"/>
      <c r="AE4097" s="56"/>
    </row>
    <row r="4098" spans="1:31" x14ac:dyDescent="0.25">
      <c r="A4098" s="41">
        <v>0</v>
      </c>
      <c r="C4098" s="56"/>
      <c r="AC4098" s="56"/>
      <c r="AD4098" s="56"/>
      <c r="AE4098" s="56"/>
    </row>
    <row r="4099" spans="1:31" x14ac:dyDescent="0.25">
      <c r="A4099" s="41">
        <v>0</v>
      </c>
      <c r="C4099" s="56"/>
      <c r="AC4099" s="56"/>
      <c r="AD4099" s="56"/>
      <c r="AE4099" s="56"/>
    </row>
    <row r="4100" spans="1:31" x14ac:dyDescent="0.25">
      <c r="A4100" s="41">
        <v>0</v>
      </c>
      <c r="C4100" s="56"/>
      <c r="AC4100" s="56"/>
      <c r="AD4100" s="56"/>
      <c r="AE4100" s="56"/>
    </row>
    <row r="4101" spans="1:31" x14ac:dyDescent="0.25">
      <c r="A4101" s="41">
        <v>0</v>
      </c>
      <c r="C4101" s="56"/>
      <c r="AC4101" s="56"/>
      <c r="AD4101" s="56"/>
      <c r="AE4101" s="56"/>
    </row>
    <row r="4102" spans="1:31" x14ac:dyDescent="0.25">
      <c r="A4102" s="41">
        <v>0</v>
      </c>
      <c r="C4102" s="56"/>
      <c r="AC4102" s="56"/>
      <c r="AD4102" s="56"/>
      <c r="AE4102" s="56"/>
    </row>
    <row r="4103" spans="1:31" x14ac:dyDescent="0.25">
      <c r="A4103" s="41">
        <v>0</v>
      </c>
      <c r="C4103" s="56"/>
      <c r="AC4103" s="56"/>
      <c r="AD4103" s="56"/>
      <c r="AE4103" s="56"/>
    </row>
    <row r="4104" spans="1:31" x14ac:dyDescent="0.25">
      <c r="A4104" s="41">
        <v>0</v>
      </c>
      <c r="C4104" s="56"/>
      <c r="AC4104" s="56"/>
      <c r="AD4104" s="56"/>
      <c r="AE4104" s="56"/>
    </row>
    <row r="4105" spans="1:31" x14ac:dyDescent="0.25">
      <c r="A4105" s="41">
        <v>0</v>
      </c>
      <c r="C4105" s="56"/>
      <c r="AC4105" s="56"/>
      <c r="AD4105" s="56"/>
      <c r="AE4105" s="56"/>
    </row>
    <row r="4106" spans="1:31" x14ac:dyDescent="0.25">
      <c r="A4106" s="41">
        <v>0</v>
      </c>
      <c r="C4106" s="56"/>
      <c r="AC4106" s="56"/>
      <c r="AD4106" s="56"/>
      <c r="AE4106" s="56"/>
    </row>
    <row r="4107" spans="1:31" x14ac:dyDescent="0.25">
      <c r="A4107" s="41">
        <v>0</v>
      </c>
      <c r="C4107" s="56"/>
      <c r="AC4107" s="56"/>
      <c r="AD4107" s="56"/>
      <c r="AE4107" s="56"/>
    </row>
    <row r="4108" spans="1:31" x14ac:dyDescent="0.25">
      <c r="A4108" s="41">
        <v>0</v>
      </c>
      <c r="C4108" s="56"/>
      <c r="AC4108" s="56"/>
      <c r="AD4108" s="56"/>
      <c r="AE4108" s="56"/>
    </row>
    <row r="4109" spans="1:31" x14ac:dyDescent="0.25">
      <c r="A4109" s="41">
        <v>0</v>
      </c>
      <c r="C4109" s="56"/>
      <c r="AC4109" s="56"/>
      <c r="AD4109" s="56"/>
      <c r="AE4109" s="56"/>
    </row>
    <row r="4110" spans="1:31" x14ac:dyDescent="0.25">
      <c r="A4110" s="41">
        <v>0</v>
      </c>
      <c r="C4110" s="56"/>
      <c r="AC4110" s="56"/>
      <c r="AD4110" s="56"/>
      <c r="AE4110" s="56"/>
    </row>
    <row r="4111" spans="1:31" x14ac:dyDescent="0.25">
      <c r="A4111" s="41">
        <v>0</v>
      </c>
      <c r="C4111" s="56"/>
      <c r="AC4111" s="56"/>
      <c r="AD4111" s="56"/>
      <c r="AE4111" s="56"/>
    </row>
    <row r="4112" spans="1:31" x14ac:dyDescent="0.25">
      <c r="A4112" s="41">
        <v>0</v>
      </c>
      <c r="C4112" s="56"/>
      <c r="AC4112" s="56"/>
      <c r="AD4112" s="56"/>
      <c r="AE4112" s="56"/>
    </row>
    <row r="4113" spans="1:31" x14ac:dyDescent="0.25">
      <c r="A4113" s="41">
        <v>0</v>
      </c>
      <c r="C4113" s="56"/>
      <c r="AC4113" s="56"/>
      <c r="AD4113" s="56"/>
      <c r="AE4113" s="56"/>
    </row>
    <row r="4114" spans="1:31" x14ac:dyDescent="0.25">
      <c r="A4114" s="41">
        <v>0</v>
      </c>
      <c r="C4114" s="56"/>
      <c r="AC4114" s="56"/>
      <c r="AD4114" s="56"/>
      <c r="AE4114" s="56"/>
    </row>
    <row r="4115" spans="1:31" x14ac:dyDescent="0.25">
      <c r="A4115" s="41">
        <v>0</v>
      </c>
      <c r="C4115" s="56"/>
      <c r="AC4115" s="56"/>
      <c r="AD4115" s="56"/>
      <c r="AE4115" s="56"/>
    </row>
    <row r="4116" spans="1:31" x14ac:dyDescent="0.25">
      <c r="A4116" s="41">
        <v>0</v>
      </c>
      <c r="C4116" s="56"/>
      <c r="AC4116" s="56"/>
      <c r="AD4116" s="56"/>
      <c r="AE4116" s="56"/>
    </row>
    <row r="4117" spans="1:31" x14ac:dyDescent="0.25">
      <c r="A4117" s="41">
        <v>0</v>
      </c>
      <c r="C4117" s="56"/>
      <c r="AC4117" s="56"/>
      <c r="AD4117" s="56"/>
      <c r="AE4117" s="56"/>
    </row>
    <row r="4118" spans="1:31" x14ac:dyDescent="0.25">
      <c r="A4118" s="41">
        <v>0</v>
      </c>
      <c r="C4118" s="56"/>
      <c r="AC4118" s="56"/>
      <c r="AD4118" s="56"/>
      <c r="AE4118" s="56"/>
    </row>
    <row r="4119" spans="1:31" x14ac:dyDescent="0.25">
      <c r="A4119" s="41">
        <v>0</v>
      </c>
      <c r="C4119" s="56"/>
      <c r="AC4119" s="56"/>
      <c r="AD4119" s="56"/>
      <c r="AE4119" s="56"/>
    </row>
    <row r="4120" spans="1:31" x14ac:dyDescent="0.25">
      <c r="A4120" s="41">
        <v>0</v>
      </c>
      <c r="C4120" s="56"/>
      <c r="AC4120" s="56"/>
      <c r="AD4120" s="56"/>
      <c r="AE4120" s="56"/>
    </row>
    <row r="4121" spans="1:31" x14ac:dyDescent="0.25">
      <c r="A4121" s="41">
        <v>0</v>
      </c>
      <c r="C4121" s="56"/>
      <c r="AC4121" s="56"/>
      <c r="AD4121" s="56"/>
      <c r="AE4121" s="56"/>
    </row>
    <row r="4122" spans="1:31" x14ac:dyDescent="0.25">
      <c r="A4122" s="41">
        <v>0</v>
      </c>
      <c r="C4122" s="56"/>
      <c r="AC4122" s="56"/>
      <c r="AD4122" s="56"/>
      <c r="AE4122" s="56"/>
    </row>
    <row r="4123" spans="1:31" x14ac:dyDescent="0.25">
      <c r="A4123" s="41">
        <v>0</v>
      </c>
      <c r="C4123" s="56"/>
      <c r="AC4123" s="56"/>
      <c r="AD4123" s="56"/>
      <c r="AE4123" s="56"/>
    </row>
    <row r="4124" spans="1:31" x14ac:dyDescent="0.25">
      <c r="A4124" s="41">
        <v>0</v>
      </c>
      <c r="C4124" s="56"/>
      <c r="AC4124" s="56"/>
      <c r="AD4124" s="56"/>
      <c r="AE4124" s="56"/>
    </row>
    <row r="4125" spans="1:31" x14ac:dyDescent="0.25">
      <c r="A4125" s="41">
        <v>0</v>
      </c>
      <c r="C4125" s="56"/>
      <c r="AC4125" s="56"/>
      <c r="AD4125" s="56"/>
      <c r="AE4125" s="56"/>
    </row>
    <row r="4126" spans="1:31" x14ac:dyDescent="0.25">
      <c r="A4126" s="41">
        <v>0</v>
      </c>
      <c r="C4126" s="56"/>
      <c r="AC4126" s="56"/>
      <c r="AD4126" s="56"/>
      <c r="AE4126" s="56"/>
    </row>
    <row r="4127" spans="1:31" x14ac:dyDescent="0.25">
      <c r="A4127" s="41">
        <v>0</v>
      </c>
      <c r="C4127" s="56"/>
      <c r="AC4127" s="56"/>
      <c r="AD4127" s="56"/>
      <c r="AE4127" s="56"/>
    </row>
    <row r="4128" spans="1:31" x14ac:dyDescent="0.25">
      <c r="A4128" s="41">
        <v>0</v>
      </c>
      <c r="C4128" s="56"/>
      <c r="AC4128" s="56"/>
      <c r="AD4128" s="56"/>
      <c r="AE4128" s="56"/>
    </row>
    <row r="4129" spans="1:31" x14ac:dyDescent="0.25">
      <c r="A4129" s="41">
        <v>0</v>
      </c>
      <c r="C4129" s="56"/>
      <c r="AC4129" s="56"/>
      <c r="AD4129" s="56"/>
      <c r="AE4129" s="56"/>
    </row>
    <row r="4130" spans="1:31" x14ac:dyDescent="0.25">
      <c r="A4130" s="41">
        <v>0</v>
      </c>
      <c r="C4130" s="56"/>
      <c r="AC4130" s="56"/>
      <c r="AD4130" s="56"/>
      <c r="AE4130" s="56"/>
    </row>
    <row r="4131" spans="1:31" x14ac:dyDescent="0.25">
      <c r="A4131" s="41">
        <v>0</v>
      </c>
      <c r="C4131" s="56"/>
      <c r="AC4131" s="56"/>
      <c r="AD4131" s="56"/>
      <c r="AE4131" s="56"/>
    </row>
    <row r="4132" spans="1:31" x14ac:dyDescent="0.25">
      <c r="A4132" s="41">
        <v>0</v>
      </c>
      <c r="C4132" s="56"/>
      <c r="AC4132" s="56"/>
      <c r="AD4132" s="56"/>
      <c r="AE4132" s="56"/>
    </row>
    <row r="4133" spans="1:31" x14ac:dyDescent="0.25">
      <c r="A4133" s="41">
        <v>0</v>
      </c>
      <c r="C4133" s="56"/>
      <c r="AC4133" s="56"/>
      <c r="AD4133" s="56"/>
      <c r="AE4133" s="56"/>
    </row>
    <row r="4134" spans="1:31" x14ac:dyDescent="0.25">
      <c r="A4134" s="41">
        <v>0</v>
      </c>
      <c r="C4134" s="56"/>
      <c r="AC4134" s="56"/>
      <c r="AD4134" s="56"/>
      <c r="AE4134" s="56"/>
    </row>
    <row r="4135" spans="1:31" x14ac:dyDescent="0.25">
      <c r="A4135" s="41">
        <v>0</v>
      </c>
      <c r="C4135" s="56"/>
      <c r="AC4135" s="56"/>
      <c r="AD4135" s="56"/>
      <c r="AE4135" s="56"/>
    </row>
    <row r="4136" spans="1:31" x14ac:dyDescent="0.25">
      <c r="A4136" s="41">
        <v>0</v>
      </c>
      <c r="C4136" s="56"/>
      <c r="AC4136" s="56"/>
      <c r="AD4136" s="56"/>
      <c r="AE4136" s="56"/>
    </row>
    <row r="4137" spans="1:31" x14ac:dyDescent="0.25">
      <c r="A4137" s="41">
        <v>0</v>
      </c>
      <c r="C4137" s="56"/>
      <c r="AC4137" s="56"/>
      <c r="AD4137" s="56"/>
      <c r="AE4137" s="56"/>
    </row>
    <row r="4138" spans="1:31" x14ac:dyDescent="0.25">
      <c r="A4138" s="41">
        <v>0</v>
      </c>
      <c r="C4138" s="56"/>
      <c r="AC4138" s="56"/>
      <c r="AD4138" s="56"/>
      <c r="AE4138" s="56"/>
    </row>
    <row r="4139" spans="1:31" x14ac:dyDescent="0.25">
      <c r="A4139" s="41">
        <v>0</v>
      </c>
      <c r="C4139" s="56"/>
      <c r="AC4139" s="56"/>
      <c r="AD4139" s="56"/>
      <c r="AE4139" s="56"/>
    </row>
    <row r="4140" spans="1:31" x14ac:dyDescent="0.25">
      <c r="A4140" s="41">
        <v>0</v>
      </c>
      <c r="C4140" s="56"/>
      <c r="AC4140" s="56"/>
      <c r="AD4140" s="56"/>
      <c r="AE4140" s="56"/>
    </row>
    <row r="4141" spans="1:31" x14ac:dyDescent="0.25">
      <c r="A4141" s="41">
        <v>0</v>
      </c>
      <c r="C4141" s="56"/>
      <c r="AC4141" s="56"/>
      <c r="AD4141" s="56"/>
      <c r="AE4141" s="56"/>
    </row>
    <row r="4142" spans="1:31" x14ac:dyDescent="0.25">
      <c r="A4142" s="41">
        <v>0</v>
      </c>
      <c r="C4142" s="56"/>
      <c r="AC4142" s="56"/>
      <c r="AD4142" s="56"/>
      <c r="AE4142" s="56"/>
    </row>
    <row r="4143" spans="1:31" x14ac:dyDescent="0.25">
      <c r="A4143" s="41">
        <v>0</v>
      </c>
      <c r="C4143" s="56"/>
      <c r="AC4143" s="56"/>
      <c r="AD4143" s="56"/>
      <c r="AE4143" s="56"/>
    </row>
    <row r="4144" spans="1:31" x14ac:dyDescent="0.25">
      <c r="A4144" s="41">
        <v>0</v>
      </c>
      <c r="C4144" s="56"/>
      <c r="AC4144" s="56"/>
      <c r="AD4144" s="56"/>
      <c r="AE4144" s="56"/>
    </row>
    <row r="4145" spans="1:31" x14ac:dyDescent="0.25">
      <c r="A4145" s="41">
        <v>0</v>
      </c>
      <c r="C4145" s="56"/>
      <c r="AC4145" s="56"/>
      <c r="AD4145" s="56"/>
      <c r="AE4145" s="56"/>
    </row>
    <row r="4146" spans="1:31" x14ac:dyDescent="0.25">
      <c r="A4146" s="41">
        <v>0</v>
      </c>
      <c r="C4146" s="56"/>
      <c r="AC4146" s="56"/>
      <c r="AD4146" s="56"/>
      <c r="AE4146" s="56"/>
    </row>
    <row r="4147" spans="1:31" x14ac:dyDescent="0.25">
      <c r="A4147" s="41">
        <v>0</v>
      </c>
      <c r="C4147" s="56"/>
      <c r="AC4147" s="56"/>
      <c r="AD4147" s="56"/>
      <c r="AE4147" s="56"/>
    </row>
    <row r="4148" spans="1:31" x14ac:dyDescent="0.25">
      <c r="A4148" s="41">
        <v>0</v>
      </c>
      <c r="C4148" s="56"/>
      <c r="AC4148" s="56"/>
      <c r="AD4148" s="56"/>
      <c r="AE4148" s="56"/>
    </row>
    <row r="4149" spans="1:31" x14ac:dyDescent="0.25">
      <c r="A4149" s="41">
        <v>0</v>
      </c>
      <c r="C4149" s="56"/>
      <c r="AC4149" s="56"/>
      <c r="AD4149" s="56"/>
      <c r="AE4149" s="56"/>
    </row>
    <row r="4150" spans="1:31" x14ac:dyDescent="0.25">
      <c r="A4150" s="41">
        <v>2671</v>
      </c>
      <c r="C4150" s="56"/>
      <c r="AC4150" s="56"/>
      <c r="AD4150" s="56"/>
      <c r="AE4150" s="56"/>
    </row>
    <row r="4151" spans="1:31" x14ac:dyDescent="0.25">
      <c r="A4151" s="41">
        <v>0</v>
      </c>
      <c r="C4151" s="56"/>
      <c r="AC4151" s="56"/>
      <c r="AD4151" s="56"/>
      <c r="AE4151" s="56"/>
    </row>
    <row r="4152" spans="1:31" x14ac:dyDescent="0.25">
      <c r="A4152" s="41">
        <v>0</v>
      </c>
      <c r="C4152" s="56"/>
      <c r="AC4152" s="56"/>
      <c r="AD4152" s="56"/>
      <c r="AE4152" s="56"/>
    </row>
    <row r="4153" spans="1:31" x14ac:dyDescent="0.25">
      <c r="A4153" s="41">
        <v>0</v>
      </c>
      <c r="C4153" s="56"/>
      <c r="AC4153" s="56"/>
      <c r="AD4153" s="56"/>
      <c r="AE4153" s="56"/>
    </row>
    <row r="4154" spans="1:31" x14ac:dyDescent="0.25">
      <c r="A4154" s="41">
        <v>120190</v>
      </c>
      <c r="C4154" s="56"/>
      <c r="AC4154" s="56"/>
      <c r="AD4154" s="56"/>
      <c r="AE4154" s="56"/>
    </row>
    <row r="4155" spans="1:31" x14ac:dyDescent="0.25">
      <c r="A4155" s="41">
        <v>0</v>
      </c>
      <c r="C4155" s="56"/>
      <c r="AC4155" s="56"/>
      <c r="AD4155" s="56"/>
      <c r="AE4155" s="56"/>
    </row>
    <row r="4156" spans="1:31" x14ac:dyDescent="0.25">
      <c r="A4156" s="41">
        <v>0</v>
      </c>
      <c r="C4156" s="56"/>
      <c r="AC4156" s="56"/>
      <c r="AD4156" s="56"/>
      <c r="AE4156" s="56"/>
    </row>
    <row r="4157" spans="1:31" x14ac:dyDescent="0.25">
      <c r="A4157" s="41">
        <v>0</v>
      </c>
      <c r="C4157" s="56"/>
      <c r="AC4157" s="56"/>
      <c r="AD4157" s="56"/>
      <c r="AE4157" s="56"/>
    </row>
    <row r="4158" spans="1:31" x14ac:dyDescent="0.25">
      <c r="A4158" s="41">
        <v>0</v>
      </c>
      <c r="C4158" s="56"/>
      <c r="AC4158" s="56"/>
      <c r="AD4158" s="56"/>
      <c r="AE4158" s="56"/>
    </row>
    <row r="4159" spans="1:31" x14ac:dyDescent="0.25">
      <c r="A4159" s="41">
        <v>0</v>
      </c>
      <c r="C4159" s="56"/>
      <c r="AC4159" s="56"/>
      <c r="AD4159" s="56"/>
      <c r="AE4159" s="56"/>
    </row>
    <row r="4160" spans="1:31" x14ac:dyDescent="0.25">
      <c r="A4160" s="41">
        <v>0</v>
      </c>
      <c r="C4160" s="56"/>
      <c r="AC4160" s="56"/>
      <c r="AD4160" s="56"/>
      <c r="AE4160" s="56"/>
    </row>
    <row r="4161" spans="1:31" x14ac:dyDescent="0.25">
      <c r="A4161" s="41">
        <v>0</v>
      </c>
      <c r="C4161" s="56"/>
      <c r="AC4161" s="56"/>
      <c r="AD4161" s="56"/>
      <c r="AE4161" s="56"/>
    </row>
    <row r="4162" spans="1:31" x14ac:dyDescent="0.25">
      <c r="A4162" s="41">
        <v>0</v>
      </c>
      <c r="C4162" s="56"/>
      <c r="AC4162" s="56"/>
      <c r="AD4162" s="56"/>
      <c r="AE4162" s="56"/>
    </row>
    <row r="4163" spans="1:31" x14ac:dyDescent="0.25">
      <c r="A4163" s="41">
        <v>0</v>
      </c>
      <c r="C4163" s="56"/>
      <c r="AC4163" s="56"/>
      <c r="AD4163" s="56"/>
      <c r="AE4163" s="56"/>
    </row>
    <row r="4164" spans="1:31" x14ac:dyDescent="0.25">
      <c r="A4164" s="41">
        <v>0</v>
      </c>
      <c r="C4164" s="56"/>
      <c r="AC4164" s="56"/>
      <c r="AD4164" s="56"/>
      <c r="AE4164" s="56"/>
    </row>
    <row r="4165" spans="1:31" x14ac:dyDescent="0.25">
      <c r="A4165" s="41">
        <v>0</v>
      </c>
      <c r="C4165" s="56"/>
      <c r="AC4165" s="56"/>
      <c r="AD4165" s="56"/>
      <c r="AE4165" s="56"/>
    </row>
    <row r="4166" spans="1:31" x14ac:dyDescent="0.25">
      <c r="A4166" s="41">
        <v>0</v>
      </c>
      <c r="C4166" s="56"/>
      <c r="AC4166" s="56"/>
      <c r="AD4166" s="56"/>
      <c r="AE4166" s="56"/>
    </row>
    <row r="4167" spans="1:31" x14ac:dyDescent="0.25">
      <c r="A4167" s="41">
        <v>0</v>
      </c>
      <c r="C4167" s="56"/>
      <c r="AC4167" s="56"/>
      <c r="AD4167" s="56"/>
      <c r="AE4167" s="56"/>
    </row>
    <row r="4168" spans="1:31" x14ac:dyDescent="0.25">
      <c r="A4168" s="41">
        <v>0</v>
      </c>
      <c r="C4168" s="56"/>
      <c r="AC4168" s="56"/>
      <c r="AD4168" s="56"/>
      <c r="AE4168" s="56"/>
    </row>
    <row r="4169" spans="1:31" x14ac:dyDescent="0.25">
      <c r="A4169" s="41">
        <v>0</v>
      </c>
      <c r="C4169" s="56"/>
      <c r="AC4169" s="56"/>
      <c r="AD4169" s="56"/>
      <c r="AE4169" s="56"/>
    </row>
    <row r="4170" spans="1:31" x14ac:dyDescent="0.25">
      <c r="A4170" s="41">
        <v>0</v>
      </c>
      <c r="C4170" s="56"/>
      <c r="AC4170" s="56"/>
      <c r="AD4170" s="56"/>
      <c r="AE4170" s="56"/>
    </row>
    <row r="4171" spans="1:31" x14ac:dyDescent="0.25">
      <c r="A4171" s="41">
        <v>0</v>
      </c>
      <c r="C4171" s="56"/>
      <c r="AC4171" s="56"/>
      <c r="AD4171" s="56"/>
      <c r="AE4171" s="56"/>
    </row>
    <row r="4172" spans="1:31" x14ac:dyDescent="0.25">
      <c r="A4172" s="41">
        <v>0</v>
      </c>
      <c r="C4172" s="56"/>
      <c r="AC4172" s="56"/>
      <c r="AD4172" s="56"/>
      <c r="AE4172" s="56"/>
    </row>
    <row r="4173" spans="1:31" x14ac:dyDescent="0.25">
      <c r="A4173" s="41">
        <v>0</v>
      </c>
      <c r="C4173" s="56"/>
      <c r="AC4173" s="56"/>
      <c r="AD4173" s="56"/>
      <c r="AE4173" s="56"/>
    </row>
    <row r="4174" spans="1:31" x14ac:dyDescent="0.25">
      <c r="A4174" s="41">
        <v>0</v>
      </c>
      <c r="C4174" s="56"/>
      <c r="AC4174" s="56"/>
      <c r="AD4174" s="56"/>
      <c r="AE4174" s="56"/>
    </row>
    <row r="4175" spans="1:31" x14ac:dyDescent="0.25">
      <c r="A4175" s="41">
        <v>0</v>
      </c>
      <c r="C4175" s="56"/>
      <c r="AC4175" s="56"/>
      <c r="AD4175" s="56"/>
      <c r="AE4175" s="56"/>
    </row>
    <row r="4176" spans="1:31" x14ac:dyDescent="0.25">
      <c r="A4176" s="41">
        <v>0</v>
      </c>
      <c r="C4176" s="56"/>
      <c r="AC4176" s="56"/>
      <c r="AD4176" s="56"/>
      <c r="AE4176" s="56"/>
    </row>
    <row r="4177" spans="1:31" x14ac:dyDescent="0.25">
      <c r="A4177" s="41">
        <v>0</v>
      </c>
      <c r="C4177" s="56"/>
      <c r="AC4177" s="56"/>
      <c r="AD4177" s="56"/>
      <c r="AE4177" s="56"/>
    </row>
    <row r="4178" spans="1:31" x14ac:dyDescent="0.25">
      <c r="A4178" s="41">
        <v>0</v>
      </c>
      <c r="C4178" s="56"/>
      <c r="AC4178" s="56"/>
      <c r="AD4178" s="56"/>
      <c r="AE4178" s="56"/>
    </row>
    <row r="4179" spans="1:31" x14ac:dyDescent="0.25">
      <c r="A4179" s="41">
        <v>0</v>
      </c>
      <c r="C4179" s="56"/>
      <c r="AC4179" s="56"/>
      <c r="AD4179" s="56"/>
      <c r="AE4179" s="56"/>
    </row>
    <row r="4180" spans="1:31" x14ac:dyDescent="0.25">
      <c r="A4180" s="41">
        <v>0</v>
      </c>
      <c r="C4180" s="56"/>
      <c r="AC4180" s="56"/>
      <c r="AD4180" s="56"/>
      <c r="AE4180" s="56"/>
    </row>
    <row r="4181" spans="1:31" x14ac:dyDescent="0.25">
      <c r="A4181" s="41">
        <v>0</v>
      </c>
      <c r="C4181" s="56"/>
      <c r="AC4181" s="56"/>
      <c r="AD4181" s="56"/>
      <c r="AE4181" s="56"/>
    </row>
    <row r="4182" spans="1:31" x14ac:dyDescent="0.25">
      <c r="A4182" s="41">
        <v>0</v>
      </c>
      <c r="C4182" s="56"/>
      <c r="AC4182" s="56"/>
      <c r="AD4182" s="56"/>
      <c r="AE4182" s="56"/>
    </row>
    <row r="4183" spans="1:31" x14ac:dyDescent="0.25">
      <c r="A4183" s="41">
        <v>0</v>
      </c>
      <c r="C4183" s="56"/>
      <c r="AC4183" s="56"/>
      <c r="AD4183" s="56"/>
      <c r="AE4183" s="56"/>
    </row>
    <row r="4184" spans="1:31" x14ac:dyDescent="0.25">
      <c r="A4184" s="41">
        <v>0</v>
      </c>
      <c r="C4184" s="56"/>
      <c r="AC4184" s="56"/>
      <c r="AD4184" s="56"/>
      <c r="AE4184" s="56"/>
    </row>
    <row r="4185" spans="1:31" x14ac:dyDescent="0.25">
      <c r="A4185" s="41">
        <v>0</v>
      </c>
      <c r="C4185" s="56"/>
      <c r="AC4185" s="56"/>
      <c r="AD4185" s="56"/>
      <c r="AE4185" s="56"/>
    </row>
    <row r="4186" spans="1:31" x14ac:dyDescent="0.25">
      <c r="A4186" s="41">
        <v>0</v>
      </c>
      <c r="C4186" s="56"/>
      <c r="AC4186" s="56"/>
      <c r="AD4186" s="56"/>
      <c r="AE4186" s="56"/>
    </row>
    <row r="4187" spans="1:31" x14ac:dyDescent="0.25">
      <c r="A4187" s="41">
        <v>0</v>
      </c>
      <c r="C4187" s="56"/>
      <c r="AC4187" s="56"/>
      <c r="AD4187" s="56"/>
      <c r="AE4187" s="56"/>
    </row>
    <row r="4188" spans="1:31" x14ac:dyDescent="0.25">
      <c r="A4188" s="41">
        <v>0</v>
      </c>
      <c r="C4188" s="56"/>
      <c r="AC4188" s="56"/>
      <c r="AD4188" s="56"/>
      <c r="AE4188" s="56"/>
    </row>
    <row r="4189" spans="1:31" x14ac:dyDescent="0.25">
      <c r="A4189" s="41">
        <v>0</v>
      </c>
      <c r="C4189" s="56"/>
      <c r="AC4189" s="56"/>
      <c r="AD4189" s="56"/>
      <c r="AE4189" s="56"/>
    </row>
    <row r="4190" spans="1:31" x14ac:dyDescent="0.25">
      <c r="A4190" s="41">
        <v>0</v>
      </c>
      <c r="C4190" s="56"/>
      <c r="AC4190" s="56"/>
      <c r="AD4190" s="56"/>
      <c r="AE4190" s="56"/>
    </row>
    <row r="4191" spans="1:31" x14ac:dyDescent="0.25">
      <c r="A4191" s="41">
        <v>0</v>
      </c>
      <c r="C4191" s="56"/>
      <c r="AC4191" s="56"/>
      <c r="AD4191" s="56"/>
      <c r="AE4191" s="56"/>
    </row>
    <row r="4192" spans="1:31" x14ac:dyDescent="0.25">
      <c r="A4192" s="41">
        <v>0</v>
      </c>
      <c r="C4192" s="56"/>
      <c r="AC4192" s="56"/>
      <c r="AD4192" s="56"/>
      <c r="AE4192" s="56"/>
    </row>
    <row r="4193" spans="1:31" x14ac:dyDescent="0.25">
      <c r="A4193" s="41">
        <v>0</v>
      </c>
      <c r="C4193" s="56"/>
      <c r="AC4193" s="56"/>
      <c r="AD4193" s="56"/>
      <c r="AE4193" s="56"/>
    </row>
    <row r="4194" spans="1:31" x14ac:dyDescent="0.25">
      <c r="A4194" s="41">
        <v>0</v>
      </c>
      <c r="C4194" s="56"/>
      <c r="AC4194" s="56"/>
      <c r="AD4194" s="56"/>
      <c r="AE4194" s="56"/>
    </row>
    <row r="4195" spans="1:31" x14ac:dyDescent="0.25">
      <c r="A4195" s="41">
        <v>0</v>
      </c>
      <c r="C4195" s="56"/>
      <c r="AC4195" s="56"/>
      <c r="AD4195" s="56"/>
      <c r="AE4195" s="56"/>
    </row>
    <row r="4196" spans="1:31" x14ac:dyDescent="0.25">
      <c r="A4196" s="41">
        <v>0</v>
      </c>
      <c r="C4196" s="56"/>
      <c r="AC4196" s="56"/>
      <c r="AD4196" s="56"/>
      <c r="AE4196" s="56"/>
    </row>
    <row r="4197" spans="1:31" x14ac:dyDescent="0.25">
      <c r="A4197" s="41">
        <v>0</v>
      </c>
      <c r="C4197" s="56"/>
      <c r="AC4197" s="56"/>
      <c r="AD4197" s="56"/>
      <c r="AE4197" s="56"/>
    </row>
    <row r="4198" spans="1:31" x14ac:dyDescent="0.25">
      <c r="A4198" s="41">
        <v>0</v>
      </c>
      <c r="C4198" s="56"/>
      <c r="AC4198" s="56"/>
      <c r="AD4198" s="56"/>
      <c r="AE4198" s="56"/>
    </row>
    <row r="4199" spans="1:31" x14ac:dyDescent="0.25">
      <c r="A4199" s="41">
        <v>0</v>
      </c>
      <c r="C4199" s="56"/>
      <c r="AC4199" s="56"/>
      <c r="AD4199" s="56"/>
      <c r="AE4199" s="56"/>
    </row>
    <row r="4200" spans="1:31" x14ac:dyDescent="0.25">
      <c r="A4200" s="41">
        <v>0</v>
      </c>
      <c r="C4200" s="56"/>
      <c r="AC4200" s="56"/>
      <c r="AD4200" s="56"/>
      <c r="AE4200" s="56"/>
    </row>
    <row r="4201" spans="1:31" x14ac:dyDescent="0.25">
      <c r="A4201" s="41">
        <v>0</v>
      </c>
      <c r="C4201" s="56"/>
      <c r="AC4201" s="56"/>
      <c r="AD4201" s="56"/>
      <c r="AE4201" s="56"/>
    </row>
    <row r="4202" spans="1:31" x14ac:dyDescent="0.25">
      <c r="A4202" s="41">
        <v>0</v>
      </c>
      <c r="C4202" s="56"/>
      <c r="AC4202" s="56"/>
      <c r="AD4202" s="56"/>
      <c r="AE4202" s="56"/>
    </row>
    <row r="4203" spans="1:31" x14ac:dyDescent="0.25">
      <c r="A4203" s="41">
        <v>0</v>
      </c>
      <c r="C4203" s="56"/>
      <c r="AC4203" s="56"/>
      <c r="AD4203" s="56"/>
      <c r="AE4203" s="56"/>
    </row>
    <row r="4204" spans="1:31" x14ac:dyDescent="0.25">
      <c r="A4204" s="41">
        <v>0</v>
      </c>
      <c r="C4204" s="56"/>
      <c r="AC4204" s="56"/>
      <c r="AD4204" s="56"/>
      <c r="AE4204" s="56"/>
    </row>
    <row r="4205" spans="1:31" x14ac:dyDescent="0.25">
      <c r="A4205" s="41">
        <v>0</v>
      </c>
      <c r="C4205" s="56"/>
      <c r="AC4205" s="56"/>
      <c r="AD4205" s="56"/>
      <c r="AE4205" s="56"/>
    </row>
    <row r="4206" spans="1:31" x14ac:dyDescent="0.25">
      <c r="A4206" s="41">
        <v>0</v>
      </c>
      <c r="C4206" s="56"/>
      <c r="AC4206" s="56"/>
      <c r="AD4206" s="56"/>
      <c r="AE4206" s="56"/>
    </row>
    <row r="4207" spans="1:31" x14ac:dyDescent="0.25">
      <c r="A4207" s="41">
        <v>0</v>
      </c>
      <c r="C4207" s="56"/>
      <c r="AC4207" s="56"/>
      <c r="AD4207" s="56"/>
      <c r="AE4207" s="56"/>
    </row>
    <row r="4208" spans="1:31" x14ac:dyDescent="0.25">
      <c r="A4208" s="41">
        <v>0</v>
      </c>
      <c r="C4208" s="56"/>
      <c r="AC4208" s="56"/>
      <c r="AD4208" s="56"/>
      <c r="AE4208" s="56"/>
    </row>
    <row r="4209" spans="1:31" x14ac:dyDescent="0.25">
      <c r="A4209" s="41">
        <v>0</v>
      </c>
      <c r="C4209" s="56"/>
      <c r="AC4209" s="56"/>
      <c r="AD4209" s="56"/>
      <c r="AE4209" s="56"/>
    </row>
    <row r="4210" spans="1:31" x14ac:dyDescent="0.25">
      <c r="A4210" s="41">
        <v>0</v>
      </c>
      <c r="C4210" s="56"/>
      <c r="AC4210" s="56"/>
      <c r="AD4210" s="56"/>
      <c r="AE4210" s="56"/>
    </row>
    <row r="4211" spans="1:31" x14ac:dyDescent="0.25">
      <c r="A4211" s="41">
        <v>0</v>
      </c>
      <c r="C4211" s="56"/>
      <c r="AC4211" s="56"/>
      <c r="AD4211" s="56"/>
      <c r="AE4211" s="56"/>
    </row>
    <row r="4212" spans="1:31" x14ac:dyDescent="0.25">
      <c r="A4212" s="41">
        <v>0</v>
      </c>
      <c r="C4212" s="56"/>
      <c r="AC4212" s="56"/>
      <c r="AD4212" s="56"/>
      <c r="AE4212" s="56"/>
    </row>
    <row r="4213" spans="1:31" x14ac:dyDescent="0.25">
      <c r="A4213" s="41">
        <v>0</v>
      </c>
      <c r="C4213" s="56"/>
      <c r="AC4213" s="56"/>
      <c r="AD4213" s="56"/>
      <c r="AE4213" s="56"/>
    </row>
    <row r="4214" spans="1:31" x14ac:dyDescent="0.25">
      <c r="A4214" s="41">
        <v>0</v>
      </c>
      <c r="C4214" s="56"/>
      <c r="AC4214" s="56"/>
      <c r="AD4214" s="56"/>
      <c r="AE4214" s="56"/>
    </row>
    <row r="4215" spans="1:31" x14ac:dyDescent="0.25">
      <c r="A4215" s="41">
        <v>0</v>
      </c>
      <c r="C4215" s="56"/>
      <c r="AC4215" s="56"/>
      <c r="AD4215" s="56"/>
      <c r="AE4215" s="56"/>
    </row>
    <row r="4216" spans="1:31" x14ac:dyDescent="0.25">
      <c r="A4216" s="41">
        <v>0</v>
      </c>
      <c r="C4216" s="56"/>
      <c r="AC4216" s="56"/>
      <c r="AD4216" s="56"/>
      <c r="AE4216" s="56"/>
    </row>
    <row r="4217" spans="1:31" x14ac:dyDescent="0.25">
      <c r="A4217" s="41">
        <v>0</v>
      </c>
      <c r="C4217" s="56"/>
      <c r="AC4217" s="56"/>
      <c r="AD4217" s="56"/>
      <c r="AE4217" s="56"/>
    </row>
    <row r="4218" spans="1:31" x14ac:dyDescent="0.25">
      <c r="A4218" s="41">
        <v>0</v>
      </c>
      <c r="C4218" s="56"/>
      <c r="AC4218" s="56"/>
      <c r="AD4218" s="56"/>
      <c r="AE4218" s="56"/>
    </row>
    <row r="4219" spans="1:31" x14ac:dyDescent="0.25">
      <c r="A4219" s="41">
        <v>0</v>
      </c>
      <c r="C4219" s="56"/>
      <c r="AC4219" s="56"/>
      <c r="AD4219" s="56"/>
      <c r="AE4219" s="56"/>
    </row>
    <row r="4220" spans="1:31" x14ac:dyDescent="0.25">
      <c r="A4220" s="41">
        <v>0</v>
      </c>
      <c r="C4220" s="56"/>
      <c r="AC4220" s="56"/>
      <c r="AD4220" s="56"/>
      <c r="AE4220" s="56"/>
    </row>
    <row r="4221" spans="1:31" x14ac:dyDescent="0.25">
      <c r="A4221" s="41">
        <v>0</v>
      </c>
      <c r="C4221" s="56"/>
      <c r="AC4221" s="56"/>
      <c r="AD4221" s="56"/>
      <c r="AE4221" s="56"/>
    </row>
    <row r="4222" spans="1:31" x14ac:dyDescent="0.25">
      <c r="A4222" s="41">
        <v>0</v>
      </c>
      <c r="C4222" s="56"/>
      <c r="AC4222" s="56"/>
      <c r="AD4222" s="56"/>
      <c r="AE4222" s="56"/>
    </row>
    <row r="4223" spans="1:31" x14ac:dyDescent="0.25">
      <c r="A4223" s="41">
        <v>0</v>
      </c>
      <c r="C4223" s="56"/>
      <c r="AC4223" s="56"/>
      <c r="AD4223" s="56"/>
      <c r="AE4223" s="56"/>
    </row>
    <row r="4224" spans="1:31" x14ac:dyDescent="0.25">
      <c r="A4224" s="41">
        <v>0</v>
      </c>
      <c r="C4224" s="56"/>
      <c r="AC4224" s="56"/>
      <c r="AD4224" s="56"/>
      <c r="AE4224" s="56"/>
    </row>
    <row r="4225" spans="1:31" x14ac:dyDescent="0.25">
      <c r="A4225" s="41">
        <v>0</v>
      </c>
      <c r="C4225" s="56"/>
      <c r="AC4225" s="56"/>
      <c r="AD4225" s="56"/>
      <c r="AE4225" s="56"/>
    </row>
    <row r="4226" spans="1:31" x14ac:dyDescent="0.25">
      <c r="A4226" s="41">
        <v>0</v>
      </c>
      <c r="C4226" s="56"/>
      <c r="AC4226" s="56"/>
      <c r="AD4226" s="56"/>
      <c r="AE4226" s="56"/>
    </row>
    <row r="4227" spans="1:31" x14ac:dyDescent="0.25">
      <c r="A4227" s="41">
        <v>0</v>
      </c>
      <c r="C4227" s="56"/>
      <c r="AC4227" s="56"/>
      <c r="AD4227" s="56"/>
      <c r="AE4227" s="56"/>
    </row>
    <row r="4228" spans="1:31" x14ac:dyDescent="0.25">
      <c r="A4228" s="41">
        <v>0</v>
      </c>
      <c r="C4228" s="56"/>
      <c r="AC4228" s="56"/>
      <c r="AD4228" s="56"/>
      <c r="AE4228" s="56"/>
    </row>
    <row r="4229" spans="1:31" x14ac:dyDescent="0.25">
      <c r="A4229" s="41">
        <v>0</v>
      </c>
      <c r="C4229" s="56"/>
      <c r="AC4229" s="56"/>
      <c r="AD4229" s="56"/>
      <c r="AE4229" s="56"/>
    </row>
    <row r="4230" spans="1:31" x14ac:dyDescent="0.25">
      <c r="A4230" s="41">
        <v>0</v>
      </c>
      <c r="C4230" s="56"/>
      <c r="AC4230" s="56"/>
      <c r="AD4230" s="56"/>
      <c r="AE4230" s="56"/>
    </row>
    <row r="4231" spans="1:31" x14ac:dyDescent="0.25">
      <c r="A4231" s="41">
        <v>54</v>
      </c>
      <c r="C4231" s="56"/>
      <c r="AC4231" s="56"/>
      <c r="AD4231" s="56"/>
      <c r="AE4231" s="56"/>
    </row>
    <row r="4232" spans="1:31" x14ac:dyDescent="0.25">
      <c r="A4232" s="41">
        <v>0</v>
      </c>
      <c r="C4232" s="56"/>
      <c r="AC4232" s="56"/>
      <c r="AD4232" s="56"/>
      <c r="AE4232" s="56"/>
    </row>
    <row r="4233" spans="1:31" x14ac:dyDescent="0.25">
      <c r="A4233" s="41">
        <v>0</v>
      </c>
      <c r="C4233" s="56"/>
      <c r="AC4233" s="56"/>
      <c r="AD4233" s="56"/>
      <c r="AE4233" s="56"/>
    </row>
    <row r="4234" spans="1:31" x14ac:dyDescent="0.25">
      <c r="A4234" s="41">
        <v>0</v>
      </c>
      <c r="C4234" s="56"/>
      <c r="AC4234" s="56"/>
      <c r="AD4234" s="56"/>
      <c r="AE4234" s="56"/>
    </row>
    <row r="4235" spans="1:31" x14ac:dyDescent="0.25">
      <c r="A4235" s="41">
        <v>0</v>
      </c>
      <c r="C4235" s="56"/>
      <c r="AC4235" s="56"/>
      <c r="AD4235" s="56"/>
      <c r="AE4235" s="56"/>
    </row>
    <row r="4236" spans="1:31" x14ac:dyDescent="0.25">
      <c r="A4236" s="41">
        <v>0</v>
      </c>
      <c r="C4236" s="56"/>
      <c r="AC4236" s="56"/>
      <c r="AD4236" s="56"/>
      <c r="AE4236" s="56"/>
    </row>
    <row r="4237" spans="1:31" x14ac:dyDescent="0.25">
      <c r="A4237" s="41">
        <v>0</v>
      </c>
      <c r="C4237" s="56"/>
      <c r="AC4237" s="56"/>
      <c r="AD4237" s="56"/>
      <c r="AE4237" s="56"/>
    </row>
    <row r="4238" spans="1:31" x14ac:dyDescent="0.25">
      <c r="A4238" s="41">
        <v>0</v>
      </c>
      <c r="C4238" s="56"/>
      <c r="AC4238" s="56"/>
      <c r="AD4238" s="56"/>
      <c r="AE4238" s="56"/>
    </row>
    <row r="4239" spans="1:31" x14ac:dyDescent="0.25">
      <c r="A4239" s="41">
        <v>0</v>
      </c>
      <c r="C4239" s="56"/>
      <c r="AC4239" s="56"/>
      <c r="AD4239" s="56"/>
      <c r="AE4239" s="56"/>
    </row>
    <row r="4240" spans="1:31" x14ac:dyDescent="0.25">
      <c r="A4240" s="41">
        <v>0</v>
      </c>
      <c r="C4240" s="56"/>
      <c r="AC4240" s="56"/>
      <c r="AD4240" s="56"/>
      <c r="AE4240" s="56"/>
    </row>
    <row r="4241" spans="1:31" x14ac:dyDescent="0.25">
      <c r="A4241" s="41">
        <v>0</v>
      </c>
      <c r="C4241" s="56"/>
      <c r="AC4241" s="56"/>
      <c r="AD4241" s="56"/>
      <c r="AE4241" s="56"/>
    </row>
    <row r="4242" spans="1:31" x14ac:dyDescent="0.25">
      <c r="A4242" s="41">
        <v>0</v>
      </c>
      <c r="C4242" s="56"/>
      <c r="AC4242" s="56"/>
      <c r="AD4242" s="56"/>
      <c r="AE4242" s="56"/>
    </row>
    <row r="4243" spans="1:31" x14ac:dyDescent="0.25">
      <c r="A4243" s="41">
        <v>0</v>
      </c>
      <c r="C4243" s="56"/>
      <c r="AC4243" s="56"/>
      <c r="AD4243" s="56"/>
      <c r="AE4243" s="56"/>
    </row>
    <row r="4244" spans="1:31" x14ac:dyDescent="0.25">
      <c r="A4244" s="41">
        <v>0</v>
      </c>
      <c r="C4244" s="56"/>
      <c r="AC4244" s="56"/>
      <c r="AD4244" s="56"/>
      <c r="AE4244" s="56"/>
    </row>
    <row r="4245" spans="1:31" x14ac:dyDescent="0.25">
      <c r="A4245" s="41">
        <v>0</v>
      </c>
      <c r="C4245" s="56"/>
      <c r="AC4245" s="56"/>
      <c r="AD4245" s="56"/>
      <c r="AE4245" s="56"/>
    </row>
    <row r="4246" spans="1:31" x14ac:dyDescent="0.25">
      <c r="A4246" s="41">
        <v>0</v>
      </c>
      <c r="C4246" s="56"/>
      <c r="AC4246" s="56"/>
      <c r="AD4246" s="56"/>
      <c r="AE4246" s="56"/>
    </row>
    <row r="4247" spans="1:31" x14ac:dyDescent="0.25">
      <c r="A4247" s="41">
        <v>0</v>
      </c>
      <c r="C4247" s="56"/>
      <c r="AC4247" s="56"/>
      <c r="AD4247" s="56"/>
      <c r="AE4247" s="56"/>
    </row>
    <row r="4248" spans="1:31" x14ac:dyDescent="0.25">
      <c r="A4248" s="41">
        <v>0</v>
      </c>
      <c r="C4248" s="56"/>
      <c r="AC4248" s="56"/>
      <c r="AD4248" s="56"/>
      <c r="AE4248" s="56"/>
    </row>
    <row r="4249" spans="1:31" x14ac:dyDescent="0.25">
      <c r="A4249" s="41">
        <v>0</v>
      </c>
      <c r="C4249" s="56"/>
      <c r="AC4249" s="56"/>
      <c r="AD4249" s="56"/>
      <c r="AE4249" s="56"/>
    </row>
    <row r="4250" spans="1:31" x14ac:dyDescent="0.25">
      <c r="A4250" s="41">
        <v>0</v>
      </c>
      <c r="C4250" s="56"/>
      <c r="AC4250" s="56"/>
      <c r="AD4250" s="56"/>
      <c r="AE4250" s="56"/>
    </row>
    <row r="4251" spans="1:31" x14ac:dyDescent="0.25">
      <c r="A4251" s="41">
        <v>0</v>
      </c>
      <c r="C4251" s="56"/>
      <c r="AC4251" s="56"/>
      <c r="AD4251" s="56"/>
      <c r="AE4251" s="56"/>
    </row>
    <row r="4252" spans="1:31" x14ac:dyDescent="0.25">
      <c r="A4252" s="41">
        <v>0</v>
      </c>
      <c r="C4252" s="56"/>
      <c r="AC4252" s="56"/>
      <c r="AD4252" s="56"/>
      <c r="AE4252" s="56"/>
    </row>
    <row r="4253" spans="1:31" x14ac:dyDescent="0.25">
      <c r="A4253" s="41">
        <v>0</v>
      </c>
      <c r="C4253" s="56"/>
      <c r="AC4253" s="56"/>
      <c r="AD4253" s="56"/>
      <c r="AE4253" s="56"/>
    </row>
    <row r="4254" spans="1:31" x14ac:dyDescent="0.25">
      <c r="A4254" s="41">
        <v>0</v>
      </c>
      <c r="C4254" s="56"/>
      <c r="AC4254" s="56"/>
      <c r="AD4254" s="56"/>
      <c r="AE4254" s="56"/>
    </row>
    <row r="4255" spans="1:31" x14ac:dyDescent="0.25">
      <c r="A4255" s="41">
        <v>0</v>
      </c>
      <c r="C4255" s="56"/>
      <c r="AC4255" s="56"/>
      <c r="AD4255" s="56"/>
      <c r="AE4255" s="56"/>
    </row>
    <row r="4256" spans="1:31" x14ac:dyDescent="0.25">
      <c r="A4256" s="41">
        <v>0</v>
      </c>
      <c r="C4256" s="56"/>
      <c r="AC4256" s="56"/>
      <c r="AD4256" s="56"/>
      <c r="AE4256" s="56"/>
    </row>
    <row r="4257" spans="1:31" x14ac:dyDescent="0.25">
      <c r="A4257" s="41">
        <v>0</v>
      </c>
      <c r="C4257" s="56"/>
      <c r="AC4257" s="56"/>
      <c r="AD4257" s="56"/>
      <c r="AE4257" s="56"/>
    </row>
    <row r="4258" spans="1:31" x14ac:dyDescent="0.25">
      <c r="A4258" s="41">
        <v>0</v>
      </c>
      <c r="C4258" s="56"/>
      <c r="AC4258" s="56"/>
      <c r="AD4258" s="56"/>
      <c r="AE4258" s="56"/>
    </row>
    <row r="4259" spans="1:31" x14ac:dyDescent="0.25">
      <c r="A4259" s="41">
        <v>0</v>
      </c>
      <c r="C4259" s="56"/>
      <c r="AC4259" s="56"/>
      <c r="AD4259" s="56"/>
      <c r="AE4259" s="56"/>
    </row>
    <row r="4260" spans="1:31" x14ac:dyDescent="0.25">
      <c r="A4260" s="41">
        <v>0</v>
      </c>
      <c r="C4260" s="56"/>
      <c r="AC4260" s="56"/>
      <c r="AD4260" s="56"/>
      <c r="AE4260" s="56"/>
    </row>
    <row r="4261" spans="1:31" x14ac:dyDescent="0.25">
      <c r="A4261" s="41">
        <v>0</v>
      </c>
      <c r="C4261" s="56"/>
      <c r="AC4261" s="56"/>
      <c r="AD4261" s="56"/>
      <c r="AE4261" s="56"/>
    </row>
    <row r="4262" spans="1:31" x14ac:dyDescent="0.25">
      <c r="A4262" s="41">
        <v>0</v>
      </c>
      <c r="C4262" s="56"/>
      <c r="AC4262" s="56"/>
      <c r="AD4262" s="56"/>
      <c r="AE4262" s="56"/>
    </row>
    <row r="4263" spans="1:31" x14ac:dyDescent="0.25">
      <c r="A4263" s="41">
        <v>0</v>
      </c>
      <c r="C4263" s="56"/>
      <c r="AC4263" s="56"/>
      <c r="AD4263" s="56"/>
      <c r="AE4263" s="56"/>
    </row>
    <row r="4264" spans="1:31" x14ac:dyDescent="0.25">
      <c r="A4264" s="41">
        <v>0</v>
      </c>
      <c r="C4264" s="56"/>
      <c r="AC4264" s="56"/>
      <c r="AD4264" s="56"/>
      <c r="AE4264" s="56"/>
    </row>
    <row r="4265" spans="1:31" x14ac:dyDescent="0.25">
      <c r="A4265" s="41">
        <v>0</v>
      </c>
      <c r="C4265" s="56"/>
      <c r="AC4265" s="56"/>
      <c r="AD4265" s="56"/>
      <c r="AE4265" s="56"/>
    </row>
    <row r="4266" spans="1:31" x14ac:dyDescent="0.25">
      <c r="A4266" s="41">
        <v>0</v>
      </c>
      <c r="C4266" s="56"/>
      <c r="AC4266" s="56"/>
      <c r="AD4266" s="56"/>
      <c r="AE4266" s="56"/>
    </row>
    <row r="4267" spans="1:31" x14ac:dyDescent="0.25">
      <c r="A4267" s="41">
        <v>0</v>
      </c>
      <c r="C4267" s="56"/>
      <c r="AC4267" s="56"/>
      <c r="AD4267" s="56"/>
      <c r="AE4267" s="56"/>
    </row>
    <row r="4268" spans="1:31" x14ac:dyDescent="0.25">
      <c r="A4268" s="41">
        <v>0</v>
      </c>
      <c r="C4268" s="56"/>
      <c r="AC4268" s="56"/>
      <c r="AD4268" s="56"/>
      <c r="AE4268" s="56"/>
    </row>
    <row r="4269" spans="1:31" x14ac:dyDescent="0.25">
      <c r="A4269" s="41">
        <v>0</v>
      </c>
      <c r="C4269" s="56"/>
      <c r="AC4269" s="56"/>
      <c r="AD4269" s="56"/>
      <c r="AE4269" s="56"/>
    </row>
    <row r="4270" spans="1:31" x14ac:dyDescent="0.25">
      <c r="A4270" s="41">
        <v>0</v>
      </c>
      <c r="C4270" s="56"/>
      <c r="AC4270" s="56"/>
      <c r="AD4270" s="56"/>
      <c r="AE4270" s="56"/>
    </row>
    <row r="4271" spans="1:31" x14ac:dyDescent="0.25">
      <c r="A4271" s="41">
        <v>0</v>
      </c>
      <c r="C4271" s="56"/>
      <c r="AC4271" s="56"/>
      <c r="AD4271" s="56"/>
      <c r="AE4271" s="56"/>
    </row>
    <row r="4272" spans="1:31" x14ac:dyDescent="0.25">
      <c r="A4272" s="41">
        <v>0</v>
      </c>
      <c r="C4272" s="56"/>
      <c r="AC4272" s="56"/>
      <c r="AD4272" s="56"/>
      <c r="AE4272" s="56"/>
    </row>
    <row r="4273" spans="1:31" x14ac:dyDescent="0.25">
      <c r="A4273" s="41">
        <v>0</v>
      </c>
      <c r="C4273" s="56"/>
      <c r="AC4273" s="56"/>
      <c r="AD4273" s="56"/>
      <c r="AE4273" s="56"/>
    </row>
    <row r="4274" spans="1:31" x14ac:dyDescent="0.25">
      <c r="A4274" s="41">
        <v>0</v>
      </c>
      <c r="C4274" s="56"/>
      <c r="AC4274" s="56"/>
      <c r="AD4274" s="56"/>
      <c r="AE4274" s="56"/>
    </row>
    <row r="4275" spans="1:31" x14ac:dyDescent="0.25">
      <c r="A4275" s="41">
        <v>0</v>
      </c>
      <c r="C4275" s="56"/>
      <c r="AC4275" s="56"/>
      <c r="AD4275" s="56"/>
      <c r="AE4275" s="56"/>
    </row>
    <row r="4276" spans="1:31" x14ac:dyDescent="0.25">
      <c r="A4276" s="41">
        <v>0</v>
      </c>
      <c r="C4276" s="56"/>
      <c r="AC4276" s="56"/>
      <c r="AD4276" s="56"/>
      <c r="AE4276" s="56"/>
    </row>
    <row r="4277" spans="1:31" x14ac:dyDescent="0.25">
      <c r="A4277" s="41">
        <v>0</v>
      </c>
      <c r="C4277" s="56"/>
      <c r="AC4277" s="56"/>
      <c r="AD4277" s="56"/>
      <c r="AE4277" s="56"/>
    </row>
    <row r="4278" spans="1:31" x14ac:dyDescent="0.25">
      <c r="A4278" s="41">
        <v>0</v>
      </c>
      <c r="C4278" s="56"/>
      <c r="AC4278" s="56"/>
      <c r="AD4278" s="56"/>
      <c r="AE4278" s="56"/>
    </row>
    <row r="4279" spans="1:31" x14ac:dyDescent="0.25">
      <c r="A4279" s="41">
        <v>0</v>
      </c>
      <c r="C4279" s="56"/>
      <c r="AC4279" s="56"/>
      <c r="AD4279" s="56"/>
      <c r="AE4279" s="56"/>
    </row>
    <row r="4280" spans="1:31" x14ac:dyDescent="0.25">
      <c r="A4280" s="41">
        <v>0</v>
      </c>
      <c r="C4280" s="56"/>
      <c r="AC4280" s="56"/>
      <c r="AD4280" s="56"/>
      <c r="AE4280" s="56"/>
    </row>
    <row r="4281" spans="1:31" x14ac:dyDescent="0.25">
      <c r="A4281" s="41">
        <v>0</v>
      </c>
      <c r="C4281" s="56"/>
      <c r="AC4281" s="56"/>
      <c r="AD4281" s="56"/>
      <c r="AE4281" s="56"/>
    </row>
    <row r="4282" spans="1:31" x14ac:dyDescent="0.25">
      <c r="A4282" s="41">
        <v>0</v>
      </c>
      <c r="C4282" s="56"/>
      <c r="AC4282" s="56"/>
      <c r="AD4282" s="56"/>
      <c r="AE4282" s="56"/>
    </row>
    <row r="4283" spans="1:31" x14ac:dyDescent="0.25">
      <c r="A4283" s="41">
        <v>0</v>
      </c>
      <c r="C4283" s="56"/>
      <c r="AC4283" s="56"/>
      <c r="AD4283" s="56"/>
      <c r="AE4283" s="56"/>
    </row>
    <row r="4284" spans="1:31" x14ac:dyDescent="0.25">
      <c r="A4284" s="41">
        <v>0</v>
      </c>
      <c r="C4284" s="56"/>
      <c r="AC4284" s="56"/>
      <c r="AD4284" s="56"/>
      <c r="AE4284" s="56"/>
    </row>
    <row r="4285" spans="1:31" x14ac:dyDescent="0.25">
      <c r="A4285" s="41">
        <v>0</v>
      </c>
      <c r="C4285" s="56"/>
      <c r="AC4285" s="56"/>
      <c r="AD4285" s="56"/>
      <c r="AE4285" s="56"/>
    </row>
    <row r="4286" spans="1:31" x14ac:dyDescent="0.25">
      <c r="A4286" s="41">
        <v>0</v>
      </c>
      <c r="C4286" s="56"/>
      <c r="AC4286" s="56"/>
      <c r="AD4286" s="56"/>
      <c r="AE4286" s="56"/>
    </row>
    <row r="4287" spans="1:31" x14ac:dyDescent="0.25">
      <c r="A4287" s="41">
        <v>0</v>
      </c>
      <c r="C4287" s="56"/>
      <c r="AC4287" s="56"/>
      <c r="AD4287" s="56"/>
      <c r="AE4287" s="56"/>
    </row>
    <row r="4288" spans="1:31" x14ac:dyDescent="0.25">
      <c r="A4288" s="41">
        <v>0</v>
      </c>
      <c r="C4288" s="56"/>
      <c r="AC4288" s="56"/>
      <c r="AD4288" s="56"/>
      <c r="AE4288" s="56"/>
    </row>
    <row r="4289" spans="1:31" x14ac:dyDescent="0.25">
      <c r="A4289" s="41">
        <v>0</v>
      </c>
      <c r="C4289" s="56"/>
      <c r="AC4289" s="56"/>
      <c r="AD4289" s="56"/>
      <c r="AE4289" s="56"/>
    </row>
    <row r="4290" spans="1:31" x14ac:dyDescent="0.25">
      <c r="A4290" s="41">
        <v>0</v>
      </c>
      <c r="C4290" s="56"/>
      <c r="AC4290" s="56"/>
      <c r="AD4290" s="56"/>
      <c r="AE4290" s="56"/>
    </row>
    <row r="4291" spans="1:31" x14ac:dyDescent="0.25">
      <c r="A4291" s="41">
        <v>0</v>
      </c>
      <c r="C4291" s="56"/>
      <c r="AC4291" s="56"/>
      <c r="AD4291" s="56"/>
      <c r="AE4291" s="56"/>
    </row>
    <row r="4292" spans="1:31" x14ac:dyDescent="0.25">
      <c r="A4292" s="41">
        <v>0</v>
      </c>
      <c r="C4292" s="56"/>
      <c r="AC4292" s="56"/>
      <c r="AD4292" s="56"/>
      <c r="AE4292" s="56"/>
    </row>
    <row r="4293" spans="1:31" x14ac:dyDescent="0.25">
      <c r="A4293" s="41">
        <v>0</v>
      </c>
      <c r="C4293" s="56"/>
      <c r="AC4293" s="56"/>
      <c r="AD4293" s="56"/>
      <c r="AE4293" s="56"/>
    </row>
    <row r="4294" spans="1:31" x14ac:dyDescent="0.25">
      <c r="A4294" s="41">
        <v>0</v>
      </c>
      <c r="C4294" s="56"/>
      <c r="AC4294" s="56"/>
      <c r="AD4294" s="56"/>
      <c r="AE4294" s="56"/>
    </row>
    <row r="4295" spans="1:31" x14ac:dyDescent="0.25">
      <c r="A4295" s="41">
        <v>0</v>
      </c>
      <c r="C4295" s="56"/>
      <c r="AC4295" s="56"/>
      <c r="AD4295" s="56"/>
      <c r="AE4295" s="56"/>
    </row>
    <row r="4296" spans="1:31" x14ac:dyDescent="0.25">
      <c r="A4296" s="41">
        <v>0</v>
      </c>
      <c r="C4296" s="56"/>
      <c r="AC4296" s="56"/>
      <c r="AD4296" s="56"/>
      <c r="AE4296" s="56"/>
    </row>
    <row r="4297" spans="1:31" x14ac:dyDescent="0.25">
      <c r="A4297" s="41">
        <v>0</v>
      </c>
      <c r="C4297" s="56"/>
      <c r="AC4297" s="56"/>
      <c r="AD4297" s="56"/>
      <c r="AE4297" s="56"/>
    </row>
    <row r="4298" spans="1:31" x14ac:dyDescent="0.25">
      <c r="A4298" s="41">
        <v>0</v>
      </c>
      <c r="C4298" s="56"/>
      <c r="AC4298" s="56"/>
      <c r="AD4298" s="56"/>
      <c r="AE4298" s="56"/>
    </row>
    <row r="4299" spans="1:31" x14ac:dyDescent="0.25">
      <c r="A4299" s="41">
        <v>0</v>
      </c>
      <c r="C4299" s="56"/>
      <c r="AC4299" s="56"/>
      <c r="AD4299" s="56"/>
      <c r="AE4299" s="56"/>
    </row>
    <row r="4300" spans="1:31" x14ac:dyDescent="0.25">
      <c r="A4300" s="41">
        <v>0</v>
      </c>
      <c r="C4300" s="56"/>
      <c r="AC4300" s="56"/>
      <c r="AD4300" s="56"/>
      <c r="AE4300" s="56"/>
    </row>
    <row r="4301" spans="1:31" x14ac:dyDescent="0.25">
      <c r="A4301" s="41">
        <v>0</v>
      </c>
      <c r="C4301" s="56"/>
      <c r="AC4301" s="56"/>
      <c r="AD4301" s="56"/>
      <c r="AE4301" s="56"/>
    </row>
    <row r="4302" spans="1:31" x14ac:dyDescent="0.25">
      <c r="A4302" s="41">
        <v>0</v>
      </c>
      <c r="C4302" s="56"/>
      <c r="AC4302" s="56"/>
      <c r="AD4302" s="56"/>
      <c r="AE4302" s="56"/>
    </row>
    <row r="4303" spans="1:31" x14ac:dyDescent="0.25">
      <c r="A4303" s="41">
        <v>0</v>
      </c>
      <c r="C4303" s="56"/>
      <c r="AC4303" s="56"/>
      <c r="AD4303" s="56"/>
      <c r="AE4303" s="56"/>
    </row>
    <row r="4304" spans="1:31" x14ac:dyDescent="0.25">
      <c r="A4304" s="41">
        <v>0</v>
      </c>
      <c r="C4304" s="56"/>
      <c r="AC4304" s="56"/>
      <c r="AD4304" s="56"/>
      <c r="AE4304" s="56"/>
    </row>
    <row r="4305" spans="1:31" x14ac:dyDescent="0.25">
      <c r="A4305" s="41">
        <v>0</v>
      </c>
      <c r="C4305" s="56"/>
      <c r="AC4305" s="56"/>
      <c r="AD4305" s="56"/>
      <c r="AE4305" s="56"/>
    </row>
    <row r="4306" spans="1:31" x14ac:dyDescent="0.25">
      <c r="A4306" s="41">
        <v>0</v>
      </c>
      <c r="C4306" s="56"/>
      <c r="AC4306" s="56"/>
      <c r="AD4306" s="56"/>
      <c r="AE4306" s="56"/>
    </row>
    <row r="4307" spans="1:31" x14ac:dyDescent="0.25">
      <c r="A4307" s="41">
        <v>0</v>
      </c>
      <c r="C4307" s="56"/>
      <c r="AC4307" s="56"/>
      <c r="AD4307" s="56"/>
      <c r="AE4307" s="56"/>
    </row>
    <row r="4308" spans="1:31" x14ac:dyDescent="0.25">
      <c r="A4308" s="41">
        <v>0</v>
      </c>
      <c r="C4308" s="56"/>
      <c r="AC4308" s="56"/>
      <c r="AD4308" s="56"/>
      <c r="AE4308" s="56"/>
    </row>
    <row r="4309" spans="1:31" x14ac:dyDescent="0.25">
      <c r="A4309" s="41">
        <v>0</v>
      </c>
      <c r="C4309" s="56"/>
      <c r="AC4309" s="56"/>
      <c r="AD4309" s="56"/>
      <c r="AE4309" s="56"/>
    </row>
    <row r="4310" spans="1:31" x14ac:dyDescent="0.25">
      <c r="A4310" s="41">
        <v>0</v>
      </c>
      <c r="C4310" s="56"/>
      <c r="AC4310" s="56"/>
      <c r="AD4310" s="56"/>
      <c r="AE4310" s="56"/>
    </row>
    <row r="4311" spans="1:31" x14ac:dyDescent="0.25">
      <c r="A4311" s="41">
        <v>0</v>
      </c>
      <c r="C4311" s="56"/>
      <c r="AC4311" s="56"/>
      <c r="AD4311" s="56"/>
      <c r="AE4311" s="56"/>
    </row>
    <row r="4312" spans="1:31" x14ac:dyDescent="0.25">
      <c r="A4312" s="41">
        <v>0</v>
      </c>
      <c r="C4312" s="56"/>
      <c r="AC4312" s="56"/>
      <c r="AD4312" s="56"/>
      <c r="AE4312" s="56"/>
    </row>
    <row r="4313" spans="1:31" x14ac:dyDescent="0.25">
      <c r="A4313" s="41">
        <v>0</v>
      </c>
      <c r="C4313" s="56"/>
      <c r="AC4313" s="56"/>
      <c r="AD4313" s="56"/>
      <c r="AE4313" s="56"/>
    </row>
    <row r="4314" spans="1:31" x14ac:dyDescent="0.25">
      <c r="A4314" s="41">
        <v>0</v>
      </c>
      <c r="C4314" s="56"/>
      <c r="AC4314" s="56"/>
      <c r="AD4314" s="56"/>
      <c r="AE4314" s="56"/>
    </row>
    <row r="4315" spans="1:31" x14ac:dyDescent="0.25">
      <c r="A4315" s="41">
        <v>0</v>
      </c>
      <c r="C4315" s="56"/>
      <c r="AC4315" s="56"/>
      <c r="AD4315" s="56"/>
      <c r="AE4315" s="56"/>
    </row>
    <row r="4316" spans="1:31" x14ac:dyDescent="0.25">
      <c r="A4316" s="41">
        <v>0</v>
      </c>
      <c r="C4316" s="56"/>
      <c r="AC4316" s="56"/>
      <c r="AD4316" s="56"/>
      <c r="AE4316" s="56"/>
    </row>
    <row r="4317" spans="1:31" x14ac:dyDescent="0.25">
      <c r="A4317" s="41">
        <v>0</v>
      </c>
      <c r="C4317" s="56"/>
      <c r="AC4317" s="56"/>
      <c r="AD4317" s="56"/>
      <c r="AE4317" s="56"/>
    </row>
    <row r="4318" spans="1:31" x14ac:dyDescent="0.25">
      <c r="A4318" s="41">
        <v>0</v>
      </c>
      <c r="C4318" s="56"/>
      <c r="AC4318" s="56"/>
      <c r="AD4318" s="56"/>
      <c r="AE4318" s="56"/>
    </row>
    <row r="4319" spans="1:31" x14ac:dyDescent="0.25">
      <c r="A4319" s="41">
        <v>0</v>
      </c>
      <c r="C4319" s="56"/>
      <c r="AC4319" s="56"/>
      <c r="AD4319" s="56"/>
      <c r="AE4319" s="56"/>
    </row>
    <row r="4320" spans="1:31" x14ac:dyDescent="0.25">
      <c r="A4320" s="41">
        <v>0</v>
      </c>
      <c r="C4320" s="56"/>
      <c r="AC4320" s="56"/>
      <c r="AD4320" s="56"/>
      <c r="AE4320" s="56"/>
    </row>
    <row r="4321" spans="1:31" x14ac:dyDescent="0.25">
      <c r="A4321" s="41">
        <v>0</v>
      </c>
      <c r="C4321" s="56"/>
      <c r="AC4321" s="56"/>
      <c r="AD4321" s="56"/>
      <c r="AE4321" s="56"/>
    </row>
    <row r="4322" spans="1:31" x14ac:dyDescent="0.25">
      <c r="A4322" s="41">
        <v>0</v>
      </c>
      <c r="C4322" s="56"/>
      <c r="AC4322" s="56"/>
      <c r="AD4322" s="56"/>
      <c r="AE4322" s="56"/>
    </row>
    <row r="4323" spans="1:31" x14ac:dyDescent="0.25">
      <c r="A4323" s="41">
        <v>0</v>
      </c>
      <c r="C4323" s="56"/>
      <c r="AC4323" s="56"/>
      <c r="AD4323" s="56"/>
      <c r="AE4323" s="56"/>
    </row>
    <row r="4324" spans="1:31" x14ac:dyDescent="0.25">
      <c r="A4324" s="41">
        <v>0</v>
      </c>
      <c r="C4324" s="56"/>
      <c r="AC4324" s="56"/>
      <c r="AD4324" s="56"/>
      <c r="AE4324" s="56"/>
    </row>
    <row r="4325" spans="1:31" x14ac:dyDescent="0.25">
      <c r="A4325" s="41">
        <v>0</v>
      </c>
      <c r="C4325" s="56"/>
      <c r="AC4325" s="56"/>
      <c r="AD4325" s="56"/>
      <c r="AE4325" s="56"/>
    </row>
    <row r="4326" spans="1:31" x14ac:dyDescent="0.25">
      <c r="A4326" s="41">
        <v>0</v>
      </c>
      <c r="C4326" s="56"/>
      <c r="AC4326" s="56"/>
      <c r="AD4326" s="56"/>
      <c r="AE4326" s="56"/>
    </row>
    <row r="4327" spans="1:31" x14ac:dyDescent="0.25">
      <c r="A4327" s="41">
        <v>0</v>
      </c>
      <c r="C4327" s="56"/>
      <c r="AC4327" s="56"/>
      <c r="AD4327" s="56"/>
      <c r="AE4327" s="56"/>
    </row>
    <row r="4328" spans="1:31" x14ac:dyDescent="0.25">
      <c r="A4328" s="41">
        <v>0</v>
      </c>
      <c r="C4328" s="56"/>
      <c r="AC4328" s="56"/>
      <c r="AD4328" s="56"/>
      <c r="AE4328" s="56"/>
    </row>
    <row r="4329" spans="1:31" x14ac:dyDescent="0.25">
      <c r="A4329" s="41">
        <v>0</v>
      </c>
      <c r="C4329" s="56"/>
      <c r="AC4329" s="56"/>
      <c r="AD4329" s="56"/>
      <c r="AE4329" s="56"/>
    </row>
    <row r="4330" spans="1:31" x14ac:dyDescent="0.25">
      <c r="A4330" s="41">
        <v>0</v>
      </c>
      <c r="C4330" s="56"/>
      <c r="AC4330" s="56"/>
      <c r="AD4330" s="56"/>
      <c r="AE4330" s="56"/>
    </row>
    <row r="4331" spans="1:31" x14ac:dyDescent="0.25">
      <c r="A4331" s="41">
        <v>0</v>
      </c>
      <c r="C4331" s="56"/>
      <c r="AC4331" s="56"/>
      <c r="AD4331" s="56"/>
      <c r="AE4331" s="56"/>
    </row>
    <row r="4332" spans="1:31" x14ac:dyDescent="0.25">
      <c r="A4332" s="41">
        <v>0</v>
      </c>
      <c r="C4332" s="56"/>
      <c r="AC4332" s="56"/>
      <c r="AD4332" s="56"/>
      <c r="AE4332" s="56"/>
    </row>
    <row r="4333" spans="1:31" x14ac:dyDescent="0.25">
      <c r="A4333" s="41">
        <v>0</v>
      </c>
      <c r="C4333" s="56"/>
      <c r="AC4333" s="56"/>
      <c r="AD4333" s="56"/>
      <c r="AE4333" s="56"/>
    </row>
    <row r="4334" spans="1:31" x14ac:dyDescent="0.25">
      <c r="A4334" s="41">
        <v>0</v>
      </c>
      <c r="C4334" s="56"/>
      <c r="AC4334" s="56"/>
      <c r="AD4334" s="56"/>
      <c r="AE4334" s="56"/>
    </row>
    <row r="4335" spans="1:31" x14ac:dyDescent="0.25">
      <c r="A4335" s="41">
        <v>0</v>
      </c>
      <c r="C4335" s="56"/>
      <c r="AC4335" s="56"/>
      <c r="AD4335" s="56"/>
      <c r="AE4335" s="56"/>
    </row>
    <row r="4336" spans="1:31" x14ac:dyDescent="0.25">
      <c r="A4336" s="41">
        <v>0</v>
      </c>
      <c r="C4336" s="56"/>
      <c r="AC4336" s="56"/>
      <c r="AD4336" s="56"/>
      <c r="AE4336" s="56"/>
    </row>
    <row r="4337" spans="1:31" x14ac:dyDescent="0.25">
      <c r="A4337" s="41">
        <v>0</v>
      </c>
      <c r="C4337" s="56"/>
      <c r="AC4337" s="56"/>
      <c r="AD4337" s="56"/>
      <c r="AE4337" s="56"/>
    </row>
    <row r="4338" spans="1:31" x14ac:dyDescent="0.25">
      <c r="A4338" s="41">
        <v>0</v>
      </c>
      <c r="C4338" s="56"/>
      <c r="AC4338" s="56"/>
      <c r="AD4338" s="56"/>
      <c r="AE4338" s="56"/>
    </row>
    <row r="4339" spans="1:31" x14ac:dyDescent="0.25">
      <c r="A4339" s="41">
        <v>0</v>
      </c>
      <c r="C4339" s="56"/>
      <c r="AC4339" s="56"/>
      <c r="AD4339" s="56"/>
      <c r="AE4339" s="56"/>
    </row>
    <row r="4340" spans="1:31" x14ac:dyDescent="0.25">
      <c r="A4340" s="41">
        <v>0</v>
      </c>
      <c r="C4340" s="56"/>
      <c r="AC4340" s="56"/>
      <c r="AD4340" s="56"/>
      <c r="AE4340" s="56"/>
    </row>
    <row r="4341" spans="1:31" x14ac:dyDescent="0.25">
      <c r="A4341" s="41">
        <v>0</v>
      </c>
      <c r="C4341" s="56"/>
      <c r="AC4341" s="56"/>
      <c r="AD4341" s="56"/>
      <c r="AE4341" s="56"/>
    </row>
    <row r="4342" spans="1:31" x14ac:dyDescent="0.25">
      <c r="A4342" s="41">
        <v>0</v>
      </c>
      <c r="C4342" s="56"/>
      <c r="AC4342" s="56"/>
      <c r="AD4342" s="56"/>
      <c r="AE4342" s="56"/>
    </row>
    <row r="4343" spans="1:31" x14ac:dyDescent="0.25">
      <c r="A4343" s="41">
        <v>0</v>
      </c>
      <c r="C4343" s="56"/>
      <c r="AC4343" s="56"/>
      <c r="AD4343" s="56"/>
      <c r="AE4343" s="56"/>
    </row>
    <row r="4344" spans="1:31" x14ac:dyDescent="0.25">
      <c r="A4344" s="41">
        <v>0</v>
      </c>
      <c r="C4344" s="56"/>
      <c r="AC4344" s="56"/>
      <c r="AD4344" s="56"/>
      <c r="AE4344" s="56"/>
    </row>
    <row r="4345" spans="1:31" x14ac:dyDescent="0.25">
      <c r="A4345" s="41">
        <v>0</v>
      </c>
      <c r="C4345" s="56"/>
      <c r="AC4345" s="56"/>
      <c r="AD4345" s="56"/>
      <c r="AE4345" s="56"/>
    </row>
    <row r="4346" spans="1:31" x14ac:dyDescent="0.25">
      <c r="A4346" s="41">
        <v>0</v>
      </c>
      <c r="C4346" s="56"/>
      <c r="AC4346" s="56"/>
      <c r="AD4346" s="56"/>
      <c r="AE4346" s="56"/>
    </row>
    <row r="4347" spans="1:31" x14ac:dyDescent="0.25">
      <c r="A4347" s="41">
        <v>0</v>
      </c>
      <c r="C4347" s="56"/>
      <c r="AC4347" s="56"/>
      <c r="AD4347" s="56"/>
      <c r="AE4347" s="56"/>
    </row>
    <row r="4348" spans="1:31" x14ac:dyDescent="0.25">
      <c r="A4348" s="41">
        <v>0</v>
      </c>
      <c r="C4348" s="56"/>
      <c r="AC4348" s="56"/>
      <c r="AD4348" s="56"/>
      <c r="AE4348" s="56"/>
    </row>
    <row r="4349" spans="1:31" x14ac:dyDescent="0.25">
      <c r="A4349" s="41">
        <v>0</v>
      </c>
      <c r="C4349" s="56"/>
      <c r="AC4349" s="56"/>
      <c r="AD4349" s="56"/>
      <c r="AE4349" s="56"/>
    </row>
    <row r="4350" spans="1:31" x14ac:dyDescent="0.25">
      <c r="A4350" s="41">
        <v>0</v>
      </c>
      <c r="C4350" s="56"/>
      <c r="AC4350" s="56"/>
      <c r="AD4350" s="56"/>
      <c r="AE4350" s="56"/>
    </row>
    <row r="4351" spans="1:31" x14ac:dyDescent="0.25">
      <c r="A4351" s="41">
        <v>0</v>
      </c>
      <c r="C4351" s="56"/>
      <c r="AC4351" s="56"/>
      <c r="AD4351" s="56"/>
      <c r="AE4351" s="56"/>
    </row>
    <row r="4352" spans="1:31" x14ac:dyDescent="0.25">
      <c r="A4352" s="41">
        <v>0</v>
      </c>
      <c r="C4352" s="56"/>
      <c r="AC4352" s="56"/>
      <c r="AD4352" s="56"/>
      <c r="AE4352" s="56"/>
    </row>
    <row r="4353" spans="1:31" x14ac:dyDescent="0.25">
      <c r="A4353" s="41">
        <v>0</v>
      </c>
      <c r="C4353" s="56"/>
      <c r="AC4353" s="56"/>
      <c r="AD4353" s="56"/>
      <c r="AE4353" s="56"/>
    </row>
    <row r="4354" spans="1:31" x14ac:dyDescent="0.25">
      <c r="A4354" s="41">
        <v>363</v>
      </c>
      <c r="C4354" s="56"/>
      <c r="AC4354" s="56"/>
      <c r="AD4354" s="56"/>
      <c r="AE4354" s="56"/>
    </row>
    <row r="4355" spans="1:31" x14ac:dyDescent="0.25">
      <c r="A4355" s="41">
        <v>0</v>
      </c>
      <c r="C4355" s="56"/>
      <c r="AC4355" s="56"/>
      <c r="AD4355" s="56"/>
      <c r="AE4355" s="56"/>
    </row>
    <row r="4356" spans="1:31" x14ac:dyDescent="0.25">
      <c r="A4356" s="41">
        <v>0</v>
      </c>
      <c r="C4356" s="56"/>
      <c r="AC4356" s="56"/>
      <c r="AD4356" s="56"/>
      <c r="AE4356" s="56"/>
    </row>
    <row r="4357" spans="1:31" x14ac:dyDescent="0.25">
      <c r="A4357" s="41">
        <v>0</v>
      </c>
      <c r="C4357" s="56"/>
      <c r="AC4357" s="56"/>
      <c r="AD4357" s="56"/>
      <c r="AE4357" s="56"/>
    </row>
    <row r="4358" spans="1:31" x14ac:dyDescent="0.25">
      <c r="A4358" s="41">
        <v>0</v>
      </c>
      <c r="C4358" s="56"/>
      <c r="AC4358" s="56"/>
      <c r="AD4358" s="56"/>
      <c r="AE4358" s="56"/>
    </row>
    <row r="4359" spans="1:31" x14ac:dyDescent="0.25">
      <c r="A4359" s="41">
        <v>0</v>
      </c>
      <c r="C4359" s="56"/>
      <c r="AC4359" s="56"/>
      <c r="AD4359" s="56"/>
      <c r="AE4359" s="56"/>
    </row>
    <row r="4360" spans="1:31" x14ac:dyDescent="0.25">
      <c r="A4360" s="41">
        <v>0</v>
      </c>
      <c r="C4360" s="56"/>
      <c r="AC4360" s="56"/>
      <c r="AD4360" s="56"/>
      <c r="AE4360" s="56"/>
    </row>
    <row r="4361" spans="1:31" x14ac:dyDescent="0.25">
      <c r="A4361" s="41">
        <v>0</v>
      </c>
      <c r="C4361" s="56"/>
      <c r="AC4361" s="56"/>
      <c r="AD4361" s="56"/>
      <c r="AE4361" s="56"/>
    </row>
    <row r="4362" spans="1:31" x14ac:dyDescent="0.25">
      <c r="A4362" s="41">
        <v>0</v>
      </c>
      <c r="C4362" s="56"/>
      <c r="AC4362" s="56"/>
      <c r="AD4362" s="56"/>
      <c r="AE4362" s="56"/>
    </row>
    <row r="4363" spans="1:31" x14ac:dyDescent="0.25">
      <c r="A4363" s="41">
        <v>0</v>
      </c>
      <c r="C4363" s="56"/>
      <c r="AC4363" s="56"/>
      <c r="AD4363" s="56"/>
      <c r="AE4363" s="56"/>
    </row>
    <row r="4364" spans="1:31" x14ac:dyDescent="0.25">
      <c r="A4364" s="41">
        <v>0</v>
      </c>
      <c r="C4364" s="56"/>
      <c r="AC4364" s="56"/>
      <c r="AD4364" s="56"/>
      <c r="AE4364" s="56"/>
    </row>
    <row r="4365" spans="1:31" x14ac:dyDescent="0.25">
      <c r="A4365" s="41">
        <v>0</v>
      </c>
      <c r="C4365" s="56"/>
      <c r="AC4365" s="56"/>
      <c r="AD4365" s="56"/>
      <c r="AE4365" s="56"/>
    </row>
    <row r="4366" spans="1:31" x14ac:dyDescent="0.25">
      <c r="A4366" s="41">
        <v>0</v>
      </c>
      <c r="C4366" s="56"/>
      <c r="AC4366" s="56"/>
      <c r="AD4366" s="56"/>
      <c r="AE4366" s="56"/>
    </row>
    <row r="4367" spans="1:31" x14ac:dyDescent="0.25">
      <c r="A4367" s="41">
        <v>0</v>
      </c>
      <c r="C4367" s="56"/>
      <c r="AC4367" s="56"/>
      <c r="AD4367" s="56"/>
      <c r="AE4367" s="56"/>
    </row>
    <row r="4368" spans="1:31" x14ac:dyDescent="0.25">
      <c r="A4368" s="41">
        <v>0</v>
      </c>
      <c r="C4368" s="56"/>
      <c r="AC4368" s="56"/>
      <c r="AD4368" s="56"/>
      <c r="AE4368" s="56"/>
    </row>
    <row r="4369" spans="1:31" x14ac:dyDescent="0.25">
      <c r="A4369" s="41">
        <v>0</v>
      </c>
      <c r="C4369" s="56"/>
      <c r="AC4369" s="56"/>
      <c r="AD4369" s="56"/>
      <c r="AE4369" s="56"/>
    </row>
    <row r="4370" spans="1:31" x14ac:dyDescent="0.25">
      <c r="A4370" s="41">
        <v>0</v>
      </c>
      <c r="C4370" s="56"/>
      <c r="AC4370" s="56"/>
      <c r="AD4370" s="56"/>
      <c r="AE4370" s="56"/>
    </row>
    <row r="4371" spans="1:31" x14ac:dyDescent="0.25">
      <c r="A4371" s="41">
        <v>0</v>
      </c>
      <c r="C4371" s="56"/>
      <c r="AC4371" s="56"/>
      <c r="AD4371" s="56"/>
      <c r="AE4371" s="56"/>
    </row>
    <row r="4372" spans="1:31" x14ac:dyDescent="0.25">
      <c r="A4372" s="41">
        <v>0</v>
      </c>
      <c r="C4372" s="56"/>
      <c r="AC4372" s="56"/>
      <c r="AD4372" s="56"/>
      <c r="AE4372" s="56"/>
    </row>
    <row r="4373" spans="1:31" x14ac:dyDescent="0.25">
      <c r="A4373" s="41">
        <v>0</v>
      </c>
      <c r="C4373" s="56"/>
      <c r="AC4373" s="56"/>
      <c r="AD4373" s="56"/>
      <c r="AE4373" s="56"/>
    </row>
    <row r="4374" spans="1:31" x14ac:dyDescent="0.25">
      <c r="A4374" s="41">
        <v>0</v>
      </c>
      <c r="C4374" s="56"/>
      <c r="AC4374" s="56"/>
      <c r="AD4374" s="56"/>
      <c r="AE4374" s="56"/>
    </row>
    <row r="4375" spans="1:31" x14ac:dyDescent="0.25">
      <c r="A4375" s="41">
        <v>0</v>
      </c>
      <c r="C4375" s="56"/>
      <c r="AC4375" s="56"/>
      <c r="AD4375" s="56"/>
      <c r="AE4375" s="56"/>
    </row>
    <row r="4376" spans="1:31" x14ac:dyDescent="0.25">
      <c r="A4376" s="41">
        <v>0</v>
      </c>
      <c r="C4376" s="56"/>
      <c r="AC4376" s="56"/>
      <c r="AD4376" s="56"/>
      <c r="AE4376" s="56"/>
    </row>
    <row r="4377" spans="1:31" x14ac:dyDescent="0.25">
      <c r="A4377" s="41">
        <v>0</v>
      </c>
      <c r="C4377" s="56"/>
      <c r="AC4377" s="56"/>
      <c r="AD4377" s="56"/>
      <c r="AE4377" s="56"/>
    </row>
    <row r="4378" spans="1:31" x14ac:dyDescent="0.25">
      <c r="A4378" s="41">
        <v>0</v>
      </c>
      <c r="C4378" s="56"/>
      <c r="AC4378" s="56"/>
      <c r="AD4378" s="56"/>
      <c r="AE4378" s="56"/>
    </row>
    <row r="4379" spans="1:31" x14ac:dyDescent="0.25">
      <c r="A4379" s="41">
        <v>0</v>
      </c>
      <c r="C4379" s="56"/>
      <c r="AC4379" s="56"/>
      <c r="AD4379" s="56"/>
      <c r="AE4379" s="56"/>
    </row>
    <row r="4380" spans="1:31" x14ac:dyDescent="0.25">
      <c r="A4380" s="41">
        <v>0</v>
      </c>
      <c r="C4380" s="56"/>
      <c r="AC4380" s="56"/>
      <c r="AD4380" s="56"/>
      <c r="AE4380" s="56"/>
    </row>
    <row r="4381" spans="1:31" x14ac:dyDescent="0.25">
      <c r="A4381" s="41">
        <v>0</v>
      </c>
      <c r="C4381" s="56"/>
      <c r="AC4381" s="56"/>
      <c r="AD4381" s="56"/>
      <c r="AE4381" s="56"/>
    </row>
    <row r="4382" spans="1:31" x14ac:dyDescent="0.25">
      <c r="A4382" s="41">
        <v>0</v>
      </c>
      <c r="C4382" s="56"/>
      <c r="AC4382" s="56"/>
      <c r="AD4382" s="56"/>
      <c r="AE4382" s="56"/>
    </row>
    <row r="4383" spans="1:31" x14ac:dyDescent="0.25">
      <c r="A4383" s="41">
        <v>0</v>
      </c>
      <c r="C4383" s="56"/>
      <c r="AC4383" s="56"/>
      <c r="AD4383" s="56"/>
      <c r="AE4383" s="56"/>
    </row>
    <row r="4384" spans="1:31" x14ac:dyDescent="0.25">
      <c r="A4384" s="41">
        <v>0</v>
      </c>
      <c r="C4384" s="56"/>
      <c r="AC4384" s="56"/>
      <c r="AD4384" s="56"/>
      <c r="AE4384" s="56"/>
    </row>
    <row r="4385" spans="1:31" x14ac:dyDescent="0.25">
      <c r="A4385" s="41">
        <v>0</v>
      </c>
      <c r="C4385" s="56"/>
      <c r="AC4385" s="56"/>
      <c r="AD4385" s="56"/>
      <c r="AE4385" s="56"/>
    </row>
    <row r="4386" spans="1:31" x14ac:dyDescent="0.25">
      <c r="A4386" s="41">
        <v>0</v>
      </c>
      <c r="C4386" s="56"/>
      <c r="AC4386" s="56"/>
      <c r="AD4386" s="56"/>
      <c r="AE4386" s="56"/>
    </row>
    <row r="4387" spans="1:31" x14ac:dyDescent="0.25">
      <c r="A4387" s="41">
        <v>0</v>
      </c>
      <c r="C4387" s="56"/>
      <c r="AC4387" s="56"/>
      <c r="AD4387" s="56"/>
      <c r="AE4387" s="56"/>
    </row>
    <row r="4388" spans="1:31" x14ac:dyDescent="0.25">
      <c r="A4388" s="41">
        <v>0</v>
      </c>
      <c r="C4388" s="56"/>
      <c r="AC4388" s="56"/>
      <c r="AD4388" s="56"/>
      <c r="AE4388" s="56"/>
    </row>
    <row r="4389" spans="1:31" x14ac:dyDescent="0.25">
      <c r="A4389" s="41">
        <v>0</v>
      </c>
      <c r="C4389" s="56"/>
      <c r="AC4389" s="56"/>
      <c r="AD4389" s="56"/>
      <c r="AE4389" s="56"/>
    </row>
    <row r="4390" spans="1:31" x14ac:dyDescent="0.25">
      <c r="A4390" s="41">
        <v>0</v>
      </c>
      <c r="C4390" s="56"/>
      <c r="AC4390" s="56"/>
      <c r="AD4390" s="56"/>
      <c r="AE4390" s="56"/>
    </row>
    <row r="4391" spans="1:31" x14ac:dyDescent="0.25">
      <c r="A4391" s="41">
        <v>0</v>
      </c>
      <c r="C4391" s="56"/>
      <c r="AC4391" s="56"/>
      <c r="AD4391" s="56"/>
      <c r="AE4391" s="56"/>
    </row>
    <row r="4392" spans="1:31" x14ac:dyDescent="0.25">
      <c r="A4392" s="41">
        <v>0</v>
      </c>
      <c r="C4392" s="56"/>
      <c r="AC4392" s="56"/>
      <c r="AD4392" s="56"/>
      <c r="AE4392" s="56"/>
    </row>
    <row r="4393" spans="1:31" x14ac:dyDescent="0.25">
      <c r="A4393" s="41">
        <v>0</v>
      </c>
      <c r="C4393" s="56"/>
      <c r="AC4393" s="56"/>
      <c r="AD4393" s="56"/>
      <c r="AE4393" s="56"/>
    </row>
    <row r="4394" spans="1:31" x14ac:dyDescent="0.25">
      <c r="A4394" s="41">
        <v>0</v>
      </c>
      <c r="C4394" s="56"/>
      <c r="AC4394" s="56"/>
      <c r="AD4394" s="56"/>
      <c r="AE4394" s="56"/>
    </row>
    <row r="4395" spans="1:31" x14ac:dyDescent="0.25">
      <c r="A4395" s="41">
        <v>0</v>
      </c>
      <c r="C4395" s="56"/>
      <c r="AC4395" s="56"/>
      <c r="AD4395" s="56"/>
      <c r="AE4395" s="56"/>
    </row>
    <row r="4396" spans="1:31" x14ac:dyDescent="0.25">
      <c r="A4396" s="41">
        <v>0</v>
      </c>
      <c r="C4396" s="56"/>
      <c r="AC4396" s="56"/>
      <c r="AD4396" s="56"/>
      <c r="AE4396" s="56"/>
    </row>
    <row r="4397" spans="1:31" x14ac:dyDescent="0.25">
      <c r="A4397" s="41">
        <v>0</v>
      </c>
      <c r="C4397" s="56"/>
      <c r="AC4397" s="56"/>
      <c r="AD4397" s="56"/>
      <c r="AE4397" s="56"/>
    </row>
    <row r="4398" spans="1:31" x14ac:dyDescent="0.25">
      <c r="A4398" s="41">
        <v>0</v>
      </c>
      <c r="C4398" s="56"/>
      <c r="AC4398" s="56"/>
      <c r="AD4398" s="56"/>
      <c r="AE4398" s="56"/>
    </row>
    <row r="4399" spans="1:31" x14ac:dyDescent="0.25">
      <c r="A4399" s="41">
        <v>0</v>
      </c>
      <c r="C4399" s="56"/>
      <c r="AC4399" s="56"/>
      <c r="AD4399" s="56"/>
      <c r="AE4399" s="56"/>
    </row>
    <row r="4400" spans="1:31" x14ac:dyDescent="0.25">
      <c r="A4400" s="41">
        <v>0</v>
      </c>
      <c r="C4400" s="56"/>
      <c r="AC4400" s="56"/>
      <c r="AD4400" s="56"/>
      <c r="AE4400" s="56"/>
    </row>
    <row r="4401" spans="1:31" x14ac:dyDescent="0.25">
      <c r="A4401" s="41">
        <v>0</v>
      </c>
      <c r="C4401" s="56"/>
      <c r="AC4401" s="56"/>
      <c r="AD4401" s="56"/>
      <c r="AE4401" s="56"/>
    </row>
    <row r="4402" spans="1:31" x14ac:dyDescent="0.25">
      <c r="A4402" s="41">
        <v>0</v>
      </c>
      <c r="C4402" s="56"/>
      <c r="AC4402" s="56"/>
      <c r="AD4402" s="56"/>
      <c r="AE4402" s="56"/>
    </row>
    <row r="4403" spans="1:31" x14ac:dyDescent="0.25">
      <c r="A4403" s="41">
        <v>0</v>
      </c>
      <c r="C4403" s="56"/>
      <c r="AC4403" s="56"/>
      <c r="AD4403" s="56"/>
      <c r="AE4403" s="56"/>
    </row>
    <row r="4404" spans="1:31" x14ac:dyDescent="0.25">
      <c r="A4404" s="41">
        <v>0</v>
      </c>
      <c r="C4404" s="56"/>
      <c r="AC4404" s="56"/>
      <c r="AD4404" s="56"/>
      <c r="AE4404" s="56"/>
    </row>
    <row r="4405" spans="1:31" x14ac:dyDescent="0.25">
      <c r="A4405" s="41">
        <v>0</v>
      </c>
      <c r="C4405" s="56"/>
      <c r="AC4405" s="56"/>
      <c r="AD4405" s="56"/>
      <c r="AE4405" s="56"/>
    </row>
    <row r="4406" spans="1:31" x14ac:dyDescent="0.25">
      <c r="A4406" s="41">
        <v>0</v>
      </c>
      <c r="C4406" s="56"/>
      <c r="AC4406" s="56"/>
      <c r="AD4406" s="56"/>
      <c r="AE4406" s="56"/>
    </row>
    <row r="4407" spans="1:31" x14ac:dyDescent="0.25">
      <c r="A4407" s="41">
        <v>0</v>
      </c>
      <c r="C4407" s="56"/>
      <c r="AC4407" s="56"/>
      <c r="AD4407" s="56"/>
      <c r="AE4407" s="56"/>
    </row>
    <row r="4408" spans="1:31" x14ac:dyDescent="0.25">
      <c r="A4408" s="41">
        <v>0</v>
      </c>
      <c r="C4408" s="56"/>
      <c r="AC4408" s="56"/>
      <c r="AD4408" s="56"/>
      <c r="AE4408" s="56"/>
    </row>
    <row r="4409" spans="1:31" x14ac:dyDescent="0.25">
      <c r="A4409" s="41">
        <v>0</v>
      </c>
      <c r="C4409" s="56"/>
      <c r="AC4409" s="56"/>
      <c r="AD4409" s="56"/>
      <c r="AE4409" s="56"/>
    </row>
    <row r="4410" spans="1:31" x14ac:dyDescent="0.25">
      <c r="A4410" s="41">
        <v>0</v>
      </c>
      <c r="C4410" s="56"/>
      <c r="AC4410" s="56"/>
      <c r="AD4410" s="56"/>
      <c r="AE4410" s="56"/>
    </row>
    <row r="4411" spans="1:31" x14ac:dyDescent="0.25">
      <c r="A4411" s="41">
        <v>0</v>
      </c>
      <c r="C4411" s="56"/>
      <c r="AC4411" s="56"/>
      <c r="AD4411" s="56"/>
      <c r="AE4411" s="56"/>
    </row>
    <row r="4412" spans="1:31" x14ac:dyDescent="0.25">
      <c r="A4412" s="41">
        <v>0</v>
      </c>
      <c r="C4412" s="56"/>
      <c r="AC4412" s="56"/>
      <c r="AD4412" s="56"/>
      <c r="AE4412" s="56"/>
    </row>
    <row r="4413" spans="1:31" x14ac:dyDescent="0.25">
      <c r="A4413" s="41">
        <v>0</v>
      </c>
      <c r="C4413" s="56"/>
      <c r="AC4413" s="56"/>
      <c r="AD4413" s="56"/>
      <c r="AE4413" s="56"/>
    </row>
    <row r="4414" spans="1:31" x14ac:dyDescent="0.25">
      <c r="A4414" s="41">
        <v>0</v>
      </c>
      <c r="C4414" s="56"/>
      <c r="AC4414" s="56"/>
      <c r="AD4414" s="56"/>
      <c r="AE4414" s="56"/>
    </row>
    <row r="4415" spans="1:31" x14ac:dyDescent="0.25">
      <c r="A4415" s="41">
        <v>0</v>
      </c>
      <c r="C4415" s="56"/>
      <c r="AC4415" s="56"/>
      <c r="AD4415" s="56"/>
      <c r="AE4415" s="56"/>
    </row>
    <row r="4416" spans="1:31" x14ac:dyDescent="0.25">
      <c r="A4416" s="41">
        <v>0</v>
      </c>
      <c r="C4416" s="56"/>
      <c r="AC4416" s="56"/>
      <c r="AD4416" s="56"/>
      <c r="AE4416" s="56"/>
    </row>
    <row r="4417" spans="1:31" x14ac:dyDescent="0.25">
      <c r="A4417" s="41">
        <v>0</v>
      </c>
      <c r="C4417" s="56"/>
      <c r="AC4417" s="56"/>
      <c r="AD4417" s="56"/>
      <c r="AE4417" s="56"/>
    </row>
    <row r="4418" spans="1:31" x14ac:dyDescent="0.25">
      <c r="A4418" s="41">
        <v>0</v>
      </c>
      <c r="C4418" s="56"/>
      <c r="AC4418" s="56"/>
      <c r="AD4418" s="56"/>
      <c r="AE4418" s="56"/>
    </row>
    <row r="4419" spans="1:31" x14ac:dyDescent="0.25">
      <c r="A4419" s="41">
        <v>0</v>
      </c>
      <c r="C4419" s="56"/>
      <c r="AC4419" s="56"/>
      <c r="AD4419" s="56"/>
      <c r="AE4419" s="56"/>
    </row>
    <row r="4420" spans="1:31" x14ac:dyDescent="0.25">
      <c r="A4420" s="41">
        <v>0</v>
      </c>
      <c r="C4420" s="56"/>
      <c r="AC4420" s="56"/>
      <c r="AD4420" s="56"/>
      <c r="AE4420" s="56"/>
    </row>
    <row r="4421" spans="1:31" x14ac:dyDescent="0.25">
      <c r="A4421" s="41">
        <v>0</v>
      </c>
      <c r="C4421" s="56"/>
      <c r="AC4421" s="56"/>
      <c r="AD4421" s="56"/>
      <c r="AE4421" s="56"/>
    </row>
    <row r="4422" spans="1:31" x14ac:dyDescent="0.25">
      <c r="A4422" s="41">
        <v>0</v>
      </c>
      <c r="C4422" s="56"/>
      <c r="AC4422" s="56"/>
      <c r="AD4422" s="56"/>
      <c r="AE4422" s="56"/>
    </row>
    <row r="4423" spans="1:31" x14ac:dyDescent="0.25">
      <c r="A4423" s="41">
        <v>0</v>
      </c>
      <c r="C4423" s="56"/>
      <c r="AC4423" s="56"/>
      <c r="AD4423" s="56"/>
      <c r="AE4423" s="56"/>
    </row>
    <row r="4424" spans="1:31" x14ac:dyDescent="0.25">
      <c r="A4424" s="41">
        <v>0</v>
      </c>
      <c r="C4424" s="56"/>
      <c r="AC4424" s="56"/>
      <c r="AD4424" s="56"/>
      <c r="AE4424" s="56"/>
    </row>
    <row r="4425" spans="1:31" x14ac:dyDescent="0.25">
      <c r="A4425" s="41">
        <v>0</v>
      </c>
      <c r="C4425" s="56"/>
      <c r="AC4425" s="56"/>
      <c r="AD4425" s="56"/>
      <c r="AE4425" s="56"/>
    </row>
    <row r="4426" spans="1:31" x14ac:dyDescent="0.25">
      <c r="A4426" s="41">
        <v>0</v>
      </c>
      <c r="C4426" s="56"/>
      <c r="AC4426" s="56"/>
      <c r="AD4426" s="56"/>
      <c r="AE4426" s="56"/>
    </row>
    <row r="4427" spans="1:31" x14ac:dyDescent="0.25">
      <c r="A4427" s="41">
        <v>0</v>
      </c>
      <c r="C4427" s="56"/>
      <c r="AC4427" s="56"/>
      <c r="AD4427" s="56"/>
      <c r="AE4427" s="56"/>
    </row>
    <row r="4428" spans="1:31" x14ac:dyDescent="0.25">
      <c r="A4428" s="41">
        <v>0</v>
      </c>
      <c r="C4428" s="56"/>
      <c r="AC4428" s="56"/>
      <c r="AD4428" s="56"/>
      <c r="AE4428" s="56"/>
    </row>
    <row r="4429" spans="1:31" x14ac:dyDescent="0.25">
      <c r="A4429" s="41">
        <v>0</v>
      </c>
      <c r="C4429" s="56"/>
      <c r="AC4429" s="56"/>
      <c r="AD4429" s="56"/>
      <c r="AE4429" s="56"/>
    </row>
    <row r="4430" spans="1:31" x14ac:dyDescent="0.25">
      <c r="A4430" s="41">
        <v>0</v>
      </c>
      <c r="C4430" s="56"/>
      <c r="AC4430" s="56"/>
      <c r="AD4430" s="56"/>
      <c r="AE4430" s="56"/>
    </row>
    <row r="4431" spans="1:31" x14ac:dyDescent="0.25">
      <c r="A4431" s="41">
        <v>0</v>
      </c>
      <c r="C4431" s="56"/>
      <c r="AC4431" s="56"/>
      <c r="AD4431" s="56"/>
      <c r="AE4431" s="56"/>
    </row>
    <row r="4432" spans="1:31" x14ac:dyDescent="0.25">
      <c r="A4432" s="41">
        <v>0</v>
      </c>
      <c r="C4432" s="56"/>
      <c r="AC4432" s="56"/>
      <c r="AD4432" s="56"/>
      <c r="AE4432" s="56"/>
    </row>
    <row r="4433" spans="1:31" x14ac:dyDescent="0.25">
      <c r="A4433" s="41">
        <v>0</v>
      </c>
      <c r="C4433" s="56"/>
      <c r="AC4433" s="56"/>
      <c r="AD4433" s="56"/>
      <c r="AE4433" s="56"/>
    </row>
    <row r="4434" spans="1:31" x14ac:dyDescent="0.25">
      <c r="A4434" s="41">
        <v>0</v>
      </c>
      <c r="C4434" s="56"/>
      <c r="AC4434" s="56"/>
      <c r="AD4434" s="56"/>
      <c r="AE4434" s="56"/>
    </row>
    <row r="4435" spans="1:31" x14ac:dyDescent="0.25">
      <c r="A4435" s="41">
        <v>0</v>
      </c>
      <c r="C4435" s="56"/>
      <c r="AC4435" s="56"/>
      <c r="AD4435" s="56"/>
      <c r="AE4435" s="56"/>
    </row>
    <row r="4436" spans="1:31" x14ac:dyDescent="0.25">
      <c r="A4436" s="41">
        <v>0</v>
      </c>
      <c r="C4436" s="56"/>
      <c r="AC4436" s="56"/>
      <c r="AD4436" s="56"/>
      <c r="AE4436" s="56"/>
    </row>
    <row r="4437" spans="1:31" x14ac:dyDescent="0.25">
      <c r="A4437" s="41">
        <v>0</v>
      </c>
      <c r="C4437" s="56"/>
      <c r="AC4437" s="56"/>
      <c r="AD4437" s="56"/>
      <c r="AE4437" s="56"/>
    </row>
    <row r="4438" spans="1:31" x14ac:dyDescent="0.25">
      <c r="A4438" s="41">
        <v>0</v>
      </c>
      <c r="C4438" s="56"/>
      <c r="AC4438" s="56"/>
      <c r="AD4438" s="56"/>
      <c r="AE4438" s="56"/>
    </row>
    <row r="4439" spans="1:31" x14ac:dyDescent="0.25">
      <c r="A4439" s="41">
        <v>0</v>
      </c>
      <c r="C4439" s="56"/>
      <c r="AC4439" s="56"/>
      <c r="AD4439" s="56"/>
      <c r="AE4439" s="56"/>
    </row>
    <row r="4440" spans="1:31" x14ac:dyDescent="0.25">
      <c r="A4440" s="41">
        <v>0</v>
      </c>
      <c r="C4440" s="56"/>
      <c r="AC4440" s="56"/>
      <c r="AD4440" s="56"/>
      <c r="AE4440" s="56"/>
    </row>
    <row r="4441" spans="1:31" x14ac:dyDescent="0.25">
      <c r="A4441" s="41">
        <v>0</v>
      </c>
      <c r="C4441" s="56"/>
      <c r="AC4441" s="56"/>
      <c r="AD4441" s="56"/>
      <c r="AE4441" s="56"/>
    </row>
    <row r="4442" spans="1:31" x14ac:dyDescent="0.25">
      <c r="A4442" s="41">
        <v>0</v>
      </c>
      <c r="C4442" s="56"/>
      <c r="AC4442" s="56"/>
      <c r="AD4442" s="56"/>
      <c r="AE4442" s="56"/>
    </row>
    <row r="4443" spans="1:31" x14ac:dyDescent="0.25">
      <c r="A4443" s="41">
        <v>0</v>
      </c>
      <c r="C4443" s="56"/>
      <c r="AC4443" s="56"/>
      <c r="AD4443" s="56"/>
      <c r="AE4443" s="56"/>
    </row>
    <row r="4444" spans="1:31" x14ac:dyDescent="0.25">
      <c r="A4444" s="41">
        <v>0</v>
      </c>
      <c r="C4444" s="56"/>
      <c r="AC4444" s="56"/>
      <c r="AD4444" s="56"/>
      <c r="AE4444" s="56"/>
    </row>
    <row r="4445" spans="1:31" x14ac:dyDescent="0.25">
      <c r="A4445" s="41">
        <v>0</v>
      </c>
      <c r="C4445" s="56"/>
      <c r="AC4445" s="56"/>
      <c r="AD4445" s="56"/>
      <c r="AE4445" s="56"/>
    </row>
    <row r="4446" spans="1:31" x14ac:dyDescent="0.25">
      <c r="A4446" s="41">
        <v>0</v>
      </c>
      <c r="C4446" s="56"/>
      <c r="AC4446" s="56"/>
      <c r="AD4446" s="56"/>
      <c r="AE4446" s="56"/>
    </row>
    <row r="4447" spans="1:31" x14ac:dyDescent="0.25">
      <c r="A4447" s="41">
        <v>0</v>
      </c>
      <c r="C4447" s="56"/>
      <c r="AC4447" s="56"/>
      <c r="AD4447" s="56"/>
      <c r="AE4447" s="56"/>
    </row>
    <row r="4448" spans="1:31" x14ac:dyDescent="0.25">
      <c r="A4448" s="41">
        <v>0</v>
      </c>
      <c r="C4448" s="56"/>
      <c r="AC4448" s="56"/>
      <c r="AD4448" s="56"/>
      <c r="AE4448" s="56"/>
    </row>
    <row r="4449" spans="1:31" x14ac:dyDescent="0.25">
      <c r="A4449" s="41">
        <v>0</v>
      </c>
      <c r="C4449" s="56"/>
      <c r="AC4449" s="56"/>
      <c r="AD4449" s="56"/>
      <c r="AE4449" s="56"/>
    </row>
    <row r="4450" spans="1:31" x14ac:dyDescent="0.25">
      <c r="A4450" s="41">
        <v>0</v>
      </c>
      <c r="C4450" s="56"/>
      <c r="AC4450" s="56"/>
      <c r="AD4450" s="56"/>
      <c r="AE4450" s="56"/>
    </row>
    <row r="4451" spans="1:31" x14ac:dyDescent="0.25">
      <c r="A4451" s="41">
        <v>0</v>
      </c>
      <c r="C4451" s="56"/>
      <c r="AC4451" s="56"/>
      <c r="AD4451" s="56"/>
      <c r="AE4451" s="56"/>
    </row>
    <row r="4452" spans="1:31" x14ac:dyDescent="0.25">
      <c r="A4452" s="41">
        <v>0</v>
      </c>
      <c r="C4452" s="56"/>
      <c r="AC4452" s="56"/>
      <c r="AD4452" s="56"/>
      <c r="AE4452" s="56"/>
    </row>
    <row r="4453" spans="1:31" x14ac:dyDescent="0.25">
      <c r="A4453" s="41">
        <v>0</v>
      </c>
      <c r="C4453" s="56"/>
      <c r="AC4453" s="56"/>
      <c r="AD4453" s="56"/>
      <c r="AE4453" s="56"/>
    </row>
    <row r="4454" spans="1:31" x14ac:dyDescent="0.25">
      <c r="A4454" s="41">
        <v>0</v>
      </c>
      <c r="C4454" s="56"/>
      <c r="AC4454" s="56"/>
      <c r="AD4454" s="56"/>
      <c r="AE4454" s="56"/>
    </row>
    <row r="4455" spans="1:31" x14ac:dyDescent="0.25">
      <c r="A4455" s="41">
        <v>0</v>
      </c>
      <c r="C4455" s="56"/>
      <c r="AC4455" s="56"/>
      <c r="AD4455" s="56"/>
      <c r="AE4455" s="56"/>
    </row>
    <row r="4456" spans="1:31" x14ac:dyDescent="0.25">
      <c r="A4456" s="41">
        <v>0</v>
      </c>
      <c r="C4456" s="56"/>
      <c r="AC4456" s="56"/>
      <c r="AD4456" s="56"/>
      <c r="AE4456" s="56"/>
    </row>
    <row r="4457" spans="1:31" x14ac:dyDescent="0.25">
      <c r="A4457" s="41">
        <v>0</v>
      </c>
      <c r="C4457" s="56"/>
      <c r="AC4457" s="56"/>
      <c r="AD4457" s="56"/>
      <c r="AE4457" s="56"/>
    </row>
    <row r="4458" spans="1:31" x14ac:dyDescent="0.25">
      <c r="A4458" s="41">
        <v>0</v>
      </c>
      <c r="C4458" s="56"/>
      <c r="AC4458" s="56"/>
      <c r="AD4458" s="56"/>
      <c r="AE4458" s="56"/>
    </row>
    <row r="4459" spans="1:31" x14ac:dyDescent="0.25">
      <c r="A4459" s="41">
        <v>0</v>
      </c>
      <c r="C4459" s="56"/>
      <c r="AC4459" s="56"/>
      <c r="AD4459" s="56"/>
      <c r="AE4459" s="56"/>
    </row>
    <row r="4460" spans="1:31" x14ac:dyDescent="0.25">
      <c r="A4460" s="41">
        <v>0</v>
      </c>
      <c r="C4460" s="56"/>
      <c r="AC4460" s="56"/>
      <c r="AD4460" s="56"/>
      <c r="AE4460" s="56"/>
    </row>
    <row r="4461" spans="1:31" x14ac:dyDescent="0.25">
      <c r="A4461" s="41">
        <v>0</v>
      </c>
      <c r="C4461" s="56"/>
      <c r="AC4461" s="56"/>
      <c r="AD4461" s="56"/>
      <c r="AE4461" s="56"/>
    </row>
    <row r="4462" spans="1:31" x14ac:dyDescent="0.25">
      <c r="A4462" s="41">
        <v>0</v>
      </c>
      <c r="C4462" s="56"/>
      <c r="AC4462" s="56"/>
      <c r="AD4462" s="56"/>
      <c r="AE4462" s="56"/>
    </row>
    <row r="4463" spans="1:31" x14ac:dyDescent="0.25">
      <c r="A4463" s="41">
        <v>0</v>
      </c>
      <c r="C4463" s="56"/>
      <c r="AC4463" s="56"/>
      <c r="AD4463" s="56"/>
      <c r="AE4463" s="56"/>
    </row>
    <row r="4464" spans="1:31" x14ac:dyDescent="0.25">
      <c r="A4464" s="41">
        <v>0</v>
      </c>
      <c r="C4464" s="56"/>
      <c r="AC4464" s="56"/>
      <c r="AD4464" s="56"/>
      <c r="AE4464" s="56"/>
    </row>
    <row r="4465" spans="1:31" x14ac:dyDescent="0.25">
      <c r="A4465" s="41">
        <v>0</v>
      </c>
      <c r="C4465" s="56"/>
      <c r="AC4465" s="56"/>
      <c r="AD4465" s="56"/>
      <c r="AE4465" s="56"/>
    </row>
    <row r="4466" spans="1:31" x14ac:dyDescent="0.25">
      <c r="A4466" s="41">
        <v>0</v>
      </c>
      <c r="C4466" s="56"/>
      <c r="AC4466" s="56"/>
      <c r="AD4466" s="56"/>
      <c r="AE4466" s="56"/>
    </row>
    <row r="4467" spans="1:31" x14ac:dyDescent="0.25">
      <c r="A4467" s="41">
        <v>0</v>
      </c>
      <c r="C4467" s="56"/>
      <c r="AC4467" s="56"/>
      <c r="AD4467" s="56"/>
      <c r="AE4467" s="56"/>
    </row>
    <row r="4468" spans="1:31" x14ac:dyDescent="0.25">
      <c r="A4468" s="41">
        <v>0</v>
      </c>
      <c r="C4468" s="56"/>
      <c r="AC4468" s="56"/>
      <c r="AD4468" s="56"/>
      <c r="AE4468" s="56"/>
    </row>
    <row r="4469" spans="1:31" x14ac:dyDescent="0.25">
      <c r="A4469" s="41">
        <v>0</v>
      </c>
      <c r="C4469" s="56"/>
      <c r="AC4469" s="56"/>
      <c r="AD4469" s="56"/>
      <c r="AE4469" s="56"/>
    </row>
    <row r="4470" spans="1:31" x14ac:dyDescent="0.25">
      <c r="A4470" s="41">
        <v>0</v>
      </c>
      <c r="C4470" s="56"/>
      <c r="AC4470" s="56"/>
      <c r="AD4470" s="56"/>
      <c r="AE4470" s="56"/>
    </row>
    <row r="4471" spans="1:31" x14ac:dyDescent="0.25">
      <c r="A4471" s="41">
        <v>0</v>
      </c>
      <c r="C4471" s="56"/>
      <c r="AC4471" s="56"/>
      <c r="AD4471" s="56"/>
      <c r="AE4471" s="56"/>
    </row>
    <row r="4472" spans="1:31" x14ac:dyDescent="0.25">
      <c r="A4472" s="41">
        <v>0</v>
      </c>
      <c r="C4472" s="56"/>
      <c r="AC4472" s="56"/>
      <c r="AD4472" s="56"/>
      <c r="AE4472" s="56"/>
    </row>
    <row r="4473" spans="1:31" x14ac:dyDescent="0.25">
      <c r="A4473" s="41">
        <v>0</v>
      </c>
      <c r="C4473" s="56"/>
      <c r="AC4473" s="56"/>
      <c r="AD4473" s="56"/>
      <c r="AE4473" s="56"/>
    </row>
    <row r="4474" spans="1:31" x14ac:dyDescent="0.25">
      <c r="A4474" s="41">
        <v>0</v>
      </c>
      <c r="C4474" s="56"/>
      <c r="AC4474" s="56"/>
      <c r="AD4474" s="56"/>
      <c r="AE4474" s="56"/>
    </row>
    <row r="4475" spans="1:31" x14ac:dyDescent="0.25">
      <c r="A4475" s="41">
        <v>0</v>
      </c>
      <c r="C4475" s="56"/>
      <c r="AC4475" s="56"/>
      <c r="AD4475" s="56"/>
      <c r="AE4475" s="56"/>
    </row>
    <row r="4476" spans="1:31" x14ac:dyDescent="0.25">
      <c r="A4476" s="41">
        <v>0</v>
      </c>
      <c r="C4476" s="56"/>
      <c r="AC4476" s="56"/>
      <c r="AD4476" s="56"/>
      <c r="AE4476" s="56"/>
    </row>
    <row r="4477" spans="1:31" x14ac:dyDescent="0.25">
      <c r="A4477" s="41">
        <v>0</v>
      </c>
      <c r="C4477" s="56"/>
      <c r="AC4477" s="56"/>
      <c r="AD4477" s="56"/>
      <c r="AE4477" s="56"/>
    </row>
    <row r="4478" spans="1:31" x14ac:dyDescent="0.25">
      <c r="A4478" s="41">
        <v>0</v>
      </c>
      <c r="C4478" s="56"/>
      <c r="AC4478" s="56"/>
      <c r="AD4478" s="56"/>
      <c r="AE4478" s="56"/>
    </row>
    <row r="4479" spans="1:31" x14ac:dyDescent="0.25">
      <c r="A4479" s="41">
        <v>0</v>
      </c>
      <c r="C4479" s="56"/>
      <c r="AC4479" s="56"/>
      <c r="AD4479" s="56"/>
      <c r="AE4479" s="56"/>
    </row>
    <row r="4480" spans="1:31" x14ac:dyDescent="0.25">
      <c r="A4480" s="41">
        <v>0</v>
      </c>
      <c r="C4480" s="56"/>
      <c r="AC4480" s="56"/>
      <c r="AD4480" s="56"/>
      <c r="AE4480" s="56"/>
    </row>
    <row r="4481" spans="1:31" x14ac:dyDescent="0.25">
      <c r="A4481" s="41">
        <v>0</v>
      </c>
      <c r="C4481" s="56"/>
      <c r="AC4481" s="56"/>
      <c r="AD4481" s="56"/>
      <c r="AE4481" s="56"/>
    </row>
    <row r="4482" spans="1:31" x14ac:dyDescent="0.25">
      <c r="A4482" s="41">
        <v>0</v>
      </c>
      <c r="C4482" s="56"/>
      <c r="AC4482" s="56"/>
      <c r="AD4482" s="56"/>
      <c r="AE4482" s="56"/>
    </row>
    <row r="4483" spans="1:31" x14ac:dyDescent="0.25">
      <c r="A4483" s="41">
        <v>0</v>
      </c>
      <c r="C4483" s="56"/>
      <c r="AC4483" s="56"/>
      <c r="AD4483" s="56"/>
      <c r="AE4483" s="56"/>
    </row>
    <row r="4484" spans="1:31" x14ac:dyDescent="0.25">
      <c r="A4484" s="41">
        <v>0</v>
      </c>
      <c r="C4484" s="56"/>
      <c r="AC4484" s="56"/>
      <c r="AD4484" s="56"/>
      <c r="AE4484" s="56"/>
    </row>
    <row r="4485" spans="1:31" x14ac:dyDescent="0.25">
      <c r="A4485" s="41">
        <v>0</v>
      </c>
      <c r="C4485" s="56"/>
      <c r="AC4485" s="56"/>
      <c r="AD4485" s="56"/>
      <c r="AE4485" s="56"/>
    </row>
    <row r="4486" spans="1:31" x14ac:dyDescent="0.25">
      <c r="A4486" s="41">
        <v>0</v>
      </c>
      <c r="C4486" s="56"/>
      <c r="AC4486" s="56"/>
      <c r="AD4486" s="56"/>
      <c r="AE4486" s="56"/>
    </row>
    <row r="4487" spans="1:31" x14ac:dyDescent="0.25">
      <c r="A4487" s="41">
        <v>0</v>
      </c>
      <c r="C4487" s="56"/>
      <c r="AC4487" s="56"/>
      <c r="AD4487" s="56"/>
      <c r="AE4487" s="56"/>
    </row>
    <row r="4488" spans="1:31" x14ac:dyDescent="0.25">
      <c r="A4488" s="41">
        <v>0</v>
      </c>
      <c r="C4488" s="56"/>
      <c r="AC4488" s="56"/>
      <c r="AD4488" s="56"/>
      <c r="AE4488" s="56"/>
    </row>
    <row r="4489" spans="1:31" x14ac:dyDescent="0.25">
      <c r="A4489" s="41">
        <v>0</v>
      </c>
      <c r="C4489" s="56"/>
      <c r="AC4489" s="56"/>
      <c r="AD4489" s="56"/>
      <c r="AE4489" s="56"/>
    </row>
    <row r="4490" spans="1:31" x14ac:dyDescent="0.25">
      <c r="A4490" s="41">
        <v>0</v>
      </c>
      <c r="C4490" s="56"/>
      <c r="AC4490" s="56"/>
      <c r="AD4490" s="56"/>
      <c r="AE4490" s="56"/>
    </row>
    <row r="4491" spans="1:31" x14ac:dyDescent="0.25">
      <c r="A4491" s="41">
        <v>0</v>
      </c>
      <c r="C4491" s="56"/>
      <c r="AC4491" s="56"/>
      <c r="AD4491" s="56"/>
      <c r="AE4491" s="56"/>
    </row>
    <row r="4492" spans="1:31" x14ac:dyDescent="0.25">
      <c r="A4492" s="41">
        <v>0</v>
      </c>
      <c r="C4492" s="56"/>
      <c r="AC4492" s="56"/>
      <c r="AD4492" s="56"/>
      <c r="AE4492" s="56"/>
    </row>
    <row r="4493" spans="1:31" x14ac:dyDescent="0.25">
      <c r="A4493" s="41">
        <v>0</v>
      </c>
      <c r="C4493" s="56"/>
      <c r="AC4493" s="56"/>
      <c r="AD4493" s="56"/>
      <c r="AE4493" s="56"/>
    </row>
    <row r="4494" spans="1:31" x14ac:dyDescent="0.25">
      <c r="A4494" s="41">
        <v>0</v>
      </c>
      <c r="C4494" s="56"/>
      <c r="AC4494" s="56"/>
      <c r="AD4494" s="56"/>
      <c r="AE4494" s="56"/>
    </row>
    <row r="4495" spans="1:31" x14ac:dyDescent="0.25">
      <c r="A4495" s="41">
        <v>0</v>
      </c>
      <c r="C4495" s="56"/>
      <c r="AC4495" s="56"/>
      <c r="AD4495" s="56"/>
      <c r="AE4495" s="56"/>
    </row>
    <row r="4496" spans="1:31" x14ac:dyDescent="0.25">
      <c r="A4496" s="41">
        <v>0</v>
      </c>
      <c r="C4496" s="56"/>
      <c r="AC4496" s="56"/>
      <c r="AD4496" s="56"/>
      <c r="AE4496" s="56"/>
    </row>
    <row r="4497" spans="1:31" x14ac:dyDescent="0.25">
      <c r="A4497" s="41">
        <v>0</v>
      </c>
      <c r="C4497" s="56"/>
      <c r="AC4497" s="56"/>
      <c r="AD4497" s="56"/>
      <c r="AE4497" s="56"/>
    </row>
    <row r="4498" spans="1:31" x14ac:dyDescent="0.25">
      <c r="A4498" s="41">
        <v>0</v>
      </c>
      <c r="C4498" s="56"/>
      <c r="AC4498" s="56"/>
      <c r="AD4498" s="56"/>
      <c r="AE4498" s="56"/>
    </row>
    <row r="4499" spans="1:31" x14ac:dyDescent="0.25">
      <c r="A4499" s="41">
        <v>0</v>
      </c>
      <c r="C4499" s="56"/>
      <c r="AC4499" s="56"/>
      <c r="AD4499" s="56"/>
      <c r="AE4499" s="56"/>
    </row>
    <row r="4500" spans="1:31" x14ac:dyDescent="0.25">
      <c r="A4500" s="41">
        <v>0</v>
      </c>
      <c r="C4500" s="56"/>
      <c r="AC4500" s="56"/>
      <c r="AD4500" s="56"/>
      <c r="AE4500" s="56"/>
    </row>
    <row r="4501" spans="1:31" x14ac:dyDescent="0.25">
      <c r="A4501" s="41">
        <v>0</v>
      </c>
      <c r="C4501" s="56"/>
      <c r="AC4501" s="56"/>
      <c r="AD4501" s="56"/>
      <c r="AE4501" s="56"/>
    </row>
    <row r="4502" spans="1:31" x14ac:dyDescent="0.25">
      <c r="A4502" s="41">
        <v>0</v>
      </c>
      <c r="C4502" s="56"/>
      <c r="AC4502" s="56"/>
      <c r="AD4502" s="56"/>
      <c r="AE4502" s="56"/>
    </row>
    <row r="4503" spans="1:31" x14ac:dyDescent="0.25">
      <c r="A4503" s="41">
        <v>0</v>
      </c>
      <c r="C4503" s="56"/>
      <c r="AC4503" s="56"/>
      <c r="AD4503" s="56"/>
      <c r="AE4503" s="56"/>
    </row>
    <row r="4504" spans="1:31" x14ac:dyDescent="0.25">
      <c r="A4504" s="41">
        <v>0</v>
      </c>
      <c r="C4504" s="56"/>
      <c r="AC4504" s="56"/>
      <c r="AD4504" s="56"/>
      <c r="AE4504" s="56"/>
    </row>
    <row r="4505" spans="1:31" x14ac:dyDescent="0.25">
      <c r="A4505" s="41">
        <v>0</v>
      </c>
      <c r="C4505" s="56"/>
      <c r="AC4505" s="56"/>
      <c r="AD4505" s="56"/>
      <c r="AE4505" s="56"/>
    </row>
    <row r="4506" spans="1:31" x14ac:dyDescent="0.25">
      <c r="A4506" s="41">
        <v>2900</v>
      </c>
      <c r="C4506" s="56"/>
      <c r="AC4506" s="56"/>
      <c r="AD4506" s="56"/>
      <c r="AE4506" s="56"/>
    </row>
    <row r="4507" spans="1:31" x14ac:dyDescent="0.25">
      <c r="A4507" s="41">
        <v>0</v>
      </c>
      <c r="C4507" s="56"/>
      <c r="AC4507" s="56"/>
      <c r="AD4507" s="56"/>
      <c r="AE4507" s="56"/>
    </row>
    <row r="4508" spans="1:31" x14ac:dyDescent="0.25">
      <c r="A4508" s="41">
        <v>0</v>
      </c>
      <c r="C4508" s="56"/>
      <c r="AC4508" s="56"/>
      <c r="AD4508" s="56"/>
      <c r="AE4508" s="56"/>
    </row>
    <row r="4509" spans="1:31" x14ac:dyDescent="0.25">
      <c r="A4509" s="41">
        <v>0</v>
      </c>
      <c r="C4509" s="56"/>
      <c r="AC4509" s="56"/>
      <c r="AD4509" s="56"/>
      <c r="AE4509" s="56"/>
    </row>
    <row r="4510" spans="1:31" x14ac:dyDescent="0.25">
      <c r="A4510" s="41">
        <v>0</v>
      </c>
      <c r="C4510" s="56"/>
      <c r="AC4510" s="56"/>
      <c r="AD4510" s="56"/>
      <c r="AE4510" s="56"/>
    </row>
    <row r="4511" spans="1:31" x14ac:dyDescent="0.25">
      <c r="A4511" s="41">
        <v>0</v>
      </c>
      <c r="C4511" s="56"/>
      <c r="AC4511" s="56"/>
      <c r="AD4511" s="56"/>
      <c r="AE4511" s="56"/>
    </row>
    <row r="4512" spans="1:31" x14ac:dyDescent="0.25">
      <c r="A4512" s="41">
        <v>0</v>
      </c>
      <c r="C4512" s="56"/>
      <c r="AC4512" s="56"/>
      <c r="AD4512" s="56"/>
      <c r="AE4512" s="56"/>
    </row>
    <row r="4513" spans="1:31" x14ac:dyDescent="0.25">
      <c r="A4513" s="41">
        <v>0</v>
      </c>
      <c r="C4513" s="56"/>
      <c r="AC4513" s="56"/>
      <c r="AD4513" s="56"/>
      <c r="AE4513" s="56"/>
    </row>
    <row r="4514" spans="1:31" x14ac:dyDescent="0.25">
      <c r="A4514" s="41">
        <v>0</v>
      </c>
      <c r="C4514" s="56"/>
      <c r="AC4514" s="56"/>
      <c r="AD4514" s="56"/>
      <c r="AE4514" s="56"/>
    </row>
    <row r="4515" spans="1:31" x14ac:dyDescent="0.25">
      <c r="A4515" s="41">
        <v>0</v>
      </c>
      <c r="C4515" s="56"/>
      <c r="AC4515" s="56"/>
      <c r="AD4515" s="56"/>
      <c r="AE4515" s="56"/>
    </row>
    <row r="4516" spans="1:31" x14ac:dyDescent="0.25">
      <c r="A4516" s="41">
        <v>0</v>
      </c>
      <c r="C4516" s="56"/>
      <c r="AC4516" s="56"/>
      <c r="AD4516" s="56"/>
      <c r="AE4516" s="56"/>
    </row>
    <row r="4517" spans="1:31" x14ac:dyDescent="0.25">
      <c r="A4517" s="41">
        <v>0</v>
      </c>
      <c r="C4517" s="56"/>
      <c r="AC4517" s="56"/>
      <c r="AD4517" s="56"/>
      <c r="AE4517" s="56"/>
    </row>
    <row r="4518" spans="1:31" x14ac:dyDescent="0.25">
      <c r="A4518" s="41">
        <v>0</v>
      </c>
      <c r="C4518" s="56"/>
      <c r="AC4518" s="56"/>
      <c r="AD4518" s="56"/>
      <c r="AE4518" s="56"/>
    </row>
    <row r="4519" spans="1:31" x14ac:dyDescent="0.25">
      <c r="A4519" s="41">
        <v>0</v>
      </c>
      <c r="C4519" s="56"/>
      <c r="AC4519" s="56"/>
      <c r="AD4519" s="56"/>
      <c r="AE4519" s="56"/>
    </row>
    <row r="4520" spans="1:31" x14ac:dyDescent="0.25">
      <c r="A4520" s="41">
        <v>0</v>
      </c>
      <c r="C4520" s="56"/>
      <c r="AC4520" s="56"/>
      <c r="AD4520" s="56"/>
      <c r="AE4520" s="56"/>
    </row>
    <row r="4521" spans="1:31" x14ac:dyDescent="0.25">
      <c r="A4521" s="41">
        <v>0</v>
      </c>
      <c r="C4521" s="56"/>
      <c r="AC4521" s="56"/>
      <c r="AD4521" s="56"/>
      <c r="AE4521" s="56"/>
    </row>
    <row r="4522" spans="1:31" x14ac:dyDescent="0.25">
      <c r="A4522" s="41">
        <v>0</v>
      </c>
      <c r="C4522" s="56"/>
      <c r="AC4522" s="56"/>
      <c r="AD4522" s="56"/>
      <c r="AE4522" s="56"/>
    </row>
    <row r="4523" spans="1:31" x14ac:dyDescent="0.25">
      <c r="A4523" s="41">
        <v>0</v>
      </c>
      <c r="C4523" s="56"/>
      <c r="AC4523" s="56"/>
      <c r="AD4523" s="56"/>
      <c r="AE4523" s="56"/>
    </row>
    <row r="4524" spans="1:31" x14ac:dyDescent="0.25">
      <c r="A4524" s="41">
        <v>0</v>
      </c>
      <c r="C4524" s="56"/>
      <c r="AC4524" s="56"/>
      <c r="AD4524" s="56"/>
      <c r="AE4524" s="56"/>
    </row>
    <row r="4525" spans="1:31" x14ac:dyDescent="0.25">
      <c r="A4525" s="41">
        <v>0</v>
      </c>
      <c r="C4525" s="56"/>
      <c r="AC4525" s="56"/>
      <c r="AD4525" s="56"/>
      <c r="AE4525" s="56"/>
    </row>
    <row r="4526" spans="1:31" x14ac:dyDescent="0.25">
      <c r="A4526" s="41">
        <v>0</v>
      </c>
      <c r="C4526" s="56"/>
      <c r="AC4526" s="56"/>
      <c r="AD4526" s="56"/>
      <c r="AE4526" s="56"/>
    </row>
    <row r="4527" spans="1:31" x14ac:dyDescent="0.25">
      <c r="A4527" s="41">
        <v>0</v>
      </c>
      <c r="C4527" s="56"/>
      <c r="AC4527" s="56"/>
      <c r="AD4527" s="56"/>
      <c r="AE4527" s="56"/>
    </row>
    <row r="4528" spans="1:31" x14ac:dyDescent="0.25">
      <c r="A4528" s="41">
        <v>0</v>
      </c>
      <c r="C4528" s="56"/>
      <c r="AC4528" s="56"/>
      <c r="AD4528" s="56"/>
      <c r="AE4528" s="56"/>
    </row>
    <row r="4529" spans="1:31" x14ac:dyDescent="0.25">
      <c r="A4529" s="41">
        <v>0</v>
      </c>
      <c r="C4529" s="56"/>
      <c r="AC4529" s="56"/>
      <c r="AD4529" s="56"/>
      <c r="AE4529" s="56"/>
    </row>
    <row r="4530" spans="1:31" x14ac:dyDescent="0.25">
      <c r="A4530" s="41">
        <v>0</v>
      </c>
      <c r="C4530" s="56"/>
      <c r="AC4530" s="56"/>
      <c r="AD4530" s="56"/>
      <c r="AE4530" s="56"/>
    </row>
    <row r="4531" spans="1:31" x14ac:dyDescent="0.25">
      <c r="A4531" s="41">
        <v>0</v>
      </c>
      <c r="C4531" s="56"/>
      <c r="AC4531" s="56"/>
      <c r="AD4531" s="56"/>
      <c r="AE4531" s="56"/>
    </row>
    <row r="4532" spans="1:31" x14ac:dyDescent="0.25">
      <c r="A4532" s="41">
        <v>0</v>
      </c>
      <c r="C4532" s="56"/>
      <c r="AC4532" s="56"/>
      <c r="AD4532" s="56"/>
      <c r="AE4532" s="56"/>
    </row>
    <row r="4533" spans="1:31" x14ac:dyDescent="0.25">
      <c r="A4533" s="41">
        <v>0</v>
      </c>
      <c r="C4533" s="56"/>
      <c r="AC4533" s="56"/>
      <c r="AD4533" s="56"/>
      <c r="AE4533" s="56"/>
    </row>
    <row r="4534" spans="1:31" x14ac:dyDescent="0.25">
      <c r="A4534" s="41">
        <v>0</v>
      </c>
      <c r="C4534" s="56"/>
      <c r="AC4534" s="56"/>
      <c r="AD4534" s="56"/>
      <c r="AE4534" s="56"/>
    </row>
    <row r="4535" spans="1:31" x14ac:dyDescent="0.25">
      <c r="A4535" s="41">
        <v>0</v>
      </c>
      <c r="C4535" s="56"/>
      <c r="AC4535" s="56"/>
      <c r="AD4535" s="56"/>
      <c r="AE4535" s="56"/>
    </row>
    <row r="4536" spans="1:31" x14ac:dyDescent="0.25">
      <c r="A4536" s="41">
        <v>0</v>
      </c>
      <c r="C4536" s="56"/>
      <c r="AC4536" s="56"/>
      <c r="AD4536" s="56"/>
      <c r="AE4536" s="56"/>
    </row>
    <row r="4537" spans="1:31" x14ac:dyDescent="0.25">
      <c r="A4537" s="41">
        <v>0</v>
      </c>
      <c r="C4537" s="56"/>
      <c r="AC4537" s="56"/>
      <c r="AD4537" s="56"/>
      <c r="AE4537" s="56"/>
    </row>
    <row r="4538" spans="1:31" x14ac:dyDescent="0.25">
      <c r="A4538" s="41">
        <v>0</v>
      </c>
      <c r="C4538" s="56"/>
      <c r="AC4538" s="56"/>
      <c r="AD4538" s="56"/>
      <c r="AE4538" s="56"/>
    </row>
    <row r="4539" spans="1:31" x14ac:dyDescent="0.25">
      <c r="A4539" s="41">
        <v>0</v>
      </c>
      <c r="C4539" s="56"/>
      <c r="AC4539" s="56"/>
      <c r="AD4539" s="56"/>
      <c r="AE4539" s="56"/>
    </row>
    <row r="4540" spans="1:31" x14ac:dyDescent="0.25">
      <c r="A4540" s="41">
        <v>0</v>
      </c>
      <c r="C4540" s="56"/>
      <c r="AC4540" s="56"/>
      <c r="AD4540" s="56"/>
      <c r="AE4540" s="56"/>
    </row>
    <row r="4541" spans="1:31" x14ac:dyDescent="0.25">
      <c r="A4541" s="41">
        <v>0</v>
      </c>
      <c r="C4541" s="56"/>
      <c r="AC4541" s="56"/>
      <c r="AD4541" s="56"/>
      <c r="AE4541" s="56"/>
    </row>
    <row r="4542" spans="1:31" x14ac:dyDescent="0.25">
      <c r="A4542" s="41">
        <v>0</v>
      </c>
      <c r="C4542" s="56"/>
      <c r="AC4542" s="56"/>
      <c r="AD4542" s="56"/>
      <c r="AE4542" s="56"/>
    </row>
    <row r="4543" spans="1:31" x14ac:dyDescent="0.25">
      <c r="A4543" s="41">
        <v>0</v>
      </c>
      <c r="C4543" s="56"/>
      <c r="AC4543" s="56"/>
      <c r="AD4543" s="56"/>
      <c r="AE4543" s="56"/>
    </row>
    <row r="4544" spans="1:31" x14ac:dyDescent="0.25">
      <c r="A4544" s="41">
        <v>0</v>
      </c>
      <c r="C4544" s="56"/>
      <c r="AC4544" s="56"/>
      <c r="AD4544" s="56"/>
      <c r="AE4544" s="56"/>
    </row>
    <row r="4545" spans="1:31" x14ac:dyDescent="0.25">
      <c r="A4545" s="41">
        <v>0</v>
      </c>
      <c r="C4545" s="56"/>
      <c r="AC4545" s="56"/>
      <c r="AD4545" s="56"/>
      <c r="AE4545" s="56"/>
    </row>
    <row r="4546" spans="1:31" x14ac:dyDescent="0.25">
      <c r="A4546" s="41">
        <v>0</v>
      </c>
      <c r="C4546" s="56"/>
      <c r="AC4546" s="56"/>
      <c r="AD4546" s="56"/>
      <c r="AE4546" s="56"/>
    </row>
    <row r="4547" spans="1:31" x14ac:dyDescent="0.25">
      <c r="A4547" s="41">
        <v>0</v>
      </c>
      <c r="C4547" s="56"/>
      <c r="AC4547" s="56"/>
      <c r="AD4547" s="56"/>
      <c r="AE4547" s="56"/>
    </row>
    <row r="4548" spans="1:31" x14ac:dyDescent="0.25">
      <c r="A4548" s="41">
        <v>0</v>
      </c>
      <c r="C4548" s="56"/>
      <c r="AC4548" s="56"/>
      <c r="AD4548" s="56"/>
      <c r="AE4548" s="56"/>
    </row>
    <row r="4549" spans="1:31" x14ac:dyDescent="0.25">
      <c r="A4549" s="41">
        <v>0</v>
      </c>
      <c r="C4549" s="56"/>
      <c r="AC4549" s="56"/>
      <c r="AD4549" s="56"/>
      <c r="AE4549" s="56"/>
    </row>
    <row r="4550" spans="1:31" x14ac:dyDescent="0.25">
      <c r="A4550" s="41">
        <v>0</v>
      </c>
      <c r="C4550" s="56"/>
      <c r="AC4550" s="56"/>
      <c r="AD4550" s="56"/>
      <c r="AE4550" s="56"/>
    </row>
    <row r="4551" spans="1:31" x14ac:dyDescent="0.25">
      <c r="A4551" s="41">
        <v>0</v>
      </c>
      <c r="C4551" s="56"/>
      <c r="AC4551" s="56"/>
      <c r="AD4551" s="56"/>
      <c r="AE4551" s="56"/>
    </row>
    <row r="4552" spans="1:31" x14ac:dyDescent="0.25">
      <c r="A4552" s="41">
        <v>0</v>
      </c>
      <c r="C4552" s="56"/>
      <c r="AC4552" s="56"/>
      <c r="AD4552" s="56"/>
      <c r="AE4552" s="56"/>
    </row>
    <row r="4553" spans="1:31" x14ac:dyDescent="0.25">
      <c r="A4553" s="41">
        <v>0</v>
      </c>
      <c r="C4553" s="56"/>
      <c r="AC4553" s="56"/>
      <c r="AD4553" s="56"/>
      <c r="AE4553" s="56"/>
    </row>
    <row r="4554" spans="1:31" x14ac:dyDescent="0.25">
      <c r="A4554" s="41">
        <v>0</v>
      </c>
      <c r="C4554" s="56"/>
      <c r="AC4554" s="56"/>
      <c r="AD4554" s="56"/>
      <c r="AE4554" s="56"/>
    </row>
    <row r="4555" spans="1:31" x14ac:dyDescent="0.25">
      <c r="A4555" s="41">
        <v>0</v>
      </c>
      <c r="C4555" s="56"/>
      <c r="AC4555" s="56"/>
      <c r="AD4555" s="56"/>
      <c r="AE4555" s="56"/>
    </row>
    <row r="4556" spans="1:31" x14ac:dyDescent="0.25">
      <c r="A4556" s="41">
        <v>0</v>
      </c>
      <c r="C4556" s="56"/>
      <c r="AC4556" s="56"/>
      <c r="AD4556" s="56"/>
      <c r="AE4556" s="56"/>
    </row>
    <row r="4557" spans="1:31" x14ac:dyDescent="0.25">
      <c r="A4557" s="41">
        <v>0</v>
      </c>
      <c r="C4557" s="56"/>
      <c r="AC4557" s="56"/>
      <c r="AD4557" s="56"/>
      <c r="AE4557" s="56"/>
    </row>
    <row r="4558" spans="1:31" x14ac:dyDescent="0.25">
      <c r="A4558" s="41">
        <v>0</v>
      </c>
      <c r="C4558" s="56"/>
      <c r="AC4558" s="56"/>
      <c r="AD4558" s="56"/>
      <c r="AE4558" s="56"/>
    </row>
    <row r="4559" spans="1:31" x14ac:dyDescent="0.25">
      <c r="A4559" s="41">
        <v>0</v>
      </c>
      <c r="C4559" s="56"/>
      <c r="AC4559" s="56"/>
      <c r="AD4559" s="56"/>
      <c r="AE4559" s="56"/>
    </row>
    <row r="4560" spans="1:31" x14ac:dyDescent="0.25">
      <c r="A4560" s="41">
        <v>0</v>
      </c>
      <c r="C4560" s="56"/>
      <c r="AC4560" s="56"/>
      <c r="AD4560" s="56"/>
      <c r="AE4560" s="56"/>
    </row>
    <row r="4561" spans="1:31" x14ac:dyDescent="0.25">
      <c r="A4561" s="41">
        <v>0</v>
      </c>
      <c r="C4561" s="56"/>
      <c r="AC4561" s="56"/>
      <c r="AD4561" s="56"/>
      <c r="AE4561" s="56"/>
    </row>
    <row r="4562" spans="1:31" x14ac:dyDescent="0.25">
      <c r="A4562" s="41">
        <v>0</v>
      </c>
      <c r="C4562" s="56"/>
      <c r="AC4562" s="56"/>
      <c r="AD4562" s="56"/>
      <c r="AE4562" s="56"/>
    </row>
    <row r="4563" spans="1:31" x14ac:dyDescent="0.25">
      <c r="A4563" s="41">
        <v>0</v>
      </c>
      <c r="C4563" s="56"/>
      <c r="AC4563" s="56"/>
      <c r="AD4563" s="56"/>
      <c r="AE4563" s="56"/>
    </row>
    <row r="4564" spans="1:31" x14ac:dyDescent="0.25">
      <c r="A4564" s="41">
        <v>1</v>
      </c>
      <c r="C4564" s="56"/>
      <c r="AC4564" s="56"/>
      <c r="AD4564" s="56"/>
      <c r="AE4564" s="56"/>
    </row>
    <row r="4565" spans="1:31" x14ac:dyDescent="0.25">
      <c r="A4565" s="41">
        <v>0</v>
      </c>
      <c r="C4565" s="56"/>
      <c r="AC4565" s="56"/>
      <c r="AD4565" s="56"/>
      <c r="AE4565" s="56"/>
    </row>
    <row r="4566" spans="1:31" x14ac:dyDescent="0.25">
      <c r="A4566" s="41">
        <v>0</v>
      </c>
      <c r="C4566" s="56"/>
      <c r="AC4566" s="56"/>
      <c r="AD4566" s="56"/>
      <c r="AE4566" s="56"/>
    </row>
    <row r="4567" spans="1:31" x14ac:dyDescent="0.25">
      <c r="A4567" s="41">
        <v>0</v>
      </c>
      <c r="C4567" s="56"/>
      <c r="AC4567" s="56"/>
      <c r="AD4567" s="56"/>
      <c r="AE4567" s="56"/>
    </row>
    <row r="4568" spans="1:31" x14ac:dyDescent="0.25">
      <c r="A4568" s="41">
        <v>0</v>
      </c>
      <c r="C4568" s="56"/>
      <c r="AC4568" s="56"/>
      <c r="AD4568" s="56"/>
      <c r="AE4568" s="56"/>
    </row>
    <row r="4569" spans="1:31" x14ac:dyDescent="0.25">
      <c r="A4569" s="41">
        <v>0</v>
      </c>
      <c r="C4569" s="56"/>
      <c r="AC4569" s="56"/>
      <c r="AD4569" s="56"/>
      <c r="AE4569" s="56"/>
    </row>
    <row r="4570" spans="1:31" x14ac:dyDescent="0.25">
      <c r="A4570" s="41">
        <v>0</v>
      </c>
      <c r="C4570" s="56"/>
      <c r="AC4570" s="56"/>
      <c r="AD4570" s="56"/>
      <c r="AE4570" s="56"/>
    </row>
    <row r="4571" spans="1:31" x14ac:dyDescent="0.25">
      <c r="A4571" s="41">
        <v>0</v>
      </c>
      <c r="C4571" s="56"/>
      <c r="AC4571" s="56"/>
      <c r="AD4571" s="56"/>
      <c r="AE4571" s="56"/>
    </row>
    <row r="4572" spans="1:31" x14ac:dyDescent="0.25">
      <c r="A4572" s="41">
        <v>0</v>
      </c>
      <c r="C4572" s="56"/>
      <c r="AC4572" s="56"/>
      <c r="AD4572" s="56"/>
      <c r="AE4572" s="56"/>
    </row>
    <row r="4573" spans="1:31" x14ac:dyDescent="0.25">
      <c r="A4573" s="41">
        <v>0</v>
      </c>
      <c r="C4573" s="56"/>
      <c r="AC4573" s="56"/>
      <c r="AD4573" s="56"/>
      <c r="AE4573" s="56"/>
    </row>
    <row r="4574" spans="1:31" x14ac:dyDescent="0.25">
      <c r="A4574" s="41">
        <v>0</v>
      </c>
      <c r="C4574" s="56"/>
      <c r="AC4574" s="56"/>
      <c r="AD4574" s="56"/>
      <c r="AE4574" s="56"/>
    </row>
    <row r="4575" spans="1:31" x14ac:dyDescent="0.25">
      <c r="A4575" s="41">
        <v>0</v>
      </c>
      <c r="C4575" s="56"/>
      <c r="AC4575" s="56"/>
      <c r="AD4575" s="56"/>
      <c r="AE4575" s="56"/>
    </row>
    <row r="4576" spans="1:31" x14ac:dyDescent="0.25">
      <c r="A4576" s="41">
        <v>0</v>
      </c>
      <c r="C4576" s="56"/>
      <c r="AC4576" s="56"/>
      <c r="AD4576" s="56"/>
      <c r="AE4576" s="56"/>
    </row>
    <row r="4577" spans="1:31" x14ac:dyDescent="0.25">
      <c r="A4577" s="41">
        <v>0</v>
      </c>
      <c r="C4577" s="56"/>
      <c r="AC4577" s="56"/>
      <c r="AD4577" s="56"/>
      <c r="AE4577" s="56"/>
    </row>
    <row r="4578" spans="1:31" x14ac:dyDescent="0.25">
      <c r="A4578" s="41">
        <v>0</v>
      </c>
      <c r="C4578" s="56"/>
      <c r="AC4578" s="56"/>
      <c r="AD4578" s="56"/>
      <c r="AE4578" s="56"/>
    </row>
    <row r="4579" spans="1:31" x14ac:dyDescent="0.25">
      <c r="A4579" s="41">
        <v>0</v>
      </c>
      <c r="C4579" s="56"/>
      <c r="AC4579" s="56"/>
      <c r="AD4579" s="56"/>
      <c r="AE4579" s="56"/>
    </row>
    <row r="4580" spans="1:31" x14ac:dyDescent="0.25">
      <c r="A4580" s="41">
        <v>0</v>
      </c>
      <c r="C4580" s="56"/>
      <c r="AC4580" s="56"/>
      <c r="AD4580" s="56"/>
      <c r="AE4580" s="56"/>
    </row>
    <row r="4581" spans="1:31" x14ac:dyDescent="0.25">
      <c r="A4581" s="41">
        <v>0</v>
      </c>
      <c r="C4581" s="56"/>
      <c r="AC4581" s="56"/>
      <c r="AD4581" s="56"/>
      <c r="AE4581" s="56"/>
    </row>
    <row r="4582" spans="1:31" x14ac:dyDescent="0.25">
      <c r="A4582" s="41">
        <v>0</v>
      </c>
      <c r="C4582" s="56"/>
      <c r="AC4582" s="56"/>
      <c r="AD4582" s="56"/>
      <c r="AE4582" s="56"/>
    </row>
    <row r="4583" spans="1:31" x14ac:dyDescent="0.25">
      <c r="A4583" s="41">
        <v>0</v>
      </c>
      <c r="C4583" s="56"/>
      <c r="AC4583" s="56"/>
      <c r="AD4583" s="56"/>
      <c r="AE4583" s="56"/>
    </row>
    <row r="4584" spans="1:31" x14ac:dyDescent="0.25">
      <c r="A4584" s="41">
        <v>0</v>
      </c>
      <c r="C4584" s="56"/>
      <c r="AC4584" s="56"/>
      <c r="AD4584" s="56"/>
      <c r="AE4584" s="56"/>
    </row>
    <row r="4585" spans="1:31" x14ac:dyDescent="0.25">
      <c r="A4585" s="41">
        <v>0</v>
      </c>
      <c r="C4585" s="56"/>
      <c r="AC4585" s="56"/>
      <c r="AD4585" s="56"/>
      <c r="AE4585" s="56"/>
    </row>
    <row r="4586" spans="1:31" x14ac:dyDescent="0.25">
      <c r="A4586" s="41">
        <v>0</v>
      </c>
      <c r="C4586" s="56"/>
      <c r="AC4586" s="56"/>
      <c r="AD4586" s="56"/>
      <c r="AE4586" s="56"/>
    </row>
    <row r="4587" spans="1:31" x14ac:dyDescent="0.25">
      <c r="A4587" s="41">
        <v>0</v>
      </c>
      <c r="C4587" s="56"/>
      <c r="AC4587" s="56"/>
      <c r="AD4587" s="56"/>
      <c r="AE4587" s="56"/>
    </row>
    <row r="4588" spans="1:31" x14ac:dyDescent="0.25">
      <c r="A4588" s="41">
        <v>0</v>
      </c>
      <c r="C4588" s="56"/>
      <c r="AC4588" s="56"/>
      <c r="AD4588" s="56"/>
      <c r="AE4588" s="56"/>
    </row>
    <row r="4589" spans="1:31" x14ac:dyDescent="0.25">
      <c r="A4589" s="41">
        <v>0</v>
      </c>
      <c r="C4589" s="56"/>
      <c r="AC4589" s="56"/>
      <c r="AD4589" s="56"/>
      <c r="AE4589" s="56"/>
    </row>
    <row r="4590" spans="1:31" x14ac:dyDescent="0.25">
      <c r="A4590" s="41">
        <v>0</v>
      </c>
      <c r="C4590" s="56"/>
      <c r="AC4590" s="56"/>
      <c r="AD4590" s="56"/>
      <c r="AE4590" s="56"/>
    </row>
    <row r="4591" spans="1:31" x14ac:dyDescent="0.25">
      <c r="A4591" s="41">
        <v>0</v>
      </c>
      <c r="C4591" s="56"/>
      <c r="AC4591" s="56"/>
      <c r="AD4591" s="56"/>
      <c r="AE4591" s="56"/>
    </row>
    <row r="4592" spans="1:31" x14ac:dyDescent="0.25">
      <c r="A4592" s="41">
        <v>0</v>
      </c>
      <c r="C4592" s="56"/>
      <c r="AC4592" s="56"/>
      <c r="AD4592" s="56"/>
      <c r="AE4592" s="56"/>
    </row>
    <row r="4593" spans="1:31" x14ac:dyDescent="0.25">
      <c r="A4593" s="41">
        <v>0</v>
      </c>
      <c r="C4593" s="56"/>
      <c r="AC4593" s="56"/>
      <c r="AD4593" s="56"/>
      <c r="AE4593" s="56"/>
    </row>
    <row r="4594" spans="1:31" x14ac:dyDescent="0.25">
      <c r="A4594" s="41">
        <v>0</v>
      </c>
      <c r="C4594" s="56"/>
      <c r="AC4594" s="56"/>
      <c r="AD4594" s="56"/>
      <c r="AE4594" s="56"/>
    </row>
    <row r="4595" spans="1:31" x14ac:dyDescent="0.25">
      <c r="A4595" s="41">
        <v>0</v>
      </c>
      <c r="C4595" s="56"/>
      <c r="AC4595" s="56"/>
      <c r="AD4595" s="56"/>
      <c r="AE4595" s="56"/>
    </row>
    <row r="4596" spans="1:31" x14ac:dyDescent="0.25">
      <c r="A4596" s="41">
        <v>0</v>
      </c>
      <c r="C4596" s="56"/>
      <c r="AC4596" s="56"/>
      <c r="AD4596" s="56"/>
      <c r="AE4596" s="56"/>
    </row>
    <row r="4597" spans="1:31" x14ac:dyDescent="0.25">
      <c r="A4597" s="41">
        <v>0</v>
      </c>
      <c r="C4597" s="56"/>
      <c r="AC4597" s="56"/>
      <c r="AD4597" s="56"/>
      <c r="AE4597" s="56"/>
    </row>
    <row r="4598" spans="1:31" x14ac:dyDescent="0.25">
      <c r="A4598" s="41">
        <v>0</v>
      </c>
      <c r="C4598" s="56"/>
      <c r="AC4598" s="56"/>
      <c r="AD4598" s="56"/>
      <c r="AE4598" s="56"/>
    </row>
    <row r="4599" spans="1:31" x14ac:dyDescent="0.25">
      <c r="A4599" s="41">
        <v>0</v>
      </c>
      <c r="C4599" s="56"/>
      <c r="AC4599" s="56"/>
      <c r="AD4599" s="56"/>
      <c r="AE4599" s="56"/>
    </row>
    <row r="4600" spans="1:31" x14ac:dyDescent="0.25">
      <c r="A4600" s="41">
        <v>0</v>
      </c>
      <c r="C4600" s="56"/>
      <c r="AC4600" s="56"/>
      <c r="AD4600" s="56"/>
      <c r="AE4600" s="56"/>
    </row>
    <row r="4601" spans="1:31" x14ac:dyDescent="0.25">
      <c r="A4601" s="41">
        <v>0</v>
      </c>
      <c r="C4601" s="56"/>
      <c r="AC4601" s="56"/>
      <c r="AD4601" s="56"/>
      <c r="AE4601" s="56"/>
    </row>
    <row r="4602" spans="1:31" x14ac:dyDescent="0.25">
      <c r="A4602" s="41">
        <v>0</v>
      </c>
      <c r="C4602" s="56"/>
      <c r="AC4602" s="56"/>
      <c r="AD4602" s="56"/>
      <c r="AE4602" s="56"/>
    </row>
    <row r="4603" spans="1:31" x14ac:dyDescent="0.25">
      <c r="A4603" s="41">
        <v>0</v>
      </c>
      <c r="C4603" s="56"/>
      <c r="AC4603" s="56"/>
      <c r="AD4603" s="56"/>
      <c r="AE4603" s="56"/>
    </row>
    <row r="4604" spans="1:31" x14ac:dyDescent="0.25">
      <c r="A4604" s="41">
        <v>0</v>
      </c>
      <c r="C4604" s="56"/>
      <c r="AC4604" s="56"/>
      <c r="AD4604" s="56"/>
      <c r="AE4604" s="56"/>
    </row>
    <row r="4605" spans="1:31" x14ac:dyDescent="0.25">
      <c r="A4605" s="41">
        <v>0</v>
      </c>
      <c r="C4605" s="56"/>
      <c r="AC4605" s="56"/>
      <c r="AD4605" s="56"/>
      <c r="AE4605" s="56"/>
    </row>
    <row r="4606" spans="1:31" x14ac:dyDescent="0.25">
      <c r="A4606" s="41">
        <v>0</v>
      </c>
      <c r="C4606" s="56"/>
      <c r="AC4606" s="56"/>
      <c r="AD4606" s="56"/>
      <c r="AE4606" s="56"/>
    </row>
    <row r="4607" spans="1:31" x14ac:dyDescent="0.25">
      <c r="A4607" s="41">
        <v>0</v>
      </c>
      <c r="C4607" s="56"/>
      <c r="AC4607" s="56"/>
      <c r="AD4607" s="56"/>
      <c r="AE4607" s="56"/>
    </row>
    <row r="4608" spans="1:31" x14ac:dyDescent="0.25">
      <c r="A4608" s="41">
        <v>0</v>
      </c>
      <c r="C4608" s="56"/>
      <c r="AC4608" s="56"/>
      <c r="AD4608" s="56"/>
      <c r="AE4608" s="56"/>
    </row>
    <row r="4609" spans="1:31" x14ac:dyDescent="0.25">
      <c r="A4609" s="41">
        <v>0</v>
      </c>
      <c r="C4609" s="56"/>
      <c r="AC4609" s="56"/>
      <c r="AD4609" s="56"/>
      <c r="AE4609" s="56"/>
    </row>
    <row r="4610" spans="1:31" x14ac:dyDescent="0.25">
      <c r="A4610" s="41">
        <v>3218</v>
      </c>
      <c r="C4610" s="56"/>
      <c r="AC4610" s="56"/>
      <c r="AD4610" s="56"/>
      <c r="AE4610" s="56"/>
    </row>
    <row r="4611" spans="1:31" x14ac:dyDescent="0.25">
      <c r="A4611" s="41">
        <v>0</v>
      </c>
      <c r="C4611" s="56"/>
      <c r="AC4611" s="56"/>
      <c r="AD4611" s="56"/>
      <c r="AE4611" s="56"/>
    </row>
    <row r="4612" spans="1:31" x14ac:dyDescent="0.25">
      <c r="A4612" s="41">
        <v>0</v>
      </c>
      <c r="C4612" s="56"/>
      <c r="AC4612" s="56"/>
      <c r="AD4612" s="56"/>
      <c r="AE4612" s="56"/>
    </row>
    <row r="4613" spans="1:31" x14ac:dyDescent="0.25">
      <c r="A4613" s="41">
        <v>0</v>
      </c>
      <c r="C4613" s="56"/>
      <c r="AC4613" s="56"/>
      <c r="AD4613" s="56"/>
      <c r="AE4613" s="56"/>
    </row>
    <row r="4614" spans="1:31" x14ac:dyDescent="0.25">
      <c r="A4614" s="41">
        <v>0</v>
      </c>
      <c r="C4614" s="56"/>
      <c r="AC4614" s="56"/>
      <c r="AD4614" s="56"/>
      <c r="AE4614" s="56"/>
    </row>
    <row r="4615" spans="1:31" x14ac:dyDescent="0.25">
      <c r="A4615" s="41">
        <v>0</v>
      </c>
      <c r="C4615" s="56"/>
      <c r="AC4615" s="56"/>
      <c r="AD4615" s="56"/>
      <c r="AE4615" s="56"/>
    </row>
    <row r="4616" spans="1:31" x14ac:dyDescent="0.25">
      <c r="A4616" s="41">
        <v>0</v>
      </c>
      <c r="C4616" s="56"/>
      <c r="AC4616" s="56"/>
      <c r="AD4616" s="56"/>
      <c r="AE4616" s="56"/>
    </row>
    <row r="4617" spans="1:31" x14ac:dyDescent="0.25">
      <c r="A4617" s="41">
        <v>0</v>
      </c>
      <c r="C4617" s="56"/>
      <c r="AC4617" s="56"/>
      <c r="AD4617" s="56"/>
      <c r="AE4617" s="56"/>
    </row>
    <row r="4618" spans="1:31" x14ac:dyDescent="0.25">
      <c r="A4618" s="41">
        <v>0</v>
      </c>
      <c r="C4618" s="56"/>
      <c r="AC4618" s="56"/>
      <c r="AD4618" s="56"/>
      <c r="AE4618" s="56"/>
    </row>
    <row r="4619" spans="1:31" x14ac:dyDescent="0.25">
      <c r="A4619" s="41">
        <v>0</v>
      </c>
      <c r="C4619" s="56"/>
      <c r="AC4619" s="56"/>
      <c r="AD4619" s="56"/>
      <c r="AE4619" s="56"/>
    </row>
    <row r="4620" spans="1:31" x14ac:dyDescent="0.25">
      <c r="A4620" s="41">
        <v>0</v>
      </c>
      <c r="C4620" s="56"/>
      <c r="AC4620" s="56"/>
      <c r="AD4620" s="56"/>
      <c r="AE4620" s="56"/>
    </row>
    <row r="4621" spans="1:31" x14ac:dyDescent="0.25">
      <c r="A4621" s="41">
        <v>0</v>
      </c>
      <c r="C4621" s="56"/>
      <c r="AC4621" s="56"/>
      <c r="AD4621" s="56"/>
      <c r="AE4621" s="56"/>
    </row>
    <row r="4622" spans="1:31" x14ac:dyDescent="0.25">
      <c r="A4622" s="41">
        <v>0</v>
      </c>
      <c r="C4622" s="56"/>
      <c r="AC4622" s="56"/>
      <c r="AD4622" s="56"/>
      <c r="AE4622" s="56"/>
    </row>
    <row r="4623" spans="1:31" x14ac:dyDescent="0.25">
      <c r="A4623" s="41">
        <v>0</v>
      </c>
      <c r="C4623" s="56"/>
      <c r="AC4623" s="56"/>
      <c r="AD4623" s="56"/>
      <c r="AE4623" s="56"/>
    </row>
    <row r="4624" spans="1:31" x14ac:dyDescent="0.25">
      <c r="A4624" s="41">
        <v>0</v>
      </c>
      <c r="C4624" s="56"/>
      <c r="AC4624" s="56"/>
      <c r="AD4624" s="56"/>
      <c r="AE4624" s="56"/>
    </row>
    <row r="4625" spans="1:31" x14ac:dyDescent="0.25">
      <c r="A4625" s="41">
        <v>0</v>
      </c>
      <c r="C4625" s="56"/>
      <c r="AC4625" s="56"/>
      <c r="AD4625" s="56"/>
      <c r="AE4625" s="56"/>
    </row>
    <row r="4626" spans="1:31" x14ac:dyDescent="0.25">
      <c r="A4626" s="41">
        <v>0</v>
      </c>
      <c r="C4626" s="56"/>
      <c r="AC4626" s="56"/>
      <c r="AD4626" s="56"/>
      <c r="AE4626" s="56"/>
    </row>
    <row r="4627" spans="1:31" x14ac:dyDescent="0.25">
      <c r="A4627" s="41">
        <v>0</v>
      </c>
      <c r="C4627" s="56"/>
      <c r="AC4627" s="56"/>
      <c r="AD4627" s="56"/>
      <c r="AE4627" s="56"/>
    </row>
    <row r="4628" spans="1:31" x14ac:dyDescent="0.25">
      <c r="A4628" s="41">
        <v>0</v>
      </c>
      <c r="C4628" s="56"/>
      <c r="AC4628" s="56"/>
      <c r="AD4628" s="56"/>
      <c r="AE4628" s="56"/>
    </row>
    <row r="4629" spans="1:31" x14ac:dyDescent="0.25">
      <c r="A4629" s="41">
        <v>0</v>
      </c>
      <c r="C4629" s="56"/>
      <c r="AC4629" s="56"/>
      <c r="AD4629" s="56"/>
      <c r="AE4629" s="56"/>
    </row>
    <row r="4630" spans="1:31" x14ac:dyDescent="0.25">
      <c r="A4630" s="41">
        <v>0</v>
      </c>
      <c r="C4630" s="56"/>
      <c r="AC4630" s="56"/>
      <c r="AD4630" s="56"/>
      <c r="AE4630" s="56"/>
    </row>
    <row r="4631" spans="1:31" x14ac:dyDescent="0.25">
      <c r="A4631" s="41">
        <v>0</v>
      </c>
      <c r="C4631" s="56"/>
      <c r="AC4631" s="56"/>
      <c r="AD4631" s="56"/>
      <c r="AE4631" s="56"/>
    </row>
    <row r="4632" spans="1:31" x14ac:dyDescent="0.25">
      <c r="A4632" s="41">
        <v>0</v>
      </c>
      <c r="C4632" s="56"/>
      <c r="AC4632" s="56"/>
      <c r="AD4632" s="56"/>
      <c r="AE4632" s="56"/>
    </row>
    <row r="4633" spans="1:31" x14ac:dyDescent="0.25">
      <c r="A4633" s="41">
        <v>0</v>
      </c>
      <c r="C4633" s="56"/>
      <c r="AC4633" s="56"/>
      <c r="AD4633" s="56"/>
      <c r="AE4633" s="56"/>
    </row>
    <row r="4634" spans="1:31" x14ac:dyDescent="0.25">
      <c r="A4634" s="41">
        <v>0</v>
      </c>
      <c r="C4634" s="56"/>
      <c r="AC4634" s="56"/>
      <c r="AD4634" s="56"/>
      <c r="AE4634" s="56"/>
    </row>
    <row r="4635" spans="1:31" x14ac:dyDescent="0.25">
      <c r="A4635" s="41">
        <v>0</v>
      </c>
      <c r="C4635" s="56"/>
      <c r="AC4635" s="56"/>
      <c r="AD4635" s="56"/>
      <c r="AE4635" s="56"/>
    </row>
    <row r="4636" spans="1:31" x14ac:dyDescent="0.25">
      <c r="A4636" s="41">
        <v>0</v>
      </c>
      <c r="C4636" s="56"/>
      <c r="AC4636" s="56"/>
      <c r="AD4636" s="56"/>
      <c r="AE4636" s="56"/>
    </row>
    <row r="4637" spans="1:31" x14ac:dyDescent="0.25">
      <c r="A4637" s="41">
        <v>0</v>
      </c>
      <c r="C4637" s="56"/>
      <c r="AC4637" s="56"/>
      <c r="AD4637" s="56"/>
      <c r="AE4637" s="56"/>
    </row>
    <row r="4638" spans="1:31" x14ac:dyDescent="0.25">
      <c r="A4638" s="41">
        <v>0</v>
      </c>
      <c r="C4638" s="56"/>
      <c r="AC4638" s="56"/>
      <c r="AD4638" s="56"/>
      <c r="AE4638" s="56"/>
    </row>
    <row r="4639" spans="1:31" x14ac:dyDescent="0.25">
      <c r="A4639" s="41">
        <v>0</v>
      </c>
      <c r="C4639" s="56"/>
      <c r="AC4639" s="56"/>
      <c r="AD4639" s="56"/>
      <c r="AE4639" s="56"/>
    </row>
    <row r="4640" spans="1:31" x14ac:dyDescent="0.25">
      <c r="A4640" s="41">
        <v>0</v>
      </c>
      <c r="C4640" s="56"/>
      <c r="AC4640" s="56"/>
      <c r="AD4640" s="56"/>
      <c r="AE4640" s="56"/>
    </row>
    <row r="4641" spans="1:31" x14ac:dyDescent="0.25">
      <c r="A4641" s="41">
        <v>0</v>
      </c>
      <c r="C4641" s="56"/>
      <c r="AC4641" s="56"/>
      <c r="AD4641" s="56"/>
      <c r="AE4641" s="56"/>
    </row>
    <row r="4642" spans="1:31" x14ac:dyDescent="0.25">
      <c r="A4642" s="41">
        <v>0</v>
      </c>
      <c r="C4642" s="56"/>
      <c r="AC4642" s="56"/>
      <c r="AD4642" s="56"/>
      <c r="AE4642" s="56"/>
    </row>
    <row r="4643" spans="1:31" x14ac:dyDescent="0.25">
      <c r="A4643" s="41">
        <v>0</v>
      </c>
      <c r="C4643" s="56"/>
      <c r="AC4643" s="56"/>
      <c r="AD4643" s="56"/>
      <c r="AE4643" s="56"/>
    </row>
    <row r="4644" spans="1:31" x14ac:dyDescent="0.25">
      <c r="A4644" s="41">
        <v>0</v>
      </c>
      <c r="C4644" s="56"/>
      <c r="AC4644" s="56"/>
      <c r="AD4644" s="56"/>
      <c r="AE4644" s="56"/>
    </row>
    <row r="4645" spans="1:31" x14ac:dyDescent="0.25">
      <c r="A4645" s="41">
        <v>0</v>
      </c>
      <c r="C4645" s="56"/>
      <c r="AC4645" s="56"/>
      <c r="AD4645" s="56"/>
      <c r="AE4645" s="56"/>
    </row>
    <row r="4646" spans="1:31" x14ac:dyDescent="0.25">
      <c r="A4646" s="41">
        <v>0</v>
      </c>
      <c r="C4646" s="56"/>
      <c r="AC4646" s="56"/>
      <c r="AD4646" s="56"/>
      <c r="AE4646" s="56"/>
    </row>
    <row r="4647" spans="1:31" x14ac:dyDescent="0.25">
      <c r="A4647" s="41">
        <v>0</v>
      </c>
      <c r="C4647" s="56"/>
      <c r="AC4647" s="56"/>
      <c r="AD4647" s="56"/>
      <c r="AE4647" s="56"/>
    </row>
    <row r="4648" spans="1:31" x14ac:dyDescent="0.25">
      <c r="A4648" s="41">
        <v>0</v>
      </c>
      <c r="C4648" s="56"/>
      <c r="AC4648" s="56"/>
      <c r="AD4648" s="56"/>
      <c r="AE4648" s="56"/>
    </row>
    <row r="4649" spans="1:31" x14ac:dyDescent="0.25">
      <c r="A4649" s="41">
        <v>0</v>
      </c>
      <c r="C4649" s="56"/>
      <c r="AC4649" s="56"/>
      <c r="AD4649" s="56"/>
      <c r="AE4649" s="56"/>
    </row>
    <row r="4650" spans="1:31" x14ac:dyDescent="0.25">
      <c r="A4650" s="41">
        <v>0</v>
      </c>
      <c r="C4650" s="56"/>
      <c r="AC4650" s="56"/>
      <c r="AD4650" s="56"/>
      <c r="AE4650" s="56"/>
    </row>
    <row r="4651" spans="1:31" x14ac:dyDescent="0.25">
      <c r="A4651" s="41">
        <v>0</v>
      </c>
      <c r="C4651" s="56"/>
      <c r="AC4651" s="56"/>
      <c r="AD4651" s="56"/>
      <c r="AE4651" s="56"/>
    </row>
    <row r="4652" spans="1:31" x14ac:dyDescent="0.25">
      <c r="A4652" s="41">
        <v>0</v>
      </c>
      <c r="C4652" s="56"/>
      <c r="AC4652" s="56"/>
      <c r="AD4652" s="56"/>
      <c r="AE4652" s="56"/>
    </row>
    <row r="4653" spans="1:31" x14ac:dyDescent="0.25">
      <c r="A4653" s="41">
        <v>0</v>
      </c>
      <c r="C4653" s="56"/>
      <c r="AC4653" s="56"/>
      <c r="AD4653" s="56"/>
      <c r="AE4653" s="56"/>
    </row>
    <row r="4654" spans="1:31" x14ac:dyDescent="0.25">
      <c r="A4654" s="41">
        <v>0</v>
      </c>
      <c r="C4654" s="56"/>
      <c r="AC4654" s="56"/>
      <c r="AD4654" s="56"/>
      <c r="AE4654" s="56"/>
    </row>
    <row r="4655" spans="1:31" x14ac:dyDescent="0.25">
      <c r="A4655" s="41">
        <v>0</v>
      </c>
      <c r="C4655" s="56"/>
      <c r="AC4655" s="56"/>
      <c r="AD4655" s="56"/>
      <c r="AE4655" s="56"/>
    </row>
    <row r="4656" spans="1:31" x14ac:dyDescent="0.25">
      <c r="A4656" s="41">
        <v>0</v>
      </c>
      <c r="C4656" s="56"/>
      <c r="AC4656" s="56"/>
      <c r="AD4656" s="56"/>
      <c r="AE4656" s="56"/>
    </row>
    <row r="4657" spans="1:31" x14ac:dyDescent="0.25">
      <c r="A4657" s="41">
        <v>0</v>
      </c>
      <c r="C4657" s="56"/>
      <c r="AC4657" s="56"/>
      <c r="AD4657" s="56"/>
      <c r="AE4657" s="56"/>
    </row>
    <row r="4658" spans="1:31" x14ac:dyDescent="0.25">
      <c r="A4658" s="41">
        <v>0</v>
      </c>
      <c r="C4658" s="56"/>
      <c r="AC4658" s="56"/>
      <c r="AD4658" s="56"/>
      <c r="AE4658" s="56"/>
    </row>
    <row r="4659" spans="1:31" x14ac:dyDescent="0.25">
      <c r="A4659" s="41">
        <v>0</v>
      </c>
      <c r="C4659" s="56"/>
      <c r="AC4659" s="56"/>
      <c r="AD4659" s="56"/>
      <c r="AE4659" s="56"/>
    </row>
    <row r="4660" spans="1:31" x14ac:dyDescent="0.25">
      <c r="A4660" s="41">
        <v>0</v>
      </c>
      <c r="C4660" s="56"/>
      <c r="AC4660" s="56"/>
      <c r="AD4660" s="56"/>
      <c r="AE4660" s="56"/>
    </row>
    <row r="4661" spans="1:31" x14ac:dyDescent="0.25">
      <c r="A4661" s="41">
        <v>0</v>
      </c>
      <c r="C4661" s="56"/>
      <c r="AC4661" s="56"/>
      <c r="AD4661" s="56"/>
      <c r="AE4661" s="56"/>
    </row>
    <row r="4662" spans="1:31" x14ac:dyDescent="0.25">
      <c r="A4662" s="41">
        <v>0</v>
      </c>
      <c r="C4662" s="56"/>
      <c r="AC4662" s="56"/>
      <c r="AD4662" s="56"/>
      <c r="AE4662" s="56"/>
    </row>
    <row r="4663" spans="1:31" x14ac:dyDescent="0.25">
      <c r="A4663" s="41">
        <v>0</v>
      </c>
      <c r="C4663" s="56"/>
      <c r="AC4663" s="56"/>
      <c r="AD4663" s="56"/>
      <c r="AE4663" s="56"/>
    </row>
    <row r="4664" spans="1:31" x14ac:dyDescent="0.25">
      <c r="A4664" s="41">
        <v>0</v>
      </c>
      <c r="C4664" s="56"/>
      <c r="AC4664" s="56"/>
      <c r="AD4664" s="56"/>
      <c r="AE4664" s="56"/>
    </row>
    <row r="4665" spans="1:31" x14ac:dyDescent="0.25">
      <c r="A4665" s="41">
        <v>0</v>
      </c>
      <c r="C4665" s="56"/>
      <c r="AC4665" s="56"/>
      <c r="AD4665" s="56"/>
      <c r="AE4665" s="56"/>
    </row>
    <row r="4666" spans="1:31" x14ac:dyDescent="0.25">
      <c r="A4666" s="41">
        <v>0</v>
      </c>
      <c r="C4666" s="56"/>
      <c r="AC4666" s="56"/>
      <c r="AD4666" s="56"/>
      <c r="AE4666" s="56"/>
    </row>
    <row r="4667" spans="1:31" x14ac:dyDescent="0.25">
      <c r="A4667" s="41">
        <v>0</v>
      </c>
      <c r="C4667" s="56"/>
      <c r="AC4667" s="56"/>
      <c r="AD4667" s="56"/>
      <c r="AE4667" s="56"/>
    </row>
    <row r="4668" spans="1:31" x14ac:dyDescent="0.25">
      <c r="A4668" s="41">
        <v>0</v>
      </c>
      <c r="C4668" s="56"/>
      <c r="AC4668" s="56"/>
      <c r="AD4668" s="56"/>
      <c r="AE4668" s="56"/>
    </row>
    <row r="4669" spans="1:31" x14ac:dyDescent="0.25">
      <c r="A4669" s="41">
        <v>0</v>
      </c>
      <c r="C4669" s="56"/>
      <c r="AC4669" s="56"/>
      <c r="AD4669" s="56"/>
      <c r="AE4669" s="56"/>
    </row>
    <row r="4670" spans="1:31" x14ac:dyDescent="0.25">
      <c r="A4670" s="41">
        <v>0</v>
      </c>
      <c r="C4670" s="56"/>
      <c r="AC4670" s="56"/>
      <c r="AD4670" s="56"/>
      <c r="AE4670" s="56"/>
    </row>
    <row r="4671" spans="1:31" x14ac:dyDescent="0.25">
      <c r="A4671" s="41">
        <v>0</v>
      </c>
      <c r="C4671" s="56"/>
      <c r="AC4671" s="56"/>
      <c r="AD4671" s="56"/>
      <c r="AE4671" s="56"/>
    </row>
    <row r="4672" spans="1:31" x14ac:dyDescent="0.25">
      <c r="A4672" s="41">
        <v>0</v>
      </c>
      <c r="C4672" s="56"/>
      <c r="AC4672" s="56"/>
      <c r="AD4672" s="56"/>
      <c r="AE4672" s="56"/>
    </row>
    <row r="4673" spans="1:31" x14ac:dyDescent="0.25">
      <c r="A4673" s="41">
        <v>0</v>
      </c>
      <c r="C4673" s="56"/>
      <c r="AC4673" s="56"/>
      <c r="AD4673" s="56"/>
      <c r="AE4673" s="56"/>
    </row>
    <row r="4674" spans="1:31" x14ac:dyDescent="0.25">
      <c r="A4674" s="41">
        <v>0</v>
      </c>
      <c r="C4674" s="56"/>
      <c r="AC4674" s="56"/>
      <c r="AD4674" s="56"/>
      <c r="AE4674" s="56"/>
    </row>
    <row r="4675" spans="1:31" x14ac:dyDescent="0.25">
      <c r="A4675" s="41">
        <v>0</v>
      </c>
      <c r="C4675" s="56"/>
      <c r="AC4675" s="56"/>
      <c r="AD4675" s="56"/>
      <c r="AE4675" s="56"/>
    </row>
    <row r="4676" spans="1:31" x14ac:dyDescent="0.25">
      <c r="A4676" s="41">
        <v>0</v>
      </c>
      <c r="C4676" s="56"/>
      <c r="AC4676" s="56"/>
      <c r="AD4676" s="56"/>
      <c r="AE4676" s="56"/>
    </row>
    <row r="4677" spans="1:31" x14ac:dyDescent="0.25">
      <c r="A4677" s="41">
        <v>0</v>
      </c>
      <c r="C4677" s="56"/>
      <c r="AC4677" s="56"/>
      <c r="AD4677" s="56"/>
      <c r="AE4677" s="56"/>
    </row>
    <row r="4678" spans="1:31" x14ac:dyDescent="0.25">
      <c r="A4678" s="41">
        <v>0</v>
      </c>
      <c r="C4678" s="56"/>
      <c r="AC4678" s="56"/>
      <c r="AD4678" s="56"/>
      <c r="AE4678" s="56"/>
    </row>
    <row r="4679" spans="1:31" x14ac:dyDescent="0.25">
      <c r="A4679" s="41">
        <v>0</v>
      </c>
      <c r="C4679" s="56"/>
      <c r="AC4679" s="56"/>
      <c r="AD4679" s="56"/>
      <c r="AE4679" s="56"/>
    </row>
    <row r="4680" spans="1:31" x14ac:dyDescent="0.25">
      <c r="A4680" s="41">
        <v>0</v>
      </c>
      <c r="C4680" s="56"/>
      <c r="AC4680" s="56"/>
      <c r="AD4680" s="56"/>
      <c r="AE4680" s="56"/>
    </row>
    <row r="4681" spans="1:31" x14ac:dyDescent="0.25">
      <c r="A4681" s="41">
        <v>0</v>
      </c>
      <c r="C4681" s="56"/>
      <c r="AC4681" s="56"/>
      <c r="AD4681" s="56"/>
      <c r="AE4681" s="56"/>
    </row>
    <row r="4682" spans="1:31" x14ac:dyDescent="0.25">
      <c r="A4682" s="41">
        <v>0</v>
      </c>
      <c r="C4682" s="56"/>
      <c r="AC4682" s="56"/>
      <c r="AD4682" s="56"/>
      <c r="AE4682" s="56"/>
    </row>
    <row r="4683" spans="1:31" x14ac:dyDescent="0.25">
      <c r="A4683" s="41">
        <v>0</v>
      </c>
      <c r="C4683" s="56"/>
      <c r="AC4683" s="56"/>
      <c r="AD4683" s="56"/>
      <c r="AE4683" s="56"/>
    </row>
    <row r="4684" spans="1:31" x14ac:dyDescent="0.25">
      <c r="A4684" s="41">
        <v>0</v>
      </c>
      <c r="C4684" s="56"/>
      <c r="AC4684" s="56"/>
      <c r="AD4684" s="56"/>
      <c r="AE4684" s="56"/>
    </row>
    <row r="4685" spans="1:31" x14ac:dyDescent="0.25">
      <c r="A4685" s="41">
        <v>0</v>
      </c>
      <c r="C4685" s="56"/>
      <c r="AC4685" s="56"/>
      <c r="AD4685" s="56"/>
      <c r="AE4685" s="56"/>
    </row>
    <row r="4686" spans="1:31" x14ac:dyDescent="0.25">
      <c r="A4686" s="41">
        <v>0</v>
      </c>
      <c r="C4686" s="56"/>
      <c r="AC4686" s="56"/>
      <c r="AD4686" s="56"/>
      <c r="AE4686" s="56"/>
    </row>
    <row r="4687" spans="1:31" x14ac:dyDescent="0.25">
      <c r="A4687" s="41">
        <v>0</v>
      </c>
      <c r="C4687" s="56"/>
      <c r="AC4687" s="56"/>
      <c r="AD4687" s="56"/>
      <c r="AE4687" s="56"/>
    </row>
    <row r="4688" spans="1:31" x14ac:dyDescent="0.25">
      <c r="A4688" s="41">
        <v>0</v>
      </c>
      <c r="C4688" s="56"/>
      <c r="AC4688" s="56"/>
      <c r="AD4688" s="56"/>
      <c r="AE4688" s="56"/>
    </row>
    <row r="4689" spans="1:31" x14ac:dyDescent="0.25">
      <c r="A4689" s="41">
        <v>0</v>
      </c>
      <c r="C4689" s="56"/>
      <c r="AC4689" s="56"/>
      <c r="AD4689" s="56"/>
      <c r="AE4689" s="56"/>
    </row>
    <row r="4690" spans="1:31" x14ac:dyDescent="0.25">
      <c r="A4690" s="41">
        <v>0</v>
      </c>
      <c r="C4690" s="56"/>
      <c r="AC4690" s="56"/>
      <c r="AD4690" s="56"/>
      <c r="AE4690" s="56"/>
    </row>
    <row r="4691" spans="1:31" x14ac:dyDescent="0.25">
      <c r="A4691" s="41">
        <v>0</v>
      </c>
      <c r="C4691" s="56"/>
      <c r="AC4691" s="56"/>
      <c r="AD4691" s="56"/>
      <c r="AE4691" s="56"/>
    </row>
    <row r="4692" spans="1:31" x14ac:dyDescent="0.25">
      <c r="A4692" s="41">
        <v>0</v>
      </c>
      <c r="C4692" s="56"/>
      <c r="AC4692" s="56"/>
      <c r="AD4692" s="56"/>
      <c r="AE4692" s="56"/>
    </row>
    <row r="4693" spans="1:31" x14ac:dyDescent="0.25">
      <c r="A4693" s="41">
        <v>0</v>
      </c>
      <c r="C4693" s="56"/>
      <c r="AC4693" s="56"/>
      <c r="AD4693" s="56"/>
      <c r="AE4693" s="56"/>
    </row>
    <row r="4694" spans="1:31" x14ac:dyDescent="0.25">
      <c r="A4694" s="41">
        <v>0</v>
      </c>
      <c r="C4694" s="56"/>
      <c r="AC4694" s="56"/>
      <c r="AD4694" s="56"/>
      <c r="AE4694" s="56"/>
    </row>
    <row r="4695" spans="1:31" x14ac:dyDescent="0.25">
      <c r="A4695" s="41">
        <v>0</v>
      </c>
      <c r="C4695" s="56"/>
      <c r="AC4695" s="56"/>
      <c r="AD4695" s="56"/>
      <c r="AE4695" s="56"/>
    </row>
    <row r="4696" spans="1:31" x14ac:dyDescent="0.25">
      <c r="A4696" s="41">
        <v>0</v>
      </c>
      <c r="C4696" s="56"/>
      <c r="AC4696" s="56"/>
      <c r="AD4696" s="56"/>
      <c r="AE4696" s="56"/>
    </row>
    <row r="4697" spans="1:31" x14ac:dyDescent="0.25">
      <c r="A4697" s="41">
        <v>0</v>
      </c>
      <c r="C4697" s="56"/>
      <c r="AC4697" s="56"/>
      <c r="AD4697" s="56"/>
      <c r="AE4697" s="56"/>
    </row>
    <row r="4698" spans="1:31" x14ac:dyDescent="0.25">
      <c r="A4698" s="41">
        <v>0</v>
      </c>
      <c r="C4698" s="56"/>
      <c r="AC4698" s="56"/>
      <c r="AD4698" s="56"/>
      <c r="AE4698" s="56"/>
    </row>
    <row r="4699" spans="1:31" x14ac:dyDescent="0.25">
      <c r="A4699" s="41">
        <v>0</v>
      </c>
      <c r="C4699" s="56"/>
      <c r="AC4699" s="56"/>
      <c r="AD4699" s="56"/>
      <c r="AE4699" s="56"/>
    </row>
    <row r="4700" spans="1:31" x14ac:dyDescent="0.25">
      <c r="A4700" s="41">
        <v>0</v>
      </c>
      <c r="C4700" s="56"/>
      <c r="AC4700" s="56"/>
      <c r="AD4700" s="56"/>
      <c r="AE4700" s="56"/>
    </row>
    <row r="4701" spans="1:31" x14ac:dyDescent="0.25">
      <c r="A4701" s="41">
        <v>0</v>
      </c>
      <c r="C4701" s="56"/>
      <c r="AC4701" s="56"/>
      <c r="AD4701" s="56"/>
      <c r="AE4701" s="56"/>
    </row>
    <row r="4702" spans="1:31" x14ac:dyDescent="0.25">
      <c r="A4702" s="41">
        <v>0</v>
      </c>
      <c r="C4702" s="56"/>
      <c r="AC4702" s="56"/>
      <c r="AD4702" s="56"/>
      <c r="AE4702" s="56"/>
    </row>
    <row r="4703" spans="1:31" x14ac:dyDescent="0.25">
      <c r="A4703" s="41">
        <v>0</v>
      </c>
      <c r="C4703" s="56"/>
      <c r="AC4703" s="56"/>
      <c r="AD4703" s="56"/>
      <c r="AE4703" s="56"/>
    </row>
    <row r="4704" spans="1:31" x14ac:dyDescent="0.25">
      <c r="A4704" s="41">
        <v>0</v>
      </c>
      <c r="C4704" s="56"/>
      <c r="AC4704" s="56"/>
      <c r="AD4704" s="56"/>
      <c r="AE4704" s="56"/>
    </row>
    <row r="4705" spans="1:31" x14ac:dyDescent="0.25">
      <c r="A4705" s="41">
        <v>0</v>
      </c>
      <c r="C4705" s="56"/>
      <c r="AC4705" s="56"/>
      <c r="AD4705" s="56"/>
      <c r="AE4705" s="56"/>
    </row>
    <row r="4706" spans="1:31" x14ac:dyDescent="0.25">
      <c r="A4706" s="41">
        <v>0</v>
      </c>
      <c r="C4706" s="56"/>
      <c r="AC4706" s="56"/>
      <c r="AD4706" s="56"/>
      <c r="AE4706" s="56"/>
    </row>
    <row r="4707" spans="1:31" x14ac:dyDescent="0.25">
      <c r="A4707" s="41">
        <v>0</v>
      </c>
      <c r="C4707" s="56"/>
      <c r="AC4707" s="56"/>
      <c r="AD4707" s="56"/>
      <c r="AE4707" s="56"/>
    </row>
    <row r="4708" spans="1:31" x14ac:dyDescent="0.25">
      <c r="A4708" s="41">
        <v>0</v>
      </c>
      <c r="C4708" s="56"/>
      <c r="AC4708" s="56"/>
      <c r="AD4708" s="56"/>
      <c r="AE4708" s="56"/>
    </row>
    <row r="4709" spans="1:31" x14ac:dyDescent="0.25">
      <c r="A4709" s="41">
        <v>0</v>
      </c>
      <c r="C4709" s="56"/>
      <c r="AC4709" s="56"/>
      <c r="AD4709" s="56"/>
      <c r="AE4709" s="56"/>
    </row>
    <row r="4710" spans="1:31" x14ac:dyDescent="0.25">
      <c r="A4710" s="41">
        <v>0</v>
      </c>
      <c r="C4710" s="56"/>
      <c r="AC4710" s="56"/>
      <c r="AD4710" s="56"/>
      <c r="AE4710" s="56"/>
    </row>
    <row r="4711" spans="1:31" x14ac:dyDescent="0.25">
      <c r="A4711" s="41">
        <v>0</v>
      </c>
      <c r="C4711" s="56"/>
      <c r="AC4711" s="56"/>
      <c r="AD4711" s="56"/>
      <c r="AE4711" s="56"/>
    </row>
    <row r="4712" spans="1:31" x14ac:dyDescent="0.25">
      <c r="A4712" s="41">
        <v>0</v>
      </c>
      <c r="C4712" s="56"/>
      <c r="AC4712" s="56"/>
      <c r="AD4712" s="56"/>
      <c r="AE4712" s="56"/>
    </row>
    <row r="4713" spans="1:31" x14ac:dyDescent="0.25">
      <c r="A4713" s="41">
        <v>0</v>
      </c>
      <c r="C4713" s="56"/>
      <c r="AC4713" s="56"/>
      <c r="AD4713" s="56"/>
      <c r="AE4713" s="56"/>
    </row>
    <row r="4714" spans="1:31" x14ac:dyDescent="0.25">
      <c r="A4714" s="41">
        <v>0</v>
      </c>
      <c r="C4714" s="56"/>
      <c r="AC4714" s="56"/>
      <c r="AD4714" s="56"/>
      <c r="AE4714" s="56"/>
    </row>
    <row r="4715" spans="1:31" x14ac:dyDescent="0.25">
      <c r="A4715" s="41">
        <v>0</v>
      </c>
      <c r="C4715" s="56"/>
      <c r="AC4715" s="56"/>
      <c r="AD4715" s="56"/>
      <c r="AE4715" s="56"/>
    </row>
    <row r="4716" spans="1:31" x14ac:dyDescent="0.25">
      <c r="A4716" s="41">
        <v>0</v>
      </c>
      <c r="C4716" s="56"/>
      <c r="AC4716" s="56"/>
      <c r="AD4716" s="56"/>
      <c r="AE4716" s="56"/>
    </row>
    <row r="4717" spans="1:31" x14ac:dyDescent="0.25">
      <c r="A4717" s="41">
        <v>0</v>
      </c>
      <c r="C4717" s="56"/>
      <c r="AC4717" s="56"/>
      <c r="AD4717" s="56"/>
      <c r="AE4717" s="56"/>
    </row>
    <row r="4718" spans="1:31" x14ac:dyDescent="0.25">
      <c r="A4718" s="41">
        <v>0</v>
      </c>
      <c r="C4718" s="56"/>
      <c r="AC4718" s="56"/>
      <c r="AD4718" s="56"/>
      <c r="AE4718" s="56"/>
    </row>
    <row r="4719" spans="1:31" x14ac:dyDescent="0.25">
      <c r="A4719" s="41">
        <v>0</v>
      </c>
      <c r="C4719" s="56"/>
      <c r="AC4719" s="56"/>
      <c r="AD4719" s="56"/>
      <c r="AE4719" s="56"/>
    </row>
    <row r="4720" spans="1:31" x14ac:dyDescent="0.25">
      <c r="A4720" s="41">
        <v>0</v>
      </c>
      <c r="C4720" s="56"/>
      <c r="AC4720" s="56"/>
      <c r="AD4720" s="56"/>
      <c r="AE4720" s="56"/>
    </row>
    <row r="4721" spans="1:31" x14ac:dyDescent="0.25">
      <c r="A4721" s="41">
        <v>0</v>
      </c>
      <c r="C4721" s="56"/>
      <c r="AC4721" s="56"/>
      <c r="AD4721" s="56"/>
      <c r="AE4721" s="56"/>
    </row>
    <row r="4722" spans="1:31" x14ac:dyDescent="0.25">
      <c r="A4722" s="41">
        <v>0</v>
      </c>
      <c r="C4722" s="56"/>
      <c r="AC4722" s="56"/>
      <c r="AD4722" s="56"/>
      <c r="AE4722" s="56"/>
    </row>
    <row r="4723" spans="1:31" x14ac:dyDescent="0.25">
      <c r="A4723" s="41">
        <v>0</v>
      </c>
      <c r="C4723" s="56"/>
      <c r="AC4723" s="56"/>
      <c r="AD4723" s="56"/>
      <c r="AE4723" s="56"/>
    </row>
    <row r="4724" spans="1:31" x14ac:dyDescent="0.25">
      <c r="A4724" s="41">
        <v>0</v>
      </c>
      <c r="C4724" s="56"/>
      <c r="AC4724" s="56"/>
      <c r="AD4724" s="56"/>
      <c r="AE4724" s="56"/>
    </row>
    <row r="4725" spans="1:31" x14ac:dyDescent="0.25">
      <c r="A4725" s="41">
        <v>0</v>
      </c>
      <c r="C4725" s="56"/>
      <c r="AC4725" s="56"/>
      <c r="AD4725" s="56"/>
      <c r="AE4725" s="56"/>
    </row>
    <row r="4726" spans="1:31" x14ac:dyDescent="0.25">
      <c r="A4726" s="41">
        <v>0</v>
      </c>
      <c r="C4726" s="56"/>
      <c r="AC4726" s="56"/>
      <c r="AD4726" s="56"/>
      <c r="AE4726" s="56"/>
    </row>
    <row r="4727" spans="1:31" x14ac:dyDescent="0.25">
      <c r="A4727" s="41">
        <v>0</v>
      </c>
      <c r="C4727" s="56"/>
      <c r="AC4727" s="56"/>
      <c r="AD4727" s="56"/>
      <c r="AE4727" s="56"/>
    </row>
    <row r="4728" spans="1:31" x14ac:dyDescent="0.25">
      <c r="A4728" s="41">
        <v>0</v>
      </c>
      <c r="C4728" s="56"/>
      <c r="AC4728" s="56"/>
      <c r="AD4728" s="56"/>
      <c r="AE4728" s="56"/>
    </row>
    <row r="4729" spans="1:31" x14ac:dyDescent="0.25">
      <c r="A4729" s="41">
        <v>0</v>
      </c>
      <c r="C4729" s="56"/>
      <c r="AC4729" s="56"/>
      <c r="AD4729" s="56"/>
      <c r="AE4729" s="56"/>
    </row>
    <row r="4730" spans="1:31" x14ac:dyDescent="0.25">
      <c r="A4730" s="41">
        <v>0</v>
      </c>
      <c r="C4730" s="56"/>
      <c r="AC4730" s="56"/>
      <c r="AD4730" s="56"/>
      <c r="AE4730" s="56"/>
    </row>
    <row r="4731" spans="1:31" x14ac:dyDescent="0.25">
      <c r="A4731" s="41">
        <v>0</v>
      </c>
      <c r="C4731" s="56"/>
      <c r="AC4731" s="56"/>
      <c r="AD4731" s="56"/>
      <c r="AE4731" s="56"/>
    </row>
    <row r="4732" spans="1:31" x14ac:dyDescent="0.25">
      <c r="A4732" s="41">
        <v>0</v>
      </c>
      <c r="C4732" s="56"/>
      <c r="AC4732" s="56"/>
      <c r="AD4732" s="56"/>
      <c r="AE4732" s="56"/>
    </row>
    <row r="4733" spans="1:31" x14ac:dyDescent="0.25">
      <c r="A4733" s="41">
        <v>0</v>
      </c>
      <c r="C4733" s="56"/>
      <c r="AC4733" s="56"/>
      <c r="AD4733" s="56"/>
      <c r="AE4733" s="56"/>
    </row>
    <row r="4734" spans="1:31" x14ac:dyDescent="0.25">
      <c r="A4734" s="41">
        <v>0</v>
      </c>
      <c r="C4734" s="56"/>
      <c r="AC4734" s="56"/>
      <c r="AD4734" s="56"/>
      <c r="AE4734" s="56"/>
    </row>
    <row r="4735" spans="1:31" x14ac:dyDescent="0.25">
      <c r="A4735" s="41">
        <v>0</v>
      </c>
      <c r="C4735" s="56"/>
      <c r="AC4735" s="56"/>
      <c r="AD4735" s="56"/>
      <c r="AE4735" s="56"/>
    </row>
    <row r="4736" spans="1:31" x14ac:dyDescent="0.25">
      <c r="A4736" s="41">
        <v>0</v>
      </c>
      <c r="C4736" s="56"/>
      <c r="AC4736" s="56"/>
      <c r="AD4736" s="56"/>
      <c r="AE4736" s="56"/>
    </row>
    <row r="4737" spans="1:31" x14ac:dyDescent="0.25">
      <c r="A4737" s="41">
        <v>0</v>
      </c>
      <c r="C4737" s="56"/>
      <c r="AC4737" s="56"/>
      <c r="AD4737" s="56"/>
      <c r="AE4737" s="56"/>
    </row>
    <row r="4738" spans="1:31" x14ac:dyDescent="0.25">
      <c r="A4738" s="41">
        <v>0</v>
      </c>
      <c r="C4738" s="56"/>
      <c r="AC4738" s="56"/>
      <c r="AD4738" s="56"/>
      <c r="AE4738" s="56"/>
    </row>
    <row r="4739" spans="1:31" x14ac:dyDescent="0.25">
      <c r="A4739" s="41">
        <v>0</v>
      </c>
      <c r="C4739" s="56"/>
      <c r="AC4739" s="56"/>
      <c r="AD4739" s="56"/>
      <c r="AE4739" s="56"/>
    </row>
    <row r="4740" spans="1:31" x14ac:dyDescent="0.25">
      <c r="A4740" s="41">
        <v>0</v>
      </c>
      <c r="C4740" s="56"/>
      <c r="AC4740" s="56"/>
      <c r="AD4740" s="56"/>
      <c r="AE4740" s="56"/>
    </row>
    <row r="4741" spans="1:31" x14ac:dyDescent="0.25">
      <c r="A4741" s="41">
        <v>0</v>
      </c>
      <c r="C4741" s="56"/>
      <c r="AC4741" s="56"/>
      <c r="AD4741" s="56"/>
      <c r="AE4741" s="56"/>
    </row>
    <row r="4742" spans="1:31" x14ac:dyDescent="0.25">
      <c r="A4742" s="41">
        <v>0</v>
      </c>
      <c r="C4742" s="56"/>
      <c r="AC4742" s="56"/>
      <c r="AD4742" s="56"/>
      <c r="AE4742" s="56"/>
    </row>
    <row r="4743" spans="1:31" x14ac:dyDescent="0.25">
      <c r="A4743" s="41">
        <v>0</v>
      </c>
      <c r="C4743" s="56"/>
      <c r="AC4743" s="56"/>
      <c r="AD4743" s="56"/>
      <c r="AE4743" s="56"/>
    </row>
    <row r="4744" spans="1:31" x14ac:dyDescent="0.25">
      <c r="A4744" s="41">
        <v>0</v>
      </c>
      <c r="C4744" s="56"/>
      <c r="AC4744" s="56"/>
      <c r="AD4744" s="56"/>
      <c r="AE4744" s="56"/>
    </row>
    <row r="4745" spans="1:31" x14ac:dyDescent="0.25">
      <c r="A4745" s="41">
        <v>0</v>
      </c>
      <c r="C4745" s="56"/>
      <c r="AC4745" s="56"/>
      <c r="AD4745" s="56"/>
      <c r="AE4745" s="56"/>
    </row>
    <row r="4746" spans="1:31" x14ac:dyDescent="0.25">
      <c r="A4746" s="41">
        <v>0</v>
      </c>
      <c r="C4746" s="56"/>
      <c r="AC4746" s="56"/>
      <c r="AD4746" s="56"/>
      <c r="AE4746" s="56"/>
    </row>
    <row r="4747" spans="1:31" x14ac:dyDescent="0.25">
      <c r="A4747" s="41">
        <v>0</v>
      </c>
      <c r="C4747" s="56"/>
      <c r="AC4747" s="56"/>
      <c r="AD4747" s="56"/>
      <c r="AE4747" s="56"/>
    </row>
    <row r="4748" spans="1:31" x14ac:dyDescent="0.25">
      <c r="A4748" s="41">
        <v>0</v>
      </c>
      <c r="C4748" s="56"/>
      <c r="AC4748" s="56"/>
      <c r="AD4748" s="56"/>
      <c r="AE4748" s="56"/>
    </row>
    <row r="4749" spans="1:31" x14ac:dyDescent="0.25">
      <c r="A4749" s="41">
        <v>0</v>
      </c>
      <c r="C4749" s="56"/>
      <c r="AC4749" s="56"/>
      <c r="AD4749" s="56"/>
      <c r="AE4749" s="56"/>
    </row>
    <row r="4750" spans="1:31" x14ac:dyDescent="0.25">
      <c r="A4750" s="41">
        <v>0</v>
      </c>
      <c r="C4750" s="56"/>
      <c r="AC4750" s="56"/>
      <c r="AD4750" s="56"/>
      <c r="AE4750" s="56"/>
    </row>
    <row r="4751" spans="1:31" x14ac:dyDescent="0.25">
      <c r="A4751" s="41">
        <v>0</v>
      </c>
      <c r="C4751" s="56"/>
      <c r="AC4751" s="56"/>
      <c r="AD4751" s="56"/>
      <c r="AE4751" s="56"/>
    </row>
    <row r="4752" spans="1:31" x14ac:dyDescent="0.25">
      <c r="A4752" s="41">
        <v>0</v>
      </c>
      <c r="C4752" s="56"/>
      <c r="AC4752" s="56"/>
      <c r="AD4752" s="56"/>
      <c r="AE4752" s="56"/>
    </row>
    <row r="4753" spans="1:31" x14ac:dyDescent="0.25">
      <c r="A4753" s="41">
        <v>0</v>
      </c>
      <c r="C4753" s="56"/>
      <c r="AC4753" s="56"/>
      <c r="AD4753" s="56"/>
      <c r="AE4753" s="56"/>
    </row>
    <row r="4754" spans="1:31" x14ac:dyDescent="0.25">
      <c r="A4754" s="41">
        <v>0</v>
      </c>
      <c r="C4754" s="56"/>
      <c r="AC4754" s="56"/>
      <c r="AD4754" s="56"/>
      <c r="AE4754" s="56"/>
    </row>
    <row r="4755" spans="1:31" x14ac:dyDescent="0.25">
      <c r="A4755" s="41">
        <v>0</v>
      </c>
      <c r="C4755" s="56"/>
      <c r="AC4755" s="56"/>
      <c r="AD4755" s="56"/>
      <c r="AE4755" s="56"/>
    </row>
    <row r="4756" spans="1:31" x14ac:dyDescent="0.25">
      <c r="A4756" s="41">
        <v>0</v>
      </c>
      <c r="C4756" s="56"/>
      <c r="AC4756" s="56"/>
      <c r="AD4756" s="56"/>
      <c r="AE4756" s="56"/>
    </row>
    <row r="4757" spans="1:31" x14ac:dyDescent="0.25">
      <c r="A4757" s="41">
        <v>0</v>
      </c>
      <c r="C4757" s="56"/>
      <c r="AC4757" s="56"/>
      <c r="AD4757" s="56"/>
      <c r="AE4757" s="56"/>
    </row>
    <row r="4758" spans="1:31" x14ac:dyDescent="0.25">
      <c r="A4758" s="41">
        <v>0</v>
      </c>
      <c r="C4758" s="56"/>
      <c r="AC4758" s="56"/>
      <c r="AD4758" s="56"/>
      <c r="AE4758" s="56"/>
    </row>
    <row r="4759" spans="1:31" x14ac:dyDescent="0.25">
      <c r="A4759" s="41">
        <v>0</v>
      </c>
      <c r="C4759" s="56"/>
      <c r="AC4759" s="56"/>
      <c r="AD4759" s="56"/>
      <c r="AE4759" s="56"/>
    </row>
    <row r="4760" spans="1:31" x14ac:dyDescent="0.25">
      <c r="A4760" s="41">
        <v>0</v>
      </c>
      <c r="C4760" s="56"/>
      <c r="AC4760" s="56"/>
      <c r="AD4760" s="56"/>
      <c r="AE4760" s="56"/>
    </row>
    <row r="4761" spans="1:31" x14ac:dyDescent="0.25">
      <c r="A4761" s="41">
        <v>0</v>
      </c>
      <c r="C4761" s="56"/>
      <c r="AC4761" s="56"/>
      <c r="AD4761" s="56"/>
      <c r="AE4761" s="56"/>
    </row>
    <row r="4762" spans="1:31" x14ac:dyDescent="0.25">
      <c r="A4762" s="41">
        <v>0</v>
      </c>
      <c r="C4762" s="56"/>
      <c r="AC4762" s="56"/>
      <c r="AD4762" s="56"/>
      <c r="AE4762" s="56"/>
    </row>
    <row r="4763" spans="1:31" x14ac:dyDescent="0.25">
      <c r="A4763" s="41">
        <v>0</v>
      </c>
      <c r="C4763" s="56"/>
      <c r="AC4763" s="56"/>
      <c r="AD4763" s="56"/>
      <c r="AE4763" s="56"/>
    </row>
    <row r="4764" spans="1:31" x14ac:dyDescent="0.25">
      <c r="A4764" s="41">
        <v>0</v>
      </c>
      <c r="C4764" s="56"/>
      <c r="AC4764" s="56"/>
      <c r="AD4764" s="56"/>
      <c r="AE4764" s="56"/>
    </row>
    <row r="4765" spans="1:31" x14ac:dyDescent="0.25">
      <c r="A4765" s="41">
        <v>0</v>
      </c>
      <c r="C4765" s="56"/>
      <c r="AC4765" s="56"/>
      <c r="AD4765" s="56"/>
      <c r="AE4765" s="56"/>
    </row>
    <row r="4766" spans="1:31" x14ac:dyDescent="0.25">
      <c r="A4766" s="41">
        <v>0</v>
      </c>
      <c r="C4766" s="56"/>
      <c r="AC4766" s="56"/>
      <c r="AD4766" s="56"/>
      <c r="AE4766" s="56"/>
    </row>
    <row r="4767" spans="1:31" x14ac:dyDescent="0.25">
      <c r="A4767" s="41">
        <v>0</v>
      </c>
      <c r="C4767" s="56"/>
      <c r="AC4767" s="56"/>
      <c r="AD4767" s="56"/>
      <c r="AE4767" s="56"/>
    </row>
    <row r="4768" spans="1:31" x14ac:dyDescent="0.25">
      <c r="A4768" s="41">
        <v>0</v>
      </c>
      <c r="C4768" s="56"/>
      <c r="AC4768" s="56"/>
      <c r="AD4768" s="56"/>
      <c r="AE4768" s="56"/>
    </row>
    <row r="4769" spans="1:31" x14ac:dyDescent="0.25">
      <c r="A4769" s="41">
        <v>0</v>
      </c>
      <c r="C4769" s="56"/>
      <c r="AC4769" s="56"/>
      <c r="AD4769" s="56"/>
      <c r="AE4769" s="56"/>
    </row>
    <row r="4770" spans="1:31" x14ac:dyDescent="0.25">
      <c r="A4770" s="41">
        <v>0</v>
      </c>
      <c r="C4770" s="56"/>
      <c r="AC4770" s="56"/>
      <c r="AD4770" s="56"/>
      <c r="AE4770" s="56"/>
    </row>
    <row r="4771" spans="1:31" x14ac:dyDescent="0.25">
      <c r="A4771" s="41">
        <v>0</v>
      </c>
      <c r="C4771" s="56"/>
      <c r="AC4771" s="56"/>
      <c r="AD4771" s="56"/>
      <c r="AE4771" s="56"/>
    </row>
    <row r="4772" spans="1:31" x14ac:dyDescent="0.25">
      <c r="A4772" s="41">
        <v>138415</v>
      </c>
      <c r="C4772" s="56"/>
      <c r="AC4772" s="56"/>
      <c r="AD4772" s="56"/>
      <c r="AE4772" s="56"/>
    </row>
    <row r="4773" spans="1:31" x14ac:dyDescent="0.25">
      <c r="A4773" s="41">
        <v>0</v>
      </c>
      <c r="C4773" s="56"/>
      <c r="AC4773" s="56"/>
      <c r="AD4773" s="56"/>
      <c r="AE4773" s="56"/>
    </row>
    <row r="4774" spans="1:31" x14ac:dyDescent="0.25">
      <c r="A4774" s="41">
        <v>0</v>
      </c>
      <c r="C4774" s="56"/>
      <c r="AC4774" s="56"/>
      <c r="AD4774" s="56"/>
      <c r="AE4774" s="56"/>
    </row>
    <row r="4775" spans="1:31" x14ac:dyDescent="0.25">
      <c r="A4775" s="41">
        <v>0</v>
      </c>
      <c r="C4775" s="56"/>
      <c r="AC4775" s="56"/>
      <c r="AD4775" s="56"/>
      <c r="AE4775" s="56"/>
    </row>
    <row r="4776" spans="1:31" x14ac:dyDescent="0.25">
      <c r="A4776" s="41">
        <v>0</v>
      </c>
      <c r="C4776" s="56"/>
      <c r="AC4776" s="56"/>
      <c r="AD4776" s="56"/>
      <c r="AE4776" s="56"/>
    </row>
    <row r="4777" spans="1:31" x14ac:dyDescent="0.25">
      <c r="A4777" s="41">
        <v>0</v>
      </c>
      <c r="C4777" s="56"/>
      <c r="AC4777" s="56"/>
      <c r="AD4777" s="56"/>
      <c r="AE4777" s="56"/>
    </row>
    <row r="4778" spans="1:31" x14ac:dyDescent="0.25">
      <c r="A4778" s="41">
        <v>0</v>
      </c>
      <c r="C4778" s="56"/>
      <c r="AC4778" s="56"/>
      <c r="AD4778" s="56"/>
      <c r="AE4778" s="56"/>
    </row>
    <row r="4779" spans="1:31" x14ac:dyDescent="0.25">
      <c r="A4779" s="41">
        <v>0</v>
      </c>
      <c r="C4779" s="56"/>
      <c r="AC4779" s="56"/>
      <c r="AD4779" s="56"/>
      <c r="AE4779" s="56"/>
    </row>
    <row r="4780" spans="1:31" x14ac:dyDescent="0.25">
      <c r="A4780" s="41">
        <v>0</v>
      </c>
      <c r="C4780" s="56"/>
      <c r="AC4780" s="56"/>
      <c r="AD4780" s="56"/>
      <c r="AE4780" s="56"/>
    </row>
    <row r="4781" spans="1:31" x14ac:dyDescent="0.25">
      <c r="A4781" s="41">
        <v>0</v>
      </c>
      <c r="C4781" s="56"/>
      <c r="AC4781" s="56"/>
      <c r="AD4781" s="56"/>
      <c r="AE4781" s="56"/>
    </row>
    <row r="4782" spans="1:31" x14ac:dyDescent="0.25">
      <c r="A4782" s="41">
        <v>0</v>
      </c>
      <c r="C4782" s="56"/>
      <c r="AC4782" s="56"/>
      <c r="AD4782" s="56"/>
      <c r="AE4782" s="56"/>
    </row>
    <row r="4783" spans="1:31" x14ac:dyDescent="0.25">
      <c r="A4783" s="41">
        <v>0</v>
      </c>
      <c r="C4783" s="56"/>
      <c r="AC4783" s="56"/>
      <c r="AD4783" s="56"/>
      <c r="AE4783" s="56"/>
    </row>
    <row r="4784" spans="1:31" x14ac:dyDescent="0.25">
      <c r="A4784" s="41">
        <v>0</v>
      </c>
      <c r="C4784" s="56"/>
      <c r="AC4784" s="56"/>
      <c r="AD4784" s="56"/>
      <c r="AE4784" s="56"/>
    </row>
    <row r="4785" spans="1:31" x14ac:dyDescent="0.25">
      <c r="A4785" s="41">
        <v>0</v>
      </c>
      <c r="C4785" s="56"/>
      <c r="AC4785" s="56"/>
      <c r="AD4785" s="56"/>
      <c r="AE4785" s="56"/>
    </row>
    <row r="4786" spans="1:31" x14ac:dyDescent="0.25">
      <c r="A4786" s="41">
        <v>0</v>
      </c>
      <c r="C4786" s="56"/>
      <c r="AC4786" s="56"/>
      <c r="AD4786" s="56"/>
      <c r="AE4786" s="56"/>
    </row>
    <row r="4787" spans="1:31" x14ac:dyDescent="0.25">
      <c r="A4787" s="41">
        <v>0</v>
      </c>
      <c r="C4787" s="56"/>
      <c r="AC4787" s="56"/>
      <c r="AD4787" s="56"/>
      <c r="AE4787" s="56"/>
    </row>
    <row r="4788" spans="1:31" x14ac:dyDescent="0.25">
      <c r="A4788" s="41">
        <v>0</v>
      </c>
      <c r="C4788" s="56"/>
      <c r="AC4788" s="56"/>
      <c r="AD4788" s="56"/>
      <c r="AE4788" s="56"/>
    </row>
    <row r="4789" spans="1:31" x14ac:dyDescent="0.25">
      <c r="A4789" s="41">
        <v>0</v>
      </c>
      <c r="C4789" s="56"/>
      <c r="AC4789" s="56"/>
      <c r="AD4789" s="56"/>
      <c r="AE4789" s="56"/>
    </row>
    <row r="4790" spans="1:31" x14ac:dyDescent="0.25">
      <c r="A4790" s="41">
        <v>0</v>
      </c>
      <c r="C4790" s="56"/>
      <c r="AC4790" s="56"/>
      <c r="AD4790" s="56"/>
      <c r="AE4790" s="56"/>
    </row>
    <row r="4791" spans="1:31" x14ac:dyDescent="0.25">
      <c r="A4791" s="41">
        <v>0</v>
      </c>
      <c r="C4791" s="56"/>
      <c r="AC4791" s="56"/>
      <c r="AD4791" s="56"/>
      <c r="AE4791" s="56"/>
    </row>
    <row r="4792" spans="1:31" x14ac:dyDescent="0.25">
      <c r="A4792" s="41">
        <v>0</v>
      </c>
      <c r="C4792" s="56"/>
      <c r="AC4792" s="56"/>
      <c r="AD4792" s="56"/>
      <c r="AE4792" s="56"/>
    </row>
    <row r="4793" spans="1:31" x14ac:dyDescent="0.25">
      <c r="A4793" s="41">
        <v>0</v>
      </c>
      <c r="C4793" s="56"/>
      <c r="AC4793" s="56"/>
      <c r="AD4793" s="56"/>
      <c r="AE4793" s="56"/>
    </row>
    <row r="4794" spans="1:31" x14ac:dyDescent="0.25">
      <c r="A4794" s="41">
        <v>0</v>
      </c>
      <c r="C4794" s="56"/>
      <c r="AC4794" s="56"/>
      <c r="AD4794" s="56"/>
      <c r="AE4794" s="56"/>
    </row>
    <row r="4795" spans="1:31" x14ac:dyDescent="0.25">
      <c r="A4795" s="41">
        <v>0</v>
      </c>
      <c r="C4795" s="56"/>
      <c r="AC4795" s="56"/>
      <c r="AD4795" s="56"/>
      <c r="AE4795" s="56"/>
    </row>
    <row r="4796" spans="1:31" x14ac:dyDescent="0.25">
      <c r="A4796" s="41">
        <v>0</v>
      </c>
      <c r="C4796" s="56"/>
      <c r="AC4796" s="56"/>
      <c r="AD4796" s="56"/>
      <c r="AE4796" s="56"/>
    </row>
    <row r="4797" spans="1:31" x14ac:dyDescent="0.25">
      <c r="A4797" s="41">
        <v>0</v>
      </c>
      <c r="C4797" s="56"/>
      <c r="AC4797" s="56"/>
      <c r="AD4797" s="56"/>
      <c r="AE4797" s="56"/>
    </row>
    <row r="4798" spans="1:31" x14ac:dyDescent="0.25">
      <c r="A4798" s="41">
        <v>0</v>
      </c>
      <c r="C4798" s="56"/>
      <c r="AC4798" s="56"/>
      <c r="AD4798" s="56"/>
      <c r="AE4798" s="56"/>
    </row>
    <row r="4799" spans="1:31" x14ac:dyDescent="0.25">
      <c r="A4799" s="41">
        <v>0</v>
      </c>
      <c r="C4799" s="56"/>
      <c r="AC4799" s="56"/>
      <c r="AD4799" s="56"/>
      <c r="AE4799" s="56"/>
    </row>
    <row r="4800" spans="1:31" x14ac:dyDescent="0.25">
      <c r="A4800" s="41">
        <v>3</v>
      </c>
      <c r="C4800" s="56"/>
      <c r="AC4800" s="56"/>
      <c r="AD4800" s="56"/>
      <c r="AE4800" s="56"/>
    </row>
    <row r="4801" spans="1:31" x14ac:dyDescent="0.25">
      <c r="A4801" s="41">
        <v>0</v>
      </c>
      <c r="C4801" s="56"/>
      <c r="AC4801" s="56"/>
      <c r="AD4801" s="56"/>
      <c r="AE4801" s="56"/>
    </row>
    <row r="4802" spans="1:31" x14ac:dyDescent="0.25">
      <c r="A4802" s="41">
        <v>0</v>
      </c>
      <c r="C4802" s="56"/>
      <c r="AC4802" s="56"/>
      <c r="AD4802" s="56"/>
      <c r="AE4802" s="56"/>
    </row>
    <row r="4803" spans="1:31" x14ac:dyDescent="0.25">
      <c r="A4803" s="41">
        <v>3</v>
      </c>
      <c r="C4803" s="56"/>
      <c r="AC4803" s="56"/>
      <c r="AD4803" s="56"/>
      <c r="AE4803" s="56"/>
    </row>
    <row r="4804" spans="1:31" x14ac:dyDescent="0.25">
      <c r="A4804" s="41">
        <v>0</v>
      </c>
      <c r="C4804" s="56"/>
      <c r="AC4804" s="56"/>
      <c r="AD4804" s="56"/>
      <c r="AE4804" s="56"/>
    </row>
    <row r="4805" spans="1:31" x14ac:dyDescent="0.25">
      <c r="A4805" s="41">
        <v>0</v>
      </c>
      <c r="C4805" s="56"/>
      <c r="AC4805" s="56"/>
      <c r="AD4805" s="56"/>
      <c r="AE4805" s="56"/>
    </row>
    <row r="4806" spans="1:31" x14ac:dyDescent="0.25">
      <c r="A4806" s="41">
        <v>0</v>
      </c>
      <c r="C4806" s="56"/>
      <c r="AC4806" s="56"/>
      <c r="AD4806" s="56"/>
      <c r="AE4806" s="56"/>
    </row>
    <row r="4807" spans="1:31" x14ac:dyDescent="0.25">
      <c r="A4807" s="41">
        <v>0</v>
      </c>
      <c r="C4807" s="56"/>
      <c r="AC4807" s="56"/>
      <c r="AD4807" s="56"/>
      <c r="AE4807" s="56"/>
    </row>
    <row r="4808" spans="1:31" x14ac:dyDescent="0.25">
      <c r="A4808" s="41">
        <v>0</v>
      </c>
      <c r="C4808" s="56"/>
      <c r="AC4808" s="56"/>
      <c r="AD4808" s="56"/>
      <c r="AE4808" s="56"/>
    </row>
    <row r="4809" spans="1:31" x14ac:dyDescent="0.25">
      <c r="A4809" s="41">
        <v>0</v>
      </c>
      <c r="C4809" s="56"/>
      <c r="AC4809" s="56"/>
      <c r="AD4809" s="56"/>
      <c r="AE4809" s="56"/>
    </row>
    <row r="4810" spans="1:31" x14ac:dyDescent="0.25">
      <c r="A4810" s="41">
        <v>0</v>
      </c>
      <c r="C4810" s="56"/>
      <c r="AC4810" s="56"/>
      <c r="AD4810" s="56"/>
      <c r="AE4810" s="56"/>
    </row>
    <row r="4811" spans="1:31" x14ac:dyDescent="0.25">
      <c r="A4811" s="41">
        <v>0</v>
      </c>
      <c r="C4811" s="56"/>
      <c r="AC4811" s="56"/>
      <c r="AD4811" s="56"/>
      <c r="AE4811" s="56"/>
    </row>
    <row r="4812" spans="1:31" x14ac:dyDescent="0.25">
      <c r="A4812" s="41">
        <v>0</v>
      </c>
      <c r="C4812" s="56"/>
      <c r="AC4812" s="56"/>
      <c r="AD4812" s="56"/>
      <c r="AE4812" s="56"/>
    </row>
    <row r="4813" spans="1:31" x14ac:dyDescent="0.25">
      <c r="A4813" s="41">
        <v>0</v>
      </c>
      <c r="C4813" s="56"/>
      <c r="AC4813" s="56"/>
      <c r="AD4813" s="56"/>
      <c r="AE4813" s="56"/>
    </row>
    <row r="4814" spans="1:31" x14ac:dyDescent="0.25">
      <c r="A4814" s="41">
        <v>0</v>
      </c>
      <c r="C4814" s="56"/>
      <c r="AC4814" s="56"/>
      <c r="AD4814" s="56"/>
      <c r="AE4814" s="56"/>
    </row>
    <row r="4815" spans="1:31" x14ac:dyDescent="0.25">
      <c r="A4815" s="41">
        <v>0</v>
      </c>
      <c r="C4815" s="56"/>
      <c r="AC4815" s="56"/>
      <c r="AD4815" s="56"/>
      <c r="AE4815" s="56"/>
    </row>
    <row r="4816" spans="1:31" x14ac:dyDescent="0.25">
      <c r="A4816" s="41">
        <v>0</v>
      </c>
      <c r="C4816" s="56"/>
      <c r="AC4816" s="56"/>
      <c r="AD4816" s="56"/>
      <c r="AE4816" s="56"/>
    </row>
    <row r="4817" spans="1:31" x14ac:dyDescent="0.25">
      <c r="A4817" s="41">
        <v>0</v>
      </c>
      <c r="C4817" s="56"/>
      <c r="AC4817" s="56"/>
      <c r="AD4817" s="56"/>
      <c r="AE4817" s="56"/>
    </row>
    <row r="4818" spans="1:31" x14ac:dyDescent="0.25">
      <c r="A4818" s="41">
        <v>0</v>
      </c>
      <c r="C4818" s="56"/>
      <c r="AC4818" s="56"/>
      <c r="AD4818" s="56"/>
      <c r="AE4818" s="56"/>
    </row>
    <row r="4819" spans="1:31" x14ac:dyDescent="0.25">
      <c r="A4819" s="41">
        <v>0</v>
      </c>
      <c r="C4819" s="56"/>
      <c r="AC4819" s="56"/>
      <c r="AD4819" s="56"/>
      <c r="AE4819" s="56"/>
    </row>
    <row r="4820" spans="1:31" x14ac:dyDescent="0.25">
      <c r="A4820" s="41">
        <v>0</v>
      </c>
      <c r="C4820" s="56"/>
      <c r="AC4820" s="56"/>
      <c r="AD4820" s="56"/>
      <c r="AE4820" s="56"/>
    </row>
    <row r="4821" spans="1:31" x14ac:dyDescent="0.25">
      <c r="A4821" s="41">
        <v>0</v>
      </c>
      <c r="C4821" s="56"/>
      <c r="AC4821" s="56"/>
      <c r="AD4821" s="56"/>
      <c r="AE4821" s="56"/>
    </row>
    <row r="4822" spans="1:31" x14ac:dyDescent="0.25">
      <c r="A4822" s="41">
        <v>0</v>
      </c>
      <c r="C4822" s="56"/>
      <c r="AC4822" s="56"/>
      <c r="AD4822" s="56"/>
      <c r="AE4822" s="56"/>
    </row>
    <row r="4823" spans="1:31" x14ac:dyDescent="0.25">
      <c r="A4823" s="41">
        <v>0</v>
      </c>
      <c r="C4823" s="56"/>
      <c r="AC4823" s="56"/>
      <c r="AD4823" s="56"/>
      <c r="AE4823" s="56"/>
    </row>
    <row r="4824" spans="1:31" x14ac:dyDescent="0.25">
      <c r="A4824" s="41">
        <v>0</v>
      </c>
      <c r="C4824" s="56"/>
      <c r="AC4824" s="56"/>
      <c r="AD4824" s="56"/>
      <c r="AE4824" s="56"/>
    </row>
    <row r="4825" spans="1:31" x14ac:dyDescent="0.25">
      <c r="A4825" s="41">
        <v>0</v>
      </c>
      <c r="C4825" s="56"/>
      <c r="AC4825" s="56"/>
      <c r="AD4825" s="56"/>
      <c r="AE4825" s="56"/>
    </row>
    <row r="4826" spans="1:31" x14ac:dyDescent="0.25">
      <c r="A4826" s="41">
        <v>0</v>
      </c>
      <c r="C4826" s="56"/>
      <c r="AC4826" s="56"/>
      <c r="AD4826" s="56"/>
      <c r="AE4826" s="56"/>
    </row>
    <row r="4827" spans="1:31" x14ac:dyDescent="0.25">
      <c r="A4827" s="41">
        <v>0</v>
      </c>
      <c r="C4827" s="56"/>
      <c r="AC4827" s="56"/>
      <c r="AD4827" s="56"/>
      <c r="AE4827" s="56"/>
    </row>
    <row r="4828" spans="1:31" x14ac:dyDescent="0.25">
      <c r="A4828" s="41">
        <v>0</v>
      </c>
      <c r="C4828" s="56"/>
      <c r="AC4828" s="56"/>
      <c r="AD4828" s="56"/>
      <c r="AE4828" s="56"/>
    </row>
    <row r="4829" spans="1:31" x14ac:dyDescent="0.25">
      <c r="A4829" s="41">
        <v>0</v>
      </c>
      <c r="C4829" s="56"/>
      <c r="AC4829" s="56"/>
      <c r="AD4829" s="56"/>
      <c r="AE4829" s="56"/>
    </row>
    <row r="4830" spans="1:31" x14ac:dyDescent="0.25">
      <c r="A4830" s="41">
        <v>0</v>
      </c>
      <c r="C4830" s="56"/>
      <c r="AC4830" s="56"/>
      <c r="AD4830" s="56"/>
      <c r="AE4830" s="56"/>
    </row>
    <row r="4831" spans="1:31" x14ac:dyDescent="0.25">
      <c r="A4831" s="41">
        <v>0</v>
      </c>
      <c r="C4831" s="56"/>
      <c r="AC4831" s="56"/>
      <c r="AD4831" s="56"/>
      <c r="AE4831" s="56"/>
    </row>
    <row r="4832" spans="1:31" x14ac:dyDescent="0.25">
      <c r="A4832" s="41">
        <v>0</v>
      </c>
      <c r="C4832" s="56"/>
      <c r="AC4832" s="56"/>
      <c r="AD4832" s="56"/>
      <c r="AE4832" s="56"/>
    </row>
    <row r="4833" spans="1:31" x14ac:dyDescent="0.25">
      <c r="A4833" s="41">
        <v>0</v>
      </c>
      <c r="C4833" s="56"/>
      <c r="AC4833" s="56"/>
      <c r="AD4833" s="56"/>
      <c r="AE4833" s="56"/>
    </row>
    <row r="4834" spans="1:31" x14ac:dyDescent="0.25">
      <c r="A4834" s="41">
        <v>0</v>
      </c>
      <c r="C4834" s="56"/>
      <c r="AC4834" s="56"/>
      <c r="AD4834" s="56"/>
      <c r="AE4834" s="56"/>
    </row>
    <row r="4835" spans="1:31" x14ac:dyDescent="0.25">
      <c r="A4835" s="41">
        <v>0</v>
      </c>
      <c r="C4835" s="56"/>
      <c r="AC4835" s="56"/>
      <c r="AD4835" s="56"/>
      <c r="AE4835" s="56"/>
    </row>
    <row r="4836" spans="1:31" x14ac:dyDescent="0.25">
      <c r="A4836" s="41">
        <v>0</v>
      </c>
      <c r="C4836" s="56"/>
      <c r="AC4836" s="56"/>
      <c r="AD4836" s="56"/>
      <c r="AE4836" s="56"/>
    </row>
    <row r="4837" spans="1:31" x14ac:dyDescent="0.25">
      <c r="A4837" s="41">
        <v>0</v>
      </c>
      <c r="C4837" s="56"/>
      <c r="AC4837" s="56"/>
      <c r="AD4837" s="56"/>
      <c r="AE4837" s="56"/>
    </row>
    <row r="4838" spans="1:31" x14ac:dyDescent="0.25">
      <c r="A4838" s="41">
        <v>0</v>
      </c>
      <c r="C4838" s="56"/>
      <c r="AC4838" s="56"/>
      <c r="AD4838" s="56"/>
      <c r="AE4838" s="56"/>
    </row>
    <row r="4839" spans="1:31" x14ac:dyDescent="0.25">
      <c r="A4839" s="41">
        <v>0</v>
      </c>
      <c r="C4839" s="56"/>
      <c r="AC4839" s="56"/>
      <c r="AD4839" s="56"/>
      <c r="AE4839" s="56"/>
    </row>
    <row r="4840" spans="1:31" x14ac:dyDescent="0.25">
      <c r="A4840" s="41">
        <v>0</v>
      </c>
      <c r="C4840" s="56"/>
      <c r="AC4840" s="56"/>
      <c r="AD4840" s="56"/>
      <c r="AE4840" s="56"/>
    </row>
    <row r="4841" spans="1:31" x14ac:dyDescent="0.25">
      <c r="A4841" s="41">
        <v>0</v>
      </c>
      <c r="C4841" s="56"/>
      <c r="AC4841" s="56"/>
      <c r="AD4841" s="56"/>
      <c r="AE4841" s="56"/>
    </row>
    <row r="4842" spans="1:31" x14ac:dyDescent="0.25">
      <c r="A4842" s="41">
        <v>0</v>
      </c>
      <c r="C4842" s="56"/>
      <c r="AC4842" s="56"/>
      <c r="AD4842" s="56"/>
      <c r="AE4842" s="56"/>
    </row>
    <row r="4843" spans="1:31" x14ac:dyDescent="0.25">
      <c r="A4843" s="41">
        <v>0</v>
      </c>
      <c r="C4843" s="56"/>
      <c r="AC4843" s="56"/>
      <c r="AD4843" s="56"/>
      <c r="AE4843" s="56"/>
    </row>
    <row r="4844" spans="1:31" x14ac:dyDescent="0.25">
      <c r="A4844" s="41">
        <v>0</v>
      </c>
      <c r="C4844" s="56"/>
      <c r="AC4844" s="56"/>
      <c r="AD4844" s="56"/>
      <c r="AE4844" s="56"/>
    </row>
    <row r="4845" spans="1:31" x14ac:dyDescent="0.25">
      <c r="A4845" s="41">
        <v>0</v>
      </c>
      <c r="C4845" s="56"/>
      <c r="AC4845" s="56"/>
      <c r="AD4845" s="56"/>
      <c r="AE4845" s="56"/>
    </row>
    <row r="4846" spans="1:31" x14ac:dyDescent="0.25">
      <c r="A4846" s="41">
        <v>0</v>
      </c>
      <c r="C4846" s="56"/>
      <c r="AC4846" s="56"/>
      <c r="AD4846" s="56"/>
      <c r="AE4846" s="56"/>
    </row>
    <row r="4847" spans="1:31" x14ac:dyDescent="0.25">
      <c r="A4847" s="41">
        <v>0</v>
      </c>
      <c r="C4847" s="56"/>
      <c r="AC4847" s="56"/>
      <c r="AD4847" s="56"/>
      <c r="AE4847" s="56"/>
    </row>
    <row r="4848" spans="1:31" x14ac:dyDescent="0.25">
      <c r="A4848" s="41">
        <v>0</v>
      </c>
      <c r="C4848" s="56"/>
      <c r="AC4848" s="56"/>
      <c r="AD4848" s="56"/>
      <c r="AE4848" s="56"/>
    </row>
    <row r="4849" spans="1:31" x14ac:dyDescent="0.25">
      <c r="A4849" s="41">
        <v>0</v>
      </c>
      <c r="C4849" s="56"/>
      <c r="AC4849" s="56"/>
      <c r="AD4849" s="56"/>
      <c r="AE4849" s="56"/>
    </row>
    <row r="4850" spans="1:31" x14ac:dyDescent="0.25">
      <c r="A4850" s="41">
        <v>0</v>
      </c>
      <c r="C4850" s="56"/>
      <c r="AC4850" s="56"/>
      <c r="AD4850" s="56"/>
      <c r="AE4850" s="56"/>
    </row>
    <row r="4851" spans="1:31" x14ac:dyDescent="0.25">
      <c r="A4851" s="41">
        <v>0</v>
      </c>
      <c r="C4851" s="56"/>
      <c r="AC4851" s="56"/>
      <c r="AD4851" s="56"/>
      <c r="AE4851" s="56"/>
    </row>
    <row r="4852" spans="1:31" x14ac:dyDescent="0.25">
      <c r="A4852" s="41">
        <v>0</v>
      </c>
      <c r="C4852" s="56"/>
      <c r="AC4852" s="56"/>
      <c r="AD4852" s="56"/>
      <c r="AE4852" s="56"/>
    </row>
    <row r="4853" spans="1:31" x14ac:dyDescent="0.25">
      <c r="A4853" s="41">
        <v>0</v>
      </c>
      <c r="C4853" s="56"/>
      <c r="AC4853" s="56"/>
      <c r="AD4853" s="56"/>
      <c r="AE4853" s="56"/>
    </row>
    <row r="4854" spans="1:31" x14ac:dyDescent="0.25">
      <c r="A4854" s="41">
        <v>0</v>
      </c>
      <c r="C4854" s="56"/>
      <c r="AC4854" s="56"/>
      <c r="AD4854" s="56"/>
      <c r="AE4854" s="56"/>
    </row>
    <row r="4855" spans="1:31" x14ac:dyDescent="0.25">
      <c r="A4855" s="41">
        <v>0</v>
      </c>
      <c r="C4855" s="56"/>
      <c r="AC4855" s="56"/>
      <c r="AD4855" s="56"/>
      <c r="AE4855" s="56"/>
    </row>
    <row r="4856" spans="1:31" x14ac:dyDescent="0.25">
      <c r="A4856" s="41">
        <v>0</v>
      </c>
      <c r="C4856" s="56"/>
      <c r="AC4856" s="56"/>
      <c r="AD4856" s="56"/>
      <c r="AE4856" s="56"/>
    </row>
    <row r="4857" spans="1:31" x14ac:dyDescent="0.25">
      <c r="A4857" s="41">
        <v>0</v>
      </c>
      <c r="C4857" s="56"/>
      <c r="AC4857" s="56"/>
      <c r="AD4857" s="56"/>
      <c r="AE4857" s="56"/>
    </row>
    <row r="4858" spans="1:31" x14ac:dyDescent="0.25">
      <c r="A4858" s="41">
        <v>0</v>
      </c>
      <c r="C4858" s="56"/>
      <c r="AC4858" s="56"/>
      <c r="AD4858" s="56"/>
      <c r="AE4858" s="56"/>
    </row>
    <row r="4859" spans="1:31" x14ac:dyDescent="0.25">
      <c r="A4859" s="41">
        <v>0</v>
      </c>
      <c r="C4859" s="56"/>
      <c r="AC4859" s="56"/>
      <c r="AD4859" s="56"/>
      <c r="AE4859" s="56"/>
    </row>
    <row r="4860" spans="1:31" x14ac:dyDescent="0.25">
      <c r="A4860" s="41">
        <v>0</v>
      </c>
      <c r="C4860" s="56"/>
      <c r="AC4860" s="56"/>
      <c r="AD4860" s="56"/>
      <c r="AE4860" s="56"/>
    </row>
    <row r="4861" spans="1:31" x14ac:dyDescent="0.25">
      <c r="A4861" s="41">
        <v>0</v>
      </c>
      <c r="C4861" s="56"/>
      <c r="AC4861" s="56"/>
      <c r="AD4861" s="56"/>
      <c r="AE4861" s="56"/>
    </row>
    <row r="4862" spans="1:31" x14ac:dyDescent="0.25">
      <c r="A4862" s="41">
        <v>0</v>
      </c>
      <c r="C4862" s="56"/>
      <c r="AC4862" s="56"/>
      <c r="AD4862" s="56"/>
      <c r="AE4862" s="56"/>
    </row>
    <row r="4863" spans="1:31" x14ac:dyDescent="0.25">
      <c r="A4863" s="41">
        <v>0</v>
      </c>
      <c r="C4863" s="56"/>
      <c r="AC4863" s="56"/>
      <c r="AD4863" s="56"/>
      <c r="AE4863" s="56"/>
    </row>
    <row r="4864" spans="1:31" x14ac:dyDescent="0.25">
      <c r="A4864" s="41">
        <v>0</v>
      </c>
      <c r="C4864" s="56"/>
      <c r="AC4864" s="56"/>
      <c r="AD4864" s="56"/>
      <c r="AE4864" s="56"/>
    </row>
    <row r="4865" spans="1:31" x14ac:dyDescent="0.25">
      <c r="A4865" s="41">
        <v>0</v>
      </c>
      <c r="C4865" s="56"/>
      <c r="AC4865" s="56"/>
      <c r="AD4865" s="56"/>
      <c r="AE4865" s="56"/>
    </row>
    <row r="4866" spans="1:31" x14ac:dyDescent="0.25">
      <c r="A4866" s="41">
        <v>0</v>
      </c>
      <c r="C4866" s="56"/>
      <c r="AC4866" s="56"/>
      <c r="AD4866" s="56"/>
      <c r="AE4866" s="56"/>
    </row>
    <row r="4867" spans="1:31" x14ac:dyDescent="0.25">
      <c r="A4867" s="41">
        <v>0</v>
      </c>
      <c r="C4867" s="56"/>
      <c r="AC4867" s="56"/>
      <c r="AD4867" s="56"/>
      <c r="AE4867" s="56"/>
    </row>
    <row r="4868" spans="1:31" x14ac:dyDescent="0.25">
      <c r="A4868" s="41">
        <v>0</v>
      </c>
      <c r="C4868" s="56"/>
      <c r="AC4868" s="56"/>
      <c r="AD4868" s="56"/>
      <c r="AE4868" s="56"/>
    </row>
    <row r="4869" spans="1:31" x14ac:dyDescent="0.25">
      <c r="A4869" s="41">
        <v>0</v>
      </c>
      <c r="C4869" s="56"/>
      <c r="AC4869" s="56"/>
      <c r="AD4869" s="56"/>
      <c r="AE4869" s="56"/>
    </row>
    <row r="4870" spans="1:31" x14ac:dyDescent="0.25">
      <c r="A4870" s="41">
        <v>0</v>
      </c>
      <c r="C4870" s="56"/>
      <c r="AC4870" s="56"/>
      <c r="AD4870" s="56"/>
      <c r="AE4870" s="56"/>
    </row>
    <row r="4871" spans="1:31" x14ac:dyDescent="0.25">
      <c r="A4871" s="41">
        <v>0</v>
      </c>
      <c r="C4871" s="56"/>
      <c r="AC4871" s="56"/>
      <c r="AD4871" s="56"/>
      <c r="AE4871" s="56"/>
    </row>
    <row r="4872" spans="1:31" x14ac:dyDescent="0.25">
      <c r="A4872" s="41">
        <v>0</v>
      </c>
      <c r="C4872" s="56"/>
      <c r="AC4872" s="56"/>
      <c r="AD4872" s="56"/>
      <c r="AE4872" s="56"/>
    </row>
    <row r="4873" spans="1:31" x14ac:dyDescent="0.25">
      <c r="A4873" s="41">
        <v>0</v>
      </c>
      <c r="C4873" s="56"/>
      <c r="AC4873" s="56"/>
      <c r="AD4873" s="56"/>
      <c r="AE4873" s="56"/>
    </row>
    <row r="4874" spans="1:31" x14ac:dyDescent="0.25">
      <c r="A4874" s="41">
        <v>0</v>
      </c>
      <c r="C4874" s="56"/>
      <c r="AC4874" s="56"/>
      <c r="AD4874" s="56"/>
      <c r="AE4874" s="56"/>
    </row>
    <row r="4875" spans="1:31" x14ac:dyDescent="0.25">
      <c r="A4875" s="41">
        <v>0</v>
      </c>
      <c r="C4875" s="56"/>
      <c r="AC4875" s="56"/>
      <c r="AD4875" s="56"/>
      <c r="AE4875" s="56"/>
    </row>
    <row r="4876" spans="1:31" x14ac:dyDescent="0.25">
      <c r="A4876" s="41">
        <v>0</v>
      </c>
      <c r="C4876" s="56"/>
      <c r="AC4876" s="56"/>
      <c r="AD4876" s="56"/>
      <c r="AE4876" s="56"/>
    </row>
    <row r="4877" spans="1:31" x14ac:dyDescent="0.25">
      <c r="A4877" s="41">
        <v>0</v>
      </c>
      <c r="C4877" s="56"/>
      <c r="AC4877" s="56"/>
      <c r="AD4877" s="56"/>
      <c r="AE4877" s="56"/>
    </row>
    <row r="4878" spans="1:31" x14ac:dyDescent="0.25">
      <c r="A4878" s="41">
        <v>0</v>
      </c>
      <c r="C4878" s="56"/>
      <c r="AC4878" s="56"/>
      <c r="AD4878" s="56"/>
      <c r="AE4878" s="56"/>
    </row>
    <row r="4879" spans="1:31" x14ac:dyDescent="0.25">
      <c r="A4879" s="41">
        <v>0</v>
      </c>
      <c r="C4879" s="56"/>
      <c r="AC4879" s="56"/>
      <c r="AD4879" s="56"/>
      <c r="AE4879" s="56"/>
    </row>
    <row r="4880" spans="1:31" x14ac:dyDescent="0.25">
      <c r="A4880" s="41">
        <v>0</v>
      </c>
      <c r="C4880" s="56"/>
      <c r="AC4880" s="56"/>
      <c r="AD4880" s="56"/>
      <c r="AE4880" s="56"/>
    </row>
    <row r="4881" spans="1:31" x14ac:dyDescent="0.25">
      <c r="A4881" s="41">
        <v>0</v>
      </c>
      <c r="C4881" s="56"/>
      <c r="AC4881" s="56"/>
      <c r="AD4881" s="56"/>
      <c r="AE4881" s="56"/>
    </row>
    <row r="4882" spans="1:31" x14ac:dyDescent="0.25">
      <c r="A4882" s="41">
        <v>0</v>
      </c>
      <c r="C4882" s="56"/>
      <c r="AC4882" s="56"/>
      <c r="AD4882" s="56"/>
      <c r="AE4882" s="56"/>
    </row>
    <row r="4883" spans="1:31" x14ac:dyDescent="0.25">
      <c r="A4883" s="41">
        <v>0</v>
      </c>
      <c r="C4883" s="56"/>
      <c r="AC4883" s="56"/>
      <c r="AD4883" s="56"/>
      <c r="AE4883" s="56"/>
    </row>
    <row r="4884" spans="1:31" x14ac:dyDescent="0.25">
      <c r="A4884" s="41">
        <v>0</v>
      </c>
      <c r="C4884" s="56"/>
      <c r="AC4884" s="56"/>
      <c r="AD4884" s="56"/>
      <c r="AE4884" s="56"/>
    </row>
    <row r="4885" spans="1:31" x14ac:dyDescent="0.25">
      <c r="A4885" s="41">
        <v>0</v>
      </c>
      <c r="C4885" s="56"/>
      <c r="AC4885" s="56"/>
      <c r="AD4885" s="56"/>
      <c r="AE4885" s="56"/>
    </row>
    <row r="4886" spans="1:31" x14ac:dyDescent="0.25">
      <c r="A4886" s="41">
        <v>0</v>
      </c>
      <c r="C4886" s="56"/>
      <c r="AC4886" s="56"/>
      <c r="AD4886" s="56"/>
      <c r="AE4886" s="56"/>
    </row>
    <row r="4887" spans="1:31" x14ac:dyDescent="0.25">
      <c r="A4887" s="41">
        <v>0</v>
      </c>
      <c r="C4887" s="56"/>
      <c r="AC4887" s="56"/>
      <c r="AD4887" s="56"/>
      <c r="AE4887" s="56"/>
    </row>
    <row r="4888" spans="1:31" x14ac:dyDescent="0.25">
      <c r="A4888" s="41">
        <v>0</v>
      </c>
      <c r="C4888" s="56"/>
      <c r="AC4888" s="56"/>
      <c r="AD4888" s="56"/>
      <c r="AE4888" s="56"/>
    </row>
    <row r="4889" spans="1:31" x14ac:dyDescent="0.25">
      <c r="A4889" s="41">
        <v>0</v>
      </c>
      <c r="C4889" s="56"/>
      <c r="AC4889" s="56"/>
      <c r="AD4889" s="56"/>
      <c r="AE4889" s="56"/>
    </row>
    <row r="4890" spans="1:31" x14ac:dyDescent="0.25">
      <c r="A4890" s="41">
        <v>0</v>
      </c>
      <c r="C4890" s="56"/>
      <c r="AC4890" s="56"/>
      <c r="AD4890" s="56"/>
      <c r="AE4890" s="56"/>
    </row>
    <row r="4891" spans="1:31" x14ac:dyDescent="0.25">
      <c r="A4891" s="41">
        <v>0</v>
      </c>
      <c r="C4891" s="56"/>
      <c r="AC4891" s="56"/>
      <c r="AD4891" s="56"/>
      <c r="AE4891" s="56"/>
    </row>
    <row r="4892" spans="1:31" x14ac:dyDescent="0.25">
      <c r="A4892" s="41">
        <v>0</v>
      </c>
      <c r="C4892" s="56"/>
      <c r="AC4892" s="56"/>
      <c r="AD4892" s="56"/>
      <c r="AE4892" s="56"/>
    </row>
    <row r="4893" spans="1:31" x14ac:dyDescent="0.25">
      <c r="A4893" s="41">
        <v>0</v>
      </c>
      <c r="C4893" s="56"/>
      <c r="AC4893" s="56"/>
      <c r="AD4893" s="56"/>
      <c r="AE4893" s="56"/>
    </row>
    <row r="4894" spans="1:31" x14ac:dyDescent="0.25">
      <c r="A4894" s="41">
        <v>0</v>
      </c>
      <c r="C4894" s="56"/>
      <c r="AC4894" s="56"/>
      <c r="AD4894" s="56"/>
      <c r="AE4894" s="56"/>
    </row>
    <row r="4895" spans="1:31" x14ac:dyDescent="0.25">
      <c r="A4895" s="41">
        <v>0</v>
      </c>
      <c r="C4895" s="56"/>
      <c r="AC4895" s="56"/>
      <c r="AD4895" s="56"/>
      <c r="AE4895" s="56"/>
    </row>
    <row r="4896" spans="1:31" x14ac:dyDescent="0.25">
      <c r="A4896" s="41">
        <v>0</v>
      </c>
      <c r="C4896" s="56"/>
      <c r="AC4896" s="56"/>
      <c r="AD4896" s="56"/>
      <c r="AE4896" s="56"/>
    </row>
    <row r="4897" spans="1:31" x14ac:dyDescent="0.25">
      <c r="A4897" s="41">
        <v>0</v>
      </c>
      <c r="C4897" s="56"/>
      <c r="AC4897" s="56"/>
      <c r="AD4897" s="56"/>
      <c r="AE4897" s="56"/>
    </row>
    <row r="4898" spans="1:31" x14ac:dyDescent="0.25">
      <c r="A4898" s="41">
        <v>0</v>
      </c>
      <c r="C4898" s="56"/>
      <c r="AC4898" s="56"/>
      <c r="AD4898" s="56"/>
      <c r="AE4898" s="56"/>
    </row>
    <row r="4899" spans="1:31" x14ac:dyDescent="0.25">
      <c r="A4899" s="41">
        <v>0</v>
      </c>
      <c r="C4899" s="56"/>
      <c r="AC4899" s="56"/>
      <c r="AD4899" s="56"/>
      <c r="AE4899" s="56"/>
    </row>
    <row r="4900" spans="1:31" x14ac:dyDescent="0.25">
      <c r="A4900" s="41">
        <v>0</v>
      </c>
      <c r="C4900" s="56"/>
      <c r="AC4900" s="56"/>
      <c r="AD4900" s="56"/>
      <c r="AE4900" s="56"/>
    </row>
    <row r="4901" spans="1:31" x14ac:dyDescent="0.25">
      <c r="A4901" s="41">
        <v>0</v>
      </c>
      <c r="C4901" s="56"/>
      <c r="AC4901" s="56"/>
      <c r="AD4901" s="56"/>
      <c r="AE4901" s="56"/>
    </row>
    <row r="4902" spans="1:31" x14ac:dyDescent="0.25">
      <c r="A4902" s="41">
        <v>0</v>
      </c>
      <c r="C4902" s="56"/>
      <c r="AC4902" s="56"/>
      <c r="AD4902" s="56"/>
      <c r="AE4902" s="56"/>
    </row>
    <row r="4903" spans="1:31" x14ac:dyDescent="0.25">
      <c r="A4903" s="41">
        <v>0</v>
      </c>
      <c r="C4903" s="56"/>
      <c r="AC4903" s="56"/>
      <c r="AD4903" s="56"/>
      <c r="AE4903" s="56"/>
    </row>
    <row r="4904" spans="1:31" x14ac:dyDescent="0.25">
      <c r="A4904" s="41">
        <v>0</v>
      </c>
      <c r="C4904" s="56"/>
      <c r="AC4904" s="56"/>
      <c r="AD4904" s="56"/>
      <c r="AE4904" s="56"/>
    </row>
    <row r="4905" spans="1:31" x14ac:dyDescent="0.25">
      <c r="A4905" s="41">
        <v>0</v>
      </c>
      <c r="C4905" s="56"/>
      <c r="AC4905" s="56"/>
      <c r="AD4905" s="56"/>
      <c r="AE4905" s="56"/>
    </row>
    <row r="4906" spans="1:31" x14ac:dyDescent="0.25">
      <c r="A4906" s="41">
        <v>0</v>
      </c>
      <c r="C4906" s="56"/>
      <c r="AC4906" s="56"/>
      <c r="AD4906" s="56"/>
      <c r="AE4906" s="56"/>
    </row>
    <row r="4907" spans="1:31" x14ac:dyDescent="0.25">
      <c r="A4907" s="41">
        <v>0</v>
      </c>
      <c r="C4907" s="56"/>
      <c r="AC4907" s="56"/>
      <c r="AD4907" s="56"/>
      <c r="AE4907" s="56"/>
    </row>
    <row r="4908" spans="1:31" x14ac:dyDescent="0.25">
      <c r="A4908" s="41">
        <v>0</v>
      </c>
      <c r="C4908" s="56"/>
      <c r="AC4908" s="56"/>
      <c r="AD4908" s="56"/>
      <c r="AE4908" s="56"/>
    </row>
    <row r="4909" spans="1:31" x14ac:dyDescent="0.25">
      <c r="A4909" s="41">
        <v>0</v>
      </c>
      <c r="C4909" s="56"/>
      <c r="AC4909" s="56"/>
      <c r="AD4909" s="56"/>
      <c r="AE4909" s="56"/>
    </row>
    <row r="4910" spans="1:31" x14ac:dyDescent="0.25">
      <c r="A4910" s="41">
        <v>0</v>
      </c>
      <c r="C4910" s="56"/>
      <c r="AC4910" s="56"/>
      <c r="AD4910" s="56"/>
      <c r="AE4910" s="56"/>
    </row>
    <row r="4911" spans="1:31" x14ac:dyDescent="0.25">
      <c r="A4911" s="41">
        <v>0</v>
      </c>
      <c r="C4911" s="56"/>
      <c r="AC4911" s="56"/>
      <c r="AD4911" s="56"/>
      <c r="AE4911" s="56"/>
    </row>
    <row r="4912" spans="1:31" x14ac:dyDescent="0.25">
      <c r="A4912" s="41">
        <v>0</v>
      </c>
      <c r="C4912" s="56"/>
      <c r="AC4912" s="56"/>
      <c r="AD4912" s="56"/>
      <c r="AE4912" s="56"/>
    </row>
    <row r="4913" spans="1:31" x14ac:dyDescent="0.25">
      <c r="A4913" s="41">
        <v>0</v>
      </c>
      <c r="C4913" s="56"/>
      <c r="AC4913" s="56"/>
      <c r="AD4913" s="56"/>
      <c r="AE4913" s="56"/>
    </row>
    <row r="4914" spans="1:31" x14ac:dyDescent="0.25">
      <c r="A4914" s="41">
        <v>0</v>
      </c>
      <c r="C4914" s="56"/>
      <c r="AC4914" s="56"/>
      <c r="AD4914" s="56"/>
      <c r="AE4914" s="56"/>
    </row>
    <row r="4915" spans="1:31" x14ac:dyDescent="0.25">
      <c r="A4915" s="41">
        <v>0</v>
      </c>
      <c r="C4915" s="56"/>
      <c r="AC4915" s="56"/>
      <c r="AD4915" s="56"/>
      <c r="AE4915" s="56"/>
    </row>
    <row r="4916" spans="1:31" x14ac:dyDescent="0.25">
      <c r="A4916" s="41">
        <v>0</v>
      </c>
      <c r="C4916" s="56"/>
      <c r="AC4916" s="56"/>
      <c r="AD4916" s="56"/>
      <c r="AE4916" s="56"/>
    </row>
    <row r="4917" spans="1:31" x14ac:dyDescent="0.25">
      <c r="A4917" s="41">
        <v>0</v>
      </c>
      <c r="C4917" s="56"/>
      <c r="AC4917" s="56"/>
      <c r="AD4917" s="56"/>
      <c r="AE4917" s="56"/>
    </row>
    <row r="4918" spans="1:31" x14ac:dyDescent="0.25">
      <c r="A4918" s="41">
        <v>0</v>
      </c>
      <c r="C4918" s="56"/>
      <c r="AC4918" s="56"/>
      <c r="AD4918" s="56"/>
      <c r="AE4918" s="56"/>
    </row>
    <row r="4919" spans="1:31" x14ac:dyDescent="0.25">
      <c r="A4919" s="41">
        <v>0</v>
      </c>
      <c r="C4919" s="56"/>
      <c r="AC4919" s="56"/>
      <c r="AD4919" s="56"/>
      <c r="AE4919" s="56"/>
    </row>
    <row r="4920" spans="1:31" x14ac:dyDescent="0.25">
      <c r="A4920" s="41">
        <v>0</v>
      </c>
      <c r="C4920" s="56"/>
      <c r="AC4920" s="56"/>
      <c r="AD4920" s="56"/>
      <c r="AE4920" s="56"/>
    </row>
    <row r="4921" spans="1:31" x14ac:dyDescent="0.25">
      <c r="A4921" s="41">
        <v>0</v>
      </c>
      <c r="C4921" s="56"/>
      <c r="AC4921" s="56"/>
      <c r="AD4921" s="56"/>
      <c r="AE4921" s="56"/>
    </row>
    <row r="4922" spans="1:31" x14ac:dyDescent="0.25">
      <c r="A4922" s="41">
        <v>0</v>
      </c>
      <c r="C4922" s="56"/>
      <c r="AC4922" s="56"/>
      <c r="AD4922" s="56"/>
      <c r="AE4922" s="56"/>
    </row>
    <row r="4923" spans="1:31" x14ac:dyDescent="0.25">
      <c r="A4923" s="41">
        <v>0</v>
      </c>
      <c r="C4923" s="56"/>
      <c r="AC4923" s="56"/>
      <c r="AD4923" s="56"/>
      <c r="AE4923" s="56"/>
    </row>
    <row r="4924" spans="1:31" x14ac:dyDescent="0.25">
      <c r="A4924" s="41">
        <v>0</v>
      </c>
      <c r="C4924" s="56"/>
      <c r="AC4924" s="56"/>
      <c r="AD4924" s="56"/>
      <c r="AE4924" s="56"/>
    </row>
    <row r="4925" spans="1:31" x14ac:dyDescent="0.25">
      <c r="A4925" s="41">
        <v>0</v>
      </c>
      <c r="C4925" s="56"/>
      <c r="AC4925" s="56"/>
      <c r="AD4925" s="56"/>
      <c r="AE4925" s="56"/>
    </row>
    <row r="4926" spans="1:31" x14ac:dyDescent="0.25">
      <c r="A4926" s="41">
        <v>0</v>
      </c>
      <c r="C4926" s="56"/>
      <c r="AC4926" s="56"/>
      <c r="AD4926" s="56"/>
      <c r="AE4926" s="56"/>
    </row>
    <row r="4927" spans="1:31" x14ac:dyDescent="0.25">
      <c r="A4927" s="41">
        <v>0</v>
      </c>
      <c r="C4927" s="56"/>
      <c r="AC4927" s="56"/>
      <c r="AD4927" s="56"/>
      <c r="AE4927" s="56"/>
    </row>
    <row r="4928" spans="1:31" x14ac:dyDescent="0.25">
      <c r="A4928" s="41">
        <v>0</v>
      </c>
      <c r="C4928" s="56"/>
      <c r="AC4928" s="56"/>
      <c r="AD4928" s="56"/>
      <c r="AE4928" s="56"/>
    </row>
    <row r="4929" spans="1:31" x14ac:dyDescent="0.25">
      <c r="A4929" s="41">
        <v>0</v>
      </c>
      <c r="C4929" s="56"/>
      <c r="AC4929" s="56"/>
      <c r="AD4929" s="56"/>
      <c r="AE4929" s="56"/>
    </row>
    <row r="4930" spans="1:31" x14ac:dyDescent="0.25">
      <c r="A4930" s="41">
        <v>0</v>
      </c>
      <c r="C4930" s="56"/>
      <c r="AC4930" s="56"/>
      <c r="AD4930" s="56"/>
      <c r="AE4930" s="56"/>
    </row>
    <row r="4931" spans="1:31" x14ac:dyDescent="0.25">
      <c r="A4931" s="41">
        <v>0</v>
      </c>
      <c r="C4931" s="56"/>
      <c r="AC4931" s="56"/>
      <c r="AD4931" s="56"/>
      <c r="AE4931" s="56"/>
    </row>
    <row r="4932" spans="1:31" x14ac:dyDescent="0.25">
      <c r="A4932" s="41">
        <v>0</v>
      </c>
      <c r="C4932" s="56"/>
      <c r="AC4932" s="56"/>
      <c r="AD4932" s="56"/>
      <c r="AE4932" s="56"/>
    </row>
    <row r="4933" spans="1:31" x14ac:dyDescent="0.25">
      <c r="A4933" s="41">
        <v>0</v>
      </c>
      <c r="C4933" s="56"/>
      <c r="AC4933" s="56"/>
      <c r="AD4933" s="56"/>
      <c r="AE4933" s="56"/>
    </row>
    <row r="4934" spans="1:31" x14ac:dyDescent="0.25">
      <c r="A4934" s="41">
        <v>0</v>
      </c>
      <c r="C4934" s="56"/>
      <c r="AC4934" s="56"/>
      <c r="AD4934" s="56"/>
      <c r="AE4934" s="56"/>
    </row>
    <row r="4935" spans="1:31" x14ac:dyDescent="0.25">
      <c r="A4935" s="41">
        <v>0</v>
      </c>
      <c r="C4935" s="56"/>
      <c r="AC4935" s="56"/>
      <c r="AD4935" s="56"/>
      <c r="AE4935" s="56"/>
    </row>
    <row r="4936" spans="1:31" x14ac:dyDescent="0.25">
      <c r="A4936" s="41">
        <v>0</v>
      </c>
      <c r="C4936" s="56"/>
      <c r="AC4936" s="56"/>
      <c r="AD4936" s="56"/>
      <c r="AE4936" s="56"/>
    </row>
    <row r="4937" spans="1:31" x14ac:dyDescent="0.25">
      <c r="A4937" s="41">
        <v>0</v>
      </c>
      <c r="C4937" s="56"/>
      <c r="AC4937" s="56"/>
      <c r="AD4937" s="56"/>
      <c r="AE4937" s="56"/>
    </row>
    <row r="4938" spans="1:31" x14ac:dyDescent="0.25">
      <c r="A4938" s="41">
        <v>0</v>
      </c>
      <c r="C4938" s="56"/>
      <c r="AC4938" s="56"/>
      <c r="AD4938" s="56"/>
      <c r="AE4938" s="56"/>
    </row>
    <row r="4939" spans="1:31" x14ac:dyDescent="0.25">
      <c r="A4939" s="41">
        <v>0</v>
      </c>
      <c r="C4939" s="56"/>
      <c r="AC4939" s="56"/>
      <c r="AD4939" s="56"/>
      <c r="AE4939" s="56"/>
    </row>
    <row r="4940" spans="1:31" x14ac:dyDescent="0.25">
      <c r="A4940" s="41">
        <v>0</v>
      </c>
      <c r="C4940" s="56"/>
      <c r="AC4940" s="56"/>
      <c r="AD4940" s="56"/>
      <c r="AE4940" s="56"/>
    </row>
    <row r="4941" spans="1:31" x14ac:dyDescent="0.25">
      <c r="A4941" s="41">
        <v>0</v>
      </c>
      <c r="C4941" s="56"/>
      <c r="AC4941" s="56"/>
      <c r="AD4941" s="56"/>
      <c r="AE4941" s="56"/>
    </row>
    <row r="4942" spans="1:31" x14ac:dyDescent="0.25">
      <c r="A4942" s="41">
        <v>0</v>
      </c>
      <c r="C4942" s="56"/>
      <c r="AC4942" s="56"/>
      <c r="AD4942" s="56"/>
      <c r="AE4942" s="56"/>
    </row>
    <row r="4943" spans="1:31" x14ac:dyDescent="0.25">
      <c r="A4943" s="41">
        <v>0</v>
      </c>
      <c r="C4943" s="56"/>
      <c r="AC4943" s="56"/>
      <c r="AD4943" s="56"/>
      <c r="AE4943" s="56"/>
    </row>
    <row r="4944" spans="1:31" x14ac:dyDescent="0.25">
      <c r="A4944" s="41">
        <v>0</v>
      </c>
      <c r="C4944" s="56"/>
      <c r="AC4944" s="56"/>
      <c r="AD4944" s="56"/>
      <c r="AE4944" s="56"/>
    </row>
    <row r="4945" spans="1:31" x14ac:dyDescent="0.25">
      <c r="A4945" s="41">
        <v>0</v>
      </c>
      <c r="C4945" s="56"/>
      <c r="AC4945" s="56"/>
      <c r="AD4945" s="56"/>
      <c r="AE4945" s="56"/>
    </row>
    <row r="4946" spans="1:31" x14ac:dyDescent="0.25">
      <c r="A4946" s="41">
        <v>0</v>
      </c>
      <c r="C4946" s="56"/>
      <c r="AC4946" s="56"/>
      <c r="AD4946" s="56"/>
      <c r="AE4946" s="56"/>
    </row>
    <row r="4947" spans="1:31" x14ac:dyDescent="0.25">
      <c r="A4947" s="41">
        <v>0</v>
      </c>
      <c r="C4947" s="56"/>
      <c r="AC4947" s="56"/>
      <c r="AD4947" s="56"/>
      <c r="AE4947" s="56"/>
    </row>
    <row r="4948" spans="1:31" x14ac:dyDescent="0.25">
      <c r="A4948" s="41">
        <v>0</v>
      </c>
      <c r="C4948" s="56"/>
      <c r="AC4948" s="56"/>
      <c r="AD4948" s="56"/>
      <c r="AE4948" s="56"/>
    </row>
    <row r="4949" spans="1:31" x14ac:dyDescent="0.25">
      <c r="A4949" s="41">
        <v>0</v>
      </c>
      <c r="C4949" s="56"/>
      <c r="AC4949" s="56"/>
      <c r="AD4949" s="56"/>
      <c r="AE4949" s="56"/>
    </row>
    <row r="4950" spans="1:31" x14ac:dyDescent="0.25">
      <c r="A4950" s="41">
        <v>0</v>
      </c>
      <c r="C4950" s="56"/>
      <c r="AC4950" s="56"/>
      <c r="AD4950" s="56"/>
      <c r="AE4950" s="56"/>
    </row>
    <row r="4951" spans="1:31" x14ac:dyDescent="0.25">
      <c r="A4951" s="41">
        <v>0</v>
      </c>
      <c r="C4951" s="56"/>
      <c r="AC4951" s="56"/>
      <c r="AD4951" s="56"/>
      <c r="AE4951" s="56"/>
    </row>
    <row r="4952" spans="1:31" x14ac:dyDescent="0.25">
      <c r="A4952" s="41">
        <v>0</v>
      </c>
      <c r="C4952" s="56"/>
      <c r="AC4952" s="56"/>
      <c r="AD4952" s="56"/>
      <c r="AE4952" s="56"/>
    </row>
    <row r="4953" spans="1:31" x14ac:dyDescent="0.25">
      <c r="A4953" s="41">
        <v>0</v>
      </c>
      <c r="C4953" s="56"/>
      <c r="AC4953" s="56"/>
      <c r="AD4953" s="56"/>
      <c r="AE4953" s="56"/>
    </row>
    <row r="4954" spans="1:31" x14ac:dyDescent="0.25">
      <c r="A4954" s="41">
        <v>0</v>
      </c>
      <c r="C4954" s="56"/>
      <c r="AC4954" s="56"/>
      <c r="AD4954" s="56"/>
      <c r="AE4954" s="56"/>
    </row>
    <row r="4955" spans="1:31" x14ac:dyDescent="0.25">
      <c r="A4955" s="41">
        <v>0</v>
      </c>
      <c r="C4955" s="56"/>
      <c r="AC4955" s="56"/>
      <c r="AD4955" s="56"/>
      <c r="AE4955" s="56"/>
    </row>
    <row r="4956" spans="1:31" x14ac:dyDescent="0.25">
      <c r="A4956" s="41">
        <v>0</v>
      </c>
      <c r="C4956" s="56"/>
      <c r="AC4956" s="56"/>
      <c r="AD4956" s="56"/>
      <c r="AE4956" s="56"/>
    </row>
    <row r="4957" spans="1:31" x14ac:dyDescent="0.25">
      <c r="A4957" s="41">
        <v>0</v>
      </c>
      <c r="C4957" s="56"/>
      <c r="AC4957" s="56"/>
      <c r="AD4957" s="56"/>
      <c r="AE4957" s="56"/>
    </row>
    <row r="4958" spans="1:31" x14ac:dyDescent="0.25">
      <c r="A4958" s="41">
        <v>0</v>
      </c>
      <c r="C4958" s="56"/>
      <c r="AC4958" s="56"/>
      <c r="AD4958" s="56"/>
      <c r="AE4958" s="56"/>
    </row>
    <row r="4959" spans="1:31" x14ac:dyDescent="0.25">
      <c r="A4959" s="41">
        <v>0</v>
      </c>
      <c r="C4959" s="56"/>
      <c r="AC4959" s="56"/>
      <c r="AD4959" s="56"/>
      <c r="AE4959" s="56"/>
    </row>
    <row r="4960" spans="1:31" x14ac:dyDescent="0.25">
      <c r="A4960" s="41">
        <v>0</v>
      </c>
      <c r="C4960" s="56"/>
      <c r="AC4960" s="56"/>
      <c r="AD4960" s="56"/>
      <c r="AE4960" s="56"/>
    </row>
    <row r="4961" spans="1:31" x14ac:dyDescent="0.25">
      <c r="A4961" s="41">
        <v>0</v>
      </c>
      <c r="C4961" s="56"/>
      <c r="AC4961" s="56"/>
      <c r="AD4961" s="56"/>
      <c r="AE4961" s="56"/>
    </row>
    <row r="4962" spans="1:31" x14ac:dyDescent="0.25">
      <c r="A4962" s="41">
        <v>0</v>
      </c>
      <c r="C4962" s="56"/>
      <c r="AC4962" s="56"/>
      <c r="AD4962" s="56"/>
      <c r="AE4962" s="56"/>
    </row>
    <row r="4963" spans="1:31" x14ac:dyDescent="0.25">
      <c r="A4963" s="41">
        <v>0</v>
      </c>
      <c r="C4963" s="56"/>
      <c r="AC4963" s="56"/>
      <c r="AD4963" s="56"/>
      <c r="AE4963" s="56"/>
    </row>
    <row r="4964" spans="1:31" x14ac:dyDescent="0.25">
      <c r="A4964" s="41">
        <v>0</v>
      </c>
      <c r="C4964" s="56"/>
      <c r="AC4964" s="56"/>
      <c r="AD4964" s="56"/>
      <c r="AE4964" s="56"/>
    </row>
    <row r="4965" spans="1:31" x14ac:dyDescent="0.25">
      <c r="A4965" s="41">
        <v>0</v>
      </c>
      <c r="C4965" s="56"/>
      <c r="AC4965" s="56"/>
      <c r="AD4965" s="56"/>
      <c r="AE4965" s="56"/>
    </row>
    <row r="4966" spans="1:31" x14ac:dyDescent="0.25">
      <c r="A4966" s="41">
        <v>0</v>
      </c>
      <c r="C4966" s="56"/>
      <c r="AC4966" s="56"/>
      <c r="AD4966" s="56"/>
      <c r="AE4966" s="56"/>
    </row>
    <row r="4967" spans="1:31" x14ac:dyDescent="0.25">
      <c r="A4967" s="41">
        <v>0</v>
      </c>
      <c r="C4967" s="56"/>
      <c r="AC4967" s="56"/>
      <c r="AD4967" s="56"/>
      <c r="AE4967" s="56"/>
    </row>
    <row r="4968" spans="1:31" x14ac:dyDescent="0.25">
      <c r="A4968" s="41">
        <v>0</v>
      </c>
      <c r="C4968" s="56"/>
      <c r="AC4968" s="56"/>
      <c r="AD4968" s="56"/>
      <c r="AE4968" s="56"/>
    </row>
    <row r="4969" spans="1:31" x14ac:dyDescent="0.25">
      <c r="A4969" s="41">
        <v>0</v>
      </c>
      <c r="C4969" s="56"/>
      <c r="AC4969" s="56"/>
      <c r="AD4969" s="56"/>
      <c r="AE4969" s="56"/>
    </row>
    <row r="4970" spans="1:31" x14ac:dyDescent="0.25">
      <c r="A4970" s="41">
        <v>0</v>
      </c>
      <c r="C4970" s="56"/>
      <c r="AC4970" s="56"/>
      <c r="AD4970" s="56"/>
      <c r="AE4970" s="56"/>
    </row>
    <row r="4971" spans="1:31" x14ac:dyDescent="0.25">
      <c r="A4971" s="41">
        <v>0</v>
      </c>
      <c r="C4971" s="56"/>
      <c r="AC4971" s="56"/>
      <c r="AD4971" s="56"/>
      <c r="AE4971" s="56"/>
    </row>
    <row r="4972" spans="1:31" x14ac:dyDescent="0.25">
      <c r="A4972" s="41">
        <v>0</v>
      </c>
      <c r="C4972" s="56"/>
      <c r="AC4972" s="56"/>
      <c r="AD4972" s="56"/>
      <c r="AE4972" s="56"/>
    </row>
    <row r="4973" spans="1:31" x14ac:dyDescent="0.25">
      <c r="A4973" s="41">
        <v>0</v>
      </c>
      <c r="C4973" s="56"/>
      <c r="AC4973" s="56"/>
      <c r="AD4973" s="56"/>
      <c r="AE4973" s="56"/>
    </row>
    <row r="4974" spans="1:31" x14ac:dyDescent="0.25">
      <c r="A4974" s="41">
        <v>0</v>
      </c>
      <c r="C4974" s="56"/>
      <c r="AC4974" s="56"/>
      <c r="AD4974" s="56"/>
      <c r="AE4974" s="56"/>
    </row>
    <row r="4975" spans="1:31" x14ac:dyDescent="0.25">
      <c r="A4975" s="41">
        <v>0</v>
      </c>
      <c r="C4975" s="56"/>
      <c r="AC4975" s="56"/>
      <c r="AD4975" s="56"/>
      <c r="AE4975" s="56"/>
    </row>
    <row r="4976" spans="1:31" x14ac:dyDescent="0.25">
      <c r="A4976" s="41">
        <v>0</v>
      </c>
      <c r="C4976" s="56"/>
      <c r="AC4976" s="56"/>
      <c r="AD4976" s="56"/>
      <c r="AE4976" s="56"/>
    </row>
    <row r="4977" spans="1:31" x14ac:dyDescent="0.25">
      <c r="A4977" s="41">
        <v>0</v>
      </c>
      <c r="C4977" s="56"/>
      <c r="AC4977" s="56"/>
      <c r="AD4977" s="56"/>
      <c r="AE4977" s="56"/>
    </row>
    <row r="4978" spans="1:31" x14ac:dyDescent="0.25">
      <c r="A4978" s="41">
        <v>0</v>
      </c>
      <c r="C4978" s="56"/>
      <c r="AC4978" s="56"/>
      <c r="AD4978" s="56"/>
      <c r="AE4978" s="56"/>
    </row>
    <row r="4979" spans="1:31" x14ac:dyDescent="0.25">
      <c r="A4979" s="41">
        <v>0</v>
      </c>
      <c r="C4979" s="56"/>
      <c r="AC4979" s="56"/>
      <c r="AD4979" s="56"/>
      <c r="AE4979" s="56"/>
    </row>
    <row r="4980" spans="1:31" x14ac:dyDescent="0.25">
      <c r="A4980" s="41">
        <v>0</v>
      </c>
      <c r="C4980" s="56"/>
      <c r="AC4980" s="56"/>
      <c r="AD4980" s="56"/>
      <c r="AE4980" s="56"/>
    </row>
    <row r="4981" spans="1:31" x14ac:dyDescent="0.25">
      <c r="A4981" s="41">
        <v>0</v>
      </c>
      <c r="C4981" s="56"/>
      <c r="AC4981" s="56"/>
      <c r="AD4981" s="56"/>
      <c r="AE4981" s="56"/>
    </row>
    <row r="4982" spans="1:31" x14ac:dyDescent="0.25">
      <c r="A4982" s="41">
        <v>0</v>
      </c>
      <c r="C4982" s="56"/>
      <c r="AC4982" s="56"/>
      <c r="AD4982" s="56"/>
      <c r="AE4982" s="56"/>
    </row>
    <row r="4983" spans="1:31" x14ac:dyDescent="0.25">
      <c r="A4983" s="41">
        <v>0</v>
      </c>
      <c r="C4983" s="56"/>
      <c r="AC4983" s="56"/>
      <c r="AD4983" s="56"/>
      <c r="AE4983" s="56"/>
    </row>
    <row r="4984" spans="1:31" x14ac:dyDescent="0.25">
      <c r="A4984" s="41">
        <v>0</v>
      </c>
      <c r="C4984" s="56"/>
      <c r="AC4984" s="56"/>
      <c r="AD4984" s="56"/>
      <c r="AE4984" s="56"/>
    </row>
    <row r="4985" spans="1:31" x14ac:dyDescent="0.25">
      <c r="A4985" s="41">
        <v>0</v>
      </c>
      <c r="C4985" s="56"/>
      <c r="AC4985" s="56"/>
      <c r="AD4985" s="56"/>
      <c r="AE4985" s="56"/>
    </row>
    <row r="4986" spans="1:31" x14ac:dyDescent="0.25">
      <c r="A4986" s="41">
        <v>0</v>
      </c>
      <c r="C4986" s="56"/>
      <c r="AC4986" s="56"/>
      <c r="AD4986" s="56"/>
      <c r="AE4986" s="56"/>
    </row>
    <row r="4987" spans="1:31" x14ac:dyDescent="0.25">
      <c r="A4987" s="41">
        <v>0</v>
      </c>
      <c r="C4987" s="56"/>
      <c r="AC4987" s="56"/>
      <c r="AD4987" s="56"/>
      <c r="AE4987" s="56"/>
    </row>
    <row r="4988" spans="1:31" x14ac:dyDescent="0.25">
      <c r="A4988" s="41">
        <v>0</v>
      </c>
      <c r="C4988" s="56"/>
      <c r="AC4988" s="56"/>
      <c r="AD4988" s="56"/>
      <c r="AE4988" s="56"/>
    </row>
    <row r="4989" spans="1:31" x14ac:dyDescent="0.25">
      <c r="A4989" s="41">
        <v>0</v>
      </c>
      <c r="C4989" s="56"/>
      <c r="AC4989" s="56"/>
      <c r="AD4989" s="56"/>
      <c r="AE4989" s="56"/>
    </row>
    <row r="4990" spans="1:31" x14ac:dyDescent="0.25">
      <c r="A4990" s="41">
        <v>0</v>
      </c>
      <c r="C4990" s="56"/>
      <c r="AC4990" s="56"/>
      <c r="AD4990" s="56"/>
      <c r="AE4990" s="56"/>
    </row>
    <row r="4991" spans="1:31" x14ac:dyDescent="0.25">
      <c r="A4991" s="41">
        <v>0</v>
      </c>
      <c r="C4991" s="56"/>
      <c r="AC4991" s="56"/>
      <c r="AD4991" s="56"/>
      <c r="AE4991" s="56"/>
    </row>
    <row r="4992" spans="1:31" x14ac:dyDescent="0.25">
      <c r="A4992" s="41">
        <v>0</v>
      </c>
      <c r="C4992" s="56"/>
      <c r="AC4992" s="56"/>
      <c r="AD4992" s="56"/>
      <c r="AE4992" s="56"/>
    </row>
    <row r="4993" spans="1:31" x14ac:dyDescent="0.25">
      <c r="A4993" s="41">
        <v>0</v>
      </c>
      <c r="C4993" s="56"/>
      <c r="AC4993" s="56"/>
      <c r="AD4993" s="56"/>
      <c r="AE4993" s="56"/>
    </row>
    <row r="4994" spans="1:31" x14ac:dyDescent="0.25">
      <c r="A4994" s="41">
        <v>0</v>
      </c>
      <c r="C4994" s="56"/>
      <c r="AC4994" s="56"/>
      <c r="AD4994" s="56"/>
      <c r="AE4994" s="56"/>
    </row>
    <row r="4995" spans="1:31" x14ac:dyDescent="0.25">
      <c r="A4995" s="41">
        <v>0</v>
      </c>
      <c r="C4995" s="56"/>
      <c r="AC4995" s="56"/>
      <c r="AD4995" s="56"/>
      <c r="AE4995" s="56"/>
    </row>
    <row r="4996" spans="1:31" x14ac:dyDescent="0.25">
      <c r="A4996" s="41">
        <v>0</v>
      </c>
      <c r="C4996" s="56"/>
      <c r="AC4996" s="56"/>
      <c r="AD4996" s="56"/>
      <c r="AE4996" s="56"/>
    </row>
    <row r="4997" spans="1:31" x14ac:dyDescent="0.25">
      <c r="A4997" s="41">
        <v>0</v>
      </c>
      <c r="C4997" s="56"/>
      <c r="AC4997" s="56"/>
      <c r="AD4997" s="56"/>
      <c r="AE4997" s="56"/>
    </row>
    <row r="4998" spans="1:31" x14ac:dyDescent="0.25">
      <c r="A4998" s="41">
        <v>0</v>
      </c>
      <c r="C4998" s="56"/>
      <c r="AC4998" s="56"/>
      <c r="AD4998" s="56"/>
      <c r="AE4998" s="56"/>
    </row>
    <row r="4999" spans="1:31" x14ac:dyDescent="0.25">
      <c r="A4999" s="41">
        <v>0</v>
      </c>
      <c r="C4999" s="56"/>
      <c r="AC4999" s="56"/>
      <c r="AD4999" s="56"/>
      <c r="AE4999" s="56"/>
    </row>
    <row r="5000" spans="1:31" x14ac:dyDescent="0.25">
      <c r="A5000" s="41">
        <v>0</v>
      </c>
      <c r="C5000" s="56"/>
      <c r="AC5000" s="56"/>
      <c r="AD5000" s="56"/>
      <c r="AE5000" s="56"/>
    </row>
    <row r="5001" spans="1:31" x14ac:dyDescent="0.25">
      <c r="A5001" s="41">
        <v>0</v>
      </c>
      <c r="C5001" s="56"/>
      <c r="AC5001" s="56"/>
      <c r="AD5001" s="56"/>
      <c r="AE5001" s="56"/>
    </row>
    <row r="5002" spans="1:31" x14ac:dyDescent="0.25">
      <c r="A5002" s="41">
        <v>0</v>
      </c>
      <c r="C5002" s="56"/>
      <c r="AC5002" s="56"/>
      <c r="AD5002" s="56"/>
      <c r="AE5002" s="56"/>
    </row>
    <row r="5003" spans="1:31" x14ac:dyDescent="0.25">
      <c r="A5003" s="41">
        <v>0</v>
      </c>
      <c r="C5003" s="56"/>
      <c r="AC5003" s="56"/>
      <c r="AD5003" s="56"/>
      <c r="AE5003" s="56"/>
    </row>
    <row r="5004" spans="1:31" x14ac:dyDescent="0.25">
      <c r="A5004" s="41">
        <v>0</v>
      </c>
      <c r="C5004" s="56"/>
      <c r="AC5004" s="56"/>
      <c r="AD5004" s="56"/>
      <c r="AE5004" s="56"/>
    </row>
    <row r="5005" spans="1:31" x14ac:dyDescent="0.25">
      <c r="A5005" s="41">
        <v>0</v>
      </c>
      <c r="C5005" s="56"/>
      <c r="AC5005" s="56"/>
      <c r="AD5005" s="56"/>
      <c r="AE5005" s="56"/>
    </row>
    <row r="5006" spans="1:31" x14ac:dyDescent="0.25">
      <c r="A5006" s="41">
        <v>0</v>
      </c>
      <c r="C5006" s="56"/>
      <c r="AC5006" s="56"/>
      <c r="AD5006" s="56"/>
      <c r="AE5006" s="56"/>
    </row>
    <row r="5007" spans="1:31" x14ac:dyDescent="0.25">
      <c r="A5007" s="41">
        <v>0</v>
      </c>
      <c r="C5007" s="56"/>
      <c r="AC5007" s="56"/>
      <c r="AD5007" s="56"/>
      <c r="AE5007" s="56"/>
    </row>
    <row r="5008" spans="1:31" x14ac:dyDescent="0.25">
      <c r="A5008" s="41">
        <v>0</v>
      </c>
      <c r="C5008" s="56"/>
      <c r="AC5008" s="56"/>
      <c r="AD5008" s="56"/>
      <c r="AE5008" s="56"/>
    </row>
    <row r="5009" spans="1:31" x14ac:dyDescent="0.25">
      <c r="A5009" s="41">
        <v>0</v>
      </c>
      <c r="C5009" s="56"/>
      <c r="AC5009" s="56"/>
      <c r="AD5009" s="56"/>
      <c r="AE5009" s="56"/>
    </row>
    <row r="5010" spans="1:31" x14ac:dyDescent="0.25">
      <c r="A5010" s="41">
        <v>0</v>
      </c>
      <c r="C5010" s="56"/>
      <c r="AC5010" s="56"/>
      <c r="AD5010" s="56"/>
      <c r="AE5010" s="56"/>
    </row>
    <row r="5011" spans="1:31" x14ac:dyDescent="0.25">
      <c r="A5011" s="41">
        <v>0</v>
      </c>
      <c r="C5011" s="56"/>
      <c r="AC5011" s="56"/>
      <c r="AD5011" s="56"/>
      <c r="AE5011" s="56"/>
    </row>
    <row r="5012" spans="1:31" x14ac:dyDescent="0.25">
      <c r="A5012" s="41">
        <v>0</v>
      </c>
      <c r="C5012" s="56"/>
      <c r="AC5012" s="56"/>
      <c r="AD5012" s="56"/>
      <c r="AE5012" s="56"/>
    </row>
    <row r="5013" spans="1:31" x14ac:dyDescent="0.25">
      <c r="A5013" s="41">
        <v>0</v>
      </c>
      <c r="C5013" s="56"/>
      <c r="AC5013" s="56"/>
      <c r="AD5013" s="56"/>
      <c r="AE5013" s="56"/>
    </row>
    <row r="5014" spans="1:31" x14ac:dyDescent="0.25">
      <c r="A5014" s="41">
        <v>0</v>
      </c>
      <c r="C5014" s="56"/>
      <c r="AC5014" s="56"/>
      <c r="AD5014" s="56"/>
      <c r="AE5014" s="56"/>
    </row>
    <row r="5015" spans="1:31" x14ac:dyDescent="0.25">
      <c r="A5015" s="41">
        <v>0</v>
      </c>
      <c r="C5015" s="56"/>
      <c r="AC5015" s="56"/>
      <c r="AD5015" s="56"/>
      <c r="AE5015" s="56"/>
    </row>
    <row r="5016" spans="1:31" x14ac:dyDescent="0.25">
      <c r="A5016" s="41">
        <v>0</v>
      </c>
      <c r="C5016" s="56"/>
      <c r="AC5016" s="56"/>
      <c r="AD5016" s="56"/>
      <c r="AE5016" s="56"/>
    </row>
    <row r="5017" spans="1:31" x14ac:dyDescent="0.25">
      <c r="A5017" s="41">
        <v>0</v>
      </c>
      <c r="C5017" s="56"/>
      <c r="AC5017" s="56"/>
      <c r="AD5017" s="56"/>
      <c r="AE5017" s="56"/>
    </row>
    <row r="5018" spans="1:31" x14ac:dyDescent="0.25">
      <c r="A5018" s="41">
        <v>0</v>
      </c>
      <c r="C5018" s="56"/>
      <c r="AC5018" s="56"/>
      <c r="AD5018" s="56"/>
      <c r="AE5018" s="56"/>
    </row>
    <row r="5019" spans="1:31" x14ac:dyDescent="0.25">
      <c r="A5019" s="41">
        <v>0</v>
      </c>
      <c r="C5019" s="56"/>
      <c r="AC5019" s="56"/>
      <c r="AD5019" s="56"/>
      <c r="AE5019" s="56"/>
    </row>
    <row r="5020" spans="1:31" x14ac:dyDescent="0.25">
      <c r="A5020" s="41">
        <v>0</v>
      </c>
      <c r="C5020" s="56"/>
      <c r="AC5020" s="56"/>
      <c r="AD5020" s="56"/>
      <c r="AE5020" s="56"/>
    </row>
    <row r="5021" spans="1:31" x14ac:dyDescent="0.25">
      <c r="A5021" s="41">
        <v>0</v>
      </c>
      <c r="C5021" s="56"/>
      <c r="AC5021" s="56"/>
      <c r="AD5021" s="56"/>
      <c r="AE5021" s="56"/>
    </row>
    <row r="5022" spans="1:31" x14ac:dyDescent="0.25">
      <c r="A5022" s="41">
        <v>0</v>
      </c>
      <c r="C5022" s="56"/>
      <c r="AC5022" s="56"/>
      <c r="AD5022" s="56"/>
      <c r="AE5022" s="56"/>
    </row>
    <row r="5023" spans="1:31" x14ac:dyDescent="0.25">
      <c r="A5023" s="41">
        <v>0</v>
      </c>
      <c r="C5023" s="56"/>
      <c r="AC5023" s="56"/>
      <c r="AD5023" s="56"/>
      <c r="AE5023" s="56"/>
    </row>
    <row r="5024" spans="1:31" x14ac:dyDescent="0.25">
      <c r="A5024" s="41">
        <v>0</v>
      </c>
      <c r="C5024" s="56"/>
      <c r="AC5024" s="56"/>
      <c r="AD5024" s="56"/>
      <c r="AE5024" s="56"/>
    </row>
    <row r="5025" spans="1:31" x14ac:dyDescent="0.25">
      <c r="A5025" s="41">
        <v>0</v>
      </c>
      <c r="C5025" s="56"/>
      <c r="AC5025" s="56"/>
      <c r="AD5025" s="56"/>
      <c r="AE5025" s="56"/>
    </row>
    <row r="5026" spans="1:31" x14ac:dyDescent="0.25">
      <c r="A5026" s="41">
        <v>0</v>
      </c>
      <c r="C5026" s="56"/>
      <c r="AC5026" s="56"/>
      <c r="AD5026" s="56"/>
      <c r="AE5026" s="56"/>
    </row>
    <row r="5027" spans="1:31" x14ac:dyDescent="0.25">
      <c r="A5027" s="41">
        <v>0</v>
      </c>
      <c r="C5027" s="56"/>
      <c r="AC5027" s="56"/>
      <c r="AD5027" s="56"/>
      <c r="AE5027" s="56"/>
    </row>
    <row r="5028" spans="1:31" x14ac:dyDescent="0.25">
      <c r="A5028" s="41">
        <v>30024</v>
      </c>
      <c r="C5028" s="56"/>
      <c r="AC5028" s="56"/>
      <c r="AD5028" s="56"/>
      <c r="AE5028" s="56"/>
    </row>
    <row r="5029" spans="1:31" x14ac:dyDescent="0.25">
      <c r="A5029" s="41">
        <v>0</v>
      </c>
      <c r="C5029" s="56"/>
      <c r="AC5029" s="56"/>
      <c r="AD5029" s="56"/>
      <c r="AE5029" s="56"/>
    </row>
    <row r="5030" spans="1:31" x14ac:dyDescent="0.25">
      <c r="A5030" s="41">
        <v>0</v>
      </c>
      <c r="C5030" s="56"/>
      <c r="AC5030" s="56"/>
      <c r="AD5030" s="56"/>
      <c r="AE5030" s="56"/>
    </row>
    <row r="5031" spans="1:31" x14ac:dyDescent="0.25">
      <c r="A5031" s="41">
        <v>0</v>
      </c>
      <c r="C5031" s="56"/>
      <c r="AC5031" s="56"/>
      <c r="AD5031" s="56"/>
      <c r="AE5031" s="56"/>
    </row>
    <row r="5032" spans="1:31" x14ac:dyDescent="0.25">
      <c r="A5032" s="41">
        <v>0</v>
      </c>
      <c r="C5032" s="56"/>
      <c r="AC5032" s="56"/>
      <c r="AD5032" s="56"/>
      <c r="AE5032" s="56"/>
    </row>
    <row r="5033" spans="1:31" x14ac:dyDescent="0.25">
      <c r="A5033" s="41">
        <v>0</v>
      </c>
      <c r="C5033" s="56"/>
      <c r="AC5033" s="56"/>
      <c r="AD5033" s="56"/>
      <c r="AE5033" s="56"/>
    </row>
    <row r="5034" spans="1:31" x14ac:dyDescent="0.25">
      <c r="A5034" s="41">
        <v>0</v>
      </c>
      <c r="C5034" s="56"/>
      <c r="AC5034" s="56"/>
      <c r="AD5034" s="56"/>
      <c r="AE5034" s="56"/>
    </row>
    <row r="5035" spans="1:31" x14ac:dyDescent="0.25">
      <c r="A5035" s="41">
        <v>0</v>
      </c>
      <c r="C5035" s="56"/>
      <c r="AC5035" s="56"/>
      <c r="AD5035" s="56"/>
      <c r="AE5035" s="56"/>
    </row>
    <row r="5036" spans="1:31" x14ac:dyDescent="0.25">
      <c r="A5036" s="41">
        <v>0</v>
      </c>
      <c r="C5036" s="56"/>
      <c r="AC5036" s="56"/>
      <c r="AD5036" s="56"/>
      <c r="AE5036" s="56"/>
    </row>
    <row r="5037" spans="1:31" x14ac:dyDescent="0.25">
      <c r="A5037" s="41">
        <v>0</v>
      </c>
      <c r="C5037" s="56"/>
      <c r="AC5037" s="56"/>
      <c r="AD5037" s="56"/>
      <c r="AE5037" s="56"/>
    </row>
    <row r="5038" spans="1:31" x14ac:dyDescent="0.25">
      <c r="A5038" s="41">
        <v>0</v>
      </c>
      <c r="C5038" s="56"/>
      <c r="AC5038" s="56"/>
      <c r="AD5038" s="56"/>
      <c r="AE5038" s="56"/>
    </row>
    <row r="5039" spans="1:31" x14ac:dyDescent="0.25">
      <c r="A5039" s="41">
        <v>0</v>
      </c>
      <c r="C5039" s="56"/>
      <c r="AC5039" s="56"/>
      <c r="AD5039" s="56"/>
      <c r="AE5039" s="56"/>
    </row>
    <row r="5040" spans="1:31" x14ac:dyDescent="0.25">
      <c r="A5040" s="41">
        <v>0</v>
      </c>
      <c r="C5040" s="56"/>
      <c r="AC5040" s="56"/>
      <c r="AD5040" s="56"/>
      <c r="AE5040" s="56"/>
    </row>
    <row r="5041" spans="1:31" x14ac:dyDescent="0.25">
      <c r="A5041" s="41">
        <v>0</v>
      </c>
      <c r="C5041" s="56"/>
      <c r="AC5041" s="56"/>
      <c r="AD5041" s="56"/>
      <c r="AE5041" s="56"/>
    </row>
    <row r="5042" spans="1:31" x14ac:dyDescent="0.25">
      <c r="A5042" s="41">
        <v>0</v>
      </c>
      <c r="C5042" s="56"/>
      <c r="AC5042" s="56"/>
      <c r="AD5042" s="56"/>
      <c r="AE5042" s="56"/>
    </row>
    <row r="5043" spans="1:31" x14ac:dyDescent="0.25">
      <c r="A5043" s="41">
        <v>0</v>
      </c>
      <c r="C5043" s="56"/>
      <c r="AC5043" s="56"/>
      <c r="AD5043" s="56"/>
      <c r="AE5043" s="56"/>
    </row>
    <row r="5044" spans="1:31" x14ac:dyDescent="0.25">
      <c r="A5044" s="41">
        <v>0</v>
      </c>
      <c r="C5044" s="56"/>
      <c r="AC5044" s="56"/>
      <c r="AD5044" s="56"/>
      <c r="AE5044" s="56"/>
    </row>
    <row r="5045" spans="1:31" x14ac:dyDescent="0.25">
      <c r="A5045" s="41">
        <v>0</v>
      </c>
      <c r="C5045" s="56"/>
      <c r="AC5045" s="56"/>
      <c r="AD5045" s="56"/>
      <c r="AE5045" s="56"/>
    </row>
    <row r="5046" spans="1:31" x14ac:dyDescent="0.25">
      <c r="A5046" s="41">
        <v>0</v>
      </c>
      <c r="C5046" s="56"/>
      <c r="AC5046" s="56"/>
      <c r="AD5046" s="56"/>
      <c r="AE5046" s="56"/>
    </row>
    <row r="5047" spans="1:31" x14ac:dyDescent="0.25">
      <c r="A5047" s="41">
        <v>0</v>
      </c>
      <c r="C5047" s="56"/>
      <c r="AC5047" s="56"/>
      <c r="AD5047" s="56"/>
      <c r="AE5047" s="56"/>
    </row>
    <row r="5048" spans="1:31" x14ac:dyDescent="0.25">
      <c r="A5048" s="41">
        <v>0</v>
      </c>
      <c r="C5048" s="56"/>
      <c r="AC5048" s="56"/>
      <c r="AD5048" s="56"/>
      <c r="AE5048" s="56"/>
    </row>
    <row r="5049" spans="1:31" x14ac:dyDescent="0.25">
      <c r="A5049" s="41">
        <v>0</v>
      </c>
      <c r="C5049" s="56"/>
      <c r="AC5049" s="56"/>
      <c r="AD5049" s="56"/>
      <c r="AE5049" s="56"/>
    </row>
    <row r="5050" spans="1:31" x14ac:dyDescent="0.25">
      <c r="A5050" s="41">
        <v>0</v>
      </c>
      <c r="C5050" s="56"/>
      <c r="AC5050" s="56"/>
      <c r="AD5050" s="56"/>
      <c r="AE5050" s="56"/>
    </row>
    <row r="5051" spans="1:31" x14ac:dyDescent="0.25">
      <c r="A5051" s="41">
        <v>1</v>
      </c>
      <c r="C5051" s="56"/>
      <c r="AC5051" s="56"/>
      <c r="AD5051" s="56"/>
      <c r="AE5051" s="56"/>
    </row>
    <row r="5052" spans="1:31" x14ac:dyDescent="0.25">
      <c r="A5052" s="41">
        <v>0</v>
      </c>
      <c r="C5052" s="56"/>
      <c r="AC5052" s="56"/>
      <c r="AD5052" s="56"/>
      <c r="AE5052" s="56"/>
    </row>
    <row r="5053" spans="1:31" x14ac:dyDescent="0.25">
      <c r="A5053" s="41">
        <v>0</v>
      </c>
      <c r="C5053" s="56"/>
      <c r="AC5053" s="56"/>
      <c r="AD5053" s="56"/>
      <c r="AE5053" s="56"/>
    </row>
    <row r="5054" spans="1:31" x14ac:dyDescent="0.25">
      <c r="A5054" s="41">
        <v>0</v>
      </c>
      <c r="C5054" s="56"/>
      <c r="AC5054" s="56"/>
      <c r="AD5054" s="56"/>
      <c r="AE5054" s="56"/>
    </row>
    <row r="5055" spans="1:31" x14ac:dyDescent="0.25">
      <c r="A5055" s="41">
        <v>0</v>
      </c>
      <c r="C5055" s="56"/>
      <c r="AC5055" s="56"/>
      <c r="AD5055" s="56"/>
      <c r="AE5055" s="56"/>
    </row>
    <row r="5056" spans="1:31" x14ac:dyDescent="0.25">
      <c r="A5056" s="41">
        <v>0</v>
      </c>
      <c r="C5056" s="56"/>
      <c r="AC5056" s="56"/>
      <c r="AD5056" s="56"/>
      <c r="AE5056" s="56"/>
    </row>
    <row r="5057" spans="1:31" x14ac:dyDescent="0.25">
      <c r="A5057" s="41">
        <v>0</v>
      </c>
      <c r="C5057" s="56"/>
      <c r="AC5057" s="56"/>
      <c r="AD5057" s="56"/>
      <c r="AE5057" s="56"/>
    </row>
    <row r="5058" spans="1:31" x14ac:dyDescent="0.25">
      <c r="A5058" s="41">
        <v>0</v>
      </c>
      <c r="C5058" s="56"/>
      <c r="AC5058" s="56"/>
      <c r="AD5058" s="56"/>
      <c r="AE5058" s="56"/>
    </row>
    <row r="5059" spans="1:31" x14ac:dyDescent="0.25">
      <c r="A5059" s="41">
        <v>0</v>
      </c>
      <c r="C5059" s="56"/>
      <c r="AC5059" s="56"/>
      <c r="AD5059" s="56"/>
      <c r="AE5059" s="56"/>
    </row>
    <row r="5060" spans="1:31" x14ac:dyDescent="0.25">
      <c r="A5060" s="41">
        <v>0</v>
      </c>
      <c r="C5060" s="56"/>
      <c r="AC5060" s="56"/>
      <c r="AD5060" s="56"/>
      <c r="AE5060" s="56"/>
    </row>
    <row r="5061" spans="1:31" x14ac:dyDescent="0.25">
      <c r="A5061" s="41">
        <v>0</v>
      </c>
      <c r="C5061" s="56"/>
      <c r="AC5061" s="56"/>
      <c r="AD5061" s="56"/>
      <c r="AE5061" s="56"/>
    </row>
    <row r="5062" spans="1:31" x14ac:dyDescent="0.25">
      <c r="A5062" s="41">
        <v>0</v>
      </c>
      <c r="C5062" s="56"/>
      <c r="AC5062" s="56"/>
      <c r="AD5062" s="56"/>
      <c r="AE5062" s="56"/>
    </row>
    <row r="5063" spans="1:31" x14ac:dyDescent="0.25">
      <c r="A5063" s="41">
        <v>0</v>
      </c>
      <c r="C5063" s="56"/>
      <c r="AC5063" s="56"/>
      <c r="AD5063" s="56"/>
      <c r="AE5063" s="56"/>
    </row>
    <row r="5064" spans="1:31" x14ac:dyDescent="0.25">
      <c r="A5064" s="41">
        <v>0</v>
      </c>
      <c r="C5064" s="56"/>
      <c r="AC5064" s="56"/>
      <c r="AD5064" s="56"/>
      <c r="AE5064" s="56"/>
    </row>
    <row r="5065" spans="1:31" x14ac:dyDescent="0.25">
      <c r="A5065" s="41">
        <v>0</v>
      </c>
      <c r="C5065" s="56"/>
      <c r="AC5065" s="56"/>
      <c r="AD5065" s="56"/>
      <c r="AE5065" s="56"/>
    </row>
    <row r="5066" spans="1:31" x14ac:dyDescent="0.25">
      <c r="A5066" s="41">
        <v>0</v>
      </c>
      <c r="C5066" s="56"/>
      <c r="AC5066" s="56"/>
      <c r="AD5066" s="56"/>
      <c r="AE5066" s="56"/>
    </row>
    <row r="5067" spans="1:31" x14ac:dyDescent="0.25">
      <c r="A5067" s="41">
        <v>0</v>
      </c>
      <c r="C5067" s="56"/>
      <c r="AC5067" s="56"/>
      <c r="AD5067" s="56"/>
      <c r="AE5067" s="56"/>
    </row>
    <row r="5068" spans="1:31" x14ac:dyDescent="0.25">
      <c r="A5068" s="41">
        <v>0</v>
      </c>
      <c r="C5068" s="56"/>
      <c r="AC5068" s="56"/>
      <c r="AD5068" s="56"/>
      <c r="AE5068" s="56"/>
    </row>
    <row r="5069" spans="1:31" x14ac:dyDescent="0.25">
      <c r="A5069" s="41">
        <v>0</v>
      </c>
      <c r="C5069" s="56"/>
      <c r="AC5069" s="56"/>
      <c r="AD5069" s="56"/>
      <c r="AE5069" s="56"/>
    </row>
    <row r="5070" spans="1:31" x14ac:dyDescent="0.25">
      <c r="A5070" s="41">
        <v>5840</v>
      </c>
      <c r="C5070" s="56"/>
      <c r="AC5070" s="56"/>
      <c r="AD5070" s="56"/>
      <c r="AE5070" s="56"/>
    </row>
    <row r="5071" spans="1:31" x14ac:dyDescent="0.25">
      <c r="A5071" s="41">
        <v>0</v>
      </c>
      <c r="C5071" s="56"/>
      <c r="AC5071" s="56"/>
      <c r="AD5071" s="56"/>
      <c r="AE5071" s="56"/>
    </row>
    <row r="5072" spans="1:31" x14ac:dyDescent="0.25">
      <c r="A5072" s="41">
        <v>0</v>
      </c>
      <c r="C5072" s="56"/>
      <c r="AC5072" s="56"/>
      <c r="AD5072" s="56"/>
      <c r="AE5072" s="56"/>
    </row>
    <row r="5073" spans="1:31" x14ac:dyDescent="0.25">
      <c r="A5073" s="41">
        <v>0</v>
      </c>
      <c r="C5073" s="56"/>
      <c r="AC5073" s="56"/>
      <c r="AD5073" s="56"/>
      <c r="AE5073" s="56"/>
    </row>
    <row r="5074" spans="1:31" x14ac:dyDescent="0.25">
      <c r="A5074" s="41">
        <v>0</v>
      </c>
      <c r="C5074" s="56"/>
      <c r="AC5074" s="56"/>
      <c r="AD5074" s="56"/>
      <c r="AE5074" s="56"/>
    </row>
    <row r="5075" spans="1:31" x14ac:dyDescent="0.25">
      <c r="A5075" s="41">
        <v>0</v>
      </c>
      <c r="C5075" s="56"/>
      <c r="AC5075" s="56"/>
      <c r="AD5075" s="56"/>
      <c r="AE5075" s="56"/>
    </row>
    <row r="5076" spans="1:31" x14ac:dyDescent="0.25">
      <c r="A5076" s="41">
        <v>0</v>
      </c>
      <c r="C5076" s="56"/>
      <c r="AC5076" s="56"/>
      <c r="AD5076" s="56"/>
      <c r="AE5076" s="56"/>
    </row>
    <row r="5077" spans="1:31" x14ac:dyDescent="0.25">
      <c r="A5077" s="41">
        <v>0</v>
      </c>
      <c r="C5077" s="56"/>
      <c r="AC5077" s="56"/>
      <c r="AD5077" s="56"/>
      <c r="AE5077" s="56"/>
    </row>
    <row r="5078" spans="1:31" x14ac:dyDescent="0.25">
      <c r="A5078" s="41">
        <v>0</v>
      </c>
      <c r="C5078" s="56"/>
      <c r="AC5078" s="56"/>
      <c r="AD5078" s="56"/>
      <c r="AE5078" s="56"/>
    </row>
    <row r="5079" spans="1:31" x14ac:dyDescent="0.25">
      <c r="A5079" s="41">
        <v>0</v>
      </c>
      <c r="C5079" s="56"/>
      <c r="AC5079" s="56"/>
      <c r="AD5079" s="56"/>
      <c r="AE5079" s="56"/>
    </row>
    <row r="5080" spans="1:31" x14ac:dyDescent="0.25">
      <c r="A5080" s="41">
        <v>0</v>
      </c>
      <c r="C5080" s="56"/>
      <c r="AC5080" s="56"/>
      <c r="AD5080" s="56"/>
      <c r="AE5080" s="56"/>
    </row>
    <row r="5081" spans="1:31" x14ac:dyDescent="0.25">
      <c r="A5081" s="41">
        <v>0</v>
      </c>
      <c r="C5081" s="56"/>
      <c r="AC5081" s="56"/>
      <c r="AD5081" s="56"/>
      <c r="AE5081" s="56"/>
    </row>
    <row r="5082" spans="1:31" x14ac:dyDescent="0.25">
      <c r="A5082" s="41">
        <v>0</v>
      </c>
      <c r="C5082" s="56"/>
      <c r="AC5082" s="56"/>
      <c r="AD5082" s="56"/>
      <c r="AE5082" s="56"/>
    </row>
    <row r="5083" spans="1:31" x14ac:dyDescent="0.25">
      <c r="A5083" s="41">
        <v>0</v>
      </c>
      <c r="C5083" s="56"/>
      <c r="AC5083" s="56"/>
      <c r="AD5083" s="56"/>
      <c r="AE5083" s="56"/>
    </row>
    <row r="5084" spans="1:31" x14ac:dyDescent="0.25">
      <c r="A5084" s="41">
        <v>0</v>
      </c>
      <c r="C5084" s="56"/>
      <c r="AC5084" s="56"/>
      <c r="AD5084" s="56"/>
      <c r="AE5084" s="56"/>
    </row>
    <row r="5085" spans="1:31" x14ac:dyDescent="0.25">
      <c r="A5085" s="41">
        <v>0</v>
      </c>
      <c r="C5085" s="56"/>
      <c r="AC5085" s="56"/>
      <c r="AD5085" s="56"/>
      <c r="AE5085" s="56"/>
    </row>
    <row r="5086" spans="1:31" x14ac:dyDescent="0.25">
      <c r="A5086" s="41">
        <v>0</v>
      </c>
      <c r="C5086" s="56"/>
      <c r="AC5086" s="56"/>
      <c r="AD5086" s="56"/>
      <c r="AE5086" s="56"/>
    </row>
    <row r="5087" spans="1:31" x14ac:dyDescent="0.25">
      <c r="A5087" s="41">
        <v>0</v>
      </c>
      <c r="C5087" s="56"/>
      <c r="AC5087" s="56"/>
      <c r="AD5087" s="56"/>
      <c r="AE5087" s="56"/>
    </row>
    <row r="5088" spans="1:31" x14ac:dyDescent="0.25">
      <c r="A5088" s="41">
        <v>0</v>
      </c>
      <c r="C5088" s="56"/>
      <c r="AC5088" s="56"/>
      <c r="AD5088" s="56"/>
      <c r="AE5088" s="56"/>
    </row>
    <row r="5089" spans="1:31" x14ac:dyDescent="0.25">
      <c r="A5089" s="41">
        <v>0</v>
      </c>
      <c r="C5089" s="56"/>
      <c r="AC5089" s="56"/>
      <c r="AD5089" s="56"/>
      <c r="AE5089" s="56"/>
    </row>
    <row r="5090" spans="1:31" x14ac:dyDescent="0.25">
      <c r="A5090" s="41">
        <v>0</v>
      </c>
      <c r="C5090" s="56"/>
      <c r="AC5090" s="56"/>
      <c r="AD5090" s="56"/>
      <c r="AE5090" s="56"/>
    </row>
    <row r="5091" spans="1:31" x14ac:dyDescent="0.25">
      <c r="A5091" s="41">
        <v>0</v>
      </c>
      <c r="C5091" s="56"/>
      <c r="AC5091" s="56"/>
      <c r="AD5091" s="56"/>
      <c r="AE5091" s="56"/>
    </row>
    <row r="5092" spans="1:31" x14ac:dyDescent="0.25">
      <c r="A5092" s="41">
        <v>0</v>
      </c>
      <c r="C5092" s="56"/>
      <c r="AC5092" s="56"/>
      <c r="AD5092" s="56"/>
      <c r="AE5092" s="56"/>
    </row>
    <row r="5093" spans="1:31" x14ac:dyDescent="0.25">
      <c r="A5093" s="41">
        <v>0</v>
      </c>
      <c r="C5093" s="56"/>
      <c r="AC5093" s="56"/>
      <c r="AD5093" s="56"/>
      <c r="AE5093" s="56"/>
    </row>
    <row r="5094" spans="1:31" x14ac:dyDescent="0.25">
      <c r="A5094" s="41">
        <v>0</v>
      </c>
      <c r="C5094" s="56"/>
      <c r="AC5094" s="56"/>
      <c r="AD5094" s="56"/>
      <c r="AE5094" s="56"/>
    </row>
    <row r="5095" spans="1:31" x14ac:dyDescent="0.25">
      <c r="A5095" s="41">
        <v>0</v>
      </c>
      <c r="C5095" s="56"/>
      <c r="AC5095" s="56"/>
      <c r="AD5095" s="56"/>
      <c r="AE5095" s="56"/>
    </row>
    <row r="5096" spans="1:31" x14ac:dyDescent="0.25">
      <c r="A5096" s="41">
        <v>0</v>
      </c>
      <c r="C5096" s="56"/>
      <c r="AC5096" s="56"/>
      <c r="AD5096" s="56"/>
      <c r="AE5096" s="56"/>
    </row>
    <row r="5097" spans="1:31" x14ac:dyDescent="0.25">
      <c r="A5097" s="41">
        <v>0</v>
      </c>
      <c r="C5097" s="56"/>
      <c r="AC5097" s="56"/>
      <c r="AD5097" s="56"/>
      <c r="AE5097" s="56"/>
    </row>
    <row r="5098" spans="1:31" x14ac:dyDescent="0.25">
      <c r="A5098" s="41">
        <v>0</v>
      </c>
      <c r="C5098" s="56"/>
      <c r="AC5098" s="56"/>
      <c r="AD5098" s="56"/>
      <c r="AE5098" s="56"/>
    </row>
    <row r="5099" spans="1:31" x14ac:dyDescent="0.25">
      <c r="A5099" s="41">
        <v>0</v>
      </c>
      <c r="C5099" s="56"/>
      <c r="AC5099" s="56"/>
      <c r="AD5099" s="56"/>
      <c r="AE5099" s="56"/>
    </row>
    <row r="5100" spans="1:31" x14ac:dyDescent="0.25">
      <c r="A5100" s="41">
        <v>0</v>
      </c>
      <c r="C5100" s="56"/>
      <c r="AC5100" s="56"/>
      <c r="AD5100" s="56"/>
      <c r="AE5100" s="56"/>
    </row>
    <row r="5101" spans="1:31" x14ac:dyDescent="0.25">
      <c r="A5101" s="41">
        <v>0</v>
      </c>
      <c r="C5101" s="56"/>
      <c r="AC5101" s="56"/>
      <c r="AD5101" s="56"/>
      <c r="AE5101" s="56"/>
    </row>
    <row r="5102" spans="1:31" x14ac:dyDescent="0.25">
      <c r="A5102" s="41">
        <v>0</v>
      </c>
      <c r="C5102" s="56"/>
      <c r="AC5102" s="56"/>
      <c r="AD5102" s="56"/>
      <c r="AE5102" s="56"/>
    </row>
    <row r="5103" spans="1:31" x14ac:dyDescent="0.25">
      <c r="A5103" s="41">
        <v>0</v>
      </c>
      <c r="C5103" s="56"/>
      <c r="AC5103" s="56"/>
      <c r="AD5103" s="56"/>
      <c r="AE5103" s="56"/>
    </row>
    <row r="5104" spans="1:31" x14ac:dyDescent="0.25">
      <c r="A5104" s="41">
        <v>0</v>
      </c>
      <c r="C5104" s="56"/>
      <c r="AC5104" s="56"/>
      <c r="AD5104" s="56"/>
      <c r="AE5104" s="56"/>
    </row>
    <row r="5105" spans="1:31" x14ac:dyDescent="0.25">
      <c r="A5105" s="41">
        <v>0</v>
      </c>
      <c r="C5105" s="56"/>
      <c r="AC5105" s="56"/>
      <c r="AD5105" s="56"/>
      <c r="AE5105" s="56"/>
    </row>
    <row r="5106" spans="1:31" x14ac:dyDescent="0.25">
      <c r="A5106" s="41">
        <v>0</v>
      </c>
      <c r="C5106" s="56"/>
      <c r="AC5106" s="56"/>
      <c r="AD5106" s="56"/>
      <c r="AE5106" s="56"/>
    </row>
    <row r="5107" spans="1:31" x14ac:dyDescent="0.25">
      <c r="A5107" s="41">
        <v>0</v>
      </c>
      <c r="C5107" s="56"/>
      <c r="AC5107" s="56"/>
      <c r="AD5107" s="56"/>
      <c r="AE5107" s="56"/>
    </row>
    <row r="5108" spans="1:31" x14ac:dyDescent="0.25">
      <c r="A5108" s="41">
        <v>0</v>
      </c>
      <c r="C5108" s="56"/>
      <c r="AC5108" s="56"/>
      <c r="AD5108" s="56"/>
      <c r="AE5108" s="56"/>
    </row>
    <row r="5109" spans="1:31" x14ac:dyDescent="0.25">
      <c r="A5109" s="41">
        <v>0</v>
      </c>
      <c r="C5109" s="56"/>
      <c r="AC5109" s="56"/>
      <c r="AD5109" s="56"/>
      <c r="AE5109" s="56"/>
    </row>
    <row r="5110" spans="1:31" x14ac:dyDescent="0.25">
      <c r="A5110" s="41">
        <v>14686</v>
      </c>
      <c r="C5110" s="56"/>
      <c r="AC5110" s="56"/>
      <c r="AD5110" s="56"/>
      <c r="AE5110" s="56"/>
    </row>
    <row r="5111" spans="1:31" x14ac:dyDescent="0.25">
      <c r="A5111" s="41">
        <v>0</v>
      </c>
      <c r="C5111" s="56"/>
      <c r="AC5111" s="56"/>
      <c r="AD5111" s="56"/>
      <c r="AE5111" s="56"/>
    </row>
    <row r="5112" spans="1:31" x14ac:dyDescent="0.25">
      <c r="A5112" s="41">
        <v>0</v>
      </c>
      <c r="C5112" s="56"/>
      <c r="AC5112" s="56"/>
      <c r="AD5112" s="56"/>
      <c r="AE5112" s="56"/>
    </row>
    <row r="5113" spans="1:31" x14ac:dyDescent="0.25">
      <c r="A5113" s="41">
        <v>0</v>
      </c>
      <c r="C5113" s="56"/>
      <c r="AC5113" s="56"/>
      <c r="AD5113" s="56"/>
      <c r="AE5113" s="56"/>
    </row>
    <row r="5114" spans="1:31" x14ac:dyDescent="0.25">
      <c r="A5114" s="41">
        <v>0</v>
      </c>
      <c r="C5114" s="56"/>
      <c r="AC5114" s="56"/>
      <c r="AD5114" s="56"/>
      <c r="AE5114" s="56"/>
    </row>
    <row r="5115" spans="1:31" x14ac:dyDescent="0.25">
      <c r="A5115" s="41">
        <v>0</v>
      </c>
      <c r="C5115" s="56"/>
      <c r="AC5115" s="56"/>
      <c r="AD5115" s="56"/>
      <c r="AE5115" s="56"/>
    </row>
    <row r="5116" spans="1:31" x14ac:dyDescent="0.25">
      <c r="A5116" s="41">
        <v>0</v>
      </c>
      <c r="C5116" s="56"/>
      <c r="AC5116" s="56"/>
      <c r="AD5116" s="56"/>
      <c r="AE5116" s="56"/>
    </row>
    <row r="5117" spans="1:31" x14ac:dyDescent="0.25">
      <c r="A5117" s="41">
        <v>0</v>
      </c>
      <c r="C5117" s="56"/>
      <c r="AC5117" s="56"/>
      <c r="AD5117" s="56"/>
      <c r="AE5117" s="56"/>
    </row>
    <row r="5118" spans="1:31" x14ac:dyDescent="0.25">
      <c r="A5118" s="41">
        <v>0</v>
      </c>
      <c r="C5118" s="56"/>
      <c r="AC5118" s="56"/>
      <c r="AD5118" s="56"/>
      <c r="AE5118" s="56"/>
    </row>
    <row r="5119" spans="1:31" x14ac:dyDescent="0.25">
      <c r="A5119" s="41">
        <v>0</v>
      </c>
      <c r="C5119" s="56"/>
      <c r="AC5119" s="56"/>
      <c r="AD5119" s="56"/>
      <c r="AE5119" s="56"/>
    </row>
    <row r="5120" spans="1:31" x14ac:dyDescent="0.25">
      <c r="A5120" s="41">
        <v>0</v>
      </c>
      <c r="C5120" s="56"/>
      <c r="AC5120" s="56"/>
      <c r="AD5120" s="56"/>
      <c r="AE5120" s="56"/>
    </row>
    <row r="5121" spans="1:31" x14ac:dyDescent="0.25">
      <c r="A5121" s="41">
        <v>0</v>
      </c>
      <c r="C5121" s="56"/>
      <c r="AC5121" s="56"/>
      <c r="AD5121" s="56"/>
      <c r="AE5121" s="56"/>
    </row>
    <row r="5122" spans="1:31" x14ac:dyDescent="0.25">
      <c r="A5122" s="41">
        <v>0</v>
      </c>
      <c r="C5122" s="56"/>
      <c r="AC5122" s="56"/>
      <c r="AD5122" s="56"/>
      <c r="AE5122" s="56"/>
    </row>
    <row r="5123" spans="1:31" x14ac:dyDescent="0.25">
      <c r="A5123" s="41">
        <v>0</v>
      </c>
      <c r="C5123" s="56"/>
      <c r="AC5123" s="56"/>
      <c r="AD5123" s="56"/>
      <c r="AE5123" s="56"/>
    </row>
    <row r="5124" spans="1:31" x14ac:dyDescent="0.25">
      <c r="A5124" s="41">
        <v>0</v>
      </c>
      <c r="C5124" s="56"/>
      <c r="AC5124" s="56"/>
      <c r="AD5124" s="56"/>
      <c r="AE5124" s="56"/>
    </row>
    <row r="5125" spans="1:31" x14ac:dyDescent="0.25">
      <c r="A5125" s="41">
        <v>0</v>
      </c>
      <c r="C5125" s="56"/>
      <c r="AC5125" s="56"/>
      <c r="AD5125" s="56"/>
      <c r="AE5125" s="56"/>
    </row>
    <row r="5126" spans="1:31" x14ac:dyDescent="0.25">
      <c r="A5126" s="41">
        <v>0</v>
      </c>
      <c r="C5126" s="56"/>
      <c r="AC5126" s="56"/>
      <c r="AD5126" s="56"/>
      <c r="AE5126" s="56"/>
    </row>
    <row r="5127" spans="1:31" x14ac:dyDescent="0.25">
      <c r="A5127" s="41">
        <v>0</v>
      </c>
      <c r="C5127" s="56"/>
      <c r="AC5127" s="56"/>
      <c r="AD5127" s="56"/>
      <c r="AE5127" s="56"/>
    </row>
    <row r="5128" spans="1:31" x14ac:dyDescent="0.25">
      <c r="A5128" s="41">
        <v>0</v>
      </c>
      <c r="C5128" s="56"/>
      <c r="AC5128" s="56"/>
      <c r="AD5128" s="56"/>
      <c r="AE5128" s="56"/>
    </row>
    <row r="5129" spans="1:31" x14ac:dyDescent="0.25">
      <c r="A5129" s="41">
        <v>0</v>
      </c>
      <c r="C5129" s="56"/>
      <c r="AC5129" s="56"/>
      <c r="AD5129" s="56"/>
      <c r="AE5129" s="56"/>
    </row>
    <row r="5130" spans="1:31" x14ac:dyDescent="0.25">
      <c r="A5130" s="41">
        <v>0</v>
      </c>
      <c r="C5130" s="56"/>
      <c r="AC5130" s="56"/>
      <c r="AD5130" s="56"/>
      <c r="AE5130" s="56"/>
    </row>
    <row r="5131" spans="1:31" x14ac:dyDescent="0.25">
      <c r="A5131" s="41">
        <v>0</v>
      </c>
      <c r="C5131" s="56"/>
      <c r="AC5131" s="56"/>
      <c r="AD5131" s="56"/>
      <c r="AE5131" s="56"/>
    </row>
    <row r="5132" spans="1:31" x14ac:dyDescent="0.25">
      <c r="A5132" s="41">
        <v>0</v>
      </c>
      <c r="C5132" s="56"/>
      <c r="AC5132" s="56"/>
      <c r="AD5132" s="56"/>
      <c r="AE5132" s="56"/>
    </row>
    <row r="5133" spans="1:31" x14ac:dyDescent="0.25">
      <c r="A5133" s="41">
        <v>0</v>
      </c>
      <c r="C5133" s="56"/>
      <c r="AC5133" s="56"/>
      <c r="AD5133" s="56"/>
      <c r="AE5133" s="56"/>
    </row>
    <row r="5134" spans="1:31" x14ac:dyDescent="0.25">
      <c r="A5134" s="41">
        <v>0</v>
      </c>
      <c r="C5134" s="56"/>
      <c r="AC5134" s="56"/>
      <c r="AD5134" s="56"/>
      <c r="AE5134" s="56"/>
    </row>
    <row r="5135" spans="1:31" x14ac:dyDescent="0.25">
      <c r="A5135" s="41">
        <v>0</v>
      </c>
      <c r="C5135" s="56"/>
      <c r="AC5135" s="56"/>
      <c r="AD5135" s="56"/>
      <c r="AE5135" s="56"/>
    </row>
    <row r="5136" spans="1:31" x14ac:dyDescent="0.25">
      <c r="A5136" s="41">
        <v>0</v>
      </c>
      <c r="C5136" s="56"/>
      <c r="AC5136" s="56"/>
      <c r="AD5136" s="56"/>
      <c r="AE5136" s="56"/>
    </row>
    <row r="5137" spans="1:31" x14ac:dyDescent="0.25">
      <c r="A5137" s="41">
        <v>0</v>
      </c>
      <c r="C5137" s="56"/>
      <c r="AC5137" s="56"/>
      <c r="AD5137" s="56"/>
      <c r="AE5137" s="56"/>
    </row>
    <row r="5138" spans="1:31" x14ac:dyDescent="0.25">
      <c r="A5138" s="41">
        <v>0</v>
      </c>
      <c r="C5138" s="56"/>
      <c r="AC5138" s="56"/>
      <c r="AD5138" s="56"/>
      <c r="AE5138" s="56"/>
    </row>
    <row r="5139" spans="1:31" x14ac:dyDescent="0.25">
      <c r="A5139" s="41">
        <v>0</v>
      </c>
      <c r="C5139" s="56"/>
      <c r="AC5139" s="56"/>
      <c r="AD5139" s="56"/>
      <c r="AE5139" s="56"/>
    </row>
    <row r="5140" spans="1:31" x14ac:dyDescent="0.25">
      <c r="A5140" s="41">
        <v>0</v>
      </c>
      <c r="C5140" s="56"/>
      <c r="AC5140" s="56"/>
      <c r="AD5140" s="56"/>
      <c r="AE5140" s="56"/>
    </row>
    <row r="5141" spans="1:31" x14ac:dyDescent="0.25">
      <c r="A5141" s="41">
        <v>0</v>
      </c>
      <c r="C5141" s="56"/>
      <c r="AC5141" s="56"/>
      <c r="AD5141" s="56"/>
      <c r="AE5141" s="56"/>
    </row>
    <row r="5142" spans="1:31" x14ac:dyDescent="0.25">
      <c r="A5142" s="41">
        <v>0</v>
      </c>
      <c r="C5142" s="56"/>
      <c r="AC5142" s="56"/>
      <c r="AD5142" s="56"/>
      <c r="AE5142" s="56"/>
    </row>
    <row r="5143" spans="1:31" x14ac:dyDescent="0.25">
      <c r="A5143" s="41">
        <v>0</v>
      </c>
      <c r="C5143" s="56"/>
      <c r="AC5143" s="56"/>
      <c r="AD5143" s="56"/>
      <c r="AE5143" s="56"/>
    </row>
    <row r="5144" spans="1:31" x14ac:dyDescent="0.25">
      <c r="A5144" s="41">
        <v>0</v>
      </c>
      <c r="C5144" s="56"/>
      <c r="AC5144" s="56"/>
      <c r="AD5144" s="56"/>
      <c r="AE5144" s="56"/>
    </row>
    <row r="5145" spans="1:31" x14ac:dyDescent="0.25">
      <c r="A5145" s="41">
        <v>0</v>
      </c>
      <c r="C5145" s="56"/>
      <c r="AC5145" s="56"/>
      <c r="AD5145" s="56"/>
      <c r="AE5145" s="56"/>
    </row>
    <row r="5146" spans="1:31" x14ac:dyDescent="0.25">
      <c r="A5146" s="41">
        <v>0</v>
      </c>
      <c r="C5146" s="56"/>
      <c r="AC5146" s="56"/>
      <c r="AD5146" s="56"/>
      <c r="AE5146" s="56"/>
    </row>
    <row r="5147" spans="1:31" x14ac:dyDescent="0.25">
      <c r="A5147" s="41">
        <v>0</v>
      </c>
      <c r="C5147" s="56"/>
      <c r="AC5147" s="56"/>
      <c r="AD5147" s="56"/>
      <c r="AE5147" s="56"/>
    </row>
    <row r="5148" spans="1:31" x14ac:dyDescent="0.25">
      <c r="A5148" s="41">
        <v>0</v>
      </c>
      <c r="C5148" s="56"/>
      <c r="AC5148" s="56"/>
      <c r="AD5148" s="56"/>
      <c r="AE5148" s="56"/>
    </row>
    <row r="5149" spans="1:31" x14ac:dyDescent="0.25">
      <c r="A5149" s="41">
        <v>0</v>
      </c>
      <c r="C5149" s="56"/>
      <c r="AC5149" s="56"/>
      <c r="AD5149" s="56"/>
      <c r="AE5149" s="56"/>
    </row>
    <row r="5150" spans="1:31" x14ac:dyDescent="0.25">
      <c r="A5150" s="41">
        <v>0</v>
      </c>
      <c r="C5150" s="56"/>
      <c r="AC5150" s="56"/>
      <c r="AD5150" s="56"/>
      <c r="AE5150" s="56"/>
    </row>
    <row r="5151" spans="1:31" x14ac:dyDescent="0.25">
      <c r="A5151" s="41">
        <v>0</v>
      </c>
      <c r="C5151" s="56"/>
      <c r="AC5151" s="56"/>
      <c r="AD5151" s="56"/>
      <c r="AE5151" s="56"/>
    </row>
    <row r="5152" spans="1:31" x14ac:dyDescent="0.25">
      <c r="A5152" s="41">
        <v>0</v>
      </c>
      <c r="C5152" s="56"/>
      <c r="AC5152" s="56"/>
      <c r="AD5152" s="56"/>
      <c r="AE5152" s="56"/>
    </row>
    <row r="5153" spans="1:31" x14ac:dyDescent="0.25">
      <c r="A5153" s="41">
        <v>0</v>
      </c>
      <c r="C5153" s="56"/>
      <c r="AC5153" s="56"/>
      <c r="AD5153" s="56"/>
      <c r="AE5153" s="56"/>
    </row>
    <row r="5154" spans="1:31" x14ac:dyDescent="0.25">
      <c r="A5154" s="41">
        <v>0</v>
      </c>
      <c r="C5154" s="56"/>
      <c r="AC5154" s="56"/>
      <c r="AD5154" s="56"/>
      <c r="AE5154" s="56"/>
    </row>
    <row r="5155" spans="1:31" x14ac:dyDescent="0.25">
      <c r="A5155" s="41">
        <v>0</v>
      </c>
      <c r="C5155" s="56"/>
      <c r="AC5155" s="56"/>
      <c r="AD5155" s="56"/>
      <c r="AE5155" s="56"/>
    </row>
    <row r="5156" spans="1:31" x14ac:dyDescent="0.25">
      <c r="A5156" s="41">
        <v>0</v>
      </c>
      <c r="C5156" s="56"/>
      <c r="AC5156" s="56"/>
      <c r="AD5156" s="56"/>
      <c r="AE5156" s="56"/>
    </row>
    <row r="5157" spans="1:31" x14ac:dyDescent="0.25">
      <c r="A5157" s="41">
        <v>0</v>
      </c>
      <c r="C5157" s="56"/>
      <c r="AC5157" s="56"/>
      <c r="AD5157" s="56"/>
      <c r="AE5157" s="56"/>
    </row>
    <row r="5158" spans="1:31" x14ac:dyDescent="0.25">
      <c r="A5158" s="41">
        <v>0</v>
      </c>
      <c r="C5158" s="56"/>
      <c r="AC5158" s="56"/>
      <c r="AD5158" s="56"/>
      <c r="AE5158" s="56"/>
    </row>
    <row r="5159" spans="1:31" x14ac:dyDescent="0.25">
      <c r="A5159" s="41">
        <v>0</v>
      </c>
      <c r="C5159" s="56"/>
      <c r="AC5159" s="56"/>
      <c r="AD5159" s="56"/>
      <c r="AE5159" s="56"/>
    </row>
    <row r="5160" spans="1:31" x14ac:dyDescent="0.25">
      <c r="A5160" s="41">
        <v>0</v>
      </c>
      <c r="C5160" s="56"/>
      <c r="AC5160" s="56"/>
      <c r="AD5160" s="56"/>
      <c r="AE5160" s="56"/>
    </row>
    <row r="5161" spans="1:31" x14ac:dyDescent="0.25">
      <c r="A5161" s="41">
        <v>0</v>
      </c>
      <c r="C5161" s="56"/>
      <c r="AC5161" s="56"/>
      <c r="AD5161" s="56"/>
      <c r="AE5161" s="56"/>
    </row>
    <row r="5162" spans="1:31" x14ac:dyDescent="0.25">
      <c r="A5162" s="41">
        <v>0</v>
      </c>
      <c r="C5162" s="56"/>
      <c r="AC5162" s="56"/>
      <c r="AD5162" s="56"/>
      <c r="AE5162" s="56"/>
    </row>
    <row r="5163" spans="1:31" x14ac:dyDescent="0.25">
      <c r="A5163" s="41">
        <v>0</v>
      </c>
      <c r="C5163" s="56"/>
      <c r="AC5163" s="56"/>
      <c r="AD5163" s="56"/>
      <c r="AE5163" s="56"/>
    </row>
    <row r="5164" spans="1:31" x14ac:dyDescent="0.25">
      <c r="A5164" s="41">
        <v>0</v>
      </c>
      <c r="C5164" s="56"/>
      <c r="AC5164" s="56"/>
      <c r="AD5164" s="56"/>
      <c r="AE5164" s="56"/>
    </row>
    <row r="5165" spans="1:31" x14ac:dyDescent="0.25">
      <c r="A5165" s="41">
        <v>0</v>
      </c>
      <c r="C5165" s="56"/>
      <c r="AC5165" s="56"/>
      <c r="AD5165" s="56"/>
      <c r="AE5165" s="56"/>
    </row>
    <row r="5166" spans="1:31" x14ac:dyDescent="0.25">
      <c r="A5166" s="41">
        <v>0</v>
      </c>
      <c r="C5166" s="56"/>
      <c r="AC5166" s="56"/>
      <c r="AD5166" s="56"/>
      <c r="AE5166" s="56"/>
    </row>
    <row r="5167" spans="1:31" x14ac:dyDescent="0.25">
      <c r="A5167" s="41">
        <v>0</v>
      </c>
      <c r="C5167" s="56"/>
      <c r="AC5167" s="56"/>
      <c r="AD5167" s="56"/>
      <c r="AE5167" s="56"/>
    </row>
    <row r="5168" spans="1:31" x14ac:dyDescent="0.25">
      <c r="A5168" s="41">
        <v>0</v>
      </c>
      <c r="C5168" s="56"/>
      <c r="AC5168" s="56"/>
      <c r="AD5168" s="56"/>
      <c r="AE5168" s="56"/>
    </row>
    <row r="5169" spans="1:31" x14ac:dyDescent="0.25">
      <c r="A5169" s="41">
        <v>0</v>
      </c>
      <c r="C5169" s="56"/>
      <c r="AC5169" s="56"/>
      <c r="AD5169" s="56"/>
      <c r="AE5169" s="56"/>
    </row>
    <row r="5170" spans="1:31" x14ac:dyDescent="0.25">
      <c r="A5170" s="41">
        <v>0</v>
      </c>
      <c r="C5170" s="56"/>
      <c r="AC5170" s="56"/>
      <c r="AD5170" s="56"/>
      <c r="AE5170" s="56"/>
    </row>
    <row r="5171" spans="1:31" x14ac:dyDescent="0.25">
      <c r="A5171" s="41">
        <v>0</v>
      </c>
      <c r="C5171" s="56"/>
      <c r="AC5171" s="56"/>
      <c r="AD5171" s="56"/>
      <c r="AE5171" s="56"/>
    </row>
    <row r="5172" spans="1:31" x14ac:dyDescent="0.25">
      <c r="A5172" s="41">
        <v>0</v>
      </c>
      <c r="C5172" s="56"/>
      <c r="AC5172" s="56"/>
      <c r="AD5172" s="56"/>
      <c r="AE5172" s="56"/>
    </row>
    <row r="5173" spans="1:31" x14ac:dyDescent="0.25">
      <c r="A5173" s="41">
        <v>0</v>
      </c>
      <c r="C5173" s="56"/>
      <c r="AC5173" s="56"/>
      <c r="AD5173" s="56"/>
      <c r="AE5173" s="56"/>
    </row>
    <row r="5174" spans="1:31" x14ac:dyDescent="0.25">
      <c r="A5174" s="41">
        <v>0</v>
      </c>
      <c r="C5174" s="56"/>
      <c r="AC5174" s="56"/>
      <c r="AD5174" s="56"/>
      <c r="AE5174" s="56"/>
    </row>
    <row r="5175" spans="1:31" x14ac:dyDescent="0.25">
      <c r="A5175" s="41">
        <v>0</v>
      </c>
      <c r="C5175" s="56"/>
      <c r="AC5175" s="56"/>
      <c r="AD5175" s="56"/>
      <c r="AE5175" s="56"/>
    </row>
    <row r="5176" spans="1:31" x14ac:dyDescent="0.25">
      <c r="A5176" s="41">
        <v>0</v>
      </c>
      <c r="C5176" s="56"/>
      <c r="AC5176" s="56"/>
      <c r="AD5176" s="56"/>
      <c r="AE5176" s="56"/>
    </row>
    <row r="5177" spans="1:31" x14ac:dyDescent="0.25">
      <c r="A5177" s="41">
        <v>0</v>
      </c>
      <c r="C5177" s="56"/>
      <c r="AC5177" s="56"/>
      <c r="AD5177" s="56"/>
      <c r="AE5177" s="56"/>
    </row>
    <row r="5178" spans="1:31" x14ac:dyDescent="0.25">
      <c r="A5178" s="41">
        <v>0</v>
      </c>
      <c r="C5178" s="56"/>
      <c r="AC5178" s="56"/>
      <c r="AD5178" s="56"/>
      <c r="AE5178" s="56"/>
    </row>
    <row r="5179" spans="1:31" x14ac:dyDescent="0.25">
      <c r="A5179" s="41">
        <v>0</v>
      </c>
      <c r="C5179" s="56"/>
      <c r="AC5179" s="56"/>
      <c r="AD5179" s="56"/>
      <c r="AE5179" s="56"/>
    </row>
    <row r="5180" spans="1:31" x14ac:dyDescent="0.25">
      <c r="A5180" s="41">
        <v>0</v>
      </c>
      <c r="C5180" s="56"/>
      <c r="AC5180" s="56"/>
      <c r="AD5180" s="56"/>
      <c r="AE5180" s="56"/>
    </row>
    <row r="5181" spans="1:31" x14ac:dyDescent="0.25">
      <c r="A5181" s="41">
        <v>0</v>
      </c>
      <c r="C5181" s="56"/>
      <c r="AC5181" s="56"/>
      <c r="AD5181" s="56"/>
      <c r="AE5181" s="56"/>
    </row>
    <row r="5182" spans="1:31" x14ac:dyDescent="0.25">
      <c r="A5182" s="41">
        <v>0</v>
      </c>
      <c r="C5182" s="56"/>
      <c r="AC5182" s="56"/>
      <c r="AD5182" s="56"/>
      <c r="AE5182" s="56"/>
    </row>
    <row r="5183" spans="1:31" x14ac:dyDescent="0.25">
      <c r="A5183" s="41">
        <v>0</v>
      </c>
      <c r="C5183" s="56"/>
      <c r="AC5183" s="56"/>
      <c r="AD5183" s="56"/>
      <c r="AE5183" s="56"/>
    </row>
    <row r="5184" spans="1:31" x14ac:dyDescent="0.25">
      <c r="A5184" s="41">
        <v>0</v>
      </c>
      <c r="C5184" s="56"/>
      <c r="AC5184" s="56"/>
      <c r="AD5184" s="56"/>
      <c r="AE5184" s="56"/>
    </row>
    <row r="5185" spans="1:31" x14ac:dyDescent="0.25">
      <c r="A5185" s="41">
        <v>0</v>
      </c>
      <c r="C5185" s="56"/>
      <c r="AC5185" s="56"/>
      <c r="AD5185" s="56"/>
      <c r="AE5185" s="56"/>
    </row>
    <row r="5186" spans="1:31" x14ac:dyDescent="0.25">
      <c r="A5186" s="41">
        <v>0</v>
      </c>
      <c r="C5186" s="56"/>
      <c r="AC5186" s="56"/>
      <c r="AD5186" s="56"/>
      <c r="AE5186" s="56"/>
    </row>
    <row r="5187" spans="1:31" x14ac:dyDescent="0.25">
      <c r="A5187" s="41">
        <v>0</v>
      </c>
      <c r="C5187" s="56"/>
      <c r="AC5187" s="56"/>
      <c r="AD5187" s="56"/>
      <c r="AE5187" s="56"/>
    </row>
    <row r="5188" spans="1:31" x14ac:dyDescent="0.25">
      <c r="A5188" s="41">
        <v>0</v>
      </c>
      <c r="C5188" s="56"/>
      <c r="AC5188" s="56"/>
      <c r="AD5188" s="56"/>
      <c r="AE5188" s="56"/>
    </row>
    <row r="5189" spans="1:31" x14ac:dyDescent="0.25">
      <c r="A5189" s="41">
        <v>0</v>
      </c>
      <c r="C5189" s="56"/>
      <c r="AC5189" s="56"/>
      <c r="AD5189" s="56"/>
      <c r="AE5189" s="56"/>
    </row>
    <row r="5190" spans="1:31" x14ac:dyDescent="0.25">
      <c r="A5190" s="41">
        <v>0</v>
      </c>
      <c r="C5190" s="56"/>
      <c r="AC5190" s="56"/>
      <c r="AD5190" s="56"/>
      <c r="AE5190" s="56"/>
    </row>
    <row r="5191" spans="1:31" x14ac:dyDescent="0.25">
      <c r="A5191" s="41">
        <v>0</v>
      </c>
      <c r="C5191" s="56"/>
      <c r="AC5191" s="56"/>
      <c r="AD5191" s="56"/>
      <c r="AE5191" s="56"/>
    </row>
    <row r="5192" spans="1:31" x14ac:dyDescent="0.25">
      <c r="A5192" s="41">
        <v>0</v>
      </c>
      <c r="C5192" s="56"/>
      <c r="AC5192" s="56"/>
      <c r="AD5192" s="56"/>
      <c r="AE5192" s="56"/>
    </row>
    <row r="5193" spans="1:31" x14ac:dyDescent="0.25">
      <c r="A5193" s="41">
        <v>0</v>
      </c>
      <c r="C5193" s="56"/>
      <c r="AC5193" s="56"/>
      <c r="AD5193" s="56"/>
      <c r="AE5193" s="56"/>
    </row>
    <row r="5194" spans="1:31" x14ac:dyDescent="0.25">
      <c r="A5194" s="41">
        <v>0</v>
      </c>
      <c r="C5194" s="56"/>
      <c r="AC5194" s="56"/>
      <c r="AD5194" s="56"/>
      <c r="AE5194" s="56"/>
    </row>
    <row r="5195" spans="1:31" x14ac:dyDescent="0.25">
      <c r="A5195" s="41">
        <v>0</v>
      </c>
      <c r="C5195" s="56"/>
      <c r="AC5195" s="56"/>
      <c r="AD5195" s="56"/>
      <c r="AE5195" s="56"/>
    </row>
    <row r="5196" spans="1:31" x14ac:dyDescent="0.25">
      <c r="A5196" s="41">
        <v>0</v>
      </c>
      <c r="C5196" s="56"/>
      <c r="AC5196" s="56"/>
      <c r="AD5196" s="56"/>
      <c r="AE5196" s="56"/>
    </row>
    <row r="5197" spans="1:31" x14ac:dyDescent="0.25">
      <c r="A5197" s="41">
        <v>0</v>
      </c>
      <c r="C5197" s="56"/>
      <c r="AC5197" s="56"/>
      <c r="AD5197" s="56"/>
      <c r="AE5197" s="56"/>
    </row>
    <row r="5198" spans="1:31" x14ac:dyDescent="0.25">
      <c r="A5198" s="41">
        <v>0</v>
      </c>
      <c r="C5198" s="56"/>
      <c r="AC5198" s="56"/>
      <c r="AD5198" s="56"/>
      <c r="AE5198" s="56"/>
    </row>
    <row r="5199" spans="1:31" x14ac:dyDescent="0.25">
      <c r="A5199" s="41">
        <v>0</v>
      </c>
      <c r="C5199" s="56"/>
      <c r="AC5199" s="56"/>
      <c r="AD5199" s="56"/>
      <c r="AE5199" s="56"/>
    </row>
    <row r="5200" spans="1:31" x14ac:dyDescent="0.25">
      <c r="A5200" s="41">
        <v>0</v>
      </c>
      <c r="C5200" s="56"/>
      <c r="AC5200" s="56"/>
      <c r="AD5200" s="56"/>
      <c r="AE5200" s="56"/>
    </row>
    <row r="5201" spans="1:31" x14ac:dyDescent="0.25">
      <c r="A5201" s="41">
        <v>0</v>
      </c>
      <c r="C5201" s="56"/>
      <c r="AC5201" s="56"/>
      <c r="AD5201" s="56"/>
      <c r="AE5201" s="56"/>
    </row>
    <row r="5202" spans="1:31" x14ac:dyDescent="0.25">
      <c r="A5202" s="41">
        <v>0</v>
      </c>
      <c r="C5202" s="56"/>
      <c r="AC5202" s="56"/>
      <c r="AD5202" s="56"/>
      <c r="AE5202" s="56"/>
    </row>
    <row r="5203" spans="1:31" x14ac:dyDescent="0.25">
      <c r="A5203" s="41">
        <v>0</v>
      </c>
      <c r="C5203" s="56"/>
      <c r="AC5203" s="56"/>
      <c r="AD5203" s="56"/>
      <c r="AE5203" s="56"/>
    </row>
    <row r="5204" spans="1:31" x14ac:dyDescent="0.25">
      <c r="A5204" s="41">
        <v>0</v>
      </c>
      <c r="C5204" s="56"/>
      <c r="AC5204" s="56"/>
      <c r="AD5204" s="56"/>
      <c r="AE5204" s="56"/>
    </row>
    <row r="5205" spans="1:31" x14ac:dyDescent="0.25">
      <c r="A5205" s="41">
        <v>0</v>
      </c>
      <c r="C5205" s="56"/>
      <c r="AC5205" s="56"/>
      <c r="AD5205" s="56"/>
      <c r="AE5205" s="56"/>
    </row>
    <row r="5206" spans="1:31" x14ac:dyDescent="0.25">
      <c r="A5206" s="41">
        <v>0</v>
      </c>
      <c r="C5206" s="56"/>
      <c r="AC5206" s="56"/>
      <c r="AD5206" s="56"/>
      <c r="AE5206" s="56"/>
    </row>
    <row r="5207" spans="1:31" x14ac:dyDescent="0.25">
      <c r="A5207" s="41">
        <v>0</v>
      </c>
      <c r="C5207" s="56"/>
      <c r="AC5207" s="56"/>
      <c r="AD5207" s="56"/>
      <c r="AE5207" s="56"/>
    </row>
    <row r="5208" spans="1:31" x14ac:dyDescent="0.25">
      <c r="A5208" s="41">
        <v>0</v>
      </c>
      <c r="C5208" s="56"/>
      <c r="AC5208" s="56"/>
      <c r="AD5208" s="56"/>
      <c r="AE5208" s="56"/>
    </row>
    <row r="5209" spans="1:31" x14ac:dyDescent="0.25">
      <c r="A5209" s="41">
        <v>0</v>
      </c>
      <c r="C5209" s="56"/>
      <c r="AC5209" s="56"/>
      <c r="AD5209" s="56"/>
      <c r="AE5209" s="56"/>
    </row>
    <row r="5210" spans="1:31" x14ac:dyDescent="0.25">
      <c r="A5210" s="41">
        <v>0</v>
      </c>
      <c r="C5210" s="56"/>
      <c r="AC5210" s="56"/>
      <c r="AD5210" s="56"/>
      <c r="AE5210" s="56"/>
    </row>
    <row r="5211" spans="1:31" x14ac:dyDescent="0.25">
      <c r="A5211" s="41">
        <v>0</v>
      </c>
      <c r="C5211" s="56"/>
      <c r="AC5211" s="56"/>
      <c r="AD5211" s="56"/>
      <c r="AE5211" s="56"/>
    </row>
    <row r="5212" spans="1:31" x14ac:dyDescent="0.25">
      <c r="A5212" s="41">
        <v>0</v>
      </c>
      <c r="C5212" s="56"/>
      <c r="AC5212" s="56"/>
      <c r="AD5212" s="56"/>
      <c r="AE5212" s="56"/>
    </row>
    <row r="5213" spans="1:31" x14ac:dyDescent="0.25">
      <c r="A5213" s="41">
        <v>0</v>
      </c>
      <c r="C5213" s="56"/>
      <c r="AC5213" s="56"/>
      <c r="AD5213" s="56"/>
      <c r="AE5213" s="56"/>
    </row>
    <row r="5214" spans="1:31" x14ac:dyDescent="0.25">
      <c r="A5214" s="41">
        <v>0</v>
      </c>
      <c r="C5214" s="56"/>
      <c r="AC5214" s="56"/>
      <c r="AD5214" s="56"/>
      <c r="AE5214" s="56"/>
    </row>
    <row r="5215" spans="1:31" x14ac:dyDescent="0.25">
      <c r="A5215" s="41">
        <v>0</v>
      </c>
      <c r="C5215" s="56"/>
      <c r="AC5215" s="56"/>
      <c r="AD5215" s="56"/>
      <c r="AE5215" s="56"/>
    </row>
    <row r="5216" spans="1:31" x14ac:dyDescent="0.25">
      <c r="A5216" s="41">
        <v>0</v>
      </c>
      <c r="C5216" s="56"/>
      <c r="AC5216" s="56"/>
      <c r="AD5216" s="56"/>
      <c r="AE5216" s="56"/>
    </row>
    <row r="5217" spans="1:31" x14ac:dyDescent="0.25">
      <c r="A5217" s="41">
        <v>0</v>
      </c>
      <c r="C5217" s="56"/>
      <c r="AC5217" s="56"/>
      <c r="AD5217" s="56"/>
      <c r="AE5217" s="56"/>
    </row>
    <row r="5218" spans="1:31" x14ac:dyDescent="0.25">
      <c r="A5218" s="41">
        <v>0</v>
      </c>
      <c r="C5218" s="56"/>
      <c r="AC5218" s="56"/>
      <c r="AD5218" s="56"/>
      <c r="AE5218" s="56"/>
    </row>
    <row r="5219" spans="1:31" x14ac:dyDescent="0.25">
      <c r="A5219" s="41">
        <v>0</v>
      </c>
      <c r="C5219" s="56"/>
      <c r="AC5219" s="56"/>
      <c r="AD5219" s="56"/>
      <c r="AE5219" s="56"/>
    </row>
    <row r="5220" spans="1:31" x14ac:dyDescent="0.25">
      <c r="A5220" s="41">
        <v>0</v>
      </c>
      <c r="C5220" s="56"/>
      <c r="AC5220" s="56"/>
      <c r="AD5220" s="56"/>
      <c r="AE5220" s="56"/>
    </row>
    <row r="5221" spans="1:31" x14ac:dyDescent="0.25">
      <c r="A5221" s="41">
        <v>0</v>
      </c>
      <c r="C5221" s="56"/>
      <c r="AC5221" s="56"/>
      <c r="AD5221" s="56"/>
      <c r="AE5221" s="56"/>
    </row>
    <row r="5222" spans="1:31" x14ac:dyDescent="0.25">
      <c r="A5222" s="41">
        <v>0</v>
      </c>
      <c r="C5222" s="56"/>
      <c r="AC5222" s="56"/>
      <c r="AD5222" s="56"/>
      <c r="AE5222" s="56"/>
    </row>
    <row r="5223" spans="1:31" x14ac:dyDescent="0.25">
      <c r="A5223" s="41">
        <v>0</v>
      </c>
      <c r="C5223" s="56"/>
      <c r="AC5223" s="56"/>
      <c r="AD5223" s="56"/>
      <c r="AE5223" s="56"/>
    </row>
    <row r="5224" spans="1:31" x14ac:dyDescent="0.25">
      <c r="A5224" s="41">
        <v>0</v>
      </c>
      <c r="C5224" s="56"/>
      <c r="AC5224" s="56"/>
      <c r="AD5224" s="56"/>
      <c r="AE5224" s="56"/>
    </row>
    <row r="5225" spans="1:31" x14ac:dyDescent="0.25">
      <c r="A5225" s="41">
        <v>0</v>
      </c>
      <c r="C5225" s="56"/>
      <c r="AC5225" s="56"/>
      <c r="AD5225" s="56"/>
      <c r="AE5225" s="56"/>
    </row>
    <row r="5226" spans="1:31" x14ac:dyDescent="0.25">
      <c r="A5226" s="41">
        <v>0</v>
      </c>
      <c r="C5226" s="56"/>
      <c r="AC5226" s="56"/>
      <c r="AD5226" s="56"/>
      <c r="AE5226" s="56"/>
    </row>
    <row r="5227" spans="1:31" x14ac:dyDescent="0.25">
      <c r="A5227" s="41">
        <v>0</v>
      </c>
      <c r="C5227" s="56"/>
      <c r="AC5227" s="56"/>
      <c r="AD5227" s="56"/>
      <c r="AE5227" s="56"/>
    </row>
    <row r="5228" spans="1:31" x14ac:dyDescent="0.25">
      <c r="A5228" s="41">
        <v>0</v>
      </c>
      <c r="C5228" s="56"/>
      <c r="AC5228" s="56"/>
      <c r="AD5228" s="56"/>
      <c r="AE5228" s="56"/>
    </row>
    <row r="5229" spans="1:31" x14ac:dyDescent="0.25">
      <c r="A5229" s="41">
        <v>0</v>
      </c>
      <c r="C5229" s="56"/>
      <c r="AC5229" s="56"/>
      <c r="AD5229" s="56"/>
      <c r="AE5229" s="56"/>
    </row>
    <row r="5230" spans="1:31" x14ac:dyDescent="0.25">
      <c r="A5230" s="41">
        <v>0</v>
      </c>
      <c r="C5230" s="56"/>
      <c r="AC5230" s="56"/>
      <c r="AD5230" s="56"/>
      <c r="AE5230" s="56"/>
    </row>
    <row r="5231" spans="1:31" x14ac:dyDescent="0.25">
      <c r="A5231" s="41">
        <v>0</v>
      </c>
      <c r="C5231" s="56"/>
      <c r="AC5231" s="56"/>
      <c r="AD5231" s="56"/>
      <c r="AE5231" s="56"/>
    </row>
    <row r="5232" spans="1:31" x14ac:dyDescent="0.25">
      <c r="A5232" s="41">
        <v>0</v>
      </c>
      <c r="C5232" s="56"/>
      <c r="AC5232" s="56"/>
      <c r="AD5232" s="56"/>
      <c r="AE5232" s="56"/>
    </row>
    <row r="5233" spans="1:31" x14ac:dyDescent="0.25">
      <c r="A5233" s="41">
        <v>0</v>
      </c>
      <c r="C5233" s="56"/>
      <c r="AC5233" s="56"/>
      <c r="AD5233" s="56"/>
      <c r="AE5233" s="56"/>
    </row>
    <row r="5234" spans="1:31" x14ac:dyDescent="0.25">
      <c r="A5234" s="41">
        <v>0</v>
      </c>
      <c r="C5234" s="56"/>
      <c r="AC5234" s="56"/>
      <c r="AD5234" s="56"/>
      <c r="AE5234" s="56"/>
    </row>
    <row r="5235" spans="1:31" x14ac:dyDescent="0.25">
      <c r="A5235" s="41">
        <v>0</v>
      </c>
      <c r="C5235" s="56"/>
      <c r="AC5235" s="56"/>
      <c r="AD5235" s="56"/>
      <c r="AE5235" s="56"/>
    </row>
    <row r="5236" spans="1:31" x14ac:dyDescent="0.25">
      <c r="A5236" s="41">
        <v>0</v>
      </c>
      <c r="C5236" s="56"/>
      <c r="AC5236" s="56"/>
      <c r="AD5236" s="56"/>
      <c r="AE5236" s="56"/>
    </row>
    <row r="5237" spans="1:31" x14ac:dyDescent="0.25">
      <c r="A5237" s="41">
        <v>0</v>
      </c>
      <c r="C5237" s="56"/>
      <c r="AC5237" s="56"/>
      <c r="AD5237" s="56"/>
      <c r="AE5237" s="56"/>
    </row>
    <row r="5238" spans="1:31" x14ac:dyDescent="0.25">
      <c r="A5238" s="41">
        <v>0</v>
      </c>
      <c r="C5238" s="56"/>
      <c r="AC5238" s="56"/>
      <c r="AD5238" s="56"/>
      <c r="AE5238" s="56"/>
    </row>
    <row r="5239" spans="1:31" x14ac:dyDescent="0.25">
      <c r="A5239" s="41">
        <v>0</v>
      </c>
      <c r="C5239" s="56"/>
      <c r="AC5239" s="56"/>
      <c r="AD5239" s="56"/>
      <c r="AE5239" s="56"/>
    </row>
    <row r="5240" spans="1:31" x14ac:dyDescent="0.25">
      <c r="A5240" s="41">
        <v>0</v>
      </c>
      <c r="C5240" s="56"/>
      <c r="AC5240" s="56"/>
      <c r="AD5240" s="56"/>
      <c r="AE5240" s="56"/>
    </row>
    <row r="5241" spans="1:31" x14ac:dyDescent="0.25">
      <c r="A5241" s="41">
        <v>0</v>
      </c>
      <c r="C5241" s="56"/>
      <c r="AC5241" s="56"/>
      <c r="AD5241" s="56"/>
      <c r="AE5241" s="56"/>
    </row>
    <row r="5242" spans="1:31" x14ac:dyDescent="0.25">
      <c r="A5242" s="41">
        <v>0</v>
      </c>
      <c r="C5242" s="56"/>
      <c r="AC5242" s="56"/>
      <c r="AD5242" s="56"/>
      <c r="AE5242" s="56"/>
    </row>
    <row r="5243" spans="1:31" x14ac:dyDescent="0.25">
      <c r="A5243" s="41">
        <v>0</v>
      </c>
      <c r="C5243" s="56"/>
      <c r="AC5243" s="56"/>
      <c r="AD5243" s="56"/>
      <c r="AE5243" s="56"/>
    </row>
    <row r="5244" spans="1:31" x14ac:dyDescent="0.25">
      <c r="A5244" s="41">
        <v>0</v>
      </c>
      <c r="C5244" s="56"/>
      <c r="AC5244" s="56"/>
      <c r="AD5244" s="56"/>
      <c r="AE5244" s="56"/>
    </row>
    <row r="5245" spans="1:31" x14ac:dyDescent="0.25">
      <c r="A5245" s="41">
        <v>0</v>
      </c>
      <c r="C5245" s="56"/>
      <c r="AC5245" s="56"/>
      <c r="AD5245" s="56"/>
      <c r="AE5245" s="56"/>
    </row>
    <row r="5246" spans="1:31" x14ac:dyDescent="0.25">
      <c r="A5246" s="41">
        <v>25097</v>
      </c>
      <c r="C5246" s="56"/>
      <c r="AC5246" s="56"/>
      <c r="AD5246" s="56"/>
      <c r="AE5246" s="56"/>
    </row>
    <row r="5247" spans="1:31" x14ac:dyDescent="0.25">
      <c r="A5247" s="41">
        <v>0</v>
      </c>
      <c r="C5247" s="56"/>
      <c r="AC5247" s="56"/>
      <c r="AD5247" s="56"/>
      <c r="AE5247" s="56"/>
    </row>
    <row r="5248" spans="1:31" x14ac:dyDescent="0.25">
      <c r="A5248" s="41">
        <v>0</v>
      </c>
      <c r="C5248" s="56"/>
      <c r="AC5248" s="56"/>
      <c r="AD5248" s="56"/>
      <c r="AE5248" s="56"/>
    </row>
    <row r="5249" spans="1:31" x14ac:dyDescent="0.25">
      <c r="A5249" s="41">
        <v>173</v>
      </c>
      <c r="C5249" s="56"/>
      <c r="AC5249" s="56"/>
      <c r="AD5249" s="56"/>
      <c r="AE5249" s="56"/>
    </row>
    <row r="5250" spans="1:31" x14ac:dyDescent="0.25">
      <c r="A5250" s="41">
        <v>0</v>
      </c>
      <c r="C5250" s="56"/>
      <c r="AC5250" s="56"/>
      <c r="AD5250" s="56"/>
      <c r="AE5250" s="56"/>
    </row>
    <row r="5251" spans="1:31" x14ac:dyDescent="0.25">
      <c r="A5251" s="41">
        <v>0</v>
      </c>
      <c r="C5251" s="56"/>
      <c r="AC5251" s="56"/>
      <c r="AD5251" s="56"/>
      <c r="AE5251" s="56"/>
    </row>
    <row r="5252" spans="1:31" x14ac:dyDescent="0.25">
      <c r="A5252" s="41">
        <v>0</v>
      </c>
      <c r="C5252" s="56"/>
      <c r="AC5252" s="56"/>
      <c r="AD5252" s="56"/>
      <c r="AE5252" s="56"/>
    </row>
    <row r="5253" spans="1:31" x14ac:dyDescent="0.25">
      <c r="A5253" s="41">
        <v>0</v>
      </c>
      <c r="C5253" s="56"/>
      <c r="AC5253" s="56"/>
      <c r="AD5253" s="56"/>
      <c r="AE5253" s="56"/>
    </row>
    <row r="5254" spans="1:31" x14ac:dyDescent="0.25">
      <c r="A5254" s="41">
        <v>0</v>
      </c>
      <c r="C5254" s="56"/>
      <c r="AC5254" s="56"/>
      <c r="AD5254" s="56"/>
      <c r="AE5254" s="56"/>
    </row>
    <row r="5255" spans="1:31" x14ac:dyDescent="0.25">
      <c r="A5255" s="41">
        <v>0</v>
      </c>
      <c r="C5255" s="56"/>
      <c r="AC5255" s="56"/>
      <c r="AD5255" s="56"/>
      <c r="AE5255" s="56"/>
    </row>
    <row r="5256" spans="1:31" x14ac:dyDescent="0.25">
      <c r="A5256" s="41">
        <v>0</v>
      </c>
      <c r="C5256" s="56"/>
      <c r="AC5256" s="56"/>
      <c r="AD5256" s="56"/>
      <c r="AE5256" s="56"/>
    </row>
    <row r="5257" spans="1:31" x14ac:dyDescent="0.25">
      <c r="A5257" s="41">
        <v>0</v>
      </c>
      <c r="C5257" s="56"/>
      <c r="AC5257" s="56"/>
      <c r="AD5257" s="56"/>
      <c r="AE5257" s="56"/>
    </row>
    <row r="5258" spans="1:31" x14ac:dyDescent="0.25">
      <c r="A5258" s="41">
        <v>0</v>
      </c>
      <c r="C5258" s="56"/>
      <c r="AC5258" s="56"/>
      <c r="AD5258" s="56"/>
      <c r="AE5258" s="56"/>
    </row>
    <row r="5259" spans="1:31" x14ac:dyDescent="0.25">
      <c r="A5259" s="41">
        <v>0</v>
      </c>
      <c r="C5259" s="56"/>
      <c r="AC5259" s="56"/>
      <c r="AD5259" s="56"/>
      <c r="AE5259" s="56"/>
    </row>
    <row r="5260" spans="1:31" x14ac:dyDescent="0.25">
      <c r="A5260" s="41">
        <v>0</v>
      </c>
      <c r="C5260" s="56"/>
      <c r="AC5260" s="56"/>
      <c r="AD5260" s="56"/>
      <c r="AE5260" s="56"/>
    </row>
    <row r="5261" spans="1:31" x14ac:dyDescent="0.25">
      <c r="A5261" s="41">
        <v>0</v>
      </c>
      <c r="C5261" s="56"/>
      <c r="AC5261" s="56"/>
      <c r="AD5261" s="56"/>
      <c r="AE5261" s="56"/>
    </row>
    <row r="5262" spans="1:31" x14ac:dyDescent="0.25">
      <c r="A5262" s="41">
        <v>0</v>
      </c>
      <c r="C5262" s="56"/>
      <c r="AC5262" s="56"/>
      <c r="AD5262" s="56"/>
      <c r="AE5262" s="56"/>
    </row>
    <row r="5263" spans="1:31" x14ac:dyDescent="0.25">
      <c r="A5263" s="41">
        <v>0</v>
      </c>
      <c r="C5263" s="56"/>
      <c r="AC5263" s="56"/>
      <c r="AD5263" s="56"/>
      <c r="AE5263" s="56"/>
    </row>
    <row r="5264" spans="1:31" x14ac:dyDescent="0.25">
      <c r="A5264" s="41">
        <v>0</v>
      </c>
      <c r="C5264" s="56"/>
      <c r="AC5264" s="56"/>
      <c r="AD5264" s="56"/>
      <c r="AE5264" s="56"/>
    </row>
    <row r="5265" spans="1:31" x14ac:dyDescent="0.25">
      <c r="A5265" s="41">
        <v>0</v>
      </c>
      <c r="C5265" s="56"/>
      <c r="AC5265" s="56"/>
      <c r="AD5265" s="56"/>
      <c r="AE5265" s="56"/>
    </row>
    <row r="5266" spans="1:31" x14ac:dyDescent="0.25">
      <c r="A5266" s="41">
        <v>0</v>
      </c>
      <c r="C5266" s="56"/>
      <c r="AC5266" s="56"/>
      <c r="AD5266" s="56"/>
      <c r="AE5266" s="56"/>
    </row>
    <row r="5267" spans="1:31" x14ac:dyDescent="0.25">
      <c r="A5267" s="41">
        <v>0</v>
      </c>
      <c r="C5267" s="56"/>
      <c r="AC5267" s="56"/>
      <c r="AD5267" s="56"/>
      <c r="AE5267" s="56"/>
    </row>
    <row r="5268" spans="1:31" x14ac:dyDescent="0.25">
      <c r="A5268" s="41">
        <v>0</v>
      </c>
      <c r="C5268" s="56"/>
      <c r="AC5268" s="56"/>
      <c r="AD5268" s="56"/>
      <c r="AE5268" s="56"/>
    </row>
    <row r="5269" spans="1:31" x14ac:dyDescent="0.25">
      <c r="A5269" s="41">
        <v>0</v>
      </c>
      <c r="C5269" s="56"/>
      <c r="AC5269" s="56"/>
      <c r="AD5269" s="56"/>
      <c r="AE5269" s="56"/>
    </row>
    <row r="5270" spans="1:31" x14ac:dyDescent="0.25">
      <c r="A5270" s="41">
        <v>0</v>
      </c>
      <c r="C5270" s="56"/>
      <c r="AC5270" s="56"/>
      <c r="AD5270" s="56"/>
      <c r="AE5270" s="56"/>
    </row>
    <row r="5271" spans="1:31" x14ac:dyDescent="0.25">
      <c r="A5271" s="41">
        <v>0</v>
      </c>
      <c r="C5271" s="56"/>
      <c r="AC5271" s="56"/>
      <c r="AD5271" s="56"/>
      <c r="AE5271" s="56"/>
    </row>
    <row r="5272" spans="1:31" x14ac:dyDescent="0.25">
      <c r="A5272" s="41">
        <v>0</v>
      </c>
      <c r="C5272" s="56"/>
      <c r="AC5272" s="56"/>
      <c r="AD5272" s="56"/>
      <c r="AE5272" s="56"/>
    </row>
    <row r="5273" spans="1:31" x14ac:dyDescent="0.25">
      <c r="A5273" s="41">
        <v>0</v>
      </c>
      <c r="C5273" s="56"/>
      <c r="AC5273" s="56"/>
      <c r="AD5273" s="56"/>
      <c r="AE5273" s="56"/>
    </row>
    <row r="5274" spans="1:31" x14ac:dyDescent="0.25">
      <c r="A5274" s="41">
        <v>0</v>
      </c>
      <c r="C5274" s="56"/>
      <c r="AC5274" s="56"/>
      <c r="AD5274" s="56"/>
      <c r="AE5274" s="56"/>
    </row>
    <row r="5275" spans="1:31" x14ac:dyDescent="0.25">
      <c r="A5275" s="41">
        <v>0</v>
      </c>
      <c r="C5275" s="56"/>
      <c r="AC5275" s="56"/>
      <c r="AD5275" s="56"/>
      <c r="AE5275" s="56"/>
    </row>
    <row r="5276" spans="1:31" x14ac:dyDescent="0.25">
      <c r="A5276" s="41">
        <v>0</v>
      </c>
      <c r="C5276" s="56"/>
      <c r="AC5276" s="56"/>
      <c r="AD5276" s="56"/>
      <c r="AE5276" s="56"/>
    </row>
    <row r="5277" spans="1:31" x14ac:dyDescent="0.25">
      <c r="A5277" s="41">
        <v>0</v>
      </c>
      <c r="C5277" s="56"/>
      <c r="AC5277" s="56"/>
      <c r="AD5277" s="56"/>
      <c r="AE5277" s="56"/>
    </row>
    <row r="5278" spans="1:31" x14ac:dyDescent="0.25">
      <c r="A5278" s="41">
        <v>0</v>
      </c>
      <c r="C5278" s="56"/>
      <c r="AC5278" s="56"/>
      <c r="AD5278" s="56"/>
      <c r="AE5278" s="56"/>
    </row>
    <row r="5279" spans="1:31" x14ac:dyDescent="0.25">
      <c r="A5279" s="41">
        <v>0</v>
      </c>
      <c r="C5279" s="56"/>
      <c r="AC5279" s="56"/>
      <c r="AD5279" s="56"/>
      <c r="AE5279" s="56"/>
    </row>
    <row r="5280" spans="1:31" x14ac:dyDescent="0.25">
      <c r="A5280" s="41">
        <v>0</v>
      </c>
      <c r="C5280" s="56"/>
      <c r="AC5280" s="56"/>
      <c r="AD5280" s="56"/>
      <c r="AE5280" s="56"/>
    </row>
    <row r="5281" spans="1:31" x14ac:dyDescent="0.25">
      <c r="A5281" s="41">
        <v>0</v>
      </c>
      <c r="C5281" s="56"/>
      <c r="AC5281" s="56"/>
      <c r="AD5281" s="56"/>
      <c r="AE5281" s="56"/>
    </row>
    <row r="5282" spans="1:31" x14ac:dyDescent="0.25">
      <c r="A5282" s="41">
        <v>0</v>
      </c>
      <c r="C5282" s="56"/>
      <c r="AC5282" s="56"/>
      <c r="AD5282" s="56"/>
      <c r="AE5282" s="56"/>
    </row>
    <row r="5283" spans="1:31" x14ac:dyDescent="0.25">
      <c r="A5283" s="41">
        <v>0</v>
      </c>
      <c r="C5283" s="56"/>
      <c r="AC5283" s="56"/>
      <c r="AD5283" s="56"/>
      <c r="AE5283" s="56"/>
    </row>
    <row r="5284" spans="1:31" x14ac:dyDescent="0.25">
      <c r="A5284" s="41">
        <v>0</v>
      </c>
      <c r="C5284" s="56"/>
      <c r="AC5284" s="56"/>
      <c r="AD5284" s="56"/>
      <c r="AE5284" s="56"/>
    </row>
    <row r="5285" spans="1:31" x14ac:dyDescent="0.25">
      <c r="A5285" s="41">
        <v>0</v>
      </c>
      <c r="C5285" s="56"/>
      <c r="AC5285" s="56"/>
      <c r="AD5285" s="56"/>
      <c r="AE5285" s="56"/>
    </row>
    <row r="5286" spans="1:31" x14ac:dyDescent="0.25">
      <c r="A5286" s="41">
        <v>0</v>
      </c>
      <c r="C5286" s="56"/>
      <c r="AC5286" s="56"/>
      <c r="AD5286" s="56"/>
      <c r="AE5286" s="56"/>
    </row>
    <row r="5287" spans="1:31" x14ac:dyDescent="0.25">
      <c r="A5287" s="41">
        <v>0</v>
      </c>
      <c r="C5287" s="56"/>
      <c r="AC5287" s="56"/>
      <c r="AD5287" s="56"/>
      <c r="AE5287" s="56"/>
    </row>
    <row r="5288" spans="1:31" x14ac:dyDescent="0.25">
      <c r="A5288" s="41">
        <v>0</v>
      </c>
      <c r="C5288" s="56"/>
      <c r="AC5288" s="56"/>
      <c r="AD5288" s="56"/>
      <c r="AE5288" s="56"/>
    </row>
    <row r="5289" spans="1:31" x14ac:dyDescent="0.25">
      <c r="A5289" s="41">
        <v>0</v>
      </c>
      <c r="C5289" s="56"/>
      <c r="AC5289" s="56"/>
      <c r="AD5289" s="56"/>
      <c r="AE5289" s="56"/>
    </row>
    <row r="5290" spans="1:31" x14ac:dyDescent="0.25">
      <c r="A5290" s="41">
        <v>0</v>
      </c>
      <c r="C5290" s="56"/>
      <c r="AC5290" s="56"/>
      <c r="AD5290" s="56"/>
      <c r="AE5290" s="56"/>
    </row>
    <row r="5291" spans="1:31" x14ac:dyDescent="0.25">
      <c r="A5291" s="41">
        <v>0</v>
      </c>
      <c r="C5291" s="56"/>
      <c r="AC5291" s="56"/>
      <c r="AD5291" s="56"/>
      <c r="AE5291" s="56"/>
    </row>
    <row r="5292" spans="1:31" x14ac:dyDescent="0.25">
      <c r="A5292" s="41">
        <v>0</v>
      </c>
      <c r="C5292" s="56"/>
      <c r="AC5292" s="56"/>
      <c r="AD5292" s="56"/>
      <c r="AE5292" s="56"/>
    </row>
    <row r="5293" spans="1:31" x14ac:dyDescent="0.25">
      <c r="A5293" s="41">
        <v>0</v>
      </c>
      <c r="C5293" s="56"/>
      <c r="AC5293" s="56"/>
      <c r="AD5293" s="56"/>
      <c r="AE5293" s="56"/>
    </row>
    <row r="5294" spans="1:31" x14ac:dyDescent="0.25">
      <c r="A5294" s="41">
        <v>0</v>
      </c>
      <c r="C5294" s="56"/>
      <c r="AC5294" s="56"/>
      <c r="AD5294" s="56"/>
      <c r="AE5294" s="56"/>
    </row>
    <row r="5295" spans="1:31" x14ac:dyDescent="0.25">
      <c r="A5295" s="41">
        <v>0</v>
      </c>
      <c r="C5295" s="56"/>
      <c r="AC5295" s="56"/>
      <c r="AD5295" s="56"/>
      <c r="AE5295" s="56"/>
    </row>
    <row r="5296" spans="1:31" x14ac:dyDescent="0.25">
      <c r="A5296" s="41">
        <v>0</v>
      </c>
      <c r="C5296" s="56"/>
      <c r="AC5296" s="56"/>
      <c r="AD5296" s="56"/>
      <c r="AE5296" s="56"/>
    </row>
    <row r="5297" spans="1:31" x14ac:dyDescent="0.25">
      <c r="A5297" s="41">
        <v>0</v>
      </c>
      <c r="C5297" s="56"/>
      <c r="AC5297" s="56"/>
      <c r="AD5297" s="56"/>
      <c r="AE5297" s="56"/>
    </row>
    <row r="5298" spans="1:31" x14ac:dyDescent="0.25">
      <c r="A5298" s="41">
        <v>0</v>
      </c>
      <c r="C5298" s="56"/>
      <c r="AC5298" s="56"/>
      <c r="AD5298" s="56"/>
      <c r="AE5298" s="56"/>
    </row>
    <row r="5299" spans="1:31" x14ac:dyDescent="0.25">
      <c r="A5299" s="41">
        <v>0</v>
      </c>
      <c r="C5299" s="56"/>
      <c r="AC5299" s="56"/>
      <c r="AD5299" s="56"/>
      <c r="AE5299" s="56"/>
    </row>
    <row r="5300" spans="1:31" x14ac:dyDescent="0.25">
      <c r="A5300" s="41">
        <v>0</v>
      </c>
      <c r="C5300" s="56"/>
      <c r="AC5300" s="56"/>
      <c r="AD5300" s="56"/>
      <c r="AE5300" s="56"/>
    </row>
    <row r="5301" spans="1:31" x14ac:dyDescent="0.25">
      <c r="A5301" s="41">
        <v>0</v>
      </c>
      <c r="C5301" s="56"/>
      <c r="AC5301" s="56"/>
      <c r="AD5301" s="56"/>
      <c r="AE5301" s="56"/>
    </row>
    <row r="5302" spans="1:31" x14ac:dyDescent="0.25">
      <c r="A5302" s="41">
        <v>0</v>
      </c>
      <c r="C5302" s="56"/>
      <c r="AC5302" s="56"/>
      <c r="AD5302" s="56"/>
      <c r="AE5302" s="56"/>
    </row>
    <row r="5303" spans="1:31" x14ac:dyDescent="0.25">
      <c r="A5303" s="41">
        <v>0</v>
      </c>
      <c r="C5303" s="56"/>
      <c r="AC5303" s="56"/>
      <c r="AD5303" s="56"/>
      <c r="AE5303" s="56"/>
    </row>
    <row r="5304" spans="1:31" x14ac:dyDescent="0.25">
      <c r="A5304" s="41">
        <v>0</v>
      </c>
      <c r="C5304" s="56"/>
      <c r="AC5304" s="56"/>
      <c r="AD5304" s="56"/>
      <c r="AE5304" s="56"/>
    </row>
    <row r="5305" spans="1:31" x14ac:dyDescent="0.25">
      <c r="A5305" s="41">
        <v>0</v>
      </c>
      <c r="C5305" s="56"/>
      <c r="AC5305" s="56"/>
      <c r="AD5305" s="56"/>
      <c r="AE5305" s="56"/>
    </row>
    <row r="5306" spans="1:31" x14ac:dyDescent="0.25">
      <c r="A5306" s="41">
        <v>0</v>
      </c>
      <c r="C5306" s="56"/>
      <c r="AC5306" s="56"/>
      <c r="AD5306" s="56"/>
      <c r="AE5306" s="56"/>
    </row>
    <row r="5307" spans="1:31" x14ac:dyDescent="0.25">
      <c r="A5307" s="41">
        <v>0</v>
      </c>
      <c r="C5307" s="56"/>
      <c r="AC5307" s="56"/>
      <c r="AD5307" s="56"/>
      <c r="AE5307" s="56"/>
    </row>
    <row r="5308" spans="1:31" x14ac:dyDescent="0.25">
      <c r="A5308" s="41">
        <v>13547</v>
      </c>
      <c r="C5308" s="56"/>
      <c r="AC5308" s="56"/>
      <c r="AD5308" s="56"/>
      <c r="AE5308" s="56"/>
    </row>
    <row r="5309" spans="1:31" x14ac:dyDescent="0.25">
      <c r="A5309" s="41">
        <v>0</v>
      </c>
      <c r="C5309" s="56"/>
      <c r="AC5309" s="56"/>
      <c r="AD5309" s="56"/>
      <c r="AE5309" s="56"/>
    </row>
    <row r="5310" spans="1:31" x14ac:dyDescent="0.25">
      <c r="A5310" s="41">
        <v>0</v>
      </c>
      <c r="C5310" s="56"/>
      <c r="AC5310" s="56"/>
      <c r="AD5310" s="56"/>
      <c r="AE5310" s="56"/>
    </row>
    <row r="5311" spans="1:31" x14ac:dyDescent="0.25">
      <c r="A5311" s="41">
        <v>0</v>
      </c>
      <c r="C5311" s="56"/>
      <c r="AC5311" s="56"/>
      <c r="AD5311" s="56"/>
      <c r="AE5311" s="56"/>
    </row>
    <row r="5312" spans="1:31" x14ac:dyDescent="0.25">
      <c r="A5312" s="41">
        <v>0</v>
      </c>
      <c r="C5312" s="56"/>
      <c r="AC5312" s="56"/>
      <c r="AD5312" s="56"/>
      <c r="AE5312" s="56"/>
    </row>
    <row r="5313" spans="1:31" x14ac:dyDescent="0.25">
      <c r="A5313" s="41">
        <v>0</v>
      </c>
      <c r="C5313" s="56"/>
      <c r="AC5313" s="56"/>
      <c r="AD5313" s="56"/>
      <c r="AE5313" s="56"/>
    </row>
    <row r="5314" spans="1:31" x14ac:dyDescent="0.25">
      <c r="A5314" s="41">
        <v>0</v>
      </c>
      <c r="C5314" s="56"/>
      <c r="AC5314" s="56"/>
      <c r="AD5314" s="56"/>
      <c r="AE5314" s="56"/>
    </row>
    <row r="5315" spans="1:31" x14ac:dyDescent="0.25">
      <c r="A5315" s="41">
        <v>0</v>
      </c>
      <c r="C5315" s="56"/>
      <c r="AC5315" s="56"/>
      <c r="AD5315" s="56"/>
      <c r="AE5315" s="56"/>
    </row>
    <row r="5316" spans="1:31" x14ac:dyDescent="0.25">
      <c r="A5316" s="41">
        <v>0</v>
      </c>
      <c r="C5316" s="56"/>
      <c r="AC5316" s="56"/>
      <c r="AD5316" s="56"/>
      <c r="AE5316" s="56"/>
    </row>
    <row r="5317" spans="1:31" x14ac:dyDescent="0.25">
      <c r="A5317" s="41">
        <v>0</v>
      </c>
      <c r="C5317" s="56"/>
      <c r="AC5317" s="56"/>
      <c r="AD5317" s="56"/>
      <c r="AE5317" s="56"/>
    </row>
    <row r="5318" spans="1:31" x14ac:dyDescent="0.25">
      <c r="A5318" s="41">
        <v>0</v>
      </c>
      <c r="C5318" s="56"/>
      <c r="AC5318" s="56"/>
      <c r="AD5318" s="56"/>
      <c r="AE5318" s="56"/>
    </row>
    <row r="5319" spans="1:31" x14ac:dyDescent="0.25">
      <c r="A5319" s="41">
        <v>0</v>
      </c>
      <c r="C5319" s="56"/>
      <c r="AC5319" s="56"/>
      <c r="AD5319" s="56"/>
      <c r="AE5319" s="56"/>
    </row>
    <row r="5320" spans="1:31" x14ac:dyDescent="0.25">
      <c r="A5320" s="41">
        <v>0</v>
      </c>
      <c r="C5320" s="56"/>
      <c r="AC5320" s="56"/>
      <c r="AD5320" s="56"/>
      <c r="AE5320" s="56"/>
    </row>
    <row r="5321" spans="1:31" x14ac:dyDescent="0.25">
      <c r="A5321" s="41">
        <v>0</v>
      </c>
      <c r="C5321" s="56"/>
      <c r="AC5321" s="56"/>
      <c r="AD5321" s="56"/>
      <c r="AE5321" s="56"/>
    </row>
    <row r="5322" spans="1:31" x14ac:dyDescent="0.25">
      <c r="A5322" s="41">
        <v>0</v>
      </c>
      <c r="C5322" s="56"/>
      <c r="AC5322" s="56"/>
      <c r="AD5322" s="56"/>
      <c r="AE5322" s="56"/>
    </row>
    <row r="5323" spans="1:31" x14ac:dyDescent="0.25">
      <c r="A5323" s="41">
        <v>0</v>
      </c>
      <c r="C5323" s="56"/>
      <c r="AC5323" s="56"/>
      <c r="AD5323" s="56"/>
      <c r="AE5323" s="56"/>
    </row>
    <row r="5324" spans="1:31" x14ac:dyDescent="0.25">
      <c r="A5324" s="41">
        <v>0</v>
      </c>
      <c r="C5324" s="56"/>
      <c r="AC5324" s="56"/>
      <c r="AD5324" s="56"/>
      <c r="AE5324" s="56"/>
    </row>
    <row r="5325" spans="1:31" x14ac:dyDescent="0.25">
      <c r="A5325" s="41">
        <v>0</v>
      </c>
      <c r="C5325" s="56"/>
      <c r="AC5325" s="56"/>
      <c r="AD5325" s="56"/>
      <c r="AE5325" s="56"/>
    </row>
    <row r="5326" spans="1:31" x14ac:dyDescent="0.25">
      <c r="A5326" s="41">
        <v>0</v>
      </c>
      <c r="C5326" s="56"/>
      <c r="AC5326" s="56"/>
      <c r="AD5326" s="56"/>
      <c r="AE5326" s="56"/>
    </row>
    <row r="5327" spans="1:31" x14ac:dyDescent="0.25">
      <c r="A5327" s="41">
        <v>0</v>
      </c>
      <c r="C5327" s="56"/>
      <c r="AC5327" s="56"/>
      <c r="AD5327" s="56"/>
      <c r="AE5327" s="56"/>
    </row>
    <row r="5328" spans="1:31" x14ac:dyDescent="0.25">
      <c r="A5328" s="41">
        <v>0</v>
      </c>
      <c r="C5328" s="56"/>
      <c r="AC5328" s="56"/>
      <c r="AD5328" s="56"/>
      <c r="AE5328" s="56"/>
    </row>
    <row r="5329" spans="1:31" x14ac:dyDescent="0.25">
      <c r="A5329" s="41">
        <v>0</v>
      </c>
      <c r="C5329" s="56"/>
      <c r="AC5329" s="56"/>
      <c r="AD5329" s="56"/>
      <c r="AE5329" s="56"/>
    </row>
    <row r="5330" spans="1:31" x14ac:dyDescent="0.25">
      <c r="A5330" s="41">
        <v>0</v>
      </c>
      <c r="C5330" s="56"/>
      <c r="AC5330" s="56"/>
      <c r="AD5330" s="56"/>
      <c r="AE5330" s="56"/>
    </row>
    <row r="5331" spans="1:31" x14ac:dyDescent="0.25">
      <c r="A5331" s="41">
        <v>0</v>
      </c>
      <c r="C5331" s="56"/>
      <c r="AC5331" s="56"/>
      <c r="AD5331" s="56"/>
      <c r="AE5331" s="56"/>
    </row>
    <row r="5332" spans="1:31" x14ac:dyDescent="0.25">
      <c r="A5332" s="41">
        <v>0</v>
      </c>
      <c r="C5332" s="56"/>
      <c r="AC5332" s="56"/>
      <c r="AD5332" s="56"/>
      <c r="AE5332" s="56"/>
    </row>
    <row r="5333" spans="1:31" x14ac:dyDescent="0.25">
      <c r="A5333" s="41">
        <v>0</v>
      </c>
      <c r="C5333" s="56"/>
      <c r="AC5333" s="56"/>
      <c r="AD5333" s="56"/>
      <c r="AE5333" s="56"/>
    </row>
    <row r="5334" spans="1:31" x14ac:dyDescent="0.25">
      <c r="A5334" s="41">
        <v>0</v>
      </c>
      <c r="C5334" s="56"/>
      <c r="AC5334" s="56"/>
      <c r="AD5334" s="56"/>
      <c r="AE5334" s="56"/>
    </row>
    <row r="5335" spans="1:31" x14ac:dyDescent="0.25">
      <c r="A5335" s="41">
        <v>0</v>
      </c>
      <c r="C5335" s="56"/>
      <c r="AC5335" s="56"/>
      <c r="AD5335" s="56"/>
      <c r="AE5335" s="56"/>
    </row>
    <row r="5336" spans="1:31" x14ac:dyDescent="0.25">
      <c r="A5336" s="41">
        <v>0</v>
      </c>
      <c r="C5336" s="56"/>
      <c r="AC5336" s="56"/>
      <c r="AD5336" s="56"/>
      <c r="AE5336" s="56"/>
    </row>
    <row r="5337" spans="1:31" x14ac:dyDescent="0.25">
      <c r="A5337" s="41">
        <v>9</v>
      </c>
      <c r="C5337" s="56"/>
      <c r="AC5337" s="56"/>
      <c r="AD5337" s="56"/>
      <c r="AE5337" s="56"/>
    </row>
    <row r="5338" spans="1:31" x14ac:dyDescent="0.25">
      <c r="A5338" s="41">
        <v>0</v>
      </c>
      <c r="C5338" s="56"/>
      <c r="AC5338" s="56"/>
      <c r="AD5338" s="56"/>
      <c r="AE5338" s="56"/>
    </row>
    <row r="5339" spans="1:31" x14ac:dyDescent="0.25">
      <c r="A5339" s="41">
        <v>0</v>
      </c>
      <c r="C5339" s="56"/>
      <c r="AC5339" s="56"/>
      <c r="AD5339" s="56"/>
      <c r="AE5339" s="56"/>
    </row>
    <row r="5340" spans="1:31" x14ac:dyDescent="0.25">
      <c r="A5340" s="41">
        <v>0</v>
      </c>
      <c r="C5340" s="56"/>
      <c r="AC5340" s="56"/>
      <c r="AD5340" s="56"/>
      <c r="AE5340" s="56"/>
    </row>
    <row r="5341" spans="1:31" x14ac:dyDescent="0.25">
      <c r="A5341" s="41">
        <v>0</v>
      </c>
      <c r="C5341" s="56"/>
      <c r="AC5341" s="56"/>
      <c r="AD5341" s="56"/>
      <c r="AE5341" s="56"/>
    </row>
    <row r="5342" spans="1:31" x14ac:dyDescent="0.25">
      <c r="A5342" s="41">
        <v>0</v>
      </c>
      <c r="C5342" s="56"/>
      <c r="AC5342" s="56"/>
      <c r="AD5342" s="56"/>
      <c r="AE5342" s="56"/>
    </row>
    <row r="5343" spans="1:31" x14ac:dyDescent="0.25">
      <c r="A5343" s="41">
        <v>0</v>
      </c>
      <c r="C5343" s="56"/>
      <c r="AC5343" s="56"/>
      <c r="AD5343" s="56"/>
      <c r="AE5343" s="56"/>
    </row>
    <row r="5344" spans="1:31" x14ac:dyDescent="0.25">
      <c r="A5344" s="41">
        <v>0</v>
      </c>
      <c r="C5344" s="56"/>
      <c r="AC5344" s="56"/>
      <c r="AD5344" s="56"/>
      <c r="AE5344" s="56"/>
    </row>
    <row r="5345" spans="1:31" x14ac:dyDescent="0.25">
      <c r="A5345" s="41">
        <v>0</v>
      </c>
      <c r="C5345" s="56"/>
      <c r="AC5345" s="56"/>
      <c r="AD5345" s="56"/>
      <c r="AE5345" s="56"/>
    </row>
    <row r="5346" spans="1:31" x14ac:dyDescent="0.25">
      <c r="A5346" s="41">
        <v>0</v>
      </c>
      <c r="C5346" s="56"/>
      <c r="AC5346" s="56"/>
      <c r="AD5346" s="56"/>
      <c r="AE5346" s="56"/>
    </row>
    <row r="5347" spans="1:31" x14ac:dyDescent="0.25">
      <c r="A5347" s="41">
        <v>0</v>
      </c>
      <c r="C5347" s="56"/>
      <c r="AC5347" s="56"/>
      <c r="AD5347" s="56"/>
      <c r="AE5347" s="56"/>
    </row>
    <row r="5348" spans="1:31" x14ac:dyDescent="0.25">
      <c r="A5348" s="41">
        <v>0</v>
      </c>
      <c r="C5348" s="56"/>
      <c r="AC5348" s="56"/>
      <c r="AD5348" s="56"/>
      <c r="AE5348" s="56"/>
    </row>
    <row r="5349" spans="1:31" x14ac:dyDescent="0.25">
      <c r="A5349" s="41">
        <v>1213</v>
      </c>
      <c r="C5349" s="56"/>
      <c r="AC5349" s="56"/>
      <c r="AD5349" s="56"/>
      <c r="AE5349" s="56"/>
    </row>
    <row r="5350" spans="1:31" x14ac:dyDescent="0.25">
      <c r="A5350" s="41">
        <v>0</v>
      </c>
      <c r="C5350" s="56"/>
      <c r="AC5350" s="56"/>
      <c r="AD5350" s="56"/>
      <c r="AE5350" s="56"/>
    </row>
    <row r="5351" spans="1:31" x14ac:dyDescent="0.25">
      <c r="A5351" s="41">
        <v>0</v>
      </c>
      <c r="C5351" s="56"/>
      <c r="AC5351" s="56"/>
      <c r="AD5351" s="56"/>
      <c r="AE5351" s="56"/>
    </row>
    <row r="5352" spans="1:31" x14ac:dyDescent="0.25">
      <c r="A5352" s="41">
        <v>0</v>
      </c>
      <c r="C5352" s="56"/>
      <c r="AC5352" s="56"/>
      <c r="AD5352" s="56"/>
      <c r="AE5352" s="56"/>
    </row>
    <row r="5353" spans="1:31" x14ac:dyDescent="0.25">
      <c r="A5353" s="41">
        <v>0</v>
      </c>
      <c r="C5353" s="56"/>
      <c r="AC5353" s="56"/>
      <c r="AD5353" s="56"/>
      <c r="AE5353" s="56"/>
    </row>
    <row r="5354" spans="1:31" x14ac:dyDescent="0.25">
      <c r="A5354" s="41">
        <v>0</v>
      </c>
      <c r="C5354" s="56"/>
      <c r="AC5354" s="56"/>
      <c r="AD5354" s="56"/>
      <c r="AE5354" s="56"/>
    </row>
    <row r="5355" spans="1:31" x14ac:dyDescent="0.25">
      <c r="A5355" s="41">
        <v>0</v>
      </c>
      <c r="C5355" s="56"/>
      <c r="AC5355" s="56"/>
      <c r="AD5355" s="56"/>
      <c r="AE5355" s="56"/>
    </row>
    <row r="5356" spans="1:31" x14ac:dyDescent="0.25">
      <c r="A5356" s="41">
        <v>0</v>
      </c>
      <c r="C5356" s="56"/>
      <c r="AC5356" s="56"/>
      <c r="AD5356" s="56"/>
      <c r="AE5356" s="56"/>
    </row>
    <row r="5357" spans="1:31" x14ac:dyDescent="0.25">
      <c r="A5357" s="41">
        <v>0</v>
      </c>
      <c r="C5357" s="56"/>
      <c r="AC5357" s="56"/>
      <c r="AD5357" s="56"/>
      <c r="AE5357" s="56"/>
    </row>
    <row r="5358" spans="1:31" x14ac:dyDescent="0.25">
      <c r="A5358" s="41">
        <v>0</v>
      </c>
      <c r="C5358" s="56"/>
      <c r="AC5358" s="56"/>
      <c r="AD5358" s="56"/>
      <c r="AE5358" s="56"/>
    </row>
    <row r="5359" spans="1:31" x14ac:dyDescent="0.25">
      <c r="A5359" s="41">
        <v>0</v>
      </c>
      <c r="C5359" s="56"/>
      <c r="AC5359" s="56"/>
      <c r="AD5359" s="56"/>
      <c r="AE5359" s="56"/>
    </row>
    <row r="5360" spans="1:31" x14ac:dyDescent="0.25">
      <c r="A5360" s="41">
        <v>0</v>
      </c>
      <c r="C5360" s="56"/>
      <c r="AC5360" s="56"/>
      <c r="AD5360" s="56"/>
      <c r="AE5360" s="56"/>
    </row>
    <row r="5361" spans="1:31" x14ac:dyDescent="0.25">
      <c r="A5361" s="41">
        <v>0</v>
      </c>
      <c r="C5361" s="56"/>
      <c r="AC5361" s="56"/>
      <c r="AD5361" s="56"/>
      <c r="AE5361" s="56"/>
    </row>
    <row r="5362" spans="1:31" x14ac:dyDescent="0.25">
      <c r="A5362" s="41">
        <v>0</v>
      </c>
      <c r="C5362" s="56"/>
      <c r="AC5362" s="56"/>
      <c r="AD5362" s="56"/>
      <c r="AE5362" s="56"/>
    </row>
    <row r="5363" spans="1:31" x14ac:dyDescent="0.25">
      <c r="A5363" s="41">
        <v>0</v>
      </c>
      <c r="C5363" s="56"/>
      <c r="AC5363" s="56"/>
      <c r="AD5363" s="56"/>
      <c r="AE5363" s="56"/>
    </row>
    <row r="5364" spans="1:31" x14ac:dyDescent="0.25">
      <c r="A5364" s="41">
        <v>0</v>
      </c>
      <c r="C5364" s="56"/>
      <c r="AC5364" s="56"/>
      <c r="AD5364" s="56"/>
      <c r="AE5364" s="56"/>
    </row>
    <row r="5365" spans="1:31" x14ac:dyDescent="0.25">
      <c r="A5365" s="41">
        <v>0</v>
      </c>
      <c r="C5365" s="56"/>
      <c r="AC5365" s="56"/>
      <c r="AD5365" s="56"/>
      <c r="AE5365" s="56"/>
    </row>
    <row r="5366" spans="1:31" x14ac:dyDescent="0.25">
      <c r="A5366" s="41">
        <v>0</v>
      </c>
      <c r="C5366" s="56"/>
      <c r="AC5366" s="56"/>
      <c r="AD5366" s="56"/>
      <c r="AE5366" s="56"/>
    </row>
    <row r="5367" spans="1:31" x14ac:dyDescent="0.25">
      <c r="A5367" s="41">
        <v>0</v>
      </c>
      <c r="C5367" s="56"/>
      <c r="AC5367" s="56"/>
      <c r="AD5367" s="56"/>
      <c r="AE5367" s="56"/>
    </row>
    <row r="5368" spans="1:31" x14ac:dyDescent="0.25">
      <c r="A5368" s="41">
        <v>0</v>
      </c>
      <c r="C5368" s="56"/>
      <c r="AC5368" s="56"/>
      <c r="AD5368" s="56"/>
      <c r="AE5368" s="56"/>
    </row>
    <row r="5369" spans="1:31" x14ac:dyDescent="0.25">
      <c r="A5369" s="41">
        <v>0</v>
      </c>
      <c r="C5369" s="56"/>
      <c r="AC5369" s="56"/>
      <c r="AD5369" s="56"/>
      <c r="AE5369" s="56"/>
    </row>
    <row r="5370" spans="1:31" x14ac:dyDescent="0.25">
      <c r="A5370" s="41">
        <v>0</v>
      </c>
      <c r="C5370" s="56"/>
      <c r="AC5370" s="56"/>
      <c r="AD5370" s="56"/>
      <c r="AE5370" s="56"/>
    </row>
    <row r="5371" spans="1:31" x14ac:dyDescent="0.25">
      <c r="A5371" s="41">
        <v>0</v>
      </c>
      <c r="C5371" s="56"/>
      <c r="AC5371" s="56"/>
      <c r="AD5371" s="56"/>
      <c r="AE5371" s="56"/>
    </row>
    <row r="5372" spans="1:31" x14ac:dyDescent="0.25">
      <c r="A5372" s="41">
        <v>2975</v>
      </c>
      <c r="C5372" s="56"/>
      <c r="AC5372" s="56"/>
      <c r="AD5372" s="56"/>
      <c r="AE5372" s="56"/>
    </row>
    <row r="5373" spans="1:31" x14ac:dyDescent="0.25">
      <c r="A5373" s="41">
        <v>0</v>
      </c>
      <c r="C5373" s="56"/>
      <c r="AC5373" s="56"/>
      <c r="AD5373" s="56"/>
      <c r="AE5373" s="56"/>
    </row>
    <row r="5374" spans="1:31" x14ac:dyDescent="0.25">
      <c r="A5374" s="41">
        <v>0</v>
      </c>
      <c r="C5374" s="56"/>
      <c r="AC5374" s="56"/>
      <c r="AD5374" s="56"/>
      <c r="AE5374" s="56"/>
    </row>
    <row r="5375" spans="1:31" x14ac:dyDescent="0.25">
      <c r="A5375" s="41">
        <v>0</v>
      </c>
      <c r="C5375" s="56"/>
      <c r="AC5375" s="56"/>
      <c r="AD5375" s="56"/>
      <c r="AE5375" s="56"/>
    </row>
    <row r="5376" spans="1:31" x14ac:dyDescent="0.25">
      <c r="A5376" s="41">
        <v>0</v>
      </c>
      <c r="C5376" s="56"/>
      <c r="AC5376" s="56"/>
      <c r="AD5376" s="56"/>
      <c r="AE5376" s="56"/>
    </row>
    <row r="5377" spans="1:31" x14ac:dyDescent="0.25">
      <c r="A5377" s="41">
        <v>0</v>
      </c>
      <c r="C5377" s="56"/>
      <c r="AC5377" s="56"/>
      <c r="AD5377" s="56"/>
      <c r="AE5377" s="56"/>
    </row>
    <row r="5378" spans="1:31" x14ac:dyDescent="0.25">
      <c r="A5378" s="41">
        <v>0</v>
      </c>
      <c r="C5378" s="56"/>
      <c r="AC5378" s="56"/>
      <c r="AD5378" s="56"/>
      <c r="AE5378" s="56"/>
    </row>
    <row r="5379" spans="1:31" x14ac:dyDescent="0.25">
      <c r="A5379" s="41">
        <v>0</v>
      </c>
      <c r="C5379" s="56"/>
      <c r="AC5379" s="56"/>
      <c r="AD5379" s="56"/>
      <c r="AE5379" s="56"/>
    </row>
    <row r="5380" spans="1:31" x14ac:dyDescent="0.25">
      <c r="A5380" s="41">
        <v>0</v>
      </c>
      <c r="C5380" s="56"/>
      <c r="AC5380" s="56"/>
      <c r="AD5380" s="56"/>
      <c r="AE5380" s="56"/>
    </row>
    <row r="5381" spans="1:31" x14ac:dyDescent="0.25">
      <c r="A5381" s="41">
        <v>0</v>
      </c>
      <c r="C5381" s="56"/>
      <c r="AC5381" s="56"/>
      <c r="AD5381" s="56"/>
      <c r="AE5381" s="56"/>
    </row>
    <row r="5382" spans="1:31" x14ac:dyDescent="0.25">
      <c r="A5382" s="41">
        <v>0</v>
      </c>
      <c r="C5382" s="56"/>
      <c r="AC5382" s="56"/>
      <c r="AD5382" s="56"/>
      <c r="AE5382" s="56"/>
    </row>
    <row r="5383" spans="1:31" x14ac:dyDescent="0.25">
      <c r="A5383" s="41">
        <v>0</v>
      </c>
      <c r="C5383" s="56"/>
      <c r="AC5383" s="56"/>
      <c r="AD5383" s="56"/>
      <c r="AE5383" s="56"/>
    </row>
    <row r="5384" spans="1:31" x14ac:dyDescent="0.25">
      <c r="A5384" s="41">
        <v>0</v>
      </c>
      <c r="C5384" s="56"/>
      <c r="AC5384" s="56"/>
      <c r="AD5384" s="56"/>
      <c r="AE5384" s="56"/>
    </row>
    <row r="5385" spans="1:31" x14ac:dyDescent="0.25">
      <c r="A5385" s="41">
        <v>0</v>
      </c>
      <c r="C5385" s="56"/>
      <c r="AC5385" s="56"/>
      <c r="AD5385" s="56"/>
      <c r="AE5385" s="56"/>
    </row>
    <row r="5386" spans="1:31" x14ac:dyDescent="0.25">
      <c r="A5386" s="41">
        <v>0</v>
      </c>
      <c r="C5386" s="56"/>
      <c r="AC5386" s="56"/>
      <c r="AD5386" s="56"/>
      <c r="AE5386" s="56"/>
    </row>
    <row r="5387" spans="1:31" x14ac:dyDescent="0.25">
      <c r="A5387" s="41">
        <v>0</v>
      </c>
      <c r="C5387" s="56"/>
      <c r="AC5387" s="56"/>
      <c r="AD5387" s="56"/>
      <c r="AE5387" s="56"/>
    </row>
    <row r="5388" spans="1:31" x14ac:dyDescent="0.25">
      <c r="A5388" s="41">
        <v>0</v>
      </c>
      <c r="C5388" s="56"/>
      <c r="AC5388" s="56"/>
      <c r="AD5388" s="56"/>
      <c r="AE5388" s="56"/>
    </row>
    <row r="5389" spans="1:31" x14ac:dyDescent="0.25">
      <c r="A5389" s="41">
        <v>0</v>
      </c>
      <c r="C5389" s="56"/>
      <c r="AC5389" s="56"/>
      <c r="AD5389" s="56"/>
      <c r="AE5389" s="56"/>
    </row>
    <row r="5390" spans="1:31" x14ac:dyDescent="0.25">
      <c r="A5390" s="41">
        <v>0</v>
      </c>
      <c r="C5390" s="56"/>
      <c r="AC5390" s="56"/>
      <c r="AD5390" s="56"/>
      <c r="AE5390" s="56"/>
    </row>
    <row r="5391" spans="1:31" x14ac:dyDescent="0.25">
      <c r="A5391" s="41">
        <v>0</v>
      </c>
      <c r="C5391" s="56"/>
      <c r="AC5391" s="56"/>
      <c r="AD5391" s="56"/>
      <c r="AE5391" s="56"/>
    </row>
    <row r="5392" spans="1:31" x14ac:dyDescent="0.25">
      <c r="A5392" s="41">
        <v>0</v>
      </c>
      <c r="C5392" s="56"/>
      <c r="AC5392" s="56"/>
      <c r="AD5392" s="56"/>
      <c r="AE5392" s="56"/>
    </row>
    <row r="5393" spans="1:31" x14ac:dyDescent="0.25">
      <c r="A5393" s="41">
        <v>0</v>
      </c>
      <c r="C5393" s="56"/>
      <c r="AC5393" s="56"/>
      <c r="AD5393" s="56"/>
      <c r="AE5393" s="56"/>
    </row>
    <row r="5394" spans="1:31" x14ac:dyDescent="0.25">
      <c r="A5394" s="41">
        <v>0</v>
      </c>
      <c r="C5394" s="56"/>
      <c r="AC5394" s="56"/>
      <c r="AD5394" s="56"/>
      <c r="AE5394" s="56"/>
    </row>
    <row r="5395" spans="1:31" x14ac:dyDescent="0.25">
      <c r="A5395" s="41">
        <v>0</v>
      </c>
      <c r="C5395" s="56"/>
      <c r="AC5395" s="56"/>
      <c r="AD5395" s="56"/>
      <c r="AE5395" s="56"/>
    </row>
    <row r="5396" spans="1:31" x14ac:dyDescent="0.25">
      <c r="A5396" s="41">
        <v>0</v>
      </c>
      <c r="C5396" s="56"/>
      <c r="AC5396" s="56"/>
      <c r="AD5396" s="56"/>
      <c r="AE5396" s="56"/>
    </row>
    <row r="5397" spans="1:31" x14ac:dyDescent="0.25">
      <c r="A5397" s="41">
        <v>0</v>
      </c>
      <c r="C5397" s="56"/>
      <c r="AC5397" s="56"/>
      <c r="AD5397" s="56"/>
      <c r="AE5397" s="56"/>
    </row>
    <row r="5398" spans="1:31" x14ac:dyDescent="0.25">
      <c r="A5398" s="41">
        <v>0</v>
      </c>
      <c r="C5398" s="56"/>
      <c r="AC5398" s="56"/>
      <c r="AD5398" s="56"/>
      <c r="AE5398" s="56"/>
    </row>
    <row r="5399" spans="1:31" x14ac:dyDescent="0.25">
      <c r="A5399" s="41">
        <v>0</v>
      </c>
      <c r="C5399" s="56"/>
      <c r="AC5399" s="56"/>
      <c r="AD5399" s="56"/>
      <c r="AE5399" s="56"/>
    </row>
    <row r="5400" spans="1:31" x14ac:dyDescent="0.25">
      <c r="A5400" s="41">
        <v>0</v>
      </c>
      <c r="C5400" s="56"/>
      <c r="AC5400" s="56"/>
      <c r="AD5400" s="56"/>
      <c r="AE5400" s="56"/>
    </row>
    <row r="5401" spans="1:31" x14ac:dyDescent="0.25">
      <c r="A5401" s="41">
        <v>0</v>
      </c>
      <c r="C5401" s="56"/>
      <c r="AC5401" s="56"/>
      <c r="AD5401" s="56"/>
      <c r="AE5401" s="56"/>
    </row>
    <row r="5402" spans="1:31" x14ac:dyDescent="0.25">
      <c r="A5402" s="41">
        <v>0</v>
      </c>
      <c r="C5402" s="56"/>
      <c r="AC5402" s="56"/>
      <c r="AD5402" s="56"/>
      <c r="AE5402" s="56"/>
    </row>
    <row r="5403" spans="1:31" x14ac:dyDescent="0.25">
      <c r="A5403" s="41">
        <v>0</v>
      </c>
      <c r="C5403" s="56"/>
      <c r="AC5403" s="56"/>
      <c r="AD5403" s="56"/>
      <c r="AE5403" s="56"/>
    </row>
    <row r="5404" spans="1:31" x14ac:dyDescent="0.25">
      <c r="A5404" s="41">
        <v>0</v>
      </c>
      <c r="C5404" s="56"/>
      <c r="AC5404" s="56"/>
      <c r="AD5404" s="56"/>
      <c r="AE5404" s="56"/>
    </row>
    <row r="5405" spans="1:31" x14ac:dyDescent="0.25">
      <c r="A5405" s="41">
        <v>0</v>
      </c>
      <c r="C5405" s="56"/>
      <c r="AC5405" s="56"/>
      <c r="AD5405" s="56"/>
      <c r="AE5405" s="56"/>
    </row>
    <row r="5406" spans="1:31" x14ac:dyDescent="0.25">
      <c r="A5406" s="41">
        <v>0</v>
      </c>
      <c r="C5406" s="56"/>
      <c r="AC5406" s="56"/>
      <c r="AD5406" s="56"/>
      <c r="AE5406" s="56"/>
    </row>
    <row r="5407" spans="1:31" x14ac:dyDescent="0.25">
      <c r="A5407" s="41">
        <v>0</v>
      </c>
      <c r="C5407" s="56"/>
      <c r="AC5407" s="56"/>
      <c r="AD5407" s="56"/>
      <c r="AE5407" s="56"/>
    </row>
    <row r="5408" spans="1:31" x14ac:dyDescent="0.25">
      <c r="A5408" s="41">
        <v>0</v>
      </c>
      <c r="C5408" s="56"/>
      <c r="AC5408" s="56"/>
      <c r="AD5408" s="56"/>
      <c r="AE5408" s="56"/>
    </row>
    <row r="5409" spans="1:31" x14ac:dyDescent="0.25">
      <c r="A5409" s="41">
        <v>0</v>
      </c>
      <c r="C5409" s="56"/>
      <c r="AC5409" s="56"/>
      <c r="AD5409" s="56"/>
      <c r="AE5409" s="56"/>
    </row>
    <row r="5410" spans="1:31" x14ac:dyDescent="0.25">
      <c r="A5410" s="41">
        <v>0</v>
      </c>
      <c r="C5410" s="56"/>
      <c r="AC5410" s="56"/>
      <c r="AD5410" s="56"/>
      <c r="AE5410" s="56"/>
    </row>
    <row r="5411" spans="1:31" x14ac:dyDescent="0.25">
      <c r="A5411" s="41">
        <v>0</v>
      </c>
      <c r="C5411" s="56"/>
      <c r="AC5411" s="56"/>
      <c r="AD5411" s="56"/>
      <c r="AE5411" s="56"/>
    </row>
    <row r="5412" spans="1:31" x14ac:dyDescent="0.25">
      <c r="A5412" s="41">
        <v>0</v>
      </c>
      <c r="C5412" s="56"/>
      <c r="AC5412" s="56"/>
      <c r="AD5412" s="56"/>
      <c r="AE5412" s="56"/>
    </row>
    <row r="5413" spans="1:31" x14ac:dyDescent="0.25">
      <c r="A5413" s="41">
        <v>0</v>
      </c>
      <c r="C5413" s="56"/>
      <c r="AC5413" s="56"/>
      <c r="AD5413" s="56"/>
      <c r="AE5413" s="56"/>
    </row>
    <row r="5414" spans="1:31" x14ac:dyDescent="0.25">
      <c r="A5414" s="41">
        <v>0</v>
      </c>
      <c r="C5414" s="56"/>
      <c r="AC5414" s="56"/>
      <c r="AD5414" s="56"/>
      <c r="AE5414" s="56"/>
    </row>
    <row r="5415" spans="1:31" x14ac:dyDescent="0.25">
      <c r="A5415" s="41">
        <v>0</v>
      </c>
      <c r="C5415" s="56"/>
      <c r="AC5415" s="56"/>
      <c r="AD5415" s="56"/>
      <c r="AE5415" s="56"/>
    </row>
    <row r="5416" spans="1:31" x14ac:dyDescent="0.25">
      <c r="A5416" s="41">
        <v>0</v>
      </c>
      <c r="C5416" s="56"/>
      <c r="AC5416" s="56"/>
      <c r="AD5416" s="56"/>
      <c r="AE5416" s="56"/>
    </row>
    <row r="5417" spans="1:31" x14ac:dyDescent="0.25">
      <c r="A5417" s="41">
        <v>0</v>
      </c>
      <c r="C5417" s="56"/>
      <c r="AC5417" s="56"/>
      <c r="AD5417" s="56"/>
      <c r="AE5417" s="56"/>
    </row>
    <row r="5418" spans="1:31" x14ac:dyDescent="0.25">
      <c r="A5418" s="41">
        <v>0</v>
      </c>
      <c r="C5418" s="56"/>
      <c r="AC5418" s="56"/>
      <c r="AD5418" s="56"/>
      <c r="AE5418" s="56"/>
    </row>
    <row r="5419" spans="1:31" x14ac:dyDescent="0.25">
      <c r="A5419" s="41">
        <v>50309</v>
      </c>
      <c r="C5419" s="56"/>
      <c r="AC5419" s="56"/>
      <c r="AD5419" s="56"/>
      <c r="AE5419" s="56"/>
    </row>
    <row r="5420" spans="1:31" x14ac:dyDescent="0.25">
      <c r="A5420" s="41">
        <v>0</v>
      </c>
      <c r="C5420" s="56"/>
      <c r="AC5420" s="56"/>
      <c r="AD5420" s="56"/>
      <c r="AE5420" s="56"/>
    </row>
    <row r="5421" spans="1:31" x14ac:dyDescent="0.25">
      <c r="A5421" s="41">
        <v>0</v>
      </c>
      <c r="C5421" s="56"/>
      <c r="AC5421" s="56"/>
      <c r="AD5421" s="56"/>
      <c r="AE5421" s="56"/>
    </row>
    <row r="5422" spans="1:31" x14ac:dyDescent="0.25">
      <c r="A5422" s="41">
        <v>0</v>
      </c>
      <c r="C5422" s="56"/>
      <c r="AC5422" s="56"/>
      <c r="AD5422" s="56"/>
      <c r="AE5422" s="56"/>
    </row>
    <row r="5423" spans="1:31" x14ac:dyDescent="0.25">
      <c r="A5423" s="41">
        <v>0</v>
      </c>
      <c r="C5423" s="56"/>
      <c r="AC5423" s="56"/>
      <c r="AD5423" s="56"/>
      <c r="AE5423" s="56"/>
    </row>
    <row r="5424" spans="1:31" x14ac:dyDescent="0.25">
      <c r="A5424" s="41">
        <v>0</v>
      </c>
      <c r="C5424" s="56"/>
      <c r="AC5424" s="56"/>
      <c r="AD5424" s="56"/>
      <c r="AE5424" s="56"/>
    </row>
    <row r="5425" spans="1:31" x14ac:dyDescent="0.25">
      <c r="A5425" s="41">
        <v>0</v>
      </c>
      <c r="C5425" s="56"/>
      <c r="AC5425" s="56"/>
      <c r="AD5425" s="56"/>
      <c r="AE5425" s="56"/>
    </row>
    <row r="5426" spans="1:31" x14ac:dyDescent="0.25">
      <c r="A5426" s="41">
        <v>0</v>
      </c>
      <c r="C5426" s="56"/>
      <c r="AC5426" s="56"/>
      <c r="AD5426" s="56"/>
      <c r="AE5426" s="56"/>
    </row>
    <row r="5427" spans="1:31" x14ac:dyDescent="0.25">
      <c r="A5427" s="41">
        <v>0</v>
      </c>
      <c r="C5427" s="56"/>
      <c r="AC5427" s="56"/>
      <c r="AD5427" s="56"/>
      <c r="AE5427" s="56"/>
    </row>
    <row r="5428" spans="1:31" x14ac:dyDescent="0.25">
      <c r="A5428" s="41">
        <v>0</v>
      </c>
      <c r="C5428" s="56"/>
      <c r="AC5428" s="56"/>
      <c r="AD5428" s="56"/>
      <c r="AE5428" s="56"/>
    </row>
    <row r="5429" spans="1:31" x14ac:dyDescent="0.25">
      <c r="A5429" s="41">
        <v>0</v>
      </c>
      <c r="C5429" s="56"/>
      <c r="AC5429" s="56"/>
      <c r="AD5429" s="56"/>
      <c r="AE5429" s="56"/>
    </row>
    <row r="5430" spans="1:31" x14ac:dyDescent="0.25">
      <c r="A5430" s="41">
        <v>0</v>
      </c>
      <c r="C5430" s="56"/>
      <c r="AC5430" s="56"/>
      <c r="AD5430" s="56"/>
      <c r="AE5430" s="56"/>
    </row>
    <row r="5431" spans="1:31" x14ac:dyDescent="0.25">
      <c r="A5431" s="41">
        <v>0</v>
      </c>
      <c r="C5431" s="56"/>
      <c r="AC5431" s="56"/>
      <c r="AD5431" s="56"/>
      <c r="AE5431" s="56"/>
    </row>
    <row r="5432" spans="1:31" x14ac:dyDescent="0.25">
      <c r="A5432" s="41">
        <v>0</v>
      </c>
      <c r="C5432" s="56"/>
      <c r="AC5432" s="56"/>
      <c r="AD5432" s="56"/>
      <c r="AE5432" s="56"/>
    </row>
    <row r="5433" spans="1:31" x14ac:dyDescent="0.25">
      <c r="A5433" s="41">
        <v>0</v>
      </c>
      <c r="C5433" s="56"/>
      <c r="AC5433" s="56"/>
      <c r="AD5433" s="56"/>
      <c r="AE5433" s="56"/>
    </row>
    <row r="5434" spans="1:31" x14ac:dyDescent="0.25">
      <c r="A5434" s="41">
        <v>0</v>
      </c>
      <c r="C5434" s="56"/>
      <c r="AC5434" s="56"/>
      <c r="AD5434" s="56"/>
      <c r="AE5434" s="56"/>
    </row>
    <row r="5435" spans="1:31" x14ac:dyDescent="0.25">
      <c r="A5435" s="41">
        <v>0</v>
      </c>
      <c r="C5435" s="56"/>
      <c r="AC5435" s="56"/>
      <c r="AD5435" s="56"/>
      <c r="AE5435" s="56"/>
    </row>
    <row r="5436" spans="1:31" x14ac:dyDescent="0.25">
      <c r="A5436" s="41">
        <v>0</v>
      </c>
      <c r="C5436" s="56"/>
      <c r="AC5436" s="56"/>
      <c r="AD5436" s="56"/>
      <c r="AE5436" s="56"/>
    </row>
    <row r="5437" spans="1:31" x14ac:dyDescent="0.25">
      <c r="A5437" s="41">
        <v>0</v>
      </c>
      <c r="C5437" s="56"/>
      <c r="AC5437" s="56"/>
      <c r="AD5437" s="56"/>
      <c r="AE5437" s="56"/>
    </row>
    <row r="5438" spans="1:31" x14ac:dyDescent="0.25">
      <c r="A5438" s="41">
        <v>0</v>
      </c>
      <c r="C5438" s="56"/>
      <c r="AC5438" s="56"/>
      <c r="AD5438" s="56"/>
      <c r="AE5438" s="56"/>
    </row>
    <row r="5439" spans="1:31" x14ac:dyDescent="0.25">
      <c r="A5439" s="41">
        <v>0</v>
      </c>
      <c r="C5439" s="56"/>
      <c r="AC5439" s="56"/>
      <c r="AD5439" s="56"/>
      <c r="AE5439" s="56"/>
    </row>
    <row r="5440" spans="1:31" x14ac:dyDescent="0.25">
      <c r="A5440" s="41">
        <v>0</v>
      </c>
      <c r="C5440" s="56"/>
      <c r="AC5440" s="56"/>
      <c r="AD5440" s="56"/>
      <c r="AE5440" s="56"/>
    </row>
    <row r="5441" spans="1:31" x14ac:dyDescent="0.25">
      <c r="A5441" s="41">
        <v>0</v>
      </c>
      <c r="C5441" s="56"/>
      <c r="AC5441" s="56"/>
      <c r="AD5441" s="56"/>
      <c r="AE5441" s="56"/>
    </row>
    <row r="5442" spans="1:31" x14ac:dyDescent="0.25">
      <c r="A5442" s="41">
        <v>0</v>
      </c>
      <c r="C5442" s="56"/>
      <c r="AC5442" s="56"/>
      <c r="AD5442" s="56"/>
      <c r="AE5442" s="56"/>
    </row>
    <row r="5443" spans="1:31" x14ac:dyDescent="0.25">
      <c r="A5443" s="41">
        <v>0</v>
      </c>
      <c r="C5443" s="56"/>
      <c r="AC5443" s="56"/>
      <c r="AD5443" s="56"/>
      <c r="AE5443" s="56"/>
    </row>
    <row r="5444" spans="1:31" x14ac:dyDescent="0.25">
      <c r="A5444" s="41">
        <v>0</v>
      </c>
      <c r="C5444" s="56"/>
      <c r="AC5444" s="56"/>
      <c r="AD5444" s="56"/>
      <c r="AE5444" s="56"/>
    </row>
    <row r="5445" spans="1:31" x14ac:dyDescent="0.25">
      <c r="A5445" s="41">
        <v>0</v>
      </c>
      <c r="C5445" s="56"/>
      <c r="AC5445" s="56"/>
      <c r="AD5445" s="56"/>
      <c r="AE5445" s="56"/>
    </row>
    <row r="5446" spans="1:31" x14ac:dyDescent="0.25">
      <c r="A5446" s="41">
        <v>0</v>
      </c>
      <c r="C5446" s="56"/>
      <c r="AC5446" s="56"/>
      <c r="AD5446" s="56"/>
      <c r="AE5446" s="56"/>
    </row>
    <row r="5447" spans="1:31" x14ac:dyDescent="0.25">
      <c r="A5447" s="41">
        <v>0</v>
      </c>
      <c r="C5447" s="56"/>
      <c r="AC5447" s="56"/>
      <c r="AD5447" s="56"/>
      <c r="AE5447" s="56"/>
    </row>
    <row r="5448" spans="1:31" x14ac:dyDescent="0.25">
      <c r="A5448" s="41">
        <v>0</v>
      </c>
      <c r="C5448" s="56"/>
      <c r="AC5448" s="56"/>
      <c r="AD5448" s="56"/>
      <c r="AE5448" s="56"/>
    </row>
    <row r="5449" spans="1:31" x14ac:dyDescent="0.25">
      <c r="A5449" s="41">
        <v>0</v>
      </c>
      <c r="C5449" s="56"/>
      <c r="AC5449" s="56"/>
      <c r="AD5449" s="56"/>
      <c r="AE5449" s="56"/>
    </row>
    <row r="5450" spans="1:31" x14ac:dyDescent="0.25">
      <c r="A5450" s="41">
        <v>0</v>
      </c>
      <c r="C5450" s="56"/>
      <c r="AC5450" s="56"/>
      <c r="AD5450" s="56"/>
      <c r="AE5450" s="56"/>
    </row>
    <row r="5451" spans="1:31" x14ac:dyDescent="0.25">
      <c r="A5451" s="41">
        <v>0</v>
      </c>
      <c r="C5451" s="56"/>
      <c r="AC5451" s="56"/>
      <c r="AD5451" s="56"/>
      <c r="AE5451" s="56"/>
    </row>
    <row r="5452" spans="1:31" x14ac:dyDescent="0.25">
      <c r="A5452" s="41">
        <v>0</v>
      </c>
      <c r="C5452" s="56"/>
      <c r="AC5452" s="56"/>
      <c r="AD5452" s="56"/>
      <c r="AE5452" s="56"/>
    </row>
    <row r="5453" spans="1:31" x14ac:dyDescent="0.25">
      <c r="A5453" s="41">
        <v>0</v>
      </c>
      <c r="C5453" s="56"/>
      <c r="AC5453" s="56"/>
      <c r="AD5453" s="56"/>
      <c r="AE5453" s="56"/>
    </row>
    <row r="5454" spans="1:31" x14ac:dyDescent="0.25">
      <c r="A5454" s="41">
        <v>0</v>
      </c>
      <c r="C5454" s="56"/>
      <c r="AC5454" s="56"/>
      <c r="AD5454" s="56"/>
      <c r="AE5454" s="56"/>
    </row>
    <row r="5455" spans="1:31" x14ac:dyDescent="0.25">
      <c r="A5455" s="41">
        <v>0</v>
      </c>
      <c r="C5455" s="56"/>
      <c r="AC5455" s="56"/>
      <c r="AD5455" s="56"/>
      <c r="AE5455" s="56"/>
    </row>
    <row r="5456" spans="1:31" x14ac:dyDescent="0.25">
      <c r="A5456" s="41">
        <v>0</v>
      </c>
      <c r="C5456" s="56"/>
      <c r="AC5456" s="56"/>
      <c r="AD5456" s="56"/>
      <c r="AE5456" s="56"/>
    </row>
    <row r="5457" spans="1:31" x14ac:dyDescent="0.25">
      <c r="A5457" s="41">
        <v>0</v>
      </c>
      <c r="C5457" s="56"/>
      <c r="AC5457" s="56"/>
      <c r="AD5457" s="56"/>
      <c r="AE5457" s="56"/>
    </row>
    <row r="5458" spans="1:31" x14ac:dyDescent="0.25">
      <c r="A5458" s="41">
        <v>0</v>
      </c>
      <c r="C5458" s="56"/>
      <c r="AC5458" s="56"/>
      <c r="AD5458" s="56"/>
      <c r="AE5458" s="56"/>
    </row>
    <row r="5459" spans="1:31" x14ac:dyDescent="0.25">
      <c r="A5459" s="41">
        <v>0</v>
      </c>
      <c r="C5459" s="56"/>
      <c r="AC5459" s="56"/>
      <c r="AD5459" s="56"/>
      <c r="AE5459" s="56"/>
    </row>
    <row r="5460" spans="1:31" x14ac:dyDescent="0.25">
      <c r="A5460" s="41">
        <v>0</v>
      </c>
      <c r="C5460" s="56"/>
      <c r="AC5460" s="56"/>
      <c r="AD5460" s="56"/>
      <c r="AE5460" s="56"/>
    </row>
    <row r="5461" spans="1:31" x14ac:dyDescent="0.25">
      <c r="A5461" s="41">
        <v>0</v>
      </c>
      <c r="C5461" s="56"/>
      <c r="AC5461" s="56"/>
      <c r="AD5461" s="56"/>
      <c r="AE5461" s="56"/>
    </row>
    <row r="5462" spans="1:31" x14ac:dyDescent="0.25">
      <c r="A5462" s="41">
        <v>0</v>
      </c>
      <c r="C5462" s="56"/>
      <c r="AC5462" s="56"/>
      <c r="AD5462" s="56"/>
      <c r="AE5462" s="56"/>
    </row>
    <row r="5463" spans="1:31" x14ac:dyDescent="0.25">
      <c r="A5463" s="41">
        <v>0</v>
      </c>
      <c r="C5463" s="56"/>
      <c r="AC5463" s="56"/>
      <c r="AD5463" s="56"/>
      <c r="AE5463" s="56"/>
    </row>
    <row r="5464" spans="1:31" x14ac:dyDescent="0.25">
      <c r="A5464" s="41">
        <v>0</v>
      </c>
      <c r="C5464" s="56"/>
      <c r="AC5464" s="56"/>
      <c r="AD5464" s="56"/>
      <c r="AE5464" s="56"/>
    </row>
    <row r="5465" spans="1:31" x14ac:dyDescent="0.25">
      <c r="A5465" s="41">
        <v>0</v>
      </c>
      <c r="C5465" s="56"/>
      <c r="AC5465" s="56"/>
      <c r="AD5465" s="56"/>
      <c r="AE5465" s="56"/>
    </row>
    <row r="5466" spans="1:31" x14ac:dyDescent="0.25">
      <c r="A5466" s="41">
        <v>0</v>
      </c>
      <c r="C5466" s="56"/>
      <c r="AC5466" s="56"/>
      <c r="AD5466" s="56"/>
      <c r="AE5466" s="56"/>
    </row>
    <row r="5467" spans="1:31" x14ac:dyDescent="0.25">
      <c r="A5467" s="41">
        <v>0</v>
      </c>
      <c r="C5467" s="56"/>
      <c r="AC5467" s="56"/>
      <c r="AD5467" s="56"/>
      <c r="AE5467" s="56"/>
    </row>
    <row r="5468" spans="1:31" x14ac:dyDescent="0.25">
      <c r="A5468" s="41">
        <v>0</v>
      </c>
      <c r="C5468" s="56"/>
      <c r="AC5468" s="56"/>
      <c r="AD5468" s="56"/>
      <c r="AE5468" s="56"/>
    </row>
    <row r="5469" spans="1:31" x14ac:dyDescent="0.25">
      <c r="A5469" s="41">
        <v>0</v>
      </c>
      <c r="C5469" s="56"/>
      <c r="AC5469" s="56"/>
      <c r="AD5469" s="56"/>
      <c r="AE5469" s="56"/>
    </row>
    <row r="5470" spans="1:31" x14ac:dyDescent="0.25">
      <c r="A5470" s="41">
        <v>0</v>
      </c>
      <c r="C5470" s="56"/>
      <c r="AC5470" s="56"/>
      <c r="AD5470" s="56"/>
      <c r="AE5470" s="56"/>
    </row>
    <row r="5471" spans="1:31" x14ac:dyDescent="0.25">
      <c r="A5471" s="41">
        <v>0</v>
      </c>
      <c r="C5471" s="56"/>
      <c r="AC5471" s="56"/>
      <c r="AD5471" s="56"/>
      <c r="AE5471" s="56"/>
    </row>
    <row r="5472" spans="1:31" x14ac:dyDescent="0.25">
      <c r="A5472" s="41">
        <v>0</v>
      </c>
      <c r="C5472" s="56"/>
      <c r="AC5472" s="56"/>
      <c r="AD5472" s="56"/>
      <c r="AE5472" s="56"/>
    </row>
    <row r="5473" spans="1:31" x14ac:dyDescent="0.25">
      <c r="A5473" s="41">
        <v>0</v>
      </c>
      <c r="C5473" s="56"/>
      <c r="AC5473" s="56"/>
      <c r="AD5473" s="56"/>
      <c r="AE5473" s="56"/>
    </row>
    <row r="5474" spans="1:31" x14ac:dyDescent="0.25">
      <c r="A5474" s="41">
        <v>0</v>
      </c>
      <c r="C5474" s="56"/>
      <c r="AC5474" s="56"/>
      <c r="AD5474" s="56"/>
      <c r="AE5474" s="56"/>
    </row>
    <row r="5475" spans="1:31" x14ac:dyDescent="0.25">
      <c r="A5475" s="41">
        <v>0</v>
      </c>
      <c r="C5475" s="56"/>
      <c r="AC5475" s="56"/>
      <c r="AD5475" s="56"/>
      <c r="AE5475" s="56"/>
    </row>
    <row r="5476" spans="1:31" x14ac:dyDescent="0.25">
      <c r="A5476" s="41">
        <v>0</v>
      </c>
      <c r="C5476" s="56"/>
      <c r="AC5476" s="56"/>
      <c r="AD5476" s="56"/>
      <c r="AE5476" s="56"/>
    </row>
    <row r="5477" spans="1:31" x14ac:dyDescent="0.25">
      <c r="A5477" s="41">
        <v>0</v>
      </c>
      <c r="C5477" s="56"/>
      <c r="AC5477" s="56"/>
      <c r="AD5477" s="56"/>
      <c r="AE5477" s="56"/>
    </row>
    <row r="5478" spans="1:31" x14ac:dyDescent="0.25">
      <c r="A5478" s="41">
        <v>0</v>
      </c>
      <c r="C5478" s="56"/>
      <c r="AC5478" s="56"/>
      <c r="AD5478" s="56"/>
      <c r="AE5478" s="56"/>
    </row>
    <row r="5479" spans="1:31" x14ac:dyDescent="0.25">
      <c r="A5479" s="41">
        <v>0</v>
      </c>
      <c r="C5479" s="56"/>
      <c r="AC5479" s="56"/>
      <c r="AD5479" s="56"/>
      <c r="AE5479" s="56"/>
    </row>
    <row r="5480" spans="1:31" x14ac:dyDescent="0.25">
      <c r="A5480" s="41">
        <v>0</v>
      </c>
      <c r="C5480" s="56"/>
      <c r="AC5480" s="56"/>
      <c r="AD5480" s="56"/>
      <c r="AE5480" s="56"/>
    </row>
    <row r="5481" spans="1:31" x14ac:dyDescent="0.25">
      <c r="A5481" s="41">
        <v>0</v>
      </c>
      <c r="C5481" s="56"/>
      <c r="AC5481" s="56"/>
      <c r="AD5481" s="56"/>
      <c r="AE5481" s="56"/>
    </row>
    <row r="5482" spans="1:31" x14ac:dyDescent="0.25">
      <c r="A5482" s="41">
        <v>0</v>
      </c>
      <c r="C5482" s="56"/>
      <c r="AC5482" s="56"/>
      <c r="AD5482" s="56"/>
      <c r="AE5482" s="56"/>
    </row>
    <row r="5483" spans="1:31" x14ac:dyDescent="0.25">
      <c r="A5483" s="41">
        <v>0</v>
      </c>
      <c r="C5483" s="56"/>
      <c r="AC5483" s="56"/>
      <c r="AD5483" s="56"/>
      <c r="AE5483" s="56"/>
    </row>
    <row r="5484" spans="1:31" x14ac:dyDescent="0.25">
      <c r="A5484" s="41">
        <v>0</v>
      </c>
      <c r="C5484" s="56"/>
      <c r="AC5484" s="56"/>
      <c r="AD5484" s="56"/>
      <c r="AE5484" s="56"/>
    </row>
    <row r="5485" spans="1:31" x14ac:dyDescent="0.25">
      <c r="A5485" s="41">
        <v>0</v>
      </c>
      <c r="C5485" s="56"/>
      <c r="AC5485" s="56"/>
      <c r="AD5485" s="56"/>
      <c r="AE5485" s="56"/>
    </row>
    <row r="5486" spans="1:31" x14ac:dyDescent="0.25">
      <c r="A5486" s="41">
        <v>0</v>
      </c>
      <c r="C5486" s="56"/>
      <c r="AC5486" s="56"/>
      <c r="AD5486" s="56"/>
      <c r="AE5486" s="56"/>
    </row>
    <row r="5487" spans="1:31" x14ac:dyDescent="0.25">
      <c r="A5487" s="41">
        <v>0</v>
      </c>
      <c r="C5487" s="56"/>
      <c r="AC5487" s="56"/>
      <c r="AD5487" s="56"/>
      <c r="AE5487" s="56"/>
    </row>
    <row r="5488" spans="1:31" x14ac:dyDescent="0.25">
      <c r="A5488" s="41">
        <v>0</v>
      </c>
      <c r="C5488" s="56"/>
      <c r="AC5488" s="56"/>
      <c r="AD5488" s="56"/>
      <c r="AE5488" s="56"/>
    </row>
    <row r="5489" spans="1:31" x14ac:dyDescent="0.25">
      <c r="A5489" s="41">
        <v>0</v>
      </c>
      <c r="C5489" s="56"/>
      <c r="AC5489" s="56"/>
      <c r="AD5489" s="56"/>
      <c r="AE5489" s="56"/>
    </row>
    <row r="5490" spans="1:31" x14ac:dyDescent="0.25">
      <c r="A5490" s="41">
        <v>0</v>
      </c>
      <c r="C5490" s="56"/>
      <c r="AC5490" s="56"/>
      <c r="AD5490" s="56"/>
      <c r="AE5490" s="56"/>
    </row>
    <row r="5491" spans="1:31" x14ac:dyDescent="0.25">
      <c r="A5491" s="41">
        <v>0</v>
      </c>
      <c r="C5491" s="56"/>
      <c r="AC5491" s="56"/>
      <c r="AD5491" s="56"/>
      <c r="AE5491" s="56"/>
    </row>
    <row r="5492" spans="1:31" x14ac:dyDescent="0.25">
      <c r="A5492" s="41">
        <v>0</v>
      </c>
      <c r="C5492" s="56"/>
      <c r="AC5492" s="56"/>
      <c r="AD5492" s="56"/>
      <c r="AE5492" s="56"/>
    </row>
    <row r="5493" spans="1:31" x14ac:dyDescent="0.25">
      <c r="A5493" s="41">
        <v>0</v>
      </c>
      <c r="C5493" s="56"/>
      <c r="AC5493" s="56"/>
      <c r="AD5493" s="56"/>
      <c r="AE5493" s="56"/>
    </row>
    <row r="5494" spans="1:31" x14ac:dyDescent="0.25">
      <c r="A5494" s="41">
        <v>0</v>
      </c>
      <c r="C5494" s="56"/>
      <c r="AC5494" s="56"/>
      <c r="AD5494" s="56"/>
      <c r="AE5494" s="56"/>
    </row>
    <row r="5495" spans="1:31" x14ac:dyDescent="0.25">
      <c r="A5495" s="41">
        <v>0</v>
      </c>
      <c r="C5495" s="56"/>
      <c r="AC5495" s="56"/>
      <c r="AD5495" s="56"/>
      <c r="AE5495" s="56"/>
    </row>
    <row r="5496" spans="1:31" x14ac:dyDescent="0.25">
      <c r="A5496" s="41">
        <v>0</v>
      </c>
      <c r="C5496" s="56"/>
      <c r="AC5496" s="56"/>
      <c r="AD5496" s="56"/>
      <c r="AE5496" s="56"/>
    </row>
    <row r="5497" spans="1:31" x14ac:dyDescent="0.25">
      <c r="A5497" s="41">
        <v>0</v>
      </c>
      <c r="C5497" s="56"/>
      <c r="AC5497" s="56"/>
      <c r="AD5497" s="56"/>
      <c r="AE5497" s="56"/>
    </row>
    <row r="5498" spans="1:31" x14ac:dyDescent="0.25">
      <c r="A5498" s="41">
        <v>0</v>
      </c>
      <c r="C5498" s="56"/>
      <c r="AC5498" s="56"/>
      <c r="AD5498" s="56"/>
      <c r="AE5498" s="56"/>
    </row>
    <row r="5499" spans="1:31" x14ac:dyDescent="0.25">
      <c r="A5499" s="41">
        <v>0</v>
      </c>
      <c r="C5499" s="56"/>
      <c r="AC5499" s="56"/>
      <c r="AD5499" s="56"/>
      <c r="AE5499" s="56"/>
    </row>
    <row r="5500" spans="1:31" x14ac:dyDescent="0.25">
      <c r="A5500" s="41">
        <v>0</v>
      </c>
      <c r="C5500" s="56"/>
      <c r="AC5500" s="56"/>
      <c r="AD5500" s="56"/>
      <c r="AE5500" s="56"/>
    </row>
    <row r="5501" spans="1:31" x14ac:dyDescent="0.25">
      <c r="A5501" s="41">
        <v>0</v>
      </c>
      <c r="C5501" s="56"/>
      <c r="AC5501" s="56"/>
      <c r="AD5501" s="56"/>
      <c r="AE5501" s="56"/>
    </row>
    <row r="5502" spans="1:31" x14ac:dyDescent="0.25">
      <c r="A5502" s="41">
        <v>0</v>
      </c>
      <c r="C5502" s="56"/>
      <c r="AC5502" s="56"/>
      <c r="AD5502" s="56"/>
      <c r="AE5502" s="56"/>
    </row>
    <row r="5503" spans="1:31" x14ac:dyDescent="0.25">
      <c r="A5503" s="41">
        <v>0</v>
      </c>
      <c r="C5503" s="56"/>
      <c r="AC5503" s="56"/>
      <c r="AD5503" s="56"/>
      <c r="AE5503" s="56"/>
    </row>
    <row r="5504" spans="1:31" x14ac:dyDescent="0.25">
      <c r="A5504" s="41">
        <v>0</v>
      </c>
      <c r="C5504" s="56"/>
      <c r="AC5504" s="56"/>
      <c r="AD5504" s="56"/>
      <c r="AE5504" s="56"/>
    </row>
    <row r="5505" spans="1:31" x14ac:dyDescent="0.25">
      <c r="A5505" s="41">
        <v>0</v>
      </c>
      <c r="C5505" s="56"/>
      <c r="AC5505" s="56"/>
      <c r="AD5505" s="56"/>
      <c r="AE5505" s="56"/>
    </row>
    <row r="5506" spans="1:31" x14ac:dyDescent="0.25">
      <c r="A5506" s="41">
        <v>0</v>
      </c>
      <c r="C5506" s="56"/>
      <c r="AC5506" s="56"/>
      <c r="AD5506" s="56"/>
      <c r="AE5506" s="56"/>
    </row>
    <row r="5507" spans="1:31" x14ac:dyDescent="0.25">
      <c r="A5507" s="41">
        <v>0</v>
      </c>
      <c r="C5507" s="56"/>
      <c r="AC5507" s="56"/>
      <c r="AD5507" s="56"/>
      <c r="AE5507" s="56"/>
    </row>
    <row r="5508" spans="1:31" x14ac:dyDescent="0.25">
      <c r="A5508" s="41">
        <v>0</v>
      </c>
      <c r="C5508" s="56"/>
      <c r="AC5508" s="56"/>
      <c r="AD5508" s="56"/>
      <c r="AE5508" s="56"/>
    </row>
    <row r="5509" spans="1:31" x14ac:dyDescent="0.25">
      <c r="A5509" s="41">
        <v>0</v>
      </c>
      <c r="C5509" s="56"/>
      <c r="AC5509" s="56"/>
      <c r="AD5509" s="56"/>
      <c r="AE5509" s="56"/>
    </row>
    <row r="5510" spans="1:31" x14ac:dyDescent="0.25">
      <c r="A5510" s="41">
        <v>0</v>
      </c>
      <c r="C5510" s="56"/>
      <c r="AC5510" s="56"/>
      <c r="AD5510" s="56"/>
      <c r="AE5510" s="56"/>
    </row>
    <row r="5511" spans="1:31" x14ac:dyDescent="0.25">
      <c r="A5511" s="41">
        <v>0</v>
      </c>
      <c r="C5511" s="56"/>
      <c r="AC5511" s="56"/>
      <c r="AD5511" s="56"/>
      <c r="AE5511" s="56"/>
    </row>
    <row r="5512" spans="1:31" x14ac:dyDescent="0.25">
      <c r="A5512" s="41">
        <v>0</v>
      </c>
      <c r="C5512" s="56"/>
      <c r="AC5512" s="56"/>
      <c r="AD5512" s="56"/>
      <c r="AE5512" s="56"/>
    </row>
    <row r="5513" spans="1:31" x14ac:dyDescent="0.25">
      <c r="A5513" s="41">
        <v>0</v>
      </c>
      <c r="C5513" s="56"/>
      <c r="AC5513" s="56"/>
      <c r="AD5513" s="56"/>
      <c r="AE5513" s="56"/>
    </row>
    <row r="5514" spans="1:31" x14ac:dyDescent="0.25">
      <c r="A5514" s="41">
        <v>0</v>
      </c>
      <c r="C5514" s="56"/>
      <c r="AC5514" s="56"/>
      <c r="AD5514" s="56"/>
      <c r="AE5514" s="56"/>
    </row>
    <row r="5515" spans="1:31" x14ac:dyDescent="0.25">
      <c r="A5515" s="41">
        <v>0</v>
      </c>
      <c r="C5515" s="56"/>
      <c r="AC5515" s="56"/>
      <c r="AD5515" s="56"/>
      <c r="AE5515" s="56"/>
    </row>
    <row r="5516" spans="1:31" x14ac:dyDescent="0.25">
      <c r="A5516" s="41">
        <v>0</v>
      </c>
      <c r="C5516" s="56"/>
      <c r="AC5516" s="56"/>
      <c r="AD5516" s="56"/>
      <c r="AE5516" s="56"/>
    </row>
    <row r="5517" spans="1:31" x14ac:dyDescent="0.25">
      <c r="A5517" s="41">
        <v>0</v>
      </c>
      <c r="C5517" s="56"/>
      <c r="AC5517" s="56"/>
      <c r="AD5517" s="56"/>
      <c r="AE5517" s="56"/>
    </row>
    <row r="5518" spans="1:31" x14ac:dyDescent="0.25">
      <c r="A5518" s="41">
        <v>0</v>
      </c>
      <c r="C5518" s="56"/>
      <c r="AC5518" s="56"/>
      <c r="AD5518" s="56"/>
      <c r="AE5518" s="56"/>
    </row>
    <row r="5519" spans="1:31" x14ac:dyDescent="0.25">
      <c r="A5519" s="41">
        <v>0</v>
      </c>
      <c r="C5519" s="56"/>
      <c r="AC5519" s="56"/>
      <c r="AD5519" s="56"/>
      <c r="AE5519" s="56"/>
    </row>
    <row r="5520" spans="1:31" x14ac:dyDescent="0.25">
      <c r="A5520" s="41">
        <v>0</v>
      </c>
      <c r="C5520" s="56"/>
      <c r="AC5520" s="56"/>
      <c r="AD5520" s="56"/>
      <c r="AE5520" s="56"/>
    </row>
    <row r="5521" spans="1:31" x14ac:dyDescent="0.25">
      <c r="A5521" s="41">
        <v>0</v>
      </c>
      <c r="C5521" s="56"/>
      <c r="AC5521" s="56"/>
      <c r="AD5521" s="56"/>
      <c r="AE5521" s="56"/>
    </row>
    <row r="5522" spans="1:31" x14ac:dyDescent="0.25">
      <c r="A5522" s="41">
        <v>0</v>
      </c>
      <c r="C5522" s="56"/>
      <c r="AC5522" s="56"/>
      <c r="AD5522" s="56"/>
      <c r="AE5522" s="56"/>
    </row>
    <row r="5523" spans="1:31" x14ac:dyDescent="0.25">
      <c r="A5523" s="41">
        <v>0</v>
      </c>
      <c r="C5523" s="56"/>
      <c r="AC5523" s="56"/>
      <c r="AD5523" s="56"/>
      <c r="AE5523" s="56"/>
    </row>
    <row r="5524" spans="1:31" x14ac:dyDescent="0.25">
      <c r="A5524" s="41">
        <v>0</v>
      </c>
      <c r="C5524" s="56"/>
      <c r="AC5524" s="56"/>
      <c r="AD5524" s="56"/>
      <c r="AE5524" s="56"/>
    </row>
    <row r="5525" spans="1:31" x14ac:dyDescent="0.25">
      <c r="A5525" s="41">
        <v>0</v>
      </c>
      <c r="C5525" s="56"/>
      <c r="AC5525" s="56"/>
      <c r="AD5525" s="56"/>
      <c r="AE5525" s="56"/>
    </row>
    <row r="5526" spans="1:31" x14ac:dyDescent="0.25">
      <c r="A5526" s="41">
        <v>0</v>
      </c>
      <c r="C5526" s="56"/>
      <c r="AC5526" s="56"/>
      <c r="AD5526" s="56"/>
      <c r="AE5526" s="56"/>
    </row>
    <row r="5527" spans="1:31" x14ac:dyDescent="0.25">
      <c r="A5527" s="41">
        <v>0</v>
      </c>
      <c r="C5527" s="56"/>
      <c r="AC5527" s="56"/>
      <c r="AD5527" s="56"/>
      <c r="AE5527" s="56"/>
    </row>
    <row r="5528" spans="1:31" x14ac:dyDescent="0.25">
      <c r="A5528" s="41">
        <v>0</v>
      </c>
      <c r="C5528" s="56"/>
      <c r="AC5528" s="56"/>
      <c r="AD5528" s="56"/>
      <c r="AE5528" s="56"/>
    </row>
    <row r="5529" spans="1:31" x14ac:dyDescent="0.25">
      <c r="A5529" s="41">
        <v>0</v>
      </c>
      <c r="C5529" s="56"/>
      <c r="AC5529" s="56"/>
      <c r="AD5529" s="56"/>
      <c r="AE5529" s="56"/>
    </row>
    <row r="5530" spans="1:31" x14ac:dyDescent="0.25">
      <c r="A5530" s="41">
        <v>0</v>
      </c>
      <c r="C5530" s="56"/>
      <c r="AC5530" s="56"/>
      <c r="AD5530" s="56"/>
      <c r="AE5530" s="56"/>
    </row>
    <row r="5531" spans="1:31" x14ac:dyDescent="0.25">
      <c r="A5531" s="41">
        <v>0</v>
      </c>
      <c r="C5531" s="56"/>
      <c r="AC5531" s="56"/>
      <c r="AD5531" s="56"/>
      <c r="AE5531" s="56"/>
    </row>
    <row r="5532" spans="1:31" x14ac:dyDescent="0.25">
      <c r="A5532" s="41">
        <v>0</v>
      </c>
      <c r="C5532" s="56"/>
      <c r="AC5532" s="56"/>
      <c r="AD5532" s="56"/>
      <c r="AE5532" s="56"/>
    </row>
    <row r="5533" spans="1:31" x14ac:dyDescent="0.25">
      <c r="A5533" s="41">
        <v>0</v>
      </c>
      <c r="C5533" s="56"/>
      <c r="AC5533" s="56"/>
      <c r="AD5533" s="56"/>
      <c r="AE5533" s="56"/>
    </row>
    <row r="5534" spans="1:31" x14ac:dyDescent="0.25">
      <c r="A5534" s="41">
        <v>0</v>
      </c>
      <c r="C5534" s="56"/>
      <c r="AC5534" s="56"/>
      <c r="AD5534" s="56"/>
      <c r="AE5534" s="56"/>
    </row>
    <row r="5535" spans="1:31" x14ac:dyDescent="0.25">
      <c r="A5535" s="41">
        <v>0</v>
      </c>
      <c r="C5535" s="56"/>
      <c r="AC5535" s="56"/>
      <c r="AD5535" s="56"/>
      <c r="AE5535" s="56"/>
    </row>
    <row r="5536" spans="1:31" x14ac:dyDescent="0.25">
      <c r="A5536" s="41">
        <v>0</v>
      </c>
      <c r="C5536" s="56"/>
      <c r="AC5536" s="56"/>
      <c r="AD5536" s="56"/>
      <c r="AE5536" s="56"/>
    </row>
    <row r="5537" spans="1:31" x14ac:dyDescent="0.25">
      <c r="A5537" s="41">
        <v>0</v>
      </c>
      <c r="C5537" s="56"/>
      <c r="AC5537" s="56"/>
      <c r="AD5537" s="56"/>
      <c r="AE5537" s="56"/>
    </row>
    <row r="5538" spans="1:31" x14ac:dyDescent="0.25">
      <c r="A5538" s="41">
        <v>0</v>
      </c>
      <c r="C5538" s="56"/>
      <c r="AC5538" s="56"/>
      <c r="AD5538" s="56"/>
      <c r="AE5538" s="56"/>
    </row>
    <row r="5539" spans="1:31" x14ac:dyDescent="0.25">
      <c r="A5539" s="41">
        <v>0</v>
      </c>
      <c r="C5539" s="56"/>
      <c r="AC5539" s="56"/>
      <c r="AD5539" s="56"/>
      <c r="AE5539" s="56"/>
    </row>
    <row r="5540" spans="1:31" x14ac:dyDescent="0.25">
      <c r="A5540" s="41">
        <v>0</v>
      </c>
      <c r="C5540" s="56"/>
      <c r="AC5540" s="56"/>
      <c r="AD5540" s="56"/>
      <c r="AE5540" s="56"/>
    </row>
    <row r="5541" spans="1:31" x14ac:dyDescent="0.25">
      <c r="A5541" s="41">
        <v>0</v>
      </c>
      <c r="C5541" s="56"/>
      <c r="AC5541" s="56"/>
      <c r="AD5541" s="56"/>
      <c r="AE5541" s="56"/>
    </row>
    <row r="5542" spans="1:31" x14ac:dyDescent="0.25">
      <c r="A5542" s="41">
        <v>0</v>
      </c>
      <c r="C5542" s="56"/>
      <c r="AC5542" s="56"/>
      <c r="AD5542" s="56"/>
      <c r="AE5542" s="56"/>
    </row>
    <row r="5543" spans="1:31" x14ac:dyDescent="0.25">
      <c r="A5543" s="41">
        <v>0</v>
      </c>
      <c r="C5543" s="56"/>
      <c r="AC5543" s="56"/>
      <c r="AD5543" s="56"/>
      <c r="AE5543" s="56"/>
    </row>
    <row r="5544" spans="1:31" x14ac:dyDescent="0.25">
      <c r="A5544" s="41">
        <v>0</v>
      </c>
      <c r="C5544" s="56"/>
      <c r="AC5544" s="56"/>
      <c r="AD5544" s="56"/>
      <c r="AE5544" s="56"/>
    </row>
    <row r="5545" spans="1:31" x14ac:dyDescent="0.25">
      <c r="A5545" s="41">
        <v>0</v>
      </c>
      <c r="C5545" s="56"/>
      <c r="AC5545" s="56"/>
      <c r="AD5545" s="56"/>
      <c r="AE5545" s="56"/>
    </row>
    <row r="5546" spans="1:31" x14ac:dyDescent="0.25">
      <c r="A5546" s="41">
        <v>0</v>
      </c>
      <c r="C5546" s="56"/>
      <c r="AC5546" s="56"/>
      <c r="AD5546" s="56"/>
      <c r="AE5546" s="56"/>
    </row>
    <row r="5547" spans="1:31" x14ac:dyDescent="0.25">
      <c r="A5547" s="41">
        <v>0</v>
      </c>
      <c r="C5547" s="56"/>
      <c r="AC5547" s="56"/>
      <c r="AD5547" s="56"/>
      <c r="AE5547" s="56"/>
    </row>
    <row r="5548" spans="1:31" x14ac:dyDescent="0.25">
      <c r="A5548" s="41">
        <v>0</v>
      </c>
      <c r="C5548" s="56"/>
      <c r="AC5548" s="56"/>
      <c r="AD5548" s="56"/>
      <c r="AE5548" s="56"/>
    </row>
    <row r="5549" spans="1:31" x14ac:dyDescent="0.25">
      <c r="A5549" s="41">
        <v>0</v>
      </c>
      <c r="C5549" s="56"/>
      <c r="AC5549" s="56"/>
      <c r="AD5549" s="56"/>
      <c r="AE5549" s="56"/>
    </row>
    <row r="5550" spans="1:31" x14ac:dyDescent="0.25">
      <c r="A5550" s="41">
        <v>0</v>
      </c>
      <c r="C5550" s="56"/>
      <c r="AC5550" s="56"/>
      <c r="AD5550" s="56"/>
      <c r="AE5550" s="56"/>
    </row>
    <row r="5551" spans="1:31" x14ac:dyDescent="0.25">
      <c r="A5551" s="41">
        <v>0</v>
      </c>
      <c r="C5551" s="56"/>
      <c r="AC5551" s="56"/>
      <c r="AD5551" s="56"/>
      <c r="AE5551" s="56"/>
    </row>
    <row r="5552" spans="1:31" x14ac:dyDescent="0.25">
      <c r="A5552" s="41">
        <v>0</v>
      </c>
      <c r="C5552" s="56"/>
      <c r="AC5552" s="56"/>
      <c r="AD5552" s="56"/>
      <c r="AE5552" s="56"/>
    </row>
    <row r="5553" spans="1:31" x14ac:dyDescent="0.25">
      <c r="A5553" s="41">
        <v>0</v>
      </c>
      <c r="C5553" s="56"/>
      <c r="AC5553" s="56"/>
      <c r="AD5553" s="56"/>
      <c r="AE5553" s="56"/>
    </row>
    <row r="5554" spans="1:31" x14ac:dyDescent="0.25">
      <c r="A5554" s="41">
        <v>0</v>
      </c>
      <c r="C5554" s="56"/>
      <c r="AC5554" s="56"/>
      <c r="AD5554" s="56"/>
      <c r="AE5554" s="56"/>
    </row>
    <row r="5555" spans="1:31" x14ac:dyDescent="0.25">
      <c r="A5555" s="41">
        <v>0</v>
      </c>
      <c r="C5555" s="56"/>
      <c r="AC5555" s="56"/>
      <c r="AD5555" s="56"/>
      <c r="AE5555" s="56"/>
    </row>
    <row r="5556" spans="1:31" x14ac:dyDescent="0.25">
      <c r="A5556" s="41">
        <v>0</v>
      </c>
      <c r="C5556" s="56"/>
      <c r="AC5556" s="56"/>
      <c r="AD5556" s="56"/>
      <c r="AE5556" s="56"/>
    </row>
    <row r="5557" spans="1:31" x14ac:dyDescent="0.25">
      <c r="A5557" s="41">
        <v>0</v>
      </c>
      <c r="C5557" s="56"/>
      <c r="AC5557" s="56"/>
      <c r="AD5557" s="56"/>
      <c r="AE5557" s="56"/>
    </row>
    <row r="5558" spans="1:31" x14ac:dyDescent="0.25">
      <c r="A5558" s="41">
        <v>0</v>
      </c>
      <c r="C5558" s="56"/>
      <c r="AC5558" s="56"/>
      <c r="AD5558" s="56"/>
      <c r="AE5558" s="56"/>
    </row>
    <row r="5559" spans="1:31" x14ac:dyDescent="0.25">
      <c r="A5559" s="41">
        <v>0</v>
      </c>
      <c r="C5559" s="56"/>
      <c r="AC5559" s="56"/>
      <c r="AD5559" s="56"/>
      <c r="AE5559" s="56"/>
    </row>
    <row r="5560" spans="1:31" x14ac:dyDescent="0.25">
      <c r="A5560" s="41">
        <v>0</v>
      </c>
      <c r="C5560" s="56"/>
      <c r="AC5560" s="56"/>
      <c r="AD5560" s="56"/>
      <c r="AE5560" s="56"/>
    </row>
    <row r="5561" spans="1:31" x14ac:dyDescent="0.25">
      <c r="A5561" s="41">
        <v>0</v>
      </c>
      <c r="C5561" s="56"/>
      <c r="AC5561" s="56"/>
      <c r="AD5561" s="56"/>
      <c r="AE5561" s="56"/>
    </row>
    <row r="5562" spans="1:31" x14ac:dyDescent="0.25">
      <c r="A5562" s="41">
        <v>0</v>
      </c>
      <c r="C5562" s="56"/>
      <c r="AC5562" s="56"/>
      <c r="AD5562" s="56"/>
      <c r="AE5562" s="56"/>
    </row>
    <row r="5563" spans="1:31" x14ac:dyDescent="0.25">
      <c r="A5563" s="41">
        <v>0</v>
      </c>
      <c r="C5563" s="56"/>
      <c r="AC5563" s="56"/>
      <c r="AD5563" s="56"/>
      <c r="AE5563" s="56"/>
    </row>
    <row r="5564" spans="1:31" x14ac:dyDescent="0.25">
      <c r="A5564" s="41">
        <v>0</v>
      </c>
      <c r="C5564" s="56"/>
      <c r="AC5564" s="56"/>
      <c r="AD5564" s="56"/>
      <c r="AE5564" s="56"/>
    </row>
    <row r="5565" spans="1:31" x14ac:dyDescent="0.25">
      <c r="A5565" s="41">
        <v>0</v>
      </c>
      <c r="C5565" s="56"/>
      <c r="AC5565" s="56"/>
      <c r="AD5565" s="56"/>
      <c r="AE5565" s="56"/>
    </row>
    <row r="5566" spans="1:31" x14ac:dyDescent="0.25">
      <c r="A5566" s="41">
        <v>0</v>
      </c>
      <c r="C5566" s="56"/>
      <c r="AC5566" s="56"/>
      <c r="AD5566" s="56"/>
      <c r="AE5566" s="56"/>
    </row>
    <row r="5567" spans="1:31" x14ac:dyDescent="0.25">
      <c r="A5567" s="41">
        <v>0</v>
      </c>
      <c r="C5567" s="56"/>
      <c r="AC5567" s="56"/>
      <c r="AD5567" s="56"/>
      <c r="AE5567" s="56"/>
    </row>
    <row r="5568" spans="1:31" x14ac:dyDescent="0.25">
      <c r="A5568" s="41">
        <v>0</v>
      </c>
      <c r="C5568" s="56"/>
      <c r="AC5568" s="56"/>
      <c r="AD5568" s="56"/>
      <c r="AE5568" s="56"/>
    </row>
    <row r="5569" spans="1:31" x14ac:dyDescent="0.25">
      <c r="A5569" s="41">
        <v>0</v>
      </c>
      <c r="C5569" s="56"/>
      <c r="AC5569" s="56"/>
      <c r="AD5569" s="56"/>
      <c r="AE5569" s="56"/>
    </row>
    <row r="5570" spans="1:31" x14ac:dyDescent="0.25">
      <c r="A5570" s="41">
        <v>0</v>
      </c>
      <c r="C5570" s="56"/>
      <c r="AC5570" s="56"/>
      <c r="AD5570" s="56"/>
      <c r="AE5570" s="56"/>
    </row>
    <row r="5571" spans="1:31" x14ac:dyDescent="0.25">
      <c r="A5571" s="41">
        <v>0</v>
      </c>
      <c r="C5571" s="56"/>
      <c r="AC5571" s="56"/>
      <c r="AD5571" s="56"/>
      <c r="AE5571" s="56"/>
    </row>
    <row r="5572" spans="1:31" x14ac:dyDescent="0.25">
      <c r="A5572" s="41">
        <v>0</v>
      </c>
      <c r="C5572" s="56"/>
      <c r="AC5572" s="56"/>
      <c r="AD5572" s="56"/>
      <c r="AE5572" s="56"/>
    </row>
    <row r="5573" spans="1:31" x14ac:dyDescent="0.25">
      <c r="A5573" s="41">
        <v>0</v>
      </c>
      <c r="C5573" s="56"/>
      <c r="AC5573" s="56"/>
      <c r="AD5573" s="56"/>
      <c r="AE5573" s="56"/>
    </row>
    <row r="5574" spans="1:31" x14ac:dyDescent="0.25">
      <c r="A5574" s="41">
        <v>0</v>
      </c>
      <c r="C5574" s="56"/>
      <c r="AC5574" s="56"/>
      <c r="AD5574" s="56"/>
      <c r="AE5574" s="56"/>
    </row>
    <row r="5575" spans="1:31" x14ac:dyDescent="0.25">
      <c r="A5575" s="41">
        <v>0</v>
      </c>
      <c r="C5575" s="56"/>
      <c r="AC5575" s="56"/>
      <c r="AD5575" s="56"/>
      <c r="AE5575" s="56"/>
    </row>
    <row r="5576" spans="1:31" x14ac:dyDescent="0.25">
      <c r="A5576" s="41">
        <v>0</v>
      </c>
      <c r="C5576" s="56"/>
      <c r="AC5576" s="56"/>
      <c r="AD5576" s="56"/>
      <c r="AE5576" s="56"/>
    </row>
    <row r="5577" spans="1:31" x14ac:dyDescent="0.25">
      <c r="A5577" s="41">
        <v>0</v>
      </c>
      <c r="C5577" s="56"/>
      <c r="AC5577" s="56"/>
      <c r="AD5577" s="56"/>
      <c r="AE5577" s="56"/>
    </row>
    <row r="5578" spans="1:31" x14ac:dyDescent="0.25">
      <c r="A5578" s="41">
        <v>0</v>
      </c>
      <c r="C5578" s="56"/>
      <c r="AC5578" s="56"/>
      <c r="AD5578" s="56"/>
      <c r="AE5578" s="56"/>
    </row>
    <row r="5579" spans="1:31" x14ac:dyDescent="0.25">
      <c r="A5579" s="41">
        <v>0</v>
      </c>
      <c r="C5579" s="56"/>
      <c r="AC5579" s="56"/>
      <c r="AD5579" s="56"/>
      <c r="AE5579" s="56"/>
    </row>
    <row r="5580" spans="1:31" x14ac:dyDescent="0.25">
      <c r="A5580" s="41">
        <v>0</v>
      </c>
      <c r="C5580" s="56"/>
      <c r="AC5580" s="56"/>
      <c r="AD5580" s="56"/>
      <c r="AE5580" s="56"/>
    </row>
    <row r="5581" spans="1:31" x14ac:dyDescent="0.25">
      <c r="A5581" s="41">
        <v>0</v>
      </c>
      <c r="C5581" s="56"/>
      <c r="AC5581" s="56"/>
      <c r="AD5581" s="56"/>
      <c r="AE5581" s="56"/>
    </row>
    <row r="5582" spans="1:31" x14ac:dyDescent="0.25">
      <c r="A5582" s="41">
        <v>0</v>
      </c>
      <c r="C5582" s="56"/>
      <c r="AC5582" s="56"/>
      <c r="AD5582" s="56"/>
      <c r="AE5582" s="56"/>
    </row>
    <row r="5583" spans="1:31" x14ac:dyDescent="0.25">
      <c r="A5583" s="41">
        <v>0</v>
      </c>
      <c r="C5583" s="56"/>
      <c r="AC5583" s="56"/>
      <c r="AD5583" s="56"/>
      <c r="AE5583" s="56"/>
    </row>
    <row r="5584" spans="1:31" x14ac:dyDescent="0.25">
      <c r="A5584" s="41">
        <v>0</v>
      </c>
      <c r="C5584" s="56"/>
      <c r="AC5584" s="56"/>
      <c r="AD5584" s="56"/>
      <c r="AE5584" s="56"/>
    </row>
    <row r="5585" spans="1:31" x14ac:dyDescent="0.25">
      <c r="A5585" s="41">
        <v>0</v>
      </c>
      <c r="C5585" s="56"/>
      <c r="AC5585" s="56"/>
      <c r="AD5585" s="56"/>
      <c r="AE5585" s="56"/>
    </row>
    <row r="5586" spans="1:31" x14ac:dyDescent="0.25">
      <c r="A5586" s="41">
        <v>0</v>
      </c>
      <c r="C5586" s="56"/>
      <c r="AC5586" s="56"/>
      <c r="AD5586" s="56"/>
      <c r="AE5586" s="56"/>
    </row>
    <row r="5587" spans="1:31" x14ac:dyDescent="0.25">
      <c r="A5587" s="41">
        <v>0</v>
      </c>
      <c r="C5587" s="56"/>
      <c r="AC5587" s="56"/>
      <c r="AD5587" s="56"/>
      <c r="AE5587" s="56"/>
    </row>
    <row r="5588" spans="1:31" x14ac:dyDescent="0.25">
      <c r="A5588" s="41">
        <v>0</v>
      </c>
      <c r="C5588" s="56"/>
      <c r="AC5588" s="56"/>
      <c r="AD5588" s="56"/>
      <c r="AE5588" s="56"/>
    </row>
    <row r="5589" spans="1:31" x14ac:dyDescent="0.25">
      <c r="A5589" s="41">
        <v>0</v>
      </c>
      <c r="C5589" s="56"/>
      <c r="AC5589" s="56"/>
      <c r="AD5589" s="56"/>
      <c r="AE5589" s="56"/>
    </row>
    <row r="5590" spans="1:31" x14ac:dyDescent="0.25">
      <c r="A5590" s="41">
        <v>0</v>
      </c>
      <c r="C5590" s="56"/>
      <c r="AC5590" s="56"/>
      <c r="AD5590" s="56"/>
      <c r="AE5590" s="56"/>
    </row>
    <row r="5591" spans="1:31" x14ac:dyDescent="0.25">
      <c r="A5591" s="41">
        <v>0</v>
      </c>
      <c r="C5591" s="56"/>
      <c r="AC5591" s="56"/>
      <c r="AD5591" s="56"/>
      <c r="AE5591" s="56"/>
    </row>
    <row r="5592" spans="1:31" x14ac:dyDescent="0.25">
      <c r="A5592" s="41">
        <v>0</v>
      </c>
      <c r="C5592" s="56"/>
      <c r="AC5592" s="56"/>
      <c r="AD5592" s="56"/>
      <c r="AE5592" s="56"/>
    </row>
    <row r="5593" spans="1:31" x14ac:dyDescent="0.25">
      <c r="A5593" s="41">
        <v>0</v>
      </c>
      <c r="C5593" s="56"/>
      <c r="AC5593" s="56"/>
      <c r="AD5593" s="56"/>
      <c r="AE5593" s="56"/>
    </row>
    <row r="5594" spans="1:31" x14ac:dyDescent="0.25">
      <c r="A5594" s="41">
        <v>0</v>
      </c>
      <c r="C5594" s="56"/>
      <c r="AC5594" s="56"/>
      <c r="AD5594" s="56"/>
      <c r="AE5594" s="56"/>
    </row>
    <row r="5595" spans="1:31" x14ac:dyDescent="0.25">
      <c r="A5595" s="41">
        <v>0</v>
      </c>
      <c r="C5595" s="56"/>
      <c r="AC5595" s="56"/>
      <c r="AD5595" s="56"/>
      <c r="AE5595" s="56"/>
    </row>
    <row r="5596" spans="1:31" x14ac:dyDescent="0.25">
      <c r="A5596" s="41">
        <v>0</v>
      </c>
      <c r="C5596" s="56"/>
      <c r="AC5596" s="56"/>
      <c r="AD5596" s="56"/>
      <c r="AE5596" s="56"/>
    </row>
    <row r="5597" spans="1:31" x14ac:dyDescent="0.25">
      <c r="A5597" s="41">
        <v>0</v>
      </c>
      <c r="C5597" s="56"/>
      <c r="AC5597" s="56"/>
      <c r="AD5597" s="56"/>
      <c r="AE5597" s="56"/>
    </row>
    <row r="5598" spans="1:31" x14ac:dyDescent="0.25">
      <c r="A5598" s="41">
        <v>0</v>
      </c>
      <c r="C5598" s="56"/>
      <c r="AC5598" s="56"/>
      <c r="AD5598" s="56"/>
      <c r="AE5598" s="56"/>
    </row>
    <row r="5599" spans="1:31" x14ac:dyDescent="0.25">
      <c r="A5599" s="41">
        <v>0</v>
      </c>
      <c r="C5599" s="56"/>
      <c r="AC5599" s="56"/>
      <c r="AD5599" s="56"/>
      <c r="AE5599" s="56"/>
    </row>
    <row r="5600" spans="1:31" x14ac:dyDescent="0.25">
      <c r="A5600" s="41">
        <v>0</v>
      </c>
      <c r="C5600" s="56"/>
      <c r="AC5600" s="56"/>
      <c r="AD5600" s="56"/>
      <c r="AE5600" s="56"/>
    </row>
    <row r="5601" spans="1:31" x14ac:dyDescent="0.25">
      <c r="A5601" s="41">
        <v>0</v>
      </c>
      <c r="C5601" s="56"/>
      <c r="AC5601" s="56"/>
      <c r="AD5601" s="56"/>
      <c r="AE5601" s="56"/>
    </row>
    <row r="5602" spans="1:31" x14ac:dyDescent="0.25">
      <c r="A5602" s="41">
        <v>0</v>
      </c>
      <c r="C5602" s="56"/>
      <c r="AC5602" s="56"/>
      <c r="AD5602" s="56"/>
      <c r="AE5602" s="56"/>
    </row>
    <row r="5603" spans="1:31" x14ac:dyDescent="0.25">
      <c r="A5603" s="41">
        <v>0</v>
      </c>
      <c r="C5603" s="56"/>
      <c r="AC5603" s="56"/>
      <c r="AD5603" s="56"/>
      <c r="AE5603" s="56"/>
    </row>
    <row r="5604" spans="1:31" x14ac:dyDescent="0.25">
      <c r="A5604" s="41">
        <v>0</v>
      </c>
      <c r="C5604" s="56"/>
      <c r="AC5604" s="56"/>
      <c r="AD5604" s="56"/>
      <c r="AE5604" s="56"/>
    </row>
    <row r="5605" spans="1:31" x14ac:dyDescent="0.25">
      <c r="A5605" s="41">
        <v>0</v>
      </c>
      <c r="C5605" s="56"/>
      <c r="AC5605" s="56"/>
      <c r="AD5605" s="56"/>
      <c r="AE5605" s="56"/>
    </row>
    <row r="5606" spans="1:31" x14ac:dyDescent="0.25">
      <c r="A5606" s="41">
        <v>0</v>
      </c>
      <c r="C5606" s="56"/>
      <c r="AC5606" s="56"/>
      <c r="AD5606" s="56"/>
      <c r="AE5606" s="56"/>
    </row>
    <row r="5607" spans="1:31" x14ac:dyDescent="0.25">
      <c r="A5607" s="41">
        <v>0</v>
      </c>
      <c r="C5607" s="56"/>
      <c r="AC5607" s="56"/>
      <c r="AD5607" s="56"/>
      <c r="AE5607" s="56"/>
    </row>
    <row r="5608" spans="1:31" x14ac:dyDescent="0.25">
      <c r="A5608" s="41">
        <v>0</v>
      </c>
      <c r="C5608" s="56"/>
      <c r="AC5608" s="56"/>
      <c r="AD5608" s="56"/>
      <c r="AE5608" s="56"/>
    </row>
    <row r="5609" spans="1:31" x14ac:dyDescent="0.25">
      <c r="A5609" s="41">
        <v>0</v>
      </c>
      <c r="C5609" s="56"/>
      <c r="AC5609" s="56"/>
      <c r="AD5609" s="56"/>
      <c r="AE5609" s="56"/>
    </row>
    <row r="5610" spans="1:31" x14ac:dyDescent="0.25">
      <c r="A5610" s="41">
        <v>0</v>
      </c>
      <c r="C5610" s="56"/>
      <c r="AC5610" s="56"/>
      <c r="AD5610" s="56"/>
      <c r="AE5610" s="56"/>
    </row>
    <row r="5611" spans="1:31" x14ac:dyDescent="0.25">
      <c r="A5611" s="41">
        <v>0</v>
      </c>
      <c r="C5611" s="56"/>
      <c r="AC5611" s="56"/>
      <c r="AD5611" s="56"/>
      <c r="AE5611" s="56"/>
    </row>
    <row r="5612" spans="1:31" x14ac:dyDescent="0.25">
      <c r="A5612" s="41">
        <v>0</v>
      </c>
      <c r="C5612" s="56"/>
      <c r="AC5612" s="56"/>
      <c r="AD5612" s="56"/>
      <c r="AE5612" s="56"/>
    </row>
    <row r="5613" spans="1:31" x14ac:dyDescent="0.25">
      <c r="A5613" s="41">
        <v>0</v>
      </c>
      <c r="C5613" s="56"/>
      <c r="AC5613" s="56"/>
      <c r="AD5613" s="56"/>
      <c r="AE5613" s="56"/>
    </row>
    <row r="5614" spans="1:31" x14ac:dyDescent="0.25">
      <c r="A5614" s="41">
        <v>0</v>
      </c>
      <c r="C5614" s="56"/>
      <c r="AC5614" s="56"/>
      <c r="AD5614" s="56"/>
      <c r="AE5614" s="56"/>
    </row>
    <row r="5615" spans="1:31" x14ac:dyDescent="0.25">
      <c r="A5615" s="41">
        <v>0</v>
      </c>
      <c r="C5615" s="56"/>
      <c r="AC5615" s="56"/>
      <c r="AD5615" s="56"/>
      <c r="AE5615" s="56"/>
    </row>
    <row r="5616" spans="1:31" x14ac:dyDescent="0.25">
      <c r="A5616" s="41">
        <v>0</v>
      </c>
      <c r="C5616" s="56"/>
      <c r="AC5616" s="56"/>
      <c r="AD5616" s="56"/>
      <c r="AE5616" s="56"/>
    </row>
    <row r="5617" spans="1:31" x14ac:dyDescent="0.25">
      <c r="A5617" s="41">
        <v>0</v>
      </c>
      <c r="C5617" s="56"/>
      <c r="AC5617" s="56"/>
      <c r="AD5617" s="56"/>
      <c r="AE5617" s="56"/>
    </row>
    <row r="5618" spans="1:31" x14ac:dyDescent="0.25">
      <c r="A5618" s="41">
        <v>0</v>
      </c>
      <c r="C5618" s="56"/>
      <c r="AC5618" s="56"/>
      <c r="AD5618" s="56"/>
      <c r="AE5618" s="56"/>
    </row>
    <row r="5619" spans="1:31" x14ac:dyDescent="0.25">
      <c r="A5619" s="41">
        <v>0</v>
      </c>
      <c r="C5619" s="56"/>
      <c r="AC5619" s="56"/>
      <c r="AD5619" s="56"/>
      <c r="AE5619" s="56"/>
    </row>
    <row r="5620" spans="1:31" x14ac:dyDescent="0.25">
      <c r="A5620" s="41">
        <v>0</v>
      </c>
      <c r="C5620" s="56"/>
      <c r="AC5620" s="56"/>
      <c r="AD5620" s="56"/>
      <c r="AE5620" s="56"/>
    </row>
    <row r="5621" spans="1:31" x14ac:dyDescent="0.25">
      <c r="A5621" s="41">
        <v>0</v>
      </c>
      <c r="C5621" s="56"/>
      <c r="AC5621" s="56"/>
      <c r="AD5621" s="56"/>
      <c r="AE5621" s="56"/>
    </row>
    <row r="5622" spans="1:31" x14ac:dyDescent="0.25">
      <c r="A5622" s="41">
        <v>0</v>
      </c>
      <c r="C5622" s="56"/>
      <c r="AC5622" s="56"/>
      <c r="AD5622" s="56"/>
      <c r="AE5622" s="56"/>
    </row>
    <row r="5623" spans="1:31" x14ac:dyDescent="0.25">
      <c r="A5623" s="41">
        <v>0</v>
      </c>
      <c r="C5623" s="56"/>
      <c r="AC5623" s="56"/>
      <c r="AD5623" s="56"/>
      <c r="AE5623" s="56"/>
    </row>
    <row r="5624" spans="1:31" x14ac:dyDescent="0.25">
      <c r="A5624" s="41">
        <v>0</v>
      </c>
      <c r="C5624" s="56"/>
      <c r="AC5624" s="56"/>
      <c r="AD5624" s="56"/>
      <c r="AE5624" s="56"/>
    </row>
    <row r="5625" spans="1:31" x14ac:dyDescent="0.25">
      <c r="A5625" s="41">
        <v>0</v>
      </c>
      <c r="C5625" s="56"/>
      <c r="AC5625" s="56"/>
      <c r="AD5625" s="56"/>
      <c r="AE5625" s="56"/>
    </row>
    <row r="5626" spans="1:31" x14ac:dyDescent="0.25">
      <c r="A5626" s="41">
        <v>0</v>
      </c>
      <c r="C5626" s="56"/>
      <c r="AC5626" s="56"/>
      <c r="AD5626" s="56"/>
      <c r="AE5626" s="56"/>
    </row>
    <row r="5627" spans="1:31" x14ac:dyDescent="0.25">
      <c r="A5627" s="41">
        <v>0</v>
      </c>
      <c r="C5627" s="56"/>
      <c r="AC5627" s="56"/>
      <c r="AD5627" s="56"/>
      <c r="AE5627" s="56"/>
    </row>
    <row r="5628" spans="1:31" x14ac:dyDescent="0.25">
      <c r="A5628" s="41">
        <v>0</v>
      </c>
      <c r="C5628" s="56"/>
      <c r="AC5628" s="56"/>
      <c r="AD5628" s="56"/>
      <c r="AE5628" s="56"/>
    </row>
    <row r="5629" spans="1:31" x14ac:dyDescent="0.25">
      <c r="A5629" s="41">
        <v>0</v>
      </c>
      <c r="C5629" s="56"/>
      <c r="AC5629" s="56"/>
      <c r="AD5629" s="56"/>
      <c r="AE5629" s="56"/>
    </row>
    <row r="5630" spans="1:31" x14ac:dyDescent="0.25">
      <c r="A5630" s="41">
        <v>0</v>
      </c>
      <c r="C5630" s="56"/>
      <c r="AC5630" s="56"/>
      <c r="AD5630" s="56"/>
      <c r="AE5630" s="56"/>
    </row>
    <row r="5631" spans="1:31" x14ac:dyDescent="0.25">
      <c r="A5631" s="41">
        <v>0</v>
      </c>
      <c r="C5631" s="56"/>
      <c r="AC5631" s="56"/>
      <c r="AD5631" s="56"/>
      <c r="AE5631" s="56"/>
    </row>
    <row r="5632" spans="1:31" x14ac:dyDescent="0.25">
      <c r="A5632" s="41">
        <v>0</v>
      </c>
      <c r="C5632" s="56"/>
      <c r="AC5632" s="56"/>
      <c r="AD5632" s="56"/>
      <c r="AE5632" s="56"/>
    </row>
    <row r="5633" spans="1:31" x14ac:dyDescent="0.25">
      <c r="A5633" s="41">
        <v>0</v>
      </c>
      <c r="C5633" s="56"/>
      <c r="AC5633" s="56"/>
      <c r="AD5633" s="56"/>
      <c r="AE5633" s="56"/>
    </row>
    <row r="5634" spans="1:31" x14ac:dyDescent="0.25">
      <c r="A5634" s="41">
        <v>0</v>
      </c>
      <c r="C5634" s="56"/>
      <c r="AC5634" s="56"/>
      <c r="AD5634" s="56"/>
      <c r="AE5634" s="56"/>
    </row>
    <row r="5635" spans="1:31" x14ac:dyDescent="0.25">
      <c r="A5635" s="41">
        <v>0</v>
      </c>
      <c r="C5635" s="56"/>
      <c r="AC5635" s="56"/>
      <c r="AD5635" s="56"/>
      <c r="AE5635" s="56"/>
    </row>
    <row r="5636" spans="1:31" x14ac:dyDescent="0.25">
      <c r="A5636" s="41">
        <v>0</v>
      </c>
      <c r="C5636" s="56"/>
      <c r="AC5636" s="56"/>
      <c r="AD5636" s="56"/>
      <c r="AE5636" s="56"/>
    </row>
    <row r="5637" spans="1:31" x14ac:dyDescent="0.25">
      <c r="A5637" s="41">
        <v>0</v>
      </c>
      <c r="C5637" s="56"/>
      <c r="AC5637" s="56"/>
      <c r="AD5637" s="56"/>
      <c r="AE5637" s="56"/>
    </row>
    <row r="5638" spans="1:31" x14ac:dyDescent="0.25">
      <c r="A5638" s="41">
        <v>0</v>
      </c>
      <c r="C5638" s="56"/>
      <c r="AC5638" s="56"/>
      <c r="AD5638" s="56"/>
      <c r="AE5638" s="56"/>
    </row>
    <row r="5639" spans="1:31" x14ac:dyDescent="0.25">
      <c r="A5639" s="41">
        <v>0</v>
      </c>
      <c r="C5639" s="56"/>
      <c r="AC5639" s="56"/>
      <c r="AD5639" s="56"/>
      <c r="AE5639" s="56"/>
    </row>
    <row r="5640" spans="1:31" x14ac:dyDescent="0.25">
      <c r="A5640" s="41">
        <v>0</v>
      </c>
      <c r="C5640" s="56"/>
      <c r="AC5640" s="56"/>
      <c r="AD5640" s="56"/>
      <c r="AE5640" s="56"/>
    </row>
    <row r="5641" spans="1:31" x14ac:dyDescent="0.25">
      <c r="A5641" s="41">
        <v>0</v>
      </c>
      <c r="C5641" s="56"/>
      <c r="AC5641" s="56"/>
      <c r="AD5641" s="56"/>
      <c r="AE5641" s="56"/>
    </row>
    <row r="5642" spans="1:31" x14ac:dyDescent="0.25">
      <c r="A5642" s="41">
        <v>0</v>
      </c>
      <c r="C5642" s="56"/>
      <c r="AC5642" s="56"/>
      <c r="AD5642" s="56"/>
      <c r="AE5642" s="56"/>
    </row>
    <row r="5643" spans="1:31" x14ac:dyDescent="0.25">
      <c r="A5643" s="41">
        <v>0</v>
      </c>
      <c r="C5643" s="56"/>
      <c r="AC5643" s="56"/>
      <c r="AD5643" s="56"/>
      <c r="AE5643" s="56"/>
    </row>
    <row r="5644" spans="1:31" x14ac:dyDescent="0.25">
      <c r="A5644" s="41">
        <v>0</v>
      </c>
      <c r="C5644" s="56"/>
      <c r="AC5644" s="56"/>
      <c r="AD5644" s="56"/>
      <c r="AE5644" s="56"/>
    </row>
    <row r="5645" spans="1:31" x14ac:dyDescent="0.25">
      <c r="A5645" s="41">
        <v>0</v>
      </c>
      <c r="C5645" s="56"/>
      <c r="AC5645" s="56"/>
      <c r="AD5645" s="56"/>
      <c r="AE5645" s="56"/>
    </row>
    <row r="5646" spans="1:31" x14ac:dyDescent="0.25">
      <c r="A5646" s="41">
        <v>0</v>
      </c>
      <c r="C5646" s="56"/>
      <c r="AC5646" s="56"/>
      <c r="AD5646" s="56"/>
      <c r="AE5646" s="56"/>
    </row>
    <row r="5647" spans="1:31" x14ac:dyDescent="0.25">
      <c r="A5647" s="41">
        <v>0</v>
      </c>
      <c r="C5647" s="56"/>
      <c r="AC5647" s="56"/>
      <c r="AD5647" s="56"/>
      <c r="AE5647" s="56"/>
    </row>
    <row r="5648" spans="1:31" x14ac:dyDescent="0.25">
      <c r="A5648" s="41">
        <v>0</v>
      </c>
      <c r="C5648" s="56"/>
      <c r="AC5648" s="56"/>
      <c r="AD5648" s="56"/>
      <c r="AE5648" s="56"/>
    </row>
    <row r="5649" spans="1:31" x14ac:dyDescent="0.25">
      <c r="A5649" s="41">
        <v>0</v>
      </c>
      <c r="C5649" s="56"/>
      <c r="AC5649" s="56"/>
      <c r="AD5649" s="56"/>
      <c r="AE5649" s="56"/>
    </row>
    <row r="5650" spans="1:31" x14ac:dyDescent="0.25">
      <c r="A5650" s="41">
        <v>0</v>
      </c>
      <c r="C5650" s="56"/>
      <c r="AC5650" s="56"/>
      <c r="AD5650" s="56"/>
      <c r="AE5650" s="56"/>
    </row>
    <row r="5651" spans="1:31" x14ac:dyDescent="0.25">
      <c r="A5651" s="41">
        <v>775</v>
      </c>
      <c r="C5651" s="56"/>
      <c r="AC5651" s="56"/>
      <c r="AD5651" s="56"/>
      <c r="AE5651" s="56"/>
    </row>
    <row r="5652" spans="1:31" x14ac:dyDescent="0.25">
      <c r="A5652" s="41">
        <v>0</v>
      </c>
      <c r="C5652" s="56"/>
      <c r="AC5652" s="56"/>
      <c r="AD5652" s="56"/>
      <c r="AE5652" s="56"/>
    </row>
    <row r="5653" spans="1:31" x14ac:dyDescent="0.25">
      <c r="A5653" s="41">
        <v>0</v>
      </c>
      <c r="C5653" s="56"/>
      <c r="AC5653" s="56"/>
      <c r="AD5653" s="56"/>
      <c r="AE5653" s="56"/>
    </row>
    <row r="5654" spans="1:31" x14ac:dyDescent="0.25">
      <c r="A5654" s="41">
        <v>0</v>
      </c>
      <c r="C5654" s="56"/>
      <c r="AC5654" s="56"/>
      <c r="AD5654" s="56"/>
      <c r="AE5654" s="56"/>
    </row>
    <row r="5655" spans="1:31" x14ac:dyDescent="0.25">
      <c r="A5655" s="41">
        <v>0</v>
      </c>
      <c r="C5655" s="56"/>
      <c r="AC5655" s="56"/>
      <c r="AD5655" s="56"/>
      <c r="AE5655" s="56"/>
    </row>
    <row r="5656" spans="1:31" x14ac:dyDescent="0.25">
      <c r="A5656" s="41">
        <v>0</v>
      </c>
      <c r="C5656" s="56"/>
      <c r="AC5656" s="56"/>
      <c r="AD5656" s="56"/>
      <c r="AE5656" s="56"/>
    </row>
    <row r="5657" spans="1:31" x14ac:dyDescent="0.25">
      <c r="A5657" s="41">
        <v>0</v>
      </c>
      <c r="C5657" s="56"/>
      <c r="AC5657" s="56"/>
      <c r="AD5657" s="56"/>
      <c r="AE5657" s="56"/>
    </row>
    <row r="5658" spans="1:31" x14ac:dyDescent="0.25">
      <c r="A5658" s="41">
        <v>0</v>
      </c>
      <c r="C5658" s="56"/>
      <c r="AC5658" s="56"/>
      <c r="AD5658" s="56"/>
      <c r="AE5658" s="56"/>
    </row>
    <row r="5659" spans="1:31" x14ac:dyDescent="0.25">
      <c r="A5659" s="41">
        <v>0</v>
      </c>
      <c r="C5659" s="56"/>
      <c r="AC5659" s="56"/>
      <c r="AD5659" s="56"/>
      <c r="AE5659" s="56"/>
    </row>
    <row r="5660" spans="1:31" x14ac:dyDescent="0.25">
      <c r="A5660" s="41">
        <v>0</v>
      </c>
      <c r="C5660" s="56"/>
      <c r="AC5660" s="56"/>
      <c r="AD5660" s="56"/>
      <c r="AE5660" s="56"/>
    </row>
    <row r="5661" spans="1:31" x14ac:dyDescent="0.25">
      <c r="A5661" s="41">
        <v>0</v>
      </c>
      <c r="C5661" s="56"/>
      <c r="AC5661" s="56"/>
      <c r="AD5661" s="56"/>
      <c r="AE5661" s="56"/>
    </row>
    <row r="5662" spans="1:31" x14ac:dyDescent="0.25">
      <c r="A5662" s="41">
        <v>0</v>
      </c>
      <c r="C5662" s="56"/>
      <c r="AC5662" s="56"/>
      <c r="AD5662" s="56"/>
      <c r="AE5662" s="56"/>
    </row>
    <row r="5663" spans="1:31" x14ac:dyDescent="0.25">
      <c r="A5663" s="41">
        <v>0</v>
      </c>
      <c r="C5663" s="56"/>
      <c r="AC5663" s="56"/>
      <c r="AD5663" s="56"/>
      <c r="AE5663" s="56"/>
    </row>
    <row r="5664" spans="1:31" x14ac:dyDescent="0.25">
      <c r="A5664" s="41">
        <v>0</v>
      </c>
      <c r="C5664" s="56"/>
      <c r="AC5664" s="56"/>
      <c r="AD5664" s="56"/>
      <c r="AE5664" s="56"/>
    </row>
    <row r="5665" spans="1:31" x14ac:dyDescent="0.25">
      <c r="A5665" s="41">
        <v>0</v>
      </c>
      <c r="C5665" s="56"/>
      <c r="AC5665" s="56"/>
      <c r="AD5665" s="56"/>
      <c r="AE5665" s="56"/>
    </row>
    <row r="5666" spans="1:31" x14ac:dyDescent="0.25">
      <c r="A5666" s="41">
        <v>0</v>
      </c>
      <c r="C5666" s="56"/>
      <c r="AC5666" s="56"/>
      <c r="AD5666" s="56"/>
      <c r="AE5666" s="56"/>
    </row>
    <row r="5667" spans="1:31" x14ac:dyDescent="0.25">
      <c r="A5667" s="41">
        <v>0</v>
      </c>
      <c r="C5667" s="56"/>
      <c r="AC5667" s="56"/>
      <c r="AD5667" s="56"/>
      <c r="AE5667" s="56"/>
    </row>
    <row r="5668" spans="1:31" x14ac:dyDescent="0.25">
      <c r="A5668" s="41">
        <v>0</v>
      </c>
      <c r="C5668" s="56"/>
      <c r="AC5668" s="56"/>
      <c r="AD5668" s="56"/>
      <c r="AE5668" s="56"/>
    </row>
    <row r="5669" spans="1:31" x14ac:dyDescent="0.25">
      <c r="A5669" s="41">
        <v>0</v>
      </c>
      <c r="C5669" s="56"/>
      <c r="AC5669" s="56"/>
      <c r="AD5669" s="56"/>
      <c r="AE5669" s="56"/>
    </row>
    <row r="5670" spans="1:31" x14ac:dyDescent="0.25">
      <c r="A5670" s="41">
        <v>0</v>
      </c>
      <c r="C5670" s="56"/>
      <c r="AC5670" s="56"/>
      <c r="AD5670" s="56"/>
      <c r="AE5670" s="56"/>
    </row>
    <row r="5671" spans="1:31" x14ac:dyDescent="0.25">
      <c r="A5671" s="41">
        <v>0</v>
      </c>
      <c r="C5671" s="56"/>
      <c r="AC5671" s="56"/>
      <c r="AD5671" s="56"/>
      <c r="AE5671" s="56"/>
    </row>
    <row r="5672" spans="1:31" x14ac:dyDescent="0.25">
      <c r="A5672" s="41">
        <v>0</v>
      </c>
      <c r="C5672" s="56"/>
      <c r="AC5672" s="56"/>
      <c r="AD5672" s="56"/>
      <c r="AE5672" s="56"/>
    </row>
    <row r="5673" spans="1:31" x14ac:dyDescent="0.25">
      <c r="A5673" s="41">
        <v>0</v>
      </c>
      <c r="C5673" s="56"/>
      <c r="AC5673" s="56"/>
      <c r="AD5673" s="56"/>
      <c r="AE5673" s="56"/>
    </row>
    <row r="5674" spans="1:31" x14ac:dyDescent="0.25">
      <c r="A5674" s="41">
        <v>0</v>
      </c>
      <c r="C5674" s="56"/>
      <c r="AC5674" s="56"/>
      <c r="AD5674" s="56"/>
      <c r="AE5674" s="56"/>
    </row>
    <row r="5675" spans="1:31" x14ac:dyDescent="0.25">
      <c r="A5675" s="41">
        <v>0</v>
      </c>
      <c r="C5675" s="56"/>
      <c r="AC5675" s="56"/>
      <c r="AD5675" s="56"/>
      <c r="AE5675" s="56"/>
    </row>
    <row r="5676" spans="1:31" x14ac:dyDescent="0.25">
      <c r="A5676" s="41">
        <v>0</v>
      </c>
      <c r="C5676" s="56"/>
      <c r="AC5676" s="56"/>
      <c r="AD5676" s="56"/>
      <c r="AE5676" s="56"/>
    </row>
    <row r="5677" spans="1:31" x14ac:dyDescent="0.25">
      <c r="A5677" s="41">
        <v>0</v>
      </c>
      <c r="C5677" s="56"/>
      <c r="AC5677" s="56"/>
      <c r="AD5677" s="56"/>
      <c r="AE5677" s="56"/>
    </row>
    <row r="5678" spans="1:31" x14ac:dyDescent="0.25">
      <c r="A5678" s="41">
        <v>0</v>
      </c>
      <c r="C5678" s="56"/>
      <c r="AC5678" s="56"/>
      <c r="AD5678" s="56"/>
      <c r="AE5678" s="56"/>
    </row>
    <row r="5679" spans="1:31" x14ac:dyDescent="0.25">
      <c r="A5679" s="41">
        <v>0</v>
      </c>
      <c r="C5679" s="56"/>
      <c r="AC5679" s="56"/>
      <c r="AD5679" s="56"/>
      <c r="AE5679" s="56"/>
    </row>
    <row r="5680" spans="1:31" x14ac:dyDescent="0.25">
      <c r="A5680" s="41">
        <v>0</v>
      </c>
      <c r="C5680" s="56"/>
      <c r="AC5680" s="56"/>
      <c r="AD5680" s="56"/>
      <c r="AE5680" s="56"/>
    </row>
    <row r="5681" spans="1:31" x14ac:dyDescent="0.25">
      <c r="A5681" s="41">
        <v>0</v>
      </c>
      <c r="C5681" s="56"/>
      <c r="AC5681" s="56"/>
      <c r="AD5681" s="56"/>
      <c r="AE5681" s="56"/>
    </row>
    <row r="5682" spans="1:31" x14ac:dyDescent="0.25">
      <c r="A5682" s="41">
        <v>0</v>
      </c>
      <c r="C5682" s="56"/>
      <c r="AC5682" s="56"/>
      <c r="AD5682" s="56"/>
      <c r="AE5682" s="56"/>
    </row>
    <row r="5683" spans="1:31" x14ac:dyDescent="0.25">
      <c r="A5683" s="41">
        <v>0</v>
      </c>
      <c r="C5683" s="56"/>
      <c r="AC5683" s="56"/>
      <c r="AD5683" s="56"/>
      <c r="AE5683" s="56"/>
    </row>
    <row r="5684" spans="1:31" x14ac:dyDescent="0.25">
      <c r="A5684" s="41">
        <v>0</v>
      </c>
      <c r="C5684" s="56"/>
      <c r="AC5684" s="56"/>
      <c r="AD5684" s="56"/>
      <c r="AE5684" s="56"/>
    </row>
    <row r="5685" spans="1:31" x14ac:dyDescent="0.25">
      <c r="A5685" s="41">
        <v>0</v>
      </c>
      <c r="C5685" s="56"/>
      <c r="AC5685" s="56"/>
      <c r="AD5685" s="56"/>
      <c r="AE5685" s="56"/>
    </row>
    <row r="5686" spans="1:31" x14ac:dyDescent="0.25">
      <c r="A5686" s="41">
        <v>0</v>
      </c>
      <c r="C5686" s="56"/>
      <c r="AC5686" s="56"/>
      <c r="AD5686" s="56"/>
      <c r="AE5686" s="56"/>
    </row>
    <row r="5687" spans="1:31" x14ac:dyDescent="0.25">
      <c r="A5687" s="41">
        <v>0</v>
      </c>
      <c r="C5687" s="56"/>
      <c r="AC5687" s="56"/>
      <c r="AD5687" s="56"/>
      <c r="AE5687" s="56"/>
    </row>
    <row r="5688" spans="1:31" x14ac:dyDescent="0.25">
      <c r="A5688" s="41">
        <v>0</v>
      </c>
      <c r="C5688" s="56"/>
      <c r="AC5688" s="56"/>
      <c r="AD5688" s="56"/>
      <c r="AE5688" s="56"/>
    </row>
    <row r="5689" spans="1:31" x14ac:dyDescent="0.25">
      <c r="A5689" s="41">
        <v>0</v>
      </c>
      <c r="C5689" s="56"/>
      <c r="AC5689" s="56"/>
      <c r="AD5689" s="56"/>
      <c r="AE5689" s="56"/>
    </row>
    <row r="5690" spans="1:31" x14ac:dyDescent="0.25">
      <c r="A5690" s="41">
        <v>0</v>
      </c>
      <c r="C5690" s="56"/>
      <c r="AC5690" s="56"/>
      <c r="AD5690" s="56"/>
      <c r="AE5690" s="56"/>
    </row>
    <row r="5691" spans="1:31" x14ac:dyDescent="0.25">
      <c r="A5691" s="41">
        <v>0</v>
      </c>
      <c r="C5691" s="56"/>
      <c r="AC5691" s="56"/>
      <c r="AD5691" s="56"/>
      <c r="AE5691" s="56"/>
    </row>
    <row r="5692" spans="1:31" x14ac:dyDescent="0.25">
      <c r="A5692" s="41">
        <v>0</v>
      </c>
      <c r="C5692" s="56"/>
      <c r="AC5692" s="56"/>
      <c r="AD5692" s="56"/>
      <c r="AE5692" s="56"/>
    </row>
    <row r="5693" spans="1:31" x14ac:dyDescent="0.25">
      <c r="A5693" s="41">
        <v>0</v>
      </c>
      <c r="C5693" s="56"/>
      <c r="AC5693" s="56"/>
      <c r="AD5693" s="56"/>
      <c r="AE5693" s="56"/>
    </row>
    <row r="5694" spans="1:31" x14ac:dyDescent="0.25">
      <c r="A5694" s="41">
        <v>0</v>
      </c>
      <c r="C5694" s="56"/>
      <c r="AC5694" s="56"/>
      <c r="AD5694" s="56"/>
      <c r="AE5694" s="56"/>
    </row>
    <row r="5695" spans="1:31" x14ac:dyDescent="0.25">
      <c r="A5695" s="41">
        <v>0</v>
      </c>
      <c r="C5695" s="56"/>
      <c r="AC5695" s="56"/>
      <c r="AD5695" s="56"/>
      <c r="AE5695" s="56"/>
    </row>
    <row r="5696" spans="1:31" x14ac:dyDescent="0.25">
      <c r="A5696" s="41">
        <v>0</v>
      </c>
      <c r="C5696" s="56"/>
      <c r="AC5696" s="56"/>
      <c r="AD5696" s="56"/>
      <c r="AE5696" s="56"/>
    </row>
    <row r="5697" spans="1:31" x14ac:dyDescent="0.25">
      <c r="A5697" s="41">
        <v>0</v>
      </c>
      <c r="C5697" s="56"/>
      <c r="AC5697" s="56"/>
      <c r="AD5697" s="56"/>
      <c r="AE5697" s="56"/>
    </row>
    <row r="5698" spans="1:31" x14ac:dyDescent="0.25">
      <c r="A5698" s="41">
        <v>0</v>
      </c>
      <c r="C5698" s="56"/>
      <c r="AC5698" s="56"/>
      <c r="AD5698" s="56"/>
      <c r="AE5698" s="56"/>
    </row>
    <row r="5699" spans="1:31" x14ac:dyDescent="0.25">
      <c r="A5699" s="41">
        <v>0</v>
      </c>
      <c r="C5699" s="56"/>
      <c r="AC5699" s="56"/>
      <c r="AD5699" s="56"/>
      <c r="AE5699" s="56"/>
    </row>
    <row r="5700" spans="1:31" x14ac:dyDescent="0.25">
      <c r="A5700" s="41">
        <v>0</v>
      </c>
      <c r="C5700" s="56"/>
      <c r="AC5700" s="56"/>
      <c r="AD5700" s="56"/>
      <c r="AE5700" s="56"/>
    </row>
    <row r="5701" spans="1:31" x14ac:dyDescent="0.25">
      <c r="A5701" s="41">
        <v>0</v>
      </c>
      <c r="C5701" s="56"/>
      <c r="AC5701" s="56"/>
      <c r="AD5701" s="56"/>
      <c r="AE5701" s="56"/>
    </row>
    <row r="5702" spans="1:31" x14ac:dyDescent="0.25">
      <c r="A5702" s="41">
        <v>0</v>
      </c>
      <c r="C5702" s="56"/>
      <c r="AC5702" s="56"/>
      <c r="AD5702" s="56"/>
      <c r="AE5702" s="56"/>
    </row>
    <row r="5703" spans="1:31" x14ac:dyDescent="0.25">
      <c r="A5703" s="41">
        <v>0</v>
      </c>
      <c r="C5703" s="56"/>
      <c r="AC5703" s="56"/>
      <c r="AD5703" s="56"/>
      <c r="AE5703" s="56"/>
    </row>
    <row r="5704" spans="1:31" x14ac:dyDescent="0.25">
      <c r="A5704" s="41">
        <v>0</v>
      </c>
      <c r="C5704" s="56"/>
      <c r="AC5704" s="56"/>
      <c r="AD5704" s="56"/>
      <c r="AE5704" s="56"/>
    </row>
    <row r="5705" spans="1:31" x14ac:dyDescent="0.25">
      <c r="A5705" s="41">
        <v>0</v>
      </c>
      <c r="C5705" s="56"/>
      <c r="AC5705" s="56"/>
      <c r="AD5705" s="56"/>
      <c r="AE5705" s="56"/>
    </row>
    <row r="5706" spans="1:31" x14ac:dyDescent="0.25">
      <c r="A5706" s="41">
        <v>0</v>
      </c>
      <c r="C5706" s="56"/>
      <c r="AC5706" s="56"/>
      <c r="AD5706" s="56"/>
      <c r="AE5706" s="56"/>
    </row>
    <row r="5707" spans="1:31" x14ac:dyDescent="0.25">
      <c r="A5707" s="41">
        <v>0</v>
      </c>
      <c r="C5707" s="56"/>
      <c r="AC5707" s="56"/>
      <c r="AD5707" s="56"/>
      <c r="AE5707" s="56"/>
    </row>
    <row r="5708" spans="1:31" x14ac:dyDescent="0.25">
      <c r="A5708" s="41">
        <v>0</v>
      </c>
      <c r="C5708" s="56"/>
      <c r="AC5708" s="56"/>
      <c r="AD5708" s="56"/>
      <c r="AE5708" s="56"/>
    </row>
    <row r="5709" spans="1:31" x14ac:dyDescent="0.25">
      <c r="A5709" s="41">
        <v>0</v>
      </c>
      <c r="C5709" s="56"/>
      <c r="AC5709" s="56"/>
      <c r="AD5709" s="56"/>
      <c r="AE5709" s="56"/>
    </row>
    <row r="5710" spans="1:31" x14ac:dyDescent="0.25">
      <c r="A5710" s="41">
        <v>0</v>
      </c>
      <c r="C5710" s="56"/>
      <c r="AC5710" s="56"/>
      <c r="AD5710" s="56"/>
      <c r="AE5710" s="56"/>
    </row>
    <row r="5711" spans="1:31" x14ac:dyDescent="0.25">
      <c r="A5711" s="41">
        <v>0</v>
      </c>
      <c r="C5711" s="56"/>
      <c r="AC5711" s="56"/>
      <c r="AD5711" s="56"/>
      <c r="AE5711" s="56"/>
    </row>
    <row r="5712" spans="1:31" x14ac:dyDescent="0.25">
      <c r="A5712" s="41">
        <v>0</v>
      </c>
      <c r="C5712" s="56"/>
      <c r="AC5712" s="56"/>
      <c r="AD5712" s="56"/>
      <c r="AE5712" s="56"/>
    </row>
    <row r="5713" spans="1:31" x14ac:dyDescent="0.25">
      <c r="A5713" s="41">
        <v>0</v>
      </c>
      <c r="C5713" s="56"/>
      <c r="AC5713" s="56"/>
      <c r="AD5713" s="56"/>
      <c r="AE5713" s="56"/>
    </row>
    <row r="5714" spans="1:31" x14ac:dyDescent="0.25">
      <c r="A5714" s="41">
        <v>0</v>
      </c>
      <c r="C5714" s="56"/>
      <c r="AC5714" s="56"/>
      <c r="AD5714" s="56"/>
      <c r="AE5714" s="56"/>
    </row>
    <row r="5715" spans="1:31" x14ac:dyDescent="0.25">
      <c r="A5715" s="41">
        <v>0</v>
      </c>
      <c r="C5715" s="56"/>
      <c r="AC5715" s="56"/>
      <c r="AD5715" s="56"/>
      <c r="AE5715" s="56"/>
    </row>
    <row r="5716" spans="1:31" x14ac:dyDescent="0.25">
      <c r="A5716" s="41">
        <v>0</v>
      </c>
      <c r="C5716" s="56"/>
      <c r="AC5716" s="56"/>
      <c r="AD5716" s="56"/>
      <c r="AE5716" s="56"/>
    </row>
    <row r="5717" spans="1:31" x14ac:dyDescent="0.25">
      <c r="A5717" s="41">
        <v>0</v>
      </c>
      <c r="C5717" s="56"/>
      <c r="AC5717" s="56"/>
      <c r="AD5717" s="56"/>
      <c r="AE5717" s="56"/>
    </row>
    <row r="5718" spans="1:31" x14ac:dyDescent="0.25">
      <c r="A5718" s="41">
        <v>0</v>
      </c>
      <c r="C5718" s="56"/>
      <c r="AC5718" s="56"/>
      <c r="AD5718" s="56"/>
      <c r="AE5718" s="56"/>
    </row>
    <row r="5719" spans="1:31" x14ac:dyDescent="0.25">
      <c r="A5719" s="41">
        <v>0</v>
      </c>
      <c r="C5719" s="56"/>
      <c r="AC5719" s="56"/>
      <c r="AD5719" s="56"/>
      <c r="AE5719" s="56"/>
    </row>
    <row r="5720" spans="1:31" x14ac:dyDescent="0.25">
      <c r="A5720" s="41">
        <v>0</v>
      </c>
      <c r="C5720" s="56"/>
      <c r="AC5720" s="56"/>
      <c r="AD5720" s="56"/>
      <c r="AE5720" s="56"/>
    </row>
    <row r="5721" spans="1:31" x14ac:dyDescent="0.25">
      <c r="A5721" s="41">
        <v>0</v>
      </c>
      <c r="C5721" s="56"/>
      <c r="AC5721" s="56"/>
      <c r="AD5721" s="56"/>
      <c r="AE5721" s="56"/>
    </row>
    <row r="5722" spans="1:31" x14ac:dyDescent="0.25">
      <c r="A5722" s="41">
        <v>0</v>
      </c>
      <c r="C5722" s="56"/>
      <c r="AC5722" s="56"/>
      <c r="AD5722" s="56"/>
      <c r="AE5722" s="56"/>
    </row>
    <row r="5723" spans="1:31" x14ac:dyDescent="0.25">
      <c r="A5723" s="41">
        <v>0</v>
      </c>
      <c r="C5723" s="56"/>
      <c r="AC5723" s="56"/>
      <c r="AD5723" s="56"/>
      <c r="AE5723" s="56"/>
    </row>
    <row r="5724" spans="1:31" x14ac:dyDescent="0.25">
      <c r="A5724" s="41">
        <v>0</v>
      </c>
      <c r="C5724" s="56"/>
      <c r="AC5724" s="56"/>
      <c r="AD5724" s="56"/>
      <c r="AE5724" s="56"/>
    </row>
    <row r="5725" spans="1:31" x14ac:dyDescent="0.25">
      <c r="A5725" s="41">
        <v>0</v>
      </c>
      <c r="C5725" s="56"/>
      <c r="AC5725" s="56"/>
      <c r="AD5725" s="56"/>
      <c r="AE5725" s="56"/>
    </row>
    <row r="5726" spans="1:31" x14ac:dyDescent="0.25">
      <c r="A5726" s="41">
        <v>0</v>
      </c>
      <c r="C5726" s="56"/>
      <c r="AC5726" s="56"/>
      <c r="AD5726" s="56"/>
      <c r="AE5726" s="56"/>
    </row>
    <row r="5727" spans="1:31" x14ac:dyDescent="0.25">
      <c r="A5727" s="41">
        <v>0</v>
      </c>
      <c r="C5727" s="56"/>
      <c r="AC5727" s="56"/>
      <c r="AD5727" s="56"/>
      <c r="AE5727" s="56"/>
    </row>
    <row r="5728" spans="1:31" x14ac:dyDescent="0.25">
      <c r="A5728" s="41">
        <v>0</v>
      </c>
      <c r="C5728" s="56"/>
      <c r="AC5728" s="56"/>
      <c r="AD5728" s="56"/>
      <c r="AE5728" s="56"/>
    </row>
    <row r="5729" spans="1:31" x14ac:dyDescent="0.25">
      <c r="A5729" s="41">
        <v>0</v>
      </c>
      <c r="C5729" s="56"/>
      <c r="AC5729" s="56"/>
      <c r="AD5729" s="56"/>
      <c r="AE5729" s="56"/>
    </row>
    <row r="5730" spans="1:31" x14ac:dyDescent="0.25">
      <c r="A5730" s="41">
        <v>0</v>
      </c>
      <c r="C5730" s="56"/>
      <c r="AC5730" s="56"/>
      <c r="AD5730" s="56"/>
      <c r="AE5730" s="56"/>
    </row>
    <row r="5731" spans="1:31" x14ac:dyDescent="0.25">
      <c r="A5731" s="41">
        <v>0</v>
      </c>
      <c r="C5731" s="56"/>
      <c r="AC5731" s="56"/>
      <c r="AD5731" s="56"/>
      <c r="AE5731" s="56"/>
    </row>
    <row r="5732" spans="1:31" x14ac:dyDescent="0.25">
      <c r="A5732" s="41">
        <v>0</v>
      </c>
      <c r="C5732" s="56"/>
      <c r="AC5732" s="56"/>
      <c r="AD5732" s="56"/>
      <c r="AE5732" s="56"/>
    </row>
    <row r="5733" spans="1:31" x14ac:dyDescent="0.25">
      <c r="A5733" s="41">
        <v>0</v>
      </c>
      <c r="C5733" s="56"/>
      <c r="AC5733" s="56"/>
      <c r="AD5733" s="56"/>
      <c r="AE5733" s="56"/>
    </row>
    <row r="5734" spans="1:31" x14ac:dyDescent="0.25">
      <c r="A5734" s="41">
        <v>0</v>
      </c>
      <c r="C5734" s="56"/>
      <c r="AC5734" s="56"/>
      <c r="AD5734" s="56"/>
      <c r="AE5734" s="56"/>
    </row>
    <row r="5735" spans="1:31" x14ac:dyDescent="0.25">
      <c r="A5735" s="41">
        <v>0</v>
      </c>
      <c r="C5735" s="56"/>
      <c r="AC5735" s="56"/>
      <c r="AD5735" s="56"/>
      <c r="AE5735" s="56"/>
    </row>
    <row r="5736" spans="1:31" x14ac:dyDescent="0.25">
      <c r="A5736" s="41">
        <v>0</v>
      </c>
      <c r="C5736" s="56"/>
      <c r="AC5736" s="56"/>
      <c r="AD5736" s="56"/>
      <c r="AE5736" s="56"/>
    </row>
    <row r="5737" spans="1:31" x14ac:dyDescent="0.25">
      <c r="A5737" s="41">
        <v>0</v>
      </c>
      <c r="C5737" s="56"/>
      <c r="AC5737" s="56"/>
      <c r="AD5737" s="56"/>
      <c r="AE5737" s="56"/>
    </row>
    <row r="5738" spans="1:31" x14ac:dyDescent="0.25">
      <c r="A5738" s="41">
        <v>0</v>
      </c>
      <c r="C5738" s="56"/>
      <c r="AC5738" s="56"/>
      <c r="AD5738" s="56"/>
      <c r="AE5738" s="56"/>
    </row>
    <row r="5739" spans="1:31" x14ac:dyDescent="0.25">
      <c r="A5739" s="41">
        <v>0</v>
      </c>
      <c r="C5739" s="56"/>
      <c r="AC5739" s="56"/>
      <c r="AD5739" s="56"/>
      <c r="AE5739" s="56"/>
    </row>
    <row r="5740" spans="1:31" x14ac:dyDescent="0.25">
      <c r="A5740" s="41">
        <v>0</v>
      </c>
      <c r="C5740" s="56"/>
      <c r="AC5740" s="56"/>
      <c r="AD5740" s="56"/>
      <c r="AE5740" s="56"/>
    </row>
    <row r="5741" spans="1:31" x14ac:dyDescent="0.25">
      <c r="A5741" s="41">
        <v>0</v>
      </c>
      <c r="C5741" s="56"/>
      <c r="AC5741" s="56"/>
      <c r="AD5741" s="56"/>
      <c r="AE5741" s="56"/>
    </row>
    <row r="5742" spans="1:31" x14ac:dyDescent="0.25">
      <c r="A5742" s="41">
        <v>0</v>
      </c>
      <c r="C5742" s="56"/>
      <c r="AC5742" s="56"/>
      <c r="AD5742" s="56"/>
      <c r="AE5742" s="56"/>
    </row>
    <row r="5743" spans="1:31" x14ac:dyDescent="0.25">
      <c r="A5743" s="41">
        <v>0</v>
      </c>
      <c r="C5743" s="56"/>
      <c r="AC5743" s="56"/>
      <c r="AD5743" s="56"/>
      <c r="AE5743" s="56"/>
    </row>
    <row r="5744" spans="1:31" x14ac:dyDescent="0.25">
      <c r="A5744" s="41">
        <v>0</v>
      </c>
      <c r="C5744" s="56"/>
      <c r="AC5744" s="56"/>
      <c r="AD5744" s="56"/>
      <c r="AE5744" s="56"/>
    </row>
    <row r="5745" spans="1:31" x14ac:dyDescent="0.25">
      <c r="A5745" s="41">
        <v>0</v>
      </c>
      <c r="C5745" s="56"/>
      <c r="AC5745" s="56"/>
      <c r="AD5745" s="56"/>
      <c r="AE5745" s="56"/>
    </row>
    <row r="5746" spans="1:31" x14ac:dyDescent="0.25">
      <c r="A5746" s="41">
        <v>0</v>
      </c>
      <c r="C5746" s="56"/>
      <c r="AC5746" s="56"/>
      <c r="AD5746" s="56"/>
      <c r="AE5746" s="56"/>
    </row>
    <row r="5747" spans="1:31" x14ac:dyDescent="0.25">
      <c r="A5747" s="41">
        <v>0</v>
      </c>
      <c r="C5747" s="56"/>
      <c r="AC5747" s="56"/>
      <c r="AD5747" s="56"/>
      <c r="AE5747" s="56"/>
    </row>
    <row r="5748" spans="1:31" x14ac:dyDescent="0.25">
      <c r="A5748" s="41">
        <v>0</v>
      </c>
      <c r="C5748" s="56"/>
      <c r="AC5748" s="56"/>
      <c r="AD5748" s="56"/>
      <c r="AE5748" s="56"/>
    </row>
    <row r="5749" spans="1:31" x14ac:dyDescent="0.25">
      <c r="A5749" s="41">
        <v>0</v>
      </c>
      <c r="C5749" s="56"/>
      <c r="AC5749" s="56"/>
      <c r="AD5749" s="56"/>
      <c r="AE5749" s="56"/>
    </row>
    <row r="5750" spans="1:31" x14ac:dyDescent="0.25">
      <c r="A5750" s="41">
        <v>0</v>
      </c>
      <c r="C5750" s="56"/>
      <c r="AC5750" s="56"/>
      <c r="AD5750" s="56"/>
      <c r="AE5750" s="56"/>
    </row>
    <row r="5751" spans="1:31" x14ac:dyDescent="0.25">
      <c r="A5751" s="41">
        <v>0</v>
      </c>
      <c r="C5751" s="56"/>
      <c r="AC5751" s="56"/>
      <c r="AD5751" s="56"/>
      <c r="AE5751" s="56"/>
    </row>
    <row r="5752" spans="1:31" x14ac:dyDescent="0.25">
      <c r="A5752" s="41">
        <v>0</v>
      </c>
      <c r="C5752" s="56"/>
      <c r="AC5752" s="56"/>
      <c r="AD5752" s="56"/>
      <c r="AE5752" s="56"/>
    </row>
    <row r="5753" spans="1:31" x14ac:dyDescent="0.25">
      <c r="A5753" s="41">
        <v>0</v>
      </c>
      <c r="C5753" s="56"/>
      <c r="AC5753" s="56"/>
      <c r="AD5753" s="56"/>
      <c r="AE5753" s="56"/>
    </row>
    <row r="5754" spans="1:31" x14ac:dyDescent="0.25">
      <c r="A5754" s="41">
        <v>0</v>
      </c>
      <c r="C5754" s="56"/>
      <c r="AC5754" s="56"/>
      <c r="AD5754" s="56"/>
      <c r="AE5754" s="56"/>
    </row>
    <row r="5755" spans="1:31" x14ac:dyDescent="0.25">
      <c r="A5755" s="41">
        <v>0</v>
      </c>
      <c r="C5755" s="56"/>
      <c r="AC5755" s="56"/>
      <c r="AD5755" s="56"/>
      <c r="AE5755" s="56"/>
    </row>
    <row r="5756" spans="1:31" x14ac:dyDescent="0.25">
      <c r="A5756" s="41">
        <v>0</v>
      </c>
      <c r="C5756" s="56"/>
      <c r="AC5756" s="56"/>
      <c r="AD5756" s="56"/>
      <c r="AE5756" s="56"/>
    </row>
    <row r="5757" spans="1:31" x14ac:dyDescent="0.25">
      <c r="A5757" s="41">
        <v>0</v>
      </c>
      <c r="C5757" s="56"/>
      <c r="AC5757" s="56"/>
      <c r="AD5757" s="56"/>
      <c r="AE5757" s="56"/>
    </row>
    <row r="5758" spans="1:31" x14ac:dyDescent="0.25">
      <c r="A5758" s="41">
        <v>0</v>
      </c>
      <c r="C5758" s="56"/>
      <c r="AC5758" s="56"/>
      <c r="AD5758" s="56"/>
      <c r="AE5758" s="56"/>
    </row>
    <row r="5759" spans="1:31" x14ac:dyDescent="0.25">
      <c r="A5759" s="41">
        <v>0</v>
      </c>
      <c r="C5759" s="56"/>
      <c r="AC5759" s="56"/>
      <c r="AD5759" s="56"/>
      <c r="AE5759" s="56"/>
    </row>
    <row r="5760" spans="1:31" x14ac:dyDescent="0.25">
      <c r="A5760" s="41">
        <v>0</v>
      </c>
      <c r="C5760" s="56"/>
      <c r="AC5760" s="56"/>
      <c r="AD5760" s="56"/>
      <c r="AE5760" s="56"/>
    </row>
    <row r="5761" spans="1:31" x14ac:dyDescent="0.25">
      <c r="A5761" s="41">
        <v>0</v>
      </c>
      <c r="C5761" s="56"/>
      <c r="AC5761" s="56"/>
      <c r="AD5761" s="56"/>
      <c r="AE5761" s="56"/>
    </row>
    <row r="5762" spans="1:31" x14ac:dyDescent="0.25">
      <c r="A5762" s="41">
        <v>0</v>
      </c>
      <c r="C5762" s="56"/>
      <c r="AC5762" s="56"/>
      <c r="AD5762" s="56"/>
      <c r="AE5762" s="56"/>
    </row>
    <row r="5763" spans="1:31" x14ac:dyDescent="0.25">
      <c r="A5763" s="41">
        <v>0</v>
      </c>
      <c r="C5763" s="56"/>
      <c r="AC5763" s="56"/>
      <c r="AD5763" s="56"/>
      <c r="AE5763" s="56"/>
    </row>
    <row r="5764" spans="1:31" x14ac:dyDescent="0.25">
      <c r="A5764" s="41">
        <v>0</v>
      </c>
      <c r="C5764" s="56"/>
      <c r="AC5764" s="56"/>
      <c r="AD5764" s="56"/>
      <c r="AE5764" s="56"/>
    </row>
    <row r="5765" spans="1:31" x14ac:dyDescent="0.25">
      <c r="A5765" s="41">
        <v>0</v>
      </c>
      <c r="C5765" s="56"/>
      <c r="AC5765" s="56"/>
      <c r="AD5765" s="56"/>
      <c r="AE5765" s="56"/>
    </row>
    <row r="5766" spans="1:31" x14ac:dyDescent="0.25">
      <c r="A5766" s="41">
        <v>0</v>
      </c>
      <c r="C5766" s="56"/>
      <c r="AC5766" s="56"/>
      <c r="AD5766" s="56"/>
      <c r="AE5766" s="56"/>
    </row>
    <row r="5767" spans="1:31" x14ac:dyDescent="0.25">
      <c r="A5767" s="41">
        <v>0</v>
      </c>
      <c r="C5767" s="56"/>
      <c r="AC5767" s="56"/>
      <c r="AD5767" s="56"/>
      <c r="AE5767" s="56"/>
    </row>
    <row r="5768" spans="1:31" x14ac:dyDescent="0.25">
      <c r="A5768" s="41">
        <v>0</v>
      </c>
      <c r="C5768" s="56"/>
      <c r="AC5768" s="56"/>
      <c r="AD5768" s="56"/>
      <c r="AE5768" s="56"/>
    </row>
    <row r="5769" spans="1:31" x14ac:dyDescent="0.25">
      <c r="A5769" s="41">
        <v>0</v>
      </c>
      <c r="C5769" s="56"/>
      <c r="AC5769" s="56"/>
      <c r="AD5769" s="56"/>
      <c r="AE5769" s="56"/>
    </row>
    <row r="5770" spans="1:31" x14ac:dyDescent="0.25">
      <c r="A5770" s="41">
        <v>0</v>
      </c>
      <c r="C5770" s="56"/>
      <c r="AC5770" s="56"/>
      <c r="AD5770" s="56"/>
      <c r="AE5770" s="56"/>
    </row>
    <row r="5771" spans="1:31" x14ac:dyDescent="0.25">
      <c r="A5771" s="41">
        <v>0</v>
      </c>
      <c r="C5771" s="56"/>
      <c r="AC5771" s="56"/>
      <c r="AD5771" s="56"/>
      <c r="AE5771" s="56"/>
    </row>
    <row r="5772" spans="1:31" x14ac:dyDescent="0.25">
      <c r="A5772" s="41">
        <v>0</v>
      </c>
      <c r="C5772" s="56"/>
      <c r="AC5772" s="56"/>
      <c r="AD5772" s="56"/>
      <c r="AE5772" s="56"/>
    </row>
    <row r="5773" spans="1:31" x14ac:dyDescent="0.25">
      <c r="A5773" s="41">
        <v>0</v>
      </c>
      <c r="C5773" s="56"/>
      <c r="AC5773" s="56"/>
      <c r="AD5773" s="56"/>
      <c r="AE5773" s="56"/>
    </row>
    <row r="5774" spans="1:31" x14ac:dyDescent="0.25">
      <c r="A5774" s="41">
        <v>0</v>
      </c>
      <c r="C5774" s="56"/>
      <c r="AC5774" s="56"/>
      <c r="AD5774" s="56"/>
      <c r="AE5774" s="56"/>
    </row>
    <row r="5775" spans="1:31" x14ac:dyDescent="0.25">
      <c r="A5775" s="41">
        <v>0</v>
      </c>
      <c r="C5775" s="56"/>
      <c r="AC5775" s="56"/>
      <c r="AD5775" s="56"/>
      <c r="AE5775" s="56"/>
    </row>
    <row r="5776" spans="1:31" x14ac:dyDescent="0.25">
      <c r="A5776" s="41">
        <v>0</v>
      </c>
      <c r="C5776" s="56"/>
      <c r="AC5776" s="56"/>
      <c r="AD5776" s="56"/>
      <c r="AE5776" s="56"/>
    </row>
    <row r="5777" spans="1:31" x14ac:dyDescent="0.25">
      <c r="A5777" s="41">
        <v>0</v>
      </c>
      <c r="C5777" s="56"/>
      <c r="AC5777" s="56"/>
      <c r="AD5777" s="56"/>
      <c r="AE5777" s="56"/>
    </row>
    <row r="5778" spans="1:31" x14ac:dyDescent="0.25">
      <c r="A5778" s="41">
        <v>0</v>
      </c>
      <c r="C5778" s="56"/>
      <c r="AC5778" s="56"/>
      <c r="AD5778" s="56"/>
      <c r="AE5778" s="56"/>
    </row>
    <row r="5779" spans="1:31" x14ac:dyDescent="0.25">
      <c r="A5779" s="41">
        <v>0</v>
      </c>
      <c r="C5779" s="56"/>
      <c r="AC5779" s="56"/>
      <c r="AD5779" s="56"/>
      <c r="AE5779" s="56"/>
    </row>
    <row r="5780" spans="1:31" x14ac:dyDescent="0.25">
      <c r="A5780" s="41">
        <v>0</v>
      </c>
      <c r="C5780" s="56"/>
      <c r="AC5780" s="56"/>
      <c r="AD5780" s="56"/>
      <c r="AE5780" s="56"/>
    </row>
    <row r="5781" spans="1:31" x14ac:dyDescent="0.25">
      <c r="A5781" s="41">
        <v>0</v>
      </c>
      <c r="C5781" s="56"/>
      <c r="AC5781" s="56"/>
      <c r="AD5781" s="56"/>
      <c r="AE5781" s="56"/>
    </row>
    <row r="5782" spans="1:31" x14ac:dyDescent="0.25">
      <c r="A5782" s="41">
        <v>0</v>
      </c>
      <c r="C5782" s="56"/>
      <c r="AC5782" s="56"/>
      <c r="AD5782" s="56"/>
      <c r="AE5782" s="56"/>
    </row>
    <row r="5783" spans="1:31" x14ac:dyDescent="0.25">
      <c r="A5783" s="41">
        <v>0</v>
      </c>
      <c r="C5783" s="56"/>
      <c r="AC5783" s="56"/>
      <c r="AD5783" s="56"/>
      <c r="AE5783" s="56"/>
    </row>
    <row r="5784" spans="1:31" x14ac:dyDescent="0.25">
      <c r="A5784" s="41">
        <v>0</v>
      </c>
      <c r="C5784" s="56"/>
      <c r="AC5784" s="56"/>
      <c r="AD5784" s="56"/>
      <c r="AE5784" s="56"/>
    </row>
    <row r="5785" spans="1:31" x14ac:dyDescent="0.25">
      <c r="A5785" s="41">
        <v>0</v>
      </c>
      <c r="C5785" s="56"/>
      <c r="AC5785" s="56"/>
      <c r="AD5785" s="56"/>
      <c r="AE5785" s="56"/>
    </row>
    <row r="5786" spans="1:31" x14ac:dyDescent="0.25">
      <c r="A5786" s="41">
        <v>0</v>
      </c>
      <c r="C5786" s="56"/>
      <c r="AC5786" s="56"/>
      <c r="AD5786" s="56"/>
      <c r="AE5786" s="56"/>
    </row>
    <row r="5787" spans="1:31" x14ac:dyDescent="0.25">
      <c r="A5787" s="41">
        <v>113</v>
      </c>
      <c r="C5787" s="56"/>
      <c r="AC5787" s="56"/>
      <c r="AD5787" s="56"/>
      <c r="AE5787" s="56"/>
    </row>
    <row r="5788" spans="1:31" x14ac:dyDescent="0.25">
      <c r="A5788" s="41">
        <v>0</v>
      </c>
      <c r="C5788" s="56"/>
      <c r="AC5788" s="56"/>
      <c r="AD5788" s="56"/>
      <c r="AE5788" s="56"/>
    </row>
    <row r="5789" spans="1:31" x14ac:dyDescent="0.25">
      <c r="A5789" s="41">
        <v>0</v>
      </c>
      <c r="C5789" s="56"/>
      <c r="AC5789" s="56"/>
      <c r="AD5789" s="56"/>
      <c r="AE5789" s="56"/>
    </row>
    <row r="5790" spans="1:31" x14ac:dyDescent="0.25">
      <c r="A5790" s="41">
        <v>0</v>
      </c>
      <c r="C5790" s="56"/>
      <c r="AC5790" s="56"/>
      <c r="AD5790" s="56"/>
      <c r="AE5790" s="56"/>
    </row>
    <row r="5791" spans="1:31" x14ac:dyDescent="0.25">
      <c r="A5791" s="41">
        <v>0</v>
      </c>
      <c r="C5791" s="56"/>
      <c r="AC5791" s="56"/>
      <c r="AD5791" s="56"/>
      <c r="AE5791" s="56"/>
    </row>
    <row r="5792" spans="1:31" x14ac:dyDescent="0.25">
      <c r="A5792" s="41">
        <v>0</v>
      </c>
      <c r="C5792" s="56"/>
      <c r="AC5792" s="56"/>
      <c r="AD5792" s="56"/>
      <c r="AE5792" s="56"/>
    </row>
    <row r="5793" spans="1:31" x14ac:dyDescent="0.25">
      <c r="A5793" s="41">
        <v>0</v>
      </c>
      <c r="C5793" s="56"/>
      <c r="AC5793" s="56"/>
      <c r="AD5793" s="56"/>
      <c r="AE5793" s="56"/>
    </row>
    <row r="5794" spans="1:31" x14ac:dyDescent="0.25">
      <c r="A5794" s="41">
        <v>0</v>
      </c>
      <c r="C5794" s="56"/>
      <c r="AC5794" s="56"/>
      <c r="AD5794" s="56"/>
      <c r="AE5794" s="56"/>
    </row>
    <row r="5795" spans="1:31" x14ac:dyDescent="0.25">
      <c r="A5795" s="41">
        <v>0</v>
      </c>
      <c r="C5795" s="56"/>
      <c r="AC5795" s="56"/>
      <c r="AD5795" s="56"/>
      <c r="AE5795" s="56"/>
    </row>
    <row r="5796" spans="1:31" x14ac:dyDescent="0.25">
      <c r="A5796" s="41">
        <v>0</v>
      </c>
      <c r="C5796" s="56"/>
      <c r="AC5796" s="56"/>
      <c r="AD5796" s="56"/>
      <c r="AE5796" s="56"/>
    </row>
    <row r="5797" spans="1:31" x14ac:dyDescent="0.25">
      <c r="A5797" s="41">
        <v>0</v>
      </c>
      <c r="C5797" s="56"/>
      <c r="AC5797" s="56"/>
      <c r="AD5797" s="56"/>
      <c r="AE5797" s="56"/>
    </row>
    <row r="5798" spans="1:31" x14ac:dyDescent="0.25">
      <c r="A5798" s="41">
        <v>0</v>
      </c>
      <c r="C5798" s="56"/>
      <c r="AC5798" s="56"/>
      <c r="AD5798" s="56"/>
      <c r="AE5798" s="56"/>
    </row>
    <row r="5799" spans="1:31" x14ac:dyDescent="0.25">
      <c r="A5799" s="41">
        <v>0</v>
      </c>
      <c r="C5799" s="56"/>
      <c r="AC5799" s="56"/>
      <c r="AD5799" s="56"/>
      <c r="AE5799" s="56"/>
    </row>
    <row r="5800" spans="1:31" x14ac:dyDescent="0.25">
      <c r="A5800" s="41">
        <v>0</v>
      </c>
      <c r="C5800" s="56"/>
      <c r="AC5800" s="56"/>
      <c r="AD5800" s="56"/>
      <c r="AE5800" s="56"/>
    </row>
    <row r="5801" spans="1:31" x14ac:dyDescent="0.25">
      <c r="A5801" s="41">
        <v>0</v>
      </c>
      <c r="C5801" s="56"/>
      <c r="AC5801" s="56"/>
      <c r="AD5801" s="56"/>
      <c r="AE5801" s="56"/>
    </row>
    <row r="5802" spans="1:31" x14ac:dyDescent="0.25">
      <c r="A5802" s="41">
        <v>0</v>
      </c>
      <c r="C5802" s="56"/>
      <c r="AC5802" s="56"/>
      <c r="AD5802" s="56"/>
      <c r="AE5802" s="56"/>
    </row>
    <row r="5803" spans="1:31" x14ac:dyDescent="0.25">
      <c r="A5803" s="41">
        <v>0</v>
      </c>
      <c r="C5803" s="56"/>
      <c r="AC5803" s="56"/>
      <c r="AD5803" s="56"/>
      <c r="AE5803" s="56"/>
    </row>
    <row r="5804" spans="1:31" x14ac:dyDescent="0.25">
      <c r="A5804" s="41">
        <v>0</v>
      </c>
      <c r="C5804" s="56"/>
      <c r="AC5804" s="56"/>
      <c r="AD5804" s="56"/>
      <c r="AE5804" s="56"/>
    </row>
    <row r="5805" spans="1:31" x14ac:dyDescent="0.25">
      <c r="A5805" s="41">
        <v>0</v>
      </c>
      <c r="C5805" s="56"/>
      <c r="AC5805" s="56"/>
      <c r="AD5805" s="56"/>
      <c r="AE5805" s="56"/>
    </row>
    <row r="5806" spans="1:31" x14ac:dyDescent="0.25">
      <c r="A5806" s="41">
        <v>0</v>
      </c>
      <c r="C5806" s="56"/>
      <c r="AC5806" s="56"/>
      <c r="AD5806" s="56"/>
      <c r="AE5806" s="56"/>
    </row>
    <row r="5807" spans="1:31" x14ac:dyDescent="0.25">
      <c r="A5807" s="41">
        <v>0</v>
      </c>
      <c r="C5807" s="56"/>
      <c r="AC5807" s="56"/>
      <c r="AD5807" s="56"/>
      <c r="AE5807" s="56"/>
    </row>
    <row r="5808" spans="1:31" x14ac:dyDescent="0.25">
      <c r="A5808" s="41">
        <v>0</v>
      </c>
      <c r="C5808" s="56"/>
      <c r="AC5808" s="56"/>
      <c r="AD5808" s="56"/>
      <c r="AE5808" s="56"/>
    </row>
    <row r="5809" spans="1:31" x14ac:dyDescent="0.25">
      <c r="A5809" s="41">
        <v>0</v>
      </c>
      <c r="C5809" s="56"/>
      <c r="AC5809" s="56"/>
      <c r="AD5809" s="56"/>
      <c r="AE5809" s="56"/>
    </row>
    <row r="5810" spans="1:31" x14ac:dyDescent="0.25">
      <c r="A5810" s="41">
        <v>0</v>
      </c>
      <c r="C5810" s="56"/>
      <c r="AC5810" s="56"/>
      <c r="AD5810" s="56"/>
      <c r="AE5810" s="56"/>
    </row>
    <row r="5811" spans="1:31" x14ac:dyDescent="0.25">
      <c r="A5811" s="41">
        <v>0</v>
      </c>
      <c r="C5811" s="56"/>
      <c r="AC5811" s="56"/>
      <c r="AD5811" s="56"/>
      <c r="AE5811" s="56"/>
    </row>
    <row r="5812" spans="1:31" x14ac:dyDescent="0.25">
      <c r="A5812" s="41">
        <v>0</v>
      </c>
      <c r="C5812" s="56"/>
      <c r="AC5812" s="56"/>
      <c r="AD5812" s="56"/>
      <c r="AE5812" s="56"/>
    </row>
    <row r="5813" spans="1:31" x14ac:dyDescent="0.25">
      <c r="A5813" s="41">
        <v>0</v>
      </c>
      <c r="C5813" s="56"/>
      <c r="AC5813" s="56"/>
      <c r="AD5813" s="56"/>
      <c r="AE5813" s="56"/>
    </row>
    <row r="5814" spans="1:31" x14ac:dyDescent="0.25">
      <c r="A5814" s="41">
        <v>0</v>
      </c>
      <c r="C5814" s="56"/>
      <c r="AC5814" s="56"/>
      <c r="AD5814" s="56"/>
      <c r="AE5814" s="56"/>
    </row>
    <row r="5815" spans="1:31" x14ac:dyDescent="0.25">
      <c r="A5815" s="41">
        <v>0</v>
      </c>
      <c r="C5815" s="56"/>
      <c r="AC5815" s="56"/>
      <c r="AD5815" s="56"/>
      <c r="AE5815" s="56"/>
    </row>
    <row r="5816" spans="1:31" x14ac:dyDescent="0.25">
      <c r="A5816" s="41">
        <v>37</v>
      </c>
      <c r="C5816" s="56"/>
      <c r="AC5816" s="56"/>
      <c r="AD5816" s="56"/>
      <c r="AE5816" s="56"/>
    </row>
    <row r="5817" spans="1:31" x14ac:dyDescent="0.25">
      <c r="A5817" s="41">
        <v>0</v>
      </c>
      <c r="C5817" s="56"/>
      <c r="AC5817" s="56"/>
      <c r="AD5817" s="56"/>
      <c r="AE5817" s="56"/>
    </row>
    <row r="5818" spans="1:31" x14ac:dyDescent="0.25">
      <c r="A5818" s="41">
        <v>0</v>
      </c>
      <c r="C5818" s="56"/>
      <c r="AC5818" s="56"/>
      <c r="AD5818" s="56"/>
      <c r="AE5818" s="56"/>
    </row>
    <row r="5819" spans="1:31" x14ac:dyDescent="0.25">
      <c r="A5819" s="41">
        <v>0</v>
      </c>
      <c r="C5819" s="56"/>
      <c r="AC5819" s="56"/>
      <c r="AD5819" s="56"/>
      <c r="AE5819" s="56"/>
    </row>
    <row r="5820" spans="1:31" x14ac:dyDescent="0.25">
      <c r="A5820" s="41">
        <v>0</v>
      </c>
      <c r="C5820" s="56"/>
      <c r="AC5820" s="56"/>
      <c r="AD5820" s="56"/>
      <c r="AE5820" s="56"/>
    </row>
    <row r="5821" spans="1:31" x14ac:dyDescent="0.25">
      <c r="A5821" s="41">
        <v>0</v>
      </c>
      <c r="C5821" s="56"/>
      <c r="AC5821" s="56"/>
      <c r="AD5821" s="56"/>
      <c r="AE5821" s="56"/>
    </row>
    <row r="5822" spans="1:31" x14ac:dyDescent="0.25">
      <c r="A5822" s="41">
        <v>0</v>
      </c>
      <c r="C5822" s="56"/>
      <c r="AC5822" s="56"/>
      <c r="AD5822" s="56"/>
      <c r="AE5822" s="56"/>
    </row>
    <row r="5823" spans="1:31" x14ac:dyDescent="0.25">
      <c r="A5823" s="41">
        <v>0</v>
      </c>
      <c r="C5823" s="56"/>
      <c r="AC5823" s="56"/>
      <c r="AD5823" s="56"/>
      <c r="AE5823" s="56"/>
    </row>
    <row r="5824" spans="1:31" x14ac:dyDescent="0.25">
      <c r="A5824" s="41">
        <v>0</v>
      </c>
      <c r="C5824" s="56"/>
      <c r="AC5824" s="56"/>
      <c r="AD5824" s="56"/>
      <c r="AE5824" s="56"/>
    </row>
    <row r="5825" spans="1:31" x14ac:dyDescent="0.25">
      <c r="A5825" s="41">
        <v>0</v>
      </c>
      <c r="C5825" s="56"/>
      <c r="AC5825" s="56"/>
      <c r="AD5825" s="56"/>
      <c r="AE5825" s="56"/>
    </row>
    <row r="5826" spans="1:31" x14ac:dyDescent="0.25">
      <c r="A5826" s="41">
        <v>0</v>
      </c>
      <c r="C5826" s="56"/>
      <c r="AC5826" s="56"/>
      <c r="AD5826" s="56"/>
      <c r="AE5826" s="56"/>
    </row>
    <row r="5827" spans="1:31" x14ac:dyDescent="0.25">
      <c r="A5827" s="41">
        <v>0</v>
      </c>
      <c r="C5827" s="56"/>
      <c r="AC5827" s="56"/>
      <c r="AD5827" s="56"/>
      <c r="AE5827" s="56"/>
    </row>
    <row r="5828" spans="1:31" x14ac:dyDescent="0.25">
      <c r="A5828" s="41">
        <v>0</v>
      </c>
      <c r="C5828" s="56"/>
      <c r="AC5828" s="56"/>
      <c r="AD5828" s="56"/>
      <c r="AE5828" s="56"/>
    </row>
    <row r="5829" spans="1:31" x14ac:dyDescent="0.25">
      <c r="A5829" s="41">
        <v>0</v>
      </c>
      <c r="C5829" s="56"/>
      <c r="AC5829" s="56"/>
      <c r="AD5829" s="56"/>
      <c r="AE5829" s="56"/>
    </row>
    <row r="5830" spans="1:31" x14ac:dyDescent="0.25">
      <c r="A5830" s="41">
        <v>0</v>
      </c>
      <c r="C5830" s="56"/>
      <c r="AC5830" s="56"/>
      <c r="AD5830" s="56"/>
      <c r="AE5830" s="56"/>
    </row>
    <row r="5831" spans="1:31" x14ac:dyDescent="0.25">
      <c r="A5831" s="41">
        <v>0</v>
      </c>
      <c r="C5831" s="56"/>
      <c r="AC5831" s="56"/>
      <c r="AD5831" s="56"/>
      <c r="AE5831" s="56"/>
    </row>
    <row r="5832" spans="1:31" x14ac:dyDescent="0.25">
      <c r="A5832" s="41">
        <v>0</v>
      </c>
      <c r="C5832" s="56"/>
      <c r="AC5832" s="56"/>
      <c r="AD5832" s="56"/>
      <c r="AE5832" s="56"/>
    </row>
    <row r="5833" spans="1:31" x14ac:dyDescent="0.25">
      <c r="A5833" s="41">
        <v>0</v>
      </c>
      <c r="C5833" s="56"/>
      <c r="AC5833" s="56"/>
      <c r="AD5833" s="56"/>
      <c r="AE5833" s="56"/>
    </row>
    <row r="5834" spans="1:31" x14ac:dyDescent="0.25">
      <c r="A5834" s="41">
        <v>0</v>
      </c>
      <c r="C5834" s="56"/>
      <c r="AC5834" s="56"/>
      <c r="AD5834" s="56"/>
      <c r="AE5834" s="56"/>
    </row>
    <row r="5835" spans="1:31" x14ac:dyDescent="0.25">
      <c r="A5835" s="41">
        <v>0</v>
      </c>
      <c r="C5835" s="56"/>
      <c r="AC5835" s="56"/>
      <c r="AD5835" s="56"/>
      <c r="AE5835" s="56"/>
    </row>
    <row r="5836" spans="1:31" x14ac:dyDescent="0.25">
      <c r="A5836" s="41">
        <v>0</v>
      </c>
      <c r="C5836" s="56"/>
      <c r="AC5836" s="56"/>
      <c r="AD5836" s="56"/>
      <c r="AE5836" s="56"/>
    </row>
    <row r="5837" spans="1:31" x14ac:dyDescent="0.25">
      <c r="A5837" s="41">
        <v>0</v>
      </c>
      <c r="C5837" s="56"/>
      <c r="AC5837" s="56"/>
      <c r="AD5837" s="56"/>
      <c r="AE5837" s="56"/>
    </row>
    <row r="5838" spans="1:31" x14ac:dyDescent="0.25">
      <c r="A5838" s="41">
        <v>0</v>
      </c>
      <c r="C5838" s="56"/>
      <c r="AC5838" s="56"/>
      <c r="AD5838" s="56"/>
      <c r="AE5838" s="56"/>
    </row>
    <row r="5839" spans="1:31" x14ac:dyDescent="0.25">
      <c r="A5839" s="41">
        <v>0</v>
      </c>
      <c r="C5839" s="56"/>
      <c r="AC5839" s="56"/>
      <c r="AD5839" s="56"/>
      <c r="AE5839" s="56"/>
    </row>
    <row r="5840" spans="1:31" x14ac:dyDescent="0.25">
      <c r="A5840" s="41">
        <v>0</v>
      </c>
      <c r="C5840" s="56"/>
      <c r="AC5840" s="56"/>
      <c r="AD5840" s="56"/>
      <c r="AE5840" s="56"/>
    </row>
    <row r="5841" spans="1:31" x14ac:dyDescent="0.25">
      <c r="A5841" s="41">
        <v>0</v>
      </c>
      <c r="C5841" s="56"/>
      <c r="AC5841" s="56"/>
      <c r="AD5841" s="56"/>
      <c r="AE5841" s="56"/>
    </row>
    <row r="5842" spans="1:31" x14ac:dyDescent="0.25">
      <c r="A5842" s="41">
        <v>0</v>
      </c>
      <c r="C5842" s="56"/>
      <c r="AC5842" s="56"/>
      <c r="AD5842" s="56"/>
      <c r="AE5842" s="56"/>
    </row>
    <row r="5843" spans="1:31" x14ac:dyDescent="0.25">
      <c r="A5843" s="41">
        <v>0</v>
      </c>
      <c r="C5843" s="56"/>
      <c r="AC5843" s="56"/>
      <c r="AD5843" s="56"/>
      <c r="AE5843" s="56"/>
    </row>
    <row r="5844" spans="1:31" x14ac:dyDescent="0.25">
      <c r="A5844" s="41">
        <v>0</v>
      </c>
      <c r="C5844" s="56"/>
      <c r="AC5844" s="56"/>
      <c r="AD5844" s="56"/>
      <c r="AE5844" s="56"/>
    </row>
    <row r="5845" spans="1:31" x14ac:dyDescent="0.25">
      <c r="A5845" s="41">
        <v>0</v>
      </c>
      <c r="C5845" s="56"/>
      <c r="AC5845" s="56"/>
      <c r="AD5845" s="56"/>
      <c r="AE5845" s="56"/>
    </row>
    <row r="5846" spans="1:31" x14ac:dyDescent="0.25">
      <c r="A5846" s="41">
        <v>0</v>
      </c>
      <c r="C5846" s="56"/>
      <c r="AC5846" s="56"/>
      <c r="AD5846" s="56"/>
      <c r="AE5846" s="56"/>
    </row>
    <row r="5847" spans="1:31" x14ac:dyDescent="0.25">
      <c r="A5847" s="41">
        <v>0</v>
      </c>
      <c r="C5847" s="56"/>
      <c r="AC5847" s="56"/>
      <c r="AD5847" s="56"/>
      <c r="AE5847" s="56"/>
    </row>
    <row r="5848" spans="1:31" x14ac:dyDescent="0.25">
      <c r="A5848" s="41">
        <v>0</v>
      </c>
      <c r="C5848" s="56"/>
      <c r="AC5848" s="56"/>
      <c r="AD5848" s="56"/>
      <c r="AE5848" s="56"/>
    </row>
    <row r="5849" spans="1:31" x14ac:dyDescent="0.25">
      <c r="A5849" s="41">
        <v>0</v>
      </c>
      <c r="C5849" s="56"/>
      <c r="AC5849" s="56"/>
      <c r="AD5849" s="56"/>
      <c r="AE5849" s="56"/>
    </row>
    <row r="5850" spans="1:31" x14ac:dyDescent="0.25">
      <c r="A5850" s="41">
        <v>0</v>
      </c>
      <c r="C5850" s="56"/>
      <c r="AC5850" s="56"/>
      <c r="AD5850" s="56"/>
      <c r="AE5850" s="56"/>
    </row>
    <row r="5851" spans="1:31" x14ac:dyDescent="0.25">
      <c r="A5851" s="41">
        <v>0</v>
      </c>
      <c r="C5851" s="56"/>
      <c r="AC5851" s="56"/>
      <c r="AD5851" s="56"/>
      <c r="AE5851" s="56"/>
    </row>
    <row r="5852" spans="1:31" x14ac:dyDescent="0.25">
      <c r="A5852" s="41">
        <v>0</v>
      </c>
      <c r="C5852" s="56"/>
      <c r="AC5852" s="56"/>
      <c r="AD5852" s="56"/>
      <c r="AE5852" s="56"/>
    </row>
    <row r="5853" spans="1:31" x14ac:dyDescent="0.25">
      <c r="A5853" s="41">
        <v>0</v>
      </c>
      <c r="C5853" s="56"/>
      <c r="AC5853" s="56"/>
      <c r="AD5853" s="56"/>
      <c r="AE5853" s="56"/>
    </row>
    <row r="5854" spans="1:31" x14ac:dyDescent="0.25">
      <c r="A5854" s="41">
        <v>0</v>
      </c>
      <c r="C5854" s="56"/>
      <c r="AC5854" s="56"/>
      <c r="AD5854" s="56"/>
      <c r="AE5854" s="56"/>
    </row>
    <row r="5855" spans="1:31" x14ac:dyDescent="0.25">
      <c r="A5855" s="41">
        <v>0</v>
      </c>
      <c r="C5855" s="56"/>
      <c r="AC5855" s="56"/>
      <c r="AD5855" s="56"/>
      <c r="AE5855" s="56"/>
    </row>
    <row r="5856" spans="1:31" x14ac:dyDescent="0.25">
      <c r="A5856" s="41">
        <v>0</v>
      </c>
      <c r="C5856" s="56"/>
      <c r="AC5856" s="56"/>
      <c r="AD5856" s="56"/>
      <c r="AE5856" s="56"/>
    </row>
    <row r="5857" spans="1:31" x14ac:dyDescent="0.25">
      <c r="A5857" s="41">
        <v>0</v>
      </c>
      <c r="C5857" s="56"/>
      <c r="AC5857" s="56"/>
      <c r="AD5857" s="56"/>
      <c r="AE5857" s="56"/>
    </row>
    <row r="5858" spans="1:31" x14ac:dyDescent="0.25">
      <c r="A5858" s="41">
        <v>0</v>
      </c>
      <c r="C5858" s="56"/>
      <c r="AC5858" s="56"/>
      <c r="AD5858" s="56"/>
      <c r="AE5858" s="56"/>
    </row>
    <row r="5859" spans="1:31" x14ac:dyDescent="0.25">
      <c r="A5859" s="41">
        <v>0</v>
      </c>
      <c r="C5859" s="56"/>
      <c r="AC5859" s="56"/>
      <c r="AD5859" s="56"/>
      <c r="AE5859" s="56"/>
    </row>
    <row r="5860" spans="1:31" x14ac:dyDescent="0.25">
      <c r="A5860" s="41">
        <v>0</v>
      </c>
      <c r="C5860" s="56"/>
      <c r="AC5860" s="56"/>
      <c r="AD5860" s="56"/>
      <c r="AE5860" s="56"/>
    </row>
    <row r="5861" spans="1:31" x14ac:dyDescent="0.25">
      <c r="A5861" s="41">
        <v>0</v>
      </c>
      <c r="C5861" s="56"/>
      <c r="AC5861" s="56"/>
      <c r="AD5861" s="56"/>
      <c r="AE5861" s="56"/>
    </row>
    <row r="5862" spans="1:31" x14ac:dyDescent="0.25">
      <c r="A5862" s="41">
        <v>0</v>
      </c>
      <c r="C5862" s="56"/>
      <c r="AC5862" s="56"/>
      <c r="AD5862" s="56"/>
      <c r="AE5862" s="56"/>
    </row>
    <row r="5863" spans="1:31" x14ac:dyDescent="0.25">
      <c r="A5863" s="41">
        <v>0</v>
      </c>
      <c r="C5863" s="56"/>
      <c r="AC5863" s="56"/>
      <c r="AD5863" s="56"/>
      <c r="AE5863" s="56"/>
    </row>
    <row r="5864" spans="1:31" x14ac:dyDescent="0.25">
      <c r="A5864" s="41">
        <v>0</v>
      </c>
      <c r="C5864" s="56"/>
      <c r="AC5864" s="56"/>
      <c r="AD5864" s="56"/>
      <c r="AE5864" s="56"/>
    </row>
    <row r="5865" spans="1:31" x14ac:dyDescent="0.25">
      <c r="A5865" s="41">
        <v>0</v>
      </c>
      <c r="C5865" s="56"/>
      <c r="AC5865" s="56"/>
      <c r="AD5865" s="56"/>
      <c r="AE5865" s="56"/>
    </row>
    <row r="5866" spans="1:31" x14ac:dyDescent="0.25">
      <c r="A5866" s="41">
        <v>0</v>
      </c>
      <c r="C5866" s="56"/>
      <c r="AC5866" s="56"/>
      <c r="AD5866" s="56"/>
      <c r="AE5866" s="56"/>
    </row>
    <row r="5867" spans="1:31" x14ac:dyDescent="0.25">
      <c r="A5867" s="41">
        <v>0</v>
      </c>
      <c r="C5867" s="56"/>
      <c r="AC5867" s="56"/>
      <c r="AD5867" s="56"/>
      <c r="AE5867" s="56"/>
    </row>
    <row r="5868" spans="1:31" x14ac:dyDescent="0.25">
      <c r="A5868" s="41">
        <v>0</v>
      </c>
      <c r="C5868" s="56"/>
      <c r="AC5868" s="56"/>
      <c r="AD5868" s="56"/>
      <c r="AE5868" s="56"/>
    </row>
    <row r="5869" spans="1:31" x14ac:dyDescent="0.25">
      <c r="A5869" s="41">
        <v>0</v>
      </c>
      <c r="C5869" s="56"/>
      <c r="AC5869" s="56"/>
      <c r="AD5869" s="56"/>
      <c r="AE5869" s="56"/>
    </row>
    <row r="5870" spans="1:31" x14ac:dyDescent="0.25">
      <c r="A5870" s="41">
        <v>0</v>
      </c>
      <c r="C5870" s="56"/>
      <c r="AC5870" s="56"/>
      <c r="AD5870" s="56"/>
      <c r="AE5870" s="56"/>
    </row>
    <row r="5871" spans="1:31" x14ac:dyDescent="0.25">
      <c r="A5871" s="41">
        <v>0</v>
      </c>
      <c r="C5871" s="56"/>
      <c r="AC5871" s="56"/>
      <c r="AD5871" s="56"/>
      <c r="AE5871" s="56"/>
    </row>
    <row r="5872" spans="1:31" x14ac:dyDescent="0.25">
      <c r="A5872" s="41">
        <v>0</v>
      </c>
      <c r="C5872" s="56"/>
      <c r="AC5872" s="56"/>
      <c r="AD5872" s="56"/>
      <c r="AE5872" s="56"/>
    </row>
    <row r="5873" spans="1:31" x14ac:dyDescent="0.25">
      <c r="A5873" s="41">
        <v>0</v>
      </c>
      <c r="C5873" s="56"/>
      <c r="AC5873" s="56"/>
      <c r="AD5873" s="56"/>
      <c r="AE5873" s="56"/>
    </row>
    <row r="5874" spans="1:31" x14ac:dyDescent="0.25">
      <c r="A5874" s="41">
        <v>0</v>
      </c>
      <c r="C5874" s="56"/>
      <c r="AC5874" s="56"/>
      <c r="AD5874" s="56"/>
      <c r="AE5874" s="56"/>
    </row>
    <row r="5875" spans="1:31" x14ac:dyDescent="0.25">
      <c r="A5875" s="41">
        <v>0</v>
      </c>
      <c r="C5875" s="56"/>
      <c r="AC5875" s="56"/>
      <c r="AD5875" s="56"/>
      <c r="AE5875" s="56"/>
    </row>
    <row r="5876" spans="1:31" x14ac:dyDescent="0.25">
      <c r="A5876" s="41">
        <v>0</v>
      </c>
      <c r="C5876" s="56"/>
      <c r="AC5876" s="56"/>
      <c r="AD5876" s="56"/>
      <c r="AE5876" s="56"/>
    </row>
    <row r="5877" spans="1:31" x14ac:dyDescent="0.25">
      <c r="A5877" s="41">
        <v>0</v>
      </c>
      <c r="C5877" s="56"/>
      <c r="AC5877" s="56"/>
      <c r="AD5877" s="56"/>
      <c r="AE5877" s="56"/>
    </row>
    <row r="5878" spans="1:31" x14ac:dyDescent="0.25">
      <c r="A5878" s="41">
        <v>0</v>
      </c>
      <c r="C5878" s="56"/>
      <c r="AC5878" s="56"/>
      <c r="AD5878" s="56"/>
      <c r="AE5878" s="56"/>
    </row>
    <row r="5879" spans="1:31" x14ac:dyDescent="0.25">
      <c r="A5879" s="41">
        <v>0</v>
      </c>
      <c r="C5879" s="56"/>
      <c r="AC5879" s="56"/>
      <c r="AD5879" s="56"/>
      <c r="AE5879" s="56"/>
    </row>
    <row r="5880" spans="1:31" x14ac:dyDescent="0.25">
      <c r="A5880" s="41">
        <v>0</v>
      </c>
      <c r="C5880" s="56"/>
      <c r="AC5880" s="56"/>
      <c r="AD5880" s="56"/>
      <c r="AE5880" s="56"/>
    </row>
    <row r="5881" spans="1:31" x14ac:dyDescent="0.25">
      <c r="A5881" s="41">
        <v>0</v>
      </c>
      <c r="C5881" s="56"/>
      <c r="AC5881" s="56"/>
      <c r="AD5881" s="56"/>
      <c r="AE5881" s="56"/>
    </row>
    <row r="5882" spans="1:31" x14ac:dyDescent="0.25">
      <c r="A5882" s="41">
        <v>0</v>
      </c>
      <c r="C5882" s="56"/>
      <c r="AC5882" s="56"/>
      <c r="AD5882" s="56"/>
      <c r="AE5882" s="56"/>
    </row>
    <row r="5883" spans="1:31" x14ac:dyDescent="0.25">
      <c r="A5883" s="41">
        <v>0</v>
      </c>
      <c r="C5883" s="56"/>
      <c r="AC5883" s="56"/>
      <c r="AD5883" s="56"/>
      <c r="AE5883" s="56"/>
    </row>
    <row r="5884" spans="1:31" x14ac:dyDescent="0.25">
      <c r="A5884" s="41">
        <v>0</v>
      </c>
      <c r="C5884" s="56"/>
      <c r="AC5884" s="56"/>
      <c r="AD5884" s="56"/>
      <c r="AE5884" s="56"/>
    </row>
    <row r="5885" spans="1:31" x14ac:dyDescent="0.25">
      <c r="A5885" s="41">
        <v>0</v>
      </c>
      <c r="C5885" s="56"/>
      <c r="AC5885" s="56"/>
      <c r="AD5885" s="56"/>
      <c r="AE5885" s="56"/>
    </row>
    <row r="5886" spans="1:31" x14ac:dyDescent="0.25">
      <c r="A5886" s="41">
        <v>0</v>
      </c>
      <c r="C5886" s="56"/>
      <c r="AC5886" s="56"/>
      <c r="AD5886" s="56"/>
      <c r="AE5886" s="56"/>
    </row>
    <row r="5887" spans="1:31" x14ac:dyDescent="0.25">
      <c r="A5887" s="41">
        <v>0</v>
      </c>
      <c r="C5887" s="56"/>
      <c r="AC5887" s="56"/>
      <c r="AD5887" s="56"/>
      <c r="AE5887" s="56"/>
    </row>
    <row r="5888" spans="1:31" x14ac:dyDescent="0.25">
      <c r="A5888" s="41">
        <v>0</v>
      </c>
      <c r="C5888" s="56"/>
      <c r="AC5888" s="56"/>
      <c r="AD5888" s="56"/>
      <c r="AE5888" s="56"/>
    </row>
    <row r="5889" spans="1:31" x14ac:dyDescent="0.25">
      <c r="A5889" s="41">
        <v>0</v>
      </c>
      <c r="C5889" s="56"/>
      <c r="AC5889" s="56"/>
      <c r="AD5889" s="56"/>
      <c r="AE5889" s="56"/>
    </row>
    <row r="5890" spans="1:31" x14ac:dyDescent="0.25">
      <c r="A5890" s="41">
        <v>0</v>
      </c>
      <c r="C5890" s="56"/>
      <c r="AC5890" s="56"/>
      <c r="AD5890" s="56"/>
      <c r="AE5890" s="56"/>
    </row>
    <row r="5891" spans="1:31" x14ac:dyDescent="0.25">
      <c r="A5891" s="41">
        <v>0</v>
      </c>
      <c r="C5891" s="56"/>
      <c r="AC5891" s="56"/>
      <c r="AD5891" s="56"/>
      <c r="AE5891" s="56"/>
    </row>
    <row r="5892" spans="1:31" x14ac:dyDescent="0.25">
      <c r="A5892" s="41">
        <v>0</v>
      </c>
      <c r="C5892" s="56"/>
      <c r="AC5892" s="56"/>
      <c r="AD5892" s="56"/>
      <c r="AE5892" s="56"/>
    </row>
    <row r="5893" spans="1:31" x14ac:dyDescent="0.25">
      <c r="A5893" s="41">
        <v>0</v>
      </c>
      <c r="C5893" s="56"/>
      <c r="AC5893" s="56"/>
      <c r="AD5893" s="56"/>
      <c r="AE5893" s="56"/>
    </row>
    <row r="5894" spans="1:31" x14ac:dyDescent="0.25">
      <c r="A5894" s="41">
        <v>0</v>
      </c>
      <c r="C5894" s="56"/>
      <c r="AC5894" s="56"/>
      <c r="AD5894" s="56"/>
      <c r="AE5894" s="56"/>
    </row>
    <row r="5895" spans="1:31" x14ac:dyDescent="0.25">
      <c r="A5895" s="41">
        <v>0</v>
      </c>
      <c r="C5895" s="56"/>
      <c r="AC5895" s="56"/>
      <c r="AD5895" s="56"/>
      <c r="AE5895" s="56"/>
    </row>
    <row r="5896" spans="1:31" x14ac:dyDescent="0.25">
      <c r="A5896" s="41">
        <v>0</v>
      </c>
      <c r="C5896" s="56"/>
      <c r="AC5896" s="56"/>
      <c r="AD5896" s="56"/>
      <c r="AE5896" s="56"/>
    </row>
    <row r="5897" spans="1:31" x14ac:dyDescent="0.25">
      <c r="A5897" s="41">
        <v>0</v>
      </c>
      <c r="C5897" s="56"/>
      <c r="AC5897" s="56"/>
      <c r="AD5897" s="56"/>
      <c r="AE5897" s="56"/>
    </row>
    <row r="5898" spans="1:31" x14ac:dyDescent="0.25">
      <c r="A5898" s="41">
        <v>0</v>
      </c>
      <c r="C5898" s="56"/>
      <c r="AC5898" s="56"/>
      <c r="AD5898" s="56"/>
      <c r="AE5898" s="56"/>
    </row>
    <row r="5899" spans="1:31" x14ac:dyDescent="0.25">
      <c r="A5899" s="41">
        <v>0</v>
      </c>
      <c r="C5899" s="56"/>
      <c r="AC5899" s="56"/>
      <c r="AD5899" s="56"/>
      <c r="AE5899" s="56"/>
    </row>
    <row r="5900" spans="1:31" x14ac:dyDescent="0.25">
      <c r="A5900" s="41">
        <v>0</v>
      </c>
      <c r="C5900" s="56"/>
      <c r="AC5900" s="56"/>
      <c r="AD5900" s="56"/>
      <c r="AE5900" s="56"/>
    </row>
    <row r="5901" spans="1:31" x14ac:dyDescent="0.25">
      <c r="A5901" s="41">
        <v>0</v>
      </c>
      <c r="C5901" s="56"/>
      <c r="AC5901" s="56"/>
      <c r="AD5901" s="56"/>
      <c r="AE5901" s="56"/>
    </row>
    <row r="5902" spans="1:31" x14ac:dyDescent="0.25">
      <c r="A5902" s="41">
        <v>0</v>
      </c>
      <c r="C5902" s="56"/>
      <c r="AC5902" s="56"/>
      <c r="AD5902" s="56"/>
      <c r="AE5902" s="56"/>
    </row>
    <row r="5903" spans="1:31" x14ac:dyDescent="0.25">
      <c r="A5903" s="41">
        <v>0</v>
      </c>
      <c r="C5903" s="56"/>
      <c r="AC5903" s="56"/>
      <c r="AD5903" s="56"/>
      <c r="AE5903" s="56"/>
    </row>
    <row r="5904" spans="1:31" x14ac:dyDescent="0.25">
      <c r="A5904" s="41">
        <v>0</v>
      </c>
      <c r="C5904" s="56"/>
      <c r="AC5904" s="56"/>
      <c r="AD5904" s="56"/>
      <c r="AE5904" s="56"/>
    </row>
    <row r="5905" spans="1:31" x14ac:dyDescent="0.25">
      <c r="A5905" s="41">
        <v>0</v>
      </c>
      <c r="C5905" s="56"/>
      <c r="AC5905" s="56"/>
      <c r="AD5905" s="56"/>
      <c r="AE5905" s="56"/>
    </row>
    <row r="5906" spans="1:31" x14ac:dyDescent="0.25">
      <c r="A5906" s="41">
        <v>0</v>
      </c>
      <c r="C5906" s="56"/>
      <c r="AC5906" s="56"/>
      <c r="AD5906" s="56"/>
      <c r="AE5906" s="56"/>
    </row>
    <row r="5907" spans="1:31" x14ac:dyDescent="0.25">
      <c r="A5907" s="41">
        <v>0</v>
      </c>
      <c r="C5907" s="56"/>
      <c r="AC5907" s="56"/>
      <c r="AD5907" s="56"/>
      <c r="AE5907" s="56"/>
    </row>
    <row r="5908" spans="1:31" x14ac:dyDescent="0.25">
      <c r="A5908" s="41">
        <v>0</v>
      </c>
      <c r="C5908" s="56"/>
      <c r="AC5908" s="56"/>
      <c r="AD5908" s="56"/>
      <c r="AE5908" s="56"/>
    </row>
    <row r="5909" spans="1:31" x14ac:dyDescent="0.25">
      <c r="A5909" s="41">
        <v>0</v>
      </c>
      <c r="C5909" s="56"/>
      <c r="AC5909" s="56"/>
      <c r="AD5909" s="56"/>
      <c r="AE5909" s="56"/>
    </row>
    <row r="5910" spans="1:31" x14ac:dyDescent="0.25">
      <c r="A5910" s="41">
        <v>0</v>
      </c>
      <c r="C5910" s="56"/>
      <c r="AC5910" s="56"/>
      <c r="AD5910" s="56"/>
      <c r="AE5910" s="56"/>
    </row>
    <row r="5911" spans="1:31" x14ac:dyDescent="0.25">
      <c r="A5911" s="41">
        <v>0</v>
      </c>
      <c r="C5911" s="56"/>
      <c r="AC5911" s="56"/>
      <c r="AD5911" s="56"/>
      <c r="AE5911" s="56"/>
    </row>
    <row r="5912" spans="1:31" x14ac:dyDescent="0.25">
      <c r="A5912" s="41">
        <v>0</v>
      </c>
      <c r="C5912" s="56"/>
      <c r="AC5912" s="56"/>
      <c r="AD5912" s="56"/>
      <c r="AE5912" s="56"/>
    </row>
    <row r="5913" spans="1:31" x14ac:dyDescent="0.25">
      <c r="A5913" s="41">
        <v>0</v>
      </c>
      <c r="C5913" s="56"/>
      <c r="AC5913" s="56"/>
      <c r="AD5913" s="56"/>
      <c r="AE5913" s="56"/>
    </row>
    <row r="5914" spans="1:31" x14ac:dyDescent="0.25">
      <c r="A5914" s="41">
        <v>0</v>
      </c>
      <c r="C5914" s="56"/>
      <c r="AC5914" s="56"/>
      <c r="AD5914" s="56"/>
      <c r="AE5914" s="56"/>
    </row>
    <row r="5915" spans="1:31" x14ac:dyDescent="0.25">
      <c r="A5915" s="41">
        <v>0</v>
      </c>
      <c r="C5915" s="56"/>
      <c r="AC5915" s="56"/>
      <c r="AD5915" s="56"/>
      <c r="AE5915" s="56"/>
    </row>
    <row r="5916" spans="1:31" x14ac:dyDescent="0.25">
      <c r="A5916" s="41">
        <v>0</v>
      </c>
      <c r="C5916" s="56"/>
      <c r="AC5916" s="56"/>
      <c r="AD5916" s="56"/>
      <c r="AE5916" s="56"/>
    </row>
    <row r="5917" spans="1:31" x14ac:dyDescent="0.25">
      <c r="A5917" s="41">
        <v>77154</v>
      </c>
      <c r="C5917" s="56"/>
      <c r="AC5917" s="56"/>
      <c r="AD5917" s="56"/>
      <c r="AE5917" s="56"/>
    </row>
    <row r="5918" spans="1:31" x14ac:dyDescent="0.25">
      <c r="A5918" s="41">
        <v>0</v>
      </c>
      <c r="C5918" s="56"/>
      <c r="AC5918" s="56"/>
      <c r="AD5918" s="56"/>
      <c r="AE5918" s="56"/>
    </row>
    <row r="5919" spans="1:31" x14ac:dyDescent="0.25">
      <c r="A5919" s="41">
        <v>0</v>
      </c>
      <c r="C5919" s="56"/>
      <c r="AC5919" s="56"/>
      <c r="AD5919" s="56"/>
      <c r="AE5919" s="56"/>
    </row>
    <row r="5920" spans="1:31" x14ac:dyDescent="0.25">
      <c r="A5920" s="41">
        <v>0</v>
      </c>
      <c r="C5920" s="56"/>
      <c r="AC5920" s="56"/>
      <c r="AD5920" s="56"/>
      <c r="AE5920" s="56"/>
    </row>
    <row r="5921" spans="1:31" x14ac:dyDescent="0.25">
      <c r="A5921" s="41">
        <v>0</v>
      </c>
      <c r="C5921" s="56"/>
      <c r="AC5921" s="56"/>
      <c r="AD5921" s="56"/>
      <c r="AE5921" s="56"/>
    </row>
    <row r="5922" spans="1:31" x14ac:dyDescent="0.25">
      <c r="A5922" s="41">
        <v>0</v>
      </c>
      <c r="C5922" s="56"/>
      <c r="AC5922" s="56"/>
      <c r="AD5922" s="56"/>
      <c r="AE5922" s="56"/>
    </row>
    <row r="5923" spans="1:31" x14ac:dyDescent="0.25">
      <c r="A5923" s="41">
        <v>0</v>
      </c>
      <c r="C5923" s="56"/>
      <c r="AC5923" s="56"/>
      <c r="AD5923" s="56"/>
      <c r="AE5923" s="56"/>
    </row>
    <row r="5924" spans="1:31" x14ac:dyDescent="0.25">
      <c r="A5924" s="41">
        <v>0</v>
      </c>
      <c r="C5924" s="56"/>
      <c r="AC5924" s="56"/>
      <c r="AD5924" s="56"/>
      <c r="AE5924" s="56"/>
    </row>
    <row r="5925" spans="1:31" x14ac:dyDescent="0.25">
      <c r="A5925" s="41">
        <v>0</v>
      </c>
      <c r="C5925" s="56"/>
      <c r="AC5925" s="56"/>
      <c r="AD5925" s="56"/>
      <c r="AE5925" s="56"/>
    </row>
    <row r="5926" spans="1:31" x14ac:dyDescent="0.25">
      <c r="A5926" s="41">
        <v>0</v>
      </c>
      <c r="C5926" s="56"/>
      <c r="AC5926" s="56"/>
      <c r="AD5926" s="56"/>
      <c r="AE5926" s="56"/>
    </row>
    <row r="5927" spans="1:31" x14ac:dyDescent="0.25">
      <c r="A5927" s="41">
        <v>0</v>
      </c>
      <c r="C5927" s="56"/>
      <c r="AC5927" s="56"/>
      <c r="AD5927" s="56"/>
      <c r="AE5927" s="56"/>
    </row>
    <row r="5928" spans="1:31" x14ac:dyDescent="0.25">
      <c r="A5928" s="41">
        <v>0</v>
      </c>
      <c r="C5928" s="56"/>
      <c r="AC5928" s="56"/>
      <c r="AD5928" s="56"/>
      <c r="AE5928" s="56"/>
    </row>
    <row r="5929" spans="1:31" x14ac:dyDescent="0.25">
      <c r="A5929" s="41">
        <v>0</v>
      </c>
      <c r="C5929" s="56"/>
      <c r="AC5929" s="56"/>
      <c r="AD5929" s="56"/>
      <c r="AE5929" s="56"/>
    </row>
    <row r="5930" spans="1:31" x14ac:dyDescent="0.25">
      <c r="A5930" s="41">
        <v>0</v>
      </c>
      <c r="C5930" s="56"/>
      <c r="AC5930" s="56"/>
      <c r="AD5930" s="56"/>
      <c r="AE5930" s="56"/>
    </row>
    <row r="5931" spans="1:31" x14ac:dyDescent="0.25">
      <c r="A5931" s="41">
        <v>0</v>
      </c>
      <c r="C5931" s="56"/>
      <c r="AC5931" s="56"/>
      <c r="AD5931" s="56"/>
      <c r="AE5931" s="56"/>
    </row>
    <row r="5932" spans="1:31" x14ac:dyDescent="0.25">
      <c r="A5932" s="41">
        <v>0</v>
      </c>
      <c r="C5932" s="56"/>
      <c r="AC5932" s="56"/>
      <c r="AD5932" s="56"/>
      <c r="AE5932" s="56"/>
    </row>
    <row r="5933" spans="1:31" x14ac:dyDescent="0.25">
      <c r="A5933" s="41">
        <v>0</v>
      </c>
      <c r="C5933" s="56"/>
      <c r="AC5933" s="56"/>
      <c r="AD5933" s="56"/>
      <c r="AE5933" s="56"/>
    </row>
    <row r="5934" spans="1:31" x14ac:dyDescent="0.25">
      <c r="A5934" s="41">
        <v>0</v>
      </c>
      <c r="C5934" s="56"/>
      <c r="AC5934" s="56"/>
      <c r="AD5934" s="56"/>
      <c r="AE5934" s="56"/>
    </row>
    <row r="5935" spans="1:31" x14ac:dyDescent="0.25">
      <c r="A5935" s="41">
        <v>0</v>
      </c>
      <c r="C5935" s="56"/>
      <c r="AC5935" s="56"/>
      <c r="AD5935" s="56"/>
      <c r="AE5935" s="56"/>
    </row>
    <row r="5936" spans="1:31" x14ac:dyDescent="0.25">
      <c r="A5936" s="41">
        <v>0</v>
      </c>
      <c r="C5936" s="56"/>
      <c r="AC5936" s="56"/>
      <c r="AD5936" s="56"/>
      <c r="AE5936" s="56"/>
    </row>
    <row r="5937" spans="1:31" x14ac:dyDescent="0.25">
      <c r="A5937" s="41">
        <v>0</v>
      </c>
      <c r="C5937" s="56"/>
      <c r="AC5937" s="56"/>
      <c r="AD5937" s="56"/>
      <c r="AE5937" s="56"/>
    </row>
    <row r="5938" spans="1:31" x14ac:dyDescent="0.25">
      <c r="A5938" s="41">
        <v>0</v>
      </c>
      <c r="C5938" s="56"/>
      <c r="AC5938" s="56"/>
      <c r="AD5938" s="56"/>
      <c r="AE5938" s="56"/>
    </row>
    <row r="5939" spans="1:31" x14ac:dyDescent="0.25">
      <c r="A5939" s="41">
        <v>0</v>
      </c>
      <c r="C5939" s="56"/>
      <c r="AC5939" s="56"/>
      <c r="AD5939" s="56"/>
      <c r="AE5939" s="56"/>
    </row>
    <row r="5940" spans="1:31" x14ac:dyDescent="0.25">
      <c r="A5940" s="41">
        <v>0</v>
      </c>
      <c r="C5940" s="56"/>
      <c r="AC5940" s="56"/>
      <c r="AD5940" s="56"/>
      <c r="AE5940" s="56"/>
    </row>
    <row r="5941" spans="1:31" x14ac:dyDescent="0.25">
      <c r="A5941" s="41">
        <v>0</v>
      </c>
      <c r="C5941" s="56"/>
      <c r="AC5941" s="56"/>
      <c r="AD5941" s="56"/>
      <c r="AE5941" s="56"/>
    </row>
    <row r="5942" spans="1:31" x14ac:dyDescent="0.25">
      <c r="A5942" s="41">
        <v>0</v>
      </c>
      <c r="C5942" s="56"/>
      <c r="AC5942" s="56"/>
      <c r="AD5942" s="56"/>
      <c r="AE5942" s="56"/>
    </row>
    <row r="5943" spans="1:31" x14ac:dyDescent="0.25">
      <c r="A5943" s="41">
        <v>0</v>
      </c>
      <c r="C5943" s="56"/>
      <c r="AC5943" s="56"/>
      <c r="AD5943" s="56"/>
      <c r="AE5943" s="56"/>
    </row>
    <row r="5944" spans="1:31" x14ac:dyDescent="0.25">
      <c r="A5944" s="41">
        <v>0</v>
      </c>
      <c r="C5944" s="56"/>
      <c r="AC5944" s="56"/>
      <c r="AD5944" s="56"/>
      <c r="AE5944" s="56"/>
    </row>
    <row r="5945" spans="1:31" x14ac:dyDescent="0.25">
      <c r="A5945" s="41">
        <v>0</v>
      </c>
      <c r="C5945" s="56"/>
      <c r="AC5945" s="56"/>
      <c r="AD5945" s="56"/>
      <c r="AE5945" s="56"/>
    </row>
    <row r="5946" spans="1:31" x14ac:dyDescent="0.25">
      <c r="A5946" s="41">
        <v>0</v>
      </c>
      <c r="C5946" s="56"/>
      <c r="AC5946" s="56"/>
      <c r="AD5946" s="56"/>
      <c r="AE5946" s="56"/>
    </row>
    <row r="5947" spans="1:31" x14ac:dyDescent="0.25">
      <c r="A5947" s="41">
        <v>0</v>
      </c>
      <c r="C5947" s="56"/>
      <c r="AC5947" s="56"/>
      <c r="AD5947" s="56"/>
      <c r="AE5947" s="56"/>
    </row>
    <row r="5948" spans="1:31" x14ac:dyDescent="0.25">
      <c r="A5948" s="41">
        <v>0</v>
      </c>
      <c r="C5948" s="56"/>
      <c r="AC5948" s="56"/>
      <c r="AD5948" s="56"/>
      <c r="AE5948" s="56"/>
    </row>
    <row r="5949" spans="1:31" x14ac:dyDescent="0.25">
      <c r="A5949" s="41">
        <v>0</v>
      </c>
      <c r="C5949" s="56"/>
      <c r="AC5949" s="56"/>
      <c r="AD5949" s="56"/>
      <c r="AE5949" s="56"/>
    </row>
    <row r="5950" spans="1:31" x14ac:dyDescent="0.25">
      <c r="A5950" s="41">
        <v>0</v>
      </c>
      <c r="C5950" s="56"/>
      <c r="AC5950" s="56"/>
      <c r="AD5950" s="56"/>
      <c r="AE5950" s="56"/>
    </row>
    <row r="5951" spans="1:31" x14ac:dyDescent="0.25">
      <c r="A5951" s="41">
        <v>0</v>
      </c>
      <c r="C5951" s="56"/>
      <c r="AC5951" s="56"/>
      <c r="AD5951" s="56"/>
      <c r="AE5951" s="56"/>
    </row>
    <row r="5952" spans="1:31" x14ac:dyDescent="0.25">
      <c r="A5952" s="41">
        <v>0</v>
      </c>
      <c r="C5952" s="56"/>
      <c r="AC5952" s="56"/>
      <c r="AD5952" s="56"/>
      <c r="AE5952" s="56"/>
    </row>
    <row r="5953" spans="1:31" x14ac:dyDescent="0.25">
      <c r="A5953" s="41">
        <v>0</v>
      </c>
      <c r="C5953" s="56"/>
      <c r="AC5953" s="56"/>
      <c r="AD5953" s="56"/>
      <c r="AE5953" s="56"/>
    </row>
    <row r="5954" spans="1:31" x14ac:dyDescent="0.25">
      <c r="A5954" s="41">
        <v>0</v>
      </c>
      <c r="C5954" s="56"/>
      <c r="AC5954" s="56"/>
      <c r="AD5954" s="56"/>
      <c r="AE5954" s="56"/>
    </row>
    <row r="5955" spans="1:31" x14ac:dyDescent="0.25">
      <c r="A5955" s="41">
        <v>0</v>
      </c>
      <c r="C5955" s="56"/>
      <c r="AC5955" s="56"/>
      <c r="AD5955" s="56"/>
      <c r="AE5955" s="56"/>
    </row>
    <row r="5956" spans="1:31" x14ac:dyDescent="0.25">
      <c r="A5956" s="41">
        <v>0</v>
      </c>
      <c r="C5956" s="56"/>
      <c r="AC5956" s="56"/>
      <c r="AD5956" s="56"/>
      <c r="AE5956" s="56"/>
    </row>
    <row r="5957" spans="1:31" x14ac:dyDescent="0.25">
      <c r="A5957" s="41">
        <v>0</v>
      </c>
      <c r="C5957" s="56"/>
      <c r="AC5957" s="56"/>
      <c r="AD5957" s="56"/>
      <c r="AE5957" s="56"/>
    </row>
    <row r="5958" spans="1:31" x14ac:dyDescent="0.25">
      <c r="A5958" s="41">
        <v>0</v>
      </c>
      <c r="C5958" s="56"/>
      <c r="AC5958" s="56"/>
      <c r="AD5958" s="56"/>
      <c r="AE5958" s="56"/>
    </row>
    <row r="5959" spans="1:31" x14ac:dyDescent="0.25">
      <c r="A5959" s="41">
        <v>0</v>
      </c>
      <c r="C5959" s="56"/>
      <c r="AC5959" s="56"/>
      <c r="AD5959" s="56"/>
      <c r="AE5959" s="56"/>
    </row>
    <row r="5960" spans="1:31" x14ac:dyDescent="0.25">
      <c r="A5960" s="41">
        <v>0</v>
      </c>
      <c r="C5960" s="56"/>
      <c r="AC5960" s="56"/>
      <c r="AD5960" s="56"/>
      <c r="AE5960" s="56"/>
    </row>
    <row r="5961" spans="1:31" x14ac:dyDescent="0.25">
      <c r="A5961" s="41">
        <v>0</v>
      </c>
      <c r="C5961" s="56"/>
      <c r="AC5961" s="56"/>
      <c r="AD5961" s="56"/>
      <c r="AE5961" s="56"/>
    </row>
    <row r="5962" spans="1:31" x14ac:dyDescent="0.25">
      <c r="A5962" s="41">
        <v>0</v>
      </c>
      <c r="C5962" s="56"/>
      <c r="AC5962" s="56"/>
      <c r="AD5962" s="56"/>
      <c r="AE5962" s="56"/>
    </row>
    <row r="5963" spans="1:31" x14ac:dyDescent="0.25">
      <c r="A5963" s="41">
        <v>0</v>
      </c>
      <c r="C5963" s="56"/>
      <c r="AC5963" s="56"/>
      <c r="AD5963" s="56"/>
      <c r="AE5963" s="56"/>
    </row>
    <row r="5964" spans="1:31" x14ac:dyDescent="0.25">
      <c r="A5964" s="41">
        <v>0</v>
      </c>
      <c r="C5964" s="56"/>
      <c r="AC5964" s="56"/>
      <c r="AD5964" s="56"/>
      <c r="AE5964" s="56"/>
    </row>
    <row r="5965" spans="1:31" x14ac:dyDescent="0.25">
      <c r="A5965" s="41">
        <v>0</v>
      </c>
      <c r="C5965" s="56"/>
      <c r="AC5965" s="56"/>
      <c r="AD5965" s="56"/>
      <c r="AE5965" s="56"/>
    </row>
    <row r="5966" spans="1:31" x14ac:dyDescent="0.25">
      <c r="A5966" s="41">
        <v>0</v>
      </c>
      <c r="C5966" s="56"/>
      <c r="AC5966" s="56"/>
      <c r="AD5966" s="56"/>
      <c r="AE5966" s="56"/>
    </row>
    <row r="5967" spans="1:31" x14ac:dyDescent="0.25">
      <c r="A5967" s="41">
        <v>0</v>
      </c>
      <c r="C5967" s="56"/>
      <c r="AC5967" s="56"/>
      <c r="AD5967" s="56"/>
      <c r="AE5967" s="56"/>
    </row>
    <row r="5968" spans="1:31" x14ac:dyDescent="0.25">
      <c r="A5968" s="41">
        <v>0</v>
      </c>
      <c r="C5968" s="56"/>
      <c r="AC5968" s="56"/>
      <c r="AD5968" s="56"/>
      <c r="AE5968" s="56"/>
    </row>
    <row r="5969" spans="1:31" x14ac:dyDescent="0.25">
      <c r="A5969" s="41">
        <v>0</v>
      </c>
      <c r="C5969" s="56"/>
      <c r="AC5969" s="56"/>
      <c r="AD5969" s="56"/>
      <c r="AE5969" s="56"/>
    </row>
    <row r="5970" spans="1:31" x14ac:dyDescent="0.25">
      <c r="A5970" s="41">
        <v>0</v>
      </c>
      <c r="C5970" s="56"/>
      <c r="AC5970" s="56"/>
      <c r="AD5970" s="56"/>
      <c r="AE5970" s="56"/>
    </row>
    <row r="5971" spans="1:31" x14ac:dyDescent="0.25">
      <c r="A5971" s="41">
        <v>0</v>
      </c>
      <c r="C5971" s="56"/>
      <c r="AC5971" s="56"/>
      <c r="AD5971" s="56"/>
      <c r="AE5971" s="56"/>
    </row>
    <row r="5972" spans="1:31" x14ac:dyDescent="0.25">
      <c r="A5972" s="41">
        <v>0</v>
      </c>
      <c r="C5972" s="56"/>
      <c r="AC5972" s="56"/>
      <c r="AD5972" s="56"/>
      <c r="AE5972" s="56"/>
    </row>
    <row r="5973" spans="1:31" x14ac:dyDescent="0.25">
      <c r="A5973" s="41">
        <v>0</v>
      </c>
      <c r="C5973" s="56"/>
      <c r="AC5973" s="56"/>
      <c r="AD5973" s="56"/>
      <c r="AE5973" s="56"/>
    </row>
    <row r="5974" spans="1:31" x14ac:dyDescent="0.25">
      <c r="A5974" s="41">
        <v>0</v>
      </c>
      <c r="C5974" s="56"/>
      <c r="AC5974" s="56"/>
      <c r="AD5974" s="56"/>
      <c r="AE5974" s="56"/>
    </row>
    <row r="5975" spans="1:31" x14ac:dyDescent="0.25">
      <c r="A5975" s="41">
        <v>0</v>
      </c>
      <c r="C5975" s="56"/>
      <c r="AC5975" s="56"/>
      <c r="AD5975" s="56"/>
      <c r="AE5975" s="56"/>
    </row>
    <row r="5976" spans="1:31" x14ac:dyDescent="0.25">
      <c r="A5976" s="41">
        <v>0</v>
      </c>
      <c r="C5976" s="56"/>
      <c r="AC5976" s="56"/>
      <c r="AD5976" s="56"/>
      <c r="AE5976" s="56"/>
    </row>
    <row r="5977" spans="1:31" x14ac:dyDescent="0.25">
      <c r="A5977" s="41">
        <v>0</v>
      </c>
      <c r="C5977" s="56"/>
      <c r="AC5977" s="56"/>
      <c r="AD5977" s="56"/>
      <c r="AE5977" s="56"/>
    </row>
    <row r="5978" spans="1:31" x14ac:dyDescent="0.25">
      <c r="A5978" s="41">
        <v>0</v>
      </c>
      <c r="C5978" s="56"/>
      <c r="AC5978" s="56"/>
      <c r="AD5978" s="56"/>
      <c r="AE5978" s="56"/>
    </row>
    <row r="5979" spans="1:31" x14ac:dyDescent="0.25">
      <c r="A5979" s="41">
        <v>0</v>
      </c>
      <c r="C5979" s="56"/>
      <c r="AC5979" s="56"/>
      <c r="AD5979" s="56"/>
      <c r="AE5979" s="56"/>
    </row>
    <row r="5980" spans="1:31" x14ac:dyDescent="0.25">
      <c r="A5980" s="41">
        <v>0</v>
      </c>
      <c r="C5980" s="56"/>
      <c r="AC5980" s="56"/>
      <c r="AD5980" s="56"/>
      <c r="AE5980" s="56"/>
    </row>
    <row r="5981" spans="1:31" x14ac:dyDescent="0.25">
      <c r="A5981" s="41">
        <v>0</v>
      </c>
      <c r="C5981" s="56"/>
      <c r="AC5981" s="56"/>
      <c r="AD5981" s="56"/>
      <c r="AE5981" s="56"/>
    </row>
    <row r="5982" spans="1:31" x14ac:dyDescent="0.25">
      <c r="A5982" s="41">
        <v>0</v>
      </c>
      <c r="C5982" s="56"/>
      <c r="AC5982" s="56"/>
      <c r="AD5982" s="56"/>
      <c r="AE5982" s="56"/>
    </row>
    <row r="5983" spans="1:31" x14ac:dyDescent="0.25">
      <c r="A5983" s="41">
        <v>0</v>
      </c>
      <c r="C5983" s="56"/>
      <c r="AC5983" s="56"/>
      <c r="AD5983" s="56"/>
      <c r="AE5983" s="56"/>
    </row>
    <row r="5984" spans="1:31" x14ac:dyDescent="0.25">
      <c r="A5984" s="41">
        <v>0</v>
      </c>
      <c r="C5984" s="56"/>
      <c r="AC5984" s="56"/>
      <c r="AD5984" s="56"/>
      <c r="AE5984" s="56"/>
    </row>
    <row r="5985" spans="1:31" x14ac:dyDescent="0.25">
      <c r="A5985" s="41">
        <v>0</v>
      </c>
      <c r="C5985" s="56"/>
      <c r="AC5985" s="56"/>
      <c r="AD5985" s="56"/>
      <c r="AE5985" s="56"/>
    </row>
    <row r="5986" spans="1:31" x14ac:dyDescent="0.25">
      <c r="A5986" s="41">
        <v>0</v>
      </c>
      <c r="C5986" s="56"/>
      <c r="AC5986" s="56"/>
      <c r="AD5986" s="56"/>
      <c r="AE5986" s="56"/>
    </row>
    <row r="5987" spans="1:31" x14ac:dyDescent="0.25">
      <c r="A5987" s="41">
        <v>0</v>
      </c>
      <c r="C5987" s="56"/>
      <c r="AC5987" s="56"/>
      <c r="AD5987" s="56"/>
      <c r="AE5987" s="56"/>
    </row>
    <row r="5988" spans="1:31" x14ac:dyDescent="0.25">
      <c r="A5988" s="41">
        <v>0</v>
      </c>
      <c r="C5988" s="56"/>
      <c r="AC5988" s="56"/>
      <c r="AD5988" s="56"/>
      <c r="AE5988" s="56"/>
    </row>
    <row r="5989" spans="1:31" x14ac:dyDescent="0.25">
      <c r="A5989" s="41">
        <v>0</v>
      </c>
      <c r="C5989" s="56"/>
      <c r="AC5989" s="56"/>
      <c r="AD5989" s="56"/>
      <c r="AE5989" s="56"/>
    </row>
    <row r="5990" spans="1:31" x14ac:dyDescent="0.25">
      <c r="A5990" s="41">
        <v>0</v>
      </c>
      <c r="C5990" s="56"/>
      <c r="AC5990" s="56"/>
      <c r="AD5990" s="56"/>
      <c r="AE5990" s="56"/>
    </row>
    <row r="5991" spans="1:31" x14ac:dyDescent="0.25">
      <c r="A5991" s="41">
        <v>0</v>
      </c>
      <c r="C5991" s="56"/>
      <c r="AC5991" s="56"/>
      <c r="AD5991" s="56"/>
      <c r="AE5991" s="56"/>
    </row>
    <row r="5992" spans="1:31" x14ac:dyDescent="0.25">
      <c r="A5992" s="41">
        <v>0</v>
      </c>
      <c r="C5992" s="56"/>
      <c r="AC5992" s="56"/>
      <c r="AD5992" s="56"/>
      <c r="AE5992" s="56"/>
    </row>
    <row r="5993" spans="1:31" x14ac:dyDescent="0.25">
      <c r="A5993" s="41">
        <v>0</v>
      </c>
      <c r="C5993" s="56"/>
      <c r="AC5993" s="56"/>
      <c r="AD5993" s="56"/>
      <c r="AE5993" s="56"/>
    </row>
    <row r="5994" spans="1:31" x14ac:dyDescent="0.25">
      <c r="A5994" s="41">
        <v>0</v>
      </c>
      <c r="C5994" s="56"/>
      <c r="AC5994" s="56"/>
      <c r="AD5994" s="56"/>
      <c r="AE5994" s="56"/>
    </row>
    <row r="5995" spans="1:31" x14ac:dyDescent="0.25">
      <c r="A5995" s="41">
        <v>0</v>
      </c>
      <c r="C5995" s="56"/>
      <c r="AC5995" s="56"/>
      <c r="AD5995" s="56"/>
      <c r="AE5995" s="56"/>
    </row>
    <row r="5996" spans="1:31" x14ac:dyDescent="0.25">
      <c r="A5996" s="41">
        <v>0</v>
      </c>
      <c r="C5996" s="56"/>
      <c r="AC5996" s="56"/>
      <c r="AD5996" s="56"/>
      <c r="AE5996" s="56"/>
    </row>
    <row r="5997" spans="1:31" x14ac:dyDescent="0.25">
      <c r="A5997" s="41">
        <v>0</v>
      </c>
      <c r="C5997" s="56"/>
      <c r="AC5997" s="56"/>
      <c r="AD5997" s="56"/>
      <c r="AE5997" s="56"/>
    </row>
    <row r="5998" spans="1:31" x14ac:dyDescent="0.25">
      <c r="A5998" s="41">
        <v>0</v>
      </c>
      <c r="C5998" s="56"/>
      <c r="AC5998" s="56"/>
      <c r="AD5998" s="56"/>
      <c r="AE5998" s="56"/>
    </row>
    <row r="5999" spans="1:31" x14ac:dyDescent="0.25">
      <c r="A5999" s="41">
        <v>0</v>
      </c>
      <c r="C5999" s="56"/>
      <c r="AC5999" s="56"/>
      <c r="AD5999" s="56"/>
      <c r="AE5999" s="56"/>
    </row>
    <row r="6000" spans="1:31" x14ac:dyDescent="0.25">
      <c r="A6000" s="41">
        <v>0</v>
      </c>
      <c r="C6000" s="56"/>
      <c r="AC6000" s="56"/>
      <c r="AD6000" s="56"/>
      <c r="AE6000" s="56"/>
    </row>
    <row r="6001" spans="1:31" x14ac:dyDescent="0.25">
      <c r="A6001" s="41">
        <v>0</v>
      </c>
      <c r="C6001" s="56"/>
      <c r="AC6001" s="56"/>
      <c r="AD6001" s="56"/>
      <c r="AE6001" s="56"/>
    </row>
    <row r="6002" spans="1:31" x14ac:dyDescent="0.25">
      <c r="A6002" s="41">
        <v>0</v>
      </c>
      <c r="C6002" s="56"/>
      <c r="AC6002" s="56"/>
      <c r="AD6002" s="56"/>
      <c r="AE6002" s="56"/>
    </row>
    <row r="6003" spans="1:31" x14ac:dyDescent="0.25">
      <c r="A6003" s="41">
        <v>0</v>
      </c>
      <c r="C6003" s="56"/>
      <c r="AC6003" s="56"/>
      <c r="AD6003" s="56"/>
      <c r="AE6003" s="56"/>
    </row>
    <row r="6004" spans="1:31" x14ac:dyDescent="0.25">
      <c r="A6004" s="41">
        <v>0</v>
      </c>
      <c r="C6004" s="56"/>
      <c r="AC6004" s="56"/>
      <c r="AD6004" s="56"/>
      <c r="AE6004" s="56"/>
    </row>
    <row r="6005" spans="1:31" x14ac:dyDescent="0.25">
      <c r="A6005" s="41">
        <v>0</v>
      </c>
      <c r="C6005" s="56"/>
      <c r="AC6005" s="56"/>
      <c r="AD6005" s="56"/>
      <c r="AE6005" s="56"/>
    </row>
    <row r="6006" spans="1:31" x14ac:dyDescent="0.25">
      <c r="A6006" s="41">
        <v>0</v>
      </c>
      <c r="C6006" s="56"/>
      <c r="AC6006" s="56"/>
      <c r="AD6006" s="56"/>
      <c r="AE6006" s="56"/>
    </row>
    <row r="6007" spans="1:31" x14ac:dyDescent="0.25">
      <c r="A6007" s="41">
        <v>0</v>
      </c>
      <c r="C6007" s="56"/>
      <c r="AC6007" s="56"/>
      <c r="AD6007" s="56"/>
      <c r="AE6007" s="56"/>
    </row>
    <row r="6008" spans="1:31" x14ac:dyDescent="0.25">
      <c r="A6008" s="41">
        <v>0</v>
      </c>
      <c r="C6008" s="56"/>
      <c r="AC6008" s="56"/>
      <c r="AD6008" s="56"/>
      <c r="AE6008" s="56"/>
    </row>
    <row r="6009" spans="1:31" x14ac:dyDescent="0.25">
      <c r="A6009" s="41">
        <v>0</v>
      </c>
      <c r="C6009" s="56"/>
      <c r="AC6009" s="56"/>
      <c r="AD6009" s="56"/>
      <c r="AE6009" s="56"/>
    </row>
    <row r="6010" spans="1:31" x14ac:dyDescent="0.25">
      <c r="A6010" s="41">
        <v>0</v>
      </c>
      <c r="C6010" s="56"/>
      <c r="AC6010" s="56"/>
      <c r="AD6010" s="56"/>
      <c r="AE6010" s="56"/>
    </row>
    <row r="6011" spans="1:31" x14ac:dyDescent="0.25">
      <c r="A6011" s="41">
        <v>0</v>
      </c>
      <c r="C6011" s="56"/>
      <c r="AC6011" s="56"/>
      <c r="AD6011" s="56"/>
      <c r="AE6011" s="56"/>
    </row>
    <row r="6012" spans="1:31" x14ac:dyDescent="0.25">
      <c r="A6012" s="41">
        <v>0</v>
      </c>
      <c r="C6012" s="56"/>
      <c r="AC6012" s="56"/>
      <c r="AD6012" s="56"/>
      <c r="AE6012" s="56"/>
    </row>
    <row r="6013" spans="1:31" x14ac:dyDescent="0.25">
      <c r="A6013" s="41">
        <v>0</v>
      </c>
      <c r="C6013" s="56"/>
      <c r="AC6013" s="56"/>
      <c r="AD6013" s="56"/>
      <c r="AE6013" s="56"/>
    </row>
    <row r="6014" spans="1:31" x14ac:dyDescent="0.25">
      <c r="A6014" s="41">
        <v>0</v>
      </c>
      <c r="C6014" s="56"/>
      <c r="AC6014" s="56"/>
      <c r="AD6014" s="56"/>
      <c r="AE6014" s="56"/>
    </row>
    <row r="6015" spans="1:31" x14ac:dyDescent="0.25">
      <c r="A6015" s="41">
        <v>0</v>
      </c>
      <c r="C6015" s="56"/>
      <c r="AC6015" s="56"/>
      <c r="AD6015" s="56"/>
      <c r="AE6015" s="56"/>
    </row>
    <row r="6016" spans="1:31" x14ac:dyDescent="0.25">
      <c r="A6016" s="41">
        <v>0</v>
      </c>
      <c r="C6016" s="56"/>
      <c r="AC6016" s="56"/>
      <c r="AD6016" s="56"/>
      <c r="AE6016" s="56"/>
    </row>
    <row r="6017" spans="1:31" x14ac:dyDescent="0.25">
      <c r="A6017" s="41">
        <v>0</v>
      </c>
      <c r="C6017" s="56"/>
      <c r="AC6017" s="56"/>
      <c r="AD6017" s="56"/>
      <c r="AE6017" s="56"/>
    </row>
    <row r="6018" spans="1:31" x14ac:dyDescent="0.25">
      <c r="A6018" s="41">
        <v>0</v>
      </c>
      <c r="C6018" s="56"/>
      <c r="AC6018" s="56"/>
      <c r="AD6018" s="56"/>
      <c r="AE6018" s="56"/>
    </row>
    <row r="6019" spans="1:31" x14ac:dyDescent="0.25">
      <c r="A6019" s="41">
        <v>0</v>
      </c>
      <c r="C6019" s="56"/>
      <c r="AC6019" s="56"/>
      <c r="AD6019" s="56"/>
      <c r="AE6019" s="56"/>
    </row>
    <row r="6020" spans="1:31" x14ac:dyDescent="0.25">
      <c r="A6020" s="41">
        <v>0</v>
      </c>
      <c r="C6020" s="56"/>
      <c r="AC6020" s="56"/>
      <c r="AD6020" s="56"/>
      <c r="AE6020" s="56"/>
    </row>
    <row r="6021" spans="1:31" x14ac:dyDescent="0.25">
      <c r="A6021" s="41">
        <v>0</v>
      </c>
      <c r="C6021" s="56"/>
      <c r="AC6021" s="56"/>
      <c r="AD6021" s="56"/>
      <c r="AE6021" s="56"/>
    </row>
    <row r="6022" spans="1:31" x14ac:dyDescent="0.25">
      <c r="A6022" s="41">
        <v>0</v>
      </c>
      <c r="C6022" s="56"/>
      <c r="AC6022" s="56"/>
      <c r="AD6022" s="56"/>
      <c r="AE6022" s="56"/>
    </row>
    <row r="6023" spans="1:31" x14ac:dyDescent="0.25">
      <c r="A6023" s="41">
        <v>0</v>
      </c>
      <c r="C6023" s="56"/>
      <c r="AC6023" s="56"/>
      <c r="AD6023" s="56"/>
      <c r="AE6023" s="56"/>
    </row>
    <row r="6024" spans="1:31" x14ac:dyDescent="0.25">
      <c r="A6024" s="41">
        <v>0</v>
      </c>
      <c r="C6024" s="56"/>
      <c r="AC6024" s="56"/>
      <c r="AD6024" s="56"/>
      <c r="AE6024" s="56"/>
    </row>
    <row r="6025" spans="1:31" x14ac:dyDescent="0.25">
      <c r="A6025" s="41">
        <v>0</v>
      </c>
      <c r="C6025" s="56"/>
      <c r="AC6025" s="56"/>
      <c r="AD6025" s="56"/>
      <c r="AE6025" s="56"/>
    </row>
    <row r="6026" spans="1:31" x14ac:dyDescent="0.25">
      <c r="A6026" s="41">
        <v>0</v>
      </c>
      <c r="C6026" s="56"/>
      <c r="AC6026" s="56"/>
      <c r="AD6026" s="56"/>
      <c r="AE6026" s="56"/>
    </row>
    <row r="6027" spans="1:31" x14ac:dyDescent="0.25">
      <c r="A6027" s="41">
        <v>0</v>
      </c>
      <c r="C6027" s="56"/>
      <c r="AC6027" s="56"/>
      <c r="AD6027" s="56"/>
      <c r="AE6027" s="56"/>
    </row>
    <row r="6028" spans="1:31" x14ac:dyDescent="0.25">
      <c r="A6028" s="41">
        <v>0</v>
      </c>
      <c r="C6028" s="56"/>
      <c r="AC6028" s="56"/>
      <c r="AD6028" s="56"/>
      <c r="AE6028" s="56"/>
    </row>
    <row r="6029" spans="1:31" x14ac:dyDescent="0.25">
      <c r="A6029" s="41">
        <v>0</v>
      </c>
      <c r="C6029" s="56"/>
      <c r="AC6029" s="56"/>
      <c r="AD6029" s="56"/>
      <c r="AE6029" s="56"/>
    </row>
    <row r="6030" spans="1:31" x14ac:dyDescent="0.25">
      <c r="A6030" s="41">
        <v>0</v>
      </c>
      <c r="C6030" s="56"/>
      <c r="AC6030" s="56"/>
      <c r="AD6030" s="56"/>
      <c r="AE6030" s="56"/>
    </row>
    <row r="6031" spans="1:31" x14ac:dyDescent="0.25">
      <c r="A6031" s="41">
        <v>0</v>
      </c>
      <c r="C6031" s="56"/>
      <c r="AC6031" s="56"/>
      <c r="AD6031" s="56"/>
      <c r="AE6031" s="56"/>
    </row>
    <row r="6032" spans="1:31" x14ac:dyDescent="0.25">
      <c r="A6032" s="41">
        <v>0</v>
      </c>
      <c r="C6032" s="56"/>
      <c r="AC6032" s="56"/>
      <c r="AD6032" s="56"/>
      <c r="AE6032" s="56"/>
    </row>
    <row r="6033" spans="1:31" x14ac:dyDescent="0.25">
      <c r="A6033" s="41">
        <v>0</v>
      </c>
      <c r="C6033" s="56"/>
      <c r="AC6033" s="56"/>
      <c r="AD6033" s="56"/>
      <c r="AE6033" s="56"/>
    </row>
    <row r="6034" spans="1:31" x14ac:dyDescent="0.25">
      <c r="A6034" s="41">
        <v>0</v>
      </c>
      <c r="C6034" s="56"/>
      <c r="AC6034" s="56"/>
      <c r="AD6034" s="56"/>
      <c r="AE6034" s="56"/>
    </row>
    <row r="6035" spans="1:31" x14ac:dyDescent="0.25">
      <c r="A6035" s="41">
        <v>0</v>
      </c>
      <c r="C6035" s="56"/>
      <c r="AC6035" s="56"/>
      <c r="AD6035" s="56"/>
      <c r="AE6035" s="56"/>
    </row>
    <row r="6036" spans="1:31" x14ac:dyDescent="0.25">
      <c r="A6036" s="41">
        <v>0</v>
      </c>
      <c r="C6036" s="56"/>
      <c r="AC6036" s="56"/>
      <c r="AD6036" s="56"/>
      <c r="AE6036" s="56"/>
    </row>
    <row r="6037" spans="1:31" x14ac:dyDescent="0.25">
      <c r="A6037" s="41">
        <v>0</v>
      </c>
      <c r="C6037" s="56"/>
      <c r="AC6037" s="56"/>
      <c r="AD6037" s="56"/>
      <c r="AE6037" s="56"/>
    </row>
    <row r="6038" spans="1:31" x14ac:dyDescent="0.25">
      <c r="A6038" s="41">
        <v>0</v>
      </c>
      <c r="C6038" s="56"/>
      <c r="AC6038" s="56"/>
      <c r="AD6038" s="56"/>
      <c r="AE6038" s="56"/>
    </row>
    <row r="6039" spans="1:31" x14ac:dyDescent="0.25">
      <c r="A6039" s="41">
        <v>0</v>
      </c>
      <c r="C6039" s="56"/>
      <c r="AC6039" s="56"/>
      <c r="AD6039" s="56"/>
      <c r="AE6039" s="56"/>
    </row>
    <row r="6040" spans="1:31" x14ac:dyDescent="0.25">
      <c r="A6040" s="41">
        <v>0</v>
      </c>
      <c r="C6040" s="56"/>
      <c r="AC6040" s="56"/>
      <c r="AD6040" s="56"/>
      <c r="AE6040" s="56"/>
    </row>
    <row r="6041" spans="1:31" x14ac:dyDescent="0.25">
      <c r="A6041" s="41">
        <v>0</v>
      </c>
      <c r="C6041" s="56"/>
      <c r="AC6041" s="56"/>
      <c r="AD6041" s="56"/>
      <c r="AE6041" s="56"/>
    </row>
    <row r="6042" spans="1:31" x14ac:dyDescent="0.25">
      <c r="A6042" s="41">
        <v>0</v>
      </c>
      <c r="C6042" s="56"/>
      <c r="AC6042" s="56"/>
      <c r="AD6042" s="56"/>
      <c r="AE6042" s="56"/>
    </row>
    <row r="6043" spans="1:31" x14ac:dyDescent="0.25">
      <c r="A6043" s="41">
        <v>0</v>
      </c>
      <c r="C6043" s="56"/>
      <c r="AC6043" s="56"/>
      <c r="AD6043" s="56"/>
      <c r="AE6043" s="56"/>
    </row>
    <row r="6044" spans="1:31" x14ac:dyDescent="0.25">
      <c r="A6044" s="41">
        <v>0</v>
      </c>
      <c r="C6044" s="56"/>
      <c r="AC6044" s="56"/>
      <c r="AD6044" s="56"/>
      <c r="AE6044" s="56"/>
    </row>
    <row r="6045" spans="1:31" x14ac:dyDescent="0.25">
      <c r="A6045" s="41">
        <v>0</v>
      </c>
      <c r="C6045" s="56"/>
      <c r="AC6045" s="56"/>
      <c r="AD6045" s="56"/>
      <c r="AE6045" s="56"/>
    </row>
    <row r="6046" spans="1:31" x14ac:dyDescent="0.25">
      <c r="A6046" s="41">
        <v>0</v>
      </c>
      <c r="C6046" s="56"/>
      <c r="AC6046" s="56"/>
      <c r="AD6046" s="56"/>
      <c r="AE6046" s="56"/>
    </row>
    <row r="6047" spans="1:31" x14ac:dyDescent="0.25">
      <c r="A6047" s="41">
        <v>0</v>
      </c>
      <c r="C6047" s="56"/>
      <c r="AC6047" s="56"/>
      <c r="AD6047" s="56"/>
      <c r="AE6047" s="56"/>
    </row>
    <row r="6048" spans="1:31" x14ac:dyDescent="0.25">
      <c r="A6048" s="41">
        <v>0</v>
      </c>
      <c r="C6048" s="56"/>
      <c r="AC6048" s="56"/>
      <c r="AD6048" s="56"/>
      <c r="AE6048" s="56"/>
    </row>
    <row r="6049" spans="1:31" x14ac:dyDescent="0.25">
      <c r="A6049" s="41">
        <v>96248</v>
      </c>
      <c r="C6049" s="56"/>
      <c r="AC6049" s="56"/>
      <c r="AD6049" s="56"/>
      <c r="AE6049" s="56"/>
    </row>
    <row r="6050" spans="1:31" x14ac:dyDescent="0.25">
      <c r="A6050" s="41">
        <v>0</v>
      </c>
      <c r="C6050" s="56"/>
      <c r="AC6050" s="56"/>
      <c r="AD6050" s="56"/>
      <c r="AE6050" s="56"/>
    </row>
    <row r="6051" spans="1:31" x14ac:dyDescent="0.25">
      <c r="A6051" s="41">
        <v>0</v>
      </c>
      <c r="C6051" s="56"/>
      <c r="AC6051" s="56"/>
      <c r="AD6051" s="56"/>
      <c r="AE6051" s="56"/>
    </row>
    <row r="6052" spans="1:31" x14ac:dyDescent="0.25">
      <c r="A6052" s="41">
        <v>0</v>
      </c>
      <c r="C6052" s="56"/>
      <c r="AC6052" s="56"/>
      <c r="AD6052" s="56"/>
      <c r="AE6052" s="56"/>
    </row>
    <row r="6053" spans="1:31" x14ac:dyDescent="0.25">
      <c r="A6053" s="41">
        <v>0</v>
      </c>
      <c r="C6053" s="56"/>
      <c r="AC6053" s="56"/>
      <c r="AD6053" s="56"/>
      <c r="AE6053" s="56"/>
    </row>
    <row r="6054" spans="1:31" x14ac:dyDescent="0.25">
      <c r="A6054" s="41">
        <v>0</v>
      </c>
      <c r="C6054" s="56"/>
      <c r="AC6054" s="56"/>
      <c r="AD6054" s="56"/>
      <c r="AE6054" s="56"/>
    </row>
    <row r="6055" spans="1:31" x14ac:dyDescent="0.25">
      <c r="A6055" s="41">
        <v>0</v>
      </c>
      <c r="C6055" s="56"/>
      <c r="AC6055" s="56"/>
      <c r="AD6055" s="56"/>
      <c r="AE6055" s="56"/>
    </row>
    <row r="6056" spans="1:31" x14ac:dyDescent="0.25">
      <c r="A6056" s="41">
        <v>0</v>
      </c>
      <c r="C6056" s="56"/>
      <c r="AC6056" s="56"/>
      <c r="AD6056" s="56"/>
      <c r="AE6056" s="56"/>
    </row>
    <row r="6057" spans="1:31" x14ac:dyDescent="0.25">
      <c r="A6057" s="41">
        <v>0</v>
      </c>
      <c r="C6057" s="56"/>
      <c r="AC6057" s="56"/>
      <c r="AD6057" s="56"/>
      <c r="AE6057" s="56"/>
    </row>
    <row r="6058" spans="1:31" x14ac:dyDescent="0.25">
      <c r="A6058" s="41">
        <v>0</v>
      </c>
      <c r="C6058" s="56"/>
      <c r="AC6058" s="56"/>
      <c r="AD6058" s="56"/>
      <c r="AE6058" s="56"/>
    </row>
    <row r="6059" spans="1:31" x14ac:dyDescent="0.25">
      <c r="A6059" s="41">
        <v>0</v>
      </c>
      <c r="C6059" s="56"/>
      <c r="AC6059" s="56"/>
      <c r="AD6059" s="56"/>
      <c r="AE6059" s="56"/>
    </row>
    <row r="6060" spans="1:31" x14ac:dyDescent="0.25">
      <c r="A6060" s="41">
        <v>0</v>
      </c>
      <c r="C6060" s="56"/>
      <c r="AC6060" s="56"/>
      <c r="AD6060" s="56"/>
      <c r="AE6060" s="56"/>
    </row>
    <row r="6061" spans="1:31" x14ac:dyDescent="0.25">
      <c r="A6061" s="41">
        <v>0</v>
      </c>
      <c r="C6061" s="56"/>
      <c r="AC6061" s="56"/>
      <c r="AD6061" s="56"/>
      <c r="AE6061" s="56"/>
    </row>
    <row r="6062" spans="1:31" x14ac:dyDescent="0.25">
      <c r="A6062" s="41">
        <v>0</v>
      </c>
      <c r="C6062" s="56"/>
      <c r="AC6062" s="56"/>
      <c r="AD6062" s="56"/>
      <c r="AE6062" s="56"/>
    </row>
    <row r="6063" spans="1:31" x14ac:dyDescent="0.25">
      <c r="A6063" s="41">
        <v>0</v>
      </c>
      <c r="C6063" s="56"/>
      <c r="AC6063" s="56"/>
      <c r="AD6063" s="56"/>
      <c r="AE6063" s="56"/>
    </row>
    <row r="6064" spans="1:31" x14ac:dyDescent="0.25">
      <c r="A6064" s="41">
        <v>0</v>
      </c>
      <c r="C6064" s="56"/>
      <c r="AC6064" s="56"/>
      <c r="AD6064" s="56"/>
      <c r="AE6064" s="56"/>
    </row>
    <row r="6065" spans="1:31" x14ac:dyDescent="0.25">
      <c r="A6065" s="41">
        <v>0</v>
      </c>
      <c r="C6065" s="56"/>
      <c r="AC6065" s="56"/>
      <c r="AD6065" s="56"/>
      <c r="AE6065" s="56"/>
    </row>
    <row r="6066" spans="1:31" x14ac:dyDescent="0.25">
      <c r="A6066" s="41">
        <v>0</v>
      </c>
      <c r="C6066" s="56"/>
      <c r="AC6066" s="56"/>
      <c r="AD6066" s="56"/>
      <c r="AE6066" s="56"/>
    </row>
    <row r="6067" spans="1:31" x14ac:dyDescent="0.25">
      <c r="A6067" s="41">
        <v>0</v>
      </c>
      <c r="C6067" s="56"/>
      <c r="AC6067" s="56"/>
      <c r="AD6067" s="56"/>
      <c r="AE6067" s="56"/>
    </row>
    <row r="6068" spans="1:31" x14ac:dyDescent="0.25">
      <c r="A6068" s="41">
        <v>0</v>
      </c>
      <c r="C6068" s="56"/>
      <c r="AC6068" s="56"/>
      <c r="AD6068" s="56"/>
      <c r="AE6068" s="56"/>
    </row>
    <row r="6069" spans="1:31" x14ac:dyDescent="0.25">
      <c r="A6069" s="41">
        <v>0</v>
      </c>
      <c r="C6069" s="56"/>
      <c r="AC6069" s="56"/>
      <c r="AD6069" s="56"/>
      <c r="AE6069" s="56"/>
    </row>
    <row r="6070" spans="1:31" x14ac:dyDescent="0.25">
      <c r="A6070" s="41">
        <v>0</v>
      </c>
      <c r="C6070" s="56"/>
      <c r="AC6070" s="56"/>
      <c r="AD6070" s="56"/>
      <c r="AE6070" s="56"/>
    </row>
    <row r="6071" spans="1:31" x14ac:dyDescent="0.25">
      <c r="A6071" s="41">
        <v>0</v>
      </c>
      <c r="C6071" s="56"/>
      <c r="AC6071" s="56"/>
      <c r="AD6071" s="56"/>
      <c r="AE6071" s="56"/>
    </row>
    <row r="6072" spans="1:31" x14ac:dyDescent="0.25">
      <c r="A6072" s="41">
        <v>0</v>
      </c>
      <c r="C6072" s="56"/>
      <c r="AC6072" s="56"/>
      <c r="AD6072" s="56"/>
      <c r="AE6072" s="56"/>
    </row>
    <row r="6073" spans="1:31" x14ac:dyDescent="0.25">
      <c r="A6073" s="41">
        <v>0</v>
      </c>
      <c r="C6073" s="56"/>
      <c r="AC6073" s="56"/>
      <c r="AD6073" s="56"/>
      <c r="AE6073" s="56"/>
    </row>
    <row r="6074" spans="1:31" x14ac:dyDescent="0.25">
      <c r="A6074" s="41">
        <v>0</v>
      </c>
      <c r="C6074" s="56"/>
      <c r="AC6074" s="56"/>
      <c r="AD6074" s="56"/>
      <c r="AE6074" s="56"/>
    </row>
    <row r="6075" spans="1:31" x14ac:dyDescent="0.25">
      <c r="A6075" s="41">
        <v>0</v>
      </c>
      <c r="C6075" s="56"/>
      <c r="AC6075" s="56"/>
      <c r="AD6075" s="56"/>
      <c r="AE6075" s="56"/>
    </row>
    <row r="6076" spans="1:31" x14ac:dyDescent="0.25">
      <c r="A6076" s="41">
        <v>0</v>
      </c>
      <c r="C6076" s="56"/>
      <c r="AC6076" s="56"/>
      <c r="AD6076" s="56"/>
      <c r="AE6076" s="56"/>
    </row>
    <row r="6077" spans="1:31" x14ac:dyDescent="0.25">
      <c r="A6077" s="41">
        <v>0</v>
      </c>
      <c r="C6077" s="56"/>
      <c r="AC6077" s="56"/>
      <c r="AD6077" s="56"/>
      <c r="AE6077" s="56"/>
    </row>
    <row r="6078" spans="1:31" x14ac:dyDescent="0.25">
      <c r="A6078" s="41">
        <v>0</v>
      </c>
      <c r="C6078" s="56"/>
      <c r="AC6078" s="56"/>
      <c r="AD6078" s="56"/>
      <c r="AE6078" s="56"/>
    </row>
    <row r="6079" spans="1:31" x14ac:dyDescent="0.25">
      <c r="A6079" s="41">
        <v>0</v>
      </c>
      <c r="C6079" s="56"/>
      <c r="AC6079" s="56"/>
      <c r="AD6079" s="56"/>
      <c r="AE6079" s="56"/>
    </row>
    <row r="6080" spans="1:31" x14ac:dyDescent="0.25">
      <c r="A6080" s="41">
        <v>0</v>
      </c>
      <c r="C6080" s="56"/>
      <c r="AC6080" s="56"/>
      <c r="AD6080" s="56"/>
      <c r="AE6080" s="56"/>
    </row>
    <row r="6081" spans="1:31" x14ac:dyDescent="0.25">
      <c r="A6081" s="41">
        <v>0</v>
      </c>
      <c r="C6081" s="56"/>
      <c r="AC6081" s="56"/>
      <c r="AD6081" s="56"/>
      <c r="AE6081" s="56"/>
    </row>
    <row r="6082" spans="1:31" x14ac:dyDescent="0.25">
      <c r="A6082" s="41">
        <v>0</v>
      </c>
      <c r="C6082" s="56"/>
      <c r="AC6082" s="56"/>
      <c r="AD6082" s="56"/>
      <c r="AE6082" s="56"/>
    </row>
    <row r="6083" spans="1:31" x14ac:dyDescent="0.25">
      <c r="A6083" s="41">
        <v>0</v>
      </c>
      <c r="C6083" s="56"/>
      <c r="AC6083" s="56"/>
      <c r="AD6083" s="56"/>
      <c r="AE6083" s="56"/>
    </row>
    <row r="6084" spans="1:31" x14ac:dyDescent="0.25">
      <c r="A6084" s="41">
        <v>0</v>
      </c>
      <c r="C6084" s="56"/>
      <c r="AC6084" s="56"/>
      <c r="AD6084" s="56"/>
      <c r="AE6084" s="56"/>
    </row>
    <row r="6085" spans="1:31" x14ac:dyDescent="0.25">
      <c r="A6085" s="41">
        <v>0</v>
      </c>
      <c r="C6085" s="56"/>
      <c r="AC6085" s="56"/>
      <c r="AD6085" s="56"/>
      <c r="AE6085" s="56"/>
    </row>
    <row r="6086" spans="1:31" x14ac:dyDescent="0.25">
      <c r="A6086" s="41">
        <v>0</v>
      </c>
      <c r="C6086" s="56"/>
      <c r="AC6086" s="56"/>
      <c r="AD6086" s="56"/>
      <c r="AE6086" s="56"/>
    </row>
    <row r="6087" spans="1:31" x14ac:dyDescent="0.25">
      <c r="A6087" s="41">
        <v>0</v>
      </c>
      <c r="C6087" s="56"/>
      <c r="AC6087" s="56"/>
      <c r="AD6087" s="56"/>
      <c r="AE6087" s="56"/>
    </row>
    <row r="6088" spans="1:31" x14ac:dyDescent="0.25">
      <c r="A6088" s="41">
        <v>0</v>
      </c>
      <c r="C6088" s="56"/>
      <c r="AC6088" s="56"/>
      <c r="AD6088" s="56"/>
      <c r="AE6088" s="56"/>
    </row>
    <row r="6089" spans="1:31" x14ac:dyDescent="0.25">
      <c r="A6089" s="41">
        <v>0</v>
      </c>
      <c r="C6089" s="56"/>
      <c r="AC6089" s="56"/>
      <c r="AD6089" s="56"/>
      <c r="AE6089" s="56"/>
    </row>
    <row r="6090" spans="1:31" x14ac:dyDescent="0.25">
      <c r="A6090" s="41">
        <v>0</v>
      </c>
      <c r="C6090" s="56"/>
      <c r="AC6090" s="56"/>
      <c r="AD6090" s="56"/>
      <c r="AE6090" s="56"/>
    </row>
    <row r="6091" spans="1:31" x14ac:dyDescent="0.25">
      <c r="A6091" s="41">
        <v>0</v>
      </c>
      <c r="C6091" s="56"/>
      <c r="AC6091" s="56"/>
      <c r="AD6091" s="56"/>
      <c r="AE6091" s="56"/>
    </row>
    <row r="6092" spans="1:31" x14ac:dyDescent="0.25">
      <c r="A6092" s="41">
        <v>0</v>
      </c>
      <c r="C6092" s="56"/>
      <c r="AC6092" s="56"/>
      <c r="AD6092" s="56"/>
      <c r="AE6092" s="56"/>
    </row>
    <row r="6093" spans="1:31" x14ac:dyDescent="0.25">
      <c r="A6093" s="41">
        <v>0</v>
      </c>
      <c r="C6093" s="56"/>
      <c r="AC6093" s="56"/>
      <c r="AD6093" s="56"/>
      <c r="AE6093" s="56"/>
    </row>
    <row r="6094" spans="1:31" x14ac:dyDescent="0.25">
      <c r="A6094" s="41">
        <v>0</v>
      </c>
      <c r="C6094" s="56"/>
      <c r="AC6094" s="56"/>
      <c r="AD6094" s="56"/>
      <c r="AE6094" s="56"/>
    </row>
    <row r="6095" spans="1:31" x14ac:dyDescent="0.25">
      <c r="A6095" s="41">
        <v>0</v>
      </c>
      <c r="C6095" s="56"/>
      <c r="AC6095" s="56"/>
      <c r="AD6095" s="56"/>
      <c r="AE6095" s="56"/>
    </row>
    <row r="6096" spans="1:31" x14ac:dyDescent="0.25">
      <c r="A6096" s="41">
        <v>0</v>
      </c>
      <c r="C6096" s="56"/>
      <c r="AC6096" s="56"/>
      <c r="AD6096" s="56"/>
      <c r="AE6096" s="56"/>
    </row>
    <row r="6097" spans="1:31" x14ac:dyDescent="0.25">
      <c r="A6097" s="41">
        <v>0</v>
      </c>
      <c r="C6097" s="56"/>
      <c r="AC6097" s="56"/>
      <c r="AD6097" s="56"/>
      <c r="AE6097" s="56"/>
    </row>
    <row r="6098" spans="1:31" x14ac:dyDescent="0.25">
      <c r="A6098" s="41">
        <v>0</v>
      </c>
      <c r="C6098" s="56"/>
      <c r="AC6098" s="56"/>
      <c r="AD6098" s="56"/>
      <c r="AE6098" s="56"/>
    </row>
    <row r="6099" spans="1:31" x14ac:dyDescent="0.25">
      <c r="A6099" s="41">
        <v>0</v>
      </c>
      <c r="C6099" s="56"/>
      <c r="AC6099" s="56"/>
      <c r="AD6099" s="56"/>
      <c r="AE6099" s="56"/>
    </row>
    <row r="6100" spans="1:31" x14ac:dyDescent="0.25">
      <c r="A6100" s="41">
        <v>0</v>
      </c>
      <c r="C6100" s="56"/>
      <c r="AC6100" s="56"/>
      <c r="AD6100" s="56"/>
      <c r="AE6100" s="56"/>
    </row>
    <row r="6101" spans="1:31" x14ac:dyDescent="0.25">
      <c r="A6101" s="41">
        <v>0</v>
      </c>
      <c r="C6101" s="56"/>
      <c r="AC6101" s="56"/>
      <c r="AD6101" s="56"/>
      <c r="AE6101" s="56"/>
    </row>
    <row r="6102" spans="1:31" x14ac:dyDescent="0.25">
      <c r="A6102" s="41">
        <v>0</v>
      </c>
      <c r="C6102" s="56"/>
      <c r="AC6102" s="56"/>
      <c r="AD6102" s="56"/>
      <c r="AE6102" s="56"/>
    </row>
    <row r="6103" spans="1:31" x14ac:dyDescent="0.25">
      <c r="A6103" s="41">
        <v>0</v>
      </c>
      <c r="C6103" s="56"/>
      <c r="AC6103" s="56"/>
      <c r="AD6103" s="56"/>
      <c r="AE6103" s="56"/>
    </row>
    <row r="6104" spans="1:31" x14ac:dyDescent="0.25">
      <c r="A6104" s="41">
        <v>0</v>
      </c>
      <c r="C6104" s="56"/>
      <c r="AC6104" s="56"/>
      <c r="AD6104" s="56"/>
      <c r="AE6104" s="56"/>
    </row>
    <row r="6105" spans="1:31" x14ac:dyDescent="0.25">
      <c r="A6105" s="41">
        <v>0</v>
      </c>
      <c r="C6105" s="56"/>
      <c r="AC6105" s="56"/>
      <c r="AD6105" s="56"/>
      <c r="AE6105" s="56"/>
    </row>
    <row r="6106" spans="1:31" x14ac:dyDescent="0.25">
      <c r="A6106" s="41">
        <v>0</v>
      </c>
      <c r="C6106" s="56"/>
      <c r="AC6106" s="56"/>
      <c r="AD6106" s="56"/>
      <c r="AE6106" s="56"/>
    </row>
    <row r="6107" spans="1:31" x14ac:dyDescent="0.25">
      <c r="A6107" s="41">
        <v>0</v>
      </c>
      <c r="C6107" s="56"/>
      <c r="AC6107" s="56"/>
      <c r="AD6107" s="56"/>
      <c r="AE6107" s="56"/>
    </row>
    <row r="6108" spans="1:31" x14ac:dyDescent="0.25">
      <c r="A6108" s="41">
        <v>0</v>
      </c>
      <c r="C6108" s="56"/>
      <c r="AC6108" s="56"/>
      <c r="AD6108" s="56"/>
      <c r="AE6108" s="56"/>
    </row>
    <row r="6109" spans="1:31" x14ac:dyDescent="0.25">
      <c r="A6109" s="41">
        <v>0</v>
      </c>
      <c r="C6109" s="56"/>
      <c r="AC6109" s="56"/>
      <c r="AD6109" s="56"/>
      <c r="AE6109" s="56"/>
    </row>
    <row r="6110" spans="1:31" x14ac:dyDescent="0.25">
      <c r="A6110" s="41">
        <v>0</v>
      </c>
      <c r="C6110" s="56"/>
      <c r="AC6110" s="56"/>
      <c r="AD6110" s="56"/>
      <c r="AE6110" s="56"/>
    </row>
    <row r="6111" spans="1:31" x14ac:dyDescent="0.25">
      <c r="A6111" s="41">
        <v>0</v>
      </c>
      <c r="C6111" s="56"/>
      <c r="AC6111" s="56"/>
      <c r="AD6111" s="56"/>
      <c r="AE6111" s="56"/>
    </row>
    <row r="6112" spans="1:31" x14ac:dyDescent="0.25">
      <c r="A6112" s="41">
        <v>0</v>
      </c>
      <c r="C6112" s="56"/>
      <c r="AC6112" s="56"/>
      <c r="AD6112" s="56"/>
      <c r="AE6112" s="56"/>
    </row>
    <row r="6113" spans="1:31" x14ac:dyDescent="0.25">
      <c r="A6113" s="41">
        <v>0</v>
      </c>
      <c r="C6113" s="56"/>
      <c r="AC6113" s="56"/>
      <c r="AD6113" s="56"/>
      <c r="AE6113" s="56"/>
    </row>
    <row r="6114" spans="1:31" x14ac:dyDescent="0.25">
      <c r="A6114" s="41">
        <v>0</v>
      </c>
      <c r="C6114" s="56"/>
      <c r="AC6114" s="56"/>
      <c r="AD6114" s="56"/>
      <c r="AE6114" s="56"/>
    </row>
    <row r="6115" spans="1:31" x14ac:dyDescent="0.25">
      <c r="A6115" s="41">
        <v>0</v>
      </c>
      <c r="C6115" s="56"/>
      <c r="AC6115" s="56"/>
      <c r="AD6115" s="56"/>
      <c r="AE6115" s="56"/>
    </row>
    <row r="6116" spans="1:31" x14ac:dyDescent="0.25">
      <c r="A6116" s="41">
        <v>0</v>
      </c>
      <c r="C6116" s="56"/>
      <c r="AC6116" s="56"/>
      <c r="AD6116" s="56"/>
      <c r="AE6116" s="56"/>
    </row>
    <row r="6117" spans="1:31" x14ac:dyDescent="0.25">
      <c r="A6117" s="41">
        <v>0</v>
      </c>
      <c r="C6117" s="56"/>
      <c r="AC6117" s="56"/>
      <c r="AD6117" s="56"/>
      <c r="AE6117" s="56"/>
    </row>
    <row r="6118" spans="1:31" x14ac:dyDescent="0.25">
      <c r="A6118" s="41">
        <v>0</v>
      </c>
      <c r="C6118" s="56"/>
      <c r="AC6118" s="56"/>
      <c r="AD6118" s="56"/>
      <c r="AE6118" s="56"/>
    </row>
    <row r="6119" spans="1:31" x14ac:dyDescent="0.25">
      <c r="A6119" s="41">
        <v>0</v>
      </c>
      <c r="C6119" s="56"/>
      <c r="AC6119" s="56"/>
      <c r="AD6119" s="56"/>
      <c r="AE6119" s="56"/>
    </row>
    <row r="6120" spans="1:31" x14ac:dyDescent="0.25">
      <c r="A6120" s="41">
        <v>0</v>
      </c>
      <c r="C6120" s="56"/>
      <c r="AC6120" s="56"/>
      <c r="AD6120" s="56"/>
      <c r="AE6120" s="56"/>
    </row>
    <row r="6121" spans="1:31" x14ac:dyDescent="0.25">
      <c r="A6121" s="41">
        <v>0</v>
      </c>
      <c r="C6121" s="56"/>
      <c r="AC6121" s="56"/>
      <c r="AD6121" s="56"/>
      <c r="AE6121" s="56"/>
    </row>
    <row r="6122" spans="1:31" x14ac:dyDescent="0.25">
      <c r="A6122" s="41">
        <v>0</v>
      </c>
      <c r="C6122" s="56"/>
      <c r="AC6122" s="56"/>
      <c r="AD6122" s="56"/>
      <c r="AE6122" s="56"/>
    </row>
    <row r="6123" spans="1:31" x14ac:dyDescent="0.25">
      <c r="A6123" s="41">
        <v>0</v>
      </c>
      <c r="C6123" s="56"/>
      <c r="AC6123" s="56"/>
      <c r="AD6123" s="56"/>
      <c r="AE6123" s="56"/>
    </row>
    <row r="6124" spans="1:31" x14ac:dyDescent="0.25">
      <c r="A6124" s="41">
        <v>0</v>
      </c>
      <c r="C6124" s="56"/>
      <c r="AC6124" s="56"/>
      <c r="AD6124" s="56"/>
      <c r="AE6124" s="56"/>
    </row>
    <row r="6125" spans="1:31" x14ac:dyDescent="0.25">
      <c r="A6125" s="41">
        <v>0</v>
      </c>
      <c r="C6125" s="56"/>
      <c r="AC6125" s="56"/>
      <c r="AD6125" s="56"/>
      <c r="AE6125" s="56"/>
    </row>
    <row r="6126" spans="1:31" x14ac:dyDescent="0.25">
      <c r="A6126" s="41">
        <v>0</v>
      </c>
      <c r="C6126" s="56"/>
      <c r="AC6126" s="56"/>
      <c r="AD6126" s="56"/>
      <c r="AE6126" s="56"/>
    </row>
    <row r="6127" spans="1:31" x14ac:dyDescent="0.25">
      <c r="A6127" s="41">
        <v>0</v>
      </c>
      <c r="C6127" s="56"/>
      <c r="AC6127" s="56"/>
      <c r="AD6127" s="56"/>
      <c r="AE6127" s="56"/>
    </row>
    <row r="6128" spans="1:31" x14ac:dyDescent="0.25">
      <c r="A6128" s="41">
        <v>0</v>
      </c>
      <c r="C6128" s="56"/>
      <c r="AC6128" s="56"/>
      <c r="AD6128" s="56"/>
      <c r="AE6128" s="56"/>
    </row>
    <row r="6129" spans="1:31" x14ac:dyDescent="0.25">
      <c r="A6129" s="41">
        <v>0</v>
      </c>
      <c r="C6129" s="56"/>
      <c r="AC6129" s="56"/>
      <c r="AD6129" s="56"/>
      <c r="AE6129" s="56"/>
    </row>
    <row r="6130" spans="1:31" x14ac:dyDescent="0.25">
      <c r="A6130" s="41">
        <v>0</v>
      </c>
      <c r="C6130" s="56"/>
      <c r="AC6130" s="56"/>
      <c r="AD6130" s="56"/>
      <c r="AE6130" s="56"/>
    </row>
    <row r="6131" spans="1:31" x14ac:dyDescent="0.25">
      <c r="A6131" s="41">
        <v>0</v>
      </c>
      <c r="C6131" s="56"/>
      <c r="AC6131" s="56"/>
      <c r="AD6131" s="56"/>
      <c r="AE6131" s="56"/>
    </row>
    <row r="6132" spans="1:31" x14ac:dyDescent="0.25">
      <c r="A6132" s="41">
        <v>0</v>
      </c>
      <c r="C6132" s="56"/>
      <c r="AC6132" s="56"/>
      <c r="AD6132" s="56"/>
      <c r="AE6132" s="56"/>
    </row>
    <row r="6133" spans="1:31" x14ac:dyDescent="0.25">
      <c r="A6133" s="41">
        <v>0</v>
      </c>
      <c r="C6133" s="56"/>
      <c r="AC6133" s="56"/>
      <c r="AD6133" s="56"/>
      <c r="AE6133" s="56"/>
    </row>
    <row r="6134" spans="1:31" x14ac:dyDescent="0.25">
      <c r="A6134" s="41">
        <v>0</v>
      </c>
      <c r="C6134" s="56"/>
      <c r="AC6134" s="56"/>
      <c r="AD6134" s="56"/>
      <c r="AE6134" s="56"/>
    </row>
    <row r="6135" spans="1:31" x14ac:dyDescent="0.25">
      <c r="A6135" s="41">
        <v>0</v>
      </c>
      <c r="C6135" s="56"/>
      <c r="AC6135" s="56"/>
      <c r="AD6135" s="56"/>
      <c r="AE6135" s="56"/>
    </row>
    <row r="6136" spans="1:31" x14ac:dyDescent="0.25">
      <c r="A6136" s="41">
        <v>0</v>
      </c>
      <c r="C6136" s="56"/>
      <c r="AC6136" s="56"/>
      <c r="AD6136" s="56"/>
      <c r="AE6136" s="56"/>
    </row>
    <row r="6137" spans="1:31" x14ac:dyDescent="0.25">
      <c r="A6137" s="41">
        <v>0</v>
      </c>
      <c r="C6137" s="56"/>
      <c r="AC6137" s="56"/>
      <c r="AD6137" s="56"/>
      <c r="AE6137" s="56"/>
    </row>
    <row r="6138" spans="1:31" x14ac:dyDescent="0.25">
      <c r="A6138" s="41">
        <v>0</v>
      </c>
      <c r="C6138" s="56"/>
      <c r="AC6138" s="56"/>
      <c r="AD6138" s="56"/>
      <c r="AE6138" s="56"/>
    </row>
    <row r="6139" spans="1:31" x14ac:dyDescent="0.25">
      <c r="A6139" s="41">
        <v>0</v>
      </c>
      <c r="C6139" s="56"/>
      <c r="AC6139" s="56"/>
      <c r="AD6139" s="56"/>
      <c r="AE6139" s="56"/>
    </row>
    <row r="6140" spans="1:31" x14ac:dyDescent="0.25">
      <c r="A6140" s="41">
        <v>1825</v>
      </c>
      <c r="C6140" s="56"/>
      <c r="AC6140" s="56"/>
      <c r="AD6140" s="56"/>
      <c r="AE6140" s="56"/>
    </row>
    <row r="6141" spans="1:31" x14ac:dyDescent="0.25">
      <c r="A6141" s="41">
        <v>0</v>
      </c>
      <c r="C6141" s="56"/>
      <c r="AC6141" s="56"/>
      <c r="AD6141" s="56"/>
      <c r="AE6141" s="56"/>
    </row>
    <row r="6142" spans="1:31" x14ac:dyDescent="0.25">
      <c r="A6142" s="41">
        <v>0</v>
      </c>
      <c r="C6142" s="56"/>
      <c r="AC6142" s="56"/>
      <c r="AD6142" s="56"/>
      <c r="AE6142" s="56"/>
    </row>
    <row r="6143" spans="1:31" x14ac:dyDescent="0.25">
      <c r="A6143" s="41">
        <v>0</v>
      </c>
      <c r="C6143" s="56"/>
      <c r="AC6143" s="56"/>
      <c r="AD6143" s="56"/>
      <c r="AE6143" s="56"/>
    </row>
    <row r="6144" spans="1:31" x14ac:dyDescent="0.25">
      <c r="A6144" s="41">
        <v>0</v>
      </c>
      <c r="C6144" s="56"/>
      <c r="AC6144" s="56"/>
      <c r="AD6144" s="56"/>
      <c r="AE6144" s="56"/>
    </row>
    <row r="6145" spans="1:31" x14ac:dyDescent="0.25">
      <c r="A6145" s="41">
        <v>0</v>
      </c>
      <c r="C6145" s="56"/>
      <c r="AC6145" s="56"/>
      <c r="AD6145" s="56"/>
      <c r="AE6145" s="56"/>
    </row>
    <row r="6146" spans="1:31" x14ac:dyDescent="0.25">
      <c r="A6146" s="41">
        <v>8282</v>
      </c>
      <c r="C6146" s="56"/>
      <c r="AC6146" s="56"/>
      <c r="AD6146" s="56"/>
      <c r="AE6146" s="56"/>
    </row>
    <row r="6147" spans="1:31" x14ac:dyDescent="0.25">
      <c r="A6147" s="41">
        <v>0</v>
      </c>
      <c r="C6147" s="56"/>
      <c r="AC6147" s="56"/>
      <c r="AD6147" s="56"/>
      <c r="AE6147" s="56"/>
    </row>
    <row r="6148" spans="1:31" x14ac:dyDescent="0.25">
      <c r="A6148" s="41">
        <v>0</v>
      </c>
      <c r="C6148" s="56"/>
      <c r="AC6148" s="56"/>
      <c r="AD6148" s="56"/>
      <c r="AE6148" s="56"/>
    </row>
    <row r="6149" spans="1:31" x14ac:dyDescent="0.25">
      <c r="A6149" s="41">
        <v>0</v>
      </c>
      <c r="C6149" s="56"/>
      <c r="AC6149" s="56"/>
      <c r="AD6149" s="56"/>
      <c r="AE6149" s="56"/>
    </row>
    <row r="6150" spans="1:31" x14ac:dyDescent="0.25">
      <c r="A6150" s="41">
        <v>0</v>
      </c>
      <c r="C6150" s="56"/>
      <c r="AC6150" s="56"/>
      <c r="AD6150" s="56"/>
      <c r="AE6150" s="56"/>
    </row>
    <row r="6151" spans="1:31" x14ac:dyDescent="0.25">
      <c r="A6151" s="41">
        <v>0</v>
      </c>
      <c r="C6151" s="56"/>
      <c r="AC6151" s="56"/>
      <c r="AD6151" s="56"/>
      <c r="AE6151" s="56"/>
    </row>
    <row r="6152" spans="1:31" x14ac:dyDescent="0.25">
      <c r="A6152" s="41">
        <v>0</v>
      </c>
      <c r="C6152" s="56"/>
      <c r="AC6152" s="56"/>
      <c r="AD6152" s="56"/>
      <c r="AE6152" s="56"/>
    </row>
    <row r="6153" spans="1:31" x14ac:dyDescent="0.25">
      <c r="A6153" s="41">
        <v>0</v>
      </c>
      <c r="C6153" s="56"/>
      <c r="AC6153" s="56"/>
      <c r="AD6153" s="56"/>
      <c r="AE6153" s="56"/>
    </row>
    <row r="6154" spans="1:31" x14ac:dyDescent="0.25">
      <c r="A6154" s="41">
        <v>0</v>
      </c>
      <c r="C6154" s="56"/>
      <c r="AC6154" s="56"/>
      <c r="AD6154" s="56"/>
      <c r="AE6154" s="56"/>
    </row>
    <row r="6155" spans="1:31" x14ac:dyDescent="0.25">
      <c r="A6155" s="41">
        <v>0</v>
      </c>
      <c r="C6155" s="56"/>
      <c r="AC6155" s="56"/>
      <c r="AD6155" s="56"/>
      <c r="AE6155" s="56"/>
    </row>
    <row r="6156" spans="1:31" x14ac:dyDescent="0.25">
      <c r="A6156" s="41">
        <v>0</v>
      </c>
      <c r="C6156" s="56"/>
      <c r="AC6156" s="56"/>
      <c r="AD6156" s="56"/>
      <c r="AE6156" s="56"/>
    </row>
    <row r="6157" spans="1:31" x14ac:dyDescent="0.25">
      <c r="A6157" s="41">
        <v>0</v>
      </c>
      <c r="C6157" s="56"/>
      <c r="AC6157" s="56"/>
      <c r="AD6157" s="56"/>
      <c r="AE6157" s="56"/>
    </row>
    <row r="6158" spans="1:31" x14ac:dyDescent="0.25">
      <c r="A6158" s="41">
        <v>0</v>
      </c>
      <c r="C6158" s="56"/>
      <c r="AC6158" s="56"/>
      <c r="AD6158" s="56"/>
      <c r="AE6158" s="56"/>
    </row>
    <row r="6159" spans="1:31" x14ac:dyDescent="0.25">
      <c r="A6159" s="41">
        <v>0</v>
      </c>
      <c r="C6159" s="56"/>
      <c r="AC6159" s="56"/>
      <c r="AD6159" s="56"/>
      <c r="AE6159" s="56"/>
    </row>
    <row r="6160" spans="1:31" x14ac:dyDescent="0.25">
      <c r="A6160" s="41">
        <v>0</v>
      </c>
      <c r="C6160" s="56"/>
      <c r="AC6160" s="56"/>
      <c r="AD6160" s="56"/>
      <c r="AE6160" s="56"/>
    </row>
    <row r="6161" spans="1:31" x14ac:dyDescent="0.25">
      <c r="A6161" s="41">
        <v>0</v>
      </c>
      <c r="C6161" s="56"/>
      <c r="AC6161" s="56"/>
      <c r="AD6161" s="56"/>
      <c r="AE6161" s="56"/>
    </row>
    <row r="6162" spans="1:31" x14ac:dyDescent="0.25">
      <c r="A6162" s="41">
        <v>0</v>
      </c>
      <c r="C6162" s="56"/>
      <c r="AC6162" s="56"/>
      <c r="AD6162" s="56"/>
      <c r="AE6162" s="56"/>
    </row>
    <row r="6163" spans="1:31" x14ac:dyDescent="0.25">
      <c r="A6163" s="41">
        <v>0</v>
      </c>
      <c r="C6163" s="56"/>
      <c r="AC6163" s="56"/>
      <c r="AD6163" s="56"/>
      <c r="AE6163" s="56"/>
    </row>
    <row r="6164" spans="1:31" x14ac:dyDescent="0.25">
      <c r="A6164" s="41">
        <v>0</v>
      </c>
      <c r="C6164" s="56"/>
      <c r="AC6164" s="56"/>
      <c r="AD6164" s="56"/>
      <c r="AE6164" s="56"/>
    </row>
    <row r="6165" spans="1:31" x14ac:dyDescent="0.25">
      <c r="A6165" s="41">
        <v>0</v>
      </c>
      <c r="C6165" s="56"/>
      <c r="AC6165" s="56"/>
      <c r="AD6165" s="56"/>
      <c r="AE6165" s="56"/>
    </row>
    <row r="6166" spans="1:31" x14ac:dyDescent="0.25">
      <c r="A6166" s="41">
        <v>0</v>
      </c>
      <c r="C6166" s="56"/>
      <c r="AC6166" s="56"/>
      <c r="AD6166" s="56"/>
      <c r="AE6166" s="56"/>
    </row>
    <row r="6167" spans="1:31" x14ac:dyDescent="0.25">
      <c r="A6167" s="41">
        <v>0</v>
      </c>
      <c r="C6167" s="56"/>
      <c r="AC6167" s="56"/>
      <c r="AD6167" s="56"/>
      <c r="AE6167" s="56"/>
    </row>
    <row r="6168" spans="1:31" x14ac:dyDescent="0.25">
      <c r="A6168" s="41">
        <v>0</v>
      </c>
      <c r="C6168" s="56"/>
      <c r="AC6168" s="56"/>
      <c r="AD6168" s="56"/>
      <c r="AE6168" s="56"/>
    </row>
    <row r="6169" spans="1:31" x14ac:dyDescent="0.25">
      <c r="A6169" s="41">
        <v>0</v>
      </c>
      <c r="C6169" s="56"/>
      <c r="AC6169" s="56"/>
      <c r="AD6169" s="56"/>
      <c r="AE6169" s="56"/>
    </row>
    <row r="6170" spans="1:31" x14ac:dyDescent="0.25">
      <c r="A6170" s="41">
        <v>0</v>
      </c>
      <c r="C6170" s="56"/>
      <c r="AC6170" s="56"/>
      <c r="AD6170" s="56"/>
      <c r="AE6170" s="56"/>
    </row>
    <row r="6171" spans="1:31" x14ac:dyDescent="0.25">
      <c r="A6171" s="41">
        <v>0</v>
      </c>
      <c r="C6171" s="56"/>
      <c r="AC6171" s="56"/>
      <c r="AD6171" s="56"/>
      <c r="AE6171" s="56"/>
    </row>
    <row r="6172" spans="1:31" x14ac:dyDescent="0.25">
      <c r="A6172" s="41">
        <v>0</v>
      </c>
      <c r="C6172" s="56"/>
      <c r="AC6172" s="56"/>
      <c r="AD6172" s="56"/>
      <c r="AE6172" s="56"/>
    </row>
    <row r="6173" spans="1:31" x14ac:dyDescent="0.25">
      <c r="A6173" s="41">
        <v>0</v>
      </c>
      <c r="C6173" s="56"/>
      <c r="AC6173" s="56"/>
      <c r="AD6173" s="56"/>
      <c r="AE6173" s="56"/>
    </row>
    <row r="6174" spans="1:31" x14ac:dyDescent="0.25">
      <c r="A6174" s="41">
        <v>0</v>
      </c>
      <c r="C6174" s="56"/>
      <c r="AC6174" s="56"/>
      <c r="AD6174" s="56"/>
      <c r="AE6174" s="56"/>
    </row>
    <row r="6175" spans="1:31" x14ac:dyDescent="0.25">
      <c r="A6175" s="41">
        <v>0</v>
      </c>
      <c r="C6175" s="56"/>
      <c r="AC6175" s="56"/>
      <c r="AD6175" s="56"/>
      <c r="AE6175" s="56"/>
    </row>
    <row r="6176" spans="1:31" x14ac:dyDescent="0.25">
      <c r="A6176" s="41">
        <v>0</v>
      </c>
      <c r="C6176" s="56"/>
      <c r="AC6176" s="56"/>
      <c r="AD6176" s="56"/>
      <c r="AE6176" s="56"/>
    </row>
    <row r="6177" spans="1:31" x14ac:dyDescent="0.25">
      <c r="A6177" s="41">
        <v>0</v>
      </c>
      <c r="C6177" s="56"/>
      <c r="AC6177" s="56"/>
      <c r="AD6177" s="56"/>
      <c r="AE6177" s="56"/>
    </row>
    <row r="6178" spans="1:31" x14ac:dyDescent="0.25">
      <c r="A6178" s="41">
        <v>0</v>
      </c>
      <c r="C6178" s="56"/>
      <c r="AC6178" s="56"/>
      <c r="AD6178" s="56"/>
      <c r="AE6178" s="56"/>
    </row>
    <row r="6179" spans="1:31" x14ac:dyDescent="0.25">
      <c r="A6179" s="41">
        <v>0</v>
      </c>
      <c r="C6179" s="56"/>
      <c r="AC6179" s="56"/>
      <c r="AD6179" s="56"/>
      <c r="AE6179" s="56"/>
    </row>
    <row r="6180" spans="1:31" x14ac:dyDescent="0.25">
      <c r="A6180" s="41">
        <v>0</v>
      </c>
      <c r="C6180" s="56"/>
      <c r="AC6180" s="56"/>
      <c r="AD6180" s="56"/>
      <c r="AE6180" s="56"/>
    </row>
    <row r="6181" spans="1:31" x14ac:dyDescent="0.25">
      <c r="A6181" s="41">
        <v>0</v>
      </c>
      <c r="C6181" s="56"/>
      <c r="AC6181" s="56"/>
      <c r="AD6181" s="56"/>
      <c r="AE6181" s="56"/>
    </row>
    <row r="6182" spans="1:31" x14ac:dyDescent="0.25">
      <c r="A6182" s="41">
        <v>0</v>
      </c>
      <c r="C6182" s="56"/>
      <c r="AC6182" s="56"/>
      <c r="AD6182" s="56"/>
      <c r="AE6182" s="56"/>
    </row>
    <row r="6183" spans="1:31" x14ac:dyDescent="0.25">
      <c r="A6183" s="41">
        <v>0</v>
      </c>
      <c r="C6183" s="56"/>
      <c r="AC6183" s="56"/>
      <c r="AD6183" s="56"/>
      <c r="AE6183" s="56"/>
    </row>
    <row r="6184" spans="1:31" x14ac:dyDescent="0.25">
      <c r="A6184" s="41">
        <v>0</v>
      </c>
      <c r="C6184" s="56"/>
      <c r="AC6184" s="56"/>
      <c r="AD6184" s="56"/>
      <c r="AE6184" s="56"/>
    </row>
    <row r="6185" spans="1:31" x14ac:dyDescent="0.25">
      <c r="A6185" s="41">
        <v>0</v>
      </c>
      <c r="C6185" s="56"/>
      <c r="AC6185" s="56"/>
      <c r="AD6185" s="56"/>
      <c r="AE6185" s="56"/>
    </row>
    <row r="6186" spans="1:31" x14ac:dyDescent="0.25">
      <c r="A6186" s="41">
        <v>0</v>
      </c>
      <c r="C6186" s="56"/>
      <c r="AC6186" s="56"/>
      <c r="AD6186" s="56"/>
      <c r="AE6186" s="56"/>
    </row>
    <row r="6187" spans="1:31" x14ac:dyDescent="0.25">
      <c r="A6187" s="41">
        <v>0</v>
      </c>
      <c r="C6187" s="56"/>
      <c r="AC6187" s="56"/>
      <c r="AD6187" s="56"/>
      <c r="AE6187" s="56"/>
    </row>
    <row r="6188" spans="1:31" x14ac:dyDescent="0.25">
      <c r="A6188" s="41">
        <v>0</v>
      </c>
      <c r="C6188" s="56"/>
      <c r="AC6188" s="56"/>
      <c r="AD6188" s="56"/>
      <c r="AE6188" s="56"/>
    </row>
    <row r="6189" spans="1:31" x14ac:dyDescent="0.25">
      <c r="A6189" s="41">
        <v>0</v>
      </c>
      <c r="C6189" s="56"/>
      <c r="AC6189" s="56"/>
      <c r="AD6189" s="56"/>
      <c r="AE6189" s="56"/>
    </row>
    <row r="6190" spans="1:31" x14ac:dyDescent="0.25">
      <c r="A6190" s="41">
        <v>0</v>
      </c>
      <c r="C6190" s="56"/>
      <c r="AC6190" s="56"/>
      <c r="AD6190" s="56"/>
      <c r="AE6190" s="56"/>
    </row>
    <row r="6191" spans="1:31" x14ac:dyDescent="0.25">
      <c r="A6191" s="41">
        <v>0</v>
      </c>
      <c r="C6191" s="56"/>
      <c r="AC6191" s="56"/>
      <c r="AD6191" s="56"/>
      <c r="AE6191" s="56"/>
    </row>
    <row r="6192" spans="1:31" x14ac:dyDescent="0.25">
      <c r="A6192" s="41">
        <v>0</v>
      </c>
      <c r="C6192" s="56"/>
      <c r="AC6192" s="56"/>
      <c r="AD6192" s="56"/>
      <c r="AE6192" s="56"/>
    </row>
    <row r="6193" spans="1:31" x14ac:dyDescent="0.25">
      <c r="A6193" s="41">
        <v>0</v>
      </c>
      <c r="C6193" s="56"/>
      <c r="AC6193" s="56"/>
      <c r="AD6193" s="56"/>
      <c r="AE6193" s="56"/>
    </row>
    <row r="6194" spans="1:31" x14ac:dyDescent="0.25">
      <c r="A6194" s="41">
        <v>0</v>
      </c>
      <c r="C6194" s="56"/>
      <c r="AC6194" s="56"/>
      <c r="AD6194" s="56"/>
      <c r="AE6194" s="56"/>
    </row>
    <row r="6195" spans="1:31" x14ac:dyDescent="0.25">
      <c r="A6195" s="41">
        <v>0</v>
      </c>
      <c r="C6195" s="56"/>
      <c r="AC6195" s="56"/>
      <c r="AD6195" s="56"/>
      <c r="AE6195" s="56"/>
    </row>
    <row r="6196" spans="1:31" x14ac:dyDescent="0.25">
      <c r="A6196" s="41">
        <v>0</v>
      </c>
      <c r="C6196" s="56"/>
      <c r="AC6196" s="56"/>
      <c r="AD6196" s="56"/>
      <c r="AE6196" s="56"/>
    </row>
    <row r="6197" spans="1:31" x14ac:dyDescent="0.25">
      <c r="A6197" s="41">
        <v>0</v>
      </c>
      <c r="C6197" s="56"/>
      <c r="AC6197" s="56"/>
      <c r="AD6197" s="56"/>
      <c r="AE6197" s="56"/>
    </row>
    <row r="6198" spans="1:31" x14ac:dyDescent="0.25">
      <c r="A6198" s="41">
        <v>0</v>
      </c>
      <c r="C6198" s="56"/>
      <c r="AC6198" s="56"/>
      <c r="AD6198" s="56"/>
      <c r="AE6198" s="56"/>
    </row>
    <row r="6199" spans="1:31" x14ac:dyDescent="0.25">
      <c r="A6199" s="41">
        <v>0</v>
      </c>
      <c r="C6199" s="56"/>
      <c r="AC6199" s="56"/>
      <c r="AD6199" s="56"/>
      <c r="AE6199" s="56"/>
    </row>
    <row r="6200" spans="1:31" x14ac:dyDescent="0.25">
      <c r="A6200" s="41">
        <v>0</v>
      </c>
      <c r="C6200" s="56"/>
      <c r="AC6200" s="56"/>
      <c r="AD6200" s="56"/>
      <c r="AE6200" s="56"/>
    </row>
    <row r="6201" spans="1:31" x14ac:dyDescent="0.25">
      <c r="A6201" s="41">
        <v>0</v>
      </c>
      <c r="C6201" s="56"/>
      <c r="AC6201" s="56"/>
      <c r="AD6201" s="56"/>
      <c r="AE6201" s="56"/>
    </row>
    <row r="6202" spans="1:31" x14ac:dyDescent="0.25">
      <c r="A6202" s="41">
        <v>0</v>
      </c>
      <c r="C6202" s="56"/>
      <c r="AC6202" s="56"/>
      <c r="AD6202" s="56"/>
      <c r="AE6202" s="56"/>
    </row>
    <row r="6203" spans="1:31" x14ac:dyDescent="0.25">
      <c r="A6203" s="41">
        <v>0</v>
      </c>
      <c r="C6203" s="56"/>
      <c r="AC6203" s="56"/>
      <c r="AD6203" s="56"/>
      <c r="AE6203" s="56"/>
    </row>
    <row r="6204" spans="1:31" x14ac:dyDescent="0.25">
      <c r="A6204" s="41">
        <v>0</v>
      </c>
      <c r="C6204" s="56"/>
      <c r="AC6204" s="56"/>
      <c r="AD6204" s="56"/>
      <c r="AE6204" s="56"/>
    </row>
    <row r="6205" spans="1:31" x14ac:dyDescent="0.25">
      <c r="A6205" s="41">
        <v>0</v>
      </c>
      <c r="C6205" s="56"/>
      <c r="AC6205" s="56"/>
      <c r="AD6205" s="56"/>
      <c r="AE6205" s="56"/>
    </row>
    <row r="6206" spans="1:31" x14ac:dyDescent="0.25">
      <c r="A6206" s="41">
        <v>0</v>
      </c>
      <c r="C6206" s="56"/>
      <c r="AC6206" s="56"/>
      <c r="AD6206" s="56"/>
      <c r="AE6206" s="56"/>
    </row>
    <row r="6207" spans="1:31" x14ac:dyDescent="0.25">
      <c r="A6207" s="41">
        <v>0</v>
      </c>
      <c r="C6207" s="56"/>
      <c r="AC6207" s="56"/>
      <c r="AD6207" s="56"/>
      <c r="AE6207" s="56"/>
    </row>
    <row r="6208" spans="1:31" x14ac:dyDescent="0.25">
      <c r="A6208" s="41">
        <v>0</v>
      </c>
      <c r="C6208" s="56"/>
      <c r="AC6208" s="56"/>
      <c r="AD6208" s="56"/>
      <c r="AE6208" s="56"/>
    </row>
    <row r="6209" spans="1:31" x14ac:dyDescent="0.25">
      <c r="A6209" s="41">
        <v>0</v>
      </c>
      <c r="C6209" s="56"/>
      <c r="AC6209" s="56"/>
      <c r="AD6209" s="56"/>
      <c r="AE6209" s="56"/>
    </row>
    <row r="6210" spans="1:31" x14ac:dyDescent="0.25">
      <c r="A6210" s="41">
        <v>0</v>
      </c>
      <c r="C6210" s="56"/>
      <c r="AC6210" s="56"/>
      <c r="AD6210" s="56"/>
      <c r="AE6210" s="56"/>
    </row>
    <row r="6211" spans="1:31" x14ac:dyDescent="0.25">
      <c r="A6211" s="41">
        <v>0</v>
      </c>
      <c r="C6211" s="56"/>
      <c r="AC6211" s="56"/>
      <c r="AD6211" s="56"/>
      <c r="AE6211" s="56"/>
    </row>
    <row r="6212" spans="1:31" x14ac:dyDescent="0.25">
      <c r="A6212" s="41">
        <v>0</v>
      </c>
      <c r="C6212" s="56"/>
      <c r="AC6212" s="56"/>
      <c r="AD6212" s="56"/>
      <c r="AE6212" s="56"/>
    </row>
    <row r="6213" spans="1:31" x14ac:dyDescent="0.25">
      <c r="A6213" s="41">
        <v>0</v>
      </c>
      <c r="C6213" s="56"/>
      <c r="AC6213" s="56"/>
      <c r="AD6213" s="56"/>
      <c r="AE6213" s="56"/>
    </row>
    <row r="6214" spans="1:31" x14ac:dyDescent="0.25">
      <c r="A6214" s="41">
        <v>0</v>
      </c>
      <c r="C6214" s="56"/>
      <c r="AC6214" s="56"/>
      <c r="AD6214" s="56"/>
      <c r="AE6214" s="56"/>
    </row>
    <row r="6215" spans="1:31" x14ac:dyDescent="0.25">
      <c r="A6215" s="41">
        <v>0</v>
      </c>
      <c r="C6215" s="56"/>
      <c r="AC6215" s="56"/>
      <c r="AD6215" s="56"/>
      <c r="AE6215" s="56"/>
    </row>
    <row r="6216" spans="1:31" x14ac:dyDescent="0.25">
      <c r="A6216" s="41">
        <v>0</v>
      </c>
      <c r="C6216" s="56"/>
      <c r="AC6216" s="56"/>
      <c r="AD6216" s="56"/>
      <c r="AE6216" s="56"/>
    </row>
    <row r="6217" spans="1:31" x14ac:dyDescent="0.25">
      <c r="A6217" s="41">
        <v>0</v>
      </c>
      <c r="C6217" s="56"/>
      <c r="AC6217" s="56"/>
      <c r="AD6217" s="56"/>
      <c r="AE6217" s="56"/>
    </row>
    <row r="6218" spans="1:31" x14ac:dyDescent="0.25">
      <c r="A6218" s="41">
        <v>0</v>
      </c>
      <c r="C6218" s="56"/>
      <c r="AC6218" s="56"/>
      <c r="AD6218" s="56"/>
      <c r="AE6218" s="56"/>
    </row>
    <row r="6219" spans="1:31" x14ac:dyDescent="0.25">
      <c r="A6219" s="41">
        <v>0</v>
      </c>
      <c r="C6219" s="56"/>
      <c r="AC6219" s="56"/>
      <c r="AD6219" s="56"/>
      <c r="AE6219" s="56"/>
    </row>
    <row r="6220" spans="1:31" x14ac:dyDescent="0.25">
      <c r="A6220" s="41">
        <v>0</v>
      </c>
      <c r="C6220" s="56"/>
      <c r="AC6220" s="56"/>
      <c r="AD6220" s="56"/>
      <c r="AE6220" s="56"/>
    </row>
    <row r="6221" spans="1:31" x14ac:dyDescent="0.25">
      <c r="A6221" s="41">
        <v>0</v>
      </c>
      <c r="C6221" s="56"/>
      <c r="AC6221" s="56"/>
      <c r="AD6221" s="56"/>
      <c r="AE6221" s="56"/>
    </row>
    <row r="6222" spans="1:31" x14ac:dyDescent="0.25">
      <c r="A6222" s="41">
        <v>0</v>
      </c>
      <c r="C6222" s="56"/>
      <c r="AC6222" s="56"/>
      <c r="AD6222" s="56"/>
      <c r="AE6222" s="56"/>
    </row>
    <row r="6223" spans="1:31" x14ac:dyDescent="0.25">
      <c r="A6223" s="41">
        <v>0</v>
      </c>
      <c r="C6223" s="56"/>
      <c r="AC6223" s="56"/>
      <c r="AD6223" s="56"/>
      <c r="AE6223" s="56"/>
    </row>
    <row r="6224" spans="1:31" x14ac:dyDescent="0.25">
      <c r="A6224" s="41">
        <v>0</v>
      </c>
      <c r="C6224" s="56"/>
      <c r="AC6224" s="56"/>
      <c r="AD6224" s="56"/>
      <c r="AE6224" s="56"/>
    </row>
    <row r="6225" spans="1:31" x14ac:dyDescent="0.25">
      <c r="A6225" s="41">
        <v>0</v>
      </c>
      <c r="C6225" s="56"/>
      <c r="AC6225" s="56"/>
      <c r="AD6225" s="56"/>
      <c r="AE6225" s="56"/>
    </row>
    <row r="6226" spans="1:31" x14ac:dyDescent="0.25">
      <c r="A6226" s="41">
        <v>0</v>
      </c>
      <c r="C6226" s="56"/>
      <c r="AC6226" s="56"/>
      <c r="AD6226" s="56"/>
      <c r="AE6226" s="56"/>
    </row>
    <row r="6227" spans="1:31" x14ac:dyDescent="0.25">
      <c r="A6227" s="41">
        <v>0</v>
      </c>
      <c r="C6227" s="56"/>
      <c r="AC6227" s="56"/>
      <c r="AD6227" s="56"/>
      <c r="AE6227" s="56"/>
    </row>
    <row r="6228" spans="1:31" x14ac:dyDescent="0.25">
      <c r="A6228" s="41">
        <v>0</v>
      </c>
      <c r="C6228" s="56"/>
      <c r="AC6228" s="56"/>
      <c r="AD6228" s="56"/>
      <c r="AE6228" s="56"/>
    </row>
    <row r="6229" spans="1:31" x14ac:dyDescent="0.25">
      <c r="A6229" s="41">
        <v>0</v>
      </c>
      <c r="C6229" s="56"/>
      <c r="AC6229" s="56"/>
      <c r="AD6229" s="56"/>
      <c r="AE6229" s="56"/>
    </row>
    <row r="6230" spans="1:31" x14ac:dyDescent="0.25">
      <c r="A6230" s="41">
        <v>0</v>
      </c>
      <c r="C6230" s="56"/>
      <c r="AC6230" s="56"/>
      <c r="AD6230" s="56"/>
      <c r="AE6230" s="56"/>
    </row>
    <row r="6231" spans="1:31" x14ac:dyDescent="0.25">
      <c r="A6231" s="41">
        <v>0</v>
      </c>
      <c r="C6231" s="56"/>
      <c r="AC6231" s="56"/>
      <c r="AD6231" s="56"/>
      <c r="AE6231" s="56"/>
    </row>
    <row r="6232" spans="1:31" x14ac:dyDescent="0.25">
      <c r="A6232" s="41">
        <v>0</v>
      </c>
      <c r="C6232" s="56"/>
      <c r="AC6232" s="56"/>
      <c r="AD6232" s="56"/>
      <c r="AE6232" s="56"/>
    </row>
    <row r="6233" spans="1:31" x14ac:dyDescent="0.25">
      <c r="A6233" s="41">
        <v>0</v>
      </c>
      <c r="C6233" s="56"/>
      <c r="AC6233" s="56"/>
      <c r="AD6233" s="56"/>
      <c r="AE6233" s="56"/>
    </row>
    <row r="6234" spans="1:31" x14ac:dyDescent="0.25">
      <c r="A6234" s="41">
        <v>0</v>
      </c>
      <c r="C6234" s="56"/>
      <c r="AC6234" s="56"/>
      <c r="AD6234" s="56"/>
      <c r="AE6234" s="56"/>
    </row>
    <row r="6235" spans="1:31" x14ac:dyDescent="0.25">
      <c r="A6235" s="41">
        <v>0</v>
      </c>
      <c r="C6235" s="56"/>
      <c r="AC6235" s="56"/>
      <c r="AD6235" s="56"/>
      <c r="AE6235" s="56"/>
    </row>
    <row r="6236" spans="1:31" x14ac:dyDescent="0.25">
      <c r="A6236" s="41">
        <v>0</v>
      </c>
      <c r="C6236" s="56"/>
      <c r="AC6236" s="56"/>
      <c r="AD6236" s="56"/>
      <c r="AE6236" s="56"/>
    </row>
    <row r="6237" spans="1:31" x14ac:dyDescent="0.25">
      <c r="A6237" s="41">
        <v>0</v>
      </c>
      <c r="C6237" s="56"/>
      <c r="AC6237" s="56"/>
      <c r="AD6237" s="56"/>
      <c r="AE6237" s="56"/>
    </row>
    <row r="6238" spans="1:31" x14ac:dyDescent="0.25">
      <c r="A6238" s="41">
        <v>0</v>
      </c>
      <c r="C6238" s="56"/>
      <c r="AC6238" s="56"/>
      <c r="AD6238" s="56"/>
      <c r="AE6238" s="56"/>
    </row>
    <row r="6239" spans="1:31" x14ac:dyDescent="0.25">
      <c r="A6239" s="41">
        <v>0</v>
      </c>
      <c r="C6239" s="56"/>
      <c r="AC6239" s="56"/>
      <c r="AD6239" s="56"/>
      <c r="AE6239" s="56"/>
    </row>
    <row r="6240" spans="1:31" x14ac:dyDescent="0.25">
      <c r="A6240" s="41">
        <v>0</v>
      </c>
      <c r="C6240" s="56"/>
      <c r="AC6240" s="56"/>
      <c r="AD6240" s="56"/>
      <c r="AE6240" s="56"/>
    </row>
    <row r="6241" spans="1:31" x14ac:dyDescent="0.25">
      <c r="A6241" s="41">
        <v>0</v>
      </c>
      <c r="C6241" s="56"/>
      <c r="AC6241" s="56"/>
      <c r="AD6241" s="56"/>
      <c r="AE6241" s="56"/>
    </row>
    <row r="6242" spans="1:31" x14ac:dyDescent="0.25">
      <c r="A6242" s="41">
        <v>0</v>
      </c>
      <c r="C6242" s="56"/>
      <c r="AC6242" s="56"/>
      <c r="AD6242" s="56"/>
      <c r="AE6242" s="56"/>
    </row>
    <row r="6243" spans="1:31" x14ac:dyDescent="0.25">
      <c r="A6243" s="41">
        <v>0</v>
      </c>
      <c r="C6243" s="56"/>
      <c r="AC6243" s="56"/>
      <c r="AD6243" s="56"/>
      <c r="AE6243" s="56"/>
    </row>
    <row r="6244" spans="1:31" x14ac:dyDescent="0.25">
      <c r="A6244" s="41">
        <v>0</v>
      </c>
      <c r="C6244" s="56"/>
      <c r="AC6244" s="56"/>
      <c r="AD6244" s="56"/>
      <c r="AE6244" s="56"/>
    </row>
    <row r="6245" spans="1:31" x14ac:dyDescent="0.25">
      <c r="A6245" s="41">
        <v>0</v>
      </c>
      <c r="C6245" s="56"/>
      <c r="AC6245" s="56"/>
      <c r="AD6245" s="56"/>
      <c r="AE6245" s="56"/>
    </row>
    <row r="6246" spans="1:31" x14ac:dyDescent="0.25">
      <c r="A6246" s="41">
        <v>0</v>
      </c>
      <c r="C6246" s="56"/>
      <c r="AC6246" s="56"/>
      <c r="AD6246" s="56"/>
      <c r="AE6246" s="56"/>
    </row>
    <row r="6247" spans="1:31" x14ac:dyDescent="0.25">
      <c r="A6247" s="41">
        <v>0</v>
      </c>
      <c r="C6247" s="56"/>
      <c r="AC6247" s="56"/>
      <c r="AD6247" s="56"/>
      <c r="AE6247" s="56"/>
    </row>
    <row r="6248" spans="1:31" x14ac:dyDescent="0.25">
      <c r="A6248" s="41">
        <v>0</v>
      </c>
      <c r="C6248" s="56"/>
      <c r="AC6248" s="56"/>
      <c r="AD6248" s="56"/>
      <c r="AE6248" s="56"/>
    </row>
    <row r="6249" spans="1:31" x14ac:dyDescent="0.25">
      <c r="A6249" s="41">
        <v>0</v>
      </c>
      <c r="C6249" s="56"/>
      <c r="AC6249" s="56"/>
      <c r="AD6249" s="56"/>
      <c r="AE6249" s="56"/>
    </row>
    <row r="6250" spans="1:31" x14ac:dyDescent="0.25">
      <c r="A6250" s="41">
        <v>0</v>
      </c>
      <c r="C6250" s="56"/>
      <c r="AC6250" s="56"/>
      <c r="AD6250" s="56"/>
      <c r="AE6250" s="56"/>
    </row>
    <row r="6251" spans="1:31" x14ac:dyDescent="0.25">
      <c r="A6251" s="41">
        <v>0</v>
      </c>
      <c r="C6251" s="56"/>
      <c r="AC6251" s="56"/>
      <c r="AD6251" s="56"/>
      <c r="AE6251" s="56"/>
    </row>
    <row r="6252" spans="1:31" x14ac:dyDescent="0.25">
      <c r="A6252" s="41">
        <v>0</v>
      </c>
      <c r="C6252" s="56"/>
      <c r="AC6252" s="56"/>
      <c r="AD6252" s="56"/>
      <c r="AE6252" s="56"/>
    </row>
    <row r="6253" spans="1:31" x14ac:dyDescent="0.25">
      <c r="A6253" s="41">
        <v>0</v>
      </c>
      <c r="C6253" s="56"/>
      <c r="AC6253" s="56"/>
      <c r="AD6253" s="56"/>
      <c r="AE6253" s="56"/>
    </row>
    <row r="6254" spans="1:31" x14ac:dyDescent="0.25">
      <c r="A6254" s="41">
        <v>0</v>
      </c>
      <c r="C6254" s="56"/>
      <c r="AC6254" s="56"/>
      <c r="AD6254" s="56"/>
      <c r="AE6254" s="56"/>
    </row>
    <row r="6255" spans="1:31" x14ac:dyDescent="0.25">
      <c r="A6255" s="41">
        <v>0</v>
      </c>
      <c r="C6255" s="56"/>
      <c r="AC6255" s="56"/>
      <c r="AD6255" s="56"/>
      <c r="AE6255" s="56"/>
    </row>
    <row r="6256" spans="1:31" x14ac:dyDescent="0.25">
      <c r="A6256" s="41">
        <v>0</v>
      </c>
      <c r="C6256" s="56"/>
      <c r="AC6256" s="56"/>
      <c r="AD6256" s="56"/>
      <c r="AE6256" s="56"/>
    </row>
    <row r="6257" spans="1:31" x14ac:dyDescent="0.25">
      <c r="A6257" s="41">
        <v>0</v>
      </c>
      <c r="C6257" s="56"/>
      <c r="AC6257" s="56"/>
      <c r="AD6257" s="56"/>
      <c r="AE6257" s="56"/>
    </row>
    <row r="6258" spans="1:31" x14ac:dyDescent="0.25">
      <c r="A6258" s="41">
        <v>0</v>
      </c>
      <c r="C6258" s="56"/>
      <c r="AC6258" s="56"/>
      <c r="AD6258" s="56"/>
      <c r="AE6258" s="56"/>
    </row>
    <row r="6259" spans="1:31" x14ac:dyDescent="0.25">
      <c r="A6259" s="41">
        <v>0</v>
      </c>
      <c r="C6259" s="56"/>
      <c r="AC6259" s="56"/>
      <c r="AD6259" s="56"/>
      <c r="AE6259" s="56"/>
    </row>
    <row r="6260" spans="1:31" x14ac:dyDescent="0.25">
      <c r="A6260" s="41">
        <v>0</v>
      </c>
      <c r="C6260" s="56"/>
      <c r="AC6260" s="56"/>
      <c r="AD6260" s="56"/>
      <c r="AE6260" s="56"/>
    </row>
    <row r="6261" spans="1:31" x14ac:dyDescent="0.25">
      <c r="A6261" s="41">
        <v>0</v>
      </c>
      <c r="C6261" s="56"/>
      <c r="AC6261" s="56"/>
      <c r="AD6261" s="56"/>
      <c r="AE6261" s="56"/>
    </row>
    <row r="6262" spans="1:31" x14ac:dyDescent="0.25">
      <c r="A6262" s="41">
        <v>0</v>
      </c>
      <c r="C6262" s="56"/>
      <c r="AC6262" s="56"/>
      <c r="AD6262" s="56"/>
      <c r="AE6262" s="56"/>
    </row>
    <row r="6263" spans="1:31" x14ac:dyDescent="0.25">
      <c r="A6263" s="41">
        <v>187493</v>
      </c>
      <c r="C6263" s="56"/>
      <c r="AC6263" s="56"/>
      <c r="AD6263" s="56"/>
      <c r="AE6263" s="56"/>
    </row>
    <row r="6264" spans="1:31" x14ac:dyDescent="0.25">
      <c r="A6264" s="41">
        <v>0</v>
      </c>
      <c r="C6264" s="56"/>
      <c r="AC6264" s="56"/>
      <c r="AD6264" s="56"/>
      <c r="AE6264" s="56"/>
    </row>
    <row r="6265" spans="1:31" x14ac:dyDescent="0.25">
      <c r="A6265" s="41">
        <v>0</v>
      </c>
      <c r="C6265" s="56"/>
      <c r="AC6265" s="56"/>
      <c r="AD6265" s="56"/>
      <c r="AE6265" s="56"/>
    </row>
    <row r="6266" spans="1:31" x14ac:dyDescent="0.25">
      <c r="A6266" s="41">
        <v>0</v>
      </c>
      <c r="C6266" s="56"/>
      <c r="AC6266" s="56"/>
      <c r="AD6266" s="56"/>
      <c r="AE6266" s="56"/>
    </row>
    <row r="6267" spans="1:31" x14ac:dyDescent="0.25">
      <c r="A6267" s="41">
        <v>0</v>
      </c>
      <c r="C6267" s="56"/>
      <c r="AC6267" s="56"/>
      <c r="AD6267" s="56"/>
      <c r="AE6267" s="56"/>
    </row>
    <row r="6268" spans="1:31" x14ac:dyDescent="0.25">
      <c r="A6268" s="41">
        <v>0</v>
      </c>
      <c r="C6268" s="56"/>
      <c r="AC6268" s="56"/>
      <c r="AD6268" s="56"/>
      <c r="AE6268" s="56"/>
    </row>
    <row r="6269" spans="1:31" x14ac:dyDescent="0.25">
      <c r="A6269" s="41">
        <v>0</v>
      </c>
      <c r="C6269" s="56"/>
      <c r="AC6269" s="56"/>
      <c r="AD6269" s="56"/>
      <c r="AE6269" s="56"/>
    </row>
    <row r="6270" spans="1:31" x14ac:dyDescent="0.25">
      <c r="A6270" s="41">
        <v>0</v>
      </c>
      <c r="C6270" s="56"/>
      <c r="AC6270" s="56"/>
      <c r="AD6270" s="56"/>
      <c r="AE6270" s="56"/>
    </row>
    <row r="6271" spans="1:31" x14ac:dyDescent="0.25">
      <c r="A6271" s="41">
        <v>0</v>
      </c>
      <c r="C6271" s="56"/>
      <c r="AC6271" s="56"/>
      <c r="AD6271" s="56"/>
      <c r="AE6271" s="56"/>
    </row>
    <row r="6272" spans="1:31" x14ac:dyDescent="0.25">
      <c r="A6272" s="41">
        <v>0</v>
      </c>
      <c r="C6272" s="56"/>
      <c r="AC6272" s="56"/>
      <c r="AD6272" s="56"/>
      <c r="AE6272" s="56"/>
    </row>
    <row r="6273" spans="1:31" x14ac:dyDescent="0.25">
      <c r="A6273" s="41">
        <v>0</v>
      </c>
      <c r="C6273" s="56"/>
      <c r="AC6273" s="56"/>
      <c r="AD6273" s="56"/>
      <c r="AE6273" s="56"/>
    </row>
    <row r="6274" spans="1:31" x14ac:dyDescent="0.25">
      <c r="A6274" s="41">
        <v>0</v>
      </c>
      <c r="C6274" s="56"/>
      <c r="AC6274" s="56"/>
      <c r="AD6274" s="56"/>
      <c r="AE6274" s="56"/>
    </row>
    <row r="6275" spans="1:31" x14ac:dyDescent="0.25">
      <c r="A6275" s="41">
        <v>0</v>
      </c>
      <c r="C6275" s="56"/>
      <c r="AC6275" s="56"/>
      <c r="AD6275" s="56"/>
      <c r="AE6275" s="56"/>
    </row>
    <row r="6276" spans="1:31" x14ac:dyDescent="0.25">
      <c r="A6276" s="41">
        <v>0</v>
      </c>
      <c r="C6276" s="56"/>
      <c r="AC6276" s="56"/>
      <c r="AD6276" s="56"/>
      <c r="AE6276" s="56"/>
    </row>
    <row r="6277" spans="1:31" x14ac:dyDescent="0.25">
      <c r="A6277" s="41">
        <v>0</v>
      </c>
      <c r="C6277" s="56"/>
      <c r="AC6277" s="56"/>
      <c r="AD6277" s="56"/>
      <c r="AE6277" s="56"/>
    </row>
    <row r="6278" spans="1:31" x14ac:dyDescent="0.25">
      <c r="A6278" s="41">
        <v>0</v>
      </c>
      <c r="C6278" s="56"/>
      <c r="AC6278" s="56"/>
      <c r="AD6278" s="56"/>
      <c r="AE6278" s="56"/>
    </row>
    <row r="6279" spans="1:31" x14ac:dyDescent="0.25">
      <c r="A6279" s="41">
        <v>0</v>
      </c>
      <c r="C6279" s="56"/>
      <c r="AC6279" s="56"/>
      <c r="AD6279" s="56"/>
      <c r="AE6279" s="56"/>
    </row>
    <row r="6280" spans="1:31" x14ac:dyDescent="0.25">
      <c r="A6280" s="41">
        <v>0</v>
      </c>
      <c r="C6280" s="56"/>
      <c r="AC6280" s="56"/>
      <c r="AD6280" s="56"/>
      <c r="AE6280" s="56"/>
    </row>
    <row r="6281" spans="1:31" x14ac:dyDescent="0.25">
      <c r="A6281" s="41">
        <v>0</v>
      </c>
      <c r="C6281" s="56"/>
      <c r="AC6281" s="56"/>
      <c r="AD6281" s="56"/>
      <c r="AE6281" s="56"/>
    </row>
    <row r="6282" spans="1:31" x14ac:dyDescent="0.25">
      <c r="A6282" s="41">
        <v>0</v>
      </c>
      <c r="C6282" s="56"/>
      <c r="AC6282" s="56"/>
      <c r="AD6282" s="56"/>
      <c r="AE6282" s="56"/>
    </row>
    <row r="6283" spans="1:31" x14ac:dyDescent="0.25">
      <c r="A6283" s="41">
        <v>0</v>
      </c>
      <c r="C6283" s="56"/>
      <c r="AC6283" s="56"/>
      <c r="AD6283" s="56"/>
      <c r="AE6283" s="56"/>
    </row>
    <row r="6284" spans="1:31" x14ac:dyDescent="0.25">
      <c r="A6284" s="41">
        <v>0</v>
      </c>
      <c r="C6284" s="56"/>
      <c r="AC6284" s="56"/>
      <c r="AD6284" s="56"/>
      <c r="AE6284" s="56"/>
    </row>
    <row r="6285" spans="1:31" x14ac:dyDescent="0.25">
      <c r="A6285" s="41">
        <v>0</v>
      </c>
      <c r="C6285" s="56"/>
      <c r="AC6285" s="56"/>
      <c r="AD6285" s="56"/>
      <c r="AE6285" s="56"/>
    </row>
    <row r="6286" spans="1:31" x14ac:dyDescent="0.25">
      <c r="A6286" s="41">
        <v>0</v>
      </c>
      <c r="C6286" s="56"/>
      <c r="AC6286" s="56"/>
      <c r="AD6286" s="56"/>
      <c r="AE6286" s="56"/>
    </row>
    <row r="6287" spans="1:31" x14ac:dyDescent="0.25">
      <c r="A6287" s="41">
        <v>0</v>
      </c>
      <c r="C6287" s="56"/>
      <c r="AC6287" s="56"/>
      <c r="AD6287" s="56"/>
      <c r="AE6287" s="56"/>
    </row>
    <row r="6288" spans="1:31" x14ac:dyDescent="0.25">
      <c r="A6288" s="41">
        <v>0</v>
      </c>
      <c r="C6288" s="56"/>
      <c r="AC6288" s="56"/>
      <c r="AD6288" s="56"/>
      <c r="AE6288" s="56"/>
    </row>
    <row r="6289" spans="1:31" x14ac:dyDescent="0.25">
      <c r="A6289" s="41">
        <v>0</v>
      </c>
      <c r="C6289" s="56"/>
      <c r="AC6289" s="56"/>
      <c r="AD6289" s="56"/>
      <c r="AE6289" s="56"/>
    </row>
    <row r="6290" spans="1:31" x14ac:dyDescent="0.25">
      <c r="A6290" s="41">
        <v>0</v>
      </c>
      <c r="C6290" s="56"/>
      <c r="AC6290" s="56"/>
      <c r="AD6290" s="56"/>
      <c r="AE6290" s="56"/>
    </row>
    <row r="6291" spans="1:31" x14ac:dyDescent="0.25">
      <c r="A6291" s="41">
        <v>0</v>
      </c>
      <c r="C6291" s="56"/>
      <c r="AC6291" s="56"/>
      <c r="AD6291" s="56"/>
      <c r="AE6291" s="56"/>
    </row>
    <row r="6292" spans="1:31" x14ac:dyDescent="0.25">
      <c r="A6292" s="41">
        <v>0</v>
      </c>
      <c r="C6292" s="56"/>
      <c r="AC6292" s="56"/>
      <c r="AD6292" s="56"/>
      <c r="AE6292" s="56"/>
    </row>
    <row r="6293" spans="1:31" x14ac:dyDescent="0.25">
      <c r="A6293" s="41">
        <v>0</v>
      </c>
      <c r="C6293" s="56"/>
      <c r="AC6293" s="56"/>
      <c r="AD6293" s="56"/>
      <c r="AE6293" s="56"/>
    </row>
    <row r="6294" spans="1:31" x14ac:dyDescent="0.25">
      <c r="A6294" s="41">
        <v>0</v>
      </c>
      <c r="C6294" s="56"/>
      <c r="AC6294" s="56"/>
      <c r="AD6294" s="56"/>
      <c r="AE6294" s="56"/>
    </row>
    <row r="6295" spans="1:31" x14ac:dyDescent="0.25">
      <c r="A6295" s="41">
        <v>0</v>
      </c>
      <c r="C6295" s="56"/>
      <c r="AC6295" s="56"/>
      <c r="AD6295" s="56"/>
      <c r="AE6295" s="56"/>
    </row>
    <row r="6296" spans="1:31" x14ac:dyDescent="0.25">
      <c r="A6296" s="41">
        <v>0</v>
      </c>
      <c r="C6296" s="56"/>
      <c r="AC6296" s="56"/>
      <c r="AD6296" s="56"/>
      <c r="AE6296" s="56"/>
    </row>
    <row r="6297" spans="1:31" x14ac:dyDescent="0.25">
      <c r="A6297" s="41">
        <v>0</v>
      </c>
      <c r="C6297" s="56"/>
      <c r="AC6297" s="56"/>
      <c r="AD6297" s="56"/>
      <c r="AE6297" s="56"/>
    </row>
    <row r="6298" spans="1:31" x14ac:dyDescent="0.25">
      <c r="A6298" s="41">
        <v>0</v>
      </c>
      <c r="C6298" s="56"/>
      <c r="AC6298" s="56"/>
      <c r="AD6298" s="56"/>
      <c r="AE6298" s="56"/>
    </row>
    <row r="6299" spans="1:31" x14ac:dyDescent="0.25">
      <c r="A6299" s="41">
        <v>0</v>
      </c>
      <c r="C6299" s="56"/>
      <c r="AC6299" s="56"/>
      <c r="AD6299" s="56"/>
      <c r="AE6299" s="56"/>
    </row>
    <row r="6300" spans="1:31" x14ac:dyDescent="0.25">
      <c r="A6300" s="41">
        <v>0</v>
      </c>
      <c r="C6300" s="56"/>
      <c r="AC6300" s="56"/>
      <c r="AD6300" s="56"/>
      <c r="AE6300" s="56"/>
    </row>
    <row r="6301" spans="1:31" x14ac:dyDescent="0.25">
      <c r="A6301" s="41">
        <v>0</v>
      </c>
      <c r="C6301" s="56"/>
      <c r="AC6301" s="56"/>
      <c r="AD6301" s="56"/>
      <c r="AE6301" s="56"/>
    </row>
    <row r="6302" spans="1:31" x14ac:dyDescent="0.25">
      <c r="A6302" s="41">
        <v>0</v>
      </c>
      <c r="C6302" s="56"/>
      <c r="AC6302" s="56"/>
      <c r="AD6302" s="56"/>
      <c r="AE6302" s="56"/>
    </row>
    <row r="6303" spans="1:31" x14ac:dyDescent="0.25">
      <c r="A6303" s="41">
        <v>0</v>
      </c>
      <c r="C6303" s="56"/>
      <c r="AC6303" s="56"/>
      <c r="AD6303" s="56"/>
      <c r="AE6303" s="56"/>
    </row>
    <row r="6304" spans="1:31" x14ac:dyDescent="0.25">
      <c r="A6304" s="41">
        <v>0</v>
      </c>
      <c r="C6304" s="56"/>
      <c r="AC6304" s="56"/>
      <c r="AD6304" s="56"/>
      <c r="AE6304" s="56"/>
    </row>
    <row r="6305" spans="1:31" x14ac:dyDescent="0.25">
      <c r="A6305" s="41">
        <v>0</v>
      </c>
      <c r="C6305" s="56"/>
      <c r="AC6305" s="56"/>
      <c r="AD6305" s="56"/>
      <c r="AE6305" s="56"/>
    </row>
    <row r="6306" spans="1:31" x14ac:dyDescent="0.25">
      <c r="A6306" s="41">
        <v>0</v>
      </c>
      <c r="C6306" s="56"/>
      <c r="AC6306" s="56"/>
      <c r="AD6306" s="56"/>
      <c r="AE6306" s="56"/>
    </row>
    <row r="6307" spans="1:31" x14ac:dyDescent="0.25">
      <c r="A6307" s="41">
        <v>0</v>
      </c>
      <c r="C6307" s="56"/>
      <c r="AC6307" s="56"/>
      <c r="AD6307" s="56"/>
      <c r="AE6307" s="56"/>
    </row>
    <row r="6308" spans="1:31" x14ac:dyDescent="0.25">
      <c r="A6308" s="41">
        <v>0</v>
      </c>
      <c r="C6308" s="56"/>
      <c r="AC6308" s="56"/>
      <c r="AD6308" s="56"/>
      <c r="AE6308" s="56"/>
    </row>
    <row r="6309" spans="1:31" x14ac:dyDescent="0.25">
      <c r="A6309" s="41">
        <v>0</v>
      </c>
      <c r="C6309" s="56"/>
      <c r="AC6309" s="56"/>
      <c r="AD6309" s="56"/>
      <c r="AE6309" s="56"/>
    </row>
    <row r="6310" spans="1:31" x14ac:dyDescent="0.25">
      <c r="A6310" s="41">
        <v>0</v>
      </c>
      <c r="C6310" s="56"/>
      <c r="AC6310" s="56"/>
      <c r="AD6310" s="56"/>
      <c r="AE6310" s="56"/>
    </row>
    <row r="6311" spans="1:31" x14ac:dyDescent="0.25">
      <c r="A6311" s="41">
        <v>0</v>
      </c>
      <c r="C6311" s="56"/>
      <c r="AC6311" s="56"/>
      <c r="AD6311" s="56"/>
      <c r="AE6311" s="56"/>
    </row>
    <row r="6312" spans="1:31" x14ac:dyDescent="0.25">
      <c r="A6312" s="41">
        <v>0</v>
      </c>
      <c r="C6312" s="56"/>
      <c r="AC6312" s="56"/>
      <c r="AD6312" s="56"/>
      <c r="AE6312" s="56"/>
    </row>
    <row r="6313" spans="1:31" x14ac:dyDescent="0.25">
      <c r="A6313" s="41">
        <v>0</v>
      </c>
      <c r="C6313" s="56"/>
      <c r="AC6313" s="56"/>
      <c r="AD6313" s="56"/>
      <c r="AE6313" s="56"/>
    </row>
    <row r="6314" spans="1:31" x14ac:dyDescent="0.25">
      <c r="A6314" s="41">
        <v>0</v>
      </c>
      <c r="C6314" s="56"/>
      <c r="AC6314" s="56"/>
      <c r="AD6314" s="56"/>
      <c r="AE6314" s="56"/>
    </row>
    <row r="6315" spans="1:31" x14ac:dyDescent="0.25">
      <c r="A6315" s="41">
        <v>0</v>
      </c>
      <c r="C6315" s="56"/>
      <c r="AC6315" s="56"/>
      <c r="AD6315" s="56"/>
      <c r="AE6315" s="56"/>
    </row>
    <row r="6316" spans="1:31" x14ac:dyDescent="0.25">
      <c r="A6316" s="41">
        <v>0</v>
      </c>
      <c r="C6316" s="56"/>
      <c r="AC6316" s="56"/>
      <c r="AD6316" s="56"/>
      <c r="AE6316" s="56"/>
    </row>
    <row r="6317" spans="1:31" x14ac:dyDescent="0.25">
      <c r="A6317" s="41">
        <v>0</v>
      </c>
      <c r="C6317" s="56"/>
      <c r="AC6317" s="56"/>
      <c r="AD6317" s="56"/>
      <c r="AE6317" s="56"/>
    </row>
    <row r="6318" spans="1:31" x14ac:dyDescent="0.25">
      <c r="A6318" s="41">
        <v>0</v>
      </c>
      <c r="C6318" s="56"/>
      <c r="AC6318" s="56"/>
      <c r="AD6318" s="56"/>
      <c r="AE6318" s="56"/>
    </row>
    <row r="6319" spans="1:31" x14ac:dyDescent="0.25">
      <c r="A6319" s="41">
        <v>0</v>
      </c>
      <c r="C6319" s="56"/>
      <c r="AC6319" s="56"/>
      <c r="AD6319" s="56"/>
      <c r="AE6319" s="56"/>
    </row>
    <row r="6320" spans="1:31" x14ac:dyDescent="0.25">
      <c r="A6320" s="41">
        <v>0</v>
      </c>
      <c r="C6320" s="56"/>
      <c r="AC6320" s="56"/>
      <c r="AD6320" s="56"/>
      <c r="AE6320" s="56"/>
    </row>
    <row r="6321" spans="1:31" x14ac:dyDescent="0.25">
      <c r="A6321" s="41">
        <v>0</v>
      </c>
      <c r="C6321" s="56"/>
      <c r="AC6321" s="56"/>
      <c r="AD6321" s="56"/>
      <c r="AE6321" s="56"/>
    </row>
    <row r="6322" spans="1:31" x14ac:dyDescent="0.25">
      <c r="A6322" s="41">
        <v>0</v>
      </c>
      <c r="C6322" s="56"/>
      <c r="AC6322" s="56"/>
      <c r="AD6322" s="56"/>
      <c r="AE6322" s="56"/>
    </row>
    <row r="6323" spans="1:31" x14ac:dyDescent="0.25">
      <c r="A6323" s="41">
        <v>0</v>
      </c>
      <c r="C6323" s="56"/>
      <c r="AC6323" s="56"/>
      <c r="AD6323" s="56"/>
      <c r="AE6323" s="56"/>
    </row>
    <row r="6324" spans="1:31" x14ac:dyDescent="0.25">
      <c r="A6324" s="41">
        <v>0</v>
      </c>
      <c r="C6324" s="56"/>
      <c r="AC6324" s="56"/>
      <c r="AD6324" s="56"/>
      <c r="AE6324" s="56"/>
    </row>
    <row r="6325" spans="1:31" x14ac:dyDescent="0.25">
      <c r="A6325" s="41">
        <v>0</v>
      </c>
      <c r="C6325" s="56"/>
      <c r="AC6325" s="56"/>
      <c r="AD6325" s="56"/>
      <c r="AE6325" s="56"/>
    </row>
    <row r="6326" spans="1:31" x14ac:dyDescent="0.25">
      <c r="A6326" s="41">
        <v>0</v>
      </c>
      <c r="C6326" s="56"/>
      <c r="AC6326" s="56"/>
      <c r="AD6326" s="56"/>
      <c r="AE6326" s="56"/>
    </row>
    <row r="6327" spans="1:31" x14ac:dyDescent="0.25">
      <c r="A6327" s="41">
        <v>0</v>
      </c>
      <c r="C6327" s="56"/>
      <c r="AC6327" s="56"/>
      <c r="AD6327" s="56"/>
      <c r="AE6327" s="56"/>
    </row>
    <row r="6328" spans="1:31" x14ac:dyDescent="0.25">
      <c r="A6328" s="41">
        <v>0</v>
      </c>
      <c r="C6328" s="56"/>
      <c r="AC6328" s="56"/>
      <c r="AD6328" s="56"/>
      <c r="AE6328" s="56"/>
    </row>
    <row r="6329" spans="1:31" x14ac:dyDescent="0.25">
      <c r="A6329" s="41">
        <v>0</v>
      </c>
      <c r="C6329" s="56"/>
      <c r="AC6329" s="56"/>
      <c r="AD6329" s="56"/>
      <c r="AE6329" s="56"/>
    </row>
    <row r="6330" spans="1:31" x14ac:dyDescent="0.25">
      <c r="A6330" s="41">
        <v>0</v>
      </c>
      <c r="C6330" s="56"/>
      <c r="AC6330" s="56"/>
      <c r="AD6330" s="56"/>
      <c r="AE6330" s="56"/>
    </row>
    <row r="6331" spans="1:31" x14ac:dyDescent="0.25">
      <c r="A6331" s="41">
        <v>0</v>
      </c>
      <c r="C6331" s="56"/>
      <c r="AC6331" s="56"/>
      <c r="AD6331" s="56"/>
      <c r="AE6331" s="56"/>
    </row>
    <row r="6332" spans="1:31" x14ac:dyDescent="0.25">
      <c r="A6332" s="41">
        <v>0</v>
      </c>
      <c r="C6332" s="56"/>
      <c r="AC6332" s="56"/>
      <c r="AD6332" s="56"/>
      <c r="AE6332" s="56"/>
    </row>
    <row r="6333" spans="1:31" x14ac:dyDescent="0.25">
      <c r="A6333" s="41">
        <v>0</v>
      </c>
      <c r="C6333" s="56"/>
      <c r="AC6333" s="56"/>
      <c r="AD6333" s="56"/>
      <c r="AE6333" s="56"/>
    </row>
    <row r="6334" spans="1:31" x14ac:dyDescent="0.25">
      <c r="A6334" s="41">
        <v>0</v>
      </c>
      <c r="C6334" s="56"/>
      <c r="AC6334" s="56"/>
      <c r="AD6334" s="56"/>
      <c r="AE6334" s="56"/>
    </row>
    <row r="6335" spans="1:31" x14ac:dyDescent="0.25">
      <c r="A6335" s="41">
        <v>0</v>
      </c>
      <c r="C6335" s="56"/>
      <c r="AC6335" s="56"/>
      <c r="AD6335" s="56"/>
      <c r="AE6335" s="56"/>
    </row>
    <row r="6336" spans="1:31" x14ac:dyDescent="0.25">
      <c r="A6336" s="41">
        <v>0</v>
      </c>
      <c r="C6336" s="56"/>
      <c r="AC6336" s="56"/>
      <c r="AD6336" s="56"/>
      <c r="AE6336" s="56"/>
    </row>
    <row r="6337" spans="1:31" x14ac:dyDescent="0.25">
      <c r="A6337" s="41">
        <v>0</v>
      </c>
      <c r="C6337" s="56"/>
      <c r="AC6337" s="56"/>
      <c r="AD6337" s="56"/>
      <c r="AE6337" s="56"/>
    </row>
    <row r="6338" spans="1:31" x14ac:dyDescent="0.25">
      <c r="A6338" s="41">
        <v>0</v>
      </c>
      <c r="C6338" s="56"/>
      <c r="AC6338" s="56"/>
      <c r="AD6338" s="56"/>
      <c r="AE6338" s="56"/>
    </row>
    <row r="6339" spans="1:31" x14ac:dyDescent="0.25">
      <c r="A6339" s="41">
        <v>0</v>
      </c>
      <c r="C6339" s="56"/>
      <c r="AC6339" s="56"/>
      <c r="AD6339" s="56"/>
      <c r="AE6339" s="56"/>
    </row>
    <row r="6340" spans="1:31" x14ac:dyDescent="0.25">
      <c r="A6340" s="41">
        <v>0</v>
      </c>
      <c r="C6340" s="56"/>
      <c r="AC6340" s="56"/>
      <c r="AD6340" s="56"/>
      <c r="AE6340" s="56"/>
    </row>
    <row r="6341" spans="1:31" x14ac:dyDescent="0.25">
      <c r="A6341" s="41">
        <v>0</v>
      </c>
      <c r="C6341" s="56"/>
      <c r="AC6341" s="56"/>
      <c r="AD6341" s="56"/>
      <c r="AE6341" s="56"/>
    </row>
    <row r="6342" spans="1:31" x14ac:dyDescent="0.25">
      <c r="A6342" s="41">
        <v>0</v>
      </c>
      <c r="C6342" s="56"/>
      <c r="AC6342" s="56"/>
      <c r="AD6342" s="56"/>
      <c r="AE6342" s="56"/>
    </row>
    <row r="6343" spans="1:31" x14ac:dyDescent="0.25">
      <c r="A6343" s="41">
        <v>0</v>
      </c>
      <c r="C6343" s="56"/>
      <c r="AC6343" s="56"/>
      <c r="AD6343" s="56"/>
      <c r="AE6343" s="56"/>
    </row>
    <row r="6344" spans="1:31" x14ac:dyDescent="0.25">
      <c r="A6344" s="41">
        <v>0</v>
      </c>
      <c r="C6344" s="56"/>
      <c r="AC6344" s="56"/>
      <c r="AD6344" s="56"/>
      <c r="AE6344" s="56"/>
    </row>
    <row r="6345" spans="1:31" x14ac:dyDescent="0.25">
      <c r="A6345" s="41">
        <v>0</v>
      </c>
      <c r="C6345" s="56"/>
      <c r="AC6345" s="56"/>
      <c r="AD6345" s="56"/>
      <c r="AE6345" s="56"/>
    </row>
    <row r="6346" spans="1:31" x14ac:dyDescent="0.25">
      <c r="A6346" s="41">
        <v>0</v>
      </c>
      <c r="C6346" s="56"/>
      <c r="AC6346" s="56"/>
      <c r="AD6346" s="56"/>
      <c r="AE6346" s="56"/>
    </row>
    <row r="6347" spans="1:31" x14ac:dyDescent="0.25">
      <c r="A6347" s="41">
        <v>0</v>
      </c>
      <c r="C6347" s="56"/>
      <c r="AC6347" s="56"/>
      <c r="AD6347" s="56"/>
      <c r="AE6347" s="56"/>
    </row>
    <row r="6348" spans="1:31" x14ac:dyDescent="0.25">
      <c r="A6348" s="41">
        <v>0</v>
      </c>
      <c r="C6348" s="56"/>
      <c r="AC6348" s="56"/>
      <c r="AD6348" s="56"/>
      <c r="AE6348" s="56"/>
    </row>
    <row r="6349" spans="1:31" x14ac:dyDescent="0.25">
      <c r="A6349" s="41">
        <v>0</v>
      </c>
      <c r="C6349" s="56"/>
      <c r="AC6349" s="56"/>
      <c r="AD6349" s="56"/>
      <c r="AE6349" s="56"/>
    </row>
    <row r="6350" spans="1:31" x14ac:dyDescent="0.25">
      <c r="A6350" s="41">
        <v>0</v>
      </c>
      <c r="C6350" s="56"/>
      <c r="AC6350" s="56"/>
      <c r="AD6350" s="56"/>
      <c r="AE6350" s="56"/>
    </row>
    <row r="6351" spans="1:31" x14ac:dyDescent="0.25">
      <c r="A6351" s="41">
        <v>0</v>
      </c>
      <c r="C6351" s="56"/>
      <c r="AC6351" s="56"/>
      <c r="AD6351" s="56"/>
      <c r="AE6351" s="56"/>
    </row>
    <row r="6352" spans="1:31" x14ac:dyDescent="0.25">
      <c r="A6352" s="41">
        <v>0</v>
      </c>
      <c r="C6352" s="56"/>
      <c r="AC6352" s="56"/>
      <c r="AD6352" s="56"/>
      <c r="AE6352" s="56"/>
    </row>
    <row r="6353" spans="1:31" x14ac:dyDescent="0.25">
      <c r="A6353" s="41">
        <v>0</v>
      </c>
      <c r="C6353" s="56"/>
      <c r="AC6353" s="56"/>
      <c r="AD6353" s="56"/>
      <c r="AE6353" s="56"/>
    </row>
    <row r="6354" spans="1:31" x14ac:dyDescent="0.25">
      <c r="A6354" s="41">
        <v>0</v>
      </c>
      <c r="C6354" s="56"/>
      <c r="AC6354" s="56"/>
      <c r="AD6354" s="56"/>
      <c r="AE6354" s="56"/>
    </row>
    <row r="6355" spans="1:31" x14ac:dyDescent="0.25">
      <c r="A6355" s="41">
        <v>0</v>
      </c>
      <c r="C6355" s="56"/>
      <c r="AC6355" s="56"/>
      <c r="AD6355" s="56"/>
      <c r="AE6355" s="56"/>
    </row>
    <row r="6356" spans="1:31" x14ac:dyDescent="0.25">
      <c r="A6356" s="41">
        <v>0</v>
      </c>
      <c r="C6356" s="56"/>
      <c r="AC6356" s="56"/>
      <c r="AD6356" s="56"/>
      <c r="AE6356" s="56"/>
    </row>
    <row r="6357" spans="1:31" x14ac:dyDescent="0.25">
      <c r="A6357" s="41">
        <v>0</v>
      </c>
      <c r="C6357" s="56"/>
      <c r="AC6357" s="56"/>
      <c r="AD6357" s="56"/>
      <c r="AE6357" s="56"/>
    </row>
    <row r="6358" spans="1:31" x14ac:dyDescent="0.25">
      <c r="A6358" s="41">
        <v>0</v>
      </c>
      <c r="C6358" s="56"/>
      <c r="AC6358" s="56"/>
      <c r="AD6358" s="56"/>
      <c r="AE6358" s="56"/>
    </row>
    <row r="6359" spans="1:31" x14ac:dyDescent="0.25">
      <c r="A6359" s="41">
        <v>0</v>
      </c>
      <c r="C6359" s="56"/>
      <c r="AC6359" s="56"/>
      <c r="AD6359" s="56"/>
      <c r="AE6359" s="56"/>
    </row>
    <row r="6360" spans="1:31" x14ac:dyDescent="0.25">
      <c r="A6360" s="41">
        <v>0</v>
      </c>
      <c r="C6360" s="56"/>
      <c r="AC6360" s="56"/>
      <c r="AD6360" s="56"/>
      <c r="AE6360" s="56"/>
    </row>
    <row r="6361" spans="1:31" x14ac:dyDescent="0.25">
      <c r="A6361" s="41">
        <v>0</v>
      </c>
      <c r="C6361" s="56"/>
      <c r="AC6361" s="56"/>
      <c r="AD6361" s="56"/>
      <c r="AE6361" s="56"/>
    </row>
    <row r="6362" spans="1:31" x14ac:dyDescent="0.25">
      <c r="A6362" s="41">
        <v>0</v>
      </c>
      <c r="C6362" s="56"/>
      <c r="AC6362" s="56"/>
      <c r="AD6362" s="56"/>
      <c r="AE6362" s="56"/>
    </row>
    <row r="6363" spans="1:31" x14ac:dyDescent="0.25">
      <c r="A6363" s="41">
        <v>0</v>
      </c>
      <c r="C6363" s="56"/>
      <c r="AC6363" s="56"/>
      <c r="AD6363" s="56"/>
      <c r="AE6363" s="56"/>
    </row>
    <row r="6364" spans="1:31" x14ac:dyDescent="0.25">
      <c r="A6364" s="41">
        <v>0</v>
      </c>
      <c r="C6364" s="56"/>
      <c r="AC6364" s="56"/>
      <c r="AD6364" s="56"/>
      <c r="AE6364" s="56"/>
    </row>
    <row r="6365" spans="1:31" x14ac:dyDescent="0.25">
      <c r="A6365" s="41">
        <v>0</v>
      </c>
      <c r="C6365" s="56"/>
      <c r="AC6365" s="56"/>
      <c r="AD6365" s="56"/>
      <c r="AE6365" s="56"/>
    </row>
    <row r="6366" spans="1:31" x14ac:dyDescent="0.25">
      <c r="A6366" s="41">
        <v>0</v>
      </c>
      <c r="C6366" s="56"/>
      <c r="AC6366" s="56"/>
      <c r="AD6366" s="56"/>
      <c r="AE6366" s="56"/>
    </row>
    <row r="6367" spans="1:31" x14ac:dyDescent="0.25">
      <c r="A6367" s="41">
        <v>0</v>
      </c>
      <c r="C6367" s="56"/>
      <c r="AC6367" s="56"/>
      <c r="AD6367" s="56"/>
      <c r="AE6367" s="56"/>
    </row>
    <row r="6368" spans="1:31" x14ac:dyDescent="0.25">
      <c r="A6368" s="41">
        <v>0</v>
      </c>
      <c r="C6368" s="56"/>
      <c r="AC6368" s="56"/>
      <c r="AD6368" s="56"/>
      <c r="AE6368" s="56"/>
    </row>
    <row r="6369" spans="1:31" x14ac:dyDescent="0.25">
      <c r="A6369" s="41">
        <v>0</v>
      </c>
      <c r="C6369" s="56"/>
      <c r="AC6369" s="56"/>
      <c r="AD6369" s="56"/>
      <c r="AE6369" s="56"/>
    </row>
    <row r="6370" spans="1:31" x14ac:dyDescent="0.25">
      <c r="A6370" s="41">
        <v>0</v>
      </c>
      <c r="C6370" s="56"/>
      <c r="AC6370" s="56"/>
      <c r="AD6370" s="56"/>
      <c r="AE6370" s="56"/>
    </row>
    <row r="6371" spans="1:31" x14ac:dyDescent="0.25">
      <c r="A6371" s="41">
        <v>0</v>
      </c>
      <c r="C6371" s="56"/>
      <c r="AC6371" s="56"/>
      <c r="AD6371" s="56"/>
      <c r="AE6371" s="56"/>
    </row>
    <row r="6372" spans="1:31" x14ac:dyDescent="0.25">
      <c r="A6372" s="41">
        <v>0</v>
      </c>
      <c r="C6372" s="56"/>
      <c r="AC6372" s="56"/>
      <c r="AD6372" s="56"/>
      <c r="AE6372" s="56"/>
    </row>
    <row r="6373" spans="1:31" x14ac:dyDescent="0.25">
      <c r="A6373" s="41">
        <v>0</v>
      </c>
      <c r="C6373" s="56"/>
      <c r="AC6373" s="56"/>
      <c r="AD6373" s="56"/>
      <c r="AE6373" s="56"/>
    </row>
    <row r="6374" spans="1:31" x14ac:dyDescent="0.25">
      <c r="A6374" s="41">
        <v>0</v>
      </c>
      <c r="C6374" s="56"/>
      <c r="AC6374" s="56"/>
      <c r="AD6374" s="56"/>
      <c r="AE6374" s="56"/>
    </row>
    <row r="6375" spans="1:31" x14ac:dyDescent="0.25">
      <c r="A6375" s="41">
        <v>0</v>
      </c>
      <c r="C6375" s="56"/>
      <c r="AC6375" s="56"/>
      <c r="AD6375" s="56"/>
      <c r="AE6375" s="56"/>
    </row>
    <row r="6376" spans="1:31" x14ac:dyDescent="0.25">
      <c r="A6376" s="41">
        <v>0</v>
      </c>
      <c r="C6376" s="56"/>
      <c r="AC6376" s="56"/>
      <c r="AD6376" s="56"/>
      <c r="AE6376" s="56"/>
    </row>
    <row r="6377" spans="1:31" x14ac:dyDescent="0.25">
      <c r="A6377" s="41">
        <v>0</v>
      </c>
      <c r="C6377" s="56"/>
      <c r="AC6377" s="56"/>
      <c r="AD6377" s="56"/>
      <c r="AE6377" s="56"/>
    </row>
    <row r="6378" spans="1:31" x14ac:dyDescent="0.25">
      <c r="A6378" s="41">
        <v>0</v>
      </c>
      <c r="C6378" s="56"/>
      <c r="AC6378" s="56"/>
      <c r="AD6378" s="56"/>
      <c r="AE6378" s="56"/>
    </row>
    <row r="6379" spans="1:31" x14ac:dyDescent="0.25">
      <c r="A6379" s="41">
        <v>0</v>
      </c>
      <c r="C6379" s="56"/>
      <c r="AC6379" s="56"/>
      <c r="AD6379" s="56"/>
      <c r="AE6379" s="56"/>
    </row>
    <row r="6380" spans="1:31" x14ac:dyDescent="0.25">
      <c r="A6380" s="41">
        <v>0</v>
      </c>
      <c r="C6380" s="56"/>
      <c r="AC6380" s="56"/>
      <c r="AD6380" s="56"/>
      <c r="AE6380" s="56"/>
    </row>
    <row r="6381" spans="1:31" x14ac:dyDescent="0.25">
      <c r="A6381" s="41">
        <v>0</v>
      </c>
      <c r="C6381" s="56"/>
      <c r="AC6381" s="56"/>
      <c r="AD6381" s="56"/>
      <c r="AE6381" s="56"/>
    </row>
    <row r="6382" spans="1:31" x14ac:dyDescent="0.25">
      <c r="A6382" s="41">
        <v>0</v>
      </c>
      <c r="C6382" s="56"/>
      <c r="AC6382" s="56"/>
      <c r="AD6382" s="56"/>
      <c r="AE6382" s="56"/>
    </row>
    <row r="6383" spans="1:31" x14ac:dyDescent="0.25">
      <c r="A6383" s="41">
        <v>0</v>
      </c>
      <c r="C6383" s="56"/>
      <c r="AC6383" s="56"/>
      <c r="AD6383" s="56"/>
      <c r="AE6383" s="56"/>
    </row>
    <row r="6384" spans="1:31" x14ac:dyDescent="0.25">
      <c r="A6384" s="41">
        <v>0</v>
      </c>
      <c r="C6384" s="56"/>
      <c r="AC6384" s="56"/>
      <c r="AD6384" s="56"/>
      <c r="AE6384" s="56"/>
    </row>
    <row r="6385" spans="1:31" x14ac:dyDescent="0.25">
      <c r="A6385" s="41">
        <v>0</v>
      </c>
      <c r="C6385" s="56"/>
      <c r="AC6385" s="56"/>
      <c r="AD6385" s="56"/>
      <c r="AE6385" s="56"/>
    </row>
    <row r="6386" spans="1:31" x14ac:dyDescent="0.25">
      <c r="A6386" s="41">
        <v>0</v>
      </c>
      <c r="C6386" s="56"/>
      <c r="AC6386" s="56"/>
      <c r="AD6386" s="56"/>
      <c r="AE6386" s="56"/>
    </row>
    <row r="6387" spans="1:31" x14ac:dyDescent="0.25">
      <c r="A6387" s="41">
        <v>0</v>
      </c>
      <c r="C6387" s="56"/>
      <c r="AC6387" s="56"/>
      <c r="AD6387" s="56"/>
      <c r="AE6387" s="56"/>
    </row>
    <row r="6388" spans="1:31" x14ac:dyDescent="0.25">
      <c r="A6388" s="41">
        <v>0</v>
      </c>
      <c r="C6388" s="56"/>
      <c r="AC6388" s="56"/>
      <c r="AD6388" s="56"/>
      <c r="AE6388" s="56"/>
    </row>
    <row r="6389" spans="1:31" x14ac:dyDescent="0.25">
      <c r="A6389" s="41">
        <v>0</v>
      </c>
      <c r="C6389" s="56"/>
      <c r="AC6389" s="56"/>
      <c r="AD6389" s="56"/>
      <c r="AE6389" s="56"/>
    </row>
    <row r="6390" spans="1:31" x14ac:dyDescent="0.25">
      <c r="A6390" s="41">
        <v>0</v>
      </c>
      <c r="C6390" s="56"/>
      <c r="AC6390" s="56"/>
      <c r="AD6390" s="56"/>
      <c r="AE6390" s="56"/>
    </row>
    <row r="6391" spans="1:31" x14ac:dyDescent="0.25">
      <c r="A6391" s="41">
        <v>0</v>
      </c>
      <c r="C6391" s="56"/>
      <c r="AC6391" s="56"/>
      <c r="AD6391" s="56"/>
      <c r="AE6391" s="56"/>
    </row>
    <row r="6392" spans="1:31" x14ac:dyDescent="0.25">
      <c r="A6392" s="41">
        <v>0</v>
      </c>
      <c r="C6392" s="56"/>
      <c r="AC6392" s="56"/>
      <c r="AD6392" s="56"/>
      <c r="AE6392" s="56"/>
    </row>
    <row r="6393" spans="1:31" x14ac:dyDescent="0.25">
      <c r="A6393" s="41">
        <v>0</v>
      </c>
      <c r="C6393" s="56"/>
      <c r="AC6393" s="56"/>
      <c r="AD6393" s="56"/>
      <c r="AE6393" s="56"/>
    </row>
    <row r="6394" spans="1:31" x14ac:dyDescent="0.25">
      <c r="A6394" s="41">
        <v>0</v>
      </c>
      <c r="C6394" s="56"/>
      <c r="AC6394" s="56"/>
      <c r="AD6394" s="56"/>
      <c r="AE6394" s="56"/>
    </row>
    <row r="6395" spans="1:31" x14ac:dyDescent="0.25">
      <c r="A6395" s="41">
        <v>0</v>
      </c>
      <c r="C6395" s="56"/>
      <c r="AC6395" s="56"/>
      <c r="AD6395" s="56"/>
      <c r="AE6395" s="56"/>
    </row>
    <row r="6396" spans="1:31" x14ac:dyDescent="0.25">
      <c r="A6396" s="41">
        <v>0</v>
      </c>
      <c r="C6396" s="56"/>
      <c r="AC6396" s="56"/>
      <c r="AD6396" s="56"/>
      <c r="AE6396" s="56"/>
    </row>
    <row r="6397" spans="1:31" x14ac:dyDescent="0.25">
      <c r="A6397" s="41">
        <v>0</v>
      </c>
      <c r="C6397" s="56"/>
      <c r="AC6397" s="56"/>
      <c r="AD6397" s="56"/>
      <c r="AE6397" s="56"/>
    </row>
    <row r="6398" spans="1:31" x14ac:dyDescent="0.25">
      <c r="A6398" s="41">
        <v>0</v>
      </c>
      <c r="C6398" s="56"/>
      <c r="AC6398" s="56"/>
      <c r="AD6398" s="56"/>
      <c r="AE6398" s="56"/>
    </row>
    <row r="6399" spans="1:31" x14ac:dyDescent="0.25">
      <c r="A6399" s="41">
        <v>0</v>
      </c>
      <c r="C6399" s="56"/>
      <c r="AC6399" s="56"/>
      <c r="AD6399" s="56"/>
      <c r="AE6399" s="56"/>
    </row>
    <row r="6400" spans="1:31" x14ac:dyDescent="0.25">
      <c r="A6400" s="41">
        <v>0</v>
      </c>
      <c r="C6400" s="56"/>
      <c r="AC6400" s="56"/>
      <c r="AD6400" s="56"/>
      <c r="AE6400" s="56"/>
    </row>
    <row r="6401" spans="1:31" x14ac:dyDescent="0.25">
      <c r="A6401" s="41">
        <v>0</v>
      </c>
      <c r="C6401" s="56"/>
      <c r="AC6401" s="56"/>
      <c r="AD6401" s="56"/>
      <c r="AE6401" s="56"/>
    </row>
    <row r="6402" spans="1:31" x14ac:dyDescent="0.25">
      <c r="A6402" s="41">
        <v>0</v>
      </c>
      <c r="C6402" s="56"/>
      <c r="AC6402" s="56"/>
      <c r="AD6402" s="56"/>
      <c r="AE6402" s="56"/>
    </row>
    <row r="6403" spans="1:31" x14ac:dyDescent="0.25">
      <c r="A6403" s="41">
        <v>0</v>
      </c>
      <c r="C6403" s="56"/>
      <c r="AC6403" s="56"/>
      <c r="AD6403" s="56"/>
      <c r="AE6403" s="56"/>
    </row>
    <row r="6404" spans="1:31" x14ac:dyDescent="0.25">
      <c r="A6404" s="41">
        <v>0</v>
      </c>
      <c r="C6404" s="56"/>
      <c r="AC6404" s="56"/>
      <c r="AD6404" s="56"/>
      <c r="AE6404" s="56"/>
    </row>
    <row r="6405" spans="1:31" x14ac:dyDescent="0.25">
      <c r="A6405" s="41">
        <v>0</v>
      </c>
      <c r="C6405" s="56"/>
      <c r="AC6405" s="56"/>
      <c r="AD6405" s="56"/>
      <c r="AE6405" s="56"/>
    </row>
    <row r="6406" spans="1:31" x14ac:dyDescent="0.25">
      <c r="A6406" s="41">
        <v>0</v>
      </c>
      <c r="C6406" s="56"/>
      <c r="AC6406" s="56"/>
      <c r="AD6406" s="56"/>
      <c r="AE6406" s="56"/>
    </row>
    <row r="6407" spans="1:31" x14ac:dyDescent="0.25">
      <c r="A6407" s="41">
        <v>0</v>
      </c>
      <c r="C6407" s="56"/>
      <c r="AC6407" s="56"/>
      <c r="AD6407" s="56"/>
      <c r="AE6407" s="56"/>
    </row>
    <row r="6408" spans="1:31" x14ac:dyDescent="0.25">
      <c r="A6408" s="41">
        <v>0</v>
      </c>
      <c r="C6408" s="56"/>
      <c r="AC6408" s="56"/>
      <c r="AD6408" s="56"/>
      <c r="AE6408" s="56"/>
    </row>
    <row r="6409" spans="1:31" x14ac:dyDescent="0.25">
      <c r="A6409" s="41">
        <v>0</v>
      </c>
      <c r="C6409" s="56"/>
      <c r="AC6409" s="56"/>
      <c r="AD6409" s="56"/>
      <c r="AE6409" s="56"/>
    </row>
    <row r="6410" spans="1:31" x14ac:dyDescent="0.25">
      <c r="A6410" s="41">
        <v>0</v>
      </c>
      <c r="C6410" s="56"/>
      <c r="AC6410" s="56"/>
      <c r="AD6410" s="56"/>
      <c r="AE6410" s="56"/>
    </row>
    <row r="6411" spans="1:31" x14ac:dyDescent="0.25">
      <c r="A6411" s="41">
        <v>0</v>
      </c>
      <c r="C6411" s="56"/>
      <c r="AC6411" s="56"/>
      <c r="AD6411" s="56"/>
      <c r="AE6411" s="56"/>
    </row>
    <row r="6412" spans="1:31" x14ac:dyDescent="0.25">
      <c r="A6412" s="41">
        <v>0</v>
      </c>
      <c r="C6412" s="56"/>
      <c r="AC6412" s="56"/>
      <c r="AD6412" s="56"/>
      <c r="AE6412" s="56"/>
    </row>
    <row r="6413" spans="1:31" x14ac:dyDescent="0.25">
      <c r="A6413" s="41">
        <v>0</v>
      </c>
      <c r="C6413" s="56"/>
      <c r="AC6413" s="56"/>
      <c r="AD6413" s="56"/>
      <c r="AE6413" s="56"/>
    </row>
    <row r="6414" spans="1:31" x14ac:dyDescent="0.25">
      <c r="A6414" s="41">
        <v>0</v>
      </c>
      <c r="C6414" s="56"/>
      <c r="AC6414" s="56"/>
      <c r="AD6414" s="56"/>
      <c r="AE6414" s="56"/>
    </row>
    <row r="6415" spans="1:31" x14ac:dyDescent="0.25">
      <c r="A6415" s="41">
        <v>0</v>
      </c>
      <c r="C6415" s="56"/>
      <c r="AC6415" s="56"/>
      <c r="AD6415" s="56"/>
      <c r="AE6415" s="56"/>
    </row>
    <row r="6416" spans="1:31" x14ac:dyDescent="0.25">
      <c r="A6416" s="41">
        <v>0</v>
      </c>
      <c r="C6416" s="56"/>
      <c r="AC6416" s="56"/>
      <c r="AD6416" s="56"/>
      <c r="AE6416" s="56"/>
    </row>
    <row r="6417" spans="1:31" x14ac:dyDescent="0.25">
      <c r="A6417" s="41">
        <v>0</v>
      </c>
      <c r="C6417" s="56"/>
      <c r="AC6417" s="56"/>
      <c r="AD6417" s="56"/>
      <c r="AE6417" s="56"/>
    </row>
    <row r="6418" spans="1:31" x14ac:dyDescent="0.25">
      <c r="A6418" s="41">
        <v>0</v>
      </c>
      <c r="C6418" s="56"/>
      <c r="AC6418" s="56"/>
      <c r="AD6418" s="56"/>
      <c r="AE6418" s="56"/>
    </row>
    <row r="6419" spans="1:31" x14ac:dyDescent="0.25">
      <c r="A6419" s="41">
        <v>0</v>
      </c>
      <c r="C6419" s="56"/>
      <c r="AC6419" s="56"/>
      <c r="AD6419" s="56"/>
      <c r="AE6419" s="56"/>
    </row>
    <row r="6420" spans="1:31" x14ac:dyDescent="0.25">
      <c r="A6420" s="41">
        <v>0</v>
      </c>
      <c r="C6420" s="56"/>
      <c r="AC6420" s="56"/>
      <c r="AD6420" s="56"/>
      <c r="AE6420" s="56"/>
    </row>
    <row r="6421" spans="1:31" x14ac:dyDescent="0.25">
      <c r="A6421" s="41">
        <v>0</v>
      </c>
      <c r="C6421" s="56"/>
      <c r="AC6421" s="56"/>
      <c r="AD6421" s="56"/>
      <c r="AE6421" s="56"/>
    </row>
    <row r="6422" spans="1:31" x14ac:dyDescent="0.25">
      <c r="A6422" s="41">
        <v>0</v>
      </c>
      <c r="C6422" s="56"/>
      <c r="AC6422" s="56"/>
      <c r="AD6422" s="56"/>
      <c r="AE6422" s="56"/>
    </row>
    <row r="6423" spans="1:31" x14ac:dyDescent="0.25">
      <c r="A6423" s="41">
        <v>0</v>
      </c>
      <c r="C6423" s="56"/>
      <c r="AC6423" s="56"/>
      <c r="AD6423" s="56"/>
      <c r="AE6423" s="56"/>
    </row>
    <row r="6424" spans="1:31" x14ac:dyDescent="0.25">
      <c r="A6424" s="41">
        <v>0</v>
      </c>
      <c r="C6424" s="56"/>
      <c r="AC6424" s="56"/>
      <c r="AD6424" s="56"/>
      <c r="AE6424" s="56"/>
    </row>
    <row r="6425" spans="1:31" x14ac:dyDescent="0.25">
      <c r="A6425" s="41">
        <v>0</v>
      </c>
      <c r="C6425" s="56"/>
      <c r="AC6425" s="56"/>
      <c r="AD6425" s="56"/>
      <c r="AE6425" s="56"/>
    </row>
    <row r="6426" spans="1:31" x14ac:dyDescent="0.25">
      <c r="A6426" s="41">
        <v>0</v>
      </c>
      <c r="C6426" s="56"/>
      <c r="AC6426" s="56"/>
      <c r="AD6426" s="56"/>
      <c r="AE6426" s="56"/>
    </row>
    <row r="6427" spans="1:31" x14ac:dyDescent="0.25">
      <c r="A6427" s="41">
        <v>0</v>
      </c>
      <c r="C6427" s="56"/>
      <c r="AC6427" s="56"/>
      <c r="AD6427" s="56"/>
      <c r="AE6427" s="56"/>
    </row>
    <row r="6428" spans="1:31" x14ac:dyDescent="0.25">
      <c r="A6428" s="41">
        <v>0</v>
      </c>
      <c r="C6428" s="56"/>
      <c r="AC6428" s="56"/>
      <c r="AD6428" s="56"/>
      <c r="AE6428" s="56"/>
    </row>
    <row r="6429" spans="1:31" x14ac:dyDescent="0.25">
      <c r="A6429" s="41">
        <v>0</v>
      </c>
      <c r="C6429" s="56"/>
      <c r="AC6429" s="56"/>
      <c r="AD6429" s="56"/>
      <c r="AE6429" s="56"/>
    </row>
    <row r="6430" spans="1:31" x14ac:dyDescent="0.25">
      <c r="A6430" s="41">
        <v>0</v>
      </c>
      <c r="C6430" s="56"/>
      <c r="AC6430" s="56"/>
      <c r="AD6430" s="56"/>
      <c r="AE6430" s="56"/>
    </row>
    <row r="6431" spans="1:31" x14ac:dyDescent="0.25">
      <c r="A6431" s="41">
        <v>0</v>
      </c>
      <c r="C6431" s="56"/>
      <c r="AC6431" s="56"/>
      <c r="AD6431" s="56"/>
      <c r="AE6431" s="56"/>
    </row>
    <row r="6432" spans="1:31" x14ac:dyDescent="0.25">
      <c r="A6432" s="41">
        <v>0</v>
      </c>
      <c r="C6432" s="56"/>
      <c r="AC6432" s="56"/>
      <c r="AD6432" s="56"/>
      <c r="AE6432" s="56"/>
    </row>
    <row r="6433" spans="1:31" x14ac:dyDescent="0.25">
      <c r="A6433" s="41">
        <v>0</v>
      </c>
      <c r="C6433" s="56"/>
      <c r="AC6433" s="56"/>
      <c r="AD6433" s="56"/>
      <c r="AE6433" s="56"/>
    </row>
    <row r="6434" spans="1:31" x14ac:dyDescent="0.25">
      <c r="A6434" s="41">
        <v>0</v>
      </c>
      <c r="C6434" s="56"/>
      <c r="AC6434" s="56"/>
      <c r="AD6434" s="56"/>
      <c r="AE6434" s="56"/>
    </row>
    <row r="6435" spans="1:31" x14ac:dyDescent="0.25">
      <c r="A6435" s="41">
        <v>0</v>
      </c>
      <c r="C6435" s="56"/>
      <c r="AC6435" s="56"/>
      <c r="AD6435" s="56"/>
      <c r="AE6435" s="56"/>
    </row>
    <row r="6436" spans="1:31" x14ac:dyDescent="0.25">
      <c r="A6436" s="41">
        <v>0</v>
      </c>
      <c r="C6436" s="56"/>
      <c r="AC6436" s="56"/>
      <c r="AD6436" s="56"/>
      <c r="AE6436" s="56"/>
    </row>
    <row r="6437" spans="1:31" x14ac:dyDescent="0.25">
      <c r="A6437" s="41">
        <v>0</v>
      </c>
      <c r="C6437" s="56"/>
      <c r="AC6437" s="56"/>
      <c r="AD6437" s="56"/>
      <c r="AE6437" s="56"/>
    </row>
    <row r="6438" spans="1:31" x14ac:dyDescent="0.25">
      <c r="A6438" s="41">
        <v>0</v>
      </c>
      <c r="C6438" s="56"/>
      <c r="AC6438" s="56"/>
      <c r="AD6438" s="56"/>
      <c r="AE6438" s="56"/>
    </row>
    <row r="6439" spans="1:31" x14ac:dyDescent="0.25">
      <c r="A6439" s="41">
        <v>0</v>
      </c>
      <c r="C6439" s="56"/>
      <c r="AC6439" s="56"/>
      <c r="AD6439" s="56"/>
      <c r="AE6439" s="56"/>
    </row>
    <row r="6440" spans="1:31" x14ac:dyDescent="0.25">
      <c r="A6440" s="41">
        <v>0</v>
      </c>
      <c r="C6440" s="56"/>
      <c r="AC6440" s="56"/>
      <c r="AD6440" s="56"/>
      <c r="AE6440" s="56"/>
    </row>
    <row r="6441" spans="1:31" x14ac:dyDescent="0.25">
      <c r="A6441" s="41">
        <v>0</v>
      </c>
      <c r="C6441" s="56"/>
      <c r="AC6441" s="56"/>
      <c r="AD6441" s="56"/>
      <c r="AE6441" s="56"/>
    </row>
    <row r="6442" spans="1:31" x14ac:dyDescent="0.25">
      <c r="A6442" s="41">
        <v>0</v>
      </c>
      <c r="C6442" s="56"/>
      <c r="AC6442" s="56"/>
      <c r="AD6442" s="56"/>
      <c r="AE6442" s="56"/>
    </row>
    <row r="6443" spans="1:31" x14ac:dyDescent="0.25">
      <c r="A6443" s="41">
        <v>0</v>
      </c>
      <c r="C6443" s="56"/>
      <c r="AC6443" s="56"/>
      <c r="AD6443" s="56"/>
      <c r="AE6443" s="56"/>
    </row>
    <row r="6444" spans="1:31" x14ac:dyDescent="0.25">
      <c r="A6444" s="41">
        <v>0</v>
      </c>
      <c r="C6444" s="56"/>
      <c r="AC6444" s="56"/>
      <c r="AD6444" s="56"/>
      <c r="AE6444" s="56"/>
    </row>
    <row r="6445" spans="1:31" x14ac:dyDescent="0.25">
      <c r="A6445" s="41">
        <v>0</v>
      </c>
      <c r="C6445" s="56"/>
      <c r="AC6445" s="56"/>
      <c r="AD6445" s="56"/>
      <c r="AE6445" s="56"/>
    </row>
    <row r="6446" spans="1:31" x14ac:dyDescent="0.25">
      <c r="A6446" s="41">
        <v>0</v>
      </c>
      <c r="C6446" s="56"/>
      <c r="AC6446" s="56"/>
      <c r="AD6446" s="56"/>
      <c r="AE6446" s="56"/>
    </row>
    <row r="6447" spans="1:31" x14ac:dyDescent="0.25">
      <c r="A6447" s="41">
        <v>0</v>
      </c>
      <c r="C6447" s="56"/>
      <c r="AC6447" s="56"/>
      <c r="AD6447" s="56"/>
      <c r="AE6447" s="56"/>
    </row>
    <row r="6448" spans="1:31" x14ac:dyDescent="0.25">
      <c r="A6448" s="41">
        <v>0</v>
      </c>
      <c r="C6448" s="56"/>
      <c r="AC6448" s="56"/>
      <c r="AD6448" s="56"/>
      <c r="AE6448" s="56"/>
    </row>
    <row r="6449" spans="1:31" x14ac:dyDescent="0.25">
      <c r="A6449" s="41">
        <v>0</v>
      </c>
      <c r="C6449" s="56"/>
      <c r="AC6449" s="56"/>
      <c r="AD6449" s="56"/>
      <c r="AE6449" s="56"/>
    </row>
    <row r="6450" spans="1:31" x14ac:dyDescent="0.25">
      <c r="A6450" s="41">
        <v>0</v>
      </c>
      <c r="C6450" s="56"/>
      <c r="AC6450" s="56"/>
      <c r="AD6450" s="56"/>
      <c r="AE6450" s="56"/>
    </row>
    <row r="6451" spans="1:31" x14ac:dyDescent="0.25">
      <c r="A6451" s="41">
        <v>0</v>
      </c>
      <c r="C6451" s="56"/>
      <c r="AC6451" s="56"/>
      <c r="AD6451" s="56"/>
      <c r="AE6451" s="56"/>
    </row>
    <row r="6452" spans="1:31" x14ac:dyDescent="0.25">
      <c r="A6452" s="41">
        <v>0</v>
      </c>
      <c r="C6452" s="56"/>
      <c r="AC6452" s="56"/>
      <c r="AD6452" s="56"/>
      <c r="AE6452" s="56"/>
    </row>
    <row r="6453" spans="1:31" x14ac:dyDescent="0.25">
      <c r="A6453" s="41">
        <v>0</v>
      </c>
      <c r="C6453" s="56"/>
      <c r="AC6453" s="56"/>
      <c r="AD6453" s="56"/>
      <c r="AE6453" s="56"/>
    </row>
    <row r="6454" spans="1:31" x14ac:dyDescent="0.25">
      <c r="A6454" s="41">
        <v>0</v>
      </c>
      <c r="C6454" s="56"/>
      <c r="AC6454" s="56"/>
      <c r="AD6454" s="56"/>
      <c r="AE6454" s="56"/>
    </row>
    <row r="6455" spans="1:31" x14ac:dyDescent="0.25">
      <c r="A6455" s="41">
        <v>0</v>
      </c>
      <c r="C6455" s="56"/>
      <c r="AC6455" s="56"/>
      <c r="AD6455" s="56"/>
      <c r="AE6455" s="56"/>
    </row>
    <row r="6456" spans="1:31" x14ac:dyDescent="0.25">
      <c r="A6456" s="41">
        <v>0</v>
      </c>
      <c r="C6456" s="56"/>
      <c r="AC6456" s="56"/>
      <c r="AD6456" s="56"/>
      <c r="AE6456" s="56"/>
    </row>
    <row r="6457" spans="1:31" x14ac:dyDescent="0.25">
      <c r="A6457" s="41">
        <v>0</v>
      </c>
      <c r="C6457" s="56"/>
      <c r="AC6457" s="56"/>
      <c r="AD6457" s="56"/>
      <c r="AE6457" s="56"/>
    </row>
    <row r="6458" spans="1:31" x14ac:dyDescent="0.25">
      <c r="A6458" s="41">
        <v>0</v>
      </c>
      <c r="C6458" s="56"/>
      <c r="AC6458" s="56"/>
      <c r="AD6458" s="56"/>
      <c r="AE6458" s="56"/>
    </row>
    <row r="6459" spans="1:31" x14ac:dyDescent="0.25">
      <c r="A6459" s="41">
        <v>0</v>
      </c>
      <c r="C6459" s="56"/>
      <c r="AC6459" s="56"/>
      <c r="AD6459" s="56"/>
      <c r="AE6459" s="56"/>
    </row>
    <row r="6460" spans="1:31" x14ac:dyDescent="0.25">
      <c r="A6460" s="41">
        <v>0</v>
      </c>
      <c r="C6460" s="56"/>
      <c r="AC6460" s="56"/>
      <c r="AD6460" s="56"/>
      <c r="AE6460" s="56"/>
    </row>
    <row r="6461" spans="1:31" x14ac:dyDescent="0.25">
      <c r="A6461" s="41">
        <v>0</v>
      </c>
      <c r="C6461" s="56"/>
      <c r="AC6461" s="56"/>
      <c r="AD6461" s="56"/>
      <c r="AE6461" s="56"/>
    </row>
    <row r="6462" spans="1:31" x14ac:dyDescent="0.25">
      <c r="A6462" s="41">
        <v>0</v>
      </c>
      <c r="C6462" s="56"/>
      <c r="AC6462" s="56"/>
      <c r="AD6462" s="56"/>
      <c r="AE6462" s="56"/>
    </row>
    <row r="6463" spans="1:31" x14ac:dyDescent="0.25">
      <c r="A6463" s="41">
        <v>0</v>
      </c>
      <c r="C6463" s="56"/>
      <c r="AC6463" s="56"/>
      <c r="AD6463" s="56"/>
      <c r="AE6463" s="56"/>
    </row>
    <row r="6464" spans="1:31" x14ac:dyDescent="0.25">
      <c r="A6464" s="41">
        <v>0</v>
      </c>
      <c r="C6464" s="56"/>
      <c r="AC6464" s="56"/>
      <c r="AD6464" s="56"/>
      <c r="AE6464" s="56"/>
    </row>
    <row r="6465" spans="1:31" x14ac:dyDescent="0.25">
      <c r="A6465" s="41">
        <v>0</v>
      </c>
      <c r="C6465" s="56"/>
      <c r="AC6465" s="56"/>
      <c r="AD6465" s="56"/>
      <c r="AE6465" s="56"/>
    </row>
    <row r="6466" spans="1:31" x14ac:dyDescent="0.25">
      <c r="A6466" s="41">
        <v>0</v>
      </c>
      <c r="C6466" s="56"/>
      <c r="AC6466" s="56"/>
      <c r="AD6466" s="56"/>
      <c r="AE6466" s="56"/>
    </row>
    <row r="6467" spans="1:31" x14ac:dyDescent="0.25">
      <c r="A6467" s="41">
        <v>0</v>
      </c>
      <c r="C6467" s="56"/>
      <c r="AC6467" s="56"/>
      <c r="AD6467" s="56"/>
      <c r="AE6467" s="56"/>
    </row>
    <row r="6468" spans="1:31" x14ac:dyDescent="0.25">
      <c r="A6468" s="41">
        <v>0</v>
      </c>
      <c r="C6468" s="56"/>
      <c r="AC6468" s="56"/>
      <c r="AD6468" s="56"/>
      <c r="AE6468" s="56"/>
    </row>
    <row r="6469" spans="1:31" x14ac:dyDescent="0.25">
      <c r="A6469" s="41">
        <v>0</v>
      </c>
      <c r="C6469" s="56"/>
      <c r="AC6469" s="56"/>
      <c r="AD6469" s="56"/>
      <c r="AE6469" s="56"/>
    </row>
    <row r="6470" spans="1:31" x14ac:dyDescent="0.25">
      <c r="A6470" s="41">
        <v>0</v>
      </c>
      <c r="C6470" s="56"/>
      <c r="AC6470" s="56"/>
      <c r="AD6470" s="56"/>
      <c r="AE6470" s="56"/>
    </row>
    <row r="6471" spans="1:31" x14ac:dyDescent="0.25">
      <c r="A6471" s="41">
        <v>0</v>
      </c>
      <c r="C6471" s="56"/>
      <c r="AC6471" s="56"/>
      <c r="AD6471" s="56"/>
      <c r="AE6471" s="56"/>
    </row>
    <row r="6472" spans="1:31" x14ac:dyDescent="0.25">
      <c r="A6472" s="41">
        <v>0</v>
      </c>
      <c r="C6472" s="56"/>
      <c r="AC6472" s="56"/>
      <c r="AD6472" s="56"/>
      <c r="AE6472" s="56"/>
    </row>
    <row r="6473" spans="1:31" x14ac:dyDescent="0.25">
      <c r="A6473" s="41">
        <v>0</v>
      </c>
      <c r="C6473" s="56"/>
      <c r="AC6473" s="56"/>
      <c r="AD6473" s="56"/>
      <c r="AE6473" s="56"/>
    </row>
    <row r="6474" spans="1:31" x14ac:dyDescent="0.25">
      <c r="A6474" s="41">
        <v>0</v>
      </c>
      <c r="C6474" s="56"/>
      <c r="AC6474" s="56"/>
      <c r="AD6474" s="56"/>
      <c r="AE6474" s="56"/>
    </row>
    <row r="6475" spans="1:31" x14ac:dyDescent="0.25">
      <c r="A6475" s="41">
        <v>0</v>
      </c>
      <c r="C6475" s="56"/>
      <c r="AC6475" s="56"/>
      <c r="AD6475" s="56"/>
      <c r="AE6475" s="56"/>
    </row>
    <row r="6476" spans="1:31" x14ac:dyDescent="0.25">
      <c r="A6476" s="41">
        <v>0</v>
      </c>
      <c r="C6476" s="56"/>
      <c r="AC6476" s="56"/>
      <c r="AD6476" s="56"/>
      <c r="AE6476" s="56"/>
    </row>
    <row r="6477" spans="1:31" x14ac:dyDescent="0.25">
      <c r="A6477" s="41">
        <v>0</v>
      </c>
      <c r="C6477" s="56"/>
      <c r="AC6477" s="56"/>
      <c r="AD6477" s="56"/>
      <c r="AE6477" s="56"/>
    </row>
    <row r="6478" spans="1:31" x14ac:dyDescent="0.25">
      <c r="A6478" s="41">
        <v>0</v>
      </c>
      <c r="C6478" s="56"/>
      <c r="AC6478" s="56"/>
      <c r="AD6478" s="56"/>
      <c r="AE6478" s="56"/>
    </row>
    <row r="6479" spans="1:31" x14ac:dyDescent="0.25">
      <c r="A6479" s="41">
        <v>0</v>
      </c>
      <c r="C6479" s="56"/>
      <c r="AC6479" s="56"/>
      <c r="AD6479" s="56"/>
      <c r="AE6479" s="56"/>
    </row>
    <row r="6480" spans="1:31" x14ac:dyDescent="0.25">
      <c r="A6480" s="41">
        <v>0</v>
      </c>
      <c r="C6480" s="56"/>
      <c r="AC6480" s="56"/>
      <c r="AD6480" s="56"/>
      <c r="AE6480" s="56"/>
    </row>
    <row r="6481" spans="1:31" x14ac:dyDescent="0.25">
      <c r="A6481" s="41">
        <v>0</v>
      </c>
      <c r="C6481" s="56"/>
      <c r="AC6481" s="56"/>
      <c r="AD6481" s="56"/>
      <c r="AE6481" s="56"/>
    </row>
    <row r="6482" spans="1:31" x14ac:dyDescent="0.25">
      <c r="A6482" s="41">
        <v>0</v>
      </c>
      <c r="C6482" s="56"/>
      <c r="AC6482" s="56"/>
      <c r="AD6482" s="56"/>
      <c r="AE6482" s="56"/>
    </row>
    <row r="6483" spans="1:31" x14ac:dyDescent="0.25">
      <c r="A6483" s="41">
        <v>0</v>
      </c>
      <c r="C6483" s="56"/>
      <c r="AC6483" s="56"/>
      <c r="AD6483" s="56"/>
      <c r="AE6483" s="56"/>
    </row>
    <row r="6484" spans="1:31" x14ac:dyDescent="0.25">
      <c r="A6484" s="41">
        <v>0</v>
      </c>
      <c r="C6484" s="56"/>
      <c r="AC6484" s="56"/>
      <c r="AD6484" s="56"/>
      <c r="AE6484" s="56"/>
    </row>
    <row r="6485" spans="1:31" x14ac:dyDescent="0.25">
      <c r="A6485" s="41">
        <v>0</v>
      </c>
      <c r="C6485" s="56"/>
      <c r="AC6485" s="56"/>
      <c r="AD6485" s="56"/>
      <c r="AE6485" s="56"/>
    </row>
    <row r="6486" spans="1:31" x14ac:dyDescent="0.25">
      <c r="A6486" s="41">
        <v>0</v>
      </c>
      <c r="C6486" s="56"/>
      <c r="AC6486" s="56"/>
      <c r="AD6486" s="56"/>
      <c r="AE6486" s="56"/>
    </row>
    <row r="6487" spans="1:31" x14ac:dyDescent="0.25">
      <c r="A6487" s="41">
        <v>0</v>
      </c>
      <c r="C6487" s="56"/>
      <c r="AC6487" s="56"/>
      <c r="AD6487" s="56"/>
      <c r="AE6487" s="56"/>
    </row>
    <row r="6488" spans="1:31" x14ac:dyDescent="0.25">
      <c r="A6488" s="41">
        <v>0</v>
      </c>
      <c r="C6488" s="56"/>
      <c r="AC6488" s="56"/>
      <c r="AD6488" s="56"/>
      <c r="AE6488" s="56"/>
    </row>
    <row r="6489" spans="1:31" x14ac:dyDescent="0.25">
      <c r="A6489" s="41">
        <v>0</v>
      </c>
      <c r="C6489" s="56"/>
      <c r="AC6489" s="56"/>
      <c r="AD6489" s="56"/>
      <c r="AE6489" s="56"/>
    </row>
    <row r="6490" spans="1:31" x14ac:dyDescent="0.25">
      <c r="A6490" s="41">
        <v>0</v>
      </c>
      <c r="C6490" s="56"/>
      <c r="AC6490" s="56"/>
      <c r="AD6490" s="56"/>
      <c r="AE6490" s="56"/>
    </row>
    <row r="6491" spans="1:31" x14ac:dyDescent="0.25">
      <c r="A6491" s="41">
        <v>0</v>
      </c>
      <c r="C6491" s="56"/>
      <c r="AC6491" s="56"/>
      <c r="AD6491" s="56"/>
      <c r="AE6491" s="56"/>
    </row>
    <row r="6492" spans="1:31" x14ac:dyDescent="0.25">
      <c r="A6492" s="41">
        <v>0</v>
      </c>
      <c r="C6492" s="56"/>
      <c r="AC6492" s="56"/>
      <c r="AD6492" s="56"/>
      <c r="AE6492" s="56"/>
    </row>
    <row r="6493" spans="1:31" x14ac:dyDescent="0.25">
      <c r="A6493" s="41">
        <v>0</v>
      </c>
      <c r="C6493" s="56"/>
      <c r="AC6493" s="56"/>
      <c r="AD6493" s="56"/>
      <c r="AE6493" s="56"/>
    </row>
    <row r="6494" spans="1:31" x14ac:dyDescent="0.25">
      <c r="A6494" s="41">
        <v>0</v>
      </c>
      <c r="C6494" s="56"/>
      <c r="AC6494" s="56"/>
      <c r="AD6494" s="56"/>
      <c r="AE6494" s="56"/>
    </row>
    <row r="6495" spans="1:31" x14ac:dyDescent="0.25">
      <c r="A6495" s="41">
        <v>0</v>
      </c>
      <c r="C6495" s="56"/>
      <c r="AC6495" s="56"/>
      <c r="AD6495" s="56"/>
      <c r="AE6495" s="56"/>
    </row>
    <row r="6496" spans="1:31" x14ac:dyDescent="0.25">
      <c r="A6496" s="41">
        <v>0</v>
      </c>
      <c r="C6496" s="56"/>
      <c r="AC6496" s="56"/>
      <c r="AD6496" s="56"/>
      <c r="AE6496" s="56"/>
    </row>
    <row r="6497" spans="1:31" x14ac:dyDescent="0.25">
      <c r="A6497" s="41">
        <v>0</v>
      </c>
      <c r="C6497" s="56"/>
      <c r="AC6497" s="56"/>
      <c r="AD6497" s="56"/>
      <c r="AE6497" s="56"/>
    </row>
    <row r="6498" spans="1:31" x14ac:dyDescent="0.25">
      <c r="A6498" s="41">
        <v>0</v>
      </c>
      <c r="C6498" s="56"/>
      <c r="AC6498" s="56"/>
      <c r="AD6498" s="56"/>
      <c r="AE6498" s="56"/>
    </row>
    <row r="6499" spans="1:31" x14ac:dyDescent="0.25">
      <c r="A6499" s="41">
        <v>0</v>
      </c>
      <c r="C6499" s="56"/>
      <c r="AC6499" s="56"/>
      <c r="AD6499" s="56"/>
      <c r="AE6499" s="56"/>
    </row>
    <row r="6500" spans="1:31" x14ac:dyDescent="0.25">
      <c r="A6500" s="41">
        <v>0</v>
      </c>
      <c r="C6500" s="56"/>
      <c r="AC6500" s="56"/>
      <c r="AD6500" s="56"/>
      <c r="AE6500" s="56"/>
    </row>
    <row r="6501" spans="1:31" x14ac:dyDescent="0.25">
      <c r="A6501" s="41">
        <v>0</v>
      </c>
      <c r="C6501" s="56"/>
      <c r="AC6501" s="56"/>
      <c r="AD6501" s="56"/>
      <c r="AE6501" s="56"/>
    </row>
    <row r="6502" spans="1:31" x14ac:dyDescent="0.25">
      <c r="A6502" s="41">
        <v>0</v>
      </c>
      <c r="C6502" s="56"/>
      <c r="AC6502" s="56"/>
      <c r="AD6502" s="56"/>
      <c r="AE6502" s="56"/>
    </row>
    <row r="6503" spans="1:31" x14ac:dyDescent="0.25">
      <c r="A6503" s="41">
        <v>0</v>
      </c>
      <c r="C6503" s="56"/>
      <c r="AC6503" s="56"/>
      <c r="AD6503" s="56"/>
      <c r="AE6503" s="56"/>
    </row>
    <row r="6504" spans="1:31" x14ac:dyDescent="0.25">
      <c r="A6504" s="41">
        <v>0</v>
      </c>
      <c r="C6504" s="56"/>
      <c r="AC6504" s="56"/>
      <c r="AD6504" s="56"/>
      <c r="AE6504" s="56"/>
    </row>
    <row r="6505" spans="1:31" x14ac:dyDescent="0.25">
      <c r="A6505" s="41">
        <v>0</v>
      </c>
      <c r="C6505" s="56"/>
      <c r="AC6505" s="56"/>
      <c r="AD6505" s="56"/>
      <c r="AE6505" s="56"/>
    </row>
    <row r="6506" spans="1:31" x14ac:dyDescent="0.25">
      <c r="A6506" s="41">
        <v>0</v>
      </c>
      <c r="C6506" s="56"/>
      <c r="AC6506" s="56"/>
      <c r="AD6506" s="56"/>
      <c r="AE6506" s="56"/>
    </row>
    <row r="6507" spans="1:31" x14ac:dyDescent="0.25">
      <c r="A6507" s="41">
        <v>0</v>
      </c>
      <c r="C6507" s="56"/>
      <c r="AC6507" s="56"/>
      <c r="AD6507" s="56"/>
      <c r="AE6507" s="56"/>
    </row>
    <row r="6508" spans="1:31" x14ac:dyDescent="0.25">
      <c r="A6508" s="41">
        <v>0</v>
      </c>
      <c r="C6508" s="56"/>
      <c r="AC6508" s="56"/>
      <c r="AD6508" s="56"/>
      <c r="AE6508" s="56"/>
    </row>
    <row r="6509" spans="1:31" x14ac:dyDescent="0.25">
      <c r="A6509" s="41">
        <v>0</v>
      </c>
      <c r="C6509" s="56"/>
      <c r="AC6509" s="56"/>
      <c r="AD6509" s="56"/>
      <c r="AE6509" s="56"/>
    </row>
    <row r="6510" spans="1:31" x14ac:dyDescent="0.25">
      <c r="A6510" s="41">
        <v>0</v>
      </c>
      <c r="C6510" s="56"/>
      <c r="AC6510" s="56"/>
      <c r="AD6510" s="56"/>
      <c r="AE6510" s="56"/>
    </row>
    <row r="6511" spans="1:31" x14ac:dyDescent="0.25">
      <c r="A6511" s="41">
        <v>0</v>
      </c>
      <c r="C6511" s="56"/>
      <c r="AC6511" s="56"/>
      <c r="AD6511" s="56"/>
      <c r="AE6511" s="56"/>
    </row>
    <row r="6512" spans="1:31" x14ac:dyDescent="0.25">
      <c r="A6512" s="41">
        <v>0</v>
      </c>
      <c r="C6512" s="56"/>
      <c r="AC6512" s="56"/>
      <c r="AD6512" s="56"/>
      <c r="AE6512" s="56"/>
    </row>
    <row r="6513" spans="1:31" x14ac:dyDescent="0.25">
      <c r="A6513" s="41">
        <v>0</v>
      </c>
      <c r="C6513" s="56"/>
      <c r="AC6513" s="56"/>
      <c r="AD6513" s="56"/>
      <c r="AE6513" s="56"/>
    </row>
    <row r="6514" spans="1:31" x14ac:dyDescent="0.25">
      <c r="A6514" s="41">
        <v>0</v>
      </c>
      <c r="C6514" s="56"/>
      <c r="AC6514" s="56"/>
      <c r="AD6514" s="56"/>
      <c r="AE6514" s="56"/>
    </row>
    <row r="6515" spans="1:31" x14ac:dyDescent="0.25">
      <c r="A6515" s="41">
        <v>0</v>
      </c>
      <c r="C6515" s="56"/>
      <c r="AC6515" s="56"/>
      <c r="AD6515" s="56"/>
      <c r="AE6515" s="56"/>
    </row>
    <row r="6516" spans="1:31" x14ac:dyDescent="0.25">
      <c r="A6516" s="41">
        <v>0</v>
      </c>
      <c r="C6516" s="56"/>
      <c r="AC6516" s="56"/>
      <c r="AD6516" s="56"/>
      <c r="AE6516" s="56"/>
    </row>
    <row r="6517" spans="1:31" x14ac:dyDescent="0.25">
      <c r="A6517" s="41">
        <v>0</v>
      </c>
      <c r="C6517" s="56"/>
      <c r="AC6517" s="56"/>
      <c r="AD6517" s="56"/>
      <c r="AE6517" s="56"/>
    </row>
    <row r="6518" spans="1:31" x14ac:dyDescent="0.25">
      <c r="A6518" s="41">
        <v>0</v>
      </c>
      <c r="C6518" s="56"/>
      <c r="AC6518" s="56"/>
      <c r="AD6518" s="56"/>
      <c r="AE6518" s="56"/>
    </row>
    <row r="6519" spans="1:31" x14ac:dyDescent="0.25">
      <c r="A6519" s="41">
        <v>0</v>
      </c>
      <c r="C6519" s="56"/>
      <c r="AC6519" s="56"/>
      <c r="AD6519" s="56"/>
      <c r="AE6519" s="56"/>
    </row>
    <row r="6520" spans="1:31" x14ac:dyDescent="0.25">
      <c r="A6520" s="41">
        <v>0</v>
      </c>
      <c r="C6520" s="56"/>
      <c r="AC6520" s="56"/>
      <c r="AD6520" s="56"/>
      <c r="AE6520" s="56"/>
    </row>
    <row r="6521" spans="1:31" x14ac:dyDescent="0.25">
      <c r="A6521" s="41">
        <v>0</v>
      </c>
      <c r="C6521" s="56"/>
      <c r="AC6521" s="56"/>
      <c r="AD6521" s="56"/>
      <c r="AE6521" s="56"/>
    </row>
    <row r="6522" spans="1:31" x14ac:dyDescent="0.25">
      <c r="A6522" s="41">
        <v>0</v>
      </c>
      <c r="C6522" s="56"/>
      <c r="AC6522" s="56"/>
      <c r="AD6522" s="56"/>
      <c r="AE6522" s="56"/>
    </row>
    <row r="6523" spans="1:31" x14ac:dyDescent="0.25">
      <c r="A6523" s="41">
        <v>0</v>
      </c>
      <c r="C6523" s="56"/>
      <c r="AC6523" s="56"/>
      <c r="AD6523" s="56"/>
      <c r="AE6523" s="56"/>
    </row>
    <row r="6524" spans="1:31" x14ac:dyDescent="0.25">
      <c r="A6524" s="41">
        <v>0</v>
      </c>
      <c r="C6524" s="56"/>
      <c r="AC6524" s="56"/>
      <c r="AD6524" s="56"/>
      <c r="AE6524" s="56"/>
    </row>
    <row r="6525" spans="1:31" x14ac:dyDescent="0.25">
      <c r="A6525" s="41">
        <v>0</v>
      </c>
      <c r="C6525" s="56"/>
      <c r="AC6525" s="56"/>
      <c r="AD6525" s="56"/>
      <c r="AE6525" s="56"/>
    </row>
    <row r="6526" spans="1:31" x14ac:dyDescent="0.25">
      <c r="A6526" s="41">
        <v>0</v>
      </c>
      <c r="C6526" s="56"/>
      <c r="AC6526" s="56"/>
      <c r="AD6526" s="56"/>
      <c r="AE6526" s="56"/>
    </row>
    <row r="6527" spans="1:31" x14ac:dyDescent="0.25">
      <c r="A6527" s="41">
        <v>0</v>
      </c>
      <c r="C6527" s="56"/>
      <c r="AC6527" s="56"/>
      <c r="AD6527" s="56"/>
      <c r="AE6527" s="56"/>
    </row>
    <row r="6528" spans="1:31" x14ac:dyDescent="0.25">
      <c r="A6528" s="41">
        <v>0</v>
      </c>
      <c r="C6528" s="56"/>
      <c r="AC6528" s="56"/>
      <c r="AD6528" s="56"/>
      <c r="AE6528" s="56"/>
    </row>
    <row r="6529" spans="1:31" x14ac:dyDescent="0.25">
      <c r="A6529" s="41">
        <v>0</v>
      </c>
      <c r="C6529" s="56"/>
      <c r="AC6529" s="56"/>
      <c r="AD6529" s="56"/>
      <c r="AE6529" s="56"/>
    </row>
    <row r="6530" spans="1:31" x14ac:dyDescent="0.25">
      <c r="A6530" s="41">
        <v>0</v>
      </c>
      <c r="C6530" s="56"/>
      <c r="AC6530" s="56"/>
      <c r="AD6530" s="56"/>
      <c r="AE6530" s="56"/>
    </row>
    <row r="6531" spans="1:31" x14ac:dyDescent="0.25">
      <c r="A6531" s="41">
        <v>0</v>
      </c>
      <c r="C6531" s="56"/>
      <c r="AC6531" s="56"/>
      <c r="AD6531" s="56"/>
      <c r="AE6531" s="56"/>
    </row>
    <row r="6532" spans="1:31" x14ac:dyDescent="0.25">
      <c r="A6532" s="41">
        <v>0</v>
      </c>
      <c r="C6532" s="56"/>
      <c r="AC6532" s="56"/>
      <c r="AD6532" s="56"/>
      <c r="AE6532" s="56"/>
    </row>
    <row r="6533" spans="1:31" x14ac:dyDescent="0.25">
      <c r="A6533" s="41">
        <v>0</v>
      </c>
      <c r="C6533" s="56"/>
      <c r="AC6533" s="56"/>
      <c r="AD6533" s="56"/>
      <c r="AE6533" s="56"/>
    </row>
    <row r="6534" spans="1:31" x14ac:dyDescent="0.25">
      <c r="A6534" s="41">
        <v>0</v>
      </c>
      <c r="C6534" s="56"/>
      <c r="AC6534" s="56"/>
      <c r="AD6534" s="56"/>
      <c r="AE6534" s="56"/>
    </row>
    <row r="6535" spans="1:31" x14ac:dyDescent="0.25">
      <c r="A6535" s="41">
        <v>0</v>
      </c>
      <c r="C6535" s="56"/>
      <c r="AC6535" s="56"/>
      <c r="AD6535" s="56"/>
      <c r="AE6535" s="56"/>
    </row>
    <row r="6536" spans="1:31" x14ac:dyDescent="0.25">
      <c r="A6536" s="41">
        <v>0</v>
      </c>
      <c r="C6536" s="56"/>
      <c r="AC6536" s="56"/>
      <c r="AD6536" s="56"/>
      <c r="AE6536" s="56"/>
    </row>
    <row r="6537" spans="1:31" x14ac:dyDescent="0.25">
      <c r="A6537" s="41">
        <v>0</v>
      </c>
      <c r="C6537" s="56"/>
      <c r="AC6537" s="56"/>
      <c r="AD6537" s="56"/>
      <c r="AE6537" s="56"/>
    </row>
    <row r="6538" spans="1:31" x14ac:dyDescent="0.25">
      <c r="A6538" s="41">
        <v>0</v>
      </c>
      <c r="C6538" s="56"/>
      <c r="AC6538" s="56"/>
      <c r="AD6538" s="56"/>
      <c r="AE6538" s="56"/>
    </row>
    <row r="6539" spans="1:31" x14ac:dyDescent="0.25">
      <c r="A6539" s="41">
        <v>0</v>
      </c>
      <c r="C6539" s="56"/>
      <c r="AC6539" s="56"/>
      <c r="AD6539" s="56"/>
      <c r="AE6539" s="56"/>
    </row>
    <row r="6540" spans="1:31" x14ac:dyDescent="0.25">
      <c r="A6540" s="41">
        <v>0</v>
      </c>
      <c r="C6540" s="56"/>
      <c r="AC6540" s="56"/>
      <c r="AD6540" s="56"/>
      <c r="AE6540" s="56"/>
    </row>
    <row r="6541" spans="1:31" x14ac:dyDescent="0.25">
      <c r="A6541" s="41">
        <v>0</v>
      </c>
      <c r="C6541" s="56"/>
      <c r="AC6541" s="56"/>
      <c r="AD6541" s="56"/>
      <c r="AE6541" s="56"/>
    </row>
    <row r="6542" spans="1:31" x14ac:dyDescent="0.25">
      <c r="A6542" s="41">
        <v>0</v>
      </c>
      <c r="C6542" s="56"/>
      <c r="AC6542" s="56"/>
      <c r="AD6542" s="56"/>
      <c r="AE6542" s="56"/>
    </row>
    <row r="6543" spans="1:31" x14ac:dyDescent="0.25">
      <c r="A6543" s="41">
        <v>0</v>
      </c>
      <c r="C6543" s="56"/>
      <c r="AC6543" s="56"/>
      <c r="AD6543" s="56"/>
      <c r="AE6543" s="56"/>
    </row>
    <row r="6544" spans="1:31" x14ac:dyDescent="0.25">
      <c r="A6544" s="41">
        <v>0</v>
      </c>
      <c r="C6544" s="56"/>
      <c r="AC6544" s="56"/>
      <c r="AD6544" s="56"/>
      <c r="AE6544" s="56"/>
    </row>
    <row r="6545" spans="1:31" x14ac:dyDescent="0.25">
      <c r="A6545" s="41">
        <v>0</v>
      </c>
      <c r="C6545" s="56"/>
      <c r="AC6545" s="56"/>
      <c r="AD6545" s="56"/>
      <c r="AE6545" s="56"/>
    </row>
    <row r="6546" spans="1:31" x14ac:dyDescent="0.25">
      <c r="A6546" s="41">
        <v>0</v>
      </c>
      <c r="C6546" s="56"/>
      <c r="AC6546" s="56"/>
      <c r="AD6546" s="56"/>
      <c r="AE6546" s="56"/>
    </row>
    <row r="6547" spans="1:31" x14ac:dyDescent="0.25">
      <c r="A6547" s="41">
        <v>0</v>
      </c>
      <c r="C6547" s="56"/>
      <c r="AC6547" s="56"/>
      <c r="AD6547" s="56"/>
      <c r="AE6547" s="56"/>
    </row>
    <row r="6548" spans="1:31" x14ac:dyDescent="0.25">
      <c r="A6548" s="41">
        <v>0</v>
      </c>
      <c r="C6548" s="56"/>
      <c r="AC6548" s="56"/>
      <c r="AD6548" s="56"/>
      <c r="AE6548" s="56"/>
    </row>
    <row r="6549" spans="1:31" x14ac:dyDescent="0.25">
      <c r="A6549" s="41">
        <v>0</v>
      </c>
      <c r="C6549" s="56"/>
      <c r="AC6549" s="56"/>
      <c r="AD6549" s="56"/>
      <c r="AE6549" s="56"/>
    </row>
    <row r="6550" spans="1:31" x14ac:dyDescent="0.25">
      <c r="A6550" s="41">
        <v>0</v>
      </c>
      <c r="C6550" s="56"/>
      <c r="AC6550" s="56"/>
      <c r="AD6550" s="56"/>
      <c r="AE6550" s="56"/>
    </row>
    <row r="6551" spans="1:31" x14ac:dyDescent="0.25">
      <c r="A6551" s="41">
        <v>0</v>
      </c>
      <c r="C6551" s="56"/>
      <c r="AC6551" s="56"/>
      <c r="AD6551" s="56"/>
      <c r="AE6551" s="56"/>
    </row>
    <row r="6552" spans="1:31" x14ac:dyDescent="0.25">
      <c r="A6552" s="41">
        <v>0</v>
      </c>
      <c r="C6552" s="56"/>
      <c r="AC6552" s="56"/>
      <c r="AD6552" s="56"/>
      <c r="AE6552" s="56"/>
    </row>
    <row r="6553" spans="1:31" x14ac:dyDescent="0.25">
      <c r="A6553" s="41">
        <v>0</v>
      </c>
      <c r="C6553" s="56"/>
      <c r="AC6553" s="56"/>
      <c r="AD6553" s="56"/>
      <c r="AE6553" s="56"/>
    </row>
    <row r="6554" spans="1:31" x14ac:dyDescent="0.25">
      <c r="A6554" s="41">
        <v>0</v>
      </c>
      <c r="C6554" s="56"/>
      <c r="AC6554" s="56"/>
      <c r="AD6554" s="56"/>
      <c r="AE6554" s="56"/>
    </row>
    <row r="6555" spans="1:31" x14ac:dyDescent="0.25">
      <c r="A6555" s="41">
        <v>0</v>
      </c>
      <c r="C6555" s="56"/>
      <c r="AC6555" s="56"/>
      <c r="AD6555" s="56"/>
      <c r="AE6555" s="56"/>
    </row>
    <row r="6556" spans="1:31" x14ac:dyDescent="0.25">
      <c r="A6556" s="41">
        <v>0</v>
      </c>
      <c r="C6556" s="56"/>
      <c r="AC6556" s="56"/>
      <c r="AD6556" s="56"/>
      <c r="AE6556" s="56"/>
    </row>
    <row r="6557" spans="1:31" x14ac:dyDescent="0.25">
      <c r="A6557" s="41">
        <v>0</v>
      </c>
      <c r="C6557" s="56"/>
      <c r="AC6557" s="56"/>
      <c r="AD6557" s="56"/>
      <c r="AE6557" s="56"/>
    </row>
    <row r="6558" spans="1:31" x14ac:dyDescent="0.25">
      <c r="A6558" s="41">
        <v>0</v>
      </c>
      <c r="C6558" s="56"/>
      <c r="AC6558" s="56"/>
      <c r="AD6558" s="56"/>
      <c r="AE6558" s="56"/>
    </row>
    <row r="6559" spans="1:31" x14ac:dyDescent="0.25">
      <c r="A6559" s="41">
        <v>0</v>
      </c>
      <c r="C6559" s="56"/>
      <c r="AC6559" s="56"/>
      <c r="AD6559" s="56"/>
      <c r="AE6559" s="56"/>
    </row>
    <row r="6560" spans="1:31" x14ac:dyDescent="0.25">
      <c r="A6560" s="41">
        <v>0</v>
      </c>
      <c r="C6560" s="56"/>
      <c r="AC6560" s="56"/>
      <c r="AD6560" s="56"/>
      <c r="AE6560" s="56"/>
    </row>
    <row r="6561" spans="1:31" x14ac:dyDescent="0.25">
      <c r="A6561" s="41">
        <v>0</v>
      </c>
      <c r="C6561" s="56"/>
      <c r="AC6561" s="56"/>
      <c r="AD6561" s="56"/>
      <c r="AE6561" s="56"/>
    </row>
    <row r="6562" spans="1:31" x14ac:dyDescent="0.25">
      <c r="A6562" s="41">
        <v>0</v>
      </c>
      <c r="C6562" s="56"/>
      <c r="AC6562" s="56"/>
      <c r="AD6562" s="56"/>
      <c r="AE6562" s="56"/>
    </row>
    <row r="6563" spans="1:31" x14ac:dyDescent="0.25">
      <c r="A6563" s="41">
        <v>0</v>
      </c>
      <c r="C6563" s="56"/>
      <c r="AC6563" s="56"/>
      <c r="AD6563" s="56"/>
      <c r="AE6563" s="56"/>
    </row>
    <row r="6564" spans="1:31" x14ac:dyDescent="0.25">
      <c r="A6564" s="41">
        <v>0</v>
      </c>
      <c r="C6564" s="56"/>
      <c r="AC6564" s="56"/>
      <c r="AD6564" s="56"/>
      <c r="AE6564" s="56"/>
    </row>
    <row r="6565" spans="1:31" x14ac:dyDescent="0.25">
      <c r="A6565" s="41">
        <v>0</v>
      </c>
      <c r="C6565" s="56"/>
      <c r="AC6565" s="56"/>
      <c r="AD6565" s="56"/>
      <c r="AE6565" s="56"/>
    </row>
    <row r="6566" spans="1:31" x14ac:dyDescent="0.25">
      <c r="A6566" s="41">
        <v>0</v>
      </c>
      <c r="C6566" s="56"/>
      <c r="AC6566" s="56"/>
      <c r="AD6566" s="56"/>
      <c r="AE6566" s="56"/>
    </row>
    <row r="6567" spans="1:31" x14ac:dyDescent="0.25">
      <c r="A6567" s="41">
        <v>0</v>
      </c>
      <c r="C6567" s="56"/>
      <c r="AC6567" s="56"/>
      <c r="AD6567" s="56"/>
      <c r="AE6567" s="56"/>
    </row>
    <row r="6568" spans="1:31" x14ac:dyDescent="0.25">
      <c r="A6568" s="41">
        <v>0</v>
      </c>
      <c r="C6568" s="56"/>
      <c r="AC6568" s="56"/>
      <c r="AD6568" s="56"/>
      <c r="AE6568" s="56"/>
    </row>
    <row r="6569" spans="1:31" x14ac:dyDescent="0.25">
      <c r="A6569" s="41">
        <v>0</v>
      </c>
      <c r="C6569" s="56"/>
      <c r="AC6569" s="56"/>
      <c r="AD6569" s="56"/>
      <c r="AE6569" s="56"/>
    </row>
    <row r="6570" spans="1:31" x14ac:dyDescent="0.25">
      <c r="A6570" s="41">
        <v>0</v>
      </c>
      <c r="C6570" s="56"/>
      <c r="AC6570" s="56"/>
      <c r="AD6570" s="56"/>
      <c r="AE6570" s="56"/>
    </row>
    <row r="6571" spans="1:31" x14ac:dyDescent="0.25">
      <c r="A6571" s="41">
        <v>0</v>
      </c>
      <c r="C6571" s="56"/>
      <c r="AC6571" s="56"/>
      <c r="AD6571" s="56"/>
      <c r="AE6571" s="56"/>
    </row>
    <row r="6572" spans="1:31" x14ac:dyDescent="0.25">
      <c r="A6572" s="41">
        <v>0</v>
      </c>
      <c r="C6572" s="56"/>
      <c r="AC6572" s="56"/>
      <c r="AD6572" s="56"/>
      <c r="AE6572" s="56"/>
    </row>
    <row r="6573" spans="1:31" x14ac:dyDescent="0.25">
      <c r="A6573" s="41">
        <v>0</v>
      </c>
      <c r="C6573" s="56"/>
      <c r="AC6573" s="56"/>
      <c r="AD6573" s="56"/>
      <c r="AE6573" s="56"/>
    </row>
    <row r="6574" spans="1:31" x14ac:dyDescent="0.25">
      <c r="A6574" s="41">
        <v>0</v>
      </c>
      <c r="C6574" s="56"/>
      <c r="AC6574" s="56"/>
      <c r="AD6574" s="56"/>
      <c r="AE6574" s="56"/>
    </row>
    <row r="6575" spans="1:31" x14ac:dyDescent="0.25">
      <c r="A6575" s="41">
        <v>0</v>
      </c>
      <c r="C6575" s="56"/>
      <c r="AC6575" s="56"/>
      <c r="AD6575" s="56"/>
      <c r="AE6575" s="56"/>
    </row>
    <row r="6576" spans="1:31" x14ac:dyDescent="0.25">
      <c r="A6576" s="41">
        <v>0</v>
      </c>
      <c r="C6576" s="56"/>
      <c r="AC6576" s="56"/>
      <c r="AD6576" s="56"/>
      <c r="AE6576" s="56"/>
    </row>
    <row r="6577" spans="1:31" x14ac:dyDescent="0.25">
      <c r="A6577" s="41">
        <v>0</v>
      </c>
      <c r="C6577" s="56"/>
      <c r="AC6577" s="56"/>
      <c r="AD6577" s="56"/>
      <c r="AE6577" s="56"/>
    </row>
    <row r="6578" spans="1:31" x14ac:dyDescent="0.25">
      <c r="A6578" s="41">
        <v>0</v>
      </c>
      <c r="C6578" s="56"/>
      <c r="AC6578" s="56"/>
      <c r="AD6578" s="56"/>
      <c r="AE6578" s="56"/>
    </row>
    <row r="6579" spans="1:31" x14ac:dyDescent="0.25">
      <c r="A6579" s="41">
        <v>0</v>
      </c>
      <c r="C6579" s="56"/>
      <c r="AC6579" s="56"/>
      <c r="AD6579" s="56"/>
      <c r="AE6579" s="56"/>
    </row>
    <row r="6580" spans="1:31" x14ac:dyDescent="0.25">
      <c r="A6580" s="41">
        <v>0</v>
      </c>
      <c r="C6580" s="56"/>
      <c r="AC6580" s="56"/>
      <c r="AD6580" s="56"/>
      <c r="AE6580" s="56"/>
    </row>
    <row r="6581" spans="1:31" x14ac:dyDescent="0.25">
      <c r="A6581" s="41">
        <v>0</v>
      </c>
      <c r="C6581" s="56"/>
      <c r="AC6581" s="56"/>
      <c r="AD6581" s="56"/>
      <c r="AE6581" s="56"/>
    </row>
    <row r="6582" spans="1:31" x14ac:dyDescent="0.25">
      <c r="A6582" s="41">
        <v>0</v>
      </c>
      <c r="C6582" s="56"/>
      <c r="AC6582" s="56"/>
      <c r="AD6582" s="56"/>
      <c r="AE6582" s="56"/>
    </row>
    <row r="6583" spans="1:31" x14ac:dyDescent="0.25">
      <c r="A6583" s="41">
        <v>0</v>
      </c>
      <c r="C6583" s="56"/>
      <c r="AC6583" s="56"/>
      <c r="AD6583" s="56"/>
      <c r="AE6583" s="56"/>
    </row>
    <row r="6584" spans="1:31" x14ac:dyDescent="0.25">
      <c r="A6584" s="41">
        <v>0</v>
      </c>
      <c r="C6584" s="56"/>
      <c r="AC6584" s="56"/>
      <c r="AD6584" s="56"/>
      <c r="AE6584" s="56"/>
    </row>
    <row r="6585" spans="1:31" x14ac:dyDescent="0.25">
      <c r="A6585" s="41">
        <v>0</v>
      </c>
      <c r="C6585" s="56"/>
      <c r="AC6585" s="56"/>
      <c r="AD6585" s="56"/>
      <c r="AE6585" s="56"/>
    </row>
    <row r="6586" spans="1:31" x14ac:dyDescent="0.25">
      <c r="A6586" s="41">
        <v>0</v>
      </c>
      <c r="C6586" s="56"/>
      <c r="AC6586" s="56"/>
      <c r="AD6586" s="56"/>
      <c r="AE6586" s="56"/>
    </row>
    <row r="6587" spans="1:31" x14ac:dyDescent="0.25">
      <c r="A6587" s="41">
        <v>0</v>
      </c>
      <c r="C6587" s="56"/>
      <c r="AC6587" s="56"/>
      <c r="AD6587" s="56"/>
      <c r="AE6587" s="56"/>
    </row>
    <row r="6588" spans="1:31" x14ac:dyDescent="0.25">
      <c r="A6588" s="41">
        <v>0</v>
      </c>
      <c r="C6588" s="56"/>
      <c r="AC6588" s="56"/>
      <c r="AD6588" s="56"/>
      <c r="AE6588" s="56"/>
    </row>
    <row r="6589" spans="1:31" x14ac:dyDescent="0.25">
      <c r="A6589" s="41">
        <v>0</v>
      </c>
      <c r="C6589" s="56"/>
      <c r="AC6589" s="56"/>
      <c r="AD6589" s="56"/>
      <c r="AE6589" s="56"/>
    </row>
    <row r="6590" spans="1:31" x14ac:dyDescent="0.25">
      <c r="A6590" s="41">
        <v>0</v>
      </c>
      <c r="C6590" s="56"/>
      <c r="AC6590" s="56"/>
      <c r="AD6590" s="56"/>
      <c r="AE6590" s="56"/>
    </row>
    <row r="6591" spans="1:31" x14ac:dyDescent="0.25">
      <c r="A6591" s="41">
        <v>0</v>
      </c>
      <c r="C6591" s="56"/>
      <c r="AC6591" s="56"/>
      <c r="AD6591" s="56"/>
      <c r="AE6591" s="56"/>
    </row>
    <row r="6592" spans="1:31" x14ac:dyDescent="0.25">
      <c r="A6592" s="41">
        <v>0</v>
      </c>
      <c r="C6592" s="56"/>
      <c r="AC6592" s="56"/>
      <c r="AD6592" s="56"/>
      <c r="AE6592" s="56"/>
    </row>
    <row r="6593" spans="1:31" x14ac:dyDescent="0.25">
      <c r="A6593" s="41">
        <v>0</v>
      </c>
      <c r="C6593" s="56"/>
      <c r="AC6593" s="56"/>
      <c r="AD6593" s="56"/>
      <c r="AE6593" s="56"/>
    </row>
    <row r="6594" spans="1:31" x14ac:dyDescent="0.25">
      <c r="A6594" s="41">
        <v>0</v>
      </c>
      <c r="C6594" s="56"/>
      <c r="AC6594" s="56"/>
      <c r="AD6594" s="56"/>
      <c r="AE6594" s="56"/>
    </row>
    <row r="6595" spans="1:31" x14ac:dyDescent="0.25">
      <c r="A6595" s="41">
        <v>0</v>
      </c>
      <c r="C6595" s="56"/>
      <c r="AC6595" s="56"/>
      <c r="AD6595" s="56"/>
      <c r="AE6595" s="56"/>
    </row>
    <row r="6596" spans="1:31" x14ac:dyDescent="0.25">
      <c r="A6596" s="41">
        <v>0</v>
      </c>
      <c r="C6596" s="56"/>
      <c r="AC6596" s="56"/>
      <c r="AD6596" s="56"/>
      <c r="AE6596" s="56"/>
    </row>
    <row r="6597" spans="1:31" x14ac:dyDescent="0.25">
      <c r="A6597" s="41">
        <v>0</v>
      </c>
      <c r="C6597" s="56"/>
      <c r="AC6597" s="56"/>
      <c r="AD6597" s="56"/>
      <c r="AE6597" s="56"/>
    </row>
    <row r="6598" spans="1:31" x14ac:dyDescent="0.25">
      <c r="A6598" s="41">
        <v>0</v>
      </c>
      <c r="C6598" s="56"/>
      <c r="AC6598" s="56"/>
      <c r="AD6598" s="56"/>
      <c r="AE6598" s="56"/>
    </row>
    <row r="6599" spans="1:31" x14ac:dyDescent="0.25">
      <c r="A6599" s="41">
        <v>0</v>
      </c>
      <c r="C6599" s="56"/>
      <c r="AC6599" s="56"/>
      <c r="AD6599" s="56"/>
      <c r="AE6599" s="56"/>
    </row>
    <row r="6600" spans="1:31" x14ac:dyDescent="0.25">
      <c r="A6600" s="41">
        <v>0</v>
      </c>
      <c r="C6600" s="56"/>
      <c r="AC6600" s="56"/>
      <c r="AD6600" s="56"/>
      <c r="AE6600" s="56"/>
    </row>
    <row r="6601" spans="1:31" x14ac:dyDescent="0.25">
      <c r="A6601" s="41">
        <v>0</v>
      </c>
      <c r="C6601" s="56"/>
      <c r="AC6601" s="56"/>
      <c r="AD6601" s="56"/>
      <c r="AE6601" s="56"/>
    </row>
    <row r="6602" spans="1:31" x14ac:dyDescent="0.25">
      <c r="A6602" s="41">
        <v>0</v>
      </c>
      <c r="C6602" s="56"/>
      <c r="AC6602" s="56"/>
      <c r="AD6602" s="56"/>
      <c r="AE6602" s="56"/>
    </row>
    <row r="6603" spans="1:31" x14ac:dyDescent="0.25">
      <c r="A6603" s="41">
        <v>0</v>
      </c>
      <c r="C6603" s="56"/>
      <c r="AC6603" s="56"/>
      <c r="AD6603" s="56"/>
      <c r="AE6603" s="56"/>
    </row>
    <row r="6604" spans="1:31" x14ac:dyDescent="0.25">
      <c r="A6604" s="41">
        <v>0</v>
      </c>
      <c r="C6604" s="56"/>
      <c r="AC6604" s="56"/>
      <c r="AD6604" s="56"/>
      <c r="AE6604" s="56"/>
    </row>
    <row r="6605" spans="1:31" x14ac:dyDescent="0.25">
      <c r="A6605" s="41">
        <v>0</v>
      </c>
      <c r="C6605" s="56"/>
      <c r="AC6605" s="56"/>
      <c r="AD6605" s="56"/>
      <c r="AE6605" s="56"/>
    </row>
    <row r="6606" spans="1:31" x14ac:dyDescent="0.25">
      <c r="A6606" s="41">
        <v>0</v>
      </c>
      <c r="C6606" s="56"/>
      <c r="AC6606" s="56"/>
      <c r="AD6606" s="56"/>
      <c r="AE6606" s="56"/>
    </row>
    <row r="6607" spans="1:31" x14ac:dyDescent="0.25">
      <c r="A6607" s="41">
        <v>0</v>
      </c>
      <c r="C6607" s="56"/>
      <c r="AC6607" s="56"/>
      <c r="AD6607" s="56"/>
      <c r="AE6607" s="56"/>
    </row>
    <row r="6608" spans="1:31" x14ac:dyDescent="0.25">
      <c r="A6608" s="41">
        <v>0</v>
      </c>
      <c r="C6608" s="56"/>
      <c r="AC6608" s="56"/>
      <c r="AD6608" s="56"/>
      <c r="AE6608" s="56"/>
    </row>
    <row r="6609" spans="1:31" x14ac:dyDescent="0.25">
      <c r="A6609" s="41">
        <v>0</v>
      </c>
      <c r="C6609" s="56"/>
      <c r="AC6609" s="56"/>
      <c r="AD6609" s="56"/>
      <c r="AE6609" s="56"/>
    </row>
    <row r="6610" spans="1:31" x14ac:dyDescent="0.25">
      <c r="A6610" s="41">
        <v>0</v>
      </c>
      <c r="C6610" s="56"/>
      <c r="AC6610" s="56"/>
      <c r="AD6610" s="56"/>
      <c r="AE6610" s="56"/>
    </row>
    <row r="6611" spans="1:31" x14ac:dyDescent="0.25">
      <c r="A6611" s="41">
        <v>0</v>
      </c>
      <c r="C6611" s="56"/>
      <c r="AC6611" s="56"/>
      <c r="AD6611" s="56"/>
      <c r="AE6611" s="56"/>
    </row>
    <row r="6612" spans="1:31" x14ac:dyDescent="0.25">
      <c r="A6612" s="41">
        <v>0</v>
      </c>
      <c r="C6612" s="56"/>
      <c r="AC6612" s="56"/>
      <c r="AD6612" s="56"/>
      <c r="AE6612" s="56"/>
    </row>
    <row r="6613" spans="1:31" x14ac:dyDescent="0.25">
      <c r="A6613" s="41">
        <v>0</v>
      </c>
      <c r="C6613" s="56"/>
      <c r="AC6613" s="56"/>
      <c r="AD6613" s="56"/>
      <c r="AE6613" s="56"/>
    </row>
    <row r="6614" spans="1:31" x14ac:dyDescent="0.25">
      <c r="A6614" s="41">
        <v>0</v>
      </c>
      <c r="C6614" s="56"/>
      <c r="AC6614" s="56"/>
      <c r="AD6614" s="56"/>
      <c r="AE6614" s="56"/>
    </row>
    <row r="6615" spans="1:31" x14ac:dyDescent="0.25">
      <c r="A6615" s="41">
        <v>0</v>
      </c>
      <c r="C6615" s="56"/>
      <c r="AC6615" s="56"/>
      <c r="AD6615" s="56"/>
      <c r="AE6615" s="56"/>
    </row>
    <row r="6616" spans="1:31" x14ac:dyDescent="0.25">
      <c r="A6616" s="41">
        <v>0</v>
      </c>
      <c r="C6616" s="56"/>
      <c r="AC6616" s="56"/>
      <c r="AD6616" s="56"/>
      <c r="AE6616" s="56"/>
    </row>
    <row r="6617" spans="1:31" x14ac:dyDescent="0.25">
      <c r="A6617" s="41">
        <v>0</v>
      </c>
      <c r="C6617" s="56"/>
      <c r="AC6617" s="56"/>
      <c r="AD6617" s="56"/>
      <c r="AE6617" s="56"/>
    </row>
    <row r="6618" spans="1:31" x14ac:dyDescent="0.25">
      <c r="A6618" s="41">
        <v>0</v>
      </c>
      <c r="C6618" s="56"/>
      <c r="AC6618" s="56"/>
      <c r="AD6618" s="56"/>
      <c r="AE6618" s="56"/>
    </row>
    <row r="6619" spans="1:31" x14ac:dyDescent="0.25">
      <c r="A6619" s="41">
        <v>0</v>
      </c>
      <c r="C6619" s="56"/>
      <c r="AC6619" s="56"/>
      <c r="AD6619" s="56"/>
      <c r="AE6619" s="56"/>
    </row>
    <row r="6620" spans="1:31" x14ac:dyDescent="0.25">
      <c r="A6620" s="41">
        <v>0</v>
      </c>
      <c r="C6620" s="56"/>
      <c r="AC6620" s="56"/>
      <c r="AD6620" s="56"/>
      <c r="AE6620" s="56"/>
    </row>
    <row r="6621" spans="1:31" x14ac:dyDescent="0.25">
      <c r="A6621" s="41">
        <v>0</v>
      </c>
      <c r="C6621" s="56"/>
      <c r="AC6621" s="56"/>
      <c r="AD6621" s="56"/>
      <c r="AE6621" s="56"/>
    </row>
    <row r="6622" spans="1:31" x14ac:dyDescent="0.25">
      <c r="A6622" s="41">
        <v>0</v>
      </c>
      <c r="C6622" s="56"/>
      <c r="AC6622" s="56"/>
      <c r="AD6622" s="56"/>
      <c r="AE6622" s="56"/>
    </row>
    <row r="6623" spans="1:31" x14ac:dyDescent="0.25">
      <c r="A6623" s="41">
        <v>0</v>
      </c>
      <c r="C6623" s="56"/>
      <c r="AC6623" s="56"/>
      <c r="AD6623" s="56"/>
      <c r="AE6623" s="56"/>
    </row>
    <row r="6624" spans="1:31" x14ac:dyDescent="0.25">
      <c r="A6624" s="41">
        <v>0</v>
      </c>
      <c r="C6624" s="56"/>
      <c r="AC6624" s="56"/>
      <c r="AD6624" s="56"/>
      <c r="AE6624" s="56"/>
    </row>
    <row r="6625" spans="1:31" x14ac:dyDescent="0.25">
      <c r="A6625" s="41">
        <v>0</v>
      </c>
      <c r="C6625" s="56"/>
      <c r="AC6625" s="56"/>
      <c r="AD6625" s="56"/>
      <c r="AE6625" s="56"/>
    </row>
    <row r="6626" spans="1:31" x14ac:dyDescent="0.25">
      <c r="A6626" s="41">
        <v>0</v>
      </c>
      <c r="C6626" s="56"/>
      <c r="AC6626" s="56"/>
      <c r="AD6626" s="56"/>
      <c r="AE6626" s="56"/>
    </row>
    <row r="6627" spans="1:31" x14ac:dyDescent="0.25">
      <c r="A6627" s="41">
        <v>0</v>
      </c>
      <c r="C6627" s="56"/>
      <c r="AC6627" s="56"/>
      <c r="AD6627" s="56"/>
      <c r="AE6627" s="56"/>
    </row>
    <row r="6628" spans="1:31" x14ac:dyDescent="0.25">
      <c r="A6628" s="41">
        <v>0</v>
      </c>
      <c r="C6628" s="56"/>
      <c r="AC6628" s="56"/>
      <c r="AD6628" s="56"/>
      <c r="AE6628" s="56"/>
    </row>
    <row r="6629" spans="1:31" x14ac:dyDescent="0.25">
      <c r="A6629" s="41">
        <v>0</v>
      </c>
      <c r="C6629" s="56"/>
      <c r="AC6629" s="56"/>
      <c r="AD6629" s="56"/>
      <c r="AE6629" s="56"/>
    </row>
    <row r="6630" spans="1:31" x14ac:dyDescent="0.25">
      <c r="A6630" s="41">
        <v>0</v>
      </c>
      <c r="C6630" s="56"/>
      <c r="AC6630" s="56"/>
      <c r="AD6630" s="56"/>
      <c r="AE6630" s="56"/>
    </row>
    <row r="6631" spans="1:31" x14ac:dyDescent="0.25">
      <c r="A6631" s="41">
        <v>0</v>
      </c>
      <c r="C6631" s="56"/>
      <c r="AC6631" s="56"/>
      <c r="AD6631" s="56"/>
      <c r="AE6631" s="56"/>
    </row>
    <row r="6632" spans="1:31" x14ac:dyDescent="0.25">
      <c r="A6632" s="41">
        <v>0</v>
      </c>
      <c r="C6632" s="56"/>
      <c r="AC6632" s="56"/>
      <c r="AD6632" s="56"/>
      <c r="AE6632" s="56"/>
    </row>
    <row r="6633" spans="1:31" x14ac:dyDescent="0.25">
      <c r="A6633" s="41">
        <v>0</v>
      </c>
      <c r="C6633" s="56"/>
      <c r="AC6633" s="56"/>
      <c r="AD6633" s="56"/>
      <c r="AE6633" s="56"/>
    </row>
    <row r="6634" spans="1:31" x14ac:dyDescent="0.25">
      <c r="A6634" s="41">
        <v>0</v>
      </c>
      <c r="C6634" s="56"/>
      <c r="AC6634" s="56"/>
      <c r="AD6634" s="56"/>
      <c r="AE6634" s="56"/>
    </row>
    <row r="6635" spans="1:31" x14ac:dyDescent="0.25">
      <c r="A6635" s="41">
        <v>0</v>
      </c>
      <c r="C6635" s="56"/>
      <c r="AC6635" s="56"/>
      <c r="AD6635" s="56"/>
      <c r="AE6635" s="56"/>
    </row>
    <row r="6636" spans="1:31" x14ac:dyDescent="0.25">
      <c r="A6636" s="41">
        <v>0</v>
      </c>
      <c r="C6636" s="56"/>
      <c r="AC6636" s="56"/>
      <c r="AD6636" s="56"/>
      <c r="AE6636" s="56"/>
    </row>
    <row r="6637" spans="1:31" x14ac:dyDescent="0.25">
      <c r="A6637" s="41">
        <v>0</v>
      </c>
      <c r="C6637" s="56"/>
      <c r="AC6637" s="56"/>
      <c r="AD6637" s="56"/>
      <c r="AE6637" s="56"/>
    </row>
    <row r="6638" spans="1:31" x14ac:dyDescent="0.25">
      <c r="A6638" s="41">
        <v>0</v>
      </c>
      <c r="C6638" s="56"/>
      <c r="AC6638" s="56"/>
      <c r="AD6638" s="56"/>
      <c r="AE6638" s="56"/>
    </row>
    <row r="6639" spans="1:31" x14ac:dyDescent="0.25">
      <c r="A6639" s="41">
        <v>0</v>
      </c>
      <c r="C6639" s="56"/>
      <c r="AC6639" s="56"/>
      <c r="AD6639" s="56"/>
      <c r="AE6639" s="56"/>
    </row>
    <row r="6640" spans="1:31" x14ac:dyDescent="0.25">
      <c r="A6640" s="41">
        <v>0</v>
      </c>
      <c r="C6640" s="56"/>
      <c r="AC6640" s="56"/>
      <c r="AD6640" s="56"/>
      <c r="AE6640" s="56"/>
    </row>
    <row r="6641" spans="1:31" x14ac:dyDescent="0.25">
      <c r="A6641" s="41">
        <v>0</v>
      </c>
      <c r="C6641" s="56"/>
      <c r="AC6641" s="56"/>
      <c r="AD6641" s="56"/>
      <c r="AE6641" s="56"/>
    </row>
    <row r="6642" spans="1:31" x14ac:dyDescent="0.25">
      <c r="A6642" s="41">
        <v>0</v>
      </c>
      <c r="C6642" s="56"/>
      <c r="AC6642" s="56"/>
      <c r="AD6642" s="56"/>
      <c r="AE6642" s="56"/>
    </row>
    <row r="6643" spans="1:31" x14ac:dyDescent="0.25">
      <c r="A6643" s="41">
        <v>0</v>
      </c>
      <c r="C6643" s="56"/>
      <c r="AC6643" s="56"/>
      <c r="AD6643" s="56"/>
      <c r="AE6643" s="56"/>
    </row>
    <row r="6644" spans="1:31" x14ac:dyDescent="0.25">
      <c r="A6644" s="41">
        <v>0</v>
      </c>
      <c r="C6644" s="56"/>
      <c r="AC6644" s="56"/>
      <c r="AD6644" s="56"/>
      <c r="AE6644" s="56"/>
    </row>
    <row r="6645" spans="1:31" x14ac:dyDescent="0.25">
      <c r="A6645" s="41">
        <v>0</v>
      </c>
      <c r="C6645" s="56"/>
      <c r="AC6645" s="56"/>
      <c r="AD6645" s="56"/>
      <c r="AE6645" s="56"/>
    </row>
    <row r="6646" spans="1:31" x14ac:dyDescent="0.25">
      <c r="A6646" s="41">
        <v>0</v>
      </c>
      <c r="C6646" s="56"/>
      <c r="AC6646" s="56"/>
      <c r="AD6646" s="56"/>
      <c r="AE6646" s="56"/>
    </row>
    <row r="6647" spans="1:31" x14ac:dyDescent="0.25">
      <c r="A6647" s="41">
        <v>0</v>
      </c>
      <c r="C6647" s="56"/>
      <c r="AC6647" s="56"/>
      <c r="AD6647" s="56"/>
      <c r="AE6647" s="56"/>
    </row>
    <row r="6648" spans="1:31" x14ac:dyDescent="0.25">
      <c r="A6648" s="41">
        <v>0</v>
      </c>
      <c r="C6648" s="56"/>
      <c r="AC6648" s="56"/>
      <c r="AD6648" s="56"/>
      <c r="AE6648" s="56"/>
    </row>
    <row r="6649" spans="1:31" x14ac:dyDescent="0.25">
      <c r="A6649" s="41">
        <v>0</v>
      </c>
      <c r="C6649" s="56"/>
      <c r="AC6649" s="56"/>
      <c r="AD6649" s="56"/>
      <c r="AE6649" s="56"/>
    </row>
    <row r="6650" spans="1:31" x14ac:dyDescent="0.25">
      <c r="A6650" s="41">
        <v>0</v>
      </c>
      <c r="C6650" s="56"/>
      <c r="AC6650" s="56"/>
      <c r="AD6650" s="56"/>
      <c r="AE6650" s="56"/>
    </row>
    <row r="6651" spans="1:31" x14ac:dyDescent="0.25">
      <c r="A6651" s="41">
        <v>0</v>
      </c>
      <c r="C6651" s="56"/>
      <c r="AC6651" s="56"/>
      <c r="AD6651" s="56"/>
      <c r="AE6651" s="56"/>
    </row>
    <row r="6652" spans="1:31" x14ac:dyDescent="0.25">
      <c r="A6652" s="41">
        <v>0</v>
      </c>
      <c r="C6652" s="56"/>
      <c r="AC6652" s="56"/>
      <c r="AD6652" s="56"/>
      <c r="AE6652" s="56"/>
    </row>
    <row r="6653" spans="1:31" x14ac:dyDescent="0.25">
      <c r="A6653" s="41">
        <v>0</v>
      </c>
      <c r="C6653" s="56"/>
      <c r="AC6653" s="56"/>
      <c r="AD6653" s="56"/>
      <c r="AE6653" s="56"/>
    </row>
    <row r="6654" spans="1:31" x14ac:dyDescent="0.25">
      <c r="A6654" s="41">
        <v>0</v>
      </c>
      <c r="C6654" s="56"/>
      <c r="AC6654" s="56"/>
      <c r="AD6654" s="56"/>
      <c r="AE6654" s="56"/>
    </row>
    <row r="6655" spans="1:31" x14ac:dyDescent="0.25">
      <c r="A6655" s="41">
        <v>0</v>
      </c>
      <c r="C6655" s="56"/>
      <c r="AC6655" s="56"/>
      <c r="AD6655" s="56"/>
      <c r="AE6655" s="56"/>
    </row>
    <row r="6656" spans="1:31" x14ac:dyDescent="0.25">
      <c r="A6656" s="41">
        <v>0</v>
      </c>
      <c r="C6656" s="56"/>
      <c r="AC6656" s="56"/>
      <c r="AD6656" s="56"/>
      <c r="AE6656" s="56"/>
    </row>
    <row r="6657" spans="1:31" x14ac:dyDescent="0.25">
      <c r="A6657" s="41">
        <v>0</v>
      </c>
      <c r="C6657" s="56"/>
      <c r="AC6657" s="56"/>
      <c r="AD6657" s="56"/>
      <c r="AE6657" s="56"/>
    </row>
    <row r="6658" spans="1:31" x14ac:dyDescent="0.25">
      <c r="A6658" s="41">
        <v>0</v>
      </c>
      <c r="C6658" s="56"/>
      <c r="AC6658" s="56"/>
      <c r="AD6658" s="56"/>
      <c r="AE6658" s="56"/>
    </row>
    <row r="6659" spans="1:31" x14ac:dyDescent="0.25">
      <c r="A6659" s="41">
        <v>0</v>
      </c>
      <c r="C6659" s="56"/>
      <c r="AC6659" s="56"/>
      <c r="AD6659" s="56"/>
      <c r="AE6659" s="56"/>
    </row>
    <row r="6660" spans="1:31" x14ac:dyDescent="0.25">
      <c r="A6660" s="41">
        <v>0</v>
      </c>
      <c r="C6660" s="56"/>
      <c r="AC6660" s="56"/>
      <c r="AD6660" s="56"/>
      <c r="AE6660" s="56"/>
    </row>
    <row r="6661" spans="1:31" x14ac:dyDescent="0.25">
      <c r="A6661" s="41">
        <v>0</v>
      </c>
      <c r="C6661" s="56"/>
      <c r="AC6661" s="56"/>
      <c r="AD6661" s="56"/>
      <c r="AE6661" s="56"/>
    </row>
    <row r="6662" spans="1:31" x14ac:dyDescent="0.25">
      <c r="A6662" s="41">
        <v>0</v>
      </c>
      <c r="C6662" s="56"/>
      <c r="AC6662" s="56"/>
      <c r="AD6662" s="56"/>
      <c r="AE6662" s="56"/>
    </row>
    <row r="6663" spans="1:31" x14ac:dyDescent="0.25">
      <c r="A6663" s="41">
        <v>0</v>
      </c>
      <c r="C6663" s="56"/>
      <c r="AC6663" s="56"/>
      <c r="AD6663" s="56"/>
      <c r="AE6663" s="56"/>
    </row>
    <row r="6664" spans="1:31" x14ac:dyDescent="0.25">
      <c r="A6664" s="41">
        <v>0</v>
      </c>
      <c r="C6664" s="56"/>
      <c r="AC6664" s="56"/>
      <c r="AD6664" s="56"/>
      <c r="AE6664" s="56"/>
    </row>
    <row r="6665" spans="1:31" x14ac:dyDescent="0.25">
      <c r="A6665" s="41">
        <v>0</v>
      </c>
      <c r="C6665" s="56"/>
      <c r="AC6665" s="56"/>
      <c r="AD6665" s="56"/>
      <c r="AE6665" s="56"/>
    </row>
    <row r="6666" spans="1:31" x14ac:dyDescent="0.25">
      <c r="A6666" s="41">
        <v>0</v>
      </c>
      <c r="C6666" s="56"/>
      <c r="AC6666" s="56"/>
      <c r="AD6666" s="56"/>
      <c r="AE6666" s="56"/>
    </row>
    <row r="6667" spans="1:31" x14ac:dyDescent="0.25">
      <c r="A6667" s="41">
        <v>0</v>
      </c>
      <c r="C6667" s="56"/>
      <c r="AC6667" s="56"/>
      <c r="AD6667" s="56"/>
      <c r="AE6667" s="56"/>
    </row>
    <row r="6668" spans="1:31" x14ac:dyDescent="0.25">
      <c r="A6668" s="41">
        <v>0</v>
      </c>
      <c r="C6668" s="56"/>
      <c r="AC6668" s="56"/>
      <c r="AD6668" s="56"/>
      <c r="AE6668" s="56"/>
    </row>
    <row r="6669" spans="1:31" x14ac:dyDescent="0.25">
      <c r="A6669" s="41">
        <v>0</v>
      </c>
      <c r="C6669" s="56"/>
      <c r="AC6669" s="56"/>
      <c r="AD6669" s="56"/>
      <c r="AE6669" s="56"/>
    </row>
    <row r="6670" spans="1:31" x14ac:dyDescent="0.25">
      <c r="A6670" s="41">
        <v>0</v>
      </c>
      <c r="C6670" s="56"/>
      <c r="AC6670" s="56"/>
      <c r="AD6670" s="56"/>
      <c r="AE6670" s="56"/>
    </row>
    <row r="6671" spans="1:31" x14ac:dyDescent="0.25">
      <c r="A6671" s="41">
        <v>0</v>
      </c>
      <c r="C6671" s="56"/>
      <c r="AC6671" s="56"/>
      <c r="AD6671" s="56"/>
      <c r="AE6671" s="56"/>
    </row>
    <row r="6672" spans="1:31" x14ac:dyDescent="0.25">
      <c r="A6672" s="41">
        <v>0</v>
      </c>
      <c r="C6672" s="56"/>
      <c r="AC6672" s="56"/>
      <c r="AD6672" s="56"/>
      <c r="AE6672" s="56"/>
    </row>
    <row r="6673" spans="1:31" x14ac:dyDescent="0.25">
      <c r="A6673" s="41">
        <v>0</v>
      </c>
      <c r="C6673" s="56"/>
      <c r="AC6673" s="56"/>
      <c r="AD6673" s="56"/>
      <c r="AE6673" s="56"/>
    </row>
    <row r="6674" spans="1:31" x14ac:dyDescent="0.25">
      <c r="A6674" s="41">
        <v>0</v>
      </c>
      <c r="C6674" s="56"/>
      <c r="AC6674" s="56"/>
      <c r="AD6674" s="56"/>
      <c r="AE6674" s="56"/>
    </row>
    <row r="6675" spans="1:31" x14ac:dyDescent="0.25">
      <c r="A6675" s="41">
        <v>0</v>
      </c>
      <c r="C6675" s="56"/>
      <c r="AC6675" s="56"/>
      <c r="AD6675" s="56"/>
      <c r="AE6675" s="56"/>
    </row>
    <row r="6676" spans="1:31" x14ac:dyDescent="0.25">
      <c r="A6676" s="41">
        <v>0</v>
      </c>
      <c r="C6676" s="56"/>
      <c r="AC6676" s="56"/>
      <c r="AD6676" s="56"/>
      <c r="AE6676" s="56"/>
    </row>
    <row r="6677" spans="1:31" x14ac:dyDescent="0.25">
      <c r="A6677" s="41">
        <v>0</v>
      </c>
      <c r="C6677" s="56"/>
      <c r="AC6677" s="56"/>
      <c r="AD6677" s="56"/>
      <c r="AE6677" s="56"/>
    </row>
    <row r="6678" spans="1:31" x14ac:dyDescent="0.25">
      <c r="A6678" s="41">
        <v>0</v>
      </c>
      <c r="C6678" s="56"/>
      <c r="AC6678" s="56"/>
      <c r="AD6678" s="56"/>
      <c r="AE6678" s="56"/>
    </row>
    <row r="6679" spans="1:31" x14ac:dyDescent="0.25">
      <c r="A6679" s="41">
        <v>0</v>
      </c>
      <c r="C6679" s="56"/>
      <c r="AC6679" s="56"/>
      <c r="AD6679" s="56"/>
      <c r="AE6679" s="56"/>
    </row>
    <row r="6680" spans="1:31" x14ac:dyDescent="0.25">
      <c r="A6680" s="41">
        <v>0</v>
      </c>
      <c r="C6680" s="56"/>
      <c r="AC6680" s="56"/>
      <c r="AD6680" s="56"/>
      <c r="AE6680" s="56"/>
    </row>
    <row r="6681" spans="1:31" x14ac:dyDescent="0.25">
      <c r="A6681" s="41">
        <v>0</v>
      </c>
      <c r="C6681" s="56"/>
      <c r="AC6681" s="56"/>
      <c r="AD6681" s="56"/>
      <c r="AE6681" s="56"/>
    </row>
    <row r="6682" spans="1:31" x14ac:dyDescent="0.25">
      <c r="A6682" s="41">
        <v>0</v>
      </c>
      <c r="C6682" s="56"/>
      <c r="AC6682" s="56"/>
      <c r="AD6682" s="56"/>
      <c r="AE6682" s="56"/>
    </row>
    <row r="6683" spans="1:31" x14ac:dyDescent="0.25">
      <c r="A6683" s="41">
        <v>0</v>
      </c>
      <c r="C6683" s="56"/>
      <c r="AC6683" s="56"/>
      <c r="AD6683" s="56"/>
      <c r="AE6683" s="56"/>
    </row>
    <row r="6684" spans="1:31" x14ac:dyDescent="0.25">
      <c r="A6684" s="41">
        <v>0</v>
      </c>
      <c r="C6684" s="56"/>
      <c r="AC6684" s="56"/>
      <c r="AD6684" s="56"/>
      <c r="AE6684" s="56"/>
    </row>
    <row r="6685" spans="1:31" x14ac:dyDescent="0.25">
      <c r="A6685" s="41">
        <v>0</v>
      </c>
      <c r="C6685" s="56"/>
      <c r="AC6685" s="56"/>
      <c r="AD6685" s="56"/>
      <c r="AE6685" s="56"/>
    </row>
    <row r="6686" spans="1:31" x14ac:dyDescent="0.25">
      <c r="A6686" s="41">
        <v>0</v>
      </c>
      <c r="C6686" s="56"/>
      <c r="AC6686" s="56"/>
      <c r="AD6686" s="56"/>
      <c r="AE6686" s="56"/>
    </row>
    <row r="6687" spans="1:31" x14ac:dyDescent="0.25">
      <c r="A6687" s="41">
        <v>0</v>
      </c>
      <c r="C6687" s="56"/>
      <c r="AC6687" s="56"/>
      <c r="AD6687" s="56"/>
      <c r="AE6687" s="56"/>
    </row>
    <row r="6688" spans="1:31" x14ac:dyDescent="0.25">
      <c r="A6688" s="41">
        <v>0</v>
      </c>
      <c r="C6688" s="56"/>
      <c r="AC6688" s="56"/>
      <c r="AD6688" s="56"/>
      <c r="AE6688" s="56"/>
    </row>
    <row r="6689" spans="1:31" x14ac:dyDescent="0.25">
      <c r="A6689" s="41">
        <v>0</v>
      </c>
      <c r="C6689" s="56"/>
      <c r="AC6689" s="56"/>
      <c r="AD6689" s="56"/>
      <c r="AE6689" s="56"/>
    </row>
    <row r="6690" spans="1:31" x14ac:dyDescent="0.25">
      <c r="A6690" s="41">
        <v>0</v>
      </c>
      <c r="C6690" s="56"/>
      <c r="AC6690" s="56"/>
      <c r="AD6690" s="56"/>
      <c r="AE6690" s="56"/>
    </row>
    <row r="6691" spans="1:31" x14ac:dyDescent="0.25">
      <c r="A6691" s="41">
        <v>0</v>
      </c>
      <c r="C6691" s="56"/>
      <c r="AC6691" s="56"/>
      <c r="AD6691" s="56"/>
      <c r="AE6691" s="56"/>
    </row>
    <row r="6692" spans="1:31" x14ac:dyDescent="0.25">
      <c r="A6692" s="41">
        <v>0</v>
      </c>
      <c r="C6692" s="56"/>
      <c r="AC6692" s="56"/>
      <c r="AD6692" s="56"/>
      <c r="AE6692" s="56"/>
    </row>
    <row r="6693" spans="1:31" x14ac:dyDescent="0.25">
      <c r="A6693" s="41">
        <v>0</v>
      </c>
      <c r="C6693" s="56"/>
      <c r="AC6693" s="56"/>
      <c r="AD6693" s="56"/>
      <c r="AE6693" s="56"/>
    </row>
    <row r="6694" spans="1:31" x14ac:dyDescent="0.25">
      <c r="A6694" s="41">
        <v>0</v>
      </c>
      <c r="C6694" s="56"/>
      <c r="AC6694" s="56"/>
      <c r="AD6694" s="56"/>
      <c r="AE6694" s="56"/>
    </row>
    <row r="6695" spans="1:31" x14ac:dyDescent="0.25">
      <c r="A6695" s="41">
        <v>0</v>
      </c>
      <c r="C6695" s="56"/>
      <c r="AC6695" s="56"/>
      <c r="AD6695" s="56"/>
      <c r="AE6695" s="56"/>
    </row>
    <row r="6696" spans="1:31" x14ac:dyDescent="0.25">
      <c r="A6696" s="41">
        <v>0</v>
      </c>
      <c r="C6696" s="56"/>
      <c r="AC6696" s="56"/>
      <c r="AD6696" s="56"/>
      <c r="AE6696" s="56"/>
    </row>
    <row r="6697" spans="1:31" x14ac:dyDescent="0.25">
      <c r="A6697" s="41">
        <v>0</v>
      </c>
      <c r="C6697" s="56"/>
      <c r="AC6697" s="56"/>
      <c r="AD6697" s="56"/>
      <c r="AE6697" s="56"/>
    </row>
    <row r="6698" spans="1:31" x14ac:dyDescent="0.25">
      <c r="A6698" s="41">
        <v>0</v>
      </c>
      <c r="C6698" s="56"/>
      <c r="AC6698" s="56"/>
      <c r="AD6698" s="56"/>
      <c r="AE6698" s="56"/>
    </row>
    <row r="6699" spans="1:31" x14ac:dyDescent="0.25">
      <c r="A6699" s="41">
        <v>0</v>
      </c>
      <c r="C6699" s="56"/>
      <c r="AC6699" s="56"/>
      <c r="AD6699" s="56"/>
      <c r="AE6699" s="56"/>
    </row>
    <row r="6700" spans="1:31" x14ac:dyDescent="0.25">
      <c r="A6700" s="41">
        <v>0</v>
      </c>
      <c r="C6700" s="56"/>
      <c r="AC6700" s="56"/>
      <c r="AD6700" s="56"/>
      <c r="AE6700" s="56"/>
    </row>
    <row r="6701" spans="1:31" x14ac:dyDescent="0.25">
      <c r="A6701" s="41">
        <v>0</v>
      </c>
      <c r="C6701" s="56"/>
      <c r="AC6701" s="56"/>
      <c r="AD6701" s="56"/>
      <c r="AE6701" s="56"/>
    </row>
    <row r="6702" spans="1:31" x14ac:dyDescent="0.25">
      <c r="A6702" s="41">
        <v>0</v>
      </c>
      <c r="C6702" s="56"/>
      <c r="AC6702" s="56"/>
      <c r="AD6702" s="56"/>
      <c r="AE6702" s="56"/>
    </row>
    <row r="6703" spans="1:31" x14ac:dyDescent="0.25">
      <c r="A6703" s="41">
        <v>0</v>
      </c>
      <c r="C6703" s="56"/>
      <c r="AC6703" s="56"/>
      <c r="AD6703" s="56"/>
      <c r="AE6703" s="56"/>
    </row>
    <row r="6704" spans="1:31" x14ac:dyDescent="0.25">
      <c r="A6704" s="41">
        <v>0</v>
      </c>
      <c r="C6704" s="56"/>
      <c r="AC6704" s="56"/>
      <c r="AD6704" s="56"/>
      <c r="AE6704" s="56"/>
    </row>
    <row r="6705" spans="1:31" x14ac:dyDescent="0.25">
      <c r="A6705" s="41">
        <v>0</v>
      </c>
      <c r="C6705" s="56"/>
      <c r="AC6705" s="56"/>
      <c r="AD6705" s="56"/>
      <c r="AE6705" s="56"/>
    </row>
    <row r="6706" spans="1:31" x14ac:dyDescent="0.25">
      <c r="A6706" s="41">
        <v>0</v>
      </c>
      <c r="C6706" s="56"/>
      <c r="AC6706" s="56"/>
      <c r="AD6706" s="56"/>
      <c r="AE6706" s="56"/>
    </row>
    <row r="6707" spans="1:31" x14ac:dyDescent="0.25">
      <c r="A6707" s="41">
        <v>0</v>
      </c>
      <c r="C6707" s="56"/>
      <c r="AC6707" s="56"/>
      <c r="AD6707" s="56"/>
      <c r="AE6707" s="56"/>
    </row>
    <row r="6708" spans="1:31" x14ac:dyDescent="0.25">
      <c r="A6708" s="41">
        <v>0</v>
      </c>
      <c r="C6708" s="56"/>
      <c r="AC6708" s="56"/>
      <c r="AD6708" s="56"/>
      <c r="AE6708" s="56"/>
    </row>
    <row r="6709" spans="1:31" x14ac:dyDescent="0.25">
      <c r="A6709" s="41">
        <v>0</v>
      </c>
      <c r="C6709" s="56"/>
      <c r="AC6709" s="56"/>
      <c r="AD6709" s="56"/>
      <c r="AE6709" s="56"/>
    </row>
    <row r="6710" spans="1:31" x14ac:dyDescent="0.25">
      <c r="A6710" s="41">
        <v>0</v>
      </c>
      <c r="C6710" s="56"/>
      <c r="AC6710" s="56"/>
      <c r="AD6710" s="56"/>
      <c r="AE6710" s="56"/>
    </row>
    <row r="6711" spans="1:31" x14ac:dyDescent="0.25">
      <c r="A6711" s="41">
        <v>0</v>
      </c>
      <c r="C6711" s="56"/>
      <c r="AC6711" s="56"/>
      <c r="AD6711" s="56"/>
      <c r="AE6711" s="56"/>
    </row>
    <row r="6712" spans="1:31" x14ac:dyDescent="0.25">
      <c r="A6712" s="41">
        <v>0</v>
      </c>
      <c r="C6712" s="56"/>
      <c r="AC6712" s="56"/>
      <c r="AD6712" s="56"/>
      <c r="AE6712" s="56"/>
    </row>
    <row r="6713" spans="1:31" x14ac:dyDescent="0.25">
      <c r="A6713" s="41">
        <v>0</v>
      </c>
      <c r="C6713" s="56"/>
      <c r="AC6713" s="56"/>
      <c r="AD6713" s="56"/>
      <c r="AE6713" s="56"/>
    </row>
    <row r="6714" spans="1:31" x14ac:dyDescent="0.25">
      <c r="A6714" s="41">
        <v>0</v>
      </c>
      <c r="C6714" s="56"/>
      <c r="AC6714" s="56"/>
      <c r="AD6714" s="56"/>
      <c r="AE6714" s="56"/>
    </row>
    <row r="6715" spans="1:31" x14ac:dyDescent="0.25">
      <c r="A6715" s="41">
        <v>0</v>
      </c>
      <c r="C6715" s="56"/>
      <c r="AC6715" s="56"/>
      <c r="AD6715" s="56"/>
      <c r="AE6715" s="56"/>
    </row>
    <row r="6716" spans="1:31" x14ac:dyDescent="0.25">
      <c r="A6716" s="41">
        <v>0</v>
      </c>
      <c r="C6716" s="56"/>
      <c r="AC6716" s="56"/>
      <c r="AD6716" s="56"/>
      <c r="AE6716" s="56"/>
    </row>
    <row r="6717" spans="1:31" x14ac:dyDescent="0.25">
      <c r="A6717" s="41">
        <v>0</v>
      </c>
      <c r="C6717" s="56"/>
      <c r="AC6717" s="56"/>
      <c r="AD6717" s="56"/>
      <c r="AE6717" s="56"/>
    </row>
    <row r="6718" spans="1:31" x14ac:dyDescent="0.25">
      <c r="A6718" s="41">
        <v>0</v>
      </c>
      <c r="C6718" s="56"/>
      <c r="AC6718" s="56"/>
      <c r="AD6718" s="56"/>
      <c r="AE6718" s="56"/>
    </row>
    <row r="6719" spans="1:31" x14ac:dyDescent="0.25">
      <c r="A6719" s="41">
        <v>20</v>
      </c>
      <c r="C6719" s="56"/>
      <c r="AC6719" s="56"/>
      <c r="AD6719" s="56"/>
      <c r="AE6719" s="56"/>
    </row>
    <row r="6720" spans="1:31" x14ac:dyDescent="0.25">
      <c r="A6720" s="41">
        <v>0</v>
      </c>
      <c r="C6720" s="56"/>
      <c r="AC6720" s="56"/>
      <c r="AD6720" s="56"/>
      <c r="AE6720" s="56"/>
    </row>
    <row r="6721" spans="1:31" x14ac:dyDescent="0.25">
      <c r="A6721" s="41">
        <v>0</v>
      </c>
      <c r="C6721" s="56"/>
      <c r="AC6721" s="56"/>
      <c r="AD6721" s="56"/>
      <c r="AE6721" s="56"/>
    </row>
    <row r="6722" spans="1:31" x14ac:dyDescent="0.25">
      <c r="A6722" s="41">
        <v>0</v>
      </c>
      <c r="C6722" s="56"/>
      <c r="AC6722" s="56"/>
      <c r="AD6722" s="56"/>
      <c r="AE6722" s="56"/>
    </row>
    <row r="6723" spans="1:31" x14ac:dyDescent="0.25">
      <c r="A6723" s="41">
        <v>0</v>
      </c>
      <c r="C6723" s="56"/>
      <c r="AC6723" s="56"/>
      <c r="AD6723" s="56"/>
      <c r="AE6723" s="56"/>
    </row>
    <row r="6724" spans="1:31" x14ac:dyDescent="0.25">
      <c r="A6724" s="41">
        <v>0</v>
      </c>
      <c r="C6724" s="56"/>
      <c r="AC6724" s="56"/>
      <c r="AD6724" s="56"/>
      <c r="AE6724" s="56"/>
    </row>
    <row r="6725" spans="1:31" x14ac:dyDescent="0.25">
      <c r="A6725" s="41">
        <v>0</v>
      </c>
      <c r="C6725" s="56"/>
      <c r="AC6725" s="56"/>
      <c r="AD6725" s="56"/>
      <c r="AE6725" s="56"/>
    </row>
    <row r="6726" spans="1:31" x14ac:dyDescent="0.25">
      <c r="A6726" s="41">
        <v>0</v>
      </c>
      <c r="C6726" s="56"/>
      <c r="AC6726" s="56"/>
      <c r="AD6726" s="56"/>
      <c r="AE6726" s="56"/>
    </row>
    <row r="6727" spans="1:31" x14ac:dyDescent="0.25">
      <c r="A6727" s="41">
        <v>0</v>
      </c>
      <c r="C6727" s="56"/>
      <c r="AC6727" s="56"/>
      <c r="AD6727" s="56"/>
      <c r="AE6727" s="56"/>
    </row>
    <row r="6728" spans="1:31" x14ac:dyDescent="0.25">
      <c r="A6728" s="41">
        <v>0</v>
      </c>
      <c r="C6728" s="56"/>
      <c r="AC6728" s="56"/>
      <c r="AD6728" s="56"/>
      <c r="AE6728" s="56"/>
    </row>
    <row r="6729" spans="1:31" x14ac:dyDescent="0.25">
      <c r="A6729" s="41">
        <v>0</v>
      </c>
      <c r="C6729" s="56"/>
      <c r="AC6729" s="56"/>
      <c r="AD6729" s="56"/>
      <c r="AE6729" s="56"/>
    </row>
    <row r="6730" spans="1:31" x14ac:dyDescent="0.25">
      <c r="A6730" s="41">
        <v>0</v>
      </c>
      <c r="C6730" s="56"/>
      <c r="AC6730" s="56"/>
      <c r="AD6730" s="56"/>
      <c r="AE6730" s="56"/>
    </row>
    <row r="6731" spans="1:31" x14ac:dyDescent="0.25">
      <c r="A6731" s="41">
        <v>0</v>
      </c>
      <c r="C6731" s="56"/>
      <c r="AC6731" s="56"/>
      <c r="AD6731" s="56"/>
      <c r="AE6731" s="56"/>
    </row>
    <row r="6732" spans="1:31" x14ac:dyDescent="0.25">
      <c r="A6732" s="41">
        <v>0</v>
      </c>
      <c r="C6732" s="56"/>
      <c r="AC6732" s="56"/>
      <c r="AD6732" s="56"/>
      <c r="AE6732" s="56"/>
    </row>
    <row r="6733" spans="1:31" x14ac:dyDescent="0.25">
      <c r="A6733" s="41">
        <v>0</v>
      </c>
      <c r="C6733" s="56"/>
      <c r="AC6733" s="56"/>
      <c r="AD6733" s="56"/>
      <c r="AE6733" s="56"/>
    </row>
    <row r="6734" spans="1:31" x14ac:dyDescent="0.25">
      <c r="A6734" s="41">
        <v>0</v>
      </c>
      <c r="C6734" s="56"/>
      <c r="AC6734" s="56"/>
      <c r="AD6734" s="56"/>
      <c r="AE6734" s="56"/>
    </row>
    <row r="6735" spans="1:31" x14ac:dyDescent="0.25">
      <c r="A6735" s="41">
        <v>0</v>
      </c>
      <c r="C6735" s="56"/>
      <c r="AC6735" s="56"/>
      <c r="AD6735" s="56"/>
      <c r="AE6735" s="56"/>
    </row>
    <row r="6736" spans="1:31" x14ac:dyDescent="0.25">
      <c r="A6736" s="41">
        <v>0</v>
      </c>
      <c r="C6736" s="56"/>
      <c r="AC6736" s="56"/>
      <c r="AD6736" s="56"/>
      <c r="AE6736" s="56"/>
    </row>
    <row r="6737" spans="1:31" x14ac:dyDescent="0.25">
      <c r="A6737" s="41">
        <v>0</v>
      </c>
      <c r="C6737" s="56"/>
      <c r="AC6737" s="56"/>
      <c r="AD6737" s="56"/>
      <c r="AE6737" s="56"/>
    </row>
    <row r="6738" spans="1:31" x14ac:dyDescent="0.25">
      <c r="A6738" s="41">
        <v>0</v>
      </c>
      <c r="C6738" s="56"/>
      <c r="AC6738" s="56"/>
      <c r="AD6738" s="56"/>
      <c r="AE6738" s="56"/>
    </row>
    <row r="6739" spans="1:31" x14ac:dyDescent="0.25">
      <c r="A6739" s="41">
        <v>0</v>
      </c>
      <c r="C6739" s="56"/>
      <c r="AC6739" s="56"/>
      <c r="AD6739" s="56"/>
      <c r="AE6739" s="56"/>
    </row>
    <row r="6740" spans="1:31" x14ac:dyDescent="0.25">
      <c r="A6740" s="41">
        <v>0</v>
      </c>
      <c r="C6740" s="56"/>
      <c r="AC6740" s="56"/>
      <c r="AD6740" s="56"/>
      <c r="AE6740" s="56"/>
    </row>
    <row r="6741" spans="1:31" x14ac:dyDescent="0.25">
      <c r="A6741" s="41">
        <v>0</v>
      </c>
      <c r="C6741" s="56"/>
      <c r="AC6741" s="56"/>
      <c r="AD6741" s="56"/>
      <c r="AE6741" s="56"/>
    </row>
    <row r="6742" spans="1:31" x14ac:dyDescent="0.25">
      <c r="A6742" s="41">
        <v>0</v>
      </c>
      <c r="C6742" s="56"/>
      <c r="AC6742" s="56"/>
      <c r="AD6742" s="56"/>
      <c r="AE6742" s="56"/>
    </row>
    <row r="6743" spans="1:31" x14ac:dyDescent="0.25">
      <c r="A6743" s="41">
        <v>0</v>
      </c>
      <c r="C6743" s="56"/>
      <c r="AC6743" s="56"/>
      <c r="AD6743" s="56"/>
      <c r="AE6743" s="56"/>
    </row>
    <row r="6744" spans="1:31" x14ac:dyDescent="0.25">
      <c r="A6744" s="41">
        <v>0</v>
      </c>
      <c r="C6744" s="56"/>
      <c r="AC6744" s="56"/>
      <c r="AD6744" s="56"/>
      <c r="AE6744" s="56"/>
    </row>
    <row r="6745" spans="1:31" x14ac:dyDescent="0.25">
      <c r="A6745" s="41">
        <v>0</v>
      </c>
      <c r="C6745" s="56"/>
      <c r="AC6745" s="56"/>
      <c r="AD6745" s="56"/>
      <c r="AE6745" s="56"/>
    </row>
    <row r="6746" spans="1:31" x14ac:dyDescent="0.25">
      <c r="A6746" s="41">
        <v>0</v>
      </c>
      <c r="C6746" s="56"/>
      <c r="AC6746" s="56"/>
      <c r="AD6746" s="56"/>
      <c r="AE6746" s="56"/>
    </row>
    <row r="6747" spans="1:31" x14ac:dyDescent="0.25">
      <c r="A6747" s="41">
        <v>0</v>
      </c>
      <c r="C6747" s="56"/>
      <c r="AC6747" s="56"/>
      <c r="AD6747" s="56"/>
      <c r="AE6747" s="56"/>
    </row>
    <row r="6748" spans="1:31" x14ac:dyDescent="0.25">
      <c r="A6748" s="41">
        <v>0</v>
      </c>
      <c r="C6748" s="56"/>
      <c r="AC6748" s="56"/>
      <c r="AD6748" s="56"/>
      <c r="AE6748" s="56"/>
    </row>
    <row r="6749" spans="1:31" x14ac:dyDescent="0.25">
      <c r="A6749" s="41">
        <v>0</v>
      </c>
      <c r="C6749" s="56"/>
      <c r="AC6749" s="56"/>
      <c r="AD6749" s="56"/>
      <c r="AE6749" s="56"/>
    </row>
    <row r="6750" spans="1:31" x14ac:dyDescent="0.25">
      <c r="A6750" s="41">
        <v>0</v>
      </c>
      <c r="C6750" s="56"/>
      <c r="AC6750" s="56"/>
      <c r="AD6750" s="56"/>
      <c r="AE6750" s="56"/>
    </row>
    <row r="6751" spans="1:31" x14ac:dyDescent="0.25">
      <c r="A6751" s="41">
        <v>0</v>
      </c>
      <c r="C6751" s="56"/>
      <c r="AC6751" s="56"/>
      <c r="AD6751" s="56"/>
      <c r="AE6751" s="56"/>
    </row>
    <row r="6752" spans="1:31" x14ac:dyDescent="0.25">
      <c r="A6752" s="41">
        <v>0</v>
      </c>
      <c r="C6752" s="56"/>
      <c r="AC6752" s="56"/>
      <c r="AD6752" s="56"/>
      <c r="AE6752" s="56"/>
    </row>
    <row r="6753" spans="1:31" x14ac:dyDescent="0.25">
      <c r="A6753" s="41">
        <v>0</v>
      </c>
      <c r="C6753" s="56"/>
      <c r="AC6753" s="56"/>
      <c r="AD6753" s="56"/>
      <c r="AE6753" s="56"/>
    </row>
    <row r="6754" spans="1:31" x14ac:dyDescent="0.25">
      <c r="A6754" s="41">
        <v>0</v>
      </c>
      <c r="C6754" s="56"/>
      <c r="AC6754" s="56"/>
      <c r="AD6754" s="56"/>
      <c r="AE6754" s="56"/>
    </row>
    <row r="6755" spans="1:31" x14ac:dyDescent="0.25">
      <c r="A6755" s="41">
        <v>0</v>
      </c>
      <c r="C6755" s="56"/>
      <c r="AC6755" s="56"/>
      <c r="AD6755" s="56"/>
      <c r="AE6755" s="56"/>
    </row>
    <row r="6756" spans="1:31" x14ac:dyDescent="0.25">
      <c r="A6756" s="41">
        <v>0</v>
      </c>
      <c r="C6756" s="56"/>
      <c r="AC6756" s="56"/>
      <c r="AD6756" s="56"/>
      <c r="AE6756" s="56"/>
    </row>
    <row r="6757" spans="1:31" x14ac:dyDescent="0.25">
      <c r="A6757" s="41">
        <v>0</v>
      </c>
      <c r="C6757" s="56"/>
      <c r="AC6757" s="56"/>
      <c r="AD6757" s="56"/>
      <c r="AE6757" s="56"/>
    </row>
    <row r="6758" spans="1:31" x14ac:dyDescent="0.25">
      <c r="A6758" s="41">
        <v>0</v>
      </c>
      <c r="C6758" s="56"/>
      <c r="AC6758" s="56"/>
      <c r="AD6758" s="56"/>
      <c r="AE6758" s="56"/>
    </row>
    <row r="6759" spans="1:31" x14ac:dyDescent="0.25">
      <c r="A6759" s="41">
        <v>0</v>
      </c>
      <c r="C6759" s="56"/>
      <c r="AC6759" s="56"/>
      <c r="AD6759" s="56"/>
      <c r="AE6759" s="56"/>
    </row>
    <row r="6760" spans="1:31" x14ac:dyDescent="0.25">
      <c r="A6760" s="41">
        <v>0</v>
      </c>
      <c r="C6760" s="56"/>
      <c r="AC6760" s="56"/>
      <c r="AD6760" s="56"/>
      <c r="AE6760" s="56"/>
    </row>
    <row r="6761" spans="1:31" x14ac:dyDescent="0.25">
      <c r="A6761" s="41">
        <v>0</v>
      </c>
      <c r="C6761" s="56"/>
      <c r="AC6761" s="56"/>
      <c r="AD6761" s="56"/>
      <c r="AE6761" s="56"/>
    </row>
    <row r="6762" spans="1:31" x14ac:dyDescent="0.25">
      <c r="A6762" s="41">
        <v>0</v>
      </c>
      <c r="C6762" s="56"/>
      <c r="AC6762" s="56"/>
      <c r="AD6762" s="56"/>
      <c r="AE6762" s="56"/>
    </row>
    <row r="6763" spans="1:31" x14ac:dyDescent="0.25">
      <c r="A6763" s="41">
        <v>0</v>
      </c>
      <c r="C6763" s="56"/>
      <c r="AC6763" s="56"/>
      <c r="AD6763" s="56"/>
      <c r="AE6763" s="56"/>
    </row>
    <row r="6764" spans="1:31" x14ac:dyDescent="0.25">
      <c r="A6764" s="41">
        <v>0</v>
      </c>
      <c r="C6764" s="56"/>
      <c r="AC6764" s="56"/>
      <c r="AD6764" s="56"/>
      <c r="AE6764" s="56"/>
    </row>
    <row r="6765" spans="1:31" x14ac:dyDescent="0.25">
      <c r="A6765" s="41">
        <v>0</v>
      </c>
      <c r="C6765" s="56"/>
      <c r="AC6765" s="56"/>
      <c r="AD6765" s="56"/>
      <c r="AE6765" s="56"/>
    </row>
    <row r="6766" spans="1:31" x14ac:dyDescent="0.25">
      <c r="A6766" s="41">
        <v>0</v>
      </c>
      <c r="C6766" s="56"/>
      <c r="AC6766" s="56"/>
      <c r="AD6766" s="56"/>
      <c r="AE6766" s="56"/>
    </row>
    <row r="6767" spans="1:31" x14ac:dyDescent="0.25">
      <c r="A6767" s="41">
        <v>0</v>
      </c>
      <c r="C6767" s="56"/>
      <c r="AC6767" s="56"/>
      <c r="AD6767" s="56"/>
      <c r="AE6767" s="56"/>
    </row>
    <row r="6768" spans="1:31" x14ac:dyDescent="0.25">
      <c r="A6768" s="41">
        <v>0</v>
      </c>
      <c r="C6768" s="56"/>
      <c r="AC6768" s="56"/>
      <c r="AD6768" s="56"/>
      <c r="AE6768" s="56"/>
    </row>
    <row r="6769" spans="1:31" x14ac:dyDescent="0.25">
      <c r="A6769" s="41">
        <v>0</v>
      </c>
      <c r="C6769" s="56"/>
      <c r="AC6769" s="56"/>
      <c r="AD6769" s="56"/>
      <c r="AE6769" s="56"/>
    </row>
    <row r="6770" spans="1:31" x14ac:dyDescent="0.25">
      <c r="A6770" s="41">
        <v>0</v>
      </c>
      <c r="C6770" s="56"/>
      <c r="AC6770" s="56"/>
      <c r="AD6770" s="56"/>
      <c r="AE6770" s="56"/>
    </row>
    <row r="6771" spans="1:31" x14ac:dyDescent="0.25">
      <c r="A6771" s="41">
        <v>0</v>
      </c>
      <c r="C6771" s="56"/>
      <c r="AC6771" s="56"/>
      <c r="AD6771" s="56"/>
      <c r="AE6771" s="56"/>
    </row>
    <row r="6772" spans="1:31" x14ac:dyDescent="0.25">
      <c r="A6772" s="41">
        <v>0</v>
      </c>
      <c r="C6772" s="56"/>
      <c r="AC6772" s="56"/>
      <c r="AD6772" s="56"/>
      <c r="AE6772" s="56"/>
    </row>
    <row r="6773" spans="1:31" x14ac:dyDescent="0.25">
      <c r="A6773" s="41">
        <v>0</v>
      </c>
      <c r="C6773" s="56"/>
      <c r="AC6773" s="56"/>
      <c r="AD6773" s="56"/>
      <c r="AE6773" s="56"/>
    </row>
    <row r="6774" spans="1:31" x14ac:dyDescent="0.25">
      <c r="A6774" s="41">
        <v>0</v>
      </c>
      <c r="C6774" s="56"/>
      <c r="AC6774" s="56"/>
      <c r="AD6774" s="56"/>
      <c r="AE6774" s="56"/>
    </row>
    <row r="6775" spans="1:31" x14ac:dyDescent="0.25">
      <c r="A6775" s="41">
        <v>0</v>
      </c>
      <c r="C6775" s="56"/>
      <c r="AC6775" s="56"/>
      <c r="AD6775" s="56"/>
      <c r="AE6775" s="56"/>
    </row>
    <row r="6776" spans="1:31" x14ac:dyDescent="0.25">
      <c r="A6776" s="41">
        <v>0</v>
      </c>
      <c r="C6776" s="56"/>
      <c r="AC6776" s="56"/>
      <c r="AD6776" s="56"/>
      <c r="AE6776" s="56"/>
    </row>
    <row r="6777" spans="1:31" x14ac:dyDescent="0.25">
      <c r="A6777" s="41">
        <v>0</v>
      </c>
      <c r="C6777" s="56"/>
      <c r="AC6777" s="56"/>
      <c r="AD6777" s="56"/>
      <c r="AE6777" s="56"/>
    </row>
    <row r="6778" spans="1:31" x14ac:dyDescent="0.25">
      <c r="A6778" s="41">
        <v>0</v>
      </c>
      <c r="C6778" s="56"/>
      <c r="AC6778" s="56"/>
      <c r="AD6778" s="56"/>
      <c r="AE6778" s="56"/>
    </row>
    <row r="6779" spans="1:31" x14ac:dyDescent="0.25">
      <c r="A6779" s="41">
        <v>0</v>
      </c>
      <c r="C6779" s="56"/>
      <c r="AC6779" s="56"/>
      <c r="AD6779" s="56"/>
      <c r="AE6779" s="56"/>
    </row>
    <row r="6780" spans="1:31" x14ac:dyDescent="0.25">
      <c r="A6780" s="41">
        <v>0</v>
      </c>
      <c r="C6780" s="56"/>
      <c r="AC6780" s="56"/>
      <c r="AD6780" s="56"/>
      <c r="AE6780" s="56"/>
    </row>
    <row r="6781" spans="1:31" x14ac:dyDescent="0.25">
      <c r="A6781" s="41">
        <v>0</v>
      </c>
      <c r="C6781" s="56"/>
      <c r="AC6781" s="56"/>
      <c r="AD6781" s="56"/>
      <c r="AE6781" s="56"/>
    </row>
    <row r="6782" spans="1:31" x14ac:dyDescent="0.25">
      <c r="A6782" s="41">
        <v>0</v>
      </c>
      <c r="C6782" s="56"/>
      <c r="AC6782" s="56"/>
      <c r="AD6782" s="56"/>
      <c r="AE6782" s="56"/>
    </row>
    <row r="6783" spans="1:31" x14ac:dyDescent="0.25">
      <c r="A6783" s="41">
        <v>0</v>
      </c>
      <c r="C6783" s="56"/>
      <c r="AC6783" s="56"/>
      <c r="AD6783" s="56"/>
      <c r="AE6783" s="56"/>
    </row>
    <row r="6784" spans="1:31" x14ac:dyDescent="0.25">
      <c r="A6784" s="41">
        <v>0</v>
      </c>
      <c r="C6784" s="56"/>
      <c r="AC6784" s="56"/>
      <c r="AD6784" s="56"/>
      <c r="AE6784" s="56"/>
    </row>
    <row r="6785" spans="1:31" x14ac:dyDescent="0.25">
      <c r="A6785" s="41">
        <v>0</v>
      </c>
      <c r="C6785" s="56"/>
      <c r="AC6785" s="56"/>
      <c r="AD6785" s="56"/>
      <c r="AE6785" s="56"/>
    </row>
    <row r="6786" spans="1:31" x14ac:dyDescent="0.25">
      <c r="A6786" s="41">
        <v>0</v>
      </c>
      <c r="C6786" s="56"/>
      <c r="AC6786" s="56"/>
      <c r="AD6786" s="56"/>
      <c r="AE6786" s="56"/>
    </row>
    <row r="6787" spans="1:31" x14ac:dyDescent="0.25">
      <c r="A6787" s="41">
        <v>0</v>
      </c>
      <c r="C6787" s="56"/>
      <c r="AC6787" s="56"/>
      <c r="AD6787" s="56"/>
      <c r="AE6787" s="56"/>
    </row>
    <row r="6788" spans="1:31" x14ac:dyDescent="0.25">
      <c r="A6788" s="41">
        <v>0</v>
      </c>
      <c r="C6788" s="56"/>
      <c r="AC6788" s="56"/>
      <c r="AD6788" s="56"/>
      <c r="AE6788" s="56"/>
    </row>
    <row r="6789" spans="1:31" x14ac:dyDescent="0.25">
      <c r="A6789" s="41">
        <v>0</v>
      </c>
      <c r="C6789" s="56"/>
      <c r="AC6789" s="56"/>
      <c r="AD6789" s="56"/>
      <c r="AE6789" s="56"/>
    </row>
    <row r="6790" spans="1:31" x14ac:dyDescent="0.25">
      <c r="A6790" s="41">
        <v>0</v>
      </c>
      <c r="C6790" s="56"/>
      <c r="AC6790" s="56"/>
      <c r="AD6790" s="56"/>
      <c r="AE6790" s="56"/>
    </row>
    <row r="6791" spans="1:31" x14ac:dyDescent="0.25">
      <c r="A6791" s="41">
        <v>0</v>
      </c>
      <c r="C6791" s="56"/>
      <c r="AC6791" s="56"/>
      <c r="AD6791" s="56"/>
      <c r="AE6791" s="56"/>
    </row>
    <row r="6792" spans="1:31" x14ac:dyDescent="0.25">
      <c r="A6792" s="41">
        <v>0</v>
      </c>
      <c r="C6792" s="56"/>
      <c r="AC6792" s="56"/>
      <c r="AD6792" s="56"/>
      <c r="AE6792" s="56"/>
    </row>
    <row r="6793" spans="1:31" x14ac:dyDescent="0.25">
      <c r="A6793" s="41">
        <v>0</v>
      </c>
      <c r="C6793" s="56"/>
      <c r="AC6793" s="56"/>
      <c r="AD6793" s="56"/>
      <c r="AE6793" s="56"/>
    </row>
    <row r="6794" spans="1:31" x14ac:dyDescent="0.25">
      <c r="A6794" s="41">
        <v>0</v>
      </c>
      <c r="C6794" s="56"/>
      <c r="AC6794" s="56"/>
      <c r="AD6794" s="56"/>
      <c r="AE6794" s="56"/>
    </row>
    <row r="6795" spans="1:31" x14ac:dyDescent="0.25">
      <c r="A6795" s="41">
        <v>0</v>
      </c>
      <c r="C6795" s="56"/>
      <c r="AC6795" s="56"/>
      <c r="AD6795" s="56"/>
      <c r="AE6795" s="56"/>
    </row>
    <row r="6796" spans="1:31" x14ac:dyDescent="0.25">
      <c r="A6796" s="41">
        <v>0</v>
      </c>
      <c r="C6796" s="56"/>
      <c r="AC6796" s="56"/>
      <c r="AD6796" s="56"/>
      <c r="AE6796" s="56"/>
    </row>
    <row r="6797" spans="1:31" x14ac:dyDescent="0.25">
      <c r="A6797" s="41">
        <v>0</v>
      </c>
      <c r="C6797" s="56"/>
      <c r="AC6797" s="56"/>
      <c r="AD6797" s="56"/>
      <c r="AE6797" s="56"/>
    </row>
    <row r="6798" spans="1:31" x14ac:dyDescent="0.25">
      <c r="A6798" s="41">
        <v>0</v>
      </c>
      <c r="C6798" s="56"/>
      <c r="AC6798" s="56"/>
      <c r="AD6798" s="56"/>
      <c r="AE6798" s="56"/>
    </row>
    <row r="6799" spans="1:31" x14ac:dyDescent="0.25">
      <c r="A6799" s="41">
        <v>0</v>
      </c>
      <c r="C6799" s="56"/>
      <c r="AC6799" s="56"/>
      <c r="AD6799" s="56"/>
      <c r="AE6799" s="56"/>
    </row>
    <row r="6800" spans="1:31" x14ac:dyDescent="0.25">
      <c r="A6800" s="41">
        <v>0</v>
      </c>
      <c r="C6800" s="56"/>
      <c r="AC6800" s="56"/>
      <c r="AD6800" s="56"/>
      <c r="AE6800" s="56"/>
    </row>
    <row r="6801" spans="1:31" x14ac:dyDescent="0.25">
      <c r="A6801" s="41">
        <v>0</v>
      </c>
      <c r="C6801" s="56"/>
      <c r="AC6801" s="56"/>
      <c r="AD6801" s="56"/>
      <c r="AE6801" s="56"/>
    </row>
    <row r="6802" spans="1:31" x14ac:dyDescent="0.25">
      <c r="A6802" s="41">
        <v>0</v>
      </c>
      <c r="C6802" s="56"/>
      <c r="AC6802" s="56"/>
      <c r="AD6802" s="56"/>
      <c r="AE6802" s="56"/>
    </row>
    <row r="6803" spans="1:31" x14ac:dyDescent="0.25">
      <c r="A6803" s="41">
        <v>0</v>
      </c>
      <c r="C6803" s="56"/>
      <c r="AC6803" s="56"/>
      <c r="AD6803" s="56"/>
      <c r="AE6803" s="56"/>
    </row>
    <row r="6804" spans="1:31" x14ac:dyDescent="0.25">
      <c r="A6804" s="41">
        <v>0</v>
      </c>
      <c r="C6804" s="56"/>
      <c r="AC6804" s="56"/>
      <c r="AD6804" s="56"/>
      <c r="AE6804" s="56"/>
    </row>
    <row r="6805" spans="1:31" x14ac:dyDescent="0.25">
      <c r="A6805" s="41">
        <v>0</v>
      </c>
      <c r="C6805" s="56"/>
      <c r="AC6805" s="56"/>
      <c r="AD6805" s="56"/>
      <c r="AE6805" s="56"/>
    </row>
    <row r="6806" spans="1:31" x14ac:dyDescent="0.25">
      <c r="A6806" s="41">
        <v>0</v>
      </c>
      <c r="C6806" s="56"/>
      <c r="AC6806" s="56"/>
      <c r="AD6806" s="56"/>
      <c r="AE6806" s="56"/>
    </row>
    <row r="6807" spans="1:31" x14ac:dyDescent="0.25">
      <c r="A6807" s="41">
        <v>0</v>
      </c>
      <c r="C6807" s="56"/>
      <c r="AC6807" s="56"/>
      <c r="AD6807" s="56"/>
      <c r="AE6807" s="56"/>
    </row>
    <row r="6808" spans="1:31" x14ac:dyDescent="0.25">
      <c r="A6808" s="41">
        <v>0</v>
      </c>
      <c r="C6808" s="56"/>
      <c r="AC6808" s="56"/>
      <c r="AD6808" s="56"/>
      <c r="AE6808" s="56"/>
    </row>
    <row r="6809" spans="1:31" x14ac:dyDescent="0.25">
      <c r="A6809" s="41">
        <v>0</v>
      </c>
      <c r="C6809" s="56"/>
      <c r="AC6809" s="56"/>
      <c r="AD6809" s="56"/>
      <c r="AE6809" s="56"/>
    </row>
    <row r="6810" spans="1:31" x14ac:dyDescent="0.25">
      <c r="A6810" s="41">
        <v>0</v>
      </c>
      <c r="C6810" s="56"/>
      <c r="AC6810" s="56"/>
      <c r="AD6810" s="56"/>
      <c r="AE6810" s="56"/>
    </row>
    <row r="6811" spans="1:31" x14ac:dyDescent="0.25">
      <c r="A6811" s="41">
        <v>0</v>
      </c>
      <c r="C6811" s="56"/>
      <c r="AC6811" s="56"/>
      <c r="AD6811" s="56"/>
      <c r="AE6811" s="56"/>
    </row>
    <row r="6812" spans="1:31" x14ac:dyDescent="0.25">
      <c r="A6812" s="41">
        <v>0</v>
      </c>
      <c r="C6812" s="56"/>
      <c r="AC6812" s="56"/>
      <c r="AD6812" s="56"/>
      <c r="AE6812" s="56"/>
    </row>
    <row r="6813" spans="1:31" x14ac:dyDescent="0.25">
      <c r="A6813" s="41">
        <v>0</v>
      </c>
      <c r="C6813" s="56"/>
      <c r="AC6813" s="56"/>
      <c r="AD6813" s="56"/>
      <c r="AE6813" s="56"/>
    </row>
    <row r="6814" spans="1:31" x14ac:dyDescent="0.25">
      <c r="A6814" s="41">
        <v>0</v>
      </c>
      <c r="C6814" s="56"/>
      <c r="AC6814" s="56"/>
      <c r="AD6814" s="56"/>
      <c r="AE6814" s="56"/>
    </row>
    <row r="6815" spans="1:31" x14ac:dyDescent="0.25">
      <c r="A6815" s="41">
        <v>0</v>
      </c>
      <c r="C6815" s="56"/>
      <c r="AC6815" s="56"/>
      <c r="AD6815" s="56"/>
      <c r="AE6815" s="56"/>
    </row>
    <row r="6816" spans="1:31" x14ac:dyDescent="0.25">
      <c r="A6816" s="41">
        <v>0</v>
      </c>
      <c r="C6816" s="56"/>
      <c r="AC6816" s="56"/>
      <c r="AD6816" s="56"/>
      <c r="AE6816" s="56"/>
    </row>
    <row r="6817" spans="1:31" x14ac:dyDescent="0.25">
      <c r="A6817" s="41">
        <v>0</v>
      </c>
      <c r="C6817" s="56"/>
      <c r="AC6817" s="56"/>
      <c r="AD6817" s="56"/>
      <c r="AE6817" s="56"/>
    </row>
    <row r="6818" spans="1:31" x14ac:dyDescent="0.25">
      <c r="A6818" s="41">
        <v>0</v>
      </c>
      <c r="C6818" s="56"/>
      <c r="AC6818" s="56"/>
      <c r="AD6818" s="56"/>
      <c r="AE6818" s="56"/>
    </row>
    <row r="6819" spans="1:31" x14ac:dyDescent="0.25">
      <c r="A6819" s="41">
        <v>0</v>
      </c>
      <c r="C6819" s="56"/>
      <c r="AC6819" s="56"/>
      <c r="AD6819" s="56"/>
      <c r="AE6819" s="56"/>
    </row>
    <row r="6820" spans="1:31" x14ac:dyDescent="0.25">
      <c r="A6820" s="41">
        <v>0</v>
      </c>
      <c r="C6820" s="56"/>
      <c r="AC6820" s="56"/>
      <c r="AD6820" s="56"/>
      <c r="AE6820" s="56"/>
    </row>
    <row r="6821" spans="1:31" x14ac:dyDescent="0.25">
      <c r="A6821" s="41">
        <v>0</v>
      </c>
      <c r="C6821" s="56"/>
      <c r="AC6821" s="56"/>
      <c r="AD6821" s="56"/>
      <c r="AE6821" s="56"/>
    </row>
    <row r="6822" spans="1:31" x14ac:dyDescent="0.25">
      <c r="A6822" s="41">
        <v>0</v>
      </c>
      <c r="C6822" s="56"/>
      <c r="AC6822" s="56"/>
      <c r="AD6822" s="56"/>
      <c r="AE6822" s="56"/>
    </row>
    <row r="6823" spans="1:31" x14ac:dyDescent="0.25">
      <c r="A6823" s="41">
        <v>0</v>
      </c>
      <c r="C6823" s="56"/>
      <c r="AC6823" s="56"/>
      <c r="AD6823" s="56"/>
      <c r="AE6823" s="56"/>
    </row>
    <row r="6824" spans="1:31" x14ac:dyDescent="0.25">
      <c r="A6824" s="41">
        <v>0</v>
      </c>
      <c r="C6824" s="56"/>
      <c r="AC6824" s="56"/>
      <c r="AD6824" s="56"/>
      <c r="AE6824" s="56"/>
    </row>
    <row r="6825" spans="1:31" x14ac:dyDescent="0.25">
      <c r="A6825" s="41">
        <v>0</v>
      </c>
      <c r="C6825" s="56"/>
      <c r="AC6825" s="56"/>
      <c r="AD6825" s="56"/>
      <c r="AE6825" s="56"/>
    </row>
    <row r="6826" spans="1:31" x14ac:dyDescent="0.25">
      <c r="A6826" s="41">
        <v>0</v>
      </c>
      <c r="C6826" s="56"/>
      <c r="AC6826" s="56"/>
      <c r="AD6826" s="56"/>
      <c r="AE6826" s="56"/>
    </row>
    <row r="6827" spans="1:31" x14ac:dyDescent="0.25">
      <c r="A6827" s="41">
        <v>0</v>
      </c>
      <c r="C6827" s="56"/>
      <c r="AC6827" s="56"/>
      <c r="AD6827" s="56"/>
      <c r="AE6827" s="56"/>
    </row>
    <row r="6828" spans="1:31" x14ac:dyDescent="0.25">
      <c r="A6828" s="41">
        <v>0</v>
      </c>
      <c r="C6828" s="56"/>
      <c r="AC6828" s="56"/>
      <c r="AD6828" s="56"/>
      <c r="AE6828" s="56"/>
    </row>
    <row r="6829" spans="1:31" x14ac:dyDescent="0.25">
      <c r="A6829" s="41">
        <v>0</v>
      </c>
      <c r="C6829" s="56"/>
      <c r="AC6829" s="56"/>
      <c r="AD6829" s="56"/>
      <c r="AE6829" s="56"/>
    </row>
    <row r="6830" spans="1:31" x14ac:dyDescent="0.25">
      <c r="A6830" s="41">
        <v>0</v>
      </c>
      <c r="C6830" s="56"/>
      <c r="AC6830" s="56"/>
      <c r="AD6830" s="56"/>
      <c r="AE6830" s="56"/>
    </row>
    <row r="6831" spans="1:31" x14ac:dyDescent="0.25">
      <c r="A6831" s="41">
        <v>0</v>
      </c>
      <c r="C6831" s="56"/>
      <c r="AC6831" s="56"/>
      <c r="AD6831" s="56"/>
      <c r="AE6831" s="56"/>
    </row>
    <row r="6832" spans="1:31" x14ac:dyDescent="0.25">
      <c r="A6832" s="41">
        <v>0</v>
      </c>
      <c r="C6832" s="56"/>
      <c r="AC6832" s="56"/>
      <c r="AD6832" s="56"/>
      <c r="AE6832" s="56"/>
    </row>
    <row r="6833" spans="1:31" x14ac:dyDescent="0.25">
      <c r="A6833" s="41">
        <v>0</v>
      </c>
      <c r="C6833" s="56"/>
      <c r="AC6833" s="56"/>
      <c r="AD6833" s="56"/>
      <c r="AE6833" s="56"/>
    </row>
    <row r="6834" spans="1:31" x14ac:dyDescent="0.25">
      <c r="A6834" s="41">
        <v>0</v>
      </c>
      <c r="C6834" s="56"/>
      <c r="AC6834" s="56"/>
      <c r="AD6834" s="56"/>
      <c r="AE6834" s="56"/>
    </row>
    <row r="6835" spans="1:31" x14ac:dyDescent="0.25">
      <c r="A6835" s="41">
        <v>0</v>
      </c>
      <c r="C6835" s="56"/>
      <c r="AC6835" s="56"/>
      <c r="AD6835" s="56"/>
      <c r="AE6835" s="56"/>
    </row>
    <row r="6836" spans="1:31" x14ac:dyDescent="0.25">
      <c r="A6836" s="41">
        <v>0</v>
      </c>
      <c r="C6836" s="56"/>
      <c r="AC6836" s="56"/>
      <c r="AD6836" s="56"/>
      <c r="AE6836" s="56"/>
    </row>
    <row r="6837" spans="1:31" x14ac:dyDescent="0.25">
      <c r="A6837" s="41">
        <v>0</v>
      </c>
      <c r="C6837" s="56"/>
      <c r="AC6837" s="56"/>
      <c r="AD6837" s="56"/>
      <c r="AE6837" s="56"/>
    </row>
    <row r="6838" spans="1:31" x14ac:dyDescent="0.25">
      <c r="A6838" s="41">
        <v>0</v>
      </c>
      <c r="C6838" s="56"/>
      <c r="AC6838" s="56"/>
      <c r="AD6838" s="56"/>
      <c r="AE6838" s="56"/>
    </row>
    <row r="6839" spans="1:31" x14ac:dyDescent="0.25">
      <c r="A6839" s="41">
        <v>0</v>
      </c>
      <c r="C6839" s="56"/>
      <c r="AC6839" s="56"/>
      <c r="AD6839" s="56"/>
      <c r="AE6839" s="56"/>
    </row>
    <row r="6840" spans="1:31" x14ac:dyDescent="0.25">
      <c r="A6840" s="41">
        <v>0</v>
      </c>
      <c r="C6840" s="56"/>
      <c r="AC6840" s="56"/>
      <c r="AD6840" s="56"/>
      <c r="AE6840" s="56"/>
    </row>
    <row r="6841" spans="1:31" x14ac:dyDescent="0.25">
      <c r="A6841" s="41">
        <v>0</v>
      </c>
      <c r="C6841" s="56"/>
      <c r="AC6841" s="56"/>
      <c r="AD6841" s="56"/>
      <c r="AE6841" s="56"/>
    </row>
    <row r="6842" spans="1:31" x14ac:dyDescent="0.25">
      <c r="A6842" s="41">
        <v>0</v>
      </c>
      <c r="C6842" s="56"/>
      <c r="AC6842" s="56"/>
      <c r="AD6842" s="56"/>
      <c r="AE6842" s="56"/>
    </row>
    <row r="6843" spans="1:31" x14ac:dyDescent="0.25">
      <c r="A6843" s="41">
        <v>0</v>
      </c>
      <c r="C6843" s="56"/>
      <c r="AC6843" s="56"/>
      <c r="AD6843" s="56"/>
      <c r="AE6843" s="56"/>
    </row>
    <row r="6844" spans="1:31" x14ac:dyDescent="0.25">
      <c r="A6844" s="41">
        <v>0</v>
      </c>
      <c r="C6844" s="56"/>
      <c r="AC6844" s="56"/>
      <c r="AD6844" s="56"/>
      <c r="AE6844" s="56"/>
    </row>
    <row r="6845" spans="1:31" x14ac:dyDescent="0.25">
      <c r="A6845" s="41">
        <v>0</v>
      </c>
      <c r="C6845" s="56"/>
      <c r="AC6845" s="56"/>
      <c r="AD6845" s="56"/>
      <c r="AE6845" s="56"/>
    </row>
    <row r="6846" spans="1:31" x14ac:dyDescent="0.25">
      <c r="A6846" s="41">
        <v>0</v>
      </c>
      <c r="C6846" s="56"/>
      <c r="AC6846" s="56"/>
      <c r="AD6846" s="56"/>
      <c r="AE6846" s="56"/>
    </row>
    <row r="6847" spans="1:31" x14ac:dyDescent="0.25">
      <c r="A6847" s="41">
        <v>0</v>
      </c>
      <c r="C6847" s="56"/>
      <c r="AC6847" s="56"/>
      <c r="AD6847" s="56"/>
      <c r="AE6847" s="56"/>
    </row>
    <row r="6848" spans="1:31" x14ac:dyDescent="0.25">
      <c r="A6848" s="41">
        <v>0</v>
      </c>
      <c r="C6848" s="56"/>
      <c r="AC6848" s="56"/>
      <c r="AD6848" s="56"/>
      <c r="AE6848" s="56"/>
    </row>
    <row r="6849" spans="1:31" x14ac:dyDescent="0.25">
      <c r="A6849" s="41">
        <v>0</v>
      </c>
      <c r="C6849" s="56"/>
      <c r="AC6849" s="56"/>
      <c r="AD6849" s="56"/>
      <c r="AE6849" s="56"/>
    </row>
    <row r="6850" spans="1:31" x14ac:dyDescent="0.25">
      <c r="A6850" s="41">
        <v>0</v>
      </c>
      <c r="C6850" s="56"/>
      <c r="AC6850" s="56"/>
      <c r="AD6850" s="56"/>
      <c r="AE6850" s="56"/>
    </row>
    <row r="6851" spans="1:31" x14ac:dyDescent="0.25">
      <c r="A6851" s="41">
        <v>0</v>
      </c>
      <c r="C6851" s="56"/>
      <c r="AC6851" s="56"/>
      <c r="AD6851" s="56"/>
      <c r="AE6851" s="56"/>
    </row>
    <row r="6852" spans="1:31" x14ac:dyDescent="0.25">
      <c r="A6852" s="41">
        <v>0</v>
      </c>
      <c r="C6852" s="56"/>
      <c r="AC6852" s="56"/>
      <c r="AD6852" s="56"/>
      <c r="AE6852" s="56"/>
    </row>
    <row r="6853" spans="1:31" x14ac:dyDescent="0.25">
      <c r="A6853" s="41">
        <v>0</v>
      </c>
      <c r="C6853" s="56"/>
      <c r="AC6853" s="56"/>
      <c r="AD6853" s="56"/>
      <c r="AE6853" s="56"/>
    </row>
    <row r="6854" spans="1:31" x14ac:dyDescent="0.25">
      <c r="A6854" s="41">
        <v>0</v>
      </c>
      <c r="C6854" s="56"/>
      <c r="AC6854" s="56"/>
      <c r="AD6854" s="56"/>
      <c r="AE6854" s="56"/>
    </row>
    <row r="6855" spans="1:31" x14ac:dyDescent="0.25">
      <c r="A6855" s="41">
        <v>0</v>
      </c>
      <c r="C6855" s="56"/>
      <c r="AC6855" s="56"/>
      <c r="AD6855" s="56"/>
      <c r="AE6855" s="56"/>
    </row>
    <row r="6856" spans="1:31" x14ac:dyDescent="0.25">
      <c r="A6856" s="41">
        <v>0</v>
      </c>
      <c r="C6856" s="56"/>
      <c r="AC6856" s="56"/>
      <c r="AD6856" s="56"/>
      <c r="AE6856" s="56"/>
    </row>
    <row r="6857" spans="1:31" x14ac:dyDescent="0.25">
      <c r="A6857" s="41">
        <v>0</v>
      </c>
      <c r="C6857" s="56"/>
      <c r="AC6857" s="56"/>
      <c r="AD6857" s="56"/>
      <c r="AE6857" s="56"/>
    </row>
    <row r="6858" spans="1:31" x14ac:dyDescent="0.25">
      <c r="A6858" s="41">
        <v>0</v>
      </c>
      <c r="C6858" s="56"/>
      <c r="AC6858" s="56"/>
      <c r="AD6858" s="56"/>
      <c r="AE6858" s="56"/>
    </row>
    <row r="6859" spans="1:31" x14ac:dyDescent="0.25">
      <c r="A6859" s="41">
        <v>0</v>
      </c>
      <c r="C6859" s="56"/>
      <c r="AC6859" s="56"/>
      <c r="AD6859" s="56"/>
      <c r="AE6859" s="56"/>
    </row>
    <row r="6860" spans="1:31" x14ac:dyDescent="0.25">
      <c r="A6860" s="41">
        <v>0</v>
      </c>
      <c r="C6860" s="56"/>
      <c r="AC6860" s="56"/>
      <c r="AD6860" s="56"/>
      <c r="AE6860" s="56"/>
    </row>
    <row r="6861" spans="1:31" x14ac:dyDescent="0.25">
      <c r="A6861" s="41">
        <v>0</v>
      </c>
      <c r="C6861" s="56"/>
      <c r="AC6861" s="56"/>
      <c r="AD6861" s="56"/>
      <c r="AE6861" s="56"/>
    </row>
    <row r="6862" spans="1:31" x14ac:dyDescent="0.25">
      <c r="A6862" s="41">
        <v>0</v>
      </c>
      <c r="C6862" s="56"/>
      <c r="AC6862" s="56"/>
      <c r="AD6862" s="56"/>
      <c r="AE6862" s="56"/>
    </row>
    <row r="6863" spans="1:31" x14ac:dyDescent="0.25">
      <c r="A6863" s="41">
        <v>35673</v>
      </c>
      <c r="C6863" s="56"/>
      <c r="AC6863" s="56"/>
      <c r="AD6863" s="56"/>
      <c r="AE6863" s="56"/>
    </row>
    <row r="6864" spans="1:31" x14ac:dyDescent="0.25">
      <c r="A6864" s="41">
        <v>0</v>
      </c>
      <c r="C6864" s="56"/>
      <c r="AC6864" s="56"/>
      <c r="AD6864" s="56"/>
      <c r="AE6864" s="56"/>
    </row>
    <row r="6865" spans="1:31" x14ac:dyDescent="0.25">
      <c r="A6865" s="41">
        <v>0</v>
      </c>
      <c r="C6865" s="56"/>
      <c r="AC6865" s="56"/>
      <c r="AD6865" s="56"/>
      <c r="AE6865" s="56"/>
    </row>
    <row r="6866" spans="1:31" x14ac:dyDescent="0.25">
      <c r="A6866" s="41">
        <v>0</v>
      </c>
      <c r="C6866" s="56"/>
      <c r="AC6866" s="56"/>
      <c r="AD6866" s="56"/>
      <c r="AE6866" s="56"/>
    </row>
    <row r="6867" spans="1:31" x14ac:dyDescent="0.25">
      <c r="A6867" s="41">
        <v>0</v>
      </c>
      <c r="C6867" s="56"/>
      <c r="AC6867" s="56"/>
      <c r="AD6867" s="56"/>
      <c r="AE6867" s="56"/>
    </row>
    <row r="6868" spans="1:31" x14ac:dyDescent="0.25">
      <c r="A6868" s="41">
        <v>0</v>
      </c>
      <c r="C6868" s="56"/>
      <c r="AC6868" s="56"/>
      <c r="AD6868" s="56"/>
      <c r="AE6868" s="56"/>
    </row>
    <row r="6869" spans="1:31" x14ac:dyDescent="0.25">
      <c r="A6869" s="41">
        <v>0</v>
      </c>
      <c r="C6869" s="56"/>
      <c r="AC6869" s="56"/>
      <c r="AD6869" s="56"/>
      <c r="AE6869" s="56"/>
    </row>
    <row r="6870" spans="1:31" x14ac:dyDescent="0.25">
      <c r="A6870" s="41">
        <v>0</v>
      </c>
      <c r="C6870" s="56"/>
      <c r="AC6870" s="56"/>
      <c r="AD6870" s="56"/>
      <c r="AE6870" s="56"/>
    </row>
    <row r="6871" spans="1:31" x14ac:dyDescent="0.25">
      <c r="A6871" s="41">
        <v>0</v>
      </c>
      <c r="C6871" s="56"/>
      <c r="AC6871" s="56"/>
      <c r="AD6871" s="56"/>
      <c r="AE6871" s="56"/>
    </row>
    <row r="6872" spans="1:31" x14ac:dyDescent="0.25">
      <c r="A6872" s="41">
        <v>0</v>
      </c>
      <c r="C6872" s="56"/>
      <c r="AC6872" s="56"/>
      <c r="AD6872" s="56"/>
      <c r="AE6872" s="56"/>
    </row>
    <row r="6873" spans="1:31" x14ac:dyDescent="0.25">
      <c r="A6873" s="41">
        <v>0</v>
      </c>
      <c r="C6873" s="56"/>
      <c r="AC6873" s="56"/>
      <c r="AD6873" s="56"/>
      <c r="AE6873" s="56"/>
    </row>
    <row r="6874" spans="1:31" x14ac:dyDescent="0.25">
      <c r="A6874" s="41">
        <v>0</v>
      </c>
      <c r="C6874" s="56"/>
      <c r="AC6874" s="56"/>
      <c r="AD6874" s="56"/>
      <c r="AE6874" s="56"/>
    </row>
    <row r="6875" spans="1:31" x14ac:dyDescent="0.25">
      <c r="A6875" s="41">
        <v>0</v>
      </c>
      <c r="C6875" s="56"/>
      <c r="AC6875" s="56"/>
      <c r="AD6875" s="56"/>
      <c r="AE6875" s="56"/>
    </row>
    <row r="6876" spans="1:31" x14ac:dyDescent="0.25">
      <c r="A6876" s="41">
        <v>0</v>
      </c>
      <c r="C6876" s="56"/>
      <c r="AC6876" s="56"/>
      <c r="AD6876" s="56"/>
      <c r="AE6876" s="56"/>
    </row>
    <row r="6877" spans="1:31" x14ac:dyDescent="0.25">
      <c r="A6877" s="41">
        <v>0</v>
      </c>
      <c r="C6877" s="56"/>
      <c r="AC6877" s="56"/>
      <c r="AD6877" s="56"/>
      <c r="AE6877" s="56"/>
    </row>
    <row r="6878" spans="1:31" x14ac:dyDescent="0.25">
      <c r="A6878" s="41">
        <v>0</v>
      </c>
      <c r="C6878" s="56"/>
      <c r="AC6878" s="56"/>
      <c r="AD6878" s="56"/>
      <c r="AE6878" s="56"/>
    </row>
    <row r="6879" spans="1:31" x14ac:dyDescent="0.25">
      <c r="A6879" s="41">
        <v>0</v>
      </c>
      <c r="C6879" s="56"/>
      <c r="AC6879" s="56"/>
      <c r="AD6879" s="56"/>
      <c r="AE6879" s="56"/>
    </row>
    <row r="6880" spans="1:31" x14ac:dyDescent="0.25">
      <c r="A6880" s="41">
        <v>0</v>
      </c>
      <c r="C6880" s="56"/>
      <c r="AC6880" s="56"/>
      <c r="AD6880" s="56"/>
      <c r="AE6880" s="56"/>
    </row>
    <row r="6881" spans="1:31" x14ac:dyDescent="0.25">
      <c r="A6881" s="41">
        <v>0</v>
      </c>
      <c r="C6881" s="56"/>
      <c r="AC6881" s="56"/>
      <c r="AD6881" s="56"/>
      <c r="AE6881" s="56"/>
    </row>
    <row r="6882" spans="1:31" x14ac:dyDescent="0.25">
      <c r="A6882" s="41">
        <v>0</v>
      </c>
      <c r="C6882" s="56"/>
      <c r="AC6882" s="56"/>
      <c r="AD6882" s="56"/>
      <c r="AE6882" s="56"/>
    </row>
    <row r="6883" spans="1:31" x14ac:dyDescent="0.25">
      <c r="A6883" s="41">
        <v>0</v>
      </c>
      <c r="C6883" s="56"/>
      <c r="AC6883" s="56"/>
      <c r="AD6883" s="56"/>
      <c r="AE6883" s="56"/>
    </row>
    <row r="6884" spans="1:31" x14ac:dyDescent="0.25">
      <c r="A6884" s="41">
        <v>0</v>
      </c>
      <c r="C6884" s="56"/>
      <c r="AC6884" s="56"/>
      <c r="AD6884" s="56"/>
      <c r="AE6884" s="56"/>
    </row>
    <row r="6885" spans="1:31" x14ac:dyDescent="0.25">
      <c r="A6885" s="41">
        <v>0</v>
      </c>
      <c r="C6885" s="56"/>
      <c r="AC6885" s="56"/>
      <c r="AD6885" s="56"/>
      <c r="AE6885" s="56"/>
    </row>
    <row r="6886" spans="1:31" x14ac:dyDescent="0.25">
      <c r="A6886" s="41">
        <v>0</v>
      </c>
      <c r="C6886" s="56"/>
      <c r="AC6886" s="56"/>
      <c r="AD6886" s="56"/>
      <c r="AE6886" s="56"/>
    </row>
    <row r="6887" spans="1:31" x14ac:dyDescent="0.25">
      <c r="A6887" s="41">
        <v>0</v>
      </c>
      <c r="C6887" s="56"/>
      <c r="AC6887" s="56"/>
      <c r="AD6887" s="56"/>
      <c r="AE6887" s="56"/>
    </row>
    <row r="6888" spans="1:31" x14ac:dyDescent="0.25">
      <c r="A6888" s="41">
        <v>0</v>
      </c>
      <c r="C6888" s="56"/>
      <c r="AC6888" s="56"/>
      <c r="AD6888" s="56"/>
      <c r="AE6888" s="56"/>
    </row>
    <row r="6889" spans="1:31" x14ac:dyDescent="0.25">
      <c r="A6889" s="41">
        <v>0</v>
      </c>
      <c r="C6889" s="56"/>
      <c r="AC6889" s="56"/>
      <c r="AD6889" s="56"/>
      <c r="AE6889" s="56"/>
    </row>
    <row r="6890" spans="1:31" x14ac:dyDescent="0.25">
      <c r="A6890" s="41">
        <v>0</v>
      </c>
      <c r="C6890" s="56"/>
      <c r="AC6890" s="56"/>
      <c r="AD6890" s="56"/>
      <c r="AE6890" s="56"/>
    </row>
    <row r="6891" spans="1:31" x14ac:dyDescent="0.25">
      <c r="A6891" s="41">
        <v>0</v>
      </c>
      <c r="C6891" s="56"/>
      <c r="AC6891" s="56"/>
      <c r="AD6891" s="56"/>
      <c r="AE6891" s="56"/>
    </row>
    <row r="6892" spans="1:31" x14ac:dyDescent="0.25">
      <c r="A6892" s="41">
        <v>0</v>
      </c>
      <c r="C6892" s="56"/>
      <c r="AC6892" s="56"/>
      <c r="AD6892" s="56"/>
      <c r="AE6892" s="56"/>
    </row>
    <row r="6893" spans="1:31" x14ac:dyDescent="0.25">
      <c r="A6893" s="41">
        <v>0</v>
      </c>
      <c r="C6893" s="56"/>
      <c r="AC6893" s="56"/>
      <c r="AD6893" s="56"/>
      <c r="AE6893" s="56"/>
    </row>
    <row r="6894" spans="1:31" x14ac:dyDescent="0.25">
      <c r="A6894" s="41">
        <v>0</v>
      </c>
      <c r="C6894" s="56"/>
      <c r="AC6894" s="56"/>
      <c r="AD6894" s="56"/>
      <c r="AE6894" s="56"/>
    </row>
    <row r="6895" spans="1:31" x14ac:dyDescent="0.25">
      <c r="A6895" s="41">
        <v>0</v>
      </c>
      <c r="C6895" s="56"/>
      <c r="AC6895" s="56"/>
      <c r="AD6895" s="56"/>
      <c r="AE6895" s="56"/>
    </row>
    <row r="6896" spans="1:31" x14ac:dyDescent="0.25">
      <c r="A6896" s="41">
        <v>0</v>
      </c>
      <c r="C6896" s="56"/>
      <c r="AC6896" s="56"/>
      <c r="AD6896" s="56"/>
      <c r="AE6896" s="56"/>
    </row>
    <row r="6897" spans="1:31" x14ac:dyDescent="0.25">
      <c r="A6897" s="41">
        <v>0</v>
      </c>
      <c r="C6897" s="56"/>
      <c r="AC6897" s="56"/>
      <c r="AD6897" s="56"/>
      <c r="AE6897" s="56"/>
    </row>
    <row r="6898" spans="1:31" x14ac:dyDescent="0.25">
      <c r="A6898" s="41">
        <v>0</v>
      </c>
      <c r="C6898" s="56"/>
      <c r="AC6898" s="56"/>
      <c r="AD6898" s="56"/>
      <c r="AE6898" s="56"/>
    </row>
    <row r="6899" spans="1:31" x14ac:dyDescent="0.25">
      <c r="A6899" s="41">
        <v>0</v>
      </c>
      <c r="C6899" s="56"/>
      <c r="AC6899" s="56"/>
      <c r="AD6899" s="56"/>
      <c r="AE6899" s="56"/>
    </row>
    <row r="6900" spans="1:31" x14ac:dyDescent="0.25">
      <c r="A6900" s="41">
        <v>0</v>
      </c>
      <c r="C6900" s="56"/>
      <c r="AC6900" s="56"/>
      <c r="AD6900" s="56"/>
      <c r="AE6900" s="56"/>
    </row>
    <row r="6901" spans="1:31" x14ac:dyDescent="0.25">
      <c r="A6901" s="41">
        <v>0</v>
      </c>
      <c r="C6901" s="56"/>
      <c r="AC6901" s="56"/>
      <c r="AD6901" s="56"/>
      <c r="AE6901" s="56"/>
    </row>
    <row r="6902" spans="1:31" x14ac:dyDescent="0.25">
      <c r="A6902" s="41">
        <v>0</v>
      </c>
      <c r="C6902" s="56"/>
      <c r="AC6902" s="56"/>
      <c r="AD6902" s="56"/>
      <c r="AE6902" s="56"/>
    </row>
    <row r="6903" spans="1:31" x14ac:dyDescent="0.25">
      <c r="A6903" s="41">
        <v>0</v>
      </c>
      <c r="C6903" s="56"/>
      <c r="AC6903" s="56"/>
      <c r="AD6903" s="56"/>
      <c r="AE6903" s="56"/>
    </row>
    <row r="6904" spans="1:31" x14ac:dyDescent="0.25">
      <c r="A6904" s="41">
        <v>0</v>
      </c>
      <c r="C6904" s="56"/>
      <c r="AC6904" s="56"/>
      <c r="AD6904" s="56"/>
      <c r="AE6904" s="56"/>
    </row>
    <row r="6905" spans="1:31" x14ac:dyDescent="0.25">
      <c r="A6905" s="41">
        <v>0</v>
      </c>
      <c r="C6905" s="56"/>
      <c r="AC6905" s="56"/>
      <c r="AD6905" s="56"/>
      <c r="AE6905" s="56"/>
    </row>
    <row r="6906" spans="1:31" x14ac:dyDescent="0.25">
      <c r="A6906" s="41">
        <v>0</v>
      </c>
      <c r="C6906" s="56"/>
      <c r="AC6906" s="56"/>
      <c r="AD6906" s="56"/>
      <c r="AE6906" s="56"/>
    </row>
    <row r="6907" spans="1:31" x14ac:dyDescent="0.25">
      <c r="A6907" s="41">
        <v>0</v>
      </c>
      <c r="C6907" s="56"/>
      <c r="AC6907" s="56"/>
      <c r="AD6907" s="56"/>
      <c r="AE6907" s="56"/>
    </row>
    <row r="6908" spans="1:31" x14ac:dyDescent="0.25">
      <c r="A6908" s="41">
        <v>0</v>
      </c>
      <c r="C6908" s="56"/>
      <c r="AC6908" s="56"/>
      <c r="AD6908" s="56"/>
      <c r="AE6908" s="56"/>
    </row>
    <row r="6909" spans="1:31" x14ac:dyDescent="0.25">
      <c r="A6909" s="41">
        <v>0</v>
      </c>
      <c r="C6909" s="56"/>
      <c r="AC6909" s="56"/>
      <c r="AD6909" s="56"/>
      <c r="AE6909" s="56"/>
    </row>
    <row r="6910" spans="1:31" x14ac:dyDescent="0.25">
      <c r="A6910" s="41">
        <v>0</v>
      </c>
      <c r="C6910" s="56"/>
      <c r="AC6910" s="56"/>
      <c r="AD6910" s="56"/>
      <c r="AE6910" s="56"/>
    </row>
    <row r="6911" spans="1:31" x14ac:dyDescent="0.25">
      <c r="A6911" s="41">
        <v>0</v>
      </c>
      <c r="C6911" s="56"/>
      <c r="AC6911" s="56"/>
      <c r="AD6911" s="56"/>
      <c r="AE6911" s="56"/>
    </row>
    <row r="6912" spans="1:31" x14ac:dyDescent="0.25">
      <c r="A6912" s="41">
        <v>0</v>
      </c>
      <c r="C6912" s="56"/>
      <c r="AC6912" s="56"/>
      <c r="AD6912" s="56"/>
      <c r="AE6912" s="56"/>
    </row>
    <row r="6913" spans="1:31" x14ac:dyDescent="0.25">
      <c r="A6913" s="41">
        <v>0</v>
      </c>
      <c r="C6913" s="56"/>
      <c r="AC6913" s="56"/>
      <c r="AD6913" s="56"/>
      <c r="AE6913" s="56"/>
    </row>
    <row r="6914" spans="1:31" x14ac:dyDescent="0.25">
      <c r="A6914" s="41">
        <v>0</v>
      </c>
      <c r="C6914" s="56"/>
      <c r="AC6914" s="56"/>
      <c r="AD6914" s="56"/>
      <c r="AE6914" s="56"/>
    </row>
    <row r="6915" spans="1:31" x14ac:dyDescent="0.25">
      <c r="A6915" s="41">
        <v>0</v>
      </c>
      <c r="C6915" s="56"/>
      <c r="AC6915" s="56"/>
      <c r="AD6915" s="56"/>
      <c r="AE6915" s="56"/>
    </row>
    <row r="6916" spans="1:31" x14ac:dyDescent="0.25">
      <c r="A6916" s="41">
        <v>0</v>
      </c>
      <c r="C6916" s="56"/>
      <c r="AC6916" s="56"/>
      <c r="AD6916" s="56"/>
      <c r="AE6916" s="56"/>
    </row>
    <row r="6917" spans="1:31" x14ac:dyDescent="0.25">
      <c r="A6917" s="41">
        <v>0</v>
      </c>
      <c r="C6917" s="56"/>
      <c r="AC6917" s="56"/>
      <c r="AD6917" s="56"/>
      <c r="AE6917" s="56"/>
    </row>
    <row r="6918" spans="1:31" x14ac:dyDescent="0.25">
      <c r="A6918" s="41">
        <v>0</v>
      </c>
      <c r="C6918" s="56"/>
      <c r="AC6918" s="56"/>
      <c r="AD6918" s="56"/>
      <c r="AE6918" s="56"/>
    </row>
    <row r="6919" spans="1:31" x14ac:dyDescent="0.25">
      <c r="A6919" s="41">
        <v>0</v>
      </c>
      <c r="C6919" s="56"/>
      <c r="AC6919" s="56"/>
      <c r="AD6919" s="56"/>
      <c r="AE6919" s="56"/>
    </row>
    <row r="6920" spans="1:31" x14ac:dyDescent="0.25">
      <c r="A6920" s="41">
        <v>0</v>
      </c>
      <c r="C6920" s="56"/>
      <c r="AC6920" s="56"/>
      <c r="AD6920" s="56"/>
      <c r="AE6920" s="56"/>
    </row>
    <row r="6921" spans="1:31" x14ac:dyDescent="0.25">
      <c r="A6921" s="41">
        <v>0</v>
      </c>
      <c r="C6921" s="56"/>
      <c r="AC6921" s="56"/>
      <c r="AD6921" s="56"/>
      <c r="AE6921" s="56"/>
    </row>
    <row r="6922" spans="1:31" x14ac:dyDescent="0.25">
      <c r="A6922" s="41">
        <v>0</v>
      </c>
      <c r="C6922" s="56"/>
      <c r="AC6922" s="56"/>
      <c r="AD6922" s="56"/>
      <c r="AE6922" s="56"/>
    </row>
    <row r="6923" spans="1:31" x14ac:dyDescent="0.25">
      <c r="A6923" s="41">
        <v>0</v>
      </c>
      <c r="C6923" s="56"/>
      <c r="AC6923" s="56"/>
      <c r="AD6923" s="56"/>
      <c r="AE6923" s="56"/>
    </row>
    <row r="6924" spans="1:31" x14ac:dyDescent="0.25">
      <c r="A6924" s="41">
        <v>0</v>
      </c>
      <c r="C6924" s="56"/>
      <c r="AC6924" s="56"/>
      <c r="AD6924" s="56"/>
      <c r="AE6924" s="56"/>
    </row>
    <row r="6925" spans="1:31" x14ac:dyDescent="0.25">
      <c r="A6925" s="41">
        <v>0</v>
      </c>
      <c r="C6925" s="56"/>
      <c r="AC6925" s="56"/>
      <c r="AD6925" s="56"/>
      <c r="AE6925" s="56"/>
    </row>
    <row r="6926" spans="1:31" x14ac:dyDescent="0.25">
      <c r="A6926" s="41">
        <v>0</v>
      </c>
      <c r="C6926" s="56"/>
      <c r="AC6926" s="56"/>
      <c r="AD6926" s="56"/>
      <c r="AE6926" s="56"/>
    </row>
    <row r="6927" spans="1:31" x14ac:dyDescent="0.25">
      <c r="A6927" s="41">
        <v>0</v>
      </c>
      <c r="C6927" s="56"/>
      <c r="AC6927" s="56"/>
      <c r="AD6927" s="56"/>
      <c r="AE6927" s="56"/>
    </row>
    <row r="6928" spans="1:31" x14ac:dyDescent="0.25">
      <c r="A6928" s="41">
        <v>0</v>
      </c>
      <c r="C6928" s="56"/>
      <c r="AC6928" s="56"/>
      <c r="AD6928" s="56"/>
      <c r="AE6928" s="56"/>
    </row>
    <row r="6929" spans="1:31" x14ac:dyDescent="0.25">
      <c r="A6929" s="41">
        <v>0</v>
      </c>
      <c r="C6929" s="56"/>
      <c r="AC6929" s="56"/>
      <c r="AD6929" s="56"/>
      <c r="AE6929" s="56"/>
    </row>
    <row r="6930" spans="1:31" x14ac:dyDescent="0.25">
      <c r="A6930" s="41">
        <v>0</v>
      </c>
      <c r="C6930" s="56"/>
      <c r="AC6930" s="56"/>
      <c r="AD6930" s="56"/>
      <c r="AE6930" s="56"/>
    </row>
    <row r="6931" spans="1:31" x14ac:dyDescent="0.25">
      <c r="A6931" s="41">
        <v>0</v>
      </c>
      <c r="C6931" s="56"/>
      <c r="AC6931" s="56"/>
      <c r="AD6931" s="56"/>
      <c r="AE6931" s="56"/>
    </row>
    <row r="6932" spans="1:31" x14ac:dyDescent="0.25">
      <c r="A6932" s="41">
        <v>0</v>
      </c>
      <c r="C6932" s="56"/>
      <c r="AC6932" s="56"/>
      <c r="AD6932" s="56"/>
      <c r="AE6932" s="56"/>
    </row>
    <row r="6933" spans="1:31" x14ac:dyDescent="0.25">
      <c r="A6933" s="41">
        <v>0</v>
      </c>
      <c r="C6933" s="56"/>
      <c r="AC6933" s="56"/>
      <c r="AD6933" s="56"/>
      <c r="AE6933" s="56"/>
    </row>
    <row r="6934" spans="1:31" x14ac:dyDescent="0.25">
      <c r="A6934" s="41">
        <v>0</v>
      </c>
      <c r="C6934" s="56"/>
      <c r="AC6934" s="56"/>
      <c r="AD6934" s="56"/>
      <c r="AE6934" s="56"/>
    </row>
    <row r="6935" spans="1:31" x14ac:dyDescent="0.25">
      <c r="A6935" s="41">
        <v>0</v>
      </c>
      <c r="C6935" s="56"/>
      <c r="AC6935" s="56"/>
      <c r="AD6935" s="56"/>
      <c r="AE6935" s="56"/>
    </row>
    <row r="6936" spans="1:31" x14ac:dyDescent="0.25">
      <c r="A6936" s="41">
        <v>0</v>
      </c>
      <c r="C6936" s="56"/>
      <c r="AC6936" s="56"/>
      <c r="AD6936" s="56"/>
      <c r="AE6936" s="56"/>
    </row>
    <row r="6937" spans="1:31" x14ac:dyDescent="0.25">
      <c r="A6937" s="41">
        <v>0</v>
      </c>
      <c r="C6937" s="56"/>
      <c r="AC6937" s="56"/>
      <c r="AD6937" s="56"/>
      <c r="AE6937" s="56"/>
    </row>
    <row r="6938" spans="1:31" x14ac:dyDescent="0.25">
      <c r="A6938" s="41">
        <v>0</v>
      </c>
      <c r="C6938" s="56"/>
      <c r="AC6938" s="56"/>
      <c r="AD6938" s="56"/>
      <c r="AE6938" s="56"/>
    </row>
    <row r="6939" spans="1:31" x14ac:dyDescent="0.25">
      <c r="A6939" s="41">
        <v>0</v>
      </c>
      <c r="C6939" s="56"/>
      <c r="AC6939" s="56"/>
      <c r="AD6939" s="56"/>
      <c r="AE6939" s="56"/>
    </row>
    <row r="6940" spans="1:31" x14ac:dyDescent="0.25">
      <c r="A6940" s="41">
        <v>0</v>
      </c>
      <c r="C6940" s="56"/>
      <c r="AC6940" s="56"/>
      <c r="AD6940" s="56"/>
      <c r="AE6940" s="56"/>
    </row>
    <row r="6941" spans="1:31" x14ac:dyDescent="0.25">
      <c r="A6941" s="41">
        <v>0</v>
      </c>
      <c r="C6941" s="56"/>
      <c r="AC6941" s="56"/>
      <c r="AD6941" s="56"/>
      <c r="AE6941" s="56"/>
    </row>
    <row r="6942" spans="1:31" x14ac:dyDescent="0.25">
      <c r="A6942" s="41">
        <v>0</v>
      </c>
      <c r="C6942" s="56"/>
      <c r="AC6942" s="56"/>
      <c r="AD6942" s="56"/>
      <c r="AE6942" s="56"/>
    </row>
    <row r="6943" spans="1:31" x14ac:dyDescent="0.25">
      <c r="A6943" s="41">
        <v>0</v>
      </c>
      <c r="C6943" s="56"/>
      <c r="AC6943" s="56"/>
      <c r="AD6943" s="56"/>
      <c r="AE6943" s="56"/>
    </row>
    <row r="6944" spans="1:31" x14ac:dyDescent="0.25">
      <c r="A6944" s="41">
        <v>0</v>
      </c>
      <c r="C6944" s="56"/>
      <c r="AC6944" s="56"/>
      <c r="AD6944" s="56"/>
      <c r="AE6944" s="56"/>
    </row>
    <row r="6945" spans="1:31" x14ac:dyDescent="0.25">
      <c r="A6945" s="41">
        <v>0</v>
      </c>
      <c r="C6945" s="56"/>
      <c r="AC6945" s="56"/>
      <c r="AD6945" s="56"/>
      <c r="AE6945" s="56"/>
    </row>
    <row r="6946" spans="1:31" x14ac:dyDescent="0.25">
      <c r="A6946" s="41">
        <v>0</v>
      </c>
      <c r="C6946" s="56"/>
      <c r="AC6946" s="56"/>
      <c r="AD6946" s="56"/>
      <c r="AE6946" s="56"/>
    </row>
    <row r="6947" spans="1:31" x14ac:dyDescent="0.25">
      <c r="A6947" s="41">
        <v>0</v>
      </c>
      <c r="C6947" s="56"/>
      <c r="AC6947" s="56"/>
      <c r="AD6947" s="56"/>
      <c r="AE6947" s="56"/>
    </row>
    <row r="6948" spans="1:31" x14ac:dyDescent="0.25">
      <c r="A6948" s="41">
        <v>0</v>
      </c>
      <c r="C6948" s="56"/>
      <c r="AC6948" s="56"/>
      <c r="AD6948" s="56"/>
      <c r="AE6948" s="56"/>
    </row>
    <row r="6949" spans="1:31" x14ac:dyDescent="0.25">
      <c r="A6949" s="41">
        <v>0</v>
      </c>
      <c r="C6949" s="56"/>
      <c r="AC6949" s="56"/>
      <c r="AD6949" s="56"/>
      <c r="AE6949" s="56"/>
    </row>
    <row r="6950" spans="1:31" x14ac:dyDescent="0.25">
      <c r="A6950" s="41">
        <v>0</v>
      </c>
      <c r="C6950" s="56"/>
      <c r="AC6950" s="56"/>
      <c r="AD6950" s="56"/>
      <c r="AE6950" s="56"/>
    </row>
    <row r="6951" spans="1:31" x14ac:dyDescent="0.25">
      <c r="A6951" s="41">
        <v>0</v>
      </c>
      <c r="C6951" s="56"/>
      <c r="AC6951" s="56"/>
      <c r="AD6951" s="56"/>
      <c r="AE6951" s="56"/>
    </row>
    <row r="6952" spans="1:31" x14ac:dyDescent="0.25">
      <c r="A6952" s="41">
        <v>0</v>
      </c>
      <c r="C6952" s="56"/>
      <c r="AC6952" s="56"/>
      <c r="AD6952" s="56"/>
      <c r="AE6952" s="56"/>
    </row>
    <row r="6953" spans="1:31" x14ac:dyDescent="0.25">
      <c r="A6953" s="41">
        <v>0</v>
      </c>
      <c r="C6953" s="56"/>
      <c r="AC6953" s="56"/>
      <c r="AD6953" s="56"/>
      <c r="AE6953" s="56"/>
    </row>
    <row r="6954" spans="1:31" x14ac:dyDescent="0.25">
      <c r="A6954" s="41">
        <v>0</v>
      </c>
      <c r="C6954" s="56"/>
      <c r="AC6954" s="56"/>
      <c r="AD6954" s="56"/>
      <c r="AE6954" s="56"/>
    </row>
    <row r="6955" spans="1:31" x14ac:dyDescent="0.25">
      <c r="A6955" s="41">
        <v>0</v>
      </c>
      <c r="C6955" s="56"/>
      <c r="AC6955" s="56"/>
      <c r="AD6955" s="56"/>
      <c r="AE6955" s="56"/>
    </row>
    <row r="6956" spans="1:31" x14ac:dyDescent="0.25">
      <c r="A6956" s="41">
        <v>0</v>
      </c>
      <c r="C6956" s="56"/>
      <c r="AC6956" s="56"/>
      <c r="AD6956" s="56"/>
      <c r="AE6956" s="56"/>
    </row>
    <row r="6957" spans="1:31" x14ac:dyDescent="0.25">
      <c r="A6957" s="41">
        <v>0</v>
      </c>
      <c r="C6957" s="56"/>
      <c r="AC6957" s="56"/>
      <c r="AD6957" s="56"/>
      <c r="AE6957" s="56"/>
    </row>
    <row r="6958" spans="1:31" x14ac:dyDescent="0.25">
      <c r="A6958" s="41">
        <v>0</v>
      </c>
      <c r="C6958" s="56"/>
      <c r="AC6958" s="56"/>
      <c r="AD6958" s="56"/>
      <c r="AE6958" s="56"/>
    </row>
    <row r="6959" spans="1:31" x14ac:dyDescent="0.25">
      <c r="A6959" s="41">
        <v>0</v>
      </c>
      <c r="C6959" s="56"/>
      <c r="AC6959" s="56"/>
      <c r="AD6959" s="56"/>
      <c r="AE6959" s="56"/>
    </row>
    <row r="6960" spans="1:31" x14ac:dyDescent="0.25">
      <c r="A6960" s="41">
        <v>0</v>
      </c>
      <c r="C6960" s="56"/>
      <c r="AC6960" s="56"/>
      <c r="AD6960" s="56"/>
      <c r="AE6960" s="56"/>
    </row>
    <row r="6961" spans="1:31" x14ac:dyDescent="0.25">
      <c r="A6961" s="41">
        <v>0</v>
      </c>
      <c r="C6961" s="56"/>
      <c r="AC6961" s="56"/>
      <c r="AD6961" s="56"/>
      <c r="AE6961" s="56"/>
    </row>
    <row r="6962" spans="1:31" x14ac:dyDescent="0.25">
      <c r="A6962" s="41">
        <v>0</v>
      </c>
      <c r="C6962" s="56"/>
      <c r="AC6962" s="56"/>
      <c r="AD6962" s="56"/>
      <c r="AE6962" s="56"/>
    </row>
    <row r="6963" spans="1:31" x14ac:dyDescent="0.25">
      <c r="A6963" s="41">
        <v>0</v>
      </c>
      <c r="C6963" s="56"/>
      <c r="AC6963" s="56"/>
      <c r="AD6963" s="56"/>
      <c r="AE6963" s="56"/>
    </row>
    <row r="6964" spans="1:31" x14ac:dyDescent="0.25">
      <c r="A6964" s="41">
        <v>0</v>
      </c>
      <c r="C6964" s="56"/>
      <c r="AC6964" s="56"/>
      <c r="AD6964" s="56"/>
      <c r="AE6964" s="56"/>
    </row>
    <row r="6965" spans="1:31" x14ac:dyDescent="0.25">
      <c r="A6965" s="41">
        <v>0</v>
      </c>
      <c r="C6965" s="56"/>
      <c r="AC6965" s="56"/>
      <c r="AD6965" s="56"/>
      <c r="AE6965" s="56"/>
    </row>
    <row r="6966" spans="1:31" x14ac:dyDescent="0.25">
      <c r="A6966" s="41">
        <v>0</v>
      </c>
      <c r="C6966" s="56"/>
      <c r="AC6966" s="56"/>
      <c r="AD6966" s="56"/>
      <c r="AE6966" s="56"/>
    </row>
    <row r="6967" spans="1:31" x14ac:dyDescent="0.25">
      <c r="A6967" s="41">
        <v>0</v>
      </c>
      <c r="C6967" s="56"/>
      <c r="AC6967" s="56"/>
      <c r="AD6967" s="56"/>
      <c r="AE6967" s="56"/>
    </row>
    <row r="6968" spans="1:31" x14ac:dyDescent="0.25">
      <c r="A6968" s="41">
        <v>0</v>
      </c>
      <c r="C6968" s="56"/>
      <c r="AC6968" s="56"/>
      <c r="AD6968" s="56"/>
      <c r="AE6968" s="56"/>
    </row>
    <row r="6969" spans="1:31" x14ac:dyDescent="0.25">
      <c r="A6969" s="41">
        <v>0</v>
      </c>
      <c r="C6969" s="56"/>
      <c r="AC6969" s="56"/>
      <c r="AD6969" s="56"/>
      <c r="AE6969" s="56"/>
    </row>
    <row r="6970" spans="1:31" x14ac:dyDescent="0.25">
      <c r="A6970" s="41">
        <v>0</v>
      </c>
      <c r="C6970" s="56"/>
      <c r="AC6970" s="56"/>
      <c r="AD6970" s="56"/>
      <c r="AE6970" s="56"/>
    </row>
    <row r="6971" spans="1:31" x14ac:dyDescent="0.25">
      <c r="A6971" s="41">
        <v>0</v>
      </c>
      <c r="C6971" s="56"/>
      <c r="AC6971" s="56"/>
      <c r="AD6971" s="56"/>
      <c r="AE6971" s="56"/>
    </row>
    <row r="6972" spans="1:31" x14ac:dyDescent="0.25">
      <c r="A6972" s="41">
        <v>0</v>
      </c>
      <c r="C6972" s="56"/>
      <c r="AC6972" s="56"/>
      <c r="AD6972" s="56"/>
      <c r="AE6972" s="56"/>
    </row>
    <row r="6973" spans="1:31" x14ac:dyDescent="0.25">
      <c r="A6973" s="41">
        <v>0</v>
      </c>
      <c r="C6973" s="56"/>
      <c r="AC6973" s="56"/>
      <c r="AD6973" s="56"/>
      <c r="AE6973" s="56"/>
    </row>
    <row r="6974" spans="1:31" x14ac:dyDescent="0.25">
      <c r="A6974" s="41">
        <v>28277</v>
      </c>
      <c r="C6974" s="56"/>
      <c r="AC6974" s="56"/>
      <c r="AD6974" s="56"/>
      <c r="AE6974" s="56"/>
    </row>
    <row r="6975" spans="1:31" x14ac:dyDescent="0.25">
      <c r="A6975" s="41">
        <v>0</v>
      </c>
      <c r="C6975" s="56"/>
      <c r="AC6975" s="56"/>
      <c r="AD6975" s="56"/>
      <c r="AE6975" s="56"/>
    </row>
    <row r="6976" spans="1:31" x14ac:dyDescent="0.25">
      <c r="A6976" s="41">
        <v>0</v>
      </c>
      <c r="C6976" s="56"/>
      <c r="AC6976" s="56"/>
      <c r="AD6976" s="56"/>
      <c r="AE6976" s="56"/>
    </row>
    <row r="6977" spans="1:31" x14ac:dyDescent="0.25">
      <c r="A6977" s="41">
        <v>0</v>
      </c>
      <c r="C6977" s="56"/>
      <c r="AC6977" s="56"/>
      <c r="AD6977" s="56"/>
      <c r="AE6977" s="56"/>
    </row>
    <row r="6978" spans="1:31" x14ac:dyDescent="0.25">
      <c r="A6978" s="41">
        <v>0</v>
      </c>
      <c r="C6978" s="56"/>
      <c r="AC6978" s="56"/>
      <c r="AD6978" s="56"/>
      <c r="AE6978" s="56"/>
    </row>
    <row r="6979" spans="1:31" x14ac:dyDescent="0.25">
      <c r="A6979" s="41">
        <v>0</v>
      </c>
      <c r="C6979" s="56"/>
      <c r="AC6979" s="56"/>
      <c r="AD6979" s="56"/>
      <c r="AE6979" s="56"/>
    </row>
    <row r="6980" spans="1:31" x14ac:dyDescent="0.25">
      <c r="A6980" s="41">
        <v>0</v>
      </c>
      <c r="C6980" s="56"/>
      <c r="AC6980" s="56"/>
      <c r="AD6980" s="56"/>
      <c r="AE6980" s="56"/>
    </row>
    <row r="6981" spans="1:31" x14ac:dyDescent="0.25">
      <c r="A6981" s="41">
        <v>0</v>
      </c>
      <c r="C6981" s="56"/>
      <c r="AC6981" s="56"/>
      <c r="AD6981" s="56"/>
      <c r="AE6981" s="56"/>
    </row>
    <row r="6982" spans="1:31" x14ac:dyDescent="0.25">
      <c r="A6982" s="41">
        <v>0</v>
      </c>
      <c r="C6982" s="56"/>
      <c r="AC6982" s="56"/>
      <c r="AD6982" s="56"/>
      <c r="AE6982" s="56"/>
    </row>
    <row r="6983" spans="1:31" x14ac:dyDescent="0.25">
      <c r="A6983" s="41">
        <v>0</v>
      </c>
      <c r="C6983" s="56"/>
      <c r="AC6983" s="56"/>
      <c r="AD6983" s="56"/>
      <c r="AE6983" s="56"/>
    </row>
    <row r="6984" spans="1:31" x14ac:dyDescent="0.25">
      <c r="A6984" s="41">
        <v>0</v>
      </c>
      <c r="C6984" s="56"/>
      <c r="AC6984" s="56"/>
      <c r="AD6984" s="56"/>
      <c r="AE6984" s="56"/>
    </row>
    <row r="6985" spans="1:31" x14ac:dyDescent="0.25">
      <c r="A6985" s="41">
        <v>0</v>
      </c>
      <c r="C6985" s="56"/>
      <c r="AC6985" s="56"/>
      <c r="AD6985" s="56"/>
      <c r="AE6985" s="56"/>
    </row>
    <row r="6986" spans="1:31" x14ac:dyDescent="0.25">
      <c r="A6986" s="41">
        <v>0</v>
      </c>
      <c r="C6986" s="56"/>
      <c r="AC6986" s="56"/>
      <c r="AD6986" s="56"/>
      <c r="AE6986" s="56"/>
    </row>
    <row r="6987" spans="1:31" x14ac:dyDescent="0.25">
      <c r="A6987" s="41">
        <v>0</v>
      </c>
      <c r="C6987" s="56"/>
      <c r="AC6987" s="56"/>
      <c r="AD6987" s="56"/>
      <c r="AE6987" s="56"/>
    </row>
    <row r="6988" spans="1:31" x14ac:dyDescent="0.25">
      <c r="A6988" s="41">
        <v>1174</v>
      </c>
      <c r="C6988" s="56"/>
      <c r="AC6988" s="56"/>
      <c r="AD6988" s="56"/>
      <c r="AE6988" s="56"/>
    </row>
    <row r="6989" spans="1:31" x14ac:dyDescent="0.25">
      <c r="A6989" s="41">
        <v>0</v>
      </c>
      <c r="C6989" s="56"/>
      <c r="AC6989" s="56"/>
      <c r="AD6989" s="56"/>
      <c r="AE6989" s="56"/>
    </row>
    <row r="6990" spans="1:31" x14ac:dyDescent="0.25">
      <c r="A6990" s="41">
        <v>0</v>
      </c>
      <c r="C6990" s="56"/>
      <c r="AC6990" s="56"/>
      <c r="AD6990" s="56"/>
      <c r="AE6990" s="56"/>
    </row>
    <row r="6991" spans="1:31" x14ac:dyDescent="0.25">
      <c r="A6991" s="41">
        <v>0</v>
      </c>
      <c r="C6991" s="56"/>
      <c r="AC6991" s="56"/>
      <c r="AD6991" s="56"/>
      <c r="AE6991" s="56"/>
    </row>
    <row r="6992" spans="1:31" x14ac:dyDescent="0.25">
      <c r="A6992" s="41">
        <v>0</v>
      </c>
      <c r="C6992" s="56"/>
      <c r="AC6992" s="56"/>
      <c r="AD6992" s="56"/>
      <c r="AE6992" s="56"/>
    </row>
    <row r="6993" spans="1:31" x14ac:dyDescent="0.25">
      <c r="A6993" s="41">
        <v>0</v>
      </c>
      <c r="C6993" s="56"/>
      <c r="AC6993" s="56"/>
      <c r="AD6993" s="56"/>
      <c r="AE6993" s="56"/>
    </row>
    <row r="6994" spans="1:31" x14ac:dyDescent="0.25">
      <c r="A6994" s="41">
        <v>0</v>
      </c>
      <c r="C6994" s="56"/>
      <c r="AC6994" s="56"/>
      <c r="AD6994" s="56"/>
      <c r="AE6994" s="56"/>
    </row>
    <row r="6995" spans="1:31" x14ac:dyDescent="0.25">
      <c r="A6995" s="41">
        <v>0</v>
      </c>
      <c r="C6995" s="56"/>
      <c r="AC6995" s="56"/>
      <c r="AD6995" s="56"/>
      <c r="AE6995" s="56"/>
    </row>
    <row r="6996" spans="1:31" x14ac:dyDescent="0.25">
      <c r="A6996" s="41">
        <v>0</v>
      </c>
      <c r="C6996" s="56"/>
      <c r="AC6996" s="56"/>
      <c r="AD6996" s="56"/>
      <c r="AE6996" s="56"/>
    </row>
    <row r="6997" spans="1:31" x14ac:dyDescent="0.25">
      <c r="A6997" s="41">
        <v>0</v>
      </c>
      <c r="C6997" s="56"/>
      <c r="AC6997" s="56"/>
      <c r="AD6997" s="56"/>
      <c r="AE6997" s="56"/>
    </row>
    <row r="6998" spans="1:31" x14ac:dyDescent="0.25">
      <c r="A6998" s="41">
        <v>0</v>
      </c>
      <c r="C6998" s="56"/>
      <c r="AC6998" s="56"/>
      <c r="AD6998" s="56"/>
      <c r="AE6998" s="56"/>
    </row>
    <row r="6999" spans="1:31" x14ac:dyDescent="0.25">
      <c r="A6999" s="41">
        <v>0</v>
      </c>
      <c r="C6999" s="56"/>
      <c r="AC6999" s="56"/>
      <c r="AD6999" s="56"/>
      <c r="AE6999" s="56"/>
    </row>
    <row r="7000" spans="1:31" x14ac:dyDescent="0.25">
      <c r="A7000" s="41">
        <v>0</v>
      </c>
      <c r="C7000" s="56"/>
      <c r="AC7000" s="56"/>
      <c r="AD7000" s="56"/>
      <c r="AE7000" s="56"/>
    </row>
    <row r="7001" spans="1:31" x14ac:dyDescent="0.25">
      <c r="A7001" s="41">
        <v>0</v>
      </c>
      <c r="C7001" s="56"/>
      <c r="AC7001" s="56"/>
      <c r="AD7001" s="56"/>
      <c r="AE7001" s="56"/>
    </row>
    <row r="7002" spans="1:31" x14ac:dyDescent="0.25">
      <c r="A7002" s="41">
        <v>0</v>
      </c>
      <c r="C7002" s="56"/>
      <c r="AC7002" s="56"/>
      <c r="AD7002" s="56"/>
      <c r="AE7002" s="56"/>
    </row>
    <row r="7003" spans="1:31" x14ac:dyDescent="0.25">
      <c r="A7003" s="41">
        <v>0</v>
      </c>
      <c r="C7003" s="56"/>
      <c r="AC7003" s="56"/>
      <c r="AD7003" s="56"/>
      <c r="AE7003" s="56"/>
    </row>
    <row r="7004" spans="1:31" x14ac:dyDescent="0.25">
      <c r="A7004" s="41">
        <v>0</v>
      </c>
      <c r="C7004" s="56"/>
      <c r="AC7004" s="56"/>
      <c r="AD7004" s="56"/>
      <c r="AE7004" s="56"/>
    </row>
    <row r="7005" spans="1:31" x14ac:dyDescent="0.25">
      <c r="A7005" s="41">
        <v>0</v>
      </c>
      <c r="C7005" s="56"/>
      <c r="AC7005" s="56"/>
      <c r="AD7005" s="56"/>
      <c r="AE7005" s="56"/>
    </row>
    <row r="7006" spans="1:31" x14ac:dyDescent="0.25">
      <c r="A7006" s="41">
        <v>0</v>
      </c>
      <c r="C7006" s="56"/>
      <c r="AC7006" s="56"/>
      <c r="AD7006" s="56"/>
      <c r="AE7006" s="56"/>
    </row>
    <row r="7007" spans="1:31" x14ac:dyDescent="0.25">
      <c r="A7007" s="41">
        <v>0</v>
      </c>
      <c r="C7007" s="56"/>
      <c r="AC7007" s="56"/>
      <c r="AD7007" s="56"/>
      <c r="AE7007" s="56"/>
    </row>
    <row r="7008" spans="1:31" x14ac:dyDescent="0.25">
      <c r="A7008" s="41">
        <v>0</v>
      </c>
      <c r="C7008" s="56"/>
      <c r="AC7008" s="56"/>
      <c r="AD7008" s="56"/>
      <c r="AE7008" s="56"/>
    </row>
    <row r="7009" spans="1:31" x14ac:dyDescent="0.25">
      <c r="A7009" s="41">
        <v>0</v>
      </c>
      <c r="C7009" s="56"/>
      <c r="AC7009" s="56"/>
      <c r="AD7009" s="56"/>
      <c r="AE7009" s="56"/>
    </row>
    <row r="7010" spans="1:31" x14ac:dyDescent="0.25">
      <c r="A7010" s="41">
        <v>0</v>
      </c>
      <c r="C7010" s="56"/>
      <c r="AC7010" s="56"/>
      <c r="AD7010" s="56"/>
      <c r="AE7010" s="56"/>
    </row>
    <row r="7011" spans="1:31" x14ac:dyDescent="0.25">
      <c r="A7011" s="41">
        <v>0</v>
      </c>
      <c r="C7011" s="56"/>
      <c r="AC7011" s="56"/>
      <c r="AD7011" s="56"/>
      <c r="AE7011" s="56"/>
    </row>
    <row r="7012" spans="1:31" x14ac:dyDescent="0.25">
      <c r="A7012" s="41">
        <v>0</v>
      </c>
      <c r="C7012" s="56"/>
      <c r="AC7012" s="56"/>
      <c r="AD7012" s="56"/>
      <c r="AE7012" s="56"/>
    </row>
    <row r="7013" spans="1:31" x14ac:dyDescent="0.25">
      <c r="A7013" s="41">
        <v>0</v>
      </c>
      <c r="C7013" s="56"/>
      <c r="AC7013" s="56"/>
      <c r="AD7013" s="56"/>
      <c r="AE7013" s="56"/>
    </row>
    <row r="7014" spans="1:31" x14ac:dyDescent="0.25">
      <c r="A7014" s="41">
        <v>0</v>
      </c>
      <c r="C7014" s="56"/>
      <c r="AC7014" s="56"/>
      <c r="AD7014" s="56"/>
      <c r="AE7014" s="56"/>
    </row>
    <row r="7015" spans="1:31" x14ac:dyDescent="0.25">
      <c r="A7015" s="41">
        <v>0</v>
      </c>
      <c r="C7015" s="56"/>
      <c r="AC7015" s="56"/>
      <c r="AD7015" s="56"/>
      <c r="AE7015" s="56"/>
    </row>
    <row r="7016" spans="1:31" x14ac:dyDescent="0.25">
      <c r="A7016" s="41">
        <v>0</v>
      </c>
      <c r="C7016" s="56"/>
      <c r="AC7016" s="56"/>
      <c r="AD7016" s="56"/>
      <c r="AE7016" s="56"/>
    </row>
    <row r="7017" spans="1:31" x14ac:dyDescent="0.25">
      <c r="A7017" s="41">
        <v>0</v>
      </c>
      <c r="C7017" s="56"/>
      <c r="AC7017" s="56"/>
      <c r="AD7017" s="56"/>
      <c r="AE7017" s="56"/>
    </row>
    <row r="7018" spans="1:31" x14ac:dyDescent="0.25">
      <c r="A7018" s="41">
        <v>0</v>
      </c>
      <c r="C7018" s="56"/>
      <c r="AC7018" s="56"/>
      <c r="AD7018" s="56"/>
      <c r="AE7018" s="56"/>
    </row>
    <row r="7019" spans="1:31" x14ac:dyDescent="0.25">
      <c r="A7019" s="41">
        <v>0</v>
      </c>
      <c r="C7019" s="56"/>
      <c r="AC7019" s="56"/>
      <c r="AD7019" s="56"/>
      <c r="AE7019" s="56"/>
    </row>
    <row r="7020" spans="1:31" x14ac:dyDescent="0.25">
      <c r="A7020" s="41">
        <v>0</v>
      </c>
      <c r="C7020" s="56"/>
      <c r="AC7020" s="56"/>
      <c r="AD7020" s="56"/>
      <c r="AE7020" s="56"/>
    </row>
    <row r="7021" spans="1:31" x14ac:dyDescent="0.25">
      <c r="A7021" s="41">
        <v>0</v>
      </c>
      <c r="C7021" s="56"/>
      <c r="AC7021" s="56"/>
      <c r="AD7021" s="56"/>
      <c r="AE7021" s="56"/>
    </row>
    <row r="7022" spans="1:31" x14ac:dyDescent="0.25">
      <c r="A7022" s="41">
        <v>0</v>
      </c>
      <c r="C7022" s="56"/>
      <c r="AC7022" s="56"/>
      <c r="AD7022" s="56"/>
      <c r="AE7022" s="56"/>
    </row>
    <row r="7023" spans="1:31" x14ac:dyDescent="0.25">
      <c r="A7023" s="41">
        <v>0</v>
      </c>
      <c r="C7023" s="56"/>
      <c r="AC7023" s="56"/>
      <c r="AD7023" s="56"/>
      <c r="AE7023" s="56"/>
    </row>
    <row r="7024" spans="1:31" x14ac:dyDescent="0.25">
      <c r="A7024" s="41">
        <v>0</v>
      </c>
      <c r="C7024" s="56"/>
      <c r="AC7024" s="56"/>
      <c r="AD7024" s="56"/>
      <c r="AE7024" s="56"/>
    </row>
    <row r="7025" spans="1:31" x14ac:dyDescent="0.25">
      <c r="A7025" s="41">
        <v>0</v>
      </c>
      <c r="C7025" s="56"/>
      <c r="AC7025" s="56"/>
      <c r="AD7025" s="56"/>
      <c r="AE7025" s="56"/>
    </row>
    <row r="7026" spans="1:31" x14ac:dyDescent="0.25">
      <c r="A7026" s="41">
        <v>0</v>
      </c>
      <c r="C7026" s="56"/>
      <c r="AC7026" s="56"/>
      <c r="AD7026" s="56"/>
      <c r="AE7026" s="56"/>
    </row>
    <row r="7027" spans="1:31" x14ac:dyDescent="0.25">
      <c r="A7027" s="41">
        <v>0</v>
      </c>
      <c r="C7027" s="56"/>
      <c r="AC7027" s="56"/>
      <c r="AD7027" s="56"/>
      <c r="AE7027" s="56"/>
    </row>
    <row r="7028" spans="1:31" x14ac:dyDescent="0.25">
      <c r="A7028" s="41">
        <v>0</v>
      </c>
      <c r="C7028" s="56"/>
      <c r="AC7028" s="56"/>
      <c r="AD7028" s="56"/>
      <c r="AE7028" s="56"/>
    </row>
    <row r="7029" spans="1:31" x14ac:dyDescent="0.25">
      <c r="A7029" s="41">
        <v>0</v>
      </c>
      <c r="C7029" s="56"/>
      <c r="AC7029" s="56"/>
      <c r="AD7029" s="56"/>
      <c r="AE7029" s="56"/>
    </row>
    <row r="7030" spans="1:31" x14ac:dyDescent="0.25">
      <c r="A7030" s="41">
        <v>0</v>
      </c>
      <c r="C7030" s="56"/>
      <c r="AC7030" s="56"/>
      <c r="AD7030" s="56"/>
      <c r="AE7030" s="56"/>
    </row>
    <row r="7031" spans="1:31" x14ac:dyDescent="0.25">
      <c r="A7031" s="41">
        <v>0</v>
      </c>
      <c r="C7031" s="56"/>
      <c r="AC7031" s="56"/>
      <c r="AD7031" s="56"/>
      <c r="AE7031" s="56"/>
    </row>
    <row r="7032" spans="1:31" x14ac:dyDescent="0.25">
      <c r="A7032" s="41">
        <v>0</v>
      </c>
      <c r="C7032" s="56"/>
      <c r="AC7032" s="56"/>
      <c r="AD7032" s="56"/>
      <c r="AE7032" s="56"/>
    </row>
    <row r="7033" spans="1:31" x14ac:dyDescent="0.25">
      <c r="A7033" s="41">
        <v>0</v>
      </c>
      <c r="C7033" s="56"/>
      <c r="AC7033" s="56"/>
      <c r="AD7033" s="56"/>
      <c r="AE7033" s="56"/>
    </row>
    <row r="7034" spans="1:31" x14ac:dyDescent="0.25">
      <c r="A7034" s="41">
        <v>0</v>
      </c>
      <c r="C7034" s="56"/>
      <c r="AC7034" s="56"/>
      <c r="AD7034" s="56"/>
      <c r="AE7034" s="56"/>
    </row>
    <row r="7035" spans="1:31" x14ac:dyDescent="0.25">
      <c r="A7035" s="41">
        <v>0</v>
      </c>
      <c r="C7035" s="56"/>
      <c r="AC7035" s="56"/>
      <c r="AD7035" s="56"/>
      <c r="AE7035" s="56"/>
    </row>
    <row r="7036" spans="1:31" x14ac:dyDescent="0.25">
      <c r="A7036" s="41">
        <v>0</v>
      </c>
      <c r="C7036" s="56"/>
      <c r="AC7036" s="56"/>
      <c r="AD7036" s="56"/>
      <c r="AE7036" s="56"/>
    </row>
    <row r="7037" spans="1:31" x14ac:dyDescent="0.25">
      <c r="A7037" s="41">
        <v>0</v>
      </c>
      <c r="C7037" s="56"/>
      <c r="AC7037" s="56"/>
      <c r="AD7037" s="56"/>
      <c r="AE7037" s="56"/>
    </row>
    <row r="7038" spans="1:31" x14ac:dyDescent="0.25">
      <c r="A7038" s="41">
        <v>0</v>
      </c>
      <c r="C7038" s="56"/>
      <c r="AC7038" s="56"/>
      <c r="AD7038" s="56"/>
      <c r="AE7038" s="56"/>
    </row>
    <row r="7039" spans="1:31" x14ac:dyDescent="0.25">
      <c r="A7039" s="41">
        <v>0</v>
      </c>
      <c r="C7039" s="56"/>
      <c r="AC7039" s="56"/>
      <c r="AD7039" s="56"/>
      <c r="AE7039" s="56"/>
    </row>
    <row r="7040" spans="1:31" x14ac:dyDescent="0.25">
      <c r="A7040" s="41">
        <v>0</v>
      </c>
      <c r="C7040" s="56"/>
      <c r="AC7040" s="56"/>
      <c r="AD7040" s="56"/>
      <c r="AE7040" s="56"/>
    </row>
    <row r="7041" spans="1:31" x14ac:dyDescent="0.25">
      <c r="A7041" s="41">
        <v>0</v>
      </c>
      <c r="C7041" s="56"/>
      <c r="AC7041" s="56"/>
      <c r="AD7041" s="56"/>
      <c r="AE7041" s="56"/>
    </row>
    <row r="7042" spans="1:31" x14ac:dyDescent="0.25">
      <c r="A7042" s="41">
        <v>0</v>
      </c>
      <c r="C7042" s="56"/>
      <c r="AC7042" s="56"/>
      <c r="AD7042" s="56"/>
      <c r="AE7042" s="56"/>
    </row>
    <row r="7043" spans="1:31" x14ac:dyDescent="0.25">
      <c r="A7043" s="41">
        <v>0</v>
      </c>
      <c r="C7043" s="56"/>
      <c r="AC7043" s="56"/>
      <c r="AD7043" s="56"/>
      <c r="AE7043" s="56"/>
    </row>
    <row r="7044" spans="1:31" x14ac:dyDescent="0.25">
      <c r="A7044" s="41">
        <v>0</v>
      </c>
      <c r="C7044" s="56"/>
      <c r="AC7044" s="56"/>
      <c r="AD7044" s="56"/>
      <c r="AE7044" s="56"/>
    </row>
    <row r="7045" spans="1:31" x14ac:dyDescent="0.25">
      <c r="A7045" s="41">
        <v>0</v>
      </c>
      <c r="C7045" s="56"/>
      <c r="AC7045" s="56"/>
      <c r="AD7045" s="56"/>
      <c r="AE7045" s="56"/>
    </row>
    <row r="7046" spans="1:31" x14ac:dyDescent="0.25">
      <c r="A7046" s="41">
        <v>0</v>
      </c>
      <c r="C7046" s="56"/>
      <c r="AC7046" s="56"/>
      <c r="AD7046" s="56"/>
      <c r="AE7046" s="56"/>
    </row>
    <row r="7047" spans="1:31" x14ac:dyDescent="0.25">
      <c r="A7047" s="41">
        <v>0</v>
      </c>
      <c r="C7047" s="56"/>
      <c r="AC7047" s="56"/>
      <c r="AD7047" s="56"/>
      <c r="AE7047" s="56"/>
    </row>
    <row r="7048" spans="1:31" x14ac:dyDescent="0.25">
      <c r="A7048" s="41">
        <v>0</v>
      </c>
      <c r="C7048" s="56"/>
      <c r="AC7048" s="56"/>
      <c r="AD7048" s="56"/>
      <c r="AE7048" s="56"/>
    </row>
    <row r="7049" spans="1:31" x14ac:dyDescent="0.25">
      <c r="A7049" s="41">
        <v>0</v>
      </c>
      <c r="C7049" s="56"/>
      <c r="AC7049" s="56"/>
      <c r="AD7049" s="56"/>
      <c r="AE7049" s="56"/>
    </row>
    <row r="7050" spans="1:31" x14ac:dyDescent="0.25">
      <c r="A7050" s="41">
        <v>0</v>
      </c>
      <c r="C7050" s="56"/>
      <c r="AC7050" s="56"/>
      <c r="AD7050" s="56"/>
      <c r="AE7050" s="56"/>
    </row>
    <row r="7051" spans="1:31" x14ac:dyDescent="0.25">
      <c r="A7051" s="41">
        <v>0</v>
      </c>
      <c r="C7051" s="56"/>
      <c r="AC7051" s="56"/>
      <c r="AD7051" s="56"/>
      <c r="AE7051" s="56"/>
    </row>
    <row r="7052" spans="1:31" x14ac:dyDescent="0.25">
      <c r="A7052" s="41">
        <v>0</v>
      </c>
      <c r="C7052" s="56"/>
      <c r="AC7052" s="56"/>
      <c r="AD7052" s="56"/>
      <c r="AE7052" s="56"/>
    </row>
    <row r="7053" spans="1:31" x14ac:dyDescent="0.25">
      <c r="A7053" s="41">
        <v>0</v>
      </c>
      <c r="C7053" s="56"/>
      <c r="AC7053" s="56"/>
      <c r="AD7053" s="56"/>
      <c r="AE7053" s="56"/>
    </row>
    <row r="7054" spans="1:31" x14ac:dyDescent="0.25">
      <c r="A7054" s="41">
        <v>0</v>
      </c>
      <c r="C7054" s="56"/>
      <c r="AC7054" s="56"/>
      <c r="AD7054" s="56"/>
      <c r="AE7054" s="56"/>
    </row>
    <row r="7055" spans="1:31" x14ac:dyDescent="0.25">
      <c r="A7055" s="41">
        <v>0</v>
      </c>
      <c r="C7055" s="56"/>
      <c r="AC7055" s="56"/>
      <c r="AD7055" s="56"/>
      <c r="AE7055" s="56"/>
    </row>
    <row r="7056" spans="1:31" x14ac:dyDescent="0.25">
      <c r="A7056" s="41">
        <v>0</v>
      </c>
      <c r="C7056" s="56"/>
      <c r="AC7056" s="56"/>
      <c r="AD7056" s="56"/>
      <c r="AE7056" s="56"/>
    </row>
    <row r="7057" spans="1:31" x14ac:dyDescent="0.25">
      <c r="A7057" s="41">
        <v>0</v>
      </c>
      <c r="C7057" s="56"/>
      <c r="AC7057" s="56"/>
      <c r="AD7057" s="56"/>
      <c r="AE7057" s="56"/>
    </row>
    <row r="7058" spans="1:31" x14ac:dyDescent="0.25">
      <c r="A7058" s="41">
        <v>0</v>
      </c>
      <c r="C7058" s="56"/>
      <c r="AC7058" s="56"/>
      <c r="AD7058" s="56"/>
      <c r="AE7058" s="56"/>
    </row>
    <row r="7059" spans="1:31" x14ac:dyDescent="0.25">
      <c r="A7059" s="41">
        <v>0</v>
      </c>
      <c r="C7059" s="56"/>
      <c r="AC7059" s="56"/>
      <c r="AD7059" s="56"/>
      <c r="AE7059" s="56"/>
    </row>
    <row r="7060" spans="1:31" x14ac:dyDescent="0.25">
      <c r="A7060" s="41">
        <v>0</v>
      </c>
      <c r="C7060" s="56"/>
      <c r="AC7060" s="56"/>
      <c r="AD7060" s="56"/>
      <c r="AE7060" s="56"/>
    </row>
    <row r="7061" spans="1:31" x14ac:dyDescent="0.25">
      <c r="A7061" s="41">
        <v>0</v>
      </c>
      <c r="C7061" s="56"/>
      <c r="AC7061" s="56"/>
      <c r="AD7061" s="56"/>
      <c r="AE7061" s="56"/>
    </row>
    <row r="7062" spans="1:31" x14ac:dyDescent="0.25">
      <c r="A7062" s="41">
        <v>0</v>
      </c>
      <c r="C7062" s="56"/>
      <c r="AC7062" s="56"/>
      <c r="AD7062" s="56"/>
      <c r="AE7062" s="56"/>
    </row>
    <row r="7063" spans="1:31" x14ac:dyDescent="0.25">
      <c r="A7063" s="41">
        <v>0</v>
      </c>
      <c r="C7063" s="56"/>
      <c r="AC7063" s="56"/>
      <c r="AD7063" s="56"/>
      <c r="AE7063" s="56"/>
    </row>
    <row r="7064" spans="1:31" x14ac:dyDescent="0.25">
      <c r="A7064" s="41">
        <v>0</v>
      </c>
      <c r="C7064" s="56"/>
      <c r="AC7064" s="56"/>
      <c r="AD7064" s="56"/>
      <c r="AE7064" s="56"/>
    </row>
    <row r="7065" spans="1:31" x14ac:dyDescent="0.25">
      <c r="A7065" s="41">
        <v>0</v>
      </c>
      <c r="C7065" s="56"/>
      <c r="AC7065" s="56"/>
      <c r="AD7065" s="56"/>
      <c r="AE7065" s="56"/>
    </row>
    <row r="7066" spans="1:31" x14ac:dyDescent="0.25">
      <c r="A7066" s="41">
        <v>0</v>
      </c>
      <c r="C7066" s="56"/>
      <c r="AC7066" s="56"/>
      <c r="AD7066" s="56"/>
      <c r="AE7066" s="56"/>
    </row>
    <row r="7067" spans="1:31" x14ac:dyDescent="0.25">
      <c r="A7067" s="41">
        <v>0</v>
      </c>
      <c r="C7067" s="56"/>
      <c r="AC7067" s="56"/>
      <c r="AD7067" s="56"/>
      <c r="AE7067" s="56"/>
    </row>
    <row r="7068" spans="1:31" x14ac:dyDescent="0.25">
      <c r="A7068" s="41">
        <v>0</v>
      </c>
      <c r="C7068" s="56"/>
      <c r="AC7068" s="56"/>
      <c r="AD7068" s="56"/>
      <c r="AE7068" s="56"/>
    </row>
    <row r="7069" spans="1:31" x14ac:dyDescent="0.25">
      <c r="A7069" s="41">
        <v>0</v>
      </c>
      <c r="C7069" s="56"/>
      <c r="AC7069" s="56"/>
      <c r="AD7069" s="56"/>
      <c r="AE7069" s="56"/>
    </row>
    <row r="7070" spans="1:31" x14ac:dyDescent="0.25">
      <c r="A7070" s="41">
        <v>0</v>
      </c>
      <c r="C7070" s="56"/>
      <c r="AC7070" s="56"/>
      <c r="AD7070" s="56"/>
      <c r="AE7070" s="56"/>
    </row>
    <row r="7071" spans="1:31" x14ac:dyDescent="0.25">
      <c r="A7071" s="41">
        <v>0</v>
      </c>
      <c r="C7071" s="56"/>
      <c r="AC7071" s="56"/>
      <c r="AD7071" s="56"/>
      <c r="AE7071" s="56"/>
    </row>
    <row r="7072" spans="1:31" x14ac:dyDescent="0.25">
      <c r="A7072" s="41">
        <v>0</v>
      </c>
      <c r="C7072" s="56"/>
      <c r="AC7072" s="56"/>
      <c r="AD7072" s="56"/>
      <c r="AE7072" s="56"/>
    </row>
    <row r="7073" spans="1:31" x14ac:dyDescent="0.25">
      <c r="A7073" s="41">
        <v>0</v>
      </c>
      <c r="C7073" s="56"/>
      <c r="AC7073" s="56"/>
      <c r="AD7073" s="56"/>
      <c r="AE7073" s="56"/>
    </row>
    <row r="7074" spans="1:31" x14ac:dyDescent="0.25">
      <c r="A7074" s="41">
        <v>0</v>
      </c>
      <c r="C7074" s="56"/>
      <c r="AC7074" s="56"/>
      <c r="AD7074" s="56"/>
      <c r="AE7074" s="56"/>
    </row>
    <row r="7075" spans="1:31" x14ac:dyDescent="0.25">
      <c r="A7075" s="41">
        <v>0</v>
      </c>
      <c r="C7075" s="56"/>
      <c r="AC7075" s="56"/>
      <c r="AD7075" s="56"/>
      <c r="AE7075" s="56"/>
    </row>
    <row r="7076" spans="1:31" x14ac:dyDescent="0.25">
      <c r="A7076" s="41">
        <v>0</v>
      </c>
      <c r="C7076" s="56"/>
      <c r="AC7076" s="56"/>
      <c r="AD7076" s="56"/>
      <c r="AE7076" s="56"/>
    </row>
    <row r="7077" spans="1:31" x14ac:dyDescent="0.25">
      <c r="A7077" s="41">
        <v>0</v>
      </c>
      <c r="C7077" s="56"/>
      <c r="AC7077" s="56"/>
      <c r="AD7077" s="56"/>
      <c r="AE7077" s="56"/>
    </row>
    <row r="7078" spans="1:31" x14ac:dyDescent="0.25">
      <c r="A7078" s="41">
        <v>0</v>
      </c>
      <c r="C7078" s="56"/>
      <c r="AC7078" s="56"/>
      <c r="AD7078" s="56"/>
      <c r="AE7078" s="56"/>
    </row>
    <row r="7079" spans="1:31" x14ac:dyDescent="0.25">
      <c r="A7079" s="41">
        <v>0</v>
      </c>
      <c r="C7079" s="56"/>
      <c r="AC7079" s="56"/>
      <c r="AD7079" s="56"/>
      <c r="AE7079" s="56"/>
    </row>
    <row r="7080" spans="1:31" x14ac:dyDescent="0.25">
      <c r="A7080" s="41">
        <v>0</v>
      </c>
      <c r="C7080" s="56"/>
      <c r="AC7080" s="56"/>
      <c r="AD7080" s="56"/>
      <c r="AE7080" s="56"/>
    </row>
    <row r="7081" spans="1:31" x14ac:dyDescent="0.25">
      <c r="A7081" s="41">
        <v>0</v>
      </c>
      <c r="C7081" s="56"/>
      <c r="AC7081" s="56"/>
      <c r="AD7081" s="56"/>
      <c r="AE7081" s="56"/>
    </row>
    <row r="7082" spans="1:31" x14ac:dyDescent="0.25">
      <c r="A7082" s="41">
        <v>0</v>
      </c>
      <c r="C7082" s="56"/>
      <c r="AC7082" s="56"/>
      <c r="AD7082" s="56"/>
      <c r="AE7082" s="56"/>
    </row>
    <row r="7083" spans="1:31" x14ac:dyDescent="0.25">
      <c r="A7083" s="41">
        <v>0</v>
      </c>
      <c r="C7083" s="56"/>
      <c r="AC7083" s="56"/>
      <c r="AD7083" s="56"/>
      <c r="AE7083" s="56"/>
    </row>
    <row r="7084" spans="1:31" x14ac:dyDescent="0.25">
      <c r="A7084" s="41">
        <v>0</v>
      </c>
      <c r="C7084" s="56"/>
      <c r="AC7084" s="56"/>
      <c r="AD7084" s="56"/>
      <c r="AE7084" s="56"/>
    </row>
    <row r="7085" spans="1:31" x14ac:dyDescent="0.25">
      <c r="A7085" s="41">
        <v>0</v>
      </c>
      <c r="C7085" s="56"/>
      <c r="AC7085" s="56"/>
      <c r="AD7085" s="56"/>
      <c r="AE7085" s="56"/>
    </row>
    <row r="7086" spans="1:31" x14ac:dyDescent="0.25">
      <c r="A7086" s="41">
        <v>0</v>
      </c>
      <c r="C7086" s="56"/>
      <c r="AC7086" s="56"/>
      <c r="AD7086" s="56"/>
      <c r="AE7086" s="56"/>
    </row>
    <row r="7087" spans="1:31" x14ac:dyDescent="0.25">
      <c r="A7087" s="41">
        <v>0</v>
      </c>
      <c r="C7087" s="56"/>
      <c r="AC7087" s="56"/>
      <c r="AD7087" s="56"/>
      <c r="AE7087" s="56"/>
    </row>
    <row r="7088" spans="1:31" x14ac:dyDescent="0.25">
      <c r="A7088" s="41">
        <v>0</v>
      </c>
      <c r="C7088" s="56"/>
      <c r="AC7088" s="56"/>
      <c r="AD7088" s="56"/>
      <c r="AE7088" s="56"/>
    </row>
    <row r="7089" spans="1:31" x14ac:dyDescent="0.25">
      <c r="A7089" s="41">
        <v>0</v>
      </c>
      <c r="C7089" s="56"/>
      <c r="AC7089" s="56"/>
      <c r="AD7089" s="56"/>
      <c r="AE7089" s="56"/>
    </row>
    <row r="7090" spans="1:31" x14ac:dyDescent="0.25">
      <c r="A7090" s="41">
        <v>0</v>
      </c>
      <c r="C7090" s="56"/>
      <c r="AC7090" s="56"/>
      <c r="AD7090" s="56"/>
      <c r="AE7090" s="56"/>
    </row>
    <row r="7091" spans="1:31" x14ac:dyDescent="0.25">
      <c r="A7091" s="41">
        <v>0</v>
      </c>
      <c r="C7091" s="56"/>
      <c r="AC7091" s="56"/>
      <c r="AD7091" s="56"/>
      <c r="AE7091" s="56"/>
    </row>
    <row r="7092" spans="1:31" x14ac:dyDescent="0.25">
      <c r="A7092" s="41">
        <v>0</v>
      </c>
      <c r="C7092" s="56"/>
      <c r="AC7092" s="56"/>
      <c r="AD7092" s="56"/>
      <c r="AE7092" s="56"/>
    </row>
    <row r="7093" spans="1:31" x14ac:dyDescent="0.25">
      <c r="A7093" s="41">
        <v>0</v>
      </c>
      <c r="C7093" s="56"/>
      <c r="AC7093" s="56"/>
      <c r="AD7093" s="56"/>
      <c r="AE7093" s="56"/>
    </row>
    <row r="7094" spans="1:31" x14ac:dyDescent="0.25">
      <c r="A7094" s="41">
        <v>0</v>
      </c>
      <c r="C7094" s="56"/>
      <c r="AC7094" s="56"/>
      <c r="AD7094" s="56"/>
      <c r="AE7094" s="56"/>
    </row>
    <row r="7095" spans="1:31" x14ac:dyDescent="0.25">
      <c r="A7095" s="41">
        <v>0</v>
      </c>
      <c r="C7095" s="56"/>
      <c r="AC7095" s="56"/>
      <c r="AD7095" s="56"/>
      <c r="AE7095" s="56"/>
    </row>
    <row r="7096" spans="1:31" x14ac:dyDescent="0.25">
      <c r="A7096" s="41">
        <v>0</v>
      </c>
      <c r="C7096" s="56"/>
      <c r="AC7096" s="56"/>
      <c r="AD7096" s="56"/>
      <c r="AE7096" s="56"/>
    </row>
    <row r="7097" spans="1:31" x14ac:dyDescent="0.25">
      <c r="A7097" s="41">
        <v>0</v>
      </c>
      <c r="C7097" s="56"/>
      <c r="AC7097" s="56"/>
      <c r="AD7097" s="56"/>
      <c r="AE7097" s="56"/>
    </row>
    <row r="7098" spans="1:31" x14ac:dyDescent="0.25">
      <c r="A7098" s="41">
        <v>0</v>
      </c>
      <c r="C7098" s="56"/>
      <c r="AC7098" s="56"/>
      <c r="AD7098" s="56"/>
      <c r="AE7098" s="56"/>
    </row>
    <row r="7099" spans="1:31" x14ac:dyDescent="0.25">
      <c r="A7099" s="41">
        <v>0</v>
      </c>
      <c r="C7099" s="56"/>
      <c r="AC7099" s="56"/>
      <c r="AD7099" s="56"/>
      <c r="AE7099" s="56"/>
    </row>
    <row r="7100" spans="1:31" x14ac:dyDescent="0.25">
      <c r="A7100" s="41">
        <v>0</v>
      </c>
      <c r="C7100" s="56"/>
      <c r="AC7100" s="56"/>
      <c r="AD7100" s="56"/>
      <c r="AE7100" s="56"/>
    </row>
    <row r="7101" spans="1:31" x14ac:dyDescent="0.25">
      <c r="A7101" s="41">
        <v>0</v>
      </c>
      <c r="C7101" s="56"/>
      <c r="AC7101" s="56"/>
      <c r="AD7101" s="56"/>
      <c r="AE7101" s="56"/>
    </row>
    <row r="7102" spans="1:31" x14ac:dyDescent="0.25">
      <c r="A7102" s="41">
        <v>0</v>
      </c>
      <c r="C7102" s="56"/>
      <c r="AC7102" s="56"/>
      <c r="AD7102" s="56"/>
      <c r="AE7102" s="56"/>
    </row>
    <row r="7103" spans="1:31" x14ac:dyDescent="0.25">
      <c r="A7103" s="41">
        <v>0</v>
      </c>
      <c r="C7103" s="56"/>
      <c r="AC7103" s="56"/>
      <c r="AD7103" s="56"/>
      <c r="AE7103" s="56"/>
    </row>
    <row r="7104" spans="1:31" x14ac:dyDescent="0.25">
      <c r="A7104" s="41">
        <v>0</v>
      </c>
      <c r="C7104" s="56"/>
      <c r="AC7104" s="56"/>
      <c r="AD7104" s="56"/>
      <c r="AE7104" s="56"/>
    </row>
    <row r="7105" spans="1:31" x14ac:dyDescent="0.25">
      <c r="A7105" s="41">
        <v>0</v>
      </c>
      <c r="C7105" s="56"/>
      <c r="AC7105" s="56"/>
      <c r="AD7105" s="56"/>
      <c r="AE7105" s="56"/>
    </row>
    <row r="7106" spans="1:31" x14ac:dyDescent="0.25">
      <c r="A7106" s="41">
        <v>0</v>
      </c>
      <c r="C7106" s="56"/>
      <c r="AC7106" s="56"/>
      <c r="AD7106" s="56"/>
      <c r="AE7106" s="56"/>
    </row>
    <row r="7107" spans="1:31" x14ac:dyDescent="0.25">
      <c r="A7107" s="41">
        <v>0</v>
      </c>
      <c r="C7107" s="56"/>
      <c r="AC7107" s="56"/>
      <c r="AD7107" s="56"/>
      <c r="AE7107" s="56"/>
    </row>
    <row r="7108" spans="1:31" x14ac:dyDescent="0.25">
      <c r="A7108" s="41">
        <v>0</v>
      </c>
      <c r="C7108" s="56"/>
      <c r="AC7108" s="56"/>
      <c r="AD7108" s="56"/>
      <c r="AE7108" s="56"/>
    </row>
    <row r="7109" spans="1:31" x14ac:dyDescent="0.25">
      <c r="A7109" s="41">
        <v>0</v>
      </c>
      <c r="C7109" s="56"/>
      <c r="AC7109" s="56"/>
      <c r="AD7109" s="56"/>
      <c r="AE7109" s="56"/>
    </row>
    <row r="7110" spans="1:31" x14ac:dyDescent="0.25">
      <c r="A7110" s="41">
        <v>0</v>
      </c>
      <c r="C7110" s="56"/>
      <c r="AC7110" s="56"/>
      <c r="AD7110" s="56"/>
      <c r="AE7110" s="56"/>
    </row>
    <row r="7111" spans="1:31" x14ac:dyDescent="0.25">
      <c r="A7111" s="41">
        <v>0</v>
      </c>
      <c r="C7111" s="56"/>
      <c r="AC7111" s="56"/>
      <c r="AD7111" s="56"/>
      <c r="AE7111" s="56"/>
    </row>
    <row r="7112" spans="1:31" x14ac:dyDescent="0.25">
      <c r="A7112" s="41">
        <v>0</v>
      </c>
      <c r="C7112" s="56"/>
      <c r="AC7112" s="56"/>
      <c r="AD7112" s="56"/>
      <c r="AE7112" s="56"/>
    </row>
    <row r="7113" spans="1:31" x14ac:dyDescent="0.25">
      <c r="A7113" s="41">
        <v>0</v>
      </c>
      <c r="C7113" s="56"/>
      <c r="AC7113" s="56"/>
      <c r="AD7113" s="56"/>
      <c r="AE7113" s="56"/>
    </row>
    <row r="7114" spans="1:31" x14ac:dyDescent="0.25">
      <c r="A7114" s="41">
        <v>0</v>
      </c>
      <c r="C7114" s="56"/>
      <c r="AC7114" s="56"/>
      <c r="AD7114" s="56"/>
      <c r="AE7114" s="56"/>
    </row>
    <row r="7115" spans="1:31" x14ac:dyDescent="0.25">
      <c r="A7115" s="41">
        <v>0</v>
      </c>
      <c r="C7115" s="56"/>
      <c r="AC7115" s="56"/>
      <c r="AD7115" s="56"/>
      <c r="AE7115" s="56"/>
    </row>
    <row r="7116" spans="1:31" x14ac:dyDescent="0.25">
      <c r="A7116" s="41">
        <v>0</v>
      </c>
      <c r="C7116" s="56"/>
      <c r="AC7116" s="56"/>
      <c r="AD7116" s="56"/>
      <c r="AE7116" s="56"/>
    </row>
    <row r="7117" spans="1:31" x14ac:dyDescent="0.25">
      <c r="A7117" s="41">
        <v>0</v>
      </c>
      <c r="C7117" s="56"/>
      <c r="AC7117" s="56"/>
      <c r="AD7117" s="56"/>
      <c r="AE7117" s="56"/>
    </row>
    <row r="7118" spans="1:31" x14ac:dyDescent="0.25">
      <c r="A7118" s="41">
        <v>0</v>
      </c>
      <c r="C7118" s="56"/>
      <c r="AC7118" s="56"/>
      <c r="AD7118" s="56"/>
      <c r="AE7118" s="56"/>
    </row>
    <row r="7119" spans="1:31" x14ac:dyDescent="0.25">
      <c r="A7119" s="41">
        <v>0</v>
      </c>
      <c r="C7119" s="56"/>
      <c r="AC7119" s="56"/>
      <c r="AD7119" s="56"/>
      <c r="AE7119" s="56"/>
    </row>
    <row r="7120" spans="1:31" x14ac:dyDescent="0.25">
      <c r="A7120" s="41">
        <v>0</v>
      </c>
      <c r="C7120" s="56"/>
      <c r="AC7120" s="56"/>
      <c r="AD7120" s="56"/>
      <c r="AE7120" s="56"/>
    </row>
    <row r="7121" spans="1:31" x14ac:dyDescent="0.25">
      <c r="A7121" s="41">
        <v>0</v>
      </c>
      <c r="C7121" s="56"/>
      <c r="AC7121" s="56"/>
      <c r="AD7121" s="56"/>
      <c r="AE7121" s="56"/>
    </row>
    <row r="7122" spans="1:31" x14ac:dyDescent="0.25">
      <c r="A7122" s="41">
        <v>0</v>
      </c>
      <c r="C7122" s="56"/>
      <c r="AC7122" s="56"/>
      <c r="AD7122" s="56"/>
      <c r="AE7122" s="56"/>
    </row>
    <row r="7123" spans="1:31" x14ac:dyDescent="0.25">
      <c r="A7123" s="41">
        <v>0</v>
      </c>
      <c r="C7123" s="56"/>
      <c r="AC7123" s="56"/>
      <c r="AD7123" s="56"/>
      <c r="AE7123" s="56"/>
    </row>
    <row r="7124" spans="1:31" x14ac:dyDescent="0.25">
      <c r="A7124" s="41">
        <v>32</v>
      </c>
      <c r="C7124" s="56"/>
      <c r="AC7124" s="56"/>
      <c r="AD7124" s="56"/>
      <c r="AE7124" s="56"/>
    </row>
    <row r="7125" spans="1:31" x14ac:dyDescent="0.25">
      <c r="A7125" s="41">
        <v>0</v>
      </c>
      <c r="C7125" s="56"/>
      <c r="AC7125" s="56"/>
      <c r="AD7125" s="56"/>
      <c r="AE7125" s="56"/>
    </row>
    <row r="7126" spans="1:31" x14ac:dyDescent="0.25">
      <c r="A7126" s="41">
        <v>0</v>
      </c>
      <c r="C7126" s="56"/>
      <c r="AC7126" s="56"/>
      <c r="AD7126" s="56"/>
      <c r="AE7126" s="56"/>
    </row>
    <row r="7127" spans="1:31" x14ac:dyDescent="0.25">
      <c r="A7127" s="41">
        <v>0</v>
      </c>
      <c r="C7127" s="56"/>
      <c r="AC7127" s="56"/>
      <c r="AD7127" s="56"/>
      <c r="AE7127" s="56"/>
    </row>
    <row r="7128" spans="1:31" x14ac:dyDescent="0.25">
      <c r="A7128" s="41">
        <v>0</v>
      </c>
      <c r="C7128" s="56"/>
      <c r="AC7128" s="56"/>
      <c r="AD7128" s="56"/>
      <c r="AE7128" s="56"/>
    </row>
    <row r="7129" spans="1:31" x14ac:dyDescent="0.25">
      <c r="A7129" s="41">
        <v>0</v>
      </c>
      <c r="C7129" s="56"/>
      <c r="AC7129" s="56"/>
      <c r="AD7129" s="56"/>
      <c r="AE7129" s="56"/>
    </row>
    <row r="7130" spans="1:31" x14ac:dyDescent="0.25">
      <c r="A7130" s="41">
        <v>0</v>
      </c>
      <c r="C7130" s="56"/>
      <c r="AC7130" s="56"/>
      <c r="AD7130" s="56"/>
      <c r="AE7130" s="56"/>
    </row>
    <row r="7131" spans="1:31" x14ac:dyDescent="0.25">
      <c r="A7131" s="41">
        <v>0</v>
      </c>
      <c r="C7131" s="56"/>
      <c r="AC7131" s="56"/>
      <c r="AD7131" s="56"/>
      <c r="AE7131" s="56"/>
    </row>
    <row r="7132" spans="1:31" x14ac:dyDescent="0.25">
      <c r="A7132" s="41">
        <v>0</v>
      </c>
      <c r="C7132" s="56"/>
      <c r="AC7132" s="56"/>
      <c r="AD7132" s="56"/>
      <c r="AE7132" s="56"/>
    </row>
    <row r="7133" spans="1:31" x14ac:dyDescent="0.25">
      <c r="A7133" s="41">
        <v>0</v>
      </c>
      <c r="C7133" s="56"/>
      <c r="AC7133" s="56"/>
      <c r="AD7133" s="56"/>
      <c r="AE7133" s="56"/>
    </row>
    <row r="7134" spans="1:31" x14ac:dyDescent="0.25">
      <c r="A7134" s="41">
        <v>0</v>
      </c>
      <c r="C7134" s="56"/>
      <c r="AC7134" s="56"/>
      <c r="AD7134" s="56"/>
      <c r="AE7134" s="56"/>
    </row>
    <row r="7135" spans="1:31" x14ac:dyDescent="0.25">
      <c r="A7135" s="41">
        <v>0</v>
      </c>
      <c r="C7135" s="56"/>
      <c r="AC7135" s="56"/>
      <c r="AD7135" s="56"/>
      <c r="AE7135" s="56"/>
    </row>
    <row r="7136" spans="1:31" x14ac:dyDescent="0.25">
      <c r="A7136" s="41">
        <v>0</v>
      </c>
      <c r="C7136" s="56"/>
      <c r="AC7136" s="56"/>
      <c r="AD7136" s="56"/>
      <c r="AE7136" s="56"/>
    </row>
    <row r="7137" spans="1:31" x14ac:dyDescent="0.25">
      <c r="A7137" s="41">
        <v>0</v>
      </c>
      <c r="C7137" s="56"/>
      <c r="AC7137" s="56"/>
      <c r="AD7137" s="56"/>
      <c r="AE7137" s="56"/>
    </row>
    <row r="7138" spans="1:31" x14ac:dyDescent="0.25">
      <c r="A7138" s="41">
        <v>0</v>
      </c>
      <c r="C7138" s="56"/>
      <c r="AC7138" s="56"/>
      <c r="AD7138" s="56"/>
      <c r="AE7138" s="56"/>
    </row>
    <row r="7139" spans="1:31" x14ac:dyDescent="0.25">
      <c r="A7139" s="41">
        <v>0</v>
      </c>
      <c r="C7139" s="56"/>
      <c r="AC7139" s="56"/>
      <c r="AD7139" s="56"/>
      <c r="AE7139" s="56"/>
    </row>
    <row r="7140" spans="1:31" x14ac:dyDescent="0.25">
      <c r="A7140" s="41">
        <v>0</v>
      </c>
      <c r="C7140" s="56"/>
      <c r="AC7140" s="56"/>
      <c r="AD7140" s="56"/>
      <c r="AE7140" s="56"/>
    </row>
    <row r="7141" spans="1:31" x14ac:dyDescent="0.25">
      <c r="A7141" s="41">
        <v>0</v>
      </c>
      <c r="C7141" s="56"/>
      <c r="AC7141" s="56"/>
      <c r="AD7141" s="56"/>
      <c r="AE7141" s="56"/>
    </row>
    <row r="7142" spans="1:31" x14ac:dyDescent="0.25">
      <c r="A7142" s="41">
        <v>0</v>
      </c>
      <c r="C7142" s="56"/>
      <c r="AC7142" s="56"/>
      <c r="AD7142" s="56"/>
      <c r="AE7142" s="56"/>
    </row>
    <row r="7143" spans="1:31" x14ac:dyDescent="0.25">
      <c r="A7143" s="41">
        <v>0</v>
      </c>
      <c r="C7143" s="56"/>
      <c r="AC7143" s="56"/>
      <c r="AD7143" s="56"/>
      <c r="AE7143" s="56"/>
    </row>
    <row r="7144" spans="1:31" x14ac:dyDescent="0.25">
      <c r="A7144" s="41">
        <v>0</v>
      </c>
      <c r="C7144" s="56"/>
      <c r="AC7144" s="56"/>
      <c r="AD7144" s="56"/>
      <c r="AE7144" s="56"/>
    </row>
    <row r="7145" spans="1:31" x14ac:dyDescent="0.25">
      <c r="A7145" s="41">
        <v>0</v>
      </c>
      <c r="C7145" s="56"/>
      <c r="AC7145" s="56"/>
      <c r="AD7145" s="56"/>
      <c r="AE7145" s="56"/>
    </row>
    <row r="7146" spans="1:31" x14ac:dyDescent="0.25">
      <c r="A7146" s="41">
        <v>0</v>
      </c>
      <c r="C7146" s="56"/>
      <c r="AC7146" s="56"/>
      <c r="AD7146" s="56"/>
      <c r="AE7146" s="56"/>
    </row>
    <row r="7147" spans="1:31" x14ac:dyDescent="0.25">
      <c r="A7147" s="41">
        <v>0</v>
      </c>
      <c r="C7147" s="56"/>
      <c r="AC7147" s="56"/>
      <c r="AD7147" s="56"/>
      <c r="AE7147" s="56"/>
    </row>
    <row r="7148" spans="1:31" x14ac:dyDescent="0.25">
      <c r="A7148" s="41">
        <v>0</v>
      </c>
      <c r="C7148" s="56"/>
      <c r="AC7148" s="56"/>
      <c r="AD7148" s="56"/>
      <c r="AE7148" s="56"/>
    </row>
    <row r="7149" spans="1:31" x14ac:dyDescent="0.25">
      <c r="A7149" s="41">
        <v>0</v>
      </c>
      <c r="C7149" s="56"/>
      <c r="AC7149" s="56"/>
      <c r="AD7149" s="56"/>
      <c r="AE7149" s="56"/>
    </row>
    <row r="7150" spans="1:31" x14ac:dyDescent="0.25">
      <c r="A7150" s="41">
        <v>0</v>
      </c>
      <c r="C7150" s="56"/>
      <c r="AC7150" s="56"/>
      <c r="AD7150" s="56"/>
      <c r="AE7150" s="56"/>
    </row>
    <row r="7151" spans="1:31" x14ac:dyDescent="0.25">
      <c r="A7151" s="41">
        <v>0</v>
      </c>
      <c r="C7151" s="56"/>
      <c r="AC7151" s="56"/>
      <c r="AD7151" s="56"/>
      <c r="AE7151" s="56"/>
    </row>
    <row r="7152" spans="1:31" x14ac:dyDescent="0.25">
      <c r="A7152" s="41">
        <v>0</v>
      </c>
      <c r="C7152" s="56"/>
      <c r="AC7152" s="56"/>
      <c r="AD7152" s="56"/>
      <c r="AE7152" s="56"/>
    </row>
    <row r="7153" spans="1:31" x14ac:dyDescent="0.25">
      <c r="A7153" s="41">
        <v>0</v>
      </c>
      <c r="C7153" s="56"/>
      <c r="AC7153" s="56"/>
      <c r="AD7153" s="56"/>
      <c r="AE7153" s="56"/>
    </row>
    <row r="7154" spans="1:31" x14ac:dyDescent="0.25">
      <c r="A7154" s="41">
        <v>0</v>
      </c>
      <c r="C7154" s="56"/>
      <c r="AC7154" s="56"/>
      <c r="AD7154" s="56"/>
      <c r="AE7154" s="56"/>
    </row>
    <row r="7155" spans="1:31" x14ac:dyDescent="0.25">
      <c r="A7155" s="41">
        <v>0</v>
      </c>
      <c r="C7155" s="56"/>
      <c r="AC7155" s="56"/>
      <c r="AD7155" s="56"/>
      <c r="AE7155" s="56"/>
    </row>
    <row r="7156" spans="1:31" x14ac:dyDescent="0.25">
      <c r="A7156" s="41">
        <v>0</v>
      </c>
      <c r="C7156" s="56"/>
      <c r="AC7156" s="56"/>
      <c r="AD7156" s="56"/>
      <c r="AE7156" s="56"/>
    </row>
    <row r="7157" spans="1:31" x14ac:dyDescent="0.25">
      <c r="A7157" s="41">
        <v>0</v>
      </c>
      <c r="C7157" s="56"/>
      <c r="AC7157" s="56"/>
      <c r="AD7157" s="56"/>
      <c r="AE7157" s="56"/>
    </row>
    <row r="7158" spans="1:31" x14ac:dyDescent="0.25">
      <c r="A7158" s="41">
        <v>0</v>
      </c>
      <c r="C7158" s="56"/>
      <c r="AC7158" s="56"/>
      <c r="AD7158" s="56"/>
      <c r="AE7158" s="56"/>
    </row>
    <row r="7159" spans="1:31" x14ac:dyDescent="0.25">
      <c r="A7159" s="41">
        <v>0</v>
      </c>
      <c r="C7159" s="56"/>
      <c r="AC7159" s="56"/>
      <c r="AD7159" s="56"/>
      <c r="AE7159" s="56"/>
    </row>
    <row r="7160" spans="1:31" x14ac:dyDescent="0.25">
      <c r="A7160" s="41">
        <v>0</v>
      </c>
      <c r="C7160" s="56"/>
      <c r="AC7160" s="56"/>
      <c r="AD7160" s="56"/>
      <c r="AE7160" s="56"/>
    </row>
    <row r="7161" spans="1:31" x14ac:dyDescent="0.25">
      <c r="A7161" s="41">
        <v>0</v>
      </c>
      <c r="C7161" s="56"/>
      <c r="AC7161" s="56"/>
      <c r="AD7161" s="56"/>
      <c r="AE7161" s="56"/>
    </row>
    <row r="7162" spans="1:31" x14ac:dyDescent="0.25">
      <c r="A7162" s="41">
        <v>0</v>
      </c>
      <c r="C7162" s="56"/>
      <c r="AC7162" s="56"/>
      <c r="AD7162" s="56"/>
      <c r="AE7162" s="56"/>
    </row>
    <row r="7163" spans="1:31" x14ac:dyDescent="0.25">
      <c r="A7163" s="41">
        <v>0</v>
      </c>
      <c r="C7163" s="56"/>
      <c r="AC7163" s="56"/>
      <c r="AD7163" s="56"/>
      <c r="AE7163" s="56"/>
    </row>
    <row r="7164" spans="1:31" x14ac:dyDescent="0.25">
      <c r="A7164" s="41">
        <v>0</v>
      </c>
      <c r="C7164" s="56"/>
      <c r="AC7164" s="56"/>
      <c r="AD7164" s="56"/>
      <c r="AE7164" s="56"/>
    </row>
    <row r="7165" spans="1:31" x14ac:dyDescent="0.25">
      <c r="A7165" s="41">
        <v>0</v>
      </c>
      <c r="C7165" s="56"/>
      <c r="AC7165" s="56"/>
      <c r="AD7165" s="56"/>
      <c r="AE7165" s="56"/>
    </row>
    <row r="7166" spans="1:31" x14ac:dyDescent="0.25">
      <c r="A7166" s="41">
        <v>0</v>
      </c>
      <c r="C7166" s="56"/>
      <c r="AC7166" s="56"/>
      <c r="AD7166" s="56"/>
      <c r="AE7166" s="56"/>
    </row>
    <row r="7167" spans="1:31" x14ac:dyDescent="0.25">
      <c r="A7167" s="41">
        <v>0</v>
      </c>
      <c r="C7167" s="56"/>
      <c r="AC7167" s="56"/>
      <c r="AD7167" s="56"/>
      <c r="AE7167" s="56"/>
    </row>
    <row r="7168" spans="1:31" x14ac:dyDescent="0.25">
      <c r="A7168" s="41">
        <v>0</v>
      </c>
      <c r="C7168" s="56"/>
      <c r="AC7168" s="56"/>
      <c r="AD7168" s="56"/>
      <c r="AE7168" s="56"/>
    </row>
    <row r="7169" spans="1:31" x14ac:dyDescent="0.25">
      <c r="A7169" s="41">
        <v>0</v>
      </c>
      <c r="C7169" s="56"/>
      <c r="AC7169" s="56"/>
      <c r="AD7169" s="56"/>
      <c r="AE7169" s="56"/>
    </row>
    <row r="7170" spans="1:31" x14ac:dyDescent="0.25">
      <c r="A7170" s="41">
        <v>0</v>
      </c>
      <c r="C7170" s="56"/>
      <c r="AC7170" s="56"/>
      <c r="AD7170" s="56"/>
      <c r="AE7170" s="56"/>
    </row>
    <row r="7171" spans="1:31" x14ac:dyDescent="0.25">
      <c r="A7171" s="41">
        <v>0</v>
      </c>
      <c r="C7171" s="56"/>
      <c r="AC7171" s="56"/>
      <c r="AD7171" s="56"/>
      <c r="AE7171" s="56"/>
    </row>
    <row r="7172" spans="1:31" x14ac:dyDescent="0.25">
      <c r="A7172" s="41">
        <v>0</v>
      </c>
      <c r="C7172" s="56"/>
      <c r="AC7172" s="56"/>
      <c r="AD7172" s="56"/>
      <c r="AE7172" s="56"/>
    </row>
    <row r="7173" spans="1:31" x14ac:dyDescent="0.25">
      <c r="A7173" s="41">
        <v>0</v>
      </c>
      <c r="C7173" s="56"/>
      <c r="AC7173" s="56"/>
      <c r="AD7173" s="56"/>
      <c r="AE7173" s="56"/>
    </row>
    <row r="7174" spans="1:31" x14ac:dyDescent="0.25">
      <c r="A7174" s="41">
        <v>0</v>
      </c>
      <c r="C7174" s="56"/>
      <c r="AC7174" s="56"/>
      <c r="AD7174" s="56"/>
      <c r="AE7174" s="56"/>
    </row>
    <row r="7175" spans="1:31" x14ac:dyDescent="0.25">
      <c r="A7175" s="41">
        <v>0</v>
      </c>
      <c r="C7175" s="56"/>
      <c r="AC7175" s="56"/>
      <c r="AD7175" s="56"/>
      <c r="AE7175" s="56"/>
    </row>
    <row r="7176" spans="1:31" x14ac:dyDescent="0.25">
      <c r="A7176" s="41">
        <v>0</v>
      </c>
      <c r="C7176" s="56"/>
      <c r="AC7176" s="56"/>
      <c r="AD7176" s="56"/>
      <c r="AE7176" s="56"/>
    </row>
    <row r="7177" spans="1:31" x14ac:dyDescent="0.25">
      <c r="A7177" s="41">
        <v>0</v>
      </c>
      <c r="C7177" s="56"/>
      <c r="AC7177" s="56"/>
      <c r="AD7177" s="56"/>
      <c r="AE7177" s="56"/>
    </row>
    <row r="7178" spans="1:31" x14ac:dyDescent="0.25">
      <c r="A7178" s="41">
        <v>0</v>
      </c>
      <c r="C7178" s="56"/>
      <c r="AC7178" s="56"/>
      <c r="AD7178" s="56"/>
      <c r="AE7178" s="56"/>
    </row>
    <row r="7179" spans="1:31" x14ac:dyDescent="0.25">
      <c r="A7179" s="41">
        <v>0</v>
      </c>
      <c r="C7179" s="56"/>
      <c r="AC7179" s="56"/>
      <c r="AD7179" s="56"/>
      <c r="AE7179" s="56"/>
    </row>
    <row r="7180" spans="1:31" x14ac:dyDescent="0.25">
      <c r="A7180" s="41">
        <v>0</v>
      </c>
      <c r="C7180" s="56"/>
      <c r="AC7180" s="56"/>
      <c r="AD7180" s="56"/>
      <c r="AE7180" s="56"/>
    </row>
    <row r="7181" spans="1:31" x14ac:dyDescent="0.25">
      <c r="A7181" s="41">
        <v>0</v>
      </c>
      <c r="C7181" s="56"/>
      <c r="AC7181" s="56"/>
      <c r="AD7181" s="56"/>
      <c r="AE7181" s="56"/>
    </row>
    <row r="7182" spans="1:31" x14ac:dyDescent="0.25">
      <c r="A7182" s="41">
        <v>0</v>
      </c>
      <c r="C7182" s="56"/>
      <c r="AC7182" s="56"/>
      <c r="AD7182" s="56"/>
      <c r="AE7182" s="56"/>
    </row>
    <row r="7183" spans="1:31" x14ac:dyDescent="0.25">
      <c r="A7183" s="41">
        <v>0</v>
      </c>
      <c r="C7183" s="56"/>
      <c r="AC7183" s="56"/>
      <c r="AD7183" s="56"/>
      <c r="AE7183" s="56"/>
    </row>
    <row r="7184" spans="1:31" x14ac:dyDescent="0.25">
      <c r="A7184" s="41">
        <v>0</v>
      </c>
      <c r="C7184" s="56"/>
      <c r="AC7184" s="56"/>
      <c r="AD7184" s="56"/>
      <c r="AE7184" s="56"/>
    </row>
    <row r="7185" spans="1:31" x14ac:dyDescent="0.25">
      <c r="A7185" s="41">
        <v>0</v>
      </c>
      <c r="C7185" s="56"/>
      <c r="AC7185" s="56"/>
      <c r="AD7185" s="56"/>
      <c r="AE7185" s="56"/>
    </row>
    <row r="7186" spans="1:31" x14ac:dyDescent="0.25">
      <c r="A7186" s="41">
        <v>0</v>
      </c>
      <c r="C7186" s="56"/>
      <c r="AC7186" s="56"/>
      <c r="AD7186" s="56"/>
      <c r="AE7186" s="56"/>
    </row>
    <row r="7187" spans="1:31" x14ac:dyDescent="0.25">
      <c r="A7187" s="41">
        <v>0</v>
      </c>
      <c r="C7187" s="56"/>
      <c r="AC7187" s="56"/>
      <c r="AD7187" s="56"/>
      <c r="AE7187" s="56"/>
    </row>
    <row r="7188" spans="1:31" x14ac:dyDescent="0.25">
      <c r="A7188" s="41">
        <v>0</v>
      </c>
      <c r="C7188" s="56"/>
      <c r="AC7188" s="56"/>
      <c r="AD7188" s="56"/>
      <c r="AE7188" s="56"/>
    </row>
    <row r="7189" spans="1:31" x14ac:dyDescent="0.25">
      <c r="A7189" s="41">
        <v>0</v>
      </c>
      <c r="C7189" s="56"/>
      <c r="AC7189" s="56"/>
      <c r="AD7189" s="56"/>
      <c r="AE7189" s="56"/>
    </row>
    <row r="7190" spans="1:31" x14ac:dyDescent="0.25">
      <c r="A7190" s="41">
        <v>0</v>
      </c>
      <c r="C7190" s="56"/>
      <c r="AC7190" s="56"/>
      <c r="AD7190" s="56"/>
      <c r="AE7190" s="56"/>
    </row>
    <row r="7191" spans="1:31" x14ac:dyDescent="0.25">
      <c r="A7191" s="41">
        <v>0</v>
      </c>
      <c r="C7191" s="56"/>
      <c r="AC7191" s="56"/>
      <c r="AD7191" s="56"/>
      <c r="AE7191" s="56"/>
    </row>
    <row r="7192" spans="1:31" x14ac:dyDescent="0.25">
      <c r="A7192" s="41">
        <v>0</v>
      </c>
      <c r="C7192" s="56"/>
      <c r="AC7192" s="56"/>
      <c r="AD7192" s="56"/>
      <c r="AE7192" s="56"/>
    </row>
    <row r="7193" spans="1:31" x14ac:dyDescent="0.25">
      <c r="A7193" s="41">
        <v>0</v>
      </c>
      <c r="C7193" s="56"/>
      <c r="AC7193" s="56"/>
      <c r="AD7193" s="56"/>
      <c r="AE7193" s="56"/>
    </row>
    <row r="7194" spans="1:31" x14ac:dyDescent="0.25">
      <c r="A7194" s="41">
        <v>0</v>
      </c>
      <c r="C7194" s="56"/>
      <c r="AC7194" s="56"/>
      <c r="AD7194" s="56"/>
      <c r="AE7194" s="56"/>
    </row>
    <row r="7195" spans="1:31" x14ac:dyDescent="0.25">
      <c r="A7195" s="41">
        <v>0</v>
      </c>
      <c r="C7195" s="56"/>
      <c r="AC7195" s="56"/>
      <c r="AD7195" s="56"/>
      <c r="AE7195" s="56"/>
    </row>
    <row r="7196" spans="1:31" x14ac:dyDescent="0.25">
      <c r="A7196" s="41">
        <v>0</v>
      </c>
      <c r="C7196" s="56"/>
      <c r="AC7196" s="56"/>
      <c r="AD7196" s="56"/>
      <c r="AE7196" s="56"/>
    </row>
    <row r="7197" spans="1:31" x14ac:dyDescent="0.25">
      <c r="A7197" s="41">
        <v>0</v>
      </c>
      <c r="C7197" s="56"/>
      <c r="AC7197" s="56"/>
      <c r="AD7197" s="56"/>
      <c r="AE7197" s="56"/>
    </row>
    <row r="7198" spans="1:31" x14ac:dyDescent="0.25">
      <c r="A7198" s="41">
        <v>0</v>
      </c>
      <c r="C7198" s="56"/>
      <c r="AC7198" s="56"/>
      <c r="AD7198" s="56"/>
      <c r="AE7198" s="56"/>
    </row>
    <row r="7199" spans="1:31" x14ac:dyDescent="0.25">
      <c r="A7199" s="41">
        <v>0</v>
      </c>
      <c r="C7199" s="56"/>
      <c r="AC7199" s="56"/>
      <c r="AD7199" s="56"/>
      <c r="AE7199" s="56"/>
    </row>
    <row r="7200" spans="1:31" x14ac:dyDescent="0.25">
      <c r="A7200" s="41">
        <v>0</v>
      </c>
      <c r="C7200" s="56"/>
      <c r="AC7200" s="56"/>
      <c r="AD7200" s="56"/>
      <c r="AE7200" s="56"/>
    </row>
    <row r="7201" spans="1:31" x14ac:dyDescent="0.25">
      <c r="A7201" s="41">
        <v>0</v>
      </c>
      <c r="C7201" s="56"/>
      <c r="AC7201" s="56"/>
      <c r="AD7201" s="56"/>
      <c r="AE7201" s="56"/>
    </row>
    <row r="7202" spans="1:31" x14ac:dyDescent="0.25">
      <c r="A7202" s="41">
        <v>0</v>
      </c>
      <c r="C7202" s="56"/>
      <c r="AC7202" s="56"/>
      <c r="AD7202" s="56"/>
      <c r="AE7202" s="56"/>
    </row>
    <row r="7203" spans="1:31" x14ac:dyDescent="0.25">
      <c r="A7203" s="41">
        <v>0</v>
      </c>
      <c r="C7203" s="56"/>
      <c r="AC7203" s="56"/>
      <c r="AD7203" s="56"/>
      <c r="AE7203" s="56"/>
    </row>
    <row r="7204" spans="1:31" x14ac:dyDescent="0.25">
      <c r="A7204" s="41">
        <v>0</v>
      </c>
      <c r="C7204" s="56"/>
      <c r="AC7204" s="56"/>
      <c r="AD7204" s="56"/>
      <c r="AE7204" s="56"/>
    </row>
    <row r="7205" spans="1:31" x14ac:dyDescent="0.25">
      <c r="A7205" s="41">
        <v>0</v>
      </c>
      <c r="C7205" s="56"/>
      <c r="AC7205" s="56"/>
      <c r="AD7205" s="56"/>
      <c r="AE7205" s="56"/>
    </row>
    <row r="7206" spans="1:31" x14ac:dyDescent="0.25">
      <c r="A7206" s="41">
        <v>0</v>
      </c>
      <c r="C7206" s="56"/>
      <c r="AC7206" s="56"/>
      <c r="AD7206" s="56"/>
      <c r="AE7206" s="56"/>
    </row>
    <row r="7207" spans="1:31" x14ac:dyDescent="0.25">
      <c r="A7207" s="41">
        <v>0</v>
      </c>
      <c r="C7207" s="56"/>
      <c r="AC7207" s="56"/>
      <c r="AD7207" s="56"/>
      <c r="AE7207" s="56"/>
    </row>
    <row r="7208" spans="1:31" x14ac:dyDescent="0.25">
      <c r="A7208" s="41">
        <v>0</v>
      </c>
      <c r="C7208" s="56"/>
      <c r="AC7208" s="56"/>
      <c r="AD7208" s="56"/>
      <c r="AE7208" s="56"/>
    </row>
    <row r="7209" spans="1:31" x14ac:dyDescent="0.25">
      <c r="A7209" s="41">
        <v>0</v>
      </c>
      <c r="C7209" s="56"/>
      <c r="AC7209" s="56"/>
      <c r="AD7209" s="56"/>
      <c r="AE7209" s="56"/>
    </row>
    <row r="7210" spans="1:31" x14ac:dyDescent="0.25">
      <c r="A7210" s="41">
        <v>0</v>
      </c>
      <c r="C7210" s="56"/>
      <c r="AC7210" s="56"/>
      <c r="AD7210" s="56"/>
      <c r="AE7210" s="56"/>
    </row>
    <row r="7211" spans="1:31" x14ac:dyDescent="0.25">
      <c r="A7211" s="41">
        <v>0</v>
      </c>
      <c r="C7211" s="56"/>
      <c r="AC7211" s="56"/>
      <c r="AD7211" s="56"/>
      <c r="AE7211" s="56"/>
    </row>
    <row r="7212" spans="1:31" x14ac:dyDescent="0.25">
      <c r="A7212" s="41">
        <v>0</v>
      </c>
      <c r="C7212" s="56"/>
      <c r="AC7212" s="56"/>
      <c r="AD7212" s="56"/>
      <c r="AE7212" s="56"/>
    </row>
    <row r="7213" spans="1:31" x14ac:dyDescent="0.25">
      <c r="A7213" s="41">
        <v>0</v>
      </c>
      <c r="C7213" s="56"/>
      <c r="AC7213" s="56"/>
      <c r="AD7213" s="56"/>
      <c r="AE7213" s="56"/>
    </row>
    <row r="7214" spans="1:31" x14ac:dyDescent="0.25">
      <c r="A7214" s="41">
        <v>0</v>
      </c>
      <c r="C7214" s="56"/>
      <c r="AC7214" s="56"/>
      <c r="AD7214" s="56"/>
      <c r="AE7214" s="56"/>
    </row>
    <row r="7215" spans="1:31" x14ac:dyDescent="0.25">
      <c r="A7215" s="41">
        <v>0</v>
      </c>
      <c r="C7215" s="56"/>
      <c r="AC7215" s="56"/>
      <c r="AD7215" s="56"/>
      <c r="AE7215" s="56"/>
    </row>
    <row r="7216" spans="1:31" x14ac:dyDescent="0.25">
      <c r="A7216" s="41">
        <v>0</v>
      </c>
      <c r="C7216" s="56"/>
      <c r="AC7216" s="56"/>
      <c r="AD7216" s="56"/>
      <c r="AE7216" s="56"/>
    </row>
    <row r="7217" spans="1:31" x14ac:dyDescent="0.25">
      <c r="A7217" s="41">
        <v>0</v>
      </c>
      <c r="C7217" s="56"/>
      <c r="AC7217" s="56"/>
      <c r="AD7217" s="56"/>
      <c r="AE7217" s="56"/>
    </row>
    <row r="7218" spans="1:31" x14ac:dyDescent="0.25">
      <c r="A7218" s="41">
        <v>0</v>
      </c>
      <c r="C7218" s="56"/>
      <c r="AC7218" s="56"/>
      <c r="AD7218" s="56"/>
      <c r="AE7218" s="56"/>
    </row>
    <row r="7219" spans="1:31" x14ac:dyDescent="0.25">
      <c r="A7219" s="41">
        <v>0</v>
      </c>
      <c r="C7219" s="56"/>
      <c r="AC7219" s="56"/>
      <c r="AD7219" s="56"/>
      <c r="AE7219" s="56"/>
    </row>
    <row r="7220" spans="1:31" x14ac:dyDescent="0.25">
      <c r="A7220" s="41">
        <v>0</v>
      </c>
      <c r="C7220" s="56"/>
      <c r="AC7220" s="56"/>
      <c r="AD7220" s="56"/>
      <c r="AE7220" s="56"/>
    </row>
    <row r="7221" spans="1:31" x14ac:dyDescent="0.25">
      <c r="A7221" s="41">
        <v>0</v>
      </c>
      <c r="C7221" s="56"/>
      <c r="AC7221" s="56"/>
      <c r="AD7221" s="56"/>
      <c r="AE7221" s="56"/>
    </row>
    <row r="7222" spans="1:31" x14ac:dyDescent="0.25">
      <c r="A7222" s="41">
        <v>0</v>
      </c>
      <c r="C7222" s="56"/>
      <c r="AC7222" s="56"/>
      <c r="AD7222" s="56"/>
      <c r="AE7222" s="56"/>
    </row>
    <row r="7223" spans="1:31" x14ac:dyDescent="0.25">
      <c r="A7223" s="41">
        <v>0</v>
      </c>
      <c r="C7223" s="56"/>
      <c r="AC7223" s="56"/>
      <c r="AD7223" s="56"/>
      <c r="AE7223" s="56"/>
    </row>
    <row r="7224" spans="1:31" x14ac:dyDescent="0.25">
      <c r="A7224" s="41">
        <v>0</v>
      </c>
      <c r="C7224" s="56"/>
      <c r="AC7224" s="56"/>
      <c r="AD7224" s="56"/>
      <c r="AE7224" s="56"/>
    </row>
    <row r="7225" spans="1:31" x14ac:dyDescent="0.25">
      <c r="A7225" s="41">
        <v>0</v>
      </c>
      <c r="C7225" s="56"/>
      <c r="AC7225" s="56"/>
      <c r="AD7225" s="56"/>
      <c r="AE7225" s="56"/>
    </row>
    <row r="7226" spans="1:31" x14ac:dyDescent="0.25">
      <c r="A7226" s="41">
        <v>0</v>
      </c>
      <c r="C7226" s="56"/>
      <c r="AC7226" s="56"/>
      <c r="AD7226" s="56"/>
      <c r="AE7226" s="56"/>
    </row>
    <row r="7227" spans="1:31" x14ac:dyDescent="0.25">
      <c r="A7227" s="41">
        <v>0</v>
      </c>
      <c r="C7227" s="56"/>
      <c r="AC7227" s="56"/>
      <c r="AD7227" s="56"/>
      <c r="AE7227" s="56"/>
    </row>
    <row r="7228" spans="1:31" x14ac:dyDescent="0.25">
      <c r="A7228" s="41">
        <v>0</v>
      </c>
      <c r="C7228" s="56"/>
      <c r="AC7228" s="56"/>
      <c r="AD7228" s="56"/>
      <c r="AE7228" s="56"/>
    </row>
    <row r="7229" spans="1:31" x14ac:dyDescent="0.25">
      <c r="A7229" s="41">
        <v>0</v>
      </c>
      <c r="C7229" s="56"/>
      <c r="AC7229" s="56"/>
      <c r="AD7229" s="56"/>
      <c r="AE7229" s="56"/>
    </row>
    <row r="7230" spans="1:31" x14ac:dyDescent="0.25">
      <c r="A7230" s="41">
        <v>0</v>
      </c>
      <c r="C7230" s="56"/>
      <c r="AC7230" s="56"/>
      <c r="AD7230" s="56"/>
      <c r="AE7230" s="56"/>
    </row>
    <row r="7231" spans="1:31" x14ac:dyDescent="0.25">
      <c r="A7231" s="41">
        <v>0</v>
      </c>
      <c r="C7231" s="56"/>
      <c r="AC7231" s="56"/>
      <c r="AD7231" s="56"/>
      <c r="AE7231" s="56"/>
    </row>
    <row r="7232" spans="1:31" x14ac:dyDescent="0.25">
      <c r="A7232" s="41">
        <v>0</v>
      </c>
      <c r="C7232" s="56"/>
      <c r="AC7232" s="56"/>
      <c r="AD7232" s="56"/>
      <c r="AE7232" s="56"/>
    </row>
    <row r="7233" spans="1:31" x14ac:dyDescent="0.25">
      <c r="A7233" s="41">
        <v>0</v>
      </c>
      <c r="C7233" s="56"/>
      <c r="AC7233" s="56"/>
      <c r="AD7233" s="56"/>
      <c r="AE7233" s="56"/>
    </row>
    <row r="7234" spans="1:31" x14ac:dyDescent="0.25">
      <c r="A7234" s="41">
        <v>0</v>
      </c>
      <c r="C7234" s="56"/>
      <c r="AC7234" s="56"/>
      <c r="AD7234" s="56"/>
      <c r="AE7234" s="56"/>
    </row>
    <row r="7235" spans="1:31" x14ac:dyDescent="0.25">
      <c r="A7235" s="41">
        <v>0</v>
      </c>
      <c r="C7235" s="56"/>
      <c r="AC7235" s="56"/>
      <c r="AD7235" s="56"/>
      <c r="AE7235" s="56"/>
    </row>
    <row r="7236" spans="1:31" x14ac:dyDescent="0.25">
      <c r="A7236" s="41">
        <v>0</v>
      </c>
      <c r="C7236" s="56"/>
      <c r="AC7236" s="56"/>
      <c r="AD7236" s="56"/>
      <c r="AE7236" s="56"/>
    </row>
    <row r="7237" spans="1:31" x14ac:dyDescent="0.25">
      <c r="A7237" s="41">
        <v>0</v>
      </c>
      <c r="C7237" s="56"/>
      <c r="AC7237" s="56"/>
      <c r="AD7237" s="56"/>
      <c r="AE7237" s="56"/>
    </row>
    <row r="7238" spans="1:31" x14ac:dyDescent="0.25">
      <c r="A7238" s="41">
        <v>0</v>
      </c>
      <c r="C7238" s="56"/>
      <c r="AC7238" s="56"/>
      <c r="AD7238" s="56"/>
      <c r="AE7238" s="56"/>
    </row>
    <row r="7239" spans="1:31" x14ac:dyDescent="0.25">
      <c r="A7239" s="41">
        <v>0</v>
      </c>
      <c r="C7239" s="56"/>
      <c r="AC7239" s="56"/>
      <c r="AD7239" s="56"/>
      <c r="AE7239" s="56"/>
    </row>
    <row r="7240" spans="1:31" x14ac:dyDescent="0.25">
      <c r="A7240" s="41">
        <v>0</v>
      </c>
      <c r="C7240" s="56"/>
      <c r="AC7240" s="56"/>
      <c r="AD7240" s="56"/>
      <c r="AE7240" s="56"/>
    </row>
    <row r="7241" spans="1:31" x14ac:dyDescent="0.25">
      <c r="A7241" s="41">
        <v>0</v>
      </c>
      <c r="C7241" s="56"/>
      <c r="AC7241" s="56"/>
      <c r="AD7241" s="56"/>
      <c r="AE7241" s="56"/>
    </row>
    <row r="7242" spans="1:31" x14ac:dyDescent="0.25">
      <c r="A7242" s="41">
        <v>0</v>
      </c>
      <c r="C7242" s="56"/>
      <c r="AC7242" s="56"/>
      <c r="AD7242" s="56"/>
      <c r="AE7242" s="56"/>
    </row>
    <row r="7243" spans="1:31" x14ac:dyDescent="0.25">
      <c r="A7243" s="41">
        <v>0</v>
      </c>
      <c r="C7243" s="56"/>
      <c r="AC7243" s="56"/>
      <c r="AD7243" s="56"/>
      <c r="AE7243" s="56"/>
    </row>
    <row r="7244" spans="1:31" x14ac:dyDescent="0.25">
      <c r="A7244" s="41">
        <v>0</v>
      </c>
      <c r="C7244" s="56"/>
      <c r="AC7244" s="56"/>
      <c r="AD7244" s="56"/>
      <c r="AE7244" s="56"/>
    </row>
    <row r="7245" spans="1:31" x14ac:dyDescent="0.25">
      <c r="A7245" s="41">
        <v>0</v>
      </c>
      <c r="C7245" s="56"/>
      <c r="AC7245" s="56"/>
      <c r="AD7245" s="56"/>
      <c r="AE7245" s="56"/>
    </row>
    <row r="7246" spans="1:31" x14ac:dyDescent="0.25">
      <c r="A7246" s="41">
        <v>0</v>
      </c>
      <c r="C7246" s="56"/>
      <c r="AC7246" s="56"/>
      <c r="AD7246" s="56"/>
      <c r="AE7246" s="56"/>
    </row>
    <row r="7247" spans="1:31" x14ac:dyDescent="0.25">
      <c r="A7247" s="41">
        <v>0</v>
      </c>
      <c r="C7247" s="56"/>
      <c r="AC7247" s="56"/>
      <c r="AD7247" s="56"/>
      <c r="AE7247" s="56"/>
    </row>
    <row r="7248" spans="1:31" x14ac:dyDescent="0.25">
      <c r="A7248" s="41">
        <v>0</v>
      </c>
      <c r="C7248" s="56"/>
      <c r="AC7248" s="56"/>
      <c r="AD7248" s="56"/>
      <c r="AE7248" s="56"/>
    </row>
    <row r="7249" spans="1:31" x14ac:dyDescent="0.25">
      <c r="A7249" s="41">
        <v>0</v>
      </c>
      <c r="C7249" s="56"/>
      <c r="AC7249" s="56"/>
      <c r="AD7249" s="56"/>
      <c r="AE7249" s="56"/>
    </row>
    <row r="7250" spans="1:31" x14ac:dyDescent="0.25">
      <c r="A7250" s="41">
        <v>0</v>
      </c>
      <c r="C7250" s="56"/>
      <c r="AC7250" s="56"/>
      <c r="AD7250" s="56"/>
      <c r="AE7250" s="56"/>
    </row>
    <row r="7251" spans="1:31" x14ac:dyDescent="0.25">
      <c r="A7251" s="41">
        <v>0</v>
      </c>
      <c r="C7251" s="56"/>
      <c r="AC7251" s="56"/>
      <c r="AD7251" s="56"/>
      <c r="AE7251" s="56"/>
    </row>
    <row r="7252" spans="1:31" x14ac:dyDescent="0.25">
      <c r="A7252" s="41">
        <v>0</v>
      </c>
      <c r="C7252" s="56"/>
      <c r="AC7252" s="56"/>
      <c r="AD7252" s="56"/>
      <c r="AE7252" s="56"/>
    </row>
    <row r="7253" spans="1:31" x14ac:dyDescent="0.25">
      <c r="A7253" s="41">
        <v>0</v>
      </c>
      <c r="C7253" s="56"/>
      <c r="AC7253" s="56"/>
      <c r="AD7253" s="56"/>
      <c r="AE7253" s="56"/>
    </row>
    <row r="7254" spans="1:31" x14ac:dyDescent="0.25">
      <c r="A7254" s="41">
        <v>0</v>
      </c>
      <c r="C7254" s="56"/>
      <c r="AC7254" s="56"/>
      <c r="AD7254" s="56"/>
      <c r="AE7254" s="56"/>
    </row>
    <row r="7255" spans="1:31" x14ac:dyDescent="0.25">
      <c r="A7255" s="41">
        <v>0</v>
      </c>
      <c r="C7255" s="56"/>
      <c r="AC7255" s="56"/>
      <c r="AD7255" s="56"/>
      <c r="AE7255" s="56"/>
    </row>
    <row r="7256" spans="1:31" x14ac:dyDescent="0.25">
      <c r="A7256" s="41">
        <v>0</v>
      </c>
      <c r="C7256" s="56"/>
      <c r="AC7256" s="56"/>
      <c r="AD7256" s="56"/>
      <c r="AE7256" s="56"/>
    </row>
    <row r="7257" spans="1:31" x14ac:dyDescent="0.25">
      <c r="A7257" s="41">
        <v>0</v>
      </c>
      <c r="C7257" s="56"/>
      <c r="AC7257" s="56"/>
      <c r="AD7257" s="56"/>
      <c r="AE7257" s="56"/>
    </row>
    <row r="7258" spans="1:31" x14ac:dyDescent="0.25">
      <c r="A7258" s="41">
        <v>0</v>
      </c>
      <c r="C7258" s="56"/>
      <c r="AC7258" s="56"/>
      <c r="AD7258" s="56"/>
      <c r="AE7258" s="56"/>
    </row>
    <row r="7259" spans="1:31" x14ac:dyDescent="0.25">
      <c r="A7259" s="41">
        <v>0</v>
      </c>
      <c r="C7259" s="56"/>
      <c r="AC7259" s="56"/>
      <c r="AD7259" s="56"/>
      <c r="AE7259" s="56"/>
    </row>
    <row r="7260" spans="1:31" x14ac:dyDescent="0.25">
      <c r="A7260" s="41">
        <v>0</v>
      </c>
      <c r="C7260" s="56"/>
      <c r="AC7260" s="56"/>
      <c r="AD7260" s="56"/>
      <c r="AE7260" s="56"/>
    </row>
    <row r="7261" spans="1:31" x14ac:dyDescent="0.25">
      <c r="A7261" s="41">
        <v>0</v>
      </c>
      <c r="C7261" s="56"/>
      <c r="AC7261" s="56"/>
      <c r="AD7261" s="56"/>
      <c r="AE7261" s="56"/>
    </row>
    <row r="7262" spans="1:31" x14ac:dyDescent="0.25">
      <c r="A7262" s="41">
        <v>0</v>
      </c>
      <c r="C7262" s="56"/>
      <c r="AC7262" s="56"/>
      <c r="AD7262" s="56"/>
      <c r="AE7262" s="56"/>
    </row>
    <row r="7263" spans="1:31" x14ac:dyDescent="0.25">
      <c r="A7263" s="41">
        <v>0</v>
      </c>
      <c r="C7263" s="56"/>
      <c r="AC7263" s="56"/>
      <c r="AD7263" s="56"/>
      <c r="AE7263" s="56"/>
    </row>
    <row r="7264" spans="1:31" x14ac:dyDescent="0.25">
      <c r="A7264" s="41">
        <v>0</v>
      </c>
      <c r="C7264" s="56"/>
      <c r="AC7264" s="56"/>
      <c r="AD7264" s="56"/>
      <c r="AE7264" s="56"/>
    </row>
    <row r="7265" spans="1:31" x14ac:dyDescent="0.25">
      <c r="A7265" s="41">
        <v>0</v>
      </c>
      <c r="C7265" s="56"/>
      <c r="AC7265" s="56"/>
      <c r="AD7265" s="56"/>
      <c r="AE7265" s="56"/>
    </row>
    <row r="7266" spans="1:31" x14ac:dyDescent="0.25">
      <c r="A7266" s="41">
        <v>0</v>
      </c>
      <c r="C7266" s="56"/>
      <c r="AC7266" s="56"/>
      <c r="AD7266" s="56"/>
      <c r="AE7266" s="56"/>
    </row>
    <row r="7267" spans="1:31" x14ac:dyDescent="0.25">
      <c r="A7267" s="41">
        <v>0</v>
      </c>
      <c r="C7267" s="56"/>
      <c r="AC7267" s="56"/>
      <c r="AD7267" s="56"/>
      <c r="AE7267" s="56"/>
    </row>
    <row r="7268" spans="1:31" x14ac:dyDescent="0.25">
      <c r="A7268" s="41">
        <v>0</v>
      </c>
      <c r="C7268" s="56"/>
      <c r="AC7268" s="56"/>
      <c r="AD7268" s="56"/>
      <c r="AE7268" s="56"/>
    </row>
    <row r="7269" spans="1:31" x14ac:dyDescent="0.25">
      <c r="A7269" s="41">
        <v>0</v>
      </c>
      <c r="C7269" s="56"/>
      <c r="AC7269" s="56"/>
      <c r="AD7269" s="56"/>
      <c r="AE7269" s="56"/>
    </row>
    <row r="7270" spans="1:31" x14ac:dyDescent="0.25">
      <c r="A7270" s="41">
        <v>0</v>
      </c>
      <c r="C7270" s="56"/>
      <c r="AC7270" s="56"/>
      <c r="AD7270" s="56"/>
      <c r="AE7270" s="56"/>
    </row>
    <row r="7271" spans="1:31" x14ac:dyDescent="0.25">
      <c r="A7271" s="41">
        <v>0</v>
      </c>
      <c r="C7271" s="56"/>
      <c r="AC7271" s="56"/>
      <c r="AD7271" s="56"/>
      <c r="AE7271" s="56"/>
    </row>
    <row r="7272" spans="1:31" x14ac:dyDescent="0.25">
      <c r="A7272" s="41">
        <v>0</v>
      </c>
      <c r="C7272" s="56"/>
      <c r="AC7272" s="56"/>
      <c r="AD7272" s="56"/>
      <c r="AE7272" s="56"/>
    </row>
    <row r="7273" spans="1:31" x14ac:dyDescent="0.25">
      <c r="A7273" s="41">
        <v>0</v>
      </c>
      <c r="C7273" s="56"/>
      <c r="AC7273" s="56"/>
      <c r="AD7273" s="56"/>
      <c r="AE7273" s="56"/>
    </row>
    <row r="7274" spans="1:31" x14ac:dyDescent="0.25">
      <c r="A7274" s="41">
        <v>0</v>
      </c>
      <c r="C7274" s="56"/>
      <c r="AC7274" s="56"/>
      <c r="AD7274" s="56"/>
      <c r="AE7274" s="56"/>
    </row>
    <row r="7275" spans="1:31" x14ac:dyDescent="0.25">
      <c r="A7275" s="41">
        <v>0</v>
      </c>
      <c r="C7275" s="56"/>
      <c r="AC7275" s="56"/>
      <c r="AD7275" s="56"/>
      <c r="AE7275" s="56"/>
    </row>
    <row r="7276" spans="1:31" x14ac:dyDescent="0.25">
      <c r="A7276" s="41">
        <v>0</v>
      </c>
      <c r="C7276" s="56"/>
      <c r="AC7276" s="56"/>
      <c r="AD7276" s="56"/>
      <c r="AE7276" s="56"/>
    </row>
    <row r="7277" spans="1:31" x14ac:dyDescent="0.25">
      <c r="A7277" s="41">
        <v>0</v>
      </c>
      <c r="C7277" s="56"/>
      <c r="AC7277" s="56"/>
      <c r="AD7277" s="56"/>
      <c r="AE7277" s="56"/>
    </row>
    <row r="7278" spans="1:31" x14ac:dyDescent="0.25">
      <c r="A7278" s="41">
        <v>132</v>
      </c>
      <c r="C7278" s="56"/>
      <c r="AC7278" s="56"/>
      <c r="AD7278" s="56"/>
      <c r="AE7278" s="56"/>
    </row>
    <row r="7279" spans="1:31" x14ac:dyDescent="0.25">
      <c r="A7279" s="41">
        <v>0</v>
      </c>
      <c r="C7279" s="56"/>
      <c r="AC7279" s="56"/>
      <c r="AD7279" s="56"/>
      <c r="AE7279" s="56"/>
    </row>
    <row r="7280" spans="1:31" x14ac:dyDescent="0.25">
      <c r="A7280" s="41">
        <v>0</v>
      </c>
      <c r="C7280" s="56"/>
      <c r="AC7280" s="56"/>
      <c r="AD7280" s="56"/>
      <c r="AE7280" s="56"/>
    </row>
    <row r="7281" spans="1:31" x14ac:dyDescent="0.25">
      <c r="A7281" s="41">
        <v>0</v>
      </c>
      <c r="C7281" s="56"/>
      <c r="AC7281" s="56"/>
      <c r="AD7281" s="56"/>
      <c r="AE7281" s="56"/>
    </row>
    <row r="7282" spans="1:31" x14ac:dyDescent="0.25">
      <c r="A7282" s="41">
        <v>0</v>
      </c>
      <c r="C7282" s="56"/>
      <c r="AC7282" s="56"/>
      <c r="AD7282" s="56"/>
      <c r="AE7282" s="56"/>
    </row>
    <row r="7283" spans="1:31" x14ac:dyDescent="0.25">
      <c r="A7283" s="41">
        <v>0</v>
      </c>
      <c r="C7283" s="56"/>
      <c r="AC7283" s="56"/>
      <c r="AD7283" s="56"/>
      <c r="AE7283" s="56"/>
    </row>
    <row r="7284" spans="1:31" x14ac:dyDescent="0.25">
      <c r="A7284" s="41">
        <v>0</v>
      </c>
      <c r="C7284" s="56"/>
      <c r="AC7284" s="56"/>
      <c r="AD7284" s="56"/>
      <c r="AE7284" s="56"/>
    </row>
    <row r="7285" spans="1:31" x14ac:dyDescent="0.25">
      <c r="A7285" s="41">
        <v>0</v>
      </c>
      <c r="C7285" s="56"/>
      <c r="AC7285" s="56"/>
      <c r="AD7285" s="56"/>
      <c r="AE7285" s="56"/>
    </row>
    <row r="7286" spans="1:31" x14ac:dyDescent="0.25">
      <c r="A7286" s="41">
        <v>0</v>
      </c>
      <c r="C7286" s="56"/>
      <c r="AC7286" s="56"/>
      <c r="AD7286" s="56"/>
      <c r="AE7286" s="56"/>
    </row>
    <row r="7287" spans="1:31" x14ac:dyDescent="0.25">
      <c r="A7287" s="41">
        <v>0</v>
      </c>
      <c r="C7287" s="56"/>
      <c r="AC7287" s="56"/>
      <c r="AD7287" s="56"/>
      <c r="AE7287" s="56"/>
    </row>
    <row r="7288" spans="1:31" x14ac:dyDescent="0.25">
      <c r="A7288" s="41">
        <v>0</v>
      </c>
      <c r="C7288" s="56"/>
      <c r="AC7288" s="56"/>
      <c r="AD7288" s="56"/>
      <c r="AE7288" s="56"/>
    </row>
    <row r="7289" spans="1:31" x14ac:dyDescent="0.25">
      <c r="A7289" s="41">
        <v>0</v>
      </c>
      <c r="C7289" s="56"/>
      <c r="AC7289" s="56"/>
      <c r="AD7289" s="56"/>
      <c r="AE7289" s="56"/>
    </row>
    <row r="7290" spans="1:31" x14ac:dyDescent="0.25">
      <c r="A7290" s="41">
        <v>0</v>
      </c>
      <c r="C7290" s="56"/>
      <c r="AC7290" s="56"/>
      <c r="AD7290" s="56"/>
      <c r="AE7290" s="56"/>
    </row>
    <row r="7291" spans="1:31" x14ac:dyDescent="0.25">
      <c r="A7291" s="41">
        <v>0</v>
      </c>
      <c r="C7291" s="56"/>
      <c r="AC7291" s="56"/>
      <c r="AD7291" s="56"/>
      <c r="AE7291" s="56"/>
    </row>
    <row r="7292" spans="1:31" x14ac:dyDescent="0.25">
      <c r="A7292" s="41">
        <v>0</v>
      </c>
      <c r="C7292" s="56"/>
      <c r="AC7292" s="56"/>
      <c r="AD7292" s="56"/>
      <c r="AE7292" s="56"/>
    </row>
    <row r="7293" spans="1:31" x14ac:dyDescent="0.25">
      <c r="A7293" s="41">
        <v>0</v>
      </c>
      <c r="C7293" s="56"/>
      <c r="AC7293" s="56"/>
      <c r="AD7293" s="56"/>
      <c r="AE7293" s="56"/>
    </row>
    <row r="7294" spans="1:31" x14ac:dyDescent="0.25">
      <c r="A7294" s="41">
        <v>0</v>
      </c>
      <c r="C7294" s="56"/>
      <c r="AC7294" s="56"/>
      <c r="AD7294" s="56"/>
      <c r="AE7294" s="56"/>
    </row>
    <row r="7295" spans="1:31" x14ac:dyDescent="0.25">
      <c r="A7295" s="41">
        <v>0</v>
      </c>
      <c r="C7295" s="56"/>
      <c r="AC7295" s="56"/>
      <c r="AD7295" s="56"/>
      <c r="AE7295" s="56"/>
    </row>
    <row r="7296" spans="1:31" x14ac:dyDescent="0.25">
      <c r="A7296" s="41">
        <v>0</v>
      </c>
      <c r="C7296" s="56"/>
      <c r="AC7296" s="56"/>
      <c r="AD7296" s="56"/>
      <c r="AE7296" s="56"/>
    </row>
    <row r="7297" spans="1:31" x14ac:dyDescent="0.25">
      <c r="A7297" s="41">
        <v>0</v>
      </c>
      <c r="C7297" s="56"/>
      <c r="AC7297" s="56"/>
      <c r="AD7297" s="56"/>
      <c r="AE7297" s="56"/>
    </row>
    <row r="7298" spans="1:31" x14ac:dyDescent="0.25">
      <c r="A7298" s="41">
        <v>0</v>
      </c>
      <c r="C7298" s="56"/>
      <c r="AC7298" s="56"/>
      <c r="AD7298" s="56"/>
      <c r="AE7298" s="56"/>
    </row>
    <row r="7299" spans="1:31" x14ac:dyDescent="0.25">
      <c r="A7299" s="41">
        <v>0</v>
      </c>
      <c r="C7299" s="56"/>
      <c r="AC7299" s="56"/>
      <c r="AD7299" s="56"/>
      <c r="AE7299" s="56"/>
    </row>
    <row r="7300" spans="1:31" x14ac:dyDescent="0.25">
      <c r="A7300" s="41">
        <v>0</v>
      </c>
      <c r="C7300" s="56"/>
      <c r="AC7300" s="56"/>
      <c r="AD7300" s="56"/>
      <c r="AE7300" s="56"/>
    </row>
    <row r="7301" spans="1:31" x14ac:dyDescent="0.25">
      <c r="A7301" s="41">
        <v>0</v>
      </c>
      <c r="C7301" s="56"/>
      <c r="AC7301" s="56"/>
      <c r="AD7301" s="56"/>
      <c r="AE7301" s="56"/>
    </row>
    <row r="7302" spans="1:31" x14ac:dyDescent="0.25">
      <c r="A7302" s="41">
        <v>0</v>
      </c>
      <c r="C7302" s="56"/>
      <c r="AC7302" s="56"/>
      <c r="AD7302" s="56"/>
      <c r="AE7302" s="56"/>
    </row>
    <row r="7303" spans="1:31" x14ac:dyDescent="0.25">
      <c r="A7303" s="41">
        <v>0</v>
      </c>
      <c r="C7303" s="56"/>
      <c r="AC7303" s="56"/>
      <c r="AD7303" s="56"/>
      <c r="AE7303" s="56"/>
    </row>
    <row r="7304" spans="1:31" x14ac:dyDescent="0.25">
      <c r="A7304" s="41">
        <v>0</v>
      </c>
      <c r="C7304" s="56"/>
      <c r="AC7304" s="56"/>
      <c r="AD7304" s="56"/>
      <c r="AE7304" s="56"/>
    </row>
    <row r="7305" spans="1:31" x14ac:dyDescent="0.25">
      <c r="A7305" s="41">
        <v>0</v>
      </c>
      <c r="C7305" s="56"/>
      <c r="AC7305" s="56"/>
      <c r="AD7305" s="56"/>
      <c r="AE7305" s="56"/>
    </row>
    <row r="7306" spans="1:31" x14ac:dyDescent="0.25">
      <c r="A7306" s="41">
        <v>0</v>
      </c>
      <c r="C7306" s="56"/>
      <c r="AC7306" s="56"/>
      <c r="AD7306" s="56"/>
      <c r="AE7306" s="56"/>
    </row>
    <row r="7307" spans="1:31" x14ac:dyDescent="0.25">
      <c r="A7307" s="41">
        <v>0</v>
      </c>
      <c r="C7307" s="56"/>
      <c r="AC7307" s="56"/>
      <c r="AD7307" s="56"/>
      <c r="AE7307" s="56"/>
    </row>
    <row r="7308" spans="1:31" x14ac:dyDescent="0.25">
      <c r="A7308" s="41">
        <v>0</v>
      </c>
      <c r="C7308" s="56"/>
      <c r="AC7308" s="56"/>
      <c r="AD7308" s="56"/>
      <c r="AE7308" s="56"/>
    </row>
    <row r="7309" spans="1:31" x14ac:dyDescent="0.25">
      <c r="A7309" s="41">
        <v>0</v>
      </c>
      <c r="C7309" s="56"/>
      <c r="AC7309" s="56"/>
      <c r="AD7309" s="56"/>
      <c r="AE7309" s="56"/>
    </row>
    <row r="7310" spans="1:31" x14ac:dyDescent="0.25">
      <c r="A7310" s="41">
        <v>0</v>
      </c>
      <c r="C7310" s="56"/>
      <c r="AC7310" s="56"/>
      <c r="AD7310" s="56"/>
      <c r="AE7310" s="56"/>
    </row>
    <row r="7311" spans="1:31" x14ac:dyDescent="0.25">
      <c r="A7311" s="41">
        <v>0</v>
      </c>
      <c r="C7311" s="56"/>
      <c r="AC7311" s="56"/>
      <c r="AD7311" s="56"/>
      <c r="AE7311" s="56"/>
    </row>
    <row r="7312" spans="1:31" x14ac:dyDescent="0.25">
      <c r="A7312" s="41">
        <v>0</v>
      </c>
      <c r="C7312" s="56"/>
      <c r="AC7312" s="56"/>
      <c r="AD7312" s="56"/>
      <c r="AE7312" s="56"/>
    </row>
    <row r="7313" spans="1:31" x14ac:dyDescent="0.25">
      <c r="A7313" s="41">
        <v>0</v>
      </c>
      <c r="C7313" s="56"/>
      <c r="AC7313" s="56"/>
      <c r="AD7313" s="56"/>
      <c r="AE7313" s="56"/>
    </row>
    <row r="7314" spans="1:31" x14ac:dyDescent="0.25">
      <c r="A7314" s="41">
        <v>0</v>
      </c>
      <c r="C7314" s="56"/>
      <c r="AC7314" s="56"/>
      <c r="AD7314" s="56"/>
      <c r="AE7314" s="56"/>
    </row>
    <row r="7315" spans="1:31" x14ac:dyDescent="0.25">
      <c r="A7315" s="41">
        <v>0</v>
      </c>
      <c r="C7315" s="56"/>
      <c r="AC7315" s="56"/>
      <c r="AD7315" s="56"/>
      <c r="AE7315" s="56"/>
    </row>
    <row r="7316" spans="1:31" x14ac:dyDescent="0.25">
      <c r="A7316" s="41">
        <v>0</v>
      </c>
      <c r="C7316" s="56"/>
      <c r="AC7316" s="56"/>
      <c r="AD7316" s="56"/>
      <c r="AE7316" s="56"/>
    </row>
    <row r="7317" spans="1:31" x14ac:dyDescent="0.25">
      <c r="A7317" s="41">
        <v>0</v>
      </c>
      <c r="C7317" s="56"/>
      <c r="AC7317" s="56"/>
      <c r="AD7317" s="56"/>
      <c r="AE7317" s="56"/>
    </row>
    <row r="7318" spans="1:31" x14ac:dyDescent="0.25">
      <c r="A7318" s="41">
        <v>0</v>
      </c>
      <c r="C7318" s="56"/>
      <c r="AC7318" s="56"/>
      <c r="AD7318" s="56"/>
      <c r="AE7318" s="56"/>
    </row>
    <row r="7319" spans="1:31" x14ac:dyDescent="0.25">
      <c r="A7319" s="41">
        <v>0</v>
      </c>
      <c r="C7319" s="56"/>
      <c r="AC7319" s="56"/>
      <c r="AD7319" s="56"/>
      <c r="AE7319" s="56"/>
    </row>
    <row r="7320" spans="1:31" x14ac:dyDescent="0.25">
      <c r="A7320" s="41">
        <v>0</v>
      </c>
      <c r="C7320" s="56"/>
      <c r="AC7320" s="56"/>
      <c r="AD7320" s="56"/>
      <c r="AE7320" s="56"/>
    </row>
    <row r="7321" spans="1:31" x14ac:dyDescent="0.25">
      <c r="A7321" s="41">
        <v>0</v>
      </c>
      <c r="C7321" s="56"/>
      <c r="AC7321" s="56"/>
      <c r="AD7321" s="56"/>
      <c r="AE7321" s="56"/>
    </row>
    <row r="7322" spans="1:31" x14ac:dyDescent="0.25">
      <c r="A7322" s="41">
        <v>0</v>
      </c>
      <c r="C7322" s="56"/>
      <c r="AC7322" s="56"/>
      <c r="AD7322" s="56"/>
      <c r="AE7322" s="56"/>
    </row>
    <row r="7323" spans="1:31" x14ac:dyDescent="0.25">
      <c r="A7323" s="41">
        <v>0</v>
      </c>
      <c r="C7323" s="56"/>
      <c r="AC7323" s="56"/>
      <c r="AD7323" s="56"/>
      <c r="AE7323" s="56"/>
    </row>
    <row r="7324" spans="1:31" x14ac:dyDescent="0.25">
      <c r="A7324" s="41">
        <v>0</v>
      </c>
      <c r="C7324" s="56"/>
      <c r="AC7324" s="56"/>
      <c r="AD7324" s="56"/>
      <c r="AE7324" s="56"/>
    </row>
    <row r="7325" spans="1:31" x14ac:dyDescent="0.25">
      <c r="A7325" s="41">
        <v>0</v>
      </c>
      <c r="C7325" s="56"/>
      <c r="AC7325" s="56"/>
      <c r="AD7325" s="56"/>
      <c r="AE7325" s="56"/>
    </row>
    <row r="7326" spans="1:31" x14ac:dyDescent="0.25">
      <c r="A7326" s="41">
        <v>0</v>
      </c>
      <c r="C7326" s="56"/>
      <c r="AC7326" s="56"/>
      <c r="AD7326" s="56"/>
      <c r="AE7326" s="56"/>
    </row>
    <row r="7327" spans="1:31" x14ac:dyDescent="0.25">
      <c r="A7327" s="41">
        <v>0</v>
      </c>
      <c r="C7327" s="56"/>
      <c r="AC7327" s="56"/>
      <c r="AD7327" s="56"/>
      <c r="AE7327" s="56"/>
    </row>
    <row r="7328" spans="1:31" x14ac:dyDescent="0.25">
      <c r="A7328" s="41">
        <v>0</v>
      </c>
      <c r="C7328" s="56"/>
      <c r="AC7328" s="56"/>
      <c r="AD7328" s="56"/>
      <c r="AE7328" s="56"/>
    </row>
    <row r="7329" spans="1:31" x14ac:dyDescent="0.25">
      <c r="A7329" s="41">
        <v>0</v>
      </c>
      <c r="C7329" s="56"/>
      <c r="AC7329" s="56"/>
      <c r="AD7329" s="56"/>
      <c r="AE7329" s="56"/>
    </row>
    <row r="7330" spans="1:31" x14ac:dyDescent="0.25">
      <c r="A7330" s="41">
        <v>0</v>
      </c>
      <c r="C7330" s="56"/>
      <c r="AC7330" s="56"/>
      <c r="AD7330" s="56"/>
      <c r="AE7330" s="56"/>
    </row>
    <row r="7331" spans="1:31" x14ac:dyDescent="0.25">
      <c r="A7331" s="41">
        <v>0</v>
      </c>
      <c r="C7331" s="56"/>
      <c r="AC7331" s="56"/>
      <c r="AD7331" s="56"/>
      <c r="AE7331" s="56"/>
    </row>
    <row r="7332" spans="1:31" x14ac:dyDescent="0.25">
      <c r="A7332" s="41">
        <v>0</v>
      </c>
      <c r="C7332" s="56"/>
      <c r="AC7332" s="56"/>
      <c r="AD7332" s="56"/>
      <c r="AE7332" s="56"/>
    </row>
    <row r="7333" spans="1:31" x14ac:dyDescent="0.25">
      <c r="A7333" s="41">
        <v>0</v>
      </c>
      <c r="C7333" s="56"/>
      <c r="AC7333" s="56"/>
      <c r="AD7333" s="56"/>
      <c r="AE7333" s="56"/>
    </row>
    <row r="7334" spans="1:31" x14ac:dyDescent="0.25">
      <c r="A7334" s="41">
        <v>0</v>
      </c>
      <c r="C7334" s="56"/>
      <c r="AC7334" s="56"/>
      <c r="AD7334" s="56"/>
      <c r="AE7334" s="56"/>
    </row>
    <row r="7335" spans="1:31" x14ac:dyDescent="0.25">
      <c r="A7335" s="41">
        <v>0</v>
      </c>
      <c r="C7335" s="56"/>
      <c r="AC7335" s="56"/>
      <c r="AD7335" s="56"/>
      <c r="AE7335" s="56"/>
    </row>
    <row r="7336" spans="1:31" x14ac:dyDescent="0.25">
      <c r="A7336" s="41">
        <v>0</v>
      </c>
      <c r="C7336" s="56"/>
      <c r="AC7336" s="56"/>
      <c r="AD7336" s="56"/>
      <c r="AE7336" s="56"/>
    </row>
    <row r="7337" spans="1:31" x14ac:dyDescent="0.25">
      <c r="A7337" s="41">
        <v>0</v>
      </c>
      <c r="C7337" s="56"/>
      <c r="AC7337" s="56"/>
      <c r="AD7337" s="56"/>
      <c r="AE7337" s="56"/>
    </row>
    <row r="7338" spans="1:31" x14ac:dyDescent="0.25">
      <c r="A7338" s="41">
        <v>0</v>
      </c>
      <c r="C7338" s="56"/>
      <c r="AC7338" s="56"/>
      <c r="AD7338" s="56"/>
      <c r="AE7338" s="56"/>
    </row>
    <row r="7339" spans="1:31" x14ac:dyDescent="0.25">
      <c r="A7339" s="41">
        <v>0</v>
      </c>
      <c r="C7339" s="56"/>
      <c r="AC7339" s="56"/>
      <c r="AD7339" s="56"/>
      <c r="AE7339" s="56"/>
    </row>
    <row r="7340" spans="1:31" x14ac:dyDescent="0.25">
      <c r="A7340" s="41">
        <v>0</v>
      </c>
      <c r="C7340" s="56"/>
      <c r="AC7340" s="56"/>
      <c r="AD7340" s="56"/>
      <c r="AE7340" s="56"/>
    </row>
    <row r="7341" spans="1:31" x14ac:dyDescent="0.25">
      <c r="A7341" s="41">
        <v>0</v>
      </c>
      <c r="C7341" s="56"/>
      <c r="AC7341" s="56"/>
      <c r="AD7341" s="56"/>
      <c r="AE7341" s="56"/>
    </row>
    <row r="7342" spans="1:31" x14ac:dyDescent="0.25">
      <c r="A7342" s="41">
        <v>0</v>
      </c>
      <c r="C7342" s="56"/>
      <c r="AC7342" s="56"/>
      <c r="AD7342" s="56"/>
      <c r="AE7342" s="56"/>
    </row>
    <row r="7343" spans="1:31" x14ac:dyDescent="0.25">
      <c r="A7343" s="41">
        <v>0</v>
      </c>
      <c r="C7343" s="56"/>
      <c r="AC7343" s="56"/>
      <c r="AD7343" s="56"/>
      <c r="AE7343" s="56"/>
    </row>
    <row r="7344" spans="1:31" x14ac:dyDescent="0.25">
      <c r="A7344" s="41">
        <v>0</v>
      </c>
      <c r="C7344" s="56"/>
      <c r="AC7344" s="56"/>
      <c r="AD7344" s="56"/>
      <c r="AE7344" s="56"/>
    </row>
    <row r="7345" spans="1:31" x14ac:dyDescent="0.25">
      <c r="A7345" s="41">
        <v>0</v>
      </c>
      <c r="C7345" s="56"/>
      <c r="AC7345" s="56"/>
      <c r="AD7345" s="56"/>
      <c r="AE7345" s="56"/>
    </row>
    <row r="7346" spans="1:31" x14ac:dyDescent="0.25">
      <c r="A7346" s="41">
        <v>0</v>
      </c>
      <c r="C7346" s="56"/>
      <c r="AC7346" s="56"/>
      <c r="AD7346" s="56"/>
      <c r="AE7346" s="56"/>
    </row>
    <row r="7347" spans="1:31" x14ac:dyDescent="0.25">
      <c r="A7347" s="41">
        <v>0</v>
      </c>
      <c r="C7347" s="56"/>
      <c r="AC7347" s="56"/>
      <c r="AD7347" s="56"/>
      <c r="AE7347" s="56"/>
    </row>
    <row r="7348" spans="1:31" x14ac:dyDescent="0.25">
      <c r="A7348" s="41">
        <v>0</v>
      </c>
      <c r="C7348" s="56"/>
      <c r="AC7348" s="56"/>
      <c r="AD7348" s="56"/>
      <c r="AE7348" s="56"/>
    </row>
    <row r="7349" spans="1:31" x14ac:dyDescent="0.25">
      <c r="A7349" s="41">
        <v>0</v>
      </c>
      <c r="C7349" s="56"/>
      <c r="AC7349" s="56"/>
      <c r="AD7349" s="56"/>
      <c r="AE7349" s="56"/>
    </row>
    <row r="7350" spans="1:31" x14ac:dyDescent="0.25">
      <c r="A7350" s="41">
        <v>0</v>
      </c>
      <c r="C7350" s="56"/>
      <c r="AC7350" s="56"/>
      <c r="AD7350" s="56"/>
      <c r="AE7350" s="56"/>
    </row>
    <row r="7351" spans="1:31" x14ac:dyDescent="0.25">
      <c r="A7351" s="41">
        <v>0</v>
      </c>
      <c r="C7351" s="56"/>
      <c r="AC7351" s="56"/>
      <c r="AD7351" s="56"/>
      <c r="AE7351" s="56"/>
    </row>
    <row r="7352" spans="1:31" x14ac:dyDescent="0.25">
      <c r="A7352" s="41">
        <v>0</v>
      </c>
      <c r="C7352" s="56"/>
      <c r="AC7352" s="56"/>
      <c r="AD7352" s="56"/>
      <c r="AE7352" s="56"/>
    </row>
    <row r="7353" spans="1:31" x14ac:dyDescent="0.25">
      <c r="A7353" s="41">
        <v>0</v>
      </c>
      <c r="C7353" s="56"/>
      <c r="AC7353" s="56"/>
      <c r="AD7353" s="56"/>
      <c r="AE7353" s="56"/>
    </row>
    <row r="7354" spans="1:31" x14ac:dyDescent="0.25">
      <c r="A7354" s="41">
        <v>0</v>
      </c>
      <c r="C7354" s="56"/>
      <c r="AC7354" s="56"/>
      <c r="AD7354" s="56"/>
      <c r="AE7354" s="56"/>
    </row>
    <row r="7355" spans="1:31" x14ac:dyDescent="0.25">
      <c r="A7355" s="41">
        <v>0</v>
      </c>
      <c r="C7355" s="56"/>
      <c r="AC7355" s="56"/>
      <c r="AD7355" s="56"/>
      <c r="AE7355" s="56"/>
    </row>
    <row r="7356" spans="1:31" x14ac:dyDescent="0.25">
      <c r="A7356" s="41">
        <v>0</v>
      </c>
      <c r="C7356" s="56"/>
      <c r="AC7356" s="56"/>
      <c r="AD7356" s="56"/>
      <c r="AE7356" s="56"/>
    </row>
    <row r="7357" spans="1:31" x14ac:dyDescent="0.25">
      <c r="A7357" s="41">
        <v>0</v>
      </c>
      <c r="C7357" s="56"/>
      <c r="AC7357" s="56"/>
      <c r="AD7357" s="56"/>
      <c r="AE7357" s="56"/>
    </row>
    <row r="7358" spans="1:31" x14ac:dyDescent="0.25">
      <c r="A7358" s="41">
        <v>0</v>
      </c>
      <c r="C7358" s="56"/>
      <c r="AC7358" s="56"/>
      <c r="AD7358" s="56"/>
      <c r="AE7358" s="56"/>
    </row>
    <row r="7359" spans="1:31" x14ac:dyDescent="0.25">
      <c r="A7359" s="41">
        <v>0</v>
      </c>
      <c r="C7359" s="56"/>
      <c r="AC7359" s="56"/>
      <c r="AD7359" s="56"/>
      <c r="AE7359" s="56"/>
    </row>
    <row r="7360" spans="1:31" x14ac:dyDescent="0.25">
      <c r="A7360" s="41">
        <v>0</v>
      </c>
      <c r="C7360" s="56"/>
      <c r="AC7360" s="56"/>
      <c r="AD7360" s="56"/>
      <c r="AE7360" s="56"/>
    </row>
    <row r="7361" spans="1:31" x14ac:dyDescent="0.25">
      <c r="A7361" s="41">
        <v>0</v>
      </c>
      <c r="C7361" s="56"/>
      <c r="AC7361" s="56"/>
      <c r="AD7361" s="56"/>
      <c r="AE7361" s="56"/>
    </row>
    <row r="7362" spans="1:31" x14ac:dyDescent="0.25">
      <c r="A7362" s="41">
        <v>0</v>
      </c>
      <c r="C7362" s="56"/>
      <c r="AC7362" s="56"/>
      <c r="AD7362" s="56"/>
      <c r="AE7362" s="56"/>
    </row>
    <row r="7363" spans="1:31" x14ac:dyDescent="0.25">
      <c r="A7363" s="41">
        <v>0</v>
      </c>
      <c r="C7363" s="56"/>
      <c r="AC7363" s="56"/>
      <c r="AD7363" s="56"/>
      <c r="AE7363" s="56"/>
    </row>
    <row r="7364" spans="1:31" x14ac:dyDescent="0.25">
      <c r="A7364" s="41">
        <v>0</v>
      </c>
      <c r="C7364" s="56"/>
      <c r="AC7364" s="56"/>
      <c r="AD7364" s="56"/>
      <c r="AE7364" s="56"/>
    </row>
    <row r="7365" spans="1:31" x14ac:dyDescent="0.25">
      <c r="A7365" s="41">
        <v>0</v>
      </c>
      <c r="C7365" s="56"/>
      <c r="AC7365" s="56"/>
      <c r="AD7365" s="56"/>
      <c r="AE7365" s="56"/>
    </row>
    <row r="7366" spans="1:31" x14ac:dyDescent="0.25">
      <c r="A7366" s="41">
        <v>0</v>
      </c>
      <c r="C7366" s="56"/>
      <c r="AC7366" s="56"/>
      <c r="AD7366" s="56"/>
      <c r="AE7366" s="56"/>
    </row>
    <row r="7367" spans="1:31" x14ac:dyDescent="0.25">
      <c r="A7367" s="41">
        <v>0</v>
      </c>
      <c r="C7367" s="56"/>
      <c r="AC7367" s="56"/>
      <c r="AD7367" s="56"/>
      <c r="AE7367" s="56"/>
    </row>
    <row r="7368" spans="1:31" x14ac:dyDescent="0.25">
      <c r="A7368" s="41">
        <v>0</v>
      </c>
      <c r="C7368" s="56"/>
      <c r="AC7368" s="56"/>
      <c r="AD7368" s="56"/>
      <c r="AE7368" s="56"/>
    </row>
    <row r="7369" spans="1:31" x14ac:dyDescent="0.25">
      <c r="A7369" s="41">
        <v>0</v>
      </c>
      <c r="C7369" s="56"/>
      <c r="AC7369" s="56"/>
      <c r="AD7369" s="56"/>
      <c r="AE7369" s="56"/>
    </row>
    <row r="7370" spans="1:31" x14ac:dyDescent="0.25">
      <c r="A7370" s="41">
        <v>0</v>
      </c>
      <c r="C7370" s="56"/>
      <c r="AC7370" s="56"/>
      <c r="AD7370" s="56"/>
      <c r="AE7370" s="56"/>
    </row>
    <row r="7371" spans="1:31" x14ac:dyDescent="0.25">
      <c r="A7371" s="41">
        <v>0</v>
      </c>
      <c r="C7371" s="56"/>
      <c r="AC7371" s="56"/>
      <c r="AD7371" s="56"/>
      <c r="AE7371" s="56"/>
    </row>
    <row r="7372" spans="1:31" x14ac:dyDescent="0.25">
      <c r="A7372" s="41">
        <v>0</v>
      </c>
      <c r="C7372" s="56"/>
      <c r="AC7372" s="56"/>
      <c r="AD7372" s="56"/>
      <c r="AE7372" s="56"/>
    </row>
    <row r="7373" spans="1:31" x14ac:dyDescent="0.25">
      <c r="A7373" s="41">
        <v>0</v>
      </c>
      <c r="C7373" s="56"/>
      <c r="AC7373" s="56"/>
      <c r="AD7373" s="56"/>
      <c r="AE7373" s="56"/>
    </row>
    <row r="7374" spans="1:31" x14ac:dyDescent="0.25">
      <c r="A7374" s="41">
        <v>0</v>
      </c>
      <c r="C7374" s="56"/>
      <c r="AC7374" s="56"/>
      <c r="AD7374" s="56"/>
      <c r="AE7374" s="56"/>
    </row>
    <row r="7375" spans="1:31" x14ac:dyDescent="0.25">
      <c r="A7375" s="41">
        <v>0</v>
      </c>
      <c r="C7375" s="56"/>
      <c r="AC7375" s="56"/>
      <c r="AD7375" s="56"/>
      <c r="AE7375" s="56"/>
    </row>
    <row r="7376" spans="1:31" x14ac:dyDescent="0.25">
      <c r="A7376" s="41">
        <v>0</v>
      </c>
      <c r="C7376" s="56"/>
      <c r="AC7376" s="56"/>
      <c r="AD7376" s="56"/>
      <c r="AE7376" s="56"/>
    </row>
    <row r="7377" spans="1:31" x14ac:dyDescent="0.25">
      <c r="A7377" s="41">
        <v>0</v>
      </c>
      <c r="C7377" s="56"/>
      <c r="AC7377" s="56"/>
      <c r="AD7377" s="56"/>
      <c r="AE7377" s="56"/>
    </row>
    <row r="7378" spans="1:31" x14ac:dyDescent="0.25">
      <c r="A7378" s="41">
        <v>0</v>
      </c>
      <c r="C7378" s="56"/>
      <c r="AC7378" s="56"/>
      <c r="AD7378" s="56"/>
      <c r="AE7378" s="56"/>
    </row>
    <row r="7379" spans="1:31" x14ac:dyDescent="0.25">
      <c r="A7379" s="41">
        <v>0</v>
      </c>
      <c r="C7379" s="56"/>
      <c r="AC7379" s="56"/>
      <c r="AD7379" s="56"/>
      <c r="AE7379" s="56"/>
    </row>
    <row r="7380" spans="1:31" x14ac:dyDescent="0.25">
      <c r="A7380" s="41">
        <v>0</v>
      </c>
      <c r="C7380" s="56"/>
      <c r="AC7380" s="56"/>
      <c r="AD7380" s="56"/>
      <c r="AE7380" s="56"/>
    </row>
    <row r="7381" spans="1:31" x14ac:dyDescent="0.25">
      <c r="A7381" s="41">
        <v>0</v>
      </c>
      <c r="C7381" s="56"/>
      <c r="AC7381" s="56"/>
      <c r="AD7381" s="56"/>
      <c r="AE7381" s="56"/>
    </row>
    <row r="7382" spans="1:31" x14ac:dyDescent="0.25">
      <c r="A7382" s="41">
        <v>0</v>
      </c>
      <c r="C7382" s="56"/>
      <c r="AC7382" s="56"/>
      <c r="AD7382" s="56"/>
      <c r="AE7382" s="56"/>
    </row>
    <row r="7383" spans="1:31" x14ac:dyDescent="0.25">
      <c r="A7383" s="41">
        <v>0</v>
      </c>
      <c r="C7383" s="56"/>
      <c r="AC7383" s="56"/>
      <c r="AD7383" s="56"/>
      <c r="AE7383" s="56"/>
    </row>
    <row r="7384" spans="1:31" x14ac:dyDescent="0.25">
      <c r="A7384" s="41">
        <v>0</v>
      </c>
      <c r="C7384" s="56"/>
      <c r="AC7384" s="56"/>
      <c r="AD7384" s="56"/>
      <c r="AE7384" s="56"/>
    </row>
    <row r="7385" spans="1:31" x14ac:dyDescent="0.25">
      <c r="A7385" s="41">
        <v>0</v>
      </c>
      <c r="C7385" s="56"/>
      <c r="AC7385" s="56"/>
      <c r="AD7385" s="56"/>
      <c r="AE7385" s="56"/>
    </row>
    <row r="7386" spans="1:31" x14ac:dyDescent="0.25">
      <c r="A7386" s="41">
        <v>0</v>
      </c>
      <c r="C7386" s="56"/>
      <c r="AC7386" s="56"/>
      <c r="AD7386" s="56"/>
      <c r="AE7386" s="56"/>
    </row>
    <row r="7387" spans="1:31" x14ac:dyDescent="0.25">
      <c r="A7387" s="41">
        <v>0</v>
      </c>
      <c r="C7387" s="56"/>
      <c r="AC7387" s="56"/>
      <c r="AD7387" s="56"/>
      <c r="AE7387" s="56"/>
    </row>
    <row r="7388" spans="1:31" x14ac:dyDescent="0.25">
      <c r="A7388" s="41">
        <v>0</v>
      </c>
      <c r="C7388" s="56"/>
      <c r="AC7388" s="56"/>
      <c r="AD7388" s="56"/>
      <c r="AE7388" s="56"/>
    </row>
    <row r="7389" spans="1:31" x14ac:dyDescent="0.25">
      <c r="A7389" s="41">
        <v>0</v>
      </c>
      <c r="C7389" s="56"/>
      <c r="AC7389" s="56"/>
      <c r="AD7389" s="56"/>
      <c r="AE7389" s="56"/>
    </row>
    <row r="7390" spans="1:31" x14ac:dyDescent="0.25">
      <c r="A7390" s="41">
        <v>0</v>
      </c>
      <c r="C7390" s="56"/>
      <c r="AC7390" s="56"/>
      <c r="AD7390" s="56"/>
      <c r="AE7390" s="56"/>
    </row>
    <row r="7391" spans="1:31" x14ac:dyDescent="0.25">
      <c r="A7391" s="41">
        <v>0</v>
      </c>
      <c r="C7391" s="56"/>
      <c r="AC7391" s="56"/>
      <c r="AD7391" s="56"/>
      <c r="AE7391" s="56"/>
    </row>
    <row r="7392" spans="1:31" x14ac:dyDescent="0.25">
      <c r="A7392" s="41">
        <v>0</v>
      </c>
      <c r="C7392" s="56"/>
      <c r="AC7392" s="56"/>
      <c r="AD7392" s="56"/>
      <c r="AE7392" s="56"/>
    </row>
    <row r="7393" spans="1:31" x14ac:dyDescent="0.25">
      <c r="A7393" s="41">
        <v>0</v>
      </c>
      <c r="C7393" s="56"/>
      <c r="AC7393" s="56"/>
      <c r="AD7393" s="56"/>
      <c r="AE7393" s="56"/>
    </row>
    <row r="7394" spans="1:31" x14ac:dyDescent="0.25">
      <c r="A7394" s="41">
        <v>0</v>
      </c>
      <c r="C7394" s="56"/>
      <c r="AC7394" s="56"/>
      <c r="AD7394" s="56"/>
      <c r="AE7394" s="56"/>
    </row>
    <row r="7395" spans="1:31" x14ac:dyDescent="0.25">
      <c r="A7395" s="41">
        <v>0</v>
      </c>
      <c r="C7395" s="56"/>
      <c r="AC7395" s="56"/>
      <c r="AD7395" s="56"/>
      <c r="AE7395" s="56"/>
    </row>
    <row r="7396" spans="1:31" x14ac:dyDescent="0.25">
      <c r="A7396" s="41">
        <v>0</v>
      </c>
      <c r="C7396" s="56"/>
      <c r="AC7396" s="56"/>
      <c r="AD7396" s="56"/>
      <c r="AE7396" s="56"/>
    </row>
    <row r="7397" spans="1:31" x14ac:dyDescent="0.25">
      <c r="A7397" s="41">
        <v>0</v>
      </c>
      <c r="C7397" s="56"/>
      <c r="AC7397" s="56"/>
      <c r="AD7397" s="56"/>
      <c r="AE7397" s="56"/>
    </row>
    <row r="7398" spans="1:31" x14ac:dyDescent="0.25">
      <c r="A7398" s="41">
        <v>0</v>
      </c>
      <c r="C7398" s="56"/>
      <c r="AC7398" s="56"/>
      <c r="AD7398" s="56"/>
      <c r="AE7398" s="56"/>
    </row>
    <row r="7399" spans="1:31" x14ac:dyDescent="0.25">
      <c r="A7399" s="41">
        <v>0</v>
      </c>
      <c r="C7399" s="56"/>
      <c r="AC7399" s="56"/>
      <c r="AD7399" s="56"/>
      <c r="AE7399" s="56"/>
    </row>
    <row r="7400" spans="1:31" x14ac:dyDescent="0.25">
      <c r="A7400" s="41">
        <v>0</v>
      </c>
      <c r="C7400" s="56"/>
      <c r="AC7400" s="56"/>
      <c r="AD7400" s="56"/>
      <c r="AE7400" s="56"/>
    </row>
    <row r="7401" spans="1:31" x14ac:dyDescent="0.25">
      <c r="A7401" s="41">
        <v>0</v>
      </c>
      <c r="C7401" s="56"/>
      <c r="AC7401" s="56"/>
      <c r="AD7401" s="56"/>
      <c r="AE7401" s="56"/>
    </row>
    <row r="7402" spans="1:31" x14ac:dyDescent="0.25">
      <c r="A7402" s="41">
        <v>0</v>
      </c>
      <c r="C7402" s="56"/>
      <c r="AC7402" s="56"/>
      <c r="AD7402" s="56"/>
      <c r="AE7402" s="56"/>
    </row>
    <row r="7403" spans="1:31" x14ac:dyDescent="0.25">
      <c r="A7403" s="41">
        <v>0</v>
      </c>
      <c r="C7403" s="56"/>
      <c r="AC7403" s="56"/>
      <c r="AD7403" s="56"/>
      <c r="AE7403" s="56"/>
    </row>
    <row r="7404" spans="1:31" x14ac:dyDescent="0.25">
      <c r="A7404" s="41">
        <v>0</v>
      </c>
      <c r="C7404" s="56"/>
      <c r="AC7404" s="56"/>
      <c r="AD7404" s="56"/>
      <c r="AE7404" s="56"/>
    </row>
    <row r="7405" spans="1:31" x14ac:dyDescent="0.25">
      <c r="A7405" s="41">
        <v>0</v>
      </c>
      <c r="C7405" s="56"/>
      <c r="AC7405" s="56"/>
      <c r="AD7405" s="56"/>
      <c r="AE7405" s="56"/>
    </row>
    <row r="7406" spans="1:31" x14ac:dyDescent="0.25">
      <c r="A7406" s="41">
        <v>0</v>
      </c>
      <c r="C7406" s="56"/>
      <c r="AC7406" s="56"/>
      <c r="AD7406" s="56"/>
      <c r="AE7406" s="56"/>
    </row>
    <row r="7407" spans="1:31" x14ac:dyDescent="0.25">
      <c r="A7407" s="41">
        <v>0</v>
      </c>
      <c r="C7407" s="56"/>
      <c r="AC7407" s="56"/>
      <c r="AD7407" s="56"/>
      <c r="AE7407" s="56"/>
    </row>
    <row r="7408" spans="1:31" x14ac:dyDescent="0.25">
      <c r="A7408" s="41">
        <v>0</v>
      </c>
      <c r="C7408" s="56"/>
      <c r="AC7408" s="56"/>
      <c r="AD7408" s="56"/>
      <c r="AE7408" s="56"/>
    </row>
    <row r="7409" spans="1:31" x14ac:dyDescent="0.25">
      <c r="A7409" s="41">
        <v>0</v>
      </c>
      <c r="C7409" s="56"/>
      <c r="AC7409" s="56"/>
      <c r="AD7409" s="56"/>
      <c r="AE7409" s="56"/>
    </row>
    <row r="7410" spans="1:31" x14ac:dyDescent="0.25">
      <c r="A7410" s="41">
        <v>0</v>
      </c>
      <c r="C7410" s="56"/>
      <c r="AC7410" s="56"/>
      <c r="AD7410" s="56"/>
      <c r="AE7410" s="56"/>
    </row>
    <row r="7411" spans="1:31" x14ac:dyDescent="0.25">
      <c r="A7411" s="41">
        <v>0</v>
      </c>
      <c r="C7411" s="56"/>
      <c r="AC7411" s="56"/>
      <c r="AD7411" s="56"/>
      <c r="AE7411" s="56"/>
    </row>
    <row r="7412" spans="1:31" x14ac:dyDescent="0.25">
      <c r="A7412" s="41">
        <v>0</v>
      </c>
      <c r="C7412" s="56"/>
      <c r="AC7412" s="56"/>
      <c r="AD7412" s="56"/>
      <c r="AE7412" s="56"/>
    </row>
    <row r="7413" spans="1:31" x14ac:dyDescent="0.25">
      <c r="A7413" s="41">
        <v>0</v>
      </c>
      <c r="C7413" s="56"/>
      <c r="AC7413" s="56"/>
      <c r="AD7413" s="56"/>
      <c r="AE7413" s="56"/>
    </row>
    <row r="7414" spans="1:31" x14ac:dyDescent="0.25">
      <c r="A7414" s="41">
        <v>0</v>
      </c>
      <c r="C7414" s="56"/>
      <c r="AC7414" s="56"/>
      <c r="AD7414" s="56"/>
      <c r="AE7414" s="56"/>
    </row>
    <row r="7415" spans="1:31" x14ac:dyDescent="0.25">
      <c r="A7415" s="41">
        <v>0</v>
      </c>
      <c r="C7415" s="56"/>
      <c r="AC7415" s="56"/>
      <c r="AD7415" s="56"/>
      <c r="AE7415" s="56"/>
    </row>
    <row r="7416" spans="1:31" x14ac:dyDescent="0.25">
      <c r="A7416" s="41">
        <v>0</v>
      </c>
      <c r="C7416" s="56"/>
      <c r="AC7416" s="56"/>
      <c r="AD7416" s="56"/>
      <c r="AE7416" s="56"/>
    </row>
    <row r="7417" spans="1:31" x14ac:dyDescent="0.25">
      <c r="A7417" s="41">
        <v>0</v>
      </c>
      <c r="C7417" s="56"/>
      <c r="AC7417" s="56"/>
      <c r="AD7417" s="56"/>
      <c r="AE7417" s="56"/>
    </row>
    <row r="7418" spans="1:31" x14ac:dyDescent="0.25">
      <c r="A7418" s="41">
        <v>0</v>
      </c>
      <c r="C7418" s="56"/>
      <c r="AC7418" s="56"/>
      <c r="AD7418" s="56"/>
      <c r="AE7418" s="56"/>
    </row>
    <row r="7419" spans="1:31" x14ac:dyDescent="0.25">
      <c r="A7419" s="41">
        <v>0</v>
      </c>
      <c r="C7419" s="56"/>
      <c r="AC7419" s="56"/>
      <c r="AD7419" s="56"/>
      <c r="AE7419" s="56"/>
    </row>
    <row r="7420" spans="1:31" x14ac:dyDescent="0.25">
      <c r="A7420" s="41">
        <v>309137</v>
      </c>
      <c r="C7420" s="56"/>
      <c r="AC7420" s="56"/>
      <c r="AD7420" s="56"/>
      <c r="AE7420" s="56"/>
    </row>
    <row r="7421" spans="1:31" x14ac:dyDescent="0.25">
      <c r="A7421" s="41">
        <v>0</v>
      </c>
      <c r="C7421" s="56"/>
      <c r="AC7421" s="56"/>
      <c r="AD7421" s="56"/>
      <c r="AE7421" s="56"/>
    </row>
    <row r="7422" spans="1:31" x14ac:dyDescent="0.25">
      <c r="A7422" s="41">
        <v>0</v>
      </c>
      <c r="C7422" s="56"/>
      <c r="AC7422" s="56"/>
      <c r="AD7422" s="56"/>
      <c r="AE7422" s="56"/>
    </row>
    <row r="7423" spans="1:31" x14ac:dyDescent="0.25">
      <c r="A7423" s="41">
        <v>0</v>
      </c>
      <c r="C7423" s="56"/>
      <c r="AC7423" s="56"/>
      <c r="AD7423" s="56"/>
      <c r="AE7423" s="56"/>
    </row>
    <row r="7424" spans="1:31" x14ac:dyDescent="0.25">
      <c r="A7424" s="41">
        <v>0</v>
      </c>
      <c r="C7424" s="56"/>
      <c r="AC7424" s="56"/>
      <c r="AD7424" s="56"/>
      <c r="AE7424" s="56"/>
    </row>
    <row r="7425" spans="1:31" x14ac:dyDescent="0.25">
      <c r="A7425" s="41">
        <v>0</v>
      </c>
      <c r="C7425" s="56"/>
      <c r="AC7425" s="56"/>
      <c r="AD7425" s="56"/>
      <c r="AE7425" s="56"/>
    </row>
    <row r="7426" spans="1:31" x14ac:dyDescent="0.25">
      <c r="A7426" s="41">
        <v>0</v>
      </c>
      <c r="C7426" s="56"/>
      <c r="AC7426" s="56"/>
      <c r="AD7426" s="56"/>
      <c r="AE7426" s="56"/>
    </row>
    <row r="7427" spans="1:31" x14ac:dyDescent="0.25">
      <c r="A7427" s="41">
        <v>0</v>
      </c>
      <c r="C7427" s="56"/>
      <c r="AC7427" s="56"/>
      <c r="AD7427" s="56"/>
      <c r="AE7427" s="56"/>
    </row>
    <row r="7428" spans="1:31" x14ac:dyDescent="0.25">
      <c r="A7428" s="41">
        <v>0</v>
      </c>
      <c r="C7428" s="56"/>
      <c r="AC7428" s="56"/>
      <c r="AD7428" s="56"/>
      <c r="AE7428" s="56"/>
    </row>
    <row r="7429" spans="1:31" x14ac:dyDescent="0.25">
      <c r="A7429" s="41">
        <v>0</v>
      </c>
      <c r="C7429" s="56"/>
      <c r="AC7429" s="56"/>
      <c r="AD7429" s="56"/>
      <c r="AE7429" s="56"/>
    </row>
    <row r="7430" spans="1:31" x14ac:dyDescent="0.25">
      <c r="A7430" s="41">
        <v>0</v>
      </c>
      <c r="C7430" s="56"/>
      <c r="AC7430" s="56"/>
      <c r="AD7430" s="56"/>
      <c r="AE7430" s="56"/>
    </row>
    <row r="7431" spans="1:31" x14ac:dyDescent="0.25">
      <c r="A7431" s="41">
        <v>0</v>
      </c>
      <c r="C7431" s="56"/>
      <c r="AC7431" s="56"/>
      <c r="AD7431" s="56"/>
      <c r="AE7431" s="56"/>
    </row>
    <row r="7432" spans="1:31" x14ac:dyDescent="0.25">
      <c r="A7432" s="41">
        <v>0</v>
      </c>
      <c r="C7432" s="56"/>
      <c r="AC7432" s="56"/>
      <c r="AD7432" s="56"/>
      <c r="AE7432" s="56"/>
    </row>
    <row r="7433" spans="1:31" x14ac:dyDescent="0.25">
      <c r="A7433" s="41">
        <v>0</v>
      </c>
      <c r="C7433" s="56"/>
      <c r="AC7433" s="56"/>
      <c r="AD7433" s="56"/>
      <c r="AE7433" s="56"/>
    </row>
    <row r="7434" spans="1:31" x14ac:dyDescent="0.25">
      <c r="A7434" s="41">
        <v>0</v>
      </c>
      <c r="C7434" s="56"/>
      <c r="AC7434" s="56"/>
      <c r="AD7434" s="56"/>
      <c r="AE7434" s="56"/>
    </row>
    <row r="7435" spans="1:31" x14ac:dyDescent="0.25">
      <c r="A7435" s="41">
        <v>0</v>
      </c>
      <c r="C7435" s="56"/>
      <c r="AC7435" s="56"/>
      <c r="AD7435" s="56"/>
      <c r="AE7435" s="56"/>
    </row>
    <row r="7436" spans="1:31" x14ac:dyDescent="0.25">
      <c r="A7436" s="41">
        <v>0</v>
      </c>
      <c r="C7436" s="56"/>
      <c r="AC7436" s="56"/>
      <c r="AD7436" s="56"/>
      <c r="AE7436" s="56"/>
    </row>
    <row r="7437" spans="1:31" x14ac:dyDescent="0.25">
      <c r="A7437" s="41">
        <v>0</v>
      </c>
      <c r="C7437" s="56"/>
      <c r="AC7437" s="56"/>
      <c r="AD7437" s="56"/>
      <c r="AE7437" s="56"/>
    </row>
    <row r="7438" spans="1:31" x14ac:dyDescent="0.25">
      <c r="A7438" s="41">
        <v>5512</v>
      </c>
      <c r="C7438" s="56"/>
      <c r="AC7438" s="56"/>
      <c r="AD7438" s="56"/>
      <c r="AE7438" s="56"/>
    </row>
    <row r="7439" spans="1:31" x14ac:dyDescent="0.25">
      <c r="A7439" s="41">
        <v>0</v>
      </c>
      <c r="C7439" s="56"/>
      <c r="AC7439" s="56"/>
      <c r="AD7439" s="56"/>
      <c r="AE7439" s="56"/>
    </row>
    <row r="7440" spans="1:31" x14ac:dyDescent="0.25">
      <c r="A7440" s="41">
        <v>0</v>
      </c>
      <c r="C7440" s="56"/>
      <c r="AC7440" s="56"/>
      <c r="AD7440" s="56"/>
      <c r="AE7440" s="56"/>
    </row>
    <row r="7441" spans="1:31" x14ac:dyDescent="0.25">
      <c r="A7441" s="41">
        <v>0</v>
      </c>
      <c r="C7441" s="56"/>
      <c r="AC7441" s="56"/>
      <c r="AD7441" s="56"/>
      <c r="AE7441" s="56"/>
    </row>
    <row r="7442" spans="1:31" x14ac:dyDescent="0.25">
      <c r="A7442" s="41">
        <v>0</v>
      </c>
      <c r="C7442" s="56"/>
      <c r="AC7442" s="56"/>
      <c r="AD7442" s="56"/>
      <c r="AE7442" s="56"/>
    </row>
    <row r="7443" spans="1:31" x14ac:dyDescent="0.25">
      <c r="A7443" s="41">
        <v>0</v>
      </c>
      <c r="C7443" s="56"/>
      <c r="AC7443" s="56"/>
      <c r="AD7443" s="56"/>
      <c r="AE7443" s="56"/>
    </row>
    <row r="7444" spans="1:31" x14ac:dyDescent="0.25">
      <c r="A7444" s="41">
        <v>0</v>
      </c>
      <c r="C7444" s="56"/>
      <c r="AC7444" s="56"/>
      <c r="AD7444" s="56"/>
      <c r="AE7444" s="56"/>
    </row>
    <row r="7445" spans="1:31" x14ac:dyDescent="0.25">
      <c r="A7445" s="41">
        <v>0</v>
      </c>
      <c r="C7445" s="56"/>
      <c r="AC7445" s="56"/>
      <c r="AD7445" s="56"/>
      <c r="AE7445" s="56"/>
    </row>
    <row r="7446" spans="1:31" x14ac:dyDescent="0.25">
      <c r="A7446" s="41">
        <v>0</v>
      </c>
      <c r="C7446" s="56"/>
      <c r="AC7446" s="56"/>
      <c r="AD7446" s="56"/>
      <c r="AE7446" s="56"/>
    </row>
    <row r="7447" spans="1:31" x14ac:dyDescent="0.25">
      <c r="A7447" s="41">
        <v>0</v>
      </c>
      <c r="C7447" s="56"/>
      <c r="AC7447" s="56"/>
      <c r="AD7447" s="56"/>
      <c r="AE7447" s="56"/>
    </row>
    <row r="7448" spans="1:31" x14ac:dyDescent="0.25">
      <c r="A7448" s="41">
        <v>0</v>
      </c>
      <c r="C7448" s="56"/>
      <c r="AC7448" s="56"/>
      <c r="AD7448" s="56"/>
      <c r="AE7448" s="56"/>
    </row>
    <row r="7449" spans="1:31" x14ac:dyDescent="0.25">
      <c r="A7449" s="41">
        <v>0</v>
      </c>
      <c r="C7449" s="56"/>
      <c r="AC7449" s="56"/>
      <c r="AD7449" s="56"/>
      <c r="AE7449" s="56"/>
    </row>
    <row r="7450" spans="1:31" x14ac:dyDescent="0.25">
      <c r="A7450" s="41">
        <v>0</v>
      </c>
      <c r="C7450" s="56"/>
      <c r="AC7450" s="56"/>
      <c r="AD7450" s="56"/>
      <c r="AE7450" s="56"/>
    </row>
    <row r="7451" spans="1:31" x14ac:dyDescent="0.25">
      <c r="A7451" s="41">
        <v>0</v>
      </c>
      <c r="C7451" s="56"/>
      <c r="AC7451" s="56"/>
      <c r="AD7451" s="56"/>
      <c r="AE7451" s="56"/>
    </row>
    <row r="7452" spans="1:31" x14ac:dyDescent="0.25">
      <c r="A7452" s="41">
        <v>0</v>
      </c>
      <c r="C7452" s="56"/>
      <c r="AC7452" s="56"/>
      <c r="AD7452" s="56"/>
      <c r="AE7452" s="56"/>
    </row>
    <row r="7453" spans="1:31" x14ac:dyDescent="0.25">
      <c r="A7453" s="41">
        <v>0</v>
      </c>
      <c r="C7453" s="56"/>
      <c r="AC7453" s="56"/>
      <c r="AD7453" s="56"/>
      <c r="AE7453" s="56"/>
    </row>
    <row r="7454" spans="1:31" x14ac:dyDescent="0.25">
      <c r="A7454" s="41">
        <v>0</v>
      </c>
      <c r="C7454" s="56"/>
      <c r="AC7454" s="56"/>
      <c r="AD7454" s="56"/>
      <c r="AE7454" s="56"/>
    </row>
    <row r="7455" spans="1:31" x14ac:dyDescent="0.25">
      <c r="A7455" s="41">
        <v>0</v>
      </c>
      <c r="C7455" s="56"/>
      <c r="AC7455" s="56"/>
      <c r="AD7455" s="56"/>
      <c r="AE7455" s="56"/>
    </row>
    <row r="7456" spans="1:31" x14ac:dyDescent="0.25">
      <c r="A7456" s="41">
        <v>0</v>
      </c>
      <c r="C7456" s="56"/>
      <c r="AC7456" s="56"/>
      <c r="AD7456" s="56"/>
      <c r="AE7456" s="56"/>
    </row>
    <row r="7457" spans="1:31" x14ac:dyDescent="0.25">
      <c r="A7457" s="41">
        <v>0</v>
      </c>
      <c r="C7457" s="56"/>
      <c r="AC7457" s="56"/>
      <c r="AD7457" s="56"/>
      <c r="AE7457" s="56"/>
    </row>
    <row r="7458" spans="1:31" x14ac:dyDescent="0.25">
      <c r="A7458" s="41">
        <v>0</v>
      </c>
      <c r="C7458" s="56"/>
      <c r="AC7458" s="56"/>
      <c r="AD7458" s="56"/>
      <c r="AE7458" s="56"/>
    </row>
    <row r="7459" spans="1:31" x14ac:dyDescent="0.25">
      <c r="A7459" s="41">
        <v>0</v>
      </c>
      <c r="C7459" s="56"/>
      <c r="AC7459" s="56"/>
      <c r="AD7459" s="56"/>
      <c r="AE7459" s="56"/>
    </row>
    <row r="7460" spans="1:31" x14ac:dyDescent="0.25">
      <c r="A7460" s="41">
        <v>0</v>
      </c>
      <c r="C7460" s="56"/>
      <c r="AC7460" s="56"/>
      <c r="AD7460" s="56"/>
      <c r="AE7460" s="56"/>
    </row>
    <row r="7461" spans="1:31" x14ac:dyDescent="0.25">
      <c r="A7461" s="41">
        <v>0</v>
      </c>
      <c r="C7461" s="56"/>
      <c r="AC7461" s="56"/>
      <c r="AD7461" s="56"/>
      <c r="AE7461" s="56"/>
    </row>
    <row r="7462" spans="1:31" x14ac:dyDescent="0.25">
      <c r="A7462" s="41">
        <v>0</v>
      </c>
      <c r="C7462" s="56"/>
      <c r="AC7462" s="56"/>
      <c r="AD7462" s="56"/>
      <c r="AE7462" s="56"/>
    </row>
    <row r="7463" spans="1:31" x14ac:dyDescent="0.25">
      <c r="A7463" s="41">
        <v>0</v>
      </c>
      <c r="C7463" s="56"/>
      <c r="AC7463" s="56"/>
      <c r="AD7463" s="56"/>
      <c r="AE7463" s="56"/>
    </row>
    <row r="7464" spans="1:31" x14ac:dyDescent="0.25">
      <c r="A7464" s="41">
        <v>0</v>
      </c>
      <c r="C7464" s="56"/>
      <c r="AC7464" s="56"/>
      <c r="AD7464" s="56"/>
      <c r="AE7464" s="56"/>
    </row>
    <row r="7465" spans="1:31" x14ac:dyDescent="0.25">
      <c r="A7465" s="41">
        <v>0</v>
      </c>
      <c r="C7465" s="56"/>
      <c r="AC7465" s="56"/>
      <c r="AD7465" s="56"/>
      <c r="AE7465" s="56"/>
    </row>
    <row r="7466" spans="1:31" x14ac:dyDescent="0.25">
      <c r="A7466" s="41">
        <v>0</v>
      </c>
      <c r="C7466" s="56"/>
      <c r="AC7466" s="56"/>
      <c r="AD7466" s="56"/>
      <c r="AE7466" s="56"/>
    </row>
    <row r="7467" spans="1:31" x14ac:dyDescent="0.25">
      <c r="A7467" s="41">
        <v>0</v>
      </c>
      <c r="C7467" s="56"/>
      <c r="AC7467" s="56"/>
      <c r="AD7467" s="56"/>
      <c r="AE7467" s="56"/>
    </row>
    <row r="7468" spans="1:31" x14ac:dyDescent="0.25">
      <c r="A7468" s="41">
        <v>0</v>
      </c>
      <c r="C7468" s="56"/>
      <c r="AC7468" s="56"/>
      <c r="AD7468" s="56"/>
      <c r="AE7468" s="56"/>
    </row>
    <row r="7469" spans="1:31" x14ac:dyDescent="0.25">
      <c r="A7469" s="41">
        <v>0</v>
      </c>
      <c r="C7469" s="56"/>
      <c r="AC7469" s="56"/>
      <c r="AD7469" s="56"/>
      <c r="AE7469" s="56"/>
    </row>
    <row r="7470" spans="1:31" x14ac:dyDescent="0.25">
      <c r="A7470" s="41">
        <v>0</v>
      </c>
      <c r="C7470" s="56"/>
      <c r="AC7470" s="56"/>
      <c r="AD7470" s="56"/>
      <c r="AE7470" s="56"/>
    </row>
    <row r="7471" spans="1:31" x14ac:dyDescent="0.25">
      <c r="A7471" s="41">
        <v>0</v>
      </c>
      <c r="C7471" s="56"/>
      <c r="AC7471" s="56"/>
      <c r="AD7471" s="56"/>
      <c r="AE7471" s="56"/>
    </row>
    <row r="7472" spans="1:31" x14ac:dyDescent="0.25">
      <c r="A7472" s="41">
        <v>0</v>
      </c>
      <c r="C7472" s="56"/>
      <c r="AC7472" s="56"/>
      <c r="AD7472" s="56"/>
      <c r="AE7472" s="56"/>
    </row>
    <row r="7473" spans="1:31" x14ac:dyDescent="0.25">
      <c r="A7473" s="41">
        <v>0</v>
      </c>
      <c r="C7473" s="56"/>
      <c r="AC7473" s="56"/>
      <c r="AD7473" s="56"/>
      <c r="AE7473" s="56"/>
    </row>
    <row r="7474" spans="1:31" x14ac:dyDescent="0.25">
      <c r="A7474" s="41">
        <v>0</v>
      </c>
      <c r="C7474" s="56"/>
      <c r="AC7474" s="56"/>
      <c r="AD7474" s="56"/>
      <c r="AE7474" s="56"/>
    </row>
    <row r="7475" spans="1:31" x14ac:dyDescent="0.25">
      <c r="A7475" s="41">
        <v>0</v>
      </c>
      <c r="C7475" s="56"/>
      <c r="AC7475" s="56"/>
      <c r="AD7475" s="56"/>
      <c r="AE7475" s="56"/>
    </row>
    <row r="7476" spans="1:31" x14ac:dyDescent="0.25">
      <c r="A7476" s="41">
        <v>0</v>
      </c>
      <c r="C7476" s="56"/>
      <c r="AC7476" s="56"/>
      <c r="AD7476" s="56"/>
      <c r="AE7476" s="56"/>
    </row>
    <row r="7477" spans="1:31" x14ac:dyDescent="0.25">
      <c r="A7477" s="41">
        <v>0</v>
      </c>
      <c r="C7477" s="56"/>
      <c r="AC7477" s="56"/>
      <c r="AD7477" s="56"/>
      <c r="AE7477" s="56"/>
    </row>
    <row r="7478" spans="1:31" x14ac:dyDescent="0.25">
      <c r="A7478" s="41">
        <v>0</v>
      </c>
      <c r="C7478" s="56"/>
      <c r="AC7478" s="56"/>
      <c r="AD7478" s="56"/>
      <c r="AE7478" s="56"/>
    </row>
    <row r="7479" spans="1:31" x14ac:dyDescent="0.25">
      <c r="A7479" s="41">
        <v>0</v>
      </c>
      <c r="C7479" s="56"/>
      <c r="AC7479" s="56"/>
      <c r="AD7479" s="56"/>
      <c r="AE7479" s="56"/>
    </row>
    <row r="7480" spans="1:31" x14ac:dyDescent="0.25">
      <c r="A7480" s="41">
        <v>0</v>
      </c>
      <c r="C7480" s="56"/>
      <c r="AC7480" s="56"/>
      <c r="AD7480" s="56"/>
      <c r="AE7480" s="56"/>
    </row>
    <row r="7481" spans="1:31" x14ac:dyDescent="0.25">
      <c r="A7481" s="41">
        <v>0</v>
      </c>
      <c r="C7481" s="56"/>
      <c r="AC7481" s="56"/>
      <c r="AD7481" s="56"/>
      <c r="AE7481" s="56"/>
    </row>
    <row r="7482" spans="1:31" x14ac:dyDescent="0.25">
      <c r="A7482" s="41">
        <v>0</v>
      </c>
      <c r="C7482" s="56"/>
      <c r="AC7482" s="56"/>
      <c r="AD7482" s="56"/>
      <c r="AE7482" s="56"/>
    </row>
    <row r="7483" spans="1:31" x14ac:dyDescent="0.25">
      <c r="A7483" s="41">
        <v>0</v>
      </c>
      <c r="C7483" s="56"/>
      <c r="AC7483" s="56"/>
      <c r="AD7483" s="56"/>
      <c r="AE7483" s="56"/>
    </row>
    <row r="7484" spans="1:31" x14ac:dyDescent="0.25">
      <c r="A7484" s="41">
        <v>0</v>
      </c>
      <c r="C7484" s="56"/>
      <c r="AC7484" s="56"/>
      <c r="AD7484" s="56"/>
      <c r="AE7484" s="56"/>
    </row>
    <row r="7485" spans="1:31" x14ac:dyDescent="0.25">
      <c r="A7485" s="41">
        <v>0</v>
      </c>
      <c r="C7485" s="56"/>
      <c r="AC7485" s="56"/>
      <c r="AD7485" s="56"/>
      <c r="AE7485" s="56"/>
    </row>
    <row r="7486" spans="1:31" x14ac:dyDescent="0.25">
      <c r="A7486" s="41">
        <v>0</v>
      </c>
      <c r="C7486" s="56"/>
      <c r="AC7486" s="56"/>
      <c r="AD7486" s="56"/>
      <c r="AE7486" s="56"/>
    </row>
    <row r="7487" spans="1:31" x14ac:dyDescent="0.25">
      <c r="A7487" s="41">
        <v>0</v>
      </c>
      <c r="C7487" s="56"/>
      <c r="AC7487" s="56"/>
      <c r="AD7487" s="56"/>
      <c r="AE7487" s="56"/>
    </row>
    <row r="7488" spans="1:31" x14ac:dyDescent="0.25">
      <c r="A7488" s="41">
        <v>0</v>
      </c>
      <c r="C7488" s="56"/>
      <c r="AC7488" s="56"/>
      <c r="AD7488" s="56"/>
      <c r="AE7488" s="56"/>
    </row>
    <row r="7489" spans="1:31" x14ac:dyDescent="0.25">
      <c r="A7489" s="41">
        <v>0</v>
      </c>
      <c r="C7489" s="56"/>
      <c r="AC7489" s="56"/>
      <c r="AD7489" s="56"/>
      <c r="AE7489" s="56"/>
    </row>
    <row r="7490" spans="1:31" x14ac:dyDescent="0.25">
      <c r="A7490" s="41">
        <v>0</v>
      </c>
      <c r="C7490" s="56"/>
      <c r="AC7490" s="56"/>
      <c r="AD7490" s="56"/>
      <c r="AE7490" s="56"/>
    </row>
    <row r="7491" spans="1:31" x14ac:dyDescent="0.25">
      <c r="A7491" s="41">
        <v>0</v>
      </c>
      <c r="C7491" s="56"/>
      <c r="AC7491" s="56"/>
      <c r="AD7491" s="56"/>
      <c r="AE7491" s="56"/>
    </row>
    <row r="7492" spans="1:31" x14ac:dyDescent="0.25">
      <c r="A7492" s="41">
        <v>0</v>
      </c>
      <c r="C7492" s="56"/>
      <c r="AC7492" s="56"/>
      <c r="AD7492" s="56"/>
      <c r="AE7492" s="56"/>
    </row>
    <row r="7493" spans="1:31" x14ac:dyDescent="0.25">
      <c r="A7493" s="41">
        <v>0</v>
      </c>
      <c r="C7493" s="56"/>
      <c r="AC7493" s="56"/>
      <c r="AD7493" s="56"/>
      <c r="AE7493" s="56"/>
    </row>
    <row r="7494" spans="1:31" x14ac:dyDescent="0.25">
      <c r="A7494" s="41">
        <v>0</v>
      </c>
      <c r="C7494" s="56"/>
      <c r="AC7494" s="56"/>
      <c r="AD7494" s="56"/>
      <c r="AE7494" s="56"/>
    </row>
    <row r="7495" spans="1:31" x14ac:dyDescent="0.25">
      <c r="A7495" s="41">
        <v>0</v>
      </c>
      <c r="C7495" s="56"/>
      <c r="AC7495" s="56"/>
      <c r="AD7495" s="56"/>
      <c r="AE7495" s="56"/>
    </row>
    <row r="7496" spans="1:31" x14ac:dyDescent="0.25">
      <c r="A7496" s="41">
        <v>0</v>
      </c>
      <c r="C7496" s="56"/>
      <c r="AC7496" s="56"/>
      <c r="AD7496" s="56"/>
      <c r="AE7496" s="56"/>
    </row>
    <row r="7497" spans="1:31" x14ac:dyDescent="0.25">
      <c r="A7497" s="41">
        <v>0</v>
      </c>
      <c r="C7497" s="56"/>
      <c r="AC7497" s="56"/>
      <c r="AD7497" s="56"/>
      <c r="AE7497" s="56"/>
    </row>
    <row r="7498" spans="1:31" x14ac:dyDescent="0.25">
      <c r="A7498" s="41">
        <v>0</v>
      </c>
      <c r="C7498" s="56"/>
      <c r="AC7498" s="56"/>
      <c r="AD7498" s="56"/>
      <c r="AE7498" s="56"/>
    </row>
    <row r="7499" spans="1:31" x14ac:dyDescent="0.25">
      <c r="A7499" s="41">
        <v>0</v>
      </c>
      <c r="C7499" s="56"/>
      <c r="AC7499" s="56"/>
      <c r="AD7499" s="56"/>
      <c r="AE7499" s="56"/>
    </row>
    <row r="7500" spans="1:31" x14ac:dyDescent="0.25">
      <c r="A7500" s="41">
        <v>0</v>
      </c>
      <c r="C7500" s="56"/>
      <c r="AC7500" s="56"/>
      <c r="AD7500" s="56"/>
      <c r="AE7500" s="56"/>
    </row>
    <row r="7501" spans="1:31" x14ac:dyDescent="0.25">
      <c r="A7501" s="41">
        <v>0</v>
      </c>
      <c r="C7501" s="56"/>
      <c r="AC7501" s="56"/>
      <c r="AD7501" s="56"/>
      <c r="AE7501" s="56"/>
    </row>
    <row r="7502" spans="1:31" x14ac:dyDescent="0.25">
      <c r="A7502" s="41">
        <v>0</v>
      </c>
      <c r="C7502" s="56"/>
      <c r="AC7502" s="56"/>
      <c r="AD7502" s="56"/>
      <c r="AE7502" s="56"/>
    </row>
    <row r="7503" spans="1:31" x14ac:dyDescent="0.25">
      <c r="A7503" s="41">
        <v>0</v>
      </c>
      <c r="C7503" s="56"/>
      <c r="AC7503" s="56"/>
      <c r="AD7503" s="56"/>
      <c r="AE7503" s="56"/>
    </row>
    <row r="7504" spans="1:31" x14ac:dyDescent="0.25">
      <c r="A7504" s="41">
        <v>0</v>
      </c>
      <c r="C7504" s="56"/>
      <c r="AC7504" s="56"/>
      <c r="AD7504" s="56"/>
      <c r="AE7504" s="56"/>
    </row>
    <row r="7505" spans="1:31" x14ac:dyDescent="0.25">
      <c r="A7505" s="41">
        <v>0</v>
      </c>
      <c r="C7505" s="56"/>
      <c r="AC7505" s="56"/>
      <c r="AD7505" s="56"/>
      <c r="AE7505" s="56"/>
    </row>
    <row r="7506" spans="1:31" x14ac:dyDescent="0.25">
      <c r="A7506" s="41">
        <v>0</v>
      </c>
      <c r="C7506" s="56"/>
      <c r="AC7506" s="56"/>
      <c r="AD7506" s="56"/>
      <c r="AE7506" s="56"/>
    </row>
    <row r="7507" spans="1:31" x14ac:dyDescent="0.25">
      <c r="A7507" s="41">
        <v>0</v>
      </c>
      <c r="C7507" s="56"/>
      <c r="AC7507" s="56"/>
      <c r="AD7507" s="56"/>
      <c r="AE7507" s="56"/>
    </row>
    <row r="7508" spans="1:31" x14ac:dyDescent="0.25">
      <c r="A7508" s="41">
        <v>0</v>
      </c>
      <c r="C7508" s="56"/>
      <c r="AC7508" s="56"/>
      <c r="AD7508" s="56"/>
      <c r="AE7508" s="56"/>
    </row>
    <row r="7509" spans="1:31" x14ac:dyDescent="0.25">
      <c r="A7509" s="41">
        <v>0</v>
      </c>
      <c r="C7509" s="56"/>
      <c r="AC7509" s="56"/>
      <c r="AD7509" s="56"/>
      <c r="AE7509" s="56"/>
    </row>
    <row r="7510" spans="1:31" x14ac:dyDescent="0.25">
      <c r="A7510" s="41">
        <v>0</v>
      </c>
      <c r="C7510" s="56"/>
      <c r="AC7510" s="56"/>
      <c r="AD7510" s="56"/>
      <c r="AE7510" s="56"/>
    </row>
    <row r="7511" spans="1:31" x14ac:dyDescent="0.25">
      <c r="A7511" s="41">
        <v>0</v>
      </c>
      <c r="C7511" s="56"/>
      <c r="AC7511" s="56"/>
      <c r="AD7511" s="56"/>
      <c r="AE7511" s="56"/>
    </row>
    <row r="7512" spans="1:31" x14ac:dyDescent="0.25">
      <c r="A7512" s="41">
        <v>0</v>
      </c>
      <c r="C7512" s="56"/>
      <c r="AC7512" s="56"/>
      <c r="AD7512" s="56"/>
      <c r="AE7512" s="56"/>
    </row>
    <row r="7513" spans="1:31" x14ac:dyDescent="0.25">
      <c r="A7513" s="41">
        <v>0</v>
      </c>
      <c r="C7513" s="56"/>
      <c r="AC7513" s="56"/>
      <c r="AD7513" s="56"/>
      <c r="AE7513" s="56"/>
    </row>
    <row r="7514" spans="1:31" x14ac:dyDescent="0.25">
      <c r="A7514" s="41">
        <v>0</v>
      </c>
      <c r="C7514" s="56"/>
      <c r="AC7514" s="56"/>
      <c r="AD7514" s="56"/>
      <c r="AE7514" s="56"/>
    </row>
    <row r="7515" spans="1:31" x14ac:dyDescent="0.25">
      <c r="A7515" s="41">
        <v>0</v>
      </c>
      <c r="C7515" s="56"/>
      <c r="AC7515" s="56"/>
      <c r="AD7515" s="56"/>
      <c r="AE7515" s="56"/>
    </row>
    <row r="7516" spans="1:31" x14ac:dyDescent="0.25">
      <c r="A7516" s="41">
        <v>0</v>
      </c>
      <c r="C7516" s="56"/>
      <c r="AC7516" s="56"/>
      <c r="AD7516" s="56"/>
      <c r="AE7516" s="56"/>
    </row>
    <row r="7517" spans="1:31" x14ac:dyDescent="0.25">
      <c r="A7517" s="41">
        <v>0</v>
      </c>
      <c r="C7517" s="56"/>
      <c r="AC7517" s="56"/>
      <c r="AD7517" s="56"/>
      <c r="AE7517" s="56"/>
    </row>
    <row r="7518" spans="1:31" x14ac:dyDescent="0.25">
      <c r="A7518" s="41">
        <v>0</v>
      </c>
      <c r="C7518" s="56"/>
      <c r="AC7518" s="56"/>
      <c r="AD7518" s="56"/>
      <c r="AE7518" s="56"/>
    </row>
    <row r="7519" spans="1:31" x14ac:dyDescent="0.25">
      <c r="A7519" s="41">
        <v>0</v>
      </c>
      <c r="C7519" s="56"/>
      <c r="AC7519" s="56"/>
      <c r="AD7519" s="56"/>
      <c r="AE7519" s="56"/>
    </row>
    <row r="7520" spans="1:31" x14ac:dyDescent="0.25">
      <c r="A7520" s="41">
        <v>0</v>
      </c>
      <c r="C7520" s="56"/>
      <c r="AC7520" s="56"/>
      <c r="AD7520" s="56"/>
      <c r="AE7520" s="56"/>
    </row>
    <row r="7521" spans="1:31" x14ac:dyDescent="0.25">
      <c r="A7521" s="41">
        <v>0</v>
      </c>
      <c r="C7521" s="56"/>
      <c r="AC7521" s="56"/>
      <c r="AD7521" s="56"/>
      <c r="AE7521" s="56"/>
    </row>
    <row r="7522" spans="1:31" x14ac:dyDescent="0.25">
      <c r="A7522" s="41">
        <v>0</v>
      </c>
      <c r="C7522" s="56"/>
      <c r="AC7522" s="56"/>
      <c r="AD7522" s="56"/>
      <c r="AE7522" s="56"/>
    </row>
    <row r="7523" spans="1:31" x14ac:dyDescent="0.25">
      <c r="A7523" s="41">
        <v>0</v>
      </c>
      <c r="C7523" s="56"/>
      <c r="AC7523" s="56"/>
      <c r="AD7523" s="56"/>
      <c r="AE7523" s="56"/>
    </row>
    <row r="7524" spans="1:31" x14ac:dyDescent="0.25">
      <c r="A7524" s="41">
        <v>0</v>
      </c>
      <c r="C7524" s="56"/>
      <c r="AC7524" s="56"/>
      <c r="AD7524" s="56"/>
      <c r="AE7524" s="56"/>
    </row>
    <row r="7525" spans="1:31" x14ac:dyDescent="0.25">
      <c r="A7525" s="41">
        <v>0</v>
      </c>
      <c r="C7525" s="56"/>
      <c r="AC7525" s="56"/>
      <c r="AD7525" s="56"/>
      <c r="AE7525" s="56"/>
    </row>
    <row r="7526" spans="1:31" x14ac:dyDescent="0.25">
      <c r="A7526" s="41">
        <v>0</v>
      </c>
      <c r="C7526" s="56"/>
      <c r="AC7526" s="56"/>
      <c r="AD7526" s="56"/>
      <c r="AE7526" s="56"/>
    </row>
    <row r="7527" spans="1:31" x14ac:dyDescent="0.25">
      <c r="A7527" s="41">
        <v>0</v>
      </c>
      <c r="C7527" s="56"/>
      <c r="AC7527" s="56"/>
      <c r="AD7527" s="56"/>
      <c r="AE7527" s="56"/>
    </row>
    <row r="7528" spans="1:31" x14ac:dyDescent="0.25">
      <c r="A7528" s="41">
        <v>0</v>
      </c>
      <c r="C7528" s="56"/>
      <c r="AC7528" s="56"/>
      <c r="AD7528" s="56"/>
      <c r="AE7528" s="56"/>
    </row>
    <row r="7529" spans="1:31" x14ac:dyDescent="0.25">
      <c r="A7529" s="41">
        <v>0</v>
      </c>
      <c r="C7529" s="56"/>
      <c r="AC7529" s="56"/>
      <c r="AD7529" s="56"/>
      <c r="AE7529" s="56"/>
    </row>
    <row r="7530" spans="1:31" x14ac:dyDescent="0.25">
      <c r="A7530" s="41">
        <v>0</v>
      </c>
      <c r="C7530" s="56"/>
      <c r="AC7530" s="56"/>
      <c r="AD7530" s="56"/>
      <c r="AE7530" s="56"/>
    </row>
    <row r="7531" spans="1:31" x14ac:dyDescent="0.25">
      <c r="A7531" s="41">
        <v>0</v>
      </c>
      <c r="C7531" s="56"/>
      <c r="AC7531" s="56"/>
      <c r="AD7531" s="56"/>
      <c r="AE7531" s="56"/>
    </row>
    <row r="7532" spans="1:31" x14ac:dyDescent="0.25">
      <c r="A7532" s="41">
        <v>0</v>
      </c>
      <c r="C7532" s="56"/>
      <c r="AC7532" s="56"/>
      <c r="AD7532" s="56"/>
      <c r="AE7532" s="56"/>
    </row>
    <row r="7533" spans="1:31" x14ac:dyDescent="0.25">
      <c r="A7533" s="41">
        <v>0</v>
      </c>
      <c r="C7533" s="56"/>
      <c r="AC7533" s="56"/>
      <c r="AD7533" s="56"/>
      <c r="AE7533" s="56"/>
    </row>
    <row r="7534" spans="1:31" x14ac:dyDescent="0.25">
      <c r="A7534" s="41">
        <v>0</v>
      </c>
      <c r="C7534" s="56"/>
      <c r="AC7534" s="56"/>
      <c r="AD7534" s="56"/>
      <c r="AE7534" s="56"/>
    </row>
    <row r="7535" spans="1:31" x14ac:dyDescent="0.25">
      <c r="A7535" s="41">
        <v>0</v>
      </c>
      <c r="C7535" s="56"/>
      <c r="AC7535" s="56"/>
      <c r="AD7535" s="56"/>
      <c r="AE7535" s="56"/>
    </row>
    <row r="7536" spans="1:31" x14ac:dyDescent="0.25">
      <c r="A7536" s="41">
        <v>0</v>
      </c>
      <c r="C7536" s="56"/>
      <c r="AC7536" s="56"/>
      <c r="AD7536" s="56"/>
      <c r="AE7536" s="56"/>
    </row>
    <row r="7537" spans="1:31" x14ac:dyDescent="0.25">
      <c r="A7537" s="41">
        <v>0</v>
      </c>
      <c r="C7537" s="56"/>
      <c r="AC7537" s="56"/>
      <c r="AD7537" s="56"/>
      <c r="AE7537" s="56"/>
    </row>
    <row r="7538" spans="1:31" x14ac:dyDescent="0.25">
      <c r="A7538" s="41">
        <v>0</v>
      </c>
      <c r="C7538" s="56"/>
      <c r="AC7538" s="56"/>
      <c r="AD7538" s="56"/>
      <c r="AE7538" s="56"/>
    </row>
    <row r="7539" spans="1:31" x14ac:dyDescent="0.25">
      <c r="A7539" s="41">
        <v>0</v>
      </c>
      <c r="C7539" s="56"/>
      <c r="AC7539" s="56"/>
      <c r="AD7539" s="56"/>
      <c r="AE7539" s="56"/>
    </row>
    <row r="7540" spans="1:31" x14ac:dyDescent="0.25">
      <c r="A7540" s="41">
        <v>0</v>
      </c>
      <c r="C7540" s="56"/>
      <c r="AC7540" s="56"/>
      <c r="AD7540" s="56"/>
      <c r="AE7540" s="56"/>
    </row>
    <row r="7541" spans="1:31" x14ac:dyDescent="0.25">
      <c r="A7541" s="41">
        <v>0</v>
      </c>
      <c r="C7541" s="56"/>
      <c r="AC7541" s="56"/>
      <c r="AD7541" s="56"/>
      <c r="AE7541" s="56"/>
    </row>
    <row r="7542" spans="1:31" x14ac:dyDescent="0.25">
      <c r="A7542" s="41">
        <v>0</v>
      </c>
      <c r="C7542" s="56"/>
      <c r="AC7542" s="56"/>
      <c r="AD7542" s="56"/>
      <c r="AE7542" s="56"/>
    </row>
    <row r="7543" spans="1:31" x14ac:dyDescent="0.25">
      <c r="A7543" s="41">
        <v>0</v>
      </c>
      <c r="C7543" s="56"/>
      <c r="AC7543" s="56"/>
      <c r="AD7543" s="56"/>
      <c r="AE7543" s="56"/>
    </row>
    <row r="7544" spans="1:31" x14ac:dyDescent="0.25">
      <c r="A7544" s="41">
        <v>0</v>
      </c>
      <c r="C7544" s="56"/>
      <c r="AC7544" s="56"/>
      <c r="AD7544" s="56"/>
      <c r="AE7544" s="56"/>
    </row>
    <row r="7545" spans="1:31" x14ac:dyDescent="0.25">
      <c r="A7545" s="41">
        <v>0</v>
      </c>
      <c r="C7545" s="56"/>
      <c r="AC7545" s="56"/>
      <c r="AD7545" s="56"/>
      <c r="AE7545" s="56"/>
    </row>
    <row r="7546" spans="1:31" x14ac:dyDescent="0.25">
      <c r="A7546" s="41">
        <v>0</v>
      </c>
      <c r="C7546" s="56"/>
      <c r="AC7546" s="56"/>
      <c r="AD7546" s="56"/>
      <c r="AE7546" s="56"/>
    </row>
    <row r="7547" spans="1:31" x14ac:dyDescent="0.25">
      <c r="A7547" s="41">
        <v>0</v>
      </c>
      <c r="C7547" s="56"/>
      <c r="AC7547" s="56"/>
      <c r="AD7547" s="56"/>
      <c r="AE7547" s="56"/>
    </row>
    <row r="7548" spans="1:31" x14ac:dyDescent="0.25">
      <c r="A7548" s="41">
        <v>0</v>
      </c>
      <c r="C7548" s="56"/>
      <c r="AC7548" s="56"/>
      <c r="AD7548" s="56"/>
      <c r="AE7548" s="56"/>
    </row>
    <row r="7549" spans="1:31" x14ac:dyDescent="0.25">
      <c r="A7549" s="41">
        <v>0</v>
      </c>
      <c r="C7549" s="56"/>
      <c r="AC7549" s="56"/>
      <c r="AD7549" s="56"/>
      <c r="AE7549" s="56"/>
    </row>
    <row r="7550" spans="1:31" x14ac:dyDescent="0.25">
      <c r="A7550" s="41">
        <v>0</v>
      </c>
      <c r="C7550" s="56"/>
      <c r="AC7550" s="56"/>
      <c r="AD7550" s="56"/>
      <c r="AE7550" s="56"/>
    </row>
    <row r="7551" spans="1:31" x14ac:dyDescent="0.25">
      <c r="A7551" s="41">
        <v>0</v>
      </c>
      <c r="C7551" s="56"/>
      <c r="AC7551" s="56"/>
      <c r="AD7551" s="56"/>
      <c r="AE7551" s="56"/>
    </row>
    <row r="7552" spans="1:31" x14ac:dyDescent="0.25">
      <c r="A7552" s="41">
        <v>0</v>
      </c>
      <c r="C7552" s="56"/>
      <c r="AC7552" s="56"/>
      <c r="AD7552" s="56"/>
      <c r="AE7552" s="56"/>
    </row>
    <row r="7553" spans="1:31" x14ac:dyDescent="0.25">
      <c r="A7553" s="41">
        <v>0</v>
      </c>
      <c r="C7553" s="56"/>
      <c r="AC7553" s="56"/>
      <c r="AD7553" s="56"/>
      <c r="AE7553" s="56"/>
    </row>
    <row r="7554" spans="1:31" x14ac:dyDescent="0.25">
      <c r="A7554" s="41">
        <v>0</v>
      </c>
      <c r="C7554" s="56"/>
      <c r="AC7554" s="56"/>
      <c r="AD7554" s="56"/>
      <c r="AE7554" s="56"/>
    </row>
    <row r="7555" spans="1:31" x14ac:dyDescent="0.25">
      <c r="A7555" s="41">
        <v>0</v>
      </c>
      <c r="C7555" s="56"/>
      <c r="AC7555" s="56"/>
      <c r="AD7555" s="56"/>
      <c r="AE7555" s="56"/>
    </row>
    <row r="7556" spans="1:31" x14ac:dyDescent="0.25">
      <c r="A7556" s="41">
        <v>0</v>
      </c>
      <c r="C7556" s="56"/>
      <c r="AC7556" s="56"/>
      <c r="AD7556" s="56"/>
      <c r="AE7556" s="56"/>
    </row>
    <row r="7557" spans="1:31" x14ac:dyDescent="0.25">
      <c r="A7557" s="41">
        <v>0</v>
      </c>
      <c r="C7557" s="56"/>
      <c r="AC7557" s="56"/>
      <c r="AD7557" s="56"/>
      <c r="AE7557" s="56"/>
    </row>
    <row r="7558" spans="1:31" x14ac:dyDescent="0.25">
      <c r="A7558" s="41">
        <v>0</v>
      </c>
      <c r="C7558" s="56"/>
      <c r="AC7558" s="56"/>
      <c r="AD7558" s="56"/>
      <c r="AE7558" s="56"/>
    </row>
    <row r="7559" spans="1:31" x14ac:dyDescent="0.25">
      <c r="A7559" s="41">
        <v>0</v>
      </c>
      <c r="C7559" s="56"/>
      <c r="AC7559" s="56"/>
      <c r="AD7559" s="56"/>
      <c r="AE7559" s="56"/>
    </row>
    <row r="7560" spans="1:31" x14ac:dyDescent="0.25">
      <c r="A7560" s="41">
        <v>0</v>
      </c>
      <c r="C7560" s="56"/>
      <c r="AC7560" s="56"/>
      <c r="AD7560" s="56"/>
      <c r="AE7560" s="56"/>
    </row>
    <row r="7561" spans="1:31" x14ac:dyDescent="0.25">
      <c r="A7561" s="41">
        <v>0</v>
      </c>
      <c r="C7561" s="56"/>
      <c r="AC7561" s="56"/>
      <c r="AD7561" s="56"/>
      <c r="AE7561" s="56"/>
    </row>
    <row r="7562" spans="1:31" x14ac:dyDescent="0.25">
      <c r="A7562" s="41">
        <v>0</v>
      </c>
      <c r="C7562" s="56"/>
      <c r="AC7562" s="56"/>
      <c r="AD7562" s="56"/>
      <c r="AE7562" s="56"/>
    </row>
    <row r="7563" spans="1:31" x14ac:dyDescent="0.25">
      <c r="A7563" s="41">
        <v>0</v>
      </c>
      <c r="C7563" s="56"/>
      <c r="AC7563" s="56"/>
      <c r="AD7563" s="56"/>
      <c r="AE7563" s="56"/>
    </row>
    <row r="7564" spans="1:31" x14ac:dyDescent="0.25">
      <c r="A7564" s="41">
        <v>0</v>
      </c>
      <c r="C7564" s="56"/>
      <c r="AC7564" s="56"/>
      <c r="AD7564" s="56"/>
      <c r="AE7564" s="56"/>
    </row>
    <row r="7565" spans="1:31" x14ac:dyDescent="0.25">
      <c r="A7565" s="41">
        <v>0</v>
      </c>
      <c r="C7565" s="56"/>
      <c r="AC7565" s="56"/>
      <c r="AD7565" s="56"/>
      <c r="AE7565" s="56"/>
    </row>
    <row r="7566" spans="1:31" x14ac:dyDescent="0.25">
      <c r="A7566" s="41">
        <v>0</v>
      </c>
      <c r="C7566" s="56"/>
      <c r="AC7566" s="56"/>
      <c r="AD7566" s="56"/>
      <c r="AE7566" s="56"/>
    </row>
    <row r="7567" spans="1:31" x14ac:dyDescent="0.25">
      <c r="A7567" s="41">
        <v>0</v>
      </c>
      <c r="C7567" s="56"/>
      <c r="AC7567" s="56"/>
      <c r="AD7567" s="56"/>
      <c r="AE7567" s="56"/>
    </row>
    <row r="7568" spans="1:31" x14ac:dyDescent="0.25">
      <c r="A7568" s="41">
        <v>0</v>
      </c>
      <c r="C7568" s="56"/>
      <c r="AC7568" s="56"/>
      <c r="AD7568" s="56"/>
      <c r="AE7568" s="56"/>
    </row>
    <row r="7569" spans="1:31" x14ac:dyDescent="0.25">
      <c r="A7569" s="41">
        <v>0</v>
      </c>
      <c r="C7569" s="56"/>
      <c r="AC7569" s="56"/>
      <c r="AD7569" s="56"/>
      <c r="AE7569" s="56"/>
    </row>
    <row r="7570" spans="1:31" x14ac:dyDescent="0.25">
      <c r="A7570" s="41">
        <v>0</v>
      </c>
      <c r="C7570" s="56"/>
      <c r="AC7570" s="56"/>
      <c r="AD7570" s="56"/>
      <c r="AE7570" s="56"/>
    </row>
    <row r="7571" spans="1:31" x14ac:dyDescent="0.25">
      <c r="A7571" s="41">
        <v>0</v>
      </c>
      <c r="C7571" s="56"/>
      <c r="AC7571" s="56"/>
      <c r="AD7571" s="56"/>
      <c r="AE7571" s="56"/>
    </row>
    <row r="7572" spans="1:31" x14ac:dyDescent="0.25">
      <c r="A7572" s="41">
        <v>0</v>
      </c>
      <c r="C7572" s="56"/>
      <c r="AC7572" s="56"/>
      <c r="AD7572" s="56"/>
      <c r="AE7572" s="56"/>
    </row>
    <row r="7573" spans="1:31" x14ac:dyDescent="0.25">
      <c r="A7573" s="41">
        <v>0</v>
      </c>
      <c r="C7573" s="56"/>
      <c r="AC7573" s="56"/>
      <c r="AD7573" s="56"/>
      <c r="AE7573" s="56"/>
    </row>
    <row r="7574" spans="1:31" x14ac:dyDescent="0.25">
      <c r="A7574" s="41">
        <v>0</v>
      </c>
      <c r="C7574" s="56"/>
      <c r="AC7574" s="56"/>
      <c r="AD7574" s="56"/>
      <c r="AE7574" s="56"/>
    </row>
    <row r="7575" spans="1:31" x14ac:dyDescent="0.25">
      <c r="A7575" s="41">
        <v>0</v>
      </c>
      <c r="C7575" s="56"/>
      <c r="AC7575" s="56"/>
      <c r="AD7575" s="56"/>
      <c r="AE7575" s="56"/>
    </row>
    <row r="7576" spans="1:31" x14ac:dyDescent="0.25">
      <c r="A7576" s="41">
        <v>0</v>
      </c>
      <c r="C7576" s="56"/>
      <c r="AC7576" s="56"/>
      <c r="AD7576" s="56"/>
      <c r="AE7576" s="56"/>
    </row>
    <row r="7577" spans="1:31" x14ac:dyDescent="0.25">
      <c r="A7577" s="41">
        <v>0</v>
      </c>
      <c r="C7577" s="56"/>
      <c r="AC7577" s="56"/>
      <c r="AD7577" s="56"/>
      <c r="AE7577" s="56"/>
    </row>
    <row r="7578" spans="1:31" x14ac:dyDescent="0.25">
      <c r="A7578" s="41">
        <v>0</v>
      </c>
      <c r="C7578" s="56"/>
      <c r="AC7578" s="56"/>
      <c r="AD7578" s="56"/>
      <c r="AE7578" s="56"/>
    </row>
    <row r="7579" spans="1:31" x14ac:dyDescent="0.25">
      <c r="A7579" s="41">
        <v>0</v>
      </c>
      <c r="C7579" s="56"/>
      <c r="AC7579" s="56"/>
      <c r="AD7579" s="56"/>
      <c r="AE7579" s="56"/>
    </row>
    <row r="7580" spans="1:31" x14ac:dyDescent="0.25">
      <c r="A7580" s="41">
        <v>0</v>
      </c>
      <c r="C7580" s="56"/>
      <c r="AC7580" s="56"/>
      <c r="AD7580" s="56"/>
      <c r="AE7580" s="56"/>
    </row>
    <row r="7581" spans="1:31" x14ac:dyDescent="0.25">
      <c r="A7581" s="41">
        <v>0</v>
      </c>
      <c r="C7581" s="56"/>
      <c r="AC7581" s="56"/>
      <c r="AD7581" s="56"/>
      <c r="AE7581" s="56"/>
    </row>
    <row r="7582" spans="1:31" x14ac:dyDescent="0.25">
      <c r="A7582" s="41">
        <v>0</v>
      </c>
      <c r="C7582" s="56"/>
      <c r="AC7582" s="56"/>
      <c r="AD7582" s="56"/>
      <c r="AE7582" s="56"/>
    </row>
    <row r="7583" spans="1:31" x14ac:dyDescent="0.25">
      <c r="A7583" s="41">
        <v>0</v>
      </c>
      <c r="C7583" s="56"/>
      <c r="AC7583" s="56"/>
      <c r="AD7583" s="56"/>
      <c r="AE7583" s="56"/>
    </row>
    <row r="7584" spans="1:31" x14ac:dyDescent="0.25">
      <c r="A7584" s="41">
        <v>0</v>
      </c>
      <c r="C7584" s="56"/>
      <c r="AC7584" s="56"/>
      <c r="AD7584" s="56"/>
      <c r="AE7584" s="56"/>
    </row>
    <row r="7585" spans="1:31" x14ac:dyDescent="0.25">
      <c r="A7585" s="41">
        <v>0</v>
      </c>
      <c r="C7585" s="56"/>
      <c r="AC7585" s="56"/>
      <c r="AD7585" s="56"/>
      <c r="AE7585" s="56"/>
    </row>
    <row r="7586" spans="1:31" x14ac:dyDescent="0.25">
      <c r="A7586" s="41">
        <v>0</v>
      </c>
      <c r="C7586" s="56"/>
      <c r="AC7586" s="56"/>
      <c r="AD7586" s="56"/>
      <c r="AE7586" s="56"/>
    </row>
    <row r="7587" spans="1:31" x14ac:dyDescent="0.25">
      <c r="A7587" s="41">
        <v>0</v>
      </c>
      <c r="C7587" s="56"/>
      <c r="AC7587" s="56"/>
      <c r="AD7587" s="56"/>
      <c r="AE7587" s="56"/>
    </row>
    <row r="7588" spans="1:31" x14ac:dyDescent="0.25">
      <c r="A7588" s="41">
        <v>0</v>
      </c>
      <c r="C7588" s="56"/>
      <c r="AC7588" s="56"/>
      <c r="AD7588" s="56"/>
      <c r="AE7588" s="56"/>
    </row>
    <row r="7589" spans="1:31" x14ac:dyDescent="0.25">
      <c r="A7589" s="41">
        <v>0</v>
      </c>
      <c r="C7589" s="56"/>
      <c r="AC7589" s="56"/>
      <c r="AD7589" s="56"/>
      <c r="AE7589" s="56"/>
    </row>
    <row r="7590" spans="1:31" x14ac:dyDescent="0.25">
      <c r="A7590" s="41">
        <v>0</v>
      </c>
      <c r="C7590" s="56"/>
      <c r="AC7590" s="56"/>
      <c r="AD7590" s="56"/>
      <c r="AE7590" s="56"/>
    </row>
    <row r="7591" spans="1:31" x14ac:dyDescent="0.25">
      <c r="A7591" s="41">
        <v>0</v>
      </c>
      <c r="C7591" s="56"/>
      <c r="AC7591" s="56"/>
      <c r="AD7591" s="56"/>
      <c r="AE7591" s="56"/>
    </row>
    <row r="7592" spans="1:31" x14ac:dyDescent="0.25">
      <c r="A7592" s="41">
        <v>0</v>
      </c>
      <c r="C7592" s="56"/>
      <c r="AC7592" s="56"/>
      <c r="AD7592" s="56"/>
      <c r="AE7592" s="56"/>
    </row>
    <row r="7593" spans="1:31" x14ac:dyDescent="0.25">
      <c r="A7593" s="41">
        <v>0</v>
      </c>
      <c r="C7593" s="56"/>
      <c r="AC7593" s="56"/>
      <c r="AD7593" s="56"/>
      <c r="AE7593" s="56"/>
    </row>
    <row r="7594" spans="1:31" x14ac:dyDescent="0.25">
      <c r="A7594" s="41">
        <v>0</v>
      </c>
      <c r="C7594" s="56"/>
      <c r="AC7594" s="56"/>
      <c r="AD7594" s="56"/>
      <c r="AE7594" s="56"/>
    </row>
    <row r="7595" spans="1:31" x14ac:dyDescent="0.25">
      <c r="A7595" s="41">
        <v>0</v>
      </c>
      <c r="C7595" s="56"/>
      <c r="AC7595" s="56"/>
      <c r="AD7595" s="56"/>
      <c r="AE7595" s="56"/>
    </row>
    <row r="7596" spans="1:31" x14ac:dyDescent="0.25">
      <c r="A7596" s="41">
        <v>0</v>
      </c>
      <c r="C7596" s="56"/>
      <c r="AC7596" s="56"/>
      <c r="AD7596" s="56"/>
      <c r="AE7596" s="56"/>
    </row>
    <row r="7597" spans="1:31" x14ac:dyDescent="0.25">
      <c r="A7597" s="41">
        <v>0</v>
      </c>
      <c r="C7597" s="56"/>
      <c r="AC7597" s="56"/>
      <c r="AD7597" s="56"/>
      <c r="AE7597" s="56"/>
    </row>
    <row r="7598" spans="1:31" x14ac:dyDescent="0.25">
      <c r="A7598" s="41">
        <v>0</v>
      </c>
      <c r="C7598" s="56"/>
      <c r="AC7598" s="56"/>
      <c r="AD7598" s="56"/>
      <c r="AE7598" s="56"/>
    </row>
    <row r="7599" spans="1:31" x14ac:dyDescent="0.25">
      <c r="A7599" s="41">
        <v>0</v>
      </c>
      <c r="C7599" s="56"/>
      <c r="AC7599" s="56"/>
      <c r="AD7599" s="56"/>
      <c r="AE7599" s="56"/>
    </row>
    <row r="7600" spans="1:31" x14ac:dyDescent="0.25">
      <c r="A7600" s="41">
        <v>0</v>
      </c>
      <c r="C7600" s="56"/>
      <c r="AC7600" s="56"/>
      <c r="AD7600" s="56"/>
      <c r="AE7600" s="56"/>
    </row>
    <row r="7601" spans="1:31" x14ac:dyDescent="0.25">
      <c r="A7601" s="41">
        <v>0</v>
      </c>
      <c r="C7601" s="56"/>
      <c r="AC7601" s="56"/>
      <c r="AD7601" s="56"/>
      <c r="AE7601" s="56"/>
    </row>
    <row r="7602" spans="1:31" x14ac:dyDescent="0.25">
      <c r="A7602" s="41">
        <v>0</v>
      </c>
      <c r="C7602" s="56"/>
      <c r="AC7602" s="56"/>
      <c r="AD7602" s="56"/>
      <c r="AE7602" s="56"/>
    </row>
    <row r="7603" spans="1:31" x14ac:dyDescent="0.25">
      <c r="A7603" s="41">
        <v>0</v>
      </c>
      <c r="C7603" s="56"/>
      <c r="AC7603" s="56"/>
      <c r="AD7603" s="56"/>
      <c r="AE7603" s="56"/>
    </row>
    <row r="7604" spans="1:31" x14ac:dyDescent="0.25">
      <c r="A7604" s="41">
        <v>0</v>
      </c>
      <c r="C7604" s="56"/>
      <c r="AC7604" s="56"/>
      <c r="AD7604" s="56"/>
      <c r="AE7604" s="56"/>
    </row>
    <row r="7605" spans="1:31" x14ac:dyDescent="0.25">
      <c r="A7605" s="41">
        <v>0</v>
      </c>
      <c r="C7605" s="56"/>
      <c r="AC7605" s="56"/>
      <c r="AD7605" s="56"/>
      <c r="AE7605" s="56"/>
    </row>
    <row r="7606" spans="1:31" x14ac:dyDescent="0.25">
      <c r="A7606" s="41">
        <v>0</v>
      </c>
      <c r="C7606" s="56"/>
      <c r="AC7606" s="56"/>
      <c r="AD7606" s="56"/>
      <c r="AE7606" s="56"/>
    </row>
    <row r="7607" spans="1:31" x14ac:dyDescent="0.25">
      <c r="A7607" s="41">
        <v>0</v>
      </c>
      <c r="C7607" s="56"/>
      <c r="AC7607" s="56"/>
      <c r="AD7607" s="56"/>
      <c r="AE7607" s="56"/>
    </row>
    <row r="7608" spans="1:31" x14ac:dyDescent="0.25">
      <c r="A7608" s="41">
        <v>0</v>
      </c>
      <c r="C7608" s="56"/>
      <c r="AC7608" s="56"/>
      <c r="AD7608" s="56"/>
      <c r="AE7608" s="56"/>
    </row>
    <row r="7609" spans="1:31" x14ac:dyDescent="0.25">
      <c r="A7609" s="41">
        <v>0</v>
      </c>
      <c r="C7609" s="56"/>
      <c r="AC7609" s="56"/>
      <c r="AD7609" s="56"/>
      <c r="AE7609" s="56"/>
    </row>
    <row r="7610" spans="1:31" x14ac:dyDescent="0.25">
      <c r="A7610" s="41">
        <v>0</v>
      </c>
      <c r="C7610" s="56"/>
      <c r="AC7610" s="56"/>
      <c r="AD7610" s="56"/>
      <c r="AE7610" s="56"/>
    </row>
    <row r="7611" spans="1:31" x14ac:dyDescent="0.25">
      <c r="A7611" s="41">
        <v>0</v>
      </c>
      <c r="C7611" s="56"/>
      <c r="AC7611" s="56"/>
      <c r="AD7611" s="56"/>
      <c r="AE7611" s="56"/>
    </row>
    <row r="7612" spans="1:31" x14ac:dyDescent="0.25">
      <c r="A7612" s="41">
        <v>0</v>
      </c>
      <c r="C7612" s="56"/>
      <c r="AC7612" s="56"/>
      <c r="AD7612" s="56"/>
      <c r="AE7612" s="56"/>
    </row>
    <row r="7613" spans="1:31" x14ac:dyDescent="0.25">
      <c r="A7613" s="41">
        <v>0</v>
      </c>
      <c r="C7613" s="56"/>
      <c r="AC7613" s="56"/>
      <c r="AD7613" s="56"/>
      <c r="AE7613" s="56"/>
    </row>
    <row r="7614" spans="1:31" x14ac:dyDescent="0.25">
      <c r="A7614" s="41">
        <v>0</v>
      </c>
      <c r="C7614" s="56"/>
      <c r="AC7614" s="56"/>
      <c r="AD7614" s="56"/>
      <c r="AE7614" s="56"/>
    </row>
    <row r="7615" spans="1:31" x14ac:dyDescent="0.25">
      <c r="A7615" s="41">
        <v>3873</v>
      </c>
      <c r="C7615" s="56"/>
      <c r="AC7615" s="56"/>
      <c r="AD7615" s="56"/>
      <c r="AE7615" s="56"/>
    </row>
    <row r="7616" spans="1:31" x14ac:dyDescent="0.25">
      <c r="A7616" s="41">
        <v>0</v>
      </c>
      <c r="C7616" s="56"/>
      <c r="AC7616" s="56"/>
      <c r="AD7616" s="56"/>
      <c r="AE7616" s="56"/>
    </row>
    <row r="7617" spans="1:31" x14ac:dyDescent="0.25">
      <c r="A7617" s="41">
        <v>0</v>
      </c>
      <c r="C7617" s="56"/>
      <c r="AC7617" s="56"/>
      <c r="AD7617" s="56"/>
      <c r="AE7617" s="56"/>
    </row>
    <row r="7618" spans="1:31" x14ac:dyDescent="0.25">
      <c r="A7618" s="41">
        <v>0</v>
      </c>
      <c r="C7618" s="56"/>
      <c r="AC7618" s="56"/>
      <c r="AD7618" s="56"/>
      <c r="AE7618" s="56"/>
    </row>
    <row r="7619" spans="1:31" x14ac:dyDescent="0.25">
      <c r="A7619" s="41">
        <v>0</v>
      </c>
      <c r="C7619" s="56"/>
      <c r="AC7619" s="56"/>
      <c r="AD7619" s="56"/>
      <c r="AE7619" s="56"/>
    </row>
    <row r="7620" spans="1:31" x14ac:dyDescent="0.25">
      <c r="A7620" s="41">
        <v>0</v>
      </c>
      <c r="C7620" s="56"/>
      <c r="AC7620" s="56"/>
      <c r="AD7620" s="56"/>
      <c r="AE7620" s="56"/>
    </row>
    <row r="7621" spans="1:31" x14ac:dyDescent="0.25">
      <c r="A7621" s="41">
        <v>0</v>
      </c>
      <c r="C7621" s="56"/>
      <c r="AC7621" s="56"/>
      <c r="AD7621" s="56"/>
      <c r="AE7621" s="56"/>
    </row>
    <row r="7622" spans="1:31" x14ac:dyDescent="0.25">
      <c r="A7622" s="41">
        <v>0</v>
      </c>
      <c r="C7622" s="56"/>
      <c r="AC7622" s="56"/>
      <c r="AD7622" s="56"/>
      <c r="AE7622" s="56"/>
    </row>
    <row r="7623" spans="1:31" x14ac:dyDescent="0.25">
      <c r="A7623" s="41">
        <v>0</v>
      </c>
      <c r="C7623" s="56"/>
      <c r="AC7623" s="56"/>
      <c r="AD7623" s="56"/>
      <c r="AE7623" s="56"/>
    </row>
    <row r="7624" spans="1:31" x14ac:dyDescent="0.25">
      <c r="A7624" s="41">
        <v>0</v>
      </c>
      <c r="C7624" s="56"/>
      <c r="AC7624" s="56"/>
      <c r="AD7624" s="56"/>
      <c r="AE7624" s="56"/>
    </row>
    <row r="7625" spans="1:31" x14ac:dyDescent="0.25">
      <c r="A7625" s="41">
        <v>0</v>
      </c>
      <c r="C7625" s="56"/>
      <c r="AC7625" s="56"/>
      <c r="AD7625" s="56"/>
      <c r="AE7625" s="56"/>
    </row>
    <row r="7626" spans="1:31" x14ac:dyDescent="0.25">
      <c r="A7626" s="41">
        <v>0</v>
      </c>
      <c r="C7626" s="56"/>
      <c r="AC7626" s="56"/>
      <c r="AD7626" s="56"/>
      <c r="AE7626" s="56"/>
    </row>
    <row r="7627" spans="1:31" x14ac:dyDescent="0.25">
      <c r="A7627" s="41">
        <v>0</v>
      </c>
      <c r="C7627" s="56"/>
      <c r="AC7627" s="56"/>
      <c r="AD7627" s="56"/>
      <c r="AE7627" s="56"/>
    </row>
    <row r="7628" spans="1:31" x14ac:dyDescent="0.25">
      <c r="A7628" s="41">
        <v>0</v>
      </c>
      <c r="C7628" s="56"/>
      <c r="AC7628" s="56"/>
      <c r="AD7628" s="56"/>
      <c r="AE7628" s="56"/>
    </row>
    <row r="7629" spans="1:31" x14ac:dyDescent="0.25">
      <c r="A7629" s="41">
        <v>0</v>
      </c>
      <c r="C7629" s="56"/>
      <c r="AC7629" s="56"/>
      <c r="AD7629" s="56"/>
      <c r="AE7629" s="56"/>
    </row>
    <row r="7630" spans="1:31" x14ac:dyDescent="0.25">
      <c r="A7630" s="41">
        <v>0</v>
      </c>
      <c r="C7630" s="56"/>
      <c r="AC7630" s="56"/>
      <c r="AD7630" s="56"/>
      <c r="AE7630" s="56"/>
    </row>
    <row r="7631" spans="1:31" x14ac:dyDescent="0.25">
      <c r="A7631" s="41">
        <v>0</v>
      </c>
      <c r="C7631" s="56"/>
      <c r="AC7631" s="56"/>
      <c r="AD7631" s="56"/>
      <c r="AE7631" s="56"/>
    </row>
    <row r="7632" spans="1:31" x14ac:dyDescent="0.25">
      <c r="A7632" s="41">
        <v>0</v>
      </c>
      <c r="C7632" s="56"/>
      <c r="AC7632" s="56"/>
      <c r="AD7632" s="56"/>
      <c r="AE7632" s="56"/>
    </row>
    <row r="7633" spans="1:31" x14ac:dyDescent="0.25">
      <c r="A7633" s="41">
        <v>0</v>
      </c>
      <c r="C7633" s="56"/>
      <c r="AC7633" s="56"/>
      <c r="AD7633" s="56"/>
      <c r="AE7633" s="56"/>
    </row>
    <row r="7634" spans="1:31" x14ac:dyDescent="0.25">
      <c r="A7634" s="41">
        <v>0</v>
      </c>
      <c r="C7634" s="56"/>
      <c r="AC7634" s="56"/>
      <c r="AD7634" s="56"/>
      <c r="AE7634" s="56"/>
    </row>
    <row r="7635" spans="1:31" x14ac:dyDescent="0.25">
      <c r="A7635" s="41">
        <v>0</v>
      </c>
      <c r="C7635" s="56"/>
      <c r="AC7635" s="56"/>
      <c r="AD7635" s="56"/>
      <c r="AE7635" s="56"/>
    </row>
    <row r="7636" spans="1:31" x14ac:dyDescent="0.25">
      <c r="A7636" s="41">
        <v>0</v>
      </c>
      <c r="C7636" s="56"/>
      <c r="AC7636" s="56"/>
      <c r="AD7636" s="56"/>
      <c r="AE7636" s="56"/>
    </row>
    <row r="7637" spans="1:31" x14ac:dyDescent="0.25">
      <c r="A7637" s="41">
        <v>0</v>
      </c>
      <c r="C7637" s="56"/>
      <c r="AC7637" s="56"/>
      <c r="AD7637" s="56"/>
      <c r="AE7637" s="56"/>
    </row>
    <row r="7638" spans="1:31" x14ac:dyDescent="0.25">
      <c r="A7638" s="41">
        <v>0</v>
      </c>
      <c r="C7638" s="56"/>
      <c r="AC7638" s="56"/>
      <c r="AD7638" s="56"/>
      <c r="AE7638" s="56"/>
    </row>
    <row r="7639" spans="1:31" x14ac:dyDescent="0.25">
      <c r="A7639" s="41">
        <v>0</v>
      </c>
      <c r="C7639" s="56"/>
      <c r="AC7639" s="56"/>
      <c r="AD7639" s="56"/>
      <c r="AE7639" s="56"/>
    </row>
    <row r="7640" spans="1:31" x14ac:dyDescent="0.25">
      <c r="A7640" s="41">
        <v>0</v>
      </c>
      <c r="C7640" s="56"/>
      <c r="AC7640" s="56"/>
      <c r="AD7640" s="56"/>
      <c r="AE7640" s="56"/>
    </row>
    <row r="7641" spans="1:31" x14ac:dyDescent="0.25">
      <c r="A7641" s="41">
        <v>0</v>
      </c>
      <c r="C7641" s="56"/>
      <c r="AC7641" s="56"/>
      <c r="AD7641" s="56"/>
      <c r="AE7641" s="56"/>
    </row>
    <row r="7642" spans="1:31" x14ac:dyDescent="0.25">
      <c r="A7642" s="41">
        <v>0</v>
      </c>
      <c r="C7642" s="56"/>
      <c r="AC7642" s="56"/>
      <c r="AD7642" s="56"/>
      <c r="AE7642" s="56"/>
    </row>
    <row r="7643" spans="1:31" x14ac:dyDescent="0.25">
      <c r="A7643" s="41">
        <v>0</v>
      </c>
      <c r="C7643" s="56"/>
      <c r="AC7643" s="56"/>
      <c r="AD7643" s="56"/>
      <c r="AE7643" s="56"/>
    </row>
    <row r="7644" spans="1:31" x14ac:dyDescent="0.25">
      <c r="A7644" s="41">
        <v>0</v>
      </c>
      <c r="C7644" s="56"/>
      <c r="AC7644" s="56"/>
      <c r="AD7644" s="56"/>
      <c r="AE7644" s="56"/>
    </row>
    <row r="7645" spans="1:31" x14ac:dyDescent="0.25">
      <c r="A7645" s="41">
        <v>0</v>
      </c>
      <c r="C7645" s="56"/>
      <c r="AC7645" s="56"/>
      <c r="AD7645" s="56"/>
      <c r="AE7645" s="56"/>
    </row>
    <row r="7646" spans="1:31" x14ac:dyDescent="0.25">
      <c r="A7646" s="41">
        <v>0</v>
      </c>
      <c r="C7646" s="56"/>
      <c r="AC7646" s="56"/>
      <c r="AD7646" s="56"/>
      <c r="AE7646" s="56"/>
    </row>
    <row r="7647" spans="1:31" x14ac:dyDescent="0.25">
      <c r="A7647" s="41">
        <v>0</v>
      </c>
      <c r="C7647" s="56"/>
      <c r="AC7647" s="56"/>
      <c r="AD7647" s="56"/>
      <c r="AE7647" s="56"/>
    </row>
    <row r="7648" spans="1:31" x14ac:dyDescent="0.25">
      <c r="A7648" s="41">
        <v>0</v>
      </c>
      <c r="C7648" s="56"/>
      <c r="AC7648" s="56"/>
      <c r="AD7648" s="56"/>
      <c r="AE7648" s="56"/>
    </row>
    <row r="7649" spans="1:31" x14ac:dyDescent="0.25">
      <c r="A7649" s="41">
        <v>0</v>
      </c>
      <c r="C7649" s="56"/>
      <c r="AC7649" s="56"/>
      <c r="AD7649" s="56"/>
      <c r="AE7649" s="56"/>
    </row>
    <row r="7650" spans="1:31" x14ac:dyDescent="0.25">
      <c r="A7650" s="41">
        <v>0</v>
      </c>
      <c r="C7650" s="56"/>
      <c r="AC7650" s="56"/>
      <c r="AD7650" s="56"/>
      <c r="AE7650" s="56"/>
    </row>
    <row r="7651" spans="1:31" x14ac:dyDescent="0.25">
      <c r="A7651" s="41">
        <v>0</v>
      </c>
      <c r="C7651" s="56"/>
      <c r="AC7651" s="56"/>
      <c r="AD7651" s="56"/>
      <c r="AE7651" s="56"/>
    </row>
    <row r="7652" spans="1:31" x14ac:dyDescent="0.25">
      <c r="A7652" s="41">
        <v>0</v>
      </c>
      <c r="C7652" s="56"/>
      <c r="AC7652" s="56"/>
      <c r="AD7652" s="56"/>
      <c r="AE7652" s="56"/>
    </row>
    <row r="7653" spans="1:31" x14ac:dyDescent="0.25">
      <c r="A7653" s="41">
        <v>0</v>
      </c>
      <c r="C7653" s="56"/>
      <c r="AC7653" s="56"/>
      <c r="AD7653" s="56"/>
      <c r="AE7653" s="56"/>
    </row>
    <row r="7654" spans="1:31" x14ac:dyDescent="0.25">
      <c r="A7654" s="41">
        <v>0</v>
      </c>
      <c r="C7654" s="56"/>
      <c r="AC7654" s="56"/>
      <c r="AD7654" s="56"/>
      <c r="AE7654" s="56"/>
    </row>
    <row r="7655" spans="1:31" x14ac:dyDescent="0.25">
      <c r="A7655" s="41">
        <v>0</v>
      </c>
      <c r="C7655" s="56"/>
      <c r="AC7655" s="56"/>
      <c r="AD7655" s="56"/>
      <c r="AE7655" s="56"/>
    </row>
    <row r="7656" spans="1:31" x14ac:dyDescent="0.25">
      <c r="A7656" s="41">
        <v>0</v>
      </c>
      <c r="C7656" s="56"/>
      <c r="AC7656" s="56"/>
      <c r="AD7656" s="56"/>
      <c r="AE7656" s="56"/>
    </row>
    <row r="7657" spans="1:31" x14ac:dyDescent="0.25">
      <c r="A7657" s="41">
        <v>0</v>
      </c>
      <c r="C7657" s="56"/>
      <c r="AC7657" s="56"/>
      <c r="AD7657" s="56"/>
      <c r="AE7657" s="56"/>
    </row>
    <row r="7658" spans="1:31" x14ac:dyDescent="0.25">
      <c r="A7658" s="41">
        <v>0</v>
      </c>
      <c r="C7658" s="56"/>
      <c r="AC7658" s="56"/>
      <c r="AD7658" s="56"/>
      <c r="AE7658" s="56"/>
    </row>
    <row r="7659" spans="1:31" x14ac:dyDescent="0.25">
      <c r="A7659" s="41">
        <v>0</v>
      </c>
      <c r="C7659" s="56"/>
      <c r="AC7659" s="56"/>
      <c r="AD7659" s="56"/>
      <c r="AE7659" s="56"/>
    </row>
    <row r="7660" spans="1:31" x14ac:dyDescent="0.25">
      <c r="A7660" s="41">
        <v>0</v>
      </c>
      <c r="C7660" s="56"/>
      <c r="AC7660" s="56"/>
      <c r="AD7660" s="56"/>
      <c r="AE7660" s="56"/>
    </row>
    <row r="7661" spans="1:31" x14ac:dyDescent="0.25">
      <c r="A7661" s="41">
        <v>0</v>
      </c>
      <c r="C7661" s="56"/>
      <c r="AC7661" s="56"/>
      <c r="AD7661" s="56"/>
      <c r="AE7661" s="56"/>
    </row>
    <row r="7662" spans="1:31" x14ac:dyDescent="0.25">
      <c r="A7662" s="41">
        <v>0</v>
      </c>
      <c r="C7662" s="56"/>
      <c r="AC7662" s="56"/>
      <c r="AD7662" s="56"/>
      <c r="AE7662" s="56"/>
    </row>
    <row r="7663" spans="1:31" x14ac:dyDescent="0.25">
      <c r="A7663" s="41">
        <v>0</v>
      </c>
      <c r="C7663" s="56"/>
      <c r="AC7663" s="56"/>
      <c r="AD7663" s="56"/>
      <c r="AE7663" s="56"/>
    </row>
    <row r="7664" spans="1:31" x14ac:dyDescent="0.25">
      <c r="A7664" s="41">
        <v>0</v>
      </c>
      <c r="C7664" s="56"/>
      <c r="AC7664" s="56"/>
      <c r="AD7664" s="56"/>
      <c r="AE7664" s="56"/>
    </row>
    <row r="7665" spans="1:31" x14ac:dyDescent="0.25">
      <c r="A7665" s="41">
        <v>0</v>
      </c>
      <c r="C7665" s="56"/>
      <c r="AC7665" s="56"/>
      <c r="AD7665" s="56"/>
      <c r="AE7665" s="56"/>
    </row>
    <row r="7666" spans="1:31" x14ac:dyDescent="0.25">
      <c r="A7666" s="41">
        <v>0</v>
      </c>
      <c r="C7666" s="56"/>
      <c r="AC7666" s="56"/>
      <c r="AD7666" s="56"/>
      <c r="AE7666" s="56"/>
    </row>
    <row r="7667" spans="1:31" x14ac:dyDescent="0.25">
      <c r="A7667" s="41">
        <v>0</v>
      </c>
      <c r="C7667" s="56"/>
      <c r="AC7667" s="56"/>
      <c r="AD7667" s="56"/>
      <c r="AE7667" s="56"/>
    </row>
    <row r="7668" spans="1:31" x14ac:dyDescent="0.25">
      <c r="A7668" s="41">
        <v>0</v>
      </c>
      <c r="C7668" s="56"/>
      <c r="AC7668" s="56"/>
      <c r="AD7668" s="56"/>
      <c r="AE7668" s="56"/>
    </row>
    <row r="7669" spans="1:31" x14ac:dyDescent="0.25">
      <c r="A7669" s="41">
        <v>0</v>
      </c>
      <c r="C7669" s="56"/>
      <c r="AC7669" s="56"/>
      <c r="AD7669" s="56"/>
      <c r="AE7669" s="56"/>
    </row>
    <row r="7670" spans="1:31" x14ac:dyDescent="0.25">
      <c r="A7670" s="41">
        <v>0</v>
      </c>
      <c r="C7670" s="56"/>
      <c r="AC7670" s="56"/>
      <c r="AD7670" s="56"/>
      <c r="AE7670" s="56"/>
    </row>
    <row r="7671" spans="1:31" x14ac:dyDescent="0.25">
      <c r="A7671" s="41">
        <v>0</v>
      </c>
      <c r="C7671" s="56"/>
      <c r="AC7671" s="56"/>
      <c r="AD7671" s="56"/>
      <c r="AE7671" s="56"/>
    </row>
    <row r="7672" spans="1:31" x14ac:dyDescent="0.25">
      <c r="A7672" s="41">
        <v>0</v>
      </c>
      <c r="C7672" s="56"/>
      <c r="AC7672" s="56"/>
      <c r="AD7672" s="56"/>
      <c r="AE7672" s="56"/>
    </row>
    <row r="7673" spans="1:31" x14ac:dyDescent="0.25">
      <c r="A7673" s="41">
        <v>0</v>
      </c>
      <c r="C7673" s="56"/>
      <c r="AC7673" s="56"/>
      <c r="AD7673" s="56"/>
      <c r="AE7673" s="56"/>
    </row>
    <row r="7674" spans="1:31" x14ac:dyDescent="0.25">
      <c r="A7674" s="41">
        <v>0</v>
      </c>
      <c r="C7674" s="56"/>
      <c r="AC7674" s="56"/>
      <c r="AD7674" s="56"/>
      <c r="AE7674" s="56"/>
    </row>
    <row r="7675" spans="1:31" x14ac:dyDescent="0.25">
      <c r="A7675" s="41">
        <v>0</v>
      </c>
      <c r="C7675" s="56"/>
      <c r="AC7675" s="56"/>
      <c r="AD7675" s="56"/>
      <c r="AE7675" s="56"/>
    </row>
    <row r="7676" spans="1:31" x14ac:dyDescent="0.25">
      <c r="A7676" s="41">
        <v>0</v>
      </c>
      <c r="C7676" s="56"/>
      <c r="AC7676" s="56"/>
      <c r="AD7676" s="56"/>
      <c r="AE7676" s="56"/>
    </row>
    <row r="7677" spans="1:31" x14ac:dyDescent="0.25">
      <c r="A7677" s="41">
        <v>0</v>
      </c>
      <c r="C7677" s="56"/>
      <c r="AC7677" s="56"/>
      <c r="AD7677" s="56"/>
      <c r="AE7677" s="56"/>
    </row>
    <row r="7678" spans="1:31" x14ac:dyDescent="0.25">
      <c r="A7678" s="41">
        <v>0</v>
      </c>
      <c r="C7678" s="56"/>
      <c r="AC7678" s="56"/>
      <c r="AD7678" s="56"/>
      <c r="AE7678" s="56"/>
    </row>
    <row r="7679" spans="1:31" x14ac:dyDescent="0.25">
      <c r="A7679" s="41">
        <v>0</v>
      </c>
      <c r="C7679" s="56"/>
      <c r="AC7679" s="56"/>
      <c r="AD7679" s="56"/>
      <c r="AE7679" s="56"/>
    </row>
    <row r="7680" spans="1:31" x14ac:dyDescent="0.25">
      <c r="A7680" s="41">
        <v>0</v>
      </c>
      <c r="C7680" s="56"/>
      <c r="AC7680" s="56"/>
      <c r="AD7680" s="56"/>
      <c r="AE7680" s="56"/>
    </row>
    <row r="7681" spans="1:31" x14ac:dyDescent="0.25">
      <c r="A7681" s="41">
        <v>0</v>
      </c>
      <c r="C7681" s="56"/>
      <c r="AC7681" s="56"/>
      <c r="AD7681" s="56"/>
      <c r="AE7681" s="56"/>
    </row>
    <row r="7682" spans="1:31" x14ac:dyDescent="0.25">
      <c r="A7682" s="41">
        <v>0</v>
      </c>
      <c r="C7682" s="56"/>
      <c r="AC7682" s="56"/>
      <c r="AD7682" s="56"/>
      <c r="AE7682" s="56"/>
    </row>
    <row r="7683" spans="1:31" x14ac:dyDescent="0.25">
      <c r="A7683" s="41">
        <v>0</v>
      </c>
      <c r="C7683" s="56"/>
      <c r="AC7683" s="56"/>
      <c r="AD7683" s="56"/>
      <c r="AE7683" s="56"/>
    </row>
    <row r="7684" spans="1:31" x14ac:dyDescent="0.25">
      <c r="A7684" s="41">
        <v>0</v>
      </c>
      <c r="C7684" s="56"/>
      <c r="AC7684" s="56"/>
      <c r="AD7684" s="56"/>
      <c r="AE7684" s="56"/>
    </row>
    <row r="7685" spans="1:31" x14ac:dyDescent="0.25">
      <c r="A7685" s="41">
        <v>0</v>
      </c>
      <c r="C7685" s="56"/>
      <c r="AC7685" s="56"/>
      <c r="AD7685" s="56"/>
      <c r="AE7685" s="56"/>
    </row>
    <row r="7686" spans="1:31" x14ac:dyDescent="0.25">
      <c r="A7686" s="41">
        <v>0</v>
      </c>
      <c r="C7686" s="56"/>
      <c r="AC7686" s="56"/>
      <c r="AD7686" s="56"/>
      <c r="AE7686" s="56"/>
    </row>
    <row r="7687" spans="1:31" x14ac:dyDescent="0.25">
      <c r="A7687" s="41">
        <v>0</v>
      </c>
      <c r="C7687" s="56"/>
      <c r="AC7687" s="56"/>
      <c r="AD7687" s="56"/>
      <c r="AE7687" s="56"/>
    </row>
    <row r="7688" spans="1:31" x14ac:dyDescent="0.25">
      <c r="A7688" s="41">
        <v>0</v>
      </c>
      <c r="C7688" s="56"/>
      <c r="AC7688" s="56"/>
      <c r="AD7688" s="56"/>
      <c r="AE7688" s="56"/>
    </row>
    <row r="7689" spans="1:31" x14ac:dyDescent="0.25">
      <c r="A7689" s="41">
        <v>0</v>
      </c>
      <c r="C7689" s="56"/>
      <c r="AC7689" s="56"/>
      <c r="AD7689" s="56"/>
      <c r="AE7689" s="56"/>
    </row>
    <row r="7690" spans="1:31" x14ac:dyDescent="0.25">
      <c r="A7690" s="41">
        <v>0</v>
      </c>
      <c r="C7690" s="56"/>
      <c r="AC7690" s="56"/>
      <c r="AD7690" s="56"/>
      <c r="AE7690" s="56"/>
    </row>
    <row r="7691" spans="1:31" x14ac:dyDescent="0.25">
      <c r="A7691" s="41">
        <v>0</v>
      </c>
      <c r="C7691" s="56"/>
      <c r="AC7691" s="56"/>
      <c r="AD7691" s="56"/>
      <c r="AE7691" s="56"/>
    </row>
    <row r="7692" spans="1:31" x14ac:dyDescent="0.25">
      <c r="A7692" s="41">
        <v>0</v>
      </c>
      <c r="C7692" s="56"/>
      <c r="AC7692" s="56"/>
      <c r="AD7692" s="56"/>
      <c r="AE7692" s="56"/>
    </row>
    <row r="7693" spans="1:31" x14ac:dyDescent="0.25">
      <c r="A7693" s="41">
        <v>0</v>
      </c>
      <c r="C7693" s="56"/>
      <c r="AC7693" s="56"/>
      <c r="AD7693" s="56"/>
      <c r="AE7693" s="56"/>
    </row>
    <row r="7694" spans="1:31" x14ac:dyDescent="0.25">
      <c r="A7694" s="41">
        <v>0</v>
      </c>
      <c r="C7694" s="56"/>
      <c r="AC7694" s="56"/>
      <c r="AD7694" s="56"/>
      <c r="AE7694" s="56"/>
    </row>
    <row r="7695" spans="1:31" x14ac:dyDescent="0.25">
      <c r="A7695" s="41">
        <v>0</v>
      </c>
      <c r="C7695" s="56"/>
      <c r="AC7695" s="56"/>
      <c r="AD7695" s="56"/>
      <c r="AE7695" s="56"/>
    </row>
    <row r="7696" spans="1:31" x14ac:dyDescent="0.25">
      <c r="A7696" s="41">
        <v>0</v>
      </c>
      <c r="C7696" s="56"/>
      <c r="AC7696" s="56"/>
      <c r="AD7696" s="56"/>
      <c r="AE7696" s="56"/>
    </row>
    <row r="7697" spans="1:31" x14ac:dyDescent="0.25">
      <c r="A7697" s="41">
        <v>0</v>
      </c>
      <c r="C7697" s="56"/>
      <c r="AC7697" s="56"/>
      <c r="AD7697" s="56"/>
      <c r="AE7697" s="56"/>
    </row>
    <row r="7698" spans="1:31" x14ac:dyDescent="0.25">
      <c r="A7698" s="41">
        <v>0</v>
      </c>
      <c r="C7698" s="56"/>
      <c r="AC7698" s="56"/>
      <c r="AD7698" s="56"/>
      <c r="AE7698" s="56"/>
    </row>
    <row r="7699" spans="1:31" x14ac:dyDescent="0.25">
      <c r="A7699" s="41">
        <v>0</v>
      </c>
      <c r="C7699" s="56"/>
      <c r="AC7699" s="56"/>
      <c r="AD7699" s="56"/>
      <c r="AE7699" s="56"/>
    </row>
    <row r="7700" spans="1:31" x14ac:dyDescent="0.25">
      <c r="A7700" s="41">
        <v>0</v>
      </c>
      <c r="C7700" s="56"/>
      <c r="AC7700" s="56"/>
      <c r="AD7700" s="56"/>
      <c r="AE7700" s="56"/>
    </row>
    <row r="7701" spans="1:31" x14ac:dyDescent="0.25">
      <c r="A7701" s="41">
        <v>0</v>
      </c>
      <c r="C7701" s="56"/>
      <c r="AC7701" s="56"/>
      <c r="AD7701" s="56"/>
      <c r="AE7701" s="56"/>
    </row>
    <row r="7702" spans="1:31" x14ac:dyDescent="0.25">
      <c r="A7702" s="41">
        <v>0</v>
      </c>
      <c r="C7702" s="56"/>
      <c r="AC7702" s="56"/>
      <c r="AD7702" s="56"/>
      <c r="AE7702" s="56"/>
    </row>
    <row r="7703" spans="1:31" x14ac:dyDescent="0.25">
      <c r="A7703" s="41">
        <v>0</v>
      </c>
      <c r="C7703" s="56"/>
      <c r="AC7703" s="56"/>
      <c r="AD7703" s="56"/>
      <c r="AE7703" s="56"/>
    </row>
    <row r="7704" spans="1:31" x14ac:dyDescent="0.25">
      <c r="A7704" s="41">
        <v>0</v>
      </c>
      <c r="C7704" s="56"/>
      <c r="AC7704" s="56"/>
      <c r="AD7704" s="56"/>
      <c r="AE7704" s="56"/>
    </row>
    <row r="7705" spans="1:31" x14ac:dyDescent="0.25">
      <c r="A7705" s="41">
        <v>0</v>
      </c>
      <c r="C7705" s="56"/>
      <c r="AC7705" s="56"/>
      <c r="AD7705" s="56"/>
      <c r="AE7705" s="56"/>
    </row>
    <row r="7706" spans="1:31" x14ac:dyDescent="0.25">
      <c r="A7706" s="41">
        <v>0</v>
      </c>
      <c r="C7706" s="56"/>
      <c r="AC7706" s="56"/>
      <c r="AD7706" s="56"/>
      <c r="AE7706" s="56"/>
    </row>
    <row r="7707" spans="1:31" x14ac:dyDescent="0.25">
      <c r="A7707" s="41">
        <v>0</v>
      </c>
      <c r="C7707" s="56"/>
      <c r="AC7707" s="56"/>
      <c r="AD7707" s="56"/>
      <c r="AE7707" s="56"/>
    </row>
    <row r="7708" spans="1:31" x14ac:dyDescent="0.25">
      <c r="A7708" s="41">
        <v>0</v>
      </c>
      <c r="C7708" s="56"/>
      <c r="AC7708" s="56"/>
      <c r="AD7708" s="56"/>
      <c r="AE7708" s="56"/>
    </row>
    <row r="7709" spans="1:31" x14ac:dyDescent="0.25">
      <c r="A7709" s="41">
        <v>0</v>
      </c>
      <c r="C7709" s="56"/>
      <c r="AC7709" s="56"/>
      <c r="AD7709" s="56"/>
      <c r="AE7709" s="56"/>
    </row>
    <row r="7710" spans="1:31" x14ac:dyDescent="0.25">
      <c r="A7710" s="41">
        <v>0</v>
      </c>
      <c r="C7710" s="56"/>
      <c r="AC7710" s="56"/>
      <c r="AD7710" s="56"/>
      <c r="AE7710" s="56"/>
    </row>
    <row r="7711" spans="1:31" x14ac:dyDescent="0.25">
      <c r="A7711" s="41">
        <v>0</v>
      </c>
      <c r="C7711" s="56"/>
      <c r="AC7711" s="56"/>
      <c r="AD7711" s="56"/>
      <c r="AE7711" s="56"/>
    </row>
    <row r="7712" spans="1:31" x14ac:dyDescent="0.25">
      <c r="A7712" s="41">
        <v>0</v>
      </c>
      <c r="C7712" s="56"/>
      <c r="AC7712" s="56"/>
      <c r="AD7712" s="56"/>
      <c r="AE7712" s="56"/>
    </row>
    <row r="7713" spans="1:31" x14ac:dyDescent="0.25">
      <c r="A7713" s="41">
        <v>0</v>
      </c>
      <c r="C7713" s="56"/>
      <c r="AC7713" s="56"/>
      <c r="AD7713" s="56"/>
      <c r="AE7713" s="56"/>
    </row>
    <row r="7714" spans="1:31" x14ac:dyDescent="0.25">
      <c r="A7714" s="41">
        <v>0</v>
      </c>
      <c r="C7714" s="56"/>
      <c r="AC7714" s="56"/>
      <c r="AD7714" s="56"/>
      <c r="AE7714" s="56"/>
    </row>
    <row r="7715" spans="1:31" x14ac:dyDescent="0.25">
      <c r="A7715" s="41">
        <v>0</v>
      </c>
      <c r="C7715" s="56"/>
      <c r="AC7715" s="56"/>
      <c r="AD7715" s="56"/>
      <c r="AE7715" s="56"/>
    </row>
    <row r="7716" spans="1:31" x14ac:dyDescent="0.25">
      <c r="A7716" s="41">
        <v>0</v>
      </c>
      <c r="C7716" s="56"/>
      <c r="AC7716" s="56"/>
      <c r="AD7716" s="56"/>
      <c r="AE7716" s="56"/>
    </row>
    <row r="7717" spans="1:31" x14ac:dyDescent="0.25">
      <c r="A7717" s="41">
        <v>0</v>
      </c>
      <c r="C7717" s="56"/>
      <c r="AC7717" s="56"/>
      <c r="AD7717" s="56"/>
      <c r="AE7717" s="56"/>
    </row>
    <row r="7718" spans="1:31" x14ac:dyDescent="0.25">
      <c r="A7718" s="41">
        <v>0</v>
      </c>
      <c r="C7718" s="56"/>
      <c r="AC7718" s="56"/>
      <c r="AD7718" s="56"/>
      <c r="AE7718" s="56"/>
    </row>
    <row r="7719" spans="1:31" x14ac:dyDescent="0.25">
      <c r="A7719" s="41">
        <v>0</v>
      </c>
      <c r="C7719" s="56"/>
      <c r="AC7719" s="56"/>
      <c r="AD7719" s="56"/>
      <c r="AE7719" s="56"/>
    </row>
    <row r="7720" spans="1:31" x14ac:dyDescent="0.25">
      <c r="A7720" s="41">
        <v>0</v>
      </c>
      <c r="C7720" s="56"/>
      <c r="AC7720" s="56"/>
      <c r="AD7720" s="56"/>
      <c r="AE7720" s="56"/>
    </row>
    <row r="7721" spans="1:31" x14ac:dyDescent="0.25">
      <c r="A7721" s="41">
        <v>0</v>
      </c>
      <c r="C7721" s="56"/>
      <c r="AC7721" s="56"/>
      <c r="AD7721" s="56"/>
      <c r="AE7721" s="56"/>
    </row>
    <row r="7722" spans="1:31" x14ac:dyDescent="0.25">
      <c r="A7722" s="41">
        <v>0</v>
      </c>
      <c r="C7722" s="56"/>
      <c r="AC7722" s="56"/>
      <c r="AD7722" s="56"/>
      <c r="AE7722" s="56"/>
    </row>
    <row r="7723" spans="1:31" x14ac:dyDescent="0.25">
      <c r="A7723" s="41">
        <v>1795</v>
      </c>
      <c r="C7723" s="56"/>
      <c r="AC7723" s="56"/>
      <c r="AD7723" s="56"/>
      <c r="AE7723" s="56"/>
    </row>
    <row r="7724" spans="1:31" x14ac:dyDescent="0.25">
      <c r="A7724" s="41">
        <v>0</v>
      </c>
      <c r="C7724" s="56"/>
      <c r="AC7724" s="56"/>
      <c r="AD7724" s="56"/>
      <c r="AE7724" s="56"/>
    </row>
    <row r="7725" spans="1:31" x14ac:dyDescent="0.25">
      <c r="A7725" s="41">
        <v>0</v>
      </c>
      <c r="C7725" s="56"/>
      <c r="AC7725" s="56"/>
      <c r="AD7725" s="56"/>
      <c r="AE7725" s="56"/>
    </row>
    <row r="7726" spans="1:31" x14ac:dyDescent="0.25">
      <c r="A7726" s="41">
        <v>0</v>
      </c>
      <c r="C7726" s="56"/>
      <c r="AC7726" s="56"/>
      <c r="AD7726" s="56"/>
      <c r="AE7726" s="56"/>
    </row>
    <row r="7727" spans="1:31" x14ac:dyDescent="0.25">
      <c r="A7727" s="41">
        <v>0</v>
      </c>
      <c r="C7727" s="56"/>
      <c r="AC7727" s="56"/>
      <c r="AD7727" s="56"/>
      <c r="AE7727" s="56"/>
    </row>
    <row r="7728" spans="1:31" x14ac:dyDescent="0.25">
      <c r="A7728" s="41">
        <v>0</v>
      </c>
      <c r="C7728" s="56"/>
      <c r="AC7728" s="56"/>
      <c r="AD7728" s="56"/>
      <c r="AE7728" s="56"/>
    </row>
    <row r="7729" spans="1:31" x14ac:dyDescent="0.25">
      <c r="A7729" s="41">
        <v>0</v>
      </c>
      <c r="C7729" s="56"/>
      <c r="AC7729" s="56"/>
      <c r="AD7729" s="56"/>
      <c r="AE7729" s="56"/>
    </row>
    <row r="7730" spans="1:31" x14ac:dyDescent="0.25">
      <c r="A7730" s="41">
        <v>0</v>
      </c>
      <c r="C7730" s="56"/>
      <c r="AC7730" s="56"/>
      <c r="AD7730" s="56"/>
      <c r="AE7730" s="56"/>
    </row>
    <row r="7731" spans="1:31" x14ac:dyDescent="0.25">
      <c r="A7731" s="41">
        <v>0</v>
      </c>
      <c r="C7731" s="56"/>
      <c r="AC7731" s="56"/>
      <c r="AD7731" s="56"/>
      <c r="AE7731" s="56"/>
    </row>
    <row r="7732" spans="1:31" x14ac:dyDescent="0.25">
      <c r="A7732" s="41">
        <v>0</v>
      </c>
      <c r="C7732" s="56"/>
      <c r="AC7732" s="56"/>
      <c r="AD7732" s="56"/>
      <c r="AE7732" s="56"/>
    </row>
    <row r="7733" spans="1:31" x14ac:dyDescent="0.25">
      <c r="A7733" s="41">
        <v>0</v>
      </c>
      <c r="C7733" s="56"/>
      <c r="AC7733" s="56"/>
      <c r="AD7733" s="56"/>
      <c r="AE7733" s="56"/>
    </row>
    <row r="7734" spans="1:31" x14ac:dyDescent="0.25">
      <c r="A7734" s="41">
        <v>0</v>
      </c>
      <c r="C7734" s="56"/>
      <c r="AC7734" s="56"/>
      <c r="AD7734" s="56"/>
      <c r="AE7734" s="56"/>
    </row>
    <row r="7735" spans="1:31" x14ac:dyDescent="0.25">
      <c r="A7735" s="41">
        <v>0</v>
      </c>
      <c r="C7735" s="56"/>
      <c r="AC7735" s="56"/>
      <c r="AD7735" s="56"/>
      <c r="AE7735" s="56"/>
    </row>
    <row r="7736" spans="1:31" x14ac:dyDescent="0.25">
      <c r="A7736" s="41">
        <v>0</v>
      </c>
      <c r="C7736" s="56"/>
      <c r="AC7736" s="56"/>
      <c r="AD7736" s="56"/>
      <c r="AE7736" s="56"/>
    </row>
    <row r="7737" spans="1:31" x14ac:dyDescent="0.25">
      <c r="A7737" s="41">
        <v>0</v>
      </c>
      <c r="C7737" s="56"/>
      <c r="AC7737" s="56"/>
      <c r="AD7737" s="56"/>
      <c r="AE7737" s="56"/>
    </row>
    <row r="7738" spans="1:31" x14ac:dyDescent="0.25">
      <c r="A7738" s="41">
        <v>0</v>
      </c>
      <c r="C7738" s="56"/>
      <c r="AC7738" s="56"/>
      <c r="AD7738" s="56"/>
      <c r="AE7738" s="56"/>
    </row>
    <row r="7739" spans="1:31" x14ac:dyDescent="0.25">
      <c r="A7739" s="41">
        <v>0</v>
      </c>
      <c r="C7739" s="56"/>
      <c r="AC7739" s="56"/>
      <c r="AD7739" s="56"/>
      <c r="AE7739" s="56"/>
    </row>
    <row r="7740" spans="1:31" x14ac:dyDescent="0.25">
      <c r="A7740" s="41">
        <v>0</v>
      </c>
      <c r="C7740" s="56"/>
      <c r="AC7740" s="56"/>
      <c r="AD7740" s="56"/>
      <c r="AE7740" s="56"/>
    </row>
    <row r="7741" spans="1:31" x14ac:dyDescent="0.25">
      <c r="A7741" s="41">
        <v>0</v>
      </c>
      <c r="C7741" s="56"/>
      <c r="AC7741" s="56"/>
      <c r="AD7741" s="56"/>
      <c r="AE7741" s="56"/>
    </row>
    <row r="7742" spans="1:31" x14ac:dyDescent="0.25">
      <c r="A7742" s="41">
        <v>0</v>
      </c>
      <c r="C7742" s="56"/>
      <c r="AC7742" s="56"/>
      <c r="AD7742" s="56"/>
      <c r="AE7742" s="56"/>
    </row>
    <row r="7743" spans="1:31" x14ac:dyDescent="0.25">
      <c r="A7743" s="41">
        <v>0</v>
      </c>
      <c r="C7743" s="56"/>
      <c r="AC7743" s="56"/>
      <c r="AD7743" s="56"/>
      <c r="AE7743" s="56"/>
    </row>
    <row r="7744" spans="1:31" x14ac:dyDescent="0.25">
      <c r="A7744" s="41">
        <v>0</v>
      </c>
      <c r="C7744" s="56"/>
      <c r="AC7744" s="56"/>
      <c r="AD7744" s="56"/>
      <c r="AE7744" s="56"/>
    </row>
    <row r="7745" spans="1:31" x14ac:dyDescent="0.25">
      <c r="A7745" s="41">
        <v>0</v>
      </c>
      <c r="C7745" s="56"/>
      <c r="AC7745" s="56"/>
      <c r="AD7745" s="56"/>
      <c r="AE7745" s="56"/>
    </row>
    <row r="7746" spans="1:31" x14ac:dyDescent="0.25">
      <c r="A7746" s="41">
        <v>0</v>
      </c>
      <c r="C7746" s="56"/>
      <c r="AC7746" s="56"/>
      <c r="AD7746" s="56"/>
      <c r="AE7746" s="56"/>
    </row>
    <row r="7747" spans="1:31" x14ac:dyDescent="0.25">
      <c r="A7747" s="41">
        <v>0</v>
      </c>
      <c r="C7747" s="56"/>
      <c r="AC7747" s="56"/>
      <c r="AD7747" s="56"/>
      <c r="AE7747" s="56"/>
    </row>
    <row r="7748" spans="1:31" x14ac:dyDescent="0.25">
      <c r="A7748" s="41">
        <v>0</v>
      </c>
      <c r="C7748" s="56"/>
      <c r="AC7748" s="56"/>
      <c r="AD7748" s="56"/>
      <c r="AE7748" s="56"/>
    </row>
    <row r="7749" spans="1:31" x14ac:dyDescent="0.25">
      <c r="A7749" s="41">
        <v>0</v>
      </c>
      <c r="C7749" s="56"/>
      <c r="AC7749" s="56"/>
      <c r="AD7749" s="56"/>
      <c r="AE7749" s="56"/>
    </row>
    <row r="7750" spans="1:31" x14ac:dyDescent="0.25">
      <c r="A7750" s="41">
        <v>0</v>
      </c>
      <c r="C7750" s="56"/>
      <c r="AC7750" s="56"/>
      <c r="AD7750" s="56"/>
      <c r="AE7750" s="56"/>
    </row>
    <row r="7751" spans="1:31" x14ac:dyDescent="0.25">
      <c r="A7751" s="41">
        <v>0</v>
      </c>
      <c r="C7751" s="56"/>
      <c r="AC7751" s="56"/>
      <c r="AD7751" s="56"/>
      <c r="AE7751" s="56"/>
    </row>
    <row r="7752" spans="1:31" x14ac:dyDescent="0.25">
      <c r="A7752" s="41">
        <v>0</v>
      </c>
      <c r="C7752" s="56"/>
      <c r="AC7752" s="56"/>
      <c r="AD7752" s="56"/>
      <c r="AE7752" s="56"/>
    </row>
    <row r="7753" spans="1:31" x14ac:dyDescent="0.25">
      <c r="A7753" s="41">
        <v>0</v>
      </c>
      <c r="C7753" s="56"/>
      <c r="AC7753" s="56"/>
      <c r="AD7753" s="56"/>
      <c r="AE7753" s="56"/>
    </row>
    <row r="7754" spans="1:31" x14ac:dyDescent="0.25">
      <c r="A7754" s="41">
        <v>0</v>
      </c>
      <c r="C7754" s="56"/>
      <c r="AC7754" s="56"/>
      <c r="AD7754" s="56"/>
      <c r="AE7754" s="56"/>
    </row>
    <row r="7755" spans="1:31" x14ac:dyDescent="0.25">
      <c r="A7755" s="41">
        <v>0</v>
      </c>
      <c r="C7755" s="56"/>
      <c r="AC7755" s="56"/>
      <c r="AD7755" s="56"/>
      <c r="AE7755" s="56"/>
    </row>
    <row r="7756" spans="1:31" x14ac:dyDescent="0.25">
      <c r="A7756" s="41">
        <v>0</v>
      </c>
      <c r="C7756" s="56"/>
      <c r="AC7756" s="56"/>
      <c r="AD7756" s="56"/>
      <c r="AE7756" s="56"/>
    </row>
    <row r="7757" spans="1:31" x14ac:dyDescent="0.25">
      <c r="A7757" s="41">
        <v>0</v>
      </c>
      <c r="C7757" s="56"/>
      <c r="AC7757" s="56"/>
      <c r="AD7757" s="56"/>
      <c r="AE7757" s="56"/>
    </row>
    <row r="7758" spans="1:31" x14ac:dyDescent="0.25">
      <c r="A7758" s="41">
        <v>0</v>
      </c>
      <c r="C7758" s="56"/>
      <c r="AC7758" s="56"/>
      <c r="AD7758" s="56"/>
      <c r="AE7758" s="56"/>
    </row>
    <row r="7759" spans="1:31" x14ac:dyDescent="0.25">
      <c r="A7759" s="41">
        <v>0</v>
      </c>
      <c r="C7759" s="56"/>
      <c r="AC7759" s="56"/>
      <c r="AD7759" s="56"/>
      <c r="AE7759" s="56"/>
    </row>
    <row r="7760" spans="1:31" x14ac:dyDescent="0.25">
      <c r="A7760" s="41">
        <v>0</v>
      </c>
      <c r="C7760" s="56"/>
      <c r="AC7760" s="56"/>
      <c r="AD7760" s="56"/>
      <c r="AE7760" s="56"/>
    </row>
    <row r="7761" spans="1:31" x14ac:dyDescent="0.25">
      <c r="A7761" s="41">
        <v>0</v>
      </c>
      <c r="C7761" s="56"/>
      <c r="AC7761" s="56"/>
      <c r="AD7761" s="56"/>
      <c r="AE7761" s="56"/>
    </row>
    <row r="7762" spans="1:31" x14ac:dyDescent="0.25">
      <c r="A7762" s="41">
        <v>0</v>
      </c>
      <c r="C7762" s="56"/>
      <c r="AC7762" s="56"/>
      <c r="AD7762" s="56"/>
      <c r="AE7762" s="56"/>
    </row>
    <row r="7763" spans="1:31" x14ac:dyDescent="0.25">
      <c r="A7763" s="41">
        <v>0</v>
      </c>
      <c r="C7763" s="56"/>
      <c r="AC7763" s="56"/>
      <c r="AD7763" s="56"/>
      <c r="AE7763" s="56"/>
    </row>
    <row r="7764" spans="1:31" x14ac:dyDescent="0.25">
      <c r="A7764" s="41">
        <v>0</v>
      </c>
      <c r="C7764" s="56"/>
      <c r="AC7764" s="56"/>
      <c r="AD7764" s="56"/>
      <c r="AE7764" s="56"/>
    </row>
    <row r="7765" spans="1:31" x14ac:dyDescent="0.25">
      <c r="A7765" s="41">
        <v>0</v>
      </c>
      <c r="C7765" s="56"/>
      <c r="AC7765" s="56"/>
      <c r="AD7765" s="56"/>
      <c r="AE7765" s="56"/>
    </row>
    <row r="7766" spans="1:31" x14ac:dyDescent="0.25">
      <c r="A7766" s="41">
        <v>0</v>
      </c>
      <c r="C7766" s="56"/>
      <c r="AC7766" s="56"/>
      <c r="AD7766" s="56"/>
      <c r="AE7766" s="56"/>
    </row>
    <row r="7767" spans="1:31" x14ac:dyDescent="0.25">
      <c r="A7767" s="41">
        <v>0</v>
      </c>
      <c r="C7767" s="56"/>
      <c r="AC7767" s="56"/>
      <c r="AD7767" s="56"/>
      <c r="AE7767" s="56"/>
    </row>
    <row r="7768" spans="1:31" x14ac:dyDescent="0.25">
      <c r="A7768" s="41">
        <v>0</v>
      </c>
      <c r="C7768" s="56"/>
      <c r="AC7768" s="56"/>
      <c r="AD7768" s="56"/>
      <c r="AE7768" s="56"/>
    </row>
    <row r="7769" spans="1:31" x14ac:dyDescent="0.25">
      <c r="A7769" s="41">
        <v>0</v>
      </c>
      <c r="C7769" s="56"/>
      <c r="AC7769" s="56"/>
      <c r="AD7769" s="56"/>
      <c r="AE7769" s="56"/>
    </row>
    <row r="7770" spans="1:31" x14ac:dyDescent="0.25">
      <c r="A7770" s="41">
        <v>0</v>
      </c>
      <c r="C7770" s="56"/>
      <c r="AC7770" s="56"/>
      <c r="AD7770" s="56"/>
      <c r="AE7770" s="56"/>
    </row>
    <row r="7771" spans="1:31" x14ac:dyDescent="0.25">
      <c r="A7771" s="41">
        <v>0</v>
      </c>
      <c r="C7771" s="56"/>
      <c r="AC7771" s="56"/>
      <c r="AD7771" s="56"/>
      <c r="AE7771" s="56"/>
    </row>
    <row r="7772" spans="1:31" x14ac:dyDescent="0.25">
      <c r="A7772" s="41">
        <v>0</v>
      </c>
      <c r="C7772" s="56"/>
      <c r="AC7772" s="56"/>
      <c r="AD7772" s="56"/>
      <c r="AE7772" s="56"/>
    </row>
    <row r="7773" spans="1:31" x14ac:dyDescent="0.25">
      <c r="A7773" s="41">
        <v>0</v>
      </c>
      <c r="C7773" s="56"/>
      <c r="AC7773" s="56"/>
      <c r="AD7773" s="56"/>
      <c r="AE7773" s="56"/>
    </row>
    <row r="7774" spans="1:31" x14ac:dyDescent="0.25">
      <c r="A7774" s="41">
        <v>0</v>
      </c>
      <c r="C7774" s="56"/>
      <c r="AC7774" s="56"/>
      <c r="AD7774" s="56"/>
      <c r="AE7774" s="56"/>
    </row>
    <row r="7775" spans="1:31" x14ac:dyDescent="0.25">
      <c r="A7775" s="41">
        <v>0</v>
      </c>
      <c r="C7775" s="56"/>
      <c r="AC7775" s="56"/>
      <c r="AD7775" s="56"/>
      <c r="AE7775" s="56"/>
    </row>
    <row r="7776" spans="1:31" x14ac:dyDescent="0.25">
      <c r="A7776" s="41">
        <v>0</v>
      </c>
      <c r="C7776" s="56"/>
      <c r="AC7776" s="56"/>
      <c r="AD7776" s="56"/>
      <c r="AE7776" s="56"/>
    </row>
    <row r="7777" spans="1:31" x14ac:dyDescent="0.25">
      <c r="A7777" s="41">
        <v>0</v>
      </c>
      <c r="C7777" s="56"/>
      <c r="AC7777" s="56"/>
      <c r="AD7777" s="56"/>
      <c r="AE7777" s="56"/>
    </row>
    <row r="7778" spans="1:31" x14ac:dyDescent="0.25">
      <c r="A7778" s="41">
        <v>0</v>
      </c>
      <c r="C7778" s="56"/>
      <c r="AC7778" s="56"/>
      <c r="AD7778" s="56"/>
      <c r="AE7778" s="56"/>
    </row>
    <row r="7779" spans="1:31" x14ac:dyDescent="0.25">
      <c r="A7779" s="41">
        <v>0</v>
      </c>
      <c r="C7779" s="56"/>
      <c r="AC7779" s="56"/>
      <c r="AD7779" s="56"/>
      <c r="AE7779" s="56"/>
    </row>
    <row r="7780" spans="1:31" x14ac:dyDescent="0.25">
      <c r="A7780" s="41">
        <v>0</v>
      </c>
      <c r="C7780" s="56"/>
      <c r="AC7780" s="56"/>
      <c r="AD7780" s="56"/>
      <c r="AE7780" s="56"/>
    </row>
    <row r="7781" spans="1:31" x14ac:dyDescent="0.25">
      <c r="A7781" s="41">
        <v>0</v>
      </c>
      <c r="C7781" s="56"/>
      <c r="AC7781" s="56"/>
      <c r="AD7781" s="56"/>
      <c r="AE7781" s="56"/>
    </row>
    <row r="7782" spans="1:31" x14ac:dyDescent="0.25">
      <c r="A7782" s="41">
        <v>0</v>
      </c>
      <c r="C7782" s="56"/>
      <c r="AC7782" s="56"/>
      <c r="AD7782" s="56"/>
      <c r="AE7782" s="56"/>
    </row>
    <row r="7783" spans="1:31" x14ac:dyDescent="0.25">
      <c r="A7783" s="41">
        <v>0</v>
      </c>
      <c r="C7783" s="56"/>
      <c r="AC7783" s="56"/>
      <c r="AD7783" s="56"/>
      <c r="AE7783" s="56"/>
    </row>
    <row r="7784" spans="1:31" x14ac:dyDescent="0.25">
      <c r="A7784" s="41">
        <v>0</v>
      </c>
      <c r="C7784" s="56"/>
      <c r="AC7784" s="56"/>
      <c r="AD7784" s="56"/>
      <c r="AE7784" s="56"/>
    </row>
    <row r="7785" spans="1:31" x14ac:dyDescent="0.25">
      <c r="A7785" s="41">
        <v>0</v>
      </c>
      <c r="C7785" s="56"/>
      <c r="AC7785" s="56"/>
      <c r="AD7785" s="56"/>
      <c r="AE7785" s="56"/>
    </row>
    <row r="7786" spans="1:31" x14ac:dyDescent="0.25">
      <c r="A7786" s="41">
        <v>0</v>
      </c>
      <c r="C7786" s="56"/>
      <c r="AC7786" s="56"/>
      <c r="AD7786" s="56"/>
      <c r="AE7786" s="56"/>
    </row>
    <row r="7787" spans="1:31" x14ac:dyDescent="0.25">
      <c r="A7787" s="41">
        <v>0</v>
      </c>
      <c r="C7787" s="56"/>
      <c r="AC7787" s="56"/>
      <c r="AD7787" s="56"/>
      <c r="AE7787" s="56"/>
    </row>
    <row r="7788" spans="1:31" x14ac:dyDescent="0.25">
      <c r="A7788" s="41">
        <v>0</v>
      </c>
      <c r="C7788" s="56"/>
      <c r="AC7788" s="56"/>
      <c r="AD7788" s="56"/>
      <c r="AE7788" s="56"/>
    </row>
    <row r="7789" spans="1:31" x14ac:dyDescent="0.25">
      <c r="A7789" s="41">
        <v>0</v>
      </c>
      <c r="C7789" s="56"/>
      <c r="AC7789" s="56"/>
      <c r="AD7789" s="56"/>
      <c r="AE7789" s="56"/>
    </row>
    <row r="7790" spans="1:31" x14ac:dyDescent="0.25">
      <c r="A7790" s="41">
        <v>0</v>
      </c>
      <c r="C7790" s="56"/>
      <c r="AC7790" s="56"/>
      <c r="AD7790" s="56"/>
      <c r="AE7790" s="56"/>
    </row>
    <row r="7791" spans="1:31" x14ac:dyDescent="0.25">
      <c r="A7791" s="41">
        <v>0</v>
      </c>
      <c r="C7791" s="56"/>
      <c r="AC7791" s="56"/>
      <c r="AD7791" s="56"/>
      <c r="AE7791" s="56"/>
    </row>
    <row r="7792" spans="1:31" x14ac:dyDescent="0.25">
      <c r="A7792" s="41">
        <v>0</v>
      </c>
      <c r="C7792" s="56"/>
      <c r="AC7792" s="56"/>
      <c r="AD7792" s="56"/>
      <c r="AE7792" s="56"/>
    </row>
    <row r="7793" spans="1:31" x14ac:dyDescent="0.25">
      <c r="A7793" s="41">
        <v>0</v>
      </c>
      <c r="C7793" s="56"/>
      <c r="AC7793" s="56"/>
      <c r="AD7793" s="56"/>
      <c r="AE7793" s="56"/>
    </row>
    <row r="7794" spans="1:31" x14ac:dyDescent="0.25">
      <c r="A7794" s="41">
        <v>0</v>
      </c>
      <c r="C7794" s="56"/>
      <c r="AC7794" s="56"/>
      <c r="AD7794" s="56"/>
      <c r="AE7794" s="56"/>
    </row>
    <row r="7795" spans="1:31" x14ac:dyDescent="0.25">
      <c r="A7795" s="41">
        <v>0</v>
      </c>
      <c r="C7795" s="56"/>
      <c r="AC7795" s="56"/>
      <c r="AD7795" s="56"/>
      <c r="AE7795" s="56"/>
    </row>
    <row r="7796" spans="1:31" x14ac:dyDescent="0.25">
      <c r="A7796" s="41">
        <v>0</v>
      </c>
      <c r="C7796" s="56"/>
      <c r="AC7796" s="56"/>
      <c r="AD7796" s="56"/>
      <c r="AE7796" s="56"/>
    </row>
    <row r="7797" spans="1:31" x14ac:dyDescent="0.25">
      <c r="A7797" s="41">
        <v>0</v>
      </c>
      <c r="C7797" s="56"/>
      <c r="AC7797" s="56"/>
      <c r="AD7797" s="56"/>
      <c r="AE7797" s="56"/>
    </row>
    <row r="7798" spans="1:31" x14ac:dyDescent="0.25">
      <c r="A7798" s="41">
        <v>0</v>
      </c>
      <c r="C7798" s="56"/>
      <c r="AC7798" s="56"/>
      <c r="AD7798" s="56"/>
      <c r="AE7798" s="56"/>
    </row>
    <row r="7799" spans="1:31" x14ac:dyDescent="0.25">
      <c r="A7799" s="41">
        <v>0</v>
      </c>
      <c r="C7799" s="56"/>
      <c r="AC7799" s="56"/>
      <c r="AD7799" s="56"/>
      <c r="AE7799" s="56"/>
    </row>
    <row r="7800" spans="1:31" x14ac:dyDescent="0.25">
      <c r="A7800" s="41">
        <v>0</v>
      </c>
      <c r="C7800" s="56"/>
      <c r="AC7800" s="56"/>
      <c r="AD7800" s="56"/>
      <c r="AE7800" s="56"/>
    </row>
    <row r="7801" spans="1:31" x14ac:dyDescent="0.25">
      <c r="A7801" s="41">
        <v>0</v>
      </c>
      <c r="C7801" s="56"/>
      <c r="AC7801" s="56"/>
      <c r="AD7801" s="56"/>
      <c r="AE7801" s="56"/>
    </row>
    <row r="7802" spans="1:31" x14ac:dyDescent="0.25">
      <c r="A7802" s="41">
        <v>0</v>
      </c>
      <c r="C7802" s="56"/>
      <c r="AC7802" s="56"/>
      <c r="AD7802" s="56"/>
      <c r="AE7802" s="56"/>
    </row>
    <row r="7803" spans="1:31" x14ac:dyDescent="0.25">
      <c r="A7803" s="41">
        <v>0</v>
      </c>
      <c r="C7803" s="56"/>
      <c r="AC7803" s="56"/>
      <c r="AD7803" s="56"/>
      <c r="AE7803" s="56"/>
    </row>
    <row r="7804" spans="1:31" x14ac:dyDescent="0.25">
      <c r="A7804" s="41">
        <v>0</v>
      </c>
      <c r="C7804" s="56"/>
      <c r="AC7804" s="56"/>
      <c r="AD7804" s="56"/>
      <c r="AE7804" s="56"/>
    </row>
    <row r="7805" spans="1:31" x14ac:dyDescent="0.25">
      <c r="A7805" s="41">
        <v>0</v>
      </c>
      <c r="C7805" s="56"/>
      <c r="AC7805" s="56"/>
      <c r="AD7805" s="56"/>
      <c r="AE7805" s="56"/>
    </row>
    <row r="7806" spans="1:31" x14ac:dyDescent="0.25">
      <c r="A7806" s="41">
        <v>0</v>
      </c>
      <c r="C7806" s="56"/>
      <c r="AC7806" s="56"/>
      <c r="AD7806" s="56"/>
      <c r="AE7806" s="56"/>
    </row>
    <row r="7807" spans="1:31" x14ac:dyDescent="0.25">
      <c r="A7807" s="41">
        <v>0</v>
      </c>
      <c r="C7807" s="56"/>
      <c r="AC7807" s="56"/>
      <c r="AD7807" s="56"/>
      <c r="AE7807" s="56"/>
    </row>
    <row r="7808" spans="1:31" x14ac:dyDescent="0.25">
      <c r="A7808" s="41">
        <v>0</v>
      </c>
      <c r="C7808" s="56"/>
      <c r="AC7808" s="56"/>
      <c r="AD7808" s="56"/>
      <c r="AE7808" s="56"/>
    </row>
    <row r="7809" spans="1:31" x14ac:dyDescent="0.25">
      <c r="A7809" s="41">
        <v>0</v>
      </c>
      <c r="C7809" s="56"/>
      <c r="AC7809" s="56"/>
      <c r="AD7809" s="56"/>
      <c r="AE7809" s="56"/>
    </row>
    <row r="7810" spans="1:31" x14ac:dyDescent="0.25">
      <c r="A7810" s="41">
        <v>0</v>
      </c>
      <c r="C7810" s="56"/>
      <c r="AC7810" s="56"/>
      <c r="AD7810" s="56"/>
      <c r="AE7810" s="56"/>
    </row>
    <row r="7811" spans="1:31" x14ac:dyDescent="0.25">
      <c r="A7811" s="41">
        <v>0</v>
      </c>
      <c r="C7811" s="56"/>
      <c r="AC7811" s="56"/>
      <c r="AD7811" s="56"/>
      <c r="AE7811" s="56"/>
    </row>
    <row r="7812" spans="1:31" x14ac:dyDescent="0.25">
      <c r="A7812" s="41">
        <v>0</v>
      </c>
      <c r="C7812" s="56"/>
      <c r="AC7812" s="56"/>
      <c r="AD7812" s="56"/>
      <c r="AE7812" s="56"/>
    </row>
    <row r="7813" spans="1:31" x14ac:dyDescent="0.25">
      <c r="A7813" s="41">
        <v>0</v>
      </c>
      <c r="C7813" s="56"/>
      <c r="AC7813" s="56"/>
      <c r="AD7813" s="56"/>
      <c r="AE7813" s="56"/>
    </row>
    <row r="7814" spans="1:31" x14ac:dyDescent="0.25">
      <c r="A7814" s="41">
        <v>0</v>
      </c>
      <c r="C7814" s="56"/>
      <c r="AC7814" s="56"/>
      <c r="AD7814" s="56"/>
      <c r="AE7814" s="56"/>
    </row>
    <row r="7815" spans="1:31" x14ac:dyDescent="0.25">
      <c r="A7815" s="41">
        <v>0</v>
      </c>
      <c r="C7815" s="56"/>
      <c r="AC7815" s="56"/>
      <c r="AD7815" s="56"/>
      <c r="AE7815" s="56"/>
    </row>
    <row r="7816" spans="1:31" x14ac:dyDescent="0.25">
      <c r="A7816" s="41">
        <v>0</v>
      </c>
      <c r="C7816" s="56"/>
      <c r="AC7816" s="56"/>
      <c r="AD7816" s="56"/>
      <c r="AE7816" s="56"/>
    </row>
    <row r="7817" spans="1:31" x14ac:dyDescent="0.25">
      <c r="A7817" s="41">
        <v>0</v>
      </c>
      <c r="C7817" s="56"/>
      <c r="AC7817" s="56"/>
      <c r="AD7817" s="56"/>
      <c r="AE7817" s="56"/>
    </row>
    <row r="7818" spans="1:31" x14ac:dyDescent="0.25">
      <c r="A7818" s="41">
        <v>0</v>
      </c>
      <c r="C7818" s="56"/>
      <c r="AC7818" s="56"/>
      <c r="AD7818" s="56"/>
      <c r="AE7818" s="56"/>
    </row>
    <row r="7819" spans="1:31" x14ac:dyDescent="0.25">
      <c r="A7819" s="41">
        <v>0</v>
      </c>
      <c r="C7819" s="56"/>
      <c r="AC7819" s="56"/>
      <c r="AD7819" s="56"/>
      <c r="AE7819" s="56"/>
    </row>
    <row r="7820" spans="1:31" x14ac:dyDescent="0.25">
      <c r="A7820" s="41">
        <v>0</v>
      </c>
      <c r="C7820" s="56"/>
      <c r="AC7820" s="56"/>
      <c r="AD7820" s="56"/>
      <c r="AE7820" s="56"/>
    </row>
    <row r="7821" spans="1:31" x14ac:dyDescent="0.25">
      <c r="A7821" s="41">
        <v>0</v>
      </c>
      <c r="C7821" s="56"/>
      <c r="AC7821" s="56"/>
      <c r="AD7821" s="56"/>
      <c r="AE7821" s="56"/>
    </row>
    <row r="7822" spans="1:31" x14ac:dyDescent="0.25">
      <c r="A7822" s="41">
        <v>0</v>
      </c>
      <c r="C7822" s="56"/>
      <c r="AC7822" s="56"/>
      <c r="AD7822" s="56"/>
      <c r="AE7822" s="56"/>
    </row>
    <row r="7823" spans="1:31" x14ac:dyDescent="0.25">
      <c r="A7823" s="41">
        <v>0</v>
      </c>
      <c r="C7823" s="56"/>
      <c r="AC7823" s="56"/>
      <c r="AD7823" s="56"/>
      <c r="AE7823" s="56"/>
    </row>
    <row r="7824" spans="1:31" x14ac:dyDescent="0.25">
      <c r="A7824" s="41">
        <v>0</v>
      </c>
      <c r="C7824" s="56"/>
      <c r="AC7824" s="56"/>
      <c r="AD7824" s="56"/>
      <c r="AE7824" s="56"/>
    </row>
    <row r="7825" spans="1:31" x14ac:dyDescent="0.25">
      <c r="A7825" s="41">
        <v>0</v>
      </c>
      <c r="C7825" s="56"/>
      <c r="AC7825" s="56"/>
      <c r="AD7825" s="56"/>
      <c r="AE7825" s="56"/>
    </row>
    <row r="7826" spans="1:31" x14ac:dyDescent="0.25">
      <c r="A7826" s="41">
        <v>0</v>
      </c>
      <c r="C7826" s="56"/>
      <c r="AC7826" s="56"/>
      <c r="AD7826" s="56"/>
      <c r="AE7826" s="56"/>
    </row>
    <row r="7827" spans="1:31" x14ac:dyDescent="0.25">
      <c r="A7827" s="41">
        <v>0</v>
      </c>
      <c r="C7827" s="56"/>
      <c r="AC7827" s="56"/>
      <c r="AD7827" s="56"/>
      <c r="AE7827" s="56"/>
    </row>
    <row r="7828" spans="1:31" x14ac:dyDescent="0.25">
      <c r="A7828" s="41">
        <v>0</v>
      </c>
      <c r="C7828" s="56"/>
      <c r="AC7828" s="56"/>
      <c r="AD7828" s="56"/>
      <c r="AE7828" s="56"/>
    </row>
    <row r="7829" spans="1:31" x14ac:dyDescent="0.25">
      <c r="A7829" s="41">
        <v>0</v>
      </c>
      <c r="C7829" s="56"/>
      <c r="AC7829" s="56"/>
      <c r="AD7829" s="56"/>
      <c r="AE7829" s="56"/>
    </row>
    <row r="7830" spans="1:31" x14ac:dyDescent="0.25">
      <c r="A7830" s="41">
        <v>0</v>
      </c>
      <c r="C7830" s="56"/>
      <c r="AC7830" s="56"/>
      <c r="AD7830" s="56"/>
      <c r="AE7830" s="56"/>
    </row>
    <row r="7831" spans="1:31" x14ac:dyDescent="0.25">
      <c r="A7831" s="41">
        <v>0</v>
      </c>
      <c r="C7831" s="56"/>
      <c r="AC7831" s="56"/>
      <c r="AD7831" s="56"/>
      <c r="AE7831" s="56"/>
    </row>
    <row r="7832" spans="1:31" x14ac:dyDescent="0.25">
      <c r="A7832" s="41">
        <v>0</v>
      </c>
      <c r="C7832" s="56"/>
      <c r="AC7832" s="56"/>
      <c r="AD7832" s="56"/>
      <c r="AE7832" s="56"/>
    </row>
    <row r="7833" spans="1:31" x14ac:dyDescent="0.25">
      <c r="A7833" s="41">
        <v>0</v>
      </c>
      <c r="C7833" s="56"/>
      <c r="AC7833" s="56"/>
      <c r="AD7833" s="56"/>
      <c r="AE7833" s="56"/>
    </row>
    <row r="7834" spans="1:31" x14ac:dyDescent="0.25">
      <c r="A7834" s="41">
        <v>0</v>
      </c>
      <c r="C7834" s="56"/>
      <c r="AC7834" s="56"/>
      <c r="AD7834" s="56"/>
      <c r="AE7834" s="56"/>
    </row>
    <row r="7835" spans="1:31" x14ac:dyDescent="0.25">
      <c r="A7835" s="41">
        <v>0</v>
      </c>
      <c r="C7835" s="56"/>
      <c r="AC7835" s="56"/>
      <c r="AD7835" s="56"/>
      <c r="AE7835" s="56"/>
    </row>
    <row r="7836" spans="1:31" x14ac:dyDescent="0.25">
      <c r="A7836" s="41">
        <v>0</v>
      </c>
      <c r="C7836" s="56"/>
      <c r="AC7836" s="56"/>
      <c r="AD7836" s="56"/>
      <c r="AE7836" s="56"/>
    </row>
    <row r="7837" spans="1:31" x14ac:dyDescent="0.25">
      <c r="A7837" s="41">
        <v>0</v>
      </c>
      <c r="C7837" s="56"/>
      <c r="AC7837" s="56"/>
      <c r="AD7837" s="56"/>
      <c r="AE7837" s="56"/>
    </row>
    <row r="7838" spans="1:31" x14ac:dyDescent="0.25">
      <c r="A7838" s="41">
        <v>0</v>
      </c>
      <c r="C7838" s="56"/>
      <c r="AC7838" s="56"/>
      <c r="AD7838" s="56"/>
      <c r="AE7838" s="56"/>
    </row>
    <row r="7839" spans="1:31" x14ac:dyDescent="0.25">
      <c r="A7839" s="41">
        <v>0</v>
      </c>
      <c r="C7839" s="56"/>
      <c r="AC7839" s="56"/>
      <c r="AD7839" s="56"/>
      <c r="AE7839" s="56"/>
    </row>
    <row r="7840" spans="1:31" x14ac:dyDescent="0.25">
      <c r="A7840" s="41">
        <v>0</v>
      </c>
      <c r="C7840" s="56"/>
      <c r="AC7840" s="56"/>
      <c r="AD7840" s="56"/>
      <c r="AE7840" s="56"/>
    </row>
    <row r="7841" spans="1:31" x14ac:dyDescent="0.25">
      <c r="A7841" s="41">
        <v>0</v>
      </c>
      <c r="C7841" s="56"/>
      <c r="AC7841" s="56"/>
      <c r="AD7841" s="56"/>
      <c r="AE7841" s="56"/>
    </row>
    <row r="7842" spans="1:31" x14ac:dyDescent="0.25">
      <c r="A7842" s="41">
        <v>0</v>
      </c>
      <c r="C7842" s="56"/>
      <c r="AC7842" s="56"/>
      <c r="AD7842" s="56"/>
      <c r="AE7842" s="56"/>
    </row>
    <row r="7843" spans="1:31" x14ac:dyDescent="0.25">
      <c r="A7843" s="41">
        <v>0</v>
      </c>
      <c r="C7843" s="56"/>
      <c r="AC7843" s="56"/>
      <c r="AD7843" s="56"/>
      <c r="AE7843" s="56"/>
    </row>
    <row r="7844" spans="1:31" x14ac:dyDescent="0.25">
      <c r="A7844" s="41">
        <v>0</v>
      </c>
      <c r="C7844" s="56"/>
      <c r="AC7844" s="56"/>
      <c r="AD7844" s="56"/>
      <c r="AE7844" s="56"/>
    </row>
    <row r="7845" spans="1:31" x14ac:dyDescent="0.25">
      <c r="A7845" s="41">
        <v>0</v>
      </c>
      <c r="C7845" s="56"/>
      <c r="AC7845" s="56"/>
      <c r="AD7845" s="56"/>
      <c r="AE7845" s="56"/>
    </row>
    <row r="7846" spans="1:31" x14ac:dyDescent="0.25">
      <c r="A7846" s="41">
        <v>0</v>
      </c>
      <c r="C7846" s="56"/>
      <c r="AC7846" s="56"/>
      <c r="AD7846" s="56"/>
      <c r="AE7846" s="56"/>
    </row>
    <row r="7847" spans="1:31" x14ac:dyDescent="0.25">
      <c r="A7847" s="41">
        <v>0</v>
      </c>
      <c r="C7847" s="56"/>
      <c r="AC7847" s="56"/>
      <c r="AD7847" s="56"/>
      <c r="AE7847" s="56"/>
    </row>
    <row r="7848" spans="1:31" x14ac:dyDescent="0.25">
      <c r="A7848" s="41">
        <v>0</v>
      </c>
      <c r="C7848" s="56"/>
      <c r="AC7848" s="56"/>
      <c r="AD7848" s="56"/>
      <c r="AE7848" s="56"/>
    </row>
    <row r="7849" spans="1:31" x14ac:dyDescent="0.25">
      <c r="A7849" s="41">
        <v>0</v>
      </c>
      <c r="C7849" s="56"/>
      <c r="AC7849" s="56"/>
      <c r="AD7849" s="56"/>
      <c r="AE7849" s="56"/>
    </row>
    <row r="7850" spans="1:31" x14ac:dyDescent="0.25">
      <c r="A7850" s="41">
        <v>0</v>
      </c>
      <c r="C7850" s="56"/>
      <c r="AC7850" s="56"/>
      <c r="AD7850" s="56"/>
      <c r="AE7850" s="56"/>
    </row>
    <row r="7851" spans="1:31" x14ac:dyDescent="0.25">
      <c r="A7851" s="41">
        <v>0</v>
      </c>
      <c r="C7851" s="56"/>
      <c r="AC7851" s="56"/>
      <c r="AD7851" s="56"/>
      <c r="AE7851" s="56"/>
    </row>
    <row r="7852" spans="1:31" x14ac:dyDescent="0.25">
      <c r="A7852" s="41">
        <v>0</v>
      </c>
      <c r="C7852" s="56"/>
      <c r="AC7852" s="56"/>
      <c r="AD7852" s="56"/>
      <c r="AE7852" s="56"/>
    </row>
    <row r="7853" spans="1:31" x14ac:dyDescent="0.25">
      <c r="A7853" s="41">
        <v>0</v>
      </c>
      <c r="C7853" s="56"/>
      <c r="AC7853" s="56"/>
      <c r="AD7853" s="56"/>
      <c r="AE7853" s="56"/>
    </row>
    <row r="7854" spans="1:31" x14ac:dyDescent="0.25">
      <c r="A7854" s="41">
        <v>0</v>
      </c>
      <c r="C7854" s="56"/>
      <c r="AC7854" s="56"/>
      <c r="AD7854" s="56"/>
      <c r="AE7854" s="56"/>
    </row>
    <row r="7855" spans="1:31" x14ac:dyDescent="0.25">
      <c r="A7855" s="41">
        <v>0</v>
      </c>
      <c r="C7855" s="56"/>
      <c r="AC7855" s="56"/>
      <c r="AD7855" s="56"/>
      <c r="AE7855" s="56"/>
    </row>
    <row r="7856" spans="1:31" x14ac:dyDescent="0.25">
      <c r="A7856" s="41">
        <v>0</v>
      </c>
      <c r="C7856" s="56"/>
      <c r="AC7856" s="56"/>
      <c r="AD7856" s="56"/>
      <c r="AE7856" s="56"/>
    </row>
    <row r="7857" spans="1:31" x14ac:dyDescent="0.25">
      <c r="A7857" s="41">
        <v>0</v>
      </c>
      <c r="C7857" s="56"/>
      <c r="AC7857" s="56"/>
      <c r="AD7857" s="56"/>
      <c r="AE7857" s="56"/>
    </row>
    <row r="7858" spans="1:31" x14ac:dyDescent="0.25">
      <c r="A7858" s="41">
        <v>0</v>
      </c>
      <c r="C7858" s="56"/>
      <c r="AC7858" s="56"/>
      <c r="AD7858" s="56"/>
      <c r="AE7858" s="56"/>
    </row>
    <row r="7859" spans="1:31" x14ac:dyDescent="0.25">
      <c r="A7859" s="41">
        <v>0</v>
      </c>
      <c r="C7859" s="56"/>
      <c r="AC7859" s="56"/>
      <c r="AD7859" s="56"/>
      <c r="AE7859" s="56"/>
    </row>
    <row r="7860" spans="1:31" x14ac:dyDescent="0.25">
      <c r="A7860" s="41">
        <v>0</v>
      </c>
      <c r="C7860" s="56"/>
      <c r="AC7860" s="56"/>
      <c r="AD7860" s="56"/>
      <c r="AE7860" s="56"/>
    </row>
    <row r="7861" spans="1:31" x14ac:dyDescent="0.25">
      <c r="A7861" s="41">
        <v>0</v>
      </c>
      <c r="C7861" s="56"/>
      <c r="AC7861" s="56"/>
      <c r="AD7861" s="56"/>
      <c r="AE7861" s="56"/>
    </row>
    <row r="7862" spans="1:31" x14ac:dyDescent="0.25">
      <c r="A7862" s="41">
        <v>0</v>
      </c>
      <c r="C7862" s="56"/>
      <c r="AC7862" s="56"/>
      <c r="AD7862" s="56"/>
      <c r="AE7862" s="56"/>
    </row>
    <row r="7863" spans="1:31" x14ac:dyDescent="0.25">
      <c r="A7863" s="41">
        <v>0</v>
      </c>
      <c r="C7863" s="56"/>
      <c r="AC7863" s="56"/>
      <c r="AD7863" s="56"/>
      <c r="AE7863" s="56"/>
    </row>
    <row r="7864" spans="1:31" x14ac:dyDescent="0.25">
      <c r="A7864" s="41">
        <v>0</v>
      </c>
      <c r="C7864" s="56"/>
      <c r="AC7864" s="56"/>
      <c r="AD7864" s="56"/>
      <c r="AE7864" s="56"/>
    </row>
    <row r="7865" spans="1:31" x14ac:dyDescent="0.25">
      <c r="A7865" s="41">
        <v>0</v>
      </c>
      <c r="C7865" s="56"/>
      <c r="AC7865" s="56"/>
      <c r="AD7865" s="56"/>
      <c r="AE7865" s="56"/>
    </row>
    <row r="7866" spans="1:31" x14ac:dyDescent="0.25">
      <c r="A7866" s="41">
        <v>0</v>
      </c>
      <c r="C7866" s="56"/>
      <c r="AC7866" s="56"/>
      <c r="AD7866" s="56"/>
      <c r="AE7866" s="56"/>
    </row>
    <row r="7867" spans="1:31" x14ac:dyDescent="0.25">
      <c r="A7867" s="41">
        <v>0</v>
      </c>
      <c r="C7867" s="56"/>
      <c r="AC7867" s="56"/>
      <c r="AD7867" s="56"/>
      <c r="AE7867" s="56"/>
    </row>
    <row r="7868" spans="1:31" x14ac:dyDescent="0.25">
      <c r="A7868" s="41">
        <v>0</v>
      </c>
      <c r="C7868" s="56"/>
      <c r="AC7868" s="56"/>
      <c r="AD7868" s="56"/>
      <c r="AE7868" s="56"/>
    </row>
    <row r="7869" spans="1:31" x14ac:dyDescent="0.25">
      <c r="A7869" s="41">
        <v>0</v>
      </c>
      <c r="C7869" s="56"/>
      <c r="AC7869" s="56"/>
      <c r="AD7869" s="56"/>
      <c r="AE7869" s="56"/>
    </row>
    <row r="7870" spans="1:31" x14ac:dyDescent="0.25">
      <c r="A7870" s="41">
        <v>0</v>
      </c>
      <c r="C7870" s="56"/>
      <c r="AC7870" s="56"/>
      <c r="AD7870" s="56"/>
      <c r="AE7870" s="56"/>
    </row>
    <row r="7871" spans="1:31" x14ac:dyDescent="0.25">
      <c r="A7871" s="41">
        <v>0</v>
      </c>
      <c r="C7871" s="56"/>
      <c r="AC7871" s="56"/>
      <c r="AD7871" s="56"/>
      <c r="AE7871" s="56"/>
    </row>
    <row r="7872" spans="1:31" x14ac:dyDescent="0.25">
      <c r="A7872" s="41">
        <v>0</v>
      </c>
      <c r="C7872" s="56"/>
      <c r="AC7872" s="56"/>
      <c r="AD7872" s="56"/>
      <c r="AE7872" s="56"/>
    </row>
    <row r="7873" spans="1:31" x14ac:dyDescent="0.25">
      <c r="A7873" s="41">
        <v>0</v>
      </c>
      <c r="C7873" s="56"/>
      <c r="AC7873" s="56"/>
      <c r="AD7873" s="56"/>
      <c r="AE7873" s="56"/>
    </row>
    <row r="7874" spans="1:31" x14ac:dyDescent="0.25">
      <c r="A7874" s="41">
        <v>0</v>
      </c>
      <c r="C7874" s="56"/>
      <c r="AC7874" s="56"/>
      <c r="AD7874" s="56"/>
      <c r="AE7874" s="56"/>
    </row>
    <row r="7875" spans="1:31" x14ac:dyDescent="0.25">
      <c r="A7875" s="41">
        <v>0</v>
      </c>
      <c r="C7875" s="56"/>
      <c r="AC7875" s="56"/>
      <c r="AD7875" s="56"/>
      <c r="AE7875" s="56"/>
    </row>
    <row r="7876" spans="1:31" x14ac:dyDescent="0.25">
      <c r="A7876" s="41">
        <v>0</v>
      </c>
      <c r="C7876" s="56"/>
      <c r="AC7876" s="56"/>
      <c r="AD7876" s="56"/>
      <c r="AE7876" s="56"/>
    </row>
    <row r="7877" spans="1:31" x14ac:dyDescent="0.25">
      <c r="A7877" s="41">
        <v>0</v>
      </c>
      <c r="C7877" s="56"/>
      <c r="AC7877" s="56"/>
      <c r="AD7877" s="56"/>
      <c r="AE7877" s="56"/>
    </row>
    <row r="7878" spans="1:31" x14ac:dyDescent="0.25">
      <c r="A7878" s="41">
        <v>0</v>
      </c>
      <c r="C7878" s="56"/>
      <c r="AC7878" s="56"/>
      <c r="AD7878" s="56"/>
      <c r="AE7878" s="56"/>
    </row>
    <row r="7879" spans="1:31" x14ac:dyDescent="0.25">
      <c r="A7879" s="41">
        <v>0</v>
      </c>
      <c r="C7879" s="56"/>
      <c r="AC7879" s="56"/>
      <c r="AD7879" s="56"/>
      <c r="AE7879" s="56"/>
    </row>
    <row r="7880" spans="1:31" x14ac:dyDescent="0.25">
      <c r="A7880" s="41">
        <v>0</v>
      </c>
      <c r="C7880" s="56"/>
      <c r="AC7880" s="56"/>
      <c r="AD7880" s="56"/>
      <c r="AE7880" s="56"/>
    </row>
    <row r="7881" spans="1:31" x14ac:dyDescent="0.25">
      <c r="A7881" s="41">
        <v>0</v>
      </c>
      <c r="C7881" s="56"/>
      <c r="AC7881" s="56"/>
      <c r="AD7881" s="56"/>
      <c r="AE7881" s="56"/>
    </row>
    <row r="7882" spans="1:31" x14ac:dyDescent="0.25">
      <c r="A7882" s="41">
        <v>0</v>
      </c>
      <c r="C7882" s="56"/>
      <c r="AC7882" s="56"/>
      <c r="AD7882" s="56"/>
      <c r="AE7882" s="56"/>
    </row>
    <row r="7883" spans="1:31" x14ac:dyDescent="0.25">
      <c r="A7883" s="41">
        <v>0</v>
      </c>
      <c r="C7883" s="56"/>
      <c r="AC7883" s="56"/>
      <c r="AD7883" s="56"/>
      <c r="AE7883" s="56"/>
    </row>
    <row r="7884" spans="1:31" x14ac:dyDescent="0.25">
      <c r="A7884" s="41">
        <v>0</v>
      </c>
      <c r="C7884" s="56"/>
      <c r="AC7884" s="56"/>
      <c r="AD7884" s="56"/>
      <c r="AE7884" s="56"/>
    </row>
    <row r="7885" spans="1:31" x14ac:dyDescent="0.25">
      <c r="A7885" s="41">
        <v>0</v>
      </c>
      <c r="C7885" s="56"/>
      <c r="AC7885" s="56"/>
      <c r="AD7885" s="56"/>
      <c r="AE7885" s="56"/>
    </row>
    <row r="7886" spans="1:31" x14ac:dyDescent="0.25">
      <c r="A7886" s="41">
        <v>0</v>
      </c>
      <c r="C7886" s="56"/>
      <c r="AC7886" s="56"/>
      <c r="AD7886" s="56"/>
      <c r="AE7886" s="56"/>
    </row>
    <row r="7887" spans="1:31" x14ac:dyDescent="0.25">
      <c r="A7887" s="41">
        <v>0</v>
      </c>
      <c r="C7887" s="56"/>
      <c r="AC7887" s="56"/>
      <c r="AD7887" s="56"/>
      <c r="AE7887" s="56"/>
    </row>
    <row r="7888" spans="1:31" x14ac:dyDescent="0.25">
      <c r="A7888" s="41">
        <v>0</v>
      </c>
      <c r="C7888" s="56"/>
      <c r="AC7888" s="56"/>
      <c r="AD7888" s="56"/>
      <c r="AE7888" s="56"/>
    </row>
    <row r="7889" spans="1:31" x14ac:dyDescent="0.25">
      <c r="A7889" s="41">
        <v>0</v>
      </c>
      <c r="C7889" s="56"/>
      <c r="AC7889" s="56"/>
      <c r="AD7889" s="56"/>
      <c r="AE7889" s="56"/>
    </row>
    <row r="7890" spans="1:31" x14ac:dyDescent="0.25">
      <c r="A7890" s="41">
        <v>0</v>
      </c>
      <c r="C7890" s="56"/>
      <c r="AC7890" s="56"/>
      <c r="AD7890" s="56"/>
      <c r="AE7890" s="56"/>
    </row>
    <row r="7891" spans="1:31" x14ac:dyDescent="0.25">
      <c r="A7891" s="41">
        <v>0</v>
      </c>
      <c r="C7891" s="56"/>
      <c r="AC7891" s="56"/>
      <c r="AD7891" s="56"/>
      <c r="AE7891" s="56"/>
    </row>
    <row r="7892" spans="1:31" x14ac:dyDescent="0.25">
      <c r="A7892" s="41">
        <v>0</v>
      </c>
      <c r="C7892" s="56"/>
      <c r="AC7892" s="56"/>
      <c r="AD7892" s="56"/>
      <c r="AE7892" s="56"/>
    </row>
    <row r="7893" spans="1:31" x14ac:dyDescent="0.25">
      <c r="A7893" s="41">
        <v>0</v>
      </c>
      <c r="C7893" s="56"/>
      <c r="AC7893" s="56"/>
      <c r="AD7893" s="56"/>
      <c r="AE7893" s="56"/>
    </row>
    <row r="7894" spans="1:31" x14ac:dyDescent="0.25">
      <c r="A7894" s="41">
        <v>0</v>
      </c>
      <c r="C7894" s="56"/>
      <c r="AC7894" s="56"/>
      <c r="AD7894" s="56"/>
      <c r="AE7894" s="56"/>
    </row>
    <row r="7895" spans="1:31" x14ac:dyDescent="0.25">
      <c r="A7895" s="41">
        <v>0</v>
      </c>
      <c r="C7895" s="56"/>
      <c r="AC7895" s="56"/>
      <c r="AD7895" s="56"/>
      <c r="AE7895" s="56"/>
    </row>
    <row r="7896" spans="1:31" x14ac:dyDescent="0.25">
      <c r="A7896" s="41">
        <v>0</v>
      </c>
      <c r="C7896" s="56"/>
      <c r="AC7896" s="56"/>
      <c r="AD7896" s="56"/>
      <c r="AE7896" s="56"/>
    </row>
    <row r="7897" spans="1:31" x14ac:dyDescent="0.25">
      <c r="A7897" s="41">
        <v>0</v>
      </c>
      <c r="C7897" s="56"/>
      <c r="AC7897" s="56"/>
      <c r="AD7897" s="56"/>
      <c r="AE7897" s="56"/>
    </row>
    <row r="7898" spans="1:31" x14ac:dyDescent="0.25">
      <c r="A7898" s="41">
        <v>0</v>
      </c>
      <c r="C7898" s="56"/>
      <c r="AC7898" s="56"/>
      <c r="AD7898" s="56"/>
      <c r="AE7898" s="56"/>
    </row>
    <row r="7899" spans="1:31" x14ac:dyDescent="0.25">
      <c r="A7899" s="41">
        <v>0</v>
      </c>
      <c r="C7899" s="56"/>
      <c r="AC7899" s="56"/>
      <c r="AD7899" s="56"/>
      <c r="AE7899" s="56"/>
    </row>
    <row r="7900" spans="1:31" x14ac:dyDescent="0.25">
      <c r="A7900" s="41">
        <v>0</v>
      </c>
      <c r="C7900" s="56"/>
      <c r="AC7900" s="56"/>
      <c r="AD7900" s="56"/>
      <c r="AE7900" s="56"/>
    </row>
    <row r="7901" spans="1:31" x14ac:dyDescent="0.25">
      <c r="A7901" s="41">
        <v>0</v>
      </c>
      <c r="C7901" s="56"/>
      <c r="AC7901" s="56"/>
      <c r="AD7901" s="56"/>
      <c r="AE7901" s="56"/>
    </row>
    <row r="7902" spans="1:31" x14ac:dyDescent="0.25">
      <c r="A7902" s="41">
        <v>0</v>
      </c>
      <c r="C7902" s="56"/>
      <c r="AC7902" s="56"/>
      <c r="AD7902" s="56"/>
      <c r="AE7902" s="56"/>
    </row>
    <row r="7903" spans="1:31" x14ac:dyDescent="0.25">
      <c r="A7903" s="41">
        <v>0</v>
      </c>
      <c r="C7903" s="56"/>
      <c r="AC7903" s="56"/>
      <c r="AD7903" s="56"/>
      <c r="AE7903" s="56"/>
    </row>
    <row r="7904" spans="1:31" x14ac:dyDescent="0.25">
      <c r="A7904" s="41">
        <v>0</v>
      </c>
      <c r="C7904" s="56"/>
      <c r="AC7904" s="56"/>
      <c r="AD7904" s="56"/>
      <c r="AE7904" s="56"/>
    </row>
    <row r="7905" spans="1:31" x14ac:dyDescent="0.25">
      <c r="A7905" s="41">
        <v>0</v>
      </c>
      <c r="C7905" s="56"/>
      <c r="AC7905" s="56"/>
      <c r="AD7905" s="56"/>
      <c r="AE7905" s="56"/>
    </row>
    <row r="7906" spans="1:31" x14ac:dyDescent="0.25">
      <c r="A7906" s="41">
        <v>0</v>
      </c>
      <c r="C7906" s="56"/>
      <c r="AC7906" s="56"/>
      <c r="AD7906" s="56"/>
      <c r="AE7906" s="56"/>
    </row>
    <row r="7907" spans="1:31" x14ac:dyDescent="0.25">
      <c r="A7907" s="41">
        <v>0</v>
      </c>
      <c r="C7907" s="56"/>
      <c r="AC7907" s="56"/>
      <c r="AD7907" s="56"/>
      <c r="AE7907" s="56"/>
    </row>
    <row r="7908" spans="1:31" x14ac:dyDescent="0.25">
      <c r="A7908" s="41">
        <v>0</v>
      </c>
      <c r="C7908" s="56"/>
      <c r="AC7908" s="56"/>
      <c r="AD7908" s="56"/>
      <c r="AE7908" s="56"/>
    </row>
    <row r="7909" spans="1:31" x14ac:dyDescent="0.25">
      <c r="A7909" s="41">
        <v>0</v>
      </c>
      <c r="C7909" s="56"/>
      <c r="AC7909" s="56"/>
      <c r="AD7909" s="56"/>
      <c r="AE7909" s="56"/>
    </row>
    <row r="7910" spans="1:31" x14ac:dyDescent="0.25">
      <c r="A7910" s="41">
        <v>0</v>
      </c>
      <c r="C7910" s="56"/>
      <c r="AC7910" s="56"/>
      <c r="AD7910" s="56"/>
      <c r="AE7910" s="56"/>
    </row>
    <row r="7911" spans="1:31" x14ac:dyDescent="0.25">
      <c r="A7911" s="41">
        <v>0</v>
      </c>
      <c r="C7911" s="56"/>
      <c r="AC7911" s="56"/>
      <c r="AD7911" s="56"/>
      <c r="AE7911" s="56"/>
    </row>
    <row r="7912" spans="1:31" x14ac:dyDescent="0.25">
      <c r="A7912" s="41">
        <v>0</v>
      </c>
      <c r="C7912" s="56"/>
      <c r="AC7912" s="56"/>
      <c r="AD7912" s="56"/>
      <c r="AE7912" s="56"/>
    </row>
    <row r="7913" spans="1:31" x14ac:dyDescent="0.25">
      <c r="A7913" s="41">
        <v>0</v>
      </c>
      <c r="C7913" s="56"/>
      <c r="AC7913" s="56"/>
      <c r="AD7913" s="56"/>
      <c r="AE7913" s="56"/>
    </row>
    <row r="7914" spans="1:31" x14ac:dyDescent="0.25">
      <c r="A7914" s="41">
        <v>0</v>
      </c>
      <c r="C7914" s="56"/>
      <c r="AC7914" s="56"/>
      <c r="AD7914" s="56"/>
      <c r="AE7914" s="56"/>
    </row>
    <row r="7915" spans="1:31" x14ac:dyDescent="0.25">
      <c r="A7915" s="41">
        <v>0</v>
      </c>
      <c r="C7915" s="56"/>
      <c r="AC7915" s="56"/>
      <c r="AD7915" s="56"/>
      <c r="AE7915" s="56"/>
    </row>
    <row r="7916" spans="1:31" x14ac:dyDescent="0.25">
      <c r="A7916" s="41">
        <v>0</v>
      </c>
      <c r="C7916" s="56"/>
      <c r="AC7916" s="56"/>
      <c r="AD7916" s="56"/>
      <c r="AE7916" s="56"/>
    </row>
    <row r="7917" spans="1:31" x14ac:dyDescent="0.25">
      <c r="A7917" s="41">
        <v>0</v>
      </c>
      <c r="C7917" s="56"/>
      <c r="AC7917" s="56"/>
      <c r="AD7917" s="56"/>
      <c r="AE7917" s="56"/>
    </row>
    <row r="7918" spans="1:31" x14ac:dyDescent="0.25">
      <c r="A7918" s="41">
        <v>0</v>
      </c>
      <c r="C7918" s="56"/>
      <c r="AC7918" s="56"/>
      <c r="AD7918" s="56"/>
      <c r="AE7918" s="56"/>
    </row>
    <row r="7919" spans="1:31" x14ac:dyDescent="0.25">
      <c r="A7919" s="41">
        <v>0</v>
      </c>
      <c r="C7919" s="56"/>
      <c r="AC7919" s="56"/>
      <c r="AD7919" s="56"/>
      <c r="AE7919" s="56"/>
    </row>
    <row r="7920" spans="1:31" x14ac:dyDescent="0.25">
      <c r="A7920" s="41">
        <v>0</v>
      </c>
      <c r="C7920" s="56"/>
      <c r="AC7920" s="56"/>
      <c r="AD7920" s="56"/>
      <c r="AE7920" s="56"/>
    </row>
    <row r="7921" spans="1:31" x14ac:dyDescent="0.25">
      <c r="A7921" s="41">
        <v>0</v>
      </c>
      <c r="C7921" s="56"/>
      <c r="AC7921" s="56"/>
      <c r="AD7921" s="56"/>
      <c r="AE7921" s="56"/>
    </row>
    <row r="7922" spans="1:31" x14ac:dyDescent="0.25">
      <c r="A7922" s="41">
        <v>0</v>
      </c>
      <c r="C7922" s="56"/>
      <c r="AC7922" s="56"/>
      <c r="AD7922" s="56"/>
      <c r="AE7922" s="56"/>
    </row>
    <row r="7923" spans="1:31" x14ac:dyDescent="0.25">
      <c r="A7923" s="41">
        <v>0</v>
      </c>
      <c r="C7923" s="56"/>
      <c r="AC7923" s="56"/>
      <c r="AD7923" s="56"/>
      <c r="AE7923" s="56"/>
    </row>
    <row r="7924" spans="1:31" x14ac:dyDescent="0.25">
      <c r="A7924" s="41">
        <v>0</v>
      </c>
      <c r="C7924" s="56"/>
      <c r="AC7924" s="56"/>
      <c r="AD7924" s="56"/>
      <c r="AE7924" s="56"/>
    </row>
    <row r="7925" spans="1:31" x14ac:dyDescent="0.25">
      <c r="A7925" s="41">
        <v>0</v>
      </c>
      <c r="C7925" s="56"/>
      <c r="AC7925" s="56"/>
      <c r="AD7925" s="56"/>
      <c r="AE7925" s="56"/>
    </row>
    <row r="7926" spans="1:31" x14ac:dyDescent="0.25">
      <c r="A7926" s="41">
        <v>0</v>
      </c>
      <c r="C7926" s="56"/>
      <c r="AC7926" s="56"/>
      <c r="AD7926" s="56"/>
      <c r="AE7926" s="56"/>
    </row>
    <row r="7927" spans="1:31" x14ac:dyDescent="0.25">
      <c r="A7927" s="41">
        <v>0</v>
      </c>
      <c r="C7927" s="56"/>
      <c r="AC7927" s="56"/>
      <c r="AD7927" s="56"/>
      <c r="AE7927" s="56"/>
    </row>
    <row r="7928" spans="1:31" x14ac:dyDescent="0.25">
      <c r="A7928" s="41">
        <v>0</v>
      </c>
      <c r="C7928" s="56"/>
      <c r="AC7928" s="56"/>
      <c r="AD7928" s="56"/>
      <c r="AE7928" s="56"/>
    </row>
    <row r="7929" spans="1:31" x14ac:dyDescent="0.25">
      <c r="A7929" s="41">
        <v>0</v>
      </c>
      <c r="C7929" s="56"/>
      <c r="AC7929" s="56"/>
      <c r="AD7929" s="56"/>
      <c r="AE7929" s="56"/>
    </row>
    <row r="7930" spans="1:31" x14ac:dyDescent="0.25">
      <c r="A7930" s="41">
        <v>0</v>
      </c>
      <c r="C7930" s="56"/>
      <c r="AC7930" s="56"/>
      <c r="AD7930" s="56"/>
      <c r="AE7930" s="56"/>
    </row>
    <row r="7931" spans="1:31" x14ac:dyDescent="0.25">
      <c r="A7931" s="41">
        <v>0</v>
      </c>
      <c r="C7931" s="56"/>
      <c r="AC7931" s="56"/>
      <c r="AD7931" s="56"/>
      <c r="AE7931" s="56"/>
    </row>
    <row r="7932" spans="1:31" x14ac:dyDescent="0.25">
      <c r="A7932" s="41">
        <v>0</v>
      </c>
      <c r="C7932" s="56"/>
      <c r="AC7932" s="56"/>
      <c r="AD7932" s="56"/>
      <c r="AE7932" s="56"/>
    </row>
    <row r="7933" spans="1:31" x14ac:dyDescent="0.25">
      <c r="A7933" s="41">
        <v>0</v>
      </c>
      <c r="C7933" s="56"/>
      <c r="AC7933" s="56"/>
      <c r="AD7933" s="56"/>
      <c r="AE7933" s="56"/>
    </row>
    <row r="7934" spans="1:31" x14ac:dyDescent="0.25">
      <c r="A7934" s="41">
        <v>0</v>
      </c>
      <c r="C7934" s="56"/>
      <c r="AC7934" s="56"/>
      <c r="AD7934" s="56"/>
      <c r="AE7934" s="56"/>
    </row>
    <row r="7935" spans="1:31" x14ac:dyDescent="0.25">
      <c r="A7935" s="41">
        <v>0</v>
      </c>
      <c r="C7935" s="56"/>
      <c r="AC7935" s="56"/>
      <c r="AD7935" s="56"/>
      <c r="AE7935" s="56"/>
    </row>
    <row r="7936" spans="1:31" x14ac:dyDescent="0.25">
      <c r="A7936" s="41">
        <v>0</v>
      </c>
      <c r="C7936" s="56"/>
      <c r="AC7936" s="56"/>
      <c r="AD7936" s="56"/>
      <c r="AE7936" s="56"/>
    </row>
    <row r="7937" spans="1:31" x14ac:dyDescent="0.25">
      <c r="A7937" s="41">
        <v>0</v>
      </c>
      <c r="C7937" s="56"/>
      <c r="AC7937" s="56"/>
      <c r="AD7937" s="56"/>
      <c r="AE7937" s="56"/>
    </row>
    <row r="7938" spans="1:31" x14ac:dyDescent="0.25">
      <c r="A7938" s="41">
        <v>0</v>
      </c>
      <c r="C7938" s="56"/>
      <c r="AC7938" s="56"/>
      <c r="AD7938" s="56"/>
      <c r="AE7938" s="56"/>
    </row>
    <row r="7939" spans="1:31" x14ac:dyDescent="0.25">
      <c r="A7939" s="41">
        <v>0</v>
      </c>
      <c r="C7939" s="56"/>
      <c r="AC7939" s="56"/>
      <c r="AD7939" s="56"/>
      <c r="AE7939" s="56"/>
    </row>
    <row r="7940" spans="1:31" x14ac:dyDescent="0.25">
      <c r="A7940" s="41">
        <v>0</v>
      </c>
      <c r="C7940" s="56"/>
      <c r="AC7940" s="56"/>
      <c r="AD7940" s="56"/>
      <c r="AE7940" s="56"/>
    </row>
    <row r="7941" spans="1:31" x14ac:dyDescent="0.25">
      <c r="A7941" s="41">
        <v>0</v>
      </c>
      <c r="C7941" s="56"/>
      <c r="AC7941" s="56"/>
      <c r="AD7941" s="56"/>
      <c r="AE7941" s="56"/>
    </row>
    <row r="7942" spans="1:31" x14ac:dyDescent="0.25">
      <c r="A7942" s="41">
        <v>0</v>
      </c>
      <c r="C7942" s="56"/>
      <c r="AC7942" s="56"/>
      <c r="AD7942" s="56"/>
      <c r="AE7942" s="56"/>
    </row>
    <row r="7943" spans="1:31" x14ac:dyDescent="0.25">
      <c r="A7943" s="41">
        <v>0</v>
      </c>
      <c r="C7943" s="56"/>
      <c r="AC7943" s="56"/>
      <c r="AD7943" s="56"/>
      <c r="AE7943" s="56"/>
    </row>
    <row r="7944" spans="1:31" x14ac:dyDescent="0.25">
      <c r="A7944" s="41">
        <v>0</v>
      </c>
      <c r="C7944" s="56"/>
      <c r="AC7944" s="56"/>
      <c r="AD7944" s="56"/>
      <c r="AE7944" s="56"/>
    </row>
    <row r="7945" spans="1:31" x14ac:dyDescent="0.25">
      <c r="A7945" s="41">
        <v>0</v>
      </c>
      <c r="C7945" s="56"/>
      <c r="AC7945" s="56"/>
      <c r="AD7945" s="56"/>
      <c r="AE7945" s="56"/>
    </row>
    <row r="7946" spans="1:31" x14ac:dyDescent="0.25">
      <c r="A7946" s="41">
        <v>0</v>
      </c>
      <c r="C7946" s="56"/>
      <c r="AC7946" s="56"/>
      <c r="AD7946" s="56"/>
      <c r="AE7946" s="56"/>
    </row>
    <row r="7947" spans="1:31" x14ac:dyDescent="0.25">
      <c r="A7947" s="41">
        <v>0</v>
      </c>
      <c r="C7947" s="56"/>
      <c r="AC7947" s="56"/>
      <c r="AD7947" s="56"/>
      <c r="AE7947" s="56"/>
    </row>
    <row r="7948" spans="1:31" x14ac:dyDescent="0.25">
      <c r="A7948" s="41">
        <v>0</v>
      </c>
      <c r="C7948" s="56"/>
      <c r="AC7948" s="56"/>
      <c r="AD7948" s="56"/>
      <c r="AE7948" s="56"/>
    </row>
    <row r="7949" spans="1:31" x14ac:dyDescent="0.25">
      <c r="A7949" s="41">
        <v>0</v>
      </c>
      <c r="C7949" s="56"/>
      <c r="AC7949" s="56"/>
      <c r="AD7949" s="56"/>
      <c r="AE7949" s="56"/>
    </row>
    <row r="7950" spans="1:31" x14ac:dyDescent="0.25">
      <c r="A7950" s="41">
        <v>0</v>
      </c>
      <c r="C7950" s="56"/>
      <c r="AC7950" s="56"/>
      <c r="AD7950" s="56"/>
      <c r="AE7950" s="56"/>
    </row>
    <row r="7951" spans="1:31" x14ac:dyDescent="0.25">
      <c r="A7951" s="41">
        <v>0</v>
      </c>
      <c r="C7951" s="56"/>
      <c r="AC7951" s="56"/>
      <c r="AD7951" s="56"/>
      <c r="AE7951" s="56"/>
    </row>
    <row r="7952" spans="1:31" x14ac:dyDescent="0.25">
      <c r="A7952" s="41">
        <v>0</v>
      </c>
      <c r="C7952" s="56"/>
      <c r="AC7952" s="56"/>
      <c r="AD7952" s="56"/>
      <c r="AE7952" s="56"/>
    </row>
    <row r="7953" spans="1:31" x14ac:dyDescent="0.25">
      <c r="A7953" s="41">
        <v>0</v>
      </c>
      <c r="C7953" s="56"/>
      <c r="AC7953" s="56"/>
      <c r="AD7953" s="56"/>
      <c r="AE7953" s="56"/>
    </row>
    <row r="7954" spans="1:31" x14ac:dyDescent="0.25">
      <c r="A7954" s="41">
        <v>0</v>
      </c>
      <c r="C7954" s="56"/>
      <c r="AC7954" s="56"/>
      <c r="AD7954" s="56"/>
      <c r="AE7954" s="56"/>
    </row>
    <row r="7955" spans="1:31" x14ac:dyDescent="0.25">
      <c r="A7955" s="41">
        <v>0</v>
      </c>
      <c r="C7955" s="56"/>
      <c r="AC7955" s="56"/>
      <c r="AD7955" s="56"/>
      <c r="AE7955" s="56"/>
    </row>
    <row r="7956" spans="1:31" x14ac:dyDescent="0.25">
      <c r="A7956" s="41">
        <v>0</v>
      </c>
      <c r="C7956" s="56"/>
      <c r="AC7956" s="56"/>
      <c r="AD7956" s="56"/>
      <c r="AE7956" s="56"/>
    </row>
    <row r="7957" spans="1:31" x14ac:dyDescent="0.25">
      <c r="A7957" s="41">
        <v>0</v>
      </c>
      <c r="C7957" s="56"/>
      <c r="AC7957" s="56"/>
      <c r="AD7957" s="56"/>
      <c r="AE7957" s="56"/>
    </row>
    <row r="7958" spans="1:31" x14ac:dyDescent="0.25">
      <c r="A7958" s="41">
        <v>0</v>
      </c>
      <c r="C7958" s="56"/>
      <c r="AC7958" s="56"/>
      <c r="AD7958" s="56"/>
      <c r="AE7958" s="56"/>
    </row>
    <row r="7959" spans="1:31" x14ac:dyDescent="0.25">
      <c r="A7959" s="41">
        <v>0</v>
      </c>
      <c r="C7959" s="56"/>
      <c r="AC7959" s="56"/>
      <c r="AD7959" s="56"/>
      <c r="AE7959" s="56"/>
    </row>
    <row r="7960" spans="1:31" x14ac:dyDescent="0.25">
      <c r="A7960" s="41">
        <v>0</v>
      </c>
      <c r="C7960" s="56"/>
      <c r="AC7960" s="56"/>
      <c r="AD7960" s="56"/>
      <c r="AE7960" s="56"/>
    </row>
    <row r="7961" spans="1:31" x14ac:dyDescent="0.25">
      <c r="A7961" s="41">
        <v>0</v>
      </c>
      <c r="C7961" s="56"/>
      <c r="AC7961" s="56"/>
      <c r="AD7961" s="56"/>
      <c r="AE7961" s="56"/>
    </row>
    <row r="7962" spans="1:31" x14ac:dyDescent="0.25">
      <c r="A7962" s="41">
        <v>0</v>
      </c>
      <c r="C7962" s="56"/>
      <c r="AC7962" s="56"/>
      <c r="AD7962" s="56"/>
      <c r="AE7962" s="56"/>
    </row>
    <row r="7963" spans="1:31" x14ac:dyDescent="0.25">
      <c r="A7963" s="41">
        <v>0</v>
      </c>
      <c r="C7963" s="56"/>
      <c r="AC7963" s="56"/>
      <c r="AD7963" s="56"/>
      <c r="AE7963" s="56"/>
    </row>
    <row r="7964" spans="1:31" x14ac:dyDescent="0.25">
      <c r="A7964" s="41">
        <v>7029</v>
      </c>
      <c r="C7964" s="56"/>
      <c r="AC7964" s="56"/>
      <c r="AD7964" s="56"/>
      <c r="AE7964" s="56"/>
    </row>
    <row r="7965" spans="1:31" x14ac:dyDescent="0.25">
      <c r="A7965" s="41">
        <v>0</v>
      </c>
      <c r="C7965" s="56"/>
      <c r="AC7965" s="56"/>
      <c r="AD7965" s="56"/>
      <c r="AE7965" s="56"/>
    </row>
    <row r="7966" spans="1:31" x14ac:dyDescent="0.25">
      <c r="A7966" s="41">
        <v>0</v>
      </c>
      <c r="C7966" s="56"/>
      <c r="AC7966" s="56"/>
      <c r="AD7966" s="56"/>
      <c r="AE7966" s="56"/>
    </row>
    <row r="7967" spans="1:31" x14ac:dyDescent="0.25">
      <c r="A7967" s="41">
        <v>0</v>
      </c>
      <c r="C7967" s="56"/>
      <c r="AC7967" s="56"/>
      <c r="AD7967" s="56"/>
      <c r="AE7967" s="56"/>
    </row>
    <row r="7968" spans="1:31" x14ac:dyDescent="0.25">
      <c r="A7968" s="41">
        <v>0</v>
      </c>
      <c r="C7968" s="56"/>
      <c r="AC7968" s="56"/>
      <c r="AD7968" s="56"/>
      <c r="AE7968" s="56"/>
    </row>
    <row r="7969" spans="1:31" x14ac:dyDescent="0.25">
      <c r="A7969" s="41">
        <v>0</v>
      </c>
      <c r="C7969" s="56"/>
      <c r="AC7969" s="56"/>
      <c r="AD7969" s="56"/>
      <c r="AE7969" s="56"/>
    </row>
    <row r="7970" spans="1:31" x14ac:dyDescent="0.25">
      <c r="A7970" s="41">
        <v>0</v>
      </c>
      <c r="C7970" s="56"/>
      <c r="AC7970" s="56"/>
      <c r="AD7970" s="56"/>
      <c r="AE7970" s="56"/>
    </row>
    <row r="7971" spans="1:31" x14ac:dyDescent="0.25">
      <c r="A7971" s="41">
        <v>0</v>
      </c>
      <c r="C7971" s="56"/>
      <c r="AC7971" s="56"/>
      <c r="AD7971" s="56"/>
      <c r="AE7971" s="56"/>
    </row>
    <row r="7972" spans="1:31" x14ac:dyDescent="0.25">
      <c r="A7972" s="41">
        <v>0</v>
      </c>
      <c r="C7972" s="56"/>
      <c r="AC7972" s="56"/>
      <c r="AD7972" s="56"/>
      <c r="AE7972" s="56"/>
    </row>
    <row r="7973" spans="1:31" x14ac:dyDescent="0.25">
      <c r="A7973" s="41">
        <v>0</v>
      </c>
      <c r="C7973" s="56"/>
      <c r="AC7973" s="56"/>
      <c r="AD7973" s="56"/>
      <c r="AE7973" s="56"/>
    </row>
    <row r="7974" spans="1:31" x14ac:dyDescent="0.25">
      <c r="A7974" s="41">
        <v>0</v>
      </c>
      <c r="C7974" s="56"/>
      <c r="AC7974" s="56"/>
      <c r="AD7974" s="56"/>
      <c r="AE7974" s="56"/>
    </row>
    <row r="7975" spans="1:31" x14ac:dyDescent="0.25">
      <c r="A7975" s="41">
        <v>0</v>
      </c>
      <c r="C7975" s="56"/>
      <c r="AC7975" s="56"/>
      <c r="AD7975" s="56"/>
      <c r="AE7975" s="56"/>
    </row>
    <row r="7976" spans="1:31" x14ac:dyDescent="0.25">
      <c r="A7976" s="41">
        <v>0</v>
      </c>
      <c r="C7976" s="56"/>
      <c r="AC7976" s="56"/>
      <c r="AD7976" s="56"/>
      <c r="AE7976" s="56"/>
    </row>
    <row r="7977" spans="1:31" x14ac:dyDescent="0.25">
      <c r="A7977" s="41">
        <v>0</v>
      </c>
      <c r="C7977" s="56"/>
      <c r="AC7977" s="56"/>
      <c r="AD7977" s="56"/>
      <c r="AE7977" s="56"/>
    </row>
    <row r="7978" spans="1:31" x14ac:dyDescent="0.25">
      <c r="A7978" s="41">
        <v>0</v>
      </c>
      <c r="C7978" s="56"/>
      <c r="AC7978" s="56"/>
      <c r="AD7978" s="56"/>
      <c r="AE7978" s="56"/>
    </row>
    <row r="7979" spans="1:31" x14ac:dyDescent="0.25">
      <c r="A7979" s="41">
        <v>0</v>
      </c>
      <c r="C7979" s="56"/>
      <c r="AC7979" s="56"/>
      <c r="AD7979" s="56"/>
      <c r="AE7979" s="56"/>
    </row>
    <row r="7980" spans="1:31" x14ac:dyDescent="0.25">
      <c r="A7980" s="41">
        <v>0</v>
      </c>
      <c r="C7980" s="56"/>
      <c r="AC7980" s="56"/>
      <c r="AD7980" s="56"/>
      <c r="AE7980" s="56"/>
    </row>
    <row r="7981" spans="1:31" x14ac:dyDescent="0.25">
      <c r="A7981" s="41">
        <v>0</v>
      </c>
      <c r="C7981" s="56"/>
      <c r="AC7981" s="56"/>
      <c r="AD7981" s="56"/>
      <c r="AE7981" s="56"/>
    </row>
    <row r="7982" spans="1:31" x14ac:dyDescent="0.25">
      <c r="A7982" s="41">
        <v>0</v>
      </c>
      <c r="C7982" s="56"/>
      <c r="AC7982" s="56"/>
      <c r="AD7982" s="56"/>
      <c r="AE7982" s="56"/>
    </row>
    <row r="7983" spans="1:31" x14ac:dyDescent="0.25">
      <c r="A7983" s="41">
        <v>0</v>
      </c>
      <c r="C7983" s="56"/>
      <c r="AC7983" s="56"/>
      <c r="AD7983" s="56"/>
      <c r="AE7983" s="56"/>
    </row>
    <row r="7984" spans="1:31" x14ac:dyDescent="0.25">
      <c r="A7984" s="41">
        <v>0</v>
      </c>
      <c r="C7984" s="56"/>
      <c r="AC7984" s="56"/>
      <c r="AD7984" s="56"/>
      <c r="AE7984" s="56"/>
    </row>
    <row r="7985" spans="1:31" x14ac:dyDescent="0.25">
      <c r="A7985" s="41">
        <v>0</v>
      </c>
      <c r="C7985" s="56"/>
      <c r="AC7985" s="56"/>
      <c r="AD7985" s="56"/>
      <c r="AE7985" s="56"/>
    </row>
    <row r="7986" spans="1:31" x14ac:dyDescent="0.25">
      <c r="A7986" s="41">
        <v>0</v>
      </c>
      <c r="C7986" s="56"/>
      <c r="AC7986" s="56"/>
      <c r="AD7986" s="56"/>
      <c r="AE7986" s="56"/>
    </row>
    <row r="7987" spans="1:31" x14ac:dyDescent="0.25">
      <c r="A7987" s="41">
        <v>0</v>
      </c>
      <c r="C7987" s="56"/>
      <c r="AC7987" s="56"/>
      <c r="AD7987" s="56"/>
      <c r="AE7987" s="56"/>
    </row>
    <row r="7988" spans="1:31" x14ac:dyDescent="0.25">
      <c r="A7988" s="41">
        <v>0</v>
      </c>
      <c r="C7988" s="56"/>
      <c r="AC7988" s="56"/>
      <c r="AD7988" s="56"/>
      <c r="AE7988" s="56"/>
    </row>
    <row r="7989" spans="1:31" x14ac:dyDescent="0.25">
      <c r="A7989" s="41">
        <v>0</v>
      </c>
      <c r="C7989" s="56"/>
      <c r="AC7989" s="56"/>
      <c r="AD7989" s="56"/>
      <c r="AE7989" s="56"/>
    </row>
    <row r="7990" spans="1:31" x14ac:dyDescent="0.25">
      <c r="A7990" s="41">
        <v>0</v>
      </c>
      <c r="C7990" s="56"/>
      <c r="AC7990" s="56"/>
      <c r="AD7990" s="56"/>
      <c r="AE7990" s="56"/>
    </row>
    <row r="7991" spans="1:31" x14ac:dyDescent="0.25">
      <c r="A7991" s="41">
        <v>0</v>
      </c>
      <c r="C7991" s="56"/>
      <c r="AC7991" s="56"/>
      <c r="AD7991" s="56"/>
      <c r="AE7991" s="56"/>
    </row>
    <row r="7992" spans="1:31" x14ac:dyDescent="0.25">
      <c r="A7992" s="41">
        <v>0</v>
      </c>
      <c r="C7992" s="56"/>
      <c r="AC7992" s="56"/>
      <c r="AD7992" s="56"/>
      <c r="AE7992" s="56"/>
    </row>
    <row r="7993" spans="1:31" x14ac:dyDescent="0.25">
      <c r="A7993" s="41">
        <v>0</v>
      </c>
      <c r="C7993" s="56"/>
      <c r="AC7993" s="56"/>
      <c r="AD7993" s="56"/>
      <c r="AE7993" s="56"/>
    </row>
    <row r="7994" spans="1:31" x14ac:dyDescent="0.25">
      <c r="A7994" s="41">
        <v>0</v>
      </c>
      <c r="C7994" s="56"/>
      <c r="AC7994" s="56"/>
      <c r="AD7994" s="56"/>
      <c r="AE7994" s="56"/>
    </row>
    <row r="7995" spans="1:31" x14ac:dyDescent="0.25">
      <c r="A7995" s="41">
        <v>0</v>
      </c>
      <c r="C7995" s="56"/>
      <c r="AC7995" s="56"/>
      <c r="AD7995" s="56"/>
      <c r="AE7995" s="56"/>
    </row>
    <row r="7996" spans="1:31" x14ac:dyDescent="0.25">
      <c r="A7996" s="41">
        <v>0</v>
      </c>
      <c r="C7996" s="56"/>
      <c r="AC7996" s="56"/>
      <c r="AD7996" s="56"/>
      <c r="AE7996" s="56"/>
    </row>
    <row r="7997" spans="1:31" x14ac:dyDescent="0.25">
      <c r="A7997" s="41">
        <v>0</v>
      </c>
      <c r="C7997" s="56"/>
      <c r="AC7997" s="56"/>
      <c r="AD7997" s="56"/>
      <c r="AE7997" s="56"/>
    </row>
    <row r="7998" spans="1:31" x14ac:dyDescent="0.25">
      <c r="A7998" s="41">
        <v>0</v>
      </c>
      <c r="C7998" s="56"/>
      <c r="AC7998" s="56"/>
      <c r="AD7998" s="56"/>
      <c r="AE7998" s="56"/>
    </row>
    <row r="7999" spans="1:31" x14ac:dyDescent="0.25">
      <c r="A7999" s="41">
        <v>0</v>
      </c>
      <c r="C7999" s="56"/>
      <c r="AC7999" s="56"/>
      <c r="AD7999" s="56"/>
      <c r="AE7999" s="56"/>
    </row>
    <row r="8000" spans="1:31" x14ac:dyDescent="0.25">
      <c r="A8000" s="41">
        <v>0</v>
      </c>
      <c r="C8000" s="56"/>
      <c r="AC8000" s="56"/>
      <c r="AD8000" s="56"/>
      <c r="AE8000" s="56"/>
    </row>
    <row r="8001" spans="1:31" x14ac:dyDescent="0.25">
      <c r="A8001" s="41">
        <v>0</v>
      </c>
      <c r="C8001" s="56"/>
      <c r="AC8001" s="56"/>
      <c r="AD8001" s="56"/>
      <c r="AE8001" s="56"/>
    </row>
    <row r="8002" spans="1:31" x14ac:dyDescent="0.25">
      <c r="A8002" s="41">
        <v>0</v>
      </c>
      <c r="C8002" s="56"/>
      <c r="AC8002" s="56"/>
      <c r="AD8002" s="56"/>
      <c r="AE8002" s="56"/>
    </row>
    <row r="8003" spans="1:31" x14ac:dyDescent="0.25">
      <c r="A8003" s="41">
        <v>0</v>
      </c>
      <c r="C8003" s="56"/>
      <c r="AC8003" s="56"/>
      <c r="AD8003" s="56"/>
      <c r="AE8003" s="56"/>
    </row>
    <row r="8004" spans="1:31" x14ac:dyDescent="0.25">
      <c r="A8004" s="41">
        <v>0</v>
      </c>
      <c r="C8004" s="56"/>
      <c r="AC8004" s="56"/>
      <c r="AD8004" s="56"/>
      <c r="AE8004" s="56"/>
    </row>
    <row r="8005" spans="1:31" x14ac:dyDescent="0.25">
      <c r="A8005" s="41">
        <v>0</v>
      </c>
      <c r="C8005" s="56"/>
      <c r="AC8005" s="56"/>
      <c r="AD8005" s="56"/>
      <c r="AE8005" s="56"/>
    </row>
    <row r="8006" spans="1:31" x14ac:dyDescent="0.25">
      <c r="A8006" s="41">
        <v>0</v>
      </c>
      <c r="C8006" s="56"/>
      <c r="AC8006" s="56"/>
      <c r="AD8006" s="56"/>
      <c r="AE8006" s="56"/>
    </row>
    <row r="8007" spans="1:31" x14ac:dyDescent="0.25">
      <c r="A8007" s="41">
        <v>0</v>
      </c>
      <c r="C8007" s="56"/>
      <c r="AC8007" s="56"/>
      <c r="AD8007" s="56"/>
      <c r="AE8007" s="56"/>
    </row>
    <row r="8008" spans="1:31" x14ac:dyDescent="0.25">
      <c r="A8008" s="41">
        <v>0</v>
      </c>
      <c r="C8008" s="56"/>
      <c r="AC8008" s="56"/>
      <c r="AD8008" s="56"/>
      <c r="AE8008" s="56"/>
    </row>
    <row r="8009" spans="1:31" x14ac:dyDescent="0.25">
      <c r="A8009" s="41">
        <v>0</v>
      </c>
      <c r="C8009" s="56"/>
      <c r="AC8009" s="56"/>
      <c r="AD8009" s="56"/>
      <c r="AE8009" s="56"/>
    </row>
    <row r="8010" spans="1:31" x14ac:dyDescent="0.25">
      <c r="A8010" s="41">
        <v>0</v>
      </c>
      <c r="C8010" s="56"/>
      <c r="AC8010" s="56"/>
      <c r="AD8010" s="56"/>
      <c r="AE8010" s="56"/>
    </row>
    <row r="8011" spans="1:31" x14ac:dyDescent="0.25">
      <c r="A8011" s="41">
        <v>0</v>
      </c>
      <c r="C8011" s="56"/>
      <c r="AC8011" s="56"/>
      <c r="AD8011" s="56"/>
      <c r="AE8011" s="56"/>
    </row>
    <row r="8012" spans="1:31" x14ac:dyDescent="0.25">
      <c r="A8012" s="41">
        <v>0</v>
      </c>
      <c r="C8012" s="56"/>
      <c r="AC8012" s="56"/>
      <c r="AD8012" s="56"/>
      <c r="AE8012" s="56"/>
    </row>
    <row r="8013" spans="1:31" x14ac:dyDescent="0.25">
      <c r="A8013" s="41">
        <v>0</v>
      </c>
      <c r="C8013" s="56"/>
      <c r="AC8013" s="56"/>
      <c r="AD8013" s="56"/>
      <c r="AE8013" s="56"/>
    </row>
    <row r="8014" spans="1:31" x14ac:dyDescent="0.25">
      <c r="A8014" s="41">
        <v>0</v>
      </c>
      <c r="C8014" s="56"/>
      <c r="AC8014" s="56"/>
      <c r="AD8014" s="56"/>
      <c r="AE8014" s="56"/>
    </row>
    <row r="8015" spans="1:31" x14ac:dyDescent="0.25">
      <c r="A8015" s="41">
        <v>0</v>
      </c>
      <c r="C8015" s="56"/>
      <c r="AC8015" s="56"/>
      <c r="AD8015" s="56"/>
      <c r="AE8015" s="56"/>
    </row>
    <row r="8016" spans="1:31" x14ac:dyDescent="0.25">
      <c r="A8016" s="41">
        <v>0</v>
      </c>
      <c r="C8016" s="56"/>
      <c r="AC8016" s="56"/>
      <c r="AD8016" s="56"/>
      <c r="AE8016" s="56"/>
    </row>
    <row r="8017" spans="1:31" x14ac:dyDescent="0.25">
      <c r="A8017" s="41">
        <v>0</v>
      </c>
      <c r="C8017" s="56"/>
      <c r="AC8017" s="56"/>
      <c r="AD8017" s="56"/>
      <c r="AE8017" s="56"/>
    </row>
    <row r="8018" spans="1:31" x14ac:dyDescent="0.25">
      <c r="A8018" s="41">
        <v>0</v>
      </c>
      <c r="C8018" s="56"/>
      <c r="AC8018" s="56"/>
      <c r="AD8018" s="56"/>
      <c r="AE8018" s="56"/>
    </row>
    <row r="8019" spans="1:31" x14ac:dyDescent="0.25">
      <c r="A8019" s="41">
        <v>0</v>
      </c>
      <c r="C8019" s="56"/>
      <c r="AC8019" s="56"/>
      <c r="AD8019" s="56"/>
      <c r="AE8019" s="56"/>
    </row>
    <row r="8020" spans="1:31" x14ac:dyDescent="0.25">
      <c r="A8020" s="41">
        <v>0</v>
      </c>
      <c r="C8020" s="56"/>
      <c r="AC8020" s="56"/>
      <c r="AD8020" s="56"/>
      <c r="AE8020" s="56"/>
    </row>
    <row r="8021" spans="1:31" x14ac:dyDescent="0.25">
      <c r="A8021" s="41">
        <v>0</v>
      </c>
      <c r="C8021" s="56"/>
      <c r="AC8021" s="56"/>
      <c r="AD8021" s="56"/>
      <c r="AE8021" s="56"/>
    </row>
    <row r="8022" spans="1:31" x14ac:dyDescent="0.25">
      <c r="A8022" s="41">
        <v>0</v>
      </c>
      <c r="C8022" s="56"/>
      <c r="AC8022" s="56"/>
      <c r="AD8022" s="56"/>
      <c r="AE8022" s="56"/>
    </row>
    <row r="8023" spans="1:31" x14ac:dyDescent="0.25">
      <c r="A8023" s="41">
        <v>0</v>
      </c>
      <c r="C8023" s="56"/>
      <c r="AC8023" s="56"/>
      <c r="AD8023" s="56"/>
      <c r="AE8023" s="56"/>
    </row>
    <row r="8024" spans="1:31" x14ac:dyDescent="0.25">
      <c r="A8024" s="41">
        <v>0</v>
      </c>
      <c r="C8024" s="56"/>
      <c r="AC8024" s="56"/>
      <c r="AD8024" s="56"/>
      <c r="AE8024" s="56"/>
    </row>
    <row r="8025" spans="1:31" x14ac:dyDescent="0.25">
      <c r="A8025" s="41">
        <v>0</v>
      </c>
      <c r="C8025" s="56"/>
      <c r="AC8025" s="56"/>
      <c r="AD8025" s="56"/>
      <c r="AE8025" s="56"/>
    </row>
    <row r="8026" spans="1:31" x14ac:dyDescent="0.25">
      <c r="A8026" s="41">
        <v>0</v>
      </c>
      <c r="C8026" s="56"/>
      <c r="AC8026" s="56"/>
      <c r="AD8026" s="56"/>
      <c r="AE8026" s="56"/>
    </row>
    <row r="8027" spans="1:31" x14ac:dyDescent="0.25">
      <c r="A8027" s="41">
        <v>0</v>
      </c>
      <c r="C8027" s="56"/>
      <c r="AC8027" s="56"/>
      <c r="AD8027" s="56"/>
      <c r="AE8027" s="56"/>
    </row>
    <row r="8028" spans="1:31" x14ac:dyDescent="0.25">
      <c r="A8028" s="41">
        <v>0</v>
      </c>
      <c r="C8028" s="56"/>
      <c r="AC8028" s="56"/>
      <c r="AD8028" s="56"/>
      <c r="AE8028" s="56"/>
    </row>
    <row r="8029" spans="1:31" x14ac:dyDescent="0.25">
      <c r="A8029" s="41">
        <v>0</v>
      </c>
      <c r="C8029" s="56"/>
      <c r="AC8029" s="56"/>
      <c r="AD8029" s="56"/>
      <c r="AE8029" s="56"/>
    </row>
    <row r="8030" spans="1:31" x14ac:dyDescent="0.25">
      <c r="A8030" s="41">
        <v>0</v>
      </c>
      <c r="C8030" s="56"/>
      <c r="AC8030" s="56"/>
      <c r="AD8030" s="56"/>
      <c r="AE8030" s="56"/>
    </row>
    <row r="8031" spans="1:31" x14ac:dyDescent="0.25">
      <c r="A8031" s="41">
        <v>0</v>
      </c>
      <c r="C8031" s="56"/>
      <c r="AC8031" s="56"/>
      <c r="AD8031" s="56"/>
      <c r="AE8031" s="56"/>
    </row>
    <row r="8032" spans="1:31" x14ac:dyDescent="0.25">
      <c r="A8032" s="41">
        <v>0</v>
      </c>
      <c r="C8032" s="56"/>
      <c r="AC8032" s="56"/>
      <c r="AD8032" s="56"/>
      <c r="AE8032" s="56"/>
    </row>
    <row r="8033" spans="1:31" x14ac:dyDescent="0.25">
      <c r="A8033" s="41">
        <v>0</v>
      </c>
      <c r="C8033" s="56"/>
      <c r="AC8033" s="56"/>
      <c r="AD8033" s="56"/>
      <c r="AE8033" s="56"/>
    </row>
    <row r="8034" spans="1:31" x14ac:dyDescent="0.25">
      <c r="A8034" s="41">
        <v>0</v>
      </c>
      <c r="C8034" s="56"/>
      <c r="AC8034" s="56"/>
      <c r="AD8034" s="56"/>
      <c r="AE8034" s="56"/>
    </row>
    <row r="8035" spans="1:31" x14ac:dyDescent="0.25">
      <c r="A8035" s="41">
        <v>0</v>
      </c>
      <c r="C8035" s="56"/>
      <c r="AC8035" s="56"/>
      <c r="AD8035" s="56"/>
      <c r="AE8035" s="56"/>
    </row>
    <row r="8036" spans="1:31" x14ac:dyDescent="0.25">
      <c r="A8036" s="41">
        <v>0</v>
      </c>
      <c r="C8036" s="56"/>
      <c r="AC8036" s="56"/>
      <c r="AD8036" s="56"/>
      <c r="AE8036" s="56"/>
    </row>
    <row r="8037" spans="1:31" x14ac:dyDescent="0.25">
      <c r="A8037" s="41">
        <v>0</v>
      </c>
      <c r="C8037" s="56"/>
      <c r="AC8037" s="56"/>
      <c r="AD8037" s="56"/>
      <c r="AE8037" s="56"/>
    </row>
    <row r="8038" spans="1:31" x14ac:dyDescent="0.25">
      <c r="A8038" s="41">
        <v>0</v>
      </c>
      <c r="C8038" s="56"/>
      <c r="AC8038" s="56"/>
      <c r="AD8038" s="56"/>
      <c r="AE8038" s="56"/>
    </row>
    <row r="8039" spans="1:31" x14ac:dyDescent="0.25">
      <c r="A8039" s="41">
        <v>0</v>
      </c>
      <c r="C8039" s="56"/>
      <c r="AC8039" s="56"/>
      <c r="AD8039" s="56"/>
      <c r="AE8039" s="56"/>
    </row>
    <row r="8040" spans="1:31" x14ac:dyDescent="0.25">
      <c r="A8040" s="41">
        <v>0</v>
      </c>
      <c r="C8040" s="56"/>
      <c r="AC8040" s="56"/>
      <c r="AD8040" s="56"/>
      <c r="AE8040" s="56"/>
    </row>
    <row r="8041" spans="1:31" x14ac:dyDescent="0.25">
      <c r="A8041" s="41">
        <v>0</v>
      </c>
      <c r="C8041" s="56"/>
      <c r="AC8041" s="56"/>
      <c r="AD8041" s="56"/>
      <c r="AE8041" s="56"/>
    </row>
    <row r="8042" spans="1:31" x14ac:dyDescent="0.25">
      <c r="A8042" s="41">
        <v>0</v>
      </c>
      <c r="C8042" s="56"/>
      <c r="AC8042" s="56"/>
      <c r="AD8042" s="56"/>
      <c r="AE8042" s="56"/>
    </row>
    <row r="8043" spans="1:31" x14ac:dyDescent="0.25">
      <c r="A8043" s="41">
        <v>0</v>
      </c>
      <c r="C8043" s="56"/>
      <c r="AC8043" s="56"/>
      <c r="AD8043" s="56"/>
      <c r="AE8043" s="56"/>
    </row>
    <row r="8044" spans="1:31" x14ac:dyDescent="0.25">
      <c r="A8044" s="41">
        <v>0</v>
      </c>
      <c r="C8044" s="56"/>
      <c r="AC8044" s="56"/>
      <c r="AD8044" s="56"/>
      <c r="AE8044" s="56"/>
    </row>
    <row r="8045" spans="1:31" x14ac:dyDescent="0.25">
      <c r="A8045" s="41">
        <v>0</v>
      </c>
      <c r="C8045" s="56"/>
      <c r="AC8045" s="56"/>
      <c r="AD8045" s="56"/>
      <c r="AE8045" s="56"/>
    </row>
    <row r="8046" spans="1:31" x14ac:dyDescent="0.25">
      <c r="A8046" s="41">
        <v>0</v>
      </c>
      <c r="C8046" s="56"/>
      <c r="AC8046" s="56"/>
      <c r="AD8046" s="56"/>
      <c r="AE8046" s="56"/>
    </row>
    <row r="8047" spans="1:31" x14ac:dyDescent="0.25">
      <c r="A8047" s="41">
        <v>0</v>
      </c>
      <c r="C8047" s="56"/>
      <c r="AC8047" s="56"/>
      <c r="AD8047" s="56"/>
      <c r="AE8047" s="56"/>
    </row>
    <row r="8048" spans="1:31" x14ac:dyDescent="0.25">
      <c r="A8048" s="41">
        <v>0</v>
      </c>
      <c r="C8048" s="56"/>
      <c r="AC8048" s="56"/>
      <c r="AD8048" s="56"/>
      <c r="AE8048" s="56"/>
    </row>
    <row r="8049" spans="1:31" x14ac:dyDescent="0.25">
      <c r="A8049" s="41">
        <v>0</v>
      </c>
      <c r="C8049" s="56"/>
      <c r="AC8049" s="56"/>
      <c r="AD8049" s="56"/>
      <c r="AE8049" s="56"/>
    </row>
    <row r="8050" spans="1:31" x14ac:dyDescent="0.25">
      <c r="A8050" s="41">
        <v>0</v>
      </c>
      <c r="C8050" s="56"/>
      <c r="AC8050" s="56"/>
      <c r="AD8050" s="56"/>
      <c r="AE8050" s="56"/>
    </row>
    <row r="8051" spans="1:31" x14ac:dyDescent="0.25">
      <c r="A8051" s="41">
        <v>0</v>
      </c>
      <c r="C8051" s="56"/>
      <c r="AC8051" s="56"/>
      <c r="AD8051" s="56"/>
      <c r="AE8051" s="56"/>
    </row>
    <row r="8052" spans="1:31" x14ac:dyDescent="0.25">
      <c r="A8052" s="41">
        <v>0</v>
      </c>
      <c r="C8052" s="56"/>
      <c r="AC8052" s="56"/>
      <c r="AD8052" s="56"/>
      <c r="AE8052" s="56"/>
    </row>
    <row r="8053" spans="1:31" x14ac:dyDescent="0.25">
      <c r="A8053" s="41">
        <v>0</v>
      </c>
      <c r="C8053" s="56"/>
      <c r="AC8053" s="56"/>
      <c r="AD8053" s="56"/>
      <c r="AE8053" s="56"/>
    </row>
    <row r="8054" spans="1:31" x14ac:dyDescent="0.25">
      <c r="A8054" s="41">
        <v>0</v>
      </c>
      <c r="C8054" s="56"/>
      <c r="AC8054" s="56"/>
      <c r="AD8054" s="56"/>
      <c r="AE8054" s="56"/>
    </row>
    <row r="8055" spans="1:31" x14ac:dyDescent="0.25">
      <c r="A8055" s="41">
        <v>0</v>
      </c>
      <c r="C8055" s="56"/>
      <c r="AC8055" s="56"/>
      <c r="AD8055" s="56"/>
      <c r="AE8055" s="56"/>
    </row>
    <row r="8056" spans="1:31" x14ac:dyDescent="0.25">
      <c r="A8056" s="41">
        <v>0</v>
      </c>
      <c r="C8056" s="56"/>
      <c r="AC8056" s="56"/>
      <c r="AD8056" s="56"/>
      <c r="AE8056" s="56"/>
    </row>
    <row r="8057" spans="1:31" x14ac:dyDescent="0.25">
      <c r="A8057" s="41">
        <v>0</v>
      </c>
      <c r="C8057" s="56"/>
      <c r="AC8057" s="56"/>
      <c r="AD8057" s="56"/>
      <c r="AE8057" s="56"/>
    </row>
    <row r="8058" spans="1:31" x14ac:dyDescent="0.25">
      <c r="A8058" s="41">
        <v>0</v>
      </c>
      <c r="C8058" s="56"/>
      <c r="AC8058" s="56"/>
      <c r="AD8058" s="56"/>
      <c r="AE8058" s="56"/>
    </row>
    <row r="8059" spans="1:31" x14ac:dyDescent="0.25">
      <c r="A8059" s="41">
        <v>0</v>
      </c>
      <c r="C8059" s="56"/>
      <c r="AC8059" s="56"/>
      <c r="AD8059" s="56"/>
      <c r="AE8059" s="56"/>
    </row>
    <row r="8060" spans="1:31" x14ac:dyDescent="0.25">
      <c r="A8060" s="41">
        <v>0</v>
      </c>
      <c r="C8060" s="56"/>
      <c r="AC8060" s="56"/>
      <c r="AD8060" s="56"/>
      <c r="AE8060" s="56"/>
    </row>
    <row r="8061" spans="1:31" x14ac:dyDescent="0.25">
      <c r="A8061" s="41">
        <v>0</v>
      </c>
      <c r="C8061" s="56"/>
      <c r="AC8061" s="56"/>
      <c r="AD8061" s="56"/>
      <c r="AE8061" s="56"/>
    </row>
    <row r="8062" spans="1:31" x14ac:dyDescent="0.25">
      <c r="A8062" s="41">
        <v>0</v>
      </c>
      <c r="C8062" s="56"/>
      <c r="AC8062" s="56"/>
      <c r="AD8062" s="56"/>
      <c r="AE8062" s="56"/>
    </row>
    <row r="8063" spans="1:31" x14ac:dyDescent="0.25">
      <c r="A8063" s="41">
        <v>0</v>
      </c>
      <c r="C8063" s="56"/>
      <c r="AC8063" s="56"/>
      <c r="AD8063" s="56"/>
      <c r="AE8063" s="56"/>
    </row>
    <row r="8064" spans="1:31" x14ac:dyDescent="0.25">
      <c r="A8064" s="41">
        <v>0</v>
      </c>
      <c r="C8064" s="56"/>
      <c r="AC8064" s="56"/>
      <c r="AD8064" s="56"/>
      <c r="AE8064" s="56"/>
    </row>
    <row r="8065" spans="1:31" x14ac:dyDescent="0.25">
      <c r="A8065" s="41">
        <v>0</v>
      </c>
      <c r="C8065" s="56"/>
      <c r="AC8065" s="56"/>
      <c r="AD8065" s="56"/>
      <c r="AE8065" s="56"/>
    </row>
    <row r="8066" spans="1:31" x14ac:dyDescent="0.25">
      <c r="A8066" s="41">
        <v>0</v>
      </c>
      <c r="C8066" s="56"/>
      <c r="AC8066" s="56"/>
      <c r="AD8066" s="56"/>
      <c r="AE8066" s="56"/>
    </row>
    <row r="8067" spans="1:31" x14ac:dyDescent="0.25">
      <c r="A8067" s="41">
        <v>0</v>
      </c>
      <c r="C8067" s="56"/>
      <c r="AC8067" s="56"/>
      <c r="AD8067" s="56"/>
      <c r="AE8067" s="56"/>
    </row>
    <row r="8068" spans="1:31" x14ac:dyDescent="0.25">
      <c r="A8068" s="41">
        <v>0</v>
      </c>
      <c r="C8068" s="56"/>
      <c r="AC8068" s="56"/>
      <c r="AD8068" s="56"/>
      <c r="AE8068" s="56"/>
    </row>
    <row r="8069" spans="1:31" x14ac:dyDescent="0.25">
      <c r="A8069" s="41">
        <v>0</v>
      </c>
      <c r="C8069" s="56"/>
      <c r="AC8069" s="56"/>
      <c r="AD8069" s="56"/>
      <c r="AE8069" s="56"/>
    </row>
    <row r="8070" spans="1:31" x14ac:dyDescent="0.25">
      <c r="A8070" s="41">
        <v>0</v>
      </c>
      <c r="C8070" s="56"/>
      <c r="AC8070" s="56"/>
      <c r="AD8070" s="56"/>
      <c r="AE8070" s="56"/>
    </row>
    <row r="8071" spans="1:31" x14ac:dyDescent="0.25">
      <c r="A8071" s="41">
        <v>0</v>
      </c>
      <c r="C8071" s="56"/>
      <c r="AC8071" s="56"/>
      <c r="AD8071" s="56"/>
      <c r="AE8071" s="56"/>
    </row>
    <row r="8072" spans="1:31" x14ac:dyDescent="0.25">
      <c r="A8072" s="41">
        <v>0</v>
      </c>
      <c r="C8072" s="56"/>
      <c r="AC8072" s="56"/>
      <c r="AD8072" s="56"/>
      <c r="AE8072" s="56"/>
    </row>
    <row r="8073" spans="1:31" x14ac:dyDescent="0.25">
      <c r="A8073" s="41">
        <v>0</v>
      </c>
      <c r="C8073" s="56"/>
      <c r="AC8073" s="56"/>
      <c r="AD8073" s="56"/>
      <c r="AE8073" s="56"/>
    </row>
    <row r="8074" spans="1:31" x14ac:dyDescent="0.25">
      <c r="A8074" s="41">
        <v>0</v>
      </c>
      <c r="C8074" s="56"/>
      <c r="AC8074" s="56"/>
      <c r="AD8074" s="56"/>
      <c r="AE8074" s="56"/>
    </row>
    <row r="8075" spans="1:31" x14ac:dyDescent="0.25">
      <c r="A8075" s="41">
        <v>0</v>
      </c>
      <c r="C8075" s="56"/>
      <c r="AC8075" s="56"/>
      <c r="AD8075" s="56"/>
      <c r="AE8075" s="56"/>
    </row>
    <row r="8076" spans="1:31" x14ac:dyDescent="0.25">
      <c r="A8076" s="41">
        <v>0</v>
      </c>
      <c r="C8076" s="56"/>
      <c r="AC8076" s="56"/>
      <c r="AD8076" s="56"/>
      <c r="AE8076" s="56"/>
    </row>
    <row r="8077" spans="1:31" x14ac:dyDescent="0.25">
      <c r="A8077" s="41">
        <v>0</v>
      </c>
      <c r="C8077" s="56"/>
      <c r="AC8077" s="56"/>
      <c r="AD8077" s="56"/>
      <c r="AE8077" s="56"/>
    </row>
    <row r="8078" spans="1:31" x14ac:dyDescent="0.25">
      <c r="A8078" s="41">
        <v>0</v>
      </c>
      <c r="C8078" s="56"/>
      <c r="AC8078" s="56"/>
      <c r="AD8078" s="56"/>
      <c r="AE8078" s="56"/>
    </row>
    <row r="8079" spans="1:31" x14ac:dyDescent="0.25">
      <c r="A8079" s="41">
        <v>0</v>
      </c>
      <c r="C8079" s="56"/>
      <c r="AC8079" s="56"/>
      <c r="AD8079" s="56"/>
      <c r="AE8079" s="56"/>
    </row>
    <row r="8080" spans="1:31" x14ac:dyDescent="0.25">
      <c r="A8080" s="41">
        <v>0</v>
      </c>
      <c r="C8080" s="56"/>
      <c r="AC8080" s="56"/>
      <c r="AD8080" s="56"/>
      <c r="AE8080" s="56"/>
    </row>
    <row r="8081" spans="1:31" x14ac:dyDescent="0.25">
      <c r="A8081" s="41">
        <v>0</v>
      </c>
      <c r="C8081" s="56"/>
      <c r="AC8081" s="56"/>
      <c r="AD8081" s="56"/>
      <c r="AE8081" s="56"/>
    </row>
    <row r="8082" spans="1:31" x14ac:dyDescent="0.25">
      <c r="A8082" s="41">
        <v>0</v>
      </c>
      <c r="C8082" s="56"/>
      <c r="AC8082" s="56"/>
      <c r="AD8082" s="56"/>
      <c r="AE8082" s="56"/>
    </row>
    <row r="8083" spans="1:31" x14ac:dyDescent="0.25">
      <c r="A8083" s="41">
        <v>0</v>
      </c>
      <c r="C8083" s="56"/>
      <c r="AC8083" s="56"/>
      <c r="AD8083" s="56"/>
      <c r="AE8083" s="56"/>
    </row>
    <row r="8084" spans="1:31" x14ac:dyDescent="0.25">
      <c r="A8084" s="41">
        <v>0</v>
      </c>
      <c r="C8084" s="56"/>
      <c r="AC8084" s="56"/>
      <c r="AD8084" s="56"/>
      <c r="AE8084" s="56"/>
    </row>
    <row r="8085" spans="1:31" x14ac:dyDescent="0.25">
      <c r="A8085" s="41">
        <v>0</v>
      </c>
      <c r="C8085" s="56"/>
      <c r="AC8085" s="56"/>
      <c r="AD8085" s="56"/>
      <c r="AE8085" s="56"/>
    </row>
    <row r="8086" spans="1:31" x14ac:dyDescent="0.25">
      <c r="A8086" s="41">
        <v>0</v>
      </c>
      <c r="C8086" s="56"/>
      <c r="AC8086" s="56"/>
      <c r="AD8086" s="56"/>
      <c r="AE8086" s="56"/>
    </row>
    <row r="8087" spans="1:31" x14ac:dyDescent="0.25">
      <c r="A8087" s="41">
        <v>0</v>
      </c>
      <c r="C8087" s="56"/>
      <c r="AC8087" s="56"/>
      <c r="AD8087" s="56"/>
      <c r="AE8087" s="56"/>
    </row>
    <row r="8088" spans="1:31" x14ac:dyDescent="0.25">
      <c r="A8088" s="41">
        <v>0</v>
      </c>
      <c r="C8088" s="56"/>
      <c r="AC8088" s="56"/>
      <c r="AD8088" s="56"/>
      <c r="AE8088" s="56"/>
    </row>
    <row r="8089" spans="1:31" x14ac:dyDescent="0.25">
      <c r="A8089" s="41">
        <v>0</v>
      </c>
      <c r="C8089" s="56"/>
      <c r="AC8089" s="56"/>
      <c r="AD8089" s="56"/>
      <c r="AE8089" s="56"/>
    </row>
    <row r="8090" spans="1:31" x14ac:dyDescent="0.25">
      <c r="A8090" s="41">
        <v>0</v>
      </c>
      <c r="C8090" s="56"/>
      <c r="AC8090" s="56"/>
      <c r="AD8090" s="56"/>
      <c r="AE8090" s="56"/>
    </row>
    <row r="8091" spans="1:31" x14ac:dyDescent="0.25">
      <c r="A8091" s="41">
        <v>0</v>
      </c>
      <c r="C8091" s="56"/>
      <c r="AC8091" s="56"/>
      <c r="AD8091" s="56"/>
      <c r="AE8091" s="56"/>
    </row>
    <row r="8092" spans="1:31" x14ac:dyDescent="0.25">
      <c r="A8092" s="41">
        <v>0</v>
      </c>
      <c r="C8092" s="56"/>
      <c r="AC8092" s="56"/>
      <c r="AD8092" s="56"/>
      <c r="AE8092" s="56"/>
    </row>
    <row r="8093" spans="1:31" x14ac:dyDescent="0.25">
      <c r="A8093" s="41">
        <v>0</v>
      </c>
      <c r="C8093" s="56"/>
      <c r="AC8093" s="56"/>
      <c r="AD8093" s="56"/>
      <c r="AE8093" s="56"/>
    </row>
    <row r="8094" spans="1:31" x14ac:dyDescent="0.25">
      <c r="A8094" s="41">
        <v>0</v>
      </c>
      <c r="C8094" s="56"/>
      <c r="AC8094" s="56"/>
      <c r="AD8094" s="56"/>
      <c r="AE8094" s="56"/>
    </row>
    <row r="8095" spans="1:31" x14ac:dyDescent="0.25">
      <c r="A8095" s="41">
        <v>0</v>
      </c>
      <c r="C8095" s="56"/>
      <c r="AC8095" s="56"/>
      <c r="AD8095" s="56"/>
      <c r="AE8095" s="56"/>
    </row>
    <row r="8096" spans="1:31" x14ac:dyDescent="0.25">
      <c r="A8096" s="41">
        <v>0</v>
      </c>
      <c r="C8096" s="56"/>
      <c r="AC8096" s="56"/>
      <c r="AD8096" s="56"/>
      <c r="AE8096" s="56"/>
    </row>
    <row r="8097" spans="1:31" x14ac:dyDescent="0.25">
      <c r="A8097" s="41">
        <v>0</v>
      </c>
      <c r="C8097" s="56"/>
      <c r="AC8097" s="56"/>
      <c r="AD8097" s="56"/>
      <c r="AE8097" s="56"/>
    </row>
    <row r="8098" spans="1:31" x14ac:dyDescent="0.25">
      <c r="A8098" s="41">
        <v>0</v>
      </c>
      <c r="C8098" s="56"/>
      <c r="AC8098" s="56"/>
      <c r="AD8098" s="56"/>
      <c r="AE8098" s="56"/>
    </row>
    <row r="8099" spans="1:31" x14ac:dyDescent="0.25">
      <c r="A8099" s="41">
        <v>0</v>
      </c>
      <c r="C8099" s="56"/>
      <c r="AC8099" s="56"/>
      <c r="AD8099" s="56"/>
      <c r="AE8099" s="56"/>
    </row>
    <row r="8100" spans="1:31" x14ac:dyDescent="0.25">
      <c r="A8100" s="41">
        <v>0</v>
      </c>
      <c r="C8100" s="56"/>
      <c r="AC8100" s="56"/>
      <c r="AD8100" s="56"/>
      <c r="AE8100" s="56"/>
    </row>
    <row r="8101" spans="1:31" x14ac:dyDescent="0.25">
      <c r="A8101" s="41">
        <v>0</v>
      </c>
      <c r="C8101" s="56"/>
      <c r="AC8101" s="56"/>
      <c r="AD8101" s="56"/>
      <c r="AE8101" s="56"/>
    </row>
    <row r="8102" spans="1:31" x14ac:dyDescent="0.25">
      <c r="A8102" s="41">
        <v>0</v>
      </c>
      <c r="C8102" s="56"/>
      <c r="AC8102" s="56"/>
      <c r="AD8102" s="56"/>
      <c r="AE8102" s="56"/>
    </row>
    <row r="8103" spans="1:31" x14ac:dyDescent="0.25">
      <c r="A8103" s="41">
        <v>0</v>
      </c>
      <c r="C8103" s="56"/>
      <c r="AC8103" s="56"/>
      <c r="AD8103" s="56"/>
      <c r="AE8103" s="56"/>
    </row>
    <row r="8104" spans="1:31" x14ac:dyDescent="0.25">
      <c r="A8104" s="41">
        <v>0</v>
      </c>
      <c r="C8104" s="56"/>
      <c r="AC8104" s="56"/>
      <c r="AD8104" s="56"/>
      <c r="AE8104" s="56"/>
    </row>
    <row r="8105" spans="1:31" x14ac:dyDescent="0.25">
      <c r="A8105" s="41">
        <v>0</v>
      </c>
      <c r="C8105" s="56"/>
      <c r="AC8105" s="56"/>
      <c r="AD8105" s="56"/>
      <c r="AE8105" s="56"/>
    </row>
    <row r="8106" spans="1:31" x14ac:dyDescent="0.25">
      <c r="A8106" s="41">
        <v>0</v>
      </c>
      <c r="C8106" s="56"/>
      <c r="AC8106" s="56"/>
      <c r="AD8106" s="56"/>
      <c r="AE8106" s="56"/>
    </row>
    <row r="8107" spans="1:31" x14ac:dyDescent="0.25">
      <c r="A8107" s="41">
        <v>0</v>
      </c>
      <c r="C8107" s="56"/>
      <c r="AC8107" s="56"/>
      <c r="AD8107" s="56"/>
      <c r="AE8107" s="56"/>
    </row>
    <row r="8108" spans="1:31" x14ac:dyDescent="0.25">
      <c r="A8108" s="41">
        <v>0</v>
      </c>
      <c r="C8108" s="56"/>
      <c r="AC8108" s="56"/>
      <c r="AD8108" s="56"/>
      <c r="AE8108" s="56"/>
    </row>
    <row r="8109" spans="1:31" x14ac:dyDescent="0.25">
      <c r="A8109" s="41">
        <v>0</v>
      </c>
      <c r="C8109" s="56"/>
      <c r="AC8109" s="56"/>
      <c r="AD8109" s="56"/>
      <c r="AE8109" s="56"/>
    </row>
    <row r="8110" spans="1:31" x14ac:dyDescent="0.25">
      <c r="A8110" s="41">
        <v>0</v>
      </c>
      <c r="C8110" s="56"/>
      <c r="AC8110" s="56"/>
      <c r="AD8110" s="56"/>
      <c r="AE8110" s="56"/>
    </row>
    <row r="8111" spans="1:31" x14ac:dyDescent="0.25">
      <c r="A8111" s="41">
        <v>0</v>
      </c>
      <c r="C8111" s="56"/>
      <c r="AC8111" s="56"/>
      <c r="AD8111" s="56"/>
      <c r="AE8111" s="56"/>
    </row>
    <row r="8112" spans="1:31" x14ac:dyDescent="0.25">
      <c r="A8112" s="41">
        <v>0</v>
      </c>
      <c r="C8112" s="56"/>
      <c r="AC8112" s="56"/>
      <c r="AD8112" s="56"/>
      <c r="AE8112" s="56"/>
    </row>
    <row r="8113" spans="1:31" x14ac:dyDescent="0.25">
      <c r="A8113" s="41">
        <v>0</v>
      </c>
      <c r="C8113" s="56"/>
      <c r="AC8113" s="56"/>
      <c r="AD8113" s="56"/>
      <c r="AE8113" s="56"/>
    </row>
    <row r="8114" spans="1:31" x14ac:dyDescent="0.25">
      <c r="A8114" s="41">
        <v>0</v>
      </c>
      <c r="C8114" s="56"/>
      <c r="AC8114" s="56"/>
      <c r="AD8114" s="56"/>
      <c r="AE8114" s="56"/>
    </row>
    <row r="8115" spans="1:31" x14ac:dyDescent="0.25">
      <c r="A8115" s="41">
        <v>0</v>
      </c>
      <c r="C8115" s="56"/>
      <c r="AC8115" s="56"/>
      <c r="AD8115" s="56"/>
      <c r="AE8115" s="56"/>
    </row>
    <row r="8116" spans="1:31" x14ac:dyDescent="0.25">
      <c r="A8116" s="41">
        <v>0</v>
      </c>
      <c r="C8116" s="56"/>
      <c r="AC8116" s="56"/>
      <c r="AD8116" s="56"/>
      <c r="AE8116" s="56"/>
    </row>
    <row r="8117" spans="1:31" x14ac:dyDescent="0.25">
      <c r="A8117" s="41">
        <v>0</v>
      </c>
      <c r="C8117" s="56"/>
      <c r="AC8117" s="56"/>
      <c r="AD8117" s="56"/>
      <c r="AE8117" s="56"/>
    </row>
    <row r="8118" spans="1:31" x14ac:dyDescent="0.25">
      <c r="A8118" s="41">
        <v>0</v>
      </c>
      <c r="C8118" s="56"/>
      <c r="AC8118" s="56"/>
      <c r="AD8118" s="56"/>
      <c r="AE8118" s="56"/>
    </row>
    <row r="8119" spans="1:31" x14ac:dyDescent="0.25">
      <c r="A8119" s="41">
        <v>0</v>
      </c>
      <c r="C8119" s="56"/>
      <c r="AC8119" s="56"/>
      <c r="AD8119" s="56"/>
      <c r="AE8119" s="56"/>
    </row>
    <row r="8120" spans="1:31" x14ac:dyDescent="0.25">
      <c r="A8120" s="41">
        <v>0</v>
      </c>
      <c r="C8120" s="56"/>
      <c r="AC8120" s="56"/>
      <c r="AD8120" s="56"/>
      <c r="AE8120" s="56"/>
    </row>
    <row r="8121" spans="1:31" x14ac:dyDescent="0.25">
      <c r="A8121" s="41">
        <v>0</v>
      </c>
      <c r="C8121" s="56"/>
      <c r="AC8121" s="56"/>
      <c r="AD8121" s="56"/>
      <c r="AE8121" s="56"/>
    </row>
    <row r="8122" spans="1:31" x14ac:dyDescent="0.25">
      <c r="A8122" s="41">
        <v>0</v>
      </c>
      <c r="C8122" s="56"/>
      <c r="AC8122" s="56"/>
      <c r="AD8122" s="56"/>
      <c r="AE8122" s="56"/>
    </row>
    <row r="8123" spans="1:31" x14ac:dyDescent="0.25">
      <c r="A8123" s="41">
        <v>0</v>
      </c>
      <c r="C8123" s="56"/>
      <c r="AC8123" s="56"/>
      <c r="AD8123" s="56"/>
      <c r="AE8123" s="56"/>
    </row>
    <row r="8124" spans="1:31" x14ac:dyDescent="0.25">
      <c r="A8124" s="41">
        <v>0</v>
      </c>
      <c r="C8124" s="56"/>
      <c r="AC8124" s="56"/>
      <c r="AD8124" s="56"/>
      <c r="AE8124" s="56"/>
    </row>
    <row r="8125" spans="1:31" x14ac:dyDescent="0.25">
      <c r="A8125" s="41">
        <v>0</v>
      </c>
      <c r="C8125" s="56"/>
      <c r="AC8125" s="56"/>
      <c r="AD8125" s="56"/>
      <c r="AE8125" s="56"/>
    </row>
    <row r="8126" spans="1:31" x14ac:dyDescent="0.25">
      <c r="A8126" s="41">
        <v>0</v>
      </c>
      <c r="C8126" s="56"/>
      <c r="AC8126" s="56"/>
      <c r="AD8126" s="56"/>
      <c r="AE8126" s="56"/>
    </row>
    <row r="8127" spans="1:31" x14ac:dyDescent="0.25">
      <c r="A8127" s="41">
        <v>0</v>
      </c>
      <c r="C8127" s="56"/>
      <c r="AC8127" s="56"/>
      <c r="AD8127" s="56"/>
      <c r="AE8127" s="56"/>
    </row>
    <row r="8128" spans="1:31" x14ac:dyDescent="0.25">
      <c r="A8128" s="41">
        <v>0</v>
      </c>
      <c r="C8128" s="56"/>
      <c r="AC8128" s="56"/>
      <c r="AD8128" s="56"/>
      <c r="AE8128" s="56"/>
    </row>
    <row r="8129" spans="1:31" x14ac:dyDescent="0.25">
      <c r="A8129" s="41">
        <v>0</v>
      </c>
      <c r="C8129" s="56"/>
      <c r="AC8129" s="56"/>
      <c r="AD8129" s="56"/>
      <c r="AE8129" s="56"/>
    </row>
    <row r="8130" spans="1:31" x14ac:dyDescent="0.25">
      <c r="A8130" s="41">
        <v>0</v>
      </c>
      <c r="C8130" s="56"/>
      <c r="AC8130" s="56"/>
      <c r="AD8130" s="56"/>
      <c r="AE8130" s="56"/>
    </row>
    <row r="8131" spans="1:31" x14ac:dyDescent="0.25">
      <c r="A8131" s="41">
        <v>0</v>
      </c>
      <c r="C8131" s="56"/>
      <c r="AC8131" s="56"/>
      <c r="AD8131" s="56"/>
      <c r="AE8131" s="56"/>
    </row>
    <row r="8132" spans="1:31" x14ac:dyDescent="0.25">
      <c r="A8132" s="41">
        <v>0</v>
      </c>
      <c r="C8132" s="56"/>
      <c r="AC8132" s="56"/>
      <c r="AD8132" s="56"/>
      <c r="AE8132" s="56"/>
    </row>
    <row r="8133" spans="1:31" x14ac:dyDescent="0.25">
      <c r="A8133" s="41">
        <v>0</v>
      </c>
      <c r="C8133" s="56"/>
      <c r="AC8133" s="56"/>
      <c r="AD8133" s="56"/>
      <c r="AE8133" s="56"/>
    </row>
    <row r="8134" spans="1:31" x14ac:dyDescent="0.25">
      <c r="A8134" s="41">
        <v>0</v>
      </c>
      <c r="C8134" s="56"/>
      <c r="AC8134" s="56"/>
      <c r="AD8134" s="56"/>
      <c r="AE8134" s="56"/>
    </row>
    <row r="8135" spans="1:31" x14ac:dyDescent="0.25">
      <c r="A8135" s="41">
        <v>0</v>
      </c>
      <c r="C8135" s="56"/>
      <c r="AC8135" s="56"/>
      <c r="AD8135" s="56"/>
      <c r="AE8135" s="56"/>
    </row>
    <row r="8136" spans="1:31" x14ac:dyDescent="0.25">
      <c r="A8136" s="41">
        <v>0</v>
      </c>
      <c r="C8136" s="56"/>
      <c r="AC8136" s="56"/>
      <c r="AD8136" s="56"/>
      <c r="AE8136" s="56"/>
    </row>
    <row r="8137" spans="1:31" x14ac:dyDescent="0.25">
      <c r="A8137" s="41">
        <v>0</v>
      </c>
      <c r="C8137" s="56"/>
      <c r="AC8137" s="56"/>
      <c r="AD8137" s="56"/>
      <c r="AE8137" s="56"/>
    </row>
    <row r="8138" spans="1:31" x14ac:dyDescent="0.25">
      <c r="A8138" s="41">
        <v>0</v>
      </c>
      <c r="C8138" s="56"/>
      <c r="AC8138" s="56"/>
      <c r="AD8138" s="56"/>
      <c r="AE8138" s="56"/>
    </row>
    <row r="8139" spans="1:31" x14ac:dyDescent="0.25">
      <c r="A8139" s="41">
        <v>0</v>
      </c>
      <c r="C8139" s="56"/>
      <c r="AC8139" s="56"/>
      <c r="AD8139" s="56"/>
      <c r="AE8139" s="56"/>
    </row>
    <row r="8140" spans="1:31" x14ac:dyDescent="0.25">
      <c r="A8140" s="41">
        <v>0</v>
      </c>
      <c r="C8140" s="56"/>
      <c r="AC8140" s="56"/>
      <c r="AD8140" s="56"/>
      <c r="AE8140" s="56"/>
    </row>
    <row r="8141" spans="1:31" x14ac:dyDescent="0.25">
      <c r="A8141" s="41">
        <v>0</v>
      </c>
      <c r="C8141" s="56"/>
      <c r="AC8141" s="56"/>
      <c r="AD8141" s="56"/>
      <c r="AE8141" s="56"/>
    </row>
    <row r="8142" spans="1:31" x14ac:dyDescent="0.25">
      <c r="A8142" s="41">
        <v>0</v>
      </c>
      <c r="C8142" s="56"/>
      <c r="AC8142" s="56"/>
      <c r="AD8142" s="56"/>
      <c r="AE8142" s="56"/>
    </row>
    <row r="8143" spans="1:31" x14ac:dyDescent="0.25">
      <c r="A8143" s="41">
        <v>0</v>
      </c>
      <c r="C8143" s="56"/>
      <c r="AC8143" s="56"/>
      <c r="AD8143" s="56"/>
      <c r="AE8143" s="56"/>
    </row>
    <row r="8144" spans="1:31" x14ac:dyDescent="0.25">
      <c r="A8144" s="41">
        <v>0</v>
      </c>
      <c r="C8144" s="56"/>
      <c r="AC8144" s="56"/>
      <c r="AD8144" s="56"/>
      <c r="AE8144" s="56"/>
    </row>
    <row r="8145" spans="1:31" x14ac:dyDescent="0.25">
      <c r="A8145" s="41">
        <v>0</v>
      </c>
      <c r="C8145" s="56"/>
      <c r="AC8145" s="56"/>
      <c r="AD8145" s="56"/>
      <c r="AE8145" s="56"/>
    </row>
    <row r="8146" spans="1:31" x14ac:dyDescent="0.25">
      <c r="A8146" s="41">
        <v>0</v>
      </c>
      <c r="C8146" s="56"/>
      <c r="AC8146" s="56"/>
      <c r="AD8146" s="56"/>
      <c r="AE8146" s="56"/>
    </row>
    <row r="8147" spans="1:31" x14ac:dyDescent="0.25">
      <c r="A8147" s="41">
        <v>0</v>
      </c>
      <c r="C8147" s="56"/>
      <c r="AC8147" s="56"/>
      <c r="AD8147" s="56"/>
      <c r="AE8147" s="56"/>
    </row>
    <row r="8148" spans="1:31" x14ac:dyDescent="0.25">
      <c r="A8148" s="41">
        <v>0</v>
      </c>
      <c r="C8148" s="56"/>
      <c r="AC8148" s="56"/>
      <c r="AD8148" s="56"/>
      <c r="AE8148" s="56"/>
    </row>
    <row r="8149" spans="1:31" x14ac:dyDescent="0.25">
      <c r="A8149" s="41">
        <v>0</v>
      </c>
      <c r="C8149" s="56"/>
      <c r="AC8149" s="56"/>
      <c r="AD8149" s="56"/>
      <c r="AE8149" s="56"/>
    </row>
    <row r="8150" spans="1:31" x14ac:dyDescent="0.25">
      <c r="A8150" s="41">
        <v>0</v>
      </c>
      <c r="C8150" s="56"/>
      <c r="AC8150" s="56"/>
      <c r="AD8150" s="56"/>
      <c r="AE8150" s="56"/>
    </row>
    <row r="8151" spans="1:31" x14ac:dyDescent="0.25">
      <c r="A8151" s="41">
        <v>0</v>
      </c>
      <c r="C8151" s="56"/>
      <c r="AC8151" s="56"/>
      <c r="AD8151" s="56"/>
      <c r="AE8151" s="56"/>
    </row>
    <row r="8152" spans="1:31" x14ac:dyDescent="0.25">
      <c r="A8152" s="41">
        <v>0</v>
      </c>
      <c r="C8152" s="56"/>
      <c r="AC8152" s="56"/>
      <c r="AD8152" s="56"/>
      <c r="AE8152" s="56"/>
    </row>
    <row r="8153" spans="1:31" x14ac:dyDescent="0.25">
      <c r="A8153" s="41">
        <v>0</v>
      </c>
      <c r="C8153" s="56"/>
      <c r="AC8153" s="56"/>
      <c r="AD8153" s="56"/>
      <c r="AE8153" s="56"/>
    </row>
    <row r="8154" spans="1:31" x14ac:dyDescent="0.25">
      <c r="A8154" s="41">
        <v>0</v>
      </c>
      <c r="C8154" s="56"/>
      <c r="AC8154" s="56"/>
      <c r="AD8154" s="56"/>
      <c r="AE8154" s="56"/>
    </row>
    <row r="8155" spans="1:31" x14ac:dyDescent="0.25">
      <c r="A8155" s="41">
        <v>0</v>
      </c>
      <c r="C8155" s="56"/>
      <c r="AC8155" s="56"/>
      <c r="AD8155" s="56"/>
      <c r="AE8155" s="56"/>
    </row>
    <row r="8156" spans="1:31" x14ac:dyDescent="0.25">
      <c r="A8156" s="41">
        <v>0</v>
      </c>
      <c r="C8156" s="56"/>
      <c r="AC8156" s="56"/>
      <c r="AD8156" s="56"/>
      <c r="AE8156" s="56"/>
    </row>
    <row r="8157" spans="1:31" x14ac:dyDescent="0.25">
      <c r="A8157" s="41">
        <v>0</v>
      </c>
      <c r="C8157" s="56"/>
      <c r="AC8157" s="56"/>
      <c r="AD8157" s="56"/>
      <c r="AE8157" s="56"/>
    </row>
    <row r="8158" spans="1:31" x14ac:dyDescent="0.25">
      <c r="A8158" s="41">
        <v>0</v>
      </c>
      <c r="C8158" s="56"/>
      <c r="AC8158" s="56"/>
      <c r="AD8158" s="56"/>
      <c r="AE8158" s="56"/>
    </row>
    <row r="8159" spans="1:31" x14ac:dyDescent="0.25">
      <c r="A8159" s="41">
        <v>0</v>
      </c>
      <c r="C8159" s="56"/>
      <c r="AC8159" s="56"/>
      <c r="AD8159" s="56"/>
      <c r="AE8159" s="56"/>
    </row>
    <row r="8160" spans="1:31" x14ac:dyDescent="0.25">
      <c r="A8160" s="41">
        <v>0</v>
      </c>
      <c r="C8160" s="56"/>
      <c r="AC8160" s="56"/>
      <c r="AD8160" s="56"/>
      <c r="AE8160" s="56"/>
    </row>
    <row r="8161" spans="1:31" x14ac:dyDescent="0.25">
      <c r="A8161" s="41">
        <v>0</v>
      </c>
      <c r="C8161" s="56"/>
      <c r="AC8161" s="56"/>
      <c r="AD8161" s="56"/>
      <c r="AE8161" s="56"/>
    </row>
    <row r="8162" spans="1:31" x14ac:dyDescent="0.25">
      <c r="A8162" s="41">
        <v>0</v>
      </c>
      <c r="C8162" s="56"/>
      <c r="AC8162" s="56"/>
      <c r="AD8162" s="56"/>
      <c r="AE8162" s="56"/>
    </row>
    <row r="8163" spans="1:31" x14ac:dyDescent="0.25">
      <c r="A8163" s="41">
        <v>0</v>
      </c>
      <c r="C8163" s="56"/>
      <c r="AC8163" s="56"/>
      <c r="AD8163" s="56"/>
      <c r="AE8163" s="56"/>
    </row>
    <row r="8164" spans="1:31" x14ac:dyDescent="0.25">
      <c r="A8164" s="41">
        <v>0</v>
      </c>
      <c r="C8164" s="56"/>
      <c r="AC8164" s="56"/>
      <c r="AD8164" s="56"/>
      <c r="AE8164" s="56"/>
    </row>
    <row r="8165" spans="1:31" x14ac:dyDescent="0.25">
      <c r="A8165" s="41">
        <v>0</v>
      </c>
      <c r="C8165" s="56"/>
      <c r="AC8165" s="56"/>
      <c r="AD8165" s="56"/>
      <c r="AE8165" s="56"/>
    </row>
    <row r="8166" spans="1:31" x14ac:dyDescent="0.25">
      <c r="A8166" s="41">
        <v>0</v>
      </c>
      <c r="C8166" s="56"/>
      <c r="AC8166" s="56"/>
      <c r="AD8166" s="56"/>
      <c r="AE8166" s="56"/>
    </row>
    <row r="8167" spans="1:31" x14ac:dyDescent="0.25">
      <c r="A8167" s="41">
        <v>0</v>
      </c>
      <c r="C8167" s="56"/>
      <c r="AC8167" s="56"/>
      <c r="AD8167" s="56"/>
      <c r="AE8167" s="56"/>
    </row>
    <row r="8168" spans="1:31" x14ac:dyDescent="0.25">
      <c r="A8168" s="41">
        <v>0</v>
      </c>
      <c r="C8168" s="56"/>
      <c r="AC8168" s="56"/>
      <c r="AD8168" s="56"/>
      <c r="AE8168" s="56"/>
    </row>
    <row r="8169" spans="1:31" x14ac:dyDescent="0.25">
      <c r="A8169" s="41">
        <v>0</v>
      </c>
      <c r="C8169" s="56"/>
      <c r="AC8169" s="56"/>
      <c r="AD8169" s="56"/>
      <c r="AE8169" s="56"/>
    </row>
    <row r="8170" spans="1:31" x14ac:dyDescent="0.25">
      <c r="A8170" s="41">
        <v>0</v>
      </c>
      <c r="C8170" s="56"/>
      <c r="AC8170" s="56"/>
      <c r="AD8170" s="56"/>
      <c r="AE8170" s="56"/>
    </row>
    <row r="8171" spans="1:31" x14ac:dyDescent="0.25">
      <c r="A8171" s="41">
        <v>0</v>
      </c>
      <c r="C8171" s="56"/>
      <c r="AC8171" s="56"/>
      <c r="AD8171" s="56"/>
      <c r="AE8171" s="56"/>
    </row>
    <row r="8172" spans="1:31" x14ac:dyDescent="0.25">
      <c r="A8172" s="41">
        <v>0</v>
      </c>
      <c r="C8172" s="56"/>
      <c r="AC8172" s="56"/>
      <c r="AD8172" s="56"/>
      <c r="AE8172" s="56"/>
    </row>
    <row r="8173" spans="1:31" x14ac:dyDescent="0.25">
      <c r="A8173" s="41">
        <v>0</v>
      </c>
      <c r="C8173" s="56"/>
      <c r="AC8173" s="56"/>
      <c r="AD8173" s="56"/>
      <c r="AE8173" s="56"/>
    </row>
    <row r="8174" spans="1:31" x14ac:dyDescent="0.25">
      <c r="A8174" s="41">
        <v>0</v>
      </c>
      <c r="C8174" s="56"/>
      <c r="AC8174" s="56"/>
      <c r="AD8174" s="56"/>
      <c r="AE8174" s="56"/>
    </row>
    <row r="8175" spans="1:31" x14ac:dyDescent="0.25">
      <c r="A8175" s="41">
        <v>0</v>
      </c>
      <c r="C8175" s="56"/>
      <c r="AC8175" s="56"/>
      <c r="AD8175" s="56"/>
      <c r="AE8175" s="56"/>
    </row>
    <row r="8176" spans="1:31" x14ac:dyDescent="0.25">
      <c r="A8176" s="41">
        <v>0</v>
      </c>
      <c r="C8176" s="56"/>
      <c r="AC8176" s="56"/>
      <c r="AD8176" s="56"/>
      <c r="AE8176" s="56"/>
    </row>
    <row r="8177" spans="1:31" x14ac:dyDescent="0.25">
      <c r="A8177" s="41">
        <v>0</v>
      </c>
      <c r="C8177" s="56"/>
      <c r="AC8177" s="56"/>
      <c r="AD8177" s="56"/>
      <c r="AE8177" s="56"/>
    </row>
    <row r="8178" spans="1:31" x14ac:dyDescent="0.25">
      <c r="A8178" s="41">
        <v>0</v>
      </c>
      <c r="C8178" s="56"/>
      <c r="AC8178" s="56"/>
      <c r="AD8178" s="56"/>
      <c r="AE8178" s="56"/>
    </row>
    <row r="8179" spans="1:31" x14ac:dyDescent="0.25">
      <c r="A8179" s="41">
        <v>0</v>
      </c>
      <c r="C8179" s="56"/>
      <c r="AC8179" s="56"/>
      <c r="AD8179" s="56"/>
      <c r="AE8179" s="56"/>
    </row>
    <row r="8180" spans="1:31" x14ac:dyDescent="0.25">
      <c r="A8180" s="41">
        <v>0</v>
      </c>
      <c r="C8180" s="56"/>
      <c r="AC8180" s="56"/>
      <c r="AD8180" s="56"/>
      <c r="AE8180" s="56"/>
    </row>
    <row r="8181" spans="1:31" x14ac:dyDescent="0.25">
      <c r="A8181" s="41">
        <v>0</v>
      </c>
      <c r="C8181" s="56"/>
      <c r="AC8181" s="56"/>
      <c r="AD8181" s="56"/>
      <c r="AE8181" s="56"/>
    </row>
    <row r="8182" spans="1:31" x14ac:dyDescent="0.25">
      <c r="A8182" s="41">
        <v>0</v>
      </c>
      <c r="C8182" s="56"/>
      <c r="AC8182" s="56"/>
      <c r="AD8182" s="56"/>
      <c r="AE8182" s="56"/>
    </row>
    <row r="8183" spans="1:31" x14ac:dyDescent="0.25">
      <c r="A8183" s="41">
        <v>0</v>
      </c>
      <c r="C8183" s="56"/>
      <c r="AC8183" s="56"/>
      <c r="AD8183" s="56"/>
      <c r="AE8183" s="56"/>
    </row>
    <row r="8184" spans="1:31" x14ac:dyDescent="0.25">
      <c r="A8184" s="41">
        <v>0</v>
      </c>
      <c r="C8184" s="56"/>
      <c r="AC8184" s="56"/>
      <c r="AD8184" s="56"/>
      <c r="AE8184" s="56"/>
    </row>
    <row r="8185" spans="1:31" x14ac:dyDescent="0.25">
      <c r="A8185" s="41">
        <v>0</v>
      </c>
      <c r="C8185" s="56"/>
      <c r="AC8185" s="56"/>
      <c r="AD8185" s="56"/>
      <c r="AE8185" s="56"/>
    </row>
    <row r="8186" spans="1:31" x14ac:dyDescent="0.25">
      <c r="A8186" s="41">
        <v>0</v>
      </c>
      <c r="C8186" s="56"/>
      <c r="AC8186" s="56"/>
      <c r="AD8186" s="56"/>
      <c r="AE8186" s="56"/>
    </row>
    <row r="8187" spans="1:31" x14ac:dyDescent="0.25">
      <c r="A8187" s="41">
        <v>0</v>
      </c>
      <c r="C8187" s="56"/>
      <c r="AC8187" s="56"/>
      <c r="AD8187" s="56"/>
      <c r="AE8187" s="56"/>
    </row>
    <row r="8188" spans="1:31" x14ac:dyDescent="0.25">
      <c r="A8188" s="41">
        <v>0</v>
      </c>
      <c r="C8188" s="56"/>
      <c r="AC8188" s="56"/>
      <c r="AD8188" s="56"/>
      <c r="AE8188" s="56"/>
    </row>
    <row r="8189" spans="1:31" x14ac:dyDescent="0.25">
      <c r="A8189" s="41">
        <v>0</v>
      </c>
      <c r="C8189" s="56"/>
      <c r="AC8189" s="56"/>
      <c r="AD8189" s="56"/>
      <c r="AE8189" s="56"/>
    </row>
    <row r="8190" spans="1:31" x14ac:dyDescent="0.25">
      <c r="A8190" s="41">
        <v>0</v>
      </c>
      <c r="C8190" s="56"/>
      <c r="AC8190" s="56"/>
      <c r="AD8190" s="56"/>
      <c r="AE8190" s="56"/>
    </row>
    <row r="8191" spans="1:31" x14ac:dyDescent="0.25">
      <c r="A8191" s="41">
        <v>0</v>
      </c>
      <c r="C8191" s="56"/>
      <c r="AC8191" s="56"/>
      <c r="AD8191" s="56"/>
      <c r="AE8191" s="56"/>
    </row>
    <row r="8192" spans="1:31" x14ac:dyDescent="0.25">
      <c r="A8192" s="41">
        <v>0</v>
      </c>
      <c r="C8192" s="56"/>
      <c r="AC8192" s="56"/>
      <c r="AD8192" s="56"/>
      <c r="AE8192" s="56"/>
    </row>
    <row r="8193" spans="1:31" x14ac:dyDescent="0.25">
      <c r="A8193" s="41">
        <v>0</v>
      </c>
      <c r="C8193" s="56"/>
      <c r="AC8193" s="56"/>
      <c r="AD8193" s="56"/>
      <c r="AE8193" s="56"/>
    </row>
    <row r="8194" spans="1:31" x14ac:dyDescent="0.25">
      <c r="A8194" s="41">
        <v>0</v>
      </c>
      <c r="C8194" s="56"/>
      <c r="AC8194" s="56"/>
      <c r="AD8194" s="56"/>
      <c r="AE8194" s="56"/>
    </row>
    <row r="8195" spans="1:31" x14ac:dyDescent="0.25">
      <c r="A8195" s="41">
        <v>0</v>
      </c>
      <c r="C8195" s="56"/>
      <c r="AC8195" s="56"/>
      <c r="AD8195" s="56"/>
      <c r="AE8195" s="56"/>
    </row>
    <row r="8196" spans="1:31" x14ac:dyDescent="0.25">
      <c r="A8196" s="41">
        <v>0</v>
      </c>
      <c r="C8196" s="56"/>
      <c r="AC8196" s="56"/>
      <c r="AD8196" s="56"/>
      <c r="AE8196" s="56"/>
    </row>
    <row r="8197" spans="1:31" x14ac:dyDescent="0.25">
      <c r="A8197" s="41">
        <v>0</v>
      </c>
      <c r="C8197" s="56"/>
      <c r="AC8197" s="56"/>
      <c r="AD8197" s="56"/>
      <c r="AE8197" s="56"/>
    </row>
    <row r="8198" spans="1:31" x14ac:dyDescent="0.25">
      <c r="A8198" s="41">
        <v>0</v>
      </c>
      <c r="C8198" s="56"/>
      <c r="AC8198" s="56"/>
      <c r="AD8198" s="56"/>
      <c r="AE8198" s="56"/>
    </row>
    <row r="8199" spans="1:31" x14ac:dyDescent="0.25">
      <c r="A8199" s="41">
        <v>0</v>
      </c>
      <c r="C8199" s="56"/>
      <c r="AC8199" s="56"/>
      <c r="AD8199" s="56"/>
      <c r="AE8199" s="56"/>
    </row>
    <row r="8200" spans="1:31" x14ac:dyDescent="0.25">
      <c r="A8200" s="41">
        <v>0</v>
      </c>
      <c r="C8200" s="56"/>
      <c r="AC8200" s="56"/>
      <c r="AD8200" s="56"/>
      <c r="AE8200" s="56"/>
    </row>
    <row r="8201" spans="1:31" x14ac:dyDescent="0.25">
      <c r="A8201" s="41">
        <v>0</v>
      </c>
      <c r="C8201" s="56"/>
      <c r="AC8201" s="56"/>
      <c r="AD8201" s="56"/>
      <c r="AE8201" s="56"/>
    </row>
    <row r="8202" spans="1:31" x14ac:dyDescent="0.25">
      <c r="A8202" s="41">
        <v>0</v>
      </c>
      <c r="C8202" s="56"/>
      <c r="AC8202" s="56"/>
      <c r="AD8202" s="56"/>
      <c r="AE8202" s="56"/>
    </row>
    <row r="8203" spans="1:31" x14ac:dyDescent="0.25">
      <c r="A8203" s="41">
        <v>0</v>
      </c>
      <c r="C8203" s="56"/>
      <c r="AC8203" s="56"/>
      <c r="AD8203" s="56"/>
      <c r="AE8203" s="56"/>
    </row>
    <row r="8204" spans="1:31" x14ac:dyDescent="0.25">
      <c r="A8204" s="41">
        <v>0</v>
      </c>
      <c r="C8204" s="56"/>
      <c r="AC8204" s="56"/>
      <c r="AD8204" s="56"/>
      <c r="AE8204" s="56"/>
    </row>
    <row r="8205" spans="1:31" x14ac:dyDescent="0.25">
      <c r="A8205" s="41">
        <v>0</v>
      </c>
      <c r="C8205" s="56"/>
      <c r="AC8205" s="56"/>
      <c r="AD8205" s="56"/>
      <c r="AE8205" s="56"/>
    </row>
    <row r="8206" spans="1:31" x14ac:dyDescent="0.25">
      <c r="A8206" s="41">
        <v>0</v>
      </c>
      <c r="C8206" s="56"/>
      <c r="AC8206" s="56"/>
      <c r="AD8206" s="56"/>
      <c r="AE8206" s="56"/>
    </row>
    <row r="8207" spans="1:31" x14ac:dyDescent="0.25">
      <c r="A8207" s="41">
        <v>0</v>
      </c>
      <c r="C8207" s="56"/>
      <c r="AC8207" s="56"/>
      <c r="AD8207" s="56"/>
      <c r="AE8207" s="56"/>
    </row>
    <row r="8208" spans="1:31" x14ac:dyDescent="0.25">
      <c r="A8208" s="41">
        <v>0</v>
      </c>
      <c r="C8208" s="56"/>
      <c r="AC8208" s="56"/>
      <c r="AD8208" s="56"/>
      <c r="AE8208" s="56"/>
    </row>
    <row r="8209" spans="1:31" x14ac:dyDescent="0.25">
      <c r="A8209" s="41">
        <v>0</v>
      </c>
      <c r="C8209" s="56"/>
      <c r="AC8209" s="56"/>
      <c r="AD8209" s="56"/>
      <c r="AE8209" s="56"/>
    </row>
    <row r="8210" spans="1:31" x14ac:dyDescent="0.25">
      <c r="A8210" s="41">
        <v>0</v>
      </c>
      <c r="C8210" s="56"/>
      <c r="AC8210" s="56"/>
      <c r="AD8210" s="56"/>
      <c r="AE8210" s="56"/>
    </row>
    <row r="8211" spans="1:31" x14ac:dyDescent="0.25">
      <c r="A8211" s="41">
        <v>0</v>
      </c>
      <c r="C8211" s="56"/>
      <c r="AC8211" s="56"/>
      <c r="AD8211" s="56"/>
      <c r="AE8211" s="56"/>
    </row>
    <row r="8212" spans="1:31" x14ac:dyDescent="0.25">
      <c r="A8212" s="41">
        <v>0</v>
      </c>
      <c r="C8212" s="56"/>
      <c r="AC8212" s="56"/>
      <c r="AD8212" s="56"/>
      <c r="AE8212" s="56"/>
    </row>
    <row r="8213" spans="1:31" x14ac:dyDescent="0.25">
      <c r="A8213" s="41">
        <v>0</v>
      </c>
      <c r="C8213" s="56"/>
      <c r="AC8213" s="56"/>
      <c r="AD8213" s="56"/>
      <c r="AE8213" s="56"/>
    </row>
    <row r="8214" spans="1:31" x14ac:dyDescent="0.25">
      <c r="A8214" s="41">
        <v>0</v>
      </c>
      <c r="C8214" s="56"/>
      <c r="AC8214" s="56"/>
      <c r="AD8214" s="56"/>
      <c r="AE8214" s="56"/>
    </row>
    <row r="8215" spans="1:31" x14ac:dyDescent="0.25">
      <c r="A8215" s="41">
        <v>0</v>
      </c>
      <c r="C8215" s="56"/>
      <c r="AC8215" s="56"/>
      <c r="AD8215" s="56"/>
      <c r="AE8215" s="56"/>
    </row>
    <row r="8216" spans="1:31" x14ac:dyDescent="0.25">
      <c r="A8216" s="41">
        <v>0</v>
      </c>
      <c r="C8216" s="56"/>
      <c r="AC8216" s="56"/>
      <c r="AD8216" s="56"/>
      <c r="AE8216" s="56"/>
    </row>
    <row r="8217" spans="1:31" x14ac:dyDescent="0.25">
      <c r="A8217" s="41">
        <v>0</v>
      </c>
      <c r="C8217" s="56"/>
      <c r="AC8217" s="56"/>
      <c r="AD8217" s="56"/>
      <c r="AE8217" s="56"/>
    </row>
    <row r="8218" spans="1:31" x14ac:dyDescent="0.25">
      <c r="A8218" s="41">
        <v>0</v>
      </c>
      <c r="C8218" s="56"/>
      <c r="AC8218" s="56"/>
      <c r="AD8218" s="56"/>
      <c r="AE8218" s="56"/>
    </row>
    <row r="8219" spans="1:31" x14ac:dyDescent="0.25">
      <c r="A8219" s="41">
        <v>0</v>
      </c>
      <c r="C8219" s="56"/>
      <c r="AC8219" s="56"/>
      <c r="AD8219" s="56"/>
      <c r="AE8219" s="56"/>
    </row>
    <row r="8220" spans="1:31" x14ac:dyDescent="0.25">
      <c r="A8220" s="41">
        <v>0</v>
      </c>
      <c r="C8220" s="56"/>
      <c r="AC8220" s="56"/>
      <c r="AD8220" s="56"/>
      <c r="AE8220" s="56"/>
    </row>
    <row r="8221" spans="1:31" x14ac:dyDescent="0.25">
      <c r="A8221" s="41">
        <v>0</v>
      </c>
      <c r="C8221" s="56"/>
      <c r="AC8221" s="56"/>
      <c r="AD8221" s="56"/>
      <c r="AE8221" s="56"/>
    </row>
    <row r="8222" spans="1:31" x14ac:dyDescent="0.25">
      <c r="A8222" s="41">
        <v>0</v>
      </c>
      <c r="C8222" s="56"/>
      <c r="AC8222" s="56"/>
      <c r="AD8222" s="56"/>
      <c r="AE8222" s="56"/>
    </row>
    <row r="8223" spans="1:31" x14ac:dyDescent="0.25">
      <c r="A8223" s="41">
        <v>0</v>
      </c>
      <c r="C8223" s="56"/>
      <c r="AC8223" s="56"/>
      <c r="AD8223" s="56"/>
      <c r="AE8223" s="56"/>
    </row>
    <row r="8224" spans="1:31" x14ac:dyDescent="0.25">
      <c r="A8224" s="41">
        <v>0</v>
      </c>
      <c r="C8224" s="56"/>
      <c r="AC8224" s="56"/>
      <c r="AD8224" s="56"/>
      <c r="AE8224" s="56"/>
    </row>
    <row r="8225" spans="1:31" x14ac:dyDescent="0.25">
      <c r="A8225" s="41">
        <v>0</v>
      </c>
      <c r="C8225" s="56"/>
      <c r="AC8225" s="56"/>
      <c r="AD8225" s="56"/>
      <c r="AE8225" s="56"/>
    </row>
    <row r="8226" spans="1:31" x14ac:dyDescent="0.25">
      <c r="A8226" s="41">
        <v>0</v>
      </c>
      <c r="C8226" s="56"/>
      <c r="AC8226" s="56"/>
      <c r="AD8226" s="56"/>
      <c r="AE8226" s="56"/>
    </row>
    <row r="8227" spans="1:31" x14ac:dyDescent="0.25">
      <c r="A8227" s="41">
        <v>0</v>
      </c>
      <c r="C8227" s="56"/>
      <c r="AC8227" s="56"/>
      <c r="AD8227" s="56"/>
      <c r="AE8227" s="56"/>
    </row>
    <row r="8228" spans="1:31" x14ac:dyDescent="0.25">
      <c r="A8228" s="41">
        <v>0</v>
      </c>
      <c r="C8228" s="56"/>
      <c r="AC8228" s="56"/>
      <c r="AD8228" s="56"/>
      <c r="AE8228" s="56"/>
    </row>
    <row r="8229" spans="1:31" x14ac:dyDescent="0.25">
      <c r="A8229" s="41">
        <v>0</v>
      </c>
      <c r="C8229" s="56"/>
      <c r="AC8229" s="56"/>
      <c r="AD8229" s="56"/>
      <c r="AE8229" s="56"/>
    </row>
    <row r="8230" spans="1:31" x14ac:dyDescent="0.25">
      <c r="A8230" s="41">
        <v>0</v>
      </c>
      <c r="C8230" s="56"/>
      <c r="AC8230" s="56"/>
      <c r="AD8230" s="56"/>
      <c r="AE8230" s="56"/>
    </row>
    <row r="8231" spans="1:31" x14ac:dyDescent="0.25">
      <c r="A8231" s="41">
        <v>0</v>
      </c>
      <c r="C8231" s="56"/>
      <c r="AC8231" s="56"/>
      <c r="AD8231" s="56"/>
      <c r="AE8231" s="56"/>
    </row>
    <row r="8232" spans="1:31" x14ac:dyDescent="0.25">
      <c r="A8232" s="41">
        <v>0</v>
      </c>
      <c r="C8232" s="56"/>
      <c r="AC8232" s="56"/>
      <c r="AD8232" s="56"/>
      <c r="AE8232" s="56"/>
    </row>
    <row r="8233" spans="1:31" x14ac:dyDescent="0.25">
      <c r="A8233" s="41">
        <v>0</v>
      </c>
      <c r="C8233" s="56"/>
      <c r="AC8233" s="56"/>
      <c r="AD8233" s="56"/>
      <c r="AE8233" s="56"/>
    </row>
    <row r="8234" spans="1:31" x14ac:dyDescent="0.25">
      <c r="A8234" s="41">
        <v>0</v>
      </c>
      <c r="C8234" s="56"/>
      <c r="AC8234" s="56"/>
      <c r="AD8234" s="56"/>
      <c r="AE8234" s="56"/>
    </row>
    <row r="8235" spans="1:31" x14ac:dyDescent="0.25">
      <c r="A8235" s="41">
        <v>2126158</v>
      </c>
      <c r="C8235" s="56"/>
      <c r="AC8235" s="56"/>
      <c r="AD8235" s="56"/>
      <c r="AE8235" s="56"/>
    </row>
    <row r="8236" spans="1:31" x14ac:dyDescent="0.25">
      <c r="A8236" s="41">
        <v>0</v>
      </c>
      <c r="C8236" s="56"/>
      <c r="AC8236" s="56"/>
      <c r="AD8236" s="56"/>
      <c r="AE8236" s="56"/>
    </row>
    <row r="8237" spans="1:31" x14ac:dyDescent="0.25">
      <c r="A8237" s="41">
        <v>0</v>
      </c>
      <c r="C8237" s="56"/>
      <c r="AC8237" s="56"/>
      <c r="AD8237" s="56"/>
      <c r="AE8237" s="56"/>
    </row>
    <row r="8238" spans="1:31" x14ac:dyDescent="0.25">
      <c r="A8238" s="41">
        <v>0</v>
      </c>
      <c r="C8238" s="56"/>
      <c r="AC8238" s="56"/>
      <c r="AD8238" s="56"/>
      <c r="AE8238" s="56"/>
    </row>
    <row r="8239" spans="1:31" x14ac:dyDescent="0.25">
      <c r="A8239" s="41">
        <v>0</v>
      </c>
      <c r="C8239" s="56"/>
      <c r="AC8239" s="56"/>
      <c r="AD8239" s="56"/>
      <c r="AE8239" s="56"/>
    </row>
    <row r="8240" spans="1:31" x14ac:dyDescent="0.25">
      <c r="A8240" s="41">
        <v>0</v>
      </c>
      <c r="C8240" s="56"/>
      <c r="AC8240" s="56"/>
      <c r="AD8240" s="56"/>
      <c r="AE8240" s="56"/>
    </row>
    <row r="8241" spans="1:31" x14ac:dyDescent="0.25">
      <c r="A8241" s="41">
        <v>0</v>
      </c>
      <c r="C8241" s="56"/>
      <c r="AC8241" s="56"/>
      <c r="AD8241" s="56"/>
      <c r="AE8241" s="56"/>
    </row>
    <row r="8242" spans="1:31" x14ac:dyDescent="0.25">
      <c r="A8242" s="41">
        <v>0</v>
      </c>
      <c r="C8242" s="56"/>
      <c r="AC8242" s="56"/>
      <c r="AD8242" s="56"/>
      <c r="AE8242" s="56"/>
    </row>
    <row r="8243" spans="1:31" x14ac:dyDescent="0.25">
      <c r="A8243" s="41">
        <v>0</v>
      </c>
      <c r="C8243" s="56"/>
      <c r="AC8243" s="56"/>
      <c r="AD8243" s="56"/>
      <c r="AE8243" s="56"/>
    </row>
    <row r="8244" spans="1:31" x14ac:dyDescent="0.25">
      <c r="A8244" s="41">
        <v>0</v>
      </c>
      <c r="C8244" s="56"/>
      <c r="AC8244" s="56"/>
      <c r="AD8244" s="56"/>
      <c r="AE8244" s="56"/>
    </row>
    <row r="8245" spans="1:31" x14ac:dyDescent="0.25">
      <c r="A8245" s="41">
        <v>0</v>
      </c>
      <c r="C8245" s="56"/>
      <c r="AC8245" s="56"/>
      <c r="AD8245" s="56"/>
      <c r="AE8245" s="56"/>
    </row>
    <row r="8246" spans="1:31" x14ac:dyDescent="0.25">
      <c r="A8246" s="41">
        <v>0</v>
      </c>
      <c r="C8246" s="56"/>
      <c r="AC8246" s="56"/>
      <c r="AD8246" s="56"/>
      <c r="AE8246" s="56"/>
    </row>
    <row r="8247" spans="1:31" x14ac:dyDescent="0.25">
      <c r="A8247" s="41">
        <v>0</v>
      </c>
      <c r="C8247" s="56"/>
      <c r="AC8247" s="56"/>
      <c r="AD8247" s="56"/>
      <c r="AE8247" s="56"/>
    </row>
    <row r="8248" spans="1:31" x14ac:dyDescent="0.25">
      <c r="A8248" s="41">
        <v>0</v>
      </c>
      <c r="C8248" s="56"/>
      <c r="AC8248" s="56"/>
      <c r="AD8248" s="56"/>
      <c r="AE8248" s="56"/>
    </row>
    <row r="8249" spans="1:31" x14ac:dyDescent="0.25">
      <c r="A8249" s="41">
        <v>0</v>
      </c>
      <c r="C8249" s="56"/>
      <c r="AC8249" s="56"/>
      <c r="AD8249" s="56"/>
      <c r="AE8249" s="56"/>
    </row>
    <row r="8250" spans="1:31" x14ac:dyDescent="0.25">
      <c r="A8250" s="41">
        <v>0</v>
      </c>
      <c r="C8250" s="56"/>
      <c r="AC8250" s="56"/>
      <c r="AD8250" s="56"/>
      <c r="AE8250" s="56"/>
    </row>
    <row r="8251" spans="1:31" x14ac:dyDescent="0.25">
      <c r="A8251" s="41">
        <v>0</v>
      </c>
      <c r="C8251" s="56"/>
      <c r="AC8251" s="56"/>
      <c r="AD8251" s="56"/>
      <c r="AE8251" s="56"/>
    </row>
    <row r="8252" spans="1:31" x14ac:dyDescent="0.25">
      <c r="A8252" s="41">
        <v>0</v>
      </c>
      <c r="C8252" s="56"/>
      <c r="AC8252" s="56"/>
      <c r="AD8252" s="56"/>
      <c r="AE8252" s="56"/>
    </row>
    <row r="8253" spans="1:31" x14ac:dyDescent="0.25">
      <c r="A8253" s="41">
        <v>0</v>
      </c>
      <c r="C8253" s="56"/>
      <c r="AC8253" s="56"/>
      <c r="AD8253" s="56"/>
      <c r="AE8253" s="56"/>
    </row>
    <row r="8254" spans="1:31" x14ac:dyDescent="0.25">
      <c r="A8254" s="41">
        <v>0</v>
      </c>
      <c r="C8254" s="56"/>
      <c r="AC8254" s="56"/>
      <c r="AD8254" s="56"/>
      <c r="AE8254" s="56"/>
    </row>
    <row r="8255" spans="1:31" x14ac:dyDescent="0.25">
      <c r="A8255" s="41">
        <v>0</v>
      </c>
      <c r="C8255" s="56"/>
      <c r="AC8255" s="56"/>
      <c r="AD8255" s="56"/>
      <c r="AE8255" s="56"/>
    </row>
    <row r="8256" spans="1:31" x14ac:dyDescent="0.25">
      <c r="A8256" s="41">
        <v>0</v>
      </c>
      <c r="C8256" s="56"/>
      <c r="AC8256" s="56"/>
      <c r="AD8256" s="56"/>
      <c r="AE8256" s="56"/>
    </row>
    <row r="8257" spans="1:31" x14ac:dyDescent="0.25">
      <c r="A8257" s="41">
        <v>0</v>
      </c>
      <c r="C8257" s="56"/>
      <c r="AC8257" s="56"/>
      <c r="AD8257" s="56"/>
      <c r="AE8257" s="56"/>
    </row>
    <row r="8258" spans="1:31" x14ac:dyDescent="0.25">
      <c r="A8258" s="41">
        <v>0</v>
      </c>
      <c r="C8258" s="56"/>
      <c r="AC8258" s="56"/>
      <c r="AD8258" s="56"/>
      <c r="AE8258" s="56"/>
    </row>
    <row r="8259" spans="1:31" x14ac:dyDescent="0.25">
      <c r="A8259" s="41">
        <v>0</v>
      </c>
      <c r="C8259" s="56"/>
      <c r="AC8259" s="56"/>
      <c r="AD8259" s="56"/>
      <c r="AE8259" s="56"/>
    </row>
    <row r="8260" spans="1:31" x14ac:dyDescent="0.25">
      <c r="A8260" s="41">
        <v>0</v>
      </c>
      <c r="C8260" s="56"/>
      <c r="AC8260" s="56"/>
      <c r="AD8260" s="56"/>
      <c r="AE8260" s="56"/>
    </row>
    <row r="8261" spans="1:31" x14ac:dyDescent="0.25">
      <c r="A8261" s="41">
        <v>0</v>
      </c>
      <c r="C8261" s="56"/>
      <c r="AC8261" s="56"/>
      <c r="AD8261" s="56"/>
      <c r="AE8261" s="56"/>
    </row>
    <row r="8262" spans="1:31" x14ac:dyDescent="0.25">
      <c r="A8262" s="41">
        <v>0</v>
      </c>
      <c r="C8262" s="56"/>
      <c r="AC8262" s="56"/>
      <c r="AD8262" s="56"/>
      <c r="AE8262" s="56"/>
    </row>
    <row r="8263" spans="1:31" x14ac:dyDescent="0.25">
      <c r="A8263" s="41">
        <v>0</v>
      </c>
      <c r="C8263" s="56"/>
      <c r="AC8263" s="56"/>
      <c r="AD8263" s="56"/>
      <c r="AE8263" s="56"/>
    </row>
    <row r="8264" spans="1:31" x14ac:dyDescent="0.25">
      <c r="A8264" s="41">
        <v>0</v>
      </c>
      <c r="C8264" s="56"/>
      <c r="AC8264" s="56"/>
      <c r="AD8264" s="56"/>
      <c r="AE8264" s="56"/>
    </row>
    <row r="8265" spans="1:31" x14ac:dyDescent="0.25">
      <c r="A8265" s="41">
        <v>0</v>
      </c>
      <c r="C8265" s="56"/>
      <c r="AC8265" s="56"/>
      <c r="AD8265" s="56"/>
      <c r="AE8265" s="56"/>
    </row>
    <row r="8266" spans="1:31" x14ac:dyDescent="0.25">
      <c r="A8266" s="41">
        <v>0</v>
      </c>
      <c r="C8266" s="56"/>
      <c r="AC8266" s="56"/>
      <c r="AD8266" s="56"/>
      <c r="AE8266" s="56"/>
    </row>
    <row r="8267" spans="1:31" x14ac:dyDescent="0.25">
      <c r="A8267" s="41">
        <v>0</v>
      </c>
      <c r="C8267" s="56"/>
      <c r="AC8267" s="56"/>
      <c r="AD8267" s="56"/>
      <c r="AE8267" s="56"/>
    </row>
    <row r="8268" spans="1:31" x14ac:dyDescent="0.25">
      <c r="A8268" s="41">
        <v>0</v>
      </c>
      <c r="C8268" s="56"/>
      <c r="AC8268" s="56"/>
      <c r="AD8268" s="56"/>
      <c r="AE8268" s="56"/>
    </row>
    <row r="8269" spans="1:31" x14ac:dyDescent="0.25">
      <c r="A8269" s="41">
        <v>0</v>
      </c>
      <c r="C8269" s="56"/>
      <c r="AC8269" s="56"/>
      <c r="AD8269" s="56"/>
      <c r="AE8269" s="56"/>
    </row>
    <row r="8270" spans="1:31" x14ac:dyDescent="0.25">
      <c r="A8270" s="41">
        <v>0</v>
      </c>
      <c r="C8270" s="56"/>
      <c r="AC8270" s="56"/>
      <c r="AD8270" s="56"/>
      <c r="AE8270" s="56"/>
    </row>
    <row r="8271" spans="1:31" x14ac:dyDescent="0.25">
      <c r="A8271" s="41">
        <v>0</v>
      </c>
      <c r="C8271" s="56"/>
      <c r="AC8271" s="56"/>
      <c r="AD8271" s="56"/>
      <c r="AE8271" s="56"/>
    </row>
    <row r="8272" spans="1:31" x14ac:dyDescent="0.25">
      <c r="A8272" s="41">
        <v>0</v>
      </c>
      <c r="C8272" s="56"/>
      <c r="AC8272" s="56"/>
      <c r="AD8272" s="56"/>
      <c r="AE8272" s="56"/>
    </row>
    <row r="8273" spans="1:31" x14ac:dyDescent="0.25">
      <c r="A8273" s="41">
        <v>0</v>
      </c>
      <c r="C8273" s="56"/>
      <c r="AC8273" s="56"/>
      <c r="AD8273" s="56"/>
      <c r="AE8273" s="56"/>
    </row>
    <row r="8274" spans="1:31" x14ac:dyDescent="0.25">
      <c r="A8274" s="41">
        <v>0</v>
      </c>
      <c r="C8274" s="56"/>
      <c r="AC8274" s="56"/>
      <c r="AD8274" s="56"/>
      <c r="AE8274" s="56"/>
    </row>
    <row r="8275" spans="1:31" x14ac:dyDescent="0.25">
      <c r="A8275" s="41">
        <v>0</v>
      </c>
      <c r="C8275" s="56"/>
      <c r="AC8275" s="56"/>
      <c r="AD8275" s="56"/>
      <c r="AE8275" s="56"/>
    </row>
    <row r="8276" spans="1:31" x14ac:dyDescent="0.25">
      <c r="A8276" s="41">
        <v>0</v>
      </c>
      <c r="C8276" s="56"/>
      <c r="AC8276" s="56"/>
      <c r="AD8276" s="56"/>
      <c r="AE8276" s="56"/>
    </row>
    <row r="8277" spans="1:31" x14ac:dyDescent="0.25">
      <c r="A8277" s="41">
        <v>0</v>
      </c>
      <c r="C8277" s="56"/>
      <c r="AC8277" s="56"/>
      <c r="AD8277" s="56"/>
      <c r="AE8277" s="56"/>
    </row>
    <row r="8278" spans="1:31" x14ac:dyDescent="0.25">
      <c r="A8278" s="41">
        <v>0</v>
      </c>
      <c r="C8278" s="56"/>
      <c r="AC8278" s="56"/>
      <c r="AD8278" s="56"/>
      <c r="AE8278" s="56"/>
    </row>
    <row r="8279" spans="1:31" x14ac:dyDescent="0.25">
      <c r="A8279" s="41">
        <v>0</v>
      </c>
      <c r="C8279" s="56"/>
      <c r="AC8279" s="56"/>
      <c r="AD8279" s="56"/>
      <c r="AE8279" s="56"/>
    </row>
    <row r="8280" spans="1:31" x14ac:dyDescent="0.25">
      <c r="A8280" s="41">
        <v>0</v>
      </c>
      <c r="C8280" s="56"/>
      <c r="AC8280" s="56"/>
      <c r="AD8280" s="56"/>
      <c r="AE8280" s="56"/>
    </row>
    <row r="8281" spans="1:31" x14ac:dyDescent="0.25">
      <c r="A8281" s="41">
        <v>0</v>
      </c>
      <c r="C8281" s="56"/>
      <c r="AC8281" s="56"/>
      <c r="AD8281" s="56"/>
      <c r="AE8281" s="56"/>
    </row>
    <row r="8282" spans="1:31" x14ac:dyDescent="0.25">
      <c r="A8282" s="41">
        <v>0</v>
      </c>
      <c r="C8282" s="56"/>
      <c r="AC8282" s="56"/>
      <c r="AD8282" s="56"/>
      <c r="AE8282" s="56"/>
    </row>
    <row r="8283" spans="1:31" x14ac:dyDescent="0.25">
      <c r="A8283" s="41">
        <v>0</v>
      </c>
      <c r="C8283" s="56"/>
      <c r="AC8283" s="56"/>
      <c r="AD8283" s="56"/>
      <c r="AE8283" s="56"/>
    </row>
    <row r="8284" spans="1:31" x14ac:dyDescent="0.25">
      <c r="A8284" s="41">
        <v>0</v>
      </c>
      <c r="C8284" s="56"/>
      <c r="AC8284" s="56"/>
      <c r="AD8284" s="56"/>
      <c r="AE8284" s="56"/>
    </row>
    <row r="8285" spans="1:31" x14ac:dyDescent="0.25">
      <c r="A8285" s="41">
        <v>0</v>
      </c>
      <c r="C8285" s="56"/>
      <c r="AC8285" s="56"/>
      <c r="AD8285" s="56"/>
      <c r="AE8285" s="56"/>
    </row>
    <row r="8286" spans="1:31" x14ac:dyDescent="0.25">
      <c r="A8286" s="41">
        <v>0</v>
      </c>
      <c r="C8286" s="56"/>
      <c r="AC8286" s="56"/>
      <c r="AD8286" s="56"/>
      <c r="AE8286" s="56"/>
    </row>
    <row r="8287" spans="1:31" x14ac:dyDescent="0.25">
      <c r="A8287" s="41">
        <v>0</v>
      </c>
      <c r="C8287" s="56"/>
      <c r="AC8287" s="56"/>
      <c r="AD8287" s="56"/>
      <c r="AE8287" s="56"/>
    </row>
    <row r="8288" spans="1:31" x14ac:dyDescent="0.25">
      <c r="A8288" s="41">
        <v>0</v>
      </c>
      <c r="C8288" s="56"/>
      <c r="AC8288" s="56"/>
      <c r="AD8288" s="56"/>
      <c r="AE8288" s="56"/>
    </row>
    <row r="8289" spans="1:31" x14ac:dyDescent="0.25">
      <c r="A8289" s="41">
        <v>0</v>
      </c>
      <c r="C8289" s="56"/>
      <c r="AC8289" s="56"/>
      <c r="AD8289" s="56"/>
      <c r="AE8289" s="56"/>
    </row>
    <row r="8290" spans="1:31" x14ac:dyDescent="0.25">
      <c r="A8290" s="41">
        <v>0</v>
      </c>
      <c r="C8290" s="56"/>
      <c r="AC8290" s="56"/>
      <c r="AD8290" s="56"/>
      <c r="AE8290" s="56"/>
    </row>
    <row r="8291" spans="1:31" x14ac:dyDescent="0.25">
      <c r="A8291" s="41">
        <v>0</v>
      </c>
      <c r="C8291" s="56"/>
      <c r="AC8291" s="56"/>
      <c r="AD8291" s="56"/>
      <c r="AE8291" s="56"/>
    </row>
    <row r="8292" spans="1:31" x14ac:dyDescent="0.25">
      <c r="A8292" s="41">
        <v>0</v>
      </c>
      <c r="C8292" s="56"/>
      <c r="AC8292" s="56"/>
      <c r="AD8292" s="56"/>
      <c r="AE8292" s="56"/>
    </row>
    <row r="8293" spans="1:31" x14ac:dyDescent="0.25">
      <c r="A8293" s="41">
        <v>0</v>
      </c>
      <c r="C8293" s="56"/>
      <c r="AC8293" s="56"/>
      <c r="AD8293" s="56"/>
      <c r="AE8293" s="56"/>
    </row>
    <row r="8294" spans="1:31" x14ac:dyDescent="0.25">
      <c r="A8294" s="41">
        <v>0</v>
      </c>
      <c r="C8294" s="56"/>
      <c r="AC8294" s="56"/>
      <c r="AD8294" s="56"/>
      <c r="AE8294" s="56"/>
    </row>
    <row r="8295" spans="1:31" x14ac:dyDescent="0.25">
      <c r="A8295" s="41">
        <v>0</v>
      </c>
      <c r="C8295" s="56"/>
      <c r="AC8295" s="56"/>
      <c r="AD8295" s="56"/>
      <c r="AE8295" s="56"/>
    </row>
    <row r="8296" spans="1:31" x14ac:dyDescent="0.25">
      <c r="A8296" s="41">
        <v>0</v>
      </c>
      <c r="C8296" s="56"/>
      <c r="AC8296" s="56"/>
      <c r="AD8296" s="56"/>
      <c r="AE8296" s="56"/>
    </row>
    <row r="8297" spans="1:31" x14ac:dyDescent="0.25">
      <c r="A8297" s="41">
        <v>0</v>
      </c>
      <c r="C8297" s="56"/>
      <c r="AC8297" s="56"/>
      <c r="AD8297" s="56"/>
      <c r="AE8297" s="56"/>
    </row>
    <row r="8298" spans="1:31" x14ac:dyDescent="0.25">
      <c r="A8298" s="41">
        <v>0</v>
      </c>
      <c r="C8298" s="56"/>
      <c r="AC8298" s="56"/>
      <c r="AD8298" s="56"/>
      <c r="AE8298" s="56"/>
    </row>
    <row r="8299" spans="1:31" x14ac:dyDescent="0.25">
      <c r="A8299" s="41">
        <v>0</v>
      </c>
      <c r="C8299" s="56"/>
      <c r="AC8299" s="56"/>
      <c r="AD8299" s="56"/>
      <c r="AE8299" s="56"/>
    </row>
    <row r="8300" spans="1:31" x14ac:dyDescent="0.25">
      <c r="A8300" s="41">
        <v>0</v>
      </c>
      <c r="C8300" s="56"/>
      <c r="AC8300" s="56"/>
      <c r="AD8300" s="56"/>
      <c r="AE8300" s="56"/>
    </row>
    <row r="8301" spans="1:31" x14ac:dyDescent="0.25">
      <c r="A8301" s="41">
        <v>0</v>
      </c>
      <c r="C8301" s="56"/>
      <c r="AC8301" s="56"/>
      <c r="AD8301" s="56"/>
      <c r="AE8301" s="56"/>
    </row>
    <row r="8302" spans="1:31" x14ac:dyDescent="0.25">
      <c r="A8302" s="41">
        <v>0</v>
      </c>
      <c r="C8302" s="56"/>
      <c r="AC8302" s="56"/>
      <c r="AD8302" s="56"/>
      <c r="AE8302" s="56"/>
    </row>
    <row r="8303" spans="1:31" x14ac:dyDescent="0.25">
      <c r="A8303" s="41">
        <v>0</v>
      </c>
      <c r="C8303" s="56"/>
      <c r="AC8303" s="56"/>
      <c r="AD8303" s="56"/>
      <c r="AE8303" s="56"/>
    </row>
    <row r="8304" spans="1:31" x14ac:dyDescent="0.25">
      <c r="A8304" s="41">
        <v>0</v>
      </c>
      <c r="C8304" s="56"/>
      <c r="AC8304" s="56"/>
      <c r="AD8304" s="56"/>
      <c r="AE8304" s="56"/>
    </row>
    <row r="8305" spans="1:31" x14ac:dyDescent="0.25">
      <c r="A8305" s="41">
        <v>0</v>
      </c>
      <c r="C8305" s="56"/>
      <c r="AC8305" s="56"/>
      <c r="AD8305" s="56"/>
      <c r="AE8305" s="56"/>
    </row>
    <row r="8306" spans="1:31" x14ac:dyDescent="0.25">
      <c r="A8306" s="41">
        <v>0</v>
      </c>
      <c r="C8306" s="56"/>
      <c r="AC8306" s="56"/>
      <c r="AD8306" s="56"/>
      <c r="AE8306" s="56"/>
    </row>
    <row r="8307" spans="1:31" x14ac:dyDescent="0.25">
      <c r="A8307" s="41">
        <v>0</v>
      </c>
      <c r="C8307" s="56"/>
      <c r="AC8307" s="56"/>
      <c r="AD8307" s="56"/>
      <c r="AE8307" s="56"/>
    </row>
    <row r="8308" spans="1:31" x14ac:dyDescent="0.25">
      <c r="A8308" s="41">
        <v>0</v>
      </c>
      <c r="C8308" s="56"/>
      <c r="AC8308" s="56"/>
      <c r="AD8308" s="56"/>
      <c r="AE8308" s="56"/>
    </row>
    <row r="8309" spans="1:31" x14ac:dyDescent="0.25">
      <c r="A8309" s="41">
        <v>0</v>
      </c>
      <c r="C8309" s="56"/>
      <c r="AC8309" s="56"/>
      <c r="AD8309" s="56"/>
      <c r="AE8309" s="56"/>
    </row>
    <row r="8310" spans="1:31" x14ac:dyDescent="0.25">
      <c r="A8310" s="41">
        <v>0</v>
      </c>
      <c r="C8310" s="56"/>
      <c r="AC8310" s="56"/>
      <c r="AD8310" s="56"/>
      <c r="AE8310" s="56"/>
    </row>
    <row r="8311" spans="1:31" x14ac:dyDescent="0.25">
      <c r="A8311" s="41">
        <v>0</v>
      </c>
      <c r="C8311" s="56"/>
      <c r="AC8311" s="56"/>
      <c r="AD8311" s="56"/>
      <c r="AE8311" s="56"/>
    </row>
    <row r="8312" spans="1:31" x14ac:dyDescent="0.25">
      <c r="A8312" s="41">
        <v>0</v>
      </c>
      <c r="C8312" s="56"/>
      <c r="AC8312" s="56"/>
      <c r="AD8312" s="56"/>
      <c r="AE8312" s="56"/>
    </row>
    <row r="8313" spans="1:31" x14ac:dyDescent="0.25">
      <c r="A8313" s="41">
        <v>0</v>
      </c>
      <c r="C8313" s="56"/>
      <c r="AC8313" s="56"/>
      <c r="AD8313" s="56"/>
      <c r="AE8313" s="56"/>
    </row>
    <row r="8314" spans="1:31" x14ac:dyDescent="0.25">
      <c r="A8314" s="41">
        <v>0</v>
      </c>
      <c r="C8314" s="56"/>
      <c r="AC8314" s="56"/>
      <c r="AD8314" s="56"/>
      <c r="AE8314" s="56"/>
    </row>
    <row r="8315" spans="1:31" x14ac:dyDescent="0.25">
      <c r="A8315" s="41">
        <v>0</v>
      </c>
      <c r="C8315" s="56"/>
      <c r="AC8315" s="56"/>
      <c r="AD8315" s="56"/>
      <c r="AE8315" s="56"/>
    </row>
    <row r="8316" spans="1:31" x14ac:dyDescent="0.25">
      <c r="A8316" s="41">
        <v>0</v>
      </c>
      <c r="C8316" s="56"/>
      <c r="AC8316" s="56"/>
      <c r="AD8316" s="56"/>
      <c r="AE8316" s="56"/>
    </row>
    <row r="8317" spans="1:31" x14ac:dyDescent="0.25">
      <c r="A8317" s="41">
        <v>0</v>
      </c>
      <c r="C8317" s="56"/>
      <c r="AC8317" s="56"/>
      <c r="AD8317" s="56"/>
      <c r="AE8317" s="56"/>
    </row>
    <row r="8318" spans="1:31" x14ac:dyDescent="0.25">
      <c r="A8318" s="41">
        <v>0</v>
      </c>
      <c r="C8318" s="56"/>
      <c r="AC8318" s="56"/>
      <c r="AD8318" s="56"/>
      <c r="AE8318" s="56"/>
    </row>
    <row r="8319" spans="1:31" x14ac:dyDescent="0.25">
      <c r="A8319" s="41">
        <v>0</v>
      </c>
      <c r="C8319" s="56"/>
      <c r="AC8319" s="56"/>
      <c r="AD8319" s="56"/>
      <c r="AE8319" s="56"/>
    </row>
    <row r="8320" spans="1:31" x14ac:dyDescent="0.25">
      <c r="A8320" s="41">
        <v>0</v>
      </c>
      <c r="C8320" s="56"/>
      <c r="AC8320" s="56"/>
      <c r="AD8320" s="56"/>
      <c r="AE8320" s="56"/>
    </row>
    <row r="8321" spans="1:31" x14ac:dyDescent="0.25">
      <c r="A8321" s="41">
        <v>0</v>
      </c>
      <c r="C8321" s="56"/>
      <c r="AC8321" s="56"/>
      <c r="AD8321" s="56"/>
      <c r="AE8321" s="56"/>
    </row>
    <row r="8322" spans="1:31" x14ac:dyDescent="0.25">
      <c r="A8322" s="41">
        <v>0</v>
      </c>
      <c r="C8322" s="56"/>
      <c r="AC8322" s="56"/>
      <c r="AD8322" s="56"/>
      <c r="AE8322" s="56"/>
    </row>
    <row r="8323" spans="1:31" x14ac:dyDescent="0.25">
      <c r="A8323" s="41">
        <v>0</v>
      </c>
      <c r="C8323" s="56"/>
      <c r="AC8323" s="56"/>
      <c r="AD8323" s="56"/>
      <c r="AE8323" s="56"/>
    </row>
    <row r="8324" spans="1:31" x14ac:dyDescent="0.25">
      <c r="A8324" s="41">
        <v>0</v>
      </c>
      <c r="C8324" s="56"/>
      <c r="AC8324" s="56"/>
      <c r="AD8324" s="56"/>
      <c r="AE8324" s="56"/>
    </row>
    <row r="8325" spans="1:31" x14ac:dyDescent="0.25">
      <c r="A8325" s="41">
        <v>0</v>
      </c>
      <c r="C8325" s="56"/>
      <c r="AC8325" s="56"/>
      <c r="AD8325" s="56"/>
      <c r="AE8325" s="56"/>
    </row>
    <row r="8326" spans="1:31" x14ac:dyDescent="0.25">
      <c r="A8326" s="41">
        <v>0</v>
      </c>
      <c r="C8326" s="56"/>
      <c r="AC8326" s="56"/>
      <c r="AD8326" s="56"/>
      <c r="AE8326" s="56"/>
    </row>
    <row r="8327" spans="1:31" x14ac:dyDescent="0.25">
      <c r="A8327" s="41">
        <v>0</v>
      </c>
      <c r="C8327" s="56"/>
      <c r="AC8327" s="56"/>
      <c r="AD8327" s="56"/>
      <c r="AE8327" s="56"/>
    </row>
    <row r="8328" spans="1:31" x14ac:dyDescent="0.25">
      <c r="A8328" s="41">
        <v>0</v>
      </c>
      <c r="C8328" s="56"/>
      <c r="AC8328" s="56"/>
      <c r="AD8328" s="56"/>
      <c r="AE8328" s="56"/>
    </row>
    <row r="8329" spans="1:31" x14ac:dyDescent="0.25">
      <c r="A8329" s="41">
        <v>0</v>
      </c>
      <c r="C8329" s="56"/>
      <c r="AC8329" s="56"/>
      <c r="AD8329" s="56"/>
      <c r="AE8329" s="56"/>
    </row>
    <row r="8330" spans="1:31" x14ac:dyDescent="0.25">
      <c r="A8330" s="41">
        <v>0</v>
      </c>
      <c r="C8330" s="56"/>
      <c r="AC8330" s="56"/>
      <c r="AD8330" s="56"/>
      <c r="AE8330" s="56"/>
    </row>
    <row r="8331" spans="1:31" x14ac:dyDescent="0.25">
      <c r="A8331" s="41">
        <v>0</v>
      </c>
      <c r="C8331" s="56"/>
      <c r="AC8331" s="56"/>
      <c r="AD8331" s="56"/>
      <c r="AE8331" s="56"/>
    </row>
    <row r="8332" spans="1:31" x14ac:dyDescent="0.25">
      <c r="A8332" s="41">
        <v>0</v>
      </c>
      <c r="C8332" s="56"/>
      <c r="AC8332" s="56"/>
      <c r="AD8332" s="56"/>
      <c r="AE8332" s="56"/>
    </row>
    <row r="8333" spans="1:31" x14ac:dyDescent="0.25">
      <c r="A8333" s="41">
        <v>0</v>
      </c>
      <c r="C8333" s="56"/>
      <c r="AC8333" s="56"/>
      <c r="AD8333" s="56"/>
      <c r="AE8333" s="56"/>
    </row>
    <row r="8334" spans="1:31" x14ac:dyDescent="0.25">
      <c r="A8334" s="41">
        <v>0</v>
      </c>
      <c r="C8334" s="56"/>
      <c r="AC8334" s="56"/>
      <c r="AD8334" s="56"/>
      <c r="AE8334" s="56"/>
    </row>
    <row r="8335" spans="1:31" x14ac:dyDescent="0.25">
      <c r="A8335" s="41">
        <v>0</v>
      </c>
      <c r="C8335" s="56"/>
      <c r="AC8335" s="56"/>
      <c r="AD8335" s="56"/>
      <c r="AE8335" s="56"/>
    </row>
    <row r="8336" spans="1:31" x14ac:dyDescent="0.25">
      <c r="A8336" s="41">
        <v>0</v>
      </c>
      <c r="C8336" s="56"/>
      <c r="AC8336" s="56"/>
      <c r="AD8336" s="56"/>
      <c r="AE8336" s="56"/>
    </row>
    <row r="8337" spans="1:31" x14ac:dyDescent="0.25">
      <c r="A8337" s="41">
        <v>0</v>
      </c>
      <c r="C8337" s="56"/>
      <c r="AC8337" s="56"/>
      <c r="AD8337" s="56"/>
      <c r="AE8337" s="56"/>
    </row>
    <row r="8338" spans="1:31" x14ac:dyDescent="0.25">
      <c r="A8338" s="41">
        <v>0</v>
      </c>
      <c r="C8338" s="56"/>
      <c r="AC8338" s="56"/>
      <c r="AD8338" s="56"/>
      <c r="AE8338" s="56"/>
    </row>
    <row r="8339" spans="1:31" x14ac:dyDescent="0.25">
      <c r="A8339" s="41">
        <v>0</v>
      </c>
      <c r="C8339" s="56"/>
      <c r="AC8339" s="56"/>
      <c r="AD8339" s="56"/>
      <c r="AE8339" s="56"/>
    </row>
    <row r="8340" spans="1:31" x14ac:dyDescent="0.25">
      <c r="A8340" s="41">
        <v>0</v>
      </c>
      <c r="C8340" s="56"/>
      <c r="AC8340" s="56"/>
      <c r="AD8340" s="56"/>
      <c r="AE8340" s="56"/>
    </row>
    <row r="8341" spans="1:31" x14ac:dyDescent="0.25">
      <c r="A8341" s="41">
        <v>0</v>
      </c>
      <c r="C8341" s="56"/>
      <c r="AC8341" s="56"/>
      <c r="AD8341" s="56"/>
      <c r="AE8341" s="56"/>
    </row>
    <row r="8342" spans="1:31" x14ac:dyDescent="0.25">
      <c r="A8342" s="41">
        <v>0</v>
      </c>
      <c r="C8342" s="56"/>
      <c r="AC8342" s="56"/>
      <c r="AD8342" s="56"/>
      <c r="AE8342" s="56"/>
    </row>
    <row r="8343" spans="1:31" x14ac:dyDescent="0.25">
      <c r="A8343" s="41">
        <v>0</v>
      </c>
      <c r="C8343" s="56"/>
      <c r="AC8343" s="56"/>
      <c r="AD8343" s="56"/>
      <c r="AE8343" s="56"/>
    </row>
    <row r="8344" spans="1:31" x14ac:dyDescent="0.25">
      <c r="A8344" s="41">
        <v>0</v>
      </c>
      <c r="C8344" s="56"/>
      <c r="AC8344" s="56"/>
      <c r="AD8344" s="56"/>
      <c r="AE8344" s="56"/>
    </row>
    <row r="8345" spans="1:31" x14ac:dyDescent="0.25">
      <c r="A8345" s="41">
        <v>0</v>
      </c>
      <c r="C8345" s="56"/>
      <c r="AC8345" s="56"/>
      <c r="AD8345" s="56"/>
      <c r="AE8345" s="56"/>
    </row>
    <row r="8346" spans="1:31" x14ac:dyDescent="0.25">
      <c r="A8346" s="41">
        <v>0</v>
      </c>
      <c r="C8346" s="56"/>
      <c r="AC8346" s="56"/>
      <c r="AD8346" s="56"/>
      <c r="AE8346" s="56"/>
    </row>
    <row r="8347" spans="1:31" x14ac:dyDescent="0.25">
      <c r="A8347" s="41">
        <v>0</v>
      </c>
      <c r="C8347" s="56"/>
      <c r="AC8347" s="56"/>
      <c r="AD8347" s="56"/>
      <c r="AE8347" s="56"/>
    </row>
    <row r="8348" spans="1:31" x14ac:dyDescent="0.25">
      <c r="A8348" s="41">
        <v>0</v>
      </c>
      <c r="C8348" s="56"/>
      <c r="AC8348" s="56"/>
      <c r="AD8348" s="56"/>
      <c r="AE8348" s="56"/>
    </row>
    <row r="8349" spans="1:31" x14ac:dyDescent="0.25">
      <c r="A8349" s="41">
        <v>0</v>
      </c>
      <c r="C8349" s="56"/>
      <c r="AC8349" s="56"/>
      <c r="AD8349" s="56"/>
      <c r="AE8349" s="56"/>
    </row>
    <row r="8350" spans="1:31" x14ac:dyDescent="0.25">
      <c r="A8350" s="41">
        <v>0</v>
      </c>
      <c r="C8350" s="56"/>
      <c r="AC8350" s="56"/>
      <c r="AD8350" s="56"/>
      <c r="AE8350" s="56"/>
    </row>
    <row r="8351" spans="1:31" x14ac:dyDescent="0.25">
      <c r="A8351" s="41">
        <v>0</v>
      </c>
      <c r="C8351" s="56"/>
      <c r="AC8351" s="56"/>
      <c r="AD8351" s="56"/>
      <c r="AE8351" s="56"/>
    </row>
    <row r="8352" spans="1:31" x14ac:dyDescent="0.25">
      <c r="A8352" s="41">
        <v>0</v>
      </c>
      <c r="C8352" s="56"/>
      <c r="AC8352" s="56"/>
      <c r="AD8352" s="56"/>
      <c r="AE8352" s="56"/>
    </row>
    <row r="8353" spans="1:31" x14ac:dyDescent="0.25">
      <c r="A8353" s="41">
        <v>0</v>
      </c>
      <c r="C8353" s="56"/>
      <c r="AC8353" s="56"/>
      <c r="AD8353" s="56"/>
      <c r="AE8353" s="56"/>
    </row>
    <row r="8354" spans="1:31" x14ac:dyDescent="0.25">
      <c r="A8354" s="41">
        <v>0</v>
      </c>
      <c r="C8354" s="56"/>
      <c r="AC8354" s="56"/>
      <c r="AD8354" s="56"/>
      <c r="AE8354" s="56"/>
    </row>
    <row r="8355" spans="1:31" x14ac:dyDescent="0.25">
      <c r="A8355" s="41">
        <v>0</v>
      </c>
      <c r="C8355" s="56"/>
      <c r="AC8355" s="56"/>
      <c r="AD8355" s="56"/>
      <c r="AE8355" s="56"/>
    </row>
    <row r="8356" spans="1:31" x14ac:dyDescent="0.25">
      <c r="A8356" s="41">
        <v>0</v>
      </c>
      <c r="C8356" s="56"/>
      <c r="AC8356" s="56"/>
      <c r="AD8356" s="56"/>
      <c r="AE8356" s="56"/>
    </row>
    <row r="8357" spans="1:31" x14ac:dyDescent="0.25">
      <c r="A8357" s="41">
        <v>0</v>
      </c>
      <c r="C8357" s="56"/>
      <c r="AC8357" s="56"/>
      <c r="AD8357" s="56"/>
      <c r="AE8357" s="56"/>
    </row>
    <row r="8358" spans="1:31" x14ac:dyDescent="0.25">
      <c r="A8358" s="41">
        <v>0</v>
      </c>
      <c r="C8358" s="56"/>
      <c r="AC8358" s="56"/>
      <c r="AD8358" s="56"/>
      <c r="AE8358" s="56"/>
    </row>
    <row r="8359" spans="1:31" x14ac:dyDescent="0.25">
      <c r="A8359" s="41">
        <v>0</v>
      </c>
      <c r="C8359" s="56"/>
      <c r="AC8359" s="56"/>
      <c r="AD8359" s="56"/>
      <c r="AE8359" s="56"/>
    </row>
    <row r="8360" spans="1:31" x14ac:dyDescent="0.25">
      <c r="A8360" s="41">
        <v>0</v>
      </c>
      <c r="C8360" s="56"/>
      <c r="AC8360" s="56"/>
      <c r="AD8360" s="56"/>
      <c r="AE8360" s="56"/>
    </row>
    <row r="8361" spans="1:31" x14ac:dyDescent="0.25">
      <c r="A8361" s="41">
        <v>43</v>
      </c>
      <c r="C8361" s="56"/>
      <c r="AC8361" s="56"/>
      <c r="AD8361" s="56"/>
      <c r="AE8361" s="56"/>
    </row>
    <row r="8362" spans="1:31" x14ac:dyDescent="0.25">
      <c r="A8362" s="41">
        <v>0</v>
      </c>
      <c r="C8362" s="56"/>
      <c r="AC8362" s="56"/>
      <c r="AD8362" s="56"/>
      <c r="AE8362" s="56"/>
    </row>
    <row r="8363" spans="1:31" x14ac:dyDescent="0.25">
      <c r="A8363" s="41">
        <v>0</v>
      </c>
      <c r="C8363" s="56"/>
      <c r="AC8363" s="56"/>
      <c r="AD8363" s="56"/>
      <c r="AE8363" s="56"/>
    </row>
    <row r="8364" spans="1:31" x14ac:dyDescent="0.25">
      <c r="A8364" s="41">
        <v>0</v>
      </c>
      <c r="C8364" s="56"/>
      <c r="AC8364" s="56"/>
      <c r="AD8364" s="56"/>
      <c r="AE8364" s="56"/>
    </row>
    <row r="8365" spans="1:31" x14ac:dyDescent="0.25">
      <c r="A8365" s="41">
        <v>0</v>
      </c>
      <c r="C8365" s="56"/>
      <c r="AC8365" s="56"/>
      <c r="AD8365" s="56"/>
      <c r="AE8365" s="56"/>
    </row>
    <row r="8366" spans="1:31" x14ac:dyDescent="0.25">
      <c r="A8366" s="41">
        <v>0</v>
      </c>
      <c r="C8366" s="56"/>
      <c r="AC8366" s="56"/>
      <c r="AD8366" s="56"/>
      <c r="AE8366" s="56"/>
    </row>
    <row r="8367" spans="1:31" x14ac:dyDescent="0.25">
      <c r="A8367" s="41">
        <v>0</v>
      </c>
      <c r="C8367" s="56"/>
      <c r="AC8367" s="56"/>
      <c r="AD8367" s="56"/>
      <c r="AE8367" s="56"/>
    </row>
    <row r="8368" spans="1:31" x14ac:dyDescent="0.25">
      <c r="A8368" s="41">
        <v>0</v>
      </c>
      <c r="C8368" s="56"/>
      <c r="AC8368" s="56"/>
      <c r="AD8368" s="56"/>
      <c r="AE8368" s="56"/>
    </row>
    <row r="8369" spans="1:31" x14ac:dyDescent="0.25">
      <c r="A8369" s="41">
        <v>0</v>
      </c>
      <c r="C8369" s="56"/>
      <c r="AC8369" s="56"/>
      <c r="AD8369" s="56"/>
      <c r="AE8369" s="56"/>
    </row>
    <row r="8370" spans="1:31" x14ac:dyDescent="0.25">
      <c r="A8370" s="41">
        <v>0</v>
      </c>
      <c r="C8370" s="56"/>
      <c r="AC8370" s="56"/>
      <c r="AD8370" s="56"/>
      <c r="AE8370" s="56"/>
    </row>
    <row r="8371" spans="1:31" x14ac:dyDescent="0.25">
      <c r="A8371" s="41">
        <v>0</v>
      </c>
      <c r="C8371" s="56"/>
      <c r="AC8371" s="56"/>
      <c r="AD8371" s="56"/>
      <c r="AE8371" s="56"/>
    </row>
    <row r="8372" spans="1:31" x14ac:dyDescent="0.25">
      <c r="A8372" s="41">
        <v>0</v>
      </c>
      <c r="C8372" s="56"/>
      <c r="AC8372" s="56"/>
      <c r="AD8372" s="56"/>
      <c r="AE8372" s="56"/>
    </row>
    <row r="8373" spans="1:31" x14ac:dyDescent="0.25">
      <c r="A8373" s="41">
        <v>0</v>
      </c>
      <c r="C8373" s="56"/>
      <c r="AC8373" s="56"/>
      <c r="AD8373" s="56"/>
      <c r="AE8373" s="56"/>
    </row>
    <row r="8374" spans="1:31" x14ac:dyDescent="0.25">
      <c r="A8374" s="41">
        <v>0</v>
      </c>
      <c r="C8374" s="56"/>
      <c r="AC8374" s="56"/>
      <c r="AD8374" s="56"/>
      <c r="AE8374" s="56"/>
    </row>
    <row r="8375" spans="1:31" x14ac:dyDescent="0.25">
      <c r="A8375" s="41">
        <v>0</v>
      </c>
      <c r="C8375" s="56"/>
      <c r="AC8375" s="56"/>
      <c r="AD8375" s="56"/>
      <c r="AE8375" s="56"/>
    </row>
    <row r="8376" spans="1:31" x14ac:dyDescent="0.25">
      <c r="A8376" s="41">
        <v>0</v>
      </c>
      <c r="C8376" s="56"/>
      <c r="AC8376" s="56"/>
      <c r="AD8376" s="56"/>
      <c r="AE8376" s="56"/>
    </row>
    <row r="8377" spans="1:31" x14ac:dyDescent="0.25">
      <c r="A8377" s="41">
        <v>0</v>
      </c>
      <c r="C8377" s="56"/>
      <c r="AC8377" s="56"/>
      <c r="AD8377" s="56"/>
      <c r="AE8377" s="56"/>
    </row>
    <row r="8378" spans="1:31" x14ac:dyDescent="0.25">
      <c r="A8378" s="41">
        <v>0</v>
      </c>
      <c r="C8378" s="56"/>
      <c r="AC8378" s="56"/>
      <c r="AD8378" s="56"/>
      <c r="AE8378" s="56"/>
    </row>
    <row r="8379" spans="1:31" x14ac:dyDescent="0.25">
      <c r="A8379" s="41">
        <v>168</v>
      </c>
      <c r="C8379" s="56"/>
      <c r="AC8379" s="56"/>
      <c r="AD8379" s="56"/>
      <c r="AE8379" s="56"/>
    </row>
    <row r="8380" spans="1:31" x14ac:dyDescent="0.25">
      <c r="A8380" s="41">
        <v>0</v>
      </c>
      <c r="C8380" s="56"/>
      <c r="AC8380" s="56"/>
      <c r="AD8380" s="56"/>
      <c r="AE8380" s="56"/>
    </row>
    <row r="8381" spans="1:31" x14ac:dyDescent="0.25">
      <c r="A8381" s="41">
        <v>0</v>
      </c>
      <c r="C8381" s="56"/>
      <c r="AC8381" s="56"/>
      <c r="AD8381" s="56"/>
      <c r="AE8381" s="56"/>
    </row>
    <row r="8382" spans="1:31" x14ac:dyDescent="0.25">
      <c r="A8382" s="41">
        <v>0</v>
      </c>
      <c r="C8382" s="56"/>
      <c r="AC8382" s="56"/>
      <c r="AD8382" s="56"/>
      <c r="AE8382" s="56"/>
    </row>
    <row r="8383" spans="1:31" x14ac:dyDescent="0.25">
      <c r="A8383" s="41">
        <v>0</v>
      </c>
      <c r="C8383" s="56"/>
      <c r="AC8383" s="56"/>
      <c r="AD8383" s="56"/>
      <c r="AE8383" s="56"/>
    </row>
    <row r="8384" spans="1:31" x14ac:dyDescent="0.25">
      <c r="A8384" s="41">
        <v>0</v>
      </c>
      <c r="C8384" s="56"/>
      <c r="AC8384" s="56"/>
      <c r="AD8384" s="56"/>
      <c r="AE8384" s="56"/>
    </row>
    <row r="8385" spans="1:31" x14ac:dyDescent="0.25">
      <c r="A8385" s="41">
        <v>0</v>
      </c>
      <c r="C8385" s="56"/>
      <c r="AC8385" s="56"/>
      <c r="AD8385" s="56"/>
      <c r="AE8385" s="56"/>
    </row>
    <row r="8386" spans="1:31" x14ac:dyDescent="0.25">
      <c r="A8386" s="41">
        <v>0</v>
      </c>
      <c r="C8386" s="56"/>
      <c r="AC8386" s="56"/>
      <c r="AD8386" s="56"/>
      <c r="AE8386" s="56"/>
    </row>
    <row r="8387" spans="1:31" x14ac:dyDescent="0.25">
      <c r="A8387" s="41">
        <v>0</v>
      </c>
      <c r="C8387" s="56"/>
      <c r="AC8387" s="56"/>
      <c r="AD8387" s="56"/>
      <c r="AE8387" s="56"/>
    </row>
    <row r="8388" spans="1:31" x14ac:dyDescent="0.25">
      <c r="A8388" s="41">
        <v>0</v>
      </c>
      <c r="C8388" s="56"/>
      <c r="AC8388" s="56"/>
      <c r="AD8388" s="56"/>
      <c r="AE8388" s="56"/>
    </row>
    <row r="8389" spans="1:31" x14ac:dyDescent="0.25">
      <c r="A8389" s="41">
        <v>0</v>
      </c>
      <c r="C8389" s="56"/>
      <c r="AC8389" s="56"/>
      <c r="AD8389" s="56"/>
      <c r="AE8389" s="56"/>
    </row>
    <row r="8390" spans="1:31" x14ac:dyDescent="0.25">
      <c r="A8390" s="41">
        <v>0</v>
      </c>
      <c r="C8390" s="56"/>
      <c r="AC8390" s="56"/>
      <c r="AD8390" s="56"/>
      <c r="AE8390" s="56"/>
    </row>
    <row r="8391" spans="1:31" x14ac:dyDescent="0.25">
      <c r="A8391" s="41">
        <v>0</v>
      </c>
      <c r="C8391" s="56"/>
      <c r="AC8391" s="56"/>
      <c r="AD8391" s="56"/>
      <c r="AE8391" s="56"/>
    </row>
    <row r="8392" spans="1:31" x14ac:dyDescent="0.25">
      <c r="A8392" s="41">
        <v>0</v>
      </c>
      <c r="C8392" s="56"/>
      <c r="AC8392" s="56"/>
      <c r="AD8392" s="56"/>
      <c r="AE8392" s="56"/>
    </row>
    <row r="8393" spans="1:31" x14ac:dyDescent="0.25">
      <c r="A8393" s="41">
        <v>0</v>
      </c>
      <c r="C8393" s="56"/>
      <c r="AC8393" s="56"/>
      <c r="AD8393" s="56"/>
      <c r="AE8393" s="56"/>
    </row>
    <row r="8394" spans="1:31" x14ac:dyDescent="0.25">
      <c r="A8394" s="41">
        <v>0</v>
      </c>
      <c r="C8394" s="56"/>
      <c r="AC8394" s="56"/>
      <c r="AD8394" s="56"/>
      <c r="AE8394" s="56"/>
    </row>
    <row r="8395" spans="1:31" x14ac:dyDescent="0.25">
      <c r="A8395" s="41">
        <v>0</v>
      </c>
      <c r="C8395" s="56"/>
      <c r="AC8395" s="56"/>
      <c r="AD8395" s="56"/>
      <c r="AE8395" s="56"/>
    </row>
    <row r="8396" spans="1:31" x14ac:dyDescent="0.25">
      <c r="A8396" s="41">
        <v>0</v>
      </c>
      <c r="C8396" s="56"/>
      <c r="AC8396" s="56"/>
      <c r="AD8396" s="56"/>
      <c r="AE8396" s="56"/>
    </row>
    <row r="8397" spans="1:31" x14ac:dyDescent="0.25">
      <c r="A8397" s="41">
        <v>0</v>
      </c>
      <c r="C8397" s="56"/>
      <c r="AC8397" s="56"/>
      <c r="AD8397" s="56"/>
      <c r="AE8397" s="56"/>
    </row>
    <row r="8398" spans="1:31" x14ac:dyDescent="0.25">
      <c r="A8398" s="41">
        <v>0</v>
      </c>
      <c r="C8398" s="56"/>
      <c r="AC8398" s="56"/>
      <c r="AD8398" s="56"/>
      <c r="AE8398" s="56"/>
    </row>
    <row r="8399" spans="1:31" x14ac:dyDescent="0.25">
      <c r="A8399" s="41">
        <v>0</v>
      </c>
      <c r="C8399" s="56"/>
      <c r="AC8399" s="56"/>
      <c r="AD8399" s="56"/>
      <c r="AE8399" s="56"/>
    </row>
    <row r="8400" spans="1:31" x14ac:dyDescent="0.25">
      <c r="A8400" s="41">
        <v>0</v>
      </c>
      <c r="C8400" s="56"/>
      <c r="AC8400" s="56"/>
      <c r="AD8400" s="56"/>
      <c r="AE8400" s="56"/>
    </row>
    <row r="8401" spans="1:31" x14ac:dyDescent="0.25">
      <c r="A8401" s="41">
        <v>0</v>
      </c>
      <c r="C8401" s="56"/>
      <c r="AC8401" s="56"/>
      <c r="AD8401" s="56"/>
      <c r="AE8401" s="56"/>
    </row>
    <row r="8402" spans="1:31" x14ac:dyDescent="0.25">
      <c r="A8402" s="41">
        <v>0</v>
      </c>
      <c r="C8402" s="56"/>
      <c r="AC8402" s="56"/>
      <c r="AD8402" s="56"/>
      <c r="AE8402" s="56"/>
    </row>
    <row r="8403" spans="1:31" x14ac:dyDescent="0.25">
      <c r="A8403" s="41">
        <v>0</v>
      </c>
      <c r="C8403" s="56"/>
      <c r="AC8403" s="56"/>
      <c r="AD8403" s="56"/>
      <c r="AE8403" s="56"/>
    </row>
    <row r="8404" spans="1:31" x14ac:dyDescent="0.25">
      <c r="A8404" s="41">
        <v>0</v>
      </c>
      <c r="C8404" s="56"/>
      <c r="AC8404" s="56"/>
      <c r="AD8404" s="56"/>
      <c r="AE8404" s="56"/>
    </row>
    <row r="8405" spans="1:31" x14ac:dyDescent="0.25">
      <c r="A8405" s="41">
        <v>0</v>
      </c>
      <c r="C8405" s="56"/>
      <c r="AC8405" s="56"/>
      <c r="AD8405" s="56"/>
      <c r="AE8405" s="56"/>
    </row>
    <row r="8406" spans="1:31" x14ac:dyDescent="0.25">
      <c r="A8406" s="41">
        <v>0</v>
      </c>
      <c r="C8406" s="56"/>
      <c r="AC8406" s="56"/>
      <c r="AD8406" s="56"/>
      <c r="AE8406" s="56"/>
    </row>
    <row r="8407" spans="1:31" x14ac:dyDescent="0.25">
      <c r="A8407" s="41">
        <v>0</v>
      </c>
      <c r="C8407" s="56"/>
      <c r="AC8407" s="56"/>
      <c r="AD8407" s="56"/>
      <c r="AE8407" s="56"/>
    </row>
    <row r="8408" spans="1:31" x14ac:dyDescent="0.25">
      <c r="A8408" s="41">
        <v>0</v>
      </c>
      <c r="C8408" s="56"/>
      <c r="AC8408" s="56"/>
      <c r="AD8408" s="56"/>
      <c r="AE8408" s="56"/>
    </row>
    <row r="8409" spans="1:31" x14ac:dyDescent="0.25">
      <c r="A8409" s="41">
        <v>0</v>
      </c>
      <c r="C8409" s="56"/>
      <c r="AC8409" s="56"/>
      <c r="AD8409" s="56"/>
      <c r="AE8409" s="56"/>
    </row>
    <row r="8410" spans="1:31" x14ac:dyDescent="0.25">
      <c r="A8410" s="41">
        <v>0</v>
      </c>
      <c r="C8410" s="56"/>
      <c r="AC8410" s="56"/>
      <c r="AD8410" s="56"/>
      <c r="AE8410" s="56"/>
    </row>
    <row r="8411" spans="1:31" x14ac:dyDescent="0.25">
      <c r="A8411" s="41">
        <v>0</v>
      </c>
      <c r="C8411" s="56"/>
      <c r="AC8411" s="56"/>
      <c r="AD8411" s="56"/>
      <c r="AE8411" s="56"/>
    </row>
    <row r="8412" spans="1:31" x14ac:dyDescent="0.25">
      <c r="A8412" s="41">
        <v>0</v>
      </c>
      <c r="C8412" s="56"/>
      <c r="AC8412" s="56"/>
      <c r="AD8412" s="56"/>
      <c r="AE8412" s="56"/>
    </row>
    <row r="8413" spans="1:31" x14ac:dyDescent="0.25">
      <c r="A8413" s="41">
        <v>0</v>
      </c>
      <c r="C8413" s="56"/>
      <c r="AC8413" s="56"/>
      <c r="AD8413" s="56"/>
      <c r="AE8413" s="56"/>
    </row>
    <row r="8414" spans="1:31" x14ac:dyDescent="0.25">
      <c r="A8414" s="41">
        <v>0</v>
      </c>
      <c r="C8414" s="56"/>
      <c r="AC8414" s="56"/>
      <c r="AD8414" s="56"/>
      <c r="AE8414" s="56"/>
    </row>
    <row r="8415" spans="1:31" x14ac:dyDescent="0.25">
      <c r="A8415" s="41">
        <v>0</v>
      </c>
      <c r="C8415" s="56"/>
      <c r="AC8415" s="56"/>
      <c r="AD8415" s="56"/>
      <c r="AE8415" s="56"/>
    </row>
    <row r="8416" spans="1:31" x14ac:dyDescent="0.25">
      <c r="A8416" s="41">
        <v>0</v>
      </c>
      <c r="C8416" s="56"/>
      <c r="AC8416" s="56"/>
      <c r="AD8416" s="56"/>
      <c r="AE8416" s="56"/>
    </row>
    <row r="8417" spans="1:31" x14ac:dyDescent="0.25">
      <c r="A8417" s="41">
        <v>0</v>
      </c>
      <c r="C8417" s="56"/>
      <c r="AC8417" s="56"/>
      <c r="AD8417" s="56"/>
      <c r="AE8417" s="56"/>
    </row>
    <row r="8418" spans="1:31" x14ac:dyDescent="0.25">
      <c r="A8418" s="41">
        <v>0</v>
      </c>
      <c r="C8418" s="56"/>
      <c r="AC8418" s="56"/>
      <c r="AD8418" s="56"/>
      <c r="AE8418" s="56"/>
    </row>
    <row r="8419" spans="1:31" x14ac:dyDescent="0.25">
      <c r="A8419" s="41">
        <v>0</v>
      </c>
      <c r="C8419" s="56"/>
      <c r="AC8419" s="56"/>
      <c r="AD8419" s="56"/>
      <c r="AE8419" s="56"/>
    </row>
    <row r="8420" spans="1:31" x14ac:dyDescent="0.25">
      <c r="A8420" s="41">
        <v>0</v>
      </c>
      <c r="C8420" s="56"/>
      <c r="AC8420" s="56"/>
      <c r="AD8420" s="56"/>
      <c r="AE8420" s="56"/>
    </row>
    <row r="8421" spans="1:31" x14ac:dyDescent="0.25">
      <c r="A8421" s="41">
        <v>0</v>
      </c>
      <c r="C8421" s="56"/>
      <c r="AC8421" s="56"/>
      <c r="AD8421" s="56"/>
      <c r="AE8421" s="56"/>
    </row>
    <row r="8422" spans="1:31" x14ac:dyDescent="0.25">
      <c r="A8422" s="41">
        <v>0</v>
      </c>
      <c r="C8422" s="56"/>
      <c r="AC8422" s="56"/>
      <c r="AD8422" s="56"/>
      <c r="AE8422" s="56"/>
    </row>
    <row r="8423" spans="1:31" x14ac:dyDescent="0.25">
      <c r="A8423" s="41">
        <v>0</v>
      </c>
      <c r="C8423" s="56"/>
      <c r="AC8423" s="56"/>
      <c r="AD8423" s="56"/>
      <c r="AE8423" s="56"/>
    </row>
    <row r="8424" spans="1:31" x14ac:dyDescent="0.25">
      <c r="A8424" s="41">
        <v>0</v>
      </c>
      <c r="C8424" s="56"/>
      <c r="AC8424" s="56"/>
      <c r="AD8424" s="56"/>
      <c r="AE8424" s="56"/>
    </row>
    <row r="8425" spans="1:31" x14ac:dyDescent="0.25">
      <c r="A8425" s="41">
        <v>0</v>
      </c>
      <c r="C8425" s="56"/>
      <c r="AC8425" s="56"/>
      <c r="AD8425" s="56"/>
      <c r="AE8425" s="56"/>
    </row>
    <row r="8426" spans="1:31" x14ac:dyDescent="0.25">
      <c r="A8426" s="41">
        <v>0</v>
      </c>
      <c r="C8426" s="56"/>
      <c r="AC8426" s="56"/>
      <c r="AD8426" s="56"/>
      <c r="AE8426" s="56"/>
    </row>
    <row r="8427" spans="1:31" x14ac:dyDescent="0.25">
      <c r="A8427" s="41">
        <v>0</v>
      </c>
      <c r="C8427" s="56"/>
      <c r="AC8427" s="56"/>
      <c r="AD8427" s="56"/>
      <c r="AE8427" s="56"/>
    </row>
    <row r="8428" spans="1:31" x14ac:dyDescent="0.25">
      <c r="A8428" s="41">
        <v>0</v>
      </c>
      <c r="C8428" s="56"/>
      <c r="AC8428" s="56"/>
      <c r="AD8428" s="56"/>
      <c r="AE8428" s="56"/>
    </row>
    <row r="8429" spans="1:31" x14ac:dyDescent="0.25">
      <c r="A8429" s="41">
        <v>0</v>
      </c>
      <c r="C8429" s="56"/>
      <c r="AC8429" s="56"/>
      <c r="AD8429" s="56"/>
      <c r="AE8429" s="56"/>
    </row>
    <row r="8430" spans="1:31" x14ac:dyDescent="0.25">
      <c r="A8430" s="41">
        <v>0</v>
      </c>
      <c r="C8430" s="56"/>
      <c r="AC8430" s="56"/>
      <c r="AD8430" s="56"/>
      <c r="AE8430" s="56"/>
    </row>
    <row r="8431" spans="1:31" x14ac:dyDescent="0.25">
      <c r="A8431" s="41">
        <v>0</v>
      </c>
      <c r="C8431" s="56"/>
      <c r="AC8431" s="56"/>
      <c r="AD8431" s="56"/>
      <c r="AE8431" s="56"/>
    </row>
    <row r="8432" spans="1:31" x14ac:dyDescent="0.25">
      <c r="A8432" s="41">
        <v>0</v>
      </c>
      <c r="C8432" s="56"/>
      <c r="AC8432" s="56"/>
      <c r="AD8432" s="56"/>
      <c r="AE8432" s="56"/>
    </row>
    <row r="8433" spans="1:31" x14ac:dyDescent="0.25">
      <c r="A8433" s="41">
        <v>0</v>
      </c>
      <c r="C8433" s="56"/>
      <c r="AC8433" s="56"/>
      <c r="AD8433" s="56"/>
      <c r="AE8433" s="56"/>
    </row>
    <row r="8434" spans="1:31" x14ac:dyDescent="0.25">
      <c r="A8434" s="41">
        <v>0</v>
      </c>
      <c r="C8434" s="56"/>
      <c r="AC8434" s="56"/>
      <c r="AD8434" s="56"/>
      <c r="AE8434" s="56"/>
    </row>
    <row r="8435" spans="1:31" x14ac:dyDescent="0.25">
      <c r="A8435" s="41">
        <v>0</v>
      </c>
      <c r="C8435" s="56"/>
      <c r="AC8435" s="56"/>
      <c r="AD8435" s="56"/>
      <c r="AE8435" s="56"/>
    </row>
    <row r="8436" spans="1:31" x14ac:dyDescent="0.25">
      <c r="A8436" s="41">
        <v>0</v>
      </c>
      <c r="C8436" s="56"/>
      <c r="AC8436" s="56"/>
      <c r="AD8436" s="56"/>
      <c r="AE8436" s="56"/>
    </row>
    <row r="8437" spans="1:31" x14ac:dyDescent="0.25">
      <c r="A8437" s="41">
        <v>0</v>
      </c>
      <c r="C8437" s="56"/>
      <c r="AC8437" s="56"/>
      <c r="AD8437" s="56"/>
      <c r="AE8437" s="56"/>
    </row>
    <row r="8438" spans="1:31" x14ac:dyDescent="0.25">
      <c r="A8438" s="41">
        <v>0</v>
      </c>
      <c r="C8438" s="56"/>
      <c r="AC8438" s="56"/>
      <c r="AD8438" s="56"/>
      <c r="AE8438" s="56"/>
    </row>
    <row r="8439" spans="1:31" x14ac:dyDescent="0.25">
      <c r="A8439" s="41">
        <v>0</v>
      </c>
      <c r="C8439" s="56"/>
      <c r="AC8439" s="56"/>
      <c r="AD8439" s="56"/>
      <c r="AE8439" s="56"/>
    </row>
    <row r="8440" spans="1:31" x14ac:dyDescent="0.25">
      <c r="A8440" s="41">
        <v>0</v>
      </c>
      <c r="C8440" s="56"/>
      <c r="AC8440" s="56"/>
      <c r="AD8440" s="56"/>
      <c r="AE8440" s="56"/>
    </row>
    <row r="8441" spans="1:31" x14ac:dyDescent="0.25">
      <c r="A8441" s="41">
        <v>0</v>
      </c>
      <c r="C8441" s="56"/>
      <c r="AC8441" s="56"/>
      <c r="AD8441" s="56"/>
      <c r="AE8441" s="56"/>
    </row>
    <row r="8442" spans="1:31" x14ac:dyDescent="0.25">
      <c r="A8442" s="41">
        <v>0</v>
      </c>
      <c r="C8442" s="56"/>
      <c r="AC8442" s="56"/>
      <c r="AD8442" s="56"/>
      <c r="AE8442" s="56"/>
    </row>
    <row r="8443" spans="1:31" x14ac:dyDescent="0.25">
      <c r="A8443" s="41">
        <v>0</v>
      </c>
      <c r="C8443" s="56"/>
      <c r="AC8443" s="56"/>
      <c r="AD8443" s="56"/>
      <c r="AE8443" s="56"/>
    </row>
    <row r="8444" spans="1:31" x14ac:dyDescent="0.25">
      <c r="A8444" s="41">
        <v>0</v>
      </c>
      <c r="C8444" s="56"/>
      <c r="AC8444" s="56"/>
      <c r="AD8444" s="56"/>
      <c r="AE8444" s="56"/>
    </row>
    <row r="8445" spans="1:31" x14ac:dyDescent="0.25">
      <c r="A8445" s="41">
        <v>0</v>
      </c>
      <c r="C8445" s="56"/>
      <c r="AC8445" s="56"/>
      <c r="AD8445" s="56"/>
      <c r="AE8445" s="56"/>
    </row>
    <row r="8446" spans="1:31" x14ac:dyDescent="0.25">
      <c r="A8446" s="41">
        <v>0</v>
      </c>
      <c r="C8446" s="56"/>
      <c r="AC8446" s="56"/>
      <c r="AD8446" s="56"/>
      <c r="AE8446" s="56"/>
    </row>
    <row r="8447" spans="1:31" x14ac:dyDescent="0.25">
      <c r="A8447" s="41">
        <v>0</v>
      </c>
      <c r="C8447" s="56"/>
      <c r="AC8447" s="56"/>
      <c r="AD8447" s="56"/>
      <c r="AE8447" s="56"/>
    </row>
    <row r="8448" spans="1:31" x14ac:dyDescent="0.25">
      <c r="A8448" s="41">
        <v>0</v>
      </c>
      <c r="C8448" s="56"/>
      <c r="AC8448" s="56"/>
      <c r="AD8448" s="56"/>
      <c r="AE8448" s="56"/>
    </row>
    <row r="8449" spans="1:31" x14ac:dyDescent="0.25">
      <c r="A8449" s="41">
        <v>0</v>
      </c>
      <c r="C8449" s="56"/>
      <c r="AC8449" s="56"/>
      <c r="AD8449" s="56"/>
      <c r="AE8449" s="56"/>
    </row>
    <row r="8450" spans="1:31" x14ac:dyDescent="0.25">
      <c r="A8450" s="41">
        <v>0</v>
      </c>
      <c r="C8450" s="56"/>
      <c r="AC8450" s="56"/>
      <c r="AD8450" s="56"/>
      <c r="AE8450" s="56"/>
    </row>
    <row r="8451" spans="1:31" x14ac:dyDescent="0.25">
      <c r="A8451" s="41">
        <v>0</v>
      </c>
      <c r="C8451" s="56"/>
      <c r="AC8451" s="56"/>
      <c r="AD8451" s="56"/>
      <c r="AE8451" s="56"/>
    </row>
    <row r="8452" spans="1:31" x14ac:dyDescent="0.25">
      <c r="A8452" s="41">
        <v>0</v>
      </c>
      <c r="C8452" s="56"/>
      <c r="AC8452" s="56"/>
      <c r="AD8452" s="56"/>
      <c r="AE8452" s="56"/>
    </row>
    <row r="8453" spans="1:31" x14ac:dyDescent="0.25">
      <c r="A8453" s="41">
        <v>0</v>
      </c>
      <c r="C8453" s="56"/>
      <c r="AC8453" s="56"/>
      <c r="AD8453" s="56"/>
      <c r="AE8453" s="56"/>
    </row>
    <row r="8454" spans="1:31" x14ac:dyDescent="0.25">
      <c r="A8454" s="41">
        <v>0</v>
      </c>
      <c r="C8454" s="56"/>
      <c r="AC8454" s="56"/>
      <c r="AD8454" s="56"/>
      <c r="AE8454" s="56"/>
    </row>
    <row r="8455" spans="1:31" x14ac:dyDescent="0.25">
      <c r="A8455" s="41">
        <v>0</v>
      </c>
      <c r="C8455" s="56"/>
      <c r="AC8455" s="56"/>
      <c r="AD8455" s="56"/>
      <c r="AE8455" s="56"/>
    </row>
    <row r="8456" spans="1:31" x14ac:dyDescent="0.25">
      <c r="A8456" s="41">
        <v>0</v>
      </c>
      <c r="C8456" s="56"/>
      <c r="AC8456" s="56"/>
      <c r="AD8456" s="56"/>
      <c r="AE8456" s="56"/>
    </row>
    <row r="8457" spans="1:31" x14ac:dyDescent="0.25">
      <c r="A8457" s="41">
        <v>0</v>
      </c>
      <c r="C8457" s="56"/>
      <c r="AC8457" s="56"/>
      <c r="AD8457" s="56"/>
      <c r="AE8457" s="56"/>
    </row>
    <row r="8458" spans="1:31" x14ac:dyDescent="0.25">
      <c r="A8458" s="41">
        <v>0</v>
      </c>
      <c r="C8458" s="56"/>
      <c r="AC8458" s="56"/>
      <c r="AD8458" s="56"/>
      <c r="AE8458" s="56"/>
    </row>
    <row r="8459" spans="1:31" x14ac:dyDescent="0.25">
      <c r="A8459" s="41">
        <v>0</v>
      </c>
      <c r="C8459" s="56"/>
      <c r="AC8459" s="56"/>
      <c r="AD8459" s="56"/>
      <c r="AE8459" s="56"/>
    </row>
    <row r="8460" spans="1:31" x14ac:dyDescent="0.25">
      <c r="A8460" s="41">
        <v>0</v>
      </c>
      <c r="C8460" s="56"/>
      <c r="AC8460" s="56"/>
      <c r="AD8460" s="56"/>
      <c r="AE8460" s="56"/>
    </row>
    <row r="8461" spans="1:31" x14ac:dyDescent="0.25">
      <c r="A8461" s="41">
        <v>0</v>
      </c>
      <c r="C8461" s="56"/>
      <c r="AC8461" s="56"/>
      <c r="AD8461" s="56"/>
      <c r="AE8461" s="56"/>
    </row>
    <row r="8462" spans="1:31" x14ac:dyDescent="0.25">
      <c r="A8462" s="41">
        <v>0</v>
      </c>
      <c r="C8462" s="56"/>
      <c r="AC8462" s="56"/>
      <c r="AD8462" s="56"/>
      <c r="AE8462" s="56"/>
    </row>
    <row r="8463" spans="1:31" x14ac:dyDescent="0.25">
      <c r="A8463" s="41">
        <v>0</v>
      </c>
      <c r="C8463" s="56"/>
      <c r="AC8463" s="56"/>
      <c r="AD8463" s="56"/>
      <c r="AE8463" s="56"/>
    </row>
    <row r="8464" spans="1:31" x14ac:dyDescent="0.25">
      <c r="A8464" s="41">
        <v>0</v>
      </c>
      <c r="C8464" s="56"/>
      <c r="AC8464" s="56"/>
      <c r="AD8464" s="56"/>
      <c r="AE8464" s="56"/>
    </row>
    <row r="8465" spans="1:31" x14ac:dyDescent="0.25">
      <c r="A8465" s="41">
        <v>0</v>
      </c>
      <c r="C8465" s="56"/>
      <c r="AC8465" s="56"/>
      <c r="AD8465" s="56"/>
      <c r="AE8465" s="56"/>
    </row>
    <row r="8466" spans="1:31" x14ac:dyDescent="0.25">
      <c r="A8466" s="41">
        <v>0</v>
      </c>
      <c r="C8466" s="56"/>
      <c r="AC8466" s="56"/>
      <c r="AD8466" s="56"/>
      <c r="AE8466" s="56"/>
    </row>
    <row r="8467" spans="1:31" x14ac:dyDescent="0.25">
      <c r="A8467" s="41">
        <v>0</v>
      </c>
      <c r="C8467" s="56"/>
      <c r="AC8467" s="56"/>
      <c r="AD8467" s="56"/>
      <c r="AE8467" s="56"/>
    </row>
    <row r="8468" spans="1:31" x14ac:dyDescent="0.25">
      <c r="A8468" s="41">
        <v>0</v>
      </c>
      <c r="C8468" s="56"/>
      <c r="AC8468" s="56"/>
      <c r="AD8468" s="56"/>
      <c r="AE8468" s="56"/>
    </row>
    <row r="8469" spans="1:31" x14ac:dyDescent="0.25">
      <c r="A8469" s="41">
        <v>0</v>
      </c>
      <c r="C8469" s="56"/>
      <c r="AC8469" s="56"/>
      <c r="AD8469" s="56"/>
      <c r="AE8469" s="56"/>
    </row>
    <row r="8470" spans="1:31" x14ac:dyDescent="0.25">
      <c r="A8470" s="41">
        <v>0</v>
      </c>
      <c r="C8470" s="56"/>
      <c r="AC8470" s="56"/>
      <c r="AD8470" s="56"/>
      <c r="AE8470" s="56"/>
    </row>
    <row r="8471" spans="1:31" x14ac:dyDescent="0.25">
      <c r="A8471" s="41">
        <v>0</v>
      </c>
      <c r="C8471" s="56"/>
      <c r="AC8471" s="56"/>
      <c r="AD8471" s="56"/>
      <c r="AE8471" s="56"/>
    </row>
    <row r="8472" spans="1:31" x14ac:dyDescent="0.25">
      <c r="A8472" s="41">
        <v>0</v>
      </c>
      <c r="C8472" s="56"/>
      <c r="AC8472" s="56"/>
      <c r="AD8472" s="56"/>
      <c r="AE8472" s="56"/>
    </row>
    <row r="8473" spans="1:31" x14ac:dyDescent="0.25">
      <c r="A8473" s="41">
        <v>0</v>
      </c>
      <c r="C8473" s="56"/>
      <c r="AC8473" s="56"/>
      <c r="AD8473" s="56"/>
      <c r="AE8473" s="56"/>
    </row>
    <row r="8474" spans="1:31" x14ac:dyDescent="0.25">
      <c r="A8474" s="41">
        <v>0</v>
      </c>
      <c r="C8474" s="56"/>
      <c r="AC8474" s="56"/>
      <c r="AD8474" s="56"/>
      <c r="AE8474" s="56"/>
    </row>
    <row r="8475" spans="1:31" x14ac:dyDescent="0.25">
      <c r="A8475" s="41">
        <v>0</v>
      </c>
      <c r="C8475" s="56"/>
      <c r="AC8475" s="56"/>
      <c r="AD8475" s="56"/>
      <c r="AE8475" s="56"/>
    </row>
    <row r="8476" spans="1:31" x14ac:dyDescent="0.25">
      <c r="A8476" s="41">
        <v>0</v>
      </c>
      <c r="C8476" s="56"/>
      <c r="AC8476" s="56"/>
      <c r="AD8476" s="56"/>
      <c r="AE8476" s="56"/>
    </row>
    <row r="8477" spans="1:31" x14ac:dyDescent="0.25">
      <c r="A8477" s="41">
        <v>0</v>
      </c>
      <c r="C8477" s="56"/>
      <c r="AC8477" s="56"/>
      <c r="AD8477" s="56"/>
      <c r="AE8477" s="56"/>
    </row>
    <row r="8478" spans="1:31" x14ac:dyDescent="0.25">
      <c r="A8478" s="41">
        <v>0</v>
      </c>
      <c r="C8478" s="56"/>
      <c r="AC8478" s="56"/>
      <c r="AD8478" s="56"/>
      <c r="AE8478" s="56"/>
    </row>
    <row r="8479" spans="1:31" x14ac:dyDescent="0.25">
      <c r="A8479" s="41">
        <v>0</v>
      </c>
      <c r="C8479" s="56"/>
      <c r="AC8479" s="56"/>
      <c r="AD8479" s="56"/>
      <c r="AE8479" s="56"/>
    </row>
    <row r="8480" spans="1:31" x14ac:dyDescent="0.25">
      <c r="A8480" s="41">
        <v>0</v>
      </c>
      <c r="C8480" s="56"/>
      <c r="AC8480" s="56"/>
      <c r="AD8480" s="56"/>
      <c r="AE8480" s="56"/>
    </row>
    <row r="8481" spans="1:31" x14ac:dyDescent="0.25">
      <c r="A8481" s="41">
        <v>0</v>
      </c>
      <c r="C8481" s="56"/>
      <c r="AC8481" s="56"/>
      <c r="AD8481" s="56"/>
      <c r="AE8481" s="56"/>
    </row>
    <row r="8482" spans="1:31" x14ac:dyDescent="0.25">
      <c r="A8482" s="41">
        <v>0</v>
      </c>
      <c r="C8482" s="56"/>
      <c r="AC8482" s="56"/>
      <c r="AD8482" s="56"/>
      <c r="AE8482" s="56"/>
    </row>
    <row r="8483" spans="1:31" x14ac:dyDescent="0.25">
      <c r="A8483" s="41">
        <v>0</v>
      </c>
      <c r="C8483" s="56"/>
      <c r="AC8483" s="56"/>
      <c r="AD8483" s="56"/>
      <c r="AE8483" s="56"/>
    </row>
    <row r="8484" spans="1:31" x14ac:dyDescent="0.25">
      <c r="A8484" s="41">
        <v>0</v>
      </c>
      <c r="C8484" s="56"/>
      <c r="AC8484" s="56"/>
      <c r="AD8484" s="56"/>
      <c r="AE8484" s="56"/>
    </row>
    <row r="8485" spans="1:31" x14ac:dyDescent="0.25">
      <c r="A8485" s="41">
        <v>0</v>
      </c>
      <c r="C8485" s="56"/>
      <c r="AC8485" s="56"/>
      <c r="AD8485" s="56"/>
      <c r="AE8485" s="56"/>
    </row>
    <row r="8486" spans="1:31" x14ac:dyDescent="0.25">
      <c r="A8486" s="41">
        <v>0</v>
      </c>
      <c r="C8486" s="56"/>
      <c r="AC8486" s="56"/>
      <c r="AD8486" s="56"/>
      <c r="AE8486" s="56"/>
    </row>
    <row r="8487" spans="1:31" x14ac:dyDescent="0.25">
      <c r="A8487" s="41">
        <v>0</v>
      </c>
      <c r="C8487" s="56"/>
      <c r="AC8487" s="56"/>
      <c r="AD8487" s="56"/>
      <c r="AE8487" s="56"/>
    </row>
    <row r="8488" spans="1:31" x14ac:dyDescent="0.25">
      <c r="A8488" s="41">
        <v>0</v>
      </c>
      <c r="C8488" s="56"/>
      <c r="AC8488" s="56"/>
      <c r="AD8488" s="56"/>
      <c r="AE8488" s="56"/>
    </row>
    <row r="8489" spans="1:31" x14ac:dyDescent="0.25">
      <c r="A8489" s="41">
        <v>0</v>
      </c>
      <c r="C8489" s="56"/>
      <c r="AC8489" s="56"/>
      <c r="AD8489" s="56"/>
      <c r="AE8489" s="56"/>
    </row>
    <row r="8490" spans="1:31" x14ac:dyDescent="0.25">
      <c r="A8490" s="41">
        <v>0</v>
      </c>
      <c r="C8490" s="56"/>
      <c r="AC8490" s="56"/>
      <c r="AD8490" s="56"/>
      <c r="AE8490" s="56"/>
    </row>
    <row r="8491" spans="1:31" x14ac:dyDescent="0.25">
      <c r="A8491" s="41">
        <v>0</v>
      </c>
      <c r="C8491" s="56"/>
      <c r="AC8491" s="56"/>
      <c r="AD8491" s="56"/>
      <c r="AE8491" s="56"/>
    </row>
    <row r="8492" spans="1:31" x14ac:dyDescent="0.25">
      <c r="A8492" s="41">
        <v>0</v>
      </c>
      <c r="C8492" s="56"/>
      <c r="AC8492" s="56"/>
      <c r="AD8492" s="56"/>
      <c r="AE8492" s="56"/>
    </row>
    <row r="8493" spans="1:31" x14ac:dyDescent="0.25">
      <c r="A8493" s="41">
        <v>0</v>
      </c>
      <c r="C8493" s="56"/>
      <c r="AC8493" s="56"/>
      <c r="AD8493" s="56"/>
      <c r="AE8493" s="56"/>
    </row>
    <row r="8494" spans="1:31" x14ac:dyDescent="0.25">
      <c r="A8494" s="41">
        <v>0</v>
      </c>
      <c r="C8494" s="56"/>
      <c r="AC8494" s="56"/>
      <c r="AD8494" s="56"/>
      <c r="AE8494" s="56"/>
    </row>
    <row r="8495" spans="1:31" x14ac:dyDescent="0.25">
      <c r="A8495" s="41">
        <v>0</v>
      </c>
      <c r="C8495" s="56"/>
      <c r="AC8495" s="56"/>
      <c r="AD8495" s="56"/>
      <c r="AE8495" s="56"/>
    </row>
    <row r="8496" spans="1:31" x14ac:dyDescent="0.25">
      <c r="A8496" s="41">
        <v>0</v>
      </c>
      <c r="C8496" s="56"/>
      <c r="AC8496" s="56"/>
      <c r="AD8496" s="56"/>
      <c r="AE8496" s="56"/>
    </row>
    <row r="8497" spans="1:31" x14ac:dyDescent="0.25">
      <c r="A8497" s="41">
        <v>0</v>
      </c>
      <c r="C8497" s="56"/>
      <c r="AC8497" s="56"/>
      <c r="AD8497" s="56"/>
      <c r="AE8497" s="56"/>
    </row>
    <row r="8498" spans="1:31" x14ac:dyDescent="0.25">
      <c r="A8498" s="41">
        <v>0</v>
      </c>
      <c r="C8498" s="56"/>
      <c r="AC8498" s="56"/>
      <c r="AD8498" s="56"/>
      <c r="AE8498" s="56"/>
    </row>
    <row r="8499" spans="1:31" x14ac:dyDescent="0.25">
      <c r="A8499" s="41">
        <v>0</v>
      </c>
      <c r="C8499" s="56"/>
      <c r="AC8499" s="56"/>
      <c r="AD8499" s="56"/>
      <c r="AE8499" s="56"/>
    </row>
    <row r="8500" spans="1:31" x14ac:dyDescent="0.25">
      <c r="A8500" s="41">
        <v>0</v>
      </c>
      <c r="C8500" s="56"/>
      <c r="AC8500" s="56"/>
      <c r="AD8500" s="56"/>
      <c r="AE8500" s="56"/>
    </row>
    <row r="8501" spans="1:31" x14ac:dyDescent="0.25">
      <c r="A8501" s="41">
        <v>0</v>
      </c>
      <c r="C8501" s="56"/>
      <c r="AC8501" s="56"/>
      <c r="AD8501" s="56"/>
      <c r="AE8501" s="56"/>
    </row>
    <row r="8502" spans="1:31" x14ac:dyDescent="0.25">
      <c r="A8502" s="41">
        <v>0</v>
      </c>
      <c r="C8502" s="56"/>
      <c r="AC8502" s="56"/>
      <c r="AD8502" s="56"/>
      <c r="AE8502" s="56"/>
    </row>
    <row r="8503" spans="1:31" x14ac:dyDescent="0.25">
      <c r="A8503" s="41">
        <v>0</v>
      </c>
      <c r="C8503" s="56"/>
      <c r="AC8503" s="56"/>
      <c r="AD8503" s="56"/>
      <c r="AE8503" s="56"/>
    </row>
    <row r="8504" spans="1:31" x14ac:dyDescent="0.25">
      <c r="A8504" s="41">
        <v>0</v>
      </c>
      <c r="C8504" s="56"/>
      <c r="AC8504" s="56"/>
      <c r="AD8504" s="56"/>
      <c r="AE8504" s="56"/>
    </row>
    <row r="8505" spans="1:31" x14ac:dyDescent="0.25">
      <c r="A8505" s="41">
        <v>0</v>
      </c>
      <c r="C8505" s="56"/>
      <c r="AC8505" s="56"/>
      <c r="AD8505" s="56"/>
      <c r="AE8505" s="56"/>
    </row>
    <row r="8506" spans="1:31" x14ac:dyDescent="0.25">
      <c r="A8506" s="41">
        <v>0</v>
      </c>
      <c r="C8506" s="56"/>
      <c r="AC8506" s="56"/>
      <c r="AD8506" s="56"/>
      <c r="AE8506" s="56"/>
    </row>
    <row r="8507" spans="1:31" x14ac:dyDescent="0.25">
      <c r="A8507" s="41">
        <v>0</v>
      </c>
      <c r="C8507" s="56"/>
      <c r="AC8507" s="56"/>
      <c r="AD8507" s="56"/>
      <c r="AE8507" s="56"/>
    </row>
    <row r="8508" spans="1:31" x14ac:dyDescent="0.25">
      <c r="A8508" s="41">
        <v>0</v>
      </c>
      <c r="C8508" s="56"/>
      <c r="AC8508" s="56"/>
      <c r="AD8508" s="56"/>
      <c r="AE8508" s="56"/>
    </row>
    <row r="8509" spans="1:31" x14ac:dyDescent="0.25">
      <c r="A8509" s="41">
        <v>0</v>
      </c>
      <c r="C8509" s="56"/>
      <c r="AC8509" s="56"/>
      <c r="AD8509" s="56"/>
      <c r="AE8509" s="56"/>
    </row>
    <row r="8510" spans="1:31" x14ac:dyDescent="0.25">
      <c r="A8510" s="41">
        <v>0</v>
      </c>
      <c r="C8510" s="56"/>
      <c r="AC8510" s="56"/>
      <c r="AD8510" s="56"/>
      <c r="AE8510" s="56"/>
    </row>
    <row r="8511" spans="1:31" x14ac:dyDescent="0.25">
      <c r="A8511" s="41">
        <v>0</v>
      </c>
      <c r="C8511" s="56"/>
      <c r="AC8511" s="56"/>
      <c r="AD8511" s="56"/>
      <c r="AE8511" s="56"/>
    </row>
    <row r="8512" spans="1:31" x14ac:dyDescent="0.25">
      <c r="A8512" s="41">
        <v>0</v>
      </c>
      <c r="C8512" s="56"/>
      <c r="AC8512" s="56"/>
      <c r="AD8512" s="56"/>
      <c r="AE8512" s="56"/>
    </row>
    <row r="8513" spans="1:31" x14ac:dyDescent="0.25">
      <c r="A8513" s="41">
        <v>0</v>
      </c>
      <c r="C8513" s="56"/>
      <c r="AC8513" s="56"/>
      <c r="AD8513" s="56"/>
      <c r="AE8513" s="56"/>
    </row>
    <row r="8514" spans="1:31" x14ac:dyDescent="0.25">
      <c r="A8514" s="41">
        <v>0</v>
      </c>
      <c r="C8514" s="56"/>
      <c r="AC8514" s="56"/>
      <c r="AD8514" s="56"/>
      <c r="AE8514" s="56"/>
    </row>
    <row r="8515" spans="1:31" x14ac:dyDescent="0.25">
      <c r="A8515" s="41">
        <v>0</v>
      </c>
      <c r="C8515" s="56"/>
      <c r="AC8515" s="56"/>
      <c r="AD8515" s="56"/>
      <c r="AE8515" s="56"/>
    </row>
    <row r="8516" spans="1:31" x14ac:dyDescent="0.25">
      <c r="A8516" s="41">
        <v>0</v>
      </c>
      <c r="C8516" s="56"/>
      <c r="AC8516" s="56"/>
      <c r="AD8516" s="56"/>
      <c r="AE8516" s="56"/>
    </row>
    <row r="8517" spans="1:31" x14ac:dyDescent="0.25">
      <c r="A8517" s="41">
        <v>0</v>
      </c>
      <c r="C8517" s="56"/>
      <c r="AC8517" s="56"/>
      <c r="AD8517" s="56"/>
      <c r="AE8517" s="56"/>
    </row>
    <row r="8518" spans="1:31" x14ac:dyDescent="0.25">
      <c r="A8518" s="41">
        <v>0</v>
      </c>
      <c r="C8518" s="56"/>
      <c r="AC8518" s="56"/>
      <c r="AD8518" s="56"/>
      <c r="AE8518" s="56"/>
    </row>
    <row r="8519" spans="1:31" x14ac:dyDescent="0.25">
      <c r="A8519" s="41">
        <v>0</v>
      </c>
      <c r="C8519" s="56"/>
      <c r="AC8519" s="56"/>
      <c r="AD8519" s="56"/>
      <c r="AE8519" s="56"/>
    </row>
    <row r="8520" spans="1:31" x14ac:dyDescent="0.25">
      <c r="A8520" s="41">
        <v>0</v>
      </c>
      <c r="C8520" s="56"/>
      <c r="AC8520" s="56"/>
      <c r="AD8520" s="56"/>
      <c r="AE8520" s="56"/>
    </row>
    <row r="8521" spans="1:31" x14ac:dyDescent="0.25">
      <c r="A8521" s="41">
        <v>0</v>
      </c>
      <c r="C8521" s="56"/>
      <c r="AC8521" s="56"/>
      <c r="AD8521" s="56"/>
      <c r="AE8521" s="56"/>
    </row>
    <row r="8522" spans="1:31" x14ac:dyDescent="0.25">
      <c r="A8522" s="41">
        <v>0</v>
      </c>
      <c r="C8522" s="56"/>
      <c r="AC8522" s="56"/>
      <c r="AD8522" s="56"/>
      <c r="AE8522" s="56"/>
    </row>
    <row r="8523" spans="1:31" x14ac:dyDescent="0.25">
      <c r="A8523" s="41">
        <v>0</v>
      </c>
      <c r="C8523" s="56"/>
      <c r="AC8523" s="56"/>
      <c r="AD8523" s="56"/>
      <c r="AE8523" s="56"/>
    </row>
    <row r="8524" spans="1:31" x14ac:dyDescent="0.25">
      <c r="A8524" s="41">
        <v>0</v>
      </c>
      <c r="C8524" s="56"/>
      <c r="AC8524" s="56"/>
      <c r="AD8524" s="56"/>
      <c r="AE8524" s="56"/>
    </row>
    <row r="8525" spans="1:31" x14ac:dyDescent="0.25">
      <c r="A8525" s="41">
        <v>0</v>
      </c>
      <c r="C8525" s="56"/>
      <c r="AC8525" s="56"/>
      <c r="AD8525" s="56"/>
      <c r="AE8525" s="56"/>
    </row>
    <row r="8526" spans="1:31" x14ac:dyDescent="0.25">
      <c r="A8526" s="41">
        <v>0</v>
      </c>
      <c r="C8526" s="56"/>
      <c r="AC8526" s="56"/>
      <c r="AD8526" s="56"/>
      <c r="AE8526" s="56"/>
    </row>
    <row r="8527" spans="1:31" x14ac:dyDescent="0.25">
      <c r="A8527" s="41">
        <v>0</v>
      </c>
      <c r="C8527" s="56"/>
      <c r="AC8527" s="56"/>
      <c r="AD8527" s="56"/>
      <c r="AE8527" s="56"/>
    </row>
    <row r="8528" spans="1:31" x14ac:dyDescent="0.25">
      <c r="A8528" s="41">
        <v>1060</v>
      </c>
      <c r="C8528" s="56"/>
      <c r="AC8528" s="56"/>
      <c r="AD8528" s="56"/>
      <c r="AE8528" s="56"/>
    </row>
    <row r="8529" spans="1:31" x14ac:dyDescent="0.25">
      <c r="A8529" s="41">
        <v>0</v>
      </c>
      <c r="C8529" s="56"/>
      <c r="AC8529" s="56"/>
      <c r="AD8529" s="56"/>
      <c r="AE8529" s="56"/>
    </row>
    <row r="8530" spans="1:31" x14ac:dyDescent="0.25">
      <c r="A8530" s="41">
        <v>0</v>
      </c>
      <c r="C8530" s="56"/>
      <c r="AC8530" s="56"/>
      <c r="AD8530" s="56"/>
      <c r="AE8530" s="56"/>
    </row>
    <row r="8531" spans="1:31" x14ac:dyDescent="0.25">
      <c r="A8531" s="41">
        <v>0</v>
      </c>
      <c r="C8531" s="56"/>
      <c r="AC8531" s="56"/>
      <c r="AD8531" s="56"/>
      <c r="AE8531" s="56"/>
    </row>
    <row r="8532" spans="1:31" x14ac:dyDescent="0.25">
      <c r="A8532" s="41">
        <v>0</v>
      </c>
      <c r="C8532" s="56"/>
      <c r="AC8532" s="56"/>
      <c r="AD8532" s="56"/>
      <c r="AE8532" s="56"/>
    </row>
    <row r="8533" spans="1:31" x14ac:dyDescent="0.25">
      <c r="A8533" s="41">
        <v>0</v>
      </c>
      <c r="C8533" s="56"/>
      <c r="AC8533" s="56"/>
      <c r="AD8533" s="56"/>
      <c r="AE8533" s="56"/>
    </row>
    <row r="8534" spans="1:31" x14ac:dyDescent="0.25">
      <c r="A8534" s="41">
        <v>0</v>
      </c>
      <c r="C8534" s="56"/>
      <c r="AC8534" s="56"/>
      <c r="AD8534" s="56"/>
      <c r="AE8534" s="56"/>
    </row>
    <row r="8535" spans="1:31" x14ac:dyDescent="0.25">
      <c r="A8535" s="41">
        <v>0</v>
      </c>
      <c r="C8535" s="56"/>
      <c r="AC8535" s="56"/>
      <c r="AD8535" s="56"/>
      <c r="AE8535" s="56"/>
    </row>
    <row r="8536" spans="1:31" x14ac:dyDescent="0.25">
      <c r="A8536" s="41">
        <v>0</v>
      </c>
      <c r="C8536" s="56"/>
      <c r="AC8536" s="56"/>
      <c r="AD8536" s="56"/>
      <c r="AE8536" s="56"/>
    </row>
    <row r="8537" spans="1:31" x14ac:dyDescent="0.25">
      <c r="A8537" s="41">
        <v>0</v>
      </c>
      <c r="C8537" s="56"/>
      <c r="AC8537" s="56"/>
      <c r="AD8537" s="56"/>
      <c r="AE8537" s="56"/>
    </row>
    <row r="8538" spans="1:31" x14ac:dyDescent="0.25">
      <c r="A8538" s="41">
        <v>0</v>
      </c>
      <c r="C8538" s="56"/>
      <c r="AC8538" s="56"/>
      <c r="AD8538" s="56"/>
      <c r="AE8538" s="56"/>
    </row>
    <row r="8539" spans="1:31" x14ac:dyDescent="0.25">
      <c r="A8539" s="41">
        <v>0</v>
      </c>
      <c r="C8539" s="56"/>
      <c r="AC8539" s="56"/>
      <c r="AD8539" s="56"/>
      <c r="AE8539" s="56"/>
    </row>
    <row r="8540" spans="1:31" x14ac:dyDescent="0.25">
      <c r="A8540" s="41">
        <v>0</v>
      </c>
      <c r="C8540" s="56"/>
      <c r="AC8540" s="56"/>
      <c r="AD8540" s="56"/>
      <c r="AE8540" s="56"/>
    </row>
    <row r="8541" spans="1:31" x14ac:dyDescent="0.25">
      <c r="A8541" s="41">
        <v>0</v>
      </c>
      <c r="C8541" s="56"/>
      <c r="AC8541" s="56"/>
      <c r="AD8541" s="56"/>
      <c r="AE8541" s="56"/>
    </row>
    <row r="8542" spans="1:31" x14ac:dyDescent="0.25">
      <c r="A8542" s="41">
        <v>0</v>
      </c>
      <c r="C8542" s="56"/>
      <c r="AC8542" s="56"/>
      <c r="AD8542" s="56"/>
      <c r="AE8542" s="56"/>
    </row>
    <row r="8543" spans="1:31" x14ac:dyDescent="0.25">
      <c r="A8543" s="41">
        <v>0</v>
      </c>
      <c r="C8543" s="56"/>
      <c r="AC8543" s="56"/>
      <c r="AD8543" s="56"/>
      <c r="AE8543" s="56"/>
    </row>
    <row r="8544" spans="1:31" x14ac:dyDescent="0.25">
      <c r="A8544" s="41">
        <v>0</v>
      </c>
      <c r="C8544" s="56"/>
      <c r="AC8544" s="56"/>
      <c r="AD8544" s="56"/>
      <c r="AE8544" s="56"/>
    </row>
    <row r="8545" spans="1:31" x14ac:dyDescent="0.25">
      <c r="A8545" s="41">
        <v>0</v>
      </c>
      <c r="C8545" s="56"/>
      <c r="AC8545" s="56"/>
      <c r="AD8545" s="56"/>
      <c r="AE8545" s="56"/>
    </row>
    <row r="8546" spans="1:31" x14ac:dyDescent="0.25">
      <c r="A8546" s="41">
        <v>0</v>
      </c>
      <c r="C8546" s="56"/>
      <c r="AC8546" s="56"/>
      <c r="AD8546" s="56"/>
      <c r="AE8546" s="56"/>
    </row>
    <row r="8547" spans="1:31" x14ac:dyDescent="0.25">
      <c r="A8547" s="41">
        <v>0</v>
      </c>
      <c r="C8547" s="56"/>
      <c r="AC8547" s="56"/>
      <c r="AD8547" s="56"/>
      <c r="AE8547" s="56"/>
    </row>
    <row r="8548" spans="1:31" x14ac:dyDescent="0.25">
      <c r="A8548" s="41">
        <v>0</v>
      </c>
      <c r="C8548" s="56"/>
      <c r="AC8548" s="56"/>
      <c r="AD8548" s="56"/>
      <c r="AE8548" s="56"/>
    </row>
    <row r="8549" spans="1:31" x14ac:dyDescent="0.25">
      <c r="A8549" s="41">
        <v>0</v>
      </c>
      <c r="C8549" s="56"/>
      <c r="AC8549" s="56"/>
      <c r="AD8549" s="56"/>
      <c r="AE8549" s="56"/>
    </row>
    <row r="8550" spans="1:31" x14ac:dyDescent="0.25">
      <c r="A8550" s="41">
        <v>0</v>
      </c>
      <c r="C8550" s="56"/>
      <c r="AC8550" s="56"/>
      <c r="AD8550" s="56"/>
      <c r="AE8550" s="56"/>
    </row>
    <row r="8551" spans="1:31" x14ac:dyDescent="0.25">
      <c r="A8551" s="41">
        <v>0</v>
      </c>
      <c r="C8551" s="56"/>
      <c r="AC8551" s="56"/>
      <c r="AD8551" s="56"/>
      <c r="AE8551" s="56"/>
    </row>
    <row r="8552" spans="1:31" x14ac:dyDescent="0.25">
      <c r="A8552" s="41">
        <v>0</v>
      </c>
      <c r="C8552" s="56"/>
      <c r="AC8552" s="56"/>
      <c r="AD8552" s="56"/>
      <c r="AE8552" s="56"/>
    </row>
    <row r="8553" spans="1:31" x14ac:dyDescent="0.25">
      <c r="A8553" s="41">
        <v>0</v>
      </c>
      <c r="C8553" s="56"/>
      <c r="AC8553" s="56"/>
      <c r="AD8553" s="56"/>
      <c r="AE8553" s="56"/>
    </row>
    <row r="8554" spans="1:31" x14ac:dyDescent="0.25">
      <c r="A8554" s="41">
        <v>0</v>
      </c>
      <c r="C8554" s="56"/>
      <c r="AC8554" s="56"/>
      <c r="AD8554" s="56"/>
      <c r="AE8554" s="56"/>
    </row>
    <row r="8555" spans="1:31" x14ac:dyDescent="0.25">
      <c r="A8555" s="41">
        <v>0</v>
      </c>
      <c r="C8555" s="56"/>
      <c r="AC8555" s="56"/>
      <c r="AD8555" s="56"/>
      <c r="AE8555" s="56"/>
    </row>
    <row r="8556" spans="1:31" x14ac:dyDescent="0.25">
      <c r="A8556" s="41">
        <v>0</v>
      </c>
      <c r="C8556" s="56"/>
      <c r="AC8556" s="56"/>
      <c r="AD8556" s="56"/>
      <c r="AE8556" s="56"/>
    </row>
    <row r="8557" spans="1:31" x14ac:dyDescent="0.25">
      <c r="A8557" s="41">
        <v>0</v>
      </c>
      <c r="C8557" s="56"/>
      <c r="AC8557" s="56"/>
      <c r="AD8557" s="56"/>
      <c r="AE8557" s="56"/>
    </row>
    <row r="8558" spans="1:31" x14ac:dyDescent="0.25">
      <c r="A8558" s="41">
        <v>0</v>
      </c>
      <c r="C8558" s="56"/>
      <c r="AC8558" s="56"/>
      <c r="AD8558" s="56"/>
      <c r="AE8558" s="56"/>
    </row>
    <row r="8559" spans="1:31" x14ac:dyDescent="0.25">
      <c r="A8559" s="41">
        <v>0</v>
      </c>
      <c r="C8559" s="56"/>
      <c r="AC8559" s="56"/>
      <c r="AD8559" s="56"/>
      <c r="AE8559" s="56"/>
    </row>
    <row r="8560" spans="1:31" x14ac:dyDescent="0.25">
      <c r="A8560" s="41">
        <v>0</v>
      </c>
      <c r="C8560" s="56"/>
      <c r="AC8560" s="56"/>
      <c r="AD8560" s="56"/>
      <c r="AE8560" s="56"/>
    </row>
    <row r="8561" spans="1:31" x14ac:dyDescent="0.25">
      <c r="A8561" s="41">
        <v>0</v>
      </c>
      <c r="C8561" s="56"/>
      <c r="AC8561" s="56"/>
      <c r="AD8561" s="56"/>
      <c r="AE8561" s="56"/>
    </row>
    <row r="8562" spans="1:31" x14ac:dyDescent="0.25">
      <c r="A8562" s="41">
        <v>0</v>
      </c>
      <c r="C8562" s="56"/>
      <c r="AC8562" s="56"/>
      <c r="AD8562" s="56"/>
      <c r="AE8562" s="56"/>
    </row>
    <row r="8563" spans="1:31" x14ac:dyDescent="0.25">
      <c r="A8563" s="41">
        <v>0</v>
      </c>
      <c r="C8563" s="56"/>
      <c r="AC8563" s="56"/>
      <c r="AD8563" s="56"/>
      <c r="AE8563" s="56"/>
    </row>
    <row r="8564" spans="1:31" x14ac:dyDescent="0.25">
      <c r="A8564" s="41">
        <v>0</v>
      </c>
      <c r="C8564" s="56"/>
      <c r="AC8564" s="56"/>
      <c r="AD8564" s="56"/>
      <c r="AE8564" s="56"/>
    </row>
    <row r="8565" spans="1:31" x14ac:dyDescent="0.25">
      <c r="A8565" s="41">
        <v>0</v>
      </c>
      <c r="C8565" s="56"/>
      <c r="AC8565" s="56"/>
      <c r="AD8565" s="56"/>
      <c r="AE8565" s="56"/>
    </row>
    <row r="8566" spans="1:31" x14ac:dyDescent="0.25">
      <c r="A8566" s="41">
        <v>0</v>
      </c>
      <c r="C8566" s="56"/>
      <c r="AC8566" s="56"/>
      <c r="AD8566" s="56"/>
      <c r="AE8566" s="56"/>
    </row>
    <row r="8567" spans="1:31" x14ac:dyDescent="0.25">
      <c r="A8567" s="41">
        <v>0</v>
      </c>
      <c r="C8567" s="56"/>
      <c r="AC8567" s="56"/>
      <c r="AD8567" s="56"/>
      <c r="AE8567" s="56"/>
    </row>
    <row r="8568" spans="1:31" x14ac:dyDescent="0.25">
      <c r="A8568" s="41">
        <v>0</v>
      </c>
      <c r="C8568" s="56"/>
      <c r="AC8568" s="56"/>
      <c r="AD8568" s="56"/>
      <c r="AE8568" s="56"/>
    </row>
    <row r="8569" spans="1:31" x14ac:dyDescent="0.25">
      <c r="A8569" s="41">
        <v>0</v>
      </c>
      <c r="C8569" s="56"/>
      <c r="AC8569" s="56"/>
      <c r="AD8569" s="56"/>
      <c r="AE8569" s="56"/>
    </row>
    <row r="8570" spans="1:31" x14ac:dyDescent="0.25">
      <c r="A8570" s="41">
        <v>0</v>
      </c>
      <c r="C8570" s="56"/>
      <c r="AC8570" s="56"/>
      <c r="AD8570" s="56"/>
      <c r="AE8570" s="56"/>
    </row>
    <row r="8571" spans="1:31" x14ac:dyDescent="0.25">
      <c r="A8571" s="41">
        <v>0</v>
      </c>
      <c r="C8571" s="56"/>
      <c r="AC8571" s="56"/>
      <c r="AD8571" s="56"/>
      <c r="AE8571" s="56"/>
    </row>
    <row r="8572" spans="1:31" x14ac:dyDescent="0.25">
      <c r="A8572" s="41">
        <v>0</v>
      </c>
      <c r="C8572" s="56"/>
      <c r="AC8572" s="56"/>
      <c r="AD8572" s="56"/>
      <c r="AE8572" s="56"/>
    </row>
    <row r="8573" spans="1:31" x14ac:dyDescent="0.25">
      <c r="A8573" s="41">
        <v>0</v>
      </c>
      <c r="C8573" s="56"/>
      <c r="AC8573" s="56"/>
      <c r="AD8573" s="56"/>
      <c r="AE8573" s="56"/>
    </row>
    <row r="8574" spans="1:31" x14ac:dyDescent="0.25">
      <c r="A8574" s="41">
        <v>0</v>
      </c>
      <c r="C8574" s="56"/>
      <c r="AC8574" s="56"/>
      <c r="AD8574" s="56"/>
      <c r="AE8574" s="56"/>
    </row>
    <row r="8575" spans="1:31" x14ac:dyDescent="0.25">
      <c r="A8575" s="41">
        <v>0</v>
      </c>
      <c r="C8575" s="56"/>
      <c r="AC8575" s="56"/>
      <c r="AD8575" s="56"/>
      <c r="AE8575" s="56"/>
    </row>
    <row r="8576" spans="1:31" x14ac:dyDescent="0.25">
      <c r="A8576" s="41">
        <v>0</v>
      </c>
      <c r="C8576" s="56"/>
      <c r="AC8576" s="56"/>
      <c r="AD8576" s="56"/>
      <c r="AE8576" s="56"/>
    </row>
    <row r="8577" spans="1:31" x14ac:dyDescent="0.25">
      <c r="A8577" s="41">
        <v>0</v>
      </c>
      <c r="C8577" s="56"/>
      <c r="AC8577" s="56"/>
      <c r="AD8577" s="56"/>
      <c r="AE8577" s="56"/>
    </row>
    <row r="8578" spans="1:31" x14ac:dyDescent="0.25">
      <c r="A8578" s="41">
        <v>0</v>
      </c>
      <c r="C8578" s="56"/>
      <c r="AC8578" s="56"/>
      <c r="AD8578" s="56"/>
      <c r="AE8578" s="56"/>
    </row>
    <row r="8579" spans="1:31" x14ac:dyDescent="0.25">
      <c r="A8579" s="41">
        <v>0</v>
      </c>
      <c r="C8579" s="56"/>
      <c r="AC8579" s="56"/>
      <c r="AD8579" s="56"/>
      <c r="AE8579" s="56"/>
    </row>
    <row r="8580" spans="1:31" x14ac:dyDescent="0.25">
      <c r="A8580" s="41">
        <v>0</v>
      </c>
      <c r="C8580" s="56"/>
      <c r="AC8580" s="56"/>
      <c r="AD8580" s="56"/>
      <c r="AE8580" s="56"/>
    </row>
    <row r="8581" spans="1:31" x14ac:dyDescent="0.25">
      <c r="A8581" s="41">
        <v>0</v>
      </c>
      <c r="C8581" s="56"/>
      <c r="AC8581" s="56"/>
      <c r="AD8581" s="56"/>
      <c r="AE8581" s="56"/>
    </row>
    <row r="8582" spans="1:31" x14ac:dyDescent="0.25">
      <c r="A8582" s="41">
        <v>0</v>
      </c>
      <c r="C8582" s="56"/>
      <c r="AC8582" s="56"/>
      <c r="AD8582" s="56"/>
      <c r="AE8582" s="56"/>
    </row>
    <row r="8583" spans="1:31" x14ac:dyDescent="0.25">
      <c r="A8583" s="41">
        <v>0</v>
      </c>
      <c r="C8583" s="56"/>
      <c r="AC8583" s="56"/>
      <c r="AD8583" s="56"/>
      <c r="AE8583" s="56"/>
    </row>
    <row r="8584" spans="1:31" x14ac:dyDescent="0.25">
      <c r="A8584" s="41">
        <v>0</v>
      </c>
      <c r="C8584" s="56"/>
      <c r="AC8584" s="56"/>
      <c r="AD8584" s="56"/>
      <c r="AE8584" s="56"/>
    </row>
    <row r="8585" spans="1:31" x14ac:dyDescent="0.25">
      <c r="A8585" s="41">
        <v>0</v>
      </c>
      <c r="C8585" s="56"/>
      <c r="AC8585" s="56"/>
      <c r="AD8585" s="56"/>
      <c r="AE8585" s="56"/>
    </row>
    <row r="8586" spans="1:31" x14ac:dyDescent="0.25">
      <c r="A8586" s="41">
        <v>0</v>
      </c>
      <c r="C8586" s="56"/>
      <c r="AC8586" s="56"/>
      <c r="AD8586" s="56"/>
      <c r="AE8586" s="56"/>
    </row>
    <row r="8587" spans="1:31" x14ac:dyDescent="0.25">
      <c r="A8587" s="41">
        <v>0</v>
      </c>
      <c r="C8587" s="56"/>
      <c r="AC8587" s="56"/>
      <c r="AD8587" s="56"/>
      <c r="AE8587" s="56"/>
    </row>
    <row r="8588" spans="1:31" x14ac:dyDescent="0.25">
      <c r="A8588" s="41">
        <v>0</v>
      </c>
      <c r="C8588" s="56"/>
      <c r="AC8588" s="56"/>
      <c r="AD8588" s="56"/>
      <c r="AE8588" s="56"/>
    </row>
    <row r="8589" spans="1:31" x14ac:dyDescent="0.25">
      <c r="A8589" s="41">
        <v>0</v>
      </c>
      <c r="C8589" s="56"/>
      <c r="AC8589" s="56"/>
      <c r="AD8589" s="56"/>
      <c r="AE8589" s="56"/>
    </row>
    <row r="8590" spans="1:31" x14ac:dyDescent="0.25">
      <c r="A8590" s="41">
        <v>0</v>
      </c>
      <c r="C8590" s="56"/>
      <c r="AC8590" s="56"/>
      <c r="AD8590" s="56"/>
      <c r="AE8590" s="56"/>
    </row>
    <row r="8591" spans="1:31" x14ac:dyDescent="0.25">
      <c r="A8591" s="41">
        <v>5817</v>
      </c>
      <c r="C8591" s="56"/>
      <c r="AC8591" s="56"/>
      <c r="AD8591" s="56"/>
      <c r="AE8591" s="56"/>
    </row>
    <row r="8592" spans="1:31" x14ac:dyDescent="0.25">
      <c r="A8592" s="41">
        <v>0</v>
      </c>
      <c r="C8592" s="56"/>
      <c r="AC8592" s="56"/>
      <c r="AD8592" s="56"/>
      <c r="AE8592" s="56"/>
    </row>
    <row r="8593" spans="1:31" x14ac:dyDescent="0.25">
      <c r="A8593" s="41">
        <v>0</v>
      </c>
      <c r="C8593" s="56"/>
      <c r="AC8593" s="56"/>
      <c r="AD8593" s="56"/>
      <c r="AE8593" s="56"/>
    </row>
    <row r="8594" spans="1:31" x14ac:dyDescent="0.25">
      <c r="A8594" s="41">
        <v>0</v>
      </c>
      <c r="C8594" s="56"/>
      <c r="AC8594" s="56"/>
      <c r="AD8594" s="56"/>
      <c r="AE8594" s="56"/>
    </row>
    <row r="8595" spans="1:31" x14ac:dyDescent="0.25">
      <c r="A8595" s="41">
        <v>0</v>
      </c>
      <c r="C8595" s="56"/>
      <c r="AC8595" s="56"/>
      <c r="AD8595" s="56"/>
      <c r="AE8595" s="56"/>
    </row>
    <row r="8596" spans="1:31" x14ac:dyDescent="0.25">
      <c r="A8596" s="41">
        <v>0</v>
      </c>
      <c r="C8596" s="56"/>
      <c r="AC8596" s="56"/>
      <c r="AD8596" s="56"/>
      <c r="AE8596" s="56"/>
    </row>
    <row r="8597" spans="1:31" x14ac:dyDescent="0.25">
      <c r="A8597" s="41">
        <v>0</v>
      </c>
      <c r="C8597" s="56"/>
      <c r="AC8597" s="56"/>
      <c r="AD8597" s="56"/>
      <c r="AE8597" s="56"/>
    </row>
    <row r="8598" spans="1:31" x14ac:dyDescent="0.25">
      <c r="A8598" s="41">
        <v>0</v>
      </c>
      <c r="C8598" s="56"/>
      <c r="AC8598" s="56"/>
      <c r="AD8598" s="56"/>
      <c r="AE8598" s="56"/>
    </row>
    <row r="8599" spans="1:31" x14ac:dyDescent="0.25">
      <c r="A8599" s="41">
        <v>0</v>
      </c>
      <c r="C8599" s="56"/>
      <c r="AC8599" s="56"/>
      <c r="AD8599" s="56"/>
      <c r="AE8599" s="56"/>
    </row>
    <row r="8600" spans="1:31" x14ac:dyDescent="0.25">
      <c r="A8600" s="41">
        <v>0</v>
      </c>
      <c r="C8600" s="56"/>
      <c r="AC8600" s="56"/>
      <c r="AD8600" s="56"/>
      <c r="AE8600" s="56"/>
    </row>
    <row r="8601" spans="1:31" x14ac:dyDescent="0.25">
      <c r="A8601" s="41">
        <v>0</v>
      </c>
      <c r="C8601" s="56"/>
      <c r="AC8601" s="56"/>
      <c r="AD8601" s="56"/>
      <c r="AE8601" s="56"/>
    </row>
    <row r="8602" spans="1:31" x14ac:dyDescent="0.25">
      <c r="A8602" s="41">
        <v>0</v>
      </c>
      <c r="C8602" s="56"/>
      <c r="AC8602" s="56"/>
      <c r="AD8602" s="56"/>
      <c r="AE8602" s="56"/>
    </row>
    <row r="8603" spans="1:31" x14ac:dyDescent="0.25">
      <c r="A8603" s="41">
        <v>0</v>
      </c>
      <c r="C8603" s="56"/>
      <c r="AC8603" s="56"/>
      <c r="AD8603" s="56"/>
      <c r="AE8603" s="56"/>
    </row>
    <row r="8604" spans="1:31" x14ac:dyDescent="0.25">
      <c r="A8604" s="41">
        <v>0</v>
      </c>
      <c r="C8604" s="56"/>
      <c r="AC8604" s="56"/>
      <c r="AD8604" s="56"/>
      <c r="AE8604" s="56"/>
    </row>
    <row r="8605" spans="1:31" x14ac:dyDescent="0.25">
      <c r="A8605" s="41">
        <v>0</v>
      </c>
      <c r="C8605" s="56"/>
      <c r="AC8605" s="56"/>
      <c r="AD8605" s="56"/>
      <c r="AE8605" s="56"/>
    </row>
    <row r="8606" spans="1:31" x14ac:dyDescent="0.25">
      <c r="A8606" s="41">
        <v>0</v>
      </c>
      <c r="C8606" s="56"/>
      <c r="AC8606" s="56"/>
      <c r="AD8606" s="56"/>
      <c r="AE8606" s="56"/>
    </row>
    <row r="8607" spans="1:31" x14ac:dyDescent="0.25">
      <c r="A8607" s="41">
        <v>16741</v>
      </c>
      <c r="C8607" s="56"/>
      <c r="AC8607" s="56"/>
      <c r="AD8607" s="56"/>
      <c r="AE8607" s="56"/>
    </row>
    <row r="8608" spans="1:31" x14ac:dyDescent="0.25">
      <c r="A8608" s="41">
        <v>0</v>
      </c>
      <c r="C8608" s="56"/>
      <c r="AC8608" s="56"/>
      <c r="AD8608" s="56"/>
      <c r="AE8608" s="56"/>
    </row>
    <row r="8609" spans="1:31" x14ac:dyDescent="0.25">
      <c r="A8609" s="41">
        <v>0</v>
      </c>
      <c r="C8609" s="56"/>
      <c r="AC8609" s="56"/>
      <c r="AD8609" s="56"/>
      <c r="AE8609" s="56"/>
    </row>
    <row r="8610" spans="1:31" x14ac:dyDescent="0.25">
      <c r="A8610" s="41">
        <v>0</v>
      </c>
      <c r="C8610" s="56"/>
      <c r="AC8610" s="56"/>
      <c r="AD8610" s="56"/>
      <c r="AE8610" s="56"/>
    </row>
    <row r="8611" spans="1:31" x14ac:dyDescent="0.25">
      <c r="A8611" s="41">
        <v>0</v>
      </c>
      <c r="C8611" s="56"/>
      <c r="AC8611" s="56"/>
      <c r="AD8611" s="56"/>
      <c r="AE8611" s="56"/>
    </row>
    <row r="8612" spans="1:31" x14ac:dyDescent="0.25">
      <c r="A8612" s="41">
        <v>0</v>
      </c>
      <c r="C8612" s="56"/>
      <c r="AC8612" s="56"/>
      <c r="AD8612" s="56"/>
      <c r="AE8612" s="56"/>
    </row>
    <row r="8613" spans="1:31" x14ac:dyDescent="0.25">
      <c r="A8613" s="41">
        <v>0</v>
      </c>
      <c r="C8613" s="56"/>
      <c r="AC8613" s="56"/>
      <c r="AD8613" s="56"/>
      <c r="AE8613" s="56"/>
    </row>
    <row r="8614" spans="1:31" x14ac:dyDescent="0.25">
      <c r="A8614" s="41">
        <v>0</v>
      </c>
      <c r="C8614" s="56"/>
      <c r="AC8614" s="56"/>
      <c r="AD8614" s="56"/>
      <c r="AE8614" s="56"/>
    </row>
    <row r="8615" spans="1:31" x14ac:dyDescent="0.25">
      <c r="A8615" s="41">
        <v>0</v>
      </c>
      <c r="C8615" s="56"/>
      <c r="AC8615" s="56"/>
      <c r="AD8615" s="56"/>
      <c r="AE8615" s="56"/>
    </row>
    <row r="8616" spans="1:31" x14ac:dyDescent="0.25">
      <c r="A8616" s="41">
        <v>0</v>
      </c>
      <c r="C8616" s="56"/>
      <c r="AC8616" s="56"/>
      <c r="AD8616" s="56"/>
      <c r="AE8616" s="56"/>
    </row>
    <row r="8617" spans="1:31" x14ac:dyDescent="0.25">
      <c r="A8617" s="41">
        <v>0</v>
      </c>
      <c r="C8617" s="56"/>
      <c r="AC8617" s="56"/>
      <c r="AD8617" s="56"/>
      <c r="AE8617" s="56"/>
    </row>
    <row r="8618" spans="1:31" x14ac:dyDescent="0.25">
      <c r="A8618" s="41">
        <v>0</v>
      </c>
      <c r="C8618" s="56"/>
      <c r="AC8618" s="56"/>
      <c r="AD8618" s="56"/>
      <c r="AE8618" s="56"/>
    </row>
    <row r="8619" spans="1:31" x14ac:dyDescent="0.25">
      <c r="A8619" s="41">
        <v>0</v>
      </c>
      <c r="C8619" s="56"/>
      <c r="AC8619" s="56"/>
      <c r="AD8619" s="56"/>
      <c r="AE8619" s="56"/>
    </row>
    <row r="8620" spans="1:31" x14ac:dyDescent="0.25">
      <c r="A8620" s="41">
        <v>0</v>
      </c>
      <c r="C8620" s="56"/>
      <c r="AC8620" s="56"/>
      <c r="AD8620" s="56"/>
      <c r="AE8620" s="56"/>
    </row>
    <row r="8621" spans="1:31" x14ac:dyDescent="0.25">
      <c r="A8621" s="41">
        <v>0</v>
      </c>
      <c r="C8621" s="56"/>
      <c r="AC8621" s="56"/>
      <c r="AD8621" s="56"/>
      <c r="AE8621" s="56"/>
    </row>
    <row r="8622" spans="1:31" x14ac:dyDescent="0.25">
      <c r="A8622" s="41">
        <v>0</v>
      </c>
      <c r="C8622" s="56"/>
      <c r="AC8622" s="56"/>
      <c r="AD8622" s="56"/>
      <c r="AE8622" s="56"/>
    </row>
    <row r="8623" spans="1:31" x14ac:dyDescent="0.25">
      <c r="A8623" s="41">
        <v>0</v>
      </c>
      <c r="C8623" s="56"/>
      <c r="AC8623" s="56"/>
      <c r="AD8623" s="56"/>
      <c r="AE8623" s="56"/>
    </row>
    <row r="8624" spans="1:31" x14ac:dyDescent="0.25">
      <c r="A8624" s="41">
        <v>0</v>
      </c>
      <c r="C8624" s="56"/>
      <c r="AC8624" s="56"/>
      <c r="AD8624" s="56"/>
      <c r="AE8624" s="56"/>
    </row>
    <row r="8625" spans="1:31" x14ac:dyDescent="0.25">
      <c r="A8625" s="41">
        <v>0</v>
      </c>
      <c r="C8625" s="56"/>
      <c r="AC8625" s="56"/>
      <c r="AD8625" s="56"/>
      <c r="AE8625" s="56"/>
    </row>
    <row r="8626" spans="1:31" x14ac:dyDescent="0.25">
      <c r="A8626" s="41">
        <v>0</v>
      </c>
      <c r="C8626" s="56"/>
      <c r="AC8626" s="56"/>
      <c r="AD8626" s="56"/>
      <c r="AE8626" s="56"/>
    </row>
    <row r="8627" spans="1:31" x14ac:dyDescent="0.25">
      <c r="A8627" s="41">
        <v>0</v>
      </c>
      <c r="C8627" s="56"/>
      <c r="AC8627" s="56"/>
      <c r="AD8627" s="56"/>
      <c r="AE8627" s="56"/>
    </row>
    <row r="8628" spans="1:31" x14ac:dyDescent="0.25">
      <c r="A8628" s="41">
        <v>0</v>
      </c>
      <c r="C8628" s="56"/>
      <c r="AC8628" s="56"/>
      <c r="AD8628" s="56"/>
      <c r="AE8628" s="56"/>
    </row>
    <row r="8629" spans="1:31" x14ac:dyDescent="0.25">
      <c r="A8629" s="41">
        <v>0</v>
      </c>
      <c r="C8629" s="56"/>
      <c r="AC8629" s="56"/>
      <c r="AD8629" s="56"/>
      <c r="AE8629" s="56"/>
    </row>
    <row r="8630" spans="1:31" x14ac:dyDescent="0.25">
      <c r="A8630" s="41">
        <v>0</v>
      </c>
      <c r="C8630" s="56"/>
      <c r="AC8630" s="56"/>
      <c r="AD8630" s="56"/>
      <c r="AE8630" s="56"/>
    </row>
    <row r="8631" spans="1:31" x14ac:dyDescent="0.25">
      <c r="A8631" s="41">
        <v>0</v>
      </c>
      <c r="C8631" s="56"/>
      <c r="AC8631" s="56"/>
      <c r="AD8631" s="56"/>
      <c r="AE8631" s="56"/>
    </row>
    <row r="8632" spans="1:31" x14ac:dyDescent="0.25">
      <c r="A8632" s="41">
        <v>0</v>
      </c>
      <c r="C8632" s="56"/>
      <c r="AC8632" s="56"/>
      <c r="AD8632" s="56"/>
      <c r="AE8632" s="56"/>
    </row>
    <row r="8633" spans="1:31" x14ac:dyDescent="0.25">
      <c r="A8633" s="41">
        <v>0</v>
      </c>
      <c r="C8633" s="56"/>
      <c r="AC8633" s="56"/>
      <c r="AD8633" s="56"/>
      <c r="AE8633" s="56"/>
    </row>
    <row r="8634" spans="1:31" x14ac:dyDescent="0.25">
      <c r="A8634" s="41">
        <v>0</v>
      </c>
      <c r="C8634" s="56"/>
      <c r="AC8634" s="56"/>
      <c r="AD8634" s="56"/>
      <c r="AE8634" s="56"/>
    </row>
    <row r="8635" spans="1:31" x14ac:dyDescent="0.25">
      <c r="A8635" s="41">
        <v>0</v>
      </c>
      <c r="C8635" s="56"/>
      <c r="AC8635" s="56"/>
      <c r="AD8635" s="56"/>
      <c r="AE8635" s="56"/>
    </row>
    <row r="8636" spans="1:31" x14ac:dyDescent="0.25">
      <c r="A8636" s="41">
        <v>0</v>
      </c>
      <c r="C8636" s="56"/>
      <c r="AC8636" s="56"/>
      <c r="AD8636" s="56"/>
      <c r="AE8636" s="56"/>
    </row>
    <row r="8637" spans="1:31" x14ac:dyDescent="0.25">
      <c r="A8637" s="41">
        <v>0</v>
      </c>
      <c r="C8637" s="56"/>
      <c r="AC8637" s="56"/>
      <c r="AD8637" s="56"/>
      <c r="AE8637" s="56"/>
    </row>
    <row r="8638" spans="1:31" x14ac:dyDescent="0.25">
      <c r="A8638" s="41">
        <v>0</v>
      </c>
      <c r="C8638" s="56"/>
      <c r="AC8638" s="56"/>
      <c r="AD8638" s="56"/>
      <c r="AE8638" s="56"/>
    </row>
    <row r="8639" spans="1:31" x14ac:dyDescent="0.25">
      <c r="A8639" s="41">
        <v>0</v>
      </c>
      <c r="C8639" s="56"/>
      <c r="AC8639" s="56"/>
      <c r="AD8639" s="56"/>
      <c r="AE8639" s="56"/>
    </row>
    <row r="8640" spans="1:31" x14ac:dyDescent="0.25">
      <c r="A8640" s="41">
        <v>0</v>
      </c>
      <c r="C8640" s="56"/>
      <c r="AC8640" s="56"/>
      <c r="AD8640" s="56"/>
      <c r="AE8640" s="56"/>
    </row>
    <row r="8641" spans="1:31" x14ac:dyDescent="0.25">
      <c r="A8641" s="41">
        <v>0</v>
      </c>
      <c r="C8641" s="56"/>
      <c r="AC8641" s="56"/>
      <c r="AD8641" s="56"/>
      <c r="AE8641" s="56"/>
    </row>
    <row r="8642" spans="1:31" x14ac:dyDescent="0.25">
      <c r="A8642" s="41">
        <v>0</v>
      </c>
      <c r="C8642" s="56"/>
      <c r="AC8642" s="56"/>
      <c r="AD8642" s="56"/>
      <c r="AE8642" s="56"/>
    </row>
    <row r="8643" spans="1:31" x14ac:dyDescent="0.25">
      <c r="A8643" s="41">
        <v>0</v>
      </c>
      <c r="C8643" s="56"/>
      <c r="AC8643" s="56"/>
      <c r="AD8643" s="56"/>
      <c r="AE8643" s="56"/>
    </row>
    <row r="8644" spans="1:31" x14ac:dyDescent="0.25">
      <c r="A8644" s="41">
        <v>0</v>
      </c>
      <c r="C8644" s="56"/>
      <c r="AC8644" s="56"/>
      <c r="AD8644" s="56"/>
      <c r="AE8644" s="56"/>
    </row>
    <row r="8645" spans="1:31" x14ac:dyDescent="0.25">
      <c r="A8645" s="41">
        <v>0</v>
      </c>
      <c r="C8645" s="56"/>
      <c r="AC8645" s="56"/>
      <c r="AD8645" s="56"/>
      <c r="AE8645" s="56"/>
    </row>
    <row r="8646" spans="1:31" x14ac:dyDescent="0.25">
      <c r="A8646" s="41">
        <v>0</v>
      </c>
      <c r="C8646" s="56"/>
      <c r="AC8646" s="56"/>
      <c r="AD8646" s="56"/>
      <c r="AE8646" s="56"/>
    </row>
    <row r="8647" spans="1:31" x14ac:dyDescent="0.25">
      <c r="A8647" s="41">
        <v>0</v>
      </c>
      <c r="C8647" s="56"/>
      <c r="AC8647" s="56"/>
      <c r="AD8647" s="56"/>
      <c r="AE8647" s="56"/>
    </row>
    <row r="8648" spans="1:31" x14ac:dyDescent="0.25">
      <c r="A8648" s="41">
        <v>0</v>
      </c>
      <c r="C8648" s="56"/>
      <c r="AC8648" s="56"/>
      <c r="AD8648" s="56"/>
      <c r="AE8648" s="56"/>
    </row>
    <row r="8649" spans="1:31" x14ac:dyDescent="0.25">
      <c r="A8649" s="41">
        <v>0</v>
      </c>
      <c r="C8649" s="56"/>
      <c r="AC8649" s="56"/>
      <c r="AD8649" s="56"/>
      <c r="AE8649" s="56"/>
    </row>
    <row r="8650" spans="1:31" x14ac:dyDescent="0.25">
      <c r="A8650" s="41">
        <v>0</v>
      </c>
      <c r="C8650" s="56"/>
      <c r="AC8650" s="56"/>
      <c r="AD8650" s="56"/>
      <c r="AE8650" s="56"/>
    </row>
    <row r="8651" spans="1:31" x14ac:dyDescent="0.25">
      <c r="A8651" s="41">
        <v>0</v>
      </c>
      <c r="C8651" s="56"/>
      <c r="AC8651" s="56"/>
      <c r="AD8651" s="56"/>
      <c r="AE8651" s="56"/>
    </row>
    <row r="8652" spans="1:31" x14ac:dyDescent="0.25">
      <c r="A8652" s="41">
        <v>0</v>
      </c>
      <c r="C8652" s="56"/>
      <c r="AC8652" s="56"/>
      <c r="AD8652" s="56"/>
      <c r="AE8652" s="56"/>
    </row>
    <row r="8653" spans="1:31" x14ac:dyDescent="0.25">
      <c r="A8653" s="41">
        <v>0</v>
      </c>
      <c r="C8653" s="56"/>
      <c r="AC8653" s="56"/>
      <c r="AD8653" s="56"/>
      <c r="AE8653" s="56"/>
    </row>
    <row r="8654" spans="1:31" x14ac:dyDescent="0.25">
      <c r="A8654" s="41">
        <v>0</v>
      </c>
      <c r="C8654" s="56"/>
      <c r="AC8654" s="56"/>
      <c r="AD8654" s="56"/>
      <c r="AE8654" s="56"/>
    </row>
    <row r="8655" spans="1:31" x14ac:dyDescent="0.25">
      <c r="A8655" s="41">
        <v>0</v>
      </c>
      <c r="C8655" s="56"/>
      <c r="AC8655" s="56"/>
      <c r="AD8655" s="56"/>
      <c r="AE8655" s="56"/>
    </row>
    <row r="8656" spans="1:31" x14ac:dyDescent="0.25">
      <c r="A8656" s="41">
        <v>0</v>
      </c>
      <c r="C8656" s="56"/>
      <c r="AC8656" s="56"/>
      <c r="AD8656" s="56"/>
      <c r="AE8656" s="56"/>
    </row>
    <row r="8657" spans="1:31" x14ac:dyDescent="0.25">
      <c r="A8657" s="41">
        <v>0</v>
      </c>
      <c r="C8657" s="56"/>
      <c r="AC8657" s="56"/>
      <c r="AD8657" s="56"/>
      <c r="AE8657" s="56"/>
    </row>
    <row r="8658" spans="1:31" x14ac:dyDescent="0.25">
      <c r="A8658" s="41">
        <v>0</v>
      </c>
      <c r="C8658" s="56"/>
      <c r="AC8658" s="56"/>
      <c r="AD8658" s="56"/>
      <c r="AE8658" s="56"/>
    </row>
    <row r="8659" spans="1:31" x14ac:dyDescent="0.25">
      <c r="A8659" s="41">
        <v>0</v>
      </c>
      <c r="C8659" s="56"/>
      <c r="AC8659" s="56"/>
      <c r="AD8659" s="56"/>
      <c r="AE8659" s="56"/>
    </row>
    <row r="8660" spans="1:31" x14ac:dyDescent="0.25">
      <c r="A8660" s="41">
        <v>0</v>
      </c>
      <c r="C8660" s="56"/>
      <c r="AC8660" s="56"/>
      <c r="AD8660" s="56"/>
      <c r="AE8660" s="56"/>
    </row>
    <row r="8661" spans="1:31" x14ac:dyDescent="0.25">
      <c r="A8661" s="41">
        <v>0</v>
      </c>
      <c r="C8661" s="56"/>
      <c r="AC8661" s="56"/>
      <c r="AD8661" s="56"/>
      <c r="AE8661" s="56"/>
    </row>
    <row r="8662" spans="1:31" x14ac:dyDescent="0.25">
      <c r="A8662" s="41">
        <v>0</v>
      </c>
      <c r="C8662" s="56"/>
      <c r="AC8662" s="56"/>
      <c r="AD8662" s="56"/>
      <c r="AE8662" s="56"/>
    </row>
    <row r="8663" spans="1:31" x14ac:dyDescent="0.25">
      <c r="A8663" s="41">
        <v>0</v>
      </c>
      <c r="C8663" s="56"/>
      <c r="AC8663" s="56"/>
      <c r="AD8663" s="56"/>
      <c r="AE8663" s="56"/>
    </row>
    <row r="8664" spans="1:31" x14ac:dyDescent="0.25">
      <c r="A8664" s="41">
        <v>0</v>
      </c>
      <c r="C8664" s="56"/>
      <c r="AC8664" s="56"/>
      <c r="AD8664" s="56"/>
      <c r="AE8664" s="56"/>
    </row>
    <row r="8665" spans="1:31" x14ac:dyDescent="0.25">
      <c r="A8665" s="41">
        <v>0</v>
      </c>
      <c r="C8665" s="56"/>
      <c r="AC8665" s="56"/>
      <c r="AD8665" s="56"/>
      <c r="AE8665" s="56"/>
    </row>
    <row r="8666" spans="1:31" x14ac:dyDescent="0.25">
      <c r="A8666" s="41">
        <v>0</v>
      </c>
      <c r="C8666" s="56"/>
      <c r="AC8666" s="56"/>
      <c r="AD8666" s="56"/>
      <c r="AE8666" s="56"/>
    </row>
    <row r="8667" spans="1:31" x14ac:dyDescent="0.25">
      <c r="A8667" s="41">
        <v>0</v>
      </c>
      <c r="C8667" s="56"/>
      <c r="AC8667" s="56"/>
      <c r="AD8667" s="56"/>
      <c r="AE8667" s="56"/>
    </row>
    <row r="8668" spans="1:31" x14ac:dyDescent="0.25">
      <c r="A8668" s="41">
        <v>0</v>
      </c>
      <c r="C8668" s="56"/>
      <c r="AC8668" s="56"/>
      <c r="AD8668" s="56"/>
      <c r="AE8668" s="56"/>
    </row>
    <row r="8669" spans="1:31" x14ac:dyDescent="0.25">
      <c r="A8669" s="41">
        <v>0</v>
      </c>
      <c r="C8669" s="56"/>
      <c r="AC8669" s="56"/>
      <c r="AD8669" s="56"/>
      <c r="AE8669" s="56"/>
    </row>
    <row r="8670" spans="1:31" x14ac:dyDescent="0.25">
      <c r="A8670" s="41">
        <v>0</v>
      </c>
      <c r="C8670" s="56"/>
      <c r="AC8670" s="56"/>
      <c r="AD8670" s="56"/>
      <c r="AE8670" s="56"/>
    </row>
    <row r="8671" spans="1:31" x14ac:dyDescent="0.25">
      <c r="A8671" s="41">
        <v>0</v>
      </c>
      <c r="C8671" s="56"/>
      <c r="AC8671" s="56"/>
      <c r="AD8671" s="56"/>
      <c r="AE8671" s="56"/>
    </row>
    <row r="8672" spans="1:31" x14ac:dyDescent="0.25">
      <c r="A8672" s="41">
        <v>0</v>
      </c>
      <c r="C8672" s="56"/>
      <c r="AC8672" s="56"/>
      <c r="AD8672" s="56"/>
      <c r="AE8672" s="56"/>
    </row>
    <row r="8673" spans="1:31" x14ac:dyDescent="0.25">
      <c r="A8673" s="41">
        <v>0</v>
      </c>
      <c r="C8673" s="56"/>
      <c r="AC8673" s="56"/>
      <c r="AD8673" s="56"/>
      <c r="AE8673" s="56"/>
    </row>
    <row r="8674" spans="1:31" x14ac:dyDescent="0.25">
      <c r="A8674" s="41">
        <v>0</v>
      </c>
      <c r="C8674" s="56"/>
      <c r="AC8674" s="56"/>
      <c r="AD8674" s="56"/>
      <c r="AE8674" s="56"/>
    </row>
    <row r="8675" spans="1:31" x14ac:dyDescent="0.25">
      <c r="A8675" s="41">
        <v>0</v>
      </c>
      <c r="C8675" s="56"/>
      <c r="AC8675" s="56"/>
      <c r="AD8675" s="56"/>
      <c r="AE8675" s="56"/>
    </row>
    <row r="8676" spans="1:31" x14ac:dyDescent="0.25">
      <c r="A8676" s="41">
        <v>0</v>
      </c>
      <c r="C8676" s="56"/>
      <c r="AC8676" s="56"/>
      <c r="AD8676" s="56"/>
      <c r="AE8676" s="56"/>
    </row>
    <row r="8677" spans="1:31" x14ac:dyDescent="0.25">
      <c r="A8677" s="41">
        <v>0</v>
      </c>
      <c r="C8677" s="56"/>
      <c r="AC8677" s="56"/>
      <c r="AD8677" s="56"/>
      <c r="AE8677" s="56"/>
    </row>
    <row r="8678" spans="1:31" x14ac:dyDescent="0.25">
      <c r="A8678" s="41">
        <v>0</v>
      </c>
      <c r="C8678" s="56"/>
      <c r="AC8678" s="56"/>
      <c r="AD8678" s="56"/>
      <c r="AE8678" s="56"/>
    </row>
    <row r="8679" spans="1:31" x14ac:dyDescent="0.25">
      <c r="A8679" s="41">
        <v>0</v>
      </c>
      <c r="C8679" s="56"/>
      <c r="AC8679" s="56"/>
      <c r="AD8679" s="56"/>
      <c r="AE8679" s="56"/>
    </row>
    <row r="8680" spans="1:31" x14ac:dyDescent="0.25">
      <c r="A8680" s="41">
        <v>0</v>
      </c>
      <c r="C8680" s="56"/>
      <c r="AC8680" s="56"/>
      <c r="AD8680" s="56"/>
      <c r="AE8680" s="56"/>
    </row>
    <row r="8681" spans="1:31" x14ac:dyDescent="0.25">
      <c r="A8681" s="41">
        <v>0</v>
      </c>
      <c r="C8681" s="56"/>
      <c r="AC8681" s="56"/>
      <c r="AD8681" s="56"/>
      <c r="AE8681" s="56"/>
    </row>
    <row r="8682" spans="1:31" x14ac:dyDescent="0.25">
      <c r="A8682" s="41">
        <v>0</v>
      </c>
      <c r="C8682" s="56"/>
      <c r="AC8682" s="56"/>
      <c r="AD8682" s="56"/>
      <c r="AE8682" s="56"/>
    </row>
    <row r="8683" spans="1:31" x14ac:dyDescent="0.25">
      <c r="A8683" s="41">
        <v>0</v>
      </c>
      <c r="C8683" s="56"/>
      <c r="AC8683" s="56"/>
      <c r="AD8683" s="56"/>
      <c r="AE8683" s="56"/>
    </row>
    <row r="8684" spans="1:31" x14ac:dyDescent="0.25">
      <c r="A8684" s="41">
        <v>0</v>
      </c>
      <c r="C8684" s="56"/>
      <c r="AC8684" s="56"/>
      <c r="AD8684" s="56"/>
      <c r="AE8684" s="56"/>
    </row>
    <row r="8685" spans="1:31" x14ac:dyDescent="0.25">
      <c r="A8685" s="41">
        <v>0</v>
      </c>
      <c r="C8685" s="56"/>
      <c r="AC8685" s="56"/>
      <c r="AD8685" s="56"/>
      <c r="AE8685" s="56"/>
    </row>
    <row r="8686" spans="1:31" x14ac:dyDescent="0.25">
      <c r="A8686" s="41">
        <v>0</v>
      </c>
      <c r="C8686" s="56"/>
      <c r="AC8686" s="56"/>
      <c r="AD8686" s="56"/>
      <c r="AE8686" s="56"/>
    </row>
    <row r="8687" spans="1:31" x14ac:dyDescent="0.25">
      <c r="A8687" s="41">
        <v>0</v>
      </c>
      <c r="C8687" s="56"/>
      <c r="AC8687" s="56"/>
      <c r="AD8687" s="56"/>
      <c r="AE8687" s="56"/>
    </row>
    <row r="8688" spans="1:31" x14ac:dyDescent="0.25">
      <c r="A8688" s="41">
        <v>0</v>
      </c>
      <c r="C8688" s="56"/>
      <c r="AC8688" s="56"/>
      <c r="AD8688" s="56"/>
      <c r="AE8688" s="56"/>
    </row>
    <row r="8689" spans="1:31" x14ac:dyDescent="0.25">
      <c r="A8689" s="41">
        <v>0</v>
      </c>
      <c r="C8689" s="56"/>
      <c r="AC8689" s="56"/>
      <c r="AD8689" s="56"/>
      <c r="AE8689" s="56"/>
    </row>
    <row r="8690" spans="1:31" x14ac:dyDescent="0.25">
      <c r="A8690" s="41">
        <v>0</v>
      </c>
      <c r="C8690" s="56"/>
      <c r="AC8690" s="56"/>
      <c r="AD8690" s="56"/>
      <c r="AE8690" s="56"/>
    </row>
    <row r="8691" spans="1:31" x14ac:dyDescent="0.25">
      <c r="A8691" s="41">
        <v>0</v>
      </c>
      <c r="C8691" s="56"/>
      <c r="AC8691" s="56"/>
      <c r="AD8691" s="56"/>
      <c r="AE8691" s="56"/>
    </row>
    <row r="8692" spans="1:31" x14ac:dyDescent="0.25">
      <c r="A8692" s="41">
        <v>0</v>
      </c>
      <c r="C8692" s="56"/>
      <c r="AC8692" s="56"/>
      <c r="AD8692" s="56"/>
      <c r="AE8692" s="56"/>
    </row>
    <row r="8693" spans="1:31" x14ac:dyDescent="0.25">
      <c r="A8693" s="41">
        <v>0</v>
      </c>
      <c r="C8693" s="56"/>
      <c r="AC8693" s="56"/>
      <c r="AD8693" s="56"/>
      <c r="AE8693" s="56"/>
    </row>
    <row r="8694" spans="1:31" x14ac:dyDescent="0.25">
      <c r="A8694" s="41">
        <v>0</v>
      </c>
      <c r="C8694" s="56"/>
      <c r="AC8694" s="56"/>
      <c r="AD8694" s="56"/>
      <c r="AE8694" s="56"/>
    </row>
    <row r="8695" spans="1:31" x14ac:dyDescent="0.25">
      <c r="A8695" s="41">
        <v>0</v>
      </c>
      <c r="C8695" s="56"/>
      <c r="AC8695" s="56"/>
      <c r="AD8695" s="56"/>
      <c r="AE8695" s="56"/>
    </row>
    <row r="8696" spans="1:31" x14ac:dyDescent="0.25">
      <c r="A8696" s="41">
        <v>0</v>
      </c>
      <c r="C8696" s="56"/>
      <c r="AC8696" s="56"/>
      <c r="AD8696" s="56"/>
      <c r="AE8696" s="56"/>
    </row>
    <row r="8697" spans="1:31" x14ac:dyDescent="0.25">
      <c r="A8697" s="41">
        <v>0</v>
      </c>
      <c r="C8697" s="56"/>
      <c r="AC8697" s="56"/>
      <c r="AD8697" s="56"/>
      <c r="AE8697" s="56"/>
    </row>
    <row r="8698" spans="1:31" x14ac:dyDescent="0.25">
      <c r="A8698" s="41">
        <v>0</v>
      </c>
      <c r="C8698" s="56"/>
      <c r="AC8698" s="56"/>
      <c r="AD8698" s="56"/>
      <c r="AE8698" s="56"/>
    </row>
    <row r="8699" spans="1:31" x14ac:dyDescent="0.25">
      <c r="A8699" s="41">
        <v>0</v>
      </c>
      <c r="C8699" s="56"/>
      <c r="AC8699" s="56"/>
      <c r="AD8699" s="56"/>
      <c r="AE8699" s="56"/>
    </row>
    <row r="8700" spans="1:31" x14ac:dyDescent="0.25">
      <c r="A8700" s="41">
        <v>0</v>
      </c>
      <c r="C8700" s="56"/>
      <c r="AC8700" s="56"/>
      <c r="AD8700" s="56"/>
      <c r="AE8700" s="56"/>
    </row>
    <row r="8701" spans="1:31" x14ac:dyDescent="0.25">
      <c r="A8701" s="41">
        <v>0</v>
      </c>
      <c r="C8701" s="56"/>
      <c r="AC8701" s="56"/>
      <c r="AD8701" s="56"/>
      <c r="AE8701" s="56"/>
    </row>
    <row r="8702" spans="1:31" x14ac:dyDescent="0.25">
      <c r="A8702" s="41">
        <v>0</v>
      </c>
      <c r="C8702" s="56"/>
      <c r="AC8702" s="56"/>
      <c r="AD8702" s="56"/>
      <c r="AE8702" s="56"/>
    </row>
    <row r="8703" spans="1:31" x14ac:dyDescent="0.25">
      <c r="A8703" s="41">
        <v>0</v>
      </c>
      <c r="C8703" s="56"/>
      <c r="AC8703" s="56"/>
      <c r="AD8703" s="56"/>
      <c r="AE8703" s="56"/>
    </row>
    <row r="8704" spans="1:31" x14ac:dyDescent="0.25">
      <c r="A8704" s="41">
        <v>0</v>
      </c>
      <c r="C8704" s="56"/>
      <c r="AC8704" s="56"/>
      <c r="AD8704" s="56"/>
      <c r="AE8704" s="56"/>
    </row>
    <row r="8705" spans="1:31" x14ac:dyDescent="0.25">
      <c r="A8705" s="41">
        <v>0</v>
      </c>
      <c r="C8705" s="56"/>
      <c r="AC8705" s="56"/>
      <c r="AD8705" s="56"/>
      <c r="AE8705" s="56"/>
    </row>
    <row r="8706" spans="1:31" x14ac:dyDescent="0.25">
      <c r="A8706" s="41">
        <v>0</v>
      </c>
      <c r="C8706" s="56"/>
      <c r="AC8706" s="56"/>
      <c r="AD8706" s="56"/>
      <c r="AE8706" s="56"/>
    </row>
    <row r="8707" spans="1:31" x14ac:dyDescent="0.25">
      <c r="A8707" s="41">
        <v>0</v>
      </c>
      <c r="C8707" s="56"/>
      <c r="AC8707" s="56"/>
      <c r="AD8707" s="56"/>
      <c r="AE8707" s="56"/>
    </row>
    <row r="8708" spans="1:31" x14ac:dyDescent="0.25">
      <c r="A8708" s="41">
        <v>0</v>
      </c>
      <c r="C8708" s="56"/>
      <c r="AC8708" s="56"/>
      <c r="AD8708" s="56"/>
      <c r="AE8708" s="56"/>
    </row>
    <row r="8709" spans="1:31" x14ac:dyDescent="0.25">
      <c r="A8709" s="41">
        <v>0</v>
      </c>
      <c r="C8709" s="56"/>
      <c r="AC8709" s="56"/>
      <c r="AD8709" s="56"/>
      <c r="AE8709" s="56"/>
    </row>
    <row r="8710" spans="1:31" x14ac:dyDescent="0.25">
      <c r="A8710" s="41">
        <v>0</v>
      </c>
      <c r="C8710" s="56"/>
      <c r="AC8710" s="56"/>
      <c r="AD8710" s="56"/>
      <c r="AE8710" s="56"/>
    </row>
    <row r="8711" spans="1:31" x14ac:dyDescent="0.25">
      <c r="A8711" s="41">
        <v>0</v>
      </c>
      <c r="C8711" s="56"/>
      <c r="AC8711" s="56"/>
      <c r="AD8711" s="56"/>
      <c r="AE8711" s="56"/>
    </row>
    <row r="8712" spans="1:31" x14ac:dyDescent="0.25">
      <c r="A8712" s="41">
        <v>0</v>
      </c>
      <c r="C8712" s="56"/>
      <c r="AC8712" s="56"/>
      <c r="AD8712" s="56"/>
      <c r="AE8712" s="56"/>
    </row>
    <row r="8713" spans="1:31" x14ac:dyDescent="0.25">
      <c r="A8713" s="41">
        <v>0</v>
      </c>
      <c r="C8713" s="56"/>
      <c r="AC8713" s="56"/>
      <c r="AD8713" s="56"/>
      <c r="AE8713" s="56"/>
    </row>
    <row r="8714" spans="1:31" x14ac:dyDescent="0.25">
      <c r="A8714" s="41">
        <v>0</v>
      </c>
      <c r="C8714" s="56"/>
      <c r="AC8714" s="56"/>
      <c r="AD8714" s="56"/>
      <c r="AE8714" s="56"/>
    </row>
    <row r="8715" spans="1:31" x14ac:dyDescent="0.25">
      <c r="A8715" s="41">
        <v>0</v>
      </c>
      <c r="C8715" s="56"/>
      <c r="AC8715" s="56"/>
      <c r="AD8715" s="56"/>
      <c r="AE8715" s="56"/>
    </row>
    <row r="8716" spans="1:31" x14ac:dyDescent="0.25">
      <c r="A8716" s="41">
        <v>0</v>
      </c>
      <c r="C8716" s="56"/>
      <c r="AC8716" s="56"/>
      <c r="AD8716" s="56"/>
      <c r="AE8716" s="56"/>
    </row>
    <row r="8717" spans="1:31" x14ac:dyDescent="0.25">
      <c r="A8717" s="41">
        <v>0</v>
      </c>
      <c r="C8717" s="56"/>
      <c r="AC8717" s="56"/>
      <c r="AD8717" s="56"/>
      <c r="AE8717" s="56"/>
    </row>
    <row r="8718" spans="1:31" x14ac:dyDescent="0.25">
      <c r="A8718" s="41">
        <v>0</v>
      </c>
      <c r="C8718" s="56"/>
      <c r="AC8718" s="56"/>
      <c r="AD8718" s="56"/>
      <c r="AE8718" s="56"/>
    </row>
    <row r="8719" spans="1:31" x14ac:dyDescent="0.25">
      <c r="A8719" s="41">
        <v>0</v>
      </c>
      <c r="C8719" s="56"/>
      <c r="AC8719" s="56"/>
      <c r="AD8719" s="56"/>
      <c r="AE8719" s="56"/>
    </row>
    <row r="8720" spans="1:31" x14ac:dyDescent="0.25">
      <c r="A8720" s="41">
        <v>0</v>
      </c>
      <c r="C8720" s="56"/>
      <c r="AC8720" s="56"/>
      <c r="AD8720" s="56"/>
      <c r="AE8720" s="56"/>
    </row>
    <row r="8721" spans="1:31" x14ac:dyDescent="0.25">
      <c r="A8721" s="41">
        <v>0</v>
      </c>
      <c r="C8721" s="56"/>
      <c r="AC8721" s="56"/>
      <c r="AD8721" s="56"/>
      <c r="AE8721" s="56"/>
    </row>
    <row r="8722" spans="1:31" x14ac:dyDescent="0.25">
      <c r="A8722" s="41">
        <v>0</v>
      </c>
      <c r="C8722" s="56"/>
      <c r="AC8722" s="56"/>
      <c r="AD8722" s="56"/>
      <c r="AE8722" s="56"/>
    </row>
    <row r="8723" spans="1:31" x14ac:dyDescent="0.25">
      <c r="A8723" s="41">
        <v>0</v>
      </c>
      <c r="C8723" s="56"/>
      <c r="AC8723" s="56"/>
      <c r="AD8723" s="56"/>
      <c r="AE8723" s="56"/>
    </row>
    <row r="8724" spans="1:31" x14ac:dyDescent="0.25">
      <c r="A8724" s="41">
        <v>0</v>
      </c>
      <c r="C8724" s="56"/>
      <c r="AC8724" s="56"/>
      <c r="AD8724" s="56"/>
      <c r="AE8724" s="56"/>
    </row>
    <row r="8725" spans="1:31" x14ac:dyDescent="0.25">
      <c r="A8725" s="41">
        <v>0</v>
      </c>
      <c r="C8725" s="56"/>
      <c r="AC8725" s="56"/>
      <c r="AD8725" s="56"/>
      <c r="AE8725" s="56"/>
    </row>
    <row r="8726" spans="1:31" x14ac:dyDescent="0.25">
      <c r="A8726" s="41">
        <v>0</v>
      </c>
      <c r="C8726" s="56"/>
      <c r="AC8726" s="56"/>
      <c r="AD8726" s="56"/>
      <c r="AE8726" s="56"/>
    </row>
    <row r="8727" spans="1:31" x14ac:dyDescent="0.25">
      <c r="A8727" s="41">
        <v>0</v>
      </c>
      <c r="C8727" s="56"/>
      <c r="AC8727" s="56"/>
      <c r="AD8727" s="56"/>
      <c r="AE8727" s="56"/>
    </row>
    <row r="8728" spans="1:31" x14ac:dyDescent="0.25">
      <c r="A8728" s="41">
        <v>0</v>
      </c>
      <c r="C8728" s="56"/>
      <c r="AC8728" s="56"/>
      <c r="AD8728" s="56"/>
      <c r="AE8728" s="56"/>
    </row>
    <row r="8729" spans="1:31" x14ac:dyDescent="0.25">
      <c r="A8729" s="41">
        <v>0</v>
      </c>
      <c r="C8729" s="56"/>
      <c r="AC8729" s="56"/>
      <c r="AD8729" s="56"/>
      <c r="AE8729" s="56"/>
    </row>
    <row r="8730" spans="1:31" x14ac:dyDescent="0.25">
      <c r="A8730" s="41">
        <v>0</v>
      </c>
      <c r="C8730" s="56"/>
      <c r="AC8730" s="56"/>
      <c r="AD8730" s="56"/>
      <c r="AE8730" s="56"/>
    </row>
    <row r="8731" spans="1:31" x14ac:dyDescent="0.25">
      <c r="A8731" s="41">
        <v>0</v>
      </c>
      <c r="C8731" s="56"/>
      <c r="AC8731" s="56"/>
      <c r="AD8731" s="56"/>
      <c r="AE8731" s="56"/>
    </row>
    <row r="8732" spans="1:31" x14ac:dyDescent="0.25">
      <c r="A8732" s="41">
        <v>0</v>
      </c>
      <c r="C8732" s="56"/>
      <c r="AC8732" s="56"/>
      <c r="AD8732" s="56"/>
      <c r="AE8732" s="56"/>
    </row>
    <row r="8733" spans="1:31" x14ac:dyDescent="0.25">
      <c r="A8733" s="41">
        <v>0</v>
      </c>
      <c r="C8733" s="56"/>
      <c r="AC8733" s="56"/>
      <c r="AD8733" s="56"/>
      <c r="AE8733" s="56"/>
    </row>
    <row r="8734" spans="1:31" x14ac:dyDescent="0.25">
      <c r="A8734" s="41">
        <v>0</v>
      </c>
      <c r="C8734" s="56"/>
      <c r="AC8734" s="56"/>
      <c r="AD8734" s="56"/>
      <c r="AE8734" s="56"/>
    </row>
    <row r="8735" spans="1:31" x14ac:dyDescent="0.25">
      <c r="A8735" s="41">
        <v>0</v>
      </c>
      <c r="C8735" s="56"/>
      <c r="AC8735" s="56"/>
      <c r="AD8735" s="56"/>
      <c r="AE8735" s="56"/>
    </row>
    <row r="8736" spans="1:31" x14ac:dyDescent="0.25">
      <c r="A8736" s="41">
        <v>0</v>
      </c>
      <c r="C8736" s="56"/>
      <c r="AC8736" s="56"/>
      <c r="AD8736" s="56"/>
      <c r="AE8736" s="56"/>
    </row>
    <row r="8737" spans="1:31" x14ac:dyDescent="0.25">
      <c r="A8737" s="41">
        <v>0</v>
      </c>
      <c r="C8737" s="56"/>
      <c r="AC8737" s="56"/>
      <c r="AD8737" s="56"/>
      <c r="AE8737" s="56"/>
    </row>
    <row r="8738" spans="1:31" x14ac:dyDescent="0.25">
      <c r="A8738" s="41">
        <v>0</v>
      </c>
      <c r="C8738" s="56"/>
      <c r="AC8738" s="56"/>
      <c r="AD8738" s="56"/>
      <c r="AE8738" s="56"/>
    </row>
    <row r="8739" spans="1:31" x14ac:dyDescent="0.25">
      <c r="A8739" s="41">
        <v>0</v>
      </c>
      <c r="C8739" s="56"/>
      <c r="AC8739" s="56"/>
      <c r="AD8739" s="56"/>
      <c r="AE8739" s="56"/>
    </row>
    <row r="8740" spans="1:31" x14ac:dyDescent="0.25">
      <c r="A8740" s="41">
        <v>51954</v>
      </c>
      <c r="C8740" s="56"/>
      <c r="AC8740" s="56"/>
      <c r="AD8740" s="56"/>
      <c r="AE8740" s="56"/>
    </row>
    <row r="8741" spans="1:31" x14ac:dyDescent="0.25">
      <c r="A8741" s="41">
        <v>0</v>
      </c>
      <c r="C8741" s="56"/>
      <c r="AC8741" s="56"/>
      <c r="AD8741" s="56"/>
      <c r="AE8741" s="56"/>
    </row>
    <row r="8742" spans="1:31" x14ac:dyDescent="0.25">
      <c r="A8742" s="41">
        <v>0</v>
      </c>
      <c r="C8742" s="56"/>
      <c r="AC8742" s="56"/>
      <c r="AD8742" s="56"/>
      <c r="AE8742" s="56"/>
    </row>
    <row r="8743" spans="1:31" x14ac:dyDescent="0.25">
      <c r="A8743" s="41">
        <v>0</v>
      </c>
      <c r="C8743" s="56"/>
      <c r="AC8743" s="56"/>
      <c r="AD8743" s="56"/>
      <c r="AE8743" s="56"/>
    </row>
    <row r="8744" spans="1:31" x14ac:dyDescent="0.25">
      <c r="A8744" s="41">
        <v>0</v>
      </c>
      <c r="C8744" s="56"/>
      <c r="AC8744" s="56"/>
      <c r="AD8744" s="56"/>
      <c r="AE8744" s="56"/>
    </row>
    <row r="8745" spans="1:31" x14ac:dyDescent="0.25">
      <c r="A8745" s="41">
        <v>0</v>
      </c>
      <c r="C8745" s="56"/>
      <c r="AC8745" s="56"/>
      <c r="AD8745" s="56"/>
      <c r="AE8745" s="56"/>
    </row>
    <row r="8746" spans="1:31" x14ac:dyDescent="0.25">
      <c r="A8746" s="41">
        <v>0</v>
      </c>
      <c r="C8746" s="56"/>
      <c r="AC8746" s="56"/>
      <c r="AD8746" s="56"/>
      <c r="AE8746" s="56"/>
    </row>
    <row r="8747" spans="1:31" x14ac:dyDescent="0.25">
      <c r="A8747" s="41">
        <v>0</v>
      </c>
      <c r="C8747" s="56"/>
      <c r="AC8747" s="56"/>
      <c r="AD8747" s="56"/>
      <c r="AE8747" s="56"/>
    </row>
    <row r="8748" spans="1:31" x14ac:dyDescent="0.25">
      <c r="A8748" s="41">
        <v>0</v>
      </c>
      <c r="C8748" s="56"/>
      <c r="AC8748" s="56"/>
      <c r="AD8748" s="56"/>
      <c r="AE8748" s="56"/>
    </row>
    <row r="8749" spans="1:31" x14ac:dyDescent="0.25">
      <c r="A8749" s="41">
        <v>0</v>
      </c>
      <c r="C8749" s="56"/>
      <c r="AC8749" s="56"/>
      <c r="AD8749" s="56"/>
      <c r="AE8749" s="56"/>
    </row>
    <row r="8750" spans="1:31" x14ac:dyDescent="0.25">
      <c r="A8750" s="41">
        <v>0</v>
      </c>
      <c r="C8750" s="56"/>
      <c r="AC8750" s="56"/>
      <c r="AD8750" s="56"/>
      <c r="AE8750" s="56"/>
    </row>
    <row r="8751" spans="1:31" x14ac:dyDescent="0.25">
      <c r="A8751" s="41">
        <v>0</v>
      </c>
      <c r="C8751" s="56"/>
      <c r="AC8751" s="56"/>
      <c r="AD8751" s="56"/>
      <c r="AE8751" s="56"/>
    </row>
    <row r="8752" spans="1:31" x14ac:dyDescent="0.25">
      <c r="A8752" s="41">
        <v>0</v>
      </c>
      <c r="C8752" s="56"/>
      <c r="AC8752" s="56"/>
      <c r="AD8752" s="56"/>
      <c r="AE8752" s="56"/>
    </row>
    <row r="8753" spans="1:31" x14ac:dyDescent="0.25">
      <c r="A8753" s="41">
        <v>0</v>
      </c>
      <c r="C8753" s="56"/>
      <c r="AC8753" s="56"/>
      <c r="AD8753" s="56"/>
      <c r="AE8753" s="56"/>
    </row>
    <row r="8754" spans="1:31" x14ac:dyDescent="0.25">
      <c r="A8754" s="41">
        <v>0</v>
      </c>
      <c r="C8754" s="56"/>
      <c r="AC8754" s="56"/>
      <c r="AD8754" s="56"/>
      <c r="AE8754" s="56"/>
    </row>
    <row r="8755" spans="1:31" x14ac:dyDescent="0.25">
      <c r="A8755" s="41">
        <v>0</v>
      </c>
      <c r="C8755" s="56"/>
      <c r="AC8755" s="56"/>
      <c r="AD8755" s="56"/>
      <c r="AE8755" s="56"/>
    </row>
    <row r="8756" spans="1:31" x14ac:dyDescent="0.25">
      <c r="A8756" s="41">
        <v>0</v>
      </c>
      <c r="C8756" s="56"/>
      <c r="AC8756" s="56"/>
      <c r="AD8756" s="56"/>
      <c r="AE8756" s="56"/>
    </row>
    <row r="8757" spans="1:31" x14ac:dyDescent="0.25">
      <c r="A8757" s="41">
        <v>0</v>
      </c>
      <c r="C8757" s="56"/>
      <c r="AC8757" s="56"/>
      <c r="AD8757" s="56"/>
      <c r="AE8757" s="56"/>
    </row>
    <row r="8758" spans="1:31" x14ac:dyDescent="0.25">
      <c r="A8758" s="41">
        <v>0</v>
      </c>
      <c r="C8758" s="56"/>
      <c r="AC8758" s="56"/>
      <c r="AD8758" s="56"/>
      <c r="AE8758" s="56"/>
    </row>
    <row r="8759" spans="1:31" x14ac:dyDescent="0.25">
      <c r="A8759" s="41">
        <v>0</v>
      </c>
      <c r="C8759" s="56"/>
      <c r="AC8759" s="56"/>
      <c r="AD8759" s="56"/>
      <c r="AE8759" s="56"/>
    </row>
    <row r="8760" spans="1:31" x14ac:dyDescent="0.25">
      <c r="A8760" s="41">
        <v>0</v>
      </c>
      <c r="C8760" s="56"/>
      <c r="AC8760" s="56"/>
      <c r="AD8760" s="56"/>
      <c r="AE8760" s="56"/>
    </row>
    <row r="8761" spans="1:31" x14ac:dyDescent="0.25">
      <c r="A8761" s="41">
        <v>0</v>
      </c>
      <c r="C8761" s="56"/>
      <c r="AC8761" s="56"/>
      <c r="AD8761" s="56"/>
      <c r="AE8761" s="56"/>
    </row>
    <row r="8762" spans="1:31" x14ac:dyDescent="0.25">
      <c r="A8762" s="41">
        <v>0</v>
      </c>
      <c r="C8762" s="56"/>
      <c r="AC8762" s="56"/>
      <c r="AD8762" s="56"/>
      <c r="AE8762" s="56"/>
    </row>
    <row r="8763" spans="1:31" x14ac:dyDescent="0.25">
      <c r="A8763" s="41">
        <v>0</v>
      </c>
      <c r="C8763" s="56"/>
      <c r="AC8763" s="56"/>
      <c r="AD8763" s="56"/>
      <c r="AE8763" s="56"/>
    </row>
    <row r="8764" spans="1:31" x14ac:dyDescent="0.25">
      <c r="A8764" s="41">
        <v>0</v>
      </c>
      <c r="C8764" s="56"/>
      <c r="AC8764" s="56"/>
      <c r="AD8764" s="56"/>
      <c r="AE8764" s="56"/>
    </row>
    <row r="8765" spans="1:31" x14ac:dyDescent="0.25">
      <c r="A8765" s="41">
        <v>0</v>
      </c>
      <c r="C8765" s="56"/>
      <c r="AC8765" s="56"/>
      <c r="AD8765" s="56"/>
      <c r="AE8765" s="56"/>
    </row>
    <row r="8766" spans="1:31" x14ac:dyDescent="0.25">
      <c r="A8766" s="41">
        <v>0</v>
      </c>
      <c r="C8766" s="56"/>
      <c r="AC8766" s="56"/>
      <c r="AD8766" s="56"/>
      <c r="AE8766" s="56"/>
    </row>
    <row r="8767" spans="1:31" x14ac:dyDescent="0.25">
      <c r="A8767" s="41">
        <v>0</v>
      </c>
      <c r="C8767" s="56"/>
      <c r="AC8767" s="56"/>
      <c r="AD8767" s="56"/>
      <c r="AE8767" s="56"/>
    </row>
    <row r="8768" spans="1:31" x14ac:dyDescent="0.25">
      <c r="A8768" s="41">
        <v>0</v>
      </c>
      <c r="C8768" s="56"/>
      <c r="AC8768" s="56"/>
      <c r="AD8768" s="56"/>
      <c r="AE8768" s="56"/>
    </row>
    <row r="8769" spans="1:31" x14ac:dyDescent="0.25">
      <c r="A8769" s="41">
        <v>0</v>
      </c>
      <c r="C8769" s="56"/>
      <c r="AC8769" s="56"/>
      <c r="AD8769" s="56"/>
      <c r="AE8769" s="56"/>
    </row>
    <row r="8770" spans="1:31" x14ac:dyDescent="0.25">
      <c r="A8770" s="41">
        <v>0</v>
      </c>
      <c r="C8770" s="56"/>
      <c r="AC8770" s="56"/>
      <c r="AD8770" s="56"/>
      <c r="AE8770" s="56"/>
    </row>
    <row r="8771" spans="1:31" x14ac:dyDescent="0.25">
      <c r="A8771" s="41">
        <v>0</v>
      </c>
      <c r="C8771" s="56"/>
      <c r="AC8771" s="56"/>
      <c r="AD8771" s="56"/>
      <c r="AE8771" s="56"/>
    </row>
    <row r="8772" spans="1:31" x14ac:dyDescent="0.25">
      <c r="A8772" s="41">
        <v>0</v>
      </c>
      <c r="C8772" s="56"/>
      <c r="AC8772" s="56"/>
      <c r="AD8772" s="56"/>
      <c r="AE8772" s="56"/>
    </row>
    <row r="8773" spans="1:31" x14ac:dyDescent="0.25">
      <c r="A8773" s="41">
        <v>0</v>
      </c>
      <c r="C8773" s="56"/>
      <c r="AC8773" s="56"/>
      <c r="AD8773" s="56"/>
      <c r="AE8773" s="56"/>
    </row>
    <row r="8774" spans="1:31" x14ac:dyDescent="0.25">
      <c r="A8774" s="41">
        <v>0</v>
      </c>
      <c r="C8774" s="56"/>
      <c r="AC8774" s="56"/>
      <c r="AD8774" s="56"/>
      <c r="AE8774" s="56"/>
    </row>
    <row r="8775" spans="1:31" x14ac:dyDescent="0.25">
      <c r="A8775" s="41">
        <v>0</v>
      </c>
      <c r="C8775" s="56"/>
      <c r="AC8775" s="56"/>
      <c r="AD8775" s="56"/>
      <c r="AE8775" s="56"/>
    </row>
    <row r="8776" spans="1:31" x14ac:dyDescent="0.25">
      <c r="A8776" s="41">
        <v>0</v>
      </c>
      <c r="C8776" s="56"/>
      <c r="AC8776" s="56"/>
      <c r="AD8776" s="56"/>
      <c r="AE8776" s="56"/>
    </row>
    <row r="8777" spans="1:31" x14ac:dyDescent="0.25">
      <c r="A8777" s="41">
        <v>0</v>
      </c>
      <c r="C8777" s="56"/>
      <c r="AC8777" s="56"/>
      <c r="AD8777" s="56"/>
      <c r="AE8777" s="56"/>
    </row>
    <row r="8778" spans="1:31" x14ac:dyDescent="0.25">
      <c r="A8778" s="41">
        <v>0</v>
      </c>
      <c r="C8778" s="56"/>
      <c r="AC8778" s="56"/>
      <c r="AD8778" s="56"/>
      <c r="AE8778" s="56"/>
    </row>
    <row r="8779" spans="1:31" x14ac:dyDescent="0.25">
      <c r="A8779" s="41">
        <v>0</v>
      </c>
      <c r="C8779" s="56"/>
      <c r="AC8779" s="56"/>
      <c r="AD8779" s="56"/>
      <c r="AE8779" s="56"/>
    </row>
    <row r="8780" spans="1:31" x14ac:dyDescent="0.25">
      <c r="A8780" s="41">
        <v>0</v>
      </c>
      <c r="C8780" s="56"/>
      <c r="AC8780" s="56"/>
      <c r="AD8780" s="56"/>
      <c r="AE8780" s="56"/>
    </row>
    <row r="8781" spans="1:31" x14ac:dyDescent="0.25">
      <c r="A8781" s="41">
        <v>0</v>
      </c>
      <c r="C8781" s="56"/>
      <c r="AC8781" s="56"/>
      <c r="AD8781" s="56"/>
      <c r="AE8781" s="56"/>
    </row>
    <row r="8782" spans="1:31" x14ac:dyDescent="0.25">
      <c r="A8782" s="41">
        <v>0</v>
      </c>
      <c r="C8782" s="56"/>
      <c r="AC8782" s="56"/>
      <c r="AD8782" s="56"/>
      <c r="AE8782" s="56"/>
    </row>
    <row r="8783" spans="1:31" x14ac:dyDescent="0.25">
      <c r="A8783" s="41">
        <v>0</v>
      </c>
      <c r="C8783" s="56"/>
      <c r="AC8783" s="56"/>
      <c r="AD8783" s="56"/>
      <c r="AE8783" s="56"/>
    </row>
    <row r="8784" spans="1:31" x14ac:dyDescent="0.25">
      <c r="A8784" s="41">
        <v>0</v>
      </c>
      <c r="C8784" s="56"/>
      <c r="AC8784" s="56"/>
      <c r="AD8784" s="56"/>
      <c r="AE8784" s="56"/>
    </row>
    <row r="8785" spans="1:31" x14ac:dyDescent="0.25">
      <c r="A8785" s="41">
        <v>0</v>
      </c>
      <c r="C8785" s="56"/>
      <c r="AC8785" s="56"/>
      <c r="AD8785" s="56"/>
      <c r="AE8785" s="56"/>
    </row>
    <row r="8786" spans="1:31" x14ac:dyDescent="0.25">
      <c r="A8786" s="41">
        <v>0</v>
      </c>
      <c r="C8786" s="56"/>
      <c r="AC8786" s="56"/>
      <c r="AD8786" s="56"/>
      <c r="AE8786" s="56"/>
    </row>
    <row r="8787" spans="1:31" x14ac:dyDescent="0.25">
      <c r="A8787" s="41">
        <v>0</v>
      </c>
      <c r="C8787" s="56"/>
      <c r="AC8787" s="56"/>
      <c r="AD8787" s="56"/>
      <c r="AE8787" s="56"/>
    </row>
    <row r="8788" spans="1:31" x14ac:dyDescent="0.25">
      <c r="A8788" s="41">
        <v>0</v>
      </c>
      <c r="C8788" s="56"/>
      <c r="AC8788" s="56"/>
      <c r="AD8788" s="56"/>
      <c r="AE8788" s="56"/>
    </row>
    <row r="8789" spans="1:31" x14ac:dyDescent="0.25">
      <c r="A8789" s="41">
        <v>0</v>
      </c>
      <c r="C8789" s="56"/>
      <c r="AC8789" s="56"/>
      <c r="AD8789" s="56"/>
      <c r="AE8789" s="56"/>
    </row>
    <row r="8790" spans="1:31" x14ac:dyDescent="0.25">
      <c r="A8790" s="41">
        <v>0</v>
      </c>
      <c r="C8790" s="56"/>
      <c r="AC8790" s="56"/>
      <c r="AD8790" s="56"/>
      <c r="AE8790" s="56"/>
    </row>
    <row r="8791" spans="1:31" x14ac:dyDescent="0.25">
      <c r="A8791" s="41">
        <v>0</v>
      </c>
      <c r="C8791" s="56"/>
      <c r="AC8791" s="56"/>
      <c r="AD8791" s="56"/>
      <c r="AE8791" s="56"/>
    </row>
    <row r="8792" spans="1:31" x14ac:dyDescent="0.25">
      <c r="A8792" s="41">
        <v>0</v>
      </c>
      <c r="C8792" s="56"/>
      <c r="AC8792" s="56"/>
      <c r="AD8792" s="56"/>
      <c r="AE8792" s="56"/>
    </row>
    <row r="8793" spans="1:31" x14ac:dyDescent="0.25">
      <c r="A8793" s="41">
        <v>0</v>
      </c>
      <c r="C8793" s="56"/>
      <c r="AC8793" s="56"/>
      <c r="AD8793" s="56"/>
      <c r="AE8793" s="56"/>
    </row>
    <row r="8794" spans="1:31" x14ac:dyDescent="0.25">
      <c r="A8794" s="41">
        <v>0</v>
      </c>
      <c r="C8794" s="56"/>
      <c r="AC8794" s="56"/>
      <c r="AD8794" s="56"/>
      <c r="AE8794" s="56"/>
    </row>
    <row r="8795" spans="1:31" x14ac:dyDescent="0.25">
      <c r="A8795" s="41">
        <v>0</v>
      </c>
      <c r="C8795" s="56"/>
      <c r="AC8795" s="56"/>
      <c r="AD8795" s="56"/>
      <c r="AE8795" s="56"/>
    </row>
    <row r="8796" spans="1:31" x14ac:dyDescent="0.25">
      <c r="A8796" s="41">
        <v>0</v>
      </c>
      <c r="C8796" s="56"/>
      <c r="AC8796" s="56"/>
      <c r="AD8796" s="56"/>
      <c r="AE8796" s="56"/>
    </row>
    <row r="8797" spans="1:31" x14ac:dyDescent="0.25">
      <c r="A8797" s="41">
        <v>0</v>
      </c>
      <c r="C8797" s="56"/>
      <c r="AC8797" s="56"/>
      <c r="AD8797" s="56"/>
      <c r="AE8797" s="56"/>
    </row>
    <row r="8798" spans="1:31" x14ac:dyDescent="0.25">
      <c r="A8798" s="41">
        <v>0</v>
      </c>
      <c r="C8798" s="56"/>
      <c r="AC8798" s="56"/>
      <c r="AD8798" s="56"/>
      <c r="AE8798" s="56"/>
    </row>
    <row r="8799" spans="1:31" x14ac:dyDescent="0.25">
      <c r="A8799" s="41">
        <v>0</v>
      </c>
      <c r="C8799" s="56"/>
      <c r="AC8799" s="56"/>
      <c r="AD8799" s="56"/>
      <c r="AE8799" s="56"/>
    </row>
    <row r="8800" spans="1:31" x14ac:dyDescent="0.25">
      <c r="A8800" s="41">
        <v>0</v>
      </c>
      <c r="C8800" s="56"/>
      <c r="AC8800" s="56"/>
      <c r="AD8800" s="56"/>
      <c r="AE8800" s="56"/>
    </row>
    <row r="8801" spans="1:31" x14ac:dyDescent="0.25">
      <c r="A8801" s="41">
        <v>0</v>
      </c>
      <c r="C8801" s="56"/>
      <c r="AC8801" s="56"/>
      <c r="AD8801" s="56"/>
      <c r="AE8801" s="56"/>
    </row>
    <row r="8802" spans="1:31" x14ac:dyDescent="0.25">
      <c r="A8802" s="41">
        <v>0</v>
      </c>
      <c r="C8802" s="56"/>
      <c r="AC8802" s="56"/>
      <c r="AD8802" s="56"/>
      <c r="AE8802" s="56"/>
    </row>
    <row r="8803" spans="1:31" x14ac:dyDescent="0.25">
      <c r="A8803" s="41">
        <v>0</v>
      </c>
      <c r="C8803" s="56"/>
      <c r="AC8803" s="56"/>
      <c r="AD8803" s="56"/>
      <c r="AE8803" s="56"/>
    </row>
    <row r="8804" spans="1:31" x14ac:dyDescent="0.25">
      <c r="A8804" s="41">
        <v>0</v>
      </c>
      <c r="C8804" s="56"/>
      <c r="AC8804" s="56"/>
      <c r="AD8804" s="56"/>
      <c r="AE8804" s="56"/>
    </row>
    <row r="8805" spans="1:31" x14ac:dyDescent="0.25">
      <c r="A8805" s="41">
        <v>0</v>
      </c>
      <c r="C8805" s="56"/>
      <c r="AC8805" s="56"/>
      <c r="AD8805" s="56"/>
      <c r="AE8805" s="56"/>
    </row>
    <row r="8806" spans="1:31" x14ac:dyDescent="0.25">
      <c r="A8806" s="41">
        <v>0</v>
      </c>
      <c r="C8806" s="56"/>
      <c r="AC8806" s="56"/>
      <c r="AD8806" s="56"/>
      <c r="AE8806" s="56"/>
    </row>
    <row r="8807" spans="1:31" x14ac:dyDescent="0.25">
      <c r="A8807" s="41">
        <v>0</v>
      </c>
      <c r="C8807" s="56"/>
      <c r="AC8807" s="56"/>
      <c r="AD8807" s="56"/>
      <c r="AE8807" s="56"/>
    </row>
    <row r="8808" spans="1:31" x14ac:dyDescent="0.25">
      <c r="A8808" s="41">
        <v>0</v>
      </c>
      <c r="C8808" s="56"/>
      <c r="AC8808" s="56"/>
      <c r="AD8808" s="56"/>
      <c r="AE8808" s="56"/>
    </row>
    <row r="8809" spans="1:31" x14ac:dyDescent="0.25">
      <c r="A8809" s="41">
        <v>0</v>
      </c>
      <c r="C8809" s="56"/>
      <c r="AC8809" s="56"/>
      <c r="AD8809" s="56"/>
      <c r="AE8809" s="56"/>
    </row>
    <row r="8810" spans="1:31" x14ac:dyDescent="0.25">
      <c r="A8810" s="41">
        <v>0</v>
      </c>
      <c r="C8810" s="56"/>
      <c r="AC8810" s="56"/>
      <c r="AD8810" s="56"/>
      <c r="AE8810" s="56"/>
    </row>
    <row r="8811" spans="1:31" x14ac:dyDescent="0.25">
      <c r="A8811" s="41">
        <v>0</v>
      </c>
      <c r="C8811" s="56"/>
      <c r="AC8811" s="56"/>
      <c r="AD8811" s="56"/>
      <c r="AE8811" s="56"/>
    </row>
    <row r="8812" spans="1:31" x14ac:dyDescent="0.25">
      <c r="A8812" s="41">
        <v>0</v>
      </c>
      <c r="C8812" s="56"/>
      <c r="AC8812" s="56"/>
      <c r="AD8812" s="56"/>
      <c r="AE8812" s="56"/>
    </row>
    <row r="8813" spans="1:31" x14ac:dyDescent="0.25">
      <c r="A8813" s="41">
        <v>0</v>
      </c>
      <c r="C8813" s="56"/>
      <c r="AC8813" s="56"/>
      <c r="AD8813" s="56"/>
      <c r="AE8813" s="56"/>
    </row>
    <row r="8814" spans="1:31" x14ac:dyDescent="0.25">
      <c r="A8814" s="41">
        <v>0</v>
      </c>
      <c r="C8814" s="56"/>
      <c r="AC8814" s="56"/>
      <c r="AD8814" s="56"/>
      <c r="AE8814" s="56"/>
    </row>
    <row r="8815" spans="1:31" x14ac:dyDescent="0.25">
      <c r="A8815" s="41">
        <v>0</v>
      </c>
      <c r="C8815" s="56"/>
      <c r="AC8815" s="56"/>
      <c r="AD8815" s="56"/>
      <c r="AE8815" s="56"/>
    </row>
    <row r="8816" spans="1:31" x14ac:dyDescent="0.25">
      <c r="A8816" s="41">
        <v>0</v>
      </c>
      <c r="C8816" s="56"/>
      <c r="AC8816" s="56"/>
      <c r="AD8816" s="56"/>
      <c r="AE8816" s="56"/>
    </row>
    <row r="8817" spans="1:31" x14ac:dyDescent="0.25">
      <c r="A8817" s="41">
        <v>0</v>
      </c>
      <c r="C8817" s="56"/>
      <c r="AC8817" s="56"/>
      <c r="AD8817" s="56"/>
      <c r="AE8817" s="56"/>
    </row>
    <row r="8818" spans="1:31" x14ac:dyDescent="0.25">
      <c r="A8818" s="41">
        <v>0</v>
      </c>
      <c r="C8818" s="56"/>
      <c r="AC8818" s="56"/>
      <c r="AD8818" s="56"/>
      <c r="AE8818" s="56"/>
    </row>
    <row r="8819" spans="1:31" x14ac:dyDescent="0.25">
      <c r="A8819" s="41">
        <v>0</v>
      </c>
      <c r="C8819" s="56"/>
      <c r="AC8819" s="56"/>
      <c r="AD8819" s="56"/>
      <c r="AE8819" s="56"/>
    </row>
    <row r="8820" spans="1:31" x14ac:dyDescent="0.25">
      <c r="A8820" s="41">
        <v>0</v>
      </c>
      <c r="C8820" s="56"/>
      <c r="AC8820" s="56"/>
      <c r="AD8820" s="56"/>
      <c r="AE8820" s="56"/>
    </row>
    <row r="8821" spans="1:31" x14ac:dyDescent="0.25">
      <c r="A8821" s="41">
        <v>0</v>
      </c>
      <c r="C8821" s="56"/>
      <c r="AC8821" s="56"/>
      <c r="AD8821" s="56"/>
      <c r="AE8821" s="56"/>
    </row>
    <row r="8822" spans="1:31" x14ac:dyDescent="0.25">
      <c r="A8822" s="41">
        <v>28</v>
      </c>
      <c r="C8822" s="56"/>
      <c r="AC8822" s="56"/>
      <c r="AD8822" s="56"/>
      <c r="AE8822" s="56"/>
    </row>
    <row r="8823" spans="1:31" x14ac:dyDescent="0.25">
      <c r="A8823" s="41">
        <v>0</v>
      </c>
      <c r="C8823" s="56"/>
      <c r="AC8823" s="56"/>
      <c r="AD8823" s="56"/>
      <c r="AE8823" s="56"/>
    </row>
    <row r="8824" spans="1:31" x14ac:dyDescent="0.25">
      <c r="A8824" s="41">
        <v>0</v>
      </c>
      <c r="C8824" s="56"/>
      <c r="AC8824" s="56"/>
      <c r="AD8824" s="56"/>
      <c r="AE8824" s="56"/>
    </row>
    <row r="8825" spans="1:31" x14ac:dyDescent="0.25">
      <c r="A8825" s="41">
        <v>0</v>
      </c>
      <c r="C8825" s="56"/>
      <c r="AC8825" s="56"/>
      <c r="AD8825" s="56"/>
      <c r="AE8825" s="56"/>
    </row>
    <row r="8826" spans="1:31" x14ac:dyDescent="0.25">
      <c r="A8826" s="41">
        <v>0</v>
      </c>
      <c r="C8826" s="56"/>
      <c r="AC8826" s="56"/>
      <c r="AD8826" s="56"/>
      <c r="AE8826" s="56"/>
    </row>
    <row r="8827" spans="1:31" x14ac:dyDescent="0.25">
      <c r="A8827" s="41">
        <v>0</v>
      </c>
      <c r="C8827" s="56"/>
      <c r="AC8827" s="56"/>
      <c r="AD8827" s="56"/>
      <c r="AE8827" s="56"/>
    </row>
    <row r="8828" spans="1:31" x14ac:dyDescent="0.25">
      <c r="A8828" s="41">
        <v>0</v>
      </c>
      <c r="C8828" s="56"/>
      <c r="AC8828" s="56"/>
      <c r="AD8828" s="56"/>
      <c r="AE8828" s="56"/>
    </row>
    <row r="8829" spans="1:31" x14ac:dyDescent="0.25">
      <c r="A8829" s="41">
        <v>0</v>
      </c>
      <c r="C8829" s="56"/>
      <c r="AC8829" s="56"/>
      <c r="AD8829" s="56"/>
      <c r="AE8829" s="56"/>
    </row>
    <row r="8830" spans="1:31" x14ac:dyDescent="0.25">
      <c r="A8830" s="41">
        <v>0</v>
      </c>
      <c r="C8830" s="56"/>
      <c r="AC8830" s="56"/>
      <c r="AD8830" s="56"/>
      <c r="AE8830" s="56"/>
    </row>
    <row r="8831" spans="1:31" x14ac:dyDescent="0.25">
      <c r="A8831" s="41">
        <v>0</v>
      </c>
      <c r="C8831" s="56"/>
      <c r="AC8831" s="56"/>
      <c r="AD8831" s="56"/>
      <c r="AE8831" s="56"/>
    </row>
    <row r="8832" spans="1:31" x14ac:dyDescent="0.25">
      <c r="A8832" s="41">
        <v>0</v>
      </c>
      <c r="C8832" s="56"/>
      <c r="AC8832" s="56"/>
      <c r="AD8832" s="56"/>
      <c r="AE8832" s="56"/>
    </row>
    <row r="8833" spans="1:31" x14ac:dyDescent="0.25">
      <c r="A8833" s="41">
        <v>0</v>
      </c>
      <c r="C8833" s="56"/>
      <c r="AC8833" s="56"/>
      <c r="AD8833" s="56"/>
      <c r="AE8833" s="56"/>
    </row>
    <row r="8834" spans="1:31" x14ac:dyDescent="0.25">
      <c r="A8834" s="41">
        <v>0</v>
      </c>
      <c r="C8834" s="56"/>
      <c r="AC8834" s="56"/>
      <c r="AD8834" s="56"/>
      <c r="AE8834" s="56"/>
    </row>
    <row r="8835" spans="1:31" x14ac:dyDescent="0.25">
      <c r="A8835" s="41">
        <v>0</v>
      </c>
      <c r="C8835" s="56"/>
      <c r="AC8835" s="56"/>
      <c r="AD8835" s="56"/>
      <c r="AE8835" s="56"/>
    </row>
    <row r="8836" spans="1:31" x14ac:dyDescent="0.25">
      <c r="A8836" s="41">
        <v>0</v>
      </c>
      <c r="C8836" s="56"/>
      <c r="AC8836" s="56"/>
      <c r="AD8836" s="56"/>
      <c r="AE8836" s="56"/>
    </row>
    <row r="8837" spans="1:31" x14ac:dyDescent="0.25">
      <c r="A8837" s="41">
        <v>0</v>
      </c>
      <c r="C8837" s="56"/>
      <c r="AC8837" s="56"/>
      <c r="AD8837" s="56"/>
      <c r="AE8837" s="56"/>
    </row>
    <row r="8838" spans="1:31" x14ac:dyDescent="0.25">
      <c r="A8838" s="41">
        <v>0</v>
      </c>
      <c r="C8838" s="56"/>
      <c r="AC8838" s="56"/>
      <c r="AD8838" s="56"/>
      <c r="AE8838" s="56"/>
    </row>
    <row r="8839" spans="1:31" x14ac:dyDescent="0.25">
      <c r="A8839" s="41">
        <v>0</v>
      </c>
      <c r="C8839" s="56"/>
      <c r="AC8839" s="56"/>
      <c r="AD8839" s="56"/>
      <c r="AE8839" s="56"/>
    </row>
    <row r="8840" spans="1:31" x14ac:dyDescent="0.25">
      <c r="A8840" s="41">
        <v>0</v>
      </c>
      <c r="C8840" s="56"/>
      <c r="AC8840" s="56"/>
      <c r="AD8840" s="56"/>
      <c r="AE8840" s="56"/>
    </row>
    <row r="8841" spans="1:31" x14ac:dyDescent="0.25">
      <c r="A8841" s="41">
        <v>0</v>
      </c>
      <c r="C8841" s="56"/>
      <c r="AC8841" s="56"/>
      <c r="AD8841" s="56"/>
      <c r="AE8841" s="56"/>
    </row>
    <row r="8842" spans="1:31" x14ac:dyDescent="0.25">
      <c r="A8842" s="41">
        <v>0</v>
      </c>
      <c r="C8842" s="56"/>
      <c r="AC8842" s="56"/>
      <c r="AD8842" s="56"/>
      <c r="AE8842" s="56"/>
    </row>
    <row r="8843" spans="1:31" x14ac:dyDescent="0.25">
      <c r="A8843" s="41">
        <v>0</v>
      </c>
      <c r="C8843" s="56"/>
      <c r="AC8843" s="56"/>
      <c r="AD8843" s="56"/>
      <c r="AE8843" s="56"/>
    </row>
    <row r="8844" spans="1:31" x14ac:dyDescent="0.25">
      <c r="A8844" s="41">
        <v>0</v>
      </c>
      <c r="C8844" s="56"/>
      <c r="AC8844" s="56"/>
      <c r="AD8844" s="56"/>
      <c r="AE8844" s="56"/>
    </row>
    <row r="8845" spans="1:31" x14ac:dyDescent="0.25">
      <c r="A8845" s="41">
        <v>0</v>
      </c>
      <c r="C8845" s="56"/>
      <c r="AC8845" s="56"/>
      <c r="AD8845" s="56"/>
      <c r="AE8845" s="56"/>
    </row>
    <row r="8846" spans="1:31" x14ac:dyDescent="0.25">
      <c r="A8846" s="41">
        <v>0</v>
      </c>
      <c r="C8846" s="56"/>
      <c r="AC8846" s="56"/>
      <c r="AD8846" s="56"/>
      <c r="AE8846" s="56"/>
    </row>
    <row r="8847" spans="1:31" x14ac:dyDescent="0.25">
      <c r="A8847" s="41">
        <v>0</v>
      </c>
      <c r="C8847" s="56"/>
      <c r="AC8847" s="56"/>
      <c r="AD8847" s="56"/>
      <c r="AE8847" s="56"/>
    </row>
    <row r="8848" spans="1:31" x14ac:dyDescent="0.25">
      <c r="A8848" s="41">
        <v>0</v>
      </c>
      <c r="C8848" s="56"/>
      <c r="AC8848" s="56"/>
      <c r="AD8848" s="56"/>
      <c r="AE8848" s="56"/>
    </row>
    <row r="8849" spans="1:31" x14ac:dyDescent="0.25">
      <c r="A8849" s="41">
        <v>0</v>
      </c>
      <c r="C8849" s="56"/>
      <c r="AC8849" s="56"/>
      <c r="AD8849" s="56"/>
      <c r="AE8849" s="56"/>
    </row>
    <row r="8850" spans="1:31" x14ac:dyDescent="0.25">
      <c r="A8850" s="41">
        <v>0</v>
      </c>
      <c r="C8850" s="56"/>
      <c r="AC8850" s="56"/>
      <c r="AD8850" s="56"/>
      <c r="AE8850" s="56"/>
    </row>
    <row r="8851" spans="1:31" x14ac:dyDescent="0.25">
      <c r="A8851" s="41">
        <v>0</v>
      </c>
      <c r="C8851" s="56"/>
      <c r="AC8851" s="56"/>
      <c r="AD8851" s="56"/>
      <c r="AE8851" s="56"/>
    </row>
    <row r="8852" spans="1:31" x14ac:dyDescent="0.25">
      <c r="A8852" s="41">
        <v>0</v>
      </c>
      <c r="C8852" s="56"/>
      <c r="AC8852" s="56"/>
      <c r="AD8852" s="56"/>
      <c r="AE8852" s="56"/>
    </row>
    <row r="8853" spans="1:31" x14ac:dyDescent="0.25">
      <c r="A8853" s="41">
        <v>0</v>
      </c>
      <c r="C8853" s="56"/>
      <c r="AC8853" s="56"/>
      <c r="AD8853" s="56"/>
      <c r="AE8853" s="56"/>
    </row>
    <row r="8854" spans="1:31" x14ac:dyDescent="0.25">
      <c r="A8854" s="41">
        <v>0</v>
      </c>
      <c r="C8854" s="56"/>
      <c r="AC8854" s="56"/>
      <c r="AD8854" s="56"/>
      <c r="AE8854" s="56"/>
    </row>
    <row r="8855" spans="1:31" x14ac:dyDescent="0.25">
      <c r="A8855" s="41">
        <v>0</v>
      </c>
      <c r="C8855" s="56"/>
      <c r="AC8855" s="56"/>
      <c r="AD8855" s="56"/>
      <c r="AE8855" s="56"/>
    </row>
    <row r="8856" spans="1:31" x14ac:dyDescent="0.25">
      <c r="A8856" s="41">
        <v>0</v>
      </c>
      <c r="C8856" s="56"/>
      <c r="AC8856" s="56"/>
      <c r="AD8856" s="56"/>
      <c r="AE8856" s="56"/>
    </row>
    <row r="8857" spans="1:31" x14ac:dyDescent="0.25">
      <c r="A8857" s="41">
        <v>0</v>
      </c>
      <c r="C8857" s="56"/>
      <c r="AC8857" s="56"/>
      <c r="AD8857" s="56"/>
      <c r="AE8857" s="56"/>
    </row>
    <row r="8858" spans="1:31" x14ac:dyDescent="0.25">
      <c r="A8858" s="41">
        <v>0</v>
      </c>
      <c r="C8858" s="56"/>
      <c r="AC8858" s="56"/>
      <c r="AD8858" s="56"/>
      <c r="AE8858" s="56"/>
    </row>
    <row r="8859" spans="1:31" x14ac:dyDescent="0.25">
      <c r="A8859" s="41">
        <v>0</v>
      </c>
      <c r="C8859" s="56"/>
      <c r="AC8859" s="56"/>
      <c r="AD8859" s="56"/>
      <c r="AE8859" s="56"/>
    </row>
    <row r="8860" spans="1:31" x14ac:dyDescent="0.25">
      <c r="A8860" s="41">
        <v>0</v>
      </c>
      <c r="C8860" s="56"/>
      <c r="AC8860" s="56"/>
      <c r="AD8860" s="56"/>
      <c r="AE8860" s="56"/>
    </row>
    <row r="8861" spans="1:31" x14ac:dyDescent="0.25">
      <c r="A8861" s="41">
        <v>0</v>
      </c>
      <c r="C8861" s="56"/>
      <c r="AC8861" s="56"/>
      <c r="AD8861" s="56"/>
      <c r="AE8861" s="56"/>
    </row>
    <row r="8862" spans="1:31" x14ac:dyDescent="0.25">
      <c r="A8862" s="41">
        <v>0</v>
      </c>
      <c r="C8862" s="56"/>
      <c r="AC8862" s="56"/>
      <c r="AD8862" s="56"/>
      <c r="AE8862" s="56"/>
    </row>
    <row r="8863" spans="1:31" x14ac:dyDescent="0.25">
      <c r="A8863" s="41">
        <v>0</v>
      </c>
      <c r="C8863" s="56"/>
      <c r="AC8863" s="56"/>
      <c r="AD8863" s="56"/>
      <c r="AE8863" s="56"/>
    </row>
    <row r="8864" spans="1:31" x14ac:dyDescent="0.25">
      <c r="A8864" s="41">
        <v>0</v>
      </c>
      <c r="C8864" s="56"/>
      <c r="AC8864" s="56"/>
      <c r="AD8864" s="56"/>
      <c r="AE8864" s="56"/>
    </row>
    <row r="8865" spans="1:31" x14ac:dyDescent="0.25">
      <c r="A8865" s="41">
        <v>0</v>
      </c>
      <c r="C8865" s="56"/>
      <c r="AC8865" s="56"/>
      <c r="AD8865" s="56"/>
      <c r="AE8865" s="56"/>
    </row>
    <row r="8866" spans="1:31" x14ac:dyDescent="0.25">
      <c r="A8866" s="41">
        <v>0</v>
      </c>
      <c r="C8866" s="56"/>
      <c r="AC8866" s="56"/>
      <c r="AD8866" s="56"/>
      <c r="AE8866" s="56"/>
    </row>
    <row r="8867" spans="1:31" x14ac:dyDescent="0.25">
      <c r="A8867" s="41">
        <v>0</v>
      </c>
      <c r="C8867" s="56"/>
      <c r="AC8867" s="56"/>
      <c r="AD8867" s="56"/>
      <c r="AE8867" s="56"/>
    </row>
    <row r="8868" spans="1:31" x14ac:dyDescent="0.25">
      <c r="A8868" s="41">
        <v>0</v>
      </c>
      <c r="C8868" s="56"/>
      <c r="AC8868" s="56"/>
      <c r="AD8868" s="56"/>
      <c r="AE8868" s="56"/>
    </row>
    <row r="8869" spans="1:31" x14ac:dyDescent="0.25">
      <c r="A8869" s="41">
        <v>0</v>
      </c>
      <c r="C8869" s="56"/>
      <c r="AC8869" s="56"/>
      <c r="AD8869" s="56"/>
      <c r="AE8869" s="56"/>
    </row>
    <row r="8870" spans="1:31" x14ac:dyDescent="0.25">
      <c r="A8870" s="41">
        <v>0</v>
      </c>
      <c r="C8870" s="56"/>
      <c r="AC8870" s="56"/>
      <c r="AD8870" s="56"/>
      <c r="AE8870" s="56"/>
    </row>
    <row r="8871" spans="1:31" x14ac:dyDescent="0.25">
      <c r="A8871" s="41">
        <v>0</v>
      </c>
      <c r="C8871" s="56"/>
      <c r="AC8871" s="56"/>
      <c r="AD8871" s="56"/>
      <c r="AE8871" s="56"/>
    </row>
    <row r="8872" spans="1:31" x14ac:dyDescent="0.25">
      <c r="A8872" s="41">
        <v>0</v>
      </c>
      <c r="C8872" s="56"/>
      <c r="AC8872" s="56"/>
      <c r="AD8872" s="56"/>
      <c r="AE8872" s="56"/>
    </row>
    <row r="8873" spans="1:31" x14ac:dyDescent="0.25">
      <c r="A8873" s="41">
        <v>0</v>
      </c>
      <c r="C8873" s="56"/>
      <c r="AC8873" s="56"/>
      <c r="AD8873" s="56"/>
      <c r="AE8873" s="56"/>
    </row>
    <row r="8874" spans="1:31" x14ac:dyDescent="0.25">
      <c r="A8874" s="41">
        <v>0</v>
      </c>
      <c r="C8874" s="56"/>
      <c r="AC8874" s="56"/>
      <c r="AD8874" s="56"/>
      <c r="AE8874" s="56"/>
    </row>
    <row r="8875" spans="1:31" x14ac:dyDescent="0.25">
      <c r="A8875" s="41">
        <v>0</v>
      </c>
      <c r="C8875" s="56"/>
      <c r="AC8875" s="56"/>
      <c r="AD8875" s="56"/>
      <c r="AE8875" s="56"/>
    </row>
    <row r="8876" spans="1:31" x14ac:dyDescent="0.25">
      <c r="A8876" s="41">
        <v>0</v>
      </c>
      <c r="C8876" s="56"/>
      <c r="AC8876" s="56"/>
      <c r="AD8876" s="56"/>
      <c r="AE8876" s="56"/>
    </row>
    <row r="8877" spans="1:31" x14ac:dyDescent="0.25">
      <c r="A8877" s="41">
        <v>0</v>
      </c>
      <c r="C8877" s="56"/>
      <c r="AC8877" s="56"/>
      <c r="AD8877" s="56"/>
      <c r="AE8877" s="56"/>
    </row>
    <row r="8878" spans="1:31" x14ac:dyDescent="0.25">
      <c r="A8878" s="41">
        <v>0</v>
      </c>
      <c r="C8878" s="56"/>
      <c r="AC8878" s="56"/>
      <c r="AD8878" s="56"/>
      <c r="AE8878" s="56"/>
    </row>
    <row r="8879" spans="1:31" x14ac:dyDescent="0.25">
      <c r="A8879" s="41">
        <v>0</v>
      </c>
      <c r="C8879" s="56"/>
      <c r="AC8879" s="56"/>
      <c r="AD8879" s="56"/>
      <c r="AE8879" s="56"/>
    </row>
    <row r="8880" spans="1:31" x14ac:dyDescent="0.25">
      <c r="A8880" s="41">
        <v>0</v>
      </c>
      <c r="C8880" s="56"/>
      <c r="AC8880" s="56"/>
      <c r="AD8880" s="56"/>
      <c r="AE8880" s="56"/>
    </row>
    <row r="8881" spans="1:31" x14ac:dyDescent="0.25">
      <c r="A8881" s="41">
        <v>0</v>
      </c>
      <c r="C8881" s="56"/>
      <c r="AC8881" s="56"/>
      <c r="AD8881" s="56"/>
      <c r="AE8881" s="56"/>
    </row>
    <row r="8882" spans="1:31" x14ac:dyDescent="0.25">
      <c r="A8882" s="41">
        <v>0</v>
      </c>
      <c r="C8882" s="56"/>
      <c r="AC8882" s="56"/>
      <c r="AD8882" s="56"/>
      <c r="AE8882" s="56"/>
    </row>
    <row r="8883" spans="1:31" x14ac:dyDescent="0.25">
      <c r="A8883" s="41">
        <v>0</v>
      </c>
      <c r="C8883" s="56"/>
      <c r="AC8883" s="56"/>
      <c r="AD8883" s="56"/>
      <c r="AE8883" s="56"/>
    </row>
    <row r="8884" spans="1:31" x14ac:dyDescent="0.25">
      <c r="A8884" s="41">
        <v>0</v>
      </c>
      <c r="C8884" s="56"/>
      <c r="AC8884" s="56"/>
      <c r="AD8884" s="56"/>
      <c r="AE8884" s="56"/>
    </row>
    <row r="8885" spans="1:31" x14ac:dyDescent="0.25">
      <c r="A8885" s="41">
        <v>0</v>
      </c>
      <c r="C8885" s="56"/>
      <c r="AC8885" s="56"/>
      <c r="AD8885" s="56"/>
      <c r="AE8885" s="56"/>
    </row>
    <row r="8886" spans="1:31" x14ac:dyDescent="0.25">
      <c r="A8886" s="41">
        <v>0</v>
      </c>
      <c r="C8886" s="56"/>
      <c r="AC8886" s="56"/>
      <c r="AD8886" s="56"/>
      <c r="AE8886" s="56"/>
    </row>
    <row r="8887" spans="1:31" x14ac:dyDescent="0.25">
      <c r="A8887" s="41">
        <v>0</v>
      </c>
      <c r="C8887" s="56"/>
      <c r="AC8887" s="56"/>
      <c r="AD8887" s="56"/>
      <c r="AE8887" s="56"/>
    </row>
    <row r="8888" spans="1:31" x14ac:dyDescent="0.25">
      <c r="A8888" s="41">
        <v>0</v>
      </c>
      <c r="C8888" s="56"/>
      <c r="AC8888" s="56"/>
      <c r="AD8888" s="56"/>
      <c r="AE8888" s="56"/>
    </row>
    <row r="8889" spans="1:31" x14ac:dyDescent="0.25">
      <c r="A8889" s="41">
        <v>0</v>
      </c>
      <c r="C8889" s="56"/>
      <c r="AC8889" s="56"/>
      <c r="AD8889" s="56"/>
      <c r="AE8889" s="56"/>
    </row>
    <row r="8890" spans="1:31" x14ac:dyDescent="0.25">
      <c r="A8890" s="41">
        <v>0</v>
      </c>
      <c r="C8890" s="56"/>
      <c r="AC8890" s="56"/>
      <c r="AD8890" s="56"/>
      <c r="AE8890" s="56"/>
    </row>
    <row r="8891" spans="1:31" x14ac:dyDescent="0.25">
      <c r="A8891" s="41">
        <v>0</v>
      </c>
      <c r="C8891" s="56"/>
      <c r="AC8891" s="56"/>
      <c r="AD8891" s="56"/>
      <c r="AE8891" s="56"/>
    </row>
    <row r="8892" spans="1:31" x14ac:dyDescent="0.25">
      <c r="A8892" s="41">
        <v>0</v>
      </c>
      <c r="C8892" s="56"/>
      <c r="AC8892" s="56"/>
      <c r="AD8892" s="56"/>
      <c r="AE8892" s="56"/>
    </row>
    <row r="8893" spans="1:31" x14ac:dyDescent="0.25">
      <c r="A8893" s="41">
        <v>0</v>
      </c>
      <c r="C8893" s="56"/>
      <c r="AC8893" s="56"/>
      <c r="AD8893" s="56"/>
      <c r="AE8893" s="56"/>
    </row>
    <row r="8894" spans="1:31" x14ac:dyDescent="0.25">
      <c r="A8894" s="41">
        <v>0</v>
      </c>
      <c r="C8894" s="56"/>
      <c r="AC8894" s="56"/>
      <c r="AD8894" s="56"/>
      <c r="AE8894" s="56"/>
    </row>
    <row r="8895" spans="1:31" x14ac:dyDescent="0.25">
      <c r="A8895" s="41">
        <v>0</v>
      </c>
      <c r="C8895" s="56"/>
      <c r="AC8895" s="56"/>
      <c r="AD8895" s="56"/>
      <c r="AE8895" s="56"/>
    </row>
    <row r="8896" spans="1:31" x14ac:dyDescent="0.25">
      <c r="A8896" s="41">
        <v>0</v>
      </c>
      <c r="C8896" s="56"/>
      <c r="AC8896" s="56"/>
      <c r="AD8896" s="56"/>
      <c r="AE8896" s="56"/>
    </row>
    <row r="8897" spans="1:31" x14ac:dyDescent="0.25">
      <c r="A8897" s="41">
        <v>0</v>
      </c>
      <c r="C8897" s="56"/>
      <c r="AC8897" s="56"/>
      <c r="AD8897" s="56"/>
      <c r="AE8897" s="56"/>
    </row>
    <row r="8898" spans="1:31" x14ac:dyDescent="0.25">
      <c r="A8898" s="41">
        <v>0</v>
      </c>
      <c r="C8898" s="56"/>
      <c r="AC8898" s="56"/>
      <c r="AD8898" s="56"/>
      <c r="AE8898" s="56"/>
    </row>
    <row r="8899" spans="1:31" x14ac:dyDescent="0.25">
      <c r="A8899" s="41">
        <v>0</v>
      </c>
      <c r="C8899" s="56"/>
      <c r="AC8899" s="56"/>
      <c r="AD8899" s="56"/>
      <c r="AE8899" s="56"/>
    </row>
    <row r="8900" spans="1:31" x14ac:dyDescent="0.25">
      <c r="A8900" s="41">
        <v>0</v>
      </c>
      <c r="C8900" s="56"/>
      <c r="AC8900" s="56"/>
      <c r="AD8900" s="56"/>
      <c r="AE8900" s="56"/>
    </row>
    <row r="8901" spans="1:31" x14ac:dyDescent="0.25">
      <c r="A8901" s="41">
        <v>0</v>
      </c>
      <c r="C8901" s="56"/>
      <c r="AC8901" s="56"/>
      <c r="AD8901" s="56"/>
      <c r="AE8901" s="56"/>
    </row>
    <row r="8902" spans="1:31" x14ac:dyDescent="0.25">
      <c r="A8902" s="41">
        <v>0</v>
      </c>
      <c r="C8902" s="56"/>
      <c r="AC8902" s="56"/>
      <c r="AD8902" s="56"/>
      <c r="AE8902" s="56"/>
    </row>
    <row r="8903" spans="1:31" x14ac:dyDescent="0.25">
      <c r="A8903" s="41">
        <v>0</v>
      </c>
      <c r="C8903" s="56"/>
      <c r="AC8903" s="56"/>
      <c r="AD8903" s="56"/>
      <c r="AE8903" s="56"/>
    </row>
    <row r="8904" spans="1:31" x14ac:dyDescent="0.25">
      <c r="A8904" s="41">
        <v>0</v>
      </c>
      <c r="C8904" s="56"/>
      <c r="AC8904" s="56"/>
      <c r="AD8904" s="56"/>
      <c r="AE8904" s="56"/>
    </row>
    <row r="8905" spans="1:31" x14ac:dyDescent="0.25">
      <c r="A8905" s="41">
        <v>0</v>
      </c>
      <c r="C8905" s="56"/>
      <c r="AC8905" s="56"/>
      <c r="AD8905" s="56"/>
      <c r="AE8905" s="56"/>
    </row>
    <row r="8906" spans="1:31" x14ac:dyDescent="0.25">
      <c r="A8906" s="41">
        <v>0</v>
      </c>
      <c r="C8906" s="56"/>
      <c r="AC8906" s="56"/>
      <c r="AD8906" s="56"/>
      <c r="AE8906" s="56"/>
    </row>
    <row r="8907" spans="1:31" x14ac:dyDescent="0.25">
      <c r="A8907" s="41">
        <v>0</v>
      </c>
      <c r="C8907" s="56"/>
      <c r="AC8907" s="56"/>
      <c r="AD8907" s="56"/>
      <c r="AE8907" s="56"/>
    </row>
    <row r="8908" spans="1:31" x14ac:dyDescent="0.25">
      <c r="A8908" s="41">
        <v>0</v>
      </c>
      <c r="C8908" s="56"/>
      <c r="AC8908" s="56"/>
      <c r="AD8908" s="56"/>
      <c r="AE8908" s="56"/>
    </row>
    <row r="8909" spans="1:31" x14ac:dyDescent="0.25">
      <c r="A8909" s="41">
        <v>0</v>
      </c>
      <c r="C8909" s="56"/>
      <c r="AC8909" s="56"/>
      <c r="AD8909" s="56"/>
      <c r="AE8909" s="56"/>
    </row>
    <row r="8910" spans="1:31" x14ac:dyDescent="0.25">
      <c r="A8910" s="41">
        <v>0</v>
      </c>
      <c r="C8910" s="56"/>
      <c r="AC8910" s="56"/>
      <c r="AD8910" s="56"/>
      <c r="AE8910" s="56"/>
    </row>
    <row r="8911" spans="1:31" x14ac:dyDescent="0.25">
      <c r="A8911" s="41">
        <v>0</v>
      </c>
      <c r="C8911" s="56"/>
      <c r="AC8911" s="56"/>
      <c r="AD8911" s="56"/>
      <c r="AE8911" s="56"/>
    </row>
    <row r="8912" spans="1:31" x14ac:dyDescent="0.25">
      <c r="A8912" s="41">
        <v>12034</v>
      </c>
      <c r="C8912" s="56"/>
      <c r="AC8912" s="56"/>
      <c r="AD8912" s="56"/>
      <c r="AE8912" s="56"/>
    </row>
    <row r="8913" spans="1:31" x14ac:dyDescent="0.25">
      <c r="A8913" s="41">
        <v>0</v>
      </c>
      <c r="C8913" s="56"/>
      <c r="AC8913" s="56"/>
      <c r="AD8913" s="56"/>
      <c r="AE8913" s="56"/>
    </row>
    <row r="8914" spans="1:31" x14ac:dyDescent="0.25">
      <c r="A8914" s="41">
        <v>0</v>
      </c>
      <c r="C8914" s="56"/>
      <c r="AC8914" s="56"/>
      <c r="AD8914" s="56"/>
      <c r="AE8914" s="56"/>
    </row>
    <row r="8915" spans="1:31" x14ac:dyDescent="0.25">
      <c r="A8915" s="41">
        <v>0</v>
      </c>
      <c r="C8915" s="56"/>
      <c r="AC8915" s="56"/>
      <c r="AD8915" s="56"/>
      <c r="AE8915" s="56"/>
    </row>
    <row r="8916" spans="1:31" x14ac:dyDescent="0.25">
      <c r="A8916" s="41">
        <v>0</v>
      </c>
      <c r="C8916" s="56"/>
      <c r="AC8916" s="56"/>
      <c r="AD8916" s="56"/>
      <c r="AE8916" s="56"/>
    </row>
    <row r="8917" spans="1:31" x14ac:dyDescent="0.25">
      <c r="A8917" s="41">
        <v>0</v>
      </c>
      <c r="C8917" s="56"/>
      <c r="AC8917" s="56"/>
      <c r="AD8917" s="56"/>
      <c r="AE8917" s="56"/>
    </row>
    <row r="8918" spans="1:31" x14ac:dyDescent="0.25">
      <c r="A8918" s="41">
        <v>0</v>
      </c>
      <c r="C8918" s="56"/>
      <c r="AC8918" s="56"/>
      <c r="AD8918" s="56"/>
      <c r="AE8918" s="56"/>
    </row>
    <row r="8919" spans="1:31" x14ac:dyDescent="0.25">
      <c r="A8919" s="41">
        <v>0</v>
      </c>
      <c r="C8919" s="56"/>
      <c r="AC8919" s="56"/>
      <c r="AD8919" s="56"/>
      <c r="AE8919" s="56"/>
    </row>
    <row r="8920" spans="1:31" x14ac:dyDescent="0.25">
      <c r="A8920" s="41">
        <v>0</v>
      </c>
      <c r="C8920" s="56"/>
      <c r="AC8920" s="56"/>
      <c r="AD8920" s="56"/>
      <c r="AE8920" s="56"/>
    </row>
    <row r="8921" spans="1:31" x14ac:dyDescent="0.25">
      <c r="A8921" s="41">
        <v>0</v>
      </c>
      <c r="C8921" s="56"/>
      <c r="AC8921" s="56"/>
      <c r="AD8921" s="56"/>
      <c r="AE8921" s="56"/>
    </row>
    <row r="8922" spans="1:31" x14ac:dyDescent="0.25">
      <c r="A8922" s="41">
        <v>0</v>
      </c>
      <c r="C8922" s="56"/>
      <c r="AC8922" s="56"/>
      <c r="AD8922" s="56"/>
      <c r="AE8922" s="56"/>
    </row>
    <row r="8923" spans="1:31" x14ac:dyDescent="0.25">
      <c r="A8923" s="41">
        <v>0</v>
      </c>
      <c r="C8923" s="56"/>
      <c r="AC8923" s="56"/>
      <c r="AD8923" s="56"/>
      <c r="AE8923" s="56"/>
    </row>
    <row r="8924" spans="1:31" x14ac:dyDescent="0.25">
      <c r="A8924" s="41">
        <v>0</v>
      </c>
      <c r="C8924" s="56"/>
      <c r="AC8924" s="56"/>
      <c r="AD8924" s="56"/>
      <c r="AE8924" s="56"/>
    </row>
    <row r="8925" spans="1:31" x14ac:dyDescent="0.25">
      <c r="A8925" s="41">
        <v>0</v>
      </c>
      <c r="C8925" s="56"/>
      <c r="AC8925" s="56"/>
      <c r="AD8925" s="56"/>
      <c r="AE8925" s="56"/>
    </row>
    <row r="8926" spans="1:31" x14ac:dyDescent="0.25">
      <c r="A8926" s="41">
        <v>0</v>
      </c>
      <c r="C8926" s="56"/>
      <c r="AC8926" s="56"/>
      <c r="AD8926" s="56"/>
      <c r="AE8926" s="56"/>
    </row>
    <row r="8927" spans="1:31" x14ac:dyDescent="0.25">
      <c r="A8927" s="41">
        <v>0</v>
      </c>
      <c r="C8927" s="56"/>
      <c r="AC8927" s="56"/>
      <c r="AD8927" s="56"/>
      <c r="AE8927" s="56"/>
    </row>
    <row r="8928" spans="1:31" x14ac:dyDescent="0.25">
      <c r="A8928" s="41">
        <v>0</v>
      </c>
      <c r="C8928" s="56"/>
      <c r="AC8928" s="56"/>
      <c r="AD8928" s="56"/>
      <c r="AE8928" s="56"/>
    </row>
    <row r="8929" spans="1:31" x14ac:dyDescent="0.25">
      <c r="A8929" s="41">
        <v>0</v>
      </c>
      <c r="C8929" s="56"/>
      <c r="AC8929" s="56"/>
      <c r="AD8929" s="56"/>
      <c r="AE8929" s="56"/>
    </row>
    <row r="8930" spans="1:31" x14ac:dyDescent="0.25">
      <c r="A8930" s="41">
        <v>0</v>
      </c>
      <c r="C8930" s="56"/>
      <c r="AC8930" s="56"/>
      <c r="AD8930" s="56"/>
      <c r="AE8930" s="56"/>
    </row>
    <row r="8931" spans="1:31" x14ac:dyDescent="0.25">
      <c r="A8931" s="41">
        <v>0</v>
      </c>
      <c r="C8931" s="56"/>
      <c r="AC8931" s="56"/>
      <c r="AD8931" s="56"/>
      <c r="AE8931" s="56"/>
    </row>
    <row r="8932" spans="1:31" x14ac:dyDescent="0.25">
      <c r="A8932" s="41">
        <v>0</v>
      </c>
      <c r="C8932" s="56"/>
      <c r="AC8932" s="56"/>
      <c r="AD8932" s="56"/>
      <c r="AE8932" s="56"/>
    </row>
    <row r="8933" spans="1:31" x14ac:dyDescent="0.25">
      <c r="A8933" s="41">
        <v>0</v>
      </c>
      <c r="C8933" s="56"/>
      <c r="AC8933" s="56"/>
      <c r="AD8933" s="56"/>
      <c r="AE8933" s="56"/>
    </row>
    <row r="8934" spans="1:31" x14ac:dyDescent="0.25">
      <c r="A8934" s="41">
        <v>0</v>
      </c>
      <c r="C8934" s="56"/>
      <c r="AC8934" s="56"/>
      <c r="AD8934" s="56"/>
      <c r="AE8934" s="56"/>
    </row>
    <row r="8935" spans="1:31" x14ac:dyDescent="0.25">
      <c r="A8935" s="41">
        <v>0</v>
      </c>
      <c r="C8935" s="56"/>
      <c r="AC8935" s="56"/>
      <c r="AD8935" s="56"/>
      <c r="AE8935" s="56"/>
    </row>
    <row r="8936" spans="1:31" x14ac:dyDescent="0.25">
      <c r="A8936" s="41">
        <v>0</v>
      </c>
      <c r="C8936" s="56"/>
      <c r="AC8936" s="56"/>
      <c r="AD8936" s="56"/>
      <c r="AE8936" s="56"/>
    </row>
    <row r="8937" spans="1:31" x14ac:dyDescent="0.25">
      <c r="A8937" s="41">
        <v>0</v>
      </c>
      <c r="C8937" s="56"/>
      <c r="AC8937" s="56"/>
      <c r="AD8937" s="56"/>
      <c r="AE8937" s="56"/>
    </row>
    <row r="8938" spans="1:31" x14ac:dyDescent="0.25">
      <c r="A8938" s="41">
        <v>0</v>
      </c>
      <c r="C8938" s="56"/>
      <c r="AC8938" s="56"/>
      <c r="AD8938" s="56"/>
      <c r="AE8938" s="56"/>
    </row>
    <row r="8939" spans="1:31" x14ac:dyDescent="0.25">
      <c r="A8939" s="41">
        <v>0</v>
      </c>
      <c r="C8939" s="56"/>
      <c r="AC8939" s="56"/>
      <c r="AD8939" s="56"/>
      <c r="AE8939" s="56"/>
    </row>
    <row r="8940" spans="1:31" x14ac:dyDescent="0.25">
      <c r="A8940" s="41">
        <v>0</v>
      </c>
      <c r="C8940" s="56"/>
      <c r="AC8940" s="56"/>
      <c r="AD8940" s="56"/>
      <c r="AE8940" s="56"/>
    </row>
    <row r="8941" spans="1:31" x14ac:dyDescent="0.25">
      <c r="A8941" s="41">
        <v>0</v>
      </c>
      <c r="C8941" s="56"/>
      <c r="AC8941" s="56"/>
      <c r="AD8941" s="56"/>
      <c r="AE8941" s="56"/>
    </row>
    <row r="8942" spans="1:31" x14ac:dyDescent="0.25">
      <c r="A8942" s="41">
        <v>0</v>
      </c>
      <c r="C8942" s="56"/>
      <c r="AC8942" s="56"/>
      <c r="AD8942" s="56"/>
      <c r="AE8942" s="56"/>
    </row>
    <row r="8943" spans="1:31" x14ac:dyDescent="0.25">
      <c r="A8943" s="41">
        <v>0</v>
      </c>
      <c r="C8943" s="56"/>
      <c r="AC8943" s="56"/>
      <c r="AD8943" s="56"/>
      <c r="AE8943" s="56"/>
    </row>
    <row r="8944" spans="1:31" x14ac:dyDescent="0.25">
      <c r="A8944" s="41">
        <v>0</v>
      </c>
      <c r="C8944" s="56"/>
      <c r="AC8944" s="56"/>
      <c r="AD8944" s="56"/>
      <c r="AE8944" s="56"/>
    </row>
    <row r="8945" spans="1:31" x14ac:dyDescent="0.25">
      <c r="A8945" s="41">
        <v>0</v>
      </c>
      <c r="C8945" s="56"/>
      <c r="AC8945" s="56"/>
      <c r="AD8945" s="56"/>
      <c r="AE8945" s="56"/>
    </row>
    <row r="8946" spans="1:31" x14ac:dyDescent="0.25">
      <c r="A8946" s="41">
        <v>0</v>
      </c>
      <c r="C8946" s="56"/>
      <c r="AC8946" s="56"/>
      <c r="AD8946" s="56"/>
      <c r="AE8946" s="56"/>
    </row>
    <row r="8947" spans="1:31" x14ac:dyDescent="0.25">
      <c r="A8947" s="41">
        <v>0</v>
      </c>
      <c r="C8947" s="56"/>
      <c r="AC8947" s="56"/>
      <c r="AD8947" s="56"/>
      <c r="AE8947" s="56"/>
    </row>
    <row r="8948" spans="1:31" x14ac:dyDescent="0.25">
      <c r="A8948" s="41">
        <v>0</v>
      </c>
      <c r="C8948" s="56"/>
      <c r="AC8948" s="56"/>
      <c r="AD8948" s="56"/>
      <c r="AE8948" s="56"/>
    </row>
    <row r="8949" spans="1:31" x14ac:dyDescent="0.25">
      <c r="A8949" s="41">
        <v>0</v>
      </c>
      <c r="C8949" s="56"/>
      <c r="AC8949" s="56"/>
      <c r="AD8949" s="56"/>
      <c r="AE8949" s="56"/>
    </row>
    <row r="8950" spans="1:31" x14ac:dyDescent="0.25">
      <c r="A8950" s="41">
        <v>0</v>
      </c>
      <c r="C8950" s="56"/>
      <c r="AC8950" s="56"/>
      <c r="AD8950" s="56"/>
      <c r="AE8950" s="56"/>
    </row>
    <row r="8951" spans="1:31" x14ac:dyDescent="0.25">
      <c r="A8951" s="41">
        <v>0</v>
      </c>
      <c r="C8951" s="56"/>
      <c r="AC8951" s="56"/>
      <c r="AD8951" s="56"/>
      <c r="AE8951" s="56"/>
    </row>
    <row r="8952" spans="1:31" x14ac:dyDescent="0.25">
      <c r="A8952" s="41">
        <v>0</v>
      </c>
      <c r="C8952" s="56"/>
      <c r="AC8952" s="56"/>
      <c r="AD8952" s="56"/>
      <c r="AE8952" s="56"/>
    </row>
    <row r="8953" spans="1:31" x14ac:dyDescent="0.25">
      <c r="A8953" s="41">
        <v>0</v>
      </c>
      <c r="C8953" s="56"/>
      <c r="AC8953" s="56"/>
      <c r="AD8953" s="56"/>
      <c r="AE8953" s="56"/>
    </row>
    <row r="8954" spans="1:31" x14ac:dyDescent="0.25">
      <c r="A8954" s="41">
        <v>0</v>
      </c>
      <c r="C8954" s="56"/>
      <c r="AC8954" s="56"/>
      <c r="AD8954" s="56"/>
      <c r="AE8954" s="56"/>
    </row>
    <row r="8955" spans="1:31" x14ac:dyDescent="0.25">
      <c r="A8955" s="41">
        <v>0</v>
      </c>
      <c r="C8955" s="56"/>
      <c r="AC8955" s="56"/>
      <c r="AD8955" s="56"/>
      <c r="AE8955" s="56"/>
    </row>
    <row r="8956" spans="1:31" x14ac:dyDescent="0.25">
      <c r="A8956" s="41">
        <v>0</v>
      </c>
      <c r="C8956" s="56"/>
      <c r="AC8956" s="56"/>
      <c r="AD8956" s="56"/>
      <c r="AE8956" s="56"/>
    </row>
    <row r="8957" spans="1:31" x14ac:dyDescent="0.25">
      <c r="A8957" s="41">
        <v>0</v>
      </c>
      <c r="C8957" s="56"/>
      <c r="AC8957" s="56"/>
      <c r="AD8957" s="56"/>
      <c r="AE8957" s="56"/>
    </row>
    <row r="8958" spans="1:31" x14ac:dyDescent="0.25">
      <c r="A8958" s="41">
        <v>0</v>
      </c>
      <c r="C8958" s="56"/>
      <c r="AC8958" s="56"/>
      <c r="AD8958" s="56"/>
      <c r="AE8958" s="56"/>
    </row>
    <row r="8959" spans="1:31" x14ac:dyDescent="0.25">
      <c r="A8959" s="41">
        <v>0</v>
      </c>
      <c r="C8959" s="56"/>
      <c r="AC8959" s="56"/>
      <c r="AD8959" s="56"/>
      <c r="AE8959" s="56"/>
    </row>
    <row r="8960" spans="1:31" x14ac:dyDescent="0.25">
      <c r="A8960" s="41">
        <v>0</v>
      </c>
      <c r="C8960" s="56"/>
      <c r="AC8960" s="56"/>
      <c r="AD8960" s="56"/>
      <c r="AE8960" s="56"/>
    </row>
    <row r="8961" spans="1:31" x14ac:dyDescent="0.25">
      <c r="A8961" s="41">
        <v>0</v>
      </c>
      <c r="C8961" s="56"/>
      <c r="AC8961" s="56"/>
      <c r="AD8961" s="56"/>
      <c r="AE8961" s="56"/>
    </row>
    <row r="8962" spans="1:31" x14ac:dyDescent="0.25">
      <c r="A8962" s="41">
        <v>0</v>
      </c>
      <c r="C8962" s="56"/>
      <c r="AC8962" s="56"/>
      <c r="AD8962" s="56"/>
      <c r="AE8962" s="56"/>
    </row>
    <row r="8963" spans="1:31" x14ac:dyDescent="0.25">
      <c r="A8963" s="41">
        <v>0</v>
      </c>
      <c r="C8963" s="56"/>
      <c r="AC8963" s="56"/>
      <c r="AD8963" s="56"/>
      <c r="AE8963" s="56"/>
    </row>
    <row r="8964" spans="1:31" x14ac:dyDescent="0.25">
      <c r="A8964" s="41">
        <v>0</v>
      </c>
      <c r="C8964" s="56"/>
      <c r="AC8964" s="56"/>
      <c r="AD8964" s="56"/>
      <c r="AE8964" s="56"/>
    </row>
    <row r="8965" spans="1:31" x14ac:dyDescent="0.25">
      <c r="A8965" s="41">
        <v>0</v>
      </c>
      <c r="C8965" s="56"/>
      <c r="AC8965" s="56"/>
      <c r="AD8965" s="56"/>
      <c r="AE8965" s="56"/>
    </row>
    <row r="8966" spans="1:31" x14ac:dyDescent="0.25">
      <c r="A8966" s="41">
        <v>0</v>
      </c>
      <c r="C8966" s="56"/>
      <c r="AC8966" s="56"/>
      <c r="AD8966" s="56"/>
      <c r="AE8966" s="56"/>
    </row>
    <row r="8967" spans="1:31" x14ac:dyDescent="0.25">
      <c r="A8967" s="41">
        <v>0</v>
      </c>
      <c r="C8967" s="56"/>
      <c r="AC8967" s="56"/>
      <c r="AD8967" s="56"/>
      <c r="AE8967" s="56"/>
    </row>
    <row r="8968" spans="1:31" x14ac:dyDescent="0.25">
      <c r="A8968" s="41">
        <v>0</v>
      </c>
      <c r="C8968" s="56"/>
      <c r="AC8968" s="56"/>
      <c r="AD8968" s="56"/>
      <c r="AE8968" s="56"/>
    </row>
    <row r="8969" spans="1:31" x14ac:dyDescent="0.25">
      <c r="A8969" s="41">
        <v>0</v>
      </c>
      <c r="C8969" s="56"/>
      <c r="AC8969" s="56"/>
      <c r="AD8969" s="56"/>
      <c r="AE8969" s="56"/>
    </row>
    <row r="8970" spans="1:31" x14ac:dyDescent="0.25">
      <c r="A8970" s="41">
        <v>0</v>
      </c>
      <c r="C8970" s="56"/>
      <c r="AC8970" s="56"/>
      <c r="AD8970" s="56"/>
      <c r="AE8970" s="56"/>
    </row>
    <row r="8971" spans="1:31" x14ac:dyDescent="0.25">
      <c r="A8971" s="41">
        <v>0</v>
      </c>
      <c r="C8971" s="56"/>
      <c r="AC8971" s="56"/>
      <c r="AD8971" s="56"/>
      <c r="AE8971" s="56"/>
    </row>
    <row r="8972" spans="1:31" x14ac:dyDescent="0.25">
      <c r="A8972" s="41">
        <v>0</v>
      </c>
      <c r="C8972" s="56"/>
      <c r="AC8972" s="56"/>
      <c r="AD8972" s="56"/>
      <c r="AE8972" s="56"/>
    </row>
    <row r="8973" spans="1:31" x14ac:dyDescent="0.25">
      <c r="A8973" s="41">
        <v>0</v>
      </c>
      <c r="C8973" s="56"/>
      <c r="AC8973" s="56"/>
      <c r="AD8973" s="56"/>
      <c r="AE8973" s="56"/>
    </row>
    <row r="8974" spans="1:31" x14ac:dyDescent="0.25">
      <c r="A8974" s="41">
        <v>0</v>
      </c>
      <c r="C8974" s="56"/>
      <c r="AC8974" s="56"/>
      <c r="AD8974" s="56"/>
      <c r="AE8974" s="56"/>
    </row>
    <row r="8975" spans="1:31" x14ac:dyDescent="0.25">
      <c r="A8975" s="41">
        <v>0</v>
      </c>
      <c r="C8975" s="56"/>
      <c r="AC8975" s="56"/>
      <c r="AD8975" s="56"/>
      <c r="AE8975" s="56"/>
    </row>
    <row r="8976" spans="1:31" x14ac:dyDescent="0.25">
      <c r="A8976" s="41">
        <v>0</v>
      </c>
      <c r="C8976" s="56"/>
      <c r="AC8976" s="56"/>
      <c r="AD8976" s="56"/>
      <c r="AE8976" s="56"/>
    </row>
    <row r="8977" spans="1:31" x14ac:dyDescent="0.25">
      <c r="A8977" s="41">
        <v>0</v>
      </c>
      <c r="C8977" s="56"/>
      <c r="AC8977" s="56"/>
      <c r="AD8977" s="56"/>
      <c r="AE8977" s="56"/>
    </row>
    <row r="8978" spans="1:31" x14ac:dyDescent="0.25">
      <c r="A8978" s="41">
        <v>0</v>
      </c>
      <c r="C8978" s="56"/>
      <c r="AC8978" s="56"/>
      <c r="AD8978" s="56"/>
      <c r="AE8978" s="56"/>
    </row>
    <row r="8979" spans="1:31" x14ac:dyDescent="0.25">
      <c r="A8979" s="41">
        <v>0</v>
      </c>
      <c r="C8979" s="56"/>
      <c r="AC8979" s="56"/>
      <c r="AD8979" s="56"/>
      <c r="AE8979" s="56"/>
    </row>
    <row r="8980" spans="1:31" x14ac:dyDescent="0.25">
      <c r="A8980" s="41">
        <v>0</v>
      </c>
      <c r="C8980" s="56"/>
      <c r="AC8980" s="56"/>
      <c r="AD8980" s="56"/>
      <c r="AE8980" s="56"/>
    </row>
    <row r="8981" spans="1:31" x14ac:dyDescent="0.25">
      <c r="A8981" s="41">
        <v>0</v>
      </c>
      <c r="C8981" s="56"/>
      <c r="AC8981" s="56"/>
      <c r="AD8981" s="56"/>
      <c r="AE8981" s="56"/>
    </row>
    <row r="8982" spans="1:31" x14ac:dyDescent="0.25">
      <c r="A8982" s="41">
        <v>0</v>
      </c>
      <c r="C8982" s="56"/>
      <c r="AC8982" s="56"/>
      <c r="AD8982" s="56"/>
      <c r="AE8982" s="56"/>
    </row>
    <row r="8983" spans="1:31" x14ac:dyDescent="0.25">
      <c r="A8983" s="41">
        <v>0</v>
      </c>
      <c r="C8983" s="56"/>
      <c r="AC8983" s="56"/>
      <c r="AD8983" s="56"/>
      <c r="AE8983" s="56"/>
    </row>
    <row r="8984" spans="1:31" x14ac:dyDescent="0.25">
      <c r="A8984" s="41">
        <v>0</v>
      </c>
      <c r="C8984" s="56"/>
      <c r="AC8984" s="56"/>
      <c r="AD8984" s="56"/>
      <c r="AE8984" s="56"/>
    </row>
    <row r="8985" spans="1:31" x14ac:dyDescent="0.25">
      <c r="A8985" s="41">
        <v>0</v>
      </c>
      <c r="C8985" s="56"/>
      <c r="AC8985" s="56"/>
      <c r="AD8985" s="56"/>
      <c r="AE8985" s="56"/>
    </row>
    <row r="8986" spans="1:31" x14ac:dyDescent="0.25">
      <c r="A8986" s="41">
        <v>0</v>
      </c>
      <c r="C8986" s="56"/>
      <c r="AC8986" s="56"/>
      <c r="AD8986" s="56"/>
      <c r="AE8986" s="56"/>
    </row>
    <row r="8987" spans="1:31" x14ac:dyDescent="0.25">
      <c r="A8987" s="41">
        <v>0</v>
      </c>
      <c r="C8987" s="56"/>
      <c r="AC8987" s="56"/>
      <c r="AD8987" s="56"/>
      <c r="AE8987" s="56"/>
    </row>
    <row r="8988" spans="1:31" x14ac:dyDescent="0.25">
      <c r="A8988" s="41">
        <v>0</v>
      </c>
      <c r="C8988" s="56"/>
      <c r="AC8988" s="56"/>
      <c r="AD8988" s="56"/>
      <c r="AE8988" s="56"/>
    </row>
    <row r="8989" spans="1:31" x14ac:dyDescent="0.25">
      <c r="A8989" s="41">
        <v>0</v>
      </c>
      <c r="C8989" s="56"/>
      <c r="AC8989" s="56"/>
      <c r="AD8989" s="56"/>
      <c r="AE8989" s="56"/>
    </row>
    <row r="8990" spans="1:31" x14ac:dyDescent="0.25">
      <c r="A8990" s="41">
        <v>0</v>
      </c>
      <c r="C8990" s="56"/>
      <c r="AC8990" s="56"/>
      <c r="AD8990" s="56"/>
      <c r="AE8990" s="56"/>
    </row>
    <row r="8991" spans="1:31" x14ac:dyDescent="0.25">
      <c r="A8991" s="41">
        <v>0</v>
      </c>
      <c r="C8991" s="56"/>
      <c r="AC8991" s="56"/>
      <c r="AD8991" s="56"/>
      <c r="AE8991" s="56"/>
    </row>
    <row r="8992" spans="1:31" x14ac:dyDescent="0.25">
      <c r="A8992" s="41">
        <v>0</v>
      </c>
      <c r="C8992" s="56"/>
      <c r="AC8992" s="56"/>
      <c r="AD8992" s="56"/>
      <c r="AE8992" s="56"/>
    </row>
    <row r="8993" spans="1:31" x14ac:dyDescent="0.25">
      <c r="A8993" s="41">
        <v>0</v>
      </c>
      <c r="C8993" s="56"/>
      <c r="AC8993" s="56"/>
      <c r="AD8993" s="56"/>
      <c r="AE8993" s="56"/>
    </row>
    <row r="8994" spans="1:31" x14ac:dyDescent="0.25">
      <c r="A8994" s="41">
        <v>0</v>
      </c>
      <c r="C8994" s="56"/>
      <c r="AC8994" s="56"/>
      <c r="AD8994" s="56"/>
      <c r="AE8994" s="56"/>
    </row>
    <row r="8995" spans="1:31" x14ac:dyDescent="0.25">
      <c r="A8995" s="41">
        <v>0</v>
      </c>
      <c r="C8995" s="56"/>
      <c r="AC8995" s="56"/>
      <c r="AD8995" s="56"/>
      <c r="AE8995" s="56"/>
    </row>
    <row r="8996" spans="1:31" x14ac:dyDescent="0.25">
      <c r="A8996" s="41">
        <v>0</v>
      </c>
      <c r="C8996" s="56"/>
      <c r="AC8996" s="56"/>
      <c r="AD8996" s="56"/>
      <c r="AE8996" s="56"/>
    </row>
    <row r="8997" spans="1:31" x14ac:dyDescent="0.25">
      <c r="A8997" s="41">
        <v>0</v>
      </c>
      <c r="C8997" s="56"/>
      <c r="AC8997" s="56"/>
      <c r="AD8997" s="56"/>
      <c r="AE8997" s="56"/>
    </row>
    <row r="8998" spans="1:31" x14ac:dyDescent="0.25">
      <c r="A8998" s="41">
        <v>0</v>
      </c>
      <c r="C8998" s="56"/>
      <c r="AC8998" s="56"/>
      <c r="AD8998" s="56"/>
      <c r="AE8998" s="56"/>
    </row>
    <row r="8999" spans="1:31" x14ac:dyDescent="0.25">
      <c r="A8999" s="41">
        <v>0</v>
      </c>
      <c r="C8999" s="56"/>
      <c r="AC8999" s="56"/>
      <c r="AD8999" s="56"/>
      <c r="AE8999" s="56"/>
    </row>
    <row r="9000" spans="1:31" x14ac:dyDescent="0.25">
      <c r="A9000" s="41">
        <v>0</v>
      </c>
      <c r="C9000" s="56"/>
      <c r="AC9000" s="56"/>
      <c r="AD9000" s="56"/>
      <c r="AE9000" s="56"/>
    </row>
    <row r="9001" spans="1:31" x14ac:dyDescent="0.25">
      <c r="A9001" s="41">
        <v>0</v>
      </c>
      <c r="C9001" s="56"/>
      <c r="AC9001" s="56"/>
      <c r="AD9001" s="56"/>
      <c r="AE9001" s="56"/>
    </row>
    <row r="9002" spans="1:31" x14ac:dyDescent="0.25">
      <c r="A9002" s="41">
        <v>0</v>
      </c>
      <c r="C9002" s="56"/>
      <c r="AC9002" s="56"/>
      <c r="AD9002" s="56"/>
      <c r="AE9002" s="56"/>
    </row>
    <row r="9003" spans="1:31" x14ac:dyDescent="0.25">
      <c r="A9003" s="41">
        <v>0</v>
      </c>
      <c r="C9003" s="56"/>
      <c r="AC9003" s="56"/>
      <c r="AD9003" s="56"/>
      <c r="AE9003" s="56"/>
    </row>
    <row r="9004" spans="1:31" x14ac:dyDescent="0.25">
      <c r="A9004" s="41">
        <v>0</v>
      </c>
      <c r="C9004" s="56"/>
      <c r="AC9004" s="56"/>
      <c r="AD9004" s="56"/>
      <c r="AE9004" s="56"/>
    </row>
    <row r="9005" spans="1:31" x14ac:dyDescent="0.25">
      <c r="A9005" s="41">
        <v>0</v>
      </c>
      <c r="C9005" s="56"/>
      <c r="AC9005" s="56"/>
      <c r="AD9005" s="56"/>
      <c r="AE9005" s="56"/>
    </row>
    <row r="9006" spans="1:31" x14ac:dyDescent="0.25">
      <c r="A9006" s="41">
        <v>0</v>
      </c>
      <c r="C9006" s="56"/>
      <c r="AC9006" s="56"/>
      <c r="AD9006" s="56"/>
      <c r="AE9006" s="56"/>
    </row>
    <row r="9007" spans="1:31" x14ac:dyDescent="0.25">
      <c r="A9007" s="41">
        <v>0</v>
      </c>
      <c r="C9007" s="56"/>
      <c r="AC9007" s="56"/>
      <c r="AD9007" s="56"/>
      <c r="AE9007" s="56"/>
    </row>
    <row r="9008" spans="1:31" x14ac:dyDescent="0.25">
      <c r="A9008" s="41">
        <v>0</v>
      </c>
      <c r="C9008" s="56"/>
      <c r="AC9008" s="56"/>
      <c r="AD9008" s="56"/>
      <c r="AE9008" s="56"/>
    </row>
    <row r="9009" spans="1:31" x14ac:dyDescent="0.25">
      <c r="A9009" s="41">
        <v>0</v>
      </c>
      <c r="C9009" s="56"/>
      <c r="AC9009" s="56"/>
      <c r="AD9009" s="56"/>
      <c r="AE9009" s="56"/>
    </row>
    <row r="9010" spans="1:31" x14ac:dyDescent="0.25">
      <c r="A9010" s="41">
        <v>0</v>
      </c>
      <c r="C9010" s="56"/>
      <c r="AC9010" s="56"/>
      <c r="AD9010" s="56"/>
      <c r="AE9010" s="56"/>
    </row>
    <row r="9011" spans="1:31" x14ac:dyDescent="0.25">
      <c r="A9011" s="41">
        <v>0</v>
      </c>
      <c r="C9011" s="56"/>
      <c r="AC9011" s="56"/>
      <c r="AD9011" s="56"/>
      <c r="AE9011" s="56"/>
    </row>
    <row r="9012" spans="1:31" x14ac:dyDescent="0.25">
      <c r="A9012" s="41">
        <v>0</v>
      </c>
      <c r="C9012" s="56"/>
      <c r="AC9012" s="56"/>
      <c r="AD9012" s="56"/>
      <c r="AE9012" s="56"/>
    </row>
    <row r="9013" spans="1:31" x14ac:dyDescent="0.25">
      <c r="A9013" s="41">
        <v>0</v>
      </c>
      <c r="C9013" s="56"/>
      <c r="AC9013" s="56"/>
      <c r="AD9013" s="56"/>
      <c r="AE9013" s="56"/>
    </row>
    <row r="9014" spans="1:31" x14ac:dyDescent="0.25">
      <c r="A9014" s="41">
        <v>0</v>
      </c>
      <c r="C9014" s="56"/>
      <c r="AC9014" s="56"/>
      <c r="AD9014" s="56"/>
      <c r="AE9014" s="56"/>
    </row>
    <row r="9015" spans="1:31" x14ac:dyDescent="0.25">
      <c r="A9015" s="41">
        <v>0</v>
      </c>
      <c r="C9015" s="56"/>
      <c r="AC9015" s="56"/>
      <c r="AD9015" s="56"/>
      <c r="AE9015" s="56"/>
    </row>
    <row r="9016" spans="1:31" x14ac:dyDescent="0.25">
      <c r="A9016" s="41">
        <v>0</v>
      </c>
      <c r="C9016" s="56"/>
      <c r="AC9016" s="56"/>
      <c r="AD9016" s="56"/>
      <c r="AE9016" s="56"/>
    </row>
    <row r="9017" spans="1:31" x14ac:dyDescent="0.25">
      <c r="A9017" s="41">
        <v>0</v>
      </c>
      <c r="C9017" s="56"/>
      <c r="AC9017" s="56"/>
      <c r="AD9017" s="56"/>
      <c r="AE9017" s="56"/>
    </row>
    <row r="9018" spans="1:31" x14ac:dyDescent="0.25">
      <c r="A9018" s="41">
        <v>0</v>
      </c>
      <c r="C9018" s="56"/>
      <c r="AC9018" s="56"/>
      <c r="AD9018" s="56"/>
      <c r="AE9018" s="56"/>
    </row>
    <row r="9019" spans="1:31" x14ac:dyDescent="0.25">
      <c r="A9019" s="41">
        <v>0</v>
      </c>
      <c r="C9019" s="56"/>
      <c r="AC9019" s="56"/>
      <c r="AD9019" s="56"/>
      <c r="AE9019" s="56"/>
    </row>
    <row r="9020" spans="1:31" x14ac:dyDescent="0.25">
      <c r="A9020" s="41">
        <v>0</v>
      </c>
      <c r="C9020" s="56"/>
      <c r="AC9020" s="56"/>
      <c r="AD9020" s="56"/>
      <c r="AE9020" s="56"/>
    </row>
    <row r="9021" spans="1:31" x14ac:dyDescent="0.25">
      <c r="A9021" s="41">
        <v>0</v>
      </c>
      <c r="C9021" s="56"/>
      <c r="AC9021" s="56"/>
      <c r="AD9021" s="56"/>
      <c r="AE9021" s="56"/>
    </row>
    <row r="9022" spans="1:31" x14ac:dyDescent="0.25">
      <c r="A9022" s="41">
        <v>0</v>
      </c>
      <c r="C9022" s="56"/>
      <c r="AC9022" s="56"/>
      <c r="AD9022" s="56"/>
      <c r="AE9022" s="56"/>
    </row>
    <row r="9023" spans="1:31" x14ac:dyDescent="0.25">
      <c r="A9023" s="41">
        <v>0</v>
      </c>
      <c r="C9023" s="56"/>
      <c r="AC9023" s="56"/>
      <c r="AD9023" s="56"/>
      <c r="AE9023" s="56"/>
    </row>
    <row r="9024" spans="1:31" x14ac:dyDescent="0.25">
      <c r="A9024" s="41">
        <v>0</v>
      </c>
      <c r="C9024" s="56"/>
      <c r="AC9024" s="56"/>
      <c r="AD9024" s="56"/>
      <c r="AE9024" s="56"/>
    </row>
    <row r="9025" spans="1:31" x14ac:dyDescent="0.25">
      <c r="A9025" s="41">
        <v>0</v>
      </c>
      <c r="C9025" s="56"/>
      <c r="AC9025" s="56"/>
      <c r="AD9025" s="56"/>
      <c r="AE9025" s="56"/>
    </row>
    <row r="9026" spans="1:31" x14ac:dyDescent="0.25">
      <c r="A9026" s="41">
        <v>0</v>
      </c>
      <c r="C9026" s="56"/>
      <c r="AC9026" s="56"/>
      <c r="AD9026" s="56"/>
      <c r="AE9026" s="56"/>
    </row>
    <row r="9027" spans="1:31" x14ac:dyDescent="0.25">
      <c r="A9027" s="41">
        <v>0</v>
      </c>
      <c r="C9027" s="56"/>
      <c r="AC9027" s="56"/>
      <c r="AD9027" s="56"/>
      <c r="AE9027" s="56"/>
    </row>
    <row r="9028" spans="1:31" x14ac:dyDescent="0.25">
      <c r="A9028" s="41">
        <v>0</v>
      </c>
      <c r="C9028" s="56"/>
      <c r="AC9028" s="56"/>
      <c r="AD9028" s="56"/>
      <c r="AE9028" s="56"/>
    </row>
    <row r="9029" spans="1:31" x14ac:dyDescent="0.25">
      <c r="A9029" s="41">
        <v>0</v>
      </c>
      <c r="C9029" s="56"/>
      <c r="AC9029" s="56"/>
      <c r="AD9029" s="56"/>
      <c r="AE9029" s="56"/>
    </row>
    <row r="9030" spans="1:31" x14ac:dyDescent="0.25">
      <c r="A9030" s="41">
        <v>0</v>
      </c>
      <c r="C9030" s="56"/>
      <c r="AC9030" s="56"/>
      <c r="AD9030" s="56"/>
      <c r="AE9030" s="56"/>
    </row>
    <row r="9031" spans="1:31" x14ac:dyDescent="0.25">
      <c r="A9031" s="41">
        <v>0</v>
      </c>
      <c r="C9031" s="56"/>
      <c r="AC9031" s="56"/>
      <c r="AD9031" s="56"/>
      <c r="AE9031" s="56"/>
    </row>
    <row r="9032" spans="1:31" x14ac:dyDescent="0.25">
      <c r="A9032" s="41">
        <v>3</v>
      </c>
      <c r="C9032" s="56"/>
      <c r="AC9032" s="56"/>
      <c r="AD9032" s="56"/>
      <c r="AE9032" s="56"/>
    </row>
    <row r="9033" spans="1:31" x14ac:dyDescent="0.25">
      <c r="A9033" s="41">
        <v>0</v>
      </c>
      <c r="C9033" s="56"/>
      <c r="AC9033" s="56"/>
      <c r="AD9033" s="56"/>
      <c r="AE9033" s="56"/>
    </row>
    <row r="9034" spans="1:31" x14ac:dyDescent="0.25">
      <c r="A9034" s="41">
        <v>0</v>
      </c>
      <c r="C9034" s="56"/>
      <c r="AC9034" s="56"/>
      <c r="AD9034" s="56"/>
      <c r="AE9034" s="56"/>
    </row>
    <row r="9035" spans="1:31" x14ac:dyDescent="0.25">
      <c r="A9035" s="41">
        <v>0</v>
      </c>
      <c r="C9035" s="56"/>
      <c r="AC9035" s="56"/>
      <c r="AD9035" s="56"/>
      <c r="AE9035" s="56"/>
    </row>
    <row r="9036" spans="1:31" x14ac:dyDescent="0.25">
      <c r="A9036" s="41">
        <v>0</v>
      </c>
      <c r="C9036" s="56"/>
      <c r="AC9036" s="56"/>
      <c r="AD9036" s="56"/>
      <c r="AE9036" s="56"/>
    </row>
    <row r="9037" spans="1:31" x14ac:dyDescent="0.25">
      <c r="A9037" s="41">
        <v>0</v>
      </c>
      <c r="C9037" s="56"/>
      <c r="AC9037" s="56"/>
      <c r="AD9037" s="56"/>
      <c r="AE9037" s="56"/>
    </row>
    <row r="9038" spans="1:31" x14ac:dyDescent="0.25">
      <c r="A9038" s="41">
        <v>171</v>
      </c>
      <c r="C9038" s="56"/>
      <c r="AC9038" s="56"/>
      <c r="AD9038" s="56"/>
      <c r="AE9038" s="56"/>
    </row>
    <row r="9039" spans="1:31" x14ac:dyDescent="0.25">
      <c r="A9039" s="41">
        <v>0</v>
      </c>
      <c r="C9039" s="56"/>
      <c r="AC9039" s="56"/>
      <c r="AD9039" s="56"/>
      <c r="AE9039" s="56"/>
    </row>
    <row r="9040" spans="1:31" x14ac:dyDescent="0.25">
      <c r="A9040" s="41">
        <v>0</v>
      </c>
      <c r="C9040" s="56"/>
      <c r="AC9040" s="56"/>
      <c r="AD9040" s="56"/>
      <c r="AE9040" s="56"/>
    </row>
    <row r="9041" spans="1:31" x14ac:dyDescent="0.25">
      <c r="A9041" s="41">
        <v>0</v>
      </c>
      <c r="C9041" s="56"/>
      <c r="AC9041" s="56"/>
      <c r="AD9041" s="56"/>
      <c r="AE9041" s="56"/>
    </row>
    <row r="9042" spans="1:31" x14ac:dyDescent="0.25">
      <c r="A9042" s="41">
        <v>0</v>
      </c>
      <c r="C9042" s="56"/>
      <c r="AC9042" s="56"/>
      <c r="AD9042" s="56"/>
      <c r="AE9042" s="56"/>
    </row>
    <row r="9043" spans="1:31" x14ac:dyDescent="0.25">
      <c r="A9043" s="41">
        <v>0</v>
      </c>
      <c r="C9043" s="56"/>
      <c r="AC9043" s="56"/>
      <c r="AD9043" s="56"/>
      <c r="AE9043" s="56"/>
    </row>
    <row r="9044" spans="1:31" x14ac:dyDescent="0.25">
      <c r="A9044" s="41">
        <v>0</v>
      </c>
      <c r="C9044" s="56"/>
      <c r="AC9044" s="56"/>
      <c r="AD9044" s="56"/>
      <c r="AE9044" s="56"/>
    </row>
    <row r="9045" spans="1:31" x14ac:dyDescent="0.25">
      <c r="A9045" s="41">
        <v>0</v>
      </c>
      <c r="C9045" s="56"/>
      <c r="AC9045" s="56"/>
      <c r="AD9045" s="56"/>
      <c r="AE9045" s="56"/>
    </row>
    <row r="9046" spans="1:31" x14ac:dyDescent="0.25">
      <c r="A9046" s="41">
        <v>0</v>
      </c>
      <c r="C9046" s="56"/>
      <c r="AC9046" s="56"/>
      <c r="AD9046" s="56"/>
      <c r="AE9046" s="56"/>
    </row>
    <row r="9047" spans="1:31" x14ac:dyDescent="0.25">
      <c r="A9047" s="41">
        <v>0</v>
      </c>
      <c r="C9047" s="56"/>
      <c r="AC9047" s="56"/>
      <c r="AD9047" s="56"/>
      <c r="AE9047" s="56"/>
    </row>
    <row r="9048" spans="1:31" x14ac:dyDescent="0.25">
      <c r="A9048" s="41">
        <v>0</v>
      </c>
      <c r="C9048" s="56"/>
      <c r="AC9048" s="56"/>
      <c r="AD9048" s="56"/>
      <c r="AE9048" s="56"/>
    </row>
    <row r="9049" spans="1:31" x14ac:dyDescent="0.25">
      <c r="A9049" s="41">
        <v>0</v>
      </c>
      <c r="C9049" s="56"/>
      <c r="AC9049" s="56"/>
      <c r="AD9049" s="56"/>
      <c r="AE9049" s="56"/>
    </row>
    <row r="9050" spans="1:31" x14ac:dyDescent="0.25">
      <c r="A9050" s="41">
        <v>0</v>
      </c>
      <c r="C9050" s="56"/>
      <c r="AC9050" s="56"/>
      <c r="AD9050" s="56"/>
      <c r="AE9050" s="56"/>
    </row>
    <row r="9051" spans="1:31" x14ac:dyDescent="0.25">
      <c r="A9051" s="41">
        <v>0</v>
      </c>
      <c r="C9051" s="56"/>
      <c r="AC9051" s="56"/>
      <c r="AD9051" s="56"/>
      <c r="AE9051" s="56"/>
    </row>
    <row r="9052" spans="1:31" x14ac:dyDescent="0.25">
      <c r="A9052" s="41">
        <v>0</v>
      </c>
      <c r="C9052" s="56"/>
      <c r="AC9052" s="56"/>
      <c r="AD9052" s="56"/>
      <c r="AE9052" s="56"/>
    </row>
    <row r="9053" spans="1:31" x14ac:dyDescent="0.25">
      <c r="A9053" s="41">
        <v>0</v>
      </c>
      <c r="C9053" s="56"/>
      <c r="AC9053" s="56"/>
      <c r="AD9053" s="56"/>
      <c r="AE9053" s="56"/>
    </row>
    <row r="9054" spans="1:31" x14ac:dyDescent="0.25">
      <c r="A9054" s="41">
        <v>0</v>
      </c>
      <c r="C9054" s="56"/>
      <c r="AC9054" s="56"/>
      <c r="AD9054" s="56"/>
      <c r="AE9054" s="56"/>
    </row>
    <row r="9055" spans="1:31" x14ac:dyDescent="0.25">
      <c r="A9055" s="41">
        <v>0</v>
      </c>
      <c r="C9055" s="56"/>
      <c r="AC9055" s="56"/>
      <c r="AD9055" s="56"/>
      <c r="AE9055" s="56"/>
    </row>
    <row r="9056" spans="1:31" x14ac:dyDescent="0.25">
      <c r="A9056" s="41">
        <v>0</v>
      </c>
      <c r="C9056" s="56"/>
      <c r="AC9056" s="56"/>
      <c r="AD9056" s="56"/>
      <c r="AE9056" s="56"/>
    </row>
    <row r="9057" spans="1:31" x14ac:dyDescent="0.25">
      <c r="A9057" s="41">
        <v>0</v>
      </c>
      <c r="C9057" s="56"/>
      <c r="AC9057" s="56"/>
      <c r="AD9057" s="56"/>
      <c r="AE9057" s="56"/>
    </row>
    <row r="9058" spans="1:31" x14ac:dyDescent="0.25">
      <c r="A9058" s="41">
        <v>0</v>
      </c>
      <c r="C9058" s="56"/>
      <c r="AC9058" s="56"/>
      <c r="AD9058" s="56"/>
      <c r="AE9058" s="56"/>
    </row>
    <row r="9059" spans="1:31" x14ac:dyDescent="0.25">
      <c r="A9059" s="41">
        <v>0</v>
      </c>
      <c r="C9059" s="56"/>
      <c r="AC9059" s="56"/>
      <c r="AD9059" s="56"/>
      <c r="AE9059" s="56"/>
    </row>
    <row r="9060" spans="1:31" x14ac:dyDescent="0.25">
      <c r="A9060" s="41">
        <v>0</v>
      </c>
      <c r="C9060" s="56"/>
      <c r="AC9060" s="56"/>
      <c r="AD9060" s="56"/>
      <c r="AE9060" s="56"/>
    </row>
    <row r="9061" spans="1:31" x14ac:dyDescent="0.25">
      <c r="A9061" s="41">
        <v>0</v>
      </c>
      <c r="C9061" s="56"/>
      <c r="AC9061" s="56"/>
      <c r="AD9061" s="56"/>
      <c r="AE9061" s="56"/>
    </row>
    <row r="9062" spans="1:31" x14ac:dyDescent="0.25">
      <c r="A9062" s="41">
        <v>0</v>
      </c>
      <c r="C9062" s="56"/>
      <c r="AC9062" s="56"/>
      <c r="AD9062" s="56"/>
      <c r="AE9062" s="56"/>
    </row>
    <row r="9063" spans="1:31" x14ac:dyDescent="0.25">
      <c r="A9063" s="41">
        <v>0</v>
      </c>
      <c r="C9063" s="56"/>
      <c r="AC9063" s="56"/>
      <c r="AD9063" s="56"/>
      <c r="AE9063" s="56"/>
    </row>
    <row r="9064" spans="1:31" x14ac:dyDescent="0.25">
      <c r="A9064" s="41">
        <v>0</v>
      </c>
      <c r="C9064" s="56"/>
      <c r="AC9064" s="56"/>
      <c r="AD9064" s="56"/>
      <c r="AE9064" s="56"/>
    </row>
    <row r="9065" spans="1:31" x14ac:dyDescent="0.25">
      <c r="A9065" s="41">
        <v>0</v>
      </c>
      <c r="C9065" s="56"/>
      <c r="AC9065" s="56"/>
      <c r="AD9065" s="56"/>
      <c r="AE9065" s="56"/>
    </row>
    <row r="9066" spans="1:31" x14ac:dyDescent="0.25">
      <c r="A9066" s="41">
        <v>0</v>
      </c>
      <c r="C9066" s="56"/>
      <c r="AC9066" s="56"/>
      <c r="AD9066" s="56"/>
      <c r="AE9066" s="56"/>
    </row>
    <row r="9067" spans="1:31" x14ac:dyDescent="0.25">
      <c r="A9067" s="41">
        <v>0</v>
      </c>
      <c r="C9067" s="56"/>
      <c r="AC9067" s="56"/>
      <c r="AD9067" s="56"/>
      <c r="AE9067" s="56"/>
    </row>
    <row r="9068" spans="1:31" x14ac:dyDescent="0.25">
      <c r="A9068" s="41">
        <v>0</v>
      </c>
      <c r="C9068" s="56"/>
      <c r="AC9068" s="56"/>
      <c r="AD9068" s="56"/>
      <c r="AE9068" s="56"/>
    </row>
    <row r="9069" spans="1:31" x14ac:dyDescent="0.25">
      <c r="A9069" s="41">
        <v>0</v>
      </c>
      <c r="C9069" s="56"/>
      <c r="AC9069" s="56"/>
      <c r="AD9069" s="56"/>
      <c r="AE9069" s="56"/>
    </row>
    <row r="9070" spans="1:31" x14ac:dyDescent="0.25">
      <c r="A9070" s="41">
        <v>0</v>
      </c>
      <c r="C9070" s="56"/>
      <c r="AC9070" s="56"/>
      <c r="AD9070" s="56"/>
      <c r="AE9070" s="56"/>
    </row>
    <row r="9071" spans="1:31" x14ac:dyDescent="0.25">
      <c r="A9071" s="41">
        <v>0</v>
      </c>
      <c r="C9071" s="56"/>
      <c r="AC9071" s="56"/>
      <c r="AD9071" s="56"/>
      <c r="AE9071" s="56"/>
    </row>
    <row r="9072" spans="1:31" x14ac:dyDescent="0.25">
      <c r="A9072" s="41">
        <v>0</v>
      </c>
      <c r="C9072" s="56"/>
      <c r="AC9072" s="56"/>
      <c r="AD9072" s="56"/>
      <c r="AE9072" s="56"/>
    </row>
    <row r="9073" spans="1:31" x14ac:dyDescent="0.25">
      <c r="A9073" s="41">
        <v>0</v>
      </c>
      <c r="C9073" s="56"/>
      <c r="AC9073" s="56"/>
      <c r="AD9073" s="56"/>
      <c r="AE9073" s="56"/>
    </row>
    <row r="9074" spans="1:31" x14ac:dyDescent="0.25">
      <c r="A9074" s="41">
        <v>0</v>
      </c>
      <c r="C9074" s="56"/>
      <c r="AC9074" s="56"/>
      <c r="AD9074" s="56"/>
      <c r="AE9074" s="56"/>
    </row>
    <row r="9075" spans="1:31" x14ac:dyDescent="0.25">
      <c r="A9075" s="41">
        <v>0</v>
      </c>
      <c r="C9075" s="56"/>
      <c r="AC9075" s="56"/>
      <c r="AD9075" s="56"/>
      <c r="AE9075" s="56"/>
    </row>
    <row r="9076" spans="1:31" x14ac:dyDescent="0.25">
      <c r="A9076" s="41">
        <v>0</v>
      </c>
      <c r="C9076" s="56"/>
      <c r="AC9076" s="56"/>
      <c r="AD9076" s="56"/>
      <c r="AE9076" s="56"/>
    </row>
    <row r="9077" spans="1:31" x14ac:dyDescent="0.25">
      <c r="A9077" s="41">
        <v>0</v>
      </c>
      <c r="C9077" s="56"/>
      <c r="AC9077" s="56"/>
      <c r="AD9077" s="56"/>
      <c r="AE9077" s="56"/>
    </row>
    <row r="9078" spans="1:31" x14ac:dyDescent="0.25">
      <c r="A9078" s="41">
        <v>0</v>
      </c>
      <c r="C9078" s="56"/>
      <c r="AC9078" s="56"/>
      <c r="AD9078" s="56"/>
      <c r="AE9078" s="56"/>
    </row>
    <row r="9079" spans="1:31" x14ac:dyDescent="0.25">
      <c r="A9079" s="41">
        <v>0</v>
      </c>
      <c r="C9079" s="56"/>
      <c r="AC9079" s="56"/>
      <c r="AD9079" s="56"/>
      <c r="AE9079" s="56"/>
    </row>
    <row r="9080" spans="1:31" x14ac:dyDescent="0.25">
      <c r="A9080" s="41">
        <v>0</v>
      </c>
      <c r="C9080" s="56"/>
      <c r="AC9080" s="56"/>
      <c r="AD9080" s="56"/>
      <c r="AE9080" s="56"/>
    </row>
    <row r="9081" spans="1:31" x14ac:dyDescent="0.25">
      <c r="A9081" s="41">
        <v>0</v>
      </c>
      <c r="C9081" s="56"/>
      <c r="AC9081" s="56"/>
      <c r="AD9081" s="56"/>
      <c r="AE9081" s="56"/>
    </row>
    <row r="9082" spans="1:31" x14ac:dyDescent="0.25">
      <c r="A9082" s="41">
        <v>0</v>
      </c>
      <c r="C9082" s="56"/>
      <c r="AC9082" s="56"/>
      <c r="AD9082" s="56"/>
      <c r="AE9082" s="56"/>
    </row>
    <row r="9083" spans="1:31" x14ac:dyDescent="0.25">
      <c r="A9083" s="41">
        <v>0</v>
      </c>
      <c r="C9083" s="56"/>
      <c r="AC9083" s="56"/>
      <c r="AD9083" s="56"/>
      <c r="AE9083" s="56"/>
    </row>
    <row r="9084" spans="1:31" x14ac:dyDescent="0.25">
      <c r="A9084" s="41">
        <v>0</v>
      </c>
      <c r="C9084" s="56"/>
      <c r="AC9084" s="56"/>
      <c r="AD9084" s="56"/>
      <c r="AE9084" s="56"/>
    </row>
    <row r="9085" spans="1:31" x14ac:dyDescent="0.25">
      <c r="A9085" s="41">
        <v>0</v>
      </c>
      <c r="C9085" s="56"/>
      <c r="AC9085" s="56"/>
      <c r="AD9085" s="56"/>
      <c r="AE9085" s="56"/>
    </row>
    <row r="9086" spans="1:31" x14ac:dyDescent="0.25">
      <c r="A9086" s="41">
        <v>0</v>
      </c>
      <c r="C9086" s="56"/>
      <c r="AC9086" s="56"/>
      <c r="AD9086" s="56"/>
      <c r="AE9086" s="56"/>
    </row>
    <row r="9087" spans="1:31" x14ac:dyDescent="0.25">
      <c r="A9087" s="41">
        <v>0</v>
      </c>
      <c r="C9087" s="56"/>
      <c r="AC9087" s="56"/>
      <c r="AD9087" s="56"/>
      <c r="AE9087" s="56"/>
    </row>
    <row r="9088" spans="1:31" x14ac:dyDescent="0.25">
      <c r="A9088" s="41">
        <v>0</v>
      </c>
      <c r="C9088" s="56"/>
      <c r="AC9088" s="56"/>
      <c r="AD9088" s="56"/>
      <c r="AE9088" s="56"/>
    </row>
    <row r="9089" spans="1:31" x14ac:dyDescent="0.25">
      <c r="A9089" s="41">
        <v>0</v>
      </c>
      <c r="C9089" s="56"/>
      <c r="AC9089" s="56"/>
      <c r="AD9089" s="56"/>
      <c r="AE9089" s="56"/>
    </row>
    <row r="9090" spans="1:31" x14ac:dyDescent="0.25">
      <c r="A9090" s="41">
        <v>0</v>
      </c>
      <c r="C9090" s="56"/>
      <c r="AC9090" s="56"/>
      <c r="AD9090" s="56"/>
      <c r="AE9090" s="56"/>
    </row>
    <row r="9091" spans="1:31" x14ac:dyDescent="0.25">
      <c r="A9091" s="41">
        <v>0</v>
      </c>
      <c r="C9091" s="56"/>
      <c r="AC9091" s="56"/>
      <c r="AD9091" s="56"/>
      <c r="AE9091" s="56"/>
    </row>
    <row r="9092" spans="1:31" x14ac:dyDescent="0.25">
      <c r="A9092" s="41">
        <v>0</v>
      </c>
      <c r="C9092" s="56"/>
      <c r="AC9092" s="56"/>
      <c r="AD9092" s="56"/>
      <c r="AE9092" s="56"/>
    </row>
    <row r="9093" spans="1:31" x14ac:dyDescent="0.25">
      <c r="A9093" s="41">
        <v>0</v>
      </c>
      <c r="C9093" s="56"/>
      <c r="AC9093" s="56"/>
      <c r="AD9093" s="56"/>
      <c r="AE9093" s="56"/>
    </row>
    <row r="9094" spans="1:31" x14ac:dyDescent="0.25">
      <c r="A9094" s="41">
        <v>0</v>
      </c>
      <c r="C9094" s="56"/>
      <c r="AC9094" s="56"/>
      <c r="AD9094" s="56"/>
      <c r="AE9094" s="56"/>
    </row>
    <row r="9095" spans="1:31" x14ac:dyDescent="0.25">
      <c r="A9095" s="41">
        <v>0</v>
      </c>
      <c r="C9095" s="56"/>
      <c r="AC9095" s="56"/>
      <c r="AD9095" s="56"/>
      <c r="AE9095" s="56"/>
    </row>
    <row r="9096" spans="1:31" x14ac:dyDescent="0.25">
      <c r="A9096" s="41">
        <v>0</v>
      </c>
      <c r="C9096" s="56"/>
      <c r="AC9096" s="56"/>
      <c r="AD9096" s="56"/>
      <c r="AE9096" s="56"/>
    </row>
    <row r="9097" spans="1:31" x14ac:dyDescent="0.25">
      <c r="A9097" s="41">
        <v>0</v>
      </c>
      <c r="C9097" s="56"/>
      <c r="AC9097" s="56"/>
      <c r="AD9097" s="56"/>
      <c r="AE9097" s="56"/>
    </row>
    <row r="9098" spans="1:31" x14ac:dyDescent="0.25">
      <c r="A9098" s="41">
        <v>0</v>
      </c>
      <c r="C9098" s="56"/>
      <c r="AC9098" s="56"/>
      <c r="AD9098" s="56"/>
      <c r="AE9098" s="56"/>
    </row>
    <row r="9099" spans="1:31" x14ac:dyDescent="0.25">
      <c r="A9099" s="41">
        <v>0</v>
      </c>
      <c r="C9099" s="56"/>
      <c r="AC9099" s="56"/>
      <c r="AD9099" s="56"/>
      <c r="AE9099" s="56"/>
    </row>
    <row r="9100" spans="1:31" x14ac:dyDescent="0.25">
      <c r="A9100" s="41">
        <v>0</v>
      </c>
      <c r="C9100" s="56"/>
      <c r="AC9100" s="56"/>
      <c r="AD9100" s="56"/>
      <c r="AE9100" s="56"/>
    </row>
    <row r="9101" spans="1:31" x14ac:dyDescent="0.25">
      <c r="A9101" s="41">
        <v>0</v>
      </c>
      <c r="C9101" s="56"/>
      <c r="AC9101" s="56"/>
      <c r="AD9101" s="56"/>
      <c r="AE9101" s="56"/>
    </row>
    <row r="9102" spans="1:31" x14ac:dyDescent="0.25">
      <c r="A9102" s="41">
        <v>0</v>
      </c>
      <c r="C9102" s="56"/>
      <c r="AC9102" s="56"/>
      <c r="AD9102" s="56"/>
      <c r="AE9102" s="56"/>
    </row>
    <row r="9103" spans="1:31" x14ac:dyDescent="0.25">
      <c r="A9103" s="41">
        <v>0</v>
      </c>
      <c r="C9103" s="56"/>
      <c r="AC9103" s="56"/>
      <c r="AD9103" s="56"/>
      <c r="AE9103" s="56"/>
    </row>
    <row r="9104" spans="1:31" x14ac:dyDescent="0.25">
      <c r="A9104" s="41">
        <v>0</v>
      </c>
      <c r="C9104" s="56"/>
      <c r="AC9104" s="56"/>
      <c r="AD9104" s="56"/>
      <c r="AE9104" s="56"/>
    </row>
    <row r="9105" spans="1:31" x14ac:dyDescent="0.25">
      <c r="A9105" s="41">
        <v>0</v>
      </c>
      <c r="C9105" s="56"/>
      <c r="AC9105" s="56"/>
      <c r="AD9105" s="56"/>
      <c r="AE9105" s="56"/>
    </row>
    <row r="9106" spans="1:31" x14ac:dyDescent="0.25">
      <c r="A9106" s="41">
        <v>0</v>
      </c>
      <c r="C9106" s="56"/>
      <c r="AC9106" s="56"/>
      <c r="AD9106" s="56"/>
      <c r="AE9106" s="56"/>
    </row>
    <row r="9107" spans="1:31" x14ac:dyDescent="0.25">
      <c r="A9107" s="41">
        <v>0</v>
      </c>
      <c r="C9107" s="56"/>
      <c r="AC9107" s="56"/>
      <c r="AD9107" s="56"/>
      <c r="AE9107" s="56"/>
    </row>
    <row r="9108" spans="1:31" x14ac:dyDescent="0.25">
      <c r="A9108" s="41">
        <v>0</v>
      </c>
      <c r="C9108" s="56"/>
      <c r="AC9108" s="56"/>
      <c r="AD9108" s="56"/>
      <c r="AE9108" s="56"/>
    </row>
    <row r="9109" spans="1:31" x14ac:dyDescent="0.25">
      <c r="A9109" s="41">
        <v>0</v>
      </c>
      <c r="C9109" s="56"/>
      <c r="AC9109" s="56"/>
      <c r="AD9109" s="56"/>
      <c r="AE9109" s="56"/>
    </row>
    <row r="9110" spans="1:31" x14ac:dyDescent="0.25">
      <c r="A9110" s="41">
        <v>0</v>
      </c>
      <c r="C9110" s="56"/>
      <c r="AC9110" s="56"/>
      <c r="AD9110" s="56"/>
      <c r="AE9110" s="56"/>
    </row>
    <row r="9111" spans="1:31" x14ac:dyDescent="0.25">
      <c r="A9111" s="41">
        <v>0</v>
      </c>
      <c r="C9111" s="56"/>
      <c r="AC9111" s="56"/>
      <c r="AD9111" s="56"/>
      <c r="AE9111" s="56"/>
    </row>
    <row r="9112" spans="1:31" x14ac:dyDescent="0.25">
      <c r="A9112" s="41">
        <v>0</v>
      </c>
      <c r="C9112" s="56"/>
      <c r="AC9112" s="56"/>
      <c r="AD9112" s="56"/>
      <c r="AE9112" s="56"/>
    </row>
    <row r="9113" spans="1:31" x14ac:dyDescent="0.25">
      <c r="A9113" s="41">
        <v>0</v>
      </c>
      <c r="C9113" s="56"/>
      <c r="AC9113" s="56"/>
      <c r="AD9113" s="56"/>
      <c r="AE9113" s="56"/>
    </row>
    <row r="9114" spans="1:31" x14ac:dyDescent="0.25">
      <c r="A9114" s="41">
        <v>0</v>
      </c>
      <c r="C9114" s="56"/>
      <c r="AC9114" s="56"/>
      <c r="AD9114" s="56"/>
      <c r="AE9114" s="56"/>
    </row>
    <row r="9115" spans="1:31" x14ac:dyDescent="0.25">
      <c r="A9115" s="41">
        <v>0</v>
      </c>
      <c r="C9115" s="56"/>
      <c r="AC9115" s="56"/>
      <c r="AD9115" s="56"/>
      <c r="AE9115" s="56"/>
    </row>
    <row r="9116" spans="1:31" x14ac:dyDescent="0.25">
      <c r="A9116" s="41">
        <v>0</v>
      </c>
      <c r="C9116" s="56"/>
      <c r="AC9116" s="56"/>
      <c r="AD9116" s="56"/>
      <c r="AE9116" s="56"/>
    </row>
    <row r="9117" spans="1:31" x14ac:dyDescent="0.25">
      <c r="A9117" s="41">
        <v>0</v>
      </c>
      <c r="C9117" s="56"/>
      <c r="AC9117" s="56"/>
      <c r="AD9117" s="56"/>
      <c r="AE9117" s="56"/>
    </row>
    <row r="9118" spans="1:31" x14ac:dyDescent="0.25">
      <c r="A9118" s="41">
        <v>0</v>
      </c>
      <c r="C9118" s="56"/>
      <c r="AC9118" s="56"/>
      <c r="AD9118" s="56"/>
      <c r="AE9118" s="56"/>
    </row>
    <row r="9119" spans="1:31" x14ac:dyDescent="0.25">
      <c r="A9119" s="41">
        <v>0</v>
      </c>
      <c r="C9119" s="56"/>
      <c r="AC9119" s="56"/>
      <c r="AD9119" s="56"/>
      <c r="AE9119" s="56"/>
    </row>
    <row r="9120" spans="1:31" x14ac:dyDescent="0.25">
      <c r="A9120" s="41">
        <v>0</v>
      </c>
      <c r="C9120" s="56"/>
      <c r="AC9120" s="56"/>
      <c r="AD9120" s="56"/>
      <c r="AE9120" s="56"/>
    </row>
    <row r="9121" spans="1:31" x14ac:dyDescent="0.25">
      <c r="A9121" s="41">
        <v>0</v>
      </c>
      <c r="C9121" s="56"/>
      <c r="AC9121" s="56"/>
      <c r="AD9121" s="56"/>
      <c r="AE9121" s="56"/>
    </row>
    <row r="9122" spans="1:31" x14ac:dyDescent="0.25">
      <c r="A9122" s="41">
        <v>0</v>
      </c>
      <c r="C9122" s="56"/>
      <c r="AC9122" s="56"/>
      <c r="AD9122" s="56"/>
      <c r="AE9122" s="56"/>
    </row>
    <row r="9123" spans="1:31" x14ac:dyDescent="0.25">
      <c r="A9123" s="41">
        <v>0</v>
      </c>
      <c r="C9123" s="56"/>
      <c r="AC9123" s="56"/>
      <c r="AD9123" s="56"/>
      <c r="AE9123" s="56"/>
    </row>
    <row r="9124" spans="1:31" x14ac:dyDescent="0.25">
      <c r="A9124" s="41">
        <v>0</v>
      </c>
      <c r="C9124" s="56"/>
      <c r="AC9124" s="56"/>
      <c r="AD9124" s="56"/>
      <c r="AE9124" s="56"/>
    </row>
    <row r="9125" spans="1:31" x14ac:dyDescent="0.25">
      <c r="A9125" s="41">
        <v>0</v>
      </c>
      <c r="C9125" s="56"/>
      <c r="AC9125" s="56"/>
      <c r="AD9125" s="56"/>
      <c r="AE9125" s="56"/>
    </row>
    <row r="9126" spans="1:31" x14ac:dyDescent="0.25">
      <c r="A9126" s="41">
        <v>0</v>
      </c>
      <c r="C9126" s="56"/>
      <c r="AC9126" s="56"/>
      <c r="AD9126" s="56"/>
      <c r="AE9126" s="56"/>
    </row>
    <row r="9127" spans="1:31" x14ac:dyDescent="0.25">
      <c r="A9127" s="41">
        <v>0</v>
      </c>
      <c r="C9127" s="56"/>
      <c r="AC9127" s="56"/>
      <c r="AD9127" s="56"/>
      <c r="AE9127" s="56"/>
    </row>
    <row r="9128" spans="1:31" x14ac:dyDescent="0.25">
      <c r="A9128" s="41">
        <v>0</v>
      </c>
      <c r="C9128" s="56"/>
      <c r="AC9128" s="56"/>
      <c r="AD9128" s="56"/>
      <c r="AE9128" s="56"/>
    </row>
    <row r="9129" spans="1:31" x14ac:dyDescent="0.25">
      <c r="A9129" s="41">
        <v>0</v>
      </c>
      <c r="C9129" s="56"/>
      <c r="AC9129" s="56"/>
      <c r="AD9129" s="56"/>
      <c r="AE9129" s="56"/>
    </row>
    <row r="9130" spans="1:31" x14ac:dyDescent="0.25">
      <c r="A9130" s="41">
        <v>0</v>
      </c>
      <c r="C9130" s="56"/>
      <c r="AC9130" s="56"/>
      <c r="AD9130" s="56"/>
      <c r="AE9130" s="56"/>
    </row>
    <row r="9131" spans="1:31" x14ac:dyDescent="0.25">
      <c r="A9131" s="41">
        <v>0</v>
      </c>
      <c r="C9131" s="56"/>
      <c r="AC9131" s="56"/>
      <c r="AD9131" s="56"/>
      <c r="AE9131" s="56"/>
    </row>
    <row r="9132" spans="1:31" x14ac:dyDescent="0.25">
      <c r="A9132" s="41">
        <v>0</v>
      </c>
      <c r="C9132" s="56"/>
      <c r="AC9132" s="56"/>
      <c r="AD9132" s="56"/>
      <c r="AE9132" s="56"/>
    </row>
    <row r="9133" spans="1:31" x14ac:dyDescent="0.25">
      <c r="A9133" s="41">
        <v>0</v>
      </c>
      <c r="C9133" s="56"/>
      <c r="AC9133" s="56"/>
      <c r="AD9133" s="56"/>
      <c r="AE9133" s="56"/>
    </row>
    <row r="9134" spans="1:31" x14ac:dyDescent="0.25">
      <c r="A9134" s="41">
        <v>0</v>
      </c>
      <c r="C9134" s="56"/>
      <c r="AC9134" s="56"/>
      <c r="AD9134" s="56"/>
      <c r="AE9134" s="56"/>
    </row>
    <row r="9135" spans="1:31" x14ac:dyDescent="0.25">
      <c r="A9135" s="41">
        <v>0</v>
      </c>
      <c r="C9135" s="56"/>
      <c r="AC9135" s="56"/>
      <c r="AD9135" s="56"/>
      <c r="AE9135" s="56"/>
    </row>
    <row r="9136" spans="1:31" x14ac:dyDescent="0.25">
      <c r="A9136" s="41">
        <v>0</v>
      </c>
      <c r="C9136" s="56"/>
      <c r="AC9136" s="56"/>
      <c r="AD9136" s="56"/>
      <c r="AE9136" s="56"/>
    </row>
    <row r="9137" spans="1:31" x14ac:dyDescent="0.25">
      <c r="A9137" s="41">
        <v>0</v>
      </c>
      <c r="C9137" s="56"/>
      <c r="AC9137" s="56"/>
      <c r="AD9137" s="56"/>
      <c r="AE9137" s="56"/>
    </row>
    <row r="9138" spans="1:31" x14ac:dyDescent="0.25">
      <c r="A9138" s="41">
        <v>0</v>
      </c>
      <c r="C9138" s="56"/>
      <c r="AC9138" s="56"/>
      <c r="AD9138" s="56"/>
      <c r="AE9138" s="56"/>
    </row>
    <row r="9139" spans="1:31" x14ac:dyDescent="0.25">
      <c r="A9139" s="41">
        <v>0</v>
      </c>
      <c r="C9139" s="56"/>
      <c r="AC9139" s="56"/>
      <c r="AD9139" s="56"/>
      <c r="AE9139" s="56"/>
    </row>
    <row r="9140" spans="1:31" x14ac:dyDescent="0.25">
      <c r="A9140" s="41">
        <v>0</v>
      </c>
      <c r="C9140" s="56"/>
      <c r="AC9140" s="56"/>
      <c r="AD9140" s="56"/>
      <c r="AE9140" s="56"/>
    </row>
    <row r="9141" spans="1:31" x14ac:dyDescent="0.25">
      <c r="A9141" s="41">
        <v>0</v>
      </c>
      <c r="C9141" s="56"/>
      <c r="AC9141" s="56"/>
      <c r="AD9141" s="56"/>
      <c r="AE9141" s="56"/>
    </row>
    <row r="9142" spans="1:31" x14ac:dyDescent="0.25">
      <c r="A9142" s="41">
        <v>0</v>
      </c>
      <c r="C9142" s="56"/>
      <c r="AC9142" s="56"/>
      <c r="AD9142" s="56"/>
      <c r="AE9142" s="56"/>
    </row>
    <row r="9143" spans="1:31" x14ac:dyDescent="0.25">
      <c r="A9143" s="41">
        <v>0</v>
      </c>
      <c r="C9143" s="56"/>
      <c r="AC9143" s="56"/>
      <c r="AD9143" s="56"/>
      <c r="AE9143" s="56"/>
    </row>
    <row r="9144" spans="1:31" x14ac:dyDescent="0.25">
      <c r="A9144" s="41">
        <v>0</v>
      </c>
      <c r="C9144" s="56"/>
      <c r="AC9144" s="56"/>
      <c r="AD9144" s="56"/>
      <c r="AE9144" s="56"/>
    </row>
    <row r="9145" spans="1:31" x14ac:dyDescent="0.25">
      <c r="A9145" s="41">
        <v>0</v>
      </c>
      <c r="C9145" s="56"/>
      <c r="AC9145" s="56"/>
      <c r="AD9145" s="56"/>
      <c r="AE9145" s="56"/>
    </row>
    <row r="9146" spans="1:31" x14ac:dyDescent="0.25">
      <c r="A9146" s="41">
        <v>0</v>
      </c>
      <c r="C9146" s="56"/>
      <c r="AC9146" s="56"/>
      <c r="AD9146" s="56"/>
      <c r="AE9146" s="56"/>
    </row>
    <row r="9147" spans="1:31" x14ac:dyDescent="0.25">
      <c r="A9147" s="41">
        <v>0</v>
      </c>
      <c r="C9147" s="56"/>
      <c r="AC9147" s="56"/>
      <c r="AD9147" s="56"/>
      <c r="AE9147" s="56"/>
    </row>
    <row r="9148" spans="1:31" x14ac:dyDescent="0.25">
      <c r="A9148" s="41">
        <v>0</v>
      </c>
      <c r="C9148" s="56"/>
      <c r="AC9148" s="56"/>
      <c r="AD9148" s="56"/>
      <c r="AE9148" s="56"/>
    </row>
    <row r="9149" spans="1:31" x14ac:dyDescent="0.25">
      <c r="A9149" s="41">
        <v>0</v>
      </c>
      <c r="C9149" s="56"/>
      <c r="AC9149" s="56"/>
      <c r="AD9149" s="56"/>
      <c r="AE9149" s="56"/>
    </row>
    <row r="9150" spans="1:31" x14ac:dyDescent="0.25">
      <c r="A9150" s="41">
        <v>0</v>
      </c>
      <c r="C9150" s="56"/>
      <c r="AC9150" s="56"/>
      <c r="AD9150" s="56"/>
      <c r="AE9150" s="56"/>
    </row>
    <row r="9151" spans="1:31" x14ac:dyDescent="0.25">
      <c r="A9151" s="41">
        <v>0</v>
      </c>
      <c r="C9151" s="56"/>
      <c r="AC9151" s="56"/>
      <c r="AD9151" s="56"/>
      <c r="AE9151" s="56"/>
    </row>
    <row r="9152" spans="1:31" x14ac:dyDescent="0.25">
      <c r="A9152" s="41">
        <v>0</v>
      </c>
      <c r="C9152" s="56"/>
      <c r="AC9152" s="56"/>
      <c r="AD9152" s="56"/>
      <c r="AE9152" s="56"/>
    </row>
    <row r="9153" spans="1:31" x14ac:dyDescent="0.25">
      <c r="A9153" s="41">
        <v>0</v>
      </c>
      <c r="C9153" s="56"/>
      <c r="AC9153" s="56"/>
      <c r="AD9153" s="56"/>
      <c r="AE9153" s="56"/>
    </row>
    <row r="9154" spans="1:31" x14ac:dyDescent="0.25">
      <c r="A9154" s="41">
        <v>0</v>
      </c>
      <c r="C9154" s="56"/>
      <c r="AC9154" s="56"/>
      <c r="AD9154" s="56"/>
      <c r="AE9154" s="56"/>
    </row>
    <row r="9155" spans="1:31" x14ac:dyDescent="0.25">
      <c r="A9155" s="41">
        <v>0</v>
      </c>
      <c r="C9155" s="56"/>
      <c r="AC9155" s="56"/>
      <c r="AD9155" s="56"/>
      <c r="AE9155" s="56"/>
    </row>
    <row r="9156" spans="1:31" x14ac:dyDescent="0.25">
      <c r="A9156" s="41">
        <v>0</v>
      </c>
      <c r="C9156" s="56"/>
      <c r="AC9156" s="56"/>
      <c r="AD9156" s="56"/>
      <c r="AE9156" s="56"/>
    </row>
    <row r="9157" spans="1:31" x14ac:dyDescent="0.25">
      <c r="A9157" s="41">
        <v>0</v>
      </c>
      <c r="C9157" s="56"/>
      <c r="AC9157" s="56"/>
      <c r="AD9157" s="56"/>
      <c r="AE9157" s="56"/>
    </row>
    <row r="9158" spans="1:31" x14ac:dyDescent="0.25">
      <c r="A9158" s="41">
        <v>0</v>
      </c>
      <c r="C9158" s="56"/>
      <c r="AC9158" s="56"/>
      <c r="AD9158" s="56"/>
      <c r="AE9158" s="56"/>
    </row>
    <row r="9159" spans="1:31" x14ac:dyDescent="0.25">
      <c r="A9159" s="41">
        <v>0</v>
      </c>
      <c r="C9159" s="56"/>
      <c r="AC9159" s="56"/>
      <c r="AD9159" s="56"/>
      <c r="AE9159" s="56"/>
    </row>
    <row r="9160" spans="1:31" x14ac:dyDescent="0.25">
      <c r="A9160" s="41">
        <v>0</v>
      </c>
      <c r="C9160" s="56"/>
      <c r="AC9160" s="56"/>
      <c r="AD9160" s="56"/>
      <c r="AE9160" s="56"/>
    </row>
    <row r="9161" spans="1:31" x14ac:dyDescent="0.25">
      <c r="A9161" s="41">
        <v>0</v>
      </c>
      <c r="C9161" s="56"/>
      <c r="AC9161" s="56"/>
      <c r="AD9161" s="56"/>
      <c r="AE9161" s="56"/>
    </row>
    <row r="9162" spans="1:31" x14ac:dyDescent="0.25">
      <c r="A9162" s="41">
        <v>0</v>
      </c>
      <c r="C9162" s="56"/>
      <c r="AC9162" s="56"/>
      <c r="AD9162" s="56"/>
      <c r="AE9162" s="56"/>
    </row>
    <row r="9163" spans="1:31" x14ac:dyDescent="0.25">
      <c r="A9163" s="41">
        <v>0</v>
      </c>
      <c r="C9163" s="56"/>
      <c r="AC9163" s="56"/>
      <c r="AD9163" s="56"/>
      <c r="AE9163" s="56"/>
    </row>
    <row r="9164" spans="1:31" x14ac:dyDescent="0.25">
      <c r="A9164" s="41">
        <v>0</v>
      </c>
      <c r="C9164" s="56"/>
      <c r="AC9164" s="56"/>
      <c r="AD9164" s="56"/>
      <c r="AE9164" s="56"/>
    </row>
    <row r="9165" spans="1:31" x14ac:dyDescent="0.25">
      <c r="A9165" s="41">
        <v>0</v>
      </c>
      <c r="C9165" s="56"/>
      <c r="AC9165" s="56"/>
      <c r="AD9165" s="56"/>
      <c r="AE9165" s="56"/>
    </row>
    <row r="9166" spans="1:31" x14ac:dyDescent="0.25">
      <c r="A9166" s="41">
        <v>0</v>
      </c>
      <c r="C9166" s="56"/>
      <c r="AC9166" s="56"/>
      <c r="AD9166" s="56"/>
      <c r="AE9166" s="56"/>
    </row>
    <row r="9167" spans="1:31" x14ac:dyDescent="0.25">
      <c r="A9167" s="41">
        <v>0</v>
      </c>
      <c r="C9167" s="56"/>
      <c r="AC9167" s="56"/>
      <c r="AD9167" s="56"/>
      <c r="AE9167" s="56"/>
    </row>
    <row r="9168" spans="1:31" x14ac:dyDescent="0.25">
      <c r="A9168" s="41">
        <v>0</v>
      </c>
      <c r="C9168" s="56"/>
      <c r="AC9168" s="56"/>
      <c r="AD9168" s="56"/>
      <c r="AE9168" s="56"/>
    </row>
    <row r="9169" spans="1:31" x14ac:dyDescent="0.25">
      <c r="A9169" s="41">
        <v>0</v>
      </c>
      <c r="C9169" s="56"/>
      <c r="AC9169" s="56"/>
      <c r="AD9169" s="56"/>
      <c r="AE9169" s="56"/>
    </row>
    <row r="9170" spans="1:31" x14ac:dyDescent="0.25">
      <c r="A9170" s="41">
        <v>0</v>
      </c>
      <c r="C9170" s="56"/>
      <c r="AC9170" s="56"/>
      <c r="AD9170" s="56"/>
      <c r="AE9170" s="56"/>
    </row>
    <row r="9171" spans="1:31" x14ac:dyDescent="0.25">
      <c r="A9171" s="41">
        <v>0</v>
      </c>
      <c r="C9171" s="56"/>
      <c r="AC9171" s="56"/>
      <c r="AD9171" s="56"/>
      <c r="AE9171" s="56"/>
    </row>
    <row r="9172" spans="1:31" x14ac:dyDescent="0.25">
      <c r="A9172" s="41">
        <v>0</v>
      </c>
      <c r="C9172" s="56"/>
      <c r="AC9172" s="56"/>
      <c r="AD9172" s="56"/>
      <c r="AE9172" s="56"/>
    </row>
    <row r="9173" spans="1:31" x14ac:dyDescent="0.25">
      <c r="A9173" s="41">
        <v>0</v>
      </c>
      <c r="C9173" s="56"/>
      <c r="AC9173" s="56"/>
      <c r="AD9173" s="56"/>
      <c r="AE9173" s="56"/>
    </row>
    <row r="9174" spans="1:31" x14ac:dyDescent="0.25">
      <c r="A9174" s="41">
        <v>1043</v>
      </c>
      <c r="C9174" s="56"/>
      <c r="AC9174" s="56"/>
      <c r="AD9174" s="56"/>
      <c r="AE9174" s="56"/>
    </row>
    <row r="9175" spans="1:31" x14ac:dyDescent="0.25">
      <c r="A9175" s="41">
        <v>0</v>
      </c>
      <c r="C9175" s="56"/>
      <c r="AC9175" s="56"/>
      <c r="AD9175" s="56"/>
      <c r="AE9175" s="56"/>
    </row>
    <row r="9176" spans="1:31" x14ac:dyDescent="0.25">
      <c r="A9176" s="41">
        <v>0</v>
      </c>
      <c r="C9176" s="56"/>
      <c r="AC9176" s="56"/>
      <c r="AD9176" s="56"/>
      <c r="AE9176" s="56"/>
    </row>
    <row r="9177" spans="1:31" x14ac:dyDescent="0.25">
      <c r="A9177" s="41">
        <v>0</v>
      </c>
      <c r="C9177" s="56"/>
      <c r="AC9177" s="56"/>
      <c r="AD9177" s="56"/>
      <c r="AE9177" s="56"/>
    </row>
    <row r="9178" spans="1:31" x14ac:dyDescent="0.25">
      <c r="A9178" s="41">
        <v>0</v>
      </c>
      <c r="C9178" s="56"/>
      <c r="AC9178" s="56"/>
      <c r="AD9178" s="56"/>
      <c r="AE9178" s="56"/>
    </row>
    <row r="9179" spans="1:31" x14ac:dyDescent="0.25">
      <c r="A9179" s="41">
        <v>0</v>
      </c>
      <c r="C9179" s="56"/>
      <c r="AC9179" s="56"/>
      <c r="AD9179" s="56"/>
      <c r="AE9179" s="56"/>
    </row>
    <row r="9180" spans="1:31" x14ac:dyDescent="0.25">
      <c r="A9180" s="41">
        <v>0</v>
      </c>
      <c r="C9180" s="56"/>
      <c r="AC9180" s="56"/>
      <c r="AD9180" s="56"/>
      <c r="AE9180" s="56"/>
    </row>
    <row r="9181" spans="1:31" x14ac:dyDescent="0.25">
      <c r="A9181" s="41">
        <v>0</v>
      </c>
      <c r="C9181" s="56"/>
      <c r="AC9181" s="56"/>
      <c r="AD9181" s="56"/>
      <c r="AE9181" s="56"/>
    </row>
    <row r="9182" spans="1:31" x14ac:dyDescent="0.25">
      <c r="A9182" s="41">
        <v>0</v>
      </c>
      <c r="C9182" s="56"/>
      <c r="AC9182" s="56"/>
      <c r="AD9182" s="56"/>
      <c r="AE9182" s="56"/>
    </row>
    <row r="9183" spans="1:31" x14ac:dyDescent="0.25">
      <c r="A9183" s="41">
        <v>0</v>
      </c>
      <c r="C9183" s="56"/>
      <c r="AC9183" s="56"/>
      <c r="AD9183" s="56"/>
      <c r="AE9183" s="56"/>
    </row>
    <row r="9184" spans="1:31" x14ac:dyDescent="0.25">
      <c r="A9184" s="41">
        <v>0</v>
      </c>
      <c r="C9184" s="56"/>
      <c r="AC9184" s="56"/>
      <c r="AD9184" s="56"/>
      <c r="AE9184" s="56"/>
    </row>
    <row r="9185" spans="1:31" x14ac:dyDescent="0.25">
      <c r="A9185" s="41">
        <v>0</v>
      </c>
      <c r="C9185" s="56"/>
      <c r="AC9185" s="56"/>
      <c r="AD9185" s="56"/>
      <c r="AE9185" s="56"/>
    </row>
    <row r="9186" spans="1:31" x14ac:dyDescent="0.25">
      <c r="A9186" s="41">
        <v>0</v>
      </c>
      <c r="C9186" s="56"/>
      <c r="AC9186" s="56"/>
      <c r="AD9186" s="56"/>
      <c r="AE9186" s="56"/>
    </row>
    <row r="9187" spans="1:31" x14ac:dyDescent="0.25">
      <c r="A9187" s="41">
        <v>0</v>
      </c>
      <c r="C9187" s="56"/>
      <c r="AC9187" s="56"/>
      <c r="AD9187" s="56"/>
      <c r="AE9187" s="56"/>
    </row>
    <row r="9188" spans="1:31" x14ac:dyDescent="0.25">
      <c r="A9188" s="41">
        <v>0</v>
      </c>
      <c r="C9188" s="56"/>
      <c r="AC9188" s="56"/>
      <c r="AD9188" s="56"/>
      <c r="AE9188" s="56"/>
    </row>
    <row r="9189" spans="1:31" x14ac:dyDescent="0.25">
      <c r="A9189" s="41">
        <v>0</v>
      </c>
      <c r="C9189" s="56"/>
      <c r="AC9189" s="56"/>
      <c r="AD9189" s="56"/>
      <c r="AE9189" s="56"/>
    </row>
    <row r="9190" spans="1:31" x14ac:dyDescent="0.25">
      <c r="A9190" s="41">
        <v>0</v>
      </c>
      <c r="C9190" s="56"/>
      <c r="AC9190" s="56"/>
      <c r="AD9190" s="56"/>
      <c r="AE9190" s="56"/>
    </row>
    <row r="9191" spans="1:31" x14ac:dyDescent="0.25">
      <c r="A9191" s="41">
        <v>0</v>
      </c>
      <c r="C9191" s="56"/>
      <c r="AC9191" s="56"/>
      <c r="AD9191" s="56"/>
      <c r="AE9191" s="56"/>
    </row>
    <row r="9192" spans="1:31" x14ac:dyDescent="0.25">
      <c r="A9192" s="41">
        <v>0</v>
      </c>
      <c r="C9192" s="56"/>
      <c r="AC9192" s="56"/>
      <c r="AD9192" s="56"/>
      <c r="AE9192" s="56"/>
    </row>
    <row r="9193" spans="1:31" x14ac:dyDescent="0.25">
      <c r="A9193" s="41">
        <v>0</v>
      </c>
      <c r="C9193" s="56"/>
      <c r="AC9193" s="56"/>
      <c r="AD9193" s="56"/>
      <c r="AE9193" s="56"/>
    </row>
    <row r="9194" spans="1:31" x14ac:dyDescent="0.25">
      <c r="A9194" s="41">
        <v>0</v>
      </c>
      <c r="C9194" s="56"/>
      <c r="AC9194" s="56"/>
      <c r="AD9194" s="56"/>
      <c r="AE9194" s="56"/>
    </row>
    <row r="9195" spans="1:31" x14ac:dyDescent="0.25">
      <c r="A9195" s="41">
        <v>0</v>
      </c>
      <c r="C9195" s="56"/>
      <c r="AC9195" s="56"/>
      <c r="AD9195" s="56"/>
      <c r="AE9195" s="56"/>
    </row>
    <row r="9196" spans="1:31" x14ac:dyDescent="0.25">
      <c r="A9196" s="41">
        <v>0</v>
      </c>
      <c r="C9196" s="56"/>
      <c r="AC9196" s="56"/>
      <c r="AD9196" s="56"/>
      <c r="AE9196" s="56"/>
    </row>
    <row r="9197" spans="1:31" x14ac:dyDescent="0.25">
      <c r="A9197" s="41">
        <v>0</v>
      </c>
      <c r="C9197" s="56"/>
      <c r="AC9197" s="56"/>
      <c r="AD9197" s="56"/>
      <c r="AE9197" s="56"/>
    </row>
    <row r="9198" spans="1:31" x14ac:dyDescent="0.25">
      <c r="A9198" s="41">
        <v>0</v>
      </c>
      <c r="C9198" s="56"/>
      <c r="AC9198" s="56"/>
      <c r="AD9198" s="56"/>
      <c r="AE9198" s="56"/>
    </row>
    <row r="9199" spans="1:31" x14ac:dyDescent="0.25">
      <c r="A9199" s="41">
        <v>0</v>
      </c>
      <c r="C9199" s="56"/>
      <c r="AC9199" s="56"/>
      <c r="AD9199" s="56"/>
      <c r="AE9199" s="56"/>
    </row>
    <row r="9200" spans="1:31" x14ac:dyDescent="0.25">
      <c r="A9200" s="41">
        <v>0</v>
      </c>
      <c r="C9200" s="56"/>
      <c r="AC9200" s="56"/>
      <c r="AD9200" s="56"/>
      <c r="AE9200" s="56"/>
    </row>
    <row r="9201" spans="1:31" x14ac:dyDescent="0.25">
      <c r="A9201" s="41">
        <v>0</v>
      </c>
      <c r="C9201" s="56"/>
      <c r="AC9201" s="56"/>
      <c r="AD9201" s="56"/>
      <c r="AE9201" s="56"/>
    </row>
    <row r="9202" spans="1:31" x14ac:dyDescent="0.25">
      <c r="A9202" s="41">
        <v>0</v>
      </c>
      <c r="C9202" s="56"/>
      <c r="AC9202" s="56"/>
      <c r="AD9202" s="56"/>
      <c r="AE9202" s="56"/>
    </row>
    <row r="9203" spans="1:31" x14ac:dyDescent="0.25">
      <c r="A9203" s="41">
        <v>0</v>
      </c>
      <c r="C9203" s="56"/>
      <c r="AC9203" s="56"/>
      <c r="AD9203" s="56"/>
      <c r="AE9203" s="56"/>
    </row>
    <row r="9204" spans="1:31" x14ac:dyDescent="0.25">
      <c r="A9204" s="41">
        <v>0</v>
      </c>
      <c r="C9204" s="56"/>
      <c r="AC9204" s="56"/>
      <c r="AD9204" s="56"/>
      <c r="AE9204" s="56"/>
    </row>
    <row r="9205" spans="1:31" x14ac:dyDescent="0.25">
      <c r="A9205" s="41">
        <v>0</v>
      </c>
      <c r="C9205" s="56"/>
      <c r="AC9205" s="56"/>
      <c r="AD9205" s="56"/>
      <c r="AE9205" s="56"/>
    </row>
    <row r="9206" spans="1:31" x14ac:dyDescent="0.25">
      <c r="A9206" s="41">
        <v>0</v>
      </c>
      <c r="C9206" s="56"/>
      <c r="AC9206" s="56"/>
      <c r="AD9206" s="56"/>
      <c r="AE9206" s="56"/>
    </row>
    <row r="9207" spans="1:31" x14ac:dyDescent="0.25">
      <c r="A9207" s="41">
        <v>0</v>
      </c>
      <c r="C9207" s="56"/>
      <c r="AC9207" s="56"/>
      <c r="AD9207" s="56"/>
      <c r="AE9207" s="56"/>
    </row>
    <row r="9208" spans="1:31" x14ac:dyDescent="0.25">
      <c r="A9208" s="41">
        <v>0</v>
      </c>
      <c r="C9208" s="56"/>
      <c r="AC9208" s="56"/>
      <c r="AD9208" s="56"/>
      <c r="AE9208" s="56"/>
    </row>
    <row r="9209" spans="1:31" x14ac:dyDescent="0.25">
      <c r="A9209" s="41">
        <v>0</v>
      </c>
      <c r="C9209" s="56"/>
      <c r="AC9209" s="56"/>
      <c r="AD9209" s="56"/>
      <c r="AE9209" s="56"/>
    </row>
    <row r="9210" spans="1:31" x14ac:dyDescent="0.25">
      <c r="A9210" s="41">
        <v>0</v>
      </c>
      <c r="C9210" s="56"/>
      <c r="AC9210" s="56"/>
      <c r="AD9210" s="56"/>
      <c r="AE9210" s="56"/>
    </row>
    <row r="9211" spans="1:31" x14ac:dyDescent="0.25">
      <c r="A9211" s="41">
        <v>0</v>
      </c>
      <c r="C9211" s="56"/>
      <c r="AC9211" s="56"/>
      <c r="AD9211" s="56"/>
      <c r="AE9211" s="56"/>
    </row>
    <row r="9212" spans="1:31" x14ac:dyDescent="0.25">
      <c r="A9212" s="41">
        <v>0</v>
      </c>
      <c r="C9212" s="56"/>
      <c r="AC9212" s="56"/>
      <c r="AD9212" s="56"/>
      <c r="AE9212" s="56"/>
    </row>
    <row r="9213" spans="1:31" x14ac:dyDescent="0.25">
      <c r="A9213" s="41">
        <v>0</v>
      </c>
      <c r="C9213" s="56"/>
      <c r="AC9213" s="56"/>
      <c r="AD9213" s="56"/>
      <c r="AE9213" s="56"/>
    </row>
    <row r="9214" spans="1:31" x14ac:dyDescent="0.25">
      <c r="A9214" s="41">
        <v>0</v>
      </c>
      <c r="C9214" s="56"/>
      <c r="AC9214" s="56"/>
      <c r="AD9214" s="56"/>
      <c r="AE9214" s="56"/>
    </row>
    <row r="9215" spans="1:31" x14ac:dyDescent="0.25">
      <c r="A9215" s="41">
        <v>0</v>
      </c>
      <c r="C9215" s="56"/>
      <c r="AC9215" s="56"/>
      <c r="AD9215" s="56"/>
      <c r="AE9215" s="56"/>
    </row>
    <row r="9216" spans="1:31" x14ac:dyDescent="0.25">
      <c r="A9216" s="41">
        <v>0</v>
      </c>
      <c r="C9216" s="56"/>
      <c r="AC9216" s="56"/>
      <c r="AD9216" s="56"/>
      <c r="AE9216" s="56"/>
    </row>
    <row r="9217" spans="1:31" x14ac:dyDescent="0.25">
      <c r="A9217" s="41">
        <v>0</v>
      </c>
      <c r="C9217" s="56"/>
      <c r="AC9217" s="56"/>
      <c r="AD9217" s="56"/>
      <c r="AE9217" s="56"/>
    </row>
    <row r="9218" spans="1:31" x14ac:dyDescent="0.25">
      <c r="A9218" s="41">
        <v>0</v>
      </c>
      <c r="C9218" s="56"/>
      <c r="AC9218" s="56"/>
      <c r="AD9218" s="56"/>
      <c r="AE9218" s="56"/>
    </row>
    <row r="9219" spans="1:31" x14ac:dyDescent="0.25">
      <c r="A9219" s="41">
        <v>0</v>
      </c>
      <c r="C9219" s="56"/>
      <c r="AC9219" s="56"/>
      <c r="AD9219" s="56"/>
      <c r="AE9219" s="56"/>
    </row>
    <row r="9220" spans="1:31" x14ac:dyDescent="0.25">
      <c r="A9220" s="41">
        <v>0</v>
      </c>
      <c r="C9220" s="56"/>
      <c r="AC9220" s="56"/>
      <c r="AD9220" s="56"/>
      <c r="AE9220" s="56"/>
    </row>
    <row r="9221" spans="1:31" x14ac:dyDescent="0.25">
      <c r="A9221" s="41">
        <v>0</v>
      </c>
      <c r="C9221" s="56"/>
      <c r="AC9221" s="56"/>
      <c r="AD9221" s="56"/>
      <c r="AE9221" s="56"/>
    </row>
    <row r="9222" spans="1:31" x14ac:dyDescent="0.25">
      <c r="A9222" s="41">
        <v>0</v>
      </c>
      <c r="C9222" s="56"/>
      <c r="AC9222" s="56"/>
      <c r="AD9222" s="56"/>
      <c r="AE9222" s="56"/>
    </row>
    <row r="9223" spans="1:31" x14ac:dyDescent="0.25">
      <c r="A9223" s="41">
        <v>0</v>
      </c>
      <c r="C9223" s="56"/>
      <c r="AC9223" s="56"/>
      <c r="AD9223" s="56"/>
      <c r="AE9223" s="56"/>
    </row>
    <row r="9224" spans="1:31" x14ac:dyDescent="0.25">
      <c r="A9224" s="41">
        <v>0</v>
      </c>
      <c r="C9224" s="56"/>
      <c r="AC9224" s="56"/>
      <c r="AD9224" s="56"/>
      <c r="AE9224" s="56"/>
    </row>
    <row r="9225" spans="1:31" x14ac:dyDescent="0.25">
      <c r="A9225" s="41">
        <v>0</v>
      </c>
      <c r="C9225" s="56"/>
      <c r="AC9225" s="56"/>
      <c r="AD9225" s="56"/>
      <c r="AE9225" s="56"/>
    </row>
    <row r="9226" spans="1:31" x14ac:dyDescent="0.25">
      <c r="A9226" s="41">
        <v>0</v>
      </c>
      <c r="C9226" s="56"/>
      <c r="AC9226" s="56"/>
      <c r="AD9226" s="56"/>
      <c r="AE9226" s="56"/>
    </row>
    <row r="9227" spans="1:31" x14ac:dyDescent="0.25">
      <c r="A9227" s="41">
        <v>0</v>
      </c>
      <c r="C9227" s="56"/>
      <c r="AC9227" s="56"/>
      <c r="AD9227" s="56"/>
      <c r="AE9227" s="56"/>
    </row>
    <row r="9228" spans="1:31" x14ac:dyDescent="0.25">
      <c r="A9228" s="41">
        <v>0</v>
      </c>
      <c r="C9228" s="56"/>
      <c r="AC9228" s="56"/>
      <c r="AD9228" s="56"/>
      <c r="AE9228" s="56"/>
    </row>
    <row r="9229" spans="1:31" x14ac:dyDescent="0.25">
      <c r="A9229" s="41">
        <v>0</v>
      </c>
      <c r="C9229" s="56"/>
      <c r="AC9229" s="56"/>
      <c r="AD9229" s="56"/>
      <c r="AE9229" s="56"/>
    </row>
    <row r="9230" spans="1:31" x14ac:dyDescent="0.25">
      <c r="A9230" s="41">
        <v>0</v>
      </c>
      <c r="C9230" s="56"/>
      <c r="AC9230" s="56"/>
      <c r="AD9230" s="56"/>
      <c r="AE9230" s="56"/>
    </row>
    <row r="9231" spans="1:31" x14ac:dyDescent="0.25">
      <c r="A9231" s="41">
        <v>0</v>
      </c>
      <c r="C9231" s="56"/>
      <c r="AC9231" s="56"/>
      <c r="AD9231" s="56"/>
      <c r="AE9231" s="56"/>
    </row>
    <row r="9232" spans="1:31" x14ac:dyDescent="0.25">
      <c r="A9232" s="41">
        <v>0</v>
      </c>
      <c r="C9232" s="56"/>
      <c r="AC9232" s="56"/>
      <c r="AD9232" s="56"/>
      <c r="AE9232" s="56"/>
    </row>
    <row r="9233" spans="1:31" x14ac:dyDescent="0.25">
      <c r="A9233" s="41">
        <v>0</v>
      </c>
      <c r="C9233" s="56"/>
      <c r="AC9233" s="56"/>
      <c r="AD9233" s="56"/>
      <c r="AE9233" s="56"/>
    </row>
    <row r="9234" spans="1:31" x14ac:dyDescent="0.25">
      <c r="A9234" s="41">
        <v>0</v>
      </c>
      <c r="C9234" s="56"/>
      <c r="AC9234" s="56"/>
      <c r="AD9234" s="56"/>
      <c r="AE9234" s="56"/>
    </row>
    <row r="9235" spans="1:31" x14ac:dyDescent="0.25">
      <c r="A9235" s="41">
        <v>0</v>
      </c>
      <c r="C9235" s="56"/>
      <c r="AC9235" s="56"/>
      <c r="AD9235" s="56"/>
      <c r="AE9235" s="56"/>
    </row>
    <row r="9236" spans="1:31" x14ac:dyDescent="0.25">
      <c r="A9236" s="41">
        <v>0</v>
      </c>
      <c r="C9236" s="56"/>
      <c r="AC9236" s="56"/>
      <c r="AD9236" s="56"/>
      <c r="AE9236" s="56"/>
    </row>
    <row r="9237" spans="1:31" x14ac:dyDescent="0.25">
      <c r="A9237" s="41">
        <v>0</v>
      </c>
      <c r="C9237" s="56"/>
      <c r="AC9237" s="56"/>
      <c r="AD9237" s="56"/>
      <c r="AE9237" s="56"/>
    </row>
    <row r="9238" spans="1:31" x14ac:dyDescent="0.25">
      <c r="A9238" s="41">
        <v>0</v>
      </c>
      <c r="C9238" s="56"/>
      <c r="AC9238" s="56"/>
      <c r="AD9238" s="56"/>
      <c r="AE9238" s="56"/>
    </row>
    <row r="9239" spans="1:31" x14ac:dyDescent="0.25">
      <c r="A9239" s="41">
        <v>0</v>
      </c>
      <c r="C9239" s="56"/>
      <c r="AC9239" s="56"/>
      <c r="AD9239" s="56"/>
      <c r="AE9239" s="56"/>
    </row>
    <row r="9240" spans="1:31" x14ac:dyDescent="0.25">
      <c r="A9240" s="41">
        <v>0</v>
      </c>
      <c r="C9240" s="56"/>
      <c r="AC9240" s="56"/>
      <c r="AD9240" s="56"/>
      <c r="AE9240" s="56"/>
    </row>
    <row r="9241" spans="1:31" x14ac:dyDescent="0.25">
      <c r="A9241" s="41">
        <v>0</v>
      </c>
      <c r="C9241" s="56"/>
      <c r="AC9241" s="56"/>
      <c r="AD9241" s="56"/>
      <c r="AE9241" s="56"/>
    </row>
    <row r="9242" spans="1:31" x14ac:dyDescent="0.25">
      <c r="A9242" s="41">
        <v>0</v>
      </c>
      <c r="C9242" s="56"/>
      <c r="AC9242" s="56"/>
      <c r="AD9242" s="56"/>
      <c r="AE9242" s="56"/>
    </row>
    <row r="9243" spans="1:31" x14ac:dyDescent="0.25">
      <c r="A9243" s="41">
        <v>0</v>
      </c>
      <c r="C9243" s="56"/>
      <c r="AC9243" s="56"/>
      <c r="AD9243" s="56"/>
      <c r="AE9243" s="56"/>
    </row>
    <row r="9244" spans="1:31" x14ac:dyDescent="0.25">
      <c r="A9244" s="41">
        <v>0</v>
      </c>
      <c r="C9244" s="56"/>
      <c r="AC9244" s="56"/>
      <c r="AD9244" s="56"/>
      <c r="AE9244" s="56"/>
    </row>
    <row r="9245" spans="1:31" x14ac:dyDescent="0.25">
      <c r="A9245" s="41">
        <v>0</v>
      </c>
      <c r="C9245" s="56"/>
      <c r="AC9245" s="56"/>
      <c r="AD9245" s="56"/>
      <c r="AE9245" s="56"/>
    </row>
    <row r="9246" spans="1:31" x14ac:dyDescent="0.25">
      <c r="A9246" s="41">
        <v>0</v>
      </c>
      <c r="C9246" s="56"/>
      <c r="AC9246" s="56"/>
      <c r="AD9246" s="56"/>
      <c r="AE9246" s="56"/>
    </row>
    <row r="9247" spans="1:31" x14ac:dyDescent="0.25">
      <c r="A9247" s="41">
        <v>0</v>
      </c>
      <c r="C9247" s="56"/>
      <c r="AC9247" s="56"/>
      <c r="AD9247" s="56"/>
      <c r="AE9247" s="56"/>
    </row>
    <row r="9248" spans="1:31" x14ac:dyDescent="0.25">
      <c r="A9248" s="41">
        <v>0</v>
      </c>
      <c r="C9248" s="56"/>
      <c r="AC9248" s="56"/>
      <c r="AD9248" s="56"/>
      <c r="AE9248" s="56"/>
    </row>
    <row r="9249" spans="1:31" x14ac:dyDescent="0.25">
      <c r="A9249" s="41">
        <v>0</v>
      </c>
      <c r="C9249" s="56"/>
      <c r="AC9249" s="56"/>
      <c r="AD9249" s="56"/>
      <c r="AE9249" s="56"/>
    </row>
    <row r="9250" spans="1:31" x14ac:dyDescent="0.25">
      <c r="A9250" s="41">
        <v>0</v>
      </c>
      <c r="C9250" s="56"/>
      <c r="AC9250" s="56"/>
      <c r="AD9250" s="56"/>
      <c r="AE9250" s="56"/>
    </row>
    <row r="9251" spans="1:31" x14ac:dyDescent="0.25">
      <c r="A9251" s="41">
        <v>0</v>
      </c>
      <c r="C9251" s="56"/>
      <c r="AC9251" s="56"/>
      <c r="AD9251" s="56"/>
      <c r="AE9251" s="56"/>
    </row>
    <row r="9252" spans="1:31" x14ac:dyDescent="0.25">
      <c r="A9252" s="41">
        <v>0</v>
      </c>
      <c r="C9252" s="56"/>
      <c r="AC9252" s="56"/>
      <c r="AD9252" s="56"/>
      <c r="AE9252" s="56"/>
    </row>
    <row r="9253" spans="1:31" x14ac:dyDescent="0.25">
      <c r="A9253" s="41">
        <v>0</v>
      </c>
      <c r="C9253" s="56"/>
      <c r="AC9253" s="56"/>
      <c r="AD9253" s="56"/>
      <c r="AE9253" s="56"/>
    </row>
    <row r="9254" spans="1:31" x14ac:dyDescent="0.25">
      <c r="A9254" s="41">
        <v>0</v>
      </c>
      <c r="C9254" s="56"/>
      <c r="AC9254" s="56"/>
      <c r="AD9254" s="56"/>
      <c r="AE9254" s="56"/>
    </row>
    <row r="9255" spans="1:31" x14ac:dyDescent="0.25">
      <c r="A9255" s="41">
        <v>0</v>
      </c>
      <c r="C9255" s="56"/>
      <c r="AC9255" s="56"/>
      <c r="AD9255" s="56"/>
      <c r="AE9255" s="56"/>
    </row>
    <row r="9256" spans="1:31" x14ac:dyDescent="0.25">
      <c r="A9256" s="41">
        <v>0</v>
      </c>
      <c r="C9256" s="56"/>
      <c r="AC9256" s="56"/>
      <c r="AD9256" s="56"/>
      <c r="AE9256" s="56"/>
    </row>
    <row r="9257" spans="1:31" x14ac:dyDescent="0.25">
      <c r="A9257" s="41">
        <v>0</v>
      </c>
      <c r="C9257" s="56"/>
      <c r="AC9257" s="56"/>
      <c r="AD9257" s="56"/>
      <c r="AE9257" s="56"/>
    </row>
    <row r="9258" spans="1:31" x14ac:dyDescent="0.25">
      <c r="A9258" s="41">
        <v>0</v>
      </c>
      <c r="C9258" s="56"/>
      <c r="AC9258" s="56"/>
      <c r="AD9258" s="56"/>
      <c r="AE9258" s="56"/>
    </row>
    <row r="9259" spans="1:31" x14ac:dyDescent="0.25">
      <c r="A9259" s="41">
        <v>0</v>
      </c>
      <c r="C9259" s="56"/>
      <c r="AC9259" s="56"/>
      <c r="AD9259" s="56"/>
      <c r="AE9259" s="56"/>
    </row>
    <row r="9260" spans="1:31" x14ac:dyDescent="0.25">
      <c r="A9260" s="41">
        <v>0</v>
      </c>
      <c r="C9260" s="56"/>
      <c r="AC9260" s="56"/>
      <c r="AD9260" s="56"/>
      <c r="AE9260" s="56"/>
    </row>
    <row r="9261" spans="1:31" x14ac:dyDescent="0.25">
      <c r="A9261" s="41">
        <v>0</v>
      </c>
      <c r="C9261" s="56"/>
      <c r="AC9261" s="56"/>
      <c r="AD9261" s="56"/>
      <c r="AE9261" s="56"/>
    </row>
    <row r="9262" spans="1:31" x14ac:dyDescent="0.25">
      <c r="A9262" s="41">
        <v>0</v>
      </c>
      <c r="C9262" s="56"/>
      <c r="AC9262" s="56"/>
      <c r="AD9262" s="56"/>
      <c r="AE9262" s="56"/>
    </row>
    <row r="9263" spans="1:31" x14ac:dyDescent="0.25">
      <c r="A9263" s="41">
        <v>0</v>
      </c>
      <c r="C9263" s="56"/>
      <c r="AC9263" s="56"/>
      <c r="AD9263" s="56"/>
      <c r="AE9263" s="56"/>
    </row>
    <row r="9264" spans="1:31" x14ac:dyDescent="0.25">
      <c r="A9264" s="41">
        <v>0</v>
      </c>
      <c r="C9264" s="56"/>
      <c r="AC9264" s="56"/>
      <c r="AD9264" s="56"/>
      <c r="AE9264" s="56"/>
    </row>
    <row r="9265" spans="1:31" x14ac:dyDescent="0.25">
      <c r="A9265" s="41">
        <v>0</v>
      </c>
      <c r="C9265" s="56"/>
      <c r="AC9265" s="56"/>
      <c r="AD9265" s="56"/>
      <c r="AE9265" s="56"/>
    </row>
    <row r="9266" spans="1:31" x14ac:dyDescent="0.25">
      <c r="A9266" s="41">
        <v>0</v>
      </c>
      <c r="C9266" s="56"/>
      <c r="AC9266" s="56"/>
      <c r="AD9266" s="56"/>
      <c r="AE9266" s="56"/>
    </row>
    <row r="9267" spans="1:31" x14ac:dyDescent="0.25">
      <c r="A9267" s="41">
        <v>0</v>
      </c>
      <c r="C9267" s="56"/>
      <c r="AC9267" s="56"/>
      <c r="AD9267" s="56"/>
      <c r="AE9267" s="56"/>
    </row>
    <row r="9268" spans="1:31" x14ac:dyDescent="0.25">
      <c r="A9268" s="41">
        <v>0</v>
      </c>
      <c r="C9268" s="56"/>
      <c r="AC9268" s="56"/>
      <c r="AD9268" s="56"/>
      <c r="AE9268" s="56"/>
    </row>
    <row r="9269" spans="1:31" x14ac:dyDescent="0.25">
      <c r="A9269" s="41">
        <v>0</v>
      </c>
      <c r="C9269" s="56"/>
      <c r="AC9269" s="56"/>
      <c r="AD9269" s="56"/>
      <c r="AE9269" s="56"/>
    </row>
    <row r="9270" spans="1:31" x14ac:dyDescent="0.25">
      <c r="A9270" s="41">
        <v>0</v>
      </c>
      <c r="C9270" s="56"/>
      <c r="AC9270" s="56"/>
      <c r="AD9270" s="56"/>
      <c r="AE9270" s="56"/>
    </row>
    <row r="9271" spans="1:31" x14ac:dyDescent="0.25">
      <c r="A9271" s="41">
        <v>0</v>
      </c>
      <c r="C9271" s="56"/>
      <c r="AC9271" s="56"/>
      <c r="AD9271" s="56"/>
      <c r="AE9271" s="56"/>
    </row>
    <row r="9272" spans="1:31" x14ac:dyDescent="0.25">
      <c r="A9272" s="41">
        <v>0</v>
      </c>
      <c r="C9272" s="56"/>
      <c r="AC9272" s="56"/>
      <c r="AD9272" s="56"/>
      <c r="AE9272" s="56"/>
    </row>
    <row r="9273" spans="1:31" x14ac:dyDescent="0.25">
      <c r="A9273" s="41">
        <v>0</v>
      </c>
      <c r="C9273" s="56"/>
      <c r="AC9273" s="56"/>
      <c r="AD9273" s="56"/>
      <c r="AE9273" s="56"/>
    </row>
    <row r="9274" spans="1:31" x14ac:dyDescent="0.25">
      <c r="A9274" s="41">
        <v>0</v>
      </c>
      <c r="C9274" s="56"/>
      <c r="AC9274" s="56"/>
      <c r="AD9274" s="56"/>
      <c r="AE9274" s="56"/>
    </row>
    <row r="9275" spans="1:31" x14ac:dyDescent="0.25">
      <c r="A9275" s="41">
        <v>0</v>
      </c>
      <c r="C9275" s="56"/>
      <c r="AC9275" s="56"/>
      <c r="AD9275" s="56"/>
      <c r="AE9275" s="56"/>
    </row>
    <row r="9276" spans="1:31" x14ac:dyDescent="0.25">
      <c r="A9276" s="41">
        <v>0</v>
      </c>
      <c r="C9276" s="56"/>
      <c r="AC9276" s="56"/>
      <c r="AD9276" s="56"/>
      <c r="AE9276" s="56"/>
    </row>
    <row r="9277" spans="1:31" x14ac:dyDescent="0.25">
      <c r="A9277" s="41">
        <v>0</v>
      </c>
      <c r="C9277" s="56"/>
      <c r="AC9277" s="56"/>
      <c r="AD9277" s="56"/>
      <c r="AE9277" s="56"/>
    </row>
    <row r="9278" spans="1:31" x14ac:dyDescent="0.25">
      <c r="A9278" s="41">
        <v>0</v>
      </c>
      <c r="C9278" s="56"/>
      <c r="AC9278" s="56"/>
      <c r="AD9278" s="56"/>
      <c r="AE9278" s="56"/>
    </row>
    <row r="9279" spans="1:31" x14ac:dyDescent="0.25">
      <c r="A9279" s="41">
        <v>0</v>
      </c>
      <c r="C9279" s="56"/>
      <c r="AC9279" s="56"/>
      <c r="AD9279" s="56"/>
      <c r="AE9279" s="56"/>
    </row>
    <row r="9280" spans="1:31" x14ac:dyDescent="0.25">
      <c r="A9280" s="41">
        <v>0</v>
      </c>
      <c r="C9280" s="56"/>
      <c r="AC9280" s="56"/>
      <c r="AD9280" s="56"/>
      <c r="AE9280" s="56"/>
    </row>
    <row r="9281" spans="1:31" x14ac:dyDescent="0.25">
      <c r="A9281" s="41">
        <v>0</v>
      </c>
      <c r="C9281" s="56"/>
      <c r="AC9281" s="56"/>
      <c r="AD9281" s="56"/>
      <c r="AE9281" s="56"/>
    </row>
    <row r="9282" spans="1:31" x14ac:dyDescent="0.25">
      <c r="A9282" s="41">
        <v>0</v>
      </c>
      <c r="C9282" s="56"/>
      <c r="AC9282" s="56"/>
      <c r="AD9282" s="56"/>
      <c r="AE9282" s="56"/>
    </row>
    <row r="9283" spans="1:31" x14ac:dyDescent="0.25">
      <c r="A9283" s="41">
        <v>0</v>
      </c>
      <c r="C9283" s="56"/>
      <c r="AC9283" s="56"/>
      <c r="AD9283" s="56"/>
      <c r="AE9283" s="56"/>
    </row>
    <row r="9284" spans="1:31" x14ac:dyDescent="0.25">
      <c r="A9284" s="41">
        <v>0</v>
      </c>
      <c r="C9284" s="56"/>
      <c r="AC9284" s="56"/>
      <c r="AD9284" s="56"/>
      <c r="AE9284" s="56"/>
    </row>
    <row r="9285" spans="1:31" x14ac:dyDescent="0.25">
      <c r="A9285" s="41">
        <v>0</v>
      </c>
      <c r="C9285" s="56"/>
      <c r="AC9285" s="56"/>
      <c r="AD9285" s="56"/>
      <c r="AE9285" s="56"/>
    </row>
    <row r="9286" spans="1:31" x14ac:dyDescent="0.25">
      <c r="A9286" s="41">
        <v>0</v>
      </c>
      <c r="C9286" s="56"/>
      <c r="AC9286" s="56"/>
      <c r="AD9286" s="56"/>
      <c r="AE9286" s="56"/>
    </row>
    <row r="9287" spans="1:31" x14ac:dyDescent="0.25">
      <c r="A9287" s="41">
        <v>0</v>
      </c>
      <c r="C9287" s="56"/>
      <c r="AC9287" s="56"/>
      <c r="AD9287" s="56"/>
      <c r="AE9287" s="56"/>
    </row>
    <row r="9288" spans="1:31" x14ac:dyDescent="0.25">
      <c r="A9288" s="41">
        <v>0</v>
      </c>
      <c r="C9288" s="56"/>
      <c r="AC9288" s="56"/>
      <c r="AD9288" s="56"/>
      <c r="AE9288" s="56"/>
    </row>
    <row r="9289" spans="1:31" x14ac:dyDescent="0.25">
      <c r="A9289" s="41">
        <v>0</v>
      </c>
      <c r="C9289" s="56"/>
      <c r="AC9289" s="56"/>
      <c r="AD9289" s="56"/>
      <c r="AE9289" s="56"/>
    </row>
    <row r="9290" spans="1:31" x14ac:dyDescent="0.25">
      <c r="A9290" s="41">
        <v>0</v>
      </c>
      <c r="C9290" s="56"/>
      <c r="AC9290" s="56"/>
      <c r="AD9290" s="56"/>
      <c r="AE9290" s="56"/>
    </row>
    <row r="9291" spans="1:31" x14ac:dyDescent="0.25">
      <c r="A9291" s="41">
        <v>0</v>
      </c>
      <c r="C9291" s="56"/>
      <c r="AC9291" s="56"/>
      <c r="AD9291" s="56"/>
      <c r="AE9291" s="56"/>
    </row>
    <row r="9292" spans="1:31" x14ac:dyDescent="0.25">
      <c r="A9292" s="41">
        <v>0</v>
      </c>
      <c r="C9292" s="56"/>
      <c r="AC9292" s="56"/>
      <c r="AD9292" s="56"/>
      <c r="AE9292" s="56"/>
    </row>
    <row r="9293" spans="1:31" x14ac:dyDescent="0.25">
      <c r="A9293" s="41">
        <v>0</v>
      </c>
      <c r="C9293" s="56"/>
      <c r="AC9293" s="56"/>
      <c r="AD9293" s="56"/>
      <c r="AE9293" s="56"/>
    </row>
    <row r="9294" spans="1:31" x14ac:dyDescent="0.25">
      <c r="A9294" s="41">
        <v>0</v>
      </c>
      <c r="C9294" s="56"/>
      <c r="AC9294" s="56"/>
      <c r="AD9294" s="56"/>
      <c r="AE9294" s="56"/>
    </row>
    <row r="9295" spans="1:31" x14ac:dyDescent="0.25">
      <c r="A9295" s="41">
        <v>0</v>
      </c>
      <c r="C9295" s="56"/>
      <c r="AC9295" s="56"/>
      <c r="AD9295" s="56"/>
      <c r="AE9295" s="56"/>
    </row>
    <row r="9296" spans="1:31" x14ac:dyDescent="0.25">
      <c r="A9296" s="41">
        <v>0</v>
      </c>
      <c r="C9296" s="56"/>
      <c r="AC9296" s="56"/>
      <c r="AD9296" s="56"/>
      <c r="AE9296" s="56"/>
    </row>
    <row r="9297" spans="1:31" x14ac:dyDescent="0.25">
      <c r="A9297" s="41">
        <v>0</v>
      </c>
      <c r="C9297" s="56"/>
      <c r="AC9297" s="56"/>
      <c r="AD9297" s="56"/>
      <c r="AE9297" s="56"/>
    </row>
    <row r="9298" spans="1:31" x14ac:dyDescent="0.25">
      <c r="A9298" s="41">
        <v>0</v>
      </c>
      <c r="C9298" s="56"/>
      <c r="AC9298" s="56"/>
      <c r="AD9298" s="56"/>
      <c r="AE9298" s="56"/>
    </row>
    <row r="9299" spans="1:31" x14ac:dyDescent="0.25">
      <c r="A9299" s="41">
        <v>0</v>
      </c>
      <c r="C9299" s="56"/>
      <c r="AC9299" s="56"/>
      <c r="AD9299" s="56"/>
      <c r="AE9299" s="56"/>
    </row>
    <row r="9300" spans="1:31" x14ac:dyDescent="0.25">
      <c r="A9300" s="41">
        <v>0</v>
      </c>
      <c r="C9300" s="56"/>
      <c r="AC9300" s="56"/>
      <c r="AD9300" s="56"/>
      <c r="AE9300" s="56"/>
    </row>
    <row r="9301" spans="1:31" x14ac:dyDescent="0.25">
      <c r="A9301" s="41">
        <v>0</v>
      </c>
      <c r="C9301" s="56"/>
      <c r="AC9301" s="56"/>
      <c r="AD9301" s="56"/>
      <c r="AE9301" s="56"/>
    </row>
    <row r="9302" spans="1:31" x14ac:dyDescent="0.25">
      <c r="A9302" s="41">
        <v>0</v>
      </c>
      <c r="C9302" s="56"/>
      <c r="AC9302" s="56"/>
      <c r="AD9302" s="56"/>
      <c r="AE9302" s="56"/>
    </row>
    <row r="9303" spans="1:31" x14ac:dyDescent="0.25">
      <c r="A9303" s="41">
        <v>0</v>
      </c>
      <c r="C9303" s="56"/>
      <c r="AC9303" s="56"/>
      <c r="AD9303" s="56"/>
      <c r="AE9303" s="56"/>
    </row>
    <row r="9304" spans="1:31" x14ac:dyDescent="0.25">
      <c r="A9304" s="41">
        <v>0</v>
      </c>
      <c r="C9304" s="56"/>
      <c r="AC9304" s="56"/>
      <c r="AD9304" s="56"/>
      <c r="AE9304" s="56"/>
    </row>
    <row r="9305" spans="1:31" x14ac:dyDescent="0.25">
      <c r="A9305" s="41">
        <v>0</v>
      </c>
      <c r="C9305" s="56"/>
      <c r="AC9305" s="56"/>
      <c r="AD9305" s="56"/>
      <c r="AE9305" s="56"/>
    </row>
    <row r="9306" spans="1:31" x14ac:dyDescent="0.25">
      <c r="A9306" s="41">
        <v>0</v>
      </c>
      <c r="C9306" s="56"/>
      <c r="AC9306" s="56"/>
      <c r="AD9306" s="56"/>
      <c r="AE9306" s="56"/>
    </row>
    <row r="9307" spans="1:31" x14ac:dyDescent="0.25">
      <c r="A9307" s="41">
        <v>0</v>
      </c>
      <c r="C9307" s="56"/>
      <c r="AC9307" s="56"/>
      <c r="AD9307" s="56"/>
      <c r="AE9307" s="56"/>
    </row>
    <row r="9308" spans="1:31" x14ac:dyDescent="0.25">
      <c r="A9308" s="41">
        <v>0</v>
      </c>
      <c r="C9308" s="56"/>
      <c r="AC9308" s="56"/>
      <c r="AD9308" s="56"/>
      <c r="AE9308" s="56"/>
    </row>
    <row r="9309" spans="1:31" x14ac:dyDescent="0.25">
      <c r="A9309" s="41">
        <v>0</v>
      </c>
      <c r="C9309" s="56"/>
      <c r="AC9309" s="56"/>
      <c r="AD9309" s="56"/>
      <c r="AE9309" s="56"/>
    </row>
    <row r="9310" spans="1:31" x14ac:dyDescent="0.25">
      <c r="A9310" s="41">
        <v>0</v>
      </c>
      <c r="C9310" s="56"/>
      <c r="AC9310" s="56"/>
      <c r="AD9310" s="56"/>
      <c r="AE9310" s="56"/>
    </row>
    <row r="9311" spans="1:31" x14ac:dyDescent="0.25">
      <c r="A9311" s="41">
        <v>0</v>
      </c>
      <c r="C9311" s="56"/>
      <c r="AC9311" s="56"/>
      <c r="AD9311" s="56"/>
      <c r="AE9311" s="56"/>
    </row>
    <row r="9312" spans="1:31" x14ac:dyDescent="0.25">
      <c r="A9312" s="41">
        <v>0</v>
      </c>
      <c r="C9312" s="56"/>
      <c r="AC9312" s="56"/>
      <c r="AD9312" s="56"/>
      <c r="AE9312" s="56"/>
    </row>
    <row r="9313" spans="1:31" x14ac:dyDescent="0.25">
      <c r="A9313" s="41">
        <v>0</v>
      </c>
      <c r="C9313" s="56"/>
      <c r="AC9313" s="56"/>
      <c r="AD9313" s="56"/>
      <c r="AE9313" s="56"/>
    </row>
    <row r="9314" spans="1:31" x14ac:dyDescent="0.25">
      <c r="A9314" s="41">
        <v>0</v>
      </c>
      <c r="C9314" s="56"/>
      <c r="AC9314" s="56"/>
      <c r="AD9314" s="56"/>
      <c r="AE9314" s="56"/>
    </row>
    <row r="9315" spans="1:31" x14ac:dyDescent="0.25">
      <c r="A9315" s="41">
        <v>0</v>
      </c>
      <c r="C9315" s="56"/>
      <c r="AC9315" s="56"/>
      <c r="AD9315" s="56"/>
      <c r="AE9315" s="56"/>
    </row>
    <row r="9316" spans="1:31" x14ac:dyDescent="0.25">
      <c r="A9316" s="41">
        <v>0</v>
      </c>
      <c r="C9316" s="56"/>
      <c r="AC9316" s="56"/>
      <c r="AD9316" s="56"/>
      <c r="AE9316" s="56"/>
    </row>
    <row r="9317" spans="1:31" x14ac:dyDescent="0.25">
      <c r="A9317" s="41">
        <v>0</v>
      </c>
      <c r="C9317" s="56"/>
      <c r="AC9317" s="56"/>
      <c r="AD9317" s="56"/>
      <c r="AE9317" s="56"/>
    </row>
    <row r="9318" spans="1:31" x14ac:dyDescent="0.25">
      <c r="A9318" s="41">
        <v>0</v>
      </c>
      <c r="C9318" s="56"/>
      <c r="AC9318" s="56"/>
      <c r="AD9318" s="56"/>
      <c r="AE9318" s="56"/>
    </row>
    <row r="9319" spans="1:31" x14ac:dyDescent="0.25">
      <c r="A9319" s="41">
        <v>0</v>
      </c>
      <c r="C9319" s="56"/>
      <c r="AC9319" s="56"/>
      <c r="AD9319" s="56"/>
      <c r="AE9319" s="56"/>
    </row>
    <row r="9320" spans="1:31" x14ac:dyDescent="0.25">
      <c r="A9320" s="41">
        <v>0</v>
      </c>
      <c r="C9320" s="56"/>
      <c r="AC9320" s="56"/>
      <c r="AD9320" s="56"/>
      <c r="AE9320" s="56"/>
    </row>
    <row r="9321" spans="1:31" x14ac:dyDescent="0.25">
      <c r="A9321" s="41">
        <v>0</v>
      </c>
      <c r="C9321" s="56"/>
      <c r="AC9321" s="56"/>
      <c r="AD9321" s="56"/>
      <c r="AE9321" s="56"/>
    </row>
    <row r="9322" spans="1:31" x14ac:dyDescent="0.25">
      <c r="A9322" s="41">
        <v>0</v>
      </c>
      <c r="C9322" s="56"/>
      <c r="AC9322" s="56"/>
      <c r="AD9322" s="56"/>
      <c r="AE9322" s="56"/>
    </row>
    <row r="9323" spans="1:31" x14ac:dyDescent="0.25">
      <c r="A9323" s="41">
        <v>0</v>
      </c>
      <c r="C9323" s="56"/>
      <c r="AC9323" s="56"/>
      <c r="AD9323" s="56"/>
      <c r="AE9323" s="56"/>
    </row>
    <row r="9324" spans="1:31" x14ac:dyDescent="0.25">
      <c r="A9324" s="41">
        <v>0</v>
      </c>
      <c r="C9324" s="56"/>
      <c r="AC9324" s="56"/>
      <c r="AD9324" s="56"/>
      <c r="AE9324" s="56"/>
    </row>
    <row r="9325" spans="1:31" x14ac:dyDescent="0.25">
      <c r="A9325" s="41">
        <v>0</v>
      </c>
      <c r="C9325" s="56"/>
      <c r="AC9325" s="56"/>
      <c r="AD9325" s="56"/>
      <c r="AE9325" s="56"/>
    </row>
    <row r="9326" spans="1:31" x14ac:dyDescent="0.25">
      <c r="A9326" s="41">
        <v>0</v>
      </c>
      <c r="C9326" s="56"/>
      <c r="AC9326" s="56"/>
      <c r="AD9326" s="56"/>
      <c r="AE9326" s="56"/>
    </row>
    <row r="9327" spans="1:31" x14ac:dyDescent="0.25">
      <c r="A9327" s="41">
        <v>0</v>
      </c>
      <c r="C9327" s="56"/>
      <c r="AC9327" s="56"/>
      <c r="AD9327" s="56"/>
      <c r="AE9327" s="56"/>
    </row>
    <row r="9328" spans="1:31" x14ac:dyDescent="0.25">
      <c r="A9328" s="41">
        <v>0</v>
      </c>
      <c r="C9328" s="56"/>
      <c r="AC9328" s="56"/>
      <c r="AD9328" s="56"/>
      <c r="AE9328" s="56"/>
    </row>
    <row r="9329" spans="1:31" x14ac:dyDescent="0.25">
      <c r="A9329" s="41">
        <v>0</v>
      </c>
      <c r="C9329" s="56"/>
      <c r="AC9329" s="56"/>
      <c r="AD9329" s="56"/>
      <c r="AE9329" s="56"/>
    </row>
    <row r="9330" spans="1:31" x14ac:dyDescent="0.25">
      <c r="A9330" s="41">
        <v>0</v>
      </c>
      <c r="C9330" s="56"/>
      <c r="AC9330" s="56"/>
      <c r="AD9330" s="56"/>
      <c r="AE9330" s="56"/>
    </row>
    <row r="9331" spans="1:31" x14ac:dyDescent="0.25">
      <c r="A9331" s="41">
        <v>0</v>
      </c>
      <c r="C9331" s="56"/>
      <c r="AC9331" s="56"/>
      <c r="AD9331" s="56"/>
      <c r="AE9331" s="56"/>
    </row>
    <row r="9332" spans="1:31" x14ac:dyDescent="0.25">
      <c r="A9332" s="41">
        <v>0</v>
      </c>
      <c r="C9332" s="56"/>
      <c r="AC9332" s="56"/>
      <c r="AD9332" s="56"/>
      <c r="AE9332" s="56"/>
    </row>
    <row r="9333" spans="1:31" x14ac:dyDescent="0.25">
      <c r="A9333" s="41">
        <v>0</v>
      </c>
      <c r="C9333" s="56"/>
      <c r="AC9333" s="56"/>
      <c r="AD9333" s="56"/>
      <c r="AE9333" s="56"/>
    </row>
    <row r="9334" spans="1:31" x14ac:dyDescent="0.25">
      <c r="A9334" s="41">
        <v>0</v>
      </c>
      <c r="C9334" s="56"/>
      <c r="AC9334" s="56"/>
      <c r="AD9334" s="56"/>
      <c r="AE9334" s="56"/>
    </row>
    <row r="9335" spans="1:31" x14ac:dyDescent="0.25">
      <c r="A9335" s="41">
        <v>0</v>
      </c>
      <c r="C9335" s="56"/>
      <c r="AC9335" s="56"/>
      <c r="AD9335" s="56"/>
      <c r="AE9335" s="56"/>
    </row>
    <row r="9336" spans="1:31" x14ac:dyDescent="0.25">
      <c r="A9336" s="41">
        <v>0</v>
      </c>
      <c r="C9336" s="56"/>
      <c r="AC9336" s="56"/>
      <c r="AD9336" s="56"/>
      <c r="AE9336" s="56"/>
    </row>
    <row r="9337" spans="1:31" x14ac:dyDescent="0.25">
      <c r="A9337" s="41">
        <v>0</v>
      </c>
      <c r="C9337" s="56"/>
      <c r="AC9337" s="56"/>
      <c r="AD9337" s="56"/>
      <c r="AE9337" s="56"/>
    </row>
    <row r="9338" spans="1:31" x14ac:dyDescent="0.25">
      <c r="A9338" s="41">
        <v>0</v>
      </c>
      <c r="C9338" s="56"/>
      <c r="AC9338" s="56"/>
      <c r="AD9338" s="56"/>
      <c r="AE9338" s="56"/>
    </row>
    <row r="9339" spans="1:31" x14ac:dyDescent="0.25">
      <c r="A9339" s="41">
        <v>0</v>
      </c>
      <c r="C9339" s="56"/>
      <c r="AC9339" s="56"/>
      <c r="AD9339" s="56"/>
      <c r="AE9339" s="56"/>
    </row>
    <row r="9340" spans="1:31" x14ac:dyDescent="0.25">
      <c r="A9340" s="41">
        <v>0</v>
      </c>
      <c r="C9340" s="56"/>
      <c r="AC9340" s="56"/>
      <c r="AD9340" s="56"/>
      <c r="AE9340" s="56"/>
    </row>
    <row r="9341" spans="1:31" x14ac:dyDescent="0.25">
      <c r="A9341" s="41">
        <v>0</v>
      </c>
      <c r="C9341" s="56"/>
      <c r="AC9341" s="56"/>
      <c r="AD9341" s="56"/>
      <c r="AE9341" s="56"/>
    </row>
    <row r="9342" spans="1:31" x14ac:dyDescent="0.25">
      <c r="A9342" s="41">
        <v>0</v>
      </c>
      <c r="C9342" s="56"/>
      <c r="AC9342" s="56"/>
      <c r="AD9342" s="56"/>
      <c r="AE9342" s="56"/>
    </row>
    <row r="9343" spans="1:31" x14ac:dyDescent="0.25">
      <c r="A9343" s="41">
        <v>0</v>
      </c>
      <c r="C9343" s="56"/>
      <c r="AC9343" s="56"/>
      <c r="AD9343" s="56"/>
      <c r="AE9343" s="56"/>
    </row>
    <row r="9344" spans="1:31" x14ac:dyDescent="0.25">
      <c r="A9344" s="41">
        <v>0</v>
      </c>
      <c r="C9344" s="56"/>
      <c r="AC9344" s="56"/>
      <c r="AD9344" s="56"/>
      <c r="AE9344" s="56"/>
    </row>
    <row r="9345" spans="1:31" x14ac:dyDescent="0.25">
      <c r="A9345" s="41">
        <v>0</v>
      </c>
      <c r="C9345" s="56"/>
      <c r="AC9345" s="56"/>
      <c r="AD9345" s="56"/>
      <c r="AE9345" s="56"/>
    </row>
    <row r="9346" spans="1:31" x14ac:dyDescent="0.25">
      <c r="A9346" s="41">
        <v>0</v>
      </c>
      <c r="C9346" s="56"/>
      <c r="AC9346" s="56"/>
      <c r="AD9346" s="56"/>
      <c r="AE9346" s="56"/>
    </row>
    <row r="9347" spans="1:31" x14ac:dyDescent="0.25">
      <c r="A9347" s="41">
        <v>0</v>
      </c>
      <c r="C9347" s="56"/>
      <c r="AC9347" s="56"/>
      <c r="AD9347" s="56"/>
      <c r="AE9347" s="56"/>
    </row>
    <row r="9348" spans="1:31" x14ac:dyDescent="0.25">
      <c r="A9348" s="41">
        <v>0</v>
      </c>
      <c r="C9348" s="56"/>
      <c r="AC9348" s="56"/>
      <c r="AD9348" s="56"/>
      <c r="AE9348" s="56"/>
    </row>
    <row r="9349" spans="1:31" x14ac:dyDescent="0.25">
      <c r="A9349" s="41">
        <v>0</v>
      </c>
      <c r="C9349" s="56"/>
      <c r="AC9349" s="56"/>
      <c r="AD9349" s="56"/>
      <c r="AE9349" s="56"/>
    </row>
    <row r="9350" spans="1:31" x14ac:dyDescent="0.25">
      <c r="A9350" s="41">
        <v>0</v>
      </c>
      <c r="C9350" s="56"/>
      <c r="AC9350" s="56"/>
      <c r="AD9350" s="56"/>
      <c r="AE9350" s="56"/>
    </row>
    <row r="9351" spans="1:31" x14ac:dyDescent="0.25">
      <c r="A9351" s="41">
        <v>0</v>
      </c>
      <c r="C9351" s="56"/>
      <c r="AC9351" s="56"/>
      <c r="AD9351" s="56"/>
      <c r="AE9351" s="56"/>
    </row>
    <row r="9352" spans="1:31" x14ac:dyDescent="0.25">
      <c r="A9352" s="41">
        <v>0</v>
      </c>
      <c r="C9352" s="56"/>
      <c r="AC9352" s="56"/>
      <c r="AD9352" s="56"/>
      <c r="AE9352" s="56"/>
    </row>
    <row r="9353" spans="1:31" x14ac:dyDescent="0.25">
      <c r="A9353" s="41">
        <v>0</v>
      </c>
      <c r="C9353" s="56"/>
      <c r="AC9353" s="56"/>
      <c r="AD9353" s="56"/>
      <c r="AE9353" s="56"/>
    </row>
    <row r="9354" spans="1:31" x14ac:dyDescent="0.25">
      <c r="A9354" s="41">
        <v>0</v>
      </c>
      <c r="C9354" s="56"/>
      <c r="AC9354" s="56"/>
      <c r="AD9354" s="56"/>
      <c r="AE9354" s="56"/>
    </row>
    <row r="9355" spans="1:31" x14ac:dyDescent="0.25">
      <c r="A9355" s="41">
        <v>0</v>
      </c>
      <c r="C9355" s="56"/>
      <c r="AC9355" s="56"/>
      <c r="AD9355" s="56"/>
      <c r="AE9355" s="56"/>
    </row>
    <row r="9356" spans="1:31" x14ac:dyDescent="0.25">
      <c r="A9356" s="41">
        <v>0</v>
      </c>
      <c r="C9356" s="56"/>
      <c r="AC9356" s="56"/>
      <c r="AD9356" s="56"/>
      <c r="AE9356" s="56"/>
    </row>
    <row r="9357" spans="1:31" x14ac:dyDescent="0.25">
      <c r="A9357" s="41">
        <v>0</v>
      </c>
      <c r="C9357" s="56"/>
      <c r="AC9357" s="56"/>
      <c r="AD9357" s="56"/>
      <c r="AE9357" s="56"/>
    </row>
    <row r="9358" spans="1:31" x14ac:dyDescent="0.25">
      <c r="A9358" s="41">
        <v>0</v>
      </c>
      <c r="C9358" s="56"/>
      <c r="AC9358" s="56"/>
      <c r="AD9358" s="56"/>
      <c r="AE9358" s="56"/>
    </row>
    <row r="9359" spans="1:31" x14ac:dyDescent="0.25">
      <c r="A9359" s="41">
        <v>0</v>
      </c>
      <c r="C9359" s="56"/>
      <c r="AC9359" s="56"/>
      <c r="AD9359" s="56"/>
      <c r="AE9359" s="56"/>
    </row>
    <row r="9360" spans="1:31" x14ac:dyDescent="0.25">
      <c r="A9360" s="41">
        <v>0</v>
      </c>
      <c r="C9360" s="56"/>
      <c r="AC9360" s="56"/>
      <c r="AD9360" s="56"/>
      <c r="AE9360" s="56"/>
    </row>
    <row r="9361" spans="1:31" x14ac:dyDescent="0.25">
      <c r="A9361" s="41">
        <v>0</v>
      </c>
      <c r="C9361" s="56"/>
      <c r="AC9361" s="56"/>
      <c r="AD9361" s="56"/>
      <c r="AE9361" s="56"/>
    </row>
    <row r="9362" spans="1:31" x14ac:dyDescent="0.25">
      <c r="A9362" s="41">
        <v>0</v>
      </c>
      <c r="C9362" s="56"/>
      <c r="AC9362" s="56"/>
      <c r="AD9362" s="56"/>
      <c r="AE9362" s="56"/>
    </row>
    <row r="9363" spans="1:31" x14ac:dyDescent="0.25">
      <c r="A9363" s="41">
        <v>0</v>
      </c>
      <c r="C9363" s="56"/>
      <c r="AC9363" s="56"/>
      <c r="AD9363" s="56"/>
      <c r="AE9363" s="56"/>
    </row>
    <row r="9364" spans="1:31" x14ac:dyDescent="0.25">
      <c r="A9364" s="41">
        <v>0</v>
      </c>
      <c r="C9364" s="56"/>
      <c r="AC9364" s="56"/>
      <c r="AD9364" s="56"/>
      <c r="AE9364" s="56"/>
    </row>
    <row r="9365" spans="1:31" x14ac:dyDescent="0.25">
      <c r="A9365" s="41">
        <v>0</v>
      </c>
      <c r="C9365" s="56"/>
      <c r="AC9365" s="56"/>
      <c r="AD9365" s="56"/>
      <c r="AE9365" s="56"/>
    </row>
    <row r="9366" spans="1:31" x14ac:dyDescent="0.25">
      <c r="A9366" s="41">
        <v>0</v>
      </c>
      <c r="C9366" s="56"/>
      <c r="AC9366" s="56"/>
      <c r="AD9366" s="56"/>
      <c r="AE9366" s="56"/>
    </row>
    <row r="9367" spans="1:31" x14ac:dyDescent="0.25">
      <c r="A9367" s="41">
        <v>0</v>
      </c>
      <c r="C9367" s="56"/>
      <c r="AC9367" s="56"/>
      <c r="AD9367" s="56"/>
      <c r="AE9367" s="56"/>
    </row>
    <row r="9368" spans="1:31" x14ac:dyDescent="0.25">
      <c r="A9368" s="41">
        <v>0</v>
      </c>
      <c r="C9368" s="56"/>
      <c r="AC9368" s="56"/>
      <c r="AD9368" s="56"/>
      <c r="AE9368" s="56"/>
    </row>
    <row r="9369" spans="1:31" x14ac:dyDescent="0.25">
      <c r="A9369" s="41">
        <v>0</v>
      </c>
      <c r="C9369" s="56"/>
      <c r="AC9369" s="56"/>
      <c r="AD9369" s="56"/>
      <c r="AE9369" s="56"/>
    </row>
    <row r="9370" spans="1:31" x14ac:dyDescent="0.25">
      <c r="A9370" s="41">
        <v>0</v>
      </c>
      <c r="C9370" s="56"/>
      <c r="AC9370" s="56"/>
      <c r="AD9370" s="56"/>
      <c r="AE9370" s="56"/>
    </row>
    <row r="9371" spans="1:31" x14ac:dyDescent="0.25">
      <c r="A9371" s="41">
        <v>0</v>
      </c>
      <c r="C9371" s="56"/>
      <c r="AC9371" s="56"/>
      <c r="AD9371" s="56"/>
      <c r="AE9371" s="56"/>
    </row>
    <row r="9372" spans="1:31" x14ac:dyDescent="0.25">
      <c r="A9372" s="41">
        <v>0</v>
      </c>
      <c r="C9372" s="56"/>
      <c r="AC9372" s="56"/>
      <c r="AD9372" s="56"/>
      <c r="AE9372" s="56"/>
    </row>
    <row r="9373" spans="1:31" x14ac:dyDescent="0.25">
      <c r="A9373" s="41">
        <v>0</v>
      </c>
      <c r="C9373" s="56"/>
      <c r="AC9373" s="56"/>
      <c r="AD9373" s="56"/>
      <c r="AE9373" s="56"/>
    </row>
    <row r="9374" spans="1:31" x14ac:dyDescent="0.25">
      <c r="A9374" s="41">
        <v>565</v>
      </c>
      <c r="C9374" s="56"/>
      <c r="AC9374" s="56"/>
      <c r="AD9374" s="56"/>
      <c r="AE9374" s="56"/>
    </row>
    <row r="9375" spans="1:31" x14ac:dyDescent="0.25">
      <c r="A9375" s="41">
        <v>0</v>
      </c>
      <c r="C9375" s="56"/>
      <c r="AC9375" s="56"/>
      <c r="AD9375" s="56"/>
      <c r="AE9375" s="56"/>
    </row>
    <row r="9376" spans="1:31" x14ac:dyDescent="0.25">
      <c r="A9376" s="41">
        <v>0</v>
      </c>
      <c r="C9376" s="56"/>
      <c r="AC9376" s="56"/>
      <c r="AD9376" s="56"/>
      <c r="AE9376" s="56"/>
    </row>
    <row r="9377" spans="1:31" x14ac:dyDescent="0.25">
      <c r="A9377" s="41">
        <v>0</v>
      </c>
      <c r="C9377" s="56"/>
      <c r="AC9377" s="56"/>
      <c r="AD9377" s="56"/>
      <c r="AE9377" s="56"/>
    </row>
    <row r="9378" spans="1:31" x14ac:dyDescent="0.25">
      <c r="A9378" s="41">
        <v>0</v>
      </c>
      <c r="C9378" s="56"/>
      <c r="AC9378" s="56"/>
      <c r="AD9378" s="56"/>
      <c r="AE9378" s="56"/>
    </row>
    <row r="9379" spans="1:31" x14ac:dyDescent="0.25">
      <c r="A9379" s="41">
        <v>0</v>
      </c>
      <c r="C9379" s="56"/>
      <c r="AC9379" s="56"/>
      <c r="AD9379" s="56"/>
      <c r="AE9379" s="56"/>
    </row>
    <row r="9380" spans="1:31" x14ac:dyDescent="0.25">
      <c r="A9380" s="41">
        <v>0</v>
      </c>
      <c r="C9380" s="56"/>
      <c r="AC9380" s="56"/>
      <c r="AD9380" s="56"/>
      <c r="AE9380" s="56"/>
    </row>
    <row r="9381" spans="1:31" x14ac:dyDescent="0.25">
      <c r="A9381" s="41">
        <v>0</v>
      </c>
      <c r="C9381" s="56"/>
      <c r="AC9381" s="56"/>
      <c r="AD9381" s="56"/>
      <c r="AE9381" s="56"/>
    </row>
    <row r="9382" spans="1:31" x14ac:dyDescent="0.25">
      <c r="A9382" s="41">
        <v>0</v>
      </c>
      <c r="C9382" s="56"/>
      <c r="AC9382" s="56"/>
      <c r="AD9382" s="56"/>
      <c r="AE9382" s="56"/>
    </row>
    <row r="9383" spans="1:31" x14ac:dyDescent="0.25">
      <c r="A9383" s="41">
        <v>0</v>
      </c>
      <c r="C9383" s="56"/>
      <c r="AC9383" s="56"/>
      <c r="AD9383" s="56"/>
      <c r="AE9383" s="56"/>
    </row>
    <row r="9384" spans="1:31" x14ac:dyDescent="0.25">
      <c r="A9384" s="41">
        <v>0</v>
      </c>
      <c r="C9384" s="56"/>
      <c r="AC9384" s="56"/>
      <c r="AD9384" s="56"/>
      <c r="AE9384" s="56"/>
    </row>
    <row r="9385" spans="1:31" x14ac:dyDescent="0.25">
      <c r="A9385" s="41">
        <v>0</v>
      </c>
      <c r="C9385" s="56"/>
      <c r="AC9385" s="56"/>
      <c r="AD9385" s="56"/>
      <c r="AE9385" s="56"/>
    </row>
    <row r="9386" spans="1:31" x14ac:dyDescent="0.25">
      <c r="A9386" s="41">
        <v>0</v>
      </c>
      <c r="C9386" s="56"/>
      <c r="AC9386" s="56"/>
      <c r="AD9386" s="56"/>
      <c r="AE9386" s="56"/>
    </row>
    <row r="9387" spans="1:31" x14ac:dyDescent="0.25">
      <c r="A9387" s="41">
        <v>0</v>
      </c>
      <c r="C9387" s="56"/>
      <c r="AC9387" s="56"/>
      <c r="AD9387" s="56"/>
      <c r="AE9387" s="56"/>
    </row>
    <row r="9388" spans="1:31" x14ac:dyDescent="0.25">
      <c r="A9388" s="41">
        <v>0</v>
      </c>
      <c r="C9388" s="56"/>
      <c r="AC9388" s="56"/>
      <c r="AD9388" s="56"/>
      <c r="AE9388" s="56"/>
    </row>
    <row r="9389" spans="1:31" x14ac:dyDescent="0.25">
      <c r="A9389" s="41">
        <v>0</v>
      </c>
      <c r="C9389" s="56"/>
      <c r="AC9389" s="56"/>
      <c r="AD9389" s="56"/>
      <c r="AE9389" s="56"/>
    </row>
    <row r="9390" spans="1:31" x14ac:dyDescent="0.25">
      <c r="A9390" s="41">
        <v>0</v>
      </c>
      <c r="C9390" s="56"/>
      <c r="AC9390" s="56"/>
      <c r="AD9390" s="56"/>
      <c r="AE9390" s="56"/>
    </row>
    <row r="9391" spans="1:31" x14ac:dyDescent="0.25">
      <c r="A9391" s="41">
        <v>0</v>
      </c>
      <c r="C9391" s="56"/>
      <c r="AC9391" s="56"/>
      <c r="AD9391" s="56"/>
      <c r="AE9391" s="56"/>
    </row>
    <row r="9392" spans="1:31" x14ac:dyDescent="0.25">
      <c r="A9392" s="41">
        <v>0</v>
      </c>
      <c r="C9392" s="56"/>
      <c r="AC9392" s="56"/>
      <c r="AD9392" s="56"/>
      <c r="AE9392" s="56"/>
    </row>
    <row r="9393" spans="1:31" x14ac:dyDescent="0.25">
      <c r="A9393" s="41">
        <v>0</v>
      </c>
      <c r="C9393" s="56"/>
      <c r="AC9393" s="56"/>
      <c r="AD9393" s="56"/>
      <c r="AE9393" s="56"/>
    </row>
    <row r="9394" spans="1:31" x14ac:dyDescent="0.25">
      <c r="A9394" s="41">
        <v>0</v>
      </c>
      <c r="C9394" s="56"/>
      <c r="AC9394" s="56"/>
      <c r="AD9394" s="56"/>
      <c r="AE9394" s="56"/>
    </row>
    <row r="9395" spans="1:31" x14ac:dyDescent="0.25">
      <c r="A9395" s="41">
        <v>0</v>
      </c>
      <c r="C9395" s="56"/>
      <c r="AC9395" s="56"/>
      <c r="AD9395" s="56"/>
      <c r="AE9395" s="56"/>
    </row>
    <row r="9396" spans="1:31" x14ac:dyDescent="0.25">
      <c r="A9396" s="41">
        <v>0</v>
      </c>
      <c r="C9396" s="56"/>
      <c r="AC9396" s="56"/>
      <c r="AD9396" s="56"/>
      <c r="AE9396" s="56"/>
    </row>
    <row r="9397" spans="1:31" x14ac:dyDescent="0.25">
      <c r="A9397" s="41">
        <v>0</v>
      </c>
      <c r="C9397" s="56"/>
      <c r="AC9397" s="56"/>
      <c r="AD9397" s="56"/>
      <c r="AE9397" s="56"/>
    </row>
    <row r="9398" spans="1:31" x14ac:dyDescent="0.25">
      <c r="A9398" s="41">
        <v>0</v>
      </c>
      <c r="C9398" s="56"/>
      <c r="AC9398" s="56"/>
      <c r="AD9398" s="56"/>
      <c r="AE9398" s="56"/>
    </row>
    <row r="9399" spans="1:31" x14ac:dyDescent="0.25">
      <c r="A9399" s="41">
        <v>0</v>
      </c>
      <c r="C9399" s="56"/>
      <c r="AC9399" s="56"/>
      <c r="AD9399" s="56"/>
      <c r="AE9399" s="56"/>
    </row>
    <row r="9400" spans="1:31" x14ac:dyDescent="0.25">
      <c r="A9400" s="41">
        <v>0</v>
      </c>
      <c r="C9400" s="56"/>
      <c r="AC9400" s="56"/>
      <c r="AD9400" s="56"/>
      <c r="AE9400" s="56"/>
    </row>
    <row r="9401" spans="1:31" x14ac:dyDescent="0.25">
      <c r="A9401" s="41">
        <v>0</v>
      </c>
      <c r="C9401" s="56"/>
      <c r="AC9401" s="56"/>
      <c r="AD9401" s="56"/>
      <c r="AE9401" s="56"/>
    </row>
    <row r="9402" spans="1:31" x14ac:dyDescent="0.25">
      <c r="A9402" s="41">
        <v>0</v>
      </c>
      <c r="C9402" s="56"/>
      <c r="AC9402" s="56"/>
      <c r="AD9402" s="56"/>
      <c r="AE9402" s="56"/>
    </row>
    <row r="9403" spans="1:31" x14ac:dyDescent="0.25">
      <c r="A9403" s="41">
        <v>0</v>
      </c>
      <c r="C9403" s="56"/>
      <c r="AC9403" s="56"/>
      <c r="AD9403" s="56"/>
      <c r="AE9403" s="56"/>
    </row>
    <row r="9404" spans="1:31" x14ac:dyDescent="0.25">
      <c r="A9404" s="41">
        <v>0</v>
      </c>
      <c r="C9404" s="56"/>
      <c r="AC9404" s="56"/>
      <c r="AD9404" s="56"/>
      <c r="AE9404" s="56"/>
    </row>
    <row r="9405" spans="1:31" x14ac:dyDescent="0.25">
      <c r="A9405" s="41">
        <v>0</v>
      </c>
      <c r="C9405" s="56"/>
      <c r="AC9405" s="56"/>
      <c r="AD9405" s="56"/>
      <c r="AE9405" s="56"/>
    </row>
    <row r="9406" spans="1:31" x14ac:dyDescent="0.25">
      <c r="A9406" s="41">
        <v>0</v>
      </c>
      <c r="C9406" s="56"/>
      <c r="AC9406" s="56"/>
      <c r="AD9406" s="56"/>
      <c r="AE9406" s="56"/>
    </row>
    <row r="9407" spans="1:31" x14ac:dyDescent="0.25">
      <c r="A9407" s="41">
        <v>0</v>
      </c>
      <c r="C9407" s="56"/>
      <c r="AC9407" s="56"/>
      <c r="AD9407" s="56"/>
      <c r="AE9407" s="56"/>
    </row>
    <row r="9408" spans="1:31" x14ac:dyDescent="0.25">
      <c r="A9408" s="41">
        <v>0</v>
      </c>
      <c r="C9408" s="56"/>
      <c r="AC9408" s="56"/>
      <c r="AD9408" s="56"/>
      <c r="AE9408" s="56"/>
    </row>
    <row r="9409" spans="1:31" x14ac:dyDescent="0.25">
      <c r="A9409" s="41">
        <v>0</v>
      </c>
      <c r="C9409" s="56"/>
      <c r="AC9409" s="56"/>
      <c r="AD9409" s="56"/>
      <c r="AE9409" s="56"/>
    </row>
    <row r="9410" spans="1:31" x14ac:dyDescent="0.25">
      <c r="A9410" s="41">
        <v>0</v>
      </c>
      <c r="C9410" s="56"/>
      <c r="AC9410" s="56"/>
      <c r="AD9410" s="56"/>
      <c r="AE9410" s="56"/>
    </row>
    <row r="9411" spans="1:31" x14ac:dyDescent="0.25">
      <c r="A9411" s="41">
        <v>0</v>
      </c>
      <c r="C9411" s="56"/>
      <c r="AC9411" s="56"/>
      <c r="AD9411" s="56"/>
      <c r="AE9411" s="56"/>
    </row>
    <row r="9412" spans="1:31" x14ac:dyDescent="0.25">
      <c r="A9412" s="41">
        <v>0</v>
      </c>
      <c r="C9412" s="56"/>
      <c r="AC9412" s="56"/>
      <c r="AD9412" s="56"/>
      <c r="AE9412" s="56"/>
    </row>
    <row r="9413" spans="1:31" x14ac:dyDescent="0.25">
      <c r="A9413" s="41">
        <v>0</v>
      </c>
      <c r="C9413" s="56"/>
      <c r="AC9413" s="56"/>
      <c r="AD9413" s="56"/>
      <c r="AE9413" s="56"/>
    </row>
    <row r="9414" spans="1:31" x14ac:dyDescent="0.25">
      <c r="A9414" s="41">
        <v>0</v>
      </c>
      <c r="C9414" s="56"/>
      <c r="AC9414" s="56"/>
      <c r="AD9414" s="56"/>
      <c r="AE9414" s="56"/>
    </row>
    <row r="9415" spans="1:31" x14ac:dyDescent="0.25">
      <c r="A9415" s="41">
        <v>0</v>
      </c>
      <c r="C9415" s="56"/>
      <c r="AC9415" s="56"/>
      <c r="AD9415" s="56"/>
      <c r="AE9415" s="56"/>
    </row>
    <row r="9416" spans="1:31" x14ac:dyDescent="0.25">
      <c r="A9416" s="41">
        <v>0</v>
      </c>
      <c r="C9416" s="56"/>
      <c r="AC9416" s="56"/>
      <c r="AD9416" s="56"/>
      <c r="AE9416" s="56"/>
    </row>
    <row r="9417" spans="1:31" x14ac:dyDescent="0.25">
      <c r="A9417" s="41">
        <v>0</v>
      </c>
      <c r="C9417" s="56"/>
      <c r="AC9417" s="56"/>
      <c r="AD9417" s="56"/>
      <c r="AE9417" s="56"/>
    </row>
    <row r="9418" spans="1:31" x14ac:dyDescent="0.25">
      <c r="A9418" s="41">
        <v>0</v>
      </c>
      <c r="C9418" s="56"/>
      <c r="AC9418" s="56"/>
      <c r="AD9418" s="56"/>
      <c r="AE9418" s="56"/>
    </row>
    <row r="9419" spans="1:31" x14ac:dyDescent="0.25">
      <c r="A9419" s="41">
        <v>0</v>
      </c>
      <c r="C9419" s="56"/>
      <c r="AC9419" s="56"/>
      <c r="AD9419" s="56"/>
      <c r="AE9419" s="56"/>
    </row>
    <row r="9420" spans="1:31" x14ac:dyDescent="0.25">
      <c r="A9420" s="41">
        <v>0</v>
      </c>
      <c r="C9420" s="56"/>
      <c r="AC9420" s="56"/>
      <c r="AD9420" s="56"/>
      <c r="AE9420" s="56"/>
    </row>
    <row r="9421" spans="1:31" x14ac:dyDescent="0.25">
      <c r="A9421" s="41">
        <v>0</v>
      </c>
      <c r="C9421" s="56"/>
      <c r="AC9421" s="56"/>
      <c r="AD9421" s="56"/>
      <c r="AE9421" s="56"/>
    </row>
    <row r="9422" spans="1:31" x14ac:dyDescent="0.25">
      <c r="A9422" s="41">
        <v>0</v>
      </c>
      <c r="C9422" s="56"/>
      <c r="AC9422" s="56"/>
      <c r="AD9422" s="56"/>
      <c r="AE9422" s="56"/>
    </row>
    <row r="9423" spans="1:31" x14ac:dyDescent="0.25">
      <c r="A9423" s="41">
        <v>0</v>
      </c>
      <c r="C9423" s="56"/>
      <c r="AC9423" s="56"/>
      <c r="AD9423" s="56"/>
      <c r="AE9423" s="56"/>
    </row>
    <row r="9424" spans="1:31" x14ac:dyDescent="0.25">
      <c r="A9424" s="41">
        <v>0</v>
      </c>
      <c r="C9424" s="56"/>
      <c r="AC9424" s="56"/>
      <c r="AD9424" s="56"/>
      <c r="AE9424" s="56"/>
    </row>
    <row r="9425" spans="1:31" x14ac:dyDescent="0.25">
      <c r="A9425" s="41">
        <v>0</v>
      </c>
      <c r="C9425" s="56"/>
      <c r="AC9425" s="56"/>
      <c r="AD9425" s="56"/>
      <c r="AE9425" s="56"/>
    </row>
    <row r="9426" spans="1:31" x14ac:dyDescent="0.25">
      <c r="A9426" s="41">
        <v>0</v>
      </c>
      <c r="C9426" s="56"/>
      <c r="AC9426" s="56"/>
      <c r="AD9426" s="56"/>
      <c r="AE9426" s="56"/>
    </row>
    <row r="9427" spans="1:31" x14ac:dyDescent="0.25">
      <c r="A9427" s="41">
        <v>0</v>
      </c>
      <c r="C9427" s="56"/>
      <c r="AC9427" s="56"/>
      <c r="AD9427" s="56"/>
      <c r="AE9427" s="56"/>
    </row>
    <row r="9428" spans="1:31" x14ac:dyDescent="0.25">
      <c r="A9428" s="41">
        <v>0</v>
      </c>
      <c r="C9428" s="56"/>
      <c r="AC9428" s="56"/>
      <c r="AD9428" s="56"/>
      <c r="AE9428" s="56"/>
    </row>
    <row r="9429" spans="1:31" x14ac:dyDescent="0.25">
      <c r="A9429" s="41">
        <v>0</v>
      </c>
      <c r="C9429" s="56"/>
      <c r="AC9429" s="56"/>
      <c r="AD9429" s="56"/>
      <c r="AE9429" s="56"/>
    </row>
    <row r="9430" spans="1:31" x14ac:dyDescent="0.25">
      <c r="A9430" s="41">
        <v>0</v>
      </c>
      <c r="C9430" s="56"/>
      <c r="AC9430" s="56"/>
      <c r="AD9430" s="56"/>
      <c r="AE9430" s="56"/>
    </row>
    <row r="9431" spans="1:31" x14ac:dyDescent="0.25">
      <c r="A9431" s="41">
        <v>0</v>
      </c>
      <c r="C9431" s="56"/>
      <c r="AC9431" s="56"/>
      <c r="AD9431" s="56"/>
      <c r="AE9431" s="56"/>
    </row>
    <row r="9432" spans="1:31" x14ac:dyDescent="0.25">
      <c r="A9432" s="41">
        <v>0</v>
      </c>
      <c r="C9432" s="56"/>
      <c r="AC9432" s="56"/>
      <c r="AD9432" s="56"/>
      <c r="AE9432" s="56"/>
    </row>
    <row r="9433" spans="1:31" x14ac:dyDescent="0.25">
      <c r="A9433" s="41">
        <v>0</v>
      </c>
      <c r="C9433" s="56"/>
      <c r="AC9433" s="56"/>
      <c r="AD9433" s="56"/>
      <c r="AE9433" s="56"/>
    </row>
    <row r="9434" spans="1:31" x14ac:dyDescent="0.25">
      <c r="A9434" s="41">
        <v>0</v>
      </c>
      <c r="C9434" s="56"/>
      <c r="AC9434" s="56"/>
      <c r="AD9434" s="56"/>
      <c r="AE9434" s="56"/>
    </row>
    <row r="9435" spans="1:31" x14ac:dyDescent="0.25">
      <c r="A9435" s="41">
        <v>0</v>
      </c>
      <c r="C9435" s="56"/>
      <c r="AC9435" s="56"/>
      <c r="AD9435" s="56"/>
      <c r="AE9435" s="56"/>
    </row>
    <row r="9436" spans="1:31" x14ac:dyDescent="0.25">
      <c r="A9436" s="41">
        <v>0</v>
      </c>
      <c r="C9436" s="56"/>
      <c r="AC9436" s="56"/>
      <c r="AD9436" s="56"/>
      <c r="AE9436" s="56"/>
    </row>
    <row r="9437" spans="1:31" x14ac:dyDescent="0.25">
      <c r="A9437" s="41">
        <v>0</v>
      </c>
      <c r="C9437" s="56"/>
      <c r="AC9437" s="56"/>
      <c r="AD9437" s="56"/>
      <c r="AE9437" s="56"/>
    </row>
    <row r="9438" spans="1:31" x14ac:dyDescent="0.25">
      <c r="A9438" s="41">
        <v>0</v>
      </c>
      <c r="C9438" s="56"/>
      <c r="AC9438" s="56"/>
      <c r="AD9438" s="56"/>
      <c r="AE9438" s="56"/>
    </row>
    <row r="9439" spans="1:31" x14ac:dyDescent="0.25">
      <c r="A9439" s="41">
        <v>0</v>
      </c>
      <c r="C9439" s="56"/>
      <c r="AC9439" s="56"/>
      <c r="AD9439" s="56"/>
      <c r="AE9439" s="56"/>
    </row>
    <row r="9440" spans="1:31" x14ac:dyDescent="0.25">
      <c r="A9440" s="41">
        <v>0</v>
      </c>
      <c r="C9440" s="56"/>
      <c r="AC9440" s="56"/>
      <c r="AD9440" s="56"/>
      <c r="AE9440" s="56"/>
    </row>
    <row r="9441" spans="1:31" x14ac:dyDescent="0.25">
      <c r="A9441" s="41">
        <v>0</v>
      </c>
      <c r="C9441" s="56"/>
      <c r="AC9441" s="56"/>
      <c r="AD9441" s="56"/>
      <c r="AE9441" s="56"/>
    </row>
    <row r="9442" spans="1:31" x14ac:dyDescent="0.25">
      <c r="A9442" s="41">
        <v>0</v>
      </c>
      <c r="C9442" s="56"/>
      <c r="AC9442" s="56"/>
      <c r="AD9442" s="56"/>
      <c r="AE9442" s="56"/>
    </row>
    <row r="9443" spans="1:31" x14ac:dyDescent="0.25">
      <c r="A9443" s="41">
        <v>0</v>
      </c>
      <c r="C9443" s="56"/>
      <c r="AC9443" s="56"/>
      <c r="AD9443" s="56"/>
      <c r="AE9443" s="56"/>
    </row>
    <row r="9444" spans="1:31" x14ac:dyDescent="0.25">
      <c r="A9444" s="41">
        <v>0</v>
      </c>
      <c r="C9444" s="56"/>
      <c r="AC9444" s="56"/>
      <c r="AD9444" s="56"/>
      <c r="AE9444" s="56"/>
    </row>
    <row r="9445" spans="1:31" x14ac:dyDescent="0.25">
      <c r="A9445" s="41">
        <v>0</v>
      </c>
      <c r="C9445" s="56"/>
      <c r="AC9445" s="56"/>
      <c r="AD9445" s="56"/>
      <c r="AE9445" s="56"/>
    </row>
    <row r="9446" spans="1:31" x14ac:dyDescent="0.25">
      <c r="A9446" s="41">
        <v>0</v>
      </c>
      <c r="C9446" s="56"/>
      <c r="AC9446" s="56"/>
      <c r="AD9446" s="56"/>
      <c r="AE9446" s="56"/>
    </row>
    <row r="9447" spans="1:31" x14ac:dyDescent="0.25">
      <c r="A9447" s="41">
        <v>0</v>
      </c>
      <c r="C9447" s="56"/>
      <c r="AC9447" s="56"/>
      <c r="AD9447" s="56"/>
      <c r="AE9447" s="56"/>
    </row>
    <row r="9448" spans="1:31" x14ac:dyDescent="0.25">
      <c r="A9448" s="41">
        <v>0</v>
      </c>
      <c r="C9448" s="56"/>
      <c r="AC9448" s="56"/>
      <c r="AD9448" s="56"/>
      <c r="AE9448" s="56"/>
    </row>
    <row r="9449" spans="1:31" x14ac:dyDescent="0.25">
      <c r="A9449" s="41">
        <v>0</v>
      </c>
      <c r="C9449" s="56"/>
      <c r="AC9449" s="56"/>
      <c r="AD9449" s="56"/>
      <c r="AE9449" s="56"/>
    </row>
    <row r="9450" spans="1:31" x14ac:dyDescent="0.25">
      <c r="A9450" s="41">
        <v>0</v>
      </c>
      <c r="C9450" s="56"/>
      <c r="AC9450" s="56"/>
      <c r="AD9450" s="56"/>
      <c r="AE9450" s="56"/>
    </row>
    <row r="9451" spans="1:31" x14ac:dyDescent="0.25">
      <c r="A9451" s="41">
        <v>0</v>
      </c>
      <c r="C9451" s="56"/>
      <c r="AC9451" s="56"/>
      <c r="AD9451" s="56"/>
      <c r="AE9451" s="56"/>
    </row>
    <row r="9452" spans="1:31" x14ac:dyDescent="0.25">
      <c r="A9452" s="41">
        <v>0</v>
      </c>
      <c r="C9452" s="56"/>
      <c r="AC9452" s="56"/>
      <c r="AD9452" s="56"/>
      <c r="AE9452" s="56"/>
    </row>
    <row r="9453" spans="1:31" x14ac:dyDescent="0.25">
      <c r="A9453" s="41">
        <v>0</v>
      </c>
      <c r="C9453" s="56"/>
      <c r="AC9453" s="56"/>
      <c r="AD9453" s="56"/>
      <c r="AE9453" s="56"/>
    </row>
    <row r="9454" spans="1:31" x14ac:dyDescent="0.25">
      <c r="A9454" s="41">
        <v>0</v>
      </c>
      <c r="C9454" s="56"/>
      <c r="AC9454" s="56"/>
      <c r="AD9454" s="56"/>
      <c r="AE9454" s="56"/>
    </row>
    <row r="9455" spans="1:31" x14ac:dyDescent="0.25">
      <c r="A9455" s="41">
        <v>0</v>
      </c>
      <c r="C9455" s="56"/>
      <c r="AC9455" s="56"/>
      <c r="AD9455" s="56"/>
      <c r="AE9455" s="56"/>
    </row>
    <row r="9456" spans="1:31" x14ac:dyDescent="0.25">
      <c r="A9456" s="41">
        <v>0</v>
      </c>
      <c r="C9456" s="56"/>
      <c r="AC9456" s="56"/>
      <c r="AD9456" s="56"/>
      <c r="AE9456" s="56"/>
    </row>
    <row r="9457" spans="1:31" x14ac:dyDescent="0.25">
      <c r="A9457" s="41">
        <v>0</v>
      </c>
      <c r="C9457" s="56"/>
      <c r="AC9457" s="56"/>
      <c r="AD9457" s="56"/>
      <c r="AE9457" s="56"/>
    </row>
    <row r="9458" spans="1:31" x14ac:dyDescent="0.25">
      <c r="A9458" s="41">
        <v>0</v>
      </c>
      <c r="C9458" s="56"/>
      <c r="AC9458" s="56"/>
      <c r="AD9458" s="56"/>
      <c r="AE9458" s="56"/>
    </row>
    <row r="9459" spans="1:31" x14ac:dyDescent="0.25">
      <c r="A9459" s="41">
        <v>0</v>
      </c>
      <c r="C9459" s="56"/>
      <c r="AC9459" s="56"/>
      <c r="AD9459" s="56"/>
      <c r="AE9459" s="56"/>
    </row>
    <row r="9460" spans="1:31" x14ac:dyDescent="0.25">
      <c r="A9460" s="41">
        <v>0</v>
      </c>
      <c r="C9460" s="56"/>
      <c r="AC9460" s="56"/>
      <c r="AD9460" s="56"/>
      <c r="AE9460" s="56"/>
    </row>
    <row r="9461" spans="1:31" x14ac:dyDescent="0.25">
      <c r="A9461" s="41">
        <v>0</v>
      </c>
      <c r="C9461" s="56"/>
      <c r="AC9461" s="56"/>
      <c r="AD9461" s="56"/>
      <c r="AE9461" s="56"/>
    </row>
    <row r="9462" spans="1:31" x14ac:dyDescent="0.25">
      <c r="A9462" s="41">
        <v>0</v>
      </c>
      <c r="C9462" s="56"/>
      <c r="AC9462" s="56"/>
      <c r="AD9462" s="56"/>
      <c r="AE9462" s="56"/>
    </row>
    <row r="9463" spans="1:31" x14ac:dyDescent="0.25">
      <c r="A9463" s="41">
        <v>0</v>
      </c>
      <c r="C9463" s="56"/>
      <c r="AC9463" s="56"/>
      <c r="AD9463" s="56"/>
      <c r="AE9463" s="56"/>
    </row>
    <row r="9464" spans="1:31" x14ac:dyDescent="0.25">
      <c r="A9464" s="41">
        <v>0</v>
      </c>
      <c r="C9464" s="56"/>
      <c r="AC9464" s="56"/>
      <c r="AD9464" s="56"/>
      <c r="AE9464" s="56"/>
    </row>
    <row r="9465" spans="1:31" x14ac:dyDescent="0.25">
      <c r="A9465" s="41">
        <v>0</v>
      </c>
      <c r="C9465" s="56"/>
      <c r="AC9465" s="56"/>
      <c r="AD9465" s="56"/>
      <c r="AE9465" s="56"/>
    </row>
    <row r="9466" spans="1:31" x14ac:dyDescent="0.25">
      <c r="A9466" s="41">
        <v>0</v>
      </c>
      <c r="C9466" s="56"/>
      <c r="AC9466" s="56"/>
      <c r="AD9466" s="56"/>
      <c r="AE9466" s="56"/>
    </row>
    <row r="9467" spans="1:31" x14ac:dyDescent="0.25">
      <c r="A9467" s="41">
        <v>0</v>
      </c>
      <c r="C9467" s="56"/>
      <c r="AC9467" s="56"/>
      <c r="AD9467" s="56"/>
      <c r="AE9467" s="56"/>
    </row>
    <row r="9468" spans="1:31" x14ac:dyDescent="0.25">
      <c r="A9468" s="41">
        <v>0</v>
      </c>
      <c r="C9468" s="56"/>
      <c r="AC9468" s="56"/>
      <c r="AD9468" s="56"/>
      <c r="AE9468" s="56"/>
    </row>
    <row r="9469" spans="1:31" x14ac:dyDescent="0.25">
      <c r="A9469" s="41">
        <v>0</v>
      </c>
      <c r="C9469" s="56"/>
      <c r="AC9469" s="56"/>
      <c r="AD9469" s="56"/>
      <c r="AE9469" s="56"/>
    </row>
    <row r="9470" spans="1:31" x14ac:dyDescent="0.25">
      <c r="A9470" s="41">
        <v>0</v>
      </c>
      <c r="C9470" s="56"/>
      <c r="AC9470" s="56"/>
      <c r="AD9470" s="56"/>
      <c r="AE9470" s="56"/>
    </row>
    <row r="9471" spans="1:31" x14ac:dyDescent="0.25">
      <c r="A9471" s="41">
        <v>0</v>
      </c>
      <c r="C9471" s="56"/>
      <c r="AC9471" s="56"/>
      <c r="AD9471" s="56"/>
      <c r="AE9471" s="56"/>
    </row>
    <row r="9472" spans="1:31" x14ac:dyDescent="0.25">
      <c r="A9472" s="41">
        <v>0</v>
      </c>
      <c r="C9472" s="56"/>
      <c r="AC9472" s="56"/>
      <c r="AD9472" s="56"/>
      <c r="AE9472" s="56"/>
    </row>
    <row r="9473" spans="1:31" x14ac:dyDescent="0.25">
      <c r="A9473" s="41">
        <v>0</v>
      </c>
      <c r="C9473" s="56"/>
      <c r="AC9473" s="56"/>
      <c r="AD9473" s="56"/>
      <c r="AE9473" s="56"/>
    </row>
    <row r="9474" spans="1:31" x14ac:dyDescent="0.25">
      <c r="A9474" s="41">
        <v>0</v>
      </c>
      <c r="C9474" s="56"/>
      <c r="AC9474" s="56"/>
      <c r="AD9474" s="56"/>
      <c r="AE9474" s="56"/>
    </row>
    <row r="9475" spans="1:31" x14ac:dyDescent="0.25">
      <c r="A9475" s="41">
        <v>0</v>
      </c>
      <c r="C9475" s="56"/>
      <c r="AC9475" s="56"/>
      <c r="AD9475" s="56"/>
      <c r="AE9475" s="56"/>
    </row>
    <row r="9476" spans="1:31" x14ac:dyDescent="0.25">
      <c r="A9476" s="41">
        <v>0</v>
      </c>
      <c r="C9476" s="56"/>
      <c r="AC9476" s="56"/>
      <c r="AD9476" s="56"/>
      <c r="AE9476" s="56"/>
    </row>
    <row r="9477" spans="1:31" x14ac:dyDescent="0.25">
      <c r="A9477" s="41">
        <v>0</v>
      </c>
      <c r="C9477" s="56"/>
      <c r="AC9477" s="56"/>
      <c r="AD9477" s="56"/>
      <c r="AE9477" s="56"/>
    </row>
    <row r="9478" spans="1:31" x14ac:dyDescent="0.25">
      <c r="A9478" s="41">
        <v>0</v>
      </c>
      <c r="C9478" s="56"/>
      <c r="AC9478" s="56"/>
      <c r="AD9478" s="56"/>
      <c r="AE9478" s="56"/>
    </row>
    <row r="9479" spans="1:31" x14ac:dyDescent="0.25">
      <c r="A9479" s="41">
        <v>0</v>
      </c>
      <c r="C9479" s="56"/>
      <c r="AC9479" s="56"/>
      <c r="AD9479" s="56"/>
      <c r="AE9479" s="56"/>
    </row>
    <row r="9480" spans="1:31" x14ac:dyDescent="0.25">
      <c r="A9480" s="41">
        <v>0</v>
      </c>
      <c r="C9480" s="56"/>
      <c r="AC9480" s="56"/>
      <c r="AD9480" s="56"/>
      <c r="AE9480" s="56"/>
    </row>
    <row r="9481" spans="1:31" x14ac:dyDescent="0.25">
      <c r="A9481" s="41">
        <v>0</v>
      </c>
      <c r="C9481" s="56"/>
      <c r="AC9481" s="56"/>
      <c r="AD9481" s="56"/>
      <c r="AE9481" s="56"/>
    </row>
    <row r="9482" spans="1:31" x14ac:dyDescent="0.25">
      <c r="A9482" s="41">
        <v>0</v>
      </c>
      <c r="C9482" s="56"/>
      <c r="AC9482" s="56"/>
      <c r="AD9482" s="56"/>
      <c r="AE9482" s="56"/>
    </row>
    <row r="9483" spans="1:31" x14ac:dyDescent="0.25">
      <c r="A9483" s="41">
        <v>845</v>
      </c>
      <c r="C9483" s="56"/>
      <c r="AC9483" s="56"/>
      <c r="AD9483" s="56"/>
      <c r="AE9483" s="56"/>
    </row>
    <row r="9484" spans="1:31" x14ac:dyDescent="0.25">
      <c r="A9484" s="41">
        <v>0</v>
      </c>
      <c r="C9484" s="56"/>
      <c r="AC9484" s="56"/>
      <c r="AD9484" s="56"/>
      <c r="AE9484" s="56"/>
    </row>
    <row r="9485" spans="1:31" x14ac:dyDescent="0.25">
      <c r="A9485" s="41">
        <v>0</v>
      </c>
      <c r="C9485" s="56"/>
      <c r="AC9485" s="56"/>
      <c r="AD9485" s="56"/>
      <c r="AE9485" s="56"/>
    </row>
    <row r="9486" spans="1:31" x14ac:dyDescent="0.25">
      <c r="A9486" s="41">
        <v>0</v>
      </c>
      <c r="C9486" s="56"/>
      <c r="AC9486" s="56"/>
      <c r="AD9486" s="56"/>
      <c r="AE9486" s="56"/>
    </row>
    <row r="9487" spans="1:31" x14ac:dyDescent="0.25">
      <c r="A9487" s="41">
        <v>0</v>
      </c>
      <c r="C9487" s="56"/>
      <c r="AC9487" s="56"/>
      <c r="AD9487" s="56"/>
      <c r="AE9487" s="56"/>
    </row>
    <row r="9488" spans="1:31" x14ac:dyDescent="0.25">
      <c r="A9488" s="41">
        <v>0</v>
      </c>
      <c r="C9488" s="56"/>
      <c r="AC9488" s="56"/>
      <c r="AD9488" s="56"/>
      <c r="AE9488" s="56"/>
    </row>
    <row r="9489" spans="1:31" x14ac:dyDescent="0.25">
      <c r="A9489" s="41">
        <v>0</v>
      </c>
      <c r="C9489" s="56"/>
      <c r="AC9489" s="56"/>
      <c r="AD9489" s="56"/>
      <c r="AE9489" s="56"/>
    </row>
    <row r="9490" spans="1:31" x14ac:dyDescent="0.25">
      <c r="A9490" s="41">
        <v>0</v>
      </c>
      <c r="C9490" s="56"/>
      <c r="AC9490" s="56"/>
      <c r="AD9490" s="56"/>
      <c r="AE9490" s="56"/>
    </row>
    <row r="9491" spans="1:31" x14ac:dyDescent="0.25">
      <c r="A9491" s="41">
        <v>0</v>
      </c>
      <c r="C9491" s="56"/>
      <c r="AC9491" s="56"/>
      <c r="AD9491" s="56"/>
      <c r="AE9491" s="56"/>
    </row>
    <row r="9492" spans="1:31" x14ac:dyDescent="0.25">
      <c r="A9492" s="41">
        <v>0</v>
      </c>
      <c r="C9492" s="56"/>
      <c r="AC9492" s="56"/>
      <c r="AD9492" s="56"/>
      <c r="AE9492" s="56"/>
    </row>
    <row r="9493" spans="1:31" x14ac:dyDescent="0.25">
      <c r="A9493" s="41">
        <v>0</v>
      </c>
      <c r="C9493" s="56"/>
      <c r="AC9493" s="56"/>
      <c r="AD9493" s="56"/>
      <c r="AE9493" s="56"/>
    </row>
    <row r="9494" spans="1:31" x14ac:dyDescent="0.25">
      <c r="A9494" s="41">
        <v>0</v>
      </c>
      <c r="C9494" s="56"/>
      <c r="AC9494" s="56"/>
      <c r="AD9494" s="56"/>
      <c r="AE9494" s="56"/>
    </row>
    <row r="9495" spans="1:31" x14ac:dyDescent="0.25">
      <c r="A9495" s="41">
        <v>0</v>
      </c>
      <c r="C9495" s="56"/>
      <c r="AC9495" s="56"/>
      <c r="AD9495" s="56"/>
      <c r="AE9495" s="56"/>
    </row>
    <row r="9496" spans="1:31" x14ac:dyDescent="0.25">
      <c r="A9496" s="41">
        <v>0</v>
      </c>
      <c r="C9496" s="56"/>
      <c r="AC9496" s="56"/>
      <c r="AD9496" s="56"/>
      <c r="AE9496" s="56"/>
    </row>
    <row r="9497" spans="1:31" x14ac:dyDescent="0.25">
      <c r="A9497" s="41">
        <v>0</v>
      </c>
      <c r="C9497" s="56"/>
      <c r="AC9497" s="56"/>
      <c r="AD9497" s="56"/>
      <c r="AE9497" s="56"/>
    </row>
    <row r="9498" spans="1:31" x14ac:dyDescent="0.25">
      <c r="A9498" s="41">
        <v>0</v>
      </c>
      <c r="C9498" s="56"/>
      <c r="AC9498" s="56"/>
      <c r="AD9498" s="56"/>
      <c r="AE9498" s="56"/>
    </row>
    <row r="9499" spans="1:31" x14ac:dyDescent="0.25">
      <c r="A9499" s="41">
        <v>0</v>
      </c>
      <c r="C9499" s="56"/>
      <c r="AC9499" s="56"/>
      <c r="AD9499" s="56"/>
      <c r="AE9499" s="56"/>
    </row>
    <row r="9500" spans="1:31" x14ac:dyDescent="0.25">
      <c r="A9500" s="41">
        <v>0</v>
      </c>
      <c r="C9500" s="56"/>
      <c r="AC9500" s="56"/>
      <c r="AD9500" s="56"/>
      <c r="AE9500" s="56"/>
    </row>
    <row r="9501" spans="1:31" x14ac:dyDescent="0.25">
      <c r="A9501" s="41">
        <v>0</v>
      </c>
      <c r="C9501" s="56"/>
      <c r="AC9501" s="56"/>
      <c r="AD9501" s="56"/>
      <c r="AE9501" s="56"/>
    </row>
    <row r="9502" spans="1:31" x14ac:dyDescent="0.25">
      <c r="A9502" s="41">
        <v>0</v>
      </c>
      <c r="C9502" s="56"/>
      <c r="AC9502" s="56"/>
      <c r="AD9502" s="56"/>
      <c r="AE9502" s="56"/>
    </row>
    <row r="9503" spans="1:31" x14ac:dyDescent="0.25">
      <c r="A9503" s="41">
        <v>0</v>
      </c>
      <c r="C9503" s="56"/>
      <c r="AC9503" s="56"/>
      <c r="AD9503" s="56"/>
      <c r="AE9503" s="56"/>
    </row>
    <row r="9504" spans="1:31" x14ac:dyDescent="0.25">
      <c r="A9504" s="41">
        <v>0</v>
      </c>
      <c r="C9504" s="56"/>
      <c r="AC9504" s="56"/>
      <c r="AD9504" s="56"/>
      <c r="AE9504" s="56"/>
    </row>
    <row r="9505" spans="1:31" x14ac:dyDescent="0.25">
      <c r="A9505" s="41">
        <v>0</v>
      </c>
      <c r="C9505" s="56"/>
      <c r="AC9505" s="56"/>
      <c r="AD9505" s="56"/>
      <c r="AE9505" s="56"/>
    </row>
    <row r="9506" spans="1:31" x14ac:dyDescent="0.25">
      <c r="A9506" s="41">
        <v>0</v>
      </c>
      <c r="C9506" s="56"/>
      <c r="AC9506" s="56"/>
      <c r="AD9506" s="56"/>
      <c r="AE9506" s="56"/>
    </row>
    <row r="9507" spans="1:31" x14ac:dyDescent="0.25">
      <c r="A9507" s="41">
        <v>0</v>
      </c>
      <c r="C9507" s="56"/>
      <c r="AC9507" s="56"/>
      <c r="AD9507" s="56"/>
      <c r="AE9507" s="56"/>
    </row>
    <row r="9508" spans="1:31" x14ac:dyDescent="0.25">
      <c r="A9508" s="41">
        <v>0</v>
      </c>
      <c r="C9508" s="56"/>
      <c r="AC9508" s="56"/>
      <c r="AD9508" s="56"/>
      <c r="AE9508" s="56"/>
    </row>
    <row r="9509" spans="1:31" x14ac:dyDescent="0.25">
      <c r="A9509" s="41">
        <v>0</v>
      </c>
      <c r="C9509" s="56"/>
      <c r="AC9509" s="56"/>
      <c r="AD9509" s="56"/>
      <c r="AE9509" s="56"/>
    </row>
    <row r="9510" spans="1:31" x14ac:dyDescent="0.25">
      <c r="A9510" s="41">
        <v>0</v>
      </c>
      <c r="C9510" s="56"/>
      <c r="AC9510" s="56"/>
      <c r="AD9510" s="56"/>
      <c r="AE9510" s="56"/>
    </row>
    <row r="9511" spans="1:31" x14ac:dyDescent="0.25">
      <c r="A9511" s="41">
        <v>0</v>
      </c>
      <c r="C9511" s="56"/>
      <c r="AC9511" s="56"/>
      <c r="AD9511" s="56"/>
      <c r="AE9511" s="56"/>
    </row>
    <row r="9512" spans="1:31" x14ac:dyDescent="0.25">
      <c r="A9512" s="41">
        <v>0</v>
      </c>
      <c r="C9512" s="56"/>
      <c r="AC9512" s="56"/>
      <c r="AD9512" s="56"/>
      <c r="AE9512" s="56"/>
    </row>
    <row r="9513" spans="1:31" x14ac:dyDescent="0.25">
      <c r="A9513" s="41">
        <v>0</v>
      </c>
      <c r="C9513" s="56"/>
      <c r="AC9513" s="56"/>
      <c r="AD9513" s="56"/>
      <c r="AE9513" s="56"/>
    </row>
    <row r="9514" spans="1:31" x14ac:dyDescent="0.25">
      <c r="A9514" s="41">
        <v>0</v>
      </c>
      <c r="C9514" s="56"/>
      <c r="AC9514" s="56"/>
      <c r="AD9514" s="56"/>
      <c r="AE9514" s="56"/>
    </row>
    <row r="9515" spans="1:31" x14ac:dyDescent="0.25">
      <c r="A9515" s="41">
        <v>0</v>
      </c>
      <c r="C9515" s="56"/>
      <c r="AC9515" s="56"/>
      <c r="AD9515" s="56"/>
      <c r="AE9515" s="56"/>
    </row>
    <row r="9516" spans="1:31" x14ac:dyDescent="0.25">
      <c r="A9516" s="41">
        <v>0</v>
      </c>
      <c r="C9516" s="56"/>
      <c r="AC9516" s="56"/>
      <c r="AD9516" s="56"/>
      <c r="AE9516" s="56"/>
    </row>
    <row r="9517" spans="1:31" x14ac:dyDescent="0.25">
      <c r="A9517" s="41">
        <v>0</v>
      </c>
      <c r="C9517" s="56"/>
      <c r="AC9517" s="56"/>
      <c r="AD9517" s="56"/>
      <c r="AE9517" s="56"/>
    </row>
    <row r="9518" spans="1:31" x14ac:dyDescent="0.25">
      <c r="A9518" s="41">
        <v>0</v>
      </c>
      <c r="C9518" s="56"/>
      <c r="AC9518" s="56"/>
      <c r="AD9518" s="56"/>
      <c r="AE9518" s="56"/>
    </row>
    <row r="9519" spans="1:31" x14ac:dyDescent="0.25">
      <c r="A9519" s="41">
        <v>0</v>
      </c>
      <c r="C9519" s="56"/>
      <c r="AC9519" s="56"/>
      <c r="AD9519" s="56"/>
      <c r="AE9519" s="56"/>
    </row>
    <row r="9520" spans="1:31" x14ac:dyDescent="0.25">
      <c r="A9520" s="41">
        <v>0</v>
      </c>
      <c r="C9520" s="56"/>
      <c r="AC9520" s="56"/>
      <c r="AD9520" s="56"/>
      <c r="AE9520" s="56"/>
    </row>
    <row r="9521" spans="1:31" x14ac:dyDescent="0.25">
      <c r="A9521" s="41">
        <v>0</v>
      </c>
      <c r="C9521" s="56"/>
      <c r="AC9521" s="56"/>
      <c r="AD9521" s="56"/>
      <c r="AE9521" s="56"/>
    </row>
    <row r="9522" spans="1:31" x14ac:dyDescent="0.25">
      <c r="A9522" s="41">
        <v>0</v>
      </c>
      <c r="C9522" s="56"/>
      <c r="AC9522" s="56"/>
      <c r="AD9522" s="56"/>
      <c r="AE9522" s="56"/>
    </row>
    <row r="9523" spans="1:31" x14ac:dyDescent="0.25">
      <c r="A9523" s="41">
        <v>0</v>
      </c>
      <c r="C9523" s="56"/>
      <c r="AC9523" s="56"/>
      <c r="AD9523" s="56"/>
      <c r="AE9523" s="56"/>
    </row>
    <row r="9524" spans="1:31" x14ac:dyDescent="0.25">
      <c r="A9524" s="41">
        <v>0</v>
      </c>
      <c r="C9524" s="56"/>
      <c r="AC9524" s="56"/>
      <c r="AD9524" s="56"/>
      <c r="AE9524" s="56"/>
    </row>
    <row r="9525" spans="1:31" x14ac:dyDescent="0.25">
      <c r="A9525" s="41">
        <v>0</v>
      </c>
      <c r="C9525" s="56"/>
      <c r="AC9525" s="56"/>
      <c r="AD9525" s="56"/>
      <c r="AE9525" s="56"/>
    </row>
    <row r="9526" spans="1:31" x14ac:dyDescent="0.25">
      <c r="A9526" s="41">
        <v>0</v>
      </c>
      <c r="C9526" s="56"/>
      <c r="AC9526" s="56"/>
      <c r="AD9526" s="56"/>
      <c r="AE9526" s="56"/>
    </row>
    <row r="9527" spans="1:31" x14ac:dyDescent="0.25">
      <c r="A9527" s="41">
        <v>0</v>
      </c>
      <c r="C9527" s="56"/>
      <c r="AC9527" s="56"/>
      <c r="AD9527" s="56"/>
      <c r="AE9527" s="56"/>
    </row>
    <row r="9528" spans="1:31" x14ac:dyDescent="0.25">
      <c r="A9528" s="41">
        <v>0</v>
      </c>
      <c r="C9528" s="56"/>
      <c r="AC9528" s="56"/>
      <c r="AD9528" s="56"/>
      <c r="AE9528" s="56"/>
    </row>
    <row r="9529" spans="1:31" x14ac:dyDescent="0.25">
      <c r="A9529" s="41">
        <v>0</v>
      </c>
      <c r="C9529" s="56"/>
      <c r="AC9529" s="56"/>
      <c r="AD9529" s="56"/>
      <c r="AE9529" s="56"/>
    </row>
    <row r="9530" spans="1:31" x14ac:dyDescent="0.25">
      <c r="A9530" s="41">
        <v>0</v>
      </c>
      <c r="C9530" s="56"/>
      <c r="AC9530" s="56"/>
      <c r="AD9530" s="56"/>
      <c r="AE9530" s="56"/>
    </row>
    <row r="9531" spans="1:31" x14ac:dyDescent="0.25">
      <c r="A9531" s="41">
        <v>0</v>
      </c>
      <c r="C9531" s="56"/>
      <c r="AC9531" s="56"/>
      <c r="AD9531" s="56"/>
      <c r="AE9531" s="56"/>
    </row>
    <row r="9532" spans="1:31" x14ac:dyDescent="0.25">
      <c r="A9532" s="41">
        <v>0</v>
      </c>
      <c r="C9532" s="56"/>
      <c r="AC9532" s="56"/>
      <c r="AD9532" s="56"/>
      <c r="AE9532" s="56"/>
    </row>
    <row r="9533" spans="1:31" x14ac:dyDescent="0.25">
      <c r="A9533" s="41">
        <v>0</v>
      </c>
      <c r="C9533" s="56"/>
      <c r="AC9533" s="56"/>
      <c r="AD9533" s="56"/>
      <c r="AE9533" s="56"/>
    </row>
    <row r="9534" spans="1:31" x14ac:dyDescent="0.25">
      <c r="A9534" s="41">
        <v>0</v>
      </c>
      <c r="C9534" s="56"/>
      <c r="AC9534" s="56"/>
      <c r="AD9534" s="56"/>
      <c r="AE9534" s="56"/>
    </row>
    <row r="9535" spans="1:31" x14ac:dyDescent="0.25">
      <c r="A9535" s="41">
        <v>0</v>
      </c>
      <c r="C9535" s="56"/>
      <c r="AC9535" s="56"/>
      <c r="AD9535" s="56"/>
      <c r="AE9535" s="56"/>
    </row>
    <row r="9536" spans="1:31" x14ac:dyDescent="0.25">
      <c r="A9536" s="41">
        <v>0</v>
      </c>
      <c r="C9536" s="56"/>
      <c r="AC9536" s="56"/>
      <c r="AD9536" s="56"/>
      <c r="AE9536" s="56"/>
    </row>
    <row r="9537" spans="1:31" x14ac:dyDescent="0.25">
      <c r="A9537" s="41">
        <v>0</v>
      </c>
      <c r="C9537" s="56"/>
      <c r="AC9537" s="56"/>
      <c r="AD9537" s="56"/>
      <c r="AE9537" s="56"/>
    </row>
    <row r="9538" spans="1:31" x14ac:dyDescent="0.25">
      <c r="A9538" s="41">
        <v>0</v>
      </c>
      <c r="C9538" s="56"/>
      <c r="AC9538" s="56"/>
      <c r="AD9538" s="56"/>
      <c r="AE9538" s="56"/>
    </row>
    <row r="9539" spans="1:31" x14ac:dyDescent="0.25">
      <c r="A9539" s="41">
        <v>0</v>
      </c>
      <c r="C9539" s="56"/>
      <c r="AC9539" s="56"/>
      <c r="AD9539" s="56"/>
      <c r="AE9539" s="56"/>
    </row>
    <row r="9540" spans="1:31" x14ac:dyDescent="0.25">
      <c r="A9540" s="41">
        <v>0</v>
      </c>
      <c r="C9540" s="56"/>
      <c r="AC9540" s="56"/>
      <c r="AD9540" s="56"/>
      <c r="AE9540" s="56"/>
    </row>
    <row r="9541" spans="1:31" x14ac:dyDescent="0.25">
      <c r="A9541" s="41">
        <v>0</v>
      </c>
      <c r="C9541" s="56"/>
      <c r="AC9541" s="56"/>
      <c r="AD9541" s="56"/>
      <c r="AE9541" s="56"/>
    </row>
    <row r="9542" spans="1:31" x14ac:dyDescent="0.25">
      <c r="A9542" s="41">
        <v>0</v>
      </c>
      <c r="C9542" s="56"/>
      <c r="AC9542" s="56"/>
      <c r="AD9542" s="56"/>
      <c r="AE9542" s="56"/>
    </row>
    <row r="9543" spans="1:31" x14ac:dyDescent="0.25">
      <c r="A9543" s="41">
        <v>0</v>
      </c>
      <c r="C9543" s="56"/>
      <c r="AC9543" s="56"/>
      <c r="AD9543" s="56"/>
      <c r="AE9543" s="56"/>
    </row>
    <row r="9544" spans="1:31" x14ac:dyDescent="0.25">
      <c r="A9544" s="41">
        <v>0</v>
      </c>
      <c r="C9544" s="56"/>
      <c r="AC9544" s="56"/>
      <c r="AD9544" s="56"/>
      <c r="AE9544" s="56"/>
    </row>
    <row r="9545" spans="1:31" x14ac:dyDescent="0.25">
      <c r="A9545" s="41">
        <v>0</v>
      </c>
      <c r="C9545" s="56"/>
      <c r="AC9545" s="56"/>
      <c r="AD9545" s="56"/>
      <c r="AE9545" s="56"/>
    </row>
    <row r="9546" spans="1:31" x14ac:dyDescent="0.25">
      <c r="A9546" s="41">
        <v>0</v>
      </c>
      <c r="C9546" s="56"/>
      <c r="AC9546" s="56"/>
      <c r="AD9546" s="56"/>
      <c r="AE9546" s="56"/>
    </row>
    <row r="9547" spans="1:31" x14ac:dyDescent="0.25">
      <c r="A9547" s="41">
        <v>0</v>
      </c>
      <c r="C9547" s="56"/>
      <c r="AC9547" s="56"/>
      <c r="AD9547" s="56"/>
      <c r="AE9547" s="56"/>
    </row>
    <row r="9548" spans="1:31" x14ac:dyDescent="0.25">
      <c r="A9548" s="41">
        <v>0</v>
      </c>
      <c r="C9548" s="56"/>
      <c r="AC9548" s="56"/>
      <c r="AD9548" s="56"/>
      <c r="AE9548" s="56"/>
    </row>
    <row r="9549" spans="1:31" x14ac:dyDescent="0.25">
      <c r="A9549" s="41">
        <v>0</v>
      </c>
      <c r="C9549" s="56"/>
      <c r="AC9549" s="56"/>
      <c r="AD9549" s="56"/>
      <c r="AE9549" s="56"/>
    </row>
    <row r="9550" spans="1:31" x14ac:dyDescent="0.25">
      <c r="A9550" s="41">
        <v>0</v>
      </c>
      <c r="C9550" s="56"/>
      <c r="AC9550" s="56"/>
      <c r="AD9550" s="56"/>
      <c r="AE9550" s="56"/>
    </row>
    <row r="9551" spans="1:31" x14ac:dyDescent="0.25">
      <c r="A9551" s="41">
        <v>0</v>
      </c>
      <c r="C9551" s="56"/>
      <c r="AC9551" s="56"/>
      <c r="AD9551" s="56"/>
      <c r="AE9551" s="56"/>
    </row>
    <row r="9552" spans="1:31" x14ac:dyDescent="0.25">
      <c r="A9552" s="41">
        <v>0</v>
      </c>
      <c r="C9552" s="56"/>
      <c r="AC9552" s="56"/>
      <c r="AD9552" s="56"/>
      <c r="AE9552" s="56"/>
    </row>
    <row r="9553" spans="1:31" x14ac:dyDescent="0.25">
      <c r="A9553" s="41">
        <v>0</v>
      </c>
      <c r="C9553" s="56"/>
      <c r="AC9553" s="56"/>
      <c r="AD9553" s="56"/>
      <c r="AE9553" s="56"/>
    </row>
    <row r="9554" spans="1:31" x14ac:dyDescent="0.25">
      <c r="A9554" s="41">
        <v>0</v>
      </c>
      <c r="C9554" s="56"/>
      <c r="AC9554" s="56"/>
      <c r="AD9554" s="56"/>
      <c r="AE9554" s="56"/>
    </row>
    <row r="9555" spans="1:31" x14ac:dyDescent="0.25">
      <c r="A9555" s="41">
        <v>0</v>
      </c>
      <c r="C9555" s="56"/>
      <c r="AC9555" s="56"/>
      <c r="AD9555" s="56"/>
      <c r="AE9555" s="56"/>
    </row>
    <row r="9556" spans="1:31" x14ac:dyDescent="0.25">
      <c r="A9556" s="41">
        <v>0</v>
      </c>
      <c r="C9556" s="56"/>
      <c r="AC9556" s="56"/>
      <c r="AD9556" s="56"/>
      <c r="AE9556" s="56"/>
    </row>
    <row r="9557" spans="1:31" x14ac:dyDescent="0.25">
      <c r="A9557" s="41">
        <v>0</v>
      </c>
      <c r="C9557" s="56"/>
      <c r="AC9557" s="56"/>
      <c r="AD9557" s="56"/>
      <c r="AE9557" s="56"/>
    </row>
    <row r="9558" spans="1:31" x14ac:dyDescent="0.25">
      <c r="A9558" s="41">
        <v>0</v>
      </c>
      <c r="C9558" s="56"/>
      <c r="AC9558" s="56"/>
      <c r="AD9558" s="56"/>
      <c r="AE9558" s="56"/>
    </row>
    <row r="9559" spans="1:31" x14ac:dyDescent="0.25">
      <c r="A9559" s="41">
        <v>0</v>
      </c>
      <c r="C9559" s="56"/>
      <c r="AC9559" s="56"/>
      <c r="AD9559" s="56"/>
      <c r="AE9559" s="56"/>
    </row>
    <row r="9560" spans="1:31" x14ac:dyDescent="0.25">
      <c r="A9560" s="41">
        <v>0</v>
      </c>
      <c r="C9560" s="56"/>
      <c r="AC9560" s="56"/>
      <c r="AD9560" s="56"/>
      <c r="AE9560" s="56"/>
    </row>
    <row r="9561" spans="1:31" x14ac:dyDescent="0.25">
      <c r="A9561" s="41">
        <v>0</v>
      </c>
      <c r="C9561" s="56"/>
      <c r="AC9561" s="56"/>
      <c r="AD9561" s="56"/>
      <c r="AE9561" s="56"/>
    </row>
    <row r="9562" spans="1:31" x14ac:dyDescent="0.25">
      <c r="A9562" s="41">
        <v>0</v>
      </c>
      <c r="C9562" s="56"/>
      <c r="AC9562" s="56"/>
      <c r="AD9562" s="56"/>
      <c r="AE9562" s="56"/>
    </row>
    <row r="9563" spans="1:31" x14ac:dyDescent="0.25">
      <c r="A9563" s="41">
        <v>0</v>
      </c>
      <c r="C9563" s="56"/>
      <c r="AC9563" s="56"/>
      <c r="AD9563" s="56"/>
      <c r="AE9563" s="56"/>
    </row>
    <row r="9564" spans="1:31" x14ac:dyDescent="0.25">
      <c r="A9564" s="41">
        <v>0</v>
      </c>
      <c r="C9564" s="56"/>
      <c r="AC9564" s="56"/>
      <c r="AD9564" s="56"/>
      <c r="AE9564" s="56"/>
    </row>
    <row r="9565" spans="1:31" x14ac:dyDescent="0.25">
      <c r="A9565" s="41">
        <v>0</v>
      </c>
      <c r="C9565" s="56"/>
      <c r="AC9565" s="56"/>
      <c r="AD9565" s="56"/>
      <c r="AE9565" s="56"/>
    </row>
    <row r="9566" spans="1:31" x14ac:dyDescent="0.25">
      <c r="A9566" s="41">
        <v>0</v>
      </c>
      <c r="C9566" s="56"/>
      <c r="AC9566" s="56"/>
      <c r="AD9566" s="56"/>
      <c r="AE9566" s="56"/>
    </row>
    <row r="9567" spans="1:31" x14ac:dyDescent="0.25">
      <c r="A9567" s="41">
        <v>0</v>
      </c>
      <c r="C9567" s="56"/>
      <c r="AC9567" s="56"/>
      <c r="AD9567" s="56"/>
      <c r="AE9567" s="56"/>
    </row>
    <row r="9568" spans="1:31" x14ac:dyDescent="0.25">
      <c r="A9568" s="41">
        <v>0</v>
      </c>
      <c r="C9568" s="56"/>
      <c r="AC9568" s="56"/>
      <c r="AD9568" s="56"/>
      <c r="AE9568" s="56"/>
    </row>
    <row r="9569" spans="1:31" x14ac:dyDescent="0.25">
      <c r="A9569" s="41">
        <v>0</v>
      </c>
      <c r="C9569" s="56"/>
      <c r="AC9569" s="56"/>
      <c r="AD9569" s="56"/>
      <c r="AE9569" s="56"/>
    </row>
    <row r="9570" spans="1:31" x14ac:dyDescent="0.25">
      <c r="A9570" s="41">
        <v>0</v>
      </c>
      <c r="C9570" s="56"/>
      <c r="AC9570" s="56"/>
      <c r="AD9570" s="56"/>
      <c r="AE9570" s="56"/>
    </row>
    <row r="9571" spans="1:31" x14ac:dyDescent="0.25">
      <c r="A9571" s="41">
        <v>0</v>
      </c>
      <c r="C9571" s="56"/>
      <c r="AC9571" s="56"/>
      <c r="AD9571" s="56"/>
      <c r="AE9571" s="56"/>
    </row>
    <row r="9572" spans="1:31" x14ac:dyDescent="0.25">
      <c r="A9572" s="41">
        <v>0</v>
      </c>
      <c r="C9572" s="56"/>
      <c r="AC9572" s="56"/>
      <c r="AD9572" s="56"/>
      <c r="AE9572" s="56"/>
    </row>
    <row r="9573" spans="1:31" x14ac:dyDescent="0.25">
      <c r="A9573" s="41">
        <v>0</v>
      </c>
      <c r="C9573" s="56"/>
      <c r="AC9573" s="56"/>
      <c r="AD9573" s="56"/>
      <c r="AE9573" s="56"/>
    </row>
    <row r="9574" spans="1:31" x14ac:dyDescent="0.25">
      <c r="A9574" s="41">
        <v>0</v>
      </c>
      <c r="C9574" s="56"/>
      <c r="AC9574" s="56"/>
      <c r="AD9574" s="56"/>
      <c r="AE9574" s="56"/>
    </row>
    <row r="9575" spans="1:31" x14ac:dyDescent="0.25">
      <c r="A9575" s="41">
        <v>0</v>
      </c>
      <c r="C9575" s="56"/>
      <c r="AC9575" s="56"/>
      <c r="AD9575" s="56"/>
      <c r="AE9575" s="56"/>
    </row>
    <row r="9576" spans="1:31" x14ac:dyDescent="0.25">
      <c r="A9576" s="41">
        <v>0</v>
      </c>
      <c r="C9576" s="56"/>
      <c r="AC9576" s="56"/>
      <c r="AD9576" s="56"/>
      <c r="AE9576" s="56"/>
    </row>
    <row r="9577" spans="1:31" x14ac:dyDescent="0.25">
      <c r="A9577" s="41">
        <v>0</v>
      </c>
      <c r="C9577" s="56"/>
      <c r="AC9577" s="56"/>
      <c r="AD9577" s="56"/>
      <c r="AE9577" s="56"/>
    </row>
    <row r="9578" spans="1:31" x14ac:dyDescent="0.25">
      <c r="A9578" s="41">
        <v>0</v>
      </c>
      <c r="C9578" s="56"/>
      <c r="AC9578" s="56"/>
      <c r="AD9578" s="56"/>
      <c r="AE9578" s="56"/>
    </row>
    <row r="9579" spans="1:31" x14ac:dyDescent="0.25">
      <c r="A9579" s="41">
        <v>0</v>
      </c>
      <c r="C9579" s="56"/>
      <c r="AC9579" s="56"/>
      <c r="AD9579" s="56"/>
      <c r="AE9579" s="56"/>
    </row>
    <row r="9580" spans="1:31" x14ac:dyDescent="0.25">
      <c r="A9580" s="41">
        <v>0</v>
      </c>
      <c r="C9580" s="56"/>
      <c r="AC9580" s="56"/>
      <c r="AD9580" s="56"/>
      <c r="AE9580" s="56"/>
    </row>
    <row r="9581" spans="1:31" x14ac:dyDescent="0.25">
      <c r="A9581" s="41">
        <v>0</v>
      </c>
      <c r="C9581" s="56"/>
      <c r="AC9581" s="56"/>
      <c r="AD9581" s="56"/>
      <c r="AE9581" s="56"/>
    </row>
    <row r="9582" spans="1:31" x14ac:dyDescent="0.25">
      <c r="A9582" s="41">
        <v>0</v>
      </c>
      <c r="C9582" s="56"/>
      <c r="AC9582" s="56"/>
      <c r="AD9582" s="56"/>
      <c r="AE9582" s="56"/>
    </row>
    <row r="9583" spans="1:31" x14ac:dyDescent="0.25">
      <c r="A9583" s="41">
        <v>0</v>
      </c>
      <c r="C9583" s="56"/>
      <c r="AC9583" s="56"/>
      <c r="AD9583" s="56"/>
      <c r="AE9583" s="56"/>
    </row>
    <row r="9584" spans="1:31" x14ac:dyDescent="0.25">
      <c r="A9584" s="41">
        <v>0</v>
      </c>
      <c r="C9584" s="56"/>
      <c r="AC9584" s="56"/>
      <c r="AD9584" s="56"/>
      <c r="AE9584" s="56"/>
    </row>
    <row r="9585" spans="1:31" x14ac:dyDescent="0.25">
      <c r="A9585" s="41">
        <v>0</v>
      </c>
      <c r="C9585" s="56"/>
      <c r="AC9585" s="56"/>
      <c r="AD9585" s="56"/>
      <c r="AE9585" s="56"/>
    </row>
    <row r="9586" spans="1:31" x14ac:dyDescent="0.25">
      <c r="A9586" s="41">
        <v>0</v>
      </c>
      <c r="C9586" s="56"/>
      <c r="AC9586" s="56"/>
      <c r="AD9586" s="56"/>
      <c r="AE9586" s="56"/>
    </row>
    <row r="9587" spans="1:31" x14ac:dyDescent="0.25">
      <c r="A9587" s="41">
        <v>0</v>
      </c>
      <c r="C9587" s="56"/>
      <c r="AC9587" s="56"/>
      <c r="AD9587" s="56"/>
      <c r="AE9587" s="56"/>
    </row>
    <row r="9588" spans="1:31" x14ac:dyDescent="0.25">
      <c r="A9588" s="41">
        <v>0</v>
      </c>
      <c r="C9588" s="56"/>
      <c r="AC9588" s="56"/>
      <c r="AD9588" s="56"/>
      <c r="AE9588" s="56"/>
    </row>
    <row r="9589" spans="1:31" x14ac:dyDescent="0.25">
      <c r="A9589" s="41">
        <v>0</v>
      </c>
      <c r="C9589" s="56"/>
      <c r="AC9589" s="56"/>
      <c r="AD9589" s="56"/>
      <c r="AE9589" s="56"/>
    </row>
    <row r="9590" spans="1:31" x14ac:dyDescent="0.25">
      <c r="A9590" s="41">
        <v>0</v>
      </c>
      <c r="C9590" s="56"/>
      <c r="AC9590" s="56"/>
      <c r="AD9590" s="56"/>
      <c r="AE9590" s="56"/>
    </row>
    <row r="9591" spans="1:31" x14ac:dyDescent="0.25">
      <c r="A9591" s="41">
        <v>0</v>
      </c>
      <c r="C9591" s="56"/>
      <c r="AC9591" s="56"/>
      <c r="AD9591" s="56"/>
      <c r="AE9591" s="56"/>
    </row>
    <row r="9592" spans="1:31" x14ac:dyDescent="0.25">
      <c r="A9592" s="41">
        <v>0</v>
      </c>
      <c r="C9592" s="56"/>
      <c r="AC9592" s="56"/>
      <c r="AD9592" s="56"/>
      <c r="AE9592" s="56"/>
    </row>
    <row r="9593" spans="1:31" x14ac:dyDescent="0.25">
      <c r="A9593" s="41">
        <v>0</v>
      </c>
      <c r="C9593" s="56"/>
      <c r="AC9593" s="56"/>
      <c r="AD9593" s="56"/>
      <c r="AE9593" s="56"/>
    </row>
    <row r="9594" spans="1:31" x14ac:dyDescent="0.25">
      <c r="A9594" s="41">
        <v>0</v>
      </c>
      <c r="C9594" s="56"/>
      <c r="AC9594" s="56"/>
      <c r="AD9594" s="56"/>
      <c r="AE9594" s="56"/>
    </row>
    <row r="9595" spans="1:31" x14ac:dyDescent="0.25">
      <c r="A9595" s="41">
        <v>0</v>
      </c>
      <c r="C9595" s="56"/>
      <c r="AC9595" s="56"/>
      <c r="AD9595" s="56"/>
      <c r="AE9595" s="56"/>
    </row>
    <row r="9596" spans="1:31" x14ac:dyDescent="0.25">
      <c r="A9596" s="41">
        <v>0</v>
      </c>
      <c r="C9596" s="56"/>
      <c r="AC9596" s="56"/>
      <c r="AD9596" s="56"/>
      <c r="AE9596" s="56"/>
    </row>
    <row r="9597" spans="1:31" x14ac:dyDescent="0.25">
      <c r="A9597" s="41">
        <v>0</v>
      </c>
      <c r="C9597" s="56"/>
      <c r="AC9597" s="56"/>
      <c r="AD9597" s="56"/>
      <c r="AE9597" s="56"/>
    </row>
    <row r="9598" spans="1:31" x14ac:dyDescent="0.25">
      <c r="A9598" s="41">
        <v>0</v>
      </c>
      <c r="C9598" s="56"/>
      <c r="AC9598" s="56"/>
      <c r="AD9598" s="56"/>
      <c r="AE9598" s="56"/>
    </row>
    <row r="9599" spans="1:31" x14ac:dyDescent="0.25">
      <c r="A9599" s="41">
        <v>0</v>
      </c>
      <c r="C9599" s="56"/>
      <c r="AC9599" s="56"/>
      <c r="AD9599" s="56"/>
      <c r="AE9599" s="56"/>
    </row>
    <row r="9600" spans="1:31" x14ac:dyDescent="0.25">
      <c r="A9600" s="41">
        <v>0</v>
      </c>
      <c r="C9600" s="56"/>
      <c r="AC9600" s="56"/>
      <c r="AD9600" s="56"/>
      <c r="AE9600" s="56"/>
    </row>
    <row r="9601" spans="1:31" x14ac:dyDescent="0.25">
      <c r="A9601" s="41">
        <v>0</v>
      </c>
      <c r="C9601" s="56"/>
      <c r="AC9601" s="56"/>
      <c r="AD9601" s="56"/>
      <c r="AE9601" s="56"/>
    </row>
    <row r="9602" spans="1:31" x14ac:dyDescent="0.25">
      <c r="A9602" s="41">
        <v>0</v>
      </c>
      <c r="C9602" s="56"/>
      <c r="AC9602" s="56"/>
      <c r="AD9602" s="56"/>
      <c r="AE9602" s="56"/>
    </row>
    <row r="9603" spans="1:31" x14ac:dyDescent="0.25">
      <c r="A9603" s="41">
        <v>0</v>
      </c>
      <c r="C9603" s="56"/>
      <c r="AC9603" s="56"/>
      <c r="AD9603" s="56"/>
      <c r="AE9603" s="56"/>
    </row>
    <row r="9604" spans="1:31" x14ac:dyDescent="0.25">
      <c r="A9604" s="41">
        <v>0</v>
      </c>
      <c r="C9604" s="56"/>
      <c r="AC9604" s="56"/>
      <c r="AD9604" s="56"/>
      <c r="AE9604" s="56"/>
    </row>
    <row r="9605" spans="1:31" x14ac:dyDescent="0.25">
      <c r="A9605" s="41">
        <v>0</v>
      </c>
      <c r="C9605" s="56"/>
      <c r="AC9605" s="56"/>
      <c r="AD9605" s="56"/>
      <c r="AE9605" s="56"/>
    </row>
    <row r="9606" spans="1:31" x14ac:dyDescent="0.25">
      <c r="A9606" s="41">
        <v>0</v>
      </c>
      <c r="C9606" s="56"/>
      <c r="AC9606" s="56"/>
      <c r="AD9606" s="56"/>
      <c r="AE9606" s="56"/>
    </row>
    <row r="9607" spans="1:31" x14ac:dyDescent="0.25">
      <c r="A9607" s="41">
        <v>0</v>
      </c>
      <c r="C9607" s="56"/>
      <c r="AC9607" s="56"/>
      <c r="AD9607" s="56"/>
      <c r="AE9607" s="56"/>
    </row>
    <row r="9608" spans="1:31" x14ac:dyDescent="0.25">
      <c r="A9608" s="41">
        <v>0</v>
      </c>
      <c r="C9608" s="56"/>
      <c r="AC9608" s="56"/>
      <c r="AD9608" s="56"/>
      <c r="AE9608" s="56"/>
    </row>
    <row r="9609" spans="1:31" x14ac:dyDescent="0.25">
      <c r="A9609" s="41">
        <v>0</v>
      </c>
      <c r="C9609" s="56"/>
      <c r="AC9609" s="56"/>
      <c r="AD9609" s="56"/>
      <c r="AE9609" s="56"/>
    </row>
    <row r="9610" spans="1:31" x14ac:dyDescent="0.25">
      <c r="A9610" s="41">
        <v>0</v>
      </c>
      <c r="C9610" s="56"/>
      <c r="AC9610" s="56"/>
      <c r="AD9610" s="56"/>
      <c r="AE9610" s="56"/>
    </row>
    <row r="9611" spans="1:31" x14ac:dyDescent="0.25">
      <c r="A9611" s="41">
        <v>0</v>
      </c>
      <c r="C9611" s="56"/>
      <c r="AC9611" s="56"/>
      <c r="AD9611" s="56"/>
      <c r="AE9611" s="56"/>
    </row>
    <row r="9612" spans="1:31" x14ac:dyDescent="0.25">
      <c r="A9612" s="41">
        <v>0</v>
      </c>
      <c r="C9612" s="56"/>
      <c r="AC9612" s="56"/>
      <c r="AD9612" s="56"/>
      <c r="AE9612" s="56"/>
    </row>
    <row r="9613" spans="1:31" x14ac:dyDescent="0.25">
      <c r="A9613" s="41">
        <v>0</v>
      </c>
      <c r="C9613" s="56"/>
      <c r="AC9613" s="56"/>
      <c r="AD9613" s="56"/>
      <c r="AE9613" s="56"/>
    </row>
    <row r="9614" spans="1:31" x14ac:dyDescent="0.25">
      <c r="A9614" s="41">
        <v>0</v>
      </c>
      <c r="C9614" s="56"/>
      <c r="AC9614" s="56"/>
      <c r="AD9614" s="56"/>
      <c r="AE9614" s="56"/>
    </row>
    <row r="9615" spans="1:31" x14ac:dyDescent="0.25">
      <c r="A9615" s="41">
        <v>0</v>
      </c>
      <c r="C9615" s="56"/>
      <c r="AC9615" s="56"/>
      <c r="AD9615" s="56"/>
      <c r="AE9615" s="56"/>
    </row>
    <row r="9616" spans="1:31" x14ac:dyDescent="0.25">
      <c r="A9616" s="41">
        <v>0</v>
      </c>
      <c r="C9616" s="56"/>
      <c r="AC9616" s="56"/>
      <c r="AD9616" s="56"/>
      <c r="AE9616" s="56"/>
    </row>
    <row r="9617" spans="1:31" x14ac:dyDescent="0.25">
      <c r="A9617" s="41">
        <v>0</v>
      </c>
      <c r="C9617" s="56"/>
      <c r="AC9617" s="56"/>
      <c r="AD9617" s="56"/>
      <c r="AE9617" s="56"/>
    </row>
    <row r="9618" spans="1:31" x14ac:dyDescent="0.25">
      <c r="A9618" s="41">
        <v>0</v>
      </c>
      <c r="C9618" s="56"/>
      <c r="AC9618" s="56"/>
      <c r="AD9618" s="56"/>
      <c r="AE9618" s="56"/>
    </row>
    <row r="9619" spans="1:31" x14ac:dyDescent="0.25">
      <c r="A9619" s="41">
        <v>0</v>
      </c>
      <c r="C9619" s="56"/>
      <c r="AC9619" s="56"/>
      <c r="AD9619" s="56"/>
      <c r="AE9619" s="56"/>
    </row>
    <row r="9620" spans="1:31" x14ac:dyDescent="0.25">
      <c r="A9620" s="41">
        <v>0</v>
      </c>
      <c r="C9620" s="56"/>
      <c r="AC9620" s="56"/>
      <c r="AD9620" s="56"/>
      <c r="AE9620" s="56"/>
    </row>
    <row r="9621" spans="1:31" x14ac:dyDescent="0.25">
      <c r="A9621" s="41">
        <v>0</v>
      </c>
      <c r="C9621" s="56"/>
      <c r="AC9621" s="56"/>
      <c r="AD9621" s="56"/>
      <c r="AE9621" s="56"/>
    </row>
    <row r="9622" spans="1:31" x14ac:dyDescent="0.25">
      <c r="A9622" s="41">
        <v>0</v>
      </c>
      <c r="C9622" s="56"/>
      <c r="AC9622" s="56"/>
      <c r="AD9622" s="56"/>
      <c r="AE9622" s="56"/>
    </row>
    <row r="9623" spans="1:31" x14ac:dyDescent="0.25">
      <c r="A9623" s="41">
        <v>0</v>
      </c>
      <c r="C9623" s="56"/>
      <c r="AC9623" s="56"/>
      <c r="AD9623" s="56"/>
      <c r="AE9623" s="56"/>
    </row>
    <row r="9624" spans="1:31" x14ac:dyDescent="0.25">
      <c r="A9624" s="41">
        <v>0</v>
      </c>
      <c r="C9624" s="56"/>
      <c r="AC9624" s="56"/>
      <c r="AD9624" s="56"/>
      <c r="AE9624" s="56"/>
    </row>
    <row r="9625" spans="1:31" x14ac:dyDescent="0.25">
      <c r="A9625" s="41">
        <v>0</v>
      </c>
      <c r="C9625" s="56"/>
      <c r="AC9625" s="56"/>
      <c r="AD9625" s="56"/>
      <c r="AE9625" s="56"/>
    </row>
    <row r="9626" spans="1:31" x14ac:dyDescent="0.25">
      <c r="A9626" s="41">
        <v>0</v>
      </c>
      <c r="C9626" s="56"/>
      <c r="AC9626" s="56"/>
      <c r="AD9626" s="56"/>
      <c r="AE9626" s="56"/>
    </row>
    <row r="9627" spans="1:31" x14ac:dyDescent="0.25">
      <c r="A9627" s="41">
        <v>0</v>
      </c>
      <c r="C9627" s="56"/>
      <c r="AC9627" s="56"/>
      <c r="AD9627" s="56"/>
      <c r="AE9627" s="56"/>
    </row>
    <row r="9628" spans="1:31" x14ac:dyDescent="0.25">
      <c r="A9628" s="41">
        <v>0</v>
      </c>
      <c r="C9628" s="56"/>
      <c r="AC9628" s="56"/>
      <c r="AD9628" s="56"/>
      <c r="AE9628" s="56"/>
    </row>
    <row r="9629" spans="1:31" x14ac:dyDescent="0.25">
      <c r="A9629" s="41">
        <v>0</v>
      </c>
      <c r="C9629" s="56"/>
      <c r="AC9629" s="56"/>
      <c r="AD9629" s="56"/>
      <c r="AE9629" s="56"/>
    </row>
    <row r="9630" spans="1:31" x14ac:dyDescent="0.25">
      <c r="A9630" s="41">
        <v>0</v>
      </c>
      <c r="C9630" s="56"/>
      <c r="AC9630" s="56"/>
      <c r="AD9630" s="56"/>
      <c r="AE9630" s="56"/>
    </row>
    <row r="9631" spans="1:31" x14ac:dyDescent="0.25">
      <c r="A9631" s="41">
        <v>0</v>
      </c>
      <c r="C9631" s="56"/>
      <c r="AC9631" s="56"/>
      <c r="AD9631" s="56"/>
      <c r="AE9631" s="56"/>
    </row>
    <row r="9632" spans="1:31" x14ac:dyDescent="0.25">
      <c r="A9632" s="41">
        <v>0</v>
      </c>
      <c r="C9632" s="56"/>
      <c r="AC9632" s="56"/>
      <c r="AD9632" s="56"/>
      <c r="AE9632" s="56"/>
    </row>
    <row r="9633" spans="1:31" x14ac:dyDescent="0.25">
      <c r="A9633" s="41">
        <v>0</v>
      </c>
      <c r="C9633" s="56"/>
      <c r="AC9633" s="56"/>
      <c r="AD9633" s="56"/>
      <c r="AE9633" s="56"/>
    </row>
    <row r="9634" spans="1:31" x14ac:dyDescent="0.25">
      <c r="A9634" s="41">
        <v>0</v>
      </c>
      <c r="C9634" s="56"/>
      <c r="AC9634" s="56"/>
      <c r="AD9634" s="56"/>
      <c r="AE9634" s="56"/>
    </row>
    <row r="9635" spans="1:31" x14ac:dyDescent="0.25">
      <c r="A9635" s="41">
        <v>0</v>
      </c>
      <c r="C9635" s="56"/>
      <c r="AC9635" s="56"/>
      <c r="AD9635" s="56"/>
      <c r="AE9635" s="56"/>
    </row>
    <row r="9636" spans="1:31" x14ac:dyDescent="0.25">
      <c r="A9636" s="41">
        <v>0</v>
      </c>
      <c r="C9636" s="56"/>
      <c r="AC9636" s="56"/>
      <c r="AD9636" s="56"/>
      <c r="AE9636" s="56"/>
    </row>
    <row r="9637" spans="1:31" x14ac:dyDescent="0.25">
      <c r="A9637" s="41">
        <v>0</v>
      </c>
      <c r="C9637" s="56"/>
      <c r="AC9637" s="56"/>
      <c r="AD9637" s="56"/>
      <c r="AE9637" s="56"/>
    </row>
    <row r="9638" spans="1:31" x14ac:dyDescent="0.25">
      <c r="A9638" s="41">
        <v>0</v>
      </c>
      <c r="C9638" s="56"/>
      <c r="AC9638" s="56"/>
      <c r="AD9638" s="56"/>
      <c r="AE9638" s="56"/>
    </row>
    <row r="9639" spans="1:31" x14ac:dyDescent="0.25">
      <c r="A9639" s="41">
        <v>0</v>
      </c>
      <c r="C9639" s="56"/>
      <c r="AC9639" s="56"/>
      <c r="AD9639" s="56"/>
      <c r="AE9639" s="56"/>
    </row>
    <row r="9640" spans="1:31" x14ac:dyDescent="0.25">
      <c r="A9640" s="41">
        <v>0</v>
      </c>
      <c r="C9640" s="56"/>
      <c r="AC9640" s="56"/>
      <c r="AD9640" s="56"/>
      <c r="AE9640" s="56"/>
    </row>
    <row r="9641" spans="1:31" x14ac:dyDescent="0.25">
      <c r="A9641" s="41">
        <v>0</v>
      </c>
      <c r="C9641" s="56"/>
      <c r="AC9641" s="56"/>
      <c r="AD9641" s="56"/>
      <c r="AE9641" s="56"/>
    </row>
    <row r="9642" spans="1:31" x14ac:dyDescent="0.25">
      <c r="A9642" s="41">
        <v>0</v>
      </c>
      <c r="C9642" s="56"/>
      <c r="AC9642" s="56"/>
      <c r="AD9642" s="56"/>
      <c r="AE9642" s="56"/>
    </row>
    <row r="9643" spans="1:31" x14ac:dyDescent="0.25">
      <c r="A9643" s="41">
        <v>0</v>
      </c>
      <c r="C9643" s="56"/>
      <c r="AC9643" s="56"/>
      <c r="AD9643" s="56"/>
      <c r="AE9643" s="56"/>
    </row>
    <row r="9644" spans="1:31" x14ac:dyDescent="0.25">
      <c r="A9644" s="41">
        <v>0</v>
      </c>
      <c r="C9644" s="56"/>
      <c r="AC9644" s="56"/>
      <c r="AD9644" s="56"/>
      <c r="AE9644" s="56"/>
    </row>
    <row r="9645" spans="1:31" x14ac:dyDescent="0.25">
      <c r="A9645" s="41">
        <v>0</v>
      </c>
      <c r="C9645" s="56"/>
      <c r="AC9645" s="56"/>
      <c r="AD9645" s="56"/>
      <c r="AE9645" s="56"/>
    </row>
    <row r="9646" spans="1:31" x14ac:dyDescent="0.25">
      <c r="A9646" s="41">
        <v>0</v>
      </c>
      <c r="C9646" s="56"/>
      <c r="AC9646" s="56"/>
      <c r="AD9646" s="56"/>
      <c r="AE9646" s="56"/>
    </row>
    <row r="9647" spans="1:31" x14ac:dyDescent="0.25">
      <c r="A9647" s="41">
        <v>0</v>
      </c>
      <c r="C9647" s="56"/>
      <c r="AC9647" s="56"/>
      <c r="AD9647" s="56"/>
      <c r="AE9647" s="56"/>
    </row>
    <row r="9648" spans="1:31" x14ac:dyDescent="0.25">
      <c r="A9648" s="41">
        <v>0</v>
      </c>
      <c r="C9648" s="56"/>
      <c r="AC9648" s="56"/>
      <c r="AD9648" s="56"/>
      <c r="AE9648" s="56"/>
    </row>
    <row r="9649" spans="1:31" x14ac:dyDescent="0.25">
      <c r="A9649" s="41">
        <v>0</v>
      </c>
      <c r="C9649" s="56"/>
      <c r="AC9649" s="56"/>
      <c r="AD9649" s="56"/>
      <c r="AE9649" s="56"/>
    </row>
    <row r="9650" spans="1:31" x14ac:dyDescent="0.25">
      <c r="A9650" s="41">
        <v>0</v>
      </c>
      <c r="C9650" s="56"/>
      <c r="AC9650" s="56"/>
      <c r="AD9650" s="56"/>
      <c r="AE9650" s="56"/>
    </row>
    <row r="9651" spans="1:31" x14ac:dyDescent="0.25">
      <c r="A9651" s="41">
        <v>0</v>
      </c>
      <c r="C9651" s="56"/>
      <c r="AC9651" s="56"/>
      <c r="AD9651" s="56"/>
      <c r="AE9651" s="56"/>
    </row>
    <row r="9652" spans="1:31" x14ac:dyDescent="0.25">
      <c r="A9652" s="41">
        <v>0</v>
      </c>
      <c r="C9652" s="56"/>
      <c r="AC9652" s="56"/>
      <c r="AD9652" s="56"/>
      <c r="AE9652" s="56"/>
    </row>
    <row r="9653" spans="1:31" x14ac:dyDescent="0.25">
      <c r="A9653" s="41">
        <v>0</v>
      </c>
      <c r="C9653" s="56"/>
      <c r="AC9653" s="56"/>
      <c r="AD9653" s="56"/>
      <c r="AE9653" s="56"/>
    </row>
    <row r="9654" spans="1:31" x14ac:dyDescent="0.25">
      <c r="A9654" s="41">
        <v>0</v>
      </c>
      <c r="C9654" s="56"/>
      <c r="AC9654" s="56"/>
      <c r="AD9654" s="56"/>
      <c r="AE9654" s="56"/>
    </row>
    <row r="9655" spans="1:31" x14ac:dyDescent="0.25">
      <c r="A9655" s="41">
        <v>0</v>
      </c>
      <c r="C9655" s="56"/>
      <c r="AC9655" s="56"/>
      <c r="AD9655" s="56"/>
      <c r="AE9655" s="56"/>
    </row>
    <row r="9656" spans="1:31" x14ac:dyDescent="0.25">
      <c r="A9656" s="41">
        <v>0</v>
      </c>
      <c r="C9656" s="56"/>
      <c r="AC9656" s="56"/>
      <c r="AD9656" s="56"/>
      <c r="AE9656" s="56"/>
    </row>
    <row r="9657" spans="1:31" x14ac:dyDescent="0.25">
      <c r="A9657" s="41">
        <v>0</v>
      </c>
      <c r="C9657" s="56"/>
      <c r="AC9657" s="56"/>
      <c r="AD9657" s="56"/>
      <c r="AE9657" s="56"/>
    </row>
    <row r="9658" spans="1:31" x14ac:dyDescent="0.25">
      <c r="A9658" s="41">
        <v>0</v>
      </c>
      <c r="C9658" s="56"/>
      <c r="AC9658" s="56"/>
      <c r="AD9658" s="56"/>
      <c r="AE9658" s="56"/>
    </row>
    <row r="9659" spans="1:31" x14ac:dyDescent="0.25">
      <c r="A9659" s="41">
        <v>0</v>
      </c>
      <c r="C9659" s="56"/>
      <c r="AC9659" s="56"/>
      <c r="AD9659" s="56"/>
      <c r="AE9659" s="56"/>
    </row>
    <row r="9660" spans="1:31" x14ac:dyDescent="0.25">
      <c r="A9660" s="41">
        <v>0</v>
      </c>
      <c r="C9660" s="56"/>
      <c r="AC9660" s="56"/>
      <c r="AD9660" s="56"/>
      <c r="AE9660" s="56"/>
    </row>
    <row r="9661" spans="1:31" x14ac:dyDescent="0.25">
      <c r="A9661" s="41">
        <v>0</v>
      </c>
      <c r="C9661" s="56"/>
      <c r="AC9661" s="56"/>
      <c r="AD9661" s="56"/>
      <c r="AE9661" s="56"/>
    </row>
    <row r="9662" spans="1:31" x14ac:dyDescent="0.25">
      <c r="A9662" s="41">
        <v>0</v>
      </c>
      <c r="C9662" s="56"/>
      <c r="AC9662" s="56"/>
      <c r="AD9662" s="56"/>
      <c r="AE9662" s="56"/>
    </row>
    <row r="9663" spans="1:31" x14ac:dyDescent="0.25">
      <c r="A9663" s="41">
        <v>0</v>
      </c>
      <c r="C9663" s="56"/>
      <c r="AC9663" s="56"/>
      <c r="AD9663" s="56"/>
      <c r="AE9663" s="56"/>
    </row>
    <row r="9664" spans="1:31" x14ac:dyDescent="0.25">
      <c r="A9664" s="41">
        <v>0</v>
      </c>
      <c r="C9664" s="56"/>
      <c r="AC9664" s="56"/>
      <c r="AD9664" s="56"/>
      <c r="AE9664" s="56"/>
    </row>
    <row r="9665" spans="1:31" x14ac:dyDescent="0.25">
      <c r="A9665" s="41">
        <v>0</v>
      </c>
      <c r="C9665" s="56"/>
      <c r="AC9665" s="56"/>
      <c r="AD9665" s="56"/>
      <c r="AE9665" s="56"/>
    </row>
    <row r="9666" spans="1:31" x14ac:dyDescent="0.25">
      <c r="A9666" s="41">
        <v>0</v>
      </c>
      <c r="C9666" s="56"/>
      <c r="AC9666" s="56"/>
      <c r="AD9666" s="56"/>
      <c r="AE9666" s="56"/>
    </row>
    <row r="9667" spans="1:31" x14ac:dyDescent="0.25">
      <c r="A9667" s="41">
        <v>0</v>
      </c>
      <c r="C9667" s="56"/>
      <c r="AC9667" s="56"/>
      <c r="AD9667" s="56"/>
      <c r="AE9667" s="56"/>
    </row>
    <row r="9668" spans="1:31" x14ac:dyDescent="0.25">
      <c r="A9668" s="41">
        <v>0</v>
      </c>
      <c r="C9668" s="56"/>
      <c r="AC9668" s="56"/>
      <c r="AD9668" s="56"/>
      <c r="AE9668" s="56"/>
    </row>
    <row r="9669" spans="1:31" x14ac:dyDescent="0.25">
      <c r="A9669" s="41">
        <v>0</v>
      </c>
      <c r="C9669" s="56"/>
      <c r="AC9669" s="56"/>
      <c r="AD9669" s="56"/>
      <c r="AE9669" s="56"/>
    </row>
    <row r="9670" spans="1:31" x14ac:dyDescent="0.25">
      <c r="A9670" s="41">
        <v>0</v>
      </c>
      <c r="C9670" s="56"/>
      <c r="AC9670" s="56"/>
      <c r="AD9670" s="56"/>
      <c r="AE9670" s="56"/>
    </row>
    <row r="9671" spans="1:31" x14ac:dyDescent="0.25">
      <c r="A9671" s="41">
        <v>0</v>
      </c>
      <c r="C9671" s="56"/>
      <c r="AC9671" s="56"/>
      <c r="AD9671" s="56"/>
      <c r="AE9671" s="56"/>
    </row>
    <row r="9672" spans="1:31" x14ac:dyDescent="0.25">
      <c r="A9672" s="41">
        <v>0</v>
      </c>
      <c r="C9672" s="56"/>
      <c r="AC9672" s="56"/>
      <c r="AD9672" s="56"/>
      <c r="AE9672" s="56"/>
    </row>
    <row r="9673" spans="1:31" x14ac:dyDescent="0.25">
      <c r="A9673" s="41">
        <v>0</v>
      </c>
      <c r="C9673" s="56"/>
      <c r="AC9673" s="56"/>
      <c r="AD9673" s="56"/>
      <c r="AE9673" s="56"/>
    </row>
    <row r="9674" spans="1:31" x14ac:dyDescent="0.25">
      <c r="A9674" s="41">
        <v>0</v>
      </c>
      <c r="C9674" s="56"/>
      <c r="AC9674" s="56"/>
      <c r="AD9674" s="56"/>
      <c r="AE9674" s="56"/>
    </row>
    <row r="9675" spans="1:31" x14ac:dyDescent="0.25">
      <c r="A9675" s="41">
        <v>0</v>
      </c>
      <c r="C9675" s="56"/>
      <c r="AC9675" s="56"/>
      <c r="AD9675" s="56"/>
      <c r="AE9675" s="56"/>
    </row>
    <row r="9676" spans="1:31" x14ac:dyDescent="0.25">
      <c r="A9676" s="41">
        <v>0</v>
      </c>
      <c r="C9676" s="56"/>
      <c r="AC9676" s="56"/>
      <c r="AD9676" s="56"/>
      <c r="AE9676" s="56"/>
    </row>
    <row r="9677" spans="1:31" x14ac:dyDescent="0.25">
      <c r="A9677" s="41">
        <v>0</v>
      </c>
      <c r="C9677" s="56"/>
      <c r="AC9677" s="56"/>
      <c r="AD9677" s="56"/>
      <c r="AE9677" s="56"/>
    </row>
    <row r="9678" spans="1:31" x14ac:dyDescent="0.25">
      <c r="A9678" s="41">
        <v>0</v>
      </c>
      <c r="C9678" s="56"/>
      <c r="AC9678" s="56"/>
      <c r="AD9678" s="56"/>
      <c r="AE9678" s="56"/>
    </row>
    <row r="9679" spans="1:31" x14ac:dyDescent="0.25">
      <c r="A9679" s="41">
        <v>0</v>
      </c>
      <c r="C9679" s="56"/>
      <c r="AC9679" s="56"/>
      <c r="AD9679" s="56"/>
      <c r="AE9679" s="56"/>
    </row>
    <row r="9680" spans="1:31" x14ac:dyDescent="0.25">
      <c r="A9680" s="41">
        <v>0</v>
      </c>
      <c r="C9680" s="56"/>
      <c r="AC9680" s="56"/>
      <c r="AD9680" s="56"/>
      <c r="AE9680" s="56"/>
    </row>
    <row r="9681" spans="1:31" x14ac:dyDescent="0.25">
      <c r="A9681" s="41">
        <v>0</v>
      </c>
      <c r="C9681" s="56"/>
      <c r="AC9681" s="56"/>
      <c r="AD9681" s="56"/>
      <c r="AE9681" s="56"/>
    </row>
    <row r="9682" spans="1:31" x14ac:dyDescent="0.25">
      <c r="A9682" s="41">
        <v>0</v>
      </c>
      <c r="C9682" s="56"/>
      <c r="AC9682" s="56"/>
      <c r="AD9682" s="56"/>
      <c r="AE9682" s="56"/>
    </row>
    <row r="9683" spans="1:31" x14ac:dyDescent="0.25">
      <c r="A9683" s="41">
        <v>0</v>
      </c>
      <c r="C9683" s="56"/>
      <c r="AC9683" s="56"/>
      <c r="AD9683" s="56"/>
      <c r="AE9683" s="56"/>
    </row>
    <row r="9684" spans="1:31" x14ac:dyDescent="0.25">
      <c r="A9684" s="41">
        <v>0</v>
      </c>
      <c r="C9684" s="56"/>
      <c r="AC9684" s="56"/>
      <c r="AD9684" s="56"/>
      <c r="AE9684" s="56"/>
    </row>
    <row r="9685" spans="1:31" x14ac:dyDescent="0.25">
      <c r="A9685" s="41">
        <v>0</v>
      </c>
      <c r="C9685" s="56"/>
      <c r="AC9685" s="56"/>
      <c r="AD9685" s="56"/>
      <c r="AE9685" s="56"/>
    </row>
    <row r="9686" spans="1:31" x14ac:dyDescent="0.25">
      <c r="A9686" s="41">
        <v>0</v>
      </c>
      <c r="C9686" s="56"/>
      <c r="AC9686" s="56"/>
      <c r="AD9686" s="56"/>
      <c r="AE9686" s="56"/>
    </row>
    <row r="9687" spans="1:31" x14ac:dyDescent="0.25">
      <c r="A9687" s="41">
        <v>0</v>
      </c>
      <c r="C9687" s="56"/>
      <c r="AC9687" s="56"/>
      <c r="AD9687" s="56"/>
      <c r="AE9687" s="56"/>
    </row>
    <row r="9688" spans="1:31" x14ac:dyDescent="0.25">
      <c r="A9688" s="41">
        <v>0</v>
      </c>
      <c r="C9688" s="56"/>
      <c r="AC9688" s="56"/>
      <c r="AD9688" s="56"/>
      <c r="AE9688" s="56"/>
    </row>
    <row r="9689" spans="1:31" x14ac:dyDescent="0.25">
      <c r="A9689" s="41">
        <v>0</v>
      </c>
      <c r="C9689" s="56"/>
      <c r="AC9689" s="56"/>
      <c r="AD9689" s="56"/>
      <c r="AE9689" s="56"/>
    </row>
    <row r="9690" spans="1:31" x14ac:dyDescent="0.25">
      <c r="A9690" s="41">
        <v>0</v>
      </c>
      <c r="C9690" s="56"/>
      <c r="AC9690" s="56"/>
      <c r="AD9690" s="56"/>
      <c r="AE9690" s="56"/>
    </row>
    <row r="9691" spans="1:31" x14ac:dyDescent="0.25">
      <c r="A9691" s="41">
        <v>0</v>
      </c>
      <c r="C9691" s="56"/>
      <c r="AC9691" s="56"/>
      <c r="AD9691" s="56"/>
      <c r="AE9691" s="56"/>
    </row>
    <row r="9692" spans="1:31" x14ac:dyDescent="0.25">
      <c r="A9692" s="41">
        <v>0</v>
      </c>
      <c r="C9692" s="56"/>
      <c r="AC9692" s="56"/>
      <c r="AD9692" s="56"/>
      <c r="AE9692" s="56"/>
    </row>
    <row r="9693" spans="1:31" x14ac:dyDescent="0.25">
      <c r="A9693" s="41">
        <v>0</v>
      </c>
      <c r="C9693" s="56"/>
      <c r="AC9693" s="56"/>
      <c r="AD9693" s="56"/>
      <c r="AE9693" s="56"/>
    </row>
    <row r="9694" spans="1:31" x14ac:dyDescent="0.25">
      <c r="A9694" s="41">
        <v>0</v>
      </c>
      <c r="C9694" s="56"/>
      <c r="AC9694" s="56"/>
      <c r="AD9694" s="56"/>
      <c r="AE9694" s="56"/>
    </row>
    <row r="9695" spans="1:31" x14ac:dyDescent="0.25">
      <c r="A9695" s="41">
        <v>0</v>
      </c>
      <c r="C9695" s="56"/>
      <c r="AC9695" s="56"/>
      <c r="AD9695" s="56"/>
      <c r="AE9695" s="56"/>
    </row>
    <row r="9696" spans="1:31" x14ac:dyDescent="0.25">
      <c r="A9696" s="41">
        <v>0</v>
      </c>
      <c r="C9696" s="56"/>
      <c r="AC9696" s="56"/>
      <c r="AD9696" s="56"/>
      <c r="AE9696" s="56"/>
    </row>
    <row r="9697" spans="1:31" x14ac:dyDescent="0.25">
      <c r="A9697" s="41">
        <v>0</v>
      </c>
      <c r="C9697" s="56"/>
      <c r="AC9697" s="56"/>
      <c r="AD9697" s="56"/>
      <c r="AE9697" s="56"/>
    </row>
    <row r="9698" spans="1:31" x14ac:dyDescent="0.25">
      <c r="A9698" s="41">
        <v>0</v>
      </c>
      <c r="C9698" s="56"/>
      <c r="AC9698" s="56"/>
      <c r="AD9698" s="56"/>
      <c r="AE9698" s="56"/>
    </row>
    <row r="9699" spans="1:31" x14ac:dyDescent="0.25">
      <c r="A9699" s="41">
        <v>0</v>
      </c>
      <c r="C9699" s="56"/>
      <c r="AC9699" s="56"/>
      <c r="AD9699" s="56"/>
      <c r="AE9699" s="56"/>
    </row>
    <row r="9700" spans="1:31" x14ac:dyDescent="0.25">
      <c r="A9700" s="41">
        <v>0</v>
      </c>
      <c r="C9700" s="56"/>
      <c r="AC9700" s="56"/>
      <c r="AD9700" s="56"/>
      <c r="AE9700" s="56"/>
    </row>
    <row r="9701" spans="1:31" x14ac:dyDescent="0.25">
      <c r="A9701" s="41">
        <v>0</v>
      </c>
      <c r="C9701" s="56"/>
      <c r="AC9701" s="56"/>
      <c r="AD9701" s="56"/>
      <c r="AE9701" s="56"/>
    </row>
    <row r="9702" spans="1:31" x14ac:dyDescent="0.25">
      <c r="A9702" s="41">
        <v>0</v>
      </c>
      <c r="C9702" s="56"/>
      <c r="AC9702" s="56"/>
      <c r="AD9702" s="56"/>
      <c r="AE9702" s="56"/>
    </row>
    <row r="9703" spans="1:31" x14ac:dyDescent="0.25">
      <c r="A9703" s="41">
        <v>0</v>
      </c>
      <c r="C9703" s="56"/>
      <c r="AC9703" s="56"/>
      <c r="AD9703" s="56"/>
      <c r="AE9703" s="56"/>
    </row>
    <row r="9704" spans="1:31" x14ac:dyDescent="0.25">
      <c r="A9704" s="41">
        <v>0</v>
      </c>
      <c r="C9704" s="56"/>
      <c r="AC9704" s="56"/>
      <c r="AD9704" s="56"/>
      <c r="AE9704" s="56"/>
    </row>
    <row r="9705" spans="1:31" x14ac:dyDescent="0.25">
      <c r="A9705" s="41">
        <v>0</v>
      </c>
      <c r="C9705" s="56"/>
      <c r="AC9705" s="56"/>
      <c r="AD9705" s="56"/>
      <c r="AE9705" s="56"/>
    </row>
    <row r="9706" spans="1:31" x14ac:dyDescent="0.25">
      <c r="A9706" s="41">
        <v>0</v>
      </c>
      <c r="C9706" s="56"/>
      <c r="AC9706" s="56"/>
      <c r="AD9706" s="56"/>
      <c r="AE9706" s="56"/>
    </row>
    <row r="9707" spans="1:31" x14ac:dyDescent="0.25">
      <c r="A9707" s="41">
        <v>0</v>
      </c>
      <c r="C9707" s="56"/>
      <c r="AC9707" s="56"/>
      <c r="AD9707" s="56"/>
      <c r="AE9707" s="56"/>
    </row>
    <row r="9708" spans="1:31" x14ac:dyDescent="0.25">
      <c r="A9708" s="41">
        <v>0</v>
      </c>
      <c r="C9708" s="56"/>
      <c r="AC9708" s="56"/>
      <c r="AD9708" s="56"/>
      <c r="AE9708" s="56"/>
    </row>
    <row r="9709" spans="1:31" x14ac:dyDescent="0.25">
      <c r="A9709" s="41">
        <v>0</v>
      </c>
      <c r="C9709" s="56"/>
      <c r="AC9709" s="56"/>
      <c r="AD9709" s="56"/>
      <c r="AE9709" s="56"/>
    </row>
    <row r="9710" spans="1:31" x14ac:dyDescent="0.25">
      <c r="A9710" s="41">
        <v>0</v>
      </c>
      <c r="C9710" s="56"/>
      <c r="AC9710" s="56"/>
      <c r="AD9710" s="56"/>
      <c r="AE9710" s="56"/>
    </row>
    <row r="9711" spans="1:31" x14ac:dyDescent="0.25">
      <c r="A9711" s="41">
        <v>0</v>
      </c>
      <c r="C9711" s="56"/>
      <c r="AC9711" s="56"/>
      <c r="AD9711" s="56"/>
      <c r="AE9711" s="56"/>
    </row>
    <row r="9712" spans="1:31" x14ac:dyDescent="0.25">
      <c r="A9712" s="41">
        <v>0</v>
      </c>
      <c r="C9712" s="56"/>
      <c r="AC9712" s="56"/>
      <c r="AD9712" s="56"/>
      <c r="AE9712" s="56"/>
    </row>
    <row r="9713" spans="1:31" x14ac:dyDescent="0.25">
      <c r="A9713" s="41">
        <v>0</v>
      </c>
      <c r="C9713" s="56"/>
      <c r="AC9713" s="56"/>
      <c r="AD9713" s="56"/>
      <c r="AE9713" s="56"/>
    </row>
    <row r="9714" spans="1:31" x14ac:dyDescent="0.25">
      <c r="A9714" s="41">
        <v>0</v>
      </c>
      <c r="C9714" s="56"/>
      <c r="AC9714" s="56"/>
      <c r="AD9714" s="56"/>
      <c r="AE9714" s="56"/>
    </row>
    <row r="9715" spans="1:31" x14ac:dyDescent="0.25">
      <c r="A9715" s="41">
        <v>0</v>
      </c>
      <c r="C9715" s="56"/>
      <c r="AC9715" s="56"/>
      <c r="AD9715" s="56"/>
      <c r="AE9715" s="56"/>
    </row>
    <row r="9716" spans="1:31" x14ac:dyDescent="0.25">
      <c r="A9716" s="41">
        <v>0</v>
      </c>
      <c r="C9716" s="56"/>
      <c r="AC9716" s="56"/>
      <c r="AD9716" s="56"/>
      <c r="AE9716" s="56"/>
    </row>
    <row r="9717" spans="1:31" x14ac:dyDescent="0.25">
      <c r="A9717" s="41">
        <v>0</v>
      </c>
      <c r="C9717" s="56"/>
      <c r="AC9717" s="56"/>
      <c r="AD9717" s="56"/>
      <c r="AE9717" s="56"/>
    </row>
    <row r="9718" spans="1:31" x14ac:dyDescent="0.25">
      <c r="A9718" s="41">
        <v>0</v>
      </c>
      <c r="C9718" s="56"/>
      <c r="AC9718" s="56"/>
      <c r="AD9718" s="56"/>
      <c r="AE9718" s="56"/>
    </row>
    <row r="9719" spans="1:31" x14ac:dyDescent="0.25">
      <c r="A9719" s="41">
        <v>0</v>
      </c>
      <c r="C9719" s="56"/>
      <c r="AC9719" s="56"/>
      <c r="AD9719" s="56"/>
      <c r="AE9719" s="56"/>
    </row>
    <row r="9720" spans="1:31" x14ac:dyDescent="0.25">
      <c r="A9720" s="41">
        <v>0</v>
      </c>
      <c r="C9720" s="56"/>
      <c r="AC9720" s="56"/>
      <c r="AD9720" s="56"/>
      <c r="AE9720" s="56"/>
    </row>
    <row r="9721" spans="1:31" x14ac:dyDescent="0.25">
      <c r="A9721" s="41">
        <v>0</v>
      </c>
      <c r="C9721" s="56"/>
      <c r="AC9721" s="56"/>
      <c r="AD9721" s="56"/>
      <c r="AE9721" s="56"/>
    </row>
    <row r="9722" spans="1:31" x14ac:dyDescent="0.25">
      <c r="A9722" s="41">
        <v>0</v>
      </c>
      <c r="C9722" s="56"/>
      <c r="AC9722" s="56"/>
      <c r="AD9722" s="56"/>
      <c r="AE9722" s="56"/>
    </row>
    <row r="9723" spans="1:31" x14ac:dyDescent="0.25">
      <c r="A9723" s="41">
        <v>0</v>
      </c>
      <c r="C9723" s="56"/>
      <c r="AC9723" s="56"/>
      <c r="AD9723" s="56"/>
      <c r="AE9723" s="56"/>
    </row>
    <row r="9724" spans="1:31" x14ac:dyDescent="0.25">
      <c r="A9724" s="41">
        <v>0</v>
      </c>
      <c r="C9724" s="56"/>
      <c r="AC9724" s="56"/>
      <c r="AD9724" s="56"/>
      <c r="AE9724" s="56"/>
    </row>
    <row r="9725" spans="1:31" x14ac:dyDescent="0.25">
      <c r="A9725" s="41">
        <v>0</v>
      </c>
      <c r="C9725" s="56"/>
      <c r="AC9725" s="56"/>
      <c r="AD9725" s="56"/>
      <c r="AE9725" s="56"/>
    </row>
    <row r="9726" spans="1:31" x14ac:dyDescent="0.25">
      <c r="A9726" s="41">
        <v>0</v>
      </c>
      <c r="C9726" s="56"/>
      <c r="AC9726" s="56"/>
      <c r="AD9726" s="56"/>
      <c r="AE9726" s="56"/>
    </row>
    <row r="9727" spans="1:31" x14ac:dyDescent="0.25">
      <c r="A9727" s="41">
        <v>0</v>
      </c>
      <c r="C9727" s="56"/>
      <c r="AC9727" s="56"/>
      <c r="AD9727" s="56"/>
      <c r="AE9727" s="56"/>
    </row>
    <row r="9728" spans="1:31" x14ac:dyDescent="0.25">
      <c r="A9728" s="41">
        <v>0</v>
      </c>
      <c r="C9728" s="56"/>
      <c r="AC9728" s="56"/>
      <c r="AD9728" s="56"/>
      <c r="AE9728" s="56"/>
    </row>
    <row r="9729" spans="1:31" x14ac:dyDescent="0.25">
      <c r="A9729" s="41">
        <v>0</v>
      </c>
      <c r="C9729" s="56"/>
      <c r="AC9729" s="56"/>
      <c r="AD9729" s="56"/>
      <c r="AE9729" s="56"/>
    </row>
    <row r="9730" spans="1:31" x14ac:dyDescent="0.25">
      <c r="A9730" s="41">
        <v>0</v>
      </c>
      <c r="C9730" s="56"/>
      <c r="AC9730" s="56"/>
      <c r="AD9730" s="56"/>
      <c r="AE9730" s="56"/>
    </row>
    <row r="9731" spans="1:31" x14ac:dyDescent="0.25">
      <c r="A9731" s="41">
        <v>0</v>
      </c>
      <c r="C9731" s="56"/>
      <c r="AC9731" s="56"/>
      <c r="AD9731" s="56"/>
      <c r="AE9731" s="56"/>
    </row>
    <row r="9732" spans="1:31" x14ac:dyDescent="0.25">
      <c r="A9732" s="41">
        <v>0</v>
      </c>
      <c r="C9732" s="56"/>
      <c r="AC9732" s="56"/>
      <c r="AD9732" s="56"/>
      <c r="AE9732" s="56"/>
    </row>
    <row r="9733" spans="1:31" x14ac:dyDescent="0.25">
      <c r="A9733" s="41">
        <v>0</v>
      </c>
      <c r="C9733" s="56"/>
      <c r="AC9733" s="56"/>
      <c r="AD9733" s="56"/>
      <c r="AE9733" s="56"/>
    </row>
    <row r="9734" spans="1:31" x14ac:dyDescent="0.25">
      <c r="A9734" s="41">
        <v>0</v>
      </c>
      <c r="C9734" s="56"/>
      <c r="AC9734" s="56"/>
      <c r="AD9734" s="56"/>
      <c r="AE9734" s="56"/>
    </row>
    <row r="9735" spans="1:31" x14ac:dyDescent="0.25">
      <c r="A9735" s="41">
        <v>0</v>
      </c>
      <c r="C9735" s="56"/>
      <c r="AC9735" s="56"/>
      <c r="AD9735" s="56"/>
      <c r="AE9735" s="56"/>
    </row>
    <row r="9736" spans="1:31" x14ac:dyDescent="0.25">
      <c r="A9736" s="41">
        <v>0</v>
      </c>
      <c r="C9736" s="56"/>
      <c r="AC9736" s="56"/>
      <c r="AD9736" s="56"/>
      <c r="AE9736" s="56"/>
    </row>
    <row r="9737" spans="1:31" x14ac:dyDescent="0.25">
      <c r="A9737" s="41">
        <v>0</v>
      </c>
      <c r="C9737" s="56"/>
      <c r="AC9737" s="56"/>
      <c r="AD9737" s="56"/>
      <c r="AE9737" s="56"/>
    </row>
    <row r="9738" spans="1:31" x14ac:dyDescent="0.25">
      <c r="A9738" s="41">
        <v>0</v>
      </c>
      <c r="C9738" s="56"/>
      <c r="AC9738" s="56"/>
      <c r="AD9738" s="56"/>
      <c r="AE9738" s="56"/>
    </row>
    <row r="9739" spans="1:31" x14ac:dyDescent="0.25">
      <c r="A9739" s="41">
        <v>0</v>
      </c>
      <c r="C9739" s="56"/>
      <c r="AC9739" s="56"/>
      <c r="AD9739" s="56"/>
      <c r="AE9739" s="56"/>
    </row>
    <row r="9740" spans="1:31" x14ac:dyDescent="0.25">
      <c r="A9740" s="41">
        <v>0</v>
      </c>
      <c r="C9740" s="56"/>
      <c r="AC9740" s="56"/>
      <c r="AD9740" s="56"/>
      <c r="AE9740" s="56"/>
    </row>
    <row r="9741" spans="1:31" x14ac:dyDescent="0.25">
      <c r="A9741" s="41">
        <v>0</v>
      </c>
      <c r="C9741" s="56"/>
      <c r="AC9741" s="56"/>
      <c r="AD9741" s="56"/>
      <c r="AE9741" s="56"/>
    </row>
    <row r="9742" spans="1:31" x14ac:dyDescent="0.25">
      <c r="A9742" s="41">
        <v>0</v>
      </c>
      <c r="C9742" s="56"/>
      <c r="AC9742" s="56"/>
      <c r="AD9742" s="56"/>
      <c r="AE9742" s="56"/>
    </row>
    <row r="9743" spans="1:31" x14ac:dyDescent="0.25">
      <c r="A9743" s="41">
        <v>0</v>
      </c>
      <c r="C9743" s="56"/>
      <c r="AC9743" s="56"/>
      <c r="AD9743" s="56"/>
      <c r="AE9743" s="56"/>
    </row>
    <row r="9744" spans="1:31" x14ac:dyDescent="0.25">
      <c r="A9744" s="41">
        <v>0</v>
      </c>
      <c r="C9744" s="56"/>
      <c r="AC9744" s="56"/>
      <c r="AD9744" s="56"/>
      <c r="AE9744" s="56"/>
    </row>
    <row r="9745" spans="1:31" x14ac:dyDescent="0.25">
      <c r="A9745" s="41">
        <v>0</v>
      </c>
      <c r="C9745" s="56"/>
      <c r="AC9745" s="56"/>
      <c r="AD9745" s="56"/>
      <c r="AE9745" s="56"/>
    </row>
    <row r="9746" spans="1:31" x14ac:dyDescent="0.25">
      <c r="A9746" s="41">
        <v>0</v>
      </c>
      <c r="C9746" s="56"/>
      <c r="AC9746" s="56"/>
      <c r="AD9746" s="56"/>
      <c r="AE9746" s="56"/>
    </row>
    <row r="9747" spans="1:31" x14ac:dyDescent="0.25">
      <c r="A9747" s="41">
        <v>0</v>
      </c>
      <c r="C9747" s="56"/>
      <c r="AC9747" s="56"/>
      <c r="AD9747" s="56"/>
      <c r="AE9747" s="56"/>
    </row>
    <row r="9748" spans="1:31" x14ac:dyDescent="0.25">
      <c r="A9748" s="41">
        <v>0</v>
      </c>
      <c r="C9748" s="56"/>
      <c r="AC9748" s="56"/>
      <c r="AD9748" s="56"/>
      <c r="AE9748" s="56"/>
    </row>
    <row r="9749" spans="1:31" x14ac:dyDescent="0.25">
      <c r="A9749" s="41">
        <v>0</v>
      </c>
      <c r="C9749" s="56"/>
      <c r="AC9749" s="56"/>
      <c r="AD9749" s="56"/>
      <c r="AE9749" s="56"/>
    </row>
    <row r="9750" spans="1:31" x14ac:dyDescent="0.25">
      <c r="A9750" s="41">
        <v>0</v>
      </c>
      <c r="C9750" s="56"/>
      <c r="AC9750" s="56"/>
      <c r="AD9750" s="56"/>
      <c r="AE9750" s="56"/>
    </row>
    <row r="9751" spans="1:31" x14ac:dyDescent="0.25">
      <c r="A9751" s="41">
        <v>0</v>
      </c>
      <c r="C9751" s="56"/>
      <c r="AC9751" s="56"/>
      <c r="AD9751" s="56"/>
      <c r="AE9751" s="56"/>
    </row>
    <row r="9752" spans="1:31" x14ac:dyDescent="0.25">
      <c r="A9752" s="41">
        <v>0</v>
      </c>
      <c r="C9752" s="56"/>
      <c r="AC9752" s="56"/>
      <c r="AD9752" s="56"/>
      <c r="AE9752" s="56"/>
    </row>
    <row r="9753" spans="1:31" x14ac:dyDescent="0.25">
      <c r="A9753" s="41">
        <v>0</v>
      </c>
      <c r="C9753" s="56"/>
      <c r="AC9753" s="56"/>
      <c r="AD9753" s="56"/>
      <c r="AE9753" s="56"/>
    </row>
    <row r="9754" spans="1:31" x14ac:dyDescent="0.25">
      <c r="A9754" s="41">
        <v>0</v>
      </c>
      <c r="C9754" s="56"/>
      <c r="AC9754" s="56"/>
      <c r="AD9754" s="56"/>
      <c r="AE9754" s="56"/>
    </row>
    <row r="9755" spans="1:31" x14ac:dyDescent="0.25">
      <c r="A9755" s="41">
        <v>4616</v>
      </c>
      <c r="C9755" s="56"/>
      <c r="AC9755" s="56"/>
      <c r="AD9755" s="56"/>
      <c r="AE9755" s="56"/>
    </row>
    <row r="9756" spans="1:31" x14ac:dyDescent="0.25">
      <c r="A9756" s="41">
        <v>0</v>
      </c>
      <c r="C9756" s="56"/>
      <c r="AC9756" s="56"/>
      <c r="AD9756" s="56"/>
      <c r="AE9756" s="56"/>
    </row>
    <row r="9757" spans="1:31" x14ac:dyDescent="0.25">
      <c r="A9757" s="41">
        <v>0</v>
      </c>
      <c r="C9757" s="56"/>
      <c r="AC9757" s="56"/>
      <c r="AD9757" s="56"/>
      <c r="AE9757" s="56"/>
    </row>
    <row r="9758" spans="1:31" x14ac:dyDescent="0.25">
      <c r="A9758" s="41">
        <v>0</v>
      </c>
      <c r="C9758" s="56"/>
      <c r="AC9758" s="56"/>
      <c r="AD9758" s="56"/>
      <c r="AE9758" s="56"/>
    </row>
    <row r="9759" spans="1:31" x14ac:dyDescent="0.25">
      <c r="A9759" s="41">
        <v>0</v>
      </c>
      <c r="C9759" s="56"/>
      <c r="AC9759" s="56"/>
      <c r="AD9759" s="56"/>
      <c r="AE9759" s="56"/>
    </row>
    <row r="9760" spans="1:31" x14ac:dyDescent="0.25">
      <c r="A9760" s="41">
        <v>0</v>
      </c>
      <c r="C9760" s="56"/>
      <c r="AC9760" s="56"/>
      <c r="AD9760" s="56"/>
      <c r="AE9760" s="56"/>
    </row>
    <row r="9761" spans="1:31" x14ac:dyDescent="0.25">
      <c r="A9761" s="41">
        <v>0</v>
      </c>
      <c r="C9761" s="56"/>
      <c r="AC9761" s="56"/>
      <c r="AD9761" s="56"/>
      <c r="AE9761" s="56"/>
    </row>
    <row r="9762" spans="1:31" x14ac:dyDescent="0.25">
      <c r="A9762" s="41">
        <v>0</v>
      </c>
      <c r="C9762" s="56"/>
      <c r="AC9762" s="56"/>
      <c r="AD9762" s="56"/>
      <c r="AE9762" s="56"/>
    </row>
    <row r="9763" spans="1:31" x14ac:dyDescent="0.25">
      <c r="A9763" s="41">
        <v>0</v>
      </c>
      <c r="C9763" s="56"/>
      <c r="AC9763" s="56"/>
      <c r="AD9763" s="56"/>
      <c r="AE9763" s="56"/>
    </row>
    <row r="9764" spans="1:31" x14ac:dyDescent="0.25">
      <c r="A9764" s="41">
        <v>0</v>
      </c>
      <c r="C9764" s="56"/>
      <c r="AC9764" s="56"/>
      <c r="AD9764" s="56"/>
      <c r="AE9764" s="56"/>
    </row>
    <row r="9765" spans="1:31" x14ac:dyDescent="0.25">
      <c r="A9765" s="41">
        <v>0</v>
      </c>
      <c r="C9765" s="56"/>
      <c r="AC9765" s="56"/>
      <c r="AD9765" s="56"/>
      <c r="AE9765" s="56"/>
    </row>
    <row r="9766" spans="1:31" x14ac:dyDescent="0.25">
      <c r="A9766" s="41">
        <v>0</v>
      </c>
      <c r="C9766" s="56"/>
      <c r="AC9766" s="56"/>
      <c r="AD9766" s="56"/>
      <c r="AE9766" s="56"/>
    </row>
    <row r="9767" spans="1:31" x14ac:dyDescent="0.25">
      <c r="A9767" s="41">
        <v>0</v>
      </c>
      <c r="C9767" s="56"/>
      <c r="AC9767" s="56"/>
      <c r="AD9767" s="56"/>
      <c r="AE9767" s="56"/>
    </row>
    <row r="9768" spans="1:31" x14ac:dyDescent="0.25">
      <c r="A9768" s="41">
        <v>0</v>
      </c>
      <c r="C9768" s="56"/>
      <c r="AC9768" s="56"/>
      <c r="AD9768" s="56"/>
      <c r="AE9768" s="56"/>
    </row>
    <row r="9769" spans="1:31" x14ac:dyDescent="0.25">
      <c r="A9769" s="41">
        <v>0</v>
      </c>
      <c r="C9769" s="56"/>
      <c r="AC9769" s="56"/>
      <c r="AD9769" s="56"/>
      <c r="AE9769" s="56"/>
    </row>
    <row r="9770" spans="1:31" x14ac:dyDescent="0.25">
      <c r="A9770" s="41">
        <v>0</v>
      </c>
      <c r="C9770" s="56"/>
      <c r="AC9770" s="56"/>
      <c r="AD9770" s="56"/>
      <c r="AE9770" s="56"/>
    </row>
    <row r="9771" spans="1:31" x14ac:dyDescent="0.25">
      <c r="A9771" s="41">
        <v>0</v>
      </c>
      <c r="C9771" s="56"/>
      <c r="AC9771" s="56"/>
      <c r="AD9771" s="56"/>
      <c r="AE9771" s="56"/>
    </row>
    <row r="9772" spans="1:31" x14ac:dyDescent="0.25">
      <c r="A9772" s="41">
        <v>0</v>
      </c>
      <c r="C9772" s="56"/>
      <c r="AC9772" s="56"/>
      <c r="AD9772" s="56"/>
      <c r="AE9772" s="56"/>
    </row>
    <row r="9773" spans="1:31" x14ac:dyDescent="0.25">
      <c r="A9773" s="41">
        <v>0</v>
      </c>
      <c r="C9773" s="56"/>
      <c r="AC9773" s="56"/>
      <c r="AD9773" s="56"/>
      <c r="AE9773" s="56"/>
    </row>
    <row r="9774" spans="1:31" x14ac:dyDescent="0.25">
      <c r="A9774" s="41">
        <v>0</v>
      </c>
      <c r="C9774" s="56"/>
      <c r="AC9774" s="56"/>
      <c r="AD9774" s="56"/>
      <c r="AE9774" s="56"/>
    </row>
    <row r="9775" spans="1:31" x14ac:dyDescent="0.25">
      <c r="A9775" s="41">
        <v>0</v>
      </c>
      <c r="C9775" s="56"/>
      <c r="AC9775" s="56"/>
      <c r="AD9775" s="56"/>
      <c r="AE9775" s="56"/>
    </row>
    <row r="9776" spans="1:31" x14ac:dyDescent="0.25">
      <c r="A9776" s="41">
        <v>0</v>
      </c>
      <c r="C9776" s="56"/>
      <c r="AC9776" s="56"/>
      <c r="AD9776" s="56"/>
      <c r="AE9776" s="56"/>
    </row>
    <row r="9777" spans="1:31" x14ac:dyDescent="0.25">
      <c r="A9777" s="41">
        <v>0</v>
      </c>
      <c r="C9777" s="56"/>
      <c r="AC9777" s="56"/>
      <c r="AD9777" s="56"/>
      <c r="AE9777" s="56"/>
    </row>
    <row r="9778" spans="1:31" x14ac:dyDescent="0.25">
      <c r="A9778" s="41">
        <v>0</v>
      </c>
      <c r="C9778" s="56"/>
      <c r="AC9778" s="56"/>
      <c r="AD9778" s="56"/>
      <c r="AE9778" s="56"/>
    </row>
    <row r="9779" spans="1:31" x14ac:dyDescent="0.25">
      <c r="A9779" s="41">
        <v>0</v>
      </c>
      <c r="C9779" s="56"/>
      <c r="AC9779" s="56"/>
      <c r="AD9779" s="56"/>
      <c r="AE9779" s="56"/>
    </row>
    <row r="9780" spans="1:31" x14ac:dyDescent="0.25">
      <c r="A9780" s="41">
        <v>0</v>
      </c>
      <c r="C9780" s="56"/>
      <c r="AC9780" s="56"/>
      <c r="AD9780" s="56"/>
      <c r="AE9780" s="56"/>
    </row>
    <row r="9781" spans="1:31" x14ac:dyDescent="0.25">
      <c r="A9781" s="41">
        <v>0</v>
      </c>
      <c r="C9781" s="56"/>
      <c r="AC9781" s="56"/>
      <c r="AD9781" s="56"/>
      <c r="AE9781" s="56"/>
    </row>
    <row r="9782" spans="1:31" x14ac:dyDescent="0.25">
      <c r="A9782" s="41">
        <v>0</v>
      </c>
      <c r="C9782" s="56"/>
      <c r="AC9782" s="56"/>
      <c r="AD9782" s="56"/>
      <c r="AE9782" s="56"/>
    </row>
    <row r="9783" spans="1:31" x14ac:dyDescent="0.25">
      <c r="A9783" s="41">
        <v>0</v>
      </c>
      <c r="C9783" s="56"/>
      <c r="AC9783" s="56"/>
      <c r="AD9783" s="56"/>
      <c r="AE9783" s="56"/>
    </row>
    <row r="9784" spans="1:31" x14ac:dyDescent="0.25">
      <c r="A9784" s="41">
        <v>0</v>
      </c>
      <c r="C9784" s="56"/>
      <c r="AC9784" s="56"/>
      <c r="AD9784" s="56"/>
      <c r="AE9784" s="56"/>
    </row>
    <row r="9785" spans="1:31" x14ac:dyDescent="0.25">
      <c r="A9785" s="41">
        <v>0</v>
      </c>
      <c r="C9785" s="56"/>
      <c r="AC9785" s="56"/>
      <c r="AD9785" s="56"/>
      <c r="AE9785" s="56"/>
    </row>
    <row r="9786" spans="1:31" x14ac:dyDescent="0.25">
      <c r="A9786" s="41">
        <v>0</v>
      </c>
      <c r="C9786" s="56"/>
      <c r="AC9786" s="56"/>
      <c r="AD9786" s="56"/>
      <c r="AE9786" s="56"/>
    </row>
    <row r="9787" spans="1:31" x14ac:dyDescent="0.25">
      <c r="A9787" s="41">
        <v>0</v>
      </c>
      <c r="C9787" s="56"/>
      <c r="AC9787" s="56"/>
      <c r="AD9787" s="56"/>
      <c r="AE9787" s="56"/>
    </row>
    <row r="9788" spans="1:31" x14ac:dyDescent="0.25">
      <c r="A9788" s="41">
        <v>0</v>
      </c>
      <c r="C9788" s="56"/>
      <c r="AC9788" s="56"/>
      <c r="AD9788" s="56"/>
      <c r="AE9788" s="56"/>
    </row>
    <row r="9789" spans="1:31" x14ac:dyDescent="0.25">
      <c r="A9789" s="41">
        <v>0</v>
      </c>
      <c r="C9789" s="56"/>
      <c r="AC9789" s="56"/>
      <c r="AD9789" s="56"/>
      <c r="AE9789" s="56"/>
    </row>
    <row r="9790" spans="1:31" x14ac:dyDescent="0.25">
      <c r="A9790" s="41">
        <v>0</v>
      </c>
      <c r="C9790" s="56"/>
      <c r="AC9790" s="56"/>
      <c r="AD9790" s="56"/>
      <c r="AE9790" s="56"/>
    </row>
    <row r="9791" spans="1:31" x14ac:dyDescent="0.25">
      <c r="A9791" s="41">
        <v>0</v>
      </c>
      <c r="C9791" s="56"/>
      <c r="AC9791" s="56"/>
      <c r="AD9791" s="56"/>
      <c r="AE9791" s="56"/>
    </row>
    <row r="9792" spans="1:31" x14ac:dyDescent="0.25">
      <c r="A9792" s="41">
        <v>0</v>
      </c>
      <c r="C9792" s="56"/>
      <c r="AC9792" s="56"/>
      <c r="AD9792" s="56"/>
      <c r="AE9792" s="56"/>
    </row>
    <row r="9793" spans="1:31" x14ac:dyDescent="0.25">
      <c r="A9793" s="41">
        <v>0</v>
      </c>
      <c r="C9793" s="56"/>
      <c r="AC9793" s="56"/>
      <c r="AD9793" s="56"/>
      <c r="AE9793" s="56"/>
    </row>
    <row r="9794" spans="1:31" x14ac:dyDescent="0.25">
      <c r="A9794" s="41">
        <v>0</v>
      </c>
      <c r="C9794" s="56"/>
      <c r="AC9794" s="56"/>
      <c r="AD9794" s="56"/>
      <c r="AE9794" s="56"/>
    </row>
    <row r="9795" spans="1:31" x14ac:dyDescent="0.25">
      <c r="A9795" s="41">
        <v>0</v>
      </c>
      <c r="C9795" s="56"/>
      <c r="AC9795" s="56"/>
      <c r="AD9795" s="56"/>
      <c r="AE9795" s="56"/>
    </row>
    <row r="9796" spans="1:31" x14ac:dyDescent="0.25">
      <c r="A9796" s="41">
        <v>0</v>
      </c>
      <c r="C9796" s="56"/>
      <c r="AC9796" s="56"/>
      <c r="AD9796" s="56"/>
      <c r="AE9796" s="56"/>
    </row>
    <row r="9797" spans="1:31" x14ac:dyDescent="0.25">
      <c r="A9797" s="41">
        <v>0</v>
      </c>
      <c r="C9797" s="56"/>
      <c r="AC9797" s="56"/>
      <c r="AD9797" s="56"/>
      <c r="AE9797" s="56"/>
    </row>
    <row r="9798" spans="1:31" x14ac:dyDescent="0.25">
      <c r="A9798" s="41">
        <v>0</v>
      </c>
      <c r="C9798" s="56"/>
      <c r="AC9798" s="56"/>
      <c r="AD9798" s="56"/>
      <c r="AE9798" s="56"/>
    </row>
    <row r="9799" spans="1:31" x14ac:dyDescent="0.25">
      <c r="A9799" s="41">
        <v>0</v>
      </c>
      <c r="C9799" s="56"/>
      <c r="AC9799" s="56"/>
      <c r="AD9799" s="56"/>
      <c r="AE9799" s="56"/>
    </row>
    <row r="9800" spans="1:31" x14ac:dyDescent="0.25">
      <c r="A9800" s="41">
        <v>0</v>
      </c>
      <c r="C9800" s="56"/>
      <c r="AC9800" s="56"/>
      <c r="AD9800" s="56"/>
      <c r="AE9800" s="56"/>
    </row>
    <row r="9801" spans="1:31" x14ac:dyDescent="0.25">
      <c r="A9801" s="41">
        <v>0</v>
      </c>
      <c r="C9801" s="56"/>
      <c r="AC9801" s="56"/>
      <c r="AD9801" s="56"/>
      <c r="AE9801" s="56"/>
    </row>
    <row r="9802" spans="1:31" x14ac:dyDescent="0.25">
      <c r="A9802" s="41">
        <v>12641</v>
      </c>
      <c r="C9802" s="56"/>
      <c r="AC9802" s="56"/>
      <c r="AD9802" s="56"/>
      <c r="AE9802" s="56"/>
    </row>
    <row r="9803" spans="1:31" x14ac:dyDescent="0.25">
      <c r="A9803" s="41">
        <v>0</v>
      </c>
      <c r="C9803" s="56"/>
      <c r="AC9803" s="56"/>
      <c r="AD9803" s="56"/>
      <c r="AE9803" s="56"/>
    </row>
    <row r="9804" spans="1:31" x14ac:dyDescent="0.25">
      <c r="A9804" s="41">
        <v>0</v>
      </c>
      <c r="C9804" s="56"/>
      <c r="AC9804" s="56"/>
      <c r="AD9804" s="56"/>
      <c r="AE9804" s="56"/>
    </row>
    <row r="9805" spans="1:31" x14ac:dyDescent="0.25">
      <c r="A9805" s="41">
        <v>0</v>
      </c>
      <c r="C9805" s="56"/>
      <c r="AC9805" s="56"/>
      <c r="AD9805" s="56"/>
      <c r="AE9805" s="56"/>
    </row>
    <row r="9806" spans="1:31" x14ac:dyDescent="0.25">
      <c r="A9806" s="41">
        <v>0</v>
      </c>
      <c r="C9806" s="56"/>
      <c r="AC9806" s="56"/>
      <c r="AD9806" s="56"/>
      <c r="AE9806" s="56"/>
    </row>
    <row r="9807" spans="1:31" x14ac:dyDescent="0.25">
      <c r="A9807" s="41">
        <v>0</v>
      </c>
      <c r="C9807" s="56"/>
      <c r="AC9807" s="56"/>
      <c r="AD9807" s="56"/>
      <c r="AE9807" s="56"/>
    </row>
    <row r="9808" spans="1:31" x14ac:dyDescent="0.25">
      <c r="A9808" s="41">
        <v>0</v>
      </c>
      <c r="C9808" s="56"/>
      <c r="AC9808" s="56"/>
      <c r="AD9808" s="56"/>
      <c r="AE9808" s="56"/>
    </row>
    <row r="9809" spans="1:31" x14ac:dyDescent="0.25">
      <c r="A9809" s="41">
        <v>0</v>
      </c>
      <c r="C9809" s="56"/>
      <c r="AC9809" s="56"/>
      <c r="AD9809" s="56"/>
      <c r="AE9809" s="56"/>
    </row>
    <row r="9810" spans="1:31" x14ac:dyDescent="0.25">
      <c r="A9810" s="41">
        <v>0</v>
      </c>
      <c r="C9810" s="56"/>
      <c r="AC9810" s="56"/>
      <c r="AD9810" s="56"/>
      <c r="AE9810" s="56"/>
    </row>
    <row r="9811" spans="1:31" x14ac:dyDescent="0.25">
      <c r="A9811" s="41">
        <v>0</v>
      </c>
      <c r="C9811" s="56"/>
      <c r="AC9811" s="56"/>
      <c r="AD9811" s="56"/>
      <c r="AE9811" s="56"/>
    </row>
    <row r="9812" spans="1:31" x14ac:dyDescent="0.25">
      <c r="A9812" s="41">
        <v>0</v>
      </c>
      <c r="C9812" s="56"/>
      <c r="AC9812" s="56"/>
      <c r="AD9812" s="56"/>
      <c r="AE9812" s="56"/>
    </row>
    <row r="9813" spans="1:31" x14ac:dyDescent="0.25">
      <c r="A9813" s="41">
        <v>0</v>
      </c>
      <c r="C9813" s="56"/>
      <c r="AC9813" s="56"/>
      <c r="AD9813" s="56"/>
      <c r="AE9813" s="56"/>
    </row>
    <row r="9814" spans="1:31" x14ac:dyDescent="0.25">
      <c r="A9814" s="41">
        <v>0</v>
      </c>
      <c r="C9814" s="56"/>
      <c r="AC9814" s="56"/>
      <c r="AD9814" s="56"/>
      <c r="AE9814" s="56"/>
    </row>
    <row r="9815" spans="1:31" x14ac:dyDescent="0.25">
      <c r="A9815" s="41">
        <v>0</v>
      </c>
      <c r="C9815" s="56"/>
      <c r="AC9815" s="56"/>
      <c r="AD9815" s="56"/>
      <c r="AE9815" s="56"/>
    </row>
    <row r="9816" spans="1:31" x14ac:dyDescent="0.25">
      <c r="A9816" s="41">
        <v>0</v>
      </c>
      <c r="C9816" s="56"/>
      <c r="AC9816" s="56"/>
      <c r="AD9816" s="56"/>
      <c r="AE9816" s="56"/>
    </row>
    <row r="9817" spans="1:31" x14ac:dyDescent="0.25">
      <c r="A9817" s="41">
        <v>0</v>
      </c>
      <c r="C9817" s="56"/>
      <c r="AC9817" s="56"/>
      <c r="AD9817" s="56"/>
      <c r="AE9817" s="56"/>
    </row>
    <row r="9818" spans="1:31" x14ac:dyDescent="0.25">
      <c r="A9818" s="41">
        <v>0</v>
      </c>
      <c r="C9818" s="56"/>
      <c r="AC9818" s="56"/>
      <c r="AD9818" s="56"/>
      <c r="AE9818" s="56"/>
    </row>
    <row r="9819" spans="1:31" x14ac:dyDescent="0.25">
      <c r="A9819" s="41">
        <v>0</v>
      </c>
      <c r="C9819" s="56"/>
      <c r="AC9819" s="56"/>
      <c r="AD9819" s="56"/>
      <c r="AE9819" s="56"/>
    </row>
    <row r="9820" spans="1:31" x14ac:dyDescent="0.25">
      <c r="A9820" s="41">
        <v>0</v>
      </c>
      <c r="C9820" s="56"/>
      <c r="AC9820" s="56"/>
      <c r="AD9820" s="56"/>
      <c r="AE9820" s="56"/>
    </row>
    <row r="9821" spans="1:31" x14ac:dyDescent="0.25">
      <c r="A9821" s="41">
        <v>0</v>
      </c>
      <c r="C9821" s="56"/>
      <c r="AC9821" s="56"/>
      <c r="AD9821" s="56"/>
      <c r="AE9821" s="56"/>
    </row>
    <row r="9822" spans="1:31" x14ac:dyDescent="0.25">
      <c r="A9822" s="41">
        <v>0</v>
      </c>
      <c r="C9822" s="56"/>
      <c r="AC9822" s="56"/>
      <c r="AD9822" s="56"/>
      <c r="AE9822" s="56"/>
    </row>
    <row r="9823" spans="1:31" x14ac:dyDescent="0.25">
      <c r="A9823" s="41">
        <v>0</v>
      </c>
      <c r="C9823" s="56"/>
      <c r="AC9823" s="56"/>
      <c r="AD9823" s="56"/>
      <c r="AE9823" s="56"/>
    </row>
    <row r="9824" spans="1:31" x14ac:dyDescent="0.25">
      <c r="A9824" s="41">
        <v>0</v>
      </c>
      <c r="C9824" s="56"/>
      <c r="AC9824" s="56"/>
      <c r="AD9824" s="56"/>
      <c r="AE9824" s="56"/>
    </row>
    <row r="9825" spans="1:31" x14ac:dyDescent="0.25">
      <c r="A9825" s="41">
        <v>957</v>
      </c>
      <c r="C9825" s="56"/>
      <c r="AC9825" s="56"/>
      <c r="AD9825" s="56"/>
      <c r="AE9825" s="56"/>
    </row>
    <row r="9826" spans="1:31" x14ac:dyDescent="0.25">
      <c r="A9826" s="41">
        <v>0</v>
      </c>
      <c r="C9826" s="56"/>
      <c r="AC9826" s="56"/>
      <c r="AD9826" s="56"/>
      <c r="AE9826" s="56"/>
    </row>
    <row r="9827" spans="1:31" x14ac:dyDescent="0.25">
      <c r="A9827" s="41">
        <v>0</v>
      </c>
      <c r="C9827" s="56"/>
      <c r="AC9827" s="56"/>
      <c r="AD9827" s="56"/>
      <c r="AE9827" s="56"/>
    </row>
    <row r="9828" spans="1:31" x14ac:dyDescent="0.25">
      <c r="A9828" s="41">
        <v>0</v>
      </c>
      <c r="C9828" s="56"/>
      <c r="AC9828" s="56"/>
      <c r="AD9828" s="56"/>
      <c r="AE9828" s="56"/>
    </row>
    <row r="9829" spans="1:31" x14ac:dyDescent="0.25">
      <c r="A9829" s="41">
        <v>0</v>
      </c>
      <c r="C9829" s="56"/>
      <c r="AC9829" s="56"/>
      <c r="AD9829" s="56"/>
      <c r="AE9829" s="56"/>
    </row>
    <row r="9830" spans="1:31" x14ac:dyDescent="0.25">
      <c r="A9830" s="41">
        <v>0</v>
      </c>
      <c r="C9830" s="56"/>
      <c r="AC9830" s="56"/>
      <c r="AD9830" s="56"/>
      <c r="AE9830" s="56"/>
    </row>
    <row r="9831" spans="1:31" x14ac:dyDescent="0.25">
      <c r="A9831" s="41">
        <v>0</v>
      </c>
      <c r="C9831" s="56"/>
      <c r="AC9831" s="56"/>
      <c r="AD9831" s="56"/>
      <c r="AE9831" s="56"/>
    </row>
    <row r="9832" spans="1:31" x14ac:dyDescent="0.25">
      <c r="A9832" s="41">
        <v>0</v>
      </c>
      <c r="C9832" s="56"/>
      <c r="AC9832" s="56"/>
      <c r="AD9832" s="56"/>
      <c r="AE9832" s="56"/>
    </row>
    <row r="9833" spans="1:31" x14ac:dyDescent="0.25">
      <c r="A9833" s="41">
        <v>0</v>
      </c>
      <c r="C9833" s="56"/>
      <c r="AC9833" s="56"/>
      <c r="AD9833" s="56"/>
      <c r="AE9833" s="56"/>
    </row>
    <row r="9834" spans="1:31" x14ac:dyDescent="0.25">
      <c r="A9834" s="41">
        <v>0</v>
      </c>
      <c r="C9834" s="56"/>
      <c r="AC9834" s="56"/>
      <c r="AD9834" s="56"/>
      <c r="AE9834" s="56"/>
    </row>
    <row r="9835" spans="1:31" x14ac:dyDescent="0.25">
      <c r="A9835" s="41">
        <v>0</v>
      </c>
      <c r="C9835" s="56"/>
      <c r="AC9835" s="56"/>
      <c r="AD9835" s="56"/>
      <c r="AE9835" s="56"/>
    </row>
    <row r="9836" spans="1:31" x14ac:dyDescent="0.25">
      <c r="A9836" s="41">
        <v>0</v>
      </c>
      <c r="C9836" s="56"/>
      <c r="AC9836" s="56"/>
      <c r="AD9836" s="56"/>
      <c r="AE9836" s="56"/>
    </row>
    <row r="9837" spans="1:31" x14ac:dyDescent="0.25">
      <c r="A9837" s="41">
        <v>0</v>
      </c>
      <c r="C9837" s="56"/>
      <c r="AC9837" s="56"/>
      <c r="AD9837" s="56"/>
      <c r="AE9837" s="56"/>
    </row>
    <row r="9838" spans="1:31" x14ac:dyDescent="0.25">
      <c r="A9838" s="41">
        <v>0</v>
      </c>
      <c r="C9838" s="56"/>
      <c r="AC9838" s="56"/>
      <c r="AD9838" s="56"/>
      <c r="AE9838" s="56"/>
    </row>
    <row r="9839" spans="1:31" x14ac:dyDescent="0.25">
      <c r="A9839" s="41">
        <v>0</v>
      </c>
      <c r="C9839" s="56"/>
      <c r="AC9839" s="56"/>
      <c r="AD9839" s="56"/>
      <c r="AE9839" s="56"/>
    </row>
    <row r="9840" spans="1:31" x14ac:dyDescent="0.25">
      <c r="A9840" s="41">
        <v>0</v>
      </c>
      <c r="C9840" s="56"/>
      <c r="AC9840" s="56"/>
      <c r="AD9840" s="56"/>
      <c r="AE9840" s="56"/>
    </row>
    <row r="9841" spans="1:31" x14ac:dyDescent="0.25">
      <c r="A9841" s="41">
        <v>0</v>
      </c>
      <c r="C9841" s="56"/>
      <c r="AC9841" s="56"/>
      <c r="AD9841" s="56"/>
      <c r="AE9841" s="56"/>
    </row>
    <row r="9842" spans="1:31" x14ac:dyDescent="0.25">
      <c r="A9842" s="41">
        <v>0</v>
      </c>
      <c r="C9842" s="56"/>
      <c r="AC9842" s="56"/>
      <c r="AD9842" s="56"/>
      <c r="AE9842" s="56"/>
    </row>
    <row r="9843" spans="1:31" x14ac:dyDescent="0.25">
      <c r="A9843" s="41">
        <v>0</v>
      </c>
      <c r="C9843" s="56"/>
      <c r="AC9843" s="56"/>
      <c r="AD9843" s="56"/>
      <c r="AE9843" s="56"/>
    </row>
    <row r="9844" spans="1:31" x14ac:dyDescent="0.25">
      <c r="A9844" s="41">
        <v>0</v>
      </c>
      <c r="C9844" s="56"/>
      <c r="AC9844" s="56"/>
      <c r="AD9844" s="56"/>
      <c r="AE9844" s="56"/>
    </row>
    <row r="9845" spans="1:31" x14ac:dyDescent="0.25">
      <c r="A9845" s="41">
        <v>0</v>
      </c>
      <c r="C9845" s="56"/>
      <c r="AC9845" s="56"/>
      <c r="AD9845" s="56"/>
      <c r="AE9845" s="56"/>
    </row>
    <row r="9846" spans="1:31" x14ac:dyDescent="0.25">
      <c r="A9846" s="41">
        <v>0</v>
      </c>
      <c r="C9846" s="56"/>
      <c r="AC9846" s="56"/>
      <c r="AD9846" s="56"/>
      <c r="AE9846" s="56"/>
    </row>
    <row r="9847" spans="1:31" x14ac:dyDescent="0.25">
      <c r="A9847" s="41">
        <v>0</v>
      </c>
      <c r="C9847" s="56"/>
      <c r="AC9847" s="56"/>
      <c r="AD9847" s="56"/>
      <c r="AE9847" s="56"/>
    </row>
    <row r="9848" spans="1:31" x14ac:dyDescent="0.25">
      <c r="A9848" s="41">
        <v>0</v>
      </c>
      <c r="C9848" s="56"/>
      <c r="AC9848" s="56"/>
      <c r="AD9848" s="56"/>
      <c r="AE9848" s="56"/>
    </row>
    <row r="9849" spans="1:31" x14ac:dyDescent="0.25">
      <c r="A9849" s="41">
        <v>0</v>
      </c>
      <c r="C9849" s="56"/>
      <c r="AC9849" s="56"/>
      <c r="AD9849" s="56"/>
      <c r="AE9849" s="56"/>
    </row>
    <row r="9850" spans="1:31" x14ac:dyDescent="0.25">
      <c r="A9850" s="41">
        <v>0</v>
      </c>
      <c r="C9850" s="56"/>
      <c r="AC9850" s="56"/>
      <c r="AD9850" s="56"/>
      <c r="AE9850" s="56"/>
    </row>
    <row r="9851" spans="1:31" x14ac:dyDescent="0.25">
      <c r="A9851" s="41">
        <v>0</v>
      </c>
      <c r="C9851" s="56"/>
      <c r="AC9851" s="56"/>
      <c r="AD9851" s="56"/>
      <c r="AE9851" s="56"/>
    </row>
    <row r="9852" spans="1:31" x14ac:dyDescent="0.25">
      <c r="A9852" s="41">
        <v>0</v>
      </c>
      <c r="C9852" s="56"/>
      <c r="AC9852" s="56"/>
      <c r="AD9852" s="56"/>
      <c r="AE9852" s="56"/>
    </row>
    <row r="9853" spans="1:31" x14ac:dyDescent="0.25">
      <c r="A9853" s="41">
        <v>0</v>
      </c>
      <c r="C9853" s="56"/>
      <c r="AC9853" s="56"/>
      <c r="AD9853" s="56"/>
      <c r="AE9853" s="56"/>
    </row>
    <row r="9854" spans="1:31" x14ac:dyDescent="0.25">
      <c r="A9854" s="41">
        <v>0</v>
      </c>
      <c r="C9854" s="56"/>
      <c r="AC9854" s="56"/>
      <c r="AD9854" s="56"/>
      <c r="AE9854" s="56"/>
    </row>
    <row r="9855" spans="1:31" x14ac:dyDescent="0.25">
      <c r="A9855" s="41">
        <v>0</v>
      </c>
      <c r="C9855" s="56"/>
      <c r="AC9855" s="56"/>
      <c r="AD9855" s="56"/>
      <c r="AE9855" s="56"/>
    </row>
    <row r="9856" spans="1:31" x14ac:dyDescent="0.25">
      <c r="A9856" s="41">
        <v>0</v>
      </c>
      <c r="C9856" s="56"/>
      <c r="AC9856" s="56"/>
      <c r="AD9856" s="56"/>
      <c r="AE9856" s="56"/>
    </row>
    <row r="9857" spans="1:31" x14ac:dyDescent="0.25">
      <c r="A9857" s="41">
        <v>0</v>
      </c>
      <c r="C9857" s="56"/>
      <c r="AC9857" s="56"/>
      <c r="AD9857" s="56"/>
      <c r="AE9857" s="56"/>
    </row>
    <row r="9858" spans="1:31" x14ac:dyDescent="0.25">
      <c r="A9858" s="41">
        <v>0</v>
      </c>
      <c r="C9858" s="56"/>
      <c r="AC9858" s="56"/>
      <c r="AD9858" s="56"/>
      <c r="AE9858" s="56"/>
    </row>
    <row r="9859" spans="1:31" x14ac:dyDescent="0.25">
      <c r="A9859" s="41">
        <v>0</v>
      </c>
      <c r="C9859" s="56"/>
      <c r="AC9859" s="56"/>
      <c r="AD9859" s="56"/>
      <c r="AE9859" s="56"/>
    </row>
    <row r="9860" spans="1:31" x14ac:dyDescent="0.25">
      <c r="A9860" s="41">
        <v>0</v>
      </c>
      <c r="C9860" s="56"/>
      <c r="AC9860" s="56"/>
      <c r="AD9860" s="56"/>
      <c r="AE9860" s="56"/>
    </row>
    <row r="9861" spans="1:31" x14ac:dyDescent="0.25">
      <c r="A9861" s="41">
        <v>0</v>
      </c>
      <c r="C9861" s="56"/>
      <c r="AC9861" s="56"/>
      <c r="AD9861" s="56"/>
      <c r="AE9861" s="56"/>
    </row>
    <row r="9862" spans="1:31" x14ac:dyDescent="0.25">
      <c r="A9862" s="41">
        <v>0</v>
      </c>
      <c r="C9862" s="56"/>
      <c r="AC9862" s="56"/>
      <c r="AD9862" s="56"/>
      <c r="AE9862" s="56"/>
    </row>
    <row r="9863" spans="1:31" x14ac:dyDescent="0.25">
      <c r="A9863" s="41">
        <v>0</v>
      </c>
      <c r="C9863" s="56"/>
      <c r="AC9863" s="56"/>
      <c r="AD9863" s="56"/>
      <c r="AE9863" s="56"/>
    </row>
    <row r="9864" spans="1:31" x14ac:dyDescent="0.25">
      <c r="A9864" s="41">
        <v>0</v>
      </c>
      <c r="C9864" s="56"/>
      <c r="AC9864" s="56"/>
      <c r="AD9864" s="56"/>
      <c r="AE9864" s="56"/>
    </row>
    <row r="9865" spans="1:31" x14ac:dyDescent="0.25">
      <c r="A9865" s="41">
        <v>0</v>
      </c>
      <c r="C9865" s="56"/>
      <c r="AC9865" s="56"/>
      <c r="AD9865" s="56"/>
      <c r="AE9865" s="56"/>
    </row>
    <row r="9866" spans="1:31" x14ac:dyDescent="0.25">
      <c r="A9866" s="41">
        <v>0</v>
      </c>
      <c r="C9866" s="56"/>
      <c r="AC9866" s="56"/>
      <c r="AD9866" s="56"/>
      <c r="AE9866" s="56"/>
    </row>
    <row r="9867" spans="1:31" x14ac:dyDescent="0.25">
      <c r="A9867" s="41">
        <v>0</v>
      </c>
      <c r="C9867" s="56"/>
      <c r="AC9867" s="56"/>
      <c r="AD9867" s="56"/>
      <c r="AE9867" s="56"/>
    </row>
    <row r="9868" spans="1:31" x14ac:dyDescent="0.25">
      <c r="A9868" s="41">
        <v>0</v>
      </c>
      <c r="C9868" s="56"/>
      <c r="AC9868" s="56"/>
      <c r="AD9868" s="56"/>
      <c r="AE9868" s="56"/>
    </row>
    <row r="9869" spans="1:31" x14ac:dyDescent="0.25">
      <c r="A9869" s="41">
        <v>0</v>
      </c>
      <c r="C9869" s="56"/>
      <c r="AC9869" s="56"/>
      <c r="AD9869" s="56"/>
      <c r="AE9869" s="56"/>
    </row>
    <row r="9870" spans="1:31" x14ac:dyDescent="0.25">
      <c r="A9870" s="41">
        <v>0</v>
      </c>
      <c r="C9870" s="56"/>
      <c r="AC9870" s="56"/>
      <c r="AD9870" s="56"/>
      <c r="AE9870" s="56"/>
    </row>
    <row r="9871" spans="1:31" x14ac:dyDescent="0.25">
      <c r="A9871" s="41">
        <v>0</v>
      </c>
      <c r="C9871" s="56"/>
      <c r="AC9871" s="56"/>
      <c r="AD9871" s="56"/>
      <c r="AE9871" s="56"/>
    </row>
    <row r="9872" spans="1:31" x14ac:dyDescent="0.25">
      <c r="A9872" s="41">
        <v>0</v>
      </c>
      <c r="C9872" s="56"/>
      <c r="AC9872" s="56"/>
      <c r="AD9872" s="56"/>
      <c r="AE9872" s="56"/>
    </row>
    <row r="9873" spans="1:31" x14ac:dyDescent="0.25">
      <c r="A9873" s="41">
        <v>0</v>
      </c>
      <c r="C9873" s="56"/>
      <c r="AC9873" s="56"/>
      <c r="AD9873" s="56"/>
      <c r="AE9873" s="56"/>
    </row>
    <row r="9874" spans="1:31" x14ac:dyDescent="0.25">
      <c r="A9874" s="41">
        <v>0</v>
      </c>
      <c r="C9874" s="56"/>
      <c r="AC9874" s="56"/>
      <c r="AD9874" s="56"/>
      <c r="AE9874" s="56"/>
    </row>
    <row r="9875" spans="1:31" x14ac:dyDescent="0.25">
      <c r="A9875" s="41">
        <v>0</v>
      </c>
      <c r="C9875" s="56"/>
      <c r="AC9875" s="56"/>
      <c r="AD9875" s="56"/>
      <c r="AE9875" s="56"/>
    </row>
    <row r="9876" spans="1:31" x14ac:dyDescent="0.25">
      <c r="A9876" s="41">
        <v>0</v>
      </c>
      <c r="C9876" s="56"/>
      <c r="AC9876" s="56"/>
      <c r="AD9876" s="56"/>
      <c r="AE9876" s="56"/>
    </row>
    <row r="9877" spans="1:31" x14ac:dyDescent="0.25">
      <c r="A9877" s="41">
        <v>0</v>
      </c>
      <c r="C9877" s="56"/>
      <c r="AC9877" s="56"/>
      <c r="AD9877" s="56"/>
      <c r="AE9877" s="56"/>
    </row>
    <row r="9878" spans="1:31" x14ac:dyDescent="0.25">
      <c r="A9878" s="41">
        <v>0</v>
      </c>
      <c r="C9878" s="56"/>
      <c r="AC9878" s="56"/>
      <c r="AD9878" s="56"/>
      <c r="AE9878" s="56"/>
    </row>
    <row r="9879" spans="1:31" x14ac:dyDescent="0.25">
      <c r="A9879" s="41">
        <v>0</v>
      </c>
      <c r="C9879" s="56"/>
      <c r="AC9879" s="56"/>
      <c r="AD9879" s="56"/>
      <c r="AE9879" s="56"/>
    </row>
    <row r="9880" spans="1:31" x14ac:dyDescent="0.25">
      <c r="A9880" s="41">
        <v>0</v>
      </c>
      <c r="C9880" s="56"/>
      <c r="AC9880" s="56"/>
      <c r="AD9880" s="56"/>
      <c r="AE9880" s="56"/>
    </row>
    <row r="9881" spans="1:31" x14ac:dyDescent="0.25">
      <c r="A9881" s="41">
        <v>0</v>
      </c>
      <c r="C9881" s="56"/>
      <c r="AC9881" s="56"/>
      <c r="AD9881" s="56"/>
      <c r="AE9881" s="56"/>
    </row>
    <row r="9882" spans="1:31" x14ac:dyDescent="0.25">
      <c r="A9882" s="41">
        <v>0</v>
      </c>
      <c r="C9882" s="56"/>
      <c r="AC9882" s="56"/>
      <c r="AD9882" s="56"/>
      <c r="AE9882" s="56"/>
    </row>
    <row r="9883" spans="1:31" x14ac:dyDescent="0.25">
      <c r="A9883" s="41">
        <v>0</v>
      </c>
      <c r="C9883" s="56"/>
      <c r="AC9883" s="56"/>
      <c r="AD9883" s="56"/>
      <c r="AE9883" s="56"/>
    </row>
    <row r="9884" spans="1:31" x14ac:dyDescent="0.25">
      <c r="A9884" s="41">
        <v>0</v>
      </c>
      <c r="C9884" s="56"/>
      <c r="AC9884" s="56"/>
      <c r="AD9884" s="56"/>
      <c r="AE9884" s="56"/>
    </row>
    <row r="9885" spans="1:31" x14ac:dyDescent="0.25">
      <c r="A9885" s="41">
        <v>0</v>
      </c>
      <c r="C9885" s="56"/>
      <c r="AC9885" s="56"/>
      <c r="AD9885" s="56"/>
      <c r="AE9885" s="56"/>
    </row>
    <row r="9886" spans="1:31" x14ac:dyDescent="0.25">
      <c r="A9886" s="41">
        <v>0</v>
      </c>
      <c r="C9886" s="56"/>
      <c r="AC9886" s="56"/>
      <c r="AD9886" s="56"/>
      <c r="AE9886" s="56"/>
    </row>
    <row r="9887" spans="1:31" x14ac:dyDescent="0.25">
      <c r="A9887" s="41">
        <v>0</v>
      </c>
      <c r="C9887" s="56"/>
      <c r="AC9887" s="56"/>
      <c r="AD9887" s="56"/>
      <c r="AE9887" s="56"/>
    </row>
    <row r="9888" spans="1:31" x14ac:dyDescent="0.25">
      <c r="A9888" s="41">
        <v>0</v>
      </c>
      <c r="C9888" s="56"/>
      <c r="AC9888" s="56"/>
      <c r="AD9888" s="56"/>
      <c r="AE9888" s="56"/>
    </row>
    <row r="9889" spans="1:31" x14ac:dyDescent="0.25">
      <c r="A9889" s="41">
        <v>0</v>
      </c>
      <c r="C9889" s="56"/>
      <c r="AC9889" s="56"/>
      <c r="AD9889" s="56"/>
      <c r="AE9889" s="56"/>
    </row>
    <row r="9890" spans="1:31" x14ac:dyDescent="0.25">
      <c r="A9890" s="41">
        <v>0</v>
      </c>
      <c r="C9890" s="56"/>
      <c r="AC9890" s="56"/>
      <c r="AD9890" s="56"/>
      <c r="AE9890" s="56"/>
    </row>
    <row r="9891" spans="1:31" x14ac:dyDescent="0.25">
      <c r="A9891" s="41">
        <v>0</v>
      </c>
      <c r="C9891" s="56"/>
      <c r="AC9891" s="56"/>
      <c r="AD9891" s="56"/>
      <c r="AE9891" s="56"/>
    </row>
    <row r="9892" spans="1:31" x14ac:dyDescent="0.25">
      <c r="A9892" s="41">
        <v>0</v>
      </c>
      <c r="C9892" s="56"/>
      <c r="AC9892" s="56"/>
      <c r="AD9892" s="56"/>
      <c r="AE9892" s="56"/>
    </row>
    <row r="9893" spans="1:31" x14ac:dyDescent="0.25">
      <c r="A9893" s="41">
        <v>0</v>
      </c>
      <c r="C9893" s="56"/>
      <c r="AC9893" s="56"/>
      <c r="AD9893" s="56"/>
      <c r="AE9893" s="56"/>
    </row>
    <row r="9894" spans="1:31" x14ac:dyDescent="0.25">
      <c r="A9894" s="41">
        <v>0</v>
      </c>
      <c r="C9894" s="56"/>
      <c r="AC9894" s="56"/>
      <c r="AD9894" s="56"/>
      <c r="AE9894" s="56"/>
    </row>
    <row r="9895" spans="1:31" x14ac:dyDescent="0.25">
      <c r="A9895" s="41">
        <v>0</v>
      </c>
      <c r="C9895" s="56"/>
      <c r="AC9895" s="56"/>
      <c r="AD9895" s="56"/>
      <c r="AE9895" s="56"/>
    </row>
    <row r="9896" spans="1:31" x14ac:dyDescent="0.25">
      <c r="A9896" s="41">
        <v>0</v>
      </c>
      <c r="C9896" s="56"/>
      <c r="AC9896" s="56"/>
      <c r="AD9896" s="56"/>
      <c r="AE9896" s="56"/>
    </row>
    <row r="9897" spans="1:31" x14ac:dyDescent="0.25">
      <c r="A9897" s="41">
        <v>0</v>
      </c>
      <c r="C9897" s="56"/>
      <c r="AC9897" s="56"/>
      <c r="AD9897" s="56"/>
      <c r="AE9897" s="56"/>
    </row>
    <row r="9898" spans="1:31" x14ac:dyDescent="0.25">
      <c r="A9898" s="41">
        <v>0</v>
      </c>
      <c r="C9898" s="56"/>
      <c r="AC9898" s="56"/>
      <c r="AD9898" s="56"/>
      <c r="AE9898" s="56"/>
    </row>
    <row r="9899" spans="1:31" x14ac:dyDescent="0.25">
      <c r="A9899" s="41">
        <v>0</v>
      </c>
      <c r="C9899" s="56"/>
      <c r="AC9899" s="56"/>
      <c r="AD9899" s="56"/>
      <c r="AE9899" s="56"/>
    </row>
    <row r="9900" spans="1:31" x14ac:dyDescent="0.25">
      <c r="A9900" s="41">
        <v>0</v>
      </c>
      <c r="C9900" s="56"/>
      <c r="AC9900" s="56"/>
      <c r="AD9900" s="56"/>
      <c r="AE9900" s="56"/>
    </row>
    <row r="9901" spans="1:31" x14ac:dyDescent="0.25">
      <c r="A9901" s="41">
        <v>0</v>
      </c>
      <c r="C9901" s="56"/>
      <c r="AC9901" s="56"/>
      <c r="AD9901" s="56"/>
      <c r="AE9901" s="56"/>
    </row>
    <row r="9902" spans="1:31" x14ac:dyDescent="0.25">
      <c r="A9902" s="41">
        <v>0</v>
      </c>
      <c r="C9902" s="56"/>
      <c r="AC9902" s="56"/>
      <c r="AD9902" s="56"/>
      <c r="AE9902" s="56"/>
    </row>
    <row r="9903" spans="1:31" x14ac:dyDescent="0.25">
      <c r="A9903" s="41">
        <v>0</v>
      </c>
      <c r="C9903" s="56"/>
      <c r="AC9903" s="56"/>
      <c r="AD9903" s="56"/>
      <c r="AE9903" s="56"/>
    </row>
    <row r="9904" spans="1:31" x14ac:dyDescent="0.25">
      <c r="A9904" s="41">
        <v>0</v>
      </c>
      <c r="C9904" s="56"/>
      <c r="AC9904" s="56"/>
      <c r="AD9904" s="56"/>
      <c r="AE9904" s="56"/>
    </row>
    <row r="9905" spans="1:31" x14ac:dyDescent="0.25">
      <c r="A9905" s="41">
        <v>0</v>
      </c>
      <c r="C9905" s="56"/>
      <c r="AC9905" s="56"/>
      <c r="AD9905" s="56"/>
      <c r="AE9905" s="56"/>
    </row>
    <row r="9906" spans="1:31" x14ac:dyDescent="0.25">
      <c r="A9906" s="41">
        <v>0</v>
      </c>
      <c r="C9906" s="56"/>
      <c r="AC9906" s="56"/>
      <c r="AD9906" s="56"/>
      <c r="AE9906" s="56"/>
    </row>
    <row r="9907" spans="1:31" x14ac:dyDescent="0.25">
      <c r="A9907" s="41">
        <v>0</v>
      </c>
      <c r="C9907" s="56"/>
      <c r="AC9907" s="56"/>
      <c r="AD9907" s="56"/>
      <c r="AE9907" s="56"/>
    </row>
    <row r="9908" spans="1:31" x14ac:dyDescent="0.25">
      <c r="A9908" s="41">
        <v>0</v>
      </c>
      <c r="C9908" s="56"/>
      <c r="AC9908" s="56"/>
      <c r="AD9908" s="56"/>
      <c r="AE9908" s="56"/>
    </row>
    <row r="9909" spans="1:31" x14ac:dyDescent="0.25">
      <c r="A9909" s="41">
        <v>0</v>
      </c>
      <c r="C9909" s="56"/>
      <c r="AC9909" s="56"/>
      <c r="AD9909" s="56"/>
      <c r="AE9909" s="56"/>
    </row>
    <row r="9910" spans="1:31" x14ac:dyDescent="0.25">
      <c r="A9910" s="41">
        <v>0</v>
      </c>
      <c r="C9910" s="56"/>
      <c r="AC9910" s="56"/>
      <c r="AD9910" s="56"/>
      <c r="AE9910" s="56"/>
    </row>
    <row r="9911" spans="1:31" x14ac:dyDescent="0.25">
      <c r="A9911" s="41">
        <v>0</v>
      </c>
      <c r="C9911" s="56"/>
      <c r="AC9911" s="56"/>
      <c r="AD9911" s="56"/>
      <c r="AE9911" s="56"/>
    </row>
    <row r="9912" spans="1:31" x14ac:dyDescent="0.25">
      <c r="A9912" s="41">
        <v>0</v>
      </c>
      <c r="C9912" s="56"/>
      <c r="AC9912" s="56"/>
      <c r="AD9912" s="56"/>
      <c r="AE9912" s="56"/>
    </row>
    <row r="9913" spans="1:31" x14ac:dyDescent="0.25">
      <c r="A9913" s="41">
        <v>0</v>
      </c>
      <c r="C9913" s="56"/>
      <c r="AC9913" s="56"/>
      <c r="AD9913" s="56"/>
      <c r="AE9913" s="56"/>
    </row>
    <row r="9914" spans="1:31" x14ac:dyDescent="0.25">
      <c r="A9914" s="41">
        <v>0</v>
      </c>
      <c r="C9914" s="56"/>
      <c r="AC9914" s="56"/>
      <c r="AD9914" s="56"/>
      <c r="AE9914" s="56"/>
    </row>
    <row r="9915" spans="1:31" x14ac:dyDescent="0.25">
      <c r="A9915" s="41">
        <v>0</v>
      </c>
      <c r="C9915" s="56"/>
      <c r="AC9915" s="56"/>
      <c r="AD9915" s="56"/>
      <c r="AE9915" s="56"/>
    </row>
    <row r="9916" spans="1:31" x14ac:dyDescent="0.25">
      <c r="A9916" s="41">
        <v>0</v>
      </c>
      <c r="C9916" s="56"/>
      <c r="AC9916" s="56"/>
      <c r="AD9916" s="56"/>
      <c r="AE9916" s="56"/>
    </row>
    <row r="9917" spans="1:31" x14ac:dyDescent="0.25">
      <c r="A9917" s="41">
        <v>0</v>
      </c>
      <c r="C9917" s="56"/>
      <c r="AC9917" s="56"/>
      <c r="AD9917" s="56"/>
      <c r="AE9917" s="56"/>
    </row>
    <row r="9918" spans="1:31" x14ac:dyDescent="0.25">
      <c r="A9918" s="41">
        <v>0</v>
      </c>
      <c r="C9918" s="56"/>
      <c r="AC9918" s="56"/>
      <c r="AD9918" s="56"/>
      <c r="AE9918" s="56"/>
    </row>
    <row r="9919" spans="1:31" x14ac:dyDescent="0.25">
      <c r="A9919" s="41">
        <v>0</v>
      </c>
      <c r="C9919" s="56"/>
      <c r="AC9919" s="56"/>
      <c r="AD9919" s="56"/>
      <c r="AE9919" s="56"/>
    </row>
    <row r="9920" spans="1:31" x14ac:dyDescent="0.25">
      <c r="A9920" s="41">
        <v>0</v>
      </c>
      <c r="C9920" s="56"/>
      <c r="AC9920" s="56"/>
      <c r="AD9920" s="56"/>
      <c r="AE9920" s="56"/>
    </row>
    <row r="9921" spans="1:31" x14ac:dyDescent="0.25">
      <c r="A9921" s="41">
        <v>0</v>
      </c>
      <c r="C9921" s="56"/>
      <c r="AC9921" s="56"/>
      <c r="AD9921" s="56"/>
      <c r="AE9921" s="56"/>
    </row>
    <row r="9922" spans="1:31" x14ac:dyDescent="0.25">
      <c r="A9922" s="41">
        <v>0</v>
      </c>
      <c r="C9922" s="56"/>
      <c r="AC9922" s="56"/>
      <c r="AD9922" s="56"/>
      <c r="AE9922" s="56"/>
    </row>
    <row r="9923" spans="1:31" x14ac:dyDescent="0.25">
      <c r="A9923" s="41">
        <v>0</v>
      </c>
      <c r="C9923" s="56"/>
      <c r="AC9923" s="56"/>
      <c r="AD9923" s="56"/>
      <c r="AE9923" s="56"/>
    </row>
    <row r="9924" spans="1:31" x14ac:dyDescent="0.25">
      <c r="A9924" s="41">
        <v>0</v>
      </c>
      <c r="C9924" s="56"/>
      <c r="AC9924" s="56"/>
      <c r="AD9924" s="56"/>
      <c r="AE9924" s="56"/>
    </row>
    <row r="9925" spans="1:31" x14ac:dyDescent="0.25">
      <c r="A9925" s="41">
        <v>0</v>
      </c>
      <c r="C9925" s="56"/>
      <c r="AC9925" s="56"/>
      <c r="AD9925" s="56"/>
      <c r="AE9925" s="56"/>
    </row>
    <row r="9926" spans="1:31" x14ac:dyDescent="0.25">
      <c r="A9926" s="41">
        <v>0</v>
      </c>
      <c r="C9926" s="56"/>
      <c r="AC9926" s="56"/>
      <c r="AD9926" s="56"/>
      <c r="AE9926" s="56"/>
    </row>
    <row r="9927" spans="1:31" x14ac:dyDescent="0.25">
      <c r="A9927" s="41">
        <v>0</v>
      </c>
      <c r="C9927" s="56"/>
      <c r="AC9927" s="56"/>
      <c r="AD9927" s="56"/>
      <c r="AE9927" s="56"/>
    </row>
    <row r="9928" spans="1:31" x14ac:dyDescent="0.25">
      <c r="A9928" s="41">
        <v>0</v>
      </c>
      <c r="C9928" s="56"/>
      <c r="AC9928" s="56"/>
      <c r="AD9928" s="56"/>
      <c r="AE9928" s="56"/>
    </row>
    <row r="9929" spans="1:31" x14ac:dyDescent="0.25">
      <c r="A9929" s="41">
        <v>0</v>
      </c>
      <c r="C9929" s="56"/>
      <c r="AC9929" s="56"/>
      <c r="AD9929" s="56"/>
      <c r="AE9929" s="56"/>
    </row>
    <row r="9930" spans="1:31" x14ac:dyDescent="0.25">
      <c r="A9930" s="41">
        <v>0</v>
      </c>
      <c r="C9930" s="56"/>
      <c r="AC9930" s="56"/>
      <c r="AD9930" s="56"/>
      <c r="AE9930" s="56"/>
    </row>
    <row r="9931" spans="1:31" x14ac:dyDescent="0.25">
      <c r="A9931" s="41">
        <v>0</v>
      </c>
      <c r="C9931" s="56"/>
      <c r="AC9931" s="56"/>
      <c r="AD9931" s="56"/>
      <c r="AE9931" s="56"/>
    </row>
    <row r="9932" spans="1:31" x14ac:dyDescent="0.25">
      <c r="A9932" s="41">
        <v>0</v>
      </c>
      <c r="C9932" s="56"/>
      <c r="AC9932" s="56"/>
      <c r="AD9932" s="56"/>
      <c r="AE9932" s="56"/>
    </row>
    <row r="9933" spans="1:31" x14ac:dyDescent="0.25">
      <c r="A9933" s="41">
        <v>0</v>
      </c>
      <c r="C9933" s="56"/>
      <c r="AC9933" s="56"/>
      <c r="AD9933" s="56"/>
      <c r="AE9933" s="56"/>
    </row>
    <row r="9934" spans="1:31" x14ac:dyDescent="0.25">
      <c r="A9934" s="41">
        <v>0</v>
      </c>
      <c r="C9934" s="56"/>
      <c r="AC9934" s="56"/>
      <c r="AD9934" s="56"/>
      <c r="AE9934" s="56"/>
    </row>
    <row r="9935" spans="1:31" x14ac:dyDescent="0.25">
      <c r="A9935" s="41">
        <v>0</v>
      </c>
      <c r="C9935" s="56"/>
      <c r="AC9935" s="56"/>
      <c r="AD9935" s="56"/>
      <c r="AE9935" s="56"/>
    </row>
    <row r="9936" spans="1:31" x14ac:dyDescent="0.25">
      <c r="A9936" s="41">
        <v>0</v>
      </c>
      <c r="C9936" s="56"/>
      <c r="AC9936" s="56"/>
      <c r="AD9936" s="56"/>
      <c r="AE9936" s="56"/>
    </row>
    <row r="9937" spans="1:31" x14ac:dyDescent="0.25">
      <c r="A9937" s="41">
        <v>0</v>
      </c>
      <c r="C9937" s="56"/>
      <c r="AC9937" s="56"/>
      <c r="AD9937" s="56"/>
      <c r="AE9937" s="56"/>
    </row>
    <row r="9938" spans="1:31" x14ac:dyDescent="0.25">
      <c r="A9938" s="41">
        <v>0</v>
      </c>
      <c r="C9938" s="56"/>
      <c r="AC9938" s="56"/>
      <c r="AD9938" s="56"/>
      <c r="AE9938" s="56"/>
    </row>
    <row r="9939" spans="1:31" x14ac:dyDescent="0.25">
      <c r="A9939" s="41">
        <v>0</v>
      </c>
      <c r="C9939" s="56"/>
      <c r="AC9939" s="56"/>
      <c r="AD9939" s="56"/>
      <c r="AE9939" s="56"/>
    </row>
    <row r="9940" spans="1:31" x14ac:dyDescent="0.25">
      <c r="A9940" s="41">
        <v>0</v>
      </c>
      <c r="C9940" s="56"/>
      <c r="AC9940" s="56"/>
      <c r="AD9940" s="56"/>
      <c r="AE9940" s="56"/>
    </row>
    <row r="9941" spans="1:31" x14ac:dyDescent="0.25">
      <c r="A9941" s="41">
        <v>0</v>
      </c>
      <c r="C9941" s="56"/>
      <c r="AC9941" s="56"/>
      <c r="AD9941" s="56"/>
      <c r="AE9941" s="56"/>
    </row>
    <row r="9942" spans="1:31" x14ac:dyDescent="0.25">
      <c r="A9942" s="41">
        <v>0</v>
      </c>
      <c r="C9942" s="56"/>
      <c r="AC9942" s="56"/>
      <c r="AD9942" s="56"/>
      <c r="AE9942" s="56"/>
    </row>
    <row r="9943" spans="1:31" x14ac:dyDescent="0.25">
      <c r="A9943" s="41">
        <v>0</v>
      </c>
      <c r="C9943" s="56"/>
      <c r="AC9943" s="56"/>
      <c r="AD9943" s="56"/>
      <c r="AE9943" s="56"/>
    </row>
    <row r="9944" spans="1:31" x14ac:dyDescent="0.25">
      <c r="A9944" s="41">
        <v>0</v>
      </c>
      <c r="C9944" s="56"/>
      <c r="AC9944" s="56"/>
      <c r="AD9944" s="56"/>
      <c r="AE9944" s="56"/>
    </row>
    <row r="9945" spans="1:31" x14ac:dyDescent="0.25">
      <c r="A9945" s="41">
        <v>0</v>
      </c>
      <c r="C9945" s="56"/>
      <c r="AC9945" s="56"/>
      <c r="AD9945" s="56"/>
      <c r="AE9945" s="56"/>
    </row>
    <row r="9946" spans="1:31" x14ac:dyDescent="0.25">
      <c r="A9946" s="41">
        <v>0</v>
      </c>
      <c r="C9946" s="56"/>
      <c r="AC9946" s="56"/>
      <c r="AD9946" s="56"/>
      <c r="AE9946" s="56"/>
    </row>
    <row r="9947" spans="1:31" x14ac:dyDescent="0.25">
      <c r="A9947" s="41">
        <v>0</v>
      </c>
      <c r="C9947" s="56"/>
      <c r="AC9947" s="56"/>
      <c r="AD9947" s="56"/>
      <c r="AE9947" s="56"/>
    </row>
    <row r="9948" spans="1:31" x14ac:dyDescent="0.25">
      <c r="A9948" s="41">
        <v>0</v>
      </c>
      <c r="C9948" s="56"/>
      <c r="AC9948" s="56"/>
      <c r="AD9948" s="56"/>
      <c r="AE9948" s="56"/>
    </row>
    <row r="9949" spans="1:31" x14ac:dyDescent="0.25">
      <c r="A9949" s="41">
        <v>0</v>
      </c>
      <c r="C9949" s="56"/>
      <c r="AC9949" s="56"/>
      <c r="AD9949" s="56"/>
      <c r="AE9949" s="56"/>
    </row>
    <row r="9950" spans="1:31" x14ac:dyDescent="0.25">
      <c r="A9950" s="41">
        <v>0</v>
      </c>
      <c r="C9950" s="56"/>
      <c r="AC9950" s="56"/>
      <c r="AD9950" s="56"/>
      <c r="AE9950" s="56"/>
    </row>
    <row r="9951" spans="1:31" x14ac:dyDescent="0.25">
      <c r="A9951" s="41">
        <v>0</v>
      </c>
      <c r="C9951" s="56"/>
      <c r="AC9951" s="56"/>
      <c r="AD9951" s="56"/>
      <c r="AE9951" s="56"/>
    </row>
    <row r="9952" spans="1:31" x14ac:dyDescent="0.25">
      <c r="A9952" s="41">
        <v>0</v>
      </c>
      <c r="C9952" s="56"/>
      <c r="AC9952" s="56"/>
      <c r="AD9952" s="56"/>
      <c r="AE9952" s="56"/>
    </row>
    <row r="9953" spans="1:31" x14ac:dyDescent="0.25">
      <c r="A9953" s="41">
        <v>0</v>
      </c>
      <c r="C9953" s="56"/>
      <c r="AC9953" s="56"/>
      <c r="AD9953" s="56"/>
      <c r="AE9953" s="56"/>
    </row>
    <row r="9954" spans="1:31" x14ac:dyDescent="0.25">
      <c r="A9954" s="41">
        <v>0</v>
      </c>
      <c r="C9954" s="56"/>
      <c r="AC9954" s="56"/>
      <c r="AD9954" s="56"/>
      <c r="AE9954" s="56"/>
    </row>
    <row r="9955" spans="1:31" x14ac:dyDescent="0.25">
      <c r="A9955" s="41">
        <v>0</v>
      </c>
      <c r="C9955" s="56"/>
      <c r="AC9955" s="56"/>
      <c r="AD9955" s="56"/>
      <c r="AE9955" s="56"/>
    </row>
    <row r="9956" spans="1:31" x14ac:dyDescent="0.25">
      <c r="A9956" s="41">
        <v>0</v>
      </c>
      <c r="C9956" s="56"/>
      <c r="AC9956" s="56"/>
      <c r="AD9956" s="56"/>
      <c r="AE9956" s="56"/>
    </row>
    <row r="9957" spans="1:31" x14ac:dyDescent="0.25">
      <c r="A9957" s="41">
        <v>0</v>
      </c>
      <c r="C9957" s="56"/>
      <c r="AC9957" s="56"/>
      <c r="AD9957" s="56"/>
      <c r="AE9957" s="56"/>
    </row>
    <row r="9958" spans="1:31" x14ac:dyDescent="0.25">
      <c r="A9958" s="41">
        <v>0</v>
      </c>
      <c r="C9958" s="56"/>
      <c r="AC9958" s="56"/>
      <c r="AD9958" s="56"/>
      <c r="AE9958" s="56"/>
    </row>
    <row r="9959" spans="1:31" x14ac:dyDescent="0.25">
      <c r="A9959" s="41">
        <v>0</v>
      </c>
      <c r="C9959" s="56"/>
      <c r="AC9959" s="56"/>
      <c r="AD9959" s="56"/>
      <c r="AE9959" s="56"/>
    </row>
    <row r="9960" spans="1:31" x14ac:dyDescent="0.25">
      <c r="A9960" s="41">
        <v>0</v>
      </c>
      <c r="C9960" s="56"/>
      <c r="AC9960" s="56"/>
      <c r="AD9960" s="56"/>
      <c r="AE9960" s="56"/>
    </row>
    <row r="9961" spans="1:31" x14ac:dyDescent="0.25">
      <c r="A9961" s="41">
        <v>0</v>
      </c>
      <c r="C9961" s="56"/>
      <c r="AC9961" s="56"/>
      <c r="AD9961" s="56"/>
      <c r="AE9961" s="56"/>
    </row>
    <row r="9962" spans="1:31" x14ac:dyDescent="0.25">
      <c r="A9962" s="41">
        <v>0</v>
      </c>
      <c r="C9962" s="56"/>
      <c r="AC9962" s="56"/>
      <c r="AD9962" s="56"/>
      <c r="AE9962" s="56"/>
    </row>
    <row r="9963" spans="1:31" x14ac:dyDescent="0.25">
      <c r="A9963" s="41">
        <v>0</v>
      </c>
      <c r="C9963" s="56"/>
      <c r="AC9963" s="56"/>
      <c r="AD9963" s="56"/>
      <c r="AE9963" s="56"/>
    </row>
    <row r="9964" spans="1:31" x14ac:dyDescent="0.25">
      <c r="A9964" s="41">
        <v>0</v>
      </c>
      <c r="C9964" s="56"/>
      <c r="AC9964" s="56"/>
      <c r="AD9964" s="56"/>
      <c r="AE9964" s="56"/>
    </row>
    <row r="9965" spans="1:31" x14ac:dyDescent="0.25">
      <c r="A9965" s="41">
        <v>0</v>
      </c>
      <c r="C9965" s="56"/>
      <c r="AC9965" s="56"/>
      <c r="AD9965" s="56"/>
      <c r="AE9965" s="56"/>
    </row>
    <row r="9966" spans="1:31" x14ac:dyDescent="0.25">
      <c r="A9966" s="41">
        <v>0</v>
      </c>
      <c r="C9966" s="56"/>
      <c r="AC9966" s="56"/>
      <c r="AD9966" s="56"/>
      <c r="AE9966" s="56"/>
    </row>
    <row r="9967" spans="1:31" x14ac:dyDescent="0.25">
      <c r="A9967" s="41">
        <v>0</v>
      </c>
      <c r="C9967" s="56"/>
      <c r="AC9967" s="56"/>
      <c r="AD9967" s="56"/>
      <c r="AE9967" s="56"/>
    </row>
    <row r="9968" spans="1:31" x14ac:dyDescent="0.25">
      <c r="A9968" s="41">
        <v>0</v>
      </c>
      <c r="C9968" s="56"/>
      <c r="AC9968" s="56"/>
      <c r="AD9968" s="56"/>
      <c r="AE9968" s="56"/>
    </row>
    <row r="9969" spans="1:31" x14ac:dyDescent="0.25">
      <c r="A9969" s="41">
        <v>0</v>
      </c>
      <c r="C9969" s="56"/>
      <c r="AC9969" s="56"/>
      <c r="AD9969" s="56"/>
      <c r="AE9969" s="56"/>
    </row>
    <row r="9970" spans="1:31" x14ac:dyDescent="0.25">
      <c r="A9970" s="41">
        <v>0</v>
      </c>
      <c r="C9970" s="56"/>
      <c r="AC9970" s="56"/>
      <c r="AD9970" s="56"/>
      <c r="AE9970" s="56"/>
    </row>
    <row r="9971" spans="1:31" x14ac:dyDescent="0.25">
      <c r="A9971" s="41">
        <v>0</v>
      </c>
      <c r="C9971" s="56"/>
      <c r="AC9971" s="56"/>
      <c r="AD9971" s="56"/>
      <c r="AE9971" s="56"/>
    </row>
    <row r="9972" spans="1:31" x14ac:dyDescent="0.25">
      <c r="A9972" s="41">
        <v>0</v>
      </c>
      <c r="C9972" s="56"/>
      <c r="AC9972" s="56"/>
      <c r="AD9972" s="56"/>
      <c r="AE9972" s="56"/>
    </row>
    <row r="9973" spans="1:31" x14ac:dyDescent="0.25">
      <c r="A9973" s="41">
        <v>0</v>
      </c>
      <c r="C9973" s="56"/>
      <c r="AC9973" s="56"/>
      <c r="AD9973" s="56"/>
      <c r="AE9973" s="56"/>
    </row>
    <row r="9974" spans="1:31" x14ac:dyDescent="0.25">
      <c r="A9974" s="41">
        <v>0</v>
      </c>
      <c r="C9974" s="56"/>
      <c r="AC9974" s="56"/>
      <c r="AD9974" s="56"/>
      <c r="AE9974" s="56"/>
    </row>
    <row r="9975" spans="1:31" x14ac:dyDescent="0.25">
      <c r="A9975" s="41">
        <v>0</v>
      </c>
      <c r="C9975" s="56"/>
      <c r="AC9975" s="56"/>
      <c r="AD9975" s="56"/>
      <c r="AE9975" s="56"/>
    </row>
    <row r="9976" spans="1:31" x14ac:dyDescent="0.25">
      <c r="A9976" s="41">
        <v>0</v>
      </c>
      <c r="C9976" s="56"/>
      <c r="AC9976" s="56"/>
      <c r="AD9976" s="56"/>
      <c r="AE9976" s="56"/>
    </row>
    <row r="9977" spans="1:31" x14ac:dyDescent="0.25">
      <c r="A9977" s="41">
        <v>0</v>
      </c>
      <c r="C9977" s="56"/>
      <c r="AC9977" s="56"/>
      <c r="AD9977" s="56"/>
      <c r="AE9977" s="56"/>
    </row>
    <row r="9978" spans="1:31" x14ac:dyDescent="0.25">
      <c r="A9978" s="41">
        <v>0</v>
      </c>
      <c r="C9978" s="56"/>
      <c r="AC9978" s="56"/>
      <c r="AD9978" s="56"/>
      <c r="AE9978" s="56"/>
    </row>
    <row r="9979" spans="1:31" x14ac:dyDescent="0.25">
      <c r="A9979" s="41">
        <v>0</v>
      </c>
      <c r="C9979" s="56"/>
      <c r="AC9979" s="56"/>
      <c r="AD9979" s="56"/>
      <c r="AE9979" s="56"/>
    </row>
    <row r="9980" spans="1:31" x14ac:dyDescent="0.25">
      <c r="A9980" s="41">
        <v>0</v>
      </c>
      <c r="C9980" s="56"/>
      <c r="AC9980" s="56"/>
      <c r="AD9980" s="56"/>
      <c r="AE9980" s="56"/>
    </row>
    <row r="9981" spans="1:31" x14ac:dyDescent="0.25">
      <c r="A9981" s="41">
        <v>0</v>
      </c>
      <c r="C9981" s="56"/>
      <c r="AC9981" s="56"/>
      <c r="AD9981" s="56"/>
      <c r="AE9981" s="56"/>
    </row>
    <row r="9982" spans="1:31" x14ac:dyDescent="0.25">
      <c r="A9982" s="41">
        <v>0</v>
      </c>
      <c r="C9982" s="56"/>
      <c r="AC9982" s="56"/>
      <c r="AD9982" s="56"/>
      <c r="AE9982" s="56"/>
    </row>
    <row r="9983" spans="1:31" x14ac:dyDescent="0.25">
      <c r="A9983" s="41">
        <v>0</v>
      </c>
      <c r="C9983" s="56"/>
      <c r="AC9983" s="56"/>
      <c r="AD9983" s="56"/>
      <c r="AE9983" s="56"/>
    </row>
    <row r="9984" spans="1:31" x14ac:dyDescent="0.25">
      <c r="A9984" s="41">
        <v>0</v>
      </c>
      <c r="C9984" s="56"/>
      <c r="AC9984" s="56"/>
      <c r="AD9984" s="56"/>
      <c r="AE9984" s="56"/>
    </row>
    <row r="9985" spans="1:31" x14ac:dyDescent="0.25">
      <c r="A9985" s="41">
        <v>0</v>
      </c>
      <c r="C9985" s="56"/>
      <c r="AC9985" s="56"/>
      <c r="AD9985" s="56"/>
      <c r="AE9985" s="56"/>
    </row>
    <row r="9986" spans="1:31" x14ac:dyDescent="0.25">
      <c r="A9986" s="41">
        <v>0</v>
      </c>
      <c r="C9986" s="56"/>
      <c r="AC9986" s="56"/>
      <c r="AD9986" s="56"/>
      <c r="AE9986" s="56"/>
    </row>
    <row r="9987" spans="1:31" x14ac:dyDescent="0.25">
      <c r="A9987" s="41">
        <v>0</v>
      </c>
      <c r="C9987" s="56"/>
      <c r="AC9987" s="56"/>
      <c r="AD9987" s="56"/>
      <c r="AE9987" s="56"/>
    </row>
    <row r="9988" spans="1:31" x14ac:dyDescent="0.25">
      <c r="A9988" s="41">
        <v>0</v>
      </c>
      <c r="C9988" s="56"/>
      <c r="AC9988" s="56"/>
      <c r="AD9988" s="56"/>
      <c r="AE9988" s="56"/>
    </row>
    <row r="9989" spans="1:31" x14ac:dyDescent="0.25">
      <c r="A9989" s="41">
        <v>0</v>
      </c>
      <c r="C9989" s="56"/>
      <c r="AC9989" s="56"/>
      <c r="AD9989" s="56"/>
      <c r="AE9989" s="56"/>
    </row>
    <row r="9990" spans="1:31" x14ac:dyDescent="0.25">
      <c r="A9990" s="41">
        <v>0</v>
      </c>
      <c r="C9990" s="56"/>
      <c r="AC9990" s="56"/>
      <c r="AD9990" s="56"/>
      <c r="AE9990" s="56"/>
    </row>
    <row r="9991" spans="1:31" x14ac:dyDescent="0.25">
      <c r="A9991" s="41">
        <v>0</v>
      </c>
      <c r="C9991" s="56"/>
      <c r="AC9991" s="56"/>
      <c r="AD9991" s="56"/>
      <c r="AE9991" s="56"/>
    </row>
    <row r="9992" spans="1:31" x14ac:dyDescent="0.25">
      <c r="A9992" s="41">
        <v>0</v>
      </c>
      <c r="C9992" s="56"/>
      <c r="AC9992" s="56"/>
      <c r="AD9992" s="56"/>
      <c r="AE9992" s="56"/>
    </row>
    <row r="9993" spans="1:31" x14ac:dyDescent="0.25">
      <c r="A9993" s="41">
        <v>0</v>
      </c>
      <c r="C9993" s="56"/>
      <c r="AC9993" s="56"/>
      <c r="AD9993" s="56"/>
      <c r="AE9993" s="56"/>
    </row>
    <row r="9994" spans="1:31" x14ac:dyDescent="0.25">
      <c r="A9994" s="41">
        <v>0</v>
      </c>
      <c r="C9994" s="56"/>
      <c r="AC9994" s="56"/>
      <c r="AD9994" s="56"/>
      <c r="AE9994" s="56"/>
    </row>
    <row r="9995" spans="1:31" x14ac:dyDescent="0.25">
      <c r="A9995" s="41">
        <v>0</v>
      </c>
      <c r="C9995" s="56"/>
      <c r="AC9995" s="56"/>
      <c r="AD9995" s="56"/>
      <c r="AE9995" s="56"/>
    </row>
    <row r="9996" spans="1:31" x14ac:dyDescent="0.25">
      <c r="A9996" s="41">
        <v>0</v>
      </c>
      <c r="C9996" s="56"/>
      <c r="AC9996" s="56"/>
      <c r="AD9996" s="56"/>
      <c r="AE9996" s="56"/>
    </row>
    <row r="9997" spans="1:31" x14ac:dyDescent="0.25">
      <c r="A9997" s="41">
        <v>0</v>
      </c>
      <c r="C9997" s="56"/>
      <c r="AC9997" s="56"/>
      <c r="AD9997" s="56"/>
      <c r="AE9997" s="56"/>
    </row>
    <row r="9998" spans="1:31" x14ac:dyDescent="0.25">
      <c r="A9998" s="41">
        <v>0</v>
      </c>
      <c r="C9998" s="56"/>
      <c r="AC9998" s="56"/>
      <c r="AD9998" s="56"/>
      <c r="AE9998" s="56"/>
    </row>
    <row r="9999" spans="1:31" x14ac:dyDescent="0.25">
      <c r="A9999" s="41">
        <v>0</v>
      </c>
      <c r="C9999" s="56"/>
      <c r="AC9999" s="56"/>
      <c r="AD9999" s="56"/>
      <c r="AE9999" s="56"/>
    </row>
    <row r="10000" spans="1:31" x14ac:dyDescent="0.25">
      <c r="A10000" s="41">
        <v>0</v>
      </c>
      <c r="C10000" s="56"/>
      <c r="AC10000" s="56"/>
      <c r="AD10000" s="56"/>
      <c r="AE10000" s="56"/>
    </row>
    <row r="10001" spans="1:31" x14ac:dyDescent="0.25">
      <c r="A10001" s="41">
        <v>0</v>
      </c>
      <c r="C10001" s="56"/>
      <c r="AC10001" s="56"/>
      <c r="AD10001" s="56"/>
      <c r="AE10001" s="56"/>
    </row>
    <row r="10002" spans="1:31" x14ac:dyDescent="0.25">
      <c r="A10002" s="41">
        <v>0</v>
      </c>
      <c r="C10002" s="56"/>
      <c r="AC10002" s="56"/>
      <c r="AD10002" s="56"/>
      <c r="AE10002" s="56"/>
    </row>
    <row r="10003" spans="1:31" x14ac:dyDescent="0.25">
      <c r="A10003" s="41">
        <v>0</v>
      </c>
      <c r="C10003" s="56"/>
      <c r="AC10003" s="56"/>
      <c r="AD10003" s="56"/>
      <c r="AE10003" s="56"/>
    </row>
    <row r="10004" spans="1:31" x14ac:dyDescent="0.25">
      <c r="A10004" s="41">
        <v>0</v>
      </c>
      <c r="C10004" s="56"/>
      <c r="AC10004" s="56"/>
      <c r="AD10004" s="56"/>
      <c r="AE10004" s="56"/>
    </row>
    <row r="10005" spans="1:31" x14ac:dyDescent="0.25">
      <c r="A10005" s="41">
        <v>0</v>
      </c>
      <c r="C10005" s="56"/>
      <c r="AC10005" s="56"/>
      <c r="AD10005" s="56"/>
      <c r="AE10005" s="56"/>
    </row>
    <row r="10006" spans="1:31" x14ac:dyDescent="0.25">
      <c r="A10006" s="41">
        <v>0</v>
      </c>
      <c r="C10006" s="56"/>
      <c r="AC10006" s="56"/>
      <c r="AD10006" s="56"/>
      <c r="AE10006" s="56"/>
    </row>
    <row r="10007" spans="1:31" x14ac:dyDescent="0.25">
      <c r="A10007" s="41">
        <v>0</v>
      </c>
      <c r="C10007" s="56"/>
      <c r="AC10007" s="56"/>
      <c r="AD10007" s="56"/>
      <c r="AE10007" s="56"/>
    </row>
    <row r="10008" spans="1:31" x14ac:dyDescent="0.25">
      <c r="A10008" s="41">
        <v>0</v>
      </c>
      <c r="C10008" s="56"/>
      <c r="AC10008" s="56"/>
      <c r="AD10008" s="56"/>
      <c r="AE10008" s="56"/>
    </row>
    <row r="10009" spans="1:31" x14ac:dyDescent="0.25">
      <c r="A10009" s="41">
        <v>0</v>
      </c>
      <c r="C10009" s="56"/>
      <c r="AC10009" s="56"/>
      <c r="AD10009" s="56"/>
      <c r="AE10009" s="56"/>
    </row>
    <row r="10010" spans="1:31" x14ac:dyDescent="0.25">
      <c r="A10010" s="41">
        <v>0</v>
      </c>
      <c r="C10010" s="56"/>
      <c r="AC10010" s="56"/>
      <c r="AD10010" s="56"/>
      <c r="AE10010" s="56"/>
    </row>
    <row r="10011" spans="1:31" x14ac:dyDescent="0.25">
      <c r="A10011" s="41">
        <v>0</v>
      </c>
      <c r="C10011" s="56"/>
      <c r="AC10011" s="56"/>
      <c r="AD10011" s="56"/>
      <c r="AE10011" s="56"/>
    </row>
    <row r="10012" spans="1:31" x14ac:dyDescent="0.25">
      <c r="A10012" s="41">
        <v>0</v>
      </c>
      <c r="C10012" s="56"/>
      <c r="AC10012" s="56"/>
      <c r="AD10012" s="56"/>
      <c r="AE10012" s="56"/>
    </row>
    <row r="10013" spans="1:31" x14ac:dyDescent="0.25">
      <c r="A10013" s="41">
        <v>0</v>
      </c>
      <c r="C10013" s="56"/>
      <c r="AC10013" s="56"/>
      <c r="AD10013" s="56"/>
      <c r="AE10013" s="56"/>
    </row>
    <row r="10014" spans="1:31" x14ac:dyDescent="0.25">
      <c r="A10014" s="41">
        <v>0</v>
      </c>
      <c r="C10014" s="56"/>
      <c r="AC10014" s="56"/>
      <c r="AD10014" s="56"/>
      <c r="AE10014" s="56"/>
    </row>
    <row r="10015" spans="1:31" x14ac:dyDescent="0.25">
      <c r="A10015" s="41">
        <v>0</v>
      </c>
      <c r="C10015" s="56"/>
      <c r="AC10015" s="56"/>
      <c r="AD10015" s="56"/>
      <c r="AE10015" s="56"/>
    </row>
    <row r="10016" spans="1:31" x14ac:dyDescent="0.25">
      <c r="A10016" s="41">
        <v>0</v>
      </c>
      <c r="C10016" s="56"/>
      <c r="AC10016" s="56"/>
      <c r="AD10016" s="56"/>
      <c r="AE10016" s="56"/>
    </row>
    <row r="10017" spans="1:31" x14ac:dyDescent="0.25">
      <c r="A10017" s="41">
        <v>0</v>
      </c>
      <c r="C10017" s="56"/>
      <c r="AC10017" s="56"/>
      <c r="AD10017" s="56"/>
      <c r="AE10017" s="56"/>
    </row>
    <row r="10018" spans="1:31" x14ac:dyDescent="0.25">
      <c r="A10018" s="41">
        <v>0</v>
      </c>
      <c r="C10018" s="56"/>
      <c r="AC10018" s="56"/>
      <c r="AD10018" s="56"/>
      <c r="AE10018" s="56"/>
    </row>
    <row r="10019" spans="1:31" x14ac:dyDescent="0.25">
      <c r="A10019" s="41">
        <v>0</v>
      </c>
      <c r="C10019" s="56"/>
      <c r="AC10019" s="56"/>
      <c r="AD10019" s="56"/>
      <c r="AE10019" s="56"/>
    </row>
    <row r="10020" spans="1:31" x14ac:dyDescent="0.25">
      <c r="A10020" s="41">
        <v>0</v>
      </c>
      <c r="C10020" s="56"/>
      <c r="AC10020" s="56"/>
      <c r="AD10020" s="56"/>
      <c r="AE10020" s="56"/>
    </row>
    <row r="10021" spans="1:31" x14ac:dyDescent="0.25">
      <c r="A10021" s="41">
        <v>0</v>
      </c>
      <c r="C10021" s="56"/>
      <c r="AC10021" s="56"/>
      <c r="AD10021" s="56"/>
      <c r="AE10021" s="56"/>
    </row>
    <row r="10022" spans="1:31" x14ac:dyDescent="0.25">
      <c r="A10022" s="41">
        <v>0</v>
      </c>
      <c r="C10022" s="56"/>
      <c r="AC10022" s="56"/>
      <c r="AD10022" s="56"/>
      <c r="AE10022" s="56"/>
    </row>
    <row r="10023" spans="1:31" x14ac:dyDescent="0.25">
      <c r="A10023" s="41">
        <v>0</v>
      </c>
      <c r="C10023" s="56"/>
      <c r="AC10023" s="56"/>
      <c r="AD10023" s="56"/>
      <c r="AE10023" s="56"/>
    </row>
    <row r="10024" spans="1:31" x14ac:dyDescent="0.25">
      <c r="A10024" s="41">
        <v>0</v>
      </c>
      <c r="C10024" s="56"/>
      <c r="AC10024" s="56"/>
      <c r="AD10024" s="56"/>
      <c r="AE10024" s="56"/>
    </row>
    <row r="10025" spans="1:31" x14ac:dyDescent="0.25">
      <c r="A10025" s="41">
        <v>0</v>
      </c>
      <c r="C10025" s="56"/>
      <c r="AC10025" s="56"/>
      <c r="AD10025" s="56"/>
      <c r="AE10025" s="56"/>
    </row>
    <row r="10026" spans="1:31" x14ac:dyDescent="0.25">
      <c r="A10026" s="41">
        <v>0</v>
      </c>
      <c r="C10026" s="56"/>
      <c r="AC10026" s="56"/>
      <c r="AD10026" s="56"/>
      <c r="AE10026" s="56"/>
    </row>
    <row r="10027" spans="1:31" x14ac:dyDescent="0.25">
      <c r="A10027" s="41">
        <v>0</v>
      </c>
      <c r="C10027" s="56"/>
      <c r="AC10027" s="56"/>
      <c r="AD10027" s="56"/>
      <c r="AE10027" s="56"/>
    </row>
    <row r="10028" spans="1:31" x14ac:dyDescent="0.25">
      <c r="A10028" s="41">
        <v>0</v>
      </c>
      <c r="C10028" s="56"/>
      <c r="AC10028" s="56"/>
      <c r="AD10028" s="56"/>
      <c r="AE10028" s="56"/>
    </row>
    <row r="10029" spans="1:31" x14ac:dyDescent="0.25">
      <c r="A10029" s="41">
        <v>0</v>
      </c>
      <c r="C10029" s="56"/>
      <c r="AC10029" s="56"/>
      <c r="AD10029" s="56"/>
      <c r="AE10029" s="56"/>
    </row>
    <row r="10030" spans="1:31" x14ac:dyDescent="0.25">
      <c r="A10030" s="41">
        <v>0</v>
      </c>
      <c r="C10030" s="56"/>
      <c r="AC10030" s="56"/>
      <c r="AD10030" s="56"/>
      <c r="AE10030" s="56"/>
    </row>
    <row r="10031" spans="1:31" x14ac:dyDescent="0.25">
      <c r="A10031" s="41">
        <v>0</v>
      </c>
      <c r="C10031" s="56"/>
      <c r="AC10031" s="56"/>
      <c r="AD10031" s="56"/>
      <c r="AE10031" s="56"/>
    </row>
    <row r="10032" spans="1:31" x14ac:dyDescent="0.25">
      <c r="A10032" s="41">
        <v>0</v>
      </c>
      <c r="C10032" s="56"/>
      <c r="AC10032" s="56"/>
      <c r="AD10032" s="56"/>
      <c r="AE10032" s="56"/>
    </row>
    <row r="10033" spans="1:31" x14ac:dyDescent="0.25">
      <c r="A10033" s="41">
        <v>0</v>
      </c>
      <c r="C10033" s="56"/>
      <c r="AC10033" s="56"/>
      <c r="AD10033" s="56"/>
      <c r="AE10033" s="56"/>
    </row>
    <row r="10034" spans="1:31" x14ac:dyDescent="0.25">
      <c r="A10034" s="41">
        <v>0</v>
      </c>
      <c r="C10034" s="56"/>
      <c r="AC10034" s="56"/>
      <c r="AD10034" s="56"/>
      <c r="AE10034" s="56"/>
    </row>
    <row r="10035" spans="1:31" x14ac:dyDescent="0.25">
      <c r="A10035" s="41">
        <v>0</v>
      </c>
      <c r="C10035" s="56"/>
      <c r="AC10035" s="56"/>
      <c r="AD10035" s="56"/>
      <c r="AE10035" s="56"/>
    </row>
    <row r="10036" spans="1:31" x14ac:dyDescent="0.25">
      <c r="A10036" s="41">
        <v>0</v>
      </c>
      <c r="C10036" s="56"/>
      <c r="AC10036" s="56"/>
      <c r="AD10036" s="56"/>
      <c r="AE10036" s="56"/>
    </row>
    <row r="10037" spans="1:31" x14ac:dyDescent="0.25">
      <c r="A10037" s="41">
        <v>0</v>
      </c>
      <c r="C10037" s="56"/>
      <c r="AC10037" s="56"/>
      <c r="AD10037" s="56"/>
      <c r="AE10037" s="56"/>
    </row>
    <row r="10038" spans="1:31" x14ac:dyDescent="0.25">
      <c r="A10038" s="41">
        <v>0</v>
      </c>
      <c r="C10038" s="56"/>
      <c r="AC10038" s="56"/>
      <c r="AD10038" s="56"/>
      <c r="AE10038" s="56"/>
    </row>
    <row r="10039" spans="1:31" x14ac:dyDescent="0.25">
      <c r="A10039" s="41">
        <v>0</v>
      </c>
      <c r="C10039" s="56"/>
      <c r="AC10039" s="56"/>
      <c r="AD10039" s="56"/>
      <c r="AE10039" s="56"/>
    </row>
    <row r="10040" spans="1:31" x14ac:dyDescent="0.25">
      <c r="A10040" s="41">
        <v>0</v>
      </c>
      <c r="C10040" s="56"/>
      <c r="AC10040" s="56"/>
      <c r="AD10040" s="56"/>
      <c r="AE10040" s="56"/>
    </row>
    <row r="10041" spans="1:31" x14ac:dyDescent="0.25">
      <c r="A10041" s="41">
        <v>0</v>
      </c>
      <c r="C10041" s="56"/>
      <c r="AC10041" s="56"/>
      <c r="AD10041" s="56"/>
      <c r="AE10041" s="56"/>
    </row>
    <row r="10042" spans="1:31" x14ac:dyDescent="0.25">
      <c r="A10042" s="41">
        <v>0</v>
      </c>
      <c r="C10042" s="56"/>
      <c r="AC10042" s="56"/>
      <c r="AD10042" s="56"/>
      <c r="AE10042" s="56"/>
    </row>
    <row r="10043" spans="1:31" x14ac:dyDescent="0.25">
      <c r="A10043" s="41">
        <v>0</v>
      </c>
      <c r="C10043" s="56"/>
      <c r="AC10043" s="56"/>
      <c r="AD10043" s="56"/>
      <c r="AE10043" s="56"/>
    </row>
    <row r="10044" spans="1:31" x14ac:dyDescent="0.25">
      <c r="A10044" s="41">
        <v>0</v>
      </c>
      <c r="C10044" s="56"/>
      <c r="AC10044" s="56"/>
      <c r="AD10044" s="56"/>
      <c r="AE10044" s="56"/>
    </row>
    <row r="10045" spans="1:31" x14ac:dyDescent="0.25">
      <c r="A10045" s="41">
        <v>0</v>
      </c>
      <c r="C10045" s="56"/>
      <c r="AC10045" s="56"/>
      <c r="AD10045" s="56"/>
      <c r="AE10045" s="56"/>
    </row>
    <row r="10046" spans="1:31" x14ac:dyDescent="0.25">
      <c r="A10046" s="41">
        <v>0</v>
      </c>
      <c r="C10046" s="56"/>
      <c r="AC10046" s="56"/>
      <c r="AD10046" s="56"/>
      <c r="AE10046" s="56"/>
    </row>
    <row r="10047" spans="1:31" x14ac:dyDescent="0.25">
      <c r="A10047" s="41">
        <v>0</v>
      </c>
      <c r="C10047" s="56"/>
      <c r="AC10047" s="56"/>
      <c r="AD10047" s="56"/>
      <c r="AE10047" s="56"/>
    </row>
    <row r="10048" spans="1:31" x14ac:dyDescent="0.25">
      <c r="A10048" s="41">
        <v>0</v>
      </c>
      <c r="C10048" s="56"/>
      <c r="AC10048" s="56"/>
      <c r="AD10048" s="56"/>
      <c r="AE10048" s="56"/>
    </row>
    <row r="10049" spans="1:31" x14ac:dyDescent="0.25">
      <c r="A10049" s="41">
        <v>0</v>
      </c>
      <c r="C10049" s="56"/>
      <c r="AC10049" s="56"/>
      <c r="AD10049" s="56"/>
      <c r="AE10049" s="56"/>
    </row>
    <row r="10050" spans="1:31" x14ac:dyDescent="0.25">
      <c r="A10050" s="41">
        <v>0</v>
      </c>
      <c r="C10050" s="56"/>
      <c r="AC10050" s="56"/>
      <c r="AD10050" s="56"/>
      <c r="AE10050" s="56"/>
    </row>
    <row r="10051" spans="1:31" x14ac:dyDescent="0.25">
      <c r="A10051" s="41">
        <v>0</v>
      </c>
      <c r="C10051" s="56"/>
      <c r="AC10051" s="56"/>
      <c r="AD10051" s="56"/>
      <c r="AE10051" s="56"/>
    </row>
    <row r="10052" spans="1:31" x14ac:dyDescent="0.25">
      <c r="A10052" s="41">
        <v>0</v>
      </c>
      <c r="C10052" s="56"/>
      <c r="AC10052" s="56"/>
      <c r="AD10052" s="56"/>
      <c r="AE10052" s="56"/>
    </row>
    <row r="10053" spans="1:31" x14ac:dyDescent="0.25">
      <c r="A10053" s="41">
        <v>0</v>
      </c>
      <c r="C10053" s="56"/>
      <c r="AC10053" s="56"/>
      <c r="AD10053" s="56"/>
      <c r="AE10053" s="56"/>
    </row>
    <row r="10054" spans="1:31" x14ac:dyDescent="0.25">
      <c r="A10054" s="41">
        <v>0</v>
      </c>
      <c r="C10054" s="56"/>
      <c r="AC10054" s="56"/>
      <c r="AD10054" s="56"/>
      <c r="AE10054" s="56"/>
    </row>
    <row r="10055" spans="1:31" x14ac:dyDescent="0.25">
      <c r="A10055" s="41">
        <v>0</v>
      </c>
      <c r="C10055" s="56"/>
      <c r="AC10055" s="56"/>
      <c r="AD10055" s="56"/>
      <c r="AE10055" s="56"/>
    </row>
    <row r="10056" spans="1:31" x14ac:dyDescent="0.25">
      <c r="A10056" s="41">
        <v>0</v>
      </c>
      <c r="C10056" s="56"/>
      <c r="AC10056" s="56"/>
      <c r="AD10056" s="56"/>
      <c r="AE10056" s="56"/>
    </row>
    <row r="10057" spans="1:31" x14ac:dyDescent="0.25">
      <c r="A10057" s="41">
        <v>0</v>
      </c>
      <c r="C10057" s="56"/>
      <c r="AC10057" s="56"/>
      <c r="AD10057" s="56"/>
      <c r="AE10057" s="56"/>
    </row>
    <row r="10058" spans="1:31" x14ac:dyDescent="0.25">
      <c r="A10058" s="41">
        <v>0</v>
      </c>
      <c r="C10058" s="56"/>
      <c r="AC10058" s="56"/>
      <c r="AD10058" s="56"/>
      <c r="AE10058" s="56"/>
    </row>
    <row r="10059" spans="1:31" x14ac:dyDescent="0.25">
      <c r="A10059" s="41">
        <v>0</v>
      </c>
      <c r="C10059" s="56"/>
      <c r="AC10059" s="56"/>
      <c r="AD10059" s="56"/>
      <c r="AE10059" s="56"/>
    </row>
    <row r="10060" spans="1:31" x14ac:dyDescent="0.25">
      <c r="A10060" s="41">
        <v>0</v>
      </c>
      <c r="C10060" s="56"/>
      <c r="AC10060" s="56"/>
      <c r="AD10060" s="56"/>
      <c r="AE10060" s="56"/>
    </row>
    <row r="10061" spans="1:31" x14ac:dyDescent="0.25">
      <c r="A10061" s="41">
        <v>0</v>
      </c>
      <c r="C10061" s="56"/>
      <c r="AC10061" s="56"/>
      <c r="AD10061" s="56"/>
      <c r="AE10061" s="56"/>
    </row>
    <row r="10062" spans="1:31" x14ac:dyDescent="0.25">
      <c r="A10062" s="41">
        <v>0</v>
      </c>
      <c r="C10062" s="56"/>
      <c r="AC10062" s="56"/>
      <c r="AD10062" s="56"/>
      <c r="AE10062" s="56"/>
    </row>
    <row r="10063" spans="1:31" x14ac:dyDescent="0.25">
      <c r="A10063" s="41">
        <v>0</v>
      </c>
      <c r="C10063" s="56"/>
      <c r="AC10063" s="56"/>
      <c r="AD10063" s="56"/>
      <c r="AE10063" s="56"/>
    </row>
    <row r="10064" spans="1:31" x14ac:dyDescent="0.25">
      <c r="A10064" s="41">
        <v>0</v>
      </c>
      <c r="C10064" s="56"/>
      <c r="AC10064" s="56"/>
      <c r="AD10064" s="56"/>
      <c r="AE10064" s="56"/>
    </row>
    <row r="10065" spans="1:31" x14ac:dyDescent="0.25">
      <c r="A10065" s="41">
        <v>0</v>
      </c>
      <c r="C10065" s="56"/>
      <c r="AC10065" s="56"/>
      <c r="AD10065" s="56"/>
      <c r="AE10065" s="56"/>
    </row>
    <row r="10066" spans="1:31" x14ac:dyDescent="0.25">
      <c r="A10066" s="41">
        <v>0</v>
      </c>
      <c r="C10066" s="56"/>
      <c r="AC10066" s="56"/>
      <c r="AD10066" s="56"/>
      <c r="AE10066" s="56"/>
    </row>
    <row r="10067" spans="1:31" x14ac:dyDescent="0.25">
      <c r="A10067" s="41">
        <v>0</v>
      </c>
      <c r="C10067" s="56"/>
      <c r="AC10067" s="56"/>
      <c r="AD10067" s="56"/>
      <c r="AE10067" s="56"/>
    </row>
    <row r="10068" spans="1:31" x14ac:dyDescent="0.25">
      <c r="A10068" s="41">
        <v>0</v>
      </c>
      <c r="C10068" s="56"/>
      <c r="AC10068" s="56"/>
      <c r="AD10068" s="56"/>
      <c r="AE10068" s="56"/>
    </row>
    <row r="10069" spans="1:31" x14ac:dyDescent="0.25">
      <c r="A10069" s="41">
        <v>0</v>
      </c>
      <c r="C10069" s="56"/>
      <c r="AC10069" s="56"/>
      <c r="AD10069" s="56"/>
      <c r="AE10069" s="56"/>
    </row>
    <row r="10070" spans="1:31" x14ac:dyDescent="0.25">
      <c r="A10070" s="41">
        <v>0</v>
      </c>
      <c r="C10070" s="56"/>
      <c r="AC10070" s="56"/>
      <c r="AD10070" s="56"/>
      <c r="AE10070" s="56"/>
    </row>
    <row r="10071" spans="1:31" x14ac:dyDescent="0.25">
      <c r="A10071" s="41">
        <v>0</v>
      </c>
      <c r="C10071" s="56"/>
      <c r="AC10071" s="56"/>
      <c r="AD10071" s="56"/>
      <c r="AE10071" s="56"/>
    </row>
    <row r="10072" spans="1:31" x14ac:dyDescent="0.25">
      <c r="A10072" s="41">
        <v>0</v>
      </c>
      <c r="C10072" s="56"/>
      <c r="AC10072" s="56"/>
      <c r="AD10072" s="56"/>
      <c r="AE10072" s="56"/>
    </row>
    <row r="10073" spans="1:31" x14ac:dyDescent="0.25">
      <c r="A10073" s="41">
        <v>0</v>
      </c>
      <c r="C10073" s="56"/>
      <c r="AC10073" s="56"/>
      <c r="AD10073" s="56"/>
      <c r="AE10073" s="56"/>
    </row>
    <row r="10074" spans="1:31" x14ac:dyDescent="0.25">
      <c r="A10074" s="41">
        <v>0</v>
      </c>
      <c r="C10074" s="56"/>
      <c r="AC10074" s="56"/>
      <c r="AD10074" s="56"/>
      <c r="AE10074" s="56"/>
    </row>
    <row r="10075" spans="1:31" x14ac:dyDescent="0.25">
      <c r="A10075" s="41">
        <v>0</v>
      </c>
      <c r="C10075" s="56"/>
      <c r="AC10075" s="56"/>
      <c r="AD10075" s="56"/>
      <c r="AE10075" s="56"/>
    </row>
    <row r="10076" spans="1:31" x14ac:dyDescent="0.25">
      <c r="A10076" s="41">
        <v>0</v>
      </c>
      <c r="C10076" s="56"/>
      <c r="AC10076" s="56"/>
      <c r="AD10076" s="56"/>
      <c r="AE10076" s="56"/>
    </row>
    <row r="10077" spans="1:31" x14ac:dyDescent="0.25">
      <c r="A10077" s="41">
        <v>0</v>
      </c>
      <c r="C10077" s="56"/>
      <c r="AC10077" s="56"/>
      <c r="AD10077" s="56"/>
      <c r="AE10077" s="56"/>
    </row>
    <row r="10078" spans="1:31" x14ac:dyDescent="0.25">
      <c r="A10078" s="41">
        <v>0</v>
      </c>
      <c r="C10078" s="56"/>
      <c r="AC10078" s="56"/>
      <c r="AD10078" s="56"/>
      <c r="AE10078" s="56"/>
    </row>
    <row r="10079" spans="1:31" x14ac:dyDescent="0.25">
      <c r="A10079" s="41">
        <v>0</v>
      </c>
      <c r="C10079" s="56"/>
      <c r="AC10079" s="56"/>
      <c r="AD10079" s="56"/>
      <c r="AE10079" s="56"/>
    </row>
    <row r="10080" spans="1:31" x14ac:dyDescent="0.25">
      <c r="A10080" s="41">
        <v>0</v>
      </c>
      <c r="C10080" s="56"/>
      <c r="AC10080" s="56"/>
      <c r="AD10080" s="56"/>
      <c r="AE10080" s="56"/>
    </row>
    <row r="10081" spans="1:31" x14ac:dyDescent="0.25">
      <c r="A10081" s="41">
        <v>0</v>
      </c>
      <c r="C10081" s="56"/>
      <c r="AC10081" s="56"/>
      <c r="AD10081" s="56"/>
      <c r="AE10081" s="56"/>
    </row>
    <row r="10082" spans="1:31" x14ac:dyDescent="0.25">
      <c r="A10082" s="41">
        <v>0</v>
      </c>
      <c r="C10082" s="56"/>
      <c r="AC10082" s="56"/>
      <c r="AD10082" s="56"/>
      <c r="AE10082" s="56"/>
    </row>
    <row r="10083" spans="1:31" x14ac:dyDescent="0.25">
      <c r="A10083" s="41">
        <v>0</v>
      </c>
      <c r="C10083" s="56"/>
      <c r="AC10083" s="56"/>
      <c r="AD10083" s="56"/>
      <c r="AE10083" s="56"/>
    </row>
    <row r="10084" spans="1:31" x14ac:dyDescent="0.25">
      <c r="A10084" s="41">
        <v>0</v>
      </c>
      <c r="C10084" s="56"/>
      <c r="AC10084" s="56"/>
      <c r="AD10084" s="56"/>
      <c r="AE10084" s="56"/>
    </row>
    <row r="10085" spans="1:31" x14ac:dyDescent="0.25">
      <c r="A10085" s="41">
        <v>0</v>
      </c>
      <c r="C10085" s="56"/>
      <c r="AC10085" s="56"/>
      <c r="AD10085" s="56"/>
      <c r="AE10085" s="56"/>
    </row>
    <row r="10086" spans="1:31" x14ac:dyDescent="0.25">
      <c r="A10086" s="41">
        <v>0</v>
      </c>
      <c r="C10086" s="56"/>
      <c r="AC10086" s="56"/>
      <c r="AD10086" s="56"/>
      <c r="AE10086" s="56"/>
    </row>
    <row r="10087" spans="1:31" x14ac:dyDescent="0.25">
      <c r="A10087" s="41">
        <v>0</v>
      </c>
      <c r="C10087" s="56"/>
      <c r="AC10087" s="56"/>
      <c r="AD10087" s="56"/>
      <c r="AE10087" s="56"/>
    </row>
    <row r="10088" spans="1:31" x14ac:dyDescent="0.25">
      <c r="A10088" s="41">
        <v>0</v>
      </c>
      <c r="C10088" s="56"/>
      <c r="AC10088" s="56"/>
      <c r="AD10088" s="56"/>
      <c r="AE10088" s="56"/>
    </row>
    <row r="10089" spans="1:31" x14ac:dyDescent="0.25">
      <c r="A10089" s="41">
        <v>0</v>
      </c>
      <c r="C10089" s="56"/>
      <c r="AC10089" s="56"/>
      <c r="AD10089" s="56"/>
      <c r="AE10089" s="56"/>
    </row>
    <row r="10090" spans="1:31" x14ac:dyDescent="0.25">
      <c r="A10090" s="41">
        <v>0</v>
      </c>
      <c r="C10090" s="56"/>
      <c r="AC10090" s="56"/>
      <c r="AD10090" s="56"/>
      <c r="AE10090" s="56"/>
    </row>
    <row r="10091" spans="1:31" x14ac:dyDescent="0.25">
      <c r="A10091" s="41">
        <v>0</v>
      </c>
      <c r="C10091" s="56"/>
      <c r="AC10091" s="56"/>
      <c r="AD10091" s="56"/>
      <c r="AE10091" s="56"/>
    </row>
    <row r="10092" spans="1:31" x14ac:dyDescent="0.25">
      <c r="A10092" s="41">
        <v>0</v>
      </c>
      <c r="C10092" s="56"/>
      <c r="AC10092" s="56"/>
      <c r="AD10092" s="56"/>
      <c r="AE10092" s="56"/>
    </row>
    <row r="10093" spans="1:31" x14ac:dyDescent="0.25">
      <c r="A10093" s="41">
        <v>0</v>
      </c>
      <c r="C10093" s="56"/>
      <c r="AC10093" s="56"/>
      <c r="AD10093" s="56"/>
      <c r="AE10093" s="56"/>
    </row>
    <row r="10094" spans="1:31" x14ac:dyDescent="0.25">
      <c r="A10094" s="41">
        <v>0</v>
      </c>
      <c r="C10094" s="56"/>
      <c r="AC10094" s="56"/>
      <c r="AD10094" s="56"/>
      <c r="AE10094" s="56"/>
    </row>
    <row r="10095" spans="1:31" x14ac:dyDescent="0.25">
      <c r="A10095" s="41">
        <v>0</v>
      </c>
      <c r="C10095" s="56"/>
      <c r="AC10095" s="56"/>
      <c r="AD10095" s="56"/>
      <c r="AE10095" s="56"/>
    </row>
    <row r="10096" spans="1:31" x14ac:dyDescent="0.25">
      <c r="A10096" s="41">
        <v>0</v>
      </c>
      <c r="C10096" s="56"/>
      <c r="AC10096" s="56"/>
      <c r="AD10096" s="56"/>
      <c r="AE10096" s="56"/>
    </row>
    <row r="10097" spans="1:31" x14ac:dyDescent="0.25">
      <c r="A10097" s="41">
        <v>0</v>
      </c>
      <c r="C10097" s="56"/>
      <c r="AC10097" s="56"/>
      <c r="AD10097" s="56"/>
      <c r="AE10097" s="56"/>
    </row>
    <row r="10098" spans="1:31" x14ac:dyDescent="0.25">
      <c r="A10098" s="41">
        <v>0</v>
      </c>
      <c r="C10098" s="56"/>
      <c r="AC10098" s="56"/>
      <c r="AD10098" s="56"/>
      <c r="AE10098" s="56"/>
    </row>
    <row r="10099" spans="1:31" x14ac:dyDescent="0.25">
      <c r="A10099" s="41">
        <v>0</v>
      </c>
      <c r="C10099" s="56"/>
      <c r="AC10099" s="56"/>
      <c r="AD10099" s="56"/>
      <c r="AE10099" s="56"/>
    </row>
    <row r="10100" spans="1:31" x14ac:dyDescent="0.25">
      <c r="A10100" s="41">
        <v>0</v>
      </c>
      <c r="C10100" s="56"/>
      <c r="AC10100" s="56"/>
      <c r="AD10100" s="56"/>
      <c r="AE10100" s="56"/>
    </row>
    <row r="10101" spans="1:31" x14ac:dyDescent="0.25">
      <c r="A10101" s="41">
        <v>0</v>
      </c>
      <c r="C10101" s="56"/>
      <c r="AC10101" s="56"/>
      <c r="AD10101" s="56"/>
      <c r="AE10101" s="56"/>
    </row>
    <row r="10102" spans="1:31" x14ac:dyDescent="0.25">
      <c r="A10102" s="41">
        <v>0</v>
      </c>
      <c r="C10102" s="56"/>
      <c r="AC10102" s="56"/>
      <c r="AD10102" s="56"/>
      <c r="AE10102" s="56"/>
    </row>
    <row r="10103" spans="1:31" x14ac:dyDescent="0.25">
      <c r="A10103" s="41">
        <v>0</v>
      </c>
      <c r="C10103" s="56"/>
      <c r="AC10103" s="56"/>
      <c r="AD10103" s="56"/>
      <c r="AE10103" s="56"/>
    </row>
    <row r="10104" spans="1:31" x14ac:dyDescent="0.25">
      <c r="A10104" s="41">
        <v>0</v>
      </c>
      <c r="C10104" s="56"/>
      <c r="AC10104" s="56"/>
      <c r="AD10104" s="56"/>
      <c r="AE10104" s="56"/>
    </row>
    <row r="10105" spans="1:31" x14ac:dyDescent="0.25">
      <c r="A10105" s="41">
        <v>0</v>
      </c>
      <c r="C10105" s="56"/>
      <c r="AC10105" s="56"/>
      <c r="AD10105" s="56"/>
      <c r="AE10105" s="56"/>
    </row>
    <row r="10106" spans="1:31" x14ac:dyDescent="0.25">
      <c r="A10106" s="41">
        <v>0</v>
      </c>
      <c r="C10106" s="56"/>
      <c r="AC10106" s="56"/>
      <c r="AD10106" s="56"/>
      <c r="AE10106" s="56"/>
    </row>
    <row r="10107" spans="1:31" x14ac:dyDescent="0.25">
      <c r="A10107" s="41">
        <v>0</v>
      </c>
      <c r="C10107" s="56"/>
      <c r="AC10107" s="56"/>
      <c r="AD10107" s="56"/>
      <c r="AE10107" s="56"/>
    </row>
    <row r="10108" spans="1:31" x14ac:dyDescent="0.25">
      <c r="A10108" s="41">
        <v>0</v>
      </c>
      <c r="C10108" s="56"/>
      <c r="AC10108" s="56"/>
      <c r="AD10108" s="56"/>
      <c r="AE10108" s="56"/>
    </row>
    <row r="10109" spans="1:31" x14ac:dyDescent="0.25">
      <c r="A10109" s="41">
        <v>0</v>
      </c>
      <c r="C10109" s="56"/>
      <c r="AC10109" s="56"/>
      <c r="AD10109" s="56"/>
      <c r="AE10109" s="56"/>
    </row>
    <row r="10110" spans="1:31" x14ac:dyDescent="0.25">
      <c r="A10110" s="41">
        <v>0</v>
      </c>
      <c r="C10110" s="56"/>
      <c r="AC10110" s="56"/>
      <c r="AD10110" s="56"/>
      <c r="AE10110" s="56"/>
    </row>
    <row r="10111" spans="1:31" x14ac:dyDescent="0.25">
      <c r="A10111" s="41">
        <v>0</v>
      </c>
      <c r="C10111" s="56"/>
      <c r="AC10111" s="56"/>
      <c r="AD10111" s="56"/>
      <c r="AE10111" s="56"/>
    </row>
    <row r="10112" spans="1:31" x14ac:dyDescent="0.25">
      <c r="A10112" s="41">
        <v>0</v>
      </c>
      <c r="C10112" s="56"/>
      <c r="AC10112" s="56"/>
      <c r="AD10112" s="56"/>
      <c r="AE10112" s="56"/>
    </row>
    <row r="10113" spans="1:31" x14ac:dyDescent="0.25">
      <c r="A10113" s="41">
        <v>0</v>
      </c>
      <c r="C10113" s="56"/>
      <c r="AC10113" s="56"/>
      <c r="AD10113" s="56"/>
      <c r="AE10113" s="56"/>
    </row>
    <row r="10114" spans="1:31" x14ac:dyDescent="0.25">
      <c r="A10114" s="41">
        <v>0</v>
      </c>
      <c r="C10114" s="56"/>
      <c r="AC10114" s="56"/>
      <c r="AD10114" s="56"/>
      <c r="AE10114" s="56"/>
    </row>
    <row r="10115" spans="1:31" x14ac:dyDescent="0.25">
      <c r="A10115" s="41">
        <v>0</v>
      </c>
      <c r="C10115" s="56"/>
      <c r="AC10115" s="56"/>
      <c r="AD10115" s="56"/>
      <c r="AE10115" s="56"/>
    </row>
    <row r="10116" spans="1:31" x14ac:dyDescent="0.25">
      <c r="A10116" s="41">
        <v>0</v>
      </c>
      <c r="C10116" s="56"/>
      <c r="AC10116" s="56"/>
      <c r="AD10116" s="56"/>
      <c r="AE10116" s="56"/>
    </row>
    <row r="10117" spans="1:31" x14ac:dyDescent="0.25">
      <c r="A10117" s="41">
        <v>0</v>
      </c>
      <c r="C10117" s="56"/>
      <c r="AC10117" s="56"/>
      <c r="AD10117" s="56"/>
      <c r="AE10117" s="56"/>
    </row>
    <row r="10118" spans="1:31" x14ac:dyDescent="0.25">
      <c r="A10118" s="41">
        <v>0</v>
      </c>
      <c r="C10118" s="56"/>
      <c r="AC10118" s="56"/>
      <c r="AD10118" s="56"/>
      <c r="AE10118" s="56"/>
    </row>
    <row r="10119" spans="1:31" x14ac:dyDescent="0.25">
      <c r="A10119" s="41">
        <v>0</v>
      </c>
      <c r="C10119" s="56"/>
      <c r="AC10119" s="56"/>
      <c r="AD10119" s="56"/>
      <c r="AE10119" s="56"/>
    </row>
    <row r="10120" spans="1:31" x14ac:dyDescent="0.25">
      <c r="A10120" s="41">
        <v>0</v>
      </c>
      <c r="C10120" s="56"/>
      <c r="AC10120" s="56"/>
      <c r="AD10120" s="56"/>
      <c r="AE10120" s="56"/>
    </row>
    <row r="10121" spans="1:31" x14ac:dyDescent="0.25">
      <c r="A10121" s="41">
        <v>0</v>
      </c>
      <c r="C10121" s="56"/>
      <c r="AC10121" s="56"/>
      <c r="AD10121" s="56"/>
      <c r="AE10121" s="56"/>
    </row>
    <row r="10122" spans="1:31" x14ac:dyDescent="0.25">
      <c r="A10122" s="41">
        <v>0</v>
      </c>
      <c r="C10122" s="56"/>
      <c r="AC10122" s="56"/>
      <c r="AD10122" s="56"/>
      <c r="AE10122" s="56"/>
    </row>
    <row r="10123" spans="1:31" x14ac:dyDescent="0.25">
      <c r="A10123" s="41">
        <v>0</v>
      </c>
      <c r="C10123" s="56"/>
      <c r="AC10123" s="56"/>
      <c r="AD10123" s="56"/>
      <c r="AE10123" s="56"/>
    </row>
    <row r="10124" spans="1:31" x14ac:dyDescent="0.25">
      <c r="A10124" s="41">
        <v>0</v>
      </c>
      <c r="C10124" s="56"/>
      <c r="AC10124" s="56"/>
      <c r="AD10124" s="56"/>
      <c r="AE10124" s="56"/>
    </row>
    <row r="10125" spans="1:31" x14ac:dyDescent="0.25">
      <c r="A10125" s="41">
        <v>0</v>
      </c>
      <c r="C10125" s="56"/>
      <c r="AC10125" s="56"/>
      <c r="AD10125" s="56"/>
      <c r="AE10125" s="56"/>
    </row>
    <row r="10126" spans="1:31" x14ac:dyDescent="0.25">
      <c r="A10126" s="41">
        <v>0</v>
      </c>
      <c r="C10126" s="56"/>
      <c r="AC10126" s="56"/>
      <c r="AD10126" s="56"/>
      <c r="AE10126" s="56"/>
    </row>
    <row r="10127" spans="1:31" x14ac:dyDescent="0.25">
      <c r="A10127" s="41">
        <v>0</v>
      </c>
      <c r="C10127" s="56"/>
      <c r="AC10127" s="56"/>
      <c r="AD10127" s="56"/>
      <c r="AE10127" s="56"/>
    </row>
    <row r="10128" spans="1:31" x14ac:dyDescent="0.25">
      <c r="A10128" s="41">
        <v>0</v>
      </c>
      <c r="C10128" s="56"/>
      <c r="AC10128" s="56"/>
      <c r="AD10128" s="56"/>
      <c r="AE10128" s="56"/>
    </row>
    <row r="10129" spans="1:31" x14ac:dyDescent="0.25">
      <c r="A10129" s="41">
        <v>0</v>
      </c>
      <c r="C10129" s="56"/>
      <c r="AC10129" s="56"/>
      <c r="AD10129" s="56"/>
      <c r="AE10129" s="56"/>
    </row>
    <row r="10130" spans="1:31" x14ac:dyDescent="0.25">
      <c r="A10130" s="41">
        <v>0</v>
      </c>
      <c r="C10130" s="56"/>
      <c r="AC10130" s="56"/>
      <c r="AD10130" s="56"/>
      <c r="AE10130" s="56"/>
    </row>
    <row r="10131" spans="1:31" x14ac:dyDescent="0.25">
      <c r="A10131" s="41">
        <v>0</v>
      </c>
      <c r="C10131" s="56"/>
      <c r="AC10131" s="56"/>
      <c r="AD10131" s="56"/>
      <c r="AE10131" s="56"/>
    </row>
    <row r="10132" spans="1:31" x14ac:dyDescent="0.25">
      <c r="A10132" s="41">
        <v>0</v>
      </c>
      <c r="C10132" s="56"/>
      <c r="AC10132" s="56"/>
      <c r="AD10132" s="56"/>
      <c r="AE10132" s="56"/>
    </row>
    <row r="10133" spans="1:31" x14ac:dyDescent="0.25">
      <c r="A10133" s="41">
        <v>0</v>
      </c>
      <c r="C10133" s="56"/>
      <c r="AC10133" s="56"/>
      <c r="AD10133" s="56"/>
      <c r="AE10133" s="56"/>
    </row>
    <row r="10134" spans="1:31" x14ac:dyDescent="0.25">
      <c r="A10134" s="41">
        <v>0</v>
      </c>
      <c r="C10134" s="56"/>
      <c r="AC10134" s="56"/>
      <c r="AD10134" s="56"/>
      <c r="AE10134" s="56"/>
    </row>
    <row r="10135" spans="1:31" x14ac:dyDescent="0.25">
      <c r="A10135" s="41">
        <v>0</v>
      </c>
      <c r="C10135" s="56"/>
      <c r="AC10135" s="56"/>
      <c r="AD10135" s="56"/>
      <c r="AE10135" s="56"/>
    </row>
    <row r="10136" spans="1:31" x14ac:dyDescent="0.25">
      <c r="A10136" s="41">
        <v>0</v>
      </c>
      <c r="C10136" s="56"/>
      <c r="AC10136" s="56"/>
      <c r="AD10136" s="56"/>
      <c r="AE10136" s="56"/>
    </row>
    <row r="10137" spans="1:31" x14ac:dyDescent="0.25">
      <c r="A10137" s="41">
        <v>0</v>
      </c>
      <c r="C10137" s="56"/>
      <c r="AC10137" s="56"/>
      <c r="AD10137" s="56"/>
      <c r="AE10137" s="56"/>
    </row>
    <row r="10138" spans="1:31" x14ac:dyDescent="0.25">
      <c r="A10138" s="41">
        <v>0</v>
      </c>
      <c r="C10138" s="56"/>
      <c r="AC10138" s="56"/>
      <c r="AD10138" s="56"/>
      <c r="AE10138" s="56"/>
    </row>
    <row r="10139" spans="1:31" x14ac:dyDescent="0.25">
      <c r="A10139" s="41">
        <v>0</v>
      </c>
      <c r="C10139" s="56"/>
      <c r="AC10139" s="56"/>
      <c r="AD10139" s="56"/>
      <c r="AE10139" s="56"/>
    </row>
    <row r="10140" spans="1:31" x14ac:dyDescent="0.25">
      <c r="A10140" s="41">
        <v>0</v>
      </c>
      <c r="C10140" s="56"/>
      <c r="AC10140" s="56"/>
      <c r="AD10140" s="56"/>
      <c r="AE10140" s="56"/>
    </row>
    <row r="10141" spans="1:31" x14ac:dyDescent="0.25">
      <c r="A10141" s="41">
        <v>0</v>
      </c>
      <c r="C10141" s="56"/>
      <c r="AC10141" s="56"/>
      <c r="AD10141" s="56"/>
      <c r="AE10141" s="56"/>
    </row>
    <row r="10142" spans="1:31" x14ac:dyDescent="0.25">
      <c r="A10142" s="41">
        <v>0</v>
      </c>
      <c r="C10142" s="56"/>
      <c r="AC10142" s="56"/>
      <c r="AD10142" s="56"/>
      <c r="AE10142" s="56"/>
    </row>
    <row r="10143" spans="1:31" x14ac:dyDescent="0.25">
      <c r="A10143" s="41">
        <v>0</v>
      </c>
      <c r="C10143" s="56"/>
      <c r="AC10143" s="56"/>
      <c r="AD10143" s="56"/>
      <c r="AE10143" s="56"/>
    </row>
    <row r="10144" spans="1:31" x14ac:dyDescent="0.25">
      <c r="A10144" s="41">
        <v>0</v>
      </c>
      <c r="C10144" s="56"/>
      <c r="AC10144" s="56"/>
      <c r="AD10144" s="56"/>
      <c r="AE10144" s="56"/>
    </row>
    <row r="10145" spans="1:31" x14ac:dyDescent="0.25">
      <c r="A10145" s="41">
        <v>0</v>
      </c>
      <c r="C10145" s="56"/>
      <c r="AC10145" s="56"/>
      <c r="AD10145" s="56"/>
      <c r="AE10145" s="56"/>
    </row>
    <row r="10146" spans="1:31" x14ac:dyDescent="0.25">
      <c r="A10146" s="41">
        <v>0</v>
      </c>
      <c r="C10146" s="56"/>
      <c r="AC10146" s="56"/>
      <c r="AD10146" s="56"/>
      <c r="AE10146" s="56"/>
    </row>
    <row r="10147" spans="1:31" x14ac:dyDescent="0.25">
      <c r="A10147" s="41">
        <v>0</v>
      </c>
      <c r="C10147" s="56"/>
      <c r="AC10147" s="56"/>
      <c r="AD10147" s="56"/>
      <c r="AE10147" s="56"/>
    </row>
    <row r="10148" spans="1:31" x14ac:dyDescent="0.25">
      <c r="A10148" s="41">
        <v>0</v>
      </c>
      <c r="C10148" s="56"/>
      <c r="AC10148" s="56"/>
      <c r="AD10148" s="56"/>
      <c r="AE10148" s="56"/>
    </row>
    <row r="10149" spans="1:31" x14ac:dyDescent="0.25">
      <c r="A10149" s="41">
        <v>0</v>
      </c>
      <c r="C10149" s="56"/>
      <c r="AC10149" s="56"/>
      <c r="AD10149" s="56"/>
      <c r="AE10149" s="56"/>
    </row>
    <row r="10150" spans="1:31" x14ac:dyDescent="0.25">
      <c r="A10150" s="41">
        <v>0</v>
      </c>
      <c r="C10150" s="56"/>
      <c r="AC10150" s="56"/>
      <c r="AD10150" s="56"/>
      <c r="AE10150" s="56"/>
    </row>
    <row r="10151" spans="1:31" x14ac:dyDescent="0.25">
      <c r="A10151" s="41">
        <v>0</v>
      </c>
      <c r="C10151" s="56"/>
      <c r="AC10151" s="56"/>
      <c r="AD10151" s="56"/>
      <c r="AE10151" s="56"/>
    </row>
    <row r="10152" spans="1:31" x14ac:dyDescent="0.25">
      <c r="A10152" s="41">
        <v>0</v>
      </c>
      <c r="C10152" s="56"/>
      <c r="AC10152" s="56"/>
      <c r="AD10152" s="56"/>
      <c r="AE10152" s="56"/>
    </row>
    <row r="10153" spans="1:31" x14ac:dyDescent="0.25">
      <c r="A10153" s="41">
        <v>0</v>
      </c>
      <c r="C10153" s="56"/>
      <c r="AC10153" s="56"/>
      <c r="AD10153" s="56"/>
      <c r="AE10153" s="56"/>
    </row>
    <row r="10154" spans="1:31" x14ac:dyDescent="0.25">
      <c r="A10154" s="41">
        <v>0</v>
      </c>
      <c r="C10154" s="56"/>
      <c r="AC10154" s="56"/>
      <c r="AD10154" s="56"/>
      <c r="AE10154" s="56"/>
    </row>
    <row r="10155" spans="1:31" x14ac:dyDescent="0.25">
      <c r="A10155" s="41">
        <v>0</v>
      </c>
      <c r="C10155" s="56"/>
      <c r="AC10155" s="56"/>
      <c r="AD10155" s="56"/>
      <c r="AE10155" s="56"/>
    </row>
    <row r="10156" spans="1:31" x14ac:dyDescent="0.25">
      <c r="A10156" s="41">
        <v>0</v>
      </c>
      <c r="C10156" s="56"/>
      <c r="AC10156" s="56"/>
      <c r="AD10156" s="56"/>
      <c r="AE10156" s="56"/>
    </row>
    <row r="10157" spans="1:31" x14ac:dyDescent="0.25">
      <c r="A10157" s="41">
        <v>0</v>
      </c>
      <c r="C10157" s="56"/>
      <c r="AC10157" s="56"/>
      <c r="AD10157" s="56"/>
      <c r="AE10157" s="56"/>
    </row>
    <row r="10158" spans="1:31" x14ac:dyDescent="0.25">
      <c r="A10158" s="41">
        <v>0</v>
      </c>
      <c r="C10158" s="56"/>
      <c r="AC10158" s="56"/>
      <c r="AD10158" s="56"/>
      <c r="AE10158" s="56"/>
    </row>
    <row r="10159" spans="1:31" x14ac:dyDescent="0.25">
      <c r="A10159" s="41">
        <v>0</v>
      </c>
      <c r="C10159" s="56"/>
      <c r="AC10159" s="56"/>
      <c r="AD10159" s="56"/>
      <c r="AE10159" s="56"/>
    </row>
    <row r="10160" spans="1:31" x14ac:dyDescent="0.25">
      <c r="A10160" s="41">
        <v>0</v>
      </c>
      <c r="C10160" s="56"/>
      <c r="AC10160" s="56"/>
      <c r="AD10160" s="56"/>
      <c r="AE10160" s="56"/>
    </row>
    <row r="10161" spans="1:31" x14ac:dyDescent="0.25">
      <c r="A10161" s="41">
        <v>0</v>
      </c>
      <c r="C10161" s="56"/>
      <c r="AC10161" s="56"/>
      <c r="AD10161" s="56"/>
      <c r="AE10161" s="56"/>
    </row>
    <row r="10162" spans="1:31" x14ac:dyDescent="0.25">
      <c r="A10162" s="41">
        <v>0</v>
      </c>
      <c r="C10162" s="56"/>
      <c r="AC10162" s="56"/>
      <c r="AD10162" s="56"/>
      <c r="AE10162" s="56"/>
    </row>
    <row r="10163" spans="1:31" x14ac:dyDescent="0.25">
      <c r="A10163" s="41">
        <v>0</v>
      </c>
      <c r="C10163" s="56"/>
      <c r="AC10163" s="56"/>
      <c r="AD10163" s="56"/>
      <c r="AE10163" s="56"/>
    </row>
    <row r="10164" spans="1:31" x14ac:dyDescent="0.25">
      <c r="A10164" s="41">
        <v>0</v>
      </c>
      <c r="C10164" s="56"/>
      <c r="AC10164" s="56"/>
      <c r="AD10164" s="56"/>
      <c r="AE10164" s="56"/>
    </row>
    <row r="10165" spans="1:31" x14ac:dyDescent="0.25">
      <c r="A10165" s="41">
        <v>0</v>
      </c>
      <c r="C10165" s="56"/>
      <c r="AC10165" s="56"/>
      <c r="AD10165" s="56"/>
      <c r="AE10165" s="56"/>
    </row>
    <row r="10166" spans="1:31" x14ac:dyDescent="0.25">
      <c r="A10166" s="41">
        <v>0</v>
      </c>
      <c r="C10166" s="56"/>
      <c r="AC10166" s="56"/>
      <c r="AD10166" s="56"/>
      <c r="AE10166" s="56"/>
    </row>
    <row r="10167" spans="1:31" x14ac:dyDescent="0.25">
      <c r="A10167" s="41">
        <v>0</v>
      </c>
      <c r="C10167" s="56"/>
      <c r="AC10167" s="56"/>
      <c r="AD10167" s="56"/>
      <c r="AE10167" s="56"/>
    </row>
    <row r="10168" spans="1:31" x14ac:dyDescent="0.25">
      <c r="A10168" s="41">
        <v>0</v>
      </c>
      <c r="C10168" s="56"/>
      <c r="AC10168" s="56"/>
      <c r="AD10168" s="56"/>
      <c r="AE10168" s="56"/>
    </row>
    <row r="10169" spans="1:31" x14ac:dyDescent="0.25">
      <c r="A10169" s="41">
        <v>0</v>
      </c>
      <c r="C10169" s="56"/>
      <c r="AC10169" s="56"/>
      <c r="AD10169" s="56"/>
      <c r="AE10169" s="56"/>
    </row>
    <row r="10170" spans="1:31" x14ac:dyDescent="0.25">
      <c r="A10170" s="41">
        <v>0</v>
      </c>
      <c r="C10170" s="56"/>
      <c r="AC10170" s="56"/>
      <c r="AD10170" s="56"/>
      <c r="AE10170" s="56"/>
    </row>
    <row r="10171" spans="1:31" x14ac:dyDescent="0.25">
      <c r="A10171" s="41">
        <v>0</v>
      </c>
      <c r="C10171" s="56"/>
      <c r="AC10171" s="56"/>
      <c r="AD10171" s="56"/>
      <c r="AE10171" s="56"/>
    </row>
    <row r="10172" spans="1:31" x14ac:dyDescent="0.25">
      <c r="A10172" s="41">
        <v>0</v>
      </c>
      <c r="C10172" s="56"/>
      <c r="AC10172" s="56"/>
      <c r="AD10172" s="56"/>
      <c r="AE10172" s="56"/>
    </row>
    <row r="10173" spans="1:31" x14ac:dyDescent="0.25">
      <c r="A10173" s="41">
        <v>0</v>
      </c>
      <c r="C10173" s="56"/>
      <c r="AC10173" s="56"/>
      <c r="AD10173" s="56"/>
      <c r="AE10173" s="56"/>
    </row>
    <row r="10174" spans="1:31" x14ac:dyDescent="0.25">
      <c r="A10174" s="41">
        <v>0</v>
      </c>
      <c r="C10174" s="56"/>
      <c r="AC10174" s="56"/>
      <c r="AD10174" s="56"/>
      <c r="AE10174" s="56"/>
    </row>
    <row r="10175" spans="1:31" x14ac:dyDescent="0.25">
      <c r="A10175" s="41">
        <v>0</v>
      </c>
      <c r="C10175" s="56"/>
      <c r="AC10175" s="56"/>
      <c r="AD10175" s="56"/>
      <c r="AE10175" s="56"/>
    </row>
    <row r="10176" spans="1:31" x14ac:dyDescent="0.25">
      <c r="A10176" s="41">
        <v>0</v>
      </c>
      <c r="C10176" s="56"/>
      <c r="AC10176" s="56"/>
      <c r="AD10176" s="56"/>
      <c r="AE10176" s="56"/>
    </row>
    <row r="10177" spans="1:31" x14ac:dyDescent="0.25">
      <c r="A10177" s="41">
        <v>0</v>
      </c>
      <c r="C10177" s="56"/>
      <c r="AC10177" s="56"/>
      <c r="AD10177" s="56"/>
      <c r="AE10177" s="56"/>
    </row>
    <row r="10178" spans="1:31" x14ac:dyDescent="0.25">
      <c r="A10178" s="41">
        <v>0</v>
      </c>
      <c r="C10178" s="56"/>
      <c r="AC10178" s="56"/>
      <c r="AD10178" s="56"/>
      <c r="AE10178" s="56"/>
    </row>
    <row r="10179" spans="1:31" x14ac:dyDescent="0.25">
      <c r="A10179" s="41">
        <v>0</v>
      </c>
      <c r="C10179" s="56"/>
      <c r="AC10179" s="56"/>
      <c r="AD10179" s="56"/>
      <c r="AE10179" s="56"/>
    </row>
    <row r="10180" spans="1:31" x14ac:dyDescent="0.25">
      <c r="A10180" s="41">
        <v>0</v>
      </c>
      <c r="C10180" s="56"/>
      <c r="AC10180" s="56"/>
      <c r="AD10180" s="56"/>
      <c r="AE10180" s="56"/>
    </row>
    <row r="10181" spans="1:31" x14ac:dyDescent="0.25">
      <c r="A10181" s="41">
        <v>0</v>
      </c>
      <c r="C10181" s="56"/>
      <c r="AC10181" s="56"/>
      <c r="AD10181" s="56"/>
      <c r="AE10181" s="56"/>
    </row>
    <row r="10182" spans="1:31" x14ac:dyDescent="0.25">
      <c r="A10182" s="41">
        <v>0</v>
      </c>
      <c r="C10182" s="56"/>
      <c r="AC10182" s="56"/>
      <c r="AD10182" s="56"/>
      <c r="AE10182" s="56"/>
    </row>
    <row r="10183" spans="1:31" x14ac:dyDescent="0.25">
      <c r="A10183" s="41">
        <v>0</v>
      </c>
      <c r="C10183" s="56"/>
      <c r="AC10183" s="56"/>
      <c r="AD10183" s="56"/>
      <c r="AE10183" s="56"/>
    </row>
    <row r="10184" spans="1:31" x14ac:dyDescent="0.25">
      <c r="A10184" s="41">
        <v>0</v>
      </c>
      <c r="C10184" s="56"/>
      <c r="AC10184" s="56"/>
      <c r="AD10184" s="56"/>
      <c r="AE10184" s="56"/>
    </row>
    <row r="10185" spans="1:31" x14ac:dyDescent="0.25">
      <c r="A10185" s="41">
        <v>0</v>
      </c>
      <c r="C10185" s="56"/>
      <c r="AC10185" s="56"/>
      <c r="AD10185" s="56"/>
      <c r="AE10185" s="56"/>
    </row>
    <row r="10186" spans="1:31" x14ac:dyDescent="0.25">
      <c r="A10186" s="41">
        <v>0</v>
      </c>
      <c r="C10186" s="56"/>
      <c r="AC10186" s="56"/>
      <c r="AD10186" s="56"/>
      <c r="AE10186" s="56"/>
    </row>
    <row r="10187" spans="1:31" x14ac:dyDescent="0.25">
      <c r="A10187" s="41">
        <v>0</v>
      </c>
      <c r="C10187" s="56"/>
      <c r="AC10187" s="56"/>
      <c r="AD10187" s="56"/>
      <c r="AE10187" s="56"/>
    </row>
    <row r="10188" spans="1:31" x14ac:dyDescent="0.25">
      <c r="A10188" s="41">
        <v>0</v>
      </c>
      <c r="C10188" s="56"/>
      <c r="AC10188" s="56"/>
      <c r="AD10188" s="56"/>
      <c r="AE10188" s="56"/>
    </row>
    <row r="10189" spans="1:31" x14ac:dyDescent="0.25">
      <c r="A10189" s="41">
        <v>0</v>
      </c>
      <c r="C10189" s="56"/>
      <c r="AC10189" s="56"/>
      <c r="AD10189" s="56"/>
      <c r="AE10189" s="56"/>
    </row>
    <row r="10190" spans="1:31" x14ac:dyDescent="0.25">
      <c r="A10190" s="41">
        <v>0</v>
      </c>
      <c r="C10190" s="56"/>
      <c r="AC10190" s="56"/>
      <c r="AD10190" s="56"/>
      <c r="AE10190" s="56"/>
    </row>
    <row r="10191" spans="1:31" x14ac:dyDescent="0.25">
      <c r="A10191" s="41">
        <v>0</v>
      </c>
      <c r="C10191" s="56"/>
      <c r="AC10191" s="56"/>
      <c r="AD10191" s="56"/>
      <c r="AE10191" s="56"/>
    </row>
    <row r="10192" spans="1:31" x14ac:dyDescent="0.25">
      <c r="A10192" s="41">
        <v>0</v>
      </c>
      <c r="C10192" s="56"/>
      <c r="AC10192" s="56"/>
      <c r="AD10192" s="56"/>
      <c r="AE10192" s="56"/>
    </row>
    <row r="10193" spans="1:31" x14ac:dyDescent="0.25">
      <c r="A10193" s="41">
        <v>0</v>
      </c>
      <c r="C10193" s="56"/>
      <c r="AC10193" s="56"/>
      <c r="AD10193" s="56"/>
      <c r="AE10193" s="56"/>
    </row>
    <row r="10194" spans="1:31" x14ac:dyDescent="0.25">
      <c r="A10194" s="41">
        <v>0</v>
      </c>
      <c r="C10194" s="56"/>
      <c r="AC10194" s="56"/>
      <c r="AD10194" s="56"/>
      <c r="AE10194" s="56"/>
    </row>
    <row r="10195" spans="1:31" x14ac:dyDescent="0.25">
      <c r="A10195" s="41">
        <v>0</v>
      </c>
      <c r="C10195" s="56"/>
      <c r="AC10195" s="56"/>
      <c r="AD10195" s="56"/>
      <c r="AE10195" s="56"/>
    </row>
    <row r="10196" spans="1:31" x14ac:dyDescent="0.25">
      <c r="A10196" s="41">
        <v>0</v>
      </c>
      <c r="C10196" s="56"/>
      <c r="AC10196" s="56"/>
      <c r="AD10196" s="56"/>
      <c r="AE10196" s="56"/>
    </row>
    <row r="10197" spans="1:31" x14ac:dyDescent="0.25">
      <c r="A10197" s="41">
        <v>0</v>
      </c>
      <c r="C10197" s="56"/>
      <c r="AC10197" s="56"/>
      <c r="AD10197" s="56"/>
      <c r="AE10197" s="56"/>
    </row>
    <row r="10198" spans="1:31" x14ac:dyDescent="0.25">
      <c r="A10198" s="41">
        <v>0</v>
      </c>
      <c r="C10198" s="56"/>
      <c r="AC10198" s="56"/>
      <c r="AD10198" s="56"/>
      <c r="AE10198" s="56"/>
    </row>
    <row r="10199" spans="1:31" x14ac:dyDescent="0.25">
      <c r="A10199" s="41">
        <v>0</v>
      </c>
      <c r="C10199" s="56"/>
      <c r="AC10199" s="56"/>
      <c r="AD10199" s="56"/>
      <c r="AE10199" s="56"/>
    </row>
    <row r="10200" spans="1:31" x14ac:dyDescent="0.25">
      <c r="A10200" s="41">
        <v>0</v>
      </c>
      <c r="C10200" s="56"/>
      <c r="AC10200" s="56"/>
      <c r="AD10200" s="56"/>
      <c r="AE10200" s="56"/>
    </row>
    <row r="10201" spans="1:31" x14ac:dyDescent="0.25">
      <c r="A10201" s="41">
        <v>0</v>
      </c>
      <c r="C10201" s="56"/>
      <c r="AC10201" s="56"/>
      <c r="AD10201" s="56"/>
      <c r="AE10201" s="56"/>
    </row>
    <row r="10202" spans="1:31" x14ac:dyDescent="0.25">
      <c r="A10202" s="41">
        <v>0</v>
      </c>
      <c r="C10202" s="56"/>
      <c r="AC10202" s="56"/>
      <c r="AD10202" s="56"/>
      <c r="AE10202" s="56"/>
    </row>
    <row r="10203" spans="1:31" x14ac:dyDescent="0.25">
      <c r="A10203" s="41">
        <v>0</v>
      </c>
      <c r="C10203" s="56"/>
      <c r="AC10203" s="56"/>
      <c r="AD10203" s="56"/>
      <c r="AE10203" s="56"/>
    </row>
    <row r="10204" spans="1:31" x14ac:dyDescent="0.25">
      <c r="A10204" s="41">
        <v>0</v>
      </c>
      <c r="C10204" s="56"/>
      <c r="AC10204" s="56"/>
      <c r="AD10204" s="56"/>
      <c r="AE10204" s="56"/>
    </row>
    <row r="10205" spans="1:31" x14ac:dyDescent="0.25">
      <c r="A10205" s="41">
        <v>0</v>
      </c>
      <c r="C10205" s="56"/>
      <c r="AC10205" s="56"/>
      <c r="AD10205" s="56"/>
      <c r="AE10205" s="56"/>
    </row>
    <row r="10206" spans="1:31" x14ac:dyDescent="0.25">
      <c r="A10206" s="41">
        <v>0</v>
      </c>
      <c r="C10206" s="56"/>
      <c r="AC10206" s="56"/>
      <c r="AD10206" s="56"/>
      <c r="AE10206" s="56"/>
    </row>
    <row r="10207" spans="1:31" x14ac:dyDescent="0.25">
      <c r="A10207" s="41">
        <v>0</v>
      </c>
      <c r="C10207" s="56"/>
      <c r="AC10207" s="56"/>
      <c r="AD10207" s="56"/>
      <c r="AE10207" s="56"/>
    </row>
    <row r="10208" spans="1:31" x14ac:dyDescent="0.25">
      <c r="A10208" s="41">
        <v>0</v>
      </c>
      <c r="C10208" s="56"/>
      <c r="AC10208" s="56"/>
      <c r="AD10208" s="56"/>
      <c r="AE10208" s="56"/>
    </row>
    <row r="10209" spans="1:31" x14ac:dyDescent="0.25">
      <c r="A10209" s="41">
        <v>0</v>
      </c>
      <c r="C10209" s="56"/>
      <c r="AC10209" s="56"/>
      <c r="AD10209" s="56"/>
      <c r="AE10209" s="56"/>
    </row>
    <row r="10210" spans="1:31" x14ac:dyDescent="0.25">
      <c r="A10210" s="41">
        <v>0</v>
      </c>
      <c r="C10210" s="56"/>
      <c r="AC10210" s="56"/>
      <c r="AD10210" s="56"/>
      <c r="AE10210" s="56"/>
    </row>
    <row r="10211" spans="1:31" x14ac:dyDescent="0.25">
      <c r="A10211" s="41">
        <v>0</v>
      </c>
      <c r="C10211" s="56"/>
      <c r="AC10211" s="56"/>
      <c r="AD10211" s="56"/>
      <c r="AE10211" s="56"/>
    </row>
    <row r="10212" spans="1:31" x14ac:dyDescent="0.25">
      <c r="A10212" s="41">
        <v>0</v>
      </c>
      <c r="C10212" s="56"/>
      <c r="AC10212" s="56"/>
      <c r="AD10212" s="56"/>
      <c r="AE10212" s="56"/>
    </row>
    <row r="10213" spans="1:31" x14ac:dyDescent="0.25">
      <c r="A10213" s="41">
        <v>0</v>
      </c>
      <c r="C10213" s="56"/>
      <c r="AC10213" s="56"/>
      <c r="AD10213" s="56"/>
      <c r="AE10213" s="56"/>
    </row>
    <row r="10214" spans="1:31" x14ac:dyDescent="0.25">
      <c r="A10214" s="41">
        <v>0</v>
      </c>
      <c r="C10214" s="56"/>
      <c r="AC10214" s="56"/>
      <c r="AD10214" s="56"/>
      <c r="AE10214" s="56"/>
    </row>
    <row r="10215" spans="1:31" x14ac:dyDescent="0.25">
      <c r="A10215" s="41">
        <v>0</v>
      </c>
      <c r="C10215" s="56"/>
      <c r="AC10215" s="56"/>
      <c r="AD10215" s="56"/>
      <c r="AE10215" s="56"/>
    </row>
    <row r="10216" spans="1:31" x14ac:dyDescent="0.25">
      <c r="A10216" s="41">
        <v>0</v>
      </c>
      <c r="C10216" s="56"/>
      <c r="AC10216" s="56"/>
      <c r="AD10216" s="56"/>
      <c r="AE10216" s="56"/>
    </row>
    <row r="10217" spans="1:31" x14ac:dyDescent="0.25">
      <c r="A10217" s="41">
        <v>0</v>
      </c>
      <c r="C10217" s="56"/>
      <c r="AC10217" s="56"/>
      <c r="AD10217" s="56"/>
      <c r="AE10217" s="56"/>
    </row>
    <row r="10218" spans="1:31" x14ac:dyDescent="0.25">
      <c r="A10218" s="41">
        <v>0</v>
      </c>
      <c r="C10218" s="56"/>
      <c r="AC10218" s="56"/>
      <c r="AD10218" s="56"/>
      <c r="AE10218" s="56"/>
    </row>
    <row r="10219" spans="1:31" x14ac:dyDescent="0.25">
      <c r="A10219" s="41">
        <v>0</v>
      </c>
      <c r="C10219" s="56"/>
      <c r="AC10219" s="56"/>
      <c r="AD10219" s="56"/>
      <c r="AE10219" s="56"/>
    </row>
    <row r="10220" spans="1:31" x14ac:dyDescent="0.25">
      <c r="A10220" s="41">
        <v>0</v>
      </c>
      <c r="C10220" s="56"/>
      <c r="AC10220" s="56"/>
      <c r="AD10220" s="56"/>
      <c r="AE10220" s="56"/>
    </row>
    <row r="10221" spans="1:31" x14ac:dyDescent="0.25">
      <c r="A10221" s="41">
        <v>0</v>
      </c>
      <c r="C10221" s="56"/>
      <c r="AC10221" s="56"/>
      <c r="AD10221" s="56"/>
      <c r="AE10221" s="56"/>
    </row>
    <row r="10222" spans="1:31" x14ac:dyDescent="0.25">
      <c r="A10222" s="41">
        <v>0</v>
      </c>
      <c r="C10222" s="56"/>
      <c r="AC10222" s="56"/>
      <c r="AD10222" s="56"/>
      <c r="AE10222" s="56"/>
    </row>
    <row r="10223" spans="1:31" x14ac:dyDescent="0.25">
      <c r="A10223" s="41">
        <v>0</v>
      </c>
      <c r="C10223" s="56"/>
      <c r="AC10223" s="56"/>
      <c r="AD10223" s="56"/>
      <c r="AE10223" s="56"/>
    </row>
    <row r="10224" spans="1:31" x14ac:dyDescent="0.25">
      <c r="A10224" s="41">
        <v>0</v>
      </c>
      <c r="C10224" s="56"/>
      <c r="AC10224" s="56"/>
      <c r="AD10224" s="56"/>
      <c r="AE10224" s="56"/>
    </row>
    <row r="10225" spans="1:31" x14ac:dyDescent="0.25">
      <c r="A10225" s="41">
        <v>0</v>
      </c>
      <c r="C10225" s="56"/>
      <c r="AC10225" s="56"/>
      <c r="AD10225" s="56"/>
      <c r="AE10225" s="56"/>
    </row>
    <row r="10226" spans="1:31" x14ac:dyDescent="0.25">
      <c r="A10226" s="41">
        <v>0</v>
      </c>
      <c r="C10226" s="56"/>
      <c r="AC10226" s="56"/>
      <c r="AD10226" s="56"/>
      <c r="AE10226" s="56"/>
    </row>
    <row r="10227" spans="1:31" x14ac:dyDescent="0.25">
      <c r="A10227" s="41">
        <v>0</v>
      </c>
      <c r="C10227" s="56"/>
      <c r="AC10227" s="56"/>
      <c r="AD10227" s="56"/>
      <c r="AE10227" s="56"/>
    </row>
    <row r="10228" spans="1:31" x14ac:dyDescent="0.25">
      <c r="A10228" s="41">
        <v>0</v>
      </c>
      <c r="C10228" s="56"/>
      <c r="AC10228" s="56"/>
      <c r="AD10228" s="56"/>
      <c r="AE10228" s="56"/>
    </row>
    <row r="10229" spans="1:31" x14ac:dyDescent="0.25">
      <c r="A10229" s="41">
        <v>0</v>
      </c>
      <c r="C10229" s="56"/>
      <c r="AC10229" s="56"/>
      <c r="AD10229" s="56"/>
      <c r="AE10229" s="56"/>
    </row>
    <row r="10230" spans="1:31" x14ac:dyDescent="0.25">
      <c r="A10230" s="41">
        <v>0</v>
      </c>
      <c r="C10230" s="56"/>
      <c r="AC10230" s="56"/>
      <c r="AD10230" s="56"/>
      <c r="AE10230" s="56"/>
    </row>
    <row r="10231" spans="1:31" x14ac:dyDescent="0.25">
      <c r="A10231" s="41">
        <v>0</v>
      </c>
      <c r="C10231" s="56"/>
      <c r="AC10231" s="56"/>
      <c r="AD10231" s="56"/>
      <c r="AE10231" s="56"/>
    </row>
    <row r="10232" spans="1:31" x14ac:dyDescent="0.25">
      <c r="A10232" s="41">
        <v>0</v>
      </c>
      <c r="C10232" s="56"/>
      <c r="AC10232" s="56"/>
      <c r="AD10232" s="56"/>
      <c r="AE10232" s="56"/>
    </row>
    <row r="10233" spans="1:31" x14ac:dyDescent="0.25">
      <c r="A10233" s="41">
        <v>0</v>
      </c>
      <c r="C10233" s="56"/>
      <c r="AC10233" s="56"/>
      <c r="AD10233" s="56"/>
      <c r="AE10233" s="56"/>
    </row>
    <row r="10234" spans="1:31" x14ac:dyDescent="0.25">
      <c r="A10234" s="41">
        <v>0</v>
      </c>
      <c r="C10234" s="56"/>
      <c r="AC10234" s="56"/>
      <c r="AD10234" s="56"/>
      <c r="AE10234" s="56"/>
    </row>
    <row r="10235" spans="1:31" x14ac:dyDescent="0.25">
      <c r="A10235" s="41">
        <v>0</v>
      </c>
      <c r="C10235" s="56"/>
      <c r="AC10235" s="56"/>
      <c r="AD10235" s="56"/>
      <c r="AE10235" s="56"/>
    </row>
    <row r="10236" spans="1:31" x14ac:dyDescent="0.25">
      <c r="A10236" s="41">
        <v>0</v>
      </c>
      <c r="C10236" s="56"/>
      <c r="AC10236" s="56"/>
      <c r="AD10236" s="56"/>
      <c r="AE10236" s="56"/>
    </row>
    <row r="10237" spans="1:31" x14ac:dyDescent="0.25">
      <c r="A10237" s="41">
        <v>0</v>
      </c>
      <c r="C10237" s="56"/>
      <c r="AC10237" s="56"/>
      <c r="AD10237" s="56"/>
      <c r="AE10237" s="56"/>
    </row>
    <row r="10238" spans="1:31" x14ac:dyDescent="0.25">
      <c r="A10238" s="41">
        <v>0</v>
      </c>
      <c r="C10238" s="56"/>
      <c r="AC10238" s="56"/>
      <c r="AD10238" s="56"/>
      <c r="AE10238" s="56"/>
    </row>
    <row r="10239" spans="1:31" x14ac:dyDescent="0.25">
      <c r="A10239" s="41">
        <v>0</v>
      </c>
      <c r="C10239" s="56"/>
      <c r="AC10239" s="56"/>
      <c r="AD10239" s="56"/>
      <c r="AE10239" s="56"/>
    </row>
    <row r="10240" spans="1:31" x14ac:dyDescent="0.25">
      <c r="A10240" s="41">
        <v>0</v>
      </c>
      <c r="C10240" s="56"/>
      <c r="AC10240" s="56"/>
      <c r="AD10240" s="56"/>
      <c r="AE10240" s="56"/>
    </row>
    <row r="10241" spans="1:31" x14ac:dyDescent="0.25">
      <c r="A10241" s="41">
        <v>0</v>
      </c>
      <c r="C10241" s="56"/>
      <c r="AC10241" s="56"/>
      <c r="AD10241" s="56"/>
      <c r="AE10241" s="56"/>
    </row>
    <row r="10242" spans="1:31" x14ac:dyDescent="0.25">
      <c r="A10242" s="41">
        <v>0</v>
      </c>
      <c r="C10242" s="56"/>
      <c r="AC10242" s="56"/>
      <c r="AD10242" s="56"/>
      <c r="AE10242" s="56"/>
    </row>
    <row r="10243" spans="1:31" x14ac:dyDescent="0.25">
      <c r="A10243" s="41">
        <v>0</v>
      </c>
      <c r="C10243" s="56"/>
      <c r="AC10243" s="56"/>
      <c r="AD10243" s="56"/>
      <c r="AE10243" s="56"/>
    </row>
    <row r="10244" spans="1:31" x14ac:dyDescent="0.25">
      <c r="A10244" s="41">
        <v>0</v>
      </c>
      <c r="C10244" s="56"/>
      <c r="AC10244" s="56"/>
      <c r="AD10244" s="56"/>
      <c r="AE10244" s="56"/>
    </row>
    <row r="10245" spans="1:31" x14ac:dyDescent="0.25">
      <c r="A10245" s="41">
        <v>0</v>
      </c>
      <c r="C10245" s="56"/>
      <c r="AC10245" s="56"/>
      <c r="AD10245" s="56"/>
      <c r="AE10245" s="56"/>
    </row>
    <row r="10246" spans="1:31" x14ac:dyDescent="0.25">
      <c r="A10246" s="41">
        <v>0</v>
      </c>
      <c r="C10246" s="56"/>
      <c r="AC10246" s="56"/>
      <c r="AD10246" s="56"/>
      <c r="AE10246" s="56"/>
    </row>
    <row r="10247" spans="1:31" x14ac:dyDescent="0.25">
      <c r="A10247" s="41">
        <v>0</v>
      </c>
      <c r="C10247" s="56"/>
      <c r="AC10247" s="56"/>
      <c r="AD10247" s="56"/>
      <c r="AE10247" s="56"/>
    </row>
    <row r="10248" spans="1:31" x14ac:dyDescent="0.25">
      <c r="A10248" s="41">
        <v>0</v>
      </c>
      <c r="C10248" s="56"/>
      <c r="AC10248" s="56"/>
      <c r="AD10248" s="56"/>
      <c r="AE10248" s="56"/>
    </row>
    <row r="10249" spans="1:31" x14ac:dyDescent="0.25">
      <c r="A10249" s="41">
        <v>0</v>
      </c>
      <c r="C10249" s="56"/>
      <c r="AC10249" s="56"/>
      <c r="AD10249" s="56"/>
      <c r="AE10249" s="56"/>
    </row>
    <row r="10250" spans="1:31" x14ac:dyDescent="0.25">
      <c r="A10250" s="41">
        <v>0</v>
      </c>
      <c r="C10250" s="56"/>
      <c r="AC10250" s="56"/>
      <c r="AD10250" s="56"/>
      <c r="AE10250" s="56"/>
    </row>
    <row r="10251" spans="1:31" x14ac:dyDescent="0.25">
      <c r="A10251" s="41">
        <v>0</v>
      </c>
      <c r="C10251" s="56"/>
      <c r="AC10251" s="56"/>
      <c r="AD10251" s="56"/>
      <c r="AE10251" s="56"/>
    </row>
    <row r="10252" spans="1:31" x14ac:dyDescent="0.25">
      <c r="A10252" s="41">
        <v>0</v>
      </c>
      <c r="C10252" s="56"/>
      <c r="AC10252" s="56"/>
      <c r="AD10252" s="56"/>
      <c r="AE10252" s="56"/>
    </row>
    <row r="10253" spans="1:31" x14ac:dyDescent="0.25">
      <c r="A10253" s="41">
        <v>0</v>
      </c>
      <c r="C10253" s="56"/>
      <c r="AC10253" s="56"/>
      <c r="AD10253" s="56"/>
      <c r="AE10253" s="56"/>
    </row>
    <row r="10254" spans="1:31" x14ac:dyDescent="0.25">
      <c r="A10254" s="41">
        <v>0</v>
      </c>
      <c r="C10254" s="56"/>
      <c r="AC10254" s="56"/>
      <c r="AD10254" s="56"/>
      <c r="AE10254" s="56"/>
    </row>
    <row r="10255" spans="1:31" x14ac:dyDescent="0.25">
      <c r="A10255" s="41">
        <v>0</v>
      </c>
      <c r="C10255" s="56"/>
      <c r="AC10255" s="56"/>
      <c r="AD10255" s="56"/>
      <c r="AE10255" s="56"/>
    </row>
    <row r="10256" spans="1:31" x14ac:dyDescent="0.25">
      <c r="A10256" s="41">
        <v>0</v>
      </c>
      <c r="C10256" s="56"/>
      <c r="AC10256" s="56"/>
      <c r="AD10256" s="56"/>
      <c r="AE10256" s="56"/>
    </row>
    <row r="10257" spans="1:31" x14ac:dyDescent="0.25">
      <c r="A10257" s="41">
        <v>0</v>
      </c>
      <c r="C10257" s="56"/>
      <c r="AC10257" s="56"/>
      <c r="AD10257" s="56"/>
      <c r="AE10257" s="56"/>
    </row>
    <row r="10258" spans="1:31" x14ac:dyDescent="0.25">
      <c r="A10258" s="41">
        <v>0</v>
      </c>
      <c r="C10258" s="56"/>
      <c r="AC10258" s="56"/>
      <c r="AD10258" s="56"/>
      <c r="AE10258" s="56"/>
    </row>
    <row r="10259" spans="1:31" x14ac:dyDescent="0.25">
      <c r="A10259" s="41">
        <v>0</v>
      </c>
      <c r="C10259" s="56"/>
      <c r="AC10259" s="56"/>
      <c r="AD10259" s="56"/>
      <c r="AE10259" s="56"/>
    </row>
    <row r="10260" spans="1:31" x14ac:dyDescent="0.25">
      <c r="A10260" s="41">
        <v>0</v>
      </c>
      <c r="C10260" s="56"/>
      <c r="AC10260" s="56"/>
      <c r="AD10260" s="56"/>
      <c r="AE10260" s="56"/>
    </row>
    <row r="10261" spans="1:31" x14ac:dyDescent="0.25">
      <c r="A10261" s="41">
        <v>0</v>
      </c>
      <c r="C10261" s="56"/>
      <c r="AC10261" s="56"/>
      <c r="AD10261" s="56"/>
      <c r="AE10261" s="56"/>
    </row>
    <row r="10262" spans="1:31" x14ac:dyDescent="0.25">
      <c r="A10262" s="41">
        <v>0</v>
      </c>
      <c r="C10262" s="56"/>
      <c r="AC10262" s="56"/>
      <c r="AD10262" s="56"/>
      <c r="AE10262" s="56"/>
    </row>
    <row r="10263" spans="1:31" x14ac:dyDescent="0.25">
      <c r="A10263" s="41">
        <v>0</v>
      </c>
      <c r="C10263" s="56"/>
      <c r="AC10263" s="56"/>
      <c r="AD10263" s="56"/>
      <c r="AE10263" s="56"/>
    </row>
    <row r="10264" spans="1:31" x14ac:dyDescent="0.25">
      <c r="A10264" s="41">
        <v>0</v>
      </c>
      <c r="C10264" s="56"/>
      <c r="AC10264" s="56"/>
      <c r="AD10264" s="56"/>
      <c r="AE10264" s="56"/>
    </row>
    <row r="10265" spans="1:31" x14ac:dyDescent="0.25">
      <c r="A10265" s="41">
        <v>0</v>
      </c>
      <c r="C10265" s="56"/>
      <c r="AC10265" s="56"/>
      <c r="AD10265" s="56"/>
      <c r="AE10265" s="56"/>
    </row>
    <row r="10266" spans="1:31" x14ac:dyDescent="0.25">
      <c r="A10266" s="41">
        <v>0</v>
      </c>
      <c r="C10266" s="56"/>
      <c r="AC10266" s="56"/>
      <c r="AD10266" s="56"/>
      <c r="AE10266" s="56"/>
    </row>
    <row r="10267" spans="1:31" x14ac:dyDescent="0.25">
      <c r="A10267" s="41">
        <v>0</v>
      </c>
      <c r="C10267" s="56"/>
      <c r="AC10267" s="56"/>
      <c r="AD10267" s="56"/>
      <c r="AE10267" s="56"/>
    </row>
    <row r="10268" spans="1:31" x14ac:dyDescent="0.25">
      <c r="A10268" s="41">
        <v>0</v>
      </c>
      <c r="C10268" s="56"/>
      <c r="AC10268" s="56"/>
      <c r="AD10268" s="56"/>
      <c r="AE10268" s="56"/>
    </row>
    <row r="10269" spans="1:31" x14ac:dyDescent="0.25">
      <c r="A10269" s="41">
        <v>0</v>
      </c>
      <c r="C10269" s="56"/>
      <c r="AC10269" s="56"/>
      <c r="AD10269" s="56"/>
      <c r="AE10269" s="56"/>
    </row>
    <row r="10270" spans="1:31" x14ac:dyDescent="0.25">
      <c r="A10270" s="41">
        <v>0</v>
      </c>
      <c r="C10270" s="56"/>
      <c r="AC10270" s="56"/>
      <c r="AD10270" s="56"/>
      <c r="AE10270" s="56"/>
    </row>
    <row r="10271" spans="1:31" x14ac:dyDescent="0.25">
      <c r="A10271" s="41">
        <v>0</v>
      </c>
      <c r="C10271" s="56"/>
      <c r="AC10271" s="56"/>
      <c r="AD10271" s="56"/>
      <c r="AE10271" s="56"/>
    </row>
    <row r="10272" spans="1:31" x14ac:dyDescent="0.25">
      <c r="A10272" s="41">
        <v>0</v>
      </c>
      <c r="C10272" s="56"/>
      <c r="AC10272" s="56"/>
      <c r="AD10272" s="56"/>
      <c r="AE10272" s="56"/>
    </row>
    <row r="10273" spans="1:31" x14ac:dyDescent="0.25">
      <c r="A10273" s="41">
        <v>0</v>
      </c>
      <c r="C10273" s="56"/>
      <c r="AC10273" s="56"/>
      <c r="AD10273" s="56"/>
      <c r="AE10273" s="56"/>
    </row>
    <row r="10274" spans="1:31" x14ac:dyDescent="0.25">
      <c r="A10274" s="41">
        <v>0</v>
      </c>
      <c r="C10274" s="56"/>
      <c r="AC10274" s="56"/>
      <c r="AD10274" s="56"/>
      <c r="AE10274" s="56"/>
    </row>
    <row r="10275" spans="1:31" x14ac:dyDescent="0.25">
      <c r="A10275" s="41">
        <v>0</v>
      </c>
      <c r="C10275" s="56"/>
      <c r="AC10275" s="56"/>
      <c r="AD10275" s="56"/>
      <c r="AE10275" s="56"/>
    </row>
    <row r="10276" spans="1:31" x14ac:dyDescent="0.25">
      <c r="A10276" s="41">
        <v>0</v>
      </c>
      <c r="C10276" s="56"/>
      <c r="AC10276" s="56"/>
      <c r="AD10276" s="56"/>
      <c r="AE10276" s="56"/>
    </row>
    <row r="10277" spans="1:31" x14ac:dyDescent="0.25">
      <c r="A10277" s="41">
        <v>0</v>
      </c>
      <c r="C10277" s="56"/>
      <c r="AC10277" s="56"/>
      <c r="AD10277" s="56"/>
      <c r="AE10277" s="56"/>
    </row>
    <row r="10278" spans="1:31" x14ac:dyDescent="0.25">
      <c r="A10278" s="41">
        <v>0</v>
      </c>
      <c r="C10278" s="56"/>
      <c r="AC10278" s="56"/>
      <c r="AD10278" s="56"/>
      <c r="AE10278" s="56"/>
    </row>
    <row r="10279" spans="1:31" x14ac:dyDescent="0.25">
      <c r="A10279" s="41">
        <v>0</v>
      </c>
      <c r="C10279" s="56"/>
      <c r="AC10279" s="56"/>
      <c r="AD10279" s="56"/>
      <c r="AE10279" s="56"/>
    </row>
    <row r="10280" spans="1:31" x14ac:dyDescent="0.25">
      <c r="A10280" s="41">
        <v>0</v>
      </c>
      <c r="C10280" s="56"/>
      <c r="AC10280" s="56"/>
      <c r="AD10280" s="56"/>
      <c r="AE10280" s="56"/>
    </row>
    <row r="10281" spans="1:31" x14ac:dyDescent="0.25">
      <c r="A10281" s="41">
        <v>0</v>
      </c>
      <c r="C10281" s="56"/>
      <c r="AC10281" s="56"/>
      <c r="AD10281" s="56"/>
      <c r="AE10281" s="56"/>
    </row>
    <row r="10282" spans="1:31" x14ac:dyDescent="0.25">
      <c r="A10282" s="41">
        <v>0</v>
      </c>
      <c r="C10282" s="56"/>
      <c r="AC10282" s="56"/>
      <c r="AD10282" s="56"/>
      <c r="AE10282" s="56"/>
    </row>
    <row r="10283" spans="1:31" x14ac:dyDescent="0.25">
      <c r="A10283" s="41">
        <v>0</v>
      </c>
      <c r="C10283" s="56"/>
      <c r="AC10283" s="56"/>
      <c r="AD10283" s="56"/>
      <c r="AE10283" s="56"/>
    </row>
    <row r="10284" spans="1:31" x14ac:dyDescent="0.25">
      <c r="A10284" s="41">
        <v>0</v>
      </c>
      <c r="C10284" s="56"/>
      <c r="AC10284" s="56"/>
      <c r="AD10284" s="56"/>
      <c r="AE10284" s="56"/>
    </row>
    <row r="10285" spans="1:31" x14ac:dyDescent="0.25">
      <c r="A10285" s="41">
        <v>0</v>
      </c>
      <c r="C10285" s="56"/>
      <c r="AC10285" s="56"/>
      <c r="AD10285" s="56"/>
      <c r="AE10285" s="56"/>
    </row>
    <row r="10286" spans="1:31" x14ac:dyDescent="0.25">
      <c r="A10286" s="41">
        <v>0</v>
      </c>
      <c r="C10286" s="56"/>
      <c r="AC10286" s="56"/>
      <c r="AD10286" s="56"/>
      <c r="AE10286" s="56"/>
    </row>
    <row r="10287" spans="1:31" x14ac:dyDescent="0.25">
      <c r="A10287" s="41">
        <v>0</v>
      </c>
      <c r="C10287" s="56"/>
      <c r="AC10287" s="56"/>
      <c r="AD10287" s="56"/>
      <c r="AE10287" s="56"/>
    </row>
    <row r="10288" spans="1:31" x14ac:dyDescent="0.25">
      <c r="A10288" s="41">
        <v>0</v>
      </c>
      <c r="C10288" s="56"/>
      <c r="AC10288" s="56"/>
      <c r="AD10288" s="56"/>
      <c r="AE10288" s="56"/>
    </row>
    <row r="10289" spans="1:31" x14ac:dyDescent="0.25">
      <c r="A10289" s="41">
        <v>0</v>
      </c>
      <c r="C10289" s="56"/>
      <c r="AC10289" s="56"/>
      <c r="AD10289" s="56"/>
      <c r="AE10289" s="56"/>
    </row>
    <row r="10290" spans="1:31" x14ac:dyDescent="0.25">
      <c r="A10290" s="41">
        <v>0</v>
      </c>
      <c r="C10290" s="56"/>
      <c r="AC10290" s="56"/>
      <c r="AD10290" s="56"/>
      <c r="AE10290" s="56"/>
    </row>
    <row r="10291" spans="1:31" x14ac:dyDescent="0.25">
      <c r="A10291" s="41">
        <v>0</v>
      </c>
      <c r="C10291" s="56"/>
      <c r="AC10291" s="56"/>
      <c r="AD10291" s="56"/>
      <c r="AE10291" s="56"/>
    </row>
    <row r="10292" spans="1:31" x14ac:dyDescent="0.25">
      <c r="A10292" s="41">
        <v>0</v>
      </c>
      <c r="C10292" s="56"/>
      <c r="AC10292" s="56"/>
      <c r="AD10292" s="56"/>
      <c r="AE10292" s="56"/>
    </row>
    <row r="10293" spans="1:31" x14ac:dyDescent="0.25">
      <c r="A10293" s="41">
        <v>0</v>
      </c>
      <c r="C10293" s="56"/>
      <c r="AC10293" s="56"/>
      <c r="AD10293" s="56"/>
      <c r="AE10293" s="56"/>
    </row>
    <row r="10294" spans="1:31" x14ac:dyDescent="0.25">
      <c r="A10294" s="41">
        <v>0</v>
      </c>
      <c r="C10294" s="56"/>
      <c r="AC10294" s="56"/>
      <c r="AD10294" s="56"/>
      <c r="AE10294" s="56"/>
    </row>
    <row r="10295" spans="1:31" x14ac:dyDescent="0.25">
      <c r="A10295" s="41">
        <v>0</v>
      </c>
      <c r="C10295" s="56"/>
      <c r="AC10295" s="56"/>
      <c r="AD10295" s="56"/>
      <c r="AE10295" s="56"/>
    </row>
    <row r="10296" spans="1:31" x14ac:dyDescent="0.25">
      <c r="A10296" s="41">
        <v>0</v>
      </c>
      <c r="C10296" s="56"/>
      <c r="AC10296" s="56"/>
      <c r="AD10296" s="56"/>
      <c r="AE10296" s="56"/>
    </row>
    <row r="10297" spans="1:31" x14ac:dyDescent="0.25">
      <c r="A10297" s="41">
        <v>0</v>
      </c>
      <c r="C10297" s="56"/>
      <c r="AC10297" s="56"/>
      <c r="AD10297" s="56"/>
      <c r="AE10297" s="56"/>
    </row>
    <row r="10298" spans="1:31" x14ac:dyDescent="0.25">
      <c r="A10298" s="41">
        <v>0</v>
      </c>
      <c r="C10298" s="56"/>
      <c r="AC10298" s="56"/>
      <c r="AD10298" s="56"/>
      <c r="AE10298" s="56"/>
    </row>
    <row r="10299" spans="1:31" x14ac:dyDescent="0.25">
      <c r="A10299" s="41">
        <v>0</v>
      </c>
      <c r="C10299" s="56"/>
      <c r="AC10299" s="56"/>
      <c r="AD10299" s="56"/>
      <c r="AE10299" s="56"/>
    </row>
    <row r="10300" spans="1:31" x14ac:dyDescent="0.25">
      <c r="A10300" s="41">
        <v>0</v>
      </c>
      <c r="C10300" s="56"/>
      <c r="AC10300" s="56"/>
      <c r="AD10300" s="56"/>
      <c r="AE10300" s="56"/>
    </row>
    <row r="10301" spans="1:31" x14ac:dyDescent="0.25">
      <c r="A10301" s="41">
        <v>0</v>
      </c>
      <c r="C10301" s="56"/>
      <c r="AC10301" s="56"/>
      <c r="AD10301" s="56"/>
      <c r="AE10301" s="56"/>
    </row>
    <row r="10302" spans="1:31" x14ac:dyDescent="0.25">
      <c r="A10302" s="41">
        <v>0</v>
      </c>
      <c r="C10302" s="56"/>
      <c r="AC10302" s="56"/>
      <c r="AD10302" s="56"/>
      <c r="AE10302" s="56"/>
    </row>
    <row r="10303" spans="1:31" x14ac:dyDescent="0.25">
      <c r="A10303" s="41">
        <v>0</v>
      </c>
      <c r="C10303" s="56"/>
      <c r="AC10303" s="56"/>
      <c r="AD10303" s="56"/>
      <c r="AE10303" s="56"/>
    </row>
    <row r="10304" spans="1:31" x14ac:dyDescent="0.25">
      <c r="A10304" s="41">
        <v>0</v>
      </c>
      <c r="C10304" s="56"/>
      <c r="AC10304" s="56"/>
      <c r="AD10304" s="56"/>
      <c r="AE10304" s="56"/>
    </row>
    <row r="10305" spans="1:31" x14ac:dyDescent="0.25">
      <c r="A10305" s="41">
        <v>0</v>
      </c>
      <c r="C10305" s="56"/>
      <c r="AC10305" s="56"/>
      <c r="AD10305" s="56"/>
      <c r="AE10305" s="56"/>
    </row>
    <row r="10306" spans="1:31" x14ac:dyDescent="0.25">
      <c r="A10306" s="41">
        <v>0</v>
      </c>
      <c r="C10306" s="56"/>
      <c r="AC10306" s="56"/>
      <c r="AD10306" s="56"/>
      <c r="AE10306" s="56"/>
    </row>
    <row r="10307" spans="1:31" x14ac:dyDescent="0.25">
      <c r="A10307" s="41">
        <v>0</v>
      </c>
      <c r="C10307" s="56"/>
      <c r="AC10307" s="56"/>
      <c r="AD10307" s="56"/>
      <c r="AE10307" s="56"/>
    </row>
    <row r="10308" spans="1:31" x14ac:dyDescent="0.25">
      <c r="A10308" s="41">
        <v>0</v>
      </c>
      <c r="C10308" s="56"/>
      <c r="AC10308" s="56"/>
      <c r="AD10308" s="56"/>
      <c r="AE10308" s="56"/>
    </row>
    <row r="10309" spans="1:31" x14ac:dyDescent="0.25">
      <c r="A10309" s="41">
        <v>0</v>
      </c>
      <c r="C10309" s="56"/>
      <c r="AC10309" s="56"/>
      <c r="AD10309" s="56"/>
      <c r="AE10309" s="56"/>
    </row>
    <row r="10310" spans="1:31" x14ac:dyDescent="0.25">
      <c r="A10310" s="41">
        <v>0</v>
      </c>
      <c r="C10310" s="56"/>
      <c r="AC10310" s="56"/>
      <c r="AD10310" s="56"/>
      <c r="AE10310" s="56"/>
    </row>
    <row r="10311" spans="1:31" x14ac:dyDescent="0.25">
      <c r="A10311" s="41">
        <v>0</v>
      </c>
      <c r="C10311" s="56"/>
      <c r="AC10311" s="56"/>
      <c r="AD10311" s="56"/>
      <c r="AE10311" s="56"/>
    </row>
    <row r="10312" spans="1:31" x14ac:dyDescent="0.25">
      <c r="A10312" s="41">
        <v>0</v>
      </c>
      <c r="C10312" s="56"/>
      <c r="AC10312" s="56"/>
      <c r="AD10312" s="56"/>
      <c r="AE10312" s="56"/>
    </row>
    <row r="10313" spans="1:31" x14ac:dyDescent="0.25">
      <c r="A10313" s="41">
        <v>0</v>
      </c>
      <c r="C10313" s="56"/>
      <c r="AC10313" s="56"/>
      <c r="AD10313" s="56"/>
      <c r="AE10313" s="56"/>
    </row>
    <row r="10314" spans="1:31" x14ac:dyDescent="0.25">
      <c r="A10314" s="41">
        <v>0</v>
      </c>
      <c r="C10314" s="56"/>
      <c r="AC10314" s="56"/>
      <c r="AD10314" s="56"/>
      <c r="AE10314" s="56"/>
    </row>
    <row r="10315" spans="1:31" x14ac:dyDescent="0.25">
      <c r="A10315" s="41">
        <v>0</v>
      </c>
      <c r="C10315" s="56"/>
      <c r="AC10315" s="56"/>
      <c r="AD10315" s="56"/>
      <c r="AE10315" s="56"/>
    </row>
    <row r="10316" spans="1:31" x14ac:dyDescent="0.25">
      <c r="A10316" s="41">
        <v>0</v>
      </c>
      <c r="C10316" s="56"/>
      <c r="AC10316" s="56"/>
      <c r="AD10316" s="56"/>
      <c r="AE10316" s="56"/>
    </row>
    <row r="10317" spans="1:31" x14ac:dyDescent="0.25">
      <c r="A10317" s="41">
        <v>0</v>
      </c>
      <c r="C10317" s="56"/>
      <c r="AC10317" s="56"/>
      <c r="AD10317" s="56"/>
      <c r="AE10317" s="56"/>
    </row>
    <row r="10318" spans="1:31" x14ac:dyDescent="0.25">
      <c r="A10318" s="41">
        <v>0</v>
      </c>
      <c r="C10318" s="56"/>
      <c r="AC10318" s="56"/>
      <c r="AD10318" s="56"/>
      <c r="AE10318" s="56"/>
    </row>
    <row r="10319" spans="1:31" x14ac:dyDescent="0.25">
      <c r="A10319" s="41">
        <v>0</v>
      </c>
      <c r="C10319" s="56"/>
      <c r="AC10319" s="56"/>
      <c r="AD10319" s="56"/>
      <c r="AE10319" s="56"/>
    </row>
    <row r="10320" spans="1:31" x14ac:dyDescent="0.25">
      <c r="A10320" s="41">
        <v>0</v>
      </c>
      <c r="C10320" s="56"/>
      <c r="AC10320" s="56"/>
      <c r="AD10320" s="56"/>
      <c r="AE10320" s="56"/>
    </row>
    <row r="10321" spans="1:31" x14ac:dyDescent="0.25">
      <c r="A10321" s="41">
        <v>0</v>
      </c>
      <c r="C10321" s="56"/>
      <c r="AC10321" s="56"/>
      <c r="AD10321" s="56"/>
      <c r="AE10321" s="56"/>
    </row>
    <row r="10322" spans="1:31" x14ac:dyDescent="0.25">
      <c r="A10322" s="41">
        <v>0</v>
      </c>
      <c r="C10322" s="56"/>
      <c r="AC10322" s="56"/>
      <c r="AD10322" s="56"/>
      <c r="AE10322" s="56"/>
    </row>
    <row r="10323" spans="1:31" x14ac:dyDescent="0.25">
      <c r="A10323" s="41">
        <v>0</v>
      </c>
      <c r="C10323" s="56"/>
      <c r="AC10323" s="56"/>
      <c r="AD10323" s="56"/>
      <c r="AE10323" s="56"/>
    </row>
    <row r="10324" spans="1:31" x14ac:dyDescent="0.25">
      <c r="A10324" s="41">
        <v>0</v>
      </c>
      <c r="C10324" s="56"/>
      <c r="AC10324" s="56"/>
      <c r="AD10324" s="56"/>
      <c r="AE10324" s="56"/>
    </row>
    <row r="10325" spans="1:31" x14ac:dyDescent="0.25">
      <c r="A10325" s="41">
        <v>0</v>
      </c>
      <c r="C10325" s="56"/>
      <c r="AC10325" s="56"/>
      <c r="AD10325" s="56"/>
      <c r="AE10325" s="56"/>
    </row>
    <row r="10326" spans="1:31" x14ac:dyDescent="0.25">
      <c r="A10326" s="41">
        <v>0</v>
      </c>
      <c r="C10326" s="56"/>
      <c r="AC10326" s="56"/>
      <c r="AD10326" s="56"/>
      <c r="AE10326" s="56"/>
    </row>
    <row r="10327" spans="1:31" x14ac:dyDescent="0.25">
      <c r="A10327" s="41">
        <v>0</v>
      </c>
      <c r="C10327" s="56"/>
      <c r="AC10327" s="56"/>
      <c r="AD10327" s="56"/>
      <c r="AE10327" s="56"/>
    </row>
    <row r="10328" spans="1:31" x14ac:dyDescent="0.25">
      <c r="A10328" s="41">
        <v>0</v>
      </c>
      <c r="C10328" s="56"/>
      <c r="AC10328" s="56"/>
      <c r="AD10328" s="56"/>
      <c r="AE10328" s="56"/>
    </row>
    <row r="10329" spans="1:31" x14ac:dyDescent="0.25">
      <c r="A10329" s="41">
        <v>0</v>
      </c>
      <c r="C10329" s="56"/>
      <c r="AC10329" s="56"/>
      <c r="AD10329" s="56"/>
      <c r="AE10329" s="56"/>
    </row>
    <row r="10330" spans="1:31" x14ac:dyDescent="0.25">
      <c r="A10330" s="41">
        <v>0</v>
      </c>
      <c r="C10330" s="56"/>
      <c r="AC10330" s="56"/>
      <c r="AD10330" s="56"/>
      <c r="AE10330" s="56"/>
    </row>
    <row r="10331" spans="1:31" x14ac:dyDescent="0.25">
      <c r="A10331" s="41">
        <v>0</v>
      </c>
      <c r="C10331" s="56"/>
      <c r="AC10331" s="56"/>
      <c r="AD10331" s="56"/>
      <c r="AE10331" s="56"/>
    </row>
    <row r="10332" spans="1:31" x14ac:dyDescent="0.25">
      <c r="A10332" s="41">
        <v>0</v>
      </c>
      <c r="C10332" s="56"/>
      <c r="AC10332" s="56"/>
      <c r="AD10332" s="56"/>
      <c r="AE10332" s="56"/>
    </row>
    <row r="10333" spans="1:31" x14ac:dyDescent="0.25">
      <c r="A10333" s="41">
        <v>0</v>
      </c>
      <c r="C10333" s="56"/>
      <c r="AC10333" s="56"/>
      <c r="AD10333" s="56"/>
      <c r="AE10333" s="56"/>
    </row>
    <row r="10334" spans="1:31" x14ac:dyDescent="0.25">
      <c r="A10334" s="41">
        <v>0</v>
      </c>
      <c r="C10334" s="56"/>
      <c r="AC10334" s="56"/>
      <c r="AD10334" s="56"/>
      <c r="AE10334" s="56"/>
    </row>
    <row r="10335" spans="1:31" x14ac:dyDescent="0.25">
      <c r="A10335" s="41">
        <v>0</v>
      </c>
      <c r="C10335" s="56"/>
      <c r="AC10335" s="56"/>
      <c r="AD10335" s="56"/>
      <c r="AE10335" s="56"/>
    </row>
    <row r="10336" spans="1:31" x14ac:dyDescent="0.25">
      <c r="A10336" s="41">
        <v>0</v>
      </c>
      <c r="C10336" s="56"/>
      <c r="AC10336" s="56"/>
      <c r="AD10336" s="56"/>
      <c r="AE10336" s="56"/>
    </row>
    <row r="10337" spans="1:31" x14ac:dyDescent="0.25">
      <c r="A10337" s="41">
        <v>70</v>
      </c>
      <c r="C10337" s="56"/>
      <c r="AC10337" s="56"/>
      <c r="AD10337" s="56"/>
      <c r="AE10337" s="56"/>
    </row>
    <row r="10338" spans="1:31" x14ac:dyDescent="0.25">
      <c r="A10338" s="41">
        <v>0</v>
      </c>
      <c r="C10338" s="56"/>
      <c r="AC10338" s="56"/>
      <c r="AD10338" s="56"/>
      <c r="AE10338" s="56"/>
    </row>
    <row r="10339" spans="1:31" x14ac:dyDescent="0.25">
      <c r="A10339" s="41">
        <v>0</v>
      </c>
      <c r="C10339" s="56"/>
      <c r="AC10339" s="56"/>
      <c r="AD10339" s="56"/>
      <c r="AE10339" s="56"/>
    </row>
    <row r="10340" spans="1:31" x14ac:dyDescent="0.25">
      <c r="A10340" s="41">
        <v>684</v>
      </c>
      <c r="C10340" s="56"/>
      <c r="AC10340" s="56"/>
      <c r="AD10340" s="56"/>
      <c r="AE10340" s="56"/>
    </row>
    <row r="10341" spans="1:31" x14ac:dyDescent="0.25">
      <c r="A10341" s="41">
        <v>0</v>
      </c>
      <c r="C10341" s="56"/>
      <c r="AC10341" s="56"/>
      <c r="AD10341" s="56"/>
      <c r="AE10341" s="56"/>
    </row>
    <row r="10342" spans="1:31" x14ac:dyDescent="0.25">
      <c r="A10342" s="41">
        <v>2445</v>
      </c>
      <c r="C10342" s="56"/>
      <c r="AC10342" s="56"/>
      <c r="AD10342" s="56"/>
      <c r="AE10342" s="56"/>
    </row>
    <row r="10343" spans="1:31" x14ac:dyDescent="0.25">
      <c r="A10343" s="41">
        <v>0</v>
      </c>
      <c r="C10343" s="56"/>
      <c r="AC10343" s="56"/>
      <c r="AD10343" s="56"/>
      <c r="AE10343" s="56"/>
    </row>
    <row r="10344" spans="1:31" x14ac:dyDescent="0.25">
      <c r="A10344" s="41">
        <v>0</v>
      </c>
      <c r="C10344" s="56"/>
      <c r="AC10344" s="56"/>
      <c r="AD10344" s="56"/>
      <c r="AE10344" s="56"/>
    </row>
    <row r="10345" spans="1:31" x14ac:dyDescent="0.25">
      <c r="A10345" s="41">
        <v>0</v>
      </c>
      <c r="C10345" s="56"/>
      <c r="AC10345" s="56"/>
      <c r="AD10345" s="56"/>
      <c r="AE10345" s="56"/>
    </row>
    <row r="10346" spans="1:31" x14ac:dyDescent="0.25">
      <c r="A10346" s="41">
        <v>0</v>
      </c>
      <c r="C10346" s="56"/>
      <c r="AC10346" s="56"/>
      <c r="AD10346" s="56"/>
      <c r="AE10346" s="56"/>
    </row>
    <row r="10347" spans="1:31" x14ac:dyDescent="0.25">
      <c r="A10347" s="41">
        <v>0</v>
      </c>
      <c r="C10347" s="56"/>
      <c r="AC10347" s="56"/>
      <c r="AD10347" s="56"/>
      <c r="AE10347" s="56"/>
    </row>
    <row r="10348" spans="1:31" x14ac:dyDescent="0.25">
      <c r="A10348" s="41">
        <v>0</v>
      </c>
      <c r="C10348" s="56"/>
      <c r="AC10348" s="56"/>
      <c r="AD10348" s="56"/>
      <c r="AE10348" s="56"/>
    </row>
    <row r="10349" spans="1:31" x14ac:dyDescent="0.25">
      <c r="A10349" s="41">
        <v>0</v>
      </c>
      <c r="C10349" s="56"/>
      <c r="AC10349" s="56"/>
      <c r="AD10349" s="56"/>
      <c r="AE10349" s="56"/>
    </row>
    <row r="10350" spans="1:31" x14ac:dyDescent="0.25">
      <c r="A10350" s="41">
        <v>0</v>
      </c>
      <c r="C10350" s="56"/>
      <c r="AC10350" s="56"/>
      <c r="AD10350" s="56"/>
      <c r="AE10350" s="56"/>
    </row>
    <row r="10351" spans="1:31" x14ac:dyDescent="0.25">
      <c r="A10351" s="41">
        <v>0</v>
      </c>
      <c r="C10351" s="56"/>
      <c r="AC10351" s="56"/>
      <c r="AD10351" s="56"/>
      <c r="AE10351" s="56"/>
    </row>
    <row r="10352" spans="1:31" x14ac:dyDescent="0.25">
      <c r="A10352" s="41">
        <v>0</v>
      </c>
      <c r="C10352" s="56"/>
      <c r="AC10352" s="56"/>
      <c r="AD10352" s="56"/>
      <c r="AE10352" s="56"/>
    </row>
    <row r="10353" spans="1:31" x14ac:dyDescent="0.25">
      <c r="A10353" s="41">
        <v>0</v>
      </c>
      <c r="C10353" s="56"/>
      <c r="AC10353" s="56"/>
      <c r="AD10353" s="56"/>
      <c r="AE10353" s="56"/>
    </row>
    <row r="10354" spans="1:31" x14ac:dyDescent="0.25">
      <c r="A10354" s="41">
        <v>0</v>
      </c>
      <c r="C10354" s="56"/>
      <c r="AC10354" s="56"/>
      <c r="AD10354" s="56"/>
      <c r="AE10354" s="56"/>
    </row>
    <row r="10355" spans="1:31" x14ac:dyDescent="0.25">
      <c r="A10355" s="41">
        <v>0</v>
      </c>
      <c r="C10355" s="56"/>
      <c r="AC10355" s="56"/>
      <c r="AD10355" s="56"/>
      <c r="AE10355" s="56"/>
    </row>
    <row r="10356" spans="1:31" x14ac:dyDescent="0.25">
      <c r="A10356" s="41">
        <v>0</v>
      </c>
      <c r="C10356" s="56"/>
      <c r="AC10356" s="56"/>
      <c r="AD10356" s="56"/>
      <c r="AE10356" s="56"/>
    </row>
    <row r="10357" spans="1:31" x14ac:dyDescent="0.25">
      <c r="A10357" s="41">
        <v>0</v>
      </c>
      <c r="C10357" s="56"/>
      <c r="AC10357" s="56"/>
      <c r="AD10357" s="56"/>
      <c r="AE10357" s="56"/>
    </row>
    <row r="10358" spans="1:31" x14ac:dyDescent="0.25">
      <c r="A10358" s="41">
        <v>0</v>
      </c>
      <c r="C10358" s="56"/>
      <c r="AC10358" s="56"/>
      <c r="AD10358" s="56"/>
      <c r="AE10358" s="56"/>
    </row>
    <row r="10359" spans="1:31" x14ac:dyDescent="0.25">
      <c r="A10359" s="41">
        <v>0</v>
      </c>
      <c r="C10359" s="56"/>
      <c r="AC10359" s="56"/>
      <c r="AD10359" s="56"/>
      <c r="AE10359" s="56"/>
    </row>
    <row r="10360" spans="1:31" x14ac:dyDescent="0.25">
      <c r="A10360" s="41">
        <v>0</v>
      </c>
      <c r="C10360" s="56"/>
      <c r="AC10360" s="56"/>
      <c r="AD10360" s="56"/>
      <c r="AE10360" s="56"/>
    </row>
    <row r="10361" spans="1:31" x14ac:dyDescent="0.25">
      <c r="A10361" s="41">
        <v>0</v>
      </c>
      <c r="C10361" s="56"/>
      <c r="AC10361" s="56"/>
      <c r="AD10361" s="56"/>
      <c r="AE10361" s="56"/>
    </row>
    <row r="10362" spans="1:31" x14ac:dyDescent="0.25">
      <c r="A10362" s="41">
        <v>0</v>
      </c>
      <c r="C10362" s="56"/>
      <c r="AC10362" s="56"/>
      <c r="AD10362" s="56"/>
      <c r="AE10362" s="56"/>
    </row>
    <row r="10363" spans="1:31" x14ac:dyDescent="0.25">
      <c r="A10363" s="41">
        <v>0</v>
      </c>
      <c r="C10363" s="56"/>
      <c r="AC10363" s="56"/>
      <c r="AD10363" s="56"/>
      <c r="AE10363" s="56"/>
    </row>
    <row r="10364" spans="1:31" x14ac:dyDescent="0.25">
      <c r="A10364" s="41">
        <v>0</v>
      </c>
      <c r="C10364" s="56"/>
      <c r="AC10364" s="56"/>
      <c r="AD10364" s="56"/>
      <c r="AE10364" s="56"/>
    </row>
    <row r="10365" spans="1:31" x14ac:dyDescent="0.25">
      <c r="A10365" s="41">
        <v>0</v>
      </c>
      <c r="C10365" s="56"/>
      <c r="AC10365" s="56"/>
      <c r="AD10365" s="56"/>
      <c r="AE10365" s="56"/>
    </row>
    <row r="10366" spans="1:31" x14ac:dyDescent="0.25">
      <c r="A10366" s="41">
        <v>0</v>
      </c>
      <c r="C10366" s="56"/>
      <c r="AC10366" s="56"/>
      <c r="AD10366" s="56"/>
      <c r="AE10366" s="56"/>
    </row>
    <row r="10367" spans="1:31" x14ac:dyDescent="0.25">
      <c r="A10367" s="41">
        <v>0</v>
      </c>
      <c r="C10367" s="56"/>
      <c r="AC10367" s="56"/>
      <c r="AD10367" s="56"/>
      <c r="AE10367" s="56"/>
    </row>
    <row r="10368" spans="1:31" x14ac:dyDescent="0.25">
      <c r="A10368" s="41">
        <v>0</v>
      </c>
      <c r="C10368" s="56"/>
      <c r="AC10368" s="56"/>
      <c r="AD10368" s="56"/>
      <c r="AE10368" s="56"/>
    </row>
    <row r="10369" spans="1:31" x14ac:dyDescent="0.25">
      <c r="A10369" s="41">
        <v>0</v>
      </c>
      <c r="C10369" s="56"/>
      <c r="AC10369" s="56"/>
      <c r="AD10369" s="56"/>
      <c r="AE10369" s="56"/>
    </row>
    <row r="10370" spans="1:31" x14ac:dyDescent="0.25">
      <c r="A10370" s="41">
        <v>0</v>
      </c>
      <c r="C10370" s="56"/>
      <c r="AC10370" s="56"/>
      <c r="AD10370" s="56"/>
      <c r="AE10370" s="56"/>
    </row>
    <row r="10371" spans="1:31" x14ac:dyDescent="0.25">
      <c r="A10371" s="41">
        <v>0</v>
      </c>
      <c r="C10371" s="56"/>
      <c r="AC10371" s="56"/>
      <c r="AD10371" s="56"/>
      <c r="AE10371" s="56"/>
    </row>
    <row r="10372" spans="1:31" x14ac:dyDescent="0.25">
      <c r="A10372" s="41">
        <v>0</v>
      </c>
      <c r="C10372" s="56"/>
      <c r="AC10372" s="56"/>
      <c r="AD10372" s="56"/>
      <c r="AE10372" s="56"/>
    </row>
    <row r="10373" spans="1:31" x14ac:dyDescent="0.25">
      <c r="A10373" s="41">
        <v>0</v>
      </c>
      <c r="C10373" s="56"/>
      <c r="AC10373" s="56"/>
      <c r="AD10373" s="56"/>
      <c r="AE10373" s="56"/>
    </row>
    <row r="10374" spans="1:31" x14ac:dyDescent="0.25">
      <c r="A10374" s="41">
        <v>0</v>
      </c>
      <c r="C10374" s="56"/>
      <c r="AC10374" s="56"/>
      <c r="AD10374" s="56"/>
      <c r="AE10374" s="56"/>
    </row>
    <row r="10375" spans="1:31" x14ac:dyDescent="0.25">
      <c r="A10375" s="41">
        <v>0</v>
      </c>
      <c r="C10375" s="56"/>
      <c r="AC10375" s="56"/>
      <c r="AD10375" s="56"/>
      <c r="AE10375" s="56"/>
    </row>
    <row r="10376" spans="1:31" x14ac:dyDescent="0.25">
      <c r="A10376" s="41">
        <v>0</v>
      </c>
      <c r="C10376" s="56"/>
      <c r="AC10376" s="56"/>
      <c r="AD10376" s="56"/>
      <c r="AE10376" s="56"/>
    </row>
    <row r="10377" spans="1:31" x14ac:dyDescent="0.25">
      <c r="A10377" s="41">
        <v>0</v>
      </c>
      <c r="C10377" s="56"/>
      <c r="AC10377" s="56"/>
      <c r="AD10377" s="56"/>
      <c r="AE10377" s="56"/>
    </row>
    <row r="10378" spans="1:31" x14ac:dyDescent="0.25">
      <c r="A10378" s="41">
        <v>0</v>
      </c>
      <c r="C10378" s="56"/>
      <c r="AC10378" s="56"/>
      <c r="AD10378" s="56"/>
      <c r="AE10378" s="56"/>
    </row>
    <row r="10379" spans="1:31" x14ac:dyDescent="0.25">
      <c r="A10379" s="41">
        <v>0</v>
      </c>
      <c r="C10379" s="56"/>
      <c r="AC10379" s="56"/>
      <c r="AD10379" s="56"/>
      <c r="AE10379" s="56"/>
    </row>
    <row r="10380" spans="1:31" x14ac:dyDescent="0.25">
      <c r="A10380" s="41">
        <v>0</v>
      </c>
      <c r="C10380" s="56"/>
      <c r="AC10380" s="56"/>
      <c r="AD10380" s="56"/>
      <c r="AE10380" s="56"/>
    </row>
    <row r="10381" spans="1:31" x14ac:dyDescent="0.25">
      <c r="A10381" s="41">
        <v>0</v>
      </c>
      <c r="C10381" s="56"/>
      <c r="AC10381" s="56"/>
      <c r="AD10381" s="56"/>
      <c r="AE10381" s="56"/>
    </row>
    <row r="10382" spans="1:31" x14ac:dyDescent="0.25">
      <c r="A10382" s="41">
        <v>0</v>
      </c>
      <c r="C10382" s="56"/>
      <c r="AC10382" s="56"/>
      <c r="AD10382" s="56"/>
      <c r="AE10382" s="56"/>
    </row>
    <row r="10383" spans="1:31" x14ac:dyDescent="0.25">
      <c r="A10383" s="41">
        <v>0</v>
      </c>
      <c r="C10383" s="56"/>
      <c r="AC10383" s="56"/>
      <c r="AD10383" s="56"/>
      <c r="AE10383" s="56"/>
    </row>
    <row r="10384" spans="1:31" x14ac:dyDescent="0.25">
      <c r="A10384" s="41">
        <v>0</v>
      </c>
      <c r="C10384" s="56"/>
      <c r="AC10384" s="56"/>
      <c r="AD10384" s="56"/>
      <c r="AE10384" s="56"/>
    </row>
    <row r="10385" spans="1:31" x14ac:dyDescent="0.25">
      <c r="A10385" s="41">
        <v>0</v>
      </c>
      <c r="C10385" s="56"/>
      <c r="AC10385" s="56"/>
      <c r="AD10385" s="56"/>
      <c r="AE10385" s="56"/>
    </row>
    <row r="10386" spans="1:31" x14ac:dyDescent="0.25">
      <c r="A10386" s="41">
        <v>0</v>
      </c>
      <c r="C10386" s="56"/>
      <c r="AC10386" s="56"/>
      <c r="AD10386" s="56"/>
      <c r="AE10386" s="56"/>
    </row>
    <row r="10387" spans="1:31" x14ac:dyDescent="0.25">
      <c r="A10387" s="41">
        <v>0</v>
      </c>
      <c r="C10387" s="56"/>
      <c r="AC10387" s="56"/>
      <c r="AD10387" s="56"/>
      <c r="AE10387" s="56"/>
    </row>
    <row r="10388" spans="1:31" x14ac:dyDescent="0.25">
      <c r="A10388" s="41">
        <v>0</v>
      </c>
      <c r="C10388" s="56"/>
      <c r="AC10388" s="56"/>
      <c r="AD10388" s="56"/>
      <c r="AE10388" s="56"/>
    </row>
    <row r="10389" spans="1:31" x14ac:dyDescent="0.25">
      <c r="A10389" s="41">
        <v>0</v>
      </c>
      <c r="C10389" s="56"/>
      <c r="AC10389" s="56"/>
      <c r="AD10389" s="56"/>
      <c r="AE10389" s="56"/>
    </row>
    <row r="10390" spans="1:31" x14ac:dyDescent="0.25">
      <c r="A10390" s="41">
        <v>0</v>
      </c>
      <c r="C10390" s="56"/>
      <c r="AC10390" s="56"/>
      <c r="AD10390" s="56"/>
      <c r="AE10390" s="56"/>
    </row>
    <row r="10391" spans="1:31" x14ac:dyDescent="0.25">
      <c r="A10391" s="41">
        <v>0</v>
      </c>
      <c r="C10391" s="56"/>
      <c r="AC10391" s="56"/>
      <c r="AD10391" s="56"/>
      <c r="AE10391" s="56"/>
    </row>
    <row r="10392" spans="1:31" x14ac:dyDescent="0.25">
      <c r="A10392" s="41">
        <v>0</v>
      </c>
      <c r="C10392" s="56"/>
      <c r="AC10392" s="56"/>
      <c r="AD10392" s="56"/>
      <c r="AE10392" s="56"/>
    </row>
    <row r="10393" spans="1:31" x14ac:dyDescent="0.25">
      <c r="A10393" s="41">
        <v>0</v>
      </c>
      <c r="C10393" s="56"/>
      <c r="AC10393" s="56"/>
      <c r="AD10393" s="56"/>
      <c r="AE10393" s="56"/>
    </row>
    <row r="10394" spans="1:31" x14ac:dyDescent="0.25">
      <c r="A10394" s="41">
        <v>0</v>
      </c>
      <c r="C10394" s="56"/>
      <c r="AC10394" s="56"/>
      <c r="AD10394" s="56"/>
      <c r="AE10394" s="56"/>
    </row>
    <row r="10395" spans="1:31" x14ac:dyDescent="0.25">
      <c r="A10395" s="41">
        <v>0</v>
      </c>
      <c r="C10395" s="56"/>
      <c r="AC10395" s="56"/>
      <c r="AD10395" s="56"/>
      <c r="AE10395" s="56"/>
    </row>
    <row r="10396" spans="1:31" x14ac:dyDescent="0.25">
      <c r="A10396" s="41">
        <v>0</v>
      </c>
      <c r="C10396" s="56"/>
      <c r="AC10396" s="56"/>
      <c r="AD10396" s="56"/>
      <c r="AE10396" s="56"/>
    </row>
    <row r="10397" spans="1:31" x14ac:dyDescent="0.25">
      <c r="A10397" s="41">
        <v>0</v>
      </c>
      <c r="C10397" s="56"/>
      <c r="AC10397" s="56"/>
      <c r="AD10397" s="56"/>
      <c r="AE10397" s="56"/>
    </row>
    <row r="10398" spans="1:31" x14ac:dyDescent="0.25">
      <c r="A10398" s="41">
        <v>0</v>
      </c>
      <c r="C10398" s="56"/>
      <c r="AC10398" s="56"/>
      <c r="AD10398" s="56"/>
      <c r="AE10398" s="56"/>
    </row>
    <row r="10399" spans="1:31" x14ac:dyDescent="0.25">
      <c r="A10399" s="41">
        <v>0</v>
      </c>
      <c r="C10399" s="56"/>
      <c r="AC10399" s="56"/>
      <c r="AD10399" s="56"/>
      <c r="AE10399" s="56"/>
    </row>
    <row r="10400" spans="1:31" x14ac:dyDescent="0.25">
      <c r="A10400" s="41">
        <v>0</v>
      </c>
      <c r="C10400" s="56"/>
      <c r="AC10400" s="56"/>
      <c r="AD10400" s="56"/>
      <c r="AE10400" s="56"/>
    </row>
    <row r="10401" spans="1:31" x14ac:dyDescent="0.25">
      <c r="A10401" s="41">
        <v>0</v>
      </c>
      <c r="C10401" s="56"/>
      <c r="AC10401" s="56"/>
      <c r="AD10401" s="56"/>
      <c r="AE10401" s="56"/>
    </row>
    <row r="10402" spans="1:31" x14ac:dyDescent="0.25">
      <c r="A10402" s="41">
        <v>0</v>
      </c>
      <c r="C10402" s="56"/>
      <c r="AC10402" s="56"/>
      <c r="AD10402" s="56"/>
      <c r="AE10402" s="56"/>
    </row>
    <row r="10403" spans="1:31" x14ac:dyDescent="0.25">
      <c r="A10403" s="41">
        <v>0</v>
      </c>
      <c r="C10403" s="56"/>
      <c r="AC10403" s="56"/>
      <c r="AD10403" s="56"/>
      <c r="AE10403" s="56"/>
    </row>
    <row r="10404" spans="1:31" x14ac:dyDescent="0.25">
      <c r="A10404" s="41">
        <v>0</v>
      </c>
      <c r="C10404" s="56"/>
      <c r="AC10404" s="56"/>
      <c r="AD10404" s="56"/>
      <c r="AE10404" s="56"/>
    </row>
    <row r="10405" spans="1:31" x14ac:dyDescent="0.25">
      <c r="A10405" s="41">
        <v>0</v>
      </c>
      <c r="C10405" s="56"/>
      <c r="AC10405" s="56"/>
      <c r="AD10405" s="56"/>
      <c r="AE10405" s="56"/>
    </row>
    <row r="10406" spans="1:31" x14ac:dyDescent="0.25">
      <c r="A10406" s="41">
        <v>0</v>
      </c>
      <c r="C10406" s="56"/>
      <c r="AC10406" s="56"/>
      <c r="AD10406" s="56"/>
      <c r="AE10406" s="56"/>
    </row>
    <row r="10407" spans="1:31" x14ac:dyDescent="0.25">
      <c r="A10407" s="41">
        <v>0</v>
      </c>
      <c r="C10407" s="56"/>
      <c r="AC10407" s="56"/>
      <c r="AD10407" s="56"/>
      <c r="AE10407" s="56"/>
    </row>
    <row r="10408" spans="1:31" x14ac:dyDescent="0.25">
      <c r="A10408" s="41">
        <v>0</v>
      </c>
      <c r="C10408" s="56"/>
      <c r="AC10408" s="56"/>
      <c r="AD10408" s="56"/>
      <c r="AE10408" s="56"/>
    </row>
    <row r="10409" spans="1:31" x14ac:dyDescent="0.25">
      <c r="A10409" s="41">
        <v>0</v>
      </c>
      <c r="C10409" s="56"/>
      <c r="AC10409" s="56"/>
      <c r="AD10409" s="56"/>
      <c r="AE10409" s="56"/>
    </row>
    <row r="10410" spans="1:31" x14ac:dyDescent="0.25">
      <c r="A10410" s="41">
        <v>0</v>
      </c>
      <c r="C10410" s="56"/>
      <c r="AC10410" s="56"/>
      <c r="AD10410" s="56"/>
      <c r="AE10410" s="56"/>
    </row>
    <row r="10411" spans="1:31" x14ac:dyDescent="0.25">
      <c r="A10411" s="41">
        <v>0</v>
      </c>
      <c r="C10411" s="56"/>
      <c r="AC10411" s="56"/>
      <c r="AD10411" s="56"/>
      <c r="AE10411" s="56"/>
    </row>
    <row r="10412" spans="1:31" x14ac:dyDescent="0.25">
      <c r="A10412" s="41">
        <v>0</v>
      </c>
      <c r="C10412" s="56"/>
      <c r="AC10412" s="56"/>
      <c r="AD10412" s="56"/>
      <c r="AE10412" s="56"/>
    </row>
    <row r="10413" spans="1:31" x14ac:dyDescent="0.25">
      <c r="A10413" s="41">
        <v>0</v>
      </c>
      <c r="C10413" s="56"/>
      <c r="AC10413" s="56"/>
      <c r="AD10413" s="56"/>
      <c r="AE10413" s="56"/>
    </row>
    <row r="10414" spans="1:31" x14ac:dyDescent="0.25">
      <c r="A10414" s="41">
        <v>0</v>
      </c>
      <c r="C10414" s="56"/>
      <c r="AC10414" s="56"/>
      <c r="AD10414" s="56"/>
      <c r="AE10414" s="56"/>
    </row>
    <row r="10415" spans="1:31" x14ac:dyDescent="0.25">
      <c r="A10415" s="41">
        <v>0</v>
      </c>
      <c r="C10415" s="56"/>
      <c r="AC10415" s="56"/>
      <c r="AD10415" s="56"/>
      <c r="AE10415" s="56"/>
    </row>
    <row r="10416" spans="1:31" x14ac:dyDescent="0.25">
      <c r="A10416" s="41">
        <v>0</v>
      </c>
      <c r="C10416" s="56"/>
      <c r="AC10416" s="56"/>
      <c r="AD10416" s="56"/>
      <c r="AE10416" s="56"/>
    </row>
    <row r="10417" spans="1:31" x14ac:dyDescent="0.25">
      <c r="A10417" s="41">
        <v>0</v>
      </c>
      <c r="C10417" s="56"/>
      <c r="AC10417" s="56"/>
      <c r="AD10417" s="56"/>
      <c r="AE10417" s="56"/>
    </row>
    <row r="10418" spans="1:31" x14ac:dyDescent="0.25">
      <c r="A10418" s="41">
        <v>0</v>
      </c>
      <c r="C10418" s="56"/>
      <c r="AC10418" s="56"/>
      <c r="AD10418" s="56"/>
      <c r="AE10418" s="56"/>
    </row>
    <row r="10419" spans="1:31" x14ac:dyDescent="0.25">
      <c r="A10419" s="41">
        <v>0</v>
      </c>
      <c r="C10419" s="56"/>
      <c r="AC10419" s="56"/>
      <c r="AD10419" s="56"/>
      <c r="AE10419" s="56"/>
    </row>
    <row r="10420" spans="1:31" x14ac:dyDescent="0.25">
      <c r="A10420" s="41">
        <v>0</v>
      </c>
      <c r="C10420" s="56"/>
      <c r="AC10420" s="56"/>
      <c r="AD10420" s="56"/>
      <c r="AE10420" s="56"/>
    </row>
    <row r="10421" spans="1:31" x14ac:dyDescent="0.25">
      <c r="A10421" s="41">
        <v>0</v>
      </c>
      <c r="C10421" s="56"/>
      <c r="AC10421" s="56"/>
      <c r="AD10421" s="56"/>
      <c r="AE10421" s="56"/>
    </row>
    <row r="10422" spans="1:31" x14ac:dyDescent="0.25">
      <c r="A10422" s="41">
        <v>0</v>
      </c>
      <c r="C10422" s="56"/>
      <c r="AC10422" s="56"/>
      <c r="AD10422" s="56"/>
      <c r="AE10422" s="56"/>
    </row>
    <row r="10423" spans="1:31" x14ac:dyDescent="0.25">
      <c r="A10423" s="41">
        <v>0</v>
      </c>
      <c r="C10423" s="56"/>
      <c r="AC10423" s="56"/>
      <c r="AD10423" s="56"/>
      <c r="AE10423" s="56"/>
    </row>
    <row r="10424" spans="1:31" x14ac:dyDescent="0.25">
      <c r="A10424" s="41">
        <v>0</v>
      </c>
      <c r="C10424" s="56"/>
      <c r="AC10424" s="56"/>
      <c r="AD10424" s="56"/>
      <c r="AE10424" s="56"/>
    </row>
    <row r="10425" spans="1:31" x14ac:dyDescent="0.25">
      <c r="A10425" s="41">
        <v>0</v>
      </c>
      <c r="C10425" s="56"/>
      <c r="AC10425" s="56"/>
      <c r="AD10425" s="56"/>
      <c r="AE10425" s="56"/>
    </row>
    <row r="10426" spans="1:31" x14ac:dyDescent="0.25">
      <c r="A10426" s="41">
        <v>0</v>
      </c>
      <c r="C10426" s="56"/>
      <c r="AC10426" s="56"/>
      <c r="AD10426" s="56"/>
      <c r="AE10426" s="56"/>
    </row>
    <row r="10427" spans="1:31" x14ac:dyDescent="0.25">
      <c r="A10427" s="41">
        <v>0</v>
      </c>
      <c r="C10427" s="56"/>
      <c r="AC10427" s="56"/>
      <c r="AD10427" s="56"/>
      <c r="AE10427" s="56"/>
    </row>
    <row r="10428" spans="1:31" x14ac:dyDescent="0.25">
      <c r="A10428" s="41">
        <v>0</v>
      </c>
      <c r="C10428" s="56"/>
      <c r="AC10428" s="56"/>
      <c r="AD10428" s="56"/>
      <c r="AE10428" s="56"/>
    </row>
    <row r="10429" spans="1:31" x14ac:dyDescent="0.25">
      <c r="A10429" s="41">
        <v>0</v>
      </c>
      <c r="C10429" s="56"/>
      <c r="AC10429" s="56"/>
      <c r="AD10429" s="56"/>
      <c r="AE10429" s="56"/>
    </row>
    <row r="10430" spans="1:31" x14ac:dyDescent="0.25">
      <c r="A10430" s="41">
        <v>0</v>
      </c>
      <c r="C10430" s="56"/>
      <c r="AC10430" s="56"/>
      <c r="AD10430" s="56"/>
      <c r="AE10430" s="56"/>
    </row>
    <row r="10431" spans="1:31" x14ac:dyDescent="0.25">
      <c r="A10431" s="41">
        <v>0</v>
      </c>
      <c r="C10431" s="56"/>
      <c r="AC10431" s="56"/>
      <c r="AD10431" s="56"/>
      <c r="AE10431" s="56"/>
    </row>
    <row r="10432" spans="1:31" x14ac:dyDescent="0.25">
      <c r="A10432" s="41">
        <v>0</v>
      </c>
      <c r="C10432" s="56"/>
      <c r="AC10432" s="56"/>
      <c r="AD10432" s="56"/>
      <c r="AE10432" s="56"/>
    </row>
    <row r="10433" spans="1:31" x14ac:dyDescent="0.25">
      <c r="A10433" s="41">
        <v>0</v>
      </c>
      <c r="C10433" s="56"/>
      <c r="AC10433" s="56"/>
      <c r="AD10433" s="56"/>
      <c r="AE10433" s="56"/>
    </row>
    <row r="10434" spans="1:31" x14ac:dyDescent="0.25">
      <c r="A10434" s="41">
        <v>0</v>
      </c>
      <c r="C10434" s="56"/>
      <c r="AC10434" s="56"/>
      <c r="AD10434" s="56"/>
      <c r="AE10434" s="56"/>
    </row>
    <row r="10435" spans="1:31" x14ac:dyDescent="0.25">
      <c r="A10435" s="41">
        <v>0</v>
      </c>
      <c r="C10435" s="56"/>
      <c r="AC10435" s="56"/>
      <c r="AD10435" s="56"/>
      <c r="AE10435" s="56"/>
    </row>
    <row r="10436" spans="1:31" x14ac:dyDescent="0.25">
      <c r="A10436" s="41">
        <v>0</v>
      </c>
      <c r="C10436" s="56"/>
      <c r="AC10436" s="56"/>
      <c r="AD10436" s="56"/>
      <c r="AE10436" s="56"/>
    </row>
    <row r="10437" spans="1:31" x14ac:dyDescent="0.25">
      <c r="A10437" s="41">
        <v>0</v>
      </c>
      <c r="C10437" s="56"/>
      <c r="AC10437" s="56"/>
      <c r="AD10437" s="56"/>
      <c r="AE10437" s="56"/>
    </row>
    <row r="10438" spans="1:31" x14ac:dyDescent="0.25">
      <c r="A10438" s="41">
        <v>0</v>
      </c>
      <c r="C10438" s="56"/>
      <c r="AC10438" s="56"/>
      <c r="AD10438" s="56"/>
      <c r="AE10438" s="56"/>
    </row>
    <row r="10439" spans="1:31" x14ac:dyDescent="0.25">
      <c r="A10439" s="41">
        <v>0</v>
      </c>
      <c r="C10439" s="56"/>
      <c r="AC10439" s="56"/>
      <c r="AD10439" s="56"/>
      <c r="AE10439" s="56"/>
    </row>
    <row r="10440" spans="1:31" x14ac:dyDescent="0.25">
      <c r="A10440" s="41">
        <v>0</v>
      </c>
      <c r="C10440" s="56"/>
      <c r="AC10440" s="56"/>
      <c r="AD10440" s="56"/>
      <c r="AE10440" s="56"/>
    </row>
    <row r="10441" spans="1:31" x14ac:dyDescent="0.25">
      <c r="A10441" s="41">
        <v>0</v>
      </c>
      <c r="C10441" s="56"/>
      <c r="AC10441" s="56"/>
      <c r="AD10441" s="56"/>
      <c r="AE10441" s="56"/>
    </row>
    <row r="10442" spans="1:31" x14ac:dyDescent="0.25">
      <c r="A10442" s="41">
        <v>0</v>
      </c>
      <c r="C10442" s="56"/>
      <c r="AC10442" s="56"/>
      <c r="AD10442" s="56"/>
      <c r="AE10442" s="56"/>
    </row>
    <row r="10443" spans="1:31" x14ac:dyDescent="0.25">
      <c r="A10443" s="41">
        <v>0</v>
      </c>
      <c r="C10443" s="56"/>
      <c r="AC10443" s="56"/>
      <c r="AD10443" s="56"/>
      <c r="AE10443" s="56"/>
    </row>
    <row r="10444" spans="1:31" x14ac:dyDescent="0.25">
      <c r="A10444" s="41">
        <v>0</v>
      </c>
      <c r="C10444" s="56"/>
      <c r="AC10444" s="56"/>
      <c r="AD10444" s="56"/>
      <c r="AE10444" s="56"/>
    </row>
    <row r="10445" spans="1:31" x14ac:dyDescent="0.25">
      <c r="A10445" s="41">
        <v>0</v>
      </c>
      <c r="C10445" s="56"/>
      <c r="AC10445" s="56"/>
      <c r="AD10445" s="56"/>
      <c r="AE10445" s="56"/>
    </row>
    <row r="10446" spans="1:31" x14ac:dyDescent="0.25">
      <c r="A10446" s="41">
        <v>0</v>
      </c>
      <c r="C10446" s="56"/>
      <c r="AC10446" s="56"/>
      <c r="AD10446" s="56"/>
      <c r="AE10446" s="56"/>
    </row>
    <row r="10447" spans="1:31" x14ac:dyDescent="0.25">
      <c r="A10447" s="41">
        <v>0</v>
      </c>
      <c r="C10447" s="56"/>
      <c r="AC10447" s="56"/>
      <c r="AD10447" s="56"/>
      <c r="AE10447" s="56"/>
    </row>
    <row r="10448" spans="1:31" x14ac:dyDescent="0.25">
      <c r="A10448" s="41">
        <v>0</v>
      </c>
      <c r="C10448" s="56"/>
      <c r="AC10448" s="56"/>
      <c r="AD10448" s="56"/>
      <c r="AE10448" s="56"/>
    </row>
    <row r="10449" spans="1:31" x14ac:dyDescent="0.25">
      <c r="A10449" s="41">
        <v>0</v>
      </c>
      <c r="C10449" s="56"/>
      <c r="AC10449" s="56"/>
      <c r="AD10449" s="56"/>
      <c r="AE10449" s="56"/>
    </row>
    <row r="10450" spans="1:31" x14ac:dyDescent="0.25">
      <c r="A10450" s="41">
        <v>0</v>
      </c>
      <c r="C10450" s="56"/>
      <c r="AC10450" s="56"/>
      <c r="AD10450" s="56"/>
      <c r="AE10450" s="56"/>
    </row>
    <row r="10451" spans="1:31" x14ac:dyDescent="0.25">
      <c r="A10451" s="41">
        <v>0</v>
      </c>
      <c r="C10451" s="56"/>
      <c r="AC10451" s="56"/>
      <c r="AD10451" s="56"/>
      <c r="AE10451" s="56"/>
    </row>
    <row r="10452" spans="1:31" x14ac:dyDescent="0.25">
      <c r="A10452" s="41">
        <v>0</v>
      </c>
      <c r="C10452" s="56"/>
      <c r="AC10452" s="56"/>
      <c r="AD10452" s="56"/>
      <c r="AE10452" s="56"/>
    </row>
    <row r="10453" spans="1:31" x14ac:dyDescent="0.25">
      <c r="A10453" s="41">
        <v>0</v>
      </c>
      <c r="C10453" s="56"/>
      <c r="AC10453" s="56"/>
      <c r="AD10453" s="56"/>
      <c r="AE10453" s="56"/>
    </row>
    <row r="10454" spans="1:31" x14ac:dyDescent="0.25">
      <c r="A10454" s="41">
        <v>0</v>
      </c>
      <c r="C10454" s="56"/>
      <c r="AC10454" s="56"/>
      <c r="AD10454" s="56"/>
      <c r="AE10454" s="56"/>
    </row>
    <row r="10455" spans="1:31" x14ac:dyDescent="0.25">
      <c r="A10455" s="41">
        <v>0</v>
      </c>
      <c r="C10455" s="56"/>
      <c r="AC10455" s="56"/>
      <c r="AD10455" s="56"/>
      <c r="AE10455" s="56"/>
    </row>
    <row r="10456" spans="1:31" x14ac:dyDescent="0.25">
      <c r="A10456" s="41">
        <v>0</v>
      </c>
      <c r="C10456" s="56"/>
      <c r="AC10456" s="56"/>
      <c r="AD10456" s="56"/>
      <c r="AE10456" s="56"/>
    </row>
    <row r="10457" spans="1:31" x14ac:dyDescent="0.25">
      <c r="A10457" s="41">
        <v>0</v>
      </c>
      <c r="C10457" s="56"/>
      <c r="AC10457" s="56"/>
      <c r="AD10457" s="56"/>
      <c r="AE10457" s="56"/>
    </row>
    <row r="10458" spans="1:31" x14ac:dyDescent="0.25">
      <c r="A10458" s="41">
        <v>0</v>
      </c>
      <c r="C10458" s="56"/>
      <c r="AC10458" s="56"/>
      <c r="AD10458" s="56"/>
      <c r="AE10458" s="56"/>
    </row>
    <row r="10459" spans="1:31" x14ac:dyDescent="0.25">
      <c r="A10459" s="41">
        <v>0</v>
      </c>
      <c r="C10459" s="56"/>
      <c r="AC10459" s="56"/>
      <c r="AD10459" s="56"/>
      <c r="AE10459" s="56"/>
    </row>
    <row r="10460" spans="1:31" x14ac:dyDescent="0.25">
      <c r="A10460" s="41">
        <v>0</v>
      </c>
      <c r="C10460" s="56"/>
      <c r="AC10460" s="56"/>
      <c r="AD10460" s="56"/>
      <c r="AE10460" s="56"/>
    </row>
    <row r="10461" spans="1:31" x14ac:dyDescent="0.25">
      <c r="A10461" s="41">
        <v>0</v>
      </c>
      <c r="C10461" s="56"/>
      <c r="AC10461" s="56"/>
      <c r="AD10461" s="56"/>
      <c r="AE10461" s="56"/>
    </row>
    <row r="10462" spans="1:31" x14ac:dyDescent="0.25">
      <c r="A10462" s="41">
        <v>0</v>
      </c>
      <c r="C10462" s="56"/>
      <c r="AC10462" s="56"/>
      <c r="AD10462" s="56"/>
      <c r="AE10462" s="56"/>
    </row>
    <row r="10463" spans="1:31" x14ac:dyDescent="0.25">
      <c r="A10463" s="41">
        <v>0</v>
      </c>
      <c r="C10463" s="56"/>
      <c r="AC10463" s="56"/>
      <c r="AD10463" s="56"/>
      <c r="AE10463" s="56"/>
    </row>
    <row r="10464" spans="1:31" x14ac:dyDescent="0.25">
      <c r="A10464" s="41">
        <v>0</v>
      </c>
      <c r="C10464" s="56"/>
      <c r="AC10464" s="56"/>
      <c r="AD10464" s="56"/>
      <c r="AE10464" s="56"/>
    </row>
    <row r="10465" spans="1:31" x14ac:dyDescent="0.25">
      <c r="A10465" s="41">
        <v>0</v>
      </c>
      <c r="C10465" s="56"/>
      <c r="AC10465" s="56"/>
      <c r="AD10465" s="56"/>
      <c r="AE10465" s="56"/>
    </row>
    <row r="10466" spans="1:31" x14ac:dyDescent="0.25">
      <c r="A10466" s="41">
        <v>0</v>
      </c>
      <c r="C10466" s="56"/>
      <c r="AC10466" s="56"/>
      <c r="AD10466" s="56"/>
      <c r="AE10466" s="56"/>
    </row>
    <row r="10467" spans="1:31" x14ac:dyDescent="0.25">
      <c r="A10467" s="41">
        <v>0</v>
      </c>
      <c r="C10467" s="56"/>
      <c r="AC10467" s="56"/>
      <c r="AD10467" s="56"/>
      <c r="AE10467" s="56"/>
    </row>
    <row r="10468" spans="1:31" x14ac:dyDescent="0.25">
      <c r="A10468" s="41">
        <v>0</v>
      </c>
      <c r="C10468" s="56"/>
      <c r="AC10468" s="56"/>
      <c r="AD10468" s="56"/>
      <c r="AE10468" s="56"/>
    </row>
    <row r="10469" spans="1:31" x14ac:dyDescent="0.25">
      <c r="A10469" s="41">
        <v>0</v>
      </c>
      <c r="C10469" s="56"/>
      <c r="AC10469" s="56"/>
      <c r="AD10469" s="56"/>
      <c r="AE10469" s="56"/>
    </row>
    <row r="10470" spans="1:31" x14ac:dyDescent="0.25">
      <c r="A10470" s="41">
        <v>0</v>
      </c>
      <c r="C10470" s="56"/>
      <c r="AC10470" s="56"/>
      <c r="AD10470" s="56"/>
      <c r="AE10470" s="56"/>
    </row>
    <row r="10471" spans="1:31" x14ac:dyDescent="0.25">
      <c r="A10471" s="41">
        <v>0</v>
      </c>
      <c r="C10471" s="56"/>
      <c r="AC10471" s="56"/>
      <c r="AD10471" s="56"/>
      <c r="AE10471" s="56"/>
    </row>
    <row r="10472" spans="1:31" x14ac:dyDescent="0.25">
      <c r="A10472" s="41">
        <v>0</v>
      </c>
      <c r="C10472" s="56"/>
      <c r="AC10472" s="56"/>
      <c r="AD10472" s="56"/>
      <c r="AE10472" s="56"/>
    </row>
    <row r="10473" spans="1:31" x14ac:dyDescent="0.25">
      <c r="A10473" s="41">
        <v>0</v>
      </c>
      <c r="C10473" s="56"/>
      <c r="AC10473" s="56"/>
      <c r="AD10473" s="56"/>
      <c r="AE10473" s="56"/>
    </row>
    <row r="10474" spans="1:31" x14ac:dyDescent="0.25">
      <c r="A10474" s="41">
        <v>0</v>
      </c>
      <c r="C10474" s="56"/>
      <c r="AC10474" s="56"/>
      <c r="AD10474" s="56"/>
      <c r="AE10474" s="56"/>
    </row>
    <row r="10475" spans="1:31" x14ac:dyDescent="0.25">
      <c r="A10475" s="41">
        <v>0</v>
      </c>
      <c r="C10475" s="56"/>
      <c r="AC10475" s="56"/>
      <c r="AD10475" s="56"/>
      <c r="AE10475" s="56"/>
    </row>
    <row r="10476" spans="1:31" x14ac:dyDescent="0.25">
      <c r="A10476" s="41">
        <v>0</v>
      </c>
      <c r="C10476" s="56"/>
      <c r="AC10476" s="56"/>
      <c r="AD10476" s="56"/>
      <c r="AE10476" s="56"/>
    </row>
    <row r="10477" spans="1:31" x14ac:dyDescent="0.25">
      <c r="A10477" s="41">
        <v>0</v>
      </c>
      <c r="C10477" s="56"/>
      <c r="AC10477" s="56"/>
      <c r="AD10477" s="56"/>
      <c r="AE10477" s="56"/>
    </row>
    <row r="10478" spans="1:31" x14ac:dyDescent="0.25">
      <c r="A10478" s="41">
        <v>0</v>
      </c>
      <c r="C10478" s="56"/>
      <c r="AC10478" s="56"/>
      <c r="AD10478" s="56"/>
      <c r="AE10478" s="56"/>
    </row>
    <row r="10479" spans="1:31" x14ac:dyDescent="0.25">
      <c r="A10479" s="41">
        <v>0</v>
      </c>
      <c r="C10479" s="56"/>
      <c r="AC10479" s="56"/>
      <c r="AD10479" s="56"/>
      <c r="AE10479" s="56"/>
    </row>
    <row r="10480" spans="1:31" x14ac:dyDescent="0.25">
      <c r="A10480" s="41">
        <v>0</v>
      </c>
      <c r="C10480" s="56"/>
      <c r="AC10480" s="56"/>
      <c r="AD10480" s="56"/>
      <c r="AE10480" s="56"/>
    </row>
    <row r="10481" spans="1:31" x14ac:dyDescent="0.25">
      <c r="A10481" s="41">
        <v>0</v>
      </c>
      <c r="C10481" s="56"/>
      <c r="AC10481" s="56"/>
      <c r="AD10481" s="56"/>
      <c r="AE10481" s="56"/>
    </row>
    <row r="10482" spans="1:31" x14ac:dyDescent="0.25">
      <c r="A10482" s="41">
        <v>0</v>
      </c>
      <c r="C10482" s="56"/>
      <c r="AC10482" s="56"/>
      <c r="AD10482" s="56"/>
      <c r="AE10482" s="56"/>
    </row>
    <row r="10483" spans="1:31" x14ac:dyDescent="0.25">
      <c r="A10483" s="41">
        <v>0</v>
      </c>
      <c r="C10483" s="56"/>
      <c r="AC10483" s="56"/>
      <c r="AD10483" s="56"/>
      <c r="AE10483" s="56"/>
    </row>
    <row r="10484" spans="1:31" x14ac:dyDescent="0.25">
      <c r="A10484" s="41">
        <v>0</v>
      </c>
      <c r="C10484" s="56"/>
      <c r="AC10484" s="56"/>
      <c r="AD10484" s="56"/>
      <c r="AE10484" s="56"/>
    </row>
    <row r="10485" spans="1:31" x14ac:dyDescent="0.25">
      <c r="A10485" s="41">
        <v>0</v>
      </c>
      <c r="C10485" s="56"/>
      <c r="AC10485" s="56"/>
      <c r="AD10485" s="56"/>
      <c r="AE10485" s="56"/>
    </row>
    <row r="10486" spans="1:31" x14ac:dyDescent="0.25">
      <c r="A10486" s="41">
        <v>0</v>
      </c>
      <c r="C10486" s="56"/>
      <c r="AC10486" s="56"/>
      <c r="AD10486" s="56"/>
      <c r="AE10486" s="56"/>
    </row>
    <row r="10487" spans="1:31" x14ac:dyDescent="0.25">
      <c r="A10487" s="41">
        <v>0</v>
      </c>
      <c r="C10487" s="56"/>
      <c r="AC10487" s="56"/>
      <c r="AD10487" s="56"/>
      <c r="AE10487" s="56"/>
    </row>
    <row r="10488" spans="1:31" x14ac:dyDescent="0.25">
      <c r="A10488" s="41">
        <v>0</v>
      </c>
      <c r="C10488" s="56"/>
      <c r="AC10488" s="56"/>
      <c r="AD10488" s="56"/>
      <c r="AE10488" s="56"/>
    </row>
    <row r="10489" spans="1:31" x14ac:dyDescent="0.25">
      <c r="A10489" s="41">
        <v>0</v>
      </c>
      <c r="C10489" s="56"/>
      <c r="AC10489" s="56"/>
      <c r="AD10489" s="56"/>
      <c r="AE10489" s="56"/>
    </row>
    <row r="10490" spans="1:31" x14ac:dyDescent="0.25">
      <c r="A10490" s="41">
        <v>0</v>
      </c>
      <c r="C10490" s="56"/>
      <c r="AC10490" s="56"/>
      <c r="AD10490" s="56"/>
      <c r="AE10490" s="56"/>
    </row>
    <row r="10491" spans="1:31" x14ac:dyDescent="0.25">
      <c r="A10491" s="41">
        <v>0</v>
      </c>
      <c r="C10491" s="56"/>
      <c r="AC10491" s="56"/>
      <c r="AD10491" s="56"/>
      <c r="AE10491" s="56"/>
    </row>
    <row r="10492" spans="1:31" x14ac:dyDescent="0.25">
      <c r="A10492" s="41">
        <v>0</v>
      </c>
      <c r="C10492" s="56"/>
      <c r="AC10492" s="56"/>
      <c r="AD10492" s="56"/>
      <c r="AE10492" s="56"/>
    </row>
    <row r="10493" spans="1:31" x14ac:dyDescent="0.25">
      <c r="A10493" s="41">
        <v>0</v>
      </c>
      <c r="C10493" s="56"/>
      <c r="AC10493" s="56"/>
      <c r="AD10493" s="56"/>
      <c r="AE10493" s="56"/>
    </row>
    <row r="10494" spans="1:31" x14ac:dyDescent="0.25">
      <c r="A10494" s="41">
        <v>0</v>
      </c>
      <c r="C10494" s="56"/>
      <c r="AC10494" s="56"/>
      <c r="AD10494" s="56"/>
      <c r="AE10494" s="56"/>
    </row>
    <row r="10495" spans="1:31" x14ac:dyDescent="0.25">
      <c r="A10495" s="41">
        <v>0</v>
      </c>
      <c r="C10495" s="56"/>
      <c r="AC10495" s="56"/>
      <c r="AD10495" s="56"/>
      <c r="AE10495" s="56"/>
    </row>
    <row r="10496" spans="1:31" x14ac:dyDescent="0.25">
      <c r="A10496" s="41">
        <v>0</v>
      </c>
      <c r="C10496" s="56"/>
      <c r="AC10496" s="56"/>
      <c r="AD10496" s="56"/>
      <c r="AE10496" s="56"/>
    </row>
    <row r="10497" spans="1:31" x14ac:dyDescent="0.25">
      <c r="A10497" s="41">
        <v>0</v>
      </c>
      <c r="C10497" s="56"/>
      <c r="AC10497" s="56"/>
      <c r="AD10497" s="56"/>
      <c r="AE10497" s="56"/>
    </row>
    <row r="10498" spans="1:31" x14ac:dyDescent="0.25">
      <c r="A10498" s="41">
        <v>0</v>
      </c>
      <c r="C10498" s="56"/>
      <c r="AC10498" s="56"/>
      <c r="AD10498" s="56"/>
      <c r="AE10498" s="56"/>
    </row>
    <row r="10499" spans="1:31" x14ac:dyDescent="0.25">
      <c r="A10499" s="41">
        <v>0</v>
      </c>
      <c r="C10499" s="56"/>
      <c r="AC10499" s="56"/>
      <c r="AD10499" s="56"/>
      <c r="AE10499" s="56"/>
    </row>
    <row r="10500" spans="1:31" x14ac:dyDescent="0.25">
      <c r="A10500" s="41">
        <v>0</v>
      </c>
      <c r="C10500" s="56"/>
      <c r="AC10500" s="56"/>
      <c r="AD10500" s="56"/>
      <c r="AE10500" s="56"/>
    </row>
    <row r="10501" spans="1:31" x14ac:dyDescent="0.25">
      <c r="A10501" s="41">
        <v>0</v>
      </c>
      <c r="C10501" s="56"/>
      <c r="AC10501" s="56"/>
      <c r="AD10501" s="56"/>
      <c r="AE10501" s="56"/>
    </row>
    <row r="10502" spans="1:31" x14ac:dyDescent="0.25">
      <c r="A10502" s="41">
        <v>0</v>
      </c>
      <c r="C10502" s="56"/>
      <c r="AC10502" s="56"/>
      <c r="AD10502" s="56"/>
      <c r="AE10502" s="56"/>
    </row>
    <row r="10503" spans="1:31" x14ac:dyDescent="0.25">
      <c r="A10503" s="41">
        <v>0</v>
      </c>
      <c r="C10503" s="56"/>
      <c r="AC10503" s="56"/>
      <c r="AD10503" s="56"/>
      <c r="AE10503" s="56"/>
    </row>
    <row r="10504" spans="1:31" x14ac:dyDescent="0.25">
      <c r="A10504" s="41">
        <v>0</v>
      </c>
      <c r="C10504" s="56"/>
      <c r="AC10504" s="56"/>
      <c r="AD10504" s="56"/>
      <c r="AE10504" s="56"/>
    </row>
    <row r="10505" spans="1:31" x14ac:dyDescent="0.25">
      <c r="A10505" s="41">
        <v>0</v>
      </c>
      <c r="C10505" s="56"/>
      <c r="AC10505" s="56"/>
      <c r="AD10505" s="56"/>
      <c r="AE10505" s="56"/>
    </row>
    <row r="10506" spans="1:31" x14ac:dyDescent="0.25">
      <c r="A10506" s="41">
        <v>0</v>
      </c>
      <c r="C10506" s="56"/>
      <c r="AC10506" s="56"/>
      <c r="AD10506" s="56"/>
      <c r="AE10506" s="56"/>
    </row>
    <row r="10507" spans="1:31" x14ac:dyDescent="0.25">
      <c r="A10507" s="41">
        <v>0</v>
      </c>
      <c r="C10507" s="56"/>
      <c r="AC10507" s="56"/>
      <c r="AD10507" s="56"/>
      <c r="AE10507" s="56"/>
    </row>
    <row r="10508" spans="1:31" x14ac:dyDescent="0.25">
      <c r="A10508" s="41">
        <v>0</v>
      </c>
      <c r="C10508" s="56"/>
      <c r="AC10508" s="56"/>
      <c r="AD10508" s="56"/>
      <c r="AE10508" s="56"/>
    </row>
    <row r="10509" spans="1:31" x14ac:dyDescent="0.25">
      <c r="A10509" s="41">
        <v>0</v>
      </c>
      <c r="C10509" s="56"/>
      <c r="AC10509" s="56"/>
      <c r="AD10509" s="56"/>
      <c r="AE10509" s="56"/>
    </row>
    <row r="10510" spans="1:31" x14ac:dyDescent="0.25">
      <c r="A10510" s="41">
        <v>0</v>
      </c>
      <c r="C10510" s="56"/>
      <c r="AC10510" s="56"/>
      <c r="AD10510" s="56"/>
      <c r="AE10510" s="56"/>
    </row>
    <row r="10511" spans="1:31" x14ac:dyDescent="0.25">
      <c r="A10511" s="41">
        <v>0</v>
      </c>
      <c r="C10511" s="56"/>
      <c r="AC10511" s="56"/>
      <c r="AD10511" s="56"/>
      <c r="AE10511" s="56"/>
    </row>
    <row r="10512" spans="1:31" x14ac:dyDescent="0.25">
      <c r="A10512" s="41">
        <v>0</v>
      </c>
      <c r="C10512" s="56"/>
      <c r="AC10512" s="56"/>
      <c r="AD10512" s="56"/>
      <c r="AE10512" s="56"/>
    </row>
    <row r="10513" spans="1:31" x14ac:dyDescent="0.25">
      <c r="A10513" s="41">
        <v>0</v>
      </c>
      <c r="C10513" s="56"/>
      <c r="AC10513" s="56"/>
      <c r="AD10513" s="56"/>
      <c r="AE10513" s="56"/>
    </row>
    <row r="10514" spans="1:31" x14ac:dyDescent="0.25">
      <c r="A10514" s="41">
        <v>0</v>
      </c>
      <c r="C10514" s="56"/>
      <c r="AC10514" s="56"/>
      <c r="AD10514" s="56"/>
      <c r="AE10514" s="56"/>
    </row>
    <row r="10515" spans="1:31" x14ac:dyDescent="0.25">
      <c r="A10515" s="41">
        <v>0</v>
      </c>
      <c r="C10515" s="56"/>
      <c r="AC10515" s="56"/>
      <c r="AD10515" s="56"/>
      <c r="AE10515" s="56"/>
    </row>
    <row r="10516" spans="1:31" x14ac:dyDescent="0.25">
      <c r="A10516" s="41">
        <v>0</v>
      </c>
      <c r="C10516" s="56"/>
      <c r="AC10516" s="56"/>
      <c r="AD10516" s="56"/>
      <c r="AE10516" s="56"/>
    </row>
    <row r="10517" spans="1:31" x14ac:dyDescent="0.25">
      <c r="A10517" s="41">
        <v>0</v>
      </c>
      <c r="C10517" s="56"/>
      <c r="AC10517" s="56"/>
      <c r="AD10517" s="56"/>
      <c r="AE10517" s="56"/>
    </row>
    <row r="10518" spans="1:31" x14ac:dyDescent="0.25">
      <c r="A10518" s="41">
        <v>0</v>
      </c>
      <c r="C10518" s="56"/>
      <c r="AC10518" s="56"/>
      <c r="AD10518" s="56"/>
      <c r="AE10518" s="56"/>
    </row>
    <row r="10519" spans="1:31" x14ac:dyDescent="0.25">
      <c r="A10519" s="41">
        <v>0</v>
      </c>
      <c r="C10519" s="56"/>
      <c r="AC10519" s="56"/>
      <c r="AD10519" s="56"/>
      <c r="AE10519" s="56"/>
    </row>
    <row r="10520" spans="1:31" x14ac:dyDescent="0.25">
      <c r="A10520" s="41">
        <v>0</v>
      </c>
      <c r="C10520" s="56"/>
      <c r="AC10520" s="56"/>
      <c r="AD10520" s="56"/>
      <c r="AE10520" s="56"/>
    </row>
    <row r="10521" spans="1:31" x14ac:dyDescent="0.25">
      <c r="A10521" s="41">
        <v>0</v>
      </c>
      <c r="C10521" s="56"/>
      <c r="AC10521" s="56"/>
      <c r="AD10521" s="56"/>
      <c r="AE10521" s="56"/>
    </row>
    <row r="10522" spans="1:31" x14ac:dyDescent="0.25">
      <c r="A10522" s="41">
        <v>0</v>
      </c>
      <c r="C10522" s="56"/>
      <c r="AC10522" s="56"/>
      <c r="AD10522" s="56"/>
      <c r="AE10522" s="56"/>
    </row>
    <row r="10523" spans="1:31" x14ac:dyDescent="0.25">
      <c r="A10523" s="41">
        <v>0</v>
      </c>
      <c r="C10523" s="56"/>
      <c r="AC10523" s="56"/>
      <c r="AD10523" s="56"/>
      <c r="AE10523" s="56"/>
    </row>
    <row r="10524" spans="1:31" x14ac:dyDescent="0.25">
      <c r="A10524" s="41">
        <v>0</v>
      </c>
      <c r="C10524" s="56"/>
      <c r="AC10524" s="56"/>
      <c r="AD10524" s="56"/>
      <c r="AE10524" s="56"/>
    </row>
    <row r="10525" spans="1:31" x14ac:dyDescent="0.25">
      <c r="A10525" s="41">
        <v>0</v>
      </c>
      <c r="C10525" s="56"/>
      <c r="AC10525" s="56"/>
      <c r="AD10525" s="56"/>
      <c r="AE10525" s="56"/>
    </row>
    <row r="10526" spans="1:31" x14ac:dyDescent="0.25">
      <c r="A10526" s="41">
        <v>0</v>
      </c>
      <c r="C10526" s="56"/>
      <c r="AC10526" s="56"/>
      <c r="AD10526" s="56"/>
      <c r="AE10526" s="56"/>
    </row>
    <row r="10527" spans="1:31" x14ac:dyDescent="0.25">
      <c r="A10527" s="41">
        <v>0</v>
      </c>
      <c r="C10527" s="56"/>
      <c r="AC10527" s="56"/>
      <c r="AD10527" s="56"/>
      <c r="AE10527" s="56"/>
    </row>
    <row r="10528" spans="1:31" x14ac:dyDescent="0.25">
      <c r="A10528" s="41">
        <v>0</v>
      </c>
      <c r="C10528" s="56"/>
      <c r="AC10528" s="56"/>
      <c r="AD10528" s="56"/>
      <c r="AE10528" s="56"/>
    </row>
    <row r="10529" spans="1:31" x14ac:dyDescent="0.25">
      <c r="A10529" s="41">
        <v>0</v>
      </c>
      <c r="C10529" s="56"/>
      <c r="AC10529" s="56"/>
      <c r="AD10529" s="56"/>
      <c r="AE10529" s="56"/>
    </row>
    <row r="10530" spans="1:31" x14ac:dyDescent="0.25">
      <c r="A10530" s="41">
        <v>0</v>
      </c>
      <c r="C10530" s="56"/>
      <c r="AC10530" s="56"/>
      <c r="AD10530" s="56"/>
      <c r="AE10530" s="56"/>
    </row>
    <row r="10531" spans="1:31" x14ac:dyDescent="0.25">
      <c r="A10531" s="41">
        <v>0</v>
      </c>
      <c r="C10531" s="56"/>
      <c r="AC10531" s="56"/>
      <c r="AD10531" s="56"/>
      <c r="AE10531" s="56"/>
    </row>
    <row r="10532" spans="1:31" x14ac:dyDescent="0.25">
      <c r="A10532" s="41">
        <v>0</v>
      </c>
      <c r="C10532" s="56"/>
      <c r="AC10532" s="56"/>
      <c r="AD10532" s="56"/>
      <c r="AE10532" s="56"/>
    </row>
    <row r="10533" spans="1:31" x14ac:dyDescent="0.25">
      <c r="A10533" s="41">
        <v>0</v>
      </c>
      <c r="C10533" s="56"/>
      <c r="AC10533" s="56"/>
      <c r="AD10533" s="56"/>
      <c r="AE10533" s="56"/>
    </row>
    <row r="10534" spans="1:31" x14ac:dyDescent="0.25">
      <c r="A10534" s="41">
        <v>0</v>
      </c>
      <c r="C10534" s="56"/>
      <c r="AC10534" s="56"/>
      <c r="AD10534" s="56"/>
      <c r="AE10534" s="56"/>
    </row>
    <row r="10535" spans="1:31" x14ac:dyDescent="0.25">
      <c r="A10535" s="41">
        <v>0</v>
      </c>
      <c r="C10535" s="56"/>
      <c r="AC10535" s="56"/>
      <c r="AD10535" s="56"/>
      <c r="AE10535" s="56"/>
    </row>
    <row r="10536" spans="1:31" x14ac:dyDescent="0.25">
      <c r="A10536" s="41">
        <v>0</v>
      </c>
      <c r="C10536" s="56"/>
      <c r="AC10536" s="56"/>
      <c r="AD10536" s="56"/>
      <c r="AE10536" s="56"/>
    </row>
    <row r="10537" spans="1:31" x14ac:dyDescent="0.25">
      <c r="A10537" s="41">
        <v>0</v>
      </c>
      <c r="C10537" s="56"/>
      <c r="AC10537" s="56"/>
      <c r="AD10537" s="56"/>
      <c r="AE10537" s="56"/>
    </row>
    <row r="10538" spans="1:31" x14ac:dyDescent="0.25">
      <c r="A10538" s="41">
        <v>0</v>
      </c>
      <c r="C10538" s="56"/>
      <c r="AC10538" s="56"/>
      <c r="AD10538" s="56"/>
      <c r="AE10538" s="56"/>
    </row>
    <row r="10539" spans="1:31" x14ac:dyDescent="0.25">
      <c r="A10539" s="41">
        <v>0</v>
      </c>
      <c r="C10539" s="56"/>
      <c r="AC10539" s="56"/>
      <c r="AD10539" s="56"/>
      <c r="AE10539" s="56"/>
    </row>
    <row r="10540" spans="1:31" x14ac:dyDescent="0.25">
      <c r="A10540" s="41">
        <v>0</v>
      </c>
      <c r="C10540" s="56"/>
      <c r="AC10540" s="56"/>
      <c r="AD10540" s="56"/>
      <c r="AE10540" s="56"/>
    </row>
    <row r="10541" spans="1:31" x14ac:dyDescent="0.25">
      <c r="A10541" s="41">
        <v>0</v>
      </c>
      <c r="C10541" s="56"/>
      <c r="AC10541" s="56"/>
      <c r="AD10541" s="56"/>
      <c r="AE10541" s="56"/>
    </row>
    <row r="10542" spans="1:31" x14ac:dyDescent="0.25">
      <c r="A10542" s="41">
        <v>0</v>
      </c>
      <c r="C10542" s="56"/>
      <c r="AC10542" s="56"/>
      <c r="AD10542" s="56"/>
      <c r="AE10542" s="56"/>
    </row>
    <row r="10543" spans="1:31" x14ac:dyDescent="0.25">
      <c r="A10543" s="41">
        <v>0</v>
      </c>
      <c r="C10543" s="56"/>
      <c r="AC10543" s="56"/>
      <c r="AD10543" s="56"/>
      <c r="AE10543" s="56"/>
    </row>
    <row r="10544" spans="1:31" x14ac:dyDescent="0.25">
      <c r="A10544" s="41">
        <v>0</v>
      </c>
      <c r="C10544" s="56"/>
      <c r="AC10544" s="56"/>
      <c r="AD10544" s="56"/>
      <c r="AE10544" s="56"/>
    </row>
    <row r="10545" spans="1:31" x14ac:dyDescent="0.25">
      <c r="A10545" s="41">
        <v>0</v>
      </c>
      <c r="C10545" s="56"/>
      <c r="AC10545" s="56"/>
      <c r="AD10545" s="56"/>
      <c r="AE10545" s="56"/>
    </row>
    <row r="10546" spans="1:31" x14ac:dyDescent="0.25">
      <c r="A10546" s="41">
        <v>0</v>
      </c>
      <c r="C10546" s="56"/>
      <c r="AC10546" s="56"/>
      <c r="AD10546" s="56"/>
      <c r="AE10546" s="56"/>
    </row>
    <row r="10547" spans="1:31" x14ac:dyDescent="0.25">
      <c r="A10547" s="41">
        <v>0</v>
      </c>
      <c r="C10547" s="56"/>
      <c r="AC10547" s="56"/>
      <c r="AD10547" s="56"/>
      <c r="AE10547" s="56"/>
    </row>
    <row r="10548" spans="1:31" x14ac:dyDescent="0.25">
      <c r="A10548" s="41">
        <v>0</v>
      </c>
      <c r="C10548" s="56"/>
      <c r="AC10548" s="56"/>
      <c r="AD10548" s="56"/>
      <c r="AE10548" s="56"/>
    </row>
    <row r="10549" spans="1:31" x14ac:dyDescent="0.25">
      <c r="A10549" s="41">
        <v>0</v>
      </c>
      <c r="C10549" s="56"/>
      <c r="AC10549" s="56"/>
      <c r="AD10549" s="56"/>
      <c r="AE10549" s="56"/>
    </row>
    <row r="10550" spans="1:31" x14ac:dyDescent="0.25">
      <c r="A10550" s="41">
        <v>0</v>
      </c>
      <c r="C10550" s="56"/>
      <c r="AC10550" s="56"/>
      <c r="AD10550" s="56"/>
      <c r="AE10550" s="56"/>
    </row>
    <row r="10551" spans="1:31" x14ac:dyDescent="0.25">
      <c r="A10551" s="41">
        <v>0</v>
      </c>
      <c r="C10551" s="56"/>
      <c r="AC10551" s="56"/>
      <c r="AD10551" s="56"/>
      <c r="AE10551" s="56"/>
    </row>
    <row r="10552" spans="1:31" x14ac:dyDescent="0.25">
      <c r="A10552" s="41">
        <v>0</v>
      </c>
      <c r="C10552" s="56"/>
      <c r="AC10552" s="56"/>
      <c r="AD10552" s="56"/>
      <c r="AE10552" s="56"/>
    </row>
    <row r="10553" spans="1:31" x14ac:dyDescent="0.25">
      <c r="A10553" s="41">
        <v>0</v>
      </c>
      <c r="C10553" s="56"/>
      <c r="AC10553" s="56"/>
      <c r="AD10553" s="56"/>
      <c r="AE10553" s="56"/>
    </row>
    <row r="10554" spans="1:31" x14ac:dyDescent="0.25">
      <c r="A10554" s="41">
        <v>0</v>
      </c>
      <c r="C10554" s="56"/>
      <c r="AC10554" s="56"/>
      <c r="AD10554" s="56"/>
      <c r="AE10554" s="56"/>
    </row>
    <row r="10555" spans="1:31" x14ac:dyDescent="0.25">
      <c r="A10555" s="41">
        <v>0</v>
      </c>
      <c r="C10555" s="56"/>
      <c r="AC10555" s="56"/>
      <c r="AD10555" s="56"/>
      <c r="AE10555" s="56"/>
    </row>
    <row r="10556" spans="1:31" x14ac:dyDescent="0.25">
      <c r="A10556" s="41">
        <v>0</v>
      </c>
      <c r="C10556" s="56"/>
      <c r="AC10556" s="56"/>
      <c r="AD10556" s="56"/>
      <c r="AE10556" s="56"/>
    </row>
    <row r="10557" spans="1:31" x14ac:dyDescent="0.25">
      <c r="A10557" s="41">
        <v>0</v>
      </c>
      <c r="C10557" s="56"/>
      <c r="AC10557" s="56"/>
      <c r="AD10557" s="56"/>
      <c r="AE10557" s="56"/>
    </row>
    <row r="10558" spans="1:31" x14ac:dyDescent="0.25">
      <c r="A10558" s="41">
        <v>0</v>
      </c>
      <c r="C10558" s="56"/>
      <c r="AC10558" s="56"/>
      <c r="AD10558" s="56"/>
      <c r="AE10558" s="56"/>
    </row>
    <row r="10559" spans="1:31" x14ac:dyDescent="0.25">
      <c r="A10559" s="41">
        <v>0</v>
      </c>
      <c r="C10559" s="56"/>
      <c r="AC10559" s="56"/>
      <c r="AD10559" s="56"/>
      <c r="AE10559" s="56"/>
    </row>
    <row r="10560" spans="1:31" x14ac:dyDescent="0.25">
      <c r="A10560" s="41">
        <v>0</v>
      </c>
      <c r="C10560" s="56"/>
      <c r="AC10560" s="56"/>
      <c r="AD10560" s="56"/>
      <c r="AE10560" s="56"/>
    </row>
    <row r="10561" spans="1:31" x14ac:dyDescent="0.25">
      <c r="A10561" s="41">
        <v>0</v>
      </c>
      <c r="C10561" s="56"/>
      <c r="AC10561" s="56"/>
      <c r="AD10561" s="56"/>
      <c r="AE10561" s="56"/>
    </row>
    <row r="10562" spans="1:31" x14ac:dyDescent="0.25">
      <c r="A10562" s="41">
        <v>0</v>
      </c>
      <c r="C10562" s="56"/>
      <c r="AC10562" s="56"/>
      <c r="AD10562" s="56"/>
      <c r="AE10562" s="56"/>
    </row>
    <row r="10563" spans="1:31" x14ac:dyDescent="0.25">
      <c r="A10563" s="41">
        <v>0</v>
      </c>
      <c r="C10563" s="56"/>
      <c r="AC10563" s="56"/>
      <c r="AD10563" s="56"/>
      <c r="AE10563" s="56"/>
    </row>
    <row r="10564" spans="1:31" x14ac:dyDescent="0.25">
      <c r="A10564" s="41">
        <v>0</v>
      </c>
      <c r="C10564" s="56"/>
      <c r="AC10564" s="56"/>
      <c r="AD10564" s="56"/>
      <c r="AE10564" s="56"/>
    </row>
    <row r="10565" spans="1:31" x14ac:dyDescent="0.25">
      <c r="A10565" s="41">
        <v>0</v>
      </c>
      <c r="C10565" s="56"/>
      <c r="AC10565" s="56"/>
      <c r="AD10565" s="56"/>
      <c r="AE10565" s="56"/>
    </row>
    <row r="10566" spans="1:31" x14ac:dyDescent="0.25">
      <c r="A10566" s="41">
        <v>0</v>
      </c>
      <c r="C10566" s="56"/>
      <c r="AC10566" s="56"/>
      <c r="AD10566" s="56"/>
      <c r="AE10566" s="56"/>
    </row>
    <row r="10567" spans="1:31" x14ac:dyDescent="0.25">
      <c r="A10567" s="41">
        <v>0</v>
      </c>
      <c r="C10567" s="56"/>
      <c r="AC10567" s="56"/>
      <c r="AD10567" s="56"/>
      <c r="AE10567" s="56"/>
    </row>
    <row r="10568" spans="1:31" x14ac:dyDescent="0.25">
      <c r="A10568" s="41">
        <v>0</v>
      </c>
      <c r="C10568" s="56"/>
      <c r="AC10568" s="56"/>
      <c r="AD10568" s="56"/>
      <c r="AE10568" s="56"/>
    </row>
    <row r="10569" spans="1:31" x14ac:dyDescent="0.25">
      <c r="A10569" s="41">
        <v>0</v>
      </c>
      <c r="C10569" s="56"/>
      <c r="AC10569" s="56"/>
      <c r="AD10569" s="56"/>
      <c r="AE10569" s="56"/>
    </row>
    <row r="10570" spans="1:31" x14ac:dyDescent="0.25">
      <c r="A10570" s="41">
        <v>0</v>
      </c>
      <c r="C10570" s="56"/>
      <c r="AC10570" s="56"/>
      <c r="AD10570" s="56"/>
      <c r="AE10570" s="56"/>
    </row>
    <row r="10571" spans="1:31" x14ac:dyDescent="0.25">
      <c r="A10571" s="41">
        <v>0</v>
      </c>
      <c r="C10571" s="56"/>
      <c r="AC10571" s="56"/>
      <c r="AD10571" s="56"/>
      <c r="AE10571" s="56"/>
    </row>
    <row r="10572" spans="1:31" x14ac:dyDescent="0.25">
      <c r="A10572" s="41">
        <v>0</v>
      </c>
      <c r="C10572" s="56"/>
      <c r="AC10572" s="56"/>
      <c r="AD10572" s="56"/>
      <c r="AE10572" s="56"/>
    </row>
    <row r="10573" spans="1:31" x14ac:dyDescent="0.25">
      <c r="A10573" s="41">
        <v>0</v>
      </c>
      <c r="C10573" s="56"/>
      <c r="AC10573" s="56"/>
      <c r="AD10573" s="56"/>
      <c r="AE10573" s="56"/>
    </row>
    <row r="10574" spans="1:31" x14ac:dyDescent="0.25">
      <c r="A10574" s="41">
        <v>0</v>
      </c>
      <c r="C10574" s="56"/>
      <c r="AC10574" s="56"/>
      <c r="AD10574" s="56"/>
      <c r="AE10574" s="56"/>
    </row>
    <row r="10575" spans="1:31" x14ac:dyDescent="0.25">
      <c r="A10575" s="41">
        <v>0</v>
      </c>
      <c r="C10575" s="56"/>
      <c r="AC10575" s="56"/>
      <c r="AD10575" s="56"/>
      <c r="AE10575" s="56"/>
    </row>
    <row r="10576" spans="1:31" x14ac:dyDescent="0.25">
      <c r="A10576" s="41">
        <v>0</v>
      </c>
      <c r="C10576" s="56"/>
      <c r="AC10576" s="56"/>
      <c r="AD10576" s="56"/>
      <c r="AE10576" s="56"/>
    </row>
    <row r="10577" spans="1:31" x14ac:dyDescent="0.25">
      <c r="A10577" s="41">
        <v>0</v>
      </c>
      <c r="C10577" s="56"/>
      <c r="AC10577" s="56"/>
      <c r="AD10577" s="56"/>
      <c r="AE10577" s="56"/>
    </row>
    <row r="10578" spans="1:31" x14ac:dyDescent="0.25">
      <c r="A10578" s="41">
        <v>0</v>
      </c>
      <c r="C10578" s="56"/>
      <c r="AC10578" s="56"/>
      <c r="AD10578" s="56"/>
      <c r="AE10578" s="56"/>
    </row>
    <row r="10579" spans="1:31" x14ac:dyDescent="0.25">
      <c r="A10579" s="41">
        <v>0</v>
      </c>
      <c r="C10579" s="56"/>
      <c r="AC10579" s="56"/>
      <c r="AD10579" s="56"/>
      <c r="AE10579" s="56"/>
    </row>
    <row r="10580" spans="1:31" x14ac:dyDescent="0.25">
      <c r="A10580" s="41">
        <v>0</v>
      </c>
      <c r="C10580" s="56"/>
      <c r="AC10580" s="56"/>
      <c r="AD10580" s="56"/>
      <c r="AE10580" s="56"/>
    </row>
    <row r="10581" spans="1:31" x14ac:dyDescent="0.25">
      <c r="A10581" s="41">
        <v>0</v>
      </c>
      <c r="C10581" s="56"/>
      <c r="AC10581" s="56"/>
      <c r="AD10581" s="56"/>
      <c r="AE10581" s="56"/>
    </row>
    <row r="10582" spans="1:31" x14ac:dyDescent="0.25">
      <c r="A10582" s="41">
        <v>0</v>
      </c>
      <c r="C10582" s="56"/>
      <c r="AC10582" s="56"/>
      <c r="AD10582" s="56"/>
      <c r="AE10582" s="56"/>
    </row>
    <row r="10583" spans="1:31" x14ac:dyDescent="0.25">
      <c r="A10583" s="41">
        <v>0</v>
      </c>
      <c r="C10583" s="56"/>
      <c r="AC10583" s="56"/>
      <c r="AD10583" s="56"/>
      <c r="AE10583" s="56"/>
    </row>
    <row r="10584" spans="1:31" x14ac:dyDescent="0.25">
      <c r="A10584" s="41">
        <v>0</v>
      </c>
      <c r="C10584" s="56"/>
      <c r="AC10584" s="56"/>
      <c r="AD10584" s="56"/>
      <c r="AE10584" s="56"/>
    </row>
    <row r="10585" spans="1:31" x14ac:dyDescent="0.25">
      <c r="A10585" s="41">
        <v>0</v>
      </c>
      <c r="C10585" s="56"/>
      <c r="AC10585" s="56"/>
      <c r="AD10585" s="56"/>
      <c r="AE10585" s="56"/>
    </row>
    <row r="10586" spans="1:31" x14ac:dyDescent="0.25">
      <c r="A10586" s="41">
        <v>0</v>
      </c>
      <c r="C10586" s="56"/>
      <c r="AC10586" s="56"/>
      <c r="AD10586" s="56"/>
      <c r="AE10586" s="56"/>
    </row>
    <row r="10587" spans="1:31" x14ac:dyDescent="0.25">
      <c r="A10587" s="41">
        <v>0</v>
      </c>
      <c r="C10587" s="56"/>
      <c r="AC10587" s="56"/>
      <c r="AD10587" s="56"/>
      <c r="AE10587" s="56"/>
    </row>
    <row r="10588" spans="1:31" x14ac:dyDescent="0.25">
      <c r="A10588" s="41">
        <v>0</v>
      </c>
      <c r="C10588" s="56"/>
      <c r="AC10588" s="56"/>
      <c r="AD10588" s="56"/>
      <c r="AE10588" s="56"/>
    </row>
    <row r="10589" spans="1:31" x14ac:dyDescent="0.25">
      <c r="A10589" s="41">
        <v>0</v>
      </c>
      <c r="C10589" s="56"/>
      <c r="AC10589" s="56"/>
      <c r="AD10589" s="56"/>
      <c r="AE10589" s="56"/>
    </row>
    <row r="10590" spans="1:31" x14ac:dyDescent="0.25">
      <c r="A10590" s="41">
        <v>0</v>
      </c>
      <c r="C10590" s="56"/>
      <c r="AC10590" s="56"/>
      <c r="AD10590" s="56"/>
      <c r="AE10590" s="56"/>
    </row>
    <row r="10591" spans="1:31" x14ac:dyDescent="0.25">
      <c r="A10591" s="41">
        <v>0</v>
      </c>
      <c r="C10591" s="56"/>
      <c r="AC10591" s="56"/>
      <c r="AD10591" s="56"/>
      <c r="AE10591" s="56"/>
    </row>
    <row r="10592" spans="1:31" x14ac:dyDescent="0.25">
      <c r="A10592" s="41">
        <v>0</v>
      </c>
      <c r="C10592" s="56"/>
      <c r="AC10592" s="56"/>
      <c r="AD10592" s="56"/>
      <c r="AE10592" s="56"/>
    </row>
    <row r="10593" spans="1:31" x14ac:dyDescent="0.25">
      <c r="A10593" s="41">
        <v>0</v>
      </c>
      <c r="C10593" s="56"/>
      <c r="AC10593" s="56"/>
      <c r="AD10593" s="56"/>
      <c r="AE10593" s="56"/>
    </row>
    <row r="10594" spans="1:31" x14ac:dyDescent="0.25">
      <c r="A10594" s="41">
        <v>0</v>
      </c>
      <c r="C10594" s="56"/>
      <c r="AC10594" s="56"/>
      <c r="AD10594" s="56"/>
      <c r="AE10594" s="56"/>
    </row>
    <row r="10595" spans="1:31" x14ac:dyDescent="0.25">
      <c r="A10595" s="41">
        <v>0</v>
      </c>
      <c r="C10595" s="56"/>
      <c r="AC10595" s="56"/>
      <c r="AD10595" s="56"/>
      <c r="AE10595" s="56"/>
    </row>
    <row r="10596" spans="1:31" x14ac:dyDescent="0.25">
      <c r="A10596" s="41">
        <v>0</v>
      </c>
      <c r="C10596" s="56"/>
      <c r="AC10596" s="56"/>
      <c r="AD10596" s="56"/>
      <c r="AE10596" s="56"/>
    </row>
    <row r="10597" spans="1:31" x14ac:dyDescent="0.25">
      <c r="A10597" s="41">
        <v>0</v>
      </c>
      <c r="C10597" s="56"/>
      <c r="AC10597" s="56"/>
      <c r="AD10597" s="56"/>
      <c r="AE10597" s="56"/>
    </row>
    <row r="10598" spans="1:31" x14ac:dyDescent="0.25">
      <c r="A10598" s="41">
        <v>0</v>
      </c>
      <c r="C10598" s="56"/>
      <c r="AC10598" s="56"/>
      <c r="AD10598" s="56"/>
      <c r="AE10598" s="56"/>
    </row>
    <row r="10599" spans="1:31" x14ac:dyDescent="0.25">
      <c r="A10599" s="41">
        <v>0</v>
      </c>
      <c r="C10599" s="56"/>
      <c r="AC10599" s="56"/>
      <c r="AD10599" s="56"/>
      <c r="AE10599" s="56"/>
    </row>
    <row r="10600" spans="1:31" x14ac:dyDescent="0.25">
      <c r="A10600" s="41">
        <v>0</v>
      </c>
      <c r="C10600" s="56"/>
      <c r="AC10600" s="56"/>
      <c r="AD10600" s="56"/>
      <c r="AE10600" s="56"/>
    </row>
    <row r="10601" spans="1:31" x14ac:dyDescent="0.25">
      <c r="A10601" s="41">
        <v>0</v>
      </c>
      <c r="C10601" s="56"/>
      <c r="AC10601" s="56"/>
      <c r="AD10601" s="56"/>
      <c r="AE10601" s="56"/>
    </row>
    <row r="10602" spans="1:31" x14ac:dyDescent="0.25">
      <c r="A10602" s="41">
        <v>0</v>
      </c>
      <c r="C10602" s="56"/>
      <c r="AC10602" s="56"/>
      <c r="AD10602" s="56"/>
      <c r="AE10602" s="56"/>
    </row>
    <row r="10603" spans="1:31" x14ac:dyDescent="0.25">
      <c r="A10603" s="41">
        <v>0</v>
      </c>
      <c r="C10603" s="56"/>
      <c r="AC10603" s="56"/>
      <c r="AD10603" s="56"/>
      <c r="AE10603" s="56"/>
    </row>
    <row r="10604" spans="1:31" x14ac:dyDescent="0.25">
      <c r="A10604" s="41">
        <v>0</v>
      </c>
      <c r="C10604" s="56"/>
      <c r="AC10604" s="56"/>
      <c r="AD10604" s="56"/>
      <c r="AE10604" s="56"/>
    </row>
    <row r="10605" spans="1:31" x14ac:dyDescent="0.25">
      <c r="A10605" s="41">
        <v>0</v>
      </c>
      <c r="C10605" s="56"/>
      <c r="AC10605" s="56"/>
      <c r="AD10605" s="56"/>
      <c r="AE10605" s="56"/>
    </row>
    <row r="10606" spans="1:31" x14ac:dyDescent="0.25">
      <c r="A10606" s="41">
        <v>0</v>
      </c>
      <c r="C10606" s="56"/>
      <c r="AC10606" s="56"/>
      <c r="AD10606" s="56"/>
      <c r="AE10606" s="56"/>
    </row>
    <row r="10607" spans="1:31" x14ac:dyDescent="0.25">
      <c r="A10607" s="41">
        <v>0</v>
      </c>
      <c r="C10607" s="56"/>
      <c r="AC10607" s="56"/>
      <c r="AD10607" s="56"/>
      <c r="AE10607" s="56"/>
    </row>
    <row r="10608" spans="1:31" x14ac:dyDescent="0.25">
      <c r="A10608" s="41">
        <v>0</v>
      </c>
      <c r="C10608" s="56"/>
      <c r="AC10608" s="56"/>
      <c r="AD10608" s="56"/>
      <c r="AE10608" s="56"/>
    </row>
    <row r="10609" spans="1:31" x14ac:dyDescent="0.25">
      <c r="A10609" s="41">
        <v>0</v>
      </c>
      <c r="C10609" s="56"/>
      <c r="AC10609" s="56"/>
      <c r="AD10609" s="56"/>
      <c r="AE10609" s="56"/>
    </row>
    <row r="10610" spans="1:31" x14ac:dyDescent="0.25">
      <c r="A10610" s="41">
        <v>0</v>
      </c>
      <c r="C10610" s="56"/>
      <c r="AC10610" s="56"/>
      <c r="AD10610" s="56"/>
      <c r="AE10610" s="56"/>
    </row>
    <row r="10611" spans="1:31" x14ac:dyDescent="0.25">
      <c r="A10611" s="41">
        <v>0</v>
      </c>
      <c r="C10611" s="56"/>
      <c r="AC10611" s="56"/>
      <c r="AD10611" s="56"/>
      <c r="AE10611" s="56"/>
    </row>
    <row r="10612" spans="1:31" x14ac:dyDescent="0.25">
      <c r="A10612" s="41">
        <v>0</v>
      </c>
      <c r="C10612" s="56"/>
      <c r="AC10612" s="56"/>
      <c r="AD10612" s="56"/>
      <c r="AE10612" s="56"/>
    </row>
    <row r="10613" spans="1:31" x14ac:dyDescent="0.25">
      <c r="A10613" s="41">
        <v>0</v>
      </c>
      <c r="C10613" s="56"/>
      <c r="AC10613" s="56"/>
      <c r="AD10613" s="56"/>
      <c r="AE10613" s="56"/>
    </row>
    <row r="10614" spans="1:31" x14ac:dyDescent="0.25">
      <c r="A10614" s="41">
        <v>0</v>
      </c>
      <c r="C10614" s="56"/>
      <c r="AC10614" s="56"/>
      <c r="AD10614" s="56"/>
      <c r="AE10614" s="56"/>
    </row>
    <row r="10615" spans="1:31" x14ac:dyDescent="0.25">
      <c r="A10615" s="41">
        <v>0</v>
      </c>
      <c r="C10615" s="56"/>
      <c r="AC10615" s="56"/>
      <c r="AD10615" s="56"/>
      <c r="AE10615" s="56"/>
    </row>
    <row r="10616" spans="1:31" x14ac:dyDescent="0.25">
      <c r="A10616" s="41">
        <v>0</v>
      </c>
      <c r="C10616" s="56"/>
      <c r="AC10616" s="56"/>
      <c r="AD10616" s="56"/>
      <c r="AE10616" s="56"/>
    </row>
    <row r="10617" spans="1:31" x14ac:dyDescent="0.25">
      <c r="A10617" s="41">
        <v>0</v>
      </c>
      <c r="C10617" s="56"/>
      <c r="AC10617" s="56"/>
      <c r="AD10617" s="56"/>
      <c r="AE10617" s="56"/>
    </row>
    <row r="10618" spans="1:31" x14ac:dyDescent="0.25">
      <c r="A10618" s="41">
        <v>0</v>
      </c>
      <c r="C10618" s="56"/>
      <c r="AC10618" s="56"/>
      <c r="AD10618" s="56"/>
      <c r="AE10618" s="56"/>
    </row>
    <row r="10619" spans="1:31" x14ac:dyDescent="0.25">
      <c r="A10619" s="41">
        <v>0</v>
      </c>
      <c r="C10619" s="56"/>
      <c r="AC10619" s="56"/>
      <c r="AD10619" s="56"/>
      <c r="AE10619" s="56"/>
    </row>
    <row r="10620" spans="1:31" x14ac:dyDescent="0.25">
      <c r="A10620" s="41">
        <v>0</v>
      </c>
      <c r="C10620" s="56"/>
      <c r="AC10620" s="56"/>
      <c r="AD10620" s="56"/>
      <c r="AE10620" s="56"/>
    </row>
    <row r="10621" spans="1:31" x14ac:dyDescent="0.25">
      <c r="A10621" s="41">
        <v>0</v>
      </c>
      <c r="C10621" s="56"/>
      <c r="AC10621" s="56"/>
      <c r="AD10621" s="56"/>
      <c r="AE10621" s="56"/>
    </row>
    <row r="10622" spans="1:31" x14ac:dyDescent="0.25">
      <c r="A10622" s="41">
        <v>0</v>
      </c>
      <c r="C10622" s="56"/>
      <c r="AC10622" s="56"/>
      <c r="AD10622" s="56"/>
      <c r="AE10622" s="56"/>
    </row>
    <row r="10623" spans="1:31" x14ac:dyDescent="0.25">
      <c r="A10623" s="41">
        <v>0</v>
      </c>
      <c r="C10623" s="56"/>
      <c r="AC10623" s="56"/>
      <c r="AD10623" s="56"/>
      <c r="AE10623" s="56"/>
    </row>
    <row r="10624" spans="1:31" x14ac:dyDescent="0.25">
      <c r="A10624" s="41">
        <v>0</v>
      </c>
      <c r="C10624" s="56"/>
      <c r="AC10624" s="56"/>
      <c r="AD10624" s="56"/>
      <c r="AE10624" s="56"/>
    </row>
    <row r="10625" spans="1:31" x14ac:dyDescent="0.25">
      <c r="A10625" s="41">
        <v>0</v>
      </c>
      <c r="C10625" s="56"/>
      <c r="AC10625" s="56"/>
      <c r="AD10625" s="56"/>
      <c r="AE10625" s="56"/>
    </row>
    <row r="10626" spans="1:31" x14ac:dyDescent="0.25">
      <c r="A10626" s="41">
        <v>0</v>
      </c>
      <c r="C10626" s="56"/>
      <c r="AC10626" s="56"/>
      <c r="AD10626" s="56"/>
      <c r="AE10626" s="56"/>
    </row>
    <row r="10627" spans="1:31" x14ac:dyDescent="0.25">
      <c r="A10627" s="41">
        <v>0</v>
      </c>
      <c r="C10627" s="56"/>
      <c r="AC10627" s="56"/>
      <c r="AD10627" s="56"/>
      <c r="AE10627" s="56"/>
    </row>
    <row r="10628" spans="1:31" x14ac:dyDescent="0.25">
      <c r="A10628" s="41">
        <v>0</v>
      </c>
      <c r="C10628" s="56"/>
      <c r="AC10628" s="56"/>
      <c r="AD10628" s="56"/>
      <c r="AE10628" s="56"/>
    </row>
    <row r="10629" spans="1:31" x14ac:dyDescent="0.25">
      <c r="A10629" s="41">
        <v>0</v>
      </c>
      <c r="C10629" s="56"/>
      <c r="AC10629" s="56"/>
      <c r="AD10629" s="56"/>
      <c r="AE10629" s="56"/>
    </row>
    <row r="10630" spans="1:31" x14ac:dyDescent="0.25">
      <c r="A10630" s="41">
        <v>0</v>
      </c>
      <c r="C10630" s="56"/>
      <c r="AC10630" s="56"/>
      <c r="AD10630" s="56"/>
      <c r="AE10630" s="56"/>
    </row>
    <row r="10631" spans="1:31" x14ac:dyDescent="0.25">
      <c r="A10631" s="41">
        <v>0</v>
      </c>
      <c r="C10631" s="56"/>
      <c r="AC10631" s="56"/>
      <c r="AD10631" s="56"/>
      <c r="AE10631" s="56"/>
    </row>
    <row r="10632" spans="1:31" x14ac:dyDescent="0.25">
      <c r="A10632" s="41">
        <v>0</v>
      </c>
      <c r="C10632" s="56"/>
      <c r="AC10632" s="56"/>
      <c r="AD10632" s="56"/>
      <c r="AE10632" s="56"/>
    </row>
    <row r="10633" spans="1:31" x14ac:dyDescent="0.25">
      <c r="A10633" s="41">
        <v>0</v>
      </c>
      <c r="C10633" s="56"/>
      <c r="AC10633" s="56"/>
      <c r="AD10633" s="56"/>
      <c r="AE10633" s="56"/>
    </row>
    <row r="10634" spans="1:31" x14ac:dyDescent="0.25">
      <c r="A10634" s="41">
        <v>0</v>
      </c>
      <c r="C10634" s="56"/>
      <c r="AC10634" s="56"/>
      <c r="AD10634" s="56"/>
      <c r="AE10634" s="56"/>
    </row>
    <row r="10635" spans="1:31" x14ac:dyDescent="0.25">
      <c r="A10635" s="41">
        <v>0</v>
      </c>
      <c r="C10635" s="56"/>
      <c r="AC10635" s="56"/>
      <c r="AD10635" s="56"/>
      <c r="AE10635" s="56"/>
    </row>
    <row r="10636" spans="1:31" x14ac:dyDescent="0.25">
      <c r="A10636" s="41">
        <v>0</v>
      </c>
      <c r="C10636" s="56"/>
      <c r="AC10636" s="56"/>
      <c r="AD10636" s="56"/>
      <c r="AE10636" s="56"/>
    </row>
    <row r="10637" spans="1:31" x14ac:dyDescent="0.25">
      <c r="A10637" s="41">
        <v>0</v>
      </c>
      <c r="C10637" s="56"/>
      <c r="AC10637" s="56"/>
      <c r="AD10637" s="56"/>
      <c r="AE10637" s="56"/>
    </row>
    <row r="10638" spans="1:31" x14ac:dyDescent="0.25">
      <c r="A10638" s="41">
        <v>0</v>
      </c>
      <c r="C10638" s="56"/>
      <c r="AC10638" s="56"/>
      <c r="AD10638" s="56"/>
      <c r="AE10638" s="56"/>
    </row>
    <row r="10639" spans="1:31" x14ac:dyDescent="0.25">
      <c r="A10639" s="41">
        <v>0</v>
      </c>
      <c r="C10639" s="56"/>
      <c r="AC10639" s="56"/>
      <c r="AD10639" s="56"/>
      <c r="AE10639" s="56"/>
    </row>
    <row r="10640" spans="1:31" x14ac:dyDescent="0.25">
      <c r="A10640" s="41">
        <v>0</v>
      </c>
      <c r="C10640" s="56"/>
      <c r="AC10640" s="56"/>
      <c r="AD10640" s="56"/>
      <c r="AE10640" s="56"/>
    </row>
    <row r="10641" spans="1:31" x14ac:dyDescent="0.25">
      <c r="A10641" s="41">
        <v>0</v>
      </c>
      <c r="C10641" s="56"/>
      <c r="AC10641" s="56"/>
      <c r="AD10641" s="56"/>
      <c r="AE10641" s="56"/>
    </row>
    <row r="10642" spans="1:31" x14ac:dyDescent="0.25">
      <c r="A10642" s="41">
        <v>0</v>
      </c>
      <c r="C10642" s="56"/>
      <c r="AC10642" s="56"/>
      <c r="AD10642" s="56"/>
      <c r="AE10642" s="56"/>
    </row>
    <row r="10643" spans="1:31" x14ac:dyDescent="0.25">
      <c r="A10643" s="41">
        <v>0</v>
      </c>
      <c r="C10643" s="56"/>
      <c r="AC10643" s="56"/>
      <c r="AD10643" s="56"/>
      <c r="AE10643" s="56"/>
    </row>
    <row r="10644" spans="1:31" x14ac:dyDescent="0.25">
      <c r="A10644" s="41">
        <v>0</v>
      </c>
      <c r="C10644" s="56"/>
      <c r="AC10644" s="56"/>
      <c r="AD10644" s="56"/>
      <c r="AE10644" s="56"/>
    </row>
    <row r="10645" spans="1:31" x14ac:dyDescent="0.25">
      <c r="A10645" s="41">
        <v>0</v>
      </c>
      <c r="C10645" s="56"/>
      <c r="AC10645" s="56"/>
      <c r="AD10645" s="56"/>
      <c r="AE10645" s="56"/>
    </row>
    <row r="10646" spans="1:31" x14ac:dyDescent="0.25">
      <c r="A10646" s="41">
        <v>0</v>
      </c>
      <c r="C10646" s="56"/>
      <c r="AC10646" s="56"/>
      <c r="AD10646" s="56"/>
      <c r="AE10646" s="56"/>
    </row>
    <row r="10647" spans="1:31" x14ac:dyDescent="0.25">
      <c r="A10647" s="41">
        <v>0</v>
      </c>
      <c r="C10647" s="56"/>
      <c r="AC10647" s="56"/>
      <c r="AD10647" s="56"/>
      <c r="AE10647" s="56"/>
    </row>
    <row r="10648" spans="1:31" x14ac:dyDescent="0.25">
      <c r="A10648" s="41">
        <v>0</v>
      </c>
      <c r="C10648" s="56"/>
      <c r="AC10648" s="56"/>
      <c r="AD10648" s="56"/>
      <c r="AE10648" s="56"/>
    </row>
    <row r="10649" spans="1:31" x14ac:dyDescent="0.25">
      <c r="A10649" s="41">
        <v>0</v>
      </c>
      <c r="C10649" s="56"/>
      <c r="AC10649" s="56"/>
      <c r="AD10649" s="56"/>
      <c r="AE10649" s="56"/>
    </row>
    <row r="10650" spans="1:31" x14ac:dyDescent="0.25">
      <c r="A10650" s="41">
        <v>0</v>
      </c>
      <c r="C10650" s="56"/>
      <c r="AC10650" s="56"/>
      <c r="AD10650" s="56"/>
      <c r="AE10650" s="56"/>
    </row>
    <row r="10651" spans="1:31" x14ac:dyDescent="0.25">
      <c r="A10651" s="41">
        <v>0</v>
      </c>
      <c r="C10651" s="56"/>
      <c r="AC10651" s="56"/>
      <c r="AD10651" s="56"/>
      <c r="AE10651" s="56"/>
    </row>
    <row r="10652" spans="1:31" x14ac:dyDescent="0.25">
      <c r="A10652" s="41">
        <v>0</v>
      </c>
      <c r="C10652" s="56"/>
      <c r="AC10652" s="56"/>
      <c r="AD10652" s="56"/>
      <c r="AE10652" s="56"/>
    </row>
    <row r="10653" spans="1:31" x14ac:dyDescent="0.25">
      <c r="A10653" s="41">
        <v>0</v>
      </c>
      <c r="C10653" s="56"/>
      <c r="AC10653" s="56"/>
      <c r="AD10653" s="56"/>
      <c r="AE10653" s="56"/>
    </row>
    <row r="10654" spans="1:31" x14ac:dyDescent="0.25">
      <c r="A10654" s="41">
        <v>7</v>
      </c>
      <c r="C10654" s="56"/>
      <c r="AC10654" s="56"/>
      <c r="AD10654" s="56"/>
      <c r="AE10654" s="56"/>
    </row>
    <row r="10655" spans="1:31" x14ac:dyDescent="0.25">
      <c r="A10655" s="41">
        <v>0</v>
      </c>
      <c r="C10655" s="56"/>
      <c r="AC10655" s="56"/>
      <c r="AD10655" s="56"/>
      <c r="AE10655" s="56"/>
    </row>
    <row r="10656" spans="1:31" x14ac:dyDescent="0.25">
      <c r="A10656" s="41">
        <v>0</v>
      </c>
      <c r="C10656" s="56"/>
      <c r="AC10656" s="56"/>
      <c r="AD10656" s="56"/>
      <c r="AE10656" s="56"/>
    </row>
    <row r="10657" spans="1:31" x14ac:dyDescent="0.25">
      <c r="A10657" s="41">
        <v>0</v>
      </c>
      <c r="C10657" s="56"/>
      <c r="AC10657" s="56"/>
      <c r="AD10657" s="56"/>
      <c r="AE10657" s="56"/>
    </row>
    <row r="10658" spans="1:31" x14ac:dyDescent="0.25">
      <c r="A10658" s="41">
        <v>0</v>
      </c>
      <c r="C10658" s="56"/>
      <c r="AC10658" s="56"/>
      <c r="AD10658" s="56"/>
      <c r="AE10658" s="56"/>
    </row>
    <row r="10659" spans="1:31" x14ac:dyDescent="0.25">
      <c r="A10659" s="41">
        <v>0</v>
      </c>
      <c r="C10659" s="56"/>
      <c r="AC10659" s="56"/>
      <c r="AD10659" s="56"/>
      <c r="AE10659" s="56"/>
    </row>
    <row r="10660" spans="1:31" x14ac:dyDescent="0.25">
      <c r="A10660" s="41">
        <v>0</v>
      </c>
      <c r="C10660" s="56"/>
      <c r="AC10660" s="56"/>
      <c r="AD10660" s="56"/>
      <c r="AE10660" s="56"/>
    </row>
    <row r="10661" spans="1:31" x14ac:dyDescent="0.25">
      <c r="A10661" s="41">
        <v>0</v>
      </c>
      <c r="C10661" s="56"/>
      <c r="AC10661" s="56"/>
      <c r="AD10661" s="56"/>
      <c r="AE10661" s="56"/>
    </row>
    <row r="10662" spans="1:31" x14ac:dyDescent="0.25">
      <c r="A10662" s="41">
        <v>0</v>
      </c>
      <c r="C10662" s="56"/>
      <c r="AC10662" s="56"/>
      <c r="AD10662" s="56"/>
      <c r="AE10662" s="56"/>
    </row>
    <row r="10663" spans="1:31" x14ac:dyDescent="0.25">
      <c r="A10663" s="41">
        <v>0</v>
      </c>
      <c r="C10663" s="56"/>
      <c r="AC10663" s="56"/>
      <c r="AD10663" s="56"/>
      <c r="AE10663" s="56"/>
    </row>
    <row r="10664" spans="1:31" x14ac:dyDescent="0.25">
      <c r="A10664" s="41">
        <v>0</v>
      </c>
      <c r="C10664" s="56"/>
      <c r="AC10664" s="56"/>
      <c r="AD10664" s="56"/>
      <c r="AE10664" s="56"/>
    </row>
    <row r="10665" spans="1:31" x14ac:dyDescent="0.25">
      <c r="A10665" s="41">
        <v>0</v>
      </c>
      <c r="C10665" s="56"/>
      <c r="AC10665" s="56"/>
      <c r="AD10665" s="56"/>
      <c r="AE10665" s="56"/>
    </row>
    <row r="10666" spans="1:31" x14ac:dyDescent="0.25">
      <c r="A10666" s="41">
        <v>0</v>
      </c>
      <c r="C10666" s="56"/>
      <c r="AC10666" s="56"/>
      <c r="AD10666" s="56"/>
      <c r="AE10666" s="56"/>
    </row>
    <row r="10667" spans="1:31" x14ac:dyDescent="0.25">
      <c r="A10667" s="41">
        <v>0</v>
      </c>
      <c r="C10667" s="56"/>
      <c r="AC10667" s="56"/>
      <c r="AD10667" s="56"/>
      <c r="AE10667" s="56"/>
    </row>
    <row r="10668" spans="1:31" x14ac:dyDescent="0.25">
      <c r="A10668" s="41">
        <v>0</v>
      </c>
      <c r="C10668" s="56"/>
      <c r="AC10668" s="56"/>
      <c r="AD10668" s="56"/>
      <c r="AE10668" s="56"/>
    </row>
    <row r="10669" spans="1:31" x14ac:dyDescent="0.25">
      <c r="A10669" s="41">
        <v>0</v>
      </c>
      <c r="C10669" s="56"/>
      <c r="AC10669" s="56"/>
      <c r="AD10669" s="56"/>
      <c r="AE10669" s="56"/>
    </row>
    <row r="10670" spans="1:31" x14ac:dyDescent="0.25">
      <c r="A10670" s="41">
        <v>0</v>
      </c>
      <c r="C10670" s="56"/>
      <c r="AC10670" s="56"/>
      <c r="AD10670" s="56"/>
      <c r="AE10670" s="56"/>
    </row>
    <row r="10671" spans="1:31" x14ac:dyDescent="0.25">
      <c r="A10671" s="41">
        <v>0</v>
      </c>
      <c r="C10671" s="56"/>
      <c r="AC10671" s="56"/>
      <c r="AD10671" s="56"/>
      <c r="AE10671" s="56"/>
    </row>
    <row r="10672" spans="1:31" x14ac:dyDescent="0.25">
      <c r="A10672" s="41">
        <v>0</v>
      </c>
      <c r="C10672" s="56"/>
      <c r="AC10672" s="56"/>
      <c r="AD10672" s="56"/>
      <c r="AE10672" s="56"/>
    </row>
    <row r="10673" spans="1:31" x14ac:dyDescent="0.25">
      <c r="A10673" s="41">
        <v>0</v>
      </c>
      <c r="C10673" s="56"/>
      <c r="AC10673" s="56"/>
      <c r="AD10673" s="56"/>
      <c r="AE10673" s="56"/>
    </row>
    <row r="10674" spans="1:31" x14ac:dyDescent="0.25">
      <c r="A10674" s="41">
        <v>0</v>
      </c>
      <c r="C10674" s="56"/>
      <c r="AC10674" s="56"/>
      <c r="AD10674" s="56"/>
      <c r="AE10674" s="56"/>
    </row>
    <row r="10675" spans="1:31" x14ac:dyDescent="0.25">
      <c r="A10675" s="41">
        <v>0</v>
      </c>
      <c r="C10675" s="56"/>
      <c r="AC10675" s="56"/>
      <c r="AD10675" s="56"/>
      <c r="AE10675" s="56"/>
    </row>
    <row r="10676" spans="1:31" x14ac:dyDescent="0.25">
      <c r="A10676" s="41">
        <v>0</v>
      </c>
      <c r="C10676" s="56"/>
      <c r="AC10676" s="56"/>
      <c r="AD10676" s="56"/>
      <c r="AE10676" s="56"/>
    </row>
    <row r="10677" spans="1:31" x14ac:dyDescent="0.25">
      <c r="A10677" s="41">
        <v>0</v>
      </c>
      <c r="C10677" s="56"/>
      <c r="AC10677" s="56"/>
      <c r="AD10677" s="56"/>
      <c r="AE10677" s="56"/>
    </row>
    <row r="10678" spans="1:31" x14ac:dyDescent="0.25">
      <c r="A10678" s="41">
        <v>0</v>
      </c>
      <c r="C10678" s="56"/>
      <c r="AC10678" s="56"/>
      <c r="AD10678" s="56"/>
      <c r="AE10678" s="56"/>
    </row>
    <row r="10679" spans="1:31" x14ac:dyDescent="0.25">
      <c r="A10679" s="41">
        <v>0</v>
      </c>
      <c r="C10679" s="56"/>
      <c r="AC10679" s="56"/>
      <c r="AD10679" s="56"/>
      <c r="AE10679" s="56"/>
    </row>
    <row r="10680" spans="1:31" x14ac:dyDescent="0.25">
      <c r="A10680" s="41">
        <v>0</v>
      </c>
      <c r="C10680" s="56"/>
      <c r="AC10680" s="56"/>
      <c r="AD10680" s="56"/>
      <c r="AE10680" s="56"/>
    </row>
    <row r="10681" spans="1:31" x14ac:dyDescent="0.25">
      <c r="A10681" s="41">
        <v>0</v>
      </c>
      <c r="C10681" s="56"/>
      <c r="AC10681" s="56"/>
      <c r="AD10681" s="56"/>
      <c r="AE10681" s="56"/>
    </row>
    <row r="10682" spans="1:31" x14ac:dyDescent="0.25">
      <c r="A10682" s="41">
        <v>0</v>
      </c>
      <c r="C10682" s="56"/>
      <c r="AC10682" s="56"/>
      <c r="AD10682" s="56"/>
      <c r="AE10682" s="56"/>
    </row>
    <row r="10683" spans="1:31" x14ac:dyDescent="0.25">
      <c r="A10683" s="41">
        <v>0</v>
      </c>
      <c r="C10683" s="56"/>
      <c r="AC10683" s="56"/>
      <c r="AD10683" s="56"/>
      <c r="AE10683" s="56"/>
    </row>
    <row r="10684" spans="1:31" x14ac:dyDescent="0.25">
      <c r="A10684" s="41">
        <v>0</v>
      </c>
      <c r="C10684" s="56"/>
      <c r="AC10684" s="56"/>
      <c r="AD10684" s="56"/>
      <c r="AE10684" s="56"/>
    </row>
    <row r="10685" spans="1:31" x14ac:dyDescent="0.25">
      <c r="A10685" s="41">
        <v>0</v>
      </c>
      <c r="C10685" s="56"/>
      <c r="AC10685" s="56"/>
      <c r="AD10685" s="56"/>
      <c r="AE10685" s="56"/>
    </row>
    <row r="10686" spans="1:31" x14ac:dyDescent="0.25">
      <c r="A10686" s="41">
        <v>0</v>
      </c>
      <c r="C10686" s="56"/>
      <c r="AC10686" s="56"/>
      <c r="AD10686" s="56"/>
      <c r="AE10686" s="56"/>
    </row>
    <row r="10687" spans="1:31" x14ac:dyDescent="0.25">
      <c r="A10687" s="41">
        <v>0</v>
      </c>
      <c r="C10687" s="56"/>
      <c r="AC10687" s="56"/>
      <c r="AD10687" s="56"/>
      <c r="AE10687" s="56"/>
    </row>
    <row r="10688" spans="1:31" x14ac:dyDescent="0.25">
      <c r="A10688" s="41">
        <v>0</v>
      </c>
      <c r="C10688" s="56"/>
      <c r="AC10688" s="56"/>
      <c r="AD10688" s="56"/>
      <c r="AE10688" s="56"/>
    </row>
    <row r="10689" spans="1:31" x14ac:dyDescent="0.25">
      <c r="A10689" s="41">
        <v>0</v>
      </c>
      <c r="C10689" s="56"/>
      <c r="AC10689" s="56"/>
      <c r="AD10689" s="56"/>
      <c r="AE10689" s="56"/>
    </row>
    <row r="10690" spans="1:31" x14ac:dyDescent="0.25">
      <c r="A10690" s="41">
        <v>0</v>
      </c>
      <c r="C10690" s="56"/>
      <c r="AC10690" s="56"/>
      <c r="AD10690" s="56"/>
      <c r="AE10690" s="56"/>
    </row>
    <row r="10691" spans="1:31" x14ac:dyDescent="0.25">
      <c r="A10691" s="41">
        <v>0</v>
      </c>
      <c r="C10691" s="56"/>
      <c r="AC10691" s="56"/>
      <c r="AD10691" s="56"/>
      <c r="AE10691" s="56"/>
    </row>
    <row r="10692" spans="1:31" x14ac:dyDescent="0.25">
      <c r="A10692" s="41">
        <v>0</v>
      </c>
      <c r="C10692" s="56"/>
      <c r="AC10692" s="56"/>
      <c r="AD10692" s="56"/>
      <c r="AE10692" s="56"/>
    </row>
    <row r="10693" spans="1:31" x14ac:dyDescent="0.25">
      <c r="A10693" s="41">
        <v>0</v>
      </c>
      <c r="C10693" s="56"/>
      <c r="AC10693" s="56"/>
      <c r="AD10693" s="56"/>
      <c r="AE10693" s="56"/>
    </row>
    <row r="10694" spans="1:31" x14ac:dyDescent="0.25">
      <c r="A10694" s="41">
        <v>0</v>
      </c>
      <c r="C10694" s="56"/>
      <c r="AC10694" s="56"/>
      <c r="AD10694" s="56"/>
      <c r="AE10694" s="56"/>
    </row>
    <row r="10695" spans="1:31" x14ac:dyDescent="0.25">
      <c r="A10695" s="41">
        <v>0</v>
      </c>
      <c r="C10695" s="56"/>
      <c r="AC10695" s="56"/>
      <c r="AD10695" s="56"/>
      <c r="AE10695" s="56"/>
    </row>
    <row r="10696" spans="1:31" x14ac:dyDescent="0.25">
      <c r="A10696" s="41">
        <v>0</v>
      </c>
      <c r="C10696" s="56"/>
      <c r="AC10696" s="56"/>
      <c r="AD10696" s="56"/>
      <c r="AE10696" s="56"/>
    </row>
    <row r="10697" spans="1:31" x14ac:dyDescent="0.25">
      <c r="A10697" s="41">
        <v>0</v>
      </c>
      <c r="C10697" s="56"/>
      <c r="AC10697" s="56"/>
      <c r="AD10697" s="56"/>
      <c r="AE10697" s="56"/>
    </row>
    <row r="10698" spans="1:31" x14ac:dyDescent="0.25">
      <c r="A10698" s="41">
        <v>0</v>
      </c>
      <c r="C10698" s="56"/>
      <c r="AC10698" s="56"/>
      <c r="AD10698" s="56"/>
      <c r="AE10698" s="56"/>
    </row>
    <row r="10699" spans="1:31" x14ac:dyDescent="0.25">
      <c r="A10699" s="41">
        <v>0</v>
      </c>
      <c r="C10699" s="56"/>
      <c r="AC10699" s="56"/>
      <c r="AD10699" s="56"/>
      <c r="AE10699" s="56"/>
    </row>
    <row r="10700" spans="1:31" x14ac:dyDescent="0.25">
      <c r="A10700" s="41">
        <v>0</v>
      </c>
      <c r="C10700" s="56"/>
      <c r="AC10700" s="56"/>
      <c r="AD10700" s="56"/>
      <c r="AE10700" s="56"/>
    </row>
    <row r="10701" spans="1:31" x14ac:dyDescent="0.25">
      <c r="A10701" s="41">
        <v>0</v>
      </c>
      <c r="C10701" s="56"/>
      <c r="AC10701" s="56"/>
      <c r="AD10701" s="56"/>
      <c r="AE10701" s="56"/>
    </row>
    <row r="10702" spans="1:31" x14ac:dyDescent="0.25">
      <c r="A10702" s="41">
        <v>0</v>
      </c>
      <c r="C10702" s="56"/>
      <c r="AC10702" s="56"/>
      <c r="AD10702" s="56"/>
      <c r="AE10702" s="56"/>
    </row>
    <row r="10703" spans="1:31" x14ac:dyDescent="0.25">
      <c r="A10703" s="41">
        <v>0</v>
      </c>
      <c r="C10703" s="56"/>
      <c r="AC10703" s="56"/>
      <c r="AD10703" s="56"/>
      <c r="AE10703" s="56"/>
    </row>
    <row r="10704" spans="1:31" x14ac:dyDescent="0.25">
      <c r="A10704" s="41">
        <v>0</v>
      </c>
      <c r="C10704" s="56"/>
      <c r="AC10704" s="56"/>
      <c r="AD10704" s="56"/>
      <c r="AE10704" s="56"/>
    </row>
    <row r="10705" spans="1:31" x14ac:dyDescent="0.25">
      <c r="A10705" s="41">
        <v>0</v>
      </c>
      <c r="C10705" s="56"/>
      <c r="AC10705" s="56"/>
      <c r="AD10705" s="56"/>
      <c r="AE10705" s="56"/>
    </row>
    <row r="10706" spans="1:31" x14ac:dyDescent="0.25">
      <c r="A10706" s="41">
        <v>0</v>
      </c>
      <c r="C10706" s="56"/>
      <c r="AC10706" s="56"/>
      <c r="AD10706" s="56"/>
      <c r="AE10706" s="56"/>
    </row>
    <row r="10707" spans="1:31" x14ac:dyDescent="0.25">
      <c r="A10707" s="41">
        <v>0</v>
      </c>
      <c r="C10707" s="56"/>
      <c r="AC10707" s="56"/>
      <c r="AD10707" s="56"/>
      <c r="AE10707" s="56"/>
    </row>
    <row r="10708" spans="1:31" x14ac:dyDescent="0.25">
      <c r="A10708" s="41">
        <v>0</v>
      </c>
      <c r="C10708" s="56"/>
      <c r="AC10708" s="56"/>
      <c r="AD10708" s="56"/>
      <c r="AE10708" s="56"/>
    </row>
    <row r="10709" spans="1:31" x14ac:dyDescent="0.25">
      <c r="A10709" s="41">
        <v>0</v>
      </c>
      <c r="C10709" s="56"/>
      <c r="AC10709" s="56"/>
      <c r="AD10709" s="56"/>
      <c r="AE10709" s="56"/>
    </row>
    <row r="10710" spans="1:31" x14ac:dyDescent="0.25">
      <c r="A10710" s="41">
        <v>0</v>
      </c>
      <c r="C10710" s="56"/>
      <c r="AC10710" s="56"/>
      <c r="AD10710" s="56"/>
      <c r="AE10710" s="56"/>
    </row>
    <row r="10711" spans="1:31" x14ac:dyDescent="0.25">
      <c r="A10711" s="41">
        <v>0</v>
      </c>
      <c r="C10711" s="56"/>
      <c r="AC10711" s="56"/>
      <c r="AD10711" s="56"/>
      <c r="AE10711" s="56"/>
    </row>
    <row r="10712" spans="1:31" x14ac:dyDescent="0.25">
      <c r="A10712" s="41">
        <v>0</v>
      </c>
      <c r="C10712" s="56"/>
      <c r="AC10712" s="56"/>
      <c r="AD10712" s="56"/>
      <c r="AE10712" s="56"/>
    </row>
    <row r="10713" spans="1:31" x14ac:dyDescent="0.25">
      <c r="A10713" s="41">
        <v>0</v>
      </c>
      <c r="C10713" s="56"/>
      <c r="AC10713" s="56"/>
      <c r="AD10713" s="56"/>
      <c r="AE10713" s="56"/>
    </row>
    <row r="10714" spans="1:31" x14ac:dyDescent="0.25">
      <c r="A10714" s="41">
        <v>0</v>
      </c>
      <c r="C10714" s="56"/>
      <c r="AC10714" s="56"/>
      <c r="AD10714" s="56"/>
      <c r="AE10714" s="56"/>
    </row>
    <row r="10715" spans="1:31" x14ac:dyDescent="0.25">
      <c r="A10715" s="41">
        <v>6</v>
      </c>
      <c r="C10715" s="56"/>
      <c r="AC10715" s="56"/>
      <c r="AD10715" s="56"/>
      <c r="AE10715" s="56"/>
    </row>
    <row r="10716" spans="1:31" x14ac:dyDescent="0.25">
      <c r="A10716" s="41">
        <v>0</v>
      </c>
      <c r="C10716" s="56"/>
      <c r="AC10716" s="56"/>
      <c r="AD10716" s="56"/>
      <c r="AE10716" s="56"/>
    </row>
    <row r="10717" spans="1:31" x14ac:dyDescent="0.25">
      <c r="A10717" s="41">
        <v>0</v>
      </c>
      <c r="C10717" s="56"/>
      <c r="AC10717" s="56"/>
      <c r="AD10717" s="56"/>
      <c r="AE10717" s="56"/>
    </row>
    <row r="10718" spans="1:31" x14ac:dyDescent="0.25">
      <c r="A10718" s="41">
        <v>0</v>
      </c>
      <c r="C10718" s="56"/>
      <c r="AC10718" s="56"/>
      <c r="AD10718" s="56"/>
      <c r="AE10718" s="56"/>
    </row>
    <row r="10719" spans="1:31" x14ac:dyDescent="0.25">
      <c r="A10719" s="41">
        <v>0</v>
      </c>
      <c r="C10719" s="56"/>
      <c r="AC10719" s="56"/>
      <c r="AD10719" s="56"/>
      <c r="AE10719" s="56"/>
    </row>
    <row r="10720" spans="1:31" x14ac:dyDescent="0.25">
      <c r="A10720" s="41">
        <v>0</v>
      </c>
      <c r="C10720" s="56"/>
      <c r="AC10720" s="56"/>
      <c r="AD10720" s="56"/>
      <c r="AE10720" s="56"/>
    </row>
    <row r="10721" spans="1:31" x14ac:dyDescent="0.25">
      <c r="A10721" s="41">
        <v>0</v>
      </c>
      <c r="C10721" s="56"/>
      <c r="AC10721" s="56"/>
      <c r="AD10721" s="56"/>
      <c r="AE10721" s="56"/>
    </row>
    <row r="10722" spans="1:31" x14ac:dyDescent="0.25">
      <c r="A10722" s="41">
        <v>0</v>
      </c>
      <c r="C10722" s="56"/>
      <c r="AC10722" s="56"/>
      <c r="AD10722" s="56"/>
      <c r="AE10722" s="56"/>
    </row>
    <row r="10723" spans="1:31" x14ac:dyDescent="0.25">
      <c r="A10723" s="41">
        <v>0</v>
      </c>
      <c r="C10723" s="56"/>
      <c r="AC10723" s="56"/>
      <c r="AD10723" s="56"/>
      <c r="AE10723" s="56"/>
    </row>
    <row r="10724" spans="1:31" x14ac:dyDescent="0.25">
      <c r="A10724" s="41">
        <v>0</v>
      </c>
      <c r="C10724" s="56"/>
      <c r="AC10724" s="56"/>
      <c r="AD10724" s="56"/>
      <c r="AE10724" s="56"/>
    </row>
    <row r="10725" spans="1:31" x14ac:dyDescent="0.25">
      <c r="A10725" s="41">
        <v>0</v>
      </c>
      <c r="C10725" s="56"/>
      <c r="AC10725" s="56"/>
      <c r="AD10725" s="56"/>
      <c r="AE10725" s="56"/>
    </row>
    <row r="10726" spans="1:31" x14ac:dyDescent="0.25">
      <c r="A10726" s="41">
        <v>0</v>
      </c>
      <c r="C10726" s="56"/>
      <c r="AC10726" s="56"/>
      <c r="AD10726" s="56"/>
      <c r="AE10726" s="56"/>
    </row>
    <row r="10727" spans="1:31" x14ac:dyDescent="0.25">
      <c r="A10727" s="41">
        <v>0</v>
      </c>
      <c r="C10727" s="56"/>
      <c r="AC10727" s="56"/>
      <c r="AD10727" s="56"/>
      <c r="AE10727" s="56"/>
    </row>
    <row r="10728" spans="1:31" x14ac:dyDescent="0.25">
      <c r="A10728" s="41">
        <v>0</v>
      </c>
      <c r="C10728" s="56"/>
      <c r="AC10728" s="56"/>
      <c r="AD10728" s="56"/>
      <c r="AE10728" s="56"/>
    </row>
    <row r="10729" spans="1:31" x14ac:dyDescent="0.25">
      <c r="A10729" s="41">
        <v>0</v>
      </c>
      <c r="C10729" s="56"/>
      <c r="AC10729" s="56"/>
      <c r="AD10729" s="56"/>
      <c r="AE10729" s="56"/>
    </row>
    <row r="10730" spans="1:31" x14ac:dyDescent="0.25">
      <c r="A10730" s="41">
        <v>0</v>
      </c>
      <c r="C10730" s="56"/>
      <c r="AC10730" s="56"/>
      <c r="AD10730" s="56"/>
      <c r="AE10730" s="56"/>
    </row>
    <row r="10731" spans="1:31" x14ac:dyDescent="0.25">
      <c r="A10731" s="41">
        <v>0</v>
      </c>
      <c r="C10731" s="56"/>
      <c r="AC10731" s="56"/>
      <c r="AD10731" s="56"/>
      <c r="AE10731" s="56"/>
    </row>
    <row r="10732" spans="1:31" x14ac:dyDescent="0.25">
      <c r="A10732" s="41">
        <v>0</v>
      </c>
      <c r="C10732" s="56"/>
      <c r="AC10732" s="56"/>
      <c r="AD10732" s="56"/>
      <c r="AE10732" s="56"/>
    </row>
    <row r="10733" spans="1:31" x14ac:dyDescent="0.25">
      <c r="A10733" s="41">
        <v>0</v>
      </c>
      <c r="C10733" s="56"/>
      <c r="AC10733" s="56"/>
      <c r="AD10733" s="56"/>
      <c r="AE10733" s="56"/>
    </row>
    <row r="10734" spans="1:31" x14ac:dyDescent="0.25">
      <c r="A10734" s="41">
        <v>0</v>
      </c>
      <c r="C10734" s="56"/>
      <c r="AC10734" s="56"/>
      <c r="AD10734" s="56"/>
      <c r="AE10734" s="56"/>
    </row>
    <row r="10735" spans="1:31" x14ac:dyDescent="0.25">
      <c r="A10735" s="41">
        <v>0</v>
      </c>
      <c r="C10735" s="56"/>
      <c r="AC10735" s="56"/>
      <c r="AD10735" s="56"/>
      <c r="AE10735" s="56"/>
    </row>
    <row r="10736" spans="1:31" x14ac:dyDescent="0.25">
      <c r="A10736" s="41">
        <v>0</v>
      </c>
      <c r="C10736" s="56"/>
      <c r="AC10736" s="56"/>
      <c r="AD10736" s="56"/>
      <c r="AE10736" s="56"/>
    </row>
    <row r="10737" spans="1:31" x14ac:dyDescent="0.25">
      <c r="A10737" s="41">
        <v>0</v>
      </c>
      <c r="C10737" s="56"/>
      <c r="AC10737" s="56"/>
      <c r="AD10737" s="56"/>
      <c r="AE10737" s="56"/>
    </row>
    <row r="10738" spans="1:31" x14ac:dyDescent="0.25">
      <c r="A10738" s="41">
        <v>0</v>
      </c>
      <c r="C10738" s="56"/>
      <c r="AC10738" s="56"/>
      <c r="AD10738" s="56"/>
      <c r="AE10738" s="56"/>
    </row>
    <row r="10739" spans="1:31" x14ac:dyDescent="0.25">
      <c r="A10739" s="41">
        <v>0</v>
      </c>
      <c r="C10739" s="56"/>
      <c r="AC10739" s="56"/>
      <c r="AD10739" s="56"/>
      <c r="AE10739" s="56"/>
    </row>
    <row r="10740" spans="1:31" x14ac:dyDescent="0.25">
      <c r="A10740" s="41">
        <v>0</v>
      </c>
      <c r="C10740" s="56"/>
      <c r="AC10740" s="56"/>
      <c r="AD10740" s="56"/>
      <c r="AE10740" s="56"/>
    </row>
    <row r="10741" spans="1:31" x14ac:dyDescent="0.25">
      <c r="A10741" s="41">
        <v>0</v>
      </c>
      <c r="C10741" s="56"/>
      <c r="AC10741" s="56"/>
      <c r="AD10741" s="56"/>
      <c r="AE10741" s="56"/>
    </row>
    <row r="10742" spans="1:31" x14ac:dyDescent="0.25">
      <c r="A10742" s="41">
        <v>0</v>
      </c>
      <c r="C10742" s="56"/>
      <c r="AC10742" s="56"/>
      <c r="AD10742" s="56"/>
      <c r="AE10742" s="56"/>
    </row>
    <row r="10743" spans="1:31" x14ac:dyDescent="0.25">
      <c r="A10743" s="41">
        <v>0</v>
      </c>
      <c r="C10743" s="56"/>
      <c r="AC10743" s="56"/>
      <c r="AD10743" s="56"/>
      <c r="AE10743" s="56"/>
    </row>
    <row r="10744" spans="1:31" x14ac:dyDescent="0.25">
      <c r="A10744" s="41">
        <v>0</v>
      </c>
      <c r="C10744" s="56"/>
      <c r="AC10744" s="56"/>
      <c r="AD10744" s="56"/>
      <c r="AE10744" s="56"/>
    </row>
    <row r="10745" spans="1:31" x14ac:dyDescent="0.25">
      <c r="A10745" s="41">
        <v>0</v>
      </c>
      <c r="C10745" s="56"/>
      <c r="AC10745" s="56"/>
      <c r="AD10745" s="56"/>
      <c r="AE10745" s="56"/>
    </row>
    <row r="10746" spans="1:31" x14ac:dyDescent="0.25">
      <c r="A10746" s="41">
        <v>0</v>
      </c>
      <c r="C10746" s="56"/>
      <c r="AC10746" s="56"/>
      <c r="AD10746" s="56"/>
      <c r="AE10746" s="56"/>
    </row>
    <row r="10747" spans="1:31" x14ac:dyDescent="0.25">
      <c r="A10747" s="41">
        <v>0</v>
      </c>
      <c r="C10747" s="56"/>
      <c r="AC10747" s="56"/>
      <c r="AD10747" s="56"/>
      <c r="AE10747" s="56"/>
    </row>
    <row r="10748" spans="1:31" x14ac:dyDescent="0.25">
      <c r="A10748" s="41">
        <v>0</v>
      </c>
      <c r="C10748" s="56"/>
      <c r="AC10748" s="56"/>
      <c r="AD10748" s="56"/>
      <c r="AE10748" s="56"/>
    </row>
    <row r="10749" spans="1:31" x14ac:dyDescent="0.25">
      <c r="A10749" s="41">
        <v>0</v>
      </c>
      <c r="C10749" s="56"/>
      <c r="AC10749" s="56"/>
      <c r="AD10749" s="56"/>
      <c r="AE10749" s="56"/>
    </row>
    <row r="10750" spans="1:31" x14ac:dyDescent="0.25">
      <c r="A10750" s="41">
        <v>0</v>
      </c>
      <c r="C10750" s="56"/>
      <c r="AC10750" s="56"/>
      <c r="AD10750" s="56"/>
      <c r="AE10750" s="56"/>
    </row>
    <row r="10751" spans="1:31" x14ac:dyDescent="0.25">
      <c r="A10751" s="41">
        <v>0</v>
      </c>
      <c r="C10751" s="56"/>
      <c r="AC10751" s="56"/>
      <c r="AD10751" s="56"/>
      <c r="AE10751" s="56"/>
    </row>
    <row r="10752" spans="1:31" x14ac:dyDescent="0.25">
      <c r="A10752" s="41">
        <v>0</v>
      </c>
      <c r="C10752" s="56"/>
      <c r="AC10752" s="56"/>
      <c r="AD10752" s="56"/>
      <c r="AE10752" s="56"/>
    </row>
    <row r="10753" spans="1:31" x14ac:dyDescent="0.25">
      <c r="A10753" s="41">
        <v>0</v>
      </c>
      <c r="C10753" s="56"/>
      <c r="AC10753" s="56"/>
      <c r="AD10753" s="56"/>
      <c r="AE10753" s="56"/>
    </row>
    <row r="10754" spans="1:31" x14ac:dyDescent="0.25">
      <c r="A10754" s="41">
        <v>0</v>
      </c>
      <c r="C10754" s="56"/>
      <c r="AC10754" s="56"/>
      <c r="AD10754" s="56"/>
      <c r="AE10754" s="56"/>
    </row>
    <row r="10755" spans="1:31" x14ac:dyDescent="0.25">
      <c r="A10755" s="41">
        <v>0</v>
      </c>
      <c r="C10755" s="56"/>
      <c r="AC10755" s="56"/>
      <c r="AD10755" s="56"/>
      <c r="AE10755" s="56"/>
    </row>
    <row r="10756" spans="1:31" x14ac:dyDescent="0.25">
      <c r="A10756" s="41">
        <v>0</v>
      </c>
      <c r="C10756" s="56"/>
      <c r="AC10756" s="56"/>
      <c r="AD10756" s="56"/>
      <c r="AE10756" s="56"/>
    </row>
    <row r="10757" spans="1:31" x14ac:dyDescent="0.25">
      <c r="A10757" s="41">
        <v>0</v>
      </c>
      <c r="C10757" s="56"/>
      <c r="AC10757" s="56"/>
      <c r="AD10757" s="56"/>
      <c r="AE10757" s="56"/>
    </row>
    <row r="10758" spans="1:31" x14ac:dyDescent="0.25">
      <c r="A10758" s="41">
        <v>0</v>
      </c>
      <c r="C10758" s="56"/>
      <c r="AC10758" s="56"/>
      <c r="AD10758" s="56"/>
      <c r="AE10758" s="56"/>
    </row>
    <row r="10759" spans="1:31" x14ac:dyDescent="0.25">
      <c r="A10759" s="41">
        <v>0</v>
      </c>
      <c r="C10759" s="56"/>
      <c r="AC10759" s="56"/>
      <c r="AD10759" s="56"/>
      <c r="AE10759" s="56"/>
    </row>
    <row r="10760" spans="1:31" x14ac:dyDescent="0.25">
      <c r="A10760" s="41">
        <v>0</v>
      </c>
      <c r="C10760" s="56"/>
      <c r="AC10760" s="56"/>
      <c r="AD10760" s="56"/>
      <c r="AE10760" s="56"/>
    </row>
    <row r="10761" spans="1:31" x14ac:dyDescent="0.25">
      <c r="A10761" s="41">
        <v>0</v>
      </c>
      <c r="C10761" s="56"/>
      <c r="AC10761" s="56"/>
      <c r="AD10761" s="56"/>
      <c r="AE10761" s="56"/>
    </row>
    <row r="10762" spans="1:31" x14ac:dyDescent="0.25">
      <c r="A10762" s="41">
        <v>0</v>
      </c>
      <c r="C10762" s="56"/>
      <c r="AC10762" s="56"/>
      <c r="AD10762" s="56"/>
      <c r="AE10762" s="56"/>
    </row>
    <row r="10763" spans="1:31" x14ac:dyDescent="0.25">
      <c r="A10763" s="41">
        <v>0</v>
      </c>
      <c r="C10763" s="56"/>
      <c r="AC10763" s="56"/>
      <c r="AD10763" s="56"/>
      <c r="AE10763" s="56"/>
    </row>
    <row r="10764" spans="1:31" x14ac:dyDescent="0.25">
      <c r="A10764" s="41">
        <v>0</v>
      </c>
      <c r="C10764" s="56"/>
      <c r="AC10764" s="56"/>
      <c r="AD10764" s="56"/>
      <c r="AE10764" s="56"/>
    </row>
    <row r="10765" spans="1:31" x14ac:dyDescent="0.25">
      <c r="A10765" s="41">
        <v>0</v>
      </c>
      <c r="C10765" s="56"/>
      <c r="AC10765" s="56"/>
      <c r="AD10765" s="56"/>
      <c r="AE10765" s="56"/>
    </row>
    <row r="10766" spans="1:31" x14ac:dyDescent="0.25">
      <c r="A10766" s="41">
        <v>0</v>
      </c>
      <c r="C10766" s="56"/>
      <c r="AC10766" s="56"/>
      <c r="AD10766" s="56"/>
      <c r="AE10766" s="56"/>
    </row>
    <row r="10767" spans="1:31" x14ac:dyDescent="0.25">
      <c r="A10767" s="41">
        <v>0</v>
      </c>
      <c r="C10767" s="56"/>
      <c r="AC10767" s="56"/>
      <c r="AD10767" s="56"/>
      <c r="AE10767" s="56"/>
    </row>
    <row r="10768" spans="1:31" x14ac:dyDescent="0.25">
      <c r="A10768" s="41">
        <v>0</v>
      </c>
      <c r="C10768" s="56"/>
      <c r="AC10768" s="56"/>
      <c r="AD10768" s="56"/>
      <c r="AE10768" s="56"/>
    </row>
    <row r="10769" spans="1:31" x14ac:dyDescent="0.25">
      <c r="A10769" s="41">
        <v>0</v>
      </c>
      <c r="C10769" s="56"/>
      <c r="AC10769" s="56"/>
      <c r="AD10769" s="56"/>
      <c r="AE10769" s="56"/>
    </row>
    <row r="10770" spans="1:31" x14ac:dyDescent="0.25">
      <c r="A10770" s="41">
        <v>0</v>
      </c>
      <c r="C10770" s="56"/>
      <c r="AC10770" s="56"/>
      <c r="AD10770" s="56"/>
      <c r="AE10770" s="56"/>
    </row>
    <row r="10771" spans="1:31" x14ac:dyDescent="0.25">
      <c r="A10771" s="41">
        <v>0</v>
      </c>
      <c r="C10771" s="56"/>
      <c r="AC10771" s="56"/>
      <c r="AD10771" s="56"/>
      <c r="AE10771" s="56"/>
    </row>
    <row r="10772" spans="1:31" x14ac:dyDescent="0.25">
      <c r="A10772" s="41">
        <v>0</v>
      </c>
      <c r="C10772" s="56"/>
      <c r="AC10772" s="56"/>
      <c r="AD10772" s="56"/>
      <c r="AE10772" s="56"/>
    </row>
    <row r="10773" spans="1:31" x14ac:dyDescent="0.25">
      <c r="A10773" s="41">
        <v>0</v>
      </c>
      <c r="C10773" s="56"/>
      <c r="AC10773" s="56"/>
      <c r="AD10773" s="56"/>
      <c r="AE10773" s="56"/>
    </row>
    <row r="10774" spans="1:31" x14ac:dyDescent="0.25">
      <c r="A10774" s="41">
        <v>0</v>
      </c>
      <c r="C10774" s="56"/>
      <c r="AC10774" s="56"/>
      <c r="AD10774" s="56"/>
      <c r="AE10774" s="56"/>
    </row>
    <row r="10775" spans="1:31" x14ac:dyDescent="0.25">
      <c r="A10775" s="41">
        <v>0</v>
      </c>
      <c r="C10775" s="56"/>
      <c r="AC10775" s="56"/>
      <c r="AD10775" s="56"/>
      <c r="AE10775" s="56"/>
    </row>
    <row r="10776" spans="1:31" x14ac:dyDescent="0.25">
      <c r="A10776" s="41">
        <v>0</v>
      </c>
      <c r="C10776" s="56"/>
      <c r="AC10776" s="56"/>
      <c r="AD10776" s="56"/>
      <c r="AE10776" s="56"/>
    </row>
    <row r="10777" spans="1:31" x14ac:dyDescent="0.25">
      <c r="A10777" s="41">
        <v>0</v>
      </c>
      <c r="C10777" s="56"/>
      <c r="AC10777" s="56"/>
      <c r="AD10777" s="56"/>
      <c r="AE10777" s="56"/>
    </row>
    <row r="10778" spans="1:31" x14ac:dyDescent="0.25">
      <c r="A10778" s="41">
        <v>0</v>
      </c>
      <c r="C10778" s="56"/>
      <c r="AC10778" s="56"/>
      <c r="AD10778" s="56"/>
      <c r="AE10778" s="56"/>
    </row>
    <row r="10779" spans="1:31" x14ac:dyDescent="0.25">
      <c r="A10779" s="41">
        <v>0</v>
      </c>
      <c r="C10779" s="56"/>
      <c r="AC10779" s="56"/>
      <c r="AD10779" s="56"/>
      <c r="AE10779" s="56"/>
    </row>
    <row r="10780" spans="1:31" x14ac:dyDescent="0.25">
      <c r="A10780" s="41">
        <v>0</v>
      </c>
      <c r="C10780" s="56"/>
      <c r="AC10780" s="56"/>
      <c r="AD10780" s="56"/>
      <c r="AE10780" s="56"/>
    </row>
    <row r="10781" spans="1:31" x14ac:dyDescent="0.25">
      <c r="A10781" s="41">
        <v>0</v>
      </c>
      <c r="C10781" s="56"/>
      <c r="AC10781" s="56"/>
      <c r="AD10781" s="56"/>
      <c r="AE10781" s="56"/>
    </row>
    <row r="10782" spans="1:31" x14ac:dyDescent="0.25">
      <c r="A10782" s="41">
        <v>0</v>
      </c>
      <c r="C10782" s="56"/>
      <c r="AC10782" s="56"/>
      <c r="AD10782" s="56"/>
      <c r="AE10782" s="56"/>
    </row>
    <row r="10783" spans="1:31" x14ac:dyDescent="0.25">
      <c r="A10783" s="41">
        <v>0</v>
      </c>
      <c r="C10783" s="56"/>
      <c r="AC10783" s="56"/>
      <c r="AD10783" s="56"/>
      <c r="AE10783" s="56"/>
    </row>
    <row r="10784" spans="1:31" x14ac:dyDescent="0.25">
      <c r="A10784" s="41">
        <v>0</v>
      </c>
      <c r="C10784" s="56"/>
      <c r="AC10784" s="56"/>
      <c r="AD10784" s="56"/>
      <c r="AE10784" s="56"/>
    </row>
    <row r="10785" spans="1:31" x14ac:dyDescent="0.25">
      <c r="A10785" s="41">
        <v>0</v>
      </c>
      <c r="C10785" s="56"/>
      <c r="AC10785" s="56"/>
      <c r="AD10785" s="56"/>
      <c r="AE10785" s="56"/>
    </row>
    <row r="10786" spans="1:31" x14ac:dyDescent="0.25">
      <c r="A10786" s="41">
        <v>0</v>
      </c>
      <c r="C10786" s="56"/>
      <c r="AC10786" s="56"/>
      <c r="AD10786" s="56"/>
      <c r="AE10786" s="56"/>
    </row>
    <row r="10787" spans="1:31" x14ac:dyDescent="0.25">
      <c r="A10787" s="41">
        <v>0</v>
      </c>
      <c r="C10787" s="56"/>
      <c r="AC10787" s="56"/>
      <c r="AD10787" s="56"/>
      <c r="AE10787" s="56"/>
    </row>
    <row r="10788" spans="1:31" x14ac:dyDescent="0.25">
      <c r="A10788" s="41">
        <v>0</v>
      </c>
      <c r="C10788" s="56"/>
      <c r="AC10788" s="56"/>
      <c r="AD10788" s="56"/>
      <c r="AE10788" s="56"/>
    </row>
    <row r="10789" spans="1:31" x14ac:dyDescent="0.25">
      <c r="A10789" s="41">
        <v>0</v>
      </c>
      <c r="C10789" s="56"/>
      <c r="AC10789" s="56"/>
      <c r="AD10789" s="56"/>
      <c r="AE10789" s="56"/>
    </row>
    <row r="10790" spans="1:31" x14ac:dyDescent="0.25">
      <c r="A10790" s="41">
        <v>0</v>
      </c>
      <c r="C10790" s="56"/>
      <c r="AC10790" s="56"/>
      <c r="AD10790" s="56"/>
      <c r="AE10790" s="56"/>
    </row>
    <row r="10791" spans="1:31" x14ac:dyDescent="0.25">
      <c r="A10791" s="41">
        <v>0</v>
      </c>
      <c r="C10791" s="56"/>
      <c r="AC10791" s="56"/>
      <c r="AD10791" s="56"/>
      <c r="AE10791" s="56"/>
    </row>
    <row r="10792" spans="1:31" x14ac:dyDescent="0.25">
      <c r="A10792" s="41">
        <v>0</v>
      </c>
      <c r="C10792" s="56"/>
      <c r="AC10792" s="56"/>
      <c r="AD10792" s="56"/>
      <c r="AE10792" s="56"/>
    </row>
    <row r="10793" spans="1:31" x14ac:dyDescent="0.25">
      <c r="A10793" s="41">
        <v>0</v>
      </c>
      <c r="C10793" s="56"/>
      <c r="AC10793" s="56"/>
      <c r="AD10793" s="56"/>
      <c r="AE10793" s="56"/>
    </row>
    <row r="10794" spans="1:31" x14ac:dyDescent="0.25">
      <c r="A10794" s="41">
        <v>0</v>
      </c>
      <c r="C10794" s="56"/>
      <c r="AC10794" s="56"/>
      <c r="AD10794" s="56"/>
      <c r="AE10794" s="56"/>
    </row>
    <row r="10795" spans="1:31" x14ac:dyDescent="0.25">
      <c r="A10795" s="41">
        <v>0</v>
      </c>
      <c r="C10795" s="56"/>
      <c r="AC10795" s="56"/>
      <c r="AD10795" s="56"/>
      <c r="AE10795" s="56"/>
    </row>
    <row r="10796" spans="1:31" x14ac:dyDescent="0.25">
      <c r="A10796" s="41">
        <v>0</v>
      </c>
      <c r="C10796" s="56"/>
      <c r="AC10796" s="56"/>
      <c r="AD10796" s="56"/>
      <c r="AE10796" s="56"/>
    </row>
    <row r="10797" spans="1:31" x14ac:dyDescent="0.25">
      <c r="A10797" s="41">
        <v>0</v>
      </c>
      <c r="C10797" s="56"/>
      <c r="AC10797" s="56"/>
      <c r="AD10797" s="56"/>
      <c r="AE10797" s="56"/>
    </row>
    <row r="10798" spans="1:31" x14ac:dyDescent="0.25">
      <c r="A10798" s="41">
        <v>0</v>
      </c>
      <c r="C10798" s="56"/>
      <c r="AC10798" s="56"/>
      <c r="AD10798" s="56"/>
      <c r="AE10798" s="56"/>
    </row>
    <row r="10799" spans="1:31" x14ac:dyDescent="0.25">
      <c r="A10799" s="41">
        <v>0</v>
      </c>
      <c r="C10799" s="56"/>
      <c r="AC10799" s="56"/>
      <c r="AD10799" s="56"/>
      <c r="AE10799" s="56"/>
    </row>
    <row r="10800" spans="1:31" x14ac:dyDescent="0.25">
      <c r="A10800" s="41">
        <v>0</v>
      </c>
      <c r="C10800" s="56"/>
      <c r="AC10800" s="56"/>
      <c r="AD10800" s="56"/>
      <c r="AE10800" s="56"/>
    </row>
    <row r="10801" spans="1:31" x14ac:dyDescent="0.25">
      <c r="A10801" s="41">
        <v>0</v>
      </c>
      <c r="C10801" s="56"/>
      <c r="AC10801" s="56"/>
      <c r="AD10801" s="56"/>
      <c r="AE10801" s="56"/>
    </row>
    <row r="10802" spans="1:31" x14ac:dyDescent="0.25">
      <c r="A10802" s="41">
        <v>0</v>
      </c>
      <c r="C10802" s="56"/>
      <c r="AC10802" s="56"/>
      <c r="AD10802" s="56"/>
      <c r="AE10802" s="56"/>
    </row>
    <row r="10803" spans="1:31" x14ac:dyDescent="0.25">
      <c r="A10803" s="41">
        <v>0</v>
      </c>
      <c r="C10803" s="56"/>
      <c r="AC10803" s="56"/>
      <c r="AD10803" s="56"/>
      <c r="AE10803" s="56"/>
    </row>
    <row r="10804" spans="1:31" x14ac:dyDescent="0.25">
      <c r="A10804" s="41">
        <v>0</v>
      </c>
      <c r="C10804" s="56"/>
      <c r="AC10804" s="56"/>
      <c r="AD10804" s="56"/>
      <c r="AE10804" s="56"/>
    </row>
    <row r="10805" spans="1:31" x14ac:dyDescent="0.25">
      <c r="A10805" s="41">
        <v>0</v>
      </c>
      <c r="C10805" s="56"/>
      <c r="AC10805" s="56"/>
      <c r="AD10805" s="56"/>
      <c r="AE10805" s="56"/>
    </row>
    <row r="10806" spans="1:31" x14ac:dyDescent="0.25">
      <c r="A10806" s="41">
        <v>0</v>
      </c>
      <c r="C10806" s="56"/>
      <c r="AC10806" s="56"/>
      <c r="AD10806" s="56"/>
      <c r="AE10806" s="56"/>
    </row>
    <row r="10807" spans="1:31" x14ac:dyDescent="0.25">
      <c r="A10807" s="41">
        <v>0</v>
      </c>
      <c r="C10807" s="56"/>
      <c r="AC10807" s="56"/>
      <c r="AD10807" s="56"/>
      <c r="AE10807" s="56"/>
    </row>
    <row r="10808" spans="1:31" x14ac:dyDescent="0.25">
      <c r="A10808" s="41">
        <v>0</v>
      </c>
      <c r="C10808" s="56"/>
      <c r="AC10808" s="56"/>
      <c r="AD10808" s="56"/>
      <c r="AE10808" s="56"/>
    </row>
    <row r="10809" spans="1:31" x14ac:dyDescent="0.25">
      <c r="A10809" s="41">
        <v>0</v>
      </c>
      <c r="C10809" s="56"/>
      <c r="AC10809" s="56"/>
      <c r="AD10809" s="56"/>
      <c r="AE10809" s="56"/>
    </row>
    <row r="10810" spans="1:31" x14ac:dyDescent="0.25">
      <c r="A10810" s="41">
        <v>0</v>
      </c>
      <c r="C10810" s="56"/>
      <c r="AC10810" s="56"/>
      <c r="AD10810" s="56"/>
      <c r="AE10810" s="56"/>
    </row>
    <row r="10811" spans="1:31" x14ac:dyDescent="0.25">
      <c r="A10811" s="41">
        <v>0</v>
      </c>
      <c r="C10811" s="56"/>
      <c r="AC10811" s="56"/>
      <c r="AD10811" s="56"/>
      <c r="AE10811" s="56"/>
    </row>
    <row r="10812" spans="1:31" x14ac:dyDescent="0.25">
      <c r="A10812" s="41">
        <v>0</v>
      </c>
      <c r="C10812" s="56"/>
      <c r="AC10812" s="56"/>
      <c r="AD10812" s="56"/>
      <c r="AE10812" s="56"/>
    </row>
    <row r="10813" spans="1:31" x14ac:dyDescent="0.25">
      <c r="A10813" s="41">
        <v>0</v>
      </c>
      <c r="C10813" s="56"/>
      <c r="AC10813" s="56"/>
      <c r="AD10813" s="56"/>
      <c r="AE10813" s="56"/>
    </row>
    <row r="10814" spans="1:31" x14ac:dyDescent="0.25">
      <c r="A10814" s="41">
        <v>0</v>
      </c>
      <c r="C10814" s="56"/>
      <c r="AC10814" s="56"/>
      <c r="AD10814" s="56"/>
      <c r="AE10814" s="56"/>
    </row>
    <row r="10815" spans="1:31" x14ac:dyDescent="0.25">
      <c r="A10815" s="41">
        <v>0</v>
      </c>
      <c r="C10815" s="56"/>
      <c r="AC10815" s="56"/>
      <c r="AD10815" s="56"/>
      <c r="AE10815" s="56"/>
    </row>
    <row r="10816" spans="1:31" x14ac:dyDescent="0.25">
      <c r="A10816" s="41">
        <v>0</v>
      </c>
      <c r="C10816" s="56"/>
      <c r="AC10816" s="56"/>
      <c r="AD10816" s="56"/>
      <c r="AE10816" s="56"/>
    </row>
    <row r="10817" spans="1:31" x14ac:dyDescent="0.25">
      <c r="A10817" s="41">
        <v>0</v>
      </c>
      <c r="C10817" s="56"/>
      <c r="AC10817" s="56"/>
      <c r="AD10817" s="56"/>
      <c r="AE10817" s="56"/>
    </row>
    <row r="10818" spans="1:31" x14ac:dyDescent="0.25">
      <c r="A10818" s="41">
        <v>0</v>
      </c>
      <c r="C10818" s="56"/>
      <c r="AC10818" s="56"/>
      <c r="AD10818" s="56"/>
      <c r="AE10818" s="56"/>
    </row>
    <row r="10819" spans="1:31" x14ac:dyDescent="0.25">
      <c r="A10819" s="41">
        <v>0</v>
      </c>
      <c r="C10819" s="56"/>
      <c r="AC10819" s="56"/>
      <c r="AD10819" s="56"/>
      <c r="AE10819" s="56"/>
    </row>
    <row r="10820" spans="1:31" x14ac:dyDescent="0.25">
      <c r="A10820" s="41">
        <v>0</v>
      </c>
      <c r="C10820" s="56"/>
      <c r="AC10820" s="56"/>
      <c r="AD10820" s="56"/>
      <c r="AE10820" s="56"/>
    </row>
    <row r="10821" spans="1:31" x14ac:dyDescent="0.25">
      <c r="A10821" s="41">
        <v>0</v>
      </c>
      <c r="C10821" s="56"/>
      <c r="AC10821" s="56"/>
      <c r="AD10821" s="56"/>
      <c r="AE10821" s="56"/>
    </row>
    <row r="10822" spans="1:31" x14ac:dyDescent="0.25">
      <c r="A10822" s="41">
        <v>0</v>
      </c>
      <c r="C10822" s="56"/>
      <c r="AC10822" s="56"/>
      <c r="AD10822" s="56"/>
      <c r="AE10822" s="56"/>
    </row>
    <row r="10823" spans="1:31" x14ac:dyDescent="0.25">
      <c r="A10823" s="41">
        <v>0</v>
      </c>
      <c r="C10823" s="56"/>
      <c r="AC10823" s="56"/>
      <c r="AD10823" s="56"/>
      <c r="AE10823" s="56"/>
    </row>
    <row r="10824" spans="1:31" x14ac:dyDescent="0.25">
      <c r="A10824" s="41">
        <v>0</v>
      </c>
      <c r="C10824" s="56"/>
      <c r="AC10824" s="56"/>
      <c r="AD10824" s="56"/>
      <c r="AE10824" s="56"/>
    </row>
    <row r="10825" spans="1:31" x14ac:dyDescent="0.25">
      <c r="A10825" s="41">
        <v>0</v>
      </c>
      <c r="C10825" s="56"/>
      <c r="AC10825" s="56"/>
      <c r="AD10825" s="56"/>
      <c r="AE10825" s="56"/>
    </row>
    <row r="10826" spans="1:31" x14ac:dyDescent="0.25">
      <c r="A10826" s="41">
        <v>0</v>
      </c>
      <c r="C10826" s="56"/>
      <c r="AC10826" s="56"/>
      <c r="AD10826" s="56"/>
      <c r="AE10826" s="56"/>
    </row>
    <row r="10827" spans="1:31" x14ac:dyDescent="0.25">
      <c r="A10827" s="41">
        <v>0</v>
      </c>
      <c r="C10827" s="56"/>
      <c r="AC10827" s="56"/>
      <c r="AD10827" s="56"/>
      <c r="AE10827" s="56"/>
    </row>
    <row r="10828" spans="1:31" x14ac:dyDescent="0.25">
      <c r="A10828" s="41">
        <v>0</v>
      </c>
      <c r="C10828" s="56"/>
      <c r="AC10828" s="56"/>
      <c r="AD10828" s="56"/>
      <c r="AE10828" s="56"/>
    </row>
    <row r="10829" spans="1:31" x14ac:dyDescent="0.25">
      <c r="A10829" s="41">
        <v>0</v>
      </c>
      <c r="C10829" s="56"/>
      <c r="AC10829" s="56"/>
      <c r="AD10829" s="56"/>
      <c r="AE10829" s="56"/>
    </row>
    <row r="10830" spans="1:31" x14ac:dyDescent="0.25">
      <c r="A10830" s="41">
        <v>0</v>
      </c>
      <c r="C10830" s="56"/>
      <c r="AC10830" s="56"/>
      <c r="AD10830" s="56"/>
      <c r="AE10830" s="56"/>
    </row>
    <row r="10831" spans="1:31" x14ac:dyDescent="0.25">
      <c r="A10831" s="41">
        <v>0</v>
      </c>
      <c r="C10831" s="56"/>
      <c r="AC10831" s="56"/>
      <c r="AD10831" s="56"/>
      <c r="AE10831" s="56"/>
    </row>
    <row r="10832" spans="1:31" x14ac:dyDescent="0.25">
      <c r="A10832" s="41">
        <v>0</v>
      </c>
      <c r="C10832" s="56"/>
      <c r="AC10832" s="56"/>
      <c r="AD10832" s="56"/>
      <c r="AE10832" s="56"/>
    </row>
    <row r="10833" spans="1:31" x14ac:dyDescent="0.25">
      <c r="A10833" s="41">
        <v>0</v>
      </c>
      <c r="C10833" s="56"/>
      <c r="AC10833" s="56"/>
      <c r="AD10833" s="56"/>
      <c r="AE10833" s="56"/>
    </row>
    <row r="10834" spans="1:31" x14ac:dyDescent="0.25">
      <c r="A10834" s="41">
        <v>0</v>
      </c>
      <c r="C10834" s="56"/>
      <c r="AC10834" s="56"/>
      <c r="AD10834" s="56"/>
      <c r="AE10834" s="56"/>
    </row>
    <row r="10835" spans="1:31" x14ac:dyDescent="0.25">
      <c r="A10835" s="41">
        <v>0</v>
      </c>
      <c r="C10835" s="56"/>
      <c r="AC10835" s="56"/>
      <c r="AD10835" s="56"/>
      <c r="AE10835" s="56"/>
    </row>
    <row r="10836" spans="1:31" x14ac:dyDescent="0.25">
      <c r="A10836" s="41">
        <v>0</v>
      </c>
      <c r="C10836" s="56"/>
      <c r="AC10836" s="56"/>
      <c r="AD10836" s="56"/>
      <c r="AE10836" s="56"/>
    </row>
    <row r="10837" spans="1:31" x14ac:dyDescent="0.25">
      <c r="A10837" s="41">
        <v>0</v>
      </c>
      <c r="C10837" s="56"/>
      <c r="AC10837" s="56"/>
      <c r="AD10837" s="56"/>
      <c r="AE10837" s="56"/>
    </row>
    <row r="10838" spans="1:31" x14ac:dyDescent="0.25">
      <c r="A10838" s="41">
        <v>0</v>
      </c>
      <c r="C10838" s="56"/>
      <c r="AC10838" s="56"/>
      <c r="AD10838" s="56"/>
      <c r="AE10838" s="56"/>
    </row>
    <row r="10839" spans="1:31" x14ac:dyDescent="0.25">
      <c r="A10839" s="41">
        <v>0</v>
      </c>
      <c r="C10839" s="56"/>
      <c r="AC10839" s="56"/>
      <c r="AD10839" s="56"/>
      <c r="AE10839" s="56"/>
    </row>
    <row r="10840" spans="1:31" x14ac:dyDescent="0.25">
      <c r="A10840" s="41">
        <v>0</v>
      </c>
      <c r="C10840" s="56"/>
      <c r="AC10840" s="56"/>
      <c r="AD10840" s="56"/>
      <c r="AE10840" s="56"/>
    </row>
    <row r="10841" spans="1:31" x14ac:dyDescent="0.25">
      <c r="A10841" s="41">
        <v>0</v>
      </c>
      <c r="C10841" s="56"/>
      <c r="AC10841" s="56"/>
      <c r="AD10841" s="56"/>
      <c r="AE10841" s="56"/>
    </row>
    <row r="10842" spans="1:31" x14ac:dyDescent="0.25">
      <c r="A10842" s="41">
        <v>0</v>
      </c>
      <c r="C10842" s="56"/>
      <c r="AC10842" s="56"/>
      <c r="AD10842" s="56"/>
      <c r="AE10842" s="56"/>
    </row>
    <row r="10843" spans="1:31" x14ac:dyDescent="0.25">
      <c r="A10843" s="41">
        <v>0</v>
      </c>
      <c r="C10843" s="56"/>
      <c r="AC10843" s="56"/>
      <c r="AD10843" s="56"/>
      <c r="AE10843" s="56"/>
    </row>
    <row r="10844" spans="1:31" x14ac:dyDescent="0.25">
      <c r="A10844" s="41">
        <v>0</v>
      </c>
      <c r="C10844" s="56"/>
      <c r="AC10844" s="56"/>
      <c r="AD10844" s="56"/>
      <c r="AE10844" s="56"/>
    </row>
    <row r="10845" spans="1:31" x14ac:dyDescent="0.25">
      <c r="A10845" s="41">
        <v>0</v>
      </c>
      <c r="C10845" s="56"/>
      <c r="AC10845" s="56"/>
      <c r="AD10845" s="56"/>
      <c r="AE10845" s="56"/>
    </row>
    <row r="10846" spans="1:31" x14ac:dyDescent="0.25">
      <c r="A10846" s="41">
        <v>0</v>
      </c>
      <c r="C10846" s="56"/>
      <c r="AC10846" s="56"/>
      <c r="AD10846" s="56"/>
      <c r="AE10846" s="56"/>
    </row>
    <row r="10847" spans="1:31" x14ac:dyDescent="0.25">
      <c r="A10847" s="41">
        <v>0</v>
      </c>
      <c r="C10847" s="56"/>
      <c r="AC10847" s="56"/>
      <c r="AD10847" s="56"/>
      <c r="AE10847" s="56"/>
    </row>
    <row r="10848" spans="1:31" x14ac:dyDescent="0.25">
      <c r="A10848" s="41">
        <v>0</v>
      </c>
      <c r="C10848" s="56"/>
      <c r="AC10848" s="56"/>
      <c r="AD10848" s="56"/>
      <c r="AE10848" s="56"/>
    </row>
    <row r="10849" spans="1:31" x14ac:dyDescent="0.25">
      <c r="A10849" s="41">
        <v>0</v>
      </c>
      <c r="C10849" s="56"/>
      <c r="AC10849" s="56"/>
      <c r="AD10849" s="56"/>
      <c r="AE10849" s="56"/>
    </row>
    <row r="10850" spans="1:31" x14ac:dyDescent="0.25">
      <c r="A10850" s="41">
        <v>0</v>
      </c>
      <c r="C10850" s="56"/>
      <c r="AC10850" s="56"/>
      <c r="AD10850" s="56"/>
      <c r="AE10850" s="56"/>
    </row>
    <row r="10851" spans="1:31" x14ac:dyDescent="0.25">
      <c r="A10851" s="41">
        <v>0</v>
      </c>
      <c r="C10851" s="56"/>
      <c r="AC10851" s="56"/>
      <c r="AD10851" s="56"/>
      <c r="AE10851" s="56"/>
    </row>
    <row r="10852" spans="1:31" x14ac:dyDescent="0.25">
      <c r="A10852" s="41">
        <v>0</v>
      </c>
      <c r="C10852" s="56"/>
      <c r="AC10852" s="56"/>
      <c r="AD10852" s="56"/>
      <c r="AE10852" s="56"/>
    </row>
    <row r="10853" spans="1:31" x14ac:dyDescent="0.25">
      <c r="A10853" s="41">
        <v>0</v>
      </c>
      <c r="C10853" s="56"/>
      <c r="AC10853" s="56"/>
      <c r="AD10853" s="56"/>
      <c r="AE10853" s="56"/>
    </row>
    <row r="10854" spans="1:31" x14ac:dyDescent="0.25">
      <c r="A10854" s="41">
        <v>0</v>
      </c>
      <c r="C10854" s="56"/>
      <c r="AC10854" s="56"/>
      <c r="AD10854" s="56"/>
      <c r="AE10854" s="56"/>
    </row>
    <row r="10855" spans="1:31" x14ac:dyDescent="0.25">
      <c r="A10855" s="41">
        <v>0</v>
      </c>
      <c r="C10855" s="56"/>
      <c r="AC10855" s="56"/>
      <c r="AD10855" s="56"/>
      <c r="AE10855" s="56"/>
    </row>
    <row r="10856" spans="1:31" x14ac:dyDescent="0.25">
      <c r="A10856" s="41">
        <v>0</v>
      </c>
      <c r="C10856" s="56"/>
      <c r="AC10856" s="56"/>
      <c r="AD10856" s="56"/>
      <c r="AE10856" s="56"/>
    </row>
    <row r="10857" spans="1:31" x14ac:dyDescent="0.25">
      <c r="A10857" s="41">
        <v>0</v>
      </c>
      <c r="C10857" s="56"/>
      <c r="AC10857" s="56"/>
      <c r="AD10857" s="56"/>
      <c r="AE10857" s="56"/>
    </row>
    <row r="10858" spans="1:31" x14ac:dyDescent="0.25">
      <c r="A10858" s="41">
        <v>0</v>
      </c>
      <c r="C10858" s="56"/>
      <c r="AC10858" s="56"/>
      <c r="AD10858" s="56"/>
      <c r="AE10858" s="56"/>
    </row>
    <row r="10859" spans="1:31" x14ac:dyDescent="0.25">
      <c r="A10859" s="41">
        <v>0</v>
      </c>
      <c r="C10859" s="56"/>
      <c r="AC10859" s="56"/>
      <c r="AD10859" s="56"/>
      <c r="AE10859" s="56"/>
    </row>
    <row r="10860" spans="1:31" x14ac:dyDescent="0.25">
      <c r="A10860" s="41">
        <v>0</v>
      </c>
      <c r="C10860" s="56"/>
      <c r="AC10860" s="56"/>
      <c r="AD10860" s="56"/>
      <c r="AE10860" s="56"/>
    </row>
    <row r="10861" spans="1:31" x14ac:dyDescent="0.25">
      <c r="A10861" s="41">
        <v>0</v>
      </c>
      <c r="C10861" s="56"/>
      <c r="AC10861" s="56"/>
      <c r="AD10861" s="56"/>
      <c r="AE10861" s="56"/>
    </row>
    <row r="10862" spans="1:31" x14ac:dyDescent="0.25">
      <c r="A10862" s="41">
        <v>0</v>
      </c>
      <c r="C10862" s="56"/>
      <c r="AC10862" s="56"/>
      <c r="AD10862" s="56"/>
      <c r="AE10862" s="56"/>
    </row>
    <row r="10863" spans="1:31" x14ac:dyDescent="0.25">
      <c r="A10863" s="41">
        <v>0</v>
      </c>
      <c r="C10863" s="56"/>
      <c r="AC10863" s="56"/>
      <c r="AD10863" s="56"/>
      <c r="AE10863" s="56"/>
    </row>
    <row r="10864" spans="1:31" x14ac:dyDescent="0.25">
      <c r="A10864" s="41">
        <v>0</v>
      </c>
      <c r="C10864" s="56"/>
      <c r="AC10864" s="56"/>
      <c r="AD10864" s="56"/>
      <c r="AE10864" s="56"/>
    </row>
    <row r="10865" spans="1:31" x14ac:dyDescent="0.25">
      <c r="A10865" s="41">
        <v>0</v>
      </c>
      <c r="C10865" s="56"/>
      <c r="AC10865" s="56"/>
      <c r="AD10865" s="56"/>
      <c r="AE10865" s="56"/>
    </row>
    <row r="10866" spans="1:31" x14ac:dyDescent="0.25">
      <c r="A10866" s="41">
        <v>0</v>
      </c>
      <c r="C10866" s="56"/>
      <c r="AC10866" s="56"/>
      <c r="AD10866" s="56"/>
      <c r="AE10866" s="56"/>
    </row>
    <row r="10867" spans="1:31" x14ac:dyDescent="0.25">
      <c r="A10867" s="41">
        <v>0</v>
      </c>
      <c r="C10867" s="56"/>
      <c r="AC10867" s="56"/>
      <c r="AD10867" s="56"/>
      <c r="AE10867" s="56"/>
    </row>
    <row r="10868" spans="1:31" x14ac:dyDescent="0.25">
      <c r="A10868" s="41">
        <v>0</v>
      </c>
      <c r="C10868" s="56"/>
      <c r="AC10868" s="56"/>
      <c r="AD10868" s="56"/>
      <c r="AE10868" s="56"/>
    </row>
    <row r="10869" spans="1:31" x14ac:dyDescent="0.25">
      <c r="A10869" s="41">
        <v>0</v>
      </c>
      <c r="C10869" s="56"/>
      <c r="AC10869" s="56"/>
      <c r="AD10869" s="56"/>
      <c r="AE10869" s="56"/>
    </row>
    <row r="10870" spans="1:31" x14ac:dyDescent="0.25">
      <c r="A10870" s="41">
        <v>0</v>
      </c>
      <c r="C10870" s="56"/>
      <c r="AC10870" s="56"/>
      <c r="AD10870" s="56"/>
      <c r="AE10870" s="56"/>
    </row>
    <row r="10871" spans="1:31" x14ac:dyDescent="0.25">
      <c r="A10871" s="41">
        <v>0</v>
      </c>
      <c r="C10871" s="56"/>
      <c r="AC10871" s="56"/>
      <c r="AD10871" s="56"/>
      <c r="AE10871" s="56"/>
    </row>
    <row r="10872" spans="1:31" x14ac:dyDescent="0.25">
      <c r="A10872" s="41">
        <v>0</v>
      </c>
      <c r="C10872" s="56"/>
      <c r="AC10872" s="56"/>
      <c r="AD10872" s="56"/>
      <c r="AE10872" s="56"/>
    </row>
    <row r="10873" spans="1:31" x14ac:dyDescent="0.25">
      <c r="A10873" s="41">
        <v>5</v>
      </c>
      <c r="C10873" s="56"/>
      <c r="AC10873" s="56"/>
      <c r="AD10873" s="56"/>
      <c r="AE10873" s="56"/>
    </row>
    <row r="10874" spans="1:31" x14ac:dyDescent="0.25">
      <c r="A10874" s="41">
        <v>0</v>
      </c>
      <c r="C10874" s="56"/>
      <c r="AC10874" s="56"/>
      <c r="AD10874" s="56"/>
      <c r="AE10874" s="56"/>
    </row>
    <row r="10875" spans="1:31" x14ac:dyDescent="0.25">
      <c r="A10875" s="41">
        <v>0</v>
      </c>
      <c r="C10875" s="56"/>
      <c r="AC10875" s="56"/>
      <c r="AD10875" s="56"/>
      <c r="AE10875" s="56"/>
    </row>
    <row r="10876" spans="1:31" x14ac:dyDescent="0.25">
      <c r="A10876" s="41">
        <v>0</v>
      </c>
      <c r="C10876" s="56"/>
      <c r="AC10876" s="56"/>
      <c r="AD10876" s="56"/>
      <c r="AE10876" s="56"/>
    </row>
    <row r="10877" spans="1:31" x14ac:dyDescent="0.25">
      <c r="A10877" s="41">
        <v>0</v>
      </c>
      <c r="C10877" s="56"/>
      <c r="AC10877" s="56"/>
      <c r="AD10877" s="56"/>
      <c r="AE10877" s="56"/>
    </row>
    <row r="10878" spans="1:31" x14ac:dyDescent="0.25">
      <c r="A10878" s="41">
        <v>0</v>
      </c>
      <c r="C10878" s="56"/>
      <c r="AC10878" s="56"/>
      <c r="AD10878" s="56"/>
      <c r="AE10878" s="56"/>
    </row>
    <row r="10879" spans="1:31" x14ac:dyDescent="0.25">
      <c r="A10879" s="41">
        <v>0</v>
      </c>
      <c r="C10879" s="56"/>
      <c r="AC10879" s="56"/>
      <c r="AD10879" s="56"/>
      <c r="AE10879" s="56"/>
    </row>
    <row r="10880" spans="1:31" x14ac:dyDescent="0.25">
      <c r="A10880" s="41">
        <v>0</v>
      </c>
      <c r="C10880" s="56"/>
      <c r="AC10880" s="56"/>
      <c r="AD10880" s="56"/>
      <c r="AE10880" s="56"/>
    </row>
    <row r="10881" spans="1:31" x14ac:dyDescent="0.25">
      <c r="A10881" s="41">
        <v>0</v>
      </c>
      <c r="C10881" s="56"/>
      <c r="AC10881" s="56"/>
      <c r="AD10881" s="56"/>
      <c r="AE10881" s="56"/>
    </row>
    <row r="10882" spans="1:31" x14ac:dyDescent="0.25">
      <c r="A10882" s="41">
        <v>0</v>
      </c>
      <c r="C10882" s="56"/>
      <c r="AC10882" s="56"/>
      <c r="AD10882" s="56"/>
      <c r="AE10882" s="56"/>
    </row>
    <row r="10883" spans="1:31" x14ac:dyDescent="0.25">
      <c r="A10883" s="41">
        <v>0</v>
      </c>
      <c r="C10883" s="56"/>
      <c r="AC10883" s="56"/>
      <c r="AD10883" s="56"/>
      <c r="AE10883" s="56"/>
    </row>
    <row r="10884" spans="1:31" x14ac:dyDescent="0.25">
      <c r="A10884" s="41">
        <v>0</v>
      </c>
      <c r="C10884" s="56"/>
      <c r="AC10884" s="56"/>
      <c r="AD10884" s="56"/>
      <c r="AE10884" s="56"/>
    </row>
    <row r="10885" spans="1:31" x14ac:dyDescent="0.25">
      <c r="A10885" s="41">
        <v>0</v>
      </c>
      <c r="C10885" s="56"/>
      <c r="AC10885" s="56"/>
      <c r="AD10885" s="56"/>
      <c r="AE10885" s="56"/>
    </row>
    <row r="10886" spans="1:31" x14ac:dyDescent="0.25">
      <c r="A10886" s="41">
        <v>0</v>
      </c>
      <c r="C10886" s="56"/>
      <c r="AC10886" s="56"/>
      <c r="AD10886" s="56"/>
      <c r="AE10886" s="56"/>
    </row>
    <row r="10887" spans="1:31" x14ac:dyDescent="0.25">
      <c r="A10887" s="41">
        <v>0</v>
      </c>
      <c r="C10887" s="56"/>
      <c r="AC10887" s="56"/>
      <c r="AD10887" s="56"/>
      <c r="AE10887" s="56"/>
    </row>
    <row r="10888" spans="1:31" x14ac:dyDescent="0.25">
      <c r="A10888" s="41">
        <v>0</v>
      </c>
      <c r="C10888" s="56"/>
      <c r="AC10888" s="56"/>
      <c r="AD10888" s="56"/>
      <c r="AE10888" s="56"/>
    </row>
    <row r="10889" spans="1:31" x14ac:dyDescent="0.25">
      <c r="A10889" s="41">
        <v>0</v>
      </c>
      <c r="C10889" s="56"/>
      <c r="AC10889" s="56"/>
      <c r="AD10889" s="56"/>
      <c r="AE10889" s="56"/>
    </row>
    <row r="10890" spans="1:31" x14ac:dyDescent="0.25">
      <c r="A10890" s="41">
        <v>5204</v>
      </c>
      <c r="C10890" s="56"/>
      <c r="AC10890" s="56"/>
      <c r="AD10890" s="56"/>
      <c r="AE10890" s="56"/>
    </row>
    <row r="10891" spans="1:31" x14ac:dyDescent="0.25">
      <c r="A10891" s="41">
        <v>0</v>
      </c>
      <c r="C10891" s="56"/>
      <c r="AC10891" s="56"/>
      <c r="AD10891" s="56"/>
      <c r="AE10891" s="56"/>
    </row>
    <row r="10892" spans="1:31" x14ac:dyDescent="0.25">
      <c r="A10892" s="41">
        <v>0</v>
      </c>
      <c r="C10892" s="56"/>
      <c r="AC10892" s="56"/>
      <c r="AD10892" s="56"/>
      <c r="AE10892" s="56"/>
    </row>
    <row r="10893" spans="1:31" x14ac:dyDescent="0.25">
      <c r="A10893" s="41">
        <v>0</v>
      </c>
      <c r="C10893" s="56"/>
      <c r="AC10893" s="56"/>
      <c r="AD10893" s="56"/>
      <c r="AE10893" s="56"/>
    </row>
    <row r="10894" spans="1:31" x14ac:dyDescent="0.25">
      <c r="A10894" s="41">
        <v>0</v>
      </c>
      <c r="C10894" s="56"/>
      <c r="AC10894" s="56"/>
      <c r="AD10894" s="56"/>
      <c r="AE10894" s="56"/>
    </row>
    <row r="10895" spans="1:31" x14ac:dyDescent="0.25">
      <c r="A10895" s="41">
        <v>0</v>
      </c>
      <c r="C10895" s="56"/>
      <c r="AC10895" s="56"/>
      <c r="AD10895" s="56"/>
      <c r="AE10895" s="56"/>
    </row>
    <row r="10896" spans="1:31" x14ac:dyDescent="0.25">
      <c r="A10896" s="41">
        <v>0</v>
      </c>
      <c r="C10896" s="56"/>
      <c r="AC10896" s="56"/>
      <c r="AD10896" s="56"/>
      <c r="AE10896" s="56"/>
    </row>
    <row r="10897" spans="1:31" x14ac:dyDescent="0.25">
      <c r="A10897" s="41">
        <v>0</v>
      </c>
      <c r="C10897" s="56"/>
      <c r="AC10897" s="56"/>
      <c r="AD10897" s="56"/>
      <c r="AE10897" s="56"/>
    </row>
    <row r="10898" spans="1:31" x14ac:dyDescent="0.25">
      <c r="A10898" s="41">
        <v>0</v>
      </c>
      <c r="C10898" s="56"/>
      <c r="AC10898" s="56"/>
      <c r="AD10898" s="56"/>
      <c r="AE10898" s="56"/>
    </row>
    <row r="10899" spans="1:31" x14ac:dyDescent="0.25">
      <c r="A10899" s="41">
        <v>0</v>
      </c>
      <c r="C10899" s="56"/>
      <c r="AC10899" s="56"/>
      <c r="AD10899" s="56"/>
      <c r="AE10899" s="56"/>
    </row>
    <row r="10900" spans="1:31" x14ac:dyDescent="0.25">
      <c r="A10900" s="41">
        <v>0</v>
      </c>
      <c r="C10900" s="56"/>
      <c r="AC10900" s="56"/>
      <c r="AD10900" s="56"/>
      <c r="AE10900" s="56"/>
    </row>
    <row r="10901" spans="1:31" x14ac:dyDescent="0.25">
      <c r="A10901" s="41">
        <v>0</v>
      </c>
      <c r="C10901" s="56"/>
      <c r="AC10901" s="56"/>
      <c r="AD10901" s="56"/>
      <c r="AE10901" s="56"/>
    </row>
    <row r="10902" spans="1:31" x14ac:dyDescent="0.25">
      <c r="A10902" s="41">
        <v>0</v>
      </c>
      <c r="C10902" s="56"/>
      <c r="AC10902" s="56"/>
      <c r="AD10902" s="56"/>
      <c r="AE10902" s="56"/>
    </row>
    <row r="10903" spans="1:31" x14ac:dyDescent="0.25">
      <c r="A10903" s="41">
        <v>0</v>
      </c>
      <c r="C10903" s="56"/>
      <c r="AC10903" s="56"/>
      <c r="AD10903" s="56"/>
      <c r="AE10903" s="56"/>
    </row>
    <row r="10904" spans="1:31" x14ac:dyDescent="0.25">
      <c r="A10904" s="41">
        <v>0</v>
      </c>
      <c r="C10904" s="56"/>
      <c r="AC10904" s="56"/>
      <c r="AD10904" s="56"/>
      <c r="AE10904" s="56"/>
    </row>
    <row r="10905" spans="1:31" x14ac:dyDescent="0.25">
      <c r="A10905" s="41">
        <v>0</v>
      </c>
      <c r="C10905" s="56"/>
      <c r="AC10905" s="56"/>
      <c r="AD10905" s="56"/>
      <c r="AE10905" s="56"/>
    </row>
    <row r="10906" spans="1:31" x14ac:dyDescent="0.25">
      <c r="A10906" s="41">
        <v>0</v>
      </c>
      <c r="C10906" s="56"/>
      <c r="AC10906" s="56"/>
      <c r="AD10906" s="56"/>
      <c r="AE10906" s="56"/>
    </row>
    <row r="10907" spans="1:31" x14ac:dyDescent="0.25">
      <c r="A10907" s="41">
        <v>0</v>
      </c>
      <c r="C10907" s="56"/>
      <c r="AC10907" s="56"/>
      <c r="AD10907" s="56"/>
      <c r="AE10907" s="56"/>
    </row>
    <row r="10908" spans="1:31" x14ac:dyDescent="0.25">
      <c r="A10908" s="41">
        <v>0</v>
      </c>
      <c r="C10908" s="56"/>
      <c r="AC10908" s="56"/>
      <c r="AD10908" s="56"/>
      <c r="AE10908" s="56"/>
    </row>
    <row r="10909" spans="1:31" x14ac:dyDescent="0.25">
      <c r="A10909" s="41">
        <v>0</v>
      </c>
      <c r="C10909" s="56"/>
      <c r="AC10909" s="56"/>
      <c r="AD10909" s="56"/>
      <c r="AE10909" s="56"/>
    </row>
    <row r="10910" spans="1:31" x14ac:dyDescent="0.25">
      <c r="A10910" s="41">
        <v>0</v>
      </c>
      <c r="C10910" s="56"/>
      <c r="AC10910" s="56"/>
      <c r="AD10910" s="56"/>
      <c r="AE10910" s="56"/>
    </row>
    <row r="10911" spans="1:31" x14ac:dyDescent="0.25">
      <c r="A10911" s="41">
        <v>0</v>
      </c>
      <c r="C10911" s="56"/>
      <c r="AC10911" s="56"/>
      <c r="AD10911" s="56"/>
      <c r="AE10911" s="56"/>
    </row>
    <row r="10912" spans="1:31" x14ac:dyDescent="0.25">
      <c r="A10912" s="41">
        <v>0</v>
      </c>
      <c r="C10912" s="56"/>
      <c r="AC10912" s="56"/>
      <c r="AD10912" s="56"/>
      <c r="AE10912" s="56"/>
    </row>
    <row r="10913" spans="1:31" x14ac:dyDescent="0.25">
      <c r="A10913" s="41">
        <v>0</v>
      </c>
      <c r="C10913" s="56"/>
      <c r="AC10913" s="56"/>
      <c r="AD10913" s="56"/>
      <c r="AE10913" s="56"/>
    </row>
    <row r="10914" spans="1:31" x14ac:dyDescent="0.25">
      <c r="A10914" s="41">
        <v>0</v>
      </c>
      <c r="C10914" s="56"/>
      <c r="AC10914" s="56"/>
      <c r="AD10914" s="56"/>
      <c r="AE10914" s="56"/>
    </row>
    <row r="10915" spans="1:31" x14ac:dyDescent="0.25">
      <c r="A10915" s="41">
        <v>0</v>
      </c>
      <c r="C10915" s="56"/>
      <c r="AC10915" s="56"/>
      <c r="AD10915" s="56"/>
      <c r="AE10915" s="56"/>
    </row>
    <row r="10916" spans="1:31" x14ac:dyDescent="0.25">
      <c r="A10916" s="41">
        <v>0</v>
      </c>
      <c r="C10916" s="56"/>
      <c r="AC10916" s="56"/>
      <c r="AD10916" s="56"/>
      <c r="AE10916" s="56"/>
    </row>
    <row r="10917" spans="1:31" x14ac:dyDescent="0.25">
      <c r="A10917" s="41">
        <v>0</v>
      </c>
      <c r="C10917" s="56"/>
      <c r="AC10917" s="56"/>
      <c r="AD10917" s="56"/>
      <c r="AE10917" s="56"/>
    </row>
    <row r="10918" spans="1:31" x14ac:dyDescent="0.25">
      <c r="A10918" s="41">
        <v>0</v>
      </c>
      <c r="C10918" s="56"/>
      <c r="AC10918" s="56"/>
      <c r="AD10918" s="56"/>
      <c r="AE10918" s="56"/>
    </row>
    <row r="10919" spans="1:31" x14ac:dyDescent="0.25">
      <c r="A10919" s="41">
        <v>0</v>
      </c>
      <c r="C10919" s="56"/>
      <c r="AC10919" s="56"/>
      <c r="AD10919" s="56"/>
      <c r="AE10919" s="56"/>
    </row>
    <row r="10920" spans="1:31" x14ac:dyDescent="0.25">
      <c r="A10920" s="41">
        <v>0</v>
      </c>
      <c r="C10920" s="56"/>
      <c r="AC10920" s="56"/>
      <c r="AD10920" s="56"/>
      <c r="AE10920" s="56"/>
    </row>
    <row r="10921" spans="1:31" x14ac:dyDescent="0.25">
      <c r="A10921" s="41">
        <v>0</v>
      </c>
      <c r="C10921" s="56"/>
      <c r="AC10921" s="56"/>
      <c r="AD10921" s="56"/>
      <c r="AE10921" s="56"/>
    </row>
    <row r="10922" spans="1:31" x14ac:dyDescent="0.25">
      <c r="A10922" s="41">
        <v>0</v>
      </c>
      <c r="C10922" s="56"/>
      <c r="AC10922" s="56"/>
      <c r="AD10922" s="56"/>
      <c r="AE10922" s="56"/>
    </row>
    <row r="10923" spans="1:31" x14ac:dyDescent="0.25">
      <c r="A10923" s="41">
        <v>0</v>
      </c>
      <c r="C10923" s="56"/>
      <c r="AC10923" s="56"/>
      <c r="AD10923" s="56"/>
      <c r="AE10923" s="56"/>
    </row>
    <row r="10924" spans="1:31" x14ac:dyDescent="0.25">
      <c r="A10924" s="41">
        <v>0</v>
      </c>
      <c r="C10924" s="56"/>
      <c r="AC10924" s="56"/>
      <c r="AD10924" s="56"/>
      <c r="AE10924" s="56"/>
    </row>
    <row r="10925" spans="1:31" x14ac:dyDescent="0.25">
      <c r="A10925" s="41">
        <v>0</v>
      </c>
      <c r="C10925" s="56"/>
      <c r="AC10925" s="56"/>
      <c r="AD10925" s="56"/>
      <c r="AE10925" s="56"/>
    </row>
    <row r="10926" spans="1:31" x14ac:dyDescent="0.25">
      <c r="A10926" s="41">
        <v>0</v>
      </c>
      <c r="C10926" s="56"/>
      <c r="AC10926" s="56"/>
      <c r="AD10926" s="56"/>
      <c r="AE10926" s="56"/>
    </row>
    <row r="10927" spans="1:31" x14ac:dyDescent="0.25">
      <c r="A10927" s="41">
        <v>0</v>
      </c>
      <c r="C10927" s="56"/>
      <c r="AC10927" s="56"/>
      <c r="AD10927" s="56"/>
      <c r="AE10927" s="56"/>
    </row>
    <row r="10928" spans="1:31" x14ac:dyDescent="0.25">
      <c r="A10928" s="41">
        <v>0</v>
      </c>
      <c r="C10928" s="56"/>
      <c r="AC10928" s="56"/>
      <c r="AD10928" s="56"/>
      <c r="AE10928" s="56"/>
    </row>
    <row r="10929" spans="1:31" x14ac:dyDescent="0.25">
      <c r="A10929" s="41">
        <v>0</v>
      </c>
      <c r="C10929" s="56"/>
      <c r="AC10929" s="56"/>
      <c r="AD10929" s="56"/>
      <c r="AE10929" s="56"/>
    </row>
    <row r="10930" spans="1:31" x14ac:dyDescent="0.25">
      <c r="A10930" s="41">
        <v>0</v>
      </c>
      <c r="C10930" s="56"/>
      <c r="AC10930" s="56"/>
      <c r="AD10930" s="56"/>
      <c r="AE10930" s="56"/>
    </row>
    <row r="10931" spans="1:31" x14ac:dyDescent="0.25">
      <c r="A10931" s="41">
        <v>0</v>
      </c>
      <c r="C10931" s="56"/>
      <c r="AC10931" s="56"/>
      <c r="AD10931" s="56"/>
      <c r="AE10931" s="56"/>
    </row>
    <row r="10932" spans="1:31" x14ac:dyDescent="0.25">
      <c r="A10932" s="41">
        <v>0</v>
      </c>
      <c r="C10932" s="56"/>
      <c r="AC10932" s="56"/>
      <c r="AD10932" s="56"/>
      <c r="AE10932" s="56"/>
    </row>
    <row r="10933" spans="1:31" x14ac:dyDescent="0.25">
      <c r="A10933" s="41">
        <v>0</v>
      </c>
      <c r="C10933" s="56"/>
      <c r="AC10933" s="56"/>
      <c r="AD10933" s="56"/>
      <c r="AE10933" s="56"/>
    </row>
    <row r="10934" spans="1:31" x14ac:dyDescent="0.25">
      <c r="A10934" s="41">
        <v>0</v>
      </c>
      <c r="C10934" s="56"/>
      <c r="AC10934" s="56"/>
      <c r="AD10934" s="56"/>
      <c r="AE10934" s="56"/>
    </row>
    <row r="10935" spans="1:31" x14ac:dyDescent="0.25">
      <c r="A10935" s="41">
        <v>0</v>
      </c>
      <c r="C10935" s="56"/>
      <c r="AC10935" s="56"/>
      <c r="AD10935" s="56"/>
      <c r="AE10935" s="56"/>
    </row>
    <row r="10936" spans="1:31" x14ac:dyDescent="0.25">
      <c r="A10936" s="41">
        <v>0</v>
      </c>
      <c r="C10936" s="56"/>
      <c r="AC10936" s="56"/>
      <c r="AD10936" s="56"/>
      <c r="AE10936" s="56"/>
    </row>
    <row r="10937" spans="1:31" x14ac:dyDescent="0.25">
      <c r="A10937" s="41">
        <v>0</v>
      </c>
      <c r="C10937" s="56"/>
      <c r="AC10937" s="56"/>
      <c r="AD10937" s="56"/>
      <c r="AE10937" s="56"/>
    </row>
    <row r="10938" spans="1:31" x14ac:dyDescent="0.25">
      <c r="A10938" s="41">
        <v>0</v>
      </c>
      <c r="C10938" s="56"/>
      <c r="AC10938" s="56"/>
      <c r="AD10938" s="56"/>
      <c r="AE10938" s="56"/>
    </row>
    <row r="10939" spans="1:31" x14ac:dyDescent="0.25">
      <c r="A10939" s="41">
        <v>0</v>
      </c>
      <c r="C10939" s="56"/>
      <c r="AC10939" s="56"/>
      <c r="AD10939" s="56"/>
      <c r="AE10939" s="56"/>
    </row>
    <row r="10940" spans="1:31" x14ac:dyDescent="0.25">
      <c r="A10940" s="41">
        <v>0</v>
      </c>
      <c r="C10940" s="56"/>
      <c r="AC10940" s="56"/>
      <c r="AD10940" s="56"/>
      <c r="AE10940" s="56"/>
    </row>
    <row r="10941" spans="1:31" x14ac:dyDescent="0.25">
      <c r="A10941" s="41">
        <v>0</v>
      </c>
      <c r="C10941" s="56"/>
      <c r="AC10941" s="56"/>
      <c r="AD10941" s="56"/>
      <c r="AE10941" s="56"/>
    </row>
    <row r="10942" spans="1:31" x14ac:dyDescent="0.25">
      <c r="A10942" s="41">
        <v>0</v>
      </c>
      <c r="C10942" s="56"/>
      <c r="AC10942" s="56"/>
      <c r="AD10942" s="56"/>
      <c r="AE10942" s="56"/>
    </row>
    <row r="10943" spans="1:31" x14ac:dyDescent="0.25">
      <c r="A10943" s="41">
        <v>0</v>
      </c>
      <c r="C10943" s="56"/>
      <c r="AC10943" s="56"/>
      <c r="AD10943" s="56"/>
      <c r="AE10943" s="56"/>
    </row>
    <row r="10944" spans="1:31" x14ac:dyDescent="0.25">
      <c r="A10944" s="41">
        <v>0</v>
      </c>
      <c r="C10944" s="56"/>
      <c r="AC10944" s="56"/>
      <c r="AD10944" s="56"/>
      <c r="AE10944" s="56"/>
    </row>
    <row r="10945" spans="1:31" x14ac:dyDescent="0.25">
      <c r="A10945" s="41">
        <v>0</v>
      </c>
      <c r="C10945" s="56"/>
      <c r="AC10945" s="56"/>
      <c r="AD10945" s="56"/>
      <c r="AE10945" s="56"/>
    </row>
    <row r="10946" spans="1:31" x14ac:dyDescent="0.25">
      <c r="A10946" s="41">
        <v>0</v>
      </c>
      <c r="C10946" s="56"/>
      <c r="AC10946" s="56"/>
      <c r="AD10946" s="56"/>
      <c r="AE10946" s="56"/>
    </row>
    <row r="10947" spans="1:31" x14ac:dyDescent="0.25">
      <c r="A10947" s="41">
        <v>0</v>
      </c>
      <c r="C10947" s="56"/>
      <c r="AC10947" s="56"/>
      <c r="AD10947" s="56"/>
      <c r="AE10947" s="56"/>
    </row>
    <row r="10948" spans="1:31" x14ac:dyDescent="0.25">
      <c r="A10948" s="41">
        <v>0</v>
      </c>
      <c r="C10948" s="56"/>
      <c r="AC10948" s="56"/>
      <c r="AD10948" s="56"/>
      <c r="AE10948" s="56"/>
    </row>
    <row r="10949" spans="1:31" x14ac:dyDescent="0.25">
      <c r="A10949" s="41">
        <v>0</v>
      </c>
      <c r="C10949" s="56"/>
      <c r="AC10949" s="56"/>
      <c r="AD10949" s="56"/>
      <c r="AE10949" s="56"/>
    </row>
    <row r="10950" spans="1:31" x14ac:dyDescent="0.25">
      <c r="A10950" s="41">
        <v>0</v>
      </c>
      <c r="C10950" s="56"/>
      <c r="AC10950" s="56"/>
      <c r="AD10950" s="56"/>
      <c r="AE10950" s="56"/>
    </row>
    <row r="10951" spans="1:31" x14ac:dyDescent="0.25">
      <c r="A10951" s="41">
        <v>0</v>
      </c>
      <c r="C10951" s="56"/>
      <c r="AC10951" s="56"/>
      <c r="AD10951" s="56"/>
      <c r="AE10951" s="56"/>
    </row>
    <row r="10952" spans="1:31" x14ac:dyDescent="0.25">
      <c r="A10952" s="41">
        <v>0</v>
      </c>
      <c r="C10952" s="56"/>
      <c r="AC10952" s="56"/>
      <c r="AD10952" s="56"/>
      <c r="AE10952" s="56"/>
    </row>
    <row r="10953" spans="1:31" x14ac:dyDescent="0.25">
      <c r="A10953" s="41">
        <v>0</v>
      </c>
      <c r="C10953" s="56"/>
      <c r="AC10953" s="56"/>
      <c r="AD10953" s="56"/>
      <c r="AE10953" s="56"/>
    </row>
    <row r="10954" spans="1:31" x14ac:dyDescent="0.25">
      <c r="A10954" s="41">
        <v>0</v>
      </c>
      <c r="C10954" s="56"/>
      <c r="AC10954" s="56"/>
      <c r="AD10954" s="56"/>
      <c r="AE10954" s="56"/>
    </row>
    <row r="10955" spans="1:31" x14ac:dyDescent="0.25">
      <c r="A10955" s="41">
        <v>0</v>
      </c>
      <c r="C10955" s="56"/>
      <c r="AC10955" s="56"/>
      <c r="AD10955" s="56"/>
      <c r="AE10955" s="56"/>
    </row>
    <row r="10956" spans="1:31" x14ac:dyDescent="0.25">
      <c r="A10956" s="41">
        <v>0</v>
      </c>
      <c r="C10956" s="56"/>
      <c r="AC10956" s="56"/>
      <c r="AD10956" s="56"/>
      <c r="AE10956" s="56"/>
    </row>
    <row r="10957" spans="1:31" x14ac:dyDescent="0.25">
      <c r="A10957" s="41">
        <v>0</v>
      </c>
      <c r="C10957" s="56"/>
      <c r="AC10957" s="56"/>
      <c r="AD10957" s="56"/>
      <c r="AE10957" s="56"/>
    </row>
    <row r="10958" spans="1:31" x14ac:dyDescent="0.25">
      <c r="A10958" s="41">
        <v>0</v>
      </c>
      <c r="C10958" s="56"/>
      <c r="AC10958" s="56"/>
      <c r="AD10958" s="56"/>
      <c r="AE10958" s="56"/>
    </row>
    <row r="10959" spans="1:31" x14ac:dyDescent="0.25">
      <c r="A10959" s="41">
        <v>0</v>
      </c>
      <c r="C10959" s="56"/>
      <c r="AC10959" s="56"/>
      <c r="AD10959" s="56"/>
      <c r="AE10959" s="56"/>
    </row>
    <row r="10960" spans="1:31" x14ac:dyDescent="0.25">
      <c r="A10960" s="41">
        <v>0</v>
      </c>
      <c r="C10960" s="56"/>
      <c r="AC10960" s="56"/>
      <c r="AD10960" s="56"/>
      <c r="AE10960" s="56"/>
    </row>
    <row r="10961" spans="1:31" x14ac:dyDescent="0.25">
      <c r="A10961" s="41">
        <v>0</v>
      </c>
      <c r="C10961" s="56"/>
      <c r="AC10961" s="56"/>
      <c r="AD10961" s="56"/>
      <c r="AE10961" s="56"/>
    </row>
    <row r="10962" spans="1:31" x14ac:dyDescent="0.25">
      <c r="A10962" s="41">
        <v>0</v>
      </c>
      <c r="C10962" s="56"/>
      <c r="AC10962" s="56"/>
      <c r="AD10962" s="56"/>
      <c r="AE10962" s="56"/>
    </row>
    <row r="10963" spans="1:31" x14ac:dyDescent="0.25">
      <c r="A10963" s="41">
        <v>0</v>
      </c>
      <c r="C10963" s="56"/>
      <c r="AC10963" s="56"/>
      <c r="AD10963" s="56"/>
      <c r="AE10963" s="56"/>
    </row>
    <row r="10964" spans="1:31" x14ac:dyDescent="0.25">
      <c r="A10964" s="41">
        <v>0</v>
      </c>
      <c r="C10964" s="56"/>
      <c r="AC10964" s="56"/>
      <c r="AD10964" s="56"/>
      <c r="AE10964" s="56"/>
    </row>
    <row r="10965" spans="1:31" x14ac:dyDescent="0.25">
      <c r="A10965" s="41">
        <v>0</v>
      </c>
      <c r="C10965" s="56"/>
      <c r="AC10965" s="56"/>
      <c r="AD10965" s="56"/>
      <c r="AE10965" s="56"/>
    </row>
    <row r="10966" spans="1:31" x14ac:dyDescent="0.25">
      <c r="A10966" s="41">
        <v>0</v>
      </c>
      <c r="C10966" s="56"/>
      <c r="AC10966" s="56"/>
      <c r="AD10966" s="56"/>
      <c r="AE10966" s="56"/>
    </row>
    <row r="10967" spans="1:31" x14ac:dyDescent="0.25">
      <c r="A10967" s="41">
        <v>0</v>
      </c>
      <c r="C10967" s="56"/>
      <c r="AC10967" s="56"/>
      <c r="AD10967" s="56"/>
      <c r="AE10967" s="56"/>
    </row>
    <row r="10968" spans="1:31" x14ac:dyDescent="0.25">
      <c r="A10968" s="41">
        <v>0</v>
      </c>
      <c r="C10968" s="56"/>
      <c r="AC10968" s="56"/>
      <c r="AD10968" s="56"/>
      <c r="AE10968" s="56"/>
    </row>
    <row r="10969" spans="1:31" x14ac:dyDescent="0.25">
      <c r="A10969" s="41">
        <v>0</v>
      </c>
      <c r="C10969" s="56"/>
      <c r="AC10969" s="56"/>
      <c r="AD10969" s="56"/>
      <c r="AE10969" s="56"/>
    </row>
    <row r="10970" spans="1:31" x14ac:dyDescent="0.25">
      <c r="A10970" s="41">
        <v>0</v>
      </c>
      <c r="C10970" s="56"/>
      <c r="AC10970" s="56"/>
      <c r="AD10970" s="56"/>
      <c r="AE10970" s="56"/>
    </row>
    <row r="10971" spans="1:31" x14ac:dyDescent="0.25">
      <c r="A10971" s="41">
        <v>0</v>
      </c>
      <c r="C10971" s="56"/>
      <c r="AC10971" s="56"/>
      <c r="AD10971" s="56"/>
      <c r="AE10971" s="56"/>
    </row>
    <row r="10972" spans="1:31" x14ac:dyDescent="0.25">
      <c r="A10972" s="41">
        <v>0</v>
      </c>
      <c r="C10972" s="56"/>
      <c r="AC10972" s="56"/>
      <c r="AD10972" s="56"/>
      <c r="AE10972" s="56"/>
    </row>
    <row r="10973" spans="1:31" x14ac:dyDescent="0.25">
      <c r="A10973" s="41">
        <v>0</v>
      </c>
      <c r="C10973" s="56"/>
      <c r="AC10973" s="56"/>
      <c r="AD10973" s="56"/>
      <c r="AE10973" s="56"/>
    </row>
    <row r="10974" spans="1:31" x14ac:dyDescent="0.25">
      <c r="A10974" s="41">
        <v>0</v>
      </c>
      <c r="C10974" s="56"/>
      <c r="AC10974" s="56"/>
      <c r="AD10974" s="56"/>
      <c r="AE10974" s="56"/>
    </row>
    <row r="10975" spans="1:31" x14ac:dyDescent="0.25">
      <c r="A10975" s="41">
        <v>0</v>
      </c>
      <c r="C10975" s="56"/>
      <c r="AC10975" s="56"/>
      <c r="AD10975" s="56"/>
      <c r="AE10975" s="56"/>
    </row>
    <row r="10976" spans="1:31" x14ac:dyDescent="0.25">
      <c r="A10976" s="41">
        <v>0</v>
      </c>
      <c r="C10976" s="56"/>
      <c r="AC10976" s="56"/>
      <c r="AD10976" s="56"/>
      <c r="AE10976" s="56"/>
    </row>
    <row r="10977" spans="1:31" x14ac:dyDescent="0.25">
      <c r="A10977" s="41">
        <v>0</v>
      </c>
      <c r="C10977" s="56"/>
      <c r="AC10977" s="56"/>
      <c r="AD10977" s="56"/>
      <c r="AE10977" s="56"/>
    </row>
    <row r="10978" spans="1:31" x14ac:dyDescent="0.25">
      <c r="A10978" s="41">
        <v>0</v>
      </c>
      <c r="C10978" s="56"/>
      <c r="AC10978" s="56"/>
      <c r="AD10978" s="56"/>
      <c r="AE10978" s="56"/>
    </row>
    <row r="10979" spans="1:31" x14ac:dyDescent="0.25">
      <c r="A10979" s="41">
        <v>0</v>
      </c>
      <c r="C10979" s="56"/>
      <c r="AC10979" s="56"/>
      <c r="AD10979" s="56"/>
      <c r="AE10979" s="56"/>
    </row>
    <row r="10980" spans="1:31" x14ac:dyDescent="0.25">
      <c r="A10980" s="41">
        <v>0</v>
      </c>
      <c r="C10980" s="56"/>
      <c r="AC10980" s="56"/>
      <c r="AD10980" s="56"/>
      <c r="AE10980" s="56"/>
    </row>
    <row r="10981" spans="1:31" x14ac:dyDescent="0.25">
      <c r="A10981" s="41">
        <v>0</v>
      </c>
      <c r="C10981" s="56"/>
      <c r="AC10981" s="56"/>
      <c r="AD10981" s="56"/>
      <c r="AE10981" s="56"/>
    </row>
    <row r="10982" spans="1:31" x14ac:dyDescent="0.25">
      <c r="A10982" s="41">
        <v>0</v>
      </c>
      <c r="C10982" s="56"/>
      <c r="AC10982" s="56"/>
      <c r="AD10982" s="56"/>
      <c r="AE10982" s="56"/>
    </row>
    <row r="10983" spans="1:31" x14ac:dyDescent="0.25">
      <c r="A10983" s="41">
        <v>0</v>
      </c>
      <c r="C10983" s="56"/>
      <c r="AC10983" s="56"/>
      <c r="AD10983" s="56"/>
      <c r="AE10983" s="56"/>
    </row>
    <row r="10984" spans="1:31" x14ac:dyDescent="0.25">
      <c r="A10984" s="41">
        <v>0</v>
      </c>
      <c r="C10984" s="56"/>
      <c r="AC10984" s="56"/>
      <c r="AD10984" s="56"/>
      <c r="AE10984" s="56"/>
    </row>
    <row r="10985" spans="1:31" x14ac:dyDescent="0.25">
      <c r="A10985" s="41">
        <v>0</v>
      </c>
      <c r="C10985" s="56"/>
      <c r="AC10985" s="56"/>
      <c r="AD10985" s="56"/>
      <c r="AE10985" s="56"/>
    </row>
    <row r="10986" spans="1:31" x14ac:dyDescent="0.25">
      <c r="A10986" s="41">
        <v>0</v>
      </c>
      <c r="C10986" s="56"/>
      <c r="AC10986" s="56"/>
      <c r="AD10986" s="56"/>
      <c r="AE10986" s="56"/>
    </row>
    <row r="10987" spans="1:31" x14ac:dyDescent="0.25">
      <c r="A10987" s="41">
        <v>0</v>
      </c>
      <c r="C10987" s="56"/>
      <c r="AC10987" s="56"/>
      <c r="AD10987" s="56"/>
      <c r="AE10987" s="56"/>
    </row>
    <row r="10988" spans="1:31" x14ac:dyDescent="0.25">
      <c r="A10988" s="41">
        <v>0</v>
      </c>
      <c r="C10988" s="56"/>
      <c r="AC10988" s="56"/>
      <c r="AD10988" s="56"/>
      <c r="AE10988" s="56"/>
    </row>
    <row r="10989" spans="1:31" x14ac:dyDescent="0.25">
      <c r="A10989" s="41">
        <v>0</v>
      </c>
      <c r="C10989" s="56"/>
      <c r="AC10989" s="56"/>
      <c r="AD10989" s="56"/>
      <c r="AE10989" s="56"/>
    </row>
    <row r="10990" spans="1:31" x14ac:dyDescent="0.25">
      <c r="A10990" s="41">
        <v>0</v>
      </c>
      <c r="C10990" s="56"/>
      <c r="AC10990" s="56"/>
      <c r="AD10990" s="56"/>
      <c r="AE10990" s="56"/>
    </row>
    <row r="10991" spans="1:31" x14ac:dyDescent="0.25">
      <c r="A10991" s="41">
        <v>0</v>
      </c>
      <c r="C10991" s="56"/>
      <c r="AC10991" s="56"/>
      <c r="AD10991" s="56"/>
      <c r="AE10991" s="56"/>
    </row>
    <row r="10992" spans="1:31" x14ac:dyDescent="0.25">
      <c r="A10992" s="41">
        <v>0</v>
      </c>
      <c r="C10992" s="56"/>
      <c r="AC10992" s="56"/>
      <c r="AD10992" s="56"/>
      <c r="AE10992" s="56"/>
    </row>
    <row r="10993" spans="1:31" x14ac:dyDescent="0.25">
      <c r="A10993" s="41">
        <v>0</v>
      </c>
      <c r="C10993" s="56"/>
      <c r="AC10993" s="56"/>
      <c r="AD10993" s="56"/>
      <c r="AE10993" s="56"/>
    </row>
    <row r="10994" spans="1:31" x14ac:dyDescent="0.25">
      <c r="A10994" s="41">
        <v>0</v>
      </c>
      <c r="C10994" s="56"/>
      <c r="AC10994" s="56"/>
      <c r="AD10994" s="56"/>
      <c r="AE10994" s="56"/>
    </row>
    <row r="10995" spans="1:31" x14ac:dyDescent="0.25">
      <c r="A10995" s="41">
        <v>0</v>
      </c>
      <c r="C10995" s="56"/>
      <c r="AC10995" s="56"/>
      <c r="AD10995" s="56"/>
      <c r="AE10995" s="56"/>
    </row>
    <row r="10996" spans="1:31" x14ac:dyDescent="0.25">
      <c r="A10996" s="41">
        <v>0</v>
      </c>
      <c r="C10996" s="56"/>
      <c r="AC10996" s="56"/>
      <c r="AD10996" s="56"/>
      <c r="AE10996" s="56"/>
    </row>
    <row r="10997" spans="1:31" x14ac:dyDescent="0.25">
      <c r="A10997" s="41">
        <v>0</v>
      </c>
      <c r="C10997" s="56"/>
      <c r="AC10997" s="56"/>
      <c r="AD10997" s="56"/>
      <c r="AE10997" s="56"/>
    </row>
    <row r="10998" spans="1:31" x14ac:dyDescent="0.25">
      <c r="A10998" s="41">
        <v>0</v>
      </c>
      <c r="C10998" s="56"/>
      <c r="AC10998" s="56"/>
      <c r="AD10998" s="56"/>
      <c r="AE10998" s="56"/>
    </row>
    <row r="10999" spans="1:31" x14ac:dyDescent="0.25">
      <c r="A10999" s="41">
        <v>0</v>
      </c>
      <c r="C10999" s="56"/>
      <c r="AC10999" s="56"/>
      <c r="AD10999" s="56"/>
      <c r="AE10999" s="56"/>
    </row>
    <row r="11000" spans="1:31" x14ac:dyDescent="0.25">
      <c r="A11000" s="41">
        <v>0</v>
      </c>
      <c r="C11000" s="56"/>
      <c r="AC11000" s="56"/>
      <c r="AD11000" s="56"/>
      <c r="AE11000" s="56"/>
    </row>
    <row r="11001" spans="1:31" x14ac:dyDescent="0.25">
      <c r="A11001" s="41">
        <v>0</v>
      </c>
      <c r="C11001" s="56"/>
      <c r="AC11001" s="56"/>
      <c r="AD11001" s="56"/>
      <c r="AE11001" s="56"/>
    </row>
    <row r="11002" spans="1:31" x14ac:dyDescent="0.25">
      <c r="A11002" s="41">
        <v>0</v>
      </c>
      <c r="C11002" s="56"/>
      <c r="AC11002" s="56"/>
      <c r="AD11002" s="56"/>
      <c r="AE11002" s="56"/>
    </row>
    <row r="11003" spans="1:31" x14ac:dyDescent="0.25">
      <c r="A11003" s="41">
        <v>0</v>
      </c>
      <c r="C11003" s="56"/>
      <c r="AC11003" s="56"/>
      <c r="AD11003" s="56"/>
      <c r="AE11003" s="56"/>
    </row>
    <row r="11004" spans="1:31" x14ac:dyDescent="0.25">
      <c r="A11004" s="41">
        <v>0</v>
      </c>
      <c r="C11004" s="56"/>
      <c r="AC11004" s="56"/>
      <c r="AD11004" s="56"/>
      <c r="AE11004" s="56"/>
    </row>
    <row r="11005" spans="1:31" x14ac:dyDescent="0.25">
      <c r="A11005" s="41">
        <v>0</v>
      </c>
      <c r="C11005" s="56"/>
      <c r="AC11005" s="56"/>
      <c r="AD11005" s="56"/>
      <c r="AE11005" s="56"/>
    </row>
    <row r="11006" spans="1:31" x14ac:dyDescent="0.25">
      <c r="A11006" s="41">
        <v>0</v>
      </c>
      <c r="C11006" s="56"/>
      <c r="AC11006" s="56"/>
      <c r="AD11006" s="56"/>
      <c r="AE11006" s="56"/>
    </row>
    <row r="11007" spans="1:31" x14ac:dyDescent="0.25">
      <c r="A11007" s="41">
        <v>0</v>
      </c>
      <c r="C11007" s="56"/>
      <c r="AC11007" s="56"/>
      <c r="AD11007" s="56"/>
      <c r="AE11007" s="56"/>
    </row>
    <row r="11008" spans="1:31" x14ac:dyDescent="0.25">
      <c r="A11008" s="41">
        <v>0</v>
      </c>
      <c r="C11008" s="56"/>
      <c r="AC11008" s="56"/>
      <c r="AD11008" s="56"/>
      <c r="AE11008" s="56"/>
    </row>
    <row r="11009" spans="1:31" x14ac:dyDescent="0.25">
      <c r="A11009" s="41">
        <v>0</v>
      </c>
      <c r="C11009" s="56"/>
      <c r="AC11009" s="56"/>
      <c r="AD11009" s="56"/>
      <c r="AE11009" s="56"/>
    </row>
    <row r="11010" spans="1:31" x14ac:dyDescent="0.25">
      <c r="A11010" s="41">
        <v>0</v>
      </c>
      <c r="C11010" s="56"/>
      <c r="AC11010" s="56"/>
      <c r="AD11010" s="56"/>
      <c r="AE11010" s="56"/>
    </row>
    <row r="11011" spans="1:31" x14ac:dyDescent="0.25">
      <c r="A11011" s="41">
        <v>0</v>
      </c>
      <c r="C11011" s="56"/>
      <c r="AC11011" s="56"/>
      <c r="AD11011" s="56"/>
      <c r="AE11011" s="56"/>
    </row>
    <row r="11012" spans="1:31" x14ac:dyDescent="0.25">
      <c r="A11012" s="41">
        <v>0</v>
      </c>
      <c r="C11012" s="56"/>
      <c r="AC11012" s="56"/>
      <c r="AD11012" s="56"/>
      <c r="AE11012" s="56"/>
    </row>
    <row r="11013" spans="1:31" x14ac:dyDescent="0.25">
      <c r="A11013" s="41">
        <v>0</v>
      </c>
      <c r="C11013" s="56"/>
      <c r="AC11013" s="56"/>
      <c r="AD11013" s="56"/>
      <c r="AE11013" s="56"/>
    </row>
    <row r="11014" spans="1:31" x14ac:dyDescent="0.25">
      <c r="A11014" s="41">
        <v>0</v>
      </c>
      <c r="C11014" s="56"/>
      <c r="AC11014" s="56"/>
      <c r="AD11014" s="56"/>
      <c r="AE11014" s="56"/>
    </row>
    <row r="11015" spans="1:31" x14ac:dyDescent="0.25">
      <c r="A11015" s="41">
        <v>0</v>
      </c>
      <c r="C11015" s="56"/>
      <c r="AC11015" s="56"/>
      <c r="AD11015" s="56"/>
      <c r="AE11015" s="56"/>
    </row>
    <row r="11016" spans="1:31" x14ac:dyDescent="0.25">
      <c r="A11016" s="41">
        <v>0</v>
      </c>
      <c r="C11016" s="56"/>
      <c r="AC11016" s="56"/>
      <c r="AD11016" s="56"/>
      <c r="AE11016" s="56"/>
    </row>
    <row r="11017" spans="1:31" x14ac:dyDescent="0.25">
      <c r="A11017" s="41">
        <v>0</v>
      </c>
      <c r="C11017" s="56"/>
      <c r="AC11017" s="56"/>
      <c r="AD11017" s="56"/>
      <c r="AE11017" s="56"/>
    </row>
    <row r="11018" spans="1:31" x14ac:dyDescent="0.25">
      <c r="A11018" s="41">
        <v>0</v>
      </c>
      <c r="C11018" s="56"/>
      <c r="AC11018" s="56"/>
      <c r="AD11018" s="56"/>
      <c r="AE11018" s="56"/>
    </row>
    <row r="11019" spans="1:31" x14ac:dyDescent="0.25">
      <c r="A11019" s="41">
        <v>0</v>
      </c>
      <c r="C11019" s="56"/>
      <c r="AC11019" s="56"/>
      <c r="AD11019" s="56"/>
      <c r="AE11019" s="56"/>
    </row>
    <row r="11020" spans="1:31" x14ac:dyDescent="0.25">
      <c r="A11020" s="41">
        <v>0</v>
      </c>
      <c r="C11020" s="56"/>
      <c r="AC11020" s="56"/>
      <c r="AD11020" s="56"/>
      <c r="AE11020" s="56"/>
    </row>
    <row r="11021" spans="1:31" x14ac:dyDescent="0.25">
      <c r="A11021" s="41">
        <v>0</v>
      </c>
      <c r="C11021" s="56"/>
      <c r="AC11021" s="56"/>
      <c r="AD11021" s="56"/>
      <c r="AE11021" s="56"/>
    </row>
    <row r="11022" spans="1:31" x14ac:dyDescent="0.25">
      <c r="A11022" s="41">
        <v>0</v>
      </c>
      <c r="C11022" s="56"/>
      <c r="AC11022" s="56"/>
      <c r="AD11022" s="56"/>
      <c r="AE11022" s="56"/>
    </row>
    <row r="11023" spans="1:31" x14ac:dyDescent="0.25">
      <c r="A11023" s="41">
        <v>0</v>
      </c>
      <c r="C11023" s="56"/>
      <c r="AC11023" s="56"/>
      <c r="AD11023" s="56"/>
      <c r="AE11023" s="56"/>
    </row>
    <row r="11024" spans="1:31" x14ac:dyDescent="0.25">
      <c r="A11024" s="41">
        <v>0</v>
      </c>
      <c r="C11024" s="56"/>
      <c r="AC11024" s="56"/>
      <c r="AD11024" s="56"/>
      <c r="AE11024" s="56"/>
    </row>
    <row r="11025" spans="1:31" x14ac:dyDescent="0.25">
      <c r="A11025" s="41">
        <v>0</v>
      </c>
      <c r="C11025" s="56"/>
      <c r="AC11025" s="56"/>
      <c r="AD11025" s="56"/>
      <c r="AE11025" s="56"/>
    </row>
    <row r="11026" spans="1:31" x14ac:dyDescent="0.25">
      <c r="A11026" s="41">
        <v>0</v>
      </c>
      <c r="C11026" s="56"/>
      <c r="AC11026" s="56"/>
      <c r="AD11026" s="56"/>
      <c r="AE11026" s="56"/>
    </row>
    <row r="11027" spans="1:31" x14ac:dyDescent="0.25">
      <c r="A11027" s="41">
        <v>0</v>
      </c>
      <c r="C11027" s="56"/>
      <c r="AC11027" s="56"/>
      <c r="AD11027" s="56"/>
      <c r="AE11027" s="56"/>
    </row>
    <row r="11028" spans="1:31" x14ac:dyDescent="0.25">
      <c r="A11028" s="41">
        <v>0</v>
      </c>
      <c r="C11028" s="56"/>
      <c r="AC11028" s="56"/>
      <c r="AD11028" s="56"/>
      <c r="AE11028" s="56"/>
    </row>
    <row r="11029" spans="1:31" x14ac:dyDescent="0.25">
      <c r="A11029" s="41">
        <v>0</v>
      </c>
      <c r="C11029" s="56"/>
      <c r="AC11029" s="56"/>
      <c r="AD11029" s="56"/>
      <c r="AE11029" s="56"/>
    </row>
    <row r="11030" spans="1:31" x14ac:dyDescent="0.25">
      <c r="A11030" s="41">
        <v>0</v>
      </c>
      <c r="C11030" s="56"/>
      <c r="AC11030" s="56"/>
      <c r="AD11030" s="56"/>
      <c r="AE11030" s="56"/>
    </row>
    <row r="11031" spans="1:31" x14ac:dyDescent="0.25">
      <c r="A11031" s="41">
        <v>0</v>
      </c>
      <c r="C11031" s="56"/>
      <c r="AC11031" s="56"/>
      <c r="AD11031" s="56"/>
      <c r="AE11031" s="56"/>
    </row>
    <row r="11032" spans="1:31" x14ac:dyDescent="0.25">
      <c r="A11032" s="41">
        <v>0</v>
      </c>
      <c r="C11032" s="56"/>
      <c r="AC11032" s="56"/>
      <c r="AD11032" s="56"/>
      <c r="AE11032" s="56"/>
    </row>
    <row r="11033" spans="1:31" x14ac:dyDescent="0.25">
      <c r="A11033" s="41">
        <v>0</v>
      </c>
      <c r="C11033" s="56"/>
      <c r="AC11033" s="56"/>
      <c r="AD11033" s="56"/>
      <c r="AE11033" s="56"/>
    </row>
    <row r="11034" spans="1:31" x14ac:dyDescent="0.25">
      <c r="A11034" s="41">
        <v>0</v>
      </c>
      <c r="C11034" s="56"/>
      <c r="AC11034" s="56"/>
      <c r="AD11034" s="56"/>
      <c r="AE11034" s="56"/>
    </row>
    <row r="11035" spans="1:31" x14ac:dyDescent="0.25">
      <c r="A11035" s="41">
        <v>0</v>
      </c>
      <c r="C11035" s="56"/>
      <c r="AC11035" s="56"/>
      <c r="AD11035" s="56"/>
      <c r="AE11035" s="56"/>
    </row>
    <row r="11036" spans="1:31" x14ac:dyDescent="0.25">
      <c r="A11036" s="41">
        <v>0</v>
      </c>
      <c r="C11036" s="56"/>
      <c r="AC11036" s="56"/>
      <c r="AD11036" s="56"/>
      <c r="AE11036" s="56"/>
    </row>
    <row r="11037" spans="1:31" x14ac:dyDescent="0.25">
      <c r="A11037" s="41">
        <v>0</v>
      </c>
      <c r="C11037" s="56"/>
      <c r="AC11037" s="56"/>
      <c r="AD11037" s="56"/>
      <c r="AE11037" s="56"/>
    </row>
    <row r="11038" spans="1:31" x14ac:dyDescent="0.25">
      <c r="A11038" s="41">
        <v>0</v>
      </c>
      <c r="C11038" s="56"/>
      <c r="AC11038" s="56"/>
      <c r="AD11038" s="56"/>
      <c r="AE11038" s="56"/>
    </row>
    <row r="11039" spans="1:31" x14ac:dyDescent="0.25">
      <c r="A11039" s="41">
        <v>0</v>
      </c>
      <c r="C11039" s="56"/>
      <c r="AC11039" s="56"/>
      <c r="AD11039" s="56"/>
      <c r="AE11039" s="56"/>
    </row>
    <row r="11040" spans="1:31" x14ac:dyDescent="0.25">
      <c r="A11040" s="41">
        <v>0</v>
      </c>
      <c r="C11040" s="56"/>
      <c r="AC11040" s="56"/>
      <c r="AD11040" s="56"/>
      <c r="AE11040" s="56"/>
    </row>
    <row r="11041" spans="1:31" x14ac:dyDescent="0.25">
      <c r="A11041" s="41">
        <v>0</v>
      </c>
      <c r="C11041" s="56"/>
      <c r="AC11041" s="56"/>
      <c r="AD11041" s="56"/>
      <c r="AE11041" s="56"/>
    </row>
    <row r="11042" spans="1:31" x14ac:dyDescent="0.25">
      <c r="A11042" s="41">
        <v>0</v>
      </c>
      <c r="C11042" s="56"/>
      <c r="AC11042" s="56"/>
      <c r="AD11042" s="56"/>
      <c r="AE11042" s="56"/>
    </row>
    <row r="11043" spans="1:31" x14ac:dyDescent="0.25">
      <c r="A11043" s="41">
        <v>0</v>
      </c>
      <c r="C11043" s="56"/>
      <c r="AC11043" s="56"/>
      <c r="AD11043" s="56"/>
      <c r="AE11043" s="56"/>
    </row>
    <row r="11044" spans="1:31" x14ac:dyDescent="0.25">
      <c r="A11044" s="41">
        <v>0</v>
      </c>
      <c r="C11044" s="56"/>
      <c r="AC11044" s="56"/>
      <c r="AD11044" s="56"/>
      <c r="AE11044" s="56"/>
    </row>
    <row r="11045" spans="1:31" x14ac:dyDescent="0.25">
      <c r="A11045" s="41">
        <v>0</v>
      </c>
      <c r="C11045" s="56"/>
      <c r="AC11045" s="56"/>
      <c r="AD11045" s="56"/>
      <c r="AE11045" s="56"/>
    </row>
    <row r="11046" spans="1:31" x14ac:dyDescent="0.25">
      <c r="A11046" s="41">
        <v>0</v>
      </c>
      <c r="C11046" s="56"/>
      <c r="AC11046" s="56"/>
      <c r="AD11046" s="56"/>
      <c r="AE11046" s="56"/>
    </row>
    <row r="11047" spans="1:31" x14ac:dyDescent="0.25">
      <c r="A11047" s="41">
        <v>0</v>
      </c>
      <c r="C11047" s="56"/>
      <c r="AC11047" s="56"/>
      <c r="AD11047" s="56"/>
      <c r="AE11047" s="56"/>
    </row>
    <row r="11048" spans="1:31" x14ac:dyDescent="0.25">
      <c r="A11048" s="41">
        <v>0</v>
      </c>
      <c r="C11048" s="56"/>
      <c r="AC11048" s="56"/>
      <c r="AD11048" s="56"/>
      <c r="AE11048" s="56"/>
    </row>
    <row r="11049" spans="1:31" x14ac:dyDescent="0.25">
      <c r="A11049" s="41">
        <v>0</v>
      </c>
      <c r="C11049" s="56"/>
      <c r="AC11049" s="56"/>
      <c r="AD11049" s="56"/>
      <c r="AE11049" s="56"/>
    </row>
    <row r="11050" spans="1:31" x14ac:dyDescent="0.25">
      <c r="A11050" s="41">
        <v>0</v>
      </c>
      <c r="C11050" s="56"/>
      <c r="AC11050" s="56"/>
      <c r="AD11050" s="56"/>
      <c r="AE11050" s="56"/>
    </row>
    <row r="11051" spans="1:31" x14ac:dyDescent="0.25">
      <c r="A11051" s="41">
        <v>0</v>
      </c>
      <c r="C11051" s="56"/>
      <c r="AC11051" s="56"/>
      <c r="AD11051" s="56"/>
      <c r="AE11051" s="56"/>
    </row>
    <row r="11052" spans="1:31" x14ac:dyDescent="0.25">
      <c r="A11052" s="41">
        <v>0</v>
      </c>
      <c r="C11052" s="56"/>
      <c r="AC11052" s="56"/>
      <c r="AD11052" s="56"/>
      <c r="AE11052" s="56"/>
    </row>
    <row r="11053" spans="1:31" x14ac:dyDescent="0.25">
      <c r="A11053" s="41">
        <v>0</v>
      </c>
      <c r="C11053" s="56"/>
      <c r="AC11053" s="56"/>
      <c r="AD11053" s="56"/>
      <c r="AE11053" s="56"/>
    </row>
    <row r="11054" spans="1:31" x14ac:dyDescent="0.25">
      <c r="A11054" s="41">
        <v>0</v>
      </c>
      <c r="C11054" s="56"/>
      <c r="AC11054" s="56"/>
      <c r="AD11054" s="56"/>
      <c r="AE11054" s="56"/>
    </row>
    <row r="11055" spans="1:31" x14ac:dyDescent="0.25">
      <c r="A11055" s="41">
        <v>0</v>
      </c>
      <c r="C11055" s="56"/>
      <c r="AC11055" s="56"/>
      <c r="AD11055" s="56"/>
      <c r="AE11055" s="56"/>
    </row>
    <row r="11056" spans="1:31" x14ac:dyDescent="0.25">
      <c r="A11056" s="41">
        <v>0</v>
      </c>
      <c r="C11056" s="56"/>
      <c r="AC11056" s="56"/>
      <c r="AD11056" s="56"/>
      <c r="AE11056" s="56"/>
    </row>
    <row r="11057" spans="1:31" x14ac:dyDescent="0.25">
      <c r="A11057" s="41">
        <v>0</v>
      </c>
      <c r="C11057" s="56"/>
      <c r="AC11057" s="56"/>
      <c r="AD11057" s="56"/>
      <c r="AE11057" s="56"/>
    </row>
    <row r="11058" spans="1:31" x14ac:dyDescent="0.25">
      <c r="A11058" s="41">
        <v>0</v>
      </c>
      <c r="C11058" s="56"/>
      <c r="AC11058" s="56"/>
      <c r="AD11058" s="56"/>
      <c r="AE11058" s="56"/>
    </row>
    <row r="11059" spans="1:31" x14ac:dyDescent="0.25">
      <c r="A11059" s="41">
        <v>0</v>
      </c>
      <c r="C11059" s="56"/>
      <c r="AC11059" s="56"/>
      <c r="AD11059" s="56"/>
      <c r="AE11059" s="56"/>
    </row>
    <row r="11060" spans="1:31" x14ac:dyDescent="0.25">
      <c r="A11060" s="41">
        <v>0</v>
      </c>
      <c r="C11060" s="56"/>
      <c r="AC11060" s="56"/>
      <c r="AD11060" s="56"/>
      <c r="AE11060" s="56"/>
    </row>
    <row r="11061" spans="1:31" x14ac:dyDescent="0.25">
      <c r="A11061" s="41">
        <v>0</v>
      </c>
      <c r="C11061" s="56"/>
      <c r="AC11061" s="56"/>
      <c r="AD11061" s="56"/>
      <c r="AE11061" s="56"/>
    </row>
    <row r="11062" spans="1:31" x14ac:dyDescent="0.25">
      <c r="A11062" s="41">
        <v>0</v>
      </c>
      <c r="C11062" s="56"/>
      <c r="AC11062" s="56"/>
      <c r="AD11062" s="56"/>
      <c r="AE11062" s="56"/>
    </row>
    <row r="11063" spans="1:31" x14ac:dyDescent="0.25">
      <c r="A11063" s="41">
        <v>0</v>
      </c>
      <c r="C11063" s="56"/>
      <c r="AC11063" s="56"/>
      <c r="AD11063" s="56"/>
      <c r="AE11063" s="56"/>
    </row>
    <row r="11064" spans="1:31" x14ac:dyDescent="0.25">
      <c r="A11064" s="41">
        <v>0</v>
      </c>
      <c r="C11064" s="56"/>
      <c r="AC11064" s="56"/>
      <c r="AD11064" s="56"/>
      <c r="AE11064" s="56"/>
    </row>
    <row r="11065" spans="1:31" x14ac:dyDescent="0.25">
      <c r="A11065" s="41">
        <v>0</v>
      </c>
      <c r="C11065" s="56"/>
      <c r="AC11065" s="56"/>
      <c r="AD11065" s="56"/>
      <c r="AE11065" s="56"/>
    </row>
    <row r="11066" spans="1:31" x14ac:dyDescent="0.25">
      <c r="A11066" s="41">
        <v>0</v>
      </c>
      <c r="C11066" s="56"/>
      <c r="AC11066" s="56"/>
      <c r="AD11066" s="56"/>
      <c r="AE11066" s="56"/>
    </row>
    <row r="11067" spans="1:31" x14ac:dyDescent="0.25">
      <c r="A11067" s="41">
        <v>0</v>
      </c>
      <c r="C11067" s="56"/>
      <c r="AC11067" s="56"/>
      <c r="AD11067" s="56"/>
      <c r="AE11067" s="56"/>
    </row>
    <row r="11068" spans="1:31" x14ac:dyDescent="0.25">
      <c r="A11068" s="41">
        <v>0</v>
      </c>
      <c r="C11068" s="56"/>
      <c r="AC11068" s="56"/>
      <c r="AD11068" s="56"/>
      <c r="AE11068" s="56"/>
    </row>
    <row r="11069" spans="1:31" x14ac:dyDescent="0.25">
      <c r="A11069" s="41">
        <v>0</v>
      </c>
      <c r="C11069" s="56"/>
      <c r="AC11069" s="56"/>
      <c r="AD11069" s="56"/>
      <c r="AE11069" s="56"/>
    </row>
    <row r="11070" spans="1:31" x14ac:dyDescent="0.25">
      <c r="A11070" s="41">
        <v>0</v>
      </c>
      <c r="C11070" s="56"/>
      <c r="AC11070" s="56"/>
      <c r="AD11070" s="56"/>
      <c r="AE11070" s="56"/>
    </row>
    <row r="11071" spans="1:31" x14ac:dyDescent="0.25">
      <c r="A11071" s="41">
        <v>0</v>
      </c>
      <c r="C11071" s="56"/>
      <c r="AC11071" s="56"/>
      <c r="AD11071" s="56"/>
      <c r="AE11071" s="56"/>
    </row>
    <row r="11072" spans="1:31" x14ac:dyDescent="0.25">
      <c r="A11072" s="41">
        <v>0</v>
      </c>
      <c r="C11072" s="56"/>
      <c r="AC11072" s="56"/>
      <c r="AD11072" s="56"/>
      <c r="AE11072" s="56"/>
    </row>
    <row r="11073" spans="1:31" x14ac:dyDescent="0.25">
      <c r="A11073" s="41">
        <v>0</v>
      </c>
      <c r="C11073" s="56"/>
      <c r="AC11073" s="56"/>
      <c r="AD11073" s="56"/>
      <c r="AE11073" s="56"/>
    </row>
    <row r="11074" spans="1:31" x14ac:dyDescent="0.25">
      <c r="A11074" s="41">
        <v>0</v>
      </c>
      <c r="C11074" s="56"/>
      <c r="AC11074" s="56"/>
      <c r="AD11074" s="56"/>
      <c r="AE11074" s="56"/>
    </row>
    <row r="11075" spans="1:31" x14ac:dyDescent="0.25">
      <c r="A11075" s="41">
        <v>0</v>
      </c>
      <c r="C11075" s="56"/>
      <c r="AC11075" s="56"/>
      <c r="AD11075" s="56"/>
      <c r="AE11075" s="56"/>
    </row>
    <row r="11076" spans="1:31" x14ac:dyDescent="0.25">
      <c r="A11076" s="41">
        <v>0</v>
      </c>
      <c r="C11076" s="56"/>
      <c r="AC11076" s="56"/>
      <c r="AD11076" s="56"/>
      <c r="AE11076" s="56"/>
    </row>
    <row r="11077" spans="1:31" x14ac:dyDescent="0.25">
      <c r="A11077" s="41">
        <v>0</v>
      </c>
      <c r="C11077" s="56"/>
      <c r="AC11077" s="56"/>
      <c r="AD11077" s="56"/>
      <c r="AE11077" s="56"/>
    </row>
    <row r="11078" spans="1:31" x14ac:dyDescent="0.25">
      <c r="A11078" s="41">
        <v>0</v>
      </c>
      <c r="C11078" s="56"/>
      <c r="AC11078" s="56"/>
      <c r="AD11078" s="56"/>
      <c r="AE11078" s="56"/>
    </row>
    <row r="11079" spans="1:31" x14ac:dyDescent="0.25">
      <c r="A11079" s="41">
        <v>0</v>
      </c>
      <c r="C11079" s="56"/>
      <c r="AC11079" s="56"/>
      <c r="AD11079" s="56"/>
      <c r="AE11079" s="56"/>
    </row>
    <row r="11080" spans="1:31" x14ac:dyDescent="0.25">
      <c r="A11080" s="41">
        <v>0</v>
      </c>
      <c r="C11080" s="56"/>
      <c r="AC11080" s="56"/>
      <c r="AD11080" s="56"/>
      <c r="AE11080" s="56"/>
    </row>
    <row r="11081" spans="1:31" x14ac:dyDescent="0.25">
      <c r="A11081" s="41">
        <v>0</v>
      </c>
      <c r="C11081" s="56"/>
      <c r="AC11081" s="56"/>
      <c r="AD11081" s="56"/>
      <c r="AE11081" s="56"/>
    </row>
    <row r="11082" spans="1:31" x14ac:dyDescent="0.25">
      <c r="A11082" s="41">
        <v>0</v>
      </c>
      <c r="C11082" s="56"/>
      <c r="AC11082" s="56"/>
      <c r="AD11082" s="56"/>
      <c r="AE11082" s="56"/>
    </row>
    <row r="11083" spans="1:31" x14ac:dyDescent="0.25">
      <c r="A11083" s="41">
        <v>2108</v>
      </c>
      <c r="C11083" s="56"/>
      <c r="AC11083" s="56"/>
      <c r="AD11083" s="56"/>
      <c r="AE11083" s="56"/>
    </row>
    <row r="11084" spans="1:31" x14ac:dyDescent="0.25">
      <c r="A11084" s="41">
        <v>0</v>
      </c>
      <c r="C11084" s="56"/>
      <c r="AC11084" s="56"/>
      <c r="AD11084" s="56"/>
      <c r="AE11084" s="56"/>
    </row>
    <row r="11085" spans="1:31" x14ac:dyDescent="0.25">
      <c r="A11085" s="41">
        <v>0</v>
      </c>
      <c r="C11085" s="56"/>
      <c r="AC11085" s="56"/>
      <c r="AD11085" s="56"/>
      <c r="AE11085" s="56"/>
    </row>
    <row r="11086" spans="1:31" x14ac:dyDescent="0.25">
      <c r="A11086" s="41">
        <v>0</v>
      </c>
      <c r="C11086" s="56"/>
      <c r="AC11086" s="56"/>
      <c r="AD11086" s="56"/>
      <c r="AE11086" s="56"/>
    </row>
    <row r="11087" spans="1:31" x14ac:dyDescent="0.25">
      <c r="A11087" s="41">
        <v>0</v>
      </c>
      <c r="C11087" s="56"/>
      <c r="AC11087" s="56"/>
      <c r="AD11087" s="56"/>
      <c r="AE11087" s="56"/>
    </row>
    <row r="11088" spans="1:31" x14ac:dyDescent="0.25">
      <c r="A11088" s="41">
        <v>0</v>
      </c>
      <c r="C11088" s="56"/>
      <c r="AC11088" s="56"/>
      <c r="AD11088" s="56"/>
      <c r="AE11088" s="56"/>
    </row>
    <row r="11089" spans="1:31" x14ac:dyDescent="0.25">
      <c r="A11089" s="41">
        <v>0</v>
      </c>
      <c r="C11089" s="56"/>
      <c r="AC11089" s="56"/>
      <c r="AD11089" s="56"/>
      <c r="AE11089" s="56"/>
    </row>
    <row r="11090" spans="1:31" x14ac:dyDescent="0.25">
      <c r="A11090" s="41">
        <v>0</v>
      </c>
      <c r="C11090" s="56"/>
      <c r="AC11090" s="56"/>
      <c r="AD11090" s="56"/>
      <c r="AE11090" s="56"/>
    </row>
    <row r="11091" spans="1:31" x14ac:dyDescent="0.25">
      <c r="A11091" s="41">
        <v>0</v>
      </c>
      <c r="C11091" s="56"/>
      <c r="AC11091" s="56"/>
      <c r="AD11091" s="56"/>
      <c r="AE11091" s="56"/>
    </row>
    <row r="11092" spans="1:31" x14ac:dyDescent="0.25">
      <c r="A11092" s="41">
        <v>0</v>
      </c>
      <c r="C11092" s="56"/>
      <c r="AC11092" s="56"/>
      <c r="AD11092" s="56"/>
      <c r="AE11092" s="56"/>
    </row>
    <row r="11093" spans="1:31" x14ac:dyDescent="0.25">
      <c r="A11093" s="41">
        <v>0</v>
      </c>
      <c r="C11093" s="56"/>
      <c r="AC11093" s="56"/>
      <c r="AD11093" s="56"/>
      <c r="AE11093" s="56"/>
    </row>
    <row r="11094" spans="1:31" x14ac:dyDescent="0.25">
      <c r="A11094" s="41">
        <v>0</v>
      </c>
      <c r="C11094" s="56"/>
      <c r="AC11094" s="56"/>
      <c r="AD11094" s="56"/>
      <c r="AE11094" s="56"/>
    </row>
    <row r="11095" spans="1:31" x14ac:dyDescent="0.25">
      <c r="A11095" s="41">
        <v>0</v>
      </c>
      <c r="C11095" s="56"/>
      <c r="AC11095" s="56"/>
      <c r="AD11095" s="56"/>
      <c r="AE11095" s="56"/>
    </row>
    <row r="11096" spans="1:31" x14ac:dyDescent="0.25">
      <c r="A11096" s="41">
        <v>0</v>
      </c>
      <c r="C11096" s="56"/>
      <c r="AC11096" s="56"/>
      <c r="AD11096" s="56"/>
      <c r="AE11096" s="56"/>
    </row>
    <row r="11097" spans="1:31" x14ac:dyDescent="0.25">
      <c r="A11097" s="41">
        <v>0</v>
      </c>
      <c r="C11097" s="56"/>
      <c r="AC11097" s="56"/>
      <c r="AD11097" s="56"/>
      <c r="AE11097" s="56"/>
    </row>
    <row r="11098" spans="1:31" x14ac:dyDescent="0.25">
      <c r="A11098" s="41">
        <v>0</v>
      </c>
      <c r="C11098" s="56"/>
      <c r="AC11098" s="56"/>
      <c r="AD11098" s="56"/>
      <c r="AE11098" s="56"/>
    </row>
    <row r="11099" spans="1:31" x14ac:dyDescent="0.25">
      <c r="A11099" s="41">
        <v>0</v>
      </c>
      <c r="C11099" s="56"/>
      <c r="AC11099" s="56"/>
      <c r="AD11099" s="56"/>
      <c r="AE11099" s="56"/>
    </row>
    <row r="11100" spans="1:31" x14ac:dyDescent="0.25">
      <c r="A11100" s="41">
        <v>0</v>
      </c>
      <c r="C11100" s="56"/>
      <c r="AC11100" s="56"/>
      <c r="AD11100" s="56"/>
      <c r="AE11100" s="56"/>
    </row>
    <row r="11101" spans="1:31" x14ac:dyDescent="0.25">
      <c r="A11101" s="41">
        <v>0</v>
      </c>
      <c r="C11101" s="56"/>
      <c r="AC11101" s="56"/>
      <c r="AD11101" s="56"/>
      <c r="AE11101" s="56"/>
    </row>
    <row r="11102" spans="1:31" x14ac:dyDescent="0.25">
      <c r="A11102" s="41">
        <v>0</v>
      </c>
      <c r="C11102" s="56"/>
      <c r="AC11102" s="56"/>
      <c r="AD11102" s="56"/>
      <c r="AE11102" s="56"/>
    </row>
    <row r="11103" spans="1:31" x14ac:dyDescent="0.25">
      <c r="A11103" s="41">
        <v>0</v>
      </c>
      <c r="C11103" s="56"/>
      <c r="AC11103" s="56"/>
      <c r="AD11103" s="56"/>
      <c r="AE11103" s="56"/>
    </row>
    <row r="11104" spans="1:31" x14ac:dyDescent="0.25">
      <c r="A11104" s="41">
        <v>0</v>
      </c>
      <c r="C11104" s="56"/>
      <c r="AC11104" s="56"/>
      <c r="AD11104" s="56"/>
      <c r="AE11104" s="56"/>
    </row>
    <row r="11105" spans="1:31" x14ac:dyDescent="0.25">
      <c r="A11105" s="41">
        <v>0</v>
      </c>
      <c r="C11105" s="56"/>
      <c r="AC11105" s="56"/>
      <c r="AD11105" s="56"/>
      <c r="AE11105" s="56"/>
    </row>
    <row r="11106" spans="1:31" x14ac:dyDescent="0.25">
      <c r="A11106" s="41">
        <v>0</v>
      </c>
      <c r="C11106" s="56"/>
      <c r="AC11106" s="56"/>
      <c r="AD11106" s="56"/>
      <c r="AE11106" s="56"/>
    </row>
    <row r="11107" spans="1:31" x14ac:dyDescent="0.25">
      <c r="A11107" s="41">
        <v>0</v>
      </c>
      <c r="C11107" s="56"/>
      <c r="AC11107" s="56"/>
      <c r="AD11107" s="56"/>
      <c r="AE11107" s="56"/>
    </row>
    <row r="11108" spans="1:31" x14ac:dyDescent="0.25">
      <c r="A11108" s="41">
        <v>0</v>
      </c>
      <c r="C11108" s="56"/>
      <c r="AC11108" s="56"/>
      <c r="AD11108" s="56"/>
      <c r="AE11108" s="56"/>
    </row>
    <row r="11109" spans="1:31" x14ac:dyDescent="0.25">
      <c r="A11109" s="41">
        <v>0</v>
      </c>
      <c r="C11109" s="56"/>
      <c r="AC11109" s="56"/>
      <c r="AD11109" s="56"/>
      <c r="AE11109" s="56"/>
    </row>
    <row r="11110" spans="1:31" x14ac:dyDescent="0.25">
      <c r="A11110" s="41">
        <v>0</v>
      </c>
      <c r="C11110" s="56"/>
      <c r="AC11110" s="56"/>
      <c r="AD11110" s="56"/>
      <c r="AE11110" s="56"/>
    </row>
    <row r="11111" spans="1:31" x14ac:dyDescent="0.25">
      <c r="A11111" s="41">
        <v>0</v>
      </c>
      <c r="C11111" s="56"/>
      <c r="AC11111" s="56"/>
      <c r="AD11111" s="56"/>
      <c r="AE11111" s="56"/>
    </row>
    <row r="11112" spans="1:31" x14ac:dyDescent="0.25">
      <c r="A11112" s="41">
        <v>0</v>
      </c>
      <c r="C11112" s="56"/>
      <c r="AC11112" s="56"/>
      <c r="AD11112" s="56"/>
      <c r="AE11112" s="56"/>
    </row>
    <row r="11113" spans="1:31" x14ac:dyDescent="0.25">
      <c r="A11113" s="41">
        <v>0</v>
      </c>
      <c r="C11113" s="56"/>
      <c r="AC11113" s="56"/>
      <c r="AD11113" s="56"/>
      <c r="AE11113" s="56"/>
    </row>
    <row r="11114" spans="1:31" x14ac:dyDescent="0.25">
      <c r="A11114" s="41">
        <v>0</v>
      </c>
      <c r="C11114" s="56"/>
      <c r="AC11114" s="56"/>
      <c r="AD11114" s="56"/>
      <c r="AE11114" s="56"/>
    </row>
    <row r="11115" spans="1:31" x14ac:dyDescent="0.25">
      <c r="A11115" s="41">
        <v>0</v>
      </c>
      <c r="C11115" s="56"/>
      <c r="AC11115" s="56"/>
      <c r="AD11115" s="56"/>
      <c r="AE11115" s="56"/>
    </row>
    <row r="11116" spans="1:31" x14ac:dyDescent="0.25">
      <c r="A11116" s="41">
        <v>0</v>
      </c>
      <c r="C11116" s="56"/>
      <c r="AC11116" s="56"/>
      <c r="AD11116" s="56"/>
      <c r="AE11116" s="56"/>
    </row>
    <row r="11117" spans="1:31" x14ac:dyDescent="0.25">
      <c r="A11117" s="41">
        <v>0</v>
      </c>
      <c r="C11117" s="56"/>
      <c r="AC11117" s="56"/>
      <c r="AD11117" s="56"/>
      <c r="AE11117" s="56"/>
    </row>
    <row r="11118" spans="1:31" x14ac:dyDescent="0.25">
      <c r="A11118" s="41">
        <v>0</v>
      </c>
      <c r="C11118" s="56"/>
      <c r="AC11118" s="56"/>
      <c r="AD11118" s="56"/>
      <c r="AE11118" s="56"/>
    </row>
    <row r="11119" spans="1:31" x14ac:dyDescent="0.25">
      <c r="A11119" s="41">
        <v>0</v>
      </c>
      <c r="C11119" s="56"/>
      <c r="AC11119" s="56"/>
      <c r="AD11119" s="56"/>
      <c r="AE11119" s="56"/>
    </row>
    <row r="11120" spans="1:31" x14ac:dyDescent="0.25">
      <c r="A11120" s="41">
        <v>0</v>
      </c>
      <c r="C11120" s="56"/>
      <c r="AC11120" s="56"/>
      <c r="AD11120" s="56"/>
      <c r="AE11120" s="56"/>
    </row>
    <row r="11121" spans="1:31" x14ac:dyDescent="0.25">
      <c r="A11121" s="41">
        <v>0</v>
      </c>
      <c r="C11121" s="56"/>
      <c r="AC11121" s="56"/>
      <c r="AD11121" s="56"/>
      <c r="AE11121" s="56"/>
    </row>
    <row r="11122" spans="1:31" x14ac:dyDescent="0.25">
      <c r="A11122" s="41">
        <v>0</v>
      </c>
      <c r="C11122" s="56"/>
      <c r="AC11122" s="56"/>
      <c r="AD11122" s="56"/>
      <c r="AE11122" s="56"/>
    </row>
    <row r="11123" spans="1:31" x14ac:dyDescent="0.25">
      <c r="A11123" s="41">
        <v>0</v>
      </c>
      <c r="C11123" s="56"/>
      <c r="AC11123" s="56"/>
      <c r="AD11123" s="56"/>
      <c r="AE11123" s="56"/>
    </row>
    <row r="11124" spans="1:31" x14ac:dyDescent="0.25">
      <c r="A11124" s="41">
        <v>0</v>
      </c>
      <c r="C11124" s="56"/>
      <c r="AC11124" s="56"/>
      <c r="AD11124" s="56"/>
      <c r="AE11124" s="56"/>
    </row>
    <row r="11125" spans="1:31" x14ac:dyDescent="0.25">
      <c r="A11125" s="41">
        <v>0</v>
      </c>
      <c r="C11125" s="56"/>
      <c r="AC11125" s="56"/>
      <c r="AD11125" s="56"/>
      <c r="AE11125" s="56"/>
    </row>
    <row r="11126" spans="1:31" x14ac:dyDescent="0.25">
      <c r="A11126" s="41">
        <v>0</v>
      </c>
      <c r="C11126" s="56"/>
      <c r="AC11126" s="56"/>
      <c r="AD11126" s="56"/>
      <c r="AE11126" s="56"/>
    </row>
    <row r="11127" spans="1:31" x14ac:dyDescent="0.25">
      <c r="A11127" s="41">
        <v>0</v>
      </c>
      <c r="C11127" s="56"/>
      <c r="AC11127" s="56"/>
      <c r="AD11127" s="56"/>
      <c r="AE11127" s="56"/>
    </row>
    <row r="11128" spans="1:31" x14ac:dyDescent="0.25">
      <c r="A11128" s="41">
        <v>0</v>
      </c>
      <c r="C11128" s="56"/>
      <c r="AC11128" s="56"/>
      <c r="AD11128" s="56"/>
      <c r="AE11128" s="56"/>
    </row>
    <row r="11129" spans="1:31" x14ac:dyDescent="0.25">
      <c r="A11129" s="41">
        <v>0</v>
      </c>
      <c r="C11129" s="56"/>
      <c r="AC11129" s="56"/>
      <c r="AD11129" s="56"/>
      <c r="AE11129" s="56"/>
    </row>
    <row r="11130" spans="1:31" x14ac:dyDescent="0.25">
      <c r="A11130" s="41">
        <v>0</v>
      </c>
      <c r="C11130" s="56"/>
      <c r="AC11130" s="56"/>
      <c r="AD11130" s="56"/>
      <c r="AE11130" s="56"/>
    </row>
    <row r="11131" spans="1:31" x14ac:dyDescent="0.25">
      <c r="A11131" s="41">
        <v>0</v>
      </c>
      <c r="C11131" s="56"/>
      <c r="AC11131" s="56"/>
      <c r="AD11131" s="56"/>
      <c r="AE11131" s="56"/>
    </row>
    <row r="11132" spans="1:31" x14ac:dyDescent="0.25">
      <c r="A11132" s="41">
        <v>0</v>
      </c>
      <c r="C11132" s="56"/>
      <c r="AC11132" s="56"/>
      <c r="AD11132" s="56"/>
      <c r="AE11132" s="56"/>
    </row>
    <row r="11133" spans="1:31" x14ac:dyDescent="0.25">
      <c r="A11133" s="41">
        <v>0</v>
      </c>
      <c r="C11133" s="56"/>
      <c r="AC11133" s="56"/>
      <c r="AD11133" s="56"/>
      <c r="AE11133" s="56"/>
    </row>
    <row r="11134" spans="1:31" x14ac:dyDescent="0.25">
      <c r="A11134" s="41">
        <v>0</v>
      </c>
      <c r="C11134" s="56"/>
      <c r="AC11134" s="56"/>
      <c r="AD11134" s="56"/>
      <c r="AE11134" s="56"/>
    </row>
    <row r="11135" spans="1:31" x14ac:dyDescent="0.25">
      <c r="A11135" s="41">
        <v>0</v>
      </c>
      <c r="C11135" s="56"/>
      <c r="AC11135" s="56"/>
      <c r="AD11135" s="56"/>
      <c r="AE11135" s="56"/>
    </row>
    <row r="11136" spans="1:31" x14ac:dyDescent="0.25">
      <c r="A11136" s="41">
        <v>0</v>
      </c>
      <c r="C11136" s="56"/>
      <c r="AC11136" s="56"/>
      <c r="AD11136" s="56"/>
      <c r="AE11136" s="56"/>
    </row>
    <row r="11137" spans="1:31" x14ac:dyDescent="0.25">
      <c r="A11137" s="41">
        <v>0</v>
      </c>
      <c r="C11137" s="56"/>
      <c r="AC11137" s="56"/>
      <c r="AD11137" s="56"/>
      <c r="AE11137" s="56"/>
    </row>
    <row r="11138" spans="1:31" x14ac:dyDescent="0.25">
      <c r="A11138" s="41">
        <v>0</v>
      </c>
      <c r="C11138" s="56"/>
      <c r="AC11138" s="56"/>
      <c r="AD11138" s="56"/>
      <c r="AE11138" s="56"/>
    </row>
    <row r="11139" spans="1:31" x14ac:dyDescent="0.25">
      <c r="A11139" s="41">
        <v>0</v>
      </c>
      <c r="C11139" s="56"/>
      <c r="AC11139" s="56"/>
      <c r="AD11139" s="56"/>
      <c r="AE11139" s="56"/>
    </row>
    <row r="11140" spans="1:31" x14ac:dyDescent="0.25">
      <c r="A11140" s="41">
        <v>0</v>
      </c>
      <c r="C11140" s="56"/>
      <c r="AC11140" s="56"/>
      <c r="AD11140" s="56"/>
      <c r="AE11140" s="56"/>
    </row>
    <row r="11141" spans="1:31" x14ac:dyDescent="0.25">
      <c r="A11141" s="41">
        <v>0</v>
      </c>
      <c r="C11141" s="56"/>
      <c r="AC11141" s="56"/>
      <c r="AD11141" s="56"/>
      <c r="AE11141" s="56"/>
    </row>
    <row r="11142" spans="1:31" x14ac:dyDescent="0.25">
      <c r="A11142" s="41">
        <v>0</v>
      </c>
      <c r="C11142" s="56"/>
      <c r="AC11142" s="56"/>
      <c r="AD11142" s="56"/>
      <c r="AE11142" s="56"/>
    </row>
    <row r="11143" spans="1:31" x14ac:dyDescent="0.25">
      <c r="A11143" s="41">
        <v>0</v>
      </c>
      <c r="C11143" s="56"/>
      <c r="AC11143" s="56"/>
      <c r="AD11143" s="56"/>
      <c r="AE11143" s="56"/>
    </row>
    <row r="11144" spans="1:31" x14ac:dyDescent="0.25">
      <c r="A11144" s="41">
        <v>0</v>
      </c>
      <c r="C11144" s="56"/>
      <c r="AC11144" s="56"/>
      <c r="AD11144" s="56"/>
      <c r="AE11144" s="56"/>
    </row>
    <row r="11145" spans="1:31" x14ac:dyDescent="0.25">
      <c r="A11145" s="41">
        <v>0</v>
      </c>
      <c r="C11145" s="56"/>
      <c r="AC11145" s="56"/>
      <c r="AD11145" s="56"/>
      <c r="AE11145" s="56"/>
    </row>
    <row r="11146" spans="1:31" x14ac:dyDescent="0.25">
      <c r="A11146" s="41">
        <v>0</v>
      </c>
      <c r="C11146" s="56"/>
      <c r="AC11146" s="56"/>
      <c r="AD11146" s="56"/>
      <c r="AE11146" s="56"/>
    </row>
    <row r="11147" spans="1:31" x14ac:dyDescent="0.25">
      <c r="A11147" s="41">
        <v>0</v>
      </c>
      <c r="C11147" s="56"/>
      <c r="AC11147" s="56"/>
      <c r="AD11147" s="56"/>
      <c r="AE11147" s="56"/>
    </row>
    <row r="11148" spans="1:31" x14ac:dyDescent="0.25">
      <c r="A11148" s="41">
        <v>0</v>
      </c>
      <c r="C11148" s="56"/>
      <c r="AC11148" s="56"/>
      <c r="AD11148" s="56"/>
      <c r="AE11148" s="56"/>
    </row>
    <row r="11149" spans="1:31" x14ac:dyDescent="0.25">
      <c r="A11149" s="41">
        <v>0</v>
      </c>
      <c r="C11149" s="56"/>
      <c r="AC11149" s="56"/>
      <c r="AD11149" s="56"/>
      <c r="AE11149" s="56"/>
    </row>
    <row r="11150" spans="1:31" x14ac:dyDescent="0.25">
      <c r="A11150" s="41">
        <v>0</v>
      </c>
      <c r="C11150" s="56"/>
      <c r="AC11150" s="56"/>
      <c r="AD11150" s="56"/>
      <c r="AE11150" s="56"/>
    </row>
    <row r="11151" spans="1:31" x14ac:dyDescent="0.25">
      <c r="A11151" s="41">
        <v>0</v>
      </c>
      <c r="C11151" s="56"/>
      <c r="AC11151" s="56"/>
      <c r="AD11151" s="56"/>
      <c r="AE11151" s="56"/>
    </row>
    <row r="11152" spans="1:31" x14ac:dyDescent="0.25">
      <c r="A11152" s="41">
        <v>0</v>
      </c>
      <c r="C11152" s="56"/>
      <c r="AC11152" s="56"/>
      <c r="AD11152" s="56"/>
      <c r="AE11152" s="56"/>
    </row>
    <row r="11153" spans="1:31" x14ac:dyDescent="0.25">
      <c r="A11153" s="41">
        <v>0</v>
      </c>
      <c r="C11153" s="56"/>
      <c r="AC11153" s="56"/>
      <c r="AD11153" s="56"/>
      <c r="AE11153" s="56"/>
    </row>
    <row r="11154" spans="1:31" x14ac:dyDescent="0.25">
      <c r="A11154" s="41">
        <v>0</v>
      </c>
      <c r="C11154" s="56"/>
      <c r="AC11154" s="56"/>
      <c r="AD11154" s="56"/>
      <c r="AE11154" s="56"/>
    </row>
    <row r="11155" spans="1:31" x14ac:dyDescent="0.25">
      <c r="A11155" s="41">
        <v>0</v>
      </c>
      <c r="C11155" s="56"/>
      <c r="AC11155" s="56"/>
      <c r="AD11155" s="56"/>
      <c r="AE11155" s="56"/>
    </row>
    <row r="11156" spans="1:31" x14ac:dyDescent="0.25">
      <c r="A11156" s="41">
        <v>0</v>
      </c>
      <c r="C11156" s="56"/>
      <c r="AC11156" s="56"/>
      <c r="AD11156" s="56"/>
      <c r="AE11156" s="56"/>
    </row>
    <row r="11157" spans="1:31" x14ac:dyDescent="0.25">
      <c r="A11157" s="41">
        <v>0</v>
      </c>
      <c r="C11157" s="56"/>
      <c r="AC11157" s="56"/>
      <c r="AD11157" s="56"/>
      <c r="AE11157" s="56"/>
    </row>
    <row r="11158" spans="1:31" x14ac:dyDescent="0.25">
      <c r="A11158" s="41">
        <v>0</v>
      </c>
      <c r="C11158" s="56"/>
      <c r="AC11158" s="56"/>
      <c r="AD11158" s="56"/>
      <c r="AE11158" s="56"/>
    </row>
    <row r="11159" spans="1:31" x14ac:dyDescent="0.25">
      <c r="A11159" s="41">
        <v>0</v>
      </c>
      <c r="C11159" s="56"/>
      <c r="AC11159" s="56"/>
      <c r="AD11159" s="56"/>
      <c r="AE11159" s="56"/>
    </row>
    <row r="11160" spans="1:31" x14ac:dyDescent="0.25">
      <c r="A11160" s="41">
        <v>0</v>
      </c>
      <c r="C11160" s="56"/>
      <c r="AC11160" s="56"/>
      <c r="AD11160" s="56"/>
      <c r="AE11160" s="56"/>
    </row>
    <row r="11161" spans="1:31" x14ac:dyDescent="0.25">
      <c r="A11161" s="41">
        <v>0</v>
      </c>
      <c r="C11161" s="56"/>
      <c r="AC11161" s="56"/>
      <c r="AD11161" s="56"/>
      <c r="AE11161" s="56"/>
    </row>
    <row r="11162" spans="1:31" x14ac:dyDescent="0.25">
      <c r="A11162" s="41">
        <v>0</v>
      </c>
      <c r="C11162" s="56"/>
      <c r="AC11162" s="56"/>
      <c r="AD11162" s="56"/>
      <c r="AE11162" s="56"/>
    </row>
    <row r="11163" spans="1:31" x14ac:dyDescent="0.25">
      <c r="A11163" s="41">
        <v>0</v>
      </c>
      <c r="C11163" s="56"/>
      <c r="AC11163" s="56"/>
      <c r="AD11163" s="56"/>
      <c r="AE11163" s="56"/>
    </row>
    <row r="11164" spans="1:31" x14ac:dyDescent="0.25">
      <c r="A11164" s="41">
        <v>0</v>
      </c>
      <c r="C11164" s="56"/>
      <c r="AC11164" s="56"/>
      <c r="AD11164" s="56"/>
      <c r="AE11164" s="56"/>
    </row>
    <row r="11165" spans="1:31" x14ac:dyDescent="0.25">
      <c r="A11165" s="41">
        <v>0</v>
      </c>
      <c r="C11165" s="56"/>
      <c r="AC11165" s="56"/>
      <c r="AD11165" s="56"/>
      <c r="AE11165" s="56"/>
    </row>
    <row r="11166" spans="1:31" x14ac:dyDescent="0.25">
      <c r="A11166" s="41">
        <v>0</v>
      </c>
      <c r="C11166" s="56"/>
      <c r="AC11166" s="56"/>
      <c r="AD11166" s="56"/>
      <c r="AE11166" s="56"/>
    </row>
    <row r="11167" spans="1:31" x14ac:dyDescent="0.25">
      <c r="A11167" s="41">
        <v>0</v>
      </c>
      <c r="C11167" s="56"/>
      <c r="AC11167" s="56"/>
      <c r="AD11167" s="56"/>
      <c r="AE11167" s="56"/>
    </row>
    <row r="11168" spans="1:31" x14ac:dyDescent="0.25">
      <c r="A11168" s="41">
        <v>0</v>
      </c>
      <c r="C11168" s="56"/>
      <c r="AC11168" s="56"/>
      <c r="AD11168" s="56"/>
      <c r="AE11168" s="56"/>
    </row>
    <row r="11169" spans="1:31" x14ac:dyDescent="0.25">
      <c r="A11169" s="41">
        <v>0</v>
      </c>
      <c r="C11169" s="56"/>
      <c r="AC11169" s="56"/>
      <c r="AD11169" s="56"/>
      <c r="AE11169" s="56"/>
    </row>
    <row r="11170" spans="1:31" x14ac:dyDescent="0.25">
      <c r="A11170" s="41">
        <v>0</v>
      </c>
      <c r="C11170" s="56"/>
      <c r="AC11170" s="56"/>
      <c r="AD11170" s="56"/>
      <c r="AE11170" s="56"/>
    </row>
    <row r="11171" spans="1:31" x14ac:dyDescent="0.25">
      <c r="A11171" s="41">
        <v>0</v>
      </c>
      <c r="C11171" s="56"/>
      <c r="AC11171" s="56"/>
      <c r="AD11171" s="56"/>
      <c r="AE11171" s="56"/>
    </row>
    <row r="11172" spans="1:31" x14ac:dyDescent="0.25">
      <c r="A11172" s="41">
        <v>0</v>
      </c>
      <c r="C11172" s="56"/>
      <c r="AC11172" s="56"/>
      <c r="AD11172" s="56"/>
      <c r="AE11172" s="56"/>
    </row>
    <row r="11173" spans="1:31" x14ac:dyDescent="0.25">
      <c r="A11173" s="41">
        <v>0</v>
      </c>
      <c r="C11173" s="56"/>
      <c r="AC11173" s="56"/>
      <c r="AD11173" s="56"/>
      <c r="AE11173" s="56"/>
    </row>
    <row r="11174" spans="1:31" x14ac:dyDescent="0.25">
      <c r="A11174" s="41">
        <v>0</v>
      </c>
      <c r="C11174" s="56"/>
      <c r="AC11174" s="56"/>
      <c r="AD11174" s="56"/>
      <c r="AE11174" s="56"/>
    </row>
    <row r="11175" spans="1:31" x14ac:dyDescent="0.25">
      <c r="A11175" s="41">
        <v>0</v>
      </c>
      <c r="C11175" s="56"/>
      <c r="AC11175" s="56"/>
      <c r="AD11175" s="56"/>
      <c r="AE11175" s="56"/>
    </row>
    <row r="11176" spans="1:31" x14ac:dyDescent="0.25">
      <c r="A11176" s="41">
        <v>3239</v>
      </c>
      <c r="C11176" s="56"/>
      <c r="AC11176" s="56"/>
      <c r="AD11176" s="56"/>
      <c r="AE11176" s="56"/>
    </row>
    <row r="11177" spans="1:31" x14ac:dyDescent="0.25">
      <c r="A11177" s="41">
        <v>0</v>
      </c>
      <c r="C11177" s="56"/>
      <c r="AC11177" s="56"/>
      <c r="AD11177" s="56"/>
      <c r="AE11177" s="56"/>
    </row>
    <row r="11178" spans="1:31" x14ac:dyDescent="0.25">
      <c r="A11178" s="41">
        <v>0</v>
      </c>
      <c r="C11178" s="56"/>
      <c r="AC11178" s="56"/>
      <c r="AD11178" s="56"/>
      <c r="AE11178" s="56"/>
    </row>
    <row r="11179" spans="1:31" x14ac:dyDescent="0.25">
      <c r="A11179" s="41">
        <v>0</v>
      </c>
      <c r="C11179" s="56"/>
      <c r="AC11179" s="56"/>
      <c r="AD11179" s="56"/>
      <c r="AE11179" s="56"/>
    </row>
    <row r="11180" spans="1:31" x14ac:dyDescent="0.25">
      <c r="A11180" s="41">
        <v>0</v>
      </c>
      <c r="C11180" s="56"/>
      <c r="AC11180" s="56"/>
      <c r="AD11180" s="56"/>
      <c r="AE11180" s="56"/>
    </row>
    <row r="11181" spans="1:31" x14ac:dyDescent="0.25">
      <c r="A11181" s="41">
        <v>0</v>
      </c>
      <c r="C11181" s="56"/>
      <c r="AC11181" s="56"/>
      <c r="AD11181" s="56"/>
      <c r="AE11181" s="56"/>
    </row>
    <row r="11182" spans="1:31" x14ac:dyDescent="0.25">
      <c r="A11182" s="41">
        <v>0</v>
      </c>
      <c r="C11182" s="56"/>
      <c r="AC11182" s="56"/>
      <c r="AD11182" s="56"/>
      <c r="AE11182" s="56"/>
    </row>
    <row r="11183" spans="1:31" x14ac:dyDescent="0.25">
      <c r="A11183" s="41">
        <v>0</v>
      </c>
      <c r="C11183" s="56"/>
      <c r="AC11183" s="56"/>
      <c r="AD11183" s="56"/>
      <c r="AE11183" s="56"/>
    </row>
    <row r="11184" spans="1:31" x14ac:dyDescent="0.25">
      <c r="A11184" s="41">
        <v>0</v>
      </c>
      <c r="C11184" s="56"/>
      <c r="AC11184" s="56"/>
      <c r="AD11184" s="56"/>
      <c r="AE11184" s="56"/>
    </row>
    <row r="11185" spans="1:31" x14ac:dyDescent="0.25">
      <c r="A11185" s="41">
        <v>0</v>
      </c>
      <c r="C11185" s="56"/>
      <c r="AC11185" s="56"/>
      <c r="AD11185" s="56"/>
      <c r="AE11185" s="56"/>
    </row>
    <row r="11186" spans="1:31" x14ac:dyDescent="0.25">
      <c r="A11186" s="41">
        <v>0</v>
      </c>
      <c r="C11186" s="56"/>
      <c r="AC11186" s="56"/>
      <c r="AD11186" s="56"/>
      <c r="AE11186" s="56"/>
    </row>
    <row r="11187" spans="1:31" x14ac:dyDescent="0.25">
      <c r="A11187" s="41">
        <v>0</v>
      </c>
      <c r="C11187" s="56"/>
      <c r="AC11187" s="56"/>
      <c r="AD11187" s="56"/>
      <c r="AE11187" s="56"/>
    </row>
    <row r="11188" spans="1:31" x14ac:dyDescent="0.25">
      <c r="A11188" s="41">
        <v>0</v>
      </c>
      <c r="C11188" s="56"/>
      <c r="AC11188" s="56"/>
      <c r="AD11188" s="56"/>
      <c r="AE11188" s="56"/>
    </row>
    <row r="11189" spans="1:31" x14ac:dyDescent="0.25">
      <c r="A11189" s="41">
        <v>0</v>
      </c>
      <c r="C11189" s="56"/>
      <c r="AC11189" s="56"/>
      <c r="AD11189" s="56"/>
      <c r="AE11189" s="56"/>
    </row>
    <row r="11190" spans="1:31" x14ac:dyDescent="0.25">
      <c r="A11190" s="41">
        <v>0</v>
      </c>
      <c r="C11190" s="56"/>
      <c r="AC11190" s="56"/>
      <c r="AD11190" s="56"/>
      <c r="AE11190" s="56"/>
    </row>
    <row r="11191" spans="1:31" x14ac:dyDescent="0.25">
      <c r="A11191" s="41">
        <v>0</v>
      </c>
      <c r="C11191" s="56"/>
      <c r="AC11191" s="56"/>
      <c r="AD11191" s="56"/>
      <c r="AE11191" s="56"/>
    </row>
    <row r="11192" spans="1:31" x14ac:dyDescent="0.25">
      <c r="A11192" s="41">
        <v>0</v>
      </c>
      <c r="C11192" s="56"/>
      <c r="AC11192" s="56"/>
      <c r="AD11192" s="56"/>
      <c r="AE11192" s="56"/>
    </row>
    <row r="11193" spans="1:31" x14ac:dyDescent="0.25">
      <c r="A11193" s="41">
        <v>0</v>
      </c>
      <c r="C11193" s="56"/>
      <c r="AC11193" s="56"/>
      <c r="AD11193" s="56"/>
      <c r="AE11193" s="56"/>
    </row>
    <row r="11194" spans="1:31" x14ac:dyDescent="0.25">
      <c r="A11194" s="41">
        <v>0</v>
      </c>
      <c r="C11194" s="56"/>
      <c r="AC11194" s="56"/>
      <c r="AD11194" s="56"/>
      <c r="AE11194" s="56"/>
    </row>
    <row r="11195" spans="1:31" x14ac:dyDescent="0.25">
      <c r="A11195" s="41">
        <v>0</v>
      </c>
      <c r="C11195" s="56"/>
      <c r="AC11195" s="56"/>
      <c r="AD11195" s="56"/>
      <c r="AE11195" s="56"/>
    </row>
    <row r="11196" spans="1:31" x14ac:dyDescent="0.25">
      <c r="A11196" s="41">
        <v>0</v>
      </c>
      <c r="C11196" s="56"/>
      <c r="AC11196" s="56"/>
      <c r="AD11196" s="56"/>
      <c r="AE11196" s="56"/>
    </row>
    <row r="11197" spans="1:31" x14ac:dyDescent="0.25">
      <c r="A11197" s="41">
        <v>0</v>
      </c>
      <c r="C11197" s="56"/>
      <c r="AC11197" s="56"/>
      <c r="AD11197" s="56"/>
      <c r="AE11197" s="56"/>
    </row>
    <row r="11198" spans="1:31" x14ac:dyDescent="0.25">
      <c r="A11198" s="41">
        <v>0</v>
      </c>
      <c r="C11198" s="56"/>
      <c r="AC11198" s="56"/>
      <c r="AD11198" s="56"/>
      <c r="AE11198" s="56"/>
    </row>
    <row r="11199" spans="1:31" x14ac:dyDescent="0.25">
      <c r="A11199" s="41">
        <v>0</v>
      </c>
      <c r="C11199" s="56"/>
      <c r="AC11199" s="56"/>
      <c r="AD11199" s="56"/>
      <c r="AE11199" s="56"/>
    </row>
    <row r="11200" spans="1:31" x14ac:dyDescent="0.25">
      <c r="A11200" s="41">
        <v>0</v>
      </c>
      <c r="C11200" s="56"/>
      <c r="AC11200" s="56"/>
      <c r="AD11200" s="56"/>
      <c r="AE11200" s="56"/>
    </row>
    <row r="11201" spans="1:31" x14ac:dyDescent="0.25">
      <c r="A11201" s="41">
        <v>0</v>
      </c>
      <c r="C11201" s="56"/>
      <c r="AC11201" s="56"/>
      <c r="AD11201" s="56"/>
      <c r="AE11201" s="56"/>
    </row>
    <row r="11202" spans="1:31" x14ac:dyDescent="0.25">
      <c r="A11202" s="41">
        <v>0</v>
      </c>
      <c r="C11202" s="56"/>
      <c r="AC11202" s="56"/>
      <c r="AD11202" s="56"/>
      <c r="AE11202" s="56"/>
    </row>
    <row r="11203" spans="1:31" x14ac:dyDescent="0.25">
      <c r="A11203" s="41">
        <v>0</v>
      </c>
      <c r="C11203" s="56"/>
      <c r="AC11203" s="56"/>
      <c r="AD11203" s="56"/>
      <c r="AE11203" s="56"/>
    </row>
    <row r="11204" spans="1:31" x14ac:dyDescent="0.25">
      <c r="A11204" s="41">
        <v>0</v>
      </c>
      <c r="C11204" s="56"/>
      <c r="AC11204" s="56"/>
      <c r="AD11204" s="56"/>
      <c r="AE11204" s="56"/>
    </row>
    <row r="11205" spans="1:31" x14ac:dyDescent="0.25">
      <c r="A11205" s="41">
        <v>0</v>
      </c>
      <c r="C11205" s="56"/>
      <c r="AC11205" s="56"/>
      <c r="AD11205" s="56"/>
      <c r="AE11205" s="56"/>
    </row>
    <row r="11206" spans="1:31" x14ac:dyDescent="0.25">
      <c r="A11206" s="41">
        <v>0</v>
      </c>
      <c r="C11206" s="56"/>
      <c r="AC11206" s="56"/>
      <c r="AD11206" s="56"/>
      <c r="AE11206" s="56"/>
    </row>
    <row r="11207" spans="1:31" x14ac:dyDescent="0.25">
      <c r="A11207" s="41">
        <v>0</v>
      </c>
      <c r="C11207" s="56"/>
      <c r="AC11207" s="56"/>
      <c r="AD11207" s="56"/>
      <c r="AE11207" s="56"/>
    </row>
    <row r="11208" spans="1:31" x14ac:dyDescent="0.25">
      <c r="A11208" s="41">
        <v>0</v>
      </c>
      <c r="C11208" s="56"/>
      <c r="AC11208" s="56"/>
      <c r="AD11208" s="56"/>
      <c r="AE11208" s="56"/>
    </row>
    <row r="11209" spans="1:31" x14ac:dyDescent="0.25">
      <c r="A11209" s="41">
        <v>0</v>
      </c>
      <c r="C11209" s="56"/>
      <c r="AC11209" s="56"/>
      <c r="AD11209" s="56"/>
      <c r="AE11209" s="56"/>
    </row>
    <row r="11210" spans="1:31" x14ac:dyDescent="0.25">
      <c r="A11210" s="41">
        <v>0</v>
      </c>
      <c r="C11210" s="56"/>
      <c r="AC11210" s="56"/>
      <c r="AD11210" s="56"/>
      <c r="AE11210" s="56"/>
    </row>
    <row r="11211" spans="1:31" x14ac:dyDescent="0.25">
      <c r="A11211" s="41">
        <v>0</v>
      </c>
      <c r="C11211" s="56"/>
      <c r="AC11211" s="56"/>
      <c r="AD11211" s="56"/>
      <c r="AE11211" s="56"/>
    </row>
    <row r="11212" spans="1:31" x14ac:dyDescent="0.25">
      <c r="A11212" s="41">
        <v>0</v>
      </c>
      <c r="C11212" s="56"/>
      <c r="AC11212" s="56"/>
      <c r="AD11212" s="56"/>
      <c r="AE11212" s="56"/>
    </row>
    <row r="11213" spans="1:31" x14ac:dyDescent="0.25">
      <c r="A11213" s="41">
        <v>0</v>
      </c>
      <c r="C11213" s="56"/>
      <c r="AC11213" s="56"/>
      <c r="AD11213" s="56"/>
      <c r="AE11213" s="56"/>
    </row>
    <row r="11214" spans="1:31" x14ac:dyDescent="0.25">
      <c r="A11214" s="41">
        <v>0</v>
      </c>
      <c r="C11214" s="56"/>
      <c r="AC11214" s="56"/>
      <c r="AD11214" s="56"/>
      <c r="AE11214" s="56"/>
    </row>
    <row r="11215" spans="1:31" x14ac:dyDescent="0.25">
      <c r="A11215" s="41">
        <v>0</v>
      </c>
      <c r="C11215" s="56"/>
      <c r="AC11215" s="56"/>
      <c r="AD11215" s="56"/>
      <c r="AE11215" s="56"/>
    </row>
    <row r="11216" spans="1:31" x14ac:dyDescent="0.25">
      <c r="A11216" s="41">
        <v>0</v>
      </c>
      <c r="C11216" s="56"/>
      <c r="AC11216" s="56"/>
      <c r="AD11216" s="56"/>
      <c r="AE11216" s="56"/>
    </row>
    <row r="11217" spans="1:31" x14ac:dyDescent="0.25">
      <c r="A11217" s="41">
        <v>0</v>
      </c>
      <c r="C11217" s="56"/>
      <c r="AC11217" s="56"/>
      <c r="AD11217" s="56"/>
      <c r="AE11217" s="56"/>
    </row>
    <row r="11218" spans="1:31" x14ac:dyDescent="0.25">
      <c r="A11218" s="41">
        <v>0</v>
      </c>
      <c r="C11218" s="56"/>
      <c r="AC11218" s="56"/>
      <c r="AD11218" s="56"/>
      <c r="AE11218" s="56"/>
    </row>
    <row r="11219" spans="1:31" x14ac:dyDescent="0.25">
      <c r="A11219" s="41">
        <v>0</v>
      </c>
      <c r="C11219" s="56"/>
      <c r="AC11219" s="56"/>
      <c r="AD11219" s="56"/>
      <c r="AE11219" s="56"/>
    </row>
    <row r="11220" spans="1:31" x14ac:dyDescent="0.25">
      <c r="A11220" s="41">
        <v>0</v>
      </c>
      <c r="C11220" s="56"/>
      <c r="AC11220" s="56"/>
      <c r="AD11220" s="56"/>
      <c r="AE11220" s="56"/>
    </row>
    <row r="11221" spans="1:31" x14ac:dyDescent="0.25">
      <c r="A11221" s="41">
        <v>0</v>
      </c>
      <c r="C11221" s="56"/>
      <c r="AC11221" s="56"/>
      <c r="AD11221" s="56"/>
      <c r="AE11221" s="56"/>
    </row>
    <row r="11222" spans="1:31" x14ac:dyDescent="0.25">
      <c r="A11222" s="41">
        <v>0</v>
      </c>
      <c r="C11222" s="56"/>
      <c r="AC11222" s="56"/>
      <c r="AD11222" s="56"/>
      <c r="AE11222" s="56"/>
    </row>
    <row r="11223" spans="1:31" x14ac:dyDescent="0.25">
      <c r="A11223" s="41">
        <v>0</v>
      </c>
      <c r="C11223" s="56"/>
      <c r="AC11223" s="56"/>
      <c r="AD11223" s="56"/>
      <c r="AE11223" s="56"/>
    </row>
    <row r="11224" spans="1:31" x14ac:dyDescent="0.25">
      <c r="A11224" s="41">
        <v>0</v>
      </c>
      <c r="C11224" s="56"/>
      <c r="AC11224" s="56"/>
      <c r="AD11224" s="56"/>
      <c r="AE11224" s="56"/>
    </row>
    <row r="11225" spans="1:31" x14ac:dyDescent="0.25">
      <c r="A11225" s="41">
        <v>0</v>
      </c>
      <c r="C11225" s="56"/>
      <c r="AC11225" s="56"/>
      <c r="AD11225" s="56"/>
      <c r="AE11225" s="56"/>
    </row>
    <row r="11226" spans="1:31" x14ac:dyDescent="0.25">
      <c r="A11226" s="41">
        <v>0</v>
      </c>
      <c r="C11226" s="56"/>
      <c r="AC11226" s="56"/>
      <c r="AD11226" s="56"/>
      <c r="AE11226" s="56"/>
    </row>
    <row r="11227" spans="1:31" x14ac:dyDescent="0.25">
      <c r="A11227" s="41">
        <v>0</v>
      </c>
      <c r="C11227" s="56"/>
      <c r="AC11227" s="56"/>
      <c r="AD11227" s="56"/>
      <c r="AE11227" s="56"/>
    </row>
    <row r="11228" spans="1:31" x14ac:dyDescent="0.25">
      <c r="A11228" s="41">
        <v>0</v>
      </c>
      <c r="C11228" s="56"/>
      <c r="AC11228" s="56"/>
      <c r="AD11228" s="56"/>
      <c r="AE11228" s="56"/>
    </row>
    <row r="11229" spans="1:31" x14ac:dyDescent="0.25">
      <c r="A11229" s="41">
        <v>0</v>
      </c>
      <c r="C11229" s="56"/>
      <c r="AC11229" s="56"/>
      <c r="AD11229" s="56"/>
      <c r="AE11229" s="56"/>
    </row>
    <row r="11230" spans="1:31" x14ac:dyDescent="0.25">
      <c r="A11230" s="41">
        <v>0</v>
      </c>
      <c r="C11230" s="56"/>
      <c r="AC11230" s="56"/>
      <c r="AD11230" s="56"/>
      <c r="AE11230" s="56"/>
    </row>
    <row r="11231" spans="1:31" x14ac:dyDescent="0.25">
      <c r="A11231" s="41">
        <v>0</v>
      </c>
      <c r="C11231" s="56"/>
      <c r="AC11231" s="56"/>
      <c r="AD11231" s="56"/>
      <c r="AE11231" s="56"/>
    </row>
    <row r="11232" spans="1:31" x14ac:dyDescent="0.25">
      <c r="A11232" s="41">
        <v>0</v>
      </c>
      <c r="C11232" s="56"/>
      <c r="AC11232" s="56"/>
      <c r="AD11232" s="56"/>
      <c r="AE11232" s="56"/>
    </row>
    <row r="11233" spans="1:31" x14ac:dyDescent="0.25">
      <c r="A11233" s="41">
        <v>0</v>
      </c>
      <c r="C11233" s="56"/>
      <c r="AC11233" s="56"/>
      <c r="AD11233" s="56"/>
      <c r="AE11233" s="56"/>
    </row>
    <row r="11234" spans="1:31" x14ac:dyDescent="0.25">
      <c r="A11234" s="41">
        <v>0</v>
      </c>
      <c r="C11234" s="56"/>
      <c r="AC11234" s="56"/>
      <c r="AD11234" s="56"/>
      <c r="AE11234" s="56"/>
    </row>
    <row r="11235" spans="1:31" x14ac:dyDescent="0.25">
      <c r="A11235" s="41">
        <v>0</v>
      </c>
      <c r="C11235" s="56"/>
      <c r="AC11235" s="56"/>
      <c r="AD11235" s="56"/>
      <c r="AE11235" s="56"/>
    </row>
    <row r="11236" spans="1:31" x14ac:dyDescent="0.25">
      <c r="A11236" s="41">
        <v>0</v>
      </c>
      <c r="C11236" s="56"/>
      <c r="AC11236" s="56"/>
      <c r="AD11236" s="56"/>
      <c r="AE11236" s="56"/>
    </row>
    <row r="11237" spans="1:31" x14ac:dyDescent="0.25">
      <c r="A11237" s="41">
        <v>0</v>
      </c>
      <c r="C11237" s="56"/>
      <c r="AC11237" s="56"/>
      <c r="AD11237" s="56"/>
      <c r="AE11237" s="56"/>
    </row>
    <row r="11238" spans="1:31" x14ac:dyDescent="0.25">
      <c r="A11238" s="41">
        <v>0</v>
      </c>
      <c r="C11238" s="56"/>
      <c r="AC11238" s="56"/>
      <c r="AD11238" s="56"/>
      <c r="AE11238" s="56"/>
    </row>
    <row r="11239" spans="1:31" x14ac:dyDescent="0.25">
      <c r="A11239" s="41">
        <v>0</v>
      </c>
      <c r="C11239" s="56"/>
      <c r="AC11239" s="56"/>
      <c r="AD11239" s="56"/>
      <c r="AE11239" s="56"/>
    </row>
    <row r="11240" spans="1:31" x14ac:dyDescent="0.25">
      <c r="A11240" s="41">
        <v>0</v>
      </c>
      <c r="C11240" s="56"/>
      <c r="AC11240" s="56"/>
      <c r="AD11240" s="56"/>
      <c r="AE11240" s="56"/>
    </row>
    <row r="11241" spans="1:31" x14ac:dyDescent="0.25">
      <c r="A11241" s="41">
        <v>0</v>
      </c>
      <c r="C11241" s="56"/>
      <c r="AC11241" s="56"/>
      <c r="AD11241" s="56"/>
      <c r="AE11241" s="56"/>
    </row>
    <row r="11242" spans="1:31" x14ac:dyDescent="0.25">
      <c r="A11242" s="41">
        <v>0</v>
      </c>
      <c r="C11242" s="56"/>
      <c r="AC11242" s="56"/>
      <c r="AD11242" s="56"/>
      <c r="AE11242" s="56"/>
    </row>
    <row r="11243" spans="1:31" x14ac:dyDescent="0.25">
      <c r="A11243" s="41">
        <v>0</v>
      </c>
      <c r="C11243" s="56"/>
      <c r="AC11243" s="56"/>
      <c r="AD11243" s="56"/>
      <c r="AE11243" s="56"/>
    </row>
    <row r="11244" spans="1:31" x14ac:dyDescent="0.25">
      <c r="A11244" s="41">
        <v>0</v>
      </c>
      <c r="C11244" s="56"/>
      <c r="AC11244" s="56"/>
      <c r="AD11244" s="56"/>
      <c r="AE11244" s="56"/>
    </row>
    <row r="11245" spans="1:31" x14ac:dyDescent="0.25">
      <c r="A11245" s="41">
        <v>0</v>
      </c>
      <c r="C11245" s="56"/>
      <c r="AC11245" s="56"/>
      <c r="AD11245" s="56"/>
      <c r="AE11245" s="56"/>
    </row>
    <row r="11246" spans="1:31" x14ac:dyDescent="0.25">
      <c r="A11246" s="41">
        <v>0</v>
      </c>
      <c r="C11246" s="56"/>
      <c r="AC11246" s="56"/>
      <c r="AD11246" s="56"/>
      <c r="AE11246" s="56"/>
    </row>
    <row r="11247" spans="1:31" x14ac:dyDescent="0.25">
      <c r="A11247" s="41">
        <v>0</v>
      </c>
      <c r="C11247" s="56"/>
      <c r="AC11247" s="56"/>
      <c r="AD11247" s="56"/>
      <c r="AE11247" s="56"/>
    </row>
    <row r="11248" spans="1:31" x14ac:dyDescent="0.25">
      <c r="A11248" s="41">
        <v>0</v>
      </c>
      <c r="C11248" s="56"/>
      <c r="AC11248" s="56"/>
      <c r="AD11248" s="56"/>
      <c r="AE11248" s="56"/>
    </row>
    <row r="11249" spans="1:31" x14ac:dyDescent="0.25">
      <c r="A11249" s="41">
        <v>0</v>
      </c>
      <c r="C11249" s="56"/>
      <c r="AC11249" s="56"/>
      <c r="AD11249" s="56"/>
      <c r="AE11249" s="56"/>
    </row>
    <row r="11250" spans="1:31" x14ac:dyDescent="0.25">
      <c r="A11250" s="41">
        <v>0</v>
      </c>
      <c r="C11250" s="56"/>
      <c r="AC11250" s="56"/>
      <c r="AD11250" s="56"/>
      <c r="AE11250" s="56"/>
    </row>
    <row r="11251" spans="1:31" x14ac:dyDescent="0.25">
      <c r="A11251" s="41">
        <v>0</v>
      </c>
      <c r="C11251" s="56"/>
      <c r="AC11251" s="56"/>
      <c r="AD11251" s="56"/>
      <c r="AE11251" s="56"/>
    </row>
    <row r="11252" spans="1:31" x14ac:dyDescent="0.25">
      <c r="A11252" s="41">
        <v>0</v>
      </c>
      <c r="C11252" s="56"/>
      <c r="AC11252" s="56"/>
      <c r="AD11252" s="56"/>
      <c r="AE11252" s="56"/>
    </row>
    <row r="11253" spans="1:31" x14ac:dyDescent="0.25">
      <c r="A11253" s="41">
        <v>0</v>
      </c>
      <c r="C11253" s="56"/>
      <c r="AC11253" s="56"/>
      <c r="AD11253" s="56"/>
      <c r="AE11253" s="56"/>
    </row>
    <row r="11254" spans="1:31" x14ac:dyDescent="0.25">
      <c r="A11254" s="41">
        <v>0</v>
      </c>
      <c r="C11254" s="56"/>
      <c r="AC11254" s="56"/>
      <c r="AD11254" s="56"/>
      <c r="AE11254" s="56"/>
    </row>
    <row r="11255" spans="1:31" x14ac:dyDescent="0.25">
      <c r="A11255" s="41">
        <v>0</v>
      </c>
      <c r="C11255" s="56"/>
      <c r="AC11255" s="56"/>
      <c r="AD11255" s="56"/>
      <c r="AE11255" s="56"/>
    </row>
    <row r="11256" spans="1:31" x14ac:dyDescent="0.25">
      <c r="A11256" s="41">
        <v>0</v>
      </c>
      <c r="C11256" s="56"/>
      <c r="AC11256" s="56"/>
      <c r="AD11256" s="56"/>
      <c r="AE11256" s="56"/>
    </row>
    <row r="11257" spans="1:31" x14ac:dyDescent="0.25">
      <c r="A11257" s="41">
        <v>0</v>
      </c>
      <c r="C11257" s="56"/>
      <c r="AC11257" s="56"/>
      <c r="AD11257" s="56"/>
      <c r="AE11257" s="56"/>
    </row>
    <row r="11258" spans="1:31" x14ac:dyDescent="0.25">
      <c r="A11258" s="41">
        <v>0</v>
      </c>
      <c r="C11258" s="56"/>
      <c r="AC11258" s="56"/>
      <c r="AD11258" s="56"/>
      <c r="AE11258" s="56"/>
    </row>
    <row r="11259" spans="1:31" x14ac:dyDescent="0.25">
      <c r="A11259" s="41">
        <v>0</v>
      </c>
      <c r="C11259" s="56"/>
      <c r="AC11259" s="56"/>
      <c r="AD11259" s="56"/>
      <c r="AE11259" s="56"/>
    </row>
    <row r="11260" spans="1:31" x14ac:dyDescent="0.25">
      <c r="A11260" s="41">
        <v>0</v>
      </c>
      <c r="C11260" s="56"/>
      <c r="AC11260" s="56"/>
      <c r="AD11260" s="56"/>
      <c r="AE11260" s="56"/>
    </row>
    <row r="11261" spans="1:31" x14ac:dyDescent="0.25">
      <c r="A11261" s="41">
        <v>0</v>
      </c>
      <c r="C11261" s="56"/>
      <c r="AC11261" s="56"/>
      <c r="AD11261" s="56"/>
      <c r="AE11261" s="56"/>
    </row>
    <row r="11262" spans="1:31" x14ac:dyDescent="0.25">
      <c r="A11262" s="41">
        <v>0</v>
      </c>
      <c r="C11262" s="56"/>
      <c r="AC11262" s="56"/>
      <c r="AD11262" s="56"/>
      <c r="AE11262" s="56"/>
    </row>
    <row r="11263" spans="1:31" x14ac:dyDescent="0.25">
      <c r="A11263" s="41">
        <v>0</v>
      </c>
      <c r="C11263" s="56"/>
      <c r="AC11263" s="56"/>
      <c r="AD11263" s="56"/>
      <c r="AE11263" s="56"/>
    </row>
    <row r="11264" spans="1:31" x14ac:dyDescent="0.25">
      <c r="A11264" s="41">
        <v>0</v>
      </c>
      <c r="C11264" s="56"/>
      <c r="AC11264" s="56"/>
      <c r="AD11264" s="56"/>
      <c r="AE11264" s="56"/>
    </row>
    <row r="11265" spans="1:31" x14ac:dyDescent="0.25">
      <c r="A11265" s="41">
        <v>0</v>
      </c>
      <c r="C11265" s="56"/>
      <c r="AC11265" s="56"/>
      <c r="AD11265" s="56"/>
      <c r="AE11265" s="56"/>
    </row>
    <row r="11266" spans="1:31" x14ac:dyDescent="0.25">
      <c r="A11266" s="41">
        <v>0</v>
      </c>
      <c r="C11266" s="56"/>
      <c r="AC11266" s="56"/>
      <c r="AD11266" s="56"/>
      <c r="AE11266" s="56"/>
    </row>
    <row r="11267" spans="1:31" x14ac:dyDescent="0.25">
      <c r="A11267" s="41">
        <v>0</v>
      </c>
      <c r="C11267" s="56"/>
      <c r="AC11267" s="56"/>
      <c r="AD11267" s="56"/>
      <c r="AE11267" s="56"/>
    </row>
    <row r="11268" spans="1:31" x14ac:dyDescent="0.25">
      <c r="A11268" s="41">
        <v>0</v>
      </c>
      <c r="C11268" s="56"/>
      <c r="AC11268" s="56"/>
      <c r="AD11268" s="56"/>
      <c r="AE11268" s="56"/>
    </row>
    <row r="11269" spans="1:31" x14ac:dyDescent="0.25">
      <c r="A11269" s="41">
        <v>0</v>
      </c>
      <c r="C11269" s="56"/>
      <c r="AC11269" s="56"/>
      <c r="AD11269" s="56"/>
      <c r="AE11269" s="56"/>
    </row>
    <row r="11270" spans="1:31" x14ac:dyDescent="0.25">
      <c r="A11270" s="41">
        <v>0</v>
      </c>
      <c r="C11270" s="56"/>
      <c r="AC11270" s="56"/>
      <c r="AD11270" s="56"/>
      <c r="AE11270" s="56"/>
    </row>
    <row r="11271" spans="1:31" x14ac:dyDescent="0.25">
      <c r="A11271" s="41">
        <v>0</v>
      </c>
      <c r="C11271" s="56"/>
      <c r="AC11271" s="56"/>
      <c r="AD11271" s="56"/>
      <c r="AE11271" s="56"/>
    </row>
    <row r="11272" spans="1:31" x14ac:dyDescent="0.25">
      <c r="A11272" s="41">
        <v>0</v>
      </c>
      <c r="C11272" s="56"/>
      <c r="AC11272" s="56"/>
      <c r="AD11272" s="56"/>
      <c r="AE11272" s="56"/>
    </row>
    <row r="11273" spans="1:31" x14ac:dyDescent="0.25">
      <c r="A11273" s="41">
        <v>0</v>
      </c>
      <c r="C11273" s="56"/>
      <c r="AC11273" s="56"/>
      <c r="AD11273" s="56"/>
      <c r="AE11273" s="56"/>
    </row>
    <row r="11274" spans="1:31" x14ac:dyDescent="0.25">
      <c r="A11274" s="41">
        <v>0</v>
      </c>
      <c r="C11274" s="56"/>
      <c r="AC11274" s="56"/>
      <c r="AD11274" s="56"/>
      <c r="AE11274" s="56"/>
    </row>
    <row r="11275" spans="1:31" x14ac:dyDescent="0.25">
      <c r="A11275" s="41">
        <v>0</v>
      </c>
      <c r="C11275" s="56"/>
      <c r="AC11275" s="56"/>
      <c r="AD11275" s="56"/>
      <c r="AE11275" s="56"/>
    </row>
    <row r="11276" spans="1:31" x14ac:dyDescent="0.25">
      <c r="A11276" s="41">
        <v>0</v>
      </c>
      <c r="C11276" s="56"/>
      <c r="AC11276" s="56"/>
      <c r="AD11276" s="56"/>
      <c r="AE11276" s="56"/>
    </row>
    <row r="11277" spans="1:31" x14ac:dyDescent="0.25">
      <c r="A11277" s="41">
        <v>0</v>
      </c>
      <c r="C11277" s="56"/>
      <c r="AC11277" s="56"/>
      <c r="AD11277" s="56"/>
      <c r="AE11277" s="56"/>
    </row>
    <row r="11278" spans="1:31" x14ac:dyDescent="0.25">
      <c r="A11278" s="41">
        <v>0</v>
      </c>
      <c r="C11278" s="56"/>
      <c r="AC11278" s="56"/>
      <c r="AD11278" s="56"/>
      <c r="AE11278" s="56"/>
    </row>
    <row r="11279" spans="1:31" x14ac:dyDescent="0.25">
      <c r="A11279" s="41">
        <v>0</v>
      </c>
      <c r="C11279" s="56"/>
      <c r="AC11279" s="56"/>
      <c r="AD11279" s="56"/>
      <c r="AE11279" s="56"/>
    </row>
    <row r="11280" spans="1:31" x14ac:dyDescent="0.25">
      <c r="A11280" s="41">
        <v>0</v>
      </c>
      <c r="C11280" s="56"/>
      <c r="AC11280" s="56"/>
      <c r="AD11280" s="56"/>
      <c r="AE11280" s="56"/>
    </row>
    <row r="11281" spans="1:31" x14ac:dyDescent="0.25">
      <c r="A11281" s="41">
        <v>0</v>
      </c>
      <c r="C11281" s="56"/>
      <c r="AC11281" s="56"/>
      <c r="AD11281" s="56"/>
      <c r="AE11281" s="56"/>
    </row>
    <row r="11282" spans="1:31" x14ac:dyDescent="0.25">
      <c r="A11282" s="41">
        <v>0</v>
      </c>
      <c r="C11282" s="56"/>
      <c r="AC11282" s="56"/>
      <c r="AD11282" s="56"/>
      <c r="AE11282" s="56"/>
    </row>
    <row r="11283" spans="1:31" x14ac:dyDescent="0.25">
      <c r="A11283" s="41">
        <v>0</v>
      </c>
      <c r="C11283" s="56"/>
      <c r="AC11283" s="56"/>
      <c r="AD11283" s="56"/>
      <c r="AE11283" s="56"/>
    </row>
    <row r="11284" spans="1:31" x14ac:dyDescent="0.25">
      <c r="A11284" s="41">
        <v>0</v>
      </c>
      <c r="C11284" s="56"/>
      <c r="AC11284" s="56"/>
      <c r="AD11284" s="56"/>
      <c r="AE11284" s="56"/>
    </row>
    <row r="11285" spans="1:31" x14ac:dyDescent="0.25">
      <c r="A11285" s="41">
        <v>0</v>
      </c>
      <c r="C11285" s="56"/>
      <c r="AC11285" s="56"/>
      <c r="AD11285" s="56"/>
      <c r="AE11285" s="56"/>
    </row>
    <row r="11286" spans="1:31" x14ac:dyDescent="0.25">
      <c r="A11286" s="41">
        <v>0</v>
      </c>
      <c r="C11286" s="56"/>
      <c r="AC11286" s="56"/>
      <c r="AD11286" s="56"/>
      <c r="AE11286" s="56"/>
    </row>
    <row r="11287" spans="1:31" x14ac:dyDescent="0.25">
      <c r="A11287" s="41">
        <v>0</v>
      </c>
      <c r="C11287" s="56"/>
      <c r="AC11287" s="56"/>
      <c r="AD11287" s="56"/>
      <c r="AE11287" s="56"/>
    </row>
    <row r="11288" spans="1:31" x14ac:dyDescent="0.25">
      <c r="A11288" s="41">
        <v>0</v>
      </c>
      <c r="C11288" s="56"/>
      <c r="AC11288" s="56"/>
      <c r="AD11288" s="56"/>
      <c r="AE11288" s="56"/>
    </row>
    <row r="11289" spans="1:31" x14ac:dyDescent="0.25">
      <c r="A11289" s="41">
        <v>0</v>
      </c>
      <c r="C11289" s="56"/>
      <c r="AC11289" s="56"/>
      <c r="AD11289" s="56"/>
      <c r="AE11289" s="56"/>
    </row>
    <row r="11290" spans="1:31" x14ac:dyDescent="0.25">
      <c r="A11290" s="41">
        <v>0</v>
      </c>
      <c r="C11290" s="56"/>
      <c r="AC11290" s="56"/>
      <c r="AD11290" s="56"/>
      <c r="AE11290" s="56"/>
    </row>
    <row r="11291" spans="1:31" x14ac:dyDescent="0.25">
      <c r="A11291" s="41">
        <v>0</v>
      </c>
      <c r="C11291" s="56"/>
      <c r="AC11291" s="56"/>
      <c r="AD11291" s="56"/>
      <c r="AE11291" s="56"/>
    </row>
    <row r="11292" spans="1:31" x14ac:dyDescent="0.25">
      <c r="A11292" s="41">
        <v>0</v>
      </c>
      <c r="C11292" s="56"/>
      <c r="AC11292" s="56"/>
      <c r="AD11292" s="56"/>
      <c r="AE11292" s="56"/>
    </row>
    <row r="11293" spans="1:31" x14ac:dyDescent="0.25">
      <c r="A11293" s="41">
        <v>0</v>
      </c>
      <c r="C11293" s="56"/>
      <c r="AC11293" s="56"/>
      <c r="AD11293" s="56"/>
      <c r="AE11293" s="56"/>
    </row>
    <row r="11294" spans="1:31" x14ac:dyDescent="0.25">
      <c r="A11294" s="41">
        <v>0</v>
      </c>
      <c r="C11294" s="56"/>
      <c r="AC11294" s="56"/>
      <c r="AD11294" s="56"/>
      <c r="AE11294" s="56"/>
    </row>
    <row r="11295" spans="1:31" x14ac:dyDescent="0.25">
      <c r="A11295" s="41">
        <v>0</v>
      </c>
      <c r="C11295" s="56"/>
      <c r="AC11295" s="56"/>
      <c r="AD11295" s="56"/>
      <c r="AE11295" s="56"/>
    </row>
    <row r="11296" spans="1:31" x14ac:dyDescent="0.25">
      <c r="A11296" s="41">
        <v>0</v>
      </c>
      <c r="C11296" s="56"/>
      <c r="AC11296" s="56"/>
      <c r="AD11296" s="56"/>
      <c r="AE11296" s="56"/>
    </row>
    <row r="11297" spans="1:31" x14ac:dyDescent="0.25">
      <c r="A11297" s="41">
        <v>0</v>
      </c>
      <c r="C11297" s="56"/>
      <c r="AC11297" s="56"/>
      <c r="AD11297" s="56"/>
      <c r="AE11297" s="56"/>
    </row>
    <row r="11298" spans="1:31" x14ac:dyDescent="0.25">
      <c r="A11298" s="41">
        <v>0</v>
      </c>
      <c r="C11298" s="56"/>
      <c r="AC11298" s="56"/>
      <c r="AD11298" s="56"/>
      <c r="AE11298" s="56"/>
    </row>
    <row r="11299" spans="1:31" x14ac:dyDescent="0.25">
      <c r="A11299" s="41">
        <v>0</v>
      </c>
      <c r="C11299" s="56"/>
      <c r="AC11299" s="56"/>
      <c r="AD11299" s="56"/>
      <c r="AE11299" s="56"/>
    </row>
    <row r="11300" spans="1:31" x14ac:dyDescent="0.25">
      <c r="A11300" s="41">
        <v>0</v>
      </c>
      <c r="C11300" s="56"/>
      <c r="AC11300" s="56"/>
      <c r="AD11300" s="56"/>
      <c r="AE11300" s="56"/>
    </row>
    <row r="11301" spans="1:31" x14ac:dyDescent="0.25">
      <c r="A11301" s="41">
        <v>0</v>
      </c>
      <c r="C11301" s="56"/>
      <c r="AC11301" s="56"/>
      <c r="AD11301" s="56"/>
      <c r="AE11301" s="56"/>
    </row>
    <row r="11302" spans="1:31" x14ac:dyDescent="0.25">
      <c r="A11302" s="41">
        <v>0</v>
      </c>
      <c r="C11302" s="56"/>
      <c r="AC11302" s="56"/>
      <c r="AD11302" s="56"/>
      <c r="AE11302" s="56"/>
    </row>
    <row r="11303" spans="1:31" x14ac:dyDescent="0.25">
      <c r="A11303" s="41">
        <v>0</v>
      </c>
      <c r="C11303" s="56"/>
      <c r="AC11303" s="56"/>
      <c r="AD11303" s="56"/>
      <c r="AE11303" s="56"/>
    </row>
    <row r="11304" spans="1:31" x14ac:dyDescent="0.25">
      <c r="A11304" s="41">
        <v>0</v>
      </c>
      <c r="C11304" s="56"/>
      <c r="AC11304" s="56"/>
      <c r="AD11304" s="56"/>
      <c r="AE11304" s="56"/>
    </row>
    <row r="11305" spans="1:31" x14ac:dyDescent="0.25">
      <c r="A11305" s="41">
        <v>0</v>
      </c>
      <c r="C11305" s="56"/>
      <c r="AC11305" s="56"/>
      <c r="AD11305" s="56"/>
      <c r="AE11305" s="56"/>
    </row>
    <row r="11306" spans="1:31" x14ac:dyDescent="0.25">
      <c r="A11306" s="41">
        <v>0</v>
      </c>
      <c r="C11306" s="56"/>
      <c r="AC11306" s="56"/>
      <c r="AD11306" s="56"/>
      <c r="AE11306" s="56"/>
    </row>
    <row r="11307" spans="1:31" x14ac:dyDescent="0.25">
      <c r="A11307" s="41">
        <v>0</v>
      </c>
      <c r="C11307" s="56"/>
      <c r="AC11307" s="56"/>
      <c r="AD11307" s="56"/>
      <c r="AE11307" s="56"/>
    </row>
    <row r="11308" spans="1:31" x14ac:dyDescent="0.25">
      <c r="A11308" s="41">
        <v>0</v>
      </c>
      <c r="C11308" s="56"/>
      <c r="AC11308" s="56"/>
      <c r="AD11308" s="56"/>
      <c r="AE11308" s="56"/>
    </row>
    <row r="11309" spans="1:31" x14ac:dyDescent="0.25">
      <c r="A11309" s="41">
        <v>0</v>
      </c>
      <c r="C11309" s="56"/>
      <c r="AC11309" s="56"/>
      <c r="AD11309" s="56"/>
      <c r="AE11309" s="56"/>
    </row>
    <row r="11310" spans="1:31" x14ac:dyDescent="0.25">
      <c r="A11310" s="41">
        <v>0</v>
      </c>
      <c r="C11310" s="56"/>
      <c r="AC11310" s="56"/>
      <c r="AD11310" s="56"/>
      <c r="AE11310" s="56"/>
    </row>
    <row r="11311" spans="1:31" x14ac:dyDescent="0.25">
      <c r="A11311" s="41">
        <v>0</v>
      </c>
      <c r="C11311" s="56"/>
      <c r="AC11311" s="56"/>
      <c r="AD11311" s="56"/>
      <c r="AE11311" s="56"/>
    </row>
    <row r="11312" spans="1:31" x14ac:dyDescent="0.25">
      <c r="A11312" s="41">
        <v>0</v>
      </c>
      <c r="C11312" s="56"/>
      <c r="AC11312" s="56"/>
      <c r="AD11312" s="56"/>
      <c r="AE11312" s="56"/>
    </row>
    <row r="11313" spans="1:31" x14ac:dyDescent="0.25">
      <c r="A11313" s="41">
        <v>0</v>
      </c>
      <c r="C11313" s="56"/>
      <c r="AC11313" s="56"/>
      <c r="AD11313" s="56"/>
      <c r="AE11313" s="56"/>
    </row>
    <row r="11314" spans="1:31" x14ac:dyDescent="0.25">
      <c r="A11314" s="41">
        <v>0</v>
      </c>
      <c r="C11314" s="56"/>
      <c r="AC11314" s="56"/>
      <c r="AD11314" s="56"/>
      <c r="AE11314" s="56"/>
    </row>
    <row r="11315" spans="1:31" x14ac:dyDescent="0.25">
      <c r="A11315" s="41">
        <v>0</v>
      </c>
      <c r="C11315" s="56"/>
      <c r="AC11315" s="56"/>
      <c r="AD11315" s="56"/>
      <c r="AE11315" s="56"/>
    </row>
    <row r="11316" spans="1:31" x14ac:dyDescent="0.25">
      <c r="A11316" s="41">
        <v>0</v>
      </c>
      <c r="C11316" s="56"/>
      <c r="AC11316" s="56"/>
      <c r="AD11316" s="56"/>
      <c r="AE11316" s="56"/>
    </row>
    <row r="11317" spans="1:31" x14ac:dyDescent="0.25">
      <c r="A11317" s="41">
        <v>0</v>
      </c>
      <c r="C11317" s="56"/>
      <c r="AC11317" s="56"/>
      <c r="AD11317" s="56"/>
      <c r="AE11317" s="56"/>
    </row>
    <row r="11318" spans="1:31" x14ac:dyDescent="0.25">
      <c r="A11318" s="41">
        <v>0</v>
      </c>
      <c r="C11318" s="56"/>
      <c r="AC11318" s="56"/>
      <c r="AD11318" s="56"/>
      <c r="AE11318" s="56"/>
    </row>
    <row r="11319" spans="1:31" x14ac:dyDescent="0.25">
      <c r="A11319" s="41">
        <v>0</v>
      </c>
      <c r="C11319" s="56"/>
      <c r="AC11319" s="56"/>
      <c r="AD11319" s="56"/>
      <c r="AE11319" s="56"/>
    </row>
    <row r="11320" spans="1:31" x14ac:dyDescent="0.25">
      <c r="A11320" s="41">
        <v>0</v>
      </c>
      <c r="C11320" s="56"/>
      <c r="AC11320" s="56"/>
      <c r="AD11320" s="56"/>
      <c r="AE11320" s="56"/>
    </row>
    <row r="11321" spans="1:31" x14ac:dyDescent="0.25">
      <c r="A11321" s="41">
        <v>0</v>
      </c>
      <c r="C11321" s="56"/>
      <c r="AC11321" s="56"/>
      <c r="AD11321" s="56"/>
      <c r="AE11321" s="56"/>
    </row>
    <row r="11322" spans="1:31" x14ac:dyDescent="0.25">
      <c r="A11322" s="41">
        <v>0</v>
      </c>
      <c r="C11322" s="56"/>
      <c r="AC11322" s="56"/>
      <c r="AD11322" s="56"/>
      <c r="AE11322" s="56"/>
    </row>
    <row r="11323" spans="1:31" x14ac:dyDescent="0.25">
      <c r="A11323" s="41">
        <v>0</v>
      </c>
      <c r="C11323" s="56"/>
      <c r="AC11323" s="56"/>
      <c r="AD11323" s="56"/>
      <c r="AE11323" s="56"/>
    </row>
    <row r="11324" spans="1:31" x14ac:dyDescent="0.25">
      <c r="A11324" s="41">
        <v>0</v>
      </c>
      <c r="C11324" s="56"/>
      <c r="AC11324" s="56"/>
      <c r="AD11324" s="56"/>
      <c r="AE11324" s="56"/>
    </row>
    <row r="11325" spans="1:31" x14ac:dyDescent="0.25">
      <c r="A11325" s="41">
        <v>0</v>
      </c>
      <c r="C11325" s="56"/>
      <c r="AC11325" s="56"/>
      <c r="AD11325" s="56"/>
      <c r="AE11325" s="56"/>
    </row>
    <row r="11326" spans="1:31" x14ac:dyDescent="0.25">
      <c r="A11326" s="41">
        <v>0</v>
      </c>
      <c r="C11326" s="56"/>
      <c r="AC11326" s="56"/>
      <c r="AD11326" s="56"/>
      <c r="AE11326" s="56"/>
    </row>
    <row r="11327" spans="1:31" x14ac:dyDescent="0.25">
      <c r="A11327" s="41">
        <v>0</v>
      </c>
      <c r="C11327" s="56"/>
      <c r="AC11327" s="56"/>
      <c r="AD11327" s="56"/>
      <c r="AE11327" s="56"/>
    </row>
    <row r="11328" spans="1:31" x14ac:dyDescent="0.25">
      <c r="A11328" s="41">
        <v>0</v>
      </c>
      <c r="C11328" s="56"/>
      <c r="AC11328" s="56"/>
      <c r="AD11328" s="56"/>
      <c r="AE11328" s="56"/>
    </row>
    <row r="11329" spans="1:31" x14ac:dyDescent="0.25">
      <c r="A11329" s="41">
        <v>0</v>
      </c>
      <c r="C11329" s="56"/>
      <c r="AC11329" s="56"/>
      <c r="AD11329" s="56"/>
      <c r="AE11329" s="56"/>
    </row>
    <row r="11330" spans="1:31" x14ac:dyDescent="0.25">
      <c r="A11330" s="41">
        <v>0</v>
      </c>
      <c r="C11330" s="56"/>
      <c r="AC11330" s="56"/>
      <c r="AD11330" s="56"/>
      <c r="AE11330" s="56"/>
    </row>
    <row r="11331" spans="1:31" x14ac:dyDescent="0.25">
      <c r="A11331" s="41">
        <v>0</v>
      </c>
      <c r="C11331" s="56"/>
      <c r="AC11331" s="56"/>
      <c r="AD11331" s="56"/>
      <c r="AE11331" s="56"/>
    </row>
    <row r="11332" spans="1:31" x14ac:dyDescent="0.25">
      <c r="A11332" s="41">
        <v>0</v>
      </c>
      <c r="C11332" s="56"/>
      <c r="AC11332" s="56"/>
      <c r="AD11332" s="56"/>
      <c r="AE11332" s="56"/>
    </row>
    <row r="11333" spans="1:31" x14ac:dyDescent="0.25">
      <c r="A11333" s="41">
        <v>0</v>
      </c>
      <c r="C11333" s="56"/>
      <c r="AC11333" s="56"/>
      <c r="AD11333" s="56"/>
      <c r="AE11333" s="56"/>
    </row>
    <row r="11334" spans="1:31" x14ac:dyDescent="0.25">
      <c r="A11334" s="41">
        <v>0</v>
      </c>
      <c r="C11334" s="56"/>
      <c r="AC11334" s="56"/>
      <c r="AD11334" s="56"/>
      <c r="AE11334" s="56"/>
    </row>
    <row r="11335" spans="1:31" x14ac:dyDescent="0.25">
      <c r="A11335" s="41">
        <v>0</v>
      </c>
      <c r="C11335" s="56"/>
      <c r="AC11335" s="56"/>
      <c r="AD11335" s="56"/>
      <c r="AE11335" s="56"/>
    </row>
    <row r="11336" spans="1:31" x14ac:dyDescent="0.25">
      <c r="A11336" s="41">
        <v>0</v>
      </c>
      <c r="C11336" s="56"/>
      <c r="AC11336" s="56"/>
      <c r="AD11336" s="56"/>
      <c r="AE11336" s="56"/>
    </row>
    <row r="11337" spans="1:31" x14ac:dyDescent="0.25">
      <c r="A11337" s="41">
        <v>0</v>
      </c>
      <c r="C11337" s="56"/>
      <c r="AC11337" s="56"/>
      <c r="AD11337" s="56"/>
      <c r="AE11337" s="56"/>
    </row>
    <row r="11338" spans="1:31" x14ac:dyDescent="0.25">
      <c r="A11338" s="41">
        <v>0</v>
      </c>
      <c r="C11338" s="56"/>
      <c r="AC11338" s="56"/>
      <c r="AD11338" s="56"/>
      <c r="AE11338" s="56"/>
    </row>
    <row r="11339" spans="1:31" x14ac:dyDescent="0.25">
      <c r="A11339" s="41">
        <v>0</v>
      </c>
      <c r="C11339" s="56"/>
      <c r="AC11339" s="56"/>
      <c r="AD11339" s="56"/>
      <c r="AE11339" s="56"/>
    </row>
    <row r="11340" spans="1:31" x14ac:dyDescent="0.25">
      <c r="A11340" s="41">
        <v>0</v>
      </c>
      <c r="C11340" s="56"/>
      <c r="AC11340" s="56"/>
      <c r="AD11340" s="56"/>
      <c r="AE11340" s="56"/>
    </row>
    <row r="11341" spans="1:31" x14ac:dyDescent="0.25">
      <c r="A11341" s="41">
        <v>0</v>
      </c>
      <c r="C11341" s="56"/>
      <c r="AC11341" s="56"/>
      <c r="AD11341" s="56"/>
      <c r="AE11341" s="56"/>
    </row>
    <row r="11342" spans="1:31" x14ac:dyDescent="0.25">
      <c r="A11342" s="41">
        <v>0</v>
      </c>
      <c r="C11342" s="56"/>
      <c r="AC11342" s="56"/>
      <c r="AD11342" s="56"/>
      <c r="AE11342" s="56"/>
    </row>
    <row r="11343" spans="1:31" x14ac:dyDescent="0.25">
      <c r="A11343" s="41">
        <v>0</v>
      </c>
      <c r="C11343" s="56"/>
      <c r="AC11343" s="56"/>
      <c r="AD11343" s="56"/>
      <c r="AE11343" s="56"/>
    </row>
    <row r="11344" spans="1:31" x14ac:dyDescent="0.25">
      <c r="A11344" s="41">
        <v>0</v>
      </c>
      <c r="C11344" s="56"/>
      <c r="AC11344" s="56"/>
      <c r="AD11344" s="56"/>
      <c r="AE11344" s="56"/>
    </row>
    <row r="11345" spans="1:31" x14ac:dyDescent="0.25">
      <c r="A11345" s="41">
        <v>0</v>
      </c>
      <c r="C11345" s="56"/>
      <c r="AC11345" s="56"/>
      <c r="AD11345" s="56"/>
      <c r="AE11345" s="56"/>
    </row>
    <row r="11346" spans="1:31" x14ac:dyDescent="0.25">
      <c r="A11346" s="41">
        <v>0</v>
      </c>
      <c r="C11346" s="56"/>
      <c r="AC11346" s="56"/>
      <c r="AD11346" s="56"/>
      <c r="AE11346" s="56"/>
    </row>
    <row r="11347" spans="1:31" x14ac:dyDescent="0.25">
      <c r="A11347" s="41">
        <v>0</v>
      </c>
      <c r="C11347" s="56"/>
      <c r="AC11347" s="56"/>
      <c r="AD11347" s="56"/>
      <c r="AE11347" s="56"/>
    </row>
    <row r="11348" spans="1:31" x14ac:dyDescent="0.25">
      <c r="A11348" s="41">
        <v>0</v>
      </c>
      <c r="C11348" s="56"/>
      <c r="AC11348" s="56"/>
      <c r="AD11348" s="56"/>
      <c r="AE11348" s="56"/>
    </row>
    <row r="11349" spans="1:31" x14ac:dyDescent="0.25">
      <c r="A11349" s="41">
        <v>0</v>
      </c>
      <c r="C11349" s="56"/>
      <c r="AC11349" s="56"/>
      <c r="AD11349" s="56"/>
      <c r="AE11349" s="56"/>
    </row>
    <row r="11350" spans="1:31" x14ac:dyDescent="0.25">
      <c r="A11350" s="41">
        <v>0</v>
      </c>
      <c r="C11350" s="56"/>
      <c r="AC11350" s="56"/>
      <c r="AD11350" s="56"/>
      <c r="AE11350" s="56"/>
    </row>
    <row r="11351" spans="1:31" x14ac:dyDescent="0.25">
      <c r="A11351" s="41">
        <v>0</v>
      </c>
      <c r="C11351" s="56"/>
      <c r="AC11351" s="56"/>
      <c r="AD11351" s="56"/>
      <c r="AE11351" s="56"/>
    </row>
    <row r="11352" spans="1:31" x14ac:dyDescent="0.25">
      <c r="A11352" s="41">
        <v>0</v>
      </c>
      <c r="C11352" s="56"/>
      <c r="AC11352" s="56"/>
      <c r="AD11352" s="56"/>
      <c r="AE11352" s="56"/>
    </row>
    <row r="11353" spans="1:31" x14ac:dyDescent="0.25">
      <c r="A11353" s="41">
        <v>0</v>
      </c>
      <c r="C11353" s="56"/>
      <c r="AC11353" s="56"/>
      <c r="AD11353" s="56"/>
      <c r="AE11353" s="56"/>
    </row>
    <row r="11354" spans="1:31" x14ac:dyDescent="0.25">
      <c r="A11354" s="41">
        <v>0</v>
      </c>
      <c r="C11354" s="56"/>
      <c r="AC11354" s="56"/>
      <c r="AD11354" s="56"/>
      <c r="AE11354" s="56"/>
    </row>
    <row r="11355" spans="1:31" x14ac:dyDescent="0.25">
      <c r="A11355" s="41">
        <v>0</v>
      </c>
      <c r="C11355" s="56"/>
      <c r="AC11355" s="56"/>
      <c r="AD11355" s="56"/>
      <c r="AE11355" s="56"/>
    </row>
    <row r="11356" spans="1:31" x14ac:dyDescent="0.25">
      <c r="A11356" s="41">
        <v>0</v>
      </c>
      <c r="C11356" s="56"/>
      <c r="AC11356" s="56"/>
      <c r="AD11356" s="56"/>
      <c r="AE11356" s="56"/>
    </row>
    <row r="11357" spans="1:31" x14ac:dyDescent="0.25">
      <c r="A11357" s="41">
        <v>0</v>
      </c>
      <c r="C11357" s="56"/>
      <c r="AC11357" s="56"/>
      <c r="AD11357" s="56"/>
      <c r="AE11357" s="56"/>
    </row>
    <row r="11358" spans="1:31" x14ac:dyDescent="0.25">
      <c r="A11358" s="41">
        <v>0</v>
      </c>
      <c r="C11358" s="56"/>
      <c r="AC11358" s="56"/>
      <c r="AD11358" s="56"/>
      <c r="AE11358" s="56"/>
    </row>
    <row r="11359" spans="1:31" x14ac:dyDescent="0.25">
      <c r="A11359" s="41">
        <v>0</v>
      </c>
      <c r="C11359" s="56"/>
      <c r="AC11359" s="56"/>
      <c r="AD11359" s="56"/>
      <c r="AE11359" s="56"/>
    </row>
    <row r="11360" spans="1:31" x14ac:dyDescent="0.25">
      <c r="A11360" s="41">
        <v>0</v>
      </c>
      <c r="C11360" s="56"/>
      <c r="AC11360" s="56"/>
      <c r="AD11360" s="56"/>
      <c r="AE11360" s="56"/>
    </row>
    <row r="11361" spans="1:31" x14ac:dyDescent="0.25">
      <c r="A11361" s="41">
        <v>0</v>
      </c>
      <c r="C11361" s="56"/>
      <c r="AC11361" s="56"/>
      <c r="AD11361" s="56"/>
      <c r="AE11361" s="56"/>
    </row>
    <row r="11362" spans="1:31" x14ac:dyDescent="0.25">
      <c r="A11362" s="41">
        <v>0</v>
      </c>
      <c r="C11362" s="56"/>
      <c r="AC11362" s="56"/>
      <c r="AD11362" s="56"/>
      <c r="AE11362" s="56"/>
    </row>
    <row r="11363" spans="1:31" x14ac:dyDescent="0.25">
      <c r="A11363" s="41">
        <v>0</v>
      </c>
      <c r="C11363" s="56"/>
      <c r="AC11363" s="56"/>
      <c r="AD11363" s="56"/>
      <c r="AE11363" s="56"/>
    </row>
    <row r="11364" spans="1:31" x14ac:dyDescent="0.25">
      <c r="A11364" s="41">
        <v>0</v>
      </c>
      <c r="C11364" s="56"/>
      <c r="AC11364" s="56"/>
      <c r="AD11364" s="56"/>
      <c r="AE11364" s="56"/>
    </row>
    <row r="11365" spans="1:31" x14ac:dyDescent="0.25">
      <c r="A11365" s="41">
        <v>0</v>
      </c>
      <c r="C11365" s="56"/>
      <c r="AC11365" s="56"/>
      <c r="AD11365" s="56"/>
      <c r="AE11365" s="56"/>
    </row>
    <row r="11366" spans="1:31" x14ac:dyDescent="0.25">
      <c r="A11366" s="41">
        <v>0</v>
      </c>
      <c r="C11366" s="56"/>
      <c r="AC11366" s="56"/>
      <c r="AD11366" s="56"/>
      <c r="AE11366" s="56"/>
    </row>
    <row r="11367" spans="1:31" x14ac:dyDescent="0.25">
      <c r="A11367" s="41">
        <v>0</v>
      </c>
      <c r="C11367" s="56"/>
      <c r="AC11367" s="56"/>
      <c r="AD11367" s="56"/>
      <c r="AE11367" s="56"/>
    </row>
    <row r="11368" spans="1:31" x14ac:dyDescent="0.25">
      <c r="A11368" s="41">
        <v>0</v>
      </c>
      <c r="C11368" s="56"/>
      <c r="AC11368" s="56"/>
      <c r="AD11368" s="56"/>
      <c r="AE11368" s="56"/>
    </row>
    <row r="11369" spans="1:31" x14ac:dyDescent="0.25">
      <c r="A11369" s="41">
        <v>0</v>
      </c>
      <c r="C11369" s="56"/>
      <c r="AC11369" s="56"/>
      <c r="AD11369" s="56"/>
      <c r="AE11369" s="56"/>
    </row>
    <row r="11370" spans="1:31" x14ac:dyDescent="0.25">
      <c r="A11370" s="41">
        <v>0</v>
      </c>
      <c r="C11370" s="56"/>
      <c r="AC11370" s="56"/>
      <c r="AD11370" s="56"/>
      <c r="AE11370" s="56"/>
    </row>
    <row r="11371" spans="1:31" x14ac:dyDescent="0.25">
      <c r="A11371" s="41">
        <v>0</v>
      </c>
      <c r="C11371" s="56"/>
      <c r="AC11371" s="56"/>
      <c r="AD11371" s="56"/>
      <c r="AE11371" s="56"/>
    </row>
    <row r="11372" spans="1:31" x14ac:dyDescent="0.25">
      <c r="A11372" s="41">
        <v>0</v>
      </c>
      <c r="C11372" s="56"/>
      <c r="AC11372" s="56"/>
      <c r="AD11372" s="56"/>
      <c r="AE11372" s="56"/>
    </row>
    <row r="11373" spans="1:31" x14ac:dyDescent="0.25">
      <c r="A11373" s="41">
        <v>0</v>
      </c>
      <c r="C11373" s="56"/>
      <c r="AC11373" s="56"/>
      <c r="AD11373" s="56"/>
      <c r="AE11373" s="56"/>
    </row>
    <row r="11374" spans="1:31" x14ac:dyDescent="0.25">
      <c r="A11374" s="41">
        <v>0</v>
      </c>
      <c r="C11374" s="56"/>
      <c r="AC11374" s="56"/>
      <c r="AD11374" s="56"/>
      <c r="AE11374" s="56"/>
    </row>
    <row r="11375" spans="1:31" x14ac:dyDescent="0.25">
      <c r="A11375" s="41">
        <v>0</v>
      </c>
      <c r="C11375" s="56"/>
      <c r="AC11375" s="56"/>
      <c r="AD11375" s="56"/>
      <c r="AE11375" s="56"/>
    </row>
    <row r="11376" spans="1:31" x14ac:dyDescent="0.25">
      <c r="A11376" s="41">
        <v>0</v>
      </c>
      <c r="C11376" s="56"/>
      <c r="AC11376" s="56"/>
      <c r="AD11376" s="56"/>
      <c r="AE11376" s="56"/>
    </row>
    <row r="11377" spans="1:31" x14ac:dyDescent="0.25">
      <c r="A11377" s="41">
        <v>0</v>
      </c>
      <c r="C11377" s="56"/>
      <c r="AC11377" s="56"/>
      <c r="AD11377" s="56"/>
      <c r="AE11377" s="56"/>
    </row>
    <row r="11378" spans="1:31" x14ac:dyDescent="0.25">
      <c r="A11378" s="41">
        <v>0</v>
      </c>
      <c r="C11378" s="56"/>
      <c r="AC11378" s="56"/>
      <c r="AD11378" s="56"/>
      <c r="AE11378" s="56"/>
    </row>
    <row r="11379" spans="1:31" x14ac:dyDescent="0.25">
      <c r="A11379" s="41">
        <v>0</v>
      </c>
      <c r="C11379" s="56"/>
      <c r="AC11379" s="56"/>
      <c r="AD11379" s="56"/>
      <c r="AE11379" s="56"/>
    </row>
    <row r="11380" spans="1:31" x14ac:dyDescent="0.25">
      <c r="A11380" s="41">
        <v>0</v>
      </c>
      <c r="C11380" s="56"/>
      <c r="AC11380" s="56"/>
      <c r="AD11380" s="56"/>
      <c r="AE11380" s="56"/>
    </row>
    <row r="11381" spans="1:31" x14ac:dyDescent="0.25">
      <c r="A11381" s="41">
        <v>0</v>
      </c>
      <c r="C11381" s="56"/>
      <c r="AC11381" s="56"/>
      <c r="AD11381" s="56"/>
      <c r="AE11381" s="56"/>
    </row>
    <row r="11382" spans="1:31" x14ac:dyDescent="0.25">
      <c r="A11382" s="41">
        <v>0</v>
      </c>
      <c r="C11382" s="56"/>
      <c r="AC11382" s="56"/>
      <c r="AD11382" s="56"/>
      <c r="AE11382" s="56"/>
    </row>
    <row r="11383" spans="1:31" x14ac:dyDescent="0.25">
      <c r="A11383" s="41">
        <v>0</v>
      </c>
      <c r="C11383" s="56"/>
      <c r="AC11383" s="56"/>
      <c r="AD11383" s="56"/>
      <c r="AE11383" s="56"/>
    </row>
    <row r="11384" spans="1:31" x14ac:dyDescent="0.25">
      <c r="A11384" s="41">
        <v>0</v>
      </c>
      <c r="C11384" s="56"/>
      <c r="AC11384" s="56"/>
      <c r="AD11384" s="56"/>
      <c r="AE11384" s="56"/>
    </row>
    <row r="11385" spans="1:31" x14ac:dyDescent="0.25">
      <c r="A11385" s="41">
        <v>0</v>
      </c>
      <c r="C11385" s="56"/>
      <c r="AC11385" s="56"/>
      <c r="AD11385" s="56"/>
      <c r="AE11385" s="56"/>
    </row>
    <row r="11386" spans="1:31" x14ac:dyDescent="0.25">
      <c r="A11386" s="41">
        <v>0</v>
      </c>
      <c r="C11386" s="56"/>
      <c r="AC11386" s="56"/>
      <c r="AD11386" s="56"/>
      <c r="AE11386" s="56"/>
    </row>
    <row r="11387" spans="1:31" x14ac:dyDescent="0.25">
      <c r="A11387" s="41">
        <v>0</v>
      </c>
      <c r="C11387" s="56"/>
      <c r="AC11387" s="56"/>
      <c r="AD11387" s="56"/>
      <c r="AE11387" s="56"/>
    </row>
    <row r="11388" spans="1:31" x14ac:dyDescent="0.25">
      <c r="A11388" s="41">
        <v>0</v>
      </c>
      <c r="C11388" s="56"/>
      <c r="AC11388" s="56"/>
      <c r="AD11388" s="56"/>
      <c r="AE11388" s="56"/>
    </row>
    <row r="11389" spans="1:31" x14ac:dyDescent="0.25">
      <c r="A11389" s="41">
        <v>0</v>
      </c>
      <c r="C11389" s="56"/>
      <c r="AC11389" s="56"/>
      <c r="AD11389" s="56"/>
      <c r="AE11389" s="56"/>
    </row>
    <row r="11390" spans="1:31" x14ac:dyDescent="0.25">
      <c r="A11390" s="41">
        <v>0</v>
      </c>
      <c r="C11390" s="56"/>
      <c r="AC11390" s="56"/>
      <c r="AD11390" s="56"/>
      <c r="AE11390" s="56"/>
    </row>
    <row r="11391" spans="1:31" x14ac:dyDescent="0.25">
      <c r="A11391" s="41">
        <v>0</v>
      </c>
      <c r="C11391" s="56"/>
      <c r="AC11391" s="56"/>
      <c r="AD11391" s="56"/>
      <c r="AE11391" s="56"/>
    </row>
    <row r="11392" spans="1:31" x14ac:dyDescent="0.25">
      <c r="A11392" s="41">
        <v>0</v>
      </c>
      <c r="C11392" s="56"/>
      <c r="AC11392" s="56"/>
      <c r="AD11392" s="56"/>
      <c r="AE11392" s="56"/>
    </row>
    <row r="11393" spans="1:31" x14ac:dyDescent="0.25">
      <c r="A11393" s="41">
        <v>0</v>
      </c>
      <c r="C11393" s="56"/>
      <c r="AC11393" s="56"/>
      <c r="AD11393" s="56"/>
      <c r="AE11393" s="56"/>
    </row>
    <row r="11394" spans="1:31" x14ac:dyDescent="0.25">
      <c r="A11394" s="41">
        <v>0</v>
      </c>
      <c r="C11394" s="56"/>
      <c r="AC11394" s="56"/>
      <c r="AD11394" s="56"/>
      <c r="AE11394" s="56"/>
    </row>
    <row r="11395" spans="1:31" x14ac:dyDescent="0.25">
      <c r="A11395" s="41">
        <v>0</v>
      </c>
      <c r="C11395" s="56"/>
      <c r="AC11395" s="56"/>
      <c r="AD11395" s="56"/>
      <c r="AE11395" s="56"/>
    </row>
    <row r="11396" spans="1:31" x14ac:dyDescent="0.25">
      <c r="A11396" s="41">
        <v>0</v>
      </c>
      <c r="C11396" s="56"/>
      <c r="AC11396" s="56"/>
      <c r="AD11396" s="56"/>
      <c r="AE11396" s="56"/>
    </row>
    <row r="11397" spans="1:31" x14ac:dyDescent="0.25">
      <c r="A11397" s="41">
        <v>0</v>
      </c>
      <c r="C11397" s="56"/>
      <c r="AC11397" s="56"/>
      <c r="AD11397" s="56"/>
      <c r="AE11397" s="56"/>
    </row>
    <row r="11398" spans="1:31" x14ac:dyDescent="0.25">
      <c r="A11398" s="41">
        <v>0</v>
      </c>
      <c r="C11398" s="56"/>
      <c r="AC11398" s="56"/>
      <c r="AD11398" s="56"/>
      <c r="AE11398" s="56"/>
    </row>
    <row r="11399" spans="1:31" x14ac:dyDescent="0.25">
      <c r="A11399" s="41">
        <v>0</v>
      </c>
      <c r="C11399" s="56"/>
      <c r="AC11399" s="56"/>
      <c r="AD11399" s="56"/>
      <c r="AE11399" s="56"/>
    </row>
    <row r="11400" spans="1:31" x14ac:dyDescent="0.25">
      <c r="A11400" s="41">
        <v>0</v>
      </c>
      <c r="C11400" s="56"/>
      <c r="AC11400" s="56"/>
      <c r="AD11400" s="56"/>
      <c r="AE11400" s="56"/>
    </row>
    <row r="11401" spans="1:31" x14ac:dyDescent="0.25">
      <c r="A11401" s="41">
        <v>0</v>
      </c>
      <c r="C11401" s="56"/>
      <c r="AC11401" s="56"/>
      <c r="AD11401" s="56"/>
      <c r="AE11401" s="56"/>
    </row>
    <row r="11402" spans="1:31" x14ac:dyDescent="0.25">
      <c r="A11402" s="41">
        <v>0</v>
      </c>
      <c r="C11402" s="56"/>
      <c r="AC11402" s="56"/>
      <c r="AD11402" s="56"/>
      <c r="AE11402" s="56"/>
    </row>
    <row r="11403" spans="1:31" x14ac:dyDescent="0.25">
      <c r="A11403" s="41">
        <v>0</v>
      </c>
      <c r="C11403" s="56"/>
      <c r="AC11403" s="56"/>
      <c r="AD11403" s="56"/>
      <c r="AE11403" s="56"/>
    </row>
    <row r="11404" spans="1:31" x14ac:dyDescent="0.25">
      <c r="A11404" s="41">
        <v>0</v>
      </c>
      <c r="C11404" s="56"/>
      <c r="AC11404" s="56"/>
      <c r="AD11404" s="56"/>
      <c r="AE11404" s="56"/>
    </row>
    <row r="11405" spans="1:31" x14ac:dyDescent="0.25">
      <c r="A11405" s="41">
        <v>0</v>
      </c>
      <c r="C11405" s="56"/>
      <c r="AC11405" s="56"/>
      <c r="AD11405" s="56"/>
      <c r="AE11405" s="56"/>
    </row>
    <row r="11406" spans="1:31" x14ac:dyDescent="0.25">
      <c r="A11406" s="41">
        <v>0</v>
      </c>
      <c r="C11406" s="56"/>
      <c r="AC11406" s="56"/>
      <c r="AD11406" s="56"/>
      <c r="AE11406" s="56"/>
    </row>
    <row r="11407" spans="1:31" x14ac:dyDescent="0.25">
      <c r="A11407" s="41">
        <v>0</v>
      </c>
      <c r="C11407" s="56"/>
      <c r="AC11407" s="56"/>
      <c r="AD11407" s="56"/>
      <c r="AE11407" s="56"/>
    </row>
    <row r="11408" spans="1:31" x14ac:dyDescent="0.25">
      <c r="A11408" s="41">
        <v>0</v>
      </c>
      <c r="C11408" s="56"/>
      <c r="AC11408" s="56"/>
      <c r="AD11408" s="56"/>
      <c r="AE11408" s="56"/>
    </row>
    <row r="11409" spans="1:31" x14ac:dyDescent="0.25">
      <c r="A11409" s="41">
        <v>0</v>
      </c>
      <c r="C11409" s="56"/>
      <c r="AC11409" s="56"/>
      <c r="AD11409" s="56"/>
      <c r="AE11409" s="56"/>
    </row>
    <row r="11410" spans="1:31" x14ac:dyDescent="0.25">
      <c r="A11410" s="41">
        <v>0</v>
      </c>
      <c r="C11410" s="56"/>
      <c r="AC11410" s="56"/>
      <c r="AD11410" s="56"/>
      <c r="AE11410" s="56"/>
    </row>
    <row r="11411" spans="1:31" x14ac:dyDescent="0.25">
      <c r="A11411" s="41">
        <v>0</v>
      </c>
      <c r="C11411" s="56"/>
      <c r="AC11411" s="56"/>
      <c r="AD11411" s="56"/>
      <c r="AE11411" s="56"/>
    </row>
    <row r="11412" spans="1:31" x14ac:dyDescent="0.25">
      <c r="A11412" s="41">
        <v>0</v>
      </c>
      <c r="C11412" s="56"/>
      <c r="AC11412" s="56"/>
      <c r="AD11412" s="56"/>
      <c r="AE11412" s="56"/>
    </row>
    <row r="11413" spans="1:31" x14ac:dyDescent="0.25">
      <c r="A11413" s="41">
        <v>0</v>
      </c>
      <c r="C11413" s="56"/>
      <c r="AC11413" s="56"/>
      <c r="AD11413" s="56"/>
      <c r="AE11413" s="56"/>
    </row>
    <row r="11414" spans="1:31" x14ac:dyDescent="0.25">
      <c r="A11414" s="41">
        <v>0</v>
      </c>
      <c r="C11414" s="56"/>
      <c r="AC11414" s="56"/>
      <c r="AD11414" s="56"/>
      <c r="AE11414" s="56"/>
    </row>
    <row r="11415" spans="1:31" x14ac:dyDescent="0.25">
      <c r="A11415" s="41">
        <v>0</v>
      </c>
      <c r="C11415" s="56"/>
      <c r="AC11415" s="56"/>
      <c r="AD11415" s="56"/>
      <c r="AE11415" s="56"/>
    </row>
    <row r="11416" spans="1:31" x14ac:dyDescent="0.25">
      <c r="A11416" s="41">
        <v>0</v>
      </c>
      <c r="C11416" s="56"/>
      <c r="AC11416" s="56"/>
      <c r="AD11416" s="56"/>
      <c r="AE11416" s="56"/>
    </row>
    <row r="11417" spans="1:31" x14ac:dyDescent="0.25">
      <c r="A11417" s="41">
        <v>0</v>
      </c>
      <c r="C11417" s="56"/>
      <c r="AC11417" s="56"/>
      <c r="AD11417" s="56"/>
      <c r="AE11417" s="56"/>
    </row>
    <row r="11418" spans="1:31" x14ac:dyDescent="0.25">
      <c r="A11418" s="41">
        <v>0</v>
      </c>
      <c r="C11418" s="56"/>
      <c r="AC11418" s="56"/>
      <c r="AD11418" s="56"/>
      <c r="AE11418" s="56"/>
    </row>
    <row r="11419" spans="1:31" x14ac:dyDescent="0.25">
      <c r="A11419" s="41">
        <v>0</v>
      </c>
      <c r="C11419" s="56"/>
      <c r="AC11419" s="56"/>
      <c r="AD11419" s="56"/>
      <c r="AE11419" s="56"/>
    </row>
    <row r="11420" spans="1:31" x14ac:dyDescent="0.25">
      <c r="A11420" s="41">
        <v>0</v>
      </c>
      <c r="C11420" s="56"/>
      <c r="AC11420" s="56"/>
      <c r="AD11420" s="56"/>
      <c r="AE11420" s="56"/>
    </row>
    <row r="11421" spans="1:31" x14ac:dyDescent="0.25">
      <c r="A11421" s="41">
        <v>0</v>
      </c>
      <c r="C11421" s="56"/>
      <c r="AC11421" s="56"/>
      <c r="AD11421" s="56"/>
      <c r="AE11421" s="56"/>
    </row>
    <row r="11422" spans="1:31" x14ac:dyDescent="0.25">
      <c r="A11422" s="41">
        <v>0</v>
      </c>
      <c r="C11422" s="56"/>
      <c r="AC11422" s="56"/>
      <c r="AD11422" s="56"/>
      <c r="AE11422" s="56"/>
    </row>
    <row r="11423" spans="1:31" x14ac:dyDescent="0.25">
      <c r="A11423" s="41">
        <v>0</v>
      </c>
      <c r="C11423" s="56"/>
      <c r="AC11423" s="56"/>
      <c r="AD11423" s="56"/>
      <c r="AE11423" s="56"/>
    </row>
    <row r="11424" spans="1:31" x14ac:dyDescent="0.25">
      <c r="A11424" s="41">
        <v>0</v>
      </c>
      <c r="C11424" s="56"/>
      <c r="AC11424" s="56"/>
      <c r="AD11424" s="56"/>
      <c r="AE11424" s="56"/>
    </row>
    <row r="11425" spans="1:31" x14ac:dyDescent="0.25">
      <c r="A11425" s="41">
        <v>0</v>
      </c>
      <c r="C11425" s="56"/>
      <c r="AC11425" s="56"/>
      <c r="AD11425" s="56"/>
      <c r="AE11425" s="56"/>
    </row>
    <row r="11426" spans="1:31" x14ac:dyDescent="0.25">
      <c r="A11426" s="41">
        <v>0</v>
      </c>
      <c r="C11426" s="56"/>
      <c r="AC11426" s="56"/>
      <c r="AD11426" s="56"/>
      <c r="AE11426" s="56"/>
    </row>
    <row r="11427" spans="1:31" x14ac:dyDescent="0.25">
      <c r="A11427" s="41">
        <v>0</v>
      </c>
      <c r="C11427" s="56"/>
      <c r="AC11427" s="56"/>
      <c r="AD11427" s="56"/>
      <c r="AE11427" s="56"/>
    </row>
    <row r="11428" spans="1:31" x14ac:dyDescent="0.25">
      <c r="A11428" s="41">
        <v>0</v>
      </c>
      <c r="C11428" s="56"/>
      <c r="AC11428" s="56"/>
      <c r="AD11428" s="56"/>
      <c r="AE11428" s="56"/>
    </row>
    <row r="11429" spans="1:31" x14ac:dyDescent="0.25">
      <c r="A11429" s="41">
        <v>0</v>
      </c>
      <c r="C11429" s="56"/>
      <c r="AC11429" s="56"/>
      <c r="AD11429" s="56"/>
      <c r="AE11429" s="56"/>
    </row>
    <row r="11430" spans="1:31" x14ac:dyDescent="0.25">
      <c r="A11430" s="41">
        <v>0</v>
      </c>
      <c r="C11430" s="56"/>
      <c r="AC11430" s="56"/>
      <c r="AD11430" s="56"/>
      <c r="AE11430" s="56"/>
    </row>
    <row r="11431" spans="1:31" x14ac:dyDescent="0.25">
      <c r="A11431" s="41">
        <v>0</v>
      </c>
      <c r="C11431" s="56"/>
      <c r="AC11431" s="56"/>
      <c r="AD11431" s="56"/>
      <c r="AE11431" s="56"/>
    </row>
    <row r="11432" spans="1:31" x14ac:dyDescent="0.25">
      <c r="A11432" s="41">
        <v>0</v>
      </c>
      <c r="C11432" s="56"/>
      <c r="AC11432" s="56"/>
      <c r="AD11432" s="56"/>
      <c r="AE11432" s="56"/>
    </row>
    <row r="11433" spans="1:31" x14ac:dyDescent="0.25">
      <c r="A11433" s="41">
        <v>0</v>
      </c>
      <c r="C11433" s="56"/>
      <c r="AC11433" s="56"/>
      <c r="AD11433" s="56"/>
      <c r="AE11433" s="56"/>
    </row>
    <row r="11434" spans="1:31" x14ac:dyDescent="0.25">
      <c r="A11434" s="41">
        <v>0</v>
      </c>
      <c r="C11434" s="56"/>
      <c r="AC11434" s="56"/>
      <c r="AD11434" s="56"/>
      <c r="AE11434" s="56"/>
    </row>
    <row r="11435" spans="1:31" x14ac:dyDescent="0.25">
      <c r="A11435" s="41">
        <v>0</v>
      </c>
      <c r="C11435" s="56"/>
      <c r="AC11435" s="56"/>
      <c r="AD11435" s="56"/>
      <c r="AE11435" s="56"/>
    </row>
    <row r="11436" spans="1:31" x14ac:dyDescent="0.25">
      <c r="A11436" s="41">
        <v>0</v>
      </c>
      <c r="C11436" s="56"/>
      <c r="AC11436" s="56"/>
      <c r="AD11436" s="56"/>
      <c r="AE11436" s="56"/>
    </row>
    <row r="11437" spans="1:31" x14ac:dyDescent="0.25">
      <c r="A11437" s="41">
        <v>0</v>
      </c>
      <c r="C11437" s="56"/>
      <c r="AC11437" s="56"/>
      <c r="AD11437" s="56"/>
      <c r="AE11437" s="56"/>
    </row>
    <row r="11438" spans="1:31" x14ac:dyDescent="0.25">
      <c r="A11438" s="41">
        <v>0</v>
      </c>
      <c r="C11438" s="56"/>
      <c r="AC11438" s="56"/>
      <c r="AD11438" s="56"/>
      <c r="AE11438" s="56"/>
    </row>
    <row r="11439" spans="1:31" x14ac:dyDescent="0.25">
      <c r="A11439" s="41">
        <v>0</v>
      </c>
      <c r="C11439" s="56"/>
      <c r="AC11439" s="56"/>
      <c r="AD11439" s="56"/>
      <c r="AE11439" s="56"/>
    </row>
    <row r="11440" spans="1:31" x14ac:dyDescent="0.25">
      <c r="A11440" s="41">
        <v>0</v>
      </c>
      <c r="C11440" s="56"/>
      <c r="AC11440" s="56"/>
      <c r="AD11440" s="56"/>
      <c r="AE11440" s="56"/>
    </row>
    <row r="11441" spans="1:31" x14ac:dyDescent="0.25">
      <c r="A11441" s="41">
        <v>0</v>
      </c>
      <c r="C11441" s="56"/>
      <c r="AC11441" s="56"/>
      <c r="AD11441" s="56"/>
      <c r="AE11441" s="56"/>
    </row>
    <row r="11442" spans="1:31" x14ac:dyDescent="0.25">
      <c r="A11442" s="41">
        <v>0</v>
      </c>
      <c r="C11442" s="56"/>
      <c r="AC11442" s="56"/>
      <c r="AD11442" s="56"/>
      <c r="AE11442" s="56"/>
    </row>
    <row r="11443" spans="1:31" x14ac:dyDescent="0.25">
      <c r="A11443" s="41">
        <v>0</v>
      </c>
      <c r="C11443" s="56"/>
      <c r="AC11443" s="56"/>
      <c r="AD11443" s="56"/>
      <c r="AE11443" s="56"/>
    </row>
    <row r="11444" spans="1:31" x14ac:dyDescent="0.25">
      <c r="A11444" s="41">
        <v>0</v>
      </c>
      <c r="C11444" s="56"/>
      <c r="AC11444" s="56"/>
      <c r="AD11444" s="56"/>
      <c r="AE11444" s="56"/>
    </row>
    <row r="11445" spans="1:31" x14ac:dyDescent="0.25">
      <c r="A11445" s="41">
        <v>0</v>
      </c>
      <c r="C11445" s="56"/>
      <c r="AC11445" s="56"/>
      <c r="AD11445" s="56"/>
      <c r="AE11445" s="56"/>
    </row>
    <row r="11446" spans="1:31" x14ac:dyDescent="0.25">
      <c r="A11446" s="41">
        <v>0</v>
      </c>
      <c r="C11446" s="56"/>
      <c r="AC11446" s="56"/>
      <c r="AD11446" s="56"/>
      <c r="AE11446" s="56"/>
    </row>
    <row r="11447" spans="1:31" x14ac:dyDescent="0.25">
      <c r="A11447" s="41">
        <v>0</v>
      </c>
      <c r="C11447" s="56"/>
      <c r="AC11447" s="56"/>
      <c r="AD11447" s="56"/>
      <c r="AE11447" s="56"/>
    </row>
    <row r="11448" spans="1:31" x14ac:dyDescent="0.25">
      <c r="A11448" s="41">
        <v>0</v>
      </c>
      <c r="C11448" s="56"/>
      <c r="AC11448" s="56"/>
      <c r="AD11448" s="56"/>
      <c r="AE11448" s="56"/>
    </row>
    <row r="11449" spans="1:31" x14ac:dyDescent="0.25">
      <c r="A11449" s="41">
        <v>0</v>
      </c>
      <c r="C11449" s="56"/>
      <c r="AC11449" s="56"/>
      <c r="AD11449" s="56"/>
      <c r="AE11449" s="56"/>
    </row>
    <row r="11450" spans="1:31" x14ac:dyDescent="0.25">
      <c r="A11450" s="41">
        <v>227</v>
      </c>
      <c r="C11450" s="56"/>
      <c r="AC11450" s="56"/>
      <c r="AD11450" s="56"/>
      <c r="AE11450" s="56"/>
    </row>
    <row r="11451" spans="1:31" x14ac:dyDescent="0.25">
      <c r="A11451" s="41">
        <v>0</v>
      </c>
      <c r="C11451" s="56"/>
      <c r="AC11451" s="56"/>
      <c r="AD11451" s="56"/>
      <c r="AE11451" s="56"/>
    </row>
    <row r="11452" spans="1:31" x14ac:dyDescent="0.25">
      <c r="A11452" s="41">
        <v>0</v>
      </c>
      <c r="C11452" s="56"/>
      <c r="AC11452" s="56"/>
      <c r="AD11452" s="56"/>
      <c r="AE11452" s="56"/>
    </row>
    <row r="11453" spans="1:31" x14ac:dyDescent="0.25">
      <c r="A11453" s="41">
        <v>0</v>
      </c>
      <c r="C11453" s="56"/>
      <c r="AC11453" s="56"/>
      <c r="AD11453" s="56"/>
      <c r="AE11453" s="56"/>
    </row>
    <row r="11454" spans="1:31" x14ac:dyDescent="0.25">
      <c r="A11454" s="41">
        <v>0</v>
      </c>
      <c r="C11454" s="56"/>
      <c r="AC11454" s="56"/>
      <c r="AD11454" s="56"/>
      <c r="AE11454" s="56"/>
    </row>
    <row r="11455" spans="1:31" x14ac:dyDescent="0.25">
      <c r="A11455" s="41">
        <v>0</v>
      </c>
      <c r="C11455" s="56"/>
      <c r="AC11455" s="56"/>
      <c r="AD11455" s="56"/>
      <c r="AE11455" s="56"/>
    </row>
    <row r="11456" spans="1:31" x14ac:dyDescent="0.25">
      <c r="A11456" s="41">
        <v>0</v>
      </c>
      <c r="C11456" s="56"/>
      <c r="AC11456" s="56"/>
      <c r="AD11456" s="56"/>
      <c r="AE11456" s="56"/>
    </row>
    <row r="11457" spans="1:31" x14ac:dyDescent="0.25">
      <c r="A11457" s="41">
        <v>0</v>
      </c>
      <c r="C11457" s="56"/>
      <c r="AC11457" s="56"/>
      <c r="AD11457" s="56"/>
      <c r="AE11457" s="56"/>
    </row>
    <row r="11458" spans="1:31" x14ac:dyDescent="0.25">
      <c r="A11458" s="41">
        <v>0</v>
      </c>
      <c r="C11458" s="56"/>
      <c r="AC11458" s="56"/>
      <c r="AD11458" s="56"/>
      <c r="AE11458" s="56"/>
    </row>
    <row r="11459" spans="1:31" x14ac:dyDescent="0.25">
      <c r="A11459" s="41">
        <v>0</v>
      </c>
      <c r="C11459" s="56"/>
      <c r="AC11459" s="56"/>
      <c r="AD11459" s="56"/>
      <c r="AE11459" s="56"/>
    </row>
    <row r="11460" spans="1:31" x14ac:dyDescent="0.25">
      <c r="A11460" s="41">
        <v>0</v>
      </c>
      <c r="C11460" s="56"/>
      <c r="AC11460" s="56"/>
      <c r="AD11460" s="56"/>
      <c r="AE11460" s="56"/>
    </row>
    <row r="11461" spans="1:31" x14ac:dyDescent="0.25">
      <c r="A11461" s="41">
        <v>0</v>
      </c>
      <c r="C11461" s="56"/>
      <c r="AC11461" s="56"/>
      <c r="AD11461" s="56"/>
      <c r="AE11461" s="56"/>
    </row>
    <row r="11462" spans="1:31" x14ac:dyDescent="0.25">
      <c r="A11462" s="41">
        <v>0</v>
      </c>
      <c r="C11462" s="56"/>
      <c r="AC11462" s="56"/>
      <c r="AD11462" s="56"/>
      <c r="AE11462" s="56"/>
    </row>
    <row r="11463" spans="1:31" x14ac:dyDescent="0.25">
      <c r="A11463" s="41">
        <v>0</v>
      </c>
      <c r="C11463" s="56"/>
      <c r="AC11463" s="56"/>
      <c r="AD11463" s="56"/>
      <c r="AE11463" s="56"/>
    </row>
    <row r="11464" spans="1:31" x14ac:dyDescent="0.25">
      <c r="A11464" s="41">
        <v>0</v>
      </c>
      <c r="C11464" s="56"/>
      <c r="AC11464" s="56"/>
      <c r="AD11464" s="56"/>
      <c r="AE11464" s="56"/>
    </row>
    <row r="11465" spans="1:31" x14ac:dyDescent="0.25">
      <c r="A11465" s="41">
        <v>0</v>
      </c>
      <c r="C11465" s="56"/>
      <c r="AC11465" s="56"/>
      <c r="AD11465" s="56"/>
      <c r="AE11465" s="56"/>
    </row>
    <row r="11466" spans="1:31" x14ac:dyDescent="0.25">
      <c r="A11466" s="41">
        <v>0</v>
      </c>
      <c r="C11466" s="56"/>
      <c r="AC11466" s="56"/>
      <c r="AD11466" s="56"/>
      <c r="AE11466" s="56"/>
    </row>
    <row r="11467" spans="1:31" x14ac:dyDescent="0.25">
      <c r="A11467" s="41">
        <v>0</v>
      </c>
      <c r="C11467" s="56"/>
      <c r="AC11467" s="56"/>
      <c r="AD11467" s="56"/>
      <c r="AE11467" s="56"/>
    </row>
    <row r="11468" spans="1:31" x14ac:dyDescent="0.25">
      <c r="A11468" s="41">
        <v>0</v>
      </c>
      <c r="C11468" s="56"/>
      <c r="AC11468" s="56"/>
      <c r="AD11468" s="56"/>
      <c r="AE11468" s="56"/>
    </row>
    <row r="11469" spans="1:31" x14ac:dyDescent="0.25">
      <c r="A11469" s="41">
        <v>0</v>
      </c>
      <c r="C11469" s="56"/>
      <c r="AC11469" s="56"/>
      <c r="AD11469" s="56"/>
      <c r="AE11469" s="56"/>
    </row>
    <row r="11470" spans="1:31" x14ac:dyDescent="0.25">
      <c r="A11470" s="41">
        <v>0</v>
      </c>
      <c r="C11470" s="56"/>
      <c r="AC11470" s="56"/>
      <c r="AD11470" s="56"/>
      <c r="AE11470" s="56"/>
    </row>
    <row r="11471" spans="1:31" x14ac:dyDescent="0.25">
      <c r="A11471" s="41">
        <v>0</v>
      </c>
      <c r="C11471" s="56"/>
      <c r="AC11471" s="56"/>
      <c r="AD11471" s="56"/>
      <c r="AE11471" s="56"/>
    </row>
    <row r="11472" spans="1:31" x14ac:dyDescent="0.25">
      <c r="A11472" s="41">
        <v>0</v>
      </c>
      <c r="C11472" s="56"/>
      <c r="AC11472" s="56"/>
      <c r="AD11472" s="56"/>
      <c r="AE11472" s="56"/>
    </row>
    <row r="11473" spans="1:31" x14ac:dyDescent="0.25">
      <c r="A11473" s="41">
        <v>0</v>
      </c>
      <c r="C11473" s="56"/>
      <c r="AC11473" s="56"/>
      <c r="AD11473" s="56"/>
      <c r="AE11473" s="56"/>
    </row>
    <row r="11474" spans="1:31" x14ac:dyDescent="0.25">
      <c r="A11474" s="41">
        <v>0</v>
      </c>
      <c r="C11474" s="56"/>
      <c r="AC11474" s="56"/>
      <c r="AD11474" s="56"/>
      <c r="AE11474" s="56"/>
    </row>
    <row r="11475" spans="1:31" x14ac:dyDescent="0.25">
      <c r="A11475" s="41">
        <v>0</v>
      </c>
      <c r="C11475" s="56"/>
      <c r="AC11475" s="56"/>
      <c r="AD11475" s="56"/>
      <c r="AE11475" s="56"/>
    </row>
    <row r="11476" spans="1:31" x14ac:dyDescent="0.25">
      <c r="A11476" s="41">
        <v>0</v>
      </c>
      <c r="C11476" s="56"/>
      <c r="AC11476" s="56"/>
      <c r="AD11476" s="56"/>
      <c r="AE11476" s="56"/>
    </row>
    <row r="11477" spans="1:31" x14ac:dyDescent="0.25">
      <c r="A11477" s="41">
        <v>0</v>
      </c>
      <c r="C11477" s="56"/>
      <c r="AC11477" s="56"/>
      <c r="AD11477" s="56"/>
      <c r="AE11477" s="56"/>
    </row>
    <row r="11478" spans="1:31" x14ac:dyDescent="0.25">
      <c r="A11478" s="41">
        <v>0</v>
      </c>
      <c r="C11478" s="56"/>
      <c r="AC11478" s="56"/>
      <c r="AD11478" s="56"/>
      <c r="AE11478" s="56"/>
    </row>
    <row r="11479" spans="1:31" x14ac:dyDescent="0.25">
      <c r="A11479" s="41">
        <v>0</v>
      </c>
      <c r="C11479" s="56"/>
      <c r="AC11479" s="56"/>
      <c r="AD11479" s="56"/>
      <c r="AE11479" s="56"/>
    </row>
    <row r="11480" spans="1:31" x14ac:dyDescent="0.25">
      <c r="A11480" s="41">
        <v>0</v>
      </c>
      <c r="C11480" s="56"/>
      <c r="AC11480" s="56"/>
      <c r="AD11480" s="56"/>
      <c r="AE11480" s="56"/>
    </row>
    <row r="11481" spans="1:31" x14ac:dyDescent="0.25">
      <c r="A11481" s="41">
        <v>0</v>
      </c>
      <c r="C11481" s="56"/>
      <c r="AC11481" s="56"/>
      <c r="AD11481" s="56"/>
      <c r="AE11481" s="56"/>
    </row>
    <row r="11482" spans="1:31" x14ac:dyDescent="0.25">
      <c r="A11482" s="41">
        <v>0</v>
      </c>
      <c r="C11482" s="56"/>
      <c r="AC11482" s="56"/>
      <c r="AD11482" s="56"/>
      <c r="AE11482" s="56"/>
    </row>
    <row r="11483" spans="1:31" x14ac:dyDescent="0.25">
      <c r="A11483" s="41">
        <v>0</v>
      </c>
      <c r="C11483" s="56"/>
      <c r="AC11483" s="56"/>
      <c r="AD11483" s="56"/>
      <c r="AE11483" s="56"/>
    </row>
    <row r="11484" spans="1:31" x14ac:dyDescent="0.25">
      <c r="A11484" s="41">
        <v>0</v>
      </c>
      <c r="C11484" s="56"/>
      <c r="AC11484" s="56"/>
      <c r="AD11484" s="56"/>
      <c r="AE11484" s="56"/>
    </row>
    <row r="11485" spans="1:31" x14ac:dyDescent="0.25">
      <c r="A11485" s="41">
        <v>0</v>
      </c>
      <c r="C11485" s="56"/>
      <c r="AC11485" s="56"/>
      <c r="AD11485" s="56"/>
      <c r="AE11485" s="56"/>
    </row>
    <row r="11486" spans="1:31" x14ac:dyDescent="0.25">
      <c r="A11486" s="41">
        <v>0</v>
      </c>
      <c r="C11486" s="56"/>
      <c r="AC11486" s="56"/>
      <c r="AD11486" s="56"/>
      <c r="AE11486" s="56"/>
    </row>
    <row r="11487" spans="1:31" x14ac:dyDescent="0.25">
      <c r="A11487" s="41">
        <v>0</v>
      </c>
      <c r="C11487" s="56"/>
      <c r="AC11487" s="56"/>
      <c r="AD11487" s="56"/>
      <c r="AE11487" s="56"/>
    </row>
    <row r="11488" spans="1:31" x14ac:dyDescent="0.25">
      <c r="A11488" s="41">
        <v>0</v>
      </c>
      <c r="C11488" s="56"/>
      <c r="AC11488" s="56"/>
      <c r="AD11488" s="56"/>
      <c r="AE11488" s="56"/>
    </row>
    <row r="11489" spans="1:31" x14ac:dyDescent="0.25">
      <c r="A11489" s="41">
        <v>0</v>
      </c>
      <c r="C11489" s="56"/>
      <c r="AC11489" s="56"/>
      <c r="AD11489" s="56"/>
      <c r="AE11489" s="56"/>
    </row>
    <row r="11490" spans="1:31" x14ac:dyDescent="0.25">
      <c r="A11490" s="41">
        <v>0</v>
      </c>
      <c r="C11490" s="56"/>
      <c r="AC11490" s="56"/>
      <c r="AD11490" s="56"/>
      <c r="AE11490" s="56"/>
    </row>
    <row r="11491" spans="1:31" x14ac:dyDescent="0.25">
      <c r="A11491" s="41">
        <v>0</v>
      </c>
      <c r="C11491" s="56"/>
      <c r="AC11491" s="56"/>
      <c r="AD11491" s="56"/>
      <c r="AE11491" s="56"/>
    </row>
    <row r="11492" spans="1:31" x14ac:dyDescent="0.25">
      <c r="A11492" s="41">
        <v>0</v>
      </c>
      <c r="C11492" s="56"/>
      <c r="AC11492" s="56"/>
      <c r="AD11492" s="56"/>
      <c r="AE11492" s="56"/>
    </row>
    <row r="11493" spans="1:31" x14ac:dyDescent="0.25">
      <c r="A11493" s="41">
        <v>0</v>
      </c>
      <c r="C11493" s="56"/>
      <c r="AC11493" s="56"/>
      <c r="AD11493" s="56"/>
      <c r="AE11493" s="56"/>
    </row>
    <row r="11494" spans="1:31" x14ac:dyDescent="0.25">
      <c r="A11494" s="41">
        <v>9252</v>
      </c>
      <c r="C11494" s="56"/>
      <c r="AC11494" s="56"/>
      <c r="AD11494" s="56"/>
      <c r="AE11494" s="56"/>
    </row>
    <row r="11495" spans="1:31" x14ac:dyDescent="0.25">
      <c r="A11495" s="41">
        <v>0</v>
      </c>
      <c r="C11495" s="56"/>
      <c r="AC11495" s="56"/>
      <c r="AD11495" s="56"/>
      <c r="AE11495" s="56"/>
    </row>
    <row r="11496" spans="1:31" x14ac:dyDescent="0.25">
      <c r="A11496" s="41">
        <v>0</v>
      </c>
      <c r="C11496" s="56"/>
      <c r="AC11496" s="56"/>
      <c r="AD11496" s="56"/>
      <c r="AE11496" s="56"/>
    </row>
    <row r="11497" spans="1:31" x14ac:dyDescent="0.25">
      <c r="A11497" s="41">
        <v>0</v>
      </c>
      <c r="C11497" s="56"/>
      <c r="AC11497" s="56"/>
      <c r="AD11497" s="56"/>
      <c r="AE11497" s="56"/>
    </row>
    <row r="11498" spans="1:31" x14ac:dyDescent="0.25">
      <c r="A11498" s="41">
        <v>0</v>
      </c>
      <c r="C11498" s="56"/>
      <c r="AC11498" s="56"/>
      <c r="AD11498" s="56"/>
      <c r="AE11498" s="56"/>
    </row>
    <row r="11499" spans="1:31" x14ac:dyDescent="0.25">
      <c r="A11499" s="41">
        <v>0</v>
      </c>
      <c r="C11499" s="56"/>
      <c r="AC11499" s="56"/>
      <c r="AD11499" s="56"/>
      <c r="AE11499" s="56"/>
    </row>
    <row r="11500" spans="1:31" x14ac:dyDescent="0.25">
      <c r="A11500" s="41">
        <v>0</v>
      </c>
      <c r="C11500" s="56"/>
      <c r="AC11500" s="56"/>
      <c r="AD11500" s="56"/>
      <c r="AE11500" s="56"/>
    </row>
    <row r="11501" spans="1:31" x14ac:dyDescent="0.25">
      <c r="A11501" s="41">
        <v>0</v>
      </c>
      <c r="C11501" s="56"/>
      <c r="AC11501" s="56"/>
      <c r="AD11501" s="56"/>
      <c r="AE11501" s="56"/>
    </row>
    <row r="11502" spans="1:31" x14ac:dyDescent="0.25">
      <c r="A11502" s="41">
        <v>0</v>
      </c>
      <c r="C11502" s="56"/>
      <c r="AC11502" s="56"/>
      <c r="AD11502" s="56"/>
      <c r="AE11502" s="56"/>
    </row>
    <row r="11503" spans="1:31" x14ac:dyDescent="0.25">
      <c r="A11503" s="41">
        <v>0</v>
      </c>
      <c r="C11503" s="56"/>
      <c r="AC11503" s="56"/>
      <c r="AD11503" s="56"/>
      <c r="AE11503" s="56"/>
    </row>
    <row r="11504" spans="1:31" x14ac:dyDescent="0.25">
      <c r="A11504" s="41">
        <v>0</v>
      </c>
      <c r="C11504" s="56"/>
      <c r="AC11504" s="56"/>
      <c r="AD11504" s="56"/>
      <c r="AE11504" s="56"/>
    </row>
    <row r="11505" spans="1:31" x14ac:dyDescent="0.25">
      <c r="A11505" s="41">
        <v>0</v>
      </c>
      <c r="C11505" s="56"/>
      <c r="AC11505" s="56"/>
      <c r="AD11505" s="56"/>
      <c r="AE11505" s="56"/>
    </row>
    <row r="11506" spans="1:31" x14ac:dyDescent="0.25">
      <c r="A11506" s="41">
        <v>0</v>
      </c>
      <c r="C11506" s="56"/>
      <c r="AC11506" s="56"/>
      <c r="AD11506" s="56"/>
      <c r="AE11506" s="56"/>
    </row>
    <row r="11507" spans="1:31" x14ac:dyDescent="0.25">
      <c r="A11507" s="41">
        <v>0</v>
      </c>
      <c r="C11507" s="56"/>
      <c r="AC11507" s="56"/>
      <c r="AD11507" s="56"/>
      <c r="AE11507" s="56"/>
    </row>
    <row r="11508" spans="1:31" x14ac:dyDescent="0.25">
      <c r="A11508" s="41">
        <v>0</v>
      </c>
      <c r="C11508" s="56"/>
      <c r="AC11508" s="56"/>
      <c r="AD11508" s="56"/>
      <c r="AE11508" s="56"/>
    </row>
    <row r="11509" spans="1:31" x14ac:dyDescent="0.25">
      <c r="A11509" s="41">
        <v>0</v>
      </c>
      <c r="C11509" s="56"/>
      <c r="AC11509" s="56"/>
      <c r="AD11509" s="56"/>
      <c r="AE11509" s="56"/>
    </row>
    <row r="11510" spans="1:31" x14ac:dyDescent="0.25">
      <c r="A11510" s="41">
        <v>0</v>
      </c>
      <c r="C11510" s="56"/>
      <c r="AC11510" s="56"/>
      <c r="AD11510" s="56"/>
      <c r="AE11510" s="56"/>
    </row>
    <row r="11511" spans="1:31" x14ac:dyDescent="0.25">
      <c r="A11511" s="41">
        <v>0</v>
      </c>
      <c r="C11511" s="56"/>
      <c r="AC11511" s="56"/>
      <c r="AD11511" s="56"/>
      <c r="AE11511" s="56"/>
    </row>
    <row r="11512" spans="1:31" x14ac:dyDescent="0.25">
      <c r="A11512" s="41">
        <v>0</v>
      </c>
      <c r="C11512" s="56"/>
      <c r="AC11512" s="56"/>
      <c r="AD11512" s="56"/>
      <c r="AE11512" s="56"/>
    </row>
    <row r="11513" spans="1:31" x14ac:dyDescent="0.25">
      <c r="A11513" s="41">
        <v>0</v>
      </c>
      <c r="C11513" s="56"/>
      <c r="AC11513" s="56"/>
      <c r="AD11513" s="56"/>
      <c r="AE11513" s="56"/>
    </row>
    <row r="11514" spans="1:31" x14ac:dyDescent="0.25">
      <c r="A11514" s="41">
        <v>0</v>
      </c>
      <c r="C11514" s="56"/>
      <c r="AC11514" s="56"/>
      <c r="AD11514" s="56"/>
      <c r="AE11514" s="56"/>
    </row>
    <row r="11515" spans="1:31" x14ac:dyDescent="0.25">
      <c r="A11515" s="41">
        <v>0</v>
      </c>
      <c r="C11515" s="56"/>
      <c r="AC11515" s="56"/>
      <c r="AD11515" s="56"/>
      <c r="AE11515" s="56"/>
    </row>
    <row r="11516" spans="1:31" x14ac:dyDescent="0.25">
      <c r="A11516" s="41">
        <v>0</v>
      </c>
      <c r="C11516" s="56"/>
      <c r="AC11516" s="56"/>
      <c r="AD11516" s="56"/>
      <c r="AE11516" s="56"/>
    </row>
    <row r="11517" spans="1:31" x14ac:dyDescent="0.25">
      <c r="A11517" s="41">
        <v>0</v>
      </c>
      <c r="C11517" s="56"/>
      <c r="AC11517" s="56"/>
      <c r="AD11517" s="56"/>
      <c r="AE11517" s="56"/>
    </row>
    <row r="11518" spans="1:31" x14ac:dyDescent="0.25">
      <c r="A11518" s="41">
        <v>0</v>
      </c>
      <c r="C11518" s="56"/>
      <c r="AC11518" s="56"/>
      <c r="AD11518" s="56"/>
      <c r="AE11518" s="56"/>
    </row>
    <row r="11519" spans="1:31" x14ac:dyDescent="0.25">
      <c r="A11519" s="41">
        <v>0</v>
      </c>
      <c r="C11519" s="56"/>
      <c r="AC11519" s="56"/>
      <c r="AD11519" s="56"/>
      <c r="AE11519" s="56"/>
    </row>
    <row r="11520" spans="1:31" x14ac:dyDescent="0.25">
      <c r="A11520" s="41">
        <v>0</v>
      </c>
      <c r="C11520" s="56"/>
      <c r="AC11520" s="56"/>
      <c r="AD11520" s="56"/>
      <c r="AE11520" s="56"/>
    </row>
    <row r="11521" spans="1:31" x14ac:dyDescent="0.25">
      <c r="A11521" s="41">
        <v>0</v>
      </c>
      <c r="C11521" s="56"/>
      <c r="AC11521" s="56"/>
      <c r="AD11521" s="56"/>
      <c r="AE11521" s="56"/>
    </row>
    <row r="11522" spans="1:31" x14ac:dyDescent="0.25">
      <c r="A11522" s="41">
        <v>0</v>
      </c>
      <c r="C11522" s="56"/>
      <c r="AC11522" s="56"/>
      <c r="AD11522" s="56"/>
      <c r="AE11522" s="56"/>
    </row>
    <row r="11523" spans="1:31" x14ac:dyDescent="0.25">
      <c r="A11523" s="41">
        <v>0</v>
      </c>
      <c r="C11523" s="56"/>
      <c r="AC11523" s="56"/>
      <c r="AD11523" s="56"/>
      <c r="AE11523" s="56"/>
    </row>
    <row r="11524" spans="1:31" x14ac:dyDescent="0.25">
      <c r="A11524" s="41">
        <v>0</v>
      </c>
      <c r="C11524" s="56"/>
      <c r="AC11524" s="56"/>
      <c r="AD11524" s="56"/>
      <c r="AE11524" s="56"/>
    </row>
    <row r="11525" spans="1:31" x14ac:dyDescent="0.25">
      <c r="A11525" s="41">
        <v>0</v>
      </c>
      <c r="C11525" s="56"/>
      <c r="AC11525" s="56"/>
      <c r="AD11525" s="56"/>
      <c r="AE11525" s="56"/>
    </row>
    <row r="11526" spans="1:31" x14ac:dyDescent="0.25">
      <c r="A11526" s="41">
        <v>0</v>
      </c>
      <c r="C11526" s="56"/>
      <c r="AC11526" s="56"/>
      <c r="AD11526" s="56"/>
      <c r="AE11526" s="56"/>
    </row>
    <row r="11527" spans="1:31" x14ac:dyDescent="0.25">
      <c r="A11527" s="41">
        <v>0</v>
      </c>
      <c r="C11527" s="56"/>
      <c r="AC11527" s="56"/>
      <c r="AD11527" s="56"/>
      <c r="AE11527" s="56"/>
    </row>
    <row r="11528" spans="1:31" x14ac:dyDescent="0.25">
      <c r="A11528" s="41">
        <v>0</v>
      </c>
      <c r="C11528" s="56"/>
      <c r="AC11528" s="56"/>
      <c r="AD11528" s="56"/>
      <c r="AE11528" s="56"/>
    </row>
    <row r="11529" spans="1:31" x14ac:dyDescent="0.25">
      <c r="A11529" s="41">
        <v>0</v>
      </c>
      <c r="C11529" s="56"/>
      <c r="AC11529" s="56"/>
      <c r="AD11529" s="56"/>
      <c r="AE11529" s="56"/>
    </row>
    <row r="11530" spans="1:31" x14ac:dyDescent="0.25">
      <c r="A11530" s="41">
        <v>0</v>
      </c>
      <c r="C11530" s="56"/>
      <c r="AC11530" s="56"/>
      <c r="AD11530" s="56"/>
      <c r="AE11530" s="56"/>
    </row>
    <row r="11531" spans="1:31" x14ac:dyDescent="0.25">
      <c r="A11531" s="41">
        <v>0</v>
      </c>
      <c r="C11531" s="56"/>
      <c r="AC11531" s="56"/>
      <c r="AD11531" s="56"/>
      <c r="AE11531" s="56"/>
    </row>
    <row r="11532" spans="1:31" x14ac:dyDescent="0.25">
      <c r="A11532" s="41">
        <v>0</v>
      </c>
      <c r="C11532" s="56"/>
      <c r="AC11532" s="56"/>
      <c r="AD11532" s="56"/>
      <c r="AE11532" s="56"/>
    </row>
    <row r="11533" spans="1:31" x14ac:dyDescent="0.25">
      <c r="A11533" s="41">
        <v>0</v>
      </c>
      <c r="C11533" s="56"/>
      <c r="AC11533" s="56"/>
      <c r="AD11533" s="56"/>
      <c r="AE11533" s="56"/>
    </row>
    <row r="11534" spans="1:31" x14ac:dyDescent="0.25">
      <c r="A11534" s="41">
        <v>0</v>
      </c>
      <c r="C11534" s="56"/>
      <c r="AC11534" s="56"/>
      <c r="AD11534" s="56"/>
      <c r="AE11534" s="56"/>
    </row>
    <row r="11535" spans="1:31" x14ac:dyDescent="0.25">
      <c r="A11535" s="41">
        <v>0</v>
      </c>
      <c r="C11535" s="56"/>
      <c r="AC11535" s="56"/>
      <c r="AD11535" s="56"/>
      <c r="AE11535" s="56"/>
    </row>
    <row r="11536" spans="1:31" x14ac:dyDescent="0.25">
      <c r="A11536" s="41">
        <v>0</v>
      </c>
      <c r="C11536" s="56"/>
      <c r="AC11536" s="56"/>
      <c r="AD11536" s="56"/>
      <c r="AE11536" s="56"/>
    </row>
    <row r="11537" spans="1:31" x14ac:dyDescent="0.25">
      <c r="A11537" s="41">
        <v>0</v>
      </c>
      <c r="C11537" s="56"/>
      <c r="AC11537" s="56"/>
      <c r="AD11537" s="56"/>
      <c r="AE11537" s="56"/>
    </row>
    <row r="11538" spans="1:31" x14ac:dyDescent="0.25">
      <c r="A11538" s="41">
        <v>0</v>
      </c>
      <c r="C11538" s="56"/>
      <c r="AC11538" s="56"/>
      <c r="AD11538" s="56"/>
      <c r="AE11538" s="56"/>
    </row>
    <row r="11539" spans="1:31" x14ac:dyDescent="0.25">
      <c r="A11539" s="41">
        <v>0</v>
      </c>
      <c r="C11539" s="56"/>
      <c r="AC11539" s="56"/>
      <c r="AD11539" s="56"/>
      <c r="AE11539" s="56"/>
    </row>
    <row r="11540" spans="1:31" x14ac:dyDescent="0.25">
      <c r="A11540" s="41">
        <v>0</v>
      </c>
      <c r="C11540" s="56"/>
      <c r="AC11540" s="56"/>
      <c r="AD11540" s="56"/>
      <c r="AE11540" s="56"/>
    </row>
    <row r="11541" spans="1:31" x14ac:dyDescent="0.25">
      <c r="A11541" s="41">
        <v>0</v>
      </c>
      <c r="C11541" s="56"/>
      <c r="AC11541" s="56"/>
      <c r="AD11541" s="56"/>
      <c r="AE11541" s="56"/>
    </row>
    <row r="11542" spans="1:31" x14ac:dyDescent="0.25">
      <c r="A11542" s="41">
        <v>0</v>
      </c>
      <c r="C11542" s="56"/>
      <c r="AC11542" s="56"/>
      <c r="AD11542" s="56"/>
      <c r="AE11542" s="56"/>
    </row>
    <row r="11543" spans="1:31" x14ac:dyDescent="0.25">
      <c r="A11543" s="41">
        <v>0</v>
      </c>
      <c r="C11543" s="56"/>
      <c r="AC11543" s="56"/>
      <c r="AD11543" s="56"/>
      <c r="AE11543" s="56"/>
    </row>
    <row r="11544" spans="1:31" x14ac:dyDescent="0.25">
      <c r="A11544" s="41">
        <v>0</v>
      </c>
      <c r="C11544" s="56"/>
      <c r="AC11544" s="56"/>
      <c r="AD11544" s="56"/>
      <c r="AE11544" s="56"/>
    </row>
    <row r="11545" spans="1:31" x14ac:dyDescent="0.25">
      <c r="A11545" s="41">
        <v>0</v>
      </c>
      <c r="C11545" s="56"/>
      <c r="AC11545" s="56"/>
      <c r="AD11545" s="56"/>
      <c r="AE11545" s="56"/>
    </row>
    <row r="11546" spans="1:31" x14ac:dyDescent="0.25">
      <c r="A11546" s="41">
        <v>0</v>
      </c>
      <c r="C11546" s="56"/>
      <c r="AC11546" s="56"/>
      <c r="AD11546" s="56"/>
      <c r="AE11546" s="56"/>
    </row>
    <row r="11547" spans="1:31" x14ac:dyDescent="0.25">
      <c r="A11547" s="41">
        <v>0</v>
      </c>
      <c r="C11547" s="56"/>
      <c r="AC11547" s="56"/>
      <c r="AD11547" s="56"/>
      <c r="AE11547" s="56"/>
    </row>
    <row r="11548" spans="1:31" x14ac:dyDescent="0.25">
      <c r="A11548" s="41">
        <v>0</v>
      </c>
      <c r="C11548" s="56"/>
      <c r="AC11548" s="56"/>
      <c r="AD11548" s="56"/>
      <c r="AE11548" s="56"/>
    </row>
    <row r="11549" spans="1:31" x14ac:dyDescent="0.25">
      <c r="A11549" s="41">
        <v>0</v>
      </c>
      <c r="C11549" s="56"/>
      <c r="AC11549" s="56"/>
      <c r="AD11549" s="56"/>
      <c r="AE11549" s="56"/>
    </row>
    <row r="11550" spans="1:31" x14ac:dyDescent="0.25">
      <c r="A11550" s="41">
        <v>0</v>
      </c>
      <c r="C11550" s="56"/>
      <c r="AC11550" s="56"/>
      <c r="AD11550" s="56"/>
      <c r="AE11550" s="56"/>
    </row>
    <row r="11551" spans="1:31" x14ac:dyDescent="0.25">
      <c r="A11551" s="41">
        <v>0</v>
      </c>
      <c r="C11551" s="56"/>
      <c r="AC11551" s="56"/>
      <c r="AD11551" s="56"/>
      <c r="AE11551" s="56"/>
    </row>
    <row r="11552" spans="1:31" x14ac:dyDescent="0.25">
      <c r="A11552" s="41">
        <v>0</v>
      </c>
      <c r="C11552" s="56"/>
      <c r="AC11552" s="56"/>
      <c r="AD11552" s="56"/>
      <c r="AE11552" s="56"/>
    </row>
    <row r="11553" spans="1:31" x14ac:dyDescent="0.25">
      <c r="A11553" s="41">
        <v>0</v>
      </c>
      <c r="C11553" s="56"/>
      <c r="AC11553" s="56"/>
      <c r="AD11553" s="56"/>
      <c r="AE11553" s="56"/>
    </row>
    <row r="11554" spans="1:31" x14ac:dyDescent="0.25">
      <c r="A11554" s="41">
        <v>0</v>
      </c>
      <c r="C11554" s="56"/>
      <c r="AC11554" s="56"/>
      <c r="AD11554" s="56"/>
      <c r="AE11554" s="56"/>
    </row>
    <row r="11555" spans="1:31" x14ac:dyDescent="0.25">
      <c r="A11555" s="41">
        <v>0</v>
      </c>
      <c r="C11555" s="56"/>
      <c r="AC11555" s="56"/>
      <c r="AD11555" s="56"/>
      <c r="AE11555" s="56"/>
    </row>
    <row r="11556" spans="1:31" x14ac:dyDescent="0.25">
      <c r="A11556" s="41">
        <v>0</v>
      </c>
      <c r="C11556" s="56"/>
      <c r="AC11556" s="56"/>
      <c r="AD11556" s="56"/>
      <c r="AE11556" s="56"/>
    </row>
    <row r="11557" spans="1:31" x14ac:dyDescent="0.25">
      <c r="A11557" s="41">
        <v>0</v>
      </c>
      <c r="C11557" s="56"/>
      <c r="AC11557" s="56"/>
      <c r="AD11557" s="56"/>
      <c r="AE11557" s="56"/>
    </row>
    <row r="11558" spans="1:31" x14ac:dyDescent="0.25">
      <c r="A11558" s="41">
        <v>0</v>
      </c>
      <c r="C11558" s="56"/>
      <c r="AC11558" s="56"/>
      <c r="AD11558" s="56"/>
      <c r="AE11558" s="56"/>
    </row>
    <row r="11559" spans="1:31" x14ac:dyDescent="0.25">
      <c r="A11559" s="41">
        <v>0</v>
      </c>
      <c r="C11559" s="56"/>
      <c r="AC11559" s="56"/>
      <c r="AD11559" s="56"/>
      <c r="AE11559" s="56"/>
    </row>
    <row r="11560" spans="1:31" x14ac:dyDescent="0.25">
      <c r="A11560" s="41">
        <v>0</v>
      </c>
      <c r="C11560" s="56"/>
      <c r="AC11560" s="56"/>
      <c r="AD11560" s="56"/>
      <c r="AE11560" s="56"/>
    </row>
    <row r="11561" spans="1:31" x14ac:dyDescent="0.25">
      <c r="A11561" s="41">
        <v>0</v>
      </c>
      <c r="C11561" s="56"/>
      <c r="AC11561" s="56"/>
      <c r="AD11561" s="56"/>
      <c r="AE11561" s="56"/>
    </row>
    <row r="11562" spans="1:31" x14ac:dyDescent="0.25">
      <c r="A11562" s="41">
        <v>0</v>
      </c>
      <c r="C11562" s="56"/>
      <c r="AC11562" s="56"/>
      <c r="AD11562" s="56"/>
      <c r="AE11562" s="56"/>
    </row>
    <row r="11563" spans="1:31" x14ac:dyDescent="0.25">
      <c r="A11563" s="41">
        <v>0</v>
      </c>
      <c r="C11563" s="56"/>
      <c r="AC11563" s="56"/>
      <c r="AD11563" s="56"/>
      <c r="AE11563" s="56"/>
    </row>
    <row r="11564" spans="1:31" x14ac:dyDescent="0.25">
      <c r="A11564" s="41">
        <v>0</v>
      </c>
      <c r="C11564" s="56"/>
      <c r="AC11564" s="56"/>
      <c r="AD11564" s="56"/>
      <c r="AE11564" s="56"/>
    </row>
    <row r="11565" spans="1:31" x14ac:dyDescent="0.25">
      <c r="A11565" s="41">
        <v>0</v>
      </c>
      <c r="C11565" s="56"/>
      <c r="AC11565" s="56"/>
      <c r="AD11565" s="56"/>
      <c r="AE11565" s="56"/>
    </row>
    <row r="11566" spans="1:31" x14ac:dyDescent="0.25">
      <c r="A11566" s="41">
        <v>0</v>
      </c>
      <c r="C11566" s="56"/>
      <c r="AC11566" s="56"/>
      <c r="AD11566" s="56"/>
      <c r="AE11566" s="56"/>
    </row>
    <row r="11567" spans="1:31" x14ac:dyDescent="0.25">
      <c r="A11567" s="41">
        <v>0</v>
      </c>
      <c r="C11567" s="56"/>
      <c r="AC11567" s="56"/>
      <c r="AD11567" s="56"/>
      <c r="AE11567" s="56"/>
    </row>
    <row r="11568" spans="1:31" x14ac:dyDescent="0.25">
      <c r="A11568" s="41">
        <v>0</v>
      </c>
      <c r="C11568" s="56"/>
      <c r="AC11568" s="56"/>
      <c r="AD11568" s="56"/>
      <c r="AE11568" s="56"/>
    </row>
    <row r="11569" spans="1:31" x14ac:dyDescent="0.25">
      <c r="A11569" s="41">
        <v>0</v>
      </c>
      <c r="C11569" s="56"/>
      <c r="AC11569" s="56"/>
      <c r="AD11569" s="56"/>
      <c r="AE11569" s="56"/>
    </row>
    <row r="11570" spans="1:31" x14ac:dyDescent="0.25">
      <c r="A11570" s="41">
        <v>0</v>
      </c>
      <c r="C11570" s="56"/>
      <c r="AC11570" s="56"/>
      <c r="AD11570" s="56"/>
      <c r="AE11570" s="56"/>
    </row>
    <row r="11571" spans="1:31" x14ac:dyDescent="0.25">
      <c r="A11571" s="41">
        <v>0</v>
      </c>
      <c r="C11571" s="56"/>
      <c r="AC11571" s="56"/>
      <c r="AD11571" s="56"/>
      <c r="AE11571" s="56"/>
    </row>
    <row r="11572" spans="1:31" x14ac:dyDescent="0.25">
      <c r="A11572" s="41">
        <v>0</v>
      </c>
      <c r="C11572" s="56"/>
      <c r="AC11572" s="56"/>
      <c r="AD11572" s="56"/>
      <c r="AE11572" s="56"/>
    </row>
    <row r="11573" spans="1:31" x14ac:dyDescent="0.25">
      <c r="A11573" s="41">
        <v>0</v>
      </c>
      <c r="C11573" s="56"/>
      <c r="AC11573" s="56"/>
      <c r="AD11573" s="56"/>
      <c r="AE11573" s="56"/>
    </row>
    <row r="11574" spans="1:31" x14ac:dyDescent="0.25">
      <c r="A11574" s="41">
        <v>0</v>
      </c>
      <c r="C11574" s="56"/>
      <c r="AC11574" s="56"/>
      <c r="AD11574" s="56"/>
      <c r="AE11574" s="56"/>
    </row>
    <row r="11575" spans="1:31" x14ac:dyDescent="0.25">
      <c r="A11575" s="41">
        <v>0</v>
      </c>
      <c r="C11575" s="56"/>
      <c r="AC11575" s="56"/>
      <c r="AD11575" s="56"/>
      <c r="AE11575" s="56"/>
    </row>
    <row r="11576" spans="1:31" x14ac:dyDescent="0.25">
      <c r="A11576" s="41">
        <v>0</v>
      </c>
      <c r="C11576" s="56"/>
      <c r="AC11576" s="56"/>
      <c r="AD11576" s="56"/>
      <c r="AE11576" s="56"/>
    </row>
    <row r="11577" spans="1:31" x14ac:dyDescent="0.25">
      <c r="A11577" s="41">
        <v>0</v>
      </c>
      <c r="C11577" s="56"/>
      <c r="AC11577" s="56"/>
      <c r="AD11577" s="56"/>
      <c r="AE11577" s="56"/>
    </row>
    <row r="11578" spans="1:31" x14ac:dyDescent="0.25">
      <c r="A11578" s="41">
        <v>0</v>
      </c>
      <c r="C11578" s="56"/>
      <c r="AC11578" s="56"/>
      <c r="AD11578" s="56"/>
      <c r="AE11578" s="56"/>
    </row>
    <row r="11579" spans="1:31" x14ac:dyDescent="0.25">
      <c r="A11579" s="41">
        <v>0</v>
      </c>
      <c r="C11579" s="56"/>
      <c r="AC11579" s="56"/>
      <c r="AD11579" s="56"/>
      <c r="AE11579" s="56"/>
    </row>
    <row r="11580" spans="1:31" x14ac:dyDescent="0.25">
      <c r="A11580" s="41">
        <v>0</v>
      </c>
      <c r="C11580" s="56"/>
      <c r="AC11580" s="56"/>
      <c r="AD11580" s="56"/>
      <c r="AE11580" s="56"/>
    </row>
    <row r="11581" spans="1:31" x14ac:dyDescent="0.25">
      <c r="A11581" s="41">
        <v>0</v>
      </c>
      <c r="C11581" s="56"/>
      <c r="AC11581" s="56"/>
      <c r="AD11581" s="56"/>
      <c r="AE11581" s="56"/>
    </row>
    <row r="11582" spans="1:31" x14ac:dyDescent="0.25">
      <c r="A11582" s="41">
        <v>0</v>
      </c>
      <c r="C11582" s="56"/>
      <c r="AC11582" s="56"/>
      <c r="AD11582" s="56"/>
      <c r="AE11582" s="56"/>
    </row>
    <row r="11583" spans="1:31" x14ac:dyDescent="0.25">
      <c r="A11583" s="41">
        <v>0</v>
      </c>
      <c r="C11583" s="56"/>
      <c r="AC11583" s="56"/>
      <c r="AD11583" s="56"/>
      <c r="AE11583" s="56"/>
    </row>
    <row r="11584" spans="1:31" x14ac:dyDescent="0.25">
      <c r="A11584" s="41">
        <v>0</v>
      </c>
      <c r="C11584" s="56"/>
      <c r="AC11584" s="56"/>
      <c r="AD11584" s="56"/>
      <c r="AE11584" s="56"/>
    </row>
    <row r="11585" spans="1:31" x14ac:dyDescent="0.25">
      <c r="A11585" s="41">
        <v>0</v>
      </c>
      <c r="C11585" s="56"/>
      <c r="AC11585" s="56"/>
      <c r="AD11585" s="56"/>
      <c r="AE11585" s="56"/>
    </row>
    <row r="11586" spans="1:31" x14ac:dyDescent="0.25">
      <c r="A11586" s="41">
        <v>0</v>
      </c>
      <c r="C11586" s="56"/>
      <c r="AC11586" s="56"/>
      <c r="AD11586" s="56"/>
      <c r="AE11586" s="56"/>
    </row>
    <row r="11587" spans="1:31" x14ac:dyDescent="0.25">
      <c r="A11587" s="41">
        <v>0</v>
      </c>
      <c r="C11587" s="56"/>
      <c r="AC11587" s="56"/>
      <c r="AD11587" s="56"/>
      <c r="AE11587" s="56"/>
    </row>
    <row r="11588" spans="1:31" x14ac:dyDescent="0.25">
      <c r="A11588" s="41">
        <v>0</v>
      </c>
      <c r="C11588" s="56"/>
      <c r="AC11588" s="56"/>
      <c r="AD11588" s="56"/>
      <c r="AE11588" s="56"/>
    </row>
    <row r="11589" spans="1:31" x14ac:dyDescent="0.25">
      <c r="A11589" s="41">
        <v>0</v>
      </c>
      <c r="C11589" s="56"/>
      <c r="AC11589" s="56"/>
      <c r="AD11589" s="56"/>
      <c r="AE11589" s="56"/>
    </row>
    <row r="11590" spans="1:31" x14ac:dyDescent="0.25">
      <c r="A11590" s="41">
        <v>41</v>
      </c>
      <c r="C11590" s="56"/>
      <c r="AC11590" s="56"/>
      <c r="AD11590" s="56"/>
      <c r="AE11590" s="56"/>
    </row>
    <row r="11591" spans="1:31" x14ac:dyDescent="0.25">
      <c r="A11591" s="41">
        <v>0</v>
      </c>
      <c r="C11591" s="56"/>
      <c r="AC11591" s="56"/>
      <c r="AD11591" s="56"/>
      <c r="AE11591" s="56"/>
    </row>
    <row r="11592" spans="1:31" x14ac:dyDescent="0.25">
      <c r="A11592" s="41">
        <v>0</v>
      </c>
      <c r="C11592" s="56"/>
      <c r="AC11592" s="56"/>
      <c r="AD11592" s="56"/>
      <c r="AE11592" s="56"/>
    </row>
    <row r="11593" spans="1:31" x14ac:dyDescent="0.25">
      <c r="A11593" s="41">
        <v>0</v>
      </c>
      <c r="C11593" s="56"/>
      <c r="AC11593" s="56"/>
      <c r="AD11593" s="56"/>
      <c r="AE11593" s="56"/>
    </row>
    <row r="11594" spans="1:31" x14ac:dyDescent="0.25">
      <c r="A11594" s="41">
        <v>0</v>
      </c>
      <c r="C11594" s="56"/>
      <c r="AC11594" s="56"/>
      <c r="AD11594" s="56"/>
      <c r="AE11594" s="56"/>
    </row>
    <row r="11595" spans="1:31" x14ac:dyDescent="0.25">
      <c r="A11595" s="41">
        <v>0</v>
      </c>
      <c r="C11595" s="56"/>
      <c r="AC11595" s="56"/>
      <c r="AD11595" s="56"/>
      <c r="AE11595" s="56"/>
    </row>
    <row r="11596" spans="1:31" x14ac:dyDescent="0.25">
      <c r="A11596" s="41">
        <v>0</v>
      </c>
      <c r="C11596" s="56"/>
      <c r="AC11596" s="56"/>
      <c r="AD11596" s="56"/>
      <c r="AE11596" s="56"/>
    </row>
    <row r="11597" spans="1:31" x14ac:dyDescent="0.25">
      <c r="A11597" s="41">
        <v>0</v>
      </c>
      <c r="C11597" s="56"/>
      <c r="AC11597" s="56"/>
      <c r="AD11597" s="56"/>
      <c r="AE11597" s="56"/>
    </row>
    <row r="11598" spans="1:31" x14ac:dyDescent="0.25">
      <c r="A11598" s="41">
        <v>0</v>
      </c>
      <c r="C11598" s="56"/>
      <c r="AC11598" s="56"/>
      <c r="AD11598" s="56"/>
      <c r="AE11598" s="56"/>
    </row>
    <row r="11599" spans="1:31" x14ac:dyDescent="0.25">
      <c r="A11599" s="41">
        <v>0</v>
      </c>
      <c r="C11599" s="56"/>
      <c r="AC11599" s="56"/>
      <c r="AD11599" s="56"/>
      <c r="AE11599" s="56"/>
    </row>
    <row r="11600" spans="1:31" x14ac:dyDescent="0.25">
      <c r="A11600" s="41">
        <v>0</v>
      </c>
      <c r="C11600" s="56"/>
      <c r="AC11600" s="56"/>
      <c r="AD11600" s="56"/>
      <c r="AE11600" s="56"/>
    </row>
    <row r="11601" spans="1:31" x14ac:dyDescent="0.25">
      <c r="A11601" s="41">
        <v>0</v>
      </c>
      <c r="C11601" s="56"/>
      <c r="AC11601" s="56"/>
      <c r="AD11601" s="56"/>
      <c r="AE11601" s="56"/>
    </row>
    <row r="11602" spans="1:31" x14ac:dyDescent="0.25">
      <c r="A11602" s="41">
        <v>0</v>
      </c>
      <c r="C11602" s="56"/>
      <c r="AC11602" s="56"/>
      <c r="AD11602" s="56"/>
      <c r="AE11602" s="56"/>
    </row>
    <row r="11603" spans="1:31" x14ac:dyDescent="0.25">
      <c r="A11603" s="41">
        <v>0</v>
      </c>
      <c r="C11603" s="56"/>
      <c r="AC11603" s="56"/>
      <c r="AD11603" s="56"/>
      <c r="AE11603" s="56"/>
    </row>
    <row r="11604" spans="1:31" x14ac:dyDescent="0.25">
      <c r="A11604" s="41">
        <v>0</v>
      </c>
      <c r="C11604" s="56"/>
      <c r="AC11604" s="56"/>
      <c r="AD11604" s="56"/>
      <c r="AE11604" s="56"/>
    </row>
    <row r="11605" spans="1:31" x14ac:dyDescent="0.25">
      <c r="A11605" s="41">
        <v>0</v>
      </c>
      <c r="C11605" s="56"/>
      <c r="AC11605" s="56"/>
      <c r="AD11605" s="56"/>
      <c r="AE11605" s="56"/>
    </row>
    <row r="11606" spans="1:31" x14ac:dyDescent="0.25">
      <c r="A11606" s="41">
        <v>0</v>
      </c>
      <c r="C11606" s="56"/>
      <c r="AC11606" s="56"/>
      <c r="AD11606" s="56"/>
      <c r="AE11606" s="56"/>
    </row>
    <row r="11607" spans="1:31" x14ac:dyDescent="0.25">
      <c r="A11607" s="41">
        <v>0</v>
      </c>
      <c r="C11607" s="56"/>
      <c r="AC11607" s="56"/>
      <c r="AD11607" s="56"/>
      <c r="AE11607" s="56"/>
    </row>
    <row r="11608" spans="1:31" x14ac:dyDescent="0.25">
      <c r="A11608" s="41">
        <v>0</v>
      </c>
      <c r="C11608" s="56"/>
      <c r="AC11608" s="56"/>
      <c r="AD11608" s="56"/>
      <c r="AE11608" s="56"/>
    </row>
    <row r="11609" spans="1:31" x14ac:dyDescent="0.25">
      <c r="A11609" s="41">
        <v>0</v>
      </c>
      <c r="C11609" s="56"/>
      <c r="AC11609" s="56"/>
      <c r="AD11609" s="56"/>
      <c r="AE11609" s="56"/>
    </row>
    <row r="11610" spans="1:31" x14ac:dyDescent="0.25">
      <c r="A11610" s="41">
        <v>0</v>
      </c>
      <c r="C11610" s="56"/>
      <c r="AC11610" s="56"/>
      <c r="AD11610" s="56"/>
      <c r="AE11610" s="56"/>
    </row>
    <row r="11611" spans="1:31" x14ac:dyDescent="0.25">
      <c r="A11611" s="41">
        <v>0</v>
      </c>
      <c r="C11611" s="56"/>
      <c r="AC11611" s="56"/>
      <c r="AD11611" s="56"/>
      <c r="AE11611" s="56"/>
    </row>
    <row r="11612" spans="1:31" x14ac:dyDescent="0.25">
      <c r="A11612" s="41">
        <v>0</v>
      </c>
      <c r="C11612" s="56"/>
      <c r="AC11612" s="56"/>
      <c r="AD11612" s="56"/>
      <c r="AE11612" s="56"/>
    </row>
    <row r="11613" spans="1:31" x14ac:dyDescent="0.25">
      <c r="A11613" s="41">
        <v>0</v>
      </c>
      <c r="C11613" s="56"/>
      <c r="AC11613" s="56"/>
      <c r="AD11613" s="56"/>
      <c r="AE11613" s="56"/>
    </row>
    <row r="11614" spans="1:31" x14ac:dyDescent="0.25">
      <c r="A11614" s="41">
        <v>0</v>
      </c>
      <c r="C11614" s="56"/>
      <c r="AC11614" s="56"/>
      <c r="AD11614" s="56"/>
      <c r="AE11614" s="56"/>
    </row>
    <row r="11615" spans="1:31" x14ac:dyDescent="0.25">
      <c r="A11615" s="41">
        <v>35088</v>
      </c>
      <c r="C11615" s="56"/>
      <c r="AC11615" s="56"/>
      <c r="AD11615" s="56"/>
      <c r="AE11615" s="56"/>
    </row>
    <row r="11616" spans="1:31" x14ac:dyDescent="0.25">
      <c r="A11616" s="41">
        <v>0</v>
      </c>
      <c r="C11616" s="56"/>
      <c r="AC11616" s="56"/>
      <c r="AD11616" s="56"/>
      <c r="AE11616" s="56"/>
    </row>
    <row r="11617" spans="1:31" x14ac:dyDescent="0.25">
      <c r="A11617" s="41">
        <v>0</v>
      </c>
      <c r="C11617" s="56"/>
      <c r="AC11617" s="56"/>
      <c r="AD11617" s="56"/>
      <c r="AE11617" s="56"/>
    </row>
    <row r="11618" spans="1:31" x14ac:dyDescent="0.25">
      <c r="A11618" s="41">
        <v>0</v>
      </c>
      <c r="C11618" s="56"/>
      <c r="AC11618" s="56"/>
      <c r="AD11618" s="56"/>
      <c r="AE11618" s="56"/>
    </row>
    <row r="11619" spans="1:31" x14ac:dyDescent="0.25">
      <c r="A11619" s="41">
        <v>0</v>
      </c>
      <c r="C11619" s="56"/>
      <c r="AC11619" s="56"/>
      <c r="AD11619" s="56"/>
      <c r="AE11619" s="56"/>
    </row>
    <row r="11620" spans="1:31" x14ac:dyDescent="0.25">
      <c r="A11620" s="41">
        <v>0</v>
      </c>
      <c r="C11620" s="56"/>
      <c r="AC11620" s="56"/>
      <c r="AD11620" s="56"/>
      <c r="AE11620" s="56"/>
    </row>
    <row r="11621" spans="1:31" x14ac:dyDescent="0.25">
      <c r="A11621" s="41">
        <v>0</v>
      </c>
      <c r="C11621" s="56"/>
      <c r="AC11621" s="56"/>
      <c r="AD11621" s="56"/>
      <c r="AE11621" s="56"/>
    </row>
    <row r="11622" spans="1:31" x14ac:dyDescent="0.25">
      <c r="A11622" s="41">
        <v>0</v>
      </c>
      <c r="C11622" s="56"/>
      <c r="AC11622" s="56"/>
      <c r="AD11622" s="56"/>
      <c r="AE11622" s="56"/>
    </row>
    <row r="11623" spans="1:31" x14ac:dyDescent="0.25">
      <c r="A11623" s="41">
        <v>0</v>
      </c>
      <c r="C11623" s="56"/>
      <c r="AC11623" s="56"/>
      <c r="AD11623" s="56"/>
      <c r="AE11623" s="56"/>
    </row>
    <row r="11624" spans="1:31" x14ac:dyDescent="0.25">
      <c r="A11624" s="41">
        <v>0</v>
      </c>
      <c r="C11624" s="56"/>
      <c r="AC11624" s="56"/>
      <c r="AD11624" s="56"/>
      <c r="AE11624" s="56"/>
    </row>
    <row r="11625" spans="1:31" x14ac:dyDescent="0.25">
      <c r="A11625" s="41">
        <v>0</v>
      </c>
      <c r="C11625" s="56"/>
      <c r="AC11625" s="56"/>
      <c r="AD11625" s="56"/>
      <c r="AE11625" s="56"/>
    </row>
    <row r="11626" spans="1:31" x14ac:dyDescent="0.25">
      <c r="A11626" s="41">
        <v>0</v>
      </c>
      <c r="C11626" s="56"/>
      <c r="AC11626" s="56"/>
      <c r="AD11626" s="56"/>
      <c r="AE11626" s="56"/>
    </row>
    <row r="11627" spans="1:31" x14ac:dyDescent="0.25">
      <c r="A11627" s="41">
        <v>0</v>
      </c>
      <c r="C11627" s="56"/>
      <c r="AC11627" s="56"/>
      <c r="AD11627" s="56"/>
      <c r="AE11627" s="56"/>
    </row>
    <row r="11628" spans="1:31" x14ac:dyDescent="0.25">
      <c r="A11628" s="41">
        <v>0</v>
      </c>
      <c r="C11628" s="56"/>
      <c r="AC11628" s="56"/>
      <c r="AD11628" s="56"/>
      <c r="AE11628" s="56"/>
    </row>
    <row r="11629" spans="1:31" x14ac:dyDescent="0.25">
      <c r="A11629" s="41">
        <v>0</v>
      </c>
      <c r="C11629" s="56"/>
      <c r="AC11629" s="56"/>
      <c r="AD11629" s="56"/>
      <c r="AE11629" s="56"/>
    </row>
    <row r="11630" spans="1:31" x14ac:dyDescent="0.25">
      <c r="A11630" s="41">
        <v>0</v>
      </c>
      <c r="C11630" s="56"/>
      <c r="AC11630" s="56"/>
      <c r="AD11630" s="56"/>
      <c r="AE11630" s="56"/>
    </row>
    <row r="11631" spans="1:31" x14ac:dyDescent="0.25">
      <c r="A11631" s="41">
        <v>0</v>
      </c>
      <c r="C11631" s="56"/>
      <c r="AC11631" s="56"/>
      <c r="AD11631" s="56"/>
      <c r="AE11631" s="56"/>
    </row>
    <row r="11632" spans="1:31" x14ac:dyDescent="0.25">
      <c r="A11632" s="41">
        <v>0</v>
      </c>
      <c r="C11632" s="56"/>
      <c r="AC11632" s="56"/>
      <c r="AD11632" s="56"/>
      <c r="AE11632" s="56"/>
    </row>
    <row r="11633" spans="1:31" x14ac:dyDescent="0.25">
      <c r="A11633" s="41">
        <v>0</v>
      </c>
      <c r="C11633" s="56"/>
      <c r="AC11633" s="56"/>
      <c r="AD11633" s="56"/>
      <c r="AE11633" s="56"/>
    </row>
    <row r="11634" spans="1:31" x14ac:dyDescent="0.25">
      <c r="A11634" s="41">
        <v>0</v>
      </c>
      <c r="C11634" s="56"/>
      <c r="AC11634" s="56"/>
      <c r="AD11634" s="56"/>
      <c r="AE11634" s="56"/>
    </row>
    <row r="11635" spans="1:31" x14ac:dyDescent="0.25">
      <c r="A11635" s="41">
        <v>0</v>
      </c>
      <c r="C11635" s="56"/>
      <c r="AC11635" s="56"/>
      <c r="AD11635" s="56"/>
      <c r="AE11635" s="56"/>
    </row>
    <row r="11636" spans="1:31" x14ac:dyDescent="0.25">
      <c r="A11636" s="41">
        <v>0</v>
      </c>
      <c r="C11636" s="56"/>
      <c r="AC11636" s="56"/>
      <c r="AD11636" s="56"/>
      <c r="AE11636" s="56"/>
    </row>
    <row r="11637" spans="1:31" x14ac:dyDescent="0.25">
      <c r="A11637" s="41">
        <v>0</v>
      </c>
      <c r="C11637" s="56"/>
      <c r="AC11637" s="56"/>
      <c r="AD11637" s="56"/>
      <c r="AE11637" s="56"/>
    </row>
    <row r="11638" spans="1:31" x14ac:dyDescent="0.25">
      <c r="A11638" s="41">
        <v>0</v>
      </c>
      <c r="C11638" s="56"/>
      <c r="AC11638" s="56"/>
      <c r="AD11638" s="56"/>
      <c r="AE11638" s="56"/>
    </row>
    <row r="11639" spans="1:31" x14ac:dyDescent="0.25">
      <c r="A11639" s="41">
        <v>0</v>
      </c>
      <c r="C11639" s="56"/>
      <c r="AC11639" s="56"/>
      <c r="AD11639" s="56"/>
      <c r="AE11639" s="56"/>
    </row>
    <row r="11640" spans="1:31" x14ac:dyDescent="0.25">
      <c r="A11640" s="41">
        <v>0</v>
      </c>
      <c r="C11640" s="56"/>
      <c r="AC11640" s="56"/>
      <c r="AD11640" s="56"/>
      <c r="AE11640" s="56"/>
    </row>
    <row r="11641" spans="1:31" x14ac:dyDescent="0.25">
      <c r="A11641" s="41">
        <v>0</v>
      </c>
      <c r="C11641" s="56"/>
      <c r="AC11641" s="56"/>
      <c r="AD11641" s="56"/>
      <c r="AE11641" s="56"/>
    </row>
    <row r="11642" spans="1:31" x14ac:dyDescent="0.25">
      <c r="A11642" s="41">
        <v>0</v>
      </c>
      <c r="C11642" s="56"/>
      <c r="AC11642" s="56"/>
      <c r="AD11642" s="56"/>
      <c r="AE11642" s="56"/>
    </row>
    <row r="11643" spans="1:31" x14ac:dyDescent="0.25">
      <c r="A11643" s="41">
        <v>0</v>
      </c>
      <c r="C11643" s="56"/>
      <c r="AC11643" s="56"/>
      <c r="AD11643" s="56"/>
      <c r="AE11643" s="56"/>
    </row>
    <row r="11644" spans="1:31" x14ac:dyDescent="0.25">
      <c r="A11644" s="41">
        <v>0</v>
      </c>
      <c r="C11644" s="56"/>
      <c r="AC11644" s="56"/>
      <c r="AD11644" s="56"/>
      <c r="AE11644" s="56"/>
    </row>
    <row r="11645" spans="1:31" x14ac:dyDescent="0.25">
      <c r="A11645" s="41">
        <v>0</v>
      </c>
      <c r="C11645" s="56"/>
      <c r="AC11645" s="56"/>
      <c r="AD11645" s="56"/>
      <c r="AE11645" s="56"/>
    </row>
    <row r="11646" spans="1:31" x14ac:dyDescent="0.25">
      <c r="A11646" s="41">
        <v>0</v>
      </c>
      <c r="C11646" s="56"/>
      <c r="AC11646" s="56"/>
      <c r="AD11646" s="56"/>
      <c r="AE11646" s="56"/>
    </row>
    <row r="11647" spans="1:31" x14ac:dyDescent="0.25">
      <c r="A11647" s="41">
        <v>0</v>
      </c>
      <c r="C11647" s="56"/>
      <c r="AC11647" s="56"/>
      <c r="AD11647" s="56"/>
      <c r="AE11647" s="56"/>
    </row>
    <row r="11648" spans="1:31" x14ac:dyDescent="0.25">
      <c r="A11648" s="41">
        <v>0</v>
      </c>
      <c r="C11648" s="56"/>
      <c r="AC11648" s="56"/>
      <c r="AD11648" s="56"/>
      <c r="AE11648" s="56"/>
    </row>
    <row r="11649" spans="1:31" x14ac:dyDescent="0.25">
      <c r="A11649" s="41">
        <v>0</v>
      </c>
      <c r="C11649" s="56"/>
      <c r="AC11649" s="56"/>
      <c r="AD11649" s="56"/>
      <c r="AE11649" s="56"/>
    </row>
    <row r="11650" spans="1:31" x14ac:dyDescent="0.25">
      <c r="A11650" s="41">
        <v>0</v>
      </c>
      <c r="C11650" s="56"/>
      <c r="AC11650" s="56"/>
      <c r="AD11650" s="56"/>
      <c r="AE11650" s="56"/>
    </row>
    <row r="11651" spans="1:31" x14ac:dyDescent="0.25">
      <c r="A11651" s="41">
        <v>0</v>
      </c>
      <c r="C11651" s="56"/>
      <c r="AC11651" s="56"/>
      <c r="AD11651" s="56"/>
      <c r="AE11651" s="56"/>
    </row>
    <row r="11652" spans="1:31" x14ac:dyDescent="0.25">
      <c r="A11652" s="41">
        <v>0</v>
      </c>
      <c r="C11652" s="56"/>
      <c r="AC11652" s="56"/>
      <c r="AD11652" s="56"/>
      <c r="AE11652" s="56"/>
    </row>
    <row r="11653" spans="1:31" x14ac:dyDescent="0.25">
      <c r="A11653" s="41">
        <v>0</v>
      </c>
      <c r="C11653" s="56"/>
      <c r="AC11653" s="56"/>
      <c r="AD11653" s="56"/>
      <c r="AE11653" s="56"/>
    </row>
    <row r="11654" spans="1:31" x14ac:dyDescent="0.25">
      <c r="A11654" s="41">
        <v>0</v>
      </c>
      <c r="C11654" s="56"/>
      <c r="AC11654" s="56"/>
      <c r="AD11654" s="56"/>
      <c r="AE11654" s="56"/>
    </row>
    <row r="11655" spans="1:31" x14ac:dyDescent="0.25">
      <c r="A11655" s="41">
        <v>0</v>
      </c>
      <c r="C11655" s="56"/>
      <c r="AC11655" s="56"/>
      <c r="AD11655" s="56"/>
      <c r="AE11655" s="56"/>
    </row>
    <row r="11656" spans="1:31" x14ac:dyDescent="0.25">
      <c r="A11656" s="41">
        <v>0</v>
      </c>
      <c r="C11656" s="56"/>
      <c r="AC11656" s="56"/>
      <c r="AD11656" s="56"/>
      <c r="AE11656" s="56"/>
    </row>
    <row r="11657" spans="1:31" x14ac:dyDescent="0.25">
      <c r="A11657" s="41">
        <v>0</v>
      </c>
      <c r="C11657" s="56"/>
      <c r="AC11657" s="56"/>
      <c r="AD11657" s="56"/>
      <c r="AE11657" s="56"/>
    </row>
    <row r="11658" spans="1:31" x14ac:dyDescent="0.25">
      <c r="A11658" s="41">
        <v>0</v>
      </c>
      <c r="C11658" s="56"/>
      <c r="AC11658" s="56"/>
      <c r="AD11658" s="56"/>
      <c r="AE11658" s="56"/>
    </row>
    <row r="11659" spans="1:31" x14ac:dyDescent="0.25">
      <c r="A11659" s="41">
        <v>0</v>
      </c>
      <c r="C11659" s="56"/>
      <c r="AC11659" s="56"/>
      <c r="AD11659" s="56"/>
      <c r="AE11659" s="56"/>
    </row>
    <row r="11660" spans="1:31" x14ac:dyDescent="0.25">
      <c r="A11660" s="41">
        <v>0</v>
      </c>
      <c r="C11660" s="56"/>
      <c r="AC11660" s="56"/>
      <c r="AD11660" s="56"/>
      <c r="AE11660" s="56"/>
    </row>
    <row r="11661" spans="1:31" x14ac:dyDescent="0.25">
      <c r="A11661" s="41">
        <v>0</v>
      </c>
      <c r="C11661" s="56"/>
      <c r="AC11661" s="56"/>
      <c r="AD11661" s="56"/>
      <c r="AE11661" s="56"/>
    </row>
    <row r="11662" spans="1:31" x14ac:dyDescent="0.25">
      <c r="A11662" s="41">
        <v>0</v>
      </c>
      <c r="C11662" s="56"/>
      <c r="AC11662" s="56"/>
      <c r="AD11662" s="56"/>
      <c r="AE11662" s="56"/>
    </row>
    <row r="11663" spans="1:31" x14ac:dyDescent="0.25">
      <c r="A11663" s="41">
        <v>0</v>
      </c>
      <c r="C11663" s="56"/>
      <c r="AC11663" s="56"/>
      <c r="AD11663" s="56"/>
      <c r="AE11663" s="56"/>
    </row>
    <row r="11664" spans="1:31" x14ac:dyDescent="0.25">
      <c r="A11664" s="41">
        <v>0</v>
      </c>
      <c r="C11664" s="56"/>
      <c r="AC11664" s="56"/>
      <c r="AD11664" s="56"/>
      <c r="AE11664" s="56"/>
    </row>
    <row r="11665" spans="1:31" x14ac:dyDescent="0.25">
      <c r="A11665" s="41">
        <v>0</v>
      </c>
      <c r="C11665" s="56"/>
      <c r="AC11665" s="56"/>
      <c r="AD11665" s="56"/>
      <c r="AE11665" s="56"/>
    </row>
    <row r="11666" spans="1:31" x14ac:dyDescent="0.25">
      <c r="A11666" s="41">
        <v>0</v>
      </c>
      <c r="C11666" s="56"/>
      <c r="AC11666" s="56"/>
      <c r="AD11666" s="56"/>
      <c r="AE11666" s="56"/>
    </row>
    <row r="11667" spans="1:31" x14ac:dyDescent="0.25">
      <c r="A11667" s="41">
        <v>0</v>
      </c>
      <c r="C11667" s="56"/>
      <c r="AC11667" s="56"/>
      <c r="AD11667" s="56"/>
      <c r="AE11667" s="56"/>
    </row>
    <row r="11668" spans="1:31" x14ac:dyDescent="0.25">
      <c r="A11668" s="41">
        <v>0</v>
      </c>
      <c r="C11668" s="56"/>
      <c r="AC11668" s="56"/>
      <c r="AD11668" s="56"/>
      <c r="AE11668" s="56"/>
    </row>
    <row r="11669" spans="1:31" x14ac:dyDescent="0.25">
      <c r="A11669" s="41">
        <v>0</v>
      </c>
      <c r="C11669" s="56"/>
      <c r="AC11669" s="56"/>
      <c r="AD11669" s="56"/>
      <c r="AE11669" s="56"/>
    </row>
    <row r="11670" spans="1:31" x14ac:dyDescent="0.25">
      <c r="A11670" s="41">
        <v>0</v>
      </c>
      <c r="C11670" s="56"/>
      <c r="AC11670" s="56"/>
      <c r="AD11670" s="56"/>
      <c r="AE11670" s="56"/>
    </row>
    <row r="11671" spans="1:31" x14ac:dyDescent="0.25">
      <c r="A11671" s="41">
        <v>0</v>
      </c>
      <c r="C11671" s="56"/>
      <c r="AC11671" s="56"/>
      <c r="AD11671" s="56"/>
      <c r="AE11671" s="56"/>
    </row>
    <row r="11672" spans="1:31" x14ac:dyDescent="0.25">
      <c r="A11672" s="41">
        <v>0</v>
      </c>
      <c r="C11672" s="56"/>
      <c r="AC11672" s="56"/>
      <c r="AD11672" s="56"/>
      <c r="AE11672" s="56"/>
    </row>
    <row r="11673" spans="1:31" x14ac:dyDescent="0.25">
      <c r="A11673" s="41">
        <v>0</v>
      </c>
      <c r="C11673" s="56"/>
      <c r="AC11673" s="56"/>
      <c r="AD11673" s="56"/>
      <c r="AE11673" s="56"/>
    </row>
    <row r="11674" spans="1:31" x14ac:dyDescent="0.25">
      <c r="A11674" s="41">
        <v>0</v>
      </c>
      <c r="C11674" s="56"/>
      <c r="AC11674" s="56"/>
      <c r="AD11674" s="56"/>
      <c r="AE11674" s="56"/>
    </row>
    <row r="11675" spans="1:31" x14ac:dyDescent="0.25">
      <c r="A11675" s="41">
        <v>0</v>
      </c>
      <c r="C11675" s="56"/>
      <c r="AC11675" s="56"/>
      <c r="AD11675" s="56"/>
      <c r="AE11675" s="56"/>
    </row>
    <row r="11676" spans="1:31" x14ac:dyDescent="0.25">
      <c r="A11676" s="41">
        <v>0</v>
      </c>
      <c r="C11676" s="56"/>
      <c r="AC11676" s="56"/>
      <c r="AD11676" s="56"/>
      <c r="AE11676" s="56"/>
    </row>
    <row r="11677" spans="1:31" x14ac:dyDescent="0.25">
      <c r="A11677" s="41">
        <v>0</v>
      </c>
      <c r="C11677" s="56"/>
      <c r="AC11677" s="56"/>
      <c r="AD11677" s="56"/>
      <c r="AE11677" s="56"/>
    </row>
    <row r="11678" spans="1:31" x14ac:dyDescent="0.25">
      <c r="A11678" s="41">
        <v>0</v>
      </c>
      <c r="C11678" s="56"/>
      <c r="AC11678" s="56"/>
      <c r="AD11678" s="56"/>
      <c r="AE11678" s="56"/>
    </row>
    <row r="11679" spans="1:31" x14ac:dyDescent="0.25">
      <c r="A11679" s="41">
        <v>0</v>
      </c>
      <c r="C11679" s="56"/>
      <c r="AC11679" s="56"/>
      <c r="AD11679" s="56"/>
      <c r="AE11679" s="56"/>
    </row>
    <row r="11680" spans="1:31" x14ac:dyDescent="0.25">
      <c r="A11680" s="41">
        <v>0</v>
      </c>
      <c r="C11680" s="56"/>
      <c r="AC11680" s="56"/>
      <c r="AD11680" s="56"/>
      <c r="AE11680" s="56"/>
    </row>
    <row r="11681" spans="1:31" x14ac:dyDescent="0.25">
      <c r="A11681" s="41">
        <v>0</v>
      </c>
      <c r="C11681" s="56"/>
      <c r="AC11681" s="56"/>
      <c r="AD11681" s="56"/>
      <c r="AE11681" s="56"/>
    </row>
    <row r="11682" spans="1:31" x14ac:dyDescent="0.25">
      <c r="A11682" s="41">
        <v>0</v>
      </c>
      <c r="C11682" s="56"/>
      <c r="AC11682" s="56"/>
      <c r="AD11682" s="56"/>
      <c r="AE11682" s="56"/>
    </row>
    <row r="11683" spans="1:31" x14ac:dyDescent="0.25">
      <c r="A11683" s="41">
        <v>0</v>
      </c>
      <c r="C11683" s="56"/>
      <c r="AC11683" s="56"/>
      <c r="AD11683" s="56"/>
      <c r="AE11683" s="56"/>
    </row>
    <row r="11684" spans="1:31" x14ac:dyDescent="0.25">
      <c r="A11684" s="41">
        <v>0</v>
      </c>
      <c r="C11684" s="56"/>
      <c r="AC11684" s="56"/>
      <c r="AD11684" s="56"/>
      <c r="AE11684" s="56"/>
    </row>
    <row r="11685" spans="1:31" x14ac:dyDescent="0.25">
      <c r="A11685" s="41">
        <v>0</v>
      </c>
      <c r="C11685" s="56"/>
      <c r="AC11685" s="56"/>
      <c r="AD11685" s="56"/>
      <c r="AE11685" s="56"/>
    </row>
    <row r="11686" spans="1:31" x14ac:dyDescent="0.25">
      <c r="A11686" s="41">
        <v>0</v>
      </c>
      <c r="C11686" s="56"/>
      <c r="AC11686" s="56"/>
      <c r="AD11686" s="56"/>
      <c r="AE11686" s="56"/>
    </row>
    <row r="11687" spans="1:31" x14ac:dyDescent="0.25">
      <c r="A11687" s="41">
        <v>0</v>
      </c>
      <c r="C11687" s="56"/>
      <c r="AC11687" s="56"/>
      <c r="AD11687" s="56"/>
      <c r="AE11687" s="56"/>
    </row>
    <row r="11688" spans="1:31" x14ac:dyDescent="0.25">
      <c r="A11688" s="41">
        <v>0</v>
      </c>
      <c r="C11688" s="56"/>
      <c r="AC11688" s="56"/>
      <c r="AD11688" s="56"/>
      <c r="AE11688" s="56"/>
    </row>
    <row r="11689" spans="1:31" x14ac:dyDescent="0.25">
      <c r="A11689" s="41">
        <v>0</v>
      </c>
      <c r="C11689" s="56"/>
      <c r="AC11689" s="56"/>
      <c r="AD11689" s="56"/>
      <c r="AE11689" s="56"/>
    </row>
    <row r="11690" spans="1:31" x14ac:dyDescent="0.25">
      <c r="A11690" s="41">
        <v>0</v>
      </c>
      <c r="C11690" s="56"/>
      <c r="AC11690" s="56"/>
      <c r="AD11690" s="56"/>
      <c r="AE11690" s="56"/>
    </row>
    <row r="11691" spans="1:31" x14ac:dyDescent="0.25">
      <c r="A11691" s="41">
        <v>0</v>
      </c>
      <c r="C11691" s="56"/>
      <c r="AC11691" s="56"/>
      <c r="AD11691" s="56"/>
      <c r="AE11691" s="56"/>
    </row>
    <row r="11692" spans="1:31" x14ac:dyDescent="0.25">
      <c r="A11692" s="41">
        <v>0</v>
      </c>
      <c r="C11692" s="56"/>
      <c r="AC11692" s="56"/>
      <c r="AD11692" s="56"/>
      <c r="AE11692" s="56"/>
    </row>
    <row r="11693" spans="1:31" x14ac:dyDescent="0.25">
      <c r="A11693" s="41">
        <v>0</v>
      </c>
      <c r="C11693" s="56"/>
      <c r="AC11693" s="56"/>
      <c r="AD11693" s="56"/>
      <c r="AE11693" s="56"/>
    </row>
    <row r="11694" spans="1:31" x14ac:dyDescent="0.25">
      <c r="A11694" s="41">
        <v>0</v>
      </c>
      <c r="C11694" s="56"/>
      <c r="AC11694" s="56"/>
      <c r="AD11694" s="56"/>
      <c r="AE11694" s="56"/>
    </row>
    <row r="11695" spans="1:31" x14ac:dyDescent="0.25">
      <c r="A11695" s="41">
        <v>0</v>
      </c>
      <c r="C11695" s="56"/>
      <c r="AC11695" s="56"/>
      <c r="AD11695" s="56"/>
      <c r="AE11695" s="56"/>
    </row>
    <row r="11696" spans="1:31" x14ac:dyDescent="0.25">
      <c r="A11696" s="41">
        <v>0</v>
      </c>
      <c r="C11696" s="56"/>
      <c r="AC11696" s="56"/>
      <c r="AD11696" s="56"/>
      <c r="AE11696" s="56"/>
    </row>
    <row r="11697" spans="1:31" x14ac:dyDescent="0.25">
      <c r="A11697" s="41">
        <v>0</v>
      </c>
      <c r="C11697" s="56"/>
      <c r="AC11697" s="56"/>
      <c r="AD11697" s="56"/>
      <c r="AE11697" s="56"/>
    </row>
    <row r="11698" spans="1:31" x14ac:dyDescent="0.25">
      <c r="A11698" s="41">
        <v>0</v>
      </c>
      <c r="C11698" s="56"/>
      <c r="AC11698" s="56"/>
      <c r="AD11698" s="56"/>
      <c r="AE11698" s="56"/>
    </row>
    <row r="11699" spans="1:31" x14ac:dyDescent="0.25">
      <c r="A11699" s="41">
        <v>0</v>
      </c>
      <c r="C11699" s="56"/>
      <c r="AC11699" s="56"/>
      <c r="AD11699" s="56"/>
      <c r="AE11699" s="56"/>
    </row>
    <row r="11700" spans="1:31" x14ac:dyDescent="0.25">
      <c r="A11700" s="41">
        <v>0</v>
      </c>
      <c r="C11700" s="56"/>
      <c r="AC11700" s="56"/>
      <c r="AD11700" s="56"/>
      <c r="AE11700" s="56"/>
    </row>
    <row r="11701" spans="1:31" x14ac:dyDescent="0.25">
      <c r="A11701" s="41">
        <v>0</v>
      </c>
      <c r="C11701" s="56"/>
      <c r="AC11701" s="56"/>
      <c r="AD11701" s="56"/>
      <c r="AE11701" s="56"/>
    </row>
    <row r="11702" spans="1:31" x14ac:dyDescent="0.25">
      <c r="A11702" s="41">
        <v>0</v>
      </c>
      <c r="C11702" s="56"/>
      <c r="AC11702" s="56"/>
      <c r="AD11702" s="56"/>
      <c r="AE11702" s="56"/>
    </row>
    <row r="11703" spans="1:31" x14ac:dyDescent="0.25">
      <c r="A11703" s="41">
        <v>0</v>
      </c>
      <c r="C11703" s="56"/>
      <c r="AC11703" s="56"/>
      <c r="AD11703" s="56"/>
      <c r="AE11703" s="56"/>
    </row>
    <row r="11704" spans="1:31" x14ac:dyDescent="0.25">
      <c r="A11704" s="41">
        <v>0</v>
      </c>
      <c r="C11704" s="56"/>
      <c r="AC11704" s="56"/>
      <c r="AD11704" s="56"/>
      <c r="AE11704" s="56"/>
    </row>
    <row r="11705" spans="1:31" x14ac:dyDescent="0.25">
      <c r="A11705" s="41">
        <v>0</v>
      </c>
      <c r="C11705" s="56"/>
      <c r="AC11705" s="56"/>
      <c r="AD11705" s="56"/>
      <c r="AE11705" s="56"/>
    </row>
    <row r="11706" spans="1:31" x14ac:dyDescent="0.25">
      <c r="A11706" s="41">
        <v>0</v>
      </c>
      <c r="C11706" s="56"/>
      <c r="AC11706" s="56"/>
      <c r="AD11706" s="56"/>
      <c r="AE11706" s="56"/>
    </row>
    <row r="11707" spans="1:31" x14ac:dyDescent="0.25">
      <c r="A11707" s="41">
        <v>0</v>
      </c>
      <c r="C11707" s="56"/>
      <c r="AC11707" s="56"/>
      <c r="AD11707" s="56"/>
      <c r="AE11707" s="56"/>
    </row>
    <row r="11708" spans="1:31" x14ac:dyDescent="0.25">
      <c r="A11708" s="41">
        <v>0</v>
      </c>
      <c r="C11708" s="56"/>
      <c r="AC11708" s="56"/>
      <c r="AD11708" s="56"/>
      <c r="AE11708" s="56"/>
    </row>
    <row r="11709" spans="1:31" x14ac:dyDescent="0.25">
      <c r="A11709" s="41">
        <v>0</v>
      </c>
      <c r="C11709" s="56"/>
      <c r="AC11709" s="56"/>
      <c r="AD11709" s="56"/>
      <c r="AE11709" s="56"/>
    </row>
    <row r="11710" spans="1:31" x14ac:dyDescent="0.25">
      <c r="A11710" s="41">
        <v>0</v>
      </c>
      <c r="C11710" s="56"/>
      <c r="AC11710" s="56"/>
      <c r="AD11710" s="56"/>
      <c r="AE11710" s="56"/>
    </row>
    <row r="11711" spans="1:31" x14ac:dyDescent="0.25">
      <c r="A11711" s="41">
        <v>0</v>
      </c>
      <c r="C11711" s="56"/>
      <c r="AC11711" s="56"/>
      <c r="AD11711" s="56"/>
      <c r="AE11711" s="56"/>
    </row>
    <row r="11712" spans="1:31" x14ac:dyDescent="0.25">
      <c r="A11712" s="41">
        <v>0</v>
      </c>
      <c r="C11712" s="56"/>
      <c r="AC11712" s="56"/>
      <c r="AD11712" s="56"/>
      <c r="AE11712" s="56"/>
    </row>
    <row r="11713" spans="1:31" x14ac:dyDescent="0.25">
      <c r="A11713" s="41">
        <v>0</v>
      </c>
      <c r="C11713" s="56"/>
      <c r="AC11713" s="56"/>
      <c r="AD11713" s="56"/>
      <c r="AE11713" s="56"/>
    </row>
    <row r="11714" spans="1:31" x14ac:dyDescent="0.25">
      <c r="A11714" s="41">
        <v>0</v>
      </c>
      <c r="C11714" s="56"/>
      <c r="AC11714" s="56"/>
      <c r="AD11714" s="56"/>
      <c r="AE11714" s="56"/>
    </row>
    <row r="11715" spans="1:31" x14ac:dyDescent="0.25">
      <c r="A11715" s="41">
        <v>0</v>
      </c>
      <c r="C11715" s="56"/>
      <c r="AC11715" s="56"/>
      <c r="AD11715" s="56"/>
      <c r="AE11715" s="56"/>
    </row>
    <row r="11716" spans="1:31" x14ac:dyDescent="0.25">
      <c r="A11716" s="41">
        <v>0</v>
      </c>
      <c r="C11716" s="56"/>
      <c r="AC11716" s="56"/>
      <c r="AD11716" s="56"/>
      <c r="AE11716" s="56"/>
    </row>
    <row r="11717" spans="1:31" x14ac:dyDescent="0.25">
      <c r="A11717" s="41">
        <v>0</v>
      </c>
      <c r="C11717" s="56"/>
      <c r="AC11717" s="56"/>
      <c r="AD11717" s="56"/>
      <c r="AE11717" s="56"/>
    </row>
    <row r="11718" spans="1:31" x14ac:dyDescent="0.25">
      <c r="A11718" s="41">
        <v>0</v>
      </c>
      <c r="C11718" s="56"/>
      <c r="AC11718" s="56"/>
      <c r="AD11718" s="56"/>
      <c r="AE11718" s="56"/>
    </row>
    <row r="11719" spans="1:31" x14ac:dyDescent="0.25">
      <c r="A11719" s="41">
        <v>0</v>
      </c>
      <c r="C11719" s="56"/>
      <c r="AC11719" s="56"/>
      <c r="AD11719" s="56"/>
      <c r="AE11719" s="56"/>
    </row>
    <row r="11720" spans="1:31" x14ac:dyDescent="0.25">
      <c r="A11720" s="41">
        <v>0</v>
      </c>
      <c r="C11720" s="56"/>
      <c r="AC11720" s="56"/>
      <c r="AD11720" s="56"/>
      <c r="AE11720" s="56"/>
    </row>
    <row r="11721" spans="1:31" x14ac:dyDescent="0.25">
      <c r="A11721" s="41">
        <v>0</v>
      </c>
      <c r="C11721" s="56"/>
      <c r="AC11721" s="56"/>
      <c r="AD11721" s="56"/>
      <c r="AE11721" s="56"/>
    </row>
    <row r="11722" spans="1:31" x14ac:dyDescent="0.25">
      <c r="A11722" s="41">
        <v>0</v>
      </c>
      <c r="C11722" s="56"/>
      <c r="AC11722" s="56"/>
      <c r="AD11722" s="56"/>
      <c r="AE11722" s="56"/>
    </row>
    <row r="11723" spans="1:31" x14ac:dyDescent="0.25">
      <c r="A11723" s="41">
        <v>0</v>
      </c>
      <c r="C11723" s="56"/>
      <c r="AC11723" s="56"/>
      <c r="AD11723" s="56"/>
      <c r="AE11723" s="56"/>
    </row>
    <row r="11724" spans="1:31" x14ac:dyDescent="0.25">
      <c r="A11724" s="41">
        <v>0</v>
      </c>
      <c r="C11724" s="56"/>
      <c r="AC11724" s="56"/>
      <c r="AD11724" s="56"/>
      <c r="AE11724" s="56"/>
    </row>
    <row r="11725" spans="1:31" x14ac:dyDescent="0.25">
      <c r="A11725" s="41">
        <v>0</v>
      </c>
      <c r="C11725" s="56"/>
      <c r="AC11725" s="56"/>
      <c r="AD11725" s="56"/>
      <c r="AE11725" s="56"/>
    </row>
    <row r="11726" spans="1:31" x14ac:dyDescent="0.25">
      <c r="A11726" s="41">
        <v>0</v>
      </c>
      <c r="C11726" s="56"/>
      <c r="AC11726" s="56"/>
      <c r="AD11726" s="56"/>
      <c r="AE11726" s="56"/>
    </row>
    <row r="11727" spans="1:31" x14ac:dyDescent="0.25">
      <c r="A11727" s="41">
        <v>0</v>
      </c>
      <c r="C11727" s="56"/>
      <c r="AC11727" s="56"/>
      <c r="AD11727" s="56"/>
      <c r="AE11727" s="56"/>
    </row>
    <row r="11728" spans="1:31" x14ac:dyDescent="0.25">
      <c r="A11728" s="41">
        <v>0</v>
      </c>
      <c r="C11728" s="56"/>
      <c r="AC11728" s="56"/>
      <c r="AD11728" s="56"/>
      <c r="AE11728" s="56"/>
    </row>
    <row r="11729" spans="1:31" x14ac:dyDescent="0.25">
      <c r="A11729" s="41">
        <v>0</v>
      </c>
      <c r="C11729" s="56"/>
      <c r="AC11729" s="56"/>
      <c r="AD11729" s="56"/>
      <c r="AE11729" s="56"/>
    </row>
    <row r="11730" spans="1:31" x14ac:dyDescent="0.25">
      <c r="A11730" s="41">
        <v>0</v>
      </c>
      <c r="C11730" s="56"/>
      <c r="AC11730" s="56"/>
      <c r="AD11730" s="56"/>
      <c r="AE11730" s="56"/>
    </row>
    <row r="11731" spans="1:31" x14ac:dyDescent="0.25">
      <c r="A11731" s="41">
        <v>0</v>
      </c>
      <c r="C11731" s="56"/>
      <c r="AC11731" s="56"/>
      <c r="AD11731" s="56"/>
      <c r="AE11731" s="56"/>
    </row>
    <row r="11732" spans="1:31" x14ac:dyDescent="0.25">
      <c r="A11732" s="41">
        <v>0</v>
      </c>
      <c r="C11732" s="56"/>
      <c r="AC11732" s="56"/>
      <c r="AD11732" s="56"/>
      <c r="AE11732" s="56"/>
    </row>
    <row r="11733" spans="1:31" x14ac:dyDescent="0.25">
      <c r="A11733" s="41">
        <v>0</v>
      </c>
      <c r="C11733" s="56"/>
      <c r="AC11733" s="56"/>
      <c r="AD11733" s="56"/>
      <c r="AE11733" s="56"/>
    </row>
    <row r="11734" spans="1:31" x14ac:dyDescent="0.25">
      <c r="A11734" s="41">
        <v>0</v>
      </c>
      <c r="C11734" s="56"/>
      <c r="AC11734" s="56"/>
      <c r="AD11734" s="56"/>
      <c r="AE11734" s="56"/>
    </row>
    <row r="11735" spans="1:31" x14ac:dyDescent="0.25">
      <c r="A11735" s="41">
        <v>0</v>
      </c>
      <c r="C11735" s="56"/>
      <c r="AC11735" s="56"/>
      <c r="AD11735" s="56"/>
      <c r="AE11735" s="56"/>
    </row>
    <row r="11736" spans="1:31" x14ac:dyDescent="0.25">
      <c r="A11736" s="41">
        <v>0</v>
      </c>
      <c r="C11736" s="56"/>
      <c r="AC11736" s="56"/>
      <c r="AD11736" s="56"/>
      <c r="AE11736" s="56"/>
    </row>
    <row r="11737" spans="1:31" x14ac:dyDescent="0.25">
      <c r="A11737" s="41">
        <v>0</v>
      </c>
      <c r="C11737" s="56"/>
      <c r="AC11737" s="56"/>
      <c r="AD11737" s="56"/>
      <c r="AE11737" s="56"/>
    </row>
    <row r="11738" spans="1:31" x14ac:dyDescent="0.25">
      <c r="A11738" s="41">
        <v>0</v>
      </c>
      <c r="C11738" s="56"/>
      <c r="AC11738" s="56"/>
      <c r="AD11738" s="56"/>
      <c r="AE11738" s="56"/>
    </row>
    <row r="11739" spans="1:31" x14ac:dyDescent="0.25">
      <c r="A11739" s="41">
        <v>0</v>
      </c>
      <c r="C11739" s="56"/>
      <c r="AC11739" s="56"/>
      <c r="AD11739" s="56"/>
      <c r="AE11739" s="56"/>
    </row>
    <row r="11740" spans="1:31" x14ac:dyDescent="0.25">
      <c r="A11740" s="41">
        <v>0</v>
      </c>
      <c r="C11740" s="56"/>
      <c r="AC11740" s="56"/>
      <c r="AD11740" s="56"/>
      <c r="AE11740" s="56"/>
    </row>
    <row r="11741" spans="1:31" x14ac:dyDescent="0.25">
      <c r="A11741" s="41">
        <v>0</v>
      </c>
      <c r="C11741" s="56"/>
      <c r="AC11741" s="56"/>
      <c r="AD11741" s="56"/>
      <c r="AE11741" s="56"/>
    </row>
    <row r="11742" spans="1:31" x14ac:dyDescent="0.25">
      <c r="A11742" s="41">
        <v>0</v>
      </c>
      <c r="C11742" s="56"/>
      <c r="AC11742" s="56"/>
      <c r="AD11742" s="56"/>
      <c r="AE11742" s="56"/>
    </row>
    <row r="11743" spans="1:31" x14ac:dyDescent="0.25">
      <c r="A11743" s="41">
        <v>0</v>
      </c>
      <c r="C11743" s="56"/>
      <c r="AC11743" s="56"/>
      <c r="AD11743" s="56"/>
      <c r="AE11743" s="56"/>
    </row>
    <row r="11744" spans="1:31" x14ac:dyDescent="0.25">
      <c r="A11744" s="41">
        <v>0</v>
      </c>
      <c r="C11744" s="56"/>
      <c r="AC11744" s="56"/>
      <c r="AD11744" s="56"/>
      <c r="AE11744" s="56"/>
    </row>
    <row r="11745" spans="1:31" x14ac:dyDescent="0.25">
      <c r="A11745" s="41">
        <v>0</v>
      </c>
      <c r="C11745" s="56"/>
      <c r="AC11745" s="56"/>
      <c r="AD11745" s="56"/>
      <c r="AE11745" s="56"/>
    </row>
    <row r="11746" spans="1:31" x14ac:dyDescent="0.25">
      <c r="A11746" s="41">
        <v>0</v>
      </c>
      <c r="C11746" s="56"/>
      <c r="AC11746" s="56"/>
      <c r="AD11746" s="56"/>
      <c r="AE11746" s="56"/>
    </row>
    <row r="11747" spans="1:31" x14ac:dyDescent="0.25">
      <c r="A11747" s="41">
        <v>0</v>
      </c>
      <c r="C11747" s="56"/>
      <c r="AC11747" s="56"/>
      <c r="AD11747" s="56"/>
      <c r="AE11747" s="56"/>
    </row>
    <row r="11748" spans="1:31" x14ac:dyDescent="0.25">
      <c r="A11748" s="41">
        <v>0</v>
      </c>
      <c r="C11748" s="56"/>
      <c r="AC11748" s="56"/>
      <c r="AD11748" s="56"/>
      <c r="AE11748" s="56"/>
    </row>
    <row r="11749" spans="1:31" x14ac:dyDescent="0.25">
      <c r="A11749" s="41">
        <v>0</v>
      </c>
      <c r="C11749" s="56"/>
      <c r="AC11749" s="56"/>
      <c r="AD11749" s="56"/>
      <c r="AE11749" s="56"/>
    </row>
    <row r="11750" spans="1:31" x14ac:dyDescent="0.25">
      <c r="A11750" s="41">
        <v>0</v>
      </c>
      <c r="C11750" s="56"/>
      <c r="AC11750" s="56"/>
      <c r="AD11750" s="56"/>
      <c r="AE11750" s="56"/>
    </row>
    <row r="11751" spans="1:31" x14ac:dyDescent="0.25">
      <c r="A11751" s="41">
        <v>0</v>
      </c>
      <c r="C11751" s="56"/>
      <c r="AC11751" s="56"/>
      <c r="AD11751" s="56"/>
      <c r="AE11751" s="56"/>
    </row>
    <row r="11752" spans="1:31" x14ac:dyDescent="0.25">
      <c r="A11752" s="41">
        <v>0</v>
      </c>
      <c r="C11752" s="56"/>
      <c r="AC11752" s="56"/>
      <c r="AD11752" s="56"/>
      <c r="AE11752" s="56"/>
    </row>
    <row r="11753" spans="1:31" x14ac:dyDescent="0.25">
      <c r="A11753" s="41">
        <v>0</v>
      </c>
      <c r="C11753" s="56"/>
      <c r="AC11753" s="56"/>
      <c r="AD11753" s="56"/>
      <c r="AE11753" s="56"/>
    </row>
    <row r="11754" spans="1:31" x14ac:dyDescent="0.25">
      <c r="A11754" s="41">
        <v>0</v>
      </c>
      <c r="C11754" s="56"/>
      <c r="AC11754" s="56"/>
      <c r="AD11754" s="56"/>
      <c r="AE11754" s="56"/>
    </row>
    <row r="11755" spans="1:31" x14ac:dyDescent="0.25">
      <c r="A11755" s="41">
        <v>0</v>
      </c>
      <c r="C11755" s="56"/>
      <c r="AC11755" s="56"/>
      <c r="AD11755" s="56"/>
      <c r="AE11755" s="56"/>
    </row>
    <row r="11756" spans="1:31" x14ac:dyDescent="0.25">
      <c r="A11756" s="41">
        <v>0</v>
      </c>
      <c r="C11756" s="56"/>
      <c r="AC11756" s="56"/>
      <c r="AD11756" s="56"/>
      <c r="AE11756" s="56"/>
    </row>
    <row r="11757" spans="1:31" x14ac:dyDescent="0.25">
      <c r="A11757" s="41">
        <v>0</v>
      </c>
      <c r="C11757" s="56"/>
      <c r="AC11757" s="56"/>
      <c r="AD11757" s="56"/>
      <c r="AE11757" s="56"/>
    </row>
    <row r="11758" spans="1:31" x14ac:dyDescent="0.25">
      <c r="A11758" s="41">
        <v>0</v>
      </c>
      <c r="C11758" s="56"/>
      <c r="AC11758" s="56"/>
      <c r="AD11758" s="56"/>
      <c r="AE11758" s="56"/>
    </row>
    <row r="11759" spans="1:31" x14ac:dyDescent="0.25">
      <c r="A11759" s="41">
        <v>0</v>
      </c>
      <c r="C11759" s="56"/>
      <c r="AC11759" s="56"/>
      <c r="AD11759" s="56"/>
      <c r="AE11759" s="56"/>
    </row>
    <row r="11760" spans="1:31" x14ac:dyDescent="0.25">
      <c r="A11760" s="41">
        <v>0</v>
      </c>
      <c r="C11760" s="56"/>
      <c r="AC11760" s="56"/>
      <c r="AD11760" s="56"/>
      <c r="AE11760" s="56"/>
    </row>
    <row r="11761" spans="1:31" x14ac:dyDescent="0.25">
      <c r="A11761" s="41">
        <v>0</v>
      </c>
      <c r="C11761" s="56"/>
      <c r="AC11761" s="56"/>
      <c r="AD11761" s="56"/>
      <c r="AE11761" s="56"/>
    </row>
    <row r="11762" spans="1:31" x14ac:dyDescent="0.25">
      <c r="A11762" s="41">
        <v>0</v>
      </c>
      <c r="C11762" s="56"/>
      <c r="AC11762" s="56"/>
      <c r="AD11762" s="56"/>
      <c r="AE11762" s="56"/>
    </row>
    <row r="11763" spans="1:31" x14ac:dyDescent="0.25">
      <c r="A11763" s="41">
        <v>0</v>
      </c>
      <c r="C11763" s="56"/>
      <c r="AC11763" s="56"/>
      <c r="AD11763" s="56"/>
      <c r="AE11763" s="56"/>
    </row>
    <row r="11764" spans="1:31" x14ac:dyDescent="0.25">
      <c r="A11764" s="41">
        <v>0</v>
      </c>
      <c r="C11764" s="56"/>
      <c r="AC11764" s="56"/>
      <c r="AD11764" s="56"/>
      <c r="AE11764" s="56"/>
    </row>
    <row r="11765" spans="1:31" x14ac:dyDescent="0.25">
      <c r="A11765" s="41">
        <v>0</v>
      </c>
      <c r="C11765" s="56"/>
      <c r="AC11765" s="56"/>
      <c r="AD11765" s="56"/>
      <c r="AE11765" s="56"/>
    </row>
    <row r="11766" spans="1:31" x14ac:dyDescent="0.25">
      <c r="A11766" s="41">
        <v>0</v>
      </c>
      <c r="C11766" s="56"/>
      <c r="AC11766" s="56"/>
      <c r="AD11766" s="56"/>
      <c r="AE11766" s="56"/>
    </row>
    <row r="11767" spans="1:31" x14ac:dyDescent="0.25">
      <c r="A11767" s="41">
        <v>0</v>
      </c>
      <c r="C11767" s="56"/>
      <c r="AC11767" s="56"/>
      <c r="AD11767" s="56"/>
      <c r="AE11767" s="56"/>
    </row>
    <row r="11768" spans="1:31" x14ac:dyDescent="0.25">
      <c r="A11768" s="41">
        <v>0</v>
      </c>
      <c r="C11768" s="56"/>
      <c r="AC11768" s="56"/>
      <c r="AD11768" s="56"/>
      <c r="AE11768" s="56"/>
    </row>
    <row r="11769" spans="1:31" x14ac:dyDescent="0.25">
      <c r="A11769" s="41">
        <v>0</v>
      </c>
      <c r="C11769" s="56"/>
      <c r="AC11769" s="56"/>
      <c r="AD11769" s="56"/>
      <c r="AE11769" s="56"/>
    </row>
    <row r="11770" spans="1:31" x14ac:dyDescent="0.25">
      <c r="A11770" s="41">
        <v>0</v>
      </c>
      <c r="C11770" s="56"/>
      <c r="AC11770" s="56"/>
      <c r="AD11770" s="56"/>
      <c r="AE11770" s="56"/>
    </row>
    <row r="11771" spans="1:31" x14ac:dyDescent="0.25">
      <c r="A11771" s="41">
        <v>0</v>
      </c>
      <c r="C11771" s="56"/>
      <c r="AC11771" s="56"/>
      <c r="AD11771" s="56"/>
      <c r="AE11771" s="56"/>
    </row>
    <row r="11772" spans="1:31" x14ac:dyDescent="0.25">
      <c r="A11772" s="41">
        <v>0</v>
      </c>
      <c r="C11772" s="56"/>
      <c r="AC11772" s="56"/>
      <c r="AD11772" s="56"/>
      <c r="AE11772" s="56"/>
    </row>
    <row r="11773" spans="1:31" x14ac:dyDescent="0.25">
      <c r="A11773" s="41">
        <v>0</v>
      </c>
      <c r="C11773" s="56"/>
      <c r="AC11773" s="56"/>
      <c r="AD11773" s="56"/>
      <c r="AE11773" s="56"/>
    </row>
    <row r="11774" spans="1:31" x14ac:dyDescent="0.25">
      <c r="A11774" s="41">
        <v>0</v>
      </c>
      <c r="C11774" s="56"/>
      <c r="AC11774" s="56"/>
      <c r="AD11774" s="56"/>
      <c r="AE11774" s="56"/>
    </row>
    <row r="11775" spans="1:31" x14ac:dyDescent="0.25">
      <c r="A11775" s="41">
        <v>0</v>
      </c>
      <c r="C11775" s="56"/>
      <c r="AC11775" s="56"/>
      <c r="AD11775" s="56"/>
      <c r="AE11775" s="56"/>
    </row>
    <row r="11776" spans="1:31" x14ac:dyDescent="0.25">
      <c r="A11776" s="41">
        <v>0</v>
      </c>
      <c r="C11776" s="56"/>
      <c r="AC11776" s="56"/>
      <c r="AD11776" s="56"/>
      <c r="AE11776" s="56"/>
    </row>
    <row r="11777" spans="1:31" x14ac:dyDescent="0.25">
      <c r="A11777" s="41">
        <v>0</v>
      </c>
      <c r="C11777" s="56"/>
      <c r="AC11777" s="56"/>
      <c r="AD11777" s="56"/>
      <c r="AE11777" s="56"/>
    </row>
    <row r="11778" spans="1:31" x14ac:dyDescent="0.25">
      <c r="A11778" s="41">
        <v>0</v>
      </c>
      <c r="C11778" s="56"/>
      <c r="AC11778" s="56"/>
      <c r="AD11778" s="56"/>
      <c r="AE11778" s="56"/>
    </row>
    <row r="11779" spans="1:31" x14ac:dyDescent="0.25">
      <c r="A11779" s="41">
        <v>0</v>
      </c>
      <c r="C11779" s="56"/>
      <c r="AC11779" s="56"/>
      <c r="AD11779" s="56"/>
      <c r="AE11779" s="56"/>
    </row>
    <row r="11780" spans="1:31" x14ac:dyDescent="0.25">
      <c r="A11780" s="41">
        <v>0</v>
      </c>
      <c r="C11780" s="56"/>
      <c r="AC11780" s="56"/>
      <c r="AD11780" s="56"/>
      <c r="AE11780" s="56"/>
    </row>
    <row r="11781" spans="1:31" x14ac:dyDescent="0.25">
      <c r="A11781" s="41">
        <v>0</v>
      </c>
      <c r="C11781" s="56"/>
      <c r="AC11781" s="56"/>
      <c r="AD11781" s="56"/>
      <c r="AE11781" s="56"/>
    </row>
    <row r="11782" spans="1:31" x14ac:dyDescent="0.25">
      <c r="A11782" s="41">
        <v>0</v>
      </c>
      <c r="C11782" s="56"/>
      <c r="AC11782" s="56"/>
      <c r="AD11782" s="56"/>
      <c r="AE11782" s="56"/>
    </row>
    <row r="11783" spans="1:31" x14ac:dyDescent="0.25">
      <c r="A11783" s="41">
        <v>0</v>
      </c>
      <c r="C11783" s="56"/>
      <c r="AC11783" s="56"/>
      <c r="AD11783" s="56"/>
      <c r="AE11783" s="56"/>
    </row>
    <row r="11784" spans="1:31" x14ac:dyDescent="0.25">
      <c r="A11784" s="41">
        <v>0</v>
      </c>
      <c r="C11784" s="56"/>
      <c r="AC11784" s="56"/>
      <c r="AD11784" s="56"/>
      <c r="AE11784" s="56"/>
    </row>
    <row r="11785" spans="1:31" x14ac:dyDescent="0.25">
      <c r="A11785" s="41">
        <v>0</v>
      </c>
      <c r="C11785" s="56"/>
      <c r="AC11785" s="56"/>
      <c r="AD11785" s="56"/>
      <c r="AE11785" s="56"/>
    </row>
    <row r="11786" spans="1:31" x14ac:dyDescent="0.25">
      <c r="A11786" s="41">
        <v>0</v>
      </c>
      <c r="C11786" s="56"/>
      <c r="AC11786" s="56"/>
      <c r="AD11786" s="56"/>
      <c r="AE11786" s="56"/>
    </row>
    <row r="11787" spans="1:31" x14ac:dyDescent="0.25">
      <c r="A11787" s="41">
        <v>0</v>
      </c>
      <c r="C11787" s="56"/>
      <c r="AC11787" s="56"/>
      <c r="AD11787" s="56"/>
      <c r="AE11787" s="56"/>
    </row>
    <row r="11788" spans="1:31" x14ac:dyDescent="0.25">
      <c r="A11788" s="41">
        <v>0</v>
      </c>
      <c r="C11788" s="56"/>
      <c r="AC11788" s="56"/>
      <c r="AD11788" s="56"/>
      <c r="AE11788" s="56"/>
    </row>
    <row r="11789" spans="1:31" x14ac:dyDescent="0.25">
      <c r="A11789" s="41">
        <v>0</v>
      </c>
      <c r="C11789" s="56"/>
      <c r="AC11789" s="56"/>
      <c r="AD11789" s="56"/>
      <c r="AE11789" s="56"/>
    </row>
    <row r="11790" spans="1:31" x14ac:dyDescent="0.25">
      <c r="A11790" s="41">
        <v>0</v>
      </c>
      <c r="C11790" s="56"/>
      <c r="AC11790" s="56"/>
      <c r="AD11790" s="56"/>
      <c r="AE11790" s="56"/>
    </row>
    <row r="11791" spans="1:31" x14ac:dyDescent="0.25">
      <c r="A11791" s="41">
        <v>0</v>
      </c>
      <c r="C11791" s="56"/>
      <c r="AC11791" s="56"/>
      <c r="AD11791" s="56"/>
      <c r="AE11791" s="56"/>
    </row>
    <row r="11792" spans="1:31" x14ac:dyDescent="0.25">
      <c r="A11792" s="41">
        <v>0</v>
      </c>
      <c r="C11792" s="56"/>
      <c r="AC11792" s="56"/>
      <c r="AD11792" s="56"/>
      <c r="AE11792" s="56"/>
    </row>
    <row r="11793" spans="1:31" x14ac:dyDescent="0.25">
      <c r="A11793" s="41">
        <v>0</v>
      </c>
      <c r="C11793" s="56"/>
      <c r="AC11793" s="56"/>
      <c r="AD11793" s="56"/>
      <c r="AE11793" s="56"/>
    </row>
    <row r="11794" spans="1:31" x14ac:dyDescent="0.25">
      <c r="A11794" s="41">
        <v>0</v>
      </c>
      <c r="C11794" s="56"/>
      <c r="AC11794" s="56"/>
      <c r="AD11794" s="56"/>
      <c r="AE11794" s="56"/>
    </row>
    <row r="11795" spans="1:31" x14ac:dyDescent="0.25">
      <c r="A11795" s="41">
        <v>0</v>
      </c>
      <c r="C11795" s="56"/>
      <c r="AC11795" s="56"/>
      <c r="AD11795" s="56"/>
      <c r="AE11795" s="56"/>
    </row>
    <row r="11796" spans="1:31" x14ac:dyDescent="0.25">
      <c r="A11796" s="41">
        <v>0</v>
      </c>
      <c r="C11796" s="56"/>
      <c r="AC11796" s="56"/>
      <c r="AD11796" s="56"/>
      <c r="AE11796" s="56"/>
    </row>
    <row r="11797" spans="1:31" x14ac:dyDescent="0.25">
      <c r="A11797" s="41">
        <v>0</v>
      </c>
      <c r="C11797" s="56"/>
      <c r="AC11797" s="56"/>
      <c r="AD11797" s="56"/>
      <c r="AE11797" s="56"/>
    </row>
    <row r="11798" spans="1:31" x14ac:dyDescent="0.25">
      <c r="A11798" s="41">
        <v>0</v>
      </c>
      <c r="C11798" s="56"/>
      <c r="AC11798" s="56"/>
      <c r="AD11798" s="56"/>
      <c r="AE11798" s="56"/>
    </row>
    <row r="11799" spans="1:31" x14ac:dyDescent="0.25">
      <c r="A11799" s="41">
        <v>0</v>
      </c>
      <c r="C11799" s="56"/>
      <c r="AC11799" s="56"/>
      <c r="AD11799" s="56"/>
      <c r="AE11799" s="56"/>
    </row>
    <row r="11800" spans="1:31" x14ac:dyDescent="0.25">
      <c r="A11800" s="41">
        <v>0</v>
      </c>
      <c r="C11800" s="56"/>
      <c r="AC11800" s="56"/>
      <c r="AD11800" s="56"/>
      <c r="AE11800" s="56"/>
    </row>
    <row r="11801" spans="1:31" x14ac:dyDescent="0.25">
      <c r="A11801" s="41">
        <v>0</v>
      </c>
      <c r="C11801" s="56"/>
      <c r="AC11801" s="56"/>
      <c r="AD11801" s="56"/>
      <c r="AE11801" s="56"/>
    </row>
    <row r="11802" spans="1:31" x14ac:dyDescent="0.25">
      <c r="A11802" s="41">
        <v>0</v>
      </c>
      <c r="C11802" s="56"/>
      <c r="AC11802" s="56"/>
      <c r="AD11802" s="56"/>
      <c r="AE11802" s="56"/>
    </row>
    <row r="11803" spans="1:31" x14ac:dyDescent="0.25">
      <c r="A11803" s="41">
        <v>0</v>
      </c>
      <c r="C11803" s="56"/>
      <c r="AC11803" s="56"/>
      <c r="AD11803" s="56"/>
      <c r="AE11803" s="56"/>
    </row>
    <row r="11804" spans="1:31" x14ac:dyDescent="0.25">
      <c r="A11804" s="41">
        <v>0</v>
      </c>
      <c r="C11804" s="56"/>
      <c r="AC11804" s="56"/>
      <c r="AD11804" s="56"/>
      <c r="AE11804" s="56"/>
    </row>
    <row r="11805" spans="1:31" x14ac:dyDescent="0.25">
      <c r="A11805" s="41">
        <v>0</v>
      </c>
      <c r="C11805" s="56"/>
      <c r="AC11805" s="56"/>
      <c r="AD11805" s="56"/>
      <c r="AE11805" s="56"/>
    </row>
    <row r="11806" spans="1:31" x14ac:dyDescent="0.25">
      <c r="A11806" s="41">
        <v>0</v>
      </c>
      <c r="C11806" s="56"/>
      <c r="AC11806" s="56"/>
      <c r="AD11806" s="56"/>
      <c r="AE11806" s="56"/>
    </row>
    <row r="11807" spans="1:31" x14ac:dyDescent="0.25">
      <c r="A11807" s="41">
        <v>0</v>
      </c>
      <c r="C11807" s="56"/>
      <c r="AC11807" s="56"/>
      <c r="AD11807" s="56"/>
      <c r="AE11807" s="56"/>
    </row>
    <row r="11808" spans="1:31" x14ac:dyDescent="0.25">
      <c r="A11808" s="41">
        <v>0</v>
      </c>
      <c r="C11808" s="56"/>
      <c r="AC11808" s="56"/>
      <c r="AD11808" s="56"/>
      <c r="AE11808" s="56"/>
    </row>
    <row r="11809" spans="1:31" x14ac:dyDescent="0.25">
      <c r="A11809" s="41">
        <v>0</v>
      </c>
      <c r="C11809" s="56"/>
      <c r="AC11809" s="56"/>
      <c r="AD11809" s="56"/>
      <c r="AE11809" s="56"/>
    </row>
    <row r="11810" spans="1:31" x14ac:dyDescent="0.25">
      <c r="A11810" s="41">
        <v>0</v>
      </c>
      <c r="C11810" s="56"/>
      <c r="AC11810" s="56"/>
      <c r="AD11810" s="56"/>
      <c r="AE11810" s="56"/>
    </row>
    <row r="11811" spans="1:31" x14ac:dyDescent="0.25">
      <c r="A11811" s="41">
        <v>0</v>
      </c>
      <c r="C11811" s="56"/>
      <c r="AC11811" s="56"/>
      <c r="AD11811" s="56"/>
      <c r="AE11811" s="56"/>
    </row>
    <row r="11812" spans="1:31" x14ac:dyDescent="0.25">
      <c r="A11812" s="41">
        <v>0</v>
      </c>
      <c r="C11812" s="56"/>
      <c r="AC11812" s="56"/>
      <c r="AD11812" s="56"/>
      <c r="AE11812" s="56"/>
    </row>
    <row r="11813" spans="1:31" x14ac:dyDescent="0.25">
      <c r="A11813" s="41">
        <v>0</v>
      </c>
      <c r="C11813" s="56"/>
      <c r="AC11813" s="56"/>
      <c r="AD11813" s="56"/>
      <c r="AE11813" s="56"/>
    </row>
    <row r="11814" spans="1:31" x14ac:dyDescent="0.25">
      <c r="A11814" s="41">
        <v>0</v>
      </c>
      <c r="C11814" s="56"/>
      <c r="AC11814" s="56"/>
      <c r="AD11814" s="56"/>
      <c r="AE11814" s="56"/>
    </row>
    <row r="11815" spans="1:31" x14ac:dyDescent="0.25">
      <c r="A11815" s="41">
        <v>0</v>
      </c>
      <c r="C11815" s="56"/>
      <c r="AC11815" s="56"/>
      <c r="AD11815" s="56"/>
      <c r="AE11815" s="56"/>
    </row>
    <row r="11816" spans="1:31" x14ac:dyDescent="0.25">
      <c r="A11816" s="41">
        <v>0</v>
      </c>
      <c r="C11816" s="56"/>
      <c r="AC11816" s="56"/>
      <c r="AD11816" s="56"/>
      <c r="AE11816" s="56"/>
    </row>
    <row r="11817" spans="1:31" x14ac:dyDescent="0.25">
      <c r="A11817" s="41">
        <v>0</v>
      </c>
      <c r="C11817" s="56"/>
      <c r="AC11817" s="56"/>
      <c r="AD11817" s="56"/>
      <c r="AE11817" s="56"/>
    </row>
    <row r="11818" spans="1:31" x14ac:dyDescent="0.25">
      <c r="A11818" s="41">
        <v>0</v>
      </c>
      <c r="C11818" s="56"/>
      <c r="AC11818" s="56"/>
      <c r="AD11818" s="56"/>
      <c r="AE11818" s="56"/>
    </row>
    <row r="11819" spans="1:31" x14ac:dyDescent="0.25">
      <c r="A11819" s="41">
        <v>0</v>
      </c>
      <c r="C11819" s="56"/>
      <c r="AC11819" s="56"/>
      <c r="AD11819" s="56"/>
      <c r="AE11819" s="56"/>
    </row>
    <row r="11820" spans="1:31" x14ac:dyDescent="0.25">
      <c r="A11820" s="41">
        <v>0</v>
      </c>
      <c r="C11820" s="56"/>
      <c r="AC11820" s="56"/>
      <c r="AD11820" s="56"/>
      <c r="AE11820" s="56"/>
    </row>
    <row r="11821" spans="1:31" x14ac:dyDescent="0.25">
      <c r="A11821" s="41">
        <v>0</v>
      </c>
      <c r="C11821" s="56"/>
      <c r="AC11821" s="56"/>
      <c r="AD11821" s="56"/>
      <c r="AE11821" s="56"/>
    </row>
    <row r="11822" spans="1:31" x14ac:dyDescent="0.25">
      <c r="A11822" s="41">
        <v>0</v>
      </c>
      <c r="C11822" s="56"/>
      <c r="AC11822" s="56"/>
      <c r="AD11822" s="56"/>
      <c r="AE11822" s="56"/>
    </row>
    <row r="11823" spans="1:31" x14ac:dyDescent="0.25">
      <c r="A11823" s="41">
        <v>0</v>
      </c>
      <c r="C11823" s="56"/>
      <c r="AC11823" s="56"/>
      <c r="AD11823" s="56"/>
      <c r="AE11823" s="56"/>
    </row>
    <row r="11824" spans="1:31" x14ac:dyDescent="0.25">
      <c r="A11824" s="41">
        <v>0</v>
      </c>
      <c r="C11824" s="56"/>
      <c r="AC11824" s="56"/>
      <c r="AD11824" s="56"/>
      <c r="AE11824" s="56"/>
    </row>
    <row r="11825" spans="1:31" x14ac:dyDescent="0.25">
      <c r="A11825" s="41">
        <v>0</v>
      </c>
      <c r="C11825" s="56"/>
      <c r="AC11825" s="56"/>
      <c r="AD11825" s="56"/>
      <c r="AE11825" s="56"/>
    </row>
    <row r="11826" spans="1:31" x14ac:dyDescent="0.25">
      <c r="A11826" s="41">
        <v>0</v>
      </c>
      <c r="C11826" s="56"/>
      <c r="AC11826" s="56"/>
      <c r="AD11826" s="56"/>
      <c r="AE11826" s="56"/>
    </row>
    <row r="11827" spans="1:31" x14ac:dyDescent="0.25">
      <c r="A11827" s="41">
        <v>0</v>
      </c>
      <c r="C11827" s="56"/>
      <c r="AC11827" s="56"/>
      <c r="AD11827" s="56"/>
      <c r="AE11827" s="56"/>
    </row>
    <row r="11828" spans="1:31" x14ac:dyDescent="0.25">
      <c r="A11828" s="41">
        <v>0</v>
      </c>
      <c r="C11828" s="56"/>
      <c r="AC11828" s="56"/>
      <c r="AD11828" s="56"/>
      <c r="AE11828" s="56"/>
    </row>
    <row r="11829" spans="1:31" x14ac:dyDescent="0.25">
      <c r="A11829" s="41">
        <v>0</v>
      </c>
      <c r="C11829" s="56"/>
      <c r="AC11829" s="56"/>
      <c r="AD11829" s="56"/>
      <c r="AE11829" s="56"/>
    </row>
    <row r="11830" spans="1:31" x14ac:dyDescent="0.25">
      <c r="A11830" s="41">
        <v>0</v>
      </c>
      <c r="C11830" s="56"/>
      <c r="AC11830" s="56"/>
      <c r="AD11830" s="56"/>
      <c r="AE11830" s="56"/>
    </row>
    <row r="11831" spans="1:31" x14ac:dyDescent="0.25">
      <c r="A11831" s="41">
        <v>0</v>
      </c>
      <c r="C11831" s="56"/>
      <c r="AC11831" s="56"/>
      <c r="AD11831" s="56"/>
      <c r="AE11831" s="56"/>
    </row>
    <row r="11832" spans="1:31" x14ac:dyDescent="0.25">
      <c r="A11832" s="41">
        <v>0</v>
      </c>
      <c r="C11832" s="56"/>
      <c r="AC11832" s="56"/>
      <c r="AD11832" s="56"/>
      <c r="AE11832" s="56"/>
    </row>
    <row r="11833" spans="1:31" x14ac:dyDescent="0.25">
      <c r="A11833" s="41">
        <v>0</v>
      </c>
      <c r="C11833" s="56"/>
      <c r="AC11833" s="56"/>
      <c r="AD11833" s="56"/>
      <c r="AE11833" s="56"/>
    </row>
    <row r="11834" spans="1:31" x14ac:dyDescent="0.25">
      <c r="A11834" s="41">
        <v>0</v>
      </c>
      <c r="C11834" s="56"/>
      <c r="AC11834" s="56"/>
      <c r="AD11834" s="56"/>
      <c r="AE11834" s="56"/>
    </row>
    <row r="11835" spans="1:31" x14ac:dyDescent="0.25">
      <c r="A11835" s="41">
        <v>0</v>
      </c>
      <c r="C11835" s="56"/>
      <c r="AC11835" s="56"/>
      <c r="AD11835" s="56"/>
      <c r="AE11835" s="56"/>
    </row>
    <row r="11836" spans="1:31" x14ac:dyDescent="0.25">
      <c r="A11836" s="41">
        <v>0</v>
      </c>
      <c r="C11836" s="56"/>
      <c r="AC11836" s="56"/>
      <c r="AD11836" s="56"/>
      <c r="AE11836" s="56"/>
    </row>
    <row r="11837" spans="1:31" x14ac:dyDescent="0.25">
      <c r="A11837" s="41">
        <v>0</v>
      </c>
      <c r="C11837" s="56"/>
      <c r="AC11837" s="56"/>
      <c r="AD11837" s="56"/>
      <c r="AE11837" s="56"/>
    </row>
    <row r="11838" spans="1:31" x14ac:dyDescent="0.25">
      <c r="A11838" s="41">
        <v>0</v>
      </c>
      <c r="C11838" s="56"/>
      <c r="AC11838" s="56"/>
      <c r="AD11838" s="56"/>
      <c r="AE11838" s="56"/>
    </row>
    <row r="11839" spans="1:31" x14ac:dyDescent="0.25">
      <c r="A11839" s="41">
        <v>0</v>
      </c>
      <c r="C11839" s="56"/>
      <c r="AC11839" s="56"/>
      <c r="AD11839" s="56"/>
      <c r="AE11839" s="56"/>
    </row>
    <row r="11840" spans="1:31" x14ac:dyDescent="0.25">
      <c r="A11840" s="41">
        <v>0</v>
      </c>
      <c r="C11840" s="56"/>
      <c r="AC11840" s="56"/>
      <c r="AD11840" s="56"/>
      <c r="AE11840" s="56"/>
    </row>
    <row r="11841" spans="1:31" x14ac:dyDescent="0.25">
      <c r="A11841" s="41">
        <v>0</v>
      </c>
      <c r="C11841" s="56"/>
      <c r="AC11841" s="56"/>
      <c r="AD11841" s="56"/>
      <c r="AE11841" s="56"/>
    </row>
    <row r="11842" spans="1:31" x14ac:dyDescent="0.25">
      <c r="A11842" s="41">
        <v>0</v>
      </c>
      <c r="C11842" s="56"/>
      <c r="AC11842" s="56"/>
      <c r="AD11842" s="56"/>
      <c r="AE11842" s="56"/>
    </row>
    <row r="11843" spans="1:31" x14ac:dyDescent="0.25">
      <c r="A11843" s="41">
        <v>0</v>
      </c>
      <c r="C11843" s="56"/>
      <c r="AC11843" s="56"/>
      <c r="AD11843" s="56"/>
      <c r="AE11843" s="56"/>
    </row>
    <row r="11844" spans="1:31" x14ac:dyDescent="0.25">
      <c r="A11844" s="41">
        <v>0</v>
      </c>
      <c r="C11844" s="56"/>
      <c r="AC11844" s="56"/>
      <c r="AD11844" s="56"/>
      <c r="AE11844" s="56"/>
    </row>
    <row r="11845" spans="1:31" x14ac:dyDescent="0.25">
      <c r="A11845" s="41">
        <v>0</v>
      </c>
      <c r="C11845" s="56"/>
      <c r="AC11845" s="56"/>
      <c r="AD11845" s="56"/>
      <c r="AE11845" s="56"/>
    </row>
    <row r="11846" spans="1:31" x14ac:dyDescent="0.25">
      <c r="A11846" s="41">
        <v>0</v>
      </c>
      <c r="C11846" s="56"/>
      <c r="AC11846" s="56"/>
      <c r="AD11846" s="56"/>
      <c r="AE11846" s="56"/>
    </row>
    <row r="11847" spans="1:31" x14ac:dyDescent="0.25">
      <c r="A11847" s="41">
        <v>0</v>
      </c>
      <c r="C11847" s="56"/>
      <c r="AC11847" s="56"/>
      <c r="AD11847" s="56"/>
      <c r="AE11847" s="56"/>
    </row>
    <row r="11848" spans="1:31" x14ac:dyDescent="0.25">
      <c r="A11848" s="41">
        <v>0</v>
      </c>
      <c r="C11848" s="56"/>
      <c r="AC11848" s="56"/>
      <c r="AD11848" s="56"/>
      <c r="AE11848" s="56"/>
    </row>
    <row r="11849" spans="1:31" x14ac:dyDescent="0.25">
      <c r="A11849" s="41">
        <v>0</v>
      </c>
      <c r="C11849" s="56"/>
      <c r="AC11849" s="56"/>
      <c r="AD11849" s="56"/>
      <c r="AE11849" s="56"/>
    </row>
    <row r="11850" spans="1:31" x14ac:dyDescent="0.25">
      <c r="A11850" s="41">
        <v>0</v>
      </c>
      <c r="C11850" s="56"/>
      <c r="AC11850" s="56"/>
      <c r="AD11850" s="56"/>
      <c r="AE11850" s="56"/>
    </row>
    <row r="11851" spans="1:31" x14ac:dyDescent="0.25">
      <c r="A11851" s="41">
        <v>0</v>
      </c>
      <c r="C11851" s="56"/>
      <c r="AC11851" s="56"/>
      <c r="AD11851" s="56"/>
      <c r="AE11851" s="56"/>
    </row>
    <row r="11852" spans="1:31" x14ac:dyDescent="0.25">
      <c r="A11852" s="41">
        <v>0</v>
      </c>
      <c r="C11852" s="56"/>
      <c r="AC11852" s="56"/>
      <c r="AD11852" s="56"/>
      <c r="AE11852" s="56"/>
    </row>
    <row r="11853" spans="1:31" x14ac:dyDescent="0.25">
      <c r="A11853" s="41">
        <v>0</v>
      </c>
      <c r="C11853" s="56"/>
      <c r="AC11853" s="56"/>
      <c r="AD11853" s="56"/>
      <c r="AE11853" s="56"/>
    </row>
    <row r="11854" spans="1:31" x14ac:dyDescent="0.25">
      <c r="A11854" s="41">
        <v>0</v>
      </c>
      <c r="C11854" s="56"/>
      <c r="AC11854" s="56"/>
      <c r="AD11854" s="56"/>
      <c r="AE11854" s="56"/>
    </row>
    <row r="11855" spans="1:31" x14ac:dyDescent="0.25">
      <c r="A11855" s="41">
        <v>0</v>
      </c>
      <c r="C11855" s="56"/>
      <c r="AC11855" s="56"/>
      <c r="AD11855" s="56"/>
      <c r="AE11855" s="56"/>
    </row>
    <row r="11856" spans="1:31" x14ac:dyDescent="0.25">
      <c r="A11856" s="41">
        <v>0</v>
      </c>
      <c r="C11856" s="56"/>
      <c r="AC11856" s="56"/>
      <c r="AD11856" s="56"/>
      <c r="AE11856" s="56"/>
    </row>
    <row r="11857" spans="1:31" x14ac:dyDescent="0.25">
      <c r="A11857" s="41">
        <v>0</v>
      </c>
      <c r="C11857" s="56"/>
      <c r="AC11857" s="56"/>
      <c r="AD11857" s="56"/>
      <c r="AE11857" s="56"/>
    </row>
    <row r="11858" spans="1:31" x14ac:dyDescent="0.25">
      <c r="A11858" s="41">
        <v>0</v>
      </c>
      <c r="C11858" s="56"/>
      <c r="AC11858" s="56"/>
      <c r="AD11858" s="56"/>
      <c r="AE11858" s="56"/>
    </row>
    <row r="11859" spans="1:31" x14ac:dyDescent="0.25">
      <c r="A11859" s="41">
        <v>0</v>
      </c>
      <c r="C11859" s="56"/>
      <c r="AC11859" s="56"/>
      <c r="AD11859" s="56"/>
      <c r="AE11859" s="56"/>
    </row>
    <row r="11860" spans="1:31" x14ac:dyDescent="0.25">
      <c r="A11860" s="41">
        <v>0</v>
      </c>
      <c r="C11860" s="56"/>
      <c r="AC11860" s="56"/>
      <c r="AD11860" s="56"/>
      <c r="AE11860" s="56"/>
    </row>
    <row r="11861" spans="1:31" x14ac:dyDescent="0.25">
      <c r="A11861" s="41">
        <v>0</v>
      </c>
      <c r="C11861" s="56"/>
      <c r="AC11861" s="56"/>
      <c r="AD11861" s="56"/>
      <c r="AE11861" s="56"/>
    </row>
    <row r="11862" spans="1:31" x14ac:dyDescent="0.25">
      <c r="A11862" s="41">
        <v>0</v>
      </c>
      <c r="C11862" s="56"/>
      <c r="AC11862" s="56"/>
      <c r="AD11862" s="56"/>
      <c r="AE11862" s="56"/>
    </row>
    <row r="11863" spans="1:31" x14ac:dyDescent="0.25">
      <c r="A11863" s="41">
        <v>0</v>
      </c>
      <c r="C11863" s="56"/>
      <c r="AC11863" s="56"/>
      <c r="AD11863" s="56"/>
      <c r="AE11863" s="56"/>
    </row>
    <row r="11864" spans="1:31" x14ac:dyDescent="0.25">
      <c r="A11864" s="41">
        <v>0</v>
      </c>
      <c r="C11864" s="56"/>
      <c r="AC11864" s="56"/>
      <c r="AD11864" s="56"/>
      <c r="AE11864" s="56"/>
    </row>
    <row r="11865" spans="1:31" x14ac:dyDescent="0.25">
      <c r="A11865" s="41">
        <v>0</v>
      </c>
      <c r="C11865" s="56"/>
      <c r="AC11865" s="56"/>
      <c r="AD11865" s="56"/>
      <c r="AE11865" s="56"/>
    </row>
    <row r="11866" spans="1:31" x14ac:dyDescent="0.25">
      <c r="A11866" s="41">
        <v>0</v>
      </c>
      <c r="C11866" s="56"/>
      <c r="AC11866" s="56"/>
      <c r="AD11866" s="56"/>
      <c r="AE11866" s="56"/>
    </row>
    <row r="11867" spans="1:31" x14ac:dyDescent="0.25">
      <c r="A11867" s="41">
        <v>0</v>
      </c>
      <c r="C11867" s="56"/>
      <c r="AC11867" s="56"/>
      <c r="AD11867" s="56"/>
      <c r="AE11867" s="56"/>
    </row>
    <row r="11868" spans="1:31" x14ac:dyDescent="0.25">
      <c r="A11868" s="41">
        <v>0</v>
      </c>
      <c r="C11868" s="56"/>
      <c r="AC11868" s="56"/>
      <c r="AD11868" s="56"/>
      <c r="AE11868" s="56"/>
    </row>
    <row r="11869" spans="1:31" x14ac:dyDescent="0.25">
      <c r="A11869" s="41">
        <v>0</v>
      </c>
      <c r="C11869" s="56"/>
      <c r="AC11869" s="56"/>
      <c r="AD11869" s="56"/>
      <c r="AE11869" s="56"/>
    </row>
    <row r="11870" spans="1:31" x14ac:dyDescent="0.25">
      <c r="A11870" s="41">
        <v>0</v>
      </c>
      <c r="C11870" s="56"/>
      <c r="AC11870" s="56"/>
      <c r="AD11870" s="56"/>
      <c r="AE11870" s="56"/>
    </row>
    <row r="11871" spans="1:31" x14ac:dyDescent="0.25">
      <c r="A11871" s="41">
        <v>0</v>
      </c>
      <c r="C11871" s="56"/>
      <c r="AC11871" s="56"/>
      <c r="AD11871" s="56"/>
      <c r="AE11871" s="56"/>
    </row>
    <row r="11872" spans="1:31" x14ac:dyDescent="0.25">
      <c r="A11872" s="41">
        <v>0</v>
      </c>
      <c r="C11872" s="56"/>
      <c r="AC11872" s="56"/>
      <c r="AD11872" s="56"/>
      <c r="AE11872" s="56"/>
    </row>
    <row r="11873" spans="1:31" x14ac:dyDescent="0.25">
      <c r="A11873" s="41">
        <v>0</v>
      </c>
      <c r="C11873" s="56"/>
      <c r="AC11873" s="56"/>
      <c r="AD11873" s="56"/>
      <c r="AE11873" s="56"/>
    </row>
    <row r="11874" spans="1:31" x14ac:dyDescent="0.25">
      <c r="A11874" s="41">
        <v>0</v>
      </c>
      <c r="C11874" s="56"/>
      <c r="AC11874" s="56"/>
      <c r="AD11874" s="56"/>
      <c r="AE11874" s="56"/>
    </row>
    <row r="11875" spans="1:31" x14ac:dyDescent="0.25">
      <c r="A11875" s="41">
        <v>0</v>
      </c>
      <c r="C11875" s="56"/>
      <c r="AC11875" s="56"/>
      <c r="AD11875" s="56"/>
      <c r="AE11875" s="56"/>
    </row>
    <row r="11876" spans="1:31" x14ac:dyDescent="0.25">
      <c r="A11876" s="41">
        <v>0</v>
      </c>
      <c r="C11876" s="56"/>
      <c r="AC11876" s="56"/>
      <c r="AD11876" s="56"/>
      <c r="AE11876" s="56"/>
    </row>
    <row r="11877" spans="1:31" x14ac:dyDescent="0.25">
      <c r="A11877" s="41">
        <v>0</v>
      </c>
      <c r="C11877" s="56"/>
      <c r="AC11877" s="56"/>
      <c r="AD11877" s="56"/>
      <c r="AE11877" s="56"/>
    </row>
    <row r="11878" spans="1:31" x14ac:dyDescent="0.25">
      <c r="A11878" s="41">
        <v>0</v>
      </c>
      <c r="C11878" s="56"/>
      <c r="AC11878" s="56"/>
      <c r="AD11878" s="56"/>
      <c r="AE11878" s="56"/>
    </row>
    <row r="11879" spans="1:31" x14ac:dyDescent="0.25">
      <c r="A11879" s="41">
        <v>0</v>
      </c>
      <c r="C11879" s="56"/>
      <c r="AC11879" s="56"/>
      <c r="AD11879" s="56"/>
      <c r="AE11879" s="56"/>
    </row>
    <row r="11880" spans="1:31" x14ac:dyDescent="0.25">
      <c r="A11880" s="41">
        <v>0</v>
      </c>
      <c r="C11880" s="56"/>
      <c r="AC11880" s="56"/>
      <c r="AD11880" s="56"/>
      <c r="AE11880" s="56"/>
    </row>
    <row r="11881" spans="1:31" x14ac:dyDescent="0.25">
      <c r="A11881" s="41">
        <v>0</v>
      </c>
      <c r="C11881" s="56"/>
      <c r="AC11881" s="56"/>
      <c r="AD11881" s="56"/>
      <c r="AE11881" s="56"/>
    </row>
    <row r="11882" spans="1:31" x14ac:dyDescent="0.25">
      <c r="A11882" s="41">
        <v>0</v>
      </c>
      <c r="C11882" s="56"/>
      <c r="AC11882" s="56"/>
      <c r="AD11882" s="56"/>
      <c r="AE11882" s="56"/>
    </row>
    <row r="11883" spans="1:31" x14ac:dyDescent="0.25">
      <c r="A11883" s="41">
        <v>0</v>
      </c>
      <c r="C11883" s="56"/>
      <c r="AC11883" s="56"/>
      <c r="AD11883" s="56"/>
      <c r="AE11883" s="56"/>
    </row>
    <row r="11884" spans="1:31" x14ac:dyDescent="0.25">
      <c r="A11884" s="41">
        <v>0</v>
      </c>
      <c r="C11884" s="56"/>
      <c r="AC11884" s="56"/>
      <c r="AD11884" s="56"/>
      <c r="AE11884" s="56"/>
    </row>
    <row r="11885" spans="1:31" x14ac:dyDescent="0.25">
      <c r="A11885" s="41">
        <v>0</v>
      </c>
      <c r="C11885" s="56"/>
      <c r="AC11885" s="56"/>
      <c r="AD11885" s="56"/>
      <c r="AE11885" s="56"/>
    </row>
    <row r="11886" spans="1:31" x14ac:dyDescent="0.25">
      <c r="A11886" s="41">
        <v>0</v>
      </c>
      <c r="C11886" s="56"/>
      <c r="AC11886" s="56"/>
      <c r="AD11886" s="56"/>
      <c r="AE11886" s="56"/>
    </row>
    <row r="11887" spans="1:31" x14ac:dyDescent="0.25">
      <c r="A11887" s="41">
        <v>0</v>
      </c>
      <c r="C11887" s="56"/>
      <c r="AC11887" s="56"/>
      <c r="AD11887" s="56"/>
      <c r="AE11887" s="56"/>
    </row>
    <row r="11888" spans="1:31" x14ac:dyDescent="0.25">
      <c r="A11888" s="41">
        <v>0</v>
      </c>
      <c r="C11888" s="56"/>
      <c r="AC11888" s="56"/>
      <c r="AD11888" s="56"/>
      <c r="AE11888" s="56"/>
    </row>
    <row r="11889" spans="1:31" x14ac:dyDescent="0.25">
      <c r="A11889" s="41">
        <v>0</v>
      </c>
      <c r="C11889" s="56"/>
      <c r="AC11889" s="56"/>
      <c r="AD11889" s="56"/>
      <c r="AE11889" s="56"/>
    </row>
    <row r="11890" spans="1:31" x14ac:dyDescent="0.25">
      <c r="A11890" s="41">
        <v>0</v>
      </c>
      <c r="C11890" s="56"/>
      <c r="AC11890" s="56"/>
      <c r="AD11890" s="56"/>
      <c r="AE11890" s="56"/>
    </row>
    <row r="11891" spans="1:31" x14ac:dyDescent="0.25">
      <c r="A11891" s="41">
        <v>0</v>
      </c>
      <c r="C11891" s="56"/>
      <c r="AC11891" s="56"/>
      <c r="AD11891" s="56"/>
      <c r="AE11891" s="56"/>
    </row>
    <row r="11892" spans="1:31" x14ac:dyDescent="0.25">
      <c r="A11892" s="41">
        <v>0</v>
      </c>
      <c r="C11892" s="56"/>
      <c r="AC11892" s="56"/>
      <c r="AD11892" s="56"/>
      <c r="AE11892" s="56"/>
    </row>
    <row r="11893" spans="1:31" x14ac:dyDescent="0.25">
      <c r="A11893" s="41">
        <v>0</v>
      </c>
      <c r="C11893" s="56"/>
      <c r="AC11893" s="56"/>
      <c r="AD11893" s="56"/>
      <c r="AE11893" s="56"/>
    </row>
    <row r="11894" spans="1:31" x14ac:dyDescent="0.25">
      <c r="A11894" s="41">
        <v>0</v>
      </c>
      <c r="C11894" s="56"/>
      <c r="AC11894" s="56"/>
      <c r="AD11894" s="56"/>
      <c r="AE11894" s="56"/>
    </row>
    <row r="11895" spans="1:31" x14ac:dyDescent="0.25">
      <c r="A11895" s="41">
        <v>0</v>
      </c>
      <c r="C11895" s="56"/>
      <c r="AC11895" s="56"/>
      <c r="AD11895" s="56"/>
      <c r="AE11895" s="56"/>
    </row>
    <row r="11896" spans="1:31" x14ac:dyDescent="0.25">
      <c r="A11896" s="41">
        <v>0</v>
      </c>
      <c r="C11896" s="56"/>
      <c r="AC11896" s="56"/>
      <c r="AD11896" s="56"/>
      <c r="AE11896" s="56"/>
    </row>
    <row r="11897" spans="1:31" x14ac:dyDescent="0.25">
      <c r="A11897" s="41">
        <v>0</v>
      </c>
      <c r="C11897" s="56"/>
      <c r="AC11897" s="56"/>
      <c r="AD11897" s="56"/>
      <c r="AE11897" s="56"/>
    </row>
    <row r="11898" spans="1:31" x14ac:dyDescent="0.25">
      <c r="A11898" s="41">
        <v>0</v>
      </c>
      <c r="C11898" s="56"/>
      <c r="AC11898" s="56"/>
      <c r="AD11898" s="56"/>
      <c r="AE11898" s="56"/>
    </row>
    <row r="11899" spans="1:31" x14ac:dyDescent="0.25">
      <c r="A11899" s="41">
        <v>0</v>
      </c>
      <c r="C11899" s="56"/>
      <c r="AC11899" s="56"/>
      <c r="AD11899" s="56"/>
      <c r="AE11899" s="56"/>
    </row>
    <row r="11900" spans="1:31" x14ac:dyDescent="0.25">
      <c r="A11900" s="41">
        <v>0</v>
      </c>
      <c r="C11900" s="56"/>
      <c r="AC11900" s="56"/>
      <c r="AD11900" s="56"/>
      <c r="AE11900" s="56"/>
    </row>
    <row r="11901" spans="1:31" x14ac:dyDescent="0.25">
      <c r="A11901" s="41">
        <v>0</v>
      </c>
      <c r="C11901" s="56"/>
      <c r="AC11901" s="56"/>
      <c r="AD11901" s="56"/>
      <c r="AE11901" s="56"/>
    </row>
    <row r="11902" spans="1:31" x14ac:dyDescent="0.25">
      <c r="A11902" s="41">
        <v>0</v>
      </c>
      <c r="C11902" s="56"/>
      <c r="AC11902" s="56"/>
      <c r="AD11902" s="56"/>
      <c r="AE11902" s="56"/>
    </row>
    <row r="11903" spans="1:31" x14ac:dyDescent="0.25">
      <c r="A11903" s="41">
        <v>0</v>
      </c>
      <c r="C11903" s="56"/>
      <c r="AC11903" s="56"/>
      <c r="AD11903" s="56"/>
      <c r="AE11903" s="56"/>
    </row>
    <row r="11904" spans="1:31" x14ac:dyDescent="0.25">
      <c r="A11904" s="41">
        <v>0</v>
      </c>
      <c r="C11904" s="56"/>
      <c r="AC11904" s="56"/>
      <c r="AD11904" s="56"/>
      <c r="AE11904" s="56"/>
    </row>
    <row r="11905" spans="1:31" x14ac:dyDescent="0.25">
      <c r="A11905" s="41">
        <v>0</v>
      </c>
      <c r="C11905" s="56"/>
      <c r="AC11905" s="56"/>
      <c r="AD11905" s="56"/>
      <c r="AE11905" s="56"/>
    </row>
    <row r="11906" spans="1:31" x14ac:dyDescent="0.25">
      <c r="A11906" s="41">
        <v>0</v>
      </c>
      <c r="C11906" s="56"/>
      <c r="AC11906" s="56"/>
      <c r="AD11906" s="56"/>
      <c r="AE11906" s="56"/>
    </row>
    <row r="11907" spans="1:31" x14ac:dyDescent="0.25">
      <c r="A11907" s="41">
        <v>0</v>
      </c>
      <c r="C11907" s="56"/>
      <c r="AC11907" s="56"/>
      <c r="AD11907" s="56"/>
      <c r="AE11907" s="56"/>
    </row>
    <row r="11908" spans="1:31" x14ac:dyDescent="0.25">
      <c r="A11908" s="41">
        <v>0</v>
      </c>
      <c r="C11908" s="56"/>
      <c r="AC11908" s="56"/>
      <c r="AD11908" s="56"/>
      <c r="AE11908" s="56"/>
    </row>
    <row r="11909" spans="1:31" x14ac:dyDescent="0.25">
      <c r="A11909" s="41">
        <v>0</v>
      </c>
      <c r="C11909" s="56"/>
      <c r="AC11909" s="56"/>
      <c r="AD11909" s="56"/>
      <c r="AE11909" s="56"/>
    </row>
    <row r="11910" spans="1:31" x14ac:dyDescent="0.25">
      <c r="A11910" s="41">
        <v>0</v>
      </c>
      <c r="C11910" s="56"/>
      <c r="AC11910" s="56"/>
      <c r="AD11910" s="56"/>
      <c r="AE11910" s="56"/>
    </row>
    <row r="11911" spans="1:31" x14ac:dyDescent="0.25">
      <c r="A11911" s="41">
        <v>0</v>
      </c>
      <c r="C11911" s="56"/>
      <c r="AC11911" s="56"/>
      <c r="AD11911" s="56"/>
      <c r="AE11911" s="56"/>
    </row>
    <row r="11912" spans="1:31" x14ac:dyDescent="0.25">
      <c r="A11912" s="41">
        <v>0</v>
      </c>
      <c r="C11912" s="56"/>
      <c r="AC11912" s="56"/>
      <c r="AD11912" s="56"/>
      <c r="AE11912" s="56"/>
    </row>
    <row r="11913" spans="1:31" x14ac:dyDescent="0.25">
      <c r="A11913" s="41">
        <v>0</v>
      </c>
      <c r="C11913" s="56"/>
      <c r="AC11913" s="56"/>
      <c r="AD11913" s="56"/>
      <c r="AE11913" s="56"/>
    </row>
    <row r="11914" spans="1:31" x14ac:dyDescent="0.25">
      <c r="A11914" s="41">
        <v>0</v>
      </c>
      <c r="C11914" s="56"/>
      <c r="AC11914" s="56"/>
      <c r="AD11914" s="56"/>
      <c r="AE11914" s="56"/>
    </row>
    <row r="11915" spans="1:31" x14ac:dyDescent="0.25">
      <c r="A11915" s="41">
        <v>0</v>
      </c>
      <c r="C11915" s="56"/>
      <c r="AC11915" s="56"/>
      <c r="AD11915" s="56"/>
      <c r="AE11915" s="56"/>
    </row>
    <row r="11916" spans="1:31" x14ac:dyDescent="0.25">
      <c r="A11916" s="41">
        <v>0</v>
      </c>
      <c r="C11916" s="56"/>
      <c r="AC11916" s="56"/>
      <c r="AD11916" s="56"/>
      <c r="AE11916" s="56"/>
    </row>
    <row r="11917" spans="1:31" x14ac:dyDescent="0.25">
      <c r="A11917" s="41">
        <v>0</v>
      </c>
      <c r="C11917" s="56"/>
      <c r="AC11917" s="56"/>
      <c r="AD11917" s="56"/>
      <c r="AE11917" s="56"/>
    </row>
    <row r="11918" spans="1:31" x14ac:dyDescent="0.25">
      <c r="A11918" s="41">
        <v>0</v>
      </c>
      <c r="C11918" s="56"/>
      <c r="AC11918" s="56"/>
      <c r="AD11918" s="56"/>
      <c r="AE11918" s="56"/>
    </row>
    <row r="11919" spans="1:31" x14ac:dyDescent="0.25">
      <c r="A11919" s="41">
        <v>0</v>
      </c>
      <c r="C11919" s="56"/>
      <c r="AC11919" s="56"/>
      <c r="AD11919" s="56"/>
      <c r="AE11919" s="56"/>
    </row>
    <row r="11920" spans="1:31" x14ac:dyDescent="0.25">
      <c r="A11920" s="41">
        <v>0</v>
      </c>
      <c r="C11920" s="56"/>
      <c r="AC11920" s="56"/>
      <c r="AD11920" s="56"/>
      <c r="AE11920" s="56"/>
    </row>
    <row r="11921" spans="1:31" x14ac:dyDescent="0.25">
      <c r="A11921" s="41">
        <v>0</v>
      </c>
      <c r="C11921" s="56"/>
      <c r="AC11921" s="56"/>
      <c r="AD11921" s="56"/>
      <c r="AE11921" s="56"/>
    </row>
    <row r="11922" spans="1:31" x14ac:dyDescent="0.25">
      <c r="A11922" s="41">
        <v>0</v>
      </c>
      <c r="C11922" s="56"/>
      <c r="AC11922" s="56"/>
      <c r="AD11922" s="56"/>
      <c r="AE11922" s="56"/>
    </row>
    <row r="11923" spans="1:31" x14ac:dyDescent="0.25">
      <c r="A11923" s="41">
        <v>0</v>
      </c>
      <c r="C11923" s="56"/>
      <c r="AC11923" s="56"/>
      <c r="AD11923" s="56"/>
      <c r="AE11923" s="56"/>
    </row>
    <row r="11924" spans="1:31" x14ac:dyDescent="0.25">
      <c r="A11924" s="41">
        <v>0</v>
      </c>
      <c r="C11924" s="56"/>
      <c r="AC11924" s="56"/>
      <c r="AD11924" s="56"/>
      <c r="AE11924" s="56"/>
    </row>
    <row r="11925" spans="1:31" x14ac:dyDescent="0.25">
      <c r="A11925" s="41">
        <v>0</v>
      </c>
      <c r="C11925" s="56"/>
      <c r="AC11925" s="56"/>
      <c r="AD11925" s="56"/>
      <c r="AE11925" s="56"/>
    </row>
    <row r="11926" spans="1:31" x14ac:dyDescent="0.25">
      <c r="A11926" s="41">
        <v>0</v>
      </c>
      <c r="C11926" s="56"/>
      <c r="AC11926" s="56"/>
      <c r="AD11926" s="56"/>
      <c r="AE11926" s="56"/>
    </row>
    <row r="11927" spans="1:31" x14ac:dyDescent="0.25">
      <c r="A11927" s="41">
        <v>0</v>
      </c>
      <c r="C11927" s="56"/>
      <c r="AC11927" s="56"/>
      <c r="AD11927" s="56"/>
      <c r="AE11927" s="56"/>
    </row>
    <row r="11928" spans="1:31" x14ac:dyDescent="0.25">
      <c r="A11928" s="41">
        <v>0</v>
      </c>
      <c r="C11928" s="56"/>
      <c r="AC11928" s="56"/>
      <c r="AD11928" s="56"/>
      <c r="AE11928" s="56"/>
    </row>
    <row r="11929" spans="1:31" x14ac:dyDescent="0.25">
      <c r="A11929" s="41">
        <v>0</v>
      </c>
      <c r="C11929" s="56"/>
      <c r="AC11929" s="56"/>
      <c r="AD11929" s="56"/>
      <c r="AE11929" s="56"/>
    </row>
    <row r="11930" spans="1:31" x14ac:dyDescent="0.25">
      <c r="A11930" s="41">
        <v>0</v>
      </c>
      <c r="C11930" s="56"/>
      <c r="AC11930" s="56"/>
      <c r="AD11930" s="56"/>
      <c r="AE11930" s="56"/>
    </row>
    <row r="11931" spans="1:31" x14ac:dyDescent="0.25">
      <c r="A11931" s="41">
        <v>0</v>
      </c>
      <c r="C11931" s="56"/>
      <c r="AC11931" s="56"/>
      <c r="AD11931" s="56"/>
      <c r="AE11931" s="56"/>
    </row>
    <row r="11932" spans="1:31" x14ac:dyDescent="0.25">
      <c r="A11932" s="41">
        <v>0</v>
      </c>
      <c r="C11932" s="56"/>
      <c r="AC11932" s="56"/>
      <c r="AD11932" s="56"/>
      <c r="AE11932" s="56"/>
    </row>
    <row r="11933" spans="1:31" x14ac:dyDescent="0.25">
      <c r="A11933" s="41">
        <v>0</v>
      </c>
      <c r="C11933" s="56"/>
      <c r="AC11933" s="56"/>
      <c r="AD11933" s="56"/>
      <c r="AE11933" s="56"/>
    </row>
    <row r="11934" spans="1:31" x14ac:dyDescent="0.25">
      <c r="A11934" s="41">
        <v>0</v>
      </c>
      <c r="C11934" s="56"/>
      <c r="AC11934" s="56"/>
      <c r="AD11934" s="56"/>
      <c r="AE11934" s="56"/>
    </row>
    <row r="11935" spans="1:31" x14ac:dyDescent="0.25">
      <c r="A11935" s="41">
        <v>0</v>
      </c>
      <c r="C11935" s="56"/>
      <c r="AC11935" s="56"/>
      <c r="AD11935" s="56"/>
      <c r="AE11935" s="56"/>
    </row>
    <row r="11936" spans="1:31" x14ac:dyDescent="0.25">
      <c r="A11936" s="41">
        <v>0</v>
      </c>
      <c r="C11936" s="56"/>
      <c r="AC11936" s="56"/>
      <c r="AD11936" s="56"/>
      <c r="AE11936" s="56"/>
    </row>
    <row r="11937" spans="1:31" x14ac:dyDescent="0.25">
      <c r="A11937" s="41">
        <v>0</v>
      </c>
      <c r="C11937" s="56"/>
      <c r="AC11937" s="56"/>
      <c r="AD11937" s="56"/>
      <c r="AE11937" s="56"/>
    </row>
    <row r="11938" spans="1:31" x14ac:dyDescent="0.25">
      <c r="A11938" s="41">
        <v>0</v>
      </c>
      <c r="C11938" s="56"/>
      <c r="AC11938" s="56"/>
      <c r="AD11938" s="56"/>
      <c r="AE11938" s="56"/>
    </row>
    <row r="11939" spans="1:31" x14ac:dyDescent="0.25">
      <c r="A11939" s="41">
        <v>0</v>
      </c>
      <c r="C11939" s="56"/>
      <c r="AC11939" s="56"/>
      <c r="AD11939" s="56"/>
      <c r="AE11939" s="56"/>
    </row>
    <row r="11940" spans="1:31" x14ac:dyDescent="0.25">
      <c r="A11940" s="41">
        <v>0</v>
      </c>
      <c r="C11940" s="56"/>
      <c r="AC11940" s="56"/>
      <c r="AD11940" s="56"/>
      <c r="AE11940" s="56"/>
    </row>
    <row r="11941" spans="1:31" x14ac:dyDescent="0.25">
      <c r="A11941" s="41">
        <v>0</v>
      </c>
      <c r="C11941" s="56"/>
      <c r="AC11941" s="56"/>
      <c r="AD11941" s="56"/>
      <c r="AE11941" s="56"/>
    </row>
    <row r="11942" spans="1:31" x14ac:dyDescent="0.25">
      <c r="A11942" s="41">
        <v>0</v>
      </c>
      <c r="C11942" s="56"/>
      <c r="AC11942" s="56"/>
      <c r="AD11942" s="56"/>
      <c r="AE11942" s="56"/>
    </row>
    <row r="11943" spans="1:31" x14ac:dyDescent="0.25">
      <c r="A11943" s="41">
        <v>0</v>
      </c>
      <c r="C11943" s="56"/>
      <c r="AC11943" s="56"/>
      <c r="AD11943" s="56"/>
      <c r="AE11943" s="56"/>
    </row>
    <row r="11944" spans="1:31" x14ac:dyDescent="0.25">
      <c r="A11944" s="41">
        <v>0</v>
      </c>
      <c r="C11944" s="56"/>
      <c r="AC11944" s="56"/>
      <c r="AD11944" s="56"/>
      <c r="AE11944" s="56"/>
    </row>
    <row r="11945" spans="1:31" x14ac:dyDescent="0.25">
      <c r="A11945" s="41">
        <v>0</v>
      </c>
      <c r="C11945" s="56"/>
      <c r="AC11945" s="56"/>
      <c r="AD11945" s="56"/>
      <c r="AE11945" s="56"/>
    </row>
    <row r="11946" spans="1:31" x14ac:dyDescent="0.25">
      <c r="A11946" s="41">
        <v>0</v>
      </c>
      <c r="C11946" s="56"/>
      <c r="AC11946" s="56"/>
      <c r="AD11946" s="56"/>
      <c r="AE11946" s="56"/>
    </row>
    <row r="11947" spans="1:31" x14ac:dyDescent="0.25">
      <c r="A11947" s="41">
        <v>0</v>
      </c>
      <c r="C11947" s="56"/>
      <c r="AC11947" s="56"/>
      <c r="AD11947" s="56"/>
      <c r="AE11947" s="56"/>
    </row>
    <row r="11948" spans="1:31" x14ac:dyDescent="0.25">
      <c r="A11948" s="41">
        <v>0</v>
      </c>
      <c r="C11948" s="56"/>
      <c r="AC11948" s="56"/>
      <c r="AD11948" s="56"/>
      <c r="AE11948" s="56"/>
    </row>
    <row r="11949" spans="1:31" x14ac:dyDescent="0.25">
      <c r="A11949" s="41">
        <v>0</v>
      </c>
      <c r="C11949" s="56"/>
      <c r="AC11949" s="56"/>
      <c r="AD11949" s="56"/>
      <c r="AE11949" s="56"/>
    </row>
    <row r="11950" spans="1:31" x14ac:dyDescent="0.25">
      <c r="A11950" s="41">
        <v>0</v>
      </c>
      <c r="C11950" s="56"/>
      <c r="AC11950" s="56"/>
      <c r="AD11950" s="56"/>
      <c r="AE11950" s="56"/>
    </row>
    <row r="11951" spans="1:31" x14ac:dyDescent="0.25">
      <c r="A11951" s="41">
        <v>0</v>
      </c>
      <c r="C11951" s="56"/>
      <c r="AC11951" s="56"/>
      <c r="AD11951" s="56"/>
      <c r="AE11951" s="56"/>
    </row>
    <row r="11952" spans="1:31" x14ac:dyDescent="0.25">
      <c r="A11952" s="41">
        <v>0</v>
      </c>
      <c r="C11952" s="56"/>
      <c r="AC11952" s="56"/>
      <c r="AD11952" s="56"/>
      <c r="AE11952" s="56"/>
    </row>
    <row r="11953" spans="1:31" x14ac:dyDescent="0.25">
      <c r="A11953" s="41">
        <v>0</v>
      </c>
      <c r="C11953" s="56"/>
      <c r="AC11953" s="56"/>
      <c r="AD11953" s="56"/>
      <c r="AE11953" s="56"/>
    </row>
    <row r="11954" spans="1:31" x14ac:dyDescent="0.25">
      <c r="A11954" s="41">
        <v>0</v>
      </c>
      <c r="C11954" s="56"/>
      <c r="AC11954" s="56"/>
      <c r="AD11954" s="56"/>
      <c r="AE11954" s="56"/>
    </row>
    <row r="11955" spans="1:31" x14ac:dyDescent="0.25">
      <c r="A11955" s="41">
        <v>0</v>
      </c>
      <c r="C11955" s="56"/>
      <c r="AC11955" s="56"/>
      <c r="AD11955" s="56"/>
      <c r="AE11955" s="56"/>
    </row>
    <row r="11956" spans="1:31" x14ac:dyDescent="0.25">
      <c r="A11956" s="41">
        <v>0</v>
      </c>
      <c r="C11956" s="56"/>
      <c r="AC11956" s="56"/>
      <c r="AD11956" s="56"/>
      <c r="AE11956" s="56"/>
    </row>
    <row r="11957" spans="1:31" x14ac:dyDescent="0.25">
      <c r="A11957" s="41">
        <v>0</v>
      </c>
      <c r="C11957" s="56"/>
      <c r="AC11957" s="56"/>
      <c r="AD11957" s="56"/>
      <c r="AE11957" s="56"/>
    </row>
    <row r="11958" spans="1:31" x14ac:dyDescent="0.25">
      <c r="A11958" s="41">
        <v>0</v>
      </c>
      <c r="C11958" s="56"/>
      <c r="AC11958" s="56"/>
      <c r="AD11958" s="56"/>
      <c r="AE11958" s="56"/>
    </row>
    <row r="11959" spans="1:31" x14ac:dyDescent="0.25">
      <c r="A11959" s="41">
        <v>0</v>
      </c>
      <c r="C11959" s="56"/>
      <c r="AC11959" s="56"/>
      <c r="AD11959" s="56"/>
      <c r="AE11959" s="56"/>
    </row>
    <row r="11960" spans="1:31" x14ac:dyDescent="0.25">
      <c r="A11960" s="41">
        <v>0</v>
      </c>
      <c r="C11960" s="56"/>
      <c r="AC11960" s="56"/>
      <c r="AD11960" s="56"/>
      <c r="AE11960" s="56"/>
    </row>
    <row r="11961" spans="1:31" x14ac:dyDescent="0.25">
      <c r="A11961" s="41">
        <v>0</v>
      </c>
      <c r="C11961" s="56"/>
      <c r="AC11961" s="56"/>
      <c r="AD11961" s="56"/>
      <c r="AE11961" s="56"/>
    </row>
    <row r="11962" spans="1:31" x14ac:dyDescent="0.25">
      <c r="A11962" s="41">
        <v>0</v>
      </c>
      <c r="C11962" s="56"/>
      <c r="AC11962" s="56"/>
      <c r="AD11962" s="56"/>
      <c r="AE11962" s="56"/>
    </row>
    <row r="11963" spans="1:31" x14ac:dyDescent="0.25">
      <c r="A11963" s="41">
        <v>0</v>
      </c>
      <c r="C11963" s="56"/>
      <c r="AC11963" s="56"/>
      <c r="AD11963" s="56"/>
      <c r="AE11963" s="56"/>
    </row>
    <row r="11964" spans="1:31" x14ac:dyDescent="0.25">
      <c r="A11964" s="41">
        <v>0</v>
      </c>
      <c r="C11964" s="56"/>
      <c r="AC11964" s="56"/>
      <c r="AD11964" s="56"/>
      <c r="AE11964" s="56"/>
    </row>
    <row r="11965" spans="1:31" x14ac:dyDescent="0.25">
      <c r="A11965" s="41">
        <v>0</v>
      </c>
      <c r="C11965" s="56"/>
      <c r="AC11965" s="56"/>
      <c r="AD11965" s="56"/>
      <c r="AE11965" s="56"/>
    </row>
    <row r="11966" spans="1:31" x14ac:dyDescent="0.25">
      <c r="A11966" s="41">
        <v>0</v>
      </c>
      <c r="C11966" s="56"/>
      <c r="AC11966" s="56"/>
      <c r="AD11966" s="56"/>
      <c r="AE11966" s="56"/>
    </row>
    <row r="11967" spans="1:31" x14ac:dyDescent="0.25">
      <c r="A11967" s="41">
        <v>0</v>
      </c>
      <c r="C11967" s="56"/>
      <c r="AC11967" s="56"/>
      <c r="AD11967" s="56"/>
      <c r="AE11967" s="56"/>
    </row>
    <row r="11968" spans="1:31" x14ac:dyDescent="0.25">
      <c r="A11968" s="41">
        <v>0</v>
      </c>
      <c r="C11968" s="56"/>
      <c r="AC11968" s="56"/>
      <c r="AD11968" s="56"/>
      <c r="AE11968" s="56"/>
    </row>
    <row r="11969" spans="1:31" x14ac:dyDescent="0.25">
      <c r="A11969" s="41">
        <v>0</v>
      </c>
      <c r="C11969" s="56"/>
      <c r="AC11969" s="56"/>
      <c r="AD11969" s="56"/>
      <c r="AE11969" s="56"/>
    </row>
    <row r="11970" spans="1:31" x14ac:dyDescent="0.25">
      <c r="A11970" s="41">
        <v>0</v>
      </c>
      <c r="C11970" s="56"/>
      <c r="AC11970" s="56"/>
      <c r="AD11970" s="56"/>
      <c r="AE11970" s="56"/>
    </row>
    <row r="11971" spans="1:31" x14ac:dyDescent="0.25">
      <c r="A11971" s="41">
        <v>0</v>
      </c>
      <c r="C11971" s="56"/>
      <c r="AC11971" s="56"/>
      <c r="AD11971" s="56"/>
      <c r="AE11971" s="56"/>
    </row>
    <row r="11972" spans="1:31" x14ac:dyDescent="0.25">
      <c r="A11972" s="41">
        <v>0</v>
      </c>
      <c r="C11972" s="56"/>
      <c r="AC11972" s="56"/>
      <c r="AD11972" s="56"/>
      <c r="AE11972" s="56"/>
    </row>
    <row r="11973" spans="1:31" x14ac:dyDescent="0.25">
      <c r="A11973" s="41">
        <v>0</v>
      </c>
      <c r="C11973" s="56"/>
      <c r="AC11973" s="56"/>
      <c r="AD11973" s="56"/>
      <c r="AE11973" s="56"/>
    </row>
    <row r="11974" spans="1:31" x14ac:dyDescent="0.25">
      <c r="A11974" s="41">
        <v>0</v>
      </c>
      <c r="C11974" s="56"/>
      <c r="AC11974" s="56"/>
      <c r="AD11974" s="56"/>
      <c r="AE11974" s="56"/>
    </row>
    <row r="11975" spans="1:31" x14ac:dyDescent="0.25">
      <c r="A11975" s="41">
        <v>105522</v>
      </c>
      <c r="C11975" s="56"/>
      <c r="AC11975" s="56"/>
      <c r="AD11975" s="56"/>
      <c r="AE11975" s="56"/>
    </row>
    <row r="11976" spans="1:31" x14ac:dyDescent="0.25">
      <c r="A11976" s="41">
        <v>0</v>
      </c>
      <c r="C11976" s="56"/>
      <c r="AC11976" s="56"/>
      <c r="AD11976" s="56"/>
      <c r="AE11976" s="56"/>
    </row>
    <row r="11977" spans="1:31" x14ac:dyDescent="0.25">
      <c r="A11977" s="41">
        <v>0</v>
      </c>
      <c r="C11977" s="56"/>
      <c r="AC11977" s="56"/>
      <c r="AD11977" s="56"/>
      <c r="AE11977" s="56"/>
    </row>
    <row r="11978" spans="1:31" x14ac:dyDescent="0.25">
      <c r="A11978" s="41">
        <v>0</v>
      </c>
      <c r="C11978" s="56"/>
      <c r="AC11978" s="56"/>
      <c r="AD11978" s="56"/>
      <c r="AE11978" s="56"/>
    </row>
    <row r="11979" spans="1:31" x14ac:dyDescent="0.25">
      <c r="A11979" s="41">
        <v>0</v>
      </c>
      <c r="C11979" s="56"/>
      <c r="AC11979" s="56"/>
      <c r="AD11979" s="56"/>
      <c r="AE11979" s="56"/>
    </row>
    <row r="11980" spans="1:31" x14ac:dyDescent="0.25">
      <c r="A11980" s="41">
        <v>0</v>
      </c>
      <c r="C11980" s="56"/>
      <c r="AC11980" s="56"/>
      <c r="AD11980" s="56"/>
      <c r="AE11980" s="56"/>
    </row>
    <row r="11981" spans="1:31" x14ac:dyDescent="0.25">
      <c r="A11981" s="41">
        <v>0</v>
      </c>
      <c r="C11981" s="56"/>
      <c r="AC11981" s="56"/>
      <c r="AD11981" s="56"/>
      <c r="AE11981" s="56"/>
    </row>
    <row r="11982" spans="1:31" x14ac:dyDescent="0.25">
      <c r="A11982" s="41">
        <v>0</v>
      </c>
      <c r="C11982" s="56"/>
      <c r="AC11982" s="56"/>
      <c r="AD11982" s="56"/>
      <c r="AE11982" s="56"/>
    </row>
    <row r="11983" spans="1:31" x14ac:dyDescent="0.25">
      <c r="A11983" s="41">
        <v>0</v>
      </c>
      <c r="C11983" s="56"/>
      <c r="AC11983" s="56"/>
      <c r="AD11983" s="56"/>
      <c r="AE11983" s="56"/>
    </row>
    <row r="11984" spans="1:31" x14ac:dyDescent="0.25">
      <c r="A11984" s="41">
        <v>0</v>
      </c>
      <c r="C11984" s="56"/>
      <c r="AC11984" s="56"/>
      <c r="AD11984" s="56"/>
      <c r="AE11984" s="56"/>
    </row>
    <row r="11985" spans="1:31" x14ac:dyDescent="0.25">
      <c r="A11985" s="41">
        <v>0</v>
      </c>
      <c r="C11985" s="56"/>
      <c r="AC11985" s="56"/>
      <c r="AD11985" s="56"/>
      <c r="AE11985" s="56"/>
    </row>
    <row r="11986" spans="1:31" x14ac:dyDescent="0.25">
      <c r="A11986" s="41">
        <v>0</v>
      </c>
      <c r="C11986" s="56"/>
      <c r="AC11986" s="56"/>
      <c r="AD11986" s="56"/>
      <c r="AE11986" s="56"/>
    </row>
    <row r="11987" spans="1:31" x14ac:dyDescent="0.25">
      <c r="A11987" s="41">
        <v>0</v>
      </c>
      <c r="C11987" s="56"/>
      <c r="AC11987" s="56"/>
      <c r="AD11987" s="56"/>
      <c r="AE11987" s="56"/>
    </row>
    <row r="11988" spans="1:31" x14ac:dyDescent="0.25">
      <c r="A11988" s="41">
        <v>0</v>
      </c>
      <c r="C11988" s="56"/>
      <c r="AC11988" s="56"/>
      <c r="AD11988" s="56"/>
      <c r="AE11988" s="56"/>
    </row>
    <row r="11989" spans="1:31" x14ac:dyDescent="0.25">
      <c r="A11989" s="41">
        <v>0</v>
      </c>
      <c r="C11989" s="56"/>
      <c r="AC11989" s="56"/>
      <c r="AD11989" s="56"/>
      <c r="AE11989" s="56"/>
    </row>
    <row r="11990" spans="1:31" x14ac:dyDescent="0.25">
      <c r="A11990" s="41">
        <v>0</v>
      </c>
      <c r="C11990" s="56"/>
      <c r="AC11990" s="56"/>
      <c r="AD11990" s="56"/>
      <c r="AE11990" s="56"/>
    </row>
    <row r="11991" spans="1:31" x14ac:dyDescent="0.25">
      <c r="A11991" s="41">
        <v>0</v>
      </c>
      <c r="C11991" s="56"/>
      <c r="AC11991" s="56"/>
      <c r="AD11991" s="56"/>
      <c r="AE11991" s="56"/>
    </row>
    <row r="11992" spans="1:31" x14ac:dyDescent="0.25">
      <c r="A11992" s="41">
        <v>0</v>
      </c>
      <c r="C11992" s="56"/>
      <c r="AC11992" s="56"/>
      <c r="AD11992" s="56"/>
      <c r="AE11992" s="56"/>
    </row>
    <row r="11993" spans="1:31" x14ac:dyDescent="0.25">
      <c r="A11993" s="41">
        <v>0</v>
      </c>
      <c r="C11993" s="56"/>
      <c r="AC11993" s="56"/>
      <c r="AD11993" s="56"/>
      <c r="AE11993" s="56"/>
    </row>
    <row r="11994" spans="1:31" x14ac:dyDescent="0.25">
      <c r="A11994" s="41">
        <v>0</v>
      </c>
      <c r="C11994" s="56"/>
      <c r="AC11994" s="56"/>
      <c r="AD11994" s="56"/>
      <c r="AE11994" s="56"/>
    </row>
    <row r="11995" spans="1:31" x14ac:dyDescent="0.25">
      <c r="A11995" s="41">
        <v>0</v>
      </c>
      <c r="C11995" s="56"/>
      <c r="AC11995" s="56"/>
      <c r="AD11995" s="56"/>
      <c r="AE11995" s="56"/>
    </row>
    <row r="11996" spans="1:31" x14ac:dyDescent="0.25">
      <c r="A11996" s="41">
        <v>0</v>
      </c>
      <c r="C11996" s="56"/>
      <c r="AC11996" s="56"/>
      <c r="AD11996" s="56"/>
      <c r="AE11996" s="56"/>
    </row>
    <row r="11997" spans="1:31" x14ac:dyDescent="0.25">
      <c r="A11997" s="41">
        <v>0</v>
      </c>
      <c r="C11997" s="56"/>
      <c r="AC11997" s="56"/>
      <c r="AD11997" s="56"/>
      <c r="AE11997" s="56"/>
    </row>
    <row r="11998" spans="1:31" x14ac:dyDescent="0.25">
      <c r="A11998" s="41">
        <v>0</v>
      </c>
      <c r="C11998" s="56"/>
      <c r="AC11998" s="56"/>
      <c r="AD11998" s="56"/>
      <c r="AE11998" s="56"/>
    </row>
    <row r="11999" spans="1:31" x14ac:dyDescent="0.25">
      <c r="A11999" s="41">
        <v>0</v>
      </c>
      <c r="C11999" s="56"/>
      <c r="AC11999" s="56"/>
      <c r="AD11999" s="56"/>
      <c r="AE11999" s="56"/>
    </row>
    <row r="12000" spans="1:31" x14ac:dyDescent="0.25">
      <c r="A12000" s="41">
        <v>0</v>
      </c>
      <c r="C12000" s="56"/>
      <c r="AC12000" s="56"/>
      <c r="AD12000" s="56"/>
      <c r="AE12000" s="56"/>
    </row>
    <row r="12001" spans="1:31" x14ac:dyDescent="0.25">
      <c r="A12001" s="41">
        <v>0</v>
      </c>
      <c r="C12001" s="56"/>
      <c r="AC12001" s="56"/>
      <c r="AD12001" s="56"/>
      <c r="AE12001" s="56"/>
    </row>
    <row r="12002" spans="1:31" x14ac:dyDescent="0.25">
      <c r="A12002" s="41">
        <v>0</v>
      </c>
      <c r="C12002" s="56"/>
      <c r="AC12002" s="56"/>
      <c r="AD12002" s="56"/>
      <c r="AE12002" s="56"/>
    </row>
    <row r="12003" spans="1:31" x14ac:dyDescent="0.25">
      <c r="A12003" s="41">
        <v>0</v>
      </c>
      <c r="C12003" s="56"/>
      <c r="AC12003" s="56"/>
      <c r="AD12003" s="56"/>
      <c r="AE12003" s="56"/>
    </row>
    <row r="12004" spans="1:31" x14ac:dyDescent="0.25">
      <c r="A12004" s="41">
        <v>0</v>
      </c>
      <c r="C12004" s="56"/>
      <c r="AC12004" s="56"/>
      <c r="AD12004" s="56"/>
      <c r="AE12004" s="56"/>
    </row>
    <row r="12005" spans="1:31" x14ac:dyDescent="0.25">
      <c r="A12005" s="41">
        <v>0</v>
      </c>
      <c r="C12005" s="56"/>
      <c r="AC12005" s="56"/>
      <c r="AD12005" s="56"/>
      <c r="AE12005" s="56"/>
    </row>
    <row r="12006" spans="1:31" x14ac:dyDescent="0.25">
      <c r="A12006" s="41">
        <v>0</v>
      </c>
      <c r="C12006" s="56"/>
      <c r="AC12006" s="56"/>
      <c r="AD12006" s="56"/>
      <c r="AE12006" s="56"/>
    </row>
    <row r="12007" spans="1:31" x14ac:dyDescent="0.25">
      <c r="A12007" s="41">
        <v>0</v>
      </c>
      <c r="C12007" s="56"/>
      <c r="AC12007" s="56"/>
      <c r="AD12007" s="56"/>
      <c r="AE12007" s="56"/>
    </row>
    <row r="12008" spans="1:31" x14ac:dyDescent="0.25">
      <c r="A12008" s="41">
        <v>0</v>
      </c>
      <c r="C12008" s="56"/>
      <c r="AC12008" s="56"/>
      <c r="AD12008" s="56"/>
      <c r="AE12008" s="56"/>
    </row>
    <row r="12009" spans="1:31" x14ac:dyDescent="0.25">
      <c r="A12009" s="41">
        <v>0</v>
      </c>
      <c r="C12009" s="56"/>
      <c r="AC12009" s="56"/>
      <c r="AD12009" s="56"/>
      <c r="AE12009" s="56"/>
    </row>
    <row r="12010" spans="1:31" x14ac:dyDescent="0.25">
      <c r="A12010" s="41">
        <v>0</v>
      </c>
      <c r="C12010" s="56"/>
      <c r="AC12010" s="56"/>
      <c r="AD12010" s="56"/>
      <c r="AE12010" s="56"/>
    </row>
    <row r="12011" spans="1:31" x14ac:dyDescent="0.25">
      <c r="A12011" s="41">
        <v>0</v>
      </c>
      <c r="C12011" s="56"/>
      <c r="AC12011" s="56"/>
      <c r="AD12011" s="56"/>
      <c r="AE12011" s="56"/>
    </row>
    <row r="12012" spans="1:31" x14ac:dyDescent="0.25">
      <c r="A12012" s="41">
        <v>0</v>
      </c>
      <c r="C12012" s="56"/>
      <c r="AC12012" s="56"/>
      <c r="AD12012" s="56"/>
      <c r="AE12012" s="56"/>
    </row>
    <row r="12013" spans="1:31" x14ac:dyDescent="0.25">
      <c r="A12013" s="41">
        <v>0</v>
      </c>
      <c r="C12013" s="56"/>
      <c r="AC12013" s="56"/>
      <c r="AD12013" s="56"/>
      <c r="AE12013" s="56"/>
    </row>
    <row r="12014" spans="1:31" x14ac:dyDescent="0.25">
      <c r="A12014" s="41">
        <v>0</v>
      </c>
      <c r="C12014" s="56"/>
      <c r="AC12014" s="56"/>
      <c r="AD12014" s="56"/>
      <c r="AE12014" s="56"/>
    </row>
    <row r="12015" spans="1:31" x14ac:dyDescent="0.25">
      <c r="A12015" s="41">
        <v>0</v>
      </c>
      <c r="C12015" s="56"/>
      <c r="AC12015" s="56"/>
      <c r="AD12015" s="56"/>
      <c r="AE12015" s="56"/>
    </row>
    <row r="12016" spans="1:31" x14ac:dyDescent="0.25">
      <c r="A12016" s="41">
        <v>0</v>
      </c>
      <c r="C12016" s="56"/>
      <c r="AC12016" s="56"/>
      <c r="AD12016" s="56"/>
      <c r="AE12016" s="56"/>
    </row>
    <row r="12017" spans="1:31" x14ac:dyDescent="0.25">
      <c r="A12017" s="41">
        <v>0</v>
      </c>
      <c r="C12017" s="56"/>
      <c r="AC12017" s="56"/>
      <c r="AD12017" s="56"/>
      <c r="AE12017" s="56"/>
    </row>
    <row r="12018" spans="1:31" x14ac:dyDescent="0.25">
      <c r="A12018" s="41">
        <v>0</v>
      </c>
      <c r="C12018" s="56"/>
      <c r="AC12018" s="56"/>
      <c r="AD12018" s="56"/>
      <c r="AE12018" s="56"/>
    </row>
    <row r="12019" spans="1:31" x14ac:dyDescent="0.25">
      <c r="A12019" s="41">
        <v>0</v>
      </c>
      <c r="C12019" s="56"/>
      <c r="AC12019" s="56"/>
      <c r="AD12019" s="56"/>
      <c r="AE12019" s="56"/>
    </row>
    <row r="12020" spans="1:31" x14ac:dyDescent="0.25">
      <c r="A12020" s="41">
        <v>0</v>
      </c>
      <c r="C12020" s="56"/>
      <c r="AC12020" s="56"/>
      <c r="AD12020" s="56"/>
      <c r="AE12020" s="56"/>
    </row>
    <row r="12021" spans="1:31" x14ac:dyDescent="0.25">
      <c r="A12021" s="41">
        <v>0</v>
      </c>
      <c r="C12021" s="56"/>
      <c r="AC12021" s="56"/>
      <c r="AD12021" s="56"/>
      <c r="AE12021" s="56"/>
    </row>
    <row r="12022" spans="1:31" x14ac:dyDescent="0.25">
      <c r="A12022" s="41">
        <v>0</v>
      </c>
      <c r="C12022" s="56"/>
      <c r="AC12022" s="56"/>
      <c r="AD12022" s="56"/>
      <c r="AE12022" s="56"/>
    </row>
    <row r="12023" spans="1:31" x14ac:dyDescent="0.25">
      <c r="A12023" s="41">
        <v>0</v>
      </c>
      <c r="C12023" s="56"/>
      <c r="AC12023" s="56"/>
      <c r="AD12023" s="56"/>
      <c r="AE12023" s="56"/>
    </row>
    <row r="12024" spans="1:31" x14ac:dyDescent="0.25">
      <c r="A12024" s="41">
        <v>0</v>
      </c>
      <c r="C12024" s="56"/>
      <c r="AC12024" s="56"/>
      <c r="AD12024" s="56"/>
      <c r="AE12024" s="56"/>
    </row>
    <row r="12025" spans="1:31" x14ac:dyDescent="0.25">
      <c r="A12025" s="41">
        <v>0</v>
      </c>
      <c r="C12025" s="56"/>
      <c r="AC12025" s="56"/>
      <c r="AD12025" s="56"/>
      <c r="AE12025" s="56"/>
    </row>
    <row r="12026" spans="1:31" x14ac:dyDescent="0.25">
      <c r="A12026" s="41">
        <v>0</v>
      </c>
      <c r="C12026" s="56"/>
      <c r="AC12026" s="56"/>
      <c r="AD12026" s="56"/>
      <c r="AE12026" s="56"/>
    </row>
    <row r="12027" spans="1:31" x14ac:dyDescent="0.25">
      <c r="A12027" s="41">
        <v>0</v>
      </c>
      <c r="C12027" s="56"/>
      <c r="AC12027" s="56"/>
      <c r="AD12027" s="56"/>
      <c r="AE12027" s="56"/>
    </row>
    <row r="12028" spans="1:31" x14ac:dyDescent="0.25">
      <c r="A12028" s="41">
        <v>0</v>
      </c>
      <c r="C12028" s="56"/>
      <c r="AC12028" s="56"/>
      <c r="AD12028" s="56"/>
      <c r="AE12028" s="56"/>
    </row>
    <row r="12029" spans="1:31" x14ac:dyDescent="0.25">
      <c r="A12029" s="41">
        <v>0</v>
      </c>
      <c r="C12029" s="56"/>
      <c r="AC12029" s="56"/>
      <c r="AD12029" s="56"/>
      <c r="AE12029" s="56"/>
    </row>
    <row r="12030" spans="1:31" x14ac:dyDescent="0.25">
      <c r="A12030" s="41">
        <v>0</v>
      </c>
      <c r="C12030" s="56"/>
      <c r="AC12030" s="56"/>
      <c r="AD12030" s="56"/>
      <c r="AE12030" s="56"/>
    </row>
    <row r="12031" spans="1:31" x14ac:dyDescent="0.25">
      <c r="A12031" s="41">
        <v>0</v>
      </c>
      <c r="C12031" s="56"/>
      <c r="AC12031" s="56"/>
      <c r="AD12031" s="56"/>
      <c r="AE12031" s="56"/>
    </row>
    <row r="12032" spans="1:31" x14ac:dyDescent="0.25">
      <c r="A12032" s="41">
        <v>0</v>
      </c>
      <c r="C12032" s="56"/>
      <c r="AC12032" s="56"/>
      <c r="AD12032" s="56"/>
      <c r="AE12032" s="56"/>
    </row>
    <row r="12033" spans="1:31" x14ac:dyDescent="0.25">
      <c r="A12033" s="41">
        <v>0</v>
      </c>
      <c r="C12033" s="56"/>
      <c r="AC12033" s="56"/>
      <c r="AD12033" s="56"/>
      <c r="AE12033" s="56"/>
    </row>
    <row r="12034" spans="1:31" x14ac:dyDescent="0.25">
      <c r="A12034" s="41">
        <v>0</v>
      </c>
      <c r="C12034" s="56"/>
      <c r="AC12034" s="56"/>
      <c r="AD12034" s="56"/>
      <c r="AE12034" s="56"/>
    </row>
    <row r="12035" spans="1:31" x14ac:dyDescent="0.25">
      <c r="A12035" s="41">
        <v>0</v>
      </c>
      <c r="C12035" s="56"/>
      <c r="AC12035" s="56"/>
      <c r="AD12035" s="56"/>
      <c r="AE12035" s="56"/>
    </row>
    <row r="12036" spans="1:31" x14ac:dyDescent="0.25">
      <c r="A12036" s="41">
        <v>0</v>
      </c>
      <c r="C12036" s="56"/>
      <c r="AC12036" s="56"/>
      <c r="AD12036" s="56"/>
      <c r="AE12036" s="56"/>
    </row>
    <row r="12037" spans="1:31" x14ac:dyDescent="0.25">
      <c r="A12037" s="41">
        <v>0</v>
      </c>
      <c r="C12037" s="56"/>
      <c r="AC12037" s="56"/>
      <c r="AD12037" s="56"/>
      <c r="AE12037" s="56"/>
    </row>
    <row r="12038" spans="1:31" x14ac:dyDescent="0.25">
      <c r="A12038" s="41">
        <v>0</v>
      </c>
      <c r="C12038" s="56"/>
      <c r="AC12038" s="56"/>
      <c r="AD12038" s="56"/>
      <c r="AE12038" s="56"/>
    </row>
    <row r="12039" spans="1:31" x14ac:dyDescent="0.25">
      <c r="A12039" s="41">
        <v>0</v>
      </c>
      <c r="C12039" s="56"/>
      <c r="AC12039" s="56"/>
      <c r="AD12039" s="56"/>
      <c r="AE12039" s="56"/>
    </row>
    <row r="12040" spans="1:31" x14ac:dyDescent="0.25">
      <c r="A12040" s="41">
        <v>0</v>
      </c>
      <c r="C12040" s="56"/>
      <c r="AC12040" s="56"/>
      <c r="AD12040" s="56"/>
      <c r="AE12040" s="56"/>
    </row>
    <row r="12041" spans="1:31" x14ac:dyDescent="0.25">
      <c r="A12041" s="41">
        <v>0</v>
      </c>
      <c r="C12041" s="56"/>
      <c r="AC12041" s="56"/>
      <c r="AD12041" s="56"/>
      <c r="AE12041" s="56"/>
    </row>
    <row r="12042" spans="1:31" x14ac:dyDescent="0.25">
      <c r="A12042" s="41">
        <v>0</v>
      </c>
      <c r="C12042" s="56"/>
      <c r="AC12042" s="56"/>
      <c r="AD12042" s="56"/>
      <c r="AE12042" s="56"/>
    </row>
    <row r="12043" spans="1:31" x14ac:dyDescent="0.25">
      <c r="A12043" s="41">
        <v>0</v>
      </c>
      <c r="C12043" s="56"/>
      <c r="AC12043" s="56"/>
      <c r="AD12043" s="56"/>
      <c r="AE12043" s="56"/>
    </row>
    <row r="12044" spans="1:31" x14ac:dyDescent="0.25">
      <c r="A12044" s="41">
        <v>0</v>
      </c>
      <c r="C12044" s="56"/>
      <c r="AC12044" s="56"/>
      <c r="AD12044" s="56"/>
      <c r="AE12044" s="56"/>
    </row>
    <row r="12045" spans="1:31" x14ac:dyDescent="0.25">
      <c r="A12045" s="41">
        <v>0</v>
      </c>
      <c r="C12045" s="56"/>
      <c r="AC12045" s="56"/>
      <c r="AD12045" s="56"/>
      <c r="AE12045" s="56"/>
    </row>
    <row r="12046" spans="1:31" x14ac:dyDescent="0.25">
      <c r="A12046" s="41">
        <v>0</v>
      </c>
      <c r="C12046" s="56"/>
      <c r="AC12046" s="56"/>
      <c r="AD12046" s="56"/>
      <c r="AE12046" s="56"/>
    </row>
    <row r="12047" spans="1:31" x14ac:dyDescent="0.25">
      <c r="A12047" s="41">
        <v>0</v>
      </c>
      <c r="C12047" s="56"/>
      <c r="AC12047" s="56"/>
      <c r="AD12047" s="56"/>
      <c r="AE12047" s="56"/>
    </row>
    <row r="12048" spans="1:31" x14ac:dyDescent="0.25">
      <c r="A12048" s="41">
        <v>0</v>
      </c>
      <c r="C12048" s="56"/>
      <c r="AC12048" s="56"/>
      <c r="AD12048" s="56"/>
      <c r="AE12048" s="56"/>
    </row>
    <row r="12049" spans="1:31" x14ac:dyDescent="0.25">
      <c r="A12049" s="41">
        <v>0</v>
      </c>
      <c r="C12049" s="56"/>
      <c r="AC12049" s="56"/>
      <c r="AD12049" s="56"/>
      <c r="AE12049" s="56"/>
    </row>
    <row r="12050" spans="1:31" x14ac:dyDescent="0.25">
      <c r="A12050" s="41">
        <v>0</v>
      </c>
      <c r="C12050" s="56"/>
      <c r="AC12050" s="56"/>
      <c r="AD12050" s="56"/>
      <c r="AE12050" s="56"/>
    </row>
    <row r="12051" spans="1:31" x14ac:dyDescent="0.25">
      <c r="A12051" s="41">
        <v>0</v>
      </c>
      <c r="C12051" s="56"/>
      <c r="AC12051" s="56"/>
      <c r="AD12051" s="56"/>
      <c r="AE12051" s="56"/>
    </row>
    <row r="12052" spans="1:31" x14ac:dyDescent="0.25">
      <c r="A12052" s="41">
        <v>0</v>
      </c>
      <c r="C12052" s="56"/>
      <c r="AC12052" s="56"/>
      <c r="AD12052" s="56"/>
      <c r="AE12052" s="56"/>
    </row>
    <row r="12053" spans="1:31" x14ac:dyDescent="0.25">
      <c r="A12053" s="41">
        <v>0</v>
      </c>
      <c r="C12053" s="56"/>
      <c r="AC12053" s="56"/>
      <c r="AD12053" s="56"/>
      <c r="AE12053" s="56"/>
    </row>
    <row r="12054" spans="1:31" x14ac:dyDescent="0.25">
      <c r="A12054" s="41">
        <v>0</v>
      </c>
      <c r="C12054" s="56"/>
      <c r="AC12054" s="56"/>
      <c r="AD12054" s="56"/>
      <c r="AE12054" s="56"/>
    </row>
    <row r="12055" spans="1:31" x14ac:dyDescent="0.25">
      <c r="A12055" s="41">
        <v>0</v>
      </c>
      <c r="C12055" s="56"/>
      <c r="AC12055" s="56"/>
      <c r="AD12055" s="56"/>
      <c r="AE12055" s="56"/>
    </row>
    <row r="12056" spans="1:31" x14ac:dyDescent="0.25">
      <c r="A12056" s="41">
        <v>0</v>
      </c>
      <c r="C12056" s="56"/>
      <c r="AC12056" s="56"/>
      <c r="AD12056" s="56"/>
      <c r="AE12056" s="56"/>
    </row>
    <row r="12057" spans="1:31" x14ac:dyDescent="0.25">
      <c r="A12057" s="41">
        <v>0</v>
      </c>
      <c r="C12057" s="56"/>
      <c r="AC12057" s="56"/>
      <c r="AD12057" s="56"/>
      <c r="AE12057" s="56"/>
    </row>
    <row r="12058" spans="1:31" x14ac:dyDescent="0.25">
      <c r="A12058" s="41">
        <v>0</v>
      </c>
      <c r="C12058" s="56"/>
      <c r="AC12058" s="56"/>
      <c r="AD12058" s="56"/>
      <c r="AE12058" s="56"/>
    </row>
    <row r="12059" spans="1:31" x14ac:dyDescent="0.25">
      <c r="A12059" s="41">
        <v>0</v>
      </c>
      <c r="C12059" s="56"/>
      <c r="AC12059" s="56"/>
      <c r="AD12059" s="56"/>
      <c r="AE12059" s="56"/>
    </row>
    <row r="12060" spans="1:31" x14ac:dyDescent="0.25">
      <c r="A12060" s="41">
        <v>0</v>
      </c>
      <c r="C12060" s="56"/>
      <c r="AC12060" s="56"/>
      <c r="AD12060" s="56"/>
      <c r="AE12060" s="56"/>
    </row>
    <row r="12061" spans="1:31" x14ac:dyDescent="0.25">
      <c r="A12061" s="41">
        <v>0</v>
      </c>
      <c r="C12061" s="56"/>
      <c r="AC12061" s="56"/>
      <c r="AD12061" s="56"/>
      <c r="AE12061" s="56"/>
    </row>
    <row r="12062" spans="1:31" x14ac:dyDescent="0.25">
      <c r="A12062" s="41">
        <v>0</v>
      </c>
      <c r="C12062" s="56"/>
      <c r="AC12062" s="56"/>
      <c r="AD12062" s="56"/>
      <c r="AE12062" s="56"/>
    </row>
    <row r="12063" spans="1:31" x14ac:dyDescent="0.25">
      <c r="A12063" s="41">
        <v>0</v>
      </c>
      <c r="C12063" s="56"/>
      <c r="AC12063" s="56"/>
      <c r="AD12063" s="56"/>
      <c r="AE12063" s="56"/>
    </row>
    <row r="12064" spans="1:31" x14ac:dyDescent="0.25">
      <c r="A12064" s="41">
        <v>0</v>
      </c>
      <c r="C12064" s="56"/>
      <c r="AC12064" s="56"/>
      <c r="AD12064" s="56"/>
      <c r="AE12064" s="56"/>
    </row>
    <row r="12065" spans="1:31" x14ac:dyDescent="0.25">
      <c r="A12065" s="41">
        <v>0</v>
      </c>
      <c r="C12065" s="56"/>
      <c r="AC12065" s="56"/>
      <c r="AD12065" s="56"/>
      <c r="AE12065" s="56"/>
    </row>
    <row r="12066" spans="1:31" x14ac:dyDescent="0.25">
      <c r="A12066" s="41">
        <v>0</v>
      </c>
      <c r="C12066" s="56"/>
      <c r="AC12066" s="56"/>
      <c r="AD12066" s="56"/>
      <c r="AE12066" s="56"/>
    </row>
    <row r="12067" spans="1:31" x14ac:dyDescent="0.25">
      <c r="A12067" s="41">
        <v>0</v>
      </c>
      <c r="C12067" s="56"/>
      <c r="AC12067" s="56"/>
      <c r="AD12067" s="56"/>
      <c r="AE12067" s="56"/>
    </row>
    <row r="12068" spans="1:31" x14ac:dyDescent="0.25">
      <c r="A12068" s="41">
        <v>0</v>
      </c>
      <c r="C12068" s="56"/>
      <c r="AC12068" s="56"/>
      <c r="AD12068" s="56"/>
      <c r="AE12068" s="56"/>
    </row>
    <row r="12069" spans="1:31" x14ac:dyDescent="0.25">
      <c r="A12069" s="41">
        <v>0</v>
      </c>
      <c r="C12069" s="56"/>
      <c r="AC12069" s="56"/>
      <c r="AD12069" s="56"/>
      <c r="AE12069" s="56"/>
    </row>
    <row r="12070" spans="1:31" x14ac:dyDescent="0.25">
      <c r="A12070" s="41">
        <v>0</v>
      </c>
      <c r="C12070" s="56"/>
      <c r="AC12070" s="56"/>
      <c r="AD12070" s="56"/>
      <c r="AE12070" s="56"/>
    </row>
    <row r="12071" spans="1:31" x14ac:dyDescent="0.25">
      <c r="A12071" s="41">
        <v>0</v>
      </c>
      <c r="C12071" s="56"/>
      <c r="AC12071" s="56"/>
      <c r="AD12071" s="56"/>
      <c r="AE12071" s="56"/>
    </row>
    <row r="12072" spans="1:31" x14ac:dyDescent="0.25">
      <c r="A12072" s="41">
        <v>0</v>
      </c>
      <c r="C12072" s="56"/>
      <c r="AC12072" s="56"/>
      <c r="AD12072" s="56"/>
      <c r="AE12072" s="56"/>
    </row>
    <row r="12073" spans="1:31" x14ac:dyDescent="0.25">
      <c r="A12073" s="41">
        <v>0</v>
      </c>
      <c r="C12073" s="56"/>
      <c r="AC12073" s="56"/>
      <c r="AD12073" s="56"/>
      <c r="AE12073" s="56"/>
    </row>
    <row r="12074" spans="1:31" x14ac:dyDescent="0.25">
      <c r="A12074" s="41">
        <v>0</v>
      </c>
      <c r="C12074" s="56"/>
      <c r="AC12074" s="56"/>
      <c r="AD12074" s="56"/>
      <c r="AE12074" s="56"/>
    </row>
    <row r="12075" spans="1:31" x14ac:dyDescent="0.25">
      <c r="A12075" s="41">
        <v>0</v>
      </c>
      <c r="C12075" s="56"/>
      <c r="AC12075" s="56"/>
      <c r="AD12075" s="56"/>
      <c r="AE12075" s="56"/>
    </row>
    <row r="12076" spans="1:31" x14ac:dyDescent="0.25">
      <c r="A12076" s="41">
        <v>0</v>
      </c>
      <c r="C12076" s="56"/>
      <c r="AC12076" s="56"/>
      <c r="AD12076" s="56"/>
      <c r="AE12076" s="56"/>
    </row>
    <row r="12077" spans="1:31" x14ac:dyDescent="0.25">
      <c r="A12077" s="41">
        <v>0</v>
      </c>
      <c r="C12077" s="56"/>
      <c r="AC12077" s="56"/>
      <c r="AD12077" s="56"/>
      <c r="AE12077" s="56"/>
    </row>
    <row r="12078" spans="1:31" x14ac:dyDescent="0.25">
      <c r="A12078" s="41">
        <v>0</v>
      </c>
      <c r="C12078" s="56"/>
      <c r="AC12078" s="56"/>
      <c r="AD12078" s="56"/>
      <c r="AE12078" s="56"/>
    </row>
    <row r="12079" spans="1:31" x14ac:dyDescent="0.25">
      <c r="A12079" s="41">
        <v>0</v>
      </c>
      <c r="C12079" s="56"/>
      <c r="AC12079" s="56"/>
      <c r="AD12079" s="56"/>
      <c r="AE12079" s="56"/>
    </row>
    <row r="12080" spans="1:31" x14ac:dyDescent="0.25">
      <c r="A12080" s="41">
        <v>0</v>
      </c>
      <c r="C12080" s="56"/>
      <c r="AC12080" s="56"/>
      <c r="AD12080" s="56"/>
      <c r="AE12080" s="56"/>
    </row>
    <row r="12081" spans="1:31" x14ac:dyDescent="0.25">
      <c r="A12081" s="41">
        <v>0</v>
      </c>
      <c r="C12081" s="56"/>
      <c r="AC12081" s="56"/>
      <c r="AD12081" s="56"/>
      <c r="AE12081" s="56"/>
    </row>
    <row r="12082" spans="1:31" x14ac:dyDescent="0.25">
      <c r="A12082" s="41">
        <v>0</v>
      </c>
      <c r="C12082" s="56"/>
      <c r="AC12082" s="56"/>
      <c r="AD12082" s="56"/>
      <c r="AE12082" s="56"/>
    </row>
    <row r="12083" spans="1:31" x14ac:dyDescent="0.25">
      <c r="A12083" s="41">
        <v>0</v>
      </c>
      <c r="C12083" s="56"/>
      <c r="AC12083" s="56"/>
      <c r="AD12083" s="56"/>
      <c r="AE12083" s="56"/>
    </row>
    <row r="12084" spans="1:31" x14ac:dyDescent="0.25">
      <c r="A12084" s="41">
        <v>0</v>
      </c>
      <c r="C12084" s="56"/>
      <c r="AC12084" s="56"/>
      <c r="AD12084" s="56"/>
      <c r="AE12084" s="56"/>
    </row>
    <row r="12085" spans="1:31" x14ac:dyDescent="0.25">
      <c r="A12085" s="41">
        <v>0</v>
      </c>
      <c r="C12085" s="56"/>
      <c r="AC12085" s="56"/>
      <c r="AD12085" s="56"/>
      <c r="AE12085" s="56"/>
    </row>
    <row r="12086" spans="1:31" x14ac:dyDescent="0.25">
      <c r="A12086" s="41">
        <v>0</v>
      </c>
      <c r="C12086" s="56"/>
      <c r="AC12086" s="56"/>
      <c r="AD12086" s="56"/>
      <c r="AE12086" s="56"/>
    </row>
    <row r="12087" spans="1:31" x14ac:dyDescent="0.25">
      <c r="A12087" s="41">
        <v>0</v>
      </c>
      <c r="C12087" s="56"/>
      <c r="AC12087" s="56"/>
      <c r="AD12087" s="56"/>
      <c r="AE12087" s="56"/>
    </row>
    <row r="12088" spans="1:31" x14ac:dyDescent="0.25">
      <c r="A12088" s="41">
        <v>0</v>
      </c>
      <c r="C12088" s="56"/>
      <c r="AC12088" s="56"/>
      <c r="AD12088" s="56"/>
      <c r="AE12088" s="56"/>
    </row>
    <row r="12089" spans="1:31" x14ac:dyDescent="0.25">
      <c r="A12089" s="41">
        <v>0</v>
      </c>
      <c r="C12089" s="56"/>
      <c r="AC12089" s="56"/>
      <c r="AD12089" s="56"/>
      <c r="AE12089" s="56"/>
    </row>
    <row r="12090" spans="1:31" x14ac:dyDescent="0.25">
      <c r="A12090" s="41">
        <v>0</v>
      </c>
      <c r="C12090" s="56"/>
      <c r="AC12090" s="56"/>
      <c r="AD12090" s="56"/>
      <c r="AE12090" s="56"/>
    </row>
    <row r="12091" spans="1:31" x14ac:dyDescent="0.25">
      <c r="A12091" s="41">
        <v>0</v>
      </c>
      <c r="C12091" s="56"/>
      <c r="AC12091" s="56"/>
      <c r="AD12091" s="56"/>
      <c r="AE12091" s="56"/>
    </row>
    <row r="12092" spans="1:31" x14ac:dyDescent="0.25">
      <c r="A12092" s="41">
        <v>0</v>
      </c>
      <c r="C12092" s="56"/>
      <c r="AC12092" s="56"/>
      <c r="AD12092" s="56"/>
      <c r="AE12092" s="56"/>
    </row>
    <row r="12093" spans="1:31" x14ac:dyDescent="0.25">
      <c r="A12093" s="41">
        <v>0</v>
      </c>
      <c r="C12093" s="56"/>
      <c r="AC12093" s="56"/>
      <c r="AD12093" s="56"/>
      <c r="AE12093" s="56"/>
    </row>
    <row r="12094" spans="1:31" x14ac:dyDescent="0.25">
      <c r="A12094" s="41">
        <v>0</v>
      </c>
      <c r="C12094" s="56"/>
      <c r="AC12094" s="56"/>
      <c r="AD12094" s="56"/>
      <c r="AE12094" s="56"/>
    </row>
    <row r="12095" spans="1:31" x14ac:dyDescent="0.25">
      <c r="A12095" s="41">
        <v>0</v>
      </c>
      <c r="C12095" s="56"/>
      <c r="AC12095" s="56"/>
      <c r="AD12095" s="56"/>
      <c r="AE12095" s="56"/>
    </row>
    <row r="12096" spans="1:31" x14ac:dyDescent="0.25">
      <c r="A12096" s="41">
        <v>0</v>
      </c>
      <c r="C12096" s="56"/>
      <c r="AC12096" s="56"/>
      <c r="AD12096" s="56"/>
      <c r="AE12096" s="56"/>
    </row>
    <row r="12097" spans="1:31" x14ac:dyDescent="0.25">
      <c r="A12097" s="41">
        <v>0</v>
      </c>
      <c r="C12097" s="56"/>
      <c r="AC12097" s="56"/>
      <c r="AD12097" s="56"/>
      <c r="AE12097" s="56"/>
    </row>
    <row r="12098" spans="1:31" x14ac:dyDescent="0.25">
      <c r="A12098" s="41">
        <v>0</v>
      </c>
      <c r="C12098" s="56"/>
      <c r="AC12098" s="56"/>
      <c r="AD12098" s="56"/>
      <c r="AE12098" s="56"/>
    </row>
    <row r="12099" spans="1:31" x14ac:dyDescent="0.25">
      <c r="A12099" s="41">
        <v>234</v>
      </c>
      <c r="C12099" s="56"/>
      <c r="AC12099" s="56"/>
      <c r="AD12099" s="56"/>
      <c r="AE12099" s="56"/>
    </row>
    <row r="12100" spans="1:31" x14ac:dyDescent="0.25">
      <c r="A12100" s="41">
        <v>0</v>
      </c>
      <c r="C12100" s="56"/>
      <c r="AC12100" s="56"/>
      <c r="AD12100" s="56"/>
      <c r="AE12100" s="56"/>
    </row>
    <row r="12101" spans="1:31" x14ac:dyDescent="0.25">
      <c r="A12101" s="41">
        <v>0</v>
      </c>
      <c r="C12101" s="56"/>
      <c r="AC12101" s="56"/>
      <c r="AD12101" s="56"/>
      <c r="AE12101" s="56"/>
    </row>
    <row r="12102" spans="1:31" x14ac:dyDescent="0.25">
      <c r="A12102" s="41">
        <v>0</v>
      </c>
      <c r="C12102" s="56"/>
      <c r="AC12102" s="56"/>
      <c r="AD12102" s="56"/>
      <c r="AE12102" s="56"/>
    </row>
    <row r="12103" spans="1:31" x14ac:dyDescent="0.25">
      <c r="A12103" s="41">
        <v>0</v>
      </c>
      <c r="C12103" s="56"/>
      <c r="AC12103" s="56"/>
      <c r="AD12103" s="56"/>
      <c r="AE12103" s="56"/>
    </row>
    <row r="12104" spans="1:31" x14ac:dyDescent="0.25">
      <c r="A12104" s="41">
        <v>0</v>
      </c>
      <c r="C12104" s="56"/>
      <c r="AC12104" s="56"/>
      <c r="AD12104" s="56"/>
      <c r="AE12104" s="56"/>
    </row>
    <row r="12105" spans="1:31" x14ac:dyDescent="0.25">
      <c r="A12105" s="41">
        <v>0</v>
      </c>
      <c r="C12105" s="56"/>
      <c r="AC12105" s="56"/>
      <c r="AD12105" s="56"/>
      <c r="AE12105" s="56"/>
    </row>
    <row r="12106" spans="1:31" x14ac:dyDescent="0.25">
      <c r="A12106" s="41">
        <v>0</v>
      </c>
      <c r="C12106" s="56"/>
      <c r="AC12106" s="56"/>
      <c r="AD12106" s="56"/>
      <c r="AE12106" s="56"/>
    </row>
    <row r="12107" spans="1:31" x14ac:dyDescent="0.25">
      <c r="A12107" s="41">
        <v>154</v>
      </c>
      <c r="C12107" s="56"/>
      <c r="AC12107" s="56"/>
      <c r="AD12107" s="56"/>
      <c r="AE12107" s="56"/>
    </row>
    <row r="12108" spans="1:31" x14ac:dyDescent="0.25">
      <c r="A12108" s="41">
        <v>0</v>
      </c>
      <c r="C12108" s="56"/>
      <c r="AC12108" s="56"/>
      <c r="AD12108" s="56"/>
      <c r="AE12108" s="56"/>
    </row>
    <row r="12109" spans="1:31" x14ac:dyDescent="0.25">
      <c r="A12109" s="41">
        <v>0</v>
      </c>
      <c r="C12109" s="56"/>
      <c r="AC12109" s="56"/>
      <c r="AD12109" s="56"/>
      <c r="AE12109" s="56"/>
    </row>
    <row r="12110" spans="1:31" x14ac:dyDescent="0.25">
      <c r="A12110" s="41">
        <v>0</v>
      </c>
      <c r="C12110" s="56"/>
      <c r="AC12110" s="56"/>
      <c r="AD12110" s="56"/>
      <c r="AE12110" s="56"/>
    </row>
    <row r="12111" spans="1:31" x14ac:dyDescent="0.25">
      <c r="A12111" s="41">
        <v>0</v>
      </c>
      <c r="C12111" s="56"/>
      <c r="AC12111" s="56"/>
      <c r="AD12111" s="56"/>
      <c r="AE12111" s="56"/>
    </row>
    <row r="12112" spans="1:31" x14ac:dyDescent="0.25">
      <c r="A12112" s="41">
        <v>0</v>
      </c>
      <c r="C12112" s="56"/>
      <c r="AC12112" s="56"/>
      <c r="AD12112" s="56"/>
      <c r="AE12112" s="56"/>
    </row>
    <row r="12113" spans="1:31" x14ac:dyDescent="0.25">
      <c r="A12113" s="41">
        <v>0</v>
      </c>
      <c r="C12113" s="56"/>
      <c r="AC12113" s="56"/>
      <c r="AD12113" s="56"/>
      <c r="AE12113" s="56"/>
    </row>
    <row r="12114" spans="1:31" x14ac:dyDescent="0.25">
      <c r="A12114" s="41">
        <v>0</v>
      </c>
      <c r="C12114" s="56"/>
      <c r="AC12114" s="56"/>
      <c r="AD12114" s="56"/>
      <c r="AE12114" s="56"/>
    </row>
    <row r="12115" spans="1:31" x14ac:dyDescent="0.25">
      <c r="A12115" s="41">
        <v>0</v>
      </c>
      <c r="C12115" s="56"/>
      <c r="AC12115" s="56"/>
      <c r="AD12115" s="56"/>
      <c r="AE12115" s="56"/>
    </row>
    <row r="12116" spans="1:31" x14ac:dyDescent="0.25">
      <c r="A12116" s="41">
        <v>0</v>
      </c>
      <c r="C12116" s="56"/>
      <c r="AC12116" s="56"/>
      <c r="AD12116" s="56"/>
      <c r="AE12116" s="56"/>
    </row>
    <row r="12117" spans="1:31" x14ac:dyDescent="0.25">
      <c r="A12117" s="41">
        <v>0</v>
      </c>
      <c r="C12117" s="56"/>
      <c r="AC12117" s="56"/>
      <c r="AD12117" s="56"/>
      <c r="AE12117" s="56"/>
    </row>
    <row r="12118" spans="1:31" x14ac:dyDescent="0.25">
      <c r="A12118" s="41">
        <v>0</v>
      </c>
      <c r="C12118" s="56"/>
      <c r="AC12118" s="56"/>
      <c r="AD12118" s="56"/>
      <c r="AE12118" s="56"/>
    </row>
    <row r="12119" spans="1:31" x14ac:dyDescent="0.25">
      <c r="A12119" s="41">
        <v>0</v>
      </c>
      <c r="C12119" s="56"/>
      <c r="AC12119" s="56"/>
      <c r="AD12119" s="56"/>
      <c r="AE12119" s="56"/>
    </row>
    <row r="12120" spans="1:31" x14ac:dyDescent="0.25">
      <c r="A12120" s="41">
        <v>0</v>
      </c>
      <c r="C12120" s="56"/>
      <c r="AC12120" s="56"/>
      <c r="AD12120" s="56"/>
      <c r="AE12120" s="56"/>
    </row>
    <row r="12121" spans="1:31" x14ac:dyDescent="0.25">
      <c r="A12121" s="41">
        <v>0</v>
      </c>
      <c r="C12121" s="56"/>
      <c r="AC12121" s="56"/>
      <c r="AD12121" s="56"/>
      <c r="AE12121" s="56"/>
    </row>
    <row r="12122" spans="1:31" x14ac:dyDescent="0.25">
      <c r="A12122" s="41">
        <v>0</v>
      </c>
      <c r="C12122" s="56"/>
      <c r="AC12122" s="56"/>
      <c r="AD12122" s="56"/>
      <c r="AE12122" s="56"/>
    </row>
    <row r="12123" spans="1:31" x14ac:dyDescent="0.25">
      <c r="A12123" s="41">
        <v>0</v>
      </c>
      <c r="C12123" s="56"/>
      <c r="AC12123" s="56"/>
      <c r="AD12123" s="56"/>
      <c r="AE12123" s="56"/>
    </row>
    <row r="12124" spans="1:31" x14ac:dyDescent="0.25">
      <c r="A12124" s="41">
        <v>0</v>
      </c>
      <c r="C12124" s="56"/>
      <c r="AC12124" s="56"/>
      <c r="AD12124" s="56"/>
      <c r="AE12124" s="56"/>
    </row>
    <row r="12125" spans="1:31" x14ac:dyDescent="0.25">
      <c r="A12125" s="41">
        <v>0</v>
      </c>
      <c r="C12125" s="56"/>
      <c r="AC12125" s="56"/>
      <c r="AD12125" s="56"/>
      <c r="AE12125" s="56"/>
    </row>
    <row r="12126" spans="1:31" x14ac:dyDescent="0.25">
      <c r="A12126" s="41">
        <v>0</v>
      </c>
      <c r="C12126" s="56"/>
      <c r="AC12126" s="56"/>
      <c r="AD12126" s="56"/>
      <c r="AE12126" s="56"/>
    </row>
    <row r="12127" spans="1:31" x14ac:dyDescent="0.25">
      <c r="A12127" s="41">
        <v>0</v>
      </c>
      <c r="C12127" s="56"/>
      <c r="AC12127" s="56"/>
      <c r="AD12127" s="56"/>
      <c r="AE12127" s="56"/>
    </row>
    <row r="12128" spans="1:31" x14ac:dyDescent="0.25">
      <c r="A12128" s="41">
        <v>0</v>
      </c>
      <c r="C12128" s="56"/>
      <c r="AC12128" s="56"/>
      <c r="AD12128" s="56"/>
      <c r="AE12128" s="56"/>
    </row>
    <row r="12129" spans="1:31" x14ac:dyDescent="0.25">
      <c r="A12129" s="41">
        <v>0</v>
      </c>
      <c r="C12129" s="56"/>
      <c r="AC12129" s="56"/>
      <c r="AD12129" s="56"/>
      <c r="AE12129" s="56"/>
    </row>
    <row r="12130" spans="1:31" x14ac:dyDescent="0.25">
      <c r="A12130" s="41">
        <v>0</v>
      </c>
      <c r="C12130" s="56"/>
      <c r="AC12130" s="56"/>
      <c r="AD12130" s="56"/>
      <c r="AE12130" s="56"/>
    </row>
    <row r="12131" spans="1:31" x14ac:dyDescent="0.25">
      <c r="A12131" s="41">
        <v>0</v>
      </c>
      <c r="C12131" s="56"/>
      <c r="AC12131" s="56"/>
      <c r="AD12131" s="56"/>
      <c r="AE12131" s="56"/>
    </row>
    <row r="12132" spans="1:31" x14ac:dyDescent="0.25">
      <c r="A12132" s="41">
        <v>0</v>
      </c>
      <c r="C12132" s="56"/>
      <c r="AC12132" s="56"/>
      <c r="AD12132" s="56"/>
      <c r="AE12132" s="56"/>
    </row>
    <row r="12133" spans="1:31" x14ac:dyDescent="0.25">
      <c r="A12133" s="41">
        <v>0</v>
      </c>
      <c r="C12133" s="56"/>
      <c r="AC12133" s="56"/>
      <c r="AD12133" s="56"/>
      <c r="AE12133" s="56"/>
    </row>
    <row r="12134" spans="1:31" x14ac:dyDescent="0.25">
      <c r="A12134" s="41">
        <v>0</v>
      </c>
      <c r="C12134" s="56"/>
      <c r="AC12134" s="56"/>
      <c r="AD12134" s="56"/>
      <c r="AE12134" s="56"/>
    </row>
    <row r="12135" spans="1:31" x14ac:dyDescent="0.25">
      <c r="A12135" s="41">
        <v>0</v>
      </c>
      <c r="C12135" s="56"/>
      <c r="AC12135" s="56"/>
      <c r="AD12135" s="56"/>
      <c r="AE12135" s="56"/>
    </row>
    <row r="12136" spans="1:31" x14ac:dyDescent="0.25">
      <c r="A12136" s="41">
        <v>0</v>
      </c>
      <c r="C12136" s="56"/>
      <c r="AC12136" s="56"/>
      <c r="AD12136" s="56"/>
      <c r="AE12136" s="56"/>
    </row>
    <row r="12137" spans="1:31" x14ac:dyDescent="0.25">
      <c r="A12137" s="41">
        <v>0</v>
      </c>
      <c r="C12137" s="56"/>
      <c r="AC12137" s="56"/>
      <c r="AD12137" s="56"/>
      <c r="AE12137" s="56"/>
    </row>
    <row r="12138" spans="1:31" x14ac:dyDescent="0.25">
      <c r="A12138" s="41">
        <v>0</v>
      </c>
      <c r="C12138" s="56"/>
      <c r="AC12138" s="56"/>
      <c r="AD12138" s="56"/>
      <c r="AE12138" s="56"/>
    </row>
    <row r="12139" spans="1:31" x14ac:dyDescent="0.25">
      <c r="A12139" s="41">
        <v>0</v>
      </c>
      <c r="C12139" s="56"/>
      <c r="AC12139" s="56"/>
      <c r="AD12139" s="56"/>
      <c r="AE12139" s="56"/>
    </row>
    <row r="12140" spans="1:31" x14ac:dyDescent="0.25">
      <c r="A12140" s="41">
        <v>0</v>
      </c>
      <c r="C12140" s="56"/>
      <c r="AC12140" s="56"/>
      <c r="AD12140" s="56"/>
      <c r="AE12140" s="56"/>
    </row>
    <row r="12141" spans="1:31" x14ac:dyDescent="0.25">
      <c r="A12141" s="41">
        <v>0</v>
      </c>
      <c r="C12141" s="56"/>
      <c r="AC12141" s="56"/>
      <c r="AD12141" s="56"/>
      <c r="AE12141" s="56"/>
    </row>
    <row r="12142" spans="1:31" x14ac:dyDescent="0.25">
      <c r="A12142" s="41">
        <v>0</v>
      </c>
      <c r="C12142" s="56"/>
      <c r="AC12142" s="56"/>
      <c r="AD12142" s="56"/>
      <c r="AE12142" s="56"/>
    </row>
    <row r="12143" spans="1:31" x14ac:dyDescent="0.25">
      <c r="A12143" s="41">
        <v>0</v>
      </c>
      <c r="C12143" s="56"/>
      <c r="AC12143" s="56"/>
      <c r="AD12143" s="56"/>
      <c r="AE12143" s="56"/>
    </row>
    <row r="12144" spans="1:31" x14ac:dyDescent="0.25">
      <c r="A12144" s="41">
        <v>0</v>
      </c>
      <c r="C12144" s="56"/>
      <c r="AC12144" s="56"/>
      <c r="AD12144" s="56"/>
      <c r="AE12144" s="56"/>
    </row>
    <row r="12145" spans="1:31" x14ac:dyDescent="0.25">
      <c r="A12145" s="41">
        <v>0</v>
      </c>
      <c r="C12145" s="56"/>
      <c r="AC12145" s="56"/>
      <c r="AD12145" s="56"/>
      <c r="AE12145" s="56"/>
    </row>
    <row r="12146" spans="1:31" x14ac:dyDescent="0.25">
      <c r="A12146" s="41">
        <v>0</v>
      </c>
      <c r="C12146" s="56"/>
      <c r="AC12146" s="56"/>
      <c r="AD12146" s="56"/>
      <c r="AE12146" s="56"/>
    </row>
    <row r="12147" spans="1:31" x14ac:dyDescent="0.25">
      <c r="A12147" s="41">
        <v>0</v>
      </c>
      <c r="C12147" s="56"/>
      <c r="AC12147" s="56"/>
      <c r="AD12147" s="56"/>
      <c r="AE12147" s="56"/>
    </row>
    <row r="12148" spans="1:31" x14ac:dyDescent="0.25">
      <c r="A12148" s="41">
        <v>0</v>
      </c>
      <c r="C12148" s="56"/>
      <c r="AC12148" s="56"/>
      <c r="AD12148" s="56"/>
      <c r="AE12148" s="56"/>
    </row>
    <row r="12149" spans="1:31" x14ac:dyDescent="0.25">
      <c r="A12149" s="41">
        <v>0</v>
      </c>
      <c r="C12149" s="56"/>
      <c r="AC12149" s="56"/>
      <c r="AD12149" s="56"/>
      <c r="AE12149" s="56"/>
    </row>
    <row r="12150" spans="1:31" x14ac:dyDescent="0.25">
      <c r="A12150" s="41">
        <v>0</v>
      </c>
      <c r="C12150" s="56"/>
      <c r="AC12150" s="56"/>
      <c r="AD12150" s="56"/>
      <c r="AE12150" s="56"/>
    </row>
    <row r="12151" spans="1:31" x14ac:dyDescent="0.25">
      <c r="A12151" s="41">
        <v>0</v>
      </c>
      <c r="C12151" s="56"/>
      <c r="AC12151" s="56"/>
      <c r="AD12151" s="56"/>
      <c r="AE12151" s="56"/>
    </row>
    <row r="12152" spans="1:31" x14ac:dyDescent="0.25">
      <c r="A12152" s="41">
        <v>0</v>
      </c>
      <c r="C12152" s="56"/>
      <c r="AC12152" s="56"/>
      <c r="AD12152" s="56"/>
      <c r="AE12152" s="56"/>
    </row>
    <row r="12153" spans="1:31" x14ac:dyDescent="0.25">
      <c r="A12153" s="41">
        <v>11</v>
      </c>
      <c r="C12153" s="56"/>
      <c r="AC12153" s="56"/>
      <c r="AD12153" s="56"/>
      <c r="AE12153" s="56"/>
    </row>
    <row r="12154" spans="1:31" x14ac:dyDescent="0.25">
      <c r="A12154" s="41">
        <v>0</v>
      </c>
      <c r="C12154" s="56"/>
      <c r="AC12154" s="56"/>
      <c r="AD12154" s="56"/>
      <c r="AE12154" s="56"/>
    </row>
    <row r="12155" spans="1:31" x14ac:dyDescent="0.25">
      <c r="A12155" s="41">
        <v>0</v>
      </c>
      <c r="C12155" s="56"/>
      <c r="AC12155" s="56"/>
      <c r="AD12155" s="56"/>
      <c r="AE12155" s="56"/>
    </row>
    <row r="12156" spans="1:31" x14ac:dyDescent="0.25">
      <c r="A12156" s="41">
        <v>0</v>
      </c>
      <c r="C12156" s="56"/>
      <c r="AC12156" s="56"/>
      <c r="AD12156" s="56"/>
      <c r="AE12156" s="56"/>
    </row>
    <row r="12157" spans="1:31" x14ac:dyDescent="0.25">
      <c r="A12157" s="41">
        <v>0</v>
      </c>
      <c r="C12157" s="56"/>
      <c r="AC12157" s="56"/>
      <c r="AD12157" s="56"/>
      <c r="AE12157" s="56"/>
    </row>
    <row r="12158" spans="1:31" x14ac:dyDescent="0.25">
      <c r="A12158" s="41">
        <v>0</v>
      </c>
      <c r="C12158" s="56"/>
      <c r="AC12158" s="56"/>
      <c r="AD12158" s="56"/>
      <c r="AE12158" s="56"/>
    </row>
    <row r="12159" spans="1:31" x14ac:dyDescent="0.25">
      <c r="A12159" s="41">
        <v>0</v>
      </c>
      <c r="C12159" s="56"/>
      <c r="AC12159" s="56"/>
      <c r="AD12159" s="56"/>
      <c r="AE12159" s="56"/>
    </row>
    <row r="12160" spans="1:31" x14ac:dyDescent="0.25">
      <c r="A12160" s="41">
        <v>0</v>
      </c>
      <c r="C12160" s="56"/>
      <c r="AC12160" s="56"/>
      <c r="AD12160" s="56"/>
      <c r="AE12160" s="56"/>
    </row>
    <row r="12161" spans="1:31" x14ac:dyDescent="0.25">
      <c r="A12161" s="41">
        <v>0</v>
      </c>
      <c r="C12161" s="56"/>
      <c r="AC12161" s="56"/>
      <c r="AD12161" s="56"/>
      <c r="AE12161" s="56"/>
    </row>
    <row r="12162" spans="1:31" x14ac:dyDescent="0.25">
      <c r="A12162" s="41">
        <v>0</v>
      </c>
      <c r="C12162" s="56"/>
      <c r="AC12162" s="56"/>
      <c r="AD12162" s="56"/>
      <c r="AE12162" s="56"/>
    </row>
    <row r="12163" spans="1:31" x14ac:dyDescent="0.25">
      <c r="A12163" s="41">
        <v>0</v>
      </c>
      <c r="C12163" s="56"/>
      <c r="AC12163" s="56"/>
      <c r="AD12163" s="56"/>
      <c r="AE12163" s="56"/>
    </row>
    <row r="12164" spans="1:31" x14ac:dyDescent="0.25">
      <c r="A12164" s="41">
        <v>0</v>
      </c>
      <c r="C12164" s="56"/>
      <c r="AC12164" s="56"/>
      <c r="AD12164" s="56"/>
      <c r="AE12164" s="56"/>
    </row>
    <row r="12165" spans="1:31" x14ac:dyDescent="0.25">
      <c r="A12165" s="41">
        <v>0</v>
      </c>
      <c r="C12165" s="56"/>
      <c r="AC12165" s="56"/>
      <c r="AD12165" s="56"/>
      <c r="AE12165" s="56"/>
    </row>
    <row r="12166" spans="1:31" x14ac:dyDescent="0.25">
      <c r="A12166" s="41">
        <v>0</v>
      </c>
      <c r="C12166" s="56"/>
      <c r="AC12166" s="56"/>
      <c r="AD12166" s="56"/>
      <c r="AE12166" s="56"/>
    </row>
    <row r="12167" spans="1:31" x14ac:dyDescent="0.25">
      <c r="A12167" s="41">
        <v>0</v>
      </c>
      <c r="C12167" s="56"/>
      <c r="AC12167" s="56"/>
      <c r="AD12167" s="56"/>
      <c r="AE12167" s="56"/>
    </row>
    <row r="12168" spans="1:31" x14ac:dyDescent="0.25">
      <c r="A12168" s="41">
        <v>0</v>
      </c>
      <c r="C12168" s="56"/>
      <c r="AC12168" s="56"/>
      <c r="AD12168" s="56"/>
      <c r="AE12168" s="56"/>
    </row>
    <row r="12169" spans="1:31" x14ac:dyDescent="0.25">
      <c r="A12169" s="41">
        <v>0</v>
      </c>
      <c r="C12169" s="56"/>
      <c r="AC12169" s="56"/>
      <c r="AD12169" s="56"/>
      <c r="AE12169" s="56"/>
    </row>
    <row r="12170" spans="1:31" x14ac:dyDescent="0.25">
      <c r="A12170" s="41">
        <v>0</v>
      </c>
      <c r="C12170" s="56"/>
      <c r="AC12170" s="56"/>
      <c r="AD12170" s="56"/>
      <c r="AE12170" s="56"/>
    </row>
    <row r="12171" spans="1:31" x14ac:dyDescent="0.25">
      <c r="A12171" s="41">
        <v>0</v>
      </c>
      <c r="C12171" s="56"/>
      <c r="AC12171" s="56"/>
      <c r="AD12171" s="56"/>
      <c r="AE12171" s="56"/>
    </row>
    <row r="12172" spans="1:31" x14ac:dyDescent="0.25">
      <c r="A12172" s="41">
        <v>0</v>
      </c>
      <c r="C12172" s="56"/>
      <c r="AC12172" s="56"/>
      <c r="AD12172" s="56"/>
      <c r="AE12172" s="56"/>
    </row>
    <row r="12173" spans="1:31" x14ac:dyDescent="0.25">
      <c r="A12173" s="41">
        <v>0</v>
      </c>
      <c r="C12173" s="56"/>
      <c r="AC12173" s="56"/>
      <c r="AD12173" s="56"/>
      <c r="AE12173" s="56"/>
    </row>
    <row r="12174" spans="1:31" x14ac:dyDescent="0.25">
      <c r="A12174" s="41">
        <v>0</v>
      </c>
      <c r="C12174" s="56"/>
      <c r="AC12174" s="56"/>
      <c r="AD12174" s="56"/>
      <c r="AE12174" s="56"/>
    </row>
    <row r="12175" spans="1:31" x14ac:dyDescent="0.25">
      <c r="A12175" s="41">
        <v>0</v>
      </c>
      <c r="C12175" s="56"/>
      <c r="AC12175" s="56"/>
      <c r="AD12175" s="56"/>
      <c r="AE12175" s="56"/>
    </row>
    <row r="12176" spans="1:31" x14ac:dyDescent="0.25">
      <c r="A12176" s="41">
        <v>0</v>
      </c>
      <c r="C12176" s="56"/>
      <c r="AC12176" s="56"/>
      <c r="AD12176" s="56"/>
      <c r="AE12176" s="56"/>
    </row>
    <row r="12177" spans="1:31" x14ac:dyDescent="0.25">
      <c r="A12177" s="41">
        <v>0</v>
      </c>
      <c r="C12177" s="56"/>
      <c r="AC12177" s="56"/>
      <c r="AD12177" s="56"/>
      <c r="AE12177" s="56"/>
    </row>
    <row r="12178" spans="1:31" x14ac:dyDescent="0.25">
      <c r="A12178" s="41">
        <v>0</v>
      </c>
      <c r="C12178" s="56"/>
      <c r="AC12178" s="56"/>
      <c r="AD12178" s="56"/>
      <c r="AE12178" s="56"/>
    </row>
    <row r="12179" spans="1:31" x14ac:dyDescent="0.25">
      <c r="A12179" s="41">
        <v>0</v>
      </c>
      <c r="C12179" s="56"/>
      <c r="AC12179" s="56"/>
      <c r="AD12179" s="56"/>
      <c r="AE12179" s="56"/>
    </row>
    <row r="12180" spans="1:31" x14ac:dyDescent="0.25">
      <c r="A12180" s="41">
        <v>0</v>
      </c>
      <c r="C12180" s="56"/>
      <c r="AC12180" s="56"/>
      <c r="AD12180" s="56"/>
      <c r="AE12180" s="56"/>
    </row>
    <row r="12181" spans="1:31" x14ac:dyDescent="0.25">
      <c r="A12181" s="41">
        <v>0</v>
      </c>
      <c r="C12181" s="56"/>
      <c r="AC12181" s="56"/>
      <c r="AD12181" s="56"/>
      <c r="AE12181" s="56"/>
    </row>
    <row r="12182" spans="1:31" x14ac:dyDescent="0.25">
      <c r="A12182" s="41">
        <v>0</v>
      </c>
      <c r="C12182" s="56"/>
      <c r="AC12182" s="56"/>
      <c r="AD12182" s="56"/>
      <c r="AE12182" s="56"/>
    </row>
    <row r="12183" spans="1:31" x14ac:dyDescent="0.25">
      <c r="A12183" s="41">
        <v>0</v>
      </c>
      <c r="C12183" s="56"/>
      <c r="AC12183" s="56"/>
      <c r="AD12183" s="56"/>
      <c r="AE12183" s="56"/>
    </row>
    <row r="12184" spans="1:31" x14ac:dyDescent="0.25">
      <c r="A12184" s="41">
        <v>0</v>
      </c>
      <c r="C12184" s="56"/>
      <c r="AC12184" s="56"/>
      <c r="AD12184" s="56"/>
      <c r="AE12184" s="56"/>
    </row>
    <row r="12185" spans="1:31" x14ac:dyDescent="0.25">
      <c r="A12185" s="41">
        <v>0</v>
      </c>
      <c r="C12185" s="56"/>
      <c r="AC12185" s="56"/>
      <c r="AD12185" s="56"/>
      <c r="AE12185" s="56"/>
    </row>
    <row r="12186" spans="1:31" x14ac:dyDescent="0.25">
      <c r="A12186" s="41">
        <v>0</v>
      </c>
      <c r="C12186" s="56"/>
      <c r="AC12186" s="56"/>
      <c r="AD12186" s="56"/>
      <c r="AE12186" s="56"/>
    </row>
    <row r="12187" spans="1:31" x14ac:dyDescent="0.25">
      <c r="A12187" s="41">
        <v>0</v>
      </c>
      <c r="C12187" s="56"/>
      <c r="AC12187" s="56"/>
      <c r="AD12187" s="56"/>
      <c r="AE12187" s="56"/>
    </row>
    <row r="12188" spans="1:31" x14ac:dyDescent="0.25">
      <c r="A12188" s="41">
        <v>0</v>
      </c>
      <c r="C12188" s="56"/>
      <c r="AC12188" s="56"/>
      <c r="AD12188" s="56"/>
      <c r="AE12188" s="56"/>
    </row>
    <row r="12189" spans="1:31" x14ac:dyDescent="0.25">
      <c r="A12189" s="41">
        <v>0</v>
      </c>
      <c r="C12189" s="56"/>
      <c r="AC12189" s="56"/>
      <c r="AD12189" s="56"/>
      <c r="AE12189" s="56"/>
    </row>
    <row r="12190" spans="1:31" x14ac:dyDescent="0.25">
      <c r="A12190" s="41">
        <v>0</v>
      </c>
      <c r="C12190" s="56"/>
      <c r="AC12190" s="56"/>
      <c r="AD12190" s="56"/>
      <c r="AE12190" s="56"/>
    </row>
    <row r="12191" spans="1:31" x14ac:dyDescent="0.25">
      <c r="A12191" s="41">
        <v>0</v>
      </c>
      <c r="C12191" s="56"/>
      <c r="AC12191" s="56"/>
      <c r="AD12191" s="56"/>
      <c r="AE12191" s="56"/>
    </row>
    <row r="12192" spans="1:31" x14ac:dyDescent="0.25">
      <c r="A12192" s="41">
        <v>0</v>
      </c>
      <c r="C12192" s="56"/>
      <c r="AC12192" s="56"/>
      <c r="AD12192" s="56"/>
      <c r="AE12192" s="56"/>
    </row>
    <row r="12193" spans="1:31" x14ac:dyDescent="0.25">
      <c r="A12193" s="41">
        <v>0</v>
      </c>
      <c r="C12193" s="56"/>
      <c r="AC12193" s="56"/>
      <c r="AD12193" s="56"/>
      <c r="AE12193" s="56"/>
    </row>
    <row r="12194" spans="1:31" x14ac:dyDescent="0.25">
      <c r="A12194" s="41">
        <v>0</v>
      </c>
      <c r="C12194" s="56"/>
      <c r="AC12194" s="56"/>
      <c r="AD12194" s="56"/>
      <c r="AE12194" s="56"/>
    </row>
    <row r="12195" spans="1:31" x14ac:dyDescent="0.25">
      <c r="A12195" s="41">
        <v>0</v>
      </c>
      <c r="C12195" s="56"/>
      <c r="AC12195" s="56"/>
      <c r="AD12195" s="56"/>
      <c r="AE12195" s="56"/>
    </row>
    <row r="12196" spans="1:31" x14ac:dyDescent="0.25">
      <c r="A12196" s="41">
        <v>0</v>
      </c>
      <c r="C12196" s="56"/>
      <c r="AC12196" s="56"/>
      <c r="AD12196" s="56"/>
      <c r="AE12196" s="56"/>
    </row>
    <row r="12197" spans="1:31" x14ac:dyDescent="0.25">
      <c r="A12197" s="41">
        <v>0</v>
      </c>
      <c r="C12197" s="56"/>
      <c r="AC12197" s="56"/>
      <c r="AD12197" s="56"/>
      <c r="AE12197" s="56"/>
    </row>
    <row r="12198" spans="1:31" x14ac:dyDescent="0.25">
      <c r="A12198" s="41">
        <v>0</v>
      </c>
      <c r="C12198" s="56"/>
      <c r="AC12198" s="56"/>
      <c r="AD12198" s="56"/>
      <c r="AE12198" s="56"/>
    </row>
    <row r="12199" spans="1:31" x14ac:dyDescent="0.25">
      <c r="A12199" s="41">
        <v>0</v>
      </c>
      <c r="C12199" s="56"/>
      <c r="AC12199" s="56"/>
      <c r="AD12199" s="56"/>
      <c r="AE12199" s="56"/>
    </row>
    <row r="12200" spans="1:31" x14ac:dyDescent="0.25">
      <c r="A12200" s="41">
        <v>0</v>
      </c>
      <c r="C12200" s="56"/>
      <c r="AC12200" s="56"/>
      <c r="AD12200" s="56"/>
      <c r="AE12200" s="56"/>
    </row>
    <row r="12201" spans="1:31" x14ac:dyDescent="0.25">
      <c r="A12201" s="41">
        <v>0</v>
      </c>
      <c r="C12201" s="56"/>
      <c r="AC12201" s="56"/>
      <c r="AD12201" s="56"/>
      <c r="AE12201" s="56"/>
    </row>
    <row r="12202" spans="1:31" x14ac:dyDescent="0.25">
      <c r="A12202" s="41">
        <v>0</v>
      </c>
      <c r="C12202" s="56"/>
      <c r="AC12202" s="56"/>
      <c r="AD12202" s="56"/>
      <c r="AE12202" s="56"/>
    </row>
    <row r="12203" spans="1:31" x14ac:dyDescent="0.25">
      <c r="A12203" s="41">
        <v>0</v>
      </c>
      <c r="C12203" s="56"/>
      <c r="AC12203" s="56"/>
      <c r="AD12203" s="56"/>
      <c r="AE12203" s="56"/>
    </row>
    <row r="12204" spans="1:31" x14ac:dyDescent="0.25">
      <c r="A12204" s="41">
        <v>0</v>
      </c>
      <c r="C12204" s="56"/>
      <c r="AC12204" s="56"/>
      <c r="AD12204" s="56"/>
      <c r="AE12204" s="56"/>
    </row>
    <row r="12205" spans="1:31" x14ac:dyDescent="0.25">
      <c r="A12205" s="41">
        <v>0</v>
      </c>
      <c r="C12205" s="56"/>
      <c r="AC12205" s="56"/>
      <c r="AD12205" s="56"/>
      <c r="AE12205" s="56"/>
    </row>
    <row r="12206" spans="1:31" x14ac:dyDescent="0.25">
      <c r="A12206" s="41">
        <v>0</v>
      </c>
      <c r="C12206" s="56"/>
      <c r="AC12206" s="56"/>
      <c r="AD12206" s="56"/>
      <c r="AE12206" s="56"/>
    </row>
    <row r="12207" spans="1:31" x14ac:dyDescent="0.25">
      <c r="A12207" s="41">
        <v>0</v>
      </c>
      <c r="C12207" s="56"/>
      <c r="AC12207" s="56"/>
      <c r="AD12207" s="56"/>
      <c r="AE12207" s="56"/>
    </row>
    <row r="12208" spans="1:31" x14ac:dyDescent="0.25">
      <c r="A12208" s="41">
        <v>0</v>
      </c>
      <c r="C12208" s="56"/>
      <c r="AC12208" s="56"/>
      <c r="AD12208" s="56"/>
      <c r="AE12208" s="56"/>
    </row>
    <row r="12209" spans="1:31" x14ac:dyDescent="0.25">
      <c r="A12209" s="41">
        <v>0</v>
      </c>
      <c r="C12209" s="56"/>
      <c r="AC12209" s="56"/>
      <c r="AD12209" s="56"/>
      <c r="AE12209" s="56"/>
    </row>
    <row r="12210" spans="1:31" x14ac:dyDescent="0.25">
      <c r="A12210" s="41">
        <v>0</v>
      </c>
      <c r="C12210" s="56"/>
      <c r="AC12210" s="56"/>
      <c r="AD12210" s="56"/>
      <c r="AE12210" s="56"/>
    </row>
    <row r="12211" spans="1:31" x14ac:dyDescent="0.25">
      <c r="A12211" s="41">
        <v>0</v>
      </c>
      <c r="C12211" s="56"/>
      <c r="AC12211" s="56"/>
      <c r="AD12211" s="56"/>
      <c r="AE12211" s="56"/>
    </row>
    <row r="12212" spans="1:31" x14ac:dyDescent="0.25">
      <c r="A12212" s="41">
        <v>0</v>
      </c>
      <c r="C12212" s="56"/>
      <c r="AC12212" s="56"/>
      <c r="AD12212" s="56"/>
      <c r="AE12212" s="56"/>
    </row>
    <row r="12213" spans="1:31" x14ac:dyDescent="0.25">
      <c r="A12213" s="41">
        <v>0</v>
      </c>
      <c r="C12213" s="56"/>
      <c r="AC12213" s="56"/>
      <c r="AD12213" s="56"/>
      <c r="AE12213" s="56"/>
    </row>
    <row r="12214" spans="1:31" x14ac:dyDescent="0.25">
      <c r="A12214" s="41">
        <v>0</v>
      </c>
      <c r="C12214" s="56"/>
      <c r="AC12214" s="56"/>
      <c r="AD12214" s="56"/>
      <c r="AE12214" s="56"/>
    </row>
    <row r="12215" spans="1:31" x14ac:dyDescent="0.25">
      <c r="A12215" s="41">
        <v>0</v>
      </c>
      <c r="C12215" s="56"/>
      <c r="AC12215" s="56"/>
      <c r="AD12215" s="56"/>
      <c r="AE12215" s="56"/>
    </row>
    <row r="12216" spans="1:31" x14ac:dyDescent="0.25">
      <c r="A12216" s="41">
        <v>0</v>
      </c>
      <c r="C12216" s="56"/>
      <c r="AC12216" s="56"/>
      <c r="AD12216" s="56"/>
      <c r="AE12216" s="56"/>
    </row>
    <row r="12217" spans="1:31" x14ac:dyDescent="0.25">
      <c r="A12217" s="41">
        <v>0</v>
      </c>
      <c r="C12217" s="56"/>
      <c r="AC12217" s="56"/>
      <c r="AD12217" s="56"/>
      <c r="AE12217" s="56"/>
    </row>
    <row r="12218" spans="1:31" x14ac:dyDescent="0.25">
      <c r="A12218" s="41">
        <v>0</v>
      </c>
      <c r="C12218" s="56"/>
      <c r="AC12218" s="56"/>
      <c r="AD12218" s="56"/>
      <c r="AE12218" s="56"/>
    </row>
    <row r="12219" spans="1:31" x14ac:dyDescent="0.25">
      <c r="A12219" s="41">
        <v>0</v>
      </c>
      <c r="C12219" s="56"/>
      <c r="AC12219" s="56"/>
      <c r="AD12219" s="56"/>
      <c r="AE12219" s="56"/>
    </row>
    <row r="12220" spans="1:31" x14ac:dyDescent="0.25">
      <c r="A12220" s="41">
        <v>0</v>
      </c>
      <c r="C12220" s="56"/>
      <c r="AC12220" s="56"/>
      <c r="AD12220" s="56"/>
      <c r="AE12220" s="56"/>
    </row>
    <row r="12221" spans="1:31" x14ac:dyDescent="0.25">
      <c r="A12221" s="41">
        <v>0</v>
      </c>
      <c r="C12221" s="56"/>
      <c r="AC12221" s="56"/>
      <c r="AD12221" s="56"/>
      <c r="AE12221" s="56"/>
    </row>
    <row r="12222" spans="1:31" x14ac:dyDescent="0.25">
      <c r="A12222" s="41">
        <v>0</v>
      </c>
      <c r="C12222" s="56"/>
      <c r="AC12222" s="56"/>
      <c r="AD12222" s="56"/>
      <c r="AE12222" s="56"/>
    </row>
    <row r="12223" spans="1:31" x14ac:dyDescent="0.25">
      <c r="A12223" s="41">
        <v>0</v>
      </c>
      <c r="C12223" s="56"/>
      <c r="AC12223" s="56"/>
      <c r="AD12223" s="56"/>
      <c r="AE12223" s="56"/>
    </row>
    <row r="12224" spans="1:31" x14ac:dyDescent="0.25">
      <c r="A12224" s="41">
        <v>0</v>
      </c>
      <c r="C12224" s="56"/>
      <c r="AC12224" s="56"/>
      <c r="AD12224" s="56"/>
      <c r="AE12224" s="56"/>
    </row>
    <row r="12225" spans="1:31" x14ac:dyDescent="0.25">
      <c r="A12225" s="41">
        <v>0</v>
      </c>
      <c r="C12225" s="56"/>
      <c r="AC12225" s="56"/>
      <c r="AD12225" s="56"/>
      <c r="AE12225" s="56"/>
    </row>
    <row r="12226" spans="1:31" x14ac:dyDescent="0.25">
      <c r="A12226" s="41">
        <v>0</v>
      </c>
      <c r="C12226" s="56"/>
      <c r="AC12226" s="56"/>
      <c r="AD12226" s="56"/>
      <c r="AE12226" s="56"/>
    </row>
    <row r="12227" spans="1:31" x14ac:dyDescent="0.25">
      <c r="A12227" s="41">
        <v>0</v>
      </c>
      <c r="C12227" s="56"/>
      <c r="AC12227" s="56"/>
      <c r="AD12227" s="56"/>
      <c r="AE12227" s="56"/>
    </row>
    <row r="12228" spans="1:31" x14ac:dyDescent="0.25">
      <c r="A12228" s="41">
        <v>0</v>
      </c>
      <c r="C12228" s="56"/>
      <c r="AC12228" s="56"/>
      <c r="AD12228" s="56"/>
      <c r="AE12228" s="56"/>
    </row>
    <row r="12229" spans="1:31" x14ac:dyDescent="0.25">
      <c r="A12229" s="41">
        <v>0</v>
      </c>
      <c r="C12229" s="56"/>
      <c r="AC12229" s="56"/>
      <c r="AD12229" s="56"/>
      <c r="AE12229" s="56"/>
    </row>
    <row r="12230" spans="1:31" x14ac:dyDescent="0.25">
      <c r="A12230" s="41">
        <v>0</v>
      </c>
      <c r="C12230" s="56"/>
      <c r="AC12230" s="56"/>
      <c r="AD12230" s="56"/>
      <c r="AE12230" s="56"/>
    </row>
    <row r="12231" spans="1:31" x14ac:dyDescent="0.25">
      <c r="A12231" s="41">
        <v>0</v>
      </c>
      <c r="C12231" s="56"/>
      <c r="AC12231" s="56"/>
      <c r="AD12231" s="56"/>
      <c r="AE12231" s="56"/>
    </row>
    <row r="12232" spans="1:31" x14ac:dyDescent="0.25">
      <c r="A12232" s="41">
        <v>0</v>
      </c>
      <c r="C12232" s="56"/>
      <c r="AC12232" s="56"/>
      <c r="AD12232" s="56"/>
      <c r="AE12232" s="56"/>
    </row>
    <row r="12233" spans="1:31" x14ac:dyDescent="0.25">
      <c r="A12233" s="41">
        <v>0</v>
      </c>
      <c r="C12233" s="56"/>
      <c r="AC12233" s="56"/>
      <c r="AD12233" s="56"/>
      <c r="AE12233" s="56"/>
    </row>
    <row r="12234" spans="1:31" x14ac:dyDescent="0.25">
      <c r="A12234" s="41">
        <v>0</v>
      </c>
      <c r="C12234" s="56"/>
      <c r="AC12234" s="56"/>
      <c r="AD12234" s="56"/>
      <c r="AE12234" s="56"/>
    </row>
    <row r="12235" spans="1:31" x14ac:dyDescent="0.25">
      <c r="A12235" s="41">
        <v>0</v>
      </c>
      <c r="C12235" s="56"/>
      <c r="AC12235" s="56"/>
      <c r="AD12235" s="56"/>
      <c r="AE12235" s="56"/>
    </row>
    <row r="12236" spans="1:31" x14ac:dyDescent="0.25">
      <c r="A12236" s="41">
        <v>0</v>
      </c>
      <c r="C12236" s="56"/>
      <c r="AC12236" s="56"/>
      <c r="AD12236" s="56"/>
      <c r="AE12236" s="56"/>
    </row>
    <row r="12237" spans="1:31" x14ac:dyDescent="0.25">
      <c r="A12237" s="41">
        <v>0</v>
      </c>
      <c r="C12237" s="56"/>
      <c r="AC12237" s="56"/>
      <c r="AD12237" s="56"/>
      <c r="AE12237" s="56"/>
    </row>
    <row r="12238" spans="1:31" x14ac:dyDescent="0.25">
      <c r="A12238" s="41">
        <v>0</v>
      </c>
      <c r="C12238" s="56"/>
      <c r="AC12238" s="56"/>
      <c r="AD12238" s="56"/>
      <c r="AE12238" s="56"/>
    </row>
    <row r="12239" spans="1:31" x14ac:dyDescent="0.25">
      <c r="A12239" s="41">
        <v>0</v>
      </c>
      <c r="C12239" s="56"/>
      <c r="AC12239" s="56"/>
      <c r="AD12239" s="56"/>
      <c r="AE12239" s="56"/>
    </row>
    <row r="12240" spans="1:31" x14ac:dyDescent="0.25">
      <c r="A12240" s="41">
        <v>0</v>
      </c>
      <c r="C12240" s="56"/>
      <c r="AC12240" s="56"/>
      <c r="AD12240" s="56"/>
      <c r="AE12240" s="56"/>
    </row>
    <row r="12241" spans="1:31" x14ac:dyDescent="0.25">
      <c r="A12241" s="41">
        <v>0</v>
      </c>
      <c r="C12241" s="56"/>
      <c r="AC12241" s="56"/>
      <c r="AD12241" s="56"/>
      <c r="AE12241" s="56"/>
    </row>
    <row r="12242" spans="1:31" x14ac:dyDescent="0.25">
      <c r="A12242" s="41">
        <v>0</v>
      </c>
      <c r="C12242" s="56"/>
      <c r="AC12242" s="56"/>
      <c r="AD12242" s="56"/>
      <c r="AE12242" s="56"/>
    </row>
    <row r="12243" spans="1:31" x14ac:dyDescent="0.25">
      <c r="A12243" s="41">
        <v>0</v>
      </c>
      <c r="C12243" s="56"/>
      <c r="AC12243" s="56"/>
      <c r="AD12243" s="56"/>
      <c r="AE12243" s="56"/>
    </row>
    <row r="12244" spans="1:31" x14ac:dyDescent="0.25">
      <c r="A12244" s="41">
        <v>0</v>
      </c>
      <c r="C12244" s="56"/>
      <c r="AC12244" s="56"/>
      <c r="AD12244" s="56"/>
      <c r="AE12244" s="56"/>
    </row>
    <row r="12245" spans="1:31" x14ac:dyDescent="0.25">
      <c r="A12245" s="41">
        <v>0</v>
      </c>
      <c r="C12245" s="56"/>
      <c r="AC12245" s="56"/>
      <c r="AD12245" s="56"/>
      <c r="AE12245" s="56"/>
    </row>
    <row r="12246" spans="1:31" x14ac:dyDescent="0.25">
      <c r="A12246" s="41">
        <v>0</v>
      </c>
      <c r="C12246" s="56"/>
      <c r="AC12246" s="56"/>
      <c r="AD12246" s="56"/>
      <c r="AE12246" s="56"/>
    </row>
    <row r="12247" spans="1:31" x14ac:dyDescent="0.25">
      <c r="A12247" s="41">
        <v>0</v>
      </c>
      <c r="C12247" s="56"/>
      <c r="AC12247" s="56"/>
      <c r="AD12247" s="56"/>
      <c r="AE12247" s="56"/>
    </row>
    <row r="12248" spans="1:31" x14ac:dyDescent="0.25">
      <c r="A12248" s="41">
        <v>0</v>
      </c>
      <c r="C12248" s="56"/>
      <c r="AC12248" s="56"/>
      <c r="AD12248" s="56"/>
      <c r="AE12248" s="56"/>
    </row>
    <row r="12249" spans="1:31" x14ac:dyDescent="0.25">
      <c r="A12249" s="41">
        <v>0</v>
      </c>
      <c r="C12249" s="56"/>
      <c r="AC12249" s="56"/>
      <c r="AD12249" s="56"/>
      <c r="AE12249" s="56"/>
    </row>
    <row r="12250" spans="1:31" x14ac:dyDescent="0.25">
      <c r="A12250" s="41">
        <v>0</v>
      </c>
      <c r="C12250" s="56"/>
      <c r="AC12250" s="56"/>
      <c r="AD12250" s="56"/>
      <c r="AE12250" s="56"/>
    </row>
    <row r="12251" spans="1:31" x14ac:dyDescent="0.25">
      <c r="A12251" s="41">
        <v>0</v>
      </c>
      <c r="C12251" s="56"/>
      <c r="AC12251" s="56"/>
      <c r="AD12251" s="56"/>
      <c r="AE12251" s="56"/>
    </row>
    <row r="12252" spans="1:31" x14ac:dyDescent="0.25">
      <c r="A12252" s="41">
        <v>0</v>
      </c>
      <c r="C12252" s="56"/>
      <c r="AC12252" s="56"/>
      <c r="AD12252" s="56"/>
      <c r="AE12252" s="56"/>
    </row>
    <row r="12253" spans="1:31" x14ac:dyDescent="0.25">
      <c r="A12253" s="41">
        <v>0</v>
      </c>
      <c r="C12253" s="56"/>
      <c r="AC12253" s="56"/>
      <c r="AD12253" s="56"/>
      <c r="AE12253" s="56"/>
    </row>
    <row r="12254" spans="1:31" x14ac:dyDescent="0.25">
      <c r="A12254" s="41">
        <v>0</v>
      </c>
      <c r="C12254" s="56"/>
      <c r="AC12254" s="56"/>
      <c r="AD12254" s="56"/>
      <c r="AE12254" s="56"/>
    </row>
    <row r="12255" spans="1:31" x14ac:dyDescent="0.25">
      <c r="A12255" s="41">
        <v>0</v>
      </c>
      <c r="C12255" s="56"/>
      <c r="AC12255" s="56"/>
      <c r="AD12255" s="56"/>
      <c r="AE12255" s="56"/>
    </row>
    <row r="12256" spans="1:31" x14ac:dyDescent="0.25">
      <c r="A12256" s="41">
        <v>0</v>
      </c>
      <c r="C12256" s="56"/>
      <c r="AC12256" s="56"/>
      <c r="AD12256" s="56"/>
      <c r="AE12256" s="56"/>
    </row>
    <row r="12257" spans="1:31" x14ac:dyDescent="0.25">
      <c r="A12257" s="41">
        <v>0</v>
      </c>
      <c r="C12257" s="56"/>
      <c r="AC12257" s="56"/>
      <c r="AD12257" s="56"/>
      <c r="AE12257" s="56"/>
    </row>
    <row r="12258" spans="1:31" x14ac:dyDescent="0.25">
      <c r="A12258" s="41">
        <v>0</v>
      </c>
      <c r="C12258" s="56"/>
      <c r="AC12258" s="56"/>
      <c r="AD12258" s="56"/>
      <c r="AE12258" s="56"/>
    </row>
    <row r="12259" spans="1:31" x14ac:dyDescent="0.25">
      <c r="A12259" s="41">
        <v>0</v>
      </c>
      <c r="C12259" s="56"/>
      <c r="AC12259" s="56"/>
      <c r="AD12259" s="56"/>
      <c r="AE12259" s="56"/>
    </row>
    <row r="12260" spans="1:31" x14ac:dyDescent="0.25">
      <c r="A12260" s="41">
        <v>0</v>
      </c>
      <c r="C12260" s="56"/>
      <c r="AC12260" s="56"/>
      <c r="AD12260" s="56"/>
      <c r="AE12260" s="56"/>
    </row>
    <row r="12261" spans="1:31" x14ac:dyDescent="0.25">
      <c r="A12261" s="41">
        <v>0</v>
      </c>
      <c r="C12261" s="56"/>
      <c r="AC12261" s="56"/>
      <c r="AD12261" s="56"/>
      <c r="AE12261" s="56"/>
    </row>
    <row r="12262" spans="1:31" x14ac:dyDescent="0.25">
      <c r="A12262" s="41">
        <v>0</v>
      </c>
      <c r="C12262" s="56"/>
      <c r="AC12262" s="56"/>
      <c r="AD12262" s="56"/>
      <c r="AE12262" s="56"/>
    </row>
    <row r="12263" spans="1:31" x14ac:dyDescent="0.25">
      <c r="A12263" s="41">
        <v>0</v>
      </c>
      <c r="C12263" s="56"/>
      <c r="AC12263" s="56"/>
      <c r="AD12263" s="56"/>
      <c r="AE12263" s="56"/>
    </row>
    <row r="12264" spans="1:31" x14ac:dyDescent="0.25">
      <c r="A12264" s="41">
        <v>0</v>
      </c>
      <c r="C12264" s="56"/>
      <c r="AC12264" s="56"/>
      <c r="AD12264" s="56"/>
      <c r="AE12264" s="56"/>
    </row>
    <row r="12265" spans="1:31" x14ac:dyDescent="0.25">
      <c r="A12265" s="41">
        <v>0</v>
      </c>
      <c r="C12265" s="56"/>
      <c r="AC12265" s="56"/>
      <c r="AD12265" s="56"/>
      <c r="AE12265" s="56"/>
    </row>
    <row r="12266" spans="1:31" x14ac:dyDescent="0.25">
      <c r="A12266" s="41">
        <v>0</v>
      </c>
      <c r="C12266" s="56"/>
      <c r="AC12266" s="56"/>
      <c r="AD12266" s="56"/>
      <c r="AE12266" s="56"/>
    </row>
    <row r="12267" spans="1:31" x14ac:dyDescent="0.25">
      <c r="A12267" s="41">
        <v>0</v>
      </c>
      <c r="C12267" s="56"/>
      <c r="AC12267" s="56"/>
      <c r="AD12267" s="56"/>
      <c r="AE12267" s="56"/>
    </row>
    <row r="12268" spans="1:31" x14ac:dyDescent="0.25">
      <c r="A12268" s="41">
        <v>0</v>
      </c>
      <c r="C12268" s="56"/>
      <c r="AC12268" s="56"/>
      <c r="AD12268" s="56"/>
      <c r="AE12268" s="56"/>
    </row>
    <row r="12269" spans="1:31" x14ac:dyDescent="0.25">
      <c r="A12269" s="41">
        <v>0</v>
      </c>
      <c r="C12269" s="56"/>
      <c r="AC12269" s="56"/>
      <c r="AD12269" s="56"/>
      <c r="AE12269" s="56"/>
    </row>
    <row r="12270" spans="1:31" x14ac:dyDescent="0.25">
      <c r="A12270" s="41">
        <v>0</v>
      </c>
      <c r="C12270" s="56"/>
      <c r="AC12270" s="56"/>
      <c r="AD12270" s="56"/>
      <c r="AE12270" s="56"/>
    </row>
    <row r="12271" spans="1:31" x14ac:dyDescent="0.25">
      <c r="A12271" s="41">
        <v>0</v>
      </c>
      <c r="C12271" s="56"/>
      <c r="AC12271" s="56"/>
      <c r="AD12271" s="56"/>
      <c r="AE12271" s="56"/>
    </row>
    <row r="12272" spans="1:31" x14ac:dyDescent="0.25">
      <c r="A12272" s="41">
        <v>0</v>
      </c>
      <c r="C12272" s="56"/>
      <c r="AC12272" s="56"/>
      <c r="AD12272" s="56"/>
      <c r="AE12272" s="56"/>
    </row>
    <row r="12273" spans="1:31" x14ac:dyDescent="0.25">
      <c r="A12273" s="41">
        <v>0</v>
      </c>
      <c r="C12273" s="56"/>
      <c r="AC12273" s="56"/>
      <c r="AD12273" s="56"/>
      <c r="AE12273" s="56"/>
    </row>
    <row r="12274" spans="1:31" x14ac:dyDescent="0.25">
      <c r="A12274" s="41">
        <v>0</v>
      </c>
      <c r="C12274" s="56"/>
      <c r="AC12274" s="56"/>
      <c r="AD12274" s="56"/>
      <c r="AE12274" s="56"/>
    </row>
    <row r="12275" spans="1:31" x14ac:dyDescent="0.25">
      <c r="A12275" s="41">
        <v>0</v>
      </c>
      <c r="C12275" s="56"/>
      <c r="AC12275" s="56"/>
      <c r="AD12275" s="56"/>
      <c r="AE12275" s="56"/>
    </row>
    <row r="12276" spans="1:31" x14ac:dyDescent="0.25">
      <c r="A12276" s="41">
        <v>0</v>
      </c>
      <c r="C12276" s="56"/>
      <c r="AC12276" s="56"/>
      <c r="AD12276" s="56"/>
      <c r="AE12276" s="56"/>
    </row>
    <row r="12277" spans="1:31" x14ac:dyDescent="0.25">
      <c r="A12277" s="41">
        <v>0</v>
      </c>
      <c r="C12277" s="56"/>
      <c r="AC12277" s="56"/>
      <c r="AD12277" s="56"/>
      <c r="AE12277" s="56"/>
    </row>
    <row r="12278" spans="1:31" x14ac:dyDescent="0.25">
      <c r="A12278" s="41">
        <v>0</v>
      </c>
      <c r="C12278" s="56"/>
      <c r="AC12278" s="56"/>
      <c r="AD12278" s="56"/>
      <c r="AE12278" s="56"/>
    </row>
    <row r="12279" spans="1:31" x14ac:dyDescent="0.25">
      <c r="A12279" s="41">
        <v>0</v>
      </c>
      <c r="C12279" s="56"/>
      <c r="AC12279" s="56"/>
      <c r="AD12279" s="56"/>
      <c r="AE12279" s="56"/>
    </row>
    <row r="12280" spans="1:31" x14ac:dyDescent="0.25">
      <c r="A12280" s="41">
        <v>0</v>
      </c>
      <c r="C12280" s="56"/>
      <c r="AC12280" s="56"/>
      <c r="AD12280" s="56"/>
      <c r="AE12280" s="56"/>
    </row>
    <row r="12281" spans="1:31" x14ac:dyDescent="0.25">
      <c r="A12281" s="41">
        <v>0</v>
      </c>
      <c r="C12281" s="56"/>
      <c r="AC12281" s="56"/>
      <c r="AD12281" s="56"/>
      <c r="AE12281" s="56"/>
    </row>
    <row r="12282" spans="1:31" x14ac:dyDescent="0.25">
      <c r="A12282" s="41">
        <v>0</v>
      </c>
      <c r="C12282" s="56"/>
      <c r="AC12282" s="56"/>
      <c r="AD12282" s="56"/>
      <c r="AE12282" s="56"/>
    </row>
    <row r="12283" spans="1:31" x14ac:dyDescent="0.25">
      <c r="A12283" s="41">
        <v>0</v>
      </c>
      <c r="C12283" s="56"/>
      <c r="AC12283" s="56"/>
      <c r="AD12283" s="56"/>
      <c r="AE12283" s="56"/>
    </row>
    <row r="12284" spans="1:31" x14ac:dyDescent="0.25">
      <c r="A12284" s="41">
        <v>0</v>
      </c>
      <c r="C12284" s="56"/>
      <c r="AC12284" s="56"/>
      <c r="AD12284" s="56"/>
      <c r="AE12284" s="56"/>
    </row>
    <row r="12285" spans="1:31" x14ac:dyDescent="0.25">
      <c r="A12285" s="41">
        <v>0</v>
      </c>
      <c r="C12285" s="56"/>
      <c r="AC12285" s="56"/>
      <c r="AD12285" s="56"/>
      <c r="AE12285" s="56"/>
    </row>
    <row r="12286" spans="1:31" x14ac:dyDescent="0.25">
      <c r="A12286" s="41">
        <v>0</v>
      </c>
      <c r="C12286" s="56"/>
      <c r="AC12286" s="56"/>
      <c r="AD12286" s="56"/>
      <c r="AE12286" s="56"/>
    </row>
    <row r="12287" spans="1:31" x14ac:dyDescent="0.25">
      <c r="A12287" s="41">
        <v>0</v>
      </c>
      <c r="C12287" s="56"/>
      <c r="AC12287" s="56"/>
      <c r="AD12287" s="56"/>
      <c r="AE12287" s="56"/>
    </row>
    <row r="12288" spans="1:31" x14ac:dyDescent="0.25">
      <c r="A12288" s="41">
        <v>0</v>
      </c>
      <c r="C12288" s="56"/>
      <c r="AC12288" s="56"/>
      <c r="AD12288" s="56"/>
      <c r="AE12288" s="56"/>
    </row>
    <row r="12289" spans="1:31" x14ac:dyDescent="0.25">
      <c r="A12289" s="41">
        <v>0</v>
      </c>
      <c r="C12289" s="56"/>
      <c r="AC12289" s="56"/>
      <c r="AD12289" s="56"/>
      <c r="AE12289" s="56"/>
    </row>
    <row r="12290" spans="1:31" x14ac:dyDescent="0.25">
      <c r="A12290" s="41">
        <v>0</v>
      </c>
      <c r="C12290" s="56"/>
      <c r="AC12290" s="56"/>
      <c r="AD12290" s="56"/>
      <c r="AE12290" s="56"/>
    </row>
    <row r="12291" spans="1:31" x14ac:dyDescent="0.25">
      <c r="A12291" s="41">
        <v>0</v>
      </c>
      <c r="C12291" s="56"/>
      <c r="AC12291" s="56"/>
      <c r="AD12291" s="56"/>
      <c r="AE12291" s="56"/>
    </row>
    <row r="12292" spans="1:31" x14ac:dyDescent="0.25">
      <c r="A12292" s="41">
        <v>0</v>
      </c>
      <c r="C12292" s="56"/>
      <c r="AC12292" s="56"/>
      <c r="AD12292" s="56"/>
      <c r="AE12292" s="56"/>
    </row>
    <row r="12293" spans="1:31" x14ac:dyDescent="0.25">
      <c r="A12293" s="41">
        <v>0</v>
      </c>
      <c r="C12293" s="56"/>
      <c r="AC12293" s="56"/>
      <c r="AD12293" s="56"/>
      <c r="AE12293" s="56"/>
    </row>
    <row r="12294" spans="1:31" x14ac:dyDescent="0.25">
      <c r="A12294" s="41">
        <v>0</v>
      </c>
      <c r="C12294" s="56"/>
      <c r="AC12294" s="56"/>
      <c r="AD12294" s="56"/>
      <c r="AE12294" s="56"/>
    </row>
    <row r="12295" spans="1:31" x14ac:dyDescent="0.25">
      <c r="A12295" s="41">
        <v>0</v>
      </c>
      <c r="C12295" s="56"/>
      <c r="AC12295" s="56"/>
      <c r="AD12295" s="56"/>
      <c r="AE12295" s="56"/>
    </row>
    <row r="12296" spans="1:31" x14ac:dyDescent="0.25">
      <c r="A12296" s="41">
        <v>0</v>
      </c>
      <c r="C12296" s="56"/>
      <c r="AC12296" s="56"/>
      <c r="AD12296" s="56"/>
      <c r="AE12296" s="56"/>
    </row>
    <row r="12297" spans="1:31" x14ac:dyDescent="0.25">
      <c r="A12297" s="41">
        <v>0</v>
      </c>
      <c r="C12297" s="56"/>
      <c r="AC12297" s="56"/>
      <c r="AD12297" s="56"/>
      <c r="AE12297" s="56"/>
    </row>
    <row r="12298" spans="1:31" x14ac:dyDescent="0.25">
      <c r="A12298" s="41">
        <v>0</v>
      </c>
      <c r="C12298" s="56"/>
      <c r="AC12298" s="56"/>
      <c r="AD12298" s="56"/>
      <c r="AE12298" s="56"/>
    </row>
    <row r="12299" spans="1:31" x14ac:dyDescent="0.25">
      <c r="A12299" s="41">
        <v>0</v>
      </c>
      <c r="C12299" s="56"/>
      <c r="AC12299" s="56"/>
      <c r="AD12299" s="56"/>
      <c r="AE12299" s="56"/>
    </row>
    <row r="12300" spans="1:31" x14ac:dyDescent="0.25">
      <c r="A12300" s="41">
        <v>0</v>
      </c>
      <c r="C12300" s="56"/>
      <c r="AC12300" s="56"/>
      <c r="AD12300" s="56"/>
      <c r="AE12300" s="56"/>
    </row>
    <row r="12301" spans="1:31" x14ac:dyDescent="0.25">
      <c r="A12301" s="41">
        <v>0</v>
      </c>
      <c r="C12301" s="56"/>
      <c r="AC12301" s="56"/>
      <c r="AD12301" s="56"/>
      <c r="AE12301" s="56"/>
    </row>
    <row r="12302" spans="1:31" x14ac:dyDescent="0.25">
      <c r="A12302" s="41">
        <v>0</v>
      </c>
      <c r="C12302" s="56"/>
      <c r="AC12302" s="56"/>
      <c r="AD12302" s="56"/>
      <c r="AE12302" s="56"/>
    </row>
    <row r="12303" spans="1:31" x14ac:dyDescent="0.25">
      <c r="A12303" s="41">
        <v>0</v>
      </c>
      <c r="C12303" s="56"/>
      <c r="AC12303" s="56"/>
      <c r="AD12303" s="56"/>
      <c r="AE12303" s="56"/>
    </row>
    <row r="12304" spans="1:31" x14ac:dyDescent="0.25">
      <c r="A12304" s="41">
        <v>0</v>
      </c>
      <c r="C12304" s="56"/>
      <c r="AC12304" s="56"/>
      <c r="AD12304" s="56"/>
      <c r="AE12304" s="56"/>
    </row>
    <row r="12305" spans="1:31" x14ac:dyDescent="0.25">
      <c r="A12305" s="41">
        <v>0</v>
      </c>
      <c r="C12305" s="56"/>
      <c r="AC12305" s="56"/>
      <c r="AD12305" s="56"/>
      <c r="AE12305" s="56"/>
    </row>
    <row r="12306" spans="1:31" x14ac:dyDescent="0.25">
      <c r="A12306" s="41">
        <v>0</v>
      </c>
      <c r="C12306" s="56"/>
      <c r="AC12306" s="56"/>
      <c r="AD12306" s="56"/>
      <c r="AE12306" s="56"/>
    </row>
    <row r="12307" spans="1:31" x14ac:dyDescent="0.25">
      <c r="A12307" s="41">
        <v>0</v>
      </c>
      <c r="C12307" s="56"/>
      <c r="AC12307" s="56"/>
      <c r="AD12307" s="56"/>
      <c r="AE12307" s="56"/>
    </row>
    <row r="12308" spans="1:31" x14ac:dyDescent="0.25">
      <c r="A12308" s="41">
        <v>0</v>
      </c>
      <c r="C12308" s="56"/>
      <c r="AC12308" s="56"/>
      <c r="AD12308" s="56"/>
      <c r="AE12308" s="56"/>
    </row>
    <row r="12309" spans="1:31" x14ac:dyDescent="0.25">
      <c r="A12309" s="41">
        <v>0</v>
      </c>
      <c r="C12309" s="56"/>
      <c r="AC12309" s="56"/>
      <c r="AD12309" s="56"/>
      <c r="AE12309" s="56"/>
    </row>
    <row r="12310" spans="1:31" x14ac:dyDescent="0.25">
      <c r="A12310" s="41">
        <v>0</v>
      </c>
      <c r="C12310" s="56"/>
      <c r="AC12310" s="56"/>
      <c r="AD12310" s="56"/>
      <c r="AE12310" s="56"/>
    </row>
    <row r="12311" spans="1:31" x14ac:dyDescent="0.25">
      <c r="A12311" s="41">
        <v>0</v>
      </c>
      <c r="C12311" s="56"/>
      <c r="AC12311" s="56"/>
      <c r="AD12311" s="56"/>
      <c r="AE12311" s="56"/>
    </row>
    <row r="12312" spans="1:31" x14ac:dyDescent="0.25">
      <c r="A12312" s="41">
        <v>0</v>
      </c>
      <c r="C12312" s="56"/>
      <c r="AC12312" s="56"/>
      <c r="AD12312" s="56"/>
      <c r="AE12312" s="56"/>
    </row>
    <row r="12313" spans="1:31" x14ac:dyDescent="0.25">
      <c r="A12313" s="41">
        <v>0</v>
      </c>
      <c r="C12313" s="56"/>
      <c r="AC12313" s="56"/>
      <c r="AD12313" s="56"/>
      <c r="AE12313" s="56"/>
    </row>
    <row r="12314" spans="1:31" x14ac:dyDescent="0.25">
      <c r="A12314" s="41">
        <v>0</v>
      </c>
      <c r="C12314" s="56"/>
      <c r="AC12314" s="56"/>
      <c r="AD12314" s="56"/>
      <c r="AE12314" s="56"/>
    </row>
    <row r="12315" spans="1:31" x14ac:dyDescent="0.25">
      <c r="A12315" s="41">
        <v>0</v>
      </c>
      <c r="C12315" s="56"/>
      <c r="AC12315" s="56"/>
      <c r="AD12315" s="56"/>
      <c r="AE12315" s="56"/>
    </row>
    <row r="12316" spans="1:31" x14ac:dyDescent="0.25">
      <c r="A12316" s="41">
        <v>0</v>
      </c>
      <c r="C12316" s="56"/>
      <c r="AC12316" s="56"/>
      <c r="AD12316" s="56"/>
      <c r="AE12316" s="56"/>
    </row>
    <row r="12317" spans="1:31" x14ac:dyDescent="0.25">
      <c r="A12317" s="41">
        <v>0</v>
      </c>
      <c r="C12317" s="56"/>
      <c r="AC12317" s="56"/>
      <c r="AD12317" s="56"/>
      <c r="AE12317" s="56"/>
    </row>
    <row r="12318" spans="1:31" x14ac:dyDescent="0.25">
      <c r="A12318" s="41">
        <v>0</v>
      </c>
      <c r="C12318" s="56"/>
      <c r="AC12318" s="56"/>
      <c r="AD12318" s="56"/>
      <c r="AE12318" s="56"/>
    </row>
    <row r="12319" spans="1:31" x14ac:dyDescent="0.25">
      <c r="A12319" s="41">
        <v>0</v>
      </c>
      <c r="C12319" s="56"/>
      <c r="AC12319" s="56"/>
      <c r="AD12319" s="56"/>
      <c r="AE12319" s="56"/>
    </row>
    <row r="12320" spans="1:31" x14ac:dyDescent="0.25">
      <c r="A12320" s="41">
        <v>0</v>
      </c>
      <c r="C12320" s="56"/>
      <c r="AC12320" s="56"/>
      <c r="AD12320" s="56"/>
      <c r="AE12320" s="56"/>
    </row>
    <row r="12321" spans="1:31" x14ac:dyDescent="0.25">
      <c r="A12321" s="41">
        <v>0</v>
      </c>
      <c r="C12321" s="56"/>
      <c r="AC12321" s="56"/>
      <c r="AD12321" s="56"/>
      <c r="AE12321" s="56"/>
    </row>
    <row r="12322" spans="1:31" x14ac:dyDescent="0.25">
      <c r="A12322" s="41">
        <v>0</v>
      </c>
      <c r="C12322" s="56"/>
      <c r="AC12322" s="56"/>
      <c r="AD12322" s="56"/>
      <c r="AE12322" s="56"/>
    </row>
    <row r="12323" spans="1:31" x14ac:dyDescent="0.25">
      <c r="A12323" s="41">
        <v>0</v>
      </c>
      <c r="C12323" s="56"/>
      <c r="AC12323" s="56"/>
      <c r="AD12323" s="56"/>
      <c r="AE12323" s="56"/>
    </row>
    <row r="12324" spans="1:31" x14ac:dyDescent="0.25">
      <c r="A12324" s="41">
        <v>0</v>
      </c>
      <c r="C12324" s="56"/>
      <c r="AC12324" s="56"/>
      <c r="AD12324" s="56"/>
      <c r="AE12324" s="56"/>
    </row>
    <row r="12325" spans="1:31" x14ac:dyDescent="0.25">
      <c r="A12325" s="41">
        <v>0</v>
      </c>
      <c r="C12325" s="56"/>
      <c r="AC12325" s="56"/>
      <c r="AD12325" s="56"/>
      <c r="AE12325" s="56"/>
    </row>
    <row r="12326" spans="1:31" x14ac:dyDescent="0.25">
      <c r="A12326" s="41">
        <v>0</v>
      </c>
      <c r="C12326" s="56"/>
      <c r="AC12326" s="56"/>
      <c r="AD12326" s="56"/>
      <c r="AE12326" s="56"/>
    </row>
    <row r="12327" spans="1:31" x14ac:dyDescent="0.25">
      <c r="A12327" s="41">
        <v>0</v>
      </c>
      <c r="C12327" s="56"/>
      <c r="AC12327" s="56"/>
      <c r="AD12327" s="56"/>
      <c r="AE12327" s="56"/>
    </row>
    <row r="12328" spans="1:31" x14ac:dyDescent="0.25">
      <c r="A12328" s="41">
        <v>0</v>
      </c>
      <c r="C12328" s="56"/>
      <c r="AC12328" s="56"/>
      <c r="AD12328" s="56"/>
      <c r="AE12328" s="56"/>
    </row>
    <row r="12329" spans="1:31" x14ac:dyDescent="0.25">
      <c r="A12329" s="41">
        <v>0</v>
      </c>
      <c r="C12329" s="56"/>
      <c r="AC12329" s="56"/>
      <c r="AD12329" s="56"/>
      <c r="AE12329" s="56"/>
    </row>
    <row r="12330" spans="1:31" x14ac:dyDescent="0.25">
      <c r="A12330" s="41">
        <v>0</v>
      </c>
      <c r="C12330" s="56"/>
      <c r="AC12330" s="56"/>
      <c r="AD12330" s="56"/>
      <c r="AE12330" s="56"/>
    </row>
    <row r="12331" spans="1:31" x14ac:dyDescent="0.25">
      <c r="A12331" s="41">
        <v>0</v>
      </c>
      <c r="C12331" s="56"/>
      <c r="AC12331" s="56"/>
      <c r="AD12331" s="56"/>
      <c r="AE12331" s="56"/>
    </row>
    <row r="12332" spans="1:31" x14ac:dyDescent="0.25">
      <c r="A12332" s="41">
        <v>0</v>
      </c>
      <c r="C12332" s="56"/>
      <c r="AC12332" s="56"/>
      <c r="AD12332" s="56"/>
      <c r="AE12332" s="56"/>
    </row>
    <row r="12333" spans="1:31" x14ac:dyDescent="0.25">
      <c r="A12333" s="41">
        <v>0</v>
      </c>
      <c r="C12333" s="56"/>
      <c r="AC12333" s="56"/>
      <c r="AD12333" s="56"/>
      <c r="AE12333" s="56"/>
    </row>
    <row r="12334" spans="1:31" x14ac:dyDescent="0.25">
      <c r="A12334" s="41">
        <v>0</v>
      </c>
      <c r="C12334" s="56"/>
      <c r="AC12334" s="56"/>
      <c r="AD12334" s="56"/>
      <c r="AE12334" s="56"/>
    </row>
    <row r="12335" spans="1:31" x14ac:dyDescent="0.25">
      <c r="A12335" s="41">
        <v>0</v>
      </c>
      <c r="C12335" s="56"/>
      <c r="AC12335" s="56"/>
      <c r="AD12335" s="56"/>
      <c r="AE12335" s="56"/>
    </row>
    <row r="12336" spans="1:31" x14ac:dyDescent="0.25">
      <c r="A12336" s="41">
        <v>0</v>
      </c>
      <c r="C12336" s="56"/>
      <c r="AC12336" s="56"/>
      <c r="AD12336" s="56"/>
      <c r="AE12336" s="56"/>
    </row>
    <row r="12337" spans="1:31" x14ac:dyDescent="0.25">
      <c r="A12337" s="41">
        <v>0</v>
      </c>
      <c r="C12337" s="56"/>
      <c r="AC12337" s="56"/>
      <c r="AD12337" s="56"/>
      <c r="AE12337" s="56"/>
    </row>
    <row r="12338" spans="1:31" x14ac:dyDescent="0.25">
      <c r="A12338" s="41">
        <v>0</v>
      </c>
      <c r="C12338" s="56"/>
      <c r="AC12338" s="56"/>
      <c r="AD12338" s="56"/>
      <c r="AE12338" s="56"/>
    </row>
    <row r="12339" spans="1:31" x14ac:dyDescent="0.25">
      <c r="A12339" s="41">
        <v>0</v>
      </c>
      <c r="C12339" s="56"/>
      <c r="AC12339" s="56"/>
      <c r="AD12339" s="56"/>
      <c r="AE12339" s="56"/>
    </row>
    <row r="12340" spans="1:31" x14ac:dyDescent="0.25">
      <c r="A12340" s="41">
        <v>0</v>
      </c>
      <c r="C12340" s="56"/>
      <c r="AC12340" s="56"/>
      <c r="AD12340" s="56"/>
      <c r="AE12340" s="56"/>
    </row>
    <row r="12341" spans="1:31" x14ac:dyDescent="0.25">
      <c r="A12341" s="41">
        <v>0</v>
      </c>
      <c r="C12341" s="56"/>
      <c r="AC12341" s="56"/>
      <c r="AD12341" s="56"/>
      <c r="AE12341" s="56"/>
    </row>
    <row r="12342" spans="1:31" x14ac:dyDescent="0.25">
      <c r="A12342" s="41">
        <v>0</v>
      </c>
      <c r="C12342" s="56"/>
      <c r="AC12342" s="56"/>
      <c r="AD12342" s="56"/>
      <c r="AE12342" s="56"/>
    </row>
    <row r="12343" spans="1:31" x14ac:dyDescent="0.25">
      <c r="A12343" s="41">
        <v>0</v>
      </c>
      <c r="C12343" s="56"/>
      <c r="AC12343" s="56"/>
      <c r="AD12343" s="56"/>
      <c r="AE12343" s="56"/>
    </row>
    <row r="12344" spans="1:31" x14ac:dyDescent="0.25">
      <c r="A12344" s="41">
        <v>0</v>
      </c>
      <c r="C12344" s="56"/>
      <c r="AC12344" s="56"/>
      <c r="AD12344" s="56"/>
      <c r="AE12344" s="56"/>
    </row>
    <row r="12345" spans="1:31" x14ac:dyDescent="0.25">
      <c r="A12345" s="41">
        <v>0</v>
      </c>
      <c r="C12345" s="56"/>
      <c r="AC12345" s="56"/>
      <c r="AD12345" s="56"/>
      <c r="AE12345" s="56"/>
    </row>
    <row r="12346" spans="1:31" x14ac:dyDescent="0.25">
      <c r="A12346" s="41">
        <v>0</v>
      </c>
      <c r="C12346" s="56"/>
      <c r="AC12346" s="56"/>
      <c r="AD12346" s="56"/>
      <c r="AE12346" s="56"/>
    </row>
    <row r="12347" spans="1:31" x14ac:dyDescent="0.25">
      <c r="A12347" s="41">
        <v>0</v>
      </c>
      <c r="C12347" s="56"/>
      <c r="AC12347" s="56"/>
      <c r="AD12347" s="56"/>
      <c r="AE12347" s="56"/>
    </row>
    <row r="12348" spans="1:31" x14ac:dyDescent="0.25">
      <c r="A12348" s="41">
        <v>0</v>
      </c>
      <c r="C12348" s="56"/>
      <c r="AC12348" s="56"/>
      <c r="AD12348" s="56"/>
      <c r="AE12348" s="56"/>
    </row>
    <row r="12349" spans="1:31" x14ac:dyDescent="0.25">
      <c r="A12349" s="41">
        <v>0</v>
      </c>
      <c r="C12349" s="56"/>
      <c r="AC12349" s="56"/>
      <c r="AD12349" s="56"/>
      <c r="AE12349" s="56"/>
    </row>
    <row r="12350" spans="1:31" x14ac:dyDescent="0.25">
      <c r="A12350" s="41">
        <v>0</v>
      </c>
      <c r="C12350" s="56"/>
      <c r="AC12350" s="56"/>
      <c r="AD12350" s="56"/>
      <c r="AE12350" s="56"/>
    </row>
    <row r="12351" spans="1:31" x14ac:dyDescent="0.25">
      <c r="A12351" s="41">
        <v>402</v>
      </c>
      <c r="C12351" s="56"/>
      <c r="AC12351" s="56"/>
      <c r="AD12351" s="56"/>
      <c r="AE12351" s="56"/>
    </row>
    <row r="12352" spans="1:31" x14ac:dyDescent="0.25">
      <c r="A12352" s="41">
        <v>0</v>
      </c>
      <c r="C12352" s="56"/>
      <c r="AC12352" s="56"/>
      <c r="AD12352" s="56"/>
      <c r="AE12352" s="56"/>
    </row>
    <row r="12353" spans="1:31" x14ac:dyDescent="0.25">
      <c r="A12353" s="41">
        <v>0</v>
      </c>
      <c r="C12353" s="56"/>
      <c r="AC12353" s="56"/>
      <c r="AD12353" s="56"/>
      <c r="AE12353" s="56"/>
    </row>
    <row r="12354" spans="1:31" x14ac:dyDescent="0.25">
      <c r="A12354" s="41">
        <v>0</v>
      </c>
      <c r="C12354" s="56"/>
      <c r="AC12354" s="56"/>
      <c r="AD12354" s="56"/>
      <c r="AE12354" s="56"/>
    </row>
    <row r="12355" spans="1:31" x14ac:dyDescent="0.25">
      <c r="A12355" s="41">
        <v>0</v>
      </c>
      <c r="C12355" s="56"/>
      <c r="AC12355" s="56"/>
      <c r="AD12355" s="56"/>
      <c r="AE12355" s="56"/>
    </row>
    <row r="12356" spans="1:31" x14ac:dyDescent="0.25">
      <c r="A12356" s="41">
        <v>0</v>
      </c>
      <c r="C12356" s="56"/>
      <c r="AC12356" s="56"/>
      <c r="AD12356" s="56"/>
      <c r="AE12356" s="56"/>
    </row>
    <row r="12357" spans="1:31" x14ac:dyDescent="0.25">
      <c r="A12357" s="41">
        <v>0</v>
      </c>
      <c r="C12357" s="56"/>
      <c r="AC12357" s="56"/>
      <c r="AD12357" s="56"/>
      <c r="AE12357" s="56"/>
    </row>
    <row r="12358" spans="1:31" x14ac:dyDescent="0.25">
      <c r="A12358" s="41">
        <v>0</v>
      </c>
      <c r="C12358" s="56"/>
      <c r="AC12358" s="56"/>
      <c r="AD12358" s="56"/>
      <c r="AE12358" s="56"/>
    </row>
    <row r="12359" spans="1:31" x14ac:dyDescent="0.25">
      <c r="A12359" s="41">
        <v>0</v>
      </c>
      <c r="C12359" s="56"/>
      <c r="AC12359" s="56"/>
      <c r="AD12359" s="56"/>
      <c r="AE12359" s="56"/>
    </row>
    <row r="12360" spans="1:31" x14ac:dyDescent="0.25">
      <c r="A12360" s="41">
        <v>0</v>
      </c>
      <c r="C12360" s="56"/>
      <c r="AC12360" s="56"/>
      <c r="AD12360" s="56"/>
      <c r="AE12360" s="56"/>
    </row>
    <row r="12361" spans="1:31" x14ac:dyDescent="0.25">
      <c r="A12361" s="41">
        <v>0</v>
      </c>
      <c r="C12361" s="56"/>
      <c r="AC12361" s="56"/>
      <c r="AD12361" s="56"/>
      <c r="AE12361" s="56"/>
    </row>
    <row r="12362" spans="1:31" x14ac:dyDescent="0.25">
      <c r="A12362" s="41">
        <v>0</v>
      </c>
      <c r="C12362" s="56"/>
      <c r="AC12362" s="56"/>
      <c r="AD12362" s="56"/>
      <c r="AE12362" s="56"/>
    </row>
    <row r="12363" spans="1:31" x14ac:dyDescent="0.25">
      <c r="A12363" s="41">
        <v>0</v>
      </c>
      <c r="C12363" s="56"/>
      <c r="AC12363" s="56"/>
      <c r="AD12363" s="56"/>
      <c r="AE12363" s="56"/>
    </row>
    <row r="12364" spans="1:31" x14ac:dyDescent="0.25">
      <c r="A12364" s="41">
        <v>0</v>
      </c>
      <c r="C12364" s="56"/>
      <c r="AC12364" s="56"/>
      <c r="AD12364" s="56"/>
      <c r="AE12364" s="56"/>
    </row>
    <row r="12365" spans="1:31" x14ac:dyDescent="0.25">
      <c r="A12365" s="41">
        <v>0</v>
      </c>
      <c r="C12365" s="56"/>
      <c r="AC12365" s="56"/>
      <c r="AD12365" s="56"/>
      <c r="AE12365" s="56"/>
    </row>
    <row r="12366" spans="1:31" x14ac:dyDescent="0.25">
      <c r="A12366" s="41">
        <v>0</v>
      </c>
      <c r="C12366" s="56"/>
      <c r="AC12366" s="56"/>
      <c r="AD12366" s="56"/>
      <c r="AE12366" s="56"/>
    </row>
    <row r="12367" spans="1:31" x14ac:dyDescent="0.25">
      <c r="A12367" s="41">
        <v>0</v>
      </c>
      <c r="C12367" s="56"/>
      <c r="AC12367" s="56"/>
      <c r="AD12367" s="56"/>
      <c r="AE12367" s="56"/>
    </row>
    <row r="12368" spans="1:31" x14ac:dyDescent="0.25">
      <c r="A12368" s="41">
        <v>0</v>
      </c>
      <c r="C12368" s="56"/>
      <c r="AC12368" s="56"/>
      <c r="AD12368" s="56"/>
      <c r="AE12368" s="56"/>
    </row>
    <row r="12369" spans="1:31" x14ac:dyDescent="0.25">
      <c r="A12369" s="41">
        <v>0</v>
      </c>
      <c r="C12369" s="56"/>
      <c r="AC12369" s="56"/>
      <c r="AD12369" s="56"/>
      <c r="AE12369" s="56"/>
    </row>
    <row r="12370" spans="1:31" x14ac:dyDescent="0.25">
      <c r="A12370" s="41">
        <v>0</v>
      </c>
      <c r="C12370" s="56"/>
      <c r="AC12370" s="56"/>
      <c r="AD12370" s="56"/>
      <c r="AE12370" s="56"/>
    </row>
    <row r="12371" spans="1:31" x14ac:dyDescent="0.25">
      <c r="A12371" s="41">
        <v>0</v>
      </c>
      <c r="C12371" s="56"/>
      <c r="AC12371" s="56"/>
      <c r="AD12371" s="56"/>
      <c r="AE12371" s="56"/>
    </row>
    <row r="12372" spans="1:31" x14ac:dyDescent="0.25">
      <c r="A12372" s="41">
        <v>0</v>
      </c>
      <c r="C12372" s="56"/>
      <c r="AC12372" s="56"/>
      <c r="AD12372" s="56"/>
      <c r="AE12372" s="56"/>
    </row>
    <row r="12373" spans="1:31" x14ac:dyDescent="0.25">
      <c r="A12373" s="41">
        <v>0</v>
      </c>
      <c r="C12373" s="56"/>
      <c r="AC12373" s="56"/>
      <c r="AD12373" s="56"/>
      <c r="AE12373" s="56"/>
    </row>
    <row r="12374" spans="1:31" x14ac:dyDescent="0.25">
      <c r="A12374" s="41">
        <v>0</v>
      </c>
      <c r="C12374" s="56"/>
      <c r="AC12374" s="56"/>
      <c r="AD12374" s="56"/>
      <c r="AE12374" s="56"/>
    </row>
    <row r="12375" spans="1:31" x14ac:dyDescent="0.25">
      <c r="A12375" s="41">
        <v>0</v>
      </c>
      <c r="C12375" s="56"/>
      <c r="AC12375" s="56"/>
      <c r="AD12375" s="56"/>
      <c r="AE12375" s="56"/>
    </row>
    <row r="12376" spans="1:31" x14ac:dyDescent="0.25">
      <c r="A12376" s="41">
        <v>0</v>
      </c>
      <c r="C12376" s="56"/>
      <c r="AC12376" s="56"/>
      <c r="AD12376" s="56"/>
      <c r="AE12376" s="56"/>
    </row>
    <row r="12377" spans="1:31" x14ac:dyDescent="0.25">
      <c r="A12377" s="41">
        <v>0</v>
      </c>
      <c r="C12377" s="56"/>
      <c r="AC12377" s="56"/>
      <c r="AD12377" s="56"/>
      <c r="AE12377" s="56"/>
    </row>
    <row r="12378" spans="1:31" x14ac:dyDescent="0.25">
      <c r="A12378" s="41">
        <v>0</v>
      </c>
      <c r="C12378" s="56"/>
      <c r="AC12378" s="56"/>
      <c r="AD12378" s="56"/>
      <c r="AE12378" s="56"/>
    </row>
    <row r="12379" spans="1:31" x14ac:dyDescent="0.25">
      <c r="A12379" s="41">
        <v>0</v>
      </c>
      <c r="C12379" s="56"/>
      <c r="AC12379" s="56"/>
      <c r="AD12379" s="56"/>
      <c r="AE12379" s="56"/>
    </row>
    <row r="12380" spans="1:31" x14ac:dyDescent="0.25">
      <c r="A12380" s="41">
        <v>0</v>
      </c>
      <c r="C12380" s="56"/>
      <c r="AC12380" s="56"/>
      <c r="AD12380" s="56"/>
      <c r="AE12380" s="56"/>
    </row>
    <row r="12381" spans="1:31" x14ac:dyDescent="0.25">
      <c r="A12381" s="41">
        <v>0</v>
      </c>
      <c r="C12381" s="56"/>
      <c r="AC12381" s="56"/>
      <c r="AD12381" s="56"/>
      <c r="AE12381" s="56"/>
    </row>
    <row r="12382" spans="1:31" x14ac:dyDescent="0.25">
      <c r="A12382" s="41">
        <v>0</v>
      </c>
      <c r="C12382" s="56"/>
      <c r="AC12382" s="56"/>
      <c r="AD12382" s="56"/>
      <c r="AE12382" s="56"/>
    </row>
    <row r="12383" spans="1:31" x14ac:dyDescent="0.25">
      <c r="A12383" s="41">
        <v>0</v>
      </c>
      <c r="C12383" s="56"/>
      <c r="AC12383" s="56"/>
      <c r="AD12383" s="56"/>
      <c r="AE12383" s="56"/>
    </row>
    <row r="12384" spans="1:31" x14ac:dyDescent="0.25">
      <c r="A12384" s="41">
        <v>0</v>
      </c>
      <c r="C12384" s="56"/>
      <c r="AC12384" s="56"/>
      <c r="AD12384" s="56"/>
      <c r="AE12384" s="56"/>
    </row>
    <row r="12385" spans="1:31" x14ac:dyDescent="0.25">
      <c r="A12385" s="41">
        <v>0</v>
      </c>
      <c r="C12385" s="56"/>
      <c r="AC12385" s="56"/>
      <c r="AD12385" s="56"/>
      <c r="AE12385" s="56"/>
    </row>
    <row r="12386" spans="1:31" x14ac:dyDescent="0.25">
      <c r="A12386" s="41">
        <v>0</v>
      </c>
      <c r="C12386" s="56"/>
      <c r="AC12386" s="56"/>
      <c r="AD12386" s="56"/>
      <c r="AE12386" s="56"/>
    </row>
    <row r="12387" spans="1:31" x14ac:dyDescent="0.25">
      <c r="A12387" s="41">
        <v>0</v>
      </c>
      <c r="C12387" s="56"/>
      <c r="AC12387" s="56"/>
      <c r="AD12387" s="56"/>
      <c r="AE12387" s="56"/>
    </row>
    <row r="12388" spans="1:31" x14ac:dyDescent="0.25">
      <c r="A12388" s="41">
        <v>0</v>
      </c>
      <c r="C12388" s="56"/>
      <c r="AC12388" s="56"/>
      <c r="AD12388" s="56"/>
      <c r="AE12388" s="56"/>
    </row>
    <row r="12389" spans="1:31" x14ac:dyDescent="0.25">
      <c r="A12389" s="41">
        <v>0</v>
      </c>
      <c r="C12389" s="56"/>
      <c r="AC12389" s="56"/>
      <c r="AD12389" s="56"/>
      <c r="AE12389" s="56"/>
    </row>
    <row r="12390" spans="1:31" x14ac:dyDescent="0.25">
      <c r="A12390" s="41">
        <v>0</v>
      </c>
      <c r="C12390" s="56"/>
      <c r="AC12390" s="56"/>
      <c r="AD12390" s="56"/>
      <c r="AE12390" s="56"/>
    </row>
    <row r="12391" spans="1:31" x14ac:dyDescent="0.25">
      <c r="A12391" s="41">
        <v>0</v>
      </c>
      <c r="C12391" s="56"/>
      <c r="AC12391" s="56"/>
      <c r="AD12391" s="56"/>
      <c r="AE12391" s="56"/>
    </row>
    <row r="12392" spans="1:31" x14ac:dyDescent="0.25">
      <c r="A12392" s="41">
        <v>0</v>
      </c>
      <c r="C12392" s="56"/>
      <c r="AC12392" s="56"/>
      <c r="AD12392" s="56"/>
      <c r="AE12392" s="56"/>
    </row>
    <row r="12393" spans="1:31" x14ac:dyDescent="0.25">
      <c r="A12393" s="41">
        <v>0</v>
      </c>
      <c r="C12393" s="56"/>
      <c r="AC12393" s="56"/>
      <c r="AD12393" s="56"/>
      <c r="AE12393" s="56"/>
    </row>
    <row r="12394" spans="1:31" x14ac:dyDescent="0.25">
      <c r="A12394" s="41">
        <v>0</v>
      </c>
      <c r="C12394" s="56"/>
      <c r="AC12394" s="56"/>
      <c r="AD12394" s="56"/>
      <c r="AE12394" s="56"/>
    </row>
    <row r="12395" spans="1:31" x14ac:dyDescent="0.25">
      <c r="A12395" s="41">
        <v>0</v>
      </c>
      <c r="C12395" s="56"/>
      <c r="AC12395" s="56"/>
      <c r="AD12395" s="56"/>
      <c r="AE12395" s="56"/>
    </row>
    <row r="12396" spans="1:31" x14ac:dyDescent="0.25">
      <c r="A12396" s="41">
        <v>0</v>
      </c>
      <c r="C12396" s="56"/>
      <c r="AC12396" s="56"/>
      <c r="AD12396" s="56"/>
      <c r="AE12396" s="56"/>
    </row>
    <row r="12397" spans="1:31" x14ac:dyDescent="0.25">
      <c r="A12397" s="41">
        <v>0</v>
      </c>
      <c r="C12397" s="56"/>
      <c r="AC12397" s="56"/>
      <c r="AD12397" s="56"/>
      <c r="AE12397" s="56"/>
    </row>
    <row r="12398" spans="1:31" x14ac:dyDescent="0.25">
      <c r="A12398" s="41">
        <v>0</v>
      </c>
      <c r="C12398" s="56"/>
      <c r="AC12398" s="56"/>
      <c r="AD12398" s="56"/>
      <c r="AE12398" s="56"/>
    </row>
    <row r="12399" spans="1:31" x14ac:dyDescent="0.25">
      <c r="A12399" s="41">
        <v>0</v>
      </c>
      <c r="C12399" s="56"/>
      <c r="AC12399" s="56"/>
      <c r="AD12399" s="56"/>
      <c r="AE12399" s="56"/>
    </row>
    <row r="12400" spans="1:31" x14ac:dyDescent="0.25">
      <c r="A12400" s="41">
        <v>0</v>
      </c>
      <c r="C12400" s="56"/>
      <c r="AC12400" s="56"/>
      <c r="AD12400" s="56"/>
      <c r="AE12400" s="56"/>
    </row>
    <row r="12401" spans="1:31" x14ac:dyDescent="0.25">
      <c r="A12401" s="41">
        <v>0</v>
      </c>
      <c r="C12401" s="56"/>
      <c r="AC12401" s="56"/>
      <c r="AD12401" s="56"/>
      <c r="AE12401" s="56"/>
    </row>
    <row r="12402" spans="1:31" x14ac:dyDescent="0.25">
      <c r="A12402" s="41">
        <v>0</v>
      </c>
      <c r="C12402" s="56"/>
      <c r="AC12402" s="56"/>
      <c r="AD12402" s="56"/>
      <c r="AE12402" s="56"/>
    </row>
    <row r="12403" spans="1:31" x14ac:dyDescent="0.25">
      <c r="A12403" s="41">
        <v>0</v>
      </c>
      <c r="C12403" s="56"/>
      <c r="AC12403" s="56"/>
      <c r="AD12403" s="56"/>
      <c r="AE12403" s="56"/>
    </row>
    <row r="12404" spans="1:31" x14ac:dyDescent="0.25">
      <c r="A12404" s="41">
        <v>0</v>
      </c>
      <c r="C12404" s="56"/>
      <c r="AC12404" s="56"/>
      <c r="AD12404" s="56"/>
      <c r="AE12404" s="56"/>
    </row>
    <row r="12405" spans="1:31" x14ac:dyDescent="0.25">
      <c r="A12405" s="41">
        <v>0</v>
      </c>
      <c r="C12405" s="56"/>
      <c r="AC12405" s="56"/>
      <c r="AD12405" s="56"/>
      <c r="AE12405" s="56"/>
    </row>
    <row r="12406" spans="1:31" x14ac:dyDescent="0.25">
      <c r="A12406" s="41">
        <v>0</v>
      </c>
      <c r="C12406" s="56"/>
      <c r="AC12406" s="56"/>
      <c r="AD12406" s="56"/>
      <c r="AE12406" s="56"/>
    </row>
    <row r="12407" spans="1:31" x14ac:dyDescent="0.25">
      <c r="A12407" s="41">
        <v>0</v>
      </c>
      <c r="C12407" s="56"/>
      <c r="AC12407" s="56"/>
      <c r="AD12407" s="56"/>
      <c r="AE12407" s="56"/>
    </row>
    <row r="12408" spans="1:31" x14ac:dyDescent="0.25">
      <c r="A12408" s="41">
        <v>0</v>
      </c>
      <c r="C12408" s="56"/>
      <c r="AC12408" s="56"/>
      <c r="AD12408" s="56"/>
      <c r="AE12408" s="56"/>
    </row>
    <row r="12409" spans="1:31" x14ac:dyDescent="0.25">
      <c r="A12409" s="41">
        <v>0</v>
      </c>
      <c r="C12409" s="56"/>
      <c r="AC12409" s="56"/>
      <c r="AD12409" s="56"/>
      <c r="AE12409" s="56"/>
    </row>
    <row r="12410" spans="1:31" x14ac:dyDescent="0.25">
      <c r="A12410" s="41">
        <v>0</v>
      </c>
      <c r="C12410" s="56"/>
      <c r="AC12410" s="56"/>
      <c r="AD12410" s="56"/>
      <c r="AE12410" s="56"/>
    </row>
    <row r="12411" spans="1:31" x14ac:dyDescent="0.25">
      <c r="A12411" s="41">
        <v>0</v>
      </c>
      <c r="C12411" s="56"/>
      <c r="AC12411" s="56"/>
      <c r="AD12411" s="56"/>
      <c r="AE12411" s="56"/>
    </row>
    <row r="12412" spans="1:31" x14ac:dyDescent="0.25">
      <c r="A12412" s="41">
        <v>0</v>
      </c>
      <c r="C12412" s="56"/>
      <c r="AC12412" s="56"/>
      <c r="AD12412" s="56"/>
      <c r="AE12412" s="56"/>
    </row>
    <row r="12413" spans="1:31" x14ac:dyDescent="0.25">
      <c r="A12413" s="41">
        <v>0</v>
      </c>
      <c r="C12413" s="56"/>
      <c r="AC12413" s="56"/>
      <c r="AD12413" s="56"/>
      <c r="AE12413" s="56"/>
    </row>
    <row r="12414" spans="1:31" x14ac:dyDescent="0.25">
      <c r="A12414" s="41">
        <v>0</v>
      </c>
      <c r="C12414" s="56"/>
      <c r="AC12414" s="56"/>
      <c r="AD12414" s="56"/>
      <c r="AE12414" s="56"/>
    </row>
    <row r="12415" spans="1:31" x14ac:dyDescent="0.25">
      <c r="A12415" s="41">
        <v>0</v>
      </c>
      <c r="C12415" s="56"/>
      <c r="AC12415" s="56"/>
      <c r="AD12415" s="56"/>
      <c r="AE12415" s="56"/>
    </row>
    <row r="12416" spans="1:31" x14ac:dyDescent="0.25">
      <c r="A12416" s="41">
        <v>0</v>
      </c>
      <c r="C12416" s="56"/>
      <c r="AC12416" s="56"/>
      <c r="AD12416" s="56"/>
      <c r="AE12416" s="56"/>
    </row>
    <row r="12417" spans="1:31" x14ac:dyDescent="0.25">
      <c r="A12417" s="41">
        <v>0</v>
      </c>
      <c r="C12417" s="56"/>
      <c r="AC12417" s="56"/>
      <c r="AD12417" s="56"/>
      <c r="AE12417" s="56"/>
    </row>
    <row r="12418" spans="1:31" x14ac:dyDescent="0.25">
      <c r="A12418" s="41">
        <v>0</v>
      </c>
      <c r="C12418" s="56"/>
      <c r="AC12418" s="56"/>
      <c r="AD12418" s="56"/>
      <c r="AE12418" s="56"/>
    </row>
    <row r="12419" spans="1:31" x14ac:dyDescent="0.25">
      <c r="A12419" s="41">
        <v>0</v>
      </c>
      <c r="C12419" s="56"/>
      <c r="AC12419" s="56"/>
      <c r="AD12419" s="56"/>
      <c r="AE12419" s="56"/>
    </row>
    <row r="12420" spans="1:31" x14ac:dyDescent="0.25">
      <c r="A12420" s="41">
        <v>0</v>
      </c>
      <c r="C12420" s="56"/>
      <c r="AC12420" s="56"/>
      <c r="AD12420" s="56"/>
      <c r="AE12420" s="56"/>
    </row>
    <row r="12421" spans="1:31" x14ac:dyDescent="0.25">
      <c r="A12421" s="41">
        <v>0</v>
      </c>
      <c r="C12421" s="56"/>
      <c r="AC12421" s="56"/>
      <c r="AD12421" s="56"/>
      <c r="AE12421" s="56"/>
    </row>
    <row r="12422" spans="1:31" x14ac:dyDescent="0.25">
      <c r="A12422" s="41">
        <v>0</v>
      </c>
      <c r="C12422" s="56"/>
      <c r="AC12422" s="56"/>
      <c r="AD12422" s="56"/>
      <c r="AE12422" s="56"/>
    </row>
    <row r="12423" spans="1:31" x14ac:dyDescent="0.25">
      <c r="A12423" s="41">
        <v>0</v>
      </c>
      <c r="C12423" s="56"/>
      <c r="AC12423" s="56"/>
      <c r="AD12423" s="56"/>
      <c r="AE12423" s="56"/>
    </row>
    <row r="12424" spans="1:31" x14ac:dyDescent="0.25">
      <c r="A12424" s="41">
        <v>0</v>
      </c>
      <c r="C12424" s="56"/>
      <c r="AC12424" s="56"/>
      <c r="AD12424" s="56"/>
      <c r="AE12424" s="56"/>
    </row>
    <row r="12425" spans="1:31" x14ac:dyDescent="0.25">
      <c r="A12425" s="41">
        <v>0</v>
      </c>
      <c r="C12425" s="56"/>
      <c r="AC12425" s="56"/>
      <c r="AD12425" s="56"/>
      <c r="AE12425" s="56"/>
    </row>
    <row r="12426" spans="1:31" x14ac:dyDescent="0.25">
      <c r="A12426" s="41">
        <v>0</v>
      </c>
      <c r="C12426" s="56"/>
      <c r="AC12426" s="56"/>
      <c r="AD12426" s="56"/>
      <c r="AE12426" s="56"/>
    </row>
    <row r="12427" spans="1:31" x14ac:dyDescent="0.25">
      <c r="A12427" s="41">
        <v>0</v>
      </c>
      <c r="C12427" s="56"/>
      <c r="AC12427" s="56"/>
      <c r="AD12427" s="56"/>
      <c r="AE12427" s="56"/>
    </row>
    <row r="12428" spans="1:31" x14ac:dyDescent="0.25">
      <c r="A12428" s="41">
        <v>0</v>
      </c>
      <c r="C12428" s="56"/>
      <c r="AC12428" s="56"/>
      <c r="AD12428" s="56"/>
      <c r="AE12428" s="56"/>
    </row>
    <row r="12429" spans="1:31" x14ac:dyDescent="0.25">
      <c r="A12429" s="41">
        <v>0</v>
      </c>
      <c r="C12429" s="56"/>
      <c r="AC12429" s="56"/>
      <c r="AD12429" s="56"/>
      <c r="AE12429" s="56"/>
    </row>
    <row r="12430" spans="1:31" x14ac:dyDescent="0.25">
      <c r="A12430" s="41">
        <v>0</v>
      </c>
      <c r="C12430" s="56"/>
      <c r="AC12430" s="56"/>
      <c r="AD12430" s="56"/>
      <c r="AE12430" s="56"/>
    </row>
    <row r="12431" spans="1:31" x14ac:dyDescent="0.25">
      <c r="A12431" s="41">
        <v>0</v>
      </c>
      <c r="C12431" s="56"/>
      <c r="AC12431" s="56"/>
      <c r="AD12431" s="56"/>
      <c r="AE12431" s="56"/>
    </row>
    <row r="12432" spans="1:31" x14ac:dyDescent="0.25">
      <c r="A12432" s="41">
        <v>0</v>
      </c>
      <c r="C12432" s="56"/>
      <c r="AC12432" s="56"/>
      <c r="AD12432" s="56"/>
      <c r="AE12432" s="56"/>
    </row>
    <row r="12433" spans="1:31" x14ac:dyDescent="0.25">
      <c r="A12433" s="41">
        <v>0</v>
      </c>
      <c r="C12433" s="56"/>
      <c r="AC12433" s="56"/>
      <c r="AD12433" s="56"/>
      <c r="AE12433" s="56"/>
    </row>
    <row r="12434" spans="1:31" x14ac:dyDescent="0.25">
      <c r="A12434" s="41">
        <v>0</v>
      </c>
      <c r="C12434" s="56"/>
      <c r="AC12434" s="56"/>
      <c r="AD12434" s="56"/>
      <c r="AE12434" s="56"/>
    </row>
    <row r="12435" spans="1:31" x14ac:dyDescent="0.25">
      <c r="A12435" s="41">
        <v>0</v>
      </c>
      <c r="C12435" s="56"/>
      <c r="AC12435" s="56"/>
      <c r="AD12435" s="56"/>
      <c r="AE12435" s="56"/>
    </row>
    <row r="12436" spans="1:31" x14ac:dyDescent="0.25">
      <c r="A12436" s="41">
        <v>0</v>
      </c>
      <c r="C12436" s="56"/>
      <c r="AC12436" s="56"/>
      <c r="AD12436" s="56"/>
      <c r="AE12436" s="56"/>
    </row>
    <row r="12437" spans="1:31" x14ac:dyDescent="0.25">
      <c r="A12437" s="41">
        <v>0</v>
      </c>
      <c r="C12437" s="56"/>
      <c r="AC12437" s="56"/>
      <c r="AD12437" s="56"/>
      <c r="AE12437" s="56"/>
    </row>
    <row r="12438" spans="1:31" x14ac:dyDescent="0.25">
      <c r="A12438" s="41">
        <v>0</v>
      </c>
      <c r="C12438" s="56"/>
      <c r="AC12438" s="56"/>
      <c r="AD12438" s="56"/>
      <c r="AE12438" s="56"/>
    </row>
    <row r="12439" spans="1:31" x14ac:dyDescent="0.25">
      <c r="A12439" s="41">
        <v>0</v>
      </c>
      <c r="C12439" s="56"/>
      <c r="AC12439" s="56"/>
      <c r="AD12439" s="56"/>
      <c r="AE12439" s="56"/>
    </row>
    <row r="12440" spans="1:31" x14ac:dyDescent="0.25">
      <c r="A12440" s="41">
        <v>0</v>
      </c>
      <c r="C12440" s="56"/>
      <c r="AC12440" s="56"/>
      <c r="AD12440" s="56"/>
      <c r="AE12440" s="56"/>
    </row>
    <row r="12441" spans="1:31" x14ac:dyDescent="0.25">
      <c r="A12441" s="41">
        <v>0</v>
      </c>
      <c r="C12441" s="56"/>
      <c r="AC12441" s="56"/>
      <c r="AD12441" s="56"/>
      <c r="AE12441" s="56"/>
    </row>
    <row r="12442" spans="1:31" x14ac:dyDescent="0.25">
      <c r="A12442" s="41">
        <v>0</v>
      </c>
      <c r="C12442" s="56"/>
      <c r="AC12442" s="56"/>
      <c r="AD12442" s="56"/>
      <c r="AE12442" s="56"/>
    </row>
    <row r="12443" spans="1:31" x14ac:dyDescent="0.25">
      <c r="A12443" s="41">
        <v>23198</v>
      </c>
      <c r="C12443" s="56"/>
      <c r="AC12443" s="56"/>
      <c r="AD12443" s="56"/>
      <c r="AE12443" s="56"/>
    </row>
    <row r="12444" spans="1:31" x14ac:dyDescent="0.25">
      <c r="A12444" s="41">
        <v>0</v>
      </c>
      <c r="C12444" s="56"/>
      <c r="AC12444" s="56"/>
      <c r="AD12444" s="56"/>
      <c r="AE12444" s="56"/>
    </row>
    <row r="12445" spans="1:31" x14ac:dyDescent="0.25">
      <c r="A12445" s="41">
        <v>0</v>
      </c>
      <c r="C12445" s="56"/>
      <c r="AC12445" s="56"/>
      <c r="AD12445" s="56"/>
      <c r="AE12445" s="56"/>
    </row>
    <row r="12446" spans="1:31" x14ac:dyDescent="0.25">
      <c r="A12446" s="41">
        <v>0</v>
      </c>
      <c r="C12446" s="56"/>
      <c r="AC12446" s="56"/>
      <c r="AD12446" s="56"/>
      <c r="AE12446" s="56"/>
    </row>
    <row r="12447" spans="1:31" x14ac:dyDescent="0.25">
      <c r="A12447" s="41">
        <v>0</v>
      </c>
      <c r="C12447" s="56"/>
      <c r="AC12447" s="56"/>
      <c r="AD12447" s="56"/>
      <c r="AE12447" s="56"/>
    </row>
    <row r="12448" spans="1:31" x14ac:dyDescent="0.25">
      <c r="A12448" s="41">
        <v>0</v>
      </c>
      <c r="C12448" s="56"/>
      <c r="AC12448" s="56"/>
      <c r="AD12448" s="56"/>
      <c r="AE12448" s="56"/>
    </row>
    <row r="12449" spans="1:31" x14ac:dyDescent="0.25">
      <c r="A12449" s="41">
        <v>0</v>
      </c>
      <c r="C12449" s="56"/>
      <c r="AC12449" s="56"/>
      <c r="AD12449" s="56"/>
      <c r="AE12449" s="56"/>
    </row>
    <row r="12450" spans="1:31" x14ac:dyDescent="0.25">
      <c r="A12450" s="41">
        <v>0</v>
      </c>
      <c r="C12450" s="56"/>
      <c r="AC12450" s="56"/>
      <c r="AD12450" s="56"/>
      <c r="AE12450" s="56"/>
    </row>
    <row r="12451" spans="1:31" x14ac:dyDescent="0.25">
      <c r="A12451" s="41">
        <v>1775</v>
      </c>
      <c r="C12451" s="56"/>
      <c r="AC12451" s="56"/>
      <c r="AD12451" s="56"/>
      <c r="AE12451" s="56"/>
    </row>
    <row r="12452" spans="1:31" x14ac:dyDescent="0.25">
      <c r="A12452" s="41">
        <v>0</v>
      </c>
      <c r="C12452" s="56"/>
      <c r="AC12452" s="56"/>
      <c r="AD12452" s="56"/>
      <c r="AE12452" s="56"/>
    </row>
    <row r="12453" spans="1:31" x14ac:dyDescent="0.25">
      <c r="A12453" s="41">
        <v>0</v>
      </c>
      <c r="C12453" s="56"/>
      <c r="AC12453" s="56"/>
      <c r="AD12453" s="56"/>
      <c r="AE12453" s="56"/>
    </row>
    <row r="12454" spans="1:31" x14ac:dyDescent="0.25">
      <c r="A12454" s="41">
        <v>0</v>
      </c>
      <c r="C12454" s="56"/>
      <c r="AC12454" s="56"/>
      <c r="AD12454" s="56"/>
      <c r="AE12454" s="56"/>
    </row>
    <row r="12455" spans="1:31" x14ac:dyDescent="0.25">
      <c r="A12455" s="41">
        <v>0</v>
      </c>
      <c r="C12455" s="56"/>
      <c r="AC12455" s="56"/>
      <c r="AD12455" s="56"/>
      <c r="AE12455" s="56"/>
    </row>
    <row r="12456" spans="1:31" x14ac:dyDescent="0.25">
      <c r="A12456" s="41">
        <v>0</v>
      </c>
      <c r="C12456" s="56"/>
      <c r="AC12456" s="56"/>
      <c r="AD12456" s="56"/>
      <c r="AE12456" s="56"/>
    </row>
    <row r="12457" spans="1:31" x14ac:dyDescent="0.25">
      <c r="A12457" s="41">
        <v>0</v>
      </c>
      <c r="C12457" s="56"/>
      <c r="AC12457" s="56"/>
      <c r="AD12457" s="56"/>
      <c r="AE12457" s="56"/>
    </row>
    <row r="12458" spans="1:31" x14ac:dyDescent="0.25">
      <c r="A12458" s="41">
        <v>0</v>
      </c>
      <c r="C12458" s="56"/>
      <c r="AC12458" s="56"/>
      <c r="AD12458" s="56"/>
      <c r="AE12458" s="56"/>
    </row>
    <row r="12459" spans="1:31" x14ac:dyDescent="0.25">
      <c r="A12459" s="41">
        <v>0</v>
      </c>
      <c r="C12459" s="56"/>
      <c r="AC12459" s="56"/>
      <c r="AD12459" s="56"/>
      <c r="AE12459" s="56"/>
    </row>
    <row r="12460" spans="1:31" x14ac:dyDescent="0.25">
      <c r="A12460" s="41">
        <v>0</v>
      </c>
      <c r="C12460" s="56"/>
      <c r="AC12460" s="56"/>
      <c r="AD12460" s="56"/>
      <c r="AE12460" s="56"/>
    </row>
    <row r="12461" spans="1:31" x14ac:dyDescent="0.25">
      <c r="A12461" s="41">
        <v>0</v>
      </c>
      <c r="C12461" s="56"/>
      <c r="AC12461" s="56"/>
      <c r="AD12461" s="56"/>
      <c r="AE12461" s="56"/>
    </row>
    <row r="12462" spans="1:31" x14ac:dyDescent="0.25">
      <c r="A12462" s="41">
        <v>0</v>
      </c>
      <c r="C12462" s="56"/>
      <c r="AC12462" s="56"/>
      <c r="AD12462" s="56"/>
      <c r="AE12462" s="56"/>
    </row>
    <row r="12463" spans="1:31" x14ac:dyDescent="0.25">
      <c r="A12463" s="41">
        <v>0</v>
      </c>
      <c r="C12463" s="56"/>
      <c r="AC12463" s="56"/>
      <c r="AD12463" s="56"/>
      <c r="AE12463" s="56"/>
    </row>
    <row r="12464" spans="1:31" x14ac:dyDescent="0.25">
      <c r="A12464" s="41">
        <v>0</v>
      </c>
      <c r="C12464" s="56"/>
      <c r="AC12464" s="56"/>
      <c r="AD12464" s="56"/>
      <c r="AE12464" s="56"/>
    </row>
    <row r="12465" spans="1:31" x14ac:dyDescent="0.25">
      <c r="A12465" s="41">
        <v>0</v>
      </c>
      <c r="C12465" s="56"/>
      <c r="AC12465" s="56"/>
      <c r="AD12465" s="56"/>
      <c r="AE12465" s="56"/>
    </row>
    <row r="12466" spans="1:31" x14ac:dyDescent="0.25">
      <c r="A12466" s="41">
        <v>0</v>
      </c>
      <c r="C12466" s="56"/>
      <c r="AC12466" s="56"/>
      <c r="AD12466" s="56"/>
      <c r="AE12466" s="56"/>
    </row>
    <row r="12467" spans="1:31" x14ac:dyDescent="0.25">
      <c r="A12467" s="41">
        <v>0</v>
      </c>
      <c r="C12467" s="56"/>
      <c r="AC12467" s="56"/>
      <c r="AD12467" s="56"/>
      <c r="AE12467" s="56"/>
    </row>
    <row r="12468" spans="1:31" x14ac:dyDescent="0.25">
      <c r="A12468" s="41">
        <v>0</v>
      </c>
      <c r="C12468" s="56"/>
      <c r="AC12468" s="56"/>
      <c r="AD12468" s="56"/>
      <c r="AE12468" s="56"/>
    </row>
    <row r="12469" spans="1:31" x14ac:dyDescent="0.25">
      <c r="A12469" s="41">
        <v>0</v>
      </c>
      <c r="C12469" s="56"/>
      <c r="AC12469" s="56"/>
      <c r="AD12469" s="56"/>
      <c r="AE12469" s="56"/>
    </row>
    <row r="12470" spans="1:31" x14ac:dyDescent="0.25">
      <c r="A12470" s="41">
        <v>0</v>
      </c>
      <c r="C12470" s="56"/>
      <c r="AC12470" s="56"/>
      <c r="AD12470" s="56"/>
      <c r="AE12470" s="56"/>
    </row>
    <row r="12471" spans="1:31" x14ac:dyDescent="0.25">
      <c r="A12471" s="41">
        <v>0</v>
      </c>
      <c r="C12471" s="56"/>
      <c r="AC12471" s="56"/>
      <c r="AD12471" s="56"/>
      <c r="AE12471" s="56"/>
    </row>
    <row r="12472" spans="1:31" x14ac:dyDescent="0.25">
      <c r="A12472" s="41">
        <v>0</v>
      </c>
      <c r="C12472" s="56"/>
      <c r="AC12472" s="56"/>
      <c r="AD12472" s="56"/>
      <c r="AE12472" s="56"/>
    </row>
    <row r="12473" spans="1:31" x14ac:dyDescent="0.25">
      <c r="A12473" s="41">
        <v>0</v>
      </c>
      <c r="C12473" s="56"/>
      <c r="AC12473" s="56"/>
      <c r="AD12473" s="56"/>
      <c r="AE12473" s="56"/>
    </row>
    <row r="12474" spans="1:31" x14ac:dyDescent="0.25">
      <c r="A12474" s="41">
        <v>0</v>
      </c>
      <c r="C12474" s="56"/>
      <c r="AC12474" s="56"/>
      <c r="AD12474" s="56"/>
      <c r="AE12474" s="56"/>
    </row>
    <row r="12475" spans="1:31" x14ac:dyDescent="0.25">
      <c r="A12475" s="41">
        <v>0</v>
      </c>
      <c r="C12475" s="56"/>
      <c r="AC12475" s="56"/>
      <c r="AD12475" s="56"/>
      <c r="AE12475" s="56"/>
    </row>
    <row r="12476" spans="1:31" x14ac:dyDescent="0.25">
      <c r="A12476" s="41">
        <v>0</v>
      </c>
      <c r="C12476" s="56"/>
      <c r="AC12476" s="56"/>
      <c r="AD12476" s="56"/>
      <c r="AE12476" s="56"/>
    </row>
    <row r="12477" spans="1:31" x14ac:dyDescent="0.25">
      <c r="A12477" s="41">
        <v>0</v>
      </c>
      <c r="C12477" s="56"/>
      <c r="AC12477" s="56"/>
      <c r="AD12477" s="56"/>
      <c r="AE12477" s="56"/>
    </row>
    <row r="12478" spans="1:31" x14ac:dyDescent="0.25">
      <c r="A12478" s="41">
        <v>0</v>
      </c>
      <c r="C12478" s="56"/>
      <c r="AC12478" s="56"/>
      <c r="AD12478" s="56"/>
      <c r="AE12478" s="56"/>
    </row>
    <row r="12479" spans="1:31" x14ac:dyDescent="0.25">
      <c r="A12479" s="41">
        <v>0</v>
      </c>
      <c r="C12479" s="56"/>
      <c r="AC12479" s="56"/>
      <c r="AD12479" s="56"/>
      <c r="AE12479" s="56"/>
    </row>
    <row r="12480" spans="1:31" x14ac:dyDescent="0.25">
      <c r="A12480" s="41">
        <v>0</v>
      </c>
      <c r="C12480" s="56"/>
      <c r="AC12480" s="56"/>
      <c r="AD12480" s="56"/>
      <c r="AE12480" s="56"/>
    </row>
    <row r="12481" spans="1:31" x14ac:dyDescent="0.25">
      <c r="A12481" s="41">
        <v>0</v>
      </c>
      <c r="C12481" s="56"/>
      <c r="AC12481" s="56"/>
      <c r="AD12481" s="56"/>
      <c r="AE12481" s="56"/>
    </row>
    <row r="12482" spans="1:31" x14ac:dyDescent="0.25">
      <c r="A12482" s="41">
        <v>0</v>
      </c>
      <c r="C12482" s="56"/>
      <c r="AC12482" s="56"/>
      <c r="AD12482" s="56"/>
      <c r="AE12482" s="56"/>
    </row>
    <row r="12483" spans="1:31" x14ac:dyDescent="0.25">
      <c r="A12483" s="41">
        <v>0</v>
      </c>
      <c r="C12483" s="56"/>
      <c r="AC12483" s="56"/>
      <c r="AD12483" s="56"/>
      <c r="AE12483" s="56"/>
    </row>
    <row r="12484" spans="1:31" x14ac:dyDescent="0.25">
      <c r="A12484" s="41">
        <v>0</v>
      </c>
      <c r="C12484" s="56"/>
      <c r="AC12484" s="56"/>
      <c r="AD12484" s="56"/>
      <c r="AE12484" s="56"/>
    </row>
    <row r="12485" spans="1:31" x14ac:dyDescent="0.25">
      <c r="A12485" s="41">
        <v>0</v>
      </c>
      <c r="C12485" s="56"/>
      <c r="AC12485" s="56"/>
      <c r="AD12485" s="56"/>
      <c r="AE12485" s="56"/>
    </row>
    <row r="12486" spans="1:31" x14ac:dyDescent="0.25">
      <c r="A12486" s="41">
        <v>0</v>
      </c>
      <c r="C12486" s="56"/>
      <c r="AC12486" s="56"/>
      <c r="AD12486" s="56"/>
      <c r="AE12486" s="56"/>
    </row>
    <row r="12487" spans="1:31" x14ac:dyDescent="0.25">
      <c r="A12487" s="41">
        <v>0</v>
      </c>
      <c r="C12487" s="56"/>
      <c r="AC12487" s="56"/>
      <c r="AD12487" s="56"/>
      <c r="AE12487" s="56"/>
    </row>
    <row r="12488" spans="1:31" x14ac:dyDescent="0.25">
      <c r="A12488" s="41">
        <v>0</v>
      </c>
      <c r="C12488" s="56"/>
      <c r="AC12488" s="56"/>
      <c r="AD12488" s="56"/>
      <c r="AE12488" s="56"/>
    </row>
    <row r="12489" spans="1:31" x14ac:dyDescent="0.25">
      <c r="A12489" s="41">
        <v>0</v>
      </c>
      <c r="C12489" s="56"/>
      <c r="AC12489" s="56"/>
      <c r="AD12489" s="56"/>
      <c r="AE12489" s="56"/>
    </row>
    <row r="12490" spans="1:31" x14ac:dyDescent="0.25">
      <c r="A12490" s="41">
        <v>0</v>
      </c>
      <c r="C12490" s="56"/>
      <c r="AC12490" s="56"/>
      <c r="AD12490" s="56"/>
      <c r="AE12490" s="56"/>
    </row>
    <row r="12491" spans="1:31" x14ac:dyDescent="0.25">
      <c r="A12491" s="41">
        <v>0</v>
      </c>
      <c r="C12491" s="56"/>
      <c r="AC12491" s="56"/>
      <c r="AD12491" s="56"/>
      <c r="AE12491" s="56"/>
    </row>
    <row r="12492" spans="1:31" x14ac:dyDescent="0.25">
      <c r="A12492" s="41">
        <v>0</v>
      </c>
      <c r="C12492" s="56"/>
      <c r="AC12492" s="56"/>
      <c r="AD12492" s="56"/>
      <c r="AE12492" s="56"/>
    </row>
    <row r="12493" spans="1:31" x14ac:dyDescent="0.25">
      <c r="A12493" s="41">
        <v>0</v>
      </c>
      <c r="C12493" s="56"/>
      <c r="AC12493" s="56"/>
      <c r="AD12493" s="56"/>
      <c r="AE12493" s="56"/>
    </row>
    <row r="12494" spans="1:31" x14ac:dyDescent="0.25">
      <c r="A12494" s="41">
        <v>0</v>
      </c>
      <c r="C12494" s="56"/>
      <c r="AC12494" s="56"/>
      <c r="AD12494" s="56"/>
      <c r="AE12494" s="56"/>
    </row>
    <row r="12495" spans="1:31" x14ac:dyDescent="0.25">
      <c r="A12495" s="41">
        <v>0</v>
      </c>
      <c r="C12495" s="56"/>
      <c r="AC12495" s="56"/>
      <c r="AD12495" s="56"/>
      <c r="AE12495" s="56"/>
    </row>
    <row r="12496" spans="1:31" x14ac:dyDescent="0.25">
      <c r="A12496" s="41">
        <v>0</v>
      </c>
      <c r="C12496" s="56"/>
      <c r="AC12496" s="56"/>
      <c r="AD12496" s="56"/>
      <c r="AE12496" s="56"/>
    </row>
    <row r="12497" spans="1:31" x14ac:dyDescent="0.25">
      <c r="A12497" s="41">
        <v>0</v>
      </c>
      <c r="C12497" s="56"/>
      <c r="AC12497" s="56"/>
      <c r="AD12497" s="56"/>
      <c r="AE12497" s="56"/>
    </row>
    <row r="12498" spans="1:31" x14ac:dyDescent="0.25">
      <c r="A12498" s="41">
        <v>0</v>
      </c>
      <c r="C12498" s="56"/>
      <c r="AC12498" s="56"/>
      <c r="AD12498" s="56"/>
      <c r="AE12498" s="56"/>
    </row>
    <row r="12499" spans="1:31" x14ac:dyDescent="0.25">
      <c r="A12499" s="41">
        <v>0</v>
      </c>
      <c r="C12499" s="56"/>
      <c r="AC12499" s="56"/>
      <c r="AD12499" s="56"/>
      <c r="AE12499" s="56"/>
    </row>
    <row r="12500" spans="1:31" x14ac:dyDescent="0.25">
      <c r="A12500" s="41">
        <v>0</v>
      </c>
      <c r="C12500" s="56"/>
      <c r="AC12500" s="56"/>
      <c r="AD12500" s="56"/>
      <c r="AE12500" s="56"/>
    </row>
    <row r="12501" spans="1:31" x14ac:dyDescent="0.25">
      <c r="A12501" s="41">
        <v>0</v>
      </c>
      <c r="C12501" s="56"/>
      <c r="AC12501" s="56"/>
      <c r="AD12501" s="56"/>
      <c r="AE12501" s="56"/>
    </row>
    <row r="12502" spans="1:31" x14ac:dyDescent="0.25">
      <c r="A12502" s="41">
        <v>0</v>
      </c>
      <c r="C12502" s="56"/>
      <c r="AC12502" s="56"/>
      <c r="AD12502" s="56"/>
      <c r="AE12502" s="56"/>
    </row>
    <row r="12503" spans="1:31" x14ac:dyDescent="0.25">
      <c r="A12503" s="41">
        <v>0</v>
      </c>
      <c r="C12503" s="56"/>
      <c r="AC12503" s="56"/>
      <c r="AD12503" s="56"/>
      <c r="AE12503" s="56"/>
    </row>
    <row r="12504" spans="1:31" x14ac:dyDescent="0.25">
      <c r="A12504" s="41">
        <v>0</v>
      </c>
      <c r="C12504" s="56"/>
      <c r="AC12504" s="56"/>
      <c r="AD12504" s="56"/>
      <c r="AE12504" s="56"/>
    </row>
    <row r="12505" spans="1:31" x14ac:dyDescent="0.25">
      <c r="A12505" s="41">
        <v>0</v>
      </c>
      <c r="C12505" s="56"/>
      <c r="AC12505" s="56"/>
      <c r="AD12505" s="56"/>
      <c r="AE12505" s="56"/>
    </row>
    <row r="12506" spans="1:31" x14ac:dyDescent="0.25">
      <c r="A12506" s="41">
        <v>0</v>
      </c>
      <c r="C12506" s="56"/>
      <c r="AC12506" s="56"/>
      <c r="AD12506" s="56"/>
      <c r="AE12506" s="56"/>
    </row>
    <row r="12507" spans="1:31" x14ac:dyDescent="0.25">
      <c r="A12507" s="41">
        <v>0</v>
      </c>
      <c r="C12507" s="56"/>
      <c r="AC12507" s="56"/>
      <c r="AD12507" s="56"/>
      <c r="AE12507" s="56"/>
    </row>
    <row r="12508" spans="1:31" x14ac:dyDescent="0.25">
      <c r="A12508" s="41">
        <v>0</v>
      </c>
      <c r="C12508" s="56"/>
      <c r="AC12508" s="56"/>
      <c r="AD12508" s="56"/>
      <c r="AE12508" s="56"/>
    </row>
    <row r="12509" spans="1:31" x14ac:dyDescent="0.25">
      <c r="A12509" s="41">
        <v>0</v>
      </c>
      <c r="C12509" s="56"/>
      <c r="AC12509" s="56"/>
      <c r="AD12509" s="56"/>
      <c r="AE12509" s="56"/>
    </row>
    <row r="12510" spans="1:31" x14ac:dyDescent="0.25">
      <c r="A12510" s="41">
        <v>0</v>
      </c>
      <c r="C12510" s="56"/>
      <c r="AC12510" s="56"/>
      <c r="AD12510" s="56"/>
      <c r="AE12510" s="56"/>
    </row>
    <row r="12511" spans="1:31" x14ac:dyDescent="0.25">
      <c r="A12511" s="41">
        <v>0</v>
      </c>
      <c r="C12511" s="56"/>
      <c r="AC12511" s="56"/>
      <c r="AD12511" s="56"/>
      <c r="AE12511" s="56"/>
    </row>
    <row r="12512" spans="1:31" x14ac:dyDescent="0.25">
      <c r="A12512" s="41">
        <v>0</v>
      </c>
      <c r="C12512" s="56"/>
      <c r="AC12512" s="56"/>
      <c r="AD12512" s="56"/>
      <c r="AE12512" s="56"/>
    </row>
    <row r="12513" spans="1:31" x14ac:dyDescent="0.25">
      <c r="A12513" s="41">
        <v>0</v>
      </c>
      <c r="C12513" s="56"/>
      <c r="AC12513" s="56"/>
      <c r="AD12513" s="56"/>
      <c r="AE12513" s="56"/>
    </row>
    <row r="12514" spans="1:31" x14ac:dyDescent="0.25">
      <c r="A12514" s="41">
        <v>0</v>
      </c>
      <c r="C12514" s="56"/>
      <c r="AC12514" s="56"/>
      <c r="AD12514" s="56"/>
      <c r="AE12514" s="56"/>
    </row>
    <row r="12515" spans="1:31" x14ac:dyDescent="0.25">
      <c r="A12515" s="41">
        <v>0</v>
      </c>
      <c r="C12515" s="56"/>
      <c r="AC12515" s="56"/>
      <c r="AD12515" s="56"/>
      <c r="AE12515" s="56"/>
    </row>
    <row r="12516" spans="1:31" x14ac:dyDescent="0.25">
      <c r="A12516" s="41">
        <v>0</v>
      </c>
      <c r="C12516" s="56"/>
      <c r="AC12516" s="56"/>
      <c r="AD12516" s="56"/>
      <c r="AE12516" s="56"/>
    </row>
    <row r="12517" spans="1:31" x14ac:dyDescent="0.25">
      <c r="A12517" s="41">
        <v>0</v>
      </c>
      <c r="C12517" s="56"/>
      <c r="AC12517" s="56"/>
      <c r="AD12517" s="56"/>
      <c r="AE12517" s="56"/>
    </row>
    <row r="12518" spans="1:31" x14ac:dyDescent="0.25">
      <c r="A12518" s="41">
        <v>0</v>
      </c>
      <c r="C12518" s="56"/>
      <c r="AC12518" s="56"/>
      <c r="AD12518" s="56"/>
      <c r="AE12518" s="56"/>
    </row>
    <row r="12519" spans="1:31" x14ac:dyDescent="0.25">
      <c r="A12519" s="41">
        <v>0</v>
      </c>
      <c r="C12519" s="56"/>
      <c r="AC12519" s="56"/>
      <c r="AD12519" s="56"/>
      <c r="AE12519" s="56"/>
    </row>
    <row r="12520" spans="1:31" x14ac:dyDescent="0.25">
      <c r="A12520" s="41">
        <v>0</v>
      </c>
      <c r="C12520" s="56"/>
      <c r="AC12520" s="56"/>
      <c r="AD12520" s="56"/>
      <c r="AE12520" s="56"/>
    </row>
    <row r="12521" spans="1:31" x14ac:dyDescent="0.25">
      <c r="A12521" s="41">
        <v>0</v>
      </c>
      <c r="C12521" s="56"/>
      <c r="AC12521" s="56"/>
      <c r="AD12521" s="56"/>
      <c r="AE12521" s="56"/>
    </row>
    <row r="12522" spans="1:31" x14ac:dyDescent="0.25">
      <c r="A12522" s="41">
        <v>0</v>
      </c>
      <c r="C12522" s="56"/>
      <c r="AC12522" s="56"/>
      <c r="AD12522" s="56"/>
      <c r="AE12522" s="56"/>
    </row>
    <row r="12523" spans="1:31" x14ac:dyDescent="0.25">
      <c r="A12523" s="41">
        <v>0</v>
      </c>
      <c r="C12523" s="56"/>
      <c r="AC12523" s="56"/>
      <c r="AD12523" s="56"/>
      <c r="AE12523" s="56"/>
    </row>
    <row r="12524" spans="1:31" x14ac:dyDescent="0.25">
      <c r="A12524" s="41">
        <v>0</v>
      </c>
      <c r="C12524" s="56"/>
      <c r="AC12524" s="56"/>
      <c r="AD12524" s="56"/>
      <c r="AE12524" s="56"/>
    </row>
    <row r="12525" spans="1:31" x14ac:dyDescent="0.25">
      <c r="A12525" s="41">
        <v>0</v>
      </c>
      <c r="C12525" s="56"/>
      <c r="AC12525" s="56"/>
      <c r="AD12525" s="56"/>
      <c r="AE12525" s="56"/>
    </row>
    <row r="12526" spans="1:31" x14ac:dyDescent="0.25">
      <c r="A12526" s="41">
        <v>0</v>
      </c>
      <c r="C12526" s="56"/>
      <c r="AC12526" s="56"/>
      <c r="AD12526" s="56"/>
      <c r="AE12526" s="56"/>
    </row>
    <row r="12527" spans="1:31" x14ac:dyDescent="0.25">
      <c r="A12527" s="41">
        <v>0</v>
      </c>
      <c r="C12527" s="56"/>
      <c r="AC12527" s="56"/>
      <c r="AD12527" s="56"/>
      <c r="AE12527" s="56"/>
    </row>
    <row r="12528" spans="1:31" x14ac:dyDescent="0.25">
      <c r="A12528" s="41">
        <v>0</v>
      </c>
      <c r="C12528" s="56"/>
      <c r="AC12528" s="56"/>
      <c r="AD12528" s="56"/>
      <c r="AE12528" s="56"/>
    </row>
    <row r="12529" spans="1:31" x14ac:dyDescent="0.25">
      <c r="A12529" s="41">
        <v>0</v>
      </c>
      <c r="C12529" s="56"/>
      <c r="AC12529" s="56"/>
      <c r="AD12529" s="56"/>
      <c r="AE12529" s="56"/>
    </row>
    <row r="12530" spans="1:31" x14ac:dyDescent="0.25">
      <c r="A12530" s="41">
        <v>0</v>
      </c>
      <c r="C12530" s="56"/>
      <c r="AC12530" s="56"/>
      <c r="AD12530" s="56"/>
      <c r="AE12530" s="56"/>
    </row>
    <row r="12531" spans="1:31" x14ac:dyDescent="0.25">
      <c r="A12531" s="41">
        <v>0</v>
      </c>
      <c r="C12531" s="56"/>
      <c r="AC12531" s="56"/>
      <c r="AD12531" s="56"/>
      <c r="AE12531" s="56"/>
    </row>
    <row r="12532" spans="1:31" x14ac:dyDescent="0.25">
      <c r="A12532" s="41">
        <v>0</v>
      </c>
      <c r="C12532" s="56"/>
      <c r="AC12532" s="56"/>
      <c r="AD12532" s="56"/>
      <c r="AE12532" s="56"/>
    </row>
    <row r="12533" spans="1:31" x14ac:dyDescent="0.25">
      <c r="A12533" s="41">
        <v>0</v>
      </c>
      <c r="C12533" s="56"/>
      <c r="AC12533" s="56"/>
      <c r="AD12533" s="56"/>
      <c r="AE12533" s="56"/>
    </row>
    <row r="12534" spans="1:31" x14ac:dyDescent="0.25">
      <c r="A12534" s="41">
        <v>0</v>
      </c>
      <c r="C12534" s="56"/>
      <c r="AC12534" s="56"/>
      <c r="AD12534" s="56"/>
      <c r="AE12534" s="56"/>
    </row>
    <row r="12535" spans="1:31" x14ac:dyDescent="0.25">
      <c r="A12535" s="41">
        <v>0</v>
      </c>
      <c r="C12535" s="56"/>
      <c r="AC12535" s="56"/>
      <c r="AD12535" s="56"/>
      <c r="AE12535" s="56"/>
    </row>
    <row r="12536" spans="1:31" x14ac:dyDescent="0.25">
      <c r="A12536" s="41">
        <v>0</v>
      </c>
      <c r="C12536" s="56"/>
      <c r="AC12536" s="56"/>
      <c r="AD12536" s="56"/>
      <c r="AE12536" s="56"/>
    </row>
    <row r="12537" spans="1:31" x14ac:dyDescent="0.25">
      <c r="A12537" s="41">
        <v>0</v>
      </c>
      <c r="C12537" s="56"/>
      <c r="AC12537" s="56"/>
      <c r="AD12537" s="56"/>
      <c r="AE12537" s="56"/>
    </row>
    <row r="12538" spans="1:31" x14ac:dyDescent="0.25">
      <c r="A12538" s="41">
        <v>0</v>
      </c>
      <c r="C12538" s="56"/>
      <c r="AC12538" s="56"/>
      <c r="AD12538" s="56"/>
      <c r="AE12538" s="56"/>
    </row>
    <row r="12539" spans="1:31" x14ac:dyDescent="0.25">
      <c r="A12539" s="41">
        <v>0</v>
      </c>
      <c r="C12539" s="56"/>
      <c r="AC12539" s="56"/>
      <c r="AD12539" s="56"/>
      <c r="AE12539" s="56"/>
    </row>
    <row r="12540" spans="1:31" x14ac:dyDescent="0.25">
      <c r="A12540" s="41">
        <v>0</v>
      </c>
      <c r="C12540" s="56"/>
      <c r="AC12540" s="56"/>
      <c r="AD12540" s="56"/>
      <c r="AE12540" s="56"/>
    </row>
    <row r="12541" spans="1:31" x14ac:dyDescent="0.25">
      <c r="A12541" s="41">
        <v>0</v>
      </c>
      <c r="C12541" s="56"/>
      <c r="AC12541" s="56"/>
      <c r="AD12541" s="56"/>
      <c r="AE12541" s="56"/>
    </row>
    <row r="12542" spans="1:31" x14ac:dyDescent="0.25">
      <c r="A12542" s="41">
        <v>0</v>
      </c>
      <c r="C12542" s="56"/>
      <c r="AC12542" s="56"/>
      <c r="AD12542" s="56"/>
      <c r="AE12542" s="56"/>
    </row>
    <row r="12543" spans="1:31" x14ac:dyDescent="0.25">
      <c r="A12543" s="41">
        <v>0</v>
      </c>
      <c r="C12543" s="56"/>
      <c r="AC12543" s="56"/>
      <c r="AD12543" s="56"/>
      <c r="AE12543" s="56"/>
    </row>
    <row r="12544" spans="1:31" x14ac:dyDescent="0.25">
      <c r="A12544" s="41">
        <v>0</v>
      </c>
      <c r="C12544" s="56"/>
      <c r="AC12544" s="56"/>
      <c r="AD12544" s="56"/>
      <c r="AE12544" s="56"/>
    </row>
    <row r="12545" spans="1:31" x14ac:dyDescent="0.25">
      <c r="A12545" s="41">
        <v>0</v>
      </c>
      <c r="C12545" s="56"/>
      <c r="AC12545" s="56"/>
      <c r="AD12545" s="56"/>
      <c r="AE12545" s="56"/>
    </row>
    <row r="12546" spans="1:31" x14ac:dyDescent="0.25">
      <c r="A12546" s="41">
        <v>0</v>
      </c>
      <c r="C12546" s="56"/>
      <c r="AC12546" s="56"/>
      <c r="AD12546" s="56"/>
      <c r="AE12546" s="56"/>
    </row>
    <row r="12547" spans="1:31" x14ac:dyDescent="0.25">
      <c r="A12547" s="41">
        <v>0</v>
      </c>
      <c r="C12547" s="56"/>
      <c r="AC12547" s="56"/>
      <c r="AD12547" s="56"/>
      <c r="AE12547" s="56"/>
    </row>
    <row r="12548" spans="1:31" x14ac:dyDescent="0.25">
      <c r="A12548" s="41">
        <v>0</v>
      </c>
      <c r="C12548" s="56"/>
      <c r="AC12548" s="56"/>
      <c r="AD12548" s="56"/>
      <c r="AE12548" s="56"/>
    </row>
    <row r="12549" spans="1:31" x14ac:dyDescent="0.25">
      <c r="A12549" s="41">
        <v>0</v>
      </c>
      <c r="C12549" s="56"/>
      <c r="AC12549" s="56"/>
      <c r="AD12549" s="56"/>
      <c r="AE12549" s="56"/>
    </row>
    <row r="12550" spans="1:31" x14ac:dyDescent="0.25">
      <c r="A12550" s="41">
        <v>0</v>
      </c>
      <c r="C12550" s="56"/>
      <c r="AC12550" s="56"/>
      <c r="AD12550" s="56"/>
      <c r="AE12550" s="56"/>
    </row>
    <row r="12551" spans="1:31" x14ac:dyDescent="0.25">
      <c r="A12551" s="41">
        <v>0</v>
      </c>
      <c r="C12551" s="56"/>
      <c r="AC12551" s="56"/>
      <c r="AD12551" s="56"/>
      <c r="AE12551" s="56"/>
    </row>
    <row r="12552" spans="1:31" x14ac:dyDescent="0.25">
      <c r="A12552" s="41">
        <v>0</v>
      </c>
      <c r="C12552" s="56"/>
      <c r="AC12552" s="56"/>
      <c r="AD12552" s="56"/>
      <c r="AE12552" s="56"/>
    </row>
    <row r="12553" spans="1:31" x14ac:dyDescent="0.25">
      <c r="A12553" s="41">
        <v>0</v>
      </c>
      <c r="C12553" s="56"/>
      <c r="AC12553" s="56"/>
      <c r="AD12553" s="56"/>
      <c r="AE12553" s="56"/>
    </row>
    <row r="12554" spans="1:31" x14ac:dyDescent="0.25">
      <c r="A12554" s="41">
        <v>0</v>
      </c>
      <c r="C12554" s="56"/>
      <c r="AC12554" s="56"/>
      <c r="AD12554" s="56"/>
      <c r="AE12554" s="56"/>
    </row>
    <row r="12555" spans="1:31" x14ac:dyDescent="0.25">
      <c r="A12555" s="41">
        <v>0</v>
      </c>
      <c r="C12555" s="56"/>
      <c r="AC12555" s="56"/>
      <c r="AD12555" s="56"/>
      <c r="AE12555" s="56"/>
    </row>
    <row r="12556" spans="1:31" x14ac:dyDescent="0.25">
      <c r="A12556" s="41">
        <v>0</v>
      </c>
      <c r="C12556" s="56"/>
      <c r="AC12556" s="56"/>
      <c r="AD12556" s="56"/>
      <c r="AE12556" s="56"/>
    </row>
    <row r="12557" spans="1:31" x14ac:dyDescent="0.25">
      <c r="A12557" s="41">
        <v>0</v>
      </c>
      <c r="C12557" s="56"/>
      <c r="AC12557" s="56"/>
      <c r="AD12557" s="56"/>
      <c r="AE12557" s="56"/>
    </row>
    <row r="12558" spans="1:31" x14ac:dyDescent="0.25">
      <c r="A12558" s="41">
        <v>0</v>
      </c>
      <c r="C12558" s="56"/>
      <c r="AC12558" s="56"/>
      <c r="AD12558" s="56"/>
      <c r="AE12558" s="56"/>
    </row>
    <row r="12559" spans="1:31" x14ac:dyDescent="0.25">
      <c r="A12559" s="41">
        <v>0</v>
      </c>
      <c r="C12559" s="56"/>
      <c r="AC12559" s="56"/>
      <c r="AD12559" s="56"/>
      <c r="AE12559" s="56"/>
    </row>
    <row r="12560" spans="1:31" x14ac:dyDescent="0.25">
      <c r="A12560" s="41">
        <v>0</v>
      </c>
      <c r="C12560" s="56"/>
      <c r="AC12560" s="56"/>
      <c r="AD12560" s="56"/>
      <c r="AE12560" s="56"/>
    </row>
    <row r="12561" spans="1:31" x14ac:dyDescent="0.25">
      <c r="A12561" s="41">
        <v>0</v>
      </c>
      <c r="C12561" s="56"/>
      <c r="AC12561" s="56"/>
      <c r="AD12561" s="56"/>
      <c r="AE12561" s="56"/>
    </row>
    <row r="12562" spans="1:31" x14ac:dyDescent="0.25">
      <c r="A12562" s="41">
        <v>0</v>
      </c>
      <c r="C12562" s="56"/>
      <c r="AC12562" s="56"/>
      <c r="AD12562" s="56"/>
      <c r="AE12562" s="56"/>
    </row>
    <row r="12563" spans="1:31" x14ac:dyDescent="0.25">
      <c r="A12563" s="41">
        <v>0</v>
      </c>
      <c r="C12563" s="56"/>
      <c r="AC12563" s="56"/>
      <c r="AD12563" s="56"/>
      <c r="AE12563" s="56"/>
    </row>
    <row r="12564" spans="1:31" x14ac:dyDescent="0.25">
      <c r="A12564" s="41">
        <v>0</v>
      </c>
      <c r="C12564" s="56"/>
      <c r="AC12564" s="56"/>
      <c r="AD12564" s="56"/>
      <c r="AE12564" s="56"/>
    </row>
    <row r="12565" spans="1:31" x14ac:dyDescent="0.25">
      <c r="A12565" s="41">
        <v>0</v>
      </c>
      <c r="C12565" s="56"/>
      <c r="AC12565" s="56"/>
      <c r="AD12565" s="56"/>
      <c r="AE12565" s="56"/>
    </row>
    <row r="12566" spans="1:31" x14ac:dyDescent="0.25">
      <c r="A12566" s="41">
        <v>0</v>
      </c>
      <c r="C12566" s="56"/>
      <c r="AC12566" s="56"/>
      <c r="AD12566" s="56"/>
      <c r="AE12566" s="56"/>
    </row>
    <row r="12567" spans="1:31" x14ac:dyDescent="0.25">
      <c r="A12567" s="41">
        <v>0</v>
      </c>
      <c r="C12567" s="56"/>
      <c r="AC12567" s="56"/>
      <c r="AD12567" s="56"/>
      <c r="AE12567" s="56"/>
    </row>
    <row r="12568" spans="1:31" x14ac:dyDescent="0.25">
      <c r="A12568" s="41">
        <v>0</v>
      </c>
      <c r="C12568" s="56"/>
      <c r="AC12568" s="56"/>
      <c r="AD12568" s="56"/>
      <c r="AE12568" s="56"/>
    </row>
    <row r="12569" spans="1:31" x14ac:dyDescent="0.25">
      <c r="A12569" s="41">
        <v>0</v>
      </c>
      <c r="C12569" s="56"/>
      <c r="AC12569" s="56"/>
      <c r="AD12569" s="56"/>
      <c r="AE12569" s="56"/>
    </row>
    <row r="12570" spans="1:31" x14ac:dyDescent="0.25">
      <c r="A12570" s="41">
        <v>0</v>
      </c>
      <c r="C12570" s="56"/>
      <c r="AC12570" s="56"/>
      <c r="AD12570" s="56"/>
      <c r="AE12570" s="56"/>
    </row>
    <row r="12571" spans="1:31" x14ac:dyDescent="0.25">
      <c r="A12571" s="41">
        <v>0</v>
      </c>
      <c r="C12571" s="56"/>
      <c r="AC12571" s="56"/>
      <c r="AD12571" s="56"/>
      <c r="AE12571" s="56"/>
    </row>
    <row r="12572" spans="1:31" x14ac:dyDescent="0.25">
      <c r="A12572" s="41">
        <v>0</v>
      </c>
      <c r="C12572" s="56"/>
      <c r="AC12572" s="56"/>
      <c r="AD12572" s="56"/>
      <c r="AE12572" s="56"/>
    </row>
    <row r="12573" spans="1:31" x14ac:dyDescent="0.25">
      <c r="A12573" s="41">
        <v>0</v>
      </c>
      <c r="C12573" s="56"/>
      <c r="AC12573" s="56"/>
      <c r="AD12573" s="56"/>
      <c r="AE12573" s="56"/>
    </row>
    <row r="12574" spans="1:31" x14ac:dyDescent="0.25">
      <c r="A12574" s="41">
        <v>0</v>
      </c>
      <c r="C12574" s="56"/>
      <c r="AC12574" s="56"/>
      <c r="AD12574" s="56"/>
      <c r="AE12574" s="56"/>
    </row>
    <row r="12575" spans="1:31" x14ac:dyDescent="0.25">
      <c r="A12575" s="41">
        <v>0</v>
      </c>
      <c r="C12575" s="56"/>
      <c r="AC12575" s="56"/>
      <c r="AD12575" s="56"/>
      <c r="AE12575" s="56"/>
    </row>
    <row r="12576" spans="1:31" x14ac:dyDescent="0.25">
      <c r="A12576" s="41">
        <v>0</v>
      </c>
      <c r="C12576" s="56"/>
      <c r="AC12576" s="56"/>
      <c r="AD12576" s="56"/>
      <c r="AE12576" s="56"/>
    </row>
    <row r="12577" spans="1:31" x14ac:dyDescent="0.25">
      <c r="A12577" s="41">
        <v>0</v>
      </c>
      <c r="C12577" s="56"/>
      <c r="AC12577" s="56"/>
      <c r="AD12577" s="56"/>
      <c r="AE12577" s="56"/>
    </row>
    <row r="12578" spans="1:31" x14ac:dyDescent="0.25">
      <c r="A12578" s="41">
        <v>0</v>
      </c>
      <c r="C12578" s="56"/>
      <c r="AC12578" s="56"/>
      <c r="AD12578" s="56"/>
      <c r="AE12578" s="56"/>
    </row>
    <row r="12579" spans="1:31" x14ac:dyDescent="0.25">
      <c r="A12579" s="41">
        <v>0</v>
      </c>
      <c r="C12579" s="56"/>
      <c r="AC12579" s="56"/>
      <c r="AD12579" s="56"/>
      <c r="AE12579" s="56"/>
    </row>
    <row r="12580" spans="1:31" x14ac:dyDescent="0.25">
      <c r="A12580" s="41">
        <v>0</v>
      </c>
      <c r="C12580" s="56"/>
      <c r="AC12580" s="56"/>
      <c r="AD12580" s="56"/>
      <c r="AE12580" s="56"/>
    </row>
    <row r="12581" spans="1:31" x14ac:dyDescent="0.25">
      <c r="A12581" s="41">
        <v>0</v>
      </c>
      <c r="C12581" s="56"/>
      <c r="AC12581" s="56"/>
      <c r="AD12581" s="56"/>
      <c r="AE12581" s="56"/>
    </row>
    <row r="12582" spans="1:31" x14ac:dyDescent="0.25">
      <c r="A12582" s="41">
        <v>0</v>
      </c>
      <c r="C12582" s="56"/>
      <c r="AC12582" s="56"/>
      <c r="AD12582" s="56"/>
      <c r="AE12582" s="56"/>
    </row>
    <row r="12583" spans="1:31" x14ac:dyDescent="0.25">
      <c r="A12583" s="41">
        <v>0</v>
      </c>
      <c r="C12583" s="56"/>
      <c r="AC12583" s="56"/>
      <c r="AD12583" s="56"/>
      <c r="AE12583" s="56"/>
    </row>
    <row r="12584" spans="1:31" x14ac:dyDescent="0.25">
      <c r="A12584" s="41">
        <v>0</v>
      </c>
      <c r="C12584" s="56"/>
      <c r="AC12584" s="56"/>
      <c r="AD12584" s="56"/>
      <c r="AE12584" s="56"/>
    </row>
    <row r="12585" spans="1:31" x14ac:dyDescent="0.25">
      <c r="A12585" s="41">
        <v>0</v>
      </c>
      <c r="C12585" s="56"/>
      <c r="AC12585" s="56"/>
      <c r="AD12585" s="56"/>
      <c r="AE12585" s="56"/>
    </row>
    <row r="12586" spans="1:31" x14ac:dyDescent="0.25">
      <c r="A12586" s="41">
        <v>0</v>
      </c>
      <c r="C12586" s="56"/>
      <c r="AC12586" s="56"/>
      <c r="AD12586" s="56"/>
      <c r="AE12586" s="56"/>
    </row>
    <row r="12587" spans="1:31" x14ac:dyDescent="0.25">
      <c r="A12587" s="41">
        <v>0</v>
      </c>
      <c r="C12587" s="56"/>
      <c r="AC12587" s="56"/>
      <c r="AD12587" s="56"/>
      <c r="AE12587" s="56"/>
    </row>
    <row r="12588" spans="1:31" x14ac:dyDescent="0.25">
      <c r="A12588" s="41">
        <v>0</v>
      </c>
      <c r="C12588" s="56"/>
      <c r="AC12588" s="56"/>
      <c r="AD12588" s="56"/>
      <c r="AE12588" s="56"/>
    </row>
    <row r="12589" spans="1:31" x14ac:dyDescent="0.25">
      <c r="A12589" s="41">
        <v>0</v>
      </c>
      <c r="C12589" s="56"/>
      <c r="AC12589" s="56"/>
      <c r="AD12589" s="56"/>
      <c r="AE12589" s="56"/>
    </row>
    <row r="12590" spans="1:31" x14ac:dyDescent="0.25">
      <c r="A12590" s="41">
        <v>0</v>
      </c>
      <c r="C12590" s="56"/>
      <c r="AC12590" s="56"/>
      <c r="AD12590" s="56"/>
      <c r="AE12590" s="56"/>
    </row>
    <row r="12591" spans="1:31" x14ac:dyDescent="0.25">
      <c r="A12591" s="41">
        <v>0</v>
      </c>
      <c r="C12591" s="56"/>
      <c r="AC12591" s="56"/>
      <c r="AD12591" s="56"/>
      <c r="AE12591" s="56"/>
    </row>
    <row r="12592" spans="1:31" x14ac:dyDescent="0.25">
      <c r="A12592" s="41">
        <v>0</v>
      </c>
      <c r="C12592" s="56"/>
      <c r="AC12592" s="56"/>
      <c r="AD12592" s="56"/>
      <c r="AE12592" s="56"/>
    </row>
    <row r="12593" spans="1:31" x14ac:dyDescent="0.25">
      <c r="A12593" s="41">
        <v>0</v>
      </c>
      <c r="C12593" s="56"/>
      <c r="AC12593" s="56"/>
      <c r="AD12593" s="56"/>
      <c r="AE12593" s="56"/>
    </row>
    <row r="12594" spans="1:31" x14ac:dyDescent="0.25">
      <c r="A12594" s="41">
        <v>0</v>
      </c>
      <c r="C12594" s="56"/>
      <c r="AC12594" s="56"/>
      <c r="AD12594" s="56"/>
      <c r="AE12594" s="56"/>
    </row>
    <row r="12595" spans="1:31" x14ac:dyDescent="0.25">
      <c r="A12595" s="41">
        <v>0</v>
      </c>
      <c r="C12595" s="56"/>
      <c r="AC12595" s="56"/>
      <c r="AD12595" s="56"/>
      <c r="AE12595" s="56"/>
    </row>
    <row r="12596" spans="1:31" x14ac:dyDescent="0.25">
      <c r="A12596" s="41">
        <v>0</v>
      </c>
      <c r="C12596" s="56"/>
      <c r="AC12596" s="56"/>
      <c r="AD12596" s="56"/>
      <c r="AE12596" s="56"/>
    </row>
    <row r="12597" spans="1:31" x14ac:dyDescent="0.25">
      <c r="A12597" s="41">
        <v>0</v>
      </c>
      <c r="C12597" s="56"/>
      <c r="AC12597" s="56"/>
      <c r="AD12597" s="56"/>
      <c r="AE12597" s="56"/>
    </row>
    <row r="12598" spans="1:31" x14ac:dyDescent="0.25">
      <c r="A12598" s="41">
        <v>0</v>
      </c>
      <c r="C12598" s="56"/>
      <c r="AC12598" s="56"/>
      <c r="AD12598" s="56"/>
      <c r="AE12598" s="56"/>
    </row>
    <row r="12599" spans="1:31" x14ac:dyDescent="0.25">
      <c r="A12599" s="41">
        <v>0</v>
      </c>
      <c r="C12599" s="56"/>
      <c r="AC12599" s="56"/>
      <c r="AD12599" s="56"/>
      <c r="AE12599" s="56"/>
    </row>
    <row r="12600" spans="1:31" x14ac:dyDescent="0.25">
      <c r="A12600" s="41">
        <v>0</v>
      </c>
      <c r="C12600" s="56"/>
      <c r="AC12600" s="56"/>
      <c r="AD12600" s="56"/>
      <c r="AE12600" s="56"/>
    </row>
    <row r="12601" spans="1:31" x14ac:dyDescent="0.25">
      <c r="A12601" s="41">
        <v>0</v>
      </c>
      <c r="C12601" s="56"/>
      <c r="AC12601" s="56"/>
      <c r="AD12601" s="56"/>
      <c r="AE12601" s="56"/>
    </row>
    <row r="12602" spans="1:31" x14ac:dyDescent="0.25">
      <c r="A12602" s="41">
        <v>0</v>
      </c>
      <c r="C12602" s="56"/>
      <c r="AC12602" s="56"/>
      <c r="AD12602" s="56"/>
      <c r="AE12602" s="56"/>
    </row>
    <row r="12603" spans="1:31" x14ac:dyDescent="0.25">
      <c r="A12603" s="41">
        <v>0</v>
      </c>
      <c r="C12603" s="56"/>
      <c r="AC12603" s="56"/>
      <c r="AD12603" s="56"/>
      <c r="AE12603" s="56"/>
    </row>
    <row r="12604" spans="1:31" x14ac:dyDescent="0.25">
      <c r="A12604" s="41">
        <v>0</v>
      </c>
      <c r="C12604" s="56"/>
      <c r="AC12604" s="56"/>
      <c r="AD12604" s="56"/>
      <c r="AE12604" s="56"/>
    </row>
    <row r="12605" spans="1:31" x14ac:dyDescent="0.25">
      <c r="A12605" s="41">
        <v>0</v>
      </c>
      <c r="C12605" s="56"/>
      <c r="AC12605" s="56"/>
      <c r="AD12605" s="56"/>
      <c r="AE12605" s="56"/>
    </row>
    <row r="12606" spans="1:31" x14ac:dyDescent="0.25">
      <c r="A12606" s="41">
        <v>0</v>
      </c>
      <c r="C12606" s="56"/>
      <c r="AC12606" s="56"/>
      <c r="AD12606" s="56"/>
      <c r="AE12606" s="56"/>
    </row>
    <row r="12607" spans="1:31" x14ac:dyDescent="0.25">
      <c r="A12607" s="41">
        <v>0</v>
      </c>
      <c r="C12607" s="56"/>
      <c r="AC12607" s="56"/>
      <c r="AD12607" s="56"/>
      <c r="AE12607" s="56"/>
    </row>
    <row r="12608" spans="1:31" x14ac:dyDescent="0.25">
      <c r="A12608" s="41">
        <v>0</v>
      </c>
      <c r="C12608" s="56"/>
      <c r="AC12608" s="56"/>
      <c r="AD12608" s="56"/>
      <c r="AE12608" s="56"/>
    </row>
    <row r="12609" spans="1:31" x14ac:dyDescent="0.25">
      <c r="A12609" s="41">
        <v>0</v>
      </c>
      <c r="C12609" s="56"/>
      <c r="AC12609" s="56"/>
      <c r="AD12609" s="56"/>
      <c r="AE12609" s="56"/>
    </row>
    <row r="12610" spans="1:31" x14ac:dyDescent="0.25">
      <c r="A12610" s="41">
        <v>0</v>
      </c>
      <c r="C12610" s="56"/>
      <c r="AC12610" s="56"/>
      <c r="AD12610" s="56"/>
      <c r="AE12610" s="56"/>
    </row>
    <row r="12611" spans="1:31" x14ac:dyDescent="0.25">
      <c r="A12611" s="41">
        <v>0</v>
      </c>
      <c r="C12611" s="56"/>
      <c r="AC12611" s="56"/>
      <c r="AD12611" s="56"/>
      <c r="AE12611" s="56"/>
    </row>
    <row r="12612" spans="1:31" x14ac:dyDescent="0.25">
      <c r="A12612" s="41">
        <v>0</v>
      </c>
      <c r="C12612" s="56"/>
      <c r="AC12612" s="56"/>
      <c r="AD12612" s="56"/>
      <c r="AE12612" s="56"/>
    </row>
    <row r="12613" spans="1:31" x14ac:dyDescent="0.25">
      <c r="A12613" s="41">
        <v>0</v>
      </c>
      <c r="C12613" s="56"/>
      <c r="AC12613" s="56"/>
      <c r="AD12613" s="56"/>
      <c r="AE12613" s="56"/>
    </row>
    <row r="12614" spans="1:31" x14ac:dyDescent="0.25">
      <c r="A12614" s="41">
        <v>0</v>
      </c>
      <c r="C12614" s="56"/>
      <c r="AC12614" s="56"/>
      <c r="AD12614" s="56"/>
      <c r="AE12614" s="56"/>
    </row>
    <row r="12615" spans="1:31" x14ac:dyDescent="0.25">
      <c r="A12615" s="41">
        <v>0</v>
      </c>
      <c r="C12615" s="56"/>
      <c r="AC12615" s="56"/>
      <c r="AD12615" s="56"/>
      <c r="AE12615" s="56"/>
    </row>
    <row r="12616" spans="1:31" x14ac:dyDescent="0.25">
      <c r="A12616" s="41">
        <v>0</v>
      </c>
      <c r="C12616" s="56"/>
      <c r="AC12616" s="56"/>
      <c r="AD12616" s="56"/>
      <c r="AE12616" s="56"/>
    </row>
    <row r="12617" spans="1:31" x14ac:dyDescent="0.25">
      <c r="A12617" s="41">
        <v>0</v>
      </c>
      <c r="C12617" s="56"/>
      <c r="AC12617" s="56"/>
      <c r="AD12617" s="56"/>
      <c r="AE12617" s="56"/>
    </row>
    <row r="12618" spans="1:31" x14ac:dyDescent="0.25">
      <c r="A12618" s="41">
        <v>0</v>
      </c>
      <c r="C12618" s="56"/>
      <c r="AC12618" s="56"/>
      <c r="AD12618" s="56"/>
      <c r="AE12618" s="56"/>
    </row>
    <row r="12619" spans="1:31" x14ac:dyDescent="0.25">
      <c r="A12619" s="41">
        <v>0</v>
      </c>
      <c r="C12619" s="56"/>
      <c r="AC12619" s="56"/>
      <c r="AD12619" s="56"/>
      <c r="AE12619" s="56"/>
    </row>
    <row r="12620" spans="1:31" x14ac:dyDescent="0.25">
      <c r="A12620" s="41">
        <v>0</v>
      </c>
      <c r="C12620" s="56"/>
      <c r="AC12620" s="56"/>
      <c r="AD12620" s="56"/>
      <c r="AE12620" s="56"/>
    </row>
    <row r="12621" spans="1:31" x14ac:dyDescent="0.25">
      <c r="A12621" s="41">
        <v>0</v>
      </c>
      <c r="C12621" s="56"/>
      <c r="AC12621" s="56"/>
      <c r="AD12621" s="56"/>
      <c r="AE12621" s="56"/>
    </row>
    <row r="12622" spans="1:31" x14ac:dyDescent="0.25">
      <c r="A12622" s="41">
        <v>0</v>
      </c>
      <c r="C12622" s="56"/>
      <c r="AC12622" s="56"/>
      <c r="AD12622" s="56"/>
      <c r="AE12622" s="56"/>
    </row>
    <row r="12623" spans="1:31" x14ac:dyDescent="0.25">
      <c r="A12623" s="41">
        <v>0</v>
      </c>
      <c r="C12623" s="56"/>
      <c r="AC12623" s="56"/>
      <c r="AD12623" s="56"/>
      <c r="AE12623" s="56"/>
    </row>
    <row r="12624" spans="1:31" x14ac:dyDescent="0.25">
      <c r="A12624" s="41">
        <v>0</v>
      </c>
      <c r="C12624" s="56"/>
      <c r="AC12624" s="56"/>
      <c r="AD12624" s="56"/>
      <c r="AE12624" s="56"/>
    </row>
    <row r="12625" spans="1:31" x14ac:dyDescent="0.25">
      <c r="A12625" s="41">
        <v>0</v>
      </c>
      <c r="C12625" s="56"/>
      <c r="AC12625" s="56"/>
      <c r="AD12625" s="56"/>
      <c r="AE12625" s="56"/>
    </row>
    <row r="12626" spans="1:31" x14ac:dyDescent="0.25">
      <c r="A12626" s="41">
        <v>0</v>
      </c>
      <c r="C12626" s="56"/>
      <c r="AC12626" s="56"/>
      <c r="AD12626" s="56"/>
      <c r="AE12626" s="56"/>
    </row>
    <row r="12627" spans="1:31" x14ac:dyDescent="0.25">
      <c r="A12627" s="41">
        <v>0</v>
      </c>
      <c r="C12627" s="56"/>
      <c r="AC12627" s="56"/>
      <c r="AD12627" s="56"/>
      <c r="AE12627" s="56"/>
    </row>
    <row r="12628" spans="1:31" x14ac:dyDescent="0.25">
      <c r="A12628" s="41">
        <v>0</v>
      </c>
      <c r="C12628" s="56"/>
      <c r="AC12628" s="56"/>
      <c r="AD12628" s="56"/>
      <c r="AE12628" s="56"/>
    </row>
    <row r="12629" spans="1:31" x14ac:dyDescent="0.25">
      <c r="A12629" s="41">
        <v>0</v>
      </c>
      <c r="C12629" s="56"/>
      <c r="AC12629" s="56"/>
      <c r="AD12629" s="56"/>
      <c r="AE12629" s="56"/>
    </row>
    <row r="12630" spans="1:31" x14ac:dyDescent="0.25">
      <c r="A12630" s="41">
        <v>0</v>
      </c>
      <c r="C12630" s="56"/>
      <c r="AC12630" s="56"/>
      <c r="AD12630" s="56"/>
      <c r="AE12630" s="56"/>
    </row>
    <row r="12631" spans="1:31" x14ac:dyDescent="0.25">
      <c r="A12631" s="41">
        <v>0</v>
      </c>
      <c r="C12631" s="56"/>
      <c r="AC12631" s="56"/>
      <c r="AD12631" s="56"/>
      <c r="AE12631" s="56"/>
    </row>
    <row r="12632" spans="1:31" x14ac:dyDescent="0.25">
      <c r="A12632" s="41">
        <v>0</v>
      </c>
      <c r="C12632" s="56"/>
      <c r="AC12632" s="56"/>
      <c r="AD12632" s="56"/>
      <c r="AE12632" s="56"/>
    </row>
    <row r="12633" spans="1:31" x14ac:dyDescent="0.25">
      <c r="A12633" s="41">
        <v>0</v>
      </c>
      <c r="C12633" s="56"/>
      <c r="AC12633" s="56"/>
      <c r="AD12633" s="56"/>
      <c r="AE12633" s="56"/>
    </row>
    <row r="12634" spans="1:31" x14ac:dyDescent="0.25">
      <c r="A12634" s="41">
        <v>0</v>
      </c>
      <c r="C12634" s="56"/>
      <c r="AC12634" s="56"/>
      <c r="AD12634" s="56"/>
      <c r="AE12634" s="56"/>
    </row>
    <row r="12635" spans="1:31" x14ac:dyDescent="0.25">
      <c r="A12635" s="41">
        <v>0</v>
      </c>
      <c r="C12635" s="56"/>
      <c r="AC12635" s="56"/>
      <c r="AD12635" s="56"/>
      <c r="AE12635" s="56"/>
    </row>
    <row r="12636" spans="1:31" x14ac:dyDescent="0.25">
      <c r="A12636" s="41">
        <v>0</v>
      </c>
      <c r="C12636" s="56"/>
      <c r="AC12636" s="56"/>
      <c r="AD12636" s="56"/>
      <c r="AE12636" s="56"/>
    </row>
    <row r="12637" spans="1:31" x14ac:dyDescent="0.25">
      <c r="A12637" s="41">
        <v>0</v>
      </c>
      <c r="C12637" s="56"/>
      <c r="AC12637" s="56"/>
      <c r="AD12637" s="56"/>
      <c r="AE12637" s="56"/>
    </row>
    <row r="12638" spans="1:31" x14ac:dyDescent="0.25">
      <c r="A12638" s="41">
        <v>0</v>
      </c>
      <c r="C12638" s="56"/>
      <c r="AC12638" s="56"/>
      <c r="AD12638" s="56"/>
      <c r="AE12638" s="56"/>
    </row>
    <row r="12639" spans="1:31" x14ac:dyDescent="0.25">
      <c r="A12639" s="41">
        <v>0</v>
      </c>
      <c r="C12639" s="56"/>
      <c r="AC12639" s="56"/>
      <c r="AD12639" s="56"/>
      <c r="AE12639" s="56"/>
    </row>
    <row r="12640" spans="1:31" x14ac:dyDescent="0.25">
      <c r="A12640" s="41">
        <v>0</v>
      </c>
      <c r="C12640" s="56"/>
      <c r="AC12640" s="56"/>
      <c r="AD12640" s="56"/>
      <c r="AE12640" s="56"/>
    </row>
    <row r="12641" spans="1:31" x14ac:dyDescent="0.25">
      <c r="A12641" s="41">
        <v>0</v>
      </c>
      <c r="C12641" s="56"/>
      <c r="AC12641" s="56"/>
      <c r="AD12641" s="56"/>
      <c r="AE12641" s="56"/>
    </row>
    <row r="12642" spans="1:31" x14ac:dyDescent="0.25">
      <c r="A12642" s="41">
        <v>0</v>
      </c>
      <c r="C12642" s="56"/>
      <c r="AC12642" s="56"/>
      <c r="AD12642" s="56"/>
      <c r="AE12642" s="56"/>
    </row>
    <row r="12643" spans="1:31" x14ac:dyDescent="0.25">
      <c r="A12643" s="41">
        <v>0</v>
      </c>
      <c r="C12643" s="56"/>
      <c r="AC12643" s="56"/>
      <c r="AD12643" s="56"/>
      <c r="AE12643" s="56"/>
    </row>
    <row r="12644" spans="1:31" x14ac:dyDescent="0.25">
      <c r="A12644" s="41">
        <v>0</v>
      </c>
      <c r="C12644" s="56"/>
      <c r="AC12644" s="56"/>
      <c r="AD12644" s="56"/>
      <c r="AE12644" s="56"/>
    </row>
    <row r="12645" spans="1:31" x14ac:dyDescent="0.25">
      <c r="A12645" s="41">
        <v>0</v>
      </c>
      <c r="C12645" s="56"/>
      <c r="AC12645" s="56"/>
      <c r="AD12645" s="56"/>
      <c r="AE12645" s="56"/>
    </row>
    <row r="12646" spans="1:31" x14ac:dyDescent="0.25">
      <c r="A12646" s="41">
        <v>0</v>
      </c>
      <c r="C12646" s="56"/>
      <c r="AC12646" s="56"/>
      <c r="AD12646" s="56"/>
      <c r="AE12646" s="56"/>
    </row>
    <row r="12647" spans="1:31" x14ac:dyDescent="0.25">
      <c r="A12647" s="41">
        <v>12760</v>
      </c>
      <c r="C12647" s="56"/>
      <c r="AC12647" s="56"/>
      <c r="AD12647" s="56"/>
      <c r="AE12647" s="56"/>
    </row>
    <row r="12648" spans="1:31" x14ac:dyDescent="0.25">
      <c r="A12648" s="41">
        <v>0</v>
      </c>
      <c r="C12648" s="56"/>
      <c r="AC12648" s="56"/>
      <c r="AD12648" s="56"/>
      <c r="AE12648" s="56"/>
    </row>
    <row r="12649" spans="1:31" x14ac:dyDescent="0.25">
      <c r="A12649" s="41">
        <v>0</v>
      </c>
      <c r="C12649" s="56"/>
      <c r="AC12649" s="56"/>
      <c r="AD12649" s="56"/>
      <c r="AE12649" s="56"/>
    </row>
    <row r="12650" spans="1:31" x14ac:dyDescent="0.25">
      <c r="A12650" s="41">
        <v>0</v>
      </c>
      <c r="C12650" s="56"/>
      <c r="AC12650" s="56"/>
      <c r="AD12650" s="56"/>
      <c r="AE12650" s="56"/>
    </row>
    <row r="12651" spans="1:31" x14ac:dyDescent="0.25">
      <c r="A12651" s="41">
        <v>0</v>
      </c>
      <c r="C12651" s="56"/>
      <c r="AC12651" s="56"/>
      <c r="AD12651" s="56"/>
      <c r="AE12651" s="56"/>
    </row>
    <row r="12652" spans="1:31" x14ac:dyDescent="0.25">
      <c r="A12652" s="41">
        <v>0</v>
      </c>
      <c r="C12652" s="56"/>
      <c r="AC12652" s="56"/>
      <c r="AD12652" s="56"/>
      <c r="AE12652" s="56"/>
    </row>
    <row r="12653" spans="1:31" x14ac:dyDescent="0.25">
      <c r="A12653" s="41">
        <v>0</v>
      </c>
      <c r="C12653" s="56"/>
      <c r="AC12653" s="56"/>
      <c r="AD12653" s="56"/>
      <c r="AE12653" s="56"/>
    </row>
    <row r="12654" spans="1:31" x14ac:dyDescent="0.25">
      <c r="A12654" s="41">
        <v>0</v>
      </c>
      <c r="C12654" s="56"/>
      <c r="AC12654" s="56"/>
      <c r="AD12654" s="56"/>
      <c r="AE12654" s="56"/>
    </row>
    <row r="12655" spans="1:31" x14ac:dyDescent="0.25">
      <c r="A12655" s="41">
        <v>0</v>
      </c>
      <c r="C12655" s="56"/>
      <c r="AC12655" s="56"/>
      <c r="AD12655" s="56"/>
      <c r="AE12655" s="56"/>
    </row>
    <row r="12656" spans="1:31" x14ac:dyDescent="0.25">
      <c r="A12656" s="41">
        <v>0</v>
      </c>
      <c r="C12656" s="56"/>
      <c r="AC12656" s="56"/>
      <c r="AD12656" s="56"/>
      <c r="AE12656" s="56"/>
    </row>
    <row r="12657" spans="1:31" x14ac:dyDescent="0.25">
      <c r="A12657" s="41">
        <v>0</v>
      </c>
      <c r="C12657" s="56"/>
      <c r="AC12657" s="56"/>
      <c r="AD12657" s="56"/>
      <c r="AE12657" s="56"/>
    </row>
    <row r="12658" spans="1:31" x14ac:dyDescent="0.25">
      <c r="A12658" s="41">
        <v>0</v>
      </c>
      <c r="C12658" s="56"/>
      <c r="AC12658" s="56"/>
      <c r="AD12658" s="56"/>
      <c r="AE12658" s="56"/>
    </row>
    <row r="12659" spans="1:31" x14ac:dyDescent="0.25">
      <c r="A12659" s="41">
        <v>0</v>
      </c>
      <c r="C12659" s="56"/>
      <c r="AC12659" s="56"/>
      <c r="AD12659" s="56"/>
      <c r="AE12659" s="56"/>
    </row>
    <row r="12660" spans="1:31" x14ac:dyDescent="0.25">
      <c r="A12660" s="41">
        <v>0</v>
      </c>
      <c r="C12660" s="56"/>
      <c r="AC12660" s="56"/>
      <c r="AD12660" s="56"/>
      <c r="AE12660" s="56"/>
    </row>
    <row r="12661" spans="1:31" x14ac:dyDescent="0.25">
      <c r="A12661" s="41">
        <v>0</v>
      </c>
      <c r="C12661" s="56"/>
      <c r="AC12661" s="56"/>
      <c r="AD12661" s="56"/>
      <c r="AE12661" s="56"/>
    </row>
    <row r="12662" spans="1:31" x14ac:dyDescent="0.25">
      <c r="A12662" s="41">
        <v>0</v>
      </c>
      <c r="C12662" s="56"/>
      <c r="AC12662" s="56"/>
      <c r="AD12662" s="56"/>
      <c r="AE12662" s="56"/>
    </row>
    <row r="12663" spans="1:31" x14ac:dyDescent="0.25">
      <c r="A12663" s="41">
        <v>0</v>
      </c>
      <c r="C12663" s="56"/>
      <c r="AC12663" s="56"/>
      <c r="AD12663" s="56"/>
      <c r="AE12663" s="56"/>
    </row>
    <row r="12664" spans="1:31" x14ac:dyDescent="0.25">
      <c r="A12664" s="41">
        <v>0</v>
      </c>
      <c r="C12664" s="56"/>
      <c r="AC12664" s="56"/>
      <c r="AD12664" s="56"/>
      <c r="AE12664" s="56"/>
    </row>
    <row r="12665" spans="1:31" x14ac:dyDescent="0.25">
      <c r="A12665" s="41">
        <v>0</v>
      </c>
      <c r="C12665" s="56"/>
      <c r="AC12665" s="56"/>
      <c r="AD12665" s="56"/>
      <c r="AE12665" s="56"/>
    </row>
    <row r="12666" spans="1:31" x14ac:dyDescent="0.25">
      <c r="A12666" s="41">
        <v>0</v>
      </c>
      <c r="C12666" s="56"/>
      <c r="AC12666" s="56"/>
      <c r="AD12666" s="56"/>
      <c r="AE12666" s="56"/>
    </row>
    <row r="12667" spans="1:31" x14ac:dyDescent="0.25">
      <c r="A12667" s="41">
        <v>0</v>
      </c>
      <c r="C12667" s="56"/>
      <c r="AC12667" s="56"/>
      <c r="AD12667" s="56"/>
      <c r="AE12667" s="56"/>
    </row>
    <row r="12668" spans="1:31" x14ac:dyDescent="0.25">
      <c r="A12668" s="41">
        <v>0</v>
      </c>
      <c r="C12668" s="56"/>
      <c r="AC12668" s="56"/>
      <c r="AD12668" s="56"/>
      <c r="AE12668" s="56"/>
    </row>
    <row r="12669" spans="1:31" x14ac:dyDescent="0.25">
      <c r="A12669" s="41">
        <v>0</v>
      </c>
      <c r="C12669" s="56"/>
      <c r="AC12669" s="56"/>
      <c r="AD12669" s="56"/>
      <c r="AE12669" s="56"/>
    </row>
    <row r="12670" spans="1:31" x14ac:dyDescent="0.25">
      <c r="A12670" s="41">
        <v>0</v>
      </c>
      <c r="C12670" s="56"/>
      <c r="AC12670" s="56"/>
      <c r="AD12670" s="56"/>
      <c r="AE12670" s="56"/>
    </row>
    <row r="12671" spans="1:31" x14ac:dyDescent="0.25">
      <c r="A12671" s="41">
        <v>0</v>
      </c>
      <c r="C12671" s="56"/>
      <c r="AC12671" s="56"/>
      <c r="AD12671" s="56"/>
      <c r="AE12671" s="56"/>
    </row>
    <row r="12672" spans="1:31" x14ac:dyDescent="0.25">
      <c r="A12672" s="41">
        <v>0</v>
      </c>
      <c r="C12672" s="56"/>
      <c r="AC12672" s="56"/>
      <c r="AD12672" s="56"/>
      <c r="AE12672" s="56"/>
    </row>
    <row r="12673" spans="1:31" x14ac:dyDescent="0.25">
      <c r="A12673" s="41">
        <v>0</v>
      </c>
      <c r="C12673" s="56"/>
      <c r="AC12673" s="56"/>
      <c r="AD12673" s="56"/>
      <c r="AE12673" s="56"/>
    </row>
    <row r="12674" spans="1:31" x14ac:dyDescent="0.25">
      <c r="A12674" s="41">
        <v>0</v>
      </c>
      <c r="C12674" s="56"/>
      <c r="AC12674" s="56"/>
      <c r="AD12674" s="56"/>
      <c r="AE12674" s="56"/>
    </row>
    <row r="12675" spans="1:31" x14ac:dyDescent="0.25">
      <c r="A12675" s="41">
        <v>0</v>
      </c>
      <c r="C12675" s="56"/>
      <c r="AC12675" s="56"/>
      <c r="AD12675" s="56"/>
      <c r="AE12675" s="56"/>
    </row>
    <row r="12676" spans="1:31" x14ac:dyDescent="0.25">
      <c r="A12676" s="41">
        <v>0</v>
      </c>
      <c r="C12676" s="56"/>
      <c r="AC12676" s="56"/>
      <c r="AD12676" s="56"/>
      <c r="AE12676" s="56"/>
    </row>
    <row r="12677" spans="1:31" x14ac:dyDescent="0.25">
      <c r="A12677" s="41">
        <v>0</v>
      </c>
      <c r="C12677" s="56"/>
      <c r="AC12677" s="56"/>
      <c r="AD12677" s="56"/>
      <c r="AE12677" s="56"/>
    </row>
    <row r="12678" spans="1:31" x14ac:dyDescent="0.25">
      <c r="A12678" s="41">
        <v>0</v>
      </c>
      <c r="C12678" s="56"/>
      <c r="AC12678" s="56"/>
      <c r="AD12678" s="56"/>
      <c r="AE12678" s="56"/>
    </row>
    <row r="12679" spans="1:31" x14ac:dyDescent="0.25">
      <c r="A12679" s="41">
        <v>0</v>
      </c>
      <c r="C12679" s="56"/>
      <c r="AC12679" s="56"/>
      <c r="AD12679" s="56"/>
      <c r="AE12679" s="56"/>
    </row>
    <row r="12680" spans="1:31" x14ac:dyDescent="0.25">
      <c r="A12680" s="41">
        <v>0</v>
      </c>
      <c r="C12680" s="56"/>
      <c r="AC12680" s="56"/>
      <c r="AD12680" s="56"/>
      <c r="AE12680" s="56"/>
    </row>
    <row r="12681" spans="1:31" x14ac:dyDescent="0.25">
      <c r="A12681" s="41">
        <v>0</v>
      </c>
      <c r="C12681" s="56"/>
      <c r="AC12681" s="56"/>
      <c r="AD12681" s="56"/>
      <c r="AE12681" s="56"/>
    </row>
    <row r="12682" spans="1:31" x14ac:dyDescent="0.25">
      <c r="A12682" s="41">
        <v>0</v>
      </c>
      <c r="C12682" s="56"/>
      <c r="AC12682" s="56"/>
      <c r="AD12682" s="56"/>
      <c r="AE12682" s="56"/>
    </row>
    <row r="12683" spans="1:31" x14ac:dyDescent="0.25">
      <c r="A12683" s="41">
        <v>0</v>
      </c>
      <c r="C12683" s="56"/>
      <c r="AC12683" s="56"/>
      <c r="AD12683" s="56"/>
      <c r="AE12683" s="56"/>
    </row>
    <row r="12684" spans="1:31" x14ac:dyDescent="0.25">
      <c r="A12684" s="41">
        <v>0</v>
      </c>
      <c r="C12684" s="56"/>
      <c r="AC12684" s="56"/>
      <c r="AD12684" s="56"/>
      <c r="AE12684" s="56"/>
    </row>
    <row r="12685" spans="1:31" x14ac:dyDescent="0.25">
      <c r="A12685" s="41">
        <v>0</v>
      </c>
      <c r="C12685" s="56"/>
      <c r="AC12685" s="56"/>
      <c r="AD12685" s="56"/>
      <c r="AE12685" s="56"/>
    </row>
    <row r="12686" spans="1:31" x14ac:dyDescent="0.25">
      <c r="A12686" s="41">
        <v>0</v>
      </c>
      <c r="C12686" s="56"/>
      <c r="AC12686" s="56"/>
      <c r="AD12686" s="56"/>
      <c r="AE12686" s="56"/>
    </row>
    <row r="12687" spans="1:31" x14ac:dyDescent="0.25">
      <c r="A12687" s="41">
        <v>0</v>
      </c>
      <c r="C12687" s="56"/>
      <c r="AC12687" s="56"/>
      <c r="AD12687" s="56"/>
      <c r="AE12687" s="56"/>
    </row>
    <row r="12688" spans="1:31" x14ac:dyDescent="0.25">
      <c r="A12688" s="41">
        <v>0</v>
      </c>
      <c r="C12688" s="56"/>
      <c r="AC12688" s="56"/>
      <c r="AD12688" s="56"/>
      <c r="AE12688" s="56"/>
    </row>
    <row r="12689" spans="1:31" x14ac:dyDescent="0.25">
      <c r="A12689" s="41">
        <v>0</v>
      </c>
      <c r="C12689" s="56"/>
      <c r="AC12689" s="56"/>
      <c r="AD12689" s="56"/>
      <c r="AE12689" s="56"/>
    </row>
    <row r="12690" spans="1:31" x14ac:dyDescent="0.25">
      <c r="A12690" s="41">
        <v>0</v>
      </c>
      <c r="C12690" s="56"/>
      <c r="AC12690" s="56"/>
      <c r="AD12690" s="56"/>
      <c r="AE12690" s="56"/>
    </row>
    <row r="12691" spans="1:31" x14ac:dyDescent="0.25">
      <c r="A12691" s="41">
        <v>0</v>
      </c>
      <c r="C12691" s="56"/>
      <c r="AC12691" s="56"/>
      <c r="AD12691" s="56"/>
      <c r="AE12691" s="56"/>
    </row>
    <row r="12692" spans="1:31" x14ac:dyDescent="0.25">
      <c r="A12692" s="41">
        <v>0</v>
      </c>
      <c r="C12692" s="56"/>
      <c r="AC12692" s="56"/>
      <c r="AD12692" s="56"/>
      <c r="AE12692" s="56"/>
    </row>
    <row r="12693" spans="1:31" x14ac:dyDescent="0.25">
      <c r="A12693" s="41">
        <v>0</v>
      </c>
      <c r="C12693" s="56"/>
      <c r="AC12693" s="56"/>
      <c r="AD12693" s="56"/>
      <c r="AE12693" s="56"/>
    </row>
    <row r="12694" spans="1:31" x14ac:dyDescent="0.25">
      <c r="A12694" s="41">
        <v>0</v>
      </c>
      <c r="C12694" s="56"/>
      <c r="AC12694" s="56"/>
      <c r="AD12694" s="56"/>
      <c r="AE12694" s="56"/>
    </row>
    <row r="12695" spans="1:31" x14ac:dyDescent="0.25">
      <c r="A12695" s="41">
        <v>0</v>
      </c>
      <c r="C12695" s="56"/>
      <c r="AC12695" s="56"/>
      <c r="AD12695" s="56"/>
      <c r="AE12695" s="56"/>
    </row>
    <row r="12696" spans="1:31" x14ac:dyDescent="0.25">
      <c r="A12696" s="41">
        <v>0</v>
      </c>
      <c r="C12696" s="56"/>
      <c r="AC12696" s="56"/>
      <c r="AD12696" s="56"/>
      <c r="AE12696" s="56"/>
    </row>
    <row r="12697" spans="1:31" x14ac:dyDescent="0.25">
      <c r="A12697" s="41">
        <v>0</v>
      </c>
      <c r="C12697" s="56"/>
      <c r="AC12697" s="56"/>
      <c r="AD12697" s="56"/>
      <c r="AE12697" s="56"/>
    </row>
    <row r="12698" spans="1:31" x14ac:dyDescent="0.25">
      <c r="A12698" s="41">
        <v>0</v>
      </c>
      <c r="C12698" s="56"/>
      <c r="AC12698" s="56"/>
      <c r="AD12698" s="56"/>
      <c r="AE12698" s="56"/>
    </row>
    <row r="12699" spans="1:31" x14ac:dyDescent="0.25">
      <c r="A12699" s="41">
        <v>0</v>
      </c>
      <c r="C12699" s="56"/>
      <c r="AC12699" s="56"/>
      <c r="AD12699" s="56"/>
      <c r="AE12699" s="56"/>
    </row>
    <row r="12700" spans="1:31" x14ac:dyDescent="0.25">
      <c r="A12700" s="41">
        <v>0</v>
      </c>
      <c r="C12700" s="56"/>
      <c r="AC12700" s="56"/>
      <c r="AD12700" s="56"/>
      <c r="AE12700" s="56"/>
    </row>
    <row r="12701" spans="1:31" x14ac:dyDescent="0.25">
      <c r="A12701" s="41">
        <v>0</v>
      </c>
      <c r="C12701" s="56"/>
      <c r="AC12701" s="56"/>
      <c r="AD12701" s="56"/>
      <c r="AE12701" s="56"/>
    </row>
    <row r="12702" spans="1:31" x14ac:dyDescent="0.25">
      <c r="A12702" s="41">
        <v>0</v>
      </c>
      <c r="C12702" s="56"/>
      <c r="AC12702" s="56"/>
      <c r="AD12702" s="56"/>
      <c r="AE12702" s="56"/>
    </row>
    <row r="12703" spans="1:31" x14ac:dyDescent="0.25">
      <c r="A12703" s="41">
        <v>0</v>
      </c>
      <c r="C12703" s="56"/>
      <c r="AC12703" s="56"/>
      <c r="AD12703" s="56"/>
      <c r="AE12703" s="56"/>
    </row>
    <row r="12704" spans="1:31" x14ac:dyDescent="0.25">
      <c r="A12704" s="41">
        <v>0</v>
      </c>
      <c r="C12704" s="56"/>
      <c r="AC12704" s="56"/>
      <c r="AD12704" s="56"/>
      <c r="AE12704" s="56"/>
    </row>
    <row r="12705" spans="1:31" x14ac:dyDescent="0.25">
      <c r="A12705" s="41">
        <v>0</v>
      </c>
      <c r="C12705" s="56"/>
      <c r="AC12705" s="56"/>
      <c r="AD12705" s="56"/>
      <c r="AE12705" s="56"/>
    </row>
    <row r="12706" spans="1:31" x14ac:dyDescent="0.25">
      <c r="A12706" s="41">
        <v>0</v>
      </c>
      <c r="C12706" s="56"/>
      <c r="AC12706" s="56"/>
      <c r="AD12706" s="56"/>
      <c r="AE12706" s="56"/>
    </row>
    <row r="12707" spans="1:31" x14ac:dyDescent="0.25">
      <c r="A12707" s="41">
        <v>0</v>
      </c>
      <c r="C12707" s="56"/>
      <c r="AC12707" s="56"/>
      <c r="AD12707" s="56"/>
      <c r="AE12707" s="56"/>
    </row>
    <row r="12708" spans="1:31" x14ac:dyDescent="0.25">
      <c r="A12708" s="41">
        <v>0</v>
      </c>
      <c r="C12708" s="56"/>
      <c r="AC12708" s="56"/>
      <c r="AD12708" s="56"/>
      <c r="AE12708" s="56"/>
    </row>
    <row r="12709" spans="1:31" x14ac:dyDescent="0.25">
      <c r="A12709" s="41">
        <v>0</v>
      </c>
      <c r="C12709" s="56"/>
      <c r="AC12709" s="56"/>
      <c r="AD12709" s="56"/>
      <c r="AE12709" s="56"/>
    </row>
    <row r="12710" spans="1:31" x14ac:dyDescent="0.25">
      <c r="A12710" s="41">
        <v>0</v>
      </c>
      <c r="C12710" s="56"/>
      <c r="AC12710" s="56"/>
      <c r="AD12710" s="56"/>
      <c r="AE12710" s="56"/>
    </row>
    <row r="12711" spans="1:31" x14ac:dyDescent="0.25">
      <c r="A12711" s="41">
        <v>0</v>
      </c>
      <c r="C12711" s="56"/>
      <c r="AC12711" s="56"/>
      <c r="AD12711" s="56"/>
      <c r="AE12711" s="56"/>
    </row>
    <row r="12712" spans="1:31" x14ac:dyDescent="0.25">
      <c r="A12712" s="41">
        <v>0</v>
      </c>
      <c r="C12712" s="56"/>
      <c r="AC12712" s="56"/>
      <c r="AD12712" s="56"/>
      <c r="AE12712" s="56"/>
    </row>
    <row r="12713" spans="1:31" x14ac:dyDescent="0.25">
      <c r="A12713" s="41">
        <v>0</v>
      </c>
      <c r="C12713" s="56"/>
      <c r="AC12713" s="56"/>
      <c r="AD12713" s="56"/>
      <c r="AE12713" s="56"/>
    </row>
    <row r="12714" spans="1:31" x14ac:dyDescent="0.25">
      <c r="A12714" s="41">
        <v>0</v>
      </c>
      <c r="C12714" s="56"/>
      <c r="AC12714" s="56"/>
      <c r="AD12714" s="56"/>
      <c r="AE12714" s="56"/>
    </row>
    <row r="12715" spans="1:31" x14ac:dyDescent="0.25">
      <c r="A12715" s="41">
        <v>0</v>
      </c>
      <c r="C12715" s="56"/>
      <c r="AC12715" s="56"/>
      <c r="AD12715" s="56"/>
      <c r="AE12715" s="56"/>
    </row>
    <row r="12716" spans="1:31" x14ac:dyDescent="0.25">
      <c r="A12716" s="41">
        <v>0</v>
      </c>
      <c r="C12716" s="56"/>
      <c r="AC12716" s="56"/>
      <c r="AD12716" s="56"/>
      <c r="AE12716" s="56"/>
    </row>
    <row r="12717" spans="1:31" x14ac:dyDescent="0.25">
      <c r="A12717" s="41">
        <v>0</v>
      </c>
      <c r="C12717" s="56"/>
      <c r="AC12717" s="56"/>
      <c r="AD12717" s="56"/>
      <c r="AE12717" s="56"/>
    </row>
    <row r="12718" spans="1:31" x14ac:dyDescent="0.25">
      <c r="A12718" s="41">
        <v>0</v>
      </c>
      <c r="C12718" s="56"/>
      <c r="AC12718" s="56"/>
      <c r="AD12718" s="56"/>
      <c r="AE12718" s="56"/>
    </row>
    <row r="12719" spans="1:31" x14ac:dyDescent="0.25">
      <c r="A12719" s="41">
        <v>0</v>
      </c>
      <c r="C12719" s="56"/>
      <c r="AC12719" s="56"/>
      <c r="AD12719" s="56"/>
      <c r="AE12719" s="56"/>
    </row>
    <row r="12720" spans="1:31" x14ac:dyDescent="0.25">
      <c r="A12720" s="41">
        <v>0</v>
      </c>
      <c r="C12720" s="56"/>
      <c r="AC12720" s="56"/>
      <c r="AD12720" s="56"/>
      <c r="AE12720" s="56"/>
    </row>
    <row r="12721" spans="1:31" x14ac:dyDescent="0.25">
      <c r="A12721" s="41">
        <v>0</v>
      </c>
      <c r="C12721" s="56"/>
      <c r="AC12721" s="56"/>
      <c r="AD12721" s="56"/>
      <c r="AE12721" s="56"/>
    </row>
    <row r="12722" spans="1:31" x14ac:dyDescent="0.25">
      <c r="A12722" s="41">
        <v>0</v>
      </c>
      <c r="C12722" s="56"/>
      <c r="AC12722" s="56"/>
      <c r="AD12722" s="56"/>
      <c r="AE12722" s="56"/>
    </row>
    <row r="12723" spans="1:31" x14ac:dyDescent="0.25">
      <c r="A12723" s="41">
        <v>0</v>
      </c>
      <c r="C12723" s="56"/>
      <c r="AC12723" s="56"/>
      <c r="AD12723" s="56"/>
      <c r="AE12723" s="56"/>
    </row>
    <row r="12724" spans="1:31" x14ac:dyDescent="0.25">
      <c r="A12724" s="41">
        <v>0</v>
      </c>
      <c r="C12724" s="56"/>
      <c r="AC12724" s="56"/>
      <c r="AD12724" s="56"/>
      <c r="AE12724" s="56"/>
    </row>
    <row r="12725" spans="1:31" x14ac:dyDescent="0.25">
      <c r="A12725" s="41">
        <v>0</v>
      </c>
      <c r="C12725" s="56"/>
      <c r="AC12725" s="56"/>
      <c r="AD12725" s="56"/>
      <c r="AE12725" s="56"/>
    </row>
    <row r="12726" spans="1:31" x14ac:dyDescent="0.25">
      <c r="A12726" s="41">
        <v>0</v>
      </c>
      <c r="C12726" s="56"/>
      <c r="AC12726" s="56"/>
      <c r="AD12726" s="56"/>
      <c r="AE12726" s="56"/>
    </row>
    <row r="12727" spans="1:31" x14ac:dyDescent="0.25">
      <c r="A12727" s="41">
        <v>0</v>
      </c>
      <c r="C12727" s="56"/>
      <c r="AC12727" s="56"/>
      <c r="AD12727" s="56"/>
      <c r="AE12727" s="56"/>
    </row>
    <row r="12728" spans="1:31" x14ac:dyDescent="0.25">
      <c r="A12728" s="41">
        <v>0</v>
      </c>
      <c r="C12728" s="56"/>
      <c r="AC12728" s="56"/>
      <c r="AD12728" s="56"/>
      <c r="AE12728" s="56"/>
    </row>
    <row r="12729" spans="1:31" x14ac:dyDescent="0.25">
      <c r="A12729" s="41">
        <v>0</v>
      </c>
      <c r="C12729" s="56"/>
      <c r="AC12729" s="56"/>
      <c r="AD12729" s="56"/>
      <c r="AE12729" s="56"/>
    </row>
    <row r="12730" spans="1:31" x14ac:dyDescent="0.25">
      <c r="A12730" s="41">
        <v>0</v>
      </c>
      <c r="C12730" s="56"/>
      <c r="AC12730" s="56"/>
      <c r="AD12730" s="56"/>
      <c r="AE12730" s="56"/>
    </row>
    <row r="12731" spans="1:31" x14ac:dyDescent="0.25">
      <c r="A12731" s="41">
        <v>0</v>
      </c>
      <c r="C12731" s="56"/>
      <c r="AC12731" s="56"/>
      <c r="AD12731" s="56"/>
      <c r="AE12731" s="56"/>
    </row>
    <row r="12732" spans="1:31" x14ac:dyDescent="0.25">
      <c r="A12732" s="41">
        <v>0</v>
      </c>
      <c r="C12732" s="56"/>
      <c r="AC12732" s="56"/>
      <c r="AD12732" s="56"/>
      <c r="AE12732" s="56"/>
    </row>
    <row r="12733" spans="1:31" x14ac:dyDescent="0.25">
      <c r="A12733" s="41">
        <v>0</v>
      </c>
      <c r="C12733" s="56"/>
      <c r="AC12733" s="56"/>
      <c r="AD12733" s="56"/>
      <c r="AE12733" s="56"/>
    </row>
    <row r="12734" spans="1:31" x14ac:dyDescent="0.25">
      <c r="A12734" s="41">
        <v>0</v>
      </c>
      <c r="C12734" s="56"/>
      <c r="AC12734" s="56"/>
      <c r="AD12734" s="56"/>
      <c r="AE12734" s="56"/>
    </row>
    <row r="12735" spans="1:31" x14ac:dyDescent="0.25">
      <c r="A12735" s="41">
        <v>0</v>
      </c>
      <c r="C12735" s="56"/>
      <c r="AC12735" s="56"/>
      <c r="AD12735" s="56"/>
      <c r="AE12735" s="56"/>
    </row>
    <row r="12736" spans="1:31" x14ac:dyDescent="0.25">
      <c r="A12736" s="41">
        <v>0</v>
      </c>
      <c r="C12736" s="56"/>
      <c r="AC12736" s="56"/>
      <c r="AD12736" s="56"/>
      <c r="AE12736" s="56"/>
    </row>
    <row r="12737" spans="1:31" x14ac:dyDescent="0.25">
      <c r="A12737" s="41">
        <v>0</v>
      </c>
      <c r="C12737" s="56"/>
      <c r="AC12737" s="56"/>
      <c r="AD12737" s="56"/>
      <c r="AE12737" s="56"/>
    </row>
    <row r="12738" spans="1:31" x14ac:dyDescent="0.25">
      <c r="A12738" s="41">
        <v>0</v>
      </c>
      <c r="C12738" s="56"/>
      <c r="AC12738" s="56"/>
      <c r="AD12738" s="56"/>
      <c r="AE12738" s="56"/>
    </row>
    <row r="12739" spans="1:31" x14ac:dyDescent="0.25">
      <c r="A12739" s="41">
        <v>0</v>
      </c>
      <c r="C12739" s="56"/>
      <c r="AC12739" s="56"/>
      <c r="AD12739" s="56"/>
      <c r="AE12739" s="56"/>
    </row>
    <row r="12740" spans="1:31" x14ac:dyDescent="0.25">
      <c r="A12740" s="41">
        <v>0</v>
      </c>
      <c r="C12740" s="56"/>
      <c r="AC12740" s="56"/>
      <c r="AD12740" s="56"/>
      <c r="AE12740" s="56"/>
    </row>
    <row r="12741" spans="1:31" x14ac:dyDescent="0.25">
      <c r="A12741" s="41">
        <v>0</v>
      </c>
      <c r="C12741" s="56"/>
      <c r="AC12741" s="56"/>
      <c r="AD12741" s="56"/>
      <c r="AE12741" s="56"/>
    </row>
    <row r="12742" spans="1:31" x14ac:dyDescent="0.25">
      <c r="A12742" s="41">
        <v>0</v>
      </c>
      <c r="C12742" s="56"/>
      <c r="AC12742" s="56"/>
      <c r="AD12742" s="56"/>
      <c r="AE12742" s="56"/>
    </row>
    <row r="12743" spans="1:31" x14ac:dyDescent="0.25">
      <c r="A12743" s="41">
        <v>0</v>
      </c>
      <c r="C12743" s="56"/>
      <c r="AC12743" s="56"/>
      <c r="AD12743" s="56"/>
      <c r="AE12743" s="56"/>
    </row>
    <row r="12744" spans="1:31" x14ac:dyDescent="0.25">
      <c r="A12744" s="41">
        <v>0</v>
      </c>
      <c r="C12744" s="56"/>
      <c r="AC12744" s="56"/>
      <c r="AD12744" s="56"/>
      <c r="AE12744" s="56"/>
    </row>
    <row r="12745" spans="1:31" x14ac:dyDescent="0.25">
      <c r="A12745" s="41">
        <v>0</v>
      </c>
      <c r="C12745" s="56"/>
      <c r="AC12745" s="56"/>
      <c r="AD12745" s="56"/>
      <c r="AE12745" s="56"/>
    </row>
    <row r="12746" spans="1:31" x14ac:dyDescent="0.25">
      <c r="A12746" s="41">
        <v>0</v>
      </c>
      <c r="C12746" s="56"/>
      <c r="AC12746" s="56"/>
      <c r="AD12746" s="56"/>
      <c r="AE12746" s="56"/>
    </row>
    <row r="12747" spans="1:31" x14ac:dyDescent="0.25">
      <c r="A12747" s="41">
        <v>0</v>
      </c>
      <c r="C12747" s="56"/>
      <c r="AC12747" s="56"/>
      <c r="AD12747" s="56"/>
      <c r="AE12747" s="56"/>
    </row>
    <row r="12748" spans="1:31" x14ac:dyDescent="0.25">
      <c r="A12748" s="41">
        <v>0</v>
      </c>
      <c r="C12748" s="56"/>
      <c r="AC12748" s="56"/>
      <c r="AD12748" s="56"/>
      <c r="AE12748" s="56"/>
    </row>
    <row r="12749" spans="1:31" x14ac:dyDescent="0.25">
      <c r="A12749" s="41">
        <v>0</v>
      </c>
      <c r="C12749" s="56"/>
      <c r="AC12749" s="56"/>
      <c r="AD12749" s="56"/>
      <c r="AE12749" s="56"/>
    </row>
    <row r="12750" spans="1:31" x14ac:dyDescent="0.25">
      <c r="A12750" s="41">
        <v>0</v>
      </c>
      <c r="C12750" s="56"/>
      <c r="AC12750" s="56"/>
      <c r="AD12750" s="56"/>
      <c r="AE12750" s="56"/>
    </row>
    <row r="12751" spans="1:31" x14ac:dyDescent="0.25">
      <c r="A12751" s="41">
        <v>0</v>
      </c>
      <c r="C12751" s="56"/>
      <c r="AC12751" s="56"/>
      <c r="AD12751" s="56"/>
      <c r="AE12751" s="56"/>
    </row>
    <row r="12752" spans="1:31" x14ac:dyDescent="0.25">
      <c r="A12752" s="41">
        <v>0</v>
      </c>
      <c r="C12752" s="56"/>
      <c r="AC12752" s="56"/>
      <c r="AD12752" s="56"/>
      <c r="AE12752" s="56"/>
    </row>
    <row r="12753" spans="1:31" x14ac:dyDescent="0.25">
      <c r="A12753" s="41">
        <v>0</v>
      </c>
      <c r="C12753" s="56"/>
      <c r="AC12753" s="56"/>
      <c r="AD12753" s="56"/>
      <c r="AE12753" s="56"/>
    </row>
    <row r="12754" spans="1:31" x14ac:dyDescent="0.25">
      <c r="A12754" s="41">
        <v>0</v>
      </c>
      <c r="C12754" s="56"/>
      <c r="AC12754" s="56"/>
      <c r="AD12754" s="56"/>
      <c r="AE12754" s="56"/>
    </row>
    <row r="12755" spans="1:31" x14ac:dyDescent="0.25">
      <c r="A12755" s="41">
        <v>0</v>
      </c>
      <c r="C12755" s="56"/>
      <c r="AC12755" s="56"/>
      <c r="AD12755" s="56"/>
      <c r="AE12755" s="56"/>
    </row>
    <row r="12756" spans="1:31" x14ac:dyDescent="0.25">
      <c r="A12756" s="41">
        <v>0</v>
      </c>
      <c r="C12756" s="56"/>
      <c r="AC12756" s="56"/>
      <c r="AD12756" s="56"/>
      <c r="AE12756" s="56"/>
    </row>
    <row r="12757" spans="1:31" x14ac:dyDescent="0.25">
      <c r="A12757" s="41">
        <v>0</v>
      </c>
      <c r="C12757" s="56"/>
      <c r="AC12757" s="56"/>
      <c r="AD12757" s="56"/>
      <c r="AE12757" s="56"/>
    </row>
    <row r="12758" spans="1:31" x14ac:dyDescent="0.25">
      <c r="A12758" s="41">
        <v>0</v>
      </c>
      <c r="C12758" s="56"/>
      <c r="AC12758" s="56"/>
      <c r="AD12758" s="56"/>
      <c r="AE12758" s="56"/>
    </row>
    <row r="12759" spans="1:31" x14ac:dyDescent="0.25">
      <c r="A12759" s="41">
        <v>0</v>
      </c>
      <c r="C12759" s="56"/>
      <c r="AC12759" s="56"/>
      <c r="AD12759" s="56"/>
      <c r="AE12759" s="56"/>
    </row>
    <row r="12760" spans="1:31" x14ac:dyDescent="0.25">
      <c r="A12760" s="41">
        <v>0</v>
      </c>
      <c r="C12760" s="56"/>
      <c r="AC12760" s="56"/>
      <c r="AD12760" s="56"/>
      <c r="AE12760" s="56"/>
    </row>
    <row r="12761" spans="1:31" x14ac:dyDescent="0.25">
      <c r="A12761" s="41">
        <v>0</v>
      </c>
      <c r="C12761" s="56"/>
      <c r="AC12761" s="56"/>
      <c r="AD12761" s="56"/>
      <c r="AE12761" s="56"/>
    </row>
    <row r="12762" spans="1:31" x14ac:dyDescent="0.25">
      <c r="A12762" s="41">
        <v>0</v>
      </c>
      <c r="C12762" s="56"/>
      <c r="AC12762" s="56"/>
      <c r="AD12762" s="56"/>
      <c r="AE12762" s="56"/>
    </row>
    <row r="12763" spans="1:31" x14ac:dyDescent="0.25">
      <c r="A12763" s="41">
        <v>0</v>
      </c>
      <c r="C12763" s="56"/>
      <c r="AC12763" s="56"/>
      <c r="AD12763" s="56"/>
      <c r="AE12763" s="56"/>
    </row>
    <row r="12764" spans="1:31" x14ac:dyDescent="0.25">
      <c r="A12764" s="41">
        <v>0</v>
      </c>
      <c r="C12764" s="56"/>
      <c r="AC12764" s="56"/>
      <c r="AD12764" s="56"/>
      <c r="AE12764" s="56"/>
    </row>
    <row r="12765" spans="1:31" x14ac:dyDescent="0.25">
      <c r="A12765" s="41">
        <v>0</v>
      </c>
      <c r="C12765" s="56"/>
      <c r="AC12765" s="56"/>
      <c r="AD12765" s="56"/>
      <c r="AE12765" s="56"/>
    </row>
    <row r="12766" spans="1:31" x14ac:dyDescent="0.25">
      <c r="A12766" s="41">
        <v>0</v>
      </c>
      <c r="C12766" s="56"/>
      <c r="AC12766" s="56"/>
      <c r="AD12766" s="56"/>
      <c r="AE12766" s="56"/>
    </row>
    <row r="12767" spans="1:31" x14ac:dyDescent="0.25">
      <c r="A12767" s="41">
        <v>0</v>
      </c>
      <c r="C12767" s="56"/>
      <c r="AC12767" s="56"/>
      <c r="AD12767" s="56"/>
      <c r="AE12767" s="56"/>
    </row>
    <row r="12768" spans="1:31" x14ac:dyDescent="0.25">
      <c r="A12768" s="41">
        <v>0</v>
      </c>
      <c r="C12768" s="56"/>
      <c r="AC12768" s="56"/>
      <c r="AD12768" s="56"/>
      <c r="AE12768" s="56"/>
    </row>
    <row r="12769" spans="1:31" x14ac:dyDescent="0.25">
      <c r="A12769" s="41">
        <v>0</v>
      </c>
      <c r="C12769" s="56"/>
      <c r="AC12769" s="56"/>
      <c r="AD12769" s="56"/>
      <c r="AE12769" s="56"/>
    </row>
    <row r="12770" spans="1:31" x14ac:dyDescent="0.25">
      <c r="A12770" s="41">
        <v>0</v>
      </c>
      <c r="C12770" s="56"/>
      <c r="AC12770" s="56"/>
      <c r="AD12770" s="56"/>
      <c r="AE12770" s="56"/>
    </row>
    <row r="12771" spans="1:31" x14ac:dyDescent="0.25">
      <c r="A12771" s="41">
        <v>0</v>
      </c>
      <c r="C12771" s="56"/>
      <c r="AC12771" s="56"/>
      <c r="AD12771" s="56"/>
      <c r="AE12771" s="56"/>
    </row>
    <row r="12772" spans="1:31" x14ac:dyDescent="0.25">
      <c r="A12772" s="41">
        <v>0</v>
      </c>
      <c r="C12772" s="56"/>
      <c r="AC12772" s="56"/>
      <c r="AD12772" s="56"/>
      <c r="AE12772" s="56"/>
    </row>
    <row r="12773" spans="1:31" x14ac:dyDescent="0.25">
      <c r="A12773" s="41">
        <v>0</v>
      </c>
      <c r="C12773" s="56"/>
      <c r="AC12773" s="56"/>
      <c r="AD12773" s="56"/>
      <c r="AE12773" s="56"/>
    </row>
    <row r="12774" spans="1:31" x14ac:dyDescent="0.25">
      <c r="A12774" s="41">
        <v>0</v>
      </c>
      <c r="C12774" s="56"/>
      <c r="AC12774" s="56"/>
      <c r="AD12774" s="56"/>
      <c r="AE12774" s="56"/>
    </row>
    <row r="12775" spans="1:31" x14ac:dyDescent="0.25">
      <c r="A12775" s="41">
        <v>0</v>
      </c>
      <c r="C12775" s="56"/>
      <c r="AC12775" s="56"/>
      <c r="AD12775" s="56"/>
      <c r="AE12775" s="56"/>
    </row>
    <row r="12776" spans="1:31" x14ac:dyDescent="0.25">
      <c r="A12776" s="41">
        <v>0</v>
      </c>
      <c r="C12776" s="56"/>
      <c r="AC12776" s="56"/>
      <c r="AD12776" s="56"/>
      <c r="AE12776" s="56"/>
    </row>
    <row r="12777" spans="1:31" x14ac:dyDescent="0.25">
      <c r="A12777" s="41">
        <v>0</v>
      </c>
      <c r="C12777" s="56"/>
      <c r="AC12777" s="56"/>
      <c r="AD12777" s="56"/>
      <c r="AE12777" s="56"/>
    </row>
    <row r="12778" spans="1:31" x14ac:dyDescent="0.25">
      <c r="A12778" s="41">
        <v>0</v>
      </c>
      <c r="C12778" s="56"/>
      <c r="AC12778" s="56"/>
      <c r="AD12778" s="56"/>
      <c r="AE12778" s="56"/>
    </row>
    <row r="12779" spans="1:31" x14ac:dyDescent="0.25">
      <c r="A12779" s="41">
        <v>0</v>
      </c>
      <c r="C12779" s="56"/>
      <c r="AC12779" s="56"/>
      <c r="AD12779" s="56"/>
      <c r="AE12779" s="56"/>
    </row>
    <row r="12780" spans="1:31" x14ac:dyDescent="0.25">
      <c r="A12780" s="41">
        <v>0</v>
      </c>
      <c r="C12780" s="56"/>
      <c r="AC12780" s="56"/>
      <c r="AD12780" s="56"/>
      <c r="AE12780" s="56"/>
    </row>
    <row r="12781" spans="1:31" x14ac:dyDescent="0.25">
      <c r="A12781" s="41">
        <v>0</v>
      </c>
      <c r="C12781" s="56"/>
      <c r="AC12781" s="56"/>
      <c r="AD12781" s="56"/>
      <c r="AE12781" s="56"/>
    </row>
    <row r="12782" spans="1:31" x14ac:dyDescent="0.25">
      <c r="A12782" s="41">
        <v>0</v>
      </c>
      <c r="C12782" s="56"/>
      <c r="AC12782" s="56"/>
      <c r="AD12782" s="56"/>
      <c r="AE12782" s="56"/>
    </row>
    <row r="12783" spans="1:31" x14ac:dyDescent="0.25">
      <c r="A12783" s="41">
        <v>0</v>
      </c>
      <c r="C12783" s="56"/>
      <c r="AC12783" s="56"/>
      <c r="AD12783" s="56"/>
      <c r="AE12783" s="56"/>
    </row>
    <row r="12784" spans="1:31" x14ac:dyDescent="0.25">
      <c r="A12784" s="41">
        <v>0</v>
      </c>
      <c r="C12784" s="56"/>
      <c r="AC12784" s="56"/>
      <c r="AD12784" s="56"/>
      <c r="AE12784" s="56"/>
    </row>
    <row r="12785" spans="1:31" x14ac:dyDescent="0.25">
      <c r="A12785" s="41">
        <v>0</v>
      </c>
      <c r="C12785" s="56"/>
      <c r="AC12785" s="56"/>
      <c r="AD12785" s="56"/>
      <c r="AE12785" s="56"/>
    </row>
    <row r="12786" spans="1:31" x14ac:dyDescent="0.25">
      <c r="A12786" s="41">
        <v>0</v>
      </c>
      <c r="C12786" s="56"/>
      <c r="AC12786" s="56"/>
      <c r="AD12786" s="56"/>
      <c r="AE12786" s="56"/>
    </row>
    <row r="12787" spans="1:31" x14ac:dyDescent="0.25">
      <c r="A12787" s="41">
        <v>0</v>
      </c>
      <c r="C12787" s="56"/>
      <c r="AC12787" s="56"/>
      <c r="AD12787" s="56"/>
      <c r="AE12787" s="56"/>
    </row>
    <row r="12788" spans="1:31" x14ac:dyDescent="0.25">
      <c r="A12788" s="41">
        <v>0</v>
      </c>
      <c r="C12788" s="56"/>
      <c r="AC12788" s="56"/>
      <c r="AD12788" s="56"/>
      <c r="AE12788" s="56"/>
    </row>
    <row r="12789" spans="1:31" x14ac:dyDescent="0.25">
      <c r="A12789" s="41">
        <v>0</v>
      </c>
      <c r="C12789" s="56"/>
      <c r="AC12789" s="56"/>
      <c r="AD12789" s="56"/>
      <c r="AE12789" s="56"/>
    </row>
    <row r="12790" spans="1:31" x14ac:dyDescent="0.25">
      <c r="A12790" s="41">
        <v>0</v>
      </c>
      <c r="C12790" s="56"/>
      <c r="AC12790" s="56"/>
      <c r="AD12790" s="56"/>
      <c r="AE12790" s="56"/>
    </row>
    <row r="12791" spans="1:31" x14ac:dyDescent="0.25">
      <c r="A12791" s="41">
        <v>0</v>
      </c>
      <c r="C12791" s="56"/>
      <c r="AC12791" s="56"/>
      <c r="AD12791" s="56"/>
      <c r="AE12791" s="56"/>
    </row>
    <row r="12792" spans="1:31" x14ac:dyDescent="0.25">
      <c r="A12792" s="41">
        <v>0</v>
      </c>
      <c r="C12792" s="56"/>
      <c r="AC12792" s="56"/>
      <c r="AD12792" s="56"/>
      <c r="AE12792" s="56"/>
    </row>
    <row r="12793" spans="1:31" x14ac:dyDescent="0.25">
      <c r="A12793" s="41">
        <v>0</v>
      </c>
      <c r="C12793" s="56"/>
      <c r="AC12793" s="56"/>
      <c r="AD12793" s="56"/>
      <c r="AE12793" s="56"/>
    </row>
    <row r="12794" spans="1:31" x14ac:dyDescent="0.25">
      <c r="A12794" s="41">
        <v>0</v>
      </c>
      <c r="C12794" s="56"/>
      <c r="AC12794" s="56"/>
      <c r="AD12794" s="56"/>
      <c r="AE12794" s="56"/>
    </row>
    <row r="12795" spans="1:31" x14ac:dyDescent="0.25">
      <c r="A12795" s="41">
        <v>0</v>
      </c>
      <c r="C12795" s="56"/>
      <c r="AC12795" s="56"/>
      <c r="AD12795" s="56"/>
      <c r="AE12795" s="56"/>
    </row>
    <row r="12796" spans="1:31" x14ac:dyDescent="0.25">
      <c r="A12796" s="41">
        <v>0</v>
      </c>
      <c r="C12796" s="56"/>
      <c r="AC12796" s="56"/>
      <c r="AD12796" s="56"/>
      <c r="AE12796" s="56"/>
    </row>
    <row r="12797" spans="1:31" x14ac:dyDescent="0.25">
      <c r="A12797" s="41">
        <v>0</v>
      </c>
      <c r="C12797" s="56"/>
      <c r="AC12797" s="56"/>
      <c r="AD12797" s="56"/>
      <c r="AE12797" s="56"/>
    </row>
    <row r="12798" spans="1:31" x14ac:dyDescent="0.25">
      <c r="A12798" s="41">
        <v>0</v>
      </c>
      <c r="C12798" s="56"/>
      <c r="AC12798" s="56"/>
      <c r="AD12798" s="56"/>
      <c r="AE12798" s="56"/>
    </row>
    <row r="12799" spans="1:31" x14ac:dyDescent="0.25">
      <c r="A12799" s="41">
        <v>0</v>
      </c>
      <c r="C12799" s="56"/>
      <c r="AC12799" s="56"/>
      <c r="AD12799" s="56"/>
      <c r="AE12799" s="56"/>
    </row>
    <row r="12800" spans="1:31" x14ac:dyDescent="0.25">
      <c r="A12800" s="41">
        <v>0</v>
      </c>
      <c r="C12800" s="56"/>
      <c r="AC12800" s="56"/>
      <c r="AD12800" s="56"/>
      <c r="AE12800" s="56"/>
    </row>
    <row r="12801" spans="1:31" x14ac:dyDescent="0.25">
      <c r="A12801" s="41">
        <v>0</v>
      </c>
      <c r="C12801" s="56"/>
      <c r="AC12801" s="56"/>
      <c r="AD12801" s="56"/>
      <c r="AE12801" s="56"/>
    </row>
    <row r="12802" spans="1:31" x14ac:dyDescent="0.25">
      <c r="A12802" s="41">
        <v>0</v>
      </c>
      <c r="C12802" s="56"/>
      <c r="AC12802" s="56"/>
      <c r="AD12802" s="56"/>
      <c r="AE12802" s="56"/>
    </row>
    <row r="12803" spans="1:31" x14ac:dyDescent="0.25">
      <c r="A12803" s="41">
        <v>0</v>
      </c>
      <c r="C12803" s="56"/>
      <c r="AC12803" s="56"/>
      <c r="AD12803" s="56"/>
      <c r="AE12803" s="56"/>
    </row>
    <row r="12804" spans="1:31" x14ac:dyDescent="0.25">
      <c r="A12804" s="41">
        <v>0</v>
      </c>
      <c r="C12804" s="56"/>
      <c r="AC12804" s="56"/>
      <c r="AD12804" s="56"/>
      <c r="AE12804" s="56"/>
    </row>
    <row r="12805" spans="1:31" x14ac:dyDescent="0.25">
      <c r="A12805" s="41">
        <v>0</v>
      </c>
      <c r="C12805" s="56"/>
      <c r="AC12805" s="56"/>
      <c r="AD12805" s="56"/>
      <c r="AE12805" s="56"/>
    </row>
    <row r="12806" spans="1:31" x14ac:dyDescent="0.25">
      <c r="A12806" s="41">
        <v>0</v>
      </c>
      <c r="C12806" s="56"/>
      <c r="AC12806" s="56"/>
      <c r="AD12806" s="56"/>
      <c r="AE12806" s="56"/>
    </row>
    <row r="12807" spans="1:31" x14ac:dyDescent="0.25">
      <c r="A12807" s="41">
        <v>0</v>
      </c>
      <c r="C12807" s="56"/>
      <c r="AC12807" s="56"/>
      <c r="AD12807" s="56"/>
      <c r="AE12807" s="56"/>
    </row>
    <row r="12808" spans="1:31" x14ac:dyDescent="0.25">
      <c r="A12808" s="41">
        <v>0</v>
      </c>
      <c r="C12808" s="56"/>
      <c r="AC12808" s="56"/>
      <c r="AD12808" s="56"/>
      <c r="AE12808" s="56"/>
    </row>
    <row r="12809" spans="1:31" x14ac:dyDescent="0.25">
      <c r="A12809" s="41">
        <v>0</v>
      </c>
      <c r="C12809" s="56"/>
      <c r="AC12809" s="56"/>
      <c r="AD12809" s="56"/>
      <c r="AE12809" s="56"/>
    </row>
    <row r="12810" spans="1:31" x14ac:dyDescent="0.25">
      <c r="A12810" s="41">
        <v>0</v>
      </c>
      <c r="C12810" s="56"/>
      <c r="AC12810" s="56"/>
      <c r="AD12810" s="56"/>
      <c r="AE12810" s="56"/>
    </row>
    <row r="12811" spans="1:31" x14ac:dyDescent="0.25">
      <c r="A12811" s="41">
        <v>0</v>
      </c>
      <c r="C12811" s="56"/>
      <c r="AC12811" s="56"/>
      <c r="AD12811" s="56"/>
      <c r="AE12811" s="56"/>
    </row>
    <row r="12812" spans="1:31" x14ac:dyDescent="0.25">
      <c r="A12812" s="41">
        <v>0</v>
      </c>
      <c r="C12812" s="56"/>
      <c r="AC12812" s="56"/>
      <c r="AD12812" s="56"/>
      <c r="AE12812" s="56"/>
    </row>
    <row r="12813" spans="1:31" x14ac:dyDescent="0.25">
      <c r="A12813" s="41">
        <v>0</v>
      </c>
      <c r="C12813" s="56"/>
      <c r="AC12813" s="56"/>
      <c r="AD12813" s="56"/>
      <c r="AE12813" s="56"/>
    </row>
    <row r="12814" spans="1:31" x14ac:dyDescent="0.25">
      <c r="A12814" s="41">
        <v>0</v>
      </c>
      <c r="C12814" s="56"/>
      <c r="AC12814" s="56"/>
      <c r="AD12814" s="56"/>
      <c r="AE12814" s="56"/>
    </row>
    <row r="12815" spans="1:31" x14ac:dyDescent="0.25">
      <c r="A12815" s="41">
        <v>0</v>
      </c>
      <c r="C12815" s="56"/>
      <c r="AC12815" s="56"/>
      <c r="AD12815" s="56"/>
      <c r="AE12815" s="56"/>
    </row>
    <row r="12816" spans="1:31" x14ac:dyDescent="0.25">
      <c r="A12816" s="41">
        <v>0</v>
      </c>
      <c r="C12816" s="56"/>
      <c r="AC12816" s="56"/>
      <c r="AD12816" s="56"/>
      <c r="AE12816" s="56"/>
    </row>
    <row r="12817" spans="1:31" x14ac:dyDescent="0.25">
      <c r="A12817" s="41">
        <v>0</v>
      </c>
      <c r="C12817" s="56"/>
      <c r="AC12817" s="56"/>
      <c r="AD12817" s="56"/>
      <c r="AE12817" s="56"/>
    </row>
    <row r="12818" spans="1:31" x14ac:dyDescent="0.25">
      <c r="A12818" s="41">
        <v>0</v>
      </c>
      <c r="C12818" s="56"/>
      <c r="AC12818" s="56"/>
      <c r="AD12818" s="56"/>
      <c r="AE12818" s="56"/>
    </row>
    <row r="12819" spans="1:31" x14ac:dyDescent="0.25">
      <c r="A12819" s="41">
        <v>0</v>
      </c>
      <c r="C12819" s="56"/>
      <c r="AC12819" s="56"/>
      <c r="AD12819" s="56"/>
      <c r="AE12819" s="56"/>
    </row>
    <row r="12820" spans="1:31" x14ac:dyDescent="0.25">
      <c r="A12820" s="41">
        <v>0</v>
      </c>
      <c r="C12820" s="56"/>
      <c r="AC12820" s="56"/>
      <c r="AD12820" s="56"/>
      <c r="AE12820" s="56"/>
    </row>
    <row r="12821" spans="1:31" x14ac:dyDescent="0.25">
      <c r="A12821" s="41">
        <v>0</v>
      </c>
      <c r="C12821" s="56"/>
      <c r="AC12821" s="56"/>
      <c r="AD12821" s="56"/>
      <c r="AE12821" s="56"/>
    </row>
    <row r="12822" spans="1:31" x14ac:dyDescent="0.25">
      <c r="A12822" s="41">
        <v>0</v>
      </c>
      <c r="C12822" s="56"/>
      <c r="AC12822" s="56"/>
      <c r="AD12822" s="56"/>
      <c r="AE12822" s="56"/>
    </row>
    <row r="12823" spans="1:31" x14ac:dyDescent="0.25">
      <c r="A12823" s="41">
        <v>0</v>
      </c>
      <c r="C12823" s="56"/>
      <c r="AC12823" s="56"/>
      <c r="AD12823" s="56"/>
      <c r="AE12823" s="56"/>
    </row>
    <row r="12824" spans="1:31" x14ac:dyDescent="0.25">
      <c r="A12824" s="41">
        <v>0</v>
      </c>
      <c r="C12824" s="56"/>
      <c r="AC12824" s="56"/>
      <c r="AD12824" s="56"/>
      <c r="AE12824" s="56"/>
    </row>
    <row r="12825" spans="1:31" x14ac:dyDescent="0.25">
      <c r="A12825" s="41">
        <v>0</v>
      </c>
      <c r="C12825" s="56"/>
      <c r="AC12825" s="56"/>
      <c r="AD12825" s="56"/>
      <c r="AE12825" s="56"/>
    </row>
    <row r="12826" spans="1:31" x14ac:dyDescent="0.25">
      <c r="A12826" s="41">
        <v>0</v>
      </c>
      <c r="C12826" s="56"/>
      <c r="AC12826" s="56"/>
      <c r="AD12826" s="56"/>
      <c r="AE12826" s="56"/>
    </row>
    <row r="12827" spans="1:31" x14ac:dyDescent="0.25">
      <c r="A12827" s="41">
        <v>0</v>
      </c>
      <c r="C12827" s="56"/>
      <c r="AC12827" s="56"/>
      <c r="AD12827" s="56"/>
      <c r="AE12827" s="56"/>
    </row>
    <row r="12828" spans="1:31" x14ac:dyDescent="0.25">
      <c r="A12828" s="41">
        <v>0</v>
      </c>
      <c r="C12828" s="56"/>
      <c r="AC12828" s="56"/>
      <c r="AD12828" s="56"/>
      <c r="AE12828" s="56"/>
    </row>
    <row r="12829" spans="1:31" x14ac:dyDescent="0.25">
      <c r="A12829" s="41">
        <v>0</v>
      </c>
      <c r="C12829" s="56"/>
      <c r="AC12829" s="56"/>
      <c r="AD12829" s="56"/>
      <c r="AE12829" s="56"/>
    </row>
    <row r="12830" spans="1:31" x14ac:dyDescent="0.25">
      <c r="A12830" s="41">
        <v>0</v>
      </c>
      <c r="C12830" s="56"/>
      <c r="AC12830" s="56"/>
      <c r="AD12830" s="56"/>
      <c r="AE12830" s="56"/>
    </row>
    <row r="12831" spans="1:31" x14ac:dyDescent="0.25">
      <c r="A12831" s="41">
        <v>0</v>
      </c>
      <c r="C12831" s="56"/>
      <c r="AC12831" s="56"/>
      <c r="AD12831" s="56"/>
      <c r="AE12831" s="56"/>
    </row>
    <row r="12832" spans="1:31" x14ac:dyDescent="0.25">
      <c r="A12832" s="41">
        <v>0</v>
      </c>
      <c r="C12832" s="56"/>
      <c r="AC12832" s="56"/>
      <c r="AD12832" s="56"/>
      <c r="AE12832" s="56"/>
    </row>
    <row r="12833" spans="1:31" x14ac:dyDescent="0.25">
      <c r="A12833" s="41">
        <v>0</v>
      </c>
      <c r="C12833" s="56"/>
      <c r="AC12833" s="56"/>
      <c r="AD12833" s="56"/>
      <c r="AE12833" s="56"/>
    </row>
    <row r="12834" spans="1:31" x14ac:dyDescent="0.25">
      <c r="A12834" s="41">
        <v>0</v>
      </c>
      <c r="C12834" s="56"/>
      <c r="AC12834" s="56"/>
      <c r="AD12834" s="56"/>
      <c r="AE12834" s="56"/>
    </row>
    <row r="12835" spans="1:31" x14ac:dyDescent="0.25">
      <c r="A12835" s="41">
        <v>0</v>
      </c>
      <c r="C12835" s="56"/>
      <c r="AC12835" s="56"/>
      <c r="AD12835" s="56"/>
      <c r="AE12835" s="56"/>
    </row>
    <row r="12836" spans="1:31" x14ac:dyDescent="0.25">
      <c r="A12836" s="41">
        <v>0</v>
      </c>
      <c r="C12836" s="56"/>
      <c r="AC12836" s="56"/>
      <c r="AD12836" s="56"/>
      <c r="AE12836" s="56"/>
    </row>
    <row r="12837" spans="1:31" x14ac:dyDescent="0.25">
      <c r="A12837" s="41">
        <v>0</v>
      </c>
      <c r="C12837" s="56"/>
      <c r="AC12837" s="56"/>
      <c r="AD12837" s="56"/>
      <c r="AE12837" s="56"/>
    </row>
    <row r="12838" spans="1:31" x14ac:dyDescent="0.25">
      <c r="A12838" s="41">
        <v>0</v>
      </c>
      <c r="C12838" s="56"/>
      <c r="AC12838" s="56"/>
      <c r="AD12838" s="56"/>
      <c r="AE12838" s="56"/>
    </row>
    <row r="12839" spans="1:31" x14ac:dyDescent="0.25">
      <c r="A12839" s="41">
        <v>0</v>
      </c>
      <c r="C12839" s="56"/>
      <c r="AC12839" s="56"/>
      <c r="AD12839" s="56"/>
      <c r="AE12839" s="56"/>
    </row>
    <row r="12840" spans="1:31" x14ac:dyDescent="0.25">
      <c r="A12840" s="41">
        <v>0</v>
      </c>
      <c r="C12840" s="56"/>
      <c r="AC12840" s="56"/>
      <c r="AD12840" s="56"/>
      <c r="AE12840" s="56"/>
    </row>
    <row r="12841" spans="1:31" x14ac:dyDescent="0.25">
      <c r="A12841" s="41">
        <v>0</v>
      </c>
      <c r="C12841" s="56"/>
      <c r="AC12841" s="56"/>
      <c r="AD12841" s="56"/>
      <c r="AE12841" s="56"/>
    </row>
    <row r="12842" spans="1:31" x14ac:dyDescent="0.25">
      <c r="A12842" s="41">
        <v>0</v>
      </c>
      <c r="C12842" s="56"/>
      <c r="AC12842" s="56"/>
      <c r="AD12842" s="56"/>
      <c r="AE12842" s="56"/>
    </row>
    <row r="12843" spans="1:31" x14ac:dyDescent="0.25">
      <c r="A12843" s="41">
        <v>0</v>
      </c>
      <c r="C12843" s="56"/>
      <c r="AC12843" s="56"/>
      <c r="AD12843" s="56"/>
      <c r="AE12843" s="56"/>
    </row>
    <row r="12844" spans="1:31" x14ac:dyDescent="0.25">
      <c r="A12844" s="41">
        <v>0</v>
      </c>
      <c r="C12844" s="56"/>
      <c r="AC12844" s="56"/>
      <c r="AD12844" s="56"/>
      <c r="AE12844" s="56"/>
    </row>
    <row r="12845" spans="1:31" x14ac:dyDescent="0.25">
      <c r="A12845" s="41">
        <v>0</v>
      </c>
      <c r="C12845" s="56"/>
      <c r="AC12845" s="56"/>
      <c r="AD12845" s="56"/>
      <c r="AE12845" s="56"/>
    </row>
    <row r="12846" spans="1:31" x14ac:dyDescent="0.25">
      <c r="A12846" s="41">
        <v>0</v>
      </c>
      <c r="C12846" s="56"/>
      <c r="AC12846" s="56"/>
      <c r="AD12846" s="56"/>
      <c r="AE12846" s="56"/>
    </row>
    <row r="12847" spans="1:31" x14ac:dyDescent="0.25">
      <c r="A12847" s="41">
        <v>0</v>
      </c>
      <c r="C12847" s="56"/>
      <c r="AC12847" s="56"/>
      <c r="AD12847" s="56"/>
      <c r="AE12847" s="56"/>
    </row>
    <row r="12848" spans="1:31" x14ac:dyDescent="0.25">
      <c r="A12848" s="41">
        <v>0</v>
      </c>
      <c r="C12848" s="56"/>
      <c r="AC12848" s="56"/>
      <c r="AD12848" s="56"/>
      <c r="AE12848" s="56"/>
    </row>
    <row r="12849" spans="1:31" x14ac:dyDescent="0.25">
      <c r="A12849" s="41">
        <v>0</v>
      </c>
      <c r="C12849" s="56"/>
      <c r="AC12849" s="56"/>
      <c r="AD12849" s="56"/>
      <c r="AE12849" s="56"/>
    </row>
    <row r="12850" spans="1:31" x14ac:dyDescent="0.25">
      <c r="A12850" s="41">
        <v>0</v>
      </c>
      <c r="C12850" s="56"/>
      <c r="AC12850" s="56"/>
      <c r="AD12850" s="56"/>
      <c r="AE12850" s="56"/>
    </row>
    <row r="12851" spans="1:31" x14ac:dyDescent="0.25">
      <c r="A12851" s="41">
        <v>0</v>
      </c>
      <c r="C12851" s="56"/>
      <c r="AC12851" s="56"/>
      <c r="AD12851" s="56"/>
      <c r="AE12851" s="56"/>
    </row>
    <row r="12852" spans="1:31" x14ac:dyDescent="0.25">
      <c r="A12852" s="41">
        <v>0</v>
      </c>
      <c r="C12852" s="56"/>
      <c r="AC12852" s="56"/>
      <c r="AD12852" s="56"/>
      <c r="AE12852" s="56"/>
    </row>
    <row r="12853" spans="1:31" x14ac:dyDescent="0.25">
      <c r="A12853" s="41">
        <v>0</v>
      </c>
      <c r="C12853" s="56"/>
      <c r="AC12853" s="56"/>
      <c r="AD12853" s="56"/>
      <c r="AE12853" s="56"/>
    </row>
    <row r="12854" spans="1:31" x14ac:dyDescent="0.25">
      <c r="A12854" s="41">
        <v>0</v>
      </c>
      <c r="C12854" s="56"/>
      <c r="AC12854" s="56"/>
      <c r="AD12854" s="56"/>
      <c r="AE12854" s="56"/>
    </row>
    <row r="12855" spans="1:31" x14ac:dyDescent="0.25">
      <c r="A12855" s="41">
        <v>0</v>
      </c>
      <c r="C12855" s="56"/>
      <c r="AC12855" s="56"/>
      <c r="AD12855" s="56"/>
      <c r="AE12855" s="56"/>
    </row>
    <row r="12856" spans="1:31" x14ac:dyDescent="0.25">
      <c r="A12856" s="41">
        <v>0</v>
      </c>
      <c r="C12856" s="56"/>
      <c r="AC12856" s="56"/>
      <c r="AD12856" s="56"/>
      <c r="AE12856" s="56"/>
    </row>
    <row r="12857" spans="1:31" x14ac:dyDescent="0.25">
      <c r="A12857" s="41">
        <v>0</v>
      </c>
      <c r="C12857" s="56"/>
      <c r="AC12857" s="56"/>
      <c r="AD12857" s="56"/>
      <c r="AE12857" s="56"/>
    </row>
    <row r="12858" spans="1:31" x14ac:dyDescent="0.25">
      <c r="A12858" s="41">
        <v>0</v>
      </c>
      <c r="C12858" s="56"/>
      <c r="AC12858" s="56"/>
      <c r="AD12858" s="56"/>
      <c r="AE12858" s="56"/>
    </row>
    <row r="12859" spans="1:31" x14ac:dyDescent="0.25">
      <c r="A12859" s="41">
        <v>0</v>
      </c>
      <c r="C12859" s="56"/>
      <c r="AC12859" s="56"/>
      <c r="AD12859" s="56"/>
      <c r="AE12859" s="56"/>
    </row>
    <row r="12860" spans="1:31" x14ac:dyDescent="0.25">
      <c r="A12860" s="41">
        <v>0</v>
      </c>
      <c r="C12860" s="56"/>
      <c r="AC12860" s="56"/>
      <c r="AD12860" s="56"/>
      <c r="AE12860" s="56"/>
    </row>
    <row r="12861" spans="1:31" x14ac:dyDescent="0.25">
      <c r="A12861" s="41">
        <v>0</v>
      </c>
      <c r="C12861" s="56"/>
      <c r="AC12861" s="56"/>
      <c r="AD12861" s="56"/>
      <c r="AE12861" s="56"/>
    </row>
    <row r="12862" spans="1:31" x14ac:dyDescent="0.25">
      <c r="A12862" s="41">
        <v>0</v>
      </c>
      <c r="C12862" s="56"/>
      <c r="AC12862" s="56"/>
      <c r="AD12862" s="56"/>
      <c r="AE12862" s="56"/>
    </row>
    <row r="12863" spans="1:31" x14ac:dyDescent="0.25">
      <c r="A12863" s="41">
        <v>0</v>
      </c>
      <c r="C12863" s="56"/>
      <c r="AC12863" s="56"/>
      <c r="AD12863" s="56"/>
      <c r="AE12863" s="56"/>
    </row>
    <row r="12864" spans="1:31" x14ac:dyDescent="0.25">
      <c r="A12864" s="41">
        <v>0</v>
      </c>
      <c r="C12864" s="56"/>
      <c r="AC12864" s="56"/>
      <c r="AD12864" s="56"/>
      <c r="AE12864" s="56"/>
    </row>
    <row r="12865" spans="1:31" x14ac:dyDescent="0.25">
      <c r="A12865" s="41">
        <v>0</v>
      </c>
      <c r="C12865" s="56"/>
      <c r="AC12865" s="56"/>
      <c r="AD12865" s="56"/>
      <c r="AE12865" s="56"/>
    </row>
    <row r="12866" spans="1:31" x14ac:dyDescent="0.25">
      <c r="A12866" s="41">
        <v>0</v>
      </c>
      <c r="C12866" s="56"/>
      <c r="AC12866" s="56"/>
      <c r="AD12866" s="56"/>
      <c r="AE12866" s="56"/>
    </row>
    <row r="12867" spans="1:31" x14ac:dyDescent="0.25">
      <c r="A12867" s="41">
        <v>0</v>
      </c>
      <c r="C12867" s="56"/>
      <c r="AC12867" s="56"/>
      <c r="AD12867" s="56"/>
      <c r="AE12867" s="56"/>
    </row>
    <row r="12868" spans="1:31" x14ac:dyDescent="0.25">
      <c r="A12868" s="41">
        <v>0</v>
      </c>
      <c r="C12868" s="56"/>
      <c r="AC12868" s="56"/>
      <c r="AD12868" s="56"/>
      <c r="AE12868" s="56"/>
    </row>
    <row r="12869" spans="1:31" x14ac:dyDescent="0.25">
      <c r="A12869" s="41">
        <v>0</v>
      </c>
      <c r="C12869" s="56"/>
      <c r="AC12869" s="56"/>
      <c r="AD12869" s="56"/>
      <c r="AE12869" s="56"/>
    </row>
    <row r="12870" spans="1:31" x14ac:dyDescent="0.25">
      <c r="A12870" s="41">
        <v>0</v>
      </c>
      <c r="C12870" s="56"/>
      <c r="AC12870" s="56"/>
      <c r="AD12870" s="56"/>
      <c r="AE12870" s="56"/>
    </row>
    <row r="12871" spans="1:31" x14ac:dyDescent="0.25">
      <c r="A12871" s="41">
        <v>0</v>
      </c>
      <c r="C12871" s="56"/>
      <c r="AC12871" s="56"/>
      <c r="AD12871" s="56"/>
      <c r="AE12871" s="56"/>
    </row>
    <row r="12872" spans="1:31" x14ac:dyDescent="0.25">
      <c r="A12872" s="41">
        <v>0</v>
      </c>
      <c r="C12872" s="56"/>
      <c r="AC12872" s="56"/>
      <c r="AD12872" s="56"/>
      <c r="AE12872" s="56"/>
    </row>
    <row r="12873" spans="1:31" x14ac:dyDescent="0.25">
      <c r="A12873" s="41">
        <v>0</v>
      </c>
      <c r="C12873" s="56"/>
      <c r="AC12873" s="56"/>
      <c r="AD12873" s="56"/>
      <c r="AE12873" s="56"/>
    </row>
    <row r="12874" spans="1:31" x14ac:dyDescent="0.25">
      <c r="A12874" s="41">
        <v>0</v>
      </c>
      <c r="C12874" s="56"/>
      <c r="AC12874" s="56"/>
      <c r="AD12874" s="56"/>
      <c r="AE12874" s="56"/>
    </row>
    <row r="12875" spans="1:31" x14ac:dyDescent="0.25">
      <c r="A12875" s="41">
        <v>0</v>
      </c>
      <c r="C12875" s="56"/>
      <c r="AC12875" s="56"/>
      <c r="AD12875" s="56"/>
      <c r="AE12875" s="56"/>
    </row>
    <row r="12876" spans="1:31" x14ac:dyDescent="0.25">
      <c r="A12876" s="41">
        <v>0</v>
      </c>
      <c r="C12876" s="56"/>
      <c r="AC12876" s="56"/>
      <c r="AD12876" s="56"/>
      <c r="AE12876" s="56"/>
    </row>
    <row r="12877" spans="1:31" x14ac:dyDescent="0.25">
      <c r="A12877" s="41">
        <v>0</v>
      </c>
      <c r="C12877" s="56"/>
      <c r="AC12877" s="56"/>
      <c r="AD12877" s="56"/>
      <c r="AE12877" s="56"/>
    </row>
    <row r="12878" spans="1:31" x14ac:dyDescent="0.25">
      <c r="A12878" s="41">
        <v>0</v>
      </c>
      <c r="C12878" s="56"/>
      <c r="AC12878" s="56"/>
      <c r="AD12878" s="56"/>
      <c r="AE12878" s="56"/>
    </row>
    <row r="12879" spans="1:31" x14ac:dyDescent="0.25">
      <c r="A12879" s="41">
        <v>0</v>
      </c>
      <c r="C12879" s="56"/>
      <c r="AC12879" s="56"/>
      <c r="AD12879" s="56"/>
      <c r="AE12879" s="56"/>
    </row>
    <row r="12880" spans="1:31" x14ac:dyDescent="0.25">
      <c r="A12880" s="41">
        <v>0</v>
      </c>
      <c r="C12880" s="56"/>
      <c r="AC12880" s="56"/>
      <c r="AD12880" s="56"/>
      <c r="AE12880" s="56"/>
    </row>
    <row r="12881" spans="1:31" x14ac:dyDescent="0.25">
      <c r="A12881" s="41">
        <v>0</v>
      </c>
      <c r="C12881" s="56"/>
      <c r="AC12881" s="56"/>
      <c r="AD12881" s="56"/>
      <c r="AE12881" s="56"/>
    </row>
    <row r="12882" spans="1:31" x14ac:dyDescent="0.25">
      <c r="A12882" s="41">
        <v>0</v>
      </c>
      <c r="C12882" s="56"/>
      <c r="AC12882" s="56"/>
      <c r="AD12882" s="56"/>
      <c r="AE12882" s="56"/>
    </row>
    <row r="12883" spans="1:31" x14ac:dyDescent="0.25">
      <c r="A12883" s="41">
        <v>0</v>
      </c>
      <c r="C12883" s="56"/>
      <c r="AC12883" s="56"/>
      <c r="AD12883" s="56"/>
      <c r="AE12883" s="56"/>
    </row>
    <row r="12884" spans="1:31" x14ac:dyDescent="0.25">
      <c r="A12884" s="41">
        <v>0</v>
      </c>
      <c r="C12884" s="56"/>
      <c r="AC12884" s="56"/>
      <c r="AD12884" s="56"/>
      <c r="AE12884" s="56"/>
    </row>
    <row r="12885" spans="1:31" x14ac:dyDescent="0.25">
      <c r="A12885" s="41">
        <v>0</v>
      </c>
      <c r="C12885" s="56"/>
      <c r="AC12885" s="56"/>
      <c r="AD12885" s="56"/>
      <c r="AE12885" s="56"/>
    </row>
    <row r="12886" spans="1:31" x14ac:dyDescent="0.25">
      <c r="A12886" s="41">
        <v>0</v>
      </c>
      <c r="C12886" s="56"/>
      <c r="AC12886" s="56"/>
      <c r="AD12886" s="56"/>
      <c r="AE12886" s="56"/>
    </row>
    <row r="12887" spans="1:31" x14ac:dyDescent="0.25">
      <c r="A12887" s="41">
        <v>0</v>
      </c>
      <c r="C12887" s="56"/>
      <c r="AC12887" s="56"/>
      <c r="AD12887" s="56"/>
      <c r="AE12887" s="56"/>
    </row>
    <row r="12888" spans="1:31" x14ac:dyDescent="0.25">
      <c r="A12888" s="41">
        <v>0</v>
      </c>
      <c r="C12888" s="56"/>
      <c r="AC12888" s="56"/>
      <c r="AD12888" s="56"/>
      <c r="AE12888" s="56"/>
    </row>
    <row r="12889" spans="1:31" x14ac:dyDescent="0.25">
      <c r="A12889" s="41">
        <v>0</v>
      </c>
      <c r="C12889" s="56"/>
      <c r="AC12889" s="56"/>
      <c r="AD12889" s="56"/>
      <c r="AE12889" s="56"/>
    </row>
    <row r="12890" spans="1:31" x14ac:dyDescent="0.25">
      <c r="A12890" s="41">
        <v>0</v>
      </c>
      <c r="C12890" s="56"/>
      <c r="AC12890" s="56"/>
      <c r="AD12890" s="56"/>
      <c r="AE12890" s="56"/>
    </row>
    <row r="12891" spans="1:31" x14ac:dyDescent="0.25">
      <c r="A12891" s="41">
        <v>0</v>
      </c>
      <c r="C12891" s="56"/>
      <c r="AC12891" s="56"/>
      <c r="AD12891" s="56"/>
      <c r="AE12891" s="56"/>
    </row>
    <row r="12892" spans="1:31" x14ac:dyDescent="0.25">
      <c r="A12892" s="41">
        <v>0</v>
      </c>
      <c r="C12892" s="56"/>
      <c r="AC12892" s="56"/>
      <c r="AD12892" s="56"/>
      <c r="AE12892" s="56"/>
    </row>
    <row r="12893" spans="1:31" x14ac:dyDescent="0.25">
      <c r="A12893" s="41">
        <v>0</v>
      </c>
      <c r="C12893" s="56"/>
      <c r="AC12893" s="56"/>
      <c r="AD12893" s="56"/>
      <c r="AE12893" s="56"/>
    </row>
    <row r="12894" spans="1:31" x14ac:dyDescent="0.25">
      <c r="A12894" s="41">
        <v>0</v>
      </c>
      <c r="C12894" s="56"/>
      <c r="AC12894" s="56"/>
      <c r="AD12894" s="56"/>
      <c r="AE12894" s="56"/>
    </row>
    <row r="12895" spans="1:31" x14ac:dyDescent="0.25">
      <c r="A12895" s="41">
        <v>0</v>
      </c>
      <c r="C12895" s="56"/>
      <c r="AC12895" s="56"/>
      <c r="AD12895" s="56"/>
      <c r="AE12895" s="56"/>
    </row>
    <row r="12896" spans="1:31" x14ac:dyDescent="0.25">
      <c r="A12896" s="41">
        <v>0</v>
      </c>
      <c r="C12896" s="56"/>
      <c r="AC12896" s="56"/>
      <c r="AD12896" s="56"/>
      <c r="AE12896" s="56"/>
    </row>
    <row r="12897" spans="1:31" x14ac:dyDescent="0.25">
      <c r="A12897" s="41">
        <v>0</v>
      </c>
      <c r="C12897" s="56"/>
      <c r="AC12897" s="56"/>
      <c r="AD12897" s="56"/>
      <c r="AE12897" s="56"/>
    </row>
    <row r="12898" spans="1:31" x14ac:dyDescent="0.25">
      <c r="A12898" s="41">
        <v>0</v>
      </c>
      <c r="C12898" s="56"/>
      <c r="AC12898" s="56"/>
      <c r="AD12898" s="56"/>
      <c r="AE12898" s="56"/>
    </row>
    <row r="12899" spans="1:31" x14ac:dyDescent="0.25">
      <c r="A12899" s="41">
        <v>0</v>
      </c>
      <c r="C12899" s="56"/>
      <c r="AC12899" s="56"/>
      <c r="AD12899" s="56"/>
      <c r="AE12899" s="56"/>
    </row>
    <row r="12900" spans="1:31" x14ac:dyDescent="0.25">
      <c r="A12900" s="41">
        <v>0</v>
      </c>
      <c r="C12900" s="56"/>
      <c r="AC12900" s="56"/>
      <c r="AD12900" s="56"/>
      <c r="AE12900" s="56"/>
    </row>
    <row r="12901" spans="1:31" x14ac:dyDescent="0.25">
      <c r="A12901" s="41">
        <v>0</v>
      </c>
      <c r="C12901" s="56"/>
      <c r="AC12901" s="56"/>
      <c r="AD12901" s="56"/>
      <c r="AE12901" s="56"/>
    </row>
    <row r="12902" spans="1:31" x14ac:dyDescent="0.25">
      <c r="A12902" s="41">
        <v>0</v>
      </c>
      <c r="C12902" s="56"/>
      <c r="AC12902" s="56"/>
      <c r="AD12902" s="56"/>
      <c r="AE12902" s="56"/>
    </row>
    <row r="12903" spans="1:31" x14ac:dyDescent="0.25">
      <c r="A12903" s="41">
        <v>0</v>
      </c>
      <c r="C12903" s="56"/>
      <c r="AC12903" s="56"/>
      <c r="AD12903" s="56"/>
      <c r="AE12903" s="56"/>
    </row>
    <row r="12904" spans="1:31" x14ac:dyDescent="0.25">
      <c r="A12904" s="41">
        <v>0</v>
      </c>
      <c r="C12904" s="56"/>
      <c r="AC12904" s="56"/>
      <c r="AD12904" s="56"/>
      <c r="AE12904" s="56"/>
    </row>
    <row r="12905" spans="1:31" x14ac:dyDescent="0.25">
      <c r="A12905" s="41">
        <v>0</v>
      </c>
      <c r="C12905" s="56"/>
      <c r="AC12905" s="56"/>
      <c r="AD12905" s="56"/>
      <c r="AE12905" s="56"/>
    </row>
    <row r="12906" spans="1:31" x14ac:dyDescent="0.25">
      <c r="A12906" s="41">
        <v>0</v>
      </c>
      <c r="C12906" s="56"/>
      <c r="AC12906" s="56"/>
      <c r="AD12906" s="56"/>
      <c r="AE12906" s="56"/>
    </row>
    <row r="12907" spans="1:31" x14ac:dyDescent="0.25">
      <c r="A12907" s="41">
        <v>0</v>
      </c>
      <c r="C12907" s="56"/>
      <c r="AC12907" s="56"/>
      <c r="AD12907" s="56"/>
      <c r="AE12907" s="56"/>
    </row>
    <row r="12908" spans="1:31" x14ac:dyDescent="0.25">
      <c r="A12908" s="41">
        <v>0</v>
      </c>
      <c r="C12908" s="56"/>
      <c r="AC12908" s="56"/>
      <c r="AD12908" s="56"/>
      <c r="AE12908" s="56"/>
    </row>
    <row r="12909" spans="1:31" x14ac:dyDescent="0.25">
      <c r="A12909" s="41">
        <v>0</v>
      </c>
      <c r="C12909" s="56"/>
      <c r="AC12909" s="56"/>
      <c r="AD12909" s="56"/>
      <c r="AE12909" s="56"/>
    </row>
    <row r="12910" spans="1:31" x14ac:dyDescent="0.25">
      <c r="A12910" s="41">
        <v>0</v>
      </c>
      <c r="C12910" s="56"/>
      <c r="AC12910" s="56"/>
      <c r="AD12910" s="56"/>
      <c r="AE12910" s="56"/>
    </row>
    <row r="12911" spans="1:31" x14ac:dyDescent="0.25">
      <c r="A12911" s="41">
        <v>0</v>
      </c>
      <c r="C12911" s="56"/>
      <c r="AC12911" s="56"/>
      <c r="AD12911" s="56"/>
      <c r="AE12911" s="56"/>
    </row>
    <row r="12912" spans="1:31" x14ac:dyDescent="0.25">
      <c r="A12912" s="41">
        <v>0</v>
      </c>
      <c r="C12912" s="56"/>
      <c r="AC12912" s="56"/>
      <c r="AD12912" s="56"/>
      <c r="AE12912" s="56"/>
    </row>
    <row r="12913" spans="1:31" x14ac:dyDescent="0.25">
      <c r="A12913" s="41">
        <v>0</v>
      </c>
      <c r="C12913" s="56"/>
      <c r="AC12913" s="56"/>
      <c r="AD12913" s="56"/>
      <c r="AE12913" s="56"/>
    </row>
    <row r="12914" spans="1:31" x14ac:dyDescent="0.25">
      <c r="A12914" s="41">
        <v>0</v>
      </c>
      <c r="C12914" s="56"/>
      <c r="AC12914" s="56"/>
      <c r="AD12914" s="56"/>
      <c r="AE12914" s="56"/>
    </row>
    <row r="12915" spans="1:31" x14ac:dyDescent="0.25">
      <c r="A12915" s="41">
        <v>0</v>
      </c>
      <c r="C12915" s="56"/>
      <c r="AC12915" s="56"/>
      <c r="AD12915" s="56"/>
      <c r="AE12915" s="56"/>
    </row>
    <row r="12916" spans="1:31" x14ac:dyDescent="0.25">
      <c r="A12916" s="41">
        <v>0</v>
      </c>
      <c r="C12916" s="56"/>
      <c r="AC12916" s="56"/>
      <c r="AD12916" s="56"/>
      <c r="AE12916" s="56"/>
    </row>
    <row r="12917" spans="1:31" x14ac:dyDescent="0.25">
      <c r="A12917" s="41">
        <v>0</v>
      </c>
      <c r="C12917" s="56"/>
      <c r="AC12917" s="56"/>
      <c r="AD12917" s="56"/>
      <c r="AE12917" s="56"/>
    </row>
    <row r="12918" spans="1:31" x14ac:dyDescent="0.25">
      <c r="A12918" s="41">
        <v>14015</v>
      </c>
      <c r="C12918" s="56"/>
      <c r="AC12918" s="56"/>
      <c r="AD12918" s="56"/>
      <c r="AE12918" s="56"/>
    </row>
    <row r="12919" spans="1:31" x14ac:dyDescent="0.25">
      <c r="A12919" s="41">
        <v>0</v>
      </c>
      <c r="C12919" s="56"/>
      <c r="AC12919" s="56"/>
      <c r="AD12919" s="56"/>
      <c r="AE12919" s="56"/>
    </row>
    <row r="12920" spans="1:31" x14ac:dyDescent="0.25">
      <c r="A12920" s="41">
        <v>0</v>
      </c>
      <c r="C12920" s="56"/>
      <c r="AC12920" s="56"/>
      <c r="AD12920" s="56"/>
      <c r="AE12920" s="56"/>
    </row>
    <row r="12921" spans="1:31" x14ac:dyDescent="0.25">
      <c r="A12921" s="41">
        <v>0</v>
      </c>
      <c r="C12921" s="56"/>
      <c r="AC12921" s="56"/>
      <c r="AD12921" s="56"/>
      <c r="AE12921" s="56"/>
    </row>
    <row r="12922" spans="1:31" x14ac:dyDescent="0.25">
      <c r="A12922" s="41">
        <v>0</v>
      </c>
      <c r="C12922" s="56"/>
      <c r="AC12922" s="56"/>
      <c r="AD12922" s="56"/>
      <c r="AE12922" s="56"/>
    </row>
    <row r="12923" spans="1:31" x14ac:dyDescent="0.25">
      <c r="A12923" s="41">
        <v>0</v>
      </c>
      <c r="C12923" s="56"/>
      <c r="AC12923" s="56"/>
      <c r="AD12923" s="56"/>
      <c r="AE12923" s="56"/>
    </row>
    <row r="12924" spans="1:31" x14ac:dyDescent="0.25">
      <c r="A12924" s="41">
        <v>0</v>
      </c>
      <c r="C12924" s="56"/>
      <c r="AC12924" s="56"/>
      <c r="AD12924" s="56"/>
      <c r="AE12924" s="56"/>
    </row>
    <row r="12925" spans="1:31" x14ac:dyDescent="0.25">
      <c r="A12925" s="41">
        <v>0</v>
      </c>
      <c r="C12925" s="56"/>
      <c r="AC12925" s="56"/>
      <c r="AD12925" s="56"/>
      <c r="AE12925" s="56"/>
    </row>
    <row r="12926" spans="1:31" x14ac:dyDescent="0.25">
      <c r="A12926" s="41">
        <v>0</v>
      </c>
      <c r="C12926" s="56"/>
      <c r="AC12926" s="56"/>
      <c r="AD12926" s="56"/>
      <c r="AE12926" s="56"/>
    </row>
    <row r="12927" spans="1:31" x14ac:dyDescent="0.25">
      <c r="A12927" s="41">
        <v>0</v>
      </c>
      <c r="C12927" s="56"/>
      <c r="AC12927" s="56"/>
      <c r="AD12927" s="56"/>
      <c r="AE12927" s="56"/>
    </row>
    <row r="12928" spans="1:31" x14ac:dyDescent="0.25">
      <c r="A12928" s="41">
        <v>0</v>
      </c>
      <c r="C12928" s="56"/>
      <c r="AC12928" s="56"/>
      <c r="AD12928" s="56"/>
      <c r="AE12928" s="56"/>
    </row>
    <row r="12929" spans="1:31" x14ac:dyDescent="0.25">
      <c r="A12929" s="41">
        <v>0</v>
      </c>
      <c r="C12929" s="56"/>
      <c r="AC12929" s="56"/>
      <c r="AD12929" s="56"/>
      <c r="AE12929" s="56"/>
    </row>
    <row r="12930" spans="1:31" x14ac:dyDescent="0.25">
      <c r="A12930" s="41">
        <v>0</v>
      </c>
      <c r="C12930" s="56"/>
      <c r="AC12930" s="56"/>
      <c r="AD12930" s="56"/>
      <c r="AE12930" s="56"/>
    </row>
    <row r="12931" spans="1:31" x14ac:dyDescent="0.25">
      <c r="A12931" s="41">
        <v>0</v>
      </c>
      <c r="C12931" s="56"/>
      <c r="AC12931" s="56"/>
      <c r="AD12931" s="56"/>
      <c r="AE12931" s="56"/>
    </row>
    <row r="12932" spans="1:31" x14ac:dyDescent="0.25">
      <c r="A12932" s="41">
        <v>0</v>
      </c>
      <c r="C12932" s="56"/>
      <c r="AC12932" s="56"/>
      <c r="AD12932" s="56"/>
      <c r="AE12932" s="56"/>
    </row>
    <row r="12933" spans="1:31" x14ac:dyDescent="0.25">
      <c r="A12933" s="41">
        <v>0</v>
      </c>
      <c r="C12933" s="56"/>
      <c r="AC12933" s="56"/>
      <c r="AD12933" s="56"/>
      <c r="AE12933" s="56"/>
    </row>
    <row r="12934" spans="1:31" x14ac:dyDescent="0.25">
      <c r="A12934" s="41">
        <v>0</v>
      </c>
      <c r="C12934" s="56"/>
      <c r="AC12934" s="56"/>
      <c r="AD12934" s="56"/>
      <c r="AE12934" s="56"/>
    </row>
    <row r="12935" spans="1:31" x14ac:dyDescent="0.25">
      <c r="A12935" s="41">
        <v>0</v>
      </c>
      <c r="C12935" s="56"/>
      <c r="AC12935" s="56"/>
      <c r="AD12935" s="56"/>
      <c r="AE12935" s="56"/>
    </row>
    <row r="12936" spans="1:31" x14ac:dyDescent="0.25">
      <c r="A12936" s="41">
        <v>0</v>
      </c>
      <c r="C12936" s="56"/>
      <c r="AC12936" s="56"/>
      <c r="AD12936" s="56"/>
      <c r="AE12936" s="56"/>
    </row>
    <row r="12937" spans="1:31" x14ac:dyDescent="0.25">
      <c r="A12937" s="41">
        <v>0</v>
      </c>
      <c r="C12937" s="56"/>
      <c r="AC12937" s="56"/>
      <c r="AD12937" s="56"/>
      <c r="AE12937" s="56"/>
    </row>
    <row r="12938" spans="1:31" x14ac:dyDescent="0.25">
      <c r="A12938" s="41">
        <v>0</v>
      </c>
      <c r="C12938" s="56"/>
      <c r="AC12938" s="56"/>
      <c r="AD12938" s="56"/>
      <c r="AE12938" s="56"/>
    </row>
    <row r="12939" spans="1:31" x14ac:dyDescent="0.25">
      <c r="A12939" s="41">
        <v>0</v>
      </c>
      <c r="C12939" s="56"/>
      <c r="AC12939" s="56"/>
      <c r="AD12939" s="56"/>
      <c r="AE12939" s="56"/>
    </row>
    <row r="12940" spans="1:31" x14ac:dyDescent="0.25">
      <c r="A12940" s="41">
        <v>0</v>
      </c>
      <c r="C12940" s="56"/>
      <c r="AC12940" s="56"/>
      <c r="AD12940" s="56"/>
      <c r="AE12940" s="56"/>
    </row>
    <row r="12941" spans="1:31" x14ac:dyDescent="0.25">
      <c r="A12941" s="41">
        <v>0</v>
      </c>
      <c r="C12941" s="56"/>
      <c r="AC12941" s="56"/>
      <c r="AD12941" s="56"/>
      <c r="AE12941" s="56"/>
    </row>
    <row r="12942" spans="1:31" x14ac:dyDescent="0.25">
      <c r="A12942" s="41">
        <v>0</v>
      </c>
      <c r="C12942" s="56"/>
      <c r="AC12942" s="56"/>
      <c r="AD12942" s="56"/>
      <c r="AE12942" s="56"/>
    </row>
    <row r="12943" spans="1:31" x14ac:dyDescent="0.25">
      <c r="A12943" s="41">
        <v>0</v>
      </c>
      <c r="C12943" s="56"/>
      <c r="AC12943" s="56"/>
      <c r="AD12943" s="56"/>
      <c r="AE12943" s="56"/>
    </row>
    <row r="12944" spans="1:31" x14ac:dyDescent="0.25">
      <c r="A12944" s="41">
        <v>0</v>
      </c>
      <c r="C12944" s="56"/>
      <c r="AC12944" s="56"/>
      <c r="AD12944" s="56"/>
      <c r="AE12944" s="56"/>
    </row>
    <row r="12945" spans="1:31" x14ac:dyDescent="0.25">
      <c r="A12945" s="41">
        <v>0</v>
      </c>
      <c r="C12945" s="56"/>
      <c r="AC12945" s="56"/>
      <c r="AD12945" s="56"/>
      <c r="AE12945" s="56"/>
    </row>
    <row r="12946" spans="1:31" x14ac:dyDescent="0.25">
      <c r="A12946" s="41">
        <v>0</v>
      </c>
      <c r="C12946" s="56"/>
      <c r="AC12946" s="56"/>
      <c r="AD12946" s="56"/>
      <c r="AE12946" s="56"/>
    </row>
    <row r="12947" spans="1:31" x14ac:dyDescent="0.25">
      <c r="A12947" s="41">
        <v>0</v>
      </c>
      <c r="C12947" s="56"/>
      <c r="AC12947" s="56"/>
      <c r="AD12947" s="56"/>
      <c r="AE12947" s="56"/>
    </row>
    <row r="12948" spans="1:31" x14ac:dyDescent="0.25">
      <c r="A12948" s="41">
        <v>0</v>
      </c>
      <c r="C12948" s="56"/>
      <c r="AC12948" s="56"/>
      <c r="AD12948" s="56"/>
      <c r="AE12948" s="56"/>
    </row>
    <row r="12949" spans="1:31" x14ac:dyDescent="0.25">
      <c r="A12949" s="41">
        <v>0</v>
      </c>
      <c r="C12949" s="56"/>
      <c r="AC12949" s="56"/>
      <c r="AD12949" s="56"/>
      <c r="AE12949" s="56"/>
    </row>
    <row r="12950" spans="1:31" x14ac:dyDescent="0.25">
      <c r="A12950" s="41">
        <v>0</v>
      </c>
      <c r="C12950" s="56"/>
      <c r="AC12950" s="56"/>
      <c r="AD12950" s="56"/>
      <c r="AE12950" s="56"/>
    </row>
    <row r="12951" spans="1:31" x14ac:dyDescent="0.25">
      <c r="A12951" s="41">
        <v>0</v>
      </c>
      <c r="C12951" s="56"/>
      <c r="AC12951" s="56"/>
      <c r="AD12951" s="56"/>
      <c r="AE12951" s="56"/>
    </row>
    <row r="12952" spans="1:31" x14ac:dyDescent="0.25">
      <c r="A12952" s="41">
        <v>0</v>
      </c>
      <c r="C12952" s="56"/>
      <c r="AC12952" s="56"/>
      <c r="AD12952" s="56"/>
      <c r="AE12952" s="56"/>
    </row>
    <row r="12953" spans="1:31" x14ac:dyDescent="0.25">
      <c r="A12953" s="41">
        <v>0</v>
      </c>
      <c r="C12953" s="56"/>
      <c r="AC12953" s="56"/>
      <c r="AD12953" s="56"/>
      <c r="AE12953" s="56"/>
    </row>
    <row r="12954" spans="1:31" x14ac:dyDescent="0.25">
      <c r="A12954" s="41">
        <v>0</v>
      </c>
      <c r="C12954" s="56"/>
      <c r="AC12954" s="56"/>
      <c r="AD12954" s="56"/>
      <c r="AE12954" s="56"/>
    </row>
    <row r="12955" spans="1:31" x14ac:dyDescent="0.25">
      <c r="A12955" s="41">
        <v>0</v>
      </c>
      <c r="C12955" s="56"/>
      <c r="AC12955" s="56"/>
      <c r="AD12955" s="56"/>
      <c r="AE12955" s="56"/>
    </row>
    <row r="12956" spans="1:31" x14ac:dyDescent="0.25">
      <c r="A12956" s="41">
        <v>0</v>
      </c>
      <c r="C12956" s="56"/>
      <c r="AC12956" s="56"/>
      <c r="AD12956" s="56"/>
      <c r="AE12956" s="56"/>
    </row>
    <row r="12957" spans="1:31" x14ac:dyDescent="0.25">
      <c r="A12957" s="41">
        <v>0</v>
      </c>
      <c r="C12957" s="56"/>
      <c r="AC12957" s="56"/>
      <c r="AD12957" s="56"/>
      <c r="AE12957" s="56"/>
    </row>
    <row r="12958" spans="1:31" x14ac:dyDescent="0.25">
      <c r="A12958" s="41">
        <v>0</v>
      </c>
      <c r="C12958" s="56"/>
      <c r="AC12958" s="56"/>
      <c r="AD12958" s="56"/>
      <c r="AE12958" s="56"/>
    </row>
    <row r="12959" spans="1:31" x14ac:dyDescent="0.25">
      <c r="A12959" s="41">
        <v>0</v>
      </c>
      <c r="C12959" s="56"/>
      <c r="AC12959" s="56"/>
      <c r="AD12959" s="56"/>
      <c r="AE12959" s="56"/>
    </row>
    <row r="12960" spans="1:31" x14ac:dyDescent="0.25">
      <c r="A12960" s="41">
        <v>0</v>
      </c>
      <c r="C12960" s="56"/>
      <c r="AC12960" s="56"/>
      <c r="AD12960" s="56"/>
      <c r="AE12960" s="56"/>
    </row>
    <row r="12961" spans="1:31" x14ac:dyDescent="0.25">
      <c r="A12961" s="41">
        <v>0</v>
      </c>
      <c r="C12961" s="56"/>
      <c r="AC12961" s="56"/>
      <c r="AD12961" s="56"/>
      <c r="AE12961" s="56"/>
    </row>
    <row r="12962" spans="1:31" x14ac:dyDescent="0.25">
      <c r="A12962" s="41">
        <v>0</v>
      </c>
      <c r="C12962" s="56"/>
      <c r="AC12962" s="56"/>
      <c r="AD12962" s="56"/>
      <c r="AE12962" s="56"/>
    </row>
    <row r="12963" spans="1:31" x14ac:dyDescent="0.25">
      <c r="A12963" s="41">
        <v>0</v>
      </c>
      <c r="C12963" s="56"/>
      <c r="AC12963" s="56"/>
      <c r="AD12963" s="56"/>
      <c r="AE12963" s="56"/>
    </row>
    <row r="12964" spans="1:31" x14ac:dyDescent="0.25">
      <c r="A12964" s="41">
        <v>0</v>
      </c>
      <c r="C12964" s="56"/>
      <c r="AC12964" s="56"/>
      <c r="AD12964" s="56"/>
      <c r="AE12964" s="56"/>
    </row>
    <row r="12965" spans="1:31" x14ac:dyDescent="0.25">
      <c r="A12965" s="41">
        <v>0</v>
      </c>
      <c r="C12965" s="56"/>
      <c r="AC12965" s="56"/>
      <c r="AD12965" s="56"/>
      <c r="AE12965" s="56"/>
    </row>
    <row r="12966" spans="1:31" x14ac:dyDescent="0.25">
      <c r="A12966" s="41">
        <v>0</v>
      </c>
      <c r="C12966" s="56"/>
      <c r="AC12966" s="56"/>
      <c r="AD12966" s="56"/>
      <c r="AE12966" s="56"/>
    </row>
    <row r="12967" spans="1:31" x14ac:dyDescent="0.25">
      <c r="A12967" s="41">
        <v>0</v>
      </c>
      <c r="C12967" s="56"/>
      <c r="AC12967" s="56"/>
      <c r="AD12967" s="56"/>
      <c r="AE12967" s="56"/>
    </row>
    <row r="12968" spans="1:31" x14ac:dyDescent="0.25">
      <c r="A12968" s="41">
        <v>0</v>
      </c>
      <c r="C12968" s="56"/>
      <c r="AC12968" s="56"/>
      <c r="AD12968" s="56"/>
      <c r="AE12968" s="56"/>
    </row>
    <row r="12969" spans="1:31" x14ac:dyDescent="0.25">
      <c r="A12969" s="41">
        <v>0</v>
      </c>
      <c r="C12969" s="56"/>
      <c r="AC12969" s="56"/>
      <c r="AD12969" s="56"/>
      <c r="AE12969" s="56"/>
    </row>
    <row r="12970" spans="1:31" x14ac:dyDescent="0.25">
      <c r="A12970" s="41">
        <v>0</v>
      </c>
      <c r="C12970" s="56"/>
      <c r="AC12970" s="56"/>
      <c r="AD12970" s="56"/>
      <c r="AE12970" s="56"/>
    </row>
    <row r="12971" spans="1:31" x14ac:dyDescent="0.25">
      <c r="A12971" s="41">
        <v>0</v>
      </c>
      <c r="C12971" s="56"/>
      <c r="AC12971" s="56"/>
      <c r="AD12971" s="56"/>
      <c r="AE12971" s="56"/>
    </row>
    <row r="12972" spans="1:31" x14ac:dyDescent="0.25">
      <c r="A12972" s="41">
        <v>0</v>
      </c>
      <c r="C12972" s="56"/>
      <c r="AC12972" s="56"/>
      <c r="AD12972" s="56"/>
      <c r="AE12972" s="56"/>
    </row>
    <row r="12973" spans="1:31" x14ac:dyDescent="0.25">
      <c r="A12973" s="41">
        <v>0</v>
      </c>
      <c r="C12973" s="56"/>
      <c r="AC12973" s="56"/>
      <c r="AD12973" s="56"/>
      <c r="AE12973" s="56"/>
    </row>
    <row r="12974" spans="1:31" x14ac:dyDescent="0.25">
      <c r="A12974" s="41">
        <v>0</v>
      </c>
      <c r="C12974" s="56"/>
      <c r="AC12974" s="56"/>
      <c r="AD12974" s="56"/>
      <c r="AE12974" s="56"/>
    </row>
    <row r="12975" spans="1:31" x14ac:dyDescent="0.25">
      <c r="A12975" s="41">
        <v>0</v>
      </c>
      <c r="C12975" s="56"/>
      <c r="AC12975" s="56"/>
      <c r="AD12975" s="56"/>
      <c r="AE12975" s="56"/>
    </row>
    <row r="12976" spans="1:31" x14ac:dyDescent="0.25">
      <c r="A12976" s="41">
        <v>0</v>
      </c>
      <c r="C12976" s="56"/>
      <c r="AC12976" s="56"/>
      <c r="AD12976" s="56"/>
      <c r="AE12976" s="56"/>
    </row>
    <row r="12977" spans="1:31" x14ac:dyDescent="0.25">
      <c r="A12977" s="41">
        <v>0</v>
      </c>
      <c r="C12977" s="56"/>
      <c r="AC12977" s="56"/>
      <c r="AD12977" s="56"/>
      <c r="AE12977" s="56"/>
    </row>
    <row r="12978" spans="1:31" x14ac:dyDescent="0.25">
      <c r="A12978" s="41">
        <v>0</v>
      </c>
      <c r="C12978" s="56"/>
      <c r="AC12978" s="56"/>
      <c r="AD12978" s="56"/>
      <c r="AE12978" s="56"/>
    </row>
    <row r="12979" spans="1:31" x14ac:dyDescent="0.25">
      <c r="A12979" s="41">
        <v>0</v>
      </c>
      <c r="C12979" s="56"/>
      <c r="AC12979" s="56"/>
      <c r="AD12979" s="56"/>
      <c r="AE12979" s="56"/>
    </row>
    <row r="12980" spans="1:31" x14ac:dyDescent="0.25">
      <c r="A12980" s="41">
        <v>0</v>
      </c>
      <c r="C12980" s="56"/>
      <c r="AC12980" s="56"/>
      <c r="AD12980" s="56"/>
      <c r="AE12980" s="56"/>
    </row>
    <row r="12981" spans="1:31" x14ac:dyDescent="0.25">
      <c r="A12981" s="41">
        <v>0</v>
      </c>
      <c r="C12981" s="56"/>
      <c r="AC12981" s="56"/>
      <c r="AD12981" s="56"/>
      <c r="AE12981" s="56"/>
    </row>
    <row r="12982" spans="1:31" x14ac:dyDescent="0.25">
      <c r="A12982" s="41">
        <v>0</v>
      </c>
      <c r="C12982" s="56"/>
      <c r="AC12982" s="56"/>
      <c r="AD12982" s="56"/>
      <c r="AE12982" s="56"/>
    </row>
    <row r="12983" spans="1:31" x14ac:dyDescent="0.25">
      <c r="A12983" s="41">
        <v>0</v>
      </c>
      <c r="C12983" s="56"/>
      <c r="AC12983" s="56"/>
      <c r="AD12983" s="56"/>
      <c r="AE12983" s="56"/>
    </row>
    <row r="12984" spans="1:31" x14ac:dyDescent="0.25">
      <c r="A12984" s="41">
        <v>0</v>
      </c>
      <c r="C12984" s="56"/>
      <c r="AC12984" s="56"/>
      <c r="AD12984" s="56"/>
      <c r="AE12984" s="56"/>
    </row>
    <row r="12985" spans="1:31" x14ac:dyDescent="0.25">
      <c r="A12985" s="41">
        <v>0</v>
      </c>
      <c r="C12985" s="56"/>
      <c r="AC12985" s="56"/>
      <c r="AD12985" s="56"/>
      <c r="AE12985" s="56"/>
    </row>
    <row r="12986" spans="1:31" x14ac:dyDescent="0.25">
      <c r="A12986" s="41">
        <v>0</v>
      </c>
      <c r="C12986" s="56"/>
      <c r="AC12986" s="56"/>
      <c r="AD12986" s="56"/>
      <c r="AE12986" s="56"/>
    </row>
    <row r="12987" spans="1:31" x14ac:dyDescent="0.25">
      <c r="A12987" s="41">
        <v>0</v>
      </c>
      <c r="C12987" s="56"/>
      <c r="AC12987" s="56"/>
      <c r="AD12987" s="56"/>
      <c r="AE12987" s="56"/>
    </row>
    <row r="12988" spans="1:31" x14ac:dyDescent="0.25">
      <c r="A12988" s="41">
        <v>0</v>
      </c>
      <c r="C12988" s="56"/>
      <c r="AC12988" s="56"/>
      <c r="AD12988" s="56"/>
      <c r="AE12988" s="56"/>
    </row>
    <row r="12989" spans="1:31" x14ac:dyDescent="0.25">
      <c r="A12989" s="41">
        <v>0</v>
      </c>
      <c r="C12989" s="56"/>
      <c r="AC12989" s="56"/>
      <c r="AD12989" s="56"/>
      <c r="AE12989" s="56"/>
    </row>
    <row r="12990" spans="1:31" x14ac:dyDescent="0.25">
      <c r="A12990" s="41">
        <v>37135</v>
      </c>
      <c r="C12990" s="56"/>
      <c r="AC12990" s="56"/>
      <c r="AD12990" s="56"/>
      <c r="AE12990" s="56"/>
    </row>
    <row r="12991" spans="1:31" x14ac:dyDescent="0.25">
      <c r="A12991" s="41">
        <v>0</v>
      </c>
      <c r="C12991" s="56"/>
      <c r="AC12991" s="56"/>
      <c r="AD12991" s="56"/>
      <c r="AE12991" s="56"/>
    </row>
    <row r="12992" spans="1:31" x14ac:dyDescent="0.25">
      <c r="A12992" s="41">
        <v>0</v>
      </c>
      <c r="C12992" s="56"/>
      <c r="AC12992" s="56"/>
      <c r="AD12992" s="56"/>
      <c r="AE12992" s="56"/>
    </row>
    <row r="12993" spans="1:31" x14ac:dyDescent="0.25">
      <c r="A12993" s="41">
        <v>0</v>
      </c>
      <c r="C12993" s="56"/>
      <c r="AC12993" s="56"/>
      <c r="AD12993" s="56"/>
      <c r="AE12993" s="56"/>
    </row>
    <row r="12994" spans="1:31" x14ac:dyDescent="0.25">
      <c r="A12994" s="41">
        <v>0</v>
      </c>
      <c r="C12994" s="56"/>
      <c r="AC12994" s="56"/>
      <c r="AD12994" s="56"/>
      <c r="AE12994" s="56"/>
    </row>
    <row r="12995" spans="1:31" x14ac:dyDescent="0.25">
      <c r="A12995" s="41">
        <v>0</v>
      </c>
      <c r="C12995" s="56"/>
      <c r="AC12995" s="56"/>
      <c r="AD12995" s="56"/>
      <c r="AE12995" s="56"/>
    </row>
    <row r="12996" spans="1:31" x14ac:dyDescent="0.25">
      <c r="A12996" s="41">
        <v>0</v>
      </c>
      <c r="C12996" s="56"/>
      <c r="AC12996" s="56"/>
      <c r="AD12996" s="56"/>
      <c r="AE12996" s="56"/>
    </row>
    <row r="12997" spans="1:31" x14ac:dyDescent="0.25">
      <c r="A12997" s="41">
        <v>0</v>
      </c>
      <c r="C12997" s="56"/>
      <c r="AC12997" s="56"/>
      <c r="AD12997" s="56"/>
      <c r="AE12997" s="56"/>
    </row>
    <row r="12998" spans="1:31" x14ac:dyDescent="0.25">
      <c r="A12998" s="41">
        <v>0</v>
      </c>
      <c r="C12998" s="56"/>
      <c r="AC12998" s="56"/>
      <c r="AD12998" s="56"/>
      <c r="AE12998" s="56"/>
    </row>
    <row r="12999" spans="1:31" x14ac:dyDescent="0.25">
      <c r="A12999" s="41">
        <v>0</v>
      </c>
      <c r="C12999" s="56"/>
      <c r="AC12999" s="56"/>
      <c r="AD12999" s="56"/>
      <c r="AE12999" s="56"/>
    </row>
    <row r="13000" spans="1:31" x14ac:dyDescent="0.25">
      <c r="A13000" s="41">
        <v>0</v>
      </c>
      <c r="C13000" s="56"/>
      <c r="AC13000" s="56"/>
      <c r="AD13000" s="56"/>
      <c r="AE13000" s="56"/>
    </row>
    <row r="13001" spans="1:31" x14ac:dyDescent="0.25">
      <c r="A13001" s="41">
        <v>0</v>
      </c>
      <c r="C13001" s="56"/>
      <c r="AC13001" s="56"/>
      <c r="AD13001" s="56"/>
      <c r="AE13001" s="56"/>
    </row>
    <row r="13002" spans="1:31" x14ac:dyDescent="0.25">
      <c r="A13002" s="41">
        <v>0</v>
      </c>
      <c r="C13002" s="56"/>
      <c r="AC13002" s="56"/>
      <c r="AD13002" s="56"/>
      <c r="AE13002" s="56"/>
    </row>
    <row r="13003" spans="1:31" x14ac:dyDescent="0.25">
      <c r="A13003" s="41">
        <v>0</v>
      </c>
      <c r="C13003" s="56"/>
      <c r="AC13003" s="56"/>
      <c r="AD13003" s="56"/>
      <c r="AE13003" s="56"/>
    </row>
    <row r="13004" spans="1:31" x14ac:dyDescent="0.25">
      <c r="A13004" s="41">
        <v>0</v>
      </c>
      <c r="C13004" s="56"/>
      <c r="AC13004" s="56"/>
      <c r="AD13004" s="56"/>
      <c r="AE13004" s="56"/>
    </row>
    <row r="13005" spans="1:31" x14ac:dyDescent="0.25">
      <c r="A13005" s="41">
        <v>0</v>
      </c>
      <c r="C13005" s="56"/>
      <c r="AC13005" s="56"/>
      <c r="AD13005" s="56"/>
      <c r="AE13005" s="56"/>
    </row>
    <row r="13006" spans="1:31" x14ac:dyDescent="0.25">
      <c r="A13006" s="41">
        <v>0</v>
      </c>
      <c r="C13006" s="56"/>
      <c r="AC13006" s="56"/>
      <c r="AD13006" s="56"/>
      <c r="AE13006" s="56"/>
    </row>
    <row r="13007" spans="1:31" x14ac:dyDescent="0.25">
      <c r="A13007" s="41">
        <v>0</v>
      </c>
      <c r="C13007" s="56"/>
      <c r="AC13007" s="56"/>
      <c r="AD13007" s="56"/>
      <c r="AE13007" s="56"/>
    </row>
    <row r="13008" spans="1:31" x14ac:dyDescent="0.25">
      <c r="A13008" s="41">
        <v>0</v>
      </c>
      <c r="C13008" s="56"/>
      <c r="AC13008" s="56"/>
      <c r="AD13008" s="56"/>
      <c r="AE13008" s="56"/>
    </row>
    <row r="13009" spans="1:31" x14ac:dyDescent="0.25">
      <c r="A13009" s="41">
        <v>0</v>
      </c>
      <c r="C13009" s="56"/>
      <c r="AC13009" s="56"/>
      <c r="AD13009" s="56"/>
      <c r="AE13009" s="56"/>
    </row>
    <row r="13010" spans="1:31" x14ac:dyDescent="0.25">
      <c r="A13010" s="41">
        <v>0</v>
      </c>
      <c r="C13010" s="56"/>
      <c r="AC13010" s="56"/>
      <c r="AD13010" s="56"/>
      <c r="AE13010" s="56"/>
    </row>
    <row r="13011" spans="1:31" x14ac:dyDescent="0.25">
      <c r="A13011" s="41">
        <v>0</v>
      </c>
      <c r="C13011" s="56"/>
      <c r="AC13011" s="56"/>
      <c r="AD13011" s="56"/>
      <c r="AE13011" s="56"/>
    </row>
    <row r="13012" spans="1:31" x14ac:dyDescent="0.25">
      <c r="A13012" s="41">
        <v>0</v>
      </c>
      <c r="C13012" s="56"/>
      <c r="AC13012" s="56"/>
      <c r="AD13012" s="56"/>
      <c r="AE13012" s="56"/>
    </row>
    <row r="13013" spans="1:31" x14ac:dyDescent="0.25">
      <c r="A13013" s="41">
        <v>0</v>
      </c>
      <c r="C13013" s="56"/>
      <c r="AC13013" s="56"/>
      <c r="AD13013" s="56"/>
      <c r="AE13013" s="56"/>
    </row>
    <row r="13014" spans="1:31" x14ac:dyDescent="0.25">
      <c r="A13014" s="41">
        <v>0</v>
      </c>
      <c r="C13014" s="56"/>
      <c r="AC13014" s="56"/>
      <c r="AD13014" s="56"/>
      <c r="AE13014" s="56"/>
    </row>
    <row r="13015" spans="1:31" x14ac:dyDescent="0.25">
      <c r="A13015" s="41">
        <v>0</v>
      </c>
      <c r="C13015" s="56"/>
      <c r="AC13015" s="56"/>
      <c r="AD13015" s="56"/>
      <c r="AE13015" s="56"/>
    </row>
    <row r="13016" spans="1:31" x14ac:dyDescent="0.25">
      <c r="A13016" s="41">
        <v>0</v>
      </c>
      <c r="C13016" s="56"/>
      <c r="AC13016" s="56"/>
      <c r="AD13016" s="56"/>
      <c r="AE13016" s="56"/>
    </row>
    <row r="13017" spans="1:31" x14ac:dyDescent="0.25">
      <c r="A13017" s="41">
        <v>0</v>
      </c>
      <c r="C13017" s="56"/>
      <c r="AC13017" s="56"/>
      <c r="AD13017" s="56"/>
      <c r="AE13017" s="56"/>
    </row>
    <row r="13018" spans="1:31" x14ac:dyDescent="0.25">
      <c r="A13018" s="41">
        <v>0</v>
      </c>
      <c r="C13018" s="56"/>
      <c r="AC13018" s="56"/>
      <c r="AD13018" s="56"/>
      <c r="AE13018" s="56"/>
    </row>
    <row r="13019" spans="1:31" x14ac:dyDescent="0.25">
      <c r="A13019" s="41">
        <v>0</v>
      </c>
      <c r="C13019" s="56"/>
      <c r="AC13019" s="56"/>
      <c r="AD13019" s="56"/>
      <c r="AE13019" s="56"/>
    </row>
    <row r="13020" spans="1:31" x14ac:dyDescent="0.25">
      <c r="A13020" s="41">
        <v>0</v>
      </c>
      <c r="C13020" s="56"/>
      <c r="AC13020" s="56"/>
      <c r="AD13020" s="56"/>
      <c r="AE13020" s="56"/>
    </row>
    <row r="13021" spans="1:31" x14ac:dyDescent="0.25">
      <c r="A13021" s="41">
        <v>0</v>
      </c>
      <c r="C13021" s="56"/>
      <c r="AC13021" s="56"/>
      <c r="AD13021" s="56"/>
      <c r="AE13021" s="56"/>
    </row>
    <row r="13022" spans="1:31" x14ac:dyDescent="0.25">
      <c r="A13022" s="41">
        <v>0</v>
      </c>
      <c r="C13022" s="56"/>
      <c r="AC13022" s="56"/>
      <c r="AD13022" s="56"/>
      <c r="AE13022" s="56"/>
    </row>
    <row r="13023" spans="1:31" x14ac:dyDescent="0.25">
      <c r="A13023" s="41">
        <v>0</v>
      </c>
      <c r="C13023" s="56"/>
      <c r="AC13023" s="56"/>
      <c r="AD13023" s="56"/>
      <c r="AE13023" s="56"/>
    </row>
    <row r="13024" spans="1:31" x14ac:dyDescent="0.25">
      <c r="A13024" s="41">
        <v>0</v>
      </c>
      <c r="C13024" s="56"/>
      <c r="AC13024" s="56"/>
      <c r="AD13024" s="56"/>
      <c r="AE13024" s="56"/>
    </row>
    <row r="13025" spans="1:31" x14ac:dyDescent="0.25">
      <c r="A13025" s="41">
        <v>0</v>
      </c>
      <c r="C13025" s="56"/>
      <c r="AC13025" s="56"/>
      <c r="AD13025" s="56"/>
      <c r="AE13025" s="56"/>
    </row>
    <row r="13026" spans="1:31" x14ac:dyDescent="0.25">
      <c r="A13026" s="41">
        <v>0</v>
      </c>
      <c r="C13026" s="56"/>
      <c r="AC13026" s="56"/>
      <c r="AD13026" s="56"/>
      <c r="AE13026" s="56"/>
    </row>
    <row r="13027" spans="1:31" x14ac:dyDescent="0.25">
      <c r="A13027" s="41">
        <v>0</v>
      </c>
      <c r="C13027" s="56"/>
      <c r="AC13027" s="56"/>
      <c r="AD13027" s="56"/>
      <c r="AE13027" s="56"/>
    </row>
    <row r="13028" spans="1:31" x14ac:dyDescent="0.25">
      <c r="A13028" s="41">
        <v>0</v>
      </c>
      <c r="C13028" s="56"/>
      <c r="AC13028" s="56"/>
      <c r="AD13028" s="56"/>
      <c r="AE13028" s="56"/>
    </row>
    <row r="13029" spans="1:31" x14ac:dyDescent="0.25">
      <c r="A13029" s="41">
        <v>0</v>
      </c>
      <c r="C13029" s="56"/>
      <c r="AC13029" s="56"/>
      <c r="AD13029" s="56"/>
      <c r="AE13029" s="56"/>
    </row>
    <row r="13030" spans="1:31" x14ac:dyDescent="0.25">
      <c r="A13030" s="41">
        <v>0</v>
      </c>
      <c r="C13030" s="56"/>
      <c r="AC13030" s="56"/>
      <c r="AD13030" s="56"/>
      <c r="AE13030" s="56"/>
    </row>
    <row r="13031" spans="1:31" x14ac:dyDescent="0.25">
      <c r="A13031" s="41">
        <v>0</v>
      </c>
      <c r="C13031" s="56"/>
      <c r="AC13031" s="56"/>
      <c r="AD13031" s="56"/>
      <c r="AE13031" s="56"/>
    </row>
    <row r="13032" spans="1:31" x14ac:dyDescent="0.25">
      <c r="A13032" s="41">
        <v>0</v>
      </c>
      <c r="C13032" s="56"/>
      <c r="AC13032" s="56"/>
      <c r="AD13032" s="56"/>
      <c r="AE13032" s="56"/>
    </row>
    <row r="13033" spans="1:31" x14ac:dyDescent="0.25">
      <c r="A13033" s="41">
        <v>0</v>
      </c>
      <c r="C13033" s="56"/>
      <c r="AC13033" s="56"/>
      <c r="AD13033" s="56"/>
      <c r="AE13033" s="56"/>
    </row>
    <row r="13034" spans="1:31" x14ac:dyDescent="0.25">
      <c r="A13034" s="41">
        <v>0</v>
      </c>
      <c r="C13034" s="56"/>
      <c r="AC13034" s="56"/>
      <c r="AD13034" s="56"/>
      <c r="AE13034" s="56"/>
    </row>
    <row r="13035" spans="1:31" x14ac:dyDescent="0.25">
      <c r="A13035" s="41">
        <v>0</v>
      </c>
      <c r="C13035" s="56"/>
      <c r="AC13035" s="56"/>
      <c r="AD13035" s="56"/>
      <c r="AE13035" s="56"/>
    </row>
    <row r="13036" spans="1:31" x14ac:dyDescent="0.25">
      <c r="A13036" s="41">
        <v>0</v>
      </c>
      <c r="C13036" s="56"/>
      <c r="AC13036" s="56"/>
      <c r="AD13036" s="56"/>
      <c r="AE13036" s="56"/>
    </row>
    <row r="13037" spans="1:31" x14ac:dyDescent="0.25">
      <c r="A13037" s="41">
        <v>0</v>
      </c>
      <c r="C13037" s="56"/>
      <c r="AC13037" s="56"/>
      <c r="AD13037" s="56"/>
      <c r="AE13037" s="56"/>
    </row>
    <row r="13038" spans="1:31" x14ac:dyDescent="0.25">
      <c r="A13038" s="41">
        <v>0</v>
      </c>
      <c r="C13038" s="56"/>
      <c r="AC13038" s="56"/>
      <c r="AD13038" s="56"/>
      <c r="AE13038" s="56"/>
    </row>
    <row r="13039" spans="1:31" x14ac:dyDescent="0.25">
      <c r="A13039" s="41">
        <v>0</v>
      </c>
      <c r="C13039" s="56"/>
      <c r="AC13039" s="56"/>
      <c r="AD13039" s="56"/>
      <c r="AE13039" s="56"/>
    </row>
    <row r="13040" spans="1:31" x14ac:dyDescent="0.25">
      <c r="A13040" s="41">
        <v>0</v>
      </c>
      <c r="C13040" s="56"/>
      <c r="AC13040" s="56"/>
      <c r="AD13040" s="56"/>
      <c r="AE13040" s="56"/>
    </row>
    <row r="13041" spans="1:31" x14ac:dyDescent="0.25">
      <c r="A13041" s="41">
        <v>0</v>
      </c>
      <c r="C13041" s="56"/>
      <c r="AC13041" s="56"/>
      <c r="AD13041" s="56"/>
      <c r="AE13041" s="56"/>
    </row>
    <row r="13042" spans="1:31" x14ac:dyDescent="0.25">
      <c r="A13042" s="41">
        <v>0</v>
      </c>
      <c r="C13042" s="56"/>
      <c r="AC13042" s="56"/>
      <c r="AD13042" s="56"/>
      <c r="AE13042" s="56"/>
    </row>
    <row r="13043" spans="1:31" x14ac:dyDescent="0.25">
      <c r="A13043" s="41">
        <v>0</v>
      </c>
      <c r="C13043" s="56"/>
      <c r="AC13043" s="56"/>
      <c r="AD13043" s="56"/>
      <c r="AE13043" s="56"/>
    </row>
    <row r="13044" spans="1:31" x14ac:dyDescent="0.25">
      <c r="A13044" s="41">
        <v>0</v>
      </c>
      <c r="C13044" s="56"/>
      <c r="AC13044" s="56"/>
      <c r="AD13044" s="56"/>
      <c r="AE13044" s="56"/>
    </row>
    <row r="13045" spans="1:31" x14ac:dyDescent="0.25">
      <c r="A13045" s="41">
        <v>0</v>
      </c>
      <c r="C13045" s="56"/>
      <c r="AC13045" s="56"/>
      <c r="AD13045" s="56"/>
      <c r="AE13045" s="56"/>
    </row>
    <row r="13046" spans="1:31" x14ac:dyDescent="0.25">
      <c r="A13046" s="41">
        <v>0</v>
      </c>
      <c r="C13046" s="56"/>
      <c r="AC13046" s="56"/>
      <c r="AD13046" s="56"/>
      <c r="AE13046" s="56"/>
    </row>
    <row r="13047" spans="1:31" x14ac:dyDescent="0.25">
      <c r="A13047" s="41">
        <v>0</v>
      </c>
      <c r="C13047" s="56"/>
      <c r="AC13047" s="56"/>
      <c r="AD13047" s="56"/>
      <c r="AE13047" s="56"/>
    </row>
    <row r="13048" spans="1:31" x14ac:dyDescent="0.25">
      <c r="A13048" s="41">
        <v>0</v>
      </c>
      <c r="C13048" s="56"/>
      <c r="AC13048" s="56"/>
      <c r="AD13048" s="56"/>
      <c r="AE13048" s="56"/>
    </row>
    <row r="13049" spans="1:31" x14ac:dyDescent="0.25">
      <c r="A13049" s="41">
        <v>0</v>
      </c>
      <c r="C13049" s="56"/>
      <c r="AC13049" s="56"/>
      <c r="AD13049" s="56"/>
      <c r="AE13049" s="56"/>
    </row>
    <row r="13050" spans="1:31" x14ac:dyDescent="0.25">
      <c r="A13050" s="41">
        <v>0</v>
      </c>
      <c r="C13050" s="56"/>
      <c r="AC13050" s="56"/>
      <c r="AD13050" s="56"/>
      <c r="AE13050" s="56"/>
    </row>
    <row r="13051" spans="1:31" x14ac:dyDescent="0.25">
      <c r="A13051" s="41">
        <v>0</v>
      </c>
      <c r="C13051" s="56"/>
      <c r="AC13051" s="56"/>
      <c r="AD13051" s="56"/>
      <c r="AE13051" s="56"/>
    </row>
    <row r="13052" spans="1:31" x14ac:dyDescent="0.25">
      <c r="A13052" s="41">
        <v>0</v>
      </c>
      <c r="C13052" s="56"/>
      <c r="AC13052" s="56"/>
      <c r="AD13052" s="56"/>
      <c r="AE13052" s="56"/>
    </row>
    <row r="13053" spans="1:31" x14ac:dyDescent="0.25">
      <c r="A13053" s="41">
        <v>0</v>
      </c>
      <c r="C13053" s="56"/>
      <c r="AC13053" s="56"/>
      <c r="AD13053" s="56"/>
      <c r="AE13053" s="56"/>
    </row>
    <row r="13054" spans="1:31" x14ac:dyDescent="0.25">
      <c r="A13054" s="41">
        <v>0</v>
      </c>
      <c r="C13054" s="56"/>
      <c r="AC13054" s="56"/>
      <c r="AD13054" s="56"/>
      <c r="AE13054" s="56"/>
    </row>
    <row r="13055" spans="1:31" x14ac:dyDescent="0.25">
      <c r="A13055" s="41">
        <v>0</v>
      </c>
      <c r="C13055" s="56"/>
      <c r="AC13055" s="56"/>
      <c r="AD13055" s="56"/>
      <c r="AE13055" s="56"/>
    </row>
    <row r="13056" spans="1:31" x14ac:dyDescent="0.25">
      <c r="A13056" s="41">
        <v>0</v>
      </c>
      <c r="C13056" s="56"/>
      <c r="AC13056" s="56"/>
      <c r="AD13056" s="56"/>
      <c r="AE13056" s="56"/>
    </row>
    <row r="13057" spans="1:31" x14ac:dyDescent="0.25">
      <c r="A13057" s="41">
        <v>0</v>
      </c>
      <c r="C13057" s="56"/>
      <c r="AC13057" s="56"/>
      <c r="AD13057" s="56"/>
      <c r="AE13057" s="56"/>
    </row>
    <row r="13058" spans="1:31" x14ac:dyDescent="0.25">
      <c r="A13058" s="41">
        <v>0</v>
      </c>
      <c r="C13058" s="56"/>
      <c r="AC13058" s="56"/>
      <c r="AD13058" s="56"/>
      <c r="AE13058" s="56"/>
    </row>
    <row r="13059" spans="1:31" x14ac:dyDescent="0.25">
      <c r="A13059" s="41">
        <v>0</v>
      </c>
      <c r="C13059" s="56"/>
      <c r="AC13059" s="56"/>
      <c r="AD13059" s="56"/>
      <c r="AE13059" s="56"/>
    </row>
    <row r="13060" spans="1:31" x14ac:dyDescent="0.25">
      <c r="A13060" s="41">
        <v>0</v>
      </c>
      <c r="C13060" s="56"/>
      <c r="AC13060" s="56"/>
      <c r="AD13060" s="56"/>
      <c r="AE13060" s="56"/>
    </row>
    <row r="13061" spans="1:31" x14ac:dyDescent="0.25">
      <c r="A13061" s="41">
        <v>0</v>
      </c>
      <c r="C13061" s="56"/>
      <c r="AC13061" s="56"/>
      <c r="AD13061" s="56"/>
      <c r="AE13061" s="56"/>
    </row>
    <row r="13062" spans="1:31" x14ac:dyDescent="0.25">
      <c r="A13062" s="41">
        <v>0</v>
      </c>
      <c r="C13062" s="56"/>
      <c r="AC13062" s="56"/>
      <c r="AD13062" s="56"/>
      <c r="AE13062" s="56"/>
    </row>
    <row r="13063" spans="1:31" x14ac:dyDescent="0.25">
      <c r="A13063" s="41">
        <v>0</v>
      </c>
      <c r="C13063" s="56"/>
      <c r="AC13063" s="56"/>
      <c r="AD13063" s="56"/>
      <c r="AE13063" s="56"/>
    </row>
    <row r="13064" spans="1:31" x14ac:dyDescent="0.25">
      <c r="A13064" s="41">
        <v>0</v>
      </c>
      <c r="C13064" s="56"/>
      <c r="AC13064" s="56"/>
      <c r="AD13064" s="56"/>
      <c r="AE13064" s="56"/>
    </row>
    <row r="13065" spans="1:31" x14ac:dyDescent="0.25">
      <c r="A13065" s="41">
        <v>0</v>
      </c>
      <c r="C13065" s="56"/>
      <c r="AC13065" s="56"/>
      <c r="AD13065" s="56"/>
      <c r="AE13065" s="56"/>
    </row>
    <row r="13066" spans="1:31" x14ac:dyDescent="0.25">
      <c r="A13066" s="41">
        <v>0</v>
      </c>
      <c r="C13066" s="56"/>
      <c r="AC13066" s="56"/>
      <c r="AD13066" s="56"/>
      <c r="AE13066" s="56"/>
    </row>
    <row r="13067" spans="1:31" x14ac:dyDescent="0.25">
      <c r="A13067" s="41">
        <v>0</v>
      </c>
      <c r="C13067" s="56"/>
      <c r="AC13067" s="56"/>
      <c r="AD13067" s="56"/>
      <c r="AE13067" s="56"/>
    </row>
    <row r="13068" spans="1:31" x14ac:dyDescent="0.25">
      <c r="A13068" s="41">
        <v>0</v>
      </c>
      <c r="C13068" s="56"/>
      <c r="AC13068" s="56"/>
      <c r="AD13068" s="56"/>
      <c r="AE13068" s="56"/>
    </row>
    <row r="13069" spans="1:31" x14ac:dyDescent="0.25">
      <c r="A13069" s="41">
        <v>0</v>
      </c>
      <c r="C13069" s="56"/>
      <c r="AC13069" s="56"/>
      <c r="AD13069" s="56"/>
      <c r="AE13069" s="56"/>
    </row>
    <row r="13070" spans="1:31" x14ac:dyDescent="0.25">
      <c r="A13070" s="41">
        <v>0</v>
      </c>
      <c r="C13070" s="56"/>
      <c r="AC13070" s="56"/>
      <c r="AD13070" s="56"/>
      <c r="AE13070" s="56"/>
    </row>
    <row r="13071" spans="1:31" x14ac:dyDescent="0.25">
      <c r="A13071" s="41">
        <v>0</v>
      </c>
      <c r="C13071" s="56"/>
      <c r="AC13071" s="56"/>
      <c r="AD13071" s="56"/>
      <c r="AE13071" s="56"/>
    </row>
    <row r="13072" spans="1:31" x14ac:dyDescent="0.25">
      <c r="A13072" s="41">
        <v>0</v>
      </c>
      <c r="C13072" s="56"/>
      <c r="AC13072" s="56"/>
      <c r="AD13072" s="56"/>
      <c r="AE13072" s="56"/>
    </row>
    <row r="13073" spans="1:31" x14ac:dyDescent="0.25">
      <c r="A13073" s="41">
        <v>0</v>
      </c>
      <c r="C13073" s="56"/>
      <c r="AC13073" s="56"/>
      <c r="AD13073" s="56"/>
      <c r="AE13073" s="56"/>
    </row>
    <row r="13074" spans="1:31" x14ac:dyDescent="0.25">
      <c r="A13074" s="41">
        <v>0</v>
      </c>
      <c r="C13074" s="56"/>
      <c r="AC13074" s="56"/>
      <c r="AD13074" s="56"/>
      <c r="AE13074" s="56"/>
    </row>
    <row r="13075" spans="1:31" x14ac:dyDescent="0.25">
      <c r="A13075" s="41">
        <v>0</v>
      </c>
      <c r="C13075" s="56"/>
      <c r="AC13075" s="56"/>
      <c r="AD13075" s="56"/>
      <c r="AE13075" s="56"/>
    </row>
    <row r="13076" spans="1:31" x14ac:dyDescent="0.25">
      <c r="A13076" s="41">
        <v>0</v>
      </c>
      <c r="C13076" s="56"/>
      <c r="AC13076" s="56"/>
      <c r="AD13076" s="56"/>
      <c r="AE13076" s="56"/>
    </row>
    <row r="13077" spans="1:31" x14ac:dyDescent="0.25">
      <c r="A13077" s="41">
        <v>0</v>
      </c>
      <c r="C13077" s="56"/>
      <c r="AC13077" s="56"/>
      <c r="AD13077" s="56"/>
      <c r="AE13077" s="56"/>
    </row>
    <row r="13078" spans="1:31" x14ac:dyDescent="0.25">
      <c r="A13078" s="41">
        <v>0</v>
      </c>
      <c r="C13078" s="56"/>
      <c r="AC13078" s="56"/>
      <c r="AD13078" s="56"/>
      <c r="AE13078" s="56"/>
    </row>
    <row r="13079" spans="1:31" x14ac:dyDescent="0.25">
      <c r="A13079" s="41">
        <v>0</v>
      </c>
      <c r="C13079" s="56"/>
      <c r="AC13079" s="56"/>
      <c r="AD13079" s="56"/>
      <c r="AE13079" s="56"/>
    </row>
    <row r="13080" spans="1:31" x14ac:dyDescent="0.25">
      <c r="A13080" s="41">
        <v>0</v>
      </c>
      <c r="C13080" s="56"/>
      <c r="AC13080" s="56"/>
      <c r="AD13080" s="56"/>
      <c r="AE13080" s="56"/>
    </row>
    <row r="13081" spans="1:31" x14ac:dyDescent="0.25">
      <c r="A13081" s="41">
        <v>0</v>
      </c>
      <c r="C13081" s="56"/>
      <c r="AC13081" s="56"/>
      <c r="AD13081" s="56"/>
      <c r="AE13081" s="56"/>
    </row>
    <row r="13082" spans="1:31" x14ac:dyDescent="0.25">
      <c r="A13082" s="41">
        <v>0</v>
      </c>
      <c r="C13082" s="56"/>
      <c r="AC13082" s="56"/>
      <c r="AD13082" s="56"/>
      <c r="AE13082" s="56"/>
    </row>
    <row r="13083" spans="1:31" x14ac:dyDescent="0.25">
      <c r="A13083" s="41">
        <v>0</v>
      </c>
      <c r="C13083" s="56"/>
      <c r="AC13083" s="56"/>
      <c r="AD13083" s="56"/>
      <c r="AE13083" s="56"/>
    </row>
    <row r="13084" spans="1:31" x14ac:dyDescent="0.25">
      <c r="A13084" s="41">
        <v>0</v>
      </c>
      <c r="C13084" s="56"/>
      <c r="AC13084" s="56"/>
      <c r="AD13084" s="56"/>
      <c r="AE13084" s="56"/>
    </row>
    <row r="13085" spans="1:31" x14ac:dyDescent="0.25">
      <c r="A13085" s="41">
        <v>0</v>
      </c>
      <c r="C13085" s="56"/>
      <c r="AC13085" s="56"/>
      <c r="AD13085" s="56"/>
      <c r="AE13085" s="56"/>
    </row>
    <row r="13086" spans="1:31" x14ac:dyDescent="0.25">
      <c r="A13086" s="41">
        <v>0</v>
      </c>
      <c r="C13086" s="56"/>
      <c r="AC13086" s="56"/>
      <c r="AD13086" s="56"/>
      <c r="AE13086" s="56"/>
    </row>
    <row r="13087" spans="1:31" x14ac:dyDescent="0.25">
      <c r="A13087" s="41">
        <v>0</v>
      </c>
      <c r="C13087" s="56"/>
      <c r="AC13087" s="56"/>
      <c r="AD13087" s="56"/>
      <c r="AE13087" s="56"/>
    </row>
    <row r="13088" spans="1:31" x14ac:dyDescent="0.25">
      <c r="A13088" s="41">
        <v>0</v>
      </c>
      <c r="C13088" s="56"/>
      <c r="AC13088" s="56"/>
      <c r="AD13088" s="56"/>
      <c r="AE13088" s="56"/>
    </row>
    <row r="13089" spans="1:31" x14ac:dyDescent="0.25">
      <c r="A13089" s="41">
        <v>0</v>
      </c>
      <c r="C13089" s="56"/>
      <c r="AC13089" s="56"/>
      <c r="AD13089" s="56"/>
      <c r="AE13089" s="56"/>
    </row>
    <row r="13090" spans="1:31" x14ac:dyDescent="0.25">
      <c r="A13090" s="41">
        <v>0</v>
      </c>
      <c r="C13090" s="56"/>
      <c r="AC13090" s="56"/>
      <c r="AD13090" s="56"/>
      <c r="AE13090" s="56"/>
    </row>
    <row r="13091" spans="1:31" x14ac:dyDescent="0.25">
      <c r="A13091" s="41">
        <v>0</v>
      </c>
      <c r="C13091" s="56"/>
      <c r="AC13091" s="56"/>
      <c r="AD13091" s="56"/>
      <c r="AE13091" s="56"/>
    </row>
    <row r="13092" spans="1:31" x14ac:dyDescent="0.25">
      <c r="A13092" s="41">
        <v>0</v>
      </c>
      <c r="C13092" s="56"/>
      <c r="AC13092" s="56"/>
      <c r="AD13092" s="56"/>
      <c r="AE13092" s="56"/>
    </row>
    <row r="13093" spans="1:31" x14ac:dyDescent="0.25">
      <c r="A13093" s="41">
        <v>0</v>
      </c>
      <c r="C13093" s="56"/>
      <c r="AC13093" s="56"/>
      <c r="AD13093" s="56"/>
      <c r="AE13093" s="56"/>
    </row>
    <row r="13094" spans="1:31" x14ac:dyDescent="0.25">
      <c r="A13094" s="41">
        <v>0</v>
      </c>
      <c r="C13094" s="56"/>
      <c r="AC13094" s="56"/>
      <c r="AD13094" s="56"/>
      <c r="AE13094" s="56"/>
    </row>
    <row r="13095" spans="1:31" x14ac:dyDescent="0.25">
      <c r="A13095" s="41">
        <v>0</v>
      </c>
      <c r="C13095" s="56"/>
      <c r="AC13095" s="56"/>
      <c r="AD13095" s="56"/>
      <c r="AE13095" s="56"/>
    </row>
    <row r="13096" spans="1:31" x14ac:dyDescent="0.25">
      <c r="A13096" s="41">
        <v>0</v>
      </c>
      <c r="C13096" s="56"/>
      <c r="AC13096" s="56"/>
      <c r="AD13096" s="56"/>
      <c r="AE13096" s="56"/>
    </row>
    <row r="13097" spans="1:31" x14ac:dyDescent="0.25">
      <c r="A13097" s="41">
        <v>0</v>
      </c>
      <c r="C13097" s="56"/>
      <c r="AC13097" s="56"/>
      <c r="AD13097" s="56"/>
      <c r="AE13097" s="56"/>
    </row>
    <row r="13098" spans="1:31" x14ac:dyDescent="0.25">
      <c r="A13098" s="41">
        <v>0</v>
      </c>
      <c r="C13098" s="56"/>
      <c r="AC13098" s="56"/>
      <c r="AD13098" s="56"/>
      <c r="AE13098" s="56"/>
    </row>
    <row r="13099" spans="1:31" x14ac:dyDescent="0.25">
      <c r="A13099" s="41">
        <v>0</v>
      </c>
      <c r="C13099" s="56"/>
      <c r="AC13099" s="56"/>
      <c r="AD13099" s="56"/>
      <c r="AE13099" s="56"/>
    </row>
    <row r="13100" spans="1:31" x14ac:dyDescent="0.25">
      <c r="A13100" s="41">
        <v>0</v>
      </c>
      <c r="C13100" s="56"/>
      <c r="AC13100" s="56"/>
      <c r="AD13100" s="56"/>
      <c r="AE13100" s="56"/>
    </row>
    <row r="13101" spans="1:31" x14ac:dyDescent="0.25">
      <c r="A13101" s="41">
        <v>0</v>
      </c>
      <c r="C13101" s="56"/>
      <c r="AC13101" s="56"/>
      <c r="AD13101" s="56"/>
      <c r="AE13101" s="56"/>
    </row>
    <row r="13102" spans="1:31" x14ac:dyDescent="0.25">
      <c r="A13102" s="41">
        <v>0</v>
      </c>
      <c r="C13102" s="56"/>
      <c r="AC13102" s="56"/>
      <c r="AD13102" s="56"/>
      <c r="AE13102" s="56"/>
    </row>
    <row r="13103" spans="1:31" x14ac:dyDescent="0.25">
      <c r="A13103" s="41">
        <v>0</v>
      </c>
      <c r="C13103" s="56"/>
      <c r="AC13103" s="56"/>
      <c r="AD13103" s="56"/>
      <c r="AE13103" s="56"/>
    </row>
    <row r="13104" spans="1:31" x14ac:dyDescent="0.25">
      <c r="A13104" s="41">
        <v>0</v>
      </c>
      <c r="C13104" s="56"/>
      <c r="AC13104" s="56"/>
      <c r="AD13104" s="56"/>
      <c r="AE13104" s="56"/>
    </row>
    <row r="13105" spans="1:31" x14ac:dyDescent="0.25">
      <c r="A13105" s="41">
        <v>0</v>
      </c>
      <c r="C13105" s="56"/>
      <c r="AC13105" s="56"/>
      <c r="AD13105" s="56"/>
      <c r="AE13105" s="56"/>
    </row>
    <row r="13106" spans="1:31" x14ac:dyDescent="0.25">
      <c r="A13106" s="41">
        <v>0</v>
      </c>
      <c r="C13106" s="56"/>
      <c r="AC13106" s="56"/>
      <c r="AD13106" s="56"/>
      <c r="AE13106" s="56"/>
    </row>
    <row r="13107" spans="1:31" x14ac:dyDescent="0.25">
      <c r="A13107" s="41">
        <v>0</v>
      </c>
      <c r="C13107" s="56"/>
      <c r="AC13107" s="56"/>
      <c r="AD13107" s="56"/>
      <c r="AE13107" s="56"/>
    </row>
    <row r="13108" spans="1:31" x14ac:dyDescent="0.25">
      <c r="A13108" s="41">
        <v>0</v>
      </c>
      <c r="C13108" s="56"/>
      <c r="AC13108" s="56"/>
      <c r="AD13108" s="56"/>
      <c r="AE13108" s="56"/>
    </row>
    <row r="13109" spans="1:31" x14ac:dyDescent="0.25">
      <c r="A13109" s="41">
        <v>0</v>
      </c>
      <c r="C13109" s="56"/>
      <c r="AC13109" s="56"/>
      <c r="AD13109" s="56"/>
      <c r="AE13109" s="56"/>
    </row>
    <row r="13110" spans="1:31" x14ac:dyDescent="0.25">
      <c r="A13110" s="41">
        <v>0</v>
      </c>
      <c r="C13110" s="56"/>
      <c r="AC13110" s="56"/>
      <c r="AD13110" s="56"/>
      <c r="AE13110" s="56"/>
    </row>
    <row r="13111" spans="1:31" x14ac:dyDescent="0.25">
      <c r="A13111" s="41">
        <v>0</v>
      </c>
      <c r="C13111" s="56"/>
      <c r="AC13111" s="56"/>
      <c r="AD13111" s="56"/>
      <c r="AE13111" s="56"/>
    </row>
    <row r="13112" spans="1:31" x14ac:dyDescent="0.25">
      <c r="A13112" s="41">
        <v>0</v>
      </c>
      <c r="C13112" s="56"/>
      <c r="AC13112" s="56"/>
      <c r="AD13112" s="56"/>
      <c r="AE13112" s="56"/>
    </row>
    <row r="13113" spans="1:31" x14ac:dyDescent="0.25">
      <c r="A13113" s="41">
        <v>0</v>
      </c>
      <c r="C13113" s="56"/>
      <c r="AC13113" s="56"/>
      <c r="AD13113" s="56"/>
      <c r="AE13113" s="56"/>
    </row>
    <row r="13114" spans="1:31" x14ac:dyDescent="0.25">
      <c r="A13114" s="41">
        <v>0</v>
      </c>
      <c r="C13114" s="56"/>
      <c r="AC13114" s="56"/>
      <c r="AD13114" s="56"/>
      <c r="AE13114" s="56"/>
    </row>
    <row r="13115" spans="1:31" x14ac:dyDescent="0.25">
      <c r="A13115" s="41">
        <v>0</v>
      </c>
      <c r="C13115" s="56"/>
      <c r="AC13115" s="56"/>
      <c r="AD13115" s="56"/>
      <c r="AE13115" s="56"/>
    </row>
    <row r="13116" spans="1:31" x14ac:dyDescent="0.25">
      <c r="A13116" s="41">
        <v>0</v>
      </c>
      <c r="C13116" s="56"/>
      <c r="AC13116" s="56"/>
      <c r="AD13116" s="56"/>
      <c r="AE13116" s="56"/>
    </row>
    <row r="13117" spans="1:31" x14ac:dyDescent="0.25">
      <c r="A13117" s="41">
        <v>0</v>
      </c>
      <c r="C13117" s="56"/>
      <c r="AC13117" s="56"/>
      <c r="AD13117" s="56"/>
      <c r="AE13117" s="56"/>
    </row>
    <row r="13118" spans="1:31" x14ac:dyDescent="0.25">
      <c r="A13118" s="41">
        <v>0</v>
      </c>
      <c r="C13118" s="56"/>
      <c r="AC13118" s="56"/>
      <c r="AD13118" s="56"/>
      <c r="AE13118" s="56"/>
    </row>
    <row r="13119" spans="1:31" x14ac:dyDescent="0.25">
      <c r="A13119" s="41">
        <v>0</v>
      </c>
      <c r="C13119" s="56"/>
      <c r="AC13119" s="56"/>
      <c r="AD13119" s="56"/>
      <c r="AE13119" s="56"/>
    </row>
    <row r="13120" spans="1:31" x14ac:dyDescent="0.25">
      <c r="A13120" s="41">
        <v>0</v>
      </c>
      <c r="C13120" s="56"/>
      <c r="AC13120" s="56"/>
      <c r="AD13120" s="56"/>
      <c r="AE13120" s="56"/>
    </row>
    <row r="13121" spans="1:31" x14ac:dyDescent="0.25">
      <c r="A13121" s="41">
        <v>0</v>
      </c>
      <c r="C13121" s="56"/>
      <c r="AC13121" s="56"/>
      <c r="AD13121" s="56"/>
      <c r="AE13121" s="56"/>
    </row>
    <row r="13122" spans="1:31" x14ac:dyDescent="0.25">
      <c r="A13122" s="41">
        <v>0</v>
      </c>
      <c r="C13122" s="56"/>
      <c r="AC13122" s="56"/>
      <c r="AD13122" s="56"/>
      <c r="AE13122" s="56"/>
    </row>
    <row r="13123" spans="1:31" x14ac:dyDescent="0.25">
      <c r="A13123" s="41">
        <v>0</v>
      </c>
      <c r="C13123" s="56"/>
      <c r="AC13123" s="56"/>
      <c r="AD13123" s="56"/>
      <c r="AE13123" s="56"/>
    </row>
    <row r="13124" spans="1:31" x14ac:dyDescent="0.25">
      <c r="A13124" s="41">
        <v>0</v>
      </c>
      <c r="C13124" s="56"/>
      <c r="AC13124" s="56"/>
      <c r="AD13124" s="56"/>
      <c r="AE13124" s="56"/>
    </row>
    <row r="13125" spans="1:31" x14ac:dyDescent="0.25">
      <c r="A13125" s="41">
        <v>0</v>
      </c>
      <c r="C13125" s="56"/>
      <c r="AC13125" s="56"/>
      <c r="AD13125" s="56"/>
      <c r="AE13125" s="56"/>
    </row>
    <row r="13126" spans="1:31" x14ac:dyDescent="0.25">
      <c r="A13126" s="41">
        <v>0</v>
      </c>
      <c r="C13126" s="56"/>
      <c r="AC13126" s="56"/>
      <c r="AD13126" s="56"/>
      <c r="AE13126" s="56"/>
    </row>
    <row r="13127" spans="1:31" x14ac:dyDescent="0.25">
      <c r="A13127" s="41">
        <v>0</v>
      </c>
      <c r="C13127" s="56"/>
      <c r="AC13127" s="56"/>
      <c r="AD13127" s="56"/>
      <c r="AE13127" s="56"/>
    </row>
    <row r="13128" spans="1:31" x14ac:dyDescent="0.25">
      <c r="A13128" s="41">
        <v>0</v>
      </c>
      <c r="C13128" s="56"/>
      <c r="AC13128" s="56"/>
      <c r="AD13128" s="56"/>
      <c r="AE13128" s="56"/>
    </row>
    <row r="13129" spans="1:31" x14ac:dyDescent="0.25">
      <c r="A13129" s="41">
        <v>0</v>
      </c>
      <c r="C13129" s="56"/>
      <c r="AC13129" s="56"/>
      <c r="AD13129" s="56"/>
      <c r="AE13129" s="56"/>
    </row>
    <row r="13130" spans="1:31" x14ac:dyDescent="0.25">
      <c r="A13130" s="41">
        <v>0</v>
      </c>
      <c r="C13130" s="56"/>
      <c r="AC13130" s="56"/>
      <c r="AD13130" s="56"/>
      <c r="AE13130" s="56"/>
    </row>
    <row r="13131" spans="1:31" x14ac:dyDescent="0.25">
      <c r="A13131" s="41">
        <v>0</v>
      </c>
      <c r="C13131" s="56"/>
      <c r="AC13131" s="56"/>
      <c r="AD13131" s="56"/>
      <c r="AE13131" s="56"/>
    </row>
    <row r="13132" spans="1:31" x14ac:dyDescent="0.25">
      <c r="A13132" s="41">
        <v>0</v>
      </c>
      <c r="C13132" s="56"/>
      <c r="AC13132" s="56"/>
      <c r="AD13132" s="56"/>
      <c r="AE13132" s="56"/>
    </row>
    <row r="13133" spans="1:31" x14ac:dyDescent="0.25">
      <c r="A13133" s="41">
        <v>0</v>
      </c>
      <c r="C13133" s="56"/>
      <c r="AC13133" s="56"/>
      <c r="AD13133" s="56"/>
      <c r="AE13133" s="56"/>
    </row>
    <row r="13134" spans="1:31" x14ac:dyDescent="0.25">
      <c r="A13134" s="41">
        <v>0</v>
      </c>
      <c r="C13134" s="56"/>
      <c r="AC13134" s="56"/>
      <c r="AD13134" s="56"/>
      <c r="AE13134" s="56"/>
    </row>
    <row r="13135" spans="1:31" x14ac:dyDescent="0.25">
      <c r="A13135" s="41">
        <v>0</v>
      </c>
      <c r="C13135" s="56"/>
      <c r="AC13135" s="56"/>
      <c r="AD13135" s="56"/>
      <c r="AE13135" s="56"/>
    </row>
    <row r="13136" spans="1:31" x14ac:dyDescent="0.25">
      <c r="A13136" s="41">
        <v>0</v>
      </c>
      <c r="C13136" s="56"/>
      <c r="AC13136" s="56"/>
      <c r="AD13136" s="56"/>
      <c r="AE13136" s="56"/>
    </row>
    <row r="13137" spans="1:31" x14ac:dyDescent="0.25">
      <c r="A13137" s="41">
        <v>0</v>
      </c>
      <c r="C13137" s="56"/>
      <c r="AC13137" s="56"/>
      <c r="AD13137" s="56"/>
      <c r="AE13137" s="56"/>
    </row>
    <row r="13138" spans="1:31" x14ac:dyDescent="0.25">
      <c r="A13138" s="41">
        <v>0</v>
      </c>
      <c r="C13138" s="56"/>
      <c r="AC13138" s="56"/>
      <c r="AD13138" s="56"/>
      <c r="AE13138" s="56"/>
    </row>
    <row r="13139" spans="1:31" x14ac:dyDescent="0.25">
      <c r="A13139" s="41">
        <v>0</v>
      </c>
      <c r="C13139" s="56"/>
      <c r="AC13139" s="56"/>
      <c r="AD13139" s="56"/>
      <c r="AE13139" s="56"/>
    </row>
    <row r="13140" spans="1:31" x14ac:dyDescent="0.25">
      <c r="A13140" s="41">
        <v>0</v>
      </c>
      <c r="C13140" s="56"/>
      <c r="AC13140" s="56"/>
      <c r="AD13140" s="56"/>
      <c r="AE13140" s="56"/>
    </row>
    <row r="13141" spans="1:31" x14ac:dyDescent="0.25">
      <c r="A13141" s="41">
        <v>0</v>
      </c>
      <c r="C13141" s="56"/>
      <c r="AC13141" s="56"/>
      <c r="AD13141" s="56"/>
      <c r="AE13141" s="56"/>
    </row>
    <row r="13142" spans="1:31" x14ac:dyDescent="0.25">
      <c r="A13142" s="41">
        <v>0</v>
      </c>
      <c r="C13142" s="56"/>
      <c r="AC13142" s="56"/>
      <c r="AD13142" s="56"/>
      <c r="AE13142" s="56"/>
    </row>
    <row r="13143" spans="1:31" x14ac:dyDescent="0.25">
      <c r="A13143" s="41">
        <v>0</v>
      </c>
      <c r="C13143" s="56"/>
      <c r="AC13143" s="56"/>
      <c r="AD13143" s="56"/>
      <c r="AE13143" s="56"/>
    </row>
    <row r="13144" spans="1:31" x14ac:dyDescent="0.25">
      <c r="A13144" s="41">
        <v>0</v>
      </c>
      <c r="C13144" s="56"/>
      <c r="AC13144" s="56"/>
      <c r="AD13144" s="56"/>
      <c r="AE13144" s="56"/>
    </row>
    <row r="13145" spans="1:31" x14ac:dyDescent="0.25">
      <c r="A13145" s="41">
        <v>0</v>
      </c>
      <c r="C13145" s="56"/>
      <c r="AC13145" s="56"/>
      <c r="AD13145" s="56"/>
      <c r="AE13145" s="56"/>
    </row>
    <row r="13146" spans="1:31" x14ac:dyDescent="0.25">
      <c r="A13146" s="41">
        <v>0</v>
      </c>
      <c r="C13146" s="56"/>
      <c r="AC13146" s="56"/>
      <c r="AD13146" s="56"/>
      <c r="AE13146" s="56"/>
    </row>
    <row r="13147" spans="1:31" x14ac:dyDescent="0.25">
      <c r="A13147" s="41">
        <v>0</v>
      </c>
      <c r="C13147" s="56"/>
      <c r="AC13147" s="56"/>
      <c r="AD13147" s="56"/>
      <c r="AE13147" s="56"/>
    </row>
    <row r="13148" spans="1:31" x14ac:dyDescent="0.25">
      <c r="A13148" s="41">
        <v>0</v>
      </c>
      <c r="C13148" s="56"/>
      <c r="AC13148" s="56"/>
      <c r="AD13148" s="56"/>
      <c r="AE13148" s="56"/>
    </row>
    <row r="13149" spans="1:31" x14ac:dyDescent="0.25">
      <c r="A13149" s="41">
        <v>0</v>
      </c>
      <c r="C13149" s="56"/>
      <c r="AC13149" s="56"/>
      <c r="AD13149" s="56"/>
      <c r="AE13149" s="56"/>
    </row>
    <row r="13150" spans="1:31" x14ac:dyDescent="0.25">
      <c r="A13150" s="41">
        <v>0</v>
      </c>
      <c r="C13150" s="56"/>
      <c r="AC13150" s="56"/>
      <c r="AD13150" s="56"/>
      <c r="AE13150" s="56"/>
    </row>
    <row r="13151" spans="1:31" x14ac:dyDescent="0.25">
      <c r="A13151" s="41">
        <v>0</v>
      </c>
      <c r="C13151" s="56"/>
      <c r="AC13151" s="56"/>
      <c r="AD13151" s="56"/>
      <c r="AE13151" s="56"/>
    </row>
    <row r="13152" spans="1:31" x14ac:dyDescent="0.25">
      <c r="A13152" s="41">
        <v>0</v>
      </c>
      <c r="C13152" s="56"/>
      <c r="AC13152" s="56"/>
      <c r="AD13152" s="56"/>
      <c r="AE13152" s="56"/>
    </row>
    <row r="13153" spans="1:31" x14ac:dyDescent="0.25">
      <c r="A13153" s="41">
        <v>0</v>
      </c>
      <c r="C13153" s="56"/>
      <c r="AC13153" s="56"/>
      <c r="AD13153" s="56"/>
      <c r="AE13153" s="56"/>
    </row>
    <row r="13154" spans="1:31" x14ac:dyDescent="0.25">
      <c r="A13154" s="41">
        <v>0</v>
      </c>
      <c r="C13154" s="56"/>
      <c r="AC13154" s="56"/>
      <c r="AD13154" s="56"/>
      <c r="AE13154" s="56"/>
    </row>
    <row r="13155" spans="1:31" x14ac:dyDescent="0.25">
      <c r="A13155" s="41">
        <v>0</v>
      </c>
      <c r="C13155" s="56"/>
      <c r="AC13155" s="56"/>
      <c r="AD13155" s="56"/>
      <c r="AE13155" s="56"/>
    </row>
    <row r="13156" spans="1:31" x14ac:dyDescent="0.25">
      <c r="A13156" s="41">
        <v>0</v>
      </c>
      <c r="C13156" s="56"/>
      <c r="AC13156" s="56"/>
      <c r="AD13156" s="56"/>
      <c r="AE13156" s="56"/>
    </row>
    <row r="13157" spans="1:31" x14ac:dyDescent="0.25">
      <c r="A13157" s="41">
        <v>0</v>
      </c>
      <c r="C13157" s="56"/>
      <c r="AC13157" s="56"/>
      <c r="AD13157" s="56"/>
      <c r="AE13157" s="56"/>
    </row>
    <row r="13158" spans="1:31" x14ac:dyDescent="0.25">
      <c r="A13158" s="41">
        <v>0</v>
      </c>
      <c r="C13158" s="56"/>
      <c r="AC13158" s="56"/>
      <c r="AD13158" s="56"/>
      <c r="AE13158" s="56"/>
    </row>
    <row r="13159" spans="1:31" x14ac:dyDescent="0.25">
      <c r="A13159" s="41">
        <v>0</v>
      </c>
      <c r="C13159" s="56"/>
      <c r="AC13159" s="56"/>
      <c r="AD13159" s="56"/>
      <c r="AE13159" s="56"/>
    </row>
    <row r="13160" spans="1:31" x14ac:dyDescent="0.25">
      <c r="A13160" s="41">
        <v>0</v>
      </c>
      <c r="C13160" s="56"/>
      <c r="AC13160" s="56"/>
      <c r="AD13160" s="56"/>
      <c r="AE13160" s="56"/>
    </row>
    <row r="13161" spans="1:31" x14ac:dyDescent="0.25">
      <c r="A13161" s="41">
        <v>0</v>
      </c>
      <c r="C13161" s="56"/>
      <c r="AC13161" s="56"/>
      <c r="AD13161" s="56"/>
      <c r="AE13161" s="56"/>
    </row>
    <row r="13162" spans="1:31" x14ac:dyDescent="0.25">
      <c r="A13162" s="41">
        <v>0</v>
      </c>
      <c r="C13162" s="56"/>
      <c r="AC13162" s="56"/>
      <c r="AD13162" s="56"/>
      <c r="AE13162" s="56"/>
    </row>
    <row r="13163" spans="1:31" x14ac:dyDescent="0.25">
      <c r="A13163" s="41">
        <v>0</v>
      </c>
      <c r="C13163" s="56"/>
      <c r="AC13163" s="56"/>
      <c r="AD13163" s="56"/>
      <c r="AE13163" s="56"/>
    </row>
    <row r="13164" spans="1:31" x14ac:dyDescent="0.25">
      <c r="A13164" s="41">
        <v>0</v>
      </c>
      <c r="C13164" s="56"/>
      <c r="AC13164" s="56"/>
      <c r="AD13164" s="56"/>
      <c r="AE13164" s="56"/>
    </row>
    <row r="13165" spans="1:31" x14ac:dyDescent="0.25">
      <c r="A13165" s="41">
        <v>0</v>
      </c>
      <c r="C13165" s="56"/>
      <c r="AC13165" s="56"/>
      <c r="AD13165" s="56"/>
      <c r="AE13165" s="56"/>
    </row>
    <row r="13166" spans="1:31" x14ac:dyDescent="0.25">
      <c r="A13166" s="41">
        <v>0</v>
      </c>
      <c r="C13166" s="56"/>
      <c r="AC13166" s="56"/>
      <c r="AD13166" s="56"/>
      <c r="AE13166" s="56"/>
    </row>
    <row r="13167" spans="1:31" x14ac:dyDescent="0.25">
      <c r="A13167" s="41">
        <v>0</v>
      </c>
      <c r="C13167" s="56"/>
      <c r="AC13167" s="56"/>
      <c r="AD13167" s="56"/>
      <c r="AE13167" s="56"/>
    </row>
    <row r="13168" spans="1:31" x14ac:dyDescent="0.25">
      <c r="A13168" s="41">
        <v>0</v>
      </c>
      <c r="C13168" s="56"/>
      <c r="AC13168" s="56"/>
      <c r="AD13168" s="56"/>
      <c r="AE13168" s="56"/>
    </row>
    <row r="13169" spans="1:31" x14ac:dyDescent="0.25">
      <c r="A13169" s="41">
        <v>0</v>
      </c>
      <c r="C13169" s="56"/>
      <c r="AC13169" s="56"/>
      <c r="AD13169" s="56"/>
      <c r="AE13169" s="56"/>
    </row>
    <row r="13170" spans="1:31" x14ac:dyDescent="0.25">
      <c r="A13170" s="41">
        <v>0</v>
      </c>
      <c r="C13170" s="56"/>
      <c r="AC13170" s="56"/>
      <c r="AD13170" s="56"/>
      <c r="AE13170" s="56"/>
    </row>
    <row r="13171" spans="1:31" x14ac:dyDescent="0.25">
      <c r="A13171" s="41">
        <v>0</v>
      </c>
      <c r="C13171" s="56"/>
      <c r="AC13171" s="56"/>
      <c r="AD13171" s="56"/>
      <c r="AE13171" s="56"/>
    </row>
    <row r="13172" spans="1:31" x14ac:dyDescent="0.25">
      <c r="A13172" s="41">
        <v>0</v>
      </c>
      <c r="C13172" s="56"/>
      <c r="AC13172" s="56"/>
      <c r="AD13172" s="56"/>
      <c r="AE13172" s="56"/>
    </row>
    <row r="13173" spans="1:31" x14ac:dyDescent="0.25">
      <c r="A13173" s="41">
        <v>0</v>
      </c>
      <c r="C13173" s="56"/>
      <c r="AC13173" s="56"/>
      <c r="AD13173" s="56"/>
      <c r="AE13173" s="56"/>
    </row>
    <row r="13174" spans="1:31" x14ac:dyDescent="0.25">
      <c r="A13174" s="41">
        <v>2</v>
      </c>
      <c r="C13174" s="56"/>
      <c r="AC13174" s="56"/>
      <c r="AD13174" s="56"/>
      <c r="AE13174" s="56"/>
    </row>
    <row r="13175" spans="1:31" x14ac:dyDescent="0.25">
      <c r="A13175" s="41">
        <v>0</v>
      </c>
      <c r="C13175" s="56"/>
      <c r="AC13175" s="56"/>
      <c r="AD13175" s="56"/>
      <c r="AE13175" s="56"/>
    </row>
    <row r="13176" spans="1:31" x14ac:dyDescent="0.25">
      <c r="A13176" s="41">
        <v>0</v>
      </c>
      <c r="C13176" s="56"/>
      <c r="AC13176" s="56"/>
      <c r="AD13176" s="56"/>
      <c r="AE13176" s="56"/>
    </row>
    <row r="13177" spans="1:31" x14ac:dyDescent="0.25">
      <c r="A13177" s="41">
        <v>0</v>
      </c>
      <c r="C13177" s="56"/>
      <c r="AC13177" s="56"/>
      <c r="AD13177" s="56"/>
      <c r="AE13177" s="56"/>
    </row>
    <row r="13178" spans="1:31" x14ac:dyDescent="0.25">
      <c r="A13178" s="41">
        <v>0</v>
      </c>
      <c r="C13178" s="56"/>
      <c r="AC13178" s="56"/>
      <c r="AD13178" s="56"/>
      <c r="AE13178" s="56"/>
    </row>
    <row r="13179" spans="1:31" x14ac:dyDescent="0.25">
      <c r="A13179" s="41">
        <v>0</v>
      </c>
      <c r="C13179" s="56"/>
      <c r="AC13179" s="56"/>
      <c r="AD13179" s="56"/>
      <c r="AE13179" s="56"/>
    </row>
    <row r="13180" spans="1:31" x14ac:dyDescent="0.25">
      <c r="A13180" s="41">
        <v>0</v>
      </c>
      <c r="C13180" s="56"/>
      <c r="AC13180" s="56"/>
      <c r="AD13180" s="56"/>
      <c r="AE13180" s="56"/>
    </row>
    <row r="13181" spans="1:31" x14ac:dyDescent="0.25">
      <c r="A13181" s="41">
        <v>0</v>
      </c>
      <c r="C13181" s="56"/>
      <c r="AC13181" s="56"/>
      <c r="AD13181" s="56"/>
      <c r="AE13181" s="56"/>
    </row>
    <row r="13182" spans="1:31" x14ac:dyDescent="0.25">
      <c r="A13182" s="41">
        <v>0</v>
      </c>
      <c r="C13182" s="56"/>
      <c r="AC13182" s="56"/>
      <c r="AD13182" s="56"/>
      <c r="AE13182" s="56"/>
    </row>
    <row r="13183" spans="1:31" x14ac:dyDescent="0.25">
      <c r="A13183" s="41">
        <v>0</v>
      </c>
      <c r="C13183" s="56"/>
      <c r="AC13183" s="56"/>
      <c r="AD13183" s="56"/>
      <c r="AE13183" s="56"/>
    </row>
    <row r="13184" spans="1:31" x14ac:dyDescent="0.25">
      <c r="A13184" s="41">
        <v>0</v>
      </c>
      <c r="C13184" s="56"/>
      <c r="AC13184" s="56"/>
      <c r="AD13184" s="56"/>
      <c r="AE13184" s="56"/>
    </row>
    <row r="13185" spans="1:31" x14ac:dyDescent="0.25">
      <c r="A13185" s="41">
        <v>0</v>
      </c>
      <c r="C13185" s="56"/>
      <c r="AC13185" s="56"/>
      <c r="AD13185" s="56"/>
      <c r="AE13185" s="56"/>
    </row>
    <row r="13186" spans="1:31" x14ac:dyDescent="0.25">
      <c r="A13186" s="41">
        <v>0</v>
      </c>
      <c r="C13186" s="56"/>
      <c r="AC13186" s="56"/>
      <c r="AD13186" s="56"/>
      <c r="AE13186" s="56"/>
    </row>
    <row r="13187" spans="1:31" x14ac:dyDescent="0.25">
      <c r="A13187" s="41">
        <v>0</v>
      </c>
      <c r="C13187" s="56"/>
      <c r="AC13187" s="56"/>
      <c r="AD13187" s="56"/>
      <c r="AE13187" s="56"/>
    </row>
    <row r="13188" spans="1:31" x14ac:dyDescent="0.25">
      <c r="A13188" s="41">
        <v>0</v>
      </c>
      <c r="C13188" s="56"/>
      <c r="AC13188" s="56"/>
      <c r="AD13188" s="56"/>
      <c r="AE13188" s="56"/>
    </row>
    <row r="13189" spans="1:31" x14ac:dyDescent="0.25">
      <c r="A13189" s="41">
        <v>0</v>
      </c>
      <c r="C13189" s="56"/>
      <c r="AC13189" s="56"/>
      <c r="AD13189" s="56"/>
      <c r="AE13189" s="56"/>
    </row>
    <row r="13190" spans="1:31" x14ac:dyDescent="0.25">
      <c r="A13190" s="41">
        <v>0</v>
      </c>
      <c r="C13190" s="56"/>
      <c r="AC13190" s="56"/>
      <c r="AD13190" s="56"/>
      <c r="AE13190" s="56"/>
    </row>
    <row r="13191" spans="1:31" x14ac:dyDescent="0.25">
      <c r="A13191" s="41">
        <v>0</v>
      </c>
      <c r="C13191" s="56"/>
      <c r="AC13191" s="56"/>
      <c r="AD13191" s="56"/>
      <c r="AE13191" s="56"/>
    </row>
    <row r="13192" spans="1:31" x14ac:dyDescent="0.25">
      <c r="A13192" s="41">
        <v>0</v>
      </c>
      <c r="C13192" s="56"/>
      <c r="AC13192" s="56"/>
      <c r="AD13192" s="56"/>
      <c r="AE13192" s="56"/>
    </row>
    <row r="13193" spans="1:31" x14ac:dyDescent="0.25">
      <c r="A13193" s="41">
        <v>0</v>
      </c>
      <c r="C13193" s="56"/>
      <c r="AC13193" s="56"/>
      <c r="AD13193" s="56"/>
      <c r="AE13193" s="56"/>
    </row>
    <row r="13194" spans="1:31" x14ac:dyDescent="0.25">
      <c r="A13194" s="41">
        <v>0</v>
      </c>
      <c r="C13194" s="56"/>
      <c r="AC13194" s="56"/>
      <c r="AD13194" s="56"/>
      <c r="AE13194" s="56"/>
    </row>
    <row r="13195" spans="1:31" x14ac:dyDescent="0.25">
      <c r="A13195" s="41">
        <v>0</v>
      </c>
      <c r="C13195" s="56"/>
      <c r="AC13195" s="56"/>
      <c r="AD13195" s="56"/>
      <c r="AE13195" s="56"/>
    </row>
    <row r="13196" spans="1:31" x14ac:dyDescent="0.25">
      <c r="A13196" s="41">
        <v>0</v>
      </c>
      <c r="C13196" s="56"/>
      <c r="AC13196" s="56"/>
      <c r="AD13196" s="56"/>
      <c r="AE13196" s="56"/>
    </row>
    <row r="13197" spans="1:31" x14ac:dyDescent="0.25">
      <c r="A13197" s="41">
        <v>0</v>
      </c>
      <c r="C13197" s="56"/>
      <c r="AC13197" s="56"/>
      <c r="AD13197" s="56"/>
      <c r="AE13197" s="56"/>
    </row>
    <row r="13198" spans="1:31" x14ac:dyDescent="0.25">
      <c r="A13198" s="41">
        <v>0</v>
      </c>
      <c r="C13198" s="56"/>
      <c r="AC13198" s="56"/>
      <c r="AD13198" s="56"/>
      <c r="AE13198" s="56"/>
    </row>
    <row r="13199" spans="1:31" x14ac:dyDescent="0.25">
      <c r="A13199" s="41">
        <v>0</v>
      </c>
      <c r="C13199" s="56"/>
      <c r="AC13199" s="56"/>
      <c r="AD13199" s="56"/>
      <c r="AE13199" s="56"/>
    </row>
    <row r="13200" spans="1:31" x14ac:dyDescent="0.25">
      <c r="A13200" s="41">
        <v>0</v>
      </c>
      <c r="C13200" s="56"/>
      <c r="AC13200" s="56"/>
      <c r="AD13200" s="56"/>
      <c r="AE13200" s="56"/>
    </row>
    <row r="13201" spans="1:31" x14ac:dyDescent="0.25">
      <c r="A13201" s="41">
        <v>0</v>
      </c>
      <c r="C13201" s="56"/>
      <c r="AC13201" s="56"/>
      <c r="AD13201" s="56"/>
      <c r="AE13201" s="56"/>
    </row>
    <row r="13202" spans="1:31" x14ac:dyDescent="0.25">
      <c r="A13202" s="41">
        <v>0</v>
      </c>
      <c r="C13202" s="56"/>
      <c r="AC13202" s="56"/>
      <c r="AD13202" s="56"/>
      <c r="AE13202" s="56"/>
    </row>
    <row r="13203" spans="1:31" x14ac:dyDescent="0.25">
      <c r="A13203" s="41">
        <v>0</v>
      </c>
      <c r="C13203" s="56"/>
      <c r="AC13203" s="56"/>
      <c r="AD13203" s="56"/>
      <c r="AE13203" s="56"/>
    </row>
    <row r="13204" spans="1:31" x14ac:dyDescent="0.25">
      <c r="A13204" s="41">
        <v>0</v>
      </c>
      <c r="C13204" s="56"/>
      <c r="AC13204" s="56"/>
      <c r="AD13204" s="56"/>
      <c r="AE13204" s="56"/>
    </row>
    <row r="13205" spans="1:31" x14ac:dyDescent="0.25">
      <c r="A13205" s="41">
        <v>0</v>
      </c>
      <c r="C13205" s="56"/>
      <c r="AC13205" s="56"/>
      <c r="AD13205" s="56"/>
      <c r="AE13205" s="56"/>
    </row>
    <row r="13206" spans="1:31" x14ac:dyDescent="0.25">
      <c r="A13206" s="41">
        <v>0</v>
      </c>
      <c r="C13206" s="56"/>
      <c r="AC13206" s="56"/>
      <c r="AD13206" s="56"/>
      <c r="AE13206" s="56"/>
    </row>
    <row r="13207" spans="1:31" x14ac:dyDescent="0.25">
      <c r="A13207" s="41">
        <v>0</v>
      </c>
      <c r="C13207" s="56"/>
      <c r="AC13207" s="56"/>
      <c r="AD13207" s="56"/>
      <c r="AE13207" s="56"/>
    </row>
    <row r="13208" spans="1:31" x14ac:dyDescent="0.25">
      <c r="A13208" s="41">
        <v>0</v>
      </c>
      <c r="C13208" s="56"/>
      <c r="AC13208" s="56"/>
      <c r="AD13208" s="56"/>
      <c r="AE13208" s="56"/>
    </row>
    <row r="13209" spans="1:31" x14ac:dyDescent="0.25">
      <c r="A13209" s="41">
        <v>0</v>
      </c>
      <c r="C13209" s="56"/>
      <c r="AC13209" s="56"/>
      <c r="AD13209" s="56"/>
      <c r="AE13209" s="56"/>
    </row>
    <row r="13210" spans="1:31" x14ac:dyDescent="0.25">
      <c r="A13210" s="41">
        <v>0</v>
      </c>
      <c r="C13210" s="56"/>
      <c r="AC13210" s="56"/>
      <c r="AD13210" s="56"/>
      <c r="AE13210" s="56"/>
    </row>
    <row r="13211" spans="1:31" x14ac:dyDescent="0.25">
      <c r="A13211" s="41">
        <v>0</v>
      </c>
      <c r="C13211" s="56"/>
      <c r="AC13211" s="56"/>
      <c r="AD13211" s="56"/>
      <c r="AE13211" s="56"/>
    </row>
    <row r="13212" spans="1:31" x14ac:dyDescent="0.25">
      <c r="A13212" s="41">
        <v>0</v>
      </c>
      <c r="C13212" s="56"/>
      <c r="AC13212" s="56"/>
      <c r="AD13212" s="56"/>
      <c r="AE13212" s="56"/>
    </row>
    <row r="13213" spans="1:31" x14ac:dyDescent="0.25">
      <c r="A13213" s="41">
        <v>0</v>
      </c>
      <c r="C13213" s="56"/>
      <c r="AC13213" s="56"/>
      <c r="AD13213" s="56"/>
      <c r="AE13213" s="56"/>
    </row>
    <row r="13214" spans="1:31" x14ac:dyDescent="0.25">
      <c r="A13214" s="41">
        <v>0</v>
      </c>
      <c r="C13214" s="56"/>
      <c r="AC13214" s="56"/>
      <c r="AD13214" s="56"/>
      <c r="AE13214" s="56"/>
    </row>
    <row r="13215" spans="1:31" x14ac:dyDescent="0.25">
      <c r="A13215" s="41">
        <v>0</v>
      </c>
      <c r="C13215" s="56"/>
      <c r="AC13215" s="56"/>
      <c r="AD13215" s="56"/>
      <c r="AE13215" s="56"/>
    </row>
    <row r="13216" spans="1:31" x14ac:dyDescent="0.25">
      <c r="A13216" s="41">
        <v>0</v>
      </c>
      <c r="C13216" s="56"/>
      <c r="AC13216" s="56"/>
      <c r="AD13216" s="56"/>
      <c r="AE13216" s="56"/>
    </row>
    <row r="13217" spans="1:31" x14ac:dyDescent="0.25">
      <c r="A13217" s="41">
        <v>0</v>
      </c>
      <c r="C13217" s="56"/>
      <c r="AC13217" s="56"/>
      <c r="AD13217" s="56"/>
      <c r="AE13217" s="56"/>
    </row>
    <row r="13218" spans="1:31" x14ac:dyDescent="0.25">
      <c r="A13218" s="41">
        <v>0</v>
      </c>
      <c r="C13218" s="56"/>
      <c r="AC13218" s="56"/>
      <c r="AD13218" s="56"/>
      <c r="AE13218" s="56"/>
    </row>
    <row r="13219" spans="1:31" x14ac:dyDescent="0.25">
      <c r="A13219" s="41">
        <v>0</v>
      </c>
      <c r="C13219" s="56"/>
      <c r="AC13219" s="56"/>
      <c r="AD13219" s="56"/>
      <c r="AE13219" s="56"/>
    </row>
    <row r="13220" spans="1:31" x14ac:dyDescent="0.25">
      <c r="A13220" s="41">
        <v>0</v>
      </c>
      <c r="C13220" s="56"/>
      <c r="AC13220" s="56"/>
      <c r="AD13220" s="56"/>
      <c r="AE13220" s="56"/>
    </row>
    <row r="13221" spans="1:31" x14ac:dyDescent="0.25">
      <c r="A13221" s="41">
        <v>0</v>
      </c>
      <c r="C13221" s="56"/>
      <c r="AC13221" s="56"/>
      <c r="AD13221" s="56"/>
      <c r="AE13221" s="56"/>
    </row>
    <row r="13222" spans="1:31" x14ac:dyDescent="0.25">
      <c r="A13222" s="41">
        <v>0</v>
      </c>
      <c r="C13222" s="56"/>
      <c r="AC13222" s="56"/>
      <c r="AD13222" s="56"/>
      <c r="AE13222" s="56"/>
    </row>
    <row r="13223" spans="1:31" x14ac:dyDescent="0.25">
      <c r="A13223" s="41">
        <v>0</v>
      </c>
      <c r="C13223" s="56"/>
      <c r="AC13223" s="56"/>
      <c r="AD13223" s="56"/>
      <c r="AE13223" s="56"/>
    </row>
    <row r="13224" spans="1:31" x14ac:dyDescent="0.25">
      <c r="A13224" s="41">
        <v>0</v>
      </c>
      <c r="C13224" s="56"/>
      <c r="AC13224" s="56"/>
      <c r="AD13224" s="56"/>
      <c r="AE13224" s="56"/>
    </row>
    <row r="13225" spans="1:31" x14ac:dyDescent="0.25">
      <c r="A13225" s="41">
        <v>0</v>
      </c>
      <c r="C13225" s="56"/>
      <c r="AC13225" s="56"/>
      <c r="AD13225" s="56"/>
      <c r="AE13225" s="56"/>
    </row>
    <row r="13226" spans="1:31" x14ac:dyDescent="0.25">
      <c r="A13226" s="41">
        <v>0</v>
      </c>
      <c r="C13226" s="56"/>
      <c r="AC13226" s="56"/>
      <c r="AD13226" s="56"/>
      <c r="AE13226" s="56"/>
    </row>
    <row r="13227" spans="1:31" x14ac:dyDescent="0.25">
      <c r="A13227" s="41">
        <v>0</v>
      </c>
      <c r="C13227" s="56"/>
      <c r="AC13227" s="56"/>
      <c r="AD13227" s="56"/>
      <c r="AE13227" s="56"/>
    </row>
    <row r="13228" spans="1:31" x14ac:dyDescent="0.25">
      <c r="A13228" s="41">
        <v>0</v>
      </c>
      <c r="C13228" s="56"/>
      <c r="AC13228" s="56"/>
      <c r="AD13228" s="56"/>
      <c r="AE13228" s="56"/>
    </row>
    <row r="13229" spans="1:31" x14ac:dyDescent="0.25">
      <c r="A13229" s="41">
        <v>0</v>
      </c>
      <c r="C13229" s="56"/>
      <c r="AC13229" s="56"/>
      <c r="AD13229" s="56"/>
      <c r="AE13229" s="56"/>
    </row>
    <row r="13230" spans="1:31" x14ac:dyDescent="0.25">
      <c r="A13230" s="41">
        <v>0</v>
      </c>
      <c r="C13230" s="56"/>
      <c r="AC13230" s="56"/>
      <c r="AD13230" s="56"/>
      <c r="AE13230" s="56"/>
    </row>
    <row r="13231" spans="1:31" x14ac:dyDescent="0.25">
      <c r="A13231" s="41">
        <v>0</v>
      </c>
      <c r="C13231" s="56"/>
      <c r="AC13231" s="56"/>
      <c r="AD13231" s="56"/>
      <c r="AE13231" s="56"/>
    </row>
    <row r="13232" spans="1:31" x14ac:dyDescent="0.25">
      <c r="A13232" s="41">
        <v>0</v>
      </c>
      <c r="C13232" s="56"/>
      <c r="AC13232" s="56"/>
      <c r="AD13232" s="56"/>
      <c r="AE13232" s="56"/>
    </row>
    <row r="13233" spans="1:31" x14ac:dyDescent="0.25">
      <c r="A13233" s="41">
        <v>0</v>
      </c>
      <c r="C13233" s="56"/>
      <c r="AC13233" s="56"/>
      <c r="AD13233" s="56"/>
      <c r="AE13233" s="56"/>
    </row>
    <row r="13234" spans="1:31" x14ac:dyDescent="0.25">
      <c r="A13234" s="41">
        <v>0</v>
      </c>
      <c r="C13234" s="56"/>
      <c r="AC13234" s="56"/>
      <c r="AD13234" s="56"/>
      <c r="AE13234" s="56"/>
    </row>
    <row r="13235" spans="1:31" x14ac:dyDescent="0.25">
      <c r="A13235" s="41">
        <v>0</v>
      </c>
      <c r="C13235" s="56"/>
      <c r="AC13235" s="56"/>
      <c r="AD13235" s="56"/>
      <c r="AE13235" s="56"/>
    </row>
    <row r="13236" spans="1:31" x14ac:dyDescent="0.25">
      <c r="A13236" s="41">
        <v>0</v>
      </c>
      <c r="C13236" s="56"/>
      <c r="AC13236" s="56"/>
      <c r="AD13236" s="56"/>
      <c r="AE13236" s="56"/>
    </row>
    <row r="13237" spans="1:31" x14ac:dyDescent="0.25">
      <c r="A13237" s="41">
        <v>0</v>
      </c>
      <c r="C13237" s="56"/>
      <c r="AC13237" s="56"/>
      <c r="AD13237" s="56"/>
      <c r="AE13237" s="56"/>
    </row>
    <row r="13238" spans="1:31" x14ac:dyDescent="0.25">
      <c r="A13238" s="41">
        <v>0</v>
      </c>
      <c r="C13238" s="56"/>
      <c r="AC13238" s="56"/>
      <c r="AD13238" s="56"/>
      <c r="AE13238" s="56"/>
    </row>
    <row r="13239" spans="1:31" x14ac:dyDescent="0.25">
      <c r="A13239" s="41">
        <v>0</v>
      </c>
      <c r="C13239" s="56"/>
      <c r="AC13239" s="56"/>
      <c r="AD13239" s="56"/>
      <c r="AE13239" s="56"/>
    </row>
    <row r="13240" spans="1:31" x14ac:dyDescent="0.25">
      <c r="A13240" s="41">
        <v>0</v>
      </c>
      <c r="C13240" s="56"/>
      <c r="AC13240" s="56"/>
      <c r="AD13240" s="56"/>
      <c r="AE13240" s="56"/>
    </row>
    <row r="13241" spans="1:31" x14ac:dyDescent="0.25">
      <c r="A13241" s="41">
        <v>0</v>
      </c>
      <c r="C13241" s="56"/>
      <c r="AC13241" s="56"/>
      <c r="AD13241" s="56"/>
      <c r="AE13241" s="56"/>
    </row>
    <row r="13242" spans="1:31" x14ac:dyDescent="0.25">
      <c r="A13242" s="41">
        <v>0</v>
      </c>
      <c r="C13242" s="56"/>
      <c r="AC13242" s="56"/>
      <c r="AD13242" s="56"/>
      <c r="AE13242" s="56"/>
    </row>
    <row r="13243" spans="1:31" x14ac:dyDescent="0.25">
      <c r="A13243" s="41">
        <v>0</v>
      </c>
      <c r="C13243" s="56"/>
      <c r="AC13243" s="56"/>
      <c r="AD13243" s="56"/>
      <c r="AE13243" s="56"/>
    </row>
    <row r="13244" spans="1:31" x14ac:dyDescent="0.25">
      <c r="A13244" s="41">
        <v>0</v>
      </c>
      <c r="C13244" s="56"/>
      <c r="AC13244" s="56"/>
      <c r="AD13244" s="56"/>
      <c r="AE13244" s="56"/>
    </row>
    <row r="13245" spans="1:31" x14ac:dyDescent="0.25">
      <c r="A13245" s="41">
        <v>0</v>
      </c>
      <c r="C13245" s="56"/>
      <c r="AC13245" s="56"/>
      <c r="AD13245" s="56"/>
      <c r="AE13245" s="56"/>
    </row>
    <row r="13246" spans="1:31" x14ac:dyDescent="0.25">
      <c r="A13246" s="41">
        <v>0</v>
      </c>
      <c r="C13246" s="56"/>
      <c r="AC13246" s="56"/>
      <c r="AD13246" s="56"/>
      <c r="AE13246" s="56"/>
    </row>
    <row r="13247" spans="1:31" x14ac:dyDescent="0.25">
      <c r="A13247" s="41">
        <v>0</v>
      </c>
      <c r="C13247" s="56"/>
      <c r="AC13247" s="56"/>
      <c r="AD13247" s="56"/>
      <c r="AE13247" s="56"/>
    </row>
    <row r="13248" spans="1:31" x14ac:dyDescent="0.25">
      <c r="A13248" s="41">
        <v>0</v>
      </c>
      <c r="C13248" s="56"/>
      <c r="AC13248" s="56"/>
      <c r="AD13248" s="56"/>
      <c r="AE13248" s="56"/>
    </row>
    <row r="13249" spans="1:31" x14ac:dyDescent="0.25">
      <c r="A13249" s="41">
        <v>0</v>
      </c>
      <c r="C13249" s="56"/>
      <c r="AC13249" s="56"/>
      <c r="AD13249" s="56"/>
      <c r="AE13249" s="56"/>
    </row>
    <row r="13250" spans="1:31" x14ac:dyDescent="0.25">
      <c r="A13250" s="41">
        <v>0</v>
      </c>
      <c r="C13250" s="56"/>
      <c r="AC13250" s="56"/>
      <c r="AD13250" s="56"/>
      <c r="AE13250" s="56"/>
    </row>
    <row r="13251" spans="1:31" x14ac:dyDescent="0.25">
      <c r="A13251" s="41">
        <v>0</v>
      </c>
      <c r="C13251" s="56"/>
      <c r="AC13251" s="56"/>
      <c r="AD13251" s="56"/>
      <c r="AE13251" s="56"/>
    </row>
    <row r="13252" spans="1:31" x14ac:dyDescent="0.25">
      <c r="A13252" s="41">
        <v>0</v>
      </c>
      <c r="C13252" s="56"/>
      <c r="AC13252" s="56"/>
      <c r="AD13252" s="56"/>
      <c r="AE13252" s="56"/>
    </row>
    <row r="13253" spans="1:31" x14ac:dyDescent="0.25">
      <c r="A13253" s="41">
        <v>0</v>
      </c>
      <c r="C13253" s="56"/>
      <c r="AC13253" s="56"/>
      <c r="AD13253" s="56"/>
      <c r="AE13253" s="56"/>
    </row>
    <row r="13254" spans="1:31" x14ac:dyDescent="0.25">
      <c r="A13254" s="41">
        <v>0</v>
      </c>
      <c r="C13254" s="56"/>
      <c r="AC13254" s="56"/>
      <c r="AD13254" s="56"/>
      <c r="AE13254" s="56"/>
    </row>
    <row r="13255" spans="1:31" x14ac:dyDescent="0.25">
      <c r="A13255" s="41">
        <v>0</v>
      </c>
      <c r="C13255" s="56"/>
      <c r="AC13255" s="56"/>
      <c r="AD13255" s="56"/>
      <c r="AE13255" s="56"/>
    </row>
    <row r="13256" spans="1:31" x14ac:dyDescent="0.25">
      <c r="A13256" s="41">
        <v>0</v>
      </c>
      <c r="C13256" s="56"/>
      <c r="AC13256" s="56"/>
      <c r="AD13256" s="56"/>
      <c r="AE13256" s="56"/>
    </row>
    <row r="13257" spans="1:31" x14ac:dyDescent="0.25">
      <c r="A13257" s="41">
        <v>0</v>
      </c>
      <c r="C13257" s="56"/>
      <c r="AC13257" s="56"/>
      <c r="AD13257" s="56"/>
      <c r="AE13257" s="56"/>
    </row>
    <row r="13258" spans="1:31" x14ac:dyDescent="0.25">
      <c r="A13258" s="41">
        <v>0</v>
      </c>
      <c r="C13258" s="56"/>
      <c r="AC13258" s="56"/>
      <c r="AD13258" s="56"/>
      <c r="AE13258" s="56"/>
    </row>
    <row r="13259" spans="1:31" x14ac:dyDescent="0.25">
      <c r="A13259" s="41">
        <v>0</v>
      </c>
      <c r="C13259" s="56"/>
      <c r="AC13259" s="56"/>
      <c r="AD13259" s="56"/>
      <c r="AE13259" s="56"/>
    </row>
    <row r="13260" spans="1:31" x14ac:dyDescent="0.25">
      <c r="A13260" s="41">
        <v>0</v>
      </c>
      <c r="C13260" s="56"/>
      <c r="AC13260" s="56"/>
      <c r="AD13260" s="56"/>
      <c r="AE13260" s="56"/>
    </row>
    <row r="13261" spans="1:31" x14ac:dyDescent="0.25">
      <c r="A13261" s="41">
        <v>0</v>
      </c>
      <c r="C13261" s="56"/>
      <c r="AC13261" s="56"/>
      <c r="AD13261" s="56"/>
      <c r="AE13261" s="56"/>
    </row>
    <row r="13262" spans="1:31" x14ac:dyDescent="0.25">
      <c r="A13262" s="41">
        <v>0</v>
      </c>
      <c r="C13262" s="56"/>
      <c r="AC13262" s="56"/>
      <c r="AD13262" s="56"/>
      <c r="AE13262" s="56"/>
    </row>
    <row r="13263" spans="1:31" x14ac:dyDescent="0.25">
      <c r="A13263" s="41">
        <v>0</v>
      </c>
      <c r="C13263" s="56"/>
      <c r="AC13263" s="56"/>
      <c r="AD13263" s="56"/>
      <c r="AE13263" s="56"/>
    </row>
    <row r="13264" spans="1:31" x14ac:dyDescent="0.25">
      <c r="A13264" s="41">
        <v>0</v>
      </c>
      <c r="C13264" s="56"/>
      <c r="AC13264" s="56"/>
      <c r="AD13264" s="56"/>
      <c r="AE13264" s="56"/>
    </row>
    <row r="13265" spans="1:31" x14ac:dyDescent="0.25">
      <c r="A13265" s="41">
        <v>0</v>
      </c>
      <c r="C13265" s="56"/>
      <c r="AC13265" s="56"/>
      <c r="AD13265" s="56"/>
      <c r="AE13265" s="56"/>
    </row>
    <row r="13266" spans="1:31" x14ac:dyDescent="0.25">
      <c r="A13266" s="41">
        <v>0</v>
      </c>
      <c r="C13266" s="56"/>
      <c r="AC13266" s="56"/>
      <c r="AD13266" s="56"/>
      <c r="AE13266" s="56"/>
    </row>
    <row r="13267" spans="1:31" x14ac:dyDescent="0.25">
      <c r="A13267" s="41">
        <v>0</v>
      </c>
      <c r="C13267" s="56"/>
      <c r="AC13267" s="56"/>
      <c r="AD13267" s="56"/>
      <c r="AE13267" s="56"/>
    </row>
    <row r="13268" spans="1:31" x14ac:dyDescent="0.25">
      <c r="A13268" s="41">
        <v>0</v>
      </c>
      <c r="C13268" s="56"/>
      <c r="AC13268" s="56"/>
      <c r="AD13268" s="56"/>
      <c r="AE13268" s="56"/>
    </row>
    <row r="13269" spans="1:31" x14ac:dyDescent="0.25">
      <c r="A13269" s="41">
        <v>0</v>
      </c>
      <c r="C13269" s="56"/>
      <c r="AC13269" s="56"/>
      <c r="AD13269" s="56"/>
      <c r="AE13269" s="56"/>
    </row>
    <row r="13270" spans="1:31" x14ac:dyDescent="0.25">
      <c r="A13270" s="41">
        <v>0</v>
      </c>
      <c r="C13270" s="56"/>
      <c r="AC13270" s="56"/>
      <c r="AD13270" s="56"/>
      <c r="AE13270" s="56"/>
    </row>
    <row r="13271" spans="1:31" x14ac:dyDescent="0.25">
      <c r="A13271" s="41">
        <v>0</v>
      </c>
      <c r="C13271" s="56"/>
      <c r="AC13271" s="56"/>
      <c r="AD13271" s="56"/>
      <c r="AE13271" s="56"/>
    </row>
    <row r="13272" spans="1:31" x14ac:dyDescent="0.25">
      <c r="A13272" s="41">
        <v>0</v>
      </c>
      <c r="C13272" s="56"/>
      <c r="AC13272" s="56"/>
      <c r="AD13272" s="56"/>
      <c r="AE13272" s="56"/>
    </row>
    <row r="13273" spans="1:31" x14ac:dyDescent="0.25">
      <c r="A13273" s="41">
        <v>0</v>
      </c>
      <c r="C13273" s="56"/>
      <c r="AC13273" s="56"/>
      <c r="AD13273" s="56"/>
      <c r="AE13273" s="56"/>
    </row>
    <row r="13274" spans="1:31" x14ac:dyDescent="0.25">
      <c r="A13274" s="41">
        <v>0</v>
      </c>
      <c r="C13274" s="56"/>
      <c r="AC13274" s="56"/>
      <c r="AD13274" s="56"/>
      <c r="AE13274" s="56"/>
    </row>
    <row r="13275" spans="1:31" x14ac:dyDescent="0.25">
      <c r="A13275" s="41">
        <v>0</v>
      </c>
      <c r="C13275" s="56"/>
      <c r="AC13275" s="56"/>
      <c r="AD13275" s="56"/>
      <c r="AE13275" s="56"/>
    </row>
    <row r="13276" spans="1:31" x14ac:dyDescent="0.25">
      <c r="A13276" s="41">
        <v>0</v>
      </c>
      <c r="C13276" s="56"/>
      <c r="AC13276" s="56"/>
      <c r="AD13276" s="56"/>
      <c r="AE13276" s="56"/>
    </row>
    <row r="13277" spans="1:31" x14ac:dyDescent="0.25">
      <c r="A13277" s="41">
        <v>0</v>
      </c>
      <c r="C13277" s="56"/>
      <c r="AC13277" s="56"/>
      <c r="AD13277" s="56"/>
      <c r="AE13277" s="56"/>
    </row>
    <row r="13278" spans="1:31" x14ac:dyDescent="0.25">
      <c r="A13278" s="41">
        <v>0</v>
      </c>
      <c r="C13278" s="56"/>
      <c r="AC13278" s="56"/>
      <c r="AD13278" s="56"/>
      <c r="AE13278" s="56"/>
    </row>
    <row r="13279" spans="1:31" x14ac:dyDescent="0.25">
      <c r="A13279" s="41">
        <v>0</v>
      </c>
      <c r="C13279" s="56"/>
      <c r="AC13279" s="56"/>
      <c r="AD13279" s="56"/>
      <c r="AE13279" s="56"/>
    </row>
    <row r="13280" spans="1:31" x14ac:dyDescent="0.25">
      <c r="A13280" s="41">
        <v>0</v>
      </c>
      <c r="C13280" s="56"/>
      <c r="AC13280" s="56"/>
      <c r="AD13280" s="56"/>
      <c r="AE13280" s="56"/>
    </row>
    <row r="13281" spans="1:31" x14ac:dyDescent="0.25">
      <c r="A13281" s="41">
        <v>0</v>
      </c>
      <c r="C13281" s="56"/>
      <c r="AC13281" s="56"/>
      <c r="AD13281" s="56"/>
      <c r="AE13281" s="56"/>
    </row>
    <row r="13282" spans="1:31" x14ac:dyDescent="0.25">
      <c r="A13282" s="41">
        <v>0</v>
      </c>
      <c r="C13282" s="56"/>
      <c r="AC13282" s="56"/>
      <c r="AD13282" s="56"/>
      <c r="AE13282" s="56"/>
    </row>
    <row r="13283" spans="1:31" x14ac:dyDescent="0.25">
      <c r="A13283" s="41">
        <v>0</v>
      </c>
      <c r="C13283" s="56"/>
      <c r="AC13283" s="56"/>
      <c r="AD13283" s="56"/>
      <c r="AE13283" s="56"/>
    </row>
    <row r="13284" spans="1:31" x14ac:dyDescent="0.25">
      <c r="A13284" s="41">
        <v>0</v>
      </c>
      <c r="C13284" s="56"/>
      <c r="AC13284" s="56"/>
      <c r="AD13284" s="56"/>
      <c r="AE13284" s="56"/>
    </row>
    <row r="13285" spans="1:31" x14ac:dyDescent="0.25">
      <c r="A13285" s="41">
        <v>0</v>
      </c>
      <c r="C13285" s="56"/>
      <c r="AC13285" s="56"/>
      <c r="AD13285" s="56"/>
      <c r="AE13285" s="56"/>
    </row>
    <row r="13286" spans="1:31" x14ac:dyDescent="0.25">
      <c r="A13286" s="41">
        <v>0</v>
      </c>
      <c r="C13286" s="56"/>
      <c r="AC13286" s="56"/>
      <c r="AD13286" s="56"/>
      <c r="AE13286" s="56"/>
    </row>
    <row r="13287" spans="1:31" x14ac:dyDescent="0.25">
      <c r="A13287" s="41">
        <v>0</v>
      </c>
      <c r="C13287" s="56"/>
      <c r="AC13287" s="56"/>
      <c r="AD13287" s="56"/>
      <c r="AE13287" s="56"/>
    </row>
    <row r="13288" spans="1:31" x14ac:dyDescent="0.25">
      <c r="A13288" s="41">
        <v>0</v>
      </c>
      <c r="C13288" s="56"/>
      <c r="AC13288" s="56"/>
      <c r="AD13288" s="56"/>
      <c r="AE13288" s="56"/>
    </row>
    <row r="13289" spans="1:31" x14ac:dyDescent="0.25">
      <c r="A13289" s="41">
        <v>0</v>
      </c>
      <c r="C13289" s="56"/>
      <c r="AC13289" s="56"/>
      <c r="AD13289" s="56"/>
      <c r="AE13289" s="56"/>
    </row>
    <row r="13290" spans="1:31" x14ac:dyDescent="0.25">
      <c r="A13290" s="41">
        <v>0</v>
      </c>
      <c r="C13290" s="56"/>
      <c r="AC13290" s="56"/>
      <c r="AD13290" s="56"/>
      <c r="AE13290" s="56"/>
    </row>
    <row r="13291" spans="1:31" x14ac:dyDescent="0.25">
      <c r="A13291" s="41">
        <v>0</v>
      </c>
      <c r="C13291" s="56"/>
      <c r="AC13291" s="56"/>
      <c r="AD13291" s="56"/>
      <c r="AE13291" s="56"/>
    </row>
    <row r="13292" spans="1:31" x14ac:dyDescent="0.25">
      <c r="A13292" s="41">
        <v>0</v>
      </c>
      <c r="C13292" s="56"/>
      <c r="AC13292" s="56"/>
      <c r="AD13292" s="56"/>
      <c r="AE13292" s="56"/>
    </row>
    <row r="13293" spans="1:31" x14ac:dyDescent="0.25">
      <c r="A13293" s="41">
        <v>0</v>
      </c>
      <c r="C13293" s="56"/>
      <c r="AC13293" s="56"/>
      <c r="AD13293" s="56"/>
      <c r="AE13293" s="56"/>
    </row>
    <row r="13294" spans="1:31" x14ac:dyDescent="0.25">
      <c r="A13294" s="41">
        <v>0</v>
      </c>
      <c r="C13294" s="56"/>
      <c r="AC13294" s="56"/>
      <c r="AD13294" s="56"/>
      <c r="AE13294" s="56"/>
    </row>
    <row r="13295" spans="1:31" x14ac:dyDescent="0.25">
      <c r="A13295" s="41">
        <v>0</v>
      </c>
      <c r="C13295" s="56"/>
      <c r="AC13295" s="56"/>
      <c r="AD13295" s="56"/>
      <c r="AE13295" s="56"/>
    </row>
    <row r="13296" spans="1:31" x14ac:dyDescent="0.25">
      <c r="A13296" s="41">
        <v>0</v>
      </c>
      <c r="C13296" s="56"/>
      <c r="AC13296" s="56"/>
      <c r="AD13296" s="56"/>
      <c r="AE13296" s="56"/>
    </row>
    <row r="13297" spans="1:31" x14ac:dyDescent="0.25">
      <c r="A13297" s="41">
        <v>0</v>
      </c>
      <c r="C13297" s="56"/>
      <c r="AC13297" s="56"/>
      <c r="AD13297" s="56"/>
      <c r="AE13297" s="56"/>
    </row>
    <row r="13298" spans="1:31" x14ac:dyDescent="0.25">
      <c r="A13298" s="41">
        <v>0</v>
      </c>
      <c r="C13298" s="56"/>
      <c r="AC13298" s="56"/>
      <c r="AD13298" s="56"/>
      <c r="AE13298" s="56"/>
    </row>
    <row r="13299" spans="1:31" x14ac:dyDescent="0.25">
      <c r="A13299" s="41">
        <v>0</v>
      </c>
      <c r="C13299" s="56"/>
      <c r="AC13299" s="56"/>
      <c r="AD13299" s="56"/>
      <c r="AE13299" s="56"/>
    </row>
    <row r="13300" spans="1:31" x14ac:dyDescent="0.25">
      <c r="A13300" s="41">
        <v>0</v>
      </c>
      <c r="C13300" s="56"/>
      <c r="AC13300" s="56"/>
      <c r="AD13300" s="56"/>
      <c r="AE13300" s="56"/>
    </row>
    <row r="13301" spans="1:31" x14ac:dyDescent="0.25">
      <c r="A13301" s="41">
        <v>0</v>
      </c>
      <c r="C13301" s="56"/>
      <c r="AC13301" s="56"/>
      <c r="AD13301" s="56"/>
      <c r="AE13301" s="56"/>
    </row>
    <row r="13302" spans="1:31" x14ac:dyDescent="0.25">
      <c r="A13302" s="41">
        <v>0</v>
      </c>
      <c r="C13302" s="56"/>
      <c r="AC13302" s="56"/>
      <c r="AD13302" s="56"/>
      <c r="AE13302" s="56"/>
    </row>
    <row r="13303" spans="1:31" x14ac:dyDescent="0.25">
      <c r="A13303" s="41">
        <v>0</v>
      </c>
      <c r="C13303" s="56"/>
      <c r="AC13303" s="56"/>
      <c r="AD13303" s="56"/>
      <c r="AE13303" s="56"/>
    </row>
    <row r="13304" spans="1:31" x14ac:dyDescent="0.25">
      <c r="A13304" s="41">
        <v>0</v>
      </c>
      <c r="C13304" s="56"/>
      <c r="AC13304" s="56"/>
      <c r="AD13304" s="56"/>
      <c r="AE13304" s="56"/>
    </row>
    <row r="13305" spans="1:31" x14ac:dyDescent="0.25">
      <c r="A13305" s="41">
        <v>0</v>
      </c>
      <c r="C13305" s="56"/>
      <c r="AC13305" s="56"/>
      <c r="AD13305" s="56"/>
      <c r="AE13305" s="56"/>
    </row>
    <row r="13306" spans="1:31" x14ac:dyDescent="0.25">
      <c r="A13306" s="41">
        <v>0</v>
      </c>
      <c r="C13306" s="56"/>
      <c r="AC13306" s="56"/>
      <c r="AD13306" s="56"/>
      <c r="AE13306" s="56"/>
    </row>
    <row r="13307" spans="1:31" x14ac:dyDescent="0.25">
      <c r="A13307" s="41">
        <v>0</v>
      </c>
      <c r="C13307" s="56"/>
      <c r="AC13307" s="56"/>
      <c r="AD13307" s="56"/>
      <c r="AE13307" s="56"/>
    </row>
    <row r="13308" spans="1:31" x14ac:dyDescent="0.25">
      <c r="A13308" s="41">
        <v>0</v>
      </c>
      <c r="C13308" s="56"/>
      <c r="AC13308" s="56"/>
      <c r="AD13308" s="56"/>
      <c r="AE13308" s="56"/>
    </row>
    <row r="13309" spans="1:31" x14ac:dyDescent="0.25">
      <c r="A13309" s="41">
        <v>0</v>
      </c>
      <c r="C13309" s="56"/>
      <c r="AC13309" s="56"/>
      <c r="AD13309" s="56"/>
      <c r="AE13309" s="56"/>
    </row>
    <row r="13310" spans="1:31" x14ac:dyDescent="0.25">
      <c r="A13310" s="41">
        <v>0</v>
      </c>
      <c r="C13310" s="56"/>
      <c r="AC13310" s="56"/>
      <c r="AD13310" s="56"/>
      <c r="AE13310" s="56"/>
    </row>
    <row r="13311" spans="1:31" x14ac:dyDescent="0.25">
      <c r="A13311" s="41">
        <v>0</v>
      </c>
      <c r="C13311" s="56"/>
      <c r="AC13311" s="56"/>
      <c r="AD13311" s="56"/>
      <c r="AE13311" s="56"/>
    </row>
    <row r="13312" spans="1:31" x14ac:dyDescent="0.25">
      <c r="A13312" s="41">
        <v>0</v>
      </c>
      <c r="C13312" s="56"/>
      <c r="AC13312" s="56"/>
      <c r="AD13312" s="56"/>
      <c r="AE13312" s="56"/>
    </row>
    <row r="13313" spans="1:31" x14ac:dyDescent="0.25">
      <c r="A13313" s="41">
        <v>0</v>
      </c>
      <c r="C13313" s="56"/>
      <c r="AC13313" s="56"/>
      <c r="AD13313" s="56"/>
      <c r="AE13313" s="56"/>
    </row>
    <row r="13314" spans="1:31" x14ac:dyDescent="0.25">
      <c r="A13314" s="41">
        <v>0</v>
      </c>
      <c r="C13314" s="56"/>
      <c r="AC13314" s="56"/>
      <c r="AD13314" s="56"/>
      <c r="AE13314" s="56"/>
    </row>
    <row r="13315" spans="1:31" x14ac:dyDescent="0.25">
      <c r="A13315" s="41">
        <v>0</v>
      </c>
      <c r="C13315" s="56"/>
      <c r="AC13315" s="56"/>
      <c r="AD13315" s="56"/>
      <c r="AE13315" s="56"/>
    </row>
    <row r="13316" spans="1:31" x14ac:dyDescent="0.25">
      <c r="A13316" s="41">
        <v>0</v>
      </c>
      <c r="C13316" s="56"/>
      <c r="AC13316" s="56"/>
      <c r="AD13316" s="56"/>
      <c r="AE13316" s="56"/>
    </row>
    <row r="13317" spans="1:31" x14ac:dyDescent="0.25">
      <c r="A13317" s="41">
        <v>0</v>
      </c>
      <c r="C13317" s="56"/>
      <c r="AC13317" s="56"/>
      <c r="AD13317" s="56"/>
      <c r="AE13317" s="56"/>
    </row>
    <row r="13318" spans="1:31" x14ac:dyDescent="0.25">
      <c r="A13318" s="41">
        <v>0</v>
      </c>
      <c r="C13318" s="56"/>
      <c r="AC13318" s="56"/>
      <c r="AD13318" s="56"/>
      <c r="AE13318" s="56"/>
    </row>
    <row r="13319" spans="1:31" x14ac:dyDescent="0.25">
      <c r="A13319" s="41">
        <v>0</v>
      </c>
      <c r="C13319" s="56"/>
      <c r="AC13319" s="56"/>
      <c r="AD13319" s="56"/>
      <c r="AE13319" s="56"/>
    </row>
    <row r="13320" spans="1:31" x14ac:dyDescent="0.25">
      <c r="A13320" s="41">
        <v>0</v>
      </c>
      <c r="C13320" s="56"/>
      <c r="AC13320" s="56"/>
      <c r="AD13320" s="56"/>
      <c r="AE13320" s="56"/>
    </row>
    <row r="13321" spans="1:31" x14ac:dyDescent="0.25">
      <c r="A13321" s="41">
        <v>0</v>
      </c>
      <c r="C13321" s="56"/>
      <c r="AC13321" s="56"/>
      <c r="AD13321" s="56"/>
      <c r="AE13321" s="56"/>
    </row>
    <row r="13322" spans="1:31" x14ac:dyDescent="0.25">
      <c r="A13322" s="41">
        <v>0</v>
      </c>
      <c r="C13322" s="56"/>
      <c r="AC13322" s="56"/>
      <c r="AD13322" s="56"/>
      <c r="AE13322" s="56"/>
    </row>
    <row r="13323" spans="1:31" x14ac:dyDescent="0.25">
      <c r="A13323" s="41">
        <v>0</v>
      </c>
      <c r="C13323" s="56"/>
      <c r="AC13323" s="56"/>
      <c r="AD13323" s="56"/>
      <c r="AE13323" s="56"/>
    </row>
    <row r="13324" spans="1:31" x14ac:dyDescent="0.25">
      <c r="A13324" s="41">
        <v>0</v>
      </c>
      <c r="C13324" s="56"/>
      <c r="AC13324" s="56"/>
      <c r="AD13324" s="56"/>
      <c r="AE13324" s="56"/>
    </row>
    <row r="13325" spans="1:31" x14ac:dyDescent="0.25">
      <c r="A13325" s="41">
        <v>0</v>
      </c>
      <c r="C13325" s="56"/>
      <c r="AC13325" s="56"/>
      <c r="AD13325" s="56"/>
      <c r="AE13325" s="56"/>
    </row>
    <row r="13326" spans="1:31" x14ac:dyDescent="0.25">
      <c r="A13326" s="41">
        <v>0</v>
      </c>
      <c r="C13326" s="56"/>
      <c r="AC13326" s="56"/>
      <c r="AD13326" s="56"/>
      <c r="AE13326" s="56"/>
    </row>
    <row r="13327" spans="1:31" x14ac:dyDescent="0.25">
      <c r="A13327" s="41">
        <v>0</v>
      </c>
      <c r="C13327" s="56"/>
      <c r="AC13327" s="56"/>
      <c r="AD13327" s="56"/>
      <c r="AE13327" s="56"/>
    </row>
    <row r="13328" spans="1:31" x14ac:dyDescent="0.25">
      <c r="A13328" s="41">
        <v>0</v>
      </c>
      <c r="C13328" s="56"/>
      <c r="AC13328" s="56"/>
      <c r="AD13328" s="56"/>
      <c r="AE13328" s="56"/>
    </row>
    <row r="13329" spans="1:31" x14ac:dyDescent="0.25">
      <c r="A13329" s="41">
        <v>0</v>
      </c>
      <c r="C13329" s="56"/>
      <c r="AC13329" s="56"/>
      <c r="AD13329" s="56"/>
      <c r="AE13329" s="56"/>
    </row>
    <row r="13330" spans="1:31" x14ac:dyDescent="0.25">
      <c r="A13330" s="41">
        <v>0</v>
      </c>
      <c r="C13330" s="56"/>
      <c r="AC13330" s="56"/>
      <c r="AD13330" s="56"/>
      <c r="AE13330" s="56"/>
    </row>
    <row r="13331" spans="1:31" x14ac:dyDescent="0.25">
      <c r="A13331" s="41">
        <v>0</v>
      </c>
      <c r="C13331" s="56"/>
      <c r="AC13331" s="56"/>
      <c r="AD13331" s="56"/>
      <c r="AE13331" s="56"/>
    </row>
    <row r="13332" spans="1:31" x14ac:dyDescent="0.25">
      <c r="A13332" s="41">
        <v>0</v>
      </c>
      <c r="C13332" s="56"/>
      <c r="AC13332" s="56"/>
      <c r="AD13332" s="56"/>
      <c r="AE13332" s="56"/>
    </row>
    <row r="13333" spans="1:31" x14ac:dyDescent="0.25">
      <c r="A13333" s="41">
        <v>0</v>
      </c>
      <c r="C13333" s="56"/>
      <c r="AC13333" s="56"/>
      <c r="AD13333" s="56"/>
      <c r="AE13333" s="56"/>
    </row>
    <row r="13334" spans="1:31" x14ac:dyDescent="0.25">
      <c r="A13334" s="41">
        <v>0</v>
      </c>
      <c r="C13334" s="56"/>
      <c r="AC13334" s="56"/>
      <c r="AD13334" s="56"/>
      <c r="AE13334" s="56"/>
    </row>
    <row r="13335" spans="1:31" x14ac:dyDescent="0.25">
      <c r="A13335" s="41">
        <v>0</v>
      </c>
      <c r="C13335" s="56"/>
      <c r="AC13335" s="56"/>
      <c r="AD13335" s="56"/>
      <c r="AE13335" s="56"/>
    </row>
    <row r="13336" spans="1:31" x14ac:dyDescent="0.25">
      <c r="A13336" s="41">
        <v>0</v>
      </c>
      <c r="C13336" s="56"/>
      <c r="AC13336" s="56"/>
      <c r="AD13336" s="56"/>
      <c r="AE13336" s="56"/>
    </row>
    <row r="13337" spans="1:31" x14ac:dyDescent="0.25">
      <c r="A13337" s="41">
        <v>0</v>
      </c>
      <c r="C13337" s="56"/>
      <c r="AC13337" s="56"/>
      <c r="AD13337" s="56"/>
      <c r="AE13337" s="56"/>
    </row>
    <row r="13338" spans="1:31" x14ac:dyDescent="0.25">
      <c r="A13338" s="41">
        <v>0</v>
      </c>
      <c r="C13338" s="56"/>
      <c r="AC13338" s="56"/>
      <c r="AD13338" s="56"/>
      <c r="AE13338" s="56"/>
    </row>
    <row r="13339" spans="1:31" x14ac:dyDescent="0.25">
      <c r="A13339" s="41">
        <v>0</v>
      </c>
      <c r="C13339" s="56"/>
      <c r="AC13339" s="56"/>
      <c r="AD13339" s="56"/>
      <c r="AE13339" s="56"/>
    </row>
    <row r="13340" spans="1:31" x14ac:dyDescent="0.25">
      <c r="A13340" s="41">
        <v>0</v>
      </c>
      <c r="C13340" s="56"/>
      <c r="AC13340" s="56"/>
      <c r="AD13340" s="56"/>
      <c r="AE13340" s="56"/>
    </row>
    <row r="13341" spans="1:31" x14ac:dyDescent="0.25">
      <c r="A13341" s="41">
        <v>0</v>
      </c>
      <c r="C13341" s="56"/>
      <c r="AC13341" s="56"/>
      <c r="AD13341" s="56"/>
      <c r="AE13341" s="56"/>
    </row>
    <row r="13342" spans="1:31" x14ac:dyDescent="0.25">
      <c r="A13342" s="41">
        <v>0</v>
      </c>
      <c r="C13342" s="56"/>
      <c r="AC13342" s="56"/>
      <c r="AD13342" s="56"/>
      <c r="AE13342" s="56"/>
    </row>
    <row r="13343" spans="1:31" x14ac:dyDescent="0.25">
      <c r="A13343" s="41">
        <v>0</v>
      </c>
      <c r="C13343" s="56"/>
      <c r="AC13343" s="56"/>
      <c r="AD13343" s="56"/>
      <c r="AE13343" s="56"/>
    </row>
    <row r="13344" spans="1:31" x14ac:dyDescent="0.25">
      <c r="A13344" s="41">
        <v>0</v>
      </c>
      <c r="C13344" s="56"/>
      <c r="AC13344" s="56"/>
      <c r="AD13344" s="56"/>
      <c r="AE13344" s="56"/>
    </row>
    <row r="13345" spans="1:31" x14ac:dyDescent="0.25">
      <c r="A13345" s="41">
        <v>0</v>
      </c>
      <c r="C13345" s="56"/>
      <c r="AC13345" s="56"/>
      <c r="AD13345" s="56"/>
      <c r="AE13345" s="56"/>
    </row>
    <row r="13346" spans="1:31" x14ac:dyDescent="0.25">
      <c r="A13346" s="41">
        <v>0</v>
      </c>
      <c r="C13346" s="56"/>
      <c r="AC13346" s="56"/>
      <c r="AD13346" s="56"/>
      <c r="AE13346" s="56"/>
    </row>
    <row r="13347" spans="1:31" x14ac:dyDescent="0.25">
      <c r="A13347" s="41">
        <v>0</v>
      </c>
      <c r="C13347" s="56"/>
      <c r="AC13347" s="56"/>
      <c r="AD13347" s="56"/>
      <c r="AE13347" s="56"/>
    </row>
    <row r="13348" spans="1:31" x14ac:dyDescent="0.25">
      <c r="A13348" s="41">
        <v>0</v>
      </c>
      <c r="C13348" s="56"/>
      <c r="AC13348" s="56"/>
      <c r="AD13348" s="56"/>
      <c r="AE13348" s="56"/>
    </row>
    <row r="13349" spans="1:31" x14ac:dyDescent="0.25">
      <c r="A13349" s="41">
        <v>0</v>
      </c>
      <c r="C13349" s="56"/>
      <c r="AC13349" s="56"/>
      <c r="AD13349" s="56"/>
      <c r="AE13349" s="56"/>
    </row>
    <row r="13350" spans="1:31" x14ac:dyDescent="0.25">
      <c r="A13350" s="41">
        <v>0</v>
      </c>
      <c r="C13350" s="56"/>
      <c r="AC13350" s="56"/>
      <c r="AD13350" s="56"/>
      <c r="AE13350" s="56"/>
    </row>
    <row r="13351" spans="1:31" x14ac:dyDescent="0.25">
      <c r="A13351" s="41">
        <v>0</v>
      </c>
      <c r="C13351" s="56"/>
      <c r="AC13351" s="56"/>
      <c r="AD13351" s="56"/>
      <c r="AE13351" s="56"/>
    </row>
    <row r="13352" spans="1:31" x14ac:dyDescent="0.25">
      <c r="A13352" s="41">
        <v>0</v>
      </c>
      <c r="C13352" s="56"/>
      <c r="AC13352" s="56"/>
      <c r="AD13352" s="56"/>
      <c r="AE13352" s="56"/>
    </row>
    <row r="13353" spans="1:31" x14ac:dyDescent="0.25">
      <c r="A13353" s="41">
        <v>0</v>
      </c>
      <c r="C13353" s="56"/>
      <c r="AC13353" s="56"/>
      <c r="AD13353" s="56"/>
      <c r="AE13353" s="56"/>
    </row>
    <row r="13354" spans="1:31" x14ac:dyDescent="0.25">
      <c r="A13354" s="41">
        <v>0</v>
      </c>
      <c r="C13354" s="56"/>
      <c r="AC13354" s="56"/>
      <c r="AD13354" s="56"/>
      <c r="AE13354" s="56"/>
    </row>
    <row r="13355" spans="1:31" x14ac:dyDescent="0.25">
      <c r="A13355" s="41">
        <v>0</v>
      </c>
      <c r="C13355" s="56"/>
      <c r="AC13355" s="56"/>
      <c r="AD13355" s="56"/>
      <c r="AE13355" s="56"/>
    </row>
    <row r="13356" spans="1:31" x14ac:dyDescent="0.25">
      <c r="A13356" s="41">
        <v>0</v>
      </c>
      <c r="C13356" s="56"/>
      <c r="AC13356" s="56"/>
      <c r="AD13356" s="56"/>
      <c r="AE13356" s="56"/>
    </row>
    <row r="13357" spans="1:31" x14ac:dyDescent="0.25">
      <c r="A13357" s="41">
        <v>0</v>
      </c>
      <c r="C13357" s="56"/>
      <c r="AC13357" s="56"/>
      <c r="AD13357" s="56"/>
      <c r="AE13357" s="56"/>
    </row>
    <row r="13358" spans="1:31" x14ac:dyDescent="0.25">
      <c r="A13358" s="41">
        <v>0</v>
      </c>
      <c r="C13358" s="56"/>
      <c r="AC13358" s="56"/>
      <c r="AD13358" s="56"/>
      <c r="AE13358" s="56"/>
    </row>
    <row r="13359" spans="1:31" x14ac:dyDescent="0.25">
      <c r="A13359" s="41">
        <v>0</v>
      </c>
      <c r="C13359" s="56"/>
      <c r="AC13359" s="56"/>
      <c r="AD13359" s="56"/>
      <c r="AE13359" s="56"/>
    </row>
    <row r="13360" spans="1:31" x14ac:dyDescent="0.25">
      <c r="A13360" s="41">
        <v>0</v>
      </c>
      <c r="C13360" s="56"/>
      <c r="AC13360" s="56"/>
      <c r="AD13360" s="56"/>
      <c r="AE13360" s="56"/>
    </row>
    <row r="13361" spans="1:31" x14ac:dyDescent="0.25">
      <c r="A13361" s="41">
        <v>0</v>
      </c>
      <c r="C13361" s="56"/>
      <c r="AC13361" s="56"/>
      <c r="AD13361" s="56"/>
      <c r="AE13361" s="56"/>
    </row>
    <row r="13362" spans="1:31" x14ac:dyDescent="0.25">
      <c r="A13362" s="41">
        <v>0</v>
      </c>
      <c r="C13362" s="56"/>
      <c r="AC13362" s="56"/>
      <c r="AD13362" s="56"/>
      <c r="AE13362" s="56"/>
    </row>
    <row r="13363" spans="1:31" x14ac:dyDescent="0.25">
      <c r="A13363" s="41">
        <v>0</v>
      </c>
      <c r="C13363" s="56"/>
      <c r="AC13363" s="56"/>
      <c r="AD13363" s="56"/>
      <c r="AE13363" s="56"/>
    </row>
    <row r="13364" spans="1:31" x14ac:dyDescent="0.25">
      <c r="A13364" s="41">
        <v>0</v>
      </c>
      <c r="C13364" s="56"/>
      <c r="AC13364" s="56"/>
      <c r="AD13364" s="56"/>
      <c r="AE13364" s="56"/>
    </row>
    <row r="13365" spans="1:31" x14ac:dyDescent="0.25">
      <c r="A13365" s="41">
        <v>0</v>
      </c>
      <c r="C13365" s="56"/>
      <c r="AC13365" s="56"/>
      <c r="AD13365" s="56"/>
      <c r="AE13365" s="56"/>
    </row>
    <row r="13366" spans="1:31" x14ac:dyDescent="0.25">
      <c r="A13366" s="41">
        <v>0</v>
      </c>
      <c r="C13366" s="56"/>
      <c r="AC13366" s="56"/>
      <c r="AD13366" s="56"/>
      <c r="AE13366" s="56"/>
    </row>
    <row r="13367" spans="1:31" x14ac:dyDescent="0.25">
      <c r="A13367" s="41">
        <v>0</v>
      </c>
      <c r="C13367" s="56"/>
      <c r="AC13367" s="56"/>
      <c r="AD13367" s="56"/>
      <c r="AE13367" s="56"/>
    </row>
    <row r="13368" spans="1:31" x14ac:dyDescent="0.25">
      <c r="A13368" s="41">
        <v>0</v>
      </c>
      <c r="C13368" s="56"/>
      <c r="AC13368" s="56"/>
      <c r="AD13368" s="56"/>
      <c r="AE13368" s="56"/>
    </row>
    <row r="13369" spans="1:31" x14ac:dyDescent="0.25">
      <c r="A13369" s="41">
        <v>0</v>
      </c>
      <c r="C13369" s="56"/>
      <c r="AC13369" s="56"/>
      <c r="AD13369" s="56"/>
      <c r="AE13369" s="56"/>
    </row>
    <row r="13370" spans="1:31" x14ac:dyDescent="0.25">
      <c r="A13370" s="41">
        <v>0</v>
      </c>
      <c r="C13370" s="56"/>
      <c r="AC13370" s="56"/>
      <c r="AD13370" s="56"/>
      <c r="AE13370" s="56"/>
    </row>
    <row r="13371" spans="1:31" x14ac:dyDescent="0.25">
      <c r="A13371" s="41">
        <v>0</v>
      </c>
      <c r="C13371" s="56"/>
      <c r="AC13371" s="56"/>
      <c r="AD13371" s="56"/>
      <c r="AE13371" s="56"/>
    </row>
    <row r="13372" spans="1:31" x14ac:dyDescent="0.25">
      <c r="A13372" s="41">
        <v>0</v>
      </c>
      <c r="C13372" s="56"/>
      <c r="AC13372" s="56"/>
      <c r="AD13372" s="56"/>
      <c r="AE13372" s="56"/>
    </row>
    <row r="13373" spans="1:31" x14ac:dyDescent="0.25">
      <c r="A13373" s="41">
        <v>4</v>
      </c>
      <c r="C13373" s="56"/>
      <c r="AC13373" s="56"/>
      <c r="AD13373" s="56"/>
      <c r="AE13373" s="56"/>
    </row>
    <row r="13374" spans="1:31" x14ac:dyDescent="0.25">
      <c r="A13374" s="41">
        <v>0</v>
      </c>
      <c r="C13374" s="56"/>
      <c r="AC13374" s="56"/>
      <c r="AD13374" s="56"/>
      <c r="AE13374" s="56"/>
    </row>
    <row r="13375" spans="1:31" x14ac:dyDescent="0.25">
      <c r="A13375" s="41">
        <v>0</v>
      </c>
      <c r="C13375" s="56"/>
      <c r="AC13375" s="56"/>
      <c r="AD13375" s="56"/>
      <c r="AE13375" s="56"/>
    </row>
    <row r="13376" spans="1:31" x14ac:dyDescent="0.25">
      <c r="A13376" s="41">
        <v>0</v>
      </c>
      <c r="C13376" s="56"/>
      <c r="AC13376" s="56"/>
      <c r="AD13376" s="56"/>
      <c r="AE13376" s="56"/>
    </row>
    <row r="13377" spans="1:31" x14ac:dyDescent="0.25">
      <c r="A13377" s="41">
        <v>0</v>
      </c>
      <c r="C13377" s="56"/>
      <c r="AC13377" s="56"/>
      <c r="AD13377" s="56"/>
      <c r="AE13377" s="56"/>
    </row>
    <row r="13378" spans="1:31" x14ac:dyDescent="0.25">
      <c r="A13378" s="41">
        <v>0</v>
      </c>
      <c r="C13378" s="56"/>
      <c r="AC13378" s="56"/>
      <c r="AD13378" s="56"/>
      <c r="AE13378" s="56"/>
    </row>
    <row r="13379" spans="1:31" x14ac:dyDescent="0.25">
      <c r="A13379" s="41">
        <v>0</v>
      </c>
      <c r="C13379" s="56"/>
      <c r="AC13379" s="56"/>
      <c r="AD13379" s="56"/>
      <c r="AE13379" s="56"/>
    </row>
    <row r="13380" spans="1:31" x14ac:dyDescent="0.25">
      <c r="A13380" s="41">
        <v>0</v>
      </c>
      <c r="C13380" s="56"/>
      <c r="AC13380" s="56"/>
      <c r="AD13380" s="56"/>
      <c r="AE13380" s="56"/>
    </row>
    <row r="13381" spans="1:31" x14ac:dyDescent="0.25">
      <c r="A13381" s="41">
        <v>0</v>
      </c>
      <c r="C13381" s="56"/>
      <c r="AC13381" s="56"/>
      <c r="AD13381" s="56"/>
      <c r="AE13381" s="56"/>
    </row>
    <row r="13382" spans="1:31" x14ac:dyDescent="0.25">
      <c r="A13382" s="41">
        <v>0</v>
      </c>
      <c r="C13382" s="56"/>
      <c r="AC13382" s="56"/>
      <c r="AD13382" s="56"/>
      <c r="AE13382" s="56"/>
    </row>
    <row r="13383" spans="1:31" x14ac:dyDescent="0.25">
      <c r="A13383" s="41">
        <v>0</v>
      </c>
      <c r="C13383" s="56"/>
      <c r="AC13383" s="56"/>
      <c r="AD13383" s="56"/>
      <c r="AE13383" s="56"/>
    </row>
    <row r="13384" spans="1:31" x14ac:dyDescent="0.25">
      <c r="A13384" s="41">
        <v>0</v>
      </c>
      <c r="C13384" s="56"/>
      <c r="AC13384" s="56"/>
      <c r="AD13384" s="56"/>
      <c r="AE13384" s="56"/>
    </row>
    <row r="13385" spans="1:31" x14ac:dyDescent="0.25">
      <c r="A13385" s="41">
        <v>0</v>
      </c>
      <c r="C13385" s="56"/>
      <c r="AC13385" s="56"/>
      <c r="AD13385" s="56"/>
      <c r="AE13385" s="56"/>
    </row>
    <row r="13386" spans="1:31" x14ac:dyDescent="0.25">
      <c r="A13386" s="41">
        <v>0</v>
      </c>
      <c r="C13386" s="56"/>
      <c r="AC13386" s="56"/>
      <c r="AD13386" s="56"/>
      <c r="AE13386" s="56"/>
    </row>
    <row r="13387" spans="1:31" x14ac:dyDescent="0.25">
      <c r="A13387" s="41">
        <v>0</v>
      </c>
      <c r="C13387" s="56"/>
      <c r="AC13387" s="56"/>
      <c r="AD13387" s="56"/>
      <c r="AE13387" s="56"/>
    </row>
    <row r="13388" spans="1:31" x14ac:dyDescent="0.25">
      <c r="A13388" s="41">
        <v>0</v>
      </c>
      <c r="C13388" s="56"/>
      <c r="AC13388" s="56"/>
      <c r="AD13388" s="56"/>
      <c r="AE13388" s="56"/>
    </row>
    <row r="13389" spans="1:31" x14ac:dyDescent="0.25">
      <c r="A13389" s="41">
        <v>0</v>
      </c>
      <c r="C13389" s="56"/>
      <c r="AC13389" s="56"/>
      <c r="AD13389" s="56"/>
      <c r="AE13389" s="56"/>
    </row>
    <row r="13390" spans="1:31" x14ac:dyDescent="0.25">
      <c r="A13390" s="41">
        <v>0</v>
      </c>
      <c r="C13390" s="56"/>
      <c r="AC13390" s="56"/>
      <c r="AD13390" s="56"/>
      <c r="AE13390" s="56"/>
    </row>
    <row r="13391" spans="1:31" x14ac:dyDescent="0.25">
      <c r="A13391" s="41">
        <v>0</v>
      </c>
      <c r="C13391" s="56"/>
      <c r="AC13391" s="56"/>
      <c r="AD13391" s="56"/>
      <c r="AE13391" s="56"/>
    </row>
    <row r="13392" spans="1:31" x14ac:dyDescent="0.25">
      <c r="A13392" s="41">
        <v>0</v>
      </c>
      <c r="C13392" s="56"/>
      <c r="AC13392" s="56"/>
      <c r="AD13392" s="56"/>
      <c r="AE13392" s="56"/>
    </row>
    <row r="13393" spans="1:31" x14ac:dyDescent="0.25">
      <c r="A13393" s="41">
        <v>0</v>
      </c>
      <c r="C13393" s="56"/>
      <c r="AC13393" s="56"/>
      <c r="AD13393" s="56"/>
      <c r="AE13393" s="56"/>
    </row>
    <row r="13394" spans="1:31" x14ac:dyDescent="0.25">
      <c r="A13394" s="41">
        <v>0</v>
      </c>
      <c r="C13394" s="56"/>
      <c r="AC13394" s="56"/>
      <c r="AD13394" s="56"/>
      <c r="AE13394" s="56"/>
    </row>
    <row r="13395" spans="1:31" x14ac:dyDescent="0.25">
      <c r="A13395" s="41">
        <v>0</v>
      </c>
      <c r="C13395" s="56"/>
      <c r="AC13395" s="56"/>
      <c r="AD13395" s="56"/>
      <c r="AE13395" s="56"/>
    </row>
    <row r="13396" spans="1:31" x14ac:dyDescent="0.25">
      <c r="A13396" s="41">
        <v>0</v>
      </c>
      <c r="C13396" s="56"/>
      <c r="AC13396" s="56"/>
      <c r="AD13396" s="56"/>
      <c r="AE13396" s="56"/>
    </row>
    <row r="13397" spans="1:31" x14ac:dyDescent="0.25">
      <c r="A13397" s="41">
        <v>0</v>
      </c>
      <c r="C13397" s="56"/>
      <c r="AC13397" s="56"/>
      <c r="AD13397" s="56"/>
      <c r="AE13397" s="56"/>
    </row>
    <row r="13398" spans="1:31" x14ac:dyDescent="0.25">
      <c r="A13398" s="41">
        <v>0</v>
      </c>
      <c r="C13398" s="56"/>
      <c r="AC13398" s="56"/>
      <c r="AD13398" s="56"/>
      <c r="AE13398" s="56"/>
    </row>
    <row r="13399" spans="1:31" x14ac:dyDescent="0.25">
      <c r="A13399" s="41">
        <v>0</v>
      </c>
      <c r="C13399" s="56"/>
      <c r="AC13399" s="56"/>
      <c r="AD13399" s="56"/>
      <c r="AE13399" s="56"/>
    </row>
    <row r="13400" spans="1:31" x14ac:dyDescent="0.25">
      <c r="A13400" s="41">
        <v>0</v>
      </c>
      <c r="C13400" s="56"/>
      <c r="AC13400" s="56"/>
      <c r="AD13400" s="56"/>
      <c r="AE13400" s="56"/>
    </row>
    <row r="13401" spans="1:31" x14ac:dyDescent="0.25">
      <c r="A13401" s="41">
        <v>0</v>
      </c>
      <c r="C13401" s="56"/>
      <c r="AC13401" s="56"/>
      <c r="AD13401" s="56"/>
      <c r="AE13401" s="56"/>
    </row>
    <row r="13402" spans="1:31" x14ac:dyDescent="0.25">
      <c r="A13402" s="41">
        <v>0</v>
      </c>
      <c r="C13402" s="56"/>
      <c r="AC13402" s="56"/>
      <c r="AD13402" s="56"/>
      <c r="AE13402" s="56"/>
    </row>
    <row r="13403" spans="1:31" x14ac:dyDescent="0.25">
      <c r="A13403" s="41">
        <v>0</v>
      </c>
      <c r="C13403" s="56"/>
      <c r="AC13403" s="56"/>
      <c r="AD13403" s="56"/>
      <c r="AE13403" s="56"/>
    </row>
    <row r="13404" spans="1:31" x14ac:dyDescent="0.25">
      <c r="A13404" s="41">
        <v>0</v>
      </c>
      <c r="C13404" s="56"/>
      <c r="AC13404" s="56"/>
      <c r="AD13404" s="56"/>
      <c r="AE13404" s="56"/>
    </row>
    <row r="13405" spans="1:31" x14ac:dyDescent="0.25">
      <c r="A13405" s="41">
        <v>0</v>
      </c>
      <c r="C13405" s="56"/>
      <c r="AC13405" s="56"/>
      <c r="AD13405" s="56"/>
      <c r="AE13405" s="56"/>
    </row>
    <row r="13406" spans="1:31" x14ac:dyDescent="0.25">
      <c r="A13406" s="41">
        <v>0</v>
      </c>
      <c r="C13406" s="56"/>
      <c r="AC13406" s="56"/>
      <c r="AD13406" s="56"/>
      <c r="AE13406" s="56"/>
    </row>
    <row r="13407" spans="1:31" x14ac:dyDescent="0.25">
      <c r="A13407" s="41">
        <v>0</v>
      </c>
      <c r="C13407" s="56"/>
      <c r="AC13407" s="56"/>
      <c r="AD13407" s="56"/>
      <c r="AE13407" s="56"/>
    </row>
    <row r="13408" spans="1:31" x14ac:dyDescent="0.25">
      <c r="A13408" s="41">
        <v>0</v>
      </c>
      <c r="C13408" s="56"/>
      <c r="AC13408" s="56"/>
      <c r="AD13408" s="56"/>
      <c r="AE13408" s="56"/>
    </row>
    <row r="13409" spans="1:31" x14ac:dyDescent="0.25">
      <c r="A13409" s="41">
        <v>0</v>
      </c>
      <c r="C13409" s="56"/>
      <c r="AC13409" s="56"/>
      <c r="AD13409" s="56"/>
      <c r="AE13409" s="56"/>
    </row>
    <row r="13410" spans="1:31" x14ac:dyDescent="0.25">
      <c r="A13410" s="41">
        <v>0</v>
      </c>
      <c r="C13410" s="56"/>
      <c r="AC13410" s="56"/>
      <c r="AD13410" s="56"/>
      <c r="AE13410" s="56"/>
    </row>
    <row r="13411" spans="1:31" x14ac:dyDescent="0.25">
      <c r="A13411" s="41">
        <v>0</v>
      </c>
      <c r="C13411" s="56"/>
      <c r="AC13411" s="56"/>
      <c r="AD13411" s="56"/>
      <c r="AE13411" s="56"/>
    </row>
    <row r="13412" spans="1:31" x14ac:dyDescent="0.25">
      <c r="A13412" s="41">
        <v>0</v>
      </c>
      <c r="C13412" s="56"/>
      <c r="AC13412" s="56"/>
      <c r="AD13412" s="56"/>
      <c r="AE13412" s="56"/>
    </row>
    <row r="13413" spans="1:31" x14ac:dyDescent="0.25">
      <c r="A13413" s="41">
        <v>0</v>
      </c>
      <c r="C13413" s="56"/>
      <c r="AC13413" s="56"/>
      <c r="AD13413" s="56"/>
      <c r="AE13413" s="56"/>
    </row>
    <row r="13414" spans="1:31" x14ac:dyDescent="0.25">
      <c r="A13414" s="41">
        <v>0</v>
      </c>
      <c r="C13414" s="56"/>
      <c r="AC13414" s="56"/>
      <c r="AD13414" s="56"/>
      <c r="AE13414" s="56"/>
    </row>
    <row r="13415" spans="1:31" x14ac:dyDescent="0.25">
      <c r="A13415" s="41">
        <v>0</v>
      </c>
      <c r="C13415" s="56"/>
      <c r="AC13415" s="56"/>
      <c r="AD13415" s="56"/>
      <c r="AE13415" s="56"/>
    </row>
    <row r="13416" spans="1:31" x14ac:dyDescent="0.25">
      <c r="A13416" s="41">
        <v>49991</v>
      </c>
      <c r="C13416" s="56"/>
      <c r="AC13416" s="56"/>
      <c r="AD13416" s="56"/>
      <c r="AE13416" s="56"/>
    </row>
    <row r="13417" spans="1:31" x14ac:dyDescent="0.25">
      <c r="A13417" s="41">
        <v>0</v>
      </c>
      <c r="C13417" s="56"/>
      <c r="AC13417" s="56"/>
      <c r="AD13417" s="56"/>
      <c r="AE13417" s="56"/>
    </row>
    <row r="13418" spans="1:31" x14ac:dyDescent="0.25">
      <c r="A13418" s="41">
        <v>0</v>
      </c>
      <c r="C13418" s="56"/>
      <c r="AC13418" s="56"/>
      <c r="AD13418" s="56"/>
      <c r="AE13418" s="56"/>
    </row>
    <row r="13419" spans="1:31" x14ac:dyDescent="0.25">
      <c r="A13419" s="41">
        <v>0</v>
      </c>
      <c r="C13419" s="56"/>
      <c r="AC13419" s="56"/>
      <c r="AD13419" s="56"/>
      <c r="AE13419" s="56"/>
    </row>
    <row r="13420" spans="1:31" x14ac:dyDescent="0.25">
      <c r="A13420" s="41">
        <v>0</v>
      </c>
      <c r="C13420" s="56"/>
      <c r="AC13420" s="56"/>
      <c r="AD13420" s="56"/>
      <c r="AE13420" s="56"/>
    </row>
    <row r="13421" spans="1:31" x14ac:dyDescent="0.25">
      <c r="A13421" s="41">
        <v>0</v>
      </c>
      <c r="C13421" s="56"/>
      <c r="AC13421" s="56"/>
      <c r="AD13421" s="56"/>
      <c r="AE13421" s="56"/>
    </row>
    <row r="13422" spans="1:31" x14ac:dyDescent="0.25">
      <c r="A13422" s="41">
        <v>0</v>
      </c>
      <c r="C13422" s="56"/>
      <c r="AC13422" s="56"/>
      <c r="AD13422" s="56"/>
      <c r="AE13422" s="56"/>
    </row>
    <row r="13423" spans="1:31" x14ac:dyDescent="0.25">
      <c r="A13423" s="41">
        <v>0</v>
      </c>
      <c r="C13423" s="56"/>
      <c r="AC13423" s="56"/>
      <c r="AD13423" s="56"/>
      <c r="AE13423" s="56"/>
    </row>
    <row r="13424" spans="1:31" x14ac:dyDescent="0.25">
      <c r="A13424" s="41">
        <v>0</v>
      </c>
      <c r="C13424" s="56"/>
      <c r="AC13424" s="56"/>
      <c r="AD13424" s="56"/>
      <c r="AE13424" s="56"/>
    </row>
    <row r="13425" spans="1:31" x14ac:dyDescent="0.25">
      <c r="A13425" s="41">
        <v>0</v>
      </c>
      <c r="C13425" s="56"/>
      <c r="AC13425" s="56"/>
      <c r="AD13425" s="56"/>
      <c r="AE13425" s="56"/>
    </row>
    <row r="13426" spans="1:31" x14ac:dyDescent="0.25">
      <c r="A13426" s="41">
        <v>0</v>
      </c>
      <c r="C13426" s="56"/>
      <c r="AC13426" s="56"/>
      <c r="AD13426" s="56"/>
      <c r="AE13426" s="56"/>
    </row>
    <row r="13427" spans="1:31" x14ac:dyDescent="0.25">
      <c r="A13427" s="41">
        <v>0</v>
      </c>
      <c r="C13427" s="56"/>
      <c r="AC13427" s="56"/>
      <c r="AD13427" s="56"/>
      <c r="AE13427" s="56"/>
    </row>
    <row r="13428" spans="1:31" x14ac:dyDescent="0.25">
      <c r="A13428" s="41">
        <v>0</v>
      </c>
      <c r="C13428" s="56"/>
      <c r="AC13428" s="56"/>
      <c r="AD13428" s="56"/>
      <c r="AE13428" s="56"/>
    </row>
    <row r="13429" spans="1:31" x14ac:dyDescent="0.25">
      <c r="A13429" s="41">
        <v>0</v>
      </c>
      <c r="C13429" s="56"/>
      <c r="AC13429" s="56"/>
      <c r="AD13429" s="56"/>
      <c r="AE13429" s="56"/>
    </row>
    <row r="13430" spans="1:31" x14ac:dyDescent="0.25">
      <c r="A13430" s="41">
        <v>0</v>
      </c>
      <c r="C13430" s="56"/>
      <c r="AC13430" s="56"/>
      <c r="AD13430" s="56"/>
      <c r="AE13430" s="56"/>
    </row>
    <row r="13431" spans="1:31" x14ac:dyDescent="0.25">
      <c r="A13431" s="41">
        <v>0</v>
      </c>
      <c r="C13431" s="56"/>
      <c r="AC13431" s="56"/>
      <c r="AD13431" s="56"/>
      <c r="AE13431" s="56"/>
    </row>
    <row r="13432" spans="1:31" x14ac:dyDescent="0.25">
      <c r="A13432" s="41">
        <v>0</v>
      </c>
      <c r="C13432" s="56"/>
      <c r="AC13432" s="56"/>
      <c r="AD13432" s="56"/>
      <c r="AE13432" s="56"/>
    </row>
    <row r="13433" spans="1:31" x14ac:dyDescent="0.25">
      <c r="A13433" s="41">
        <v>0</v>
      </c>
      <c r="C13433" s="56"/>
      <c r="AC13433" s="56"/>
      <c r="AD13433" s="56"/>
      <c r="AE13433" s="56"/>
    </row>
    <row r="13434" spans="1:31" x14ac:dyDescent="0.25">
      <c r="A13434" s="41">
        <v>0</v>
      </c>
      <c r="C13434" s="56"/>
      <c r="AC13434" s="56"/>
      <c r="AD13434" s="56"/>
      <c r="AE13434" s="56"/>
    </row>
    <row r="13435" spans="1:31" x14ac:dyDescent="0.25">
      <c r="A13435" s="41">
        <v>0</v>
      </c>
      <c r="C13435" s="56"/>
      <c r="AC13435" s="56"/>
      <c r="AD13435" s="56"/>
      <c r="AE13435" s="56"/>
    </row>
    <row r="13436" spans="1:31" x14ac:dyDescent="0.25">
      <c r="A13436" s="41">
        <v>0</v>
      </c>
      <c r="C13436" s="56"/>
      <c r="AC13436" s="56"/>
      <c r="AD13436" s="56"/>
      <c r="AE13436" s="56"/>
    </row>
    <row r="13437" spans="1:31" x14ac:dyDescent="0.25">
      <c r="A13437" s="41">
        <v>0</v>
      </c>
      <c r="C13437" s="56"/>
      <c r="AC13437" s="56"/>
      <c r="AD13437" s="56"/>
      <c r="AE13437" s="56"/>
    </row>
    <row r="13438" spans="1:31" x14ac:dyDescent="0.25">
      <c r="A13438" s="41">
        <v>0</v>
      </c>
      <c r="C13438" s="56"/>
      <c r="AC13438" s="56"/>
      <c r="AD13438" s="56"/>
      <c r="AE13438" s="56"/>
    </row>
    <row r="13439" spans="1:31" x14ac:dyDescent="0.25">
      <c r="A13439" s="41">
        <v>0</v>
      </c>
      <c r="C13439" s="56"/>
      <c r="AC13439" s="56"/>
      <c r="AD13439" s="56"/>
      <c r="AE13439" s="56"/>
    </row>
    <row r="13440" spans="1:31" x14ac:dyDescent="0.25">
      <c r="A13440" s="41">
        <v>0</v>
      </c>
      <c r="C13440" s="56"/>
      <c r="AC13440" s="56"/>
      <c r="AD13440" s="56"/>
      <c r="AE13440" s="56"/>
    </row>
    <row r="13441" spans="1:31" x14ac:dyDescent="0.25">
      <c r="A13441" s="41">
        <v>0</v>
      </c>
      <c r="C13441" s="56"/>
      <c r="AC13441" s="56"/>
      <c r="AD13441" s="56"/>
      <c r="AE13441" s="56"/>
    </row>
    <row r="13442" spans="1:31" x14ac:dyDescent="0.25">
      <c r="A13442" s="41">
        <v>0</v>
      </c>
      <c r="C13442" s="56"/>
      <c r="AC13442" s="56"/>
      <c r="AD13442" s="56"/>
      <c r="AE13442" s="56"/>
    </row>
    <row r="13443" spans="1:31" x14ac:dyDescent="0.25">
      <c r="A13443" s="41">
        <v>0</v>
      </c>
      <c r="C13443" s="56"/>
      <c r="AC13443" s="56"/>
      <c r="AD13443" s="56"/>
      <c r="AE13443" s="56"/>
    </row>
    <row r="13444" spans="1:31" x14ac:dyDescent="0.25">
      <c r="A13444" s="41">
        <v>0</v>
      </c>
      <c r="C13444" s="56"/>
      <c r="AC13444" s="56"/>
      <c r="AD13444" s="56"/>
      <c r="AE13444" s="56"/>
    </row>
    <row r="13445" spans="1:31" x14ac:dyDescent="0.25">
      <c r="A13445" s="41">
        <v>0</v>
      </c>
      <c r="C13445" s="56"/>
      <c r="AC13445" s="56"/>
      <c r="AD13445" s="56"/>
      <c r="AE13445" s="56"/>
    </row>
    <row r="13446" spans="1:31" x14ac:dyDescent="0.25">
      <c r="A13446" s="41">
        <v>0</v>
      </c>
      <c r="C13446" s="56"/>
      <c r="AC13446" s="56"/>
      <c r="AD13446" s="56"/>
      <c r="AE13446" s="56"/>
    </row>
    <row r="13447" spans="1:31" x14ac:dyDescent="0.25">
      <c r="A13447" s="41">
        <v>0</v>
      </c>
      <c r="C13447" s="56"/>
      <c r="AC13447" s="56"/>
      <c r="AD13447" s="56"/>
      <c r="AE13447" s="56"/>
    </row>
    <row r="13448" spans="1:31" x14ac:dyDescent="0.25">
      <c r="A13448" s="41">
        <v>0</v>
      </c>
      <c r="C13448" s="56"/>
      <c r="AC13448" s="56"/>
      <c r="AD13448" s="56"/>
      <c r="AE13448" s="56"/>
    </row>
    <row r="13449" spans="1:31" x14ac:dyDescent="0.25">
      <c r="A13449" s="41">
        <v>0</v>
      </c>
      <c r="C13449" s="56"/>
      <c r="AC13449" s="56"/>
      <c r="AD13449" s="56"/>
      <c r="AE13449" s="56"/>
    </row>
    <row r="13450" spans="1:31" x14ac:dyDescent="0.25">
      <c r="A13450" s="41">
        <v>0</v>
      </c>
      <c r="C13450" s="56"/>
      <c r="AC13450" s="56"/>
      <c r="AD13450" s="56"/>
      <c r="AE13450" s="56"/>
    </row>
    <row r="13451" spans="1:31" x14ac:dyDescent="0.25">
      <c r="A13451" s="41">
        <v>0</v>
      </c>
      <c r="C13451" s="56"/>
      <c r="AC13451" s="56"/>
      <c r="AD13451" s="56"/>
      <c r="AE13451" s="56"/>
    </row>
    <row r="13452" spans="1:31" x14ac:dyDescent="0.25">
      <c r="A13452" s="41">
        <v>0</v>
      </c>
      <c r="C13452" s="56"/>
      <c r="AC13452" s="56"/>
      <c r="AD13452" s="56"/>
      <c r="AE13452" s="56"/>
    </row>
    <row r="13453" spans="1:31" x14ac:dyDescent="0.25">
      <c r="A13453" s="41">
        <v>0</v>
      </c>
      <c r="C13453" s="56"/>
      <c r="AC13453" s="56"/>
      <c r="AD13453" s="56"/>
      <c r="AE13453" s="56"/>
    </row>
    <row r="13454" spans="1:31" x14ac:dyDescent="0.25">
      <c r="A13454" s="41">
        <v>0</v>
      </c>
      <c r="C13454" s="56"/>
      <c r="AC13454" s="56"/>
      <c r="AD13454" s="56"/>
      <c r="AE13454" s="56"/>
    </row>
    <row r="13455" spans="1:31" x14ac:dyDescent="0.25">
      <c r="A13455" s="41">
        <v>0</v>
      </c>
      <c r="C13455" s="56"/>
      <c r="AC13455" s="56"/>
      <c r="AD13455" s="56"/>
      <c r="AE13455" s="56"/>
    </row>
    <row r="13456" spans="1:31" x14ac:dyDescent="0.25">
      <c r="A13456" s="41">
        <v>0</v>
      </c>
      <c r="C13456" s="56"/>
      <c r="AC13456" s="56"/>
      <c r="AD13456" s="56"/>
      <c r="AE13456" s="56"/>
    </row>
    <row r="13457" spans="1:31" x14ac:dyDescent="0.25">
      <c r="A13457" s="41">
        <v>0</v>
      </c>
      <c r="C13457" s="56"/>
      <c r="AC13457" s="56"/>
      <c r="AD13457" s="56"/>
      <c r="AE13457" s="56"/>
    </row>
    <row r="13458" spans="1:31" x14ac:dyDescent="0.25">
      <c r="A13458" s="41">
        <v>0</v>
      </c>
      <c r="C13458" s="56"/>
      <c r="AC13458" s="56"/>
      <c r="AD13458" s="56"/>
      <c r="AE13458" s="56"/>
    </row>
    <row r="13459" spans="1:31" x14ac:dyDescent="0.25">
      <c r="A13459" s="41">
        <v>0</v>
      </c>
      <c r="C13459" s="56"/>
      <c r="AC13459" s="56"/>
      <c r="AD13459" s="56"/>
      <c r="AE13459" s="56"/>
    </row>
    <row r="13460" spans="1:31" x14ac:dyDescent="0.25">
      <c r="A13460" s="41">
        <v>0</v>
      </c>
      <c r="C13460" s="56"/>
      <c r="AC13460" s="56"/>
      <c r="AD13460" s="56"/>
      <c r="AE13460" s="56"/>
    </row>
    <row r="13461" spans="1:31" x14ac:dyDescent="0.25">
      <c r="A13461" s="41">
        <v>0</v>
      </c>
      <c r="C13461" s="56"/>
      <c r="AC13461" s="56"/>
      <c r="AD13461" s="56"/>
      <c r="AE13461" s="56"/>
    </row>
    <row r="13462" spans="1:31" x14ac:dyDescent="0.25">
      <c r="A13462" s="41">
        <v>0</v>
      </c>
      <c r="C13462" s="56"/>
      <c r="AC13462" s="56"/>
      <c r="AD13462" s="56"/>
      <c r="AE13462" s="56"/>
    </row>
    <row r="13463" spans="1:31" x14ac:dyDescent="0.25">
      <c r="A13463" s="41">
        <v>0</v>
      </c>
      <c r="C13463" s="56"/>
      <c r="AC13463" s="56"/>
      <c r="AD13463" s="56"/>
      <c r="AE13463" s="56"/>
    </row>
    <row r="13464" spans="1:31" x14ac:dyDescent="0.25">
      <c r="A13464" s="41">
        <v>0</v>
      </c>
      <c r="C13464" s="56"/>
      <c r="AC13464" s="56"/>
      <c r="AD13464" s="56"/>
      <c r="AE13464" s="56"/>
    </row>
    <row r="13465" spans="1:31" x14ac:dyDescent="0.25">
      <c r="A13465" s="41">
        <v>0</v>
      </c>
      <c r="C13465" s="56"/>
      <c r="AC13465" s="56"/>
      <c r="AD13465" s="56"/>
      <c r="AE13465" s="56"/>
    </row>
    <row r="13466" spans="1:31" x14ac:dyDescent="0.25">
      <c r="A13466" s="41">
        <v>0</v>
      </c>
      <c r="C13466" s="56"/>
      <c r="AC13466" s="56"/>
      <c r="AD13466" s="56"/>
      <c r="AE13466" s="56"/>
    </row>
    <row r="13467" spans="1:31" x14ac:dyDescent="0.25">
      <c r="A13467" s="41">
        <v>0</v>
      </c>
      <c r="C13467" s="56"/>
      <c r="AC13467" s="56"/>
      <c r="AD13467" s="56"/>
      <c r="AE13467" s="56"/>
    </row>
    <row r="13468" spans="1:31" x14ac:dyDescent="0.25">
      <c r="A13468" s="41">
        <v>0</v>
      </c>
      <c r="C13468" s="56"/>
      <c r="AC13468" s="56"/>
      <c r="AD13468" s="56"/>
      <c r="AE13468" s="56"/>
    </row>
    <row r="13469" spans="1:31" x14ac:dyDescent="0.25">
      <c r="A13469" s="41">
        <v>0</v>
      </c>
      <c r="C13469" s="56"/>
      <c r="AC13469" s="56"/>
      <c r="AD13469" s="56"/>
      <c r="AE13469" s="56"/>
    </row>
    <row r="13470" spans="1:31" x14ac:dyDescent="0.25">
      <c r="A13470" s="41">
        <v>0</v>
      </c>
      <c r="C13470" s="56"/>
      <c r="AC13470" s="56"/>
      <c r="AD13470" s="56"/>
      <c r="AE13470" s="56"/>
    </row>
    <row r="13471" spans="1:31" x14ac:dyDescent="0.25">
      <c r="A13471" s="41">
        <v>0</v>
      </c>
      <c r="C13471" s="56"/>
      <c r="AC13471" s="56"/>
      <c r="AD13471" s="56"/>
      <c r="AE13471" s="56"/>
    </row>
    <row r="13472" spans="1:31" x14ac:dyDescent="0.25">
      <c r="A13472" s="41">
        <v>0</v>
      </c>
      <c r="C13472" s="56"/>
      <c r="AC13472" s="56"/>
      <c r="AD13472" s="56"/>
      <c r="AE13472" s="56"/>
    </row>
    <row r="13473" spans="1:31" x14ac:dyDescent="0.25">
      <c r="A13473" s="41">
        <v>0</v>
      </c>
      <c r="C13473" s="56"/>
      <c r="AC13473" s="56"/>
      <c r="AD13473" s="56"/>
      <c r="AE13473" s="56"/>
    </row>
    <row r="13474" spans="1:31" x14ac:dyDescent="0.25">
      <c r="A13474" s="41">
        <v>0</v>
      </c>
      <c r="C13474" s="56"/>
      <c r="AC13474" s="56"/>
      <c r="AD13474" s="56"/>
      <c r="AE13474" s="56"/>
    </row>
    <row r="13475" spans="1:31" x14ac:dyDescent="0.25">
      <c r="A13475" s="41">
        <v>0</v>
      </c>
      <c r="C13475" s="56"/>
      <c r="AC13475" s="56"/>
      <c r="AD13475" s="56"/>
      <c r="AE13475" s="56"/>
    </row>
    <row r="13476" spans="1:31" x14ac:dyDescent="0.25">
      <c r="A13476" s="41">
        <v>0</v>
      </c>
      <c r="C13476" s="56"/>
      <c r="AC13476" s="56"/>
      <c r="AD13476" s="56"/>
      <c r="AE13476" s="56"/>
    </row>
    <row r="13477" spans="1:31" x14ac:dyDescent="0.25">
      <c r="A13477" s="41">
        <v>0</v>
      </c>
      <c r="C13477" s="56"/>
      <c r="AC13477" s="56"/>
      <c r="AD13477" s="56"/>
      <c r="AE13477" s="56"/>
    </row>
    <row r="13478" spans="1:31" x14ac:dyDescent="0.25">
      <c r="A13478" s="41">
        <v>0</v>
      </c>
      <c r="C13478" s="56"/>
      <c r="AC13478" s="56"/>
      <c r="AD13478" s="56"/>
      <c r="AE13478" s="56"/>
    </row>
    <row r="13479" spans="1:31" x14ac:dyDescent="0.25">
      <c r="A13479" s="41">
        <v>0</v>
      </c>
      <c r="C13479" s="56"/>
      <c r="AC13479" s="56"/>
      <c r="AD13479" s="56"/>
      <c r="AE13479" s="56"/>
    </row>
    <row r="13480" spans="1:31" x14ac:dyDescent="0.25">
      <c r="A13480" s="41">
        <v>0</v>
      </c>
      <c r="C13480" s="56"/>
      <c r="AC13480" s="56"/>
      <c r="AD13480" s="56"/>
      <c r="AE13480" s="56"/>
    </row>
    <row r="13481" spans="1:31" x14ac:dyDescent="0.25">
      <c r="A13481" s="41">
        <v>0</v>
      </c>
      <c r="C13481" s="56"/>
      <c r="AC13481" s="56"/>
      <c r="AD13481" s="56"/>
      <c r="AE13481" s="56"/>
    </row>
    <row r="13482" spans="1:31" x14ac:dyDescent="0.25">
      <c r="A13482" s="41">
        <v>0</v>
      </c>
      <c r="C13482" s="56"/>
      <c r="AC13482" s="56"/>
      <c r="AD13482" s="56"/>
      <c r="AE13482" s="56"/>
    </row>
    <row r="13483" spans="1:31" x14ac:dyDescent="0.25">
      <c r="A13483" s="41">
        <v>0</v>
      </c>
      <c r="C13483" s="56"/>
      <c r="AC13483" s="56"/>
      <c r="AD13483" s="56"/>
      <c r="AE13483" s="56"/>
    </row>
    <row r="13484" spans="1:31" x14ac:dyDescent="0.25">
      <c r="A13484" s="41">
        <v>0</v>
      </c>
      <c r="C13484" s="56"/>
      <c r="AC13484" s="56"/>
      <c r="AD13484" s="56"/>
      <c r="AE13484" s="56"/>
    </row>
    <row r="13485" spans="1:31" x14ac:dyDescent="0.25">
      <c r="A13485" s="41">
        <v>0</v>
      </c>
      <c r="C13485" s="56"/>
      <c r="AC13485" s="56"/>
      <c r="AD13485" s="56"/>
      <c r="AE13485" s="56"/>
    </row>
    <row r="13486" spans="1:31" x14ac:dyDescent="0.25">
      <c r="A13486" s="41">
        <v>1497</v>
      </c>
      <c r="C13486" s="56"/>
      <c r="AC13486" s="56"/>
      <c r="AD13486" s="56"/>
      <c r="AE13486" s="56"/>
    </row>
    <row r="13487" spans="1:31" x14ac:dyDescent="0.25">
      <c r="A13487" s="41">
        <v>0</v>
      </c>
      <c r="C13487" s="56"/>
      <c r="AC13487" s="56"/>
      <c r="AD13487" s="56"/>
      <c r="AE13487" s="56"/>
    </row>
    <row r="13488" spans="1:31" x14ac:dyDescent="0.25">
      <c r="A13488" s="41">
        <v>0</v>
      </c>
      <c r="C13488" s="56"/>
      <c r="AC13488" s="56"/>
      <c r="AD13488" s="56"/>
      <c r="AE13488" s="56"/>
    </row>
    <row r="13489" spans="1:31" x14ac:dyDescent="0.25">
      <c r="A13489" s="41">
        <v>0</v>
      </c>
      <c r="C13489" s="56"/>
      <c r="AC13489" s="56"/>
      <c r="AD13489" s="56"/>
      <c r="AE13489" s="56"/>
    </row>
    <row r="13490" spans="1:31" x14ac:dyDescent="0.25">
      <c r="A13490" s="41">
        <v>0</v>
      </c>
      <c r="C13490" s="56"/>
      <c r="AC13490" s="56"/>
      <c r="AD13490" s="56"/>
      <c r="AE13490" s="56"/>
    </row>
    <row r="13491" spans="1:31" x14ac:dyDescent="0.25">
      <c r="A13491" s="41">
        <v>0</v>
      </c>
      <c r="C13491" s="56"/>
      <c r="AC13491" s="56"/>
      <c r="AD13491" s="56"/>
      <c r="AE13491" s="56"/>
    </row>
    <row r="13492" spans="1:31" x14ac:dyDescent="0.25">
      <c r="A13492" s="41">
        <v>0</v>
      </c>
      <c r="C13492" s="56"/>
      <c r="AC13492" s="56"/>
      <c r="AD13492" s="56"/>
      <c r="AE13492" s="56"/>
    </row>
    <row r="13493" spans="1:31" x14ac:dyDescent="0.25">
      <c r="A13493" s="41">
        <v>0</v>
      </c>
      <c r="C13493" s="56"/>
      <c r="AC13493" s="56"/>
      <c r="AD13493" s="56"/>
      <c r="AE13493" s="56"/>
    </row>
    <row r="13494" spans="1:31" x14ac:dyDescent="0.25">
      <c r="A13494" s="41">
        <v>7274</v>
      </c>
      <c r="C13494" s="56"/>
      <c r="AC13494" s="56"/>
      <c r="AD13494" s="56"/>
      <c r="AE13494" s="56"/>
    </row>
    <row r="13495" spans="1:31" x14ac:dyDescent="0.25">
      <c r="A13495" s="41">
        <v>0</v>
      </c>
      <c r="C13495" s="56"/>
      <c r="AC13495" s="56"/>
      <c r="AD13495" s="56"/>
      <c r="AE13495" s="56"/>
    </row>
    <row r="13496" spans="1:31" x14ac:dyDescent="0.25">
      <c r="A13496" s="41">
        <v>0</v>
      </c>
      <c r="C13496" s="56"/>
      <c r="AC13496" s="56"/>
      <c r="AD13496" s="56"/>
      <c r="AE13496" s="56"/>
    </row>
    <row r="13497" spans="1:31" x14ac:dyDescent="0.25">
      <c r="A13497" s="41">
        <v>0</v>
      </c>
      <c r="C13497" s="56"/>
      <c r="AC13497" s="56"/>
      <c r="AD13497" s="56"/>
      <c r="AE13497" s="56"/>
    </row>
    <row r="13498" spans="1:31" x14ac:dyDescent="0.25">
      <c r="A13498" s="41">
        <v>0</v>
      </c>
      <c r="C13498" s="56"/>
      <c r="AC13498" s="56"/>
      <c r="AD13498" s="56"/>
      <c r="AE13498" s="56"/>
    </row>
    <row r="13499" spans="1:31" x14ac:dyDescent="0.25">
      <c r="A13499" s="41">
        <v>0</v>
      </c>
      <c r="C13499" s="56"/>
      <c r="AC13499" s="56"/>
      <c r="AD13499" s="56"/>
      <c r="AE13499" s="56"/>
    </row>
    <row r="13500" spans="1:31" x14ac:dyDescent="0.25">
      <c r="A13500" s="41">
        <v>0</v>
      </c>
      <c r="C13500" s="56"/>
      <c r="AC13500" s="56"/>
      <c r="AD13500" s="56"/>
      <c r="AE13500" s="56"/>
    </row>
    <row r="13501" spans="1:31" x14ac:dyDescent="0.25">
      <c r="A13501" s="41">
        <v>0</v>
      </c>
      <c r="C13501" s="56"/>
      <c r="AC13501" s="56"/>
      <c r="AD13501" s="56"/>
      <c r="AE13501" s="56"/>
    </row>
    <row r="13502" spans="1:31" x14ac:dyDescent="0.25">
      <c r="A13502" s="41">
        <v>0</v>
      </c>
      <c r="C13502" s="56"/>
      <c r="AC13502" s="56"/>
      <c r="AD13502" s="56"/>
      <c r="AE13502" s="56"/>
    </row>
    <row r="13503" spans="1:31" x14ac:dyDescent="0.25">
      <c r="A13503" s="41">
        <v>0</v>
      </c>
      <c r="C13503" s="56"/>
      <c r="AC13503" s="56"/>
      <c r="AD13503" s="56"/>
      <c r="AE13503" s="56"/>
    </row>
    <row r="13504" spans="1:31" x14ac:dyDescent="0.25">
      <c r="A13504" s="41">
        <v>0</v>
      </c>
      <c r="C13504" s="56"/>
      <c r="AC13504" s="56"/>
      <c r="AD13504" s="56"/>
      <c r="AE13504" s="56"/>
    </row>
    <row r="13505" spans="1:31" x14ac:dyDescent="0.25">
      <c r="A13505" s="41">
        <v>0</v>
      </c>
      <c r="C13505" s="56"/>
      <c r="AC13505" s="56"/>
      <c r="AD13505" s="56"/>
      <c r="AE13505" s="56"/>
    </row>
    <row r="13506" spans="1:31" x14ac:dyDescent="0.25">
      <c r="A13506" s="41">
        <v>0</v>
      </c>
      <c r="C13506" s="56"/>
      <c r="AC13506" s="56"/>
      <c r="AD13506" s="56"/>
      <c r="AE13506" s="56"/>
    </row>
    <row r="13507" spans="1:31" x14ac:dyDescent="0.25">
      <c r="A13507" s="41">
        <v>0</v>
      </c>
      <c r="C13507" s="56"/>
      <c r="AC13507" s="56"/>
      <c r="AD13507" s="56"/>
      <c r="AE13507" s="56"/>
    </row>
    <row r="13508" spans="1:31" x14ac:dyDescent="0.25">
      <c r="A13508" s="41">
        <v>0</v>
      </c>
      <c r="C13508" s="56"/>
      <c r="AC13508" s="56"/>
      <c r="AD13508" s="56"/>
      <c r="AE13508" s="56"/>
    </row>
    <row r="13509" spans="1:31" x14ac:dyDescent="0.25">
      <c r="A13509" s="41">
        <v>0</v>
      </c>
      <c r="C13509" s="56"/>
      <c r="AC13509" s="56"/>
      <c r="AD13509" s="56"/>
      <c r="AE13509" s="56"/>
    </row>
    <row r="13510" spans="1:31" x14ac:dyDescent="0.25">
      <c r="A13510" s="41">
        <v>0</v>
      </c>
      <c r="C13510" s="56"/>
      <c r="AC13510" s="56"/>
      <c r="AD13510" s="56"/>
      <c r="AE13510" s="56"/>
    </row>
    <row r="13511" spans="1:31" x14ac:dyDescent="0.25">
      <c r="A13511" s="41">
        <v>0</v>
      </c>
      <c r="C13511" s="56"/>
      <c r="AC13511" s="56"/>
      <c r="AD13511" s="56"/>
      <c r="AE13511" s="56"/>
    </row>
    <row r="13512" spans="1:31" x14ac:dyDescent="0.25">
      <c r="A13512" s="41">
        <v>0</v>
      </c>
      <c r="C13512" s="56"/>
      <c r="AC13512" s="56"/>
      <c r="AD13512" s="56"/>
      <c r="AE13512" s="56"/>
    </row>
    <row r="13513" spans="1:31" x14ac:dyDescent="0.25">
      <c r="A13513" s="41">
        <v>0</v>
      </c>
      <c r="C13513" s="56"/>
      <c r="AC13513" s="56"/>
      <c r="AD13513" s="56"/>
      <c r="AE13513" s="56"/>
    </row>
    <row r="13514" spans="1:31" x14ac:dyDescent="0.25">
      <c r="A13514" s="41">
        <v>0</v>
      </c>
      <c r="C13514" s="56"/>
      <c r="AC13514" s="56"/>
      <c r="AD13514" s="56"/>
      <c r="AE13514" s="56"/>
    </row>
    <row r="13515" spans="1:31" x14ac:dyDescent="0.25">
      <c r="A13515" s="41">
        <v>0</v>
      </c>
      <c r="C13515" s="56"/>
      <c r="AC13515" s="56"/>
      <c r="AD13515" s="56"/>
      <c r="AE13515" s="56"/>
    </row>
    <row r="13516" spans="1:31" x14ac:dyDescent="0.25">
      <c r="A13516" s="41">
        <v>0</v>
      </c>
      <c r="C13516" s="56"/>
      <c r="AC13516" s="56"/>
      <c r="AD13516" s="56"/>
      <c r="AE13516" s="56"/>
    </row>
    <row r="13517" spans="1:31" x14ac:dyDescent="0.25">
      <c r="A13517" s="41">
        <v>0</v>
      </c>
      <c r="C13517" s="56"/>
      <c r="AC13517" s="56"/>
      <c r="AD13517" s="56"/>
      <c r="AE13517" s="56"/>
    </row>
    <row r="13518" spans="1:31" x14ac:dyDescent="0.25">
      <c r="A13518" s="41">
        <v>0</v>
      </c>
      <c r="C13518" s="56"/>
      <c r="AC13518" s="56"/>
      <c r="AD13518" s="56"/>
      <c r="AE13518" s="56"/>
    </row>
    <row r="13519" spans="1:31" x14ac:dyDescent="0.25">
      <c r="A13519" s="41">
        <v>0</v>
      </c>
      <c r="C13519" s="56"/>
      <c r="AC13519" s="56"/>
      <c r="AD13519" s="56"/>
      <c r="AE13519" s="56"/>
    </row>
    <row r="13520" spans="1:31" x14ac:dyDescent="0.25">
      <c r="A13520" s="41">
        <v>0</v>
      </c>
      <c r="C13520" s="56"/>
      <c r="AC13520" s="56"/>
      <c r="AD13520" s="56"/>
      <c r="AE13520" s="56"/>
    </row>
    <row r="13521" spans="1:31" x14ac:dyDescent="0.25">
      <c r="A13521" s="41">
        <v>0</v>
      </c>
      <c r="C13521" s="56"/>
      <c r="AC13521" s="56"/>
      <c r="AD13521" s="56"/>
      <c r="AE13521" s="56"/>
    </row>
    <row r="13522" spans="1:31" x14ac:dyDescent="0.25">
      <c r="A13522" s="41">
        <v>0</v>
      </c>
      <c r="C13522" s="56"/>
      <c r="AC13522" s="56"/>
      <c r="AD13522" s="56"/>
      <c r="AE13522" s="56"/>
    </row>
    <row r="13523" spans="1:31" x14ac:dyDescent="0.25">
      <c r="A13523" s="41">
        <v>0</v>
      </c>
      <c r="C13523" s="56"/>
      <c r="AC13523" s="56"/>
      <c r="AD13523" s="56"/>
      <c r="AE13523" s="56"/>
    </row>
    <row r="13524" spans="1:31" x14ac:dyDescent="0.25">
      <c r="A13524" s="41">
        <v>0</v>
      </c>
      <c r="C13524" s="56"/>
      <c r="AC13524" s="56"/>
      <c r="AD13524" s="56"/>
      <c r="AE13524" s="56"/>
    </row>
    <row r="13525" spans="1:31" x14ac:dyDescent="0.25">
      <c r="A13525" s="41">
        <v>0</v>
      </c>
      <c r="C13525" s="56"/>
      <c r="AC13525" s="56"/>
      <c r="AD13525" s="56"/>
      <c r="AE13525" s="56"/>
    </row>
    <row r="13526" spans="1:31" x14ac:dyDescent="0.25">
      <c r="A13526" s="41">
        <v>0</v>
      </c>
      <c r="C13526" s="56"/>
      <c r="AC13526" s="56"/>
      <c r="AD13526" s="56"/>
      <c r="AE13526" s="56"/>
    </row>
    <row r="13527" spans="1:31" x14ac:dyDescent="0.25">
      <c r="A13527" s="41">
        <v>0</v>
      </c>
      <c r="C13527" s="56"/>
      <c r="AC13527" s="56"/>
      <c r="AD13527" s="56"/>
      <c r="AE13527" s="56"/>
    </row>
    <row r="13528" spans="1:31" x14ac:dyDescent="0.25">
      <c r="A13528" s="41">
        <v>0</v>
      </c>
      <c r="C13528" s="56"/>
      <c r="AC13528" s="56"/>
      <c r="AD13528" s="56"/>
      <c r="AE13528" s="56"/>
    </row>
    <row r="13529" spans="1:31" x14ac:dyDescent="0.25">
      <c r="A13529" s="41">
        <v>5544</v>
      </c>
      <c r="C13529" s="56"/>
      <c r="AC13529" s="56"/>
      <c r="AD13529" s="56"/>
      <c r="AE13529" s="56"/>
    </row>
    <row r="13530" spans="1:31" x14ac:dyDescent="0.25">
      <c r="A13530" s="41">
        <v>0</v>
      </c>
      <c r="C13530" s="56"/>
      <c r="AC13530" s="56"/>
      <c r="AD13530" s="56"/>
      <c r="AE13530" s="56"/>
    </row>
    <row r="13531" spans="1:31" x14ac:dyDescent="0.25">
      <c r="A13531" s="41">
        <v>0</v>
      </c>
      <c r="C13531" s="56"/>
      <c r="AC13531" s="56"/>
      <c r="AD13531" s="56"/>
      <c r="AE13531" s="56"/>
    </row>
    <row r="13532" spans="1:31" x14ac:dyDescent="0.25">
      <c r="A13532" s="41">
        <v>0</v>
      </c>
      <c r="C13532" s="56"/>
      <c r="AC13532" s="56"/>
      <c r="AD13532" s="56"/>
      <c r="AE13532" s="56"/>
    </row>
    <row r="13533" spans="1:31" x14ac:dyDescent="0.25">
      <c r="A13533" s="41">
        <v>0</v>
      </c>
      <c r="C13533" s="56"/>
      <c r="AC13533" s="56"/>
      <c r="AD13533" s="56"/>
      <c r="AE13533" s="56"/>
    </row>
    <row r="13534" spans="1:31" x14ac:dyDescent="0.25">
      <c r="A13534" s="41">
        <v>0</v>
      </c>
      <c r="C13534" s="56"/>
      <c r="AC13534" s="56"/>
      <c r="AD13534" s="56"/>
      <c r="AE13534" s="56"/>
    </row>
    <row r="13535" spans="1:31" x14ac:dyDescent="0.25">
      <c r="A13535" s="41">
        <v>0</v>
      </c>
      <c r="C13535" s="56"/>
      <c r="AC13535" s="56"/>
      <c r="AD13535" s="56"/>
      <c r="AE13535" s="56"/>
    </row>
    <row r="13536" spans="1:31" x14ac:dyDescent="0.25">
      <c r="A13536" s="41">
        <v>0</v>
      </c>
      <c r="C13536" s="56"/>
      <c r="AC13536" s="56"/>
      <c r="AD13536" s="56"/>
      <c r="AE13536" s="56"/>
    </row>
    <row r="13537" spans="1:31" x14ac:dyDescent="0.25">
      <c r="A13537" s="41">
        <v>0</v>
      </c>
      <c r="C13537" s="56"/>
      <c r="AC13537" s="56"/>
      <c r="AD13537" s="56"/>
      <c r="AE13537" s="56"/>
    </row>
    <row r="13538" spans="1:31" x14ac:dyDescent="0.25">
      <c r="A13538" s="41">
        <v>0</v>
      </c>
      <c r="C13538" s="56"/>
      <c r="AC13538" s="56"/>
      <c r="AD13538" s="56"/>
      <c r="AE13538" s="56"/>
    </row>
    <row r="13539" spans="1:31" x14ac:dyDescent="0.25">
      <c r="A13539" s="41">
        <v>0</v>
      </c>
      <c r="C13539" s="56"/>
      <c r="AC13539" s="56"/>
      <c r="AD13539" s="56"/>
      <c r="AE13539" s="56"/>
    </row>
    <row r="13540" spans="1:31" x14ac:dyDescent="0.25">
      <c r="A13540" s="41">
        <v>0</v>
      </c>
      <c r="C13540" s="56"/>
      <c r="AC13540" s="56"/>
      <c r="AD13540" s="56"/>
      <c r="AE13540" s="56"/>
    </row>
    <row r="13541" spans="1:31" x14ac:dyDescent="0.25">
      <c r="A13541" s="41">
        <v>0</v>
      </c>
      <c r="C13541" s="56"/>
      <c r="AC13541" s="56"/>
      <c r="AD13541" s="56"/>
      <c r="AE13541" s="56"/>
    </row>
    <row r="13542" spans="1:31" x14ac:dyDescent="0.25">
      <c r="A13542" s="41">
        <v>0</v>
      </c>
      <c r="C13542" s="56"/>
      <c r="AC13542" s="56"/>
      <c r="AD13542" s="56"/>
      <c r="AE13542" s="56"/>
    </row>
    <row r="13543" spans="1:31" x14ac:dyDescent="0.25">
      <c r="A13543" s="41">
        <v>0</v>
      </c>
      <c r="C13543" s="56"/>
      <c r="AC13543" s="56"/>
      <c r="AD13543" s="56"/>
      <c r="AE13543" s="56"/>
    </row>
    <row r="13544" spans="1:31" x14ac:dyDescent="0.25">
      <c r="A13544" s="41">
        <v>0</v>
      </c>
      <c r="C13544" s="56"/>
      <c r="AC13544" s="56"/>
      <c r="AD13544" s="56"/>
      <c r="AE13544" s="56"/>
    </row>
    <row r="13545" spans="1:31" x14ac:dyDescent="0.25">
      <c r="A13545" s="41">
        <v>0</v>
      </c>
      <c r="C13545" s="56"/>
      <c r="AC13545" s="56"/>
      <c r="AD13545" s="56"/>
      <c r="AE13545" s="56"/>
    </row>
    <row r="13546" spans="1:31" x14ac:dyDescent="0.25">
      <c r="A13546" s="41">
        <v>0</v>
      </c>
      <c r="C13546" s="56"/>
      <c r="AC13546" s="56"/>
      <c r="AD13546" s="56"/>
      <c r="AE13546" s="56"/>
    </row>
    <row r="13547" spans="1:31" x14ac:dyDescent="0.25">
      <c r="A13547" s="41">
        <v>0</v>
      </c>
      <c r="C13547" s="56"/>
      <c r="AC13547" s="56"/>
      <c r="AD13547" s="56"/>
      <c r="AE13547" s="56"/>
    </row>
    <row r="13548" spans="1:31" x14ac:dyDescent="0.25">
      <c r="A13548" s="41">
        <v>0</v>
      </c>
      <c r="C13548" s="56"/>
      <c r="AC13548" s="56"/>
      <c r="AD13548" s="56"/>
      <c r="AE13548" s="56"/>
    </row>
    <row r="13549" spans="1:31" x14ac:dyDescent="0.25">
      <c r="A13549" s="41">
        <v>0</v>
      </c>
      <c r="C13549" s="56"/>
      <c r="AC13549" s="56"/>
      <c r="AD13549" s="56"/>
      <c r="AE13549" s="56"/>
    </row>
    <row r="13550" spans="1:31" x14ac:dyDescent="0.25">
      <c r="A13550" s="41">
        <v>0</v>
      </c>
      <c r="C13550" s="56"/>
      <c r="AC13550" s="56"/>
      <c r="AD13550" s="56"/>
      <c r="AE13550" s="56"/>
    </row>
    <row r="13551" spans="1:31" x14ac:dyDescent="0.25">
      <c r="A13551" s="41">
        <v>0</v>
      </c>
      <c r="C13551" s="56"/>
      <c r="AC13551" s="56"/>
      <c r="AD13551" s="56"/>
      <c r="AE13551" s="56"/>
    </row>
    <row r="13552" spans="1:31" x14ac:dyDescent="0.25">
      <c r="A13552" s="41">
        <v>0</v>
      </c>
      <c r="C13552" s="56"/>
      <c r="AC13552" s="56"/>
      <c r="AD13552" s="56"/>
      <c r="AE13552" s="56"/>
    </row>
    <row r="13553" spans="1:31" x14ac:dyDescent="0.25">
      <c r="A13553" s="41">
        <v>0</v>
      </c>
      <c r="C13553" s="56"/>
      <c r="AC13553" s="56"/>
      <c r="AD13553" s="56"/>
      <c r="AE13553" s="56"/>
    </row>
    <row r="13554" spans="1:31" x14ac:dyDescent="0.25">
      <c r="A13554" s="41">
        <v>0</v>
      </c>
      <c r="C13554" s="56"/>
      <c r="AC13554" s="56"/>
      <c r="AD13554" s="56"/>
      <c r="AE13554" s="56"/>
    </row>
    <row r="13555" spans="1:31" x14ac:dyDescent="0.25">
      <c r="A13555" s="41">
        <v>0</v>
      </c>
      <c r="C13555" s="56"/>
      <c r="AC13555" s="56"/>
      <c r="AD13555" s="56"/>
      <c r="AE13555" s="56"/>
    </row>
    <row r="13556" spans="1:31" x14ac:dyDescent="0.25">
      <c r="A13556" s="41">
        <v>0</v>
      </c>
      <c r="C13556" s="56"/>
      <c r="AC13556" s="56"/>
      <c r="AD13556" s="56"/>
      <c r="AE13556" s="56"/>
    </row>
    <row r="13557" spans="1:31" x14ac:dyDescent="0.25">
      <c r="A13557" s="41">
        <v>0</v>
      </c>
      <c r="C13557" s="56"/>
      <c r="AC13557" s="56"/>
      <c r="AD13557" s="56"/>
      <c r="AE13557" s="56"/>
    </row>
    <row r="13558" spans="1:31" x14ac:dyDescent="0.25">
      <c r="A13558" s="41">
        <v>0</v>
      </c>
      <c r="C13558" s="56"/>
      <c r="AC13558" s="56"/>
      <c r="AD13558" s="56"/>
      <c r="AE13558" s="56"/>
    </row>
    <row r="13559" spans="1:31" x14ac:dyDescent="0.25">
      <c r="A13559" s="41">
        <v>0</v>
      </c>
      <c r="C13559" s="56"/>
      <c r="AC13559" s="56"/>
      <c r="AD13559" s="56"/>
      <c r="AE13559" s="56"/>
    </row>
    <row r="13560" spans="1:31" x14ac:dyDescent="0.25">
      <c r="A13560" s="41">
        <v>0</v>
      </c>
      <c r="C13560" s="56"/>
      <c r="AC13560" s="56"/>
      <c r="AD13560" s="56"/>
      <c r="AE13560" s="56"/>
    </row>
    <row r="13561" spans="1:31" x14ac:dyDescent="0.25">
      <c r="A13561" s="41">
        <v>0</v>
      </c>
      <c r="C13561" s="56"/>
      <c r="AC13561" s="56"/>
      <c r="AD13561" s="56"/>
      <c r="AE13561" s="56"/>
    </row>
    <row r="13562" spans="1:31" x14ac:dyDescent="0.25">
      <c r="A13562" s="41">
        <v>0</v>
      </c>
      <c r="C13562" s="56"/>
      <c r="AC13562" s="56"/>
      <c r="AD13562" s="56"/>
      <c r="AE13562" s="56"/>
    </row>
    <row r="13563" spans="1:31" x14ac:dyDescent="0.25">
      <c r="A13563" s="41">
        <v>0</v>
      </c>
      <c r="C13563" s="56"/>
      <c r="AC13563" s="56"/>
      <c r="AD13563" s="56"/>
      <c r="AE13563" s="56"/>
    </row>
    <row r="13564" spans="1:31" x14ac:dyDescent="0.25">
      <c r="A13564" s="41">
        <v>0</v>
      </c>
      <c r="C13564" s="56"/>
      <c r="AC13564" s="56"/>
      <c r="AD13564" s="56"/>
      <c r="AE13564" s="56"/>
    </row>
    <row r="13565" spans="1:31" x14ac:dyDescent="0.25">
      <c r="A13565" s="41">
        <v>0</v>
      </c>
      <c r="C13565" s="56"/>
      <c r="AC13565" s="56"/>
      <c r="AD13565" s="56"/>
      <c r="AE13565" s="56"/>
    </row>
    <row r="13566" spans="1:31" x14ac:dyDescent="0.25">
      <c r="A13566" s="41">
        <v>0</v>
      </c>
      <c r="C13566" s="56"/>
      <c r="AC13566" s="56"/>
      <c r="AD13566" s="56"/>
      <c r="AE13566" s="56"/>
    </row>
    <row r="13567" spans="1:31" x14ac:dyDescent="0.25">
      <c r="A13567" s="41">
        <v>0</v>
      </c>
      <c r="C13567" s="56"/>
      <c r="AC13567" s="56"/>
      <c r="AD13567" s="56"/>
      <c r="AE13567" s="56"/>
    </row>
    <row r="13568" spans="1:31" x14ac:dyDescent="0.25">
      <c r="A13568" s="41">
        <v>0</v>
      </c>
      <c r="C13568" s="56"/>
      <c r="AC13568" s="56"/>
      <c r="AD13568" s="56"/>
      <c r="AE13568" s="56"/>
    </row>
    <row r="13569" spans="1:31" x14ac:dyDescent="0.25">
      <c r="A13569" s="41">
        <v>0</v>
      </c>
      <c r="C13569" s="56"/>
      <c r="AC13569" s="56"/>
      <c r="AD13569" s="56"/>
      <c r="AE13569" s="56"/>
    </row>
    <row r="13570" spans="1:31" x14ac:dyDescent="0.25">
      <c r="A13570" s="41">
        <v>0</v>
      </c>
      <c r="C13570" s="56"/>
      <c r="AC13570" s="56"/>
      <c r="AD13570" s="56"/>
      <c r="AE13570" s="56"/>
    </row>
    <row r="13571" spans="1:31" x14ac:dyDescent="0.25">
      <c r="A13571" s="41">
        <v>6261</v>
      </c>
      <c r="C13571" s="56"/>
      <c r="AC13571" s="56"/>
      <c r="AD13571" s="56"/>
      <c r="AE13571" s="56"/>
    </row>
    <row r="13572" spans="1:31" x14ac:dyDescent="0.25">
      <c r="A13572" s="41">
        <v>0</v>
      </c>
      <c r="C13572" s="56"/>
      <c r="AC13572" s="56"/>
      <c r="AD13572" s="56"/>
      <c r="AE13572" s="56"/>
    </row>
    <row r="13573" spans="1:31" x14ac:dyDescent="0.25">
      <c r="A13573" s="41">
        <v>0</v>
      </c>
      <c r="C13573" s="56"/>
      <c r="AC13573" s="56"/>
      <c r="AD13573" s="56"/>
      <c r="AE13573" s="56"/>
    </row>
    <row r="13574" spans="1:31" x14ac:dyDescent="0.25">
      <c r="A13574" s="41">
        <v>0</v>
      </c>
      <c r="C13574" s="56"/>
      <c r="AC13574" s="56"/>
      <c r="AD13574" s="56"/>
      <c r="AE13574" s="56"/>
    </row>
    <row r="13575" spans="1:31" x14ac:dyDescent="0.25">
      <c r="A13575" s="41">
        <v>0</v>
      </c>
      <c r="C13575" s="56"/>
      <c r="AC13575" s="56"/>
      <c r="AD13575" s="56"/>
      <c r="AE13575" s="56"/>
    </row>
    <row r="13576" spans="1:31" x14ac:dyDescent="0.25">
      <c r="A13576" s="41">
        <v>0</v>
      </c>
      <c r="C13576" s="56"/>
      <c r="AC13576" s="56"/>
      <c r="AD13576" s="56"/>
      <c r="AE13576" s="56"/>
    </row>
    <row r="13577" spans="1:31" x14ac:dyDescent="0.25">
      <c r="A13577" s="41">
        <v>0</v>
      </c>
      <c r="C13577" s="56"/>
      <c r="AC13577" s="56"/>
      <c r="AD13577" s="56"/>
      <c r="AE13577" s="56"/>
    </row>
    <row r="13578" spans="1:31" x14ac:dyDescent="0.25">
      <c r="A13578" s="41">
        <v>0</v>
      </c>
      <c r="C13578" s="56"/>
      <c r="AC13578" s="56"/>
      <c r="AD13578" s="56"/>
      <c r="AE13578" s="56"/>
    </row>
    <row r="13579" spans="1:31" x14ac:dyDescent="0.25">
      <c r="A13579" s="41">
        <v>0</v>
      </c>
      <c r="C13579" s="56"/>
      <c r="AC13579" s="56"/>
      <c r="AD13579" s="56"/>
      <c r="AE13579" s="56"/>
    </row>
    <row r="13580" spans="1:31" x14ac:dyDescent="0.25">
      <c r="A13580" s="41">
        <v>0</v>
      </c>
      <c r="C13580" s="56"/>
      <c r="AC13580" s="56"/>
      <c r="AD13580" s="56"/>
      <c r="AE13580" s="56"/>
    </row>
    <row r="13581" spans="1:31" x14ac:dyDescent="0.25">
      <c r="A13581" s="41">
        <v>0</v>
      </c>
      <c r="C13581" s="56"/>
      <c r="AC13581" s="56"/>
      <c r="AD13581" s="56"/>
      <c r="AE13581" s="56"/>
    </row>
    <row r="13582" spans="1:31" x14ac:dyDescent="0.25">
      <c r="A13582" s="41">
        <v>0</v>
      </c>
      <c r="C13582" s="56"/>
      <c r="AC13582" s="56"/>
      <c r="AD13582" s="56"/>
      <c r="AE13582" s="56"/>
    </row>
    <row r="13583" spans="1:31" x14ac:dyDescent="0.25">
      <c r="A13583" s="41">
        <v>0</v>
      </c>
      <c r="C13583" s="56"/>
      <c r="AC13583" s="56"/>
      <c r="AD13583" s="56"/>
      <c r="AE13583" s="56"/>
    </row>
    <row r="13584" spans="1:31" x14ac:dyDescent="0.25">
      <c r="A13584" s="41">
        <v>0</v>
      </c>
      <c r="C13584" s="56"/>
      <c r="AC13584" s="56"/>
      <c r="AD13584" s="56"/>
      <c r="AE13584" s="56"/>
    </row>
    <row r="13585" spans="1:31" x14ac:dyDescent="0.25">
      <c r="A13585" s="41">
        <v>0</v>
      </c>
      <c r="C13585" s="56"/>
      <c r="AC13585" s="56"/>
      <c r="AD13585" s="56"/>
      <c r="AE13585" s="56"/>
    </row>
    <row r="13586" spans="1:31" x14ac:dyDescent="0.25">
      <c r="A13586" s="41">
        <v>0</v>
      </c>
      <c r="C13586" s="56"/>
      <c r="AC13586" s="56"/>
      <c r="AD13586" s="56"/>
      <c r="AE13586" s="56"/>
    </row>
    <row r="13587" spans="1:31" x14ac:dyDescent="0.25">
      <c r="A13587" s="41">
        <v>0</v>
      </c>
      <c r="C13587" s="56"/>
      <c r="AC13587" s="56"/>
      <c r="AD13587" s="56"/>
      <c r="AE13587" s="56"/>
    </row>
    <row r="13588" spans="1:31" x14ac:dyDescent="0.25">
      <c r="A13588" s="41">
        <v>0</v>
      </c>
      <c r="C13588" s="56"/>
      <c r="AC13588" s="56"/>
      <c r="AD13588" s="56"/>
      <c r="AE13588" s="56"/>
    </row>
    <row r="13589" spans="1:31" x14ac:dyDescent="0.25">
      <c r="A13589" s="41">
        <v>0</v>
      </c>
      <c r="C13589" s="56"/>
      <c r="AC13589" s="56"/>
      <c r="AD13589" s="56"/>
      <c r="AE13589" s="56"/>
    </row>
    <row r="13590" spans="1:31" x14ac:dyDescent="0.25">
      <c r="A13590" s="41">
        <v>0</v>
      </c>
      <c r="C13590" s="56"/>
      <c r="AC13590" s="56"/>
      <c r="AD13590" s="56"/>
      <c r="AE13590" s="56"/>
    </row>
    <row r="13591" spans="1:31" x14ac:dyDescent="0.25">
      <c r="A13591" s="41">
        <v>0</v>
      </c>
      <c r="C13591" s="56"/>
      <c r="AC13591" s="56"/>
      <c r="AD13591" s="56"/>
      <c r="AE13591" s="56"/>
    </row>
    <row r="13592" spans="1:31" x14ac:dyDescent="0.25">
      <c r="A13592" s="41">
        <v>0</v>
      </c>
      <c r="C13592" s="56"/>
      <c r="AC13592" s="56"/>
      <c r="AD13592" s="56"/>
      <c r="AE13592" s="56"/>
    </row>
    <row r="13593" spans="1:31" x14ac:dyDescent="0.25">
      <c r="A13593" s="41">
        <v>0</v>
      </c>
      <c r="C13593" s="56"/>
      <c r="AC13593" s="56"/>
      <c r="AD13593" s="56"/>
      <c r="AE13593" s="56"/>
    </row>
    <row r="13594" spans="1:31" x14ac:dyDescent="0.25">
      <c r="A13594" s="41">
        <v>0</v>
      </c>
      <c r="C13594" s="56"/>
      <c r="AC13594" s="56"/>
      <c r="AD13594" s="56"/>
      <c r="AE13594" s="56"/>
    </row>
    <row r="13595" spans="1:31" x14ac:dyDescent="0.25">
      <c r="A13595" s="41">
        <v>0</v>
      </c>
      <c r="C13595" s="56"/>
      <c r="AC13595" s="56"/>
      <c r="AD13595" s="56"/>
      <c r="AE13595" s="56"/>
    </row>
    <row r="13596" spans="1:31" x14ac:dyDescent="0.25">
      <c r="A13596" s="41">
        <v>0</v>
      </c>
      <c r="C13596" s="56"/>
      <c r="AC13596" s="56"/>
      <c r="AD13596" s="56"/>
      <c r="AE13596" s="56"/>
    </row>
    <row r="13597" spans="1:31" x14ac:dyDescent="0.25">
      <c r="A13597" s="41">
        <v>0</v>
      </c>
      <c r="C13597" s="56"/>
      <c r="AC13597" s="56"/>
      <c r="AD13597" s="56"/>
      <c r="AE13597" s="56"/>
    </row>
    <row r="13598" spans="1:31" x14ac:dyDescent="0.25">
      <c r="A13598" s="41">
        <v>0</v>
      </c>
      <c r="C13598" s="56"/>
      <c r="AC13598" s="56"/>
      <c r="AD13598" s="56"/>
      <c r="AE13598" s="56"/>
    </row>
    <row r="13599" spans="1:31" x14ac:dyDescent="0.25">
      <c r="A13599" s="41">
        <v>0</v>
      </c>
      <c r="C13599" s="56"/>
      <c r="AC13599" s="56"/>
      <c r="AD13599" s="56"/>
      <c r="AE13599" s="56"/>
    </row>
    <row r="13600" spans="1:31" x14ac:dyDescent="0.25">
      <c r="A13600" s="41">
        <v>0</v>
      </c>
      <c r="C13600" s="56"/>
      <c r="AC13600" s="56"/>
      <c r="AD13600" s="56"/>
      <c r="AE13600" s="56"/>
    </row>
    <row r="13601" spans="1:31" x14ac:dyDescent="0.25">
      <c r="A13601" s="41">
        <v>0</v>
      </c>
      <c r="C13601" s="56"/>
      <c r="AC13601" s="56"/>
      <c r="AD13601" s="56"/>
      <c r="AE13601" s="56"/>
    </row>
    <row r="13602" spans="1:31" x14ac:dyDescent="0.25">
      <c r="A13602" s="41">
        <v>0</v>
      </c>
      <c r="C13602" s="56"/>
      <c r="AC13602" s="56"/>
      <c r="AD13602" s="56"/>
      <c r="AE13602" s="56"/>
    </row>
    <row r="13603" spans="1:31" x14ac:dyDescent="0.25">
      <c r="A13603" s="41">
        <v>0</v>
      </c>
      <c r="C13603" s="56"/>
      <c r="AC13603" s="56"/>
      <c r="AD13603" s="56"/>
      <c r="AE13603" s="56"/>
    </row>
    <row r="13604" spans="1:31" x14ac:dyDescent="0.25">
      <c r="A13604" s="41">
        <v>0</v>
      </c>
      <c r="C13604" s="56"/>
      <c r="AC13604" s="56"/>
      <c r="AD13604" s="56"/>
      <c r="AE13604" s="56"/>
    </row>
    <row r="13605" spans="1:31" x14ac:dyDescent="0.25">
      <c r="A13605" s="41">
        <v>0</v>
      </c>
      <c r="C13605" s="56"/>
      <c r="AC13605" s="56"/>
      <c r="AD13605" s="56"/>
      <c r="AE13605" s="56"/>
    </row>
    <row r="13606" spans="1:31" x14ac:dyDescent="0.25">
      <c r="A13606" s="41">
        <v>0</v>
      </c>
      <c r="C13606" s="56"/>
      <c r="AC13606" s="56"/>
      <c r="AD13606" s="56"/>
      <c r="AE13606" s="56"/>
    </row>
    <row r="13607" spans="1:31" x14ac:dyDescent="0.25">
      <c r="A13607" s="41">
        <v>0</v>
      </c>
      <c r="C13607" s="56"/>
      <c r="AC13607" s="56"/>
      <c r="AD13607" s="56"/>
      <c r="AE13607" s="56"/>
    </row>
    <row r="13608" spans="1:31" x14ac:dyDescent="0.25">
      <c r="A13608" s="41">
        <v>0</v>
      </c>
      <c r="C13608" s="56"/>
      <c r="AC13608" s="56"/>
      <c r="AD13608" s="56"/>
      <c r="AE13608" s="56"/>
    </row>
    <row r="13609" spans="1:31" x14ac:dyDescent="0.25">
      <c r="A13609" s="41">
        <v>0</v>
      </c>
      <c r="C13609" s="56"/>
      <c r="AC13609" s="56"/>
      <c r="AD13609" s="56"/>
      <c r="AE13609" s="56"/>
    </row>
    <row r="13610" spans="1:31" x14ac:dyDescent="0.25">
      <c r="A13610" s="41">
        <v>0</v>
      </c>
      <c r="C13610" s="56"/>
      <c r="AC13610" s="56"/>
      <c r="AD13610" s="56"/>
      <c r="AE13610" s="56"/>
    </row>
    <row r="13611" spans="1:31" x14ac:dyDescent="0.25">
      <c r="A13611" s="41">
        <v>0</v>
      </c>
      <c r="C13611" s="56"/>
      <c r="AC13611" s="56"/>
      <c r="AD13611" s="56"/>
      <c r="AE13611" s="56"/>
    </row>
    <row r="13612" spans="1:31" x14ac:dyDescent="0.25">
      <c r="A13612" s="41">
        <v>0</v>
      </c>
      <c r="C13612" s="56"/>
      <c r="AC13612" s="56"/>
      <c r="AD13612" s="56"/>
      <c r="AE13612" s="56"/>
    </row>
    <row r="13613" spans="1:31" x14ac:dyDescent="0.25">
      <c r="A13613" s="41">
        <v>0</v>
      </c>
      <c r="C13613" s="56"/>
      <c r="AC13613" s="56"/>
      <c r="AD13613" s="56"/>
      <c r="AE13613" s="56"/>
    </row>
    <row r="13614" spans="1:31" x14ac:dyDescent="0.25">
      <c r="A13614" s="41">
        <v>0</v>
      </c>
      <c r="C13614" s="56"/>
      <c r="AC13614" s="56"/>
      <c r="AD13614" s="56"/>
      <c r="AE13614" s="56"/>
    </row>
    <row r="13615" spans="1:31" x14ac:dyDescent="0.25">
      <c r="A13615" s="41">
        <v>0</v>
      </c>
      <c r="C13615" s="56"/>
      <c r="AC13615" s="56"/>
      <c r="AD13615" s="56"/>
      <c r="AE13615" s="56"/>
    </row>
    <row r="13616" spans="1:31" x14ac:dyDescent="0.25">
      <c r="A13616" s="41">
        <v>0</v>
      </c>
      <c r="C13616" s="56"/>
      <c r="AC13616" s="56"/>
      <c r="AD13616" s="56"/>
      <c r="AE13616" s="56"/>
    </row>
    <row r="13617" spans="1:31" x14ac:dyDescent="0.25">
      <c r="A13617" s="41">
        <v>0</v>
      </c>
      <c r="C13617" s="56"/>
      <c r="AC13617" s="56"/>
      <c r="AD13617" s="56"/>
      <c r="AE13617" s="56"/>
    </row>
    <row r="13618" spans="1:31" x14ac:dyDescent="0.25">
      <c r="A13618" s="41">
        <v>0</v>
      </c>
      <c r="C13618" s="56"/>
      <c r="AC13618" s="56"/>
      <c r="AD13618" s="56"/>
      <c r="AE13618" s="56"/>
    </row>
    <row r="13619" spans="1:31" x14ac:dyDescent="0.25">
      <c r="A13619" s="41">
        <v>0</v>
      </c>
      <c r="C13619" s="56"/>
      <c r="AC13619" s="56"/>
      <c r="AD13619" s="56"/>
      <c r="AE13619" s="56"/>
    </row>
    <row r="13620" spans="1:31" x14ac:dyDescent="0.25">
      <c r="A13620" s="41">
        <v>0</v>
      </c>
      <c r="C13620" s="56"/>
      <c r="AC13620" s="56"/>
      <c r="AD13620" s="56"/>
      <c r="AE13620" s="56"/>
    </row>
    <row r="13621" spans="1:31" x14ac:dyDescent="0.25">
      <c r="A13621" s="41">
        <v>0</v>
      </c>
      <c r="C13621" s="56"/>
      <c r="AC13621" s="56"/>
      <c r="AD13621" s="56"/>
      <c r="AE13621" s="56"/>
    </row>
    <row r="13622" spans="1:31" x14ac:dyDescent="0.25">
      <c r="A13622" s="41">
        <v>0</v>
      </c>
      <c r="C13622" s="56"/>
      <c r="AC13622" s="56"/>
      <c r="AD13622" s="56"/>
      <c r="AE13622" s="56"/>
    </row>
    <row r="13623" spans="1:31" x14ac:dyDescent="0.25">
      <c r="A13623" s="41">
        <v>0</v>
      </c>
      <c r="C13623" s="56"/>
      <c r="AC13623" s="56"/>
      <c r="AD13623" s="56"/>
      <c r="AE13623" s="56"/>
    </row>
    <row r="13624" spans="1:31" x14ac:dyDescent="0.25">
      <c r="A13624" s="41">
        <v>0</v>
      </c>
      <c r="C13624" s="56"/>
      <c r="AC13624" s="56"/>
      <c r="AD13624" s="56"/>
      <c r="AE13624" s="56"/>
    </row>
    <row r="13625" spans="1:31" x14ac:dyDescent="0.25">
      <c r="A13625" s="41">
        <v>0</v>
      </c>
      <c r="C13625" s="56"/>
      <c r="AC13625" s="56"/>
      <c r="AD13625" s="56"/>
      <c r="AE13625" s="56"/>
    </row>
    <row r="13626" spans="1:31" x14ac:dyDescent="0.25">
      <c r="A13626" s="41">
        <v>0</v>
      </c>
      <c r="C13626" s="56"/>
      <c r="AC13626" s="56"/>
      <c r="AD13626" s="56"/>
      <c r="AE13626" s="56"/>
    </row>
    <row r="13627" spans="1:31" x14ac:dyDescent="0.25">
      <c r="A13627" s="41">
        <v>0</v>
      </c>
      <c r="C13627" s="56"/>
      <c r="AC13627" s="56"/>
      <c r="AD13627" s="56"/>
      <c r="AE13627" s="56"/>
    </row>
    <row r="13628" spans="1:31" x14ac:dyDescent="0.25">
      <c r="A13628" s="41">
        <v>0</v>
      </c>
      <c r="C13628" s="56"/>
      <c r="AC13628" s="56"/>
      <c r="AD13628" s="56"/>
      <c r="AE13628" s="56"/>
    </row>
    <row r="13629" spans="1:31" x14ac:dyDescent="0.25">
      <c r="A13629" s="41">
        <v>0</v>
      </c>
      <c r="C13629" s="56"/>
      <c r="AC13629" s="56"/>
      <c r="AD13629" s="56"/>
      <c r="AE13629" s="56"/>
    </row>
    <row r="13630" spans="1:31" x14ac:dyDescent="0.25">
      <c r="A13630" s="41">
        <v>0</v>
      </c>
      <c r="C13630" s="56"/>
      <c r="AC13630" s="56"/>
      <c r="AD13630" s="56"/>
      <c r="AE13630" s="56"/>
    </row>
    <row r="13631" spans="1:31" x14ac:dyDescent="0.25">
      <c r="A13631" s="41">
        <v>0</v>
      </c>
      <c r="C13631" s="56"/>
      <c r="AC13631" s="56"/>
      <c r="AD13631" s="56"/>
      <c r="AE13631" s="56"/>
    </row>
    <row r="13632" spans="1:31" x14ac:dyDescent="0.25">
      <c r="A13632" s="41">
        <v>0</v>
      </c>
      <c r="C13632" s="56"/>
      <c r="AC13632" s="56"/>
      <c r="AD13632" s="56"/>
      <c r="AE13632" s="56"/>
    </row>
    <row r="13633" spans="1:31" x14ac:dyDescent="0.25">
      <c r="A13633" s="41">
        <v>0</v>
      </c>
      <c r="C13633" s="56"/>
      <c r="AC13633" s="56"/>
      <c r="AD13633" s="56"/>
      <c r="AE13633" s="56"/>
    </row>
    <row r="13634" spans="1:31" x14ac:dyDescent="0.25">
      <c r="A13634" s="41">
        <v>0</v>
      </c>
      <c r="C13634" s="56"/>
      <c r="AC13634" s="56"/>
      <c r="AD13634" s="56"/>
      <c r="AE13634" s="56"/>
    </row>
    <row r="13635" spans="1:31" x14ac:dyDescent="0.25">
      <c r="A13635" s="41">
        <v>0</v>
      </c>
      <c r="C13635" s="56"/>
      <c r="AC13635" s="56"/>
      <c r="AD13635" s="56"/>
      <c r="AE13635" s="56"/>
    </row>
    <row r="13636" spans="1:31" x14ac:dyDescent="0.25">
      <c r="A13636" s="41">
        <v>0</v>
      </c>
      <c r="C13636" s="56"/>
      <c r="AC13636" s="56"/>
      <c r="AD13636" s="56"/>
      <c r="AE13636" s="56"/>
    </row>
    <row r="13637" spans="1:31" x14ac:dyDescent="0.25">
      <c r="A13637" s="41">
        <v>0</v>
      </c>
      <c r="C13637" s="56"/>
      <c r="AC13637" s="56"/>
      <c r="AD13637" s="56"/>
      <c r="AE13637" s="56"/>
    </row>
    <row r="13638" spans="1:31" x14ac:dyDescent="0.25">
      <c r="A13638" s="41">
        <v>0</v>
      </c>
      <c r="C13638" s="56"/>
      <c r="AC13638" s="56"/>
      <c r="AD13638" s="56"/>
      <c r="AE13638" s="56"/>
    </row>
    <row r="13639" spans="1:31" x14ac:dyDescent="0.25">
      <c r="A13639" s="41">
        <v>0</v>
      </c>
      <c r="C13639" s="56"/>
      <c r="AC13639" s="56"/>
      <c r="AD13639" s="56"/>
      <c r="AE13639" s="56"/>
    </row>
    <row r="13640" spans="1:31" x14ac:dyDescent="0.25">
      <c r="A13640" s="41">
        <v>0</v>
      </c>
      <c r="C13640" s="56"/>
      <c r="AC13640" s="56"/>
      <c r="AD13640" s="56"/>
      <c r="AE13640" s="56"/>
    </row>
    <row r="13641" spans="1:31" x14ac:dyDescent="0.25">
      <c r="A13641" s="41">
        <v>0</v>
      </c>
      <c r="C13641" s="56"/>
      <c r="AC13641" s="56"/>
      <c r="AD13641" s="56"/>
      <c r="AE13641" s="56"/>
    </row>
    <row r="13642" spans="1:31" x14ac:dyDescent="0.25">
      <c r="A13642" s="41">
        <v>0</v>
      </c>
      <c r="C13642" s="56"/>
      <c r="AC13642" s="56"/>
      <c r="AD13642" s="56"/>
      <c r="AE13642" s="56"/>
    </row>
    <row r="13643" spans="1:31" x14ac:dyDescent="0.25">
      <c r="A13643" s="41">
        <v>0</v>
      </c>
      <c r="C13643" s="56"/>
      <c r="AC13643" s="56"/>
      <c r="AD13643" s="56"/>
      <c r="AE13643" s="56"/>
    </row>
    <row r="13644" spans="1:31" x14ac:dyDescent="0.25">
      <c r="A13644" s="41">
        <v>0</v>
      </c>
      <c r="C13644" s="56"/>
      <c r="AC13644" s="56"/>
      <c r="AD13644" s="56"/>
      <c r="AE13644" s="56"/>
    </row>
    <row r="13645" spans="1:31" x14ac:dyDescent="0.25">
      <c r="A13645" s="41">
        <v>0</v>
      </c>
      <c r="C13645" s="56"/>
      <c r="AC13645" s="56"/>
      <c r="AD13645" s="56"/>
      <c r="AE13645" s="56"/>
    </row>
    <row r="13646" spans="1:31" x14ac:dyDescent="0.25">
      <c r="A13646" s="41">
        <v>0</v>
      </c>
      <c r="C13646" s="56"/>
      <c r="AC13646" s="56"/>
      <c r="AD13646" s="56"/>
      <c r="AE13646" s="56"/>
    </row>
    <row r="13647" spans="1:31" x14ac:dyDescent="0.25">
      <c r="A13647" s="41">
        <v>0</v>
      </c>
      <c r="C13647" s="56"/>
      <c r="AC13647" s="56"/>
      <c r="AD13647" s="56"/>
      <c r="AE13647" s="56"/>
    </row>
    <row r="13648" spans="1:31" x14ac:dyDescent="0.25">
      <c r="A13648" s="41">
        <v>0</v>
      </c>
      <c r="C13648" s="56"/>
      <c r="AC13648" s="56"/>
      <c r="AD13648" s="56"/>
      <c r="AE13648" s="56"/>
    </row>
    <row r="13649" spans="1:31" x14ac:dyDescent="0.25">
      <c r="A13649" s="41">
        <v>0</v>
      </c>
      <c r="C13649" s="56"/>
      <c r="AC13649" s="56"/>
      <c r="AD13649" s="56"/>
      <c r="AE13649" s="56"/>
    </row>
    <row r="13650" spans="1:31" x14ac:dyDescent="0.25">
      <c r="A13650" s="41">
        <v>0</v>
      </c>
      <c r="C13650" s="56"/>
      <c r="AC13650" s="56"/>
      <c r="AD13650" s="56"/>
      <c r="AE13650" s="56"/>
    </row>
    <row r="13651" spans="1:31" x14ac:dyDescent="0.25">
      <c r="A13651" s="41">
        <v>0</v>
      </c>
      <c r="C13651" s="56"/>
      <c r="AC13651" s="56"/>
      <c r="AD13651" s="56"/>
      <c r="AE13651" s="56"/>
    </row>
    <row r="13652" spans="1:31" x14ac:dyDescent="0.25">
      <c r="A13652" s="41">
        <v>0</v>
      </c>
      <c r="C13652" s="56"/>
      <c r="AC13652" s="56"/>
      <c r="AD13652" s="56"/>
      <c r="AE13652" s="56"/>
    </row>
    <row r="13653" spans="1:31" x14ac:dyDescent="0.25">
      <c r="A13653" s="41">
        <v>0</v>
      </c>
      <c r="C13653" s="56"/>
      <c r="AC13653" s="56"/>
      <c r="AD13653" s="56"/>
      <c r="AE13653" s="56"/>
    </row>
    <row r="13654" spans="1:31" x14ac:dyDescent="0.25">
      <c r="A13654" s="41">
        <v>0</v>
      </c>
      <c r="C13654" s="56"/>
      <c r="AC13654" s="56"/>
      <c r="AD13654" s="56"/>
      <c r="AE13654" s="56"/>
    </row>
    <row r="13655" spans="1:31" x14ac:dyDescent="0.25">
      <c r="A13655" s="41">
        <v>0</v>
      </c>
      <c r="C13655" s="56"/>
      <c r="AC13655" s="56"/>
      <c r="AD13655" s="56"/>
      <c r="AE13655" s="56"/>
    </row>
    <row r="13656" spans="1:31" x14ac:dyDescent="0.25">
      <c r="A13656" s="41">
        <v>0</v>
      </c>
      <c r="C13656" s="56"/>
      <c r="AC13656" s="56"/>
      <c r="AD13656" s="56"/>
      <c r="AE13656" s="56"/>
    </row>
    <row r="13657" spans="1:31" x14ac:dyDescent="0.25">
      <c r="A13657" s="41">
        <v>0</v>
      </c>
      <c r="C13657" s="56"/>
      <c r="AC13657" s="56"/>
      <c r="AD13657" s="56"/>
      <c r="AE13657" s="56"/>
    </row>
    <row r="13658" spans="1:31" x14ac:dyDescent="0.25">
      <c r="A13658" s="41">
        <v>0</v>
      </c>
      <c r="C13658" s="56"/>
      <c r="AC13658" s="56"/>
      <c r="AD13658" s="56"/>
      <c r="AE13658" s="56"/>
    </row>
    <row r="13659" spans="1:31" x14ac:dyDescent="0.25">
      <c r="A13659" s="41">
        <v>0</v>
      </c>
      <c r="C13659" s="56"/>
      <c r="AC13659" s="56"/>
      <c r="AD13659" s="56"/>
      <c r="AE13659" s="56"/>
    </row>
    <row r="13660" spans="1:31" x14ac:dyDescent="0.25">
      <c r="A13660" s="41">
        <v>0</v>
      </c>
      <c r="C13660" s="56"/>
      <c r="AC13660" s="56"/>
      <c r="AD13660" s="56"/>
      <c r="AE13660" s="56"/>
    </row>
    <row r="13661" spans="1:31" x14ac:dyDescent="0.25">
      <c r="A13661" s="41">
        <v>0</v>
      </c>
      <c r="C13661" s="56"/>
      <c r="AC13661" s="56"/>
      <c r="AD13661" s="56"/>
      <c r="AE13661" s="56"/>
    </row>
    <row r="13662" spans="1:31" x14ac:dyDescent="0.25">
      <c r="A13662" s="41">
        <v>0</v>
      </c>
      <c r="C13662" s="56"/>
      <c r="AC13662" s="56"/>
      <c r="AD13662" s="56"/>
      <c r="AE13662" s="56"/>
    </row>
    <row r="13663" spans="1:31" x14ac:dyDescent="0.25">
      <c r="A13663" s="41">
        <v>0</v>
      </c>
      <c r="C13663" s="56"/>
      <c r="AC13663" s="56"/>
      <c r="AD13663" s="56"/>
      <c r="AE13663" s="56"/>
    </row>
    <row r="13664" spans="1:31" x14ac:dyDescent="0.25">
      <c r="A13664" s="41">
        <v>0</v>
      </c>
      <c r="C13664" s="56"/>
      <c r="AC13664" s="56"/>
      <c r="AD13664" s="56"/>
      <c r="AE13664" s="56"/>
    </row>
    <row r="13665" spans="1:31" x14ac:dyDescent="0.25">
      <c r="A13665" s="41">
        <v>0</v>
      </c>
      <c r="C13665" s="56"/>
      <c r="AC13665" s="56"/>
      <c r="AD13665" s="56"/>
      <c r="AE13665" s="56"/>
    </row>
    <row r="13666" spans="1:31" x14ac:dyDescent="0.25">
      <c r="A13666" s="41">
        <v>0</v>
      </c>
      <c r="C13666" s="56"/>
      <c r="AC13666" s="56"/>
      <c r="AD13666" s="56"/>
      <c r="AE13666" s="56"/>
    </row>
    <row r="13667" spans="1:31" x14ac:dyDescent="0.25">
      <c r="A13667" s="41">
        <v>0</v>
      </c>
      <c r="C13667" s="56"/>
      <c r="AC13667" s="56"/>
      <c r="AD13667" s="56"/>
      <c r="AE13667" s="56"/>
    </row>
    <row r="13668" spans="1:31" x14ac:dyDescent="0.25">
      <c r="A13668" s="41">
        <v>0</v>
      </c>
      <c r="C13668" s="56"/>
      <c r="AC13668" s="56"/>
      <c r="AD13668" s="56"/>
      <c r="AE13668" s="56"/>
    </row>
    <row r="13669" spans="1:31" x14ac:dyDescent="0.25">
      <c r="A13669" s="41">
        <v>0</v>
      </c>
      <c r="C13669" s="56"/>
      <c r="AC13669" s="56"/>
      <c r="AD13669" s="56"/>
      <c r="AE13669" s="56"/>
    </row>
    <row r="13670" spans="1:31" x14ac:dyDescent="0.25">
      <c r="A13670" s="41">
        <v>0</v>
      </c>
      <c r="C13670" s="56"/>
      <c r="AC13670" s="56"/>
      <c r="AD13670" s="56"/>
      <c r="AE13670" s="56"/>
    </row>
    <row r="13671" spans="1:31" x14ac:dyDescent="0.25">
      <c r="A13671" s="41">
        <v>0</v>
      </c>
      <c r="C13671" s="56"/>
      <c r="AC13671" s="56"/>
      <c r="AD13671" s="56"/>
      <c r="AE13671" s="56"/>
    </row>
    <row r="13672" spans="1:31" x14ac:dyDescent="0.25">
      <c r="A13672" s="41">
        <v>0</v>
      </c>
      <c r="C13672" s="56"/>
      <c r="AC13672" s="56"/>
      <c r="AD13672" s="56"/>
      <c r="AE13672" s="56"/>
    </row>
    <row r="13673" spans="1:31" x14ac:dyDescent="0.25">
      <c r="A13673" s="41">
        <v>0</v>
      </c>
      <c r="C13673" s="56"/>
      <c r="AC13673" s="56"/>
      <c r="AD13673" s="56"/>
      <c r="AE13673" s="56"/>
    </row>
    <row r="13674" spans="1:31" x14ac:dyDescent="0.25">
      <c r="A13674" s="41">
        <v>0</v>
      </c>
      <c r="C13674" s="56"/>
      <c r="AC13674" s="56"/>
      <c r="AD13674" s="56"/>
      <c r="AE13674" s="56"/>
    </row>
    <row r="13675" spans="1:31" x14ac:dyDescent="0.25">
      <c r="A13675" s="41">
        <v>0</v>
      </c>
      <c r="C13675" s="56"/>
      <c r="AC13675" s="56"/>
      <c r="AD13675" s="56"/>
      <c r="AE13675" s="56"/>
    </row>
    <row r="13676" spans="1:31" x14ac:dyDescent="0.25">
      <c r="A13676" s="41">
        <v>0</v>
      </c>
      <c r="C13676" s="56"/>
      <c r="AC13676" s="56"/>
      <c r="AD13676" s="56"/>
      <c r="AE13676" s="56"/>
    </row>
    <row r="13677" spans="1:31" x14ac:dyDescent="0.25">
      <c r="A13677" s="41">
        <v>0</v>
      </c>
      <c r="C13677" s="56"/>
      <c r="AC13677" s="56"/>
      <c r="AD13677" s="56"/>
      <c r="AE13677" s="56"/>
    </row>
    <row r="13678" spans="1:31" x14ac:dyDescent="0.25">
      <c r="A13678" s="41">
        <v>0</v>
      </c>
      <c r="C13678" s="56"/>
      <c r="AC13678" s="56"/>
      <c r="AD13678" s="56"/>
      <c r="AE13678" s="56"/>
    </row>
    <row r="13679" spans="1:31" x14ac:dyDescent="0.25">
      <c r="A13679" s="41">
        <v>0</v>
      </c>
      <c r="C13679" s="56"/>
      <c r="AC13679" s="56"/>
      <c r="AD13679" s="56"/>
      <c r="AE13679" s="56"/>
    </row>
    <row r="13680" spans="1:31" x14ac:dyDescent="0.25">
      <c r="A13680" s="41">
        <v>0</v>
      </c>
      <c r="C13680" s="56"/>
      <c r="AC13680" s="56"/>
      <c r="AD13680" s="56"/>
      <c r="AE13680" s="56"/>
    </row>
    <row r="13681" spans="1:31" x14ac:dyDescent="0.25">
      <c r="A13681" s="41">
        <v>0</v>
      </c>
      <c r="C13681" s="56"/>
      <c r="AC13681" s="56"/>
      <c r="AD13681" s="56"/>
      <c r="AE13681" s="56"/>
    </row>
    <row r="13682" spans="1:31" x14ac:dyDescent="0.25">
      <c r="A13682" s="41">
        <v>0</v>
      </c>
      <c r="C13682" s="56"/>
      <c r="AC13682" s="56"/>
      <c r="AD13682" s="56"/>
      <c r="AE13682" s="56"/>
    </row>
    <row r="13683" spans="1:31" x14ac:dyDescent="0.25">
      <c r="A13683" s="41">
        <v>0</v>
      </c>
      <c r="C13683" s="56"/>
      <c r="AC13683" s="56"/>
      <c r="AD13683" s="56"/>
      <c r="AE13683" s="56"/>
    </row>
    <row r="13684" spans="1:31" x14ac:dyDescent="0.25">
      <c r="A13684" s="41">
        <v>0</v>
      </c>
      <c r="C13684" s="56"/>
      <c r="AC13684" s="56"/>
      <c r="AD13684" s="56"/>
      <c r="AE13684" s="56"/>
    </row>
    <row r="13685" spans="1:31" x14ac:dyDescent="0.25">
      <c r="A13685" s="41">
        <v>0</v>
      </c>
      <c r="C13685" s="56"/>
      <c r="AC13685" s="56"/>
      <c r="AD13685" s="56"/>
      <c r="AE13685" s="56"/>
    </row>
    <row r="13686" spans="1:31" x14ac:dyDescent="0.25">
      <c r="A13686" s="41">
        <v>0</v>
      </c>
      <c r="C13686" s="56"/>
      <c r="AC13686" s="56"/>
      <c r="AD13686" s="56"/>
      <c r="AE13686" s="56"/>
    </row>
    <row r="13687" spans="1:31" x14ac:dyDescent="0.25">
      <c r="A13687" s="41">
        <v>0</v>
      </c>
      <c r="C13687" s="56"/>
      <c r="AC13687" s="56"/>
      <c r="AD13687" s="56"/>
      <c r="AE13687" s="56"/>
    </row>
    <row r="13688" spans="1:31" x14ac:dyDescent="0.25">
      <c r="A13688" s="41">
        <v>0</v>
      </c>
      <c r="C13688" s="56"/>
      <c r="AC13688" s="56"/>
      <c r="AD13688" s="56"/>
      <c r="AE13688" s="56"/>
    </row>
    <row r="13689" spans="1:31" x14ac:dyDescent="0.25">
      <c r="A13689" s="41">
        <v>0</v>
      </c>
      <c r="C13689" s="56"/>
      <c r="AC13689" s="56"/>
      <c r="AD13689" s="56"/>
      <c r="AE13689" s="56"/>
    </row>
    <row r="13690" spans="1:31" x14ac:dyDescent="0.25">
      <c r="A13690" s="41">
        <v>0</v>
      </c>
      <c r="C13690" s="56"/>
      <c r="AC13690" s="56"/>
      <c r="AD13690" s="56"/>
      <c r="AE13690" s="56"/>
    </row>
    <row r="13691" spans="1:31" x14ac:dyDescent="0.25">
      <c r="A13691" s="41">
        <v>0</v>
      </c>
      <c r="C13691" s="56"/>
      <c r="AC13691" s="56"/>
      <c r="AD13691" s="56"/>
      <c r="AE13691" s="56"/>
    </row>
    <row r="13692" spans="1:31" x14ac:dyDescent="0.25">
      <c r="A13692" s="41">
        <v>0</v>
      </c>
      <c r="C13692" s="56"/>
      <c r="AC13692" s="56"/>
      <c r="AD13692" s="56"/>
      <c r="AE13692" s="56"/>
    </row>
    <row r="13693" spans="1:31" x14ac:dyDescent="0.25">
      <c r="A13693" s="41">
        <v>0</v>
      </c>
      <c r="C13693" s="56"/>
      <c r="AC13693" s="56"/>
      <c r="AD13693" s="56"/>
      <c r="AE13693" s="56"/>
    </row>
    <row r="13694" spans="1:31" x14ac:dyDescent="0.25">
      <c r="A13694" s="41">
        <v>0</v>
      </c>
      <c r="C13694" s="56"/>
      <c r="AC13694" s="56"/>
      <c r="AD13694" s="56"/>
      <c r="AE13694" s="56"/>
    </row>
    <row r="13695" spans="1:31" x14ac:dyDescent="0.25">
      <c r="A13695" s="41">
        <v>0</v>
      </c>
      <c r="C13695" s="56"/>
      <c r="AC13695" s="56"/>
      <c r="AD13695" s="56"/>
      <c r="AE13695" s="56"/>
    </row>
    <row r="13696" spans="1:31" x14ac:dyDescent="0.25">
      <c r="A13696" s="41">
        <v>0</v>
      </c>
      <c r="C13696" s="56"/>
      <c r="AC13696" s="56"/>
      <c r="AD13696" s="56"/>
      <c r="AE13696" s="56"/>
    </row>
    <row r="13697" spans="1:31" x14ac:dyDescent="0.25">
      <c r="A13697" s="41">
        <v>0</v>
      </c>
      <c r="C13697" s="56"/>
      <c r="AC13697" s="56"/>
      <c r="AD13697" s="56"/>
      <c r="AE13697" s="56"/>
    </row>
    <row r="13698" spans="1:31" x14ac:dyDescent="0.25">
      <c r="A13698" s="41">
        <v>0</v>
      </c>
      <c r="C13698" s="56"/>
      <c r="AC13698" s="56"/>
      <c r="AD13698" s="56"/>
      <c r="AE13698" s="56"/>
    </row>
    <row r="13699" spans="1:31" x14ac:dyDescent="0.25">
      <c r="A13699" s="41">
        <v>0</v>
      </c>
      <c r="C13699" s="56"/>
      <c r="AC13699" s="56"/>
      <c r="AD13699" s="56"/>
      <c r="AE13699" s="56"/>
    </row>
    <row r="13700" spans="1:31" x14ac:dyDescent="0.25">
      <c r="A13700" s="41">
        <v>0</v>
      </c>
      <c r="C13700" s="56"/>
      <c r="AC13700" s="56"/>
      <c r="AD13700" s="56"/>
      <c r="AE13700" s="56"/>
    </row>
    <row r="13701" spans="1:31" x14ac:dyDescent="0.25">
      <c r="A13701" s="41">
        <v>0</v>
      </c>
      <c r="C13701" s="56"/>
      <c r="AC13701" s="56"/>
      <c r="AD13701" s="56"/>
      <c r="AE13701" s="56"/>
    </row>
    <row r="13702" spans="1:31" x14ac:dyDescent="0.25">
      <c r="A13702" s="41">
        <v>0</v>
      </c>
      <c r="C13702" s="56"/>
      <c r="AC13702" s="56"/>
      <c r="AD13702" s="56"/>
      <c r="AE13702" s="56"/>
    </row>
    <row r="13703" spans="1:31" x14ac:dyDescent="0.25">
      <c r="A13703" s="41">
        <v>0</v>
      </c>
      <c r="C13703" s="56"/>
      <c r="AC13703" s="56"/>
      <c r="AD13703" s="56"/>
      <c r="AE13703" s="56"/>
    </row>
    <row r="13704" spans="1:31" x14ac:dyDescent="0.25">
      <c r="A13704" s="41">
        <v>0</v>
      </c>
      <c r="C13704" s="56"/>
      <c r="AC13704" s="56"/>
      <c r="AD13704" s="56"/>
      <c r="AE13704" s="56"/>
    </row>
    <row r="13705" spans="1:31" x14ac:dyDescent="0.25">
      <c r="A13705" s="41">
        <v>0</v>
      </c>
      <c r="C13705" s="56"/>
      <c r="AC13705" s="56"/>
      <c r="AD13705" s="56"/>
      <c r="AE13705" s="56"/>
    </row>
    <row r="13706" spans="1:31" x14ac:dyDescent="0.25">
      <c r="A13706" s="41">
        <v>0</v>
      </c>
      <c r="C13706" s="56"/>
      <c r="AC13706" s="56"/>
      <c r="AD13706" s="56"/>
      <c r="AE13706" s="56"/>
    </row>
    <row r="13707" spans="1:31" x14ac:dyDescent="0.25">
      <c r="A13707" s="41">
        <v>0</v>
      </c>
      <c r="C13707" s="56"/>
      <c r="AC13707" s="56"/>
      <c r="AD13707" s="56"/>
      <c r="AE13707" s="56"/>
    </row>
    <row r="13708" spans="1:31" x14ac:dyDescent="0.25">
      <c r="A13708" s="41">
        <v>0</v>
      </c>
      <c r="C13708" s="56"/>
      <c r="AC13708" s="56"/>
      <c r="AD13708" s="56"/>
      <c r="AE13708" s="56"/>
    </row>
    <row r="13709" spans="1:31" x14ac:dyDescent="0.25">
      <c r="A13709" s="41">
        <v>0</v>
      </c>
      <c r="C13709" s="56"/>
      <c r="AC13709" s="56"/>
      <c r="AD13709" s="56"/>
      <c r="AE13709" s="56"/>
    </row>
    <row r="13710" spans="1:31" x14ac:dyDescent="0.25">
      <c r="A13710" s="41">
        <v>0</v>
      </c>
      <c r="C13710" s="56"/>
      <c r="AC13710" s="56"/>
      <c r="AD13710" s="56"/>
      <c r="AE13710" s="56"/>
    </row>
    <row r="13711" spans="1:31" x14ac:dyDescent="0.25">
      <c r="A13711" s="41">
        <v>0</v>
      </c>
      <c r="C13711" s="56"/>
      <c r="AC13711" s="56"/>
      <c r="AD13711" s="56"/>
      <c r="AE13711" s="56"/>
    </row>
    <row r="13712" spans="1:31" x14ac:dyDescent="0.25">
      <c r="A13712" s="41">
        <v>0</v>
      </c>
      <c r="C13712" s="56"/>
      <c r="AC13712" s="56"/>
      <c r="AD13712" s="56"/>
      <c r="AE13712" s="56"/>
    </row>
    <row r="13713" spans="1:31" x14ac:dyDescent="0.25">
      <c r="A13713" s="41">
        <v>0</v>
      </c>
      <c r="C13713" s="56"/>
      <c r="AC13713" s="56"/>
      <c r="AD13713" s="56"/>
      <c r="AE13713" s="56"/>
    </row>
    <row r="13714" spans="1:31" x14ac:dyDescent="0.25">
      <c r="A13714" s="41">
        <v>0</v>
      </c>
      <c r="C13714" s="56"/>
      <c r="AC13714" s="56"/>
      <c r="AD13714" s="56"/>
      <c r="AE13714" s="56"/>
    </row>
    <row r="13715" spans="1:31" x14ac:dyDescent="0.25">
      <c r="A13715" s="41">
        <v>0</v>
      </c>
      <c r="C13715" s="56"/>
      <c r="AC13715" s="56"/>
      <c r="AD13715" s="56"/>
      <c r="AE13715" s="56"/>
    </row>
    <row r="13716" spans="1:31" x14ac:dyDescent="0.25">
      <c r="A13716" s="41">
        <v>0</v>
      </c>
      <c r="C13716" s="56"/>
      <c r="AC13716" s="56"/>
      <c r="AD13716" s="56"/>
      <c r="AE13716" s="56"/>
    </row>
    <row r="13717" spans="1:31" x14ac:dyDescent="0.25">
      <c r="A13717" s="41">
        <v>0</v>
      </c>
      <c r="C13717" s="56"/>
      <c r="AC13717" s="56"/>
      <c r="AD13717" s="56"/>
      <c r="AE13717" s="56"/>
    </row>
    <row r="13718" spans="1:31" x14ac:dyDescent="0.25">
      <c r="A13718" s="41">
        <v>0</v>
      </c>
      <c r="C13718" s="56"/>
      <c r="AC13718" s="56"/>
      <c r="AD13718" s="56"/>
      <c r="AE13718" s="56"/>
    </row>
    <row r="13719" spans="1:31" x14ac:dyDescent="0.25">
      <c r="A13719" s="41">
        <v>0</v>
      </c>
      <c r="C13719" s="56"/>
      <c r="AC13719" s="56"/>
      <c r="AD13719" s="56"/>
      <c r="AE13719" s="56"/>
    </row>
    <row r="13720" spans="1:31" x14ac:dyDescent="0.25">
      <c r="A13720" s="41">
        <v>0</v>
      </c>
      <c r="C13720" s="56"/>
      <c r="AC13720" s="56"/>
      <c r="AD13720" s="56"/>
      <c r="AE13720" s="56"/>
    </row>
    <row r="13721" spans="1:31" x14ac:dyDescent="0.25">
      <c r="A13721" s="41">
        <v>0</v>
      </c>
      <c r="C13721" s="56"/>
      <c r="AC13721" s="56"/>
      <c r="AD13721" s="56"/>
      <c r="AE13721" s="56"/>
    </row>
    <row r="13722" spans="1:31" x14ac:dyDescent="0.25">
      <c r="A13722" s="41">
        <v>0</v>
      </c>
      <c r="C13722" s="56"/>
      <c r="AC13722" s="56"/>
      <c r="AD13722" s="56"/>
      <c r="AE13722" s="56"/>
    </row>
    <row r="13723" spans="1:31" x14ac:dyDescent="0.25">
      <c r="A13723" s="41">
        <v>0</v>
      </c>
      <c r="C13723" s="56"/>
      <c r="AC13723" s="56"/>
      <c r="AD13723" s="56"/>
      <c r="AE13723" s="56"/>
    </row>
    <row r="13724" spans="1:31" x14ac:dyDescent="0.25">
      <c r="A13724" s="41">
        <v>0</v>
      </c>
      <c r="C13724" s="56"/>
      <c r="AC13724" s="56"/>
      <c r="AD13724" s="56"/>
      <c r="AE13724" s="56"/>
    </row>
    <row r="13725" spans="1:31" x14ac:dyDescent="0.25">
      <c r="A13725" s="41">
        <v>0</v>
      </c>
      <c r="C13725" s="56"/>
      <c r="AC13725" s="56"/>
      <c r="AD13725" s="56"/>
      <c r="AE13725" s="56"/>
    </row>
    <row r="13726" spans="1:31" x14ac:dyDescent="0.25">
      <c r="A13726" s="41">
        <v>0</v>
      </c>
      <c r="C13726" s="56"/>
      <c r="AC13726" s="56"/>
      <c r="AD13726" s="56"/>
      <c r="AE13726" s="56"/>
    </row>
    <row r="13727" spans="1:31" x14ac:dyDescent="0.25">
      <c r="A13727" s="41">
        <v>0</v>
      </c>
      <c r="C13727" s="56"/>
      <c r="AC13727" s="56"/>
      <c r="AD13727" s="56"/>
      <c r="AE13727" s="56"/>
    </row>
    <row r="13728" spans="1:31" x14ac:dyDescent="0.25">
      <c r="A13728" s="41">
        <v>0</v>
      </c>
      <c r="C13728" s="56"/>
      <c r="AC13728" s="56"/>
      <c r="AD13728" s="56"/>
      <c r="AE13728" s="56"/>
    </row>
    <row r="13729" spans="1:31" x14ac:dyDescent="0.25">
      <c r="A13729" s="41">
        <v>0</v>
      </c>
      <c r="C13729" s="56"/>
      <c r="AC13729" s="56"/>
      <c r="AD13729" s="56"/>
      <c r="AE13729" s="56"/>
    </row>
    <row r="13730" spans="1:31" x14ac:dyDescent="0.25">
      <c r="A13730" s="41">
        <v>0</v>
      </c>
      <c r="C13730" s="56"/>
      <c r="AC13730" s="56"/>
      <c r="AD13730" s="56"/>
      <c r="AE13730" s="56"/>
    </row>
    <row r="13731" spans="1:31" x14ac:dyDescent="0.25">
      <c r="A13731" s="41">
        <v>0</v>
      </c>
      <c r="C13731" s="56"/>
      <c r="AC13731" s="56"/>
      <c r="AD13731" s="56"/>
      <c r="AE13731" s="56"/>
    </row>
    <row r="13732" spans="1:31" x14ac:dyDescent="0.25">
      <c r="A13732" s="41">
        <v>0</v>
      </c>
      <c r="C13732" s="56"/>
      <c r="AC13732" s="56"/>
      <c r="AD13732" s="56"/>
      <c r="AE13732" s="56"/>
    </row>
    <row r="13733" spans="1:31" x14ac:dyDescent="0.25">
      <c r="A13733" s="41">
        <v>0</v>
      </c>
      <c r="C13733" s="56"/>
      <c r="AC13733" s="56"/>
      <c r="AD13733" s="56"/>
      <c r="AE13733" s="56"/>
    </row>
    <row r="13734" spans="1:31" x14ac:dyDescent="0.25">
      <c r="A13734" s="41">
        <v>0</v>
      </c>
      <c r="C13734" s="56"/>
      <c r="AC13734" s="56"/>
      <c r="AD13734" s="56"/>
      <c r="AE13734" s="56"/>
    </row>
    <row r="13735" spans="1:31" x14ac:dyDescent="0.25">
      <c r="A13735" s="41">
        <v>0</v>
      </c>
      <c r="C13735" s="56"/>
      <c r="AC13735" s="56"/>
      <c r="AD13735" s="56"/>
      <c r="AE13735" s="56"/>
    </row>
    <row r="13736" spans="1:31" x14ac:dyDescent="0.25">
      <c r="A13736" s="41">
        <v>0</v>
      </c>
      <c r="C13736" s="56"/>
      <c r="AC13736" s="56"/>
      <c r="AD13736" s="56"/>
      <c r="AE13736" s="56"/>
    </row>
    <row r="13737" spans="1:31" x14ac:dyDescent="0.25">
      <c r="A13737" s="41">
        <v>0</v>
      </c>
      <c r="C13737" s="56"/>
      <c r="AC13737" s="56"/>
      <c r="AD13737" s="56"/>
      <c r="AE13737" s="56"/>
    </row>
    <row r="13738" spans="1:31" x14ac:dyDescent="0.25">
      <c r="A13738" s="41">
        <v>0</v>
      </c>
      <c r="C13738" s="56"/>
      <c r="AC13738" s="56"/>
      <c r="AD13738" s="56"/>
      <c r="AE13738" s="56"/>
    </row>
    <row r="13739" spans="1:31" x14ac:dyDescent="0.25">
      <c r="A13739" s="41">
        <v>0</v>
      </c>
      <c r="C13739" s="56"/>
      <c r="AC13739" s="56"/>
      <c r="AD13739" s="56"/>
      <c r="AE13739" s="56"/>
    </row>
    <row r="13740" spans="1:31" x14ac:dyDescent="0.25">
      <c r="A13740" s="41">
        <v>0</v>
      </c>
      <c r="C13740" s="56"/>
      <c r="AC13740" s="56"/>
      <c r="AD13740" s="56"/>
      <c r="AE13740" s="56"/>
    </row>
    <row r="13741" spans="1:31" x14ac:dyDescent="0.25">
      <c r="A13741" s="41">
        <v>0</v>
      </c>
      <c r="C13741" s="56"/>
      <c r="AC13741" s="56"/>
      <c r="AD13741" s="56"/>
      <c r="AE13741" s="56"/>
    </row>
    <row r="13742" spans="1:31" x14ac:dyDescent="0.25">
      <c r="A13742" s="41">
        <v>0</v>
      </c>
      <c r="C13742" s="56"/>
      <c r="AC13742" s="56"/>
      <c r="AD13742" s="56"/>
      <c r="AE13742" s="56"/>
    </row>
    <row r="13743" spans="1:31" x14ac:dyDescent="0.25">
      <c r="A13743" s="41">
        <v>0</v>
      </c>
      <c r="C13743" s="56"/>
      <c r="AC13743" s="56"/>
      <c r="AD13743" s="56"/>
      <c r="AE13743" s="56"/>
    </row>
    <row r="13744" spans="1:31" x14ac:dyDescent="0.25">
      <c r="A13744" s="41">
        <v>0</v>
      </c>
      <c r="C13744" s="56"/>
      <c r="AC13744" s="56"/>
      <c r="AD13744" s="56"/>
      <c r="AE13744" s="56"/>
    </row>
    <row r="13745" spans="1:31" x14ac:dyDescent="0.25">
      <c r="A13745" s="41">
        <v>0</v>
      </c>
      <c r="C13745" s="56"/>
      <c r="AC13745" s="56"/>
      <c r="AD13745" s="56"/>
      <c r="AE13745" s="56"/>
    </row>
    <row r="13746" spans="1:31" x14ac:dyDescent="0.25">
      <c r="A13746" s="41">
        <v>0</v>
      </c>
      <c r="C13746" s="56"/>
      <c r="AC13746" s="56"/>
      <c r="AD13746" s="56"/>
      <c r="AE13746" s="56"/>
    </row>
    <row r="13747" spans="1:31" x14ac:dyDescent="0.25">
      <c r="A13747" s="41">
        <v>0</v>
      </c>
      <c r="C13747" s="56"/>
      <c r="AC13747" s="56"/>
      <c r="AD13747" s="56"/>
      <c r="AE13747" s="56"/>
    </row>
    <row r="13748" spans="1:31" x14ac:dyDescent="0.25">
      <c r="A13748" s="41">
        <v>0</v>
      </c>
      <c r="C13748" s="56"/>
      <c r="AC13748" s="56"/>
      <c r="AD13748" s="56"/>
      <c r="AE13748" s="56"/>
    </row>
    <row r="13749" spans="1:31" x14ac:dyDescent="0.25">
      <c r="A13749" s="41">
        <v>0</v>
      </c>
      <c r="C13749" s="56"/>
      <c r="AC13749" s="56"/>
      <c r="AD13749" s="56"/>
      <c r="AE13749" s="56"/>
    </row>
    <row r="13750" spans="1:31" x14ac:dyDescent="0.25">
      <c r="A13750" s="41">
        <v>0</v>
      </c>
      <c r="C13750" s="56"/>
      <c r="AC13750" s="56"/>
      <c r="AD13750" s="56"/>
      <c r="AE13750" s="56"/>
    </row>
    <row r="13751" spans="1:31" x14ac:dyDescent="0.25">
      <c r="A13751" s="41">
        <v>0</v>
      </c>
      <c r="C13751" s="56"/>
      <c r="AC13751" s="56"/>
      <c r="AD13751" s="56"/>
      <c r="AE13751" s="56"/>
    </row>
    <row r="13752" spans="1:31" x14ac:dyDescent="0.25">
      <c r="A13752" s="41">
        <v>0</v>
      </c>
      <c r="C13752" s="56"/>
      <c r="AC13752" s="56"/>
      <c r="AD13752" s="56"/>
      <c r="AE13752" s="56"/>
    </row>
    <row r="13753" spans="1:31" x14ac:dyDescent="0.25">
      <c r="A13753" s="41">
        <v>0</v>
      </c>
      <c r="C13753" s="56"/>
      <c r="AC13753" s="56"/>
      <c r="AD13753" s="56"/>
      <c r="AE13753" s="56"/>
    </row>
    <row r="13754" spans="1:31" x14ac:dyDescent="0.25">
      <c r="A13754" s="41">
        <v>0</v>
      </c>
      <c r="C13754" s="56"/>
      <c r="AC13754" s="56"/>
      <c r="AD13754" s="56"/>
      <c r="AE13754" s="56"/>
    </row>
    <row r="13755" spans="1:31" x14ac:dyDescent="0.25">
      <c r="A13755" s="41">
        <v>0</v>
      </c>
      <c r="C13755" s="56"/>
      <c r="AC13755" s="56"/>
      <c r="AD13755" s="56"/>
      <c r="AE13755" s="56"/>
    </row>
    <row r="13756" spans="1:31" x14ac:dyDescent="0.25">
      <c r="A13756" s="41">
        <v>0</v>
      </c>
      <c r="C13756" s="56"/>
      <c r="AC13756" s="56"/>
      <c r="AD13756" s="56"/>
      <c r="AE13756" s="56"/>
    </row>
    <row r="13757" spans="1:31" x14ac:dyDescent="0.25">
      <c r="A13757" s="41">
        <v>0</v>
      </c>
      <c r="C13757" s="56"/>
      <c r="AC13757" s="56"/>
      <c r="AD13757" s="56"/>
      <c r="AE13757" s="56"/>
    </row>
    <row r="13758" spans="1:31" x14ac:dyDescent="0.25">
      <c r="A13758" s="41">
        <v>0</v>
      </c>
      <c r="C13758" s="56"/>
      <c r="AC13758" s="56"/>
      <c r="AD13758" s="56"/>
      <c r="AE13758" s="56"/>
    </row>
    <row r="13759" spans="1:31" x14ac:dyDescent="0.25">
      <c r="A13759" s="41">
        <v>0</v>
      </c>
      <c r="C13759" s="56"/>
      <c r="AC13759" s="56"/>
      <c r="AD13759" s="56"/>
      <c r="AE13759" s="56"/>
    </row>
    <row r="13760" spans="1:31" x14ac:dyDescent="0.25">
      <c r="A13760" s="41">
        <v>0</v>
      </c>
      <c r="C13760" s="56"/>
      <c r="AC13760" s="56"/>
      <c r="AD13760" s="56"/>
      <c r="AE13760" s="56"/>
    </row>
    <row r="13761" spans="1:31" x14ac:dyDescent="0.25">
      <c r="A13761" s="41">
        <v>0</v>
      </c>
      <c r="C13761" s="56"/>
      <c r="AC13761" s="56"/>
      <c r="AD13761" s="56"/>
      <c r="AE13761" s="56"/>
    </row>
    <row r="13762" spans="1:31" x14ac:dyDescent="0.25">
      <c r="A13762" s="41">
        <v>0</v>
      </c>
      <c r="C13762" s="56"/>
      <c r="AC13762" s="56"/>
      <c r="AD13762" s="56"/>
      <c r="AE13762" s="56"/>
    </row>
    <row r="13763" spans="1:31" x14ac:dyDescent="0.25">
      <c r="A13763" s="41">
        <v>0</v>
      </c>
      <c r="C13763" s="56"/>
      <c r="AC13763" s="56"/>
      <c r="AD13763" s="56"/>
      <c r="AE13763" s="56"/>
    </row>
    <row r="13764" spans="1:31" x14ac:dyDescent="0.25">
      <c r="A13764" s="41">
        <v>0</v>
      </c>
      <c r="C13764" s="56"/>
      <c r="AC13764" s="56"/>
      <c r="AD13764" s="56"/>
      <c r="AE13764" s="56"/>
    </row>
    <row r="13765" spans="1:31" x14ac:dyDescent="0.25">
      <c r="A13765" s="41">
        <v>0</v>
      </c>
      <c r="C13765" s="56"/>
      <c r="AC13765" s="56"/>
      <c r="AD13765" s="56"/>
      <c r="AE13765" s="56"/>
    </row>
    <row r="13766" spans="1:31" x14ac:dyDescent="0.25">
      <c r="A13766" s="41">
        <v>0</v>
      </c>
      <c r="C13766" s="56"/>
      <c r="AC13766" s="56"/>
      <c r="AD13766" s="56"/>
      <c r="AE13766" s="56"/>
    </row>
    <row r="13767" spans="1:31" x14ac:dyDescent="0.25">
      <c r="A13767" s="41">
        <v>0</v>
      </c>
      <c r="C13767" s="56"/>
      <c r="AC13767" s="56"/>
      <c r="AD13767" s="56"/>
      <c r="AE13767" s="56"/>
    </row>
    <row r="13768" spans="1:31" x14ac:dyDescent="0.25">
      <c r="A13768" s="41">
        <v>0</v>
      </c>
      <c r="C13768" s="56"/>
      <c r="AC13768" s="56"/>
      <c r="AD13768" s="56"/>
      <c r="AE13768" s="56"/>
    </row>
    <row r="13769" spans="1:31" x14ac:dyDescent="0.25">
      <c r="A13769" s="41">
        <v>0</v>
      </c>
      <c r="C13769" s="56"/>
      <c r="AC13769" s="56"/>
      <c r="AD13769" s="56"/>
      <c r="AE13769" s="56"/>
    </row>
    <row r="13770" spans="1:31" x14ac:dyDescent="0.25">
      <c r="A13770" s="41">
        <v>0</v>
      </c>
      <c r="C13770" s="56"/>
      <c r="AC13770" s="56"/>
      <c r="AD13770" s="56"/>
      <c r="AE13770" s="56"/>
    </row>
    <row r="13771" spans="1:31" x14ac:dyDescent="0.25">
      <c r="A13771" s="41">
        <v>0</v>
      </c>
      <c r="C13771" s="56"/>
      <c r="AC13771" s="56"/>
      <c r="AD13771" s="56"/>
      <c r="AE13771" s="56"/>
    </row>
    <row r="13772" spans="1:31" x14ac:dyDescent="0.25">
      <c r="A13772" s="41">
        <v>0</v>
      </c>
      <c r="C13772" s="56"/>
      <c r="AC13772" s="56"/>
      <c r="AD13772" s="56"/>
      <c r="AE13772" s="56"/>
    </row>
    <row r="13773" spans="1:31" x14ac:dyDescent="0.25">
      <c r="A13773" s="41">
        <v>0</v>
      </c>
      <c r="C13773" s="56"/>
      <c r="AC13773" s="56"/>
      <c r="AD13773" s="56"/>
      <c r="AE13773" s="56"/>
    </row>
    <row r="13774" spans="1:31" x14ac:dyDescent="0.25">
      <c r="A13774" s="41">
        <v>0</v>
      </c>
      <c r="C13774" s="56"/>
      <c r="AC13774" s="56"/>
      <c r="AD13774" s="56"/>
      <c r="AE13774" s="56"/>
    </row>
    <row r="13775" spans="1:31" x14ac:dyDescent="0.25">
      <c r="A13775" s="41">
        <v>0</v>
      </c>
      <c r="C13775" s="56"/>
      <c r="AC13775" s="56"/>
      <c r="AD13775" s="56"/>
      <c r="AE13775" s="56"/>
    </row>
    <row r="13776" spans="1:31" x14ac:dyDescent="0.25">
      <c r="A13776" s="41">
        <v>0</v>
      </c>
      <c r="C13776" s="56"/>
      <c r="AC13776" s="56"/>
      <c r="AD13776" s="56"/>
      <c r="AE13776" s="56"/>
    </row>
    <row r="13777" spans="1:31" x14ac:dyDescent="0.25">
      <c r="A13777" s="41">
        <v>0</v>
      </c>
      <c r="C13777" s="56"/>
      <c r="AC13777" s="56"/>
      <c r="AD13777" s="56"/>
      <c r="AE13777" s="56"/>
    </row>
    <row r="13778" spans="1:31" x14ac:dyDescent="0.25">
      <c r="A13778" s="41">
        <v>0</v>
      </c>
      <c r="C13778" s="56"/>
      <c r="AC13778" s="56"/>
      <c r="AD13778" s="56"/>
      <c r="AE13778" s="56"/>
    </row>
    <row r="13779" spans="1:31" x14ac:dyDescent="0.25">
      <c r="A13779" s="41">
        <v>0</v>
      </c>
      <c r="C13779" s="56"/>
      <c r="AC13779" s="56"/>
      <c r="AD13779" s="56"/>
      <c r="AE13779" s="56"/>
    </row>
    <row r="13780" spans="1:31" x14ac:dyDescent="0.25">
      <c r="A13780" s="41">
        <v>0</v>
      </c>
      <c r="C13780" s="56"/>
      <c r="AC13780" s="56"/>
      <c r="AD13780" s="56"/>
      <c r="AE13780" s="56"/>
    </row>
    <row r="13781" spans="1:31" x14ac:dyDescent="0.25">
      <c r="A13781" s="41">
        <v>0</v>
      </c>
      <c r="C13781" s="56"/>
      <c r="AC13781" s="56"/>
      <c r="AD13781" s="56"/>
      <c r="AE13781" s="56"/>
    </row>
    <row r="13782" spans="1:31" x14ac:dyDescent="0.25">
      <c r="A13782" s="41">
        <v>0</v>
      </c>
      <c r="C13782" s="56"/>
      <c r="AC13782" s="56"/>
      <c r="AD13782" s="56"/>
      <c r="AE13782" s="56"/>
    </row>
    <row r="13783" spans="1:31" x14ac:dyDescent="0.25">
      <c r="A13783" s="41">
        <v>0</v>
      </c>
      <c r="C13783" s="56"/>
      <c r="AC13783" s="56"/>
      <c r="AD13783" s="56"/>
      <c r="AE13783" s="56"/>
    </row>
    <row r="13784" spans="1:31" x14ac:dyDescent="0.25">
      <c r="A13784" s="41">
        <v>0</v>
      </c>
      <c r="C13784" s="56"/>
      <c r="AC13784" s="56"/>
      <c r="AD13784" s="56"/>
      <c r="AE13784" s="56"/>
    </row>
    <row r="13785" spans="1:31" x14ac:dyDescent="0.25">
      <c r="A13785" s="41">
        <v>0</v>
      </c>
      <c r="C13785" s="56"/>
      <c r="AC13785" s="56"/>
      <c r="AD13785" s="56"/>
      <c r="AE13785" s="56"/>
    </row>
    <row r="13786" spans="1:31" x14ac:dyDescent="0.25">
      <c r="A13786" s="41">
        <v>0</v>
      </c>
      <c r="C13786" s="56"/>
      <c r="AC13786" s="56"/>
      <c r="AD13786" s="56"/>
      <c r="AE13786" s="56"/>
    </row>
    <row r="13787" spans="1:31" x14ac:dyDescent="0.25">
      <c r="A13787" s="41">
        <v>0</v>
      </c>
      <c r="C13787" s="56"/>
      <c r="AC13787" s="56"/>
      <c r="AD13787" s="56"/>
      <c r="AE13787" s="56"/>
    </row>
    <row r="13788" spans="1:31" x14ac:dyDescent="0.25">
      <c r="A13788" s="41">
        <v>0</v>
      </c>
      <c r="C13788" s="56"/>
      <c r="AC13788" s="56"/>
      <c r="AD13788" s="56"/>
      <c r="AE13788" s="56"/>
    </row>
    <row r="13789" spans="1:31" x14ac:dyDescent="0.25">
      <c r="A13789" s="41">
        <v>0</v>
      </c>
      <c r="C13789" s="56"/>
      <c r="AC13789" s="56"/>
      <c r="AD13789" s="56"/>
      <c r="AE13789" s="56"/>
    </row>
    <row r="13790" spans="1:31" x14ac:dyDescent="0.25">
      <c r="A13790" s="41">
        <v>0</v>
      </c>
      <c r="C13790" s="56"/>
      <c r="AC13790" s="56"/>
      <c r="AD13790" s="56"/>
      <c r="AE13790" s="56"/>
    </row>
    <row r="13791" spans="1:31" x14ac:dyDescent="0.25">
      <c r="A13791" s="41">
        <v>0</v>
      </c>
      <c r="C13791" s="56"/>
      <c r="AC13791" s="56"/>
      <c r="AD13791" s="56"/>
      <c r="AE13791" s="56"/>
    </row>
    <row r="13792" spans="1:31" x14ac:dyDescent="0.25">
      <c r="A13792" s="41">
        <v>0</v>
      </c>
      <c r="C13792" s="56"/>
      <c r="AC13792" s="56"/>
      <c r="AD13792" s="56"/>
      <c r="AE13792" s="56"/>
    </row>
    <row r="13793" spans="1:31" x14ac:dyDescent="0.25">
      <c r="A13793" s="41">
        <v>0</v>
      </c>
      <c r="C13793" s="56"/>
      <c r="AC13793" s="56"/>
      <c r="AD13793" s="56"/>
      <c r="AE13793" s="56"/>
    </row>
    <row r="13794" spans="1:31" x14ac:dyDescent="0.25">
      <c r="A13794" s="41">
        <v>0</v>
      </c>
      <c r="C13794" s="56"/>
      <c r="AC13794" s="56"/>
      <c r="AD13794" s="56"/>
      <c r="AE13794" s="56"/>
    </row>
    <row r="13795" spans="1:31" x14ac:dyDescent="0.25">
      <c r="A13795" s="41">
        <v>0</v>
      </c>
      <c r="C13795" s="56"/>
      <c r="AC13795" s="56"/>
      <c r="AD13795" s="56"/>
      <c r="AE13795" s="56"/>
    </row>
    <row r="13796" spans="1:31" x14ac:dyDescent="0.25">
      <c r="A13796" s="41">
        <v>0</v>
      </c>
      <c r="C13796" s="56"/>
      <c r="AC13796" s="56"/>
      <c r="AD13796" s="56"/>
      <c r="AE13796" s="56"/>
    </row>
    <row r="13797" spans="1:31" x14ac:dyDescent="0.25">
      <c r="A13797" s="41">
        <v>0</v>
      </c>
      <c r="C13797" s="56"/>
      <c r="AC13797" s="56"/>
      <c r="AD13797" s="56"/>
      <c r="AE13797" s="56"/>
    </row>
    <row r="13798" spans="1:31" x14ac:dyDescent="0.25">
      <c r="A13798" s="41">
        <v>0</v>
      </c>
      <c r="C13798" s="56"/>
      <c r="AC13798" s="56"/>
      <c r="AD13798" s="56"/>
      <c r="AE13798" s="56"/>
    </row>
    <row r="13799" spans="1:31" x14ac:dyDescent="0.25">
      <c r="A13799" s="41">
        <v>0</v>
      </c>
      <c r="C13799" s="56"/>
      <c r="AC13799" s="56"/>
      <c r="AD13799" s="56"/>
      <c r="AE13799" s="56"/>
    </row>
    <row r="13800" spans="1:31" x14ac:dyDescent="0.25">
      <c r="A13800" s="41">
        <v>0</v>
      </c>
      <c r="C13800" s="56"/>
      <c r="AC13800" s="56"/>
      <c r="AD13800" s="56"/>
      <c r="AE13800" s="56"/>
    </row>
    <row r="13801" spans="1:31" x14ac:dyDescent="0.25">
      <c r="A13801" s="41">
        <v>0</v>
      </c>
      <c r="C13801" s="56"/>
      <c r="AC13801" s="56"/>
      <c r="AD13801" s="56"/>
      <c r="AE13801" s="56"/>
    </row>
    <row r="13802" spans="1:31" x14ac:dyDescent="0.25">
      <c r="A13802" s="41">
        <v>0</v>
      </c>
      <c r="C13802" s="56"/>
      <c r="AC13802" s="56"/>
      <c r="AD13802" s="56"/>
      <c r="AE13802" s="56"/>
    </row>
    <row r="13803" spans="1:31" x14ac:dyDescent="0.25">
      <c r="A13803" s="41">
        <v>0</v>
      </c>
      <c r="C13803" s="56"/>
      <c r="AC13803" s="56"/>
      <c r="AD13803" s="56"/>
      <c r="AE13803" s="56"/>
    </row>
    <row r="13804" spans="1:31" x14ac:dyDescent="0.25">
      <c r="A13804" s="41">
        <v>0</v>
      </c>
      <c r="C13804" s="56"/>
      <c r="AC13804" s="56"/>
      <c r="AD13804" s="56"/>
      <c r="AE13804" s="56"/>
    </row>
    <row r="13805" spans="1:31" x14ac:dyDescent="0.25">
      <c r="A13805" s="41">
        <v>0</v>
      </c>
      <c r="C13805" s="56"/>
      <c r="AC13805" s="56"/>
      <c r="AD13805" s="56"/>
      <c r="AE13805" s="56"/>
    </row>
    <row r="13806" spans="1:31" x14ac:dyDescent="0.25">
      <c r="A13806" s="41">
        <v>0</v>
      </c>
      <c r="C13806" s="56"/>
      <c r="AC13806" s="56"/>
      <c r="AD13806" s="56"/>
      <c r="AE13806" s="56"/>
    </row>
    <row r="13807" spans="1:31" x14ac:dyDescent="0.25">
      <c r="A13807" s="41">
        <v>0</v>
      </c>
      <c r="C13807" s="56"/>
      <c r="AC13807" s="56"/>
      <c r="AD13807" s="56"/>
      <c r="AE13807" s="56"/>
    </row>
    <row r="13808" spans="1:31" x14ac:dyDescent="0.25">
      <c r="A13808" s="41">
        <v>0</v>
      </c>
      <c r="C13808" s="56"/>
      <c r="AC13808" s="56"/>
      <c r="AD13808" s="56"/>
      <c r="AE13808" s="56"/>
    </row>
    <row r="13809" spans="1:31" x14ac:dyDescent="0.25">
      <c r="A13809" s="41">
        <v>0</v>
      </c>
      <c r="C13809" s="56"/>
      <c r="AC13809" s="56"/>
      <c r="AD13809" s="56"/>
      <c r="AE13809" s="56"/>
    </row>
    <row r="13810" spans="1:31" x14ac:dyDescent="0.25">
      <c r="A13810" s="41">
        <v>0</v>
      </c>
      <c r="C13810" s="56"/>
      <c r="AC13810" s="56"/>
      <c r="AD13810" s="56"/>
      <c r="AE13810" s="56"/>
    </row>
    <row r="13811" spans="1:31" x14ac:dyDescent="0.25">
      <c r="A13811" s="41">
        <v>0</v>
      </c>
      <c r="C13811" s="56"/>
      <c r="AC13811" s="56"/>
      <c r="AD13811" s="56"/>
      <c r="AE13811" s="56"/>
    </row>
    <row r="13812" spans="1:31" x14ac:dyDescent="0.25">
      <c r="A13812" s="41">
        <v>0</v>
      </c>
      <c r="C13812" s="56"/>
      <c r="AC13812" s="56"/>
      <c r="AD13812" s="56"/>
      <c r="AE13812" s="56"/>
    </row>
    <row r="13813" spans="1:31" x14ac:dyDescent="0.25">
      <c r="A13813" s="41">
        <v>0</v>
      </c>
      <c r="C13813" s="56"/>
      <c r="AC13813" s="56"/>
      <c r="AD13813" s="56"/>
      <c r="AE13813" s="56"/>
    </row>
    <row r="13814" spans="1:31" x14ac:dyDescent="0.25">
      <c r="A13814" s="41">
        <v>0</v>
      </c>
      <c r="C13814" s="56"/>
      <c r="AC13814" s="56"/>
      <c r="AD13814" s="56"/>
      <c r="AE13814" s="56"/>
    </row>
    <row r="13815" spans="1:31" x14ac:dyDescent="0.25">
      <c r="A13815" s="41">
        <v>0</v>
      </c>
      <c r="C13815" s="56"/>
      <c r="AC13815" s="56"/>
      <c r="AD13815" s="56"/>
      <c r="AE13815" s="56"/>
    </row>
    <row r="13816" spans="1:31" x14ac:dyDescent="0.25">
      <c r="A13816" s="41">
        <v>0</v>
      </c>
      <c r="C13816" s="56"/>
      <c r="AC13816" s="56"/>
      <c r="AD13816" s="56"/>
      <c r="AE13816" s="56"/>
    </row>
    <row r="13817" spans="1:31" x14ac:dyDescent="0.25">
      <c r="A13817" s="41">
        <v>0</v>
      </c>
      <c r="C13817" s="56"/>
      <c r="AC13817" s="56"/>
      <c r="AD13817" s="56"/>
      <c r="AE13817" s="56"/>
    </row>
    <row r="13818" spans="1:31" x14ac:dyDescent="0.25">
      <c r="A13818" s="41">
        <v>0</v>
      </c>
      <c r="C13818" s="56"/>
      <c r="AC13818" s="56"/>
      <c r="AD13818" s="56"/>
      <c r="AE13818" s="56"/>
    </row>
    <row r="13819" spans="1:31" x14ac:dyDescent="0.25">
      <c r="A13819" s="41">
        <v>0</v>
      </c>
      <c r="C13819" s="56"/>
      <c r="AC13819" s="56"/>
      <c r="AD13819" s="56"/>
      <c r="AE13819" s="56"/>
    </row>
    <row r="13820" spans="1:31" x14ac:dyDescent="0.25">
      <c r="A13820" s="41">
        <v>0</v>
      </c>
      <c r="C13820" s="56"/>
      <c r="AC13820" s="56"/>
      <c r="AD13820" s="56"/>
      <c r="AE13820" s="56"/>
    </row>
    <row r="13821" spans="1:31" x14ac:dyDescent="0.25">
      <c r="A13821" s="41">
        <v>0</v>
      </c>
      <c r="C13821" s="56"/>
      <c r="AC13821" s="56"/>
      <c r="AD13821" s="56"/>
      <c r="AE13821" s="56"/>
    </row>
    <row r="13822" spans="1:31" x14ac:dyDescent="0.25">
      <c r="A13822" s="41">
        <v>0</v>
      </c>
      <c r="C13822" s="56"/>
      <c r="AC13822" s="56"/>
      <c r="AD13822" s="56"/>
      <c r="AE13822" s="56"/>
    </row>
    <row r="13823" spans="1:31" x14ac:dyDescent="0.25">
      <c r="A13823" s="41">
        <v>0</v>
      </c>
      <c r="C13823" s="56"/>
      <c r="AC13823" s="56"/>
      <c r="AD13823" s="56"/>
      <c r="AE13823" s="56"/>
    </row>
    <row r="13824" spans="1:31" x14ac:dyDescent="0.25">
      <c r="A13824" s="41">
        <v>0</v>
      </c>
      <c r="C13824" s="56"/>
      <c r="AC13824" s="56"/>
      <c r="AD13824" s="56"/>
      <c r="AE13824" s="56"/>
    </row>
    <row r="13825" spans="1:31" x14ac:dyDescent="0.25">
      <c r="A13825" s="41">
        <v>0</v>
      </c>
      <c r="C13825" s="56"/>
      <c r="AC13825" s="56"/>
      <c r="AD13825" s="56"/>
      <c r="AE13825" s="56"/>
    </row>
    <row r="13826" spans="1:31" x14ac:dyDescent="0.25">
      <c r="A13826" s="41">
        <v>0</v>
      </c>
      <c r="C13826" s="56"/>
      <c r="AC13826" s="56"/>
      <c r="AD13826" s="56"/>
      <c r="AE13826" s="56"/>
    </row>
    <row r="13827" spans="1:31" x14ac:dyDescent="0.25">
      <c r="A13827" s="41">
        <v>0</v>
      </c>
      <c r="C13827" s="56"/>
      <c r="AC13827" s="56"/>
      <c r="AD13827" s="56"/>
      <c r="AE13827" s="56"/>
    </row>
    <row r="13828" spans="1:31" x14ac:dyDescent="0.25">
      <c r="A13828" s="41">
        <v>0</v>
      </c>
      <c r="C13828" s="56"/>
      <c r="AC13828" s="56"/>
      <c r="AD13828" s="56"/>
      <c r="AE13828" s="56"/>
    </row>
    <row r="13829" spans="1:31" x14ac:dyDescent="0.25">
      <c r="A13829" s="41">
        <v>0</v>
      </c>
      <c r="C13829" s="56"/>
      <c r="AC13829" s="56"/>
      <c r="AD13829" s="56"/>
      <c r="AE13829" s="56"/>
    </row>
    <row r="13830" spans="1:31" x14ac:dyDescent="0.25">
      <c r="A13830" s="41">
        <v>0</v>
      </c>
      <c r="C13830" s="56"/>
      <c r="AC13830" s="56"/>
      <c r="AD13830" s="56"/>
      <c r="AE13830" s="56"/>
    </row>
    <row r="13831" spans="1:31" x14ac:dyDescent="0.25">
      <c r="A13831" s="41">
        <v>0</v>
      </c>
      <c r="C13831" s="56"/>
      <c r="AC13831" s="56"/>
      <c r="AD13831" s="56"/>
      <c r="AE13831" s="56"/>
    </row>
    <row r="13832" spans="1:31" x14ac:dyDescent="0.25">
      <c r="A13832" s="41">
        <v>0</v>
      </c>
      <c r="C13832" s="56"/>
      <c r="AC13832" s="56"/>
      <c r="AD13832" s="56"/>
      <c r="AE13832" s="56"/>
    </row>
    <row r="13833" spans="1:31" x14ac:dyDescent="0.25">
      <c r="A13833" s="41">
        <v>0</v>
      </c>
      <c r="C13833" s="56"/>
      <c r="AC13833" s="56"/>
      <c r="AD13833" s="56"/>
      <c r="AE13833" s="56"/>
    </row>
    <row r="13834" spans="1:31" x14ac:dyDescent="0.25">
      <c r="A13834" s="41">
        <v>0</v>
      </c>
      <c r="C13834" s="56"/>
      <c r="AC13834" s="56"/>
      <c r="AD13834" s="56"/>
      <c r="AE13834" s="56"/>
    </row>
    <row r="13835" spans="1:31" x14ac:dyDescent="0.25">
      <c r="A13835" s="41">
        <v>0</v>
      </c>
      <c r="C13835" s="56"/>
      <c r="AC13835" s="56"/>
      <c r="AD13835" s="56"/>
      <c r="AE13835" s="56"/>
    </row>
    <row r="13836" spans="1:31" x14ac:dyDescent="0.25">
      <c r="A13836" s="41">
        <v>0</v>
      </c>
      <c r="C13836" s="56"/>
      <c r="AC13836" s="56"/>
      <c r="AD13836" s="56"/>
      <c r="AE13836" s="56"/>
    </row>
    <row r="13837" spans="1:31" x14ac:dyDescent="0.25">
      <c r="A13837" s="41">
        <v>0</v>
      </c>
      <c r="C13837" s="56"/>
      <c r="AC13837" s="56"/>
      <c r="AD13837" s="56"/>
      <c r="AE13837" s="56"/>
    </row>
    <row r="13838" spans="1:31" x14ac:dyDescent="0.25">
      <c r="A13838" s="41">
        <v>0</v>
      </c>
      <c r="C13838" s="56"/>
      <c r="AC13838" s="56"/>
      <c r="AD13838" s="56"/>
      <c r="AE13838" s="56"/>
    </row>
    <row r="13839" spans="1:31" x14ac:dyDescent="0.25">
      <c r="A13839" s="41">
        <v>0</v>
      </c>
      <c r="C13839" s="56"/>
      <c r="AC13839" s="56"/>
      <c r="AD13839" s="56"/>
      <c r="AE13839" s="56"/>
    </row>
    <row r="13840" spans="1:31" x14ac:dyDescent="0.25">
      <c r="A13840" s="41">
        <v>0</v>
      </c>
      <c r="C13840" s="56"/>
      <c r="AC13840" s="56"/>
      <c r="AD13840" s="56"/>
      <c r="AE13840" s="56"/>
    </row>
    <row r="13841" spans="1:31" x14ac:dyDescent="0.25">
      <c r="A13841" s="41">
        <v>0</v>
      </c>
      <c r="C13841" s="56"/>
      <c r="AC13841" s="56"/>
      <c r="AD13841" s="56"/>
      <c r="AE13841" s="56"/>
    </row>
    <row r="13842" spans="1:31" x14ac:dyDescent="0.25">
      <c r="A13842" s="41">
        <v>0</v>
      </c>
      <c r="C13842" s="56"/>
      <c r="AC13842" s="56"/>
      <c r="AD13842" s="56"/>
      <c r="AE13842" s="56"/>
    </row>
    <row r="13843" spans="1:31" x14ac:dyDescent="0.25">
      <c r="A13843" s="41">
        <v>0</v>
      </c>
      <c r="C13843" s="56"/>
      <c r="AC13843" s="56"/>
      <c r="AD13843" s="56"/>
      <c r="AE13843" s="56"/>
    </row>
    <row r="13844" spans="1:31" x14ac:dyDescent="0.25">
      <c r="A13844" s="41">
        <v>0</v>
      </c>
      <c r="C13844" s="56"/>
      <c r="AC13844" s="56"/>
      <c r="AD13844" s="56"/>
      <c r="AE13844" s="56"/>
    </row>
    <row r="13845" spans="1:31" x14ac:dyDescent="0.25">
      <c r="A13845" s="41">
        <v>0</v>
      </c>
      <c r="C13845" s="56"/>
      <c r="AC13845" s="56"/>
      <c r="AD13845" s="56"/>
      <c r="AE13845" s="56"/>
    </row>
    <row r="13846" spans="1:31" x14ac:dyDescent="0.25">
      <c r="A13846" s="41">
        <v>0</v>
      </c>
      <c r="C13846" s="56"/>
      <c r="AC13846" s="56"/>
      <c r="AD13846" s="56"/>
      <c r="AE13846" s="56"/>
    </row>
    <row r="13847" spans="1:31" x14ac:dyDescent="0.25">
      <c r="A13847" s="41">
        <v>0</v>
      </c>
      <c r="C13847" s="56"/>
      <c r="AC13847" s="56"/>
      <c r="AD13847" s="56"/>
      <c r="AE13847" s="56"/>
    </row>
    <row r="13848" spans="1:31" x14ac:dyDescent="0.25">
      <c r="A13848" s="41">
        <v>0</v>
      </c>
      <c r="C13848" s="56"/>
      <c r="AC13848" s="56"/>
      <c r="AD13848" s="56"/>
      <c r="AE13848" s="56"/>
    </row>
    <row r="13849" spans="1:31" x14ac:dyDescent="0.25">
      <c r="A13849" s="41">
        <v>0</v>
      </c>
      <c r="C13849" s="56"/>
      <c r="AC13849" s="56"/>
      <c r="AD13849" s="56"/>
      <c r="AE13849" s="56"/>
    </row>
    <row r="13850" spans="1:31" x14ac:dyDescent="0.25">
      <c r="A13850" s="41">
        <v>0</v>
      </c>
      <c r="C13850" s="56"/>
      <c r="AC13850" s="56"/>
      <c r="AD13850" s="56"/>
      <c r="AE13850" s="56"/>
    </row>
    <row r="13851" spans="1:31" x14ac:dyDescent="0.25">
      <c r="A13851" s="41">
        <v>0</v>
      </c>
      <c r="C13851" s="56"/>
      <c r="AC13851" s="56"/>
      <c r="AD13851" s="56"/>
      <c r="AE13851" s="56"/>
    </row>
    <row r="13852" spans="1:31" x14ac:dyDescent="0.25">
      <c r="A13852" s="41">
        <v>0</v>
      </c>
      <c r="C13852" s="56"/>
      <c r="AC13852" s="56"/>
      <c r="AD13852" s="56"/>
      <c r="AE13852" s="56"/>
    </row>
    <row r="13853" spans="1:31" x14ac:dyDescent="0.25">
      <c r="A13853" s="41">
        <v>0</v>
      </c>
      <c r="C13853" s="56"/>
      <c r="AC13853" s="56"/>
      <c r="AD13853" s="56"/>
      <c r="AE13853" s="56"/>
    </row>
    <row r="13854" spans="1:31" x14ac:dyDescent="0.25">
      <c r="A13854" s="41">
        <v>0</v>
      </c>
      <c r="C13854" s="56"/>
      <c r="AC13854" s="56"/>
      <c r="AD13854" s="56"/>
      <c r="AE13854" s="56"/>
    </row>
    <row r="13855" spans="1:31" x14ac:dyDescent="0.25">
      <c r="A13855" s="41">
        <v>0</v>
      </c>
      <c r="C13855" s="56"/>
      <c r="AC13855" s="56"/>
      <c r="AD13855" s="56"/>
      <c r="AE13855" s="56"/>
    </row>
    <row r="13856" spans="1:31" x14ac:dyDescent="0.25">
      <c r="A13856" s="41">
        <v>0</v>
      </c>
      <c r="C13856" s="56"/>
      <c r="AC13856" s="56"/>
      <c r="AD13856" s="56"/>
      <c r="AE13856" s="56"/>
    </row>
    <row r="13857" spans="1:31" x14ac:dyDescent="0.25">
      <c r="A13857" s="41">
        <v>0</v>
      </c>
      <c r="C13857" s="56"/>
      <c r="AC13857" s="56"/>
      <c r="AD13857" s="56"/>
      <c r="AE13857" s="56"/>
    </row>
    <row r="13858" spans="1:31" x14ac:dyDescent="0.25">
      <c r="A13858" s="41">
        <v>0</v>
      </c>
      <c r="C13858" s="56"/>
      <c r="AC13858" s="56"/>
      <c r="AD13858" s="56"/>
      <c r="AE13858" s="56"/>
    </row>
    <row r="13859" spans="1:31" x14ac:dyDescent="0.25">
      <c r="A13859" s="41">
        <v>0</v>
      </c>
      <c r="C13859" s="56"/>
      <c r="AC13859" s="56"/>
      <c r="AD13859" s="56"/>
      <c r="AE13859" s="56"/>
    </row>
    <row r="13860" spans="1:31" x14ac:dyDescent="0.25">
      <c r="A13860" s="41">
        <v>0</v>
      </c>
      <c r="C13860" s="56"/>
      <c r="AC13860" s="56"/>
      <c r="AD13860" s="56"/>
      <c r="AE13860" s="56"/>
    </row>
    <row r="13861" spans="1:31" x14ac:dyDescent="0.25">
      <c r="A13861" s="41">
        <v>0</v>
      </c>
      <c r="C13861" s="56"/>
      <c r="AC13861" s="56"/>
      <c r="AD13861" s="56"/>
      <c r="AE13861" s="56"/>
    </row>
    <row r="13862" spans="1:31" x14ac:dyDescent="0.25">
      <c r="A13862" s="41">
        <v>0</v>
      </c>
      <c r="C13862" s="56"/>
      <c r="AC13862" s="56"/>
      <c r="AD13862" s="56"/>
      <c r="AE13862" s="56"/>
    </row>
    <row r="13863" spans="1:31" x14ac:dyDescent="0.25">
      <c r="A13863" s="41">
        <v>0</v>
      </c>
      <c r="C13863" s="56"/>
      <c r="AC13863" s="56"/>
      <c r="AD13863" s="56"/>
      <c r="AE13863" s="56"/>
    </row>
    <row r="13864" spans="1:31" x14ac:dyDescent="0.25">
      <c r="A13864" s="41">
        <v>0</v>
      </c>
      <c r="C13864" s="56"/>
      <c r="AC13864" s="56"/>
      <c r="AD13864" s="56"/>
      <c r="AE13864" s="56"/>
    </row>
    <row r="13865" spans="1:31" x14ac:dyDescent="0.25">
      <c r="A13865" s="41">
        <v>0</v>
      </c>
      <c r="C13865" s="56"/>
      <c r="AC13865" s="56"/>
      <c r="AD13865" s="56"/>
      <c r="AE13865" s="56"/>
    </row>
    <row r="13866" spans="1:31" x14ac:dyDescent="0.25">
      <c r="A13866" s="41">
        <v>0</v>
      </c>
      <c r="C13866" s="56"/>
      <c r="AC13866" s="56"/>
      <c r="AD13866" s="56"/>
      <c r="AE13866" s="56"/>
    </row>
    <row r="13867" spans="1:31" x14ac:dyDescent="0.25">
      <c r="A13867" s="41">
        <v>0</v>
      </c>
      <c r="C13867" s="56"/>
      <c r="AC13867" s="56"/>
      <c r="AD13867" s="56"/>
      <c r="AE13867" s="56"/>
    </row>
    <row r="13868" spans="1:31" x14ac:dyDescent="0.25">
      <c r="A13868" s="41">
        <v>0</v>
      </c>
      <c r="C13868" s="56"/>
      <c r="AC13868" s="56"/>
      <c r="AD13868" s="56"/>
      <c r="AE13868" s="56"/>
    </row>
    <row r="13869" spans="1:31" x14ac:dyDescent="0.25">
      <c r="A13869" s="41">
        <v>2</v>
      </c>
      <c r="C13869" s="56"/>
      <c r="AC13869" s="56"/>
      <c r="AD13869" s="56"/>
      <c r="AE13869" s="56"/>
    </row>
    <row r="13870" spans="1:31" x14ac:dyDescent="0.25">
      <c r="A13870" s="41">
        <v>0</v>
      </c>
      <c r="C13870" s="56"/>
      <c r="AC13870" s="56"/>
      <c r="AD13870" s="56"/>
      <c r="AE13870" s="56"/>
    </row>
    <row r="13871" spans="1:31" x14ac:dyDescent="0.25">
      <c r="A13871" s="41">
        <v>0</v>
      </c>
      <c r="C13871" s="56"/>
      <c r="AC13871" s="56"/>
      <c r="AD13871" s="56"/>
      <c r="AE13871" s="56"/>
    </row>
    <row r="13872" spans="1:31" x14ac:dyDescent="0.25">
      <c r="A13872" s="41">
        <v>0</v>
      </c>
      <c r="C13872" s="56"/>
      <c r="AC13872" s="56"/>
      <c r="AD13872" s="56"/>
      <c r="AE13872" s="56"/>
    </row>
    <row r="13873" spans="1:31" x14ac:dyDescent="0.25">
      <c r="A13873" s="41">
        <v>0</v>
      </c>
      <c r="C13873" s="56"/>
      <c r="AC13873" s="56"/>
      <c r="AD13873" s="56"/>
      <c r="AE13873" s="56"/>
    </row>
    <row r="13874" spans="1:31" x14ac:dyDescent="0.25">
      <c r="A13874" s="41">
        <v>0</v>
      </c>
      <c r="C13874" s="56"/>
      <c r="AC13874" s="56"/>
      <c r="AD13874" s="56"/>
      <c r="AE13874" s="56"/>
    </row>
    <row r="13875" spans="1:31" x14ac:dyDescent="0.25">
      <c r="A13875" s="41">
        <v>0</v>
      </c>
      <c r="C13875" s="56"/>
      <c r="AC13875" s="56"/>
      <c r="AD13875" s="56"/>
      <c r="AE13875" s="56"/>
    </row>
    <row r="13876" spans="1:31" x14ac:dyDescent="0.25">
      <c r="A13876" s="41">
        <v>0</v>
      </c>
      <c r="C13876" s="56"/>
      <c r="AC13876" s="56"/>
      <c r="AD13876" s="56"/>
      <c r="AE13876" s="56"/>
    </row>
    <row r="13877" spans="1:31" x14ac:dyDescent="0.25">
      <c r="A13877" s="41">
        <v>0</v>
      </c>
      <c r="C13877" s="56"/>
      <c r="AC13877" s="56"/>
      <c r="AD13877" s="56"/>
      <c r="AE13877" s="56"/>
    </row>
    <row r="13878" spans="1:31" x14ac:dyDescent="0.25">
      <c r="A13878" s="41">
        <v>0</v>
      </c>
      <c r="C13878" s="56"/>
      <c r="AC13878" s="56"/>
      <c r="AD13878" s="56"/>
      <c r="AE13878" s="56"/>
    </row>
    <row r="13879" spans="1:31" x14ac:dyDescent="0.25">
      <c r="A13879" s="41">
        <v>0</v>
      </c>
      <c r="C13879" s="56"/>
      <c r="AC13879" s="56"/>
      <c r="AD13879" s="56"/>
      <c r="AE13879" s="56"/>
    </row>
    <row r="13880" spans="1:31" x14ac:dyDescent="0.25">
      <c r="A13880" s="41">
        <v>0</v>
      </c>
      <c r="C13880" s="56"/>
      <c r="AC13880" s="56"/>
      <c r="AD13880" s="56"/>
      <c r="AE13880" s="56"/>
    </row>
    <row r="13881" spans="1:31" x14ac:dyDescent="0.25">
      <c r="A13881" s="41">
        <v>0</v>
      </c>
      <c r="C13881" s="56"/>
      <c r="AC13881" s="56"/>
      <c r="AD13881" s="56"/>
      <c r="AE13881" s="56"/>
    </row>
    <row r="13882" spans="1:31" x14ac:dyDescent="0.25">
      <c r="A13882" s="41">
        <v>0</v>
      </c>
      <c r="C13882" s="56"/>
      <c r="AC13882" s="56"/>
      <c r="AD13882" s="56"/>
      <c r="AE13882" s="56"/>
    </row>
    <row r="13883" spans="1:31" x14ac:dyDescent="0.25">
      <c r="A13883" s="41">
        <v>0</v>
      </c>
      <c r="C13883" s="56"/>
      <c r="AC13883" s="56"/>
      <c r="AD13883" s="56"/>
      <c r="AE13883" s="56"/>
    </row>
    <row r="13884" spans="1:31" x14ac:dyDescent="0.25">
      <c r="A13884" s="41">
        <v>0</v>
      </c>
      <c r="C13884" s="56"/>
      <c r="AC13884" s="56"/>
      <c r="AD13884" s="56"/>
      <c r="AE13884" s="56"/>
    </row>
    <row r="13885" spans="1:31" x14ac:dyDescent="0.25">
      <c r="A13885" s="41">
        <v>0</v>
      </c>
      <c r="C13885" s="56"/>
      <c r="AC13885" s="56"/>
      <c r="AD13885" s="56"/>
      <c r="AE13885" s="56"/>
    </row>
    <row r="13886" spans="1:31" x14ac:dyDescent="0.25">
      <c r="A13886" s="41">
        <v>0</v>
      </c>
      <c r="C13886" s="56"/>
      <c r="AC13886" s="56"/>
      <c r="AD13886" s="56"/>
      <c r="AE13886" s="56"/>
    </row>
    <row r="13887" spans="1:31" x14ac:dyDescent="0.25">
      <c r="A13887" s="41">
        <v>0</v>
      </c>
      <c r="C13887" s="56"/>
      <c r="AC13887" s="56"/>
      <c r="AD13887" s="56"/>
      <c r="AE13887" s="56"/>
    </row>
    <row r="13888" spans="1:31" x14ac:dyDescent="0.25">
      <c r="A13888" s="41">
        <v>0</v>
      </c>
      <c r="C13888" s="56"/>
      <c r="AC13888" s="56"/>
      <c r="AD13888" s="56"/>
      <c r="AE13888" s="56"/>
    </row>
    <row r="13889" spans="1:31" x14ac:dyDescent="0.25">
      <c r="A13889" s="41">
        <v>0</v>
      </c>
      <c r="C13889" s="56"/>
      <c r="AC13889" s="56"/>
      <c r="AD13889" s="56"/>
      <c r="AE13889" s="56"/>
    </row>
    <row r="13890" spans="1:31" x14ac:dyDescent="0.25">
      <c r="A13890" s="41">
        <v>0</v>
      </c>
      <c r="C13890" s="56"/>
      <c r="AC13890" s="56"/>
      <c r="AD13890" s="56"/>
      <c r="AE13890" s="56"/>
    </row>
    <row r="13891" spans="1:31" x14ac:dyDescent="0.25">
      <c r="A13891" s="41">
        <v>0</v>
      </c>
      <c r="C13891" s="56"/>
      <c r="AC13891" s="56"/>
      <c r="AD13891" s="56"/>
      <c r="AE13891" s="56"/>
    </row>
    <row r="13892" spans="1:31" x14ac:dyDescent="0.25">
      <c r="A13892" s="41">
        <v>0</v>
      </c>
      <c r="C13892" s="56"/>
      <c r="AC13892" s="56"/>
      <c r="AD13892" s="56"/>
      <c r="AE13892" s="56"/>
    </row>
    <row r="13893" spans="1:31" x14ac:dyDescent="0.25">
      <c r="A13893" s="41">
        <v>0</v>
      </c>
      <c r="C13893" s="56"/>
      <c r="AC13893" s="56"/>
      <c r="AD13893" s="56"/>
      <c r="AE13893" s="56"/>
    </row>
    <row r="13894" spans="1:31" x14ac:dyDescent="0.25">
      <c r="A13894" s="41">
        <v>0</v>
      </c>
      <c r="C13894" s="56"/>
      <c r="AC13894" s="56"/>
      <c r="AD13894" s="56"/>
      <c r="AE13894" s="56"/>
    </row>
    <row r="13895" spans="1:31" x14ac:dyDescent="0.25">
      <c r="A13895" s="41">
        <v>0</v>
      </c>
      <c r="C13895" s="56"/>
      <c r="AC13895" s="56"/>
      <c r="AD13895" s="56"/>
      <c r="AE13895" s="56"/>
    </row>
    <row r="13896" spans="1:31" x14ac:dyDescent="0.25">
      <c r="A13896" s="41">
        <v>0</v>
      </c>
      <c r="C13896" s="56"/>
      <c r="AC13896" s="56"/>
      <c r="AD13896" s="56"/>
      <c r="AE13896" s="56"/>
    </row>
    <row r="13897" spans="1:31" x14ac:dyDescent="0.25">
      <c r="A13897" s="41">
        <v>0</v>
      </c>
      <c r="C13897" s="56"/>
      <c r="AC13897" s="56"/>
      <c r="AD13897" s="56"/>
      <c r="AE13897" s="56"/>
    </row>
    <row r="13898" spans="1:31" x14ac:dyDescent="0.25">
      <c r="A13898" s="41">
        <v>0</v>
      </c>
      <c r="C13898" s="56"/>
      <c r="AC13898" s="56"/>
      <c r="AD13898" s="56"/>
      <c r="AE13898" s="56"/>
    </row>
    <row r="13899" spans="1:31" x14ac:dyDescent="0.25">
      <c r="A13899" s="41">
        <v>0</v>
      </c>
      <c r="C13899" s="56"/>
      <c r="AC13899" s="56"/>
      <c r="AD13899" s="56"/>
      <c r="AE13899" s="56"/>
    </row>
    <row r="13900" spans="1:31" x14ac:dyDescent="0.25">
      <c r="A13900" s="41">
        <v>0</v>
      </c>
      <c r="C13900" s="56"/>
      <c r="AC13900" s="56"/>
      <c r="AD13900" s="56"/>
      <c r="AE13900" s="56"/>
    </row>
    <row r="13901" spans="1:31" x14ac:dyDescent="0.25">
      <c r="A13901" s="41">
        <v>0</v>
      </c>
      <c r="C13901" s="56"/>
      <c r="AC13901" s="56"/>
      <c r="AD13901" s="56"/>
      <c r="AE13901" s="56"/>
    </row>
    <row r="13902" spans="1:31" x14ac:dyDescent="0.25">
      <c r="A13902" s="41">
        <v>0</v>
      </c>
      <c r="C13902" s="56"/>
      <c r="AC13902" s="56"/>
      <c r="AD13902" s="56"/>
      <c r="AE13902" s="56"/>
    </row>
    <row r="13903" spans="1:31" x14ac:dyDescent="0.25">
      <c r="A13903" s="41">
        <v>0</v>
      </c>
      <c r="C13903" s="56"/>
      <c r="AC13903" s="56"/>
      <c r="AD13903" s="56"/>
      <c r="AE13903" s="56"/>
    </row>
    <row r="13904" spans="1:31" x14ac:dyDescent="0.25">
      <c r="A13904" s="41">
        <v>0</v>
      </c>
      <c r="C13904" s="56"/>
      <c r="AC13904" s="56"/>
      <c r="AD13904" s="56"/>
      <c r="AE13904" s="56"/>
    </row>
    <row r="13905" spans="1:31" x14ac:dyDescent="0.25">
      <c r="A13905" s="41">
        <v>0</v>
      </c>
      <c r="C13905" s="56"/>
      <c r="AC13905" s="56"/>
      <c r="AD13905" s="56"/>
      <c r="AE13905" s="56"/>
    </row>
    <row r="13906" spans="1:31" x14ac:dyDescent="0.25">
      <c r="A13906" s="41">
        <v>0</v>
      </c>
      <c r="C13906" s="56"/>
      <c r="AC13906" s="56"/>
      <c r="AD13906" s="56"/>
      <c r="AE13906" s="56"/>
    </row>
    <row r="13907" spans="1:31" x14ac:dyDescent="0.25">
      <c r="A13907" s="41">
        <v>0</v>
      </c>
      <c r="C13907" s="56"/>
      <c r="AC13907" s="56"/>
      <c r="AD13907" s="56"/>
      <c r="AE13907" s="56"/>
    </row>
    <row r="13908" spans="1:31" x14ac:dyDescent="0.25">
      <c r="A13908" s="41">
        <v>0</v>
      </c>
      <c r="C13908" s="56"/>
      <c r="AC13908" s="56"/>
      <c r="AD13908" s="56"/>
      <c r="AE13908" s="56"/>
    </row>
    <row r="13909" spans="1:31" x14ac:dyDescent="0.25">
      <c r="A13909" s="41">
        <v>0</v>
      </c>
      <c r="C13909" s="56"/>
      <c r="AC13909" s="56"/>
      <c r="AD13909" s="56"/>
      <c r="AE13909" s="56"/>
    </row>
    <row r="13910" spans="1:31" x14ac:dyDescent="0.25">
      <c r="A13910" s="41">
        <v>0</v>
      </c>
      <c r="C13910" s="56"/>
      <c r="AC13910" s="56"/>
      <c r="AD13910" s="56"/>
      <c r="AE13910" s="56"/>
    </row>
    <row r="13911" spans="1:31" x14ac:dyDescent="0.25">
      <c r="A13911" s="41">
        <v>0</v>
      </c>
      <c r="C13911" s="56"/>
      <c r="AC13911" s="56"/>
      <c r="AD13911" s="56"/>
      <c r="AE13911" s="56"/>
    </row>
    <row r="13912" spans="1:31" x14ac:dyDescent="0.25">
      <c r="A13912" s="41">
        <v>0</v>
      </c>
      <c r="C13912" s="56"/>
      <c r="AC13912" s="56"/>
      <c r="AD13912" s="56"/>
      <c r="AE13912" s="56"/>
    </row>
    <row r="13913" spans="1:31" x14ac:dyDescent="0.25">
      <c r="A13913" s="41">
        <v>0</v>
      </c>
      <c r="C13913" s="56"/>
      <c r="AC13913" s="56"/>
      <c r="AD13913" s="56"/>
      <c r="AE13913" s="56"/>
    </row>
    <row r="13914" spans="1:31" x14ac:dyDescent="0.25">
      <c r="A13914" s="41">
        <v>0</v>
      </c>
      <c r="C13914" s="56"/>
      <c r="AC13914" s="56"/>
      <c r="AD13914" s="56"/>
      <c r="AE13914" s="56"/>
    </row>
    <row r="13915" spans="1:31" x14ac:dyDescent="0.25">
      <c r="A13915" s="41">
        <v>0</v>
      </c>
      <c r="C13915" s="56"/>
      <c r="AC13915" s="56"/>
      <c r="AD13915" s="56"/>
      <c r="AE13915" s="56"/>
    </row>
    <row r="13916" spans="1:31" x14ac:dyDescent="0.25">
      <c r="A13916" s="41">
        <v>0</v>
      </c>
      <c r="C13916" s="56"/>
      <c r="AC13916" s="56"/>
      <c r="AD13916" s="56"/>
      <c r="AE13916" s="56"/>
    </row>
    <row r="13917" spans="1:31" x14ac:dyDescent="0.25">
      <c r="A13917" s="41">
        <v>0</v>
      </c>
      <c r="C13917" s="56"/>
      <c r="AC13917" s="56"/>
      <c r="AD13917" s="56"/>
      <c r="AE13917" s="56"/>
    </row>
    <row r="13918" spans="1:31" x14ac:dyDescent="0.25">
      <c r="A13918" s="41">
        <v>0</v>
      </c>
      <c r="C13918" s="56"/>
      <c r="AC13918" s="56"/>
      <c r="AD13918" s="56"/>
      <c r="AE13918" s="56"/>
    </row>
    <row r="13919" spans="1:31" x14ac:dyDescent="0.25">
      <c r="A13919" s="41">
        <v>0</v>
      </c>
      <c r="C13919" s="56"/>
      <c r="AC13919" s="56"/>
      <c r="AD13919" s="56"/>
      <c r="AE13919" s="56"/>
    </row>
    <row r="13920" spans="1:31" x14ac:dyDescent="0.25">
      <c r="A13920" s="41">
        <v>0</v>
      </c>
      <c r="C13920" s="56"/>
      <c r="AC13920" s="56"/>
      <c r="AD13920" s="56"/>
      <c r="AE13920" s="56"/>
    </row>
    <row r="13921" spans="1:31" x14ac:dyDescent="0.25">
      <c r="A13921" s="41">
        <v>0</v>
      </c>
      <c r="C13921" s="56"/>
      <c r="AC13921" s="56"/>
      <c r="AD13921" s="56"/>
      <c r="AE13921" s="56"/>
    </row>
    <row r="13922" spans="1:31" x14ac:dyDescent="0.25">
      <c r="A13922" s="41">
        <v>0</v>
      </c>
      <c r="C13922" s="56"/>
      <c r="AC13922" s="56"/>
      <c r="AD13922" s="56"/>
      <c r="AE13922" s="56"/>
    </row>
    <row r="13923" spans="1:31" x14ac:dyDescent="0.25">
      <c r="A13923" s="41">
        <v>0</v>
      </c>
      <c r="C13923" s="56"/>
      <c r="AC13923" s="56"/>
      <c r="AD13923" s="56"/>
      <c r="AE13923" s="56"/>
    </row>
    <row r="13924" spans="1:31" x14ac:dyDescent="0.25">
      <c r="A13924" s="41">
        <v>0</v>
      </c>
      <c r="C13924" s="56"/>
      <c r="AC13924" s="56"/>
      <c r="AD13924" s="56"/>
      <c r="AE13924" s="56"/>
    </row>
    <row r="13925" spans="1:31" x14ac:dyDescent="0.25">
      <c r="A13925" s="41">
        <v>0</v>
      </c>
      <c r="C13925" s="56"/>
      <c r="AC13925" s="56"/>
      <c r="AD13925" s="56"/>
      <c r="AE13925" s="56"/>
    </row>
    <row r="13926" spans="1:31" x14ac:dyDescent="0.25">
      <c r="A13926" s="41">
        <v>0</v>
      </c>
      <c r="C13926" s="56"/>
      <c r="AC13926" s="56"/>
      <c r="AD13926" s="56"/>
      <c r="AE13926" s="56"/>
    </row>
    <row r="13927" spans="1:31" x14ac:dyDescent="0.25">
      <c r="A13927" s="41">
        <v>0</v>
      </c>
      <c r="C13927" s="56"/>
      <c r="AC13927" s="56"/>
      <c r="AD13927" s="56"/>
      <c r="AE13927" s="56"/>
    </row>
    <row r="13928" spans="1:31" x14ac:dyDescent="0.25">
      <c r="A13928" s="41">
        <v>0</v>
      </c>
      <c r="C13928" s="56"/>
      <c r="AC13928" s="56"/>
      <c r="AD13928" s="56"/>
      <c r="AE13928" s="56"/>
    </row>
    <row r="13929" spans="1:31" x14ac:dyDescent="0.25">
      <c r="A13929" s="41">
        <v>0</v>
      </c>
      <c r="C13929" s="56"/>
      <c r="AC13929" s="56"/>
      <c r="AD13929" s="56"/>
      <c r="AE13929" s="56"/>
    </row>
    <row r="13930" spans="1:31" x14ac:dyDescent="0.25">
      <c r="A13930" s="41">
        <v>0</v>
      </c>
      <c r="C13930" s="56"/>
      <c r="AC13930" s="56"/>
      <c r="AD13930" s="56"/>
      <c r="AE13930" s="56"/>
    </row>
    <row r="13931" spans="1:31" x14ac:dyDescent="0.25">
      <c r="A13931" s="41">
        <v>0</v>
      </c>
      <c r="C13931" s="56"/>
      <c r="AC13931" s="56"/>
      <c r="AD13931" s="56"/>
      <c r="AE13931" s="56"/>
    </row>
    <row r="13932" spans="1:31" x14ac:dyDescent="0.25">
      <c r="A13932" s="41">
        <v>0</v>
      </c>
      <c r="C13932" s="56"/>
      <c r="AC13932" s="56"/>
      <c r="AD13932" s="56"/>
      <c r="AE13932" s="56"/>
    </row>
    <row r="13933" spans="1:31" x14ac:dyDescent="0.25">
      <c r="A13933" s="41">
        <v>0</v>
      </c>
      <c r="C13933" s="56"/>
      <c r="AC13933" s="56"/>
      <c r="AD13933" s="56"/>
      <c r="AE13933" s="56"/>
    </row>
    <row r="13934" spans="1:31" x14ac:dyDescent="0.25">
      <c r="A13934" s="41">
        <v>0</v>
      </c>
      <c r="C13934" s="56"/>
      <c r="AC13934" s="56"/>
      <c r="AD13934" s="56"/>
      <c r="AE13934" s="56"/>
    </row>
    <row r="13935" spans="1:31" x14ac:dyDescent="0.25">
      <c r="A13935" s="41">
        <v>0</v>
      </c>
      <c r="C13935" s="56"/>
      <c r="AC13935" s="56"/>
      <c r="AD13935" s="56"/>
      <c r="AE13935" s="56"/>
    </row>
    <row r="13936" spans="1:31" x14ac:dyDescent="0.25">
      <c r="A13936" s="41">
        <v>0</v>
      </c>
      <c r="C13936" s="56"/>
      <c r="AC13936" s="56"/>
      <c r="AD13936" s="56"/>
      <c r="AE13936" s="56"/>
    </row>
    <row r="13937" spans="1:31" x14ac:dyDescent="0.25">
      <c r="A13937" s="41">
        <v>0</v>
      </c>
      <c r="C13937" s="56"/>
      <c r="AC13937" s="56"/>
      <c r="AD13937" s="56"/>
      <c r="AE13937" s="56"/>
    </row>
    <row r="13938" spans="1:31" x14ac:dyDescent="0.25">
      <c r="A13938" s="41">
        <v>0</v>
      </c>
      <c r="C13938" s="56"/>
      <c r="AC13938" s="56"/>
      <c r="AD13938" s="56"/>
      <c r="AE13938" s="56"/>
    </row>
    <row r="13939" spans="1:31" x14ac:dyDescent="0.25">
      <c r="A13939" s="41">
        <v>0</v>
      </c>
      <c r="C13939" s="56"/>
      <c r="AC13939" s="56"/>
      <c r="AD13939" s="56"/>
      <c r="AE13939" s="56"/>
    </row>
    <row r="13940" spans="1:31" x14ac:dyDescent="0.25">
      <c r="A13940" s="41">
        <v>0</v>
      </c>
      <c r="C13940" s="56"/>
      <c r="AC13940" s="56"/>
      <c r="AD13940" s="56"/>
      <c r="AE13940" s="56"/>
    </row>
    <row r="13941" spans="1:31" x14ac:dyDescent="0.25">
      <c r="A13941" s="41">
        <v>0</v>
      </c>
      <c r="C13941" s="56"/>
      <c r="AC13941" s="56"/>
      <c r="AD13941" s="56"/>
      <c r="AE13941" s="56"/>
    </row>
    <row r="13942" spans="1:31" x14ac:dyDescent="0.25">
      <c r="A13942" s="41">
        <v>0</v>
      </c>
      <c r="C13942" s="56"/>
      <c r="AC13942" s="56"/>
      <c r="AD13942" s="56"/>
      <c r="AE13942" s="56"/>
    </row>
    <row r="13943" spans="1:31" x14ac:dyDescent="0.25">
      <c r="A13943" s="41">
        <v>0</v>
      </c>
      <c r="C13943" s="56"/>
      <c r="AC13943" s="56"/>
      <c r="AD13943" s="56"/>
      <c r="AE13943" s="56"/>
    </row>
    <row r="13944" spans="1:31" x14ac:dyDescent="0.25">
      <c r="A13944" s="41">
        <v>0</v>
      </c>
      <c r="C13944" s="56"/>
      <c r="AC13944" s="56"/>
      <c r="AD13944" s="56"/>
      <c r="AE13944" s="56"/>
    </row>
    <row r="13945" spans="1:31" x14ac:dyDescent="0.25">
      <c r="A13945" s="41">
        <v>0</v>
      </c>
      <c r="C13945" s="56"/>
      <c r="AC13945" s="56"/>
      <c r="AD13945" s="56"/>
      <c r="AE13945" s="56"/>
    </row>
    <row r="13946" spans="1:31" x14ac:dyDescent="0.25">
      <c r="A13946" s="41">
        <v>0</v>
      </c>
      <c r="C13946" s="56"/>
      <c r="AC13946" s="56"/>
      <c r="AD13946" s="56"/>
      <c r="AE13946" s="56"/>
    </row>
    <row r="13947" spans="1:31" x14ac:dyDescent="0.25">
      <c r="A13947" s="41">
        <v>0</v>
      </c>
      <c r="C13947" s="56"/>
      <c r="AC13947" s="56"/>
      <c r="AD13947" s="56"/>
      <c r="AE13947" s="56"/>
    </row>
    <row r="13948" spans="1:31" x14ac:dyDescent="0.25">
      <c r="A13948" s="41">
        <v>0</v>
      </c>
      <c r="C13948" s="56"/>
      <c r="AC13948" s="56"/>
      <c r="AD13948" s="56"/>
      <c r="AE13948" s="56"/>
    </row>
    <row r="13949" spans="1:31" x14ac:dyDescent="0.25">
      <c r="A13949" s="41">
        <v>0</v>
      </c>
      <c r="C13949" s="56"/>
      <c r="AC13949" s="56"/>
      <c r="AD13949" s="56"/>
      <c r="AE13949" s="56"/>
    </row>
    <row r="13950" spans="1:31" x14ac:dyDescent="0.25">
      <c r="A13950" s="41">
        <v>0</v>
      </c>
      <c r="C13950" s="56"/>
      <c r="AC13950" s="56"/>
      <c r="AD13950" s="56"/>
      <c r="AE13950" s="56"/>
    </row>
    <row r="13951" spans="1:31" x14ac:dyDescent="0.25">
      <c r="A13951" s="41">
        <v>0</v>
      </c>
      <c r="C13951" s="56"/>
      <c r="AC13951" s="56"/>
      <c r="AD13951" s="56"/>
      <c r="AE13951" s="56"/>
    </row>
    <row r="13952" spans="1:31" x14ac:dyDescent="0.25">
      <c r="A13952" s="41">
        <v>0</v>
      </c>
      <c r="C13952" s="56"/>
      <c r="AC13952" s="56"/>
      <c r="AD13952" s="56"/>
      <c r="AE13952" s="56"/>
    </row>
    <row r="13953" spans="1:31" x14ac:dyDescent="0.25">
      <c r="A13953" s="41">
        <v>0</v>
      </c>
      <c r="C13953" s="56"/>
      <c r="AC13953" s="56"/>
      <c r="AD13953" s="56"/>
      <c r="AE13953" s="56"/>
    </row>
    <row r="13954" spans="1:31" x14ac:dyDescent="0.25">
      <c r="A13954" s="41">
        <v>0</v>
      </c>
      <c r="C13954" s="56"/>
      <c r="AC13954" s="56"/>
      <c r="AD13954" s="56"/>
      <c r="AE13954" s="56"/>
    </row>
    <row r="13955" spans="1:31" x14ac:dyDescent="0.25">
      <c r="A13955" s="41">
        <v>0</v>
      </c>
      <c r="C13955" s="56"/>
      <c r="AC13955" s="56"/>
      <c r="AD13955" s="56"/>
      <c r="AE13955" s="56"/>
    </row>
    <row r="13956" spans="1:31" x14ac:dyDescent="0.25">
      <c r="A13956" s="41">
        <v>0</v>
      </c>
      <c r="C13956" s="56"/>
      <c r="AC13956" s="56"/>
      <c r="AD13956" s="56"/>
      <c r="AE13956" s="56"/>
    </row>
    <row r="13957" spans="1:31" x14ac:dyDescent="0.25">
      <c r="A13957" s="41">
        <v>0</v>
      </c>
      <c r="C13957" s="56"/>
      <c r="AC13957" s="56"/>
      <c r="AD13957" s="56"/>
      <c r="AE13957" s="56"/>
    </row>
    <row r="13958" spans="1:31" x14ac:dyDescent="0.25">
      <c r="A13958" s="41">
        <v>0</v>
      </c>
      <c r="C13958" s="56"/>
      <c r="AC13958" s="56"/>
      <c r="AD13958" s="56"/>
      <c r="AE13958" s="56"/>
    </row>
    <row r="13959" spans="1:31" x14ac:dyDescent="0.25">
      <c r="A13959" s="41">
        <v>0</v>
      </c>
      <c r="C13959" s="56"/>
      <c r="AC13959" s="56"/>
      <c r="AD13959" s="56"/>
      <c r="AE13959" s="56"/>
    </row>
    <row r="13960" spans="1:31" x14ac:dyDescent="0.25">
      <c r="A13960" s="41">
        <v>0</v>
      </c>
      <c r="C13960" s="56"/>
      <c r="AC13960" s="56"/>
      <c r="AD13960" s="56"/>
      <c r="AE13960" s="56"/>
    </row>
    <row r="13961" spans="1:31" x14ac:dyDescent="0.25">
      <c r="A13961" s="41">
        <v>0</v>
      </c>
      <c r="C13961" s="56"/>
      <c r="AC13961" s="56"/>
      <c r="AD13961" s="56"/>
      <c r="AE13961" s="56"/>
    </row>
    <row r="13962" spans="1:31" x14ac:dyDescent="0.25">
      <c r="A13962" s="41">
        <v>0</v>
      </c>
      <c r="C13962" s="56"/>
      <c r="AC13962" s="56"/>
      <c r="AD13962" s="56"/>
      <c r="AE13962" s="56"/>
    </row>
    <row r="13963" spans="1:31" x14ac:dyDescent="0.25">
      <c r="A13963" s="41">
        <v>0</v>
      </c>
      <c r="C13963" s="56"/>
      <c r="AC13963" s="56"/>
      <c r="AD13963" s="56"/>
      <c r="AE13963" s="56"/>
    </row>
    <row r="13964" spans="1:31" x14ac:dyDescent="0.25">
      <c r="A13964" s="41">
        <v>0</v>
      </c>
      <c r="C13964" s="56"/>
      <c r="AC13964" s="56"/>
      <c r="AD13964" s="56"/>
      <c r="AE13964" s="56"/>
    </row>
    <row r="13965" spans="1:31" x14ac:dyDescent="0.25">
      <c r="A13965" s="41">
        <v>0</v>
      </c>
      <c r="C13965" s="56"/>
      <c r="AC13965" s="56"/>
      <c r="AD13965" s="56"/>
      <c r="AE13965" s="56"/>
    </row>
    <row r="13966" spans="1:31" x14ac:dyDescent="0.25">
      <c r="A13966" s="41">
        <v>0</v>
      </c>
      <c r="C13966" s="56"/>
      <c r="AC13966" s="56"/>
      <c r="AD13966" s="56"/>
      <c r="AE13966" s="56"/>
    </row>
    <row r="13967" spans="1:31" x14ac:dyDescent="0.25">
      <c r="A13967" s="41">
        <v>0</v>
      </c>
      <c r="C13967" s="56"/>
      <c r="AC13967" s="56"/>
      <c r="AD13967" s="56"/>
      <c r="AE13967" s="56"/>
    </row>
    <row r="13968" spans="1:31" x14ac:dyDescent="0.25">
      <c r="A13968" s="41">
        <v>0</v>
      </c>
      <c r="C13968" s="56"/>
      <c r="AC13968" s="56"/>
      <c r="AD13968" s="56"/>
      <c r="AE13968" s="56"/>
    </row>
    <row r="13969" spans="1:31" x14ac:dyDescent="0.25">
      <c r="A13969" s="41">
        <v>0</v>
      </c>
      <c r="C13969" s="56"/>
      <c r="AC13969" s="56"/>
      <c r="AD13969" s="56"/>
      <c r="AE13969" s="56"/>
    </row>
    <row r="13970" spans="1:31" x14ac:dyDescent="0.25">
      <c r="A13970" s="41">
        <v>0</v>
      </c>
      <c r="C13970" s="56"/>
      <c r="AC13970" s="56"/>
      <c r="AD13970" s="56"/>
      <c r="AE13970" s="56"/>
    </row>
    <row r="13971" spans="1:31" x14ac:dyDescent="0.25">
      <c r="A13971" s="41">
        <v>0</v>
      </c>
      <c r="C13971" s="56"/>
      <c r="AC13971" s="56"/>
      <c r="AD13971" s="56"/>
      <c r="AE13971" s="56"/>
    </row>
    <row r="13972" spans="1:31" x14ac:dyDescent="0.25">
      <c r="A13972" s="41">
        <v>0</v>
      </c>
      <c r="C13972" s="56"/>
      <c r="AC13972" s="56"/>
      <c r="AD13972" s="56"/>
      <c r="AE13972" s="56"/>
    </row>
    <row r="13973" spans="1:31" x14ac:dyDescent="0.25">
      <c r="A13973" s="41">
        <v>0</v>
      </c>
      <c r="C13973" s="56"/>
      <c r="AC13973" s="56"/>
      <c r="AD13973" s="56"/>
      <c r="AE13973" s="56"/>
    </row>
    <row r="13974" spans="1:31" x14ac:dyDescent="0.25">
      <c r="A13974" s="41">
        <v>0</v>
      </c>
      <c r="C13974" s="56"/>
      <c r="AC13974" s="56"/>
      <c r="AD13974" s="56"/>
      <c r="AE13974" s="56"/>
    </row>
    <row r="13975" spans="1:31" x14ac:dyDescent="0.25">
      <c r="A13975" s="41">
        <v>0</v>
      </c>
      <c r="C13975" s="56"/>
      <c r="AC13975" s="56"/>
      <c r="AD13975" s="56"/>
      <c r="AE13975" s="56"/>
    </row>
    <row r="13976" spans="1:31" x14ac:dyDescent="0.25">
      <c r="A13976" s="41">
        <v>0</v>
      </c>
      <c r="C13976" s="56"/>
      <c r="AC13976" s="56"/>
      <c r="AD13976" s="56"/>
      <c r="AE13976" s="56"/>
    </row>
    <row r="13977" spans="1:31" x14ac:dyDescent="0.25">
      <c r="A13977" s="41">
        <v>0</v>
      </c>
      <c r="C13977" s="56"/>
      <c r="AC13977" s="56"/>
      <c r="AD13977" s="56"/>
      <c r="AE13977" s="56"/>
    </row>
    <row r="13978" spans="1:31" x14ac:dyDescent="0.25">
      <c r="A13978" s="41">
        <v>0</v>
      </c>
      <c r="C13978" s="56"/>
      <c r="AC13978" s="56"/>
      <c r="AD13978" s="56"/>
      <c r="AE13978" s="56"/>
    </row>
    <row r="13979" spans="1:31" x14ac:dyDescent="0.25">
      <c r="A13979" s="41">
        <v>0</v>
      </c>
      <c r="C13979" s="56"/>
      <c r="AC13979" s="56"/>
      <c r="AD13979" s="56"/>
      <c r="AE13979" s="56"/>
    </row>
    <row r="13980" spans="1:31" x14ac:dyDescent="0.25">
      <c r="A13980" s="41">
        <v>0</v>
      </c>
      <c r="C13980" s="56"/>
      <c r="AC13980" s="56"/>
      <c r="AD13980" s="56"/>
      <c r="AE13980" s="56"/>
    </row>
    <row r="13981" spans="1:31" x14ac:dyDescent="0.25">
      <c r="A13981" s="41">
        <v>0</v>
      </c>
      <c r="C13981" s="56"/>
      <c r="AC13981" s="56"/>
      <c r="AD13981" s="56"/>
      <c r="AE13981" s="56"/>
    </row>
    <row r="13982" spans="1:31" x14ac:dyDescent="0.25">
      <c r="A13982" s="41">
        <v>0</v>
      </c>
      <c r="C13982" s="56"/>
      <c r="AC13982" s="56"/>
      <c r="AD13982" s="56"/>
      <c r="AE13982" s="56"/>
    </row>
    <row r="13983" spans="1:31" x14ac:dyDescent="0.25">
      <c r="A13983" s="41">
        <v>0</v>
      </c>
      <c r="C13983" s="56"/>
      <c r="AC13983" s="56"/>
      <c r="AD13983" s="56"/>
      <c r="AE13983" s="56"/>
    </row>
    <row r="13984" spans="1:31" x14ac:dyDescent="0.25">
      <c r="A13984" s="41">
        <v>0</v>
      </c>
      <c r="C13984" s="56"/>
      <c r="AC13984" s="56"/>
      <c r="AD13984" s="56"/>
      <c r="AE13984" s="56"/>
    </row>
    <row r="13985" spans="1:31" x14ac:dyDescent="0.25">
      <c r="A13985" s="41">
        <v>0</v>
      </c>
      <c r="C13985" s="56"/>
      <c r="AC13985" s="56"/>
      <c r="AD13985" s="56"/>
      <c r="AE13985" s="56"/>
    </row>
    <row r="13986" spans="1:31" x14ac:dyDescent="0.25">
      <c r="A13986" s="41">
        <v>0</v>
      </c>
      <c r="C13986" s="56"/>
      <c r="AC13986" s="56"/>
      <c r="AD13986" s="56"/>
      <c r="AE13986" s="56"/>
    </row>
    <row r="13987" spans="1:31" x14ac:dyDescent="0.25">
      <c r="A13987" s="41">
        <v>0</v>
      </c>
      <c r="C13987" s="56"/>
      <c r="AC13987" s="56"/>
      <c r="AD13987" s="56"/>
      <c r="AE13987" s="56"/>
    </row>
    <row r="13988" spans="1:31" x14ac:dyDescent="0.25">
      <c r="A13988" s="41">
        <v>0</v>
      </c>
      <c r="C13988" s="56"/>
      <c r="AC13988" s="56"/>
      <c r="AD13988" s="56"/>
      <c r="AE13988" s="56"/>
    </row>
    <row r="13989" spans="1:31" x14ac:dyDescent="0.25">
      <c r="A13989" s="41">
        <v>0</v>
      </c>
      <c r="C13989" s="56"/>
      <c r="AC13989" s="56"/>
      <c r="AD13989" s="56"/>
      <c r="AE13989" s="56"/>
    </row>
    <row r="13990" spans="1:31" x14ac:dyDescent="0.25">
      <c r="A13990" s="41">
        <v>0</v>
      </c>
      <c r="C13990" s="56"/>
      <c r="AC13990" s="56"/>
      <c r="AD13990" s="56"/>
      <c r="AE13990" s="56"/>
    </row>
    <row r="13991" spans="1:31" x14ac:dyDescent="0.25">
      <c r="A13991" s="41">
        <v>0</v>
      </c>
      <c r="C13991" s="56"/>
      <c r="AC13991" s="56"/>
      <c r="AD13991" s="56"/>
      <c r="AE13991" s="56"/>
    </row>
    <row r="13992" spans="1:31" x14ac:dyDescent="0.25">
      <c r="A13992" s="41">
        <v>0</v>
      </c>
      <c r="C13992" s="56"/>
      <c r="AC13992" s="56"/>
      <c r="AD13992" s="56"/>
      <c r="AE13992" s="56"/>
    </row>
    <row r="13993" spans="1:31" x14ac:dyDescent="0.25">
      <c r="A13993" s="41">
        <v>0</v>
      </c>
      <c r="C13993" s="56"/>
      <c r="AC13993" s="56"/>
      <c r="AD13993" s="56"/>
      <c r="AE13993" s="56"/>
    </row>
    <row r="13994" spans="1:31" x14ac:dyDescent="0.25">
      <c r="A13994" s="41">
        <v>0</v>
      </c>
      <c r="C13994" s="56"/>
      <c r="AC13994" s="56"/>
      <c r="AD13994" s="56"/>
      <c r="AE13994" s="56"/>
    </row>
    <row r="13995" spans="1:31" x14ac:dyDescent="0.25">
      <c r="A13995" s="41">
        <v>0</v>
      </c>
      <c r="C13995" s="56"/>
      <c r="AC13995" s="56"/>
      <c r="AD13995" s="56"/>
      <c r="AE13995" s="56"/>
    </row>
    <row r="13996" spans="1:31" x14ac:dyDescent="0.25">
      <c r="A13996" s="41">
        <v>0</v>
      </c>
      <c r="C13996" s="56"/>
      <c r="AC13996" s="56"/>
      <c r="AD13996" s="56"/>
      <c r="AE13996" s="56"/>
    </row>
    <row r="13997" spans="1:31" x14ac:dyDescent="0.25">
      <c r="A13997" s="41">
        <v>0</v>
      </c>
      <c r="C13997" s="56"/>
      <c r="AC13997" s="56"/>
      <c r="AD13997" s="56"/>
      <c r="AE13997" s="56"/>
    </row>
    <row r="13998" spans="1:31" x14ac:dyDescent="0.25">
      <c r="A13998" s="41">
        <v>0</v>
      </c>
      <c r="C13998" s="56"/>
      <c r="AC13998" s="56"/>
      <c r="AD13998" s="56"/>
      <c r="AE13998" s="56"/>
    </row>
    <row r="13999" spans="1:31" x14ac:dyDescent="0.25">
      <c r="A13999" s="41">
        <v>0</v>
      </c>
      <c r="C13999" s="56"/>
      <c r="AC13999" s="56"/>
      <c r="AD13999" s="56"/>
      <c r="AE13999" s="56"/>
    </row>
    <row r="14000" spans="1:31" x14ac:dyDescent="0.25">
      <c r="A14000" s="41">
        <v>0</v>
      </c>
      <c r="C14000" s="56"/>
      <c r="AC14000" s="56"/>
      <c r="AD14000" s="56"/>
      <c r="AE14000" s="56"/>
    </row>
    <row r="14001" spans="1:31" x14ac:dyDescent="0.25">
      <c r="A14001" s="41">
        <v>0</v>
      </c>
      <c r="C14001" s="56"/>
      <c r="AC14001" s="56"/>
      <c r="AD14001" s="56"/>
      <c r="AE14001" s="56"/>
    </row>
    <row r="14002" spans="1:31" x14ac:dyDescent="0.25">
      <c r="A14002" s="41">
        <v>0</v>
      </c>
      <c r="C14002" s="56"/>
      <c r="AC14002" s="56"/>
      <c r="AD14002" s="56"/>
      <c r="AE14002" s="56"/>
    </row>
    <row r="14003" spans="1:31" x14ac:dyDescent="0.25">
      <c r="A14003" s="41">
        <v>0</v>
      </c>
      <c r="C14003" s="56"/>
      <c r="AC14003" s="56"/>
      <c r="AD14003" s="56"/>
      <c r="AE14003" s="56"/>
    </row>
    <row r="14004" spans="1:31" x14ac:dyDescent="0.25">
      <c r="A14004" s="41">
        <v>0</v>
      </c>
      <c r="C14004" s="56"/>
      <c r="AC14004" s="56"/>
      <c r="AD14004" s="56"/>
      <c r="AE14004" s="56"/>
    </row>
    <row r="14005" spans="1:31" x14ac:dyDescent="0.25">
      <c r="A14005" s="41">
        <v>0</v>
      </c>
      <c r="C14005" s="56"/>
      <c r="AC14005" s="56"/>
      <c r="AD14005" s="56"/>
      <c r="AE14005" s="56"/>
    </row>
    <row r="14006" spans="1:31" x14ac:dyDescent="0.25">
      <c r="A14006" s="41">
        <v>0</v>
      </c>
      <c r="C14006" s="56"/>
      <c r="AC14006" s="56"/>
      <c r="AD14006" s="56"/>
      <c r="AE14006" s="56"/>
    </row>
    <row r="14007" spans="1:31" x14ac:dyDescent="0.25">
      <c r="A14007" s="41">
        <v>0</v>
      </c>
      <c r="C14007" s="56"/>
      <c r="AC14007" s="56"/>
      <c r="AD14007" s="56"/>
      <c r="AE14007" s="56"/>
    </row>
    <row r="14008" spans="1:31" x14ac:dyDescent="0.25">
      <c r="A14008" s="41">
        <v>0</v>
      </c>
      <c r="C14008" s="56"/>
      <c r="AC14008" s="56"/>
      <c r="AD14008" s="56"/>
      <c r="AE14008" s="56"/>
    </row>
    <row r="14009" spans="1:31" x14ac:dyDescent="0.25">
      <c r="A14009" s="41">
        <v>0</v>
      </c>
      <c r="C14009" s="56"/>
      <c r="AC14009" s="56"/>
      <c r="AD14009" s="56"/>
      <c r="AE14009" s="56"/>
    </row>
    <row r="14010" spans="1:31" x14ac:dyDescent="0.25">
      <c r="A14010" s="41">
        <v>0</v>
      </c>
      <c r="C14010" s="56"/>
      <c r="AC14010" s="56"/>
      <c r="AD14010" s="56"/>
      <c r="AE14010" s="56"/>
    </row>
    <row r="14011" spans="1:31" x14ac:dyDescent="0.25">
      <c r="A14011" s="41">
        <v>0</v>
      </c>
      <c r="C14011" s="56"/>
      <c r="AC14011" s="56"/>
      <c r="AD14011" s="56"/>
      <c r="AE14011" s="56"/>
    </row>
    <row r="14012" spans="1:31" x14ac:dyDescent="0.25">
      <c r="A14012" s="41">
        <v>0</v>
      </c>
      <c r="C14012" s="56"/>
      <c r="AC14012" s="56"/>
      <c r="AD14012" s="56"/>
      <c r="AE14012" s="56"/>
    </row>
    <row r="14013" spans="1:31" x14ac:dyDescent="0.25">
      <c r="A14013" s="41">
        <v>0</v>
      </c>
      <c r="C14013" s="56"/>
      <c r="AC14013" s="56"/>
      <c r="AD14013" s="56"/>
      <c r="AE14013" s="56"/>
    </row>
    <row r="14014" spans="1:31" x14ac:dyDescent="0.25">
      <c r="A14014" s="41">
        <v>0</v>
      </c>
      <c r="C14014" s="56"/>
      <c r="AC14014" s="56"/>
      <c r="AD14014" s="56"/>
      <c r="AE14014" s="56"/>
    </row>
    <row r="14015" spans="1:31" x14ac:dyDescent="0.25">
      <c r="A14015" s="41">
        <v>0</v>
      </c>
      <c r="C14015" s="56"/>
      <c r="AC14015" s="56"/>
      <c r="AD14015" s="56"/>
      <c r="AE14015" s="56"/>
    </row>
    <row r="14016" spans="1:31" x14ac:dyDescent="0.25">
      <c r="A14016" s="41">
        <v>0</v>
      </c>
      <c r="C14016" s="56"/>
      <c r="AC14016" s="56"/>
      <c r="AD14016" s="56"/>
      <c r="AE14016" s="56"/>
    </row>
    <row r="14017" spans="1:31" x14ac:dyDescent="0.25">
      <c r="A14017" s="41">
        <v>0</v>
      </c>
      <c r="C14017" s="56"/>
      <c r="AC14017" s="56"/>
      <c r="AD14017" s="56"/>
      <c r="AE14017" s="56"/>
    </row>
    <row r="14018" spans="1:31" x14ac:dyDescent="0.25">
      <c r="A14018" s="41">
        <v>0</v>
      </c>
      <c r="C14018" s="56"/>
      <c r="AC14018" s="56"/>
      <c r="AD14018" s="56"/>
      <c r="AE14018" s="56"/>
    </row>
    <row r="14019" spans="1:31" x14ac:dyDescent="0.25">
      <c r="A14019" s="41">
        <v>0</v>
      </c>
      <c r="C14019" s="56"/>
      <c r="AC14019" s="56"/>
      <c r="AD14019" s="56"/>
      <c r="AE14019" s="56"/>
    </row>
    <row r="14020" spans="1:31" x14ac:dyDescent="0.25">
      <c r="A14020" s="41">
        <v>0</v>
      </c>
      <c r="C14020" s="56"/>
      <c r="AC14020" s="56"/>
      <c r="AD14020" s="56"/>
      <c r="AE14020" s="56"/>
    </row>
    <row r="14021" spans="1:31" x14ac:dyDescent="0.25">
      <c r="A14021" s="41">
        <v>0</v>
      </c>
      <c r="C14021" s="56"/>
      <c r="AC14021" s="56"/>
      <c r="AD14021" s="56"/>
      <c r="AE14021" s="56"/>
    </row>
    <row r="14022" spans="1:31" x14ac:dyDescent="0.25">
      <c r="A14022" s="41">
        <v>0</v>
      </c>
      <c r="C14022" s="56"/>
      <c r="AC14022" s="56"/>
      <c r="AD14022" s="56"/>
      <c r="AE14022" s="56"/>
    </row>
    <row r="14023" spans="1:31" x14ac:dyDescent="0.25">
      <c r="A14023" s="41">
        <v>0</v>
      </c>
      <c r="C14023" s="56"/>
      <c r="AC14023" s="56"/>
      <c r="AD14023" s="56"/>
      <c r="AE14023" s="56"/>
    </row>
    <row r="14024" spans="1:31" x14ac:dyDescent="0.25">
      <c r="A14024" s="41">
        <v>0</v>
      </c>
      <c r="C14024" s="56"/>
      <c r="AC14024" s="56"/>
      <c r="AD14024" s="56"/>
      <c r="AE14024" s="56"/>
    </row>
    <row r="14025" spans="1:31" x14ac:dyDescent="0.25">
      <c r="A14025" s="41">
        <v>0</v>
      </c>
      <c r="C14025" s="56"/>
      <c r="AC14025" s="56"/>
      <c r="AD14025" s="56"/>
      <c r="AE14025" s="56"/>
    </row>
    <row r="14026" spans="1:31" x14ac:dyDescent="0.25">
      <c r="A14026" s="41">
        <v>0</v>
      </c>
      <c r="C14026" s="56"/>
      <c r="AC14026" s="56"/>
      <c r="AD14026" s="56"/>
      <c r="AE14026" s="56"/>
    </row>
    <row r="14027" spans="1:31" x14ac:dyDescent="0.25">
      <c r="A14027" s="41">
        <v>0</v>
      </c>
      <c r="C14027" s="56"/>
      <c r="AC14027" s="56"/>
      <c r="AD14027" s="56"/>
      <c r="AE14027" s="56"/>
    </row>
    <row r="14028" spans="1:31" x14ac:dyDescent="0.25">
      <c r="A14028" s="41">
        <v>0</v>
      </c>
      <c r="C14028" s="56"/>
      <c r="AC14028" s="56"/>
      <c r="AD14028" s="56"/>
      <c r="AE14028" s="56"/>
    </row>
    <row r="14029" spans="1:31" x14ac:dyDescent="0.25">
      <c r="A14029" s="41">
        <v>0</v>
      </c>
      <c r="C14029" s="56"/>
      <c r="AC14029" s="56"/>
      <c r="AD14029" s="56"/>
      <c r="AE14029" s="56"/>
    </row>
    <row r="14030" spans="1:31" x14ac:dyDescent="0.25">
      <c r="A14030" s="41">
        <v>0</v>
      </c>
      <c r="C14030" s="56"/>
      <c r="AC14030" s="56"/>
      <c r="AD14030" s="56"/>
      <c r="AE14030" s="56"/>
    </row>
    <row r="14031" spans="1:31" x14ac:dyDescent="0.25">
      <c r="A14031" s="41">
        <v>0</v>
      </c>
      <c r="C14031" s="56"/>
      <c r="AC14031" s="56"/>
      <c r="AD14031" s="56"/>
      <c r="AE14031" s="56"/>
    </row>
    <row r="14032" spans="1:31" x14ac:dyDescent="0.25">
      <c r="A14032" s="41">
        <v>0</v>
      </c>
      <c r="C14032" s="56"/>
      <c r="AC14032" s="56"/>
      <c r="AD14032" s="56"/>
      <c r="AE14032" s="56"/>
    </row>
    <row r="14033" spans="1:31" x14ac:dyDescent="0.25">
      <c r="A14033" s="41">
        <v>0</v>
      </c>
      <c r="C14033" s="56"/>
      <c r="AC14033" s="56"/>
      <c r="AD14033" s="56"/>
      <c r="AE14033" s="56"/>
    </row>
    <row r="14034" spans="1:31" x14ac:dyDescent="0.25">
      <c r="A14034" s="41">
        <v>0</v>
      </c>
      <c r="C14034" s="56"/>
      <c r="AC14034" s="56"/>
      <c r="AD14034" s="56"/>
      <c r="AE14034" s="56"/>
    </row>
    <row r="14035" spans="1:31" x14ac:dyDescent="0.25">
      <c r="A14035" s="41">
        <v>0</v>
      </c>
      <c r="C14035" s="56"/>
      <c r="AC14035" s="56"/>
      <c r="AD14035" s="56"/>
      <c r="AE14035" s="56"/>
    </row>
    <row r="14036" spans="1:31" x14ac:dyDescent="0.25">
      <c r="A14036" s="41">
        <v>0</v>
      </c>
      <c r="C14036" s="56"/>
      <c r="AC14036" s="56"/>
      <c r="AD14036" s="56"/>
      <c r="AE14036" s="56"/>
    </row>
    <row r="14037" spans="1:31" x14ac:dyDescent="0.25">
      <c r="A14037" s="41">
        <v>0</v>
      </c>
      <c r="C14037" s="56"/>
      <c r="AC14037" s="56"/>
      <c r="AD14037" s="56"/>
      <c r="AE14037" s="56"/>
    </row>
    <row r="14038" spans="1:31" x14ac:dyDescent="0.25">
      <c r="A14038" s="41">
        <v>0</v>
      </c>
      <c r="C14038" s="56"/>
      <c r="AC14038" s="56"/>
      <c r="AD14038" s="56"/>
      <c r="AE14038" s="56"/>
    </row>
    <row r="14039" spans="1:31" x14ac:dyDescent="0.25">
      <c r="A14039" s="41">
        <v>0</v>
      </c>
      <c r="C14039" s="56"/>
      <c r="AC14039" s="56"/>
      <c r="AD14039" s="56"/>
      <c r="AE14039" s="56"/>
    </row>
    <row r="14040" spans="1:31" x14ac:dyDescent="0.25">
      <c r="A14040" s="41">
        <v>0</v>
      </c>
      <c r="C14040" s="56"/>
      <c r="AC14040" s="56"/>
      <c r="AD14040" s="56"/>
      <c r="AE14040" s="56"/>
    </row>
    <row r="14041" spans="1:31" x14ac:dyDescent="0.25">
      <c r="A14041" s="41">
        <v>0</v>
      </c>
      <c r="C14041" s="56"/>
      <c r="AC14041" s="56"/>
      <c r="AD14041" s="56"/>
      <c r="AE14041" s="56"/>
    </row>
    <row r="14042" spans="1:31" x14ac:dyDescent="0.25">
      <c r="A14042" s="41">
        <v>0</v>
      </c>
      <c r="C14042" s="56"/>
      <c r="AC14042" s="56"/>
      <c r="AD14042" s="56"/>
      <c r="AE14042" s="56"/>
    </row>
    <row r="14043" spans="1:31" x14ac:dyDescent="0.25">
      <c r="A14043" s="41">
        <v>0</v>
      </c>
      <c r="C14043" s="56"/>
      <c r="AC14043" s="56"/>
      <c r="AD14043" s="56"/>
      <c r="AE14043" s="56"/>
    </row>
    <row r="14044" spans="1:31" x14ac:dyDescent="0.25">
      <c r="A14044" s="41">
        <v>0</v>
      </c>
      <c r="C14044" s="56"/>
      <c r="AC14044" s="56"/>
      <c r="AD14044" s="56"/>
      <c r="AE14044" s="56"/>
    </row>
    <row r="14045" spans="1:31" x14ac:dyDescent="0.25">
      <c r="A14045" s="41">
        <v>0</v>
      </c>
      <c r="C14045" s="56"/>
      <c r="AC14045" s="56"/>
      <c r="AD14045" s="56"/>
      <c r="AE14045" s="56"/>
    </row>
    <row r="14046" spans="1:31" x14ac:dyDescent="0.25">
      <c r="A14046" s="41">
        <v>0</v>
      </c>
      <c r="C14046" s="56"/>
      <c r="AC14046" s="56"/>
      <c r="AD14046" s="56"/>
      <c r="AE14046" s="56"/>
    </row>
    <row r="14047" spans="1:31" x14ac:dyDescent="0.25">
      <c r="A14047" s="41">
        <v>0</v>
      </c>
      <c r="C14047" s="56"/>
      <c r="AC14047" s="56"/>
      <c r="AD14047" s="56"/>
      <c r="AE14047" s="56"/>
    </row>
    <row r="14048" spans="1:31" x14ac:dyDescent="0.25">
      <c r="A14048" s="41">
        <v>0</v>
      </c>
      <c r="C14048" s="56"/>
      <c r="AC14048" s="56"/>
      <c r="AD14048" s="56"/>
      <c r="AE14048" s="56"/>
    </row>
    <row r="14049" spans="1:31" x14ac:dyDescent="0.25">
      <c r="A14049" s="41">
        <v>0</v>
      </c>
      <c r="C14049" s="56"/>
      <c r="AC14049" s="56"/>
      <c r="AD14049" s="56"/>
      <c r="AE14049" s="56"/>
    </row>
    <row r="14050" spans="1:31" x14ac:dyDescent="0.25">
      <c r="A14050" s="41">
        <v>0</v>
      </c>
      <c r="C14050" s="56"/>
      <c r="AC14050" s="56"/>
      <c r="AD14050" s="56"/>
      <c r="AE14050" s="56"/>
    </row>
    <row r="14051" spans="1:31" x14ac:dyDescent="0.25">
      <c r="A14051" s="41">
        <v>0</v>
      </c>
      <c r="C14051" s="56"/>
      <c r="AC14051" s="56"/>
      <c r="AD14051" s="56"/>
      <c r="AE14051" s="56"/>
    </row>
    <row r="14052" spans="1:31" x14ac:dyDescent="0.25">
      <c r="A14052" s="41">
        <v>0</v>
      </c>
      <c r="C14052" s="56"/>
      <c r="AC14052" s="56"/>
      <c r="AD14052" s="56"/>
      <c r="AE14052" s="56"/>
    </row>
    <row r="14053" spans="1:31" x14ac:dyDescent="0.25">
      <c r="A14053" s="41">
        <v>0</v>
      </c>
      <c r="C14053" s="56"/>
      <c r="AC14053" s="56"/>
      <c r="AD14053" s="56"/>
      <c r="AE14053" s="56"/>
    </row>
    <row r="14054" spans="1:31" x14ac:dyDescent="0.25">
      <c r="A14054" s="41">
        <v>0</v>
      </c>
      <c r="C14054" s="56"/>
      <c r="AC14054" s="56"/>
      <c r="AD14054" s="56"/>
      <c r="AE14054" s="56"/>
    </row>
    <row r="14055" spans="1:31" x14ac:dyDescent="0.25">
      <c r="A14055" s="41">
        <v>0</v>
      </c>
      <c r="C14055" s="56"/>
      <c r="AC14055" s="56"/>
      <c r="AD14055" s="56"/>
      <c r="AE14055" s="56"/>
    </row>
    <row r="14056" spans="1:31" x14ac:dyDescent="0.25">
      <c r="A14056" s="41">
        <v>0</v>
      </c>
      <c r="C14056" s="56"/>
      <c r="AC14056" s="56"/>
      <c r="AD14056" s="56"/>
      <c r="AE14056" s="56"/>
    </row>
    <row r="14057" spans="1:31" x14ac:dyDescent="0.25">
      <c r="A14057" s="41">
        <v>0</v>
      </c>
      <c r="C14057" s="56"/>
      <c r="AC14057" s="56"/>
      <c r="AD14057" s="56"/>
      <c r="AE14057" s="56"/>
    </row>
    <row r="14058" spans="1:31" x14ac:dyDescent="0.25">
      <c r="A14058" s="41">
        <v>0</v>
      </c>
      <c r="C14058" s="56"/>
      <c r="AC14058" s="56"/>
      <c r="AD14058" s="56"/>
      <c r="AE14058" s="56"/>
    </row>
    <row r="14059" spans="1:31" x14ac:dyDescent="0.25">
      <c r="A14059" s="41">
        <v>0</v>
      </c>
      <c r="C14059" s="56"/>
      <c r="AC14059" s="56"/>
      <c r="AD14059" s="56"/>
      <c r="AE14059" s="56"/>
    </row>
    <row r="14060" spans="1:31" x14ac:dyDescent="0.25">
      <c r="A14060" s="41">
        <v>0</v>
      </c>
      <c r="C14060" s="56"/>
      <c r="AC14060" s="56"/>
      <c r="AD14060" s="56"/>
      <c r="AE14060" s="56"/>
    </row>
    <row r="14061" spans="1:31" x14ac:dyDescent="0.25">
      <c r="A14061" s="41">
        <v>0</v>
      </c>
      <c r="C14061" s="56"/>
      <c r="AC14061" s="56"/>
      <c r="AD14061" s="56"/>
      <c r="AE14061" s="56"/>
    </row>
    <row r="14062" spans="1:31" x14ac:dyDescent="0.25">
      <c r="A14062" s="41">
        <v>0</v>
      </c>
      <c r="C14062" s="56"/>
      <c r="AC14062" s="56"/>
      <c r="AD14062" s="56"/>
      <c r="AE14062" s="56"/>
    </row>
    <row r="14063" spans="1:31" x14ac:dyDescent="0.25">
      <c r="A14063" s="41">
        <v>0</v>
      </c>
      <c r="C14063" s="56"/>
      <c r="AC14063" s="56"/>
      <c r="AD14063" s="56"/>
      <c r="AE14063" s="56"/>
    </row>
    <row r="14064" spans="1:31" x14ac:dyDescent="0.25">
      <c r="A14064" s="41">
        <v>0</v>
      </c>
      <c r="C14064" s="56"/>
      <c r="AC14064" s="56"/>
      <c r="AD14064" s="56"/>
      <c r="AE14064" s="56"/>
    </row>
    <row r="14065" spans="1:31" x14ac:dyDescent="0.25">
      <c r="A14065" s="41">
        <v>0</v>
      </c>
      <c r="C14065" s="56"/>
      <c r="AC14065" s="56"/>
      <c r="AD14065" s="56"/>
      <c r="AE14065" s="56"/>
    </row>
    <row r="14066" spans="1:31" x14ac:dyDescent="0.25">
      <c r="A14066" s="41">
        <v>0</v>
      </c>
      <c r="C14066" s="56"/>
      <c r="AC14066" s="56"/>
      <c r="AD14066" s="56"/>
      <c r="AE14066" s="56"/>
    </row>
    <row r="14067" spans="1:31" x14ac:dyDescent="0.25">
      <c r="A14067" s="41">
        <v>0</v>
      </c>
      <c r="C14067" s="56"/>
      <c r="AC14067" s="56"/>
      <c r="AD14067" s="56"/>
      <c r="AE14067" s="56"/>
    </row>
    <row r="14068" spans="1:31" x14ac:dyDescent="0.25">
      <c r="A14068" s="41">
        <v>0</v>
      </c>
      <c r="C14068" s="56"/>
      <c r="AC14068" s="56"/>
      <c r="AD14068" s="56"/>
      <c r="AE14068" s="56"/>
    </row>
    <row r="14069" spans="1:31" x14ac:dyDescent="0.25">
      <c r="A14069" s="41">
        <v>0</v>
      </c>
      <c r="C14069" s="56"/>
      <c r="AC14069" s="56"/>
      <c r="AD14069" s="56"/>
      <c r="AE14069" s="56"/>
    </row>
    <row r="14070" spans="1:31" x14ac:dyDescent="0.25">
      <c r="A14070" s="41">
        <v>0</v>
      </c>
      <c r="C14070" s="56"/>
      <c r="AC14070" s="56"/>
      <c r="AD14070" s="56"/>
      <c r="AE14070" s="56"/>
    </row>
    <row r="14071" spans="1:31" x14ac:dyDescent="0.25">
      <c r="A14071" s="41">
        <v>0</v>
      </c>
      <c r="C14071" s="56"/>
      <c r="AC14071" s="56"/>
      <c r="AD14071" s="56"/>
      <c r="AE14071" s="56"/>
    </row>
    <row r="14072" spans="1:31" x14ac:dyDescent="0.25">
      <c r="A14072" s="41">
        <v>0</v>
      </c>
      <c r="C14072" s="56"/>
      <c r="AC14072" s="56"/>
      <c r="AD14072" s="56"/>
      <c r="AE14072" s="56"/>
    </row>
    <row r="14073" spans="1:31" x14ac:dyDescent="0.25">
      <c r="A14073" s="41">
        <v>0</v>
      </c>
      <c r="C14073" s="56"/>
      <c r="AC14073" s="56"/>
      <c r="AD14073" s="56"/>
      <c r="AE14073" s="56"/>
    </row>
    <row r="14074" spans="1:31" x14ac:dyDescent="0.25">
      <c r="A14074" s="41">
        <v>0</v>
      </c>
      <c r="C14074" s="56"/>
      <c r="AC14074" s="56"/>
      <c r="AD14074" s="56"/>
      <c r="AE14074" s="56"/>
    </row>
    <row r="14075" spans="1:31" x14ac:dyDescent="0.25">
      <c r="A14075" s="41">
        <v>0</v>
      </c>
      <c r="C14075" s="56"/>
      <c r="AC14075" s="56"/>
      <c r="AD14075" s="56"/>
      <c r="AE14075" s="56"/>
    </row>
    <row r="14076" spans="1:31" x14ac:dyDescent="0.25">
      <c r="A14076" s="41">
        <v>0</v>
      </c>
      <c r="C14076" s="56"/>
      <c r="AC14076" s="56"/>
      <c r="AD14076" s="56"/>
      <c r="AE14076" s="56"/>
    </row>
    <row r="14077" spans="1:31" x14ac:dyDescent="0.25">
      <c r="A14077" s="41">
        <v>0</v>
      </c>
      <c r="C14077" s="56"/>
      <c r="AC14077" s="56"/>
      <c r="AD14077" s="56"/>
      <c r="AE14077" s="56"/>
    </row>
    <row r="14078" spans="1:31" x14ac:dyDescent="0.25">
      <c r="A14078" s="41">
        <v>73</v>
      </c>
      <c r="C14078" s="56"/>
      <c r="AC14078" s="56"/>
      <c r="AD14078" s="56"/>
      <c r="AE14078" s="56"/>
    </row>
    <row r="14079" spans="1:31" x14ac:dyDescent="0.25">
      <c r="A14079" s="41">
        <v>0</v>
      </c>
      <c r="C14079" s="56"/>
      <c r="AC14079" s="56"/>
      <c r="AD14079" s="56"/>
      <c r="AE14079" s="56"/>
    </row>
    <row r="14080" spans="1:31" x14ac:dyDescent="0.25">
      <c r="A14080" s="41">
        <v>0</v>
      </c>
      <c r="C14080" s="56"/>
      <c r="AC14080" s="56"/>
      <c r="AD14080" s="56"/>
      <c r="AE14080" s="56"/>
    </row>
    <row r="14081" spans="1:31" x14ac:dyDescent="0.25">
      <c r="A14081" s="41">
        <v>0</v>
      </c>
      <c r="C14081" s="56"/>
      <c r="AC14081" s="56"/>
      <c r="AD14081" s="56"/>
      <c r="AE14081" s="56"/>
    </row>
    <row r="14082" spans="1:31" x14ac:dyDescent="0.25">
      <c r="A14082" s="41">
        <v>0</v>
      </c>
      <c r="C14082" s="56"/>
      <c r="AC14082" s="56"/>
      <c r="AD14082" s="56"/>
      <c r="AE14082" s="56"/>
    </row>
    <row r="14083" spans="1:31" x14ac:dyDescent="0.25">
      <c r="A14083" s="41">
        <v>0</v>
      </c>
      <c r="C14083" s="56"/>
      <c r="AC14083" s="56"/>
      <c r="AD14083" s="56"/>
      <c r="AE14083" s="56"/>
    </row>
    <row r="14084" spans="1:31" x14ac:dyDescent="0.25">
      <c r="A14084" s="41">
        <v>0</v>
      </c>
      <c r="C14084" s="56"/>
      <c r="AC14084" s="56"/>
      <c r="AD14084" s="56"/>
      <c r="AE14084" s="56"/>
    </row>
    <row r="14085" spans="1:31" x14ac:dyDescent="0.25">
      <c r="A14085" s="41">
        <v>0</v>
      </c>
      <c r="C14085" s="56"/>
      <c r="AC14085" s="56"/>
      <c r="AD14085" s="56"/>
      <c r="AE14085" s="56"/>
    </row>
    <row r="14086" spans="1:31" x14ac:dyDescent="0.25">
      <c r="A14086" s="41">
        <v>0</v>
      </c>
      <c r="C14086" s="56"/>
      <c r="AC14086" s="56"/>
      <c r="AD14086" s="56"/>
      <c r="AE14086" s="56"/>
    </row>
    <row r="14087" spans="1:31" x14ac:dyDescent="0.25">
      <c r="A14087" s="41">
        <v>0</v>
      </c>
      <c r="C14087" s="56"/>
      <c r="AC14087" s="56"/>
      <c r="AD14087" s="56"/>
      <c r="AE14087" s="56"/>
    </row>
    <row r="14088" spans="1:31" x14ac:dyDescent="0.25">
      <c r="A14088" s="41">
        <v>6362</v>
      </c>
      <c r="C14088" s="56"/>
      <c r="AC14088" s="56"/>
      <c r="AD14088" s="56"/>
      <c r="AE14088" s="56"/>
    </row>
    <row r="14089" spans="1:31" x14ac:dyDescent="0.25">
      <c r="A14089" s="41">
        <v>0</v>
      </c>
      <c r="C14089" s="56"/>
      <c r="AC14089" s="56"/>
      <c r="AD14089" s="56"/>
      <c r="AE14089" s="56"/>
    </row>
    <row r="14090" spans="1:31" x14ac:dyDescent="0.25">
      <c r="A14090" s="41">
        <v>0</v>
      </c>
      <c r="C14090" s="56"/>
      <c r="AC14090" s="56"/>
      <c r="AD14090" s="56"/>
      <c r="AE14090" s="56"/>
    </row>
    <row r="14091" spans="1:31" x14ac:dyDescent="0.25">
      <c r="A14091" s="41">
        <v>0</v>
      </c>
      <c r="C14091" s="56"/>
      <c r="AC14091" s="56"/>
      <c r="AD14091" s="56"/>
      <c r="AE14091" s="56"/>
    </row>
    <row r="14092" spans="1:31" x14ac:dyDescent="0.25">
      <c r="A14092" s="41">
        <v>0</v>
      </c>
      <c r="C14092" s="56"/>
      <c r="AC14092" s="56"/>
      <c r="AD14092" s="56"/>
      <c r="AE14092" s="56"/>
    </row>
    <row r="14093" spans="1:31" x14ac:dyDescent="0.25">
      <c r="A14093" s="41">
        <v>0</v>
      </c>
      <c r="C14093" s="56"/>
      <c r="AC14093" s="56"/>
      <c r="AD14093" s="56"/>
      <c r="AE14093" s="56"/>
    </row>
    <row r="14094" spans="1:31" x14ac:dyDescent="0.25">
      <c r="A14094" s="41">
        <v>0</v>
      </c>
      <c r="C14094" s="56"/>
      <c r="AC14094" s="56"/>
      <c r="AD14094" s="56"/>
      <c r="AE14094" s="56"/>
    </row>
    <row r="14095" spans="1:31" x14ac:dyDescent="0.25">
      <c r="A14095" s="41">
        <v>0</v>
      </c>
      <c r="C14095" s="56"/>
      <c r="AC14095" s="56"/>
      <c r="AD14095" s="56"/>
      <c r="AE14095" s="56"/>
    </row>
    <row r="14096" spans="1:31" x14ac:dyDescent="0.25">
      <c r="A14096" s="41">
        <v>0</v>
      </c>
      <c r="C14096" s="56"/>
      <c r="AC14096" s="56"/>
      <c r="AD14096" s="56"/>
      <c r="AE14096" s="56"/>
    </row>
    <row r="14097" spans="1:31" x14ac:dyDescent="0.25">
      <c r="A14097" s="41">
        <v>0</v>
      </c>
      <c r="C14097" s="56"/>
      <c r="AC14097" s="56"/>
      <c r="AD14097" s="56"/>
      <c r="AE14097" s="56"/>
    </row>
    <row r="14098" spans="1:31" x14ac:dyDescent="0.25">
      <c r="A14098" s="41">
        <v>0</v>
      </c>
      <c r="C14098" s="56"/>
      <c r="AC14098" s="56"/>
      <c r="AD14098" s="56"/>
      <c r="AE14098" s="56"/>
    </row>
    <row r="14099" spans="1:31" x14ac:dyDescent="0.25">
      <c r="A14099" s="41">
        <v>0</v>
      </c>
      <c r="C14099" s="56"/>
      <c r="AC14099" s="56"/>
      <c r="AD14099" s="56"/>
      <c r="AE14099" s="56"/>
    </row>
    <row r="14100" spans="1:31" x14ac:dyDescent="0.25">
      <c r="A14100" s="41">
        <v>0</v>
      </c>
      <c r="C14100" s="56"/>
      <c r="AC14100" s="56"/>
      <c r="AD14100" s="56"/>
      <c r="AE14100" s="56"/>
    </row>
    <row r="14101" spans="1:31" x14ac:dyDescent="0.25">
      <c r="A14101" s="41">
        <v>0</v>
      </c>
      <c r="C14101" s="56"/>
      <c r="AC14101" s="56"/>
      <c r="AD14101" s="56"/>
      <c r="AE14101" s="56"/>
    </row>
    <row r="14102" spans="1:31" x14ac:dyDescent="0.25">
      <c r="A14102" s="41">
        <v>0</v>
      </c>
      <c r="C14102" s="56"/>
      <c r="AC14102" s="56"/>
      <c r="AD14102" s="56"/>
      <c r="AE14102" s="56"/>
    </row>
    <row r="14103" spans="1:31" x14ac:dyDescent="0.25">
      <c r="A14103" s="41">
        <v>0</v>
      </c>
      <c r="C14103" s="56"/>
      <c r="AC14103" s="56"/>
      <c r="AD14103" s="56"/>
      <c r="AE14103" s="56"/>
    </row>
    <row r="14104" spans="1:31" x14ac:dyDescent="0.25">
      <c r="A14104" s="41">
        <v>0</v>
      </c>
      <c r="C14104" s="56"/>
      <c r="AC14104" s="56"/>
      <c r="AD14104" s="56"/>
      <c r="AE14104" s="56"/>
    </row>
    <row r="14105" spans="1:31" x14ac:dyDescent="0.25">
      <c r="A14105" s="41">
        <v>0</v>
      </c>
      <c r="C14105" s="56"/>
      <c r="AC14105" s="56"/>
      <c r="AD14105" s="56"/>
      <c r="AE14105" s="56"/>
    </row>
    <row r="14106" spans="1:31" x14ac:dyDescent="0.25">
      <c r="A14106" s="41">
        <v>0</v>
      </c>
      <c r="C14106" s="56"/>
      <c r="AC14106" s="56"/>
      <c r="AD14106" s="56"/>
      <c r="AE14106" s="56"/>
    </row>
    <row r="14107" spans="1:31" x14ac:dyDescent="0.25">
      <c r="A14107" s="41">
        <v>0</v>
      </c>
      <c r="C14107" s="56"/>
      <c r="AC14107" s="56"/>
      <c r="AD14107" s="56"/>
      <c r="AE14107" s="56"/>
    </row>
    <row r="14108" spans="1:31" x14ac:dyDescent="0.25">
      <c r="A14108" s="41">
        <v>0</v>
      </c>
      <c r="C14108" s="56"/>
      <c r="AC14108" s="56"/>
      <c r="AD14108" s="56"/>
      <c r="AE14108" s="56"/>
    </row>
    <row r="14109" spans="1:31" x14ac:dyDescent="0.25">
      <c r="A14109" s="41">
        <v>0</v>
      </c>
      <c r="C14109" s="56"/>
      <c r="AC14109" s="56"/>
      <c r="AD14109" s="56"/>
      <c r="AE14109" s="56"/>
    </row>
    <row r="14110" spans="1:31" x14ac:dyDescent="0.25">
      <c r="A14110" s="41">
        <v>0</v>
      </c>
      <c r="C14110" s="56"/>
      <c r="AC14110" s="56"/>
      <c r="AD14110" s="56"/>
      <c r="AE14110" s="56"/>
    </row>
    <row r="14111" spans="1:31" x14ac:dyDescent="0.25">
      <c r="A14111" s="41">
        <v>0</v>
      </c>
      <c r="C14111" s="56"/>
      <c r="AC14111" s="56"/>
      <c r="AD14111" s="56"/>
      <c r="AE14111" s="56"/>
    </row>
    <row r="14112" spans="1:31" x14ac:dyDescent="0.25">
      <c r="A14112" s="41">
        <v>0</v>
      </c>
      <c r="C14112" s="56"/>
      <c r="AC14112" s="56"/>
      <c r="AD14112" s="56"/>
      <c r="AE14112" s="56"/>
    </row>
    <row r="14113" spans="1:31" x14ac:dyDescent="0.25">
      <c r="A14113" s="41">
        <v>0</v>
      </c>
      <c r="C14113" s="56"/>
      <c r="AC14113" s="56"/>
      <c r="AD14113" s="56"/>
      <c r="AE14113" s="56"/>
    </row>
    <row r="14114" spans="1:31" x14ac:dyDescent="0.25">
      <c r="A14114" s="41">
        <v>0</v>
      </c>
      <c r="C14114" s="56"/>
      <c r="AC14114" s="56"/>
      <c r="AD14114" s="56"/>
      <c r="AE14114" s="56"/>
    </row>
    <row r="14115" spans="1:31" x14ac:dyDescent="0.25">
      <c r="A14115" s="41">
        <v>0</v>
      </c>
      <c r="C14115" s="56"/>
      <c r="AC14115" s="56"/>
      <c r="AD14115" s="56"/>
      <c r="AE14115" s="56"/>
    </row>
    <row r="14116" spans="1:31" x14ac:dyDescent="0.25">
      <c r="A14116" s="41">
        <v>0</v>
      </c>
      <c r="C14116" s="56"/>
      <c r="AC14116" s="56"/>
      <c r="AD14116" s="56"/>
      <c r="AE14116" s="56"/>
    </row>
    <row r="14117" spans="1:31" x14ac:dyDescent="0.25">
      <c r="A14117" s="41">
        <v>0</v>
      </c>
      <c r="C14117" s="56"/>
      <c r="AC14117" s="56"/>
      <c r="AD14117" s="56"/>
      <c r="AE14117" s="56"/>
    </row>
    <row r="14118" spans="1:31" x14ac:dyDescent="0.25">
      <c r="A14118" s="41">
        <v>0</v>
      </c>
      <c r="C14118" s="56"/>
      <c r="AC14118" s="56"/>
      <c r="AD14118" s="56"/>
      <c r="AE14118" s="56"/>
    </row>
    <row r="14119" spans="1:31" x14ac:dyDescent="0.25">
      <c r="A14119" s="41">
        <v>0</v>
      </c>
      <c r="C14119" s="56"/>
      <c r="AC14119" s="56"/>
      <c r="AD14119" s="56"/>
      <c r="AE14119" s="56"/>
    </row>
    <row r="14120" spans="1:31" x14ac:dyDescent="0.25">
      <c r="A14120" s="41">
        <v>0</v>
      </c>
      <c r="C14120" s="56"/>
      <c r="AC14120" s="56"/>
      <c r="AD14120" s="56"/>
      <c r="AE14120" s="56"/>
    </row>
    <row r="14121" spans="1:31" x14ac:dyDescent="0.25">
      <c r="A14121" s="41">
        <v>0</v>
      </c>
      <c r="C14121" s="56"/>
      <c r="AC14121" s="56"/>
      <c r="AD14121" s="56"/>
      <c r="AE14121" s="56"/>
    </row>
    <row r="14122" spans="1:31" x14ac:dyDescent="0.25">
      <c r="A14122" s="41">
        <v>0</v>
      </c>
      <c r="C14122" s="56"/>
      <c r="AC14122" s="56"/>
      <c r="AD14122" s="56"/>
      <c r="AE14122" s="56"/>
    </row>
    <row r="14123" spans="1:31" x14ac:dyDescent="0.25">
      <c r="A14123" s="41">
        <v>0</v>
      </c>
      <c r="C14123" s="56"/>
      <c r="AC14123" s="56"/>
      <c r="AD14123" s="56"/>
      <c r="AE14123" s="56"/>
    </row>
    <row r="14124" spans="1:31" x14ac:dyDescent="0.25">
      <c r="A14124" s="41">
        <v>0</v>
      </c>
      <c r="C14124" s="56"/>
      <c r="AC14124" s="56"/>
      <c r="AD14124" s="56"/>
      <c r="AE14124" s="56"/>
    </row>
    <row r="14125" spans="1:31" x14ac:dyDescent="0.25">
      <c r="A14125" s="41">
        <v>0</v>
      </c>
      <c r="C14125" s="56"/>
      <c r="AC14125" s="56"/>
      <c r="AD14125" s="56"/>
      <c r="AE14125" s="56"/>
    </row>
    <row r="14126" spans="1:31" x14ac:dyDescent="0.25">
      <c r="A14126" s="41">
        <v>0</v>
      </c>
      <c r="C14126" s="56"/>
      <c r="AC14126" s="56"/>
      <c r="AD14126" s="56"/>
      <c r="AE14126" s="56"/>
    </row>
    <row r="14127" spans="1:31" x14ac:dyDescent="0.25">
      <c r="A14127" s="41">
        <v>0</v>
      </c>
      <c r="C14127" s="56"/>
      <c r="AC14127" s="56"/>
      <c r="AD14127" s="56"/>
      <c r="AE14127" s="56"/>
    </row>
    <row r="14128" spans="1:31" x14ac:dyDescent="0.25">
      <c r="A14128" s="41">
        <v>0</v>
      </c>
      <c r="C14128" s="56"/>
      <c r="AC14128" s="56"/>
      <c r="AD14128" s="56"/>
      <c r="AE14128" s="56"/>
    </row>
    <row r="14129" spans="1:31" x14ac:dyDescent="0.25">
      <c r="A14129" s="41">
        <v>0</v>
      </c>
      <c r="C14129" s="56"/>
      <c r="AC14129" s="56"/>
      <c r="AD14129" s="56"/>
      <c r="AE14129" s="56"/>
    </row>
    <row r="14130" spans="1:31" x14ac:dyDescent="0.25">
      <c r="A14130" s="41">
        <v>0</v>
      </c>
      <c r="C14130" s="56"/>
      <c r="AC14130" s="56"/>
      <c r="AD14130" s="56"/>
      <c r="AE14130" s="56"/>
    </row>
    <row r="14131" spans="1:31" x14ac:dyDescent="0.25">
      <c r="A14131" s="41">
        <v>0</v>
      </c>
      <c r="C14131" s="56"/>
      <c r="AC14131" s="56"/>
      <c r="AD14131" s="56"/>
      <c r="AE14131" s="56"/>
    </row>
    <row r="14132" spans="1:31" x14ac:dyDescent="0.25">
      <c r="A14132" s="41">
        <v>0</v>
      </c>
      <c r="C14132" s="56"/>
      <c r="AC14132" s="56"/>
      <c r="AD14132" s="56"/>
      <c r="AE14132" s="56"/>
    </row>
    <row r="14133" spans="1:31" x14ac:dyDescent="0.25">
      <c r="A14133" s="41">
        <v>0</v>
      </c>
      <c r="C14133" s="56"/>
      <c r="AC14133" s="56"/>
      <c r="AD14133" s="56"/>
      <c r="AE14133" s="56"/>
    </row>
    <row r="14134" spans="1:31" x14ac:dyDescent="0.25">
      <c r="A14134" s="41">
        <v>0</v>
      </c>
      <c r="C14134" s="56"/>
      <c r="AC14134" s="56"/>
      <c r="AD14134" s="56"/>
      <c r="AE14134" s="56"/>
    </row>
    <row r="14135" spans="1:31" x14ac:dyDescent="0.25">
      <c r="A14135" s="41">
        <v>0</v>
      </c>
      <c r="C14135" s="56"/>
      <c r="AC14135" s="56"/>
      <c r="AD14135" s="56"/>
      <c r="AE14135" s="56"/>
    </row>
    <row r="14136" spans="1:31" x14ac:dyDescent="0.25">
      <c r="A14136" s="41">
        <v>0</v>
      </c>
      <c r="C14136" s="56"/>
      <c r="AC14136" s="56"/>
      <c r="AD14136" s="56"/>
      <c r="AE14136" s="56"/>
    </row>
    <row r="14137" spans="1:31" x14ac:dyDescent="0.25">
      <c r="A14137" s="41">
        <v>0</v>
      </c>
      <c r="C14137" s="56"/>
      <c r="AC14137" s="56"/>
      <c r="AD14137" s="56"/>
      <c r="AE14137" s="56"/>
    </row>
    <row r="14138" spans="1:31" x14ac:dyDescent="0.25">
      <c r="A14138" s="41">
        <v>0</v>
      </c>
      <c r="C14138" s="56"/>
      <c r="AC14138" s="56"/>
      <c r="AD14138" s="56"/>
      <c r="AE14138" s="56"/>
    </row>
    <row r="14139" spans="1:31" x14ac:dyDescent="0.25">
      <c r="A14139" s="41">
        <v>0</v>
      </c>
      <c r="C14139" s="56"/>
      <c r="AC14139" s="56"/>
      <c r="AD14139" s="56"/>
      <c r="AE14139" s="56"/>
    </row>
    <row r="14140" spans="1:31" x14ac:dyDescent="0.25">
      <c r="A14140" s="41">
        <v>0</v>
      </c>
      <c r="C14140" s="56"/>
      <c r="AC14140" s="56"/>
      <c r="AD14140" s="56"/>
      <c r="AE14140" s="56"/>
    </row>
    <row r="14141" spans="1:31" x14ac:dyDescent="0.25">
      <c r="A14141" s="41">
        <v>0</v>
      </c>
      <c r="C14141" s="56"/>
      <c r="AC14141" s="56"/>
      <c r="AD14141" s="56"/>
      <c r="AE14141" s="56"/>
    </row>
    <row r="14142" spans="1:31" x14ac:dyDescent="0.25">
      <c r="A14142" s="41">
        <v>0</v>
      </c>
      <c r="C14142" s="56"/>
      <c r="AC14142" s="56"/>
      <c r="AD14142" s="56"/>
      <c r="AE14142" s="56"/>
    </row>
    <row r="14143" spans="1:31" x14ac:dyDescent="0.25">
      <c r="A14143" s="41">
        <v>0</v>
      </c>
      <c r="C14143" s="56"/>
      <c r="AC14143" s="56"/>
      <c r="AD14143" s="56"/>
      <c r="AE14143" s="56"/>
    </row>
    <row r="14144" spans="1:31" x14ac:dyDescent="0.25">
      <c r="A14144" s="41">
        <v>0</v>
      </c>
      <c r="C14144" s="56"/>
      <c r="AC14144" s="56"/>
      <c r="AD14144" s="56"/>
      <c r="AE14144" s="56"/>
    </row>
    <row r="14145" spans="1:31" x14ac:dyDescent="0.25">
      <c r="A14145" s="41">
        <v>0</v>
      </c>
      <c r="C14145" s="56"/>
      <c r="AC14145" s="56"/>
      <c r="AD14145" s="56"/>
      <c r="AE14145" s="56"/>
    </row>
    <row r="14146" spans="1:31" x14ac:dyDescent="0.25">
      <c r="A14146" s="41">
        <v>0</v>
      </c>
      <c r="C14146" s="56"/>
      <c r="AC14146" s="56"/>
      <c r="AD14146" s="56"/>
      <c r="AE14146" s="56"/>
    </row>
    <row r="14147" spans="1:31" x14ac:dyDescent="0.25">
      <c r="A14147" s="41">
        <v>0</v>
      </c>
      <c r="C14147" s="56"/>
      <c r="AC14147" s="56"/>
      <c r="AD14147" s="56"/>
      <c r="AE14147" s="56"/>
    </row>
    <row r="14148" spans="1:31" x14ac:dyDescent="0.25">
      <c r="A14148" s="41">
        <v>0</v>
      </c>
      <c r="C14148" s="56"/>
      <c r="AC14148" s="56"/>
      <c r="AD14148" s="56"/>
      <c r="AE14148" s="56"/>
    </row>
    <row r="14149" spans="1:31" x14ac:dyDescent="0.25">
      <c r="A14149" s="41">
        <v>0</v>
      </c>
      <c r="C14149" s="56"/>
      <c r="AC14149" s="56"/>
      <c r="AD14149" s="56"/>
      <c r="AE14149" s="56"/>
    </row>
    <row r="14150" spans="1:31" x14ac:dyDescent="0.25">
      <c r="A14150" s="41">
        <v>0</v>
      </c>
      <c r="C14150" s="56"/>
      <c r="AC14150" s="56"/>
      <c r="AD14150" s="56"/>
      <c r="AE14150" s="56"/>
    </row>
    <row r="14151" spans="1:31" x14ac:dyDescent="0.25">
      <c r="A14151" s="41">
        <v>0</v>
      </c>
      <c r="C14151" s="56"/>
      <c r="AC14151" s="56"/>
      <c r="AD14151" s="56"/>
      <c r="AE14151" s="56"/>
    </row>
    <row r="14152" spans="1:31" x14ac:dyDescent="0.25">
      <c r="A14152" s="41">
        <v>0</v>
      </c>
      <c r="C14152" s="56"/>
      <c r="AC14152" s="56"/>
      <c r="AD14152" s="56"/>
      <c r="AE14152" s="56"/>
    </row>
    <row r="14153" spans="1:31" x14ac:dyDescent="0.25">
      <c r="A14153" s="41">
        <v>0</v>
      </c>
      <c r="C14153" s="56"/>
      <c r="AC14153" s="56"/>
      <c r="AD14153" s="56"/>
      <c r="AE14153" s="56"/>
    </row>
    <row r="14154" spans="1:31" x14ac:dyDescent="0.25">
      <c r="A14154" s="41">
        <v>0</v>
      </c>
      <c r="C14154" s="56"/>
      <c r="AC14154" s="56"/>
      <c r="AD14154" s="56"/>
      <c r="AE14154" s="56"/>
    </row>
    <row r="14155" spans="1:31" x14ac:dyDescent="0.25">
      <c r="A14155" s="41">
        <v>0</v>
      </c>
      <c r="C14155" s="56"/>
      <c r="AC14155" s="56"/>
      <c r="AD14155" s="56"/>
      <c r="AE14155" s="56"/>
    </row>
    <row r="14156" spans="1:31" x14ac:dyDescent="0.25">
      <c r="A14156" s="41">
        <v>0</v>
      </c>
      <c r="C14156" s="56"/>
      <c r="AC14156" s="56"/>
      <c r="AD14156" s="56"/>
      <c r="AE14156" s="56"/>
    </row>
    <row r="14157" spans="1:31" x14ac:dyDescent="0.25">
      <c r="A14157" s="41">
        <v>0</v>
      </c>
      <c r="C14157" s="56"/>
      <c r="AC14157" s="56"/>
      <c r="AD14157" s="56"/>
      <c r="AE14157" s="56"/>
    </row>
    <row r="14158" spans="1:31" x14ac:dyDescent="0.25">
      <c r="A14158" s="41">
        <v>0</v>
      </c>
      <c r="C14158" s="56"/>
      <c r="AC14158" s="56"/>
      <c r="AD14158" s="56"/>
      <c r="AE14158" s="56"/>
    </row>
    <row r="14159" spans="1:31" x14ac:dyDescent="0.25">
      <c r="A14159" s="41">
        <v>0</v>
      </c>
      <c r="C14159" s="56"/>
      <c r="AC14159" s="56"/>
      <c r="AD14159" s="56"/>
      <c r="AE14159" s="56"/>
    </row>
    <row r="14160" spans="1:31" x14ac:dyDescent="0.25">
      <c r="A14160" s="41">
        <v>0</v>
      </c>
      <c r="C14160" s="56"/>
      <c r="AC14160" s="56"/>
      <c r="AD14160" s="56"/>
      <c r="AE14160" s="56"/>
    </row>
    <row r="14161" spans="1:31" x14ac:dyDescent="0.25">
      <c r="A14161" s="41">
        <v>0</v>
      </c>
      <c r="C14161" s="56"/>
      <c r="AC14161" s="56"/>
      <c r="AD14161" s="56"/>
      <c r="AE14161" s="56"/>
    </row>
    <row r="14162" spans="1:31" x14ac:dyDescent="0.25">
      <c r="A14162" s="41">
        <v>0</v>
      </c>
      <c r="C14162" s="56"/>
      <c r="AC14162" s="56"/>
      <c r="AD14162" s="56"/>
      <c r="AE14162" s="56"/>
    </row>
    <row r="14163" spans="1:31" x14ac:dyDescent="0.25">
      <c r="A14163" s="41">
        <v>0</v>
      </c>
      <c r="C14163" s="56"/>
      <c r="AC14163" s="56"/>
      <c r="AD14163" s="56"/>
      <c r="AE14163" s="56"/>
    </row>
    <row r="14164" spans="1:31" x14ac:dyDescent="0.25">
      <c r="A14164" s="41">
        <v>0</v>
      </c>
      <c r="C14164" s="56"/>
      <c r="AC14164" s="56"/>
      <c r="AD14164" s="56"/>
      <c r="AE14164" s="56"/>
    </row>
    <row r="14165" spans="1:31" x14ac:dyDescent="0.25">
      <c r="A14165" s="41">
        <v>0</v>
      </c>
      <c r="C14165" s="56"/>
      <c r="AC14165" s="56"/>
      <c r="AD14165" s="56"/>
      <c r="AE14165" s="56"/>
    </row>
    <row r="14166" spans="1:31" x14ac:dyDescent="0.25">
      <c r="A14166" s="41">
        <v>0</v>
      </c>
      <c r="C14166" s="56"/>
      <c r="AC14166" s="56"/>
      <c r="AD14166" s="56"/>
      <c r="AE14166" s="56"/>
    </row>
    <row r="14167" spans="1:31" x14ac:dyDescent="0.25">
      <c r="A14167" s="41">
        <v>0</v>
      </c>
      <c r="C14167" s="56"/>
      <c r="AC14167" s="56"/>
      <c r="AD14167" s="56"/>
      <c r="AE14167" s="56"/>
    </row>
    <row r="14168" spans="1:31" x14ac:dyDescent="0.25">
      <c r="A14168" s="41">
        <v>0</v>
      </c>
      <c r="C14168" s="56"/>
      <c r="AC14168" s="56"/>
      <c r="AD14168" s="56"/>
      <c r="AE14168" s="56"/>
    </row>
    <row r="14169" spans="1:31" x14ac:dyDescent="0.25">
      <c r="A14169" s="41">
        <v>0</v>
      </c>
      <c r="C14169" s="56"/>
      <c r="AC14169" s="56"/>
      <c r="AD14169" s="56"/>
      <c r="AE14169" s="56"/>
    </row>
    <row r="14170" spans="1:31" x14ac:dyDescent="0.25">
      <c r="A14170" s="41">
        <v>0</v>
      </c>
      <c r="C14170" s="56"/>
      <c r="AC14170" s="56"/>
      <c r="AD14170" s="56"/>
      <c r="AE14170" s="56"/>
    </row>
    <row r="14171" spans="1:31" x14ac:dyDescent="0.25">
      <c r="A14171" s="41">
        <v>0</v>
      </c>
      <c r="C14171" s="56"/>
      <c r="AC14171" s="56"/>
      <c r="AD14171" s="56"/>
      <c r="AE14171" s="56"/>
    </row>
    <row r="14172" spans="1:31" x14ac:dyDescent="0.25">
      <c r="A14172" s="41">
        <v>0</v>
      </c>
      <c r="C14172" s="56"/>
      <c r="AC14172" s="56"/>
      <c r="AD14172" s="56"/>
      <c r="AE14172" s="56"/>
    </row>
    <row r="14173" spans="1:31" x14ac:dyDescent="0.25">
      <c r="A14173" s="41">
        <v>0</v>
      </c>
      <c r="C14173" s="56"/>
      <c r="AC14173" s="56"/>
      <c r="AD14173" s="56"/>
      <c r="AE14173" s="56"/>
    </row>
    <row r="14174" spans="1:31" x14ac:dyDescent="0.25">
      <c r="A14174" s="41">
        <v>0</v>
      </c>
      <c r="C14174" s="56"/>
      <c r="AC14174" s="56"/>
      <c r="AD14174" s="56"/>
      <c r="AE14174" s="56"/>
    </row>
    <row r="14175" spans="1:31" x14ac:dyDescent="0.25">
      <c r="A14175" s="41">
        <v>0</v>
      </c>
      <c r="C14175" s="56"/>
      <c r="AC14175" s="56"/>
      <c r="AD14175" s="56"/>
      <c r="AE14175" s="56"/>
    </row>
    <row r="14176" spans="1:31" x14ac:dyDescent="0.25">
      <c r="A14176" s="41">
        <v>0</v>
      </c>
      <c r="C14176" s="56"/>
      <c r="AC14176" s="56"/>
      <c r="AD14176" s="56"/>
      <c r="AE14176" s="56"/>
    </row>
    <row r="14177" spans="1:31" x14ac:dyDescent="0.25">
      <c r="A14177" s="41">
        <v>0</v>
      </c>
      <c r="C14177" s="56"/>
      <c r="AC14177" s="56"/>
      <c r="AD14177" s="56"/>
      <c r="AE14177" s="56"/>
    </row>
    <row r="14178" spans="1:31" x14ac:dyDescent="0.25">
      <c r="A14178" s="41">
        <v>0</v>
      </c>
      <c r="C14178" s="56"/>
      <c r="AC14178" s="56"/>
      <c r="AD14178" s="56"/>
      <c r="AE14178" s="56"/>
    </row>
    <row r="14179" spans="1:31" x14ac:dyDescent="0.25">
      <c r="A14179" s="41">
        <v>0</v>
      </c>
      <c r="C14179" s="56"/>
      <c r="AC14179" s="56"/>
      <c r="AD14179" s="56"/>
      <c r="AE14179" s="56"/>
    </row>
    <row r="14180" spans="1:31" x14ac:dyDescent="0.25">
      <c r="A14180" s="41">
        <v>0</v>
      </c>
      <c r="C14180" s="56"/>
      <c r="AC14180" s="56"/>
      <c r="AD14180" s="56"/>
      <c r="AE14180" s="56"/>
    </row>
    <row r="14181" spans="1:31" x14ac:dyDescent="0.25">
      <c r="A14181" s="41">
        <v>0</v>
      </c>
      <c r="C14181" s="56"/>
      <c r="AC14181" s="56"/>
      <c r="AD14181" s="56"/>
      <c r="AE14181" s="56"/>
    </row>
    <row r="14182" spans="1:31" x14ac:dyDescent="0.25">
      <c r="A14182" s="41">
        <v>0</v>
      </c>
      <c r="C14182" s="56"/>
      <c r="AC14182" s="56"/>
      <c r="AD14182" s="56"/>
      <c r="AE14182" s="56"/>
    </row>
    <row r="14183" spans="1:31" x14ac:dyDescent="0.25">
      <c r="A14183" s="41">
        <v>0</v>
      </c>
      <c r="C14183" s="56"/>
      <c r="AC14183" s="56"/>
      <c r="AD14183" s="56"/>
      <c r="AE14183" s="56"/>
    </row>
    <row r="14184" spans="1:31" x14ac:dyDescent="0.25">
      <c r="A14184" s="41">
        <v>0</v>
      </c>
      <c r="C14184" s="56"/>
      <c r="AC14184" s="56"/>
      <c r="AD14184" s="56"/>
      <c r="AE14184" s="56"/>
    </row>
    <row r="14185" spans="1:31" x14ac:dyDescent="0.25">
      <c r="A14185" s="41">
        <v>0</v>
      </c>
      <c r="C14185" s="56"/>
      <c r="AC14185" s="56"/>
      <c r="AD14185" s="56"/>
      <c r="AE14185" s="56"/>
    </row>
    <row r="14186" spans="1:31" x14ac:dyDescent="0.25">
      <c r="A14186" s="41">
        <v>0</v>
      </c>
      <c r="C14186" s="56"/>
      <c r="AC14186" s="56"/>
      <c r="AD14186" s="56"/>
      <c r="AE14186" s="56"/>
    </row>
    <row r="14187" spans="1:31" x14ac:dyDescent="0.25">
      <c r="A14187" s="41">
        <v>0</v>
      </c>
      <c r="C14187" s="56"/>
      <c r="AC14187" s="56"/>
      <c r="AD14187" s="56"/>
      <c r="AE14187" s="56"/>
    </row>
    <row r="14188" spans="1:31" x14ac:dyDescent="0.25">
      <c r="A14188" s="41">
        <v>0</v>
      </c>
      <c r="C14188" s="56"/>
      <c r="AC14188" s="56"/>
      <c r="AD14188" s="56"/>
      <c r="AE14188" s="56"/>
    </row>
    <row r="14189" spans="1:31" x14ac:dyDescent="0.25">
      <c r="A14189" s="41">
        <v>0</v>
      </c>
      <c r="C14189" s="56"/>
      <c r="AC14189" s="56"/>
      <c r="AD14189" s="56"/>
      <c r="AE14189" s="56"/>
    </row>
    <row r="14190" spans="1:31" x14ac:dyDescent="0.25">
      <c r="A14190" s="41">
        <v>0</v>
      </c>
      <c r="C14190" s="56"/>
      <c r="AC14190" s="56"/>
      <c r="AD14190" s="56"/>
      <c r="AE14190" s="56"/>
    </row>
    <row r="14191" spans="1:31" x14ac:dyDescent="0.25">
      <c r="A14191" s="41">
        <v>0</v>
      </c>
      <c r="C14191" s="56"/>
      <c r="AC14191" s="56"/>
      <c r="AD14191" s="56"/>
      <c r="AE14191" s="56"/>
    </row>
    <row r="14192" spans="1:31" x14ac:dyDescent="0.25">
      <c r="A14192" s="41">
        <v>0</v>
      </c>
      <c r="C14192" s="56"/>
      <c r="AC14192" s="56"/>
      <c r="AD14192" s="56"/>
      <c r="AE14192" s="56"/>
    </row>
    <row r="14193" spans="1:31" x14ac:dyDescent="0.25">
      <c r="A14193" s="41">
        <v>0</v>
      </c>
      <c r="C14193" s="56"/>
      <c r="AC14193" s="56"/>
      <c r="AD14193" s="56"/>
      <c r="AE14193" s="56"/>
    </row>
    <row r="14194" spans="1:31" x14ac:dyDescent="0.25">
      <c r="A14194" s="41">
        <v>0</v>
      </c>
      <c r="C14194" s="56"/>
      <c r="AC14194" s="56"/>
      <c r="AD14194" s="56"/>
      <c r="AE14194" s="56"/>
    </row>
    <row r="14195" spans="1:31" x14ac:dyDescent="0.25">
      <c r="A14195" s="41">
        <v>0</v>
      </c>
      <c r="C14195" s="56"/>
      <c r="AC14195" s="56"/>
      <c r="AD14195" s="56"/>
      <c r="AE14195" s="56"/>
    </row>
    <row r="14196" spans="1:31" x14ac:dyDescent="0.25">
      <c r="A14196" s="41">
        <v>0</v>
      </c>
      <c r="C14196" s="56"/>
      <c r="AC14196" s="56"/>
      <c r="AD14196" s="56"/>
      <c r="AE14196" s="56"/>
    </row>
    <row r="14197" spans="1:31" x14ac:dyDescent="0.25">
      <c r="A14197" s="41">
        <v>0</v>
      </c>
      <c r="C14197" s="56"/>
      <c r="AC14197" s="56"/>
      <c r="AD14197" s="56"/>
      <c r="AE14197" s="56"/>
    </row>
    <row r="14198" spans="1:31" x14ac:dyDescent="0.25">
      <c r="A14198" s="41">
        <v>0</v>
      </c>
      <c r="C14198" s="56"/>
      <c r="AC14198" s="56"/>
      <c r="AD14198" s="56"/>
      <c r="AE14198" s="56"/>
    </row>
    <row r="14199" spans="1:31" x14ac:dyDescent="0.25">
      <c r="A14199" s="41">
        <v>0</v>
      </c>
      <c r="C14199" s="56"/>
      <c r="AC14199" s="56"/>
      <c r="AD14199" s="56"/>
      <c r="AE14199" s="56"/>
    </row>
    <row r="14200" spans="1:31" x14ac:dyDescent="0.25">
      <c r="A14200" s="41">
        <v>0</v>
      </c>
      <c r="C14200" s="56"/>
      <c r="AC14200" s="56"/>
      <c r="AD14200" s="56"/>
      <c r="AE14200" s="56"/>
    </row>
    <row r="14201" spans="1:31" x14ac:dyDescent="0.25">
      <c r="A14201" s="41">
        <v>0</v>
      </c>
      <c r="C14201" s="56"/>
      <c r="AC14201" s="56"/>
      <c r="AD14201" s="56"/>
      <c r="AE14201" s="56"/>
    </row>
    <row r="14202" spans="1:31" x14ac:dyDescent="0.25">
      <c r="A14202" s="41">
        <v>0</v>
      </c>
      <c r="C14202" s="56"/>
      <c r="AC14202" s="56"/>
      <c r="AD14202" s="56"/>
      <c r="AE14202" s="56"/>
    </row>
    <row r="14203" spans="1:31" x14ac:dyDescent="0.25">
      <c r="A14203" s="41">
        <v>0</v>
      </c>
      <c r="C14203" s="56"/>
      <c r="AC14203" s="56"/>
      <c r="AD14203" s="56"/>
      <c r="AE14203" s="56"/>
    </row>
    <row r="14204" spans="1:31" x14ac:dyDescent="0.25">
      <c r="A14204" s="41">
        <v>0</v>
      </c>
      <c r="C14204" s="56"/>
      <c r="AC14204" s="56"/>
      <c r="AD14204" s="56"/>
      <c r="AE14204" s="56"/>
    </row>
    <row r="14205" spans="1:31" x14ac:dyDescent="0.25">
      <c r="A14205" s="41">
        <v>0</v>
      </c>
      <c r="C14205" s="56"/>
      <c r="AC14205" s="56"/>
      <c r="AD14205" s="56"/>
      <c r="AE14205" s="56"/>
    </row>
    <row r="14206" spans="1:31" x14ac:dyDescent="0.25">
      <c r="A14206" s="41">
        <v>0</v>
      </c>
      <c r="C14206" s="56"/>
      <c r="AC14206" s="56"/>
      <c r="AD14206" s="56"/>
      <c r="AE14206" s="56"/>
    </row>
    <row r="14207" spans="1:31" x14ac:dyDescent="0.25">
      <c r="A14207" s="41">
        <v>0</v>
      </c>
      <c r="C14207" s="56"/>
      <c r="AC14207" s="56"/>
      <c r="AD14207" s="56"/>
      <c r="AE14207" s="56"/>
    </row>
    <row r="14208" spans="1:31" x14ac:dyDescent="0.25">
      <c r="A14208" s="41">
        <v>0</v>
      </c>
      <c r="C14208" s="56"/>
      <c r="AC14208" s="56"/>
      <c r="AD14208" s="56"/>
      <c r="AE14208" s="56"/>
    </row>
    <row r="14209" spans="1:31" x14ac:dyDescent="0.25">
      <c r="A14209" s="41">
        <v>0</v>
      </c>
      <c r="C14209" s="56"/>
      <c r="AC14209" s="56"/>
      <c r="AD14209" s="56"/>
      <c r="AE14209" s="56"/>
    </row>
    <row r="14210" spans="1:31" x14ac:dyDescent="0.25">
      <c r="A14210" s="41">
        <v>0</v>
      </c>
      <c r="C14210" s="56"/>
      <c r="AC14210" s="56"/>
      <c r="AD14210" s="56"/>
      <c r="AE14210" s="56"/>
    </row>
    <row r="14211" spans="1:31" x14ac:dyDescent="0.25">
      <c r="A14211" s="41">
        <v>0</v>
      </c>
      <c r="C14211" s="56"/>
      <c r="AC14211" s="56"/>
      <c r="AD14211" s="56"/>
      <c r="AE14211" s="56"/>
    </row>
    <row r="14212" spans="1:31" x14ac:dyDescent="0.25">
      <c r="A14212" s="41">
        <v>0</v>
      </c>
      <c r="C14212" s="56"/>
      <c r="AC14212" s="56"/>
      <c r="AD14212" s="56"/>
      <c r="AE14212" s="56"/>
    </row>
    <row r="14213" spans="1:31" x14ac:dyDescent="0.25">
      <c r="A14213" s="41">
        <v>0</v>
      </c>
      <c r="C14213" s="56"/>
      <c r="AC14213" s="56"/>
      <c r="AD14213" s="56"/>
      <c r="AE14213" s="56"/>
    </row>
    <row r="14214" spans="1:31" x14ac:dyDescent="0.25">
      <c r="A14214" s="41">
        <v>0</v>
      </c>
      <c r="C14214" s="56"/>
      <c r="AC14214" s="56"/>
      <c r="AD14214" s="56"/>
      <c r="AE14214" s="56"/>
    </row>
    <row r="14215" spans="1:31" x14ac:dyDescent="0.25">
      <c r="A14215" s="41">
        <v>0</v>
      </c>
      <c r="C14215" s="56"/>
      <c r="AC14215" s="56"/>
      <c r="AD14215" s="56"/>
      <c r="AE14215" s="56"/>
    </row>
    <row r="14216" spans="1:31" x14ac:dyDescent="0.25">
      <c r="A14216" s="41">
        <v>0</v>
      </c>
      <c r="C14216" s="56"/>
      <c r="AC14216" s="56"/>
      <c r="AD14216" s="56"/>
      <c r="AE14216" s="56"/>
    </row>
    <row r="14217" spans="1:31" x14ac:dyDescent="0.25">
      <c r="A14217" s="41">
        <v>0</v>
      </c>
      <c r="C14217" s="56"/>
      <c r="AC14217" s="56"/>
      <c r="AD14217" s="56"/>
      <c r="AE14217" s="56"/>
    </row>
    <row r="14218" spans="1:31" x14ac:dyDescent="0.25">
      <c r="A14218" s="41">
        <v>0</v>
      </c>
      <c r="C14218" s="56"/>
      <c r="AC14218" s="56"/>
      <c r="AD14218" s="56"/>
      <c r="AE14218" s="56"/>
    </row>
    <row r="14219" spans="1:31" x14ac:dyDescent="0.25">
      <c r="A14219" s="41">
        <v>0</v>
      </c>
      <c r="C14219" s="56"/>
      <c r="AC14219" s="56"/>
      <c r="AD14219" s="56"/>
      <c r="AE14219" s="56"/>
    </row>
    <row r="14220" spans="1:31" x14ac:dyDescent="0.25">
      <c r="A14220" s="41">
        <v>0</v>
      </c>
      <c r="C14220" s="56"/>
      <c r="AC14220" s="56"/>
      <c r="AD14220" s="56"/>
      <c r="AE14220" s="56"/>
    </row>
    <row r="14221" spans="1:31" x14ac:dyDescent="0.25">
      <c r="A14221" s="41">
        <v>0</v>
      </c>
      <c r="C14221" s="56"/>
      <c r="AC14221" s="56"/>
      <c r="AD14221" s="56"/>
      <c r="AE14221" s="56"/>
    </row>
    <row r="14222" spans="1:31" x14ac:dyDescent="0.25">
      <c r="A14222" s="41">
        <v>0</v>
      </c>
      <c r="C14222" s="56"/>
      <c r="AC14222" s="56"/>
      <c r="AD14222" s="56"/>
      <c r="AE14222" s="56"/>
    </row>
    <row r="14223" spans="1:31" x14ac:dyDescent="0.25">
      <c r="A14223" s="41">
        <v>0</v>
      </c>
      <c r="C14223" s="56"/>
      <c r="AC14223" s="56"/>
      <c r="AD14223" s="56"/>
      <c r="AE14223" s="56"/>
    </row>
    <row r="14224" spans="1:31" x14ac:dyDescent="0.25">
      <c r="A14224" s="41">
        <v>0</v>
      </c>
      <c r="C14224" s="56"/>
      <c r="AC14224" s="56"/>
      <c r="AD14224" s="56"/>
      <c r="AE14224" s="56"/>
    </row>
    <row r="14225" spans="1:31" x14ac:dyDescent="0.25">
      <c r="A14225" s="41">
        <v>0</v>
      </c>
      <c r="C14225" s="56"/>
      <c r="AC14225" s="56"/>
      <c r="AD14225" s="56"/>
      <c r="AE14225" s="56"/>
    </row>
    <row r="14226" spans="1:31" x14ac:dyDescent="0.25">
      <c r="A14226" s="41">
        <v>0</v>
      </c>
      <c r="C14226" s="56"/>
      <c r="AC14226" s="56"/>
      <c r="AD14226" s="56"/>
      <c r="AE14226" s="56"/>
    </row>
    <row r="14227" spans="1:31" x14ac:dyDescent="0.25">
      <c r="A14227" s="41">
        <v>0</v>
      </c>
      <c r="C14227" s="56"/>
      <c r="AC14227" s="56"/>
      <c r="AD14227" s="56"/>
      <c r="AE14227" s="56"/>
    </row>
    <row r="14228" spans="1:31" x14ac:dyDescent="0.25">
      <c r="A14228" s="41">
        <v>0</v>
      </c>
      <c r="C14228" s="56"/>
      <c r="AC14228" s="56"/>
      <c r="AD14228" s="56"/>
      <c r="AE14228" s="56"/>
    </row>
    <row r="14229" spans="1:31" x14ac:dyDescent="0.25">
      <c r="A14229" s="41">
        <v>0</v>
      </c>
      <c r="C14229" s="56"/>
      <c r="AC14229" s="56"/>
      <c r="AD14229" s="56"/>
      <c r="AE14229" s="56"/>
    </row>
    <row r="14230" spans="1:31" x14ac:dyDescent="0.25">
      <c r="A14230" s="41">
        <v>0</v>
      </c>
      <c r="C14230" s="56"/>
      <c r="AC14230" s="56"/>
      <c r="AD14230" s="56"/>
      <c r="AE14230" s="56"/>
    </row>
    <row r="14231" spans="1:31" x14ac:dyDescent="0.25">
      <c r="A14231" s="41">
        <v>0</v>
      </c>
      <c r="C14231" s="56"/>
      <c r="AC14231" s="56"/>
      <c r="AD14231" s="56"/>
      <c r="AE14231" s="56"/>
    </row>
    <row r="14232" spans="1:31" x14ac:dyDescent="0.25">
      <c r="A14232" s="41">
        <v>0</v>
      </c>
      <c r="C14232" s="56"/>
      <c r="AC14232" s="56"/>
      <c r="AD14232" s="56"/>
      <c r="AE14232" s="56"/>
    </row>
    <row r="14233" spans="1:31" x14ac:dyDescent="0.25">
      <c r="A14233" s="41">
        <v>0</v>
      </c>
      <c r="C14233" s="56"/>
      <c r="AC14233" s="56"/>
      <c r="AD14233" s="56"/>
      <c r="AE14233" s="56"/>
    </row>
    <row r="14234" spans="1:31" x14ac:dyDescent="0.25">
      <c r="A14234" s="41">
        <v>0</v>
      </c>
      <c r="C14234" s="56"/>
      <c r="AC14234" s="56"/>
      <c r="AD14234" s="56"/>
      <c r="AE14234" s="56"/>
    </row>
    <row r="14235" spans="1:31" x14ac:dyDescent="0.25">
      <c r="A14235" s="41">
        <v>0</v>
      </c>
      <c r="C14235" s="56"/>
      <c r="AC14235" s="56"/>
      <c r="AD14235" s="56"/>
      <c r="AE14235" s="56"/>
    </row>
    <row r="14236" spans="1:31" x14ac:dyDescent="0.25">
      <c r="A14236" s="41">
        <v>0</v>
      </c>
      <c r="C14236" s="56"/>
      <c r="AC14236" s="56"/>
      <c r="AD14236" s="56"/>
      <c r="AE14236" s="56"/>
    </row>
    <row r="14237" spans="1:31" x14ac:dyDescent="0.25">
      <c r="A14237" s="41">
        <v>0</v>
      </c>
      <c r="C14237" s="56"/>
      <c r="AC14237" s="56"/>
      <c r="AD14237" s="56"/>
      <c r="AE14237" s="56"/>
    </row>
    <row r="14238" spans="1:31" x14ac:dyDescent="0.25">
      <c r="A14238" s="41">
        <v>0</v>
      </c>
      <c r="C14238" s="56"/>
      <c r="AC14238" s="56"/>
      <c r="AD14238" s="56"/>
      <c r="AE14238" s="56"/>
    </row>
    <row r="14239" spans="1:31" x14ac:dyDescent="0.25">
      <c r="A14239" s="41">
        <v>0</v>
      </c>
      <c r="C14239" s="56"/>
      <c r="AC14239" s="56"/>
      <c r="AD14239" s="56"/>
      <c r="AE14239" s="56"/>
    </row>
    <row r="14240" spans="1:31" x14ac:dyDescent="0.25">
      <c r="A14240" s="41">
        <v>0</v>
      </c>
      <c r="C14240" s="56"/>
      <c r="AC14240" s="56"/>
      <c r="AD14240" s="56"/>
      <c r="AE14240" s="56"/>
    </row>
    <row r="14241" spans="1:31" x14ac:dyDescent="0.25">
      <c r="A14241" s="41">
        <v>0</v>
      </c>
      <c r="C14241" s="56"/>
      <c r="AC14241" s="56"/>
      <c r="AD14241" s="56"/>
      <c r="AE14241" s="56"/>
    </row>
    <row r="14242" spans="1:31" x14ac:dyDescent="0.25">
      <c r="A14242" s="41">
        <v>0</v>
      </c>
      <c r="C14242" s="56"/>
      <c r="AC14242" s="56"/>
      <c r="AD14242" s="56"/>
      <c r="AE14242" s="56"/>
    </row>
    <row r="14243" spans="1:31" x14ac:dyDescent="0.25">
      <c r="A14243" s="41">
        <v>0</v>
      </c>
      <c r="C14243" s="56"/>
      <c r="AC14243" s="56"/>
      <c r="AD14243" s="56"/>
      <c r="AE14243" s="56"/>
    </row>
    <row r="14244" spans="1:31" x14ac:dyDescent="0.25">
      <c r="A14244" s="41">
        <v>0</v>
      </c>
      <c r="C14244" s="56"/>
      <c r="AC14244" s="56"/>
      <c r="AD14244" s="56"/>
      <c r="AE14244" s="56"/>
    </row>
    <row r="14245" spans="1:31" x14ac:dyDescent="0.25">
      <c r="A14245" s="41">
        <v>0</v>
      </c>
      <c r="C14245" s="56"/>
      <c r="AC14245" s="56"/>
      <c r="AD14245" s="56"/>
      <c r="AE14245" s="56"/>
    </row>
    <row r="14246" spans="1:31" x14ac:dyDescent="0.25">
      <c r="A14246" s="41">
        <v>0</v>
      </c>
      <c r="C14246" s="56"/>
      <c r="AC14246" s="56"/>
      <c r="AD14246" s="56"/>
      <c r="AE14246" s="56"/>
    </row>
    <row r="14247" spans="1:31" x14ac:dyDescent="0.25">
      <c r="A14247" s="41">
        <v>0</v>
      </c>
      <c r="C14247" s="56"/>
      <c r="AC14247" s="56"/>
      <c r="AD14247" s="56"/>
      <c r="AE14247" s="56"/>
    </row>
    <row r="14248" spans="1:31" x14ac:dyDescent="0.25">
      <c r="A14248" s="41">
        <v>0</v>
      </c>
      <c r="C14248" s="56"/>
      <c r="AC14248" s="56"/>
      <c r="AD14248" s="56"/>
      <c r="AE14248" s="56"/>
    </row>
    <row r="14249" spans="1:31" x14ac:dyDescent="0.25">
      <c r="A14249" s="41">
        <v>0</v>
      </c>
      <c r="C14249" s="56"/>
      <c r="AC14249" s="56"/>
      <c r="AD14249" s="56"/>
      <c r="AE14249" s="56"/>
    </row>
    <row r="14250" spans="1:31" x14ac:dyDescent="0.25">
      <c r="A14250" s="41">
        <v>0</v>
      </c>
      <c r="C14250" s="56"/>
      <c r="AC14250" s="56"/>
      <c r="AD14250" s="56"/>
      <c r="AE14250" s="56"/>
    </row>
    <row r="14251" spans="1:31" x14ac:dyDescent="0.25">
      <c r="A14251" s="41">
        <v>0</v>
      </c>
      <c r="C14251" s="56"/>
      <c r="AC14251" s="56"/>
      <c r="AD14251" s="56"/>
      <c r="AE14251" s="56"/>
    </row>
    <row r="14252" spans="1:31" x14ac:dyDescent="0.25">
      <c r="A14252" s="41">
        <v>0</v>
      </c>
      <c r="C14252" s="56"/>
      <c r="AC14252" s="56"/>
      <c r="AD14252" s="56"/>
      <c r="AE14252" s="56"/>
    </row>
    <row r="14253" spans="1:31" x14ac:dyDescent="0.25">
      <c r="A14253" s="41">
        <v>0</v>
      </c>
      <c r="C14253" s="56"/>
      <c r="AC14253" s="56"/>
      <c r="AD14253" s="56"/>
      <c r="AE14253" s="56"/>
    </row>
    <row r="14254" spans="1:31" x14ac:dyDescent="0.25">
      <c r="A14254" s="41">
        <v>0</v>
      </c>
      <c r="C14254" s="56"/>
      <c r="AC14254" s="56"/>
      <c r="AD14254" s="56"/>
      <c r="AE14254" s="56"/>
    </row>
    <row r="14255" spans="1:31" x14ac:dyDescent="0.25">
      <c r="A14255" s="41">
        <v>0</v>
      </c>
      <c r="C14255" s="56"/>
      <c r="AC14255" s="56"/>
      <c r="AD14255" s="56"/>
      <c r="AE14255" s="56"/>
    </row>
    <row r="14256" spans="1:31" x14ac:dyDescent="0.25">
      <c r="A14256" s="41">
        <v>0</v>
      </c>
      <c r="C14256" s="56"/>
      <c r="AC14256" s="56"/>
      <c r="AD14256" s="56"/>
      <c r="AE14256" s="56"/>
    </row>
    <row r="14257" spans="1:31" x14ac:dyDescent="0.25">
      <c r="A14257" s="41">
        <v>0</v>
      </c>
      <c r="C14257" s="56"/>
      <c r="AC14257" s="56"/>
      <c r="AD14257" s="56"/>
      <c r="AE14257" s="56"/>
    </row>
    <row r="14258" spans="1:31" x14ac:dyDescent="0.25">
      <c r="A14258" s="41">
        <v>0</v>
      </c>
      <c r="C14258" s="56"/>
      <c r="AC14258" s="56"/>
      <c r="AD14258" s="56"/>
      <c r="AE14258" s="56"/>
    </row>
    <row r="14259" spans="1:31" x14ac:dyDescent="0.25">
      <c r="A14259" s="41">
        <v>0</v>
      </c>
      <c r="C14259" s="56"/>
      <c r="AC14259" s="56"/>
      <c r="AD14259" s="56"/>
      <c r="AE14259" s="56"/>
    </row>
    <row r="14260" spans="1:31" x14ac:dyDescent="0.25">
      <c r="A14260" s="41">
        <v>0</v>
      </c>
      <c r="C14260" s="56"/>
      <c r="AC14260" s="56"/>
      <c r="AD14260" s="56"/>
      <c r="AE14260" s="56"/>
    </row>
    <row r="14261" spans="1:31" x14ac:dyDescent="0.25">
      <c r="A14261" s="41">
        <v>0</v>
      </c>
      <c r="C14261" s="56"/>
      <c r="AC14261" s="56"/>
      <c r="AD14261" s="56"/>
      <c r="AE14261" s="56"/>
    </row>
    <row r="14262" spans="1:31" x14ac:dyDescent="0.25">
      <c r="A14262" s="41">
        <v>0</v>
      </c>
      <c r="C14262" s="56"/>
      <c r="AC14262" s="56"/>
      <c r="AD14262" s="56"/>
      <c r="AE14262" s="56"/>
    </row>
    <row r="14263" spans="1:31" x14ac:dyDescent="0.25">
      <c r="A14263" s="41">
        <v>0</v>
      </c>
      <c r="C14263" s="56"/>
      <c r="AC14263" s="56"/>
      <c r="AD14263" s="56"/>
      <c r="AE14263" s="56"/>
    </row>
    <row r="14264" spans="1:31" x14ac:dyDescent="0.25">
      <c r="A14264" s="41">
        <v>0</v>
      </c>
      <c r="C14264" s="56"/>
      <c r="AC14264" s="56"/>
      <c r="AD14264" s="56"/>
      <c r="AE14264" s="56"/>
    </row>
    <row r="14265" spans="1:31" x14ac:dyDescent="0.25">
      <c r="A14265" s="41">
        <v>0</v>
      </c>
      <c r="C14265" s="56"/>
      <c r="AC14265" s="56"/>
      <c r="AD14265" s="56"/>
      <c r="AE14265" s="56"/>
    </row>
    <row r="14266" spans="1:31" x14ac:dyDescent="0.25">
      <c r="A14266" s="41">
        <v>0</v>
      </c>
      <c r="C14266" s="56"/>
      <c r="AC14266" s="56"/>
      <c r="AD14266" s="56"/>
      <c r="AE14266" s="56"/>
    </row>
    <row r="14267" spans="1:31" x14ac:dyDescent="0.25">
      <c r="A14267" s="41">
        <v>0</v>
      </c>
      <c r="C14267" s="56"/>
      <c r="AC14267" s="56"/>
      <c r="AD14267" s="56"/>
      <c r="AE14267" s="56"/>
    </row>
    <row r="14268" spans="1:31" x14ac:dyDescent="0.25">
      <c r="A14268" s="41">
        <v>0</v>
      </c>
      <c r="C14268" s="56"/>
      <c r="AC14268" s="56"/>
      <c r="AD14268" s="56"/>
      <c r="AE14268" s="56"/>
    </row>
    <row r="14269" spans="1:31" x14ac:dyDescent="0.25">
      <c r="A14269" s="41">
        <v>0</v>
      </c>
      <c r="C14269" s="56"/>
      <c r="AC14269" s="56"/>
      <c r="AD14269" s="56"/>
      <c r="AE14269" s="56"/>
    </row>
    <row r="14270" spans="1:31" x14ac:dyDescent="0.25">
      <c r="A14270" s="41">
        <v>0</v>
      </c>
      <c r="C14270" s="56"/>
      <c r="AC14270" s="56"/>
      <c r="AD14270" s="56"/>
      <c r="AE14270" s="56"/>
    </row>
    <row r="14271" spans="1:31" x14ac:dyDescent="0.25">
      <c r="A14271" s="41">
        <v>0</v>
      </c>
      <c r="C14271" s="56"/>
      <c r="AC14271" s="56"/>
      <c r="AD14271" s="56"/>
      <c r="AE14271" s="56"/>
    </row>
    <row r="14272" spans="1:31" x14ac:dyDescent="0.25">
      <c r="A14272" s="41">
        <v>0</v>
      </c>
      <c r="C14272" s="56"/>
      <c r="AC14272" s="56"/>
      <c r="AD14272" s="56"/>
      <c r="AE14272" s="56"/>
    </row>
    <row r="14273" spans="1:31" x14ac:dyDescent="0.25">
      <c r="A14273" s="41">
        <v>0</v>
      </c>
      <c r="C14273" s="56"/>
      <c r="AC14273" s="56"/>
      <c r="AD14273" s="56"/>
      <c r="AE14273" s="56"/>
    </row>
    <row r="14274" spans="1:31" x14ac:dyDescent="0.25">
      <c r="A14274" s="41">
        <v>0</v>
      </c>
      <c r="C14274" s="56"/>
      <c r="AC14274" s="56"/>
      <c r="AD14274" s="56"/>
      <c r="AE14274" s="56"/>
    </row>
    <row r="14275" spans="1:31" x14ac:dyDescent="0.25">
      <c r="A14275" s="41">
        <v>0</v>
      </c>
      <c r="C14275" s="56"/>
      <c r="AC14275" s="56"/>
      <c r="AD14275" s="56"/>
      <c r="AE14275" s="56"/>
    </row>
    <row r="14276" spans="1:31" x14ac:dyDescent="0.25">
      <c r="A14276" s="41">
        <v>0</v>
      </c>
      <c r="C14276" s="56"/>
      <c r="AC14276" s="56"/>
      <c r="AD14276" s="56"/>
      <c r="AE14276" s="56"/>
    </row>
    <row r="14277" spans="1:31" x14ac:dyDescent="0.25">
      <c r="A14277" s="41">
        <v>0</v>
      </c>
      <c r="C14277" s="56"/>
      <c r="AC14277" s="56"/>
      <c r="AD14277" s="56"/>
      <c r="AE14277" s="56"/>
    </row>
    <row r="14278" spans="1:31" x14ac:dyDescent="0.25">
      <c r="A14278" s="41">
        <v>0</v>
      </c>
      <c r="C14278" s="56"/>
      <c r="AC14278" s="56"/>
      <c r="AD14278" s="56"/>
      <c r="AE14278" s="56"/>
    </row>
    <row r="14279" spans="1:31" x14ac:dyDescent="0.25">
      <c r="A14279" s="41">
        <v>0</v>
      </c>
      <c r="C14279" s="56"/>
      <c r="AC14279" s="56"/>
      <c r="AD14279" s="56"/>
      <c r="AE14279" s="56"/>
    </row>
    <row r="14280" spans="1:31" x14ac:dyDescent="0.25">
      <c r="A14280" s="41">
        <v>0</v>
      </c>
      <c r="C14280" s="56"/>
      <c r="AC14280" s="56"/>
      <c r="AD14280" s="56"/>
      <c r="AE14280" s="56"/>
    </row>
    <row r="14281" spans="1:31" x14ac:dyDescent="0.25">
      <c r="A14281" s="41">
        <v>0</v>
      </c>
      <c r="C14281" s="56"/>
      <c r="AC14281" s="56"/>
      <c r="AD14281" s="56"/>
      <c r="AE14281" s="56"/>
    </row>
    <row r="14282" spans="1:31" x14ac:dyDescent="0.25">
      <c r="A14282" s="41">
        <v>0</v>
      </c>
      <c r="C14282" s="56"/>
      <c r="AC14282" s="56"/>
      <c r="AD14282" s="56"/>
      <c r="AE14282" s="56"/>
    </row>
    <row r="14283" spans="1:31" x14ac:dyDescent="0.25">
      <c r="A14283" s="41">
        <v>0</v>
      </c>
      <c r="C14283" s="56"/>
      <c r="AC14283" s="56"/>
      <c r="AD14283" s="56"/>
      <c r="AE14283" s="56"/>
    </row>
    <row r="14284" spans="1:31" x14ac:dyDescent="0.25">
      <c r="A14284" s="41">
        <v>0</v>
      </c>
      <c r="C14284" s="56"/>
      <c r="AC14284" s="56"/>
      <c r="AD14284" s="56"/>
      <c r="AE14284" s="56"/>
    </row>
    <row r="14285" spans="1:31" x14ac:dyDescent="0.25">
      <c r="A14285" s="41">
        <v>0</v>
      </c>
      <c r="C14285" s="56"/>
      <c r="AC14285" s="56"/>
      <c r="AD14285" s="56"/>
      <c r="AE14285" s="56"/>
    </row>
    <row r="14286" spans="1:31" x14ac:dyDescent="0.25">
      <c r="A14286" s="41">
        <v>0</v>
      </c>
      <c r="C14286" s="56"/>
      <c r="AC14286" s="56"/>
      <c r="AD14286" s="56"/>
      <c r="AE14286" s="56"/>
    </row>
    <row r="14287" spans="1:31" x14ac:dyDescent="0.25">
      <c r="A14287" s="41">
        <v>0</v>
      </c>
      <c r="C14287" s="56"/>
      <c r="AC14287" s="56"/>
      <c r="AD14287" s="56"/>
      <c r="AE14287" s="56"/>
    </row>
    <row r="14288" spans="1:31" x14ac:dyDescent="0.25">
      <c r="A14288" s="41">
        <v>0</v>
      </c>
      <c r="C14288" s="56"/>
      <c r="AC14288" s="56"/>
      <c r="AD14288" s="56"/>
      <c r="AE14288" s="56"/>
    </row>
    <row r="14289" spans="1:31" x14ac:dyDescent="0.25">
      <c r="A14289" s="41">
        <v>0</v>
      </c>
      <c r="C14289" s="56"/>
      <c r="AC14289" s="56"/>
      <c r="AD14289" s="56"/>
      <c r="AE14289" s="56"/>
    </row>
    <row r="14290" spans="1:31" x14ac:dyDescent="0.25">
      <c r="A14290" s="41">
        <v>0</v>
      </c>
      <c r="C14290" s="56"/>
      <c r="AC14290" s="56"/>
      <c r="AD14290" s="56"/>
      <c r="AE14290" s="56"/>
    </row>
    <row r="14291" spans="1:31" x14ac:dyDescent="0.25">
      <c r="A14291" s="41">
        <v>0</v>
      </c>
      <c r="C14291" s="56"/>
      <c r="AC14291" s="56"/>
      <c r="AD14291" s="56"/>
      <c r="AE14291" s="56"/>
    </row>
    <row r="14292" spans="1:31" x14ac:dyDescent="0.25">
      <c r="A14292" s="41">
        <v>0</v>
      </c>
      <c r="C14292" s="56"/>
      <c r="AC14292" s="56"/>
      <c r="AD14292" s="56"/>
      <c r="AE14292" s="56"/>
    </row>
    <row r="14293" spans="1:31" x14ac:dyDescent="0.25">
      <c r="A14293" s="41">
        <v>0</v>
      </c>
      <c r="C14293" s="56"/>
      <c r="AC14293" s="56"/>
      <c r="AD14293" s="56"/>
      <c r="AE14293" s="56"/>
    </row>
    <row r="14294" spans="1:31" x14ac:dyDescent="0.25">
      <c r="A14294" s="41">
        <v>0</v>
      </c>
      <c r="C14294" s="56"/>
      <c r="AC14294" s="56"/>
      <c r="AD14294" s="56"/>
      <c r="AE14294" s="56"/>
    </row>
    <row r="14295" spans="1:31" x14ac:dyDescent="0.25">
      <c r="A14295" s="41">
        <v>0</v>
      </c>
      <c r="C14295" s="56"/>
      <c r="AC14295" s="56"/>
      <c r="AD14295" s="56"/>
      <c r="AE14295" s="56"/>
    </row>
    <row r="14296" spans="1:31" x14ac:dyDescent="0.25">
      <c r="A14296" s="41">
        <v>0</v>
      </c>
      <c r="C14296" s="56"/>
      <c r="AC14296" s="56"/>
      <c r="AD14296" s="56"/>
      <c r="AE14296" s="56"/>
    </row>
    <row r="14297" spans="1:31" x14ac:dyDescent="0.25">
      <c r="A14297" s="41">
        <v>0</v>
      </c>
      <c r="C14297" s="56"/>
      <c r="AC14297" s="56"/>
      <c r="AD14297" s="56"/>
      <c r="AE14297" s="56"/>
    </row>
    <row r="14298" spans="1:31" x14ac:dyDescent="0.25">
      <c r="A14298" s="41">
        <v>0</v>
      </c>
      <c r="C14298" s="56"/>
      <c r="AC14298" s="56"/>
      <c r="AD14298" s="56"/>
      <c r="AE14298" s="56"/>
    </row>
    <row r="14299" spans="1:31" x14ac:dyDescent="0.25">
      <c r="A14299" s="41">
        <v>0</v>
      </c>
      <c r="C14299" s="56"/>
      <c r="AC14299" s="56"/>
      <c r="AD14299" s="56"/>
      <c r="AE14299" s="56"/>
    </row>
    <row r="14300" spans="1:31" x14ac:dyDescent="0.25">
      <c r="A14300" s="41">
        <v>0</v>
      </c>
      <c r="C14300" s="56"/>
      <c r="AC14300" s="56"/>
      <c r="AD14300" s="56"/>
      <c r="AE14300" s="56"/>
    </row>
    <row r="14301" spans="1:31" x14ac:dyDescent="0.25">
      <c r="A14301" s="41">
        <v>0</v>
      </c>
      <c r="C14301" s="56"/>
      <c r="AC14301" s="56"/>
      <c r="AD14301" s="56"/>
      <c r="AE14301" s="56"/>
    </row>
    <row r="14302" spans="1:31" x14ac:dyDescent="0.25">
      <c r="A14302" s="41">
        <v>0</v>
      </c>
      <c r="C14302" s="56"/>
      <c r="AC14302" s="56"/>
      <c r="AD14302" s="56"/>
      <c r="AE14302" s="56"/>
    </row>
    <row r="14303" spans="1:31" x14ac:dyDescent="0.25">
      <c r="A14303" s="41">
        <v>0</v>
      </c>
      <c r="C14303" s="56"/>
      <c r="AC14303" s="56"/>
      <c r="AD14303" s="56"/>
      <c r="AE14303" s="56"/>
    </row>
    <row r="14304" spans="1:31" x14ac:dyDescent="0.25">
      <c r="A14304" s="41">
        <v>0</v>
      </c>
      <c r="C14304" s="56"/>
      <c r="AC14304" s="56"/>
      <c r="AD14304" s="56"/>
      <c r="AE14304" s="56"/>
    </row>
    <row r="14305" spans="1:31" x14ac:dyDescent="0.25">
      <c r="A14305" s="41">
        <v>0</v>
      </c>
      <c r="C14305" s="56"/>
      <c r="AC14305" s="56"/>
      <c r="AD14305" s="56"/>
      <c r="AE14305" s="56"/>
    </row>
    <row r="14306" spans="1:31" x14ac:dyDescent="0.25">
      <c r="A14306" s="41">
        <v>0</v>
      </c>
      <c r="C14306" s="56"/>
      <c r="AC14306" s="56"/>
      <c r="AD14306" s="56"/>
      <c r="AE14306" s="56"/>
    </row>
    <row r="14307" spans="1:31" x14ac:dyDescent="0.25">
      <c r="A14307" s="41">
        <v>0</v>
      </c>
      <c r="C14307" s="56"/>
      <c r="AC14307" s="56"/>
      <c r="AD14307" s="56"/>
      <c r="AE14307" s="56"/>
    </row>
    <row r="14308" spans="1:31" x14ac:dyDescent="0.25">
      <c r="A14308" s="41">
        <v>0</v>
      </c>
      <c r="C14308" s="56"/>
      <c r="AC14308" s="56"/>
      <c r="AD14308" s="56"/>
      <c r="AE14308" s="56"/>
    </row>
    <row r="14309" spans="1:31" x14ac:dyDescent="0.25">
      <c r="A14309" s="41">
        <v>0</v>
      </c>
      <c r="C14309" s="56"/>
      <c r="AC14309" s="56"/>
      <c r="AD14309" s="56"/>
      <c r="AE14309" s="56"/>
    </row>
    <row r="14310" spans="1:31" x14ac:dyDescent="0.25">
      <c r="A14310" s="41">
        <v>0</v>
      </c>
      <c r="C14310" s="56"/>
      <c r="AC14310" s="56"/>
      <c r="AD14310" s="56"/>
      <c r="AE14310" s="56"/>
    </row>
    <row r="14311" spans="1:31" x14ac:dyDescent="0.25">
      <c r="A14311" s="41">
        <v>0</v>
      </c>
      <c r="C14311" s="56"/>
      <c r="AC14311" s="56"/>
      <c r="AD14311" s="56"/>
      <c r="AE14311" s="56"/>
    </row>
    <row r="14312" spans="1:31" x14ac:dyDescent="0.25">
      <c r="A14312" s="41">
        <v>0</v>
      </c>
      <c r="C14312" s="56"/>
      <c r="AC14312" s="56"/>
      <c r="AD14312" s="56"/>
      <c r="AE14312" s="56"/>
    </row>
    <row r="14313" spans="1:31" x14ac:dyDescent="0.25">
      <c r="A14313" s="41">
        <v>0</v>
      </c>
      <c r="C14313" s="56"/>
      <c r="AC14313" s="56"/>
      <c r="AD14313" s="56"/>
      <c r="AE14313" s="56"/>
    </row>
    <row r="14314" spans="1:31" x14ac:dyDescent="0.25">
      <c r="A14314" s="41">
        <v>0</v>
      </c>
      <c r="C14314" s="56"/>
      <c r="AC14314" s="56"/>
      <c r="AD14314" s="56"/>
      <c r="AE14314" s="56"/>
    </row>
    <row r="14315" spans="1:31" x14ac:dyDescent="0.25">
      <c r="A14315" s="41">
        <v>0</v>
      </c>
      <c r="C14315" s="56"/>
      <c r="AC14315" s="56"/>
      <c r="AD14315" s="56"/>
      <c r="AE14315" s="56"/>
    </row>
    <row r="14316" spans="1:31" x14ac:dyDescent="0.25">
      <c r="A14316" s="41">
        <v>0</v>
      </c>
      <c r="C14316" s="56"/>
      <c r="AC14316" s="56"/>
      <c r="AD14316" s="56"/>
      <c r="AE14316" s="56"/>
    </row>
    <row r="14317" spans="1:31" x14ac:dyDescent="0.25">
      <c r="A14317" s="41">
        <v>0</v>
      </c>
      <c r="C14317" s="56"/>
      <c r="AC14317" s="56"/>
      <c r="AD14317" s="56"/>
      <c r="AE14317" s="56"/>
    </row>
    <row r="14318" spans="1:31" x14ac:dyDescent="0.25">
      <c r="A14318" s="41">
        <v>0</v>
      </c>
      <c r="C14318" s="56"/>
      <c r="AC14318" s="56"/>
      <c r="AD14318" s="56"/>
      <c r="AE14318" s="56"/>
    </row>
    <row r="14319" spans="1:31" x14ac:dyDescent="0.25">
      <c r="A14319" s="41">
        <v>0</v>
      </c>
      <c r="C14319" s="56"/>
      <c r="AC14319" s="56"/>
      <c r="AD14319" s="56"/>
      <c r="AE14319" s="56"/>
    </row>
    <row r="14320" spans="1:31" x14ac:dyDescent="0.25">
      <c r="A14320" s="41">
        <v>0</v>
      </c>
      <c r="C14320" s="56"/>
      <c r="AC14320" s="56"/>
      <c r="AD14320" s="56"/>
      <c r="AE14320" s="56"/>
    </row>
    <row r="14321" spans="1:31" x14ac:dyDescent="0.25">
      <c r="A14321" s="41">
        <v>0</v>
      </c>
      <c r="C14321" s="56"/>
      <c r="AC14321" s="56"/>
      <c r="AD14321" s="56"/>
      <c r="AE14321" s="56"/>
    </row>
    <row r="14322" spans="1:31" x14ac:dyDescent="0.25">
      <c r="A14322" s="41">
        <v>0</v>
      </c>
      <c r="C14322" s="56"/>
      <c r="AC14322" s="56"/>
      <c r="AD14322" s="56"/>
      <c r="AE14322" s="56"/>
    </row>
    <row r="14323" spans="1:31" x14ac:dyDescent="0.25">
      <c r="A14323" s="41">
        <v>0</v>
      </c>
      <c r="C14323" s="56"/>
      <c r="AC14323" s="56"/>
      <c r="AD14323" s="56"/>
      <c r="AE14323" s="56"/>
    </row>
    <row r="14324" spans="1:31" x14ac:dyDescent="0.25">
      <c r="A14324" s="41">
        <v>0</v>
      </c>
      <c r="C14324" s="56"/>
      <c r="AC14324" s="56"/>
      <c r="AD14324" s="56"/>
      <c r="AE14324" s="56"/>
    </row>
    <row r="14325" spans="1:31" x14ac:dyDescent="0.25">
      <c r="A14325" s="41">
        <v>0</v>
      </c>
      <c r="C14325" s="56"/>
      <c r="AC14325" s="56"/>
      <c r="AD14325" s="56"/>
      <c r="AE14325" s="56"/>
    </row>
    <row r="14326" spans="1:31" x14ac:dyDescent="0.25">
      <c r="A14326" s="41">
        <v>0</v>
      </c>
      <c r="C14326" s="56"/>
      <c r="AC14326" s="56"/>
      <c r="AD14326" s="56"/>
      <c r="AE14326" s="56"/>
    </row>
    <row r="14327" spans="1:31" x14ac:dyDescent="0.25">
      <c r="A14327" s="41">
        <v>0</v>
      </c>
      <c r="C14327" s="56"/>
      <c r="AC14327" s="56"/>
      <c r="AD14327" s="56"/>
      <c r="AE14327" s="56"/>
    </row>
    <row r="14328" spans="1:31" x14ac:dyDescent="0.25">
      <c r="A14328" s="41">
        <v>0</v>
      </c>
      <c r="C14328" s="56"/>
      <c r="AC14328" s="56"/>
      <c r="AD14328" s="56"/>
      <c r="AE14328" s="56"/>
    </row>
    <row r="14329" spans="1:31" x14ac:dyDescent="0.25">
      <c r="A14329" s="41">
        <v>0</v>
      </c>
      <c r="C14329" s="56"/>
      <c r="AC14329" s="56"/>
      <c r="AD14329" s="56"/>
      <c r="AE14329" s="56"/>
    </row>
    <row r="14330" spans="1:31" x14ac:dyDescent="0.25">
      <c r="A14330" s="41">
        <v>0</v>
      </c>
      <c r="C14330" s="56"/>
      <c r="AC14330" s="56"/>
      <c r="AD14330" s="56"/>
      <c r="AE14330" s="56"/>
    </row>
    <row r="14331" spans="1:31" x14ac:dyDescent="0.25">
      <c r="A14331" s="41">
        <v>0</v>
      </c>
      <c r="C14331" s="56"/>
      <c r="AC14331" s="56"/>
      <c r="AD14331" s="56"/>
      <c r="AE14331" s="56"/>
    </row>
    <row r="14332" spans="1:31" x14ac:dyDescent="0.25">
      <c r="A14332" s="41">
        <v>0</v>
      </c>
      <c r="C14332" s="56"/>
      <c r="AC14332" s="56"/>
      <c r="AD14332" s="56"/>
      <c r="AE14332" s="56"/>
    </row>
    <row r="14333" spans="1:31" x14ac:dyDescent="0.25">
      <c r="A14333" s="41">
        <v>0</v>
      </c>
      <c r="C14333" s="56"/>
      <c r="AC14333" s="56"/>
      <c r="AD14333" s="56"/>
      <c r="AE14333" s="56"/>
    </row>
    <row r="14334" spans="1:31" x14ac:dyDescent="0.25">
      <c r="A14334" s="41">
        <v>0</v>
      </c>
      <c r="C14334" s="56"/>
      <c r="AC14334" s="56"/>
      <c r="AD14334" s="56"/>
      <c r="AE14334" s="56"/>
    </row>
    <row r="14335" spans="1:31" x14ac:dyDescent="0.25">
      <c r="A14335" s="41">
        <v>0</v>
      </c>
      <c r="C14335" s="56"/>
      <c r="AC14335" s="56"/>
      <c r="AD14335" s="56"/>
      <c r="AE14335" s="56"/>
    </row>
    <row r="14336" spans="1:31" x14ac:dyDescent="0.25">
      <c r="A14336" s="41">
        <v>0</v>
      </c>
      <c r="C14336" s="56"/>
      <c r="AC14336" s="56"/>
      <c r="AD14336" s="56"/>
      <c r="AE14336" s="56"/>
    </row>
    <row r="14337" spans="1:31" x14ac:dyDescent="0.25">
      <c r="A14337" s="41">
        <v>0</v>
      </c>
      <c r="C14337" s="56"/>
      <c r="AC14337" s="56"/>
      <c r="AD14337" s="56"/>
      <c r="AE14337" s="56"/>
    </row>
    <row r="14338" spans="1:31" x14ac:dyDescent="0.25">
      <c r="A14338" s="41">
        <v>0</v>
      </c>
      <c r="C14338" s="56"/>
      <c r="AC14338" s="56"/>
      <c r="AD14338" s="56"/>
      <c r="AE14338" s="56"/>
    </row>
    <row r="14339" spans="1:31" x14ac:dyDescent="0.25">
      <c r="A14339" s="41">
        <v>0</v>
      </c>
      <c r="C14339" s="56"/>
      <c r="AC14339" s="56"/>
      <c r="AD14339" s="56"/>
      <c r="AE14339" s="56"/>
    </row>
    <row r="14340" spans="1:31" x14ac:dyDescent="0.25">
      <c r="A14340" s="41">
        <v>0</v>
      </c>
      <c r="C14340" s="56"/>
      <c r="AC14340" s="56"/>
      <c r="AD14340" s="56"/>
      <c r="AE14340" s="56"/>
    </row>
    <row r="14341" spans="1:31" x14ac:dyDescent="0.25">
      <c r="A14341" s="41">
        <v>0</v>
      </c>
      <c r="C14341" s="56"/>
      <c r="AC14341" s="56"/>
      <c r="AD14341" s="56"/>
      <c r="AE14341" s="56"/>
    </row>
    <row r="14342" spans="1:31" x14ac:dyDescent="0.25">
      <c r="A14342" s="41">
        <v>0</v>
      </c>
      <c r="C14342" s="56"/>
      <c r="AC14342" s="56"/>
      <c r="AD14342" s="56"/>
      <c r="AE14342" s="56"/>
    </row>
    <row r="14343" spans="1:31" x14ac:dyDescent="0.25">
      <c r="A14343" s="41">
        <v>0</v>
      </c>
      <c r="C14343" s="56"/>
      <c r="AC14343" s="56"/>
      <c r="AD14343" s="56"/>
      <c r="AE14343" s="56"/>
    </row>
    <row r="14344" spans="1:31" x14ac:dyDescent="0.25">
      <c r="A14344" s="41">
        <v>0</v>
      </c>
      <c r="C14344" s="56"/>
      <c r="AC14344" s="56"/>
      <c r="AD14344" s="56"/>
      <c r="AE14344" s="56"/>
    </row>
    <row r="14345" spans="1:31" x14ac:dyDescent="0.25">
      <c r="A14345" s="41">
        <v>0</v>
      </c>
      <c r="C14345" s="56"/>
      <c r="AC14345" s="56"/>
      <c r="AD14345" s="56"/>
      <c r="AE14345" s="56"/>
    </row>
    <row r="14346" spans="1:31" x14ac:dyDescent="0.25">
      <c r="A14346" s="41">
        <v>0</v>
      </c>
      <c r="C14346" s="56"/>
      <c r="AC14346" s="56"/>
      <c r="AD14346" s="56"/>
      <c r="AE14346" s="56"/>
    </row>
    <row r="14347" spans="1:31" x14ac:dyDescent="0.25">
      <c r="A14347" s="41">
        <v>0</v>
      </c>
      <c r="C14347" s="56"/>
      <c r="AC14347" s="56"/>
      <c r="AD14347" s="56"/>
      <c r="AE14347" s="56"/>
    </row>
    <row r="14348" spans="1:31" x14ac:dyDescent="0.25">
      <c r="A14348" s="41">
        <v>0</v>
      </c>
      <c r="C14348" s="56"/>
      <c r="AC14348" s="56"/>
      <c r="AD14348" s="56"/>
      <c r="AE14348" s="56"/>
    </row>
    <row r="14349" spans="1:31" x14ac:dyDescent="0.25">
      <c r="A14349" s="41">
        <v>0</v>
      </c>
      <c r="C14349" s="56"/>
      <c r="AC14349" s="56"/>
      <c r="AD14349" s="56"/>
      <c r="AE14349" s="56"/>
    </row>
    <row r="14350" spans="1:31" x14ac:dyDescent="0.25">
      <c r="A14350" s="41">
        <v>0</v>
      </c>
      <c r="C14350" s="56"/>
      <c r="AC14350" s="56"/>
      <c r="AD14350" s="56"/>
      <c r="AE14350" s="56"/>
    </row>
    <row r="14351" spans="1:31" x14ac:dyDescent="0.25">
      <c r="A14351" s="41">
        <v>0</v>
      </c>
      <c r="C14351" s="56"/>
      <c r="AC14351" s="56"/>
      <c r="AD14351" s="56"/>
      <c r="AE14351" s="56"/>
    </row>
    <row r="14352" spans="1:31" x14ac:dyDescent="0.25">
      <c r="A14352" s="41">
        <v>0</v>
      </c>
      <c r="C14352" s="56"/>
      <c r="AC14352" s="56"/>
      <c r="AD14352" s="56"/>
      <c r="AE14352" s="56"/>
    </row>
    <row r="14353" spans="1:31" x14ac:dyDescent="0.25">
      <c r="A14353" s="41">
        <v>0</v>
      </c>
      <c r="C14353" s="56"/>
      <c r="AC14353" s="56"/>
      <c r="AD14353" s="56"/>
      <c r="AE14353" s="56"/>
    </row>
    <row r="14354" spans="1:31" x14ac:dyDescent="0.25">
      <c r="A14354" s="41">
        <v>0</v>
      </c>
      <c r="C14354" s="56"/>
      <c r="AC14354" s="56"/>
      <c r="AD14354" s="56"/>
      <c r="AE14354" s="56"/>
    </row>
    <row r="14355" spans="1:31" x14ac:dyDescent="0.25">
      <c r="A14355" s="41">
        <v>0</v>
      </c>
      <c r="C14355" s="56"/>
      <c r="AC14355" s="56"/>
      <c r="AD14355" s="56"/>
      <c r="AE14355" s="56"/>
    </row>
    <row r="14356" spans="1:31" x14ac:dyDescent="0.25">
      <c r="A14356" s="41">
        <v>0</v>
      </c>
      <c r="C14356" s="56"/>
      <c r="AC14356" s="56"/>
      <c r="AD14356" s="56"/>
      <c r="AE14356" s="56"/>
    </row>
    <row r="14357" spans="1:31" x14ac:dyDescent="0.25">
      <c r="A14357" s="41">
        <v>0</v>
      </c>
      <c r="C14357" s="56"/>
      <c r="AC14357" s="56"/>
      <c r="AD14357" s="56"/>
      <c r="AE14357" s="56"/>
    </row>
    <row r="14358" spans="1:31" x14ac:dyDescent="0.25">
      <c r="A14358" s="41">
        <v>0</v>
      </c>
      <c r="C14358" s="56"/>
      <c r="AC14358" s="56"/>
      <c r="AD14358" s="56"/>
      <c r="AE14358" s="56"/>
    </row>
    <row r="14359" spans="1:31" x14ac:dyDescent="0.25">
      <c r="A14359" s="41">
        <v>0</v>
      </c>
      <c r="C14359" s="56"/>
      <c r="AC14359" s="56"/>
      <c r="AD14359" s="56"/>
      <c r="AE14359" s="56"/>
    </row>
    <row r="14360" spans="1:31" x14ac:dyDescent="0.25">
      <c r="A14360" s="41">
        <v>0</v>
      </c>
      <c r="C14360" s="56"/>
      <c r="AC14360" s="56"/>
      <c r="AD14360" s="56"/>
      <c r="AE14360" s="56"/>
    </row>
    <row r="14361" spans="1:31" x14ac:dyDescent="0.25">
      <c r="A14361" s="41">
        <v>0</v>
      </c>
      <c r="C14361" s="56"/>
      <c r="AC14361" s="56"/>
      <c r="AD14361" s="56"/>
      <c r="AE14361" s="56"/>
    </row>
    <row r="14362" spans="1:31" x14ac:dyDescent="0.25">
      <c r="A14362" s="41">
        <v>0</v>
      </c>
      <c r="C14362" s="56"/>
      <c r="AC14362" s="56"/>
      <c r="AD14362" s="56"/>
      <c r="AE14362" s="56"/>
    </row>
    <row r="14363" spans="1:31" x14ac:dyDescent="0.25">
      <c r="A14363" s="41">
        <v>0</v>
      </c>
      <c r="C14363" s="56"/>
      <c r="AC14363" s="56"/>
      <c r="AD14363" s="56"/>
      <c r="AE14363" s="56"/>
    </row>
    <row r="14364" spans="1:31" x14ac:dyDescent="0.25">
      <c r="A14364" s="41">
        <v>0</v>
      </c>
      <c r="C14364" s="56"/>
      <c r="AC14364" s="56"/>
      <c r="AD14364" s="56"/>
      <c r="AE14364" s="56"/>
    </row>
    <row r="14365" spans="1:31" x14ac:dyDescent="0.25">
      <c r="A14365" s="41">
        <v>0</v>
      </c>
      <c r="C14365" s="56"/>
      <c r="AC14365" s="56"/>
      <c r="AD14365" s="56"/>
      <c r="AE14365" s="56"/>
    </row>
    <row r="14366" spans="1:31" x14ac:dyDescent="0.25">
      <c r="A14366" s="41">
        <v>0</v>
      </c>
      <c r="C14366" s="56"/>
      <c r="AC14366" s="56"/>
      <c r="AD14366" s="56"/>
      <c r="AE14366" s="56"/>
    </row>
    <row r="14367" spans="1:31" x14ac:dyDescent="0.25">
      <c r="A14367" s="41">
        <v>0</v>
      </c>
      <c r="C14367" s="56"/>
      <c r="AC14367" s="56"/>
      <c r="AD14367" s="56"/>
      <c r="AE14367" s="56"/>
    </row>
    <row r="14368" spans="1:31" x14ac:dyDescent="0.25">
      <c r="A14368" s="41">
        <v>0</v>
      </c>
      <c r="C14368" s="56"/>
      <c r="AC14368" s="56"/>
      <c r="AD14368" s="56"/>
      <c r="AE14368" s="56"/>
    </row>
    <row r="14369" spans="1:31" x14ac:dyDescent="0.25">
      <c r="A14369" s="41">
        <v>0</v>
      </c>
      <c r="C14369" s="56"/>
      <c r="AC14369" s="56"/>
      <c r="AD14369" s="56"/>
      <c r="AE14369" s="56"/>
    </row>
    <row r="14370" spans="1:31" x14ac:dyDescent="0.25">
      <c r="A14370" s="41">
        <v>0</v>
      </c>
      <c r="C14370" s="56"/>
      <c r="AC14370" s="56"/>
      <c r="AD14370" s="56"/>
      <c r="AE14370" s="56"/>
    </row>
    <row r="14371" spans="1:31" x14ac:dyDescent="0.25">
      <c r="A14371" s="41">
        <v>0</v>
      </c>
      <c r="C14371" s="56"/>
      <c r="AC14371" s="56"/>
      <c r="AD14371" s="56"/>
      <c r="AE14371" s="56"/>
    </row>
    <row r="14372" spans="1:31" x14ac:dyDescent="0.25">
      <c r="A14372" s="41">
        <v>0</v>
      </c>
      <c r="C14372" s="56"/>
      <c r="AC14372" s="56"/>
      <c r="AD14372" s="56"/>
      <c r="AE14372" s="56"/>
    </row>
    <row r="14373" spans="1:31" x14ac:dyDescent="0.25">
      <c r="A14373" s="41">
        <v>0</v>
      </c>
      <c r="C14373" s="56"/>
      <c r="AC14373" s="56"/>
      <c r="AD14373" s="56"/>
      <c r="AE14373" s="56"/>
    </row>
    <row r="14374" spans="1:31" x14ac:dyDescent="0.25">
      <c r="A14374" s="41">
        <v>0</v>
      </c>
      <c r="C14374" s="56"/>
      <c r="AC14374" s="56"/>
      <c r="AD14374" s="56"/>
      <c r="AE14374" s="56"/>
    </row>
    <row r="14375" spans="1:31" x14ac:dyDescent="0.25">
      <c r="A14375" s="41">
        <v>0</v>
      </c>
      <c r="C14375" s="56"/>
      <c r="AC14375" s="56"/>
      <c r="AD14375" s="56"/>
      <c r="AE14375" s="56"/>
    </row>
    <row r="14376" spans="1:31" x14ac:dyDescent="0.25">
      <c r="A14376" s="41">
        <v>0</v>
      </c>
      <c r="C14376" s="56"/>
      <c r="AC14376" s="56"/>
      <c r="AD14376" s="56"/>
      <c r="AE14376" s="56"/>
    </row>
    <row r="14377" spans="1:31" x14ac:dyDescent="0.25">
      <c r="A14377" s="41">
        <v>0</v>
      </c>
      <c r="C14377" s="56"/>
      <c r="AC14377" s="56"/>
      <c r="AD14377" s="56"/>
      <c r="AE14377" s="56"/>
    </row>
    <row r="14378" spans="1:31" x14ac:dyDescent="0.25">
      <c r="A14378" s="41">
        <v>0</v>
      </c>
      <c r="C14378" s="56"/>
      <c r="AC14378" s="56"/>
      <c r="AD14378" s="56"/>
      <c r="AE14378" s="56"/>
    </row>
    <row r="14379" spans="1:31" x14ac:dyDescent="0.25">
      <c r="A14379" s="41">
        <v>0</v>
      </c>
      <c r="C14379" s="56"/>
      <c r="AC14379" s="56"/>
      <c r="AD14379" s="56"/>
      <c r="AE14379" s="56"/>
    </row>
    <row r="14380" spans="1:31" x14ac:dyDescent="0.25">
      <c r="A14380" s="41">
        <v>0</v>
      </c>
      <c r="C14380" s="56"/>
      <c r="AC14380" s="56"/>
      <c r="AD14380" s="56"/>
      <c r="AE14380" s="56"/>
    </row>
    <row r="14381" spans="1:31" x14ac:dyDescent="0.25">
      <c r="A14381" s="41">
        <v>0</v>
      </c>
      <c r="C14381" s="56"/>
      <c r="AC14381" s="56"/>
      <c r="AD14381" s="56"/>
      <c r="AE14381" s="56"/>
    </row>
    <row r="14382" spans="1:31" x14ac:dyDescent="0.25">
      <c r="A14382" s="41">
        <v>0</v>
      </c>
      <c r="C14382" s="56"/>
      <c r="AC14382" s="56"/>
      <c r="AD14382" s="56"/>
      <c r="AE14382" s="56"/>
    </row>
    <row r="14383" spans="1:31" x14ac:dyDescent="0.25">
      <c r="A14383" s="41">
        <v>0</v>
      </c>
      <c r="C14383" s="56"/>
      <c r="AC14383" s="56"/>
      <c r="AD14383" s="56"/>
      <c r="AE14383" s="56"/>
    </row>
    <row r="14384" spans="1:31" x14ac:dyDescent="0.25">
      <c r="A14384" s="41">
        <v>0</v>
      </c>
      <c r="C14384" s="56"/>
      <c r="AC14384" s="56"/>
      <c r="AD14384" s="56"/>
      <c r="AE14384" s="56"/>
    </row>
    <row r="14385" spans="1:31" x14ac:dyDescent="0.25">
      <c r="A14385" s="41">
        <v>0</v>
      </c>
      <c r="C14385" s="56"/>
      <c r="AC14385" s="56"/>
      <c r="AD14385" s="56"/>
      <c r="AE14385" s="56"/>
    </row>
    <row r="14386" spans="1:31" x14ac:dyDescent="0.25">
      <c r="A14386" s="41">
        <v>0</v>
      </c>
      <c r="C14386" s="56"/>
      <c r="AC14386" s="56"/>
      <c r="AD14386" s="56"/>
      <c r="AE14386" s="56"/>
    </row>
    <row r="14387" spans="1:31" x14ac:dyDescent="0.25">
      <c r="A14387" s="41">
        <v>0</v>
      </c>
      <c r="C14387" s="56"/>
      <c r="AC14387" s="56"/>
      <c r="AD14387" s="56"/>
      <c r="AE14387" s="56"/>
    </row>
    <row r="14388" spans="1:31" x14ac:dyDescent="0.25">
      <c r="A14388" s="41">
        <v>0</v>
      </c>
      <c r="C14388" s="56"/>
      <c r="AC14388" s="56"/>
      <c r="AD14388" s="56"/>
      <c r="AE14388" s="56"/>
    </row>
    <row r="14389" spans="1:31" x14ac:dyDescent="0.25">
      <c r="A14389" s="41">
        <v>0</v>
      </c>
      <c r="C14389" s="56"/>
      <c r="AC14389" s="56"/>
      <c r="AD14389" s="56"/>
      <c r="AE14389" s="56"/>
    </row>
    <row r="14390" spans="1:31" x14ac:dyDescent="0.25">
      <c r="A14390" s="41">
        <v>0</v>
      </c>
      <c r="C14390" s="56"/>
      <c r="AC14390" s="56"/>
      <c r="AD14390" s="56"/>
      <c r="AE14390" s="56"/>
    </row>
    <row r="14391" spans="1:31" x14ac:dyDescent="0.25">
      <c r="A14391" s="41">
        <v>0</v>
      </c>
      <c r="C14391" s="56"/>
      <c r="AC14391" s="56"/>
      <c r="AD14391" s="56"/>
      <c r="AE14391" s="56"/>
    </row>
    <row r="14392" spans="1:31" x14ac:dyDescent="0.25">
      <c r="A14392" s="41">
        <v>0</v>
      </c>
      <c r="C14392" s="56"/>
      <c r="AC14392" s="56"/>
      <c r="AD14392" s="56"/>
      <c r="AE14392" s="56"/>
    </row>
    <row r="14393" spans="1:31" x14ac:dyDescent="0.25">
      <c r="A14393" s="41">
        <v>0</v>
      </c>
      <c r="C14393" s="56"/>
      <c r="AC14393" s="56"/>
      <c r="AD14393" s="56"/>
      <c r="AE14393" s="56"/>
    </row>
    <row r="14394" spans="1:31" x14ac:dyDescent="0.25">
      <c r="A14394" s="41">
        <v>0</v>
      </c>
      <c r="C14394" s="56"/>
      <c r="AC14394" s="56"/>
      <c r="AD14394" s="56"/>
      <c r="AE14394" s="56"/>
    </row>
    <row r="14395" spans="1:31" x14ac:dyDescent="0.25">
      <c r="A14395" s="41">
        <v>0</v>
      </c>
      <c r="C14395" s="56"/>
      <c r="AC14395" s="56"/>
      <c r="AD14395" s="56"/>
      <c r="AE14395" s="56"/>
    </row>
    <row r="14396" spans="1:31" x14ac:dyDescent="0.25">
      <c r="A14396" s="41">
        <v>0</v>
      </c>
      <c r="C14396" s="56"/>
      <c r="AC14396" s="56"/>
      <c r="AD14396" s="56"/>
      <c r="AE14396" s="56"/>
    </row>
    <row r="14397" spans="1:31" x14ac:dyDescent="0.25">
      <c r="A14397" s="41">
        <v>0</v>
      </c>
      <c r="C14397" s="56"/>
      <c r="AC14397" s="56"/>
      <c r="AD14397" s="56"/>
      <c r="AE14397" s="56"/>
    </row>
    <row r="14398" spans="1:31" x14ac:dyDescent="0.25">
      <c r="A14398" s="41">
        <v>0</v>
      </c>
      <c r="C14398" s="56"/>
      <c r="AC14398" s="56"/>
      <c r="AD14398" s="56"/>
      <c r="AE14398" s="56"/>
    </row>
    <row r="14399" spans="1:31" x14ac:dyDescent="0.25">
      <c r="A14399" s="41">
        <v>0</v>
      </c>
      <c r="C14399" s="56"/>
      <c r="AC14399" s="56"/>
      <c r="AD14399" s="56"/>
      <c r="AE14399" s="56"/>
    </row>
    <row r="14400" spans="1:31" x14ac:dyDescent="0.25">
      <c r="A14400" s="41">
        <v>0</v>
      </c>
      <c r="C14400" s="56"/>
      <c r="AC14400" s="56"/>
      <c r="AD14400" s="56"/>
      <c r="AE14400" s="56"/>
    </row>
    <row r="14401" spans="1:31" x14ac:dyDescent="0.25">
      <c r="A14401" s="41">
        <v>0</v>
      </c>
      <c r="C14401" s="56"/>
      <c r="AC14401" s="56"/>
      <c r="AD14401" s="56"/>
      <c r="AE14401" s="56"/>
    </row>
    <row r="14402" spans="1:31" x14ac:dyDescent="0.25">
      <c r="A14402" s="41">
        <v>0</v>
      </c>
      <c r="C14402" s="56"/>
      <c r="AC14402" s="56"/>
      <c r="AD14402" s="56"/>
      <c r="AE14402" s="56"/>
    </row>
    <row r="14403" spans="1:31" x14ac:dyDescent="0.25">
      <c r="A14403" s="41">
        <v>0</v>
      </c>
      <c r="C14403" s="56"/>
      <c r="AC14403" s="56"/>
      <c r="AD14403" s="56"/>
      <c r="AE14403" s="56"/>
    </row>
    <row r="14404" spans="1:31" x14ac:dyDescent="0.25">
      <c r="A14404" s="41">
        <v>0</v>
      </c>
      <c r="C14404" s="56"/>
      <c r="AC14404" s="56"/>
      <c r="AD14404" s="56"/>
      <c r="AE14404" s="56"/>
    </row>
    <row r="14405" spans="1:31" x14ac:dyDescent="0.25">
      <c r="A14405" s="41">
        <v>0</v>
      </c>
      <c r="C14405" s="56"/>
      <c r="AC14405" s="56"/>
      <c r="AD14405" s="56"/>
      <c r="AE14405" s="56"/>
    </row>
    <row r="14406" spans="1:31" x14ac:dyDescent="0.25">
      <c r="A14406" s="41">
        <v>0</v>
      </c>
      <c r="C14406" s="56"/>
      <c r="AC14406" s="56"/>
      <c r="AD14406" s="56"/>
      <c r="AE14406" s="56"/>
    </row>
    <row r="14407" spans="1:31" x14ac:dyDescent="0.25">
      <c r="A14407" s="41">
        <v>0</v>
      </c>
      <c r="C14407" s="56"/>
      <c r="AC14407" s="56"/>
      <c r="AD14407" s="56"/>
      <c r="AE14407" s="56"/>
    </row>
    <row r="14408" spans="1:31" x14ac:dyDescent="0.25">
      <c r="A14408" s="41">
        <v>0</v>
      </c>
      <c r="C14408" s="56"/>
      <c r="AC14408" s="56"/>
      <c r="AD14408" s="56"/>
      <c r="AE14408" s="56"/>
    </row>
    <row r="14409" spans="1:31" x14ac:dyDescent="0.25">
      <c r="A14409" s="41">
        <v>0</v>
      </c>
      <c r="C14409" s="56"/>
      <c r="AC14409" s="56"/>
      <c r="AD14409" s="56"/>
      <c r="AE14409" s="56"/>
    </row>
    <row r="14410" spans="1:31" x14ac:dyDescent="0.25">
      <c r="A14410" s="41">
        <v>0</v>
      </c>
      <c r="C14410" s="56"/>
      <c r="AC14410" s="56"/>
      <c r="AD14410" s="56"/>
      <c r="AE14410" s="56"/>
    </row>
    <row r="14411" spans="1:31" x14ac:dyDescent="0.25">
      <c r="A14411" s="41">
        <v>0</v>
      </c>
      <c r="C14411" s="56"/>
      <c r="AC14411" s="56"/>
      <c r="AD14411" s="56"/>
      <c r="AE14411" s="56"/>
    </row>
    <row r="14412" spans="1:31" x14ac:dyDescent="0.25">
      <c r="A14412" s="41">
        <v>0</v>
      </c>
      <c r="C14412" s="56"/>
      <c r="AC14412" s="56"/>
      <c r="AD14412" s="56"/>
      <c r="AE14412" s="56"/>
    </row>
    <row r="14413" spans="1:31" x14ac:dyDescent="0.25">
      <c r="A14413" s="41">
        <v>0</v>
      </c>
      <c r="C14413" s="56"/>
      <c r="AC14413" s="56"/>
      <c r="AD14413" s="56"/>
      <c r="AE14413" s="56"/>
    </row>
    <row r="14414" spans="1:31" x14ac:dyDescent="0.25">
      <c r="A14414" s="41">
        <v>0</v>
      </c>
      <c r="C14414" s="56"/>
      <c r="AC14414" s="56"/>
      <c r="AD14414" s="56"/>
      <c r="AE14414" s="56"/>
    </row>
    <row r="14415" spans="1:31" x14ac:dyDescent="0.25">
      <c r="A14415" s="41">
        <v>0</v>
      </c>
      <c r="C14415" s="56"/>
      <c r="AC14415" s="56"/>
      <c r="AD14415" s="56"/>
      <c r="AE14415" s="56"/>
    </row>
    <row r="14416" spans="1:31" x14ac:dyDescent="0.25">
      <c r="A14416" s="41">
        <v>0</v>
      </c>
      <c r="C14416" s="56"/>
      <c r="AC14416" s="56"/>
      <c r="AD14416" s="56"/>
      <c r="AE14416" s="56"/>
    </row>
    <row r="14417" spans="1:31" x14ac:dyDescent="0.25">
      <c r="A14417" s="41">
        <v>0</v>
      </c>
      <c r="C14417" s="56"/>
      <c r="AC14417" s="56"/>
      <c r="AD14417" s="56"/>
      <c r="AE14417" s="56"/>
    </row>
    <row r="14418" spans="1:31" x14ac:dyDescent="0.25">
      <c r="A14418" s="41">
        <v>0</v>
      </c>
      <c r="C14418" s="56"/>
      <c r="AC14418" s="56"/>
      <c r="AD14418" s="56"/>
      <c r="AE14418" s="56"/>
    </row>
    <row r="14419" spans="1:31" x14ac:dyDescent="0.25">
      <c r="A14419" s="41">
        <v>0</v>
      </c>
      <c r="C14419" s="56"/>
      <c r="AC14419" s="56"/>
      <c r="AD14419" s="56"/>
      <c r="AE14419" s="56"/>
    </row>
    <row r="14420" spans="1:31" x14ac:dyDescent="0.25">
      <c r="A14420" s="41">
        <v>0</v>
      </c>
      <c r="C14420" s="56"/>
      <c r="AC14420" s="56"/>
      <c r="AD14420" s="56"/>
      <c r="AE14420" s="56"/>
    </row>
    <row r="14421" spans="1:31" x14ac:dyDescent="0.25">
      <c r="A14421" s="41">
        <v>0</v>
      </c>
      <c r="C14421" s="56"/>
      <c r="AC14421" s="56"/>
      <c r="AD14421" s="56"/>
      <c r="AE14421" s="56"/>
    </row>
    <row r="14422" spans="1:31" x14ac:dyDescent="0.25">
      <c r="A14422" s="41">
        <v>0</v>
      </c>
      <c r="C14422" s="56"/>
      <c r="AC14422" s="56"/>
      <c r="AD14422" s="56"/>
      <c r="AE14422" s="56"/>
    </row>
    <row r="14423" spans="1:31" x14ac:dyDescent="0.25">
      <c r="A14423" s="41">
        <v>0</v>
      </c>
      <c r="C14423" s="56"/>
      <c r="AC14423" s="56"/>
      <c r="AD14423" s="56"/>
      <c r="AE14423" s="56"/>
    </row>
    <row r="14424" spans="1:31" x14ac:dyDescent="0.25">
      <c r="A14424" s="41">
        <v>0</v>
      </c>
      <c r="C14424" s="56"/>
      <c r="AC14424" s="56"/>
      <c r="AD14424" s="56"/>
      <c r="AE14424" s="56"/>
    </row>
    <row r="14425" spans="1:31" x14ac:dyDescent="0.25">
      <c r="A14425" s="41">
        <v>0</v>
      </c>
      <c r="C14425" s="56"/>
      <c r="AC14425" s="56"/>
      <c r="AD14425" s="56"/>
      <c r="AE14425" s="56"/>
    </row>
    <row r="14426" spans="1:31" x14ac:dyDescent="0.25">
      <c r="A14426" s="41">
        <v>0</v>
      </c>
      <c r="C14426" s="56"/>
      <c r="AC14426" s="56"/>
      <c r="AD14426" s="56"/>
      <c r="AE14426" s="56"/>
    </row>
    <row r="14427" spans="1:31" x14ac:dyDescent="0.25">
      <c r="A14427" s="41">
        <v>0</v>
      </c>
      <c r="C14427" s="56"/>
      <c r="AC14427" s="56"/>
      <c r="AD14427" s="56"/>
      <c r="AE14427" s="56"/>
    </row>
    <row r="14428" spans="1:31" x14ac:dyDescent="0.25">
      <c r="A14428" s="41">
        <v>0</v>
      </c>
      <c r="C14428" s="56"/>
      <c r="AC14428" s="56"/>
      <c r="AD14428" s="56"/>
      <c r="AE14428" s="56"/>
    </row>
    <row r="14429" spans="1:31" x14ac:dyDescent="0.25">
      <c r="A14429" s="41">
        <v>0</v>
      </c>
      <c r="C14429" s="56"/>
      <c r="AC14429" s="56"/>
      <c r="AD14429" s="56"/>
      <c r="AE14429" s="56"/>
    </row>
    <row r="14430" spans="1:31" x14ac:dyDescent="0.25">
      <c r="A14430" s="41">
        <v>0</v>
      </c>
      <c r="C14430" s="56"/>
      <c r="AC14430" s="56"/>
      <c r="AD14430" s="56"/>
      <c r="AE14430" s="56"/>
    </row>
    <row r="14431" spans="1:31" x14ac:dyDescent="0.25">
      <c r="A14431" s="41">
        <v>0</v>
      </c>
      <c r="C14431" s="56"/>
      <c r="AC14431" s="56"/>
      <c r="AD14431" s="56"/>
      <c r="AE14431" s="56"/>
    </row>
    <row r="14432" spans="1:31" x14ac:dyDescent="0.25">
      <c r="A14432" s="41">
        <v>0</v>
      </c>
      <c r="C14432" s="56"/>
      <c r="AC14432" s="56"/>
      <c r="AD14432" s="56"/>
      <c r="AE14432" s="56"/>
    </row>
    <row r="14433" spans="1:31" x14ac:dyDescent="0.25">
      <c r="A14433" s="41">
        <v>0</v>
      </c>
      <c r="C14433" s="56"/>
      <c r="AC14433" s="56"/>
      <c r="AD14433" s="56"/>
      <c r="AE14433" s="56"/>
    </row>
    <row r="14434" spans="1:31" x14ac:dyDescent="0.25">
      <c r="A14434" s="41">
        <v>0</v>
      </c>
      <c r="C14434" s="56"/>
      <c r="AC14434" s="56"/>
      <c r="AD14434" s="56"/>
      <c r="AE14434" s="56"/>
    </row>
    <row r="14435" spans="1:31" x14ac:dyDescent="0.25">
      <c r="A14435" s="41">
        <v>0</v>
      </c>
      <c r="C14435" s="56"/>
      <c r="AC14435" s="56"/>
      <c r="AD14435" s="56"/>
      <c r="AE14435" s="56"/>
    </row>
    <row r="14436" spans="1:31" x14ac:dyDescent="0.25">
      <c r="A14436" s="41">
        <v>0</v>
      </c>
      <c r="C14436" s="56"/>
      <c r="AC14436" s="56"/>
      <c r="AD14436" s="56"/>
      <c r="AE14436" s="56"/>
    </row>
    <row r="14437" spans="1:31" x14ac:dyDescent="0.25">
      <c r="A14437" s="41">
        <v>0</v>
      </c>
      <c r="C14437" s="56"/>
      <c r="AC14437" s="56"/>
      <c r="AD14437" s="56"/>
      <c r="AE14437" s="56"/>
    </row>
    <row r="14438" spans="1:31" x14ac:dyDescent="0.25">
      <c r="A14438" s="41">
        <v>0</v>
      </c>
      <c r="C14438" s="56"/>
      <c r="AC14438" s="56"/>
      <c r="AD14438" s="56"/>
      <c r="AE14438" s="56"/>
    </row>
    <row r="14439" spans="1:31" x14ac:dyDescent="0.25">
      <c r="A14439" s="41">
        <v>0</v>
      </c>
      <c r="C14439" s="56"/>
      <c r="AC14439" s="56"/>
      <c r="AD14439" s="56"/>
      <c r="AE14439" s="56"/>
    </row>
    <row r="14440" spans="1:31" x14ac:dyDescent="0.25">
      <c r="A14440" s="41">
        <v>0</v>
      </c>
      <c r="C14440" s="56"/>
      <c r="AC14440" s="56"/>
      <c r="AD14440" s="56"/>
      <c r="AE14440" s="56"/>
    </row>
    <row r="14441" spans="1:31" x14ac:dyDescent="0.25">
      <c r="A14441" s="41">
        <v>0</v>
      </c>
      <c r="C14441" s="56"/>
      <c r="AC14441" s="56"/>
      <c r="AD14441" s="56"/>
      <c r="AE14441" s="56"/>
    </row>
    <row r="14442" spans="1:31" x14ac:dyDescent="0.25">
      <c r="A14442" s="41">
        <v>0</v>
      </c>
      <c r="C14442" s="56"/>
      <c r="AC14442" s="56"/>
      <c r="AD14442" s="56"/>
      <c r="AE14442" s="56"/>
    </row>
    <row r="14443" spans="1:31" x14ac:dyDescent="0.25">
      <c r="A14443" s="41">
        <v>0</v>
      </c>
      <c r="C14443" s="56"/>
      <c r="AC14443" s="56"/>
      <c r="AD14443" s="56"/>
      <c r="AE14443" s="56"/>
    </row>
    <row r="14444" spans="1:31" x14ac:dyDescent="0.25">
      <c r="A14444" s="41">
        <v>0</v>
      </c>
      <c r="C14444" s="56"/>
      <c r="AC14444" s="56"/>
      <c r="AD14444" s="56"/>
      <c r="AE14444" s="56"/>
    </row>
    <row r="14445" spans="1:31" x14ac:dyDescent="0.25">
      <c r="A14445" s="41">
        <v>0</v>
      </c>
      <c r="C14445" s="56"/>
      <c r="AC14445" s="56"/>
      <c r="AD14445" s="56"/>
      <c r="AE14445" s="56"/>
    </row>
    <row r="14446" spans="1:31" x14ac:dyDescent="0.25">
      <c r="A14446" s="41">
        <v>0</v>
      </c>
      <c r="C14446" s="56"/>
      <c r="AC14446" s="56"/>
      <c r="AD14446" s="56"/>
      <c r="AE14446" s="56"/>
    </row>
    <row r="14447" spans="1:31" x14ac:dyDescent="0.25">
      <c r="A14447" s="41">
        <v>0</v>
      </c>
      <c r="C14447" s="56"/>
      <c r="AC14447" s="56"/>
      <c r="AD14447" s="56"/>
      <c r="AE14447" s="56"/>
    </row>
    <row r="14448" spans="1:31" x14ac:dyDescent="0.25">
      <c r="A14448" s="41">
        <v>0</v>
      </c>
      <c r="C14448" s="56"/>
      <c r="AC14448" s="56"/>
      <c r="AD14448" s="56"/>
      <c r="AE14448" s="56"/>
    </row>
    <row r="14449" spans="1:31" x14ac:dyDescent="0.25">
      <c r="A14449" s="41">
        <v>0</v>
      </c>
      <c r="C14449" s="56"/>
      <c r="AC14449" s="56"/>
      <c r="AD14449" s="56"/>
      <c r="AE14449" s="56"/>
    </row>
    <row r="14450" spans="1:31" x14ac:dyDescent="0.25">
      <c r="A14450" s="41">
        <v>0</v>
      </c>
      <c r="C14450" s="56"/>
      <c r="AC14450" s="56"/>
      <c r="AD14450" s="56"/>
      <c r="AE14450" s="56"/>
    </row>
    <row r="14451" spans="1:31" x14ac:dyDescent="0.25">
      <c r="A14451" s="41">
        <v>0</v>
      </c>
      <c r="C14451" s="56"/>
      <c r="AC14451" s="56"/>
      <c r="AD14451" s="56"/>
      <c r="AE14451" s="56"/>
    </row>
    <row r="14452" spans="1:31" x14ac:dyDescent="0.25">
      <c r="A14452" s="41">
        <v>0</v>
      </c>
      <c r="C14452" s="56"/>
      <c r="AC14452" s="56"/>
      <c r="AD14452" s="56"/>
      <c r="AE14452" s="56"/>
    </row>
    <row r="14453" spans="1:31" x14ac:dyDescent="0.25">
      <c r="A14453" s="41">
        <v>0</v>
      </c>
      <c r="C14453" s="56"/>
      <c r="AC14453" s="56"/>
      <c r="AD14453" s="56"/>
      <c r="AE14453" s="56"/>
    </row>
    <row r="14454" spans="1:31" x14ac:dyDescent="0.25">
      <c r="A14454" s="41">
        <v>0</v>
      </c>
      <c r="C14454" s="56"/>
      <c r="AC14454" s="56"/>
      <c r="AD14454" s="56"/>
      <c r="AE14454" s="56"/>
    </row>
    <row r="14455" spans="1:31" x14ac:dyDescent="0.25">
      <c r="A14455" s="41">
        <v>0</v>
      </c>
      <c r="C14455" s="56"/>
      <c r="AC14455" s="56"/>
      <c r="AD14455" s="56"/>
      <c r="AE14455" s="56"/>
    </row>
    <row r="14456" spans="1:31" x14ac:dyDescent="0.25">
      <c r="A14456" s="41">
        <v>0</v>
      </c>
      <c r="C14456" s="56"/>
      <c r="AC14456" s="56"/>
      <c r="AD14456" s="56"/>
      <c r="AE14456" s="56"/>
    </row>
    <row r="14457" spans="1:31" x14ac:dyDescent="0.25">
      <c r="A14457" s="41">
        <v>0</v>
      </c>
      <c r="C14457" s="56"/>
      <c r="AC14457" s="56"/>
      <c r="AD14457" s="56"/>
      <c r="AE14457" s="56"/>
    </row>
    <row r="14458" spans="1:31" x14ac:dyDescent="0.25">
      <c r="A14458" s="41">
        <v>0</v>
      </c>
      <c r="C14458" s="56"/>
      <c r="AC14458" s="56"/>
      <c r="AD14458" s="56"/>
      <c r="AE14458" s="56"/>
    </row>
    <row r="14459" spans="1:31" x14ac:dyDescent="0.25">
      <c r="A14459" s="41">
        <v>0</v>
      </c>
      <c r="C14459" s="56"/>
      <c r="AC14459" s="56"/>
      <c r="AD14459" s="56"/>
      <c r="AE14459" s="56"/>
    </row>
    <row r="14460" spans="1:31" x14ac:dyDescent="0.25">
      <c r="A14460" s="41">
        <v>0</v>
      </c>
      <c r="C14460" s="56"/>
      <c r="AC14460" s="56"/>
      <c r="AD14460" s="56"/>
      <c r="AE14460" s="56"/>
    </row>
    <row r="14461" spans="1:31" x14ac:dyDescent="0.25">
      <c r="A14461" s="41">
        <v>0</v>
      </c>
      <c r="C14461" s="56"/>
      <c r="AC14461" s="56"/>
      <c r="AD14461" s="56"/>
      <c r="AE14461" s="56"/>
    </row>
    <row r="14462" spans="1:31" x14ac:dyDescent="0.25">
      <c r="A14462" s="41">
        <v>0</v>
      </c>
      <c r="C14462" s="56"/>
      <c r="AC14462" s="56"/>
      <c r="AD14462" s="56"/>
      <c r="AE14462" s="56"/>
    </row>
    <row r="14463" spans="1:31" x14ac:dyDescent="0.25">
      <c r="A14463" s="41">
        <v>0</v>
      </c>
      <c r="C14463" s="56"/>
      <c r="AC14463" s="56"/>
      <c r="AD14463" s="56"/>
      <c r="AE14463" s="56"/>
    </row>
    <row r="14464" spans="1:31" x14ac:dyDescent="0.25">
      <c r="A14464" s="41">
        <v>0</v>
      </c>
      <c r="C14464" s="56"/>
      <c r="AC14464" s="56"/>
      <c r="AD14464" s="56"/>
      <c r="AE14464" s="56"/>
    </row>
    <row r="14465" spans="1:31" x14ac:dyDescent="0.25">
      <c r="A14465" s="41">
        <v>0</v>
      </c>
      <c r="C14465" s="56"/>
      <c r="AC14465" s="56"/>
      <c r="AD14465" s="56"/>
      <c r="AE14465" s="56"/>
    </row>
    <row r="14466" spans="1:31" x14ac:dyDescent="0.25">
      <c r="A14466" s="41">
        <v>0</v>
      </c>
      <c r="C14466" s="56"/>
      <c r="AC14466" s="56"/>
      <c r="AD14466" s="56"/>
      <c r="AE14466" s="56"/>
    </row>
    <row r="14467" spans="1:31" x14ac:dyDescent="0.25">
      <c r="A14467" s="41">
        <v>0</v>
      </c>
      <c r="C14467" s="56"/>
      <c r="AC14467" s="56"/>
      <c r="AD14467" s="56"/>
      <c r="AE14467" s="56"/>
    </row>
    <row r="14468" spans="1:31" x14ac:dyDescent="0.25">
      <c r="A14468" s="41">
        <v>0</v>
      </c>
      <c r="C14468" s="56"/>
      <c r="AC14468" s="56"/>
      <c r="AD14468" s="56"/>
      <c r="AE14468" s="56"/>
    </row>
    <row r="14469" spans="1:31" x14ac:dyDescent="0.25">
      <c r="A14469" s="41">
        <v>0</v>
      </c>
      <c r="C14469" s="56"/>
      <c r="AC14469" s="56"/>
      <c r="AD14469" s="56"/>
      <c r="AE14469" s="56"/>
    </row>
    <row r="14470" spans="1:31" x14ac:dyDescent="0.25">
      <c r="A14470" s="41">
        <v>0</v>
      </c>
      <c r="C14470" s="56"/>
      <c r="AC14470" s="56"/>
      <c r="AD14470" s="56"/>
      <c r="AE14470" s="56"/>
    </row>
    <row r="14471" spans="1:31" x14ac:dyDescent="0.25">
      <c r="A14471" s="41">
        <v>0</v>
      </c>
      <c r="C14471" s="56"/>
      <c r="AC14471" s="56"/>
      <c r="AD14471" s="56"/>
      <c r="AE14471" s="56"/>
    </row>
    <row r="14472" spans="1:31" x14ac:dyDescent="0.25">
      <c r="A14472" s="41">
        <v>0</v>
      </c>
      <c r="C14472" s="56"/>
      <c r="AC14472" s="56"/>
      <c r="AD14472" s="56"/>
      <c r="AE14472" s="56"/>
    </row>
    <row r="14473" spans="1:31" x14ac:dyDescent="0.25">
      <c r="A14473" s="41">
        <v>0</v>
      </c>
      <c r="C14473" s="56"/>
      <c r="AC14473" s="56"/>
      <c r="AD14473" s="56"/>
      <c r="AE14473" s="56"/>
    </row>
    <row r="14474" spans="1:31" x14ac:dyDescent="0.25">
      <c r="A14474" s="41">
        <v>0</v>
      </c>
      <c r="C14474" s="56"/>
      <c r="AC14474" s="56"/>
      <c r="AD14474" s="56"/>
      <c r="AE14474" s="56"/>
    </row>
    <row r="14475" spans="1:31" x14ac:dyDescent="0.25">
      <c r="A14475" s="41">
        <v>0</v>
      </c>
      <c r="C14475" s="56"/>
      <c r="AC14475" s="56"/>
      <c r="AD14475" s="56"/>
      <c r="AE14475" s="56"/>
    </row>
    <row r="14476" spans="1:31" x14ac:dyDescent="0.25">
      <c r="A14476" s="41">
        <v>0</v>
      </c>
      <c r="C14476" s="56"/>
      <c r="AC14476" s="56"/>
      <c r="AD14476" s="56"/>
      <c r="AE14476" s="56"/>
    </row>
    <row r="14477" spans="1:31" x14ac:dyDescent="0.25">
      <c r="A14477" s="41">
        <v>0</v>
      </c>
      <c r="C14477" s="56"/>
      <c r="AC14477" s="56"/>
      <c r="AD14477" s="56"/>
      <c r="AE14477" s="56"/>
    </row>
    <row r="14478" spans="1:31" x14ac:dyDescent="0.25">
      <c r="A14478" s="41">
        <v>0</v>
      </c>
      <c r="C14478" s="56"/>
      <c r="AC14478" s="56"/>
      <c r="AD14478" s="56"/>
      <c r="AE14478" s="56"/>
    </row>
    <row r="14479" spans="1:31" x14ac:dyDescent="0.25">
      <c r="A14479" s="41">
        <v>0</v>
      </c>
      <c r="C14479" s="56"/>
      <c r="AC14479" s="56"/>
      <c r="AD14479" s="56"/>
      <c r="AE14479" s="56"/>
    </row>
    <row r="14480" spans="1:31" x14ac:dyDescent="0.25">
      <c r="A14480" s="41">
        <v>0</v>
      </c>
      <c r="C14480" s="56"/>
      <c r="AC14480" s="56"/>
      <c r="AD14480" s="56"/>
      <c r="AE14480" s="56"/>
    </row>
    <row r="14481" spans="1:31" x14ac:dyDescent="0.25">
      <c r="A14481" s="41">
        <v>0</v>
      </c>
      <c r="C14481" s="56"/>
      <c r="AC14481" s="56"/>
      <c r="AD14481" s="56"/>
      <c r="AE14481" s="56"/>
    </row>
    <row r="14482" spans="1:31" x14ac:dyDescent="0.25">
      <c r="A14482" s="41">
        <v>0</v>
      </c>
      <c r="C14482" s="56"/>
      <c r="AC14482" s="56"/>
      <c r="AD14482" s="56"/>
      <c r="AE14482" s="56"/>
    </row>
    <row r="14483" spans="1:31" x14ac:dyDescent="0.25">
      <c r="A14483" s="41">
        <v>0</v>
      </c>
      <c r="C14483" s="56"/>
      <c r="AC14483" s="56"/>
      <c r="AD14483" s="56"/>
      <c r="AE14483" s="56"/>
    </row>
    <row r="14484" spans="1:31" x14ac:dyDescent="0.25">
      <c r="A14484" s="41">
        <v>0</v>
      </c>
      <c r="C14484" s="56"/>
      <c r="AC14484" s="56"/>
      <c r="AD14484" s="56"/>
      <c r="AE14484" s="56"/>
    </row>
    <row r="14485" spans="1:31" x14ac:dyDescent="0.25">
      <c r="A14485" s="41">
        <v>0</v>
      </c>
      <c r="C14485" s="56"/>
      <c r="AC14485" s="56"/>
      <c r="AD14485" s="56"/>
      <c r="AE14485" s="56"/>
    </row>
    <row r="14486" spans="1:31" x14ac:dyDescent="0.25">
      <c r="A14486" s="41">
        <v>0</v>
      </c>
      <c r="C14486" s="56"/>
      <c r="AC14486" s="56"/>
      <c r="AD14486" s="56"/>
      <c r="AE14486" s="56"/>
    </row>
    <row r="14487" spans="1:31" x14ac:dyDescent="0.25">
      <c r="A14487" s="41">
        <v>0</v>
      </c>
      <c r="C14487" s="56"/>
      <c r="AC14487" s="56"/>
      <c r="AD14487" s="56"/>
      <c r="AE14487" s="56"/>
    </row>
    <row r="14488" spans="1:31" x14ac:dyDescent="0.25">
      <c r="A14488" s="41">
        <v>0</v>
      </c>
      <c r="C14488" s="56"/>
      <c r="AC14488" s="56"/>
      <c r="AD14488" s="56"/>
      <c r="AE14488" s="56"/>
    </row>
    <row r="14489" spans="1:31" x14ac:dyDescent="0.25">
      <c r="A14489" s="41">
        <v>0</v>
      </c>
      <c r="C14489" s="56"/>
      <c r="AC14489" s="56"/>
      <c r="AD14489" s="56"/>
      <c r="AE14489" s="56"/>
    </row>
    <row r="14490" spans="1:31" x14ac:dyDescent="0.25">
      <c r="A14490" s="41">
        <v>0</v>
      </c>
      <c r="C14490" s="56"/>
      <c r="AC14490" s="56"/>
      <c r="AD14490" s="56"/>
      <c r="AE14490" s="56"/>
    </row>
    <row r="14491" spans="1:31" x14ac:dyDescent="0.25">
      <c r="A14491" s="41">
        <v>0</v>
      </c>
      <c r="C14491" s="56"/>
      <c r="AC14491" s="56"/>
      <c r="AD14491" s="56"/>
      <c r="AE14491" s="56"/>
    </row>
    <row r="14492" spans="1:31" x14ac:dyDescent="0.25">
      <c r="A14492" s="41">
        <v>0</v>
      </c>
      <c r="C14492" s="56"/>
      <c r="AC14492" s="56"/>
      <c r="AD14492" s="56"/>
      <c r="AE14492" s="56"/>
    </row>
    <row r="14493" spans="1:31" x14ac:dyDescent="0.25">
      <c r="A14493" s="41">
        <v>0</v>
      </c>
      <c r="C14493" s="56"/>
      <c r="AC14493" s="56"/>
      <c r="AD14493" s="56"/>
      <c r="AE14493" s="56"/>
    </row>
    <row r="14494" spans="1:31" x14ac:dyDescent="0.25">
      <c r="A14494" s="41">
        <v>0</v>
      </c>
      <c r="C14494" s="56"/>
      <c r="AC14494" s="56"/>
      <c r="AD14494" s="56"/>
      <c r="AE14494" s="56"/>
    </row>
    <row r="14495" spans="1:31" x14ac:dyDescent="0.25">
      <c r="A14495" s="41">
        <v>0</v>
      </c>
      <c r="C14495" s="56"/>
      <c r="AC14495" s="56"/>
      <c r="AD14495" s="56"/>
      <c r="AE14495" s="56"/>
    </row>
    <row r="14496" spans="1:31" x14ac:dyDescent="0.25">
      <c r="A14496" s="41">
        <v>0</v>
      </c>
      <c r="C14496" s="56"/>
      <c r="AC14496" s="56"/>
      <c r="AD14496" s="56"/>
      <c r="AE14496" s="56"/>
    </row>
    <row r="14497" spans="1:31" x14ac:dyDescent="0.25">
      <c r="A14497" s="41">
        <v>0</v>
      </c>
      <c r="C14497" s="56"/>
      <c r="AC14497" s="56"/>
      <c r="AD14497" s="56"/>
      <c r="AE14497" s="56"/>
    </row>
    <row r="14498" spans="1:31" x14ac:dyDescent="0.25">
      <c r="A14498" s="41">
        <v>0</v>
      </c>
      <c r="C14498" s="56"/>
      <c r="AC14498" s="56"/>
      <c r="AD14498" s="56"/>
      <c r="AE14498" s="56"/>
    </row>
    <row r="14499" spans="1:31" x14ac:dyDescent="0.25">
      <c r="A14499" s="41">
        <v>0</v>
      </c>
      <c r="C14499" s="56"/>
      <c r="AC14499" s="56"/>
      <c r="AD14499" s="56"/>
      <c r="AE14499" s="56"/>
    </row>
    <row r="14500" spans="1:31" x14ac:dyDescent="0.25">
      <c r="A14500" s="41">
        <v>0</v>
      </c>
      <c r="C14500" s="56"/>
      <c r="AC14500" s="56"/>
      <c r="AD14500" s="56"/>
      <c r="AE14500" s="56"/>
    </row>
    <row r="14501" spans="1:31" x14ac:dyDescent="0.25">
      <c r="A14501" s="41">
        <v>0</v>
      </c>
      <c r="C14501" s="56"/>
      <c r="AC14501" s="56"/>
      <c r="AD14501" s="56"/>
      <c r="AE14501" s="56"/>
    </row>
    <row r="14502" spans="1:31" x14ac:dyDescent="0.25">
      <c r="A14502" s="41">
        <v>0</v>
      </c>
      <c r="C14502" s="56"/>
      <c r="AC14502" s="56"/>
      <c r="AD14502" s="56"/>
      <c r="AE14502" s="56"/>
    </row>
    <row r="14503" spans="1:31" x14ac:dyDescent="0.25">
      <c r="A14503" s="41">
        <v>0</v>
      </c>
      <c r="C14503" s="56"/>
      <c r="AC14503" s="56"/>
      <c r="AD14503" s="56"/>
      <c r="AE14503" s="56"/>
    </row>
    <row r="14504" spans="1:31" x14ac:dyDescent="0.25">
      <c r="A14504" s="41">
        <v>0</v>
      </c>
      <c r="C14504" s="56"/>
      <c r="AC14504" s="56"/>
      <c r="AD14504" s="56"/>
      <c r="AE14504" s="56"/>
    </row>
    <row r="14505" spans="1:31" x14ac:dyDescent="0.25">
      <c r="A14505" s="41">
        <v>0</v>
      </c>
      <c r="C14505" s="56"/>
      <c r="AC14505" s="56"/>
      <c r="AD14505" s="56"/>
      <c r="AE14505" s="56"/>
    </row>
    <row r="14506" spans="1:31" x14ac:dyDescent="0.25">
      <c r="A14506" s="41">
        <v>0</v>
      </c>
      <c r="C14506" s="56"/>
      <c r="AC14506" s="56"/>
      <c r="AD14506" s="56"/>
      <c r="AE14506" s="56"/>
    </row>
    <row r="14507" spans="1:31" x14ac:dyDescent="0.25">
      <c r="A14507" s="41">
        <v>0</v>
      </c>
      <c r="C14507" s="56"/>
      <c r="AC14507" s="56"/>
      <c r="AD14507" s="56"/>
      <c r="AE14507" s="56"/>
    </row>
    <row r="14508" spans="1:31" x14ac:dyDescent="0.25">
      <c r="A14508" s="41">
        <v>0</v>
      </c>
      <c r="C14508" s="56"/>
      <c r="AC14508" s="56"/>
      <c r="AD14508" s="56"/>
      <c r="AE14508" s="56"/>
    </row>
    <row r="14509" spans="1:31" x14ac:dyDescent="0.25">
      <c r="A14509" s="41">
        <v>0</v>
      </c>
      <c r="C14509" s="56"/>
      <c r="AC14509" s="56"/>
      <c r="AD14509" s="56"/>
      <c r="AE14509" s="56"/>
    </row>
    <row r="14510" spans="1:31" x14ac:dyDescent="0.25">
      <c r="A14510" s="41">
        <v>0</v>
      </c>
      <c r="C14510" s="56"/>
      <c r="AC14510" s="56"/>
      <c r="AD14510" s="56"/>
      <c r="AE14510" s="56"/>
    </row>
    <row r="14511" spans="1:31" x14ac:dyDescent="0.25">
      <c r="A14511" s="41">
        <v>0</v>
      </c>
      <c r="C14511" s="56"/>
      <c r="AC14511" s="56"/>
      <c r="AD14511" s="56"/>
      <c r="AE14511" s="56"/>
    </row>
    <row r="14512" spans="1:31" x14ac:dyDescent="0.25">
      <c r="A14512" s="41">
        <v>0</v>
      </c>
      <c r="C14512" s="56"/>
      <c r="AC14512" s="56"/>
      <c r="AD14512" s="56"/>
      <c r="AE14512" s="56"/>
    </row>
    <row r="14513" spans="1:31" x14ac:dyDescent="0.25">
      <c r="A14513" s="41">
        <v>0</v>
      </c>
      <c r="C14513" s="56"/>
      <c r="AC14513" s="56"/>
      <c r="AD14513" s="56"/>
      <c r="AE14513" s="56"/>
    </row>
    <row r="14514" spans="1:31" x14ac:dyDescent="0.25">
      <c r="A14514" s="41">
        <v>0</v>
      </c>
      <c r="C14514" s="56"/>
      <c r="AC14514" s="56"/>
      <c r="AD14514" s="56"/>
      <c r="AE14514" s="56"/>
    </row>
    <row r="14515" spans="1:31" x14ac:dyDescent="0.25">
      <c r="A14515" s="41">
        <v>0</v>
      </c>
      <c r="C14515" s="56"/>
      <c r="AC14515" s="56"/>
      <c r="AD14515" s="56"/>
      <c r="AE14515" s="56"/>
    </row>
    <row r="14516" spans="1:31" x14ac:dyDescent="0.25">
      <c r="A14516" s="41">
        <v>0</v>
      </c>
      <c r="C14516" s="56"/>
      <c r="AC14516" s="56"/>
      <c r="AD14516" s="56"/>
      <c r="AE14516" s="56"/>
    </row>
    <row r="14517" spans="1:31" x14ac:dyDescent="0.25">
      <c r="A14517" s="41">
        <v>0</v>
      </c>
      <c r="C14517" s="56"/>
      <c r="AC14517" s="56"/>
      <c r="AD14517" s="56"/>
      <c r="AE14517" s="56"/>
    </row>
    <row r="14518" spans="1:31" x14ac:dyDescent="0.25">
      <c r="A14518" s="41">
        <v>20275</v>
      </c>
      <c r="C14518" s="56"/>
      <c r="AC14518" s="56"/>
      <c r="AD14518" s="56"/>
      <c r="AE14518" s="56"/>
    </row>
    <row r="14519" spans="1:31" x14ac:dyDescent="0.25">
      <c r="A14519" s="41">
        <v>0</v>
      </c>
      <c r="C14519" s="56"/>
      <c r="AC14519" s="56"/>
      <c r="AD14519" s="56"/>
      <c r="AE14519" s="56"/>
    </row>
    <row r="14520" spans="1:31" x14ac:dyDescent="0.25">
      <c r="A14520" s="41">
        <v>0</v>
      </c>
      <c r="C14520" s="56"/>
      <c r="AC14520" s="56"/>
      <c r="AD14520" s="56"/>
      <c r="AE14520" s="56"/>
    </row>
    <row r="14521" spans="1:31" x14ac:dyDescent="0.25">
      <c r="A14521" s="41">
        <v>0</v>
      </c>
      <c r="C14521" s="56"/>
      <c r="AC14521" s="56"/>
      <c r="AD14521" s="56"/>
      <c r="AE14521" s="56"/>
    </row>
    <row r="14522" spans="1:31" x14ac:dyDescent="0.25">
      <c r="A14522" s="41">
        <v>0</v>
      </c>
      <c r="C14522" s="56"/>
      <c r="AC14522" s="56"/>
      <c r="AD14522" s="56"/>
      <c r="AE14522" s="56"/>
    </row>
    <row r="14523" spans="1:31" x14ac:dyDescent="0.25">
      <c r="A14523" s="41">
        <v>0</v>
      </c>
      <c r="C14523" s="56"/>
      <c r="AC14523" s="56"/>
      <c r="AD14523" s="56"/>
      <c r="AE14523" s="56"/>
    </row>
    <row r="14524" spans="1:31" x14ac:dyDescent="0.25">
      <c r="A14524" s="41">
        <v>0</v>
      </c>
      <c r="C14524" s="56"/>
      <c r="AC14524" s="56"/>
      <c r="AD14524" s="56"/>
      <c r="AE14524" s="56"/>
    </row>
    <row r="14525" spans="1:31" x14ac:dyDescent="0.25">
      <c r="A14525" s="41">
        <v>0</v>
      </c>
      <c r="C14525" s="56"/>
      <c r="AC14525" s="56"/>
      <c r="AD14525" s="56"/>
      <c r="AE14525" s="56"/>
    </row>
    <row r="14526" spans="1:31" x14ac:dyDescent="0.25">
      <c r="A14526" s="41">
        <v>0</v>
      </c>
      <c r="C14526" s="56"/>
      <c r="AC14526" s="56"/>
      <c r="AD14526" s="56"/>
      <c r="AE14526" s="56"/>
    </row>
    <row r="14527" spans="1:31" x14ac:dyDescent="0.25">
      <c r="A14527" s="41">
        <v>0</v>
      </c>
      <c r="C14527" s="56"/>
      <c r="AC14527" s="56"/>
      <c r="AD14527" s="56"/>
      <c r="AE14527" s="56"/>
    </row>
    <row r="14528" spans="1:31" x14ac:dyDescent="0.25">
      <c r="A14528" s="41">
        <v>0</v>
      </c>
      <c r="C14528" s="56"/>
      <c r="AC14528" s="56"/>
      <c r="AD14528" s="56"/>
      <c r="AE14528" s="56"/>
    </row>
    <row r="14529" spans="1:31" x14ac:dyDescent="0.25">
      <c r="A14529" s="41">
        <v>0</v>
      </c>
      <c r="C14529" s="56"/>
      <c r="AC14529" s="56"/>
      <c r="AD14529" s="56"/>
      <c r="AE14529" s="56"/>
    </row>
    <row r="14530" spans="1:31" x14ac:dyDescent="0.25">
      <c r="A14530" s="41">
        <v>0</v>
      </c>
      <c r="C14530" s="56"/>
      <c r="AC14530" s="56"/>
      <c r="AD14530" s="56"/>
      <c r="AE14530" s="56"/>
    </row>
    <row r="14531" spans="1:31" x14ac:dyDescent="0.25">
      <c r="A14531" s="41">
        <v>0</v>
      </c>
      <c r="C14531" s="56"/>
      <c r="AC14531" s="56"/>
      <c r="AD14531" s="56"/>
      <c r="AE14531" s="56"/>
    </row>
    <row r="14532" spans="1:31" x14ac:dyDescent="0.25">
      <c r="A14532" s="41">
        <v>0</v>
      </c>
      <c r="C14532" s="56"/>
      <c r="AC14532" s="56"/>
      <c r="AD14532" s="56"/>
      <c r="AE14532" s="56"/>
    </row>
    <row r="14533" spans="1:31" x14ac:dyDescent="0.25">
      <c r="A14533" s="41">
        <v>0</v>
      </c>
      <c r="C14533" s="56"/>
      <c r="AC14533" s="56"/>
      <c r="AD14533" s="56"/>
      <c r="AE14533" s="56"/>
    </row>
    <row r="14534" spans="1:31" x14ac:dyDescent="0.25">
      <c r="A14534" s="41">
        <v>0</v>
      </c>
      <c r="C14534" s="56"/>
      <c r="AC14534" s="56"/>
      <c r="AD14534" s="56"/>
      <c r="AE14534" s="56"/>
    </row>
    <row r="14535" spans="1:31" x14ac:dyDescent="0.25">
      <c r="A14535" s="41">
        <v>0</v>
      </c>
      <c r="C14535" s="56"/>
      <c r="AC14535" s="56"/>
      <c r="AD14535" s="56"/>
      <c r="AE14535" s="56"/>
    </row>
    <row r="14536" spans="1:31" x14ac:dyDescent="0.25">
      <c r="A14536" s="41">
        <v>0</v>
      </c>
      <c r="C14536" s="56"/>
      <c r="AC14536" s="56"/>
      <c r="AD14536" s="56"/>
      <c r="AE14536" s="56"/>
    </row>
    <row r="14537" spans="1:31" x14ac:dyDescent="0.25">
      <c r="A14537" s="41">
        <v>0</v>
      </c>
      <c r="C14537" s="56"/>
      <c r="AC14537" s="56"/>
      <c r="AD14537" s="56"/>
      <c r="AE14537" s="56"/>
    </row>
    <row r="14538" spans="1:31" x14ac:dyDescent="0.25">
      <c r="A14538" s="41">
        <v>0</v>
      </c>
      <c r="C14538" s="56"/>
      <c r="AC14538" s="56"/>
      <c r="AD14538" s="56"/>
      <c r="AE14538" s="56"/>
    </row>
    <row r="14539" spans="1:31" x14ac:dyDescent="0.25">
      <c r="A14539" s="41">
        <v>0</v>
      </c>
      <c r="C14539" s="56"/>
      <c r="AC14539" s="56"/>
      <c r="AD14539" s="56"/>
      <c r="AE14539" s="56"/>
    </row>
    <row r="14540" spans="1:31" x14ac:dyDescent="0.25">
      <c r="A14540" s="41">
        <v>0</v>
      </c>
      <c r="C14540" s="56"/>
      <c r="AC14540" s="56"/>
      <c r="AD14540" s="56"/>
      <c r="AE14540" s="56"/>
    </row>
    <row r="14541" spans="1:31" x14ac:dyDescent="0.25">
      <c r="A14541" s="41">
        <v>0</v>
      </c>
      <c r="C14541" s="56"/>
      <c r="AC14541" s="56"/>
      <c r="AD14541" s="56"/>
      <c r="AE14541" s="56"/>
    </row>
    <row r="14542" spans="1:31" x14ac:dyDescent="0.25">
      <c r="A14542" s="41">
        <v>0</v>
      </c>
      <c r="C14542" s="56"/>
      <c r="AC14542" s="56"/>
      <c r="AD14542" s="56"/>
      <c r="AE14542" s="56"/>
    </row>
    <row r="14543" spans="1:31" x14ac:dyDescent="0.25">
      <c r="A14543" s="41">
        <v>0</v>
      </c>
      <c r="C14543" s="56"/>
      <c r="AC14543" s="56"/>
      <c r="AD14543" s="56"/>
      <c r="AE14543" s="56"/>
    </row>
    <row r="14544" spans="1:31" x14ac:dyDescent="0.25">
      <c r="A14544" s="41">
        <v>0</v>
      </c>
      <c r="C14544" s="56"/>
      <c r="AC14544" s="56"/>
      <c r="AD14544" s="56"/>
      <c r="AE14544" s="56"/>
    </row>
    <row r="14545" spans="1:31" x14ac:dyDescent="0.25">
      <c r="A14545" s="41">
        <v>0</v>
      </c>
      <c r="C14545" s="56"/>
      <c r="AC14545" s="56"/>
      <c r="AD14545" s="56"/>
      <c r="AE14545" s="56"/>
    </row>
    <row r="14546" spans="1:31" x14ac:dyDescent="0.25">
      <c r="A14546" s="41">
        <v>0</v>
      </c>
      <c r="C14546" s="56"/>
      <c r="AC14546" s="56"/>
      <c r="AD14546" s="56"/>
      <c r="AE14546" s="56"/>
    </row>
    <row r="14547" spans="1:31" x14ac:dyDescent="0.25">
      <c r="A14547" s="41">
        <v>0</v>
      </c>
      <c r="C14547" s="56"/>
      <c r="AC14547" s="56"/>
      <c r="AD14547" s="56"/>
      <c r="AE14547" s="56"/>
    </row>
    <row r="14548" spans="1:31" x14ac:dyDescent="0.25">
      <c r="A14548" s="41">
        <v>0</v>
      </c>
      <c r="C14548" s="56"/>
      <c r="AC14548" s="56"/>
      <c r="AD14548" s="56"/>
      <c r="AE14548" s="56"/>
    </row>
    <row r="14549" spans="1:31" x14ac:dyDescent="0.25">
      <c r="A14549" s="41">
        <v>0</v>
      </c>
      <c r="C14549" s="56"/>
      <c r="AC14549" s="56"/>
      <c r="AD14549" s="56"/>
      <c r="AE14549" s="56"/>
    </row>
    <row r="14550" spans="1:31" x14ac:dyDescent="0.25">
      <c r="A14550" s="41">
        <v>0</v>
      </c>
      <c r="C14550" s="56"/>
      <c r="AC14550" s="56"/>
      <c r="AD14550" s="56"/>
      <c r="AE14550" s="56"/>
    </row>
    <row r="14551" spans="1:31" x14ac:dyDescent="0.25">
      <c r="A14551" s="41">
        <v>0</v>
      </c>
      <c r="C14551" s="56"/>
      <c r="AC14551" s="56"/>
      <c r="AD14551" s="56"/>
      <c r="AE14551" s="56"/>
    </row>
    <row r="14552" spans="1:31" x14ac:dyDescent="0.25">
      <c r="A14552" s="41">
        <v>0</v>
      </c>
      <c r="C14552" s="56"/>
      <c r="AC14552" s="56"/>
      <c r="AD14552" s="56"/>
      <c r="AE14552" s="56"/>
    </row>
    <row r="14553" spans="1:31" x14ac:dyDescent="0.25">
      <c r="A14553" s="41">
        <v>0</v>
      </c>
      <c r="C14553" s="56"/>
      <c r="AC14553" s="56"/>
      <c r="AD14553" s="56"/>
      <c r="AE14553" s="56"/>
    </row>
    <row r="14554" spans="1:31" x14ac:dyDescent="0.25">
      <c r="A14554" s="41">
        <v>0</v>
      </c>
      <c r="C14554" s="56"/>
      <c r="AC14554" s="56"/>
      <c r="AD14554" s="56"/>
      <c r="AE14554" s="56"/>
    </row>
    <row r="14555" spans="1:31" x14ac:dyDescent="0.25">
      <c r="A14555" s="41">
        <v>0</v>
      </c>
      <c r="C14555" s="56"/>
      <c r="AC14555" s="56"/>
      <c r="AD14555" s="56"/>
      <c r="AE14555" s="56"/>
    </row>
    <row r="14556" spans="1:31" x14ac:dyDescent="0.25">
      <c r="A14556" s="41">
        <v>0</v>
      </c>
      <c r="C14556" s="56"/>
      <c r="AC14556" s="56"/>
      <c r="AD14556" s="56"/>
      <c r="AE14556" s="56"/>
    </row>
    <row r="14557" spans="1:31" x14ac:dyDescent="0.25">
      <c r="A14557" s="41">
        <v>0</v>
      </c>
      <c r="C14557" s="56"/>
      <c r="AC14557" s="56"/>
      <c r="AD14557" s="56"/>
      <c r="AE14557" s="56"/>
    </row>
    <row r="14558" spans="1:31" x14ac:dyDescent="0.25">
      <c r="A14558" s="41">
        <v>0</v>
      </c>
      <c r="C14558" s="56"/>
      <c r="AC14558" s="56"/>
      <c r="AD14558" s="56"/>
      <c r="AE14558" s="56"/>
    </row>
    <row r="14559" spans="1:31" x14ac:dyDescent="0.25">
      <c r="A14559" s="41">
        <v>0</v>
      </c>
      <c r="C14559" s="56"/>
      <c r="AC14559" s="56"/>
      <c r="AD14559" s="56"/>
      <c r="AE14559" s="56"/>
    </row>
    <row r="14560" spans="1:31" x14ac:dyDescent="0.25">
      <c r="A14560" s="41">
        <v>0</v>
      </c>
      <c r="C14560" s="56"/>
      <c r="AC14560" s="56"/>
      <c r="AD14560" s="56"/>
      <c r="AE14560" s="56"/>
    </row>
    <row r="14561" spans="1:31" x14ac:dyDescent="0.25">
      <c r="A14561" s="41">
        <v>0</v>
      </c>
      <c r="C14561" s="56"/>
      <c r="AC14561" s="56"/>
      <c r="AD14561" s="56"/>
      <c r="AE14561" s="56"/>
    </row>
    <row r="14562" spans="1:31" x14ac:dyDescent="0.25">
      <c r="A14562" s="41">
        <v>0</v>
      </c>
      <c r="C14562" s="56"/>
      <c r="AC14562" s="56"/>
      <c r="AD14562" s="56"/>
      <c r="AE14562" s="56"/>
    </row>
    <row r="14563" spans="1:31" x14ac:dyDescent="0.25">
      <c r="A14563" s="41">
        <v>0</v>
      </c>
      <c r="C14563" s="56"/>
      <c r="AC14563" s="56"/>
      <c r="AD14563" s="56"/>
      <c r="AE14563" s="56"/>
    </row>
    <row r="14564" spans="1:31" x14ac:dyDescent="0.25">
      <c r="A14564" s="41">
        <v>0</v>
      </c>
      <c r="C14564" s="56"/>
      <c r="AC14564" s="56"/>
      <c r="AD14564" s="56"/>
      <c r="AE14564" s="56"/>
    </row>
    <row r="14565" spans="1:31" x14ac:dyDescent="0.25">
      <c r="A14565" s="41">
        <v>0</v>
      </c>
      <c r="C14565" s="56"/>
      <c r="AC14565" s="56"/>
      <c r="AD14565" s="56"/>
      <c r="AE14565" s="56"/>
    </row>
    <row r="14566" spans="1:31" x14ac:dyDescent="0.25">
      <c r="A14566" s="41">
        <v>0</v>
      </c>
      <c r="C14566" s="56"/>
      <c r="AC14566" s="56"/>
      <c r="AD14566" s="56"/>
      <c r="AE14566" s="56"/>
    </row>
    <row r="14567" spans="1:31" x14ac:dyDescent="0.25">
      <c r="A14567" s="41">
        <v>0</v>
      </c>
      <c r="C14567" s="56"/>
      <c r="AC14567" s="56"/>
      <c r="AD14567" s="56"/>
      <c r="AE14567" s="56"/>
    </row>
    <row r="14568" spans="1:31" x14ac:dyDescent="0.25">
      <c r="A14568" s="41">
        <v>0</v>
      </c>
      <c r="C14568" s="56"/>
      <c r="AC14568" s="56"/>
      <c r="AD14568" s="56"/>
      <c r="AE14568" s="56"/>
    </row>
    <row r="14569" spans="1:31" x14ac:dyDescent="0.25">
      <c r="A14569" s="41">
        <v>0</v>
      </c>
      <c r="C14569" s="56"/>
      <c r="AC14569" s="56"/>
      <c r="AD14569" s="56"/>
      <c r="AE14569" s="56"/>
    </row>
    <row r="14570" spans="1:31" x14ac:dyDescent="0.25">
      <c r="A14570" s="41">
        <v>0</v>
      </c>
      <c r="C14570" s="56"/>
      <c r="AC14570" s="56"/>
      <c r="AD14570" s="56"/>
      <c r="AE14570" s="56"/>
    </row>
    <row r="14571" spans="1:31" x14ac:dyDescent="0.25">
      <c r="A14571" s="41">
        <v>0</v>
      </c>
      <c r="C14571" s="56"/>
      <c r="AC14571" s="56"/>
      <c r="AD14571" s="56"/>
      <c r="AE14571" s="56"/>
    </row>
    <row r="14572" spans="1:31" x14ac:dyDescent="0.25">
      <c r="A14572" s="41">
        <v>0</v>
      </c>
      <c r="C14572" s="56"/>
      <c r="AC14572" s="56"/>
      <c r="AD14572" s="56"/>
      <c r="AE14572" s="56"/>
    </row>
    <row r="14573" spans="1:31" x14ac:dyDescent="0.25">
      <c r="A14573" s="41">
        <v>0</v>
      </c>
      <c r="C14573" s="56"/>
      <c r="AC14573" s="56"/>
      <c r="AD14573" s="56"/>
      <c r="AE14573" s="56"/>
    </row>
    <row r="14574" spans="1:31" x14ac:dyDescent="0.25">
      <c r="A14574" s="41">
        <v>0</v>
      </c>
      <c r="C14574" s="56"/>
      <c r="AC14574" s="56"/>
      <c r="AD14574" s="56"/>
      <c r="AE14574" s="56"/>
    </row>
    <row r="14575" spans="1:31" x14ac:dyDescent="0.25">
      <c r="A14575" s="41">
        <v>0</v>
      </c>
      <c r="C14575" s="56"/>
      <c r="AC14575" s="56"/>
      <c r="AD14575" s="56"/>
      <c r="AE14575" s="56"/>
    </row>
    <row r="14576" spans="1:31" x14ac:dyDescent="0.25">
      <c r="A14576" s="41">
        <v>0</v>
      </c>
      <c r="C14576" s="56"/>
      <c r="AC14576" s="56"/>
      <c r="AD14576" s="56"/>
      <c r="AE14576" s="56"/>
    </row>
    <row r="14577" spans="1:31" x14ac:dyDescent="0.25">
      <c r="A14577" s="41">
        <v>0</v>
      </c>
      <c r="C14577" s="56"/>
      <c r="AC14577" s="56"/>
      <c r="AD14577" s="56"/>
      <c r="AE14577" s="56"/>
    </row>
    <row r="14578" spans="1:31" x14ac:dyDescent="0.25">
      <c r="A14578" s="41">
        <v>0</v>
      </c>
      <c r="C14578" s="56"/>
      <c r="AC14578" s="56"/>
      <c r="AD14578" s="56"/>
      <c r="AE14578" s="56"/>
    </row>
    <row r="14579" spans="1:31" x14ac:dyDescent="0.25">
      <c r="A14579" s="41">
        <v>0</v>
      </c>
      <c r="C14579" s="56"/>
      <c r="AC14579" s="56"/>
      <c r="AD14579" s="56"/>
      <c r="AE14579" s="56"/>
    </row>
    <row r="14580" spans="1:31" x14ac:dyDescent="0.25">
      <c r="A14580" s="41">
        <v>0</v>
      </c>
      <c r="C14580" s="56"/>
      <c r="AC14580" s="56"/>
      <c r="AD14580" s="56"/>
      <c r="AE14580" s="56"/>
    </row>
    <row r="14581" spans="1:31" x14ac:dyDescent="0.25">
      <c r="A14581" s="41">
        <v>0</v>
      </c>
      <c r="C14581" s="56"/>
      <c r="AC14581" s="56"/>
      <c r="AD14581" s="56"/>
      <c r="AE14581" s="56"/>
    </row>
    <row r="14582" spans="1:31" x14ac:dyDescent="0.25">
      <c r="A14582" s="41">
        <v>0</v>
      </c>
      <c r="C14582" s="56"/>
      <c r="AC14582" s="56"/>
      <c r="AD14582" s="56"/>
      <c r="AE14582" s="56"/>
    </row>
    <row r="14583" spans="1:31" x14ac:dyDescent="0.25">
      <c r="A14583" s="41">
        <v>0</v>
      </c>
      <c r="C14583" s="56"/>
      <c r="AC14583" s="56"/>
      <c r="AD14583" s="56"/>
      <c r="AE14583" s="56"/>
    </row>
    <row r="14584" spans="1:31" x14ac:dyDescent="0.25">
      <c r="A14584" s="41">
        <v>0</v>
      </c>
      <c r="C14584" s="56"/>
      <c r="AC14584" s="56"/>
      <c r="AD14584" s="56"/>
      <c r="AE14584" s="56"/>
    </row>
    <row r="14585" spans="1:31" x14ac:dyDescent="0.25">
      <c r="A14585" s="41">
        <v>0</v>
      </c>
      <c r="C14585" s="56"/>
      <c r="AC14585" s="56"/>
      <c r="AD14585" s="56"/>
      <c r="AE14585" s="56"/>
    </row>
    <row r="14586" spans="1:31" x14ac:dyDescent="0.25">
      <c r="A14586" s="41">
        <v>0</v>
      </c>
      <c r="C14586" s="56"/>
      <c r="AC14586" s="56"/>
      <c r="AD14586" s="56"/>
      <c r="AE14586" s="56"/>
    </row>
    <row r="14587" spans="1:31" x14ac:dyDescent="0.25">
      <c r="A14587" s="41">
        <v>0</v>
      </c>
      <c r="C14587" s="56"/>
      <c r="AC14587" s="56"/>
      <c r="AD14587" s="56"/>
      <c r="AE14587" s="56"/>
    </row>
    <row r="14588" spans="1:31" x14ac:dyDescent="0.25">
      <c r="A14588" s="41">
        <v>0</v>
      </c>
      <c r="C14588" s="56"/>
      <c r="AC14588" s="56"/>
      <c r="AD14588" s="56"/>
      <c r="AE14588" s="56"/>
    </row>
    <row r="14589" spans="1:31" x14ac:dyDescent="0.25">
      <c r="A14589" s="41">
        <v>0</v>
      </c>
      <c r="C14589" s="56"/>
      <c r="AC14589" s="56"/>
      <c r="AD14589" s="56"/>
      <c r="AE14589" s="56"/>
    </row>
    <row r="14590" spans="1:31" x14ac:dyDescent="0.25">
      <c r="A14590" s="41">
        <v>0</v>
      </c>
      <c r="C14590" s="56"/>
      <c r="AC14590" s="56"/>
      <c r="AD14590" s="56"/>
      <c r="AE14590" s="56"/>
    </row>
    <row r="14591" spans="1:31" x14ac:dyDescent="0.25">
      <c r="A14591" s="41">
        <v>0</v>
      </c>
      <c r="C14591" s="56"/>
      <c r="AC14591" s="56"/>
      <c r="AD14591" s="56"/>
      <c r="AE14591" s="56"/>
    </row>
    <row r="14592" spans="1:31" x14ac:dyDescent="0.25">
      <c r="A14592" s="41">
        <v>0</v>
      </c>
      <c r="C14592" s="56"/>
      <c r="AC14592" s="56"/>
      <c r="AD14592" s="56"/>
      <c r="AE14592" s="56"/>
    </row>
    <row r="14593" spans="1:31" x14ac:dyDescent="0.25">
      <c r="A14593" s="41">
        <v>0</v>
      </c>
      <c r="C14593" s="56"/>
      <c r="AC14593" s="56"/>
      <c r="AD14593" s="56"/>
      <c r="AE14593" s="56"/>
    </row>
    <row r="14594" spans="1:31" x14ac:dyDescent="0.25">
      <c r="A14594" s="41">
        <v>0</v>
      </c>
      <c r="C14594" s="56"/>
      <c r="AC14594" s="56"/>
      <c r="AD14594" s="56"/>
      <c r="AE14594" s="56"/>
    </row>
    <row r="14595" spans="1:31" x14ac:dyDescent="0.25">
      <c r="A14595" s="41">
        <v>0</v>
      </c>
      <c r="C14595" s="56"/>
      <c r="AC14595" s="56"/>
      <c r="AD14595" s="56"/>
      <c r="AE14595" s="56"/>
    </row>
    <row r="14596" spans="1:31" x14ac:dyDescent="0.25">
      <c r="A14596" s="41">
        <v>0</v>
      </c>
      <c r="C14596" s="56"/>
      <c r="AC14596" s="56"/>
      <c r="AD14596" s="56"/>
      <c r="AE14596" s="56"/>
    </row>
    <row r="14597" spans="1:31" x14ac:dyDescent="0.25">
      <c r="A14597" s="41">
        <v>0</v>
      </c>
      <c r="C14597" s="56"/>
      <c r="AC14597" s="56"/>
      <c r="AD14597" s="56"/>
      <c r="AE14597" s="56"/>
    </row>
    <row r="14598" spans="1:31" x14ac:dyDescent="0.25">
      <c r="A14598" s="41">
        <v>0</v>
      </c>
      <c r="C14598" s="56"/>
      <c r="AC14598" s="56"/>
      <c r="AD14598" s="56"/>
      <c r="AE14598" s="56"/>
    </row>
    <row r="14599" spans="1:31" x14ac:dyDescent="0.25">
      <c r="A14599" s="41">
        <v>0</v>
      </c>
      <c r="C14599" s="56"/>
      <c r="AC14599" s="56"/>
      <c r="AD14599" s="56"/>
      <c r="AE14599" s="56"/>
    </row>
    <row r="14600" spans="1:31" x14ac:dyDescent="0.25">
      <c r="A14600" s="41">
        <v>0</v>
      </c>
      <c r="C14600" s="56"/>
      <c r="AC14600" s="56"/>
      <c r="AD14600" s="56"/>
      <c r="AE14600" s="56"/>
    </row>
    <row r="14601" spans="1:31" x14ac:dyDescent="0.25">
      <c r="A14601" s="41">
        <v>0</v>
      </c>
      <c r="C14601" s="56"/>
      <c r="AC14601" s="56"/>
      <c r="AD14601" s="56"/>
      <c r="AE14601" s="56"/>
    </row>
    <row r="14602" spans="1:31" x14ac:dyDescent="0.25">
      <c r="A14602" s="41">
        <v>0</v>
      </c>
      <c r="C14602" s="56"/>
      <c r="AC14602" s="56"/>
      <c r="AD14602" s="56"/>
      <c r="AE14602" s="56"/>
    </row>
    <row r="14603" spans="1:31" x14ac:dyDescent="0.25">
      <c r="A14603" s="41">
        <v>0</v>
      </c>
      <c r="C14603" s="56"/>
      <c r="AC14603" s="56"/>
      <c r="AD14603" s="56"/>
      <c r="AE14603" s="56"/>
    </row>
    <row r="14604" spans="1:31" x14ac:dyDescent="0.25">
      <c r="A14604" s="41">
        <v>0</v>
      </c>
      <c r="C14604" s="56"/>
      <c r="AC14604" s="56"/>
      <c r="AD14604" s="56"/>
      <c r="AE14604" s="56"/>
    </row>
    <row r="14605" spans="1:31" x14ac:dyDescent="0.25">
      <c r="A14605" s="41">
        <v>0</v>
      </c>
      <c r="C14605" s="56"/>
      <c r="AC14605" s="56"/>
      <c r="AD14605" s="56"/>
      <c r="AE14605" s="56"/>
    </row>
    <row r="14606" spans="1:31" x14ac:dyDescent="0.25">
      <c r="A14606" s="41">
        <v>0</v>
      </c>
      <c r="C14606" s="56"/>
      <c r="AC14606" s="56"/>
      <c r="AD14606" s="56"/>
      <c r="AE14606" s="56"/>
    </row>
    <row r="14607" spans="1:31" x14ac:dyDescent="0.25">
      <c r="A14607" s="41">
        <v>0</v>
      </c>
      <c r="C14607" s="56"/>
      <c r="AC14607" s="56"/>
      <c r="AD14607" s="56"/>
      <c r="AE14607" s="56"/>
    </row>
    <row r="14608" spans="1:31" x14ac:dyDescent="0.25">
      <c r="A14608" s="41">
        <v>0</v>
      </c>
      <c r="C14608" s="56"/>
      <c r="AC14608" s="56"/>
      <c r="AD14608" s="56"/>
      <c r="AE14608" s="56"/>
    </row>
    <row r="14609" spans="1:31" x14ac:dyDescent="0.25">
      <c r="A14609" s="41">
        <v>0</v>
      </c>
      <c r="C14609" s="56"/>
      <c r="AC14609" s="56"/>
      <c r="AD14609" s="56"/>
      <c r="AE14609" s="56"/>
    </row>
    <row r="14610" spans="1:31" x14ac:dyDescent="0.25">
      <c r="A14610" s="41">
        <v>0</v>
      </c>
      <c r="C14610" s="56"/>
      <c r="AC14610" s="56"/>
      <c r="AD14610" s="56"/>
      <c r="AE14610" s="56"/>
    </row>
    <row r="14611" spans="1:31" x14ac:dyDescent="0.25">
      <c r="A14611" s="41">
        <v>0</v>
      </c>
      <c r="C14611" s="56"/>
      <c r="AC14611" s="56"/>
      <c r="AD14611" s="56"/>
      <c r="AE14611" s="56"/>
    </row>
    <row r="14612" spans="1:31" x14ac:dyDescent="0.25">
      <c r="A14612" s="41">
        <v>0</v>
      </c>
      <c r="C14612" s="56"/>
      <c r="AC14612" s="56"/>
      <c r="AD14612" s="56"/>
      <c r="AE14612" s="56"/>
    </row>
    <row r="14613" spans="1:31" x14ac:dyDescent="0.25">
      <c r="A14613" s="41">
        <v>0</v>
      </c>
      <c r="C14613" s="56"/>
      <c r="AC14613" s="56"/>
      <c r="AD14613" s="56"/>
      <c r="AE14613" s="56"/>
    </row>
    <row r="14614" spans="1:31" x14ac:dyDescent="0.25">
      <c r="A14614" s="41">
        <v>0</v>
      </c>
      <c r="C14614" s="56"/>
      <c r="AC14614" s="56"/>
      <c r="AD14614" s="56"/>
      <c r="AE14614" s="56"/>
    </row>
    <row r="14615" spans="1:31" x14ac:dyDescent="0.25">
      <c r="A14615" s="41">
        <v>0</v>
      </c>
      <c r="C14615" s="56"/>
      <c r="AC14615" s="56"/>
      <c r="AD14615" s="56"/>
      <c r="AE14615" s="56"/>
    </row>
    <row r="14616" spans="1:31" x14ac:dyDescent="0.25">
      <c r="A14616" s="41">
        <v>10646</v>
      </c>
      <c r="C14616" s="56"/>
      <c r="AC14616" s="56"/>
      <c r="AD14616" s="56"/>
      <c r="AE14616" s="56"/>
    </row>
    <row r="14617" spans="1:31" x14ac:dyDescent="0.25">
      <c r="A14617" s="41">
        <v>0</v>
      </c>
      <c r="C14617" s="56"/>
      <c r="AC14617" s="56"/>
      <c r="AD14617" s="56"/>
      <c r="AE14617" s="56"/>
    </row>
    <row r="14618" spans="1:31" x14ac:dyDescent="0.25">
      <c r="A14618" s="41">
        <v>0</v>
      </c>
      <c r="C14618" s="56"/>
      <c r="AC14618" s="56"/>
      <c r="AD14618" s="56"/>
      <c r="AE14618" s="56"/>
    </row>
    <row r="14619" spans="1:31" x14ac:dyDescent="0.25">
      <c r="A14619" s="41">
        <v>0</v>
      </c>
      <c r="C14619" s="56"/>
      <c r="AC14619" s="56"/>
      <c r="AD14619" s="56"/>
      <c r="AE14619" s="56"/>
    </row>
    <row r="14620" spans="1:31" x14ac:dyDescent="0.25">
      <c r="A14620" s="41">
        <v>0</v>
      </c>
      <c r="C14620" s="56"/>
      <c r="AC14620" s="56"/>
      <c r="AD14620" s="56"/>
      <c r="AE14620" s="56"/>
    </row>
    <row r="14621" spans="1:31" x14ac:dyDescent="0.25">
      <c r="A14621" s="41">
        <v>0</v>
      </c>
      <c r="C14621" s="56"/>
      <c r="AC14621" s="56"/>
      <c r="AD14621" s="56"/>
      <c r="AE14621" s="56"/>
    </row>
    <row r="14622" spans="1:31" x14ac:dyDescent="0.25">
      <c r="A14622" s="41">
        <v>0</v>
      </c>
      <c r="C14622" s="56"/>
      <c r="AC14622" s="56"/>
      <c r="AD14622" s="56"/>
      <c r="AE14622" s="56"/>
    </row>
    <row r="14623" spans="1:31" x14ac:dyDescent="0.25">
      <c r="A14623" s="41">
        <v>0</v>
      </c>
      <c r="C14623" s="56"/>
      <c r="AC14623" s="56"/>
      <c r="AD14623" s="56"/>
      <c r="AE14623" s="56"/>
    </row>
    <row r="14624" spans="1:31" x14ac:dyDescent="0.25">
      <c r="A14624" s="41">
        <v>0</v>
      </c>
      <c r="C14624" s="56"/>
      <c r="AC14624" s="56"/>
      <c r="AD14624" s="56"/>
      <c r="AE14624" s="56"/>
    </row>
    <row r="14625" spans="1:31" x14ac:dyDescent="0.25">
      <c r="A14625" s="41">
        <v>0</v>
      </c>
      <c r="C14625" s="56"/>
      <c r="AC14625" s="56"/>
      <c r="AD14625" s="56"/>
      <c r="AE14625" s="56"/>
    </row>
    <row r="14626" spans="1:31" x14ac:dyDescent="0.25">
      <c r="A14626" s="41">
        <v>0</v>
      </c>
      <c r="C14626" s="56"/>
      <c r="AC14626" s="56"/>
      <c r="AD14626" s="56"/>
      <c r="AE14626" s="56"/>
    </row>
    <row r="14627" spans="1:31" x14ac:dyDescent="0.25">
      <c r="A14627" s="41">
        <v>0</v>
      </c>
      <c r="C14627" s="56"/>
      <c r="AC14627" s="56"/>
      <c r="AD14627" s="56"/>
      <c r="AE14627" s="56"/>
    </row>
    <row r="14628" spans="1:31" x14ac:dyDescent="0.25">
      <c r="A14628" s="41">
        <v>0</v>
      </c>
      <c r="C14628" s="56"/>
      <c r="AC14628" s="56"/>
      <c r="AD14628" s="56"/>
      <c r="AE14628" s="56"/>
    </row>
    <row r="14629" spans="1:31" x14ac:dyDescent="0.25">
      <c r="A14629" s="41">
        <v>0</v>
      </c>
      <c r="C14629" s="56"/>
      <c r="AC14629" s="56"/>
      <c r="AD14629" s="56"/>
      <c r="AE14629" s="56"/>
    </row>
    <row r="14630" spans="1:31" x14ac:dyDescent="0.25">
      <c r="A14630" s="41">
        <v>0</v>
      </c>
      <c r="C14630" s="56"/>
      <c r="AC14630" s="56"/>
      <c r="AD14630" s="56"/>
      <c r="AE14630" s="56"/>
    </row>
    <row r="14631" spans="1:31" x14ac:dyDescent="0.25">
      <c r="A14631" s="41">
        <v>0</v>
      </c>
      <c r="C14631" s="56"/>
      <c r="AC14631" s="56"/>
      <c r="AD14631" s="56"/>
      <c r="AE14631" s="56"/>
    </row>
    <row r="14632" spans="1:31" x14ac:dyDescent="0.25">
      <c r="A14632" s="41">
        <v>0</v>
      </c>
      <c r="C14632" s="56"/>
      <c r="AC14632" s="56"/>
      <c r="AD14632" s="56"/>
      <c r="AE14632" s="56"/>
    </row>
    <row r="14633" spans="1:31" x14ac:dyDescent="0.25">
      <c r="A14633" s="41">
        <v>0</v>
      </c>
      <c r="C14633" s="56"/>
      <c r="AC14633" s="56"/>
      <c r="AD14633" s="56"/>
      <c r="AE14633" s="56"/>
    </row>
    <row r="14634" spans="1:31" x14ac:dyDescent="0.25">
      <c r="A14634" s="41">
        <v>0</v>
      </c>
      <c r="C14634" s="56"/>
      <c r="AC14634" s="56"/>
      <c r="AD14634" s="56"/>
      <c r="AE14634" s="56"/>
    </row>
    <row r="14635" spans="1:31" x14ac:dyDescent="0.25">
      <c r="A14635" s="41">
        <v>0</v>
      </c>
      <c r="C14635" s="56"/>
      <c r="AC14635" s="56"/>
      <c r="AD14635" s="56"/>
      <c r="AE14635" s="56"/>
    </row>
    <row r="14636" spans="1:31" x14ac:dyDescent="0.25">
      <c r="A14636" s="41">
        <v>0</v>
      </c>
      <c r="C14636" s="56"/>
      <c r="AC14636" s="56"/>
      <c r="AD14636" s="56"/>
      <c r="AE14636" s="56"/>
    </row>
    <row r="14637" spans="1:31" x14ac:dyDescent="0.25">
      <c r="A14637" s="41">
        <v>0</v>
      </c>
      <c r="C14637" s="56"/>
      <c r="AC14637" s="56"/>
      <c r="AD14637" s="56"/>
      <c r="AE14637" s="56"/>
    </row>
    <row r="14638" spans="1:31" x14ac:dyDescent="0.25">
      <c r="A14638" s="41">
        <v>0</v>
      </c>
      <c r="C14638" s="56"/>
      <c r="AC14638" s="56"/>
      <c r="AD14638" s="56"/>
      <c r="AE14638" s="56"/>
    </row>
    <row r="14639" spans="1:31" x14ac:dyDescent="0.25">
      <c r="A14639" s="41">
        <v>0</v>
      </c>
      <c r="C14639" s="56"/>
      <c r="AC14639" s="56"/>
      <c r="AD14639" s="56"/>
      <c r="AE14639" s="56"/>
    </row>
    <row r="14640" spans="1:31" x14ac:dyDescent="0.25">
      <c r="A14640" s="41">
        <v>0</v>
      </c>
      <c r="C14640" s="56"/>
      <c r="AC14640" s="56"/>
      <c r="AD14640" s="56"/>
      <c r="AE14640" s="56"/>
    </row>
    <row r="14641" spans="1:31" x14ac:dyDescent="0.25">
      <c r="A14641" s="41">
        <v>0</v>
      </c>
      <c r="C14641" s="56"/>
      <c r="AC14641" s="56"/>
      <c r="AD14641" s="56"/>
      <c r="AE14641" s="56"/>
    </row>
    <row r="14642" spans="1:31" x14ac:dyDescent="0.25">
      <c r="A14642" s="41">
        <v>0</v>
      </c>
      <c r="C14642" s="56"/>
      <c r="AC14642" s="56"/>
      <c r="AD14642" s="56"/>
      <c r="AE14642" s="56"/>
    </row>
    <row r="14643" spans="1:31" x14ac:dyDescent="0.25">
      <c r="A14643" s="41">
        <v>12929</v>
      </c>
      <c r="C14643" s="56"/>
      <c r="AC14643" s="56"/>
      <c r="AD14643" s="56"/>
      <c r="AE14643" s="56"/>
    </row>
    <row r="14644" spans="1:31" x14ac:dyDescent="0.25">
      <c r="A14644" s="41">
        <v>0</v>
      </c>
      <c r="C14644" s="56"/>
      <c r="AC14644" s="56"/>
      <c r="AD14644" s="56"/>
      <c r="AE14644" s="56"/>
    </row>
    <row r="14645" spans="1:31" x14ac:dyDescent="0.25">
      <c r="A14645" s="41">
        <v>0</v>
      </c>
      <c r="C14645" s="56"/>
      <c r="AC14645" s="56"/>
      <c r="AD14645" s="56"/>
      <c r="AE14645" s="56"/>
    </row>
    <row r="14646" spans="1:31" x14ac:dyDescent="0.25">
      <c r="A14646" s="41">
        <v>0</v>
      </c>
      <c r="C14646" s="56"/>
      <c r="AC14646" s="56"/>
      <c r="AD14646" s="56"/>
      <c r="AE14646" s="56"/>
    </row>
    <row r="14647" spans="1:31" x14ac:dyDescent="0.25">
      <c r="A14647" s="41">
        <v>0</v>
      </c>
      <c r="C14647" s="56"/>
      <c r="AC14647" s="56"/>
      <c r="AD14647" s="56"/>
      <c r="AE14647" s="56"/>
    </row>
    <row r="14648" spans="1:31" x14ac:dyDescent="0.25">
      <c r="A14648" s="41">
        <v>0</v>
      </c>
      <c r="C14648" s="56"/>
      <c r="AC14648" s="56"/>
      <c r="AD14648" s="56"/>
      <c r="AE14648" s="56"/>
    </row>
    <row r="14649" spans="1:31" x14ac:dyDescent="0.25">
      <c r="A14649" s="41">
        <v>0</v>
      </c>
      <c r="C14649" s="56"/>
      <c r="AC14649" s="56"/>
      <c r="AD14649" s="56"/>
      <c r="AE14649" s="56"/>
    </row>
    <row r="14650" spans="1:31" x14ac:dyDescent="0.25">
      <c r="A14650" s="41">
        <v>0</v>
      </c>
      <c r="C14650" s="56"/>
      <c r="AC14650" s="56"/>
      <c r="AD14650" s="56"/>
      <c r="AE14650" s="56"/>
    </row>
    <row r="14651" spans="1:31" x14ac:dyDescent="0.25">
      <c r="A14651" s="41">
        <v>0</v>
      </c>
      <c r="C14651" s="56"/>
      <c r="AC14651" s="56"/>
      <c r="AD14651" s="56"/>
      <c r="AE14651" s="56"/>
    </row>
    <row r="14652" spans="1:31" x14ac:dyDescent="0.25">
      <c r="A14652" s="41">
        <v>0</v>
      </c>
      <c r="C14652" s="56"/>
      <c r="AC14652" s="56"/>
      <c r="AD14652" s="56"/>
      <c r="AE14652" s="56"/>
    </row>
    <row r="14653" spans="1:31" x14ac:dyDescent="0.25">
      <c r="A14653" s="41">
        <v>0</v>
      </c>
      <c r="C14653" s="56"/>
      <c r="AC14653" s="56"/>
      <c r="AD14653" s="56"/>
      <c r="AE14653" s="56"/>
    </row>
    <row r="14654" spans="1:31" x14ac:dyDescent="0.25">
      <c r="A14654" s="41">
        <v>0</v>
      </c>
      <c r="C14654" s="56"/>
      <c r="AC14654" s="56"/>
      <c r="AD14654" s="56"/>
      <c r="AE14654" s="56"/>
    </row>
    <row r="14655" spans="1:31" x14ac:dyDescent="0.25">
      <c r="A14655" s="41">
        <v>0</v>
      </c>
      <c r="C14655" s="56"/>
      <c r="AC14655" s="56"/>
      <c r="AD14655" s="56"/>
      <c r="AE14655" s="56"/>
    </row>
    <row r="14656" spans="1:31" x14ac:dyDescent="0.25">
      <c r="A14656" s="41">
        <v>0</v>
      </c>
      <c r="C14656" s="56"/>
      <c r="AC14656" s="56"/>
      <c r="AD14656" s="56"/>
      <c r="AE14656" s="56"/>
    </row>
    <row r="14657" spans="1:31" x14ac:dyDescent="0.25">
      <c r="A14657" s="41">
        <v>0</v>
      </c>
      <c r="C14657" s="56"/>
      <c r="AC14657" s="56"/>
      <c r="AD14657" s="56"/>
      <c r="AE14657" s="56"/>
    </row>
    <row r="14658" spans="1:31" x14ac:dyDescent="0.25">
      <c r="A14658" s="41">
        <v>0</v>
      </c>
      <c r="C14658" s="56"/>
      <c r="AC14658" s="56"/>
      <c r="AD14658" s="56"/>
      <c r="AE14658" s="56"/>
    </row>
    <row r="14659" spans="1:31" x14ac:dyDescent="0.25">
      <c r="A14659" s="41">
        <v>0</v>
      </c>
      <c r="C14659" s="56"/>
      <c r="AC14659" s="56"/>
      <c r="AD14659" s="56"/>
      <c r="AE14659" s="56"/>
    </row>
    <row r="14660" spans="1:31" x14ac:dyDescent="0.25">
      <c r="A14660" s="41">
        <v>0</v>
      </c>
      <c r="C14660" s="56"/>
      <c r="AC14660" s="56"/>
      <c r="AD14660" s="56"/>
      <c r="AE14660" s="56"/>
    </row>
    <row r="14661" spans="1:31" x14ac:dyDescent="0.25">
      <c r="A14661" s="41">
        <v>0</v>
      </c>
      <c r="C14661" s="56"/>
      <c r="AC14661" s="56"/>
      <c r="AD14661" s="56"/>
      <c r="AE14661" s="56"/>
    </row>
    <row r="14662" spans="1:31" x14ac:dyDescent="0.25">
      <c r="A14662" s="41">
        <v>0</v>
      </c>
      <c r="C14662" s="56"/>
      <c r="AC14662" s="56"/>
      <c r="AD14662" s="56"/>
      <c r="AE14662" s="56"/>
    </row>
    <row r="14663" spans="1:31" x14ac:dyDescent="0.25">
      <c r="A14663" s="41">
        <v>0</v>
      </c>
      <c r="C14663" s="56"/>
      <c r="AC14663" s="56"/>
      <c r="AD14663" s="56"/>
      <c r="AE14663" s="56"/>
    </row>
    <row r="14664" spans="1:31" x14ac:dyDescent="0.25">
      <c r="A14664" s="41">
        <v>0</v>
      </c>
      <c r="C14664" s="56"/>
      <c r="AC14664" s="56"/>
      <c r="AD14664" s="56"/>
      <c r="AE14664" s="56"/>
    </row>
    <row r="14665" spans="1:31" x14ac:dyDescent="0.25">
      <c r="A14665" s="41">
        <v>0</v>
      </c>
      <c r="C14665" s="56"/>
      <c r="AC14665" s="56"/>
      <c r="AD14665" s="56"/>
      <c r="AE14665" s="56"/>
    </row>
    <row r="14666" spans="1:31" x14ac:dyDescent="0.25">
      <c r="A14666" s="41">
        <v>0</v>
      </c>
      <c r="C14666" s="56"/>
      <c r="AC14666" s="56"/>
      <c r="AD14666" s="56"/>
      <c r="AE14666" s="56"/>
    </row>
    <row r="14667" spans="1:31" x14ac:dyDescent="0.25">
      <c r="A14667" s="41">
        <v>0</v>
      </c>
      <c r="C14667" s="56"/>
      <c r="AC14667" s="56"/>
      <c r="AD14667" s="56"/>
      <c r="AE14667" s="56"/>
    </row>
    <row r="14668" spans="1:31" x14ac:dyDescent="0.25">
      <c r="A14668" s="41">
        <v>0</v>
      </c>
      <c r="C14668" s="56"/>
      <c r="AC14668" s="56"/>
      <c r="AD14668" s="56"/>
      <c r="AE14668" s="56"/>
    </row>
    <row r="14669" spans="1:31" x14ac:dyDescent="0.25">
      <c r="A14669" s="41">
        <v>0</v>
      </c>
      <c r="C14669" s="56"/>
      <c r="AC14669" s="56"/>
      <c r="AD14669" s="56"/>
      <c r="AE14669" s="56"/>
    </row>
    <row r="14670" spans="1:31" x14ac:dyDescent="0.25">
      <c r="A14670" s="41">
        <v>0</v>
      </c>
      <c r="C14670" s="56"/>
      <c r="AC14670" s="56"/>
      <c r="AD14670" s="56"/>
      <c r="AE14670" s="56"/>
    </row>
    <row r="14671" spans="1:31" x14ac:dyDescent="0.25">
      <c r="A14671" s="41">
        <v>0</v>
      </c>
      <c r="C14671" s="56"/>
      <c r="AC14671" s="56"/>
      <c r="AD14671" s="56"/>
      <c r="AE14671" s="56"/>
    </row>
    <row r="14672" spans="1:31" x14ac:dyDescent="0.25">
      <c r="A14672" s="41">
        <v>0</v>
      </c>
      <c r="C14672" s="56"/>
      <c r="AC14672" s="56"/>
      <c r="AD14672" s="56"/>
      <c r="AE14672" s="56"/>
    </row>
    <row r="14673" spans="1:31" x14ac:dyDescent="0.25">
      <c r="A14673" s="41">
        <v>0</v>
      </c>
      <c r="C14673" s="56"/>
      <c r="AC14673" s="56"/>
      <c r="AD14673" s="56"/>
      <c r="AE14673" s="56"/>
    </row>
    <row r="14674" spans="1:31" x14ac:dyDescent="0.25">
      <c r="A14674" s="41">
        <v>0</v>
      </c>
      <c r="C14674" s="56"/>
      <c r="AC14674" s="56"/>
      <c r="AD14674" s="56"/>
      <c r="AE14674" s="56"/>
    </row>
    <row r="14675" spans="1:31" x14ac:dyDescent="0.25">
      <c r="A14675" s="41">
        <v>0</v>
      </c>
      <c r="C14675" s="56"/>
      <c r="AC14675" s="56"/>
      <c r="AD14675" s="56"/>
      <c r="AE14675" s="56"/>
    </row>
    <row r="14676" spans="1:31" x14ac:dyDescent="0.25">
      <c r="A14676" s="41">
        <v>0</v>
      </c>
      <c r="C14676" s="56"/>
      <c r="AC14676" s="56"/>
      <c r="AD14676" s="56"/>
      <c r="AE14676" s="56"/>
    </row>
    <row r="14677" spans="1:31" x14ac:dyDescent="0.25">
      <c r="A14677" s="41">
        <v>0</v>
      </c>
      <c r="C14677" s="56"/>
      <c r="AC14677" s="56"/>
      <c r="AD14677" s="56"/>
      <c r="AE14677" s="56"/>
    </row>
    <row r="14678" spans="1:31" x14ac:dyDescent="0.25">
      <c r="A14678" s="41">
        <v>0</v>
      </c>
      <c r="C14678" s="56"/>
      <c r="AC14678" s="56"/>
      <c r="AD14678" s="56"/>
      <c r="AE14678" s="56"/>
    </row>
    <row r="14679" spans="1:31" x14ac:dyDescent="0.25">
      <c r="A14679" s="41">
        <v>0</v>
      </c>
      <c r="C14679" s="56"/>
      <c r="AC14679" s="56"/>
      <c r="AD14679" s="56"/>
      <c r="AE14679" s="56"/>
    </row>
    <row r="14680" spans="1:31" x14ac:dyDescent="0.25">
      <c r="A14680" s="41">
        <v>0</v>
      </c>
      <c r="C14680" s="56"/>
      <c r="AC14680" s="56"/>
      <c r="AD14680" s="56"/>
      <c r="AE14680" s="56"/>
    </row>
    <row r="14681" spans="1:31" x14ac:dyDescent="0.25">
      <c r="A14681" s="41">
        <v>0</v>
      </c>
      <c r="C14681" s="56"/>
      <c r="AC14681" s="56"/>
      <c r="AD14681" s="56"/>
      <c r="AE14681" s="56"/>
    </row>
    <row r="14682" spans="1:31" x14ac:dyDescent="0.25">
      <c r="A14682" s="41">
        <v>0</v>
      </c>
      <c r="C14682" s="56"/>
      <c r="AC14682" s="56"/>
      <c r="AD14682" s="56"/>
      <c r="AE14682" s="56"/>
    </row>
    <row r="14683" spans="1:31" x14ac:dyDescent="0.25">
      <c r="A14683" s="41">
        <v>0</v>
      </c>
      <c r="C14683" s="56"/>
      <c r="AC14683" s="56"/>
      <c r="AD14683" s="56"/>
      <c r="AE14683" s="56"/>
    </row>
    <row r="14684" spans="1:31" x14ac:dyDescent="0.25">
      <c r="A14684" s="41">
        <v>0</v>
      </c>
      <c r="C14684" s="56"/>
      <c r="AC14684" s="56"/>
      <c r="AD14684" s="56"/>
      <c r="AE14684" s="56"/>
    </row>
    <row r="14685" spans="1:31" x14ac:dyDescent="0.25">
      <c r="A14685" s="41">
        <v>0</v>
      </c>
      <c r="C14685" s="56"/>
      <c r="AC14685" s="56"/>
      <c r="AD14685" s="56"/>
      <c r="AE14685" s="56"/>
    </row>
    <row r="14686" spans="1:31" x14ac:dyDescent="0.25">
      <c r="A14686" s="41">
        <v>0</v>
      </c>
      <c r="C14686" s="56"/>
      <c r="AC14686" s="56"/>
      <c r="AD14686" s="56"/>
      <c r="AE14686" s="56"/>
    </row>
    <row r="14687" spans="1:31" x14ac:dyDescent="0.25">
      <c r="A14687" s="41">
        <v>0</v>
      </c>
      <c r="C14687" s="56"/>
      <c r="AC14687" s="56"/>
      <c r="AD14687" s="56"/>
      <c r="AE14687" s="56"/>
    </row>
    <row r="14688" spans="1:31" x14ac:dyDescent="0.25">
      <c r="A14688" s="41">
        <v>0</v>
      </c>
      <c r="C14688" s="56"/>
      <c r="AC14688" s="56"/>
      <c r="AD14688" s="56"/>
      <c r="AE14688" s="56"/>
    </row>
    <row r="14689" spans="1:31" x14ac:dyDescent="0.25">
      <c r="A14689" s="41">
        <v>0</v>
      </c>
      <c r="C14689" s="56"/>
      <c r="AC14689" s="56"/>
      <c r="AD14689" s="56"/>
      <c r="AE14689" s="56"/>
    </row>
    <row r="14690" spans="1:31" x14ac:dyDescent="0.25">
      <c r="A14690" s="41">
        <v>0</v>
      </c>
      <c r="C14690" s="56"/>
      <c r="AC14690" s="56"/>
      <c r="AD14690" s="56"/>
      <c r="AE14690" s="56"/>
    </row>
    <row r="14691" spans="1:31" x14ac:dyDescent="0.25">
      <c r="A14691" s="41">
        <v>0</v>
      </c>
      <c r="C14691" s="56"/>
      <c r="AC14691" s="56"/>
      <c r="AD14691" s="56"/>
      <c r="AE14691" s="56"/>
    </row>
    <row r="14692" spans="1:31" x14ac:dyDescent="0.25">
      <c r="A14692" s="41">
        <v>0</v>
      </c>
      <c r="C14692" s="56"/>
      <c r="AC14692" s="56"/>
      <c r="AD14692" s="56"/>
      <c r="AE14692" s="56"/>
    </row>
    <row r="14693" spans="1:31" x14ac:dyDescent="0.25">
      <c r="A14693" s="41">
        <v>0</v>
      </c>
      <c r="C14693" s="56"/>
      <c r="AC14693" s="56"/>
      <c r="AD14693" s="56"/>
      <c r="AE14693" s="56"/>
    </row>
    <row r="14694" spans="1:31" x14ac:dyDescent="0.25">
      <c r="A14694" s="41">
        <v>0</v>
      </c>
      <c r="C14694" s="56"/>
      <c r="AC14694" s="56"/>
      <c r="AD14694" s="56"/>
      <c r="AE14694" s="56"/>
    </row>
    <row r="14695" spans="1:31" x14ac:dyDescent="0.25">
      <c r="A14695" s="41">
        <v>0</v>
      </c>
      <c r="C14695" s="56"/>
      <c r="AC14695" s="56"/>
      <c r="AD14695" s="56"/>
      <c r="AE14695" s="56"/>
    </row>
    <row r="14696" spans="1:31" x14ac:dyDescent="0.25">
      <c r="A14696" s="41">
        <v>0</v>
      </c>
      <c r="C14696" s="56"/>
      <c r="AC14696" s="56"/>
      <c r="AD14696" s="56"/>
      <c r="AE14696" s="56"/>
    </row>
    <row r="14697" spans="1:31" x14ac:dyDescent="0.25">
      <c r="A14697" s="41">
        <v>0</v>
      </c>
      <c r="C14697" s="56"/>
      <c r="AC14697" s="56"/>
      <c r="AD14697" s="56"/>
      <c r="AE14697" s="56"/>
    </row>
    <row r="14698" spans="1:31" x14ac:dyDescent="0.25">
      <c r="A14698" s="41">
        <v>0</v>
      </c>
      <c r="C14698" s="56"/>
      <c r="AC14698" s="56"/>
      <c r="AD14698" s="56"/>
      <c r="AE14698" s="56"/>
    </row>
    <row r="14699" spans="1:31" x14ac:dyDescent="0.25">
      <c r="A14699" s="41">
        <v>0</v>
      </c>
      <c r="C14699" s="56"/>
      <c r="AC14699" s="56"/>
      <c r="AD14699" s="56"/>
      <c r="AE14699" s="56"/>
    </row>
    <row r="14700" spans="1:31" x14ac:dyDescent="0.25">
      <c r="A14700" s="41">
        <v>0</v>
      </c>
      <c r="C14700" s="56"/>
      <c r="AC14700" s="56"/>
      <c r="AD14700" s="56"/>
      <c r="AE14700" s="56"/>
    </row>
    <row r="14701" spans="1:31" x14ac:dyDescent="0.25">
      <c r="A14701" s="41">
        <v>0</v>
      </c>
      <c r="C14701" s="56"/>
      <c r="AC14701" s="56"/>
      <c r="AD14701" s="56"/>
      <c r="AE14701" s="56"/>
    </row>
    <row r="14702" spans="1:31" x14ac:dyDescent="0.25">
      <c r="A14702" s="41">
        <v>0</v>
      </c>
      <c r="C14702" s="56"/>
      <c r="AC14702" s="56"/>
      <c r="AD14702" s="56"/>
      <c r="AE14702" s="56"/>
    </row>
    <row r="14703" spans="1:31" x14ac:dyDescent="0.25">
      <c r="A14703" s="41">
        <v>0</v>
      </c>
      <c r="C14703" s="56"/>
      <c r="AC14703" s="56"/>
      <c r="AD14703" s="56"/>
      <c r="AE14703" s="56"/>
    </row>
    <row r="14704" spans="1:31" x14ac:dyDescent="0.25">
      <c r="A14704" s="41">
        <v>0</v>
      </c>
      <c r="C14704" s="56"/>
      <c r="AC14704" s="56"/>
      <c r="AD14704" s="56"/>
      <c r="AE14704" s="56"/>
    </row>
    <row r="14705" spans="1:31" x14ac:dyDescent="0.25">
      <c r="A14705" s="41">
        <v>0</v>
      </c>
      <c r="C14705" s="56"/>
      <c r="AC14705" s="56"/>
      <c r="AD14705" s="56"/>
      <c r="AE14705" s="56"/>
    </row>
    <row r="14706" spans="1:31" x14ac:dyDescent="0.25">
      <c r="A14706" s="41">
        <v>0</v>
      </c>
      <c r="C14706" s="56"/>
      <c r="AC14706" s="56"/>
      <c r="AD14706" s="56"/>
      <c r="AE14706" s="56"/>
    </row>
    <row r="14707" spans="1:31" x14ac:dyDescent="0.25">
      <c r="A14707" s="41">
        <v>0</v>
      </c>
      <c r="C14707" s="56"/>
      <c r="AC14707" s="56"/>
      <c r="AD14707" s="56"/>
      <c r="AE14707" s="56"/>
    </row>
    <row r="14708" spans="1:31" x14ac:dyDescent="0.25">
      <c r="A14708" s="41">
        <v>0</v>
      </c>
      <c r="C14708" s="56"/>
      <c r="AC14708" s="56"/>
      <c r="AD14708" s="56"/>
      <c r="AE14708" s="56"/>
    </row>
    <row r="14709" spans="1:31" x14ac:dyDescent="0.25">
      <c r="A14709" s="41">
        <v>0</v>
      </c>
      <c r="C14709" s="56"/>
      <c r="AC14709" s="56"/>
      <c r="AD14709" s="56"/>
      <c r="AE14709" s="56"/>
    </row>
    <row r="14710" spans="1:31" x14ac:dyDescent="0.25">
      <c r="A14710" s="41">
        <v>0</v>
      </c>
      <c r="C14710" s="56"/>
      <c r="AC14710" s="56"/>
      <c r="AD14710" s="56"/>
      <c r="AE14710" s="56"/>
    </row>
    <row r="14711" spans="1:31" x14ac:dyDescent="0.25">
      <c r="A14711" s="41">
        <v>0</v>
      </c>
      <c r="C14711" s="56"/>
      <c r="AC14711" s="56"/>
      <c r="AD14711" s="56"/>
      <c r="AE14711" s="56"/>
    </row>
    <row r="14712" spans="1:31" x14ac:dyDescent="0.25">
      <c r="A14712" s="41">
        <v>0</v>
      </c>
      <c r="C14712" s="56"/>
      <c r="AC14712" s="56"/>
      <c r="AD14712" s="56"/>
      <c r="AE14712" s="56"/>
    </row>
    <row r="14713" spans="1:31" x14ac:dyDescent="0.25">
      <c r="A14713" s="41">
        <v>0</v>
      </c>
      <c r="C14713" s="56"/>
      <c r="AC14713" s="56"/>
      <c r="AD14713" s="56"/>
      <c r="AE14713" s="56"/>
    </row>
    <row r="14714" spans="1:31" x14ac:dyDescent="0.25">
      <c r="A14714" s="41">
        <v>0</v>
      </c>
      <c r="C14714" s="56"/>
      <c r="AC14714" s="56"/>
      <c r="AD14714" s="56"/>
      <c r="AE14714" s="56"/>
    </row>
    <row r="14715" spans="1:31" x14ac:dyDescent="0.25">
      <c r="A14715" s="41">
        <v>0</v>
      </c>
      <c r="C14715" s="56"/>
      <c r="AC14715" s="56"/>
      <c r="AD14715" s="56"/>
      <c r="AE14715" s="56"/>
    </row>
    <row r="14716" spans="1:31" x14ac:dyDescent="0.25">
      <c r="A14716" s="41">
        <v>0</v>
      </c>
      <c r="C14716" s="56"/>
      <c r="AC14716" s="56"/>
      <c r="AD14716" s="56"/>
      <c r="AE14716" s="56"/>
    </row>
    <row r="14717" spans="1:31" x14ac:dyDescent="0.25">
      <c r="A14717" s="41">
        <v>0</v>
      </c>
      <c r="C14717" s="56"/>
      <c r="AC14717" s="56"/>
      <c r="AD14717" s="56"/>
      <c r="AE14717" s="56"/>
    </row>
    <row r="14718" spans="1:31" x14ac:dyDescent="0.25">
      <c r="A14718" s="41">
        <v>0</v>
      </c>
      <c r="C14718" s="56"/>
      <c r="AC14718" s="56"/>
      <c r="AD14718" s="56"/>
      <c r="AE14718" s="56"/>
    </row>
    <row r="14719" spans="1:31" x14ac:dyDescent="0.25">
      <c r="A14719" s="41">
        <v>0</v>
      </c>
      <c r="C14719" s="56"/>
      <c r="AC14719" s="56"/>
      <c r="AD14719" s="56"/>
      <c r="AE14719" s="56"/>
    </row>
    <row r="14720" spans="1:31" x14ac:dyDescent="0.25">
      <c r="A14720" s="41">
        <v>0</v>
      </c>
      <c r="C14720" s="56"/>
      <c r="AC14720" s="56"/>
      <c r="AD14720" s="56"/>
      <c r="AE14720" s="56"/>
    </row>
    <row r="14721" spans="1:31" x14ac:dyDescent="0.25">
      <c r="A14721" s="41">
        <v>0</v>
      </c>
      <c r="C14721" s="56"/>
      <c r="AC14721" s="56"/>
      <c r="AD14721" s="56"/>
      <c r="AE14721" s="56"/>
    </row>
    <row r="14722" spans="1:31" x14ac:dyDescent="0.25">
      <c r="A14722" s="41">
        <v>0</v>
      </c>
      <c r="C14722" s="56"/>
      <c r="AC14722" s="56"/>
      <c r="AD14722" s="56"/>
      <c r="AE14722" s="56"/>
    </row>
    <row r="14723" spans="1:31" x14ac:dyDescent="0.25">
      <c r="A14723" s="41">
        <v>0</v>
      </c>
      <c r="C14723" s="56"/>
      <c r="AC14723" s="56"/>
      <c r="AD14723" s="56"/>
      <c r="AE14723" s="56"/>
    </row>
    <row r="14724" spans="1:31" x14ac:dyDescent="0.25">
      <c r="A14724" s="41">
        <v>0</v>
      </c>
      <c r="C14724" s="56"/>
      <c r="AC14724" s="56"/>
      <c r="AD14724" s="56"/>
      <c r="AE14724" s="56"/>
    </row>
    <row r="14725" spans="1:31" x14ac:dyDescent="0.25">
      <c r="A14725" s="41">
        <v>0</v>
      </c>
      <c r="C14725" s="56"/>
      <c r="AC14725" s="56"/>
      <c r="AD14725" s="56"/>
      <c r="AE14725" s="56"/>
    </row>
    <row r="14726" spans="1:31" x14ac:dyDescent="0.25">
      <c r="A14726" s="41">
        <v>0</v>
      </c>
      <c r="C14726" s="56"/>
      <c r="AC14726" s="56"/>
      <c r="AD14726" s="56"/>
      <c r="AE14726" s="56"/>
    </row>
    <row r="14727" spans="1:31" x14ac:dyDescent="0.25">
      <c r="A14727" s="41">
        <v>0</v>
      </c>
      <c r="C14727" s="56"/>
      <c r="AC14727" s="56"/>
      <c r="AD14727" s="56"/>
      <c r="AE14727" s="56"/>
    </row>
    <row r="14728" spans="1:31" x14ac:dyDescent="0.25">
      <c r="A14728" s="41">
        <v>0</v>
      </c>
      <c r="C14728" s="56"/>
      <c r="AC14728" s="56"/>
      <c r="AD14728" s="56"/>
      <c r="AE14728" s="56"/>
    </row>
    <row r="14729" spans="1:31" x14ac:dyDescent="0.25">
      <c r="A14729" s="41">
        <v>0</v>
      </c>
      <c r="C14729" s="56"/>
      <c r="AC14729" s="56"/>
      <c r="AD14729" s="56"/>
      <c r="AE14729" s="56"/>
    </row>
    <row r="14730" spans="1:31" x14ac:dyDescent="0.25">
      <c r="A14730" s="41">
        <v>0</v>
      </c>
      <c r="C14730" s="56"/>
      <c r="AC14730" s="56"/>
      <c r="AD14730" s="56"/>
      <c r="AE14730" s="56"/>
    </row>
    <row r="14731" spans="1:31" x14ac:dyDescent="0.25">
      <c r="A14731" s="41">
        <v>0</v>
      </c>
      <c r="C14731" s="56"/>
      <c r="AC14731" s="56"/>
      <c r="AD14731" s="56"/>
      <c r="AE14731" s="56"/>
    </row>
    <row r="14732" spans="1:31" x14ac:dyDescent="0.25">
      <c r="A14732" s="41">
        <v>0</v>
      </c>
      <c r="C14732" s="56"/>
      <c r="AC14732" s="56"/>
      <c r="AD14732" s="56"/>
      <c r="AE14732" s="56"/>
    </row>
    <row r="14733" spans="1:31" x14ac:dyDescent="0.25">
      <c r="A14733" s="41">
        <v>0</v>
      </c>
      <c r="C14733" s="56"/>
      <c r="AC14733" s="56"/>
      <c r="AD14733" s="56"/>
      <c r="AE14733" s="56"/>
    </row>
    <row r="14734" spans="1:31" x14ac:dyDescent="0.25">
      <c r="A14734" s="41">
        <v>0</v>
      </c>
      <c r="C14734" s="56"/>
      <c r="AC14734" s="56"/>
      <c r="AD14734" s="56"/>
      <c r="AE14734" s="56"/>
    </row>
    <row r="14735" spans="1:31" x14ac:dyDescent="0.25">
      <c r="A14735" s="41">
        <v>0</v>
      </c>
      <c r="C14735" s="56"/>
      <c r="AC14735" s="56"/>
      <c r="AD14735" s="56"/>
      <c r="AE14735" s="56"/>
    </row>
    <row r="14736" spans="1:31" x14ac:dyDescent="0.25">
      <c r="A14736" s="41">
        <v>0</v>
      </c>
      <c r="C14736" s="56"/>
      <c r="AC14736" s="56"/>
      <c r="AD14736" s="56"/>
      <c r="AE14736" s="56"/>
    </row>
    <row r="14737" spans="1:31" x14ac:dyDescent="0.25">
      <c r="A14737" s="41">
        <v>0</v>
      </c>
      <c r="C14737" s="56"/>
      <c r="AC14737" s="56"/>
      <c r="AD14737" s="56"/>
      <c r="AE14737" s="56"/>
    </row>
    <row r="14738" spans="1:31" x14ac:dyDescent="0.25">
      <c r="A14738" s="41">
        <v>0</v>
      </c>
      <c r="C14738" s="56"/>
      <c r="AC14738" s="56"/>
      <c r="AD14738" s="56"/>
      <c r="AE14738" s="56"/>
    </row>
    <row r="14739" spans="1:31" x14ac:dyDescent="0.25">
      <c r="A14739" s="41">
        <v>0</v>
      </c>
      <c r="C14739" s="56"/>
      <c r="AC14739" s="56"/>
      <c r="AD14739" s="56"/>
      <c r="AE14739" s="56"/>
    </row>
    <row r="14740" spans="1:31" x14ac:dyDescent="0.25">
      <c r="A14740" s="41">
        <v>0</v>
      </c>
      <c r="C14740" s="56"/>
      <c r="AC14740" s="56"/>
      <c r="AD14740" s="56"/>
      <c r="AE14740" s="56"/>
    </row>
    <row r="14741" spans="1:31" x14ac:dyDescent="0.25">
      <c r="A14741" s="41">
        <v>0</v>
      </c>
      <c r="C14741" s="56"/>
      <c r="AC14741" s="56"/>
      <c r="AD14741" s="56"/>
      <c r="AE14741" s="56"/>
    </row>
    <row r="14742" spans="1:31" x14ac:dyDescent="0.25">
      <c r="A14742" s="41">
        <v>0</v>
      </c>
      <c r="C14742" s="56"/>
      <c r="AC14742" s="56"/>
      <c r="AD14742" s="56"/>
      <c r="AE14742" s="56"/>
    </row>
    <row r="14743" spans="1:31" x14ac:dyDescent="0.25">
      <c r="A14743" s="41">
        <v>0</v>
      </c>
      <c r="C14743" s="56"/>
      <c r="AC14743" s="56"/>
      <c r="AD14743" s="56"/>
      <c r="AE14743" s="56"/>
    </row>
    <row r="14744" spans="1:31" x14ac:dyDescent="0.25">
      <c r="A14744" s="41">
        <v>0</v>
      </c>
      <c r="C14744" s="56"/>
      <c r="AC14744" s="56"/>
      <c r="AD14744" s="56"/>
      <c r="AE14744" s="56"/>
    </row>
    <row r="14745" spans="1:31" x14ac:dyDescent="0.25">
      <c r="A14745" s="41">
        <v>0</v>
      </c>
      <c r="C14745" s="56"/>
      <c r="AC14745" s="56"/>
      <c r="AD14745" s="56"/>
      <c r="AE14745" s="56"/>
    </row>
    <row r="14746" spans="1:31" x14ac:dyDescent="0.25">
      <c r="A14746" s="41">
        <v>0</v>
      </c>
      <c r="C14746" s="56"/>
      <c r="AC14746" s="56"/>
      <c r="AD14746" s="56"/>
      <c r="AE14746" s="56"/>
    </row>
    <row r="14747" spans="1:31" x14ac:dyDescent="0.25">
      <c r="A14747" s="41">
        <v>0</v>
      </c>
      <c r="C14747" s="56"/>
      <c r="AC14747" s="56"/>
      <c r="AD14747" s="56"/>
      <c r="AE14747" s="56"/>
    </row>
    <row r="14748" spans="1:31" x14ac:dyDescent="0.25">
      <c r="A14748" s="41">
        <v>0</v>
      </c>
      <c r="C14748" s="56"/>
      <c r="AC14748" s="56"/>
      <c r="AD14748" s="56"/>
      <c r="AE14748" s="56"/>
    </row>
    <row r="14749" spans="1:31" x14ac:dyDescent="0.25">
      <c r="A14749" s="41">
        <v>0</v>
      </c>
      <c r="C14749" s="56"/>
      <c r="AC14749" s="56"/>
      <c r="AD14749" s="56"/>
      <c r="AE14749" s="56"/>
    </row>
    <row r="14750" spans="1:31" x14ac:dyDescent="0.25">
      <c r="A14750" s="41">
        <v>0</v>
      </c>
      <c r="C14750" s="56"/>
      <c r="AC14750" s="56"/>
      <c r="AD14750" s="56"/>
      <c r="AE14750" s="56"/>
    </row>
    <row r="14751" spans="1:31" x14ac:dyDescent="0.25">
      <c r="A14751" s="41">
        <v>0</v>
      </c>
      <c r="C14751" s="56"/>
      <c r="AC14751" s="56"/>
      <c r="AD14751" s="56"/>
      <c r="AE14751" s="56"/>
    </row>
    <row r="14752" spans="1:31" x14ac:dyDescent="0.25">
      <c r="A14752" s="41">
        <v>0</v>
      </c>
      <c r="C14752" s="56"/>
      <c r="AC14752" s="56"/>
      <c r="AD14752" s="56"/>
      <c r="AE14752" s="56"/>
    </row>
    <row r="14753" spans="1:31" x14ac:dyDescent="0.25">
      <c r="A14753" s="41">
        <v>0</v>
      </c>
      <c r="C14753" s="56"/>
      <c r="AC14753" s="56"/>
      <c r="AD14753" s="56"/>
      <c r="AE14753" s="56"/>
    </row>
    <row r="14754" spans="1:31" x14ac:dyDescent="0.25">
      <c r="A14754" s="41">
        <v>0</v>
      </c>
      <c r="C14754" s="56"/>
      <c r="AC14754" s="56"/>
      <c r="AD14754" s="56"/>
      <c r="AE14754" s="56"/>
    </row>
    <row r="14755" spans="1:31" x14ac:dyDescent="0.25">
      <c r="A14755" s="41">
        <v>0</v>
      </c>
      <c r="C14755" s="56"/>
      <c r="AC14755" s="56"/>
      <c r="AD14755" s="56"/>
      <c r="AE14755" s="56"/>
    </row>
    <row r="14756" spans="1:31" x14ac:dyDescent="0.25">
      <c r="A14756" s="41">
        <v>0</v>
      </c>
      <c r="C14756" s="56"/>
      <c r="AC14756" s="56"/>
      <c r="AD14756" s="56"/>
      <c r="AE14756" s="56"/>
    </row>
    <row r="14757" spans="1:31" x14ac:dyDescent="0.25">
      <c r="A14757" s="41">
        <v>0</v>
      </c>
      <c r="C14757" s="56"/>
      <c r="AC14757" s="56"/>
      <c r="AD14757" s="56"/>
      <c r="AE14757" s="56"/>
    </row>
    <row r="14758" spans="1:31" x14ac:dyDescent="0.25">
      <c r="A14758" s="41">
        <v>0</v>
      </c>
      <c r="C14758" s="56"/>
      <c r="AC14758" s="56"/>
      <c r="AD14758" s="56"/>
      <c r="AE14758" s="56"/>
    </row>
    <row r="14759" spans="1:31" x14ac:dyDescent="0.25">
      <c r="A14759" s="41">
        <v>0</v>
      </c>
      <c r="C14759" s="56"/>
      <c r="AC14759" s="56"/>
      <c r="AD14759" s="56"/>
      <c r="AE14759" s="56"/>
    </row>
    <row r="14760" spans="1:31" x14ac:dyDescent="0.25">
      <c r="A14760" s="41">
        <v>0</v>
      </c>
      <c r="C14760" s="56"/>
      <c r="AC14760" s="56"/>
      <c r="AD14760" s="56"/>
      <c r="AE14760" s="56"/>
    </row>
    <row r="14761" spans="1:31" x14ac:dyDescent="0.25">
      <c r="A14761" s="41">
        <v>0</v>
      </c>
      <c r="C14761" s="56"/>
      <c r="AC14761" s="56"/>
      <c r="AD14761" s="56"/>
      <c r="AE14761" s="56"/>
    </row>
    <row r="14762" spans="1:31" x14ac:dyDescent="0.25">
      <c r="A14762" s="41">
        <v>0</v>
      </c>
      <c r="C14762" s="56"/>
      <c r="AC14762" s="56"/>
      <c r="AD14762" s="56"/>
      <c r="AE14762" s="56"/>
    </row>
    <row r="14763" spans="1:31" x14ac:dyDescent="0.25">
      <c r="A14763" s="41">
        <v>0</v>
      </c>
      <c r="C14763" s="56"/>
      <c r="AC14763" s="56"/>
      <c r="AD14763" s="56"/>
      <c r="AE14763" s="56"/>
    </row>
    <row r="14764" spans="1:31" x14ac:dyDescent="0.25">
      <c r="A14764" s="41">
        <v>0</v>
      </c>
      <c r="C14764" s="56"/>
      <c r="AC14764" s="56"/>
      <c r="AD14764" s="56"/>
      <c r="AE14764" s="56"/>
    </row>
    <row r="14765" spans="1:31" x14ac:dyDescent="0.25">
      <c r="A14765" s="41">
        <v>0</v>
      </c>
      <c r="C14765" s="56"/>
      <c r="AC14765" s="56"/>
      <c r="AD14765" s="56"/>
      <c r="AE14765" s="56"/>
    </row>
    <row r="14766" spans="1:31" x14ac:dyDescent="0.25">
      <c r="A14766" s="41">
        <v>0</v>
      </c>
      <c r="C14766" s="56"/>
      <c r="AC14766" s="56"/>
      <c r="AD14766" s="56"/>
      <c r="AE14766" s="56"/>
    </row>
    <row r="14767" spans="1:31" x14ac:dyDescent="0.25">
      <c r="A14767" s="41">
        <v>0</v>
      </c>
      <c r="C14767" s="56"/>
      <c r="AC14767" s="56"/>
      <c r="AD14767" s="56"/>
      <c r="AE14767" s="56"/>
    </row>
    <row r="14768" spans="1:31" x14ac:dyDescent="0.25">
      <c r="A14768" s="41">
        <v>0</v>
      </c>
      <c r="C14768" s="56"/>
      <c r="AC14768" s="56"/>
      <c r="AD14768" s="56"/>
      <c r="AE14768" s="56"/>
    </row>
    <row r="14769" spans="1:31" x14ac:dyDescent="0.25">
      <c r="A14769" s="41">
        <v>0</v>
      </c>
      <c r="C14769" s="56"/>
      <c r="AC14769" s="56"/>
      <c r="AD14769" s="56"/>
      <c r="AE14769" s="56"/>
    </row>
    <row r="14770" spans="1:31" x14ac:dyDescent="0.25">
      <c r="A14770" s="41">
        <v>0</v>
      </c>
      <c r="C14770" s="56"/>
      <c r="AC14770" s="56"/>
      <c r="AD14770" s="56"/>
      <c r="AE14770" s="56"/>
    </row>
    <row r="14771" spans="1:31" x14ac:dyDescent="0.25">
      <c r="A14771" s="41">
        <v>0</v>
      </c>
      <c r="C14771" s="56"/>
      <c r="AC14771" s="56"/>
      <c r="AD14771" s="56"/>
      <c r="AE14771" s="56"/>
    </row>
    <row r="14772" spans="1:31" x14ac:dyDescent="0.25">
      <c r="A14772" s="41">
        <v>0</v>
      </c>
      <c r="C14772" s="56"/>
      <c r="AC14772" s="56"/>
      <c r="AD14772" s="56"/>
      <c r="AE14772" s="56"/>
    </row>
    <row r="14773" spans="1:31" x14ac:dyDescent="0.25">
      <c r="A14773" s="41">
        <v>0</v>
      </c>
      <c r="C14773" s="56"/>
      <c r="AC14773" s="56"/>
      <c r="AD14773" s="56"/>
      <c r="AE14773" s="56"/>
    </row>
    <row r="14774" spans="1:31" x14ac:dyDescent="0.25">
      <c r="A14774" s="41">
        <v>0</v>
      </c>
      <c r="C14774" s="56"/>
      <c r="AC14774" s="56"/>
      <c r="AD14774" s="56"/>
      <c r="AE14774" s="56"/>
    </row>
    <row r="14775" spans="1:31" x14ac:dyDescent="0.25">
      <c r="A14775" s="41">
        <v>0</v>
      </c>
      <c r="C14775" s="56"/>
      <c r="AC14775" s="56"/>
      <c r="AD14775" s="56"/>
      <c r="AE14775" s="56"/>
    </row>
    <row r="14776" spans="1:31" x14ac:dyDescent="0.25">
      <c r="A14776" s="41">
        <v>0</v>
      </c>
      <c r="C14776" s="56"/>
      <c r="AC14776" s="56"/>
      <c r="AD14776" s="56"/>
      <c r="AE14776" s="56"/>
    </row>
    <row r="14777" spans="1:31" x14ac:dyDescent="0.25">
      <c r="A14777" s="41">
        <v>0</v>
      </c>
      <c r="C14777" s="56"/>
      <c r="AC14777" s="56"/>
      <c r="AD14777" s="56"/>
      <c r="AE14777" s="56"/>
    </row>
    <row r="14778" spans="1:31" x14ac:dyDescent="0.25">
      <c r="A14778" s="41">
        <v>0</v>
      </c>
      <c r="C14778" s="56"/>
      <c r="AC14778" s="56"/>
      <c r="AD14778" s="56"/>
      <c r="AE14778" s="56"/>
    </row>
    <row r="14779" spans="1:31" x14ac:dyDescent="0.25">
      <c r="A14779" s="41">
        <v>0</v>
      </c>
      <c r="C14779" s="56"/>
      <c r="AC14779" s="56"/>
      <c r="AD14779" s="56"/>
      <c r="AE14779" s="56"/>
    </row>
    <row r="14780" spans="1:31" x14ac:dyDescent="0.25">
      <c r="A14780" s="41">
        <v>0</v>
      </c>
      <c r="C14780" s="56"/>
      <c r="AC14780" s="56"/>
      <c r="AD14780" s="56"/>
      <c r="AE14780" s="56"/>
    </row>
    <row r="14781" spans="1:31" x14ac:dyDescent="0.25">
      <c r="A14781" s="41">
        <v>0</v>
      </c>
      <c r="C14781" s="56"/>
      <c r="AC14781" s="56"/>
      <c r="AD14781" s="56"/>
      <c r="AE14781" s="56"/>
    </row>
    <row r="14782" spans="1:31" x14ac:dyDescent="0.25">
      <c r="A14782" s="41">
        <v>0</v>
      </c>
      <c r="C14782" s="56"/>
      <c r="AC14782" s="56"/>
      <c r="AD14782" s="56"/>
      <c r="AE14782" s="56"/>
    </row>
    <row r="14783" spans="1:31" x14ac:dyDescent="0.25">
      <c r="A14783" s="41">
        <v>0</v>
      </c>
      <c r="C14783" s="56"/>
      <c r="AC14783" s="56"/>
      <c r="AD14783" s="56"/>
      <c r="AE14783" s="56"/>
    </row>
    <row r="14784" spans="1:31" x14ac:dyDescent="0.25">
      <c r="A14784" s="41">
        <v>0</v>
      </c>
      <c r="C14784" s="56"/>
      <c r="AC14784" s="56"/>
      <c r="AD14784" s="56"/>
      <c r="AE14784" s="56"/>
    </row>
    <row r="14785" spans="1:31" x14ac:dyDescent="0.25">
      <c r="A14785" s="41">
        <v>0</v>
      </c>
      <c r="C14785" s="56"/>
      <c r="AC14785" s="56"/>
      <c r="AD14785" s="56"/>
      <c r="AE14785" s="56"/>
    </row>
    <row r="14786" spans="1:31" x14ac:dyDescent="0.25">
      <c r="A14786" s="41">
        <v>0</v>
      </c>
      <c r="C14786" s="56"/>
      <c r="AC14786" s="56"/>
      <c r="AD14786" s="56"/>
      <c r="AE14786" s="56"/>
    </row>
    <row r="14787" spans="1:31" x14ac:dyDescent="0.25">
      <c r="A14787" s="41">
        <v>0</v>
      </c>
      <c r="C14787" s="56"/>
      <c r="AC14787" s="56"/>
      <c r="AD14787" s="56"/>
      <c r="AE14787" s="56"/>
    </row>
    <row r="14788" spans="1:31" x14ac:dyDescent="0.25">
      <c r="A14788" s="41">
        <v>0</v>
      </c>
      <c r="C14788" s="56"/>
      <c r="AC14788" s="56"/>
      <c r="AD14788" s="56"/>
      <c r="AE14788" s="56"/>
    </row>
    <row r="14789" spans="1:31" x14ac:dyDescent="0.25">
      <c r="A14789" s="41">
        <v>0</v>
      </c>
      <c r="C14789" s="56"/>
      <c r="AC14789" s="56"/>
      <c r="AD14789" s="56"/>
      <c r="AE14789" s="56"/>
    </row>
    <row r="14790" spans="1:31" x14ac:dyDescent="0.25">
      <c r="A14790" s="41">
        <v>0</v>
      </c>
      <c r="C14790" s="56"/>
      <c r="AC14790" s="56"/>
      <c r="AD14790" s="56"/>
      <c r="AE14790" s="56"/>
    </row>
    <row r="14791" spans="1:31" x14ac:dyDescent="0.25">
      <c r="A14791" s="41">
        <v>0</v>
      </c>
      <c r="C14791" s="56"/>
      <c r="AC14791" s="56"/>
      <c r="AD14791" s="56"/>
      <c r="AE14791" s="56"/>
    </row>
    <row r="14792" spans="1:31" x14ac:dyDescent="0.25">
      <c r="A14792" s="41">
        <v>0</v>
      </c>
      <c r="C14792" s="56"/>
      <c r="AC14792" s="56"/>
      <c r="AD14792" s="56"/>
      <c r="AE14792" s="56"/>
    </row>
    <row r="14793" spans="1:31" x14ac:dyDescent="0.25">
      <c r="A14793" s="41">
        <v>0</v>
      </c>
      <c r="C14793" s="56"/>
      <c r="AC14793" s="56"/>
      <c r="AD14793" s="56"/>
      <c r="AE14793" s="56"/>
    </row>
    <row r="14794" spans="1:31" x14ac:dyDescent="0.25">
      <c r="A14794" s="41">
        <v>0</v>
      </c>
      <c r="C14794" s="56"/>
      <c r="AC14794" s="56"/>
      <c r="AD14794" s="56"/>
      <c r="AE14794" s="56"/>
    </row>
    <row r="14795" spans="1:31" x14ac:dyDescent="0.25">
      <c r="A14795" s="41">
        <v>0</v>
      </c>
      <c r="C14795" s="56"/>
      <c r="AC14795" s="56"/>
      <c r="AD14795" s="56"/>
      <c r="AE14795" s="56"/>
    </row>
    <row r="14796" spans="1:31" x14ac:dyDescent="0.25">
      <c r="A14796" s="41">
        <v>0</v>
      </c>
      <c r="C14796" s="56"/>
      <c r="AC14796" s="56"/>
      <c r="AD14796" s="56"/>
      <c r="AE14796" s="56"/>
    </row>
    <row r="14797" spans="1:31" x14ac:dyDescent="0.25">
      <c r="A14797" s="41">
        <v>0</v>
      </c>
      <c r="C14797" s="56"/>
      <c r="AC14797" s="56"/>
      <c r="AD14797" s="56"/>
      <c r="AE14797" s="56"/>
    </row>
    <row r="14798" spans="1:31" x14ac:dyDescent="0.25">
      <c r="A14798" s="41">
        <v>0</v>
      </c>
      <c r="C14798" s="56"/>
      <c r="AC14798" s="56"/>
      <c r="AD14798" s="56"/>
      <c r="AE14798" s="56"/>
    </row>
    <row r="14799" spans="1:31" x14ac:dyDescent="0.25">
      <c r="A14799" s="41">
        <v>0</v>
      </c>
      <c r="C14799" s="56"/>
      <c r="AC14799" s="56"/>
      <c r="AD14799" s="56"/>
      <c r="AE14799" s="56"/>
    </row>
    <row r="14800" spans="1:31" x14ac:dyDescent="0.25">
      <c r="A14800" s="41">
        <v>0</v>
      </c>
      <c r="C14800" s="56"/>
      <c r="AC14800" s="56"/>
      <c r="AD14800" s="56"/>
      <c r="AE14800" s="56"/>
    </row>
    <row r="14801" spans="1:31" x14ac:dyDescent="0.25">
      <c r="A14801" s="41">
        <v>0</v>
      </c>
      <c r="C14801" s="56"/>
      <c r="AC14801" s="56"/>
      <c r="AD14801" s="56"/>
      <c r="AE14801" s="56"/>
    </row>
    <row r="14802" spans="1:31" x14ac:dyDescent="0.25">
      <c r="A14802" s="41">
        <v>0</v>
      </c>
      <c r="C14802" s="56"/>
      <c r="AC14802" s="56"/>
      <c r="AD14802" s="56"/>
      <c r="AE14802" s="56"/>
    </row>
    <row r="14803" spans="1:31" x14ac:dyDescent="0.25">
      <c r="A14803" s="41">
        <v>0</v>
      </c>
      <c r="C14803" s="56"/>
      <c r="AC14803" s="56"/>
      <c r="AD14803" s="56"/>
      <c r="AE14803" s="56"/>
    </row>
    <row r="14804" spans="1:31" x14ac:dyDescent="0.25">
      <c r="A14804" s="41">
        <v>0</v>
      </c>
      <c r="C14804" s="56"/>
      <c r="AC14804" s="56"/>
      <c r="AD14804" s="56"/>
      <c r="AE14804" s="56"/>
    </row>
    <row r="14805" spans="1:31" x14ac:dyDescent="0.25">
      <c r="A14805" s="41">
        <v>0</v>
      </c>
      <c r="C14805" s="56"/>
      <c r="AC14805" s="56"/>
      <c r="AD14805" s="56"/>
      <c r="AE14805" s="56"/>
    </row>
    <row r="14806" spans="1:31" x14ac:dyDescent="0.25">
      <c r="A14806" s="41">
        <v>0</v>
      </c>
      <c r="C14806" s="56"/>
      <c r="AC14806" s="56"/>
      <c r="AD14806" s="56"/>
      <c r="AE14806" s="56"/>
    </row>
    <row r="14807" spans="1:31" x14ac:dyDescent="0.25">
      <c r="A14807" s="41">
        <v>0</v>
      </c>
      <c r="C14807" s="56"/>
      <c r="AC14807" s="56"/>
      <c r="AD14807" s="56"/>
      <c r="AE14807" s="56"/>
    </row>
    <row r="14808" spans="1:31" x14ac:dyDescent="0.25">
      <c r="A14808" s="41">
        <v>0</v>
      </c>
      <c r="C14808" s="56"/>
      <c r="AC14808" s="56"/>
      <c r="AD14808" s="56"/>
      <c r="AE14808" s="56"/>
    </row>
    <row r="14809" spans="1:31" x14ac:dyDescent="0.25">
      <c r="A14809" s="41">
        <v>0</v>
      </c>
      <c r="C14809" s="56"/>
      <c r="AC14809" s="56"/>
      <c r="AD14809" s="56"/>
      <c r="AE14809" s="56"/>
    </row>
    <row r="14810" spans="1:31" x14ac:dyDescent="0.25">
      <c r="A14810" s="41">
        <v>0</v>
      </c>
      <c r="C14810" s="56"/>
      <c r="AC14810" s="56"/>
      <c r="AD14810" s="56"/>
      <c r="AE14810" s="56"/>
    </row>
    <row r="14811" spans="1:31" x14ac:dyDescent="0.25">
      <c r="A14811" s="41">
        <v>0</v>
      </c>
      <c r="C14811" s="56"/>
      <c r="AC14811" s="56"/>
      <c r="AD14811" s="56"/>
      <c r="AE14811" s="56"/>
    </row>
    <row r="14812" spans="1:31" x14ac:dyDescent="0.25">
      <c r="A14812" s="41">
        <v>0</v>
      </c>
      <c r="C14812" s="56"/>
      <c r="AC14812" s="56"/>
      <c r="AD14812" s="56"/>
      <c r="AE14812" s="56"/>
    </row>
    <row r="14813" spans="1:31" x14ac:dyDescent="0.25">
      <c r="A14813" s="41">
        <v>0</v>
      </c>
      <c r="C14813" s="56"/>
      <c r="AC14813" s="56"/>
      <c r="AD14813" s="56"/>
      <c r="AE14813" s="56"/>
    </row>
    <row r="14814" spans="1:31" x14ac:dyDescent="0.25">
      <c r="A14814" s="41">
        <v>0</v>
      </c>
      <c r="C14814" s="56"/>
      <c r="AC14814" s="56"/>
      <c r="AD14814" s="56"/>
      <c r="AE14814" s="56"/>
    </row>
    <row r="14815" spans="1:31" x14ac:dyDescent="0.25">
      <c r="A14815" s="41">
        <v>0</v>
      </c>
      <c r="C14815" s="56"/>
      <c r="AC14815" s="56"/>
      <c r="AD14815" s="56"/>
      <c r="AE14815" s="56"/>
    </row>
    <row r="14816" spans="1:31" x14ac:dyDescent="0.25">
      <c r="A14816" s="41">
        <v>0</v>
      </c>
      <c r="C14816" s="56"/>
      <c r="AC14816" s="56"/>
      <c r="AD14816" s="56"/>
      <c r="AE14816" s="56"/>
    </row>
    <row r="14817" spans="1:31" x14ac:dyDescent="0.25">
      <c r="A14817" s="41">
        <v>0</v>
      </c>
      <c r="C14817" s="56"/>
      <c r="AC14817" s="56"/>
      <c r="AD14817" s="56"/>
      <c r="AE14817" s="56"/>
    </row>
    <row r="14818" spans="1:31" x14ac:dyDescent="0.25">
      <c r="A14818" s="41">
        <v>0</v>
      </c>
      <c r="C14818" s="56"/>
      <c r="AC14818" s="56"/>
      <c r="AD14818" s="56"/>
      <c r="AE14818" s="56"/>
    </row>
    <row r="14819" spans="1:31" x14ac:dyDescent="0.25">
      <c r="A14819" s="41">
        <v>0</v>
      </c>
      <c r="C14819" s="56"/>
      <c r="AC14819" s="56"/>
      <c r="AD14819" s="56"/>
      <c r="AE14819" s="56"/>
    </row>
    <row r="14820" spans="1:31" x14ac:dyDescent="0.25">
      <c r="A14820" s="41">
        <v>0</v>
      </c>
      <c r="C14820" s="56"/>
      <c r="AC14820" s="56"/>
      <c r="AD14820" s="56"/>
      <c r="AE14820" s="56"/>
    </row>
    <row r="14821" spans="1:31" x14ac:dyDescent="0.25">
      <c r="A14821" s="41">
        <v>0</v>
      </c>
      <c r="C14821" s="56"/>
      <c r="AC14821" s="56"/>
      <c r="AD14821" s="56"/>
      <c r="AE14821" s="56"/>
    </row>
    <row r="14822" spans="1:31" x14ac:dyDescent="0.25">
      <c r="A14822" s="41">
        <v>0</v>
      </c>
      <c r="C14822" s="56"/>
      <c r="AC14822" s="56"/>
      <c r="AD14822" s="56"/>
      <c r="AE14822" s="56"/>
    </row>
    <row r="14823" spans="1:31" x14ac:dyDescent="0.25">
      <c r="A14823" s="41">
        <v>0</v>
      </c>
      <c r="C14823" s="56"/>
      <c r="AC14823" s="56"/>
      <c r="AD14823" s="56"/>
      <c r="AE14823" s="56"/>
    </row>
    <row r="14824" spans="1:31" x14ac:dyDescent="0.25">
      <c r="A14824" s="41">
        <v>0</v>
      </c>
      <c r="C14824" s="56"/>
      <c r="AC14824" s="56"/>
      <c r="AD14824" s="56"/>
      <c r="AE14824" s="56"/>
    </row>
    <row r="14825" spans="1:31" x14ac:dyDescent="0.25">
      <c r="A14825" s="41">
        <v>0</v>
      </c>
      <c r="C14825" s="56"/>
      <c r="AC14825" s="56"/>
      <c r="AD14825" s="56"/>
      <c r="AE14825" s="56"/>
    </row>
    <row r="14826" spans="1:31" x14ac:dyDescent="0.25">
      <c r="A14826" s="41">
        <v>0</v>
      </c>
      <c r="C14826" s="56"/>
      <c r="AC14826" s="56"/>
      <c r="AD14826" s="56"/>
      <c r="AE14826" s="56"/>
    </row>
    <row r="14827" spans="1:31" x14ac:dyDescent="0.25">
      <c r="A14827" s="41">
        <v>0</v>
      </c>
      <c r="C14827" s="56"/>
      <c r="AC14827" s="56"/>
      <c r="AD14827" s="56"/>
      <c r="AE14827" s="56"/>
    </row>
    <row r="14828" spans="1:31" x14ac:dyDescent="0.25">
      <c r="A14828" s="41">
        <v>0</v>
      </c>
      <c r="C14828" s="56"/>
      <c r="AC14828" s="56"/>
      <c r="AD14828" s="56"/>
      <c r="AE14828" s="56"/>
    </row>
    <row r="14829" spans="1:31" x14ac:dyDescent="0.25">
      <c r="A14829" s="41">
        <v>0</v>
      </c>
      <c r="C14829" s="56"/>
      <c r="AC14829" s="56"/>
      <c r="AD14829" s="56"/>
      <c r="AE14829" s="56"/>
    </row>
    <row r="14830" spans="1:31" x14ac:dyDescent="0.25">
      <c r="A14830" s="41">
        <v>0</v>
      </c>
      <c r="C14830" s="56"/>
      <c r="AC14830" s="56"/>
      <c r="AD14830" s="56"/>
      <c r="AE14830" s="56"/>
    </row>
    <row r="14831" spans="1:31" x14ac:dyDescent="0.25">
      <c r="A14831" s="41">
        <v>0</v>
      </c>
      <c r="C14831" s="56"/>
      <c r="AC14831" s="56"/>
      <c r="AD14831" s="56"/>
      <c r="AE14831" s="56"/>
    </row>
    <row r="14832" spans="1:31" x14ac:dyDescent="0.25">
      <c r="A14832" s="41">
        <v>0</v>
      </c>
      <c r="C14832" s="56"/>
      <c r="AC14832" s="56"/>
      <c r="AD14832" s="56"/>
      <c r="AE14832" s="56"/>
    </row>
    <row r="14833" spans="1:31" x14ac:dyDescent="0.25">
      <c r="A14833" s="41">
        <v>0</v>
      </c>
      <c r="C14833" s="56"/>
      <c r="AC14833" s="56"/>
      <c r="AD14833" s="56"/>
      <c r="AE14833" s="56"/>
    </row>
    <row r="14834" spans="1:31" x14ac:dyDescent="0.25">
      <c r="A14834" s="41">
        <v>0</v>
      </c>
      <c r="C14834" s="56"/>
      <c r="AC14834" s="56"/>
      <c r="AD14834" s="56"/>
      <c r="AE14834" s="56"/>
    </row>
    <row r="14835" spans="1:31" x14ac:dyDescent="0.25">
      <c r="A14835" s="41">
        <v>0</v>
      </c>
      <c r="C14835" s="56"/>
      <c r="AC14835" s="56"/>
      <c r="AD14835" s="56"/>
      <c r="AE14835" s="56"/>
    </row>
    <row r="14836" spans="1:31" x14ac:dyDescent="0.25">
      <c r="A14836" s="41">
        <v>0</v>
      </c>
      <c r="C14836" s="56"/>
      <c r="AC14836" s="56"/>
      <c r="AD14836" s="56"/>
      <c r="AE14836" s="56"/>
    </row>
    <row r="14837" spans="1:31" x14ac:dyDescent="0.25">
      <c r="A14837" s="41">
        <v>0</v>
      </c>
      <c r="C14837" s="56"/>
      <c r="AC14837" s="56"/>
      <c r="AD14837" s="56"/>
      <c r="AE14837" s="56"/>
    </row>
    <row r="14838" spans="1:31" x14ac:dyDescent="0.25">
      <c r="A14838" s="41">
        <v>0</v>
      </c>
      <c r="C14838" s="56"/>
      <c r="AC14838" s="56"/>
      <c r="AD14838" s="56"/>
      <c r="AE14838" s="56"/>
    </row>
    <row r="14839" spans="1:31" x14ac:dyDescent="0.25">
      <c r="A14839" s="41">
        <v>0</v>
      </c>
      <c r="C14839" s="56"/>
      <c r="AC14839" s="56"/>
      <c r="AD14839" s="56"/>
      <c r="AE14839" s="56"/>
    </row>
    <row r="14840" spans="1:31" x14ac:dyDescent="0.25">
      <c r="A14840" s="41">
        <v>0</v>
      </c>
      <c r="C14840" s="56"/>
      <c r="AC14840" s="56"/>
      <c r="AD14840" s="56"/>
      <c r="AE14840" s="56"/>
    </row>
    <row r="14841" spans="1:31" x14ac:dyDescent="0.25">
      <c r="A14841" s="41">
        <v>0</v>
      </c>
      <c r="C14841" s="56"/>
      <c r="AC14841" s="56"/>
      <c r="AD14841" s="56"/>
      <c r="AE14841" s="56"/>
    </row>
    <row r="14842" spans="1:31" x14ac:dyDescent="0.25">
      <c r="A14842" s="41">
        <v>0</v>
      </c>
      <c r="C14842" s="56"/>
      <c r="AC14842" s="56"/>
      <c r="AD14842" s="56"/>
      <c r="AE14842" s="56"/>
    </row>
    <row r="14843" spans="1:31" x14ac:dyDescent="0.25">
      <c r="A14843" s="41">
        <v>0</v>
      </c>
      <c r="C14843" s="56"/>
      <c r="AC14843" s="56"/>
      <c r="AD14843" s="56"/>
      <c r="AE14843" s="56"/>
    </row>
    <row r="14844" spans="1:31" x14ac:dyDescent="0.25">
      <c r="A14844" s="41">
        <v>0</v>
      </c>
      <c r="C14844" s="56"/>
      <c r="AC14844" s="56"/>
      <c r="AD14844" s="56"/>
      <c r="AE14844" s="56"/>
    </row>
    <row r="14845" spans="1:31" x14ac:dyDescent="0.25">
      <c r="A14845" s="41">
        <v>0</v>
      </c>
      <c r="C14845" s="56"/>
      <c r="AC14845" s="56"/>
      <c r="AD14845" s="56"/>
      <c r="AE14845" s="56"/>
    </row>
    <row r="14846" spans="1:31" x14ac:dyDescent="0.25">
      <c r="A14846" s="41">
        <v>0</v>
      </c>
      <c r="C14846" s="56"/>
      <c r="AC14846" s="56"/>
      <c r="AD14846" s="56"/>
      <c r="AE14846" s="56"/>
    </row>
    <row r="14847" spans="1:31" x14ac:dyDescent="0.25">
      <c r="A14847" s="41">
        <v>0</v>
      </c>
      <c r="C14847" s="56"/>
      <c r="AC14847" s="56"/>
      <c r="AD14847" s="56"/>
      <c r="AE14847" s="56"/>
    </row>
    <row r="14848" spans="1:31" x14ac:dyDescent="0.25">
      <c r="A14848" s="41">
        <v>0</v>
      </c>
      <c r="C14848" s="56"/>
      <c r="AC14848" s="56"/>
      <c r="AD14848" s="56"/>
      <c r="AE14848" s="56"/>
    </row>
    <row r="14849" spans="1:31" x14ac:dyDescent="0.25">
      <c r="A14849" s="41">
        <v>0</v>
      </c>
      <c r="C14849" s="56"/>
      <c r="AC14849" s="56"/>
      <c r="AD14849" s="56"/>
      <c r="AE14849" s="56"/>
    </row>
    <row r="14850" spans="1:31" x14ac:dyDescent="0.25">
      <c r="A14850" s="41">
        <v>0</v>
      </c>
      <c r="C14850" s="56"/>
      <c r="AC14850" s="56"/>
      <c r="AD14850" s="56"/>
      <c r="AE14850" s="56"/>
    </row>
    <row r="14851" spans="1:31" x14ac:dyDescent="0.25">
      <c r="A14851" s="41">
        <v>0</v>
      </c>
      <c r="C14851" s="56"/>
      <c r="AC14851" s="56"/>
      <c r="AD14851" s="56"/>
      <c r="AE14851" s="56"/>
    </row>
    <row r="14852" spans="1:31" x14ac:dyDescent="0.25">
      <c r="A14852" s="41">
        <v>0</v>
      </c>
      <c r="C14852" s="56"/>
      <c r="AC14852" s="56"/>
      <c r="AD14852" s="56"/>
      <c r="AE14852" s="56"/>
    </row>
    <row r="14853" spans="1:31" x14ac:dyDescent="0.25">
      <c r="A14853" s="41">
        <v>0</v>
      </c>
      <c r="C14853" s="56"/>
      <c r="AC14853" s="56"/>
      <c r="AD14853" s="56"/>
      <c r="AE14853" s="56"/>
    </row>
    <row r="14854" spans="1:31" x14ac:dyDescent="0.25">
      <c r="A14854" s="41">
        <v>0</v>
      </c>
      <c r="C14854" s="56"/>
      <c r="AC14854" s="56"/>
      <c r="AD14854" s="56"/>
      <c r="AE14854" s="56"/>
    </row>
    <row r="14855" spans="1:31" x14ac:dyDescent="0.25">
      <c r="A14855" s="41">
        <v>0</v>
      </c>
      <c r="C14855" s="56"/>
      <c r="AC14855" s="56"/>
      <c r="AD14855" s="56"/>
      <c r="AE14855" s="56"/>
    </row>
    <row r="14856" spans="1:31" x14ac:dyDescent="0.25">
      <c r="A14856" s="41">
        <v>0</v>
      </c>
      <c r="C14856" s="56"/>
      <c r="AC14856" s="56"/>
      <c r="AD14856" s="56"/>
      <c r="AE14856" s="56"/>
    </row>
    <row r="14857" spans="1:31" x14ac:dyDescent="0.25">
      <c r="A14857" s="41">
        <v>0</v>
      </c>
      <c r="C14857" s="56"/>
      <c r="AC14857" s="56"/>
      <c r="AD14857" s="56"/>
      <c r="AE14857" s="56"/>
    </row>
    <row r="14858" spans="1:31" x14ac:dyDescent="0.25">
      <c r="A14858" s="41">
        <v>0</v>
      </c>
      <c r="C14858" s="56"/>
      <c r="AC14858" s="56"/>
      <c r="AD14858" s="56"/>
      <c r="AE14858" s="56"/>
    </row>
    <row r="14859" spans="1:31" x14ac:dyDescent="0.25">
      <c r="A14859" s="41">
        <v>0</v>
      </c>
      <c r="C14859" s="56"/>
      <c r="AC14859" s="56"/>
      <c r="AD14859" s="56"/>
      <c r="AE14859" s="56"/>
    </row>
    <row r="14860" spans="1:31" x14ac:dyDescent="0.25">
      <c r="A14860" s="41">
        <v>0</v>
      </c>
      <c r="C14860" s="56"/>
      <c r="AC14860" s="56"/>
      <c r="AD14860" s="56"/>
      <c r="AE14860" s="56"/>
    </row>
    <row r="14861" spans="1:31" x14ac:dyDescent="0.25">
      <c r="A14861" s="41">
        <v>0</v>
      </c>
      <c r="C14861" s="56"/>
      <c r="AC14861" s="56"/>
      <c r="AD14861" s="56"/>
      <c r="AE14861" s="56"/>
    </row>
    <row r="14862" spans="1:31" x14ac:dyDescent="0.25">
      <c r="A14862" s="41">
        <v>0</v>
      </c>
      <c r="C14862" s="56"/>
      <c r="AC14862" s="56"/>
      <c r="AD14862" s="56"/>
      <c r="AE14862" s="56"/>
    </row>
    <row r="14863" spans="1:31" x14ac:dyDescent="0.25">
      <c r="A14863" s="41">
        <v>0</v>
      </c>
      <c r="C14863" s="56"/>
      <c r="AC14863" s="56"/>
      <c r="AD14863" s="56"/>
      <c r="AE14863" s="56"/>
    </row>
    <row r="14864" spans="1:31" x14ac:dyDescent="0.25">
      <c r="A14864" s="41">
        <v>0</v>
      </c>
      <c r="C14864" s="56"/>
      <c r="AC14864" s="56"/>
      <c r="AD14864" s="56"/>
      <c r="AE14864" s="56"/>
    </row>
    <row r="14865" spans="1:31" x14ac:dyDescent="0.25">
      <c r="A14865" s="41">
        <v>0</v>
      </c>
      <c r="C14865" s="56"/>
      <c r="AC14865" s="56"/>
      <c r="AD14865" s="56"/>
      <c r="AE14865" s="56"/>
    </row>
    <row r="14866" spans="1:31" x14ac:dyDescent="0.25">
      <c r="A14866" s="41">
        <v>0</v>
      </c>
      <c r="C14866" s="56"/>
      <c r="AC14866" s="56"/>
      <c r="AD14866" s="56"/>
      <c r="AE14866" s="56"/>
    </row>
    <row r="14867" spans="1:31" x14ac:dyDescent="0.25">
      <c r="A14867" s="41">
        <v>0</v>
      </c>
      <c r="C14867" s="56"/>
      <c r="AC14867" s="56"/>
      <c r="AD14867" s="56"/>
      <c r="AE14867" s="56"/>
    </row>
    <row r="14868" spans="1:31" x14ac:dyDescent="0.25">
      <c r="A14868" s="41">
        <v>0</v>
      </c>
      <c r="C14868" s="56"/>
      <c r="AC14868" s="56"/>
      <c r="AD14868" s="56"/>
      <c r="AE14868" s="56"/>
    </row>
    <row r="14869" spans="1:31" x14ac:dyDescent="0.25">
      <c r="A14869" s="41">
        <v>0</v>
      </c>
      <c r="C14869" s="56"/>
      <c r="AC14869" s="56"/>
      <c r="AD14869" s="56"/>
      <c r="AE14869" s="56"/>
    </row>
    <row r="14870" spans="1:31" x14ac:dyDescent="0.25">
      <c r="A14870" s="41">
        <v>0</v>
      </c>
      <c r="C14870" s="56"/>
      <c r="AC14870" s="56"/>
      <c r="AD14870" s="56"/>
      <c r="AE14870" s="56"/>
    </row>
    <row r="14871" spans="1:31" x14ac:dyDescent="0.25">
      <c r="A14871" s="41">
        <v>0</v>
      </c>
      <c r="C14871" s="56"/>
      <c r="AC14871" s="56"/>
      <c r="AD14871" s="56"/>
      <c r="AE14871" s="56"/>
    </row>
    <row r="14872" spans="1:31" x14ac:dyDescent="0.25">
      <c r="A14872" s="41">
        <v>0</v>
      </c>
      <c r="C14872" s="56"/>
      <c r="AC14872" s="56"/>
      <c r="AD14872" s="56"/>
      <c r="AE14872" s="56"/>
    </row>
    <row r="14873" spans="1:31" x14ac:dyDescent="0.25">
      <c r="A14873" s="41">
        <v>0</v>
      </c>
      <c r="C14873" s="56"/>
      <c r="AC14873" s="56"/>
      <c r="AD14873" s="56"/>
      <c r="AE14873" s="56"/>
    </row>
    <row r="14874" spans="1:31" x14ac:dyDescent="0.25">
      <c r="A14874" s="41">
        <v>0</v>
      </c>
      <c r="C14874" s="56"/>
      <c r="AC14874" s="56"/>
      <c r="AD14874" s="56"/>
      <c r="AE14874" s="56"/>
    </row>
    <row r="14875" spans="1:31" x14ac:dyDescent="0.25">
      <c r="A14875" s="41">
        <v>0</v>
      </c>
      <c r="C14875" s="56"/>
      <c r="AC14875" s="56"/>
      <c r="AD14875" s="56"/>
      <c r="AE14875" s="56"/>
    </row>
    <row r="14876" spans="1:31" x14ac:dyDescent="0.25">
      <c r="A14876" s="41">
        <v>0</v>
      </c>
      <c r="C14876" s="56"/>
      <c r="AC14876" s="56"/>
      <c r="AD14876" s="56"/>
      <c r="AE14876" s="56"/>
    </row>
    <row r="14877" spans="1:31" x14ac:dyDescent="0.25">
      <c r="A14877" s="41">
        <v>0</v>
      </c>
      <c r="C14877" s="56"/>
      <c r="AC14877" s="56"/>
      <c r="AD14877" s="56"/>
      <c r="AE14877" s="56"/>
    </row>
    <row r="14878" spans="1:31" x14ac:dyDescent="0.25">
      <c r="A14878" s="41">
        <v>0</v>
      </c>
      <c r="C14878" s="56"/>
      <c r="AC14878" s="56"/>
      <c r="AD14878" s="56"/>
      <c r="AE14878" s="56"/>
    </row>
    <row r="14879" spans="1:31" x14ac:dyDescent="0.25">
      <c r="A14879" s="41">
        <v>0</v>
      </c>
      <c r="C14879" s="56"/>
      <c r="AC14879" s="56"/>
      <c r="AD14879" s="56"/>
      <c r="AE14879" s="56"/>
    </row>
    <row r="14880" spans="1:31" x14ac:dyDescent="0.25">
      <c r="A14880" s="41">
        <v>0</v>
      </c>
      <c r="C14880" s="56"/>
      <c r="AC14880" s="56"/>
      <c r="AD14880" s="56"/>
      <c r="AE14880" s="56"/>
    </row>
    <row r="14881" spans="1:31" x14ac:dyDescent="0.25">
      <c r="A14881" s="41">
        <v>0</v>
      </c>
      <c r="C14881" s="56"/>
      <c r="AC14881" s="56"/>
      <c r="AD14881" s="56"/>
      <c r="AE14881" s="56"/>
    </row>
    <row r="14882" spans="1:31" x14ac:dyDescent="0.25">
      <c r="A14882" s="41">
        <v>0</v>
      </c>
      <c r="C14882" s="56"/>
      <c r="AC14882" s="56"/>
      <c r="AD14882" s="56"/>
      <c r="AE14882" s="56"/>
    </row>
    <row r="14883" spans="1:31" x14ac:dyDescent="0.25">
      <c r="A14883" s="41">
        <v>0</v>
      </c>
      <c r="C14883" s="56"/>
      <c r="AC14883" s="56"/>
      <c r="AD14883" s="56"/>
      <c r="AE14883" s="56"/>
    </row>
    <row r="14884" spans="1:31" x14ac:dyDescent="0.25">
      <c r="A14884" s="41">
        <v>0</v>
      </c>
      <c r="C14884" s="56"/>
      <c r="AC14884" s="56"/>
      <c r="AD14884" s="56"/>
      <c r="AE14884" s="56"/>
    </row>
    <row r="14885" spans="1:31" x14ac:dyDescent="0.25">
      <c r="A14885" s="41">
        <v>0</v>
      </c>
      <c r="C14885" s="56"/>
      <c r="AC14885" s="56"/>
      <c r="AD14885" s="56"/>
      <c r="AE14885" s="56"/>
    </row>
    <row r="14886" spans="1:31" x14ac:dyDescent="0.25">
      <c r="A14886" s="41">
        <v>0</v>
      </c>
      <c r="C14886" s="56"/>
      <c r="AC14886" s="56"/>
      <c r="AD14886" s="56"/>
      <c r="AE14886" s="56"/>
    </row>
    <row r="14887" spans="1:31" x14ac:dyDescent="0.25">
      <c r="A14887" s="41">
        <v>0</v>
      </c>
      <c r="C14887" s="56"/>
      <c r="AC14887" s="56"/>
      <c r="AD14887" s="56"/>
      <c r="AE14887" s="56"/>
    </row>
    <row r="14888" spans="1:31" x14ac:dyDescent="0.25">
      <c r="A14888" s="41">
        <v>0</v>
      </c>
      <c r="C14888" s="56"/>
      <c r="AC14888" s="56"/>
      <c r="AD14888" s="56"/>
      <c r="AE14888" s="56"/>
    </row>
    <row r="14889" spans="1:31" x14ac:dyDescent="0.25">
      <c r="A14889" s="41">
        <v>0</v>
      </c>
      <c r="C14889" s="56"/>
      <c r="AC14889" s="56"/>
      <c r="AD14889" s="56"/>
      <c r="AE14889" s="56"/>
    </row>
    <row r="14890" spans="1:31" x14ac:dyDescent="0.25">
      <c r="A14890" s="41">
        <v>0</v>
      </c>
      <c r="C14890" s="56"/>
      <c r="AC14890" s="56"/>
      <c r="AD14890" s="56"/>
      <c r="AE14890" s="56"/>
    </row>
    <row r="14891" spans="1:31" x14ac:dyDescent="0.25">
      <c r="A14891" s="41">
        <v>0</v>
      </c>
      <c r="C14891" s="56"/>
      <c r="AC14891" s="56"/>
      <c r="AD14891" s="56"/>
      <c r="AE14891" s="56"/>
    </row>
    <row r="14892" spans="1:31" x14ac:dyDescent="0.25">
      <c r="A14892" s="41">
        <v>0</v>
      </c>
      <c r="C14892" s="56"/>
      <c r="AC14892" s="56"/>
      <c r="AD14892" s="56"/>
      <c r="AE14892" s="56"/>
    </row>
    <row r="14893" spans="1:31" x14ac:dyDescent="0.25">
      <c r="A14893" s="41">
        <v>0</v>
      </c>
      <c r="C14893" s="56"/>
      <c r="AC14893" s="56"/>
      <c r="AD14893" s="56"/>
      <c r="AE14893" s="56"/>
    </row>
    <row r="14894" spans="1:31" x14ac:dyDescent="0.25">
      <c r="A14894" s="41">
        <v>0</v>
      </c>
      <c r="C14894" s="56"/>
      <c r="AC14894" s="56"/>
      <c r="AD14894" s="56"/>
      <c r="AE14894" s="56"/>
    </row>
    <row r="14895" spans="1:31" x14ac:dyDescent="0.25">
      <c r="A14895" s="41">
        <v>0</v>
      </c>
      <c r="C14895" s="56"/>
      <c r="AC14895" s="56"/>
      <c r="AD14895" s="56"/>
      <c r="AE14895" s="56"/>
    </row>
    <row r="14896" spans="1:31" x14ac:dyDescent="0.25">
      <c r="A14896" s="41">
        <v>0</v>
      </c>
      <c r="C14896" s="56"/>
      <c r="AC14896" s="56"/>
      <c r="AD14896" s="56"/>
      <c r="AE14896" s="56"/>
    </row>
    <row r="14897" spans="1:31" x14ac:dyDescent="0.25">
      <c r="A14897" s="41">
        <v>0</v>
      </c>
      <c r="C14897" s="56"/>
      <c r="AC14897" s="56"/>
      <c r="AD14897" s="56"/>
      <c r="AE14897" s="56"/>
    </row>
    <row r="14898" spans="1:31" x14ac:dyDescent="0.25">
      <c r="A14898" s="41">
        <v>0</v>
      </c>
      <c r="C14898" s="56"/>
      <c r="AC14898" s="56"/>
      <c r="AD14898" s="56"/>
      <c r="AE14898" s="56"/>
    </row>
    <row r="14899" spans="1:31" x14ac:dyDescent="0.25">
      <c r="A14899" s="41">
        <v>0</v>
      </c>
      <c r="C14899" s="56"/>
      <c r="AC14899" s="56"/>
      <c r="AD14899" s="56"/>
      <c r="AE14899" s="56"/>
    </row>
    <row r="14900" spans="1:31" x14ac:dyDescent="0.25">
      <c r="A14900" s="41">
        <v>0</v>
      </c>
      <c r="C14900" s="56"/>
      <c r="AC14900" s="56"/>
      <c r="AD14900" s="56"/>
      <c r="AE14900" s="56"/>
    </row>
    <row r="14901" spans="1:31" x14ac:dyDescent="0.25">
      <c r="A14901" s="41">
        <v>0</v>
      </c>
      <c r="C14901" s="56"/>
      <c r="AC14901" s="56"/>
      <c r="AD14901" s="56"/>
      <c r="AE14901" s="56"/>
    </row>
    <row r="14902" spans="1:31" x14ac:dyDescent="0.25">
      <c r="A14902" s="41">
        <v>0</v>
      </c>
      <c r="C14902" s="56"/>
      <c r="AC14902" s="56"/>
      <c r="AD14902" s="56"/>
      <c r="AE14902" s="56"/>
    </row>
    <row r="14903" spans="1:31" x14ac:dyDescent="0.25">
      <c r="A14903" s="41">
        <v>0</v>
      </c>
      <c r="C14903" s="56"/>
      <c r="AC14903" s="56"/>
      <c r="AD14903" s="56"/>
      <c r="AE14903" s="56"/>
    </row>
    <row r="14904" spans="1:31" x14ac:dyDescent="0.25">
      <c r="A14904" s="41">
        <v>0</v>
      </c>
      <c r="C14904" s="56"/>
      <c r="AC14904" s="56"/>
      <c r="AD14904" s="56"/>
      <c r="AE14904" s="56"/>
    </row>
    <row r="14905" spans="1:31" x14ac:dyDescent="0.25">
      <c r="A14905" s="41">
        <v>0</v>
      </c>
      <c r="C14905" s="56"/>
      <c r="AC14905" s="56"/>
      <c r="AD14905" s="56"/>
      <c r="AE14905" s="56"/>
    </row>
    <row r="14906" spans="1:31" x14ac:dyDescent="0.25">
      <c r="A14906" s="41">
        <v>0</v>
      </c>
      <c r="C14906" s="56"/>
      <c r="AC14906" s="56"/>
      <c r="AD14906" s="56"/>
      <c r="AE14906" s="56"/>
    </row>
    <row r="14907" spans="1:31" x14ac:dyDescent="0.25">
      <c r="A14907" s="41">
        <v>0</v>
      </c>
      <c r="C14907" s="56"/>
      <c r="AC14907" s="56"/>
      <c r="AD14907" s="56"/>
      <c r="AE14907" s="56"/>
    </row>
    <row r="14908" spans="1:31" x14ac:dyDescent="0.25">
      <c r="A14908" s="41">
        <v>0</v>
      </c>
      <c r="C14908" s="56"/>
      <c r="AC14908" s="56"/>
      <c r="AD14908" s="56"/>
      <c r="AE14908" s="56"/>
    </row>
    <row r="14909" spans="1:31" x14ac:dyDescent="0.25">
      <c r="A14909" s="41">
        <v>29644</v>
      </c>
      <c r="C14909" s="56"/>
      <c r="AC14909" s="56"/>
      <c r="AD14909" s="56"/>
      <c r="AE14909" s="56"/>
    </row>
    <row r="14910" spans="1:31" x14ac:dyDescent="0.25">
      <c r="A14910" s="41">
        <v>0</v>
      </c>
      <c r="C14910" s="56"/>
      <c r="AC14910" s="56"/>
      <c r="AD14910" s="56"/>
      <c r="AE14910" s="56"/>
    </row>
    <row r="14911" spans="1:31" x14ac:dyDescent="0.25">
      <c r="A14911" s="41">
        <v>0</v>
      </c>
      <c r="C14911" s="56"/>
      <c r="AC14911" s="56"/>
      <c r="AD14911" s="56"/>
      <c r="AE14911" s="56"/>
    </row>
    <row r="14912" spans="1:31" x14ac:dyDescent="0.25">
      <c r="A14912" s="41">
        <v>0</v>
      </c>
      <c r="C14912" s="56"/>
      <c r="AC14912" s="56"/>
      <c r="AD14912" s="56"/>
      <c r="AE14912" s="56"/>
    </row>
    <row r="14913" spans="1:31" x14ac:dyDescent="0.25">
      <c r="A14913" s="41">
        <v>0</v>
      </c>
      <c r="C14913" s="56"/>
      <c r="AC14913" s="56"/>
      <c r="AD14913" s="56"/>
      <c r="AE14913" s="56"/>
    </row>
    <row r="14914" spans="1:31" x14ac:dyDescent="0.25">
      <c r="A14914" s="41">
        <v>0</v>
      </c>
      <c r="C14914" s="56"/>
      <c r="AC14914" s="56"/>
      <c r="AD14914" s="56"/>
      <c r="AE14914" s="56"/>
    </row>
    <row r="14915" spans="1:31" x14ac:dyDescent="0.25">
      <c r="A14915" s="41">
        <v>0</v>
      </c>
      <c r="C14915" s="56"/>
      <c r="AC14915" s="56"/>
      <c r="AD14915" s="56"/>
      <c r="AE14915" s="56"/>
    </row>
    <row r="14916" spans="1:31" x14ac:dyDescent="0.25">
      <c r="A14916" s="41">
        <v>0</v>
      </c>
      <c r="C14916" s="56"/>
      <c r="AC14916" s="56"/>
      <c r="AD14916" s="56"/>
      <c r="AE14916" s="56"/>
    </row>
    <row r="14917" spans="1:31" x14ac:dyDescent="0.25">
      <c r="A14917" s="41">
        <v>0</v>
      </c>
      <c r="C14917" s="56"/>
      <c r="AC14917" s="56"/>
      <c r="AD14917" s="56"/>
      <c r="AE14917" s="56"/>
    </row>
    <row r="14918" spans="1:31" x14ac:dyDescent="0.25">
      <c r="A14918" s="41">
        <v>0</v>
      </c>
      <c r="C14918" s="56"/>
      <c r="AC14918" s="56"/>
      <c r="AD14918" s="56"/>
      <c r="AE14918" s="56"/>
    </row>
    <row r="14919" spans="1:31" x14ac:dyDescent="0.25">
      <c r="A14919" s="41">
        <v>0</v>
      </c>
      <c r="C14919" s="56"/>
      <c r="AC14919" s="56"/>
      <c r="AD14919" s="56"/>
      <c r="AE14919" s="56"/>
    </row>
    <row r="14920" spans="1:31" x14ac:dyDescent="0.25">
      <c r="A14920" s="41">
        <v>0</v>
      </c>
      <c r="C14920" s="56"/>
      <c r="AC14920" s="56"/>
      <c r="AD14920" s="56"/>
      <c r="AE14920" s="56"/>
    </row>
    <row r="14921" spans="1:31" x14ac:dyDescent="0.25">
      <c r="A14921" s="41">
        <v>0</v>
      </c>
      <c r="C14921" s="56"/>
      <c r="AC14921" s="56"/>
      <c r="AD14921" s="56"/>
      <c r="AE14921" s="56"/>
    </row>
    <row r="14922" spans="1:31" x14ac:dyDescent="0.25">
      <c r="A14922" s="41">
        <v>0</v>
      </c>
      <c r="C14922" s="56"/>
      <c r="AC14922" s="56"/>
      <c r="AD14922" s="56"/>
      <c r="AE14922" s="56"/>
    </row>
    <row r="14923" spans="1:31" x14ac:dyDescent="0.25">
      <c r="A14923" s="41">
        <v>0</v>
      </c>
      <c r="C14923" s="56"/>
      <c r="AC14923" s="56"/>
      <c r="AD14923" s="56"/>
      <c r="AE14923" s="56"/>
    </row>
    <row r="14924" spans="1:31" x14ac:dyDescent="0.25">
      <c r="A14924" s="41">
        <v>0</v>
      </c>
      <c r="C14924" s="56"/>
      <c r="AC14924" s="56"/>
      <c r="AD14924" s="56"/>
      <c r="AE14924" s="56"/>
    </row>
    <row r="14925" spans="1:31" x14ac:dyDescent="0.25">
      <c r="A14925" s="41">
        <v>244</v>
      </c>
      <c r="C14925" s="56"/>
      <c r="AC14925" s="56"/>
      <c r="AD14925" s="56"/>
      <c r="AE14925" s="56"/>
    </row>
    <row r="14926" spans="1:31" x14ac:dyDescent="0.25">
      <c r="A14926" s="41">
        <v>0</v>
      </c>
      <c r="C14926" s="56"/>
      <c r="AC14926" s="56"/>
      <c r="AD14926" s="56"/>
      <c r="AE14926" s="56"/>
    </row>
    <row r="14927" spans="1:31" x14ac:dyDescent="0.25">
      <c r="A14927" s="41">
        <v>0</v>
      </c>
      <c r="C14927" s="56"/>
      <c r="AC14927" s="56"/>
      <c r="AD14927" s="56"/>
      <c r="AE14927" s="56"/>
    </row>
    <row r="14928" spans="1:31" x14ac:dyDescent="0.25">
      <c r="A14928" s="41">
        <v>0</v>
      </c>
      <c r="C14928" s="56"/>
      <c r="AC14928" s="56"/>
      <c r="AD14928" s="56"/>
      <c r="AE14928" s="56"/>
    </row>
    <row r="14929" spans="1:31" x14ac:dyDescent="0.25">
      <c r="A14929" s="41">
        <v>0</v>
      </c>
      <c r="C14929" s="56"/>
      <c r="AC14929" s="56"/>
      <c r="AD14929" s="56"/>
      <c r="AE14929" s="56"/>
    </row>
    <row r="14930" spans="1:31" x14ac:dyDescent="0.25">
      <c r="A14930" s="41">
        <v>0</v>
      </c>
      <c r="C14930" s="56"/>
      <c r="AC14930" s="56"/>
      <c r="AD14930" s="56"/>
      <c r="AE14930" s="56"/>
    </row>
    <row r="14931" spans="1:31" x14ac:dyDescent="0.25">
      <c r="A14931" s="41">
        <v>0</v>
      </c>
      <c r="C14931" s="56"/>
      <c r="AC14931" s="56"/>
      <c r="AD14931" s="56"/>
      <c r="AE14931" s="56"/>
    </row>
    <row r="14932" spans="1:31" x14ac:dyDescent="0.25">
      <c r="A14932" s="41">
        <v>0</v>
      </c>
      <c r="C14932" s="56"/>
      <c r="AC14932" s="56"/>
      <c r="AD14932" s="56"/>
      <c r="AE14932" s="56"/>
    </row>
    <row r="14933" spans="1:31" x14ac:dyDescent="0.25">
      <c r="A14933" s="41">
        <v>0</v>
      </c>
      <c r="C14933" s="56"/>
      <c r="AC14933" s="56"/>
      <c r="AD14933" s="56"/>
      <c r="AE14933" s="56"/>
    </row>
    <row r="14934" spans="1:31" x14ac:dyDescent="0.25">
      <c r="A14934" s="41">
        <v>0</v>
      </c>
      <c r="C14934" s="56"/>
      <c r="AC14934" s="56"/>
      <c r="AD14934" s="56"/>
      <c r="AE14934" s="56"/>
    </row>
    <row r="14935" spans="1:31" x14ac:dyDescent="0.25">
      <c r="A14935" s="41">
        <v>0</v>
      </c>
      <c r="C14935" s="56"/>
      <c r="AC14935" s="56"/>
      <c r="AD14935" s="56"/>
      <c r="AE14935" s="56"/>
    </row>
    <row r="14936" spans="1:31" x14ac:dyDescent="0.25">
      <c r="A14936" s="41">
        <v>0</v>
      </c>
      <c r="C14936" s="56"/>
      <c r="AC14936" s="56"/>
      <c r="AD14936" s="56"/>
      <c r="AE14936" s="56"/>
    </row>
    <row r="14937" spans="1:31" x14ac:dyDescent="0.25">
      <c r="A14937" s="41">
        <v>0</v>
      </c>
      <c r="C14937" s="56"/>
      <c r="AC14937" s="56"/>
      <c r="AD14937" s="56"/>
      <c r="AE14937" s="56"/>
    </row>
    <row r="14938" spans="1:31" x14ac:dyDescent="0.25">
      <c r="A14938" s="41">
        <v>0</v>
      </c>
      <c r="C14938" s="56"/>
      <c r="AC14938" s="56"/>
      <c r="AD14938" s="56"/>
      <c r="AE14938" s="56"/>
    </row>
    <row r="14939" spans="1:31" x14ac:dyDescent="0.25">
      <c r="A14939" s="41">
        <v>0</v>
      </c>
      <c r="C14939" s="56"/>
      <c r="AC14939" s="56"/>
      <c r="AD14939" s="56"/>
      <c r="AE14939" s="56"/>
    </row>
    <row r="14940" spans="1:31" x14ac:dyDescent="0.25">
      <c r="A14940" s="41">
        <v>0</v>
      </c>
      <c r="C14940" s="56"/>
      <c r="AC14940" s="56"/>
      <c r="AD14940" s="56"/>
      <c r="AE14940" s="56"/>
    </row>
    <row r="14941" spans="1:31" x14ac:dyDescent="0.25">
      <c r="A14941" s="41">
        <v>0</v>
      </c>
      <c r="C14941" s="56"/>
      <c r="AC14941" s="56"/>
      <c r="AD14941" s="56"/>
      <c r="AE14941" s="56"/>
    </row>
    <row r="14942" spans="1:31" x14ac:dyDescent="0.25">
      <c r="A14942" s="41">
        <v>0</v>
      </c>
      <c r="C14942" s="56"/>
      <c r="AC14942" s="56"/>
      <c r="AD14942" s="56"/>
      <c r="AE14942" s="56"/>
    </row>
    <row r="14943" spans="1:31" x14ac:dyDescent="0.25">
      <c r="A14943" s="41">
        <v>0</v>
      </c>
      <c r="C14943" s="56"/>
      <c r="AC14943" s="56"/>
      <c r="AD14943" s="56"/>
      <c r="AE14943" s="56"/>
    </row>
    <row r="14944" spans="1:31" x14ac:dyDescent="0.25">
      <c r="A14944" s="41">
        <v>0</v>
      </c>
      <c r="C14944" s="56"/>
      <c r="AC14944" s="56"/>
      <c r="AD14944" s="56"/>
      <c r="AE14944" s="56"/>
    </row>
    <row r="14945" spans="1:31" x14ac:dyDescent="0.25">
      <c r="A14945" s="41">
        <v>0</v>
      </c>
      <c r="C14945" s="56"/>
      <c r="AC14945" s="56"/>
      <c r="AD14945" s="56"/>
      <c r="AE14945" s="56"/>
    </row>
    <row r="14946" spans="1:31" x14ac:dyDescent="0.25">
      <c r="A14946" s="41">
        <v>0</v>
      </c>
      <c r="C14946" s="56"/>
      <c r="AC14946" s="56"/>
      <c r="AD14946" s="56"/>
      <c r="AE14946" s="56"/>
    </row>
    <row r="14947" spans="1:31" x14ac:dyDescent="0.25">
      <c r="A14947" s="41">
        <v>0</v>
      </c>
      <c r="C14947" s="56"/>
      <c r="AC14947" s="56"/>
      <c r="AD14947" s="56"/>
      <c r="AE14947" s="56"/>
    </row>
    <row r="14948" spans="1:31" x14ac:dyDescent="0.25">
      <c r="A14948" s="41">
        <v>0</v>
      </c>
      <c r="C14948" s="56"/>
      <c r="AC14948" s="56"/>
      <c r="AD14948" s="56"/>
      <c r="AE14948" s="56"/>
    </row>
    <row r="14949" spans="1:31" x14ac:dyDescent="0.25">
      <c r="A14949" s="41">
        <v>0</v>
      </c>
      <c r="C14949" s="56"/>
      <c r="AC14949" s="56"/>
      <c r="AD14949" s="56"/>
      <c r="AE14949" s="56"/>
    </row>
    <row r="14950" spans="1:31" x14ac:dyDescent="0.25">
      <c r="A14950" s="41">
        <v>0</v>
      </c>
      <c r="C14950" s="56"/>
      <c r="AC14950" s="56"/>
      <c r="AD14950" s="56"/>
      <c r="AE14950" s="56"/>
    </row>
    <row r="14951" spans="1:31" x14ac:dyDescent="0.25">
      <c r="A14951" s="41">
        <v>0</v>
      </c>
      <c r="C14951" s="56"/>
      <c r="AC14951" s="56"/>
      <c r="AD14951" s="56"/>
      <c r="AE14951" s="56"/>
    </row>
    <row r="14952" spans="1:31" x14ac:dyDescent="0.25">
      <c r="A14952" s="41">
        <v>0</v>
      </c>
      <c r="C14952" s="56"/>
      <c r="AC14952" s="56"/>
      <c r="AD14952" s="56"/>
      <c r="AE14952" s="56"/>
    </row>
    <row r="14953" spans="1:31" x14ac:dyDescent="0.25">
      <c r="A14953" s="41">
        <v>0</v>
      </c>
      <c r="C14953" s="56"/>
      <c r="AC14953" s="56"/>
      <c r="AD14953" s="56"/>
      <c r="AE14953" s="56"/>
    </row>
    <row r="14954" spans="1:31" x14ac:dyDescent="0.25">
      <c r="A14954" s="41">
        <v>0</v>
      </c>
      <c r="C14954" s="56"/>
      <c r="AC14954" s="56"/>
      <c r="AD14954" s="56"/>
      <c r="AE14954" s="56"/>
    </row>
    <row r="14955" spans="1:31" x14ac:dyDescent="0.25">
      <c r="A14955" s="41">
        <v>0</v>
      </c>
      <c r="C14955" s="56"/>
      <c r="AC14955" s="56"/>
      <c r="AD14955" s="56"/>
      <c r="AE14955" s="56"/>
    </row>
    <row r="14956" spans="1:31" x14ac:dyDescent="0.25">
      <c r="A14956" s="41">
        <v>0</v>
      </c>
      <c r="C14956" s="56"/>
      <c r="AC14956" s="56"/>
      <c r="AD14956" s="56"/>
      <c r="AE14956" s="56"/>
    </row>
    <row r="14957" spans="1:31" x14ac:dyDescent="0.25">
      <c r="A14957" s="41">
        <v>0</v>
      </c>
      <c r="C14957" s="56"/>
      <c r="AC14957" s="56"/>
      <c r="AD14957" s="56"/>
      <c r="AE14957" s="56"/>
    </row>
    <row r="14958" spans="1:31" x14ac:dyDescent="0.25">
      <c r="A14958" s="41">
        <v>0</v>
      </c>
      <c r="C14958" s="56"/>
      <c r="AC14958" s="56"/>
      <c r="AD14958" s="56"/>
      <c r="AE14958" s="56"/>
    </row>
    <row r="14959" spans="1:31" x14ac:dyDescent="0.25">
      <c r="A14959" s="41">
        <v>0</v>
      </c>
      <c r="C14959" s="56"/>
      <c r="AC14959" s="56"/>
      <c r="AD14959" s="56"/>
      <c r="AE14959" s="56"/>
    </row>
    <row r="14960" spans="1:31" x14ac:dyDescent="0.25">
      <c r="A14960" s="41">
        <v>0</v>
      </c>
      <c r="C14960" s="56"/>
      <c r="AC14960" s="56"/>
      <c r="AD14960" s="56"/>
      <c r="AE14960" s="56"/>
    </row>
    <row r="14961" spans="1:31" x14ac:dyDescent="0.25">
      <c r="A14961" s="41">
        <v>0</v>
      </c>
      <c r="C14961" s="56"/>
      <c r="AC14961" s="56"/>
      <c r="AD14961" s="56"/>
      <c r="AE14961" s="56"/>
    </row>
    <row r="14962" spans="1:31" x14ac:dyDescent="0.25">
      <c r="A14962" s="41">
        <v>0</v>
      </c>
      <c r="C14962" s="56"/>
      <c r="AC14962" s="56"/>
      <c r="AD14962" s="56"/>
      <c r="AE14962" s="56"/>
    </row>
    <row r="14963" spans="1:31" x14ac:dyDescent="0.25">
      <c r="A14963" s="41">
        <v>0</v>
      </c>
      <c r="C14963" s="56"/>
      <c r="AC14963" s="56"/>
      <c r="AD14963" s="56"/>
      <c r="AE14963" s="56"/>
    </row>
    <row r="14964" spans="1:31" x14ac:dyDescent="0.25">
      <c r="A14964" s="41">
        <v>0</v>
      </c>
      <c r="C14964" s="56"/>
      <c r="AC14964" s="56"/>
      <c r="AD14964" s="56"/>
      <c r="AE14964" s="56"/>
    </row>
    <row r="14965" spans="1:31" x14ac:dyDescent="0.25">
      <c r="A14965" s="41">
        <v>0</v>
      </c>
      <c r="C14965" s="56"/>
      <c r="AC14965" s="56"/>
      <c r="AD14965" s="56"/>
      <c r="AE14965" s="56"/>
    </row>
    <row r="14966" spans="1:31" x14ac:dyDescent="0.25">
      <c r="A14966" s="41">
        <v>0</v>
      </c>
      <c r="C14966" s="56"/>
      <c r="AC14966" s="56"/>
      <c r="AD14966" s="56"/>
      <c r="AE14966" s="56"/>
    </row>
    <row r="14967" spans="1:31" x14ac:dyDescent="0.25">
      <c r="A14967" s="41">
        <v>0</v>
      </c>
      <c r="C14967" s="56"/>
      <c r="AC14967" s="56"/>
      <c r="AD14967" s="56"/>
      <c r="AE14967" s="56"/>
    </row>
    <row r="14968" spans="1:31" x14ac:dyDescent="0.25">
      <c r="A14968" s="41">
        <v>0</v>
      </c>
      <c r="C14968" s="56"/>
      <c r="AC14968" s="56"/>
      <c r="AD14968" s="56"/>
      <c r="AE14968" s="56"/>
    </row>
    <row r="14969" spans="1:31" x14ac:dyDescent="0.25">
      <c r="A14969" s="41">
        <v>0</v>
      </c>
      <c r="C14969" s="56"/>
      <c r="AC14969" s="56"/>
      <c r="AD14969" s="56"/>
      <c r="AE14969" s="56"/>
    </row>
    <row r="14970" spans="1:31" x14ac:dyDescent="0.25">
      <c r="A14970" s="41">
        <v>0</v>
      </c>
      <c r="C14970" s="56"/>
      <c r="AC14970" s="56"/>
      <c r="AD14970" s="56"/>
      <c r="AE14970" s="56"/>
    </row>
    <row r="14971" spans="1:31" x14ac:dyDescent="0.25">
      <c r="A14971" s="41">
        <v>0</v>
      </c>
      <c r="C14971" s="56"/>
      <c r="AC14971" s="56"/>
      <c r="AD14971" s="56"/>
      <c r="AE14971" s="56"/>
    </row>
    <row r="14972" spans="1:31" x14ac:dyDescent="0.25">
      <c r="A14972" s="41">
        <v>0</v>
      </c>
      <c r="C14972" s="56"/>
      <c r="AC14972" s="56"/>
      <c r="AD14972" s="56"/>
      <c r="AE14972" s="56"/>
    </row>
    <row r="14973" spans="1:31" x14ac:dyDescent="0.25">
      <c r="A14973" s="41">
        <v>0</v>
      </c>
      <c r="C14973" s="56"/>
      <c r="AC14973" s="56"/>
      <c r="AD14973" s="56"/>
      <c r="AE14973" s="56"/>
    </row>
    <row r="14974" spans="1:31" x14ac:dyDescent="0.25">
      <c r="A14974" s="41">
        <v>0</v>
      </c>
      <c r="C14974" s="56"/>
      <c r="AC14974" s="56"/>
      <c r="AD14974" s="56"/>
      <c r="AE14974" s="56"/>
    </row>
    <row r="14975" spans="1:31" x14ac:dyDescent="0.25">
      <c r="A14975" s="41">
        <v>0</v>
      </c>
      <c r="C14975" s="56"/>
      <c r="AC14975" s="56"/>
      <c r="AD14975" s="56"/>
      <c r="AE14975" s="56"/>
    </row>
    <row r="14976" spans="1:31" x14ac:dyDescent="0.25">
      <c r="A14976" s="41">
        <v>0</v>
      </c>
      <c r="C14976" s="56"/>
      <c r="AC14976" s="56"/>
      <c r="AD14976" s="56"/>
      <c r="AE14976" s="56"/>
    </row>
    <row r="14977" spans="1:31" x14ac:dyDescent="0.25">
      <c r="A14977" s="41">
        <v>0</v>
      </c>
      <c r="C14977" s="56"/>
      <c r="AC14977" s="56"/>
      <c r="AD14977" s="56"/>
      <c r="AE14977" s="56"/>
    </row>
    <row r="14978" spans="1:31" x14ac:dyDescent="0.25">
      <c r="A14978" s="41">
        <v>0</v>
      </c>
      <c r="C14978" s="56"/>
      <c r="AC14978" s="56"/>
      <c r="AD14978" s="56"/>
      <c r="AE14978" s="56"/>
    </row>
    <row r="14979" spans="1:31" x14ac:dyDescent="0.25">
      <c r="A14979" s="41">
        <v>0</v>
      </c>
      <c r="C14979" s="56"/>
      <c r="AC14979" s="56"/>
      <c r="AD14979" s="56"/>
      <c r="AE14979" s="56"/>
    </row>
    <row r="14980" spans="1:31" x14ac:dyDescent="0.25">
      <c r="A14980" s="41">
        <v>0</v>
      </c>
      <c r="C14980" s="56"/>
      <c r="AC14980" s="56"/>
      <c r="AD14980" s="56"/>
      <c r="AE14980" s="56"/>
    </row>
    <row r="14981" spans="1:31" x14ac:dyDescent="0.25">
      <c r="A14981" s="41">
        <v>0</v>
      </c>
      <c r="C14981" s="56"/>
      <c r="AC14981" s="56"/>
      <c r="AD14981" s="56"/>
      <c r="AE14981" s="56"/>
    </row>
    <row r="14982" spans="1:31" x14ac:dyDescent="0.25">
      <c r="A14982" s="41">
        <v>0</v>
      </c>
      <c r="C14982" s="56"/>
      <c r="AC14982" s="56"/>
      <c r="AD14982" s="56"/>
      <c r="AE14982" s="56"/>
    </row>
    <row r="14983" spans="1:31" x14ac:dyDescent="0.25">
      <c r="A14983" s="41">
        <v>0</v>
      </c>
      <c r="C14983" s="56"/>
      <c r="AC14983" s="56"/>
      <c r="AD14983" s="56"/>
      <c r="AE14983" s="56"/>
    </row>
    <row r="14984" spans="1:31" x14ac:dyDescent="0.25">
      <c r="A14984" s="41">
        <v>0</v>
      </c>
      <c r="C14984" s="56"/>
      <c r="AC14984" s="56"/>
      <c r="AD14984" s="56"/>
      <c r="AE14984" s="56"/>
    </row>
    <row r="14985" spans="1:31" x14ac:dyDescent="0.25">
      <c r="A14985" s="41">
        <v>0</v>
      </c>
      <c r="C14985" s="56"/>
      <c r="AC14985" s="56"/>
      <c r="AD14985" s="56"/>
      <c r="AE14985" s="56"/>
    </row>
    <row r="14986" spans="1:31" x14ac:dyDescent="0.25">
      <c r="A14986" s="41">
        <v>0</v>
      </c>
      <c r="C14986" s="56"/>
      <c r="AC14986" s="56"/>
      <c r="AD14986" s="56"/>
      <c r="AE14986" s="56"/>
    </row>
    <row r="14987" spans="1:31" x14ac:dyDescent="0.25">
      <c r="A14987" s="41">
        <v>0</v>
      </c>
      <c r="C14987" s="56"/>
      <c r="AC14987" s="56"/>
      <c r="AD14987" s="56"/>
      <c r="AE14987" s="56"/>
    </row>
    <row r="14988" spans="1:31" x14ac:dyDescent="0.25">
      <c r="A14988" s="41">
        <v>0</v>
      </c>
      <c r="C14988" s="56"/>
      <c r="AC14988" s="56"/>
      <c r="AD14988" s="56"/>
      <c r="AE14988" s="56"/>
    </row>
    <row r="14989" spans="1:31" x14ac:dyDescent="0.25">
      <c r="A14989" s="41">
        <v>0</v>
      </c>
      <c r="C14989" s="56"/>
      <c r="AC14989" s="56"/>
      <c r="AD14989" s="56"/>
      <c r="AE14989" s="56"/>
    </row>
    <row r="14990" spans="1:31" x14ac:dyDescent="0.25">
      <c r="A14990" s="41">
        <v>0</v>
      </c>
      <c r="C14990" s="56"/>
      <c r="AC14990" s="56"/>
      <c r="AD14990" s="56"/>
      <c r="AE14990" s="56"/>
    </row>
    <row r="14991" spans="1:31" x14ac:dyDescent="0.25">
      <c r="A14991" s="41">
        <v>0</v>
      </c>
      <c r="C14991" s="56"/>
      <c r="AC14991" s="56"/>
      <c r="AD14991" s="56"/>
      <c r="AE14991" s="56"/>
    </row>
    <row r="14992" spans="1:31" x14ac:dyDescent="0.25">
      <c r="A14992" s="41">
        <v>0</v>
      </c>
      <c r="C14992" s="56"/>
      <c r="AC14992" s="56"/>
      <c r="AD14992" s="56"/>
      <c r="AE14992" s="56"/>
    </row>
    <row r="14993" spans="1:31" x14ac:dyDescent="0.25">
      <c r="A14993" s="41">
        <v>0</v>
      </c>
      <c r="C14993" s="56"/>
      <c r="AC14993" s="56"/>
      <c r="AD14993" s="56"/>
      <c r="AE14993" s="56"/>
    </row>
    <row r="14994" spans="1:31" x14ac:dyDescent="0.25">
      <c r="A14994" s="41">
        <v>0</v>
      </c>
      <c r="C14994" s="56"/>
      <c r="AC14994" s="56"/>
      <c r="AD14994" s="56"/>
      <c r="AE14994" s="56"/>
    </row>
    <row r="14995" spans="1:31" x14ac:dyDescent="0.25">
      <c r="A14995" s="41">
        <v>0</v>
      </c>
      <c r="C14995" s="56"/>
      <c r="AC14995" s="56"/>
      <c r="AD14995" s="56"/>
      <c r="AE14995" s="56"/>
    </row>
    <row r="14996" spans="1:31" x14ac:dyDescent="0.25">
      <c r="A14996" s="41">
        <v>0</v>
      </c>
      <c r="C14996" s="56"/>
      <c r="AC14996" s="56"/>
      <c r="AD14996" s="56"/>
      <c r="AE14996" s="56"/>
    </row>
    <row r="14997" spans="1:31" x14ac:dyDescent="0.25">
      <c r="A14997" s="41">
        <v>0</v>
      </c>
      <c r="C14997" s="56"/>
      <c r="AC14997" s="56"/>
      <c r="AD14997" s="56"/>
      <c r="AE14997" s="56"/>
    </row>
    <row r="14998" spans="1:31" x14ac:dyDescent="0.25">
      <c r="A14998" s="41">
        <v>0</v>
      </c>
      <c r="C14998" s="56"/>
      <c r="AC14998" s="56"/>
      <c r="AD14998" s="56"/>
      <c r="AE14998" s="56"/>
    </row>
    <row r="14999" spans="1:31" x14ac:dyDescent="0.25">
      <c r="A14999" s="41">
        <v>0</v>
      </c>
      <c r="C14999" s="56"/>
      <c r="AC14999" s="56"/>
      <c r="AD14999" s="56"/>
      <c r="AE14999" s="56"/>
    </row>
    <row r="15000" spans="1:31" x14ac:dyDescent="0.25">
      <c r="A15000" s="41">
        <v>0</v>
      </c>
      <c r="C15000" s="56"/>
      <c r="AC15000" s="56"/>
      <c r="AD15000" s="56"/>
      <c r="AE15000" s="56"/>
    </row>
    <row r="15001" spans="1:31" x14ac:dyDescent="0.25">
      <c r="A15001" s="41">
        <v>0</v>
      </c>
      <c r="C15001" s="56"/>
      <c r="AC15001" s="56"/>
      <c r="AD15001" s="56"/>
      <c r="AE15001" s="56"/>
    </row>
    <row r="15002" spans="1:31" x14ac:dyDescent="0.25">
      <c r="A15002" s="41">
        <v>0</v>
      </c>
      <c r="C15002" s="56"/>
      <c r="AC15002" s="56"/>
      <c r="AD15002" s="56"/>
      <c r="AE15002" s="56"/>
    </row>
    <row r="15003" spans="1:31" x14ac:dyDescent="0.25">
      <c r="A15003" s="41">
        <v>0</v>
      </c>
      <c r="C15003" s="56"/>
      <c r="AC15003" s="56"/>
      <c r="AD15003" s="56"/>
      <c r="AE15003" s="56"/>
    </row>
    <row r="15004" spans="1:31" x14ac:dyDescent="0.25">
      <c r="A15004" s="41">
        <v>0</v>
      </c>
      <c r="C15004" s="56"/>
      <c r="AC15004" s="56"/>
      <c r="AD15004" s="56"/>
      <c r="AE15004" s="56"/>
    </row>
    <row r="15005" spans="1:31" x14ac:dyDescent="0.25">
      <c r="A15005" s="41">
        <v>0</v>
      </c>
      <c r="C15005" s="56"/>
      <c r="AC15005" s="56"/>
      <c r="AD15005" s="56"/>
      <c r="AE15005" s="56"/>
    </row>
    <row r="15006" spans="1:31" x14ac:dyDescent="0.25">
      <c r="A15006" s="41">
        <v>0</v>
      </c>
      <c r="C15006" s="56"/>
      <c r="AC15006" s="56"/>
      <c r="AD15006" s="56"/>
      <c r="AE15006" s="56"/>
    </row>
    <row r="15007" spans="1:31" x14ac:dyDescent="0.25">
      <c r="A15007" s="41">
        <v>0</v>
      </c>
      <c r="C15007" s="56"/>
      <c r="AC15007" s="56"/>
      <c r="AD15007" s="56"/>
      <c r="AE15007" s="56"/>
    </row>
    <row r="15008" spans="1:31" x14ac:dyDescent="0.25">
      <c r="A15008" s="41">
        <v>0</v>
      </c>
      <c r="C15008" s="56"/>
      <c r="AC15008" s="56"/>
      <c r="AD15008" s="56"/>
      <c r="AE15008" s="56"/>
    </row>
    <row r="15009" spans="1:31" x14ac:dyDescent="0.25">
      <c r="A15009" s="41">
        <v>0</v>
      </c>
      <c r="C15009" s="56"/>
      <c r="AC15009" s="56"/>
      <c r="AD15009" s="56"/>
      <c r="AE15009" s="56"/>
    </row>
    <row r="15010" spans="1:31" x14ac:dyDescent="0.25">
      <c r="A15010" s="41">
        <v>0</v>
      </c>
      <c r="C15010" s="56"/>
      <c r="AC15010" s="56"/>
      <c r="AD15010" s="56"/>
      <c r="AE15010" s="56"/>
    </row>
    <row r="15011" spans="1:31" x14ac:dyDescent="0.25">
      <c r="A15011" s="41">
        <v>0</v>
      </c>
      <c r="C15011" s="56"/>
      <c r="AC15011" s="56"/>
      <c r="AD15011" s="56"/>
      <c r="AE15011" s="56"/>
    </row>
    <row r="15012" spans="1:31" x14ac:dyDescent="0.25">
      <c r="A15012" s="41">
        <v>0</v>
      </c>
      <c r="C15012" s="56"/>
      <c r="AC15012" s="56"/>
      <c r="AD15012" s="56"/>
      <c r="AE15012" s="56"/>
    </row>
    <row r="15013" spans="1:31" x14ac:dyDescent="0.25">
      <c r="A15013" s="41">
        <v>0</v>
      </c>
      <c r="C15013" s="56"/>
      <c r="AC15013" s="56"/>
      <c r="AD15013" s="56"/>
      <c r="AE15013" s="56"/>
    </row>
    <row r="15014" spans="1:31" x14ac:dyDescent="0.25">
      <c r="A15014" s="41">
        <v>0</v>
      </c>
      <c r="C15014" s="56"/>
      <c r="AC15014" s="56"/>
      <c r="AD15014" s="56"/>
      <c r="AE15014" s="56"/>
    </row>
    <row r="15015" spans="1:31" x14ac:dyDescent="0.25">
      <c r="A15015" s="41">
        <v>0</v>
      </c>
      <c r="C15015" s="56"/>
      <c r="AC15015" s="56"/>
      <c r="AD15015" s="56"/>
      <c r="AE15015" s="56"/>
    </row>
    <row r="15016" spans="1:31" x14ac:dyDescent="0.25">
      <c r="A15016" s="41">
        <v>0</v>
      </c>
      <c r="C15016" s="56"/>
      <c r="AC15016" s="56"/>
      <c r="AD15016" s="56"/>
      <c r="AE15016" s="56"/>
    </row>
    <row r="15017" spans="1:31" x14ac:dyDescent="0.25">
      <c r="A15017" s="41">
        <v>0</v>
      </c>
      <c r="C15017" s="56"/>
      <c r="AC15017" s="56"/>
      <c r="AD15017" s="56"/>
      <c r="AE15017" s="56"/>
    </row>
    <row r="15018" spans="1:31" x14ac:dyDescent="0.25">
      <c r="A15018" s="41">
        <v>0</v>
      </c>
      <c r="C15018" s="56"/>
      <c r="AC15018" s="56"/>
      <c r="AD15018" s="56"/>
      <c r="AE15018" s="56"/>
    </row>
    <row r="15019" spans="1:31" x14ac:dyDescent="0.25">
      <c r="A15019" s="41">
        <v>0</v>
      </c>
      <c r="C15019" s="56"/>
      <c r="AC15019" s="56"/>
      <c r="AD15019" s="56"/>
      <c r="AE15019" s="56"/>
    </row>
    <row r="15020" spans="1:31" x14ac:dyDescent="0.25">
      <c r="A15020" s="41">
        <v>0</v>
      </c>
      <c r="C15020" s="56"/>
      <c r="AC15020" s="56"/>
      <c r="AD15020" s="56"/>
      <c r="AE15020" s="56"/>
    </row>
    <row r="15021" spans="1:31" x14ac:dyDescent="0.25">
      <c r="A15021" s="41">
        <v>0</v>
      </c>
      <c r="C15021" s="56"/>
      <c r="AC15021" s="56"/>
      <c r="AD15021" s="56"/>
      <c r="AE15021" s="56"/>
    </row>
    <row r="15022" spans="1:31" x14ac:dyDescent="0.25">
      <c r="A15022" s="41">
        <v>0</v>
      </c>
      <c r="C15022" s="56"/>
      <c r="AC15022" s="56"/>
      <c r="AD15022" s="56"/>
      <c r="AE15022" s="56"/>
    </row>
    <row r="15023" spans="1:31" x14ac:dyDescent="0.25">
      <c r="A15023" s="41">
        <v>0</v>
      </c>
      <c r="C15023" s="56"/>
      <c r="AC15023" s="56"/>
      <c r="AD15023" s="56"/>
      <c r="AE15023" s="56"/>
    </row>
    <row r="15024" spans="1:31" x14ac:dyDescent="0.25">
      <c r="A15024" s="41">
        <v>0</v>
      </c>
      <c r="C15024" s="56"/>
      <c r="AC15024" s="56"/>
      <c r="AD15024" s="56"/>
      <c r="AE15024" s="56"/>
    </row>
    <row r="15025" spans="1:31" x14ac:dyDescent="0.25">
      <c r="A15025" s="41">
        <v>0</v>
      </c>
      <c r="C15025" s="56"/>
      <c r="AC15025" s="56"/>
      <c r="AD15025" s="56"/>
      <c r="AE15025" s="56"/>
    </row>
    <row r="15026" spans="1:31" x14ac:dyDescent="0.25">
      <c r="A15026" s="41">
        <v>0</v>
      </c>
      <c r="C15026" s="56"/>
      <c r="AC15026" s="56"/>
      <c r="AD15026" s="56"/>
      <c r="AE15026" s="56"/>
    </row>
    <row r="15027" spans="1:31" x14ac:dyDescent="0.25">
      <c r="A15027" s="41">
        <v>0</v>
      </c>
      <c r="C15027" s="56"/>
      <c r="AC15027" s="56"/>
      <c r="AD15027" s="56"/>
      <c r="AE15027" s="56"/>
    </row>
    <row r="15028" spans="1:31" x14ac:dyDescent="0.25">
      <c r="A15028" s="41">
        <v>0</v>
      </c>
      <c r="C15028" s="56"/>
      <c r="AC15028" s="56"/>
      <c r="AD15028" s="56"/>
      <c r="AE15028" s="56"/>
    </row>
    <row r="15029" spans="1:31" x14ac:dyDescent="0.25">
      <c r="A15029" s="41">
        <v>0</v>
      </c>
      <c r="C15029" s="56"/>
      <c r="AC15029" s="56"/>
      <c r="AD15029" s="56"/>
      <c r="AE15029" s="56"/>
    </row>
    <row r="15030" spans="1:31" x14ac:dyDescent="0.25">
      <c r="A15030" s="41">
        <v>0</v>
      </c>
      <c r="C15030" s="56"/>
      <c r="AC15030" s="56"/>
      <c r="AD15030" s="56"/>
      <c r="AE15030" s="56"/>
    </row>
    <row r="15031" spans="1:31" x14ac:dyDescent="0.25">
      <c r="A15031" s="41">
        <v>0</v>
      </c>
      <c r="C15031" s="56"/>
      <c r="AC15031" s="56"/>
      <c r="AD15031" s="56"/>
      <c r="AE15031" s="56"/>
    </row>
    <row r="15032" spans="1:31" x14ac:dyDescent="0.25">
      <c r="A15032" s="41">
        <v>0</v>
      </c>
      <c r="C15032" s="56"/>
      <c r="AC15032" s="56"/>
      <c r="AD15032" s="56"/>
      <c r="AE15032" s="56"/>
    </row>
    <row r="15033" spans="1:31" x14ac:dyDescent="0.25">
      <c r="A15033" s="41">
        <v>0</v>
      </c>
      <c r="C15033" s="56"/>
      <c r="AC15033" s="56"/>
      <c r="AD15033" s="56"/>
      <c r="AE15033" s="56"/>
    </row>
    <row r="15034" spans="1:31" x14ac:dyDescent="0.25">
      <c r="A15034" s="41">
        <v>0</v>
      </c>
      <c r="C15034" s="56"/>
      <c r="AC15034" s="56"/>
      <c r="AD15034" s="56"/>
      <c r="AE15034" s="56"/>
    </row>
    <row r="15035" spans="1:31" x14ac:dyDescent="0.25">
      <c r="A15035" s="41">
        <v>0</v>
      </c>
      <c r="C15035" s="56"/>
      <c r="AC15035" s="56"/>
      <c r="AD15035" s="56"/>
      <c r="AE15035" s="56"/>
    </row>
    <row r="15036" spans="1:31" x14ac:dyDescent="0.25">
      <c r="A15036" s="41">
        <v>0</v>
      </c>
      <c r="C15036" s="56"/>
      <c r="AC15036" s="56"/>
      <c r="AD15036" s="56"/>
      <c r="AE15036" s="56"/>
    </row>
    <row r="15037" spans="1:31" x14ac:dyDescent="0.25">
      <c r="A15037" s="41">
        <v>0</v>
      </c>
      <c r="C15037" s="56"/>
      <c r="AC15037" s="56"/>
      <c r="AD15037" s="56"/>
      <c r="AE15037" s="56"/>
    </row>
    <row r="15038" spans="1:31" x14ac:dyDescent="0.25">
      <c r="A15038" s="41">
        <v>0</v>
      </c>
      <c r="C15038" s="56"/>
      <c r="AC15038" s="56"/>
      <c r="AD15038" s="56"/>
      <c r="AE15038" s="56"/>
    </row>
    <row r="15039" spans="1:31" x14ac:dyDescent="0.25">
      <c r="A15039" s="41">
        <v>0</v>
      </c>
      <c r="C15039" s="56"/>
      <c r="AC15039" s="56"/>
      <c r="AD15039" s="56"/>
      <c r="AE15039" s="56"/>
    </row>
    <row r="15040" spans="1:31" x14ac:dyDescent="0.25">
      <c r="A15040" s="41">
        <v>0</v>
      </c>
      <c r="C15040" s="56"/>
      <c r="AC15040" s="56"/>
      <c r="AD15040" s="56"/>
      <c r="AE15040" s="56"/>
    </row>
    <row r="15041" spans="1:31" x14ac:dyDescent="0.25">
      <c r="A15041" s="41">
        <v>0</v>
      </c>
      <c r="C15041" s="56"/>
      <c r="AC15041" s="56"/>
      <c r="AD15041" s="56"/>
      <c r="AE15041" s="56"/>
    </row>
    <row r="15042" spans="1:31" x14ac:dyDescent="0.25">
      <c r="A15042" s="41">
        <v>0</v>
      </c>
      <c r="C15042" s="56"/>
      <c r="AC15042" s="56"/>
      <c r="AD15042" s="56"/>
      <c r="AE15042" s="56"/>
    </row>
    <row r="15043" spans="1:31" x14ac:dyDescent="0.25">
      <c r="A15043" s="41">
        <v>0</v>
      </c>
      <c r="C15043" s="56"/>
      <c r="AC15043" s="56"/>
      <c r="AD15043" s="56"/>
      <c r="AE15043" s="56"/>
    </row>
    <row r="15044" spans="1:31" x14ac:dyDescent="0.25">
      <c r="A15044" s="41">
        <v>0</v>
      </c>
      <c r="C15044" s="56"/>
      <c r="AC15044" s="56"/>
      <c r="AD15044" s="56"/>
      <c r="AE15044" s="56"/>
    </row>
    <row r="15045" spans="1:31" x14ac:dyDescent="0.25">
      <c r="A15045" s="41">
        <v>0</v>
      </c>
      <c r="C15045" s="56"/>
      <c r="AC15045" s="56"/>
      <c r="AD15045" s="56"/>
      <c r="AE15045" s="56"/>
    </row>
    <row r="15046" spans="1:31" x14ac:dyDescent="0.25">
      <c r="A15046" s="41">
        <v>0</v>
      </c>
      <c r="C15046" s="56"/>
      <c r="AC15046" s="56"/>
      <c r="AD15046" s="56"/>
      <c r="AE15046" s="56"/>
    </row>
    <row r="15047" spans="1:31" x14ac:dyDescent="0.25">
      <c r="A15047" s="41">
        <v>0</v>
      </c>
      <c r="C15047" s="56"/>
      <c r="AC15047" s="56"/>
      <c r="AD15047" s="56"/>
      <c r="AE15047" s="56"/>
    </row>
    <row r="15048" spans="1:31" x14ac:dyDescent="0.25">
      <c r="A15048" s="41">
        <v>0</v>
      </c>
      <c r="C15048" s="56"/>
      <c r="AC15048" s="56"/>
      <c r="AD15048" s="56"/>
      <c r="AE15048" s="56"/>
    </row>
    <row r="15049" spans="1:31" x14ac:dyDescent="0.25">
      <c r="A15049" s="41">
        <v>0</v>
      </c>
      <c r="C15049" s="56"/>
      <c r="AC15049" s="56"/>
      <c r="AD15049" s="56"/>
      <c r="AE15049" s="56"/>
    </row>
    <row r="15050" spans="1:31" x14ac:dyDescent="0.25">
      <c r="A15050" s="41">
        <v>0</v>
      </c>
      <c r="C15050" s="56"/>
      <c r="AC15050" s="56"/>
      <c r="AD15050" s="56"/>
      <c r="AE15050" s="56"/>
    </row>
    <row r="15051" spans="1:31" x14ac:dyDescent="0.25">
      <c r="A15051" s="41">
        <v>0</v>
      </c>
      <c r="C15051" s="56"/>
      <c r="AC15051" s="56"/>
      <c r="AD15051" s="56"/>
      <c r="AE15051" s="56"/>
    </row>
    <row r="15052" spans="1:31" x14ac:dyDescent="0.25">
      <c r="A15052" s="41">
        <v>0</v>
      </c>
      <c r="C15052" s="56"/>
      <c r="AC15052" s="56"/>
      <c r="AD15052" s="56"/>
      <c r="AE15052" s="56"/>
    </row>
    <row r="15053" spans="1:31" x14ac:dyDescent="0.25">
      <c r="A15053" s="41">
        <v>0</v>
      </c>
      <c r="C15053" s="56"/>
      <c r="AC15053" s="56"/>
      <c r="AD15053" s="56"/>
      <c r="AE15053" s="56"/>
    </row>
    <row r="15054" spans="1:31" x14ac:dyDescent="0.25">
      <c r="A15054" s="41">
        <v>0</v>
      </c>
      <c r="C15054" s="56"/>
      <c r="AC15054" s="56"/>
      <c r="AD15054" s="56"/>
      <c r="AE15054" s="56"/>
    </row>
    <row r="15055" spans="1:31" x14ac:dyDescent="0.25">
      <c r="A15055" s="41">
        <v>0</v>
      </c>
      <c r="C15055" s="56"/>
      <c r="AC15055" s="56"/>
      <c r="AD15055" s="56"/>
      <c r="AE15055" s="56"/>
    </row>
    <row r="15056" spans="1:31" x14ac:dyDescent="0.25">
      <c r="A15056" s="41">
        <v>0</v>
      </c>
      <c r="C15056" s="56"/>
      <c r="AC15056" s="56"/>
      <c r="AD15056" s="56"/>
      <c r="AE15056" s="56"/>
    </row>
    <row r="15057" spans="1:31" x14ac:dyDescent="0.25">
      <c r="A15057" s="41">
        <v>0</v>
      </c>
      <c r="C15057" s="56"/>
      <c r="AC15057" s="56"/>
      <c r="AD15057" s="56"/>
      <c r="AE15057" s="56"/>
    </row>
    <row r="15058" spans="1:31" x14ac:dyDescent="0.25">
      <c r="A15058" s="41">
        <v>0</v>
      </c>
      <c r="C15058" s="56"/>
      <c r="AC15058" s="56"/>
      <c r="AD15058" s="56"/>
      <c r="AE15058" s="56"/>
    </row>
    <row r="15059" spans="1:31" x14ac:dyDescent="0.25">
      <c r="A15059" s="41">
        <v>0</v>
      </c>
      <c r="C15059" s="56"/>
      <c r="AC15059" s="56"/>
      <c r="AD15059" s="56"/>
      <c r="AE15059" s="56"/>
    </row>
    <row r="15060" spans="1:31" x14ac:dyDescent="0.25">
      <c r="A15060" s="41">
        <v>0</v>
      </c>
      <c r="C15060" s="56"/>
      <c r="AC15060" s="56"/>
      <c r="AD15060" s="56"/>
      <c r="AE15060" s="56"/>
    </row>
    <row r="15061" spans="1:31" x14ac:dyDescent="0.25">
      <c r="A15061" s="41">
        <v>0</v>
      </c>
      <c r="C15061" s="56"/>
      <c r="AC15061" s="56"/>
      <c r="AD15061" s="56"/>
      <c r="AE15061" s="56"/>
    </row>
    <row r="15062" spans="1:31" x14ac:dyDescent="0.25">
      <c r="A15062" s="41">
        <v>0</v>
      </c>
      <c r="C15062" s="56"/>
      <c r="AC15062" s="56"/>
      <c r="AD15062" s="56"/>
      <c r="AE15062" s="56"/>
    </row>
    <row r="15063" spans="1:31" x14ac:dyDescent="0.25">
      <c r="A15063" s="41">
        <v>0</v>
      </c>
      <c r="C15063" s="56"/>
      <c r="AC15063" s="56"/>
      <c r="AD15063" s="56"/>
      <c r="AE15063" s="56"/>
    </row>
    <row r="15064" spans="1:31" x14ac:dyDescent="0.25">
      <c r="A15064" s="41">
        <v>0</v>
      </c>
      <c r="C15064" s="56"/>
      <c r="AC15064" s="56"/>
      <c r="AD15064" s="56"/>
      <c r="AE15064" s="56"/>
    </row>
    <row r="15065" spans="1:31" x14ac:dyDescent="0.25">
      <c r="A15065" s="41">
        <v>0</v>
      </c>
      <c r="C15065" s="56"/>
      <c r="AC15065" s="56"/>
      <c r="AD15065" s="56"/>
      <c r="AE15065" s="56"/>
    </row>
    <row r="15066" spans="1:31" x14ac:dyDescent="0.25">
      <c r="A15066" s="41">
        <v>0</v>
      </c>
      <c r="C15066" s="56"/>
      <c r="AC15066" s="56"/>
      <c r="AD15066" s="56"/>
      <c r="AE15066" s="56"/>
    </row>
    <row r="15067" spans="1:31" x14ac:dyDescent="0.25">
      <c r="A15067" s="41">
        <v>0</v>
      </c>
      <c r="C15067" s="56"/>
      <c r="AC15067" s="56"/>
      <c r="AD15067" s="56"/>
      <c r="AE15067" s="56"/>
    </row>
    <row r="15068" spans="1:31" x14ac:dyDescent="0.25">
      <c r="A15068" s="41">
        <v>0</v>
      </c>
      <c r="C15068" s="56"/>
      <c r="AC15068" s="56"/>
      <c r="AD15068" s="56"/>
      <c r="AE15068" s="56"/>
    </row>
    <row r="15069" spans="1:31" x14ac:dyDescent="0.25">
      <c r="A15069" s="41">
        <v>0</v>
      </c>
      <c r="C15069" s="56"/>
      <c r="AC15069" s="56"/>
      <c r="AD15069" s="56"/>
      <c r="AE15069" s="56"/>
    </row>
    <row r="15070" spans="1:31" x14ac:dyDescent="0.25">
      <c r="A15070" s="41">
        <v>0</v>
      </c>
      <c r="C15070" s="56"/>
      <c r="AC15070" s="56"/>
      <c r="AD15070" s="56"/>
      <c r="AE15070" s="56"/>
    </row>
    <row r="15071" spans="1:31" x14ac:dyDescent="0.25">
      <c r="A15071" s="41">
        <v>0</v>
      </c>
      <c r="C15071" s="56"/>
      <c r="AC15071" s="56"/>
      <c r="AD15071" s="56"/>
      <c r="AE15071" s="56"/>
    </row>
    <row r="15072" spans="1:31" x14ac:dyDescent="0.25">
      <c r="A15072" s="41">
        <v>0</v>
      </c>
      <c r="C15072" s="56"/>
      <c r="AC15072" s="56"/>
      <c r="AD15072" s="56"/>
      <c r="AE15072" s="56"/>
    </row>
    <row r="15073" spans="1:31" x14ac:dyDescent="0.25">
      <c r="A15073" s="41">
        <v>0</v>
      </c>
      <c r="C15073" s="56"/>
      <c r="AC15073" s="56"/>
      <c r="AD15073" s="56"/>
      <c r="AE15073" s="56"/>
    </row>
    <row r="15074" spans="1:31" x14ac:dyDescent="0.25">
      <c r="A15074" s="41">
        <v>0</v>
      </c>
      <c r="C15074" s="56"/>
      <c r="AC15074" s="56"/>
      <c r="AD15074" s="56"/>
      <c r="AE15074" s="56"/>
    </row>
    <row r="15075" spans="1:31" x14ac:dyDescent="0.25">
      <c r="A15075" s="41">
        <v>0</v>
      </c>
      <c r="C15075" s="56"/>
      <c r="AC15075" s="56"/>
      <c r="AD15075" s="56"/>
      <c r="AE15075" s="56"/>
    </row>
    <row r="15076" spans="1:31" x14ac:dyDescent="0.25">
      <c r="A15076" s="41">
        <v>0</v>
      </c>
      <c r="C15076" s="56"/>
      <c r="AC15076" s="56"/>
      <c r="AD15076" s="56"/>
      <c r="AE15076" s="56"/>
    </row>
    <row r="15077" spans="1:31" x14ac:dyDescent="0.25">
      <c r="A15077" s="41">
        <v>0</v>
      </c>
      <c r="C15077" s="56"/>
      <c r="AC15077" s="56"/>
      <c r="AD15077" s="56"/>
      <c r="AE15077" s="56"/>
    </row>
    <row r="15078" spans="1:31" x14ac:dyDescent="0.25">
      <c r="A15078" s="41">
        <v>0</v>
      </c>
      <c r="C15078" s="56"/>
      <c r="AC15078" s="56"/>
      <c r="AD15078" s="56"/>
      <c r="AE15078" s="56"/>
    </row>
    <row r="15079" spans="1:31" x14ac:dyDescent="0.25">
      <c r="A15079" s="41">
        <v>0</v>
      </c>
      <c r="C15079" s="56"/>
      <c r="AC15079" s="56"/>
      <c r="AD15079" s="56"/>
      <c r="AE15079" s="56"/>
    </row>
    <row r="15080" spans="1:31" x14ac:dyDescent="0.25">
      <c r="A15080" s="41">
        <v>0</v>
      </c>
      <c r="C15080" s="56"/>
      <c r="AC15080" s="56"/>
      <c r="AD15080" s="56"/>
      <c r="AE15080" s="56"/>
    </row>
    <row r="15081" spans="1:31" x14ac:dyDescent="0.25">
      <c r="A15081" s="41">
        <v>0</v>
      </c>
      <c r="C15081" s="56"/>
      <c r="AC15081" s="56"/>
      <c r="AD15081" s="56"/>
      <c r="AE15081" s="56"/>
    </row>
    <row r="15082" spans="1:31" x14ac:dyDescent="0.25">
      <c r="A15082" s="41">
        <v>0</v>
      </c>
      <c r="C15082" s="56"/>
      <c r="AC15082" s="56"/>
      <c r="AD15082" s="56"/>
      <c r="AE15082" s="56"/>
    </row>
    <row r="15083" spans="1:31" x14ac:dyDescent="0.25">
      <c r="A15083" s="41">
        <v>0</v>
      </c>
      <c r="C15083" s="56"/>
      <c r="AC15083" s="56"/>
      <c r="AD15083" s="56"/>
      <c r="AE15083" s="56"/>
    </row>
    <row r="15084" spans="1:31" x14ac:dyDescent="0.25">
      <c r="A15084" s="41">
        <v>0</v>
      </c>
      <c r="C15084" s="56"/>
      <c r="AC15084" s="56"/>
      <c r="AD15084" s="56"/>
      <c r="AE15084" s="56"/>
    </row>
    <row r="15085" spans="1:31" x14ac:dyDescent="0.25">
      <c r="A15085" s="41">
        <v>0</v>
      </c>
      <c r="C15085" s="56"/>
      <c r="AC15085" s="56"/>
      <c r="AD15085" s="56"/>
      <c r="AE15085" s="56"/>
    </row>
    <row r="15086" spans="1:31" x14ac:dyDescent="0.25">
      <c r="A15086" s="41">
        <v>0</v>
      </c>
      <c r="C15086" s="56"/>
      <c r="AC15086" s="56"/>
      <c r="AD15086" s="56"/>
      <c r="AE15086" s="56"/>
    </row>
    <row r="15087" spans="1:31" x14ac:dyDescent="0.25">
      <c r="A15087" s="41">
        <v>0</v>
      </c>
      <c r="C15087" s="56"/>
      <c r="AC15087" s="56"/>
      <c r="AD15087" s="56"/>
      <c r="AE15087" s="56"/>
    </row>
    <row r="15088" spans="1:31" x14ac:dyDescent="0.25">
      <c r="A15088" s="41">
        <v>0</v>
      </c>
      <c r="C15088" s="56"/>
      <c r="AC15088" s="56"/>
      <c r="AD15088" s="56"/>
      <c r="AE15088" s="56"/>
    </row>
    <row r="15089" spans="1:31" x14ac:dyDescent="0.25">
      <c r="A15089" s="41">
        <v>0</v>
      </c>
      <c r="C15089" s="56"/>
      <c r="AC15089" s="56"/>
      <c r="AD15089" s="56"/>
      <c r="AE15089" s="56"/>
    </row>
    <row r="15090" spans="1:31" x14ac:dyDescent="0.25">
      <c r="A15090" s="41">
        <v>0</v>
      </c>
      <c r="C15090" s="56"/>
      <c r="AC15090" s="56"/>
      <c r="AD15090" s="56"/>
      <c r="AE15090" s="56"/>
    </row>
    <row r="15091" spans="1:31" x14ac:dyDescent="0.25">
      <c r="A15091" s="41">
        <v>0</v>
      </c>
      <c r="C15091" s="56"/>
      <c r="AC15091" s="56"/>
      <c r="AD15091" s="56"/>
      <c r="AE15091" s="56"/>
    </row>
    <row r="15092" spans="1:31" x14ac:dyDescent="0.25">
      <c r="A15092" s="41">
        <v>0</v>
      </c>
      <c r="C15092" s="56"/>
      <c r="AC15092" s="56"/>
      <c r="AD15092" s="56"/>
      <c r="AE15092" s="56"/>
    </row>
    <row r="15093" spans="1:31" x14ac:dyDescent="0.25">
      <c r="A15093" s="41">
        <v>0</v>
      </c>
      <c r="C15093" s="56"/>
      <c r="AC15093" s="56"/>
      <c r="AD15093" s="56"/>
      <c r="AE15093" s="56"/>
    </row>
    <row r="15094" spans="1:31" x14ac:dyDescent="0.25">
      <c r="A15094" s="41">
        <v>0</v>
      </c>
      <c r="C15094" s="56"/>
      <c r="AC15094" s="56"/>
      <c r="AD15094" s="56"/>
      <c r="AE15094" s="56"/>
    </row>
    <row r="15095" spans="1:31" x14ac:dyDescent="0.25">
      <c r="A15095" s="41">
        <v>0</v>
      </c>
      <c r="C15095" s="56"/>
      <c r="AC15095" s="56"/>
      <c r="AD15095" s="56"/>
      <c r="AE15095" s="56"/>
    </row>
    <row r="15096" spans="1:31" x14ac:dyDescent="0.25">
      <c r="A15096" s="41">
        <v>0</v>
      </c>
      <c r="C15096" s="56"/>
      <c r="AC15096" s="56"/>
      <c r="AD15096" s="56"/>
      <c r="AE15096" s="56"/>
    </row>
    <row r="15097" spans="1:31" x14ac:dyDescent="0.25">
      <c r="A15097" s="41">
        <v>0</v>
      </c>
      <c r="C15097" s="56"/>
      <c r="AC15097" s="56"/>
      <c r="AD15097" s="56"/>
      <c r="AE15097" s="56"/>
    </row>
    <row r="15098" spans="1:31" x14ac:dyDescent="0.25">
      <c r="A15098" s="41">
        <v>0</v>
      </c>
      <c r="C15098" s="56"/>
      <c r="AC15098" s="56"/>
      <c r="AD15098" s="56"/>
      <c r="AE15098" s="56"/>
    </row>
    <row r="15099" spans="1:31" x14ac:dyDescent="0.25">
      <c r="A15099" s="41">
        <v>0</v>
      </c>
      <c r="C15099" s="56"/>
      <c r="AC15099" s="56"/>
      <c r="AD15099" s="56"/>
      <c r="AE15099" s="56"/>
    </row>
    <row r="15100" spans="1:31" x14ac:dyDescent="0.25">
      <c r="A15100" s="41">
        <v>0</v>
      </c>
      <c r="C15100" s="56"/>
      <c r="AC15100" s="56"/>
      <c r="AD15100" s="56"/>
      <c r="AE15100" s="56"/>
    </row>
    <row r="15101" spans="1:31" x14ac:dyDescent="0.25">
      <c r="A15101" s="41">
        <v>0</v>
      </c>
      <c r="C15101" s="56"/>
      <c r="AC15101" s="56"/>
      <c r="AD15101" s="56"/>
      <c r="AE15101" s="56"/>
    </row>
    <row r="15102" spans="1:31" x14ac:dyDescent="0.25">
      <c r="A15102" s="41">
        <v>0</v>
      </c>
      <c r="C15102" s="56"/>
      <c r="AC15102" s="56"/>
      <c r="AD15102" s="56"/>
      <c r="AE15102" s="56"/>
    </row>
    <row r="15103" spans="1:31" x14ac:dyDescent="0.25">
      <c r="A15103" s="41">
        <v>0</v>
      </c>
      <c r="C15103" s="56"/>
      <c r="AC15103" s="56"/>
      <c r="AD15103" s="56"/>
      <c r="AE15103" s="56"/>
    </row>
    <row r="15104" spans="1:31" x14ac:dyDescent="0.25">
      <c r="A15104" s="41">
        <v>0</v>
      </c>
      <c r="C15104" s="56"/>
      <c r="AC15104" s="56"/>
      <c r="AD15104" s="56"/>
      <c r="AE15104" s="56"/>
    </row>
    <row r="15105" spans="1:31" x14ac:dyDescent="0.25">
      <c r="A15105" s="41">
        <v>0</v>
      </c>
      <c r="C15105" s="56"/>
      <c r="AC15105" s="56"/>
      <c r="AD15105" s="56"/>
      <c r="AE15105" s="56"/>
    </row>
    <row r="15106" spans="1:31" x14ac:dyDescent="0.25">
      <c r="A15106" s="41">
        <v>0</v>
      </c>
      <c r="C15106" s="56"/>
      <c r="AC15106" s="56"/>
      <c r="AD15106" s="56"/>
      <c r="AE15106" s="56"/>
    </row>
    <row r="15107" spans="1:31" x14ac:dyDescent="0.25">
      <c r="A15107" s="41">
        <v>0</v>
      </c>
      <c r="C15107" s="56"/>
      <c r="AC15107" s="56"/>
      <c r="AD15107" s="56"/>
      <c r="AE15107" s="56"/>
    </row>
    <row r="15108" spans="1:31" x14ac:dyDescent="0.25">
      <c r="A15108" s="41">
        <v>0</v>
      </c>
      <c r="C15108" s="56"/>
      <c r="AC15108" s="56"/>
      <c r="AD15108" s="56"/>
      <c r="AE15108" s="56"/>
    </row>
    <row r="15109" spans="1:31" x14ac:dyDescent="0.25">
      <c r="A15109" s="41">
        <v>0</v>
      </c>
      <c r="C15109" s="56"/>
      <c r="AC15109" s="56"/>
      <c r="AD15109" s="56"/>
      <c r="AE15109" s="56"/>
    </row>
    <row r="15110" spans="1:31" x14ac:dyDescent="0.25">
      <c r="A15110" s="41">
        <v>0</v>
      </c>
      <c r="C15110" s="56"/>
      <c r="AC15110" s="56"/>
      <c r="AD15110" s="56"/>
      <c r="AE15110" s="56"/>
    </row>
    <row r="15111" spans="1:31" x14ac:dyDescent="0.25">
      <c r="A15111" s="41">
        <v>0</v>
      </c>
      <c r="C15111" s="56"/>
      <c r="AC15111" s="56"/>
      <c r="AD15111" s="56"/>
      <c r="AE15111" s="56"/>
    </row>
    <row r="15112" spans="1:31" x14ac:dyDescent="0.25">
      <c r="A15112" s="41">
        <v>0</v>
      </c>
      <c r="C15112" s="56"/>
      <c r="AC15112" s="56"/>
      <c r="AD15112" s="56"/>
      <c r="AE15112" s="56"/>
    </row>
    <row r="15113" spans="1:31" x14ac:dyDescent="0.25">
      <c r="A15113" s="41">
        <v>0</v>
      </c>
      <c r="C15113" s="56"/>
      <c r="AC15113" s="56"/>
      <c r="AD15113" s="56"/>
      <c r="AE15113" s="56"/>
    </row>
    <row r="15114" spans="1:31" x14ac:dyDescent="0.25">
      <c r="A15114" s="41">
        <v>0</v>
      </c>
      <c r="C15114" s="56"/>
      <c r="AC15114" s="56"/>
      <c r="AD15114" s="56"/>
      <c r="AE15114" s="56"/>
    </row>
    <row r="15115" spans="1:31" x14ac:dyDescent="0.25">
      <c r="A15115" s="41">
        <v>0</v>
      </c>
      <c r="C15115" s="56"/>
      <c r="AC15115" s="56"/>
      <c r="AD15115" s="56"/>
      <c r="AE15115" s="56"/>
    </row>
    <row r="15116" spans="1:31" x14ac:dyDescent="0.25">
      <c r="A15116" s="41">
        <v>0</v>
      </c>
      <c r="C15116" s="56"/>
      <c r="AC15116" s="56"/>
      <c r="AD15116" s="56"/>
      <c r="AE15116" s="56"/>
    </row>
    <row r="15117" spans="1:31" x14ac:dyDescent="0.25">
      <c r="A15117" s="41">
        <v>0</v>
      </c>
      <c r="C15117" s="56"/>
      <c r="AC15117" s="56"/>
      <c r="AD15117" s="56"/>
      <c r="AE15117" s="56"/>
    </row>
    <row r="15118" spans="1:31" x14ac:dyDescent="0.25">
      <c r="A15118" s="41">
        <v>0</v>
      </c>
      <c r="C15118" s="56"/>
      <c r="AC15118" s="56"/>
      <c r="AD15118" s="56"/>
      <c r="AE15118" s="56"/>
    </row>
    <row r="15119" spans="1:31" x14ac:dyDescent="0.25">
      <c r="A15119" s="41">
        <v>0</v>
      </c>
      <c r="C15119" s="56"/>
      <c r="AC15119" s="56"/>
      <c r="AD15119" s="56"/>
      <c r="AE15119" s="56"/>
    </row>
    <row r="15120" spans="1:31" x14ac:dyDescent="0.25">
      <c r="A15120" s="41">
        <v>0</v>
      </c>
      <c r="C15120" s="56"/>
      <c r="AC15120" s="56"/>
      <c r="AD15120" s="56"/>
      <c r="AE15120" s="56"/>
    </row>
    <row r="15121" spans="1:31" x14ac:dyDescent="0.25">
      <c r="A15121" s="41">
        <v>0</v>
      </c>
      <c r="C15121" s="56"/>
      <c r="AC15121" s="56"/>
      <c r="AD15121" s="56"/>
      <c r="AE15121" s="56"/>
    </row>
    <row r="15122" spans="1:31" x14ac:dyDescent="0.25">
      <c r="A15122" s="41">
        <v>0</v>
      </c>
      <c r="C15122" s="56"/>
      <c r="AC15122" s="56"/>
      <c r="AD15122" s="56"/>
      <c r="AE15122" s="56"/>
    </row>
    <row r="15123" spans="1:31" x14ac:dyDescent="0.25">
      <c r="A15123" s="41">
        <v>0</v>
      </c>
      <c r="C15123" s="56"/>
      <c r="AC15123" s="56"/>
      <c r="AD15123" s="56"/>
      <c r="AE15123" s="56"/>
    </row>
    <row r="15124" spans="1:31" x14ac:dyDescent="0.25">
      <c r="A15124" s="41">
        <v>0</v>
      </c>
      <c r="C15124" s="56"/>
      <c r="AC15124" s="56"/>
      <c r="AD15124" s="56"/>
      <c r="AE15124" s="56"/>
    </row>
    <row r="15125" spans="1:31" x14ac:dyDescent="0.25">
      <c r="A15125" s="41">
        <v>0</v>
      </c>
      <c r="C15125" s="56"/>
      <c r="AC15125" s="56"/>
      <c r="AD15125" s="56"/>
      <c r="AE15125" s="56"/>
    </row>
    <row r="15126" spans="1:31" x14ac:dyDescent="0.25">
      <c r="A15126" s="41">
        <v>0</v>
      </c>
      <c r="C15126" s="56"/>
      <c r="AC15126" s="56"/>
      <c r="AD15126" s="56"/>
      <c r="AE15126" s="56"/>
    </row>
    <row r="15127" spans="1:31" x14ac:dyDescent="0.25">
      <c r="A15127" s="41">
        <v>0</v>
      </c>
      <c r="C15127" s="56"/>
      <c r="AC15127" s="56"/>
      <c r="AD15127" s="56"/>
      <c r="AE15127" s="56"/>
    </row>
    <row r="15128" spans="1:31" x14ac:dyDescent="0.25">
      <c r="A15128" s="41">
        <v>0</v>
      </c>
      <c r="C15128" s="56"/>
      <c r="AC15128" s="56"/>
      <c r="AD15128" s="56"/>
      <c r="AE15128" s="56"/>
    </row>
    <row r="15129" spans="1:31" x14ac:dyDescent="0.25">
      <c r="A15129" s="41">
        <v>0</v>
      </c>
      <c r="C15129" s="56"/>
      <c r="AC15129" s="56"/>
      <c r="AD15129" s="56"/>
      <c r="AE15129" s="56"/>
    </row>
    <row r="15130" spans="1:31" x14ac:dyDescent="0.25">
      <c r="A15130" s="41">
        <v>0</v>
      </c>
      <c r="C15130" s="56"/>
      <c r="AC15130" s="56"/>
      <c r="AD15130" s="56"/>
      <c r="AE15130" s="56"/>
    </row>
    <row r="15131" spans="1:31" x14ac:dyDescent="0.25">
      <c r="A15131" s="41">
        <v>0</v>
      </c>
      <c r="C15131" s="56"/>
      <c r="AC15131" s="56"/>
      <c r="AD15131" s="56"/>
      <c r="AE15131" s="56"/>
    </row>
    <row r="15132" spans="1:31" x14ac:dyDescent="0.25">
      <c r="A15132" s="41">
        <v>0</v>
      </c>
      <c r="C15132" s="56"/>
      <c r="AC15132" s="56"/>
      <c r="AD15132" s="56"/>
      <c r="AE15132" s="56"/>
    </row>
    <row r="15133" spans="1:31" x14ac:dyDescent="0.25">
      <c r="A15133" s="41">
        <v>0</v>
      </c>
      <c r="C15133" s="56"/>
      <c r="AC15133" s="56"/>
      <c r="AD15133" s="56"/>
      <c r="AE15133" s="56"/>
    </row>
    <row r="15134" spans="1:31" x14ac:dyDescent="0.25">
      <c r="A15134" s="41">
        <v>0</v>
      </c>
      <c r="C15134" s="56"/>
      <c r="AC15134" s="56"/>
      <c r="AD15134" s="56"/>
      <c r="AE15134" s="56"/>
    </row>
    <row r="15135" spans="1:31" x14ac:dyDescent="0.25">
      <c r="A15135" s="41">
        <v>0</v>
      </c>
      <c r="C15135" s="56"/>
      <c r="AC15135" s="56"/>
      <c r="AD15135" s="56"/>
      <c r="AE15135" s="56"/>
    </row>
    <row r="15136" spans="1:31" x14ac:dyDescent="0.25">
      <c r="A15136" s="41">
        <v>0</v>
      </c>
      <c r="C15136" s="56"/>
      <c r="AC15136" s="56"/>
      <c r="AD15136" s="56"/>
      <c r="AE15136" s="56"/>
    </row>
    <row r="15137" spans="1:31" x14ac:dyDescent="0.25">
      <c r="A15137" s="41">
        <v>0</v>
      </c>
      <c r="C15137" s="56"/>
      <c r="AC15137" s="56"/>
      <c r="AD15137" s="56"/>
      <c r="AE15137" s="56"/>
    </row>
    <row r="15138" spans="1:31" x14ac:dyDescent="0.25">
      <c r="A15138" s="41">
        <v>0</v>
      </c>
      <c r="C15138" s="56"/>
      <c r="AC15138" s="56"/>
      <c r="AD15138" s="56"/>
      <c r="AE15138" s="56"/>
    </row>
    <row r="15139" spans="1:31" x14ac:dyDescent="0.25">
      <c r="A15139" s="41">
        <v>0</v>
      </c>
      <c r="C15139" s="56"/>
      <c r="AC15139" s="56"/>
      <c r="AD15139" s="56"/>
      <c r="AE15139" s="56"/>
    </row>
    <row r="15140" spans="1:31" x14ac:dyDescent="0.25">
      <c r="A15140" s="41">
        <v>0</v>
      </c>
      <c r="C15140" s="56"/>
      <c r="AC15140" s="56"/>
      <c r="AD15140" s="56"/>
      <c r="AE15140" s="56"/>
    </row>
    <row r="15141" spans="1:31" x14ac:dyDescent="0.25">
      <c r="A15141" s="41">
        <v>0</v>
      </c>
      <c r="C15141" s="56"/>
      <c r="AC15141" s="56"/>
      <c r="AD15141" s="56"/>
      <c r="AE15141" s="56"/>
    </row>
    <row r="15142" spans="1:31" x14ac:dyDescent="0.25">
      <c r="A15142" s="41">
        <v>0</v>
      </c>
      <c r="C15142" s="56"/>
      <c r="AC15142" s="56"/>
      <c r="AD15142" s="56"/>
      <c r="AE15142" s="56"/>
    </row>
    <row r="15143" spans="1:31" x14ac:dyDescent="0.25">
      <c r="A15143" s="41">
        <v>0</v>
      </c>
      <c r="C15143" s="56"/>
      <c r="AC15143" s="56"/>
      <c r="AD15143" s="56"/>
      <c r="AE15143" s="56"/>
    </row>
    <row r="15144" spans="1:31" x14ac:dyDescent="0.25">
      <c r="A15144" s="41">
        <v>0</v>
      </c>
      <c r="C15144" s="56"/>
      <c r="AC15144" s="56"/>
      <c r="AD15144" s="56"/>
      <c r="AE15144" s="56"/>
    </row>
    <row r="15145" spans="1:31" x14ac:dyDescent="0.25">
      <c r="A15145" s="41">
        <v>0</v>
      </c>
      <c r="C15145" s="56"/>
      <c r="AC15145" s="56"/>
      <c r="AD15145" s="56"/>
      <c r="AE15145" s="56"/>
    </row>
    <row r="15146" spans="1:31" x14ac:dyDescent="0.25">
      <c r="A15146" s="41">
        <v>0</v>
      </c>
      <c r="C15146" s="56"/>
      <c r="AC15146" s="56"/>
      <c r="AD15146" s="56"/>
      <c r="AE15146" s="56"/>
    </row>
    <row r="15147" spans="1:31" x14ac:dyDescent="0.25">
      <c r="A15147" s="41">
        <v>0</v>
      </c>
      <c r="C15147" s="56"/>
      <c r="AC15147" s="56"/>
      <c r="AD15147" s="56"/>
      <c r="AE15147" s="56"/>
    </row>
    <row r="15148" spans="1:31" x14ac:dyDescent="0.25">
      <c r="A15148" s="41">
        <v>0</v>
      </c>
      <c r="C15148" s="56"/>
      <c r="AC15148" s="56"/>
      <c r="AD15148" s="56"/>
      <c r="AE15148" s="56"/>
    </row>
    <row r="15149" spans="1:31" x14ac:dyDescent="0.25">
      <c r="A15149" s="41">
        <v>0</v>
      </c>
      <c r="C15149" s="56"/>
      <c r="AC15149" s="56"/>
      <c r="AD15149" s="56"/>
      <c r="AE15149" s="56"/>
    </row>
    <row r="15150" spans="1:31" x14ac:dyDescent="0.25">
      <c r="A15150" s="41">
        <v>0</v>
      </c>
      <c r="C15150" s="56"/>
      <c r="AC15150" s="56"/>
      <c r="AD15150" s="56"/>
      <c r="AE15150" s="56"/>
    </row>
    <row r="15151" spans="1:31" x14ac:dyDescent="0.25">
      <c r="A15151" s="41">
        <v>0</v>
      </c>
      <c r="C15151" s="56"/>
      <c r="AC15151" s="56"/>
      <c r="AD15151" s="56"/>
      <c r="AE15151" s="56"/>
    </row>
    <row r="15152" spans="1:31" x14ac:dyDescent="0.25">
      <c r="A15152" s="41">
        <v>0</v>
      </c>
      <c r="C15152" s="56"/>
      <c r="AC15152" s="56"/>
      <c r="AD15152" s="56"/>
      <c r="AE15152" s="56"/>
    </row>
    <row r="15153" spans="1:31" x14ac:dyDescent="0.25">
      <c r="A15153" s="41">
        <v>0</v>
      </c>
      <c r="C15153" s="56"/>
      <c r="AC15153" s="56"/>
      <c r="AD15153" s="56"/>
      <c r="AE15153" s="56"/>
    </row>
    <row r="15154" spans="1:31" x14ac:dyDescent="0.25">
      <c r="A15154" s="41">
        <v>0</v>
      </c>
      <c r="C15154" s="56"/>
      <c r="AC15154" s="56"/>
      <c r="AD15154" s="56"/>
      <c r="AE15154" s="56"/>
    </row>
    <row r="15155" spans="1:31" x14ac:dyDescent="0.25">
      <c r="A15155" s="41">
        <v>0</v>
      </c>
      <c r="C15155" s="56"/>
      <c r="AC15155" s="56"/>
      <c r="AD15155" s="56"/>
      <c r="AE15155" s="56"/>
    </row>
    <row r="15156" spans="1:31" x14ac:dyDescent="0.25">
      <c r="A15156" s="41">
        <v>0</v>
      </c>
      <c r="C15156" s="56"/>
      <c r="AC15156" s="56"/>
      <c r="AD15156" s="56"/>
      <c r="AE15156" s="56"/>
    </row>
    <row r="15157" spans="1:31" x14ac:dyDescent="0.25">
      <c r="A15157" s="41">
        <v>0</v>
      </c>
      <c r="C15157" s="56"/>
      <c r="AC15157" s="56"/>
      <c r="AD15157" s="56"/>
      <c r="AE15157" s="56"/>
    </row>
    <row r="15158" spans="1:31" x14ac:dyDescent="0.25">
      <c r="A15158" s="41">
        <v>0</v>
      </c>
      <c r="C15158" s="56"/>
      <c r="AC15158" s="56"/>
      <c r="AD15158" s="56"/>
      <c r="AE15158" s="56"/>
    </row>
    <row r="15159" spans="1:31" x14ac:dyDescent="0.25">
      <c r="A15159" s="41">
        <v>0</v>
      </c>
      <c r="C15159" s="56"/>
      <c r="AC15159" s="56"/>
      <c r="AD15159" s="56"/>
      <c r="AE15159" s="56"/>
    </row>
    <row r="15160" spans="1:31" x14ac:dyDescent="0.25">
      <c r="A15160" s="41">
        <v>0</v>
      </c>
      <c r="C15160" s="56"/>
      <c r="AC15160" s="56"/>
      <c r="AD15160" s="56"/>
      <c r="AE15160" s="56"/>
    </row>
    <row r="15161" spans="1:31" x14ac:dyDescent="0.25">
      <c r="A15161" s="41">
        <v>0</v>
      </c>
      <c r="C15161" s="56"/>
      <c r="AC15161" s="56"/>
      <c r="AD15161" s="56"/>
      <c r="AE15161" s="56"/>
    </row>
    <row r="15162" spans="1:31" x14ac:dyDescent="0.25">
      <c r="A15162" s="41">
        <v>0</v>
      </c>
      <c r="C15162" s="56"/>
      <c r="AC15162" s="56"/>
      <c r="AD15162" s="56"/>
      <c r="AE15162" s="56"/>
    </row>
    <row r="15163" spans="1:31" x14ac:dyDescent="0.25">
      <c r="A15163" s="41">
        <v>0</v>
      </c>
      <c r="C15163" s="56"/>
      <c r="AC15163" s="56"/>
      <c r="AD15163" s="56"/>
      <c r="AE15163" s="56"/>
    </row>
    <row r="15164" spans="1:31" x14ac:dyDescent="0.25">
      <c r="A15164" s="41">
        <v>0</v>
      </c>
      <c r="C15164" s="56"/>
      <c r="AC15164" s="56"/>
      <c r="AD15164" s="56"/>
      <c r="AE15164" s="56"/>
    </row>
    <row r="15165" spans="1:31" x14ac:dyDescent="0.25">
      <c r="A15165" s="41">
        <v>0</v>
      </c>
      <c r="C15165" s="56"/>
      <c r="AC15165" s="56"/>
      <c r="AD15165" s="56"/>
      <c r="AE15165" s="56"/>
    </row>
    <row r="15166" spans="1:31" x14ac:dyDescent="0.25">
      <c r="A15166" s="41">
        <v>0</v>
      </c>
      <c r="C15166" s="56"/>
      <c r="AC15166" s="56"/>
      <c r="AD15166" s="56"/>
      <c r="AE15166" s="56"/>
    </row>
    <row r="15167" spans="1:31" x14ac:dyDescent="0.25">
      <c r="A15167" s="41">
        <v>0</v>
      </c>
      <c r="C15167" s="56"/>
      <c r="AC15167" s="56"/>
      <c r="AD15167" s="56"/>
      <c r="AE15167" s="56"/>
    </row>
    <row r="15168" spans="1:31" x14ac:dyDescent="0.25">
      <c r="A15168" s="41">
        <v>0</v>
      </c>
      <c r="C15168" s="56"/>
      <c r="AC15168" s="56"/>
      <c r="AD15168" s="56"/>
      <c r="AE15168" s="56"/>
    </row>
    <row r="15169" spans="1:31" x14ac:dyDescent="0.25">
      <c r="A15169" s="41">
        <v>0</v>
      </c>
      <c r="C15169" s="56"/>
      <c r="AC15169" s="56"/>
      <c r="AD15169" s="56"/>
      <c r="AE15169" s="56"/>
    </row>
    <row r="15170" spans="1:31" x14ac:dyDescent="0.25">
      <c r="A15170" s="41">
        <v>0</v>
      </c>
      <c r="C15170" s="56"/>
      <c r="AC15170" s="56"/>
      <c r="AD15170" s="56"/>
      <c r="AE15170" s="56"/>
    </row>
    <row r="15171" spans="1:31" x14ac:dyDescent="0.25">
      <c r="A15171" s="41">
        <v>0</v>
      </c>
      <c r="C15171" s="56"/>
      <c r="AC15171" s="56"/>
      <c r="AD15171" s="56"/>
      <c r="AE15171" s="56"/>
    </row>
    <row r="15172" spans="1:31" x14ac:dyDescent="0.25">
      <c r="A15172" s="41">
        <v>0</v>
      </c>
      <c r="C15172" s="56"/>
      <c r="AC15172" s="56"/>
      <c r="AD15172" s="56"/>
      <c r="AE15172" s="56"/>
    </row>
    <row r="15173" spans="1:31" x14ac:dyDescent="0.25">
      <c r="A15173" s="41">
        <v>0</v>
      </c>
      <c r="C15173" s="56"/>
      <c r="AC15173" s="56"/>
      <c r="AD15173" s="56"/>
      <c r="AE15173" s="56"/>
    </row>
    <row r="15174" spans="1:31" x14ac:dyDescent="0.25">
      <c r="A15174" s="41">
        <v>0</v>
      </c>
      <c r="C15174" s="56"/>
      <c r="AC15174" s="56"/>
      <c r="AD15174" s="56"/>
      <c r="AE15174" s="56"/>
    </row>
    <row r="15175" spans="1:31" x14ac:dyDescent="0.25">
      <c r="A15175" s="41">
        <v>0</v>
      </c>
      <c r="C15175" s="56"/>
      <c r="AC15175" s="56"/>
      <c r="AD15175" s="56"/>
      <c r="AE15175" s="56"/>
    </row>
    <row r="15176" spans="1:31" x14ac:dyDescent="0.25">
      <c r="A15176" s="41">
        <v>0</v>
      </c>
      <c r="C15176" s="56"/>
      <c r="AC15176" s="56"/>
      <c r="AD15176" s="56"/>
      <c r="AE15176" s="56"/>
    </row>
    <row r="15177" spans="1:31" x14ac:dyDescent="0.25">
      <c r="A15177" s="41">
        <v>0</v>
      </c>
      <c r="C15177" s="56"/>
      <c r="AC15177" s="56"/>
      <c r="AD15177" s="56"/>
      <c r="AE15177" s="56"/>
    </row>
    <row r="15178" spans="1:31" x14ac:dyDescent="0.25">
      <c r="A15178" s="41">
        <v>0</v>
      </c>
      <c r="C15178" s="56"/>
      <c r="AC15178" s="56"/>
      <c r="AD15178" s="56"/>
      <c r="AE15178" s="56"/>
    </row>
    <row r="15179" spans="1:31" x14ac:dyDescent="0.25">
      <c r="A15179" s="41">
        <v>0</v>
      </c>
      <c r="C15179" s="56"/>
      <c r="AC15179" s="56"/>
      <c r="AD15179" s="56"/>
      <c r="AE15179" s="56"/>
    </row>
    <row r="15180" spans="1:31" x14ac:dyDescent="0.25">
      <c r="A15180" s="41">
        <v>0</v>
      </c>
      <c r="C15180" s="56"/>
      <c r="AC15180" s="56"/>
      <c r="AD15180" s="56"/>
      <c r="AE15180" s="56"/>
    </row>
    <row r="15181" spans="1:31" x14ac:dyDescent="0.25">
      <c r="A15181" s="41">
        <v>0</v>
      </c>
      <c r="C15181" s="56"/>
      <c r="AC15181" s="56"/>
      <c r="AD15181" s="56"/>
      <c r="AE15181" s="56"/>
    </row>
    <row r="15182" spans="1:31" x14ac:dyDescent="0.25">
      <c r="A15182" s="41">
        <v>0</v>
      </c>
      <c r="C15182" s="56"/>
      <c r="AC15182" s="56"/>
      <c r="AD15182" s="56"/>
      <c r="AE15182" s="56"/>
    </row>
    <row r="15183" spans="1:31" x14ac:dyDescent="0.25">
      <c r="A15183" s="41">
        <v>0</v>
      </c>
      <c r="C15183" s="56"/>
      <c r="AC15183" s="56"/>
      <c r="AD15183" s="56"/>
      <c r="AE15183" s="56"/>
    </row>
    <row r="15184" spans="1:31" x14ac:dyDescent="0.25">
      <c r="A15184" s="41">
        <v>0</v>
      </c>
      <c r="C15184" s="56"/>
      <c r="AC15184" s="56"/>
      <c r="AD15184" s="56"/>
      <c r="AE15184" s="56"/>
    </row>
    <row r="15185" spans="1:31" x14ac:dyDescent="0.25">
      <c r="A15185" s="41">
        <v>0</v>
      </c>
      <c r="C15185" s="56"/>
      <c r="AC15185" s="56"/>
      <c r="AD15185" s="56"/>
      <c r="AE15185" s="56"/>
    </row>
    <row r="15186" spans="1:31" x14ac:dyDescent="0.25">
      <c r="A15186" s="41">
        <v>0</v>
      </c>
      <c r="C15186" s="56"/>
      <c r="AC15186" s="56"/>
      <c r="AD15186" s="56"/>
      <c r="AE15186" s="56"/>
    </row>
    <row r="15187" spans="1:31" x14ac:dyDescent="0.25">
      <c r="A15187" s="41">
        <v>0</v>
      </c>
      <c r="C15187" s="56"/>
      <c r="AC15187" s="56"/>
      <c r="AD15187" s="56"/>
      <c r="AE15187" s="56"/>
    </row>
    <row r="15188" spans="1:31" x14ac:dyDescent="0.25">
      <c r="A15188" s="41">
        <v>0</v>
      </c>
      <c r="C15188" s="56"/>
      <c r="AC15188" s="56"/>
      <c r="AD15188" s="56"/>
      <c r="AE15188" s="56"/>
    </row>
    <row r="15189" spans="1:31" x14ac:dyDescent="0.25">
      <c r="A15189" s="41">
        <v>0</v>
      </c>
      <c r="C15189" s="56"/>
      <c r="AC15189" s="56"/>
      <c r="AD15189" s="56"/>
      <c r="AE15189" s="56"/>
    </row>
    <row r="15190" spans="1:31" x14ac:dyDescent="0.25">
      <c r="A15190" s="41">
        <v>0</v>
      </c>
      <c r="C15190" s="56"/>
      <c r="AC15190" s="56"/>
      <c r="AD15190" s="56"/>
      <c r="AE15190" s="56"/>
    </row>
    <row r="15191" spans="1:31" x14ac:dyDescent="0.25">
      <c r="A15191" s="41">
        <v>0</v>
      </c>
      <c r="C15191" s="56"/>
      <c r="AC15191" s="56"/>
      <c r="AD15191" s="56"/>
      <c r="AE15191" s="56"/>
    </row>
    <row r="15192" spans="1:31" x14ac:dyDescent="0.25">
      <c r="A15192" s="41">
        <v>0</v>
      </c>
      <c r="C15192" s="56"/>
      <c r="AC15192" s="56"/>
      <c r="AD15192" s="56"/>
      <c r="AE15192" s="56"/>
    </row>
    <row r="15193" spans="1:31" x14ac:dyDescent="0.25">
      <c r="A15193" s="41">
        <v>0</v>
      </c>
      <c r="C15193" s="56"/>
      <c r="AC15193" s="56"/>
      <c r="AD15193" s="56"/>
      <c r="AE15193" s="56"/>
    </row>
    <row r="15194" spans="1:31" x14ac:dyDescent="0.25">
      <c r="A15194" s="41">
        <v>0</v>
      </c>
      <c r="C15194" s="56"/>
      <c r="AC15194" s="56"/>
      <c r="AD15194" s="56"/>
      <c r="AE15194" s="56"/>
    </row>
    <row r="15195" spans="1:31" x14ac:dyDescent="0.25">
      <c r="A15195" s="41">
        <v>37095</v>
      </c>
      <c r="C15195" s="56"/>
      <c r="AC15195" s="56"/>
      <c r="AD15195" s="56"/>
      <c r="AE15195" s="56"/>
    </row>
    <row r="15196" spans="1:31" x14ac:dyDescent="0.25">
      <c r="A15196" s="41">
        <v>0</v>
      </c>
      <c r="C15196" s="56"/>
      <c r="AC15196" s="56"/>
      <c r="AD15196" s="56"/>
      <c r="AE15196" s="56"/>
    </row>
    <row r="15197" spans="1:31" x14ac:dyDescent="0.25">
      <c r="A15197" s="41">
        <v>0</v>
      </c>
      <c r="C15197" s="56"/>
      <c r="AC15197" s="56"/>
      <c r="AD15197" s="56"/>
      <c r="AE15197" s="56"/>
    </row>
    <row r="15198" spans="1:31" x14ac:dyDescent="0.25">
      <c r="A15198" s="41">
        <v>0</v>
      </c>
      <c r="C15198" s="56"/>
      <c r="AC15198" s="56"/>
      <c r="AD15198" s="56"/>
      <c r="AE15198" s="56"/>
    </row>
    <row r="15199" spans="1:31" x14ac:dyDescent="0.25">
      <c r="A15199" s="41">
        <v>0</v>
      </c>
      <c r="C15199" s="56"/>
      <c r="AC15199" s="56"/>
      <c r="AD15199" s="56"/>
      <c r="AE15199" s="56"/>
    </row>
    <row r="15200" spans="1:31" x14ac:dyDescent="0.25">
      <c r="A15200" s="41">
        <v>0</v>
      </c>
      <c r="C15200" s="56"/>
      <c r="AC15200" s="56"/>
      <c r="AD15200" s="56"/>
      <c r="AE15200" s="56"/>
    </row>
    <row r="15201" spans="1:31" x14ac:dyDescent="0.25">
      <c r="A15201" s="41">
        <v>0</v>
      </c>
      <c r="C15201" s="56"/>
      <c r="AC15201" s="56"/>
      <c r="AD15201" s="56"/>
      <c r="AE15201" s="56"/>
    </row>
    <row r="15202" spans="1:31" x14ac:dyDescent="0.25">
      <c r="A15202" s="41">
        <v>0</v>
      </c>
      <c r="C15202" s="56"/>
      <c r="AC15202" s="56"/>
      <c r="AD15202" s="56"/>
      <c r="AE15202" s="56"/>
    </row>
    <row r="15203" spans="1:31" x14ac:dyDescent="0.25">
      <c r="A15203" s="41">
        <v>0</v>
      </c>
      <c r="C15203" s="56"/>
      <c r="AC15203" s="56"/>
      <c r="AD15203" s="56"/>
      <c r="AE15203" s="56"/>
    </row>
    <row r="15204" spans="1:31" x14ac:dyDescent="0.25">
      <c r="A15204" s="41">
        <v>0</v>
      </c>
      <c r="C15204" s="56"/>
      <c r="AC15204" s="56"/>
      <c r="AD15204" s="56"/>
      <c r="AE15204" s="56"/>
    </row>
    <row r="15205" spans="1:31" x14ac:dyDescent="0.25">
      <c r="A15205" s="41">
        <v>0</v>
      </c>
      <c r="C15205" s="56"/>
      <c r="AC15205" s="56"/>
      <c r="AD15205" s="56"/>
      <c r="AE15205" s="56"/>
    </row>
    <row r="15206" spans="1:31" x14ac:dyDescent="0.25">
      <c r="A15206" s="41">
        <v>0</v>
      </c>
      <c r="C15206" s="56"/>
      <c r="AC15206" s="56"/>
      <c r="AD15206" s="56"/>
      <c r="AE15206" s="56"/>
    </row>
    <row r="15207" spans="1:31" x14ac:dyDescent="0.25">
      <c r="A15207" s="41">
        <v>0</v>
      </c>
      <c r="C15207" s="56"/>
      <c r="AC15207" s="56"/>
      <c r="AD15207" s="56"/>
      <c r="AE15207" s="56"/>
    </row>
    <row r="15208" spans="1:31" x14ac:dyDescent="0.25">
      <c r="A15208" s="41">
        <v>0</v>
      </c>
      <c r="C15208" s="56"/>
      <c r="AC15208" s="56"/>
      <c r="AD15208" s="56"/>
      <c r="AE15208" s="56"/>
    </row>
    <row r="15209" spans="1:31" x14ac:dyDescent="0.25">
      <c r="A15209" s="41">
        <v>0</v>
      </c>
      <c r="C15209" s="56"/>
      <c r="AC15209" s="56"/>
      <c r="AD15209" s="56"/>
      <c r="AE15209" s="56"/>
    </row>
    <row r="15210" spans="1:31" x14ac:dyDescent="0.25">
      <c r="A15210" s="41">
        <v>0</v>
      </c>
      <c r="C15210" s="56"/>
      <c r="AC15210" s="56"/>
      <c r="AD15210" s="56"/>
      <c r="AE15210" s="56"/>
    </row>
    <row r="15211" spans="1:31" x14ac:dyDescent="0.25">
      <c r="A15211" s="41">
        <v>0</v>
      </c>
      <c r="C15211" s="56"/>
      <c r="AC15211" s="56"/>
      <c r="AD15211" s="56"/>
      <c r="AE15211" s="56"/>
    </row>
    <row r="15212" spans="1:31" x14ac:dyDescent="0.25">
      <c r="A15212" s="41">
        <v>0</v>
      </c>
      <c r="C15212" s="56"/>
      <c r="AC15212" s="56"/>
      <c r="AD15212" s="56"/>
      <c r="AE15212" s="56"/>
    </row>
    <row r="15213" spans="1:31" x14ac:dyDescent="0.25">
      <c r="A15213" s="41">
        <v>0</v>
      </c>
      <c r="C15213" s="56"/>
      <c r="AC15213" s="56"/>
      <c r="AD15213" s="56"/>
      <c r="AE15213" s="56"/>
    </row>
    <row r="15214" spans="1:31" x14ac:dyDescent="0.25">
      <c r="A15214" s="41">
        <v>0</v>
      </c>
      <c r="C15214" s="56"/>
      <c r="AC15214" s="56"/>
      <c r="AD15214" s="56"/>
      <c r="AE15214" s="56"/>
    </row>
    <row r="15215" spans="1:31" x14ac:dyDescent="0.25">
      <c r="A15215" s="41">
        <v>0</v>
      </c>
      <c r="C15215" s="56"/>
      <c r="AC15215" s="56"/>
      <c r="AD15215" s="56"/>
      <c r="AE15215" s="56"/>
    </row>
    <row r="15216" spans="1:31" x14ac:dyDescent="0.25">
      <c r="A15216" s="41">
        <v>0</v>
      </c>
      <c r="C15216" s="56"/>
      <c r="AC15216" s="56"/>
      <c r="AD15216" s="56"/>
      <c r="AE15216" s="56"/>
    </row>
    <row r="15217" spans="1:31" x14ac:dyDescent="0.25">
      <c r="A15217" s="41">
        <v>0</v>
      </c>
      <c r="C15217" s="56"/>
      <c r="AC15217" s="56"/>
      <c r="AD15217" s="56"/>
      <c r="AE15217" s="56"/>
    </row>
    <row r="15218" spans="1:31" x14ac:dyDescent="0.25">
      <c r="A15218" s="41">
        <v>0</v>
      </c>
      <c r="C15218" s="56"/>
      <c r="AC15218" s="56"/>
      <c r="AD15218" s="56"/>
      <c r="AE15218" s="56"/>
    </row>
    <row r="15219" spans="1:31" x14ac:dyDescent="0.25">
      <c r="A15219" s="41">
        <v>0</v>
      </c>
      <c r="C15219" s="56"/>
      <c r="AC15219" s="56"/>
      <c r="AD15219" s="56"/>
      <c r="AE15219" s="56"/>
    </row>
    <row r="15220" spans="1:31" x14ac:dyDescent="0.25">
      <c r="A15220" s="41">
        <v>0</v>
      </c>
      <c r="C15220" s="56"/>
      <c r="AC15220" s="56"/>
      <c r="AD15220" s="56"/>
      <c r="AE15220" s="56"/>
    </row>
    <row r="15221" spans="1:31" x14ac:dyDescent="0.25">
      <c r="A15221" s="41">
        <v>0</v>
      </c>
      <c r="C15221" s="56"/>
      <c r="AC15221" s="56"/>
      <c r="AD15221" s="56"/>
      <c r="AE15221" s="56"/>
    </row>
    <row r="15222" spans="1:31" x14ac:dyDescent="0.25">
      <c r="A15222" s="41">
        <v>0</v>
      </c>
      <c r="C15222" s="56"/>
      <c r="AC15222" s="56"/>
      <c r="AD15222" s="56"/>
      <c r="AE15222" s="56"/>
    </row>
    <row r="15223" spans="1:31" x14ac:dyDescent="0.25">
      <c r="A15223" s="41">
        <v>0</v>
      </c>
      <c r="C15223" s="56"/>
      <c r="AC15223" s="56"/>
      <c r="AD15223" s="56"/>
      <c r="AE15223" s="56"/>
    </row>
    <row r="15224" spans="1:31" x14ac:dyDescent="0.25">
      <c r="A15224" s="41">
        <v>0</v>
      </c>
      <c r="C15224" s="56"/>
      <c r="AC15224" s="56"/>
      <c r="AD15224" s="56"/>
      <c r="AE15224" s="56"/>
    </row>
    <row r="15225" spans="1:31" x14ac:dyDescent="0.25">
      <c r="A15225" s="41">
        <v>0</v>
      </c>
      <c r="C15225" s="56"/>
      <c r="AC15225" s="56"/>
      <c r="AD15225" s="56"/>
      <c r="AE15225" s="56"/>
    </row>
    <row r="15226" spans="1:31" x14ac:dyDescent="0.25">
      <c r="A15226" s="41">
        <v>0</v>
      </c>
      <c r="C15226" s="56"/>
      <c r="AC15226" s="56"/>
      <c r="AD15226" s="56"/>
      <c r="AE15226" s="56"/>
    </row>
    <row r="15227" spans="1:31" x14ac:dyDescent="0.25">
      <c r="A15227" s="41">
        <v>0</v>
      </c>
      <c r="C15227" s="56"/>
      <c r="AC15227" s="56"/>
      <c r="AD15227" s="56"/>
      <c r="AE15227" s="56"/>
    </row>
    <row r="15228" spans="1:31" x14ac:dyDescent="0.25">
      <c r="A15228" s="41">
        <v>0</v>
      </c>
      <c r="C15228" s="56"/>
      <c r="AC15228" s="56"/>
      <c r="AD15228" s="56"/>
      <c r="AE15228" s="56"/>
    </row>
    <row r="15229" spans="1:31" x14ac:dyDescent="0.25">
      <c r="A15229" s="41">
        <v>51700</v>
      </c>
      <c r="C15229" s="56"/>
      <c r="AC15229" s="56"/>
      <c r="AD15229" s="56"/>
      <c r="AE15229" s="56"/>
    </row>
    <row r="15230" spans="1:31" x14ac:dyDescent="0.25">
      <c r="A15230" s="41">
        <v>0</v>
      </c>
      <c r="C15230" s="56"/>
      <c r="AC15230" s="56"/>
      <c r="AD15230" s="56"/>
      <c r="AE15230" s="56"/>
    </row>
    <row r="15231" spans="1:31" x14ac:dyDescent="0.25">
      <c r="A15231" s="41">
        <v>0</v>
      </c>
      <c r="C15231" s="56"/>
      <c r="AC15231" s="56"/>
      <c r="AD15231" s="56"/>
      <c r="AE15231" s="56"/>
    </row>
    <row r="15232" spans="1:31" x14ac:dyDescent="0.25">
      <c r="A15232" s="41">
        <v>0</v>
      </c>
      <c r="C15232" s="56"/>
      <c r="AC15232" s="56"/>
      <c r="AD15232" s="56"/>
      <c r="AE15232" s="56"/>
    </row>
    <row r="15233" spans="1:31" x14ac:dyDescent="0.25">
      <c r="A15233" s="41">
        <v>0</v>
      </c>
      <c r="C15233" s="56"/>
      <c r="AC15233" s="56"/>
      <c r="AD15233" s="56"/>
      <c r="AE15233" s="56"/>
    </row>
    <row r="15234" spans="1:31" x14ac:dyDescent="0.25">
      <c r="A15234" s="41">
        <v>0</v>
      </c>
      <c r="C15234" s="56"/>
      <c r="AC15234" s="56"/>
      <c r="AD15234" s="56"/>
      <c r="AE15234" s="56"/>
    </row>
    <row r="15235" spans="1:31" x14ac:dyDescent="0.25">
      <c r="A15235" s="41">
        <v>0</v>
      </c>
      <c r="C15235" s="56"/>
      <c r="AC15235" s="56"/>
      <c r="AD15235" s="56"/>
      <c r="AE15235" s="56"/>
    </row>
    <row r="15236" spans="1:31" x14ac:dyDescent="0.25">
      <c r="A15236" s="41">
        <v>0</v>
      </c>
      <c r="C15236" s="56"/>
      <c r="AC15236" s="56"/>
      <c r="AD15236" s="56"/>
      <c r="AE15236" s="56"/>
    </row>
    <row r="15237" spans="1:31" x14ac:dyDescent="0.25">
      <c r="A15237" s="41">
        <v>0</v>
      </c>
      <c r="C15237" s="56"/>
      <c r="AC15237" s="56"/>
      <c r="AD15237" s="56"/>
      <c r="AE15237" s="56"/>
    </row>
    <row r="15238" spans="1:31" x14ac:dyDescent="0.25">
      <c r="A15238" s="41">
        <v>0</v>
      </c>
      <c r="C15238" s="56"/>
      <c r="AC15238" s="56"/>
      <c r="AD15238" s="56"/>
      <c r="AE15238" s="56"/>
    </row>
    <row r="15239" spans="1:31" x14ac:dyDescent="0.25">
      <c r="A15239" s="41">
        <v>0</v>
      </c>
      <c r="C15239" s="56"/>
      <c r="AC15239" s="56"/>
      <c r="AD15239" s="56"/>
      <c r="AE15239" s="56"/>
    </row>
    <row r="15240" spans="1:31" x14ac:dyDescent="0.25">
      <c r="A15240" s="41">
        <v>0</v>
      </c>
      <c r="C15240" s="56"/>
      <c r="AC15240" s="56"/>
      <c r="AD15240" s="56"/>
      <c r="AE15240" s="56"/>
    </row>
    <row r="15241" spans="1:31" x14ac:dyDescent="0.25">
      <c r="A15241" s="41">
        <v>0</v>
      </c>
      <c r="C15241" s="56"/>
      <c r="AC15241" s="56"/>
      <c r="AD15241" s="56"/>
      <c r="AE15241" s="56"/>
    </row>
    <row r="15242" spans="1:31" x14ac:dyDescent="0.25">
      <c r="A15242" s="41">
        <v>0</v>
      </c>
      <c r="C15242" s="56"/>
      <c r="AC15242" s="56"/>
      <c r="AD15242" s="56"/>
      <c r="AE15242" s="56"/>
    </row>
    <row r="15243" spans="1:31" x14ac:dyDescent="0.25">
      <c r="A15243" s="41">
        <v>0</v>
      </c>
      <c r="C15243" s="56"/>
      <c r="AC15243" s="56"/>
      <c r="AD15243" s="56"/>
      <c r="AE15243" s="56"/>
    </row>
    <row r="15244" spans="1:31" x14ac:dyDescent="0.25">
      <c r="A15244" s="41">
        <v>0</v>
      </c>
      <c r="C15244" s="56"/>
      <c r="AC15244" s="56"/>
      <c r="AD15244" s="56"/>
      <c r="AE15244" s="56"/>
    </row>
    <row r="15245" spans="1:31" x14ac:dyDescent="0.25">
      <c r="A15245" s="41">
        <v>0</v>
      </c>
      <c r="C15245" s="56"/>
      <c r="AC15245" s="56"/>
      <c r="AD15245" s="56"/>
      <c r="AE15245" s="56"/>
    </row>
    <row r="15246" spans="1:31" x14ac:dyDescent="0.25">
      <c r="A15246" s="41">
        <v>0</v>
      </c>
      <c r="C15246" s="56"/>
      <c r="AC15246" s="56"/>
      <c r="AD15246" s="56"/>
      <c r="AE15246" s="56"/>
    </row>
    <row r="15247" spans="1:31" x14ac:dyDescent="0.25">
      <c r="A15247" s="41">
        <v>0</v>
      </c>
      <c r="C15247" s="56"/>
      <c r="AC15247" s="56"/>
      <c r="AD15247" s="56"/>
      <c r="AE15247" s="56"/>
    </row>
    <row r="15248" spans="1:31" x14ac:dyDescent="0.25">
      <c r="A15248" s="41">
        <v>0</v>
      </c>
      <c r="C15248" s="56"/>
      <c r="AC15248" s="56"/>
      <c r="AD15248" s="56"/>
      <c r="AE15248" s="56"/>
    </row>
    <row r="15249" spans="1:31" x14ac:dyDescent="0.25">
      <c r="A15249" s="41">
        <v>0</v>
      </c>
      <c r="C15249" s="56"/>
      <c r="AC15249" s="56"/>
      <c r="AD15249" s="56"/>
      <c r="AE15249" s="56"/>
    </row>
    <row r="15250" spans="1:31" x14ac:dyDescent="0.25">
      <c r="A15250" s="41">
        <v>0</v>
      </c>
      <c r="C15250" s="56"/>
      <c r="AC15250" s="56"/>
      <c r="AD15250" s="56"/>
      <c r="AE15250" s="56"/>
    </row>
    <row r="15251" spans="1:31" x14ac:dyDescent="0.25">
      <c r="A15251" s="41">
        <v>0</v>
      </c>
      <c r="C15251" s="56"/>
      <c r="AC15251" s="56"/>
      <c r="AD15251" s="56"/>
      <c r="AE15251" s="56"/>
    </row>
    <row r="15252" spans="1:31" x14ac:dyDescent="0.25">
      <c r="A15252" s="41">
        <v>0</v>
      </c>
      <c r="C15252" s="56"/>
      <c r="AC15252" s="56"/>
      <c r="AD15252" s="56"/>
      <c r="AE15252" s="56"/>
    </row>
    <row r="15253" spans="1:31" x14ac:dyDescent="0.25">
      <c r="A15253" s="41">
        <v>0</v>
      </c>
      <c r="C15253" s="56"/>
      <c r="AC15253" s="56"/>
      <c r="AD15253" s="56"/>
      <c r="AE15253" s="56"/>
    </row>
    <row r="15254" spans="1:31" x14ac:dyDescent="0.25">
      <c r="A15254" s="41">
        <v>0</v>
      </c>
      <c r="C15254" s="56"/>
      <c r="AC15254" s="56"/>
      <c r="AD15254" s="56"/>
      <c r="AE15254" s="56"/>
    </row>
    <row r="15255" spans="1:31" x14ac:dyDescent="0.25">
      <c r="A15255" s="41">
        <v>0</v>
      </c>
      <c r="C15255" s="56"/>
      <c r="AC15255" s="56"/>
      <c r="AD15255" s="56"/>
      <c r="AE15255" s="56"/>
    </row>
    <row r="15256" spans="1:31" x14ac:dyDescent="0.25">
      <c r="A15256" s="41">
        <v>0</v>
      </c>
      <c r="C15256" s="56"/>
      <c r="AC15256" s="56"/>
      <c r="AD15256" s="56"/>
      <c r="AE15256" s="56"/>
    </row>
    <row r="15257" spans="1:31" x14ac:dyDescent="0.25">
      <c r="A15257" s="41">
        <v>0</v>
      </c>
      <c r="C15257" s="56"/>
      <c r="AC15257" s="56"/>
      <c r="AD15257" s="56"/>
      <c r="AE15257" s="56"/>
    </row>
    <row r="15258" spans="1:31" x14ac:dyDescent="0.25">
      <c r="A15258" s="41">
        <v>0</v>
      </c>
      <c r="C15258" s="56"/>
      <c r="AC15258" s="56"/>
      <c r="AD15258" s="56"/>
      <c r="AE15258" s="56"/>
    </row>
    <row r="15259" spans="1:31" x14ac:dyDescent="0.25">
      <c r="A15259" s="41">
        <v>0</v>
      </c>
      <c r="C15259" s="56"/>
      <c r="AC15259" s="56"/>
      <c r="AD15259" s="56"/>
      <c r="AE15259" s="56"/>
    </row>
    <row r="15260" spans="1:31" x14ac:dyDescent="0.25">
      <c r="A15260" s="41">
        <v>0</v>
      </c>
      <c r="C15260" s="56"/>
      <c r="AC15260" s="56"/>
      <c r="AD15260" s="56"/>
      <c r="AE15260" s="56"/>
    </row>
    <row r="15261" spans="1:31" x14ac:dyDescent="0.25">
      <c r="A15261" s="41">
        <v>0</v>
      </c>
      <c r="C15261" s="56"/>
      <c r="AC15261" s="56"/>
      <c r="AD15261" s="56"/>
      <c r="AE15261" s="56"/>
    </row>
    <row r="15262" spans="1:31" x14ac:dyDescent="0.25">
      <c r="A15262" s="41">
        <v>0</v>
      </c>
      <c r="C15262" s="56"/>
      <c r="AC15262" s="56"/>
      <c r="AD15262" s="56"/>
      <c r="AE15262" s="56"/>
    </row>
    <row r="15263" spans="1:31" x14ac:dyDescent="0.25">
      <c r="A15263" s="41">
        <v>0</v>
      </c>
      <c r="C15263" s="56"/>
      <c r="AC15263" s="56"/>
      <c r="AD15263" s="56"/>
      <c r="AE15263" s="56"/>
    </row>
    <row r="15264" spans="1:31" x14ac:dyDescent="0.25">
      <c r="A15264" s="41">
        <v>0</v>
      </c>
      <c r="C15264" s="56"/>
      <c r="AC15264" s="56"/>
      <c r="AD15264" s="56"/>
      <c r="AE15264" s="56"/>
    </row>
    <row r="15265" spans="1:31" x14ac:dyDescent="0.25">
      <c r="A15265" s="41">
        <v>0</v>
      </c>
      <c r="C15265" s="56"/>
      <c r="AC15265" s="56"/>
      <c r="AD15265" s="56"/>
      <c r="AE15265" s="56"/>
    </row>
    <row r="15266" spans="1:31" x14ac:dyDescent="0.25">
      <c r="A15266" s="41">
        <v>0</v>
      </c>
      <c r="C15266" s="56"/>
      <c r="AC15266" s="56"/>
      <c r="AD15266" s="56"/>
      <c r="AE15266" s="56"/>
    </row>
    <row r="15267" spans="1:31" x14ac:dyDescent="0.25">
      <c r="A15267" s="41">
        <v>0</v>
      </c>
      <c r="C15267" s="56"/>
      <c r="AC15267" s="56"/>
      <c r="AD15267" s="56"/>
      <c r="AE15267" s="56"/>
    </row>
    <row r="15268" spans="1:31" x14ac:dyDescent="0.25">
      <c r="A15268" s="41">
        <v>0</v>
      </c>
      <c r="C15268" s="56"/>
      <c r="AC15268" s="56"/>
      <c r="AD15268" s="56"/>
      <c r="AE15268" s="56"/>
    </row>
    <row r="15269" spans="1:31" x14ac:dyDescent="0.25">
      <c r="A15269" s="41">
        <v>0</v>
      </c>
      <c r="C15269" s="56"/>
      <c r="AC15269" s="56"/>
      <c r="AD15269" s="56"/>
      <c r="AE15269" s="56"/>
    </row>
    <row r="15270" spans="1:31" x14ac:dyDescent="0.25">
      <c r="A15270" s="41">
        <v>0</v>
      </c>
      <c r="C15270" s="56"/>
      <c r="AC15270" s="56"/>
      <c r="AD15270" s="56"/>
      <c r="AE15270" s="56"/>
    </row>
    <row r="15271" spans="1:31" x14ac:dyDescent="0.25">
      <c r="A15271" s="41">
        <v>0</v>
      </c>
      <c r="C15271" s="56"/>
      <c r="AC15271" s="56"/>
      <c r="AD15271" s="56"/>
      <c r="AE15271" s="56"/>
    </row>
    <row r="15272" spans="1:31" x14ac:dyDescent="0.25">
      <c r="A15272" s="41">
        <v>0</v>
      </c>
      <c r="C15272" s="56"/>
      <c r="AC15272" s="56"/>
      <c r="AD15272" s="56"/>
      <c r="AE15272" s="56"/>
    </row>
    <row r="15273" spans="1:31" x14ac:dyDescent="0.25">
      <c r="A15273" s="41">
        <v>0</v>
      </c>
      <c r="C15273" s="56"/>
      <c r="AC15273" s="56"/>
      <c r="AD15273" s="56"/>
      <c r="AE15273" s="56"/>
    </row>
    <row r="15274" spans="1:31" x14ac:dyDescent="0.25">
      <c r="A15274" s="41">
        <v>0</v>
      </c>
      <c r="C15274" s="56"/>
      <c r="AC15274" s="56"/>
      <c r="AD15274" s="56"/>
      <c r="AE15274" s="56"/>
    </row>
    <row r="15275" spans="1:31" x14ac:dyDescent="0.25">
      <c r="A15275" s="41">
        <v>0</v>
      </c>
      <c r="C15275" s="56"/>
      <c r="AC15275" s="56"/>
      <c r="AD15275" s="56"/>
      <c r="AE15275" s="56"/>
    </row>
    <row r="15276" spans="1:31" x14ac:dyDescent="0.25">
      <c r="A15276" s="41">
        <v>0</v>
      </c>
      <c r="C15276" s="56"/>
      <c r="AC15276" s="56"/>
      <c r="AD15276" s="56"/>
      <c r="AE15276" s="56"/>
    </row>
    <row r="15277" spans="1:31" x14ac:dyDescent="0.25">
      <c r="A15277" s="41">
        <v>0</v>
      </c>
      <c r="C15277" s="56"/>
      <c r="AC15277" s="56"/>
      <c r="AD15277" s="56"/>
      <c r="AE15277" s="56"/>
    </row>
    <row r="15278" spans="1:31" x14ac:dyDescent="0.25">
      <c r="A15278" s="41">
        <v>0</v>
      </c>
      <c r="C15278" s="56"/>
      <c r="AC15278" s="56"/>
      <c r="AD15278" s="56"/>
      <c r="AE15278" s="56"/>
    </row>
    <row r="15279" spans="1:31" x14ac:dyDescent="0.25">
      <c r="A15279" s="41">
        <v>0</v>
      </c>
      <c r="C15279" s="56"/>
      <c r="AC15279" s="56"/>
      <c r="AD15279" s="56"/>
      <c r="AE15279" s="56"/>
    </row>
    <row r="15280" spans="1:31" x14ac:dyDescent="0.25">
      <c r="A15280" s="41">
        <v>0</v>
      </c>
      <c r="C15280" s="56"/>
      <c r="AC15280" s="56"/>
      <c r="AD15280" s="56"/>
      <c r="AE15280" s="56"/>
    </row>
    <row r="15281" spans="1:31" x14ac:dyDescent="0.25">
      <c r="A15281" s="41">
        <v>0</v>
      </c>
      <c r="C15281" s="56"/>
      <c r="AC15281" s="56"/>
      <c r="AD15281" s="56"/>
      <c r="AE15281" s="56"/>
    </row>
    <row r="15282" spans="1:31" x14ac:dyDescent="0.25">
      <c r="A15282" s="41">
        <v>1299</v>
      </c>
      <c r="C15282" s="56"/>
      <c r="AC15282" s="56"/>
      <c r="AD15282" s="56"/>
      <c r="AE15282" s="56"/>
    </row>
    <row r="15283" spans="1:31" x14ac:dyDescent="0.25">
      <c r="A15283" s="41">
        <v>0</v>
      </c>
      <c r="C15283" s="56"/>
      <c r="AC15283" s="56"/>
      <c r="AD15283" s="56"/>
      <c r="AE15283" s="56"/>
    </row>
    <row r="15284" spans="1:31" x14ac:dyDescent="0.25">
      <c r="A15284" s="41">
        <v>0</v>
      </c>
      <c r="C15284" s="56"/>
      <c r="AC15284" s="56"/>
      <c r="AD15284" s="56"/>
      <c r="AE15284" s="56"/>
    </row>
    <row r="15285" spans="1:31" x14ac:dyDescent="0.25">
      <c r="A15285" s="41">
        <v>0</v>
      </c>
      <c r="C15285" s="56"/>
      <c r="AC15285" s="56"/>
      <c r="AD15285" s="56"/>
      <c r="AE15285" s="56"/>
    </row>
    <row r="15286" spans="1:31" x14ac:dyDescent="0.25">
      <c r="A15286" s="41">
        <v>0</v>
      </c>
      <c r="C15286" s="56"/>
      <c r="AC15286" s="56"/>
      <c r="AD15286" s="56"/>
      <c r="AE15286" s="56"/>
    </row>
    <row r="15287" spans="1:31" x14ac:dyDescent="0.25">
      <c r="A15287" s="41">
        <v>0</v>
      </c>
      <c r="C15287" s="56"/>
      <c r="AC15287" s="56"/>
      <c r="AD15287" s="56"/>
      <c r="AE15287" s="56"/>
    </row>
    <row r="15288" spans="1:31" x14ac:dyDescent="0.25">
      <c r="A15288" s="41">
        <v>0</v>
      </c>
      <c r="C15288" s="56"/>
      <c r="AC15288" s="56"/>
      <c r="AD15288" s="56"/>
      <c r="AE15288" s="56"/>
    </row>
    <row r="15289" spans="1:31" x14ac:dyDescent="0.25">
      <c r="A15289" s="41">
        <v>0</v>
      </c>
      <c r="C15289" s="56"/>
      <c r="AC15289" s="56"/>
      <c r="AD15289" s="56"/>
      <c r="AE15289" s="56"/>
    </row>
    <row r="15290" spans="1:31" x14ac:dyDescent="0.25">
      <c r="A15290" s="41">
        <v>0</v>
      </c>
      <c r="C15290" s="56"/>
      <c r="AC15290" s="56"/>
      <c r="AD15290" s="56"/>
      <c r="AE15290" s="56"/>
    </row>
    <row r="15291" spans="1:31" x14ac:dyDescent="0.25">
      <c r="A15291" s="41">
        <v>0</v>
      </c>
      <c r="C15291" s="56"/>
      <c r="AC15291" s="56"/>
      <c r="AD15291" s="56"/>
      <c r="AE15291" s="56"/>
    </row>
    <row r="15292" spans="1:31" x14ac:dyDescent="0.25">
      <c r="A15292" s="41">
        <v>0</v>
      </c>
      <c r="C15292" s="56"/>
      <c r="AC15292" s="56"/>
      <c r="AD15292" s="56"/>
      <c r="AE15292" s="56"/>
    </row>
    <row r="15293" spans="1:31" x14ac:dyDescent="0.25">
      <c r="A15293" s="41">
        <v>0</v>
      </c>
      <c r="C15293" s="56"/>
      <c r="AC15293" s="56"/>
      <c r="AD15293" s="56"/>
      <c r="AE15293" s="56"/>
    </row>
    <row r="15294" spans="1:31" x14ac:dyDescent="0.25">
      <c r="A15294" s="41">
        <v>0</v>
      </c>
      <c r="C15294" s="56"/>
      <c r="AC15294" s="56"/>
      <c r="AD15294" s="56"/>
      <c r="AE15294" s="56"/>
    </row>
    <row r="15295" spans="1:31" x14ac:dyDescent="0.25">
      <c r="A15295" s="41">
        <v>0</v>
      </c>
      <c r="C15295" s="56"/>
      <c r="AC15295" s="56"/>
      <c r="AD15295" s="56"/>
      <c r="AE15295" s="56"/>
    </row>
    <row r="15296" spans="1:31" x14ac:dyDescent="0.25">
      <c r="A15296" s="41">
        <v>0</v>
      </c>
      <c r="C15296" s="56"/>
      <c r="AC15296" s="56"/>
      <c r="AD15296" s="56"/>
      <c r="AE15296" s="56"/>
    </row>
    <row r="15297" spans="1:31" x14ac:dyDescent="0.25">
      <c r="A15297" s="41">
        <v>0</v>
      </c>
      <c r="C15297" s="56"/>
      <c r="AC15297" s="56"/>
      <c r="AD15297" s="56"/>
      <c r="AE15297" s="56"/>
    </row>
    <row r="15298" spans="1:31" x14ac:dyDescent="0.25">
      <c r="A15298" s="41">
        <v>0</v>
      </c>
      <c r="C15298" s="56"/>
      <c r="AC15298" s="56"/>
      <c r="AD15298" s="56"/>
      <c r="AE15298" s="56"/>
    </row>
    <row r="15299" spans="1:31" x14ac:dyDescent="0.25">
      <c r="A15299" s="41">
        <v>0</v>
      </c>
      <c r="C15299" s="56"/>
      <c r="AC15299" s="56"/>
      <c r="AD15299" s="56"/>
      <c r="AE15299" s="56"/>
    </row>
    <row r="15300" spans="1:31" x14ac:dyDescent="0.25">
      <c r="A15300" s="41">
        <v>0</v>
      </c>
      <c r="C15300" s="56"/>
      <c r="AC15300" s="56"/>
      <c r="AD15300" s="56"/>
      <c r="AE15300" s="56"/>
    </row>
    <row r="15301" spans="1:31" x14ac:dyDescent="0.25">
      <c r="A15301" s="41">
        <v>0</v>
      </c>
      <c r="C15301" s="56"/>
      <c r="AC15301" s="56"/>
      <c r="AD15301" s="56"/>
      <c r="AE15301" s="56"/>
    </row>
    <row r="15302" spans="1:31" x14ac:dyDescent="0.25">
      <c r="A15302" s="41">
        <v>0</v>
      </c>
      <c r="C15302" s="56"/>
      <c r="AC15302" s="56"/>
      <c r="AD15302" s="56"/>
      <c r="AE15302" s="56"/>
    </row>
    <row r="15303" spans="1:31" x14ac:dyDescent="0.25">
      <c r="A15303" s="41">
        <v>0</v>
      </c>
      <c r="C15303" s="56"/>
      <c r="AC15303" s="56"/>
      <c r="AD15303" s="56"/>
      <c r="AE15303" s="56"/>
    </row>
    <row r="15304" spans="1:31" x14ac:dyDescent="0.25">
      <c r="A15304" s="41">
        <v>0</v>
      </c>
      <c r="C15304" s="56"/>
      <c r="AC15304" s="56"/>
      <c r="AD15304" s="56"/>
      <c r="AE15304" s="56"/>
    </row>
    <row r="15305" spans="1:31" x14ac:dyDescent="0.25">
      <c r="A15305" s="41">
        <v>0</v>
      </c>
      <c r="C15305" s="56"/>
      <c r="AC15305" s="56"/>
      <c r="AD15305" s="56"/>
      <c r="AE15305" s="56"/>
    </row>
    <row r="15306" spans="1:31" x14ac:dyDescent="0.25">
      <c r="A15306" s="41">
        <v>0</v>
      </c>
      <c r="C15306" s="56"/>
      <c r="AC15306" s="56"/>
      <c r="AD15306" s="56"/>
      <c r="AE15306" s="56"/>
    </row>
    <row r="15307" spans="1:31" x14ac:dyDescent="0.25">
      <c r="A15307" s="41">
        <v>0</v>
      </c>
      <c r="C15307" s="56"/>
      <c r="AC15307" s="56"/>
      <c r="AD15307" s="56"/>
      <c r="AE15307" s="56"/>
    </row>
    <row r="15308" spans="1:31" x14ac:dyDescent="0.25">
      <c r="A15308" s="41">
        <v>0</v>
      </c>
      <c r="C15308" s="56"/>
      <c r="AC15308" s="56"/>
      <c r="AD15308" s="56"/>
      <c r="AE15308" s="56"/>
    </row>
    <row r="15309" spans="1:31" x14ac:dyDescent="0.25">
      <c r="A15309" s="41">
        <v>0</v>
      </c>
      <c r="C15309" s="56"/>
      <c r="AC15309" s="56"/>
      <c r="AD15309" s="56"/>
      <c r="AE15309" s="56"/>
    </row>
    <row r="15310" spans="1:31" x14ac:dyDescent="0.25">
      <c r="A15310" s="41">
        <v>0</v>
      </c>
      <c r="C15310" s="56"/>
      <c r="AC15310" s="56"/>
      <c r="AD15310" s="56"/>
      <c r="AE15310" s="56"/>
    </row>
    <row r="15311" spans="1:31" x14ac:dyDescent="0.25">
      <c r="A15311" s="41">
        <v>0</v>
      </c>
      <c r="C15311" s="56"/>
      <c r="AC15311" s="56"/>
      <c r="AD15311" s="56"/>
      <c r="AE15311" s="56"/>
    </row>
    <row r="15312" spans="1:31" x14ac:dyDescent="0.25">
      <c r="A15312" s="41">
        <v>0</v>
      </c>
      <c r="C15312" s="56"/>
      <c r="AC15312" s="56"/>
      <c r="AD15312" s="56"/>
      <c r="AE15312" s="56"/>
    </row>
    <row r="15313" spans="1:31" x14ac:dyDescent="0.25">
      <c r="A15313" s="41">
        <v>0</v>
      </c>
      <c r="C15313" s="56"/>
      <c r="AC15313" s="56"/>
      <c r="AD15313" s="56"/>
      <c r="AE15313" s="56"/>
    </row>
    <row r="15314" spans="1:31" x14ac:dyDescent="0.25">
      <c r="A15314" s="41">
        <v>0</v>
      </c>
      <c r="C15314" s="56"/>
      <c r="AC15314" s="56"/>
      <c r="AD15314" s="56"/>
      <c r="AE15314" s="56"/>
    </row>
    <row r="15315" spans="1:31" x14ac:dyDescent="0.25">
      <c r="A15315" s="41">
        <v>0</v>
      </c>
      <c r="C15315" s="56"/>
      <c r="AC15315" s="56"/>
      <c r="AD15315" s="56"/>
      <c r="AE15315" s="56"/>
    </row>
    <row r="15316" spans="1:31" x14ac:dyDescent="0.25">
      <c r="A15316" s="41">
        <v>0</v>
      </c>
      <c r="C15316" s="56"/>
      <c r="AC15316" s="56"/>
      <c r="AD15316" s="56"/>
      <c r="AE15316" s="56"/>
    </row>
    <row r="15317" spans="1:31" x14ac:dyDescent="0.25">
      <c r="A15317" s="41">
        <v>1</v>
      </c>
      <c r="C15317" s="56"/>
      <c r="AC15317" s="56"/>
      <c r="AD15317" s="56"/>
      <c r="AE15317" s="56"/>
    </row>
    <row r="15318" spans="1:31" x14ac:dyDescent="0.25">
      <c r="A15318" s="41">
        <v>0</v>
      </c>
      <c r="C15318" s="56"/>
      <c r="AC15318" s="56"/>
      <c r="AD15318" s="56"/>
      <c r="AE15318" s="56"/>
    </row>
    <row r="15319" spans="1:31" x14ac:dyDescent="0.25">
      <c r="A15319" s="41">
        <v>0</v>
      </c>
      <c r="C15319" s="56"/>
      <c r="AC15319" s="56"/>
      <c r="AD15319" s="56"/>
      <c r="AE15319" s="56"/>
    </row>
    <row r="15320" spans="1:31" x14ac:dyDescent="0.25">
      <c r="A15320" s="41">
        <v>0</v>
      </c>
      <c r="C15320" s="56"/>
      <c r="AC15320" s="56"/>
      <c r="AD15320" s="56"/>
      <c r="AE15320" s="56"/>
    </row>
    <row r="15321" spans="1:31" x14ac:dyDescent="0.25">
      <c r="A15321" s="41">
        <v>0</v>
      </c>
      <c r="C15321" s="56"/>
      <c r="AC15321" s="56"/>
      <c r="AD15321" s="56"/>
      <c r="AE15321" s="56"/>
    </row>
    <row r="15322" spans="1:31" x14ac:dyDescent="0.25">
      <c r="A15322" s="41">
        <v>0</v>
      </c>
      <c r="C15322" s="56"/>
      <c r="AC15322" s="56"/>
      <c r="AD15322" s="56"/>
      <c r="AE15322" s="56"/>
    </row>
    <row r="15323" spans="1:31" x14ac:dyDescent="0.25">
      <c r="A15323" s="41">
        <v>0</v>
      </c>
      <c r="C15323" s="56"/>
      <c r="AC15323" s="56"/>
      <c r="AD15323" s="56"/>
      <c r="AE15323" s="56"/>
    </row>
    <row r="15324" spans="1:31" x14ac:dyDescent="0.25">
      <c r="A15324" s="41">
        <v>0</v>
      </c>
      <c r="C15324" s="56"/>
      <c r="AC15324" s="56"/>
      <c r="AD15324" s="56"/>
      <c r="AE15324" s="56"/>
    </row>
    <row r="15325" spans="1:31" x14ac:dyDescent="0.25">
      <c r="A15325" s="41">
        <v>0</v>
      </c>
      <c r="C15325" s="56"/>
      <c r="AC15325" s="56"/>
      <c r="AD15325" s="56"/>
      <c r="AE15325" s="56"/>
    </row>
    <row r="15326" spans="1:31" x14ac:dyDescent="0.25">
      <c r="A15326" s="41">
        <v>0</v>
      </c>
      <c r="C15326" s="56"/>
      <c r="AC15326" s="56"/>
      <c r="AD15326" s="56"/>
      <c r="AE15326" s="56"/>
    </row>
    <row r="15327" spans="1:31" x14ac:dyDescent="0.25">
      <c r="A15327" s="41">
        <v>0</v>
      </c>
      <c r="C15327" s="56"/>
      <c r="AC15327" s="56"/>
      <c r="AD15327" s="56"/>
      <c r="AE15327" s="56"/>
    </row>
    <row r="15328" spans="1:31" x14ac:dyDescent="0.25">
      <c r="A15328" s="41">
        <v>0</v>
      </c>
      <c r="C15328" s="56"/>
      <c r="AC15328" s="56"/>
      <c r="AD15328" s="56"/>
      <c r="AE15328" s="56"/>
    </row>
    <row r="15329" spans="1:31" x14ac:dyDescent="0.25">
      <c r="A15329" s="41">
        <v>0</v>
      </c>
      <c r="C15329" s="56"/>
      <c r="AC15329" s="56"/>
      <c r="AD15329" s="56"/>
      <c r="AE15329" s="56"/>
    </row>
    <row r="15330" spans="1:31" x14ac:dyDescent="0.25">
      <c r="A15330" s="41">
        <v>0</v>
      </c>
      <c r="C15330" s="56"/>
      <c r="AC15330" s="56"/>
      <c r="AD15330" s="56"/>
      <c r="AE15330" s="56"/>
    </row>
    <row r="15331" spans="1:31" x14ac:dyDescent="0.25">
      <c r="A15331" s="41">
        <v>0</v>
      </c>
      <c r="C15331" s="56"/>
      <c r="AC15331" s="56"/>
      <c r="AD15331" s="56"/>
      <c r="AE15331" s="56"/>
    </row>
    <row r="15332" spans="1:31" x14ac:dyDescent="0.25">
      <c r="A15332" s="41">
        <v>0</v>
      </c>
      <c r="C15332" s="56"/>
      <c r="AC15332" s="56"/>
      <c r="AD15332" s="56"/>
      <c r="AE15332" s="56"/>
    </row>
    <row r="15333" spans="1:31" x14ac:dyDescent="0.25">
      <c r="A15333" s="41">
        <v>0</v>
      </c>
      <c r="C15333" s="56"/>
      <c r="AC15333" s="56"/>
      <c r="AD15333" s="56"/>
      <c r="AE15333" s="56"/>
    </row>
    <row r="15334" spans="1:31" x14ac:dyDescent="0.25">
      <c r="A15334" s="41">
        <v>0</v>
      </c>
      <c r="C15334" s="56"/>
      <c r="AC15334" s="56"/>
      <c r="AD15334" s="56"/>
      <c r="AE15334" s="56"/>
    </row>
    <row r="15335" spans="1:31" x14ac:dyDescent="0.25">
      <c r="A15335" s="41">
        <v>0</v>
      </c>
      <c r="C15335" s="56"/>
      <c r="AC15335" s="56"/>
      <c r="AD15335" s="56"/>
      <c r="AE15335" s="56"/>
    </row>
    <row r="15336" spans="1:31" x14ac:dyDescent="0.25">
      <c r="A15336" s="41">
        <v>0</v>
      </c>
      <c r="C15336" s="56"/>
      <c r="AC15336" s="56"/>
      <c r="AD15336" s="56"/>
      <c r="AE15336" s="56"/>
    </row>
    <row r="15337" spans="1:31" x14ac:dyDescent="0.25">
      <c r="A15337" s="41">
        <v>0</v>
      </c>
      <c r="C15337" s="56"/>
      <c r="AC15337" s="56"/>
      <c r="AD15337" s="56"/>
      <c r="AE15337" s="56"/>
    </row>
    <row r="15338" spans="1:31" x14ac:dyDescent="0.25">
      <c r="A15338" s="41">
        <v>0</v>
      </c>
      <c r="C15338" s="56"/>
      <c r="AC15338" s="56"/>
      <c r="AD15338" s="56"/>
      <c r="AE15338" s="56"/>
    </row>
    <row r="15339" spans="1:31" x14ac:dyDescent="0.25">
      <c r="A15339" s="41">
        <v>0</v>
      </c>
      <c r="C15339" s="56"/>
      <c r="AC15339" s="56"/>
      <c r="AD15339" s="56"/>
      <c r="AE15339" s="56"/>
    </row>
    <row r="15340" spans="1:31" x14ac:dyDescent="0.25">
      <c r="A15340" s="41">
        <v>0</v>
      </c>
      <c r="C15340" s="56"/>
      <c r="AC15340" s="56"/>
      <c r="AD15340" s="56"/>
      <c r="AE15340" s="56"/>
    </row>
    <row r="15341" spans="1:31" x14ac:dyDescent="0.25">
      <c r="A15341" s="41">
        <v>0</v>
      </c>
      <c r="C15341" s="56"/>
      <c r="AC15341" s="56"/>
      <c r="AD15341" s="56"/>
      <c r="AE15341" s="56"/>
    </row>
    <row r="15342" spans="1:31" x14ac:dyDescent="0.25">
      <c r="A15342" s="41">
        <v>0</v>
      </c>
      <c r="C15342" s="56"/>
      <c r="AC15342" s="56"/>
      <c r="AD15342" s="56"/>
      <c r="AE15342" s="56"/>
    </row>
    <row r="15343" spans="1:31" x14ac:dyDescent="0.25">
      <c r="A15343" s="41">
        <v>0</v>
      </c>
      <c r="C15343" s="56"/>
      <c r="AC15343" s="56"/>
      <c r="AD15343" s="56"/>
      <c r="AE15343" s="56"/>
    </row>
    <row r="15344" spans="1:31" x14ac:dyDescent="0.25">
      <c r="A15344" s="41">
        <v>0</v>
      </c>
      <c r="C15344" s="56"/>
      <c r="AC15344" s="56"/>
      <c r="AD15344" s="56"/>
      <c r="AE15344" s="56"/>
    </row>
    <row r="15345" spans="1:31" x14ac:dyDescent="0.25">
      <c r="A15345" s="41">
        <v>0</v>
      </c>
      <c r="C15345" s="56"/>
      <c r="AC15345" s="56"/>
      <c r="AD15345" s="56"/>
      <c r="AE15345" s="56"/>
    </row>
    <row r="15346" spans="1:31" x14ac:dyDescent="0.25">
      <c r="A15346" s="41">
        <v>0</v>
      </c>
      <c r="C15346" s="56"/>
      <c r="AC15346" s="56"/>
      <c r="AD15346" s="56"/>
      <c r="AE15346" s="56"/>
    </row>
    <row r="15347" spans="1:31" x14ac:dyDescent="0.25">
      <c r="A15347" s="41">
        <v>0</v>
      </c>
      <c r="C15347" s="56"/>
      <c r="AC15347" s="56"/>
      <c r="AD15347" s="56"/>
      <c r="AE15347" s="56"/>
    </row>
    <row r="15348" spans="1:31" x14ac:dyDescent="0.25">
      <c r="A15348" s="41">
        <v>0</v>
      </c>
      <c r="C15348" s="56"/>
      <c r="AC15348" s="56"/>
      <c r="AD15348" s="56"/>
      <c r="AE15348" s="56"/>
    </row>
    <row r="15349" spans="1:31" x14ac:dyDescent="0.25">
      <c r="A15349" s="41">
        <v>0</v>
      </c>
      <c r="C15349" s="56"/>
      <c r="AC15349" s="56"/>
      <c r="AD15349" s="56"/>
      <c r="AE15349" s="56"/>
    </row>
    <row r="15350" spans="1:31" x14ac:dyDescent="0.25">
      <c r="A15350" s="41">
        <v>0</v>
      </c>
      <c r="C15350" s="56"/>
      <c r="AC15350" s="56"/>
      <c r="AD15350" s="56"/>
      <c r="AE15350" s="56"/>
    </row>
    <row r="15351" spans="1:31" x14ac:dyDescent="0.25">
      <c r="A15351" s="41">
        <v>0</v>
      </c>
      <c r="C15351" s="56"/>
      <c r="AC15351" s="56"/>
      <c r="AD15351" s="56"/>
      <c r="AE15351" s="56"/>
    </row>
    <row r="15352" spans="1:31" x14ac:dyDescent="0.25">
      <c r="A15352" s="41">
        <v>0</v>
      </c>
      <c r="C15352" s="56"/>
      <c r="AC15352" s="56"/>
      <c r="AD15352" s="56"/>
      <c r="AE15352" s="56"/>
    </row>
    <row r="15353" spans="1:31" x14ac:dyDescent="0.25">
      <c r="A15353" s="41">
        <v>0</v>
      </c>
      <c r="C15353" s="56"/>
      <c r="AC15353" s="56"/>
      <c r="AD15353" s="56"/>
      <c r="AE15353" s="56"/>
    </row>
    <row r="15354" spans="1:31" x14ac:dyDescent="0.25">
      <c r="A15354" s="41">
        <v>0</v>
      </c>
      <c r="C15354" s="56"/>
      <c r="AC15354" s="56"/>
      <c r="AD15354" s="56"/>
      <c r="AE15354" s="56"/>
    </row>
    <row r="15355" spans="1:31" x14ac:dyDescent="0.25">
      <c r="A15355" s="41">
        <v>0</v>
      </c>
      <c r="C15355" s="56"/>
      <c r="AC15355" s="56"/>
      <c r="AD15355" s="56"/>
      <c r="AE15355" s="56"/>
    </row>
    <row r="15356" spans="1:31" x14ac:dyDescent="0.25">
      <c r="A15356" s="41">
        <v>0</v>
      </c>
      <c r="C15356" s="56"/>
      <c r="AC15356" s="56"/>
      <c r="AD15356" s="56"/>
      <c r="AE15356" s="56"/>
    </row>
    <row r="15357" spans="1:31" x14ac:dyDescent="0.25">
      <c r="A15357" s="41">
        <v>0</v>
      </c>
      <c r="C15357" s="56"/>
      <c r="AC15357" s="56"/>
      <c r="AD15357" s="56"/>
      <c r="AE15357" s="56"/>
    </row>
    <row r="15358" spans="1:31" x14ac:dyDescent="0.25">
      <c r="A15358" s="41">
        <v>0</v>
      </c>
      <c r="C15358" s="56"/>
      <c r="AC15358" s="56"/>
      <c r="AD15358" s="56"/>
      <c r="AE15358" s="56"/>
    </row>
    <row r="15359" spans="1:31" x14ac:dyDescent="0.25">
      <c r="A15359" s="41">
        <v>0</v>
      </c>
      <c r="C15359" s="56"/>
      <c r="AC15359" s="56"/>
      <c r="AD15359" s="56"/>
      <c r="AE15359" s="56"/>
    </row>
    <row r="15360" spans="1:31" x14ac:dyDescent="0.25">
      <c r="A15360" s="41">
        <v>0</v>
      </c>
      <c r="C15360" s="56"/>
      <c r="AC15360" s="56"/>
      <c r="AD15360" s="56"/>
      <c r="AE15360" s="56"/>
    </row>
    <row r="15361" spans="1:31" x14ac:dyDescent="0.25">
      <c r="A15361" s="41">
        <v>0</v>
      </c>
      <c r="C15361" s="56"/>
      <c r="AC15361" s="56"/>
      <c r="AD15361" s="56"/>
      <c r="AE15361" s="56"/>
    </row>
    <row r="15362" spans="1:31" x14ac:dyDescent="0.25">
      <c r="A15362" s="41">
        <v>0</v>
      </c>
      <c r="C15362" s="56"/>
      <c r="AC15362" s="56"/>
      <c r="AD15362" s="56"/>
      <c r="AE15362" s="56"/>
    </row>
    <row r="15363" spans="1:31" x14ac:dyDescent="0.25">
      <c r="A15363" s="41">
        <v>0</v>
      </c>
      <c r="C15363" s="56"/>
      <c r="AC15363" s="56"/>
      <c r="AD15363" s="56"/>
      <c r="AE15363" s="56"/>
    </row>
    <row r="15364" spans="1:31" x14ac:dyDescent="0.25">
      <c r="A15364" s="41">
        <v>0</v>
      </c>
      <c r="C15364" s="56"/>
      <c r="AC15364" s="56"/>
      <c r="AD15364" s="56"/>
      <c r="AE15364" s="56"/>
    </row>
    <row r="15365" spans="1:31" x14ac:dyDescent="0.25">
      <c r="A15365" s="41">
        <v>0</v>
      </c>
      <c r="C15365" s="56"/>
      <c r="AC15365" s="56"/>
      <c r="AD15365" s="56"/>
      <c r="AE15365" s="56"/>
    </row>
    <row r="15366" spans="1:31" x14ac:dyDescent="0.25">
      <c r="A15366" s="41">
        <v>0</v>
      </c>
      <c r="C15366" s="56"/>
      <c r="AC15366" s="56"/>
      <c r="AD15366" s="56"/>
      <c r="AE15366" s="56"/>
    </row>
    <row r="15367" spans="1:31" x14ac:dyDescent="0.25">
      <c r="A15367" s="41">
        <v>0</v>
      </c>
      <c r="C15367" s="56"/>
      <c r="AC15367" s="56"/>
      <c r="AD15367" s="56"/>
      <c r="AE15367" s="56"/>
    </row>
    <row r="15368" spans="1:31" x14ac:dyDescent="0.25">
      <c r="A15368" s="41">
        <v>0</v>
      </c>
      <c r="C15368" s="56"/>
      <c r="AC15368" s="56"/>
      <c r="AD15368" s="56"/>
      <c r="AE15368" s="56"/>
    </row>
    <row r="15369" spans="1:31" x14ac:dyDescent="0.25">
      <c r="A15369" s="41">
        <v>0</v>
      </c>
      <c r="C15369" s="56"/>
      <c r="AC15369" s="56"/>
      <c r="AD15369" s="56"/>
      <c r="AE15369" s="56"/>
    </row>
    <row r="15370" spans="1:31" x14ac:dyDescent="0.25">
      <c r="A15370" s="41">
        <v>0</v>
      </c>
      <c r="C15370" s="56"/>
      <c r="AC15370" s="56"/>
      <c r="AD15370" s="56"/>
      <c r="AE15370" s="56"/>
    </row>
    <row r="15371" spans="1:31" x14ac:dyDescent="0.25">
      <c r="A15371" s="41">
        <v>0</v>
      </c>
      <c r="C15371" s="56"/>
      <c r="AC15371" s="56"/>
      <c r="AD15371" s="56"/>
      <c r="AE15371" s="56"/>
    </row>
    <row r="15372" spans="1:31" x14ac:dyDescent="0.25">
      <c r="A15372" s="41">
        <v>0</v>
      </c>
      <c r="C15372" s="56"/>
      <c r="AC15372" s="56"/>
      <c r="AD15372" s="56"/>
      <c r="AE15372" s="56"/>
    </row>
    <row r="15373" spans="1:31" x14ac:dyDescent="0.25">
      <c r="A15373" s="41">
        <v>0</v>
      </c>
      <c r="C15373" s="56"/>
      <c r="AC15373" s="56"/>
      <c r="AD15373" s="56"/>
      <c r="AE15373" s="56"/>
    </row>
    <row r="15374" spans="1:31" x14ac:dyDescent="0.25">
      <c r="A15374" s="41">
        <v>0</v>
      </c>
      <c r="C15374" s="56"/>
      <c r="AC15374" s="56"/>
      <c r="AD15374" s="56"/>
      <c r="AE15374" s="56"/>
    </row>
    <row r="15375" spans="1:31" x14ac:dyDescent="0.25">
      <c r="A15375" s="41">
        <v>0</v>
      </c>
      <c r="C15375" s="56"/>
      <c r="AC15375" s="56"/>
      <c r="AD15375" s="56"/>
      <c r="AE15375" s="56"/>
    </row>
    <row r="15376" spans="1:31" x14ac:dyDescent="0.25">
      <c r="A15376" s="41">
        <v>0</v>
      </c>
      <c r="C15376" s="56"/>
      <c r="AC15376" s="56"/>
      <c r="AD15376" s="56"/>
      <c r="AE15376" s="56"/>
    </row>
    <row r="15377" spans="1:31" x14ac:dyDescent="0.25">
      <c r="A15377" s="41">
        <v>0</v>
      </c>
      <c r="C15377" s="56"/>
      <c r="AC15377" s="56"/>
      <c r="AD15377" s="56"/>
      <c r="AE15377" s="56"/>
    </row>
    <row r="15378" spans="1:31" x14ac:dyDescent="0.25">
      <c r="A15378" s="41">
        <v>0</v>
      </c>
      <c r="C15378" s="56"/>
      <c r="AC15378" s="56"/>
      <c r="AD15378" s="56"/>
      <c r="AE15378" s="56"/>
    </row>
    <row r="15379" spans="1:31" x14ac:dyDescent="0.25">
      <c r="A15379" s="41">
        <v>0</v>
      </c>
      <c r="C15379" s="56"/>
      <c r="AC15379" s="56"/>
      <c r="AD15379" s="56"/>
      <c r="AE15379" s="56"/>
    </row>
    <row r="15380" spans="1:31" x14ac:dyDescent="0.25">
      <c r="A15380" s="41">
        <v>0</v>
      </c>
      <c r="C15380" s="56"/>
      <c r="AC15380" s="56"/>
      <c r="AD15380" s="56"/>
      <c r="AE15380" s="56"/>
    </row>
    <row r="15381" spans="1:31" x14ac:dyDescent="0.25">
      <c r="A15381" s="41">
        <v>0</v>
      </c>
      <c r="C15381" s="56"/>
      <c r="AC15381" s="56"/>
      <c r="AD15381" s="56"/>
      <c r="AE15381" s="56"/>
    </row>
    <row r="15382" spans="1:31" x14ac:dyDescent="0.25">
      <c r="A15382" s="41">
        <v>0</v>
      </c>
      <c r="C15382" s="56"/>
      <c r="AC15382" s="56"/>
      <c r="AD15382" s="56"/>
      <c r="AE15382" s="56"/>
    </row>
    <row r="15383" spans="1:31" x14ac:dyDescent="0.25">
      <c r="A15383" s="41">
        <v>0</v>
      </c>
      <c r="C15383" s="56"/>
      <c r="AC15383" s="56"/>
      <c r="AD15383" s="56"/>
      <c r="AE15383" s="56"/>
    </row>
    <row r="15384" spans="1:31" x14ac:dyDescent="0.25">
      <c r="A15384" s="41">
        <v>0</v>
      </c>
      <c r="C15384" s="56"/>
      <c r="AC15384" s="56"/>
      <c r="AD15384" s="56"/>
      <c r="AE15384" s="56"/>
    </row>
    <row r="15385" spans="1:31" x14ac:dyDescent="0.25">
      <c r="A15385" s="41">
        <v>0</v>
      </c>
      <c r="C15385" s="56"/>
      <c r="AC15385" s="56"/>
      <c r="AD15385" s="56"/>
      <c r="AE15385" s="56"/>
    </row>
    <row r="15386" spans="1:31" x14ac:dyDescent="0.25">
      <c r="A15386" s="41">
        <v>13</v>
      </c>
      <c r="C15386" s="56"/>
      <c r="AC15386" s="56"/>
      <c r="AD15386" s="56"/>
      <c r="AE15386" s="56"/>
    </row>
    <row r="15387" spans="1:31" x14ac:dyDescent="0.25">
      <c r="A15387" s="41">
        <v>0</v>
      </c>
      <c r="C15387" s="56"/>
      <c r="AC15387" s="56"/>
      <c r="AD15387" s="56"/>
      <c r="AE15387" s="56"/>
    </row>
    <row r="15388" spans="1:31" x14ac:dyDescent="0.25">
      <c r="A15388" s="41">
        <v>0</v>
      </c>
      <c r="C15388" s="56"/>
      <c r="AC15388" s="56"/>
      <c r="AD15388" s="56"/>
      <c r="AE15388" s="56"/>
    </row>
    <row r="15389" spans="1:31" x14ac:dyDescent="0.25">
      <c r="A15389" s="41">
        <v>0</v>
      </c>
      <c r="C15389" s="56"/>
      <c r="AC15389" s="56"/>
      <c r="AD15389" s="56"/>
      <c r="AE15389" s="56"/>
    </row>
    <row r="15390" spans="1:31" x14ac:dyDescent="0.25">
      <c r="A15390" s="41">
        <v>0</v>
      </c>
      <c r="C15390" s="56"/>
      <c r="AC15390" s="56"/>
      <c r="AD15390" s="56"/>
      <c r="AE15390" s="56"/>
    </row>
    <row r="15391" spans="1:31" x14ac:dyDescent="0.25">
      <c r="A15391" s="41">
        <v>0</v>
      </c>
      <c r="C15391" s="56"/>
      <c r="AC15391" s="56"/>
      <c r="AD15391" s="56"/>
      <c r="AE15391" s="56"/>
    </row>
    <row r="15392" spans="1:31" x14ac:dyDescent="0.25">
      <c r="A15392" s="41">
        <v>0</v>
      </c>
      <c r="C15392" s="56"/>
      <c r="AC15392" s="56"/>
      <c r="AD15392" s="56"/>
      <c r="AE15392" s="56"/>
    </row>
    <row r="15393" spans="1:31" x14ac:dyDescent="0.25">
      <c r="A15393" s="41">
        <v>0</v>
      </c>
      <c r="C15393" s="56"/>
      <c r="AC15393" s="56"/>
      <c r="AD15393" s="56"/>
      <c r="AE15393" s="56"/>
    </row>
    <row r="15394" spans="1:31" x14ac:dyDescent="0.25">
      <c r="A15394" s="41">
        <v>0</v>
      </c>
      <c r="C15394" s="56"/>
      <c r="AC15394" s="56"/>
      <c r="AD15394" s="56"/>
      <c r="AE15394" s="56"/>
    </row>
    <row r="15395" spans="1:31" x14ac:dyDescent="0.25">
      <c r="A15395" s="41">
        <v>0</v>
      </c>
      <c r="C15395" s="56"/>
      <c r="AC15395" s="56"/>
      <c r="AD15395" s="56"/>
      <c r="AE15395" s="56"/>
    </row>
    <row r="15396" spans="1:31" x14ac:dyDescent="0.25">
      <c r="A15396" s="41">
        <v>0</v>
      </c>
      <c r="C15396" s="56"/>
      <c r="AC15396" s="56"/>
      <c r="AD15396" s="56"/>
      <c r="AE15396" s="56"/>
    </row>
    <row r="15397" spans="1:31" x14ac:dyDescent="0.25">
      <c r="A15397" s="41">
        <v>0</v>
      </c>
      <c r="C15397" s="56"/>
      <c r="AC15397" s="56"/>
      <c r="AD15397" s="56"/>
      <c r="AE15397" s="56"/>
    </row>
    <row r="15398" spans="1:31" x14ac:dyDescent="0.25">
      <c r="A15398" s="41">
        <v>0</v>
      </c>
      <c r="C15398" s="56"/>
      <c r="AC15398" s="56"/>
      <c r="AD15398" s="56"/>
      <c r="AE15398" s="56"/>
    </row>
    <row r="15399" spans="1:31" x14ac:dyDescent="0.25">
      <c r="A15399" s="41">
        <v>0</v>
      </c>
      <c r="C15399" s="56"/>
      <c r="AC15399" s="56"/>
      <c r="AD15399" s="56"/>
      <c r="AE15399" s="56"/>
    </row>
    <row r="15400" spans="1:31" x14ac:dyDescent="0.25">
      <c r="A15400" s="41">
        <v>0</v>
      </c>
      <c r="C15400" s="56"/>
      <c r="AC15400" s="56"/>
      <c r="AD15400" s="56"/>
      <c r="AE15400" s="56"/>
    </row>
    <row r="15401" spans="1:31" x14ac:dyDescent="0.25">
      <c r="A15401" s="41">
        <v>0</v>
      </c>
      <c r="C15401" s="56"/>
      <c r="AC15401" s="56"/>
      <c r="AD15401" s="56"/>
      <c r="AE15401" s="56"/>
    </row>
    <row r="15402" spans="1:31" x14ac:dyDescent="0.25">
      <c r="A15402" s="41">
        <v>0</v>
      </c>
      <c r="C15402" s="56"/>
      <c r="AC15402" s="56"/>
      <c r="AD15402" s="56"/>
      <c r="AE15402" s="56"/>
    </row>
    <row r="15403" spans="1:31" x14ac:dyDescent="0.25">
      <c r="A15403" s="41">
        <v>0</v>
      </c>
      <c r="C15403" s="56"/>
      <c r="AC15403" s="56"/>
      <c r="AD15403" s="56"/>
      <c r="AE15403" s="56"/>
    </row>
    <row r="15404" spans="1:31" x14ac:dyDescent="0.25">
      <c r="A15404" s="41">
        <v>1688</v>
      </c>
      <c r="C15404" s="56"/>
      <c r="AC15404" s="56"/>
      <c r="AD15404" s="56"/>
      <c r="AE15404" s="56"/>
    </row>
    <row r="15405" spans="1:31" x14ac:dyDescent="0.25">
      <c r="A15405" s="41">
        <v>0</v>
      </c>
      <c r="C15405" s="56"/>
      <c r="AC15405" s="56"/>
      <c r="AD15405" s="56"/>
      <c r="AE15405" s="56"/>
    </row>
    <row r="15406" spans="1:31" x14ac:dyDescent="0.25">
      <c r="A15406" s="41">
        <v>0</v>
      </c>
      <c r="C15406" s="56"/>
      <c r="AC15406" s="56"/>
      <c r="AD15406" s="56"/>
      <c r="AE15406" s="56"/>
    </row>
    <row r="15407" spans="1:31" x14ac:dyDescent="0.25">
      <c r="A15407" s="41">
        <v>0</v>
      </c>
      <c r="C15407" s="56"/>
      <c r="AC15407" s="56"/>
      <c r="AD15407" s="56"/>
      <c r="AE15407" s="56"/>
    </row>
    <row r="15408" spans="1:31" x14ac:dyDescent="0.25">
      <c r="A15408" s="41">
        <v>0</v>
      </c>
      <c r="C15408" s="56"/>
      <c r="AC15408" s="56"/>
      <c r="AD15408" s="56"/>
      <c r="AE15408" s="56"/>
    </row>
    <row r="15409" spans="1:31" x14ac:dyDescent="0.25">
      <c r="A15409" s="41">
        <v>0</v>
      </c>
      <c r="C15409" s="56"/>
      <c r="AC15409" s="56"/>
      <c r="AD15409" s="56"/>
      <c r="AE15409" s="56"/>
    </row>
    <row r="15410" spans="1:31" x14ac:dyDescent="0.25">
      <c r="A15410" s="41">
        <v>0</v>
      </c>
      <c r="C15410" s="56"/>
      <c r="AC15410" s="56"/>
      <c r="AD15410" s="56"/>
      <c r="AE15410" s="56"/>
    </row>
    <row r="15411" spans="1:31" x14ac:dyDescent="0.25">
      <c r="A15411" s="41">
        <v>0</v>
      </c>
      <c r="C15411" s="56"/>
      <c r="AC15411" s="56"/>
      <c r="AD15411" s="56"/>
      <c r="AE15411" s="56"/>
    </row>
    <row r="15412" spans="1:31" x14ac:dyDescent="0.25">
      <c r="A15412" s="41">
        <v>0</v>
      </c>
      <c r="C15412" s="56"/>
      <c r="AC15412" s="56"/>
      <c r="AD15412" s="56"/>
      <c r="AE15412" s="56"/>
    </row>
    <row r="15413" spans="1:31" x14ac:dyDescent="0.25">
      <c r="A15413" s="41">
        <v>0</v>
      </c>
      <c r="C15413" s="56"/>
      <c r="AC15413" s="56"/>
      <c r="AD15413" s="56"/>
      <c r="AE15413" s="56"/>
    </row>
    <row r="15414" spans="1:31" x14ac:dyDescent="0.25">
      <c r="A15414" s="41">
        <v>0</v>
      </c>
      <c r="C15414" s="56"/>
      <c r="AC15414" s="56"/>
      <c r="AD15414" s="56"/>
      <c r="AE15414" s="56"/>
    </row>
    <row r="15415" spans="1:31" x14ac:dyDescent="0.25">
      <c r="A15415" s="41">
        <v>0</v>
      </c>
      <c r="C15415" s="56"/>
      <c r="AC15415" s="56"/>
      <c r="AD15415" s="56"/>
      <c r="AE15415" s="56"/>
    </row>
    <row r="15416" spans="1:31" x14ac:dyDescent="0.25">
      <c r="A15416" s="41">
        <v>0</v>
      </c>
      <c r="C15416" s="56"/>
      <c r="AC15416" s="56"/>
      <c r="AD15416" s="56"/>
      <c r="AE15416" s="56"/>
    </row>
    <row r="15417" spans="1:31" x14ac:dyDescent="0.25">
      <c r="A15417" s="41">
        <v>0</v>
      </c>
      <c r="C15417" s="56"/>
      <c r="AC15417" s="56"/>
      <c r="AD15417" s="56"/>
      <c r="AE15417" s="56"/>
    </row>
    <row r="15418" spans="1:31" x14ac:dyDescent="0.25">
      <c r="A15418" s="41">
        <v>0</v>
      </c>
      <c r="C15418" s="56"/>
      <c r="AC15418" s="56"/>
      <c r="AD15418" s="56"/>
      <c r="AE15418" s="56"/>
    </row>
    <row r="15419" spans="1:31" x14ac:dyDescent="0.25">
      <c r="A15419" s="41">
        <v>0</v>
      </c>
      <c r="C15419" s="56"/>
      <c r="AC15419" s="56"/>
      <c r="AD15419" s="56"/>
      <c r="AE15419" s="56"/>
    </row>
    <row r="15420" spans="1:31" x14ac:dyDescent="0.25">
      <c r="A15420" s="41">
        <v>0</v>
      </c>
      <c r="C15420" s="56"/>
      <c r="AC15420" s="56"/>
      <c r="AD15420" s="56"/>
      <c r="AE15420" s="56"/>
    </row>
    <row r="15421" spans="1:31" x14ac:dyDescent="0.25">
      <c r="A15421" s="41">
        <v>0</v>
      </c>
      <c r="C15421" s="56"/>
      <c r="AC15421" s="56"/>
      <c r="AD15421" s="56"/>
      <c r="AE15421" s="56"/>
    </row>
    <row r="15422" spans="1:31" x14ac:dyDescent="0.25">
      <c r="A15422" s="41">
        <v>0</v>
      </c>
      <c r="C15422" s="56"/>
      <c r="AC15422" s="56"/>
      <c r="AD15422" s="56"/>
      <c r="AE15422" s="56"/>
    </row>
    <row r="15423" spans="1:31" x14ac:dyDescent="0.25">
      <c r="A15423" s="41">
        <v>0</v>
      </c>
      <c r="C15423" s="56"/>
      <c r="AC15423" s="56"/>
      <c r="AD15423" s="56"/>
      <c r="AE15423" s="56"/>
    </row>
    <row r="15424" spans="1:31" x14ac:dyDescent="0.25">
      <c r="A15424" s="41">
        <v>0</v>
      </c>
      <c r="C15424" s="56"/>
      <c r="AC15424" s="56"/>
      <c r="AD15424" s="56"/>
      <c r="AE15424" s="56"/>
    </row>
    <row r="15425" spans="1:31" x14ac:dyDescent="0.25">
      <c r="A15425" s="41">
        <v>0</v>
      </c>
      <c r="C15425" s="56"/>
      <c r="AC15425" s="56"/>
      <c r="AD15425" s="56"/>
      <c r="AE15425" s="56"/>
    </row>
    <row r="15426" spans="1:31" x14ac:dyDescent="0.25">
      <c r="A15426" s="41">
        <v>0</v>
      </c>
      <c r="C15426" s="56"/>
      <c r="AC15426" s="56"/>
      <c r="AD15426" s="56"/>
      <c r="AE15426" s="56"/>
    </row>
    <row r="15427" spans="1:31" x14ac:dyDescent="0.25">
      <c r="A15427" s="41">
        <v>0</v>
      </c>
      <c r="C15427" s="56"/>
      <c r="AC15427" s="56"/>
      <c r="AD15427" s="56"/>
      <c r="AE15427" s="56"/>
    </row>
    <row r="15428" spans="1:31" x14ac:dyDescent="0.25">
      <c r="A15428" s="41">
        <v>0</v>
      </c>
      <c r="C15428" s="56"/>
      <c r="AC15428" s="56"/>
      <c r="AD15428" s="56"/>
      <c r="AE15428" s="56"/>
    </row>
    <row r="15429" spans="1:31" x14ac:dyDescent="0.25">
      <c r="A15429" s="41">
        <v>0</v>
      </c>
      <c r="C15429" s="56"/>
      <c r="AC15429" s="56"/>
      <c r="AD15429" s="56"/>
      <c r="AE15429" s="56"/>
    </row>
    <row r="15430" spans="1:31" x14ac:dyDescent="0.25">
      <c r="A15430" s="41">
        <v>0</v>
      </c>
      <c r="C15430" s="56"/>
      <c r="AC15430" s="56"/>
      <c r="AD15430" s="56"/>
      <c r="AE15430" s="56"/>
    </row>
    <row r="15431" spans="1:31" x14ac:dyDescent="0.25">
      <c r="A15431" s="41">
        <v>0</v>
      </c>
      <c r="C15431" s="56"/>
      <c r="AC15431" s="56"/>
      <c r="AD15431" s="56"/>
      <c r="AE15431" s="56"/>
    </row>
    <row r="15432" spans="1:31" x14ac:dyDescent="0.25">
      <c r="A15432" s="41">
        <v>0</v>
      </c>
      <c r="C15432" s="56"/>
      <c r="AC15432" s="56"/>
      <c r="AD15432" s="56"/>
      <c r="AE15432" s="56"/>
    </row>
    <row r="15433" spans="1:31" x14ac:dyDescent="0.25">
      <c r="A15433" s="41">
        <v>0</v>
      </c>
      <c r="C15433" s="56"/>
      <c r="AC15433" s="56"/>
      <c r="AD15433" s="56"/>
      <c r="AE15433" s="56"/>
    </row>
    <row r="15434" spans="1:31" x14ac:dyDescent="0.25">
      <c r="A15434" s="41">
        <v>0</v>
      </c>
      <c r="C15434" s="56"/>
      <c r="AC15434" s="56"/>
      <c r="AD15434" s="56"/>
      <c r="AE15434" s="56"/>
    </row>
    <row r="15435" spans="1:31" x14ac:dyDescent="0.25">
      <c r="A15435" s="41">
        <v>0</v>
      </c>
      <c r="C15435" s="56"/>
      <c r="AC15435" s="56"/>
      <c r="AD15435" s="56"/>
      <c r="AE15435" s="56"/>
    </row>
    <row r="15436" spans="1:31" x14ac:dyDescent="0.25">
      <c r="A15436" s="41">
        <v>0</v>
      </c>
      <c r="C15436" s="56"/>
      <c r="AC15436" s="56"/>
      <c r="AD15436" s="56"/>
      <c r="AE15436" s="56"/>
    </row>
    <row r="15437" spans="1:31" x14ac:dyDescent="0.25">
      <c r="A15437" s="41">
        <v>0</v>
      </c>
      <c r="C15437" s="56"/>
      <c r="AC15437" s="56"/>
      <c r="AD15437" s="56"/>
      <c r="AE15437" s="56"/>
    </row>
    <row r="15438" spans="1:31" x14ac:dyDescent="0.25">
      <c r="A15438" s="41">
        <v>0</v>
      </c>
      <c r="C15438" s="56"/>
      <c r="AC15438" s="56"/>
      <c r="AD15438" s="56"/>
      <c r="AE15438" s="56"/>
    </row>
    <row r="15439" spans="1:31" x14ac:dyDescent="0.25">
      <c r="A15439" s="41">
        <v>0</v>
      </c>
      <c r="C15439" s="56"/>
      <c r="AC15439" s="56"/>
      <c r="AD15439" s="56"/>
      <c r="AE15439" s="56"/>
    </row>
    <row r="15440" spans="1:31" x14ac:dyDescent="0.25">
      <c r="A15440" s="41">
        <v>0</v>
      </c>
      <c r="C15440" s="56"/>
      <c r="AC15440" s="56"/>
      <c r="AD15440" s="56"/>
      <c r="AE15440" s="56"/>
    </row>
    <row r="15441" spans="1:31" x14ac:dyDescent="0.25">
      <c r="A15441" s="41">
        <v>0</v>
      </c>
      <c r="C15441" s="56"/>
      <c r="AC15441" s="56"/>
      <c r="AD15441" s="56"/>
      <c r="AE15441" s="56"/>
    </row>
    <row r="15442" spans="1:31" x14ac:dyDescent="0.25">
      <c r="A15442" s="41">
        <v>0</v>
      </c>
      <c r="C15442" s="56"/>
      <c r="AC15442" s="56"/>
      <c r="AD15442" s="56"/>
      <c r="AE15442" s="56"/>
    </row>
    <row r="15443" spans="1:31" x14ac:dyDescent="0.25">
      <c r="A15443" s="41">
        <v>0</v>
      </c>
      <c r="C15443" s="56"/>
      <c r="AC15443" s="56"/>
      <c r="AD15443" s="56"/>
      <c r="AE15443" s="56"/>
    </row>
    <row r="15444" spans="1:31" x14ac:dyDescent="0.25">
      <c r="A15444" s="41">
        <v>0</v>
      </c>
      <c r="C15444" s="56"/>
      <c r="AC15444" s="56"/>
      <c r="AD15444" s="56"/>
      <c r="AE15444" s="56"/>
    </row>
    <row r="15445" spans="1:31" x14ac:dyDescent="0.25">
      <c r="A15445" s="41">
        <v>0</v>
      </c>
      <c r="C15445" s="56"/>
      <c r="AC15445" s="56"/>
      <c r="AD15445" s="56"/>
      <c r="AE15445" s="56"/>
    </row>
    <row r="15446" spans="1:31" x14ac:dyDescent="0.25">
      <c r="A15446" s="41">
        <v>0</v>
      </c>
      <c r="C15446" s="56"/>
      <c r="AC15446" s="56"/>
      <c r="AD15446" s="56"/>
      <c r="AE15446" s="56"/>
    </row>
    <row r="15447" spans="1:31" x14ac:dyDescent="0.25">
      <c r="A15447" s="41">
        <v>0</v>
      </c>
      <c r="C15447" s="56"/>
      <c r="AC15447" s="56"/>
      <c r="AD15447" s="56"/>
      <c r="AE15447" s="56"/>
    </row>
    <row r="15448" spans="1:31" x14ac:dyDescent="0.25">
      <c r="A15448" s="41">
        <v>0</v>
      </c>
      <c r="C15448" s="56"/>
      <c r="AC15448" s="56"/>
      <c r="AD15448" s="56"/>
      <c r="AE15448" s="56"/>
    </row>
    <row r="15449" spans="1:31" x14ac:dyDescent="0.25">
      <c r="A15449" s="41">
        <v>0</v>
      </c>
      <c r="C15449" s="56"/>
      <c r="AC15449" s="56"/>
      <c r="AD15449" s="56"/>
      <c r="AE15449" s="56"/>
    </row>
    <row r="15450" spans="1:31" x14ac:dyDescent="0.25">
      <c r="A15450" s="41">
        <v>0</v>
      </c>
      <c r="C15450" s="56"/>
      <c r="AC15450" s="56"/>
      <c r="AD15450" s="56"/>
      <c r="AE15450" s="56"/>
    </row>
    <row r="15451" spans="1:31" x14ac:dyDescent="0.25">
      <c r="A15451" s="41">
        <v>0</v>
      </c>
      <c r="C15451" s="56"/>
      <c r="AC15451" s="56"/>
      <c r="AD15451" s="56"/>
      <c r="AE15451" s="56"/>
    </row>
    <row r="15452" spans="1:31" x14ac:dyDescent="0.25">
      <c r="A15452" s="41">
        <v>0</v>
      </c>
      <c r="C15452" s="56"/>
      <c r="AC15452" s="56"/>
      <c r="AD15452" s="56"/>
      <c r="AE15452" s="56"/>
    </row>
    <row r="15453" spans="1:31" x14ac:dyDescent="0.25">
      <c r="A15453" s="41">
        <v>0</v>
      </c>
      <c r="C15453" s="56"/>
      <c r="AC15453" s="56"/>
      <c r="AD15453" s="56"/>
      <c r="AE15453" s="56"/>
    </row>
    <row r="15454" spans="1:31" x14ac:dyDescent="0.25">
      <c r="A15454" s="41">
        <v>0</v>
      </c>
      <c r="C15454" s="56"/>
      <c r="AC15454" s="56"/>
      <c r="AD15454" s="56"/>
      <c r="AE15454" s="56"/>
    </row>
    <row r="15455" spans="1:31" x14ac:dyDescent="0.25">
      <c r="A15455" s="41">
        <v>0</v>
      </c>
      <c r="C15455" s="56"/>
      <c r="AC15455" s="56"/>
      <c r="AD15455" s="56"/>
      <c r="AE15455" s="56"/>
    </row>
    <row r="15456" spans="1:31" x14ac:dyDescent="0.25">
      <c r="A15456" s="41">
        <v>0</v>
      </c>
      <c r="C15456" s="56"/>
      <c r="AC15456" s="56"/>
      <c r="AD15456" s="56"/>
      <c r="AE15456" s="56"/>
    </row>
    <row r="15457" spans="1:31" x14ac:dyDescent="0.25">
      <c r="A15457" s="41">
        <v>0</v>
      </c>
      <c r="C15457" s="56"/>
      <c r="AC15457" s="56"/>
      <c r="AD15457" s="56"/>
      <c r="AE15457" s="56"/>
    </row>
    <row r="15458" spans="1:31" x14ac:dyDescent="0.25">
      <c r="A15458" s="41">
        <v>0</v>
      </c>
      <c r="C15458" s="56"/>
      <c r="AC15458" s="56"/>
      <c r="AD15458" s="56"/>
      <c r="AE15458" s="56"/>
    </row>
    <row r="15459" spans="1:31" x14ac:dyDescent="0.25">
      <c r="A15459" s="41">
        <v>0</v>
      </c>
      <c r="C15459" s="56"/>
      <c r="AC15459" s="56"/>
      <c r="AD15459" s="56"/>
      <c r="AE15459" s="56"/>
    </row>
    <row r="15460" spans="1:31" x14ac:dyDescent="0.25">
      <c r="A15460" s="41">
        <v>0</v>
      </c>
      <c r="C15460" s="56"/>
      <c r="AC15460" s="56"/>
      <c r="AD15460" s="56"/>
      <c r="AE15460" s="56"/>
    </row>
    <row r="15461" spans="1:31" x14ac:dyDescent="0.25">
      <c r="A15461" s="41">
        <v>0</v>
      </c>
      <c r="C15461" s="56"/>
      <c r="AC15461" s="56"/>
      <c r="AD15461" s="56"/>
      <c r="AE15461" s="56"/>
    </row>
    <row r="15462" spans="1:31" x14ac:dyDescent="0.25">
      <c r="A15462" s="41">
        <v>0</v>
      </c>
      <c r="C15462" s="56"/>
      <c r="AC15462" s="56"/>
      <c r="AD15462" s="56"/>
      <c r="AE15462" s="56"/>
    </row>
    <row r="15463" spans="1:31" x14ac:dyDescent="0.25">
      <c r="A15463" s="41">
        <v>0</v>
      </c>
      <c r="C15463" s="56"/>
      <c r="AC15463" s="56"/>
      <c r="AD15463" s="56"/>
      <c r="AE15463" s="56"/>
    </row>
    <row r="15464" spans="1:31" x14ac:dyDescent="0.25">
      <c r="A15464" s="41">
        <v>0</v>
      </c>
      <c r="C15464" s="56"/>
      <c r="AC15464" s="56"/>
      <c r="AD15464" s="56"/>
      <c r="AE15464" s="56"/>
    </row>
    <row r="15465" spans="1:31" x14ac:dyDescent="0.25">
      <c r="A15465" s="41">
        <v>0</v>
      </c>
      <c r="C15465" s="56"/>
      <c r="AC15465" s="56"/>
      <c r="AD15465" s="56"/>
      <c r="AE15465" s="56"/>
    </row>
    <row r="15466" spans="1:31" x14ac:dyDescent="0.25">
      <c r="A15466" s="41">
        <v>0</v>
      </c>
      <c r="C15466" s="56"/>
      <c r="AC15466" s="56"/>
      <c r="AD15466" s="56"/>
      <c r="AE15466" s="56"/>
    </row>
    <row r="15467" spans="1:31" x14ac:dyDescent="0.25">
      <c r="A15467" s="41">
        <v>0</v>
      </c>
      <c r="C15467" s="56"/>
      <c r="AC15467" s="56"/>
      <c r="AD15467" s="56"/>
      <c r="AE15467" s="56"/>
    </row>
    <row r="15468" spans="1:31" x14ac:dyDescent="0.25">
      <c r="A15468" s="41">
        <v>0</v>
      </c>
      <c r="C15468" s="56"/>
      <c r="AC15468" s="56"/>
      <c r="AD15468" s="56"/>
      <c r="AE15468" s="56"/>
    </row>
    <row r="15469" spans="1:31" x14ac:dyDescent="0.25">
      <c r="A15469" s="41">
        <v>0</v>
      </c>
      <c r="C15469" s="56"/>
      <c r="AC15469" s="56"/>
      <c r="AD15469" s="56"/>
      <c r="AE15469" s="56"/>
    </row>
    <row r="15470" spans="1:31" x14ac:dyDescent="0.25">
      <c r="A15470" s="41">
        <v>0</v>
      </c>
      <c r="C15470" s="56"/>
      <c r="AC15470" s="56"/>
      <c r="AD15470" s="56"/>
      <c r="AE15470" s="56"/>
    </row>
    <row r="15471" spans="1:31" x14ac:dyDescent="0.25">
      <c r="A15471" s="41">
        <v>0</v>
      </c>
      <c r="C15471" s="56"/>
      <c r="AC15471" s="56"/>
      <c r="AD15471" s="56"/>
      <c r="AE15471" s="56"/>
    </row>
    <row r="15472" spans="1:31" x14ac:dyDescent="0.25">
      <c r="A15472" s="41">
        <v>0</v>
      </c>
      <c r="C15472" s="56"/>
      <c r="AC15472" s="56"/>
      <c r="AD15472" s="56"/>
      <c r="AE15472" s="56"/>
    </row>
    <row r="15473" spans="1:31" x14ac:dyDescent="0.25">
      <c r="A15473" s="41">
        <v>0</v>
      </c>
      <c r="C15473" s="56"/>
      <c r="AC15473" s="56"/>
      <c r="AD15473" s="56"/>
      <c r="AE15473" s="56"/>
    </row>
    <row r="15474" spans="1:31" x14ac:dyDescent="0.25">
      <c r="A15474" s="41">
        <v>0</v>
      </c>
      <c r="C15474" s="56"/>
      <c r="AC15474" s="56"/>
      <c r="AD15474" s="56"/>
      <c r="AE15474" s="56"/>
    </row>
    <row r="15475" spans="1:31" x14ac:dyDescent="0.25">
      <c r="A15475" s="41">
        <v>0</v>
      </c>
      <c r="C15475" s="56"/>
      <c r="AC15475" s="56"/>
      <c r="AD15475" s="56"/>
      <c r="AE15475" s="56"/>
    </row>
    <row r="15476" spans="1:31" x14ac:dyDescent="0.25">
      <c r="A15476" s="41">
        <v>0</v>
      </c>
      <c r="C15476" s="56"/>
      <c r="AC15476" s="56"/>
      <c r="AD15476" s="56"/>
      <c r="AE15476" s="56"/>
    </row>
    <row r="15477" spans="1:31" x14ac:dyDescent="0.25">
      <c r="A15477" s="41">
        <v>0</v>
      </c>
      <c r="C15477" s="56"/>
      <c r="AC15477" s="56"/>
      <c r="AD15477" s="56"/>
      <c r="AE15477" s="56"/>
    </row>
    <row r="15478" spans="1:31" x14ac:dyDescent="0.25">
      <c r="A15478" s="41">
        <v>0</v>
      </c>
      <c r="C15478" s="56"/>
      <c r="AC15478" s="56"/>
      <c r="AD15478" s="56"/>
      <c r="AE15478" s="56"/>
    </row>
    <row r="15479" spans="1:31" x14ac:dyDescent="0.25">
      <c r="A15479" s="41">
        <v>0</v>
      </c>
      <c r="C15479" s="56"/>
      <c r="AC15479" s="56"/>
      <c r="AD15479" s="56"/>
      <c r="AE15479" s="56"/>
    </row>
    <row r="15480" spans="1:31" x14ac:dyDescent="0.25">
      <c r="A15480" s="41">
        <v>0</v>
      </c>
      <c r="C15480" s="56"/>
      <c r="AC15480" s="56"/>
      <c r="AD15480" s="56"/>
      <c r="AE15480" s="56"/>
    </row>
    <row r="15481" spans="1:31" x14ac:dyDescent="0.25">
      <c r="A15481" s="41">
        <v>0</v>
      </c>
      <c r="C15481" s="56"/>
      <c r="AC15481" s="56"/>
      <c r="AD15481" s="56"/>
      <c r="AE15481" s="56"/>
    </row>
    <row r="15482" spans="1:31" x14ac:dyDescent="0.25">
      <c r="A15482" s="41">
        <v>0</v>
      </c>
      <c r="C15482" s="56"/>
      <c r="AC15482" s="56"/>
      <c r="AD15482" s="56"/>
      <c r="AE15482" s="56"/>
    </row>
    <row r="15483" spans="1:31" x14ac:dyDescent="0.25">
      <c r="A15483" s="41">
        <v>0</v>
      </c>
      <c r="C15483" s="56"/>
      <c r="AC15483" s="56"/>
      <c r="AD15483" s="56"/>
      <c r="AE15483" s="56"/>
    </row>
    <row r="15484" spans="1:31" x14ac:dyDescent="0.25">
      <c r="A15484" s="41">
        <v>0</v>
      </c>
      <c r="C15484" s="56"/>
      <c r="AC15484" s="56"/>
      <c r="AD15484" s="56"/>
      <c r="AE15484" s="56"/>
    </row>
    <row r="15485" spans="1:31" x14ac:dyDescent="0.25">
      <c r="A15485" s="41">
        <v>0</v>
      </c>
      <c r="C15485" s="56"/>
      <c r="AC15485" s="56"/>
      <c r="AD15485" s="56"/>
      <c r="AE15485" s="56"/>
    </row>
    <row r="15486" spans="1:31" x14ac:dyDescent="0.25">
      <c r="A15486" s="41">
        <v>0</v>
      </c>
      <c r="C15486" s="56"/>
      <c r="AC15486" s="56"/>
      <c r="AD15486" s="56"/>
      <c r="AE15486" s="56"/>
    </row>
    <row r="15487" spans="1:31" x14ac:dyDescent="0.25">
      <c r="A15487" s="41">
        <v>0</v>
      </c>
      <c r="C15487" s="56"/>
      <c r="AC15487" s="56"/>
      <c r="AD15487" s="56"/>
      <c r="AE15487" s="56"/>
    </row>
    <row r="15488" spans="1:31" x14ac:dyDescent="0.25">
      <c r="A15488" s="41">
        <v>0</v>
      </c>
      <c r="C15488" s="56"/>
      <c r="AC15488" s="56"/>
      <c r="AD15488" s="56"/>
      <c r="AE15488" s="56"/>
    </row>
    <row r="15489" spans="1:31" x14ac:dyDescent="0.25">
      <c r="A15489" s="41">
        <v>0</v>
      </c>
      <c r="C15489" s="56"/>
      <c r="AC15489" s="56"/>
      <c r="AD15489" s="56"/>
      <c r="AE15489" s="56"/>
    </row>
    <row r="15490" spans="1:31" x14ac:dyDescent="0.25">
      <c r="A15490" s="41">
        <v>0</v>
      </c>
      <c r="C15490" s="56"/>
      <c r="AC15490" s="56"/>
      <c r="AD15490" s="56"/>
      <c r="AE15490" s="56"/>
    </row>
    <row r="15491" spans="1:31" x14ac:dyDescent="0.25">
      <c r="A15491" s="41">
        <v>0</v>
      </c>
      <c r="C15491" s="56"/>
      <c r="AC15491" s="56"/>
      <c r="AD15491" s="56"/>
      <c r="AE15491" s="56"/>
    </row>
    <row r="15492" spans="1:31" x14ac:dyDescent="0.25">
      <c r="A15492" s="41">
        <v>0</v>
      </c>
      <c r="C15492" s="56"/>
      <c r="AC15492" s="56"/>
      <c r="AD15492" s="56"/>
      <c r="AE15492" s="56"/>
    </row>
    <row r="15493" spans="1:31" x14ac:dyDescent="0.25">
      <c r="A15493" s="41">
        <v>0</v>
      </c>
      <c r="C15493" s="56"/>
      <c r="AC15493" s="56"/>
      <c r="AD15493" s="56"/>
      <c r="AE15493" s="56"/>
    </row>
    <row r="15494" spans="1:31" x14ac:dyDescent="0.25">
      <c r="A15494" s="41">
        <v>0</v>
      </c>
      <c r="C15494" s="56"/>
      <c r="AC15494" s="56"/>
      <c r="AD15494" s="56"/>
      <c r="AE15494" s="56"/>
    </row>
    <row r="15495" spans="1:31" x14ac:dyDescent="0.25">
      <c r="A15495" s="41">
        <v>0</v>
      </c>
      <c r="C15495" s="56"/>
      <c r="AC15495" s="56"/>
      <c r="AD15495" s="56"/>
      <c r="AE15495" s="56"/>
    </row>
    <row r="15496" spans="1:31" x14ac:dyDescent="0.25">
      <c r="A15496" s="41">
        <v>0</v>
      </c>
      <c r="C15496" s="56"/>
      <c r="AC15496" s="56"/>
      <c r="AD15496" s="56"/>
      <c r="AE15496" s="56"/>
    </row>
    <row r="15497" spans="1:31" x14ac:dyDescent="0.25">
      <c r="A15497" s="41">
        <v>0</v>
      </c>
      <c r="C15497" s="56"/>
      <c r="AC15497" s="56"/>
      <c r="AD15497" s="56"/>
      <c r="AE15497" s="56"/>
    </row>
    <row r="15498" spans="1:31" x14ac:dyDescent="0.25">
      <c r="A15498" s="41">
        <v>0</v>
      </c>
      <c r="C15498" s="56"/>
      <c r="AC15498" s="56"/>
      <c r="AD15498" s="56"/>
      <c r="AE15498" s="56"/>
    </row>
    <row r="15499" spans="1:31" x14ac:dyDescent="0.25">
      <c r="A15499" s="41">
        <v>0</v>
      </c>
      <c r="C15499" s="56"/>
      <c r="AC15499" s="56"/>
      <c r="AD15499" s="56"/>
      <c r="AE15499" s="56"/>
    </row>
    <row r="15500" spans="1:31" x14ac:dyDescent="0.25">
      <c r="A15500" s="41">
        <v>0</v>
      </c>
      <c r="C15500" s="56"/>
      <c r="AC15500" s="56"/>
      <c r="AD15500" s="56"/>
      <c r="AE15500" s="56"/>
    </row>
    <row r="15501" spans="1:31" x14ac:dyDescent="0.25">
      <c r="A15501" s="41">
        <v>0</v>
      </c>
      <c r="C15501" s="56"/>
      <c r="AC15501" s="56"/>
      <c r="AD15501" s="56"/>
      <c r="AE15501" s="56"/>
    </row>
    <row r="15502" spans="1:31" x14ac:dyDescent="0.25">
      <c r="A15502" s="41">
        <v>0</v>
      </c>
      <c r="C15502" s="56"/>
      <c r="AC15502" s="56"/>
      <c r="AD15502" s="56"/>
      <c r="AE15502" s="56"/>
    </row>
    <row r="15503" spans="1:31" x14ac:dyDescent="0.25">
      <c r="A15503" s="41">
        <v>0</v>
      </c>
      <c r="C15503" s="56"/>
      <c r="AC15503" s="56"/>
      <c r="AD15503" s="56"/>
      <c r="AE15503" s="56"/>
    </row>
    <row r="15504" spans="1:31" x14ac:dyDescent="0.25">
      <c r="A15504" s="41">
        <v>0</v>
      </c>
      <c r="C15504" s="56"/>
      <c r="AC15504" s="56"/>
      <c r="AD15504" s="56"/>
      <c r="AE15504" s="56"/>
    </row>
    <row r="15505" spans="1:31" x14ac:dyDescent="0.25">
      <c r="A15505" s="41">
        <v>0</v>
      </c>
      <c r="C15505" s="56"/>
      <c r="AC15505" s="56"/>
      <c r="AD15505" s="56"/>
      <c r="AE15505" s="56"/>
    </row>
    <row r="15506" spans="1:31" x14ac:dyDescent="0.25">
      <c r="A15506" s="41">
        <v>0</v>
      </c>
      <c r="C15506" s="56"/>
      <c r="AC15506" s="56"/>
      <c r="AD15506" s="56"/>
      <c r="AE15506" s="56"/>
    </row>
    <row r="15507" spans="1:31" x14ac:dyDescent="0.25">
      <c r="A15507" s="41">
        <v>0</v>
      </c>
      <c r="C15507" s="56"/>
      <c r="AC15507" s="56"/>
      <c r="AD15507" s="56"/>
      <c r="AE15507" s="56"/>
    </row>
    <row r="15508" spans="1:31" x14ac:dyDescent="0.25">
      <c r="A15508" s="41">
        <v>0</v>
      </c>
      <c r="C15508" s="56"/>
      <c r="AC15508" s="56"/>
      <c r="AD15508" s="56"/>
      <c r="AE15508" s="56"/>
    </row>
    <row r="15509" spans="1:31" x14ac:dyDescent="0.25">
      <c r="A15509" s="41">
        <v>0</v>
      </c>
      <c r="C15509" s="56"/>
      <c r="AC15509" s="56"/>
      <c r="AD15509" s="56"/>
      <c r="AE15509" s="56"/>
    </row>
    <row r="15510" spans="1:31" x14ac:dyDescent="0.25">
      <c r="A15510" s="41">
        <v>0</v>
      </c>
      <c r="C15510" s="56"/>
      <c r="AC15510" s="56"/>
      <c r="AD15510" s="56"/>
      <c r="AE15510" s="56"/>
    </row>
    <row r="15511" spans="1:31" x14ac:dyDescent="0.25">
      <c r="A15511" s="41">
        <v>0</v>
      </c>
      <c r="C15511" s="56"/>
      <c r="AC15511" s="56"/>
      <c r="AD15511" s="56"/>
      <c r="AE15511" s="56"/>
    </row>
    <row r="15512" spans="1:31" x14ac:dyDescent="0.25">
      <c r="A15512" s="41">
        <v>0</v>
      </c>
      <c r="C15512" s="56"/>
      <c r="AC15512" s="56"/>
      <c r="AD15512" s="56"/>
      <c r="AE15512" s="56"/>
    </row>
    <row r="15513" spans="1:31" x14ac:dyDescent="0.25">
      <c r="A15513" s="41">
        <v>0</v>
      </c>
      <c r="C15513" s="56"/>
      <c r="AC15513" s="56"/>
      <c r="AD15513" s="56"/>
      <c r="AE15513" s="56"/>
    </row>
    <row r="15514" spans="1:31" x14ac:dyDescent="0.25">
      <c r="A15514" s="41">
        <v>0</v>
      </c>
      <c r="C15514" s="56"/>
      <c r="AC15514" s="56"/>
      <c r="AD15514" s="56"/>
      <c r="AE15514" s="56"/>
    </row>
    <row r="15515" spans="1:31" x14ac:dyDescent="0.25">
      <c r="A15515" s="41">
        <v>0</v>
      </c>
      <c r="C15515" s="56"/>
      <c r="AC15515" s="56"/>
      <c r="AD15515" s="56"/>
      <c r="AE15515" s="56"/>
    </row>
    <row r="15516" spans="1:31" x14ac:dyDescent="0.25">
      <c r="A15516" s="41">
        <v>0</v>
      </c>
      <c r="C15516" s="56"/>
      <c r="AC15516" s="56"/>
      <c r="AD15516" s="56"/>
      <c r="AE15516" s="56"/>
    </row>
    <row r="15517" spans="1:31" x14ac:dyDescent="0.25">
      <c r="A15517" s="41">
        <v>0</v>
      </c>
      <c r="C15517" s="56"/>
      <c r="AC15517" s="56"/>
      <c r="AD15517" s="56"/>
      <c r="AE15517" s="56"/>
    </row>
    <row r="15518" spans="1:31" x14ac:dyDescent="0.25">
      <c r="A15518" s="41">
        <v>0</v>
      </c>
      <c r="C15518" s="56"/>
      <c r="AC15518" s="56"/>
      <c r="AD15518" s="56"/>
      <c r="AE15518" s="56"/>
    </row>
    <row r="15519" spans="1:31" x14ac:dyDescent="0.25">
      <c r="A15519" s="41">
        <v>0</v>
      </c>
      <c r="C15519" s="56"/>
      <c r="AC15519" s="56"/>
      <c r="AD15519" s="56"/>
      <c r="AE15519" s="56"/>
    </row>
    <row r="15520" spans="1:31" x14ac:dyDescent="0.25">
      <c r="A15520" s="41">
        <v>0</v>
      </c>
      <c r="C15520" s="56"/>
      <c r="AC15520" s="56"/>
      <c r="AD15520" s="56"/>
      <c r="AE15520" s="56"/>
    </row>
    <row r="15521" spans="1:31" x14ac:dyDescent="0.25">
      <c r="A15521" s="41">
        <v>0</v>
      </c>
      <c r="C15521" s="56"/>
      <c r="AC15521" s="56"/>
      <c r="AD15521" s="56"/>
      <c r="AE15521" s="56"/>
    </row>
    <row r="15522" spans="1:31" x14ac:dyDescent="0.25">
      <c r="A15522" s="41">
        <v>0</v>
      </c>
      <c r="C15522" s="56"/>
      <c r="AC15522" s="56"/>
      <c r="AD15522" s="56"/>
      <c r="AE15522" s="56"/>
    </row>
    <row r="15523" spans="1:31" x14ac:dyDescent="0.25">
      <c r="A15523" s="41">
        <v>0</v>
      </c>
      <c r="C15523" s="56"/>
      <c r="AC15523" s="56"/>
      <c r="AD15523" s="56"/>
      <c r="AE15523" s="56"/>
    </row>
    <row r="15524" spans="1:31" x14ac:dyDescent="0.25">
      <c r="A15524" s="41">
        <v>0</v>
      </c>
      <c r="C15524" s="56"/>
      <c r="AC15524" s="56"/>
      <c r="AD15524" s="56"/>
      <c r="AE15524" s="56"/>
    </row>
    <row r="15525" spans="1:31" x14ac:dyDescent="0.25">
      <c r="A15525" s="41">
        <v>0</v>
      </c>
      <c r="C15525" s="56"/>
      <c r="AC15525" s="56"/>
      <c r="AD15525" s="56"/>
      <c r="AE15525" s="56"/>
    </row>
    <row r="15526" spans="1:31" x14ac:dyDescent="0.25">
      <c r="A15526" s="41">
        <v>0</v>
      </c>
      <c r="C15526" s="56"/>
      <c r="AC15526" s="56"/>
      <c r="AD15526" s="56"/>
      <c r="AE15526" s="56"/>
    </row>
    <row r="15527" spans="1:31" x14ac:dyDescent="0.25">
      <c r="A15527" s="41">
        <v>0</v>
      </c>
      <c r="C15527" s="56"/>
      <c r="AC15527" s="56"/>
      <c r="AD15527" s="56"/>
      <c r="AE15527" s="56"/>
    </row>
    <row r="15528" spans="1:31" x14ac:dyDescent="0.25">
      <c r="A15528" s="41">
        <v>0</v>
      </c>
      <c r="C15528" s="56"/>
      <c r="AC15528" s="56"/>
      <c r="AD15528" s="56"/>
      <c r="AE15528" s="56"/>
    </row>
    <row r="15529" spans="1:31" x14ac:dyDescent="0.25">
      <c r="A15529" s="41">
        <v>0</v>
      </c>
      <c r="C15529" s="56"/>
      <c r="AC15529" s="56"/>
      <c r="AD15529" s="56"/>
      <c r="AE15529" s="56"/>
    </row>
    <row r="15530" spans="1:31" x14ac:dyDescent="0.25">
      <c r="A15530" s="41">
        <v>0</v>
      </c>
      <c r="C15530" s="56"/>
      <c r="AC15530" s="56"/>
      <c r="AD15530" s="56"/>
      <c r="AE15530" s="56"/>
    </row>
    <row r="15531" spans="1:31" x14ac:dyDescent="0.25">
      <c r="A15531" s="41">
        <v>0</v>
      </c>
      <c r="C15531" s="56"/>
      <c r="AC15531" s="56"/>
      <c r="AD15531" s="56"/>
      <c r="AE15531" s="56"/>
    </row>
    <row r="15532" spans="1:31" x14ac:dyDescent="0.25">
      <c r="A15532" s="41">
        <v>0</v>
      </c>
      <c r="C15532" s="56"/>
      <c r="AC15532" s="56"/>
      <c r="AD15532" s="56"/>
      <c r="AE15532" s="56"/>
    </row>
    <row r="15533" spans="1:31" x14ac:dyDescent="0.25">
      <c r="A15533" s="41">
        <v>0</v>
      </c>
      <c r="C15533" s="56"/>
      <c r="AC15533" s="56"/>
      <c r="AD15533" s="56"/>
      <c r="AE15533" s="56"/>
    </row>
    <row r="15534" spans="1:31" x14ac:dyDescent="0.25">
      <c r="A15534" s="41">
        <v>0</v>
      </c>
      <c r="C15534" s="56"/>
      <c r="AC15534" s="56"/>
      <c r="AD15534" s="56"/>
      <c r="AE15534" s="56"/>
    </row>
    <row r="15535" spans="1:31" x14ac:dyDescent="0.25">
      <c r="A15535" s="41">
        <v>0</v>
      </c>
      <c r="C15535" s="56"/>
      <c r="AC15535" s="56"/>
      <c r="AD15535" s="56"/>
      <c r="AE15535" s="56"/>
    </row>
    <row r="15536" spans="1:31" x14ac:dyDescent="0.25">
      <c r="A15536" s="41">
        <v>0</v>
      </c>
      <c r="C15536" s="56"/>
      <c r="AC15536" s="56"/>
      <c r="AD15536" s="56"/>
      <c r="AE15536" s="56"/>
    </row>
    <row r="15537" spans="1:31" x14ac:dyDescent="0.25">
      <c r="A15537" s="41">
        <v>0</v>
      </c>
      <c r="C15537" s="56"/>
      <c r="AC15537" s="56"/>
      <c r="AD15537" s="56"/>
      <c r="AE15537" s="56"/>
    </row>
    <row r="15538" spans="1:31" x14ac:dyDescent="0.25">
      <c r="A15538" s="41">
        <v>0</v>
      </c>
      <c r="C15538" s="56"/>
      <c r="AC15538" s="56"/>
      <c r="AD15538" s="56"/>
      <c r="AE15538" s="56"/>
    </row>
    <row r="15539" spans="1:31" x14ac:dyDescent="0.25">
      <c r="A15539" s="41">
        <v>0</v>
      </c>
      <c r="C15539" s="56"/>
      <c r="AC15539" s="56"/>
      <c r="AD15539" s="56"/>
      <c r="AE15539" s="56"/>
    </row>
    <row r="15540" spans="1:31" x14ac:dyDescent="0.25">
      <c r="A15540" s="41">
        <v>0</v>
      </c>
      <c r="C15540" s="56"/>
      <c r="AC15540" s="56"/>
      <c r="AD15540" s="56"/>
      <c r="AE15540" s="56"/>
    </row>
    <row r="15541" spans="1:31" x14ac:dyDescent="0.25">
      <c r="A15541" s="41">
        <v>0</v>
      </c>
      <c r="C15541" s="56"/>
      <c r="AC15541" s="56"/>
      <c r="AD15541" s="56"/>
      <c r="AE15541" s="56"/>
    </row>
    <row r="15542" spans="1:31" x14ac:dyDescent="0.25">
      <c r="A15542" s="41">
        <v>0</v>
      </c>
      <c r="C15542" s="56"/>
      <c r="AC15542" s="56"/>
      <c r="AD15542" s="56"/>
      <c r="AE15542" s="56"/>
    </row>
    <row r="15543" spans="1:31" x14ac:dyDescent="0.25">
      <c r="A15543" s="41">
        <v>0</v>
      </c>
      <c r="C15543" s="56"/>
      <c r="AC15543" s="56"/>
      <c r="AD15543" s="56"/>
      <c r="AE15543" s="56"/>
    </row>
    <row r="15544" spans="1:31" x14ac:dyDescent="0.25">
      <c r="A15544" s="41">
        <v>0</v>
      </c>
      <c r="C15544" s="56"/>
      <c r="AC15544" s="56"/>
      <c r="AD15544" s="56"/>
      <c r="AE15544" s="56"/>
    </row>
    <row r="15545" spans="1:31" x14ac:dyDescent="0.25">
      <c r="A15545" s="41">
        <v>0</v>
      </c>
      <c r="C15545" s="56"/>
      <c r="AC15545" s="56"/>
      <c r="AD15545" s="56"/>
      <c r="AE15545" s="56"/>
    </row>
    <row r="15546" spans="1:31" x14ac:dyDescent="0.25">
      <c r="A15546" s="41">
        <v>0</v>
      </c>
      <c r="C15546" s="56"/>
      <c r="AC15546" s="56"/>
      <c r="AD15546" s="56"/>
      <c r="AE15546" s="56"/>
    </row>
    <row r="15547" spans="1:31" x14ac:dyDescent="0.25">
      <c r="A15547" s="41">
        <v>0</v>
      </c>
      <c r="C15547" s="56"/>
      <c r="AC15547" s="56"/>
      <c r="AD15547" s="56"/>
      <c r="AE15547" s="56"/>
    </row>
    <row r="15548" spans="1:31" x14ac:dyDescent="0.25">
      <c r="A15548" s="41">
        <v>0</v>
      </c>
      <c r="C15548" s="56"/>
      <c r="AC15548" s="56"/>
      <c r="AD15548" s="56"/>
      <c r="AE15548" s="56"/>
    </row>
    <row r="15549" spans="1:31" x14ac:dyDescent="0.25">
      <c r="A15549" s="41">
        <v>0</v>
      </c>
      <c r="C15549" s="56"/>
      <c r="AC15549" s="56"/>
      <c r="AD15549" s="56"/>
      <c r="AE15549" s="56"/>
    </row>
    <row r="15550" spans="1:31" x14ac:dyDescent="0.25">
      <c r="A15550" s="41">
        <v>0</v>
      </c>
      <c r="C15550" s="56"/>
      <c r="AC15550" s="56"/>
      <c r="AD15550" s="56"/>
      <c r="AE15550" s="56"/>
    </row>
    <row r="15551" spans="1:31" x14ac:dyDescent="0.25">
      <c r="A15551" s="41">
        <v>0</v>
      </c>
      <c r="C15551" s="56"/>
      <c r="AC15551" s="56"/>
      <c r="AD15551" s="56"/>
      <c r="AE15551" s="56"/>
    </row>
    <row r="15552" spans="1:31" x14ac:dyDescent="0.25">
      <c r="A15552" s="41">
        <v>0</v>
      </c>
      <c r="C15552" s="56"/>
      <c r="AC15552" s="56"/>
      <c r="AD15552" s="56"/>
      <c r="AE15552" s="56"/>
    </row>
    <row r="15553" spans="1:31" x14ac:dyDescent="0.25">
      <c r="A15553" s="41">
        <v>0</v>
      </c>
      <c r="C15553" s="56"/>
      <c r="AC15553" s="56"/>
      <c r="AD15553" s="56"/>
      <c r="AE15553" s="56"/>
    </row>
    <row r="15554" spans="1:31" x14ac:dyDescent="0.25">
      <c r="A15554" s="41">
        <v>0</v>
      </c>
      <c r="C15554" s="56"/>
      <c r="AC15554" s="56"/>
      <c r="AD15554" s="56"/>
      <c r="AE15554" s="56"/>
    </row>
    <row r="15555" spans="1:31" x14ac:dyDescent="0.25">
      <c r="A15555" s="41">
        <v>0</v>
      </c>
      <c r="C15555" s="56"/>
      <c r="AC15555" s="56"/>
      <c r="AD15555" s="56"/>
      <c r="AE15555" s="56"/>
    </row>
    <row r="15556" spans="1:31" x14ac:dyDescent="0.25">
      <c r="A15556" s="41">
        <v>0</v>
      </c>
      <c r="C15556" s="56"/>
      <c r="AC15556" s="56"/>
      <c r="AD15556" s="56"/>
      <c r="AE15556" s="56"/>
    </row>
    <row r="15557" spans="1:31" x14ac:dyDescent="0.25">
      <c r="A15557" s="41">
        <v>0</v>
      </c>
      <c r="C15557" s="56"/>
      <c r="AC15557" s="56"/>
      <c r="AD15557" s="56"/>
      <c r="AE15557" s="56"/>
    </row>
    <row r="15558" spans="1:31" x14ac:dyDescent="0.25">
      <c r="A15558" s="41">
        <v>0</v>
      </c>
      <c r="C15558" s="56"/>
      <c r="AC15558" s="56"/>
      <c r="AD15558" s="56"/>
      <c r="AE15558" s="56"/>
    </row>
    <row r="15559" spans="1:31" x14ac:dyDescent="0.25">
      <c r="A15559" s="41">
        <v>0</v>
      </c>
      <c r="C15559" s="56"/>
      <c r="AC15559" s="56"/>
      <c r="AD15559" s="56"/>
      <c r="AE15559" s="56"/>
    </row>
    <row r="15560" spans="1:31" x14ac:dyDescent="0.25">
      <c r="A15560" s="41">
        <v>0</v>
      </c>
      <c r="C15560" s="56"/>
      <c r="AC15560" s="56"/>
      <c r="AD15560" s="56"/>
      <c r="AE15560" s="56"/>
    </row>
    <row r="15561" spans="1:31" x14ac:dyDescent="0.25">
      <c r="A15561" s="41">
        <v>0</v>
      </c>
      <c r="C15561" s="56"/>
      <c r="AC15561" s="56"/>
      <c r="AD15561" s="56"/>
      <c r="AE15561" s="56"/>
    </row>
    <row r="15562" spans="1:31" x14ac:dyDescent="0.25">
      <c r="A15562" s="41">
        <v>0</v>
      </c>
      <c r="C15562" s="56"/>
      <c r="AC15562" s="56"/>
      <c r="AD15562" s="56"/>
      <c r="AE15562" s="56"/>
    </row>
    <row r="15563" spans="1:31" x14ac:dyDescent="0.25">
      <c r="A15563" s="41">
        <v>0</v>
      </c>
      <c r="C15563" s="56"/>
      <c r="AC15563" s="56"/>
      <c r="AD15563" s="56"/>
      <c r="AE15563" s="56"/>
    </row>
    <row r="15564" spans="1:31" x14ac:dyDescent="0.25">
      <c r="A15564" s="41">
        <v>0</v>
      </c>
      <c r="C15564" s="56"/>
      <c r="AC15564" s="56"/>
      <c r="AD15564" s="56"/>
      <c r="AE15564" s="56"/>
    </row>
    <row r="15565" spans="1:31" x14ac:dyDescent="0.25">
      <c r="A15565" s="41">
        <v>0</v>
      </c>
      <c r="C15565" s="56"/>
      <c r="AC15565" s="56"/>
      <c r="AD15565" s="56"/>
      <c r="AE15565" s="56"/>
    </row>
    <row r="15566" spans="1:31" x14ac:dyDescent="0.25">
      <c r="A15566" s="41">
        <v>0</v>
      </c>
      <c r="C15566" s="56"/>
      <c r="AC15566" s="56"/>
      <c r="AD15566" s="56"/>
      <c r="AE15566" s="56"/>
    </row>
    <row r="15567" spans="1:31" x14ac:dyDescent="0.25">
      <c r="A15567" s="41">
        <v>0</v>
      </c>
      <c r="C15567" s="56"/>
      <c r="AC15567" s="56"/>
      <c r="AD15567" s="56"/>
      <c r="AE15567" s="56"/>
    </row>
    <row r="15568" spans="1:31" x14ac:dyDescent="0.25">
      <c r="A15568" s="41">
        <v>0</v>
      </c>
      <c r="C15568" s="56"/>
      <c r="AC15568" s="56"/>
      <c r="AD15568" s="56"/>
      <c r="AE15568" s="56"/>
    </row>
    <row r="15569" spans="1:31" x14ac:dyDescent="0.25">
      <c r="A15569" s="41">
        <v>0</v>
      </c>
      <c r="C15569" s="56"/>
      <c r="AC15569" s="56"/>
      <c r="AD15569" s="56"/>
      <c r="AE15569" s="56"/>
    </row>
    <row r="15570" spans="1:31" x14ac:dyDescent="0.25">
      <c r="A15570" s="41">
        <v>0</v>
      </c>
      <c r="C15570" s="56"/>
      <c r="AC15570" s="56"/>
      <c r="AD15570" s="56"/>
      <c r="AE15570" s="56"/>
    </row>
    <row r="15571" spans="1:31" x14ac:dyDescent="0.25">
      <c r="A15571" s="41">
        <v>0</v>
      </c>
      <c r="C15571" s="56"/>
      <c r="AC15571" s="56"/>
      <c r="AD15571" s="56"/>
      <c r="AE15571" s="56"/>
    </row>
    <row r="15572" spans="1:31" x14ac:dyDescent="0.25">
      <c r="A15572" s="41">
        <v>0</v>
      </c>
      <c r="C15572" s="56"/>
      <c r="AC15572" s="56"/>
      <c r="AD15572" s="56"/>
      <c r="AE15572" s="56"/>
    </row>
    <row r="15573" spans="1:31" x14ac:dyDescent="0.25">
      <c r="A15573" s="41">
        <v>0</v>
      </c>
      <c r="C15573" s="56"/>
      <c r="AC15573" s="56"/>
      <c r="AD15573" s="56"/>
      <c r="AE15573" s="56"/>
    </row>
    <row r="15574" spans="1:31" x14ac:dyDescent="0.25">
      <c r="A15574" s="41">
        <v>0</v>
      </c>
      <c r="C15574" s="56"/>
      <c r="AC15574" s="56"/>
      <c r="AD15574" s="56"/>
      <c r="AE15574" s="56"/>
    </row>
    <row r="15575" spans="1:31" x14ac:dyDescent="0.25">
      <c r="A15575" s="41">
        <v>0</v>
      </c>
      <c r="C15575" s="56"/>
      <c r="AC15575" s="56"/>
      <c r="AD15575" s="56"/>
      <c r="AE15575" s="56"/>
    </row>
    <row r="15576" spans="1:31" x14ac:dyDescent="0.25">
      <c r="A15576" s="41">
        <v>0</v>
      </c>
      <c r="C15576" s="56"/>
      <c r="AC15576" s="56"/>
      <c r="AD15576" s="56"/>
      <c r="AE15576" s="56"/>
    </row>
    <row r="15577" spans="1:31" x14ac:dyDescent="0.25">
      <c r="A15577" s="41">
        <v>0</v>
      </c>
      <c r="C15577" s="56"/>
      <c r="AC15577" s="56"/>
      <c r="AD15577" s="56"/>
      <c r="AE15577" s="56"/>
    </row>
    <row r="15578" spans="1:31" x14ac:dyDescent="0.25">
      <c r="A15578" s="41">
        <v>0</v>
      </c>
      <c r="C15578" s="56"/>
      <c r="AC15578" s="56"/>
      <c r="AD15578" s="56"/>
      <c r="AE15578" s="56"/>
    </row>
    <row r="15579" spans="1:31" x14ac:dyDescent="0.25">
      <c r="A15579" s="41">
        <v>0</v>
      </c>
      <c r="C15579" s="56"/>
      <c r="AC15579" s="56"/>
      <c r="AD15579" s="56"/>
      <c r="AE15579" s="56"/>
    </row>
    <row r="15580" spans="1:31" x14ac:dyDescent="0.25">
      <c r="A15580" s="41">
        <v>0</v>
      </c>
      <c r="C15580" s="56"/>
      <c r="AC15580" s="56"/>
      <c r="AD15580" s="56"/>
      <c r="AE15580" s="56"/>
    </row>
    <row r="15581" spans="1:31" x14ac:dyDescent="0.25">
      <c r="A15581" s="41">
        <v>0</v>
      </c>
      <c r="C15581" s="56"/>
      <c r="AC15581" s="56"/>
      <c r="AD15581" s="56"/>
      <c r="AE15581" s="56"/>
    </row>
    <row r="15582" spans="1:31" x14ac:dyDescent="0.25">
      <c r="A15582" s="41">
        <v>0</v>
      </c>
      <c r="C15582" s="56"/>
      <c r="AC15582" s="56"/>
      <c r="AD15582" s="56"/>
      <c r="AE15582" s="56"/>
    </row>
    <row r="15583" spans="1:31" x14ac:dyDescent="0.25">
      <c r="A15583" s="41">
        <v>0</v>
      </c>
      <c r="C15583" s="56"/>
      <c r="AC15583" s="56"/>
      <c r="AD15583" s="56"/>
      <c r="AE15583" s="56"/>
    </row>
    <row r="15584" spans="1:31" x14ac:dyDescent="0.25">
      <c r="A15584" s="41">
        <v>0</v>
      </c>
      <c r="C15584" s="56"/>
      <c r="AC15584" s="56"/>
      <c r="AD15584" s="56"/>
      <c r="AE15584" s="56"/>
    </row>
    <row r="15585" spans="1:31" x14ac:dyDescent="0.25">
      <c r="A15585" s="41">
        <v>0</v>
      </c>
      <c r="C15585" s="56"/>
      <c r="AC15585" s="56"/>
      <c r="AD15585" s="56"/>
      <c r="AE15585" s="56"/>
    </row>
    <row r="15586" spans="1:31" x14ac:dyDescent="0.25">
      <c r="A15586" s="41">
        <v>0</v>
      </c>
      <c r="C15586" s="56"/>
      <c r="AC15586" s="56"/>
      <c r="AD15586" s="56"/>
      <c r="AE15586" s="56"/>
    </row>
    <row r="15587" spans="1:31" x14ac:dyDescent="0.25">
      <c r="A15587" s="41">
        <v>0</v>
      </c>
      <c r="C15587" s="56"/>
      <c r="AC15587" s="56"/>
      <c r="AD15587" s="56"/>
      <c r="AE15587" s="56"/>
    </row>
    <row r="15588" spans="1:31" x14ac:dyDescent="0.25">
      <c r="A15588" s="41">
        <v>0</v>
      </c>
      <c r="C15588" s="56"/>
      <c r="AC15588" s="56"/>
      <c r="AD15588" s="56"/>
      <c r="AE15588" s="56"/>
    </row>
    <row r="15589" spans="1:31" x14ac:dyDescent="0.25">
      <c r="A15589" s="41">
        <v>0</v>
      </c>
      <c r="C15589" s="56"/>
      <c r="AC15589" s="56"/>
      <c r="AD15589" s="56"/>
      <c r="AE15589" s="56"/>
    </row>
    <row r="15590" spans="1:31" x14ac:dyDescent="0.25">
      <c r="A15590" s="41">
        <v>0</v>
      </c>
      <c r="C15590" s="56"/>
      <c r="AC15590" s="56"/>
      <c r="AD15590" s="56"/>
      <c r="AE15590" s="56"/>
    </row>
    <row r="15591" spans="1:31" x14ac:dyDescent="0.25">
      <c r="A15591" s="41">
        <v>0</v>
      </c>
      <c r="C15591" s="56"/>
      <c r="AC15591" s="56"/>
      <c r="AD15591" s="56"/>
      <c r="AE15591" s="56"/>
    </row>
    <row r="15592" spans="1:31" x14ac:dyDescent="0.25">
      <c r="A15592" s="41">
        <v>0</v>
      </c>
      <c r="C15592" s="56"/>
      <c r="AC15592" s="56"/>
      <c r="AD15592" s="56"/>
      <c r="AE15592" s="56"/>
    </row>
    <row r="15593" spans="1:31" x14ac:dyDescent="0.25">
      <c r="A15593" s="41">
        <v>0</v>
      </c>
      <c r="C15593" s="56"/>
      <c r="AC15593" s="56"/>
      <c r="AD15593" s="56"/>
      <c r="AE15593" s="56"/>
    </row>
    <row r="15594" spans="1:31" x14ac:dyDescent="0.25">
      <c r="A15594" s="41">
        <v>0</v>
      </c>
      <c r="C15594" s="56"/>
      <c r="AC15594" s="56"/>
      <c r="AD15594" s="56"/>
      <c r="AE15594" s="56"/>
    </row>
    <row r="15595" spans="1:31" x14ac:dyDescent="0.25">
      <c r="A15595" s="41">
        <v>0</v>
      </c>
      <c r="C15595" s="56"/>
      <c r="AC15595" s="56"/>
      <c r="AD15595" s="56"/>
      <c r="AE15595" s="56"/>
    </row>
    <row r="15596" spans="1:31" x14ac:dyDescent="0.25">
      <c r="A15596" s="41">
        <v>0</v>
      </c>
      <c r="C15596" s="56"/>
      <c r="AC15596" s="56"/>
      <c r="AD15596" s="56"/>
      <c r="AE15596" s="56"/>
    </row>
    <row r="15597" spans="1:31" x14ac:dyDescent="0.25">
      <c r="A15597" s="41">
        <v>0</v>
      </c>
      <c r="C15597" s="56"/>
      <c r="AC15597" s="56"/>
      <c r="AD15597" s="56"/>
      <c r="AE15597" s="56"/>
    </row>
    <row r="15598" spans="1:31" x14ac:dyDescent="0.25">
      <c r="A15598" s="41">
        <v>0</v>
      </c>
      <c r="C15598" s="56"/>
      <c r="AC15598" s="56"/>
      <c r="AD15598" s="56"/>
      <c r="AE15598" s="56"/>
    </row>
    <row r="15599" spans="1:31" x14ac:dyDescent="0.25">
      <c r="A15599" s="41">
        <v>0</v>
      </c>
      <c r="C15599" s="56"/>
      <c r="AC15599" s="56"/>
      <c r="AD15599" s="56"/>
      <c r="AE15599" s="56"/>
    </row>
    <row r="15600" spans="1:31" x14ac:dyDescent="0.25">
      <c r="A15600" s="41">
        <v>0</v>
      </c>
      <c r="C15600" s="56"/>
      <c r="AC15600" s="56"/>
      <c r="AD15600" s="56"/>
      <c r="AE15600" s="56"/>
    </row>
    <row r="15601" spans="1:31" x14ac:dyDescent="0.25">
      <c r="A15601" s="41">
        <v>0</v>
      </c>
      <c r="C15601" s="56"/>
      <c r="AC15601" s="56"/>
      <c r="AD15601" s="56"/>
      <c r="AE15601" s="56"/>
    </row>
    <row r="15602" spans="1:31" x14ac:dyDescent="0.25">
      <c r="A15602" s="41">
        <v>0</v>
      </c>
      <c r="C15602" s="56"/>
      <c r="AC15602" s="56"/>
      <c r="AD15602" s="56"/>
      <c r="AE15602" s="56"/>
    </row>
    <row r="15603" spans="1:31" x14ac:dyDescent="0.25">
      <c r="A15603" s="41">
        <v>0</v>
      </c>
      <c r="C15603" s="56"/>
      <c r="AC15603" s="56"/>
      <c r="AD15603" s="56"/>
      <c r="AE15603" s="56"/>
    </row>
    <row r="15604" spans="1:31" x14ac:dyDescent="0.25">
      <c r="A15604" s="41">
        <v>0</v>
      </c>
      <c r="C15604" s="56"/>
      <c r="AC15604" s="56"/>
      <c r="AD15604" s="56"/>
      <c r="AE15604" s="56"/>
    </row>
    <row r="15605" spans="1:31" x14ac:dyDescent="0.25">
      <c r="A15605" s="41">
        <v>0</v>
      </c>
      <c r="C15605" s="56"/>
      <c r="AC15605" s="56"/>
      <c r="AD15605" s="56"/>
      <c r="AE15605" s="56"/>
    </row>
    <row r="15606" spans="1:31" x14ac:dyDescent="0.25">
      <c r="A15606" s="41">
        <v>0</v>
      </c>
      <c r="C15606" s="56"/>
      <c r="AC15606" s="56"/>
      <c r="AD15606" s="56"/>
      <c r="AE15606" s="56"/>
    </row>
    <row r="15607" spans="1:31" x14ac:dyDescent="0.25">
      <c r="A15607" s="41">
        <v>0</v>
      </c>
      <c r="C15607" s="56"/>
      <c r="AC15607" s="56"/>
      <c r="AD15607" s="56"/>
      <c r="AE15607" s="56"/>
    </row>
    <row r="15608" spans="1:31" x14ac:dyDescent="0.25">
      <c r="A15608" s="41">
        <v>0</v>
      </c>
      <c r="C15608" s="56"/>
      <c r="AC15608" s="56"/>
      <c r="AD15608" s="56"/>
      <c r="AE15608" s="56"/>
    </row>
    <row r="15609" spans="1:31" x14ac:dyDescent="0.25">
      <c r="A15609" s="41">
        <v>0</v>
      </c>
      <c r="C15609" s="56"/>
      <c r="AC15609" s="56"/>
      <c r="AD15609" s="56"/>
      <c r="AE15609" s="56"/>
    </row>
    <row r="15610" spans="1:31" x14ac:dyDescent="0.25">
      <c r="A15610" s="41">
        <v>0</v>
      </c>
      <c r="C15610" s="56"/>
      <c r="AC15610" s="56"/>
      <c r="AD15610" s="56"/>
      <c r="AE15610" s="56"/>
    </row>
    <row r="15611" spans="1:31" x14ac:dyDescent="0.25">
      <c r="A15611" s="41">
        <v>0</v>
      </c>
      <c r="C15611" s="56"/>
      <c r="AC15611" s="56"/>
      <c r="AD15611" s="56"/>
      <c r="AE15611" s="56"/>
    </row>
    <row r="15612" spans="1:31" x14ac:dyDescent="0.25">
      <c r="A15612" s="41">
        <v>0</v>
      </c>
      <c r="C15612" s="56"/>
      <c r="AC15612" s="56"/>
      <c r="AD15612" s="56"/>
      <c r="AE15612" s="56"/>
    </row>
    <row r="15613" spans="1:31" x14ac:dyDescent="0.25">
      <c r="A15613" s="41">
        <v>0</v>
      </c>
      <c r="C15613" s="56"/>
      <c r="AC15613" s="56"/>
      <c r="AD15613" s="56"/>
      <c r="AE15613" s="56"/>
    </row>
    <row r="15614" spans="1:31" x14ac:dyDescent="0.25">
      <c r="A15614" s="41">
        <v>0</v>
      </c>
      <c r="C15614" s="56"/>
      <c r="AC15614" s="56"/>
      <c r="AD15614" s="56"/>
      <c r="AE15614" s="56"/>
    </row>
    <row r="15615" spans="1:31" x14ac:dyDescent="0.25">
      <c r="A15615" s="41">
        <v>0</v>
      </c>
      <c r="C15615" s="56"/>
      <c r="AC15615" s="56"/>
      <c r="AD15615" s="56"/>
      <c r="AE15615" s="56"/>
    </row>
    <row r="15616" spans="1:31" x14ac:dyDescent="0.25">
      <c r="A15616" s="41">
        <v>0</v>
      </c>
      <c r="C15616" s="56"/>
      <c r="AC15616" s="56"/>
      <c r="AD15616" s="56"/>
      <c r="AE15616" s="56"/>
    </row>
    <row r="15617" spans="1:31" x14ac:dyDescent="0.25">
      <c r="A15617" s="41">
        <v>0</v>
      </c>
      <c r="C15617" s="56"/>
      <c r="AC15617" s="56"/>
      <c r="AD15617" s="56"/>
      <c r="AE15617" s="56"/>
    </row>
    <row r="15618" spans="1:31" x14ac:dyDescent="0.25">
      <c r="A15618" s="41">
        <v>0</v>
      </c>
      <c r="C15618" s="56"/>
      <c r="AC15618" s="56"/>
      <c r="AD15618" s="56"/>
      <c r="AE15618" s="56"/>
    </row>
    <row r="15619" spans="1:31" x14ac:dyDescent="0.25">
      <c r="A15619" s="41">
        <v>0</v>
      </c>
      <c r="C15619" s="56"/>
      <c r="AC15619" s="56"/>
      <c r="AD15619" s="56"/>
      <c r="AE15619" s="56"/>
    </row>
    <row r="15620" spans="1:31" x14ac:dyDescent="0.25">
      <c r="A15620" s="41">
        <v>0</v>
      </c>
      <c r="C15620" s="56"/>
      <c r="AC15620" s="56"/>
      <c r="AD15620" s="56"/>
      <c r="AE15620" s="56"/>
    </row>
    <row r="15621" spans="1:31" x14ac:dyDescent="0.25">
      <c r="A15621" s="41">
        <v>0</v>
      </c>
      <c r="C15621" s="56"/>
      <c r="AC15621" s="56"/>
      <c r="AD15621" s="56"/>
      <c r="AE15621" s="56"/>
    </row>
    <row r="15622" spans="1:31" x14ac:dyDescent="0.25">
      <c r="A15622" s="41">
        <v>0</v>
      </c>
      <c r="C15622" s="56"/>
      <c r="AC15622" s="56"/>
      <c r="AD15622" s="56"/>
      <c r="AE15622" s="56"/>
    </row>
    <row r="15623" spans="1:31" x14ac:dyDescent="0.25">
      <c r="A15623" s="41">
        <v>0</v>
      </c>
      <c r="C15623" s="56"/>
      <c r="AC15623" s="56"/>
      <c r="AD15623" s="56"/>
      <c r="AE15623" s="56"/>
    </row>
    <row r="15624" spans="1:31" x14ac:dyDescent="0.25">
      <c r="A15624" s="41">
        <v>0</v>
      </c>
      <c r="C15624" s="56"/>
      <c r="AC15624" s="56"/>
      <c r="AD15624" s="56"/>
      <c r="AE15624" s="56"/>
    </row>
    <row r="15625" spans="1:31" x14ac:dyDescent="0.25">
      <c r="A15625" s="41">
        <v>0</v>
      </c>
      <c r="C15625" s="56"/>
      <c r="AC15625" s="56"/>
      <c r="AD15625" s="56"/>
      <c r="AE15625" s="56"/>
    </row>
    <row r="15626" spans="1:31" x14ac:dyDescent="0.25">
      <c r="A15626" s="41">
        <v>0</v>
      </c>
      <c r="C15626" s="56"/>
      <c r="AC15626" s="56"/>
      <c r="AD15626" s="56"/>
      <c r="AE15626" s="56"/>
    </row>
    <row r="15627" spans="1:31" x14ac:dyDescent="0.25">
      <c r="A15627" s="41">
        <v>0</v>
      </c>
      <c r="C15627" s="56"/>
      <c r="AC15627" s="56"/>
      <c r="AD15627" s="56"/>
      <c r="AE15627" s="56"/>
    </row>
    <row r="15628" spans="1:31" x14ac:dyDescent="0.25">
      <c r="A15628" s="41">
        <v>0</v>
      </c>
      <c r="C15628" s="56"/>
      <c r="AC15628" s="56"/>
      <c r="AD15628" s="56"/>
      <c r="AE15628" s="56"/>
    </row>
    <row r="15629" spans="1:31" x14ac:dyDescent="0.25">
      <c r="A15629" s="41">
        <v>0</v>
      </c>
      <c r="C15629" s="56"/>
      <c r="AC15629" s="56"/>
      <c r="AD15629" s="56"/>
      <c r="AE15629" s="56"/>
    </row>
    <row r="15630" spans="1:31" x14ac:dyDescent="0.25">
      <c r="A15630" s="41">
        <v>0</v>
      </c>
      <c r="C15630" s="56"/>
      <c r="AC15630" s="56"/>
      <c r="AD15630" s="56"/>
      <c r="AE15630" s="56"/>
    </row>
    <row r="15631" spans="1:31" x14ac:dyDescent="0.25">
      <c r="A15631" s="41">
        <v>0</v>
      </c>
      <c r="C15631" s="56"/>
      <c r="AC15631" s="56"/>
      <c r="AD15631" s="56"/>
      <c r="AE15631" s="56"/>
    </row>
    <row r="15632" spans="1:31" x14ac:dyDescent="0.25">
      <c r="A15632" s="41">
        <v>0</v>
      </c>
      <c r="C15632" s="56"/>
      <c r="AC15632" s="56"/>
      <c r="AD15632" s="56"/>
      <c r="AE15632" s="56"/>
    </row>
    <row r="15633" spans="1:31" x14ac:dyDescent="0.25">
      <c r="A15633" s="41">
        <v>0</v>
      </c>
      <c r="C15633" s="56"/>
      <c r="AC15633" s="56"/>
      <c r="AD15633" s="56"/>
      <c r="AE15633" s="56"/>
    </row>
    <row r="15634" spans="1:31" x14ac:dyDescent="0.25">
      <c r="A15634" s="41">
        <v>0</v>
      </c>
      <c r="C15634" s="56"/>
      <c r="AC15634" s="56"/>
      <c r="AD15634" s="56"/>
      <c r="AE15634" s="56"/>
    </row>
    <row r="15635" spans="1:31" x14ac:dyDescent="0.25">
      <c r="A15635" s="41">
        <v>0</v>
      </c>
      <c r="C15635" s="56"/>
      <c r="AC15635" s="56"/>
      <c r="AD15635" s="56"/>
      <c r="AE15635" s="56"/>
    </row>
    <row r="15636" spans="1:31" x14ac:dyDescent="0.25">
      <c r="A15636" s="41">
        <v>0</v>
      </c>
      <c r="C15636" s="56"/>
      <c r="AC15636" s="56"/>
      <c r="AD15636" s="56"/>
      <c r="AE15636" s="56"/>
    </row>
    <row r="15637" spans="1:31" x14ac:dyDescent="0.25">
      <c r="A15637" s="41">
        <v>0</v>
      </c>
      <c r="C15637" s="56"/>
      <c r="AC15637" s="56"/>
      <c r="AD15637" s="56"/>
      <c r="AE15637" s="56"/>
    </row>
    <row r="15638" spans="1:31" x14ac:dyDescent="0.25">
      <c r="A15638" s="41">
        <v>0</v>
      </c>
      <c r="C15638" s="56"/>
      <c r="AC15638" s="56"/>
      <c r="AD15638" s="56"/>
      <c r="AE15638" s="56"/>
    </row>
    <row r="15639" spans="1:31" x14ac:dyDescent="0.25">
      <c r="A15639" s="41">
        <v>0</v>
      </c>
      <c r="C15639" s="56"/>
      <c r="AC15639" s="56"/>
      <c r="AD15639" s="56"/>
      <c r="AE15639" s="56"/>
    </row>
    <row r="15640" spans="1:31" x14ac:dyDescent="0.25">
      <c r="A15640" s="41">
        <v>0</v>
      </c>
      <c r="C15640" s="56"/>
      <c r="AC15640" s="56"/>
      <c r="AD15640" s="56"/>
      <c r="AE15640" s="56"/>
    </row>
    <row r="15641" spans="1:31" x14ac:dyDescent="0.25">
      <c r="A15641" s="41">
        <v>0</v>
      </c>
      <c r="C15641" s="56"/>
      <c r="AC15641" s="56"/>
      <c r="AD15641" s="56"/>
      <c r="AE15641" s="56"/>
    </row>
    <row r="15642" spans="1:31" x14ac:dyDescent="0.25">
      <c r="A15642" s="41">
        <v>0</v>
      </c>
      <c r="C15642" s="56"/>
      <c r="AC15642" s="56"/>
      <c r="AD15642" s="56"/>
      <c r="AE15642" s="56"/>
    </row>
    <row r="15643" spans="1:31" x14ac:dyDescent="0.25">
      <c r="A15643" s="41">
        <v>199</v>
      </c>
      <c r="C15643" s="56"/>
      <c r="AC15643" s="56"/>
      <c r="AD15643" s="56"/>
      <c r="AE15643" s="56"/>
    </row>
    <row r="15644" spans="1:31" x14ac:dyDescent="0.25">
      <c r="A15644" s="41">
        <v>0</v>
      </c>
      <c r="C15644" s="56"/>
      <c r="AC15644" s="56"/>
      <c r="AD15644" s="56"/>
      <c r="AE15644" s="56"/>
    </row>
    <row r="15645" spans="1:31" x14ac:dyDescent="0.25">
      <c r="A15645" s="41">
        <v>0</v>
      </c>
      <c r="C15645" s="56"/>
      <c r="AC15645" s="56"/>
      <c r="AD15645" s="56"/>
      <c r="AE15645" s="56"/>
    </row>
    <row r="15646" spans="1:31" x14ac:dyDescent="0.25">
      <c r="A15646" s="41">
        <v>0</v>
      </c>
      <c r="C15646" s="56"/>
      <c r="AC15646" s="56"/>
      <c r="AD15646" s="56"/>
      <c r="AE15646" s="56"/>
    </row>
    <row r="15647" spans="1:31" x14ac:dyDescent="0.25">
      <c r="A15647" s="41">
        <v>0</v>
      </c>
      <c r="C15647" s="56"/>
      <c r="AC15647" s="56"/>
      <c r="AD15647" s="56"/>
      <c r="AE15647" s="56"/>
    </row>
    <row r="15648" spans="1:31" x14ac:dyDescent="0.25">
      <c r="A15648" s="41">
        <v>0</v>
      </c>
      <c r="C15648" s="56"/>
      <c r="AC15648" s="56"/>
      <c r="AD15648" s="56"/>
      <c r="AE15648" s="56"/>
    </row>
    <row r="15649" spans="1:31" x14ac:dyDescent="0.25">
      <c r="A15649" s="41">
        <v>0</v>
      </c>
      <c r="C15649" s="56"/>
      <c r="AC15649" s="56"/>
      <c r="AD15649" s="56"/>
      <c r="AE15649" s="56"/>
    </row>
    <row r="15650" spans="1:31" x14ac:dyDescent="0.25">
      <c r="A15650" s="41">
        <v>0</v>
      </c>
      <c r="C15650" s="56"/>
      <c r="AC15650" s="56"/>
      <c r="AD15650" s="56"/>
      <c r="AE15650" s="56"/>
    </row>
    <row r="15651" spans="1:31" x14ac:dyDescent="0.25">
      <c r="A15651" s="41">
        <v>0</v>
      </c>
      <c r="C15651" s="56"/>
      <c r="AC15651" s="56"/>
      <c r="AD15651" s="56"/>
      <c r="AE15651" s="56"/>
    </row>
    <row r="15652" spans="1:31" x14ac:dyDescent="0.25">
      <c r="A15652" s="41">
        <v>0</v>
      </c>
      <c r="C15652" s="56"/>
      <c r="AC15652" s="56"/>
      <c r="AD15652" s="56"/>
      <c r="AE15652" s="56"/>
    </row>
    <row r="15653" spans="1:31" x14ac:dyDescent="0.25">
      <c r="A15653" s="41">
        <v>0</v>
      </c>
      <c r="C15653" s="56"/>
      <c r="AC15653" s="56"/>
      <c r="AD15653" s="56"/>
      <c r="AE15653" s="56"/>
    </row>
    <row r="15654" spans="1:31" x14ac:dyDescent="0.25">
      <c r="A15654" s="41">
        <v>0</v>
      </c>
      <c r="C15654" s="56"/>
      <c r="AC15654" s="56"/>
      <c r="AD15654" s="56"/>
      <c r="AE15654" s="56"/>
    </row>
    <row r="15655" spans="1:31" x14ac:dyDescent="0.25">
      <c r="A15655" s="41">
        <v>0</v>
      </c>
      <c r="C15655" s="56"/>
      <c r="AC15655" s="56"/>
      <c r="AD15655" s="56"/>
      <c r="AE15655" s="56"/>
    </row>
    <row r="15656" spans="1:31" x14ac:dyDescent="0.25">
      <c r="A15656" s="41">
        <v>0</v>
      </c>
      <c r="C15656" s="56"/>
      <c r="AC15656" s="56"/>
      <c r="AD15656" s="56"/>
      <c r="AE15656" s="56"/>
    </row>
    <row r="15657" spans="1:31" x14ac:dyDescent="0.25">
      <c r="A15657" s="41">
        <v>0</v>
      </c>
      <c r="C15657" s="56"/>
      <c r="AC15657" s="56"/>
      <c r="AD15657" s="56"/>
      <c r="AE15657" s="56"/>
    </row>
    <row r="15658" spans="1:31" x14ac:dyDescent="0.25">
      <c r="A15658" s="41">
        <v>0</v>
      </c>
      <c r="C15658" s="56"/>
      <c r="AC15658" s="56"/>
      <c r="AD15658" s="56"/>
      <c r="AE15658" s="56"/>
    </row>
    <row r="15659" spans="1:31" x14ac:dyDescent="0.25">
      <c r="A15659" s="41">
        <v>0</v>
      </c>
      <c r="C15659" s="56"/>
      <c r="AC15659" s="56"/>
      <c r="AD15659" s="56"/>
      <c r="AE15659" s="56"/>
    </row>
    <row r="15660" spans="1:31" x14ac:dyDescent="0.25">
      <c r="A15660" s="41">
        <v>0</v>
      </c>
      <c r="C15660" s="56"/>
      <c r="AC15660" s="56"/>
      <c r="AD15660" s="56"/>
      <c r="AE15660" s="56"/>
    </row>
    <row r="15661" spans="1:31" x14ac:dyDescent="0.25">
      <c r="A15661" s="41">
        <v>0</v>
      </c>
      <c r="C15661" s="56"/>
      <c r="AC15661" s="56"/>
      <c r="AD15661" s="56"/>
      <c r="AE15661" s="56"/>
    </row>
    <row r="15662" spans="1:31" x14ac:dyDescent="0.25">
      <c r="A15662" s="41">
        <v>0</v>
      </c>
      <c r="C15662" s="56"/>
      <c r="AC15662" s="56"/>
      <c r="AD15662" s="56"/>
      <c r="AE15662" s="56"/>
    </row>
    <row r="15663" spans="1:31" x14ac:dyDescent="0.25">
      <c r="A15663" s="41">
        <v>0</v>
      </c>
      <c r="C15663" s="56"/>
      <c r="AC15663" s="56"/>
      <c r="AD15663" s="56"/>
      <c r="AE15663" s="56"/>
    </row>
    <row r="15664" spans="1:31" x14ac:dyDescent="0.25">
      <c r="A15664" s="41">
        <v>0</v>
      </c>
      <c r="C15664" s="56"/>
      <c r="AC15664" s="56"/>
      <c r="AD15664" s="56"/>
      <c r="AE15664" s="56"/>
    </row>
    <row r="15665" spans="1:31" x14ac:dyDescent="0.25">
      <c r="A15665" s="41">
        <v>0</v>
      </c>
      <c r="C15665" s="56"/>
      <c r="AC15665" s="56"/>
      <c r="AD15665" s="56"/>
      <c r="AE15665" s="56"/>
    </row>
    <row r="15666" spans="1:31" x14ac:dyDescent="0.25">
      <c r="A15666" s="41">
        <v>0</v>
      </c>
      <c r="C15666" s="56"/>
      <c r="AC15666" s="56"/>
      <c r="AD15666" s="56"/>
      <c r="AE15666" s="56"/>
    </row>
    <row r="15667" spans="1:31" x14ac:dyDescent="0.25">
      <c r="A15667" s="41">
        <v>0</v>
      </c>
      <c r="C15667" s="56"/>
      <c r="AC15667" s="56"/>
      <c r="AD15667" s="56"/>
      <c r="AE15667" s="56"/>
    </row>
    <row r="15668" spans="1:31" x14ac:dyDescent="0.25">
      <c r="A15668" s="41">
        <v>0</v>
      </c>
      <c r="C15668" s="56"/>
      <c r="AC15668" s="56"/>
      <c r="AD15668" s="56"/>
      <c r="AE15668" s="56"/>
    </row>
    <row r="15669" spans="1:31" x14ac:dyDescent="0.25">
      <c r="A15669" s="41">
        <v>0</v>
      </c>
      <c r="C15669" s="56"/>
      <c r="AC15669" s="56"/>
      <c r="AD15669" s="56"/>
      <c r="AE15669" s="56"/>
    </row>
    <row r="15670" spans="1:31" x14ac:dyDescent="0.25">
      <c r="A15670" s="41">
        <v>0</v>
      </c>
      <c r="C15670" s="56"/>
      <c r="AC15670" s="56"/>
      <c r="AD15670" s="56"/>
      <c r="AE15670" s="56"/>
    </row>
    <row r="15671" spans="1:31" x14ac:dyDescent="0.25">
      <c r="A15671" s="41">
        <v>0</v>
      </c>
      <c r="C15671" s="56"/>
      <c r="AC15671" s="56"/>
      <c r="AD15671" s="56"/>
      <c r="AE15671" s="56"/>
    </row>
    <row r="15672" spans="1:31" x14ac:dyDescent="0.25">
      <c r="A15672" s="41">
        <v>0</v>
      </c>
      <c r="C15672" s="56"/>
      <c r="AC15672" s="56"/>
      <c r="AD15672" s="56"/>
      <c r="AE15672" s="56"/>
    </row>
    <row r="15673" spans="1:31" x14ac:dyDescent="0.25">
      <c r="A15673" s="41">
        <v>0</v>
      </c>
      <c r="C15673" s="56"/>
      <c r="AC15673" s="56"/>
      <c r="AD15673" s="56"/>
      <c r="AE15673" s="56"/>
    </row>
    <row r="15674" spans="1:31" x14ac:dyDescent="0.25">
      <c r="A15674" s="41">
        <v>0</v>
      </c>
      <c r="C15674" s="56"/>
      <c r="AC15674" s="56"/>
      <c r="AD15674" s="56"/>
      <c r="AE15674" s="56"/>
    </row>
    <row r="15675" spans="1:31" x14ac:dyDescent="0.25">
      <c r="A15675" s="41">
        <v>0</v>
      </c>
      <c r="C15675" s="56"/>
      <c r="AC15675" s="56"/>
      <c r="AD15675" s="56"/>
      <c r="AE15675" s="56"/>
    </row>
    <row r="15676" spans="1:31" x14ac:dyDescent="0.25">
      <c r="A15676" s="41">
        <v>0</v>
      </c>
      <c r="C15676" s="56"/>
      <c r="AC15676" s="56"/>
      <c r="AD15676" s="56"/>
      <c r="AE15676" s="56"/>
    </row>
    <row r="15677" spans="1:31" x14ac:dyDescent="0.25">
      <c r="A15677" s="41">
        <v>0</v>
      </c>
      <c r="C15677" s="56"/>
      <c r="AC15677" s="56"/>
      <c r="AD15677" s="56"/>
      <c r="AE15677" s="56"/>
    </row>
    <row r="15678" spans="1:31" x14ac:dyDescent="0.25">
      <c r="A15678" s="41">
        <v>0</v>
      </c>
      <c r="C15678" s="56"/>
      <c r="AC15678" s="56"/>
      <c r="AD15678" s="56"/>
      <c r="AE15678" s="56"/>
    </row>
    <row r="15679" spans="1:31" x14ac:dyDescent="0.25">
      <c r="A15679" s="41">
        <v>0</v>
      </c>
      <c r="C15679" s="56"/>
      <c r="AC15679" s="56"/>
      <c r="AD15679" s="56"/>
      <c r="AE15679" s="56"/>
    </row>
    <row r="15680" spans="1:31" x14ac:dyDescent="0.25">
      <c r="A15680" s="41">
        <v>0</v>
      </c>
      <c r="C15680" s="56"/>
      <c r="AC15680" s="56"/>
      <c r="AD15680" s="56"/>
      <c r="AE15680" s="56"/>
    </row>
    <row r="15681" spans="1:31" x14ac:dyDescent="0.25">
      <c r="A15681" s="41">
        <v>0</v>
      </c>
      <c r="C15681" s="56"/>
      <c r="AC15681" s="56"/>
      <c r="AD15681" s="56"/>
      <c r="AE15681" s="56"/>
    </row>
    <row r="15682" spans="1:31" x14ac:dyDescent="0.25">
      <c r="A15682" s="41">
        <v>0</v>
      </c>
      <c r="C15682" s="56"/>
      <c r="AC15682" s="56"/>
      <c r="AD15682" s="56"/>
      <c r="AE15682" s="56"/>
    </row>
    <row r="15683" spans="1:31" x14ac:dyDescent="0.25">
      <c r="A15683" s="41">
        <v>0</v>
      </c>
      <c r="C15683" s="56"/>
      <c r="AC15683" s="56"/>
      <c r="AD15683" s="56"/>
      <c r="AE15683" s="56"/>
    </row>
    <row r="15684" spans="1:31" x14ac:dyDescent="0.25">
      <c r="A15684" s="41">
        <v>0</v>
      </c>
      <c r="C15684" s="56"/>
      <c r="AC15684" s="56"/>
      <c r="AD15684" s="56"/>
      <c r="AE15684" s="56"/>
    </row>
    <row r="15685" spans="1:31" x14ac:dyDescent="0.25">
      <c r="A15685" s="41">
        <v>0</v>
      </c>
      <c r="C15685" s="56"/>
      <c r="AC15685" s="56"/>
      <c r="AD15685" s="56"/>
      <c r="AE15685" s="56"/>
    </row>
    <row r="15686" spans="1:31" x14ac:dyDescent="0.25">
      <c r="A15686" s="41">
        <v>0</v>
      </c>
      <c r="C15686" s="56"/>
      <c r="AC15686" s="56"/>
      <c r="AD15686" s="56"/>
      <c r="AE15686" s="56"/>
    </row>
    <row r="15687" spans="1:31" x14ac:dyDescent="0.25">
      <c r="A15687" s="41">
        <v>0</v>
      </c>
      <c r="C15687" s="56"/>
      <c r="AC15687" s="56"/>
      <c r="AD15687" s="56"/>
      <c r="AE15687" s="56"/>
    </row>
    <row r="15688" spans="1:31" x14ac:dyDescent="0.25">
      <c r="A15688" s="41">
        <v>0</v>
      </c>
      <c r="C15688" s="56"/>
      <c r="AC15688" s="56"/>
      <c r="AD15688" s="56"/>
      <c r="AE15688" s="56"/>
    </row>
    <row r="15689" spans="1:31" x14ac:dyDescent="0.25">
      <c r="A15689" s="41">
        <v>0</v>
      </c>
      <c r="C15689" s="56"/>
      <c r="AC15689" s="56"/>
      <c r="AD15689" s="56"/>
      <c r="AE15689" s="56"/>
    </row>
    <row r="15690" spans="1:31" x14ac:dyDescent="0.25">
      <c r="A15690" s="41">
        <v>0</v>
      </c>
      <c r="C15690" s="56"/>
      <c r="AC15690" s="56"/>
      <c r="AD15690" s="56"/>
      <c r="AE15690" s="56"/>
    </row>
    <row r="15691" spans="1:31" x14ac:dyDescent="0.25">
      <c r="A15691" s="41">
        <v>0</v>
      </c>
      <c r="C15691" s="56"/>
      <c r="AC15691" s="56"/>
      <c r="AD15691" s="56"/>
      <c r="AE15691" s="56"/>
    </row>
    <row r="15692" spans="1:31" x14ac:dyDescent="0.25">
      <c r="A15692" s="41">
        <v>0</v>
      </c>
      <c r="C15692" s="56"/>
      <c r="AC15692" s="56"/>
      <c r="AD15692" s="56"/>
      <c r="AE15692" s="56"/>
    </row>
    <row r="15693" spans="1:31" x14ac:dyDescent="0.25">
      <c r="A15693" s="41">
        <v>0</v>
      </c>
      <c r="C15693" s="56"/>
      <c r="AC15693" s="56"/>
      <c r="AD15693" s="56"/>
      <c r="AE15693" s="56"/>
    </row>
    <row r="15694" spans="1:31" x14ac:dyDescent="0.25">
      <c r="A15694" s="41">
        <v>12383</v>
      </c>
      <c r="C15694" s="56"/>
      <c r="AC15694" s="56"/>
      <c r="AD15694" s="56"/>
      <c r="AE15694" s="56"/>
    </row>
    <row r="15695" spans="1:31" x14ac:dyDescent="0.25">
      <c r="A15695" s="41">
        <v>0</v>
      </c>
      <c r="C15695" s="56"/>
      <c r="AC15695" s="56"/>
      <c r="AD15695" s="56"/>
      <c r="AE15695" s="56"/>
    </row>
    <row r="15696" spans="1:31" x14ac:dyDescent="0.25">
      <c r="A15696" s="41">
        <v>0</v>
      </c>
      <c r="C15696" s="56"/>
      <c r="AC15696" s="56"/>
      <c r="AD15696" s="56"/>
      <c r="AE15696" s="56"/>
    </row>
    <row r="15697" spans="1:31" x14ac:dyDescent="0.25">
      <c r="A15697" s="41">
        <v>0</v>
      </c>
      <c r="C15697" s="56"/>
      <c r="AC15697" s="56"/>
      <c r="AD15697" s="56"/>
      <c r="AE15697" s="56"/>
    </row>
    <row r="15698" spans="1:31" x14ac:dyDescent="0.25">
      <c r="A15698" s="41">
        <v>0</v>
      </c>
      <c r="C15698" s="56"/>
      <c r="AC15698" s="56"/>
      <c r="AD15698" s="56"/>
      <c r="AE15698" s="56"/>
    </row>
    <row r="15699" spans="1:31" x14ac:dyDescent="0.25">
      <c r="A15699" s="41">
        <v>0</v>
      </c>
      <c r="C15699" s="56"/>
      <c r="AC15699" s="56"/>
      <c r="AD15699" s="56"/>
      <c r="AE15699" s="56"/>
    </row>
    <row r="15700" spans="1:31" x14ac:dyDescent="0.25">
      <c r="A15700" s="41">
        <v>0</v>
      </c>
      <c r="C15700" s="56"/>
      <c r="AC15700" s="56"/>
      <c r="AD15700" s="56"/>
      <c r="AE15700" s="56"/>
    </row>
    <row r="15701" spans="1:31" x14ac:dyDescent="0.25">
      <c r="A15701" s="41">
        <v>0</v>
      </c>
      <c r="C15701" s="56"/>
      <c r="AC15701" s="56"/>
      <c r="AD15701" s="56"/>
      <c r="AE15701" s="56"/>
    </row>
    <row r="15702" spans="1:31" x14ac:dyDescent="0.25">
      <c r="A15702" s="41">
        <v>0</v>
      </c>
      <c r="C15702" s="56"/>
      <c r="AC15702" s="56"/>
      <c r="AD15702" s="56"/>
      <c r="AE15702" s="56"/>
    </row>
    <row r="15703" spans="1:31" x14ac:dyDescent="0.25">
      <c r="A15703" s="41">
        <v>0</v>
      </c>
      <c r="C15703" s="56"/>
      <c r="AC15703" s="56"/>
      <c r="AD15703" s="56"/>
      <c r="AE15703" s="56"/>
    </row>
    <row r="15704" spans="1:31" x14ac:dyDescent="0.25">
      <c r="A15704" s="41">
        <v>0</v>
      </c>
      <c r="C15704" s="56"/>
      <c r="AC15704" s="56"/>
      <c r="AD15704" s="56"/>
      <c r="AE15704" s="56"/>
    </row>
    <row r="15705" spans="1:31" x14ac:dyDescent="0.25">
      <c r="A15705" s="41">
        <v>0</v>
      </c>
      <c r="C15705" s="56"/>
      <c r="AC15705" s="56"/>
      <c r="AD15705" s="56"/>
      <c r="AE15705" s="56"/>
    </row>
    <row r="15706" spans="1:31" x14ac:dyDescent="0.25">
      <c r="A15706" s="41">
        <v>0</v>
      </c>
      <c r="C15706" s="56"/>
      <c r="AC15706" s="56"/>
      <c r="AD15706" s="56"/>
      <c r="AE15706" s="56"/>
    </row>
    <row r="15707" spans="1:31" x14ac:dyDescent="0.25">
      <c r="A15707" s="41">
        <v>0</v>
      </c>
      <c r="C15707" s="56"/>
      <c r="AC15707" s="56"/>
      <c r="AD15707" s="56"/>
      <c r="AE15707" s="56"/>
    </row>
    <row r="15708" spans="1:31" x14ac:dyDescent="0.25">
      <c r="A15708" s="41">
        <v>0</v>
      </c>
      <c r="C15708" s="56"/>
      <c r="AC15708" s="56"/>
      <c r="AD15708" s="56"/>
      <c r="AE15708" s="56"/>
    </row>
    <row r="15709" spans="1:31" x14ac:dyDescent="0.25">
      <c r="A15709" s="41">
        <v>0</v>
      </c>
      <c r="C15709" s="56"/>
      <c r="AC15709" s="56"/>
      <c r="AD15709" s="56"/>
      <c r="AE15709" s="56"/>
    </row>
    <row r="15710" spans="1:31" x14ac:dyDescent="0.25">
      <c r="A15710" s="41">
        <v>0</v>
      </c>
      <c r="C15710" s="56"/>
      <c r="AC15710" s="56"/>
      <c r="AD15710" s="56"/>
      <c r="AE15710" s="56"/>
    </row>
    <row r="15711" spans="1:31" x14ac:dyDescent="0.25">
      <c r="A15711" s="41">
        <v>0</v>
      </c>
      <c r="C15711" s="56"/>
      <c r="AC15711" s="56"/>
      <c r="AD15711" s="56"/>
      <c r="AE15711" s="56"/>
    </row>
    <row r="15712" spans="1:31" x14ac:dyDescent="0.25">
      <c r="A15712" s="41">
        <v>0</v>
      </c>
      <c r="C15712" s="56"/>
      <c r="AC15712" s="56"/>
      <c r="AD15712" s="56"/>
      <c r="AE15712" s="56"/>
    </row>
    <row r="15713" spans="1:31" x14ac:dyDescent="0.25">
      <c r="A15713" s="41">
        <v>0</v>
      </c>
      <c r="C15713" s="56"/>
      <c r="AC15713" s="56"/>
      <c r="AD15713" s="56"/>
      <c r="AE15713" s="56"/>
    </row>
    <row r="15714" spans="1:31" x14ac:dyDescent="0.25">
      <c r="A15714" s="41">
        <v>0</v>
      </c>
      <c r="C15714" s="56"/>
      <c r="AC15714" s="56"/>
      <c r="AD15714" s="56"/>
      <c r="AE15714" s="56"/>
    </row>
    <row r="15715" spans="1:31" x14ac:dyDescent="0.25">
      <c r="A15715" s="41">
        <v>0</v>
      </c>
      <c r="C15715" s="56"/>
      <c r="AC15715" s="56"/>
      <c r="AD15715" s="56"/>
      <c r="AE15715" s="56"/>
    </row>
    <row r="15716" spans="1:31" x14ac:dyDescent="0.25">
      <c r="A15716" s="41">
        <v>0</v>
      </c>
      <c r="C15716" s="56"/>
      <c r="AC15716" s="56"/>
      <c r="AD15716" s="56"/>
      <c r="AE15716" s="56"/>
    </row>
    <row r="15717" spans="1:31" x14ac:dyDescent="0.25">
      <c r="A15717" s="41">
        <v>0</v>
      </c>
      <c r="C15717" s="56"/>
      <c r="AC15717" s="56"/>
      <c r="AD15717" s="56"/>
      <c r="AE15717" s="56"/>
    </row>
    <row r="15718" spans="1:31" x14ac:dyDescent="0.25">
      <c r="A15718" s="41">
        <v>0</v>
      </c>
      <c r="C15718" s="56"/>
      <c r="AC15718" s="56"/>
      <c r="AD15718" s="56"/>
      <c r="AE15718" s="56"/>
    </row>
    <row r="15719" spans="1:31" x14ac:dyDescent="0.25">
      <c r="A15719" s="41">
        <v>0</v>
      </c>
      <c r="C15719" s="56"/>
      <c r="AC15719" s="56"/>
      <c r="AD15719" s="56"/>
      <c r="AE15719" s="56"/>
    </row>
    <row r="15720" spans="1:31" x14ac:dyDescent="0.25">
      <c r="A15720" s="41">
        <v>0</v>
      </c>
      <c r="C15720" s="56"/>
      <c r="AC15720" s="56"/>
      <c r="AD15720" s="56"/>
      <c r="AE15720" s="56"/>
    </row>
    <row r="15721" spans="1:31" x14ac:dyDescent="0.25">
      <c r="A15721" s="41">
        <v>0</v>
      </c>
      <c r="C15721" s="56"/>
      <c r="AC15721" s="56"/>
      <c r="AD15721" s="56"/>
      <c r="AE15721" s="56"/>
    </row>
    <row r="15722" spans="1:31" x14ac:dyDescent="0.25">
      <c r="A15722" s="41">
        <v>0</v>
      </c>
      <c r="C15722" s="56"/>
      <c r="AC15722" s="56"/>
      <c r="AD15722" s="56"/>
      <c r="AE15722" s="56"/>
    </row>
    <row r="15723" spans="1:31" x14ac:dyDescent="0.25">
      <c r="A15723" s="41">
        <v>0</v>
      </c>
      <c r="C15723" s="56"/>
      <c r="AC15723" s="56"/>
      <c r="AD15723" s="56"/>
      <c r="AE15723" s="56"/>
    </row>
    <row r="15724" spans="1:31" x14ac:dyDescent="0.25">
      <c r="A15724" s="41">
        <v>0</v>
      </c>
      <c r="C15724" s="56"/>
      <c r="AC15724" s="56"/>
      <c r="AD15724" s="56"/>
      <c r="AE15724" s="56"/>
    </row>
    <row r="15725" spans="1:31" x14ac:dyDescent="0.25">
      <c r="A15725" s="41">
        <v>0</v>
      </c>
      <c r="C15725" s="56"/>
      <c r="AC15725" s="56"/>
      <c r="AD15725" s="56"/>
      <c r="AE15725" s="56"/>
    </row>
    <row r="15726" spans="1:31" x14ac:dyDescent="0.25">
      <c r="A15726" s="41">
        <v>0</v>
      </c>
      <c r="C15726" s="56"/>
      <c r="AC15726" s="56"/>
      <c r="AD15726" s="56"/>
      <c r="AE15726" s="56"/>
    </row>
    <row r="15727" spans="1:31" x14ac:dyDescent="0.25">
      <c r="A15727" s="41">
        <v>0</v>
      </c>
      <c r="C15727" s="56"/>
      <c r="AC15727" s="56"/>
      <c r="AD15727" s="56"/>
      <c r="AE15727" s="56"/>
    </row>
    <row r="15728" spans="1:31" x14ac:dyDescent="0.25">
      <c r="A15728" s="41">
        <v>0</v>
      </c>
      <c r="C15728" s="56"/>
      <c r="AC15728" s="56"/>
      <c r="AD15728" s="56"/>
      <c r="AE15728" s="56"/>
    </row>
    <row r="15729" spans="1:31" x14ac:dyDescent="0.25">
      <c r="A15729" s="41">
        <v>0</v>
      </c>
      <c r="C15729" s="56"/>
      <c r="AC15729" s="56"/>
      <c r="AD15729" s="56"/>
      <c r="AE15729" s="56"/>
    </row>
    <row r="15730" spans="1:31" x14ac:dyDescent="0.25">
      <c r="A15730" s="41">
        <v>0</v>
      </c>
      <c r="C15730" s="56"/>
      <c r="AC15730" s="56"/>
      <c r="AD15730" s="56"/>
      <c r="AE15730" s="56"/>
    </row>
    <row r="15731" spans="1:31" x14ac:dyDescent="0.25">
      <c r="A15731" s="41">
        <v>0</v>
      </c>
      <c r="C15731" s="56"/>
      <c r="AC15731" s="56"/>
      <c r="AD15731" s="56"/>
      <c r="AE15731" s="56"/>
    </row>
    <row r="15732" spans="1:31" x14ac:dyDescent="0.25">
      <c r="A15732" s="41">
        <v>0</v>
      </c>
      <c r="C15732" s="56"/>
      <c r="AC15732" s="56"/>
      <c r="AD15732" s="56"/>
      <c r="AE15732" s="56"/>
    </row>
    <row r="15733" spans="1:31" x14ac:dyDescent="0.25">
      <c r="A15733" s="41">
        <v>0</v>
      </c>
      <c r="C15733" s="56"/>
      <c r="AC15733" s="56"/>
      <c r="AD15733" s="56"/>
      <c r="AE15733" s="56"/>
    </row>
    <row r="15734" spans="1:31" x14ac:dyDescent="0.25">
      <c r="A15734" s="41">
        <v>0</v>
      </c>
      <c r="C15734" s="56"/>
      <c r="AC15734" s="56"/>
      <c r="AD15734" s="56"/>
      <c r="AE15734" s="56"/>
    </row>
    <row r="15735" spans="1:31" x14ac:dyDescent="0.25">
      <c r="A15735" s="41">
        <v>0</v>
      </c>
      <c r="C15735" s="56"/>
      <c r="AC15735" s="56"/>
      <c r="AD15735" s="56"/>
      <c r="AE15735" s="56"/>
    </row>
    <row r="15736" spans="1:31" x14ac:dyDescent="0.25">
      <c r="A15736" s="41">
        <v>0</v>
      </c>
      <c r="C15736" s="56"/>
      <c r="AC15736" s="56"/>
      <c r="AD15736" s="56"/>
      <c r="AE15736" s="56"/>
    </row>
    <row r="15737" spans="1:31" x14ac:dyDescent="0.25">
      <c r="A15737" s="41">
        <v>0</v>
      </c>
      <c r="C15737" s="56"/>
      <c r="AC15737" s="56"/>
      <c r="AD15737" s="56"/>
      <c r="AE15737" s="56"/>
    </row>
    <row r="15738" spans="1:31" x14ac:dyDescent="0.25">
      <c r="A15738" s="41">
        <v>0</v>
      </c>
      <c r="C15738" s="56"/>
      <c r="AC15738" s="56"/>
      <c r="AD15738" s="56"/>
      <c r="AE15738" s="56"/>
    </row>
    <row r="15739" spans="1:31" x14ac:dyDescent="0.25">
      <c r="A15739" s="41">
        <v>0</v>
      </c>
      <c r="C15739" s="56"/>
      <c r="AC15739" s="56"/>
      <c r="AD15739" s="56"/>
      <c r="AE15739" s="56"/>
    </row>
    <row r="15740" spans="1:31" x14ac:dyDescent="0.25">
      <c r="A15740" s="41">
        <v>0</v>
      </c>
      <c r="C15740" s="56"/>
      <c r="AC15740" s="56"/>
      <c r="AD15740" s="56"/>
      <c r="AE15740" s="56"/>
    </row>
    <row r="15741" spans="1:31" x14ac:dyDescent="0.25">
      <c r="A15741" s="41">
        <v>0</v>
      </c>
      <c r="C15741" s="56"/>
      <c r="AC15741" s="56"/>
      <c r="AD15741" s="56"/>
      <c r="AE15741" s="56"/>
    </row>
    <row r="15742" spans="1:31" x14ac:dyDescent="0.25">
      <c r="A15742" s="41">
        <v>0</v>
      </c>
      <c r="C15742" s="56"/>
      <c r="AC15742" s="56"/>
      <c r="AD15742" s="56"/>
      <c r="AE15742" s="56"/>
    </row>
    <row r="15743" spans="1:31" x14ac:dyDescent="0.25">
      <c r="A15743" s="41">
        <v>0</v>
      </c>
      <c r="C15743" s="56"/>
      <c r="AC15743" s="56"/>
      <c r="AD15743" s="56"/>
      <c r="AE15743" s="56"/>
    </row>
    <row r="15744" spans="1:31" x14ac:dyDescent="0.25">
      <c r="A15744" s="41">
        <v>0</v>
      </c>
      <c r="C15744" s="56"/>
      <c r="AC15744" s="56"/>
      <c r="AD15744" s="56"/>
      <c r="AE15744" s="56"/>
    </row>
    <row r="15745" spans="1:31" x14ac:dyDescent="0.25">
      <c r="A15745" s="41">
        <v>0</v>
      </c>
      <c r="C15745" s="56"/>
      <c r="AC15745" s="56"/>
      <c r="AD15745" s="56"/>
      <c r="AE15745" s="56"/>
    </row>
    <row r="15746" spans="1:31" x14ac:dyDescent="0.25">
      <c r="A15746" s="41">
        <v>0</v>
      </c>
      <c r="C15746" s="56"/>
      <c r="AC15746" s="56"/>
      <c r="AD15746" s="56"/>
      <c r="AE15746" s="56"/>
    </row>
    <row r="15747" spans="1:31" x14ac:dyDescent="0.25">
      <c r="A15747" s="41">
        <v>0</v>
      </c>
      <c r="C15747" s="56"/>
      <c r="AC15747" s="56"/>
      <c r="AD15747" s="56"/>
      <c r="AE15747" s="56"/>
    </row>
    <row r="15748" spans="1:31" x14ac:dyDescent="0.25">
      <c r="A15748" s="41">
        <v>0</v>
      </c>
      <c r="C15748" s="56"/>
      <c r="AC15748" s="56"/>
      <c r="AD15748" s="56"/>
      <c r="AE15748" s="56"/>
    </row>
    <row r="15749" spans="1:31" x14ac:dyDescent="0.25">
      <c r="A15749" s="41">
        <v>0</v>
      </c>
      <c r="C15749" s="56"/>
      <c r="AC15749" s="56"/>
      <c r="AD15749" s="56"/>
      <c r="AE15749" s="56"/>
    </row>
    <row r="15750" spans="1:31" x14ac:dyDescent="0.25">
      <c r="A15750" s="41">
        <v>0</v>
      </c>
      <c r="C15750" s="56"/>
      <c r="AC15750" s="56"/>
      <c r="AD15750" s="56"/>
      <c r="AE15750" s="56"/>
    </row>
    <row r="15751" spans="1:31" x14ac:dyDescent="0.25">
      <c r="A15751" s="41">
        <v>6422</v>
      </c>
      <c r="C15751" s="56"/>
      <c r="AC15751" s="56"/>
      <c r="AD15751" s="56"/>
      <c r="AE15751" s="56"/>
    </row>
    <row r="15752" spans="1:31" x14ac:dyDescent="0.25">
      <c r="A15752" s="41">
        <v>0</v>
      </c>
      <c r="C15752" s="56"/>
      <c r="AC15752" s="56"/>
      <c r="AD15752" s="56"/>
      <c r="AE15752" s="56"/>
    </row>
    <row r="15753" spans="1:31" x14ac:dyDescent="0.25">
      <c r="A15753" s="41">
        <v>0</v>
      </c>
      <c r="C15753" s="56"/>
      <c r="AC15753" s="56"/>
      <c r="AD15753" s="56"/>
      <c r="AE15753" s="56"/>
    </row>
    <row r="15754" spans="1:31" x14ac:dyDescent="0.25">
      <c r="A15754" s="41">
        <v>0</v>
      </c>
      <c r="C15754" s="56"/>
      <c r="AC15754" s="56"/>
      <c r="AD15754" s="56"/>
      <c r="AE15754" s="56"/>
    </row>
    <row r="15755" spans="1:31" x14ac:dyDescent="0.25">
      <c r="A15755" s="41">
        <v>0</v>
      </c>
      <c r="C15755" s="56"/>
      <c r="AC15755" s="56"/>
      <c r="AD15755" s="56"/>
      <c r="AE15755" s="56"/>
    </row>
    <row r="15756" spans="1:31" x14ac:dyDescent="0.25">
      <c r="A15756" s="41">
        <v>0</v>
      </c>
      <c r="C15756" s="56"/>
      <c r="AC15756" s="56"/>
      <c r="AD15756" s="56"/>
      <c r="AE15756" s="56"/>
    </row>
    <row r="15757" spans="1:31" x14ac:dyDescent="0.25">
      <c r="A15757" s="41">
        <v>0</v>
      </c>
      <c r="C15757" s="56"/>
      <c r="AC15757" s="56"/>
      <c r="AD15757" s="56"/>
      <c r="AE15757" s="56"/>
    </row>
    <row r="15758" spans="1:31" x14ac:dyDescent="0.25">
      <c r="A15758" s="41">
        <v>0</v>
      </c>
      <c r="C15758" s="56"/>
      <c r="AC15758" s="56"/>
      <c r="AD15758" s="56"/>
      <c r="AE15758" s="56"/>
    </row>
    <row r="15759" spans="1:31" x14ac:dyDescent="0.25">
      <c r="A15759" s="41">
        <v>0</v>
      </c>
      <c r="C15759" s="56"/>
      <c r="AC15759" s="56"/>
      <c r="AD15759" s="56"/>
      <c r="AE15759" s="56"/>
    </row>
    <row r="15760" spans="1:31" x14ac:dyDescent="0.25">
      <c r="A15760" s="41">
        <v>0</v>
      </c>
      <c r="C15760" s="56"/>
      <c r="AC15760" s="56"/>
      <c r="AD15760" s="56"/>
      <c r="AE15760" s="56"/>
    </row>
    <row r="15761" spans="1:31" x14ac:dyDescent="0.25">
      <c r="A15761" s="41">
        <v>0</v>
      </c>
      <c r="C15761" s="56"/>
      <c r="AC15761" s="56"/>
      <c r="AD15761" s="56"/>
      <c r="AE15761" s="56"/>
    </row>
    <row r="15762" spans="1:31" x14ac:dyDescent="0.25">
      <c r="A15762" s="41">
        <v>0</v>
      </c>
      <c r="C15762" s="56"/>
      <c r="AC15762" s="56"/>
      <c r="AD15762" s="56"/>
      <c r="AE15762" s="56"/>
    </row>
    <row r="15763" spans="1:31" x14ac:dyDescent="0.25">
      <c r="A15763" s="41">
        <v>0</v>
      </c>
      <c r="C15763" s="56"/>
      <c r="AC15763" s="56"/>
      <c r="AD15763" s="56"/>
      <c r="AE15763" s="56"/>
    </row>
    <row r="15764" spans="1:31" x14ac:dyDescent="0.25">
      <c r="A15764" s="41">
        <v>0</v>
      </c>
      <c r="C15764" s="56"/>
      <c r="AC15764" s="56"/>
      <c r="AD15764" s="56"/>
      <c r="AE15764" s="56"/>
    </row>
    <row r="15765" spans="1:31" x14ac:dyDescent="0.25">
      <c r="A15765" s="41">
        <v>0</v>
      </c>
      <c r="C15765" s="56"/>
      <c r="AC15765" s="56"/>
      <c r="AD15765" s="56"/>
      <c r="AE15765" s="56"/>
    </row>
    <row r="15766" spans="1:31" x14ac:dyDescent="0.25">
      <c r="A15766" s="41">
        <v>0</v>
      </c>
      <c r="C15766" s="56"/>
      <c r="AC15766" s="56"/>
      <c r="AD15766" s="56"/>
      <c r="AE15766" s="56"/>
    </row>
    <row r="15767" spans="1:31" x14ac:dyDescent="0.25">
      <c r="A15767" s="41">
        <v>0</v>
      </c>
      <c r="C15767" s="56"/>
      <c r="AC15767" s="56"/>
      <c r="AD15767" s="56"/>
      <c r="AE15767" s="56"/>
    </row>
    <row r="15768" spans="1:31" x14ac:dyDescent="0.25">
      <c r="A15768" s="41">
        <v>0</v>
      </c>
      <c r="C15768" s="56"/>
      <c r="AC15768" s="56"/>
      <c r="AD15768" s="56"/>
      <c r="AE15768" s="56"/>
    </row>
    <row r="15769" spans="1:31" x14ac:dyDescent="0.25">
      <c r="A15769" s="41">
        <v>0</v>
      </c>
      <c r="C15769" s="56"/>
      <c r="AC15769" s="56"/>
      <c r="AD15769" s="56"/>
      <c r="AE15769" s="56"/>
    </row>
    <row r="15770" spans="1:31" x14ac:dyDescent="0.25">
      <c r="A15770" s="41">
        <v>0</v>
      </c>
      <c r="C15770" s="56"/>
      <c r="AC15770" s="56"/>
      <c r="AD15770" s="56"/>
      <c r="AE15770" s="56"/>
    </row>
    <row r="15771" spans="1:31" x14ac:dyDescent="0.25">
      <c r="A15771" s="41">
        <v>0</v>
      </c>
      <c r="C15771" s="56"/>
      <c r="AC15771" s="56"/>
      <c r="AD15771" s="56"/>
      <c r="AE15771" s="56"/>
    </row>
    <row r="15772" spans="1:31" x14ac:dyDescent="0.25">
      <c r="A15772" s="41">
        <v>0</v>
      </c>
      <c r="C15772" s="56"/>
      <c r="AC15772" s="56"/>
      <c r="AD15772" s="56"/>
      <c r="AE15772" s="56"/>
    </row>
    <row r="15773" spans="1:31" x14ac:dyDescent="0.25">
      <c r="A15773" s="41">
        <v>0</v>
      </c>
      <c r="C15773" s="56"/>
      <c r="AC15773" s="56"/>
      <c r="AD15773" s="56"/>
      <c r="AE15773" s="56"/>
    </row>
    <row r="15774" spans="1:31" x14ac:dyDescent="0.25">
      <c r="A15774" s="41">
        <v>0</v>
      </c>
      <c r="C15774" s="56"/>
      <c r="AC15774" s="56"/>
      <c r="AD15774" s="56"/>
      <c r="AE15774" s="56"/>
    </row>
    <row r="15775" spans="1:31" x14ac:dyDescent="0.25">
      <c r="A15775" s="41">
        <v>0</v>
      </c>
      <c r="C15775" s="56"/>
      <c r="AC15775" s="56"/>
      <c r="AD15775" s="56"/>
      <c r="AE15775" s="56"/>
    </row>
    <row r="15776" spans="1:31" x14ac:dyDescent="0.25">
      <c r="A15776" s="41">
        <v>0</v>
      </c>
      <c r="C15776" s="56"/>
      <c r="AC15776" s="56"/>
      <c r="AD15776" s="56"/>
      <c r="AE15776" s="56"/>
    </row>
    <row r="15777" spans="1:31" x14ac:dyDescent="0.25">
      <c r="A15777" s="41">
        <v>0</v>
      </c>
      <c r="C15777" s="56"/>
      <c r="AC15777" s="56"/>
      <c r="AD15777" s="56"/>
      <c r="AE15777" s="56"/>
    </row>
    <row r="15778" spans="1:31" x14ac:dyDescent="0.25">
      <c r="A15778" s="41">
        <v>0</v>
      </c>
      <c r="C15778" s="56"/>
      <c r="AC15778" s="56"/>
      <c r="AD15778" s="56"/>
      <c r="AE15778" s="56"/>
    </row>
    <row r="15779" spans="1:31" x14ac:dyDescent="0.25">
      <c r="A15779" s="41">
        <v>0</v>
      </c>
      <c r="C15779" s="56"/>
      <c r="AC15779" s="56"/>
      <c r="AD15779" s="56"/>
      <c r="AE15779" s="56"/>
    </row>
    <row r="15780" spans="1:31" x14ac:dyDescent="0.25">
      <c r="A15780" s="41">
        <v>0</v>
      </c>
      <c r="C15780" s="56"/>
      <c r="AC15780" s="56"/>
      <c r="AD15780" s="56"/>
      <c r="AE15780" s="56"/>
    </row>
    <row r="15781" spans="1:31" x14ac:dyDescent="0.25">
      <c r="A15781" s="41">
        <v>0</v>
      </c>
      <c r="C15781" s="56"/>
      <c r="AC15781" s="56"/>
      <c r="AD15781" s="56"/>
      <c r="AE15781" s="56"/>
    </row>
    <row r="15782" spans="1:31" x14ac:dyDescent="0.25">
      <c r="A15782" s="41">
        <v>0</v>
      </c>
      <c r="C15782" s="56"/>
      <c r="AC15782" s="56"/>
      <c r="AD15782" s="56"/>
      <c r="AE15782" s="56"/>
    </row>
    <row r="15783" spans="1:31" x14ac:dyDescent="0.25">
      <c r="A15783" s="41">
        <v>0</v>
      </c>
      <c r="C15783" s="56"/>
      <c r="AC15783" s="56"/>
      <c r="AD15783" s="56"/>
      <c r="AE15783" s="56"/>
    </row>
    <row r="15784" spans="1:31" x14ac:dyDescent="0.25">
      <c r="A15784" s="41">
        <v>0</v>
      </c>
      <c r="C15784" s="56"/>
      <c r="AC15784" s="56"/>
      <c r="AD15784" s="56"/>
      <c r="AE15784" s="56"/>
    </row>
    <row r="15785" spans="1:31" x14ac:dyDescent="0.25">
      <c r="A15785" s="41">
        <v>0</v>
      </c>
      <c r="C15785" s="56"/>
      <c r="AC15785" s="56"/>
      <c r="AD15785" s="56"/>
      <c r="AE15785" s="56"/>
    </row>
    <row r="15786" spans="1:31" x14ac:dyDescent="0.25">
      <c r="A15786" s="41">
        <v>0</v>
      </c>
      <c r="C15786" s="56"/>
      <c r="AC15786" s="56"/>
      <c r="AD15786" s="56"/>
      <c r="AE15786" s="56"/>
    </row>
    <row r="15787" spans="1:31" x14ac:dyDescent="0.25">
      <c r="A15787" s="41">
        <v>0</v>
      </c>
      <c r="C15787" s="56"/>
      <c r="AC15787" s="56"/>
      <c r="AD15787" s="56"/>
      <c r="AE15787" s="56"/>
    </row>
    <row r="15788" spans="1:31" x14ac:dyDescent="0.25">
      <c r="A15788" s="41">
        <v>0</v>
      </c>
      <c r="C15788" s="56"/>
      <c r="AC15788" s="56"/>
      <c r="AD15788" s="56"/>
      <c r="AE15788" s="56"/>
    </row>
    <row r="15789" spans="1:31" x14ac:dyDescent="0.25">
      <c r="A15789" s="41">
        <v>0</v>
      </c>
      <c r="C15789" s="56"/>
      <c r="AC15789" s="56"/>
      <c r="AD15789" s="56"/>
      <c r="AE15789" s="56"/>
    </row>
    <row r="15790" spans="1:31" x14ac:dyDescent="0.25">
      <c r="A15790" s="41">
        <v>0</v>
      </c>
      <c r="C15790" s="56"/>
      <c r="AC15790" s="56"/>
      <c r="AD15790" s="56"/>
      <c r="AE15790" s="56"/>
    </row>
    <row r="15791" spans="1:31" x14ac:dyDescent="0.25">
      <c r="A15791" s="41">
        <v>0</v>
      </c>
      <c r="C15791" s="56"/>
      <c r="AC15791" s="56"/>
      <c r="AD15791" s="56"/>
      <c r="AE15791" s="56"/>
    </row>
    <row r="15792" spans="1:31" x14ac:dyDescent="0.25">
      <c r="A15792" s="41">
        <v>0</v>
      </c>
      <c r="C15792" s="56"/>
      <c r="AC15792" s="56"/>
      <c r="AD15792" s="56"/>
      <c r="AE15792" s="56"/>
    </row>
    <row r="15793" spans="1:31" x14ac:dyDescent="0.25">
      <c r="A15793" s="41">
        <v>0</v>
      </c>
      <c r="C15793" s="56"/>
      <c r="AC15793" s="56"/>
      <c r="AD15793" s="56"/>
      <c r="AE15793" s="56"/>
    </row>
    <row r="15794" spans="1:31" x14ac:dyDescent="0.25">
      <c r="A15794" s="41">
        <v>0</v>
      </c>
      <c r="C15794" s="56"/>
      <c r="AC15794" s="56"/>
      <c r="AD15794" s="56"/>
      <c r="AE15794" s="56"/>
    </row>
    <row r="15795" spans="1:31" x14ac:dyDescent="0.25">
      <c r="A15795" s="41">
        <v>0</v>
      </c>
      <c r="C15795" s="56"/>
      <c r="AC15795" s="56"/>
      <c r="AD15795" s="56"/>
      <c r="AE15795" s="56"/>
    </row>
    <row r="15796" spans="1:31" x14ac:dyDescent="0.25">
      <c r="A15796" s="41">
        <v>0</v>
      </c>
      <c r="C15796" s="56"/>
      <c r="AC15796" s="56"/>
      <c r="AD15796" s="56"/>
      <c r="AE15796" s="56"/>
    </row>
    <row r="15797" spans="1:31" x14ac:dyDescent="0.25">
      <c r="A15797" s="41">
        <v>0</v>
      </c>
      <c r="C15797" s="56"/>
      <c r="AC15797" s="56"/>
      <c r="AD15797" s="56"/>
      <c r="AE15797" s="56"/>
    </row>
    <row r="15798" spans="1:31" x14ac:dyDescent="0.25">
      <c r="A15798" s="41">
        <v>0</v>
      </c>
      <c r="C15798" s="56"/>
      <c r="AC15798" s="56"/>
      <c r="AD15798" s="56"/>
      <c r="AE15798" s="56"/>
    </row>
    <row r="15799" spans="1:31" x14ac:dyDescent="0.25">
      <c r="A15799" s="41">
        <v>0</v>
      </c>
      <c r="C15799" s="56"/>
      <c r="AC15799" s="56"/>
      <c r="AD15799" s="56"/>
      <c r="AE15799" s="56"/>
    </row>
    <row r="15800" spans="1:31" x14ac:dyDescent="0.25">
      <c r="A15800" s="41">
        <v>0</v>
      </c>
      <c r="C15800" s="56"/>
      <c r="AC15800" s="56"/>
      <c r="AD15800" s="56"/>
      <c r="AE15800" s="56"/>
    </row>
    <row r="15801" spans="1:31" x14ac:dyDescent="0.25">
      <c r="A15801" s="41">
        <v>0</v>
      </c>
      <c r="C15801" s="56"/>
      <c r="AC15801" s="56"/>
      <c r="AD15801" s="56"/>
      <c r="AE15801" s="56"/>
    </row>
    <row r="15802" spans="1:31" x14ac:dyDescent="0.25">
      <c r="A15802" s="41">
        <v>0</v>
      </c>
      <c r="C15802" s="56"/>
      <c r="AC15802" s="56"/>
      <c r="AD15802" s="56"/>
      <c r="AE15802" s="56"/>
    </row>
    <row r="15803" spans="1:31" x14ac:dyDescent="0.25">
      <c r="A15803" s="41">
        <v>0</v>
      </c>
      <c r="C15803" s="56"/>
      <c r="AC15803" s="56"/>
      <c r="AD15803" s="56"/>
      <c r="AE15803" s="56"/>
    </row>
    <row r="15804" spans="1:31" x14ac:dyDescent="0.25">
      <c r="A15804" s="41">
        <v>0</v>
      </c>
      <c r="C15804" s="56"/>
      <c r="AC15804" s="56"/>
      <c r="AD15804" s="56"/>
      <c r="AE15804" s="56"/>
    </row>
    <row r="15805" spans="1:31" x14ac:dyDescent="0.25">
      <c r="A15805" s="41">
        <v>0</v>
      </c>
      <c r="C15805" s="56"/>
      <c r="AC15805" s="56"/>
      <c r="AD15805" s="56"/>
      <c r="AE15805" s="56"/>
    </row>
    <row r="15806" spans="1:31" x14ac:dyDescent="0.25">
      <c r="A15806" s="41">
        <v>0</v>
      </c>
      <c r="C15806" s="56"/>
      <c r="AC15806" s="56"/>
      <c r="AD15806" s="56"/>
      <c r="AE15806" s="56"/>
    </row>
    <row r="15807" spans="1:31" x14ac:dyDescent="0.25">
      <c r="A15807" s="41">
        <v>0</v>
      </c>
      <c r="C15807" s="56"/>
      <c r="AC15807" s="56"/>
      <c r="AD15807" s="56"/>
      <c r="AE15807" s="56"/>
    </row>
    <row r="15808" spans="1:31" x14ac:dyDescent="0.25">
      <c r="A15808" s="41">
        <v>0</v>
      </c>
      <c r="C15808" s="56"/>
      <c r="AC15808" s="56"/>
      <c r="AD15808" s="56"/>
      <c r="AE15808" s="56"/>
    </row>
    <row r="15809" spans="1:31" x14ac:dyDescent="0.25">
      <c r="A15809" s="41">
        <v>0</v>
      </c>
      <c r="C15809" s="56"/>
      <c r="AC15809" s="56"/>
      <c r="AD15809" s="56"/>
      <c r="AE15809" s="56"/>
    </row>
    <row r="15810" spans="1:31" x14ac:dyDescent="0.25">
      <c r="A15810" s="41">
        <v>0</v>
      </c>
      <c r="C15810" s="56"/>
      <c r="AC15810" s="56"/>
      <c r="AD15810" s="56"/>
      <c r="AE15810" s="56"/>
    </row>
    <row r="15811" spans="1:31" x14ac:dyDescent="0.25">
      <c r="A15811" s="41">
        <v>0</v>
      </c>
      <c r="C15811" s="56"/>
      <c r="AC15811" s="56"/>
      <c r="AD15811" s="56"/>
      <c r="AE15811" s="56"/>
    </row>
    <row r="15812" spans="1:31" x14ac:dyDescent="0.25">
      <c r="A15812" s="41">
        <v>0</v>
      </c>
      <c r="C15812" s="56"/>
      <c r="AC15812" s="56"/>
      <c r="AD15812" s="56"/>
      <c r="AE15812" s="56"/>
    </row>
    <row r="15813" spans="1:31" x14ac:dyDescent="0.25">
      <c r="A15813" s="41">
        <v>0</v>
      </c>
      <c r="C15813" s="56"/>
      <c r="AC15813" s="56"/>
      <c r="AD15813" s="56"/>
      <c r="AE15813" s="56"/>
    </row>
    <row r="15814" spans="1:31" x14ac:dyDescent="0.25">
      <c r="A15814" s="41">
        <v>0</v>
      </c>
      <c r="C15814" s="56"/>
      <c r="AC15814" s="56"/>
      <c r="AD15814" s="56"/>
      <c r="AE15814" s="56"/>
    </row>
    <row r="15815" spans="1:31" x14ac:dyDescent="0.25">
      <c r="A15815" s="41">
        <v>0</v>
      </c>
      <c r="C15815" s="56"/>
      <c r="AC15815" s="56"/>
      <c r="AD15815" s="56"/>
      <c r="AE15815" s="56"/>
    </row>
    <row r="15816" spans="1:31" x14ac:dyDescent="0.25">
      <c r="A15816" s="41">
        <v>0</v>
      </c>
      <c r="C15816" s="56"/>
      <c r="AC15816" s="56"/>
      <c r="AD15816" s="56"/>
      <c r="AE15816" s="56"/>
    </row>
    <row r="15817" spans="1:31" x14ac:dyDescent="0.25">
      <c r="A15817" s="41">
        <v>0</v>
      </c>
      <c r="C15817" s="56"/>
      <c r="AC15817" s="56"/>
      <c r="AD15817" s="56"/>
      <c r="AE15817" s="56"/>
    </row>
    <row r="15818" spans="1:31" x14ac:dyDescent="0.25">
      <c r="A15818" s="41">
        <v>0</v>
      </c>
      <c r="C15818" s="56"/>
      <c r="AC15818" s="56"/>
      <c r="AD15818" s="56"/>
      <c r="AE15818" s="56"/>
    </row>
    <row r="15819" spans="1:31" x14ac:dyDescent="0.25">
      <c r="A15819" s="41">
        <v>0</v>
      </c>
      <c r="C15819" s="56"/>
      <c r="AC15819" s="56"/>
      <c r="AD15819" s="56"/>
      <c r="AE15819" s="56"/>
    </row>
    <row r="15820" spans="1:31" x14ac:dyDescent="0.25">
      <c r="A15820" s="41">
        <v>0</v>
      </c>
      <c r="C15820" s="56"/>
      <c r="AC15820" s="56"/>
      <c r="AD15820" s="56"/>
      <c r="AE15820" s="56"/>
    </row>
    <row r="15821" spans="1:31" x14ac:dyDescent="0.25">
      <c r="A15821" s="41">
        <v>0</v>
      </c>
      <c r="C15821" s="56"/>
      <c r="AC15821" s="56"/>
      <c r="AD15821" s="56"/>
      <c r="AE15821" s="56"/>
    </row>
    <row r="15822" spans="1:31" x14ac:dyDescent="0.25">
      <c r="A15822" s="41">
        <v>0</v>
      </c>
      <c r="C15822" s="56"/>
      <c r="AC15822" s="56"/>
      <c r="AD15822" s="56"/>
      <c r="AE15822" s="56"/>
    </row>
    <row r="15823" spans="1:31" x14ac:dyDescent="0.25">
      <c r="A15823" s="41">
        <v>0</v>
      </c>
      <c r="C15823" s="56"/>
      <c r="AC15823" s="56"/>
      <c r="AD15823" s="56"/>
      <c r="AE15823" s="56"/>
    </row>
    <row r="15824" spans="1:31" x14ac:dyDescent="0.25">
      <c r="A15824" s="41">
        <v>0</v>
      </c>
      <c r="C15824" s="56"/>
      <c r="AC15824" s="56"/>
      <c r="AD15824" s="56"/>
      <c r="AE15824" s="56"/>
    </row>
    <row r="15825" spans="1:31" x14ac:dyDescent="0.25">
      <c r="A15825" s="41">
        <v>0</v>
      </c>
      <c r="C15825" s="56"/>
      <c r="AC15825" s="56"/>
      <c r="AD15825" s="56"/>
      <c r="AE15825" s="56"/>
    </row>
    <row r="15826" spans="1:31" x14ac:dyDescent="0.25">
      <c r="A15826" s="41">
        <v>0</v>
      </c>
      <c r="C15826" s="56"/>
      <c r="AC15826" s="56"/>
      <c r="AD15826" s="56"/>
      <c r="AE15826" s="56"/>
    </row>
    <row r="15827" spans="1:31" x14ac:dyDescent="0.25">
      <c r="A15827" s="41">
        <v>0</v>
      </c>
      <c r="C15827" s="56"/>
      <c r="AC15827" s="56"/>
      <c r="AD15827" s="56"/>
      <c r="AE15827" s="56"/>
    </row>
    <row r="15828" spans="1:31" x14ac:dyDescent="0.25">
      <c r="A15828" s="41">
        <v>0</v>
      </c>
      <c r="C15828" s="56"/>
      <c r="AC15828" s="56"/>
      <c r="AD15828" s="56"/>
      <c r="AE15828" s="56"/>
    </row>
    <row r="15829" spans="1:31" x14ac:dyDescent="0.25">
      <c r="A15829" s="41">
        <v>0</v>
      </c>
      <c r="C15829" s="56"/>
      <c r="AC15829" s="56"/>
      <c r="AD15829" s="56"/>
      <c r="AE15829" s="56"/>
    </row>
    <row r="15830" spans="1:31" x14ac:dyDescent="0.25">
      <c r="A15830" s="41">
        <v>0</v>
      </c>
      <c r="C15830" s="56"/>
      <c r="AC15830" s="56"/>
      <c r="AD15830" s="56"/>
      <c r="AE15830" s="56"/>
    </row>
    <row r="15831" spans="1:31" x14ac:dyDescent="0.25">
      <c r="A15831" s="41">
        <v>0</v>
      </c>
      <c r="C15831" s="56"/>
      <c r="AC15831" s="56"/>
      <c r="AD15831" s="56"/>
      <c r="AE15831" s="56"/>
    </row>
    <row r="15832" spans="1:31" x14ac:dyDescent="0.25">
      <c r="A15832" s="41">
        <v>0</v>
      </c>
      <c r="C15832" s="56"/>
      <c r="AC15832" s="56"/>
      <c r="AD15832" s="56"/>
      <c r="AE15832" s="56"/>
    </row>
    <row r="15833" spans="1:31" x14ac:dyDescent="0.25">
      <c r="A15833" s="41">
        <v>0</v>
      </c>
      <c r="C15833" s="56"/>
      <c r="AC15833" s="56"/>
      <c r="AD15833" s="56"/>
      <c r="AE15833" s="56"/>
    </row>
    <row r="15834" spans="1:31" x14ac:dyDescent="0.25">
      <c r="A15834" s="41">
        <v>0</v>
      </c>
      <c r="C15834" s="56"/>
      <c r="AC15834" s="56"/>
      <c r="AD15834" s="56"/>
      <c r="AE15834" s="56"/>
    </row>
    <row r="15835" spans="1:31" x14ac:dyDescent="0.25">
      <c r="A15835" s="41">
        <v>0</v>
      </c>
      <c r="C15835" s="56"/>
      <c r="AC15835" s="56"/>
      <c r="AD15835" s="56"/>
      <c r="AE15835" s="56"/>
    </row>
    <row r="15836" spans="1:31" x14ac:dyDescent="0.25">
      <c r="A15836" s="41">
        <v>0</v>
      </c>
      <c r="C15836" s="56"/>
      <c r="AC15836" s="56"/>
      <c r="AD15836" s="56"/>
      <c r="AE15836" s="56"/>
    </row>
    <row r="15837" spans="1:31" x14ac:dyDescent="0.25">
      <c r="A15837" s="41">
        <v>0</v>
      </c>
      <c r="C15837" s="56"/>
      <c r="AC15837" s="56"/>
      <c r="AD15837" s="56"/>
      <c r="AE15837" s="56"/>
    </row>
    <row r="15838" spans="1:31" x14ac:dyDescent="0.25">
      <c r="A15838" s="41">
        <v>0</v>
      </c>
      <c r="C15838" s="56"/>
      <c r="AC15838" s="56"/>
      <c r="AD15838" s="56"/>
      <c r="AE15838" s="56"/>
    </row>
    <row r="15839" spans="1:31" x14ac:dyDescent="0.25">
      <c r="A15839" s="41">
        <v>0</v>
      </c>
      <c r="C15839" s="56"/>
      <c r="AC15839" s="56"/>
      <c r="AD15839" s="56"/>
      <c r="AE15839" s="56"/>
    </row>
    <row r="15840" spans="1:31" x14ac:dyDescent="0.25">
      <c r="A15840" s="41">
        <v>0</v>
      </c>
      <c r="C15840" s="56"/>
      <c r="AC15840" s="56"/>
      <c r="AD15840" s="56"/>
      <c r="AE15840" s="56"/>
    </row>
    <row r="15841" spans="1:31" x14ac:dyDescent="0.25">
      <c r="A15841" s="41">
        <v>0</v>
      </c>
      <c r="C15841" s="56"/>
      <c r="AC15841" s="56"/>
      <c r="AD15841" s="56"/>
      <c r="AE15841" s="56"/>
    </row>
    <row r="15842" spans="1:31" x14ac:dyDescent="0.25">
      <c r="A15842" s="41">
        <v>0</v>
      </c>
      <c r="C15842" s="56"/>
      <c r="AC15842" s="56"/>
      <c r="AD15842" s="56"/>
      <c r="AE15842" s="56"/>
    </row>
    <row r="15843" spans="1:31" x14ac:dyDescent="0.25">
      <c r="A15843" s="41">
        <v>0</v>
      </c>
      <c r="C15843" s="56"/>
      <c r="AC15843" s="56"/>
      <c r="AD15843" s="56"/>
      <c r="AE15843" s="56"/>
    </row>
    <row r="15844" spans="1:31" x14ac:dyDescent="0.25">
      <c r="A15844" s="41">
        <v>0</v>
      </c>
      <c r="C15844" s="56"/>
      <c r="AC15844" s="56"/>
      <c r="AD15844" s="56"/>
      <c r="AE15844" s="56"/>
    </row>
    <row r="15845" spans="1:31" x14ac:dyDescent="0.25">
      <c r="A15845" s="41">
        <v>0</v>
      </c>
      <c r="C15845" s="56"/>
      <c r="AC15845" s="56"/>
      <c r="AD15845" s="56"/>
      <c r="AE15845" s="56"/>
    </row>
    <row r="15846" spans="1:31" x14ac:dyDescent="0.25">
      <c r="A15846" s="41">
        <v>0</v>
      </c>
      <c r="C15846" s="56"/>
      <c r="AC15846" s="56"/>
      <c r="AD15846" s="56"/>
      <c r="AE15846" s="56"/>
    </row>
    <row r="15847" spans="1:31" x14ac:dyDescent="0.25">
      <c r="A15847" s="41">
        <v>0</v>
      </c>
      <c r="C15847" s="56"/>
      <c r="AC15847" s="56"/>
      <c r="AD15847" s="56"/>
      <c r="AE15847" s="56"/>
    </row>
    <row r="15848" spans="1:31" x14ac:dyDescent="0.25">
      <c r="A15848" s="41">
        <v>0</v>
      </c>
      <c r="C15848" s="56"/>
      <c r="AC15848" s="56"/>
      <c r="AD15848" s="56"/>
      <c r="AE15848" s="56"/>
    </row>
    <row r="15849" spans="1:31" x14ac:dyDescent="0.25">
      <c r="A15849" s="41">
        <v>0</v>
      </c>
      <c r="C15849" s="56"/>
      <c r="AC15849" s="56"/>
      <c r="AD15849" s="56"/>
      <c r="AE15849" s="56"/>
    </row>
    <row r="15850" spans="1:31" x14ac:dyDescent="0.25">
      <c r="A15850" s="41">
        <v>0</v>
      </c>
      <c r="C15850" s="56"/>
      <c r="AC15850" s="56"/>
      <c r="AD15850" s="56"/>
      <c r="AE15850" s="56"/>
    </row>
    <row r="15851" spans="1:31" x14ac:dyDescent="0.25">
      <c r="A15851" s="41">
        <v>0</v>
      </c>
      <c r="C15851" s="56"/>
      <c r="AC15851" s="56"/>
      <c r="AD15851" s="56"/>
      <c r="AE15851" s="56"/>
    </row>
    <row r="15852" spans="1:31" x14ac:dyDescent="0.25">
      <c r="A15852" s="41">
        <v>0</v>
      </c>
      <c r="C15852" s="56"/>
      <c r="AC15852" s="56"/>
      <c r="AD15852" s="56"/>
      <c r="AE15852" s="56"/>
    </row>
    <row r="15853" spans="1:31" x14ac:dyDescent="0.25">
      <c r="A15853" s="41">
        <v>0</v>
      </c>
      <c r="C15853" s="56"/>
      <c r="AC15853" s="56"/>
      <c r="AD15853" s="56"/>
      <c r="AE15853" s="56"/>
    </row>
    <row r="15854" spans="1:31" x14ac:dyDescent="0.25">
      <c r="A15854" s="41">
        <v>0</v>
      </c>
      <c r="C15854" s="56"/>
      <c r="AC15854" s="56"/>
      <c r="AD15854" s="56"/>
      <c r="AE15854" s="56"/>
    </row>
    <row r="15855" spans="1:31" x14ac:dyDescent="0.25">
      <c r="A15855" s="41">
        <v>0</v>
      </c>
      <c r="C15855" s="56"/>
      <c r="AC15855" s="56"/>
      <c r="AD15855" s="56"/>
      <c r="AE15855" s="56"/>
    </row>
    <row r="15856" spans="1:31" x14ac:dyDescent="0.25">
      <c r="A15856" s="41">
        <v>0</v>
      </c>
      <c r="C15856" s="56"/>
      <c r="AC15856" s="56"/>
      <c r="AD15856" s="56"/>
      <c r="AE15856" s="56"/>
    </row>
    <row r="15857" spans="1:31" x14ac:dyDescent="0.25">
      <c r="A15857" s="41">
        <v>0</v>
      </c>
      <c r="C15857" s="56"/>
      <c r="AC15857" s="56"/>
      <c r="AD15857" s="56"/>
      <c r="AE15857" s="56"/>
    </row>
    <row r="15858" spans="1:31" x14ac:dyDescent="0.25">
      <c r="A15858" s="41">
        <v>0</v>
      </c>
      <c r="C15858" s="56"/>
      <c r="AC15858" s="56"/>
      <c r="AD15858" s="56"/>
      <c r="AE15858" s="56"/>
    </row>
    <row r="15859" spans="1:31" x14ac:dyDescent="0.25">
      <c r="A15859" s="41">
        <v>0</v>
      </c>
      <c r="C15859" s="56"/>
      <c r="AC15859" s="56"/>
      <c r="AD15859" s="56"/>
      <c r="AE15859" s="56"/>
    </row>
    <row r="15860" spans="1:31" x14ac:dyDescent="0.25">
      <c r="A15860" s="41">
        <v>0</v>
      </c>
      <c r="C15860" s="56"/>
      <c r="AC15860" s="56"/>
      <c r="AD15860" s="56"/>
      <c r="AE15860" s="56"/>
    </row>
    <row r="15861" spans="1:31" x14ac:dyDescent="0.25">
      <c r="A15861" s="41">
        <v>0</v>
      </c>
      <c r="C15861" s="56"/>
      <c r="AC15861" s="56"/>
      <c r="AD15861" s="56"/>
      <c r="AE15861" s="56"/>
    </row>
    <row r="15862" spans="1:31" x14ac:dyDescent="0.25">
      <c r="A15862" s="41">
        <v>0</v>
      </c>
      <c r="C15862" s="56"/>
      <c r="AC15862" s="56"/>
      <c r="AD15862" s="56"/>
      <c r="AE15862" s="56"/>
    </row>
    <row r="15863" spans="1:31" x14ac:dyDescent="0.25">
      <c r="A15863" s="41">
        <v>0</v>
      </c>
      <c r="C15863" s="56"/>
      <c r="AC15863" s="56"/>
      <c r="AD15863" s="56"/>
      <c r="AE15863" s="56"/>
    </row>
    <row r="15864" spans="1:31" x14ac:dyDescent="0.25">
      <c r="A15864" s="41">
        <v>0</v>
      </c>
      <c r="C15864" s="56"/>
      <c r="AC15864" s="56"/>
      <c r="AD15864" s="56"/>
      <c r="AE15864" s="56"/>
    </row>
    <row r="15865" spans="1:31" x14ac:dyDescent="0.25">
      <c r="A15865" s="41">
        <v>0</v>
      </c>
      <c r="C15865" s="56"/>
      <c r="AC15865" s="56"/>
      <c r="AD15865" s="56"/>
      <c r="AE15865" s="56"/>
    </row>
    <row r="15866" spans="1:31" x14ac:dyDescent="0.25">
      <c r="A15866" s="41">
        <v>0</v>
      </c>
      <c r="C15866" s="56"/>
      <c r="AC15866" s="56"/>
      <c r="AD15866" s="56"/>
      <c r="AE15866" s="56"/>
    </row>
    <row r="15867" spans="1:31" x14ac:dyDescent="0.25">
      <c r="A15867" s="41">
        <v>0</v>
      </c>
      <c r="C15867" s="56"/>
      <c r="AC15867" s="56"/>
      <c r="AD15867" s="56"/>
      <c r="AE15867" s="56"/>
    </row>
    <row r="15868" spans="1:31" x14ac:dyDescent="0.25">
      <c r="A15868" s="41">
        <v>0</v>
      </c>
      <c r="C15868" s="56"/>
      <c r="AC15868" s="56"/>
      <c r="AD15868" s="56"/>
      <c r="AE15868" s="56"/>
    </row>
    <row r="15869" spans="1:31" x14ac:dyDescent="0.25">
      <c r="A15869" s="41">
        <v>0</v>
      </c>
      <c r="C15869" s="56"/>
      <c r="AC15869" s="56"/>
      <c r="AD15869" s="56"/>
      <c r="AE15869" s="56"/>
    </row>
    <row r="15870" spans="1:31" x14ac:dyDescent="0.25">
      <c r="A15870" s="41">
        <v>0</v>
      </c>
      <c r="C15870" s="56"/>
      <c r="AC15870" s="56"/>
      <c r="AD15870" s="56"/>
      <c r="AE15870" s="56"/>
    </row>
    <row r="15871" spans="1:31" x14ac:dyDescent="0.25">
      <c r="A15871" s="41">
        <v>0</v>
      </c>
      <c r="C15871" s="56"/>
      <c r="AC15871" s="56"/>
      <c r="AD15871" s="56"/>
      <c r="AE15871" s="56"/>
    </row>
    <row r="15872" spans="1:31" x14ac:dyDescent="0.25">
      <c r="A15872" s="41">
        <v>0</v>
      </c>
      <c r="C15872" s="56"/>
      <c r="AC15872" s="56"/>
      <c r="AD15872" s="56"/>
      <c r="AE15872" s="56"/>
    </row>
    <row r="15873" spans="1:31" x14ac:dyDescent="0.25">
      <c r="A15873" s="41">
        <v>0</v>
      </c>
      <c r="C15873" s="56"/>
      <c r="AC15873" s="56"/>
      <c r="AD15873" s="56"/>
      <c r="AE15873" s="56"/>
    </row>
    <row r="15874" spans="1:31" x14ac:dyDescent="0.25">
      <c r="A15874" s="41">
        <v>0</v>
      </c>
      <c r="C15874" s="56"/>
      <c r="AC15874" s="56"/>
      <c r="AD15874" s="56"/>
      <c r="AE15874" s="56"/>
    </row>
    <row r="15875" spans="1:31" x14ac:dyDescent="0.25">
      <c r="A15875" s="41">
        <v>0</v>
      </c>
      <c r="C15875" s="56"/>
      <c r="AC15875" s="56"/>
      <c r="AD15875" s="56"/>
      <c r="AE15875" s="56"/>
    </row>
    <row r="15876" spans="1:31" x14ac:dyDescent="0.25">
      <c r="A15876" s="41">
        <v>0</v>
      </c>
      <c r="C15876" s="56"/>
      <c r="AC15876" s="56"/>
      <c r="AD15876" s="56"/>
      <c r="AE15876" s="56"/>
    </row>
    <row r="15877" spans="1:31" x14ac:dyDescent="0.25">
      <c r="A15877" s="41">
        <v>0</v>
      </c>
      <c r="C15877" s="56"/>
      <c r="AC15877" s="56"/>
      <c r="AD15877" s="56"/>
      <c r="AE15877" s="56"/>
    </row>
    <row r="15878" spans="1:31" x14ac:dyDescent="0.25">
      <c r="A15878" s="41">
        <v>0</v>
      </c>
      <c r="C15878" s="56"/>
      <c r="AC15878" s="56"/>
      <c r="AD15878" s="56"/>
      <c r="AE15878" s="56"/>
    </row>
    <row r="15879" spans="1:31" x14ac:dyDescent="0.25">
      <c r="A15879" s="41">
        <v>0</v>
      </c>
      <c r="C15879" s="56"/>
      <c r="AC15879" s="56"/>
      <c r="AD15879" s="56"/>
      <c r="AE15879" s="56"/>
    </row>
    <row r="15880" spans="1:31" x14ac:dyDescent="0.25">
      <c r="A15880" s="41">
        <v>0</v>
      </c>
      <c r="C15880" s="56"/>
      <c r="AC15880" s="56"/>
      <c r="AD15880" s="56"/>
      <c r="AE15880" s="56"/>
    </row>
    <row r="15881" spans="1:31" x14ac:dyDescent="0.25">
      <c r="A15881" s="41">
        <v>0</v>
      </c>
      <c r="C15881" s="56"/>
      <c r="AC15881" s="56"/>
      <c r="AD15881" s="56"/>
      <c r="AE15881" s="56"/>
    </row>
    <row r="15882" spans="1:31" x14ac:dyDescent="0.25">
      <c r="A15882" s="41">
        <v>0</v>
      </c>
      <c r="C15882" s="56"/>
      <c r="AC15882" s="56"/>
      <c r="AD15882" s="56"/>
      <c r="AE15882" s="56"/>
    </row>
    <row r="15883" spans="1:31" x14ac:dyDescent="0.25">
      <c r="A15883" s="41">
        <v>0</v>
      </c>
      <c r="C15883" s="56"/>
      <c r="AC15883" s="56"/>
      <c r="AD15883" s="56"/>
      <c r="AE15883" s="56"/>
    </row>
    <row r="15884" spans="1:31" x14ac:dyDescent="0.25">
      <c r="A15884" s="41">
        <v>0</v>
      </c>
      <c r="C15884" s="56"/>
      <c r="AC15884" s="56"/>
      <c r="AD15884" s="56"/>
      <c r="AE15884" s="56"/>
    </row>
    <row r="15885" spans="1:31" x14ac:dyDescent="0.25">
      <c r="A15885" s="41">
        <v>0</v>
      </c>
      <c r="C15885" s="56"/>
      <c r="AC15885" s="56"/>
      <c r="AD15885" s="56"/>
      <c r="AE15885" s="56"/>
    </row>
    <row r="15886" spans="1:31" x14ac:dyDescent="0.25">
      <c r="A15886" s="41">
        <v>0</v>
      </c>
      <c r="C15886" s="56"/>
      <c r="AC15886" s="56"/>
      <c r="AD15886" s="56"/>
      <c r="AE15886" s="56"/>
    </row>
    <row r="15887" spans="1:31" x14ac:dyDescent="0.25">
      <c r="A15887" s="41">
        <v>0</v>
      </c>
      <c r="C15887" s="56"/>
      <c r="AC15887" s="56"/>
      <c r="AD15887" s="56"/>
      <c r="AE15887" s="56"/>
    </row>
    <row r="15888" spans="1:31" x14ac:dyDescent="0.25">
      <c r="A15888" s="41">
        <v>0</v>
      </c>
      <c r="C15888" s="56"/>
      <c r="AC15888" s="56"/>
      <c r="AD15888" s="56"/>
      <c r="AE15888" s="56"/>
    </row>
    <row r="15889" spans="1:31" x14ac:dyDescent="0.25">
      <c r="A15889" s="41">
        <v>0</v>
      </c>
      <c r="C15889" s="56"/>
      <c r="AC15889" s="56"/>
      <c r="AD15889" s="56"/>
      <c r="AE15889" s="56"/>
    </row>
    <row r="15890" spans="1:31" x14ac:dyDescent="0.25">
      <c r="A15890" s="41">
        <v>0</v>
      </c>
      <c r="C15890" s="56"/>
      <c r="AC15890" s="56"/>
      <c r="AD15890" s="56"/>
      <c r="AE15890" s="56"/>
    </row>
    <row r="15891" spans="1:31" x14ac:dyDescent="0.25">
      <c r="A15891" s="41">
        <v>0</v>
      </c>
      <c r="C15891" s="56"/>
      <c r="AC15891" s="56"/>
      <c r="AD15891" s="56"/>
      <c r="AE15891" s="56"/>
    </row>
    <row r="15892" spans="1:31" x14ac:dyDescent="0.25">
      <c r="A15892" s="41">
        <v>0</v>
      </c>
      <c r="C15892" s="56"/>
      <c r="AC15892" s="56"/>
      <c r="AD15892" s="56"/>
      <c r="AE15892" s="56"/>
    </row>
    <row r="15893" spans="1:31" x14ac:dyDescent="0.25">
      <c r="A15893" s="41">
        <v>0</v>
      </c>
      <c r="C15893" s="56"/>
      <c r="AC15893" s="56"/>
      <c r="AD15893" s="56"/>
      <c r="AE15893" s="56"/>
    </row>
    <row r="15894" spans="1:31" x14ac:dyDescent="0.25">
      <c r="A15894" s="41">
        <v>0</v>
      </c>
      <c r="C15894" s="56"/>
      <c r="AC15894" s="56"/>
      <c r="AD15894" s="56"/>
      <c r="AE15894" s="56"/>
    </row>
    <row r="15895" spans="1:31" x14ac:dyDescent="0.25">
      <c r="A15895" s="41">
        <v>0</v>
      </c>
      <c r="C15895" s="56"/>
      <c r="AC15895" s="56"/>
      <c r="AD15895" s="56"/>
      <c r="AE15895" s="56"/>
    </row>
    <row r="15896" spans="1:31" x14ac:dyDescent="0.25">
      <c r="A15896" s="41">
        <v>0</v>
      </c>
      <c r="C15896" s="56"/>
      <c r="AC15896" s="56"/>
      <c r="AD15896" s="56"/>
      <c r="AE15896" s="56"/>
    </row>
    <row r="15897" spans="1:31" x14ac:dyDescent="0.25">
      <c r="A15897" s="41">
        <v>0</v>
      </c>
      <c r="C15897" s="56"/>
      <c r="AC15897" s="56"/>
      <c r="AD15897" s="56"/>
      <c r="AE15897" s="56"/>
    </row>
    <row r="15898" spans="1:31" x14ac:dyDescent="0.25">
      <c r="A15898" s="41">
        <v>0</v>
      </c>
      <c r="C15898" s="56"/>
      <c r="AC15898" s="56"/>
      <c r="AD15898" s="56"/>
      <c r="AE15898" s="56"/>
    </row>
    <row r="15899" spans="1:31" x14ac:dyDescent="0.25">
      <c r="A15899" s="41">
        <v>0</v>
      </c>
      <c r="C15899" s="56"/>
      <c r="AC15899" s="56"/>
      <c r="AD15899" s="56"/>
      <c r="AE15899" s="56"/>
    </row>
    <row r="15900" spans="1:31" x14ac:dyDescent="0.25">
      <c r="A15900" s="41">
        <v>0</v>
      </c>
      <c r="C15900" s="56"/>
      <c r="AC15900" s="56"/>
      <c r="AD15900" s="56"/>
      <c r="AE15900" s="56"/>
    </row>
    <row r="15901" spans="1:31" x14ac:dyDescent="0.25">
      <c r="A15901" s="41">
        <v>0</v>
      </c>
      <c r="C15901" s="56"/>
      <c r="AC15901" s="56"/>
      <c r="AD15901" s="56"/>
      <c r="AE15901" s="56"/>
    </row>
    <row r="15902" spans="1:31" x14ac:dyDescent="0.25">
      <c r="A15902" s="41">
        <v>0</v>
      </c>
      <c r="C15902" s="56"/>
      <c r="AC15902" s="56"/>
      <c r="AD15902" s="56"/>
      <c r="AE15902" s="56"/>
    </row>
    <row r="15903" spans="1:31" x14ac:dyDescent="0.25">
      <c r="A15903" s="41">
        <v>0</v>
      </c>
      <c r="C15903" s="56"/>
      <c r="AC15903" s="56"/>
      <c r="AD15903" s="56"/>
      <c r="AE15903" s="56"/>
    </row>
    <row r="15904" spans="1:31" x14ac:dyDescent="0.25">
      <c r="A15904" s="41">
        <v>0</v>
      </c>
      <c r="C15904" s="56"/>
      <c r="AC15904" s="56"/>
      <c r="AD15904" s="56"/>
      <c r="AE15904" s="56"/>
    </row>
    <row r="15905" spans="1:31" x14ac:dyDescent="0.25">
      <c r="A15905" s="41">
        <v>0</v>
      </c>
      <c r="C15905" s="56"/>
      <c r="AC15905" s="56"/>
      <c r="AD15905" s="56"/>
      <c r="AE15905" s="56"/>
    </row>
    <row r="15906" spans="1:31" x14ac:dyDescent="0.25">
      <c r="A15906" s="41">
        <v>0</v>
      </c>
      <c r="C15906" s="56"/>
      <c r="AC15906" s="56"/>
      <c r="AD15906" s="56"/>
      <c r="AE15906" s="56"/>
    </row>
    <row r="15907" spans="1:31" x14ac:dyDescent="0.25">
      <c r="A15907" s="41">
        <v>0</v>
      </c>
      <c r="C15907" s="56"/>
      <c r="AC15907" s="56"/>
      <c r="AD15907" s="56"/>
      <c r="AE15907" s="56"/>
    </row>
    <row r="15908" spans="1:31" x14ac:dyDescent="0.25">
      <c r="A15908" s="41">
        <v>0</v>
      </c>
      <c r="C15908" s="56"/>
      <c r="AC15908" s="56"/>
      <c r="AD15908" s="56"/>
      <c r="AE15908" s="56"/>
    </row>
    <row r="15909" spans="1:31" x14ac:dyDescent="0.25">
      <c r="A15909" s="41">
        <v>0</v>
      </c>
      <c r="C15909" s="56"/>
      <c r="AC15909" s="56"/>
      <c r="AD15909" s="56"/>
      <c r="AE15909" s="56"/>
    </row>
    <row r="15910" spans="1:31" x14ac:dyDescent="0.25">
      <c r="A15910" s="41">
        <v>0</v>
      </c>
      <c r="C15910" s="56"/>
      <c r="AC15910" s="56"/>
      <c r="AD15910" s="56"/>
      <c r="AE15910" s="56"/>
    </row>
    <row r="15911" spans="1:31" x14ac:dyDescent="0.25">
      <c r="A15911" s="41">
        <v>0</v>
      </c>
      <c r="C15911" s="56"/>
      <c r="AC15911" s="56"/>
      <c r="AD15911" s="56"/>
      <c r="AE15911" s="56"/>
    </row>
    <row r="15912" spans="1:31" x14ac:dyDescent="0.25">
      <c r="A15912" s="41">
        <v>0</v>
      </c>
      <c r="C15912" s="56"/>
      <c r="AC15912" s="56"/>
      <c r="AD15912" s="56"/>
      <c r="AE15912" s="56"/>
    </row>
    <row r="15913" spans="1:31" x14ac:dyDescent="0.25">
      <c r="A15913" s="41">
        <v>0</v>
      </c>
      <c r="C15913" s="56"/>
      <c r="AC15913" s="56"/>
      <c r="AD15913" s="56"/>
      <c r="AE15913" s="56"/>
    </row>
    <row r="15914" spans="1:31" x14ac:dyDescent="0.25">
      <c r="A15914" s="41">
        <v>0</v>
      </c>
      <c r="C15914" s="56"/>
      <c r="AC15914" s="56"/>
      <c r="AD15914" s="56"/>
      <c r="AE15914" s="56"/>
    </row>
    <row r="15915" spans="1:31" x14ac:dyDescent="0.25">
      <c r="A15915" s="41">
        <v>0</v>
      </c>
      <c r="C15915" s="56"/>
      <c r="AC15915" s="56"/>
      <c r="AD15915" s="56"/>
      <c r="AE15915" s="56"/>
    </row>
    <row r="15916" spans="1:31" x14ac:dyDescent="0.25">
      <c r="A15916" s="41">
        <v>0</v>
      </c>
      <c r="C15916" s="56"/>
      <c r="AC15916" s="56"/>
      <c r="AD15916" s="56"/>
      <c r="AE15916" s="56"/>
    </row>
    <row r="15917" spans="1:31" x14ac:dyDescent="0.25">
      <c r="A15917" s="41">
        <v>0</v>
      </c>
      <c r="C15917" s="56"/>
      <c r="AC15917" s="56"/>
      <c r="AD15917" s="56"/>
      <c r="AE15917" s="56"/>
    </row>
    <row r="15918" spans="1:31" x14ac:dyDescent="0.25">
      <c r="A15918" s="41">
        <v>0</v>
      </c>
      <c r="C15918" s="56"/>
      <c r="AC15918" s="56"/>
      <c r="AD15918" s="56"/>
      <c r="AE15918" s="56"/>
    </row>
    <row r="15919" spans="1:31" x14ac:dyDescent="0.25">
      <c r="A15919" s="41">
        <v>0</v>
      </c>
      <c r="C15919" s="56"/>
      <c r="AC15919" s="56"/>
      <c r="AD15919" s="56"/>
      <c r="AE15919" s="56"/>
    </row>
    <row r="15920" spans="1:31" x14ac:dyDescent="0.25">
      <c r="A15920" s="41">
        <v>0</v>
      </c>
      <c r="C15920" s="56"/>
      <c r="AC15920" s="56"/>
      <c r="AD15920" s="56"/>
      <c r="AE15920" s="56"/>
    </row>
    <row r="15921" spans="1:31" x14ac:dyDescent="0.25">
      <c r="A15921" s="41">
        <v>0</v>
      </c>
      <c r="C15921" s="56"/>
      <c r="AC15921" s="56"/>
      <c r="AD15921" s="56"/>
      <c r="AE15921" s="56"/>
    </row>
    <row r="15922" spans="1:31" x14ac:dyDescent="0.25">
      <c r="A15922" s="41">
        <v>0</v>
      </c>
      <c r="C15922" s="56"/>
      <c r="AC15922" s="56"/>
      <c r="AD15922" s="56"/>
      <c r="AE15922" s="56"/>
    </row>
    <row r="15923" spans="1:31" x14ac:dyDescent="0.25">
      <c r="A15923" s="41">
        <v>0</v>
      </c>
      <c r="C15923" s="56"/>
      <c r="AC15923" s="56"/>
      <c r="AD15923" s="56"/>
      <c r="AE15923" s="56"/>
    </row>
    <row r="15924" spans="1:31" x14ac:dyDescent="0.25">
      <c r="A15924" s="41">
        <v>0</v>
      </c>
      <c r="C15924" s="56"/>
      <c r="AC15924" s="56"/>
      <c r="AD15924" s="56"/>
      <c r="AE15924" s="56"/>
    </row>
    <row r="15925" spans="1:31" x14ac:dyDescent="0.25">
      <c r="A15925" s="41">
        <v>0</v>
      </c>
      <c r="C15925" s="56"/>
      <c r="AC15925" s="56"/>
      <c r="AD15925" s="56"/>
      <c r="AE15925" s="56"/>
    </row>
    <row r="15926" spans="1:31" x14ac:dyDescent="0.25">
      <c r="A15926" s="41">
        <v>0</v>
      </c>
      <c r="C15926" s="56"/>
      <c r="AC15926" s="56"/>
      <c r="AD15926" s="56"/>
      <c r="AE15926" s="56"/>
    </row>
    <row r="15927" spans="1:31" x14ac:dyDescent="0.25">
      <c r="A15927" s="41">
        <v>0</v>
      </c>
      <c r="C15927" s="56"/>
      <c r="AC15927" s="56"/>
      <c r="AD15927" s="56"/>
      <c r="AE15927" s="56"/>
    </row>
    <row r="15928" spans="1:31" x14ac:dyDescent="0.25">
      <c r="A15928" s="41">
        <v>0</v>
      </c>
      <c r="C15928" s="56"/>
      <c r="AC15928" s="56"/>
      <c r="AD15928" s="56"/>
      <c r="AE15928" s="56"/>
    </row>
    <row r="15929" spans="1:31" x14ac:dyDescent="0.25">
      <c r="A15929" s="41">
        <v>0</v>
      </c>
      <c r="C15929" s="56"/>
      <c r="AC15929" s="56"/>
      <c r="AD15929" s="56"/>
      <c r="AE15929" s="56"/>
    </row>
    <row r="15930" spans="1:31" x14ac:dyDescent="0.25">
      <c r="A15930" s="41">
        <v>0</v>
      </c>
      <c r="C15930" s="56"/>
      <c r="AC15930" s="56"/>
      <c r="AD15930" s="56"/>
      <c r="AE15930" s="56"/>
    </row>
    <row r="15931" spans="1:31" x14ac:dyDescent="0.25">
      <c r="A15931" s="41">
        <v>0</v>
      </c>
      <c r="C15931" s="56"/>
      <c r="AC15931" s="56"/>
      <c r="AD15931" s="56"/>
      <c r="AE15931" s="56"/>
    </row>
    <row r="15932" spans="1:31" x14ac:dyDescent="0.25">
      <c r="A15932" s="41">
        <v>0</v>
      </c>
      <c r="C15932" s="56"/>
      <c r="AC15932" s="56"/>
      <c r="AD15932" s="56"/>
      <c r="AE15932" s="56"/>
    </row>
    <row r="15933" spans="1:31" x14ac:dyDescent="0.25">
      <c r="A15933" s="41">
        <v>0</v>
      </c>
      <c r="C15933" s="56"/>
      <c r="AC15933" s="56"/>
      <c r="AD15933" s="56"/>
      <c r="AE15933" s="56"/>
    </row>
    <row r="15934" spans="1:31" x14ac:dyDescent="0.25">
      <c r="A15934" s="41">
        <v>0</v>
      </c>
      <c r="C15934" s="56"/>
      <c r="AC15934" s="56"/>
      <c r="AD15934" s="56"/>
      <c r="AE15934" s="56"/>
    </row>
    <row r="15935" spans="1:31" x14ac:dyDescent="0.25">
      <c r="A15935" s="41">
        <v>0</v>
      </c>
      <c r="C15935" s="56"/>
      <c r="AC15935" s="56"/>
      <c r="AD15935" s="56"/>
      <c r="AE15935" s="56"/>
    </row>
    <row r="15936" spans="1:31" x14ac:dyDescent="0.25">
      <c r="A15936" s="41">
        <v>1367</v>
      </c>
      <c r="C15936" s="56"/>
      <c r="AC15936" s="56"/>
      <c r="AD15936" s="56"/>
      <c r="AE15936" s="56"/>
    </row>
    <row r="15937" spans="1:31" x14ac:dyDescent="0.25">
      <c r="A15937" s="41">
        <v>0</v>
      </c>
      <c r="C15937" s="56"/>
      <c r="AC15937" s="56"/>
      <c r="AD15937" s="56"/>
      <c r="AE15937" s="56"/>
    </row>
    <row r="15938" spans="1:31" x14ac:dyDescent="0.25">
      <c r="A15938" s="41">
        <v>0</v>
      </c>
      <c r="C15938" s="56"/>
      <c r="AC15938" s="56"/>
      <c r="AD15938" s="56"/>
      <c r="AE15938" s="56"/>
    </row>
    <row r="15939" spans="1:31" x14ac:dyDescent="0.25">
      <c r="A15939" s="41">
        <v>0</v>
      </c>
      <c r="C15939" s="56"/>
      <c r="AC15939" s="56"/>
      <c r="AD15939" s="56"/>
      <c r="AE15939" s="56"/>
    </row>
    <row r="15940" spans="1:31" x14ac:dyDescent="0.25">
      <c r="A15940" s="41">
        <v>0</v>
      </c>
      <c r="C15940" s="56"/>
      <c r="AC15940" s="56"/>
      <c r="AD15940" s="56"/>
      <c r="AE15940" s="56"/>
    </row>
    <row r="15941" spans="1:31" x14ac:dyDescent="0.25">
      <c r="A15941" s="41">
        <v>0</v>
      </c>
      <c r="C15941" s="56"/>
      <c r="AC15941" s="56"/>
      <c r="AD15941" s="56"/>
      <c r="AE15941" s="56"/>
    </row>
    <row r="15942" spans="1:31" x14ac:dyDescent="0.25">
      <c r="A15942" s="41">
        <v>0</v>
      </c>
      <c r="C15942" s="56"/>
      <c r="AC15942" s="56"/>
      <c r="AD15942" s="56"/>
      <c r="AE15942" s="56"/>
    </row>
    <row r="15943" spans="1:31" x14ac:dyDescent="0.25">
      <c r="A15943" s="41">
        <v>0</v>
      </c>
      <c r="C15943" s="56"/>
      <c r="AC15943" s="56"/>
      <c r="AD15943" s="56"/>
      <c r="AE15943" s="56"/>
    </row>
    <row r="15944" spans="1:31" x14ac:dyDescent="0.25">
      <c r="A15944" s="41">
        <v>0</v>
      </c>
      <c r="C15944" s="56"/>
      <c r="AC15944" s="56"/>
      <c r="AD15944" s="56"/>
      <c r="AE15944" s="56"/>
    </row>
    <row r="15945" spans="1:31" x14ac:dyDescent="0.25">
      <c r="A15945" s="41">
        <v>0</v>
      </c>
      <c r="C15945" s="56"/>
      <c r="AC15945" s="56"/>
      <c r="AD15945" s="56"/>
      <c r="AE15945" s="56"/>
    </row>
    <row r="15946" spans="1:31" x14ac:dyDescent="0.25">
      <c r="A15946" s="41">
        <v>0</v>
      </c>
      <c r="C15946" s="56"/>
      <c r="AC15946" s="56"/>
      <c r="AD15946" s="56"/>
      <c r="AE15946" s="56"/>
    </row>
    <row r="15947" spans="1:31" x14ac:dyDescent="0.25">
      <c r="A15947" s="41">
        <v>0</v>
      </c>
      <c r="C15947" s="56"/>
      <c r="AC15947" s="56"/>
      <c r="AD15947" s="56"/>
      <c r="AE15947" s="56"/>
    </row>
    <row r="15948" spans="1:31" x14ac:dyDescent="0.25">
      <c r="A15948" s="41">
        <v>0</v>
      </c>
      <c r="C15948" s="56"/>
      <c r="AC15948" s="56"/>
      <c r="AD15948" s="56"/>
      <c r="AE15948" s="56"/>
    </row>
    <row r="15949" spans="1:31" x14ac:dyDescent="0.25">
      <c r="A15949" s="41">
        <v>0</v>
      </c>
      <c r="C15949" s="56"/>
      <c r="AC15949" s="56"/>
      <c r="AD15949" s="56"/>
      <c r="AE15949" s="56"/>
    </row>
    <row r="15950" spans="1:31" x14ac:dyDescent="0.25">
      <c r="A15950" s="41">
        <v>0</v>
      </c>
      <c r="C15950" s="56"/>
      <c r="AC15950" s="56"/>
      <c r="AD15950" s="56"/>
      <c r="AE15950" s="56"/>
    </row>
    <row r="15951" spans="1:31" x14ac:dyDescent="0.25">
      <c r="A15951" s="41">
        <v>0</v>
      </c>
      <c r="C15951" s="56"/>
      <c r="AC15951" s="56"/>
      <c r="AD15951" s="56"/>
      <c r="AE15951" s="56"/>
    </row>
    <row r="15952" spans="1:31" x14ac:dyDescent="0.25">
      <c r="A15952" s="41">
        <v>0</v>
      </c>
      <c r="C15952" s="56"/>
      <c r="AC15952" s="56"/>
      <c r="AD15952" s="56"/>
      <c r="AE15952" s="56"/>
    </row>
    <row r="15953" spans="1:31" x14ac:dyDescent="0.25">
      <c r="A15953" s="41">
        <v>0</v>
      </c>
      <c r="C15953" s="56"/>
      <c r="AC15953" s="56"/>
      <c r="AD15953" s="56"/>
      <c r="AE15953" s="56"/>
    </row>
    <row r="15954" spans="1:31" x14ac:dyDescent="0.25">
      <c r="A15954" s="41">
        <v>0</v>
      </c>
      <c r="C15954" s="56"/>
      <c r="AC15954" s="56"/>
      <c r="AD15954" s="56"/>
      <c r="AE15954" s="56"/>
    </row>
    <row r="15955" spans="1:31" x14ac:dyDescent="0.25">
      <c r="A15955" s="41">
        <v>0</v>
      </c>
      <c r="C15955" s="56"/>
      <c r="AC15955" s="56"/>
      <c r="AD15955" s="56"/>
      <c r="AE15955" s="56"/>
    </row>
    <row r="15956" spans="1:31" x14ac:dyDescent="0.25">
      <c r="A15956" s="41">
        <v>0</v>
      </c>
      <c r="C15956" s="56"/>
      <c r="AC15956" s="56"/>
      <c r="AD15956" s="56"/>
      <c r="AE15956" s="56"/>
    </row>
    <row r="15957" spans="1:31" x14ac:dyDescent="0.25">
      <c r="A15957" s="41">
        <v>0</v>
      </c>
      <c r="C15957" s="56"/>
      <c r="AC15957" s="56"/>
      <c r="AD15957" s="56"/>
      <c r="AE15957" s="56"/>
    </row>
    <row r="15958" spans="1:31" x14ac:dyDescent="0.25">
      <c r="A15958" s="41">
        <v>0</v>
      </c>
      <c r="C15958" s="56"/>
      <c r="AC15958" s="56"/>
      <c r="AD15958" s="56"/>
      <c r="AE15958" s="56"/>
    </row>
    <row r="15959" spans="1:31" x14ac:dyDescent="0.25">
      <c r="A15959" s="41">
        <v>0</v>
      </c>
      <c r="C15959" s="56"/>
      <c r="AC15959" s="56"/>
      <c r="AD15959" s="56"/>
      <c r="AE15959" s="56"/>
    </row>
    <row r="15960" spans="1:31" x14ac:dyDescent="0.25">
      <c r="A15960" s="41">
        <v>0</v>
      </c>
      <c r="C15960" s="56"/>
      <c r="AC15960" s="56"/>
      <c r="AD15960" s="56"/>
      <c r="AE15960" s="56"/>
    </row>
    <row r="15961" spans="1:31" x14ac:dyDescent="0.25">
      <c r="A15961" s="41">
        <v>0</v>
      </c>
      <c r="C15961" s="56"/>
      <c r="AC15961" s="56"/>
      <c r="AD15961" s="56"/>
      <c r="AE15961" s="56"/>
    </row>
    <row r="15962" spans="1:31" x14ac:dyDescent="0.25">
      <c r="A15962" s="41">
        <v>0</v>
      </c>
      <c r="C15962" s="56"/>
      <c r="AC15962" s="56"/>
      <c r="AD15962" s="56"/>
      <c r="AE15962" s="56"/>
    </row>
    <row r="15963" spans="1:31" x14ac:dyDescent="0.25">
      <c r="A15963" s="41">
        <v>0</v>
      </c>
      <c r="C15963" s="56"/>
      <c r="AC15963" s="56"/>
      <c r="AD15963" s="56"/>
      <c r="AE15963" s="56"/>
    </row>
    <row r="15964" spans="1:31" x14ac:dyDescent="0.25">
      <c r="A15964" s="41">
        <v>0</v>
      </c>
      <c r="C15964" s="56"/>
      <c r="AC15964" s="56"/>
      <c r="AD15964" s="56"/>
      <c r="AE15964" s="56"/>
    </row>
    <row r="15965" spans="1:31" x14ac:dyDescent="0.25">
      <c r="A15965" s="41">
        <v>0</v>
      </c>
      <c r="C15965" s="56"/>
      <c r="AC15965" s="56"/>
      <c r="AD15965" s="56"/>
      <c r="AE15965" s="56"/>
    </row>
    <row r="15966" spans="1:31" x14ac:dyDescent="0.25">
      <c r="A15966" s="41">
        <v>0</v>
      </c>
      <c r="C15966" s="56"/>
      <c r="AC15966" s="56"/>
      <c r="AD15966" s="56"/>
      <c r="AE15966" s="56"/>
    </row>
    <row r="15967" spans="1:31" x14ac:dyDescent="0.25">
      <c r="A15967" s="41">
        <v>0</v>
      </c>
      <c r="C15967" s="56"/>
      <c r="AC15967" s="56"/>
      <c r="AD15967" s="56"/>
      <c r="AE15967" s="56"/>
    </row>
    <row r="15968" spans="1:31" x14ac:dyDescent="0.25">
      <c r="A15968" s="41">
        <v>0</v>
      </c>
      <c r="C15968" s="56"/>
      <c r="AC15968" s="56"/>
      <c r="AD15968" s="56"/>
      <c r="AE15968" s="56"/>
    </row>
    <row r="15969" spans="1:31" x14ac:dyDescent="0.25">
      <c r="A15969" s="41">
        <v>0</v>
      </c>
      <c r="C15969" s="56"/>
      <c r="AC15969" s="56"/>
      <c r="AD15969" s="56"/>
      <c r="AE15969" s="56"/>
    </row>
    <row r="15970" spans="1:31" x14ac:dyDescent="0.25">
      <c r="A15970" s="41">
        <v>0</v>
      </c>
      <c r="C15970" s="56"/>
      <c r="AC15970" s="56"/>
      <c r="AD15970" s="56"/>
      <c r="AE15970" s="56"/>
    </row>
    <row r="15971" spans="1:31" x14ac:dyDescent="0.25">
      <c r="A15971" s="41">
        <v>0</v>
      </c>
      <c r="C15971" s="56"/>
      <c r="AC15971" s="56"/>
      <c r="AD15971" s="56"/>
      <c r="AE15971" s="56"/>
    </row>
    <row r="15972" spans="1:31" x14ac:dyDescent="0.25">
      <c r="A15972" s="41">
        <v>0</v>
      </c>
      <c r="C15972" s="56"/>
      <c r="AC15972" s="56"/>
      <c r="AD15972" s="56"/>
      <c r="AE15972" s="56"/>
    </row>
    <row r="15973" spans="1:31" x14ac:dyDescent="0.25">
      <c r="A15973" s="41">
        <v>0</v>
      </c>
      <c r="C15973" s="56"/>
      <c r="AC15973" s="56"/>
      <c r="AD15973" s="56"/>
      <c r="AE15973" s="56"/>
    </row>
    <row r="15974" spans="1:31" x14ac:dyDescent="0.25">
      <c r="A15974" s="41">
        <v>0</v>
      </c>
      <c r="C15974" s="56"/>
      <c r="AC15974" s="56"/>
      <c r="AD15974" s="56"/>
      <c r="AE15974" s="56"/>
    </row>
    <row r="15975" spans="1:31" x14ac:dyDescent="0.25">
      <c r="A15975" s="41">
        <v>0</v>
      </c>
      <c r="C15975" s="56"/>
      <c r="AC15975" s="56"/>
      <c r="AD15975" s="56"/>
      <c r="AE15975" s="56"/>
    </row>
    <row r="15976" spans="1:31" x14ac:dyDescent="0.25">
      <c r="A15976" s="41">
        <v>0</v>
      </c>
      <c r="C15976" s="56"/>
      <c r="AC15976" s="56"/>
      <c r="AD15976" s="56"/>
      <c r="AE15976" s="56"/>
    </row>
    <row r="15977" spans="1:31" x14ac:dyDescent="0.25">
      <c r="A15977" s="41">
        <v>0</v>
      </c>
      <c r="C15977" s="56"/>
      <c r="AC15977" s="56"/>
      <c r="AD15977" s="56"/>
      <c r="AE15977" s="56"/>
    </row>
    <row r="15978" spans="1:31" x14ac:dyDescent="0.25">
      <c r="A15978" s="41">
        <v>0</v>
      </c>
      <c r="C15978" s="56"/>
      <c r="AC15978" s="56"/>
      <c r="AD15978" s="56"/>
      <c r="AE15978" s="56"/>
    </row>
    <row r="15979" spans="1:31" x14ac:dyDescent="0.25">
      <c r="A15979" s="41">
        <v>0</v>
      </c>
      <c r="C15979" s="56"/>
      <c r="AC15979" s="56"/>
      <c r="AD15979" s="56"/>
      <c r="AE15979" s="56"/>
    </row>
    <row r="15980" spans="1:31" x14ac:dyDescent="0.25">
      <c r="A15980" s="41">
        <v>0</v>
      </c>
      <c r="C15980" s="56"/>
      <c r="AC15980" s="56"/>
      <c r="AD15980" s="56"/>
      <c r="AE15980" s="56"/>
    </row>
    <row r="15981" spans="1:31" x14ac:dyDescent="0.25">
      <c r="A15981" s="41">
        <v>0</v>
      </c>
      <c r="C15981" s="56"/>
      <c r="AC15981" s="56"/>
      <c r="AD15981" s="56"/>
      <c r="AE15981" s="56"/>
    </row>
    <row r="15982" spans="1:31" x14ac:dyDescent="0.25">
      <c r="A15982" s="41">
        <v>0</v>
      </c>
      <c r="C15982" s="56"/>
      <c r="AC15982" s="56"/>
      <c r="AD15982" s="56"/>
      <c r="AE15982" s="56"/>
    </row>
    <row r="15983" spans="1:31" x14ac:dyDescent="0.25">
      <c r="A15983" s="41">
        <v>0</v>
      </c>
      <c r="C15983" s="56"/>
      <c r="AC15983" s="56"/>
      <c r="AD15983" s="56"/>
      <c r="AE15983" s="56"/>
    </row>
    <row r="15984" spans="1:31" x14ac:dyDescent="0.25">
      <c r="A15984" s="41">
        <v>0</v>
      </c>
      <c r="C15984" s="56"/>
      <c r="AC15984" s="56"/>
      <c r="AD15984" s="56"/>
      <c r="AE15984" s="56"/>
    </row>
    <row r="15985" spans="1:31" x14ac:dyDescent="0.25">
      <c r="A15985" s="41">
        <v>0</v>
      </c>
      <c r="C15985" s="56"/>
      <c r="AC15985" s="56"/>
      <c r="AD15985" s="56"/>
      <c r="AE15985" s="56"/>
    </row>
    <row r="15986" spans="1:31" x14ac:dyDescent="0.25">
      <c r="A15986" s="41">
        <v>0</v>
      </c>
      <c r="C15986" s="56"/>
      <c r="AC15986" s="56"/>
      <c r="AD15986" s="56"/>
      <c r="AE15986" s="56"/>
    </row>
    <row r="15987" spans="1:31" x14ac:dyDescent="0.25">
      <c r="A15987" s="41">
        <v>0</v>
      </c>
      <c r="C15987" s="56"/>
      <c r="AC15987" s="56"/>
      <c r="AD15987" s="56"/>
      <c r="AE15987" s="56"/>
    </row>
    <row r="15988" spans="1:31" x14ac:dyDescent="0.25">
      <c r="A15988" s="41">
        <v>0</v>
      </c>
      <c r="C15988" s="56"/>
      <c r="AC15988" s="56"/>
      <c r="AD15988" s="56"/>
      <c r="AE15988" s="56"/>
    </row>
    <row r="15989" spans="1:31" x14ac:dyDescent="0.25">
      <c r="A15989" s="41">
        <v>0</v>
      </c>
      <c r="C15989" s="56"/>
      <c r="AC15989" s="56"/>
      <c r="AD15989" s="56"/>
      <c r="AE15989" s="56"/>
    </row>
    <row r="15990" spans="1:31" x14ac:dyDescent="0.25">
      <c r="A15990" s="41">
        <v>0</v>
      </c>
      <c r="C15990" s="56"/>
      <c r="AC15990" s="56"/>
      <c r="AD15990" s="56"/>
      <c r="AE15990" s="56"/>
    </row>
    <row r="15991" spans="1:31" x14ac:dyDescent="0.25">
      <c r="A15991" s="41">
        <v>0</v>
      </c>
      <c r="C15991" s="56"/>
      <c r="AC15991" s="56"/>
      <c r="AD15991" s="56"/>
      <c r="AE15991" s="56"/>
    </row>
    <row r="15992" spans="1:31" x14ac:dyDescent="0.25">
      <c r="A15992" s="41">
        <v>0</v>
      </c>
      <c r="C15992" s="56"/>
      <c r="AC15992" s="56"/>
      <c r="AD15992" s="56"/>
      <c r="AE15992" s="56"/>
    </row>
    <row r="15993" spans="1:31" x14ac:dyDescent="0.25">
      <c r="A15993" s="41">
        <v>0</v>
      </c>
      <c r="C15993" s="56"/>
      <c r="AC15993" s="56"/>
      <c r="AD15993" s="56"/>
      <c r="AE15993" s="56"/>
    </row>
    <row r="15994" spans="1:31" x14ac:dyDescent="0.25">
      <c r="A15994" s="41">
        <v>0</v>
      </c>
      <c r="C15994" s="56"/>
      <c r="AC15994" s="56"/>
      <c r="AD15994" s="56"/>
      <c r="AE15994" s="56"/>
    </row>
    <row r="15995" spans="1:31" x14ac:dyDescent="0.25">
      <c r="A15995" s="41">
        <v>0</v>
      </c>
      <c r="C15995" s="56"/>
      <c r="AC15995" s="56"/>
      <c r="AD15995" s="56"/>
      <c r="AE15995" s="56"/>
    </row>
    <row r="15996" spans="1:31" x14ac:dyDescent="0.25">
      <c r="A15996" s="41">
        <v>0</v>
      </c>
      <c r="C15996" s="56"/>
      <c r="AC15996" s="56"/>
      <c r="AD15996" s="56"/>
      <c r="AE15996" s="56"/>
    </row>
    <row r="15997" spans="1:31" x14ac:dyDescent="0.25">
      <c r="A15997" s="41">
        <v>0</v>
      </c>
      <c r="C15997" s="56"/>
      <c r="AC15997" s="56"/>
      <c r="AD15997" s="56"/>
      <c r="AE15997" s="56"/>
    </row>
    <row r="15998" spans="1:31" x14ac:dyDescent="0.25">
      <c r="A15998" s="41">
        <v>0</v>
      </c>
      <c r="C15998" s="56"/>
      <c r="AC15998" s="56"/>
      <c r="AD15998" s="56"/>
      <c r="AE15998" s="56"/>
    </row>
    <row r="15999" spans="1:31" x14ac:dyDescent="0.25">
      <c r="A15999" s="41">
        <v>0</v>
      </c>
      <c r="C15999" s="56"/>
      <c r="AC15999" s="56"/>
      <c r="AD15999" s="56"/>
      <c r="AE15999" s="56"/>
    </row>
    <row r="16000" spans="1:31" x14ac:dyDescent="0.25">
      <c r="A16000" s="41">
        <v>0</v>
      </c>
      <c r="C16000" s="56"/>
      <c r="AC16000" s="56"/>
      <c r="AD16000" s="56"/>
      <c r="AE16000" s="56"/>
    </row>
    <row r="16001" spans="1:31" x14ac:dyDescent="0.25">
      <c r="A16001" s="41">
        <v>0</v>
      </c>
      <c r="C16001" s="56"/>
      <c r="AC16001" s="56"/>
      <c r="AD16001" s="56"/>
      <c r="AE16001" s="56"/>
    </row>
    <row r="16002" spans="1:31" x14ac:dyDescent="0.25">
      <c r="A16002" s="41">
        <v>0</v>
      </c>
      <c r="C16002" s="56"/>
      <c r="AC16002" s="56"/>
      <c r="AD16002" s="56"/>
      <c r="AE16002" s="56"/>
    </row>
    <row r="16003" spans="1:31" x14ac:dyDescent="0.25">
      <c r="A16003" s="41">
        <v>0</v>
      </c>
      <c r="C16003" s="56"/>
      <c r="AC16003" s="56"/>
      <c r="AD16003" s="56"/>
      <c r="AE16003" s="56"/>
    </row>
    <row r="16004" spans="1:31" x14ac:dyDescent="0.25">
      <c r="A16004" s="41">
        <v>0</v>
      </c>
      <c r="C16004" s="56"/>
      <c r="AC16004" s="56"/>
      <c r="AD16004" s="56"/>
      <c r="AE16004" s="56"/>
    </row>
    <row r="16005" spans="1:31" x14ac:dyDescent="0.25">
      <c r="A16005" s="41">
        <v>0</v>
      </c>
      <c r="C16005" s="56"/>
      <c r="AC16005" s="56"/>
      <c r="AD16005" s="56"/>
      <c r="AE16005" s="56"/>
    </row>
    <row r="16006" spans="1:31" x14ac:dyDescent="0.25">
      <c r="A16006" s="41">
        <v>0</v>
      </c>
      <c r="C16006" s="56"/>
      <c r="AC16006" s="56"/>
      <c r="AD16006" s="56"/>
      <c r="AE16006" s="56"/>
    </row>
    <row r="16007" spans="1:31" x14ac:dyDescent="0.25">
      <c r="A16007" s="41">
        <v>0</v>
      </c>
      <c r="C16007" s="56"/>
      <c r="AC16007" s="56"/>
      <c r="AD16007" s="56"/>
      <c r="AE16007" s="56"/>
    </row>
    <row r="16008" spans="1:31" x14ac:dyDescent="0.25">
      <c r="A16008" s="41">
        <v>0</v>
      </c>
      <c r="C16008" s="56"/>
      <c r="AC16008" s="56"/>
      <c r="AD16008" s="56"/>
      <c r="AE16008" s="56"/>
    </row>
    <row r="16009" spans="1:31" x14ac:dyDescent="0.25">
      <c r="A16009" s="41">
        <v>0</v>
      </c>
      <c r="C16009" s="56"/>
      <c r="AC16009" s="56"/>
      <c r="AD16009" s="56"/>
      <c r="AE16009" s="56"/>
    </row>
    <row r="16010" spans="1:31" x14ac:dyDescent="0.25">
      <c r="A16010" s="41">
        <v>0</v>
      </c>
      <c r="C16010" s="56"/>
      <c r="AC16010" s="56"/>
      <c r="AD16010" s="56"/>
      <c r="AE16010" s="56"/>
    </row>
    <row r="16011" spans="1:31" x14ac:dyDescent="0.25">
      <c r="A16011" s="41">
        <v>0</v>
      </c>
      <c r="C16011" s="56"/>
      <c r="AC16011" s="56"/>
      <c r="AD16011" s="56"/>
      <c r="AE16011" s="56"/>
    </row>
    <row r="16012" spans="1:31" x14ac:dyDescent="0.25">
      <c r="A16012" s="41">
        <v>0</v>
      </c>
      <c r="C16012" s="56"/>
      <c r="AC16012" s="56"/>
      <c r="AD16012" s="56"/>
      <c r="AE16012" s="56"/>
    </row>
    <row r="16013" spans="1:31" x14ac:dyDescent="0.25">
      <c r="A16013" s="41">
        <v>0</v>
      </c>
      <c r="C16013" s="56"/>
      <c r="AC16013" s="56"/>
      <c r="AD16013" s="56"/>
      <c r="AE16013" s="56"/>
    </row>
    <row r="16014" spans="1:31" x14ac:dyDescent="0.25">
      <c r="A16014" s="41">
        <v>0</v>
      </c>
      <c r="C16014" s="56"/>
      <c r="AC16014" s="56"/>
      <c r="AD16014" s="56"/>
      <c r="AE16014" s="56"/>
    </row>
    <row r="16015" spans="1:31" x14ac:dyDescent="0.25">
      <c r="A16015" s="41">
        <v>0</v>
      </c>
      <c r="C16015" s="56"/>
      <c r="AC16015" s="56"/>
      <c r="AD16015" s="56"/>
      <c r="AE16015" s="56"/>
    </row>
    <row r="16016" spans="1:31" x14ac:dyDescent="0.25">
      <c r="A16016" s="41">
        <v>0</v>
      </c>
      <c r="C16016" s="56"/>
      <c r="AC16016" s="56"/>
      <c r="AD16016" s="56"/>
      <c r="AE16016" s="56"/>
    </row>
    <row r="16017" spans="1:31" x14ac:dyDescent="0.25">
      <c r="A16017" s="41">
        <v>18</v>
      </c>
      <c r="C16017" s="56"/>
      <c r="AC16017" s="56"/>
      <c r="AD16017" s="56"/>
      <c r="AE16017" s="56"/>
    </row>
    <row r="16018" spans="1:31" x14ac:dyDescent="0.25">
      <c r="A16018" s="41">
        <v>0</v>
      </c>
      <c r="C16018" s="56"/>
      <c r="AC16018" s="56"/>
      <c r="AD16018" s="56"/>
      <c r="AE16018" s="56"/>
    </row>
    <row r="16019" spans="1:31" x14ac:dyDescent="0.25">
      <c r="A16019" s="41">
        <v>0</v>
      </c>
      <c r="C16019" s="56"/>
      <c r="AC16019" s="56"/>
      <c r="AD16019" s="56"/>
      <c r="AE16019" s="56"/>
    </row>
    <row r="16020" spans="1:31" x14ac:dyDescent="0.25">
      <c r="A16020" s="41">
        <v>0</v>
      </c>
      <c r="C16020" s="56"/>
      <c r="AC16020" s="56"/>
      <c r="AD16020" s="56"/>
      <c r="AE16020" s="56"/>
    </row>
    <row r="16021" spans="1:31" x14ac:dyDescent="0.25">
      <c r="A16021" s="41">
        <v>0</v>
      </c>
      <c r="C16021" s="56"/>
      <c r="AC16021" s="56"/>
      <c r="AD16021" s="56"/>
      <c r="AE16021" s="56"/>
    </row>
    <row r="16022" spans="1:31" x14ac:dyDescent="0.25">
      <c r="A16022" s="41">
        <v>0</v>
      </c>
      <c r="C16022" s="56"/>
      <c r="AC16022" s="56"/>
      <c r="AD16022" s="56"/>
      <c r="AE16022" s="56"/>
    </row>
    <row r="16023" spans="1:31" x14ac:dyDescent="0.25">
      <c r="A16023" s="41">
        <v>0</v>
      </c>
      <c r="C16023" s="56"/>
      <c r="AC16023" s="56"/>
      <c r="AD16023" s="56"/>
      <c r="AE16023" s="56"/>
    </row>
    <row r="16024" spans="1:31" x14ac:dyDescent="0.25">
      <c r="A16024" s="41">
        <v>0</v>
      </c>
      <c r="C16024" s="56"/>
      <c r="AC16024" s="56"/>
      <c r="AD16024" s="56"/>
      <c r="AE16024" s="56"/>
    </row>
    <row r="16025" spans="1:31" x14ac:dyDescent="0.25">
      <c r="A16025" s="41">
        <v>0</v>
      </c>
      <c r="C16025" s="56"/>
      <c r="AC16025" s="56"/>
      <c r="AD16025" s="56"/>
      <c r="AE16025" s="56"/>
    </row>
    <row r="16026" spans="1:31" x14ac:dyDescent="0.25">
      <c r="A16026" s="41">
        <v>0</v>
      </c>
      <c r="C16026" s="56"/>
      <c r="AC16026" s="56"/>
      <c r="AD16026" s="56"/>
      <c r="AE16026" s="56"/>
    </row>
    <row r="16027" spans="1:31" x14ac:dyDescent="0.25">
      <c r="A16027" s="41">
        <v>0</v>
      </c>
      <c r="C16027" s="56"/>
      <c r="AC16027" s="56"/>
      <c r="AD16027" s="56"/>
      <c r="AE16027" s="56"/>
    </row>
    <row r="16028" spans="1:31" x14ac:dyDescent="0.25">
      <c r="A16028" s="41">
        <v>0</v>
      </c>
      <c r="C16028" s="56"/>
      <c r="AC16028" s="56"/>
      <c r="AD16028" s="56"/>
      <c r="AE16028" s="56"/>
    </row>
    <row r="16029" spans="1:31" x14ac:dyDescent="0.25">
      <c r="A16029" s="41">
        <v>0</v>
      </c>
      <c r="C16029" s="56"/>
      <c r="AC16029" s="56"/>
      <c r="AD16029" s="56"/>
      <c r="AE16029" s="56"/>
    </row>
    <row r="16030" spans="1:31" x14ac:dyDescent="0.25">
      <c r="A16030" s="41">
        <v>0</v>
      </c>
      <c r="C16030" s="56"/>
      <c r="AC16030" s="56"/>
      <c r="AD16030" s="56"/>
      <c r="AE16030" s="56"/>
    </row>
    <row r="16031" spans="1:31" x14ac:dyDescent="0.25">
      <c r="A16031" s="41">
        <v>0</v>
      </c>
      <c r="C16031" s="56"/>
      <c r="AC16031" s="56"/>
      <c r="AD16031" s="56"/>
      <c r="AE16031" s="56"/>
    </row>
    <row r="16032" spans="1:31" x14ac:dyDescent="0.25">
      <c r="A16032" s="41">
        <v>0</v>
      </c>
      <c r="C16032" s="56"/>
      <c r="AC16032" s="56"/>
      <c r="AD16032" s="56"/>
      <c r="AE16032" s="56"/>
    </row>
    <row r="16033" spans="1:31" x14ac:dyDescent="0.25">
      <c r="A16033" s="41">
        <v>0</v>
      </c>
      <c r="C16033" s="56"/>
      <c r="AC16033" s="56"/>
      <c r="AD16033" s="56"/>
      <c r="AE16033" s="56"/>
    </row>
    <row r="16034" spans="1:31" x14ac:dyDescent="0.25">
      <c r="A16034" s="41">
        <v>0</v>
      </c>
      <c r="C16034" s="56"/>
      <c r="AC16034" s="56"/>
      <c r="AD16034" s="56"/>
      <c r="AE16034" s="56"/>
    </row>
    <row r="16035" spans="1:31" x14ac:dyDescent="0.25">
      <c r="A16035" s="41">
        <v>0</v>
      </c>
      <c r="C16035" s="56"/>
      <c r="AC16035" s="56"/>
      <c r="AD16035" s="56"/>
      <c r="AE16035" s="56"/>
    </row>
    <row r="16036" spans="1:31" x14ac:dyDescent="0.25">
      <c r="A16036" s="41">
        <v>0</v>
      </c>
      <c r="C16036" s="56"/>
      <c r="AC16036" s="56"/>
      <c r="AD16036" s="56"/>
      <c r="AE16036" s="56"/>
    </row>
    <row r="16037" spans="1:31" x14ac:dyDescent="0.25">
      <c r="A16037" s="41">
        <v>0</v>
      </c>
      <c r="C16037" s="56"/>
      <c r="AC16037" s="56"/>
      <c r="AD16037" s="56"/>
      <c r="AE16037" s="56"/>
    </row>
    <row r="16038" spans="1:31" x14ac:dyDescent="0.25">
      <c r="A16038" s="41">
        <v>0</v>
      </c>
      <c r="C16038" s="56"/>
      <c r="AC16038" s="56"/>
      <c r="AD16038" s="56"/>
      <c r="AE16038" s="56"/>
    </row>
    <row r="16039" spans="1:31" x14ac:dyDescent="0.25">
      <c r="A16039" s="41">
        <v>0</v>
      </c>
      <c r="C16039" s="56"/>
      <c r="AC16039" s="56"/>
      <c r="AD16039" s="56"/>
      <c r="AE16039" s="56"/>
    </row>
    <row r="16040" spans="1:31" x14ac:dyDescent="0.25">
      <c r="A16040" s="41">
        <v>0</v>
      </c>
      <c r="C16040" s="56"/>
      <c r="AC16040" s="56"/>
      <c r="AD16040" s="56"/>
      <c r="AE16040" s="56"/>
    </row>
    <row r="16041" spans="1:31" x14ac:dyDescent="0.25">
      <c r="A16041" s="41">
        <v>35</v>
      </c>
      <c r="C16041" s="56"/>
      <c r="AC16041" s="56"/>
      <c r="AD16041" s="56"/>
      <c r="AE16041" s="56"/>
    </row>
    <row r="16042" spans="1:31" x14ac:dyDescent="0.25">
      <c r="A16042" s="41">
        <v>0</v>
      </c>
      <c r="C16042" s="56"/>
      <c r="AC16042" s="56"/>
      <c r="AD16042" s="56"/>
      <c r="AE16042" s="56"/>
    </row>
    <row r="16043" spans="1:31" x14ac:dyDescent="0.25">
      <c r="A16043" s="41">
        <v>0</v>
      </c>
      <c r="C16043" s="56"/>
      <c r="AC16043" s="56"/>
      <c r="AD16043" s="56"/>
      <c r="AE16043" s="56"/>
    </row>
    <row r="16044" spans="1:31" x14ac:dyDescent="0.25">
      <c r="A16044" s="41">
        <v>0</v>
      </c>
      <c r="C16044" s="56"/>
      <c r="AC16044" s="56"/>
      <c r="AD16044" s="56"/>
      <c r="AE16044" s="56"/>
    </row>
    <row r="16045" spans="1:31" x14ac:dyDescent="0.25">
      <c r="A16045" s="41">
        <v>0</v>
      </c>
      <c r="C16045" s="56"/>
      <c r="AC16045" s="56"/>
      <c r="AD16045" s="56"/>
      <c r="AE16045" s="56"/>
    </row>
    <row r="16046" spans="1:31" x14ac:dyDescent="0.25">
      <c r="A16046" s="41">
        <v>0</v>
      </c>
      <c r="C16046" s="56"/>
      <c r="AC16046" s="56"/>
      <c r="AD16046" s="56"/>
      <c r="AE16046" s="56"/>
    </row>
    <row r="16047" spans="1:31" x14ac:dyDescent="0.25">
      <c r="A16047" s="41">
        <v>0</v>
      </c>
      <c r="C16047" s="56"/>
      <c r="AC16047" s="56"/>
      <c r="AD16047" s="56"/>
      <c r="AE16047" s="56"/>
    </row>
    <row r="16048" spans="1:31" x14ac:dyDescent="0.25">
      <c r="A16048" s="41">
        <v>0</v>
      </c>
      <c r="C16048" s="56"/>
      <c r="AC16048" s="56"/>
      <c r="AD16048" s="56"/>
      <c r="AE16048" s="56"/>
    </row>
    <row r="16049" spans="1:31" x14ac:dyDescent="0.25">
      <c r="A16049" s="41">
        <v>0</v>
      </c>
      <c r="C16049" s="56"/>
      <c r="AC16049" s="56"/>
      <c r="AD16049" s="56"/>
      <c r="AE16049" s="56"/>
    </row>
    <row r="16050" spans="1:31" x14ac:dyDescent="0.25">
      <c r="A16050" s="41">
        <v>0</v>
      </c>
      <c r="C16050" s="56"/>
      <c r="AC16050" s="56"/>
      <c r="AD16050" s="56"/>
      <c r="AE16050" s="56"/>
    </row>
    <row r="16051" spans="1:31" x14ac:dyDescent="0.25">
      <c r="A16051" s="41">
        <v>0</v>
      </c>
      <c r="C16051" s="56"/>
      <c r="AC16051" s="56"/>
      <c r="AD16051" s="56"/>
      <c r="AE16051" s="56"/>
    </row>
    <row r="16052" spans="1:31" x14ac:dyDescent="0.25">
      <c r="A16052" s="41">
        <v>0</v>
      </c>
      <c r="C16052" s="56"/>
      <c r="AC16052" s="56"/>
      <c r="AD16052" s="56"/>
      <c r="AE16052" s="56"/>
    </row>
    <row r="16053" spans="1:31" x14ac:dyDescent="0.25">
      <c r="A16053" s="41">
        <v>0</v>
      </c>
      <c r="C16053" s="56"/>
      <c r="AC16053" s="56"/>
      <c r="AD16053" s="56"/>
      <c r="AE16053" s="56"/>
    </row>
    <row r="16054" spans="1:31" x14ac:dyDescent="0.25">
      <c r="A16054" s="41">
        <v>0</v>
      </c>
      <c r="C16054" s="56"/>
      <c r="AC16054" s="56"/>
      <c r="AD16054" s="56"/>
      <c r="AE16054" s="56"/>
    </row>
    <row r="16055" spans="1:31" x14ac:dyDescent="0.25">
      <c r="A16055" s="41">
        <v>0</v>
      </c>
      <c r="C16055" s="56"/>
      <c r="AC16055" s="56"/>
      <c r="AD16055" s="56"/>
      <c r="AE16055" s="56"/>
    </row>
    <row r="16056" spans="1:31" x14ac:dyDescent="0.25">
      <c r="A16056" s="41">
        <v>0</v>
      </c>
      <c r="C16056" s="56"/>
      <c r="AC16056" s="56"/>
      <c r="AD16056" s="56"/>
      <c r="AE16056" s="56"/>
    </row>
    <row r="16057" spans="1:31" x14ac:dyDescent="0.25">
      <c r="A16057" s="41">
        <v>0</v>
      </c>
      <c r="C16057" s="56"/>
      <c r="AC16057" s="56"/>
      <c r="AD16057" s="56"/>
      <c r="AE16057" s="56"/>
    </row>
    <row r="16058" spans="1:31" x14ac:dyDescent="0.25">
      <c r="A16058" s="41">
        <v>0</v>
      </c>
      <c r="C16058" s="56"/>
      <c r="AC16058" s="56"/>
      <c r="AD16058" s="56"/>
      <c r="AE16058" s="56"/>
    </row>
    <row r="16059" spans="1:31" x14ac:dyDescent="0.25">
      <c r="A16059" s="41">
        <v>0</v>
      </c>
      <c r="C16059" s="56"/>
      <c r="AC16059" s="56"/>
      <c r="AD16059" s="56"/>
      <c r="AE16059" s="56"/>
    </row>
    <row r="16060" spans="1:31" x14ac:dyDescent="0.25">
      <c r="A16060" s="41">
        <v>0</v>
      </c>
      <c r="C16060" s="56"/>
      <c r="AC16060" s="56"/>
      <c r="AD16060" s="56"/>
      <c r="AE16060" s="56"/>
    </row>
    <row r="16061" spans="1:31" x14ac:dyDescent="0.25">
      <c r="A16061" s="41">
        <v>0</v>
      </c>
      <c r="C16061" s="56"/>
      <c r="AC16061" s="56"/>
      <c r="AD16061" s="56"/>
      <c r="AE16061" s="56"/>
    </row>
    <row r="16062" spans="1:31" x14ac:dyDescent="0.25">
      <c r="A16062" s="41">
        <v>0</v>
      </c>
      <c r="C16062" s="56"/>
      <c r="AC16062" s="56"/>
      <c r="AD16062" s="56"/>
      <c r="AE16062" s="56"/>
    </row>
    <row r="16063" spans="1:31" x14ac:dyDescent="0.25">
      <c r="A16063" s="41">
        <v>0</v>
      </c>
      <c r="C16063" s="56"/>
      <c r="AC16063" s="56"/>
      <c r="AD16063" s="56"/>
      <c r="AE16063" s="56"/>
    </row>
    <row r="16064" spans="1:31" x14ac:dyDescent="0.25">
      <c r="A16064" s="41">
        <v>0</v>
      </c>
      <c r="C16064" s="56"/>
      <c r="AC16064" s="56"/>
      <c r="AD16064" s="56"/>
      <c r="AE16064" s="56"/>
    </row>
    <row r="16065" spans="1:31" x14ac:dyDescent="0.25">
      <c r="A16065" s="41">
        <v>0</v>
      </c>
      <c r="C16065" s="56"/>
      <c r="AC16065" s="56"/>
      <c r="AD16065" s="56"/>
      <c r="AE16065" s="56"/>
    </row>
    <row r="16066" spans="1:31" x14ac:dyDescent="0.25">
      <c r="A16066" s="41">
        <v>0</v>
      </c>
      <c r="C16066" s="56"/>
      <c r="AC16066" s="56"/>
      <c r="AD16066" s="56"/>
      <c r="AE16066" s="56"/>
    </row>
    <row r="16067" spans="1:31" x14ac:dyDescent="0.25">
      <c r="A16067" s="41">
        <v>0</v>
      </c>
      <c r="C16067" s="56"/>
      <c r="AC16067" s="56"/>
      <c r="AD16067" s="56"/>
      <c r="AE16067" s="56"/>
    </row>
    <row r="16068" spans="1:31" x14ac:dyDescent="0.25">
      <c r="A16068" s="41">
        <v>0</v>
      </c>
      <c r="C16068" s="56"/>
      <c r="AC16068" s="56"/>
      <c r="AD16068" s="56"/>
      <c r="AE16068" s="56"/>
    </row>
    <row r="16069" spans="1:31" x14ac:dyDescent="0.25">
      <c r="A16069" s="41">
        <v>0</v>
      </c>
      <c r="C16069" s="56"/>
      <c r="AC16069" s="56"/>
      <c r="AD16069" s="56"/>
      <c r="AE16069" s="56"/>
    </row>
    <row r="16070" spans="1:31" x14ac:dyDescent="0.25">
      <c r="A16070" s="41">
        <v>0</v>
      </c>
      <c r="C16070" s="56"/>
      <c r="AC16070" s="56"/>
      <c r="AD16070" s="56"/>
      <c r="AE16070" s="56"/>
    </row>
    <row r="16071" spans="1:31" x14ac:dyDescent="0.25">
      <c r="A16071" s="41">
        <v>0</v>
      </c>
      <c r="C16071" s="56"/>
      <c r="AC16071" s="56"/>
      <c r="AD16071" s="56"/>
      <c r="AE16071" s="56"/>
    </row>
    <row r="16072" spans="1:31" x14ac:dyDescent="0.25">
      <c r="A16072" s="41">
        <v>0</v>
      </c>
      <c r="C16072" s="56"/>
      <c r="AC16072" s="56"/>
      <c r="AD16072" s="56"/>
      <c r="AE16072" s="56"/>
    </row>
    <row r="16073" spans="1:31" x14ac:dyDescent="0.25">
      <c r="A16073" s="41">
        <v>0</v>
      </c>
      <c r="C16073" s="56"/>
      <c r="AC16073" s="56"/>
      <c r="AD16073" s="56"/>
      <c r="AE16073" s="56"/>
    </row>
    <row r="16074" spans="1:31" x14ac:dyDescent="0.25">
      <c r="A16074" s="41">
        <v>0</v>
      </c>
      <c r="C16074" s="56"/>
      <c r="AC16074" s="56"/>
      <c r="AD16074" s="56"/>
      <c r="AE16074" s="56"/>
    </row>
    <row r="16075" spans="1:31" x14ac:dyDescent="0.25">
      <c r="A16075" s="41">
        <v>0</v>
      </c>
      <c r="C16075" s="56"/>
      <c r="AC16075" s="56"/>
      <c r="AD16075" s="56"/>
      <c r="AE16075" s="56"/>
    </row>
    <row r="16076" spans="1:31" x14ac:dyDescent="0.25">
      <c r="A16076" s="41">
        <v>0</v>
      </c>
      <c r="C16076" s="56"/>
      <c r="AC16076" s="56"/>
      <c r="AD16076" s="56"/>
      <c r="AE16076" s="56"/>
    </row>
    <row r="16077" spans="1:31" x14ac:dyDescent="0.25">
      <c r="A16077" s="41">
        <v>0</v>
      </c>
      <c r="C16077" s="56"/>
      <c r="AC16077" s="56"/>
      <c r="AD16077" s="56"/>
      <c r="AE16077" s="56"/>
    </row>
    <row r="16078" spans="1:31" x14ac:dyDescent="0.25">
      <c r="A16078" s="41">
        <v>0</v>
      </c>
      <c r="C16078" s="56"/>
      <c r="AC16078" s="56"/>
      <c r="AD16078" s="56"/>
      <c r="AE16078" s="56"/>
    </row>
    <row r="16079" spans="1:31" x14ac:dyDescent="0.25">
      <c r="A16079" s="41">
        <v>0</v>
      </c>
      <c r="C16079" s="56"/>
      <c r="AC16079" s="56"/>
      <c r="AD16079" s="56"/>
      <c r="AE16079" s="56"/>
    </row>
    <row r="16080" spans="1:31" x14ac:dyDescent="0.25">
      <c r="A16080" s="41">
        <v>0</v>
      </c>
      <c r="C16080" s="56"/>
      <c r="AC16080" s="56"/>
      <c r="AD16080" s="56"/>
      <c r="AE16080" s="56"/>
    </row>
    <row r="16081" spans="1:31" x14ac:dyDescent="0.25">
      <c r="A16081" s="41">
        <v>0</v>
      </c>
      <c r="C16081" s="56"/>
      <c r="AC16081" s="56"/>
      <c r="AD16081" s="56"/>
      <c r="AE16081" s="56"/>
    </row>
    <row r="16082" spans="1:31" x14ac:dyDescent="0.25">
      <c r="A16082" s="41">
        <v>0</v>
      </c>
      <c r="C16082" s="56"/>
      <c r="AC16082" s="56"/>
      <c r="AD16082" s="56"/>
      <c r="AE16082" s="56"/>
    </row>
    <row r="16083" spans="1:31" x14ac:dyDescent="0.25">
      <c r="A16083" s="41">
        <v>0</v>
      </c>
      <c r="C16083" s="56"/>
      <c r="AC16083" s="56"/>
      <c r="AD16083" s="56"/>
      <c r="AE16083" s="56"/>
    </row>
    <row r="16084" spans="1:31" x14ac:dyDescent="0.25">
      <c r="A16084" s="41">
        <v>0</v>
      </c>
      <c r="C16084" s="56"/>
      <c r="AC16084" s="56"/>
      <c r="AD16084" s="56"/>
      <c r="AE16084" s="56"/>
    </row>
    <row r="16085" spans="1:31" x14ac:dyDescent="0.25">
      <c r="A16085" s="41">
        <v>0</v>
      </c>
      <c r="C16085" s="56"/>
      <c r="AC16085" s="56"/>
      <c r="AD16085" s="56"/>
      <c r="AE16085" s="56"/>
    </row>
    <row r="16086" spans="1:31" x14ac:dyDescent="0.25">
      <c r="A16086" s="41">
        <v>0</v>
      </c>
      <c r="C16086" s="56"/>
      <c r="AC16086" s="56"/>
      <c r="AD16086" s="56"/>
      <c r="AE16086" s="56"/>
    </row>
    <row r="16087" spans="1:31" x14ac:dyDescent="0.25">
      <c r="A16087" s="41">
        <v>0</v>
      </c>
      <c r="C16087" s="56"/>
      <c r="AC16087" s="56"/>
      <c r="AD16087" s="56"/>
      <c r="AE16087" s="56"/>
    </row>
    <row r="16088" spans="1:31" x14ac:dyDescent="0.25">
      <c r="A16088" s="41">
        <v>0</v>
      </c>
      <c r="C16088" s="56"/>
      <c r="AC16088" s="56"/>
      <c r="AD16088" s="56"/>
      <c r="AE16088" s="56"/>
    </row>
    <row r="16089" spans="1:31" x14ac:dyDescent="0.25">
      <c r="A16089" s="41">
        <v>0</v>
      </c>
      <c r="C16089" s="56"/>
      <c r="AC16089" s="56"/>
      <c r="AD16089" s="56"/>
      <c r="AE16089" s="56"/>
    </row>
    <row r="16090" spans="1:31" x14ac:dyDescent="0.25">
      <c r="A16090" s="41">
        <v>0</v>
      </c>
      <c r="C16090" s="56"/>
      <c r="AC16090" s="56"/>
      <c r="AD16090" s="56"/>
      <c r="AE16090" s="56"/>
    </row>
    <row r="16091" spans="1:31" x14ac:dyDescent="0.25">
      <c r="A16091" s="41">
        <v>0</v>
      </c>
      <c r="C16091" s="56"/>
      <c r="AC16091" s="56"/>
      <c r="AD16091" s="56"/>
      <c r="AE16091" s="56"/>
    </row>
    <row r="16092" spans="1:31" x14ac:dyDescent="0.25">
      <c r="A16092" s="41">
        <v>0</v>
      </c>
      <c r="C16092" s="56"/>
      <c r="AC16092" s="56"/>
      <c r="AD16092" s="56"/>
      <c r="AE16092" s="56"/>
    </row>
    <row r="16093" spans="1:31" x14ac:dyDescent="0.25">
      <c r="A16093" s="41">
        <v>0</v>
      </c>
      <c r="C16093" s="56"/>
      <c r="AC16093" s="56"/>
      <c r="AD16093" s="56"/>
      <c r="AE16093" s="56"/>
    </row>
    <row r="16094" spans="1:31" x14ac:dyDescent="0.25">
      <c r="A16094" s="41">
        <v>0</v>
      </c>
      <c r="C16094" s="56"/>
      <c r="AC16094" s="56"/>
      <c r="AD16094" s="56"/>
      <c r="AE16094" s="56"/>
    </row>
    <row r="16095" spans="1:31" x14ac:dyDescent="0.25">
      <c r="A16095" s="41">
        <v>0</v>
      </c>
      <c r="C16095" s="56"/>
      <c r="AC16095" s="56"/>
      <c r="AD16095" s="56"/>
      <c r="AE16095" s="56"/>
    </row>
    <row r="16096" spans="1:31" x14ac:dyDescent="0.25">
      <c r="A16096" s="41">
        <v>0</v>
      </c>
      <c r="C16096" s="56"/>
      <c r="AC16096" s="56"/>
      <c r="AD16096" s="56"/>
      <c r="AE16096" s="56"/>
    </row>
    <row r="16097" spans="1:31" x14ac:dyDescent="0.25">
      <c r="A16097" s="41">
        <v>0</v>
      </c>
      <c r="C16097" s="56"/>
      <c r="AC16097" s="56"/>
      <c r="AD16097" s="56"/>
      <c r="AE16097" s="56"/>
    </row>
    <row r="16098" spans="1:31" x14ac:dyDescent="0.25">
      <c r="A16098" s="41">
        <v>0</v>
      </c>
      <c r="C16098" s="56"/>
      <c r="AC16098" s="56"/>
      <c r="AD16098" s="56"/>
      <c r="AE16098" s="56"/>
    </row>
    <row r="16099" spans="1:31" x14ac:dyDescent="0.25">
      <c r="A16099" s="41">
        <v>0</v>
      </c>
      <c r="C16099" s="56"/>
      <c r="AC16099" s="56"/>
      <c r="AD16099" s="56"/>
      <c r="AE16099" s="56"/>
    </row>
    <row r="16100" spans="1:31" x14ac:dyDescent="0.25">
      <c r="A16100" s="41">
        <v>0</v>
      </c>
      <c r="C16100" s="56"/>
      <c r="AC16100" s="56"/>
      <c r="AD16100" s="56"/>
      <c r="AE16100" s="56"/>
    </row>
    <row r="16101" spans="1:31" x14ac:dyDescent="0.25">
      <c r="A16101" s="41">
        <v>0</v>
      </c>
      <c r="C16101" s="56"/>
      <c r="AC16101" s="56"/>
      <c r="AD16101" s="56"/>
      <c r="AE16101" s="56"/>
    </row>
    <row r="16102" spans="1:31" x14ac:dyDescent="0.25">
      <c r="A16102" s="41">
        <v>0</v>
      </c>
      <c r="C16102" s="56"/>
      <c r="AC16102" s="56"/>
      <c r="AD16102" s="56"/>
      <c r="AE16102" s="56"/>
    </row>
    <row r="16103" spans="1:31" x14ac:dyDescent="0.25">
      <c r="A16103" s="41">
        <v>0</v>
      </c>
      <c r="C16103" s="56"/>
      <c r="AC16103" s="56"/>
      <c r="AD16103" s="56"/>
      <c r="AE16103" s="56"/>
    </row>
    <row r="16104" spans="1:31" x14ac:dyDescent="0.25">
      <c r="A16104" s="41">
        <v>0</v>
      </c>
      <c r="C16104" s="56"/>
      <c r="AC16104" s="56"/>
      <c r="AD16104" s="56"/>
      <c r="AE16104" s="56"/>
    </row>
    <row r="16105" spans="1:31" x14ac:dyDescent="0.25">
      <c r="A16105" s="41">
        <v>0</v>
      </c>
      <c r="C16105" s="56"/>
      <c r="AC16105" s="56"/>
      <c r="AD16105" s="56"/>
      <c r="AE16105" s="56"/>
    </row>
    <row r="16106" spans="1:31" x14ac:dyDescent="0.25">
      <c r="A16106" s="41">
        <v>0</v>
      </c>
      <c r="C16106" s="56"/>
      <c r="AC16106" s="56"/>
      <c r="AD16106" s="56"/>
      <c r="AE16106" s="56"/>
    </row>
    <row r="16107" spans="1:31" x14ac:dyDescent="0.25">
      <c r="A16107" s="41">
        <v>0</v>
      </c>
      <c r="C16107" s="56"/>
      <c r="AC16107" s="56"/>
      <c r="AD16107" s="56"/>
      <c r="AE16107" s="56"/>
    </row>
    <row r="16108" spans="1:31" x14ac:dyDescent="0.25">
      <c r="A16108" s="41">
        <v>0</v>
      </c>
      <c r="C16108" s="56"/>
      <c r="AC16108" s="56"/>
      <c r="AD16108" s="56"/>
      <c r="AE16108" s="56"/>
    </row>
    <row r="16109" spans="1:31" x14ac:dyDescent="0.25">
      <c r="A16109" s="41">
        <v>0</v>
      </c>
      <c r="C16109" s="56"/>
      <c r="AC16109" s="56"/>
      <c r="AD16109" s="56"/>
      <c r="AE16109" s="56"/>
    </row>
    <row r="16110" spans="1:31" x14ac:dyDescent="0.25">
      <c r="A16110" s="41">
        <v>0</v>
      </c>
      <c r="C16110" s="56"/>
      <c r="AC16110" s="56"/>
      <c r="AD16110" s="56"/>
      <c r="AE16110" s="56"/>
    </row>
    <row r="16111" spans="1:31" x14ac:dyDescent="0.25">
      <c r="A16111" s="41">
        <v>0</v>
      </c>
      <c r="C16111" s="56"/>
      <c r="AC16111" s="56"/>
      <c r="AD16111" s="56"/>
      <c r="AE16111" s="56"/>
    </row>
    <row r="16112" spans="1:31" x14ac:dyDescent="0.25">
      <c r="A16112" s="41">
        <v>0</v>
      </c>
      <c r="C16112" s="56"/>
      <c r="AC16112" s="56"/>
      <c r="AD16112" s="56"/>
      <c r="AE16112" s="56"/>
    </row>
    <row r="16113" spans="1:31" x14ac:dyDescent="0.25">
      <c r="A16113" s="41">
        <v>0</v>
      </c>
      <c r="C16113" s="56"/>
      <c r="AC16113" s="56"/>
      <c r="AD16113" s="56"/>
      <c r="AE16113" s="56"/>
    </row>
    <row r="16114" spans="1:31" x14ac:dyDescent="0.25">
      <c r="A16114" s="41">
        <v>0</v>
      </c>
      <c r="C16114" s="56"/>
      <c r="AC16114" s="56"/>
      <c r="AD16114" s="56"/>
      <c r="AE16114" s="56"/>
    </row>
    <row r="16115" spans="1:31" x14ac:dyDescent="0.25">
      <c r="A16115" s="41">
        <v>0</v>
      </c>
      <c r="C16115" s="56"/>
      <c r="AC16115" s="56"/>
      <c r="AD16115" s="56"/>
      <c r="AE16115" s="56"/>
    </row>
    <row r="16116" spans="1:31" x14ac:dyDescent="0.25">
      <c r="A16116" s="41">
        <v>0</v>
      </c>
      <c r="C16116" s="56"/>
      <c r="AC16116" s="56"/>
      <c r="AD16116" s="56"/>
      <c r="AE16116" s="56"/>
    </row>
    <row r="16117" spans="1:31" x14ac:dyDescent="0.25">
      <c r="A16117" s="41">
        <v>0</v>
      </c>
      <c r="C16117" s="56"/>
      <c r="AC16117" s="56"/>
      <c r="AD16117" s="56"/>
      <c r="AE16117" s="56"/>
    </row>
    <row r="16118" spans="1:31" x14ac:dyDescent="0.25">
      <c r="A16118" s="41">
        <v>0</v>
      </c>
      <c r="C16118" s="56"/>
      <c r="AC16118" s="56"/>
      <c r="AD16118" s="56"/>
      <c r="AE16118" s="56"/>
    </row>
    <row r="16119" spans="1:31" x14ac:dyDescent="0.25">
      <c r="A16119" s="41">
        <v>0</v>
      </c>
      <c r="C16119" s="56"/>
      <c r="AC16119" s="56"/>
      <c r="AD16119" s="56"/>
      <c r="AE16119" s="56"/>
    </row>
    <row r="16120" spans="1:31" x14ac:dyDescent="0.25">
      <c r="A16120" s="41">
        <v>0</v>
      </c>
      <c r="C16120" s="56"/>
      <c r="AC16120" s="56"/>
      <c r="AD16120" s="56"/>
      <c r="AE16120" s="56"/>
    </row>
    <row r="16121" spans="1:31" x14ac:dyDescent="0.25">
      <c r="A16121" s="41">
        <v>0</v>
      </c>
      <c r="C16121" s="56"/>
      <c r="AC16121" s="56"/>
      <c r="AD16121" s="56"/>
      <c r="AE16121" s="56"/>
    </row>
    <row r="16122" spans="1:31" x14ac:dyDescent="0.25">
      <c r="A16122" s="41">
        <v>0</v>
      </c>
      <c r="C16122" s="56"/>
      <c r="AC16122" s="56"/>
      <c r="AD16122" s="56"/>
      <c r="AE16122" s="56"/>
    </row>
    <row r="16123" spans="1:31" x14ac:dyDescent="0.25">
      <c r="A16123" s="41">
        <v>0</v>
      </c>
      <c r="C16123" s="56"/>
      <c r="AC16123" s="56"/>
      <c r="AD16123" s="56"/>
      <c r="AE16123" s="56"/>
    </row>
    <row r="16124" spans="1:31" x14ac:dyDescent="0.25">
      <c r="A16124" s="41">
        <v>0</v>
      </c>
      <c r="C16124" s="56"/>
      <c r="AC16124" s="56"/>
      <c r="AD16124" s="56"/>
      <c r="AE16124" s="56"/>
    </row>
    <row r="16125" spans="1:31" x14ac:dyDescent="0.25">
      <c r="A16125" s="41">
        <v>0</v>
      </c>
      <c r="C16125" s="56"/>
      <c r="AC16125" s="56"/>
      <c r="AD16125" s="56"/>
      <c r="AE16125" s="56"/>
    </row>
    <row r="16126" spans="1:31" x14ac:dyDescent="0.25">
      <c r="A16126" s="41">
        <v>0</v>
      </c>
      <c r="C16126" s="56"/>
      <c r="AC16126" s="56"/>
      <c r="AD16126" s="56"/>
      <c r="AE16126" s="56"/>
    </row>
    <row r="16127" spans="1:31" x14ac:dyDescent="0.25">
      <c r="A16127" s="41">
        <v>0</v>
      </c>
      <c r="C16127" s="56"/>
      <c r="AC16127" s="56"/>
      <c r="AD16127" s="56"/>
      <c r="AE16127" s="56"/>
    </row>
    <row r="16128" spans="1:31" x14ac:dyDescent="0.25">
      <c r="A16128" s="41">
        <v>0</v>
      </c>
      <c r="C16128" s="56"/>
      <c r="AC16128" s="56"/>
      <c r="AD16128" s="56"/>
      <c r="AE16128" s="56"/>
    </row>
    <row r="16129" spans="1:31" x14ac:dyDescent="0.25">
      <c r="A16129" s="41">
        <v>0</v>
      </c>
      <c r="C16129" s="56"/>
      <c r="AC16129" s="56"/>
      <c r="AD16129" s="56"/>
      <c r="AE16129" s="56"/>
    </row>
    <row r="16130" spans="1:31" x14ac:dyDescent="0.25">
      <c r="A16130" s="41">
        <v>0</v>
      </c>
      <c r="C16130" s="56"/>
      <c r="AC16130" s="56"/>
      <c r="AD16130" s="56"/>
      <c r="AE16130" s="56"/>
    </row>
    <row r="16131" spans="1:31" x14ac:dyDescent="0.25">
      <c r="A16131" s="41">
        <v>0</v>
      </c>
      <c r="C16131" s="56"/>
      <c r="AC16131" s="56"/>
      <c r="AD16131" s="56"/>
      <c r="AE16131" s="56"/>
    </row>
    <row r="16132" spans="1:31" x14ac:dyDescent="0.25">
      <c r="A16132" s="41">
        <v>0</v>
      </c>
      <c r="C16132" s="56"/>
      <c r="AC16132" s="56"/>
      <c r="AD16132" s="56"/>
      <c r="AE16132" s="56"/>
    </row>
    <row r="16133" spans="1:31" x14ac:dyDescent="0.25">
      <c r="A16133" s="41">
        <v>0</v>
      </c>
      <c r="C16133" s="56"/>
      <c r="AC16133" s="56"/>
      <c r="AD16133" s="56"/>
      <c r="AE16133" s="56"/>
    </row>
    <row r="16134" spans="1:31" x14ac:dyDescent="0.25">
      <c r="A16134" s="41">
        <v>0</v>
      </c>
      <c r="C16134" s="56"/>
      <c r="AC16134" s="56"/>
      <c r="AD16134" s="56"/>
      <c r="AE16134" s="56"/>
    </row>
    <row r="16135" spans="1:31" x14ac:dyDescent="0.25">
      <c r="A16135" s="41">
        <v>0</v>
      </c>
      <c r="C16135" s="56"/>
      <c r="AC16135" s="56"/>
      <c r="AD16135" s="56"/>
      <c r="AE16135" s="56"/>
    </row>
    <row r="16136" spans="1:31" x14ac:dyDescent="0.25">
      <c r="A16136" s="41">
        <v>0</v>
      </c>
      <c r="C16136" s="56"/>
      <c r="AC16136" s="56"/>
      <c r="AD16136" s="56"/>
      <c r="AE16136" s="56"/>
    </row>
    <row r="16137" spans="1:31" x14ac:dyDescent="0.25">
      <c r="A16137" s="41">
        <v>0</v>
      </c>
      <c r="C16137" s="56"/>
      <c r="AC16137" s="56"/>
      <c r="AD16137" s="56"/>
      <c r="AE16137" s="56"/>
    </row>
    <row r="16138" spans="1:31" x14ac:dyDescent="0.25">
      <c r="A16138" s="41">
        <v>0</v>
      </c>
      <c r="C16138" s="56"/>
      <c r="AC16138" s="56"/>
      <c r="AD16138" s="56"/>
      <c r="AE16138" s="56"/>
    </row>
    <row r="16139" spans="1:31" x14ac:dyDescent="0.25">
      <c r="A16139" s="41">
        <v>0</v>
      </c>
      <c r="C16139" s="56"/>
      <c r="AC16139" s="56"/>
      <c r="AD16139" s="56"/>
      <c r="AE16139" s="56"/>
    </row>
    <row r="16140" spans="1:31" x14ac:dyDescent="0.25">
      <c r="A16140" s="41">
        <v>0</v>
      </c>
      <c r="C16140" s="56"/>
      <c r="AC16140" s="56"/>
      <c r="AD16140" s="56"/>
      <c r="AE16140" s="56"/>
    </row>
    <row r="16141" spans="1:31" x14ac:dyDescent="0.25">
      <c r="A16141" s="41">
        <v>0</v>
      </c>
      <c r="C16141" s="56"/>
      <c r="AC16141" s="56"/>
      <c r="AD16141" s="56"/>
      <c r="AE16141" s="56"/>
    </row>
    <row r="16142" spans="1:31" x14ac:dyDescent="0.25">
      <c r="A16142" s="41">
        <v>0</v>
      </c>
      <c r="C16142" s="56"/>
      <c r="AC16142" s="56"/>
      <c r="AD16142" s="56"/>
      <c r="AE16142" s="56"/>
    </row>
    <row r="16143" spans="1:31" x14ac:dyDescent="0.25">
      <c r="A16143" s="41">
        <v>0</v>
      </c>
      <c r="C16143" s="56"/>
      <c r="AC16143" s="56"/>
      <c r="AD16143" s="56"/>
      <c r="AE16143" s="56"/>
    </row>
    <row r="16144" spans="1:31" x14ac:dyDescent="0.25">
      <c r="A16144" s="41">
        <v>0</v>
      </c>
      <c r="C16144" s="56"/>
      <c r="AC16144" s="56"/>
      <c r="AD16144" s="56"/>
      <c r="AE16144" s="56"/>
    </row>
    <row r="16145" spans="1:31" x14ac:dyDescent="0.25">
      <c r="A16145" s="41">
        <v>0</v>
      </c>
      <c r="C16145" s="56"/>
      <c r="AC16145" s="56"/>
      <c r="AD16145" s="56"/>
      <c r="AE16145" s="56"/>
    </row>
    <row r="16146" spans="1:31" x14ac:dyDescent="0.25">
      <c r="A16146" s="41">
        <v>0</v>
      </c>
      <c r="C16146" s="56"/>
      <c r="AC16146" s="56"/>
      <c r="AD16146" s="56"/>
      <c r="AE16146" s="56"/>
    </row>
    <row r="16147" spans="1:31" x14ac:dyDescent="0.25">
      <c r="A16147" s="41">
        <v>0</v>
      </c>
      <c r="C16147" s="56"/>
      <c r="AC16147" s="56"/>
      <c r="AD16147" s="56"/>
      <c r="AE16147" s="56"/>
    </row>
    <row r="16148" spans="1:31" x14ac:dyDescent="0.25">
      <c r="A16148" s="41">
        <v>0</v>
      </c>
      <c r="C16148" s="56"/>
      <c r="AC16148" s="56"/>
      <c r="AD16148" s="56"/>
      <c r="AE16148" s="56"/>
    </row>
    <row r="16149" spans="1:31" x14ac:dyDescent="0.25">
      <c r="A16149" s="41">
        <v>0</v>
      </c>
      <c r="C16149" s="56"/>
      <c r="AC16149" s="56"/>
      <c r="AD16149" s="56"/>
      <c r="AE16149" s="56"/>
    </row>
    <row r="16150" spans="1:31" x14ac:dyDescent="0.25">
      <c r="A16150" s="41">
        <v>0</v>
      </c>
      <c r="C16150" s="56"/>
      <c r="AC16150" s="56"/>
      <c r="AD16150" s="56"/>
      <c r="AE16150" s="56"/>
    </row>
    <row r="16151" spans="1:31" x14ac:dyDescent="0.25">
      <c r="A16151" s="41">
        <v>0</v>
      </c>
      <c r="C16151" s="56"/>
      <c r="AC16151" s="56"/>
      <c r="AD16151" s="56"/>
      <c r="AE16151" s="56"/>
    </row>
    <row r="16152" spans="1:31" x14ac:dyDescent="0.25">
      <c r="A16152" s="41">
        <v>0</v>
      </c>
      <c r="C16152" s="56"/>
      <c r="AC16152" s="56"/>
      <c r="AD16152" s="56"/>
      <c r="AE16152" s="56"/>
    </row>
    <row r="16153" spans="1:31" x14ac:dyDescent="0.25">
      <c r="A16153" s="41">
        <v>0</v>
      </c>
      <c r="C16153" s="56"/>
      <c r="AC16153" s="56"/>
      <c r="AD16153" s="56"/>
      <c r="AE16153" s="56"/>
    </row>
    <row r="16154" spans="1:31" x14ac:dyDescent="0.25">
      <c r="A16154" s="41">
        <v>0</v>
      </c>
      <c r="C16154" s="56"/>
      <c r="AC16154" s="56"/>
      <c r="AD16154" s="56"/>
      <c r="AE16154" s="56"/>
    </row>
    <row r="16155" spans="1:31" x14ac:dyDescent="0.25">
      <c r="A16155" s="41">
        <v>0</v>
      </c>
      <c r="C16155" s="56"/>
      <c r="AC16155" s="56"/>
      <c r="AD16155" s="56"/>
      <c r="AE16155" s="56"/>
    </row>
    <row r="16156" spans="1:31" x14ac:dyDescent="0.25">
      <c r="A16156" s="41">
        <v>0</v>
      </c>
      <c r="C16156" s="56"/>
      <c r="AC16156" s="56"/>
      <c r="AD16156" s="56"/>
      <c r="AE16156" s="56"/>
    </row>
    <row r="16157" spans="1:31" x14ac:dyDescent="0.25">
      <c r="A16157" s="41">
        <v>0</v>
      </c>
      <c r="C16157" s="56"/>
      <c r="AC16157" s="56"/>
      <c r="AD16157" s="56"/>
      <c r="AE16157" s="56"/>
    </row>
    <row r="16158" spans="1:31" x14ac:dyDescent="0.25">
      <c r="A16158" s="41">
        <v>0</v>
      </c>
      <c r="C16158" s="56"/>
      <c r="AC16158" s="56"/>
      <c r="AD16158" s="56"/>
      <c r="AE16158" s="56"/>
    </row>
    <row r="16159" spans="1:31" x14ac:dyDescent="0.25">
      <c r="A16159" s="41">
        <v>0</v>
      </c>
      <c r="C16159" s="56"/>
      <c r="AC16159" s="56"/>
      <c r="AD16159" s="56"/>
      <c r="AE16159" s="56"/>
    </row>
    <row r="16160" spans="1:31" x14ac:dyDescent="0.25">
      <c r="A16160" s="41">
        <v>0</v>
      </c>
      <c r="C16160" s="56"/>
      <c r="AC16160" s="56"/>
      <c r="AD16160" s="56"/>
      <c r="AE16160" s="56"/>
    </row>
    <row r="16161" spans="1:31" x14ac:dyDescent="0.25">
      <c r="A16161" s="41">
        <v>0</v>
      </c>
      <c r="C16161" s="56"/>
      <c r="AC16161" s="56"/>
      <c r="AD16161" s="56"/>
      <c r="AE16161" s="56"/>
    </row>
    <row r="16162" spans="1:31" x14ac:dyDescent="0.25">
      <c r="A16162" s="41">
        <v>0</v>
      </c>
      <c r="C16162" s="56"/>
      <c r="AC16162" s="56"/>
      <c r="AD16162" s="56"/>
      <c r="AE16162" s="56"/>
    </row>
    <row r="16163" spans="1:31" x14ac:dyDescent="0.25">
      <c r="A16163" s="41">
        <v>0</v>
      </c>
      <c r="C16163" s="56"/>
      <c r="AC16163" s="56"/>
      <c r="AD16163" s="56"/>
      <c r="AE16163" s="56"/>
    </row>
    <row r="16164" spans="1:31" x14ac:dyDescent="0.25">
      <c r="A16164" s="41">
        <v>0</v>
      </c>
      <c r="C16164" s="56"/>
      <c r="AC16164" s="56"/>
      <c r="AD16164" s="56"/>
      <c r="AE16164" s="56"/>
    </row>
    <row r="16165" spans="1:31" x14ac:dyDescent="0.25">
      <c r="A16165" s="41">
        <v>0</v>
      </c>
      <c r="C16165" s="56"/>
      <c r="AC16165" s="56"/>
      <c r="AD16165" s="56"/>
      <c r="AE16165" s="56"/>
    </row>
    <row r="16166" spans="1:31" x14ac:dyDescent="0.25">
      <c r="A16166" s="41">
        <v>0</v>
      </c>
      <c r="C16166" s="56"/>
      <c r="AC16166" s="56"/>
      <c r="AD16166" s="56"/>
      <c r="AE16166" s="56"/>
    </row>
    <row r="16167" spans="1:31" x14ac:dyDescent="0.25">
      <c r="A16167" s="41">
        <v>0</v>
      </c>
      <c r="C16167" s="56"/>
      <c r="AC16167" s="56"/>
      <c r="AD16167" s="56"/>
      <c r="AE16167" s="56"/>
    </row>
    <row r="16168" spans="1:31" x14ac:dyDescent="0.25">
      <c r="A16168" s="41">
        <v>0</v>
      </c>
      <c r="C16168" s="56"/>
      <c r="AC16168" s="56"/>
      <c r="AD16168" s="56"/>
      <c r="AE16168" s="56"/>
    </row>
    <row r="16169" spans="1:31" x14ac:dyDescent="0.25">
      <c r="A16169" s="41">
        <v>0</v>
      </c>
      <c r="C16169" s="56"/>
      <c r="AC16169" s="56"/>
      <c r="AD16169" s="56"/>
      <c r="AE16169" s="56"/>
    </row>
    <row r="16170" spans="1:31" x14ac:dyDescent="0.25">
      <c r="A16170" s="41">
        <v>0</v>
      </c>
      <c r="C16170" s="56"/>
      <c r="AC16170" s="56"/>
      <c r="AD16170" s="56"/>
      <c r="AE16170" s="56"/>
    </row>
    <row r="16171" spans="1:31" x14ac:dyDescent="0.25">
      <c r="A16171" s="41">
        <v>0</v>
      </c>
      <c r="C16171" s="56"/>
      <c r="AC16171" s="56"/>
      <c r="AD16171" s="56"/>
      <c r="AE16171" s="56"/>
    </row>
    <row r="16172" spans="1:31" x14ac:dyDescent="0.25">
      <c r="A16172" s="41">
        <v>0</v>
      </c>
      <c r="C16172" s="56"/>
      <c r="AC16172" s="56"/>
      <c r="AD16172" s="56"/>
      <c r="AE16172" s="56"/>
    </row>
    <row r="16173" spans="1:31" x14ac:dyDescent="0.25">
      <c r="A16173" s="41">
        <v>0</v>
      </c>
      <c r="C16173" s="56"/>
      <c r="AC16173" s="56"/>
      <c r="AD16173" s="56"/>
      <c r="AE16173" s="56"/>
    </row>
    <row r="16174" spans="1:31" x14ac:dyDescent="0.25">
      <c r="A16174" s="41">
        <v>0</v>
      </c>
      <c r="C16174" s="56"/>
      <c r="AC16174" s="56"/>
      <c r="AD16174" s="56"/>
      <c r="AE16174" s="56"/>
    </row>
    <row r="16175" spans="1:31" x14ac:dyDescent="0.25">
      <c r="A16175" s="41">
        <v>0</v>
      </c>
      <c r="C16175" s="56"/>
      <c r="AC16175" s="56"/>
      <c r="AD16175" s="56"/>
      <c r="AE16175" s="56"/>
    </row>
    <row r="16176" spans="1:31" x14ac:dyDescent="0.25">
      <c r="A16176" s="41">
        <v>0</v>
      </c>
      <c r="C16176" s="56"/>
      <c r="AC16176" s="56"/>
      <c r="AD16176" s="56"/>
      <c r="AE16176" s="56"/>
    </row>
    <row r="16177" spans="1:31" x14ac:dyDescent="0.25">
      <c r="A16177" s="41">
        <v>0</v>
      </c>
      <c r="C16177" s="56"/>
      <c r="AC16177" s="56"/>
      <c r="AD16177" s="56"/>
      <c r="AE16177" s="56"/>
    </row>
    <row r="16178" spans="1:31" x14ac:dyDescent="0.25">
      <c r="A16178" s="41">
        <v>0</v>
      </c>
      <c r="C16178" s="56"/>
      <c r="AC16178" s="56"/>
      <c r="AD16178" s="56"/>
      <c r="AE16178" s="56"/>
    </row>
    <row r="16179" spans="1:31" x14ac:dyDescent="0.25">
      <c r="A16179" s="41">
        <v>0</v>
      </c>
      <c r="C16179" s="56"/>
      <c r="AC16179" s="56"/>
      <c r="AD16179" s="56"/>
      <c r="AE16179" s="56"/>
    </row>
    <row r="16180" spans="1:31" x14ac:dyDescent="0.25">
      <c r="A16180" s="41">
        <v>0</v>
      </c>
      <c r="C16180" s="56"/>
      <c r="AC16180" s="56"/>
      <c r="AD16180" s="56"/>
      <c r="AE16180" s="56"/>
    </row>
    <row r="16181" spans="1:31" x14ac:dyDescent="0.25">
      <c r="A16181" s="41">
        <v>0</v>
      </c>
      <c r="C16181" s="56"/>
      <c r="AC16181" s="56"/>
      <c r="AD16181" s="56"/>
      <c r="AE16181" s="56"/>
    </row>
    <row r="16182" spans="1:31" x14ac:dyDescent="0.25">
      <c r="A16182" s="41">
        <v>0</v>
      </c>
      <c r="C16182" s="56"/>
      <c r="AC16182" s="56"/>
      <c r="AD16182" s="56"/>
      <c r="AE16182" s="56"/>
    </row>
    <row r="16183" spans="1:31" x14ac:dyDescent="0.25">
      <c r="A16183" s="41">
        <v>0</v>
      </c>
      <c r="C16183" s="56"/>
      <c r="AC16183" s="56"/>
      <c r="AD16183" s="56"/>
      <c r="AE16183" s="56"/>
    </row>
    <row r="16184" spans="1:31" x14ac:dyDescent="0.25">
      <c r="A16184" s="41">
        <v>0</v>
      </c>
      <c r="C16184" s="56"/>
      <c r="AC16184" s="56"/>
      <c r="AD16184" s="56"/>
      <c r="AE16184" s="56"/>
    </row>
    <row r="16185" spans="1:31" x14ac:dyDescent="0.25">
      <c r="A16185" s="41">
        <v>0</v>
      </c>
      <c r="C16185" s="56"/>
      <c r="AC16185" s="56"/>
      <c r="AD16185" s="56"/>
      <c r="AE16185" s="56"/>
    </row>
    <row r="16186" spans="1:31" x14ac:dyDescent="0.25">
      <c r="A16186" s="41">
        <v>0</v>
      </c>
      <c r="C16186" s="56"/>
      <c r="AC16186" s="56"/>
      <c r="AD16186" s="56"/>
      <c r="AE16186" s="56"/>
    </row>
    <row r="16187" spans="1:31" x14ac:dyDescent="0.25">
      <c r="A16187" s="41">
        <v>0</v>
      </c>
      <c r="C16187" s="56"/>
      <c r="AC16187" s="56"/>
      <c r="AD16187" s="56"/>
      <c r="AE16187" s="56"/>
    </row>
    <row r="16188" spans="1:31" x14ac:dyDescent="0.25">
      <c r="A16188" s="41">
        <v>0</v>
      </c>
      <c r="C16188" s="56"/>
      <c r="AC16188" s="56"/>
      <c r="AD16188" s="56"/>
      <c r="AE16188" s="56"/>
    </row>
    <row r="16189" spans="1:31" x14ac:dyDescent="0.25">
      <c r="A16189" s="41">
        <v>0</v>
      </c>
      <c r="C16189" s="56"/>
      <c r="AC16189" s="56"/>
      <c r="AD16189" s="56"/>
      <c r="AE16189" s="56"/>
    </row>
    <row r="16190" spans="1:31" x14ac:dyDescent="0.25">
      <c r="A16190" s="41">
        <v>0</v>
      </c>
      <c r="C16190" s="56"/>
      <c r="AC16190" s="56"/>
      <c r="AD16190" s="56"/>
      <c r="AE16190" s="56"/>
    </row>
    <row r="16191" spans="1:31" x14ac:dyDescent="0.25">
      <c r="A16191" s="41">
        <v>0</v>
      </c>
      <c r="C16191" s="56"/>
      <c r="AC16191" s="56"/>
      <c r="AD16191" s="56"/>
      <c r="AE16191" s="56"/>
    </row>
    <row r="16192" spans="1:31" x14ac:dyDescent="0.25">
      <c r="A16192" s="41">
        <v>0</v>
      </c>
      <c r="C16192" s="56"/>
      <c r="AC16192" s="56"/>
      <c r="AD16192" s="56"/>
      <c r="AE16192" s="56"/>
    </row>
    <row r="16193" spans="1:31" x14ac:dyDescent="0.25">
      <c r="A16193" s="41">
        <v>0</v>
      </c>
      <c r="C16193" s="56"/>
      <c r="AC16193" s="56"/>
      <c r="AD16193" s="56"/>
      <c r="AE16193" s="56"/>
    </row>
    <row r="16194" spans="1:31" x14ac:dyDescent="0.25">
      <c r="A16194" s="41">
        <v>0</v>
      </c>
      <c r="C16194" s="56"/>
      <c r="AC16194" s="56"/>
      <c r="AD16194" s="56"/>
      <c r="AE16194" s="56"/>
    </row>
    <row r="16195" spans="1:31" x14ac:dyDescent="0.25">
      <c r="A16195" s="41">
        <v>0</v>
      </c>
      <c r="C16195" s="56"/>
      <c r="AC16195" s="56"/>
      <c r="AD16195" s="56"/>
      <c r="AE16195" s="56"/>
    </row>
    <row r="16196" spans="1:31" x14ac:dyDescent="0.25">
      <c r="A16196" s="41">
        <v>0</v>
      </c>
      <c r="C16196" s="56"/>
      <c r="AC16196" s="56"/>
      <c r="AD16196" s="56"/>
      <c r="AE16196" s="56"/>
    </row>
    <row r="16197" spans="1:31" x14ac:dyDescent="0.25">
      <c r="A16197" s="41">
        <v>0</v>
      </c>
      <c r="C16197" s="56"/>
      <c r="AC16197" s="56"/>
      <c r="AD16197" s="56"/>
      <c r="AE16197" s="56"/>
    </row>
    <row r="16198" spans="1:31" x14ac:dyDescent="0.25">
      <c r="A16198" s="41">
        <v>0</v>
      </c>
      <c r="C16198" s="56"/>
      <c r="AC16198" s="56"/>
      <c r="AD16198" s="56"/>
      <c r="AE16198" s="56"/>
    </row>
    <row r="16199" spans="1:31" x14ac:dyDescent="0.25">
      <c r="A16199" s="41">
        <v>0</v>
      </c>
      <c r="C16199" s="56"/>
      <c r="AC16199" s="56"/>
      <c r="AD16199" s="56"/>
      <c r="AE16199" s="56"/>
    </row>
    <row r="16200" spans="1:31" x14ac:dyDescent="0.25">
      <c r="A16200" s="41">
        <v>0</v>
      </c>
      <c r="C16200" s="56"/>
      <c r="AC16200" s="56"/>
      <c r="AD16200" s="56"/>
      <c r="AE16200" s="56"/>
    </row>
    <row r="16201" spans="1:31" x14ac:dyDescent="0.25">
      <c r="A16201" s="41">
        <v>0</v>
      </c>
      <c r="C16201" s="56"/>
      <c r="AC16201" s="56"/>
      <c r="AD16201" s="56"/>
      <c r="AE16201" s="56"/>
    </row>
    <row r="16202" spans="1:31" x14ac:dyDescent="0.25">
      <c r="A16202" s="41">
        <v>0</v>
      </c>
      <c r="C16202" s="56"/>
      <c r="AC16202" s="56"/>
      <c r="AD16202" s="56"/>
      <c r="AE16202" s="56"/>
    </row>
    <row r="16203" spans="1:31" x14ac:dyDescent="0.25">
      <c r="A16203" s="41">
        <v>0</v>
      </c>
      <c r="C16203" s="56"/>
      <c r="AC16203" s="56"/>
      <c r="AD16203" s="56"/>
      <c r="AE16203" s="56"/>
    </row>
    <row r="16204" spans="1:31" x14ac:dyDescent="0.25">
      <c r="A16204" s="41">
        <v>0</v>
      </c>
      <c r="C16204" s="56"/>
      <c r="AC16204" s="56"/>
      <c r="AD16204" s="56"/>
      <c r="AE16204" s="56"/>
    </row>
    <row r="16205" spans="1:31" x14ac:dyDescent="0.25">
      <c r="A16205" s="41">
        <v>0</v>
      </c>
      <c r="C16205" s="56"/>
      <c r="AC16205" s="56"/>
      <c r="AD16205" s="56"/>
      <c r="AE16205" s="56"/>
    </row>
    <row r="16206" spans="1:31" x14ac:dyDescent="0.25">
      <c r="A16206" s="41">
        <v>0</v>
      </c>
      <c r="C16206" s="56"/>
      <c r="AC16206" s="56"/>
      <c r="AD16206" s="56"/>
      <c r="AE16206" s="56"/>
    </row>
    <row r="16207" spans="1:31" x14ac:dyDescent="0.25">
      <c r="A16207" s="41">
        <v>0</v>
      </c>
      <c r="C16207" s="56"/>
      <c r="AC16207" s="56"/>
      <c r="AD16207" s="56"/>
      <c r="AE16207" s="56"/>
    </row>
    <row r="16208" spans="1:31" x14ac:dyDescent="0.25">
      <c r="A16208" s="41">
        <v>0</v>
      </c>
      <c r="C16208" s="56"/>
      <c r="AC16208" s="56"/>
      <c r="AD16208" s="56"/>
      <c r="AE16208" s="56"/>
    </row>
    <row r="16209" spans="1:31" x14ac:dyDescent="0.25">
      <c r="A16209" s="41">
        <v>0</v>
      </c>
      <c r="C16209" s="56"/>
      <c r="AC16209" s="56"/>
      <c r="AD16209" s="56"/>
      <c r="AE16209" s="56"/>
    </row>
    <row r="16210" spans="1:31" x14ac:dyDescent="0.25">
      <c r="A16210" s="41">
        <v>0</v>
      </c>
      <c r="C16210" s="56"/>
      <c r="AC16210" s="56"/>
      <c r="AD16210" s="56"/>
      <c r="AE16210" s="56"/>
    </row>
    <row r="16211" spans="1:31" x14ac:dyDescent="0.25">
      <c r="A16211" s="41">
        <v>0</v>
      </c>
      <c r="C16211" s="56"/>
      <c r="AC16211" s="56"/>
      <c r="AD16211" s="56"/>
      <c r="AE16211" s="56"/>
    </row>
    <row r="16212" spans="1:31" x14ac:dyDescent="0.25">
      <c r="A16212" s="41">
        <v>0</v>
      </c>
      <c r="C16212" s="56"/>
      <c r="AC16212" s="56"/>
      <c r="AD16212" s="56"/>
      <c r="AE16212" s="56"/>
    </row>
    <row r="16213" spans="1:31" x14ac:dyDescent="0.25">
      <c r="A16213" s="41">
        <v>0</v>
      </c>
      <c r="C16213" s="56"/>
      <c r="AC16213" s="56"/>
      <c r="AD16213" s="56"/>
      <c r="AE16213" s="56"/>
    </row>
    <row r="16214" spans="1:31" x14ac:dyDescent="0.25">
      <c r="A16214" s="41">
        <v>0</v>
      </c>
      <c r="C16214" s="56"/>
      <c r="AC16214" s="56"/>
      <c r="AD16214" s="56"/>
      <c r="AE16214" s="56"/>
    </row>
    <row r="16215" spans="1:31" x14ac:dyDescent="0.25">
      <c r="A16215" s="41">
        <v>0</v>
      </c>
      <c r="C16215" s="56"/>
      <c r="AC16215" s="56"/>
      <c r="AD16215" s="56"/>
      <c r="AE16215" s="56"/>
    </row>
    <row r="16216" spans="1:31" x14ac:dyDescent="0.25">
      <c r="A16216" s="41">
        <v>0</v>
      </c>
      <c r="C16216" s="56"/>
      <c r="AC16216" s="56"/>
      <c r="AD16216" s="56"/>
      <c r="AE16216" s="56"/>
    </row>
    <row r="16217" spans="1:31" x14ac:dyDescent="0.25">
      <c r="A16217" s="41">
        <v>0</v>
      </c>
      <c r="C16217" s="56"/>
      <c r="AC16217" s="56"/>
      <c r="AD16217" s="56"/>
      <c r="AE16217" s="56"/>
    </row>
    <row r="16218" spans="1:31" x14ac:dyDescent="0.25">
      <c r="A16218" s="41">
        <v>0</v>
      </c>
      <c r="C16218" s="56"/>
      <c r="AC16218" s="56"/>
      <c r="AD16218" s="56"/>
      <c r="AE16218" s="56"/>
    </row>
    <row r="16219" spans="1:31" x14ac:dyDescent="0.25">
      <c r="A16219" s="41">
        <v>0</v>
      </c>
      <c r="C16219" s="56"/>
      <c r="AC16219" s="56"/>
      <c r="AD16219" s="56"/>
      <c r="AE16219" s="56"/>
    </row>
    <row r="16220" spans="1:31" x14ac:dyDescent="0.25">
      <c r="A16220" s="41">
        <v>0</v>
      </c>
      <c r="C16220" s="56"/>
      <c r="AC16220" s="56"/>
      <c r="AD16220" s="56"/>
      <c r="AE16220" s="56"/>
    </row>
    <row r="16221" spans="1:31" x14ac:dyDescent="0.25">
      <c r="A16221" s="41">
        <v>0</v>
      </c>
      <c r="C16221" s="56"/>
      <c r="AC16221" s="56"/>
      <c r="AD16221" s="56"/>
      <c r="AE16221" s="56"/>
    </row>
    <row r="16222" spans="1:31" x14ac:dyDescent="0.25">
      <c r="A16222" s="41">
        <v>0</v>
      </c>
      <c r="C16222" s="56"/>
      <c r="AC16222" s="56"/>
      <c r="AD16222" s="56"/>
      <c r="AE16222" s="56"/>
    </row>
    <row r="16223" spans="1:31" x14ac:dyDescent="0.25">
      <c r="A16223" s="41">
        <v>0</v>
      </c>
      <c r="C16223" s="56"/>
      <c r="AC16223" s="56"/>
      <c r="AD16223" s="56"/>
      <c r="AE16223" s="56"/>
    </row>
    <row r="16224" spans="1:31" x14ac:dyDescent="0.25">
      <c r="A16224" s="41">
        <v>0</v>
      </c>
      <c r="C16224" s="56"/>
      <c r="AC16224" s="56"/>
      <c r="AD16224" s="56"/>
      <c r="AE16224" s="56"/>
    </row>
    <row r="16225" spans="1:31" x14ac:dyDescent="0.25">
      <c r="A16225" s="41">
        <v>0</v>
      </c>
      <c r="C16225" s="56"/>
      <c r="AC16225" s="56"/>
      <c r="AD16225" s="56"/>
      <c r="AE16225" s="56"/>
    </row>
    <row r="16226" spans="1:31" x14ac:dyDescent="0.25">
      <c r="A16226" s="41">
        <v>0</v>
      </c>
      <c r="C16226" s="56"/>
      <c r="AC16226" s="56"/>
      <c r="AD16226" s="56"/>
      <c r="AE16226" s="56"/>
    </row>
    <row r="16227" spans="1:31" x14ac:dyDescent="0.25">
      <c r="A16227" s="41">
        <v>0</v>
      </c>
      <c r="C16227" s="56"/>
      <c r="AC16227" s="56"/>
      <c r="AD16227" s="56"/>
      <c r="AE16227" s="56"/>
    </row>
    <row r="16228" spans="1:31" x14ac:dyDescent="0.25">
      <c r="A16228" s="41">
        <v>0</v>
      </c>
      <c r="C16228" s="56"/>
      <c r="AC16228" s="56"/>
      <c r="AD16228" s="56"/>
      <c r="AE16228" s="56"/>
    </row>
    <row r="16229" spans="1:31" x14ac:dyDescent="0.25">
      <c r="A16229" s="41">
        <v>0</v>
      </c>
      <c r="C16229" s="56"/>
      <c r="AC16229" s="56"/>
      <c r="AD16229" s="56"/>
      <c r="AE16229" s="56"/>
    </row>
    <row r="16230" spans="1:31" x14ac:dyDescent="0.25">
      <c r="A16230" s="41">
        <v>0</v>
      </c>
      <c r="C16230" s="56"/>
      <c r="AC16230" s="56"/>
      <c r="AD16230" s="56"/>
      <c r="AE16230" s="56"/>
    </row>
    <row r="16231" spans="1:31" x14ac:dyDescent="0.25">
      <c r="A16231" s="41">
        <v>0</v>
      </c>
      <c r="C16231" s="56"/>
      <c r="AC16231" s="56"/>
      <c r="AD16231" s="56"/>
      <c r="AE16231" s="56"/>
    </row>
    <row r="16232" spans="1:31" x14ac:dyDescent="0.25">
      <c r="A16232" s="41">
        <v>0</v>
      </c>
      <c r="C16232" s="56"/>
      <c r="AC16232" s="56"/>
      <c r="AD16232" s="56"/>
      <c r="AE16232" s="56"/>
    </row>
    <row r="16233" spans="1:31" x14ac:dyDescent="0.25">
      <c r="A16233" s="41">
        <v>0</v>
      </c>
      <c r="C16233" s="56"/>
      <c r="AC16233" s="56"/>
      <c r="AD16233" s="56"/>
      <c r="AE16233" s="56"/>
    </row>
    <row r="16234" spans="1:31" x14ac:dyDescent="0.25">
      <c r="A16234" s="41">
        <v>0</v>
      </c>
      <c r="C16234" s="56"/>
      <c r="AC16234" s="56"/>
      <c r="AD16234" s="56"/>
      <c r="AE16234" s="56"/>
    </row>
    <row r="16235" spans="1:31" x14ac:dyDescent="0.25">
      <c r="A16235" s="41">
        <v>0</v>
      </c>
      <c r="C16235" s="56"/>
      <c r="AC16235" s="56"/>
      <c r="AD16235" s="56"/>
      <c r="AE16235" s="56"/>
    </row>
    <row r="16236" spans="1:31" x14ac:dyDescent="0.25">
      <c r="A16236" s="41">
        <v>0</v>
      </c>
      <c r="C16236" s="56"/>
      <c r="AC16236" s="56"/>
      <c r="AD16236" s="56"/>
      <c r="AE16236" s="56"/>
    </row>
    <row r="16237" spans="1:31" x14ac:dyDescent="0.25">
      <c r="A16237" s="41">
        <v>0</v>
      </c>
      <c r="C16237" s="56"/>
      <c r="AC16237" s="56"/>
      <c r="AD16237" s="56"/>
      <c r="AE16237" s="56"/>
    </row>
    <row r="16238" spans="1:31" x14ac:dyDescent="0.25">
      <c r="A16238" s="41">
        <v>0</v>
      </c>
      <c r="C16238" s="56"/>
      <c r="AC16238" s="56"/>
      <c r="AD16238" s="56"/>
      <c r="AE16238" s="56"/>
    </row>
    <row r="16239" spans="1:31" x14ac:dyDescent="0.25">
      <c r="A16239" s="41">
        <v>0</v>
      </c>
      <c r="C16239" s="56"/>
      <c r="AC16239" s="56"/>
      <c r="AD16239" s="56"/>
      <c r="AE16239" s="56"/>
    </row>
    <row r="16240" spans="1:31" x14ac:dyDescent="0.25">
      <c r="A16240" s="41">
        <v>0</v>
      </c>
      <c r="C16240" s="56"/>
      <c r="AC16240" s="56"/>
      <c r="AD16240" s="56"/>
      <c r="AE16240" s="56"/>
    </row>
    <row r="16241" spans="1:31" x14ac:dyDescent="0.25">
      <c r="A16241" s="41">
        <v>0</v>
      </c>
      <c r="C16241" s="56"/>
      <c r="AC16241" s="56"/>
      <c r="AD16241" s="56"/>
      <c r="AE16241" s="56"/>
    </row>
    <row r="16242" spans="1:31" x14ac:dyDescent="0.25">
      <c r="A16242" s="41">
        <v>0</v>
      </c>
      <c r="C16242" s="56"/>
      <c r="AC16242" s="56"/>
      <c r="AD16242" s="56"/>
      <c r="AE16242" s="56"/>
    </row>
    <row r="16243" spans="1:31" x14ac:dyDescent="0.25">
      <c r="A16243" s="41">
        <v>0</v>
      </c>
      <c r="C16243" s="56"/>
      <c r="AC16243" s="56"/>
      <c r="AD16243" s="56"/>
      <c r="AE16243" s="56"/>
    </row>
    <row r="16244" spans="1:31" x14ac:dyDescent="0.25">
      <c r="A16244" s="41">
        <v>0</v>
      </c>
      <c r="C16244" s="56"/>
      <c r="AC16244" s="56"/>
      <c r="AD16244" s="56"/>
      <c r="AE16244" s="56"/>
    </row>
    <row r="16245" spans="1:31" x14ac:dyDescent="0.25">
      <c r="A16245" s="41">
        <v>0</v>
      </c>
      <c r="C16245" s="56"/>
      <c r="AC16245" s="56"/>
      <c r="AD16245" s="56"/>
      <c r="AE16245" s="56"/>
    </row>
    <row r="16246" spans="1:31" x14ac:dyDescent="0.25">
      <c r="A16246" s="41">
        <v>0</v>
      </c>
      <c r="C16246" s="56"/>
      <c r="AC16246" s="56"/>
      <c r="AD16246" s="56"/>
      <c r="AE16246" s="56"/>
    </row>
    <row r="16247" spans="1:31" x14ac:dyDescent="0.25">
      <c r="A16247" s="41">
        <v>0</v>
      </c>
      <c r="C16247" s="56"/>
      <c r="AC16247" s="56"/>
      <c r="AD16247" s="56"/>
      <c r="AE16247" s="56"/>
    </row>
    <row r="16248" spans="1:31" x14ac:dyDescent="0.25">
      <c r="A16248" s="41">
        <v>0</v>
      </c>
      <c r="C16248" s="56"/>
      <c r="AC16248" s="56"/>
      <c r="AD16248" s="56"/>
      <c r="AE16248" s="56"/>
    </row>
    <row r="16249" spans="1:31" x14ac:dyDescent="0.25">
      <c r="A16249" s="41">
        <v>0</v>
      </c>
      <c r="C16249" s="56"/>
      <c r="AC16249" s="56"/>
      <c r="AD16249" s="56"/>
      <c r="AE16249" s="56"/>
    </row>
    <row r="16250" spans="1:31" x14ac:dyDescent="0.25">
      <c r="A16250" s="41">
        <v>0</v>
      </c>
      <c r="C16250" s="56"/>
      <c r="AC16250" s="56"/>
      <c r="AD16250" s="56"/>
      <c r="AE16250" s="56"/>
    </row>
    <row r="16251" spans="1:31" x14ac:dyDescent="0.25">
      <c r="A16251" s="41">
        <v>0</v>
      </c>
      <c r="C16251" s="56"/>
      <c r="AC16251" s="56"/>
      <c r="AD16251" s="56"/>
      <c r="AE16251" s="56"/>
    </row>
    <row r="16252" spans="1:31" x14ac:dyDescent="0.25">
      <c r="A16252" s="41">
        <v>0</v>
      </c>
      <c r="C16252" s="56"/>
      <c r="AC16252" s="56"/>
      <c r="AD16252" s="56"/>
      <c r="AE16252" s="56"/>
    </row>
    <row r="16253" spans="1:31" x14ac:dyDescent="0.25">
      <c r="A16253" s="41">
        <v>0</v>
      </c>
      <c r="C16253" s="56"/>
      <c r="AC16253" s="56"/>
      <c r="AD16253" s="56"/>
      <c r="AE16253" s="56"/>
    </row>
    <row r="16254" spans="1:31" x14ac:dyDescent="0.25">
      <c r="A16254" s="41">
        <v>0</v>
      </c>
      <c r="C16254" s="56"/>
      <c r="AC16254" s="56"/>
      <c r="AD16254" s="56"/>
      <c r="AE16254" s="56"/>
    </row>
    <row r="16255" spans="1:31" x14ac:dyDescent="0.25">
      <c r="A16255" s="41">
        <v>0</v>
      </c>
      <c r="C16255" s="56"/>
      <c r="AC16255" s="56"/>
      <c r="AD16255" s="56"/>
      <c r="AE16255" s="56"/>
    </row>
    <row r="16256" spans="1:31" x14ac:dyDescent="0.25">
      <c r="A16256" s="41">
        <v>0</v>
      </c>
      <c r="C16256" s="56"/>
      <c r="AC16256" s="56"/>
      <c r="AD16256" s="56"/>
      <c r="AE16256" s="56"/>
    </row>
    <row r="16257" spans="1:31" x14ac:dyDescent="0.25">
      <c r="A16257" s="41">
        <v>0</v>
      </c>
      <c r="C16257" s="56"/>
      <c r="AC16257" s="56"/>
      <c r="AD16257" s="56"/>
      <c r="AE16257" s="56"/>
    </row>
    <row r="16258" spans="1:31" x14ac:dyDescent="0.25">
      <c r="A16258" s="41">
        <v>0</v>
      </c>
      <c r="C16258" s="56"/>
      <c r="AC16258" s="56"/>
      <c r="AD16258" s="56"/>
      <c r="AE16258" s="56"/>
    </row>
    <row r="16259" spans="1:31" x14ac:dyDescent="0.25">
      <c r="A16259" s="41">
        <v>0</v>
      </c>
      <c r="C16259" s="56"/>
      <c r="AC16259" s="56"/>
      <c r="AD16259" s="56"/>
      <c r="AE16259" s="56"/>
    </row>
    <row r="16260" spans="1:31" x14ac:dyDescent="0.25">
      <c r="A16260" s="41">
        <v>0</v>
      </c>
      <c r="C16260" s="56"/>
      <c r="AC16260" s="56"/>
      <c r="AD16260" s="56"/>
      <c r="AE16260" s="56"/>
    </row>
    <row r="16261" spans="1:31" x14ac:dyDescent="0.25">
      <c r="A16261" s="41">
        <v>0</v>
      </c>
      <c r="C16261" s="56"/>
      <c r="AC16261" s="56"/>
      <c r="AD16261" s="56"/>
      <c r="AE16261" s="56"/>
    </row>
    <row r="16262" spans="1:31" x14ac:dyDescent="0.25">
      <c r="A16262" s="41">
        <v>0</v>
      </c>
      <c r="C16262" s="56"/>
      <c r="AC16262" s="56"/>
      <c r="AD16262" s="56"/>
      <c r="AE16262" s="56"/>
    </row>
    <row r="16263" spans="1:31" x14ac:dyDescent="0.25">
      <c r="A16263" s="41">
        <v>0</v>
      </c>
      <c r="C16263" s="56"/>
      <c r="AC16263" s="56"/>
      <c r="AD16263" s="56"/>
      <c r="AE16263" s="56"/>
    </row>
    <row r="16264" spans="1:31" x14ac:dyDescent="0.25">
      <c r="A16264" s="41">
        <v>0</v>
      </c>
      <c r="C16264" s="56"/>
      <c r="AC16264" s="56"/>
      <c r="AD16264" s="56"/>
      <c r="AE16264" s="56"/>
    </row>
    <row r="16265" spans="1:31" x14ac:dyDescent="0.25">
      <c r="A16265" s="41">
        <v>0</v>
      </c>
      <c r="C16265" s="56"/>
      <c r="AC16265" s="56"/>
      <c r="AD16265" s="56"/>
      <c r="AE16265" s="56"/>
    </row>
    <row r="16266" spans="1:31" x14ac:dyDescent="0.25">
      <c r="A16266" s="41">
        <v>0</v>
      </c>
      <c r="C16266" s="56"/>
      <c r="AC16266" s="56"/>
      <c r="AD16266" s="56"/>
      <c r="AE16266" s="56"/>
    </row>
    <row r="16267" spans="1:31" x14ac:dyDescent="0.25">
      <c r="A16267" s="41">
        <v>0</v>
      </c>
      <c r="C16267" s="56"/>
      <c r="AC16267" s="56"/>
      <c r="AD16267" s="56"/>
      <c r="AE16267" s="56"/>
    </row>
    <row r="16268" spans="1:31" x14ac:dyDescent="0.25">
      <c r="A16268" s="41">
        <v>0</v>
      </c>
      <c r="C16268" s="56"/>
      <c r="AC16268" s="56"/>
      <c r="AD16268" s="56"/>
      <c r="AE16268" s="56"/>
    </row>
    <row r="16269" spans="1:31" x14ac:dyDescent="0.25">
      <c r="A16269" s="41">
        <v>0</v>
      </c>
      <c r="C16269" s="56"/>
      <c r="AC16269" s="56"/>
      <c r="AD16269" s="56"/>
      <c r="AE16269" s="56"/>
    </row>
    <row r="16270" spans="1:31" x14ac:dyDescent="0.25">
      <c r="A16270" s="41">
        <v>0</v>
      </c>
      <c r="C16270" s="56"/>
      <c r="AC16270" s="56"/>
      <c r="AD16270" s="56"/>
      <c r="AE16270" s="56"/>
    </row>
    <row r="16271" spans="1:31" x14ac:dyDescent="0.25">
      <c r="A16271" s="41">
        <v>0</v>
      </c>
      <c r="C16271" s="56"/>
      <c r="AC16271" s="56"/>
      <c r="AD16271" s="56"/>
      <c r="AE16271" s="56"/>
    </row>
    <row r="16272" spans="1:31" x14ac:dyDescent="0.25">
      <c r="A16272" s="41">
        <v>0</v>
      </c>
      <c r="C16272" s="56"/>
      <c r="AC16272" s="56"/>
      <c r="AD16272" s="56"/>
      <c r="AE16272" s="56"/>
    </row>
    <row r="16273" spans="1:31" x14ac:dyDescent="0.25">
      <c r="A16273" s="41">
        <v>0</v>
      </c>
      <c r="C16273" s="56"/>
      <c r="AC16273" s="56"/>
      <c r="AD16273" s="56"/>
      <c r="AE16273" s="56"/>
    </row>
    <row r="16274" spans="1:31" x14ac:dyDescent="0.25">
      <c r="A16274" s="41">
        <v>0</v>
      </c>
      <c r="C16274" s="56"/>
      <c r="AC16274" s="56"/>
      <c r="AD16274" s="56"/>
      <c r="AE16274" s="56"/>
    </row>
    <row r="16275" spans="1:31" x14ac:dyDescent="0.25">
      <c r="A16275" s="41">
        <v>0</v>
      </c>
      <c r="C16275" s="56"/>
      <c r="AC16275" s="56"/>
      <c r="AD16275" s="56"/>
      <c r="AE16275" s="56"/>
    </row>
    <row r="16276" spans="1:31" x14ac:dyDescent="0.25">
      <c r="A16276" s="41">
        <v>0</v>
      </c>
      <c r="C16276" s="56"/>
      <c r="AC16276" s="56"/>
      <c r="AD16276" s="56"/>
      <c r="AE16276" s="56"/>
    </row>
    <row r="16277" spans="1:31" x14ac:dyDescent="0.25">
      <c r="A16277" s="41">
        <v>0</v>
      </c>
      <c r="C16277" s="56"/>
      <c r="AC16277" s="56"/>
      <c r="AD16277" s="56"/>
      <c r="AE16277" s="56"/>
    </row>
    <row r="16278" spans="1:31" x14ac:dyDescent="0.25">
      <c r="A16278" s="41">
        <v>0</v>
      </c>
      <c r="C16278" s="56"/>
      <c r="AC16278" s="56"/>
      <c r="AD16278" s="56"/>
      <c r="AE16278" s="56"/>
    </row>
    <row r="16279" spans="1:31" x14ac:dyDescent="0.25">
      <c r="A16279" s="41">
        <v>0</v>
      </c>
      <c r="C16279" s="56"/>
      <c r="AC16279" s="56"/>
      <c r="AD16279" s="56"/>
      <c r="AE16279" s="56"/>
    </row>
    <row r="16280" spans="1:31" x14ac:dyDescent="0.25">
      <c r="A16280" s="41">
        <v>0</v>
      </c>
      <c r="C16280" s="56"/>
      <c r="AC16280" s="56"/>
      <c r="AD16280" s="56"/>
      <c r="AE16280" s="56"/>
    </row>
    <row r="16281" spans="1:31" x14ac:dyDescent="0.25">
      <c r="A16281" s="41">
        <v>0</v>
      </c>
      <c r="C16281" s="56"/>
      <c r="AC16281" s="56"/>
      <c r="AD16281" s="56"/>
      <c r="AE16281" s="56"/>
    </row>
    <row r="16282" spans="1:31" x14ac:dyDescent="0.25">
      <c r="A16282" s="41">
        <v>0</v>
      </c>
      <c r="C16282" s="56"/>
      <c r="AC16282" s="56"/>
      <c r="AD16282" s="56"/>
      <c r="AE16282" s="56"/>
    </row>
    <row r="16283" spans="1:31" x14ac:dyDescent="0.25">
      <c r="A16283" s="41">
        <v>0</v>
      </c>
      <c r="C16283" s="56"/>
      <c r="AC16283" s="56"/>
      <c r="AD16283" s="56"/>
      <c r="AE16283" s="56"/>
    </row>
    <row r="16284" spans="1:31" x14ac:dyDescent="0.25">
      <c r="A16284" s="41">
        <v>0</v>
      </c>
      <c r="C16284" s="56"/>
      <c r="AC16284" s="56"/>
      <c r="AD16284" s="56"/>
      <c r="AE16284" s="56"/>
    </row>
    <row r="16285" spans="1:31" x14ac:dyDescent="0.25">
      <c r="A16285" s="41">
        <v>0</v>
      </c>
      <c r="C16285" s="56"/>
      <c r="AC16285" s="56"/>
      <c r="AD16285" s="56"/>
      <c r="AE16285" s="56"/>
    </row>
    <row r="16286" spans="1:31" x14ac:dyDescent="0.25">
      <c r="A16286" s="41">
        <v>0</v>
      </c>
      <c r="C16286" s="56"/>
      <c r="AC16286" s="56"/>
      <c r="AD16286" s="56"/>
      <c r="AE16286" s="56"/>
    </row>
    <row r="16287" spans="1:31" x14ac:dyDescent="0.25">
      <c r="A16287" s="41">
        <v>0</v>
      </c>
      <c r="C16287" s="56"/>
      <c r="AC16287" s="56"/>
      <c r="AD16287" s="56"/>
      <c r="AE16287" s="56"/>
    </row>
    <row r="16288" spans="1:31" x14ac:dyDescent="0.25">
      <c r="A16288" s="41">
        <v>0</v>
      </c>
      <c r="C16288" s="56"/>
      <c r="AC16288" s="56"/>
      <c r="AD16288" s="56"/>
      <c r="AE16288" s="56"/>
    </row>
    <row r="16289" spans="1:31" x14ac:dyDescent="0.25">
      <c r="A16289" s="41">
        <v>0</v>
      </c>
      <c r="C16289" s="56"/>
      <c r="AC16289" s="56"/>
      <c r="AD16289" s="56"/>
      <c r="AE16289" s="56"/>
    </row>
    <row r="16290" spans="1:31" x14ac:dyDescent="0.25">
      <c r="A16290" s="41">
        <v>0</v>
      </c>
      <c r="C16290" s="56"/>
      <c r="AC16290" s="56"/>
      <c r="AD16290" s="56"/>
      <c r="AE16290" s="56"/>
    </row>
    <row r="16291" spans="1:31" x14ac:dyDescent="0.25">
      <c r="A16291" s="41">
        <v>0</v>
      </c>
      <c r="C16291" s="56"/>
      <c r="AC16291" s="56"/>
      <c r="AD16291" s="56"/>
      <c r="AE16291" s="56"/>
    </row>
    <row r="16292" spans="1:31" x14ac:dyDescent="0.25">
      <c r="A16292" s="41">
        <v>0</v>
      </c>
      <c r="C16292" s="56"/>
      <c r="AC16292" s="56"/>
      <c r="AD16292" s="56"/>
      <c r="AE16292" s="56"/>
    </row>
    <row r="16293" spans="1:31" x14ac:dyDescent="0.25">
      <c r="A16293" s="41">
        <v>812</v>
      </c>
      <c r="C16293" s="56"/>
      <c r="AC16293" s="56"/>
      <c r="AD16293" s="56"/>
      <c r="AE16293" s="56"/>
    </row>
    <row r="16294" spans="1:31" x14ac:dyDescent="0.25">
      <c r="A16294" s="41">
        <v>0</v>
      </c>
      <c r="C16294" s="56"/>
      <c r="AC16294" s="56"/>
      <c r="AD16294" s="56"/>
      <c r="AE16294" s="56"/>
    </row>
    <row r="16295" spans="1:31" x14ac:dyDescent="0.25">
      <c r="A16295" s="41">
        <v>0</v>
      </c>
      <c r="C16295" s="56"/>
      <c r="AC16295" s="56"/>
      <c r="AD16295" s="56"/>
      <c r="AE16295" s="56"/>
    </row>
    <row r="16296" spans="1:31" x14ac:dyDescent="0.25">
      <c r="A16296" s="41">
        <v>0</v>
      </c>
      <c r="C16296" s="56"/>
      <c r="AC16296" s="56"/>
      <c r="AD16296" s="56"/>
      <c r="AE16296" s="56"/>
    </row>
    <row r="16297" spans="1:31" x14ac:dyDescent="0.25">
      <c r="A16297" s="41">
        <v>0</v>
      </c>
      <c r="C16297" s="56"/>
      <c r="AC16297" s="56"/>
      <c r="AD16297" s="56"/>
      <c r="AE16297" s="56"/>
    </row>
    <row r="16298" spans="1:31" x14ac:dyDescent="0.25">
      <c r="A16298" s="41">
        <v>0</v>
      </c>
      <c r="C16298" s="56"/>
      <c r="AC16298" s="56"/>
      <c r="AD16298" s="56"/>
      <c r="AE16298" s="56"/>
    </row>
    <row r="16299" spans="1:31" x14ac:dyDescent="0.25">
      <c r="A16299" s="41">
        <v>0</v>
      </c>
      <c r="C16299" s="56"/>
      <c r="AC16299" s="56"/>
      <c r="AD16299" s="56"/>
      <c r="AE16299" s="56"/>
    </row>
    <row r="16300" spans="1:31" x14ac:dyDescent="0.25">
      <c r="A16300" s="41">
        <v>0</v>
      </c>
      <c r="C16300" s="56"/>
      <c r="AC16300" s="56"/>
      <c r="AD16300" s="56"/>
      <c r="AE16300" s="56"/>
    </row>
    <row r="16301" spans="1:31" x14ac:dyDescent="0.25">
      <c r="A16301" s="41">
        <v>0</v>
      </c>
      <c r="C16301" s="56"/>
      <c r="AC16301" s="56"/>
      <c r="AD16301" s="56"/>
      <c r="AE16301" s="56"/>
    </row>
    <row r="16302" spans="1:31" x14ac:dyDescent="0.25">
      <c r="A16302" s="41">
        <v>0</v>
      </c>
      <c r="C16302" s="56"/>
      <c r="AC16302" s="56"/>
      <c r="AD16302" s="56"/>
      <c r="AE16302" s="56"/>
    </row>
    <row r="16303" spans="1:31" x14ac:dyDescent="0.25">
      <c r="A16303" s="41">
        <v>0</v>
      </c>
      <c r="C16303" s="56"/>
      <c r="AC16303" s="56"/>
      <c r="AD16303" s="56"/>
      <c r="AE16303" s="56"/>
    </row>
    <row r="16304" spans="1:31" x14ac:dyDescent="0.25">
      <c r="A16304" s="41">
        <v>0</v>
      </c>
      <c r="C16304" s="56"/>
      <c r="AC16304" s="56"/>
      <c r="AD16304" s="56"/>
      <c r="AE16304" s="56"/>
    </row>
    <row r="16305" spans="1:31" x14ac:dyDescent="0.25">
      <c r="A16305" s="41">
        <v>0</v>
      </c>
      <c r="C16305" s="56"/>
      <c r="AC16305" s="56"/>
      <c r="AD16305" s="56"/>
      <c r="AE16305" s="56"/>
    </row>
    <row r="16306" spans="1:31" x14ac:dyDescent="0.25">
      <c r="A16306" s="41">
        <v>0</v>
      </c>
      <c r="C16306" s="56"/>
      <c r="AC16306" s="56"/>
      <c r="AD16306" s="56"/>
      <c r="AE16306" s="56"/>
    </row>
    <row r="16307" spans="1:31" x14ac:dyDescent="0.25">
      <c r="A16307" s="41">
        <v>0</v>
      </c>
      <c r="C16307" s="56"/>
      <c r="AC16307" s="56"/>
      <c r="AD16307" s="56"/>
      <c r="AE16307" s="56"/>
    </row>
    <row r="16308" spans="1:31" x14ac:dyDescent="0.25">
      <c r="A16308" s="41">
        <v>0</v>
      </c>
      <c r="C16308" s="56"/>
      <c r="AC16308" s="56"/>
      <c r="AD16308" s="56"/>
      <c r="AE16308" s="56"/>
    </row>
    <row r="16309" spans="1:31" x14ac:dyDescent="0.25">
      <c r="A16309" s="41">
        <v>0</v>
      </c>
      <c r="C16309" s="56"/>
      <c r="AC16309" s="56"/>
      <c r="AD16309" s="56"/>
      <c r="AE16309" s="56"/>
    </row>
    <row r="16310" spans="1:31" x14ac:dyDescent="0.25">
      <c r="A16310" s="41">
        <v>0</v>
      </c>
      <c r="C16310" s="56"/>
      <c r="AC16310" s="56"/>
      <c r="AD16310" s="56"/>
      <c r="AE16310" s="56"/>
    </row>
    <row r="16311" spans="1:31" x14ac:dyDescent="0.25">
      <c r="A16311" s="41">
        <v>0</v>
      </c>
      <c r="C16311" s="56"/>
      <c r="AC16311" s="56"/>
      <c r="AD16311" s="56"/>
      <c r="AE16311" s="56"/>
    </row>
    <row r="16312" spans="1:31" x14ac:dyDescent="0.25">
      <c r="A16312" s="41">
        <v>0</v>
      </c>
      <c r="C16312" s="56"/>
      <c r="AC16312" s="56"/>
      <c r="AD16312" s="56"/>
      <c r="AE16312" s="56"/>
    </row>
    <row r="16313" spans="1:31" x14ac:dyDescent="0.25">
      <c r="A16313" s="41">
        <v>0</v>
      </c>
      <c r="C16313" s="56"/>
      <c r="AC16313" s="56"/>
      <c r="AD16313" s="56"/>
      <c r="AE16313" s="56"/>
    </row>
    <row r="16314" spans="1:31" x14ac:dyDescent="0.25">
      <c r="A16314" s="41">
        <v>0</v>
      </c>
      <c r="C16314" s="56"/>
      <c r="AC16314" s="56"/>
      <c r="AD16314" s="56"/>
      <c r="AE16314" s="56"/>
    </row>
    <row r="16315" spans="1:31" x14ac:dyDescent="0.25">
      <c r="A16315" s="41">
        <v>0</v>
      </c>
      <c r="C16315" s="56"/>
      <c r="AC16315" s="56"/>
      <c r="AD16315" s="56"/>
      <c r="AE16315" s="56"/>
    </row>
    <row r="16316" spans="1:31" x14ac:dyDescent="0.25">
      <c r="A16316" s="41">
        <v>0</v>
      </c>
      <c r="C16316" s="56"/>
      <c r="AC16316" s="56"/>
      <c r="AD16316" s="56"/>
      <c r="AE16316" s="56"/>
    </row>
    <row r="16317" spans="1:31" x14ac:dyDescent="0.25">
      <c r="A16317" s="41">
        <v>0</v>
      </c>
      <c r="C16317" s="56"/>
      <c r="AC16317" s="56"/>
      <c r="AD16317" s="56"/>
      <c r="AE16317" s="56"/>
    </row>
    <row r="16318" spans="1:31" x14ac:dyDescent="0.25">
      <c r="A16318" s="41">
        <v>0</v>
      </c>
      <c r="C16318" s="56"/>
      <c r="AC16318" s="56"/>
      <c r="AD16318" s="56"/>
      <c r="AE16318" s="56"/>
    </row>
    <row r="16319" spans="1:31" x14ac:dyDescent="0.25">
      <c r="A16319" s="41">
        <v>0</v>
      </c>
      <c r="C16319" s="56"/>
      <c r="AC16319" s="56"/>
      <c r="AD16319" s="56"/>
      <c r="AE16319" s="56"/>
    </row>
    <row r="16320" spans="1:31" x14ac:dyDescent="0.25">
      <c r="A16320" s="41">
        <v>0</v>
      </c>
      <c r="C16320" s="56"/>
      <c r="AC16320" s="56"/>
      <c r="AD16320" s="56"/>
      <c r="AE16320" s="56"/>
    </row>
    <row r="16321" spans="1:31" x14ac:dyDescent="0.25">
      <c r="A16321" s="41">
        <v>0</v>
      </c>
      <c r="C16321" s="56"/>
      <c r="AC16321" s="56"/>
      <c r="AD16321" s="56"/>
      <c r="AE16321" s="56"/>
    </row>
    <row r="16322" spans="1:31" x14ac:dyDescent="0.25">
      <c r="A16322" s="41">
        <v>0</v>
      </c>
      <c r="C16322" s="56"/>
      <c r="AC16322" s="56"/>
      <c r="AD16322" s="56"/>
      <c r="AE16322" s="56"/>
    </row>
    <row r="16323" spans="1:31" x14ac:dyDescent="0.25">
      <c r="A16323" s="41">
        <v>0</v>
      </c>
      <c r="C16323" s="56"/>
      <c r="AC16323" s="56"/>
      <c r="AD16323" s="56"/>
      <c r="AE16323" s="56"/>
    </row>
    <row r="16324" spans="1:31" x14ac:dyDescent="0.25">
      <c r="A16324" s="41">
        <v>0</v>
      </c>
      <c r="C16324" s="56"/>
      <c r="AC16324" s="56"/>
      <c r="AD16324" s="56"/>
      <c r="AE16324" s="56"/>
    </row>
    <row r="16325" spans="1:31" x14ac:dyDescent="0.25">
      <c r="A16325" s="41">
        <v>0</v>
      </c>
      <c r="C16325" s="56"/>
      <c r="AC16325" s="56"/>
      <c r="AD16325" s="56"/>
      <c r="AE16325" s="56"/>
    </row>
    <row r="16326" spans="1:31" x14ac:dyDescent="0.25">
      <c r="A16326" s="41">
        <v>0</v>
      </c>
      <c r="C16326" s="56"/>
      <c r="AC16326" s="56"/>
      <c r="AD16326" s="56"/>
      <c r="AE16326" s="56"/>
    </row>
    <row r="16327" spans="1:31" x14ac:dyDescent="0.25">
      <c r="A16327" s="41">
        <v>0</v>
      </c>
      <c r="C16327" s="56"/>
      <c r="AC16327" s="56"/>
      <c r="AD16327" s="56"/>
      <c r="AE16327" s="56"/>
    </row>
    <row r="16328" spans="1:31" x14ac:dyDescent="0.25">
      <c r="A16328" s="41">
        <v>0</v>
      </c>
      <c r="C16328" s="56"/>
      <c r="AC16328" s="56"/>
      <c r="AD16328" s="56"/>
      <c r="AE16328" s="56"/>
    </row>
    <row r="16329" spans="1:31" x14ac:dyDescent="0.25">
      <c r="A16329" s="41">
        <v>0</v>
      </c>
      <c r="C16329" s="56"/>
      <c r="AC16329" s="56"/>
      <c r="AD16329" s="56"/>
      <c r="AE16329" s="56"/>
    </row>
    <row r="16330" spans="1:31" x14ac:dyDescent="0.25">
      <c r="A16330" s="41">
        <v>0</v>
      </c>
      <c r="C16330" s="56"/>
      <c r="AC16330" s="56"/>
      <c r="AD16330" s="56"/>
      <c r="AE16330" s="56"/>
    </row>
    <row r="16331" spans="1:31" x14ac:dyDescent="0.25">
      <c r="A16331" s="41">
        <v>0</v>
      </c>
      <c r="C16331" s="56"/>
      <c r="AC16331" s="56"/>
      <c r="AD16331" s="56"/>
      <c r="AE16331" s="56"/>
    </row>
    <row r="16332" spans="1:31" x14ac:dyDescent="0.25">
      <c r="A16332" s="41">
        <v>0</v>
      </c>
      <c r="C16332" s="56"/>
      <c r="AC16332" s="56"/>
      <c r="AD16332" s="56"/>
      <c r="AE16332" s="56"/>
    </row>
    <row r="16333" spans="1:31" x14ac:dyDescent="0.25">
      <c r="A16333" s="41">
        <v>0</v>
      </c>
      <c r="C16333" s="56"/>
      <c r="AC16333" s="56"/>
      <c r="AD16333" s="56"/>
      <c r="AE16333" s="56"/>
    </row>
    <row r="16334" spans="1:31" x14ac:dyDescent="0.25">
      <c r="A16334" s="41">
        <v>0</v>
      </c>
      <c r="C16334" s="56"/>
      <c r="AC16334" s="56"/>
      <c r="AD16334" s="56"/>
      <c r="AE16334" s="56"/>
    </row>
    <row r="16335" spans="1:31" x14ac:dyDescent="0.25">
      <c r="A16335" s="41">
        <v>0</v>
      </c>
      <c r="C16335" s="56"/>
      <c r="AC16335" s="56"/>
      <c r="AD16335" s="56"/>
      <c r="AE16335" s="56"/>
    </row>
    <row r="16336" spans="1:31" x14ac:dyDescent="0.25">
      <c r="A16336" s="41">
        <v>0</v>
      </c>
      <c r="C16336" s="56"/>
      <c r="AC16336" s="56"/>
      <c r="AD16336" s="56"/>
      <c r="AE16336" s="56"/>
    </row>
    <row r="16337" spans="1:31" x14ac:dyDescent="0.25">
      <c r="A16337" s="41">
        <v>0</v>
      </c>
      <c r="C16337" s="56"/>
      <c r="AC16337" s="56"/>
      <c r="AD16337" s="56"/>
      <c r="AE16337" s="56"/>
    </row>
    <row r="16338" spans="1:31" x14ac:dyDescent="0.25">
      <c r="A16338" s="41">
        <v>0</v>
      </c>
      <c r="C16338" s="56"/>
      <c r="AC16338" s="56"/>
      <c r="AD16338" s="56"/>
      <c r="AE16338" s="56"/>
    </row>
    <row r="16339" spans="1:31" x14ac:dyDescent="0.25">
      <c r="A16339" s="41">
        <v>0</v>
      </c>
      <c r="C16339" s="56"/>
      <c r="AC16339" s="56"/>
      <c r="AD16339" s="56"/>
      <c r="AE16339" s="56"/>
    </row>
    <row r="16340" spans="1:31" x14ac:dyDescent="0.25">
      <c r="A16340" s="41">
        <v>0</v>
      </c>
      <c r="C16340" s="56"/>
      <c r="AC16340" s="56"/>
      <c r="AD16340" s="56"/>
      <c r="AE16340" s="56"/>
    </row>
    <row r="16341" spans="1:31" x14ac:dyDescent="0.25">
      <c r="A16341" s="41">
        <v>0</v>
      </c>
      <c r="C16341" s="56"/>
      <c r="AC16341" s="56"/>
      <c r="AD16341" s="56"/>
      <c r="AE16341" s="56"/>
    </row>
    <row r="16342" spans="1:31" x14ac:dyDescent="0.25">
      <c r="A16342" s="41">
        <v>0</v>
      </c>
      <c r="C16342" s="56"/>
      <c r="AC16342" s="56"/>
      <c r="AD16342" s="56"/>
      <c r="AE16342" s="56"/>
    </row>
    <row r="16343" spans="1:31" x14ac:dyDescent="0.25">
      <c r="A16343" s="41">
        <v>0</v>
      </c>
      <c r="C16343" s="56"/>
      <c r="AC16343" s="56"/>
      <c r="AD16343" s="56"/>
      <c r="AE16343" s="56"/>
    </row>
    <row r="16344" spans="1:31" x14ac:dyDescent="0.25">
      <c r="A16344" s="41">
        <v>0</v>
      </c>
      <c r="C16344" s="56"/>
      <c r="AC16344" s="56"/>
      <c r="AD16344" s="56"/>
      <c r="AE16344" s="56"/>
    </row>
    <row r="16345" spans="1:31" x14ac:dyDescent="0.25">
      <c r="A16345" s="41">
        <v>0</v>
      </c>
      <c r="C16345" s="56"/>
      <c r="AC16345" s="56"/>
      <c r="AD16345" s="56"/>
      <c r="AE16345" s="56"/>
    </row>
    <row r="16346" spans="1:31" x14ac:dyDescent="0.25">
      <c r="A16346" s="41">
        <v>0</v>
      </c>
      <c r="C16346" s="56"/>
      <c r="AC16346" s="56"/>
      <c r="AD16346" s="56"/>
      <c r="AE16346" s="56"/>
    </row>
    <row r="16347" spans="1:31" x14ac:dyDescent="0.25">
      <c r="A16347" s="41">
        <v>0</v>
      </c>
      <c r="C16347" s="56"/>
      <c r="AC16347" s="56"/>
      <c r="AD16347" s="56"/>
      <c r="AE16347" s="56"/>
    </row>
    <row r="16348" spans="1:31" x14ac:dyDescent="0.25">
      <c r="A16348" s="41">
        <v>0</v>
      </c>
      <c r="C16348" s="56"/>
      <c r="AC16348" s="56"/>
      <c r="AD16348" s="56"/>
      <c r="AE16348" s="56"/>
    </row>
    <row r="16349" spans="1:31" x14ac:dyDescent="0.25">
      <c r="A16349" s="41">
        <v>0</v>
      </c>
      <c r="C16349" s="56"/>
      <c r="AC16349" s="56"/>
      <c r="AD16349" s="56"/>
      <c r="AE16349" s="56"/>
    </row>
    <row r="16350" spans="1:31" x14ac:dyDescent="0.25">
      <c r="A16350" s="41">
        <v>0</v>
      </c>
      <c r="C16350" s="56"/>
      <c r="AC16350" s="56"/>
      <c r="AD16350" s="56"/>
      <c r="AE16350" s="56"/>
    </row>
    <row r="16351" spans="1:31" x14ac:dyDescent="0.25">
      <c r="A16351" s="41">
        <v>0</v>
      </c>
      <c r="C16351" s="56"/>
      <c r="AC16351" s="56"/>
      <c r="AD16351" s="56"/>
      <c r="AE16351" s="56"/>
    </row>
    <row r="16352" spans="1:31" x14ac:dyDescent="0.25">
      <c r="A16352" s="41">
        <v>0</v>
      </c>
      <c r="C16352" s="56"/>
      <c r="AC16352" s="56"/>
      <c r="AD16352" s="56"/>
      <c r="AE16352" s="56"/>
    </row>
    <row r="16353" spans="1:31" x14ac:dyDescent="0.25">
      <c r="A16353" s="41">
        <v>0</v>
      </c>
      <c r="C16353" s="56"/>
      <c r="AC16353" s="56"/>
      <c r="AD16353" s="56"/>
      <c r="AE16353" s="56"/>
    </row>
    <row r="16354" spans="1:31" x14ac:dyDescent="0.25">
      <c r="A16354" s="41">
        <v>0</v>
      </c>
      <c r="C16354" s="56"/>
      <c r="AC16354" s="56"/>
      <c r="AD16354" s="56"/>
      <c r="AE16354" s="56"/>
    </row>
    <row r="16355" spans="1:31" x14ac:dyDescent="0.25">
      <c r="A16355" s="41">
        <v>0</v>
      </c>
      <c r="C16355" s="56"/>
      <c r="AC16355" s="56"/>
      <c r="AD16355" s="56"/>
      <c r="AE16355" s="56"/>
    </row>
    <row r="16356" spans="1:31" x14ac:dyDescent="0.25">
      <c r="A16356" s="41">
        <v>0</v>
      </c>
      <c r="C16356" s="56"/>
      <c r="AC16356" s="56"/>
      <c r="AD16356" s="56"/>
      <c r="AE16356" s="56"/>
    </row>
    <row r="16357" spans="1:31" x14ac:dyDescent="0.25">
      <c r="A16357" s="41">
        <v>0</v>
      </c>
      <c r="C16357" s="56"/>
      <c r="AC16357" s="56"/>
      <c r="AD16357" s="56"/>
      <c r="AE16357" s="56"/>
    </row>
    <row r="16358" spans="1:31" x14ac:dyDescent="0.25">
      <c r="A16358" s="41">
        <v>0</v>
      </c>
      <c r="C16358" s="56"/>
      <c r="AC16358" s="56"/>
      <c r="AD16358" s="56"/>
      <c r="AE16358" s="56"/>
    </row>
    <row r="16359" spans="1:31" x14ac:dyDescent="0.25">
      <c r="A16359" s="41">
        <v>0</v>
      </c>
      <c r="C16359" s="56"/>
      <c r="AC16359" s="56"/>
      <c r="AD16359" s="56"/>
      <c r="AE16359" s="56"/>
    </row>
    <row r="16360" spans="1:31" x14ac:dyDescent="0.25">
      <c r="A16360" s="41">
        <v>0</v>
      </c>
      <c r="C16360" s="56"/>
      <c r="AC16360" s="56"/>
      <c r="AD16360" s="56"/>
      <c r="AE16360" s="56"/>
    </row>
    <row r="16361" spans="1:31" x14ac:dyDescent="0.25">
      <c r="A16361" s="41">
        <v>0</v>
      </c>
      <c r="C16361" s="56"/>
      <c r="AC16361" s="56"/>
      <c r="AD16361" s="56"/>
      <c r="AE16361" s="56"/>
    </row>
    <row r="16362" spans="1:31" x14ac:dyDescent="0.25">
      <c r="A16362" s="41">
        <v>0</v>
      </c>
      <c r="C16362" s="56"/>
      <c r="AC16362" s="56"/>
      <c r="AD16362" s="56"/>
      <c r="AE16362" s="56"/>
    </row>
    <row r="16363" spans="1:31" x14ac:dyDescent="0.25">
      <c r="A16363" s="41">
        <v>0</v>
      </c>
      <c r="C16363" s="56"/>
      <c r="AC16363" s="56"/>
      <c r="AD16363" s="56"/>
      <c r="AE16363" s="56"/>
    </row>
    <row r="16364" spans="1:31" x14ac:dyDescent="0.25">
      <c r="A16364" s="41">
        <v>0</v>
      </c>
      <c r="C16364" s="56"/>
      <c r="AC16364" s="56"/>
      <c r="AD16364" s="56"/>
      <c r="AE16364" s="56"/>
    </row>
    <row r="16365" spans="1:31" x14ac:dyDescent="0.25">
      <c r="A16365" s="41">
        <v>0</v>
      </c>
      <c r="C16365" s="56"/>
      <c r="AC16365" s="56"/>
      <c r="AD16365" s="56"/>
      <c r="AE16365" s="56"/>
    </row>
    <row r="16366" spans="1:31" x14ac:dyDescent="0.25">
      <c r="A16366" s="41">
        <v>0</v>
      </c>
      <c r="C16366" s="56"/>
      <c r="AC16366" s="56"/>
      <c r="AD16366" s="56"/>
      <c r="AE16366" s="56"/>
    </row>
    <row r="16367" spans="1:31" x14ac:dyDescent="0.25">
      <c r="A16367" s="41">
        <v>0</v>
      </c>
      <c r="C16367" s="56"/>
      <c r="AC16367" s="56"/>
      <c r="AD16367" s="56"/>
      <c r="AE16367" s="56"/>
    </row>
    <row r="16368" spans="1:31" x14ac:dyDescent="0.25">
      <c r="A16368" s="41">
        <v>0</v>
      </c>
      <c r="C16368" s="56"/>
      <c r="AC16368" s="56"/>
      <c r="AD16368" s="56"/>
      <c r="AE16368" s="56"/>
    </row>
    <row r="16369" spans="1:31" x14ac:dyDescent="0.25">
      <c r="A16369" s="41">
        <v>0</v>
      </c>
      <c r="C16369" s="56"/>
      <c r="AC16369" s="56"/>
      <c r="AD16369" s="56"/>
      <c r="AE16369" s="56"/>
    </row>
    <row r="16370" spans="1:31" x14ac:dyDescent="0.25">
      <c r="A16370" s="41">
        <v>0</v>
      </c>
      <c r="C16370" s="56"/>
      <c r="AC16370" s="56"/>
      <c r="AD16370" s="56"/>
      <c r="AE16370" s="56"/>
    </row>
    <row r="16371" spans="1:31" x14ac:dyDescent="0.25">
      <c r="A16371" s="41">
        <v>0</v>
      </c>
      <c r="C16371" s="56"/>
      <c r="AC16371" s="56"/>
      <c r="AD16371" s="56"/>
      <c r="AE16371" s="56"/>
    </row>
    <row r="16372" spans="1:31" x14ac:dyDescent="0.25">
      <c r="A16372" s="41">
        <v>0</v>
      </c>
      <c r="C16372" s="56"/>
      <c r="AC16372" s="56"/>
      <c r="AD16372" s="56"/>
      <c r="AE16372" s="56"/>
    </row>
    <row r="16373" spans="1:31" x14ac:dyDescent="0.25">
      <c r="A16373" s="41">
        <v>0</v>
      </c>
      <c r="C16373" s="56"/>
      <c r="AC16373" s="56"/>
      <c r="AD16373" s="56"/>
      <c r="AE16373" s="56"/>
    </row>
    <row r="16374" spans="1:31" x14ac:dyDescent="0.25">
      <c r="A16374" s="41">
        <v>0</v>
      </c>
      <c r="C16374" s="56"/>
      <c r="AC16374" s="56"/>
      <c r="AD16374" s="56"/>
      <c r="AE16374" s="56"/>
    </row>
    <row r="16375" spans="1:31" x14ac:dyDescent="0.25">
      <c r="A16375" s="41">
        <v>0</v>
      </c>
      <c r="C16375" s="56"/>
      <c r="AC16375" s="56"/>
      <c r="AD16375" s="56"/>
      <c r="AE16375" s="56"/>
    </row>
    <row r="16376" spans="1:31" x14ac:dyDescent="0.25">
      <c r="A16376" s="41">
        <v>0</v>
      </c>
      <c r="C16376" s="56"/>
      <c r="AC16376" s="56"/>
      <c r="AD16376" s="56"/>
      <c r="AE16376" s="56"/>
    </row>
    <row r="16377" spans="1:31" x14ac:dyDescent="0.25">
      <c r="A16377" s="41">
        <v>0</v>
      </c>
      <c r="C16377" s="56"/>
      <c r="AC16377" s="56"/>
      <c r="AD16377" s="56"/>
      <c r="AE16377" s="56"/>
    </row>
    <row r="16378" spans="1:31" x14ac:dyDescent="0.25">
      <c r="A16378" s="41">
        <v>0</v>
      </c>
      <c r="C16378" s="56"/>
      <c r="AC16378" s="56"/>
      <c r="AD16378" s="56"/>
      <c r="AE16378" s="56"/>
    </row>
    <row r="16379" spans="1:31" x14ac:dyDescent="0.25">
      <c r="A16379" s="41">
        <v>0</v>
      </c>
      <c r="C16379" s="56"/>
      <c r="AC16379" s="56"/>
      <c r="AD16379" s="56"/>
      <c r="AE16379" s="56"/>
    </row>
    <row r="16380" spans="1:31" x14ac:dyDescent="0.25">
      <c r="A16380" s="41">
        <v>0</v>
      </c>
      <c r="C16380" s="56"/>
      <c r="AC16380" s="56"/>
      <c r="AD16380" s="56"/>
      <c r="AE16380" s="56"/>
    </row>
    <row r="16381" spans="1:31" x14ac:dyDescent="0.25">
      <c r="A16381" s="41">
        <v>0</v>
      </c>
      <c r="C16381" s="56"/>
      <c r="AC16381" s="56"/>
      <c r="AD16381" s="56"/>
      <c r="AE16381" s="56"/>
    </row>
    <row r="16382" spans="1:31" x14ac:dyDescent="0.25">
      <c r="A16382" s="41">
        <v>0</v>
      </c>
      <c r="C16382" s="56"/>
      <c r="AC16382" s="56"/>
      <c r="AD16382" s="56"/>
      <c r="AE16382" s="56"/>
    </row>
    <row r="16383" spans="1:31" x14ac:dyDescent="0.25">
      <c r="A16383" s="41">
        <v>0</v>
      </c>
      <c r="C16383" s="56"/>
      <c r="AC16383" s="56"/>
      <c r="AD16383" s="56"/>
      <c r="AE16383" s="56"/>
    </row>
    <row r="16384" spans="1:31" x14ac:dyDescent="0.25">
      <c r="A16384" s="41">
        <v>0</v>
      </c>
      <c r="C16384" s="56"/>
      <c r="AC16384" s="56"/>
      <c r="AD16384" s="56"/>
      <c r="AE16384" s="56"/>
    </row>
    <row r="16385" spans="1:31" x14ac:dyDescent="0.25">
      <c r="A16385" s="41">
        <v>0</v>
      </c>
      <c r="C16385" s="56"/>
      <c r="AC16385" s="56"/>
      <c r="AD16385" s="56"/>
      <c r="AE16385" s="56"/>
    </row>
    <row r="16386" spans="1:31" x14ac:dyDescent="0.25">
      <c r="A16386" s="41">
        <v>0</v>
      </c>
      <c r="C16386" s="56"/>
      <c r="AC16386" s="56"/>
      <c r="AD16386" s="56"/>
      <c r="AE16386" s="56"/>
    </row>
    <row r="16387" spans="1:31" x14ac:dyDescent="0.25">
      <c r="A16387" s="41">
        <v>0</v>
      </c>
      <c r="C16387" s="56"/>
      <c r="AC16387" s="56"/>
      <c r="AD16387" s="56"/>
      <c r="AE16387" s="56"/>
    </row>
    <row r="16388" spans="1:31" x14ac:dyDescent="0.25">
      <c r="A16388" s="41">
        <v>0</v>
      </c>
      <c r="C16388" s="56"/>
      <c r="AC16388" s="56"/>
      <c r="AD16388" s="56"/>
      <c r="AE16388" s="56"/>
    </row>
    <row r="16389" spans="1:31" x14ac:dyDescent="0.25">
      <c r="A16389" s="41">
        <v>0</v>
      </c>
      <c r="C16389" s="56"/>
      <c r="AC16389" s="56"/>
      <c r="AD16389" s="56"/>
      <c r="AE16389" s="56"/>
    </row>
    <row r="16390" spans="1:31" x14ac:dyDescent="0.25">
      <c r="A16390" s="41">
        <v>0</v>
      </c>
      <c r="C16390" s="56"/>
      <c r="AC16390" s="56"/>
      <c r="AD16390" s="56"/>
      <c r="AE16390" s="56"/>
    </row>
    <row r="16391" spans="1:31" x14ac:dyDescent="0.25">
      <c r="A16391" s="41">
        <v>0</v>
      </c>
      <c r="C16391" s="56"/>
      <c r="AC16391" s="56"/>
      <c r="AD16391" s="56"/>
      <c r="AE16391" s="56"/>
    </row>
    <row r="16392" spans="1:31" x14ac:dyDescent="0.25">
      <c r="A16392" s="41">
        <v>0</v>
      </c>
      <c r="C16392" s="56"/>
      <c r="AC16392" s="56"/>
      <c r="AD16392" s="56"/>
      <c r="AE16392" s="56"/>
    </row>
    <row r="16393" spans="1:31" x14ac:dyDescent="0.25">
      <c r="A16393" s="41">
        <v>0</v>
      </c>
      <c r="C16393" s="56"/>
      <c r="AC16393" s="56"/>
      <c r="AD16393" s="56"/>
      <c r="AE16393" s="56"/>
    </row>
    <row r="16394" spans="1:31" x14ac:dyDescent="0.25">
      <c r="A16394" s="41">
        <v>0</v>
      </c>
      <c r="C16394" s="56"/>
      <c r="AC16394" s="56"/>
      <c r="AD16394" s="56"/>
      <c r="AE16394" s="56"/>
    </row>
    <row r="16395" spans="1:31" x14ac:dyDescent="0.25">
      <c r="A16395" s="41">
        <v>0</v>
      </c>
      <c r="C16395" s="56"/>
      <c r="AC16395" s="56"/>
      <c r="AD16395" s="56"/>
      <c r="AE16395" s="56"/>
    </row>
    <row r="16396" spans="1:31" x14ac:dyDescent="0.25">
      <c r="A16396" s="41">
        <v>0</v>
      </c>
      <c r="C16396" s="56"/>
      <c r="AC16396" s="56"/>
      <c r="AD16396" s="56"/>
      <c r="AE16396" s="56"/>
    </row>
    <row r="16397" spans="1:31" x14ac:dyDescent="0.25">
      <c r="A16397" s="41">
        <v>0</v>
      </c>
      <c r="C16397" s="56"/>
      <c r="AC16397" s="56"/>
      <c r="AD16397" s="56"/>
      <c r="AE16397" s="56"/>
    </row>
    <row r="16398" spans="1:31" x14ac:dyDescent="0.25">
      <c r="A16398" s="41">
        <v>0</v>
      </c>
      <c r="C16398" s="56"/>
      <c r="AC16398" s="56"/>
      <c r="AD16398" s="56"/>
      <c r="AE16398" s="56"/>
    </row>
    <row r="16399" spans="1:31" x14ac:dyDescent="0.25">
      <c r="A16399" s="41">
        <v>0</v>
      </c>
      <c r="C16399" s="56"/>
      <c r="AC16399" s="56"/>
      <c r="AD16399" s="56"/>
      <c r="AE16399" s="56"/>
    </row>
    <row r="16400" spans="1:31" x14ac:dyDescent="0.25">
      <c r="A16400" s="41">
        <v>0</v>
      </c>
      <c r="C16400" s="56"/>
      <c r="AC16400" s="56"/>
      <c r="AD16400" s="56"/>
      <c r="AE16400" s="56"/>
    </row>
    <row r="16401" spans="1:31" x14ac:dyDescent="0.25">
      <c r="A16401" s="41">
        <v>0</v>
      </c>
      <c r="C16401" s="56"/>
      <c r="AC16401" s="56"/>
      <c r="AD16401" s="56"/>
      <c r="AE16401" s="56"/>
    </row>
    <row r="16402" spans="1:31" x14ac:dyDescent="0.25">
      <c r="A16402" s="41">
        <v>0</v>
      </c>
      <c r="C16402" s="56"/>
      <c r="AC16402" s="56"/>
      <c r="AD16402" s="56"/>
      <c r="AE16402" s="56"/>
    </row>
    <row r="16403" spans="1:31" x14ac:dyDescent="0.25">
      <c r="A16403" s="41">
        <v>0</v>
      </c>
      <c r="C16403" s="56"/>
      <c r="AC16403" s="56"/>
      <c r="AD16403" s="56"/>
      <c r="AE16403" s="56"/>
    </row>
    <row r="16404" spans="1:31" x14ac:dyDescent="0.25">
      <c r="A16404" s="41">
        <v>0</v>
      </c>
      <c r="C16404" s="56"/>
      <c r="AC16404" s="56"/>
      <c r="AD16404" s="56"/>
      <c r="AE16404" s="56"/>
    </row>
    <row r="16405" spans="1:31" x14ac:dyDescent="0.25">
      <c r="A16405" s="41">
        <v>0</v>
      </c>
      <c r="C16405" s="56"/>
      <c r="AC16405" s="56"/>
      <c r="AD16405" s="56"/>
      <c r="AE16405" s="56"/>
    </row>
    <row r="16406" spans="1:31" x14ac:dyDescent="0.25">
      <c r="A16406" s="41">
        <v>0</v>
      </c>
      <c r="C16406" s="56"/>
      <c r="AC16406" s="56"/>
      <c r="AD16406" s="56"/>
      <c r="AE16406" s="56"/>
    </row>
    <row r="16407" spans="1:31" x14ac:dyDescent="0.25">
      <c r="A16407" s="41">
        <v>0</v>
      </c>
      <c r="C16407" s="56"/>
      <c r="AC16407" s="56"/>
      <c r="AD16407" s="56"/>
      <c r="AE16407" s="56"/>
    </row>
    <row r="16408" spans="1:31" x14ac:dyDescent="0.25">
      <c r="A16408" s="41">
        <v>0</v>
      </c>
      <c r="C16408" s="56"/>
      <c r="AC16408" s="56"/>
      <c r="AD16408" s="56"/>
      <c r="AE16408" s="56"/>
    </row>
    <row r="16409" spans="1:31" x14ac:dyDescent="0.25">
      <c r="A16409" s="41">
        <v>0</v>
      </c>
      <c r="C16409" s="56"/>
      <c r="AC16409" s="56"/>
      <c r="AD16409" s="56"/>
      <c r="AE16409" s="56"/>
    </row>
    <row r="16410" spans="1:31" x14ac:dyDescent="0.25">
      <c r="A16410" s="41">
        <v>0</v>
      </c>
      <c r="C16410" s="56"/>
      <c r="AC16410" s="56"/>
      <c r="AD16410" s="56"/>
      <c r="AE16410" s="56"/>
    </row>
    <row r="16411" spans="1:31" x14ac:dyDescent="0.25">
      <c r="A16411" s="41">
        <v>0</v>
      </c>
      <c r="C16411" s="56"/>
      <c r="AC16411" s="56"/>
      <c r="AD16411" s="56"/>
      <c r="AE16411" s="56"/>
    </row>
    <row r="16412" spans="1:31" x14ac:dyDescent="0.25">
      <c r="A16412" s="41">
        <v>0</v>
      </c>
      <c r="C16412" s="56"/>
      <c r="AC16412" s="56"/>
      <c r="AD16412" s="56"/>
      <c r="AE16412" s="56"/>
    </row>
    <row r="16413" spans="1:31" x14ac:dyDescent="0.25">
      <c r="A16413" s="41">
        <v>0</v>
      </c>
      <c r="C16413" s="56"/>
      <c r="AC16413" s="56"/>
      <c r="AD16413" s="56"/>
      <c r="AE16413" s="56"/>
    </row>
    <row r="16414" spans="1:31" x14ac:dyDescent="0.25">
      <c r="A16414" s="41">
        <v>0</v>
      </c>
      <c r="C16414" s="56"/>
      <c r="AC16414" s="56"/>
      <c r="AD16414" s="56"/>
      <c r="AE16414" s="56"/>
    </row>
    <row r="16415" spans="1:31" x14ac:dyDescent="0.25">
      <c r="A16415" s="41">
        <v>0</v>
      </c>
      <c r="C16415" s="56"/>
      <c r="AC16415" s="56"/>
      <c r="AD16415" s="56"/>
      <c r="AE16415" s="56"/>
    </row>
    <row r="16416" spans="1:31" x14ac:dyDescent="0.25">
      <c r="A16416" s="41">
        <v>0</v>
      </c>
      <c r="C16416" s="56"/>
      <c r="AC16416" s="56"/>
      <c r="AD16416" s="56"/>
      <c r="AE16416" s="56"/>
    </row>
    <row r="16417" spans="1:31" x14ac:dyDescent="0.25">
      <c r="A16417" s="41">
        <v>0</v>
      </c>
      <c r="C16417" s="56"/>
      <c r="AC16417" s="56"/>
      <c r="AD16417" s="56"/>
      <c r="AE16417" s="56"/>
    </row>
    <row r="16418" spans="1:31" x14ac:dyDescent="0.25">
      <c r="A16418" s="41">
        <v>0</v>
      </c>
      <c r="C16418" s="56"/>
      <c r="AC16418" s="56"/>
      <c r="AD16418" s="56"/>
      <c r="AE16418" s="56"/>
    </row>
    <row r="16419" spans="1:31" x14ac:dyDescent="0.25">
      <c r="A16419" s="41">
        <v>0</v>
      </c>
      <c r="C16419" s="56"/>
      <c r="AC16419" s="56"/>
      <c r="AD16419" s="56"/>
      <c r="AE16419" s="56"/>
    </row>
    <row r="16420" spans="1:31" x14ac:dyDescent="0.25">
      <c r="A16420" s="41">
        <v>0</v>
      </c>
      <c r="C16420" s="56"/>
      <c r="AC16420" s="56"/>
      <c r="AD16420" s="56"/>
      <c r="AE16420" s="56"/>
    </row>
    <row r="16421" spans="1:31" x14ac:dyDescent="0.25">
      <c r="A16421" s="41">
        <v>0</v>
      </c>
      <c r="C16421" s="56"/>
      <c r="AC16421" s="56"/>
      <c r="AD16421" s="56"/>
      <c r="AE16421" s="56"/>
    </row>
    <row r="16422" spans="1:31" x14ac:dyDescent="0.25">
      <c r="A16422" s="41">
        <v>0</v>
      </c>
      <c r="C16422" s="56"/>
      <c r="AC16422" s="56"/>
      <c r="AD16422" s="56"/>
      <c r="AE16422" s="56"/>
    </row>
    <row r="16423" spans="1:31" x14ac:dyDescent="0.25">
      <c r="A16423" s="41">
        <v>0</v>
      </c>
      <c r="C16423" s="56"/>
      <c r="AC16423" s="56"/>
      <c r="AD16423" s="56"/>
      <c r="AE16423" s="56"/>
    </row>
    <row r="16424" spans="1:31" x14ac:dyDescent="0.25">
      <c r="A16424" s="41">
        <v>0</v>
      </c>
      <c r="C16424" s="56"/>
      <c r="AC16424" s="56"/>
      <c r="AD16424" s="56"/>
      <c r="AE16424" s="56"/>
    </row>
    <row r="16425" spans="1:31" x14ac:dyDescent="0.25">
      <c r="A16425" s="41">
        <v>0</v>
      </c>
      <c r="C16425" s="56"/>
      <c r="AC16425" s="56"/>
      <c r="AD16425" s="56"/>
      <c r="AE16425" s="56"/>
    </row>
    <row r="16426" spans="1:31" x14ac:dyDescent="0.25">
      <c r="A16426" s="41">
        <v>0</v>
      </c>
      <c r="C16426" s="56"/>
      <c r="AC16426" s="56"/>
      <c r="AD16426" s="56"/>
      <c r="AE16426" s="56"/>
    </row>
    <row r="16427" spans="1:31" x14ac:dyDescent="0.25">
      <c r="A16427" s="41">
        <v>0</v>
      </c>
      <c r="C16427" s="56"/>
      <c r="AC16427" s="56"/>
      <c r="AD16427" s="56"/>
      <c r="AE16427" s="56"/>
    </row>
    <row r="16428" spans="1:31" x14ac:dyDescent="0.25">
      <c r="A16428" s="41">
        <v>0</v>
      </c>
      <c r="C16428" s="56"/>
      <c r="AC16428" s="56"/>
      <c r="AD16428" s="56"/>
      <c r="AE16428" s="56"/>
    </row>
    <row r="16429" spans="1:31" x14ac:dyDescent="0.25">
      <c r="A16429" s="41">
        <v>0</v>
      </c>
      <c r="C16429" s="56"/>
      <c r="AC16429" s="56"/>
      <c r="AD16429" s="56"/>
      <c r="AE16429" s="56"/>
    </row>
    <row r="16430" spans="1:31" x14ac:dyDescent="0.25">
      <c r="A16430" s="41">
        <v>0</v>
      </c>
      <c r="C16430" s="56"/>
      <c r="AC16430" s="56"/>
      <c r="AD16430" s="56"/>
      <c r="AE16430" s="56"/>
    </row>
    <row r="16431" spans="1:31" x14ac:dyDescent="0.25">
      <c r="A16431" s="41">
        <v>0</v>
      </c>
      <c r="C16431" s="56"/>
      <c r="AC16431" s="56"/>
      <c r="AD16431" s="56"/>
      <c r="AE16431" s="56"/>
    </row>
    <row r="16432" spans="1:31" x14ac:dyDescent="0.25">
      <c r="A16432" s="41">
        <v>0</v>
      </c>
      <c r="C16432" s="56"/>
      <c r="AC16432" s="56"/>
      <c r="AD16432" s="56"/>
      <c r="AE16432" s="56"/>
    </row>
    <row r="16433" spans="1:31" x14ac:dyDescent="0.25">
      <c r="A16433" s="41">
        <v>0</v>
      </c>
      <c r="C16433" s="56"/>
      <c r="AC16433" s="56"/>
      <c r="AD16433" s="56"/>
      <c r="AE16433" s="56"/>
    </row>
    <row r="16434" spans="1:31" x14ac:dyDescent="0.25">
      <c r="A16434" s="41">
        <v>0</v>
      </c>
      <c r="C16434" s="56"/>
      <c r="AC16434" s="56"/>
      <c r="AD16434" s="56"/>
      <c r="AE16434" s="56"/>
    </row>
    <row r="16435" spans="1:31" x14ac:dyDescent="0.25">
      <c r="A16435" s="41">
        <v>0</v>
      </c>
      <c r="C16435" s="56"/>
      <c r="AC16435" s="56"/>
      <c r="AD16435" s="56"/>
      <c r="AE16435" s="56"/>
    </row>
    <row r="16436" spans="1:31" x14ac:dyDescent="0.25">
      <c r="A16436" s="41">
        <v>0</v>
      </c>
      <c r="C16436" s="56"/>
      <c r="AC16436" s="56"/>
      <c r="AD16436" s="56"/>
      <c r="AE16436" s="56"/>
    </row>
    <row r="16437" spans="1:31" x14ac:dyDescent="0.25">
      <c r="A16437" s="41">
        <v>0</v>
      </c>
      <c r="C16437" s="56"/>
      <c r="AC16437" s="56"/>
      <c r="AD16437" s="56"/>
      <c r="AE16437" s="56"/>
    </row>
    <row r="16438" spans="1:31" x14ac:dyDescent="0.25">
      <c r="A16438" s="41">
        <v>0</v>
      </c>
      <c r="C16438" s="56"/>
      <c r="AC16438" s="56"/>
      <c r="AD16438" s="56"/>
      <c r="AE16438" s="56"/>
    </row>
    <row r="16439" spans="1:31" x14ac:dyDescent="0.25">
      <c r="A16439" s="41">
        <v>0</v>
      </c>
      <c r="C16439" s="56"/>
      <c r="AC16439" s="56"/>
      <c r="AD16439" s="56"/>
      <c r="AE16439" s="56"/>
    </row>
    <row r="16440" spans="1:31" x14ac:dyDescent="0.25">
      <c r="A16440" s="41">
        <v>0</v>
      </c>
      <c r="C16440" s="56"/>
      <c r="AC16440" s="56"/>
      <c r="AD16440" s="56"/>
      <c r="AE16440" s="56"/>
    </row>
    <row r="16441" spans="1:31" x14ac:dyDescent="0.25">
      <c r="A16441" s="41">
        <v>0</v>
      </c>
      <c r="C16441" s="56"/>
      <c r="AC16441" s="56"/>
      <c r="AD16441" s="56"/>
      <c r="AE16441" s="56"/>
    </row>
    <row r="16442" spans="1:31" x14ac:dyDescent="0.25">
      <c r="A16442" s="41">
        <v>0</v>
      </c>
      <c r="C16442" s="56"/>
      <c r="AC16442" s="56"/>
      <c r="AD16442" s="56"/>
      <c r="AE16442" s="56"/>
    </row>
    <row r="16443" spans="1:31" x14ac:dyDescent="0.25">
      <c r="A16443" s="41">
        <v>0</v>
      </c>
      <c r="C16443" s="56"/>
      <c r="AC16443" s="56"/>
      <c r="AD16443" s="56"/>
      <c r="AE16443" s="56"/>
    </row>
    <row r="16444" spans="1:31" x14ac:dyDescent="0.25">
      <c r="A16444" s="41">
        <v>0</v>
      </c>
      <c r="C16444" s="56"/>
      <c r="AC16444" s="56"/>
      <c r="AD16444" s="56"/>
      <c r="AE16444" s="56"/>
    </row>
    <row r="16445" spans="1:31" x14ac:dyDescent="0.25">
      <c r="A16445" s="41">
        <v>0</v>
      </c>
      <c r="C16445" s="56"/>
      <c r="AC16445" s="56"/>
      <c r="AD16445" s="56"/>
      <c r="AE16445" s="56"/>
    </row>
    <row r="16446" spans="1:31" x14ac:dyDescent="0.25">
      <c r="A16446" s="41">
        <v>0</v>
      </c>
      <c r="C16446" s="56"/>
      <c r="AC16446" s="56"/>
      <c r="AD16446" s="56"/>
      <c r="AE16446" s="56"/>
    </row>
    <row r="16447" spans="1:31" x14ac:dyDescent="0.25">
      <c r="A16447" s="41">
        <v>0</v>
      </c>
      <c r="C16447" s="56"/>
      <c r="AC16447" s="56"/>
      <c r="AD16447" s="56"/>
      <c r="AE16447" s="56"/>
    </row>
    <row r="16448" spans="1:31" x14ac:dyDescent="0.25">
      <c r="A16448" s="41">
        <v>0</v>
      </c>
      <c r="C16448" s="56"/>
      <c r="AC16448" s="56"/>
      <c r="AD16448" s="56"/>
      <c r="AE16448" s="56"/>
    </row>
    <row r="16449" spans="1:31" x14ac:dyDescent="0.25">
      <c r="A16449" s="41">
        <v>0</v>
      </c>
      <c r="C16449" s="56"/>
      <c r="AC16449" s="56"/>
      <c r="AD16449" s="56"/>
      <c r="AE16449" s="56"/>
    </row>
    <row r="16450" spans="1:31" x14ac:dyDescent="0.25">
      <c r="A16450" s="41">
        <v>0</v>
      </c>
      <c r="C16450" s="56"/>
      <c r="AC16450" s="56"/>
      <c r="AD16450" s="56"/>
      <c r="AE16450" s="56"/>
    </row>
    <row r="16451" spans="1:31" x14ac:dyDescent="0.25">
      <c r="A16451" s="41">
        <v>0</v>
      </c>
      <c r="C16451" s="56"/>
      <c r="AC16451" s="56"/>
      <c r="AD16451" s="56"/>
      <c r="AE16451" s="56"/>
    </row>
    <row r="16452" spans="1:31" x14ac:dyDescent="0.25">
      <c r="A16452" s="41">
        <v>0</v>
      </c>
      <c r="C16452" s="56"/>
      <c r="AC16452" s="56"/>
      <c r="AD16452" s="56"/>
      <c r="AE16452" s="56"/>
    </row>
    <row r="16453" spans="1:31" x14ac:dyDescent="0.25">
      <c r="A16453" s="41">
        <v>0</v>
      </c>
      <c r="C16453" s="56"/>
      <c r="AC16453" s="56"/>
      <c r="AD16453" s="56"/>
      <c r="AE16453" s="56"/>
    </row>
    <row r="16454" spans="1:31" x14ac:dyDescent="0.25">
      <c r="A16454" s="41">
        <v>0</v>
      </c>
      <c r="C16454" s="56"/>
      <c r="AC16454" s="56"/>
      <c r="AD16454" s="56"/>
      <c r="AE16454" s="56"/>
    </row>
    <row r="16455" spans="1:31" x14ac:dyDescent="0.25">
      <c r="A16455" s="41">
        <v>0</v>
      </c>
      <c r="C16455" s="56"/>
      <c r="AC16455" s="56"/>
      <c r="AD16455" s="56"/>
      <c r="AE16455" s="56"/>
    </row>
    <row r="16456" spans="1:31" x14ac:dyDescent="0.25">
      <c r="A16456" s="41">
        <v>0</v>
      </c>
      <c r="C16456" s="56"/>
      <c r="AC16456" s="56"/>
      <c r="AD16456" s="56"/>
      <c r="AE16456" s="56"/>
    </row>
    <row r="16457" spans="1:31" x14ac:dyDescent="0.25">
      <c r="A16457" s="41">
        <v>0</v>
      </c>
      <c r="C16457" s="56"/>
      <c r="AC16457" s="56"/>
      <c r="AD16457" s="56"/>
      <c r="AE16457" s="56"/>
    </row>
    <row r="16458" spans="1:31" x14ac:dyDescent="0.25">
      <c r="A16458" s="41">
        <v>0</v>
      </c>
      <c r="C16458" s="56"/>
      <c r="AC16458" s="56"/>
      <c r="AD16458" s="56"/>
      <c r="AE16458" s="56"/>
    </row>
    <row r="16459" spans="1:31" x14ac:dyDescent="0.25">
      <c r="A16459" s="41">
        <v>0</v>
      </c>
      <c r="C16459" s="56"/>
      <c r="AC16459" s="56"/>
      <c r="AD16459" s="56"/>
      <c r="AE16459" s="56"/>
    </row>
    <row r="16460" spans="1:31" x14ac:dyDescent="0.25">
      <c r="A16460" s="41">
        <v>0</v>
      </c>
      <c r="C16460" s="56"/>
      <c r="AC16460" s="56"/>
      <c r="AD16460" s="56"/>
      <c r="AE16460" s="56"/>
    </row>
    <row r="16461" spans="1:31" x14ac:dyDescent="0.25">
      <c r="A16461" s="41">
        <v>0</v>
      </c>
      <c r="C16461" s="56"/>
      <c r="AC16461" s="56"/>
      <c r="AD16461" s="56"/>
      <c r="AE16461" s="56"/>
    </row>
    <row r="16462" spans="1:31" x14ac:dyDescent="0.25">
      <c r="A16462" s="41">
        <v>0</v>
      </c>
      <c r="C16462" s="56"/>
      <c r="AC16462" s="56"/>
      <c r="AD16462" s="56"/>
      <c r="AE16462" s="56"/>
    </row>
    <row r="16463" spans="1:31" x14ac:dyDescent="0.25">
      <c r="A16463" s="41">
        <v>0</v>
      </c>
      <c r="C16463" s="56"/>
      <c r="AC16463" s="56"/>
      <c r="AD16463" s="56"/>
      <c r="AE16463" s="56"/>
    </row>
    <row r="16464" spans="1:31" x14ac:dyDescent="0.25">
      <c r="A16464" s="41">
        <v>0</v>
      </c>
      <c r="C16464" s="56"/>
      <c r="AC16464" s="56"/>
      <c r="AD16464" s="56"/>
      <c r="AE16464" s="56"/>
    </row>
    <row r="16465" spans="1:31" x14ac:dyDescent="0.25">
      <c r="A16465" s="41">
        <v>0</v>
      </c>
      <c r="C16465" s="56"/>
      <c r="AC16465" s="56"/>
      <c r="AD16465" s="56"/>
      <c r="AE16465" s="56"/>
    </row>
    <row r="16466" spans="1:31" x14ac:dyDescent="0.25">
      <c r="A16466" s="41">
        <v>0</v>
      </c>
      <c r="C16466" s="56"/>
      <c r="AC16466" s="56"/>
      <c r="AD16466" s="56"/>
      <c r="AE16466" s="56"/>
    </row>
    <row r="16467" spans="1:31" x14ac:dyDescent="0.25">
      <c r="A16467" s="41">
        <v>0</v>
      </c>
      <c r="C16467" s="56"/>
      <c r="AC16467" s="56"/>
      <c r="AD16467" s="56"/>
      <c r="AE16467" s="56"/>
    </row>
    <row r="16468" spans="1:31" x14ac:dyDescent="0.25">
      <c r="A16468" s="41">
        <v>0</v>
      </c>
      <c r="C16468" s="56"/>
      <c r="AC16468" s="56"/>
      <c r="AD16468" s="56"/>
      <c r="AE16468" s="56"/>
    </row>
    <row r="16469" spans="1:31" x14ac:dyDescent="0.25">
      <c r="A16469" s="41">
        <v>0</v>
      </c>
      <c r="C16469" s="56"/>
      <c r="AC16469" s="56"/>
      <c r="AD16469" s="56"/>
      <c r="AE16469" s="56"/>
    </row>
    <row r="16470" spans="1:31" x14ac:dyDescent="0.25">
      <c r="A16470" s="41">
        <v>0</v>
      </c>
      <c r="C16470" s="56"/>
      <c r="AC16470" s="56"/>
      <c r="AD16470" s="56"/>
      <c r="AE16470" s="56"/>
    </row>
    <row r="16471" spans="1:31" x14ac:dyDescent="0.25">
      <c r="A16471" s="41">
        <v>0</v>
      </c>
      <c r="C16471" s="56"/>
      <c r="AC16471" s="56"/>
      <c r="AD16471" s="56"/>
      <c r="AE16471" s="56"/>
    </row>
    <row r="16472" spans="1:31" x14ac:dyDescent="0.25">
      <c r="A16472" s="41">
        <v>0</v>
      </c>
      <c r="C16472" s="56"/>
      <c r="AC16472" s="56"/>
      <c r="AD16472" s="56"/>
      <c r="AE16472" s="56"/>
    </row>
    <row r="16473" spans="1:31" x14ac:dyDescent="0.25">
      <c r="A16473" s="41">
        <v>0</v>
      </c>
      <c r="C16473" s="56"/>
      <c r="AC16473" s="56"/>
      <c r="AD16473" s="56"/>
      <c r="AE16473" s="56"/>
    </row>
    <row r="16474" spans="1:31" x14ac:dyDescent="0.25">
      <c r="A16474" s="41">
        <v>0</v>
      </c>
      <c r="C16474" s="56"/>
      <c r="AC16474" s="56"/>
      <c r="AD16474" s="56"/>
      <c r="AE16474" s="56"/>
    </row>
    <row r="16475" spans="1:31" x14ac:dyDescent="0.25">
      <c r="A16475" s="41">
        <v>0</v>
      </c>
      <c r="C16475" s="56"/>
      <c r="AC16475" s="56"/>
      <c r="AD16475" s="56"/>
      <c r="AE16475" s="56"/>
    </row>
    <row r="16476" spans="1:31" x14ac:dyDescent="0.25">
      <c r="A16476" s="41">
        <v>0</v>
      </c>
      <c r="C16476" s="56"/>
      <c r="AC16476" s="56"/>
      <c r="AD16476" s="56"/>
      <c r="AE16476" s="56"/>
    </row>
    <row r="16477" spans="1:31" x14ac:dyDescent="0.25">
      <c r="A16477" s="41">
        <v>0</v>
      </c>
      <c r="C16477" s="56"/>
      <c r="AC16477" s="56"/>
      <c r="AD16477" s="56"/>
      <c r="AE16477" s="56"/>
    </row>
    <row r="16478" spans="1:31" x14ac:dyDescent="0.25">
      <c r="A16478" s="41">
        <v>0</v>
      </c>
      <c r="C16478" s="56"/>
      <c r="AC16478" s="56"/>
      <c r="AD16478" s="56"/>
      <c r="AE16478" s="56"/>
    </row>
    <row r="16479" spans="1:31" x14ac:dyDescent="0.25">
      <c r="A16479" s="41">
        <v>0</v>
      </c>
      <c r="C16479" s="56"/>
      <c r="AC16479" s="56"/>
      <c r="AD16479" s="56"/>
      <c r="AE16479" s="56"/>
    </row>
    <row r="16480" spans="1:31" x14ac:dyDescent="0.25">
      <c r="A16480" s="41">
        <v>0</v>
      </c>
      <c r="C16480" s="56"/>
      <c r="AC16480" s="56"/>
      <c r="AD16480" s="56"/>
      <c r="AE16480" s="56"/>
    </row>
    <row r="16481" spans="1:31" x14ac:dyDescent="0.25">
      <c r="A16481" s="41">
        <v>0</v>
      </c>
      <c r="C16481" s="56"/>
      <c r="AC16481" s="56"/>
      <c r="AD16481" s="56"/>
      <c r="AE16481" s="56"/>
    </row>
    <row r="16482" spans="1:31" x14ac:dyDescent="0.25">
      <c r="A16482" s="41">
        <v>0</v>
      </c>
      <c r="C16482" s="56"/>
      <c r="AC16482" s="56"/>
      <c r="AD16482" s="56"/>
      <c r="AE16482" s="56"/>
    </row>
    <row r="16483" spans="1:31" x14ac:dyDescent="0.25">
      <c r="A16483" s="41">
        <v>0</v>
      </c>
      <c r="C16483" s="56"/>
      <c r="AC16483" s="56"/>
      <c r="AD16483" s="56"/>
      <c r="AE16483" s="56"/>
    </row>
    <row r="16484" spans="1:31" x14ac:dyDescent="0.25">
      <c r="A16484" s="41">
        <v>0</v>
      </c>
      <c r="C16484" s="56"/>
      <c r="AC16484" s="56"/>
      <c r="AD16484" s="56"/>
      <c r="AE16484" s="56"/>
    </row>
    <row r="16485" spans="1:31" x14ac:dyDescent="0.25">
      <c r="A16485" s="41">
        <v>0</v>
      </c>
      <c r="C16485" s="56"/>
      <c r="AC16485" s="56"/>
      <c r="AD16485" s="56"/>
      <c r="AE16485" s="56"/>
    </row>
    <row r="16486" spans="1:31" x14ac:dyDescent="0.25">
      <c r="A16486" s="41">
        <v>0</v>
      </c>
      <c r="C16486" s="56"/>
      <c r="AC16486" s="56"/>
      <c r="AD16486" s="56"/>
      <c r="AE16486" s="56"/>
    </row>
    <row r="16487" spans="1:31" x14ac:dyDescent="0.25">
      <c r="A16487" s="41">
        <v>0</v>
      </c>
      <c r="C16487" s="56"/>
      <c r="AC16487" s="56"/>
      <c r="AD16487" s="56"/>
      <c r="AE16487" s="56"/>
    </row>
    <row r="16488" spans="1:31" x14ac:dyDescent="0.25">
      <c r="A16488" s="41">
        <v>0</v>
      </c>
      <c r="C16488" s="56"/>
      <c r="AC16488" s="56"/>
      <c r="AD16488" s="56"/>
      <c r="AE16488" s="56"/>
    </row>
    <row r="16489" spans="1:31" x14ac:dyDescent="0.25">
      <c r="A16489" s="41">
        <v>0</v>
      </c>
      <c r="C16489" s="56"/>
      <c r="AC16489" s="56"/>
      <c r="AD16489" s="56"/>
      <c r="AE16489" s="56"/>
    </row>
    <row r="16490" spans="1:31" x14ac:dyDescent="0.25">
      <c r="A16490" s="41">
        <v>0</v>
      </c>
      <c r="C16490" s="56"/>
      <c r="AC16490" s="56"/>
      <c r="AD16490" s="56"/>
      <c r="AE16490" s="56"/>
    </row>
    <row r="16491" spans="1:31" x14ac:dyDescent="0.25">
      <c r="A16491" s="41">
        <v>0</v>
      </c>
      <c r="C16491" s="56"/>
      <c r="AC16491" s="56"/>
      <c r="AD16491" s="56"/>
      <c r="AE16491" s="56"/>
    </row>
    <row r="16492" spans="1:31" x14ac:dyDescent="0.25">
      <c r="A16492" s="41">
        <v>0</v>
      </c>
      <c r="C16492" s="56"/>
      <c r="AC16492" s="56"/>
      <c r="AD16492" s="56"/>
      <c r="AE16492" s="56"/>
    </row>
    <row r="16493" spans="1:31" x14ac:dyDescent="0.25">
      <c r="A16493" s="41">
        <v>0</v>
      </c>
      <c r="C16493" s="56"/>
      <c r="AC16493" s="56"/>
      <c r="AD16493" s="56"/>
      <c r="AE16493" s="56"/>
    </row>
    <row r="16494" spans="1:31" x14ac:dyDescent="0.25">
      <c r="A16494" s="41">
        <v>0</v>
      </c>
      <c r="C16494" s="56"/>
      <c r="AC16494" s="56"/>
      <c r="AD16494" s="56"/>
      <c r="AE16494" s="56"/>
    </row>
    <row r="16495" spans="1:31" x14ac:dyDescent="0.25">
      <c r="A16495" s="41">
        <v>0</v>
      </c>
      <c r="C16495" s="56"/>
      <c r="AC16495" s="56"/>
      <c r="AD16495" s="56"/>
      <c r="AE16495" s="56"/>
    </row>
    <row r="16496" spans="1:31" x14ac:dyDescent="0.25">
      <c r="A16496" s="41">
        <v>0</v>
      </c>
      <c r="C16496" s="56"/>
      <c r="AC16496" s="56"/>
      <c r="AD16496" s="56"/>
      <c r="AE16496" s="56"/>
    </row>
    <row r="16497" spans="1:31" x14ac:dyDescent="0.25">
      <c r="A16497" s="41">
        <v>0</v>
      </c>
      <c r="C16497" s="56"/>
      <c r="AC16497" s="56"/>
      <c r="AD16497" s="56"/>
      <c r="AE16497" s="56"/>
    </row>
    <row r="16498" spans="1:31" x14ac:dyDescent="0.25">
      <c r="A16498" s="41">
        <v>0</v>
      </c>
      <c r="C16498" s="56"/>
      <c r="AC16498" s="56"/>
      <c r="AD16498" s="56"/>
      <c r="AE16498" s="56"/>
    </row>
    <row r="16499" spans="1:31" x14ac:dyDescent="0.25">
      <c r="A16499" s="41">
        <v>0</v>
      </c>
      <c r="C16499" s="56"/>
      <c r="AC16499" s="56"/>
      <c r="AD16499" s="56"/>
      <c r="AE16499" s="56"/>
    </row>
    <row r="16500" spans="1:31" x14ac:dyDescent="0.25">
      <c r="A16500" s="41">
        <v>0</v>
      </c>
      <c r="C16500" s="56"/>
      <c r="AC16500" s="56"/>
      <c r="AD16500" s="56"/>
      <c r="AE16500" s="56"/>
    </row>
    <row r="16501" spans="1:31" x14ac:dyDescent="0.25">
      <c r="A16501" s="41">
        <v>0</v>
      </c>
      <c r="C16501" s="56"/>
      <c r="AC16501" s="56"/>
      <c r="AD16501" s="56"/>
      <c r="AE16501" s="56"/>
    </row>
    <row r="16502" spans="1:31" x14ac:dyDescent="0.25">
      <c r="A16502" s="41">
        <v>0</v>
      </c>
      <c r="C16502" s="56"/>
      <c r="AC16502" s="56"/>
      <c r="AD16502" s="56"/>
      <c r="AE16502" s="56"/>
    </row>
    <row r="16503" spans="1:31" x14ac:dyDescent="0.25">
      <c r="A16503" s="41">
        <v>0</v>
      </c>
      <c r="C16503" s="56"/>
      <c r="AC16503" s="56"/>
      <c r="AD16503" s="56"/>
      <c r="AE16503" s="56"/>
    </row>
    <row r="16504" spans="1:31" x14ac:dyDescent="0.25">
      <c r="A16504" s="41">
        <v>0</v>
      </c>
      <c r="C16504" s="56"/>
      <c r="AC16504" s="56"/>
      <c r="AD16504" s="56"/>
      <c r="AE16504" s="56"/>
    </row>
    <row r="16505" spans="1:31" x14ac:dyDescent="0.25">
      <c r="A16505" s="41">
        <v>0</v>
      </c>
      <c r="C16505" s="56"/>
      <c r="AC16505" s="56"/>
      <c r="AD16505" s="56"/>
      <c r="AE16505" s="56"/>
    </row>
    <row r="16506" spans="1:31" x14ac:dyDescent="0.25">
      <c r="A16506" s="41">
        <v>0</v>
      </c>
      <c r="C16506" s="56"/>
      <c r="AC16506" s="56"/>
      <c r="AD16506" s="56"/>
      <c r="AE16506" s="56"/>
    </row>
    <row r="16507" spans="1:31" x14ac:dyDescent="0.25">
      <c r="A16507" s="41">
        <v>0</v>
      </c>
      <c r="C16507" s="56"/>
      <c r="AC16507" s="56"/>
      <c r="AD16507" s="56"/>
      <c r="AE16507" s="56"/>
    </row>
    <row r="16508" spans="1:31" x14ac:dyDescent="0.25">
      <c r="A16508" s="41">
        <v>0</v>
      </c>
      <c r="C16508" s="56"/>
      <c r="AC16508" s="56"/>
      <c r="AD16508" s="56"/>
      <c r="AE16508" s="56"/>
    </row>
    <row r="16509" spans="1:31" x14ac:dyDescent="0.25">
      <c r="A16509" s="41">
        <v>0</v>
      </c>
      <c r="C16509" s="56"/>
      <c r="AC16509" s="56"/>
      <c r="AD16509" s="56"/>
      <c r="AE16509" s="56"/>
    </row>
    <row r="16510" spans="1:31" x14ac:dyDescent="0.25">
      <c r="A16510" s="41">
        <v>0</v>
      </c>
      <c r="C16510" s="56"/>
      <c r="AC16510" s="56"/>
      <c r="AD16510" s="56"/>
      <c r="AE16510" s="56"/>
    </row>
    <row r="16511" spans="1:31" x14ac:dyDescent="0.25">
      <c r="A16511" s="41">
        <v>0</v>
      </c>
      <c r="C16511" s="56"/>
      <c r="AC16511" s="56"/>
      <c r="AD16511" s="56"/>
      <c r="AE16511" s="56"/>
    </row>
    <row r="16512" spans="1:31" x14ac:dyDescent="0.25">
      <c r="A16512" s="41">
        <v>0</v>
      </c>
      <c r="C16512" s="56"/>
      <c r="AC16512" s="56"/>
      <c r="AD16512" s="56"/>
      <c r="AE16512" s="56"/>
    </row>
    <row r="16513" spans="1:31" x14ac:dyDescent="0.25">
      <c r="A16513" s="41">
        <v>0</v>
      </c>
      <c r="C16513" s="56"/>
      <c r="AC16513" s="56"/>
      <c r="AD16513" s="56"/>
      <c r="AE16513" s="56"/>
    </row>
    <row r="16514" spans="1:31" x14ac:dyDescent="0.25">
      <c r="A16514" s="41">
        <v>0</v>
      </c>
      <c r="C16514" s="56"/>
      <c r="AC16514" s="56"/>
      <c r="AD16514" s="56"/>
      <c r="AE16514" s="56"/>
    </row>
    <row r="16515" spans="1:31" x14ac:dyDescent="0.25">
      <c r="A16515" s="41">
        <v>0</v>
      </c>
      <c r="C16515" s="56"/>
      <c r="AC16515" s="56"/>
      <c r="AD16515" s="56"/>
      <c r="AE16515" s="56"/>
    </row>
    <row r="16516" spans="1:31" x14ac:dyDescent="0.25">
      <c r="A16516" s="41">
        <v>0</v>
      </c>
      <c r="C16516" s="56"/>
      <c r="AC16516" s="56"/>
      <c r="AD16516" s="56"/>
      <c r="AE16516" s="56"/>
    </row>
    <row r="16517" spans="1:31" x14ac:dyDescent="0.25">
      <c r="A16517" s="41">
        <v>0</v>
      </c>
      <c r="C16517" s="56"/>
      <c r="AC16517" s="56"/>
      <c r="AD16517" s="56"/>
      <c r="AE16517" s="56"/>
    </row>
    <row r="16518" spans="1:31" x14ac:dyDescent="0.25">
      <c r="A16518" s="41">
        <v>0</v>
      </c>
      <c r="C16518" s="56"/>
      <c r="AC16518" s="56"/>
      <c r="AD16518" s="56"/>
      <c r="AE16518" s="56"/>
    </row>
    <row r="16519" spans="1:31" x14ac:dyDescent="0.25">
      <c r="A16519" s="41">
        <v>0</v>
      </c>
      <c r="C16519" s="56"/>
      <c r="AC16519" s="56"/>
      <c r="AD16519" s="56"/>
      <c r="AE16519" s="56"/>
    </row>
    <row r="16520" spans="1:31" x14ac:dyDescent="0.25">
      <c r="A16520" s="41">
        <v>0</v>
      </c>
      <c r="C16520" s="56"/>
      <c r="AC16520" s="56"/>
      <c r="AD16520" s="56"/>
      <c r="AE16520" s="56"/>
    </row>
    <row r="16521" spans="1:31" x14ac:dyDescent="0.25">
      <c r="A16521" s="41">
        <v>0</v>
      </c>
      <c r="C16521" s="56"/>
      <c r="AC16521" s="56"/>
      <c r="AD16521" s="56"/>
      <c r="AE16521" s="56"/>
    </row>
    <row r="16522" spans="1:31" x14ac:dyDescent="0.25">
      <c r="A16522" s="41">
        <v>0</v>
      </c>
      <c r="C16522" s="56"/>
      <c r="AC16522" s="56"/>
      <c r="AD16522" s="56"/>
      <c r="AE16522" s="56"/>
    </row>
    <row r="16523" spans="1:31" x14ac:dyDescent="0.25">
      <c r="A16523" s="41">
        <v>0</v>
      </c>
      <c r="C16523" s="56"/>
      <c r="AC16523" s="56"/>
      <c r="AD16523" s="56"/>
      <c r="AE16523" s="56"/>
    </row>
    <row r="16524" spans="1:31" x14ac:dyDescent="0.25">
      <c r="A16524" s="41">
        <v>0</v>
      </c>
      <c r="C16524" s="56"/>
      <c r="AC16524" s="56"/>
      <c r="AD16524" s="56"/>
      <c r="AE16524" s="56"/>
    </row>
    <row r="16525" spans="1:31" x14ac:dyDescent="0.25">
      <c r="A16525" s="41">
        <v>0</v>
      </c>
      <c r="C16525" s="56"/>
      <c r="AC16525" s="56"/>
      <c r="AD16525" s="56"/>
      <c r="AE16525" s="56"/>
    </row>
    <row r="16526" spans="1:31" x14ac:dyDescent="0.25">
      <c r="A16526" s="41">
        <v>0</v>
      </c>
      <c r="C16526" s="56"/>
      <c r="AC16526" s="56"/>
      <c r="AD16526" s="56"/>
      <c r="AE16526" s="56"/>
    </row>
    <row r="16527" spans="1:31" x14ac:dyDescent="0.25">
      <c r="A16527" s="41">
        <v>0</v>
      </c>
      <c r="C16527" s="56"/>
      <c r="AC16527" s="56"/>
      <c r="AD16527" s="56"/>
      <c r="AE16527" s="56"/>
    </row>
    <row r="16528" spans="1:31" x14ac:dyDescent="0.25">
      <c r="A16528" s="41">
        <v>0</v>
      </c>
      <c r="C16528" s="56"/>
      <c r="AC16528" s="56"/>
      <c r="AD16528" s="56"/>
      <c r="AE16528" s="56"/>
    </row>
    <row r="16529" spans="1:31" x14ac:dyDescent="0.25">
      <c r="A16529" s="41">
        <v>0</v>
      </c>
      <c r="C16529" s="56"/>
      <c r="AC16529" s="56"/>
      <c r="AD16529" s="56"/>
      <c r="AE16529" s="56"/>
    </row>
    <row r="16530" spans="1:31" x14ac:dyDescent="0.25">
      <c r="A16530" s="41">
        <v>0</v>
      </c>
      <c r="C16530" s="56"/>
      <c r="AC16530" s="56"/>
      <c r="AD16530" s="56"/>
      <c r="AE16530" s="56"/>
    </row>
    <row r="16531" spans="1:31" x14ac:dyDescent="0.25">
      <c r="A16531" s="41">
        <v>0</v>
      </c>
      <c r="C16531" s="56"/>
      <c r="AC16531" s="56"/>
      <c r="AD16531" s="56"/>
      <c r="AE16531" s="56"/>
    </row>
    <row r="16532" spans="1:31" x14ac:dyDescent="0.25">
      <c r="A16532" s="41">
        <v>0</v>
      </c>
      <c r="C16532" s="56"/>
      <c r="AC16532" s="56"/>
      <c r="AD16532" s="56"/>
      <c r="AE16532" s="56"/>
    </row>
    <row r="16533" spans="1:31" x14ac:dyDescent="0.25">
      <c r="A16533" s="41">
        <v>0</v>
      </c>
      <c r="C16533" s="56"/>
      <c r="AC16533" s="56"/>
      <c r="AD16533" s="56"/>
      <c r="AE16533" s="56"/>
    </row>
    <row r="16534" spans="1:31" x14ac:dyDescent="0.25">
      <c r="A16534" s="41">
        <v>0</v>
      </c>
      <c r="C16534" s="56"/>
      <c r="AC16534" s="56"/>
      <c r="AD16534" s="56"/>
      <c r="AE16534" s="56"/>
    </row>
    <row r="16535" spans="1:31" x14ac:dyDescent="0.25">
      <c r="A16535" s="41">
        <v>0</v>
      </c>
      <c r="C16535" s="56"/>
      <c r="AC16535" s="56"/>
      <c r="AD16535" s="56"/>
      <c r="AE16535" s="56"/>
    </row>
    <row r="16536" spans="1:31" x14ac:dyDescent="0.25">
      <c r="A16536" s="41">
        <v>0</v>
      </c>
      <c r="C16536" s="56"/>
      <c r="AC16536" s="56"/>
      <c r="AD16536" s="56"/>
      <c r="AE16536" s="56"/>
    </row>
    <row r="16537" spans="1:31" x14ac:dyDescent="0.25">
      <c r="A16537" s="41">
        <v>0</v>
      </c>
      <c r="C16537" s="56"/>
      <c r="AC16537" s="56"/>
      <c r="AD16537" s="56"/>
      <c r="AE16537" s="56"/>
    </row>
    <row r="16538" spans="1:31" x14ac:dyDescent="0.25">
      <c r="A16538" s="41">
        <v>0</v>
      </c>
      <c r="C16538" s="56"/>
      <c r="AC16538" s="56"/>
      <c r="AD16538" s="56"/>
      <c r="AE16538" s="56"/>
    </row>
    <row r="16539" spans="1:31" x14ac:dyDescent="0.25">
      <c r="A16539" s="41">
        <v>0</v>
      </c>
      <c r="C16539" s="56"/>
      <c r="AC16539" s="56"/>
      <c r="AD16539" s="56"/>
      <c r="AE16539" s="56"/>
    </row>
    <row r="16540" spans="1:31" x14ac:dyDescent="0.25">
      <c r="A16540" s="41">
        <v>0</v>
      </c>
      <c r="C16540" s="56"/>
      <c r="AC16540" s="56"/>
      <c r="AD16540" s="56"/>
      <c r="AE16540" s="56"/>
    </row>
    <row r="16541" spans="1:31" x14ac:dyDescent="0.25">
      <c r="A16541" s="41">
        <v>0</v>
      </c>
      <c r="C16541" s="56"/>
      <c r="AC16541" s="56"/>
      <c r="AD16541" s="56"/>
      <c r="AE16541" s="56"/>
    </row>
    <row r="16542" spans="1:31" x14ac:dyDescent="0.25">
      <c r="A16542" s="41">
        <v>0</v>
      </c>
      <c r="C16542" s="56"/>
      <c r="AC16542" s="56"/>
      <c r="AD16542" s="56"/>
      <c r="AE16542" s="56"/>
    </row>
    <row r="16543" spans="1:31" x14ac:dyDescent="0.25">
      <c r="A16543" s="41">
        <v>0</v>
      </c>
      <c r="C16543" s="56"/>
      <c r="AC16543" s="56"/>
      <c r="AD16543" s="56"/>
      <c r="AE16543" s="56"/>
    </row>
    <row r="16544" spans="1:31" x14ac:dyDescent="0.25">
      <c r="A16544" s="41">
        <v>0</v>
      </c>
      <c r="C16544" s="56"/>
      <c r="AC16544" s="56"/>
      <c r="AD16544" s="56"/>
      <c r="AE16544" s="56"/>
    </row>
    <row r="16545" spans="1:31" x14ac:dyDescent="0.25">
      <c r="A16545" s="41">
        <v>0</v>
      </c>
      <c r="C16545" s="56"/>
      <c r="AC16545" s="56"/>
      <c r="AD16545" s="56"/>
      <c r="AE16545" s="56"/>
    </row>
    <row r="16546" spans="1:31" x14ac:dyDescent="0.25">
      <c r="A16546" s="41">
        <v>0</v>
      </c>
      <c r="C16546" s="56"/>
      <c r="AC16546" s="56"/>
      <c r="AD16546" s="56"/>
      <c r="AE16546" s="56"/>
    </row>
    <row r="16547" spans="1:31" x14ac:dyDescent="0.25">
      <c r="A16547" s="41">
        <v>0</v>
      </c>
      <c r="C16547" s="56"/>
      <c r="AC16547" s="56"/>
      <c r="AD16547" s="56"/>
      <c r="AE16547" s="56"/>
    </row>
    <row r="16548" spans="1:31" x14ac:dyDescent="0.25">
      <c r="A16548" s="41">
        <v>0</v>
      </c>
      <c r="C16548" s="56"/>
      <c r="AC16548" s="56"/>
      <c r="AD16548" s="56"/>
      <c r="AE16548" s="56"/>
    </row>
    <row r="16549" spans="1:31" x14ac:dyDescent="0.25">
      <c r="A16549" s="41">
        <v>0</v>
      </c>
      <c r="C16549" s="56"/>
      <c r="AC16549" s="56"/>
      <c r="AD16549" s="56"/>
      <c r="AE16549" s="56"/>
    </row>
    <row r="16550" spans="1:31" x14ac:dyDescent="0.25">
      <c r="A16550" s="41">
        <v>0</v>
      </c>
      <c r="C16550" s="56"/>
      <c r="AC16550" s="56"/>
      <c r="AD16550" s="56"/>
      <c r="AE16550" s="56"/>
    </row>
    <row r="16551" spans="1:31" x14ac:dyDescent="0.25">
      <c r="A16551" s="41">
        <v>0</v>
      </c>
      <c r="C16551" s="56"/>
      <c r="AC16551" s="56"/>
      <c r="AD16551" s="56"/>
      <c r="AE16551" s="56"/>
    </row>
    <row r="16552" spans="1:31" x14ac:dyDescent="0.25">
      <c r="A16552" s="41">
        <v>0</v>
      </c>
      <c r="C16552" s="56"/>
      <c r="AC16552" s="56"/>
      <c r="AD16552" s="56"/>
      <c r="AE16552" s="56"/>
    </row>
    <row r="16553" spans="1:31" x14ac:dyDescent="0.25">
      <c r="A16553" s="41">
        <v>0</v>
      </c>
      <c r="C16553" s="56"/>
      <c r="AC16553" s="56"/>
      <c r="AD16553" s="56"/>
      <c r="AE16553" s="56"/>
    </row>
    <row r="16554" spans="1:31" x14ac:dyDescent="0.25">
      <c r="A16554" s="41">
        <v>0</v>
      </c>
      <c r="C16554" s="56"/>
      <c r="AC16554" s="56"/>
      <c r="AD16554" s="56"/>
      <c r="AE16554" s="56"/>
    </row>
    <row r="16555" spans="1:31" x14ac:dyDescent="0.25">
      <c r="A16555" s="41">
        <v>0</v>
      </c>
      <c r="C16555" s="56"/>
      <c r="AC16555" s="56"/>
      <c r="AD16555" s="56"/>
      <c r="AE16555" s="56"/>
    </row>
    <row r="16556" spans="1:31" x14ac:dyDescent="0.25">
      <c r="A16556" s="41">
        <v>0</v>
      </c>
      <c r="C16556" s="56"/>
      <c r="AC16556" s="56"/>
      <c r="AD16556" s="56"/>
      <c r="AE16556" s="56"/>
    </row>
    <row r="16557" spans="1:31" x14ac:dyDescent="0.25">
      <c r="A16557" s="41">
        <v>0</v>
      </c>
      <c r="C16557" s="56"/>
      <c r="AC16557" s="56"/>
      <c r="AD16557" s="56"/>
      <c r="AE16557" s="56"/>
    </row>
    <row r="16558" spans="1:31" x14ac:dyDescent="0.25">
      <c r="A16558" s="41">
        <v>0</v>
      </c>
      <c r="C16558" s="56"/>
      <c r="AC16558" s="56"/>
      <c r="AD16558" s="56"/>
      <c r="AE16558" s="56"/>
    </row>
    <row r="16559" spans="1:31" x14ac:dyDescent="0.25">
      <c r="A16559" s="41">
        <v>0</v>
      </c>
      <c r="C16559" s="56"/>
      <c r="AC16559" s="56"/>
      <c r="AD16559" s="56"/>
      <c r="AE16559" s="56"/>
    </row>
    <row r="16560" spans="1:31" x14ac:dyDescent="0.25">
      <c r="A16560" s="41">
        <v>0</v>
      </c>
      <c r="C16560" s="56"/>
      <c r="AC16560" s="56"/>
      <c r="AD16560" s="56"/>
      <c r="AE16560" s="56"/>
    </row>
    <row r="16561" spans="1:31" x14ac:dyDescent="0.25">
      <c r="A16561" s="41">
        <v>0</v>
      </c>
      <c r="C16561" s="56"/>
      <c r="AC16561" s="56"/>
      <c r="AD16561" s="56"/>
      <c r="AE16561" s="56"/>
    </row>
    <row r="16562" spans="1:31" x14ac:dyDescent="0.25">
      <c r="A16562" s="41">
        <v>0</v>
      </c>
      <c r="C16562" s="56"/>
      <c r="AC16562" s="56"/>
      <c r="AD16562" s="56"/>
      <c r="AE16562" s="56"/>
    </row>
    <row r="16563" spans="1:31" x14ac:dyDescent="0.25">
      <c r="A16563" s="41">
        <v>0</v>
      </c>
      <c r="C16563" s="56"/>
      <c r="AC16563" s="56"/>
      <c r="AD16563" s="56"/>
      <c r="AE16563" s="56"/>
    </row>
    <row r="16564" spans="1:31" x14ac:dyDescent="0.25">
      <c r="A16564" s="41">
        <v>0</v>
      </c>
      <c r="C16564" s="56"/>
      <c r="AC16564" s="56"/>
      <c r="AD16564" s="56"/>
      <c r="AE16564" s="56"/>
    </row>
    <row r="16565" spans="1:31" x14ac:dyDescent="0.25">
      <c r="A16565" s="41">
        <v>0</v>
      </c>
      <c r="C16565" s="56"/>
      <c r="AC16565" s="56"/>
      <c r="AD16565" s="56"/>
      <c r="AE16565" s="56"/>
    </row>
    <row r="16566" spans="1:31" x14ac:dyDescent="0.25">
      <c r="A16566" s="41">
        <v>0</v>
      </c>
      <c r="C16566" s="56"/>
      <c r="AC16566" s="56"/>
      <c r="AD16566" s="56"/>
      <c r="AE16566" s="56"/>
    </row>
    <row r="16567" spans="1:31" x14ac:dyDescent="0.25">
      <c r="A16567" s="41">
        <v>0</v>
      </c>
      <c r="C16567" s="56"/>
      <c r="AC16567" s="56"/>
      <c r="AD16567" s="56"/>
      <c r="AE16567" s="56"/>
    </row>
    <row r="16568" spans="1:31" x14ac:dyDescent="0.25">
      <c r="A16568" s="41">
        <v>0</v>
      </c>
      <c r="C16568" s="56"/>
      <c r="AC16568" s="56"/>
      <c r="AD16568" s="56"/>
      <c r="AE16568" s="56"/>
    </row>
    <row r="16569" spans="1:31" x14ac:dyDescent="0.25">
      <c r="A16569" s="41">
        <v>0</v>
      </c>
      <c r="C16569" s="56"/>
      <c r="AC16569" s="56"/>
      <c r="AD16569" s="56"/>
      <c r="AE16569" s="56"/>
    </row>
    <row r="16570" spans="1:31" x14ac:dyDescent="0.25">
      <c r="A16570" s="41">
        <v>0</v>
      </c>
      <c r="C16570" s="56"/>
      <c r="AC16570" s="56"/>
      <c r="AD16570" s="56"/>
      <c r="AE16570" s="56"/>
    </row>
    <row r="16571" spans="1:31" x14ac:dyDescent="0.25">
      <c r="A16571" s="41">
        <v>0</v>
      </c>
      <c r="C16571" s="56"/>
      <c r="AC16571" s="56"/>
      <c r="AD16571" s="56"/>
      <c r="AE16571" s="56"/>
    </row>
    <row r="16572" spans="1:31" x14ac:dyDescent="0.25">
      <c r="A16572" s="41">
        <v>0</v>
      </c>
      <c r="C16572" s="56"/>
      <c r="AC16572" s="56"/>
      <c r="AD16572" s="56"/>
      <c r="AE16572" s="56"/>
    </row>
    <row r="16573" spans="1:31" x14ac:dyDescent="0.25">
      <c r="A16573" s="41">
        <v>0</v>
      </c>
      <c r="C16573" s="56"/>
      <c r="AC16573" s="56"/>
      <c r="AD16573" s="56"/>
      <c r="AE16573" s="56"/>
    </row>
    <row r="16574" spans="1:31" x14ac:dyDescent="0.25">
      <c r="A16574" s="41">
        <v>0</v>
      </c>
      <c r="C16574" s="56"/>
      <c r="AC16574" s="56"/>
      <c r="AD16574" s="56"/>
      <c r="AE16574" s="56"/>
    </row>
    <row r="16575" spans="1:31" x14ac:dyDescent="0.25">
      <c r="A16575" s="41">
        <v>0</v>
      </c>
      <c r="C16575" s="56"/>
      <c r="AC16575" s="56"/>
      <c r="AD16575" s="56"/>
      <c r="AE16575" s="56"/>
    </row>
    <row r="16576" spans="1:31" x14ac:dyDescent="0.25">
      <c r="A16576" s="41">
        <v>0</v>
      </c>
      <c r="C16576" s="56"/>
      <c r="AC16576" s="56"/>
      <c r="AD16576" s="56"/>
      <c r="AE16576" s="56"/>
    </row>
    <row r="16577" spans="1:31" x14ac:dyDescent="0.25">
      <c r="A16577" s="41">
        <v>0</v>
      </c>
      <c r="C16577" s="56"/>
      <c r="AC16577" s="56"/>
      <c r="AD16577" s="56"/>
      <c r="AE16577" s="56"/>
    </row>
    <row r="16578" spans="1:31" x14ac:dyDescent="0.25">
      <c r="A16578" s="41">
        <v>0</v>
      </c>
      <c r="C16578" s="56"/>
      <c r="AC16578" s="56"/>
      <c r="AD16578" s="56"/>
      <c r="AE16578" s="56"/>
    </row>
    <row r="16579" spans="1:31" x14ac:dyDescent="0.25">
      <c r="A16579" s="41">
        <v>0</v>
      </c>
      <c r="C16579" s="56"/>
      <c r="AC16579" s="56"/>
      <c r="AD16579" s="56"/>
      <c r="AE16579" s="56"/>
    </row>
    <row r="16580" spans="1:31" x14ac:dyDescent="0.25">
      <c r="A16580" s="41">
        <v>0</v>
      </c>
      <c r="C16580" s="56"/>
      <c r="AC16580" s="56"/>
      <c r="AD16580" s="56"/>
      <c r="AE16580" s="56"/>
    </row>
    <row r="16581" spans="1:31" x14ac:dyDescent="0.25">
      <c r="A16581" s="41">
        <v>0</v>
      </c>
      <c r="C16581" s="56"/>
      <c r="AC16581" s="56"/>
      <c r="AD16581" s="56"/>
      <c r="AE16581" s="56"/>
    </row>
    <row r="16582" spans="1:31" x14ac:dyDescent="0.25">
      <c r="A16582" s="41">
        <v>0</v>
      </c>
      <c r="C16582" s="56"/>
      <c r="AC16582" s="56"/>
      <c r="AD16582" s="56"/>
      <c r="AE16582" s="56"/>
    </row>
    <row r="16583" spans="1:31" x14ac:dyDescent="0.25">
      <c r="A16583" s="41">
        <v>0</v>
      </c>
      <c r="C16583" s="56"/>
      <c r="AC16583" s="56"/>
      <c r="AD16583" s="56"/>
      <c r="AE16583" s="56"/>
    </row>
    <row r="16584" spans="1:31" x14ac:dyDescent="0.25">
      <c r="A16584" s="41">
        <v>0</v>
      </c>
      <c r="C16584" s="56"/>
      <c r="AC16584" s="56"/>
      <c r="AD16584" s="56"/>
      <c r="AE16584" s="56"/>
    </row>
    <row r="16585" spans="1:31" x14ac:dyDescent="0.25">
      <c r="A16585" s="41">
        <v>0</v>
      </c>
      <c r="C16585" s="56"/>
      <c r="AC16585" s="56"/>
      <c r="AD16585" s="56"/>
      <c r="AE16585" s="56"/>
    </row>
    <row r="16586" spans="1:31" x14ac:dyDescent="0.25">
      <c r="A16586" s="41">
        <v>22840</v>
      </c>
      <c r="C16586" s="56"/>
      <c r="AC16586" s="56"/>
      <c r="AD16586" s="56"/>
      <c r="AE16586" s="56"/>
    </row>
    <row r="16587" spans="1:31" x14ac:dyDescent="0.25">
      <c r="A16587" s="41">
        <v>0</v>
      </c>
      <c r="C16587" s="56"/>
      <c r="AC16587" s="56"/>
      <c r="AD16587" s="56"/>
      <c r="AE16587" s="56"/>
    </row>
    <row r="16588" spans="1:31" x14ac:dyDescent="0.25">
      <c r="A16588" s="41">
        <v>0</v>
      </c>
      <c r="C16588" s="56"/>
      <c r="AC16588" s="56"/>
      <c r="AD16588" s="56"/>
      <c r="AE16588" s="56"/>
    </row>
    <row r="16589" spans="1:31" x14ac:dyDescent="0.25">
      <c r="A16589" s="41">
        <v>0</v>
      </c>
      <c r="C16589" s="56"/>
      <c r="AC16589" s="56"/>
      <c r="AD16589" s="56"/>
      <c r="AE16589" s="56"/>
    </row>
    <row r="16590" spans="1:31" x14ac:dyDescent="0.25">
      <c r="A16590" s="41">
        <v>0</v>
      </c>
      <c r="C16590" s="56"/>
      <c r="AC16590" s="56"/>
      <c r="AD16590" s="56"/>
      <c r="AE16590" s="56"/>
    </row>
    <row r="16591" spans="1:31" x14ac:dyDescent="0.25">
      <c r="A16591" s="41">
        <v>0</v>
      </c>
      <c r="C16591" s="56"/>
      <c r="AC16591" s="56"/>
      <c r="AD16591" s="56"/>
      <c r="AE16591" s="56"/>
    </row>
    <row r="16592" spans="1:31" x14ac:dyDescent="0.25">
      <c r="A16592" s="41">
        <v>0</v>
      </c>
      <c r="C16592" s="56"/>
      <c r="AC16592" s="56"/>
      <c r="AD16592" s="56"/>
      <c r="AE16592" s="56"/>
    </row>
    <row r="16593" spans="1:31" x14ac:dyDescent="0.25">
      <c r="A16593" s="41">
        <v>0</v>
      </c>
      <c r="C16593" s="56"/>
      <c r="AC16593" s="56"/>
      <c r="AD16593" s="56"/>
      <c r="AE16593" s="56"/>
    </row>
    <row r="16594" spans="1:31" x14ac:dyDescent="0.25">
      <c r="A16594" s="41">
        <v>0</v>
      </c>
      <c r="C16594" s="56"/>
      <c r="AC16594" s="56"/>
      <c r="AD16594" s="56"/>
      <c r="AE16594" s="56"/>
    </row>
    <row r="16595" spans="1:31" x14ac:dyDescent="0.25">
      <c r="A16595" s="41">
        <v>0</v>
      </c>
      <c r="C16595" s="56"/>
      <c r="AC16595" s="56"/>
      <c r="AD16595" s="56"/>
      <c r="AE16595" s="56"/>
    </row>
    <row r="16596" spans="1:31" x14ac:dyDescent="0.25">
      <c r="A16596" s="41">
        <v>0</v>
      </c>
      <c r="C16596" s="56"/>
      <c r="AC16596" s="56"/>
      <c r="AD16596" s="56"/>
      <c r="AE16596" s="56"/>
    </row>
    <row r="16597" spans="1:31" x14ac:dyDescent="0.25">
      <c r="A16597" s="41">
        <v>0</v>
      </c>
      <c r="C16597" s="56"/>
      <c r="AC16597" s="56"/>
      <c r="AD16597" s="56"/>
      <c r="AE16597" s="56"/>
    </row>
    <row r="16598" spans="1:31" x14ac:dyDescent="0.25">
      <c r="A16598" s="41">
        <v>0</v>
      </c>
      <c r="C16598" s="56"/>
      <c r="AC16598" s="56"/>
      <c r="AD16598" s="56"/>
      <c r="AE16598" s="56"/>
    </row>
    <row r="16599" spans="1:31" x14ac:dyDescent="0.25">
      <c r="A16599" s="41">
        <v>0</v>
      </c>
      <c r="C16599" s="56"/>
      <c r="AC16599" s="56"/>
      <c r="AD16599" s="56"/>
      <c r="AE16599" s="56"/>
    </row>
    <row r="16600" spans="1:31" x14ac:dyDescent="0.25">
      <c r="A16600" s="41">
        <v>0</v>
      </c>
      <c r="C16600" s="56"/>
      <c r="AC16600" s="56"/>
      <c r="AD16600" s="56"/>
      <c r="AE16600" s="56"/>
    </row>
    <row r="16601" spans="1:31" x14ac:dyDescent="0.25">
      <c r="A16601" s="41">
        <v>0</v>
      </c>
      <c r="C16601" s="56"/>
      <c r="AC16601" s="56"/>
      <c r="AD16601" s="56"/>
      <c r="AE16601" s="56"/>
    </row>
    <row r="16602" spans="1:31" x14ac:dyDescent="0.25">
      <c r="A16602" s="41">
        <v>0</v>
      </c>
      <c r="C16602" s="56"/>
      <c r="AC16602" s="56"/>
      <c r="AD16602" s="56"/>
      <c r="AE16602" s="56"/>
    </row>
    <row r="16603" spans="1:31" x14ac:dyDescent="0.25">
      <c r="A16603" s="41">
        <v>0</v>
      </c>
      <c r="C16603" s="56"/>
      <c r="AC16603" s="56"/>
      <c r="AD16603" s="56"/>
      <c r="AE16603" s="56"/>
    </row>
    <row r="16604" spans="1:31" x14ac:dyDescent="0.25">
      <c r="A16604" s="41">
        <v>0</v>
      </c>
      <c r="C16604" s="56"/>
      <c r="AC16604" s="56"/>
      <c r="AD16604" s="56"/>
      <c r="AE16604" s="56"/>
    </row>
    <row r="16605" spans="1:31" x14ac:dyDescent="0.25">
      <c r="A16605" s="41">
        <v>0</v>
      </c>
      <c r="C16605" s="56"/>
      <c r="AC16605" s="56"/>
      <c r="AD16605" s="56"/>
      <c r="AE16605" s="56"/>
    </row>
    <row r="16606" spans="1:31" x14ac:dyDescent="0.25">
      <c r="A16606" s="41">
        <v>0</v>
      </c>
      <c r="C16606" s="56"/>
      <c r="AC16606" s="56"/>
      <c r="AD16606" s="56"/>
      <c r="AE16606" s="56"/>
    </row>
    <row r="16607" spans="1:31" x14ac:dyDescent="0.25">
      <c r="A16607" s="41">
        <v>0</v>
      </c>
      <c r="C16607" s="56"/>
      <c r="AC16607" s="56"/>
      <c r="AD16607" s="56"/>
      <c r="AE16607" s="56"/>
    </row>
    <row r="16608" spans="1:31" x14ac:dyDescent="0.25">
      <c r="A16608" s="41">
        <v>0</v>
      </c>
      <c r="C16608" s="56"/>
      <c r="AC16608" s="56"/>
      <c r="AD16608" s="56"/>
      <c r="AE16608" s="56"/>
    </row>
    <row r="16609" spans="1:31" x14ac:dyDescent="0.25">
      <c r="A16609" s="41">
        <v>0</v>
      </c>
      <c r="C16609" s="56"/>
      <c r="AC16609" s="56"/>
      <c r="AD16609" s="56"/>
      <c r="AE16609" s="56"/>
    </row>
    <row r="16610" spans="1:31" x14ac:dyDescent="0.25">
      <c r="A16610" s="41">
        <v>0</v>
      </c>
      <c r="C16610" s="56"/>
      <c r="AC16610" s="56"/>
      <c r="AD16610" s="56"/>
      <c r="AE16610" s="56"/>
    </row>
    <row r="16611" spans="1:31" x14ac:dyDescent="0.25">
      <c r="A16611" s="41">
        <v>0</v>
      </c>
      <c r="C16611" s="56"/>
      <c r="AC16611" s="56"/>
      <c r="AD16611" s="56"/>
      <c r="AE16611" s="56"/>
    </row>
    <row r="16612" spans="1:31" x14ac:dyDescent="0.25">
      <c r="A16612" s="41">
        <v>0</v>
      </c>
      <c r="C16612" s="56"/>
      <c r="AC16612" s="56"/>
      <c r="AD16612" s="56"/>
      <c r="AE16612" s="56"/>
    </row>
    <row r="16613" spans="1:31" x14ac:dyDescent="0.25">
      <c r="A16613" s="41">
        <v>0</v>
      </c>
      <c r="C16613" s="56"/>
      <c r="AC16613" s="56"/>
      <c r="AD16613" s="56"/>
      <c r="AE16613" s="56"/>
    </row>
    <row r="16614" spans="1:31" x14ac:dyDescent="0.25">
      <c r="A16614" s="41">
        <v>0</v>
      </c>
      <c r="C16614" s="56"/>
      <c r="AC16614" s="56"/>
      <c r="AD16614" s="56"/>
      <c r="AE16614" s="56"/>
    </row>
    <row r="16615" spans="1:31" x14ac:dyDescent="0.25">
      <c r="A16615" s="41">
        <v>0</v>
      </c>
      <c r="C16615" s="56"/>
      <c r="AC16615" s="56"/>
      <c r="AD16615" s="56"/>
      <c r="AE16615" s="56"/>
    </row>
    <row r="16616" spans="1:31" x14ac:dyDescent="0.25">
      <c r="A16616" s="41">
        <v>0</v>
      </c>
      <c r="C16616" s="56"/>
      <c r="AC16616" s="56"/>
      <c r="AD16616" s="56"/>
      <c r="AE16616" s="56"/>
    </row>
    <row r="16617" spans="1:31" x14ac:dyDescent="0.25">
      <c r="A16617" s="41">
        <v>0</v>
      </c>
      <c r="C16617" s="56"/>
      <c r="AC16617" s="56"/>
      <c r="AD16617" s="56"/>
      <c r="AE16617" s="56"/>
    </row>
    <row r="16618" spans="1:31" x14ac:dyDescent="0.25">
      <c r="A16618" s="41">
        <v>0</v>
      </c>
      <c r="C16618" s="56"/>
      <c r="AC16618" s="56"/>
      <c r="AD16618" s="56"/>
      <c r="AE16618" s="56"/>
    </row>
    <row r="16619" spans="1:31" x14ac:dyDescent="0.25">
      <c r="A16619" s="41">
        <v>0</v>
      </c>
      <c r="C16619" s="56"/>
      <c r="AC16619" s="56"/>
      <c r="AD16619" s="56"/>
      <c r="AE16619" s="56"/>
    </row>
    <row r="16620" spans="1:31" x14ac:dyDescent="0.25">
      <c r="A16620" s="41">
        <v>0</v>
      </c>
      <c r="C16620" s="56"/>
      <c r="AC16620" s="56"/>
      <c r="AD16620" s="56"/>
      <c r="AE16620" s="56"/>
    </row>
    <row r="16621" spans="1:31" x14ac:dyDescent="0.25">
      <c r="A16621" s="41">
        <v>0</v>
      </c>
      <c r="C16621" s="56"/>
      <c r="AC16621" s="56"/>
      <c r="AD16621" s="56"/>
      <c r="AE16621" s="56"/>
    </row>
    <row r="16622" spans="1:31" x14ac:dyDescent="0.25">
      <c r="A16622" s="41">
        <v>0</v>
      </c>
      <c r="C16622" s="56"/>
      <c r="AC16622" s="56"/>
      <c r="AD16622" s="56"/>
      <c r="AE16622" s="56"/>
    </row>
    <row r="16623" spans="1:31" x14ac:dyDescent="0.25">
      <c r="A16623" s="41">
        <v>0</v>
      </c>
      <c r="C16623" s="56"/>
      <c r="AC16623" s="56"/>
      <c r="AD16623" s="56"/>
      <c r="AE16623" s="56"/>
    </row>
    <row r="16624" spans="1:31" x14ac:dyDescent="0.25">
      <c r="A16624" s="41">
        <v>0</v>
      </c>
      <c r="C16624" s="56"/>
      <c r="AC16624" s="56"/>
      <c r="AD16624" s="56"/>
      <c r="AE16624" s="56"/>
    </row>
    <row r="16625" spans="1:31" x14ac:dyDescent="0.25">
      <c r="A16625" s="41">
        <v>0</v>
      </c>
      <c r="C16625" s="56"/>
      <c r="AC16625" s="56"/>
      <c r="AD16625" s="56"/>
      <c r="AE16625" s="56"/>
    </row>
    <row r="16626" spans="1:31" x14ac:dyDescent="0.25">
      <c r="A16626" s="41">
        <v>0</v>
      </c>
      <c r="C16626" s="56"/>
      <c r="AC16626" s="56"/>
      <c r="AD16626" s="56"/>
      <c r="AE16626" s="56"/>
    </row>
    <row r="16627" spans="1:31" x14ac:dyDescent="0.25">
      <c r="A16627" s="41">
        <v>0</v>
      </c>
      <c r="C16627" s="56"/>
      <c r="AC16627" s="56"/>
      <c r="AD16627" s="56"/>
      <c r="AE16627" s="56"/>
    </row>
    <row r="16628" spans="1:31" x14ac:dyDescent="0.25">
      <c r="A16628" s="41">
        <v>0</v>
      </c>
      <c r="C16628" s="56"/>
      <c r="AC16628" s="56"/>
      <c r="AD16628" s="56"/>
      <c r="AE16628" s="56"/>
    </row>
    <row r="16629" spans="1:31" x14ac:dyDescent="0.25">
      <c r="A16629" s="41">
        <v>0</v>
      </c>
      <c r="C16629" s="56"/>
      <c r="AC16629" s="56"/>
      <c r="AD16629" s="56"/>
      <c r="AE16629" s="56"/>
    </row>
    <row r="16630" spans="1:31" x14ac:dyDescent="0.25">
      <c r="A16630" s="41">
        <v>0</v>
      </c>
      <c r="C16630" s="56"/>
      <c r="AC16630" s="56"/>
      <c r="AD16630" s="56"/>
      <c r="AE16630" s="56"/>
    </row>
    <row r="16631" spans="1:31" x14ac:dyDescent="0.25">
      <c r="A16631" s="41">
        <v>0</v>
      </c>
      <c r="C16631" s="56"/>
      <c r="AC16631" s="56"/>
      <c r="AD16631" s="56"/>
      <c r="AE16631" s="56"/>
    </row>
    <row r="16632" spans="1:31" x14ac:dyDescent="0.25">
      <c r="A16632" s="41">
        <v>0</v>
      </c>
      <c r="C16632" s="56"/>
      <c r="AC16632" s="56"/>
      <c r="AD16632" s="56"/>
      <c r="AE16632" s="56"/>
    </row>
    <row r="16633" spans="1:31" x14ac:dyDescent="0.25">
      <c r="A16633" s="41">
        <v>0</v>
      </c>
      <c r="C16633" s="56"/>
      <c r="AC16633" s="56"/>
      <c r="AD16633" s="56"/>
      <c r="AE16633" s="56"/>
    </row>
    <row r="16634" spans="1:31" x14ac:dyDescent="0.25">
      <c r="A16634" s="41">
        <v>0</v>
      </c>
      <c r="C16634" s="56"/>
      <c r="AC16634" s="56"/>
      <c r="AD16634" s="56"/>
      <c r="AE16634" s="56"/>
    </row>
    <row r="16635" spans="1:31" x14ac:dyDescent="0.25">
      <c r="A16635" s="41">
        <v>0</v>
      </c>
      <c r="C16635" s="56"/>
      <c r="AC16635" s="56"/>
      <c r="AD16635" s="56"/>
      <c r="AE16635" s="56"/>
    </row>
    <row r="16636" spans="1:31" x14ac:dyDescent="0.25">
      <c r="A16636" s="41">
        <v>0</v>
      </c>
      <c r="C16636" s="56"/>
      <c r="AC16636" s="56"/>
      <c r="AD16636" s="56"/>
      <c r="AE16636" s="56"/>
    </row>
    <row r="16637" spans="1:31" x14ac:dyDescent="0.25">
      <c r="A16637" s="41">
        <v>0</v>
      </c>
      <c r="C16637" s="56"/>
      <c r="AC16637" s="56"/>
      <c r="AD16637" s="56"/>
      <c r="AE16637" s="56"/>
    </row>
    <row r="16638" spans="1:31" x14ac:dyDescent="0.25">
      <c r="A16638" s="41">
        <v>0</v>
      </c>
      <c r="C16638" s="56"/>
      <c r="AC16638" s="56"/>
      <c r="AD16638" s="56"/>
      <c r="AE16638" s="56"/>
    </row>
    <row r="16639" spans="1:31" x14ac:dyDescent="0.25">
      <c r="A16639" s="41">
        <v>0</v>
      </c>
      <c r="C16639" s="56"/>
      <c r="AC16639" s="56"/>
      <c r="AD16639" s="56"/>
      <c r="AE16639" s="56"/>
    </row>
    <row r="16640" spans="1:31" x14ac:dyDescent="0.25">
      <c r="A16640" s="41">
        <v>0</v>
      </c>
      <c r="C16640" s="56"/>
      <c r="AC16640" s="56"/>
      <c r="AD16640" s="56"/>
      <c r="AE16640" s="56"/>
    </row>
    <row r="16641" spans="1:31" x14ac:dyDescent="0.25">
      <c r="A16641" s="41">
        <v>0</v>
      </c>
      <c r="C16641" s="56"/>
      <c r="AC16641" s="56"/>
      <c r="AD16641" s="56"/>
      <c r="AE16641" s="56"/>
    </row>
    <row r="16642" spans="1:31" x14ac:dyDescent="0.25">
      <c r="A16642" s="41">
        <v>0</v>
      </c>
      <c r="C16642" s="56"/>
      <c r="AC16642" s="56"/>
      <c r="AD16642" s="56"/>
      <c r="AE16642" s="56"/>
    </row>
    <row r="16643" spans="1:31" x14ac:dyDescent="0.25">
      <c r="A16643" s="41">
        <v>0</v>
      </c>
      <c r="C16643" s="56"/>
      <c r="AC16643" s="56"/>
      <c r="AD16643" s="56"/>
      <c r="AE16643" s="56"/>
    </row>
    <row r="16644" spans="1:31" x14ac:dyDescent="0.25">
      <c r="A16644" s="41">
        <v>0</v>
      </c>
      <c r="C16644" s="56"/>
      <c r="AC16644" s="56"/>
      <c r="AD16644" s="56"/>
      <c r="AE16644" s="56"/>
    </row>
    <row r="16645" spans="1:31" x14ac:dyDescent="0.25">
      <c r="A16645" s="41">
        <v>0</v>
      </c>
      <c r="C16645" s="56"/>
      <c r="AC16645" s="56"/>
      <c r="AD16645" s="56"/>
      <c r="AE16645" s="56"/>
    </row>
    <row r="16646" spans="1:31" x14ac:dyDescent="0.25">
      <c r="A16646" s="41">
        <v>0</v>
      </c>
      <c r="C16646" s="56"/>
      <c r="AC16646" s="56"/>
      <c r="AD16646" s="56"/>
      <c r="AE16646" s="56"/>
    </row>
    <row r="16647" spans="1:31" x14ac:dyDescent="0.25">
      <c r="A16647" s="41">
        <v>0</v>
      </c>
      <c r="C16647" s="56"/>
      <c r="AC16647" s="56"/>
      <c r="AD16647" s="56"/>
      <c r="AE16647" s="56"/>
    </row>
    <row r="16648" spans="1:31" x14ac:dyDescent="0.25">
      <c r="A16648" s="41">
        <v>0</v>
      </c>
      <c r="C16648" s="56"/>
      <c r="AC16648" s="56"/>
      <c r="AD16648" s="56"/>
      <c r="AE16648" s="56"/>
    </row>
    <row r="16649" spans="1:31" x14ac:dyDescent="0.25">
      <c r="A16649" s="41">
        <v>0</v>
      </c>
      <c r="C16649" s="56"/>
      <c r="AC16649" s="56"/>
      <c r="AD16649" s="56"/>
      <c r="AE16649" s="56"/>
    </row>
    <row r="16650" spans="1:31" x14ac:dyDescent="0.25">
      <c r="A16650" s="41">
        <v>0</v>
      </c>
      <c r="C16650" s="56"/>
      <c r="AC16650" s="56"/>
      <c r="AD16650" s="56"/>
      <c r="AE16650" s="56"/>
    </row>
    <row r="16651" spans="1:31" x14ac:dyDescent="0.25">
      <c r="A16651" s="41">
        <v>0</v>
      </c>
      <c r="C16651" s="56"/>
      <c r="AC16651" s="56"/>
      <c r="AD16651" s="56"/>
      <c r="AE16651" s="56"/>
    </row>
    <row r="16652" spans="1:31" x14ac:dyDescent="0.25">
      <c r="A16652" s="41">
        <v>0</v>
      </c>
      <c r="C16652" s="56"/>
      <c r="AC16652" s="56"/>
      <c r="AD16652" s="56"/>
      <c r="AE16652" s="56"/>
    </row>
    <row r="16653" spans="1:31" x14ac:dyDescent="0.25">
      <c r="A16653" s="41">
        <v>0</v>
      </c>
      <c r="C16653" s="56"/>
      <c r="AC16653" s="56"/>
      <c r="AD16653" s="56"/>
      <c r="AE16653" s="56"/>
    </row>
    <row r="16654" spans="1:31" x14ac:dyDescent="0.25">
      <c r="A16654" s="41">
        <v>0</v>
      </c>
      <c r="C16654" s="56"/>
      <c r="AC16654" s="56"/>
      <c r="AD16654" s="56"/>
      <c r="AE16654" s="56"/>
    </row>
    <row r="16655" spans="1:31" x14ac:dyDescent="0.25">
      <c r="A16655" s="41">
        <v>0</v>
      </c>
      <c r="C16655" s="56"/>
      <c r="AC16655" s="56"/>
      <c r="AD16655" s="56"/>
      <c r="AE16655" s="56"/>
    </row>
    <row r="16656" spans="1:31" x14ac:dyDescent="0.25">
      <c r="A16656" s="41">
        <v>0</v>
      </c>
      <c r="C16656" s="56"/>
      <c r="AC16656" s="56"/>
      <c r="AD16656" s="56"/>
      <c r="AE16656" s="56"/>
    </row>
    <row r="16657" spans="1:31" x14ac:dyDescent="0.25">
      <c r="A16657" s="41">
        <v>0</v>
      </c>
      <c r="C16657" s="56"/>
      <c r="AC16657" s="56"/>
      <c r="AD16657" s="56"/>
      <c r="AE16657" s="56"/>
    </row>
    <row r="16658" spans="1:31" x14ac:dyDescent="0.25">
      <c r="A16658" s="41">
        <v>0</v>
      </c>
      <c r="C16658" s="56"/>
      <c r="AC16658" s="56"/>
      <c r="AD16658" s="56"/>
      <c r="AE16658" s="56"/>
    </row>
    <row r="16659" spans="1:31" x14ac:dyDescent="0.25">
      <c r="A16659" s="41">
        <v>0</v>
      </c>
      <c r="C16659" s="56"/>
      <c r="AC16659" s="56"/>
      <c r="AD16659" s="56"/>
      <c r="AE16659" s="56"/>
    </row>
    <row r="16660" spans="1:31" x14ac:dyDescent="0.25">
      <c r="A16660" s="41">
        <v>0</v>
      </c>
      <c r="C16660" s="56"/>
      <c r="AC16660" s="56"/>
      <c r="AD16660" s="56"/>
      <c r="AE16660" s="56"/>
    </row>
    <row r="16661" spans="1:31" x14ac:dyDescent="0.25">
      <c r="A16661" s="41">
        <v>0</v>
      </c>
      <c r="C16661" s="56"/>
      <c r="AC16661" s="56"/>
      <c r="AD16661" s="56"/>
      <c r="AE16661" s="56"/>
    </row>
    <row r="16662" spans="1:31" x14ac:dyDescent="0.25">
      <c r="A16662" s="41">
        <v>0</v>
      </c>
      <c r="C16662" s="56"/>
      <c r="AC16662" s="56"/>
      <c r="AD16662" s="56"/>
      <c r="AE16662" s="56"/>
    </row>
    <row r="16663" spans="1:31" x14ac:dyDescent="0.25">
      <c r="A16663" s="41">
        <v>0</v>
      </c>
      <c r="C16663" s="56"/>
      <c r="AC16663" s="56"/>
      <c r="AD16663" s="56"/>
      <c r="AE16663" s="56"/>
    </row>
    <row r="16664" spans="1:31" x14ac:dyDescent="0.25">
      <c r="A16664" s="41">
        <v>0</v>
      </c>
      <c r="C16664" s="56"/>
      <c r="AC16664" s="56"/>
      <c r="AD16664" s="56"/>
      <c r="AE16664" s="56"/>
    </row>
    <row r="16665" spans="1:31" x14ac:dyDescent="0.25">
      <c r="A16665" s="41">
        <v>0</v>
      </c>
      <c r="C16665" s="56"/>
      <c r="AC16665" s="56"/>
      <c r="AD16665" s="56"/>
      <c r="AE16665" s="56"/>
    </row>
    <row r="16666" spans="1:31" x14ac:dyDescent="0.25">
      <c r="A16666" s="41">
        <v>0</v>
      </c>
      <c r="C16666" s="56"/>
      <c r="AC16666" s="56"/>
      <c r="AD16666" s="56"/>
      <c r="AE16666" s="56"/>
    </row>
    <row r="16667" spans="1:31" x14ac:dyDescent="0.25">
      <c r="A16667" s="41">
        <v>0</v>
      </c>
      <c r="C16667" s="56"/>
      <c r="AC16667" s="56"/>
      <c r="AD16667" s="56"/>
      <c r="AE16667" s="56"/>
    </row>
    <row r="16668" spans="1:31" x14ac:dyDescent="0.25">
      <c r="A16668" s="41">
        <v>0</v>
      </c>
      <c r="C16668" s="56"/>
      <c r="AC16668" s="56"/>
      <c r="AD16668" s="56"/>
      <c r="AE16668" s="56"/>
    </row>
    <row r="16669" spans="1:31" x14ac:dyDescent="0.25">
      <c r="A16669" s="41">
        <v>0</v>
      </c>
      <c r="C16669" s="56"/>
      <c r="AC16669" s="56"/>
      <c r="AD16669" s="56"/>
      <c r="AE16669" s="56"/>
    </row>
    <row r="16670" spans="1:31" x14ac:dyDescent="0.25">
      <c r="A16670" s="41">
        <v>0</v>
      </c>
      <c r="C16670" s="56"/>
      <c r="AC16670" s="56"/>
      <c r="AD16670" s="56"/>
      <c r="AE16670" s="56"/>
    </row>
    <row r="16671" spans="1:31" x14ac:dyDescent="0.25">
      <c r="A16671" s="41">
        <v>0</v>
      </c>
      <c r="C16671" s="56"/>
      <c r="AC16671" s="56"/>
      <c r="AD16671" s="56"/>
      <c r="AE16671" s="56"/>
    </row>
    <row r="16672" spans="1:31" x14ac:dyDescent="0.25">
      <c r="A16672" s="41">
        <v>0</v>
      </c>
      <c r="C16672" s="56"/>
      <c r="AC16672" s="56"/>
      <c r="AD16672" s="56"/>
      <c r="AE16672" s="56"/>
    </row>
    <row r="16673" spans="1:31" x14ac:dyDescent="0.25">
      <c r="A16673" s="41">
        <v>0</v>
      </c>
      <c r="C16673" s="56"/>
      <c r="AC16673" s="56"/>
      <c r="AD16673" s="56"/>
      <c r="AE16673" s="56"/>
    </row>
    <row r="16674" spans="1:31" x14ac:dyDescent="0.25">
      <c r="A16674" s="41">
        <v>0</v>
      </c>
      <c r="C16674" s="56"/>
      <c r="AC16674" s="56"/>
      <c r="AD16674" s="56"/>
      <c r="AE16674" s="56"/>
    </row>
    <row r="16675" spans="1:31" x14ac:dyDescent="0.25">
      <c r="A16675" s="41">
        <v>0</v>
      </c>
      <c r="C16675" s="56"/>
      <c r="AC16675" s="56"/>
      <c r="AD16675" s="56"/>
      <c r="AE16675" s="56"/>
    </row>
    <row r="16676" spans="1:31" x14ac:dyDescent="0.25">
      <c r="A16676" s="41">
        <v>0</v>
      </c>
      <c r="C16676" s="56"/>
      <c r="AC16676" s="56"/>
      <c r="AD16676" s="56"/>
      <c r="AE16676" s="56"/>
    </row>
    <row r="16677" spans="1:31" x14ac:dyDescent="0.25">
      <c r="A16677" s="41">
        <v>0</v>
      </c>
      <c r="C16677" s="56"/>
      <c r="AC16677" s="56"/>
      <c r="AD16677" s="56"/>
      <c r="AE16677" s="56"/>
    </row>
    <row r="16678" spans="1:31" x14ac:dyDescent="0.25">
      <c r="A16678" s="41">
        <v>0</v>
      </c>
      <c r="C16678" s="56"/>
      <c r="AC16678" s="56"/>
      <c r="AD16678" s="56"/>
      <c r="AE16678" s="56"/>
    </row>
    <row r="16679" spans="1:31" x14ac:dyDescent="0.25">
      <c r="A16679" s="41">
        <v>0</v>
      </c>
      <c r="C16679" s="56"/>
      <c r="AC16679" s="56"/>
      <c r="AD16679" s="56"/>
      <c r="AE16679" s="56"/>
    </row>
    <row r="16680" spans="1:31" x14ac:dyDescent="0.25">
      <c r="A16680" s="41">
        <v>0</v>
      </c>
      <c r="C16680" s="56"/>
      <c r="AC16680" s="56"/>
      <c r="AD16680" s="56"/>
      <c r="AE16680" s="56"/>
    </row>
    <row r="16681" spans="1:31" x14ac:dyDescent="0.25">
      <c r="A16681" s="41">
        <v>0</v>
      </c>
      <c r="C16681" s="56"/>
      <c r="AC16681" s="56"/>
      <c r="AD16681" s="56"/>
      <c r="AE16681" s="56"/>
    </row>
    <row r="16682" spans="1:31" x14ac:dyDescent="0.25">
      <c r="A16682" s="41">
        <v>0</v>
      </c>
      <c r="C16682" s="56"/>
      <c r="AC16682" s="56"/>
      <c r="AD16682" s="56"/>
      <c r="AE16682" s="56"/>
    </row>
    <row r="16683" spans="1:31" x14ac:dyDescent="0.25">
      <c r="A16683" s="41">
        <v>0</v>
      </c>
      <c r="C16683" s="56"/>
      <c r="AC16683" s="56"/>
      <c r="AD16683" s="56"/>
      <c r="AE16683" s="56"/>
    </row>
    <row r="16684" spans="1:31" x14ac:dyDescent="0.25">
      <c r="A16684" s="41">
        <v>0</v>
      </c>
      <c r="C16684" s="56"/>
      <c r="AC16684" s="56"/>
      <c r="AD16684" s="56"/>
      <c r="AE16684" s="56"/>
    </row>
    <row r="16685" spans="1:31" x14ac:dyDescent="0.25">
      <c r="A16685" s="41">
        <v>0</v>
      </c>
      <c r="C16685" s="56"/>
      <c r="AC16685" s="56"/>
      <c r="AD16685" s="56"/>
      <c r="AE16685" s="56"/>
    </row>
    <row r="16686" spans="1:31" x14ac:dyDescent="0.25">
      <c r="A16686" s="41">
        <v>0</v>
      </c>
      <c r="C16686" s="56"/>
      <c r="AC16686" s="56"/>
      <c r="AD16686" s="56"/>
      <c r="AE16686" s="56"/>
    </row>
    <row r="16687" spans="1:31" x14ac:dyDescent="0.25">
      <c r="A16687" s="41">
        <v>0</v>
      </c>
      <c r="C16687" s="56"/>
      <c r="AC16687" s="56"/>
      <c r="AD16687" s="56"/>
      <c r="AE16687" s="56"/>
    </row>
    <row r="16688" spans="1:31" x14ac:dyDescent="0.25">
      <c r="A16688" s="41">
        <v>0</v>
      </c>
      <c r="C16688" s="56"/>
      <c r="AC16688" s="56"/>
      <c r="AD16688" s="56"/>
      <c r="AE16688" s="56"/>
    </row>
    <row r="16689" spans="1:31" x14ac:dyDescent="0.25">
      <c r="A16689" s="41">
        <v>0</v>
      </c>
      <c r="C16689" s="56"/>
      <c r="AC16689" s="56"/>
      <c r="AD16689" s="56"/>
      <c r="AE16689" s="56"/>
    </row>
    <row r="16690" spans="1:31" x14ac:dyDescent="0.25">
      <c r="A16690" s="41">
        <v>0</v>
      </c>
      <c r="C16690" s="56"/>
      <c r="AC16690" s="56"/>
      <c r="AD16690" s="56"/>
      <c r="AE16690" s="56"/>
    </row>
    <row r="16691" spans="1:31" x14ac:dyDescent="0.25">
      <c r="A16691" s="41">
        <v>0</v>
      </c>
      <c r="C16691" s="56"/>
      <c r="AC16691" s="56"/>
      <c r="AD16691" s="56"/>
      <c r="AE16691" s="56"/>
    </row>
    <row r="16692" spans="1:31" x14ac:dyDescent="0.25">
      <c r="A16692" s="41">
        <v>0</v>
      </c>
      <c r="C16692" s="56"/>
      <c r="AC16692" s="56"/>
      <c r="AD16692" s="56"/>
      <c r="AE16692" s="56"/>
    </row>
    <row r="16693" spans="1:31" x14ac:dyDescent="0.25">
      <c r="A16693" s="41">
        <v>0</v>
      </c>
      <c r="C16693" s="56"/>
      <c r="AC16693" s="56"/>
      <c r="AD16693" s="56"/>
      <c r="AE16693" s="56"/>
    </row>
    <row r="16694" spans="1:31" x14ac:dyDescent="0.25">
      <c r="A16694" s="41">
        <v>0</v>
      </c>
      <c r="C16694" s="56"/>
      <c r="AC16694" s="56"/>
      <c r="AD16694" s="56"/>
      <c r="AE16694" s="56"/>
    </row>
    <row r="16695" spans="1:31" x14ac:dyDescent="0.25">
      <c r="A16695" s="41">
        <v>0</v>
      </c>
      <c r="C16695" s="56"/>
      <c r="AC16695" s="56"/>
      <c r="AD16695" s="56"/>
      <c r="AE16695" s="56"/>
    </row>
    <row r="16696" spans="1:31" x14ac:dyDescent="0.25">
      <c r="A16696" s="41">
        <v>0</v>
      </c>
      <c r="C16696" s="56"/>
      <c r="AC16696" s="56"/>
      <c r="AD16696" s="56"/>
      <c r="AE16696" s="56"/>
    </row>
    <row r="16697" spans="1:31" x14ac:dyDescent="0.25">
      <c r="A16697" s="41">
        <v>0</v>
      </c>
      <c r="C16697" s="56"/>
      <c r="AC16697" s="56"/>
      <c r="AD16697" s="56"/>
      <c r="AE16697" s="56"/>
    </row>
    <row r="16698" spans="1:31" x14ac:dyDescent="0.25">
      <c r="A16698" s="41">
        <v>0</v>
      </c>
      <c r="C16698" s="56"/>
      <c r="AC16698" s="56"/>
      <c r="AD16698" s="56"/>
      <c r="AE16698" s="56"/>
    </row>
    <row r="16699" spans="1:31" x14ac:dyDescent="0.25">
      <c r="A16699" s="41">
        <v>0</v>
      </c>
      <c r="C16699" s="56"/>
      <c r="AC16699" s="56"/>
      <c r="AD16699" s="56"/>
      <c r="AE16699" s="56"/>
    </row>
    <row r="16700" spans="1:31" x14ac:dyDescent="0.25">
      <c r="A16700" s="41">
        <v>0</v>
      </c>
      <c r="C16700" s="56"/>
      <c r="AC16700" s="56"/>
      <c r="AD16700" s="56"/>
      <c r="AE16700" s="56"/>
    </row>
    <row r="16701" spans="1:31" x14ac:dyDescent="0.25">
      <c r="A16701" s="41">
        <v>0</v>
      </c>
      <c r="C16701" s="56"/>
      <c r="AC16701" s="56"/>
      <c r="AD16701" s="56"/>
      <c r="AE16701" s="56"/>
    </row>
    <row r="16702" spans="1:31" x14ac:dyDescent="0.25">
      <c r="A16702" s="41">
        <v>0</v>
      </c>
      <c r="C16702" s="56"/>
      <c r="AC16702" s="56"/>
      <c r="AD16702" s="56"/>
      <c r="AE16702" s="56"/>
    </row>
    <row r="16703" spans="1:31" x14ac:dyDescent="0.25">
      <c r="A16703" s="41">
        <v>0</v>
      </c>
      <c r="C16703" s="56"/>
      <c r="AC16703" s="56"/>
      <c r="AD16703" s="56"/>
      <c r="AE16703" s="56"/>
    </row>
    <row r="16704" spans="1:31" x14ac:dyDescent="0.25">
      <c r="A16704" s="41">
        <v>0</v>
      </c>
      <c r="C16704" s="56"/>
      <c r="AC16704" s="56"/>
      <c r="AD16704" s="56"/>
      <c r="AE16704" s="56"/>
    </row>
    <row r="16705" spans="1:31" x14ac:dyDescent="0.25">
      <c r="A16705" s="41">
        <v>0</v>
      </c>
      <c r="C16705" s="56"/>
      <c r="AC16705" s="56"/>
      <c r="AD16705" s="56"/>
      <c r="AE16705" s="56"/>
    </row>
    <row r="16706" spans="1:31" x14ac:dyDescent="0.25">
      <c r="A16706" s="41">
        <v>0</v>
      </c>
      <c r="C16706" s="56"/>
      <c r="AC16706" s="56"/>
      <c r="AD16706" s="56"/>
      <c r="AE16706" s="56"/>
    </row>
    <row r="16707" spans="1:31" x14ac:dyDescent="0.25">
      <c r="A16707" s="41">
        <v>0</v>
      </c>
      <c r="C16707" s="56"/>
      <c r="AC16707" s="56"/>
      <c r="AD16707" s="56"/>
      <c r="AE16707" s="56"/>
    </row>
    <row r="16708" spans="1:31" x14ac:dyDescent="0.25">
      <c r="A16708" s="41">
        <v>0</v>
      </c>
      <c r="C16708" s="56"/>
      <c r="AC16708" s="56"/>
      <c r="AD16708" s="56"/>
      <c r="AE16708" s="56"/>
    </row>
    <row r="16709" spans="1:31" x14ac:dyDescent="0.25">
      <c r="A16709" s="41">
        <v>0</v>
      </c>
      <c r="C16709" s="56"/>
      <c r="AC16709" s="56"/>
      <c r="AD16709" s="56"/>
      <c r="AE16709" s="56"/>
    </row>
    <row r="16710" spans="1:31" x14ac:dyDescent="0.25">
      <c r="A16710" s="41">
        <v>0</v>
      </c>
      <c r="C16710" s="56"/>
      <c r="AC16710" s="56"/>
      <c r="AD16710" s="56"/>
      <c r="AE16710" s="56"/>
    </row>
    <row r="16711" spans="1:31" x14ac:dyDescent="0.25">
      <c r="A16711" s="41">
        <v>0</v>
      </c>
      <c r="C16711" s="56"/>
      <c r="AC16711" s="56"/>
      <c r="AD16711" s="56"/>
      <c r="AE16711" s="56"/>
    </row>
    <row r="16712" spans="1:31" x14ac:dyDescent="0.25">
      <c r="A16712" s="41">
        <v>0</v>
      </c>
      <c r="C16712" s="56"/>
      <c r="AC16712" s="56"/>
      <c r="AD16712" s="56"/>
      <c r="AE16712" s="56"/>
    </row>
    <row r="16713" spans="1:31" x14ac:dyDescent="0.25">
      <c r="A16713" s="41">
        <v>0</v>
      </c>
      <c r="C16713" s="56"/>
      <c r="AC16713" s="56"/>
      <c r="AD16713" s="56"/>
      <c r="AE16713" s="56"/>
    </row>
    <row r="16714" spans="1:31" x14ac:dyDescent="0.25">
      <c r="A16714" s="41">
        <v>0</v>
      </c>
      <c r="C16714" s="56"/>
      <c r="AC16714" s="56"/>
      <c r="AD16714" s="56"/>
      <c r="AE16714" s="56"/>
    </row>
    <row r="16715" spans="1:31" x14ac:dyDescent="0.25">
      <c r="A16715" s="41">
        <v>0</v>
      </c>
      <c r="C16715" s="56"/>
      <c r="AC16715" s="56"/>
      <c r="AD16715" s="56"/>
      <c r="AE16715" s="56"/>
    </row>
    <row r="16716" spans="1:31" x14ac:dyDescent="0.25">
      <c r="A16716" s="41">
        <v>0</v>
      </c>
      <c r="C16716" s="56"/>
      <c r="AC16716" s="56"/>
      <c r="AD16716" s="56"/>
      <c r="AE16716" s="56"/>
    </row>
    <row r="16717" spans="1:31" x14ac:dyDescent="0.25">
      <c r="A16717" s="41">
        <v>0</v>
      </c>
      <c r="C16717" s="56"/>
      <c r="AC16717" s="56"/>
      <c r="AD16717" s="56"/>
      <c r="AE16717" s="56"/>
    </row>
    <row r="16718" spans="1:31" x14ac:dyDescent="0.25">
      <c r="A16718" s="41">
        <v>0</v>
      </c>
      <c r="C16718" s="56"/>
      <c r="AC16718" s="56"/>
      <c r="AD16718" s="56"/>
      <c r="AE16718" s="56"/>
    </row>
    <row r="16719" spans="1:31" x14ac:dyDescent="0.25">
      <c r="A16719" s="41">
        <v>0</v>
      </c>
      <c r="C16719" s="56"/>
      <c r="AC16719" s="56"/>
      <c r="AD16719" s="56"/>
      <c r="AE16719" s="56"/>
    </row>
    <row r="16720" spans="1:31" x14ac:dyDescent="0.25">
      <c r="A16720" s="41">
        <v>0</v>
      </c>
      <c r="C16720" s="56"/>
      <c r="AC16720" s="56"/>
      <c r="AD16720" s="56"/>
      <c r="AE16720" s="56"/>
    </row>
    <row r="16721" spans="1:31" x14ac:dyDescent="0.25">
      <c r="A16721" s="41">
        <v>0</v>
      </c>
      <c r="C16721" s="56"/>
      <c r="AC16721" s="56"/>
      <c r="AD16721" s="56"/>
      <c r="AE16721" s="56"/>
    </row>
    <row r="16722" spans="1:31" x14ac:dyDescent="0.25">
      <c r="A16722" s="41">
        <v>0</v>
      </c>
      <c r="C16722" s="56"/>
      <c r="AC16722" s="56"/>
      <c r="AD16722" s="56"/>
      <c r="AE16722" s="56"/>
    </row>
    <row r="16723" spans="1:31" x14ac:dyDescent="0.25">
      <c r="A16723" s="41">
        <v>0</v>
      </c>
      <c r="C16723" s="56"/>
      <c r="AC16723" s="56"/>
      <c r="AD16723" s="56"/>
      <c r="AE16723" s="56"/>
    </row>
    <row r="16724" spans="1:31" x14ac:dyDescent="0.25">
      <c r="A16724" s="41">
        <v>0</v>
      </c>
      <c r="C16724" s="56"/>
      <c r="AC16724" s="56"/>
      <c r="AD16724" s="56"/>
      <c r="AE16724" s="56"/>
    </row>
    <row r="16725" spans="1:31" x14ac:dyDescent="0.25">
      <c r="A16725" s="41">
        <v>0</v>
      </c>
      <c r="C16725" s="56"/>
      <c r="AC16725" s="56"/>
      <c r="AD16725" s="56"/>
      <c r="AE16725" s="56"/>
    </row>
    <row r="16726" spans="1:31" x14ac:dyDescent="0.25">
      <c r="A16726" s="41">
        <v>0</v>
      </c>
      <c r="C16726" s="56"/>
      <c r="AC16726" s="56"/>
      <c r="AD16726" s="56"/>
      <c r="AE16726" s="56"/>
    </row>
    <row r="16727" spans="1:31" x14ac:dyDescent="0.25">
      <c r="A16727" s="41">
        <v>0</v>
      </c>
      <c r="C16727" s="56"/>
      <c r="AC16727" s="56"/>
      <c r="AD16727" s="56"/>
      <c r="AE16727" s="56"/>
    </row>
    <row r="16728" spans="1:31" x14ac:dyDescent="0.25">
      <c r="A16728" s="41">
        <v>0</v>
      </c>
      <c r="C16728" s="56"/>
      <c r="AC16728" s="56"/>
      <c r="AD16728" s="56"/>
      <c r="AE16728" s="56"/>
    </row>
    <row r="16729" spans="1:31" x14ac:dyDescent="0.25">
      <c r="A16729" s="41">
        <v>0</v>
      </c>
      <c r="C16729" s="56"/>
      <c r="AC16729" s="56"/>
      <c r="AD16729" s="56"/>
      <c r="AE16729" s="56"/>
    </row>
    <row r="16730" spans="1:31" x14ac:dyDescent="0.25">
      <c r="A16730" s="41">
        <v>0</v>
      </c>
      <c r="C16730" s="56"/>
      <c r="AC16730" s="56"/>
      <c r="AD16730" s="56"/>
      <c r="AE16730" s="56"/>
    </row>
    <row r="16731" spans="1:31" x14ac:dyDescent="0.25">
      <c r="A16731" s="41">
        <v>0</v>
      </c>
      <c r="C16731" s="56"/>
      <c r="AC16731" s="56"/>
      <c r="AD16731" s="56"/>
      <c r="AE16731" s="56"/>
    </row>
    <row r="16732" spans="1:31" x14ac:dyDescent="0.25">
      <c r="A16732" s="41">
        <v>0</v>
      </c>
      <c r="C16732" s="56"/>
      <c r="AC16732" s="56"/>
      <c r="AD16732" s="56"/>
      <c r="AE16732" s="56"/>
    </row>
    <row r="16733" spans="1:31" x14ac:dyDescent="0.25">
      <c r="A16733" s="41">
        <v>0</v>
      </c>
      <c r="C16733" s="56"/>
      <c r="AC16733" s="56"/>
      <c r="AD16733" s="56"/>
      <c r="AE16733" s="56"/>
    </row>
    <row r="16734" spans="1:31" x14ac:dyDescent="0.25">
      <c r="A16734" s="41">
        <v>0</v>
      </c>
      <c r="C16734" s="56"/>
      <c r="AC16734" s="56"/>
      <c r="AD16734" s="56"/>
      <c r="AE16734" s="56"/>
    </row>
    <row r="16735" spans="1:31" x14ac:dyDescent="0.25">
      <c r="A16735" s="41">
        <v>0</v>
      </c>
      <c r="C16735" s="56"/>
      <c r="AC16735" s="56"/>
      <c r="AD16735" s="56"/>
      <c r="AE16735" s="56"/>
    </row>
    <row r="16736" spans="1:31" x14ac:dyDescent="0.25">
      <c r="A16736" s="41">
        <v>0</v>
      </c>
      <c r="C16736" s="56"/>
      <c r="AC16736" s="56"/>
      <c r="AD16736" s="56"/>
      <c r="AE16736" s="56"/>
    </row>
    <row r="16737" spans="1:31" x14ac:dyDescent="0.25">
      <c r="A16737" s="41">
        <v>0</v>
      </c>
      <c r="C16737" s="56"/>
      <c r="AC16737" s="56"/>
      <c r="AD16737" s="56"/>
      <c r="AE16737" s="56"/>
    </row>
    <row r="16738" spans="1:31" x14ac:dyDescent="0.25">
      <c r="A16738" s="41">
        <v>0</v>
      </c>
      <c r="C16738" s="56"/>
      <c r="AC16738" s="56"/>
      <c r="AD16738" s="56"/>
      <c r="AE16738" s="56"/>
    </row>
    <row r="16739" spans="1:31" x14ac:dyDescent="0.25">
      <c r="A16739" s="41">
        <v>0</v>
      </c>
      <c r="C16739" s="56"/>
      <c r="AC16739" s="56"/>
      <c r="AD16739" s="56"/>
      <c r="AE16739" s="56"/>
    </row>
    <row r="16740" spans="1:31" x14ac:dyDescent="0.25">
      <c r="A16740" s="41">
        <v>0</v>
      </c>
      <c r="C16740" s="56"/>
      <c r="AC16740" s="56"/>
      <c r="AD16740" s="56"/>
      <c r="AE16740" s="56"/>
    </row>
    <row r="16741" spans="1:31" x14ac:dyDescent="0.25">
      <c r="A16741" s="41">
        <v>0</v>
      </c>
      <c r="C16741" s="56"/>
      <c r="AC16741" s="56"/>
      <c r="AD16741" s="56"/>
      <c r="AE16741" s="56"/>
    </row>
    <row r="16742" spans="1:31" x14ac:dyDescent="0.25">
      <c r="A16742" s="41">
        <v>0</v>
      </c>
      <c r="C16742" s="56"/>
      <c r="AC16742" s="56"/>
      <c r="AD16742" s="56"/>
      <c r="AE16742" s="56"/>
    </row>
    <row r="16743" spans="1:31" x14ac:dyDescent="0.25">
      <c r="A16743" s="41">
        <v>0</v>
      </c>
      <c r="C16743" s="56"/>
      <c r="AC16743" s="56"/>
      <c r="AD16743" s="56"/>
      <c r="AE16743" s="56"/>
    </row>
    <row r="16744" spans="1:31" x14ac:dyDescent="0.25">
      <c r="A16744" s="41">
        <v>0</v>
      </c>
      <c r="C16744" s="56"/>
      <c r="AC16744" s="56"/>
      <c r="AD16744" s="56"/>
      <c r="AE16744" s="56"/>
    </row>
    <row r="16745" spans="1:31" x14ac:dyDescent="0.25">
      <c r="A16745" s="41">
        <v>0</v>
      </c>
      <c r="C16745" s="56"/>
      <c r="AC16745" s="56"/>
      <c r="AD16745" s="56"/>
      <c r="AE16745" s="56"/>
    </row>
    <row r="16746" spans="1:31" x14ac:dyDescent="0.25">
      <c r="A16746" s="41">
        <v>0</v>
      </c>
      <c r="C16746" s="56"/>
      <c r="AC16746" s="56"/>
      <c r="AD16746" s="56"/>
      <c r="AE16746" s="56"/>
    </row>
    <row r="16747" spans="1:31" x14ac:dyDescent="0.25">
      <c r="A16747" s="41">
        <v>0</v>
      </c>
      <c r="C16747" s="56"/>
      <c r="AC16747" s="56"/>
      <c r="AD16747" s="56"/>
      <c r="AE16747" s="56"/>
    </row>
    <row r="16748" spans="1:31" x14ac:dyDescent="0.25">
      <c r="A16748" s="41">
        <v>0</v>
      </c>
      <c r="C16748" s="56"/>
      <c r="AC16748" s="56"/>
      <c r="AD16748" s="56"/>
      <c r="AE16748" s="56"/>
    </row>
    <row r="16749" spans="1:31" x14ac:dyDescent="0.25">
      <c r="A16749" s="41">
        <v>0</v>
      </c>
      <c r="C16749" s="56"/>
      <c r="AC16749" s="56"/>
      <c r="AD16749" s="56"/>
      <c r="AE16749" s="56"/>
    </row>
    <row r="16750" spans="1:31" x14ac:dyDescent="0.25">
      <c r="A16750" s="41">
        <v>0</v>
      </c>
      <c r="C16750" s="56"/>
      <c r="AC16750" s="56"/>
      <c r="AD16750" s="56"/>
      <c r="AE16750" s="56"/>
    </row>
    <row r="16751" spans="1:31" x14ac:dyDescent="0.25">
      <c r="A16751" s="41">
        <v>0</v>
      </c>
      <c r="C16751" s="56"/>
      <c r="AC16751" s="56"/>
      <c r="AD16751" s="56"/>
      <c r="AE16751" s="56"/>
    </row>
    <row r="16752" spans="1:31" x14ac:dyDescent="0.25">
      <c r="A16752" s="41">
        <v>0</v>
      </c>
      <c r="C16752" s="56"/>
      <c r="AC16752" s="56"/>
      <c r="AD16752" s="56"/>
      <c r="AE16752" s="56"/>
    </row>
    <row r="16753" spans="1:31" x14ac:dyDescent="0.25">
      <c r="A16753" s="41">
        <v>0</v>
      </c>
      <c r="C16753" s="56"/>
      <c r="AC16753" s="56"/>
      <c r="AD16753" s="56"/>
      <c r="AE16753" s="56"/>
    </row>
    <row r="16754" spans="1:31" x14ac:dyDescent="0.25">
      <c r="A16754" s="41">
        <v>0</v>
      </c>
      <c r="C16754" s="56"/>
      <c r="AC16754" s="56"/>
      <c r="AD16754" s="56"/>
      <c r="AE16754" s="56"/>
    </row>
    <row r="16755" spans="1:31" x14ac:dyDescent="0.25">
      <c r="A16755" s="41">
        <v>0</v>
      </c>
      <c r="C16755" s="56"/>
      <c r="AC16755" s="56"/>
      <c r="AD16755" s="56"/>
      <c r="AE16755" s="56"/>
    </row>
    <row r="16756" spans="1:31" x14ac:dyDescent="0.25">
      <c r="A16756" s="41">
        <v>0</v>
      </c>
      <c r="C16756" s="56"/>
      <c r="AC16756" s="56"/>
      <c r="AD16756" s="56"/>
      <c r="AE16756" s="56"/>
    </row>
    <row r="16757" spans="1:31" x14ac:dyDescent="0.25">
      <c r="A16757" s="41">
        <v>0</v>
      </c>
      <c r="C16757" s="56"/>
      <c r="AC16757" s="56"/>
      <c r="AD16757" s="56"/>
      <c r="AE16757" s="56"/>
    </row>
    <row r="16758" spans="1:31" x14ac:dyDescent="0.25">
      <c r="A16758" s="41">
        <v>0</v>
      </c>
      <c r="C16758" s="56"/>
      <c r="AC16758" s="56"/>
      <c r="AD16758" s="56"/>
      <c r="AE16758" s="56"/>
    </row>
    <row r="16759" spans="1:31" x14ac:dyDescent="0.25">
      <c r="A16759" s="41">
        <v>0</v>
      </c>
      <c r="C16759" s="56"/>
      <c r="AC16759" s="56"/>
      <c r="AD16759" s="56"/>
      <c r="AE16759" s="56"/>
    </row>
    <row r="16760" spans="1:31" x14ac:dyDescent="0.25">
      <c r="A16760" s="41">
        <v>0</v>
      </c>
      <c r="C16760" s="56"/>
      <c r="AC16760" s="56"/>
      <c r="AD16760" s="56"/>
      <c r="AE16760" s="56"/>
    </row>
    <row r="16761" spans="1:31" x14ac:dyDescent="0.25">
      <c r="A16761" s="41">
        <v>0</v>
      </c>
      <c r="C16761" s="56"/>
      <c r="AC16761" s="56"/>
      <c r="AD16761" s="56"/>
      <c r="AE16761" s="56"/>
    </row>
    <row r="16762" spans="1:31" x14ac:dyDescent="0.25">
      <c r="A16762" s="41">
        <v>0</v>
      </c>
      <c r="C16762" s="56"/>
      <c r="AC16762" s="56"/>
      <c r="AD16762" s="56"/>
      <c r="AE16762" s="56"/>
    </row>
    <row r="16763" spans="1:31" x14ac:dyDescent="0.25">
      <c r="A16763" s="41">
        <v>0</v>
      </c>
      <c r="C16763" s="56"/>
      <c r="AC16763" s="56"/>
      <c r="AD16763" s="56"/>
      <c r="AE16763" s="56"/>
    </row>
    <row r="16764" spans="1:31" x14ac:dyDescent="0.25">
      <c r="A16764" s="41">
        <v>0</v>
      </c>
      <c r="C16764" s="56"/>
      <c r="AC16764" s="56"/>
      <c r="AD16764" s="56"/>
      <c r="AE16764" s="56"/>
    </row>
    <row r="16765" spans="1:31" x14ac:dyDescent="0.25">
      <c r="A16765" s="41">
        <v>0</v>
      </c>
      <c r="C16765" s="56"/>
      <c r="AC16765" s="56"/>
      <c r="AD16765" s="56"/>
      <c r="AE16765" s="56"/>
    </row>
    <row r="16766" spans="1:31" x14ac:dyDescent="0.25">
      <c r="A16766" s="41">
        <v>0</v>
      </c>
      <c r="C16766" s="56"/>
      <c r="AC16766" s="56"/>
      <c r="AD16766" s="56"/>
      <c r="AE16766" s="56"/>
    </row>
    <row r="16767" spans="1:31" x14ac:dyDescent="0.25">
      <c r="A16767" s="41">
        <v>0</v>
      </c>
      <c r="C16767" s="56"/>
      <c r="AC16767" s="56"/>
      <c r="AD16767" s="56"/>
      <c r="AE16767" s="56"/>
    </row>
    <row r="16768" spans="1:31" x14ac:dyDescent="0.25">
      <c r="A16768" s="41">
        <v>0</v>
      </c>
      <c r="C16768" s="56"/>
      <c r="AC16768" s="56"/>
      <c r="AD16768" s="56"/>
      <c r="AE16768" s="56"/>
    </row>
    <row r="16769" spans="1:31" x14ac:dyDescent="0.25">
      <c r="A16769" s="41">
        <v>0</v>
      </c>
      <c r="C16769" s="56"/>
      <c r="AC16769" s="56"/>
      <c r="AD16769" s="56"/>
      <c r="AE16769" s="56"/>
    </row>
    <row r="16770" spans="1:31" x14ac:dyDescent="0.25">
      <c r="A16770" s="41">
        <v>0</v>
      </c>
      <c r="C16770" s="56"/>
      <c r="AC16770" s="56"/>
      <c r="AD16770" s="56"/>
      <c r="AE16770" s="56"/>
    </row>
    <row r="16771" spans="1:31" x14ac:dyDescent="0.25">
      <c r="A16771" s="41">
        <v>0</v>
      </c>
      <c r="C16771" s="56"/>
      <c r="AC16771" s="56"/>
      <c r="AD16771" s="56"/>
      <c r="AE16771" s="56"/>
    </row>
    <row r="16772" spans="1:31" x14ac:dyDescent="0.25">
      <c r="A16772" s="41">
        <v>0</v>
      </c>
      <c r="C16772" s="56"/>
      <c r="AC16772" s="56"/>
      <c r="AD16772" s="56"/>
      <c r="AE16772" s="56"/>
    </row>
    <row r="16773" spans="1:31" x14ac:dyDescent="0.25">
      <c r="A16773" s="41">
        <v>0</v>
      </c>
      <c r="C16773" s="56"/>
      <c r="AC16773" s="56"/>
      <c r="AD16773" s="56"/>
      <c r="AE16773" s="56"/>
    </row>
    <row r="16774" spans="1:31" x14ac:dyDescent="0.25">
      <c r="A16774" s="41">
        <v>0</v>
      </c>
      <c r="C16774" s="56"/>
      <c r="AC16774" s="56"/>
      <c r="AD16774" s="56"/>
      <c r="AE16774" s="56"/>
    </row>
    <row r="16775" spans="1:31" x14ac:dyDescent="0.25">
      <c r="A16775" s="41">
        <v>0</v>
      </c>
      <c r="C16775" s="56"/>
      <c r="AC16775" s="56"/>
      <c r="AD16775" s="56"/>
      <c r="AE16775" s="56"/>
    </row>
    <row r="16776" spans="1:31" x14ac:dyDescent="0.25">
      <c r="A16776" s="41">
        <v>0</v>
      </c>
      <c r="C16776" s="56"/>
      <c r="AC16776" s="56"/>
      <c r="AD16776" s="56"/>
      <c r="AE16776" s="56"/>
    </row>
    <row r="16777" spans="1:31" x14ac:dyDescent="0.25">
      <c r="A16777" s="41">
        <v>0</v>
      </c>
      <c r="C16777" s="56"/>
      <c r="AC16777" s="56"/>
      <c r="AD16777" s="56"/>
      <c r="AE16777" s="56"/>
    </row>
    <row r="16778" spans="1:31" x14ac:dyDescent="0.25">
      <c r="A16778" s="41">
        <v>0</v>
      </c>
      <c r="C16778" s="56"/>
      <c r="AC16778" s="56"/>
      <c r="AD16778" s="56"/>
      <c r="AE16778" s="56"/>
    </row>
    <row r="16779" spans="1:31" x14ac:dyDescent="0.25">
      <c r="A16779" s="41">
        <v>0</v>
      </c>
      <c r="C16779" s="56"/>
      <c r="AC16779" s="56"/>
      <c r="AD16779" s="56"/>
      <c r="AE16779" s="56"/>
    </row>
    <row r="16780" spans="1:31" x14ac:dyDescent="0.25">
      <c r="A16780" s="41">
        <v>0</v>
      </c>
      <c r="C16780" s="56"/>
      <c r="AC16780" s="56"/>
      <c r="AD16780" s="56"/>
      <c r="AE16780" s="56"/>
    </row>
    <row r="16781" spans="1:31" x14ac:dyDescent="0.25">
      <c r="A16781" s="41">
        <v>0</v>
      </c>
      <c r="C16781" s="56"/>
      <c r="AC16781" s="56"/>
      <c r="AD16781" s="56"/>
      <c r="AE16781" s="56"/>
    </row>
    <row r="16782" spans="1:31" x14ac:dyDescent="0.25">
      <c r="A16782" s="41">
        <v>0</v>
      </c>
      <c r="C16782" s="56"/>
      <c r="AC16782" s="56"/>
      <c r="AD16782" s="56"/>
      <c r="AE16782" s="56"/>
    </row>
    <row r="16783" spans="1:31" x14ac:dyDescent="0.25">
      <c r="A16783" s="41">
        <v>0</v>
      </c>
      <c r="C16783" s="56"/>
      <c r="AC16783" s="56"/>
      <c r="AD16783" s="56"/>
      <c r="AE16783" s="56"/>
    </row>
    <row r="16784" spans="1:31" x14ac:dyDescent="0.25">
      <c r="A16784" s="41">
        <v>0</v>
      </c>
      <c r="C16784" s="56"/>
      <c r="AC16784" s="56"/>
      <c r="AD16784" s="56"/>
      <c r="AE16784" s="56"/>
    </row>
    <row r="16785" spans="1:31" x14ac:dyDescent="0.25">
      <c r="A16785" s="41">
        <v>0</v>
      </c>
      <c r="C16785" s="56"/>
      <c r="AC16785" s="56"/>
      <c r="AD16785" s="56"/>
      <c r="AE16785" s="56"/>
    </row>
    <row r="16786" spans="1:31" x14ac:dyDescent="0.25">
      <c r="A16786" s="41">
        <v>0</v>
      </c>
      <c r="C16786" s="56"/>
      <c r="AC16786" s="56"/>
      <c r="AD16786" s="56"/>
      <c r="AE16786" s="56"/>
    </row>
    <row r="16787" spans="1:31" x14ac:dyDescent="0.25">
      <c r="A16787" s="41">
        <v>0</v>
      </c>
      <c r="C16787" s="56"/>
      <c r="AC16787" s="56"/>
      <c r="AD16787" s="56"/>
      <c r="AE16787" s="56"/>
    </row>
    <row r="16788" spans="1:31" x14ac:dyDescent="0.25">
      <c r="A16788" s="41">
        <v>0</v>
      </c>
      <c r="C16788" s="56"/>
      <c r="AC16788" s="56"/>
      <c r="AD16788" s="56"/>
      <c r="AE16788" s="56"/>
    </row>
    <row r="16789" spans="1:31" x14ac:dyDescent="0.25">
      <c r="A16789" s="41">
        <v>0</v>
      </c>
      <c r="C16789" s="56"/>
      <c r="AC16789" s="56"/>
      <c r="AD16789" s="56"/>
      <c r="AE16789" s="56"/>
    </row>
    <row r="16790" spans="1:31" x14ac:dyDescent="0.25">
      <c r="A16790" s="41">
        <v>0</v>
      </c>
      <c r="C16790" s="56"/>
      <c r="AC16790" s="56"/>
      <c r="AD16790" s="56"/>
      <c r="AE16790" s="56"/>
    </row>
    <row r="16791" spans="1:31" x14ac:dyDescent="0.25">
      <c r="A16791" s="41">
        <v>0</v>
      </c>
      <c r="C16791" s="56"/>
      <c r="AC16791" s="56"/>
      <c r="AD16791" s="56"/>
      <c r="AE16791" s="56"/>
    </row>
    <row r="16792" spans="1:31" x14ac:dyDescent="0.25">
      <c r="A16792" s="41">
        <v>0</v>
      </c>
      <c r="C16792" s="56"/>
      <c r="AC16792" s="56"/>
      <c r="AD16792" s="56"/>
      <c r="AE16792" s="56"/>
    </row>
    <row r="16793" spans="1:31" x14ac:dyDescent="0.25">
      <c r="A16793" s="41">
        <v>0</v>
      </c>
      <c r="C16793" s="56"/>
      <c r="AC16793" s="56"/>
      <c r="AD16793" s="56"/>
      <c r="AE16793" s="56"/>
    </row>
    <row r="16794" spans="1:31" x14ac:dyDescent="0.25">
      <c r="A16794" s="41">
        <v>0</v>
      </c>
      <c r="C16794" s="56"/>
      <c r="AC16794" s="56"/>
      <c r="AD16794" s="56"/>
      <c r="AE16794" s="56"/>
    </row>
    <row r="16795" spans="1:31" x14ac:dyDescent="0.25">
      <c r="A16795" s="41">
        <v>0</v>
      </c>
      <c r="C16795" s="56"/>
      <c r="AC16795" s="56"/>
      <c r="AD16795" s="56"/>
      <c r="AE16795" s="56"/>
    </row>
    <row r="16796" spans="1:31" x14ac:dyDescent="0.25">
      <c r="A16796" s="41">
        <v>0</v>
      </c>
      <c r="C16796" s="56"/>
      <c r="AC16796" s="56"/>
      <c r="AD16796" s="56"/>
      <c r="AE16796" s="56"/>
    </row>
    <row r="16797" spans="1:31" x14ac:dyDescent="0.25">
      <c r="A16797" s="41">
        <v>0</v>
      </c>
      <c r="C16797" s="56"/>
      <c r="AC16797" s="56"/>
      <c r="AD16797" s="56"/>
      <c r="AE16797" s="56"/>
    </row>
    <row r="16798" spans="1:31" x14ac:dyDescent="0.25">
      <c r="A16798" s="41">
        <v>0</v>
      </c>
      <c r="C16798" s="56"/>
      <c r="AC16798" s="56"/>
      <c r="AD16798" s="56"/>
      <c r="AE16798" s="56"/>
    </row>
    <row r="16799" spans="1:31" x14ac:dyDescent="0.25">
      <c r="A16799" s="41">
        <v>0</v>
      </c>
      <c r="C16799" s="56"/>
      <c r="AC16799" s="56"/>
      <c r="AD16799" s="56"/>
      <c r="AE16799" s="56"/>
    </row>
    <row r="16800" spans="1:31" x14ac:dyDescent="0.25">
      <c r="A16800" s="41">
        <v>0</v>
      </c>
      <c r="C16800" s="56"/>
      <c r="AC16800" s="56"/>
      <c r="AD16800" s="56"/>
      <c r="AE16800" s="56"/>
    </row>
    <row r="16801" spans="1:31" x14ac:dyDescent="0.25">
      <c r="A16801" s="41">
        <v>0</v>
      </c>
      <c r="C16801" s="56"/>
      <c r="AC16801" s="56"/>
      <c r="AD16801" s="56"/>
      <c r="AE16801" s="56"/>
    </row>
    <row r="16802" spans="1:31" x14ac:dyDescent="0.25">
      <c r="A16802" s="41">
        <v>0</v>
      </c>
      <c r="C16802" s="56"/>
      <c r="AC16802" s="56"/>
      <c r="AD16802" s="56"/>
      <c r="AE16802" s="56"/>
    </row>
    <row r="16803" spans="1:31" x14ac:dyDescent="0.25">
      <c r="A16803" s="41">
        <v>0</v>
      </c>
      <c r="C16803" s="56"/>
      <c r="AC16803" s="56"/>
      <c r="AD16803" s="56"/>
      <c r="AE16803" s="56"/>
    </row>
    <row r="16804" spans="1:31" x14ac:dyDescent="0.25">
      <c r="A16804" s="41">
        <v>0</v>
      </c>
      <c r="C16804" s="56"/>
      <c r="AC16804" s="56"/>
      <c r="AD16804" s="56"/>
      <c r="AE16804" s="56"/>
    </row>
    <row r="16805" spans="1:31" x14ac:dyDescent="0.25">
      <c r="A16805" s="41">
        <v>16840</v>
      </c>
      <c r="C16805" s="56"/>
      <c r="AC16805" s="56"/>
      <c r="AD16805" s="56"/>
      <c r="AE16805" s="56"/>
    </row>
    <row r="16806" spans="1:31" x14ac:dyDescent="0.25">
      <c r="A16806" s="41">
        <v>0</v>
      </c>
      <c r="C16806" s="56"/>
      <c r="AC16806" s="56"/>
      <c r="AD16806" s="56"/>
      <c r="AE16806" s="56"/>
    </row>
    <row r="16807" spans="1:31" x14ac:dyDescent="0.25">
      <c r="A16807" s="41">
        <v>0</v>
      </c>
      <c r="C16807" s="56"/>
      <c r="AC16807" s="56"/>
      <c r="AD16807" s="56"/>
      <c r="AE16807" s="56"/>
    </row>
    <row r="16808" spans="1:31" x14ac:dyDescent="0.25">
      <c r="A16808" s="41">
        <v>0</v>
      </c>
      <c r="C16808" s="56"/>
      <c r="AC16808" s="56"/>
      <c r="AD16808" s="56"/>
      <c r="AE16808" s="56"/>
    </row>
    <row r="16809" spans="1:31" x14ac:dyDescent="0.25">
      <c r="A16809" s="41">
        <v>0</v>
      </c>
      <c r="C16809" s="56"/>
      <c r="AC16809" s="56"/>
      <c r="AD16809" s="56"/>
      <c r="AE16809" s="56"/>
    </row>
    <row r="16810" spans="1:31" x14ac:dyDescent="0.25">
      <c r="A16810" s="41">
        <v>0</v>
      </c>
      <c r="C16810" s="56"/>
      <c r="AC16810" s="56"/>
      <c r="AD16810" s="56"/>
      <c r="AE16810" s="56"/>
    </row>
    <row r="16811" spans="1:31" x14ac:dyDescent="0.25">
      <c r="A16811" s="41">
        <v>0</v>
      </c>
      <c r="C16811" s="56"/>
      <c r="AC16811" s="56"/>
      <c r="AD16811" s="56"/>
      <c r="AE16811" s="56"/>
    </row>
    <row r="16812" spans="1:31" x14ac:dyDescent="0.25">
      <c r="A16812" s="41">
        <v>0</v>
      </c>
      <c r="C16812" s="56"/>
      <c r="AC16812" s="56"/>
      <c r="AD16812" s="56"/>
      <c r="AE16812" s="56"/>
    </row>
    <row r="16813" spans="1:31" x14ac:dyDescent="0.25">
      <c r="A16813" s="41">
        <v>0</v>
      </c>
      <c r="C16813" s="56"/>
      <c r="AC16813" s="56"/>
      <c r="AD16813" s="56"/>
      <c r="AE16813" s="56"/>
    </row>
    <row r="16814" spans="1:31" x14ac:dyDescent="0.25">
      <c r="A16814" s="41">
        <v>0</v>
      </c>
      <c r="C16814" s="56"/>
      <c r="AC16814" s="56"/>
      <c r="AD16814" s="56"/>
      <c r="AE16814" s="56"/>
    </row>
    <row r="16815" spans="1:31" x14ac:dyDescent="0.25">
      <c r="A16815" s="41">
        <v>0</v>
      </c>
      <c r="C16815" s="56"/>
      <c r="AC16815" s="56"/>
      <c r="AD16815" s="56"/>
      <c r="AE16815" s="56"/>
    </row>
    <row r="16816" spans="1:31" x14ac:dyDescent="0.25">
      <c r="A16816" s="41">
        <v>0</v>
      </c>
      <c r="C16816" s="56"/>
      <c r="AC16816" s="56"/>
      <c r="AD16816" s="56"/>
      <c r="AE16816" s="56"/>
    </row>
    <row r="16817" spans="1:31" x14ac:dyDescent="0.25">
      <c r="A16817" s="41">
        <v>0</v>
      </c>
      <c r="C16817" s="56"/>
      <c r="AC16817" s="56"/>
      <c r="AD16817" s="56"/>
      <c r="AE16817" s="56"/>
    </row>
    <row r="16818" spans="1:31" x14ac:dyDescent="0.25">
      <c r="A16818" s="41">
        <v>0</v>
      </c>
      <c r="C16818" s="56"/>
      <c r="AC16818" s="56"/>
      <c r="AD16818" s="56"/>
      <c r="AE16818" s="56"/>
    </row>
    <row r="16819" spans="1:31" x14ac:dyDescent="0.25">
      <c r="A16819" s="41">
        <v>0</v>
      </c>
      <c r="C16819" s="56"/>
      <c r="AC16819" s="56"/>
      <c r="AD16819" s="56"/>
      <c r="AE16819" s="56"/>
    </row>
    <row r="16820" spans="1:31" x14ac:dyDescent="0.25">
      <c r="A16820" s="41">
        <v>0</v>
      </c>
      <c r="C16820" s="56"/>
      <c r="AC16820" s="56"/>
      <c r="AD16820" s="56"/>
      <c r="AE16820" s="56"/>
    </row>
    <row r="16821" spans="1:31" x14ac:dyDescent="0.25">
      <c r="A16821" s="41">
        <v>0</v>
      </c>
      <c r="C16821" s="56"/>
      <c r="AC16821" s="56"/>
      <c r="AD16821" s="56"/>
      <c r="AE16821" s="56"/>
    </row>
    <row r="16822" spans="1:31" x14ac:dyDescent="0.25">
      <c r="A16822" s="41">
        <v>0</v>
      </c>
      <c r="C16822" s="56"/>
      <c r="AC16822" s="56"/>
      <c r="AD16822" s="56"/>
      <c r="AE16822" s="56"/>
    </row>
    <row r="16823" spans="1:31" x14ac:dyDescent="0.25">
      <c r="A16823" s="41">
        <v>0</v>
      </c>
      <c r="C16823" s="56"/>
      <c r="AC16823" s="56"/>
      <c r="AD16823" s="56"/>
      <c r="AE16823" s="56"/>
    </row>
    <row r="16824" spans="1:31" x14ac:dyDescent="0.25">
      <c r="A16824" s="41">
        <v>0</v>
      </c>
      <c r="C16824" s="56"/>
      <c r="AC16824" s="56"/>
      <c r="AD16824" s="56"/>
      <c r="AE16824" s="56"/>
    </row>
    <row r="16825" spans="1:31" x14ac:dyDescent="0.25">
      <c r="A16825" s="41">
        <v>0</v>
      </c>
      <c r="C16825" s="56"/>
      <c r="AC16825" s="56"/>
      <c r="AD16825" s="56"/>
      <c r="AE16825" s="56"/>
    </row>
    <row r="16826" spans="1:31" x14ac:dyDescent="0.25">
      <c r="A16826" s="41">
        <v>0</v>
      </c>
      <c r="C16826" s="56"/>
      <c r="AC16826" s="56"/>
      <c r="AD16826" s="56"/>
      <c r="AE16826" s="56"/>
    </row>
    <row r="16827" spans="1:31" x14ac:dyDescent="0.25">
      <c r="A16827" s="41">
        <v>0</v>
      </c>
      <c r="C16827" s="56"/>
      <c r="AC16827" s="56"/>
      <c r="AD16827" s="56"/>
      <c r="AE16827" s="56"/>
    </row>
    <row r="16828" spans="1:31" x14ac:dyDescent="0.25">
      <c r="A16828" s="41">
        <v>0</v>
      </c>
      <c r="C16828" s="56"/>
      <c r="AC16828" s="56"/>
      <c r="AD16828" s="56"/>
      <c r="AE16828" s="56"/>
    </row>
    <row r="16829" spans="1:31" x14ac:dyDescent="0.25">
      <c r="A16829" s="41">
        <v>0</v>
      </c>
      <c r="C16829" s="56"/>
      <c r="AC16829" s="56"/>
      <c r="AD16829" s="56"/>
      <c r="AE16829" s="56"/>
    </row>
    <row r="16830" spans="1:31" x14ac:dyDescent="0.25">
      <c r="A16830" s="41">
        <v>0</v>
      </c>
      <c r="C16830" s="56"/>
      <c r="AC16830" s="56"/>
      <c r="AD16830" s="56"/>
      <c r="AE16830" s="56"/>
    </row>
    <row r="16831" spans="1:31" x14ac:dyDescent="0.25">
      <c r="A16831" s="41">
        <v>0</v>
      </c>
      <c r="C16831" s="56"/>
      <c r="AC16831" s="56"/>
      <c r="AD16831" s="56"/>
      <c r="AE16831" s="56"/>
    </row>
    <row r="16832" spans="1:31" x14ac:dyDescent="0.25">
      <c r="A16832" s="41">
        <v>0</v>
      </c>
      <c r="C16832" s="56"/>
      <c r="AC16832" s="56"/>
      <c r="AD16832" s="56"/>
      <c r="AE16832" s="56"/>
    </row>
    <row r="16833" spans="1:31" x14ac:dyDescent="0.25">
      <c r="A16833" s="41">
        <v>0</v>
      </c>
      <c r="C16833" s="56"/>
      <c r="AC16833" s="56"/>
      <c r="AD16833" s="56"/>
      <c r="AE16833" s="56"/>
    </row>
    <row r="16834" spans="1:31" x14ac:dyDescent="0.25">
      <c r="A16834" s="41">
        <v>0</v>
      </c>
      <c r="C16834" s="56"/>
      <c r="AC16834" s="56"/>
      <c r="AD16834" s="56"/>
      <c r="AE16834" s="56"/>
    </row>
    <row r="16835" spans="1:31" x14ac:dyDescent="0.25">
      <c r="A16835" s="41">
        <v>0</v>
      </c>
      <c r="C16835" s="56"/>
      <c r="AC16835" s="56"/>
      <c r="AD16835" s="56"/>
      <c r="AE16835" s="56"/>
    </row>
    <row r="16836" spans="1:31" x14ac:dyDescent="0.25">
      <c r="A16836" s="41">
        <v>0</v>
      </c>
      <c r="C16836" s="56"/>
      <c r="AC16836" s="56"/>
      <c r="AD16836" s="56"/>
      <c r="AE16836" s="56"/>
    </row>
    <row r="16837" spans="1:31" x14ac:dyDescent="0.25">
      <c r="A16837" s="41">
        <v>0</v>
      </c>
      <c r="C16837" s="56"/>
      <c r="AC16837" s="56"/>
      <c r="AD16837" s="56"/>
      <c r="AE16837" s="56"/>
    </row>
    <row r="16838" spans="1:31" x14ac:dyDescent="0.25">
      <c r="A16838" s="41">
        <v>0</v>
      </c>
      <c r="C16838" s="56"/>
      <c r="AC16838" s="56"/>
      <c r="AD16838" s="56"/>
      <c r="AE16838" s="56"/>
    </row>
    <row r="16839" spans="1:31" x14ac:dyDescent="0.25">
      <c r="A16839" s="41">
        <v>0</v>
      </c>
      <c r="C16839" s="56"/>
      <c r="AC16839" s="56"/>
      <c r="AD16839" s="56"/>
      <c r="AE16839" s="56"/>
    </row>
    <row r="16840" spans="1:31" x14ac:dyDescent="0.25">
      <c r="A16840" s="41">
        <v>0</v>
      </c>
      <c r="C16840" s="56"/>
      <c r="AC16840" s="56"/>
      <c r="AD16840" s="56"/>
      <c r="AE16840" s="56"/>
    </row>
    <row r="16841" spans="1:31" x14ac:dyDescent="0.25">
      <c r="A16841" s="41">
        <v>0</v>
      </c>
      <c r="C16841" s="56"/>
      <c r="AC16841" s="56"/>
      <c r="AD16841" s="56"/>
      <c r="AE16841" s="56"/>
    </row>
    <row r="16842" spans="1:31" x14ac:dyDescent="0.25">
      <c r="A16842" s="41">
        <v>0</v>
      </c>
      <c r="C16842" s="56"/>
      <c r="AC16842" s="56"/>
      <c r="AD16842" s="56"/>
      <c r="AE16842" s="56"/>
    </row>
    <row r="16843" spans="1:31" x14ac:dyDescent="0.25">
      <c r="A16843" s="41">
        <v>0</v>
      </c>
      <c r="C16843" s="56"/>
      <c r="AC16843" s="56"/>
      <c r="AD16843" s="56"/>
      <c r="AE16843" s="56"/>
    </row>
    <row r="16844" spans="1:31" x14ac:dyDescent="0.25">
      <c r="A16844" s="41">
        <v>0</v>
      </c>
      <c r="C16844" s="56"/>
      <c r="AC16844" s="56"/>
      <c r="AD16844" s="56"/>
      <c r="AE16844" s="56"/>
    </row>
    <row r="16845" spans="1:31" x14ac:dyDescent="0.25">
      <c r="A16845" s="41">
        <v>0</v>
      </c>
      <c r="C16845" s="56"/>
      <c r="AC16845" s="56"/>
      <c r="AD16845" s="56"/>
      <c r="AE16845" s="56"/>
    </row>
    <row r="16846" spans="1:31" x14ac:dyDescent="0.25">
      <c r="A16846" s="41">
        <v>0</v>
      </c>
      <c r="C16846" s="56"/>
      <c r="AC16846" s="56"/>
      <c r="AD16846" s="56"/>
      <c r="AE16846" s="56"/>
    </row>
    <row r="16847" spans="1:31" x14ac:dyDescent="0.25">
      <c r="A16847" s="41">
        <v>0</v>
      </c>
      <c r="C16847" s="56"/>
      <c r="AC16847" s="56"/>
      <c r="AD16847" s="56"/>
      <c r="AE16847" s="56"/>
    </row>
    <row r="16848" spans="1:31" x14ac:dyDescent="0.25">
      <c r="A16848" s="41">
        <v>0</v>
      </c>
      <c r="C16848" s="56"/>
      <c r="AC16848" s="56"/>
      <c r="AD16848" s="56"/>
      <c r="AE16848" s="56"/>
    </row>
    <row r="16849" spans="1:31" x14ac:dyDescent="0.25">
      <c r="A16849" s="41">
        <v>0</v>
      </c>
      <c r="C16849" s="56"/>
      <c r="AC16849" s="56"/>
      <c r="AD16849" s="56"/>
      <c r="AE16849" s="56"/>
    </row>
    <row r="16850" spans="1:31" x14ac:dyDescent="0.25">
      <c r="A16850" s="41">
        <v>0</v>
      </c>
      <c r="C16850" s="56"/>
      <c r="AC16850" s="56"/>
      <c r="AD16850" s="56"/>
      <c r="AE16850" s="56"/>
    </row>
    <row r="16851" spans="1:31" x14ac:dyDescent="0.25">
      <c r="A16851" s="41">
        <v>0</v>
      </c>
      <c r="C16851" s="56"/>
      <c r="AC16851" s="56"/>
      <c r="AD16851" s="56"/>
      <c r="AE16851" s="56"/>
    </row>
    <row r="16852" spans="1:31" x14ac:dyDescent="0.25">
      <c r="A16852" s="41">
        <v>0</v>
      </c>
      <c r="C16852" s="56"/>
      <c r="AC16852" s="56"/>
      <c r="AD16852" s="56"/>
      <c r="AE16852" s="56"/>
    </row>
    <row r="16853" spans="1:31" x14ac:dyDescent="0.25">
      <c r="A16853" s="41">
        <v>0</v>
      </c>
      <c r="C16853" s="56"/>
      <c r="AC16853" s="56"/>
      <c r="AD16853" s="56"/>
      <c r="AE16853" s="56"/>
    </row>
    <row r="16854" spans="1:31" x14ac:dyDescent="0.25">
      <c r="A16854" s="41">
        <v>0</v>
      </c>
      <c r="C16854" s="56"/>
      <c r="AC16854" s="56"/>
      <c r="AD16854" s="56"/>
      <c r="AE16854" s="56"/>
    </row>
    <row r="16855" spans="1:31" x14ac:dyDescent="0.25">
      <c r="A16855" s="41">
        <v>0</v>
      </c>
      <c r="C16855" s="56"/>
      <c r="AC16855" s="56"/>
      <c r="AD16855" s="56"/>
      <c r="AE16855" s="56"/>
    </row>
    <row r="16856" spans="1:31" x14ac:dyDescent="0.25">
      <c r="A16856" s="41">
        <v>0</v>
      </c>
      <c r="C16856" s="56"/>
      <c r="AC16856" s="56"/>
      <c r="AD16856" s="56"/>
      <c r="AE16856" s="56"/>
    </row>
    <row r="16857" spans="1:31" x14ac:dyDescent="0.25">
      <c r="A16857" s="41">
        <v>0</v>
      </c>
      <c r="C16857" s="56"/>
      <c r="AC16857" s="56"/>
      <c r="AD16857" s="56"/>
      <c r="AE16857" s="56"/>
    </row>
    <row r="16858" spans="1:31" x14ac:dyDescent="0.25">
      <c r="A16858" s="41">
        <v>0</v>
      </c>
      <c r="C16858" s="56"/>
      <c r="AC16858" s="56"/>
      <c r="AD16858" s="56"/>
      <c r="AE16858" s="56"/>
    </row>
    <row r="16859" spans="1:31" x14ac:dyDescent="0.25">
      <c r="A16859" s="41">
        <v>0</v>
      </c>
      <c r="C16859" s="56"/>
      <c r="AC16859" s="56"/>
      <c r="AD16859" s="56"/>
      <c r="AE16859" s="56"/>
    </row>
    <row r="16860" spans="1:31" x14ac:dyDescent="0.25">
      <c r="A16860" s="41">
        <v>0</v>
      </c>
      <c r="C16860" s="56"/>
      <c r="AC16860" s="56"/>
      <c r="AD16860" s="56"/>
      <c r="AE16860" s="56"/>
    </row>
    <row r="16861" spans="1:31" x14ac:dyDescent="0.25">
      <c r="A16861" s="41">
        <v>0</v>
      </c>
      <c r="C16861" s="56"/>
      <c r="AC16861" s="56"/>
      <c r="AD16861" s="56"/>
      <c r="AE16861" s="56"/>
    </row>
    <row r="16862" spans="1:31" x14ac:dyDescent="0.25">
      <c r="A16862" s="41">
        <v>0</v>
      </c>
      <c r="C16862" s="56"/>
      <c r="AC16862" s="56"/>
      <c r="AD16862" s="56"/>
      <c r="AE16862" s="56"/>
    </row>
    <row r="16863" spans="1:31" x14ac:dyDescent="0.25">
      <c r="A16863" s="41">
        <v>0</v>
      </c>
      <c r="C16863" s="56"/>
      <c r="AC16863" s="56"/>
      <c r="AD16863" s="56"/>
      <c r="AE16863" s="56"/>
    </row>
    <row r="16864" spans="1:31" x14ac:dyDescent="0.25">
      <c r="A16864" s="41">
        <v>0</v>
      </c>
      <c r="C16864" s="56"/>
      <c r="AC16864" s="56"/>
      <c r="AD16864" s="56"/>
      <c r="AE16864" s="56"/>
    </row>
    <row r="16865" spans="1:31" x14ac:dyDescent="0.25">
      <c r="A16865" s="41">
        <v>0</v>
      </c>
      <c r="C16865" s="56"/>
      <c r="AC16865" s="56"/>
      <c r="AD16865" s="56"/>
      <c r="AE16865" s="56"/>
    </row>
    <row r="16866" spans="1:31" x14ac:dyDescent="0.25">
      <c r="A16866" s="41">
        <v>0</v>
      </c>
      <c r="C16866" s="56"/>
      <c r="AC16866" s="56"/>
      <c r="AD16866" s="56"/>
      <c r="AE16866" s="56"/>
    </row>
    <row r="16867" spans="1:31" x14ac:dyDescent="0.25">
      <c r="A16867" s="41">
        <v>0</v>
      </c>
      <c r="C16867" s="56"/>
      <c r="AC16867" s="56"/>
      <c r="AD16867" s="56"/>
      <c r="AE16867" s="56"/>
    </row>
    <row r="16868" spans="1:31" x14ac:dyDescent="0.25">
      <c r="A16868" s="41">
        <v>0</v>
      </c>
      <c r="C16868" s="56"/>
      <c r="AC16868" s="56"/>
      <c r="AD16868" s="56"/>
      <c r="AE16868" s="56"/>
    </row>
    <row r="16869" spans="1:31" x14ac:dyDescent="0.25">
      <c r="A16869" s="41">
        <v>0</v>
      </c>
      <c r="C16869" s="56"/>
      <c r="AC16869" s="56"/>
      <c r="AD16869" s="56"/>
      <c r="AE16869" s="56"/>
    </row>
    <row r="16870" spans="1:31" x14ac:dyDescent="0.25">
      <c r="A16870" s="41">
        <v>0</v>
      </c>
      <c r="C16870" s="56"/>
      <c r="AC16870" s="56"/>
      <c r="AD16870" s="56"/>
      <c r="AE16870" s="56"/>
    </row>
    <row r="16871" spans="1:31" x14ac:dyDescent="0.25">
      <c r="A16871" s="41">
        <v>0</v>
      </c>
      <c r="C16871" s="56"/>
      <c r="AC16871" s="56"/>
      <c r="AD16871" s="56"/>
      <c r="AE16871" s="56"/>
    </row>
    <row r="16872" spans="1:31" x14ac:dyDescent="0.25">
      <c r="A16872" s="41">
        <v>0</v>
      </c>
      <c r="C16872" s="56"/>
      <c r="AC16872" s="56"/>
      <c r="AD16872" s="56"/>
      <c r="AE16872" s="56"/>
    </row>
    <row r="16873" spans="1:31" x14ac:dyDescent="0.25">
      <c r="A16873" s="41">
        <v>0</v>
      </c>
      <c r="C16873" s="56"/>
      <c r="AC16873" s="56"/>
      <c r="AD16873" s="56"/>
      <c r="AE16873" s="56"/>
    </row>
    <row r="16874" spans="1:31" x14ac:dyDescent="0.25">
      <c r="A16874" s="41">
        <v>0</v>
      </c>
      <c r="C16874" s="56"/>
      <c r="AC16874" s="56"/>
      <c r="AD16874" s="56"/>
      <c r="AE16874" s="56"/>
    </row>
    <row r="16875" spans="1:31" x14ac:dyDescent="0.25">
      <c r="A16875" s="41">
        <v>0</v>
      </c>
      <c r="C16875" s="56"/>
      <c r="AC16875" s="56"/>
      <c r="AD16875" s="56"/>
      <c r="AE16875" s="56"/>
    </row>
    <row r="16876" spans="1:31" x14ac:dyDescent="0.25">
      <c r="A16876" s="41">
        <v>0</v>
      </c>
      <c r="C16876" s="56"/>
      <c r="AC16876" s="56"/>
      <c r="AD16876" s="56"/>
      <c r="AE16876" s="56"/>
    </row>
    <row r="16877" spans="1:31" x14ac:dyDescent="0.25">
      <c r="A16877" s="41">
        <v>0</v>
      </c>
      <c r="C16877" s="56"/>
      <c r="AC16877" s="56"/>
      <c r="AD16877" s="56"/>
      <c r="AE16877" s="56"/>
    </row>
    <row r="16878" spans="1:31" x14ac:dyDescent="0.25">
      <c r="A16878" s="41">
        <v>0</v>
      </c>
      <c r="C16878" s="56"/>
      <c r="AC16878" s="56"/>
      <c r="AD16878" s="56"/>
      <c r="AE16878" s="56"/>
    </row>
    <row r="16879" spans="1:31" x14ac:dyDescent="0.25">
      <c r="A16879" s="41">
        <v>0</v>
      </c>
      <c r="C16879" s="56"/>
      <c r="AC16879" s="56"/>
      <c r="AD16879" s="56"/>
      <c r="AE16879" s="56"/>
    </row>
    <row r="16880" spans="1:31" x14ac:dyDescent="0.25">
      <c r="A16880" s="41">
        <v>0</v>
      </c>
      <c r="C16880" s="56"/>
      <c r="AC16880" s="56"/>
      <c r="AD16880" s="56"/>
      <c r="AE16880" s="56"/>
    </row>
    <row r="16881" spans="1:31" x14ac:dyDescent="0.25">
      <c r="A16881" s="41">
        <v>0</v>
      </c>
      <c r="C16881" s="56"/>
      <c r="AC16881" s="56"/>
      <c r="AD16881" s="56"/>
      <c r="AE16881" s="56"/>
    </row>
    <row r="16882" spans="1:31" x14ac:dyDescent="0.25">
      <c r="A16882" s="41">
        <v>0</v>
      </c>
      <c r="C16882" s="56"/>
      <c r="AC16882" s="56"/>
      <c r="AD16882" s="56"/>
      <c r="AE16882" s="56"/>
    </row>
    <row r="16883" spans="1:31" x14ac:dyDescent="0.25">
      <c r="A16883" s="41">
        <v>0</v>
      </c>
      <c r="C16883" s="56"/>
      <c r="AC16883" s="56"/>
      <c r="AD16883" s="56"/>
      <c r="AE16883" s="56"/>
    </row>
    <row r="16884" spans="1:31" x14ac:dyDescent="0.25">
      <c r="A16884" s="41">
        <v>0</v>
      </c>
      <c r="C16884" s="56"/>
      <c r="AC16884" s="56"/>
      <c r="AD16884" s="56"/>
      <c r="AE16884" s="56"/>
    </row>
    <row r="16885" spans="1:31" x14ac:dyDescent="0.25">
      <c r="A16885" s="41">
        <v>0</v>
      </c>
      <c r="C16885" s="56"/>
      <c r="AC16885" s="56"/>
      <c r="AD16885" s="56"/>
      <c r="AE16885" s="56"/>
    </row>
    <row r="16886" spans="1:31" x14ac:dyDescent="0.25">
      <c r="A16886" s="41">
        <v>0</v>
      </c>
      <c r="C16886" s="56"/>
      <c r="AC16886" s="56"/>
      <c r="AD16886" s="56"/>
      <c r="AE16886" s="56"/>
    </row>
    <row r="16887" spans="1:31" x14ac:dyDescent="0.25">
      <c r="A16887" s="41">
        <v>0</v>
      </c>
      <c r="C16887" s="56"/>
      <c r="AC16887" s="56"/>
      <c r="AD16887" s="56"/>
      <c r="AE16887" s="56"/>
    </row>
    <row r="16888" spans="1:31" x14ac:dyDescent="0.25">
      <c r="A16888" s="41">
        <v>0</v>
      </c>
      <c r="C16888" s="56"/>
      <c r="AC16888" s="56"/>
      <c r="AD16888" s="56"/>
      <c r="AE16888" s="56"/>
    </row>
    <row r="16889" spans="1:31" x14ac:dyDescent="0.25">
      <c r="A16889" s="41">
        <v>0</v>
      </c>
      <c r="C16889" s="56"/>
      <c r="AC16889" s="56"/>
      <c r="AD16889" s="56"/>
      <c r="AE16889" s="56"/>
    </row>
    <row r="16890" spans="1:31" x14ac:dyDescent="0.25">
      <c r="A16890" s="41">
        <v>0</v>
      </c>
      <c r="C16890" s="56"/>
      <c r="AC16890" s="56"/>
      <c r="AD16890" s="56"/>
      <c r="AE16890" s="56"/>
    </row>
    <row r="16891" spans="1:31" x14ac:dyDescent="0.25">
      <c r="A16891" s="41">
        <v>0</v>
      </c>
      <c r="C16891" s="56"/>
      <c r="AC16891" s="56"/>
      <c r="AD16891" s="56"/>
      <c r="AE16891" s="56"/>
    </row>
    <row r="16892" spans="1:31" x14ac:dyDescent="0.25">
      <c r="A16892" s="41">
        <v>0</v>
      </c>
      <c r="C16892" s="56"/>
      <c r="AC16892" s="56"/>
      <c r="AD16892" s="56"/>
      <c r="AE16892" s="56"/>
    </row>
    <row r="16893" spans="1:31" x14ac:dyDescent="0.25">
      <c r="A16893" s="41">
        <v>0</v>
      </c>
      <c r="C16893" s="56"/>
      <c r="AC16893" s="56"/>
      <c r="AD16893" s="56"/>
      <c r="AE16893" s="56"/>
    </row>
    <row r="16894" spans="1:31" x14ac:dyDescent="0.25">
      <c r="A16894" s="41">
        <v>0</v>
      </c>
      <c r="C16894" s="56"/>
      <c r="AC16894" s="56"/>
      <c r="AD16894" s="56"/>
      <c r="AE16894" s="56"/>
    </row>
    <row r="16895" spans="1:31" x14ac:dyDescent="0.25">
      <c r="A16895" s="41">
        <v>0</v>
      </c>
      <c r="C16895" s="56"/>
      <c r="AC16895" s="56"/>
      <c r="AD16895" s="56"/>
      <c r="AE16895" s="56"/>
    </row>
    <row r="16896" spans="1:31" x14ac:dyDescent="0.25">
      <c r="A16896" s="41">
        <v>0</v>
      </c>
      <c r="C16896" s="56"/>
      <c r="AC16896" s="56"/>
      <c r="AD16896" s="56"/>
      <c r="AE16896" s="56"/>
    </row>
    <row r="16897" spans="1:31" x14ac:dyDescent="0.25">
      <c r="A16897" s="41">
        <v>0</v>
      </c>
      <c r="C16897" s="56"/>
      <c r="AC16897" s="56"/>
      <c r="AD16897" s="56"/>
      <c r="AE16897" s="56"/>
    </row>
    <row r="16898" spans="1:31" x14ac:dyDescent="0.25">
      <c r="A16898" s="41">
        <v>0</v>
      </c>
      <c r="C16898" s="56"/>
      <c r="AC16898" s="56"/>
      <c r="AD16898" s="56"/>
      <c r="AE16898" s="56"/>
    </row>
    <row r="16899" spans="1:31" x14ac:dyDescent="0.25">
      <c r="A16899" s="41">
        <v>0</v>
      </c>
      <c r="C16899" s="56"/>
      <c r="AC16899" s="56"/>
      <c r="AD16899" s="56"/>
      <c r="AE16899" s="56"/>
    </row>
    <row r="16900" spans="1:31" x14ac:dyDescent="0.25">
      <c r="A16900" s="41">
        <v>0</v>
      </c>
      <c r="C16900" s="56"/>
      <c r="AC16900" s="56"/>
      <c r="AD16900" s="56"/>
      <c r="AE16900" s="56"/>
    </row>
    <row r="16901" spans="1:31" x14ac:dyDescent="0.25">
      <c r="A16901" s="41">
        <v>0</v>
      </c>
      <c r="C16901" s="56"/>
      <c r="AC16901" s="56"/>
      <c r="AD16901" s="56"/>
      <c r="AE16901" s="56"/>
    </row>
    <row r="16902" spans="1:31" x14ac:dyDescent="0.25">
      <c r="A16902" s="41">
        <v>0</v>
      </c>
      <c r="C16902" s="56"/>
      <c r="AC16902" s="56"/>
      <c r="AD16902" s="56"/>
      <c r="AE16902" s="56"/>
    </row>
    <row r="16903" spans="1:31" x14ac:dyDescent="0.25">
      <c r="A16903" s="41">
        <v>0</v>
      </c>
      <c r="C16903" s="56"/>
      <c r="AC16903" s="56"/>
      <c r="AD16903" s="56"/>
      <c r="AE16903" s="56"/>
    </row>
    <row r="16904" spans="1:31" x14ac:dyDescent="0.25">
      <c r="A16904" s="41">
        <v>0</v>
      </c>
      <c r="C16904" s="56"/>
      <c r="AC16904" s="56"/>
      <c r="AD16904" s="56"/>
      <c r="AE16904" s="56"/>
    </row>
    <row r="16905" spans="1:31" x14ac:dyDescent="0.25">
      <c r="A16905" s="41">
        <v>0</v>
      </c>
      <c r="C16905" s="56"/>
      <c r="AC16905" s="56"/>
      <c r="AD16905" s="56"/>
      <c r="AE16905" s="56"/>
    </row>
    <row r="16906" spans="1:31" x14ac:dyDescent="0.25">
      <c r="A16906" s="41">
        <v>0</v>
      </c>
      <c r="C16906" s="56"/>
      <c r="AC16906" s="56"/>
      <c r="AD16906" s="56"/>
      <c r="AE16906" s="56"/>
    </row>
    <row r="16907" spans="1:31" x14ac:dyDescent="0.25">
      <c r="A16907" s="41">
        <v>0</v>
      </c>
      <c r="C16907" s="56"/>
      <c r="AC16907" s="56"/>
      <c r="AD16907" s="56"/>
      <c r="AE16907" s="56"/>
    </row>
    <row r="16908" spans="1:31" x14ac:dyDescent="0.25">
      <c r="A16908" s="41">
        <v>0</v>
      </c>
      <c r="C16908" s="56"/>
      <c r="AC16908" s="56"/>
      <c r="AD16908" s="56"/>
      <c r="AE16908" s="56"/>
    </row>
    <row r="16909" spans="1:31" x14ac:dyDescent="0.25">
      <c r="A16909" s="41">
        <v>0</v>
      </c>
      <c r="C16909" s="56"/>
      <c r="AC16909" s="56"/>
      <c r="AD16909" s="56"/>
      <c r="AE16909" s="56"/>
    </row>
    <row r="16910" spans="1:31" x14ac:dyDescent="0.25">
      <c r="A16910" s="41">
        <v>0</v>
      </c>
      <c r="C16910" s="56"/>
      <c r="AC16910" s="56"/>
      <c r="AD16910" s="56"/>
      <c r="AE16910" s="56"/>
    </row>
    <row r="16911" spans="1:31" x14ac:dyDescent="0.25">
      <c r="A16911" s="41">
        <v>0</v>
      </c>
      <c r="C16911" s="56"/>
      <c r="AC16911" s="56"/>
      <c r="AD16911" s="56"/>
      <c r="AE16911" s="56"/>
    </row>
    <row r="16912" spans="1:31" x14ac:dyDescent="0.25">
      <c r="A16912" s="41">
        <v>0</v>
      </c>
      <c r="C16912" s="56"/>
      <c r="AC16912" s="56"/>
      <c r="AD16912" s="56"/>
      <c r="AE16912" s="56"/>
    </row>
    <row r="16913" spans="1:31" x14ac:dyDescent="0.25">
      <c r="A16913" s="41">
        <v>0</v>
      </c>
      <c r="C16913" s="56"/>
      <c r="AC16913" s="56"/>
      <c r="AD16913" s="56"/>
      <c r="AE16913" s="56"/>
    </row>
    <row r="16914" spans="1:31" x14ac:dyDescent="0.25">
      <c r="A16914" s="41">
        <v>0</v>
      </c>
      <c r="C16914" s="56"/>
      <c r="AC16914" s="56"/>
      <c r="AD16914" s="56"/>
      <c r="AE16914" s="56"/>
    </row>
    <row r="16915" spans="1:31" x14ac:dyDescent="0.25">
      <c r="A16915" s="41">
        <v>0</v>
      </c>
      <c r="C16915" s="56"/>
      <c r="AC16915" s="56"/>
      <c r="AD16915" s="56"/>
      <c r="AE16915" s="56"/>
    </row>
    <row r="16916" spans="1:31" x14ac:dyDescent="0.25">
      <c r="A16916" s="41">
        <v>0</v>
      </c>
      <c r="C16916" s="56"/>
      <c r="AC16916" s="56"/>
      <c r="AD16916" s="56"/>
      <c r="AE16916" s="56"/>
    </row>
    <row r="16917" spans="1:31" x14ac:dyDescent="0.25">
      <c r="A16917" s="41">
        <v>0</v>
      </c>
      <c r="C16917" s="56"/>
      <c r="AC16917" s="56"/>
      <c r="AD16917" s="56"/>
      <c r="AE16917" s="56"/>
    </row>
    <row r="16918" spans="1:31" x14ac:dyDescent="0.25">
      <c r="A16918" s="41">
        <v>0</v>
      </c>
      <c r="C16918" s="56"/>
      <c r="AC16918" s="56"/>
      <c r="AD16918" s="56"/>
      <c r="AE16918" s="56"/>
    </row>
    <row r="16919" spans="1:31" x14ac:dyDescent="0.25">
      <c r="A16919" s="41">
        <v>0</v>
      </c>
      <c r="C16919" s="56"/>
      <c r="AC16919" s="56"/>
      <c r="AD16919" s="56"/>
      <c r="AE16919" s="56"/>
    </row>
    <row r="16920" spans="1:31" x14ac:dyDescent="0.25">
      <c r="A16920" s="41">
        <v>0</v>
      </c>
      <c r="C16920" s="56"/>
      <c r="AC16920" s="56"/>
      <c r="AD16920" s="56"/>
      <c r="AE16920" s="56"/>
    </row>
    <row r="16921" spans="1:31" x14ac:dyDescent="0.25">
      <c r="A16921" s="41">
        <v>0</v>
      </c>
      <c r="C16921" s="56"/>
      <c r="AC16921" s="56"/>
      <c r="AD16921" s="56"/>
      <c r="AE16921" s="56"/>
    </row>
    <row r="16922" spans="1:31" x14ac:dyDescent="0.25">
      <c r="A16922" s="41">
        <v>0</v>
      </c>
      <c r="C16922" s="56"/>
      <c r="AC16922" s="56"/>
      <c r="AD16922" s="56"/>
      <c r="AE16922" s="56"/>
    </row>
    <row r="16923" spans="1:31" x14ac:dyDescent="0.25">
      <c r="A16923" s="41">
        <v>0</v>
      </c>
      <c r="C16923" s="56"/>
      <c r="AC16923" s="56"/>
      <c r="AD16923" s="56"/>
      <c r="AE16923" s="56"/>
    </row>
    <row r="16924" spans="1:31" x14ac:dyDescent="0.25">
      <c r="A16924" s="41">
        <v>0</v>
      </c>
      <c r="C16924" s="56"/>
      <c r="AC16924" s="56"/>
      <c r="AD16924" s="56"/>
      <c r="AE16924" s="56"/>
    </row>
    <row r="16925" spans="1:31" x14ac:dyDescent="0.25">
      <c r="A16925" s="41">
        <v>0</v>
      </c>
      <c r="C16925" s="56"/>
      <c r="AC16925" s="56"/>
      <c r="AD16925" s="56"/>
      <c r="AE16925" s="56"/>
    </row>
    <row r="16926" spans="1:31" x14ac:dyDescent="0.25">
      <c r="A16926" s="41">
        <v>0</v>
      </c>
      <c r="C16926" s="56"/>
      <c r="AC16926" s="56"/>
      <c r="AD16926" s="56"/>
      <c r="AE16926" s="56"/>
    </row>
    <row r="16927" spans="1:31" x14ac:dyDescent="0.25">
      <c r="A16927" s="41">
        <v>0</v>
      </c>
      <c r="C16927" s="56"/>
      <c r="AC16927" s="56"/>
      <c r="AD16927" s="56"/>
      <c r="AE16927" s="56"/>
    </row>
    <row r="16928" spans="1:31" x14ac:dyDescent="0.25">
      <c r="A16928" s="41">
        <v>0</v>
      </c>
      <c r="C16928" s="56"/>
      <c r="AC16928" s="56"/>
      <c r="AD16928" s="56"/>
      <c r="AE16928" s="56"/>
    </row>
    <row r="16929" spans="1:31" x14ac:dyDescent="0.25">
      <c r="A16929" s="41">
        <v>0</v>
      </c>
      <c r="C16929" s="56"/>
      <c r="AC16929" s="56"/>
      <c r="AD16929" s="56"/>
      <c r="AE16929" s="56"/>
    </row>
    <row r="16930" spans="1:31" x14ac:dyDescent="0.25">
      <c r="A16930" s="41">
        <v>0</v>
      </c>
      <c r="C16930" s="56"/>
      <c r="AC16930" s="56"/>
      <c r="AD16930" s="56"/>
      <c r="AE16930" s="56"/>
    </row>
    <row r="16931" spans="1:31" x14ac:dyDescent="0.25">
      <c r="A16931" s="41">
        <v>0</v>
      </c>
      <c r="C16931" s="56"/>
      <c r="AC16931" s="56"/>
      <c r="AD16931" s="56"/>
      <c r="AE16931" s="56"/>
    </row>
    <row r="16932" spans="1:31" x14ac:dyDescent="0.25">
      <c r="A16932" s="41">
        <v>0</v>
      </c>
      <c r="C16932" s="56"/>
      <c r="AC16932" s="56"/>
      <c r="AD16932" s="56"/>
      <c r="AE16932" s="56"/>
    </row>
    <row r="16933" spans="1:31" x14ac:dyDescent="0.25">
      <c r="A16933" s="41">
        <v>0</v>
      </c>
      <c r="C16933" s="56"/>
      <c r="AC16933" s="56"/>
      <c r="AD16933" s="56"/>
      <c r="AE16933" s="56"/>
    </row>
    <row r="16934" spans="1:31" x14ac:dyDescent="0.25">
      <c r="A16934" s="41">
        <v>0</v>
      </c>
      <c r="C16934" s="56"/>
      <c r="AC16934" s="56"/>
      <c r="AD16934" s="56"/>
      <c r="AE16934" s="56"/>
    </row>
    <row r="16935" spans="1:31" x14ac:dyDescent="0.25">
      <c r="A16935" s="41">
        <v>0</v>
      </c>
      <c r="C16935" s="56"/>
      <c r="AC16935" s="56"/>
      <c r="AD16935" s="56"/>
      <c r="AE16935" s="56"/>
    </row>
    <row r="16936" spans="1:31" x14ac:dyDescent="0.25">
      <c r="A16936" s="41">
        <v>0</v>
      </c>
      <c r="C16936" s="56"/>
      <c r="AC16936" s="56"/>
      <c r="AD16936" s="56"/>
      <c r="AE16936" s="56"/>
    </row>
    <row r="16937" spans="1:31" x14ac:dyDescent="0.25">
      <c r="A16937" s="41">
        <v>0</v>
      </c>
      <c r="C16937" s="56"/>
      <c r="AC16937" s="56"/>
      <c r="AD16937" s="56"/>
      <c r="AE16937" s="56"/>
    </row>
    <row r="16938" spans="1:31" x14ac:dyDescent="0.25">
      <c r="A16938" s="41">
        <v>0</v>
      </c>
      <c r="C16938" s="56"/>
      <c r="AC16938" s="56"/>
      <c r="AD16938" s="56"/>
      <c r="AE16938" s="56"/>
    </row>
    <row r="16939" spans="1:31" x14ac:dyDescent="0.25">
      <c r="A16939" s="41">
        <v>0</v>
      </c>
      <c r="C16939" s="56"/>
      <c r="AC16939" s="56"/>
      <c r="AD16939" s="56"/>
      <c r="AE16939" s="56"/>
    </row>
    <row r="16940" spans="1:31" x14ac:dyDescent="0.25">
      <c r="A16940" s="41">
        <v>0</v>
      </c>
      <c r="C16940" s="56"/>
      <c r="AC16940" s="56"/>
      <c r="AD16940" s="56"/>
      <c r="AE16940" s="56"/>
    </row>
    <row r="16941" spans="1:31" x14ac:dyDescent="0.25">
      <c r="A16941" s="41">
        <v>0</v>
      </c>
      <c r="C16941" s="56"/>
      <c r="AC16941" s="56"/>
      <c r="AD16941" s="56"/>
      <c r="AE16941" s="56"/>
    </row>
    <row r="16942" spans="1:31" x14ac:dyDescent="0.25">
      <c r="A16942" s="41">
        <v>0</v>
      </c>
      <c r="C16942" s="56"/>
      <c r="AC16942" s="56"/>
      <c r="AD16942" s="56"/>
      <c r="AE16942" s="56"/>
    </row>
    <row r="16943" spans="1:31" x14ac:dyDescent="0.25">
      <c r="A16943" s="41">
        <v>0</v>
      </c>
      <c r="C16943" s="56"/>
      <c r="AC16943" s="56"/>
      <c r="AD16943" s="56"/>
      <c r="AE16943" s="56"/>
    </row>
    <row r="16944" spans="1:31" x14ac:dyDescent="0.25">
      <c r="A16944" s="41">
        <v>0</v>
      </c>
      <c r="C16944" s="56"/>
      <c r="AC16944" s="56"/>
      <c r="AD16944" s="56"/>
      <c r="AE16944" s="56"/>
    </row>
    <row r="16945" spans="1:31" x14ac:dyDescent="0.25">
      <c r="A16945" s="41">
        <v>0</v>
      </c>
      <c r="C16945" s="56"/>
      <c r="AC16945" s="56"/>
      <c r="AD16945" s="56"/>
      <c r="AE16945" s="56"/>
    </row>
    <row r="16946" spans="1:31" x14ac:dyDescent="0.25">
      <c r="A16946" s="41">
        <v>0</v>
      </c>
      <c r="C16946" s="56"/>
      <c r="AC16946" s="56"/>
      <c r="AD16946" s="56"/>
      <c r="AE16946" s="56"/>
    </row>
    <row r="16947" spans="1:31" x14ac:dyDescent="0.25">
      <c r="A16947" s="41">
        <v>0</v>
      </c>
      <c r="C16947" s="56"/>
      <c r="AC16947" s="56"/>
      <c r="AD16947" s="56"/>
      <c r="AE16947" s="56"/>
    </row>
    <row r="16948" spans="1:31" x14ac:dyDescent="0.25">
      <c r="A16948" s="41">
        <v>0</v>
      </c>
      <c r="C16948" s="56"/>
      <c r="AC16948" s="56"/>
      <c r="AD16948" s="56"/>
      <c r="AE16948" s="56"/>
    </row>
    <row r="16949" spans="1:31" x14ac:dyDescent="0.25">
      <c r="A16949" s="41">
        <v>0</v>
      </c>
      <c r="C16949" s="56"/>
      <c r="AC16949" s="56"/>
      <c r="AD16949" s="56"/>
      <c r="AE16949" s="56"/>
    </row>
    <row r="16950" spans="1:31" x14ac:dyDescent="0.25">
      <c r="A16950" s="41">
        <v>0</v>
      </c>
      <c r="C16950" s="56"/>
      <c r="AC16950" s="56"/>
      <c r="AD16950" s="56"/>
      <c r="AE16950" s="56"/>
    </row>
    <row r="16951" spans="1:31" x14ac:dyDescent="0.25">
      <c r="A16951" s="41">
        <v>0</v>
      </c>
      <c r="C16951" s="56"/>
      <c r="AC16951" s="56"/>
      <c r="AD16951" s="56"/>
      <c r="AE16951" s="56"/>
    </row>
    <row r="16952" spans="1:31" x14ac:dyDescent="0.25">
      <c r="A16952" s="41">
        <v>0</v>
      </c>
      <c r="C16952" s="56"/>
      <c r="AC16952" s="56"/>
      <c r="AD16952" s="56"/>
      <c r="AE16952" s="56"/>
    </row>
    <row r="16953" spans="1:31" x14ac:dyDescent="0.25">
      <c r="A16953" s="41">
        <v>0</v>
      </c>
      <c r="C16953" s="56"/>
      <c r="AC16953" s="56"/>
      <c r="AD16953" s="56"/>
      <c r="AE16953" s="56"/>
    </row>
    <row r="16954" spans="1:31" x14ac:dyDescent="0.25">
      <c r="A16954" s="41">
        <v>0</v>
      </c>
      <c r="C16954" s="56"/>
      <c r="AC16954" s="56"/>
      <c r="AD16954" s="56"/>
      <c r="AE16954" s="56"/>
    </row>
    <row r="16955" spans="1:31" x14ac:dyDescent="0.25">
      <c r="A16955" s="41">
        <v>0</v>
      </c>
      <c r="C16955" s="56"/>
      <c r="AC16955" s="56"/>
      <c r="AD16955" s="56"/>
      <c r="AE16955" s="56"/>
    </row>
    <row r="16956" spans="1:31" x14ac:dyDescent="0.25">
      <c r="A16956" s="41">
        <v>0</v>
      </c>
      <c r="C16956" s="56"/>
      <c r="AC16956" s="56"/>
      <c r="AD16956" s="56"/>
      <c r="AE16956" s="56"/>
    </row>
    <row r="16957" spans="1:31" x14ac:dyDescent="0.25">
      <c r="A16957" s="41">
        <v>0</v>
      </c>
      <c r="C16957" s="56"/>
      <c r="AC16957" s="56"/>
      <c r="AD16957" s="56"/>
      <c r="AE16957" s="56"/>
    </row>
    <row r="16958" spans="1:31" x14ac:dyDescent="0.25">
      <c r="A16958" s="41">
        <v>0</v>
      </c>
      <c r="C16958" s="56"/>
      <c r="AC16958" s="56"/>
      <c r="AD16958" s="56"/>
      <c r="AE16958" s="56"/>
    </row>
    <row r="16959" spans="1:31" x14ac:dyDescent="0.25">
      <c r="A16959" s="41">
        <v>0</v>
      </c>
      <c r="C16959" s="56"/>
      <c r="AC16959" s="56"/>
      <c r="AD16959" s="56"/>
      <c r="AE16959" s="56"/>
    </row>
    <row r="16960" spans="1:31" x14ac:dyDescent="0.25">
      <c r="A16960" s="41">
        <v>0</v>
      </c>
      <c r="C16960" s="56"/>
      <c r="AC16960" s="56"/>
      <c r="AD16960" s="56"/>
      <c r="AE16960" s="56"/>
    </row>
    <row r="16961" spans="1:31" x14ac:dyDescent="0.25">
      <c r="A16961" s="41">
        <v>0</v>
      </c>
      <c r="C16961" s="56"/>
      <c r="AC16961" s="56"/>
      <c r="AD16961" s="56"/>
      <c r="AE16961" s="56"/>
    </row>
    <row r="16962" spans="1:31" x14ac:dyDescent="0.25">
      <c r="A16962" s="41">
        <v>0</v>
      </c>
      <c r="C16962" s="56"/>
      <c r="AC16962" s="56"/>
      <c r="AD16962" s="56"/>
      <c r="AE16962" s="56"/>
    </row>
    <row r="16963" spans="1:31" x14ac:dyDescent="0.25">
      <c r="A16963" s="41">
        <v>0</v>
      </c>
      <c r="C16963" s="56"/>
      <c r="AC16963" s="56"/>
      <c r="AD16963" s="56"/>
      <c r="AE16963" s="56"/>
    </row>
    <row r="16964" spans="1:31" x14ac:dyDescent="0.25">
      <c r="A16964" s="41">
        <v>0</v>
      </c>
      <c r="C16964" s="56"/>
      <c r="AC16964" s="56"/>
      <c r="AD16964" s="56"/>
      <c r="AE16964" s="56"/>
    </row>
    <row r="16965" spans="1:31" x14ac:dyDescent="0.25">
      <c r="A16965" s="41">
        <v>0</v>
      </c>
      <c r="C16965" s="56"/>
      <c r="AC16965" s="56"/>
      <c r="AD16965" s="56"/>
      <c r="AE16965" s="56"/>
    </row>
    <row r="16966" spans="1:31" x14ac:dyDescent="0.25">
      <c r="A16966" s="41">
        <v>0</v>
      </c>
      <c r="C16966" s="56"/>
      <c r="AC16966" s="56"/>
      <c r="AD16966" s="56"/>
      <c r="AE16966" s="56"/>
    </row>
    <row r="16967" spans="1:31" x14ac:dyDescent="0.25">
      <c r="A16967" s="41">
        <v>0</v>
      </c>
      <c r="C16967" s="56"/>
      <c r="AC16967" s="56"/>
      <c r="AD16967" s="56"/>
      <c r="AE16967" s="56"/>
    </row>
    <row r="16968" spans="1:31" x14ac:dyDescent="0.25">
      <c r="A16968" s="41">
        <v>0</v>
      </c>
      <c r="C16968" s="56"/>
      <c r="AC16968" s="56"/>
      <c r="AD16968" s="56"/>
      <c r="AE16968" s="56"/>
    </row>
    <row r="16969" spans="1:31" x14ac:dyDescent="0.25">
      <c r="A16969" s="41">
        <v>0</v>
      </c>
      <c r="C16969" s="56"/>
      <c r="AC16969" s="56"/>
      <c r="AD16969" s="56"/>
      <c r="AE16969" s="56"/>
    </row>
    <row r="16970" spans="1:31" x14ac:dyDescent="0.25">
      <c r="A16970" s="41">
        <v>0</v>
      </c>
      <c r="C16970" s="56"/>
      <c r="AC16970" s="56"/>
      <c r="AD16970" s="56"/>
      <c r="AE16970" s="56"/>
    </row>
    <row r="16971" spans="1:31" x14ac:dyDescent="0.25">
      <c r="A16971" s="41">
        <v>0</v>
      </c>
      <c r="C16971" s="56"/>
      <c r="AC16971" s="56"/>
      <c r="AD16971" s="56"/>
      <c r="AE16971" s="56"/>
    </row>
    <row r="16972" spans="1:31" x14ac:dyDescent="0.25">
      <c r="A16972" s="41">
        <v>0</v>
      </c>
      <c r="C16972" s="56"/>
      <c r="AC16972" s="56"/>
      <c r="AD16972" s="56"/>
      <c r="AE16972" s="56"/>
    </row>
    <row r="16973" spans="1:31" x14ac:dyDescent="0.25">
      <c r="A16973" s="41">
        <v>0</v>
      </c>
      <c r="C16973" s="56"/>
      <c r="AC16973" s="56"/>
      <c r="AD16973" s="56"/>
      <c r="AE16973" s="56"/>
    </row>
    <row r="16974" spans="1:31" x14ac:dyDescent="0.25">
      <c r="A16974" s="41">
        <v>0</v>
      </c>
      <c r="C16974" s="56"/>
      <c r="AC16974" s="56"/>
      <c r="AD16974" s="56"/>
      <c r="AE16974" s="56"/>
    </row>
    <row r="16975" spans="1:31" x14ac:dyDescent="0.25">
      <c r="A16975" s="41">
        <v>0</v>
      </c>
      <c r="C16975" s="56"/>
      <c r="AC16975" s="56"/>
      <c r="AD16975" s="56"/>
      <c r="AE16975" s="56"/>
    </row>
    <row r="16976" spans="1:31" x14ac:dyDescent="0.25">
      <c r="A16976" s="41">
        <v>0</v>
      </c>
      <c r="C16976" s="56"/>
      <c r="AC16976" s="56"/>
      <c r="AD16976" s="56"/>
      <c r="AE16976" s="56"/>
    </row>
    <row r="16977" spans="1:31" x14ac:dyDescent="0.25">
      <c r="A16977" s="41">
        <v>0</v>
      </c>
      <c r="C16977" s="56"/>
      <c r="AC16977" s="56"/>
      <c r="AD16977" s="56"/>
      <c r="AE16977" s="56"/>
    </row>
    <row r="16978" spans="1:31" x14ac:dyDescent="0.25">
      <c r="A16978" s="41">
        <v>0</v>
      </c>
      <c r="C16978" s="56"/>
      <c r="AC16978" s="56"/>
      <c r="AD16978" s="56"/>
      <c r="AE16978" s="56"/>
    </row>
    <row r="16979" spans="1:31" x14ac:dyDescent="0.25">
      <c r="A16979" s="41">
        <v>0</v>
      </c>
      <c r="C16979" s="56"/>
      <c r="AC16979" s="56"/>
      <c r="AD16979" s="56"/>
      <c r="AE16979" s="56"/>
    </row>
    <row r="16980" spans="1:31" x14ac:dyDescent="0.25">
      <c r="A16980" s="41">
        <v>0</v>
      </c>
      <c r="C16980" s="56"/>
      <c r="AC16980" s="56"/>
      <c r="AD16980" s="56"/>
      <c r="AE16980" s="56"/>
    </row>
    <row r="16981" spans="1:31" x14ac:dyDescent="0.25">
      <c r="A16981" s="41">
        <v>0</v>
      </c>
      <c r="C16981" s="56"/>
      <c r="AC16981" s="56"/>
      <c r="AD16981" s="56"/>
      <c r="AE16981" s="56"/>
    </row>
    <row r="16982" spans="1:31" x14ac:dyDescent="0.25">
      <c r="A16982" s="41">
        <v>0</v>
      </c>
      <c r="C16982" s="56"/>
      <c r="AC16982" s="56"/>
      <c r="AD16982" s="56"/>
      <c r="AE16982" s="56"/>
    </row>
    <row r="16983" spans="1:31" x14ac:dyDescent="0.25">
      <c r="A16983" s="41">
        <v>0</v>
      </c>
      <c r="C16983" s="56"/>
      <c r="AC16983" s="56"/>
      <c r="AD16983" s="56"/>
      <c r="AE16983" s="56"/>
    </row>
    <row r="16984" spans="1:31" x14ac:dyDescent="0.25">
      <c r="A16984" s="41">
        <v>0</v>
      </c>
      <c r="C16984" s="56"/>
      <c r="AC16984" s="56"/>
      <c r="AD16984" s="56"/>
      <c r="AE16984" s="56"/>
    </row>
    <row r="16985" spans="1:31" x14ac:dyDescent="0.25">
      <c r="A16985" s="41">
        <v>0</v>
      </c>
      <c r="C16985" s="56"/>
      <c r="AC16985" s="56"/>
      <c r="AD16985" s="56"/>
      <c r="AE16985" s="56"/>
    </row>
    <row r="16986" spans="1:31" x14ac:dyDescent="0.25">
      <c r="A16986" s="41">
        <v>0</v>
      </c>
      <c r="C16986" s="56"/>
      <c r="AC16986" s="56"/>
      <c r="AD16986" s="56"/>
      <c r="AE16986" s="56"/>
    </row>
    <row r="16987" spans="1:31" x14ac:dyDescent="0.25">
      <c r="A16987" s="41">
        <v>0</v>
      </c>
      <c r="C16987" s="56"/>
      <c r="AC16987" s="56"/>
      <c r="AD16987" s="56"/>
      <c r="AE16987" s="56"/>
    </row>
    <row r="16988" spans="1:31" x14ac:dyDescent="0.25">
      <c r="A16988" s="41">
        <v>0</v>
      </c>
      <c r="C16988" s="56"/>
      <c r="AC16988" s="56"/>
      <c r="AD16988" s="56"/>
      <c r="AE16988" s="56"/>
    </row>
    <row r="16989" spans="1:31" x14ac:dyDescent="0.25">
      <c r="A16989" s="41">
        <v>0</v>
      </c>
      <c r="C16989" s="56"/>
      <c r="AC16989" s="56"/>
      <c r="AD16989" s="56"/>
      <c r="AE16989" s="56"/>
    </row>
    <row r="16990" spans="1:31" x14ac:dyDescent="0.25">
      <c r="A16990" s="41">
        <v>0</v>
      </c>
      <c r="C16990" s="56"/>
      <c r="AC16990" s="56"/>
      <c r="AD16990" s="56"/>
      <c r="AE16990" s="56"/>
    </row>
    <row r="16991" spans="1:31" x14ac:dyDescent="0.25">
      <c r="A16991" s="41">
        <v>0</v>
      </c>
      <c r="C16991" s="56"/>
      <c r="AC16991" s="56"/>
      <c r="AD16991" s="56"/>
      <c r="AE16991" s="56"/>
    </row>
    <row r="16992" spans="1:31" x14ac:dyDescent="0.25">
      <c r="A16992" s="41">
        <v>0</v>
      </c>
      <c r="C16992" s="56"/>
      <c r="AC16992" s="56"/>
      <c r="AD16992" s="56"/>
      <c r="AE16992" s="56"/>
    </row>
    <row r="16993" spans="1:31" x14ac:dyDescent="0.25">
      <c r="A16993" s="41">
        <v>0</v>
      </c>
      <c r="C16993" s="56"/>
      <c r="AC16993" s="56"/>
      <c r="AD16993" s="56"/>
      <c r="AE16993" s="56"/>
    </row>
    <row r="16994" spans="1:31" x14ac:dyDescent="0.25">
      <c r="A16994" s="41">
        <v>0</v>
      </c>
      <c r="C16994" s="56"/>
      <c r="AC16994" s="56"/>
      <c r="AD16994" s="56"/>
      <c r="AE16994" s="56"/>
    </row>
    <row r="16995" spans="1:31" x14ac:dyDescent="0.25">
      <c r="A16995" s="41">
        <v>0</v>
      </c>
      <c r="C16995" s="56"/>
      <c r="AC16995" s="56"/>
      <c r="AD16995" s="56"/>
      <c r="AE16995" s="56"/>
    </row>
    <row r="16996" spans="1:31" x14ac:dyDescent="0.25">
      <c r="A16996" s="41">
        <v>0</v>
      </c>
      <c r="C16996" s="56"/>
      <c r="AC16996" s="56"/>
      <c r="AD16996" s="56"/>
      <c r="AE16996" s="56"/>
    </row>
    <row r="16997" spans="1:31" x14ac:dyDescent="0.25">
      <c r="A16997" s="41">
        <v>0</v>
      </c>
      <c r="C16997" s="56"/>
      <c r="AC16997" s="56"/>
      <c r="AD16997" s="56"/>
      <c r="AE16997" s="56"/>
    </row>
    <row r="16998" spans="1:31" x14ac:dyDescent="0.25">
      <c r="A16998" s="41">
        <v>0</v>
      </c>
      <c r="C16998" s="56"/>
      <c r="AC16998" s="56"/>
      <c r="AD16998" s="56"/>
      <c r="AE16998" s="56"/>
    </row>
    <row r="16999" spans="1:31" x14ac:dyDescent="0.25">
      <c r="A16999" s="41">
        <v>0</v>
      </c>
      <c r="C16999" s="56"/>
      <c r="AC16999" s="56"/>
      <c r="AD16999" s="56"/>
      <c r="AE16999" s="56"/>
    </row>
    <row r="17000" spans="1:31" x14ac:dyDescent="0.25">
      <c r="A17000" s="41">
        <v>0</v>
      </c>
      <c r="C17000" s="56"/>
      <c r="AC17000" s="56"/>
      <c r="AD17000" s="56"/>
      <c r="AE17000" s="56"/>
    </row>
    <row r="17001" spans="1:31" x14ac:dyDescent="0.25">
      <c r="A17001" s="41">
        <v>0</v>
      </c>
      <c r="C17001" s="56"/>
      <c r="AC17001" s="56"/>
      <c r="AD17001" s="56"/>
      <c r="AE17001" s="56"/>
    </row>
    <row r="17002" spans="1:31" x14ac:dyDescent="0.25">
      <c r="A17002" s="41">
        <v>0</v>
      </c>
      <c r="C17002" s="56"/>
      <c r="AC17002" s="56"/>
      <c r="AD17002" s="56"/>
      <c r="AE17002" s="56"/>
    </row>
    <row r="17003" spans="1:31" x14ac:dyDescent="0.25">
      <c r="A17003" s="41">
        <v>0</v>
      </c>
      <c r="C17003" s="56"/>
      <c r="AC17003" s="56"/>
      <c r="AD17003" s="56"/>
      <c r="AE17003" s="56"/>
    </row>
    <row r="17004" spans="1:31" x14ac:dyDescent="0.25">
      <c r="A17004" s="41">
        <v>0</v>
      </c>
      <c r="C17004" s="56"/>
      <c r="AC17004" s="56"/>
      <c r="AD17004" s="56"/>
      <c r="AE17004" s="56"/>
    </row>
    <row r="17005" spans="1:31" x14ac:dyDescent="0.25">
      <c r="A17005" s="41">
        <v>0</v>
      </c>
      <c r="C17005" s="56"/>
      <c r="AC17005" s="56"/>
      <c r="AD17005" s="56"/>
      <c r="AE17005" s="56"/>
    </row>
    <row r="17006" spans="1:31" x14ac:dyDescent="0.25">
      <c r="A17006" s="41">
        <v>0</v>
      </c>
      <c r="C17006" s="56"/>
      <c r="AC17006" s="56"/>
      <c r="AD17006" s="56"/>
      <c r="AE17006" s="56"/>
    </row>
    <row r="17007" spans="1:31" x14ac:dyDescent="0.25">
      <c r="A17007" s="41">
        <v>0</v>
      </c>
      <c r="C17007" s="56"/>
      <c r="AC17007" s="56"/>
      <c r="AD17007" s="56"/>
      <c r="AE17007" s="56"/>
    </row>
    <row r="17008" spans="1:31" x14ac:dyDescent="0.25">
      <c r="A17008" s="41">
        <v>0</v>
      </c>
      <c r="C17008" s="56"/>
      <c r="AC17008" s="56"/>
      <c r="AD17008" s="56"/>
      <c r="AE17008" s="56"/>
    </row>
    <row r="17009" spans="1:31" x14ac:dyDescent="0.25">
      <c r="A17009" s="41">
        <v>0</v>
      </c>
      <c r="C17009" s="56"/>
      <c r="AC17009" s="56"/>
      <c r="AD17009" s="56"/>
      <c r="AE17009" s="56"/>
    </row>
    <row r="17010" spans="1:31" x14ac:dyDescent="0.25">
      <c r="A17010" s="41">
        <v>0</v>
      </c>
      <c r="C17010" s="56"/>
      <c r="AC17010" s="56"/>
      <c r="AD17010" s="56"/>
      <c r="AE17010" s="56"/>
    </row>
    <row r="17011" spans="1:31" x14ac:dyDescent="0.25">
      <c r="A17011" s="41">
        <v>0</v>
      </c>
      <c r="C17011" s="56"/>
      <c r="AC17011" s="56"/>
      <c r="AD17011" s="56"/>
      <c r="AE17011" s="56"/>
    </row>
    <row r="17012" spans="1:31" x14ac:dyDescent="0.25">
      <c r="A17012" s="41">
        <v>0</v>
      </c>
      <c r="C17012" s="56"/>
      <c r="AC17012" s="56"/>
      <c r="AD17012" s="56"/>
      <c r="AE17012" s="56"/>
    </row>
    <row r="17013" spans="1:31" x14ac:dyDescent="0.25">
      <c r="A17013" s="41">
        <v>0</v>
      </c>
      <c r="C17013" s="56"/>
      <c r="AC17013" s="56"/>
      <c r="AD17013" s="56"/>
      <c r="AE17013" s="56"/>
    </row>
    <row r="17014" spans="1:31" x14ac:dyDescent="0.25">
      <c r="A17014" s="41">
        <v>0</v>
      </c>
      <c r="C17014" s="56"/>
      <c r="AC17014" s="56"/>
      <c r="AD17014" s="56"/>
      <c r="AE17014" s="56"/>
    </row>
    <row r="17015" spans="1:31" x14ac:dyDescent="0.25">
      <c r="A17015" s="41">
        <v>0</v>
      </c>
      <c r="C17015" s="56"/>
      <c r="AC17015" s="56"/>
      <c r="AD17015" s="56"/>
      <c r="AE17015" s="56"/>
    </row>
    <row r="17016" spans="1:31" x14ac:dyDescent="0.25">
      <c r="A17016" s="41">
        <v>0</v>
      </c>
      <c r="C17016" s="56"/>
      <c r="AC17016" s="56"/>
      <c r="AD17016" s="56"/>
      <c r="AE17016" s="56"/>
    </row>
    <row r="17017" spans="1:31" x14ac:dyDescent="0.25">
      <c r="A17017" s="41">
        <v>0</v>
      </c>
      <c r="C17017" s="56"/>
      <c r="AC17017" s="56"/>
      <c r="AD17017" s="56"/>
      <c r="AE17017" s="56"/>
    </row>
    <row r="17018" spans="1:31" x14ac:dyDescent="0.25">
      <c r="A17018" s="41">
        <v>0</v>
      </c>
      <c r="C17018" s="56"/>
      <c r="AC17018" s="56"/>
      <c r="AD17018" s="56"/>
      <c r="AE17018" s="56"/>
    </row>
    <row r="17019" spans="1:31" x14ac:dyDescent="0.25">
      <c r="A17019" s="41">
        <v>0</v>
      </c>
      <c r="C17019" s="56"/>
      <c r="AC17019" s="56"/>
      <c r="AD17019" s="56"/>
      <c r="AE17019" s="56"/>
    </row>
    <row r="17020" spans="1:31" x14ac:dyDescent="0.25">
      <c r="A17020" s="41">
        <v>0</v>
      </c>
      <c r="C17020" s="56"/>
      <c r="AC17020" s="56"/>
      <c r="AD17020" s="56"/>
      <c r="AE17020" s="56"/>
    </row>
    <row r="17021" spans="1:31" x14ac:dyDescent="0.25">
      <c r="A17021" s="41">
        <v>0</v>
      </c>
      <c r="C17021" s="56"/>
      <c r="AC17021" s="56"/>
      <c r="AD17021" s="56"/>
      <c r="AE17021" s="56"/>
    </row>
    <row r="17022" spans="1:31" x14ac:dyDescent="0.25">
      <c r="A17022" s="41">
        <v>0</v>
      </c>
      <c r="C17022" s="56"/>
      <c r="AC17022" s="56"/>
      <c r="AD17022" s="56"/>
      <c r="AE17022" s="56"/>
    </row>
    <row r="17023" spans="1:31" x14ac:dyDescent="0.25">
      <c r="A17023" s="41">
        <v>0</v>
      </c>
      <c r="C17023" s="56"/>
      <c r="AC17023" s="56"/>
      <c r="AD17023" s="56"/>
      <c r="AE17023" s="56"/>
    </row>
    <row r="17024" spans="1:31" x14ac:dyDescent="0.25">
      <c r="A17024" s="41">
        <v>0</v>
      </c>
      <c r="C17024" s="56"/>
      <c r="AC17024" s="56"/>
      <c r="AD17024" s="56"/>
      <c r="AE17024" s="56"/>
    </row>
    <row r="17025" spans="1:31" x14ac:dyDescent="0.25">
      <c r="A17025" s="41">
        <v>0</v>
      </c>
      <c r="C17025" s="56"/>
      <c r="AC17025" s="56"/>
      <c r="AD17025" s="56"/>
      <c r="AE17025" s="56"/>
    </row>
    <row r="17026" spans="1:31" x14ac:dyDescent="0.25">
      <c r="A17026" s="41">
        <v>0</v>
      </c>
      <c r="C17026" s="56"/>
      <c r="AC17026" s="56"/>
      <c r="AD17026" s="56"/>
      <c r="AE17026" s="56"/>
    </row>
    <row r="17027" spans="1:31" x14ac:dyDescent="0.25">
      <c r="A17027" s="41">
        <v>0</v>
      </c>
      <c r="C17027" s="56"/>
      <c r="AC17027" s="56"/>
      <c r="AD17027" s="56"/>
      <c r="AE17027" s="56"/>
    </row>
    <row r="17028" spans="1:31" x14ac:dyDescent="0.25">
      <c r="A17028" s="41">
        <v>0</v>
      </c>
      <c r="C17028" s="56"/>
      <c r="AC17028" s="56"/>
      <c r="AD17028" s="56"/>
      <c r="AE17028" s="56"/>
    </row>
    <row r="17029" spans="1:31" x14ac:dyDescent="0.25">
      <c r="A17029" s="41">
        <v>0</v>
      </c>
      <c r="C17029" s="56"/>
      <c r="AC17029" s="56"/>
      <c r="AD17029" s="56"/>
      <c r="AE17029" s="56"/>
    </row>
    <row r="17030" spans="1:31" x14ac:dyDescent="0.25">
      <c r="A17030" s="41">
        <v>0</v>
      </c>
      <c r="C17030" s="56"/>
      <c r="AC17030" s="56"/>
      <c r="AD17030" s="56"/>
      <c r="AE17030" s="56"/>
    </row>
    <row r="17031" spans="1:31" x14ac:dyDescent="0.25">
      <c r="A17031" s="41">
        <v>0</v>
      </c>
      <c r="C17031" s="56"/>
      <c r="AC17031" s="56"/>
      <c r="AD17031" s="56"/>
      <c r="AE17031" s="56"/>
    </row>
    <row r="17032" spans="1:31" x14ac:dyDescent="0.25">
      <c r="A17032" s="41">
        <v>0</v>
      </c>
      <c r="C17032" s="56"/>
      <c r="AC17032" s="56"/>
      <c r="AD17032" s="56"/>
      <c r="AE17032" s="56"/>
    </row>
    <row r="17033" spans="1:31" x14ac:dyDescent="0.25">
      <c r="A17033" s="41">
        <v>0</v>
      </c>
      <c r="C17033" s="56"/>
      <c r="AC17033" s="56"/>
      <c r="AD17033" s="56"/>
      <c r="AE17033" s="56"/>
    </row>
    <row r="17034" spans="1:31" x14ac:dyDescent="0.25">
      <c r="A17034" s="41">
        <v>0</v>
      </c>
      <c r="C17034" s="56"/>
      <c r="AC17034" s="56"/>
      <c r="AD17034" s="56"/>
      <c r="AE17034" s="56"/>
    </row>
    <row r="17035" spans="1:31" x14ac:dyDescent="0.25">
      <c r="A17035" s="41">
        <v>0</v>
      </c>
      <c r="C17035" s="56"/>
      <c r="AC17035" s="56"/>
      <c r="AD17035" s="56"/>
      <c r="AE17035" s="56"/>
    </row>
    <row r="17036" spans="1:31" x14ac:dyDescent="0.25">
      <c r="A17036" s="41">
        <v>0</v>
      </c>
      <c r="C17036" s="56"/>
      <c r="AC17036" s="56"/>
      <c r="AD17036" s="56"/>
      <c r="AE17036" s="56"/>
    </row>
    <row r="17037" spans="1:31" x14ac:dyDescent="0.25">
      <c r="A17037" s="41">
        <v>0</v>
      </c>
      <c r="C17037" s="56"/>
      <c r="AC17037" s="56"/>
      <c r="AD17037" s="56"/>
      <c r="AE17037" s="56"/>
    </row>
    <row r="17038" spans="1:31" x14ac:dyDescent="0.25">
      <c r="A17038" s="41">
        <v>0</v>
      </c>
      <c r="C17038" s="56"/>
      <c r="AC17038" s="56"/>
      <c r="AD17038" s="56"/>
      <c r="AE17038" s="56"/>
    </row>
    <row r="17039" spans="1:31" x14ac:dyDescent="0.25">
      <c r="A17039" s="41">
        <v>0</v>
      </c>
      <c r="C17039" s="56"/>
      <c r="AC17039" s="56"/>
      <c r="AD17039" s="56"/>
      <c r="AE17039" s="56"/>
    </row>
    <row r="17040" spans="1:31" x14ac:dyDescent="0.25">
      <c r="A17040" s="41">
        <v>0</v>
      </c>
      <c r="C17040" s="56"/>
      <c r="AC17040" s="56"/>
      <c r="AD17040" s="56"/>
      <c r="AE17040" s="56"/>
    </row>
    <row r="17041" spans="1:31" x14ac:dyDescent="0.25">
      <c r="A17041" s="41">
        <v>0</v>
      </c>
      <c r="C17041" s="56"/>
      <c r="AC17041" s="56"/>
      <c r="AD17041" s="56"/>
      <c r="AE17041" s="56"/>
    </row>
    <row r="17042" spans="1:31" x14ac:dyDescent="0.25">
      <c r="A17042" s="41">
        <v>0</v>
      </c>
      <c r="C17042" s="56"/>
      <c r="AC17042" s="56"/>
      <c r="AD17042" s="56"/>
      <c r="AE17042" s="56"/>
    </row>
    <row r="17043" spans="1:31" x14ac:dyDescent="0.25">
      <c r="A17043" s="41">
        <v>0</v>
      </c>
      <c r="C17043" s="56"/>
      <c r="AC17043" s="56"/>
      <c r="AD17043" s="56"/>
      <c r="AE17043" s="56"/>
    </row>
    <row r="17044" spans="1:31" x14ac:dyDescent="0.25">
      <c r="A17044" s="41">
        <v>0</v>
      </c>
      <c r="C17044" s="56"/>
      <c r="AC17044" s="56"/>
      <c r="AD17044" s="56"/>
      <c r="AE17044" s="56"/>
    </row>
    <row r="17045" spans="1:31" x14ac:dyDescent="0.25">
      <c r="A17045" s="41">
        <v>0</v>
      </c>
      <c r="C17045" s="56"/>
      <c r="AC17045" s="56"/>
      <c r="AD17045" s="56"/>
      <c r="AE17045" s="56"/>
    </row>
    <row r="17046" spans="1:31" x14ac:dyDescent="0.25">
      <c r="A17046" s="41">
        <v>0</v>
      </c>
      <c r="C17046" s="56"/>
      <c r="AC17046" s="56"/>
      <c r="AD17046" s="56"/>
      <c r="AE17046" s="56"/>
    </row>
    <row r="17047" spans="1:31" x14ac:dyDescent="0.25">
      <c r="A17047" s="41">
        <v>0</v>
      </c>
      <c r="C17047" s="56"/>
      <c r="AC17047" s="56"/>
      <c r="AD17047" s="56"/>
      <c r="AE17047" s="56"/>
    </row>
    <row r="17048" spans="1:31" x14ac:dyDescent="0.25">
      <c r="A17048" s="41">
        <v>0</v>
      </c>
      <c r="C17048" s="56"/>
      <c r="AC17048" s="56"/>
      <c r="AD17048" s="56"/>
      <c r="AE17048" s="56"/>
    </row>
    <row r="17049" spans="1:31" x14ac:dyDescent="0.25">
      <c r="A17049" s="41">
        <v>0</v>
      </c>
      <c r="C17049" s="56"/>
      <c r="AC17049" s="56"/>
      <c r="AD17049" s="56"/>
      <c r="AE17049" s="56"/>
    </row>
    <row r="17050" spans="1:31" x14ac:dyDescent="0.25">
      <c r="A17050" s="41">
        <v>0</v>
      </c>
      <c r="C17050" s="56"/>
      <c r="AC17050" s="56"/>
      <c r="AD17050" s="56"/>
      <c r="AE17050" s="56"/>
    </row>
    <row r="17051" spans="1:31" x14ac:dyDescent="0.25">
      <c r="A17051" s="41">
        <v>0</v>
      </c>
      <c r="C17051" s="56"/>
      <c r="AC17051" s="56"/>
      <c r="AD17051" s="56"/>
      <c r="AE17051" s="56"/>
    </row>
    <row r="17052" spans="1:31" x14ac:dyDescent="0.25">
      <c r="A17052" s="41">
        <v>0</v>
      </c>
      <c r="C17052" s="56"/>
      <c r="AC17052" s="56"/>
      <c r="AD17052" s="56"/>
      <c r="AE17052" s="56"/>
    </row>
    <row r="17053" spans="1:31" x14ac:dyDescent="0.25">
      <c r="A17053" s="41">
        <v>0</v>
      </c>
      <c r="C17053" s="56"/>
      <c r="AC17053" s="56"/>
      <c r="AD17053" s="56"/>
      <c r="AE17053" s="56"/>
    </row>
    <row r="17054" spans="1:31" x14ac:dyDescent="0.25">
      <c r="A17054" s="41">
        <v>0</v>
      </c>
      <c r="C17054" s="56"/>
      <c r="AC17054" s="56"/>
      <c r="AD17054" s="56"/>
      <c r="AE17054" s="56"/>
    </row>
    <row r="17055" spans="1:31" x14ac:dyDescent="0.25">
      <c r="A17055" s="41">
        <v>0</v>
      </c>
      <c r="C17055" s="56"/>
      <c r="AC17055" s="56"/>
      <c r="AD17055" s="56"/>
      <c r="AE17055" s="56"/>
    </row>
    <row r="17056" spans="1:31" x14ac:dyDescent="0.25">
      <c r="A17056" s="41">
        <v>0</v>
      </c>
      <c r="C17056" s="56"/>
      <c r="AC17056" s="56"/>
      <c r="AD17056" s="56"/>
      <c r="AE17056" s="56"/>
    </row>
    <row r="17057" spans="1:31" x14ac:dyDescent="0.25">
      <c r="A17057" s="41">
        <v>0</v>
      </c>
      <c r="C17057" s="56"/>
      <c r="AC17057" s="56"/>
      <c r="AD17057" s="56"/>
      <c r="AE17057" s="56"/>
    </row>
    <row r="17058" spans="1:31" x14ac:dyDescent="0.25">
      <c r="A17058" s="41">
        <v>0</v>
      </c>
      <c r="C17058" s="56"/>
      <c r="AC17058" s="56"/>
      <c r="AD17058" s="56"/>
      <c r="AE17058" s="56"/>
    </row>
    <row r="17059" spans="1:31" x14ac:dyDescent="0.25">
      <c r="A17059" s="41">
        <v>0</v>
      </c>
      <c r="C17059" s="56"/>
      <c r="AC17059" s="56"/>
      <c r="AD17059" s="56"/>
      <c r="AE17059" s="56"/>
    </row>
    <row r="17060" spans="1:31" x14ac:dyDescent="0.25">
      <c r="A17060" s="41">
        <v>0</v>
      </c>
      <c r="C17060" s="56"/>
      <c r="AC17060" s="56"/>
      <c r="AD17060" s="56"/>
      <c r="AE17060" s="56"/>
    </row>
    <row r="17061" spans="1:31" x14ac:dyDescent="0.25">
      <c r="A17061" s="41">
        <v>0</v>
      </c>
      <c r="C17061" s="56"/>
      <c r="AC17061" s="56"/>
      <c r="AD17061" s="56"/>
      <c r="AE17061" s="56"/>
    </row>
    <row r="17062" spans="1:31" x14ac:dyDescent="0.25">
      <c r="A17062" s="41">
        <v>0</v>
      </c>
      <c r="C17062" s="56"/>
      <c r="AC17062" s="56"/>
      <c r="AD17062" s="56"/>
      <c r="AE17062" s="56"/>
    </row>
    <row r="17063" spans="1:31" x14ac:dyDescent="0.25">
      <c r="A17063" s="41">
        <v>0</v>
      </c>
      <c r="C17063" s="56"/>
      <c r="AC17063" s="56"/>
      <c r="AD17063" s="56"/>
      <c r="AE17063" s="56"/>
    </row>
    <row r="17064" spans="1:31" x14ac:dyDescent="0.25">
      <c r="A17064" s="41">
        <v>0</v>
      </c>
      <c r="C17064" s="56"/>
      <c r="AC17064" s="56"/>
      <c r="AD17064" s="56"/>
      <c r="AE17064" s="56"/>
    </row>
    <row r="17065" spans="1:31" x14ac:dyDescent="0.25">
      <c r="A17065" s="41">
        <v>0</v>
      </c>
      <c r="C17065" s="56"/>
      <c r="AC17065" s="56"/>
      <c r="AD17065" s="56"/>
      <c r="AE17065" s="56"/>
    </row>
    <row r="17066" spans="1:31" x14ac:dyDescent="0.25">
      <c r="A17066" s="41">
        <v>0</v>
      </c>
      <c r="C17066" s="56"/>
      <c r="AC17066" s="56"/>
      <c r="AD17066" s="56"/>
      <c r="AE17066" s="56"/>
    </row>
    <row r="17067" spans="1:31" x14ac:dyDescent="0.25">
      <c r="A17067" s="41">
        <v>0</v>
      </c>
      <c r="C17067" s="56"/>
      <c r="AC17067" s="56"/>
      <c r="AD17067" s="56"/>
      <c r="AE17067" s="56"/>
    </row>
    <row r="17068" spans="1:31" x14ac:dyDescent="0.25">
      <c r="A17068" s="41">
        <v>0</v>
      </c>
      <c r="C17068" s="56"/>
      <c r="AC17068" s="56"/>
      <c r="AD17068" s="56"/>
      <c r="AE17068" s="56"/>
    </row>
    <row r="17069" spans="1:31" x14ac:dyDescent="0.25">
      <c r="A17069" s="41">
        <v>0</v>
      </c>
      <c r="C17069" s="56"/>
      <c r="AC17069" s="56"/>
      <c r="AD17069" s="56"/>
      <c r="AE17069" s="56"/>
    </row>
    <row r="17070" spans="1:31" x14ac:dyDescent="0.25">
      <c r="A17070" s="41">
        <v>0</v>
      </c>
      <c r="C17070" s="56"/>
      <c r="AC17070" s="56"/>
      <c r="AD17070" s="56"/>
      <c r="AE17070" s="56"/>
    </row>
    <row r="17071" spans="1:31" x14ac:dyDescent="0.25">
      <c r="A17071" s="41">
        <v>0</v>
      </c>
      <c r="C17071" s="56"/>
      <c r="AC17071" s="56"/>
      <c r="AD17071" s="56"/>
      <c r="AE17071" s="56"/>
    </row>
    <row r="17072" spans="1:31" x14ac:dyDescent="0.25">
      <c r="A17072" s="41">
        <v>0</v>
      </c>
      <c r="C17072" s="56"/>
      <c r="AC17072" s="56"/>
      <c r="AD17072" s="56"/>
      <c r="AE17072" s="56"/>
    </row>
    <row r="17073" spans="1:31" x14ac:dyDescent="0.25">
      <c r="A17073" s="41">
        <v>0</v>
      </c>
      <c r="C17073" s="56"/>
      <c r="AC17073" s="56"/>
      <c r="AD17073" s="56"/>
      <c r="AE17073" s="56"/>
    </row>
    <row r="17074" spans="1:31" x14ac:dyDescent="0.25">
      <c r="A17074" s="41">
        <v>0</v>
      </c>
      <c r="C17074" s="56"/>
      <c r="AC17074" s="56"/>
      <c r="AD17074" s="56"/>
      <c r="AE17074" s="56"/>
    </row>
    <row r="17075" spans="1:31" x14ac:dyDescent="0.25">
      <c r="A17075" s="41">
        <v>0</v>
      </c>
      <c r="C17075" s="56"/>
      <c r="AC17075" s="56"/>
      <c r="AD17075" s="56"/>
      <c r="AE17075" s="56"/>
    </row>
    <row r="17076" spans="1:31" x14ac:dyDescent="0.25">
      <c r="A17076" s="41">
        <v>0</v>
      </c>
      <c r="C17076" s="56"/>
      <c r="AC17076" s="56"/>
      <c r="AD17076" s="56"/>
      <c r="AE17076" s="56"/>
    </row>
    <row r="17077" spans="1:31" x14ac:dyDescent="0.25">
      <c r="A17077" s="41">
        <v>0</v>
      </c>
      <c r="C17077" s="56"/>
      <c r="AC17077" s="56"/>
      <c r="AD17077" s="56"/>
      <c r="AE17077" s="56"/>
    </row>
    <row r="17078" spans="1:31" x14ac:dyDescent="0.25">
      <c r="A17078" s="41">
        <v>0</v>
      </c>
      <c r="C17078" s="56"/>
      <c r="AC17078" s="56"/>
      <c r="AD17078" s="56"/>
      <c r="AE17078" s="56"/>
    </row>
    <row r="17079" spans="1:31" x14ac:dyDescent="0.25">
      <c r="A17079" s="41">
        <v>0</v>
      </c>
      <c r="C17079" s="56"/>
      <c r="AC17079" s="56"/>
      <c r="AD17079" s="56"/>
      <c r="AE17079" s="56"/>
    </row>
    <row r="17080" spans="1:31" x14ac:dyDescent="0.25">
      <c r="A17080" s="41">
        <v>0</v>
      </c>
      <c r="C17080" s="56"/>
      <c r="AC17080" s="56"/>
      <c r="AD17080" s="56"/>
      <c r="AE17080" s="56"/>
    </row>
    <row r="17081" spans="1:31" x14ac:dyDescent="0.25">
      <c r="A17081" s="41">
        <v>0</v>
      </c>
      <c r="C17081" s="56"/>
      <c r="AC17081" s="56"/>
      <c r="AD17081" s="56"/>
      <c r="AE17081" s="56"/>
    </row>
    <row r="17082" spans="1:31" x14ac:dyDescent="0.25">
      <c r="A17082" s="41">
        <v>0</v>
      </c>
      <c r="C17082" s="56"/>
      <c r="AC17082" s="56"/>
      <c r="AD17082" s="56"/>
      <c r="AE17082" s="56"/>
    </row>
    <row r="17083" spans="1:31" x14ac:dyDescent="0.25">
      <c r="A17083" s="41">
        <v>0</v>
      </c>
      <c r="C17083" s="56"/>
      <c r="AC17083" s="56"/>
      <c r="AD17083" s="56"/>
      <c r="AE17083" s="56"/>
    </row>
    <row r="17084" spans="1:31" x14ac:dyDescent="0.25">
      <c r="A17084" s="41">
        <v>0</v>
      </c>
      <c r="C17084" s="56"/>
      <c r="AC17084" s="56"/>
      <c r="AD17084" s="56"/>
      <c r="AE17084" s="56"/>
    </row>
    <row r="17085" spans="1:31" x14ac:dyDescent="0.25">
      <c r="A17085" s="41">
        <v>0</v>
      </c>
      <c r="C17085" s="56"/>
      <c r="AC17085" s="56"/>
      <c r="AD17085" s="56"/>
      <c r="AE17085" s="56"/>
    </row>
    <row r="17086" spans="1:31" x14ac:dyDescent="0.25">
      <c r="A17086" s="41">
        <v>0</v>
      </c>
      <c r="C17086" s="56"/>
      <c r="AC17086" s="56"/>
      <c r="AD17086" s="56"/>
      <c r="AE17086" s="56"/>
    </row>
    <row r="17087" spans="1:31" x14ac:dyDescent="0.25">
      <c r="A17087" s="41">
        <v>0</v>
      </c>
      <c r="C17087" s="56"/>
      <c r="AC17087" s="56"/>
      <c r="AD17087" s="56"/>
      <c r="AE17087" s="56"/>
    </row>
    <row r="17088" spans="1:31" x14ac:dyDescent="0.25">
      <c r="A17088" s="41">
        <v>0</v>
      </c>
      <c r="C17088" s="56"/>
      <c r="AC17088" s="56"/>
      <c r="AD17088" s="56"/>
      <c r="AE17088" s="56"/>
    </row>
    <row r="17089" spans="1:31" x14ac:dyDescent="0.25">
      <c r="A17089" s="41">
        <v>0</v>
      </c>
      <c r="C17089" s="56"/>
      <c r="AC17089" s="56"/>
      <c r="AD17089" s="56"/>
      <c r="AE17089" s="56"/>
    </row>
    <row r="17090" spans="1:31" x14ac:dyDescent="0.25">
      <c r="A17090" s="41">
        <v>0</v>
      </c>
      <c r="C17090" s="56"/>
      <c r="AC17090" s="56"/>
      <c r="AD17090" s="56"/>
      <c r="AE17090" s="56"/>
    </row>
    <row r="17091" spans="1:31" x14ac:dyDescent="0.25">
      <c r="A17091" s="41">
        <v>0</v>
      </c>
      <c r="C17091" s="56"/>
      <c r="AC17091" s="56"/>
      <c r="AD17091" s="56"/>
      <c r="AE17091" s="56"/>
    </row>
    <row r="17092" spans="1:31" x14ac:dyDescent="0.25">
      <c r="A17092" s="41">
        <v>0</v>
      </c>
      <c r="C17092" s="56"/>
      <c r="AC17092" s="56"/>
      <c r="AD17092" s="56"/>
      <c r="AE17092" s="56"/>
    </row>
    <row r="17093" spans="1:31" x14ac:dyDescent="0.25">
      <c r="A17093" s="41">
        <v>0</v>
      </c>
      <c r="C17093" s="56"/>
      <c r="AC17093" s="56"/>
      <c r="AD17093" s="56"/>
      <c r="AE17093" s="56"/>
    </row>
    <row r="17094" spans="1:31" x14ac:dyDescent="0.25">
      <c r="A17094" s="41">
        <v>0</v>
      </c>
      <c r="C17094" s="56"/>
      <c r="AC17094" s="56"/>
      <c r="AD17094" s="56"/>
      <c r="AE17094" s="56"/>
    </row>
    <row r="17095" spans="1:31" x14ac:dyDescent="0.25">
      <c r="A17095" s="41">
        <v>0</v>
      </c>
      <c r="C17095" s="56"/>
      <c r="AC17095" s="56"/>
      <c r="AD17095" s="56"/>
      <c r="AE17095" s="56"/>
    </row>
    <row r="17096" spans="1:31" x14ac:dyDescent="0.25">
      <c r="A17096" s="41">
        <v>0</v>
      </c>
      <c r="C17096" s="56"/>
      <c r="AC17096" s="56"/>
      <c r="AD17096" s="56"/>
      <c r="AE17096" s="56"/>
    </row>
    <row r="17097" spans="1:31" x14ac:dyDescent="0.25">
      <c r="A17097" s="41">
        <v>0</v>
      </c>
      <c r="C17097" s="56"/>
      <c r="AC17097" s="56"/>
      <c r="AD17097" s="56"/>
      <c r="AE17097" s="56"/>
    </row>
    <row r="17098" spans="1:31" x14ac:dyDescent="0.25">
      <c r="A17098" s="41">
        <v>0</v>
      </c>
      <c r="C17098" s="56"/>
      <c r="AC17098" s="56"/>
      <c r="AD17098" s="56"/>
      <c r="AE17098" s="56"/>
    </row>
    <row r="17099" spans="1:31" x14ac:dyDescent="0.25">
      <c r="A17099" s="41">
        <v>0</v>
      </c>
      <c r="C17099" s="56"/>
      <c r="AC17099" s="56"/>
      <c r="AD17099" s="56"/>
      <c r="AE17099" s="56"/>
    </row>
    <row r="17100" spans="1:31" x14ac:dyDescent="0.25">
      <c r="A17100" s="41">
        <v>0</v>
      </c>
      <c r="C17100" s="56"/>
      <c r="AC17100" s="56"/>
      <c r="AD17100" s="56"/>
      <c r="AE17100" s="56"/>
    </row>
    <row r="17101" spans="1:31" x14ac:dyDescent="0.25">
      <c r="A17101" s="41">
        <v>0</v>
      </c>
      <c r="C17101" s="56"/>
      <c r="AC17101" s="56"/>
      <c r="AD17101" s="56"/>
      <c r="AE17101" s="56"/>
    </row>
    <row r="17102" spans="1:31" x14ac:dyDescent="0.25">
      <c r="A17102" s="41">
        <v>0</v>
      </c>
      <c r="C17102" s="56"/>
      <c r="AC17102" s="56"/>
      <c r="AD17102" s="56"/>
      <c r="AE17102" s="56"/>
    </row>
    <row r="17103" spans="1:31" x14ac:dyDescent="0.25">
      <c r="A17103" s="41">
        <v>0</v>
      </c>
      <c r="C17103" s="56"/>
      <c r="AC17103" s="56"/>
      <c r="AD17103" s="56"/>
      <c r="AE17103" s="56"/>
    </row>
    <row r="17104" spans="1:31" x14ac:dyDescent="0.25">
      <c r="A17104" s="41">
        <v>0</v>
      </c>
      <c r="C17104" s="56"/>
      <c r="AC17104" s="56"/>
      <c r="AD17104" s="56"/>
      <c r="AE17104" s="56"/>
    </row>
    <row r="17105" spans="1:31" x14ac:dyDescent="0.25">
      <c r="A17105" s="41">
        <v>0</v>
      </c>
      <c r="C17105" s="56"/>
      <c r="AC17105" s="56"/>
      <c r="AD17105" s="56"/>
      <c r="AE17105" s="56"/>
    </row>
    <row r="17106" spans="1:31" x14ac:dyDescent="0.25">
      <c r="A17106" s="41">
        <v>0</v>
      </c>
      <c r="C17106" s="56"/>
      <c r="AC17106" s="56"/>
      <c r="AD17106" s="56"/>
      <c r="AE17106" s="56"/>
    </row>
    <row r="17107" spans="1:31" x14ac:dyDescent="0.25">
      <c r="A17107" s="41">
        <v>0</v>
      </c>
      <c r="C17107" s="56"/>
      <c r="AC17107" s="56"/>
      <c r="AD17107" s="56"/>
      <c r="AE17107" s="56"/>
    </row>
    <row r="17108" spans="1:31" x14ac:dyDescent="0.25">
      <c r="A17108" s="41">
        <v>0</v>
      </c>
      <c r="C17108" s="56"/>
      <c r="AC17108" s="56"/>
      <c r="AD17108" s="56"/>
      <c r="AE17108" s="56"/>
    </row>
    <row r="17109" spans="1:31" x14ac:dyDescent="0.25">
      <c r="A17109" s="41">
        <v>0</v>
      </c>
      <c r="C17109" s="56"/>
      <c r="AC17109" s="56"/>
      <c r="AD17109" s="56"/>
      <c r="AE17109" s="56"/>
    </row>
    <row r="17110" spans="1:31" x14ac:dyDescent="0.25">
      <c r="A17110" s="41">
        <v>0</v>
      </c>
      <c r="C17110" s="56"/>
      <c r="AC17110" s="56"/>
      <c r="AD17110" s="56"/>
      <c r="AE17110" s="56"/>
    </row>
    <row r="17111" spans="1:31" x14ac:dyDescent="0.25">
      <c r="A17111" s="41">
        <v>0</v>
      </c>
      <c r="C17111" s="56"/>
      <c r="AC17111" s="56"/>
      <c r="AD17111" s="56"/>
      <c r="AE17111" s="56"/>
    </row>
    <row r="17112" spans="1:31" x14ac:dyDescent="0.25">
      <c r="A17112" s="41">
        <v>0</v>
      </c>
      <c r="C17112" s="56"/>
      <c r="AC17112" s="56"/>
      <c r="AD17112" s="56"/>
      <c r="AE17112" s="56"/>
    </row>
    <row r="17113" spans="1:31" x14ac:dyDescent="0.25">
      <c r="A17113" s="41">
        <v>0</v>
      </c>
      <c r="C17113" s="56"/>
      <c r="AC17113" s="56"/>
      <c r="AD17113" s="56"/>
      <c r="AE17113" s="56"/>
    </row>
    <row r="17114" spans="1:31" x14ac:dyDescent="0.25">
      <c r="A17114" s="41">
        <v>0</v>
      </c>
      <c r="C17114" s="56"/>
      <c r="AC17114" s="56"/>
      <c r="AD17114" s="56"/>
      <c r="AE17114" s="56"/>
    </row>
    <row r="17115" spans="1:31" x14ac:dyDescent="0.25">
      <c r="A17115" s="41">
        <v>0</v>
      </c>
      <c r="C17115" s="56"/>
      <c r="AC17115" s="56"/>
      <c r="AD17115" s="56"/>
      <c r="AE17115" s="56"/>
    </row>
    <row r="17116" spans="1:31" x14ac:dyDescent="0.25">
      <c r="A17116" s="41">
        <v>0</v>
      </c>
      <c r="C17116" s="56"/>
      <c r="AC17116" s="56"/>
      <c r="AD17116" s="56"/>
      <c r="AE17116" s="56"/>
    </row>
    <row r="17117" spans="1:31" x14ac:dyDescent="0.25">
      <c r="A17117" s="41">
        <v>0</v>
      </c>
      <c r="C17117" s="56"/>
      <c r="AC17117" s="56"/>
      <c r="AD17117" s="56"/>
      <c r="AE17117" s="56"/>
    </row>
    <row r="17118" spans="1:31" x14ac:dyDescent="0.25">
      <c r="A17118" s="41">
        <v>0</v>
      </c>
      <c r="C17118" s="56"/>
      <c r="AC17118" s="56"/>
      <c r="AD17118" s="56"/>
      <c r="AE17118" s="56"/>
    </row>
    <row r="17119" spans="1:31" x14ac:dyDescent="0.25">
      <c r="A17119" s="41">
        <v>0</v>
      </c>
      <c r="C17119" s="56"/>
      <c r="AC17119" s="56"/>
      <c r="AD17119" s="56"/>
      <c r="AE17119" s="56"/>
    </row>
    <row r="17120" spans="1:31" x14ac:dyDescent="0.25">
      <c r="A17120" s="41">
        <v>0</v>
      </c>
      <c r="C17120" s="56"/>
      <c r="AC17120" s="56"/>
      <c r="AD17120" s="56"/>
      <c r="AE17120" s="56"/>
    </row>
    <row r="17121" spans="1:31" x14ac:dyDescent="0.25">
      <c r="A17121" s="41">
        <v>0</v>
      </c>
      <c r="C17121" s="56"/>
      <c r="AC17121" s="56"/>
      <c r="AD17121" s="56"/>
      <c r="AE17121" s="56"/>
    </row>
    <row r="17122" spans="1:31" x14ac:dyDescent="0.25">
      <c r="A17122" s="41">
        <v>0</v>
      </c>
      <c r="C17122" s="56"/>
      <c r="AC17122" s="56"/>
      <c r="AD17122" s="56"/>
      <c r="AE17122" s="56"/>
    </row>
    <row r="17123" spans="1:31" x14ac:dyDescent="0.25">
      <c r="A17123" s="41">
        <v>0</v>
      </c>
      <c r="C17123" s="56"/>
      <c r="AC17123" s="56"/>
      <c r="AD17123" s="56"/>
      <c r="AE17123" s="56"/>
    </row>
    <row r="17124" spans="1:31" x14ac:dyDescent="0.25">
      <c r="A17124" s="41">
        <v>0</v>
      </c>
      <c r="C17124" s="56"/>
      <c r="AC17124" s="56"/>
      <c r="AD17124" s="56"/>
      <c r="AE17124" s="56"/>
    </row>
    <row r="17125" spans="1:31" x14ac:dyDescent="0.25">
      <c r="A17125" s="41">
        <v>0</v>
      </c>
      <c r="C17125" s="56"/>
      <c r="AC17125" s="56"/>
      <c r="AD17125" s="56"/>
      <c r="AE17125" s="56"/>
    </row>
    <row r="17126" spans="1:31" x14ac:dyDescent="0.25">
      <c r="A17126" s="41">
        <v>0</v>
      </c>
      <c r="C17126" s="56"/>
      <c r="AC17126" s="56"/>
      <c r="AD17126" s="56"/>
      <c r="AE17126" s="56"/>
    </row>
    <row r="17127" spans="1:31" x14ac:dyDescent="0.25">
      <c r="A17127" s="41">
        <v>0</v>
      </c>
      <c r="C17127" s="56"/>
      <c r="AC17127" s="56"/>
      <c r="AD17127" s="56"/>
      <c r="AE17127" s="56"/>
    </row>
    <row r="17128" spans="1:31" x14ac:dyDescent="0.25">
      <c r="A17128" s="41">
        <v>0</v>
      </c>
      <c r="C17128" s="56"/>
      <c r="AC17128" s="56"/>
      <c r="AD17128" s="56"/>
      <c r="AE17128" s="56"/>
    </row>
    <row r="17129" spans="1:31" x14ac:dyDescent="0.25">
      <c r="A17129" s="41">
        <v>0</v>
      </c>
      <c r="C17129" s="56"/>
      <c r="AC17129" s="56"/>
      <c r="AD17129" s="56"/>
      <c r="AE17129" s="56"/>
    </row>
    <row r="17130" spans="1:31" x14ac:dyDescent="0.25">
      <c r="A17130" s="41">
        <v>0</v>
      </c>
      <c r="C17130" s="56"/>
      <c r="AC17130" s="56"/>
      <c r="AD17130" s="56"/>
      <c r="AE17130" s="56"/>
    </row>
    <row r="17131" spans="1:31" x14ac:dyDescent="0.25">
      <c r="A17131" s="41">
        <v>0</v>
      </c>
      <c r="C17131" s="56"/>
      <c r="AC17131" s="56"/>
      <c r="AD17131" s="56"/>
      <c r="AE17131" s="56"/>
    </row>
    <row r="17132" spans="1:31" x14ac:dyDescent="0.25">
      <c r="A17132" s="41">
        <v>0</v>
      </c>
      <c r="C17132" s="56"/>
      <c r="AC17132" s="56"/>
      <c r="AD17132" s="56"/>
      <c r="AE17132" s="56"/>
    </row>
    <row r="17133" spans="1:31" x14ac:dyDescent="0.25">
      <c r="A17133" s="41">
        <v>0</v>
      </c>
      <c r="C17133" s="56"/>
      <c r="AC17133" s="56"/>
      <c r="AD17133" s="56"/>
      <c r="AE17133" s="56"/>
    </row>
    <row r="17134" spans="1:31" x14ac:dyDescent="0.25">
      <c r="A17134" s="41">
        <v>0</v>
      </c>
      <c r="C17134" s="56"/>
      <c r="AC17134" s="56"/>
      <c r="AD17134" s="56"/>
      <c r="AE17134" s="56"/>
    </row>
    <row r="17135" spans="1:31" x14ac:dyDescent="0.25">
      <c r="A17135" s="41">
        <v>0</v>
      </c>
      <c r="C17135" s="56"/>
      <c r="AC17135" s="56"/>
      <c r="AD17135" s="56"/>
      <c r="AE17135" s="56"/>
    </row>
    <row r="17136" spans="1:31" x14ac:dyDescent="0.25">
      <c r="A17136" s="41">
        <v>0</v>
      </c>
      <c r="C17136" s="56"/>
      <c r="AC17136" s="56"/>
      <c r="AD17136" s="56"/>
      <c r="AE17136" s="56"/>
    </row>
    <row r="17137" spans="1:31" x14ac:dyDescent="0.25">
      <c r="A17137" s="41">
        <v>0</v>
      </c>
      <c r="C17137" s="56"/>
      <c r="AC17137" s="56"/>
      <c r="AD17137" s="56"/>
      <c r="AE17137" s="56"/>
    </row>
    <row r="17138" spans="1:31" x14ac:dyDescent="0.25">
      <c r="A17138" s="41">
        <v>0</v>
      </c>
      <c r="C17138" s="56"/>
      <c r="AC17138" s="56"/>
      <c r="AD17138" s="56"/>
      <c r="AE17138" s="56"/>
    </row>
    <row r="17139" spans="1:31" x14ac:dyDescent="0.25">
      <c r="A17139" s="41">
        <v>0</v>
      </c>
      <c r="C17139" s="56"/>
      <c r="AC17139" s="56"/>
      <c r="AD17139" s="56"/>
      <c r="AE17139" s="56"/>
    </row>
    <row r="17140" spans="1:31" x14ac:dyDescent="0.25">
      <c r="A17140" s="41">
        <v>0</v>
      </c>
      <c r="C17140" s="56"/>
      <c r="AC17140" s="56"/>
      <c r="AD17140" s="56"/>
      <c r="AE17140" s="56"/>
    </row>
    <row r="17141" spans="1:31" x14ac:dyDescent="0.25">
      <c r="A17141" s="41">
        <v>0</v>
      </c>
      <c r="C17141" s="56"/>
      <c r="AC17141" s="56"/>
      <c r="AD17141" s="56"/>
      <c r="AE17141" s="56"/>
    </row>
    <row r="17142" spans="1:31" x14ac:dyDescent="0.25">
      <c r="A17142" s="41">
        <v>0</v>
      </c>
      <c r="C17142" s="56"/>
      <c r="AC17142" s="56"/>
      <c r="AD17142" s="56"/>
      <c r="AE17142" s="56"/>
    </row>
    <row r="17143" spans="1:31" x14ac:dyDescent="0.25">
      <c r="A17143" s="41">
        <v>0</v>
      </c>
      <c r="C17143" s="56"/>
      <c r="AC17143" s="56"/>
      <c r="AD17143" s="56"/>
      <c r="AE17143" s="56"/>
    </row>
    <row r="17144" spans="1:31" x14ac:dyDescent="0.25">
      <c r="A17144" s="41">
        <v>0</v>
      </c>
      <c r="C17144" s="56"/>
      <c r="AC17144" s="56"/>
      <c r="AD17144" s="56"/>
      <c r="AE17144" s="56"/>
    </row>
    <row r="17145" spans="1:31" x14ac:dyDescent="0.25">
      <c r="A17145" s="41">
        <v>0</v>
      </c>
      <c r="C17145" s="56"/>
      <c r="AC17145" s="56"/>
      <c r="AD17145" s="56"/>
      <c r="AE17145" s="56"/>
    </row>
    <row r="17146" spans="1:31" x14ac:dyDescent="0.25">
      <c r="A17146" s="41">
        <v>0</v>
      </c>
      <c r="C17146" s="56"/>
      <c r="AC17146" s="56"/>
      <c r="AD17146" s="56"/>
      <c r="AE17146" s="56"/>
    </row>
    <row r="17147" spans="1:31" x14ac:dyDescent="0.25">
      <c r="A17147" s="41">
        <v>0</v>
      </c>
      <c r="C17147" s="56"/>
      <c r="AC17147" s="56"/>
      <c r="AD17147" s="56"/>
      <c r="AE17147" s="56"/>
    </row>
    <row r="17148" spans="1:31" x14ac:dyDescent="0.25">
      <c r="A17148" s="41">
        <v>0</v>
      </c>
      <c r="C17148" s="56"/>
      <c r="AC17148" s="56"/>
      <c r="AD17148" s="56"/>
      <c r="AE17148" s="56"/>
    </row>
    <row r="17149" spans="1:31" x14ac:dyDescent="0.25">
      <c r="A17149" s="41">
        <v>0</v>
      </c>
      <c r="C17149" s="56"/>
      <c r="AC17149" s="56"/>
      <c r="AD17149" s="56"/>
      <c r="AE17149" s="56"/>
    </row>
    <row r="17150" spans="1:31" x14ac:dyDescent="0.25">
      <c r="A17150" s="41">
        <v>0</v>
      </c>
      <c r="C17150" s="56"/>
      <c r="AC17150" s="56"/>
      <c r="AD17150" s="56"/>
      <c r="AE17150" s="56"/>
    </row>
    <row r="17151" spans="1:31" x14ac:dyDescent="0.25">
      <c r="A17151" s="41">
        <v>0</v>
      </c>
      <c r="C17151" s="56"/>
      <c r="AC17151" s="56"/>
      <c r="AD17151" s="56"/>
      <c r="AE17151" s="56"/>
    </row>
    <row r="17152" spans="1:31" x14ac:dyDescent="0.25">
      <c r="A17152" s="41">
        <v>0</v>
      </c>
      <c r="C17152" s="56"/>
      <c r="AC17152" s="56"/>
      <c r="AD17152" s="56"/>
      <c r="AE17152" s="56"/>
    </row>
    <row r="17153" spans="1:31" x14ac:dyDescent="0.25">
      <c r="A17153" s="41">
        <v>0</v>
      </c>
      <c r="C17153" s="56"/>
      <c r="AC17153" s="56"/>
      <c r="AD17153" s="56"/>
      <c r="AE17153" s="56"/>
    </row>
    <row r="17154" spans="1:31" x14ac:dyDescent="0.25">
      <c r="A17154" s="41">
        <v>0</v>
      </c>
      <c r="C17154" s="56"/>
      <c r="AC17154" s="56"/>
      <c r="AD17154" s="56"/>
      <c r="AE17154" s="56"/>
    </row>
    <row r="17155" spans="1:31" x14ac:dyDescent="0.25">
      <c r="A17155" s="41">
        <v>0</v>
      </c>
      <c r="C17155" s="56"/>
      <c r="AC17155" s="56"/>
      <c r="AD17155" s="56"/>
      <c r="AE17155" s="56"/>
    </row>
    <row r="17156" spans="1:31" x14ac:dyDescent="0.25">
      <c r="A17156" s="41">
        <v>0</v>
      </c>
      <c r="C17156" s="56"/>
      <c r="AC17156" s="56"/>
      <c r="AD17156" s="56"/>
      <c r="AE17156" s="56"/>
    </row>
    <row r="17157" spans="1:31" x14ac:dyDescent="0.25">
      <c r="A17157" s="41">
        <v>0</v>
      </c>
      <c r="C17157" s="56"/>
      <c r="AC17157" s="56"/>
      <c r="AD17157" s="56"/>
      <c r="AE17157" s="56"/>
    </row>
    <row r="17158" spans="1:31" x14ac:dyDescent="0.25">
      <c r="A17158" s="41">
        <v>0</v>
      </c>
      <c r="C17158" s="56"/>
      <c r="AC17158" s="56"/>
      <c r="AD17158" s="56"/>
      <c r="AE17158" s="56"/>
    </row>
    <row r="17159" spans="1:31" x14ac:dyDescent="0.25">
      <c r="A17159" s="41">
        <v>0</v>
      </c>
      <c r="C17159" s="56"/>
      <c r="AC17159" s="56"/>
      <c r="AD17159" s="56"/>
      <c r="AE17159" s="56"/>
    </row>
    <row r="17160" spans="1:31" x14ac:dyDescent="0.25">
      <c r="A17160" s="41">
        <v>0</v>
      </c>
      <c r="C17160" s="56"/>
      <c r="AC17160" s="56"/>
      <c r="AD17160" s="56"/>
      <c r="AE17160" s="56"/>
    </row>
    <row r="17161" spans="1:31" x14ac:dyDescent="0.25">
      <c r="A17161" s="41">
        <v>0</v>
      </c>
      <c r="C17161" s="56"/>
      <c r="AC17161" s="56"/>
      <c r="AD17161" s="56"/>
      <c r="AE17161" s="56"/>
    </row>
    <row r="17162" spans="1:31" x14ac:dyDescent="0.25">
      <c r="A17162" s="41">
        <v>0</v>
      </c>
      <c r="C17162" s="56"/>
      <c r="AC17162" s="56"/>
      <c r="AD17162" s="56"/>
      <c r="AE17162" s="56"/>
    </row>
    <row r="17163" spans="1:31" x14ac:dyDescent="0.25">
      <c r="A17163" s="41">
        <v>0</v>
      </c>
      <c r="C17163" s="56"/>
      <c r="AC17163" s="56"/>
      <c r="AD17163" s="56"/>
      <c r="AE17163" s="56"/>
    </row>
    <row r="17164" spans="1:31" x14ac:dyDescent="0.25">
      <c r="A17164" s="41">
        <v>0</v>
      </c>
      <c r="C17164" s="56"/>
      <c r="AC17164" s="56"/>
      <c r="AD17164" s="56"/>
      <c r="AE17164" s="56"/>
    </row>
    <row r="17165" spans="1:31" x14ac:dyDescent="0.25">
      <c r="A17165" s="41">
        <v>0</v>
      </c>
      <c r="C17165" s="56"/>
      <c r="AC17165" s="56"/>
      <c r="AD17165" s="56"/>
      <c r="AE17165" s="56"/>
    </row>
    <row r="17166" spans="1:31" x14ac:dyDescent="0.25">
      <c r="A17166" s="41">
        <v>2420</v>
      </c>
      <c r="C17166" s="56"/>
      <c r="AC17166" s="56"/>
      <c r="AD17166" s="56"/>
      <c r="AE17166" s="56"/>
    </row>
    <row r="17167" spans="1:31" x14ac:dyDescent="0.25">
      <c r="A17167" s="41">
        <v>0</v>
      </c>
      <c r="C17167" s="56"/>
      <c r="AC17167" s="56"/>
      <c r="AD17167" s="56"/>
      <c r="AE17167" s="56"/>
    </row>
    <row r="17168" spans="1:31" x14ac:dyDescent="0.25">
      <c r="A17168" s="41">
        <v>0</v>
      </c>
      <c r="C17168" s="56"/>
      <c r="AC17168" s="56"/>
      <c r="AD17168" s="56"/>
      <c r="AE17168" s="56"/>
    </row>
    <row r="17169" spans="1:31" x14ac:dyDescent="0.25">
      <c r="A17169" s="41">
        <v>0</v>
      </c>
      <c r="C17169" s="56"/>
      <c r="AC17169" s="56"/>
      <c r="AD17169" s="56"/>
      <c r="AE17169" s="56"/>
    </row>
    <row r="17170" spans="1:31" x14ac:dyDescent="0.25">
      <c r="A17170" s="41">
        <v>0</v>
      </c>
      <c r="C17170" s="56"/>
      <c r="AC17170" s="56"/>
      <c r="AD17170" s="56"/>
      <c r="AE17170" s="56"/>
    </row>
    <row r="17171" spans="1:31" x14ac:dyDescent="0.25">
      <c r="A17171" s="41">
        <v>0</v>
      </c>
      <c r="C17171" s="56"/>
      <c r="AC17171" s="56"/>
      <c r="AD17171" s="56"/>
      <c r="AE17171" s="56"/>
    </row>
    <row r="17172" spans="1:31" x14ac:dyDescent="0.25">
      <c r="A17172" s="41">
        <v>0</v>
      </c>
      <c r="C17172" s="56"/>
      <c r="AC17172" s="56"/>
      <c r="AD17172" s="56"/>
      <c r="AE17172" s="56"/>
    </row>
    <row r="17173" spans="1:31" x14ac:dyDescent="0.25">
      <c r="A17173" s="41">
        <v>0</v>
      </c>
      <c r="C17173" s="56"/>
      <c r="AC17173" s="56"/>
      <c r="AD17173" s="56"/>
      <c r="AE17173" s="56"/>
    </row>
    <row r="17174" spans="1:31" x14ac:dyDescent="0.25">
      <c r="A17174" s="41">
        <v>0</v>
      </c>
      <c r="C17174" s="56"/>
      <c r="AC17174" s="56"/>
      <c r="AD17174" s="56"/>
      <c r="AE17174" s="56"/>
    </row>
    <row r="17175" spans="1:31" x14ac:dyDescent="0.25">
      <c r="A17175" s="41">
        <v>0</v>
      </c>
      <c r="C17175" s="56"/>
      <c r="AC17175" s="56"/>
      <c r="AD17175" s="56"/>
      <c r="AE17175" s="56"/>
    </row>
    <row r="17176" spans="1:31" x14ac:dyDescent="0.25">
      <c r="A17176" s="41">
        <v>0</v>
      </c>
      <c r="C17176" s="56"/>
      <c r="AC17176" s="56"/>
      <c r="AD17176" s="56"/>
      <c r="AE17176" s="56"/>
    </row>
    <row r="17177" spans="1:31" x14ac:dyDescent="0.25">
      <c r="A17177" s="41">
        <v>0</v>
      </c>
      <c r="C17177" s="56"/>
      <c r="AC17177" s="56"/>
      <c r="AD17177" s="56"/>
      <c r="AE17177" s="56"/>
    </row>
    <row r="17178" spans="1:31" x14ac:dyDescent="0.25">
      <c r="A17178" s="41">
        <v>0</v>
      </c>
      <c r="C17178" s="56"/>
      <c r="AC17178" s="56"/>
      <c r="AD17178" s="56"/>
      <c r="AE17178" s="56"/>
    </row>
    <row r="17179" spans="1:31" x14ac:dyDescent="0.25">
      <c r="A17179" s="41">
        <v>0</v>
      </c>
      <c r="C17179" s="56"/>
      <c r="AC17179" s="56"/>
      <c r="AD17179" s="56"/>
      <c r="AE17179" s="56"/>
    </row>
    <row r="17180" spans="1:31" x14ac:dyDescent="0.25">
      <c r="A17180" s="41">
        <v>0</v>
      </c>
      <c r="C17180" s="56"/>
      <c r="AC17180" s="56"/>
      <c r="AD17180" s="56"/>
      <c r="AE17180" s="56"/>
    </row>
    <row r="17181" spans="1:31" x14ac:dyDescent="0.25">
      <c r="A17181" s="41">
        <v>0</v>
      </c>
      <c r="C17181" s="56"/>
      <c r="AC17181" s="56"/>
      <c r="AD17181" s="56"/>
      <c r="AE17181" s="56"/>
    </row>
    <row r="17182" spans="1:31" x14ac:dyDescent="0.25">
      <c r="A17182" s="41">
        <v>0</v>
      </c>
      <c r="C17182" s="56"/>
      <c r="AC17182" s="56"/>
      <c r="AD17182" s="56"/>
      <c r="AE17182" s="56"/>
    </row>
    <row r="17183" spans="1:31" x14ac:dyDescent="0.25">
      <c r="A17183" s="41">
        <v>0</v>
      </c>
      <c r="C17183" s="56"/>
      <c r="AC17183" s="56"/>
      <c r="AD17183" s="56"/>
      <c r="AE17183" s="56"/>
    </row>
    <row r="17184" spans="1:31" x14ac:dyDescent="0.25">
      <c r="A17184" s="41">
        <v>0</v>
      </c>
      <c r="C17184" s="56"/>
      <c r="AC17184" s="56"/>
      <c r="AD17184" s="56"/>
      <c r="AE17184" s="56"/>
    </row>
    <row r="17185" spans="1:31" x14ac:dyDescent="0.25">
      <c r="A17185" s="41">
        <v>0</v>
      </c>
      <c r="C17185" s="56"/>
      <c r="AC17185" s="56"/>
      <c r="AD17185" s="56"/>
      <c r="AE17185" s="56"/>
    </row>
    <row r="17186" spans="1:31" x14ac:dyDescent="0.25">
      <c r="A17186" s="41">
        <v>0</v>
      </c>
      <c r="C17186" s="56"/>
      <c r="AC17186" s="56"/>
      <c r="AD17186" s="56"/>
      <c r="AE17186" s="56"/>
    </row>
    <row r="17187" spans="1:31" x14ac:dyDescent="0.25">
      <c r="A17187" s="41">
        <v>0</v>
      </c>
      <c r="C17187" s="56"/>
      <c r="AC17187" s="56"/>
      <c r="AD17187" s="56"/>
      <c r="AE17187" s="56"/>
    </row>
    <row r="17188" spans="1:31" x14ac:dyDescent="0.25">
      <c r="A17188" s="41">
        <v>0</v>
      </c>
      <c r="C17188" s="56"/>
      <c r="AC17188" s="56"/>
      <c r="AD17188" s="56"/>
      <c r="AE17188" s="56"/>
    </row>
    <row r="17189" spans="1:31" x14ac:dyDescent="0.25">
      <c r="A17189" s="41">
        <v>0</v>
      </c>
      <c r="C17189" s="56"/>
      <c r="AC17189" s="56"/>
      <c r="AD17189" s="56"/>
      <c r="AE17189" s="56"/>
    </row>
    <row r="17190" spans="1:31" x14ac:dyDescent="0.25">
      <c r="A17190" s="41">
        <v>0</v>
      </c>
      <c r="C17190" s="56"/>
      <c r="AC17190" s="56"/>
      <c r="AD17190" s="56"/>
      <c r="AE17190" s="56"/>
    </row>
    <row r="17191" spans="1:31" x14ac:dyDescent="0.25">
      <c r="A17191" s="41">
        <v>0</v>
      </c>
      <c r="C17191" s="56"/>
      <c r="AC17191" s="56"/>
      <c r="AD17191" s="56"/>
      <c r="AE17191" s="56"/>
    </row>
    <row r="17192" spans="1:31" x14ac:dyDescent="0.25">
      <c r="A17192" s="41">
        <v>0</v>
      </c>
      <c r="C17192" s="56"/>
      <c r="AC17192" s="56"/>
      <c r="AD17192" s="56"/>
      <c r="AE17192" s="56"/>
    </row>
    <row r="17193" spans="1:31" x14ac:dyDescent="0.25">
      <c r="A17193" s="41">
        <v>0</v>
      </c>
      <c r="C17193" s="56"/>
      <c r="AC17193" s="56"/>
      <c r="AD17193" s="56"/>
      <c r="AE17193" s="56"/>
    </row>
    <row r="17194" spans="1:31" x14ac:dyDescent="0.25">
      <c r="A17194" s="41">
        <v>0</v>
      </c>
      <c r="C17194" s="56"/>
      <c r="AC17194" s="56"/>
      <c r="AD17194" s="56"/>
      <c r="AE17194" s="56"/>
    </row>
    <row r="17195" spans="1:31" x14ac:dyDescent="0.25">
      <c r="A17195" s="41">
        <v>0</v>
      </c>
      <c r="C17195" s="56"/>
      <c r="AC17195" s="56"/>
      <c r="AD17195" s="56"/>
      <c r="AE17195" s="56"/>
    </row>
    <row r="17196" spans="1:31" x14ac:dyDescent="0.25">
      <c r="A17196" s="41">
        <v>0</v>
      </c>
      <c r="C17196" s="56"/>
      <c r="AC17196" s="56"/>
      <c r="AD17196" s="56"/>
      <c r="AE17196" s="56"/>
    </row>
    <row r="17197" spans="1:31" x14ac:dyDescent="0.25">
      <c r="A17197" s="41">
        <v>0</v>
      </c>
      <c r="C17197" s="56"/>
      <c r="AC17197" s="56"/>
      <c r="AD17197" s="56"/>
      <c r="AE17197" s="56"/>
    </row>
    <row r="17198" spans="1:31" x14ac:dyDescent="0.25">
      <c r="A17198" s="41">
        <v>0</v>
      </c>
      <c r="C17198" s="56"/>
      <c r="AC17198" s="56"/>
      <c r="AD17198" s="56"/>
      <c r="AE17198" s="56"/>
    </row>
    <row r="17199" spans="1:31" x14ac:dyDescent="0.25">
      <c r="A17199" s="41">
        <v>0</v>
      </c>
      <c r="C17199" s="56"/>
      <c r="AC17199" s="56"/>
      <c r="AD17199" s="56"/>
      <c r="AE17199" s="56"/>
    </row>
    <row r="17200" spans="1:31" x14ac:dyDescent="0.25">
      <c r="A17200" s="41">
        <v>0</v>
      </c>
      <c r="C17200" s="56"/>
      <c r="AC17200" s="56"/>
      <c r="AD17200" s="56"/>
      <c r="AE17200" s="56"/>
    </row>
    <row r="17201" spans="1:31" x14ac:dyDescent="0.25">
      <c r="A17201" s="41">
        <v>0</v>
      </c>
      <c r="C17201" s="56"/>
      <c r="AC17201" s="56"/>
      <c r="AD17201" s="56"/>
      <c r="AE17201" s="56"/>
    </row>
    <row r="17202" spans="1:31" x14ac:dyDescent="0.25">
      <c r="A17202" s="41">
        <v>0</v>
      </c>
      <c r="C17202" s="56"/>
      <c r="AC17202" s="56"/>
      <c r="AD17202" s="56"/>
      <c r="AE17202" s="56"/>
    </row>
    <row r="17203" spans="1:31" x14ac:dyDescent="0.25">
      <c r="A17203" s="41">
        <v>0</v>
      </c>
      <c r="C17203" s="56"/>
      <c r="AC17203" s="56"/>
      <c r="AD17203" s="56"/>
      <c r="AE17203" s="56"/>
    </row>
    <row r="17204" spans="1:31" x14ac:dyDescent="0.25">
      <c r="A17204" s="41">
        <v>0</v>
      </c>
      <c r="C17204" s="56"/>
      <c r="AC17204" s="56"/>
      <c r="AD17204" s="56"/>
      <c r="AE17204" s="56"/>
    </row>
    <row r="17205" spans="1:31" x14ac:dyDescent="0.25">
      <c r="A17205" s="41">
        <v>0</v>
      </c>
      <c r="C17205" s="56"/>
      <c r="AC17205" s="56"/>
      <c r="AD17205" s="56"/>
      <c r="AE17205" s="56"/>
    </row>
    <row r="17206" spans="1:31" x14ac:dyDescent="0.25">
      <c r="A17206" s="41">
        <v>0</v>
      </c>
      <c r="C17206" s="56"/>
      <c r="AC17206" s="56"/>
      <c r="AD17206" s="56"/>
      <c r="AE17206" s="56"/>
    </row>
    <row r="17207" spans="1:31" x14ac:dyDescent="0.25">
      <c r="A17207" s="41">
        <v>0</v>
      </c>
      <c r="C17207" s="56"/>
      <c r="AC17207" s="56"/>
      <c r="AD17207" s="56"/>
      <c r="AE17207" s="56"/>
    </row>
    <row r="17208" spans="1:31" x14ac:dyDescent="0.25">
      <c r="A17208" s="41">
        <v>0</v>
      </c>
      <c r="C17208" s="56"/>
      <c r="AC17208" s="56"/>
      <c r="AD17208" s="56"/>
      <c r="AE17208" s="56"/>
    </row>
    <row r="17209" spans="1:31" x14ac:dyDescent="0.25">
      <c r="A17209" s="41">
        <v>0</v>
      </c>
      <c r="C17209" s="56"/>
      <c r="AC17209" s="56"/>
      <c r="AD17209" s="56"/>
      <c r="AE17209" s="56"/>
    </row>
    <row r="17210" spans="1:31" x14ac:dyDescent="0.25">
      <c r="A17210" s="41">
        <v>0</v>
      </c>
      <c r="C17210" s="56"/>
      <c r="AC17210" s="56"/>
      <c r="AD17210" s="56"/>
      <c r="AE17210" s="56"/>
    </row>
    <row r="17211" spans="1:31" x14ac:dyDescent="0.25">
      <c r="A17211" s="41">
        <v>0</v>
      </c>
      <c r="C17211" s="56"/>
      <c r="AC17211" s="56"/>
      <c r="AD17211" s="56"/>
      <c r="AE17211" s="56"/>
    </row>
    <row r="17212" spans="1:31" x14ac:dyDescent="0.25">
      <c r="A17212" s="41">
        <v>0</v>
      </c>
      <c r="C17212" s="56"/>
      <c r="AC17212" s="56"/>
      <c r="AD17212" s="56"/>
      <c r="AE17212" s="56"/>
    </row>
    <row r="17213" spans="1:31" x14ac:dyDescent="0.25">
      <c r="A17213" s="41">
        <v>0</v>
      </c>
      <c r="C17213" s="56"/>
      <c r="AC17213" s="56"/>
      <c r="AD17213" s="56"/>
      <c r="AE17213" s="56"/>
    </row>
    <row r="17214" spans="1:31" x14ac:dyDescent="0.25">
      <c r="A17214" s="41">
        <v>0</v>
      </c>
      <c r="C17214" s="56"/>
      <c r="AC17214" s="56"/>
      <c r="AD17214" s="56"/>
      <c r="AE17214" s="56"/>
    </row>
    <row r="17215" spans="1:31" x14ac:dyDescent="0.25">
      <c r="A17215" s="41">
        <v>0</v>
      </c>
      <c r="C17215" s="56"/>
      <c r="AC17215" s="56"/>
      <c r="AD17215" s="56"/>
      <c r="AE17215" s="56"/>
    </row>
    <row r="17216" spans="1:31" x14ac:dyDescent="0.25">
      <c r="A17216" s="41">
        <v>0</v>
      </c>
      <c r="C17216" s="56"/>
      <c r="AC17216" s="56"/>
      <c r="AD17216" s="56"/>
      <c r="AE17216" s="56"/>
    </row>
    <row r="17217" spans="1:31" x14ac:dyDescent="0.25">
      <c r="A17217" s="41">
        <v>0</v>
      </c>
      <c r="C17217" s="56"/>
      <c r="AC17217" s="56"/>
      <c r="AD17217" s="56"/>
      <c r="AE17217" s="56"/>
    </row>
    <row r="17218" spans="1:31" x14ac:dyDescent="0.25">
      <c r="A17218" s="41">
        <v>0</v>
      </c>
      <c r="C17218" s="56"/>
      <c r="AC17218" s="56"/>
      <c r="AD17218" s="56"/>
      <c r="AE17218" s="56"/>
    </row>
    <row r="17219" spans="1:31" x14ac:dyDescent="0.25">
      <c r="A17219" s="41">
        <v>0</v>
      </c>
      <c r="C17219" s="56"/>
      <c r="AC17219" s="56"/>
      <c r="AD17219" s="56"/>
      <c r="AE17219" s="56"/>
    </row>
    <row r="17220" spans="1:31" x14ac:dyDescent="0.25">
      <c r="A17220" s="41">
        <v>0</v>
      </c>
      <c r="C17220" s="56"/>
      <c r="AC17220" s="56"/>
      <c r="AD17220" s="56"/>
      <c r="AE17220" s="56"/>
    </row>
    <row r="17221" spans="1:31" x14ac:dyDescent="0.25">
      <c r="A17221" s="41">
        <v>0</v>
      </c>
      <c r="C17221" s="56"/>
      <c r="AC17221" s="56"/>
      <c r="AD17221" s="56"/>
      <c r="AE17221" s="56"/>
    </row>
    <row r="17222" spans="1:31" x14ac:dyDescent="0.25">
      <c r="A17222" s="41">
        <v>0</v>
      </c>
      <c r="C17222" s="56"/>
      <c r="AC17222" s="56"/>
      <c r="AD17222" s="56"/>
      <c r="AE17222" s="56"/>
    </row>
    <row r="17223" spans="1:31" x14ac:dyDescent="0.25">
      <c r="A17223" s="41">
        <v>0</v>
      </c>
      <c r="C17223" s="56"/>
      <c r="AC17223" s="56"/>
      <c r="AD17223" s="56"/>
      <c r="AE17223" s="56"/>
    </row>
    <row r="17224" spans="1:31" x14ac:dyDescent="0.25">
      <c r="A17224" s="41">
        <v>0</v>
      </c>
      <c r="C17224" s="56"/>
      <c r="AC17224" s="56"/>
      <c r="AD17224" s="56"/>
      <c r="AE17224" s="56"/>
    </row>
    <row r="17225" spans="1:31" x14ac:dyDescent="0.25">
      <c r="A17225" s="41">
        <v>0</v>
      </c>
      <c r="C17225" s="56"/>
      <c r="AC17225" s="56"/>
      <c r="AD17225" s="56"/>
      <c r="AE17225" s="56"/>
    </row>
    <row r="17226" spans="1:31" x14ac:dyDescent="0.25">
      <c r="A17226" s="41">
        <v>0</v>
      </c>
      <c r="C17226" s="56"/>
      <c r="AC17226" s="56"/>
      <c r="AD17226" s="56"/>
      <c r="AE17226" s="56"/>
    </row>
    <row r="17227" spans="1:31" x14ac:dyDescent="0.25">
      <c r="A17227" s="41">
        <v>0</v>
      </c>
      <c r="C17227" s="56"/>
      <c r="AC17227" s="56"/>
      <c r="AD17227" s="56"/>
      <c r="AE17227" s="56"/>
    </row>
    <row r="17228" spans="1:31" x14ac:dyDescent="0.25">
      <c r="A17228" s="41">
        <v>0</v>
      </c>
      <c r="C17228" s="56"/>
      <c r="AC17228" s="56"/>
      <c r="AD17228" s="56"/>
      <c r="AE17228" s="56"/>
    </row>
    <row r="17229" spans="1:31" x14ac:dyDescent="0.25">
      <c r="A17229" s="41">
        <v>0</v>
      </c>
      <c r="C17229" s="56"/>
      <c r="AC17229" s="56"/>
      <c r="AD17229" s="56"/>
      <c r="AE17229" s="56"/>
    </row>
    <row r="17230" spans="1:31" x14ac:dyDescent="0.25">
      <c r="A17230" s="41">
        <v>0</v>
      </c>
      <c r="C17230" s="56"/>
      <c r="AC17230" s="56"/>
      <c r="AD17230" s="56"/>
      <c r="AE17230" s="56"/>
    </row>
    <row r="17231" spans="1:31" x14ac:dyDescent="0.25">
      <c r="A17231" s="41">
        <v>0</v>
      </c>
      <c r="C17231" s="56"/>
      <c r="AC17231" s="56"/>
      <c r="AD17231" s="56"/>
      <c r="AE17231" s="56"/>
    </row>
    <row r="17232" spans="1:31" x14ac:dyDescent="0.25">
      <c r="A17232" s="41">
        <v>0</v>
      </c>
      <c r="C17232" s="56"/>
      <c r="AC17232" s="56"/>
      <c r="AD17232" s="56"/>
      <c r="AE17232" s="56"/>
    </row>
    <row r="17233" spans="1:31" x14ac:dyDescent="0.25">
      <c r="A17233" s="41">
        <v>0</v>
      </c>
      <c r="C17233" s="56"/>
      <c r="AC17233" s="56"/>
      <c r="AD17233" s="56"/>
      <c r="AE17233" s="56"/>
    </row>
    <row r="17234" spans="1:31" x14ac:dyDescent="0.25">
      <c r="A17234" s="41">
        <v>0</v>
      </c>
      <c r="C17234" s="56"/>
      <c r="AC17234" s="56"/>
      <c r="AD17234" s="56"/>
      <c r="AE17234" s="56"/>
    </row>
    <row r="17235" spans="1:31" x14ac:dyDescent="0.25">
      <c r="A17235" s="41">
        <v>0</v>
      </c>
      <c r="C17235" s="56"/>
      <c r="AC17235" s="56"/>
      <c r="AD17235" s="56"/>
      <c r="AE17235" s="56"/>
    </row>
    <row r="17236" spans="1:31" x14ac:dyDescent="0.25">
      <c r="A17236" s="41">
        <v>0</v>
      </c>
      <c r="C17236" s="56"/>
      <c r="AC17236" s="56"/>
      <c r="AD17236" s="56"/>
      <c r="AE17236" s="56"/>
    </row>
    <row r="17237" spans="1:31" x14ac:dyDescent="0.25">
      <c r="A17237" s="41">
        <v>744</v>
      </c>
      <c r="C17237" s="56"/>
      <c r="AC17237" s="56"/>
      <c r="AD17237" s="56"/>
      <c r="AE17237" s="56"/>
    </row>
    <row r="17238" spans="1:31" x14ac:dyDescent="0.25">
      <c r="A17238" s="41">
        <v>0</v>
      </c>
      <c r="C17238" s="56"/>
      <c r="AC17238" s="56"/>
      <c r="AD17238" s="56"/>
      <c r="AE17238" s="56"/>
    </row>
    <row r="17239" spans="1:31" x14ac:dyDescent="0.25">
      <c r="A17239" s="41">
        <v>0</v>
      </c>
      <c r="C17239" s="56"/>
      <c r="AC17239" s="56"/>
      <c r="AD17239" s="56"/>
      <c r="AE17239" s="56"/>
    </row>
    <row r="17240" spans="1:31" x14ac:dyDescent="0.25">
      <c r="A17240" s="41">
        <v>0</v>
      </c>
      <c r="C17240" s="56"/>
      <c r="AC17240" s="56"/>
      <c r="AD17240" s="56"/>
      <c r="AE17240" s="56"/>
    </row>
    <row r="17241" spans="1:31" x14ac:dyDescent="0.25">
      <c r="A17241" s="41">
        <v>0</v>
      </c>
      <c r="C17241" s="56"/>
      <c r="AC17241" s="56"/>
      <c r="AD17241" s="56"/>
      <c r="AE17241" s="56"/>
    </row>
    <row r="17242" spans="1:31" x14ac:dyDescent="0.25">
      <c r="A17242" s="41">
        <v>0</v>
      </c>
      <c r="C17242" s="56"/>
      <c r="AC17242" s="56"/>
      <c r="AD17242" s="56"/>
      <c r="AE17242" s="56"/>
    </row>
    <row r="17243" spans="1:31" x14ac:dyDescent="0.25">
      <c r="A17243" s="41">
        <v>0</v>
      </c>
      <c r="C17243" s="56"/>
      <c r="AC17243" s="56"/>
      <c r="AD17243" s="56"/>
      <c r="AE17243" s="56"/>
    </row>
    <row r="17244" spans="1:31" x14ac:dyDescent="0.25">
      <c r="A17244" s="41">
        <v>0</v>
      </c>
      <c r="C17244" s="56"/>
      <c r="AC17244" s="56"/>
      <c r="AD17244" s="56"/>
      <c r="AE17244" s="56"/>
    </row>
    <row r="17245" spans="1:31" x14ac:dyDescent="0.25">
      <c r="A17245" s="41">
        <v>0</v>
      </c>
      <c r="C17245" s="56"/>
      <c r="AC17245" s="56"/>
      <c r="AD17245" s="56"/>
      <c r="AE17245" s="56"/>
    </row>
    <row r="17246" spans="1:31" x14ac:dyDescent="0.25">
      <c r="A17246" s="41">
        <v>0</v>
      </c>
      <c r="C17246" s="56"/>
      <c r="AC17246" s="56"/>
      <c r="AD17246" s="56"/>
      <c r="AE17246" s="56"/>
    </row>
    <row r="17247" spans="1:31" x14ac:dyDescent="0.25">
      <c r="A17247" s="41">
        <v>0</v>
      </c>
      <c r="C17247" s="56"/>
      <c r="AC17247" s="56"/>
      <c r="AD17247" s="56"/>
      <c r="AE17247" s="56"/>
    </row>
    <row r="17248" spans="1:31" x14ac:dyDescent="0.25">
      <c r="A17248" s="41">
        <v>0</v>
      </c>
      <c r="C17248" s="56"/>
      <c r="AC17248" s="56"/>
      <c r="AD17248" s="56"/>
      <c r="AE17248" s="56"/>
    </row>
    <row r="17249" spans="1:31" x14ac:dyDescent="0.25">
      <c r="A17249" s="41">
        <v>0</v>
      </c>
      <c r="C17249" s="56"/>
      <c r="AC17249" s="56"/>
      <c r="AD17249" s="56"/>
      <c r="AE17249" s="56"/>
    </row>
    <row r="17250" spans="1:31" x14ac:dyDescent="0.25">
      <c r="A17250" s="41">
        <v>0</v>
      </c>
      <c r="C17250" s="56"/>
      <c r="AC17250" s="56"/>
      <c r="AD17250" s="56"/>
      <c r="AE17250" s="56"/>
    </row>
    <row r="17251" spans="1:31" x14ac:dyDescent="0.25">
      <c r="A17251" s="41">
        <v>0</v>
      </c>
      <c r="C17251" s="56"/>
      <c r="AC17251" s="56"/>
      <c r="AD17251" s="56"/>
      <c r="AE17251" s="56"/>
    </row>
    <row r="17252" spans="1:31" x14ac:dyDescent="0.25">
      <c r="A17252" s="41">
        <v>0</v>
      </c>
      <c r="C17252" s="56"/>
      <c r="AC17252" s="56"/>
      <c r="AD17252" s="56"/>
      <c r="AE17252" s="56"/>
    </row>
    <row r="17253" spans="1:31" x14ac:dyDescent="0.25">
      <c r="A17253" s="41">
        <v>0</v>
      </c>
      <c r="C17253" s="56"/>
      <c r="AC17253" s="56"/>
      <c r="AD17253" s="56"/>
      <c r="AE17253" s="56"/>
    </row>
    <row r="17254" spans="1:31" x14ac:dyDescent="0.25">
      <c r="A17254" s="41">
        <v>0</v>
      </c>
      <c r="C17254" s="56"/>
      <c r="AC17254" s="56"/>
      <c r="AD17254" s="56"/>
      <c r="AE17254" s="56"/>
    </row>
    <row r="17255" spans="1:31" x14ac:dyDescent="0.25">
      <c r="A17255" s="41">
        <v>0</v>
      </c>
      <c r="C17255" s="56"/>
      <c r="AC17255" s="56"/>
      <c r="AD17255" s="56"/>
      <c r="AE17255" s="56"/>
    </row>
    <row r="17256" spans="1:31" x14ac:dyDescent="0.25">
      <c r="A17256" s="41">
        <v>0</v>
      </c>
      <c r="C17256" s="56"/>
      <c r="AC17256" s="56"/>
      <c r="AD17256" s="56"/>
      <c r="AE17256" s="56"/>
    </row>
    <row r="17257" spans="1:31" x14ac:dyDescent="0.25">
      <c r="A17257" s="41">
        <v>0</v>
      </c>
      <c r="C17257" s="56"/>
      <c r="AC17257" s="56"/>
      <c r="AD17257" s="56"/>
      <c r="AE17257" s="56"/>
    </row>
    <row r="17258" spans="1:31" x14ac:dyDescent="0.25">
      <c r="A17258" s="41">
        <v>0</v>
      </c>
      <c r="C17258" s="56"/>
      <c r="AC17258" s="56"/>
      <c r="AD17258" s="56"/>
      <c r="AE17258" s="56"/>
    </row>
    <row r="17259" spans="1:31" x14ac:dyDescent="0.25">
      <c r="A17259" s="41">
        <v>0</v>
      </c>
      <c r="C17259" s="56"/>
      <c r="AC17259" s="56"/>
      <c r="AD17259" s="56"/>
      <c r="AE17259" s="56"/>
    </row>
    <row r="17260" spans="1:31" x14ac:dyDescent="0.25">
      <c r="A17260" s="41">
        <v>0</v>
      </c>
      <c r="C17260" s="56"/>
      <c r="AC17260" s="56"/>
      <c r="AD17260" s="56"/>
      <c r="AE17260" s="56"/>
    </row>
    <row r="17261" spans="1:31" x14ac:dyDescent="0.25">
      <c r="A17261" s="41">
        <v>0</v>
      </c>
      <c r="C17261" s="56"/>
      <c r="AC17261" s="56"/>
      <c r="AD17261" s="56"/>
      <c r="AE17261" s="56"/>
    </row>
    <row r="17262" spans="1:31" x14ac:dyDescent="0.25">
      <c r="A17262" s="41">
        <v>0</v>
      </c>
      <c r="C17262" s="56"/>
      <c r="AC17262" s="56"/>
      <c r="AD17262" s="56"/>
      <c r="AE17262" s="56"/>
    </row>
    <row r="17263" spans="1:31" x14ac:dyDescent="0.25">
      <c r="A17263" s="41">
        <v>0</v>
      </c>
      <c r="C17263" s="56"/>
      <c r="AC17263" s="56"/>
      <c r="AD17263" s="56"/>
      <c r="AE17263" s="56"/>
    </row>
    <row r="17264" spans="1:31" x14ac:dyDescent="0.25">
      <c r="A17264" s="41">
        <v>0</v>
      </c>
      <c r="C17264" s="56"/>
      <c r="AC17264" s="56"/>
      <c r="AD17264" s="56"/>
      <c r="AE17264" s="56"/>
    </row>
    <row r="17265" spans="1:31" x14ac:dyDescent="0.25">
      <c r="A17265" s="41">
        <v>0</v>
      </c>
      <c r="C17265" s="56"/>
      <c r="AC17265" s="56"/>
      <c r="AD17265" s="56"/>
      <c r="AE17265" s="56"/>
    </row>
    <row r="17266" spans="1:31" x14ac:dyDescent="0.25">
      <c r="A17266" s="41">
        <v>0</v>
      </c>
      <c r="C17266" s="56"/>
      <c r="AC17266" s="56"/>
      <c r="AD17266" s="56"/>
      <c r="AE17266" s="56"/>
    </row>
    <row r="17267" spans="1:31" x14ac:dyDescent="0.25">
      <c r="A17267" s="41">
        <v>0</v>
      </c>
      <c r="C17267" s="56"/>
      <c r="AC17267" s="56"/>
      <c r="AD17267" s="56"/>
      <c r="AE17267" s="56"/>
    </row>
    <row r="17268" spans="1:31" x14ac:dyDescent="0.25">
      <c r="A17268" s="41">
        <v>0</v>
      </c>
      <c r="C17268" s="56"/>
      <c r="AC17268" s="56"/>
      <c r="AD17268" s="56"/>
      <c r="AE17268" s="56"/>
    </row>
    <row r="17269" spans="1:31" x14ac:dyDescent="0.25">
      <c r="A17269" s="41">
        <v>0</v>
      </c>
      <c r="C17269" s="56"/>
      <c r="AC17269" s="56"/>
      <c r="AD17269" s="56"/>
      <c r="AE17269" s="56"/>
    </row>
    <row r="17270" spans="1:31" x14ac:dyDescent="0.25">
      <c r="A17270" s="41">
        <v>0</v>
      </c>
      <c r="C17270" s="56"/>
      <c r="AC17270" s="56"/>
      <c r="AD17270" s="56"/>
      <c r="AE17270" s="56"/>
    </row>
    <row r="17271" spans="1:31" x14ac:dyDescent="0.25">
      <c r="A17271" s="41">
        <v>0</v>
      </c>
      <c r="C17271" s="56"/>
      <c r="AC17271" s="56"/>
      <c r="AD17271" s="56"/>
      <c r="AE17271" s="56"/>
    </row>
    <row r="17272" spans="1:31" x14ac:dyDescent="0.25">
      <c r="A17272" s="41">
        <v>0</v>
      </c>
      <c r="C17272" s="56"/>
      <c r="AC17272" s="56"/>
      <c r="AD17272" s="56"/>
      <c r="AE17272" s="56"/>
    </row>
    <row r="17273" spans="1:31" x14ac:dyDescent="0.25">
      <c r="A17273" s="41">
        <v>0</v>
      </c>
      <c r="C17273" s="56"/>
      <c r="AC17273" s="56"/>
      <c r="AD17273" s="56"/>
      <c r="AE17273" s="56"/>
    </row>
    <row r="17274" spans="1:31" x14ac:dyDescent="0.25">
      <c r="A17274" s="41">
        <v>0</v>
      </c>
      <c r="C17274" s="56"/>
      <c r="AC17274" s="56"/>
      <c r="AD17274" s="56"/>
      <c r="AE17274" s="56"/>
    </row>
    <row r="17275" spans="1:31" x14ac:dyDescent="0.25">
      <c r="A17275" s="41">
        <v>0</v>
      </c>
      <c r="C17275" s="56"/>
      <c r="AC17275" s="56"/>
      <c r="AD17275" s="56"/>
      <c r="AE17275" s="56"/>
    </row>
    <row r="17276" spans="1:31" x14ac:dyDescent="0.25">
      <c r="A17276" s="41">
        <v>0</v>
      </c>
      <c r="C17276" s="56"/>
      <c r="AC17276" s="56"/>
      <c r="AD17276" s="56"/>
      <c r="AE17276" s="56"/>
    </row>
    <row r="17277" spans="1:31" x14ac:dyDescent="0.25">
      <c r="A17277" s="41">
        <v>0</v>
      </c>
      <c r="C17277" s="56"/>
      <c r="AC17277" s="56"/>
      <c r="AD17277" s="56"/>
      <c r="AE17277" s="56"/>
    </row>
    <row r="17278" spans="1:31" x14ac:dyDescent="0.25">
      <c r="A17278" s="41">
        <v>0</v>
      </c>
      <c r="C17278" s="56"/>
      <c r="AC17278" s="56"/>
      <c r="AD17278" s="56"/>
      <c r="AE17278" s="56"/>
    </row>
    <row r="17279" spans="1:31" x14ac:dyDescent="0.25">
      <c r="A17279" s="41">
        <v>0</v>
      </c>
      <c r="C17279" s="56"/>
      <c r="AC17279" s="56"/>
      <c r="AD17279" s="56"/>
      <c r="AE17279" s="56"/>
    </row>
    <row r="17280" spans="1:31" x14ac:dyDescent="0.25">
      <c r="A17280" s="41">
        <v>0</v>
      </c>
      <c r="C17280" s="56"/>
      <c r="AC17280" s="56"/>
      <c r="AD17280" s="56"/>
      <c r="AE17280" s="56"/>
    </row>
    <row r="17281" spans="1:31" x14ac:dyDescent="0.25">
      <c r="A17281" s="41">
        <v>0</v>
      </c>
      <c r="C17281" s="56"/>
      <c r="AC17281" s="56"/>
      <c r="AD17281" s="56"/>
      <c r="AE17281" s="56"/>
    </row>
    <row r="17282" spans="1:31" x14ac:dyDescent="0.25">
      <c r="A17282" s="41">
        <v>0</v>
      </c>
      <c r="C17282" s="56"/>
      <c r="AC17282" s="56"/>
      <c r="AD17282" s="56"/>
      <c r="AE17282" s="56"/>
    </row>
    <row r="17283" spans="1:31" x14ac:dyDescent="0.25">
      <c r="A17283" s="41">
        <v>0</v>
      </c>
      <c r="C17283" s="56"/>
      <c r="AC17283" s="56"/>
      <c r="AD17283" s="56"/>
      <c r="AE17283" s="56"/>
    </row>
    <row r="17284" spans="1:31" x14ac:dyDescent="0.25">
      <c r="A17284" s="41">
        <v>0</v>
      </c>
      <c r="C17284" s="56"/>
      <c r="AC17284" s="56"/>
      <c r="AD17284" s="56"/>
      <c r="AE17284" s="56"/>
    </row>
    <row r="17285" spans="1:31" x14ac:dyDescent="0.25">
      <c r="A17285" s="41">
        <v>0</v>
      </c>
      <c r="C17285" s="56"/>
      <c r="AC17285" s="56"/>
      <c r="AD17285" s="56"/>
      <c r="AE17285" s="56"/>
    </row>
    <row r="17286" spans="1:31" x14ac:dyDescent="0.25">
      <c r="A17286" s="41">
        <v>0</v>
      </c>
      <c r="C17286" s="56"/>
      <c r="AC17286" s="56"/>
      <c r="AD17286" s="56"/>
      <c r="AE17286" s="56"/>
    </row>
    <row r="17287" spans="1:31" x14ac:dyDescent="0.25">
      <c r="A17287" s="41">
        <v>0</v>
      </c>
      <c r="C17287" s="56"/>
      <c r="AC17287" s="56"/>
      <c r="AD17287" s="56"/>
      <c r="AE17287" s="56"/>
    </row>
    <row r="17288" spans="1:31" x14ac:dyDescent="0.25">
      <c r="A17288" s="41">
        <v>0</v>
      </c>
      <c r="C17288" s="56"/>
      <c r="AC17288" s="56"/>
      <c r="AD17288" s="56"/>
      <c r="AE17288" s="56"/>
    </row>
    <row r="17289" spans="1:31" x14ac:dyDescent="0.25">
      <c r="A17289" s="41">
        <v>0</v>
      </c>
      <c r="C17289" s="56"/>
      <c r="AC17289" s="56"/>
      <c r="AD17289" s="56"/>
      <c r="AE17289" s="56"/>
    </row>
    <row r="17290" spans="1:31" x14ac:dyDescent="0.25">
      <c r="A17290" s="41">
        <v>0</v>
      </c>
      <c r="C17290" s="56"/>
      <c r="AC17290" s="56"/>
      <c r="AD17290" s="56"/>
      <c r="AE17290" s="56"/>
    </row>
    <row r="17291" spans="1:31" x14ac:dyDescent="0.25">
      <c r="A17291" s="41">
        <v>0</v>
      </c>
      <c r="C17291" s="56"/>
      <c r="AC17291" s="56"/>
      <c r="AD17291" s="56"/>
      <c r="AE17291" s="56"/>
    </row>
    <row r="17292" spans="1:31" x14ac:dyDescent="0.25">
      <c r="A17292" s="41">
        <v>0</v>
      </c>
      <c r="C17292" s="56"/>
      <c r="AC17292" s="56"/>
      <c r="AD17292" s="56"/>
      <c r="AE17292" s="56"/>
    </row>
    <row r="17293" spans="1:31" x14ac:dyDescent="0.25">
      <c r="A17293" s="41">
        <v>0</v>
      </c>
      <c r="C17293" s="56"/>
      <c r="AC17293" s="56"/>
      <c r="AD17293" s="56"/>
      <c r="AE17293" s="56"/>
    </row>
    <row r="17294" spans="1:31" x14ac:dyDescent="0.25">
      <c r="A17294" s="41">
        <v>28</v>
      </c>
      <c r="C17294" s="56"/>
      <c r="AC17294" s="56"/>
      <c r="AD17294" s="56"/>
      <c r="AE17294" s="56"/>
    </row>
    <row r="17295" spans="1:31" x14ac:dyDescent="0.25">
      <c r="A17295" s="41">
        <v>0</v>
      </c>
      <c r="C17295" s="56"/>
      <c r="AC17295" s="56"/>
      <c r="AD17295" s="56"/>
      <c r="AE17295" s="56"/>
    </row>
    <row r="17296" spans="1:31" x14ac:dyDescent="0.25">
      <c r="A17296" s="41">
        <v>0</v>
      </c>
      <c r="C17296" s="56"/>
      <c r="AC17296" s="56"/>
      <c r="AD17296" s="56"/>
      <c r="AE17296" s="56"/>
    </row>
    <row r="17297" spans="1:31" x14ac:dyDescent="0.25">
      <c r="A17297" s="41">
        <v>0</v>
      </c>
      <c r="C17297" s="56"/>
      <c r="AC17297" s="56"/>
      <c r="AD17297" s="56"/>
      <c r="AE17297" s="56"/>
    </row>
    <row r="17298" spans="1:31" x14ac:dyDescent="0.25">
      <c r="A17298" s="41">
        <v>0</v>
      </c>
      <c r="C17298" s="56"/>
      <c r="AC17298" s="56"/>
      <c r="AD17298" s="56"/>
      <c r="AE17298" s="56"/>
    </row>
    <row r="17299" spans="1:31" x14ac:dyDescent="0.25">
      <c r="A17299" s="41">
        <v>0</v>
      </c>
      <c r="C17299" s="56"/>
      <c r="AC17299" s="56"/>
      <c r="AD17299" s="56"/>
      <c r="AE17299" s="56"/>
    </row>
    <row r="17300" spans="1:31" x14ac:dyDescent="0.25">
      <c r="A17300" s="41">
        <v>0</v>
      </c>
      <c r="C17300" s="56"/>
      <c r="AC17300" s="56"/>
      <c r="AD17300" s="56"/>
      <c r="AE17300" s="56"/>
    </row>
    <row r="17301" spans="1:31" x14ac:dyDescent="0.25">
      <c r="A17301" s="41">
        <v>0</v>
      </c>
      <c r="C17301" s="56"/>
      <c r="AC17301" s="56"/>
      <c r="AD17301" s="56"/>
      <c r="AE17301" s="56"/>
    </row>
    <row r="17302" spans="1:31" x14ac:dyDescent="0.25">
      <c r="A17302" s="41">
        <v>0</v>
      </c>
      <c r="C17302" s="56"/>
      <c r="AC17302" s="56"/>
      <c r="AD17302" s="56"/>
      <c r="AE17302" s="56"/>
    </row>
    <row r="17303" spans="1:31" x14ac:dyDescent="0.25">
      <c r="A17303" s="41">
        <v>0</v>
      </c>
      <c r="C17303" s="56"/>
      <c r="AC17303" s="56"/>
      <c r="AD17303" s="56"/>
      <c r="AE17303" s="56"/>
    </row>
    <row r="17304" spans="1:31" x14ac:dyDescent="0.25">
      <c r="A17304" s="41">
        <v>0</v>
      </c>
      <c r="C17304" s="56"/>
      <c r="AC17304" s="56"/>
      <c r="AD17304" s="56"/>
      <c r="AE17304" s="56"/>
    </row>
    <row r="17305" spans="1:31" x14ac:dyDescent="0.25">
      <c r="A17305" s="41">
        <v>0</v>
      </c>
      <c r="C17305" s="56"/>
      <c r="AC17305" s="56"/>
      <c r="AD17305" s="56"/>
      <c r="AE17305" s="56"/>
    </row>
    <row r="17306" spans="1:31" x14ac:dyDescent="0.25">
      <c r="A17306" s="41">
        <v>0</v>
      </c>
      <c r="C17306" s="56"/>
      <c r="AC17306" s="56"/>
      <c r="AD17306" s="56"/>
      <c r="AE17306" s="56"/>
    </row>
    <row r="17307" spans="1:31" x14ac:dyDescent="0.25">
      <c r="A17307" s="41">
        <v>0</v>
      </c>
      <c r="C17307" s="56"/>
      <c r="AC17307" s="56"/>
      <c r="AD17307" s="56"/>
      <c r="AE17307" s="56"/>
    </row>
    <row r="17308" spans="1:31" x14ac:dyDescent="0.25">
      <c r="A17308" s="41">
        <v>0</v>
      </c>
      <c r="C17308" s="56"/>
      <c r="AC17308" s="56"/>
      <c r="AD17308" s="56"/>
      <c r="AE17308" s="56"/>
    </row>
    <row r="17309" spans="1:31" x14ac:dyDescent="0.25">
      <c r="A17309" s="41">
        <v>0</v>
      </c>
      <c r="C17309" s="56"/>
      <c r="AC17309" s="56"/>
      <c r="AD17309" s="56"/>
      <c r="AE17309" s="56"/>
    </row>
    <row r="17310" spans="1:31" x14ac:dyDescent="0.25">
      <c r="A17310" s="41">
        <v>0</v>
      </c>
      <c r="C17310" s="56"/>
      <c r="AC17310" s="56"/>
      <c r="AD17310" s="56"/>
      <c r="AE17310" s="56"/>
    </row>
    <row r="17311" spans="1:31" x14ac:dyDescent="0.25">
      <c r="A17311" s="41">
        <v>0</v>
      </c>
      <c r="C17311" s="56"/>
      <c r="AC17311" s="56"/>
      <c r="AD17311" s="56"/>
      <c r="AE17311" s="56"/>
    </row>
    <row r="17312" spans="1:31" x14ac:dyDescent="0.25">
      <c r="A17312" s="41">
        <v>0</v>
      </c>
      <c r="C17312" s="56"/>
      <c r="AC17312" s="56"/>
      <c r="AD17312" s="56"/>
      <c r="AE17312" s="56"/>
    </row>
    <row r="17313" spans="1:31" x14ac:dyDescent="0.25">
      <c r="A17313" s="41">
        <v>0</v>
      </c>
      <c r="C17313" s="56"/>
      <c r="AC17313" s="56"/>
      <c r="AD17313" s="56"/>
      <c r="AE17313" s="56"/>
    </row>
    <row r="17314" spans="1:31" x14ac:dyDescent="0.25">
      <c r="A17314" s="41">
        <v>0</v>
      </c>
      <c r="C17314" s="56"/>
      <c r="AC17314" s="56"/>
      <c r="AD17314" s="56"/>
      <c r="AE17314" s="56"/>
    </row>
    <row r="17315" spans="1:31" x14ac:dyDescent="0.25">
      <c r="A17315" s="41">
        <v>0</v>
      </c>
      <c r="C17315" s="56"/>
      <c r="AC17315" s="56"/>
      <c r="AD17315" s="56"/>
      <c r="AE17315" s="56"/>
    </row>
    <row r="17316" spans="1:31" x14ac:dyDescent="0.25">
      <c r="A17316" s="41">
        <v>0</v>
      </c>
      <c r="C17316" s="56"/>
      <c r="AC17316" s="56"/>
      <c r="AD17316" s="56"/>
      <c r="AE17316" s="56"/>
    </row>
    <row r="17317" spans="1:31" x14ac:dyDescent="0.25">
      <c r="A17317" s="41">
        <v>0</v>
      </c>
      <c r="C17317" s="56"/>
      <c r="AC17317" s="56"/>
      <c r="AD17317" s="56"/>
      <c r="AE17317" s="56"/>
    </row>
    <row r="17318" spans="1:31" x14ac:dyDescent="0.25">
      <c r="A17318" s="41">
        <v>0</v>
      </c>
      <c r="C17318" s="56"/>
      <c r="AC17318" s="56"/>
      <c r="AD17318" s="56"/>
      <c r="AE17318" s="56"/>
    </row>
    <row r="17319" spans="1:31" x14ac:dyDescent="0.25">
      <c r="A17319" s="41">
        <v>0</v>
      </c>
      <c r="C17319" s="56"/>
      <c r="AC17319" s="56"/>
      <c r="AD17319" s="56"/>
      <c r="AE17319" s="56"/>
    </row>
    <row r="17320" spans="1:31" x14ac:dyDescent="0.25">
      <c r="A17320" s="41">
        <v>0</v>
      </c>
      <c r="C17320" s="56"/>
      <c r="AC17320" s="56"/>
      <c r="AD17320" s="56"/>
      <c r="AE17320" s="56"/>
    </row>
    <row r="17321" spans="1:31" x14ac:dyDescent="0.25">
      <c r="A17321" s="41">
        <v>0</v>
      </c>
      <c r="C17321" s="56"/>
      <c r="AC17321" s="56"/>
      <c r="AD17321" s="56"/>
      <c r="AE17321" s="56"/>
    </row>
    <row r="17322" spans="1:31" x14ac:dyDescent="0.25">
      <c r="A17322" s="41">
        <v>0</v>
      </c>
      <c r="C17322" s="56"/>
      <c r="AC17322" s="56"/>
      <c r="AD17322" s="56"/>
      <c r="AE17322" s="56"/>
    </row>
    <row r="17323" spans="1:31" x14ac:dyDescent="0.25">
      <c r="A17323" s="41">
        <v>0</v>
      </c>
      <c r="C17323" s="56"/>
      <c r="AC17323" s="56"/>
      <c r="AD17323" s="56"/>
      <c r="AE17323" s="56"/>
    </row>
    <row r="17324" spans="1:31" x14ac:dyDescent="0.25">
      <c r="A17324" s="41">
        <v>0</v>
      </c>
      <c r="C17324" s="56"/>
      <c r="AC17324" s="56"/>
      <c r="AD17324" s="56"/>
      <c r="AE17324" s="56"/>
    </row>
    <row r="17325" spans="1:31" x14ac:dyDescent="0.25">
      <c r="A17325" s="41">
        <v>0</v>
      </c>
      <c r="C17325" s="56"/>
      <c r="AC17325" s="56"/>
      <c r="AD17325" s="56"/>
      <c r="AE17325" s="56"/>
    </row>
    <row r="17326" spans="1:31" x14ac:dyDescent="0.25">
      <c r="A17326" s="41">
        <v>0</v>
      </c>
      <c r="C17326" s="56"/>
      <c r="AC17326" s="56"/>
      <c r="AD17326" s="56"/>
      <c r="AE17326" s="56"/>
    </row>
    <row r="17327" spans="1:31" x14ac:dyDescent="0.25">
      <c r="A17327" s="41">
        <v>0</v>
      </c>
      <c r="C17327" s="56"/>
      <c r="AC17327" s="56"/>
      <c r="AD17327" s="56"/>
      <c r="AE17327" s="56"/>
    </row>
    <row r="17328" spans="1:31" x14ac:dyDescent="0.25">
      <c r="A17328" s="41">
        <v>0</v>
      </c>
      <c r="C17328" s="56"/>
      <c r="AC17328" s="56"/>
      <c r="AD17328" s="56"/>
      <c r="AE17328" s="56"/>
    </row>
    <row r="17329" spans="1:31" x14ac:dyDescent="0.25">
      <c r="A17329" s="41">
        <v>0</v>
      </c>
      <c r="C17329" s="56"/>
      <c r="AC17329" s="56"/>
      <c r="AD17329" s="56"/>
      <c r="AE17329" s="56"/>
    </row>
    <row r="17330" spans="1:31" x14ac:dyDescent="0.25">
      <c r="A17330" s="41">
        <v>0</v>
      </c>
      <c r="C17330" s="56"/>
      <c r="AC17330" s="56"/>
      <c r="AD17330" s="56"/>
      <c r="AE17330" s="56"/>
    </row>
    <row r="17331" spans="1:31" x14ac:dyDescent="0.25">
      <c r="A17331" s="41">
        <v>0</v>
      </c>
      <c r="C17331" s="56"/>
      <c r="AC17331" s="56"/>
      <c r="AD17331" s="56"/>
      <c r="AE17331" s="56"/>
    </row>
    <row r="17332" spans="1:31" x14ac:dyDescent="0.25">
      <c r="A17332" s="41">
        <v>0</v>
      </c>
      <c r="C17332" s="56"/>
      <c r="AC17332" s="56"/>
      <c r="AD17332" s="56"/>
      <c r="AE17332" s="56"/>
    </row>
    <row r="17333" spans="1:31" x14ac:dyDescent="0.25">
      <c r="A17333" s="41">
        <v>0</v>
      </c>
      <c r="C17333" s="56"/>
      <c r="AC17333" s="56"/>
      <c r="AD17333" s="56"/>
      <c r="AE17333" s="56"/>
    </row>
    <row r="17334" spans="1:31" x14ac:dyDescent="0.25">
      <c r="A17334" s="41">
        <v>0</v>
      </c>
      <c r="C17334" s="56"/>
      <c r="AC17334" s="56"/>
      <c r="AD17334" s="56"/>
      <c r="AE17334" s="56"/>
    </row>
    <row r="17335" spans="1:31" x14ac:dyDescent="0.25">
      <c r="A17335" s="41">
        <v>0</v>
      </c>
      <c r="C17335" s="56"/>
      <c r="AC17335" s="56"/>
      <c r="AD17335" s="56"/>
      <c r="AE17335" s="56"/>
    </row>
    <row r="17336" spans="1:31" x14ac:dyDescent="0.25">
      <c r="A17336" s="41">
        <v>0</v>
      </c>
      <c r="C17336" s="56"/>
      <c r="AC17336" s="56"/>
      <c r="AD17336" s="56"/>
      <c r="AE17336" s="56"/>
    </row>
    <row r="17337" spans="1:31" x14ac:dyDescent="0.25">
      <c r="A17337" s="41">
        <v>0</v>
      </c>
      <c r="C17337" s="56"/>
      <c r="AC17337" s="56"/>
      <c r="AD17337" s="56"/>
      <c r="AE17337" s="56"/>
    </row>
    <row r="17338" spans="1:31" x14ac:dyDescent="0.25">
      <c r="A17338" s="41">
        <v>0</v>
      </c>
      <c r="C17338" s="56"/>
      <c r="AC17338" s="56"/>
      <c r="AD17338" s="56"/>
      <c r="AE17338" s="56"/>
    </row>
    <row r="17339" spans="1:31" x14ac:dyDescent="0.25">
      <c r="A17339" s="41">
        <v>0</v>
      </c>
      <c r="C17339" s="56"/>
      <c r="AC17339" s="56"/>
      <c r="AD17339" s="56"/>
      <c r="AE17339" s="56"/>
    </row>
    <row r="17340" spans="1:31" x14ac:dyDescent="0.25">
      <c r="A17340" s="41">
        <v>0</v>
      </c>
      <c r="C17340" s="56"/>
      <c r="AC17340" s="56"/>
      <c r="AD17340" s="56"/>
      <c r="AE17340" s="56"/>
    </row>
    <row r="17341" spans="1:31" x14ac:dyDescent="0.25">
      <c r="A17341" s="41">
        <v>0</v>
      </c>
      <c r="C17341" s="56"/>
      <c r="AC17341" s="56"/>
      <c r="AD17341" s="56"/>
      <c r="AE17341" s="56"/>
    </row>
    <row r="17342" spans="1:31" x14ac:dyDescent="0.25">
      <c r="A17342" s="41">
        <v>0</v>
      </c>
      <c r="C17342" s="56"/>
      <c r="AC17342" s="56"/>
      <c r="AD17342" s="56"/>
      <c r="AE17342" s="56"/>
    </row>
    <row r="17343" spans="1:31" x14ac:dyDescent="0.25">
      <c r="A17343" s="41">
        <v>0</v>
      </c>
      <c r="C17343" s="56"/>
      <c r="AC17343" s="56"/>
      <c r="AD17343" s="56"/>
      <c r="AE17343" s="56"/>
    </row>
    <row r="17344" spans="1:31" x14ac:dyDescent="0.25">
      <c r="A17344" s="41">
        <v>0</v>
      </c>
      <c r="C17344" s="56"/>
      <c r="AC17344" s="56"/>
      <c r="AD17344" s="56"/>
      <c r="AE17344" s="56"/>
    </row>
    <row r="17345" spans="1:31" x14ac:dyDescent="0.25">
      <c r="A17345" s="41">
        <v>0</v>
      </c>
      <c r="C17345" s="56"/>
      <c r="AC17345" s="56"/>
      <c r="AD17345" s="56"/>
      <c r="AE17345" s="56"/>
    </row>
    <row r="17346" spans="1:31" x14ac:dyDescent="0.25">
      <c r="A17346" s="41">
        <v>0</v>
      </c>
      <c r="C17346" s="56"/>
      <c r="AC17346" s="56"/>
      <c r="AD17346" s="56"/>
      <c r="AE17346" s="56"/>
    </row>
    <row r="17347" spans="1:31" x14ac:dyDescent="0.25">
      <c r="A17347" s="41">
        <v>0</v>
      </c>
      <c r="C17347" s="56"/>
      <c r="AC17347" s="56"/>
      <c r="AD17347" s="56"/>
      <c r="AE17347" s="56"/>
    </row>
    <row r="17348" spans="1:31" x14ac:dyDescent="0.25">
      <c r="A17348" s="41">
        <v>0</v>
      </c>
      <c r="C17348" s="56"/>
      <c r="AC17348" s="56"/>
      <c r="AD17348" s="56"/>
      <c r="AE17348" s="56"/>
    </row>
    <row r="17349" spans="1:31" x14ac:dyDescent="0.25">
      <c r="A17349" s="41">
        <v>0</v>
      </c>
      <c r="C17349" s="56"/>
      <c r="AC17349" s="56"/>
      <c r="AD17349" s="56"/>
      <c r="AE17349" s="56"/>
    </row>
    <row r="17350" spans="1:31" x14ac:dyDescent="0.25">
      <c r="A17350" s="41">
        <v>0</v>
      </c>
      <c r="C17350" s="56"/>
      <c r="AC17350" s="56"/>
      <c r="AD17350" s="56"/>
      <c r="AE17350" s="56"/>
    </row>
    <row r="17351" spans="1:31" x14ac:dyDescent="0.25">
      <c r="A17351" s="41">
        <v>0</v>
      </c>
      <c r="C17351" s="56"/>
      <c r="AC17351" s="56"/>
      <c r="AD17351" s="56"/>
      <c r="AE17351" s="56"/>
    </row>
    <row r="17352" spans="1:31" x14ac:dyDescent="0.25">
      <c r="A17352" s="41">
        <v>0</v>
      </c>
      <c r="C17352" s="56"/>
      <c r="AC17352" s="56"/>
      <c r="AD17352" s="56"/>
      <c r="AE17352" s="56"/>
    </row>
    <row r="17353" spans="1:31" x14ac:dyDescent="0.25">
      <c r="A17353" s="41">
        <v>0</v>
      </c>
      <c r="C17353" s="56"/>
      <c r="AC17353" s="56"/>
      <c r="AD17353" s="56"/>
      <c r="AE17353" s="56"/>
    </row>
    <row r="17354" spans="1:31" x14ac:dyDescent="0.25">
      <c r="A17354" s="41">
        <v>0</v>
      </c>
      <c r="C17354" s="56"/>
      <c r="AC17354" s="56"/>
      <c r="AD17354" s="56"/>
      <c r="AE17354" s="56"/>
    </row>
    <row r="17355" spans="1:31" x14ac:dyDescent="0.25">
      <c r="A17355" s="41">
        <v>0</v>
      </c>
      <c r="C17355" s="56"/>
      <c r="AC17355" s="56"/>
      <c r="AD17355" s="56"/>
      <c r="AE17355" s="56"/>
    </row>
    <row r="17356" spans="1:31" x14ac:dyDescent="0.25">
      <c r="A17356" s="41">
        <v>0</v>
      </c>
      <c r="C17356" s="56"/>
      <c r="AC17356" s="56"/>
      <c r="AD17356" s="56"/>
      <c r="AE17356" s="56"/>
    </row>
    <row r="17357" spans="1:31" x14ac:dyDescent="0.25">
      <c r="A17357" s="41">
        <v>0</v>
      </c>
      <c r="C17357" s="56"/>
      <c r="AC17357" s="56"/>
      <c r="AD17357" s="56"/>
      <c r="AE17357" s="56"/>
    </row>
    <row r="17358" spans="1:31" x14ac:dyDescent="0.25">
      <c r="A17358" s="41">
        <v>22146</v>
      </c>
      <c r="C17358" s="56"/>
      <c r="AC17358" s="56"/>
      <c r="AD17358" s="56"/>
      <c r="AE17358" s="56"/>
    </row>
    <row r="17359" spans="1:31" x14ac:dyDescent="0.25">
      <c r="A17359" s="41">
        <v>0</v>
      </c>
      <c r="C17359" s="56"/>
      <c r="AC17359" s="56"/>
      <c r="AD17359" s="56"/>
      <c r="AE17359" s="56"/>
    </row>
    <row r="17360" spans="1:31" x14ac:dyDescent="0.25">
      <c r="A17360" s="41">
        <v>0</v>
      </c>
      <c r="C17360" s="56"/>
      <c r="AC17360" s="56"/>
      <c r="AD17360" s="56"/>
      <c r="AE17360" s="56"/>
    </row>
    <row r="17361" spans="1:31" x14ac:dyDescent="0.25">
      <c r="A17361" s="41">
        <v>0</v>
      </c>
      <c r="C17361" s="56"/>
      <c r="AC17361" s="56"/>
      <c r="AD17361" s="56"/>
      <c r="AE17361" s="56"/>
    </row>
    <row r="17362" spans="1:31" x14ac:dyDescent="0.25">
      <c r="A17362" s="41">
        <v>0</v>
      </c>
      <c r="C17362" s="56"/>
      <c r="AC17362" s="56"/>
      <c r="AD17362" s="56"/>
      <c r="AE17362" s="56"/>
    </row>
    <row r="17363" spans="1:31" x14ac:dyDescent="0.25">
      <c r="A17363" s="41">
        <v>0</v>
      </c>
      <c r="C17363" s="56"/>
      <c r="AC17363" s="56"/>
      <c r="AD17363" s="56"/>
      <c r="AE17363" s="56"/>
    </row>
    <row r="17364" spans="1:31" x14ac:dyDescent="0.25">
      <c r="A17364" s="41">
        <v>0</v>
      </c>
      <c r="C17364" s="56"/>
      <c r="AC17364" s="56"/>
      <c r="AD17364" s="56"/>
      <c r="AE17364" s="56"/>
    </row>
    <row r="17365" spans="1:31" x14ac:dyDescent="0.25">
      <c r="A17365" s="41">
        <v>0</v>
      </c>
      <c r="C17365" s="56"/>
      <c r="AC17365" s="56"/>
      <c r="AD17365" s="56"/>
      <c r="AE17365" s="56"/>
    </row>
    <row r="17366" spans="1:31" x14ac:dyDescent="0.25">
      <c r="A17366" s="41">
        <v>0</v>
      </c>
      <c r="C17366" s="56"/>
      <c r="AC17366" s="56"/>
      <c r="AD17366" s="56"/>
      <c r="AE17366" s="56"/>
    </row>
    <row r="17367" spans="1:31" x14ac:dyDescent="0.25">
      <c r="A17367" s="41">
        <v>0</v>
      </c>
      <c r="C17367" s="56"/>
      <c r="AC17367" s="56"/>
      <c r="AD17367" s="56"/>
      <c r="AE17367" s="56"/>
    </row>
    <row r="17368" spans="1:31" x14ac:dyDescent="0.25">
      <c r="A17368" s="41">
        <v>0</v>
      </c>
      <c r="C17368" s="56"/>
      <c r="AC17368" s="56"/>
      <c r="AD17368" s="56"/>
      <c r="AE17368" s="56"/>
    </row>
    <row r="17369" spans="1:31" x14ac:dyDescent="0.25">
      <c r="A17369" s="41">
        <v>0</v>
      </c>
      <c r="C17369" s="56"/>
      <c r="AC17369" s="56"/>
      <c r="AD17369" s="56"/>
      <c r="AE17369" s="56"/>
    </row>
    <row r="17370" spans="1:31" x14ac:dyDescent="0.25">
      <c r="A17370" s="41">
        <v>0</v>
      </c>
      <c r="C17370" s="56"/>
      <c r="AC17370" s="56"/>
      <c r="AD17370" s="56"/>
      <c r="AE17370" s="56"/>
    </row>
    <row r="17371" spans="1:31" x14ac:dyDescent="0.25">
      <c r="A17371" s="41">
        <v>0</v>
      </c>
      <c r="C17371" s="56"/>
      <c r="AC17371" s="56"/>
      <c r="AD17371" s="56"/>
      <c r="AE17371" s="56"/>
    </row>
    <row r="17372" spans="1:31" x14ac:dyDescent="0.25">
      <c r="A17372" s="41">
        <v>0</v>
      </c>
      <c r="C17372" s="56"/>
      <c r="AC17372" s="56"/>
      <c r="AD17372" s="56"/>
      <c r="AE17372" s="56"/>
    </row>
    <row r="17373" spans="1:31" x14ac:dyDescent="0.25">
      <c r="A17373" s="41">
        <v>0</v>
      </c>
      <c r="C17373" s="56"/>
      <c r="AC17373" s="56"/>
      <c r="AD17373" s="56"/>
      <c r="AE17373" s="56"/>
    </row>
    <row r="17374" spans="1:31" x14ac:dyDescent="0.25">
      <c r="A17374" s="41">
        <v>0</v>
      </c>
      <c r="C17374" s="56"/>
      <c r="AC17374" s="56"/>
      <c r="AD17374" s="56"/>
      <c r="AE17374" s="56"/>
    </row>
    <row r="17375" spans="1:31" x14ac:dyDescent="0.25">
      <c r="A17375" s="41">
        <v>0</v>
      </c>
      <c r="C17375" s="56"/>
      <c r="AC17375" s="56"/>
      <c r="AD17375" s="56"/>
      <c r="AE17375" s="56"/>
    </row>
    <row r="17376" spans="1:31" x14ac:dyDescent="0.25">
      <c r="A17376" s="41">
        <v>0</v>
      </c>
      <c r="C17376" s="56"/>
      <c r="AC17376" s="56"/>
      <c r="AD17376" s="56"/>
      <c r="AE17376" s="56"/>
    </row>
    <row r="17377" spans="1:31" x14ac:dyDescent="0.25">
      <c r="A17377" s="41">
        <v>0</v>
      </c>
      <c r="C17377" s="56"/>
      <c r="AC17377" s="56"/>
      <c r="AD17377" s="56"/>
      <c r="AE17377" s="56"/>
    </row>
    <row r="17378" spans="1:31" x14ac:dyDescent="0.25">
      <c r="A17378" s="41">
        <v>0</v>
      </c>
      <c r="C17378" s="56"/>
      <c r="AC17378" s="56"/>
      <c r="AD17378" s="56"/>
      <c r="AE17378" s="56"/>
    </row>
    <row r="17379" spans="1:31" x14ac:dyDescent="0.25">
      <c r="A17379" s="41">
        <v>0</v>
      </c>
      <c r="C17379" s="56"/>
      <c r="AC17379" s="56"/>
      <c r="AD17379" s="56"/>
      <c r="AE17379" s="56"/>
    </row>
    <row r="17380" spans="1:31" x14ac:dyDescent="0.25">
      <c r="A17380" s="41">
        <v>0</v>
      </c>
      <c r="C17380" s="56"/>
      <c r="AC17380" s="56"/>
      <c r="AD17380" s="56"/>
      <c r="AE17380" s="56"/>
    </row>
    <row r="17381" spans="1:31" x14ac:dyDescent="0.25">
      <c r="A17381" s="41">
        <v>0</v>
      </c>
      <c r="C17381" s="56"/>
      <c r="AC17381" s="56"/>
      <c r="AD17381" s="56"/>
      <c r="AE17381" s="56"/>
    </row>
    <row r="17382" spans="1:31" x14ac:dyDescent="0.25">
      <c r="A17382" s="41">
        <v>0</v>
      </c>
      <c r="C17382" s="56"/>
      <c r="AC17382" s="56"/>
      <c r="AD17382" s="56"/>
      <c r="AE17382" s="56"/>
    </row>
    <row r="17383" spans="1:31" x14ac:dyDescent="0.25">
      <c r="A17383" s="41">
        <v>0</v>
      </c>
      <c r="C17383" s="56"/>
      <c r="AC17383" s="56"/>
      <c r="AD17383" s="56"/>
      <c r="AE17383" s="56"/>
    </row>
    <row r="17384" spans="1:31" x14ac:dyDescent="0.25">
      <c r="A17384" s="41">
        <v>0</v>
      </c>
      <c r="C17384" s="56"/>
      <c r="AC17384" s="56"/>
      <c r="AD17384" s="56"/>
      <c r="AE17384" s="56"/>
    </row>
    <row r="17385" spans="1:31" x14ac:dyDescent="0.25">
      <c r="A17385" s="41">
        <v>0</v>
      </c>
      <c r="C17385" s="56"/>
      <c r="AC17385" s="56"/>
      <c r="AD17385" s="56"/>
      <c r="AE17385" s="56"/>
    </row>
    <row r="17386" spans="1:31" x14ac:dyDescent="0.25">
      <c r="A17386" s="41">
        <v>0</v>
      </c>
      <c r="C17386" s="56"/>
      <c r="AC17386" s="56"/>
      <c r="AD17386" s="56"/>
      <c r="AE17386" s="56"/>
    </row>
    <row r="17387" spans="1:31" x14ac:dyDescent="0.25">
      <c r="A17387" s="41">
        <v>0</v>
      </c>
      <c r="C17387" s="56"/>
      <c r="AC17387" s="56"/>
      <c r="AD17387" s="56"/>
      <c r="AE17387" s="56"/>
    </row>
    <row r="17388" spans="1:31" x14ac:dyDescent="0.25">
      <c r="A17388" s="41">
        <v>0</v>
      </c>
      <c r="C17388" s="56"/>
      <c r="AC17388" s="56"/>
      <c r="AD17388" s="56"/>
      <c r="AE17388" s="56"/>
    </row>
    <row r="17389" spans="1:31" x14ac:dyDescent="0.25">
      <c r="A17389" s="41">
        <v>0</v>
      </c>
      <c r="C17389" s="56"/>
      <c r="AC17389" s="56"/>
      <c r="AD17389" s="56"/>
      <c r="AE17389" s="56"/>
    </row>
    <row r="17390" spans="1:31" x14ac:dyDescent="0.25">
      <c r="A17390" s="41">
        <v>0</v>
      </c>
      <c r="C17390" s="56"/>
      <c r="AC17390" s="56"/>
      <c r="AD17390" s="56"/>
      <c r="AE17390" s="56"/>
    </row>
    <row r="17391" spans="1:31" x14ac:dyDescent="0.25">
      <c r="A17391" s="41">
        <v>0</v>
      </c>
      <c r="C17391" s="56"/>
      <c r="AC17391" s="56"/>
      <c r="AD17391" s="56"/>
      <c r="AE17391" s="56"/>
    </row>
    <row r="17392" spans="1:31" x14ac:dyDescent="0.25">
      <c r="A17392" s="41">
        <v>0</v>
      </c>
      <c r="C17392" s="56"/>
      <c r="AC17392" s="56"/>
      <c r="AD17392" s="56"/>
      <c r="AE17392" s="56"/>
    </row>
    <row r="17393" spans="1:31" x14ac:dyDescent="0.25">
      <c r="A17393" s="41">
        <v>0</v>
      </c>
      <c r="C17393" s="56"/>
      <c r="AC17393" s="56"/>
      <c r="AD17393" s="56"/>
      <c r="AE17393" s="56"/>
    </row>
    <row r="17394" spans="1:31" x14ac:dyDescent="0.25">
      <c r="A17394" s="41">
        <v>0</v>
      </c>
      <c r="C17394" s="56"/>
      <c r="AC17394" s="56"/>
      <c r="AD17394" s="56"/>
      <c r="AE17394" s="56"/>
    </row>
    <row r="17395" spans="1:31" x14ac:dyDescent="0.25">
      <c r="A17395" s="41">
        <v>0</v>
      </c>
      <c r="C17395" s="56"/>
      <c r="AC17395" s="56"/>
      <c r="AD17395" s="56"/>
      <c r="AE17395" s="56"/>
    </row>
    <row r="17396" spans="1:31" x14ac:dyDescent="0.25">
      <c r="A17396" s="41">
        <v>0</v>
      </c>
      <c r="C17396" s="56"/>
      <c r="AC17396" s="56"/>
      <c r="AD17396" s="56"/>
      <c r="AE17396" s="56"/>
    </row>
    <row r="17397" spans="1:31" x14ac:dyDescent="0.25">
      <c r="A17397" s="41">
        <v>0</v>
      </c>
      <c r="C17397" s="56"/>
      <c r="AC17397" s="56"/>
      <c r="AD17397" s="56"/>
      <c r="AE17397" s="56"/>
    </row>
    <row r="17398" spans="1:31" x14ac:dyDescent="0.25">
      <c r="A17398" s="41">
        <v>0</v>
      </c>
      <c r="C17398" s="56"/>
      <c r="AC17398" s="56"/>
      <c r="AD17398" s="56"/>
      <c r="AE17398" s="56"/>
    </row>
    <row r="17399" spans="1:31" x14ac:dyDescent="0.25">
      <c r="A17399" s="41">
        <v>0</v>
      </c>
      <c r="C17399" s="56"/>
      <c r="AC17399" s="56"/>
      <c r="AD17399" s="56"/>
      <c r="AE17399" s="56"/>
    </row>
    <row r="17400" spans="1:31" x14ac:dyDescent="0.25">
      <c r="A17400" s="41">
        <v>0</v>
      </c>
      <c r="C17400" s="56"/>
      <c r="AC17400" s="56"/>
      <c r="AD17400" s="56"/>
      <c r="AE17400" s="56"/>
    </row>
    <row r="17401" spans="1:31" x14ac:dyDescent="0.25">
      <c r="A17401" s="41">
        <v>0</v>
      </c>
      <c r="C17401" s="56"/>
      <c r="AC17401" s="56"/>
      <c r="AD17401" s="56"/>
      <c r="AE17401" s="56"/>
    </row>
    <row r="17402" spans="1:31" x14ac:dyDescent="0.25">
      <c r="A17402" s="41">
        <v>0</v>
      </c>
      <c r="C17402" s="56"/>
      <c r="AC17402" s="56"/>
      <c r="AD17402" s="56"/>
      <c r="AE17402" s="56"/>
    </row>
    <row r="17403" spans="1:31" x14ac:dyDescent="0.25">
      <c r="A17403" s="41">
        <v>0</v>
      </c>
      <c r="C17403" s="56"/>
      <c r="AC17403" s="56"/>
      <c r="AD17403" s="56"/>
      <c r="AE17403" s="56"/>
    </row>
    <row r="17404" spans="1:31" x14ac:dyDescent="0.25">
      <c r="A17404" s="41">
        <v>0</v>
      </c>
      <c r="C17404" s="56"/>
      <c r="AC17404" s="56"/>
      <c r="AD17404" s="56"/>
      <c r="AE17404" s="56"/>
    </row>
    <row r="17405" spans="1:31" x14ac:dyDescent="0.25">
      <c r="A17405" s="41">
        <v>0</v>
      </c>
      <c r="C17405" s="56"/>
      <c r="AC17405" s="56"/>
      <c r="AD17405" s="56"/>
      <c r="AE17405" s="56"/>
    </row>
    <row r="17406" spans="1:31" x14ac:dyDescent="0.25">
      <c r="A17406" s="41">
        <v>0</v>
      </c>
      <c r="C17406" s="56"/>
      <c r="AC17406" s="56"/>
      <c r="AD17406" s="56"/>
      <c r="AE17406" s="56"/>
    </row>
    <row r="17407" spans="1:31" x14ac:dyDescent="0.25">
      <c r="A17407" s="41">
        <v>0</v>
      </c>
      <c r="C17407" s="56"/>
      <c r="AC17407" s="56"/>
      <c r="AD17407" s="56"/>
      <c r="AE17407" s="56"/>
    </row>
    <row r="17408" spans="1:31" x14ac:dyDescent="0.25">
      <c r="A17408" s="41">
        <v>0</v>
      </c>
      <c r="C17408" s="56"/>
      <c r="AC17408" s="56"/>
      <c r="AD17408" s="56"/>
      <c r="AE17408" s="56"/>
    </row>
    <row r="17409" spans="1:31" x14ac:dyDescent="0.25">
      <c r="A17409" s="41">
        <v>0</v>
      </c>
      <c r="C17409" s="56"/>
      <c r="AC17409" s="56"/>
      <c r="AD17409" s="56"/>
      <c r="AE17409" s="56"/>
    </row>
    <row r="17410" spans="1:31" x14ac:dyDescent="0.25">
      <c r="A17410" s="41">
        <v>0</v>
      </c>
      <c r="C17410" s="56"/>
      <c r="AC17410" s="56"/>
      <c r="AD17410" s="56"/>
      <c r="AE17410" s="56"/>
    </row>
    <row r="17411" spans="1:31" x14ac:dyDescent="0.25">
      <c r="A17411" s="41">
        <v>0</v>
      </c>
      <c r="C17411" s="56"/>
      <c r="AC17411" s="56"/>
      <c r="AD17411" s="56"/>
      <c r="AE17411" s="56"/>
    </row>
    <row r="17412" spans="1:31" x14ac:dyDescent="0.25">
      <c r="A17412" s="41">
        <v>0</v>
      </c>
      <c r="C17412" s="56"/>
      <c r="AC17412" s="56"/>
      <c r="AD17412" s="56"/>
      <c r="AE17412" s="56"/>
    </row>
    <row r="17413" spans="1:31" x14ac:dyDescent="0.25">
      <c r="A17413" s="41">
        <v>0</v>
      </c>
      <c r="C17413" s="56"/>
      <c r="AC17413" s="56"/>
      <c r="AD17413" s="56"/>
      <c r="AE17413" s="56"/>
    </row>
    <row r="17414" spans="1:31" x14ac:dyDescent="0.25">
      <c r="A17414" s="41">
        <v>0</v>
      </c>
      <c r="C17414" s="56"/>
      <c r="AC17414" s="56"/>
      <c r="AD17414" s="56"/>
      <c r="AE17414" s="56"/>
    </row>
    <row r="17415" spans="1:31" x14ac:dyDescent="0.25">
      <c r="A17415" s="41">
        <v>0</v>
      </c>
      <c r="C17415" s="56"/>
      <c r="AC17415" s="56"/>
      <c r="AD17415" s="56"/>
      <c r="AE17415" s="56"/>
    </row>
    <row r="17416" spans="1:31" x14ac:dyDescent="0.25">
      <c r="A17416" s="41">
        <v>0</v>
      </c>
      <c r="C17416" s="56"/>
      <c r="AC17416" s="56"/>
      <c r="AD17416" s="56"/>
      <c r="AE17416" s="56"/>
    </row>
    <row r="17417" spans="1:31" x14ac:dyDescent="0.25">
      <c r="A17417" s="41">
        <v>0</v>
      </c>
      <c r="C17417" s="56"/>
      <c r="AC17417" s="56"/>
      <c r="AD17417" s="56"/>
      <c r="AE17417" s="56"/>
    </row>
    <row r="17418" spans="1:31" x14ac:dyDescent="0.25">
      <c r="A17418" s="41">
        <v>0</v>
      </c>
      <c r="C17418" s="56"/>
      <c r="AC17418" s="56"/>
      <c r="AD17418" s="56"/>
      <c r="AE17418" s="56"/>
    </row>
    <row r="17419" spans="1:31" x14ac:dyDescent="0.25">
      <c r="A17419" s="41">
        <v>0</v>
      </c>
      <c r="C17419" s="56"/>
      <c r="AC17419" s="56"/>
      <c r="AD17419" s="56"/>
      <c r="AE17419" s="56"/>
    </row>
    <row r="17420" spans="1:31" x14ac:dyDescent="0.25">
      <c r="A17420" s="41">
        <v>0</v>
      </c>
      <c r="C17420" s="56"/>
      <c r="AC17420" s="56"/>
      <c r="AD17420" s="56"/>
      <c r="AE17420" s="56"/>
    </row>
    <row r="17421" spans="1:31" x14ac:dyDescent="0.25">
      <c r="A17421" s="41">
        <v>0</v>
      </c>
      <c r="C17421" s="56"/>
      <c r="AC17421" s="56"/>
      <c r="AD17421" s="56"/>
      <c r="AE17421" s="56"/>
    </row>
    <row r="17422" spans="1:31" x14ac:dyDescent="0.25">
      <c r="A17422" s="41">
        <v>0</v>
      </c>
      <c r="C17422" s="56"/>
      <c r="AC17422" s="56"/>
      <c r="AD17422" s="56"/>
      <c r="AE17422" s="56"/>
    </row>
    <row r="17423" spans="1:31" x14ac:dyDescent="0.25">
      <c r="A17423" s="41">
        <v>0</v>
      </c>
      <c r="C17423" s="56"/>
      <c r="AC17423" s="56"/>
      <c r="AD17423" s="56"/>
      <c r="AE17423" s="56"/>
    </row>
    <row r="17424" spans="1:31" x14ac:dyDescent="0.25">
      <c r="A17424" s="41">
        <v>0</v>
      </c>
      <c r="C17424" s="56"/>
      <c r="AC17424" s="56"/>
      <c r="AD17424" s="56"/>
      <c r="AE17424" s="56"/>
    </row>
    <row r="17425" spans="1:31" x14ac:dyDescent="0.25">
      <c r="A17425" s="41">
        <v>0</v>
      </c>
      <c r="C17425" s="56"/>
      <c r="AC17425" s="56"/>
      <c r="AD17425" s="56"/>
      <c r="AE17425" s="56"/>
    </row>
    <row r="17426" spans="1:31" x14ac:dyDescent="0.25">
      <c r="A17426" s="41">
        <v>0</v>
      </c>
      <c r="C17426" s="56"/>
      <c r="AC17426" s="56"/>
      <c r="AD17426" s="56"/>
      <c r="AE17426" s="56"/>
    </row>
    <row r="17427" spans="1:31" x14ac:dyDescent="0.25">
      <c r="A17427" s="41">
        <v>0</v>
      </c>
      <c r="C17427" s="56"/>
      <c r="AC17427" s="56"/>
      <c r="AD17427" s="56"/>
      <c r="AE17427" s="56"/>
    </row>
    <row r="17428" spans="1:31" x14ac:dyDescent="0.25">
      <c r="A17428" s="41">
        <v>0</v>
      </c>
      <c r="C17428" s="56"/>
      <c r="AC17428" s="56"/>
      <c r="AD17428" s="56"/>
      <c r="AE17428" s="56"/>
    </row>
    <row r="17429" spans="1:31" x14ac:dyDescent="0.25">
      <c r="A17429" s="41">
        <v>0</v>
      </c>
      <c r="C17429" s="56"/>
      <c r="AC17429" s="56"/>
      <c r="AD17429" s="56"/>
      <c r="AE17429" s="56"/>
    </row>
    <row r="17430" spans="1:31" x14ac:dyDescent="0.25">
      <c r="A17430" s="41">
        <v>0</v>
      </c>
      <c r="C17430" s="56"/>
      <c r="AC17430" s="56"/>
      <c r="AD17430" s="56"/>
      <c r="AE17430" s="56"/>
    </row>
    <row r="17431" spans="1:31" x14ac:dyDescent="0.25">
      <c r="A17431" s="41">
        <v>0</v>
      </c>
      <c r="C17431" s="56"/>
      <c r="AC17431" s="56"/>
      <c r="AD17431" s="56"/>
      <c r="AE17431" s="56"/>
    </row>
    <row r="17432" spans="1:31" x14ac:dyDescent="0.25">
      <c r="A17432" s="41">
        <v>0</v>
      </c>
      <c r="C17432" s="56"/>
      <c r="AC17432" s="56"/>
      <c r="AD17432" s="56"/>
      <c r="AE17432" s="56"/>
    </row>
    <row r="17433" spans="1:31" x14ac:dyDescent="0.25">
      <c r="A17433" s="41">
        <v>0</v>
      </c>
      <c r="C17433" s="56"/>
      <c r="AC17433" s="56"/>
      <c r="AD17433" s="56"/>
      <c r="AE17433" s="56"/>
    </row>
    <row r="17434" spans="1:31" x14ac:dyDescent="0.25">
      <c r="A17434" s="41">
        <v>0</v>
      </c>
      <c r="C17434" s="56"/>
      <c r="AC17434" s="56"/>
      <c r="AD17434" s="56"/>
      <c r="AE17434" s="56"/>
    </row>
    <row r="17435" spans="1:31" x14ac:dyDescent="0.25">
      <c r="A17435" s="41">
        <v>0</v>
      </c>
      <c r="C17435" s="56"/>
      <c r="AC17435" s="56"/>
      <c r="AD17435" s="56"/>
      <c r="AE17435" s="56"/>
    </row>
    <row r="17436" spans="1:31" x14ac:dyDescent="0.25">
      <c r="A17436" s="41">
        <v>0</v>
      </c>
      <c r="C17436" s="56"/>
      <c r="AC17436" s="56"/>
      <c r="AD17436" s="56"/>
      <c r="AE17436" s="56"/>
    </row>
    <row r="17437" spans="1:31" x14ac:dyDescent="0.25">
      <c r="A17437" s="41">
        <v>0</v>
      </c>
      <c r="C17437" s="56"/>
      <c r="AC17437" s="56"/>
      <c r="AD17437" s="56"/>
      <c r="AE17437" s="56"/>
    </row>
    <row r="17438" spans="1:31" x14ac:dyDescent="0.25">
      <c r="A17438" s="41">
        <v>0</v>
      </c>
      <c r="C17438" s="56"/>
      <c r="AC17438" s="56"/>
      <c r="AD17438" s="56"/>
      <c r="AE17438" s="56"/>
    </row>
    <row r="17439" spans="1:31" x14ac:dyDescent="0.25">
      <c r="A17439" s="41">
        <v>0</v>
      </c>
      <c r="C17439" s="56"/>
      <c r="AC17439" s="56"/>
      <c r="AD17439" s="56"/>
      <c r="AE17439" s="56"/>
    </row>
    <row r="17440" spans="1:31" x14ac:dyDescent="0.25">
      <c r="A17440" s="41">
        <v>0</v>
      </c>
      <c r="C17440" s="56"/>
      <c r="AC17440" s="56"/>
      <c r="AD17440" s="56"/>
      <c r="AE17440" s="56"/>
    </row>
    <row r="17441" spans="1:31" x14ac:dyDescent="0.25">
      <c r="A17441" s="41">
        <v>0</v>
      </c>
      <c r="C17441" s="56"/>
      <c r="AC17441" s="56"/>
      <c r="AD17441" s="56"/>
      <c r="AE17441" s="56"/>
    </row>
    <row r="17442" spans="1:31" x14ac:dyDescent="0.25">
      <c r="A17442" s="41">
        <v>0</v>
      </c>
      <c r="C17442" s="56"/>
      <c r="AC17442" s="56"/>
      <c r="AD17442" s="56"/>
      <c r="AE17442" s="56"/>
    </row>
    <row r="17443" spans="1:31" x14ac:dyDescent="0.25">
      <c r="A17443" s="41">
        <v>0</v>
      </c>
      <c r="C17443" s="56"/>
      <c r="AC17443" s="56"/>
      <c r="AD17443" s="56"/>
      <c r="AE17443" s="56"/>
    </row>
    <row r="17444" spans="1:31" x14ac:dyDescent="0.25">
      <c r="A17444" s="41">
        <v>0</v>
      </c>
      <c r="C17444" s="56"/>
      <c r="AC17444" s="56"/>
      <c r="AD17444" s="56"/>
      <c r="AE17444" s="56"/>
    </row>
    <row r="17445" spans="1:31" x14ac:dyDescent="0.25">
      <c r="A17445" s="41">
        <v>0</v>
      </c>
      <c r="C17445" s="56"/>
      <c r="AC17445" s="56"/>
      <c r="AD17445" s="56"/>
      <c r="AE17445" s="56"/>
    </row>
    <row r="17446" spans="1:31" x14ac:dyDescent="0.25">
      <c r="A17446" s="41">
        <v>0</v>
      </c>
      <c r="C17446" s="56"/>
      <c r="AC17446" s="56"/>
      <c r="AD17446" s="56"/>
      <c r="AE17446" s="56"/>
    </row>
    <row r="17447" spans="1:31" x14ac:dyDescent="0.25">
      <c r="A17447" s="41">
        <v>0</v>
      </c>
      <c r="C17447" s="56"/>
      <c r="AC17447" s="56"/>
      <c r="AD17447" s="56"/>
      <c r="AE17447" s="56"/>
    </row>
    <row r="17448" spans="1:31" x14ac:dyDescent="0.25">
      <c r="A17448" s="41">
        <v>0</v>
      </c>
      <c r="C17448" s="56"/>
      <c r="AC17448" s="56"/>
      <c r="AD17448" s="56"/>
      <c r="AE17448" s="56"/>
    </row>
    <row r="17449" spans="1:31" x14ac:dyDescent="0.25">
      <c r="A17449" s="41">
        <v>0</v>
      </c>
      <c r="C17449" s="56"/>
      <c r="AC17449" s="56"/>
      <c r="AD17449" s="56"/>
      <c r="AE17449" s="56"/>
    </row>
    <row r="17450" spans="1:31" x14ac:dyDescent="0.25">
      <c r="A17450" s="41">
        <v>0</v>
      </c>
      <c r="C17450" s="56"/>
      <c r="AC17450" s="56"/>
      <c r="AD17450" s="56"/>
      <c r="AE17450" s="56"/>
    </row>
    <row r="17451" spans="1:31" x14ac:dyDescent="0.25">
      <c r="A17451" s="41">
        <v>0</v>
      </c>
      <c r="C17451" s="56"/>
      <c r="AC17451" s="56"/>
      <c r="AD17451" s="56"/>
      <c r="AE17451" s="56"/>
    </row>
    <row r="17452" spans="1:31" x14ac:dyDescent="0.25">
      <c r="A17452" s="41">
        <v>0</v>
      </c>
      <c r="C17452" s="56"/>
      <c r="AC17452" s="56"/>
      <c r="AD17452" s="56"/>
      <c r="AE17452" s="56"/>
    </row>
    <row r="17453" spans="1:31" x14ac:dyDescent="0.25">
      <c r="A17453" s="41">
        <v>0</v>
      </c>
      <c r="C17453" s="56"/>
      <c r="AC17453" s="56"/>
      <c r="AD17453" s="56"/>
      <c r="AE17453" s="56"/>
    </row>
    <row r="17454" spans="1:31" x14ac:dyDescent="0.25">
      <c r="A17454" s="41">
        <v>0</v>
      </c>
      <c r="C17454" s="56"/>
      <c r="AC17454" s="56"/>
      <c r="AD17454" s="56"/>
      <c r="AE17454" s="56"/>
    </row>
    <row r="17455" spans="1:31" x14ac:dyDescent="0.25">
      <c r="A17455" s="41">
        <v>0</v>
      </c>
      <c r="C17455" s="56"/>
      <c r="AC17455" s="56"/>
      <c r="AD17455" s="56"/>
      <c r="AE17455" s="56"/>
    </row>
    <row r="17456" spans="1:31" x14ac:dyDescent="0.25">
      <c r="A17456" s="41">
        <v>0</v>
      </c>
      <c r="C17456" s="56"/>
      <c r="AC17456" s="56"/>
      <c r="AD17456" s="56"/>
      <c r="AE17456" s="56"/>
    </row>
    <row r="17457" spans="1:31" x14ac:dyDescent="0.25">
      <c r="A17457" s="41">
        <v>0</v>
      </c>
      <c r="C17457" s="56"/>
      <c r="AC17457" s="56"/>
      <c r="AD17457" s="56"/>
      <c r="AE17457" s="56"/>
    </row>
    <row r="17458" spans="1:31" x14ac:dyDescent="0.25">
      <c r="A17458" s="41">
        <v>0</v>
      </c>
      <c r="C17458" s="56"/>
      <c r="AC17458" s="56"/>
      <c r="AD17458" s="56"/>
      <c r="AE17458" s="56"/>
    </row>
    <row r="17459" spans="1:31" x14ac:dyDescent="0.25">
      <c r="A17459" s="41">
        <v>0</v>
      </c>
      <c r="C17459" s="56"/>
      <c r="AC17459" s="56"/>
      <c r="AD17459" s="56"/>
      <c r="AE17459" s="56"/>
    </row>
    <row r="17460" spans="1:31" x14ac:dyDescent="0.25">
      <c r="A17460" s="41">
        <v>0</v>
      </c>
      <c r="C17460" s="56"/>
      <c r="AC17460" s="56"/>
      <c r="AD17460" s="56"/>
      <c r="AE17460" s="56"/>
    </row>
    <row r="17461" spans="1:31" x14ac:dyDescent="0.25">
      <c r="A17461" s="41">
        <v>0</v>
      </c>
      <c r="C17461" s="56"/>
      <c r="AC17461" s="56"/>
      <c r="AD17461" s="56"/>
      <c r="AE17461" s="56"/>
    </row>
    <row r="17462" spans="1:31" x14ac:dyDescent="0.25">
      <c r="A17462" s="41">
        <v>0</v>
      </c>
      <c r="C17462" s="56"/>
      <c r="AC17462" s="56"/>
      <c r="AD17462" s="56"/>
      <c r="AE17462" s="56"/>
    </row>
    <row r="17463" spans="1:31" x14ac:dyDescent="0.25">
      <c r="A17463" s="41">
        <v>0</v>
      </c>
      <c r="C17463" s="56"/>
      <c r="AC17463" s="56"/>
      <c r="AD17463" s="56"/>
      <c r="AE17463" s="56"/>
    </row>
    <row r="17464" spans="1:31" x14ac:dyDescent="0.25">
      <c r="A17464" s="41">
        <v>0</v>
      </c>
      <c r="C17464" s="56"/>
      <c r="AC17464" s="56"/>
      <c r="AD17464" s="56"/>
      <c r="AE17464" s="56"/>
    </row>
    <row r="17465" spans="1:31" x14ac:dyDescent="0.25">
      <c r="A17465" s="41">
        <v>0</v>
      </c>
      <c r="C17465" s="56"/>
      <c r="AC17465" s="56"/>
      <c r="AD17465" s="56"/>
      <c r="AE17465" s="56"/>
    </row>
    <row r="17466" spans="1:31" x14ac:dyDescent="0.25">
      <c r="A17466" s="41">
        <v>0</v>
      </c>
      <c r="C17466" s="56"/>
      <c r="AC17466" s="56"/>
      <c r="AD17466" s="56"/>
      <c r="AE17466" s="56"/>
    </row>
    <row r="17467" spans="1:31" x14ac:dyDescent="0.25">
      <c r="A17467" s="41">
        <v>0</v>
      </c>
      <c r="C17467" s="56"/>
      <c r="AC17467" s="56"/>
      <c r="AD17467" s="56"/>
      <c r="AE17467" s="56"/>
    </row>
    <row r="17468" spans="1:31" x14ac:dyDescent="0.25">
      <c r="A17468" s="41">
        <v>0</v>
      </c>
      <c r="C17468" s="56"/>
      <c r="AC17468" s="56"/>
      <c r="AD17468" s="56"/>
      <c r="AE17468" s="56"/>
    </row>
    <row r="17469" spans="1:31" x14ac:dyDescent="0.25">
      <c r="A17469" s="41">
        <v>0</v>
      </c>
      <c r="C17469" s="56"/>
      <c r="AC17469" s="56"/>
      <c r="AD17469" s="56"/>
      <c r="AE17469" s="56"/>
    </row>
    <row r="17470" spans="1:31" x14ac:dyDescent="0.25">
      <c r="A17470" s="41">
        <v>0</v>
      </c>
      <c r="C17470" s="56"/>
      <c r="AC17470" s="56"/>
      <c r="AD17470" s="56"/>
      <c r="AE17470" s="56"/>
    </row>
    <row r="17471" spans="1:31" x14ac:dyDescent="0.25">
      <c r="A17471" s="41">
        <v>0</v>
      </c>
      <c r="C17471" s="56"/>
      <c r="AC17471" s="56"/>
      <c r="AD17471" s="56"/>
      <c r="AE17471" s="56"/>
    </row>
    <row r="17472" spans="1:31" x14ac:dyDescent="0.25">
      <c r="A17472" s="41">
        <v>0</v>
      </c>
      <c r="C17472" s="56"/>
      <c r="AC17472" s="56"/>
      <c r="AD17472" s="56"/>
      <c r="AE17472" s="56"/>
    </row>
    <row r="17473" spans="1:31" x14ac:dyDescent="0.25">
      <c r="A17473" s="41">
        <v>0</v>
      </c>
      <c r="C17473" s="56"/>
      <c r="AC17473" s="56"/>
      <c r="AD17473" s="56"/>
      <c r="AE17473" s="56"/>
    </row>
    <row r="17474" spans="1:31" x14ac:dyDescent="0.25">
      <c r="A17474" s="41">
        <v>0</v>
      </c>
      <c r="C17474" s="56"/>
      <c r="AC17474" s="56"/>
      <c r="AD17474" s="56"/>
      <c r="AE17474" s="56"/>
    </row>
    <row r="17475" spans="1:31" x14ac:dyDescent="0.25">
      <c r="A17475" s="41">
        <v>0</v>
      </c>
      <c r="C17475" s="56"/>
      <c r="AC17475" s="56"/>
      <c r="AD17475" s="56"/>
      <c r="AE17475" s="56"/>
    </row>
    <row r="17476" spans="1:31" x14ac:dyDescent="0.25">
      <c r="A17476" s="41">
        <v>0</v>
      </c>
      <c r="C17476" s="56"/>
      <c r="AC17476" s="56"/>
      <c r="AD17476" s="56"/>
      <c r="AE17476" s="56"/>
    </row>
    <row r="17477" spans="1:31" x14ac:dyDescent="0.25">
      <c r="A17477" s="41">
        <v>0</v>
      </c>
      <c r="C17477" s="56"/>
      <c r="AC17477" s="56"/>
      <c r="AD17477" s="56"/>
      <c r="AE17477" s="56"/>
    </row>
    <row r="17478" spans="1:31" x14ac:dyDescent="0.25">
      <c r="A17478" s="41">
        <v>0</v>
      </c>
      <c r="C17478" s="56"/>
      <c r="AC17478" s="56"/>
      <c r="AD17478" s="56"/>
      <c r="AE17478" s="56"/>
    </row>
    <row r="17479" spans="1:31" x14ac:dyDescent="0.25">
      <c r="A17479" s="41">
        <v>0</v>
      </c>
      <c r="C17479" s="56"/>
      <c r="AC17479" s="56"/>
      <c r="AD17479" s="56"/>
      <c r="AE17479" s="56"/>
    </row>
    <row r="17480" spans="1:31" x14ac:dyDescent="0.25">
      <c r="A17480" s="41">
        <v>0</v>
      </c>
      <c r="C17480" s="56"/>
      <c r="AC17480" s="56"/>
      <c r="AD17480" s="56"/>
      <c r="AE17480" s="56"/>
    </row>
    <row r="17481" spans="1:31" x14ac:dyDescent="0.25">
      <c r="A17481" s="41">
        <v>0</v>
      </c>
      <c r="C17481" s="56"/>
      <c r="AC17481" s="56"/>
      <c r="AD17481" s="56"/>
      <c r="AE17481" s="56"/>
    </row>
    <row r="17482" spans="1:31" x14ac:dyDescent="0.25">
      <c r="A17482" s="41">
        <v>0</v>
      </c>
      <c r="C17482" s="56"/>
      <c r="AC17482" s="56"/>
      <c r="AD17482" s="56"/>
      <c r="AE17482" s="56"/>
    </row>
    <row r="17483" spans="1:31" x14ac:dyDescent="0.25">
      <c r="A17483" s="41">
        <v>0</v>
      </c>
      <c r="C17483" s="56"/>
      <c r="AC17483" s="56"/>
      <c r="AD17483" s="56"/>
      <c r="AE17483" s="56"/>
    </row>
    <row r="17484" spans="1:31" x14ac:dyDescent="0.25">
      <c r="A17484" s="41">
        <v>0</v>
      </c>
      <c r="C17484" s="56"/>
      <c r="AC17484" s="56"/>
      <c r="AD17484" s="56"/>
      <c r="AE17484" s="56"/>
    </row>
    <row r="17485" spans="1:31" x14ac:dyDescent="0.25">
      <c r="A17485" s="41">
        <v>0</v>
      </c>
      <c r="C17485" s="56"/>
      <c r="AC17485" s="56"/>
      <c r="AD17485" s="56"/>
      <c r="AE17485" s="56"/>
    </row>
    <row r="17486" spans="1:31" x14ac:dyDescent="0.25">
      <c r="A17486" s="41">
        <v>0</v>
      </c>
      <c r="C17486" s="56"/>
      <c r="AC17486" s="56"/>
      <c r="AD17486" s="56"/>
      <c r="AE17486" s="56"/>
    </row>
    <row r="17487" spans="1:31" x14ac:dyDescent="0.25">
      <c r="A17487" s="41">
        <v>0</v>
      </c>
      <c r="C17487" s="56"/>
      <c r="AC17487" s="56"/>
      <c r="AD17487" s="56"/>
      <c r="AE17487" s="56"/>
    </row>
    <row r="17488" spans="1:31" x14ac:dyDescent="0.25">
      <c r="A17488" s="41">
        <v>0</v>
      </c>
      <c r="C17488" s="56"/>
      <c r="AC17488" s="56"/>
      <c r="AD17488" s="56"/>
      <c r="AE17488" s="56"/>
    </row>
    <row r="17489" spans="1:31" x14ac:dyDescent="0.25">
      <c r="A17489" s="41">
        <v>0</v>
      </c>
      <c r="C17489" s="56"/>
      <c r="AC17489" s="56"/>
      <c r="AD17489" s="56"/>
      <c r="AE17489" s="56"/>
    </row>
    <row r="17490" spans="1:31" x14ac:dyDescent="0.25">
      <c r="A17490" s="41">
        <v>0</v>
      </c>
      <c r="C17490" s="56"/>
      <c r="AC17490" s="56"/>
      <c r="AD17490" s="56"/>
      <c r="AE17490" s="56"/>
    </row>
    <row r="17491" spans="1:31" x14ac:dyDescent="0.25">
      <c r="A17491" s="41">
        <v>0</v>
      </c>
      <c r="C17491" s="56"/>
      <c r="AC17491" s="56"/>
      <c r="AD17491" s="56"/>
      <c r="AE17491" s="56"/>
    </row>
    <row r="17492" spans="1:31" x14ac:dyDescent="0.25">
      <c r="A17492" s="41">
        <v>0</v>
      </c>
      <c r="C17492" s="56"/>
      <c r="AC17492" s="56"/>
      <c r="AD17492" s="56"/>
      <c r="AE17492" s="56"/>
    </row>
    <row r="17493" spans="1:31" x14ac:dyDescent="0.25">
      <c r="A17493" s="41">
        <v>0</v>
      </c>
      <c r="C17493" s="56"/>
      <c r="AC17493" s="56"/>
      <c r="AD17493" s="56"/>
      <c r="AE17493" s="56"/>
    </row>
    <row r="17494" spans="1:31" x14ac:dyDescent="0.25">
      <c r="A17494" s="41">
        <v>0</v>
      </c>
      <c r="C17494" s="56"/>
      <c r="AC17494" s="56"/>
      <c r="AD17494" s="56"/>
      <c r="AE17494" s="56"/>
    </row>
    <row r="17495" spans="1:31" x14ac:dyDescent="0.25">
      <c r="A17495" s="41">
        <v>0</v>
      </c>
      <c r="C17495" s="56"/>
      <c r="AC17495" s="56"/>
      <c r="AD17495" s="56"/>
      <c r="AE17495" s="56"/>
    </row>
    <row r="17496" spans="1:31" x14ac:dyDescent="0.25">
      <c r="A17496" s="41">
        <v>0</v>
      </c>
      <c r="C17496" s="56"/>
      <c r="AC17496" s="56"/>
      <c r="AD17496" s="56"/>
      <c r="AE17496" s="56"/>
    </row>
    <row r="17497" spans="1:31" x14ac:dyDescent="0.25">
      <c r="A17497" s="41">
        <v>0</v>
      </c>
      <c r="C17497" s="56"/>
      <c r="AC17497" s="56"/>
      <c r="AD17497" s="56"/>
      <c r="AE17497" s="56"/>
    </row>
    <row r="17498" spans="1:31" x14ac:dyDescent="0.25">
      <c r="A17498" s="41">
        <v>0</v>
      </c>
      <c r="C17498" s="56"/>
      <c r="AC17498" s="56"/>
      <c r="AD17498" s="56"/>
      <c r="AE17498" s="56"/>
    </row>
    <row r="17499" spans="1:31" x14ac:dyDescent="0.25">
      <c r="A17499" s="41">
        <v>0</v>
      </c>
      <c r="C17499" s="56"/>
      <c r="AC17499" s="56"/>
      <c r="AD17499" s="56"/>
      <c r="AE17499" s="56"/>
    </row>
    <row r="17500" spans="1:31" x14ac:dyDescent="0.25">
      <c r="A17500" s="41">
        <v>0</v>
      </c>
      <c r="C17500" s="56"/>
      <c r="AC17500" s="56"/>
      <c r="AD17500" s="56"/>
      <c r="AE17500" s="56"/>
    </row>
    <row r="17501" spans="1:31" x14ac:dyDescent="0.25">
      <c r="A17501" s="41">
        <v>0</v>
      </c>
      <c r="C17501" s="56"/>
      <c r="AC17501" s="56"/>
      <c r="AD17501" s="56"/>
      <c r="AE17501" s="56"/>
    </row>
    <row r="17502" spans="1:31" x14ac:dyDescent="0.25">
      <c r="A17502" s="41">
        <v>0</v>
      </c>
      <c r="C17502" s="56"/>
      <c r="AC17502" s="56"/>
      <c r="AD17502" s="56"/>
      <c r="AE17502" s="56"/>
    </row>
    <row r="17503" spans="1:31" x14ac:dyDescent="0.25">
      <c r="A17503" s="41">
        <v>0</v>
      </c>
      <c r="C17503" s="56"/>
      <c r="AC17503" s="56"/>
      <c r="AD17503" s="56"/>
      <c r="AE17503" s="56"/>
    </row>
    <row r="17504" spans="1:31" x14ac:dyDescent="0.25">
      <c r="A17504" s="41">
        <v>0</v>
      </c>
      <c r="C17504" s="56"/>
      <c r="AC17504" s="56"/>
      <c r="AD17504" s="56"/>
      <c r="AE17504" s="56"/>
    </row>
    <row r="17505" spans="1:31" x14ac:dyDescent="0.25">
      <c r="A17505" s="41">
        <v>0</v>
      </c>
      <c r="C17505" s="56"/>
      <c r="AC17505" s="56"/>
      <c r="AD17505" s="56"/>
      <c r="AE17505" s="56"/>
    </row>
    <row r="17506" spans="1:31" x14ac:dyDescent="0.25">
      <c r="A17506" s="41">
        <v>0</v>
      </c>
      <c r="C17506" s="56"/>
      <c r="AC17506" s="56"/>
      <c r="AD17506" s="56"/>
      <c r="AE17506" s="56"/>
    </row>
    <row r="17507" spans="1:31" x14ac:dyDescent="0.25">
      <c r="A17507" s="41">
        <v>0</v>
      </c>
      <c r="C17507" s="56"/>
      <c r="AC17507" s="56"/>
      <c r="AD17507" s="56"/>
      <c r="AE17507" s="56"/>
    </row>
    <row r="17508" spans="1:31" x14ac:dyDescent="0.25">
      <c r="A17508" s="41">
        <v>0</v>
      </c>
      <c r="C17508" s="56"/>
      <c r="AC17508" s="56"/>
      <c r="AD17508" s="56"/>
      <c r="AE17508" s="56"/>
    </row>
    <row r="17509" spans="1:31" x14ac:dyDescent="0.25">
      <c r="A17509" s="41">
        <v>0</v>
      </c>
      <c r="C17509" s="56"/>
      <c r="AC17509" s="56"/>
      <c r="AD17509" s="56"/>
      <c r="AE17509" s="56"/>
    </row>
    <row r="17510" spans="1:31" x14ac:dyDescent="0.25">
      <c r="A17510" s="41">
        <v>0</v>
      </c>
      <c r="C17510" s="56"/>
      <c r="AC17510" s="56"/>
      <c r="AD17510" s="56"/>
      <c r="AE17510" s="56"/>
    </row>
    <row r="17511" spans="1:31" x14ac:dyDescent="0.25">
      <c r="A17511" s="41">
        <v>0</v>
      </c>
      <c r="C17511" s="56"/>
      <c r="AC17511" s="56"/>
      <c r="AD17511" s="56"/>
      <c r="AE17511" s="56"/>
    </row>
    <row r="17512" spans="1:31" x14ac:dyDescent="0.25">
      <c r="A17512" s="41">
        <v>0</v>
      </c>
      <c r="C17512" s="56"/>
      <c r="AC17512" s="56"/>
      <c r="AD17512" s="56"/>
      <c r="AE17512" s="56"/>
    </row>
    <row r="17513" spans="1:31" x14ac:dyDescent="0.25">
      <c r="A17513" s="41">
        <v>11581</v>
      </c>
      <c r="C17513" s="56"/>
      <c r="AC17513" s="56"/>
      <c r="AD17513" s="56"/>
      <c r="AE17513" s="56"/>
    </row>
    <row r="17514" spans="1:31" x14ac:dyDescent="0.25">
      <c r="A17514" s="41">
        <v>0</v>
      </c>
      <c r="C17514" s="56"/>
      <c r="AC17514" s="56"/>
      <c r="AD17514" s="56"/>
      <c r="AE17514" s="56"/>
    </row>
    <row r="17515" spans="1:31" x14ac:dyDescent="0.25">
      <c r="A17515" s="41">
        <v>0</v>
      </c>
      <c r="C17515" s="56"/>
      <c r="AC17515" s="56"/>
      <c r="AD17515" s="56"/>
      <c r="AE17515" s="56"/>
    </row>
    <row r="17516" spans="1:31" x14ac:dyDescent="0.25">
      <c r="A17516" s="41">
        <v>0</v>
      </c>
      <c r="C17516" s="56"/>
      <c r="AC17516" s="56"/>
      <c r="AD17516" s="56"/>
      <c r="AE17516" s="56"/>
    </row>
    <row r="17517" spans="1:31" x14ac:dyDescent="0.25">
      <c r="A17517" s="41">
        <v>0</v>
      </c>
      <c r="C17517" s="56"/>
      <c r="AC17517" s="56"/>
      <c r="AD17517" s="56"/>
      <c r="AE17517" s="56"/>
    </row>
    <row r="17518" spans="1:31" x14ac:dyDescent="0.25">
      <c r="A17518" s="41">
        <v>165406</v>
      </c>
      <c r="C17518" s="56"/>
      <c r="AC17518" s="56"/>
      <c r="AD17518" s="56"/>
      <c r="AE17518" s="56"/>
    </row>
    <row r="17519" spans="1:31" x14ac:dyDescent="0.25">
      <c r="A17519" s="41">
        <v>0</v>
      </c>
      <c r="C17519" s="56"/>
      <c r="AC17519" s="56"/>
      <c r="AD17519" s="56"/>
      <c r="AE17519" s="56"/>
    </row>
    <row r="17520" spans="1:31" x14ac:dyDescent="0.25">
      <c r="A17520" s="41">
        <v>0</v>
      </c>
      <c r="C17520" s="56"/>
      <c r="AC17520" s="56"/>
      <c r="AD17520" s="56"/>
      <c r="AE17520" s="56"/>
    </row>
    <row r="17521" spans="1:31" x14ac:dyDescent="0.25">
      <c r="A17521" s="41">
        <v>0</v>
      </c>
      <c r="C17521" s="56"/>
      <c r="AC17521" s="56"/>
      <c r="AD17521" s="56"/>
      <c r="AE17521" s="56"/>
    </row>
    <row r="17522" spans="1:31" x14ac:dyDescent="0.25">
      <c r="A17522" s="41">
        <v>0</v>
      </c>
      <c r="C17522" s="56"/>
      <c r="AC17522" s="56"/>
      <c r="AD17522" s="56"/>
      <c r="AE17522" s="56"/>
    </row>
    <row r="17523" spans="1:31" x14ac:dyDescent="0.25">
      <c r="A17523" s="41">
        <v>0</v>
      </c>
      <c r="C17523" s="56"/>
      <c r="AC17523" s="56"/>
      <c r="AD17523" s="56"/>
      <c r="AE17523" s="56"/>
    </row>
    <row r="17524" spans="1:31" x14ac:dyDescent="0.25">
      <c r="A17524" s="41">
        <v>0</v>
      </c>
      <c r="C17524" s="56"/>
      <c r="AC17524" s="56"/>
      <c r="AD17524" s="56"/>
      <c r="AE17524" s="56"/>
    </row>
    <row r="17525" spans="1:31" x14ac:dyDescent="0.25">
      <c r="A17525" s="41">
        <v>0</v>
      </c>
      <c r="C17525" s="56"/>
      <c r="AC17525" s="56"/>
      <c r="AD17525" s="56"/>
      <c r="AE17525" s="56"/>
    </row>
    <row r="17526" spans="1:31" x14ac:dyDescent="0.25">
      <c r="A17526" s="41">
        <v>0</v>
      </c>
      <c r="C17526" s="56"/>
      <c r="AC17526" s="56"/>
      <c r="AD17526" s="56"/>
      <c r="AE17526" s="56"/>
    </row>
    <row r="17527" spans="1:31" x14ac:dyDescent="0.25">
      <c r="A17527" s="41">
        <v>0</v>
      </c>
      <c r="C17527" s="56"/>
      <c r="AC17527" s="56"/>
      <c r="AD17527" s="56"/>
      <c r="AE17527" s="56"/>
    </row>
    <row r="17528" spans="1:31" x14ac:dyDescent="0.25">
      <c r="A17528" s="41">
        <v>0</v>
      </c>
      <c r="C17528" s="56"/>
      <c r="AC17528" s="56"/>
      <c r="AD17528" s="56"/>
      <c r="AE17528" s="56"/>
    </row>
    <row r="17529" spans="1:31" x14ac:dyDescent="0.25">
      <c r="A17529" s="41">
        <v>0</v>
      </c>
      <c r="C17529" s="56"/>
      <c r="AC17529" s="56"/>
      <c r="AD17529" s="56"/>
      <c r="AE17529" s="56"/>
    </row>
    <row r="17530" spans="1:31" x14ac:dyDescent="0.25">
      <c r="A17530" s="41">
        <v>0</v>
      </c>
      <c r="C17530" s="56"/>
      <c r="AC17530" s="56"/>
      <c r="AD17530" s="56"/>
      <c r="AE17530" s="56"/>
    </row>
    <row r="17531" spans="1:31" x14ac:dyDescent="0.25">
      <c r="A17531" s="41">
        <v>8066</v>
      </c>
      <c r="C17531" s="56"/>
      <c r="AC17531" s="56"/>
      <c r="AD17531" s="56"/>
      <c r="AE17531" s="56"/>
    </row>
    <row r="17532" spans="1:31" x14ac:dyDescent="0.25">
      <c r="A17532" s="41">
        <v>0</v>
      </c>
      <c r="C17532" s="56"/>
      <c r="AC17532" s="56"/>
      <c r="AD17532" s="56"/>
      <c r="AE17532" s="56"/>
    </row>
    <row r="17533" spans="1:31" x14ac:dyDescent="0.25">
      <c r="A17533" s="41">
        <v>0</v>
      </c>
      <c r="C17533" s="56"/>
      <c r="AC17533" s="56"/>
      <c r="AD17533" s="56"/>
      <c r="AE17533" s="56"/>
    </row>
    <row r="17534" spans="1:31" x14ac:dyDescent="0.25">
      <c r="A17534" s="41">
        <v>0</v>
      </c>
      <c r="C17534" s="56"/>
      <c r="AC17534" s="56"/>
      <c r="AD17534" s="56"/>
      <c r="AE17534" s="56"/>
    </row>
    <row r="17535" spans="1:31" x14ac:dyDescent="0.25">
      <c r="A17535" s="41">
        <v>0</v>
      </c>
      <c r="C17535" s="56"/>
      <c r="AC17535" s="56"/>
      <c r="AD17535" s="56"/>
      <c r="AE17535" s="56"/>
    </row>
    <row r="17536" spans="1:31" x14ac:dyDescent="0.25">
      <c r="A17536" s="41">
        <v>0</v>
      </c>
      <c r="C17536" s="56"/>
      <c r="AC17536" s="56"/>
      <c r="AD17536" s="56"/>
      <c r="AE17536" s="56"/>
    </row>
    <row r="17537" spans="1:31" x14ac:dyDescent="0.25">
      <c r="A17537" s="41">
        <v>0</v>
      </c>
      <c r="C17537" s="56"/>
      <c r="AC17537" s="56"/>
      <c r="AD17537" s="56"/>
      <c r="AE17537" s="56"/>
    </row>
    <row r="17538" spans="1:31" x14ac:dyDescent="0.25">
      <c r="A17538" s="41">
        <v>0</v>
      </c>
      <c r="C17538" s="56"/>
      <c r="AC17538" s="56"/>
      <c r="AD17538" s="56"/>
      <c r="AE17538" s="56"/>
    </row>
    <row r="17539" spans="1:31" x14ac:dyDescent="0.25">
      <c r="A17539" s="41">
        <v>0</v>
      </c>
      <c r="C17539" s="56"/>
      <c r="AC17539" s="56"/>
      <c r="AD17539" s="56"/>
      <c r="AE17539" s="56"/>
    </row>
    <row r="17540" spans="1:31" x14ac:dyDescent="0.25">
      <c r="A17540" s="41">
        <v>0</v>
      </c>
      <c r="C17540" s="56"/>
      <c r="AC17540" s="56"/>
      <c r="AD17540" s="56"/>
      <c r="AE17540" s="56"/>
    </row>
    <row r="17541" spans="1:31" x14ac:dyDescent="0.25">
      <c r="A17541" s="41">
        <v>0</v>
      </c>
      <c r="C17541" s="56"/>
      <c r="AC17541" s="56"/>
      <c r="AD17541" s="56"/>
      <c r="AE17541" s="56"/>
    </row>
    <row r="17542" spans="1:31" x14ac:dyDescent="0.25">
      <c r="A17542" s="41">
        <v>0</v>
      </c>
      <c r="C17542" s="56"/>
      <c r="AC17542" s="56"/>
      <c r="AD17542" s="56"/>
      <c r="AE17542" s="56"/>
    </row>
    <row r="17543" spans="1:31" x14ac:dyDescent="0.25">
      <c r="A17543" s="41">
        <v>0</v>
      </c>
      <c r="C17543" s="56"/>
      <c r="AC17543" s="56"/>
      <c r="AD17543" s="56"/>
      <c r="AE17543" s="56"/>
    </row>
    <row r="17544" spans="1:31" x14ac:dyDescent="0.25">
      <c r="A17544" s="41">
        <v>0</v>
      </c>
      <c r="C17544" s="56"/>
      <c r="AC17544" s="56"/>
      <c r="AD17544" s="56"/>
      <c r="AE17544" s="56"/>
    </row>
    <row r="17545" spans="1:31" x14ac:dyDescent="0.25">
      <c r="A17545" s="41">
        <v>0</v>
      </c>
      <c r="C17545" s="56"/>
      <c r="AC17545" s="56"/>
      <c r="AD17545" s="56"/>
      <c r="AE17545" s="56"/>
    </row>
    <row r="17546" spans="1:31" x14ac:dyDescent="0.25">
      <c r="A17546" s="41">
        <v>0</v>
      </c>
      <c r="C17546" s="56"/>
      <c r="AC17546" s="56"/>
      <c r="AD17546" s="56"/>
      <c r="AE17546" s="56"/>
    </row>
    <row r="17547" spans="1:31" x14ac:dyDescent="0.25">
      <c r="A17547" s="41">
        <v>0</v>
      </c>
      <c r="C17547" s="56"/>
      <c r="AC17547" s="56"/>
      <c r="AD17547" s="56"/>
      <c r="AE17547" s="56"/>
    </row>
    <row r="17548" spans="1:31" x14ac:dyDescent="0.25">
      <c r="A17548" s="41">
        <v>0</v>
      </c>
      <c r="C17548" s="56"/>
      <c r="AC17548" s="56"/>
      <c r="AD17548" s="56"/>
      <c r="AE17548" s="56"/>
    </row>
    <row r="17549" spans="1:31" x14ac:dyDescent="0.25">
      <c r="A17549" s="41">
        <v>0</v>
      </c>
      <c r="C17549" s="56"/>
      <c r="AC17549" s="56"/>
      <c r="AD17549" s="56"/>
      <c r="AE17549" s="56"/>
    </row>
    <row r="17550" spans="1:31" x14ac:dyDescent="0.25">
      <c r="A17550" s="41">
        <v>0</v>
      </c>
      <c r="C17550" s="56"/>
      <c r="AC17550" s="56"/>
      <c r="AD17550" s="56"/>
      <c r="AE17550" s="56"/>
    </row>
    <row r="17551" spans="1:31" x14ac:dyDescent="0.25">
      <c r="A17551" s="41">
        <v>0</v>
      </c>
      <c r="C17551" s="56"/>
      <c r="AC17551" s="56"/>
      <c r="AD17551" s="56"/>
      <c r="AE17551" s="56"/>
    </row>
    <row r="17552" spans="1:31" x14ac:dyDescent="0.25">
      <c r="A17552" s="41">
        <v>0</v>
      </c>
      <c r="C17552" s="56"/>
      <c r="AC17552" s="56"/>
      <c r="AD17552" s="56"/>
      <c r="AE17552" s="56"/>
    </row>
    <row r="17553" spans="1:31" x14ac:dyDescent="0.25">
      <c r="A17553" s="41">
        <v>0</v>
      </c>
      <c r="C17553" s="56"/>
      <c r="AC17553" s="56"/>
      <c r="AD17553" s="56"/>
      <c r="AE17553" s="56"/>
    </row>
    <row r="17554" spans="1:31" x14ac:dyDescent="0.25">
      <c r="A17554" s="41">
        <v>0</v>
      </c>
      <c r="C17554" s="56"/>
      <c r="AC17554" s="56"/>
      <c r="AD17554" s="56"/>
      <c r="AE17554" s="56"/>
    </row>
    <row r="17555" spans="1:31" x14ac:dyDescent="0.25">
      <c r="A17555" s="41">
        <v>0</v>
      </c>
      <c r="C17555" s="56"/>
      <c r="AC17555" s="56"/>
      <c r="AD17555" s="56"/>
      <c r="AE17555" s="56"/>
    </row>
    <row r="17556" spans="1:31" x14ac:dyDescent="0.25">
      <c r="A17556" s="41">
        <v>0</v>
      </c>
      <c r="C17556" s="56"/>
      <c r="AC17556" s="56"/>
      <c r="AD17556" s="56"/>
      <c r="AE17556" s="56"/>
    </row>
    <row r="17557" spans="1:31" x14ac:dyDescent="0.25">
      <c r="A17557" s="41">
        <v>0</v>
      </c>
      <c r="C17557" s="56"/>
      <c r="AC17557" s="56"/>
      <c r="AD17557" s="56"/>
      <c r="AE17557" s="56"/>
    </row>
    <row r="17558" spans="1:31" x14ac:dyDescent="0.25">
      <c r="A17558" s="41">
        <v>0</v>
      </c>
      <c r="C17558" s="56"/>
      <c r="AC17558" s="56"/>
      <c r="AD17558" s="56"/>
      <c r="AE17558" s="56"/>
    </row>
    <row r="17559" spans="1:31" x14ac:dyDescent="0.25">
      <c r="A17559" s="41">
        <v>0</v>
      </c>
      <c r="C17559" s="56"/>
      <c r="AC17559" s="56"/>
      <c r="AD17559" s="56"/>
      <c r="AE17559" s="56"/>
    </row>
    <row r="17560" spans="1:31" x14ac:dyDescent="0.25">
      <c r="A17560" s="41">
        <v>0</v>
      </c>
      <c r="C17560" s="56"/>
      <c r="AC17560" s="56"/>
      <c r="AD17560" s="56"/>
      <c r="AE17560" s="56"/>
    </row>
    <row r="17561" spans="1:31" x14ac:dyDescent="0.25">
      <c r="A17561" s="41">
        <v>0</v>
      </c>
      <c r="C17561" s="56"/>
      <c r="AC17561" s="56"/>
      <c r="AD17561" s="56"/>
      <c r="AE17561" s="56"/>
    </row>
    <row r="17562" spans="1:31" x14ac:dyDescent="0.25">
      <c r="A17562" s="41">
        <v>0</v>
      </c>
      <c r="C17562" s="56"/>
      <c r="AC17562" s="56"/>
      <c r="AD17562" s="56"/>
      <c r="AE17562" s="56"/>
    </row>
    <row r="17563" spans="1:31" x14ac:dyDescent="0.25">
      <c r="A17563" s="41">
        <v>0</v>
      </c>
      <c r="C17563" s="56"/>
      <c r="AC17563" s="56"/>
      <c r="AD17563" s="56"/>
      <c r="AE17563" s="56"/>
    </row>
    <row r="17564" spans="1:31" x14ac:dyDescent="0.25">
      <c r="A17564" s="41">
        <v>0</v>
      </c>
      <c r="C17564" s="56"/>
      <c r="AC17564" s="56"/>
      <c r="AD17564" s="56"/>
      <c r="AE17564" s="56"/>
    </row>
    <row r="17565" spans="1:31" x14ac:dyDescent="0.25">
      <c r="A17565" s="41">
        <v>0</v>
      </c>
      <c r="C17565" s="56"/>
      <c r="AC17565" s="56"/>
      <c r="AD17565" s="56"/>
      <c r="AE17565" s="56"/>
    </row>
    <row r="17566" spans="1:31" x14ac:dyDescent="0.25">
      <c r="A17566" s="41">
        <v>0</v>
      </c>
      <c r="C17566" s="56"/>
      <c r="AC17566" s="56"/>
      <c r="AD17566" s="56"/>
      <c r="AE17566" s="56"/>
    </row>
    <row r="17567" spans="1:31" x14ac:dyDescent="0.25">
      <c r="A17567" s="41">
        <v>0</v>
      </c>
      <c r="C17567" s="56"/>
      <c r="AC17567" s="56"/>
      <c r="AD17567" s="56"/>
      <c r="AE17567" s="56"/>
    </row>
    <row r="17568" spans="1:31" x14ac:dyDescent="0.25">
      <c r="A17568" s="41">
        <v>0</v>
      </c>
      <c r="C17568" s="56"/>
      <c r="AC17568" s="56"/>
      <c r="AD17568" s="56"/>
      <c r="AE17568" s="56"/>
    </row>
    <row r="17569" spans="1:31" x14ac:dyDescent="0.25">
      <c r="A17569" s="41">
        <v>0</v>
      </c>
      <c r="C17569" s="56"/>
      <c r="AC17569" s="56"/>
      <c r="AD17569" s="56"/>
      <c r="AE17569" s="56"/>
    </row>
    <row r="17570" spans="1:31" x14ac:dyDescent="0.25">
      <c r="A17570" s="41">
        <v>0</v>
      </c>
      <c r="C17570" s="56"/>
      <c r="AC17570" s="56"/>
      <c r="AD17570" s="56"/>
      <c r="AE17570" s="56"/>
    </row>
    <row r="17571" spans="1:31" x14ac:dyDescent="0.25">
      <c r="A17571" s="41">
        <v>0</v>
      </c>
      <c r="C17571" s="56"/>
      <c r="AC17571" s="56"/>
      <c r="AD17571" s="56"/>
      <c r="AE17571" s="56"/>
    </row>
    <row r="17572" spans="1:31" x14ac:dyDescent="0.25">
      <c r="A17572" s="41">
        <v>0</v>
      </c>
      <c r="C17572" s="56"/>
      <c r="AC17572" s="56"/>
      <c r="AD17572" s="56"/>
      <c r="AE17572" s="56"/>
    </row>
    <row r="17573" spans="1:31" x14ac:dyDescent="0.25">
      <c r="A17573" s="41">
        <v>0</v>
      </c>
      <c r="C17573" s="56"/>
      <c r="AC17573" s="56"/>
      <c r="AD17573" s="56"/>
      <c r="AE17573" s="56"/>
    </row>
    <row r="17574" spans="1:31" x14ac:dyDescent="0.25">
      <c r="A17574" s="41">
        <v>0</v>
      </c>
      <c r="C17574" s="56"/>
      <c r="AC17574" s="56"/>
      <c r="AD17574" s="56"/>
      <c r="AE17574" s="56"/>
    </row>
    <row r="17575" spans="1:31" x14ac:dyDescent="0.25">
      <c r="A17575" s="41">
        <v>0</v>
      </c>
      <c r="C17575" s="56"/>
      <c r="AC17575" s="56"/>
      <c r="AD17575" s="56"/>
      <c r="AE17575" s="56"/>
    </row>
    <row r="17576" spans="1:31" x14ac:dyDescent="0.25">
      <c r="A17576" s="41">
        <v>0</v>
      </c>
      <c r="C17576" s="56"/>
      <c r="AC17576" s="56"/>
      <c r="AD17576" s="56"/>
      <c r="AE17576" s="56"/>
    </row>
    <row r="17577" spans="1:31" x14ac:dyDescent="0.25">
      <c r="A17577" s="41">
        <v>0</v>
      </c>
      <c r="C17577" s="56"/>
      <c r="AC17577" s="56"/>
      <c r="AD17577" s="56"/>
      <c r="AE17577" s="56"/>
    </row>
    <row r="17578" spans="1:31" x14ac:dyDescent="0.25">
      <c r="A17578" s="41">
        <v>0</v>
      </c>
      <c r="C17578" s="56"/>
      <c r="AC17578" s="56"/>
      <c r="AD17578" s="56"/>
      <c r="AE17578" s="56"/>
    </row>
    <row r="17579" spans="1:31" x14ac:dyDescent="0.25">
      <c r="A17579" s="41">
        <v>0</v>
      </c>
      <c r="C17579" s="56"/>
      <c r="AC17579" s="56"/>
      <c r="AD17579" s="56"/>
      <c r="AE17579" s="56"/>
    </row>
    <row r="17580" spans="1:31" x14ac:dyDescent="0.25">
      <c r="A17580" s="41">
        <v>0</v>
      </c>
      <c r="C17580" s="56"/>
      <c r="AC17580" s="56"/>
      <c r="AD17580" s="56"/>
      <c r="AE17580" s="56"/>
    </row>
    <row r="17581" spans="1:31" x14ac:dyDescent="0.25">
      <c r="A17581" s="41">
        <v>0</v>
      </c>
      <c r="C17581" s="56"/>
      <c r="AC17581" s="56"/>
      <c r="AD17581" s="56"/>
      <c r="AE17581" s="56"/>
    </row>
    <row r="17582" spans="1:31" x14ac:dyDescent="0.25">
      <c r="A17582" s="41">
        <v>0</v>
      </c>
      <c r="C17582" s="56"/>
      <c r="AC17582" s="56"/>
      <c r="AD17582" s="56"/>
      <c r="AE17582" s="56"/>
    </row>
    <row r="17583" spans="1:31" x14ac:dyDescent="0.25">
      <c r="A17583" s="41">
        <v>0</v>
      </c>
      <c r="C17583" s="56"/>
      <c r="AC17583" s="56"/>
      <c r="AD17583" s="56"/>
      <c r="AE17583" s="56"/>
    </row>
    <row r="17584" spans="1:31" x14ac:dyDescent="0.25">
      <c r="A17584" s="41">
        <v>0</v>
      </c>
      <c r="C17584" s="56"/>
      <c r="AC17584" s="56"/>
      <c r="AD17584" s="56"/>
      <c r="AE17584" s="56"/>
    </row>
    <row r="17585" spans="1:31" x14ac:dyDescent="0.25">
      <c r="A17585" s="41">
        <v>0</v>
      </c>
      <c r="C17585" s="56"/>
      <c r="AC17585" s="56"/>
      <c r="AD17585" s="56"/>
      <c r="AE17585" s="56"/>
    </row>
    <row r="17586" spans="1:31" x14ac:dyDescent="0.25">
      <c r="A17586" s="41">
        <v>0</v>
      </c>
      <c r="C17586" s="56"/>
      <c r="AC17586" s="56"/>
      <c r="AD17586" s="56"/>
      <c r="AE17586" s="56"/>
    </row>
    <row r="17587" spans="1:31" x14ac:dyDescent="0.25">
      <c r="A17587" s="41">
        <v>0</v>
      </c>
      <c r="C17587" s="56"/>
      <c r="AC17587" s="56"/>
      <c r="AD17587" s="56"/>
      <c r="AE17587" s="56"/>
    </row>
    <row r="17588" spans="1:31" x14ac:dyDescent="0.25">
      <c r="A17588" s="41">
        <v>0</v>
      </c>
      <c r="C17588" s="56"/>
      <c r="AC17588" s="56"/>
      <c r="AD17588" s="56"/>
      <c r="AE17588" s="56"/>
    </row>
    <row r="17589" spans="1:31" x14ac:dyDescent="0.25">
      <c r="A17589" s="41">
        <v>0</v>
      </c>
      <c r="C17589" s="56"/>
      <c r="AC17589" s="56"/>
      <c r="AD17589" s="56"/>
      <c r="AE17589" s="56"/>
    </row>
    <row r="17590" spans="1:31" x14ac:dyDescent="0.25">
      <c r="A17590" s="41">
        <v>0</v>
      </c>
      <c r="C17590" s="56"/>
      <c r="AC17590" s="56"/>
      <c r="AD17590" s="56"/>
      <c r="AE17590" s="56"/>
    </row>
    <row r="17591" spans="1:31" x14ac:dyDescent="0.25">
      <c r="A17591" s="41">
        <v>0</v>
      </c>
      <c r="C17591" s="56"/>
      <c r="AC17591" s="56"/>
      <c r="AD17591" s="56"/>
      <c r="AE17591" s="56"/>
    </row>
    <row r="17592" spans="1:31" x14ac:dyDescent="0.25">
      <c r="A17592" s="41">
        <v>0</v>
      </c>
      <c r="C17592" s="56"/>
      <c r="AC17592" s="56"/>
      <c r="AD17592" s="56"/>
      <c r="AE17592" s="56"/>
    </row>
    <row r="17593" spans="1:31" x14ac:dyDescent="0.25">
      <c r="A17593" s="41">
        <v>0</v>
      </c>
      <c r="C17593" s="56"/>
      <c r="AC17593" s="56"/>
      <c r="AD17593" s="56"/>
      <c r="AE17593" s="56"/>
    </row>
    <row r="17594" spans="1:31" x14ac:dyDescent="0.25">
      <c r="A17594" s="41">
        <v>0</v>
      </c>
      <c r="C17594" s="56"/>
      <c r="AC17594" s="56"/>
      <c r="AD17594" s="56"/>
      <c r="AE17594" s="56"/>
    </row>
    <row r="17595" spans="1:31" x14ac:dyDescent="0.25">
      <c r="A17595" s="41">
        <v>0</v>
      </c>
      <c r="C17595" s="56"/>
      <c r="AC17595" s="56"/>
      <c r="AD17595" s="56"/>
      <c r="AE17595" s="56"/>
    </row>
    <row r="17596" spans="1:31" x14ac:dyDescent="0.25">
      <c r="A17596" s="41">
        <v>0</v>
      </c>
      <c r="C17596" s="56"/>
      <c r="AC17596" s="56"/>
      <c r="AD17596" s="56"/>
      <c r="AE17596" s="56"/>
    </row>
    <row r="17597" spans="1:31" x14ac:dyDescent="0.25">
      <c r="A17597" s="41">
        <v>0</v>
      </c>
      <c r="C17597" s="56"/>
      <c r="AC17597" s="56"/>
      <c r="AD17597" s="56"/>
      <c r="AE17597" s="56"/>
    </row>
    <row r="17598" spans="1:31" x14ac:dyDescent="0.25">
      <c r="A17598" s="41">
        <v>0</v>
      </c>
      <c r="C17598" s="56"/>
      <c r="AC17598" s="56"/>
      <c r="AD17598" s="56"/>
      <c r="AE17598" s="56"/>
    </row>
    <row r="17599" spans="1:31" x14ac:dyDescent="0.25">
      <c r="A17599" s="41">
        <v>0</v>
      </c>
      <c r="C17599" s="56"/>
      <c r="AC17599" s="56"/>
      <c r="AD17599" s="56"/>
      <c r="AE17599" s="56"/>
    </row>
    <row r="17600" spans="1:31" x14ac:dyDescent="0.25">
      <c r="A17600" s="41">
        <v>0</v>
      </c>
      <c r="C17600" s="56"/>
      <c r="AC17600" s="56"/>
      <c r="AD17600" s="56"/>
      <c r="AE17600" s="56"/>
    </row>
    <row r="17601" spans="1:31" x14ac:dyDescent="0.25">
      <c r="A17601" s="41">
        <v>0</v>
      </c>
      <c r="C17601" s="56"/>
      <c r="AC17601" s="56"/>
      <c r="AD17601" s="56"/>
      <c r="AE17601" s="56"/>
    </row>
    <row r="17602" spans="1:31" x14ac:dyDescent="0.25">
      <c r="A17602" s="41">
        <v>0</v>
      </c>
      <c r="C17602" s="56"/>
      <c r="AC17602" s="56"/>
      <c r="AD17602" s="56"/>
      <c r="AE17602" s="56"/>
    </row>
    <row r="17603" spans="1:31" x14ac:dyDescent="0.25">
      <c r="A17603" s="41">
        <v>0</v>
      </c>
      <c r="C17603" s="56"/>
      <c r="AC17603" s="56"/>
      <c r="AD17603" s="56"/>
      <c r="AE17603" s="56"/>
    </row>
    <row r="17604" spans="1:31" x14ac:dyDescent="0.25">
      <c r="A17604" s="41">
        <v>0</v>
      </c>
      <c r="C17604" s="56"/>
      <c r="AC17604" s="56"/>
      <c r="AD17604" s="56"/>
      <c r="AE17604" s="56"/>
    </row>
    <row r="17605" spans="1:31" x14ac:dyDescent="0.25">
      <c r="A17605" s="41">
        <v>0</v>
      </c>
      <c r="C17605" s="56"/>
      <c r="AC17605" s="56"/>
      <c r="AD17605" s="56"/>
      <c r="AE17605" s="56"/>
    </row>
    <row r="17606" spans="1:31" x14ac:dyDescent="0.25">
      <c r="A17606" s="41">
        <v>0</v>
      </c>
      <c r="C17606" s="56"/>
      <c r="AC17606" s="56"/>
      <c r="AD17606" s="56"/>
      <c r="AE17606" s="56"/>
    </row>
    <row r="17607" spans="1:31" x14ac:dyDescent="0.25">
      <c r="A17607" s="41">
        <v>0</v>
      </c>
      <c r="C17607" s="56"/>
      <c r="AC17607" s="56"/>
      <c r="AD17607" s="56"/>
      <c r="AE17607" s="56"/>
    </row>
    <row r="17608" spans="1:31" x14ac:dyDescent="0.25">
      <c r="A17608" s="41">
        <v>0</v>
      </c>
      <c r="C17608" s="56"/>
      <c r="AC17608" s="56"/>
      <c r="AD17608" s="56"/>
      <c r="AE17608" s="56"/>
    </row>
    <row r="17609" spans="1:31" x14ac:dyDescent="0.25">
      <c r="A17609" s="41">
        <v>0</v>
      </c>
      <c r="C17609" s="56"/>
      <c r="AC17609" s="56"/>
      <c r="AD17609" s="56"/>
      <c r="AE17609" s="56"/>
    </row>
    <row r="17610" spans="1:31" x14ac:dyDescent="0.25">
      <c r="A17610" s="41">
        <v>0</v>
      </c>
      <c r="C17610" s="56"/>
      <c r="AC17610" s="56"/>
      <c r="AD17610" s="56"/>
      <c r="AE17610" s="56"/>
    </row>
    <row r="17611" spans="1:31" x14ac:dyDescent="0.25">
      <c r="A17611" s="41">
        <v>0</v>
      </c>
      <c r="C17611" s="56"/>
      <c r="AC17611" s="56"/>
      <c r="AD17611" s="56"/>
      <c r="AE17611" s="56"/>
    </row>
    <row r="17612" spans="1:31" x14ac:dyDescent="0.25">
      <c r="A17612" s="41">
        <v>0</v>
      </c>
      <c r="C17612" s="56"/>
      <c r="AC17612" s="56"/>
      <c r="AD17612" s="56"/>
      <c r="AE17612" s="56"/>
    </row>
    <row r="17613" spans="1:31" x14ac:dyDescent="0.25">
      <c r="A17613" s="41">
        <v>0</v>
      </c>
      <c r="C17613" s="56"/>
      <c r="AC17613" s="56"/>
      <c r="AD17613" s="56"/>
      <c r="AE17613" s="56"/>
    </row>
    <row r="17614" spans="1:31" x14ac:dyDescent="0.25">
      <c r="A17614" s="41">
        <v>0</v>
      </c>
      <c r="C17614" s="56"/>
      <c r="AC17614" s="56"/>
      <c r="AD17614" s="56"/>
      <c r="AE17614" s="56"/>
    </row>
    <row r="17615" spans="1:31" x14ac:dyDescent="0.25">
      <c r="A17615" s="41">
        <v>0</v>
      </c>
      <c r="C17615" s="56"/>
      <c r="AC17615" s="56"/>
      <c r="AD17615" s="56"/>
      <c r="AE17615" s="56"/>
    </row>
    <row r="17616" spans="1:31" x14ac:dyDescent="0.25">
      <c r="A17616" s="41">
        <v>0</v>
      </c>
      <c r="C17616" s="56"/>
      <c r="AC17616" s="56"/>
      <c r="AD17616" s="56"/>
      <c r="AE17616" s="56"/>
    </row>
    <row r="17617" spans="1:31" x14ac:dyDescent="0.25">
      <c r="A17617" s="41">
        <v>0</v>
      </c>
      <c r="C17617" s="56"/>
      <c r="AC17617" s="56"/>
      <c r="AD17617" s="56"/>
      <c r="AE17617" s="56"/>
    </row>
    <row r="17618" spans="1:31" x14ac:dyDescent="0.25">
      <c r="A17618" s="41">
        <v>0</v>
      </c>
      <c r="C17618" s="56"/>
      <c r="AC17618" s="56"/>
      <c r="AD17618" s="56"/>
      <c r="AE17618" s="56"/>
    </row>
    <row r="17619" spans="1:31" x14ac:dyDescent="0.25">
      <c r="A17619" s="41">
        <v>0</v>
      </c>
      <c r="C17619" s="56"/>
      <c r="AC17619" s="56"/>
      <c r="AD17619" s="56"/>
      <c r="AE17619" s="56"/>
    </row>
    <row r="17620" spans="1:31" x14ac:dyDescent="0.25">
      <c r="A17620" s="41">
        <v>0</v>
      </c>
      <c r="C17620" s="56"/>
      <c r="AC17620" s="56"/>
      <c r="AD17620" s="56"/>
      <c r="AE17620" s="56"/>
    </row>
    <row r="17621" spans="1:31" x14ac:dyDescent="0.25">
      <c r="A17621" s="41">
        <v>0</v>
      </c>
      <c r="C17621" s="56"/>
      <c r="AC17621" s="56"/>
      <c r="AD17621" s="56"/>
      <c r="AE17621" s="56"/>
    </row>
    <row r="17622" spans="1:31" x14ac:dyDescent="0.25">
      <c r="A17622" s="41">
        <v>0</v>
      </c>
      <c r="C17622" s="56"/>
      <c r="AC17622" s="56"/>
      <c r="AD17622" s="56"/>
      <c r="AE17622" s="56"/>
    </row>
    <row r="17623" spans="1:31" x14ac:dyDescent="0.25">
      <c r="A17623" s="41">
        <v>0</v>
      </c>
      <c r="C17623" s="56"/>
      <c r="AC17623" s="56"/>
      <c r="AD17623" s="56"/>
      <c r="AE17623" s="56"/>
    </row>
    <row r="17624" spans="1:31" x14ac:dyDescent="0.25">
      <c r="A17624" s="41">
        <v>0</v>
      </c>
      <c r="C17624" s="56"/>
      <c r="AC17624" s="56"/>
      <c r="AD17624" s="56"/>
      <c r="AE17624" s="56"/>
    </row>
    <row r="17625" spans="1:31" x14ac:dyDescent="0.25">
      <c r="A17625" s="41">
        <v>0</v>
      </c>
      <c r="C17625" s="56"/>
      <c r="AC17625" s="56"/>
      <c r="AD17625" s="56"/>
      <c r="AE17625" s="56"/>
    </row>
    <row r="17626" spans="1:31" x14ac:dyDescent="0.25">
      <c r="A17626" s="41">
        <v>0</v>
      </c>
      <c r="C17626" s="56"/>
      <c r="AC17626" s="56"/>
      <c r="AD17626" s="56"/>
      <c r="AE17626" s="56"/>
    </row>
    <row r="17627" spans="1:31" x14ac:dyDescent="0.25">
      <c r="A17627" s="41">
        <v>0</v>
      </c>
      <c r="C17627" s="56"/>
      <c r="AC17627" s="56"/>
      <c r="AD17627" s="56"/>
      <c r="AE17627" s="56"/>
    </row>
    <row r="17628" spans="1:31" x14ac:dyDescent="0.25">
      <c r="A17628" s="41">
        <v>0</v>
      </c>
      <c r="C17628" s="56"/>
      <c r="AC17628" s="56"/>
      <c r="AD17628" s="56"/>
      <c r="AE17628" s="56"/>
    </row>
    <row r="17629" spans="1:31" x14ac:dyDescent="0.25">
      <c r="A17629" s="41">
        <v>0</v>
      </c>
      <c r="C17629" s="56"/>
      <c r="AC17629" s="56"/>
      <c r="AD17629" s="56"/>
      <c r="AE17629" s="56"/>
    </row>
    <row r="17630" spans="1:31" x14ac:dyDescent="0.25">
      <c r="A17630" s="41">
        <v>0</v>
      </c>
      <c r="C17630" s="56"/>
      <c r="AC17630" s="56"/>
      <c r="AD17630" s="56"/>
      <c r="AE17630" s="56"/>
    </row>
    <row r="17631" spans="1:31" x14ac:dyDescent="0.25">
      <c r="A17631" s="41">
        <v>0</v>
      </c>
      <c r="C17631" s="56"/>
      <c r="AC17631" s="56"/>
      <c r="AD17631" s="56"/>
      <c r="AE17631" s="56"/>
    </row>
    <row r="17632" spans="1:31" x14ac:dyDescent="0.25">
      <c r="A17632" s="41">
        <v>0</v>
      </c>
      <c r="C17632" s="56"/>
      <c r="AC17632" s="56"/>
      <c r="AD17632" s="56"/>
      <c r="AE17632" s="56"/>
    </row>
    <row r="17633" spans="1:31" x14ac:dyDescent="0.25">
      <c r="A17633" s="41">
        <v>0</v>
      </c>
      <c r="C17633" s="56"/>
      <c r="AC17633" s="56"/>
      <c r="AD17633" s="56"/>
      <c r="AE17633" s="56"/>
    </row>
    <row r="17634" spans="1:31" x14ac:dyDescent="0.25">
      <c r="A17634" s="41">
        <v>0</v>
      </c>
      <c r="C17634" s="56"/>
      <c r="AC17634" s="56"/>
      <c r="AD17634" s="56"/>
      <c r="AE17634" s="56"/>
    </row>
    <row r="17635" spans="1:31" x14ac:dyDescent="0.25">
      <c r="A17635" s="41">
        <v>0</v>
      </c>
      <c r="C17635" s="56"/>
      <c r="AC17635" s="56"/>
      <c r="AD17635" s="56"/>
      <c r="AE17635" s="56"/>
    </row>
    <row r="17636" spans="1:31" x14ac:dyDescent="0.25">
      <c r="A17636" s="41">
        <v>0</v>
      </c>
      <c r="C17636" s="56"/>
      <c r="AC17636" s="56"/>
      <c r="AD17636" s="56"/>
      <c r="AE17636" s="56"/>
    </row>
    <row r="17637" spans="1:31" x14ac:dyDescent="0.25">
      <c r="A17637" s="41">
        <v>0</v>
      </c>
      <c r="C17637" s="56"/>
      <c r="AC17637" s="56"/>
      <c r="AD17637" s="56"/>
      <c r="AE17637" s="56"/>
    </row>
    <row r="17638" spans="1:31" x14ac:dyDescent="0.25">
      <c r="A17638" s="41">
        <v>0</v>
      </c>
      <c r="C17638" s="56"/>
      <c r="AC17638" s="56"/>
      <c r="AD17638" s="56"/>
      <c r="AE17638" s="56"/>
    </row>
    <row r="17639" spans="1:31" x14ac:dyDescent="0.25">
      <c r="A17639" s="41">
        <v>0</v>
      </c>
      <c r="C17639" s="56"/>
      <c r="AC17639" s="56"/>
      <c r="AD17639" s="56"/>
      <c r="AE17639" s="56"/>
    </row>
    <row r="17640" spans="1:31" x14ac:dyDescent="0.25">
      <c r="A17640" s="41">
        <v>0</v>
      </c>
      <c r="C17640" s="56"/>
      <c r="AC17640" s="56"/>
      <c r="AD17640" s="56"/>
      <c r="AE17640" s="56"/>
    </row>
    <row r="17641" spans="1:31" x14ac:dyDescent="0.25">
      <c r="A17641" s="41">
        <v>0</v>
      </c>
      <c r="C17641" s="56"/>
      <c r="AC17641" s="56"/>
      <c r="AD17641" s="56"/>
      <c r="AE17641" s="56"/>
    </row>
    <row r="17642" spans="1:31" x14ac:dyDescent="0.25">
      <c r="A17642" s="41">
        <v>0</v>
      </c>
      <c r="C17642" s="56"/>
      <c r="AC17642" s="56"/>
      <c r="AD17642" s="56"/>
      <c r="AE17642" s="56"/>
    </row>
    <row r="17643" spans="1:31" x14ac:dyDescent="0.25">
      <c r="A17643" s="41">
        <v>0</v>
      </c>
      <c r="C17643" s="56"/>
      <c r="AC17643" s="56"/>
      <c r="AD17643" s="56"/>
      <c r="AE17643" s="56"/>
    </row>
    <row r="17644" spans="1:31" x14ac:dyDescent="0.25">
      <c r="A17644" s="41">
        <v>0</v>
      </c>
      <c r="C17644" s="56"/>
      <c r="AC17644" s="56"/>
      <c r="AD17644" s="56"/>
      <c r="AE17644" s="56"/>
    </row>
    <row r="17645" spans="1:31" x14ac:dyDescent="0.25">
      <c r="A17645" s="41">
        <v>0</v>
      </c>
      <c r="C17645" s="56"/>
      <c r="AC17645" s="56"/>
      <c r="AD17645" s="56"/>
      <c r="AE17645" s="56"/>
    </row>
    <row r="17646" spans="1:31" x14ac:dyDescent="0.25">
      <c r="A17646" s="41">
        <v>0</v>
      </c>
      <c r="C17646" s="56"/>
      <c r="AC17646" s="56"/>
      <c r="AD17646" s="56"/>
      <c r="AE17646" s="56"/>
    </row>
    <row r="17647" spans="1:31" x14ac:dyDescent="0.25">
      <c r="A17647" s="41">
        <v>0</v>
      </c>
      <c r="C17647" s="56"/>
      <c r="AC17647" s="56"/>
      <c r="AD17647" s="56"/>
      <c r="AE17647" s="56"/>
    </row>
    <row r="17648" spans="1:31" x14ac:dyDescent="0.25">
      <c r="A17648" s="41">
        <v>0</v>
      </c>
      <c r="C17648" s="56"/>
      <c r="AC17648" s="56"/>
      <c r="AD17648" s="56"/>
      <c r="AE17648" s="56"/>
    </row>
    <row r="17649" spans="1:31" x14ac:dyDescent="0.25">
      <c r="A17649" s="41">
        <v>0</v>
      </c>
      <c r="C17649" s="56"/>
      <c r="AC17649" s="56"/>
      <c r="AD17649" s="56"/>
      <c r="AE17649" s="56"/>
    </row>
    <row r="17650" spans="1:31" x14ac:dyDescent="0.25">
      <c r="A17650" s="41">
        <v>0</v>
      </c>
      <c r="C17650" s="56"/>
      <c r="AC17650" s="56"/>
      <c r="AD17650" s="56"/>
      <c r="AE17650" s="56"/>
    </row>
    <row r="17651" spans="1:31" x14ac:dyDescent="0.25">
      <c r="A17651" s="41">
        <v>0</v>
      </c>
      <c r="C17651" s="56"/>
      <c r="AC17651" s="56"/>
      <c r="AD17651" s="56"/>
      <c r="AE17651" s="56"/>
    </row>
    <row r="17652" spans="1:31" x14ac:dyDescent="0.25">
      <c r="A17652" s="41">
        <v>0</v>
      </c>
      <c r="C17652" s="56"/>
      <c r="AC17652" s="56"/>
      <c r="AD17652" s="56"/>
      <c r="AE17652" s="56"/>
    </row>
    <row r="17653" spans="1:31" x14ac:dyDescent="0.25">
      <c r="A17653" s="41">
        <v>0</v>
      </c>
      <c r="C17653" s="56"/>
      <c r="AC17653" s="56"/>
      <c r="AD17653" s="56"/>
      <c r="AE17653" s="56"/>
    </row>
    <row r="17654" spans="1:31" x14ac:dyDescent="0.25">
      <c r="A17654" s="41">
        <v>0</v>
      </c>
      <c r="C17654" s="56"/>
      <c r="AC17654" s="56"/>
      <c r="AD17654" s="56"/>
      <c r="AE17654" s="56"/>
    </row>
    <row r="17655" spans="1:31" x14ac:dyDescent="0.25">
      <c r="A17655" s="41">
        <v>0</v>
      </c>
      <c r="C17655" s="56"/>
      <c r="AC17655" s="56"/>
      <c r="AD17655" s="56"/>
      <c r="AE17655" s="56"/>
    </row>
    <row r="17656" spans="1:31" x14ac:dyDescent="0.25">
      <c r="A17656" s="41">
        <v>0</v>
      </c>
      <c r="C17656" s="56"/>
      <c r="AC17656" s="56"/>
      <c r="AD17656" s="56"/>
      <c r="AE17656" s="56"/>
    </row>
    <row r="17657" spans="1:31" x14ac:dyDescent="0.25">
      <c r="A17657" s="41">
        <v>0</v>
      </c>
      <c r="C17657" s="56"/>
      <c r="AC17657" s="56"/>
      <c r="AD17657" s="56"/>
      <c r="AE17657" s="56"/>
    </row>
    <row r="17658" spans="1:31" x14ac:dyDescent="0.25">
      <c r="A17658" s="41">
        <v>0</v>
      </c>
      <c r="C17658" s="56"/>
      <c r="AC17658" s="56"/>
      <c r="AD17658" s="56"/>
      <c r="AE17658" s="56"/>
    </row>
    <row r="17659" spans="1:31" x14ac:dyDescent="0.25">
      <c r="A17659" s="41">
        <v>0</v>
      </c>
      <c r="C17659" s="56"/>
      <c r="AC17659" s="56"/>
      <c r="AD17659" s="56"/>
      <c r="AE17659" s="56"/>
    </row>
    <row r="17660" spans="1:31" x14ac:dyDescent="0.25">
      <c r="A17660" s="41">
        <v>0</v>
      </c>
      <c r="C17660" s="56"/>
      <c r="AC17660" s="56"/>
      <c r="AD17660" s="56"/>
      <c r="AE17660" s="56"/>
    </row>
    <row r="17661" spans="1:31" x14ac:dyDescent="0.25">
      <c r="A17661" s="41">
        <v>0</v>
      </c>
      <c r="C17661" s="56"/>
      <c r="AC17661" s="56"/>
      <c r="AD17661" s="56"/>
      <c r="AE17661" s="56"/>
    </row>
    <row r="17662" spans="1:31" x14ac:dyDescent="0.25">
      <c r="A17662" s="41">
        <v>0</v>
      </c>
      <c r="C17662" s="56"/>
      <c r="AC17662" s="56"/>
      <c r="AD17662" s="56"/>
      <c r="AE17662" s="56"/>
    </row>
    <row r="17663" spans="1:31" x14ac:dyDescent="0.25">
      <c r="A17663" s="41">
        <v>0</v>
      </c>
      <c r="C17663" s="56"/>
      <c r="AC17663" s="56"/>
      <c r="AD17663" s="56"/>
      <c r="AE17663" s="56"/>
    </row>
    <row r="17664" spans="1:31" x14ac:dyDescent="0.25">
      <c r="A17664" s="41">
        <v>0</v>
      </c>
      <c r="C17664" s="56"/>
      <c r="AC17664" s="56"/>
      <c r="AD17664" s="56"/>
      <c r="AE17664" s="56"/>
    </row>
    <row r="17665" spans="1:31" x14ac:dyDescent="0.25">
      <c r="A17665" s="41">
        <v>0</v>
      </c>
      <c r="C17665" s="56"/>
      <c r="AC17665" s="56"/>
      <c r="AD17665" s="56"/>
      <c r="AE17665" s="56"/>
    </row>
    <row r="17666" spans="1:31" x14ac:dyDescent="0.25">
      <c r="A17666" s="41">
        <v>0</v>
      </c>
      <c r="C17666" s="56"/>
      <c r="AC17666" s="56"/>
      <c r="AD17666" s="56"/>
      <c r="AE17666" s="56"/>
    </row>
    <row r="17667" spans="1:31" x14ac:dyDescent="0.25">
      <c r="A17667" s="41">
        <v>0</v>
      </c>
      <c r="C17667" s="56"/>
      <c r="AC17667" s="56"/>
      <c r="AD17667" s="56"/>
      <c r="AE17667" s="56"/>
    </row>
    <row r="17668" spans="1:31" x14ac:dyDescent="0.25">
      <c r="A17668" s="41">
        <v>0</v>
      </c>
      <c r="C17668" s="56"/>
      <c r="AC17668" s="56"/>
      <c r="AD17668" s="56"/>
      <c r="AE17668" s="56"/>
    </row>
    <row r="17669" spans="1:31" x14ac:dyDescent="0.25">
      <c r="A17669" s="41">
        <v>0</v>
      </c>
      <c r="C17669" s="56"/>
      <c r="AC17669" s="56"/>
      <c r="AD17669" s="56"/>
      <c r="AE17669" s="56"/>
    </row>
    <row r="17670" spans="1:31" x14ac:dyDescent="0.25">
      <c r="A17670" s="41">
        <v>0</v>
      </c>
      <c r="C17670" s="56"/>
      <c r="AC17670" s="56"/>
      <c r="AD17670" s="56"/>
      <c r="AE17670" s="56"/>
    </row>
    <row r="17671" spans="1:31" x14ac:dyDescent="0.25">
      <c r="A17671" s="41">
        <v>0</v>
      </c>
      <c r="C17671" s="56"/>
      <c r="AC17671" s="56"/>
      <c r="AD17671" s="56"/>
      <c r="AE17671" s="56"/>
    </row>
    <row r="17672" spans="1:31" x14ac:dyDescent="0.25">
      <c r="A17672" s="41">
        <v>0</v>
      </c>
      <c r="C17672" s="56"/>
      <c r="AC17672" s="56"/>
      <c r="AD17672" s="56"/>
      <c r="AE17672" s="56"/>
    </row>
    <row r="17673" spans="1:31" x14ac:dyDescent="0.25">
      <c r="A17673" s="41">
        <v>0</v>
      </c>
      <c r="C17673" s="56"/>
      <c r="AC17673" s="56"/>
      <c r="AD17673" s="56"/>
      <c r="AE17673" s="56"/>
    </row>
    <row r="17674" spans="1:31" x14ac:dyDescent="0.25">
      <c r="A17674" s="41">
        <v>0</v>
      </c>
      <c r="C17674" s="56"/>
      <c r="AC17674" s="56"/>
      <c r="AD17674" s="56"/>
      <c r="AE17674" s="56"/>
    </row>
    <row r="17675" spans="1:31" x14ac:dyDescent="0.25">
      <c r="A17675" s="41">
        <v>0</v>
      </c>
      <c r="C17675" s="56"/>
      <c r="AC17675" s="56"/>
      <c r="AD17675" s="56"/>
      <c r="AE17675" s="56"/>
    </row>
    <row r="17676" spans="1:31" x14ac:dyDescent="0.25">
      <c r="A17676" s="41">
        <v>0</v>
      </c>
      <c r="C17676" s="56"/>
      <c r="AC17676" s="56"/>
      <c r="AD17676" s="56"/>
      <c r="AE17676" s="56"/>
    </row>
    <row r="17677" spans="1:31" x14ac:dyDescent="0.25">
      <c r="A17677" s="41">
        <v>0</v>
      </c>
      <c r="C17677" s="56"/>
      <c r="AC17677" s="56"/>
      <c r="AD17677" s="56"/>
      <c r="AE17677" s="56"/>
    </row>
    <row r="17678" spans="1:31" x14ac:dyDescent="0.25">
      <c r="A17678" s="41">
        <v>0</v>
      </c>
      <c r="C17678" s="56"/>
      <c r="AC17678" s="56"/>
      <c r="AD17678" s="56"/>
      <c r="AE17678" s="56"/>
    </row>
    <row r="17679" spans="1:31" x14ac:dyDescent="0.25">
      <c r="A17679" s="41">
        <v>0</v>
      </c>
      <c r="C17679" s="56"/>
      <c r="AC17679" s="56"/>
      <c r="AD17679" s="56"/>
      <c r="AE17679" s="56"/>
    </row>
    <row r="17680" spans="1:31" x14ac:dyDescent="0.25">
      <c r="A17680" s="41">
        <v>0</v>
      </c>
      <c r="C17680" s="56"/>
      <c r="AC17680" s="56"/>
      <c r="AD17680" s="56"/>
      <c r="AE17680" s="56"/>
    </row>
    <row r="17681" spans="1:31" x14ac:dyDescent="0.25">
      <c r="A17681" s="41">
        <v>0</v>
      </c>
      <c r="C17681" s="56"/>
      <c r="AC17681" s="56"/>
      <c r="AD17681" s="56"/>
      <c r="AE17681" s="56"/>
    </row>
    <row r="17682" spans="1:31" x14ac:dyDescent="0.25">
      <c r="A17682" s="41">
        <v>0</v>
      </c>
      <c r="C17682" s="56"/>
      <c r="AC17682" s="56"/>
      <c r="AD17682" s="56"/>
      <c r="AE17682" s="56"/>
    </row>
    <row r="17683" spans="1:31" x14ac:dyDescent="0.25">
      <c r="A17683" s="41">
        <v>0</v>
      </c>
      <c r="C17683" s="56"/>
      <c r="AC17683" s="56"/>
      <c r="AD17683" s="56"/>
      <c r="AE17683" s="56"/>
    </row>
    <row r="17684" spans="1:31" x14ac:dyDescent="0.25">
      <c r="A17684" s="41">
        <v>0</v>
      </c>
      <c r="C17684" s="56"/>
      <c r="AC17684" s="56"/>
      <c r="AD17684" s="56"/>
      <c r="AE17684" s="56"/>
    </row>
    <row r="17685" spans="1:31" x14ac:dyDescent="0.25">
      <c r="A17685" s="41">
        <v>0</v>
      </c>
      <c r="C17685" s="56"/>
      <c r="AC17685" s="56"/>
      <c r="AD17685" s="56"/>
      <c r="AE17685" s="56"/>
    </row>
    <row r="17686" spans="1:31" x14ac:dyDescent="0.25">
      <c r="A17686" s="41">
        <v>0</v>
      </c>
      <c r="C17686" s="56"/>
      <c r="AC17686" s="56"/>
      <c r="AD17686" s="56"/>
      <c r="AE17686" s="56"/>
    </row>
    <row r="17687" spans="1:31" x14ac:dyDescent="0.25">
      <c r="A17687" s="41">
        <v>0</v>
      </c>
      <c r="C17687" s="56"/>
      <c r="AC17687" s="56"/>
      <c r="AD17687" s="56"/>
      <c r="AE17687" s="56"/>
    </row>
    <row r="17688" spans="1:31" x14ac:dyDescent="0.25">
      <c r="A17688" s="41">
        <v>0</v>
      </c>
      <c r="C17688" s="56"/>
      <c r="AC17688" s="56"/>
      <c r="AD17688" s="56"/>
      <c r="AE17688" s="56"/>
    </row>
    <row r="17689" spans="1:31" x14ac:dyDescent="0.25">
      <c r="A17689" s="41">
        <v>0</v>
      </c>
      <c r="C17689" s="56"/>
      <c r="AC17689" s="56"/>
      <c r="AD17689" s="56"/>
      <c r="AE17689" s="56"/>
    </row>
    <row r="17690" spans="1:31" x14ac:dyDescent="0.25">
      <c r="A17690" s="41">
        <v>0</v>
      </c>
      <c r="C17690" s="56"/>
      <c r="AC17690" s="56"/>
      <c r="AD17690" s="56"/>
      <c r="AE17690" s="56"/>
    </row>
    <row r="17691" spans="1:31" x14ac:dyDescent="0.25">
      <c r="A17691" s="41">
        <v>0</v>
      </c>
      <c r="C17691" s="56"/>
      <c r="AC17691" s="56"/>
      <c r="AD17691" s="56"/>
      <c r="AE17691" s="56"/>
    </row>
    <row r="17692" spans="1:31" x14ac:dyDescent="0.25">
      <c r="A17692" s="41">
        <v>0</v>
      </c>
      <c r="C17692" s="56"/>
      <c r="AC17692" s="56"/>
      <c r="AD17692" s="56"/>
      <c r="AE17692" s="56"/>
    </row>
    <row r="17693" spans="1:31" x14ac:dyDescent="0.25">
      <c r="A17693" s="41">
        <v>0</v>
      </c>
      <c r="C17693" s="56"/>
      <c r="AC17693" s="56"/>
      <c r="AD17693" s="56"/>
      <c r="AE17693" s="56"/>
    </row>
    <row r="17694" spans="1:31" x14ac:dyDescent="0.25">
      <c r="A17694" s="41">
        <v>0</v>
      </c>
      <c r="C17694" s="56"/>
      <c r="AC17694" s="56"/>
      <c r="AD17694" s="56"/>
      <c r="AE17694" s="56"/>
    </row>
    <row r="17695" spans="1:31" x14ac:dyDescent="0.25">
      <c r="A17695" s="41">
        <v>0</v>
      </c>
      <c r="C17695" s="56"/>
      <c r="AC17695" s="56"/>
      <c r="AD17695" s="56"/>
      <c r="AE17695" s="56"/>
    </row>
    <row r="17696" spans="1:31" x14ac:dyDescent="0.25">
      <c r="A17696" s="41">
        <v>0</v>
      </c>
      <c r="C17696" s="56"/>
      <c r="AC17696" s="56"/>
      <c r="AD17696" s="56"/>
      <c r="AE17696" s="56"/>
    </row>
    <row r="17697" spans="1:31" x14ac:dyDescent="0.25">
      <c r="A17697" s="41">
        <v>0</v>
      </c>
      <c r="C17697" s="56"/>
      <c r="AC17697" s="56"/>
      <c r="AD17697" s="56"/>
      <c r="AE17697" s="56"/>
    </row>
    <row r="17698" spans="1:31" x14ac:dyDescent="0.25">
      <c r="A17698" s="41">
        <v>0</v>
      </c>
      <c r="C17698" s="56"/>
      <c r="AC17698" s="56"/>
      <c r="AD17698" s="56"/>
      <c r="AE17698" s="56"/>
    </row>
    <row r="17699" spans="1:31" x14ac:dyDescent="0.25">
      <c r="A17699" s="41">
        <v>0</v>
      </c>
      <c r="C17699" s="56"/>
      <c r="AC17699" s="56"/>
      <c r="AD17699" s="56"/>
      <c r="AE17699" s="56"/>
    </row>
    <row r="17700" spans="1:31" x14ac:dyDescent="0.25">
      <c r="A17700" s="41">
        <v>0</v>
      </c>
      <c r="C17700" s="56"/>
      <c r="AC17700" s="56"/>
      <c r="AD17700" s="56"/>
      <c r="AE17700" s="56"/>
    </row>
    <row r="17701" spans="1:31" x14ac:dyDescent="0.25">
      <c r="A17701" s="41">
        <v>0</v>
      </c>
      <c r="C17701" s="56"/>
      <c r="AC17701" s="56"/>
      <c r="AD17701" s="56"/>
      <c r="AE17701" s="56"/>
    </row>
    <row r="17702" spans="1:31" x14ac:dyDescent="0.25">
      <c r="A17702" s="41">
        <v>0</v>
      </c>
      <c r="C17702" s="56"/>
      <c r="AC17702" s="56"/>
      <c r="AD17702" s="56"/>
      <c r="AE17702" s="56"/>
    </row>
    <row r="17703" spans="1:31" x14ac:dyDescent="0.25">
      <c r="A17703" s="41">
        <v>0</v>
      </c>
      <c r="C17703" s="56"/>
      <c r="AC17703" s="56"/>
      <c r="AD17703" s="56"/>
      <c r="AE17703" s="56"/>
    </row>
    <row r="17704" spans="1:31" x14ac:dyDescent="0.25">
      <c r="A17704" s="41">
        <v>0</v>
      </c>
      <c r="C17704" s="56"/>
      <c r="AC17704" s="56"/>
      <c r="AD17704" s="56"/>
      <c r="AE17704" s="56"/>
    </row>
    <row r="17705" spans="1:31" x14ac:dyDescent="0.25">
      <c r="A17705" s="41">
        <v>0</v>
      </c>
      <c r="C17705" s="56"/>
      <c r="AC17705" s="56"/>
      <c r="AD17705" s="56"/>
      <c r="AE17705" s="56"/>
    </row>
    <row r="17706" spans="1:31" x14ac:dyDescent="0.25">
      <c r="A17706" s="41">
        <v>0</v>
      </c>
      <c r="C17706" s="56"/>
      <c r="AC17706" s="56"/>
      <c r="AD17706" s="56"/>
      <c r="AE17706" s="56"/>
    </row>
    <row r="17707" spans="1:31" x14ac:dyDescent="0.25">
      <c r="A17707" s="41">
        <v>0</v>
      </c>
      <c r="C17707" s="56"/>
      <c r="AC17707" s="56"/>
      <c r="AD17707" s="56"/>
      <c r="AE17707" s="56"/>
    </row>
    <row r="17708" spans="1:31" x14ac:dyDescent="0.25">
      <c r="A17708" s="41">
        <v>0</v>
      </c>
      <c r="C17708" s="56"/>
      <c r="AC17708" s="56"/>
      <c r="AD17708" s="56"/>
      <c r="AE17708" s="56"/>
    </row>
    <row r="17709" spans="1:31" x14ac:dyDescent="0.25">
      <c r="A17709" s="41">
        <v>0</v>
      </c>
      <c r="C17709" s="56"/>
      <c r="AC17709" s="56"/>
      <c r="AD17709" s="56"/>
      <c r="AE17709" s="56"/>
    </row>
    <row r="17710" spans="1:31" x14ac:dyDescent="0.25">
      <c r="A17710" s="41">
        <v>0</v>
      </c>
      <c r="C17710" s="56"/>
      <c r="AC17710" s="56"/>
      <c r="AD17710" s="56"/>
      <c r="AE17710" s="56"/>
    </row>
    <row r="17711" spans="1:31" x14ac:dyDescent="0.25">
      <c r="A17711" s="41">
        <v>0</v>
      </c>
      <c r="C17711" s="56"/>
      <c r="AC17711" s="56"/>
      <c r="AD17711" s="56"/>
      <c r="AE17711" s="56"/>
    </row>
    <row r="17712" spans="1:31" x14ac:dyDescent="0.25">
      <c r="A17712" s="41">
        <v>0</v>
      </c>
      <c r="C17712" s="56"/>
      <c r="AC17712" s="56"/>
      <c r="AD17712" s="56"/>
      <c r="AE17712" s="56"/>
    </row>
    <row r="17713" spans="1:31" x14ac:dyDescent="0.25">
      <c r="A17713" s="41">
        <v>0</v>
      </c>
      <c r="C17713" s="56"/>
      <c r="AC17713" s="56"/>
      <c r="AD17713" s="56"/>
      <c r="AE17713" s="56"/>
    </row>
    <row r="17714" spans="1:31" x14ac:dyDescent="0.25">
      <c r="A17714" s="41">
        <v>0</v>
      </c>
      <c r="C17714" s="56"/>
      <c r="AC17714" s="56"/>
      <c r="AD17714" s="56"/>
      <c r="AE17714" s="56"/>
    </row>
    <row r="17715" spans="1:31" x14ac:dyDescent="0.25">
      <c r="A17715" s="41">
        <v>0</v>
      </c>
      <c r="C17715" s="56"/>
      <c r="AC17715" s="56"/>
      <c r="AD17715" s="56"/>
      <c r="AE17715" s="56"/>
    </row>
    <row r="17716" spans="1:31" x14ac:dyDescent="0.25">
      <c r="A17716" s="41">
        <v>0</v>
      </c>
      <c r="C17716" s="56"/>
      <c r="AC17716" s="56"/>
      <c r="AD17716" s="56"/>
      <c r="AE17716" s="56"/>
    </row>
    <row r="17717" spans="1:31" x14ac:dyDescent="0.25">
      <c r="A17717" s="41">
        <v>0</v>
      </c>
      <c r="C17717" s="56"/>
      <c r="AC17717" s="56"/>
      <c r="AD17717" s="56"/>
      <c r="AE17717" s="56"/>
    </row>
    <row r="17718" spans="1:31" x14ac:dyDescent="0.25">
      <c r="A17718" s="41">
        <v>0</v>
      </c>
      <c r="C17718" s="56"/>
      <c r="AC17718" s="56"/>
      <c r="AD17718" s="56"/>
      <c r="AE17718" s="56"/>
    </row>
    <row r="17719" spans="1:31" x14ac:dyDescent="0.25">
      <c r="A17719" s="41">
        <v>0</v>
      </c>
      <c r="C17719" s="56"/>
      <c r="AC17719" s="56"/>
      <c r="AD17719" s="56"/>
      <c r="AE17719" s="56"/>
    </row>
    <row r="17720" spans="1:31" x14ac:dyDescent="0.25">
      <c r="A17720" s="41">
        <v>0</v>
      </c>
      <c r="C17720" s="56"/>
      <c r="AC17720" s="56"/>
      <c r="AD17720" s="56"/>
      <c r="AE17720" s="56"/>
    </row>
    <row r="17721" spans="1:31" x14ac:dyDescent="0.25">
      <c r="A17721" s="41">
        <v>0</v>
      </c>
      <c r="C17721" s="56"/>
      <c r="AC17721" s="56"/>
      <c r="AD17721" s="56"/>
      <c r="AE17721" s="56"/>
    </row>
    <row r="17722" spans="1:31" x14ac:dyDescent="0.25">
      <c r="A17722" s="41">
        <v>0</v>
      </c>
      <c r="C17722" s="56"/>
      <c r="AC17722" s="56"/>
      <c r="AD17722" s="56"/>
      <c r="AE17722" s="56"/>
    </row>
    <row r="17723" spans="1:31" x14ac:dyDescent="0.25">
      <c r="A17723" s="41">
        <v>0</v>
      </c>
      <c r="C17723" s="56"/>
      <c r="AC17723" s="56"/>
      <c r="AD17723" s="56"/>
      <c r="AE17723" s="56"/>
    </row>
    <row r="17724" spans="1:31" x14ac:dyDescent="0.25">
      <c r="A17724" s="41">
        <v>0</v>
      </c>
      <c r="C17724" s="56"/>
      <c r="AC17724" s="56"/>
      <c r="AD17724" s="56"/>
      <c r="AE17724" s="56"/>
    </row>
    <row r="17725" spans="1:31" x14ac:dyDescent="0.25">
      <c r="A17725" s="41">
        <v>0</v>
      </c>
      <c r="C17725" s="56"/>
      <c r="AC17725" s="56"/>
      <c r="AD17725" s="56"/>
      <c r="AE17725" s="56"/>
    </row>
    <row r="17726" spans="1:31" x14ac:dyDescent="0.25">
      <c r="A17726" s="41">
        <v>0</v>
      </c>
      <c r="C17726" s="56"/>
      <c r="AC17726" s="56"/>
      <c r="AD17726" s="56"/>
      <c r="AE17726" s="56"/>
    </row>
    <row r="17727" spans="1:31" x14ac:dyDescent="0.25">
      <c r="A17727" s="41">
        <v>0</v>
      </c>
      <c r="C17727" s="56"/>
      <c r="AC17727" s="56"/>
      <c r="AD17727" s="56"/>
      <c r="AE17727" s="56"/>
    </row>
    <row r="17728" spans="1:31" x14ac:dyDescent="0.25">
      <c r="A17728" s="41">
        <v>0</v>
      </c>
      <c r="C17728" s="56"/>
      <c r="AC17728" s="56"/>
      <c r="AD17728" s="56"/>
      <c r="AE17728" s="56"/>
    </row>
    <row r="17729" spans="1:31" x14ac:dyDescent="0.25">
      <c r="A17729" s="41">
        <v>0</v>
      </c>
      <c r="C17729" s="56"/>
      <c r="AC17729" s="56"/>
      <c r="AD17729" s="56"/>
      <c r="AE17729" s="56"/>
    </row>
    <row r="17730" spans="1:31" x14ac:dyDescent="0.25">
      <c r="A17730" s="41">
        <v>0</v>
      </c>
      <c r="C17730" s="56"/>
      <c r="AC17730" s="56"/>
      <c r="AD17730" s="56"/>
      <c r="AE17730" s="56"/>
    </row>
    <row r="17731" spans="1:31" x14ac:dyDescent="0.25">
      <c r="A17731" s="41">
        <v>0</v>
      </c>
      <c r="C17731" s="56"/>
      <c r="AC17731" s="56"/>
      <c r="AD17731" s="56"/>
      <c r="AE17731" s="56"/>
    </row>
    <row r="17732" spans="1:31" x14ac:dyDescent="0.25">
      <c r="A17732" s="41">
        <v>0</v>
      </c>
      <c r="C17732" s="56"/>
      <c r="AC17732" s="56"/>
      <c r="AD17732" s="56"/>
      <c r="AE17732" s="56"/>
    </row>
    <row r="17733" spans="1:31" x14ac:dyDescent="0.25">
      <c r="A17733" s="41">
        <v>0</v>
      </c>
      <c r="C17733" s="56"/>
      <c r="AC17733" s="56"/>
      <c r="AD17733" s="56"/>
      <c r="AE17733" s="56"/>
    </row>
    <row r="17734" spans="1:31" x14ac:dyDescent="0.25">
      <c r="A17734" s="41">
        <v>0</v>
      </c>
      <c r="C17734" s="56"/>
      <c r="AC17734" s="56"/>
      <c r="AD17734" s="56"/>
      <c r="AE17734" s="56"/>
    </row>
    <row r="17735" spans="1:31" x14ac:dyDescent="0.25">
      <c r="A17735" s="41">
        <v>0</v>
      </c>
      <c r="C17735" s="56"/>
      <c r="AC17735" s="56"/>
      <c r="AD17735" s="56"/>
      <c r="AE17735" s="56"/>
    </row>
    <row r="17736" spans="1:31" x14ac:dyDescent="0.25">
      <c r="A17736" s="41">
        <v>0</v>
      </c>
      <c r="C17736" s="56"/>
      <c r="AC17736" s="56"/>
      <c r="AD17736" s="56"/>
      <c r="AE17736" s="56"/>
    </row>
    <row r="17737" spans="1:31" x14ac:dyDescent="0.25">
      <c r="A17737" s="41">
        <v>0</v>
      </c>
      <c r="C17737" s="56"/>
      <c r="AC17737" s="56"/>
      <c r="AD17737" s="56"/>
      <c r="AE17737" s="56"/>
    </row>
    <row r="17738" spans="1:31" x14ac:dyDescent="0.25">
      <c r="A17738" s="41">
        <v>0</v>
      </c>
      <c r="C17738" s="56"/>
      <c r="AC17738" s="56"/>
      <c r="AD17738" s="56"/>
      <c r="AE17738" s="56"/>
    </row>
    <row r="17739" spans="1:31" x14ac:dyDescent="0.25">
      <c r="A17739" s="41">
        <v>0</v>
      </c>
      <c r="C17739" s="56"/>
      <c r="AC17739" s="56"/>
      <c r="AD17739" s="56"/>
      <c r="AE17739" s="56"/>
    </row>
    <row r="17740" spans="1:31" x14ac:dyDescent="0.25">
      <c r="A17740" s="41">
        <v>0</v>
      </c>
      <c r="C17740" s="56"/>
      <c r="AC17740" s="56"/>
      <c r="AD17740" s="56"/>
      <c r="AE17740" s="56"/>
    </row>
    <row r="17741" spans="1:31" x14ac:dyDescent="0.25">
      <c r="A17741" s="41">
        <v>0</v>
      </c>
      <c r="C17741" s="56"/>
      <c r="AC17741" s="56"/>
      <c r="AD17741" s="56"/>
      <c r="AE17741" s="56"/>
    </row>
    <row r="17742" spans="1:31" x14ac:dyDescent="0.25">
      <c r="A17742" s="41">
        <v>0</v>
      </c>
      <c r="C17742" s="56"/>
      <c r="AC17742" s="56"/>
      <c r="AD17742" s="56"/>
      <c r="AE17742" s="56"/>
    </row>
    <row r="17743" spans="1:31" x14ac:dyDescent="0.25">
      <c r="A17743" s="41">
        <v>0</v>
      </c>
      <c r="C17743" s="56"/>
      <c r="AC17743" s="56"/>
      <c r="AD17743" s="56"/>
      <c r="AE17743" s="56"/>
    </row>
    <row r="17744" spans="1:31" x14ac:dyDescent="0.25">
      <c r="A17744" s="41">
        <v>0</v>
      </c>
      <c r="C17744" s="56"/>
      <c r="AC17744" s="56"/>
      <c r="AD17744" s="56"/>
      <c r="AE17744" s="56"/>
    </row>
    <row r="17745" spans="1:31" x14ac:dyDescent="0.25">
      <c r="A17745" s="41">
        <v>0</v>
      </c>
      <c r="C17745" s="56"/>
      <c r="AC17745" s="56"/>
      <c r="AD17745" s="56"/>
      <c r="AE17745" s="56"/>
    </row>
    <row r="17746" spans="1:31" x14ac:dyDescent="0.25">
      <c r="A17746" s="41">
        <v>0</v>
      </c>
      <c r="C17746" s="56"/>
      <c r="AC17746" s="56"/>
      <c r="AD17746" s="56"/>
      <c r="AE17746" s="56"/>
    </row>
    <row r="17747" spans="1:31" x14ac:dyDescent="0.25">
      <c r="A17747" s="41">
        <v>0</v>
      </c>
      <c r="C17747" s="56"/>
      <c r="AC17747" s="56"/>
      <c r="AD17747" s="56"/>
      <c r="AE17747" s="56"/>
    </row>
    <row r="17748" spans="1:31" x14ac:dyDescent="0.25">
      <c r="A17748" s="41">
        <v>0</v>
      </c>
      <c r="C17748" s="56"/>
      <c r="AC17748" s="56"/>
      <c r="AD17748" s="56"/>
      <c r="AE17748" s="56"/>
    </row>
    <row r="17749" spans="1:31" x14ac:dyDescent="0.25">
      <c r="A17749" s="41">
        <v>0</v>
      </c>
      <c r="C17749" s="56"/>
      <c r="AC17749" s="56"/>
      <c r="AD17749" s="56"/>
      <c r="AE17749" s="56"/>
    </row>
    <row r="17750" spans="1:31" x14ac:dyDescent="0.25">
      <c r="A17750" s="41">
        <v>0</v>
      </c>
      <c r="C17750" s="56"/>
      <c r="AC17750" s="56"/>
      <c r="AD17750" s="56"/>
      <c r="AE17750" s="56"/>
    </row>
    <row r="17751" spans="1:31" x14ac:dyDescent="0.25">
      <c r="A17751" s="41">
        <v>0</v>
      </c>
      <c r="C17751" s="56"/>
      <c r="AC17751" s="56"/>
      <c r="AD17751" s="56"/>
      <c r="AE17751" s="56"/>
    </row>
    <row r="17752" spans="1:31" x14ac:dyDescent="0.25">
      <c r="A17752" s="41">
        <v>0</v>
      </c>
      <c r="C17752" s="56"/>
      <c r="AC17752" s="56"/>
      <c r="AD17752" s="56"/>
      <c r="AE17752" s="56"/>
    </row>
    <row r="17753" spans="1:31" x14ac:dyDescent="0.25">
      <c r="A17753" s="41">
        <v>0</v>
      </c>
      <c r="C17753" s="56"/>
      <c r="AC17753" s="56"/>
      <c r="AD17753" s="56"/>
      <c r="AE17753" s="56"/>
    </row>
    <row r="17754" spans="1:31" x14ac:dyDescent="0.25">
      <c r="A17754" s="41">
        <v>0</v>
      </c>
      <c r="C17754" s="56"/>
      <c r="AC17754" s="56"/>
      <c r="AD17754" s="56"/>
      <c r="AE17754" s="56"/>
    </row>
    <row r="17755" spans="1:31" x14ac:dyDescent="0.25">
      <c r="A17755" s="41">
        <v>0</v>
      </c>
      <c r="C17755" s="56"/>
      <c r="AC17755" s="56"/>
      <c r="AD17755" s="56"/>
      <c r="AE17755" s="56"/>
    </row>
    <row r="17756" spans="1:31" x14ac:dyDescent="0.25">
      <c r="A17756" s="41">
        <v>0</v>
      </c>
      <c r="C17756" s="56"/>
      <c r="AC17756" s="56"/>
      <c r="AD17756" s="56"/>
      <c r="AE17756" s="56"/>
    </row>
    <row r="17757" spans="1:31" x14ac:dyDescent="0.25">
      <c r="A17757" s="41">
        <v>0</v>
      </c>
      <c r="C17757" s="56"/>
      <c r="AC17757" s="56"/>
      <c r="AD17757" s="56"/>
      <c r="AE17757" s="56"/>
    </row>
    <row r="17758" spans="1:31" x14ac:dyDescent="0.25">
      <c r="A17758" s="41">
        <v>0</v>
      </c>
      <c r="C17758" s="56"/>
      <c r="AC17758" s="56"/>
      <c r="AD17758" s="56"/>
      <c r="AE17758" s="56"/>
    </row>
    <row r="17759" spans="1:31" x14ac:dyDescent="0.25">
      <c r="A17759" s="41">
        <v>0</v>
      </c>
      <c r="C17759" s="56"/>
      <c r="AC17759" s="56"/>
      <c r="AD17759" s="56"/>
      <c r="AE17759" s="56"/>
    </row>
    <row r="17760" spans="1:31" x14ac:dyDescent="0.25">
      <c r="A17760" s="41">
        <v>0</v>
      </c>
      <c r="C17760" s="56"/>
      <c r="AC17760" s="56"/>
      <c r="AD17760" s="56"/>
      <c r="AE17760" s="56"/>
    </row>
    <row r="17761" spans="1:31" x14ac:dyDescent="0.25">
      <c r="A17761" s="41">
        <v>0</v>
      </c>
      <c r="C17761" s="56"/>
      <c r="AC17761" s="56"/>
      <c r="AD17761" s="56"/>
      <c r="AE17761" s="56"/>
    </row>
    <row r="17762" spans="1:31" x14ac:dyDescent="0.25">
      <c r="A17762" s="41">
        <v>0</v>
      </c>
      <c r="C17762" s="56"/>
      <c r="AC17762" s="56"/>
      <c r="AD17762" s="56"/>
      <c r="AE17762" s="56"/>
    </row>
    <row r="17763" spans="1:31" x14ac:dyDescent="0.25">
      <c r="A17763" s="41">
        <v>0</v>
      </c>
      <c r="C17763" s="56"/>
      <c r="AC17763" s="56"/>
      <c r="AD17763" s="56"/>
      <c r="AE17763" s="56"/>
    </row>
    <row r="17764" spans="1:31" x14ac:dyDescent="0.25">
      <c r="A17764" s="41">
        <v>0</v>
      </c>
      <c r="C17764" s="56"/>
      <c r="AC17764" s="56"/>
      <c r="AD17764" s="56"/>
      <c r="AE17764" s="56"/>
    </row>
    <row r="17765" spans="1:31" x14ac:dyDescent="0.25">
      <c r="A17765" s="41">
        <v>0</v>
      </c>
      <c r="C17765" s="56"/>
      <c r="AC17765" s="56"/>
      <c r="AD17765" s="56"/>
      <c r="AE17765" s="56"/>
    </row>
    <row r="17766" spans="1:31" x14ac:dyDescent="0.25">
      <c r="A17766" s="41">
        <v>0</v>
      </c>
      <c r="C17766" s="56"/>
      <c r="AC17766" s="56"/>
      <c r="AD17766" s="56"/>
      <c r="AE17766" s="56"/>
    </row>
    <row r="17767" spans="1:31" x14ac:dyDescent="0.25">
      <c r="A17767" s="41">
        <v>0</v>
      </c>
      <c r="C17767" s="56"/>
      <c r="AC17767" s="56"/>
      <c r="AD17767" s="56"/>
      <c r="AE17767" s="56"/>
    </row>
    <row r="17768" spans="1:31" x14ac:dyDescent="0.25">
      <c r="A17768" s="41">
        <v>0</v>
      </c>
      <c r="C17768" s="56"/>
      <c r="AC17768" s="56"/>
      <c r="AD17768" s="56"/>
      <c r="AE17768" s="56"/>
    </row>
    <row r="17769" spans="1:31" x14ac:dyDescent="0.25">
      <c r="A17769" s="41">
        <v>0</v>
      </c>
      <c r="C17769" s="56"/>
      <c r="AC17769" s="56"/>
      <c r="AD17769" s="56"/>
      <c r="AE17769" s="56"/>
    </row>
    <row r="17770" spans="1:31" x14ac:dyDescent="0.25">
      <c r="A17770" s="41">
        <v>0</v>
      </c>
      <c r="C17770" s="56"/>
      <c r="AC17770" s="56"/>
      <c r="AD17770" s="56"/>
      <c r="AE17770" s="56"/>
    </row>
    <row r="17771" spans="1:31" x14ac:dyDescent="0.25">
      <c r="A17771" s="41">
        <v>0</v>
      </c>
      <c r="C17771" s="56"/>
      <c r="AC17771" s="56"/>
      <c r="AD17771" s="56"/>
      <c r="AE17771" s="56"/>
    </row>
    <row r="17772" spans="1:31" x14ac:dyDescent="0.25">
      <c r="A17772" s="41">
        <v>0</v>
      </c>
      <c r="C17772" s="56"/>
      <c r="AC17772" s="56"/>
      <c r="AD17772" s="56"/>
      <c r="AE17772" s="56"/>
    </row>
    <row r="17773" spans="1:31" x14ac:dyDescent="0.25">
      <c r="A17773" s="41">
        <v>0</v>
      </c>
      <c r="C17773" s="56"/>
      <c r="AC17773" s="56"/>
      <c r="AD17773" s="56"/>
      <c r="AE17773" s="56"/>
    </row>
    <row r="17774" spans="1:31" x14ac:dyDescent="0.25">
      <c r="A17774" s="41">
        <v>0</v>
      </c>
      <c r="C17774" s="56"/>
      <c r="AC17774" s="56"/>
      <c r="AD17774" s="56"/>
      <c r="AE17774" s="56"/>
    </row>
    <row r="17775" spans="1:31" x14ac:dyDescent="0.25">
      <c r="A17775" s="41">
        <v>0</v>
      </c>
      <c r="C17775" s="56"/>
      <c r="AC17775" s="56"/>
      <c r="AD17775" s="56"/>
      <c r="AE17775" s="56"/>
    </row>
    <row r="17776" spans="1:31" x14ac:dyDescent="0.25">
      <c r="A17776" s="41">
        <v>0</v>
      </c>
      <c r="C17776" s="56"/>
      <c r="AC17776" s="56"/>
      <c r="AD17776" s="56"/>
      <c r="AE17776" s="56"/>
    </row>
    <row r="17777" spans="1:31" x14ac:dyDescent="0.25">
      <c r="A17777" s="41">
        <v>0</v>
      </c>
      <c r="C17777" s="56"/>
      <c r="AC17777" s="56"/>
      <c r="AD17777" s="56"/>
      <c r="AE17777" s="56"/>
    </row>
    <row r="17778" spans="1:31" x14ac:dyDescent="0.25">
      <c r="A17778" s="41">
        <v>0</v>
      </c>
      <c r="C17778" s="56"/>
      <c r="AC17778" s="56"/>
      <c r="AD17778" s="56"/>
      <c r="AE17778" s="56"/>
    </row>
    <row r="17779" spans="1:31" x14ac:dyDescent="0.25">
      <c r="A17779" s="41">
        <v>0</v>
      </c>
      <c r="C17779" s="56"/>
      <c r="AC17779" s="56"/>
      <c r="AD17779" s="56"/>
      <c r="AE17779" s="56"/>
    </row>
    <row r="17780" spans="1:31" x14ac:dyDescent="0.25">
      <c r="A17780" s="41">
        <v>0</v>
      </c>
      <c r="C17780" s="56"/>
      <c r="AC17780" s="56"/>
      <c r="AD17780" s="56"/>
      <c r="AE17780" s="56"/>
    </row>
    <row r="17781" spans="1:31" x14ac:dyDescent="0.25">
      <c r="A17781" s="41">
        <v>0</v>
      </c>
      <c r="C17781" s="56"/>
      <c r="AC17781" s="56"/>
      <c r="AD17781" s="56"/>
      <c r="AE17781" s="56"/>
    </row>
    <row r="17782" spans="1:31" x14ac:dyDescent="0.25">
      <c r="A17782" s="41">
        <v>0</v>
      </c>
      <c r="C17782" s="56"/>
      <c r="AC17782" s="56"/>
      <c r="AD17782" s="56"/>
      <c r="AE17782" s="56"/>
    </row>
    <row r="17783" spans="1:31" x14ac:dyDescent="0.25">
      <c r="A17783" s="41">
        <v>0</v>
      </c>
      <c r="C17783" s="56"/>
      <c r="AC17783" s="56"/>
      <c r="AD17783" s="56"/>
      <c r="AE17783" s="56"/>
    </row>
    <row r="17784" spans="1:31" x14ac:dyDescent="0.25">
      <c r="A17784" s="41">
        <v>0</v>
      </c>
      <c r="C17784" s="56"/>
      <c r="AC17784" s="56"/>
      <c r="AD17784" s="56"/>
      <c r="AE17784" s="56"/>
    </row>
    <row r="17785" spans="1:31" x14ac:dyDescent="0.25">
      <c r="A17785" s="41">
        <v>0</v>
      </c>
      <c r="C17785" s="56"/>
      <c r="AC17785" s="56"/>
      <c r="AD17785" s="56"/>
      <c r="AE17785" s="56"/>
    </row>
    <row r="17786" spans="1:31" x14ac:dyDescent="0.25">
      <c r="A17786" s="41">
        <v>0</v>
      </c>
      <c r="C17786" s="56"/>
      <c r="AC17786" s="56"/>
      <c r="AD17786" s="56"/>
      <c r="AE17786" s="56"/>
    </row>
    <row r="17787" spans="1:31" x14ac:dyDescent="0.25">
      <c r="A17787" s="41">
        <v>0</v>
      </c>
      <c r="C17787" s="56"/>
      <c r="AC17787" s="56"/>
      <c r="AD17787" s="56"/>
      <c r="AE17787" s="56"/>
    </row>
    <row r="17788" spans="1:31" x14ac:dyDescent="0.25">
      <c r="A17788" s="41">
        <v>0</v>
      </c>
      <c r="C17788" s="56"/>
      <c r="AC17788" s="56"/>
      <c r="AD17788" s="56"/>
      <c r="AE17788" s="56"/>
    </row>
    <row r="17789" spans="1:31" x14ac:dyDescent="0.25">
      <c r="A17789" s="41">
        <v>0</v>
      </c>
      <c r="C17789" s="56"/>
      <c r="AC17789" s="56"/>
      <c r="AD17789" s="56"/>
      <c r="AE17789" s="56"/>
    </row>
    <row r="17790" spans="1:31" x14ac:dyDescent="0.25">
      <c r="A17790" s="41">
        <v>0</v>
      </c>
      <c r="C17790" s="56"/>
      <c r="AC17790" s="56"/>
      <c r="AD17790" s="56"/>
      <c r="AE17790" s="56"/>
    </row>
    <row r="17791" spans="1:31" x14ac:dyDescent="0.25">
      <c r="A17791" s="41">
        <v>0</v>
      </c>
      <c r="C17791" s="56"/>
      <c r="AC17791" s="56"/>
      <c r="AD17791" s="56"/>
      <c r="AE17791" s="56"/>
    </row>
    <row r="17792" spans="1:31" x14ac:dyDescent="0.25">
      <c r="A17792" s="41">
        <v>0</v>
      </c>
      <c r="C17792" s="56"/>
      <c r="AC17792" s="56"/>
      <c r="AD17792" s="56"/>
      <c r="AE17792" s="56"/>
    </row>
    <row r="17793" spans="1:31" x14ac:dyDescent="0.25">
      <c r="A17793" s="41">
        <v>0</v>
      </c>
      <c r="C17793" s="56"/>
      <c r="AC17793" s="56"/>
      <c r="AD17793" s="56"/>
      <c r="AE17793" s="56"/>
    </row>
    <row r="17794" spans="1:31" x14ac:dyDescent="0.25">
      <c r="A17794" s="41">
        <v>0</v>
      </c>
      <c r="C17794" s="56"/>
      <c r="AC17794" s="56"/>
      <c r="AD17794" s="56"/>
      <c r="AE17794" s="56"/>
    </row>
    <row r="17795" spans="1:31" x14ac:dyDescent="0.25">
      <c r="A17795" s="41">
        <v>0</v>
      </c>
      <c r="C17795" s="56"/>
      <c r="AC17795" s="56"/>
      <c r="AD17795" s="56"/>
      <c r="AE17795" s="56"/>
    </row>
    <row r="17796" spans="1:31" x14ac:dyDescent="0.25">
      <c r="A17796" s="41">
        <v>0</v>
      </c>
      <c r="C17796" s="56"/>
      <c r="AC17796" s="56"/>
      <c r="AD17796" s="56"/>
      <c r="AE17796" s="56"/>
    </row>
    <row r="17797" spans="1:31" x14ac:dyDescent="0.25">
      <c r="A17797" s="41">
        <v>0</v>
      </c>
      <c r="C17797" s="56"/>
      <c r="AC17797" s="56"/>
      <c r="AD17797" s="56"/>
      <c r="AE17797" s="56"/>
    </row>
    <row r="17798" spans="1:31" x14ac:dyDescent="0.25">
      <c r="A17798" s="41">
        <v>0</v>
      </c>
      <c r="C17798" s="56"/>
      <c r="AC17798" s="56"/>
      <c r="AD17798" s="56"/>
      <c r="AE17798" s="56"/>
    </row>
    <row r="17799" spans="1:31" x14ac:dyDescent="0.25">
      <c r="A17799" s="41">
        <v>0</v>
      </c>
      <c r="C17799" s="56"/>
      <c r="AC17799" s="56"/>
      <c r="AD17799" s="56"/>
      <c r="AE17799" s="56"/>
    </row>
    <row r="17800" spans="1:31" x14ac:dyDescent="0.25">
      <c r="A17800" s="41">
        <v>0</v>
      </c>
      <c r="C17800" s="56"/>
      <c r="AC17800" s="56"/>
      <c r="AD17800" s="56"/>
      <c r="AE17800" s="56"/>
    </row>
    <row r="17801" spans="1:31" x14ac:dyDescent="0.25">
      <c r="A17801" s="41">
        <v>0</v>
      </c>
      <c r="C17801" s="56"/>
      <c r="AC17801" s="56"/>
      <c r="AD17801" s="56"/>
      <c r="AE17801" s="56"/>
    </row>
    <row r="17802" spans="1:31" x14ac:dyDescent="0.25">
      <c r="A17802" s="41">
        <v>0</v>
      </c>
      <c r="C17802" s="56"/>
      <c r="AC17802" s="56"/>
      <c r="AD17802" s="56"/>
      <c r="AE17802" s="56"/>
    </row>
    <row r="17803" spans="1:31" x14ac:dyDescent="0.25">
      <c r="A17803" s="41">
        <v>0</v>
      </c>
      <c r="C17803" s="56"/>
      <c r="AC17803" s="56"/>
      <c r="AD17803" s="56"/>
      <c r="AE17803" s="56"/>
    </row>
    <row r="17804" spans="1:31" x14ac:dyDescent="0.25">
      <c r="A17804" s="41">
        <v>0</v>
      </c>
      <c r="C17804" s="56"/>
      <c r="AC17804" s="56"/>
      <c r="AD17804" s="56"/>
      <c r="AE17804" s="56"/>
    </row>
    <row r="17805" spans="1:31" x14ac:dyDescent="0.25">
      <c r="A17805" s="41">
        <v>0</v>
      </c>
      <c r="C17805" s="56"/>
      <c r="AC17805" s="56"/>
      <c r="AD17805" s="56"/>
      <c r="AE17805" s="56"/>
    </row>
    <row r="17806" spans="1:31" x14ac:dyDescent="0.25">
      <c r="A17806" s="41">
        <v>0</v>
      </c>
      <c r="C17806" s="56"/>
      <c r="AC17806" s="56"/>
      <c r="AD17806" s="56"/>
      <c r="AE17806" s="56"/>
    </row>
    <row r="17807" spans="1:31" x14ac:dyDescent="0.25">
      <c r="A17807" s="41">
        <v>0</v>
      </c>
      <c r="C17807" s="56"/>
      <c r="AC17807" s="56"/>
      <c r="AD17807" s="56"/>
      <c r="AE17807" s="56"/>
    </row>
    <row r="17808" spans="1:31" x14ac:dyDescent="0.25">
      <c r="A17808" s="41">
        <v>0</v>
      </c>
      <c r="C17808" s="56"/>
      <c r="AC17808" s="56"/>
      <c r="AD17808" s="56"/>
      <c r="AE17808" s="56"/>
    </row>
    <row r="17809" spans="1:31" x14ac:dyDescent="0.25">
      <c r="A17809" s="41">
        <v>0</v>
      </c>
      <c r="C17809" s="56"/>
      <c r="AC17809" s="56"/>
      <c r="AD17809" s="56"/>
      <c r="AE17809" s="56"/>
    </row>
    <row r="17810" spans="1:31" x14ac:dyDescent="0.25">
      <c r="A17810" s="41">
        <v>0</v>
      </c>
      <c r="C17810" s="56"/>
      <c r="AC17810" s="56"/>
      <c r="AD17810" s="56"/>
      <c r="AE17810" s="56"/>
    </row>
    <row r="17811" spans="1:31" x14ac:dyDescent="0.25">
      <c r="A17811" s="41">
        <v>0</v>
      </c>
      <c r="C17811" s="56"/>
      <c r="AC17811" s="56"/>
      <c r="AD17811" s="56"/>
      <c r="AE17811" s="56"/>
    </row>
    <row r="17812" spans="1:31" x14ac:dyDescent="0.25">
      <c r="A17812" s="41">
        <v>0</v>
      </c>
      <c r="C17812" s="56"/>
      <c r="AC17812" s="56"/>
      <c r="AD17812" s="56"/>
      <c r="AE17812" s="56"/>
    </row>
    <row r="17813" spans="1:31" x14ac:dyDescent="0.25">
      <c r="A17813" s="41">
        <v>0</v>
      </c>
      <c r="C17813" s="56"/>
      <c r="AC17813" s="56"/>
      <c r="AD17813" s="56"/>
      <c r="AE17813" s="56"/>
    </row>
    <row r="17814" spans="1:31" x14ac:dyDescent="0.25">
      <c r="A17814" s="41">
        <v>0</v>
      </c>
      <c r="C17814" s="56"/>
      <c r="AC17814" s="56"/>
      <c r="AD17814" s="56"/>
      <c r="AE17814" s="56"/>
    </row>
    <row r="17815" spans="1:31" x14ac:dyDescent="0.25">
      <c r="A17815" s="41">
        <v>0</v>
      </c>
      <c r="C17815" s="56"/>
      <c r="AC17815" s="56"/>
      <c r="AD17815" s="56"/>
      <c r="AE17815" s="56"/>
    </row>
    <row r="17816" spans="1:31" x14ac:dyDescent="0.25">
      <c r="A17816" s="41">
        <v>0</v>
      </c>
      <c r="C17816" s="56"/>
      <c r="AC17816" s="56"/>
      <c r="AD17816" s="56"/>
      <c r="AE17816" s="56"/>
    </row>
    <row r="17817" spans="1:31" x14ac:dyDescent="0.25">
      <c r="A17817" s="41">
        <v>0</v>
      </c>
      <c r="C17817" s="56"/>
      <c r="AC17817" s="56"/>
      <c r="AD17817" s="56"/>
      <c r="AE17817" s="56"/>
    </row>
    <row r="17818" spans="1:31" x14ac:dyDescent="0.25">
      <c r="A17818" s="41">
        <v>0</v>
      </c>
      <c r="C17818" s="56"/>
      <c r="AC17818" s="56"/>
      <c r="AD17818" s="56"/>
      <c r="AE17818" s="56"/>
    </row>
    <row r="17819" spans="1:31" x14ac:dyDescent="0.25">
      <c r="A17819" s="41">
        <v>0</v>
      </c>
      <c r="C17819" s="56"/>
      <c r="AC17819" s="56"/>
      <c r="AD17819" s="56"/>
      <c r="AE17819" s="56"/>
    </row>
    <row r="17820" spans="1:31" x14ac:dyDescent="0.25">
      <c r="A17820" s="41">
        <v>0</v>
      </c>
      <c r="C17820" s="56"/>
      <c r="AC17820" s="56"/>
      <c r="AD17820" s="56"/>
      <c r="AE17820" s="56"/>
    </row>
    <row r="17821" spans="1:31" x14ac:dyDescent="0.25">
      <c r="A17821" s="41">
        <v>0</v>
      </c>
      <c r="C17821" s="56"/>
      <c r="AC17821" s="56"/>
      <c r="AD17821" s="56"/>
      <c r="AE17821" s="56"/>
    </row>
    <row r="17822" spans="1:31" x14ac:dyDescent="0.25">
      <c r="A17822" s="41">
        <v>0</v>
      </c>
      <c r="C17822" s="56"/>
      <c r="AC17822" s="56"/>
      <c r="AD17822" s="56"/>
      <c r="AE17822" s="56"/>
    </row>
    <row r="17823" spans="1:31" x14ac:dyDescent="0.25">
      <c r="A17823" s="41">
        <v>0</v>
      </c>
      <c r="C17823" s="56"/>
      <c r="AC17823" s="56"/>
      <c r="AD17823" s="56"/>
      <c r="AE17823" s="56"/>
    </row>
    <row r="17824" spans="1:31" x14ac:dyDescent="0.25">
      <c r="A17824" s="41">
        <v>0</v>
      </c>
      <c r="C17824" s="56"/>
      <c r="AC17824" s="56"/>
      <c r="AD17824" s="56"/>
      <c r="AE17824" s="56"/>
    </row>
    <row r="17825" spans="1:31" x14ac:dyDescent="0.25">
      <c r="A17825" s="41">
        <v>0</v>
      </c>
      <c r="C17825" s="56"/>
      <c r="AC17825" s="56"/>
      <c r="AD17825" s="56"/>
      <c r="AE17825" s="56"/>
    </row>
    <row r="17826" spans="1:31" x14ac:dyDescent="0.25">
      <c r="A17826" s="41">
        <v>0</v>
      </c>
      <c r="C17826" s="56"/>
      <c r="AC17826" s="56"/>
      <c r="AD17826" s="56"/>
      <c r="AE17826" s="56"/>
    </row>
    <row r="17827" spans="1:31" x14ac:dyDescent="0.25">
      <c r="A17827" s="41">
        <v>0</v>
      </c>
      <c r="C17827" s="56"/>
      <c r="AC17827" s="56"/>
      <c r="AD17827" s="56"/>
      <c r="AE17827" s="56"/>
    </row>
    <row r="17828" spans="1:31" x14ac:dyDescent="0.25">
      <c r="A17828" s="41">
        <v>0</v>
      </c>
      <c r="C17828" s="56"/>
      <c r="AC17828" s="56"/>
      <c r="AD17828" s="56"/>
      <c r="AE17828" s="56"/>
    </row>
    <row r="17829" spans="1:31" x14ac:dyDescent="0.25">
      <c r="A17829" s="41">
        <v>0</v>
      </c>
      <c r="C17829" s="56"/>
      <c r="AC17829" s="56"/>
      <c r="AD17829" s="56"/>
      <c r="AE17829" s="56"/>
    </row>
    <row r="17830" spans="1:31" x14ac:dyDescent="0.25">
      <c r="A17830" s="41">
        <v>0</v>
      </c>
      <c r="C17830" s="56"/>
      <c r="AC17830" s="56"/>
      <c r="AD17830" s="56"/>
      <c r="AE17830" s="56"/>
    </row>
    <row r="17831" spans="1:31" x14ac:dyDescent="0.25">
      <c r="A17831" s="41">
        <v>0</v>
      </c>
      <c r="C17831" s="56"/>
      <c r="AC17831" s="56"/>
      <c r="AD17831" s="56"/>
      <c r="AE17831" s="56"/>
    </row>
    <row r="17832" spans="1:31" x14ac:dyDescent="0.25">
      <c r="A17832" s="41">
        <v>0</v>
      </c>
      <c r="C17832" s="56"/>
      <c r="AC17832" s="56"/>
      <c r="AD17832" s="56"/>
      <c r="AE17832" s="56"/>
    </row>
    <row r="17833" spans="1:31" x14ac:dyDescent="0.25">
      <c r="A17833" s="41">
        <v>0</v>
      </c>
      <c r="C17833" s="56"/>
      <c r="AC17833" s="56"/>
      <c r="AD17833" s="56"/>
      <c r="AE17833" s="56"/>
    </row>
    <row r="17834" spans="1:31" x14ac:dyDescent="0.25">
      <c r="A17834" s="41">
        <v>0</v>
      </c>
      <c r="C17834" s="56"/>
      <c r="AC17834" s="56"/>
      <c r="AD17834" s="56"/>
      <c r="AE17834" s="56"/>
    </row>
    <row r="17835" spans="1:31" x14ac:dyDescent="0.25">
      <c r="A17835" s="41">
        <v>0</v>
      </c>
      <c r="C17835" s="56"/>
      <c r="AC17835" s="56"/>
      <c r="AD17835" s="56"/>
      <c r="AE17835" s="56"/>
    </row>
    <row r="17836" spans="1:31" x14ac:dyDescent="0.25">
      <c r="A17836" s="41">
        <v>0</v>
      </c>
      <c r="C17836" s="56"/>
      <c r="AC17836" s="56"/>
      <c r="AD17836" s="56"/>
      <c r="AE17836" s="56"/>
    </row>
    <row r="17837" spans="1:31" x14ac:dyDescent="0.25">
      <c r="A17837" s="41">
        <v>0</v>
      </c>
      <c r="C17837" s="56"/>
      <c r="AC17837" s="56"/>
      <c r="AD17837" s="56"/>
      <c r="AE17837" s="56"/>
    </row>
    <row r="17838" spans="1:31" x14ac:dyDescent="0.25">
      <c r="A17838" s="41">
        <v>0</v>
      </c>
      <c r="C17838" s="56"/>
      <c r="AC17838" s="56"/>
      <c r="AD17838" s="56"/>
      <c r="AE17838" s="56"/>
    </row>
    <row r="17839" spans="1:31" x14ac:dyDescent="0.25">
      <c r="A17839" s="41">
        <v>0</v>
      </c>
      <c r="C17839" s="56"/>
      <c r="AC17839" s="56"/>
      <c r="AD17839" s="56"/>
      <c r="AE17839" s="56"/>
    </row>
    <row r="17840" spans="1:31" x14ac:dyDescent="0.25">
      <c r="A17840" s="41">
        <v>0</v>
      </c>
      <c r="C17840" s="56"/>
      <c r="AC17840" s="56"/>
      <c r="AD17840" s="56"/>
      <c r="AE17840" s="56"/>
    </row>
    <row r="17841" spans="1:31" x14ac:dyDescent="0.25">
      <c r="A17841" s="41">
        <v>0</v>
      </c>
      <c r="C17841" s="56"/>
      <c r="AC17841" s="56"/>
      <c r="AD17841" s="56"/>
      <c r="AE17841" s="56"/>
    </row>
    <row r="17842" spans="1:31" x14ac:dyDescent="0.25">
      <c r="A17842" s="41">
        <v>0</v>
      </c>
      <c r="C17842" s="56"/>
      <c r="AC17842" s="56"/>
      <c r="AD17842" s="56"/>
      <c r="AE17842" s="56"/>
    </row>
    <row r="17843" spans="1:31" x14ac:dyDescent="0.25">
      <c r="A17843" s="41">
        <v>0</v>
      </c>
      <c r="C17843" s="56"/>
      <c r="AC17843" s="56"/>
      <c r="AD17843" s="56"/>
      <c r="AE17843" s="56"/>
    </row>
    <row r="17844" spans="1:31" x14ac:dyDescent="0.25">
      <c r="A17844" s="41">
        <v>0</v>
      </c>
      <c r="C17844" s="56"/>
      <c r="AC17844" s="56"/>
      <c r="AD17844" s="56"/>
      <c r="AE17844" s="56"/>
    </row>
    <row r="17845" spans="1:31" x14ac:dyDescent="0.25">
      <c r="A17845" s="41">
        <v>0</v>
      </c>
      <c r="C17845" s="56"/>
      <c r="AC17845" s="56"/>
      <c r="AD17845" s="56"/>
      <c r="AE17845" s="56"/>
    </row>
    <row r="17846" spans="1:31" x14ac:dyDescent="0.25">
      <c r="A17846" s="41">
        <v>0</v>
      </c>
      <c r="C17846" s="56"/>
      <c r="AC17846" s="56"/>
      <c r="AD17846" s="56"/>
      <c r="AE17846" s="56"/>
    </row>
    <row r="17847" spans="1:31" x14ac:dyDescent="0.25">
      <c r="A17847" s="41">
        <v>0</v>
      </c>
      <c r="C17847" s="56"/>
      <c r="AC17847" s="56"/>
      <c r="AD17847" s="56"/>
      <c r="AE17847" s="56"/>
    </row>
    <row r="17848" spans="1:31" x14ac:dyDescent="0.25">
      <c r="A17848" s="41">
        <v>0</v>
      </c>
      <c r="C17848" s="56"/>
      <c r="AC17848" s="56"/>
      <c r="AD17848" s="56"/>
      <c r="AE17848" s="56"/>
    </row>
    <row r="17849" spans="1:31" x14ac:dyDescent="0.25">
      <c r="A17849" s="41">
        <v>0</v>
      </c>
      <c r="C17849" s="56"/>
      <c r="AC17849" s="56"/>
      <c r="AD17849" s="56"/>
      <c r="AE17849" s="56"/>
    </row>
    <row r="17850" spans="1:31" x14ac:dyDescent="0.25">
      <c r="A17850" s="41">
        <v>0</v>
      </c>
      <c r="C17850" s="56"/>
      <c r="AC17850" s="56"/>
      <c r="AD17850" s="56"/>
      <c r="AE17850" s="56"/>
    </row>
    <row r="17851" spans="1:31" x14ac:dyDescent="0.25">
      <c r="A17851" s="41">
        <v>0</v>
      </c>
      <c r="C17851" s="56"/>
      <c r="AC17851" s="56"/>
      <c r="AD17851" s="56"/>
      <c r="AE17851" s="56"/>
    </row>
    <row r="17852" spans="1:31" x14ac:dyDescent="0.25">
      <c r="A17852" s="41">
        <v>0</v>
      </c>
      <c r="C17852" s="56"/>
      <c r="AC17852" s="56"/>
      <c r="AD17852" s="56"/>
      <c r="AE17852" s="56"/>
    </row>
    <row r="17853" spans="1:31" x14ac:dyDescent="0.25">
      <c r="A17853" s="41">
        <v>0</v>
      </c>
      <c r="C17853" s="56"/>
      <c r="AC17853" s="56"/>
      <c r="AD17853" s="56"/>
      <c r="AE17853" s="56"/>
    </row>
    <row r="17854" spans="1:31" x14ac:dyDescent="0.25">
      <c r="A17854" s="41">
        <v>0</v>
      </c>
      <c r="C17854" s="56"/>
      <c r="AC17854" s="56"/>
      <c r="AD17854" s="56"/>
      <c r="AE17854" s="56"/>
    </row>
    <row r="17855" spans="1:31" x14ac:dyDescent="0.25">
      <c r="A17855" s="41">
        <v>0</v>
      </c>
      <c r="C17855" s="56"/>
      <c r="AC17855" s="56"/>
      <c r="AD17855" s="56"/>
      <c r="AE17855" s="56"/>
    </row>
    <row r="17856" spans="1:31" x14ac:dyDescent="0.25">
      <c r="A17856" s="41">
        <v>0</v>
      </c>
      <c r="C17856" s="56"/>
      <c r="AC17856" s="56"/>
      <c r="AD17856" s="56"/>
      <c r="AE17856" s="56"/>
    </row>
    <row r="17857" spans="1:31" x14ac:dyDescent="0.25">
      <c r="A17857" s="41">
        <v>0</v>
      </c>
      <c r="C17857" s="56"/>
      <c r="AC17857" s="56"/>
      <c r="AD17857" s="56"/>
      <c r="AE17857" s="56"/>
    </row>
    <row r="17858" spans="1:31" x14ac:dyDescent="0.25">
      <c r="A17858" s="41">
        <v>0</v>
      </c>
      <c r="C17858" s="56"/>
      <c r="AC17858" s="56"/>
      <c r="AD17858" s="56"/>
      <c r="AE17858" s="56"/>
    </row>
    <row r="17859" spans="1:31" x14ac:dyDescent="0.25">
      <c r="A17859" s="41">
        <v>0</v>
      </c>
      <c r="C17859" s="56"/>
      <c r="AC17859" s="56"/>
      <c r="AD17859" s="56"/>
      <c r="AE17859" s="56"/>
    </row>
    <row r="17860" spans="1:31" x14ac:dyDescent="0.25">
      <c r="A17860" s="41">
        <v>0</v>
      </c>
      <c r="C17860" s="56"/>
      <c r="AC17860" s="56"/>
      <c r="AD17860" s="56"/>
      <c r="AE17860" s="56"/>
    </row>
    <row r="17861" spans="1:31" x14ac:dyDescent="0.25">
      <c r="A17861" s="41">
        <v>0</v>
      </c>
      <c r="C17861" s="56"/>
      <c r="AC17861" s="56"/>
      <c r="AD17861" s="56"/>
      <c r="AE17861" s="56"/>
    </row>
    <row r="17862" spans="1:31" x14ac:dyDescent="0.25">
      <c r="A17862" s="41">
        <v>0</v>
      </c>
      <c r="C17862" s="56"/>
      <c r="AC17862" s="56"/>
      <c r="AD17862" s="56"/>
      <c r="AE17862" s="56"/>
    </row>
    <row r="17863" spans="1:31" x14ac:dyDescent="0.25">
      <c r="A17863" s="41">
        <v>0</v>
      </c>
      <c r="C17863" s="56"/>
      <c r="AC17863" s="56"/>
      <c r="AD17863" s="56"/>
      <c r="AE17863" s="56"/>
    </row>
    <row r="17864" spans="1:31" x14ac:dyDescent="0.25">
      <c r="A17864" s="41">
        <v>0</v>
      </c>
      <c r="C17864" s="56"/>
      <c r="AC17864" s="56"/>
      <c r="AD17864" s="56"/>
      <c r="AE17864" s="56"/>
    </row>
    <row r="17865" spans="1:31" x14ac:dyDescent="0.25">
      <c r="A17865" s="41">
        <v>0</v>
      </c>
      <c r="C17865" s="56"/>
      <c r="AC17865" s="56"/>
      <c r="AD17865" s="56"/>
      <c r="AE17865" s="56"/>
    </row>
    <row r="17866" spans="1:31" x14ac:dyDescent="0.25">
      <c r="A17866" s="41">
        <v>0</v>
      </c>
      <c r="C17866" s="56"/>
      <c r="AC17866" s="56"/>
      <c r="AD17866" s="56"/>
      <c r="AE17866" s="56"/>
    </row>
    <row r="17867" spans="1:31" x14ac:dyDescent="0.25">
      <c r="A17867" s="41">
        <v>0</v>
      </c>
      <c r="C17867" s="56"/>
      <c r="AC17867" s="56"/>
      <c r="AD17867" s="56"/>
      <c r="AE17867" s="56"/>
    </row>
    <row r="17868" spans="1:31" x14ac:dyDescent="0.25">
      <c r="A17868" s="41">
        <v>0</v>
      </c>
      <c r="C17868" s="56"/>
      <c r="AC17868" s="56"/>
      <c r="AD17868" s="56"/>
      <c r="AE17868" s="56"/>
    </row>
    <row r="17869" spans="1:31" x14ac:dyDescent="0.25">
      <c r="A17869" s="41">
        <v>0</v>
      </c>
      <c r="C17869" s="56"/>
      <c r="AC17869" s="56"/>
      <c r="AD17869" s="56"/>
      <c r="AE17869" s="56"/>
    </row>
    <row r="17870" spans="1:31" x14ac:dyDescent="0.25">
      <c r="A17870" s="41">
        <v>0</v>
      </c>
      <c r="C17870" s="56"/>
      <c r="AC17870" s="56"/>
      <c r="AD17870" s="56"/>
      <c r="AE17870" s="56"/>
    </row>
    <row r="17871" spans="1:31" x14ac:dyDescent="0.25">
      <c r="A17871" s="41">
        <v>0</v>
      </c>
      <c r="C17871" s="56"/>
      <c r="AC17871" s="56"/>
      <c r="AD17871" s="56"/>
      <c r="AE17871" s="56"/>
    </row>
    <row r="17872" spans="1:31" x14ac:dyDescent="0.25">
      <c r="A17872" s="41">
        <v>0</v>
      </c>
      <c r="C17872" s="56"/>
      <c r="AC17872" s="56"/>
      <c r="AD17872" s="56"/>
      <c r="AE17872" s="56"/>
    </row>
    <row r="17873" spans="1:31" x14ac:dyDescent="0.25">
      <c r="A17873" s="41">
        <v>0</v>
      </c>
      <c r="C17873" s="56"/>
      <c r="AC17873" s="56"/>
      <c r="AD17873" s="56"/>
      <c r="AE17873" s="56"/>
    </row>
    <row r="17874" spans="1:31" x14ac:dyDescent="0.25">
      <c r="A17874" s="41">
        <v>0</v>
      </c>
      <c r="C17874" s="56"/>
      <c r="AC17874" s="56"/>
      <c r="AD17874" s="56"/>
      <c r="AE17874" s="56"/>
    </row>
    <row r="17875" spans="1:31" x14ac:dyDescent="0.25">
      <c r="A17875" s="41">
        <v>0</v>
      </c>
      <c r="C17875" s="56"/>
      <c r="AC17875" s="56"/>
      <c r="AD17875" s="56"/>
      <c r="AE17875" s="56"/>
    </row>
    <row r="17876" spans="1:31" x14ac:dyDescent="0.25">
      <c r="A17876" s="41">
        <v>0</v>
      </c>
      <c r="C17876" s="56"/>
      <c r="AC17876" s="56"/>
      <c r="AD17876" s="56"/>
      <c r="AE17876" s="56"/>
    </row>
    <row r="17877" spans="1:31" x14ac:dyDescent="0.25">
      <c r="A17877" s="41">
        <v>0</v>
      </c>
      <c r="C17877" s="56"/>
      <c r="AC17877" s="56"/>
      <c r="AD17877" s="56"/>
      <c r="AE17877" s="56"/>
    </row>
    <row r="17878" spans="1:31" x14ac:dyDescent="0.25">
      <c r="A17878" s="41">
        <v>0</v>
      </c>
      <c r="C17878" s="56"/>
      <c r="AC17878" s="56"/>
      <c r="AD17878" s="56"/>
      <c r="AE17878" s="56"/>
    </row>
    <row r="17879" spans="1:31" x14ac:dyDescent="0.25">
      <c r="A17879" s="41">
        <v>0</v>
      </c>
      <c r="C17879" s="56"/>
      <c r="AC17879" s="56"/>
      <c r="AD17879" s="56"/>
      <c r="AE17879" s="56"/>
    </row>
    <row r="17880" spans="1:31" x14ac:dyDescent="0.25">
      <c r="A17880" s="41">
        <v>0</v>
      </c>
      <c r="C17880" s="56"/>
      <c r="AC17880" s="56"/>
      <c r="AD17880" s="56"/>
      <c r="AE17880" s="56"/>
    </row>
    <row r="17881" spans="1:31" x14ac:dyDescent="0.25">
      <c r="A17881" s="41">
        <v>0</v>
      </c>
      <c r="C17881" s="56"/>
      <c r="AC17881" s="56"/>
      <c r="AD17881" s="56"/>
      <c r="AE17881" s="56"/>
    </row>
    <row r="17882" spans="1:31" x14ac:dyDescent="0.25">
      <c r="A17882" s="41">
        <v>0</v>
      </c>
      <c r="C17882" s="56"/>
      <c r="AC17882" s="56"/>
      <c r="AD17882" s="56"/>
      <c r="AE17882" s="56"/>
    </row>
    <row r="17883" spans="1:31" x14ac:dyDescent="0.25">
      <c r="A17883" s="41">
        <v>0</v>
      </c>
      <c r="C17883" s="56"/>
      <c r="AC17883" s="56"/>
      <c r="AD17883" s="56"/>
      <c r="AE17883" s="56"/>
    </row>
    <row r="17884" spans="1:31" x14ac:dyDescent="0.25">
      <c r="A17884" s="41">
        <v>0</v>
      </c>
      <c r="C17884" s="56"/>
      <c r="AC17884" s="56"/>
      <c r="AD17884" s="56"/>
      <c r="AE17884" s="56"/>
    </row>
    <row r="17885" spans="1:31" x14ac:dyDescent="0.25">
      <c r="A17885" s="41">
        <v>0</v>
      </c>
      <c r="C17885" s="56"/>
      <c r="AC17885" s="56"/>
      <c r="AD17885" s="56"/>
      <c r="AE17885" s="56"/>
    </row>
    <row r="17886" spans="1:31" x14ac:dyDescent="0.25">
      <c r="A17886" s="41">
        <v>0</v>
      </c>
      <c r="C17886" s="56"/>
      <c r="AC17886" s="56"/>
      <c r="AD17886" s="56"/>
      <c r="AE17886" s="56"/>
    </row>
    <row r="17887" spans="1:31" x14ac:dyDescent="0.25">
      <c r="A17887" s="41">
        <v>0</v>
      </c>
      <c r="C17887" s="56"/>
      <c r="AC17887" s="56"/>
      <c r="AD17887" s="56"/>
      <c r="AE17887" s="56"/>
    </row>
    <row r="17888" spans="1:31" x14ac:dyDescent="0.25">
      <c r="A17888" s="41">
        <v>0</v>
      </c>
      <c r="C17888" s="56"/>
      <c r="AC17888" s="56"/>
      <c r="AD17888" s="56"/>
      <c r="AE17888" s="56"/>
    </row>
    <row r="17889" spans="1:31" x14ac:dyDescent="0.25">
      <c r="A17889" s="41">
        <v>0</v>
      </c>
      <c r="C17889" s="56"/>
      <c r="AC17889" s="56"/>
      <c r="AD17889" s="56"/>
      <c r="AE17889" s="56"/>
    </row>
    <row r="17890" spans="1:31" x14ac:dyDescent="0.25">
      <c r="A17890" s="41">
        <v>0</v>
      </c>
      <c r="C17890" s="56"/>
      <c r="AC17890" s="56"/>
      <c r="AD17890" s="56"/>
      <c r="AE17890" s="56"/>
    </row>
    <row r="17891" spans="1:31" x14ac:dyDescent="0.25">
      <c r="A17891" s="41">
        <v>0</v>
      </c>
      <c r="C17891" s="56"/>
      <c r="AC17891" s="56"/>
      <c r="AD17891" s="56"/>
      <c r="AE17891" s="56"/>
    </row>
    <row r="17892" spans="1:31" x14ac:dyDescent="0.25">
      <c r="A17892" s="41">
        <v>0</v>
      </c>
      <c r="C17892" s="56"/>
      <c r="AC17892" s="56"/>
      <c r="AD17892" s="56"/>
      <c r="AE17892" s="56"/>
    </row>
    <row r="17893" spans="1:31" x14ac:dyDescent="0.25">
      <c r="A17893" s="41">
        <v>0</v>
      </c>
      <c r="C17893" s="56"/>
      <c r="AC17893" s="56"/>
      <c r="AD17893" s="56"/>
      <c r="AE17893" s="56"/>
    </row>
    <row r="17894" spans="1:31" x14ac:dyDescent="0.25">
      <c r="A17894" s="41">
        <v>0</v>
      </c>
      <c r="C17894" s="56"/>
      <c r="AC17894" s="56"/>
      <c r="AD17894" s="56"/>
      <c r="AE17894" s="56"/>
    </row>
    <row r="17895" spans="1:31" x14ac:dyDescent="0.25">
      <c r="A17895" s="41">
        <v>0</v>
      </c>
      <c r="C17895" s="56"/>
      <c r="AC17895" s="56"/>
      <c r="AD17895" s="56"/>
      <c r="AE17895" s="56"/>
    </row>
    <row r="17896" spans="1:31" x14ac:dyDescent="0.25">
      <c r="A17896" s="41">
        <v>0</v>
      </c>
      <c r="C17896" s="56"/>
      <c r="AC17896" s="56"/>
      <c r="AD17896" s="56"/>
      <c r="AE17896" s="56"/>
    </row>
    <row r="17897" spans="1:31" x14ac:dyDescent="0.25">
      <c r="A17897" s="41">
        <v>0</v>
      </c>
      <c r="C17897" s="56"/>
      <c r="AC17897" s="56"/>
      <c r="AD17897" s="56"/>
      <c r="AE17897" s="56"/>
    </row>
    <row r="17898" spans="1:31" x14ac:dyDescent="0.25">
      <c r="A17898" s="41">
        <v>0</v>
      </c>
      <c r="C17898" s="56"/>
      <c r="AC17898" s="56"/>
      <c r="AD17898" s="56"/>
      <c r="AE17898" s="56"/>
    </row>
    <row r="17899" spans="1:31" x14ac:dyDescent="0.25">
      <c r="A17899" s="41">
        <v>0</v>
      </c>
      <c r="C17899" s="56"/>
      <c r="AC17899" s="56"/>
      <c r="AD17899" s="56"/>
      <c r="AE17899" s="56"/>
    </row>
    <row r="17900" spans="1:31" x14ac:dyDescent="0.25">
      <c r="A17900" s="41">
        <v>0</v>
      </c>
      <c r="C17900" s="56"/>
      <c r="AC17900" s="56"/>
      <c r="AD17900" s="56"/>
      <c r="AE17900" s="56"/>
    </row>
    <row r="17901" spans="1:31" x14ac:dyDescent="0.25">
      <c r="A17901" s="41">
        <v>0</v>
      </c>
      <c r="C17901" s="56"/>
      <c r="AC17901" s="56"/>
      <c r="AD17901" s="56"/>
      <c r="AE17901" s="56"/>
    </row>
    <row r="17902" spans="1:31" x14ac:dyDescent="0.25">
      <c r="A17902" s="41">
        <v>0</v>
      </c>
      <c r="C17902" s="56"/>
      <c r="AC17902" s="56"/>
      <c r="AD17902" s="56"/>
      <c r="AE17902" s="56"/>
    </row>
    <row r="17903" spans="1:31" x14ac:dyDescent="0.25">
      <c r="A17903" s="41">
        <v>0</v>
      </c>
      <c r="C17903" s="56"/>
      <c r="AC17903" s="56"/>
      <c r="AD17903" s="56"/>
      <c r="AE17903" s="56"/>
    </row>
    <row r="17904" spans="1:31" x14ac:dyDescent="0.25">
      <c r="A17904" s="41">
        <v>0</v>
      </c>
      <c r="C17904" s="56"/>
      <c r="AC17904" s="56"/>
      <c r="AD17904" s="56"/>
      <c r="AE17904" s="56"/>
    </row>
    <row r="17905" spans="1:31" x14ac:dyDescent="0.25">
      <c r="A17905" s="41">
        <v>0</v>
      </c>
      <c r="C17905" s="56"/>
      <c r="AC17905" s="56"/>
      <c r="AD17905" s="56"/>
      <c r="AE17905" s="56"/>
    </row>
    <row r="17906" spans="1:31" x14ac:dyDescent="0.25">
      <c r="A17906" s="41">
        <v>0</v>
      </c>
      <c r="C17906" s="56"/>
      <c r="AC17906" s="56"/>
      <c r="AD17906" s="56"/>
      <c r="AE17906" s="56"/>
    </row>
    <row r="17907" spans="1:31" x14ac:dyDescent="0.25">
      <c r="A17907" s="41">
        <v>0</v>
      </c>
      <c r="C17907" s="56"/>
      <c r="AC17907" s="56"/>
      <c r="AD17907" s="56"/>
      <c r="AE17907" s="56"/>
    </row>
    <row r="17908" spans="1:31" x14ac:dyDescent="0.25">
      <c r="A17908" s="41">
        <v>0</v>
      </c>
      <c r="C17908" s="56"/>
      <c r="AC17908" s="56"/>
      <c r="AD17908" s="56"/>
      <c r="AE17908" s="56"/>
    </row>
    <row r="17909" spans="1:31" x14ac:dyDescent="0.25">
      <c r="A17909" s="41">
        <v>0</v>
      </c>
      <c r="C17909" s="56"/>
      <c r="AC17909" s="56"/>
      <c r="AD17909" s="56"/>
      <c r="AE17909" s="56"/>
    </row>
    <row r="17910" spans="1:31" x14ac:dyDescent="0.25">
      <c r="A17910" s="41">
        <v>0</v>
      </c>
      <c r="C17910" s="56"/>
      <c r="AC17910" s="56"/>
      <c r="AD17910" s="56"/>
      <c r="AE17910" s="56"/>
    </row>
    <row r="17911" spans="1:31" x14ac:dyDescent="0.25">
      <c r="A17911" s="41">
        <v>0</v>
      </c>
      <c r="C17911" s="56"/>
      <c r="AC17911" s="56"/>
      <c r="AD17911" s="56"/>
      <c r="AE17911" s="56"/>
    </row>
    <row r="17912" spans="1:31" x14ac:dyDescent="0.25">
      <c r="A17912" s="41">
        <v>0</v>
      </c>
      <c r="C17912" s="56"/>
      <c r="AC17912" s="56"/>
      <c r="AD17912" s="56"/>
      <c r="AE17912" s="56"/>
    </row>
    <row r="17913" spans="1:31" x14ac:dyDescent="0.25">
      <c r="A17913" s="41">
        <v>0</v>
      </c>
      <c r="C17913" s="56"/>
      <c r="AC17913" s="56"/>
      <c r="AD17913" s="56"/>
      <c r="AE17913" s="56"/>
    </row>
    <row r="17914" spans="1:31" x14ac:dyDescent="0.25">
      <c r="A17914" s="41">
        <v>0</v>
      </c>
      <c r="C17914" s="56"/>
      <c r="AC17914" s="56"/>
      <c r="AD17914" s="56"/>
      <c r="AE17914" s="56"/>
    </row>
    <row r="17915" spans="1:31" x14ac:dyDescent="0.25">
      <c r="A17915" s="41">
        <v>0</v>
      </c>
      <c r="C17915" s="56"/>
      <c r="AC17915" s="56"/>
      <c r="AD17915" s="56"/>
      <c r="AE17915" s="56"/>
    </row>
    <row r="17916" spans="1:31" x14ac:dyDescent="0.25">
      <c r="A17916" s="41">
        <v>0</v>
      </c>
      <c r="C17916" s="56"/>
      <c r="AC17916" s="56"/>
      <c r="AD17916" s="56"/>
      <c r="AE17916" s="56"/>
    </row>
    <row r="17917" spans="1:31" x14ac:dyDescent="0.25">
      <c r="A17917" s="41">
        <v>0</v>
      </c>
      <c r="C17917" s="56"/>
      <c r="AC17917" s="56"/>
      <c r="AD17917" s="56"/>
      <c r="AE17917" s="56"/>
    </row>
    <row r="17918" spans="1:31" x14ac:dyDescent="0.25">
      <c r="A17918" s="41">
        <v>0</v>
      </c>
      <c r="C17918" s="56"/>
      <c r="AC17918" s="56"/>
      <c r="AD17918" s="56"/>
      <c r="AE17918" s="56"/>
    </row>
    <row r="17919" spans="1:31" x14ac:dyDescent="0.25">
      <c r="A17919" s="41">
        <v>0</v>
      </c>
      <c r="C17919" s="56"/>
      <c r="AC17919" s="56"/>
      <c r="AD17919" s="56"/>
      <c r="AE17919" s="56"/>
    </row>
    <row r="17920" spans="1:31" x14ac:dyDescent="0.25">
      <c r="A17920" s="41">
        <v>0</v>
      </c>
      <c r="C17920" s="56"/>
      <c r="AC17920" s="56"/>
      <c r="AD17920" s="56"/>
      <c r="AE17920" s="56"/>
    </row>
    <row r="17921" spans="1:31" x14ac:dyDescent="0.25">
      <c r="A17921" s="41">
        <v>0</v>
      </c>
      <c r="C17921" s="56"/>
      <c r="AC17921" s="56"/>
      <c r="AD17921" s="56"/>
      <c r="AE17921" s="56"/>
    </row>
    <row r="17922" spans="1:31" x14ac:dyDescent="0.25">
      <c r="A17922" s="41">
        <v>0</v>
      </c>
      <c r="C17922" s="56"/>
      <c r="AC17922" s="56"/>
      <c r="AD17922" s="56"/>
      <c r="AE17922" s="56"/>
    </row>
    <row r="17923" spans="1:31" x14ac:dyDescent="0.25">
      <c r="A17923" s="41">
        <v>0</v>
      </c>
      <c r="C17923" s="56"/>
      <c r="AC17923" s="56"/>
      <c r="AD17923" s="56"/>
      <c r="AE17923" s="56"/>
    </row>
    <row r="17924" spans="1:31" x14ac:dyDescent="0.25">
      <c r="A17924" s="41">
        <v>0</v>
      </c>
      <c r="C17924" s="56"/>
      <c r="AC17924" s="56"/>
      <c r="AD17924" s="56"/>
      <c r="AE17924" s="56"/>
    </row>
    <row r="17925" spans="1:31" x14ac:dyDescent="0.25">
      <c r="A17925" s="41">
        <v>0</v>
      </c>
      <c r="C17925" s="56"/>
      <c r="AC17925" s="56"/>
      <c r="AD17925" s="56"/>
      <c r="AE17925" s="56"/>
    </row>
    <row r="17926" spans="1:31" x14ac:dyDescent="0.25">
      <c r="A17926" s="41">
        <v>0</v>
      </c>
      <c r="C17926" s="56"/>
      <c r="AC17926" s="56"/>
      <c r="AD17926" s="56"/>
      <c r="AE17926" s="56"/>
    </row>
    <row r="17927" spans="1:31" x14ac:dyDescent="0.25">
      <c r="A17927" s="41">
        <v>0</v>
      </c>
      <c r="C17927" s="56"/>
      <c r="AC17927" s="56"/>
      <c r="AD17927" s="56"/>
      <c r="AE17927" s="56"/>
    </row>
    <row r="17928" spans="1:31" x14ac:dyDescent="0.25">
      <c r="A17928" s="41">
        <v>0</v>
      </c>
      <c r="C17928" s="56"/>
      <c r="AC17928" s="56"/>
      <c r="AD17928" s="56"/>
      <c r="AE17928" s="56"/>
    </row>
    <row r="17929" spans="1:31" x14ac:dyDescent="0.25">
      <c r="A17929" s="41">
        <v>0</v>
      </c>
      <c r="C17929" s="56"/>
      <c r="AC17929" s="56"/>
      <c r="AD17929" s="56"/>
      <c r="AE17929" s="56"/>
    </row>
    <row r="17930" spans="1:31" x14ac:dyDescent="0.25">
      <c r="A17930" s="41">
        <v>0</v>
      </c>
      <c r="C17930" s="56"/>
      <c r="AC17930" s="56"/>
      <c r="AD17930" s="56"/>
      <c r="AE17930" s="56"/>
    </row>
    <row r="17931" spans="1:31" x14ac:dyDescent="0.25">
      <c r="A17931" s="41">
        <v>0</v>
      </c>
      <c r="C17931" s="56"/>
      <c r="AC17931" s="56"/>
      <c r="AD17931" s="56"/>
      <c r="AE17931" s="56"/>
    </row>
    <row r="17932" spans="1:31" x14ac:dyDescent="0.25">
      <c r="A17932" s="41">
        <v>0</v>
      </c>
      <c r="C17932" s="56"/>
      <c r="AC17932" s="56"/>
      <c r="AD17932" s="56"/>
      <c r="AE17932" s="56"/>
    </row>
    <row r="17933" spans="1:31" x14ac:dyDescent="0.25">
      <c r="A17933" s="41">
        <v>0</v>
      </c>
      <c r="C17933" s="56"/>
      <c r="AC17933" s="56"/>
      <c r="AD17933" s="56"/>
      <c r="AE17933" s="56"/>
    </row>
    <row r="17934" spans="1:31" x14ac:dyDescent="0.25">
      <c r="A17934" s="41">
        <v>0</v>
      </c>
      <c r="C17934" s="56"/>
      <c r="AC17934" s="56"/>
      <c r="AD17934" s="56"/>
      <c r="AE17934" s="56"/>
    </row>
    <row r="17935" spans="1:31" x14ac:dyDescent="0.25">
      <c r="A17935" s="41">
        <v>0</v>
      </c>
      <c r="C17935" s="56"/>
      <c r="AC17935" s="56"/>
      <c r="AD17935" s="56"/>
      <c r="AE17935" s="56"/>
    </row>
    <row r="17936" spans="1:31" x14ac:dyDescent="0.25">
      <c r="A17936" s="41">
        <v>0</v>
      </c>
      <c r="C17936" s="56"/>
      <c r="AC17936" s="56"/>
      <c r="AD17936" s="56"/>
      <c r="AE17936" s="56"/>
    </row>
    <row r="17937" spans="1:31" x14ac:dyDescent="0.25">
      <c r="A17937" s="41">
        <v>0</v>
      </c>
      <c r="C17937" s="56"/>
      <c r="AC17937" s="56"/>
      <c r="AD17937" s="56"/>
      <c r="AE17937" s="56"/>
    </row>
    <row r="17938" spans="1:31" x14ac:dyDescent="0.25">
      <c r="A17938" s="41">
        <v>0</v>
      </c>
      <c r="C17938" s="56"/>
      <c r="AC17938" s="56"/>
      <c r="AD17938" s="56"/>
      <c r="AE17938" s="56"/>
    </row>
    <row r="17939" spans="1:31" x14ac:dyDescent="0.25">
      <c r="A17939" s="41">
        <v>0</v>
      </c>
      <c r="C17939" s="56"/>
      <c r="AC17939" s="56"/>
      <c r="AD17939" s="56"/>
      <c r="AE17939" s="56"/>
    </row>
    <row r="17940" spans="1:31" x14ac:dyDescent="0.25">
      <c r="A17940" s="41">
        <v>0</v>
      </c>
      <c r="C17940" s="56"/>
      <c r="AC17940" s="56"/>
      <c r="AD17940" s="56"/>
      <c r="AE17940" s="56"/>
    </row>
    <row r="17941" spans="1:31" x14ac:dyDescent="0.25">
      <c r="A17941" s="41">
        <v>0</v>
      </c>
      <c r="C17941" s="56"/>
      <c r="AC17941" s="56"/>
      <c r="AD17941" s="56"/>
      <c r="AE17941" s="56"/>
    </row>
    <row r="17942" spans="1:31" x14ac:dyDescent="0.25">
      <c r="A17942" s="41">
        <v>0</v>
      </c>
      <c r="C17942" s="56"/>
      <c r="AC17942" s="56"/>
      <c r="AD17942" s="56"/>
      <c r="AE17942" s="56"/>
    </row>
    <row r="17943" spans="1:31" x14ac:dyDescent="0.25">
      <c r="A17943" s="41">
        <v>0</v>
      </c>
      <c r="C17943" s="56"/>
      <c r="AC17943" s="56"/>
      <c r="AD17943" s="56"/>
      <c r="AE17943" s="56"/>
    </row>
    <row r="17944" spans="1:31" x14ac:dyDescent="0.25">
      <c r="A17944" s="41">
        <v>0</v>
      </c>
      <c r="C17944" s="56"/>
      <c r="AC17944" s="56"/>
      <c r="AD17944" s="56"/>
      <c r="AE17944" s="56"/>
    </row>
    <row r="17945" spans="1:31" x14ac:dyDescent="0.25">
      <c r="A17945" s="41">
        <v>0</v>
      </c>
      <c r="C17945" s="56"/>
      <c r="AC17945" s="56"/>
      <c r="AD17945" s="56"/>
      <c r="AE17945" s="56"/>
    </row>
    <row r="17946" spans="1:31" x14ac:dyDescent="0.25">
      <c r="A17946" s="41">
        <v>0</v>
      </c>
      <c r="C17946" s="56"/>
      <c r="AC17946" s="56"/>
      <c r="AD17946" s="56"/>
      <c r="AE17946" s="56"/>
    </row>
    <row r="17947" spans="1:31" x14ac:dyDescent="0.25">
      <c r="A17947" s="41">
        <v>0</v>
      </c>
      <c r="C17947" s="56"/>
      <c r="AC17947" s="56"/>
      <c r="AD17947" s="56"/>
      <c r="AE17947" s="56"/>
    </row>
    <row r="17948" spans="1:31" x14ac:dyDescent="0.25">
      <c r="A17948" s="41">
        <v>0</v>
      </c>
      <c r="C17948" s="56"/>
      <c r="AC17948" s="56"/>
      <c r="AD17948" s="56"/>
      <c r="AE17948" s="56"/>
    </row>
    <row r="17949" spans="1:31" x14ac:dyDescent="0.25">
      <c r="A17949" s="41">
        <v>0</v>
      </c>
      <c r="C17949" s="56"/>
      <c r="AC17949" s="56"/>
      <c r="AD17949" s="56"/>
      <c r="AE17949" s="56"/>
    </row>
    <row r="17950" spans="1:31" x14ac:dyDescent="0.25">
      <c r="A17950" s="41">
        <v>0</v>
      </c>
      <c r="C17950" s="56"/>
      <c r="AC17950" s="56"/>
      <c r="AD17950" s="56"/>
      <c r="AE17950" s="56"/>
    </row>
    <row r="17951" spans="1:31" x14ac:dyDescent="0.25">
      <c r="A17951" s="41">
        <v>0</v>
      </c>
      <c r="C17951" s="56"/>
      <c r="AC17951" s="56"/>
      <c r="AD17951" s="56"/>
      <c r="AE17951" s="56"/>
    </row>
    <row r="17952" spans="1:31" x14ac:dyDescent="0.25">
      <c r="A17952" s="41">
        <v>0</v>
      </c>
      <c r="C17952" s="56"/>
      <c r="AC17952" s="56"/>
      <c r="AD17952" s="56"/>
      <c r="AE17952" s="56"/>
    </row>
    <row r="17953" spans="1:31" x14ac:dyDescent="0.25">
      <c r="A17953" s="41">
        <v>0</v>
      </c>
      <c r="C17953" s="56"/>
      <c r="AC17953" s="56"/>
      <c r="AD17953" s="56"/>
      <c r="AE17953" s="56"/>
    </row>
    <row r="17954" spans="1:31" x14ac:dyDescent="0.25">
      <c r="A17954" s="41">
        <v>0</v>
      </c>
      <c r="C17954" s="56"/>
      <c r="AC17954" s="56"/>
      <c r="AD17954" s="56"/>
      <c r="AE17954" s="56"/>
    </row>
    <row r="17955" spans="1:31" x14ac:dyDescent="0.25">
      <c r="A17955" s="41">
        <v>0</v>
      </c>
      <c r="C17955" s="56"/>
      <c r="AC17955" s="56"/>
      <c r="AD17955" s="56"/>
      <c r="AE17955" s="56"/>
    </row>
    <row r="17956" spans="1:31" x14ac:dyDescent="0.25">
      <c r="A17956" s="41">
        <v>0</v>
      </c>
      <c r="C17956" s="56"/>
      <c r="AC17956" s="56"/>
      <c r="AD17956" s="56"/>
      <c r="AE17956" s="56"/>
    </row>
    <row r="17957" spans="1:31" x14ac:dyDescent="0.25">
      <c r="A17957" s="41">
        <v>0</v>
      </c>
      <c r="C17957" s="56"/>
      <c r="AC17957" s="56"/>
      <c r="AD17957" s="56"/>
      <c r="AE17957" s="56"/>
    </row>
    <row r="17958" spans="1:31" x14ac:dyDescent="0.25">
      <c r="A17958" s="41">
        <v>0</v>
      </c>
      <c r="C17958" s="56"/>
      <c r="AC17958" s="56"/>
      <c r="AD17958" s="56"/>
      <c r="AE17958" s="56"/>
    </row>
    <row r="17959" spans="1:31" x14ac:dyDescent="0.25">
      <c r="A17959" s="41">
        <v>0</v>
      </c>
      <c r="C17959" s="56"/>
      <c r="AC17959" s="56"/>
      <c r="AD17959" s="56"/>
      <c r="AE17959" s="56"/>
    </row>
    <row r="17960" spans="1:31" x14ac:dyDescent="0.25">
      <c r="A17960" s="41">
        <v>0</v>
      </c>
      <c r="C17960" s="56"/>
      <c r="AC17960" s="56"/>
      <c r="AD17960" s="56"/>
      <c r="AE17960" s="56"/>
    </row>
    <row r="17961" spans="1:31" x14ac:dyDescent="0.25">
      <c r="A17961" s="41">
        <v>0</v>
      </c>
      <c r="C17961" s="56"/>
      <c r="AC17961" s="56"/>
      <c r="AD17961" s="56"/>
      <c r="AE17961" s="56"/>
    </row>
    <row r="17962" spans="1:31" x14ac:dyDescent="0.25">
      <c r="A17962" s="41">
        <v>0</v>
      </c>
      <c r="C17962" s="56"/>
      <c r="AC17962" s="56"/>
      <c r="AD17962" s="56"/>
      <c r="AE17962" s="56"/>
    </row>
    <row r="17963" spans="1:31" x14ac:dyDescent="0.25">
      <c r="A17963" s="41">
        <v>0</v>
      </c>
      <c r="C17963" s="56"/>
      <c r="AC17963" s="56"/>
      <c r="AD17963" s="56"/>
      <c r="AE17963" s="56"/>
    </row>
    <row r="17964" spans="1:31" x14ac:dyDescent="0.25">
      <c r="A17964" s="41">
        <v>0</v>
      </c>
      <c r="C17964" s="56"/>
      <c r="AC17964" s="56"/>
      <c r="AD17964" s="56"/>
      <c r="AE17964" s="56"/>
    </row>
    <row r="17965" spans="1:31" x14ac:dyDescent="0.25">
      <c r="A17965" s="41">
        <v>0</v>
      </c>
      <c r="C17965" s="56"/>
      <c r="AC17965" s="56"/>
      <c r="AD17965" s="56"/>
      <c r="AE17965" s="56"/>
    </row>
    <row r="17966" spans="1:31" x14ac:dyDescent="0.25">
      <c r="A17966" s="41">
        <v>0</v>
      </c>
      <c r="C17966" s="56"/>
      <c r="AC17966" s="56"/>
      <c r="AD17966" s="56"/>
      <c r="AE17966" s="56"/>
    </row>
    <row r="17967" spans="1:31" x14ac:dyDescent="0.25">
      <c r="A17967" s="41">
        <v>0</v>
      </c>
      <c r="C17967" s="56"/>
      <c r="AC17967" s="56"/>
      <c r="AD17967" s="56"/>
      <c r="AE17967" s="56"/>
    </row>
    <row r="17968" spans="1:31" x14ac:dyDescent="0.25">
      <c r="A17968" s="41">
        <v>0</v>
      </c>
      <c r="C17968" s="56"/>
      <c r="AC17968" s="56"/>
      <c r="AD17968" s="56"/>
      <c r="AE17968" s="56"/>
    </row>
    <row r="17969" spans="1:31" x14ac:dyDescent="0.25">
      <c r="A17969" s="41">
        <v>0</v>
      </c>
      <c r="C17969" s="56"/>
      <c r="AC17969" s="56"/>
      <c r="AD17969" s="56"/>
      <c r="AE17969" s="56"/>
    </row>
    <row r="17970" spans="1:31" x14ac:dyDescent="0.25">
      <c r="A17970" s="41">
        <v>0</v>
      </c>
      <c r="C17970" s="56"/>
      <c r="AC17970" s="56"/>
      <c r="AD17970" s="56"/>
      <c r="AE17970" s="56"/>
    </row>
    <row r="17971" spans="1:31" x14ac:dyDescent="0.25">
      <c r="A17971" s="41">
        <v>0</v>
      </c>
      <c r="C17971" s="56"/>
      <c r="AC17971" s="56"/>
      <c r="AD17971" s="56"/>
      <c r="AE17971" s="56"/>
    </row>
    <row r="17972" spans="1:31" x14ac:dyDescent="0.25">
      <c r="A17972" s="41">
        <v>0</v>
      </c>
      <c r="C17972" s="56"/>
      <c r="AC17972" s="56"/>
      <c r="AD17972" s="56"/>
      <c r="AE17972" s="56"/>
    </row>
    <row r="17973" spans="1:31" x14ac:dyDescent="0.25">
      <c r="A17973" s="41">
        <v>0</v>
      </c>
      <c r="C17973" s="56"/>
      <c r="AC17973" s="56"/>
      <c r="AD17973" s="56"/>
      <c r="AE17973" s="56"/>
    </row>
    <row r="17974" spans="1:31" x14ac:dyDescent="0.25">
      <c r="A17974" s="41">
        <v>0</v>
      </c>
      <c r="C17974" s="56"/>
      <c r="AC17974" s="56"/>
      <c r="AD17974" s="56"/>
      <c r="AE17974" s="56"/>
    </row>
    <row r="17975" spans="1:31" x14ac:dyDescent="0.25">
      <c r="A17975" s="41">
        <v>0</v>
      </c>
      <c r="C17975" s="56"/>
      <c r="AC17975" s="56"/>
      <c r="AD17975" s="56"/>
      <c r="AE17975" s="56"/>
    </row>
    <row r="17976" spans="1:31" x14ac:dyDescent="0.25">
      <c r="A17976" s="41">
        <v>0</v>
      </c>
      <c r="C17976" s="56"/>
      <c r="AC17976" s="56"/>
      <c r="AD17976" s="56"/>
      <c r="AE17976" s="56"/>
    </row>
    <row r="17977" spans="1:31" x14ac:dyDescent="0.25">
      <c r="A17977" s="41">
        <v>0</v>
      </c>
      <c r="C17977" s="56"/>
      <c r="AC17977" s="56"/>
      <c r="AD17977" s="56"/>
      <c r="AE17977" s="56"/>
    </row>
    <row r="17978" spans="1:31" x14ac:dyDescent="0.25">
      <c r="A17978" s="41">
        <v>0</v>
      </c>
      <c r="C17978" s="56"/>
      <c r="AC17978" s="56"/>
      <c r="AD17978" s="56"/>
      <c r="AE17978" s="56"/>
    </row>
    <row r="17979" spans="1:31" x14ac:dyDescent="0.25">
      <c r="A17979" s="41">
        <v>0</v>
      </c>
      <c r="C17979" s="56"/>
      <c r="AC17979" s="56"/>
      <c r="AD17979" s="56"/>
      <c r="AE17979" s="56"/>
    </row>
    <row r="17980" spans="1:31" x14ac:dyDescent="0.25">
      <c r="A17980" s="41">
        <v>0</v>
      </c>
      <c r="C17980" s="56"/>
      <c r="AC17980" s="56"/>
      <c r="AD17980" s="56"/>
      <c r="AE17980" s="56"/>
    </row>
    <row r="17981" spans="1:31" x14ac:dyDescent="0.25">
      <c r="A17981" s="41">
        <v>0</v>
      </c>
      <c r="C17981" s="56"/>
      <c r="AC17981" s="56"/>
      <c r="AD17981" s="56"/>
      <c r="AE17981" s="56"/>
    </row>
    <row r="17982" spans="1:31" x14ac:dyDescent="0.25">
      <c r="A17982" s="41">
        <v>0</v>
      </c>
      <c r="C17982" s="56"/>
      <c r="AC17982" s="56"/>
      <c r="AD17982" s="56"/>
      <c r="AE17982" s="56"/>
    </row>
    <row r="17983" spans="1:31" x14ac:dyDescent="0.25">
      <c r="A17983" s="41">
        <v>0</v>
      </c>
      <c r="C17983" s="56"/>
      <c r="AC17983" s="56"/>
      <c r="AD17983" s="56"/>
      <c r="AE17983" s="56"/>
    </row>
    <row r="17984" spans="1:31" x14ac:dyDescent="0.25">
      <c r="A17984" s="41">
        <v>0</v>
      </c>
      <c r="C17984" s="56"/>
      <c r="AC17984" s="56"/>
      <c r="AD17984" s="56"/>
      <c r="AE17984" s="56"/>
    </row>
    <row r="17985" spans="1:31" x14ac:dyDescent="0.25">
      <c r="A17985" s="41">
        <v>0</v>
      </c>
      <c r="C17985" s="56"/>
      <c r="AC17985" s="56"/>
      <c r="AD17985" s="56"/>
      <c r="AE17985" s="56"/>
    </row>
    <row r="17986" spans="1:31" x14ac:dyDescent="0.25">
      <c r="A17986" s="41">
        <v>0</v>
      </c>
      <c r="C17986" s="56"/>
      <c r="AC17986" s="56"/>
      <c r="AD17986" s="56"/>
      <c r="AE17986" s="56"/>
    </row>
    <row r="17987" spans="1:31" x14ac:dyDescent="0.25">
      <c r="A17987" s="41">
        <v>0</v>
      </c>
      <c r="C17987" s="56"/>
      <c r="AC17987" s="56"/>
      <c r="AD17987" s="56"/>
      <c r="AE17987" s="56"/>
    </row>
    <row r="17988" spans="1:31" x14ac:dyDescent="0.25">
      <c r="A17988" s="41">
        <v>0</v>
      </c>
      <c r="C17988" s="56"/>
      <c r="AC17988" s="56"/>
      <c r="AD17988" s="56"/>
      <c r="AE17988" s="56"/>
    </row>
    <row r="17989" spans="1:31" x14ac:dyDescent="0.25">
      <c r="A17989" s="41">
        <v>0</v>
      </c>
      <c r="C17989" s="56"/>
      <c r="AC17989" s="56"/>
      <c r="AD17989" s="56"/>
      <c r="AE17989" s="56"/>
    </row>
    <row r="17990" spans="1:31" x14ac:dyDescent="0.25">
      <c r="A17990" s="41">
        <v>0</v>
      </c>
      <c r="C17990" s="56"/>
      <c r="AC17990" s="56"/>
      <c r="AD17990" s="56"/>
      <c r="AE17990" s="56"/>
    </row>
    <row r="17991" spans="1:31" x14ac:dyDescent="0.25">
      <c r="A17991" s="41">
        <v>0</v>
      </c>
      <c r="C17991" s="56"/>
      <c r="AC17991" s="56"/>
      <c r="AD17991" s="56"/>
      <c r="AE17991" s="56"/>
    </row>
    <row r="17992" spans="1:31" x14ac:dyDescent="0.25">
      <c r="A17992" s="41">
        <v>0</v>
      </c>
      <c r="C17992" s="56"/>
      <c r="AC17992" s="56"/>
      <c r="AD17992" s="56"/>
      <c r="AE17992" s="56"/>
    </row>
    <row r="17993" spans="1:31" x14ac:dyDescent="0.25">
      <c r="A17993" s="41">
        <v>0</v>
      </c>
      <c r="C17993" s="56"/>
      <c r="AC17993" s="56"/>
      <c r="AD17993" s="56"/>
      <c r="AE17993" s="56"/>
    </row>
    <row r="17994" spans="1:31" x14ac:dyDescent="0.25">
      <c r="A17994" s="41">
        <v>0</v>
      </c>
      <c r="C17994" s="56"/>
      <c r="AC17994" s="56"/>
      <c r="AD17994" s="56"/>
      <c r="AE17994" s="56"/>
    </row>
    <row r="17995" spans="1:31" x14ac:dyDescent="0.25">
      <c r="A17995" s="41">
        <v>0</v>
      </c>
      <c r="C17995" s="56"/>
      <c r="AC17995" s="56"/>
      <c r="AD17995" s="56"/>
      <c r="AE17995" s="56"/>
    </row>
    <row r="17996" spans="1:31" x14ac:dyDescent="0.25">
      <c r="A17996" s="41">
        <v>0</v>
      </c>
      <c r="C17996" s="56"/>
      <c r="AC17996" s="56"/>
      <c r="AD17996" s="56"/>
      <c r="AE17996" s="56"/>
    </row>
    <row r="17997" spans="1:31" x14ac:dyDescent="0.25">
      <c r="A17997" s="41">
        <v>0</v>
      </c>
      <c r="C17997" s="56"/>
      <c r="AC17997" s="56"/>
      <c r="AD17997" s="56"/>
      <c r="AE17997" s="56"/>
    </row>
    <row r="17998" spans="1:31" x14ac:dyDescent="0.25">
      <c r="A17998" s="41">
        <v>0</v>
      </c>
      <c r="C17998" s="56"/>
      <c r="AC17998" s="56"/>
      <c r="AD17998" s="56"/>
      <c r="AE17998" s="56"/>
    </row>
    <row r="17999" spans="1:31" x14ac:dyDescent="0.25">
      <c r="A17999" s="41">
        <v>0</v>
      </c>
      <c r="C17999" s="56"/>
      <c r="AC17999" s="56"/>
      <c r="AD17999" s="56"/>
      <c r="AE17999" s="56"/>
    </row>
    <row r="18000" spans="1:31" x14ac:dyDescent="0.25">
      <c r="A18000" s="41">
        <v>0</v>
      </c>
      <c r="C18000" s="56"/>
      <c r="AC18000" s="56"/>
      <c r="AD18000" s="56"/>
      <c r="AE18000" s="56"/>
    </row>
    <row r="18001" spans="1:31" x14ac:dyDescent="0.25">
      <c r="A18001" s="41">
        <v>0</v>
      </c>
      <c r="C18001" s="56"/>
      <c r="AC18001" s="56"/>
      <c r="AD18001" s="56"/>
      <c r="AE18001" s="56"/>
    </row>
    <row r="18002" spans="1:31" x14ac:dyDescent="0.25">
      <c r="A18002" s="41">
        <v>0</v>
      </c>
      <c r="C18002" s="56"/>
      <c r="AC18002" s="56"/>
      <c r="AD18002" s="56"/>
      <c r="AE18002" s="56"/>
    </row>
    <row r="18003" spans="1:31" x14ac:dyDescent="0.25">
      <c r="A18003" s="41">
        <v>0</v>
      </c>
      <c r="C18003" s="56"/>
      <c r="AC18003" s="56"/>
      <c r="AD18003" s="56"/>
      <c r="AE18003" s="56"/>
    </row>
    <row r="18004" spans="1:31" x14ac:dyDescent="0.25">
      <c r="A18004" s="41">
        <v>0</v>
      </c>
      <c r="C18004" s="56"/>
      <c r="AC18004" s="56"/>
      <c r="AD18004" s="56"/>
      <c r="AE18004" s="56"/>
    </row>
    <row r="18005" spans="1:31" x14ac:dyDescent="0.25">
      <c r="A18005" s="41">
        <v>0</v>
      </c>
      <c r="C18005" s="56"/>
      <c r="AC18005" s="56"/>
      <c r="AD18005" s="56"/>
      <c r="AE18005" s="56"/>
    </row>
    <row r="18006" spans="1:31" x14ac:dyDescent="0.25">
      <c r="A18006" s="41">
        <v>0</v>
      </c>
      <c r="C18006" s="56"/>
      <c r="AC18006" s="56"/>
      <c r="AD18006" s="56"/>
      <c r="AE18006" s="56"/>
    </row>
    <row r="18007" spans="1:31" x14ac:dyDescent="0.25">
      <c r="A18007" s="41">
        <v>0</v>
      </c>
      <c r="C18007" s="56"/>
      <c r="AC18007" s="56"/>
      <c r="AD18007" s="56"/>
      <c r="AE18007" s="56"/>
    </row>
    <row r="18008" spans="1:31" x14ac:dyDescent="0.25">
      <c r="A18008" s="41">
        <v>0</v>
      </c>
      <c r="C18008" s="56"/>
      <c r="AC18008" s="56"/>
      <c r="AD18008" s="56"/>
      <c r="AE18008" s="56"/>
    </row>
    <row r="18009" spans="1:31" x14ac:dyDescent="0.25">
      <c r="A18009" s="41">
        <v>0</v>
      </c>
      <c r="C18009" s="56"/>
      <c r="AC18009" s="56"/>
      <c r="AD18009" s="56"/>
      <c r="AE18009" s="56"/>
    </row>
    <row r="18010" spans="1:31" x14ac:dyDescent="0.25">
      <c r="A18010" s="41">
        <v>0</v>
      </c>
      <c r="C18010" s="56"/>
      <c r="AC18010" s="56"/>
      <c r="AD18010" s="56"/>
      <c r="AE18010" s="56"/>
    </row>
    <row r="18011" spans="1:31" x14ac:dyDescent="0.25">
      <c r="A18011" s="41">
        <v>0</v>
      </c>
      <c r="C18011" s="56"/>
      <c r="AC18011" s="56"/>
      <c r="AD18011" s="56"/>
      <c r="AE18011" s="56"/>
    </row>
    <row r="18012" spans="1:31" x14ac:dyDescent="0.25">
      <c r="A18012" s="41">
        <v>0</v>
      </c>
      <c r="C18012" s="56"/>
      <c r="AC18012" s="56"/>
      <c r="AD18012" s="56"/>
      <c r="AE18012" s="56"/>
    </row>
    <row r="18013" spans="1:31" x14ac:dyDescent="0.25">
      <c r="A18013" s="41">
        <v>0</v>
      </c>
      <c r="C18013" s="56"/>
      <c r="AC18013" s="56"/>
      <c r="AD18013" s="56"/>
      <c r="AE18013" s="56"/>
    </row>
    <row r="18014" spans="1:31" x14ac:dyDescent="0.25">
      <c r="A18014" s="41">
        <v>0</v>
      </c>
      <c r="C18014" s="56"/>
      <c r="AC18014" s="56"/>
      <c r="AD18014" s="56"/>
      <c r="AE18014" s="56"/>
    </row>
    <row r="18015" spans="1:31" x14ac:dyDescent="0.25">
      <c r="A18015" s="41">
        <v>0</v>
      </c>
      <c r="C18015" s="56"/>
      <c r="AC18015" s="56"/>
      <c r="AD18015" s="56"/>
      <c r="AE18015" s="56"/>
    </row>
    <row r="18016" spans="1:31" x14ac:dyDescent="0.25">
      <c r="A18016" s="41">
        <v>0</v>
      </c>
      <c r="C18016" s="56"/>
      <c r="AC18016" s="56"/>
      <c r="AD18016" s="56"/>
      <c r="AE18016" s="56"/>
    </row>
    <row r="18017" spans="1:31" x14ac:dyDescent="0.25">
      <c r="A18017" s="41">
        <v>0</v>
      </c>
      <c r="C18017" s="56"/>
      <c r="AC18017" s="56"/>
      <c r="AD18017" s="56"/>
      <c r="AE18017" s="56"/>
    </row>
    <row r="18018" spans="1:31" x14ac:dyDescent="0.25">
      <c r="A18018" s="41">
        <v>0</v>
      </c>
      <c r="C18018" s="56"/>
      <c r="AC18018" s="56"/>
      <c r="AD18018" s="56"/>
      <c r="AE18018" s="56"/>
    </row>
    <row r="18019" spans="1:31" x14ac:dyDescent="0.25">
      <c r="A18019" s="41">
        <v>0</v>
      </c>
      <c r="C18019" s="56"/>
      <c r="AC18019" s="56"/>
      <c r="AD18019" s="56"/>
      <c r="AE18019" s="56"/>
    </row>
    <row r="18020" spans="1:31" x14ac:dyDescent="0.25">
      <c r="A18020" s="41">
        <v>0</v>
      </c>
      <c r="C18020" s="56"/>
      <c r="AC18020" s="56"/>
      <c r="AD18020" s="56"/>
      <c r="AE18020" s="56"/>
    </row>
    <row r="18021" spans="1:31" x14ac:dyDescent="0.25">
      <c r="A18021" s="41">
        <v>0</v>
      </c>
      <c r="C18021" s="56"/>
      <c r="AC18021" s="56"/>
      <c r="AD18021" s="56"/>
      <c r="AE18021" s="56"/>
    </row>
    <row r="18022" spans="1:31" x14ac:dyDescent="0.25">
      <c r="A18022" s="41">
        <v>0</v>
      </c>
      <c r="C18022" s="56"/>
      <c r="AC18022" s="56"/>
      <c r="AD18022" s="56"/>
      <c r="AE18022" s="56"/>
    </row>
    <row r="18023" spans="1:31" x14ac:dyDescent="0.25">
      <c r="A18023" s="41">
        <v>0</v>
      </c>
      <c r="C18023" s="56"/>
      <c r="AC18023" s="56"/>
      <c r="AD18023" s="56"/>
      <c r="AE18023" s="56"/>
    </row>
    <row r="18024" spans="1:31" x14ac:dyDescent="0.25">
      <c r="A18024" s="41">
        <v>0</v>
      </c>
      <c r="C18024" s="56"/>
      <c r="AC18024" s="56"/>
      <c r="AD18024" s="56"/>
      <c r="AE18024" s="56"/>
    </row>
    <row r="18025" spans="1:31" x14ac:dyDescent="0.25">
      <c r="A18025" s="41">
        <v>0</v>
      </c>
      <c r="C18025" s="56"/>
      <c r="AC18025" s="56"/>
      <c r="AD18025" s="56"/>
      <c r="AE18025" s="56"/>
    </row>
    <row r="18026" spans="1:31" x14ac:dyDescent="0.25">
      <c r="A18026" s="41">
        <v>0</v>
      </c>
      <c r="C18026" s="56"/>
      <c r="AC18026" s="56"/>
      <c r="AD18026" s="56"/>
      <c r="AE18026" s="56"/>
    </row>
    <row r="18027" spans="1:31" x14ac:dyDescent="0.25">
      <c r="A18027" s="41">
        <v>0</v>
      </c>
      <c r="C18027" s="56"/>
      <c r="AC18027" s="56"/>
      <c r="AD18027" s="56"/>
      <c r="AE18027" s="56"/>
    </row>
    <row r="18028" spans="1:31" x14ac:dyDescent="0.25">
      <c r="A18028" s="41">
        <v>0</v>
      </c>
      <c r="C18028" s="56"/>
      <c r="AC18028" s="56"/>
      <c r="AD18028" s="56"/>
      <c r="AE18028" s="56"/>
    </row>
    <row r="18029" spans="1:31" x14ac:dyDescent="0.25">
      <c r="A18029" s="41">
        <v>0</v>
      </c>
      <c r="C18029" s="56"/>
      <c r="AC18029" s="56"/>
      <c r="AD18029" s="56"/>
      <c r="AE18029" s="56"/>
    </row>
    <row r="18030" spans="1:31" x14ac:dyDescent="0.25">
      <c r="A18030" s="41">
        <v>0</v>
      </c>
      <c r="C18030" s="56"/>
      <c r="AC18030" s="56"/>
      <c r="AD18030" s="56"/>
      <c r="AE18030" s="56"/>
    </row>
    <row r="18031" spans="1:31" x14ac:dyDescent="0.25">
      <c r="A18031" s="41">
        <v>0</v>
      </c>
      <c r="C18031" s="56"/>
      <c r="AC18031" s="56"/>
      <c r="AD18031" s="56"/>
      <c r="AE18031" s="56"/>
    </row>
    <row r="18032" spans="1:31" x14ac:dyDescent="0.25">
      <c r="A18032" s="41">
        <v>0</v>
      </c>
      <c r="C18032" s="56"/>
      <c r="AC18032" s="56"/>
      <c r="AD18032" s="56"/>
      <c r="AE18032" s="56"/>
    </row>
    <row r="18033" spans="1:31" x14ac:dyDescent="0.25">
      <c r="A18033" s="41">
        <v>0</v>
      </c>
      <c r="C18033" s="56"/>
      <c r="AC18033" s="56"/>
      <c r="AD18033" s="56"/>
      <c r="AE18033" s="56"/>
    </row>
    <row r="18034" spans="1:31" x14ac:dyDescent="0.25">
      <c r="A18034" s="41">
        <v>0</v>
      </c>
      <c r="C18034" s="56"/>
      <c r="AC18034" s="56"/>
      <c r="AD18034" s="56"/>
      <c r="AE18034" s="56"/>
    </row>
    <row r="18035" spans="1:31" x14ac:dyDescent="0.25">
      <c r="A18035" s="41">
        <v>0</v>
      </c>
      <c r="C18035" s="56"/>
      <c r="AC18035" s="56"/>
      <c r="AD18035" s="56"/>
      <c r="AE18035" s="56"/>
    </row>
    <row r="18036" spans="1:31" x14ac:dyDescent="0.25">
      <c r="A18036" s="41">
        <v>0</v>
      </c>
      <c r="C18036" s="56"/>
      <c r="AC18036" s="56"/>
      <c r="AD18036" s="56"/>
      <c r="AE18036" s="56"/>
    </row>
    <row r="18037" spans="1:31" x14ac:dyDescent="0.25">
      <c r="A18037" s="41">
        <v>0</v>
      </c>
      <c r="C18037" s="56"/>
      <c r="AC18037" s="56"/>
      <c r="AD18037" s="56"/>
      <c r="AE18037" s="56"/>
    </row>
    <row r="18038" spans="1:31" x14ac:dyDescent="0.25">
      <c r="A18038" s="41">
        <v>0</v>
      </c>
      <c r="C18038" s="56"/>
      <c r="AC18038" s="56"/>
      <c r="AD18038" s="56"/>
      <c r="AE18038" s="56"/>
    </row>
    <row r="18039" spans="1:31" x14ac:dyDescent="0.25">
      <c r="A18039" s="41">
        <v>0</v>
      </c>
      <c r="C18039" s="56"/>
      <c r="AC18039" s="56"/>
      <c r="AD18039" s="56"/>
      <c r="AE18039" s="56"/>
    </row>
    <row r="18040" spans="1:31" x14ac:dyDescent="0.25">
      <c r="A18040" s="41">
        <v>0</v>
      </c>
      <c r="C18040" s="56"/>
      <c r="AC18040" s="56"/>
      <c r="AD18040" s="56"/>
      <c r="AE18040" s="56"/>
    </row>
    <row r="18041" spans="1:31" x14ac:dyDescent="0.25">
      <c r="A18041" s="41">
        <v>0</v>
      </c>
      <c r="C18041" s="56"/>
      <c r="AC18041" s="56"/>
      <c r="AD18041" s="56"/>
      <c r="AE18041" s="56"/>
    </row>
    <row r="18042" spans="1:31" x14ac:dyDescent="0.25">
      <c r="A18042" s="41">
        <v>0</v>
      </c>
      <c r="C18042" s="56"/>
      <c r="AC18042" s="56"/>
      <c r="AD18042" s="56"/>
      <c r="AE18042" s="56"/>
    </row>
    <row r="18043" spans="1:31" x14ac:dyDescent="0.25">
      <c r="A18043" s="41">
        <v>0</v>
      </c>
      <c r="C18043" s="56"/>
      <c r="AC18043" s="56"/>
      <c r="AD18043" s="56"/>
      <c r="AE18043" s="56"/>
    </row>
    <row r="18044" spans="1:31" x14ac:dyDescent="0.25">
      <c r="A18044" s="41">
        <v>0</v>
      </c>
      <c r="C18044" s="56"/>
      <c r="AC18044" s="56"/>
      <c r="AD18044" s="56"/>
      <c r="AE18044" s="56"/>
    </row>
    <row r="18045" spans="1:31" x14ac:dyDescent="0.25">
      <c r="A18045" s="41">
        <v>0</v>
      </c>
      <c r="C18045" s="56"/>
      <c r="AC18045" s="56"/>
      <c r="AD18045" s="56"/>
      <c r="AE18045" s="56"/>
    </row>
    <row r="18046" spans="1:31" x14ac:dyDescent="0.25">
      <c r="A18046" s="41">
        <v>0</v>
      </c>
      <c r="C18046" s="56"/>
      <c r="AC18046" s="56"/>
      <c r="AD18046" s="56"/>
      <c r="AE18046" s="56"/>
    </row>
    <row r="18047" spans="1:31" x14ac:dyDescent="0.25">
      <c r="A18047" s="41">
        <v>0</v>
      </c>
      <c r="C18047" s="56"/>
      <c r="AC18047" s="56"/>
      <c r="AD18047" s="56"/>
      <c r="AE18047" s="56"/>
    </row>
    <row r="18048" spans="1:31" x14ac:dyDescent="0.25">
      <c r="A18048" s="41">
        <v>0</v>
      </c>
      <c r="C18048" s="56"/>
      <c r="AC18048" s="56"/>
      <c r="AD18048" s="56"/>
      <c r="AE18048" s="56"/>
    </row>
    <row r="18049" spans="1:31" x14ac:dyDescent="0.25">
      <c r="A18049" s="41">
        <v>0</v>
      </c>
      <c r="C18049" s="56"/>
      <c r="AC18049" s="56"/>
      <c r="AD18049" s="56"/>
      <c r="AE18049" s="56"/>
    </row>
    <row r="18050" spans="1:31" x14ac:dyDescent="0.25">
      <c r="A18050" s="41">
        <v>0</v>
      </c>
      <c r="C18050" s="56"/>
      <c r="AC18050" s="56"/>
      <c r="AD18050" s="56"/>
      <c r="AE18050" s="56"/>
    </row>
    <row r="18051" spans="1:31" x14ac:dyDescent="0.25">
      <c r="A18051" s="41">
        <v>0</v>
      </c>
      <c r="C18051" s="56"/>
      <c r="AC18051" s="56"/>
      <c r="AD18051" s="56"/>
      <c r="AE18051" s="56"/>
    </row>
    <row r="18052" spans="1:31" x14ac:dyDescent="0.25">
      <c r="A18052" s="41">
        <v>0</v>
      </c>
      <c r="C18052" s="56"/>
      <c r="AC18052" s="56"/>
      <c r="AD18052" s="56"/>
      <c r="AE18052" s="56"/>
    </row>
    <row r="18053" spans="1:31" x14ac:dyDescent="0.25">
      <c r="A18053" s="41">
        <v>0</v>
      </c>
      <c r="C18053" s="56"/>
      <c r="AC18053" s="56"/>
      <c r="AD18053" s="56"/>
      <c r="AE18053" s="56"/>
    </row>
    <row r="18054" spans="1:31" x14ac:dyDescent="0.25">
      <c r="A18054" s="41">
        <v>0</v>
      </c>
      <c r="C18054" s="56"/>
      <c r="AC18054" s="56"/>
      <c r="AD18054" s="56"/>
      <c r="AE18054" s="56"/>
    </row>
    <row r="18055" spans="1:31" x14ac:dyDescent="0.25">
      <c r="A18055" s="41">
        <v>0</v>
      </c>
      <c r="C18055" s="56"/>
      <c r="AC18055" s="56"/>
      <c r="AD18055" s="56"/>
      <c r="AE18055" s="56"/>
    </row>
    <row r="18056" spans="1:31" x14ac:dyDescent="0.25">
      <c r="A18056" s="41">
        <v>0</v>
      </c>
      <c r="C18056" s="56"/>
      <c r="AC18056" s="56"/>
      <c r="AD18056" s="56"/>
      <c r="AE18056" s="56"/>
    </row>
    <row r="18057" spans="1:31" x14ac:dyDescent="0.25">
      <c r="A18057" s="41">
        <v>0</v>
      </c>
      <c r="C18057" s="56"/>
      <c r="AC18057" s="56"/>
      <c r="AD18057" s="56"/>
      <c r="AE18057" s="56"/>
    </row>
    <row r="18058" spans="1:31" x14ac:dyDescent="0.25">
      <c r="A18058" s="41">
        <v>0</v>
      </c>
      <c r="C18058" s="56"/>
      <c r="AC18058" s="56"/>
      <c r="AD18058" s="56"/>
      <c r="AE18058" s="56"/>
    </row>
    <row r="18059" spans="1:31" x14ac:dyDescent="0.25">
      <c r="A18059" s="41">
        <v>0</v>
      </c>
      <c r="C18059" s="56"/>
      <c r="AC18059" s="56"/>
      <c r="AD18059" s="56"/>
      <c r="AE18059" s="56"/>
    </row>
    <row r="18060" spans="1:31" x14ac:dyDescent="0.25">
      <c r="A18060" s="41">
        <v>0</v>
      </c>
      <c r="C18060" s="56"/>
      <c r="AC18060" s="56"/>
      <c r="AD18060" s="56"/>
      <c r="AE18060" s="56"/>
    </row>
    <row r="18061" spans="1:31" x14ac:dyDescent="0.25">
      <c r="A18061" s="41">
        <v>0</v>
      </c>
      <c r="C18061" s="56"/>
      <c r="AC18061" s="56"/>
      <c r="AD18061" s="56"/>
      <c r="AE18061" s="56"/>
    </row>
    <row r="18062" spans="1:31" x14ac:dyDescent="0.25">
      <c r="A18062" s="41">
        <v>0</v>
      </c>
      <c r="C18062" s="56"/>
      <c r="AC18062" s="56"/>
      <c r="AD18062" s="56"/>
      <c r="AE18062" s="56"/>
    </row>
    <row r="18063" spans="1:31" x14ac:dyDescent="0.25">
      <c r="A18063" s="41">
        <v>0</v>
      </c>
      <c r="C18063" s="56"/>
      <c r="AC18063" s="56"/>
      <c r="AD18063" s="56"/>
      <c r="AE18063" s="56"/>
    </row>
    <row r="18064" spans="1:31" x14ac:dyDescent="0.25">
      <c r="A18064" s="41">
        <v>0</v>
      </c>
      <c r="C18064" s="56"/>
      <c r="AC18064" s="56"/>
      <c r="AD18064" s="56"/>
      <c r="AE18064" s="56"/>
    </row>
    <row r="18065" spans="1:31" x14ac:dyDescent="0.25">
      <c r="A18065" s="41">
        <v>0</v>
      </c>
      <c r="C18065" s="56"/>
      <c r="AC18065" s="56"/>
      <c r="AD18065" s="56"/>
      <c r="AE18065" s="56"/>
    </row>
    <row r="18066" spans="1:31" x14ac:dyDescent="0.25">
      <c r="A18066" s="41">
        <v>0</v>
      </c>
      <c r="C18066" s="56"/>
      <c r="AC18066" s="56"/>
      <c r="AD18066" s="56"/>
      <c r="AE18066" s="56"/>
    </row>
    <row r="18067" spans="1:31" x14ac:dyDescent="0.25">
      <c r="A18067" s="41">
        <v>0</v>
      </c>
      <c r="C18067" s="56"/>
      <c r="AC18067" s="56"/>
      <c r="AD18067" s="56"/>
      <c r="AE18067" s="56"/>
    </row>
    <row r="18068" spans="1:31" x14ac:dyDescent="0.25">
      <c r="A18068" s="41">
        <v>0</v>
      </c>
      <c r="C18068" s="56"/>
      <c r="AC18068" s="56"/>
      <c r="AD18068" s="56"/>
      <c r="AE18068" s="56"/>
    </row>
    <row r="18069" spans="1:31" x14ac:dyDescent="0.25">
      <c r="A18069" s="41">
        <v>0</v>
      </c>
      <c r="C18069" s="56"/>
      <c r="AC18069" s="56"/>
      <c r="AD18069" s="56"/>
      <c r="AE18069" s="56"/>
    </row>
    <row r="18070" spans="1:31" x14ac:dyDescent="0.25">
      <c r="A18070" s="41">
        <v>0</v>
      </c>
      <c r="C18070" s="56"/>
      <c r="AC18070" s="56"/>
      <c r="AD18070" s="56"/>
      <c r="AE18070" s="56"/>
    </row>
    <row r="18071" spans="1:31" x14ac:dyDescent="0.25">
      <c r="A18071" s="41">
        <v>0</v>
      </c>
      <c r="C18071" s="56"/>
      <c r="AC18071" s="56"/>
      <c r="AD18071" s="56"/>
      <c r="AE18071" s="56"/>
    </row>
    <row r="18072" spans="1:31" x14ac:dyDescent="0.25">
      <c r="A18072" s="41">
        <v>0</v>
      </c>
      <c r="C18072" s="56"/>
      <c r="AC18072" s="56"/>
      <c r="AD18072" s="56"/>
      <c r="AE18072" s="56"/>
    </row>
    <row r="18073" spans="1:31" x14ac:dyDescent="0.25">
      <c r="A18073" s="41">
        <v>0</v>
      </c>
      <c r="C18073" s="56"/>
      <c r="AC18073" s="56"/>
      <c r="AD18073" s="56"/>
      <c r="AE18073" s="56"/>
    </row>
    <row r="18074" spans="1:31" x14ac:dyDescent="0.25">
      <c r="A18074" s="41">
        <v>0</v>
      </c>
      <c r="C18074" s="56"/>
      <c r="AC18074" s="56"/>
      <c r="AD18074" s="56"/>
      <c r="AE18074" s="56"/>
    </row>
    <row r="18075" spans="1:31" x14ac:dyDescent="0.25">
      <c r="A18075" s="41">
        <v>0</v>
      </c>
      <c r="C18075" s="56"/>
      <c r="AC18075" s="56"/>
      <c r="AD18075" s="56"/>
      <c r="AE18075" s="56"/>
    </row>
    <row r="18076" spans="1:31" x14ac:dyDescent="0.25">
      <c r="A18076" s="41">
        <v>0</v>
      </c>
      <c r="C18076" s="56"/>
      <c r="AC18076" s="56"/>
      <c r="AD18076" s="56"/>
      <c r="AE18076" s="56"/>
    </row>
    <row r="18077" spans="1:31" x14ac:dyDescent="0.25">
      <c r="A18077" s="41">
        <v>0</v>
      </c>
      <c r="C18077" s="56"/>
      <c r="AC18077" s="56"/>
      <c r="AD18077" s="56"/>
      <c r="AE18077" s="56"/>
    </row>
    <row r="18078" spans="1:31" x14ac:dyDescent="0.25">
      <c r="A18078" s="41">
        <v>0</v>
      </c>
      <c r="C18078" s="56"/>
      <c r="AC18078" s="56"/>
      <c r="AD18078" s="56"/>
      <c r="AE18078" s="56"/>
    </row>
    <row r="18079" spans="1:31" x14ac:dyDescent="0.25">
      <c r="A18079" s="41">
        <v>0</v>
      </c>
      <c r="C18079" s="56"/>
      <c r="AC18079" s="56"/>
      <c r="AD18079" s="56"/>
      <c r="AE18079" s="56"/>
    </row>
    <row r="18080" spans="1:31" x14ac:dyDescent="0.25">
      <c r="A18080" s="41">
        <v>0</v>
      </c>
      <c r="C18080" s="56"/>
      <c r="AC18080" s="56"/>
      <c r="AD18080" s="56"/>
      <c r="AE18080" s="56"/>
    </row>
    <row r="18081" spans="1:31" x14ac:dyDescent="0.25">
      <c r="A18081" s="41">
        <v>35</v>
      </c>
      <c r="C18081" s="56"/>
      <c r="AC18081" s="56"/>
      <c r="AD18081" s="56"/>
      <c r="AE18081" s="56"/>
    </row>
    <row r="18082" spans="1:31" x14ac:dyDescent="0.25">
      <c r="A18082" s="41">
        <v>0</v>
      </c>
      <c r="C18082" s="56"/>
      <c r="AC18082" s="56"/>
      <c r="AD18082" s="56"/>
      <c r="AE18082" s="56"/>
    </row>
    <row r="18083" spans="1:31" x14ac:dyDescent="0.25">
      <c r="A18083" s="41">
        <v>0</v>
      </c>
      <c r="C18083" s="56"/>
      <c r="AC18083" s="56"/>
      <c r="AD18083" s="56"/>
      <c r="AE18083" s="56"/>
    </row>
    <row r="18084" spans="1:31" x14ac:dyDescent="0.25">
      <c r="A18084" s="41">
        <v>0</v>
      </c>
      <c r="C18084" s="56"/>
      <c r="AC18084" s="56"/>
      <c r="AD18084" s="56"/>
      <c r="AE18084" s="56"/>
    </row>
    <row r="18085" spans="1:31" x14ac:dyDescent="0.25">
      <c r="A18085" s="41">
        <v>0</v>
      </c>
      <c r="C18085" s="56"/>
      <c r="AC18085" s="56"/>
      <c r="AD18085" s="56"/>
      <c r="AE18085" s="56"/>
    </row>
    <row r="18086" spans="1:31" x14ac:dyDescent="0.25">
      <c r="A18086" s="41">
        <v>0</v>
      </c>
      <c r="C18086" s="56"/>
      <c r="AC18086" s="56"/>
      <c r="AD18086" s="56"/>
      <c r="AE18086" s="56"/>
    </row>
    <row r="18087" spans="1:31" x14ac:dyDescent="0.25">
      <c r="A18087" s="41">
        <v>0</v>
      </c>
      <c r="C18087" s="56"/>
      <c r="AC18087" s="56"/>
      <c r="AD18087" s="56"/>
      <c r="AE18087" s="56"/>
    </row>
    <row r="18088" spans="1:31" x14ac:dyDescent="0.25">
      <c r="A18088" s="41">
        <v>0</v>
      </c>
      <c r="C18088" s="56"/>
      <c r="AC18088" s="56"/>
      <c r="AD18088" s="56"/>
      <c r="AE18088" s="56"/>
    </row>
    <row r="18089" spans="1:31" x14ac:dyDescent="0.25">
      <c r="A18089" s="41">
        <v>0</v>
      </c>
      <c r="C18089" s="56"/>
      <c r="AC18089" s="56"/>
      <c r="AD18089" s="56"/>
      <c r="AE18089" s="56"/>
    </row>
    <row r="18090" spans="1:31" x14ac:dyDescent="0.25">
      <c r="A18090" s="41">
        <v>0</v>
      </c>
      <c r="C18090" s="56"/>
      <c r="AC18090" s="56"/>
      <c r="AD18090" s="56"/>
      <c r="AE18090" s="56"/>
    </row>
    <row r="18091" spans="1:31" x14ac:dyDescent="0.25">
      <c r="A18091" s="41">
        <v>0</v>
      </c>
      <c r="C18091" s="56"/>
      <c r="AC18091" s="56"/>
      <c r="AD18091" s="56"/>
      <c r="AE18091" s="56"/>
    </row>
    <row r="18092" spans="1:31" x14ac:dyDescent="0.25">
      <c r="A18092" s="41">
        <v>0</v>
      </c>
      <c r="C18092" s="56"/>
      <c r="AC18092" s="56"/>
      <c r="AD18092" s="56"/>
      <c r="AE18092" s="56"/>
    </row>
    <row r="18093" spans="1:31" x14ac:dyDescent="0.25">
      <c r="A18093" s="41">
        <v>0</v>
      </c>
      <c r="C18093" s="56"/>
      <c r="AC18093" s="56"/>
      <c r="AD18093" s="56"/>
      <c r="AE18093" s="56"/>
    </row>
    <row r="18094" spans="1:31" x14ac:dyDescent="0.25">
      <c r="A18094" s="41">
        <v>0</v>
      </c>
      <c r="C18094" s="56"/>
      <c r="AC18094" s="56"/>
      <c r="AD18094" s="56"/>
      <c r="AE18094" s="56"/>
    </row>
    <row r="18095" spans="1:31" x14ac:dyDescent="0.25">
      <c r="A18095" s="41">
        <v>0</v>
      </c>
      <c r="C18095" s="56"/>
      <c r="AC18095" s="56"/>
      <c r="AD18095" s="56"/>
      <c r="AE18095" s="56"/>
    </row>
    <row r="18096" spans="1:31" x14ac:dyDescent="0.25">
      <c r="A18096" s="41">
        <v>0</v>
      </c>
      <c r="C18096" s="56"/>
      <c r="AC18096" s="56"/>
      <c r="AD18096" s="56"/>
      <c r="AE18096" s="56"/>
    </row>
    <row r="18097" spans="1:31" x14ac:dyDescent="0.25">
      <c r="A18097" s="41">
        <v>0</v>
      </c>
      <c r="C18097" s="56"/>
      <c r="AC18097" s="56"/>
      <c r="AD18097" s="56"/>
      <c r="AE18097" s="56"/>
    </row>
    <row r="18098" spans="1:31" x14ac:dyDescent="0.25">
      <c r="A18098" s="41">
        <v>0</v>
      </c>
      <c r="C18098" s="56"/>
      <c r="AC18098" s="56"/>
      <c r="AD18098" s="56"/>
      <c r="AE18098" s="56"/>
    </row>
    <row r="18099" spans="1:31" x14ac:dyDescent="0.25">
      <c r="A18099" s="41">
        <v>0</v>
      </c>
      <c r="C18099" s="56"/>
      <c r="AC18099" s="56"/>
      <c r="AD18099" s="56"/>
      <c r="AE18099" s="56"/>
    </row>
    <row r="18100" spans="1:31" x14ac:dyDescent="0.25">
      <c r="A18100" s="41">
        <v>0</v>
      </c>
      <c r="C18100" s="56"/>
      <c r="AC18100" s="56"/>
      <c r="AD18100" s="56"/>
      <c r="AE18100" s="56"/>
    </row>
    <row r="18101" spans="1:31" x14ac:dyDescent="0.25">
      <c r="A18101" s="41">
        <v>0</v>
      </c>
      <c r="C18101" s="56"/>
      <c r="AC18101" s="56"/>
      <c r="AD18101" s="56"/>
      <c r="AE18101" s="56"/>
    </row>
    <row r="18102" spans="1:31" x14ac:dyDescent="0.25">
      <c r="A18102" s="41">
        <v>0</v>
      </c>
      <c r="C18102" s="56"/>
      <c r="AC18102" s="56"/>
      <c r="AD18102" s="56"/>
      <c r="AE18102" s="56"/>
    </row>
    <row r="18103" spans="1:31" x14ac:dyDescent="0.25">
      <c r="A18103" s="41">
        <v>0</v>
      </c>
      <c r="C18103" s="56"/>
      <c r="AC18103" s="56"/>
      <c r="AD18103" s="56"/>
      <c r="AE18103" s="56"/>
    </row>
    <row r="18104" spans="1:31" x14ac:dyDescent="0.25">
      <c r="A18104" s="41">
        <v>0</v>
      </c>
      <c r="C18104" s="56"/>
      <c r="AC18104" s="56"/>
      <c r="AD18104" s="56"/>
      <c r="AE18104" s="56"/>
    </row>
    <row r="18105" spans="1:31" x14ac:dyDescent="0.25">
      <c r="A18105" s="41">
        <v>0</v>
      </c>
      <c r="C18105" s="56"/>
      <c r="AC18105" s="56"/>
      <c r="AD18105" s="56"/>
      <c r="AE18105" s="56"/>
    </row>
    <row r="18106" spans="1:31" x14ac:dyDescent="0.25">
      <c r="A18106" s="41">
        <v>0</v>
      </c>
      <c r="C18106" s="56"/>
      <c r="AC18106" s="56"/>
      <c r="AD18106" s="56"/>
      <c r="AE18106" s="56"/>
    </row>
    <row r="18107" spans="1:31" x14ac:dyDescent="0.25">
      <c r="A18107" s="41">
        <v>0</v>
      </c>
      <c r="C18107" s="56"/>
      <c r="AC18107" s="56"/>
      <c r="AD18107" s="56"/>
      <c r="AE18107" s="56"/>
    </row>
    <row r="18108" spans="1:31" x14ac:dyDescent="0.25">
      <c r="A18108" s="41">
        <v>0</v>
      </c>
      <c r="C18108" s="56"/>
      <c r="AC18108" s="56"/>
      <c r="AD18108" s="56"/>
      <c r="AE18108" s="56"/>
    </row>
    <row r="18109" spans="1:31" x14ac:dyDescent="0.25">
      <c r="A18109" s="41">
        <v>0</v>
      </c>
      <c r="C18109" s="56"/>
      <c r="AC18109" s="56"/>
      <c r="AD18109" s="56"/>
      <c r="AE18109" s="56"/>
    </row>
    <row r="18110" spans="1:31" x14ac:dyDescent="0.25">
      <c r="A18110" s="41">
        <v>0</v>
      </c>
      <c r="C18110" s="56"/>
      <c r="AC18110" s="56"/>
      <c r="AD18110" s="56"/>
      <c r="AE18110" s="56"/>
    </row>
    <row r="18111" spans="1:31" x14ac:dyDescent="0.25">
      <c r="A18111" s="41">
        <v>0</v>
      </c>
      <c r="C18111" s="56"/>
      <c r="AC18111" s="56"/>
      <c r="AD18111" s="56"/>
      <c r="AE18111" s="56"/>
    </row>
    <row r="18112" spans="1:31" x14ac:dyDescent="0.25">
      <c r="A18112" s="41">
        <v>0</v>
      </c>
      <c r="C18112" s="56"/>
      <c r="AC18112" s="56"/>
      <c r="AD18112" s="56"/>
      <c r="AE18112" s="56"/>
    </row>
    <row r="18113" spans="1:31" x14ac:dyDescent="0.25">
      <c r="A18113" s="41">
        <v>0</v>
      </c>
      <c r="C18113" s="56"/>
      <c r="AC18113" s="56"/>
      <c r="AD18113" s="56"/>
      <c r="AE18113" s="56"/>
    </row>
    <row r="18114" spans="1:31" x14ac:dyDescent="0.25">
      <c r="A18114" s="41">
        <v>0</v>
      </c>
      <c r="C18114" s="56"/>
      <c r="AC18114" s="56"/>
      <c r="AD18114" s="56"/>
      <c r="AE18114" s="56"/>
    </row>
    <row r="18115" spans="1:31" x14ac:dyDescent="0.25">
      <c r="A18115" s="41">
        <v>0</v>
      </c>
      <c r="C18115" s="56"/>
      <c r="AC18115" s="56"/>
      <c r="AD18115" s="56"/>
      <c r="AE18115" s="56"/>
    </row>
    <row r="18116" spans="1:31" x14ac:dyDescent="0.25">
      <c r="A18116" s="41">
        <v>0</v>
      </c>
      <c r="C18116" s="56"/>
      <c r="AC18116" s="56"/>
      <c r="AD18116" s="56"/>
      <c r="AE18116" s="56"/>
    </row>
    <row r="18117" spans="1:31" x14ac:dyDescent="0.25">
      <c r="A18117" s="41">
        <v>0</v>
      </c>
      <c r="C18117" s="56"/>
      <c r="AC18117" s="56"/>
      <c r="AD18117" s="56"/>
      <c r="AE18117" s="56"/>
    </row>
    <row r="18118" spans="1:31" x14ac:dyDescent="0.25">
      <c r="A18118" s="41">
        <v>0</v>
      </c>
      <c r="C18118" s="56"/>
      <c r="AC18118" s="56"/>
      <c r="AD18118" s="56"/>
      <c r="AE18118" s="56"/>
    </row>
    <row r="18119" spans="1:31" x14ac:dyDescent="0.25">
      <c r="A18119" s="41">
        <v>0</v>
      </c>
      <c r="C18119" s="56"/>
      <c r="AC18119" s="56"/>
      <c r="AD18119" s="56"/>
      <c r="AE18119" s="56"/>
    </row>
    <row r="18120" spans="1:31" x14ac:dyDescent="0.25">
      <c r="A18120" s="41">
        <v>0</v>
      </c>
      <c r="C18120" s="56"/>
      <c r="AC18120" s="56"/>
      <c r="AD18120" s="56"/>
      <c r="AE18120" s="56"/>
    </row>
    <row r="18121" spans="1:31" x14ac:dyDescent="0.25">
      <c r="A18121" s="41">
        <v>0</v>
      </c>
      <c r="C18121" s="56"/>
      <c r="AC18121" s="56"/>
      <c r="AD18121" s="56"/>
      <c r="AE18121" s="56"/>
    </row>
    <row r="18122" spans="1:31" x14ac:dyDescent="0.25">
      <c r="A18122" s="41">
        <v>0</v>
      </c>
      <c r="C18122" s="56"/>
      <c r="AC18122" s="56"/>
      <c r="AD18122" s="56"/>
      <c r="AE18122" s="56"/>
    </row>
    <row r="18123" spans="1:31" x14ac:dyDescent="0.25">
      <c r="A18123" s="41">
        <v>0</v>
      </c>
      <c r="C18123" s="56"/>
      <c r="AC18123" s="56"/>
      <c r="AD18123" s="56"/>
      <c r="AE18123" s="56"/>
    </row>
    <row r="18124" spans="1:31" x14ac:dyDescent="0.25">
      <c r="A18124" s="41">
        <v>0</v>
      </c>
      <c r="C18124" s="56"/>
      <c r="AC18124" s="56"/>
      <c r="AD18124" s="56"/>
      <c r="AE18124" s="56"/>
    </row>
    <row r="18125" spans="1:31" x14ac:dyDescent="0.25">
      <c r="A18125" s="41">
        <v>0</v>
      </c>
      <c r="C18125" s="56"/>
      <c r="AC18125" s="56"/>
      <c r="AD18125" s="56"/>
      <c r="AE18125" s="56"/>
    </row>
    <row r="18126" spans="1:31" x14ac:dyDescent="0.25">
      <c r="A18126" s="41">
        <v>0</v>
      </c>
      <c r="C18126" s="56"/>
      <c r="AC18126" s="56"/>
      <c r="AD18126" s="56"/>
      <c r="AE18126" s="56"/>
    </row>
    <row r="18127" spans="1:31" x14ac:dyDescent="0.25">
      <c r="A18127" s="41">
        <v>0</v>
      </c>
      <c r="C18127" s="56"/>
      <c r="AC18127" s="56"/>
      <c r="AD18127" s="56"/>
      <c r="AE18127" s="56"/>
    </row>
    <row r="18128" spans="1:31" x14ac:dyDescent="0.25">
      <c r="A18128" s="41">
        <v>0</v>
      </c>
      <c r="C18128" s="56"/>
      <c r="AC18128" s="56"/>
      <c r="AD18128" s="56"/>
      <c r="AE18128" s="56"/>
    </row>
    <row r="18129" spans="1:31" x14ac:dyDescent="0.25">
      <c r="A18129" s="41">
        <v>0</v>
      </c>
      <c r="C18129" s="56"/>
      <c r="AC18129" s="56"/>
      <c r="AD18129" s="56"/>
      <c r="AE18129" s="56"/>
    </row>
    <row r="18130" spans="1:31" x14ac:dyDescent="0.25">
      <c r="A18130" s="41">
        <v>0</v>
      </c>
      <c r="C18130" s="56"/>
      <c r="AC18130" s="56"/>
      <c r="AD18130" s="56"/>
      <c r="AE18130" s="56"/>
    </row>
    <row r="18131" spans="1:31" x14ac:dyDescent="0.25">
      <c r="A18131" s="41">
        <v>0</v>
      </c>
      <c r="C18131" s="56"/>
      <c r="AC18131" s="56"/>
      <c r="AD18131" s="56"/>
      <c r="AE18131" s="56"/>
    </row>
    <row r="18132" spans="1:31" x14ac:dyDescent="0.25">
      <c r="A18132" s="41">
        <v>137</v>
      </c>
      <c r="C18132" s="56"/>
      <c r="AC18132" s="56"/>
      <c r="AD18132" s="56"/>
      <c r="AE18132" s="56"/>
    </row>
    <row r="18133" spans="1:31" x14ac:dyDescent="0.25">
      <c r="A18133" s="41">
        <v>0</v>
      </c>
      <c r="C18133" s="56"/>
      <c r="AC18133" s="56"/>
      <c r="AD18133" s="56"/>
      <c r="AE18133" s="56"/>
    </row>
    <row r="18134" spans="1:31" x14ac:dyDescent="0.25">
      <c r="A18134" s="41">
        <v>0</v>
      </c>
      <c r="C18134" s="56"/>
      <c r="AC18134" s="56"/>
      <c r="AD18134" s="56"/>
      <c r="AE18134" s="56"/>
    </row>
    <row r="18135" spans="1:31" x14ac:dyDescent="0.25">
      <c r="A18135" s="41">
        <v>0</v>
      </c>
      <c r="C18135" s="56"/>
      <c r="AC18135" s="56"/>
      <c r="AD18135" s="56"/>
      <c r="AE18135" s="56"/>
    </row>
    <row r="18136" spans="1:31" x14ac:dyDescent="0.25">
      <c r="A18136" s="41">
        <v>0</v>
      </c>
      <c r="C18136" s="56"/>
      <c r="AC18136" s="56"/>
      <c r="AD18136" s="56"/>
      <c r="AE18136" s="56"/>
    </row>
    <row r="18137" spans="1:31" x14ac:dyDescent="0.25">
      <c r="A18137" s="41">
        <v>0</v>
      </c>
      <c r="C18137" s="56"/>
      <c r="AC18137" s="56"/>
      <c r="AD18137" s="56"/>
      <c r="AE18137" s="56"/>
    </row>
    <row r="18138" spans="1:31" x14ac:dyDescent="0.25">
      <c r="A18138" s="41">
        <v>0</v>
      </c>
      <c r="C18138" s="56"/>
      <c r="AC18138" s="56"/>
      <c r="AD18138" s="56"/>
      <c r="AE18138" s="56"/>
    </row>
    <row r="18139" spans="1:31" x14ac:dyDescent="0.25">
      <c r="A18139" s="41">
        <v>0</v>
      </c>
      <c r="C18139" s="56"/>
      <c r="AC18139" s="56"/>
      <c r="AD18139" s="56"/>
      <c r="AE18139" s="56"/>
    </row>
    <row r="18140" spans="1:31" x14ac:dyDescent="0.25">
      <c r="A18140" s="41">
        <v>0</v>
      </c>
      <c r="C18140" s="56"/>
      <c r="AC18140" s="56"/>
      <c r="AD18140" s="56"/>
      <c r="AE18140" s="56"/>
    </row>
    <row r="18141" spans="1:31" x14ac:dyDescent="0.25">
      <c r="A18141" s="41">
        <v>0</v>
      </c>
      <c r="C18141" s="56"/>
      <c r="AC18141" s="56"/>
      <c r="AD18141" s="56"/>
      <c r="AE18141" s="56"/>
    </row>
    <row r="18142" spans="1:31" x14ac:dyDescent="0.25">
      <c r="A18142" s="41">
        <v>0</v>
      </c>
      <c r="C18142" s="56"/>
      <c r="AC18142" s="56"/>
      <c r="AD18142" s="56"/>
      <c r="AE18142" s="56"/>
    </row>
    <row r="18143" spans="1:31" x14ac:dyDescent="0.25">
      <c r="A18143" s="41">
        <v>0</v>
      </c>
      <c r="C18143" s="56"/>
      <c r="AC18143" s="56"/>
      <c r="AD18143" s="56"/>
      <c r="AE18143" s="56"/>
    </row>
    <row r="18144" spans="1:31" x14ac:dyDescent="0.25">
      <c r="A18144" s="41">
        <v>0</v>
      </c>
      <c r="C18144" s="56"/>
      <c r="AC18144" s="56"/>
      <c r="AD18144" s="56"/>
      <c r="AE18144" s="56"/>
    </row>
    <row r="18145" spans="1:31" x14ac:dyDescent="0.25">
      <c r="A18145" s="41">
        <v>0</v>
      </c>
      <c r="C18145" s="56"/>
      <c r="AC18145" s="56"/>
      <c r="AD18145" s="56"/>
      <c r="AE18145" s="56"/>
    </row>
    <row r="18146" spans="1:31" x14ac:dyDescent="0.25">
      <c r="A18146" s="41">
        <v>0</v>
      </c>
      <c r="C18146" s="56"/>
      <c r="AC18146" s="56"/>
      <c r="AD18146" s="56"/>
      <c r="AE18146" s="56"/>
    </row>
    <row r="18147" spans="1:31" x14ac:dyDescent="0.25">
      <c r="A18147" s="41">
        <v>0</v>
      </c>
      <c r="C18147" s="56"/>
      <c r="AC18147" s="56"/>
      <c r="AD18147" s="56"/>
      <c r="AE18147" s="56"/>
    </row>
    <row r="18148" spans="1:31" x14ac:dyDescent="0.25">
      <c r="A18148" s="41">
        <v>0</v>
      </c>
      <c r="C18148" s="56"/>
      <c r="AC18148" s="56"/>
      <c r="AD18148" s="56"/>
      <c r="AE18148" s="56"/>
    </row>
    <row r="18149" spans="1:31" x14ac:dyDescent="0.25">
      <c r="A18149" s="41">
        <v>0</v>
      </c>
      <c r="C18149" s="56"/>
      <c r="AC18149" s="56"/>
      <c r="AD18149" s="56"/>
      <c r="AE18149" s="56"/>
    </row>
    <row r="18150" spans="1:31" x14ac:dyDescent="0.25">
      <c r="A18150" s="41">
        <v>0</v>
      </c>
      <c r="C18150" s="56"/>
      <c r="AC18150" s="56"/>
      <c r="AD18150" s="56"/>
      <c r="AE18150" s="56"/>
    </row>
    <row r="18151" spans="1:31" x14ac:dyDescent="0.25">
      <c r="A18151" s="41">
        <v>0</v>
      </c>
      <c r="C18151" s="56"/>
      <c r="AC18151" s="56"/>
      <c r="AD18151" s="56"/>
      <c r="AE18151" s="56"/>
    </row>
    <row r="18152" spans="1:31" x14ac:dyDescent="0.25">
      <c r="A18152" s="41">
        <v>0</v>
      </c>
      <c r="C18152" s="56"/>
      <c r="AC18152" s="56"/>
      <c r="AD18152" s="56"/>
      <c r="AE18152" s="56"/>
    </row>
    <row r="18153" spans="1:31" x14ac:dyDescent="0.25">
      <c r="A18153" s="41">
        <v>0</v>
      </c>
      <c r="C18153" s="56"/>
      <c r="AC18153" s="56"/>
      <c r="AD18153" s="56"/>
      <c r="AE18153" s="56"/>
    </row>
    <row r="18154" spans="1:31" x14ac:dyDescent="0.25">
      <c r="A18154" s="41">
        <v>0</v>
      </c>
      <c r="C18154" s="56"/>
      <c r="AC18154" s="56"/>
      <c r="AD18154" s="56"/>
      <c r="AE18154" s="56"/>
    </row>
    <row r="18155" spans="1:31" x14ac:dyDescent="0.25">
      <c r="A18155" s="41">
        <v>0</v>
      </c>
      <c r="C18155" s="56"/>
      <c r="AC18155" s="56"/>
      <c r="AD18155" s="56"/>
      <c r="AE18155" s="56"/>
    </row>
    <row r="18156" spans="1:31" x14ac:dyDescent="0.25">
      <c r="A18156" s="41">
        <v>0</v>
      </c>
      <c r="C18156" s="56"/>
      <c r="AC18156" s="56"/>
      <c r="AD18156" s="56"/>
      <c r="AE18156" s="56"/>
    </row>
    <row r="18157" spans="1:31" x14ac:dyDescent="0.25">
      <c r="A18157" s="41">
        <v>0</v>
      </c>
      <c r="C18157" s="56"/>
      <c r="AC18157" s="56"/>
      <c r="AD18157" s="56"/>
      <c r="AE18157" s="56"/>
    </row>
    <row r="18158" spans="1:31" x14ac:dyDescent="0.25">
      <c r="A18158" s="41">
        <v>0</v>
      </c>
      <c r="C18158" s="56"/>
      <c r="AC18158" s="56"/>
      <c r="AD18158" s="56"/>
      <c r="AE18158" s="56"/>
    </row>
    <row r="18159" spans="1:31" x14ac:dyDescent="0.25">
      <c r="A18159" s="41">
        <v>0</v>
      </c>
      <c r="C18159" s="56"/>
      <c r="AC18159" s="56"/>
      <c r="AD18159" s="56"/>
      <c r="AE18159" s="56"/>
    </row>
    <row r="18160" spans="1:31" x14ac:dyDescent="0.25">
      <c r="A18160" s="41">
        <v>0</v>
      </c>
      <c r="C18160" s="56"/>
      <c r="AC18160" s="56"/>
      <c r="AD18160" s="56"/>
      <c r="AE18160" s="56"/>
    </row>
    <row r="18161" spans="1:31" x14ac:dyDescent="0.25">
      <c r="A18161" s="41">
        <v>0</v>
      </c>
      <c r="C18161" s="56"/>
      <c r="AC18161" s="56"/>
      <c r="AD18161" s="56"/>
      <c r="AE18161" s="56"/>
    </row>
    <row r="18162" spans="1:31" x14ac:dyDescent="0.25">
      <c r="A18162" s="41">
        <v>0</v>
      </c>
      <c r="C18162" s="56"/>
      <c r="AC18162" s="56"/>
      <c r="AD18162" s="56"/>
      <c r="AE18162" s="56"/>
    </row>
    <row r="18163" spans="1:31" x14ac:dyDescent="0.25">
      <c r="A18163" s="41">
        <v>0</v>
      </c>
      <c r="C18163" s="56"/>
      <c r="AC18163" s="56"/>
      <c r="AD18163" s="56"/>
      <c r="AE18163" s="56"/>
    </row>
    <row r="18164" spans="1:31" x14ac:dyDescent="0.25">
      <c r="A18164" s="41">
        <v>0</v>
      </c>
      <c r="C18164" s="56"/>
      <c r="AC18164" s="56"/>
      <c r="AD18164" s="56"/>
      <c r="AE18164" s="56"/>
    </row>
    <row r="18165" spans="1:31" x14ac:dyDescent="0.25">
      <c r="A18165" s="41">
        <v>0</v>
      </c>
      <c r="C18165" s="56"/>
      <c r="AC18165" s="56"/>
      <c r="AD18165" s="56"/>
      <c r="AE18165" s="56"/>
    </row>
    <row r="18166" spans="1:31" x14ac:dyDescent="0.25">
      <c r="A18166" s="41">
        <v>0</v>
      </c>
      <c r="C18166" s="56"/>
      <c r="AC18166" s="56"/>
      <c r="AD18166" s="56"/>
      <c r="AE18166" s="56"/>
    </row>
    <row r="18167" spans="1:31" x14ac:dyDescent="0.25">
      <c r="A18167" s="41">
        <v>0</v>
      </c>
      <c r="C18167" s="56"/>
      <c r="AC18167" s="56"/>
      <c r="AD18167" s="56"/>
      <c r="AE18167" s="56"/>
    </row>
    <row r="18168" spans="1:31" x14ac:dyDescent="0.25">
      <c r="A18168" s="41">
        <v>0</v>
      </c>
      <c r="C18168" s="56"/>
      <c r="AC18168" s="56"/>
      <c r="AD18168" s="56"/>
      <c r="AE18168" s="56"/>
    </row>
    <row r="18169" spans="1:31" x14ac:dyDescent="0.25">
      <c r="A18169" s="41">
        <v>0</v>
      </c>
      <c r="C18169" s="56"/>
      <c r="AC18169" s="56"/>
      <c r="AD18169" s="56"/>
      <c r="AE18169" s="56"/>
    </row>
    <row r="18170" spans="1:31" x14ac:dyDescent="0.25">
      <c r="A18170" s="41">
        <v>0</v>
      </c>
      <c r="C18170" s="56"/>
      <c r="AC18170" s="56"/>
      <c r="AD18170" s="56"/>
      <c r="AE18170" s="56"/>
    </row>
    <row r="18171" spans="1:31" x14ac:dyDescent="0.25">
      <c r="A18171" s="41">
        <v>0</v>
      </c>
      <c r="C18171" s="56"/>
      <c r="AC18171" s="56"/>
      <c r="AD18171" s="56"/>
      <c r="AE18171" s="56"/>
    </row>
    <row r="18172" spans="1:31" x14ac:dyDescent="0.25">
      <c r="A18172" s="41">
        <v>0</v>
      </c>
      <c r="C18172" s="56"/>
      <c r="AC18172" s="56"/>
      <c r="AD18172" s="56"/>
      <c r="AE18172" s="56"/>
    </row>
    <row r="18173" spans="1:31" x14ac:dyDescent="0.25">
      <c r="A18173" s="41">
        <v>0</v>
      </c>
      <c r="C18173" s="56"/>
      <c r="AC18173" s="56"/>
      <c r="AD18173" s="56"/>
      <c r="AE18173" s="56"/>
    </row>
    <row r="18174" spans="1:31" x14ac:dyDescent="0.25">
      <c r="A18174" s="41">
        <v>0</v>
      </c>
      <c r="C18174" s="56"/>
      <c r="AC18174" s="56"/>
      <c r="AD18174" s="56"/>
      <c r="AE18174" s="56"/>
    </row>
    <row r="18175" spans="1:31" x14ac:dyDescent="0.25">
      <c r="A18175" s="41">
        <v>0</v>
      </c>
      <c r="C18175" s="56"/>
      <c r="AC18175" s="56"/>
      <c r="AD18175" s="56"/>
      <c r="AE18175" s="56"/>
    </row>
    <row r="18176" spans="1:31" x14ac:dyDescent="0.25">
      <c r="A18176" s="41">
        <v>1961</v>
      </c>
      <c r="C18176" s="56"/>
      <c r="AC18176" s="56"/>
      <c r="AD18176" s="56"/>
      <c r="AE18176" s="56"/>
    </row>
    <row r="18177" spans="1:31" x14ac:dyDescent="0.25">
      <c r="A18177" s="41">
        <v>0</v>
      </c>
      <c r="C18177" s="56"/>
      <c r="AC18177" s="56"/>
      <c r="AD18177" s="56"/>
      <c r="AE18177" s="56"/>
    </row>
    <row r="18178" spans="1:31" x14ac:dyDescent="0.25">
      <c r="A18178" s="41">
        <v>0</v>
      </c>
      <c r="C18178" s="56"/>
      <c r="AC18178" s="56"/>
      <c r="AD18178" s="56"/>
      <c r="AE18178" s="56"/>
    </row>
    <row r="18179" spans="1:31" x14ac:dyDescent="0.25">
      <c r="A18179" s="41">
        <v>0</v>
      </c>
      <c r="C18179" s="56"/>
      <c r="AC18179" s="56"/>
      <c r="AD18179" s="56"/>
      <c r="AE18179" s="56"/>
    </row>
    <row r="18180" spans="1:31" x14ac:dyDescent="0.25">
      <c r="A18180" s="41">
        <v>0</v>
      </c>
      <c r="C18180" s="56"/>
      <c r="AC18180" s="56"/>
      <c r="AD18180" s="56"/>
      <c r="AE18180" s="56"/>
    </row>
    <row r="18181" spans="1:31" x14ac:dyDescent="0.25">
      <c r="A18181" s="41">
        <v>0</v>
      </c>
      <c r="C18181" s="56"/>
      <c r="AC18181" s="56"/>
      <c r="AD18181" s="56"/>
      <c r="AE18181" s="56"/>
    </row>
    <row r="18182" spans="1:31" x14ac:dyDescent="0.25">
      <c r="A18182" s="41">
        <v>0</v>
      </c>
      <c r="C18182" s="56"/>
      <c r="AC18182" s="56"/>
      <c r="AD18182" s="56"/>
      <c r="AE18182" s="56"/>
    </row>
    <row r="18183" spans="1:31" x14ac:dyDescent="0.25">
      <c r="A18183" s="41">
        <v>0</v>
      </c>
      <c r="C18183" s="56"/>
      <c r="AC18183" s="56"/>
      <c r="AD18183" s="56"/>
      <c r="AE18183" s="56"/>
    </row>
    <row r="18184" spans="1:31" x14ac:dyDescent="0.25">
      <c r="A18184" s="41">
        <v>0</v>
      </c>
      <c r="C18184" s="56"/>
      <c r="AC18184" s="56"/>
      <c r="AD18184" s="56"/>
      <c r="AE18184" s="56"/>
    </row>
    <row r="18185" spans="1:31" x14ac:dyDescent="0.25">
      <c r="A18185" s="41">
        <v>0</v>
      </c>
      <c r="C18185" s="56"/>
      <c r="AC18185" s="56"/>
      <c r="AD18185" s="56"/>
      <c r="AE18185" s="56"/>
    </row>
    <row r="18186" spans="1:31" x14ac:dyDescent="0.25">
      <c r="A18186" s="41">
        <v>0</v>
      </c>
      <c r="C18186" s="56"/>
      <c r="AC18186" s="56"/>
      <c r="AD18186" s="56"/>
      <c r="AE18186" s="56"/>
    </row>
    <row r="18187" spans="1:31" x14ac:dyDescent="0.25">
      <c r="A18187" s="41">
        <v>0</v>
      </c>
      <c r="C18187" s="56"/>
      <c r="AC18187" s="56"/>
      <c r="AD18187" s="56"/>
      <c r="AE18187" s="56"/>
    </row>
    <row r="18188" spans="1:31" x14ac:dyDescent="0.25">
      <c r="A18188" s="41">
        <v>0</v>
      </c>
      <c r="C18188" s="56"/>
      <c r="AC18188" s="56"/>
      <c r="AD18188" s="56"/>
      <c r="AE18188" s="56"/>
    </row>
    <row r="18189" spans="1:31" x14ac:dyDescent="0.25">
      <c r="A18189" s="41">
        <v>0</v>
      </c>
      <c r="C18189" s="56"/>
      <c r="AC18189" s="56"/>
      <c r="AD18189" s="56"/>
      <c r="AE18189" s="56"/>
    </row>
    <row r="18190" spans="1:31" x14ac:dyDescent="0.25">
      <c r="A18190" s="41">
        <v>0</v>
      </c>
      <c r="C18190" s="56"/>
      <c r="AC18190" s="56"/>
      <c r="AD18190" s="56"/>
      <c r="AE18190" s="56"/>
    </row>
    <row r="18191" spans="1:31" x14ac:dyDescent="0.25">
      <c r="A18191" s="41">
        <v>0</v>
      </c>
      <c r="C18191" s="56"/>
      <c r="AC18191" s="56"/>
      <c r="AD18191" s="56"/>
      <c r="AE18191" s="56"/>
    </row>
    <row r="18192" spans="1:31" x14ac:dyDescent="0.25">
      <c r="A18192" s="41">
        <v>0</v>
      </c>
      <c r="C18192" s="56"/>
      <c r="AC18192" s="56"/>
      <c r="AD18192" s="56"/>
      <c r="AE18192" s="56"/>
    </row>
    <row r="18193" spans="1:31" x14ac:dyDescent="0.25">
      <c r="A18193" s="41">
        <v>0</v>
      </c>
      <c r="C18193" s="56"/>
      <c r="AC18193" s="56"/>
      <c r="AD18193" s="56"/>
      <c r="AE18193" s="56"/>
    </row>
    <row r="18194" spans="1:31" x14ac:dyDescent="0.25">
      <c r="A18194" s="41">
        <v>0</v>
      </c>
      <c r="C18194" s="56"/>
      <c r="AC18194" s="56"/>
      <c r="AD18194" s="56"/>
      <c r="AE18194" s="56"/>
    </row>
    <row r="18195" spans="1:31" x14ac:dyDescent="0.25">
      <c r="A18195" s="41">
        <v>0</v>
      </c>
      <c r="C18195" s="56"/>
      <c r="AC18195" s="56"/>
      <c r="AD18195" s="56"/>
      <c r="AE18195" s="56"/>
    </row>
    <row r="18196" spans="1:31" x14ac:dyDescent="0.25">
      <c r="A18196" s="41">
        <v>0</v>
      </c>
      <c r="C18196" s="56"/>
      <c r="AC18196" s="56"/>
      <c r="AD18196" s="56"/>
      <c r="AE18196" s="56"/>
    </row>
    <row r="18197" spans="1:31" x14ac:dyDescent="0.25">
      <c r="A18197" s="41">
        <v>0</v>
      </c>
      <c r="C18197" s="56"/>
      <c r="AC18197" s="56"/>
      <c r="AD18197" s="56"/>
      <c r="AE18197" s="56"/>
    </row>
    <row r="18198" spans="1:31" x14ac:dyDescent="0.25">
      <c r="A18198" s="41">
        <v>0</v>
      </c>
      <c r="C18198" s="56"/>
      <c r="AC18198" s="56"/>
      <c r="AD18198" s="56"/>
      <c r="AE18198" s="56"/>
    </row>
    <row r="18199" spans="1:31" x14ac:dyDescent="0.25">
      <c r="A18199" s="41">
        <v>0</v>
      </c>
      <c r="C18199" s="56"/>
      <c r="AC18199" s="56"/>
      <c r="AD18199" s="56"/>
      <c r="AE18199" s="56"/>
    </row>
    <row r="18200" spans="1:31" x14ac:dyDescent="0.25">
      <c r="A18200" s="41">
        <v>0</v>
      </c>
      <c r="C18200" s="56"/>
      <c r="AC18200" s="56"/>
      <c r="AD18200" s="56"/>
      <c r="AE18200" s="56"/>
    </row>
    <row r="18201" spans="1:31" x14ac:dyDescent="0.25">
      <c r="A18201" s="41">
        <v>0</v>
      </c>
      <c r="C18201" s="56"/>
      <c r="AC18201" s="56"/>
      <c r="AD18201" s="56"/>
      <c r="AE18201" s="56"/>
    </row>
    <row r="18202" spans="1:31" x14ac:dyDescent="0.25">
      <c r="A18202" s="41">
        <v>0</v>
      </c>
      <c r="C18202" s="56"/>
      <c r="AC18202" s="56"/>
      <c r="AD18202" s="56"/>
      <c r="AE18202" s="56"/>
    </row>
    <row r="18203" spans="1:31" x14ac:dyDescent="0.25">
      <c r="A18203" s="41">
        <v>0</v>
      </c>
      <c r="C18203" s="56"/>
      <c r="AC18203" s="56"/>
      <c r="AD18203" s="56"/>
      <c r="AE18203" s="56"/>
    </row>
    <row r="18204" spans="1:31" x14ac:dyDescent="0.25">
      <c r="A18204" s="41">
        <v>0</v>
      </c>
      <c r="C18204" s="56"/>
      <c r="AC18204" s="56"/>
      <c r="AD18204" s="56"/>
      <c r="AE18204" s="56"/>
    </row>
    <row r="18205" spans="1:31" x14ac:dyDescent="0.25">
      <c r="A18205" s="41">
        <v>0</v>
      </c>
      <c r="C18205" s="56"/>
      <c r="AC18205" s="56"/>
      <c r="AD18205" s="56"/>
      <c r="AE18205" s="56"/>
    </row>
    <row r="18206" spans="1:31" x14ac:dyDescent="0.25">
      <c r="A18206" s="41">
        <v>0</v>
      </c>
      <c r="C18206" s="56"/>
      <c r="AC18206" s="56"/>
      <c r="AD18206" s="56"/>
      <c r="AE18206" s="56"/>
    </row>
    <row r="18207" spans="1:31" x14ac:dyDescent="0.25">
      <c r="A18207" s="41">
        <v>0</v>
      </c>
      <c r="C18207" s="56"/>
      <c r="AC18207" s="56"/>
      <c r="AD18207" s="56"/>
      <c r="AE18207" s="56"/>
    </row>
    <row r="18208" spans="1:31" x14ac:dyDescent="0.25">
      <c r="A18208" s="41">
        <v>0</v>
      </c>
      <c r="C18208" s="56"/>
      <c r="AC18208" s="56"/>
      <c r="AD18208" s="56"/>
      <c r="AE18208" s="56"/>
    </row>
    <row r="18209" spans="1:31" x14ac:dyDescent="0.25">
      <c r="A18209" s="41">
        <v>0</v>
      </c>
      <c r="C18209" s="56"/>
      <c r="AC18209" s="56"/>
      <c r="AD18209" s="56"/>
      <c r="AE18209" s="56"/>
    </row>
    <row r="18210" spans="1:31" x14ac:dyDescent="0.25">
      <c r="A18210" s="41">
        <v>0</v>
      </c>
      <c r="C18210" s="56"/>
      <c r="AC18210" s="56"/>
      <c r="AD18210" s="56"/>
      <c r="AE18210" s="56"/>
    </row>
    <row r="18211" spans="1:31" x14ac:dyDescent="0.25">
      <c r="A18211" s="41">
        <v>0</v>
      </c>
      <c r="C18211" s="56"/>
      <c r="AC18211" s="56"/>
      <c r="AD18211" s="56"/>
      <c r="AE18211" s="56"/>
    </row>
    <row r="18212" spans="1:31" x14ac:dyDescent="0.25">
      <c r="A18212" s="41">
        <v>0</v>
      </c>
      <c r="C18212" s="56"/>
      <c r="AC18212" s="56"/>
      <c r="AD18212" s="56"/>
      <c r="AE18212" s="56"/>
    </row>
    <row r="18213" spans="1:31" x14ac:dyDescent="0.25">
      <c r="A18213" s="41">
        <v>0</v>
      </c>
      <c r="C18213" s="56"/>
      <c r="AC18213" s="56"/>
      <c r="AD18213" s="56"/>
      <c r="AE18213" s="56"/>
    </row>
    <row r="18214" spans="1:31" x14ac:dyDescent="0.25">
      <c r="A18214" s="41">
        <v>0</v>
      </c>
      <c r="C18214" s="56"/>
      <c r="AC18214" s="56"/>
      <c r="AD18214" s="56"/>
      <c r="AE18214" s="56"/>
    </row>
    <row r="18215" spans="1:31" x14ac:dyDescent="0.25">
      <c r="A18215" s="41">
        <v>0</v>
      </c>
      <c r="C18215" s="56"/>
      <c r="AC18215" s="56"/>
      <c r="AD18215" s="56"/>
      <c r="AE18215" s="56"/>
    </row>
    <row r="18216" spans="1:31" x14ac:dyDescent="0.25">
      <c r="A18216" s="41">
        <v>0</v>
      </c>
      <c r="C18216" s="56"/>
      <c r="AC18216" s="56"/>
      <c r="AD18216" s="56"/>
      <c r="AE18216" s="56"/>
    </row>
    <row r="18217" spans="1:31" x14ac:dyDescent="0.25">
      <c r="A18217" s="41">
        <v>0</v>
      </c>
      <c r="C18217" s="56"/>
      <c r="AC18217" s="56"/>
      <c r="AD18217" s="56"/>
      <c r="AE18217" s="56"/>
    </row>
    <row r="18218" spans="1:31" x14ac:dyDescent="0.25">
      <c r="A18218" s="41">
        <v>0</v>
      </c>
      <c r="C18218" s="56"/>
      <c r="AC18218" s="56"/>
      <c r="AD18218" s="56"/>
      <c r="AE18218" s="56"/>
    </row>
    <row r="18219" spans="1:31" x14ac:dyDescent="0.25">
      <c r="A18219" s="41">
        <v>0</v>
      </c>
      <c r="C18219" s="56"/>
      <c r="AC18219" s="56"/>
      <c r="AD18219" s="56"/>
      <c r="AE18219" s="56"/>
    </row>
    <row r="18220" spans="1:31" x14ac:dyDescent="0.25">
      <c r="A18220" s="41">
        <v>0</v>
      </c>
      <c r="C18220" s="56"/>
      <c r="AC18220" s="56"/>
      <c r="AD18220" s="56"/>
      <c r="AE18220" s="56"/>
    </row>
    <row r="18221" spans="1:31" x14ac:dyDescent="0.25">
      <c r="A18221" s="41">
        <v>0</v>
      </c>
      <c r="C18221" s="56"/>
      <c r="AC18221" s="56"/>
      <c r="AD18221" s="56"/>
      <c r="AE18221" s="56"/>
    </row>
    <row r="18222" spans="1:31" x14ac:dyDescent="0.25">
      <c r="A18222" s="41">
        <v>0</v>
      </c>
      <c r="C18222" s="56"/>
      <c r="AC18222" s="56"/>
      <c r="AD18222" s="56"/>
      <c r="AE18222" s="56"/>
    </row>
    <row r="18223" spans="1:31" x14ac:dyDescent="0.25">
      <c r="A18223" s="41">
        <v>0</v>
      </c>
      <c r="C18223" s="56"/>
      <c r="AC18223" s="56"/>
      <c r="AD18223" s="56"/>
      <c r="AE18223" s="56"/>
    </row>
    <row r="18224" spans="1:31" x14ac:dyDescent="0.25">
      <c r="A18224" s="41">
        <v>0</v>
      </c>
      <c r="C18224" s="56"/>
      <c r="AC18224" s="56"/>
      <c r="AD18224" s="56"/>
      <c r="AE18224" s="56"/>
    </row>
    <row r="18225" spans="1:31" x14ac:dyDescent="0.25">
      <c r="A18225" s="41">
        <v>0</v>
      </c>
      <c r="C18225" s="56"/>
      <c r="AC18225" s="56"/>
      <c r="AD18225" s="56"/>
      <c r="AE18225" s="56"/>
    </row>
    <row r="18226" spans="1:31" x14ac:dyDescent="0.25">
      <c r="A18226" s="41">
        <v>0</v>
      </c>
      <c r="C18226" s="56"/>
      <c r="AC18226" s="56"/>
      <c r="AD18226" s="56"/>
      <c r="AE18226" s="56"/>
    </row>
    <row r="18227" spans="1:31" x14ac:dyDescent="0.25">
      <c r="A18227" s="41">
        <v>0</v>
      </c>
      <c r="C18227" s="56"/>
      <c r="AC18227" s="56"/>
      <c r="AD18227" s="56"/>
      <c r="AE18227" s="56"/>
    </row>
    <row r="18228" spans="1:31" x14ac:dyDescent="0.25">
      <c r="A18228" s="41">
        <v>0</v>
      </c>
      <c r="C18228" s="56"/>
      <c r="AC18228" s="56"/>
      <c r="AD18228" s="56"/>
      <c r="AE18228" s="56"/>
    </row>
    <row r="18229" spans="1:31" x14ac:dyDescent="0.25">
      <c r="A18229" s="41">
        <v>0</v>
      </c>
      <c r="C18229" s="56"/>
      <c r="AC18229" s="56"/>
      <c r="AD18229" s="56"/>
      <c r="AE18229" s="56"/>
    </row>
    <row r="18230" spans="1:31" x14ac:dyDescent="0.25">
      <c r="A18230" s="41">
        <v>0</v>
      </c>
      <c r="C18230" s="56"/>
      <c r="AC18230" s="56"/>
      <c r="AD18230" s="56"/>
      <c r="AE18230" s="56"/>
    </row>
    <row r="18231" spans="1:31" x14ac:dyDescent="0.25">
      <c r="A18231" s="41">
        <v>0</v>
      </c>
      <c r="C18231" s="56"/>
      <c r="AC18231" s="56"/>
      <c r="AD18231" s="56"/>
      <c r="AE18231" s="56"/>
    </row>
    <row r="18232" spans="1:31" x14ac:dyDescent="0.25">
      <c r="A18232" s="41">
        <v>0</v>
      </c>
      <c r="C18232" s="56"/>
      <c r="AC18232" s="56"/>
      <c r="AD18232" s="56"/>
      <c r="AE18232" s="56"/>
    </row>
    <row r="18233" spans="1:31" x14ac:dyDescent="0.25">
      <c r="A18233" s="41">
        <v>0</v>
      </c>
      <c r="C18233" s="56"/>
      <c r="AC18233" s="56"/>
      <c r="AD18233" s="56"/>
      <c r="AE18233" s="56"/>
    </row>
    <row r="18234" spans="1:31" x14ac:dyDescent="0.25">
      <c r="A18234" s="41">
        <v>0</v>
      </c>
      <c r="C18234" s="56"/>
      <c r="AC18234" s="56"/>
      <c r="AD18234" s="56"/>
      <c r="AE18234" s="56"/>
    </row>
    <row r="18235" spans="1:31" x14ac:dyDescent="0.25">
      <c r="A18235" s="41">
        <v>0</v>
      </c>
      <c r="C18235" s="56"/>
      <c r="AC18235" s="56"/>
      <c r="AD18235" s="56"/>
      <c r="AE18235" s="56"/>
    </row>
    <row r="18236" spans="1:31" x14ac:dyDescent="0.25">
      <c r="A18236" s="41">
        <v>0</v>
      </c>
      <c r="C18236" s="56"/>
      <c r="AC18236" s="56"/>
      <c r="AD18236" s="56"/>
      <c r="AE18236" s="56"/>
    </row>
    <row r="18237" spans="1:31" x14ac:dyDescent="0.25">
      <c r="A18237" s="41">
        <v>0</v>
      </c>
      <c r="C18237" s="56"/>
      <c r="AC18237" s="56"/>
      <c r="AD18237" s="56"/>
      <c r="AE18237" s="56"/>
    </row>
    <row r="18238" spans="1:31" x14ac:dyDescent="0.25">
      <c r="A18238" s="41">
        <v>0</v>
      </c>
      <c r="C18238" s="56"/>
      <c r="AC18238" s="56"/>
      <c r="AD18238" s="56"/>
      <c r="AE18238" s="56"/>
    </row>
    <row r="18239" spans="1:31" x14ac:dyDescent="0.25">
      <c r="A18239" s="41">
        <v>0</v>
      </c>
      <c r="C18239" s="56"/>
      <c r="AC18239" s="56"/>
      <c r="AD18239" s="56"/>
      <c r="AE18239" s="56"/>
    </row>
    <row r="18240" spans="1:31" x14ac:dyDescent="0.25">
      <c r="A18240" s="41">
        <v>0</v>
      </c>
      <c r="C18240" s="56"/>
      <c r="AC18240" s="56"/>
      <c r="AD18240" s="56"/>
      <c r="AE18240" s="56"/>
    </row>
    <row r="18241" spans="1:31" x14ac:dyDescent="0.25">
      <c r="A18241" s="41">
        <v>0</v>
      </c>
      <c r="C18241" s="56"/>
      <c r="AC18241" s="56"/>
      <c r="AD18241" s="56"/>
      <c r="AE18241" s="56"/>
    </row>
    <row r="18242" spans="1:31" x14ac:dyDescent="0.25">
      <c r="A18242" s="41">
        <v>0</v>
      </c>
      <c r="C18242" s="56"/>
      <c r="AC18242" s="56"/>
      <c r="AD18242" s="56"/>
      <c r="AE18242" s="56"/>
    </row>
    <row r="18243" spans="1:31" x14ac:dyDescent="0.25">
      <c r="A18243" s="41">
        <v>0</v>
      </c>
      <c r="C18243" s="56"/>
      <c r="AC18243" s="56"/>
      <c r="AD18243" s="56"/>
      <c r="AE18243" s="56"/>
    </row>
    <row r="18244" spans="1:31" x14ac:dyDescent="0.25">
      <c r="A18244" s="41">
        <v>0</v>
      </c>
      <c r="C18244" s="56"/>
      <c r="AC18244" s="56"/>
      <c r="AD18244" s="56"/>
      <c r="AE18244" s="56"/>
    </row>
    <row r="18245" spans="1:31" x14ac:dyDescent="0.25">
      <c r="A18245" s="41">
        <v>0</v>
      </c>
      <c r="C18245" s="56"/>
      <c r="AC18245" s="56"/>
      <c r="AD18245" s="56"/>
      <c r="AE18245" s="56"/>
    </row>
    <row r="18246" spans="1:31" x14ac:dyDescent="0.25">
      <c r="A18246" s="41">
        <v>0</v>
      </c>
      <c r="C18246" s="56"/>
      <c r="AC18246" s="56"/>
      <c r="AD18246" s="56"/>
      <c r="AE18246" s="56"/>
    </row>
    <row r="18247" spans="1:31" x14ac:dyDescent="0.25">
      <c r="A18247" s="41">
        <v>0</v>
      </c>
      <c r="C18247" s="56"/>
      <c r="AC18247" s="56"/>
      <c r="AD18247" s="56"/>
      <c r="AE18247" s="56"/>
    </row>
    <row r="18248" spans="1:31" x14ac:dyDescent="0.25">
      <c r="A18248" s="41">
        <v>0</v>
      </c>
      <c r="C18248" s="56"/>
      <c r="AC18248" s="56"/>
      <c r="AD18248" s="56"/>
      <c r="AE18248" s="56"/>
    </row>
    <row r="18249" spans="1:31" x14ac:dyDescent="0.25">
      <c r="A18249" s="41">
        <v>0</v>
      </c>
      <c r="C18249" s="56"/>
      <c r="AC18249" s="56"/>
      <c r="AD18249" s="56"/>
      <c r="AE18249" s="56"/>
    </row>
    <row r="18250" spans="1:31" x14ac:dyDescent="0.25">
      <c r="A18250" s="41">
        <v>0</v>
      </c>
      <c r="C18250" s="56"/>
      <c r="AC18250" s="56"/>
      <c r="AD18250" s="56"/>
      <c r="AE18250" s="56"/>
    </row>
    <row r="18251" spans="1:31" x14ac:dyDescent="0.25">
      <c r="A18251" s="41">
        <v>0</v>
      </c>
      <c r="C18251" s="56"/>
      <c r="AC18251" s="56"/>
      <c r="AD18251" s="56"/>
      <c r="AE18251" s="56"/>
    </row>
    <row r="18252" spans="1:31" x14ac:dyDescent="0.25">
      <c r="A18252" s="41">
        <v>0</v>
      </c>
      <c r="C18252" s="56"/>
      <c r="AC18252" s="56"/>
      <c r="AD18252" s="56"/>
      <c r="AE18252" s="56"/>
    </row>
    <row r="18253" spans="1:31" x14ac:dyDescent="0.25">
      <c r="A18253" s="41">
        <v>0</v>
      </c>
      <c r="C18253" s="56"/>
      <c r="AC18253" s="56"/>
      <c r="AD18253" s="56"/>
      <c r="AE18253" s="56"/>
    </row>
    <row r="18254" spans="1:31" x14ac:dyDescent="0.25">
      <c r="A18254" s="41">
        <v>0</v>
      </c>
      <c r="C18254" s="56"/>
      <c r="AC18254" s="56"/>
      <c r="AD18254" s="56"/>
      <c r="AE18254" s="56"/>
    </row>
    <row r="18255" spans="1:31" x14ac:dyDescent="0.25">
      <c r="A18255" s="41">
        <v>0</v>
      </c>
      <c r="C18255" s="56"/>
      <c r="AC18255" s="56"/>
      <c r="AD18255" s="56"/>
      <c r="AE18255" s="56"/>
    </row>
    <row r="18256" spans="1:31" x14ac:dyDescent="0.25">
      <c r="A18256" s="41">
        <v>0</v>
      </c>
      <c r="C18256" s="56"/>
      <c r="AC18256" s="56"/>
      <c r="AD18256" s="56"/>
      <c r="AE18256" s="56"/>
    </row>
    <row r="18257" spans="1:31" x14ac:dyDescent="0.25">
      <c r="A18257" s="41">
        <v>0</v>
      </c>
      <c r="C18257" s="56"/>
      <c r="AC18257" s="56"/>
      <c r="AD18257" s="56"/>
      <c r="AE18257" s="56"/>
    </row>
    <row r="18258" spans="1:31" x14ac:dyDescent="0.25">
      <c r="A18258" s="41">
        <v>0</v>
      </c>
      <c r="C18258" s="56"/>
      <c r="AC18258" s="56"/>
      <c r="AD18258" s="56"/>
      <c r="AE18258" s="56"/>
    </row>
    <row r="18259" spans="1:31" x14ac:dyDescent="0.25">
      <c r="A18259" s="41">
        <v>0</v>
      </c>
      <c r="C18259" s="56"/>
      <c r="AC18259" s="56"/>
      <c r="AD18259" s="56"/>
      <c r="AE18259" s="56"/>
    </row>
    <row r="18260" spans="1:31" x14ac:dyDescent="0.25">
      <c r="A18260" s="41">
        <v>0</v>
      </c>
      <c r="C18260" s="56"/>
      <c r="AC18260" s="56"/>
      <c r="AD18260" s="56"/>
      <c r="AE18260" s="56"/>
    </row>
    <row r="18261" spans="1:31" x14ac:dyDescent="0.25">
      <c r="A18261" s="41">
        <v>0</v>
      </c>
      <c r="C18261" s="56"/>
      <c r="AC18261" s="56"/>
      <c r="AD18261" s="56"/>
      <c r="AE18261" s="56"/>
    </row>
    <row r="18262" spans="1:31" x14ac:dyDescent="0.25">
      <c r="A18262" s="41">
        <v>0</v>
      </c>
      <c r="C18262" s="56"/>
      <c r="AC18262" s="56"/>
      <c r="AD18262" s="56"/>
      <c r="AE18262" s="56"/>
    </row>
    <row r="18263" spans="1:31" x14ac:dyDescent="0.25">
      <c r="A18263" s="41">
        <v>0</v>
      </c>
      <c r="C18263" s="56"/>
      <c r="AC18263" s="56"/>
      <c r="AD18263" s="56"/>
      <c r="AE18263" s="56"/>
    </row>
    <row r="18264" spans="1:31" x14ac:dyDescent="0.25">
      <c r="A18264" s="41">
        <v>0</v>
      </c>
      <c r="C18264" s="56"/>
      <c r="AC18264" s="56"/>
      <c r="AD18264" s="56"/>
      <c r="AE18264" s="56"/>
    </row>
    <row r="18265" spans="1:31" x14ac:dyDescent="0.25">
      <c r="A18265" s="41">
        <v>0</v>
      </c>
      <c r="C18265" s="56"/>
      <c r="AC18265" s="56"/>
      <c r="AD18265" s="56"/>
      <c r="AE18265" s="56"/>
    </row>
    <row r="18266" spans="1:31" x14ac:dyDescent="0.25">
      <c r="A18266" s="41">
        <v>860</v>
      </c>
      <c r="C18266" s="56"/>
      <c r="AC18266" s="56"/>
      <c r="AD18266" s="56"/>
      <c r="AE18266" s="56"/>
    </row>
    <row r="18267" spans="1:31" x14ac:dyDescent="0.25">
      <c r="A18267" s="41">
        <v>0</v>
      </c>
      <c r="C18267" s="56"/>
      <c r="AC18267" s="56"/>
      <c r="AD18267" s="56"/>
      <c r="AE18267" s="56"/>
    </row>
    <row r="18268" spans="1:31" x14ac:dyDescent="0.25">
      <c r="A18268" s="41">
        <v>0</v>
      </c>
      <c r="C18268" s="56"/>
      <c r="AC18268" s="56"/>
      <c r="AD18268" s="56"/>
      <c r="AE18268" s="56"/>
    </row>
    <row r="18269" spans="1:31" x14ac:dyDescent="0.25">
      <c r="A18269" s="41">
        <v>0</v>
      </c>
      <c r="C18269" s="56"/>
      <c r="AC18269" s="56"/>
      <c r="AD18269" s="56"/>
      <c r="AE18269" s="56"/>
    </row>
    <row r="18270" spans="1:31" x14ac:dyDescent="0.25">
      <c r="A18270" s="41">
        <v>0</v>
      </c>
      <c r="C18270" s="56"/>
      <c r="AC18270" s="56"/>
      <c r="AD18270" s="56"/>
      <c r="AE18270" s="56"/>
    </row>
    <row r="18271" spans="1:31" x14ac:dyDescent="0.25">
      <c r="A18271" s="41">
        <v>0</v>
      </c>
      <c r="C18271" s="56"/>
      <c r="AC18271" s="56"/>
      <c r="AD18271" s="56"/>
      <c r="AE18271" s="56"/>
    </row>
    <row r="18272" spans="1:31" x14ac:dyDescent="0.25">
      <c r="A18272" s="41">
        <v>0</v>
      </c>
      <c r="C18272" s="56"/>
      <c r="AC18272" s="56"/>
      <c r="AD18272" s="56"/>
      <c r="AE18272" s="56"/>
    </row>
    <row r="18273" spans="1:31" x14ac:dyDescent="0.25">
      <c r="A18273" s="41">
        <v>0</v>
      </c>
      <c r="C18273" s="56"/>
      <c r="AC18273" s="56"/>
      <c r="AD18273" s="56"/>
      <c r="AE18273" s="56"/>
    </row>
    <row r="18274" spans="1:31" x14ac:dyDescent="0.25">
      <c r="A18274" s="41">
        <v>0</v>
      </c>
      <c r="C18274" s="56"/>
      <c r="AC18274" s="56"/>
      <c r="AD18274" s="56"/>
      <c r="AE18274" s="56"/>
    </row>
    <row r="18275" spans="1:31" x14ac:dyDescent="0.25">
      <c r="A18275" s="41">
        <v>0</v>
      </c>
      <c r="C18275" s="56"/>
      <c r="AC18275" s="56"/>
      <c r="AD18275" s="56"/>
      <c r="AE18275" s="56"/>
    </row>
    <row r="18276" spans="1:31" x14ac:dyDescent="0.25">
      <c r="A18276" s="41">
        <v>0</v>
      </c>
      <c r="C18276" s="56"/>
      <c r="AC18276" s="56"/>
      <c r="AD18276" s="56"/>
      <c r="AE18276" s="56"/>
    </row>
    <row r="18277" spans="1:31" x14ac:dyDescent="0.25">
      <c r="A18277" s="41">
        <v>0</v>
      </c>
      <c r="C18277" s="56"/>
      <c r="AC18277" s="56"/>
      <c r="AD18277" s="56"/>
      <c r="AE18277" s="56"/>
    </row>
    <row r="18278" spans="1:31" x14ac:dyDescent="0.25">
      <c r="A18278" s="41">
        <v>0</v>
      </c>
      <c r="C18278" s="56"/>
      <c r="AC18278" s="56"/>
      <c r="AD18278" s="56"/>
      <c r="AE18278" s="56"/>
    </row>
    <row r="18279" spans="1:31" x14ac:dyDescent="0.25">
      <c r="A18279" s="41">
        <v>0</v>
      </c>
      <c r="C18279" s="56"/>
      <c r="AC18279" s="56"/>
      <c r="AD18279" s="56"/>
      <c r="AE18279" s="56"/>
    </row>
    <row r="18280" spans="1:31" x14ac:dyDescent="0.25">
      <c r="A18280" s="41">
        <v>0</v>
      </c>
      <c r="C18280" s="56"/>
      <c r="AC18280" s="56"/>
      <c r="AD18280" s="56"/>
      <c r="AE18280" s="56"/>
    </row>
    <row r="18281" spans="1:31" x14ac:dyDescent="0.25">
      <c r="A18281" s="41">
        <v>0</v>
      </c>
      <c r="C18281" s="56"/>
      <c r="AC18281" s="56"/>
      <c r="AD18281" s="56"/>
      <c r="AE18281" s="56"/>
    </row>
    <row r="18282" spans="1:31" x14ac:dyDescent="0.25">
      <c r="A18282" s="41">
        <v>0</v>
      </c>
      <c r="C18282" s="56"/>
      <c r="AC18282" s="56"/>
      <c r="AD18282" s="56"/>
      <c r="AE18282" s="56"/>
    </row>
    <row r="18283" spans="1:31" x14ac:dyDescent="0.25">
      <c r="A18283" s="41">
        <v>0</v>
      </c>
      <c r="C18283" s="56"/>
      <c r="AC18283" s="56"/>
      <c r="AD18283" s="56"/>
      <c r="AE18283" s="56"/>
    </row>
    <row r="18284" spans="1:31" x14ac:dyDescent="0.25">
      <c r="A18284" s="41">
        <v>0</v>
      </c>
      <c r="C18284" s="56"/>
      <c r="AC18284" s="56"/>
      <c r="AD18284" s="56"/>
      <c r="AE18284" s="56"/>
    </row>
    <row r="18285" spans="1:31" x14ac:dyDescent="0.25">
      <c r="A18285" s="41">
        <v>0</v>
      </c>
      <c r="C18285" s="56"/>
      <c r="AC18285" s="56"/>
      <c r="AD18285" s="56"/>
      <c r="AE18285" s="56"/>
    </row>
    <row r="18286" spans="1:31" x14ac:dyDescent="0.25">
      <c r="A18286" s="41">
        <v>0</v>
      </c>
      <c r="C18286" s="56"/>
      <c r="AC18286" s="56"/>
      <c r="AD18286" s="56"/>
      <c r="AE18286" s="56"/>
    </row>
    <row r="18287" spans="1:31" x14ac:dyDescent="0.25">
      <c r="A18287" s="41">
        <v>0</v>
      </c>
      <c r="C18287" s="56"/>
      <c r="AC18287" s="56"/>
      <c r="AD18287" s="56"/>
      <c r="AE18287" s="56"/>
    </row>
    <row r="18288" spans="1:31" x14ac:dyDescent="0.25">
      <c r="A18288" s="41">
        <v>0</v>
      </c>
      <c r="C18288" s="56"/>
      <c r="AC18288" s="56"/>
      <c r="AD18288" s="56"/>
      <c r="AE18288" s="56"/>
    </row>
    <row r="18289" spans="1:31" x14ac:dyDescent="0.25">
      <c r="A18289" s="41">
        <v>0</v>
      </c>
      <c r="C18289" s="56"/>
      <c r="AC18289" s="56"/>
      <c r="AD18289" s="56"/>
      <c r="AE18289" s="56"/>
    </row>
    <row r="18290" spans="1:31" x14ac:dyDescent="0.25">
      <c r="A18290" s="41">
        <v>0</v>
      </c>
      <c r="C18290" s="56"/>
      <c r="AC18290" s="56"/>
      <c r="AD18290" s="56"/>
      <c r="AE18290" s="56"/>
    </row>
    <row r="18291" spans="1:31" x14ac:dyDescent="0.25">
      <c r="A18291" s="41">
        <v>0</v>
      </c>
      <c r="C18291" s="56"/>
      <c r="AC18291" s="56"/>
      <c r="AD18291" s="56"/>
      <c r="AE18291" s="56"/>
    </row>
    <row r="18292" spans="1:31" x14ac:dyDescent="0.25">
      <c r="A18292" s="41">
        <v>0</v>
      </c>
      <c r="C18292" s="56"/>
      <c r="AC18292" s="56"/>
      <c r="AD18292" s="56"/>
      <c r="AE18292" s="56"/>
    </row>
    <row r="18293" spans="1:31" x14ac:dyDescent="0.25">
      <c r="A18293" s="41">
        <v>0</v>
      </c>
      <c r="C18293" s="56"/>
      <c r="AC18293" s="56"/>
      <c r="AD18293" s="56"/>
      <c r="AE18293" s="56"/>
    </row>
    <row r="18294" spans="1:31" x14ac:dyDescent="0.25">
      <c r="A18294" s="41">
        <v>0</v>
      </c>
      <c r="C18294" s="56"/>
      <c r="AC18294" s="56"/>
      <c r="AD18294" s="56"/>
      <c r="AE18294" s="56"/>
    </row>
    <row r="18295" spans="1:31" x14ac:dyDescent="0.25">
      <c r="A18295" s="41">
        <v>0</v>
      </c>
      <c r="C18295" s="56"/>
      <c r="AC18295" s="56"/>
      <c r="AD18295" s="56"/>
      <c r="AE18295" s="56"/>
    </row>
    <row r="18296" spans="1:31" x14ac:dyDescent="0.25">
      <c r="A18296" s="41">
        <v>0</v>
      </c>
      <c r="C18296" s="56"/>
      <c r="AC18296" s="56"/>
      <c r="AD18296" s="56"/>
      <c r="AE18296" s="56"/>
    </row>
    <row r="18297" spans="1:31" x14ac:dyDescent="0.25">
      <c r="A18297" s="41">
        <v>0</v>
      </c>
      <c r="C18297" s="56"/>
      <c r="AC18297" s="56"/>
      <c r="AD18297" s="56"/>
      <c r="AE18297" s="56"/>
    </row>
    <row r="18298" spans="1:31" x14ac:dyDescent="0.25">
      <c r="A18298" s="41">
        <v>0</v>
      </c>
      <c r="C18298" s="56"/>
      <c r="AC18298" s="56"/>
      <c r="AD18298" s="56"/>
      <c r="AE18298" s="56"/>
    </row>
    <row r="18299" spans="1:31" x14ac:dyDescent="0.25">
      <c r="A18299" s="41">
        <v>0</v>
      </c>
      <c r="C18299" s="56"/>
      <c r="AC18299" s="56"/>
      <c r="AD18299" s="56"/>
      <c r="AE18299" s="56"/>
    </row>
    <row r="18300" spans="1:31" x14ac:dyDescent="0.25">
      <c r="A18300" s="41">
        <v>0</v>
      </c>
      <c r="C18300" s="56"/>
      <c r="AC18300" s="56"/>
      <c r="AD18300" s="56"/>
      <c r="AE18300" s="56"/>
    </row>
    <row r="18301" spans="1:31" x14ac:dyDescent="0.25">
      <c r="A18301" s="41">
        <v>0</v>
      </c>
      <c r="C18301" s="56"/>
      <c r="AC18301" s="56"/>
      <c r="AD18301" s="56"/>
      <c r="AE18301" s="56"/>
    </row>
    <row r="18302" spans="1:31" x14ac:dyDescent="0.25">
      <c r="A18302" s="41">
        <v>0</v>
      </c>
      <c r="C18302" s="56"/>
      <c r="AC18302" s="56"/>
      <c r="AD18302" s="56"/>
      <c r="AE18302" s="56"/>
    </row>
    <row r="18303" spans="1:31" x14ac:dyDescent="0.25">
      <c r="A18303" s="41">
        <v>0</v>
      </c>
      <c r="C18303" s="56"/>
      <c r="AC18303" s="56"/>
      <c r="AD18303" s="56"/>
      <c r="AE18303" s="56"/>
    </row>
    <row r="18304" spans="1:31" x14ac:dyDescent="0.25">
      <c r="A18304" s="41">
        <v>0</v>
      </c>
      <c r="C18304" s="56"/>
      <c r="AC18304" s="56"/>
      <c r="AD18304" s="56"/>
      <c r="AE18304" s="56"/>
    </row>
    <row r="18305" spans="1:31" x14ac:dyDescent="0.25">
      <c r="A18305" s="41">
        <v>0</v>
      </c>
      <c r="C18305" s="56"/>
      <c r="AC18305" s="56"/>
      <c r="AD18305" s="56"/>
      <c r="AE18305" s="56"/>
    </row>
    <row r="18306" spans="1:31" x14ac:dyDescent="0.25">
      <c r="A18306" s="41">
        <v>0</v>
      </c>
      <c r="C18306" s="56"/>
      <c r="AC18306" s="56"/>
      <c r="AD18306" s="56"/>
      <c r="AE18306" s="56"/>
    </row>
    <row r="18307" spans="1:31" x14ac:dyDescent="0.25">
      <c r="A18307" s="41">
        <v>0</v>
      </c>
      <c r="C18307" s="56"/>
      <c r="AC18307" s="56"/>
      <c r="AD18307" s="56"/>
      <c r="AE18307" s="56"/>
    </row>
    <row r="18308" spans="1:31" x14ac:dyDescent="0.25">
      <c r="A18308" s="41">
        <v>0</v>
      </c>
      <c r="C18308" s="56"/>
      <c r="AC18308" s="56"/>
      <c r="AD18308" s="56"/>
      <c r="AE18308" s="56"/>
    </row>
    <row r="18309" spans="1:31" x14ac:dyDescent="0.25">
      <c r="A18309" s="41">
        <v>0</v>
      </c>
      <c r="C18309" s="56"/>
      <c r="AC18309" s="56"/>
      <c r="AD18309" s="56"/>
      <c r="AE18309" s="56"/>
    </row>
    <row r="18310" spans="1:31" x14ac:dyDescent="0.25">
      <c r="A18310" s="41">
        <v>0</v>
      </c>
      <c r="C18310" s="56"/>
      <c r="AC18310" s="56"/>
      <c r="AD18310" s="56"/>
      <c r="AE18310" s="56"/>
    </row>
    <row r="18311" spans="1:31" x14ac:dyDescent="0.25">
      <c r="A18311" s="41">
        <v>0</v>
      </c>
      <c r="C18311" s="56"/>
      <c r="AC18311" s="56"/>
      <c r="AD18311" s="56"/>
      <c r="AE18311" s="56"/>
    </row>
    <row r="18312" spans="1:31" x14ac:dyDescent="0.25">
      <c r="A18312" s="41">
        <v>0</v>
      </c>
      <c r="C18312" s="56"/>
      <c r="AC18312" s="56"/>
      <c r="AD18312" s="56"/>
      <c r="AE18312" s="56"/>
    </row>
    <row r="18313" spans="1:31" x14ac:dyDescent="0.25">
      <c r="A18313" s="41">
        <v>0</v>
      </c>
      <c r="C18313" s="56"/>
      <c r="AC18313" s="56"/>
      <c r="AD18313" s="56"/>
      <c r="AE18313" s="56"/>
    </row>
    <row r="18314" spans="1:31" x14ac:dyDescent="0.25">
      <c r="A18314" s="41">
        <v>0</v>
      </c>
      <c r="C18314" s="56"/>
      <c r="AC18314" s="56"/>
      <c r="AD18314" s="56"/>
      <c r="AE18314" s="56"/>
    </row>
    <row r="18315" spans="1:31" x14ac:dyDescent="0.25">
      <c r="A18315" s="41">
        <v>0</v>
      </c>
      <c r="C18315" s="56"/>
      <c r="AC18315" s="56"/>
      <c r="AD18315" s="56"/>
      <c r="AE18315" s="56"/>
    </row>
    <row r="18316" spans="1:31" x14ac:dyDescent="0.25">
      <c r="A18316" s="41">
        <v>0</v>
      </c>
      <c r="C18316" s="56"/>
      <c r="AC18316" s="56"/>
      <c r="AD18316" s="56"/>
      <c r="AE18316" s="56"/>
    </row>
    <row r="18317" spans="1:31" x14ac:dyDescent="0.25">
      <c r="A18317" s="41">
        <v>0</v>
      </c>
      <c r="C18317" s="56"/>
      <c r="AC18317" s="56"/>
      <c r="AD18317" s="56"/>
      <c r="AE18317" s="56"/>
    </row>
    <row r="18318" spans="1:31" x14ac:dyDescent="0.25">
      <c r="A18318" s="41">
        <v>0</v>
      </c>
      <c r="C18318" s="56"/>
      <c r="AC18318" s="56"/>
      <c r="AD18318" s="56"/>
      <c r="AE18318" s="56"/>
    </row>
    <row r="18319" spans="1:31" x14ac:dyDescent="0.25">
      <c r="A18319" s="41">
        <v>0</v>
      </c>
      <c r="C18319" s="56"/>
      <c r="AC18319" s="56"/>
      <c r="AD18319" s="56"/>
      <c r="AE18319" s="56"/>
    </row>
    <row r="18320" spans="1:31" x14ac:dyDescent="0.25">
      <c r="A18320" s="41">
        <v>0</v>
      </c>
      <c r="C18320" s="56"/>
      <c r="AC18320" s="56"/>
      <c r="AD18320" s="56"/>
      <c r="AE18320" s="56"/>
    </row>
    <row r="18321" spans="1:31" x14ac:dyDescent="0.25">
      <c r="A18321" s="41">
        <v>0</v>
      </c>
      <c r="C18321" s="56"/>
      <c r="AC18321" s="56"/>
      <c r="AD18321" s="56"/>
      <c r="AE18321" s="56"/>
    </row>
    <row r="18322" spans="1:31" x14ac:dyDescent="0.25">
      <c r="A18322" s="41">
        <v>0</v>
      </c>
      <c r="C18322" s="56"/>
      <c r="AC18322" s="56"/>
      <c r="AD18322" s="56"/>
      <c r="AE18322" s="56"/>
    </row>
    <row r="18323" spans="1:31" x14ac:dyDescent="0.25">
      <c r="A18323" s="41">
        <v>0</v>
      </c>
      <c r="C18323" s="56"/>
      <c r="AC18323" s="56"/>
      <c r="AD18323" s="56"/>
      <c r="AE18323" s="56"/>
    </row>
    <row r="18324" spans="1:31" x14ac:dyDescent="0.25">
      <c r="A18324" s="41">
        <v>0</v>
      </c>
      <c r="C18324" s="56"/>
      <c r="AC18324" s="56"/>
      <c r="AD18324" s="56"/>
      <c r="AE18324" s="56"/>
    </row>
    <row r="18325" spans="1:31" x14ac:dyDescent="0.25">
      <c r="A18325" s="41">
        <v>0</v>
      </c>
      <c r="C18325" s="56"/>
      <c r="AC18325" s="56"/>
      <c r="AD18325" s="56"/>
      <c r="AE18325" s="56"/>
    </row>
    <row r="18326" spans="1:31" x14ac:dyDescent="0.25">
      <c r="A18326" s="41">
        <v>0</v>
      </c>
      <c r="C18326" s="56"/>
      <c r="AC18326" s="56"/>
      <c r="AD18326" s="56"/>
      <c r="AE18326" s="56"/>
    </row>
    <row r="18327" spans="1:31" x14ac:dyDescent="0.25">
      <c r="A18327" s="41">
        <v>0</v>
      </c>
      <c r="C18327" s="56"/>
      <c r="AC18327" s="56"/>
      <c r="AD18327" s="56"/>
      <c r="AE18327" s="56"/>
    </row>
    <row r="18328" spans="1:31" x14ac:dyDescent="0.25">
      <c r="A18328" s="41">
        <v>0</v>
      </c>
      <c r="C18328" s="56"/>
      <c r="AC18328" s="56"/>
      <c r="AD18328" s="56"/>
      <c r="AE18328" s="56"/>
    </row>
    <row r="18329" spans="1:31" x14ac:dyDescent="0.25">
      <c r="A18329" s="41">
        <v>0</v>
      </c>
      <c r="C18329" s="56"/>
      <c r="AC18329" s="56"/>
      <c r="AD18329" s="56"/>
      <c r="AE18329" s="56"/>
    </row>
    <row r="18330" spans="1:31" x14ac:dyDescent="0.25">
      <c r="A18330" s="41">
        <v>0</v>
      </c>
      <c r="C18330" s="56"/>
      <c r="AC18330" s="56"/>
      <c r="AD18330" s="56"/>
      <c r="AE18330" s="56"/>
    </row>
    <row r="18331" spans="1:31" x14ac:dyDescent="0.25">
      <c r="A18331" s="41">
        <v>0</v>
      </c>
      <c r="C18331" s="56"/>
      <c r="AC18331" s="56"/>
      <c r="AD18331" s="56"/>
      <c r="AE18331" s="56"/>
    </row>
    <row r="18332" spans="1:31" x14ac:dyDescent="0.25">
      <c r="A18332" s="41">
        <v>9</v>
      </c>
      <c r="C18332" s="56"/>
      <c r="AC18332" s="56"/>
      <c r="AD18332" s="56"/>
      <c r="AE18332" s="56"/>
    </row>
    <row r="18333" spans="1:31" x14ac:dyDescent="0.25">
      <c r="A18333" s="41">
        <v>14622</v>
      </c>
      <c r="C18333" s="56"/>
      <c r="AC18333" s="56"/>
      <c r="AD18333" s="56"/>
      <c r="AE18333" s="56"/>
    </row>
    <row r="18334" spans="1:31" x14ac:dyDescent="0.25">
      <c r="A18334" s="41">
        <v>0</v>
      </c>
      <c r="C18334" s="56"/>
      <c r="AC18334" s="56"/>
      <c r="AD18334" s="56"/>
      <c r="AE18334" s="56"/>
    </row>
    <row r="18335" spans="1:31" x14ac:dyDescent="0.25">
      <c r="A18335" s="41">
        <v>0</v>
      </c>
      <c r="C18335" s="56"/>
      <c r="AC18335" s="56"/>
      <c r="AD18335" s="56"/>
      <c r="AE18335" s="56"/>
    </row>
    <row r="18336" spans="1:31" x14ac:dyDescent="0.25">
      <c r="A18336" s="41">
        <v>0</v>
      </c>
      <c r="C18336" s="56"/>
      <c r="AC18336" s="56"/>
      <c r="AD18336" s="56"/>
      <c r="AE18336" s="56"/>
    </row>
    <row r="18337" spans="1:31" x14ac:dyDescent="0.25">
      <c r="A18337" s="41">
        <v>0</v>
      </c>
      <c r="C18337" s="56"/>
      <c r="AC18337" s="56"/>
      <c r="AD18337" s="56"/>
      <c r="AE18337" s="56"/>
    </row>
    <row r="18338" spans="1:31" x14ac:dyDescent="0.25">
      <c r="A18338" s="41">
        <v>0</v>
      </c>
      <c r="C18338" s="56"/>
      <c r="AC18338" s="56"/>
      <c r="AD18338" s="56"/>
      <c r="AE18338" s="56"/>
    </row>
    <row r="18339" spans="1:31" x14ac:dyDescent="0.25">
      <c r="A18339" s="41">
        <v>53155</v>
      </c>
      <c r="C18339" s="56"/>
      <c r="AC18339" s="56"/>
      <c r="AD18339" s="56"/>
      <c r="AE18339" s="56"/>
    </row>
    <row r="18340" spans="1:31" x14ac:dyDescent="0.25">
      <c r="A18340" s="41">
        <v>0</v>
      </c>
      <c r="C18340" s="56"/>
      <c r="AC18340" s="56"/>
      <c r="AD18340" s="56"/>
      <c r="AE18340" s="56"/>
    </row>
    <row r="18341" spans="1:31" x14ac:dyDescent="0.25">
      <c r="A18341" s="41">
        <v>0</v>
      </c>
      <c r="C18341" s="56"/>
      <c r="AC18341" s="56"/>
      <c r="AD18341" s="56"/>
      <c r="AE18341" s="56"/>
    </row>
    <row r="18342" spans="1:31" x14ac:dyDescent="0.25">
      <c r="A18342" s="41">
        <v>0</v>
      </c>
      <c r="C18342" s="56"/>
      <c r="AC18342" s="56"/>
      <c r="AD18342" s="56"/>
      <c r="AE18342" s="56"/>
    </row>
    <row r="18343" spans="1:31" x14ac:dyDescent="0.25">
      <c r="A18343" s="41">
        <v>0</v>
      </c>
      <c r="C18343" s="56"/>
      <c r="AC18343" s="56"/>
      <c r="AD18343" s="56"/>
      <c r="AE18343" s="56"/>
    </row>
    <row r="18344" spans="1:31" x14ac:dyDescent="0.25">
      <c r="A18344" s="41">
        <v>0</v>
      </c>
      <c r="C18344" s="56"/>
      <c r="AC18344" s="56"/>
      <c r="AD18344" s="56"/>
      <c r="AE18344" s="56"/>
    </row>
    <row r="18345" spans="1:31" x14ac:dyDescent="0.25">
      <c r="A18345" s="41">
        <v>0</v>
      </c>
      <c r="C18345" s="56"/>
      <c r="AC18345" s="56"/>
      <c r="AD18345" s="56"/>
      <c r="AE18345" s="56"/>
    </row>
    <row r="18346" spans="1:31" x14ac:dyDescent="0.25">
      <c r="A18346" s="41">
        <v>0</v>
      </c>
      <c r="C18346" s="56"/>
      <c r="AC18346" s="56"/>
      <c r="AD18346" s="56"/>
      <c r="AE18346" s="56"/>
    </row>
    <row r="18347" spans="1:31" x14ac:dyDescent="0.25">
      <c r="A18347" s="41">
        <v>0</v>
      </c>
      <c r="C18347" s="56"/>
      <c r="AC18347" s="56"/>
      <c r="AD18347" s="56"/>
      <c r="AE18347" s="56"/>
    </row>
    <row r="18348" spans="1:31" x14ac:dyDescent="0.25">
      <c r="A18348" s="41">
        <v>0</v>
      </c>
      <c r="C18348" s="56"/>
      <c r="AC18348" s="56"/>
      <c r="AD18348" s="56"/>
      <c r="AE18348" s="56"/>
    </row>
    <row r="18349" spans="1:31" x14ac:dyDescent="0.25">
      <c r="A18349" s="41">
        <v>0</v>
      </c>
      <c r="C18349" s="56"/>
      <c r="AC18349" s="56"/>
      <c r="AD18349" s="56"/>
      <c r="AE18349" s="56"/>
    </row>
    <row r="18350" spans="1:31" x14ac:dyDescent="0.25">
      <c r="A18350" s="41">
        <v>0</v>
      </c>
      <c r="C18350" s="56"/>
      <c r="AC18350" s="56"/>
      <c r="AD18350" s="56"/>
      <c r="AE18350" s="56"/>
    </row>
    <row r="18351" spans="1:31" x14ac:dyDescent="0.25">
      <c r="A18351" s="41">
        <v>0</v>
      </c>
      <c r="C18351" s="56"/>
      <c r="AC18351" s="56"/>
      <c r="AD18351" s="56"/>
      <c r="AE18351" s="56"/>
    </row>
    <row r="18352" spans="1:31" x14ac:dyDescent="0.25">
      <c r="A18352" s="41">
        <v>0</v>
      </c>
      <c r="C18352" s="56"/>
      <c r="AC18352" s="56"/>
      <c r="AD18352" s="56"/>
      <c r="AE18352" s="56"/>
    </row>
    <row r="18353" spans="1:31" x14ac:dyDescent="0.25">
      <c r="A18353" s="41">
        <v>0</v>
      </c>
      <c r="C18353" s="56"/>
      <c r="AC18353" s="56"/>
      <c r="AD18353" s="56"/>
      <c r="AE18353" s="56"/>
    </row>
    <row r="18354" spans="1:31" x14ac:dyDescent="0.25">
      <c r="A18354" s="41">
        <v>0</v>
      </c>
      <c r="C18354" s="56"/>
      <c r="AC18354" s="56"/>
      <c r="AD18354" s="56"/>
      <c r="AE18354" s="56"/>
    </row>
    <row r="18355" spans="1:31" x14ac:dyDescent="0.25">
      <c r="A18355" s="41">
        <v>0</v>
      </c>
      <c r="C18355" s="56"/>
      <c r="AC18355" s="56"/>
      <c r="AD18355" s="56"/>
      <c r="AE18355" s="56"/>
    </row>
    <row r="18356" spans="1:31" x14ac:dyDescent="0.25">
      <c r="A18356" s="41">
        <v>0</v>
      </c>
      <c r="C18356" s="56"/>
      <c r="AC18356" s="56"/>
      <c r="AD18356" s="56"/>
      <c r="AE18356" s="56"/>
    </row>
    <row r="18357" spans="1:31" x14ac:dyDescent="0.25">
      <c r="A18357" s="41">
        <v>0</v>
      </c>
      <c r="C18357" s="56"/>
      <c r="AC18357" s="56"/>
      <c r="AD18357" s="56"/>
      <c r="AE18357" s="56"/>
    </row>
    <row r="18358" spans="1:31" x14ac:dyDescent="0.25">
      <c r="A18358" s="41">
        <v>0</v>
      </c>
      <c r="C18358" s="56"/>
      <c r="AC18358" s="56"/>
      <c r="AD18358" s="56"/>
      <c r="AE18358" s="56"/>
    </row>
    <row r="18359" spans="1:31" x14ac:dyDescent="0.25">
      <c r="A18359" s="41">
        <v>0</v>
      </c>
      <c r="C18359" s="56"/>
      <c r="AC18359" s="56"/>
      <c r="AD18359" s="56"/>
      <c r="AE18359" s="56"/>
    </row>
    <row r="18360" spans="1:31" x14ac:dyDescent="0.25">
      <c r="A18360" s="41">
        <v>0</v>
      </c>
      <c r="C18360" s="56"/>
      <c r="AC18360" s="56"/>
      <c r="AD18360" s="56"/>
      <c r="AE18360" s="56"/>
    </row>
    <row r="18361" spans="1:31" x14ac:dyDescent="0.25">
      <c r="A18361" s="41">
        <v>0</v>
      </c>
      <c r="C18361" s="56"/>
      <c r="AC18361" s="56"/>
      <c r="AD18361" s="56"/>
      <c r="AE18361" s="56"/>
    </row>
    <row r="18362" spans="1:31" x14ac:dyDescent="0.25">
      <c r="A18362" s="41">
        <v>0</v>
      </c>
      <c r="C18362" s="56"/>
      <c r="AC18362" s="56"/>
      <c r="AD18362" s="56"/>
      <c r="AE18362" s="56"/>
    </row>
    <row r="18363" spans="1:31" x14ac:dyDescent="0.25">
      <c r="A18363" s="41">
        <v>0</v>
      </c>
      <c r="C18363" s="56"/>
      <c r="AC18363" s="56"/>
      <c r="AD18363" s="56"/>
      <c r="AE18363" s="56"/>
    </row>
    <row r="18364" spans="1:31" x14ac:dyDescent="0.25">
      <c r="A18364" s="41">
        <v>0</v>
      </c>
      <c r="C18364" s="56"/>
      <c r="AC18364" s="56"/>
      <c r="AD18364" s="56"/>
      <c r="AE18364" s="56"/>
    </row>
    <row r="18365" spans="1:31" x14ac:dyDescent="0.25">
      <c r="A18365" s="41">
        <v>0</v>
      </c>
      <c r="C18365" s="56"/>
      <c r="AC18365" s="56"/>
      <c r="AD18365" s="56"/>
      <c r="AE18365" s="56"/>
    </row>
    <row r="18366" spans="1:31" x14ac:dyDescent="0.25">
      <c r="A18366" s="41">
        <v>0</v>
      </c>
      <c r="C18366" s="56"/>
      <c r="AC18366" s="56"/>
      <c r="AD18366" s="56"/>
      <c r="AE18366" s="56"/>
    </row>
    <row r="18367" spans="1:31" x14ac:dyDescent="0.25">
      <c r="A18367" s="41">
        <v>0</v>
      </c>
      <c r="C18367" s="56"/>
      <c r="AC18367" s="56"/>
      <c r="AD18367" s="56"/>
      <c r="AE18367" s="56"/>
    </row>
    <row r="18368" spans="1:31" x14ac:dyDescent="0.25">
      <c r="A18368" s="41">
        <v>0</v>
      </c>
      <c r="C18368" s="56"/>
      <c r="AC18368" s="56"/>
      <c r="AD18368" s="56"/>
      <c r="AE18368" s="56"/>
    </row>
    <row r="18369" spans="1:31" x14ac:dyDescent="0.25">
      <c r="A18369" s="41">
        <v>0</v>
      </c>
      <c r="C18369" s="56"/>
      <c r="AC18369" s="56"/>
      <c r="AD18369" s="56"/>
      <c r="AE18369" s="56"/>
    </row>
    <row r="18370" spans="1:31" x14ac:dyDescent="0.25">
      <c r="A18370" s="41">
        <v>0</v>
      </c>
      <c r="C18370" s="56"/>
      <c r="AC18370" s="56"/>
      <c r="AD18370" s="56"/>
      <c r="AE18370" s="56"/>
    </row>
    <row r="18371" spans="1:31" x14ac:dyDescent="0.25">
      <c r="A18371" s="41">
        <v>0</v>
      </c>
      <c r="C18371" s="56"/>
      <c r="AC18371" s="56"/>
      <c r="AD18371" s="56"/>
      <c r="AE18371" s="56"/>
    </row>
    <row r="18372" spans="1:31" x14ac:dyDescent="0.25">
      <c r="A18372" s="41">
        <v>0</v>
      </c>
      <c r="C18372" s="56"/>
      <c r="AC18372" s="56"/>
      <c r="AD18372" s="56"/>
      <c r="AE18372" s="56"/>
    </row>
    <row r="18373" spans="1:31" x14ac:dyDescent="0.25">
      <c r="A18373" s="41">
        <v>0</v>
      </c>
      <c r="C18373" s="56"/>
      <c r="AC18373" s="56"/>
      <c r="AD18373" s="56"/>
      <c r="AE18373" s="56"/>
    </row>
    <row r="18374" spans="1:31" x14ac:dyDescent="0.25">
      <c r="A18374" s="41">
        <v>0</v>
      </c>
      <c r="C18374" s="56"/>
      <c r="AC18374" s="56"/>
      <c r="AD18374" s="56"/>
      <c r="AE18374" s="56"/>
    </row>
    <row r="18375" spans="1:31" x14ac:dyDescent="0.25">
      <c r="A18375" s="41">
        <v>0</v>
      </c>
      <c r="C18375" s="56"/>
      <c r="AC18375" s="56"/>
      <c r="AD18375" s="56"/>
      <c r="AE18375" s="56"/>
    </row>
    <row r="18376" spans="1:31" x14ac:dyDescent="0.25">
      <c r="A18376" s="41">
        <v>0</v>
      </c>
      <c r="C18376" s="56"/>
      <c r="AC18376" s="56"/>
      <c r="AD18376" s="56"/>
      <c r="AE18376" s="56"/>
    </row>
    <row r="18377" spans="1:31" x14ac:dyDescent="0.25">
      <c r="A18377" s="41">
        <v>0</v>
      </c>
      <c r="C18377" s="56"/>
      <c r="AC18377" s="56"/>
      <c r="AD18377" s="56"/>
      <c r="AE18377" s="56"/>
    </row>
    <row r="18378" spans="1:31" x14ac:dyDescent="0.25">
      <c r="A18378" s="41">
        <v>0</v>
      </c>
      <c r="C18378" s="56"/>
      <c r="AC18378" s="56"/>
      <c r="AD18378" s="56"/>
      <c r="AE18378" s="56"/>
    </row>
    <row r="18379" spans="1:31" x14ac:dyDescent="0.25">
      <c r="A18379" s="41">
        <v>0</v>
      </c>
      <c r="C18379" s="56"/>
      <c r="AC18379" s="56"/>
      <c r="AD18379" s="56"/>
      <c r="AE18379" s="56"/>
    </row>
    <row r="18380" spans="1:31" x14ac:dyDescent="0.25">
      <c r="A18380" s="41">
        <v>0</v>
      </c>
      <c r="C18380" s="56"/>
      <c r="AC18380" s="56"/>
      <c r="AD18380" s="56"/>
      <c r="AE18380" s="56"/>
    </row>
    <row r="18381" spans="1:31" x14ac:dyDescent="0.25">
      <c r="A18381" s="41">
        <v>0</v>
      </c>
      <c r="C18381" s="56"/>
      <c r="AC18381" s="56"/>
      <c r="AD18381" s="56"/>
      <c r="AE18381" s="56"/>
    </row>
    <row r="18382" spans="1:31" x14ac:dyDescent="0.25">
      <c r="A18382" s="41">
        <v>0</v>
      </c>
      <c r="C18382" s="56"/>
      <c r="AC18382" s="56"/>
      <c r="AD18382" s="56"/>
      <c r="AE18382" s="56"/>
    </row>
    <row r="18383" spans="1:31" x14ac:dyDescent="0.25">
      <c r="A18383" s="41">
        <v>0</v>
      </c>
      <c r="C18383" s="56"/>
      <c r="AC18383" s="56"/>
      <c r="AD18383" s="56"/>
      <c r="AE18383" s="56"/>
    </row>
    <row r="18384" spans="1:31" x14ac:dyDescent="0.25">
      <c r="A18384" s="41">
        <v>16853</v>
      </c>
      <c r="C18384" s="56"/>
      <c r="AC18384" s="56"/>
      <c r="AD18384" s="56"/>
      <c r="AE18384" s="56"/>
    </row>
    <row r="18385" spans="1:31" x14ac:dyDescent="0.25">
      <c r="A18385" s="41">
        <v>0</v>
      </c>
      <c r="C18385" s="56"/>
      <c r="AC18385" s="56"/>
      <c r="AD18385" s="56"/>
      <c r="AE18385" s="56"/>
    </row>
    <row r="18386" spans="1:31" x14ac:dyDescent="0.25">
      <c r="A18386" s="41">
        <v>0</v>
      </c>
      <c r="C18386" s="56"/>
      <c r="AC18386" s="56"/>
      <c r="AD18386" s="56"/>
      <c r="AE18386" s="56"/>
    </row>
    <row r="18387" spans="1:31" x14ac:dyDescent="0.25">
      <c r="A18387" s="41">
        <v>0</v>
      </c>
      <c r="C18387" s="56"/>
      <c r="AC18387" s="56"/>
      <c r="AD18387" s="56"/>
      <c r="AE18387" s="56"/>
    </row>
    <row r="18388" spans="1:31" x14ac:dyDescent="0.25">
      <c r="A18388" s="41">
        <v>0</v>
      </c>
      <c r="C18388" s="56"/>
      <c r="AC18388" s="56"/>
      <c r="AD18388" s="56"/>
      <c r="AE18388" s="56"/>
    </row>
    <row r="18389" spans="1:31" x14ac:dyDescent="0.25">
      <c r="A18389" s="41">
        <v>0</v>
      </c>
      <c r="C18389" s="56"/>
      <c r="AC18389" s="56"/>
      <c r="AD18389" s="56"/>
      <c r="AE18389" s="56"/>
    </row>
    <row r="18390" spans="1:31" x14ac:dyDescent="0.25">
      <c r="A18390" s="41">
        <v>0</v>
      </c>
      <c r="C18390" s="56"/>
      <c r="AC18390" s="56"/>
      <c r="AD18390" s="56"/>
      <c r="AE18390" s="56"/>
    </row>
    <row r="18391" spans="1:31" x14ac:dyDescent="0.25">
      <c r="A18391" s="41">
        <v>0</v>
      </c>
      <c r="C18391" s="56"/>
      <c r="AC18391" s="56"/>
      <c r="AD18391" s="56"/>
      <c r="AE18391" s="56"/>
    </row>
    <row r="18392" spans="1:31" x14ac:dyDescent="0.25">
      <c r="A18392" s="41">
        <v>0</v>
      </c>
      <c r="C18392" s="56"/>
      <c r="AC18392" s="56"/>
      <c r="AD18392" s="56"/>
      <c r="AE18392" s="56"/>
    </row>
    <row r="18393" spans="1:31" x14ac:dyDescent="0.25">
      <c r="A18393" s="41">
        <v>0</v>
      </c>
      <c r="C18393" s="56"/>
      <c r="AC18393" s="56"/>
      <c r="AD18393" s="56"/>
      <c r="AE18393" s="56"/>
    </row>
    <row r="18394" spans="1:31" x14ac:dyDescent="0.25">
      <c r="A18394" s="41">
        <v>0</v>
      </c>
      <c r="C18394" s="56"/>
      <c r="AC18394" s="56"/>
      <c r="AD18394" s="56"/>
      <c r="AE18394" s="56"/>
    </row>
    <row r="18395" spans="1:31" x14ac:dyDescent="0.25">
      <c r="A18395" s="41">
        <v>0</v>
      </c>
      <c r="C18395" s="56"/>
      <c r="AC18395" s="56"/>
      <c r="AD18395" s="56"/>
      <c r="AE18395" s="56"/>
    </row>
    <row r="18396" spans="1:31" x14ac:dyDescent="0.25">
      <c r="A18396" s="41">
        <v>0</v>
      </c>
      <c r="C18396" s="56"/>
      <c r="AC18396" s="56"/>
      <c r="AD18396" s="56"/>
      <c r="AE18396" s="56"/>
    </row>
    <row r="18397" spans="1:31" x14ac:dyDescent="0.25">
      <c r="A18397" s="41">
        <v>0</v>
      </c>
      <c r="C18397" s="56"/>
      <c r="AC18397" s="56"/>
      <c r="AD18397" s="56"/>
      <c r="AE18397" s="56"/>
    </row>
    <row r="18398" spans="1:31" x14ac:dyDescent="0.25">
      <c r="A18398" s="41">
        <v>0</v>
      </c>
      <c r="C18398" s="56"/>
      <c r="AC18398" s="56"/>
      <c r="AD18398" s="56"/>
      <c r="AE18398" s="56"/>
    </row>
    <row r="18399" spans="1:31" x14ac:dyDescent="0.25">
      <c r="A18399" s="41">
        <v>0</v>
      </c>
      <c r="C18399" s="56"/>
      <c r="AC18399" s="56"/>
      <c r="AD18399" s="56"/>
      <c r="AE18399" s="56"/>
    </row>
    <row r="18400" spans="1:31" x14ac:dyDescent="0.25">
      <c r="A18400" s="41">
        <v>0</v>
      </c>
      <c r="C18400" s="56"/>
      <c r="AC18400" s="56"/>
      <c r="AD18400" s="56"/>
      <c r="AE18400" s="56"/>
    </row>
    <row r="18401" spans="1:31" x14ac:dyDescent="0.25">
      <c r="A18401" s="41">
        <v>0</v>
      </c>
      <c r="C18401" s="56"/>
      <c r="AC18401" s="56"/>
      <c r="AD18401" s="56"/>
      <c r="AE18401" s="56"/>
    </row>
    <row r="18402" spans="1:31" x14ac:dyDescent="0.25">
      <c r="A18402" s="41">
        <v>0</v>
      </c>
      <c r="C18402" s="56"/>
      <c r="AC18402" s="56"/>
      <c r="AD18402" s="56"/>
      <c r="AE18402" s="56"/>
    </row>
    <row r="18403" spans="1:31" x14ac:dyDescent="0.25">
      <c r="A18403" s="41">
        <v>0</v>
      </c>
      <c r="C18403" s="56"/>
      <c r="AC18403" s="56"/>
      <c r="AD18403" s="56"/>
      <c r="AE18403" s="56"/>
    </row>
    <row r="18404" spans="1:31" x14ac:dyDescent="0.25">
      <c r="A18404" s="41">
        <v>0</v>
      </c>
      <c r="C18404" s="56"/>
      <c r="AC18404" s="56"/>
      <c r="AD18404" s="56"/>
      <c r="AE18404" s="56"/>
    </row>
    <row r="18405" spans="1:31" x14ac:dyDescent="0.25">
      <c r="A18405" s="41">
        <v>0</v>
      </c>
      <c r="C18405" s="56"/>
      <c r="AC18405" s="56"/>
      <c r="AD18405" s="56"/>
      <c r="AE18405" s="56"/>
    </row>
    <row r="18406" spans="1:31" x14ac:dyDescent="0.25">
      <c r="A18406" s="41">
        <v>0</v>
      </c>
      <c r="C18406" s="56"/>
      <c r="AC18406" s="56"/>
      <c r="AD18406" s="56"/>
      <c r="AE18406" s="56"/>
    </row>
    <row r="18407" spans="1:31" x14ac:dyDescent="0.25">
      <c r="A18407" s="41">
        <v>0</v>
      </c>
      <c r="C18407" s="56"/>
      <c r="AC18407" s="56"/>
      <c r="AD18407" s="56"/>
      <c r="AE18407" s="56"/>
    </row>
    <row r="18408" spans="1:31" x14ac:dyDescent="0.25">
      <c r="A18408" s="41">
        <v>0</v>
      </c>
      <c r="C18408" s="56"/>
      <c r="AC18408" s="56"/>
      <c r="AD18408" s="56"/>
      <c r="AE18408" s="56"/>
    </row>
    <row r="18409" spans="1:31" x14ac:dyDescent="0.25">
      <c r="A18409" s="41">
        <v>0</v>
      </c>
      <c r="C18409" s="56"/>
      <c r="AC18409" s="56"/>
      <c r="AD18409" s="56"/>
      <c r="AE18409" s="56"/>
    </row>
    <row r="18410" spans="1:31" x14ac:dyDescent="0.25">
      <c r="A18410" s="41">
        <v>0</v>
      </c>
      <c r="C18410" s="56"/>
      <c r="AC18410" s="56"/>
      <c r="AD18410" s="56"/>
      <c r="AE18410" s="56"/>
    </row>
    <row r="18411" spans="1:31" x14ac:dyDescent="0.25">
      <c r="A18411" s="41">
        <v>0</v>
      </c>
      <c r="C18411" s="56"/>
      <c r="AC18411" s="56"/>
      <c r="AD18411" s="56"/>
      <c r="AE18411" s="56"/>
    </row>
    <row r="18412" spans="1:31" x14ac:dyDescent="0.25">
      <c r="A18412" s="41">
        <v>0</v>
      </c>
      <c r="C18412" s="56"/>
      <c r="AC18412" s="56"/>
      <c r="AD18412" s="56"/>
      <c r="AE18412" s="56"/>
    </row>
    <row r="18413" spans="1:31" x14ac:dyDescent="0.25">
      <c r="A18413" s="41">
        <v>0</v>
      </c>
      <c r="C18413" s="56"/>
      <c r="AC18413" s="56"/>
      <c r="AD18413" s="56"/>
      <c r="AE18413" s="56"/>
    </row>
    <row r="18414" spans="1:31" x14ac:dyDescent="0.25">
      <c r="A18414" s="41">
        <v>0</v>
      </c>
      <c r="C18414" s="56"/>
      <c r="AC18414" s="56"/>
      <c r="AD18414" s="56"/>
      <c r="AE18414" s="56"/>
    </row>
    <row r="18415" spans="1:31" x14ac:dyDescent="0.25">
      <c r="A18415" s="41">
        <v>0</v>
      </c>
      <c r="C18415" s="56"/>
      <c r="AC18415" s="56"/>
      <c r="AD18415" s="56"/>
      <c r="AE18415" s="56"/>
    </row>
    <row r="18416" spans="1:31" x14ac:dyDescent="0.25">
      <c r="A18416" s="41">
        <v>0</v>
      </c>
      <c r="C18416" s="56"/>
      <c r="AC18416" s="56"/>
      <c r="AD18416" s="56"/>
      <c r="AE18416" s="56"/>
    </row>
    <row r="18417" spans="1:31" x14ac:dyDescent="0.25">
      <c r="A18417" s="41">
        <v>0</v>
      </c>
      <c r="C18417" s="56"/>
      <c r="AC18417" s="56"/>
      <c r="AD18417" s="56"/>
      <c r="AE18417" s="56"/>
    </row>
    <row r="18418" spans="1:31" x14ac:dyDescent="0.25">
      <c r="A18418" s="41">
        <v>0</v>
      </c>
      <c r="C18418" s="56"/>
      <c r="AC18418" s="56"/>
      <c r="AD18418" s="56"/>
      <c r="AE18418" s="56"/>
    </row>
    <row r="18419" spans="1:31" x14ac:dyDescent="0.25">
      <c r="A18419" s="41">
        <v>0</v>
      </c>
      <c r="C18419" s="56"/>
      <c r="AC18419" s="56"/>
      <c r="AD18419" s="56"/>
      <c r="AE18419" s="56"/>
    </row>
    <row r="18420" spans="1:31" x14ac:dyDescent="0.25">
      <c r="A18420" s="41">
        <v>0</v>
      </c>
      <c r="C18420" s="56"/>
      <c r="AC18420" s="56"/>
      <c r="AD18420" s="56"/>
      <c r="AE18420" s="56"/>
    </row>
    <row r="18421" spans="1:31" x14ac:dyDescent="0.25">
      <c r="A18421" s="41">
        <v>0</v>
      </c>
      <c r="C18421" s="56"/>
      <c r="AC18421" s="56"/>
      <c r="AD18421" s="56"/>
      <c r="AE18421" s="56"/>
    </row>
    <row r="18422" spans="1:31" x14ac:dyDescent="0.25">
      <c r="A18422" s="41">
        <v>0</v>
      </c>
      <c r="C18422" s="56"/>
      <c r="AC18422" s="56"/>
      <c r="AD18422" s="56"/>
      <c r="AE18422" s="56"/>
    </row>
    <row r="18423" spans="1:31" x14ac:dyDescent="0.25">
      <c r="A18423" s="41">
        <v>0</v>
      </c>
      <c r="C18423" s="56"/>
      <c r="AC18423" s="56"/>
      <c r="AD18423" s="56"/>
      <c r="AE18423" s="56"/>
    </row>
    <row r="18424" spans="1:31" x14ac:dyDescent="0.25">
      <c r="A18424" s="41">
        <v>0</v>
      </c>
      <c r="C18424" s="56"/>
      <c r="AC18424" s="56"/>
      <c r="AD18424" s="56"/>
      <c r="AE18424" s="56"/>
    </row>
    <row r="18425" spans="1:31" x14ac:dyDescent="0.25">
      <c r="A18425" s="41">
        <v>0</v>
      </c>
      <c r="C18425" s="56"/>
      <c r="AC18425" s="56"/>
      <c r="AD18425" s="56"/>
      <c r="AE18425" s="56"/>
    </row>
    <row r="18426" spans="1:31" x14ac:dyDescent="0.25">
      <c r="A18426" s="41">
        <v>0</v>
      </c>
      <c r="C18426" s="56"/>
      <c r="AC18426" s="56"/>
      <c r="AD18426" s="56"/>
      <c r="AE18426" s="56"/>
    </row>
    <row r="18427" spans="1:31" x14ac:dyDescent="0.25">
      <c r="A18427" s="41">
        <v>0</v>
      </c>
      <c r="C18427" s="56"/>
      <c r="AC18427" s="56"/>
      <c r="AD18427" s="56"/>
      <c r="AE18427" s="56"/>
    </row>
    <row r="18428" spans="1:31" x14ac:dyDescent="0.25">
      <c r="A18428" s="41">
        <v>0</v>
      </c>
      <c r="C18428" s="56"/>
      <c r="AC18428" s="56"/>
      <c r="AD18428" s="56"/>
      <c r="AE18428" s="56"/>
    </row>
    <row r="18429" spans="1:31" x14ac:dyDescent="0.25">
      <c r="A18429" s="41">
        <v>0</v>
      </c>
      <c r="C18429" s="56"/>
      <c r="AC18429" s="56"/>
      <c r="AD18429" s="56"/>
      <c r="AE18429" s="56"/>
    </row>
    <row r="18430" spans="1:31" x14ac:dyDescent="0.25">
      <c r="A18430" s="41">
        <v>0</v>
      </c>
      <c r="C18430" s="56"/>
      <c r="AC18430" s="56"/>
      <c r="AD18430" s="56"/>
      <c r="AE18430" s="56"/>
    </row>
    <row r="18431" spans="1:31" x14ac:dyDescent="0.25">
      <c r="A18431" s="41">
        <v>0</v>
      </c>
      <c r="C18431" s="56"/>
      <c r="AC18431" s="56"/>
      <c r="AD18431" s="56"/>
      <c r="AE18431" s="56"/>
    </row>
    <row r="18432" spans="1:31" x14ac:dyDescent="0.25">
      <c r="A18432" s="41">
        <v>0</v>
      </c>
      <c r="C18432" s="56"/>
      <c r="AC18432" s="56"/>
      <c r="AD18432" s="56"/>
      <c r="AE18432" s="56"/>
    </row>
    <row r="18433" spans="1:31" x14ac:dyDescent="0.25">
      <c r="A18433" s="41">
        <v>0</v>
      </c>
      <c r="C18433" s="56"/>
      <c r="AC18433" s="56"/>
      <c r="AD18433" s="56"/>
      <c r="AE18433" s="56"/>
    </row>
    <row r="18434" spans="1:31" x14ac:dyDescent="0.25">
      <c r="A18434" s="41">
        <v>0</v>
      </c>
      <c r="C18434" s="56"/>
      <c r="AC18434" s="56"/>
      <c r="AD18434" s="56"/>
      <c r="AE18434" s="56"/>
    </row>
    <row r="18435" spans="1:31" x14ac:dyDescent="0.25">
      <c r="A18435" s="41">
        <v>0</v>
      </c>
      <c r="C18435" s="56"/>
      <c r="AC18435" s="56"/>
      <c r="AD18435" s="56"/>
      <c r="AE18435" s="56"/>
    </row>
    <row r="18436" spans="1:31" x14ac:dyDescent="0.25">
      <c r="A18436" s="41">
        <v>0</v>
      </c>
      <c r="C18436" s="56"/>
      <c r="AC18436" s="56"/>
      <c r="AD18436" s="56"/>
      <c r="AE18436" s="56"/>
    </row>
    <row r="18437" spans="1:31" x14ac:dyDescent="0.25">
      <c r="A18437" s="41">
        <v>0</v>
      </c>
      <c r="C18437" s="56"/>
      <c r="AC18437" s="56"/>
      <c r="AD18437" s="56"/>
      <c r="AE18437" s="56"/>
    </row>
    <row r="18438" spans="1:31" x14ac:dyDescent="0.25">
      <c r="A18438" s="41">
        <v>0</v>
      </c>
      <c r="C18438" s="56"/>
      <c r="AC18438" s="56"/>
      <c r="AD18438" s="56"/>
      <c r="AE18438" s="56"/>
    </row>
    <row r="18439" spans="1:31" x14ac:dyDescent="0.25">
      <c r="A18439" s="41">
        <v>0</v>
      </c>
      <c r="C18439" s="56"/>
      <c r="AC18439" s="56"/>
      <c r="AD18439" s="56"/>
      <c r="AE18439" s="56"/>
    </row>
    <row r="18440" spans="1:31" x14ac:dyDescent="0.25">
      <c r="A18440" s="41">
        <v>0</v>
      </c>
      <c r="C18440" s="56"/>
      <c r="AC18440" s="56"/>
      <c r="AD18440" s="56"/>
      <c r="AE18440" s="56"/>
    </row>
    <row r="18441" spans="1:31" x14ac:dyDescent="0.25">
      <c r="A18441" s="41">
        <v>0</v>
      </c>
      <c r="C18441" s="56"/>
      <c r="AC18441" s="56"/>
      <c r="AD18441" s="56"/>
      <c r="AE18441" s="56"/>
    </row>
    <row r="18442" spans="1:31" x14ac:dyDescent="0.25">
      <c r="A18442" s="41">
        <v>0</v>
      </c>
      <c r="C18442" s="56"/>
      <c r="AC18442" s="56"/>
      <c r="AD18442" s="56"/>
      <c r="AE18442" s="56"/>
    </row>
    <row r="18443" spans="1:31" x14ac:dyDescent="0.25">
      <c r="A18443" s="41">
        <v>0</v>
      </c>
      <c r="C18443" s="56"/>
      <c r="AC18443" s="56"/>
      <c r="AD18443" s="56"/>
      <c r="AE18443" s="56"/>
    </row>
    <row r="18444" spans="1:31" x14ac:dyDescent="0.25">
      <c r="A18444" s="41">
        <v>0</v>
      </c>
      <c r="C18444" s="56"/>
      <c r="AC18444" s="56"/>
      <c r="AD18444" s="56"/>
      <c r="AE18444" s="56"/>
    </row>
    <row r="18445" spans="1:31" x14ac:dyDescent="0.25">
      <c r="A18445" s="41">
        <v>0</v>
      </c>
      <c r="C18445" s="56"/>
      <c r="AC18445" s="56"/>
      <c r="AD18445" s="56"/>
      <c r="AE18445" s="56"/>
    </row>
    <row r="18446" spans="1:31" x14ac:dyDescent="0.25">
      <c r="A18446" s="41">
        <v>0</v>
      </c>
      <c r="C18446" s="56"/>
      <c r="AC18446" s="56"/>
      <c r="AD18446" s="56"/>
      <c r="AE18446" s="56"/>
    </row>
    <row r="18447" spans="1:31" x14ac:dyDescent="0.25">
      <c r="A18447" s="41">
        <v>0</v>
      </c>
      <c r="C18447" s="56"/>
      <c r="AC18447" s="56"/>
      <c r="AD18447" s="56"/>
      <c r="AE18447" s="56"/>
    </row>
    <row r="18448" spans="1:31" x14ac:dyDescent="0.25">
      <c r="A18448" s="41">
        <v>0</v>
      </c>
      <c r="C18448" s="56"/>
      <c r="AC18448" s="56"/>
      <c r="AD18448" s="56"/>
      <c r="AE18448" s="56"/>
    </row>
    <row r="18449" spans="1:31" x14ac:dyDescent="0.25">
      <c r="A18449" s="41">
        <v>0</v>
      </c>
      <c r="C18449" s="56"/>
      <c r="AC18449" s="56"/>
      <c r="AD18449" s="56"/>
      <c r="AE18449" s="56"/>
    </row>
    <row r="18450" spans="1:31" x14ac:dyDescent="0.25">
      <c r="A18450" s="41">
        <v>0</v>
      </c>
      <c r="C18450" s="56"/>
      <c r="AC18450" s="56"/>
      <c r="AD18450" s="56"/>
      <c r="AE18450" s="56"/>
    </row>
    <row r="18451" spans="1:31" x14ac:dyDescent="0.25">
      <c r="A18451" s="41">
        <v>0</v>
      </c>
      <c r="C18451" s="56"/>
      <c r="AC18451" s="56"/>
      <c r="AD18451" s="56"/>
      <c r="AE18451" s="56"/>
    </row>
    <row r="18452" spans="1:31" x14ac:dyDescent="0.25">
      <c r="A18452" s="41">
        <v>0</v>
      </c>
      <c r="C18452" s="56"/>
      <c r="AC18452" s="56"/>
      <c r="AD18452" s="56"/>
      <c r="AE18452" s="56"/>
    </row>
    <row r="18453" spans="1:31" x14ac:dyDescent="0.25">
      <c r="A18453" s="41">
        <v>0</v>
      </c>
      <c r="C18453" s="56"/>
      <c r="AC18453" s="56"/>
      <c r="AD18453" s="56"/>
      <c r="AE18453" s="56"/>
    </row>
    <row r="18454" spans="1:31" x14ac:dyDescent="0.25">
      <c r="A18454" s="41">
        <v>0</v>
      </c>
      <c r="C18454" s="56"/>
      <c r="AC18454" s="56"/>
      <c r="AD18454" s="56"/>
      <c r="AE18454" s="56"/>
    </row>
    <row r="18455" spans="1:31" x14ac:dyDescent="0.25">
      <c r="A18455" s="41">
        <v>0</v>
      </c>
      <c r="C18455" s="56"/>
      <c r="AC18455" s="56"/>
      <c r="AD18455" s="56"/>
      <c r="AE18455" s="56"/>
    </row>
    <row r="18456" spans="1:31" x14ac:dyDescent="0.25">
      <c r="A18456" s="41">
        <v>0</v>
      </c>
      <c r="C18456" s="56"/>
      <c r="AC18456" s="56"/>
      <c r="AD18456" s="56"/>
      <c r="AE18456" s="56"/>
    </row>
    <row r="18457" spans="1:31" x14ac:dyDescent="0.25">
      <c r="A18457" s="41">
        <v>0</v>
      </c>
      <c r="C18457" s="56"/>
      <c r="AC18457" s="56"/>
      <c r="AD18457" s="56"/>
      <c r="AE18457" s="56"/>
    </row>
    <row r="18458" spans="1:31" x14ac:dyDescent="0.25">
      <c r="A18458" s="41">
        <v>0</v>
      </c>
      <c r="C18458" s="56"/>
      <c r="AC18458" s="56"/>
      <c r="AD18458" s="56"/>
      <c r="AE18458" s="56"/>
    </row>
    <row r="18459" spans="1:31" x14ac:dyDescent="0.25">
      <c r="A18459" s="41">
        <v>0</v>
      </c>
      <c r="C18459" s="56"/>
      <c r="AC18459" s="56"/>
      <c r="AD18459" s="56"/>
      <c r="AE18459" s="56"/>
    </row>
    <row r="18460" spans="1:31" x14ac:dyDescent="0.25">
      <c r="A18460" s="41">
        <v>0</v>
      </c>
      <c r="C18460" s="56"/>
      <c r="AC18460" s="56"/>
      <c r="AD18460" s="56"/>
      <c r="AE18460" s="56"/>
    </row>
    <row r="18461" spans="1:31" x14ac:dyDescent="0.25">
      <c r="A18461" s="41">
        <v>0</v>
      </c>
      <c r="C18461" s="56"/>
      <c r="AC18461" s="56"/>
      <c r="AD18461" s="56"/>
      <c r="AE18461" s="56"/>
    </row>
    <row r="18462" spans="1:31" x14ac:dyDescent="0.25">
      <c r="A18462" s="41">
        <v>0</v>
      </c>
      <c r="C18462" s="56"/>
      <c r="AC18462" s="56"/>
      <c r="AD18462" s="56"/>
      <c r="AE18462" s="56"/>
    </row>
    <row r="18463" spans="1:31" x14ac:dyDescent="0.25">
      <c r="A18463" s="41">
        <v>0</v>
      </c>
      <c r="C18463" s="56"/>
      <c r="AC18463" s="56"/>
      <c r="AD18463" s="56"/>
      <c r="AE18463" s="56"/>
    </row>
    <row r="18464" spans="1:31" x14ac:dyDescent="0.25">
      <c r="A18464" s="41">
        <v>27767</v>
      </c>
      <c r="C18464" s="56"/>
      <c r="AC18464" s="56"/>
      <c r="AD18464" s="56"/>
      <c r="AE18464" s="56"/>
    </row>
    <row r="18465" spans="1:31" x14ac:dyDescent="0.25">
      <c r="A18465" s="41">
        <v>0</v>
      </c>
      <c r="C18465" s="56"/>
      <c r="AC18465" s="56"/>
      <c r="AD18465" s="56"/>
      <c r="AE18465" s="56"/>
    </row>
    <row r="18466" spans="1:31" x14ac:dyDescent="0.25">
      <c r="A18466" s="41">
        <v>19207</v>
      </c>
      <c r="C18466" s="56"/>
      <c r="AC18466" s="56"/>
      <c r="AD18466" s="56"/>
      <c r="AE18466" s="56"/>
    </row>
    <row r="18467" spans="1:31" x14ac:dyDescent="0.25">
      <c r="A18467" s="41">
        <v>0</v>
      </c>
      <c r="C18467" s="56"/>
      <c r="AC18467" s="56"/>
      <c r="AD18467" s="56"/>
      <c r="AE18467" s="56"/>
    </row>
    <row r="18468" spans="1:31" x14ac:dyDescent="0.25">
      <c r="A18468" s="41">
        <v>0</v>
      </c>
      <c r="C18468" s="56"/>
      <c r="AC18468" s="56"/>
      <c r="AD18468" s="56"/>
      <c r="AE18468" s="56"/>
    </row>
    <row r="18469" spans="1:31" x14ac:dyDescent="0.25">
      <c r="A18469" s="41">
        <v>0</v>
      </c>
      <c r="C18469" s="56"/>
      <c r="AC18469" s="56"/>
      <c r="AD18469" s="56"/>
      <c r="AE18469" s="56"/>
    </row>
    <row r="18470" spans="1:31" x14ac:dyDescent="0.25">
      <c r="A18470" s="41">
        <v>0</v>
      </c>
      <c r="C18470" s="56"/>
      <c r="AC18470" s="56"/>
      <c r="AD18470" s="56"/>
      <c r="AE18470" s="56"/>
    </row>
    <row r="18471" spans="1:31" x14ac:dyDescent="0.25">
      <c r="A18471" s="41">
        <v>0</v>
      </c>
      <c r="C18471" s="56"/>
      <c r="AC18471" s="56"/>
      <c r="AD18471" s="56"/>
      <c r="AE18471" s="56"/>
    </row>
    <row r="18472" spans="1:31" x14ac:dyDescent="0.25">
      <c r="A18472" s="41">
        <v>0</v>
      </c>
      <c r="C18472" s="56"/>
      <c r="AC18472" s="56"/>
      <c r="AD18472" s="56"/>
      <c r="AE18472" s="56"/>
    </row>
    <row r="18473" spans="1:31" x14ac:dyDescent="0.25">
      <c r="A18473" s="41">
        <v>0</v>
      </c>
      <c r="C18473" s="56"/>
      <c r="AC18473" s="56"/>
      <c r="AD18473" s="56"/>
      <c r="AE18473" s="56"/>
    </row>
    <row r="18474" spans="1:31" x14ac:dyDescent="0.25">
      <c r="A18474" s="41">
        <v>0</v>
      </c>
      <c r="C18474" s="56"/>
      <c r="AC18474" s="56"/>
      <c r="AD18474" s="56"/>
      <c r="AE18474" s="56"/>
    </row>
    <row r="18475" spans="1:31" x14ac:dyDescent="0.25">
      <c r="A18475" s="41">
        <v>0</v>
      </c>
      <c r="C18475" s="56"/>
      <c r="AC18475" s="56"/>
      <c r="AD18475" s="56"/>
      <c r="AE18475" s="56"/>
    </row>
    <row r="18476" spans="1:31" x14ac:dyDescent="0.25">
      <c r="A18476" s="41">
        <v>0</v>
      </c>
      <c r="C18476" s="56"/>
      <c r="AC18476" s="56"/>
      <c r="AD18476" s="56"/>
      <c r="AE18476" s="56"/>
    </row>
    <row r="18477" spans="1:31" x14ac:dyDescent="0.25">
      <c r="A18477" s="41">
        <v>0</v>
      </c>
      <c r="C18477" s="56"/>
      <c r="AC18477" s="56"/>
      <c r="AD18477" s="56"/>
      <c r="AE18477" s="56"/>
    </row>
    <row r="18478" spans="1:31" x14ac:dyDescent="0.25">
      <c r="A18478" s="41">
        <v>0</v>
      </c>
      <c r="C18478" s="56"/>
      <c r="AC18478" s="56"/>
      <c r="AD18478" s="56"/>
      <c r="AE18478" s="56"/>
    </row>
    <row r="18479" spans="1:31" x14ac:dyDescent="0.25">
      <c r="A18479" s="41">
        <v>0</v>
      </c>
      <c r="C18479" s="56"/>
      <c r="AC18479" s="56"/>
      <c r="AD18479" s="56"/>
      <c r="AE18479" s="56"/>
    </row>
    <row r="18480" spans="1:31" x14ac:dyDescent="0.25">
      <c r="A18480" s="41">
        <v>0</v>
      </c>
      <c r="C18480" s="56"/>
      <c r="AC18480" s="56"/>
      <c r="AD18480" s="56"/>
      <c r="AE18480" s="56"/>
    </row>
    <row r="18481" spans="1:31" x14ac:dyDescent="0.25">
      <c r="A18481" s="41">
        <v>0</v>
      </c>
      <c r="C18481" s="56"/>
      <c r="AC18481" s="56"/>
      <c r="AD18481" s="56"/>
      <c r="AE18481" s="56"/>
    </row>
    <row r="18482" spans="1:31" x14ac:dyDescent="0.25">
      <c r="A18482" s="41">
        <v>0</v>
      </c>
      <c r="C18482" s="56"/>
      <c r="AC18482" s="56"/>
      <c r="AD18482" s="56"/>
      <c r="AE18482" s="56"/>
    </row>
    <row r="18483" spans="1:31" x14ac:dyDescent="0.25">
      <c r="A18483" s="41">
        <v>0</v>
      </c>
      <c r="C18483" s="56"/>
      <c r="AC18483" s="56"/>
      <c r="AD18483" s="56"/>
      <c r="AE18483" s="56"/>
    </row>
    <row r="18484" spans="1:31" x14ac:dyDescent="0.25">
      <c r="A18484" s="41">
        <v>0</v>
      </c>
      <c r="C18484" s="56"/>
      <c r="AC18484" s="56"/>
      <c r="AD18484" s="56"/>
      <c r="AE18484" s="56"/>
    </row>
    <row r="18485" spans="1:31" x14ac:dyDescent="0.25">
      <c r="A18485" s="41">
        <v>0</v>
      </c>
      <c r="C18485" s="56"/>
      <c r="AC18485" s="56"/>
      <c r="AD18485" s="56"/>
      <c r="AE18485" s="56"/>
    </row>
    <row r="18486" spans="1:31" x14ac:dyDescent="0.25">
      <c r="A18486" s="41">
        <v>0</v>
      </c>
      <c r="C18486" s="56"/>
      <c r="AC18486" s="56"/>
      <c r="AD18486" s="56"/>
      <c r="AE18486" s="56"/>
    </row>
    <row r="18487" spans="1:31" x14ac:dyDescent="0.25">
      <c r="A18487" s="41">
        <v>0</v>
      </c>
      <c r="C18487" s="56"/>
      <c r="AC18487" s="56"/>
      <c r="AD18487" s="56"/>
      <c r="AE18487" s="56"/>
    </row>
    <row r="18488" spans="1:31" x14ac:dyDescent="0.25">
      <c r="A18488" s="41">
        <v>0</v>
      </c>
      <c r="C18488" s="56"/>
      <c r="AC18488" s="56"/>
      <c r="AD18488" s="56"/>
      <c r="AE18488" s="56"/>
    </row>
    <row r="18489" spans="1:31" x14ac:dyDescent="0.25">
      <c r="A18489" s="41">
        <v>0</v>
      </c>
      <c r="C18489" s="56"/>
      <c r="AC18489" s="56"/>
      <c r="AD18489" s="56"/>
      <c r="AE18489" s="56"/>
    </row>
    <row r="18490" spans="1:31" x14ac:dyDescent="0.25">
      <c r="A18490" s="41">
        <v>0</v>
      </c>
      <c r="C18490" s="56"/>
      <c r="AC18490" s="56"/>
      <c r="AD18490" s="56"/>
      <c r="AE18490" s="56"/>
    </row>
    <row r="18491" spans="1:31" x14ac:dyDescent="0.25">
      <c r="A18491" s="41">
        <v>0</v>
      </c>
      <c r="C18491" s="56"/>
      <c r="AC18491" s="56"/>
      <c r="AD18491" s="56"/>
      <c r="AE18491" s="56"/>
    </row>
    <row r="18492" spans="1:31" x14ac:dyDescent="0.25">
      <c r="A18492" s="41">
        <v>0</v>
      </c>
      <c r="C18492" s="56"/>
      <c r="AC18492" s="56"/>
      <c r="AD18492" s="56"/>
      <c r="AE18492" s="56"/>
    </row>
    <row r="18493" spans="1:31" x14ac:dyDescent="0.25">
      <c r="A18493" s="41">
        <v>0</v>
      </c>
      <c r="C18493" s="56"/>
      <c r="AC18493" s="56"/>
      <c r="AD18493" s="56"/>
      <c r="AE18493" s="56"/>
    </row>
    <row r="18494" spans="1:31" x14ac:dyDescent="0.25">
      <c r="A18494" s="41">
        <v>0</v>
      </c>
      <c r="C18494" s="56"/>
      <c r="AC18494" s="56"/>
      <c r="AD18494" s="56"/>
      <c r="AE18494" s="56"/>
    </row>
    <row r="18495" spans="1:31" x14ac:dyDescent="0.25">
      <c r="A18495" s="41">
        <v>0</v>
      </c>
      <c r="C18495" s="56"/>
      <c r="AC18495" s="56"/>
      <c r="AD18495" s="56"/>
      <c r="AE18495" s="56"/>
    </row>
    <row r="18496" spans="1:31" x14ac:dyDescent="0.25">
      <c r="A18496" s="41">
        <v>0</v>
      </c>
      <c r="C18496" s="56"/>
      <c r="AC18496" s="56"/>
      <c r="AD18496" s="56"/>
      <c r="AE18496" s="56"/>
    </row>
    <row r="18497" spans="1:31" x14ac:dyDescent="0.25">
      <c r="A18497" s="41">
        <v>0</v>
      </c>
      <c r="C18497" s="56"/>
      <c r="AC18497" s="56"/>
      <c r="AD18497" s="56"/>
      <c r="AE18497" s="56"/>
    </row>
    <row r="18498" spans="1:31" x14ac:dyDescent="0.25">
      <c r="A18498" s="41">
        <v>0</v>
      </c>
      <c r="C18498" s="56"/>
      <c r="AC18498" s="56"/>
      <c r="AD18498" s="56"/>
      <c r="AE18498" s="56"/>
    </row>
    <row r="18499" spans="1:31" x14ac:dyDescent="0.25">
      <c r="A18499" s="41">
        <v>0</v>
      </c>
      <c r="C18499" s="56"/>
      <c r="AC18499" s="56"/>
      <c r="AD18499" s="56"/>
      <c r="AE18499" s="56"/>
    </row>
    <row r="18500" spans="1:31" x14ac:dyDescent="0.25">
      <c r="A18500" s="41">
        <v>0</v>
      </c>
      <c r="C18500" s="56"/>
      <c r="AC18500" s="56"/>
      <c r="AD18500" s="56"/>
      <c r="AE18500" s="56"/>
    </row>
    <row r="18501" spans="1:31" x14ac:dyDescent="0.25">
      <c r="A18501" s="41">
        <v>0</v>
      </c>
      <c r="C18501" s="56"/>
      <c r="AC18501" s="56"/>
      <c r="AD18501" s="56"/>
      <c r="AE18501" s="56"/>
    </row>
    <row r="18502" spans="1:31" x14ac:dyDescent="0.25">
      <c r="A18502" s="41">
        <v>0</v>
      </c>
      <c r="C18502" s="56"/>
      <c r="AC18502" s="56"/>
      <c r="AD18502" s="56"/>
      <c r="AE18502" s="56"/>
    </row>
    <row r="18503" spans="1:31" x14ac:dyDescent="0.25">
      <c r="A18503" s="41">
        <v>0</v>
      </c>
      <c r="C18503" s="56"/>
      <c r="AC18503" s="56"/>
      <c r="AD18503" s="56"/>
      <c r="AE18503" s="56"/>
    </row>
    <row r="18504" spans="1:31" x14ac:dyDescent="0.25">
      <c r="A18504" s="41">
        <v>0</v>
      </c>
      <c r="C18504" s="56"/>
      <c r="AC18504" s="56"/>
      <c r="AD18504" s="56"/>
      <c r="AE18504" s="56"/>
    </row>
    <row r="18505" spans="1:31" x14ac:dyDescent="0.25">
      <c r="A18505" s="41">
        <v>0</v>
      </c>
      <c r="C18505" s="56"/>
      <c r="AC18505" s="56"/>
      <c r="AD18505" s="56"/>
      <c r="AE18505" s="56"/>
    </row>
    <row r="18506" spans="1:31" x14ac:dyDescent="0.25">
      <c r="A18506" s="41">
        <v>0</v>
      </c>
      <c r="C18506" s="56"/>
      <c r="AC18506" s="56"/>
      <c r="AD18506" s="56"/>
      <c r="AE18506" s="56"/>
    </row>
    <row r="18507" spans="1:31" x14ac:dyDescent="0.25">
      <c r="A18507" s="41">
        <v>0</v>
      </c>
      <c r="C18507" s="56"/>
      <c r="AC18507" s="56"/>
      <c r="AD18507" s="56"/>
      <c r="AE18507" s="56"/>
    </row>
    <row r="18508" spans="1:31" x14ac:dyDescent="0.25">
      <c r="A18508" s="41">
        <v>0</v>
      </c>
      <c r="C18508" s="56"/>
      <c r="AC18508" s="56"/>
      <c r="AD18508" s="56"/>
      <c r="AE18508" s="56"/>
    </row>
    <row r="18509" spans="1:31" x14ac:dyDescent="0.25">
      <c r="A18509" s="41">
        <v>0</v>
      </c>
      <c r="C18509" s="56"/>
      <c r="AC18509" s="56"/>
      <c r="AD18509" s="56"/>
      <c r="AE18509" s="56"/>
    </row>
    <row r="18510" spans="1:31" x14ac:dyDescent="0.25">
      <c r="A18510" s="41">
        <v>0</v>
      </c>
      <c r="C18510" s="56"/>
      <c r="AC18510" s="56"/>
      <c r="AD18510" s="56"/>
      <c r="AE18510" s="56"/>
    </row>
    <row r="18511" spans="1:31" x14ac:dyDescent="0.25">
      <c r="A18511" s="41">
        <v>0</v>
      </c>
      <c r="C18511" s="56"/>
      <c r="AC18511" s="56"/>
      <c r="AD18511" s="56"/>
      <c r="AE18511" s="56"/>
    </row>
    <row r="18512" spans="1:31" x14ac:dyDescent="0.25">
      <c r="A18512" s="41">
        <v>0</v>
      </c>
      <c r="C18512" s="56"/>
      <c r="AC18512" s="56"/>
      <c r="AD18512" s="56"/>
      <c r="AE18512" s="56"/>
    </row>
    <row r="18513" spans="1:31" x14ac:dyDescent="0.25">
      <c r="A18513" s="41">
        <v>0</v>
      </c>
      <c r="C18513" s="56"/>
      <c r="AC18513" s="56"/>
      <c r="AD18513" s="56"/>
      <c r="AE18513" s="56"/>
    </row>
    <row r="18514" spans="1:31" x14ac:dyDescent="0.25">
      <c r="A18514" s="41">
        <v>0</v>
      </c>
      <c r="C18514" s="56"/>
      <c r="AC18514" s="56"/>
      <c r="AD18514" s="56"/>
      <c r="AE18514" s="56"/>
    </row>
    <row r="18515" spans="1:31" x14ac:dyDescent="0.25">
      <c r="A18515" s="41">
        <v>0</v>
      </c>
      <c r="C18515" s="56"/>
      <c r="AC18515" s="56"/>
      <c r="AD18515" s="56"/>
      <c r="AE18515" s="56"/>
    </row>
    <row r="18516" spans="1:31" x14ac:dyDescent="0.25">
      <c r="A18516" s="41">
        <v>0</v>
      </c>
      <c r="C18516" s="56"/>
      <c r="AC18516" s="56"/>
      <c r="AD18516" s="56"/>
      <c r="AE18516" s="56"/>
    </row>
    <row r="18517" spans="1:31" x14ac:dyDescent="0.25">
      <c r="A18517" s="41">
        <v>0</v>
      </c>
      <c r="C18517" s="56"/>
      <c r="AC18517" s="56"/>
      <c r="AD18517" s="56"/>
      <c r="AE18517" s="56"/>
    </row>
    <row r="18518" spans="1:31" x14ac:dyDescent="0.25">
      <c r="A18518" s="41">
        <v>0</v>
      </c>
      <c r="C18518" s="56"/>
      <c r="AC18518" s="56"/>
      <c r="AD18518" s="56"/>
      <c r="AE18518" s="56"/>
    </row>
    <row r="18519" spans="1:31" x14ac:dyDescent="0.25">
      <c r="A18519" s="41">
        <v>0</v>
      </c>
      <c r="C18519" s="56"/>
      <c r="AC18519" s="56"/>
      <c r="AD18519" s="56"/>
      <c r="AE18519" s="56"/>
    </row>
    <row r="18520" spans="1:31" x14ac:dyDescent="0.25">
      <c r="A18520" s="41">
        <v>0</v>
      </c>
      <c r="C18520" s="56"/>
      <c r="AC18520" s="56"/>
      <c r="AD18520" s="56"/>
      <c r="AE18520" s="56"/>
    </row>
    <row r="18521" spans="1:31" x14ac:dyDescent="0.25">
      <c r="A18521" s="41">
        <v>0</v>
      </c>
      <c r="C18521" s="56"/>
      <c r="AC18521" s="56"/>
      <c r="AD18521" s="56"/>
      <c r="AE18521" s="56"/>
    </row>
    <row r="18522" spans="1:31" x14ac:dyDescent="0.25">
      <c r="A18522" s="41">
        <v>0</v>
      </c>
      <c r="C18522" s="56"/>
      <c r="AC18522" s="56"/>
      <c r="AD18522" s="56"/>
      <c r="AE18522" s="56"/>
    </row>
    <row r="18523" spans="1:31" x14ac:dyDescent="0.25">
      <c r="A18523" s="41">
        <v>0</v>
      </c>
      <c r="C18523" s="56"/>
      <c r="AC18523" s="56"/>
      <c r="AD18523" s="56"/>
      <c r="AE18523" s="56"/>
    </row>
    <row r="18524" spans="1:31" x14ac:dyDescent="0.25">
      <c r="A18524" s="41">
        <v>0</v>
      </c>
      <c r="C18524" s="56"/>
      <c r="AC18524" s="56"/>
      <c r="AD18524" s="56"/>
      <c r="AE18524" s="56"/>
    </row>
    <row r="18525" spans="1:31" x14ac:dyDescent="0.25">
      <c r="A18525" s="41">
        <v>0</v>
      </c>
      <c r="C18525" s="56"/>
      <c r="AC18525" s="56"/>
      <c r="AD18525" s="56"/>
      <c r="AE18525" s="56"/>
    </row>
    <row r="18526" spans="1:31" x14ac:dyDescent="0.25">
      <c r="A18526" s="41">
        <v>0</v>
      </c>
      <c r="C18526" s="56"/>
      <c r="AC18526" s="56"/>
      <c r="AD18526" s="56"/>
      <c r="AE18526" s="56"/>
    </row>
    <row r="18527" spans="1:31" x14ac:dyDescent="0.25">
      <c r="A18527" s="41">
        <v>0</v>
      </c>
      <c r="C18527" s="56"/>
      <c r="AC18527" s="56"/>
      <c r="AD18527" s="56"/>
      <c r="AE18527" s="56"/>
    </row>
    <row r="18528" spans="1:31" x14ac:dyDescent="0.25">
      <c r="A18528" s="41">
        <v>0</v>
      </c>
      <c r="C18528" s="56"/>
      <c r="AC18528" s="56"/>
      <c r="AD18528" s="56"/>
      <c r="AE18528" s="56"/>
    </row>
    <row r="18529" spans="1:31" x14ac:dyDescent="0.25">
      <c r="A18529" s="41">
        <v>0</v>
      </c>
      <c r="C18529" s="56"/>
      <c r="AC18529" s="56"/>
      <c r="AD18529" s="56"/>
      <c r="AE18529" s="56"/>
    </row>
    <row r="18530" spans="1:31" x14ac:dyDescent="0.25">
      <c r="A18530" s="41">
        <v>0</v>
      </c>
      <c r="C18530" s="56"/>
      <c r="AC18530" s="56"/>
      <c r="AD18530" s="56"/>
      <c r="AE18530" s="56"/>
    </row>
    <row r="18531" spans="1:31" x14ac:dyDescent="0.25">
      <c r="A18531" s="41">
        <v>0</v>
      </c>
      <c r="C18531" s="56"/>
      <c r="AC18531" s="56"/>
      <c r="AD18531" s="56"/>
      <c r="AE18531" s="56"/>
    </row>
    <row r="18532" spans="1:31" x14ac:dyDescent="0.25">
      <c r="A18532" s="41">
        <v>0</v>
      </c>
      <c r="C18532" s="56"/>
      <c r="AC18532" s="56"/>
      <c r="AD18532" s="56"/>
      <c r="AE18532" s="56"/>
    </row>
    <row r="18533" spans="1:31" x14ac:dyDescent="0.25">
      <c r="A18533" s="41">
        <v>0</v>
      </c>
      <c r="C18533" s="56"/>
      <c r="AC18533" s="56"/>
      <c r="AD18533" s="56"/>
      <c r="AE18533" s="56"/>
    </row>
    <row r="18534" spans="1:31" x14ac:dyDescent="0.25">
      <c r="A18534" s="41">
        <v>0</v>
      </c>
      <c r="C18534" s="56"/>
      <c r="AC18534" s="56"/>
      <c r="AD18534" s="56"/>
      <c r="AE18534" s="56"/>
    </row>
    <row r="18535" spans="1:31" x14ac:dyDescent="0.25">
      <c r="A18535" s="41">
        <v>0</v>
      </c>
      <c r="C18535" s="56"/>
      <c r="AC18535" s="56"/>
      <c r="AD18535" s="56"/>
      <c r="AE18535" s="56"/>
    </row>
    <row r="18536" spans="1:31" x14ac:dyDescent="0.25">
      <c r="A18536" s="41">
        <v>0</v>
      </c>
      <c r="C18536" s="56"/>
      <c r="AC18536" s="56"/>
      <c r="AD18536" s="56"/>
      <c r="AE18536" s="56"/>
    </row>
    <row r="18537" spans="1:31" x14ac:dyDescent="0.25">
      <c r="A18537" s="41">
        <v>0</v>
      </c>
      <c r="C18537" s="56"/>
      <c r="AC18537" s="56"/>
      <c r="AD18537" s="56"/>
      <c r="AE18537" s="56"/>
    </row>
    <row r="18538" spans="1:31" x14ac:dyDescent="0.25">
      <c r="A18538" s="41">
        <v>0</v>
      </c>
      <c r="C18538" s="56"/>
      <c r="AC18538" s="56"/>
      <c r="AD18538" s="56"/>
      <c r="AE18538" s="56"/>
    </row>
    <row r="18539" spans="1:31" x14ac:dyDescent="0.25">
      <c r="A18539" s="41">
        <v>0</v>
      </c>
      <c r="C18539" s="56"/>
      <c r="AC18539" s="56"/>
      <c r="AD18539" s="56"/>
      <c r="AE18539" s="56"/>
    </row>
    <row r="18540" spans="1:31" x14ac:dyDescent="0.25">
      <c r="A18540" s="41">
        <v>0</v>
      </c>
      <c r="C18540" s="56"/>
      <c r="AC18540" s="56"/>
      <c r="AD18540" s="56"/>
      <c r="AE18540" s="56"/>
    </row>
    <row r="18541" spans="1:31" x14ac:dyDescent="0.25">
      <c r="A18541" s="41">
        <v>0</v>
      </c>
      <c r="C18541" s="56"/>
      <c r="AC18541" s="56"/>
      <c r="AD18541" s="56"/>
      <c r="AE18541" s="56"/>
    </row>
    <row r="18542" spans="1:31" x14ac:dyDescent="0.25">
      <c r="A18542" s="41">
        <v>0</v>
      </c>
      <c r="C18542" s="56"/>
      <c r="AC18542" s="56"/>
      <c r="AD18542" s="56"/>
      <c r="AE18542" s="56"/>
    </row>
    <row r="18543" spans="1:31" x14ac:dyDescent="0.25">
      <c r="A18543" s="41">
        <v>0</v>
      </c>
      <c r="C18543" s="56"/>
      <c r="AC18543" s="56"/>
      <c r="AD18543" s="56"/>
      <c r="AE18543" s="56"/>
    </row>
    <row r="18544" spans="1:31" x14ac:dyDescent="0.25">
      <c r="A18544" s="41">
        <v>0</v>
      </c>
      <c r="C18544" s="56"/>
      <c r="AC18544" s="56"/>
      <c r="AD18544" s="56"/>
      <c r="AE18544" s="56"/>
    </row>
    <row r="18545" spans="1:31" x14ac:dyDescent="0.25">
      <c r="A18545" s="41">
        <v>0</v>
      </c>
      <c r="C18545" s="56"/>
      <c r="AC18545" s="56"/>
      <c r="AD18545" s="56"/>
      <c r="AE18545" s="56"/>
    </row>
    <row r="18546" spans="1:31" x14ac:dyDescent="0.25">
      <c r="A18546" s="41">
        <v>0</v>
      </c>
      <c r="C18546" s="56"/>
      <c r="AC18546" s="56"/>
      <c r="AD18546" s="56"/>
      <c r="AE18546" s="56"/>
    </row>
    <row r="18547" spans="1:31" x14ac:dyDescent="0.25">
      <c r="A18547" s="41">
        <v>0</v>
      </c>
      <c r="C18547" s="56"/>
      <c r="AC18547" s="56"/>
      <c r="AD18547" s="56"/>
      <c r="AE18547" s="56"/>
    </row>
    <row r="18548" spans="1:31" x14ac:dyDescent="0.25">
      <c r="A18548" s="41">
        <v>0</v>
      </c>
      <c r="C18548" s="56"/>
      <c r="AC18548" s="56"/>
      <c r="AD18548" s="56"/>
      <c r="AE18548" s="56"/>
    </row>
    <row r="18549" spans="1:31" x14ac:dyDescent="0.25">
      <c r="A18549" s="41">
        <v>0</v>
      </c>
      <c r="C18549" s="56"/>
      <c r="AC18549" s="56"/>
      <c r="AD18549" s="56"/>
      <c r="AE18549" s="56"/>
    </row>
    <row r="18550" spans="1:31" x14ac:dyDescent="0.25">
      <c r="A18550" s="41">
        <v>0</v>
      </c>
      <c r="C18550" s="56"/>
      <c r="AC18550" s="56"/>
      <c r="AD18550" s="56"/>
      <c r="AE18550" s="56"/>
    </row>
    <row r="18551" spans="1:31" x14ac:dyDescent="0.25">
      <c r="A18551" s="41">
        <v>0</v>
      </c>
      <c r="C18551" s="56"/>
      <c r="AC18551" s="56"/>
      <c r="AD18551" s="56"/>
      <c r="AE18551" s="56"/>
    </row>
    <row r="18552" spans="1:31" x14ac:dyDescent="0.25">
      <c r="A18552" s="41">
        <v>0</v>
      </c>
      <c r="C18552" s="56"/>
      <c r="AC18552" s="56"/>
      <c r="AD18552" s="56"/>
      <c r="AE18552" s="56"/>
    </row>
    <row r="18553" spans="1:31" x14ac:dyDescent="0.25">
      <c r="A18553" s="41">
        <v>0</v>
      </c>
      <c r="C18553" s="56"/>
      <c r="AC18553" s="56"/>
      <c r="AD18553" s="56"/>
      <c r="AE18553" s="56"/>
    </row>
    <row r="18554" spans="1:31" x14ac:dyDescent="0.25">
      <c r="A18554" s="41">
        <v>0</v>
      </c>
      <c r="C18554" s="56"/>
      <c r="AC18554" s="56"/>
      <c r="AD18554" s="56"/>
      <c r="AE18554" s="56"/>
    </row>
    <row r="18555" spans="1:31" x14ac:dyDescent="0.25">
      <c r="A18555" s="41">
        <v>0</v>
      </c>
      <c r="C18555" s="56"/>
      <c r="AC18555" s="56"/>
      <c r="AD18555" s="56"/>
      <c r="AE18555" s="56"/>
    </row>
    <row r="18556" spans="1:31" x14ac:dyDescent="0.25">
      <c r="A18556" s="41">
        <v>0</v>
      </c>
      <c r="C18556" s="56"/>
      <c r="AC18556" s="56"/>
      <c r="AD18556" s="56"/>
      <c r="AE18556" s="56"/>
    </row>
    <row r="18557" spans="1:31" x14ac:dyDescent="0.25">
      <c r="A18557" s="41">
        <v>0</v>
      </c>
      <c r="C18557" s="56"/>
      <c r="AC18557" s="56"/>
      <c r="AD18557" s="56"/>
      <c r="AE18557" s="56"/>
    </row>
    <row r="18558" spans="1:31" x14ac:dyDescent="0.25">
      <c r="A18558" s="41">
        <v>0</v>
      </c>
      <c r="C18558" s="56"/>
      <c r="AC18558" s="56"/>
      <c r="AD18558" s="56"/>
      <c r="AE18558" s="56"/>
    </row>
    <row r="18559" spans="1:31" x14ac:dyDescent="0.25">
      <c r="A18559" s="41">
        <v>953</v>
      </c>
      <c r="C18559" s="56"/>
      <c r="AC18559" s="56"/>
      <c r="AD18559" s="56"/>
      <c r="AE18559" s="56"/>
    </row>
    <row r="18560" spans="1:31" x14ac:dyDescent="0.25">
      <c r="A18560" s="41">
        <v>0</v>
      </c>
      <c r="C18560" s="56"/>
      <c r="AC18560" s="56"/>
      <c r="AD18560" s="56"/>
      <c r="AE18560" s="56"/>
    </row>
    <row r="18561" spans="1:31" x14ac:dyDescent="0.25">
      <c r="A18561" s="41">
        <v>0</v>
      </c>
      <c r="C18561" s="56"/>
      <c r="AC18561" s="56"/>
      <c r="AD18561" s="56"/>
      <c r="AE18561" s="56"/>
    </row>
    <row r="18562" spans="1:31" x14ac:dyDescent="0.25">
      <c r="A18562" s="41">
        <v>0</v>
      </c>
      <c r="C18562" s="56"/>
      <c r="AC18562" s="56"/>
      <c r="AD18562" s="56"/>
      <c r="AE18562" s="56"/>
    </row>
    <row r="18563" spans="1:31" x14ac:dyDescent="0.25">
      <c r="A18563" s="41">
        <v>0</v>
      </c>
      <c r="C18563" s="56"/>
      <c r="AC18563" s="56"/>
      <c r="AD18563" s="56"/>
      <c r="AE18563" s="56"/>
    </row>
    <row r="18564" spans="1:31" x14ac:dyDescent="0.25">
      <c r="A18564" s="41">
        <v>0</v>
      </c>
      <c r="C18564" s="56"/>
      <c r="AC18564" s="56"/>
      <c r="AD18564" s="56"/>
      <c r="AE18564" s="56"/>
    </row>
    <row r="18565" spans="1:31" x14ac:dyDescent="0.25">
      <c r="A18565" s="41">
        <v>0</v>
      </c>
      <c r="C18565" s="56"/>
      <c r="AC18565" s="56"/>
      <c r="AD18565" s="56"/>
      <c r="AE18565" s="56"/>
    </row>
    <row r="18566" spans="1:31" x14ac:dyDescent="0.25">
      <c r="A18566" s="41">
        <v>0</v>
      </c>
      <c r="C18566" s="56"/>
      <c r="AC18566" s="56"/>
      <c r="AD18566" s="56"/>
      <c r="AE18566" s="56"/>
    </row>
    <row r="18567" spans="1:31" x14ac:dyDescent="0.25">
      <c r="A18567" s="41">
        <v>0</v>
      </c>
      <c r="C18567" s="56"/>
      <c r="AC18567" s="56"/>
      <c r="AD18567" s="56"/>
      <c r="AE18567" s="56"/>
    </row>
    <row r="18568" spans="1:31" x14ac:dyDescent="0.25">
      <c r="A18568" s="41">
        <v>0</v>
      </c>
      <c r="C18568" s="56"/>
      <c r="AC18568" s="56"/>
      <c r="AD18568" s="56"/>
      <c r="AE18568" s="56"/>
    </row>
    <row r="18569" spans="1:31" x14ac:dyDescent="0.25">
      <c r="A18569" s="41">
        <v>0</v>
      </c>
      <c r="C18569" s="56"/>
      <c r="AC18569" s="56"/>
      <c r="AD18569" s="56"/>
      <c r="AE18569" s="56"/>
    </row>
    <row r="18570" spans="1:31" x14ac:dyDescent="0.25">
      <c r="A18570" s="41">
        <v>0</v>
      </c>
      <c r="C18570" s="56"/>
      <c r="AC18570" s="56"/>
      <c r="AD18570" s="56"/>
      <c r="AE18570" s="56"/>
    </row>
    <row r="18571" spans="1:31" x14ac:dyDescent="0.25">
      <c r="A18571" s="41">
        <v>0</v>
      </c>
      <c r="C18571" s="56"/>
      <c r="AC18571" s="56"/>
      <c r="AD18571" s="56"/>
      <c r="AE18571" s="56"/>
    </row>
    <row r="18572" spans="1:31" x14ac:dyDescent="0.25">
      <c r="A18572" s="41">
        <v>0</v>
      </c>
      <c r="C18572" s="56"/>
      <c r="AC18572" s="56"/>
      <c r="AD18572" s="56"/>
      <c r="AE18572" s="56"/>
    </row>
    <row r="18573" spans="1:31" x14ac:dyDescent="0.25">
      <c r="A18573" s="41">
        <v>0</v>
      </c>
      <c r="C18573" s="56"/>
      <c r="AC18573" s="56"/>
      <c r="AD18573" s="56"/>
      <c r="AE18573" s="56"/>
    </row>
    <row r="18574" spans="1:31" x14ac:dyDescent="0.25">
      <c r="A18574" s="41">
        <v>0</v>
      </c>
      <c r="C18574" s="56"/>
      <c r="AC18574" s="56"/>
      <c r="AD18574" s="56"/>
      <c r="AE18574" s="56"/>
    </row>
    <row r="18575" spans="1:31" x14ac:dyDescent="0.25">
      <c r="A18575" s="41">
        <v>0</v>
      </c>
      <c r="C18575" s="56"/>
      <c r="AC18575" s="56"/>
      <c r="AD18575" s="56"/>
      <c r="AE18575" s="56"/>
    </row>
    <row r="18576" spans="1:31" x14ac:dyDescent="0.25">
      <c r="A18576" s="41">
        <v>0</v>
      </c>
      <c r="C18576" s="56"/>
      <c r="AC18576" s="56"/>
      <c r="AD18576" s="56"/>
      <c r="AE18576" s="56"/>
    </row>
    <row r="18577" spans="1:31" x14ac:dyDescent="0.25">
      <c r="A18577" s="41">
        <v>0</v>
      </c>
      <c r="C18577" s="56"/>
      <c r="AC18577" s="56"/>
      <c r="AD18577" s="56"/>
      <c r="AE18577" s="56"/>
    </row>
    <row r="18578" spans="1:31" x14ac:dyDescent="0.25">
      <c r="A18578" s="41">
        <v>0</v>
      </c>
      <c r="C18578" s="56"/>
      <c r="AC18578" s="56"/>
      <c r="AD18578" s="56"/>
      <c r="AE18578" s="56"/>
    </row>
    <row r="18579" spans="1:31" x14ac:dyDescent="0.25">
      <c r="A18579" s="41">
        <v>0</v>
      </c>
      <c r="C18579" s="56"/>
      <c r="AC18579" s="56"/>
      <c r="AD18579" s="56"/>
      <c r="AE18579" s="56"/>
    </row>
    <row r="18580" spans="1:31" x14ac:dyDescent="0.25">
      <c r="A18580" s="41">
        <v>0</v>
      </c>
      <c r="C18580" s="56"/>
      <c r="AC18580" s="56"/>
      <c r="AD18580" s="56"/>
      <c r="AE18580" s="56"/>
    </row>
    <row r="18581" spans="1:31" x14ac:dyDescent="0.25">
      <c r="A18581" s="41">
        <v>0</v>
      </c>
      <c r="C18581" s="56"/>
      <c r="AC18581" s="56"/>
      <c r="AD18581" s="56"/>
      <c r="AE18581" s="56"/>
    </row>
    <row r="18582" spans="1:31" x14ac:dyDescent="0.25">
      <c r="A18582" s="41">
        <v>0</v>
      </c>
      <c r="C18582" s="56"/>
      <c r="AC18582" s="56"/>
      <c r="AD18582" s="56"/>
      <c r="AE18582" s="56"/>
    </row>
    <row r="18583" spans="1:31" x14ac:dyDescent="0.25">
      <c r="A18583" s="41">
        <v>0</v>
      </c>
      <c r="C18583" s="56"/>
      <c r="AC18583" s="56"/>
      <c r="AD18583" s="56"/>
      <c r="AE18583" s="56"/>
    </row>
    <row r="18584" spans="1:31" x14ac:dyDescent="0.25">
      <c r="A18584" s="41">
        <v>0</v>
      </c>
      <c r="C18584" s="56"/>
      <c r="AC18584" s="56"/>
      <c r="AD18584" s="56"/>
      <c r="AE18584" s="56"/>
    </row>
    <row r="18585" spans="1:31" x14ac:dyDescent="0.25">
      <c r="A18585" s="41">
        <v>0</v>
      </c>
      <c r="C18585" s="56"/>
      <c r="AC18585" s="56"/>
      <c r="AD18585" s="56"/>
      <c r="AE18585" s="56"/>
    </row>
    <row r="18586" spans="1:31" x14ac:dyDescent="0.25">
      <c r="A18586" s="41">
        <v>0</v>
      </c>
      <c r="C18586" s="56"/>
      <c r="AC18586" s="56"/>
      <c r="AD18586" s="56"/>
      <c r="AE18586" s="56"/>
    </row>
    <row r="18587" spans="1:31" x14ac:dyDescent="0.25">
      <c r="A18587" s="41">
        <v>0</v>
      </c>
      <c r="C18587" s="56"/>
      <c r="AC18587" s="56"/>
      <c r="AD18587" s="56"/>
      <c r="AE18587" s="56"/>
    </row>
    <row r="18588" spans="1:31" x14ac:dyDescent="0.25">
      <c r="A18588" s="41">
        <v>0</v>
      </c>
      <c r="C18588" s="56"/>
      <c r="AC18588" s="56"/>
      <c r="AD18588" s="56"/>
      <c r="AE18588" s="56"/>
    </row>
    <row r="18589" spans="1:31" x14ac:dyDescent="0.25">
      <c r="A18589" s="41">
        <v>0</v>
      </c>
      <c r="C18589" s="56"/>
      <c r="AC18589" s="56"/>
      <c r="AD18589" s="56"/>
      <c r="AE18589" s="56"/>
    </row>
    <row r="18590" spans="1:31" x14ac:dyDescent="0.25">
      <c r="A18590" s="41">
        <v>0</v>
      </c>
      <c r="C18590" s="56"/>
      <c r="AC18590" s="56"/>
      <c r="AD18590" s="56"/>
      <c r="AE18590" s="56"/>
    </row>
    <row r="18591" spans="1:31" x14ac:dyDescent="0.25">
      <c r="A18591" s="41">
        <v>0</v>
      </c>
      <c r="C18591" s="56"/>
      <c r="AC18591" s="56"/>
      <c r="AD18591" s="56"/>
      <c r="AE18591" s="56"/>
    </row>
    <row r="18592" spans="1:31" x14ac:dyDescent="0.25">
      <c r="A18592" s="41">
        <v>0</v>
      </c>
      <c r="C18592" s="56"/>
      <c r="AC18592" s="56"/>
      <c r="AD18592" s="56"/>
      <c r="AE18592" s="56"/>
    </row>
    <row r="18593" spans="1:31" x14ac:dyDescent="0.25">
      <c r="A18593" s="41">
        <v>0</v>
      </c>
      <c r="C18593" s="56"/>
      <c r="AC18593" s="56"/>
      <c r="AD18593" s="56"/>
      <c r="AE18593" s="56"/>
    </row>
    <row r="18594" spans="1:31" x14ac:dyDescent="0.25">
      <c r="A18594" s="41">
        <v>0</v>
      </c>
      <c r="C18594" s="56"/>
      <c r="AC18594" s="56"/>
      <c r="AD18594" s="56"/>
      <c r="AE18594" s="56"/>
    </row>
    <row r="18595" spans="1:31" x14ac:dyDescent="0.25">
      <c r="A18595" s="41">
        <v>0</v>
      </c>
      <c r="C18595" s="56"/>
      <c r="AC18595" s="56"/>
      <c r="AD18595" s="56"/>
      <c r="AE18595" s="56"/>
    </row>
    <row r="18596" spans="1:31" x14ac:dyDescent="0.25">
      <c r="A18596" s="41">
        <v>0</v>
      </c>
      <c r="C18596" s="56"/>
      <c r="AC18596" s="56"/>
      <c r="AD18596" s="56"/>
      <c r="AE18596" s="56"/>
    </row>
    <row r="18597" spans="1:31" x14ac:dyDescent="0.25">
      <c r="A18597" s="41">
        <v>0</v>
      </c>
      <c r="C18597" s="56"/>
      <c r="AC18597" s="56"/>
      <c r="AD18597" s="56"/>
      <c r="AE18597" s="56"/>
    </row>
    <row r="18598" spans="1:31" x14ac:dyDescent="0.25">
      <c r="A18598" s="41">
        <v>0</v>
      </c>
      <c r="C18598" s="56"/>
      <c r="AC18598" s="56"/>
      <c r="AD18598" s="56"/>
      <c r="AE18598" s="56"/>
    </row>
    <row r="18599" spans="1:31" x14ac:dyDescent="0.25">
      <c r="A18599" s="41">
        <v>0</v>
      </c>
      <c r="C18599" s="56"/>
      <c r="AC18599" s="56"/>
      <c r="AD18599" s="56"/>
      <c r="AE18599" s="56"/>
    </row>
    <row r="18600" spans="1:31" x14ac:dyDescent="0.25">
      <c r="A18600" s="41">
        <v>0</v>
      </c>
      <c r="C18600" s="56"/>
      <c r="AC18600" s="56"/>
      <c r="AD18600" s="56"/>
      <c r="AE18600" s="56"/>
    </row>
    <row r="18601" spans="1:31" x14ac:dyDescent="0.25">
      <c r="A18601" s="41">
        <v>0</v>
      </c>
      <c r="C18601" s="56"/>
      <c r="AC18601" s="56"/>
      <c r="AD18601" s="56"/>
      <c r="AE18601" s="56"/>
    </row>
    <row r="18602" spans="1:31" x14ac:dyDescent="0.25">
      <c r="A18602" s="41">
        <v>0</v>
      </c>
      <c r="C18602" s="56"/>
      <c r="AC18602" s="56"/>
      <c r="AD18602" s="56"/>
      <c r="AE18602" s="56"/>
    </row>
    <row r="18603" spans="1:31" x14ac:dyDescent="0.25">
      <c r="A18603" s="41">
        <v>0</v>
      </c>
      <c r="C18603" s="56"/>
      <c r="AC18603" s="56"/>
      <c r="AD18603" s="56"/>
      <c r="AE18603" s="56"/>
    </row>
    <row r="18604" spans="1:31" x14ac:dyDescent="0.25">
      <c r="A18604" s="41">
        <v>0</v>
      </c>
      <c r="C18604" s="56"/>
      <c r="AC18604" s="56"/>
      <c r="AD18604" s="56"/>
      <c r="AE18604" s="56"/>
    </row>
    <row r="18605" spans="1:31" x14ac:dyDescent="0.25">
      <c r="A18605" s="41">
        <v>0</v>
      </c>
      <c r="C18605" s="56"/>
      <c r="AC18605" s="56"/>
      <c r="AD18605" s="56"/>
      <c r="AE18605" s="56"/>
    </row>
    <row r="18606" spans="1:31" x14ac:dyDescent="0.25">
      <c r="A18606" s="41">
        <v>0</v>
      </c>
      <c r="C18606" s="56"/>
      <c r="AC18606" s="56"/>
      <c r="AD18606" s="56"/>
      <c r="AE18606" s="56"/>
    </row>
    <row r="18607" spans="1:31" x14ac:dyDescent="0.25">
      <c r="A18607" s="41">
        <v>0</v>
      </c>
      <c r="C18607" s="56"/>
      <c r="AC18607" s="56"/>
      <c r="AD18607" s="56"/>
      <c r="AE18607" s="56"/>
    </row>
    <row r="18608" spans="1:31" x14ac:dyDescent="0.25">
      <c r="A18608" s="41">
        <v>0</v>
      </c>
      <c r="C18608" s="56"/>
      <c r="AC18608" s="56"/>
      <c r="AD18608" s="56"/>
      <c r="AE18608" s="56"/>
    </row>
    <row r="18609" spans="1:31" x14ac:dyDescent="0.25">
      <c r="A18609" s="41">
        <v>0</v>
      </c>
      <c r="C18609" s="56"/>
      <c r="AC18609" s="56"/>
      <c r="AD18609" s="56"/>
      <c r="AE18609" s="56"/>
    </row>
    <row r="18610" spans="1:31" x14ac:dyDescent="0.25">
      <c r="A18610" s="41">
        <v>0</v>
      </c>
      <c r="C18610" s="56"/>
      <c r="AC18610" s="56"/>
      <c r="AD18610" s="56"/>
      <c r="AE18610" s="56"/>
    </row>
    <row r="18611" spans="1:31" x14ac:dyDescent="0.25">
      <c r="A18611" s="41">
        <v>0</v>
      </c>
      <c r="C18611" s="56"/>
      <c r="AC18611" s="56"/>
      <c r="AD18611" s="56"/>
      <c r="AE18611" s="56"/>
    </row>
    <row r="18612" spans="1:31" x14ac:dyDescent="0.25">
      <c r="A18612" s="41">
        <v>0</v>
      </c>
      <c r="C18612" s="56"/>
      <c r="AC18612" s="56"/>
      <c r="AD18612" s="56"/>
      <c r="AE18612" s="56"/>
    </row>
    <row r="18613" spans="1:31" x14ac:dyDescent="0.25">
      <c r="A18613" s="41">
        <v>0</v>
      </c>
      <c r="C18613" s="56"/>
      <c r="AC18613" s="56"/>
      <c r="AD18613" s="56"/>
      <c r="AE18613" s="56"/>
    </row>
    <row r="18614" spans="1:31" x14ac:dyDescent="0.25">
      <c r="A18614" s="41">
        <v>0</v>
      </c>
      <c r="C18614" s="56"/>
      <c r="AC18614" s="56"/>
      <c r="AD18614" s="56"/>
      <c r="AE18614" s="56"/>
    </row>
    <row r="18615" spans="1:31" x14ac:dyDescent="0.25">
      <c r="A18615" s="41">
        <v>0</v>
      </c>
      <c r="C18615" s="56"/>
      <c r="AC18615" s="56"/>
      <c r="AD18615" s="56"/>
      <c r="AE18615" s="56"/>
    </row>
    <row r="18616" spans="1:31" x14ac:dyDescent="0.25">
      <c r="A18616" s="41">
        <v>0</v>
      </c>
      <c r="C18616" s="56"/>
      <c r="AC18616" s="56"/>
      <c r="AD18616" s="56"/>
      <c r="AE18616" s="56"/>
    </row>
    <row r="18617" spans="1:31" x14ac:dyDescent="0.25">
      <c r="A18617" s="41">
        <v>0</v>
      </c>
      <c r="C18617" s="56"/>
      <c r="AC18617" s="56"/>
      <c r="AD18617" s="56"/>
      <c r="AE18617" s="56"/>
    </row>
    <row r="18618" spans="1:31" x14ac:dyDescent="0.25">
      <c r="A18618" s="41">
        <v>0</v>
      </c>
      <c r="C18618" s="56"/>
      <c r="AC18618" s="56"/>
      <c r="AD18618" s="56"/>
      <c r="AE18618" s="56"/>
    </row>
    <row r="18619" spans="1:31" x14ac:dyDescent="0.25">
      <c r="A18619" s="41">
        <v>0</v>
      </c>
      <c r="C18619" s="56"/>
      <c r="AC18619" s="56"/>
      <c r="AD18619" s="56"/>
      <c r="AE18619" s="56"/>
    </row>
    <row r="18620" spans="1:31" x14ac:dyDescent="0.25">
      <c r="A18620" s="41">
        <v>0</v>
      </c>
      <c r="C18620" s="56"/>
      <c r="AC18620" s="56"/>
      <c r="AD18620" s="56"/>
      <c r="AE18620" s="56"/>
    </row>
    <row r="18621" spans="1:31" x14ac:dyDescent="0.25">
      <c r="A18621" s="41">
        <v>0</v>
      </c>
      <c r="C18621" s="56"/>
      <c r="AC18621" s="56"/>
      <c r="AD18621" s="56"/>
      <c r="AE18621" s="56"/>
    </row>
    <row r="18622" spans="1:31" x14ac:dyDescent="0.25">
      <c r="A18622" s="41">
        <v>0</v>
      </c>
      <c r="C18622" s="56"/>
      <c r="AC18622" s="56"/>
      <c r="AD18622" s="56"/>
      <c r="AE18622" s="56"/>
    </row>
    <row r="18623" spans="1:31" x14ac:dyDescent="0.25">
      <c r="A18623" s="41">
        <v>0</v>
      </c>
      <c r="C18623" s="56"/>
      <c r="AC18623" s="56"/>
      <c r="AD18623" s="56"/>
      <c r="AE18623" s="56"/>
    </row>
    <row r="18624" spans="1:31" x14ac:dyDescent="0.25">
      <c r="A18624" s="41">
        <v>0</v>
      </c>
      <c r="C18624" s="56"/>
      <c r="AC18624" s="56"/>
      <c r="AD18624" s="56"/>
      <c r="AE18624" s="56"/>
    </row>
    <row r="18625" spans="1:31" x14ac:dyDescent="0.25">
      <c r="A18625" s="41">
        <v>0</v>
      </c>
      <c r="C18625" s="56"/>
      <c r="AC18625" s="56"/>
      <c r="AD18625" s="56"/>
      <c r="AE18625" s="56"/>
    </row>
    <row r="18626" spans="1:31" x14ac:dyDescent="0.25">
      <c r="A18626" s="41">
        <v>0</v>
      </c>
      <c r="C18626" s="56"/>
      <c r="AC18626" s="56"/>
      <c r="AD18626" s="56"/>
      <c r="AE18626" s="56"/>
    </row>
    <row r="18627" spans="1:31" x14ac:dyDescent="0.25">
      <c r="A18627" s="41">
        <v>0</v>
      </c>
      <c r="C18627" s="56"/>
      <c r="AC18627" s="56"/>
      <c r="AD18627" s="56"/>
      <c r="AE18627" s="56"/>
    </row>
    <row r="18628" spans="1:31" x14ac:dyDescent="0.25">
      <c r="A18628" s="41">
        <v>0</v>
      </c>
      <c r="C18628" s="56"/>
      <c r="AC18628" s="56"/>
      <c r="AD18628" s="56"/>
      <c r="AE18628" s="56"/>
    </row>
    <row r="18629" spans="1:31" x14ac:dyDescent="0.25">
      <c r="A18629" s="41">
        <v>0</v>
      </c>
      <c r="C18629" s="56"/>
      <c r="AC18629" s="56"/>
      <c r="AD18629" s="56"/>
      <c r="AE18629" s="56"/>
    </row>
    <row r="18630" spans="1:31" x14ac:dyDescent="0.25">
      <c r="A18630" s="41">
        <v>0</v>
      </c>
      <c r="C18630" s="56"/>
      <c r="AC18630" s="56"/>
      <c r="AD18630" s="56"/>
      <c r="AE18630" s="56"/>
    </row>
    <row r="18631" spans="1:31" x14ac:dyDescent="0.25">
      <c r="A18631" s="41">
        <v>0</v>
      </c>
      <c r="C18631" s="56"/>
      <c r="AC18631" s="56"/>
      <c r="AD18631" s="56"/>
      <c r="AE18631" s="56"/>
    </row>
    <row r="18632" spans="1:31" x14ac:dyDescent="0.25">
      <c r="A18632" s="41">
        <v>0</v>
      </c>
      <c r="C18632" s="56"/>
      <c r="AC18632" s="56"/>
      <c r="AD18632" s="56"/>
      <c r="AE18632" s="56"/>
    </row>
    <row r="18633" spans="1:31" x14ac:dyDescent="0.25">
      <c r="A18633" s="41">
        <v>0</v>
      </c>
      <c r="C18633" s="56"/>
      <c r="AC18633" s="56"/>
      <c r="AD18633" s="56"/>
      <c r="AE18633" s="56"/>
    </row>
    <row r="18634" spans="1:31" x14ac:dyDescent="0.25">
      <c r="A18634" s="41">
        <v>0</v>
      </c>
      <c r="C18634" s="56"/>
      <c r="AC18634" s="56"/>
      <c r="AD18634" s="56"/>
      <c r="AE18634" s="56"/>
    </row>
    <row r="18635" spans="1:31" x14ac:dyDescent="0.25">
      <c r="A18635" s="41">
        <v>0</v>
      </c>
      <c r="C18635" s="56"/>
      <c r="AC18635" s="56"/>
      <c r="AD18635" s="56"/>
      <c r="AE18635" s="56"/>
    </row>
    <row r="18636" spans="1:31" x14ac:dyDescent="0.25">
      <c r="A18636" s="41">
        <v>0</v>
      </c>
      <c r="C18636" s="56"/>
      <c r="AC18636" s="56"/>
      <c r="AD18636" s="56"/>
      <c r="AE18636" s="56"/>
    </row>
    <row r="18637" spans="1:31" x14ac:dyDescent="0.25">
      <c r="A18637" s="41">
        <v>0</v>
      </c>
      <c r="C18637" s="56"/>
      <c r="AC18637" s="56"/>
      <c r="AD18637" s="56"/>
      <c r="AE18637" s="56"/>
    </row>
    <row r="18638" spans="1:31" x14ac:dyDescent="0.25">
      <c r="A18638" s="41">
        <v>0</v>
      </c>
      <c r="C18638" s="56"/>
      <c r="AC18638" s="56"/>
      <c r="AD18638" s="56"/>
      <c r="AE18638" s="56"/>
    </row>
    <row r="18639" spans="1:31" x14ac:dyDescent="0.25">
      <c r="A18639" s="41">
        <v>0</v>
      </c>
      <c r="C18639" s="56"/>
      <c r="AC18639" s="56"/>
      <c r="AD18639" s="56"/>
      <c r="AE18639" s="56"/>
    </row>
    <row r="18640" spans="1:31" x14ac:dyDescent="0.25">
      <c r="A18640" s="41">
        <v>0</v>
      </c>
      <c r="C18640" s="56"/>
      <c r="AC18640" s="56"/>
      <c r="AD18640" s="56"/>
      <c r="AE18640" s="56"/>
    </row>
    <row r="18641" spans="1:31" x14ac:dyDescent="0.25">
      <c r="A18641" s="41">
        <v>0</v>
      </c>
      <c r="C18641" s="56"/>
      <c r="AC18641" s="56"/>
      <c r="AD18641" s="56"/>
      <c r="AE18641" s="56"/>
    </row>
    <row r="18642" spans="1:31" x14ac:dyDescent="0.25">
      <c r="A18642" s="41">
        <v>0</v>
      </c>
      <c r="C18642" s="56"/>
      <c r="AC18642" s="56"/>
      <c r="AD18642" s="56"/>
      <c r="AE18642" s="56"/>
    </row>
    <row r="18643" spans="1:31" x14ac:dyDescent="0.25">
      <c r="A18643" s="41">
        <v>0</v>
      </c>
      <c r="C18643" s="56"/>
      <c r="AC18643" s="56"/>
      <c r="AD18643" s="56"/>
      <c r="AE18643" s="56"/>
    </row>
    <row r="18644" spans="1:31" x14ac:dyDescent="0.25">
      <c r="A18644" s="41">
        <v>0</v>
      </c>
      <c r="C18644" s="56"/>
      <c r="AC18644" s="56"/>
      <c r="AD18644" s="56"/>
      <c r="AE18644" s="56"/>
    </row>
    <row r="18645" spans="1:31" x14ac:dyDescent="0.25">
      <c r="A18645" s="41">
        <v>0</v>
      </c>
      <c r="C18645" s="56"/>
      <c r="AC18645" s="56"/>
      <c r="AD18645" s="56"/>
      <c r="AE18645" s="56"/>
    </row>
    <row r="18646" spans="1:31" x14ac:dyDescent="0.25">
      <c r="A18646" s="41">
        <v>0</v>
      </c>
      <c r="C18646" s="56"/>
      <c r="AC18646" s="56"/>
      <c r="AD18646" s="56"/>
      <c r="AE18646" s="56"/>
    </row>
    <row r="18647" spans="1:31" x14ac:dyDescent="0.25">
      <c r="A18647" s="41">
        <v>0</v>
      </c>
      <c r="C18647" s="56"/>
      <c r="AC18647" s="56"/>
      <c r="AD18647" s="56"/>
      <c r="AE18647" s="56"/>
    </row>
    <row r="18648" spans="1:31" x14ac:dyDescent="0.25">
      <c r="A18648" s="41">
        <v>0</v>
      </c>
      <c r="C18648" s="56"/>
      <c r="AC18648" s="56"/>
      <c r="AD18648" s="56"/>
      <c r="AE18648" s="56"/>
    </row>
    <row r="18649" spans="1:31" x14ac:dyDescent="0.25">
      <c r="A18649" s="41">
        <v>0</v>
      </c>
      <c r="C18649" s="56"/>
      <c r="AC18649" s="56"/>
      <c r="AD18649" s="56"/>
      <c r="AE18649" s="56"/>
    </row>
    <row r="18650" spans="1:31" x14ac:dyDescent="0.25">
      <c r="A18650" s="41">
        <v>0</v>
      </c>
      <c r="C18650" s="56"/>
      <c r="AC18650" s="56"/>
      <c r="AD18650" s="56"/>
      <c r="AE18650" s="56"/>
    </row>
    <row r="18651" spans="1:31" x14ac:dyDescent="0.25">
      <c r="A18651" s="41">
        <v>0</v>
      </c>
      <c r="C18651" s="56"/>
      <c r="AC18651" s="56"/>
      <c r="AD18651" s="56"/>
      <c r="AE18651" s="56"/>
    </row>
    <row r="18652" spans="1:31" x14ac:dyDescent="0.25">
      <c r="A18652" s="41">
        <v>0</v>
      </c>
      <c r="C18652" s="56"/>
      <c r="AC18652" s="56"/>
      <c r="AD18652" s="56"/>
      <c r="AE18652" s="56"/>
    </row>
    <row r="18653" spans="1:31" x14ac:dyDescent="0.25">
      <c r="A18653" s="41">
        <v>0</v>
      </c>
      <c r="C18653" s="56"/>
      <c r="AC18653" s="56"/>
      <c r="AD18653" s="56"/>
      <c r="AE18653" s="56"/>
    </row>
    <row r="18654" spans="1:31" x14ac:dyDescent="0.25">
      <c r="A18654" s="41">
        <v>0</v>
      </c>
      <c r="C18654" s="56"/>
      <c r="AC18654" s="56"/>
      <c r="AD18654" s="56"/>
      <c r="AE18654" s="56"/>
    </row>
    <row r="18655" spans="1:31" x14ac:dyDescent="0.25">
      <c r="A18655" s="41">
        <v>0</v>
      </c>
      <c r="C18655" s="56"/>
      <c r="AC18655" s="56"/>
      <c r="AD18655" s="56"/>
      <c r="AE18655" s="56"/>
    </row>
    <row r="18656" spans="1:31" x14ac:dyDescent="0.25">
      <c r="A18656" s="41">
        <v>0</v>
      </c>
      <c r="C18656" s="56"/>
      <c r="AC18656" s="56"/>
      <c r="AD18656" s="56"/>
      <c r="AE18656" s="56"/>
    </row>
    <row r="18657" spans="1:31" x14ac:dyDescent="0.25">
      <c r="A18657" s="41">
        <v>0</v>
      </c>
      <c r="C18657" s="56"/>
      <c r="AC18657" s="56"/>
      <c r="AD18657" s="56"/>
      <c r="AE18657" s="56"/>
    </row>
    <row r="18658" spans="1:31" x14ac:dyDescent="0.25">
      <c r="A18658" s="41">
        <v>0</v>
      </c>
      <c r="C18658" s="56"/>
      <c r="AC18658" s="56"/>
      <c r="AD18658" s="56"/>
      <c r="AE18658" s="56"/>
    </row>
    <row r="18659" spans="1:31" x14ac:dyDescent="0.25">
      <c r="A18659" s="41">
        <v>0</v>
      </c>
      <c r="C18659" s="56"/>
      <c r="AC18659" s="56"/>
      <c r="AD18659" s="56"/>
      <c r="AE18659" s="56"/>
    </row>
    <row r="18660" spans="1:31" x14ac:dyDescent="0.25">
      <c r="A18660" s="41">
        <v>0</v>
      </c>
      <c r="C18660" s="56"/>
      <c r="AC18660" s="56"/>
      <c r="AD18660" s="56"/>
      <c r="AE18660" s="56"/>
    </row>
    <row r="18661" spans="1:31" x14ac:dyDescent="0.25">
      <c r="A18661" s="41">
        <v>0</v>
      </c>
      <c r="C18661" s="56"/>
      <c r="AC18661" s="56"/>
      <c r="AD18661" s="56"/>
      <c r="AE18661" s="56"/>
    </row>
    <row r="18662" spans="1:31" x14ac:dyDescent="0.25">
      <c r="A18662" s="41">
        <v>0</v>
      </c>
      <c r="C18662" s="56"/>
      <c r="AC18662" s="56"/>
      <c r="AD18662" s="56"/>
      <c r="AE18662" s="56"/>
    </row>
    <row r="18663" spans="1:31" x14ac:dyDescent="0.25">
      <c r="A18663" s="41">
        <v>0</v>
      </c>
      <c r="C18663" s="56"/>
      <c r="AC18663" s="56"/>
      <c r="AD18663" s="56"/>
      <c r="AE18663" s="56"/>
    </row>
    <row r="18664" spans="1:31" x14ac:dyDescent="0.25">
      <c r="A18664" s="41">
        <v>0</v>
      </c>
      <c r="C18664" s="56"/>
      <c r="AC18664" s="56"/>
      <c r="AD18664" s="56"/>
      <c r="AE18664" s="56"/>
    </row>
    <row r="18665" spans="1:31" x14ac:dyDescent="0.25">
      <c r="A18665" s="41">
        <v>0</v>
      </c>
      <c r="C18665" s="56"/>
      <c r="AC18665" s="56"/>
      <c r="AD18665" s="56"/>
      <c r="AE18665" s="56"/>
    </row>
    <row r="18666" spans="1:31" x14ac:dyDescent="0.25">
      <c r="A18666" s="41">
        <v>0</v>
      </c>
      <c r="C18666" s="56"/>
      <c r="AC18666" s="56"/>
      <c r="AD18666" s="56"/>
      <c r="AE18666" s="56"/>
    </row>
    <row r="18667" spans="1:31" x14ac:dyDescent="0.25">
      <c r="A18667" s="41">
        <v>0</v>
      </c>
      <c r="C18667" s="56"/>
      <c r="AC18667" s="56"/>
      <c r="AD18667" s="56"/>
      <c r="AE18667" s="56"/>
    </row>
    <row r="18668" spans="1:31" x14ac:dyDescent="0.25">
      <c r="A18668" s="41">
        <v>0</v>
      </c>
      <c r="C18668" s="56"/>
      <c r="AC18668" s="56"/>
      <c r="AD18668" s="56"/>
      <c r="AE18668" s="56"/>
    </row>
    <row r="18669" spans="1:31" x14ac:dyDescent="0.25">
      <c r="A18669" s="41">
        <v>0</v>
      </c>
      <c r="C18669" s="56"/>
      <c r="AC18669" s="56"/>
      <c r="AD18669" s="56"/>
      <c r="AE18669" s="56"/>
    </row>
    <row r="18670" spans="1:31" x14ac:dyDescent="0.25">
      <c r="A18670" s="41">
        <v>0</v>
      </c>
      <c r="C18670" s="56"/>
      <c r="AC18670" s="56"/>
      <c r="AD18670" s="56"/>
      <c r="AE18670" s="56"/>
    </row>
    <row r="18671" spans="1:31" x14ac:dyDescent="0.25">
      <c r="A18671" s="41">
        <v>0</v>
      </c>
      <c r="C18671" s="56"/>
      <c r="AC18671" s="56"/>
      <c r="AD18671" s="56"/>
      <c r="AE18671" s="56"/>
    </row>
    <row r="18672" spans="1:31" x14ac:dyDescent="0.25">
      <c r="A18672" s="41">
        <v>0</v>
      </c>
      <c r="C18672" s="56"/>
      <c r="AC18672" s="56"/>
      <c r="AD18672" s="56"/>
      <c r="AE18672" s="56"/>
    </row>
    <row r="18673" spans="1:31" x14ac:dyDescent="0.25">
      <c r="A18673" s="41">
        <v>0</v>
      </c>
      <c r="C18673" s="56"/>
      <c r="AC18673" s="56"/>
      <c r="AD18673" s="56"/>
      <c r="AE18673" s="56"/>
    </row>
    <row r="18674" spans="1:31" x14ac:dyDescent="0.25">
      <c r="A18674" s="41">
        <v>0</v>
      </c>
      <c r="C18674" s="56"/>
      <c r="AC18674" s="56"/>
      <c r="AD18674" s="56"/>
      <c r="AE18674" s="56"/>
    </row>
    <row r="18675" spans="1:31" x14ac:dyDescent="0.25">
      <c r="A18675" s="41">
        <v>0</v>
      </c>
      <c r="C18675" s="56"/>
      <c r="AC18675" s="56"/>
      <c r="AD18675" s="56"/>
      <c r="AE18675" s="56"/>
    </row>
    <row r="18676" spans="1:31" x14ac:dyDescent="0.25">
      <c r="A18676" s="41">
        <v>0</v>
      </c>
      <c r="C18676" s="56"/>
      <c r="AC18676" s="56"/>
      <c r="AD18676" s="56"/>
      <c r="AE18676" s="56"/>
    </row>
    <row r="18677" spans="1:31" x14ac:dyDescent="0.25">
      <c r="A18677" s="41">
        <v>0</v>
      </c>
      <c r="C18677" s="56"/>
      <c r="AC18677" s="56"/>
      <c r="AD18677" s="56"/>
      <c r="AE18677" s="56"/>
    </row>
    <row r="18678" spans="1:31" x14ac:dyDescent="0.25">
      <c r="A18678" s="41">
        <v>0</v>
      </c>
      <c r="C18678" s="56"/>
      <c r="AC18678" s="56"/>
      <c r="AD18678" s="56"/>
      <c r="AE18678" s="56"/>
    </row>
    <row r="18679" spans="1:31" x14ac:dyDescent="0.25">
      <c r="A18679" s="41">
        <v>0</v>
      </c>
      <c r="C18679" s="56"/>
      <c r="AC18679" s="56"/>
      <c r="AD18679" s="56"/>
      <c r="AE18679" s="56"/>
    </row>
    <row r="18680" spans="1:31" x14ac:dyDescent="0.25">
      <c r="A18680" s="41">
        <v>0</v>
      </c>
      <c r="C18680" s="56"/>
      <c r="AC18680" s="56"/>
      <c r="AD18680" s="56"/>
      <c r="AE18680" s="56"/>
    </row>
    <row r="18681" spans="1:31" x14ac:dyDescent="0.25">
      <c r="A18681" s="41">
        <v>0</v>
      </c>
      <c r="C18681" s="56"/>
      <c r="AC18681" s="56"/>
      <c r="AD18681" s="56"/>
      <c r="AE18681" s="56"/>
    </row>
    <row r="18682" spans="1:31" x14ac:dyDescent="0.25">
      <c r="A18682" s="41">
        <v>0</v>
      </c>
      <c r="C18682" s="56"/>
      <c r="AC18682" s="56"/>
      <c r="AD18682" s="56"/>
      <c r="AE18682" s="56"/>
    </row>
    <row r="18683" spans="1:31" x14ac:dyDescent="0.25">
      <c r="A18683" s="41">
        <v>0</v>
      </c>
      <c r="C18683" s="56"/>
      <c r="AC18683" s="56"/>
      <c r="AD18683" s="56"/>
      <c r="AE18683" s="56"/>
    </row>
    <row r="18684" spans="1:31" x14ac:dyDescent="0.25">
      <c r="A18684" s="41">
        <v>0</v>
      </c>
      <c r="C18684" s="56"/>
      <c r="AC18684" s="56"/>
      <c r="AD18684" s="56"/>
      <c r="AE18684" s="56"/>
    </row>
    <row r="18685" spans="1:31" x14ac:dyDescent="0.25">
      <c r="A18685" s="41">
        <v>0</v>
      </c>
      <c r="C18685" s="56"/>
      <c r="AC18685" s="56"/>
      <c r="AD18685" s="56"/>
      <c r="AE18685" s="56"/>
    </row>
    <row r="18686" spans="1:31" x14ac:dyDescent="0.25">
      <c r="A18686" s="41">
        <v>0</v>
      </c>
      <c r="C18686" s="56"/>
      <c r="AC18686" s="56"/>
      <c r="AD18686" s="56"/>
      <c r="AE18686" s="56"/>
    </row>
    <row r="18687" spans="1:31" x14ac:dyDescent="0.25">
      <c r="A18687" s="41">
        <v>0</v>
      </c>
      <c r="C18687" s="56"/>
      <c r="AC18687" s="56"/>
      <c r="AD18687" s="56"/>
      <c r="AE18687" s="56"/>
    </row>
    <row r="18688" spans="1:31" x14ac:dyDescent="0.25">
      <c r="A18688" s="41">
        <v>0</v>
      </c>
      <c r="C18688" s="56"/>
      <c r="AC18688" s="56"/>
      <c r="AD18688" s="56"/>
      <c r="AE18688" s="56"/>
    </row>
    <row r="18689" spans="1:31" x14ac:dyDescent="0.25">
      <c r="A18689" s="41">
        <v>0</v>
      </c>
      <c r="C18689" s="56"/>
      <c r="AC18689" s="56"/>
      <c r="AD18689" s="56"/>
      <c r="AE18689" s="56"/>
    </row>
    <row r="18690" spans="1:31" x14ac:dyDescent="0.25">
      <c r="A18690" s="41">
        <v>0</v>
      </c>
      <c r="C18690" s="56"/>
      <c r="AC18690" s="56"/>
      <c r="AD18690" s="56"/>
      <c r="AE18690" s="56"/>
    </row>
    <row r="18691" spans="1:31" x14ac:dyDescent="0.25">
      <c r="A18691" s="41">
        <v>0</v>
      </c>
      <c r="C18691" s="56"/>
      <c r="AC18691" s="56"/>
      <c r="AD18691" s="56"/>
      <c r="AE18691" s="56"/>
    </row>
    <row r="18692" spans="1:31" x14ac:dyDescent="0.25">
      <c r="A18692" s="41">
        <v>0</v>
      </c>
      <c r="C18692" s="56"/>
      <c r="AC18692" s="56"/>
      <c r="AD18692" s="56"/>
      <c r="AE18692" s="56"/>
    </row>
    <row r="18693" spans="1:31" x14ac:dyDescent="0.25">
      <c r="A18693" s="41">
        <v>0</v>
      </c>
      <c r="C18693" s="56"/>
      <c r="AC18693" s="56"/>
      <c r="AD18693" s="56"/>
      <c r="AE18693" s="56"/>
    </row>
    <row r="18694" spans="1:31" x14ac:dyDescent="0.25">
      <c r="A18694" s="41">
        <v>0</v>
      </c>
      <c r="C18694" s="56"/>
      <c r="AC18694" s="56"/>
      <c r="AD18694" s="56"/>
      <c r="AE18694" s="56"/>
    </row>
    <row r="18695" spans="1:31" x14ac:dyDescent="0.25">
      <c r="A18695" s="41">
        <v>0</v>
      </c>
      <c r="C18695" s="56"/>
      <c r="AC18695" s="56"/>
      <c r="AD18695" s="56"/>
      <c r="AE18695" s="56"/>
    </row>
    <row r="18696" spans="1:31" x14ac:dyDescent="0.25">
      <c r="A18696" s="41">
        <v>0</v>
      </c>
      <c r="C18696" s="56"/>
      <c r="AC18696" s="56"/>
      <c r="AD18696" s="56"/>
      <c r="AE18696" s="56"/>
    </row>
    <row r="18697" spans="1:31" x14ac:dyDescent="0.25">
      <c r="A18697" s="41">
        <v>0</v>
      </c>
      <c r="C18697" s="56"/>
      <c r="AC18697" s="56"/>
      <c r="AD18697" s="56"/>
      <c r="AE18697" s="56"/>
    </row>
    <row r="18698" spans="1:31" x14ac:dyDescent="0.25">
      <c r="A18698" s="41">
        <v>0</v>
      </c>
      <c r="C18698" s="56"/>
      <c r="AC18698" s="56"/>
      <c r="AD18698" s="56"/>
      <c r="AE18698" s="56"/>
    </row>
    <row r="18699" spans="1:31" x14ac:dyDescent="0.25">
      <c r="A18699" s="41">
        <v>0</v>
      </c>
      <c r="C18699" s="56"/>
      <c r="AC18699" s="56"/>
      <c r="AD18699" s="56"/>
      <c r="AE18699" s="56"/>
    </row>
    <row r="18700" spans="1:31" x14ac:dyDescent="0.25">
      <c r="A18700" s="41">
        <v>0</v>
      </c>
      <c r="C18700" s="56"/>
      <c r="AC18700" s="56"/>
      <c r="AD18700" s="56"/>
      <c r="AE18700" s="56"/>
    </row>
    <row r="18701" spans="1:31" x14ac:dyDescent="0.25">
      <c r="A18701" s="41">
        <v>0</v>
      </c>
      <c r="C18701" s="56"/>
      <c r="AC18701" s="56"/>
      <c r="AD18701" s="56"/>
      <c r="AE18701" s="56"/>
    </row>
    <row r="18702" spans="1:31" x14ac:dyDescent="0.25">
      <c r="A18702" s="41">
        <v>0</v>
      </c>
      <c r="C18702" s="56"/>
      <c r="AC18702" s="56"/>
      <c r="AD18702" s="56"/>
      <c r="AE18702" s="56"/>
    </row>
    <row r="18703" spans="1:31" x14ac:dyDescent="0.25">
      <c r="A18703" s="41">
        <v>0</v>
      </c>
      <c r="C18703" s="56"/>
      <c r="AC18703" s="56"/>
      <c r="AD18703" s="56"/>
      <c r="AE18703" s="56"/>
    </row>
    <row r="18704" spans="1:31" x14ac:dyDescent="0.25">
      <c r="A18704" s="41">
        <v>4082</v>
      </c>
      <c r="C18704" s="56"/>
      <c r="AC18704" s="56"/>
      <c r="AD18704" s="56"/>
      <c r="AE18704" s="56"/>
    </row>
    <row r="18705" spans="1:31" x14ac:dyDescent="0.25">
      <c r="A18705" s="41">
        <v>0</v>
      </c>
      <c r="C18705" s="56"/>
      <c r="AC18705" s="56"/>
      <c r="AD18705" s="56"/>
      <c r="AE18705" s="56"/>
    </row>
    <row r="18706" spans="1:31" x14ac:dyDescent="0.25">
      <c r="A18706" s="41">
        <v>0</v>
      </c>
      <c r="C18706" s="56"/>
      <c r="AC18706" s="56"/>
      <c r="AD18706" s="56"/>
      <c r="AE18706" s="56"/>
    </row>
    <row r="18707" spans="1:31" x14ac:dyDescent="0.25">
      <c r="A18707" s="41">
        <v>0</v>
      </c>
      <c r="C18707" s="56"/>
      <c r="AC18707" s="56"/>
      <c r="AD18707" s="56"/>
      <c r="AE18707" s="56"/>
    </row>
    <row r="18708" spans="1:31" x14ac:dyDescent="0.25">
      <c r="A18708" s="41">
        <v>0</v>
      </c>
      <c r="C18708" s="56"/>
      <c r="AC18708" s="56"/>
      <c r="AD18708" s="56"/>
      <c r="AE18708" s="56"/>
    </row>
    <row r="18709" spans="1:31" x14ac:dyDescent="0.25">
      <c r="A18709" s="41">
        <v>0</v>
      </c>
      <c r="C18709" s="56"/>
      <c r="AC18709" s="56"/>
      <c r="AD18709" s="56"/>
      <c r="AE18709" s="56"/>
    </row>
    <row r="18710" spans="1:31" x14ac:dyDescent="0.25">
      <c r="A18710" s="41">
        <v>0</v>
      </c>
      <c r="C18710" s="56"/>
      <c r="AC18710" s="56"/>
      <c r="AD18710" s="56"/>
      <c r="AE18710" s="56"/>
    </row>
    <row r="18711" spans="1:31" x14ac:dyDescent="0.25">
      <c r="A18711" s="41">
        <v>0</v>
      </c>
      <c r="C18711" s="56"/>
      <c r="AC18711" s="56"/>
      <c r="AD18711" s="56"/>
      <c r="AE18711" s="56"/>
    </row>
    <row r="18712" spans="1:31" x14ac:dyDescent="0.25">
      <c r="A18712" s="41">
        <v>0</v>
      </c>
      <c r="C18712" s="56"/>
      <c r="AC18712" s="56"/>
      <c r="AD18712" s="56"/>
      <c r="AE18712" s="56"/>
    </row>
    <row r="18713" spans="1:31" x14ac:dyDescent="0.25">
      <c r="A18713" s="41">
        <v>0</v>
      </c>
      <c r="C18713" s="56"/>
      <c r="AC18713" s="56"/>
      <c r="AD18713" s="56"/>
      <c r="AE18713" s="56"/>
    </row>
    <row r="18714" spans="1:31" x14ac:dyDescent="0.25">
      <c r="A18714" s="41">
        <v>0</v>
      </c>
      <c r="C18714" s="56"/>
      <c r="AC18714" s="56"/>
      <c r="AD18714" s="56"/>
      <c r="AE18714" s="56"/>
    </row>
    <row r="18715" spans="1:31" x14ac:dyDescent="0.25">
      <c r="A18715" s="41">
        <v>0</v>
      </c>
      <c r="C18715" s="56"/>
      <c r="AC18715" s="56"/>
      <c r="AD18715" s="56"/>
      <c r="AE18715" s="56"/>
    </row>
    <row r="18716" spans="1:31" x14ac:dyDescent="0.25">
      <c r="A18716" s="41">
        <v>0</v>
      </c>
      <c r="C18716" s="56"/>
      <c r="AC18716" s="56"/>
      <c r="AD18716" s="56"/>
      <c r="AE18716" s="56"/>
    </row>
    <row r="18717" spans="1:31" x14ac:dyDescent="0.25">
      <c r="A18717" s="41">
        <v>0</v>
      </c>
      <c r="C18717" s="56"/>
      <c r="AC18717" s="56"/>
      <c r="AD18717" s="56"/>
      <c r="AE18717" s="56"/>
    </row>
    <row r="18718" spans="1:31" x14ac:dyDescent="0.25">
      <c r="A18718" s="41">
        <v>0</v>
      </c>
      <c r="C18718" s="56"/>
      <c r="AC18718" s="56"/>
      <c r="AD18718" s="56"/>
      <c r="AE18718" s="56"/>
    </row>
    <row r="18719" spans="1:31" x14ac:dyDescent="0.25">
      <c r="A18719" s="41">
        <v>0</v>
      </c>
      <c r="C18719" s="56"/>
      <c r="AC18719" s="56"/>
      <c r="AD18719" s="56"/>
      <c r="AE18719" s="56"/>
    </row>
    <row r="18720" spans="1:31" x14ac:dyDescent="0.25">
      <c r="A18720" s="41">
        <v>0</v>
      </c>
      <c r="C18720" s="56"/>
      <c r="AC18720" s="56"/>
      <c r="AD18720" s="56"/>
      <c r="AE18720" s="56"/>
    </row>
    <row r="18721" spans="1:31" x14ac:dyDescent="0.25">
      <c r="A18721" s="41">
        <v>0</v>
      </c>
      <c r="C18721" s="56"/>
      <c r="AC18721" s="56"/>
      <c r="AD18721" s="56"/>
      <c r="AE18721" s="56"/>
    </row>
    <row r="18722" spans="1:31" x14ac:dyDescent="0.25">
      <c r="A18722" s="41">
        <v>0</v>
      </c>
      <c r="C18722" s="56"/>
      <c r="AC18722" s="56"/>
      <c r="AD18722" s="56"/>
      <c r="AE18722" s="56"/>
    </row>
    <row r="18723" spans="1:31" x14ac:dyDescent="0.25">
      <c r="A18723" s="41">
        <v>0</v>
      </c>
      <c r="C18723" s="56"/>
      <c r="AC18723" s="56"/>
      <c r="AD18723" s="56"/>
      <c r="AE18723" s="56"/>
    </row>
    <row r="18724" spans="1:31" x14ac:dyDescent="0.25">
      <c r="A18724" s="41">
        <v>0</v>
      </c>
      <c r="C18724" s="56"/>
      <c r="AC18724" s="56"/>
      <c r="AD18724" s="56"/>
      <c r="AE18724" s="56"/>
    </row>
    <row r="18725" spans="1:31" x14ac:dyDescent="0.25">
      <c r="A18725" s="41">
        <v>0</v>
      </c>
      <c r="C18725" s="56"/>
      <c r="AC18725" s="56"/>
      <c r="AD18725" s="56"/>
      <c r="AE18725" s="56"/>
    </row>
    <row r="18726" spans="1:31" x14ac:dyDescent="0.25">
      <c r="A18726" s="41">
        <v>0</v>
      </c>
      <c r="C18726" s="56"/>
      <c r="AC18726" s="56"/>
      <c r="AD18726" s="56"/>
      <c r="AE18726" s="56"/>
    </row>
    <row r="18727" spans="1:31" x14ac:dyDescent="0.25">
      <c r="A18727" s="41">
        <v>0</v>
      </c>
      <c r="C18727" s="56"/>
      <c r="AC18727" s="56"/>
      <c r="AD18727" s="56"/>
      <c r="AE18727" s="56"/>
    </row>
    <row r="18728" spans="1:31" x14ac:dyDescent="0.25">
      <c r="A18728" s="41">
        <v>0</v>
      </c>
      <c r="C18728" s="56"/>
      <c r="AC18728" s="56"/>
      <c r="AD18728" s="56"/>
      <c r="AE18728" s="56"/>
    </row>
    <row r="18729" spans="1:31" x14ac:dyDescent="0.25">
      <c r="A18729" s="41">
        <v>0</v>
      </c>
      <c r="C18729" s="56"/>
      <c r="AC18729" s="56"/>
      <c r="AD18729" s="56"/>
      <c r="AE18729" s="56"/>
    </row>
    <row r="18730" spans="1:31" x14ac:dyDescent="0.25">
      <c r="A18730" s="41">
        <v>0</v>
      </c>
      <c r="C18730" s="56"/>
      <c r="AC18730" s="56"/>
      <c r="AD18730" s="56"/>
      <c r="AE18730" s="56"/>
    </row>
    <row r="18731" spans="1:31" x14ac:dyDescent="0.25">
      <c r="A18731" s="41">
        <v>0</v>
      </c>
      <c r="C18731" s="56"/>
      <c r="AC18731" s="56"/>
      <c r="AD18731" s="56"/>
      <c r="AE18731" s="56"/>
    </row>
    <row r="18732" spans="1:31" x14ac:dyDescent="0.25">
      <c r="A18732" s="41">
        <v>0</v>
      </c>
      <c r="C18732" s="56"/>
      <c r="AC18732" s="56"/>
      <c r="AD18732" s="56"/>
      <c r="AE18732" s="56"/>
    </row>
    <row r="18733" spans="1:31" x14ac:dyDescent="0.25">
      <c r="A18733" s="41">
        <v>0</v>
      </c>
      <c r="C18733" s="56"/>
      <c r="AC18733" s="56"/>
      <c r="AD18733" s="56"/>
      <c r="AE18733" s="56"/>
    </row>
    <row r="18734" spans="1:31" x14ac:dyDescent="0.25">
      <c r="A18734" s="41">
        <v>0</v>
      </c>
      <c r="C18734" s="56"/>
      <c r="AC18734" s="56"/>
      <c r="AD18734" s="56"/>
      <c r="AE18734" s="56"/>
    </row>
    <row r="18735" spans="1:31" x14ac:dyDescent="0.25">
      <c r="A18735" s="41">
        <v>0</v>
      </c>
      <c r="C18735" s="56"/>
      <c r="AC18735" s="56"/>
      <c r="AD18735" s="56"/>
      <c r="AE18735" s="56"/>
    </row>
    <row r="18736" spans="1:31" x14ac:dyDescent="0.25">
      <c r="A18736" s="41">
        <v>0</v>
      </c>
      <c r="C18736" s="56"/>
      <c r="AC18736" s="56"/>
      <c r="AD18736" s="56"/>
      <c r="AE18736" s="56"/>
    </row>
    <row r="18737" spans="1:31" x14ac:dyDescent="0.25">
      <c r="A18737" s="41">
        <v>0</v>
      </c>
      <c r="C18737" s="56"/>
      <c r="AC18737" s="56"/>
      <c r="AD18737" s="56"/>
      <c r="AE18737" s="56"/>
    </row>
    <row r="18738" spans="1:31" x14ac:dyDescent="0.25">
      <c r="A18738" s="41">
        <v>0</v>
      </c>
      <c r="C18738" s="56"/>
      <c r="AC18738" s="56"/>
      <c r="AD18738" s="56"/>
      <c r="AE18738" s="56"/>
    </row>
    <row r="18739" spans="1:31" x14ac:dyDescent="0.25">
      <c r="A18739" s="41">
        <v>0</v>
      </c>
      <c r="C18739" s="56"/>
      <c r="AC18739" s="56"/>
      <c r="AD18739" s="56"/>
      <c r="AE18739" s="56"/>
    </row>
    <row r="18740" spans="1:31" x14ac:dyDescent="0.25">
      <c r="A18740" s="41">
        <v>0</v>
      </c>
      <c r="C18740" s="56"/>
      <c r="AC18740" s="56"/>
      <c r="AD18740" s="56"/>
      <c r="AE18740" s="56"/>
    </row>
    <row r="18741" spans="1:31" x14ac:dyDescent="0.25">
      <c r="A18741" s="41">
        <v>0</v>
      </c>
      <c r="C18741" s="56"/>
      <c r="AC18741" s="56"/>
      <c r="AD18741" s="56"/>
      <c r="AE18741" s="56"/>
    </row>
    <row r="18742" spans="1:31" x14ac:dyDescent="0.25">
      <c r="A18742" s="41">
        <v>0</v>
      </c>
      <c r="C18742" s="56"/>
      <c r="AC18742" s="56"/>
      <c r="AD18742" s="56"/>
      <c r="AE18742" s="56"/>
    </row>
    <row r="18743" spans="1:31" x14ac:dyDescent="0.25">
      <c r="A18743" s="41">
        <v>0</v>
      </c>
      <c r="C18743" s="56"/>
      <c r="AC18743" s="56"/>
      <c r="AD18743" s="56"/>
      <c r="AE18743" s="56"/>
    </row>
    <row r="18744" spans="1:31" x14ac:dyDescent="0.25">
      <c r="A18744" s="41">
        <v>0</v>
      </c>
      <c r="C18744" s="56"/>
      <c r="AC18744" s="56"/>
      <c r="AD18744" s="56"/>
      <c r="AE18744" s="56"/>
    </row>
    <row r="18745" spans="1:31" x14ac:dyDescent="0.25">
      <c r="A18745" s="41">
        <v>0</v>
      </c>
      <c r="C18745" s="56"/>
      <c r="AC18745" s="56"/>
      <c r="AD18745" s="56"/>
      <c r="AE18745" s="56"/>
    </row>
    <row r="18746" spans="1:31" x14ac:dyDescent="0.25">
      <c r="A18746" s="41">
        <v>0</v>
      </c>
      <c r="C18746" s="56"/>
      <c r="AC18746" s="56"/>
      <c r="AD18746" s="56"/>
      <c r="AE18746" s="56"/>
    </row>
    <row r="18747" spans="1:31" x14ac:dyDescent="0.25">
      <c r="A18747" s="41">
        <v>0</v>
      </c>
      <c r="C18747" s="56"/>
      <c r="AC18747" s="56"/>
      <c r="AD18747" s="56"/>
      <c r="AE18747" s="56"/>
    </row>
    <row r="18748" spans="1:31" x14ac:dyDescent="0.25">
      <c r="A18748" s="41">
        <v>0</v>
      </c>
      <c r="C18748" s="56"/>
      <c r="AC18748" s="56"/>
      <c r="AD18748" s="56"/>
      <c r="AE18748" s="56"/>
    </row>
    <row r="18749" spans="1:31" x14ac:dyDescent="0.25">
      <c r="A18749" s="41">
        <v>0</v>
      </c>
      <c r="C18749" s="56"/>
      <c r="AC18749" s="56"/>
      <c r="AD18749" s="56"/>
      <c r="AE18749" s="56"/>
    </row>
    <row r="18750" spans="1:31" x14ac:dyDescent="0.25">
      <c r="A18750" s="41">
        <v>0</v>
      </c>
      <c r="C18750" s="56"/>
      <c r="AC18750" s="56"/>
      <c r="AD18750" s="56"/>
      <c r="AE18750" s="56"/>
    </row>
    <row r="18751" spans="1:31" x14ac:dyDescent="0.25">
      <c r="A18751" s="41">
        <v>0</v>
      </c>
      <c r="C18751" s="56"/>
      <c r="AC18751" s="56"/>
      <c r="AD18751" s="56"/>
      <c r="AE18751" s="56"/>
    </row>
    <row r="18752" spans="1:31" x14ac:dyDescent="0.25">
      <c r="A18752" s="41">
        <v>0</v>
      </c>
      <c r="C18752" s="56"/>
      <c r="AC18752" s="56"/>
      <c r="AD18752" s="56"/>
      <c r="AE18752" s="56"/>
    </row>
    <row r="18753" spans="1:31" x14ac:dyDescent="0.25">
      <c r="A18753" s="41">
        <v>0</v>
      </c>
      <c r="C18753" s="56"/>
      <c r="AC18753" s="56"/>
      <c r="AD18753" s="56"/>
      <c r="AE18753" s="56"/>
    </row>
    <row r="18754" spans="1:31" x14ac:dyDescent="0.25">
      <c r="A18754" s="41">
        <v>0</v>
      </c>
      <c r="C18754" s="56"/>
      <c r="AC18754" s="56"/>
      <c r="AD18754" s="56"/>
      <c r="AE18754" s="56"/>
    </row>
    <row r="18755" spans="1:31" x14ac:dyDescent="0.25">
      <c r="A18755" s="41">
        <v>0</v>
      </c>
      <c r="C18755" s="56"/>
      <c r="AC18755" s="56"/>
      <c r="AD18755" s="56"/>
      <c r="AE18755" s="56"/>
    </row>
    <row r="18756" spans="1:31" x14ac:dyDescent="0.25">
      <c r="A18756" s="41">
        <v>0</v>
      </c>
      <c r="C18756" s="56"/>
      <c r="AC18756" s="56"/>
      <c r="AD18756" s="56"/>
      <c r="AE18756" s="56"/>
    </row>
    <row r="18757" spans="1:31" x14ac:dyDescent="0.25">
      <c r="A18757" s="41">
        <v>0</v>
      </c>
      <c r="C18757" s="56"/>
      <c r="AC18757" s="56"/>
      <c r="AD18757" s="56"/>
      <c r="AE18757" s="56"/>
    </row>
    <row r="18758" spans="1:31" x14ac:dyDescent="0.25">
      <c r="A18758" s="41">
        <v>0</v>
      </c>
      <c r="C18758" s="56"/>
      <c r="AC18758" s="56"/>
      <c r="AD18758" s="56"/>
      <c r="AE18758" s="56"/>
    </row>
    <row r="18759" spans="1:31" x14ac:dyDescent="0.25">
      <c r="A18759" s="41">
        <v>0</v>
      </c>
      <c r="C18759" s="56"/>
      <c r="AC18759" s="56"/>
      <c r="AD18759" s="56"/>
      <c r="AE18759" s="56"/>
    </row>
    <row r="18760" spans="1:31" x14ac:dyDescent="0.25">
      <c r="A18760" s="41">
        <v>0</v>
      </c>
      <c r="C18760" s="56"/>
      <c r="AC18760" s="56"/>
      <c r="AD18760" s="56"/>
      <c r="AE18760" s="56"/>
    </row>
    <row r="18761" spans="1:31" x14ac:dyDescent="0.25">
      <c r="A18761" s="41">
        <v>0</v>
      </c>
      <c r="C18761" s="56"/>
      <c r="AC18761" s="56"/>
      <c r="AD18761" s="56"/>
      <c r="AE18761" s="56"/>
    </row>
    <row r="18762" spans="1:31" x14ac:dyDescent="0.25">
      <c r="A18762" s="41">
        <v>0</v>
      </c>
      <c r="C18762" s="56"/>
      <c r="AC18762" s="56"/>
      <c r="AD18762" s="56"/>
      <c r="AE18762" s="56"/>
    </row>
    <row r="18763" spans="1:31" x14ac:dyDescent="0.25">
      <c r="A18763" s="41">
        <v>0</v>
      </c>
      <c r="C18763" s="56"/>
      <c r="AC18763" s="56"/>
      <c r="AD18763" s="56"/>
      <c r="AE18763" s="56"/>
    </row>
    <row r="18764" spans="1:31" x14ac:dyDescent="0.25">
      <c r="A18764" s="41">
        <v>0</v>
      </c>
      <c r="C18764" s="56"/>
      <c r="AC18764" s="56"/>
      <c r="AD18764" s="56"/>
      <c r="AE18764" s="56"/>
    </row>
    <row r="18765" spans="1:31" x14ac:dyDescent="0.25">
      <c r="A18765" s="41">
        <v>0</v>
      </c>
      <c r="C18765" s="56"/>
      <c r="AC18765" s="56"/>
      <c r="AD18765" s="56"/>
      <c r="AE18765" s="56"/>
    </row>
    <row r="18766" spans="1:31" x14ac:dyDescent="0.25">
      <c r="A18766" s="41">
        <v>0</v>
      </c>
      <c r="C18766" s="56"/>
      <c r="AC18766" s="56"/>
      <c r="AD18766" s="56"/>
      <c r="AE18766" s="56"/>
    </row>
    <row r="18767" spans="1:31" x14ac:dyDescent="0.25">
      <c r="A18767" s="41">
        <v>0</v>
      </c>
      <c r="C18767" s="56"/>
      <c r="AC18767" s="56"/>
      <c r="AD18767" s="56"/>
      <c r="AE18767" s="56"/>
    </row>
    <row r="18768" spans="1:31" x14ac:dyDescent="0.25">
      <c r="A18768" s="41">
        <v>0</v>
      </c>
      <c r="C18768" s="56"/>
      <c r="AC18768" s="56"/>
      <c r="AD18768" s="56"/>
      <c r="AE18768" s="56"/>
    </row>
    <row r="18769" spans="1:31" x14ac:dyDescent="0.25">
      <c r="A18769" s="41">
        <v>0</v>
      </c>
      <c r="C18769" s="56"/>
      <c r="AC18769" s="56"/>
      <c r="AD18769" s="56"/>
      <c r="AE18769" s="56"/>
    </row>
    <row r="18770" spans="1:31" x14ac:dyDescent="0.25">
      <c r="A18770" s="41">
        <v>0</v>
      </c>
      <c r="C18770" s="56"/>
      <c r="AC18770" s="56"/>
      <c r="AD18770" s="56"/>
      <c r="AE18770" s="56"/>
    </row>
    <row r="18771" spans="1:31" x14ac:dyDescent="0.25">
      <c r="A18771" s="41">
        <v>0</v>
      </c>
      <c r="C18771" s="56"/>
      <c r="AC18771" s="56"/>
      <c r="AD18771" s="56"/>
      <c r="AE18771" s="56"/>
    </row>
    <row r="18772" spans="1:31" x14ac:dyDescent="0.25">
      <c r="A18772" s="41">
        <v>0</v>
      </c>
      <c r="C18772" s="56"/>
      <c r="AC18772" s="56"/>
      <c r="AD18772" s="56"/>
      <c r="AE18772" s="56"/>
    </row>
    <row r="18773" spans="1:31" x14ac:dyDescent="0.25">
      <c r="A18773" s="41">
        <v>0</v>
      </c>
      <c r="C18773" s="56"/>
      <c r="AC18773" s="56"/>
      <c r="AD18773" s="56"/>
      <c r="AE18773" s="56"/>
    </row>
    <row r="18774" spans="1:31" x14ac:dyDescent="0.25">
      <c r="A18774" s="41">
        <v>0</v>
      </c>
      <c r="C18774" s="56"/>
      <c r="AC18774" s="56"/>
      <c r="AD18774" s="56"/>
      <c r="AE18774" s="56"/>
    </row>
    <row r="18775" spans="1:31" x14ac:dyDescent="0.25">
      <c r="A18775" s="41">
        <v>0</v>
      </c>
      <c r="C18775" s="56"/>
      <c r="AC18775" s="56"/>
      <c r="AD18775" s="56"/>
      <c r="AE18775" s="56"/>
    </row>
    <row r="18776" spans="1:31" x14ac:dyDescent="0.25">
      <c r="A18776" s="41">
        <v>0</v>
      </c>
      <c r="C18776" s="56"/>
      <c r="AC18776" s="56"/>
      <c r="AD18776" s="56"/>
      <c r="AE18776" s="56"/>
    </row>
    <row r="18777" spans="1:31" x14ac:dyDescent="0.25">
      <c r="A18777" s="41">
        <v>0</v>
      </c>
      <c r="C18777" s="56"/>
      <c r="AC18777" s="56"/>
      <c r="AD18777" s="56"/>
      <c r="AE18777" s="56"/>
    </row>
    <row r="18778" spans="1:31" x14ac:dyDescent="0.25">
      <c r="A18778" s="41">
        <v>0</v>
      </c>
      <c r="C18778" s="56"/>
      <c r="AC18778" s="56"/>
      <c r="AD18778" s="56"/>
      <c r="AE18778" s="56"/>
    </row>
    <row r="18779" spans="1:31" x14ac:dyDescent="0.25">
      <c r="A18779" s="41">
        <v>0</v>
      </c>
      <c r="C18779" s="56"/>
      <c r="AC18779" s="56"/>
      <c r="AD18779" s="56"/>
      <c r="AE18779" s="56"/>
    </row>
    <row r="18780" spans="1:31" x14ac:dyDescent="0.25">
      <c r="A18780" s="41">
        <v>0</v>
      </c>
      <c r="C18780" s="56"/>
      <c r="AC18780" s="56"/>
      <c r="AD18780" s="56"/>
      <c r="AE18780" s="56"/>
    </row>
    <row r="18781" spans="1:31" x14ac:dyDescent="0.25">
      <c r="A18781" s="41">
        <v>0</v>
      </c>
      <c r="C18781" s="56"/>
      <c r="AC18781" s="56"/>
      <c r="AD18781" s="56"/>
      <c r="AE18781" s="56"/>
    </row>
    <row r="18782" spans="1:31" x14ac:dyDescent="0.25">
      <c r="A18782" s="41">
        <v>0</v>
      </c>
      <c r="C18782" s="56"/>
      <c r="AC18782" s="56"/>
      <c r="AD18782" s="56"/>
      <c r="AE18782" s="56"/>
    </row>
    <row r="18783" spans="1:31" x14ac:dyDescent="0.25">
      <c r="A18783" s="41">
        <v>0</v>
      </c>
      <c r="C18783" s="56"/>
      <c r="AC18783" s="56"/>
      <c r="AD18783" s="56"/>
      <c r="AE18783" s="56"/>
    </row>
    <row r="18784" spans="1:31" x14ac:dyDescent="0.25">
      <c r="A18784" s="41">
        <v>0</v>
      </c>
      <c r="C18784" s="56"/>
      <c r="AC18784" s="56"/>
      <c r="AD18784" s="56"/>
      <c r="AE18784" s="56"/>
    </row>
    <row r="18785" spans="1:31" x14ac:dyDescent="0.25">
      <c r="A18785" s="41">
        <v>0</v>
      </c>
      <c r="C18785" s="56"/>
      <c r="AC18785" s="56"/>
      <c r="AD18785" s="56"/>
      <c r="AE18785" s="56"/>
    </row>
    <row r="18786" spans="1:31" x14ac:dyDescent="0.25">
      <c r="A18786" s="41">
        <v>0</v>
      </c>
      <c r="C18786" s="56"/>
      <c r="AC18786" s="56"/>
      <c r="AD18786" s="56"/>
      <c r="AE18786" s="56"/>
    </row>
    <row r="18787" spans="1:31" x14ac:dyDescent="0.25">
      <c r="A18787" s="41">
        <v>0</v>
      </c>
      <c r="C18787" s="56"/>
      <c r="AC18787" s="56"/>
      <c r="AD18787" s="56"/>
      <c r="AE18787" s="56"/>
    </row>
    <row r="18788" spans="1:31" x14ac:dyDescent="0.25">
      <c r="A18788" s="41">
        <v>0</v>
      </c>
      <c r="C18788" s="56"/>
      <c r="AC18788" s="56"/>
      <c r="AD18788" s="56"/>
      <c r="AE18788" s="56"/>
    </row>
    <row r="18789" spans="1:31" x14ac:dyDescent="0.25">
      <c r="A18789" s="41">
        <v>0</v>
      </c>
      <c r="C18789" s="56"/>
      <c r="AC18789" s="56"/>
      <c r="AD18789" s="56"/>
      <c r="AE18789" s="56"/>
    </row>
    <row r="18790" spans="1:31" x14ac:dyDescent="0.25">
      <c r="A18790" s="41">
        <v>0</v>
      </c>
      <c r="C18790" s="56"/>
      <c r="AC18790" s="56"/>
      <c r="AD18790" s="56"/>
      <c r="AE18790" s="56"/>
    </row>
    <row r="18791" spans="1:31" x14ac:dyDescent="0.25">
      <c r="A18791" s="41">
        <v>0</v>
      </c>
      <c r="C18791" s="56"/>
      <c r="AC18791" s="56"/>
      <c r="AD18791" s="56"/>
      <c r="AE18791" s="56"/>
    </row>
    <row r="18792" spans="1:31" x14ac:dyDescent="0.25">
      <c r="A18792" s="41">
        <v>0</v>
      </c>
      <c r="C18792" s="56"/>
      <c r="AC18792" s="56"/>
      <c r="AD18792" s="56"/>
      <c r="AE18792" s="56"/>
    </row>
    <row r="18793" spans="1:31" x14ac:dyDescent="0.25">
      <c r="A18793" s="41">
        <v>0</v>
      </c>
      <c r="C18793" s="56"/>
      <c r="AC18793" s="56"/>
      <c r="AD18793" s="56"/>
      <c r="AE18793" s="56"/>
    </row>
    <row r="18794" spans="1:31" x14ac:dyDescent="0.25">
      <c r="A18794" s="41">
        <v>0</v>
      </c>
      <c r="C18794" s="56"/>
      <c r="AC18794" s="56"/>
      <c r="AD18794" s="56"/>
      <c r="AE18794" s="56"/>
    </row>
    <row r="18795" spans="1:31" x14ac:dyDescent="0.25">
      <c r="A18795" s="41">
        <v>0</v>
      </c>
      <c r="C18795" s="56"/>
      <c r="AC18795" s="56"/>
      <c r="AD18795" s="56"/>
      <c r="AE18795" s="56"/>
    </row>
    <row r="18796" spans="1:31" x14ac:dyDescent="0.25">
      <c r="A18796" s="41">
        <v>0</v>
      </c>
      <c r="C18796" s="56"/>
      <c r="AC18796" s="56"/>
      <c r="AD18796" s="56"/>
      <c r="AE18796" s="56"/>
    </row>
    <row r="18797" spans="1:31" x14ac:dyDescent="0.25">
      <c r="A18797" s="41">
        <v>0</v>
      </c>
      <c r="C18797" s="56"/>
      <c r="AC18797" s="56"/>
      <c r="AD18797" s="56"/>
      <c r="AE18797" s="56"/>
    </row>
    <row r="18798" spans="1:31" x14ac:dyDescent="0.25">
      <c r="A18798" s="41">
        <v>0</v>
      </c>
      <c r="C18798" s="56"/>
      <c r="AC18798" s="56"/>
      <c r="AD18798" s="56"/>
      <c r="AE18798" s="56"/>
    </row>
    <row r="18799" spans="1:31" x14ac:dyDescent="0.25">
      <c r="A18799" s="41">
        <v>0</v>
      </c>
      <c r="C18799" s="56"/>
      <c r="AC18799" s="56"/>
      <c r="AD18799" s="56"/>
      <c r="AE18799" s="56"/>
    </row>
    <row r="18800" spans="1:31" x14ac:dyDescent="0.25">
      <c r="A18800" s="41">
        <v>0</v>
      </c>
      <c r="C18800" s="56"/>
      <c r="AC18800" s="56"/>
      <c r="AD18800" s="56"/>
      <c r="AE18800" s="56"/>
    </row>
    <row r="18801" spans="1:31" x14ac:dyDescent="0.25">
      <c r="A18801" s="41">
        <v>0</v>
      </c>
      <c r="C18801" s="56"/>
      <c r="AC18801" s="56"/>
      <c r="AD18801" s="56"/>
      <c r="AE18801" s="56"/>
    </row>
    <row r="18802" spans="1:31" x14ac:dyDescent="0.25">
      <c r="A18802" s="41">
        <v>0</v>
      </c>
      <c r="C18802" s="56"/>
      <c r="AC18802" s="56"/>
      <c r="AD18802" s="56"/>
      <c r="AE18802" s="56"/>
    </row>
    <row r="18803" spans="1:31" x14ac:dyDescent="0.25">
      <c r="A18803" s="41">
        <v>0</v>
      </c>
      <c r="C18803" s="56"/>
      <c r="AC18803" s="56"/>
      <c r="AD18803" s="56"/>
      <c r="AE18803" s="56"/>
    </row>
    <row r="18804" spans="1:31" x14ac:dyDescent="0.25">
      <c r="A18804" s="41">
        <v>0</v>
      </c>
      <c r="C18804" s="56"/>
      <c r="AC18804" s="56"/>
      <c r="AD18804" s="56"/>
      <c r="AE18804" s="56"/>
    </row>
    <row r="18805" spans="1:31" x14ac:dyDescent="0.25">
      <c r="A18805" s="41">
        <v>0</v>
      </c>
      <c r="C18805" s="56"/>
      <c r="AC18805" s="56"/>
      <c r="AD18805" s="56"/>
      <c r="AE18805" s="56"/>
    </row>
    <row r="18806" spans="1:31" x14ac:dyDescent="0.25">
      <c r="A18806" s="41">
        <v>0</v>
      </c>
      <c r="C18806" s="56"/>
      <c r="AC18806" s="56"/>
      <c r="AD18806" s="56"/>
      <c r="AE18806" s="56"/>
    </row>
    <row r="18807" spans="1:31" x14ac:dyDescent="0.25">
      <c r="A18807" s="41">
        <v>0</v>
      </c>
      <c r="C18807" s="56"/>
      <c r="AC18807" s="56"/>
      <c r="AD18807" s="56"/>
      <c r="AE18807" s="56"/>
    </row>
    <row r="18808" spans="1:31" x14ac:dyDescent="0.25">
      <c r="A18808" s="41">
        <v>0</v>
      </c>
      <c r="C18808" s="56"/>
      <c r="AC18808" s="56"/>
      <c r="AD18808" s="56"/>
      <c r="AE18808" s="56"/>
    </row>
    <row r="18809" spans="1:31" x14ac:dyDescent="0.25">
      <c r="A18809" s="41">
        <v>0</v>
      </c>
      <c r="C18809" s="56"/>
      <c r="AC18809" s="56"/>
      <c r="AD18809" s="56"/>
      <c r="AE18809" s="56"/>
    </row>
    <row r="18810" spans="1:31" x14ac:dyDescent="0.25">
      <c r="A18810" s="41">
        <v>0</v>
      </c>
      <c r="C18810" s="56"/>
      <c r="AC18810" s="56"/>
      <c r="AD18810" s="56"/>
      <c r="AE18810" s="56"/>
    </row>
    <row r="18811" spans="1:31" x14ac:dyDescent="0.25">
      <c r="A18811" s="41">
        <v>0</v>
      </c>
      <c r="C18811" s="56"/>
      <c r="AC18811" s="56"/>
      <c r="AD18811" s="56"/>
      <c r="AE18811" s="56"/>
    </row>
    <row r="18812" spans="1:31" x14ac:dyDescent="0.25">
      <c r="A18812" s="41">
        <v>0</v>
      </c>
      <c r="C18812" s="56"/>
      <c r="AC18812" s="56"/>
      <c r="AD18812" s="56"/>
      <c r="AE18812" s="56"/>
    </row>
    <row r="18813" spans="1:31" x14ac:dyDescent="0.25">
      <c r="A18813" s="41">
        <v>0</v>
      </c>
      <c r="C18813" s="56"/>
      <c r="AC18813" s="56"/>
      <c r="AD18813" s="56"/>
      <c r="AE18813" s="56"/>
    </row>
    <row r="18814" spans="1:31" x14ac:dyDescent="0.25">
      <c r="A18814" s="41">
        <v>0</v>
      </c>
      <c r="C18814" s="56"/>
      <c r="AC18814" s="56"/>
      <c r="AD18814" s="56"/>
      <c r="AE18814" s="56"/>
    </row>
    <row r="18815" spans="1:31" x14ac:dyDescent="0.25">
      <c r="A18815" s="41">
        <v>0</v>
      </c>
      <c r="C18815" s="56"/>
      <c r="AC18815" s="56"/>
      <c r="AD18815" s="56"/>
      <c r="AE18815" s="56"/>
    </row>
    <row r="18816" spans="1:31" x14ac:dyDescent="0.25">
      <c r="A18816" s="41">
        <v>0</v>
      </c>
      <c r="C18816" s="56"/>
      <c r="AC18816" s="56"/>
      <c r="AD18816" s="56"/>
      <c r="AE18816" s="56"/>
    </row>
    <row r="18817" spans="1:31" x14ac:dyDescent="0.25">
      <c r="A18817" s="41">
        <v>0</v>
      </c>
      <c r="C18817" s="56"/>
      <c r="AC18817" s="56"/>
      <c r="AD18817" s="56"/>
      <c r="AE18817" s="56"/>
    </row>
    <row r="18818" spans="1:31" x14ac:dyDescent="0.25">
      <c r="A18818" s="41">
        <v>0</v>
      </c>
      <c r="C18818" s="56"/>
      <c r="AC18818" s="56"/>
      <c r="AD18818" s="56"/>
      <c r="AE18818" s="56"/>
    </row>
    <row r="18819" spans="1:31" x14ac:dyDescent="0.25">
      <c r="A18819" s="41">
        <v>0</v>
      </c>
      <c r="C18819" s="56"/>
      <c r="AC18819" s="56"/>
      <c r="AD18819" s="56"/>
      <c r="AE18819" s="56"/>
    </row>
    <row r="18820" spans="1:31" x14ac:dyDescent="0.25">
      <c r="A18820" s="41">
        <v>0</v>
      </c>
      <c r="C18820" s="56"/>
      <c r="AC18820" s="56"/>
      <c r="AD18820" s="56"/>
      <c r="AE18820" s="56"/>
    </row>
    <row r="18821" spans="1:31" x14ac:dyDescent="0.25">
      <c r="A18821" s="41">
        <v>0</v>
      </c>
      <c r="C18821" s="56"/>
      <c r="AC18821" s="56"/>
      <c r="AD18821" s="56"/>
      <c r="AE18821" s="56"/>
    </row>
    <row r="18822" spans="1:31" x14ac:dyDescent="0.25">
      <c r="A18822" s="41">
        <v>0</v>
      </c>
      <c r="C18822" s="56"/>
      <c r="AC18822" s="56"/>
      <c r="AD18822" s="56"/>
      <c r="AE18822" s="56"/>
    </row>
    <row r="18823" spans="1:31" x14ac:dyDescent="0.25">
      <c r="A18823" s="41">
        <v>0</v>
      </c>
      <c r="C18823" s="56"/>
      <c r="AC18823" s="56"/>
      <c r="AD18823" s="56"/>
      <c r="AE18823" s="56"/>
    </row>
    <row r="18824" spans="1:31" x14ac:dyDescent="0.25">
      <c r="A18824" s="41">
        <v>0</v>
      </c>
      <c r="C18824" s="56"/>
      <c r="AC18824" s="56"/>
      <c r="AD18824" s="56"/>
      <c r="AE18824" s="56"/>
    </row>
    <row r="18825" spans="1:31" x14ac:dyDescent="0.25">
      <c r="A18825" s="41">
        <v>0</v>
      </c>
      <c r="C18825" s="56"/>
      <c r="AC18825" s="56"/>
      <c r="AD18825" s="56"/>
      <c r="AE18825" s="56"/>
    </row>
    <row r="18826" spans="1:31" x14ac:dyDescent="0.25">
      <c r="A18826" s="41">
        <v>0</v>
      </c>
      <c r="C18826" s="56"/>
      <c r="AC18826" s="56"/>
      <c r="AD18826" s="56"/>
      <c r="AE18826" s="56"/>
    </row>
    <row r="18827" spans="1:31" x14ac:dyDescent="0.25">
      <c r="A18827" s="41">
        <v>0</v>
      </c>
      <c r="C18827" s="56"/>
      <c r="AC18827" s="56"/>
      <c r="AD18827" s="56"/>
      <c r="AE18827" s="56"/>
    </row>
    <row r="18828" spans="1:31" x14ac:dyDescent="0.25">
      <c r="A18828" s="41">
        <v>0</v>
      </c>
      <c r="C18828" s="56"/>
      <c r="AC18828" s="56"/>
      <c r="AD18828" s="56"/>
      <c r="AE18828" s="56"/>
    </row>
    <row r="18829" spans="1:31" x14ac:dyDescent="0.25">
      <c r="A18829" s="41">
        <v>0</v>
      </c>
      <c r="C18829" s="56"/>
      <c r="AC18829" s="56"/>
      <c r="AD18829" s="56"/>
      <c r="AE18829" s="56"/>
    </row>
    <row r="18830" spans="1:31" x14ac:dyDescent="0.25">
      <c r="A18830" s="41">
        <v>0</v>
      </c>
      <c r="C18830" s="56"/>
      <c r="AC18830" s="56"/>
      <c r="AD18830" s="56"/>
      <c r="AE18830" s="56"/>
    </row>
    <row r="18831" spans="1:31" x14ac:dyDescent="0.25">
      <c r="A18831" s="41">
        <v>0</v>
      </c>
      <c r="C18831" s="56"/>
      <c r="AC18831" s="56"/>
      <c r="AD18831" s="56"/>
      <c r="AE18831" s="56"/>
    </row>
    <row r="18832" spans="1:31" x14ac:dyDescent="0.25">
      <c r="A18832" s="41">
        <v>0</v>
      </c>
      <c r="C18832" s="56"/>
      <c r="AC18832" s="56"/>
      <c r="AD18832" s="56"/>
      <c r="AE18832" s="56"/>
    </row>
    <row r="18833" spans="1:31" x14ac:dyDescent="0.25">
      <c r="A18833" s="41">
        <v>0</v>
      </c>
      <c r="C18833" s="56"/>
      <c r="AC18833" s="56"/>
      <c r="AD18833" s="56"/>
      <c r="AE18833" s="56"/>
    </row>
    <row r="18834" spans="1:31" x14ac:dyDescent="0.25">
      <c r="A18834" s="41">
        <v>0</v>
      </c>
      <c r="C18834" s="56"/>
      <c r="AC18834" s="56"/>
      <c r="AD18834" s="56"/>
      <c r="AE18834" s="56"/>
    </row>
    <row r="18835" spans="1:31" x14ac:dyDescent="0.25">
      <c r="A18835" s="41">
        <v>0</v>
      </c>
      <c r="C18835" s="56"/>
      <c r="AC18835" s="56"/>
      <c r="AD18835" s="56"/>
      <c r="AE18835" s="56"/>
    </row>
    <row r="18836" spans="1:31" x14ac:dyDescent="0.25">
      <c r="A18836" s="41">
        <v>0</v>
      </c>
      <c r="C18836" s="56"/>
      <c r="AC18836" s="56"/>
      <c r="AD18836" s="56"/>
      <c r="AE18836" s="56"/>
    </row>
    <row r="18837" spans="1:31" x14ac:dyDescent="0.25">
      <c r="A18837" s="41">
        <v>0</v>
      </c>
      <c r="C18837" s="56"/>
      <c r="AC18837" s="56"/>
      <c r="AD18837" s="56"/>
      <c r="AE18837" s="56"/>
    </row>
    <row r="18838" spans="1:31" x14ac:dyDescent="0.25">
      <c r="A18838" s="41">
        <v>0</v>
      </c>
      <c r="C18838" s="56"/>
      <c r="AC18838" s="56"/>
      <c r="AD18838" s="56"/>
      <c r="AE18838" s="56"/>
    </row>
    <row r="18839" spans="1:31" x14ac:dyDescent="0.25">
      <c r="A18839" s="41">
        <v>0</v>
      </c>
      <c r="C18839" s="56"/>
      <c r="AC18839" s="56"/>
      <c r="AD18839" s="56"/>
      <c r="AE18839" s="56"/>
    </row>
    <row r="18840" spans="1:31" x14ac:dyDescent="0.25">
      <c r="A18840" s="41">
        <v>0</v>
      </c>
      <c r="C18840" s="56"/>
      <c r="AC18840" s="56"/>
      <c r="AD18840" s="56"/>
      <c r="AE18840" s="56"/>
    </row>
    <row r="18841" spans="1:31" x14ac:dyDescent="0.25">
      <c r="A18841" s="41">
        <v>0</v>
      </c>
      <c r="C18841" s="56"/>
      <c r="AC18841" s="56"/>
      <c r="AD18841" s="56"/>
      <c r="AE18841" s="56"/>
    </row>
    <row r="18842" spans="1:31" x14ac:dyDescent="0.25">
      <c r="A18842" s="41">
        <v>0</v>
      </c>
      <c r="C18842" s="56"/>
      <c r="AC18842" s="56"/>
      <c r="AD18842" s="56"/>
      <c r="AE18842" s="56"/>
    </row>
    <row r="18843" spans="1:31" x14ac:dyDescent="0.25">
      <c r="A18843" s="41">
        <v>0</v>
      </c>
      <c r="C18843" s="56"/>
      <c r="AC18843" s="56"/>
      <c r="AD18843" s="56"/>
      <c r="AE18843" s="56"/>
    </row>
    <row r="18844" spans="1:31" x14ac:dyDescent="0.25">
      <c r="A18844" s="41">
        <v>0</v>
      </c>
      <c r="C18844" s="56"/>
      <c r="AC18844" s="56"/>
      <c r="AD18844" s="56"/>
      <c r="AE18844" s="56"/>
    </row>
    <row r="18845" spans="1:31" x14ac:dyDescent="0.25">
      <c r="A18845" s="41">
        <v>0</v>
      </c>
      <c r="C18845" s="56"/>
      <c r="AC18845" s="56"/>
      <c r="AD18845" s="56"/>
      <c r="AE18845" s="56"/>
    </row>
    <row r="18846" spans="1:31" x14ac:dyDescent="0.25">
      <c r="A18846" s="41">
        <v>0</v>
      </c>
      <c r="C18846" s="56"/>
      <c r="AC18846" s="56"/>
      <c r="AD18846" s="56"/>
      <c r="AE18846" s="56"/>
    </row>
    <row r="18847" spans="1:31" x14ac:dyDescent="0.25">
      <c r="A18847" s="41">
        <v>0</v>
      </c>
      <c r="C18847" s="56"/>
      <c r="AC18847" s="56"/>
      <c r="AD18847" s="56"/>
      <c r="AE18847" s="56"/>
    </row>
    <row r="18848" spans="1:31" x14ac:dyDescent="0.25">
      <c r="A18848" s="41">
        <v>0</v>
      </c>
      <c r="C18848" s="56"/>
      <c r="AC18848" s="56"/>
      <c r="AD18848" s="56"/>
      <c r="AE18848" s="56"/>
    </row>
    <row r="18849" spans="1:31" x14ac:dyDescent="0.25">
      <c r="A18849" s="41">
        <v>0</v>
      </c>
      <c r="C18849" s="56"/>
      <c r="AC18849" s="56"/>
      <c r="AD18849" s="56"/>
      <c r="AE18849" s="56"/>
    </row>
    <row r="18850" spans="1:31" x14ac:dyDescent="0.25">
      <c r="A18850" s="41">
        <v>0</v>
      </c>
      <c r="C18850" s="56"/>
      <c r="AC18850" s="56"/>
      <c r="AD18850" s="56"/>
      <c r="AE18850" s="56"/>
    </row>
    <row r="18851" spans="1:31" x14ac:dyDescent="0.25">
      <c r="A18851" s="41">
        <v>0</v>
      </c>
      <c r="C18851" s="56"/>
      <c r="AC18851" s="56"/>
      <c r="AD18851" s="56"/>
      <c r="AE18851" s="56"/>
    </row>
    <row r="18852" spans="1:31" x14ac:dyDescent="0.25">
      <c r="A18852" s="41">
        <v>0</v>
      </c>
      <c r="C18852" s="56"/>
      <c r="AC18852" s="56"/>
      <c r="AD18852" s="56"/>
      <c r="AE18852" s="56"/>
    </row>
    <row r="18853" spans="1:31" x14ac:dyDescent="0.25">
      <c r="A18853" s="41">
        <v>0</v>
      </c>
      <c r="C18853" s="56"/>
      <c r="AC18853" s="56"/>
      <c r="AD18853" s="56"/>
      <c r="AE18853" s="56"/>
    </row>
    <row r="18854" spans="1:31" x14ac:dyDescent="0.25">
      <c r="A18854" s="41">
        <v>0</v>
      </c>
      <c r="C18854" s="56"/>
      <c r="AC18854" s="56"/>
      <c r="AD18854" s="56"/>
      <c r="AE18854" s="56"/>
    </row>
    <row r="18855" spans="1:31" x14ac:dyDescent="0.25">
      <c r="A18855" s="41">
        <v>0</v>
      </c>
      <c r="C18855" s="56"/>
      <c r="AC18855" s="56"/>
      <c r="AD18855" s="56"/>
      <c r="AE18855" s="56"/>
    </row>
    <row r="18856" spans="1:31" x14ac:dyDescent="0.25">
      <c r="A18856" s="41">
        <v>0</v>
      </c>
      <c r="C18856" s="56"/>
      <c r="AC18856" s="56"/>
      <c r="AD18856" s="56"/>
      <c r="AE18856" s="56"/>
    </row>
    <row r="18857" spans="1:31" x14ac:dyDescent="0.25">
      <c r="A18857" s="41">
        <v>0</v>
      </c>
      <c r="C18857" s="56"/>
      <c r="AC18857" s="56"/>
      <c r="AD18857" s="56"/>
      <c r="AE18857" s="56"/>
    </row>
    <row r="18858" spans="1:31" x14ac:dyDescent="0.25">
      <c r="A18858" s="41">
        <v>0</v>
      </c>
      <c r="C18858" s="56"/>
      <c r="AC18858" s="56"/>
      <c r="AD18858" s="56"/>
      <c r="AE18858" s="56"/>
    </row>
    <row r="18859" spans="1:31" x14ac:dyDescent="0.25">
      <c r="A18859" s="41">
        <v>0</v>
      </c>
      <c r="C18859" s="56"/>
      <c r="AC18859" s="56"/>
      <c r="AD18859" s="56"/>
      <c r="AE18859" s="56"/>
    </row>
    <row r="18860" spans="1:31" x14ac:dyDescent="0.25">
      <c r="A18860" s="41">
        <v>0</v>
      </c>
      <c r="C18860" s="56"/>
      <c r="AC18860" s="56"/>
      <c r="AD18860" s="56"/>
      <c r="AE18860" s="56"/>
    </row>
    <row r="18861" spans="1:31" x14ac:dyDescent="0.25">
      <c r="A18861" s="41">
        <v>0</v>
      </c>
      <c r="C18861" s="56"/>
      <c r="AC18861" s="56"/>
      <c r="AD18861" s="56"/>
      <c r="AE18861" s="56"/>
    </row>
    <row r="18862" spans="1:31" x14ac:dyDescent="0.25">
      <c r="A18862" s="41">
        <v>0</v>
      </c>
      <c r="C18862" s="56"/>
      <c r="AC18862" s="56"/>
      <c r="AD18862" s="56"/>
      <c r="AE18862" s="56"/>
    </row>
    <row r="18863" spans="1:31" x14ac:dyDescent="0.25">
      <c r="A18863" s="41">
        <v>0</v>
      </c>
      <c r="C18863" s="56"/>
      <c r="AC18863" s="56"/>
      <c r="AD18863" s="56"/>
      <c r="AE18863" s="56"/>
    </row>
    <row r="18864" spans="1:31" x14ac:dyDescent="0.25">
      <c r="A18864" s="41">
        <v>0</v>
      </c>
      <c r="C18864" s="56"/>
      <c r="AC18864" s="56"/>
      <c r="AD18864" s="56"/>
      <c r="AE18864" s="56"/>
    </row>
    <row r="18865" spans="1:31" x14ac:dyDescent="0.25">
      <c r="A18865" s="41">
        <v>0</v>
      </c>
      <c r="C18865" s="56"/>
      <c r="AC18865" s="56"/>
      <c r="AD18865" s="56"/>
      <c r="AE18865" s="56"/>
    </row>
    <row r="18866" spans="1:31" x14ac:dyDescent="0.25">
      <c r="A18866" s="41">
        <v>0</v>
      </c>
      <c r="C18866" s="56"/>
      <c r="AC18866" s="56"/>
      <c r="AD18866" s="56"/>
      <c r="AE18866" s="56"/>
    </row>
    <row r="18867" spans="1:31" x14ac:dyDescent="0.25">
      <c r="A18867" s="41">
        <v>0</v>
      </c>
      <c r="C18867" s="56"/>
      <c r="AC18867" s="56"/>
      <c r="AD18867" s="56"/>
      <c r="AE18867" s="56"/>
    </row>
    <row r="18868" spans="1:31" x14ac:dyDescent="0.25">
      <c r="A18868" s="41">
        <v>0</v>
      </c>
      <c r="C18868" s="56"/>
      <c r="AC18868" s="56"/>
      <c r="AD18868" s="56"/>
      <c r="AE18868" s="56"/>
    </row>
    <row r="18869" spans="1:31" x14ac:dyDescent="0.25">
      <c r="A18869" s="41">
        <v>0</v>
      </c>
      <c r="C18869" s="56"/>
      <c r="AC18869" s="56"/>
      <c r="AD18869" s="56"/>
      <c r="AE18869" s="56"/>
    </row>
    <row r="18870" spans="1:31" x14ac:dyDescent="0.25">
      <c r="A18870" s="41">
        <v>0</v>
      </c>
      <c r="C18870" s="56"/>
      <c r="AC18870" s="56"/>
      <c r="AD18870" s="56"/>
      <c r="AE18870" s="56"/>
    </row>
    <row r="18871" spans="1:31" x14ac:dyDescent="0.25">
      <c r="A18871" s="41">
        <v>0</v>
      </c>
      <c r="C18871" s="56"/>
      <c r="AC18871" s="56"/>
      <c r="AD18871" s="56"/>
      <c r="AE18871" s="56"/>
    </row>
    <row r="18872" spans="1:31" x14ac:dyDescent="0.25">
      <c r="A18872" s="41">
        <v>0</v>
      </c>
      <c r="C18872" s="56"/>
      <c r="AC18872" s="56"/>
      <c r="AD18872" s="56"/>
      <c r="AE18872" s="56"/>
    </row>
    <row r="18873" spans="1:31" x14ac:dyDescent="0.25">
      <c r="A18873" s="41">
        <v>0</v>
      </c>
      <c r="C18873" s="56"/>
      <c r="AC18873" s="56"/>
      <c r="AD18873" s="56"/>
      <c r="AE18873" s="56"/>
    </row>
    <row r="18874" spans="1:31" x14ac:dyDescent="0.25">
      <c r="A18874" s="41">
        <v>0</v>
      </c>
      <c r="C18874" s="56"/>
      <c r="AC18874" s="56"/>
      <c r="AD18874" s="56"/>
      <c r="AE18874" s="56"/>
    </row>
    <row r="18875" spans="1:31" x14ac:dyDescent="0.25">
      <c r="A18875" s="41">
        <v>0</v>
      </c>
      <c r="C18875" s="56"/>
      <c r="AC18875" s="56"/>
      <c r="AD18875" s="56"/>
      <c r="AE18875" s="56"/>
    </row>
    <row r="18876" spans="1:31" x14ac:dyDescent="0.25">
      <c r="A18876" s="41">
        <v>0</v>
      </c>
      <c r="C18876" s="56"/>
      <c r="AC18876" s="56"/>
      <c r="AD18876" s="56"/>
      <c r="AE18876" s="56"/>
    </row>
    <row r="18877" spans="1:31" x14ac:dyDescent="0.25">
      <c r="A18877" s="41">
        <v>0</v>
      </c>
      <c r="C18877" s="56"/>
      <c r="AC18877" s="56"/>
      <c r="AD18877" s="56"/>
      <c r="AE18877" s="56"/>
    </row>
    <row r="18878" spans="1:31" x14ac:dyDescent="0.25">
      <c r="A18878" s="41">
        <v>0</v>
      </c>
      <c r="C18878" s="56"/>
      <c r="AC18878" s="56"/>
      <c r="AD18878" s="56"/>
      <c r="AE18878" s="56"/>
    </row>
    <row r="18879" spans="1:31" x14ac:dyDescent="0.25">
      <c r="A18879" s="41">
        <v>0</v>
      </c>
      <c r="C18879" s="56"/>
      <c r="AC18879" s="56"/>
      <c r="AD18879" s="56"/>
      <c r="AE18879" s="56"/>
    </row>
    <row r="18880" spans="1:31" x14ac:dyDescent="0.25">
      <c r="A18880" s="41">
        <v>0</v>
      </c>
      <c r="C18880" s="56"/>
      <c r="AC18880" s="56"/>
      <c r="AD18880" s="56"/>
      <c r="AE18880" s="56"/>
    </row>
    <row r="18881" spans="1:31" x14ac:dyDescent="0.25">
      <c r="A18881" s="41">
        <v>0</v>
      </c>
      <c r="C18881" s="56"/>
      <c r="AC18881" s="56"/>
      <c r="AD18881" s="56"/>
      <c r="AE18881" s="56"/>
    </row>
    <row r="18882" spans="1:31" x14ac:dyDescent="0.25">
      <c r="A18882" s="41">
        <v>0</v>
      </c>
      <c r="C18882" s="56"/>
      <c r="AC18882" s="56"/>
      <c r="AD18882" s="56"/>
      <c r="AE18882" s="56"/>
    </row>
    <row r="18883" spans="1:31" x14ac:dyDescent="0.25">
      <c r="A18883" s="41">
        <v>0</v>
      </c>
      <c r="C18883" s="56"/>
      <c r="AC18883" s="56"/>
      <c r="AD18883" s="56"/>
      <c r="AE18883" s="56"/>
    </row>
    <row r="18884" spans="1:31" x14ac:dyDescent="0.25">
      <c r="A18884" s="41">
        <v>0</v>
      </c>
      <c r="C18884" s="56"/>
      <c r="AC18884" s="56"/>
      <c r="AD18884" s="56"/>
      <c r="AE18884" s="56"/>
    </row>
    <row r="18885" spans="1:31" x14ac:dyDescent="0.25">
      <c r="A18885" s="41">
        <v>0</v>
      </c>
      <c r="C18885" s="56"/>
      <c r="AC18885" s="56"/>
      <c r="AD18885" s="56"/>
      <c r="AE18885" s="56"/>
    </row>
    <row r="18886" spans="1:31" x14ac:dyDescent="0.25">
      <c r="A18886" s="41">
        <v>0</v>
      </c>
      <c r="C18886" s="56"/>
      <c r="AC18886" s="56"/>
      <c r="AD18886" s="56"/>
      <c r="AE18886" s="56"/>
    </row>
    <row r="18887" spans="1:31" x14ac:dyDescent="0.25">
      <c r="A18887" s="41">
        <v>0</v>
      </c>
      <c r="C18887" s="56"/>
      <c r="AC18887" s="56"/>
      <c r="AD18887" s="56"/>
      <c r="AE18887" s="56"/>
    </row>
    <row r="18888" spans="1:31" x14ac:dyDescent="0.25">
      <c r="A18888" s="41">
        <v>0</v>
      </c>
      <c r="C18888" s="56"/>
      <c r="AC18888" s="56"/>
      <c r="AD18888" s="56"/>
      <c r="AE18888" s="56"/>
    </row>
    <row r="18889" spans="1:31" x14ac:dyDescent="0.25">
      <c r="A18889" s="41">
        <v>0</v>
      </c>
      <c r="C18889" s="56"/>
      <c r="AC18889" s="56"/>
      <c r="AD18889" s="56"/>
      <c r="AE18889" s="56"/>
    </row>
    <row r="18890" spans="1:31" x14ac:dyDescent="0.25">
      <c r="A18890" s="41">
        <v>0</v>
      </c>
      <c r="C18890" s="56"/>
      <c r="AC18890" s="56"/>
      <c r="AD18890" s="56"/>
      <c r="AE18890" s="56"/>
    </row>
    <row r="18891" spans="1:31" x14ac:dyDescent="0.25">
      <c r="A18891" s="41">
        <v>0</v>
      </c>
      <c r="C18891" s="56"/>
      <c r="AC18891" s="56"/>
      <c r="AD18891" s="56"/>
      <c r="AE18891" s="56"/>
    </row>
    <row r="18892" spans="1:31" x14ac:dyDescent="0.25">
      <c r="A18892" s="41">
        <v>0</v>
      </c>
      <c r="C18892" s="56"/>
      <c r="AC18892" s="56"/>
      <c r="AD18892" s="56"/>
      <c r="AE18892" s="56"/>
    </row>
    <row r="18893" spans="1:31" x14ac:dyDescent="0.25">
      <c r="A18893" s="41">
        <v>0</v>
      </c>
      <c r="C18893" s="56"/>
      <c r="AC18893" s="56"/>
      <c r="AD18893" s="56"/>
      <c r="AE18893" s="56"/>
    </row>
    <row r="18894" spans="1:31" x14ac:dyDescent="0.25">
      <c r="A18894" s="41">
        <v>0</v>
      </c>
      <c r="C18894" s="56"/>
      <c r="AC18894" s="56"/>
      <c r="AD18894" s="56"/>
      <c r="AE18894" s="56"/>
    </row>
    <row r="18895" spans="1:31" x14ac:dyDescent="0.25">
      <c r="A18895" s="41">
        <v>0</v>
      </c>
      <c r="C18895" s="56"/>
      <c r="AC18895" s="56"/>
      <c r="AD18895" s="56"/>
      <c r="AE18895" s="56"/>
    </row>
    <row r="18896" spans="1:31" x14ac:dyDescent="0.25">
      <c r="A18896" s="41">
        <v>0</v>
      </c>
      <c r="C18896" s="56"/>
      <c r="AC18896" s="56"/>
      <c r="AD18896" s="56"/>
      <c r="AE18896" s="56"/>
    </row>
    <row r="18897" spans="1:31" x14ac:dyDescent="0.25">
      <c r="A18897" s="41">
        <v>0</v>
      </c>
      <c r="C18897" s="56"/>
      <c r="AC18897" s="56"/>
      <c r="AD18897" s="56"/>
      <c r="AE18897" s="56"/>
    </row>
    <row r="18898" spans="1:31" x14ac:dyDescent="0.25">
      <c r="A18898" s="41">
        <v>0</v>
      </c>
      <c r="C18898" s="56"/>
      <c r="AC18898" s="56"/>
      <c r="AD18898" s="56"/>
      <c r="AE18898" s="56"/>
    </row>
    <row r="18899" spans="1:31" x14ac:dyDescent="0.25">
      <c r="A18899" s="41">
        <v>0</v>
      </c>
      <c r="C18899" s="56"/>
      <c r="AC18899" s="56"/>
      <c r="AD18899" s="56"/>
      <c r="AE18899" s="56"/>
    </row>
    <row r="18900" spans="1:31" x14ac:dyDescent="0.25">
      <c r="A18900" s="41">
        <v>0</v>
      </c>
      <c r="C18900" s="56"/>
      <c r="AC18900" s="56"/>
      <c r="AD18900" s="56"/>
      <c r="AE18900" s="56"/>
    </row>
    <row r="18901" spans="1:31" x14ac:dyDescent="0.25">
      <c r="A18901" s="41">
        <v>0</v>
      </c>
      <c r="C18901" s="56"/>
      <c r="AC18901" s="56"/>
      <c r="AD18901" s="56"/>
      <c r="AE18901" s="56"/>
    </row>
    <row r="18902" spans="1:31" x14ac:dyDescent="0.25">
      <c r="A18902" s="41">
        <v>0</v>
      </c>
      <c r="C18902" s="56"/>
      <c r="AC18902" s="56"/>
      <c r="AD18902" s="56"/>
      <c r="AE18902" s="56"/>
    </row>
    <row r="18903" spans="1:31" x14ac:dyDescent="0.25">
      <c r="A18903" s="41">
        <v>0</v>
      </c>
      <c r="C18903" s="56"/>
      <c r="AC18903" s="56"/>
      <c r="AD18903" s="56"/>
      <c r="AE18903" s="56"/>
    </row>
    <row r="18904" spans="1:31" x14ac:dyDescent="0.25">
      <c r="A18904" s="41">
        <v>0</v>
      </c>
      <c r="C18904" s="56"/>
      <c r="AC18904" s="56"/>
      <c r="AD18904" s="56"/>
      <c r="AE18904" s="56"/>
    </row>
    <row r="18905" spans="1:31" x14ac:dyDescent="0.25">
      <c r="A18905" s="41">
        <v>0</v>
      </c>
      <c r="C18905" s="56"/>
      <c r="AC18905" s="56"/>
      <c r="AD18905" s="56"/>
      <c r="AE18905" s="56"/>
    </row>
    <row r="18906" spans="1:31" x14ac:dyDescent="0.25">
      <c r="A18906" s="41">
        <v>0</v>
      </c>
      <c r="C18906" s="56"/>
      <c r="AC18906" s="56"/>
      <c r="AD18906" s="56"/>
      <c r="AE18906" s="56"/>
    </row>
    <row r="18907" spans="1:31" x14ac:dyDescent="0.25">
      <c r="A18907" s="41">
        <v>0</v>
      </c>
      <c r="C18907" s="56"/>
      <c r="AC18907" s="56"/>
      <c r="AD18907" s="56"/>
      <c r="AE18907" s="56"/>
    </row>
    <row r="18908" spans="1:31" x14ac:dyDescent="0.25">
      <c r="A18908" s="41">
        <v>0</v>
      </c>
      <c r="C18908" s="56"/>
      <c r="AC18908" s="56"/>
      <c r="AD18908" s="56"/>
      <c r="AE18908" s="56"/>
    </row>
    <row r="18909" spans="1:31" x14ac:dyDescent="0.25">
      <c r="A18909" s="41">
        <v>0</v>
      </c>
      <c r="C18909" s="56"/>
      <c r="AC18909" s="56"/>
      <c r="AD18909" s="56"/>
      <c r="AE18909" s="56"/>
    </row>
    <row r="18910" spans="1:31" x14ac:dyDescent="0.25">
      <c r="A18910" s="41">
        <v>0</v>
      </c>
      <c r="C18910" s="56"/>
      <c r="AC18910" s="56"/>
      <c r="AD18910" s="56"/>
      <c r="AE18910" s="56"/>
    </row>
    <row r="18911" spans="1:31" x14ac:dyDescent="0.25">
      <c r="A18911" s="41">
        <v>0</v>
      </c>
      <c r="C18911" s="56"/>
      <c r="AC18911" s="56"/>
      <c r="AD18911" s="56"/>
      <c r="AE18911" s="56"/>
    </row>
    <row r="18912" spans="1:31" x14ac:dyDescent="0.25">
      <c r="A18912" s="41">
        <v>0</v>
      </c>
      <c r="C18912" s="56"/>
      <c r="AC18912" s="56"/>
      <c r="AD18912" s="56"/>
      <c r="AE18912" s="56"/>
    </row>
    <row r="18913" spans="1:31" x14ac:dyDescent="0.25">
      <c r="A18913" s="41">
        <v>0</v>
      </c>
      <c r="C18913" s="56"/>
      <c r="AC18913" s="56"/>
      <c r="AD18913" s="56"/>
      <c r="AE18913" s="56"/>
    </row>
    <row r="18914" spans="1:31" x14ac:dyDescent="0.25">
      <c r="A18914" s="41">
        <v>0</v>
      </c>
      <c r="C18914" s="56"/>
      <c r="AC18914" s="56"/>
      <c r="AD18914" s="56"/>
      <c r="AE18914" s="56"/>
    </row>
    <row r="18915" spans="1:31" x14ac:dyDescent="0.25">
      <c r="A18915" s="41">
        <v>0</v>
      </c>
      <c r="C18915" s="56"/>
      <c r="AC18915" s="56"/>
      <c r="AD18915" s="56"/>
      <c r="AE18915" s="56"/>
    </row>
    <row r="18916" spans="1:31" x14ac:dyDescent="0.25">
      <c r="A18916" s="41">
        <v>0</v>
      </c>
      <c r="C18916" s="56"/>
      <c r="AC18916" s="56"/>
      <c r="AD18916" s="56"/>
      <c r="AE18916" s="56"/>
    </row>
    <row r="18917" spans="1:31" x14ac:dyDescent="0.25">
      <c r="A18917" s="41">
        <v>0</v>
      </c>
      <c r="C18917" s="56"/>
      <c r="AC18917" s="56"/>
      <c r="AD18917" s="56"/>
      <c r="AE18917" s="56"/>
    </row>
    <row r="18918" spans="1:31" x14ac:dyDescent="0.25">
      <c r="A18918" s="41">
        <v>0</v>
      </c>
      <c r="C18918" s="56"/>
      <c r="AC18918" s="56"/>
      <c r="AD18918" s="56"/>
      <c r="AE18918" s="56"/>
    </row>
    <row r="18919" spans="1:31" x14ac:dyDescent="0.25">
      <c r="A18919" s="41">
        <v>0</v>
      </c>
      <c r="C18919" s="56"/>
      <c r="AC18919" s="56"/>
      <c r="AD18919" s="56"/>
      <c r="AE18919" s="56"/>
    </row>
    <row r="18920" spans="1:31" x14ac:dyDescent="0.25">
      <c r="A18920" s="41">
        <v>0</v>
      </c>
      <c r="C18920" s="56"/>
      <c r="AC18920" s="56"/>
      <c r="AD18920" s="56"/>
      <c r="AE18920" s="56"/>
    </row>
    <row r="18921" spans="1:31" x14ac:dyDescent="0.25">
      <c r="A18921" s="41">
        <v>0</v>
      </c>
      <c r="C18921" s="56"/>
      <c r="AC18921" s="56"/>
      <c r="AD18921" s="56"/>
      <c r="AE18921" s="56"/>
    </row>
    <row r="18922" spans="1:31" x14ac:dyDescent="0.25">
      <c r="A18922" s="41">
        <v>0</v>
      </c>
      <c r="C18922" s="56"/>
      <c r="AC18922" s="56"/>
      <c r="AD18922" s="56"/>
      <c r="AE18922" s="56"/>
    </row>
    <row r="18923" spans="1:31" x14ac:dyDescent="0.25">
      <c r="A18923" s="41">
        <v>0</v>
      </c>
      <c r="C18923" s="56"/>
      <c r="AC18923" s="56"/>
      <c r="AD18923" s="56"/>
      <c r="AE18923" s="56"/>
    </row>
    <row r="18924" spans="1:31" x14ac:dyDescent="0.25">
      <c r="A18924" s="41">
        <v>0</v>
      </c>
      <c r="C18924" s="56"/>
      <c r="AC18924" s="56"/>
      <c r="AD18924" s="56"/>
      <c r="AE18924" s="56"/>
    </row>
    <row r="18925" spans="1:31" x14ac:dyDescent="0.25">
      <c r="A18925" s="41">
        <v>0</v>
      </c>
      <c r="C18925" s="56"/>
      <c r="AC18925" s="56"/>
      <c r="AD18925" s="56"/>
      <c r="AE18925" s="56"/>
    </row>
    <row r="18926" spans="1:31" x14ac:dyDescent="0.25">
      <c r="A18926" s="41">
        <v>0</v>
      </c>
      <c r="C18926" s="56"/>
      <c r="AC18926" s="56"/>
      <c r="AD18926" s="56"/>
      <c r="AE18926" s="56"/>
    </row>
    <row r="18927" spans="1:31" x14ac:dyDescent="0.25">
      <c r="A18927" s="41">
        <v>0</v>
      </c>
      <c r="C18927" s="56"/>
      <c r="AC18927" s="56"/>
      <c r="AD18927" s="56"/>
      <c r="AE18927" s="56"/>
    </row>
    <row r="18928" spans="1:31" x14ac:dyDescent="0.25">
      <c r="A18928" s="41">
        <v>0</v>
      </c>
      <c r="C18928" s="56"/>
      <c r="AC18928" s="56"/>
      <c r="AD18928" s="56"/>
      <c r="AE18928" s="56"/>
    </row>
    <row r="18929" spans="1:31" x14ac:dyDescent="0.25">
      <c r="A18929" s="41">
        <v>0</v>
      </c>
      <c r="C18929" s="56"/>
      <c r="AC18929" s="56"/>
      <c r="AD18929" s="56"/>
      <c r="AE18929" s="56"/>
    </row>
    <row r="18930" spans="1:31" x14ac:dyDescent="0.25">
      <c r="A18930" s="41">
        <v>0</v>
      </c>
      <c r="C18930" s="56"/>
      <c r="AC18930" s="56"/>
      <c r="AD18930" s="56"/>
      <c r="AE18930" s="56"/>
    </row>
    <row r="18931" spans="1:31" x14ac:dyDescent="0.25">
      <c r="A18931" s="41">
        <v>0</v>
      </c>
      <c r="C18931" s="56"/>
      <c r="AC18931" s="56"/>
      <c r="AD18931" s="56"/>
      <c r="AE18931" s="56"/>
    </row>
    <row r="18932" spans="1:31" x14ac:dyDescent="0.25">
      <c r="A18932" s="41">
        <v>0</v>
      </c>
      <c r="C18932" s="56"/>
      <c r="AC18932" s="56"/>
      <c r="AD18932" s="56"/>
      <c r="AE18932" s="56"/>
    </row>
    <row r="18933" spans="1:31" x14ac:dyDescent="0.25">
      <c r="A18933" s="41">
        <v>0</v>
      </c>
      <c r="C18933" s="56"/>
      <c r="AC18933" s="56"/>
      <c r="AD18933" s="56"/>
      <c r="AE18933" s="56"/>
    </row>
    <row r="18934" spans="1:31" x14ac:dyDescent="0.25">
      <c r="A18934" s="41">
        <v>0</v>
      </c>
      <c r="C18934" s="56"/>
      <c r="AC18934" s="56"/>
      <c r="AD18934" s="56"/>
      <c r="AE18934" s="56"/>
    </row>
    <row r="18935" spans="1:31" x14ac:dyDescent="0.25">
      <c r="A18935" s="41">
        <v>0</v>
      </c>
      <c r="C18935" s="56"/>
      <c r="AC18935" s="56"/>
      <c r="AD18935" s="56"/>
      <c r="AE18935" s="56"/>
    </row>
    <row r="18936" spans="1:31" x14ac:dyDescent="0.25">
      <c r="A18936" s="41">
        <v>0</v>
      </c>
      <c r="C18936" s="56"/>
      <c r="AC18936" s="56"/>
      <c r="AD18936" s="56"/>
      <c r="AE18936" s="56"/>
    </row>
    <row r="18937" spans="1:31" x14ac:dyDescent="0.25">
      <c r="A18937" s="41">
        <v>0</v>
      </c>
      <c r="C18937" s="56"/>
      <c r="AC18937" s="56"/>
      <c r="AD18937" s="56"/>
      <c r="AE18937" s="56"/>
    </row>
    <row r="18938" spans="1:31" x14ac:dyDescent="0.25">
      <c r="A18938" s="41">
        <v>0</v>
      </c>
      <c r="C18938" s="56"/>
      <c r="AC18938" s="56"/>
      <c r="AD18938" s="56"/>
      <c r="AE18938" s="56"/>
    </row>
    <row r="18939" spans="1:31" x14ac:dyDescent="0.25">
      <c r="A18939" s="41">
        <v>0</v>
      </c>
      <c r="C18939" s="56"/>
      <c r="AC18939" s="56"/>
      <c r="AD18939" s="56"/>
      <c r="AE18939" s="56"/>
    </row>
    <row r="18940" spans="1:31" x14ac:dyDescent="0.25">
      <c r="A18940" s="41">
        <v>0</v>
      </c>
      <c r="C18940" s="56"/>
      <c r="AC18940" s="56"/>
      <c r="AD18940" s="56"/>
      <c r="AE18940" s="56"/>
    </row>
    <row r="18941" spans="1:31" x14ac:dyDescent="0.25">
      <c r="A18941" s="41">
        <v>0</v>
      </c>
      <c r="C18941" s="56"/>
      <c r="AC18941" s="56"/>
      <c r="AD18941" s="56"/>
      <c r="AE18941" s="56"/>
    </row>
    <row r="18942" spans="1:31" x14ac:dyDescent="0.25">
      <c r="A18942" s="41">
        <v>0</v>
      </c>
      <c r="C18942" s="56"/>
      <c r="AC18942" s="56"/>
      <c r="AD18942" s="56"/>
      <c r="AE18942" s="56"/>
    </row>
    <row r="18943" spans="1:31" x14ac:dyDescent="0.25">
      <c r="A18943" s="41">
        <v>0</v>
      </c>
      <c r="C18943" s="56"/>
      <c r="AC18943" s="56"/>
      <c r="AD18943" s="56"/>
      <c r="AE18943" s="56"/>
    </row>
    <row r="18944" spans="1:31" x14ac:dyDescent="0.25">
      <c r="A18944" s="41">
        <v>0</v>
      </c>
      <c r="C18944" s="56"/>
      <c r="AC18944" s="56"/>
      <c r="AD18944" s="56"/>
      <c r="AE18944" s="56"/>
    </row>
    <row r="18945" spans="1:31" x14ac:dyDescent="0.25">
      <c r="A18945" s="41">
        <v>0</v>
      </c>
      <c r="C18945" s="56"/>
      <c r="AC18945" s="56"/>
      <c r="AD18945" s="56"/>
      <c r="AE18945" s="56"/>
    </row>
    <row r="18946" spans="1:31" x14ac:dyDescent="0.25">
      <c r="A18946" s="41">
        <v>0</v>
      </c>
      <c r="C18946" s="56"/>
      <c r="AC18946" s="56"/>
      <c r="AD18946" s="56"/>
      <c r="AE18946" s="56"/>
    </row>
    <row r="18947" spans="1:31" x14ac:dyDescent="0.25">
      <c r="A18947" s="41">
        <v>0</v>
      </c>
      <c r="C18947" s="56"/>
      <c r="AC18947" s="56"/>
      <c r="AD18947" s="56"/>
      <c r="AE18947" s="56"/>
    </row>
    <row r="18948" spans="1:31" x14ac:dyDescent="0.25">
      <c r="A18948" s="41">
        <v>0</v>
      </c>
      <c r="C18948" s="56"/>
      <c r="AC18948" s="56"/>
      <c r="AD18948" s="56"/>
      <c r="AE18948" s="56"/>
    </row>
    <row r="18949" spans="1:31" x14ac:dyDescent="0.25">
      <c r="A18949" s="41">
        <v>0</v>
      </c>
      <c r="C18949" s="56"/>
      <c r="AC18949" s="56"/>
      <c r="AD18949" s="56"/>
      <c r="AE18949" s="56"/>
    </row>
    <row r="18950" spans="1:31" x14ac:dyDescent="0.25">
      <c r="A18950" s="41">
        <v>0</v>
      </c>
      <c r="C18950" s="56"/>
      <c r="AC18950" s="56"/>
      <c r="AD18950" s="56"/>
      <c r="AE18950" s="56"/>
    </row>
    <row r="18951" spans="1:31" x14ac:dyDescent="0.25">
      <c r="A18951" s="41">
        <v>0</v>
      </c>
      <c r="C18951" s="56"/>
      <c r="AC18951" s="56"/>
      <c r="AD18951" s="56"/>
      <c r="AE18951" s="56"/>
    </row>
    <row r="18952" spans="1:31" x14ac:dyDescent="0.25">
      <c r="A18952" s="41">
        <v>0</v>
      </c>
      <c r="C18952" s="56"/>
      <c r="AC18952" s="56"/>
      <c r="AD18952" s="56"/>
      <c r="AE18952" s="56"/>
    </row>
    <row r="18953" spans="1:31" x14ac:dyDescent="0.25">
      <c r="A18953" s="41">
        <v>0</v>
      </c>
      <c r="C18953" s="56"/>
      <c r="AC18953" s="56"/>
      <c r="AD18953" s="56"/>
      <c r="AE18953" s="56"/>
    </row>
    <row r="18954" spans="1:31" x14ac:dyDescent="0.25">
      <c r="A18954" s="41">
        <v>0</v>
      </c>
      <c r="C18954" s="56"/>
      <c r="AC18954" s="56"/>
      <c r="AD18954" s="56"/>
      <c r="AE18954" s="56"/>
    </row>
    <row r="18955" spans="1:31" x14ac:dyDescent="0.25">
      <c r="A18955" s="41">
        <v>0</v>
      </c>
      <c r="C18955" s="56"/>
      <c r="AC18955" s="56"/>
      <c r="AD18955" s="56"/>
      <c r="AE18955" s="56"/>
    </row>
    <row r="18956" spans="1:31" x14ac:dyDescent="0.25">
      <c r="A18956" s="41">
        <v>0</v>
      </c>
      <c r="C18956" s="56"/>
      <c r="AC18956" s="56"/>
      <c r="AD18956" s="56"/>
      <c r="AE18956" s="56"/>
    </row>
    <row r="18957" spans="1:31" x14ac:dyDescent="0.25">
      <c r="A18957" s="41">
        <v>0</v>
      </c>
      <c r="C18957" s="56"/>
      <c r="AC18957" s="56"/>
      <c r="AD18957" s="56"/>
      <c r="AE18957" s="56"/>
    </row>
    <row r="18958" spans="1:31" x14ac:dyDescent="0.25">
      <c r="A18958" s="41">
        <v>0</v>
      </c>
      <c r="C18958" s="56"/>
      <c r="AC18958" s="56"/>
      <c r="AD18958" s="56"/>
      <c r="AE18958" s="56"/>
    </row>
    <row r="18959" spans="1:31" x14ac:dyDescent="0.25">
      <c r="A18959" s="41">
        <v>0</v>
      </c>
      <c r="C18959" s="56"/>
      <c r="AC18959" s="56"/>
      <c r="AD18959" s="56"/>
      <c r="AE18959" s="56"/>
    </row>
    <row r="18960" spans="1:31" x14ac:dyDescent="0.25">
      <c r="A18960" s="41">
        <v>0</v>
      </c>
      <c r="C18960" s="56"/>
      <c r="AC18960" s="56"/>
      <c r="AD18960" s="56"/>
      <c r="AE18960" s="56"/>
    </row>
    <row r="18961" spans="1:31" x14ac:dyDescent="0.25">
      <c r="A18961" s="41">
        <v>0</v>
      </c>
      <c r="C18961" s="56"/>
      <c r="AC18961" s="56"/>
      <c r="AD18961" s="56"/>
      <c r="AE18961" s="56"/>
    </row>
    <row r="18962" spans="1:31" x14ac:dyDescent="0.25">
      <c r="A18962" s="41">
        <v>0</v>
      </c>
      <c r="C18962" s="56"/>
      <c r="AC18962" s="56"/>
      <c r="AD18962" s="56"/>
      <c r="AE18962" s="56"/>
    </row>
    <row r="18963" spans="1:31" x14ac:dyDescent="0.25">
      <c r="A18963" s="41">
        <v>0</v>
      </c>
      <c r="C18963" s="56"/>
      <c r="AC18963" s="56"/>
      <c r="AD18963" s="56"/>
      <c r="AE18963" s="56"/>
    </row>
    <row r="18964" spans="1:31" x14ac:dyDescent="0.25">
      <c r="A18964" s="41">
        <v>0</v>
      </c>
      <c r="C18964" s="56"/>
      <c r="AC18964" s="56"/>
      <c r="AD18964" s="56"/>
      <c r="AE18964" s="56"/>
    </row>
    <row r="18965" spans="1:31" x14ac:dyDescent="0.25">
      <c r="A18965" s="41">
        <v>0</v>
      </c>
      <c r="C18965" s="56"/>
      <c r="AC18965" s="56"/>
      <c r="AD18965" s="56"/>
      <c r="AE18965" s="56"/>
    </row>
    <row r="18966" spans="1:31" x14ac:dyDescent="0.25">
      <c r="A18966" s="41">
        <v>0</v>
      </c>
      <c r="C18966" s="56"/>
      <c r="AC18966" s="56"/>
      <c r="AD18966" s="56"/>
      <c r="AE18966" s="56"/>
    </row>
    <row r="18967" spans="1:31" x14ac:dyDescent="0.25">
      <c r="A18967" s="41">
        <v>0</v>
      </c>
      <c r="C18967" s="56"/>
      <c r="AC18967" s="56"/>
      <c r="AD18967" s="56"/>
      <c r="AE18967" s="56"/>
    </row>
    <row r="18968" spans="1:31" x14ac:dyDescent="0.25">
      <c r="A18968" s="41">
        <v>0</v>
      </c>
      <c r="C18968" s="56"/>
      <c r="AC18968" s="56"/>
      <c r="AD18968" s="56"/>
      <c r="AE18968" s="56"/>
    </row>
    <row r="18969" spans="1:31" x14ac:dyDescent="0.25">
      <c r="A18969" s="41">
        <v>0</v>
      </c>
      <c r="C18969" s="56"/>
      <c r="AC18969" s="56"/>
      <c r="AD18969" s="56"/>
      <c r="AE18969" s="56"/>
    </row>
    <row r="18970" spans="1:31" x14ac:dyDescent="0.25">
      <c r="A18970" s="41">
        <v>0</v>
      </c>
      <c r="C18970" s="56"/>
      <c r="AC18970" s="56"/>
      <c r="AD18970" s="56"/>
      <c r="AE18970" s="56"/>
    </row>
    <row r="18971" spans="1:31" x14ac:dyDescent="0.25">
      <c r="A18971" s="41">
        <v>0</v>
      </c>
      <c r="C18971" s="56"/>
      <c r="AC18971" s="56"/>
      <c r="AD18971" s="56"/>
      <c r="AE18971" s="56"/>
    </row>
    <row r="18972" spans="1:31" x14ac:dyDescent="0.25">
      <c r="A18972" s="41">
        <v>0</v>
      </c>
      <c r="C18972" s="56"/>
      <c r="AC18972" s="56"/>
      <c r="AD18972" s="56"/>
      <c r="AE18972" s="56"/>
    </row>
    <row r="18973" spans="1:31" x14ac:dyDescent="0.25">
      <c r="A18973" s="41">
        <v>0</v>
      </c>
      <c r="C18973" s="56"/>
      <c r="AC18973" s="56"/>
      <c r="AD18973" s="56"/>
      <c r="AE18973" s="56"/>
    </row>
    <row r="18974" spans="1:31" x14ac:dyDescent="0.25">
      <c r="A18974" s="41">
        <v>0</v>
      </c>
      <c r="C18974" s="56"/>
      <c r="AC18974" s="56"/>
      <c r="AD18974" s="56"/>
      <c r="AE18974" s="56"/>
    </row>
    <row r="18975" spans="1:31" x14ac:dyDescent="0.25">
      <c r="A18975" s="41">
        <v>0</v>
      </c>
      <c r="C18975" s="56"/>
      <c r="AC18975" s="56"/>
      <c r="AD18975" s="56"/>
      <c r="AE18975" s="56"/>
    </row>
    <row r="18976" spans="1:31" x14ac:dyDescent="0.25">
      <c r="A18976" s="41">
        <v>0</v>
      </c>
      <c r="C18976" s="56"/>
      <c r="AC18976" s="56"/>
      <c r="AD18976" s="56"/>
      <c r="AE18976" s="56"/>
    </row>
    <row r="18977" spans="1:31" x14ac:dyDescent="0.25">
      <c r="A18977" s="41">
        <v>0</v>
      </c>
      <c r="C18977" s="56"/>
      <c r="AC18977" s="56"/>
      <c r="AD18977" s="56"/>
      <c r="AE18977" s="56"/>
    </row>
    <row r="18978" spans="1:31" x14ac:dyDescent="0.25">
      <c r="A18978" s="41">
        <v>0</v>
      </c>
      <c r="C18978" s="56"/>
      <c r="AC18978" s="56"/>
      <c r="AD18978" s="56"/>
      <c r="AE18978" s="56"/>
    </row>
    <row r="18979" spans="1:31" x14ac:dyDescent="0.25">
      <c r="A18979" s="41">
        <v>0</v>
      </c>
      <c r="C18979" s="56"/>
      <c r="AC18979" s="56"/>
      <c r="AD18979" s="56"/>
      <c r="AE18979" s="56"/>
    </row>
    <row r="18980" spans="1:31" x14ac:dyDescent="0.25">
      <c r="A18980" s="41">
        <v>0</v>
      </c>
      <c r="C18980" s="56"/>
      <c r="AC18980" s="56"/>
      <c r="AD18980" s="56"/>
      <c r="AE18980" s="56"/>
    </row>
    <row r="18981" spans="1:31" x14ac:dyDescent="0.25">
      <c r="A18981" s="41">
        <v>0</v>
      </c>
      <c r="C18981" s="56"/>
      <c r="AC18981" s="56"/>
      <c r="AD18981" s="56"/>
      <c r="AE18981" s="56"/>
    </row>
    <row r="18982" spans="1:31" x14ac:dyDescent="0.25">
      <c r="A18982" s="41">
        <v>0</v>
      </c>
      <c r="C18982" s="56"/>
      <c r="AC18982" s="56"/>
      <c r="AD18982" s="56"/>
      <c r="AE18982" s="56"/>
    </row>
    <row r="18983" spans="1:31" x14ac:dyDescent="0.25">
      <c r="A18983" s="41">
        <v>0</v>
      </c>
      <c r="C18983" s="56"/>
      <c r="AC18983" s="56"/>
      <c r="AD18983" s="56"/>
      <c r="AE18983" s="56"/>
    </row>
    <row r="18984" spans="1:31" x14ac:dyDescent="0.25">
      <c r="A18984" s="41">
        <v>0</v>
      </c>
      <c r="C18984" s="56"/>
      <c r="AC18984" s="56"/>
      <c r="AD18984" s="56"/>
      <c r="AE18984" s="56"/>
    </row>
    <row r="18985" spans="1:31" x14ac:dyDescent="0.25">
      <c r="A18985" s="41">
        <v>0</v>
      </c>
      <c r="C18985" s="56"/>
      <c r="AC18985" s="56"/>
      <c r="AD18985" s="56"/>
      <c r="AE18985" s="56"/>
    </row>
    <row r="18986" spans="1:31" x14ac:dyDescent="0.25">
      <c r="A18986" s="41">
        <v>0</v>
      </c>
      <c r="C18986" s="56"/>
      <c r="AC18986" s="56"/>
      <c r="AD18986" s="56"/>
      <c r="AE18986" s="56"/>
    </row>
    <row r="18987" spans="1:31" x14ac:dyDescent="0.25">
      <c r="A18987" s="41">
        <v>0</v>
      </c>
      <c r="C18987" s="56"/>
      <c r="AC18987" s="56"/>
      <c r="AD18987" s="56"/>
      <c r="AE18987" s="56"/>
    </row>
    <row r="18988" spans="1:31" x14ac:dyDescent="0.25">
      <c r="A18988" s="41">
        <v>0</v>
      </c>
      <c r="C18988" s="56"/>
      <c r="AC18988" s="56"/>
      <c r="AD18988" s="56"/>
      <c r="AE18988" s="56"/>
    </row>
    <row r="18989" spans="1:31" x14ac:dyDescent="0.25">
      <c r="A18989" s="41">
        <v>0</v>
      </c>
      <c r="C18989" s="56"/>
      <c r="AC18989" s="56"/>
      <c r="AD18989" s="56"/>
      <c r="AE18989" s="56"/>
    </row>
    <row r="18990" spans="1:31" x14ac:dyDescent="0.25">
      <c r="A18990" s="41">
        <v>0</v>
      </c>
      <c r="C18990" s="56"/>
      <c r="AC18990" s="56"/>
      <c r="AD18990" s="56"/>
      <c r="AE18990" s="56"/>
    </row>
    <row r="18991" spans="1:31" x14ac:dyDescent="0.25">
      <c r="A18991" s="41">
        <v>0</v>
      </c>
      <c r="C18991" s="56"/>
      <c r="AC18991" s="56"/>
      <c r="AD18991" s="56"/>
      <c r="AE18991" s="56"/>
    </row>
    <row r="18992" spans="1:31" x14ac:dyDescent="0.25">
      <c r="A18992" s="41">
        <v>0</v>
      </c>
      <c r="C18992" s="56"/>
      <c r="AC18992" s="56"/>
      <c r="AD18992" s="56"/>
      <c r="AE18992" s="56"/>
    </row>
    <row r="18993" spans="1:31" x14ac:dyDescent="0.25">
      <c r="A18993" s="41">
        <v>0</v>
      </c>
      <c r="C18993" s="56"/>
      <c r="AC18993" s="56"/>
      <c r="AD18993" s="56"/>
      <c r="AE18993" s="56"/>
    </row>
    <row r="18994" spans="1:31" x14ac:dyDescent="0.25">
      <c r="A18994" s="41">
        <v>0</v>
      </c>
      <c r="C18994" s="56"/>
      <c r="AC18994" s="56"/>
      <c r="AD18994" s="56"/>
      <c r="AE18994" s="56"/>
    </row>
    <row r="18995" spans="1:31" x14ac:dyDescent="0.25">
      <c r="A18995" s="41">
        <v>0</v>
      </c>
      <c r="C18995" s="56"/>
      <c r="AC18995" s="56"/>
      <c r="AD18995" s="56"/>
      <c r="AE18995" s="56"/>
    </row>
    <row r="18996" spans="1:31" x14ac:dyDescent="0.25">
      <c r="A18996" s="41">
        <v>0</v>
      </c>
      <c r="C18996" s="56"/>
      <c r="AC18996" s="56"/>
      <c r="AD18996" s="56"/>
      <c r="AE18996" s="56"/>
    </row>
    <row r="18997" spans="1:31" x14ac:dyDescent="0.25">
      <c r="A18997" s="41">
        <v>0</v>
      </c>
      <c r="C18997" s="56"/>
      <c r="AC18997" s="56"/>
      <c r="AD18997" s="56"/>
      <c r="AE18997" s="56"/>
    </row>
    <row r="18998" spans="1:31" x14ac:dyDescent="0.25">
      <c r="A18998" s="41">
        <v>0</v>
      </c>
      <c r="C18998" s="56"/>
      <c r="AC18998" s="56"/>
      <c r="AD18998" s="56"/>
      <c r="AE18998" s="56"/>
    </row>
    <row r="18999" spans="1:31" x14ac:dyDescent="0.25">
      <c r="A18999" s="41">
        <v>0</v>
      </c>
      <c r="C18999" s="56"/>
      <c r="AC18999" s="56"/>
      <c r="AD18999" s="56"/>
      <c r="AE18999" s="56"/>
    </row>
    <row r="19000" spans="1:31" x14ac:dyDescent="0.25">
      <c r="A19000" s="41">
        <v>0</v>
      </c>
      <c r="C19000" s="56"/>
      <c r="AC19000" s="56"/>
      <c r="AD19000" s="56"/>
      <c r="AE19000" s="56"/>
    </row>
    <row r="19001" spans="1:31" x14ac:dyDescent="0.25">
      <c r="A19001" s="41">
        <v>0</v>
      </c>
      <c r="C19001" s="56"/>
      <c r="AC19001" s="56"/>
      <c r="AD19001" s="56"/>
      <c r="AE19001" s="56"/>
    </row>
    <row r="19002" spans="1:31" x14ac:dyDescent="0.25">
      <c r="A19002" s="41">
        <v>0</v>
      </c>
      <c r="C19002" s="56"/>
      <c r="AC19002" s="56"/>
      <c r="AD19002" s="56"/>
      <c r="AE19002" s="56"/>
    </row>
    <row r="19003" spans="1:31" x14ac:dyDescent="0.25">
      <c r="A19003" s="41">
        <v>0</v>
      </c>
      <c r="C19003" s="56"/>
      <c r="AC19003" s="56"/>
      <c r="AD19003" s="56"/>
      <c r="AE19003" s="56"/>
    </row>
    <row r="19004" spans="1:31" x14ac:dyDescent="0.25">
      <c r="A19004" s="41">
        <v>0</v>
      </c>
      <c r="C19004" s="56"/>
      <c r="AC19004" s="56"/>
      <c r="AD19004" s="56"/>
      <c r="AE19004" s="56"/>
    </row>
    <row r="19005" spans="1:31" x14ac:dyDescent="0.25">
      <c r="A19005" s="41">
        <v>0</v>
      </c>
      <c r="C19005" s="56"/>
      <c r="AC19005" s="56"/>
      <c r="AD19005" s="56"/>
      <c r="AE19005" s="56"/>
    </row>
    <row r="19006" spans="1:31" x14ac:dyDescent="0.25">
      <c r="A19006" s="41">
        <v>0</v>
      </c>
      <c r="C19006" s="56"/>
      <c r="AC19006" s="56"/>
      <c r="AD19006" s="56"/>
      <c r="AE19006" s="56"/>
    </row>
    <row r="19007" spans="1:31" x14ac:dyDescent="0.25">
      <c r="A19007" s="41">
        <v>0</v>
      </c>
      <c r="C19007" s="56"/>
      <c r="AC19007" s="56"/>
      <c r="AD19007" s="56"/>
      <c r="AE19007" s="56"/>
    </row>
    <row r="19008" spans="1:31" x14ac:dyDescent="0.25">
      <c r="A19008" s="41">
        <v>0</v>
      </c>
      <c r="C19008" s="56"/>
      <c r="AC19008" s="56"/>
      <c r="AD19008" s="56"/>
      <c r="AE19008" s="56"/>
    </row>
    <row r="19009" spans="1:31" x14ac:dyDescent="0.25">
      <c r="A19009" s="41">
        <v>0</v>
      </c>
      <c r="C19009" s="56"/>
      <c r="AC19009" s="56"/>
      <c r="AD19009" s="56"/>
      <c r="AE19009" s="56"/>
    </row>
    <row r="19010" spans="1:31" x14ac:dyDescent="0.25">
      <c r="A19010" s="41">
        <v>0</v>
      </c>
      <c r="C19010" s="56"/>
      <c r="AC19010" s="56"/>
      <c r="AD19010" s="56"/>
      <c r="AE19010" s="56"/>
    </row>
    <row r="19011" spans="1:31" x14ac:dyDescent="0.25">
      <c r="A19011" s="41">
        <v>0</v>
      </c>
      <c r="C19011" s="56"/>
      <c r="AC19011" s="56"/>
      <c r="AD19011" s="56"/>
      <c r="AE19011" s="56"/>
    </row>
    <row r="19012" spans="1:31" x14ac:dyDescent="0.25">
      <c r="A19012" s="41">
        <v>0</v>
      </c>
      <c r="C19012" s="56"/>
      <c r="AC19012" s="56"/>
      <c r="AD19012" s="56"/>
      <c r="AE19012" s="56"/>
    </row>
    <row r="19013" spans="1:31" x14ac:dyDescent="0.25">
      <c r="A19013" s="41">
        <v>0</v>
      </c>
      <c r="C19013" s="56"/>
      <c r="AC19013" s="56"/>
      <c r="AD19013" s="56"/>
      <c r="AE19013" s="56"/>
    </row>
    <row r="19014" spans="1:31" x14ac:dyDescent="0.25">
      <c r="A19014" s="41">
        <v>0</v>
      </c>
      <c r="C19014" s="56"/>
      <c r="AC19014" s="56"/>
      <c r="AD19014" s="56"/>
      <c r="AE19014" s="56"/>
    </row>
    <row r="19015" spans="1:31" x14ac:dyDescent="0.25">
      <c r="A19015" s="41">
        <v>0</v>
      </c>
      <c r="C19015" s="56"/>
      <c r="AC19015" s="56"/>
      <c r="AD19015" s="56"/>
      <c r="AE19015" s="56"/>
    </row>
    <row r="19016" spans="1:31" x14ac:dyDescent="0.25">
      <c r="A19016" s="41">
        <v>0</v>
      </c>
      <c r="C19016" s="56"/>
      <c r="AC19016" s="56"/>
      <c r="AD19016" s="56"/>
      <c r="AE19016" s="56"/>
    </row>
    <row r="19017" spans="1:31" x14ac:dyDescent="0.25">
      <c r="A19017" s="41">
        <v>0</v>
      </c>
      <c r="C19017" s="56"/>
      <c r="AC19017" s="56"/>
      <c r="AD19017" s="56"/>
      <c r="AE19017" s="56"/>
    </row>
    <row r="19018" spans="1:31" x14ac:dyDescent="0.25">
      <c r="A19018" s="41">
        <v>0</v>
      </c>
      <c r="C19018" s="56"/>
      <c r="AC19018" s="56"/>
      <c r="AD19018" s="56"/>
      <c r="AE19018" s="56"/>
    </row>
    <row r="19019" spans="1:31" x14ac:dyDescent="0.25">
      <c r="A19019" s="41">
        <v>0</v>
      </c>
      <c r="C19019" s="56"/>
      <c r="AC19019" s="56"/>
      <c r="AD19019" s="56"/>
      <c r="AE19019" s="56"/>
    </row>
    <row r="19020" spans="1:31" x14ac:dyDescent="0.25">
      <c r="A19020" s="41">
        <v>0</v>
      </c>
      <c r="C19020" s="56"/>
      <c r="AC19020" s="56"/>
      <c r="AD19020" s="56"/>
      <c r="AE19020" s="56"/>
    </row>
    <row r="19021" spans="1:31" x14ac:dyDescent="0.25">
      <c r="A19021" s="41">
        <v>0</v>
      </c>
      <c r="C19021" s="56"/>
      <c r="AC19021" s="56"/>
      <c r="AD19021" s="56"/>
      <c r="AE19021" s="56"/>
    </row>
    <row r="19022" spans="1:31" x14ac:dyDescent="0.25">
      <c r="A19022" s="41">
        <v>0</v>
      </c>
      <c r="C19022" s="56"/>
      <c r="AC19022" s="56"/>
      <c r="AD19022" s="56"/>
      <c r="AE19022" s="56"/>
    </row>
    <row r="19023" spans="1:31" x14ac:dyDescent="0.25">
      <c r="A19023" s="41">
        <v>0</v>
      </c>
      <c r="C19023" s="56"/>
      <c r="AC19023" s="56"/>
      <c r="AD19023" s="56"/>
      <c r="AE19023" s="56"/>
    </row>
    <row r="19024" spans="1:31" x14ac:dyDescent="0.25">
      <c r="A19024" s="41">
        <v>0</v>
      </c>
      <c r="C19024" s="56"/>
      <c r="AC19024" s="56"/>
      <c r="AD19024" s="56"/>
      <c r="AE19024" s="56"/>
    </row>
    <row r="19025" spans="1:31" x14ac:dyDescent="0.25">
      <c r="A19025" s="41">
        <v>0</v>
      </c>
      <c r="C19025" s="56"/>
      <c r="AC19025" s="56"/>
      <c r="AD19025" s="56"/>
      <c r="AE19025" s="56"/>
    </row>
    <row r="19026" spans="1:31" x14ac:dyDescent="0.25">
      <c r="A19026" s="41">
        <v>0</v>
      </c>
      <c r="C19026" s="56"/>
      <c r="AC19026" s="56"/>
      <c r="AD19026" s="56"/>
      <c r="AE19026" s="56"/>
    </row>
    <row r="19027" spans="1:31" x14ac:dyDescent="0.25">
      <c r="A19027" s="41">
        <v>0</v>
      </c>
      <c r="C19027" s="56"/>
      <c r="AC19027" s="56"/>
      <c r="AD19027" s="56"/>
      <c r="AE19027" s="56"/>
    </row>
    <row r="19028" spans="1:31" x14ac:dyDescent="0.25">
      <c r="A19028" s="41">
        <v>0</v>
      </c>
      <c r="C19028" s="56"/>
      <c r="AC19028" s="56"/>
      <c r="AD19028" s="56"/>
      <c r="AE19028" s="56"/>
    </row>
    <row r="19029" spans="1:31" x14ac:dyDescent="0.25">
      <c r="A19029" s="41">
        <v>0</v>
      </c>
      <c r="C19029" s="56"/>
      <c r="AC19029" s="56"/>
      <c r="AD19029" s="56"/>
      <c r="AE19029" s="56"/>
    </row>
    <row r="19030" spans="1:31" x14ac:dyDescent="0.25">
      <c r="A19030" s="41">
        <v>0</v>
      </c>
      <c r="C19030" s="56"/>
      <c r="AC19030" s="56"/>
      <c r="AD19030" s="56"/>
      <c r="AE19030" s="56"/>
    </row>
    <row r="19031" spans="1:31" x14ac:dyDescent="0.25">
      <c r="A19031" s="41">
        <v>0</v>
      </c>
      <c r="C19031" s="56"/>
      <c r="AC19031" s="56"/>
      <c r="AD19031" s="56"/>
      <c r="AE19031" s="56"/>
    </row>
    <row r="19032" spans="1:31" x14ac:dyDescent="0.25">
      <c r="A19032" s="41">
        <v>0</v>
      </c>
      <c r="C19032" s="56"/>
      <c r="AC19032" s="56"/>
      <c r="AD19032" s="56"/>
      <c r="AE19032" s="56"/>
    </row>
    <row r="19033" spans="1:31" x14ac:dyDescent="0.25">
      <c r="A19033" s="41">
        <v>0</v>
      </c>
      <c r="C19033" s="56"/>
      <c r="AC19033" s="56"/>
      <c r="AD19033" s="56"/>
      <c r="AE19033" s="56"/>
    </row>
    <row r="19034" spans="1:31" x14ac:dyDescent="0.25">
      <c r="A19034" s="41">
        <v>0</v>
      </c>
      <c r="C19034" s="56"/>
      <c r="AC19034" s="56"/>
      <c r="AD19034" s="56"/>
      <c r="AE19034" s="56"/>
    </row>
    <row r="19035" spans="1:31" x14ac:dyDescent="0.25">
      <c r="A19035" s="41">
        <v>0</v>
      </c>
      <c r="C19035" s="56"/>
      <c r="AC19035" s="56"/>
      <c r="AD19035" s="56"/>
      <c r="AE19035" s="56"/>
    </row>
    <row r="19036" spans="1:31" x14ac:dyDescent="0.25">
      <c r="A19036" s="41">
        <v>0</v>
      </c>
      <c r="C19036" s="56"/>
      <c r="AC19036" s="56"/>
      <c r="AD19036" s="56"/>
      <c r="AE19036" s="56"/>
    </row>
    <row r="19037" spans="1:31" x14ac:dyDescent="0.25">
      <c r="A19037" s="41">
        <v>0</v>
      </c>
      <c r="C19037" s="56"/>
      <c r="AC19037" s="56"/>
      <c r="AD19037" s="56"/>
      <c r="AE19037" s="56"/>
    </row>
    <row r="19038" spans="1:31" x14ac:dyDescent="0.25">
      <c r="A19038" s="41">
        <v>0</v>
      </c>
      <c r="C19038" s="56"/>
      <c r="AC19038" s="56"/>
      <c r="AD19038" s="56"/>
      <c r="AE19038" s="56"/>
    </row>
    <row r="19039" spans="1:31" x14ac:dyDescent="0.25">
      <c r="A19039" s="41">
        <v>0</v>
      </c>
      <c r="C19039" s="56"/>
      <c r="AC19039" s="56"/>
      <c r="AD19039" s="56"/>
      <c r="AE19039" s="56"/>
    </row>
    <row r="19040" spans="1:31" x14ac:dyDescent="0.25">
      <c r="A19040" s="41">
        <v>0</v>
      </c>
      <c r="C19040" s="56"/>
      <c r="AC19040" s="56"/>
      <c r="AD19040" s="56"/>
      <c r="AE19040" s="56"/>
    </row>
    <row r="19041" spans="1:31" x14ac:dyDescent="0.25">
      <c r="A19041" s="41">
        <v>0</v>
      </c>
      <c r="C19041" s="56"/>
      <c r="AC19041" s="56"/>
      <c r="AD19041" s="56"/>
      <c r="AE19041" s="56"/>
    </row>
    <row r="19042" spans="1:31" x14ac:dyDescent="0.25">
      <c r="A19042" s="41">
        <v>0</v>
      </c>
      <c r="C19042" s="56"/>
      <c r="AC19042" s="56"/>
      <c r="AD19042" s="56"/>
      <c r="AE19042" s="56"/>
    </row>
    <row r="19043" spans="1:31" x14ac:dyDescent="0.25">
      <c r="A19043" s="41">
        <v>0</v>
      </c>
      <c r="C19043" s="56"/>
      <c r="AC19043" s="56"/>
      <c r="AD19043" s="56"/>
      <c r="AE19043" s="56"/>
    </row>
    <row r="19044" spans="1:31" x14ac:dyDescent="0.25">
      <c r="A19044" s="41">
        <v>0</v>
      </c>
      <c r="C19044" s="56"/>
      <c r="AC19044" s="56"/>
      <c r="AD19044" s="56"/>
      <c r="AE19044" s="56"/>
    </row>
    <row r="19045" spans="1:31" x14ac:dyDescent="0.25">
      <c r="A19045" s="41">
        <v>0</v>
      </c>
      <c r="C19045" s="56"/>
      <c r="AC19045" s="56"/>
      <c r="AD19045" s="56"/>
      <c r="AE19045" s="56"/>
    </row>
    <row r="19046" spans="1:31" x14ac:dyDescent="0.25">
      <c r="A19046" s="41">
        <v>0</v>
      </c>
      <c r="C19046" s="56"/>
      <c r="AC19046" s="56"/>
      <c r="AD19046" s="56"/>
      <c r="AE19046" s="56"/>
    </row>
    <row r="19047" spans="1:31" x14ac:dyDescent="0.25">
      <c r="A19047" s="41">
        <v>0</v>
      </c>
      <c r="C19047" s="56"/>
      <c r="AC19047" s="56"/>
      <c r="AD19047" s="56"/>
      <c r="AE19047" s="56"/>
    </row>
    <row r="19048" spans="1:31" x14ac:dyDescent="0.25">
      <c r="A19048" s="41">
        <v>0</v>
      </c>
      <c r="C19048" s="56"/>
      <c r="AC19048" s="56"/>
      <c r="AD19048" s="56"/>
      <c r="AE19048" s="56"/>
    </row>
    <row r="19049" spans="1:31" x14ac:dyDescent="0.25">
      <c r="A19049" s="41">
        <v>0</v>
      </c>
      <c r="C19049" s="56"/>
      <c r="AC19049" s="56"/>
      <c r="AD19049" s="56"/>
      <c r="AE19049" s="56"/>
    </row>
    <row r="19050" spans="1:31" x14ac:dyDescent="0.25">
      <c r="A19050" s="41">
        <v>0</v>
      </c>
      <c r="C19050" s="56"/>
      <c r="AC19050" s="56"/>
      <c r="AD19050" s="56"/>
      <c r="AE19050" s="56"/>
    </row>
    <row r="19051" spans="1:31" x14ac:dyDescent="0.25">
      <c r="A19051" s="41">
        <v>0</v>
      </c>
      <c r="C19051" s="56"/>
      <c r="AC19051" s="56"/>
      <c r="AD19051" s="56"/>
      <c r="AE19051" s="56"/>
    </row>
    <row r="19052" spans="1:31" x14ac:dyDescent="0.25">
      <c r="A19052" s="41">
        <v>0</v>
      </c>
      <c r="C19052" s="56"/>
      <c r="AC19052" s="56"/>
      <c r="AD19052" s="56"/>
      <c r="AE19052" s="56"/>
    </row>
    <row r="19053" spans="1:31" x14ac:dyDescent="0.25">
      <c r="A19053" s="41">
        <v>0</v>
      </c>
      <c r="C19053" s="56"/>
      <c r="AC19053" s="56"/>
      <c r="AD19053" s="56"/>
      <c r="AE19053" s="56"/>
    </row>
    <row r="19054" spans="1:31" x14ac:dyDescent="0.25">
      <c r="A19054" s="41">
        <v>0</v>
      </c>
      <c r="C19054" s="56"/>
      <c r="AC19054" s="56"/>
      <c r="AD19054" s="56"/>
      <c r="AE19054" s="56"/>
    </row>
    <row r="19055" spans="1:31" x14ac:dyDescent="0.25">
      <c r="A19055" s="41">
        <v>0</v>
      </c>
      <c r="C19055" s="56"/>
      <c r="AC19055" s="56"/>
      <c r="AD19055" s="56"/>
      <c r="AE19055" s="56"/>
    </row>
    <row r="19056" spans="1:31" x14ac:dyDescent="0.25">
      <c r="A19056" s="41">
        <v>0</v>
      </c>
      <c r="C19056" s="56"/>
      <c r="AC19056" s="56"/>
      <c r="AD19056" s="56"/>
      <c r="AE19056" s="56"/>
    </row>
    <row r="19057" spans="1:31" x14ac:dyDescent="0.25">
      <c r="A19057" s="41">
        <v>0</v>
      </c>
      <c r="C19057" s="56"/>
      <c r="AC19057" s="56"/>
      <c r="AD19057" s="56"/>
      <c r="AE19057" s="56"/>
    </row>
    <row r="19058" spans="1:31" x14ac:dyDescent="0.25">
      <c r="A19058" s="41">
        <v>0</v>
      </c>
      <c r="C19058" s="56"/>
      <c r="AC19058" s="56"/>
      <c r="AD19058" s="56"/>
      <c r="AE19058" s="56"/>
    </row>
    <row r="19059" spans="1:31" x14ac:dyDescent="0.25">
      <c r="A19059" s="41">
        <v>0</v>
      </c>
      <c r="C19059" s="56"/>
      <c r="AC19059" s="56"/>
      <c r="AD19059" s="56"/>
      <c r="AE19059" s="56"/>
    </row>
    <row r="19060" spans="1:31" x14ac:dyDescent="0.25">
      <c r="A19060" s="41">
        <v>0</v>
      </c>
      <c r="C19060" s="56"/>
      <c r="AC19060" s="56"/>
      <c r="AD19060" s="56"/>
      <c r="AE19060" s="56"/>
    </row>
    <row r="19061" spans="1:31" x14ac:dyDescent="0.25">
      <c r="A19061" s="41">
        <v>0</v>
      </c>
      <c r="C19061" s="56"/>
      <c r="AC19061" s="56"/>
      <c r="AD19061" s="56"/>
      <c r="AE19061" s="56"/>
    </row>
    <row r="19062" spans="1:31" x14ac:dyDescent="0.25">
      <c r="A19062" s="41">
        <v>0</v>
      </c>
      <c r="C19062" s="56"/>
      <c r="AC19062" s="56"/>
      <c r="AD19062" s="56"/>
      <c r="AE19062" s="56"/>
    </row>
    <row r="19063" spans="1:31" x14ac:dyDescent="0.25">
      <c r="A19063" s="41">
        <v>0</v>
      </c>
      <c r="C19063" s="56"/>
      <c r="AC19063" s="56"/>
      <c r="AD19063" s="56"/>
      <c r="AE19063" s="56"/>
    </row>
    <row r="19064" spans="1:31" x14ac:dyDescent="0.25">
      <c r="A19064" s="41">
        <v>0</v>
      </c>
      <c r="C19064" s="56"/>
      <c r="AC19064" s="56"/>
      <c r="AD19064" s="56"/>
      <c r="AE19064" s="56"/>
    </row>
    <row r="19065" spans="1:31" x14ac:dyDescent="0.25">
      <c r="A19065" s="41">
        <v>0</v>
      </c>
      <c r="C19065" s="56"/>
      <c r="AC19065" s="56"/>
      <c r="AD19065" s="56"/>
      <c r="AE19065" s="56"/>
    </row>
    <row r="19066" spans="1:31" x14ac:dyDescent="0.25">
      <c r="A19066" s="41">
        <v>0</v>
      </c>
      <c r="C19066" s="56"/>
      <c r="AC19066" s="56"/>
      <c r="AD19066" s="56"/>
      <c r="AE19066" s="56"/>
    </row>
    <row r="19067" spans="1:31" x14ac:dyDescent="0.25">
      <c r="A19067" s="41">
        <v>0</v>
      </c>
      <c r="C19067" s="56"/>
      <c r="AC19067" s="56"/>
      <c r="AD19067" s="56"/>
      <c r="AE19067" s="56"/>
    </row>
    <row r="19068" spans="1:31" x14ac:dyDescent="0.25">
      <c r="A19068" s="41">
        <v>0</v>
      </c>
      <c r="C19068" s="56"/>
      <c r="AC19068" s="56"/>
      <c r="AD19068" s="56"/>
      <c r="AE19068" s="56"/>
    </row>
    <row r="19069" spans="1:31" x14ac:dyDescent="0.25">
      <c r="A19069" s="41">
        <v>0</v>
      </c>
      <c r="C19069" s="56"/>
      <c r="AC19069" s="56"/>
      <c r="AD19069" s="56"/>
      <c r="AE19069" s="56"/>
    </row>
    <row r="19070" spans="1:31" x14ac:dyDescent="0.25">
      <c r="A19070" s="41">
        <v>0</v>
      </c>
      <c r="C19070" s="56"/>
      <c r="AC19070" s="56"/>
      <c r="AD19070" s="56"/>
      <c r="AE19070" s="56"/>
    </row>
    <row r="19071" spans="1:31" x14ac:dyDescent="0.25">
      <c r="A19071" s="41">
        <v>0</v>
      </c>
      <c r="C19071" s="56"/>
      <c r="AC19071" s="56"/>
      <c r="AD19071" s="56"/>
      <c r="AE19071" s="56"/>
    </row>
    <row r="19072" spans="1:31" x14ac:dyDescent="0.25">
      <c r="A19072" s="41">
        <v>0</v>
      </c>
      <c r="C19072" s="56"/>
      <c r="AC19072" s="56"/>
      <c r="AD19072" s="56"/>
      <c r="AE19072" s="56"/>
    </row>
    <row r="19073" spans="1:31" x14ac:dyDescent="0.25">
      <c r="A19073" s="41">
        <v>0</v>
      </c>
      <c r="C19073" s="56"/>
      <c r="AC19073" s="56"/>
      <c r="AD19073" s="56"/>
      <c r="AE19073" s="56"/>
    </row>
    <row r="19074" spans="1:31" x14ac:dyDescent="0.25">
      <c r="A19074" s="41">
        <v>0</v>
      </c>
      <c r="C19074" s="56"/>
      <c r="AC19074" s="56"/>
      <c r="AD19074" s="56"/>
      <c r="AE19074" s="56"/>
    </row>
    <row r="19075" spans="1:31" x14ac:dyDescent="0.25">
      <c r="A19075" s="41">
        <v>0</v>
      </c>
      <c r="C19075" s="56"/>
      <c r="AC19075" s="56"/>
      <c r="AD19075" s="56"/>
      <c r="AE19075" s="56"/>
    </row>
    <row r="19076" spans="1:31" x14ac:dyDescent="0.25">
      <c r="A19076" s="41">
        <v>0</v>
      </c>
      <c r="C19076" s="56"/>
      <c r="AC19076" s="56"/>
      <c r="AD19076" s="56"/>
      <c r="AE19076" s="56"/>
    </row>
    <row r="19077" spans="1:31" x14ac:dyDescent="0.25">
      <c r="A19077" s="41">
        <v>0</v>
      </c>
      <c r="C19077" s="56"/>
      <c r="AC19077" s="56"/>
      <c r="AD19077" s="56"/>
      <c r="AE19077" s="56"/>
    </row>
    <row r="19078" spans="1:31" x14ac:dyDescent="0.25">
      <c r="A19078" s="41">
        <v>0</v>
      </c>
      <c r="C19078" s="56"/>
      <c r="AC19078" s="56"/>
      <c r="AD19078" s="56"/>
      <c r="AE19078" s="56"/>
    </row>
    <row r="19079" spans="1:31" x14ac:dyDescent="0.25">
      <c r="A19079" s="41">
        <v>0</v>
      </c>
      <c r="C19079" s="56"/>
      <c r="AC19079" s="56"/>
      <c r="AD19079" s="56"/>
      <c r="AE19079" s="56"/>
    </row>
    <row r="19080" spans="1:31" x14ac:dyDescent="0.25">
      <c r="A19080" s="41">
        <v>0</v>
      </c>
      <c r="C19080" s="56"/>
      <c r="AC19080" s="56"/>
      <c r="AD19080" s="56"/>
      <c r="AE19080" s="56"/>
    </row>
    <row r="19081" spans="1:31" x14ac:dyDescent="0.25">
      <c r="A19081" s="41">
        <v>0</v>
      </c>
      <c r="C19081" s="56"/>
      <c r="AC19081" s="56"/>
      <c r="AD19081" s="56"/>
      <c r="AE19081" s="56"/>
    </row>
    <row r="19082" spans="1:31" x14ac:dyDescent="0.25">
      <c r="A19082" s="41">
        <v>0</v>
      </c>
      <c r="C19082" s="56"/>
      <c r="AC19082" s="56"/>
      <c r="AD19082" s="56"/>
      <c r="AE19082" s="56"/>
    </row>
    <row r="19083" spans="1:31" x14ac:dyDescent="0.25">
      <c r="A19083" s="41">
        <v>0</v>
      </c>
      <c r="C19083" s="56"/>
      <c r="AC19083" s="56"/>
      <c r="AD19083" s="56"/>
      <c r="AE19083" s="56"/>
    </row>
    <row r="19084" spans="1:31" x14ac:dyDescent="0.25">
      <c r="A19084" s="41">
        <v>0</v>
      </c>
      <c r="C19084" s="56"/>
      <c r="AC19084" s="56"/>
      <c r="AD19084" s="56"/>
      <c r="AE19084" s="56"/>
    </row>
    <row r="19085" spans="1:31" x14ac:dyDescent="0.25">
      <c r="A19085" s="41">
        <v>0</v>
      </c>
      <c r="C19085" s="56"/>
      <c r="AC19085" s="56"/>
      <c r="AD19085" s="56"/>
      <c r="AE19085" s="56"/>
    </row>
    <row r="19086" spans="1:31" x14ac:dyDescent="0.25">
      <c r="A19086" s="41">
        <v>0</v>
      </c>
      <c r="C19086" s="56"/>
      <c r="AC19086" s="56"/>
      <c r="AD19086" s="56"/>
      <c r="AE19086" s="56"/>
    </row>
    <row r="19087" spans="1:31" x14ac:dyDescent="0.25">
      <c r="A19087" s="41">
        <v>0</v>
      </c>
      <c r="C19087" s="56"/>
      <c r="AC19087" s="56"/>
      <c r="AD19087" s="56"/>
      <c r="AE19087" s="56"/>
    </row>
    <row r="19088" spans="1:31" x14ac:dyDescent="0.25">
      <c r="A19088" s="41">
        <v>0</v>
      </c>
      <c r="C19088" s="56"/>
      <c r="AC19088" s="56"/>
      <c r="AD19088" s="56"/>
      <c r="AE19088" s="56"/>
    </row>
    <row r="19089" spans="1:31" x14ac:dyDescent="0.25">
      <c r="A19089" s="41">
        <v>0</v>
      </c>
      <c r="C19089" s="56"/>
      <c r="AC19089" s="56"/>
      <c r="AD19089" s="56"/>
      <c r="AE19089" s="56"/>
    </row>
    <row r="19090" spans="1:31" x14ac:dyDescent="0.25">
      <c r="A19090" s="41">
        <v>0</v>
      </c>
      <c r="C19090" s="56"/>
      <c r="AC19090" s="56"/>
      <c r="AD19090" s="56"/>
      <c r="AE19090" s="56"/>
    </row>
    <row r="19091" spans="1:31" x14ac:dyDescent="0.25">
      <c r="A19091" s="41">
        <v>0</v>
      </c>
      <c r="C19091" s="56"/>
      <c r="AC19091" s="56"/>
      <c r="AD19091" s="56"/>
      <c r="AE19091" s="56"/>
    </row>
    <row r="19092" spans="1:31" x14ac:dyDescent="0.25">
      <c r="A19092" s="41">
        <v>0</v>
      </c>
      <c r="C19092" s="56"/>
      <c r="AC19092" s="56"/>
      <c r="AD19092" s="56"/>
      <c r="AE19092" s="56"/>
    </row>
    <row r="19093" spans="1:31" x14ac:dyDescent="0.25">
      <c r="A19093" s="41">
        <v>0</v>
      </c>
      <c r="C19093" s="56"/>
      <c r="AC19093" s="56"/>
      <c r="AD19093" s="56"/>
      <c r="AE19093" s="56"/>
    </row>
    <row r="19094" spans="1:31" x14ac:dyDescent="0.25">
      <c r="A19094" s="41">
        <v>0</v>
      </c>
      <c r="C19094" s="56"/>
      <c r="AC19094" s="56"/>
      <c r="AD19094" s="56"/>
      <c r="AE19094" s="56"/>
    </row>
    <row r="19095" spans="1:31" x14ac:dyDescent="0.25">
      <c r="A19095" s="41">
        <v>0</v>
      </c>
      <c r="C19095" s="56"/>
      <c r="AC19095" s="56"/>
      <c r="AD19095" s="56"/>
      <c r="AE19095" s="56"/>
    </row>
    <row r="19096" spans="1:31" x14ac:dyDescent="0.25">
      <c r="A19096" s="41">
        <v>0</v>
      </c>
      <c r="C19096" s="56"/>
      <c r="AC19096" s="56"/>
      <c r="AD19096" s="56"/>
      <c r="AE19096" s="56"/>
    </row>
    <row r="19097" spans="1:31" x14ac:dyDescent="0.25">
      <c r="A19097" s="41">
        <v>0</v>
      </c>
      <c r="C19097" s="56"/>
      <c r="AC19097" s="56"/>
      <c r="AD19097" s="56"/>
      <c r="AE19097" s="56"/>
    </row>
    <row r="19098" spans="1:31" x14ac:dyDescent="0.25">
      <c r="A19098" s="41">
        <v>0</v>
      </c>
      <c r="C19098" s="56"/>
      <c r="AC19098" s="56"/>
      <c r="AD19098" s="56"/>
      <c r="AE19098" s="56"/>
    </row>
    <row r="19099" spans="1:31" x14ac:dyDescent="0.25">
      <c r="A19099" s="41">
        <v>0</v>
      </c>
      <c r="C19099" s="56"/>
      <c r="AC19099" s="56"/>
      <c r="AD19099" s="56"/>
      <c r="AE19099" s="56"/>
    </row>
    <row r="19100" spans="1:31" x14ac:dyDescent="0.25">
      <c r="A19100" s="41">
        <v>0</v>
      </c>
      <c r="C19100" s="56"/>
      <c r="AC19100" s="56"/>
      <c r="AD19100" s="56"/>
      <c r="AE19100" s="56"/>
    </row>
    <row r="19101" spans="1:31" x14ac:dyDescent="0.25">
      <c r="A19101" s="41">
        <v>0</v>
      </c>
      <c r="C19101" s="56"/>
      <c r="AC19101" s="56"/>
      <c r="AD19101" s="56"/>
      <c r="AE19101" s="56"/>
    </row>
    <row r="19102" spans="1:31" x14ac:dyDescent="0.25">
      <c r="A19102" s="41">
        <v>0</v>
      </c>
      <c r="C19102" s="56"/>
      <c r="AC19102" s="56"/>
      <c r="AD19102" s="56"/>
      <c r="AE19102" s="56"/>
    </row>
    <row r="19103" spans="1:31" x14ac:dyDescent="0.25">
      <c r="A19103" s="41">
        <v>0</v>
      </c>
      <c r="C19103" s="56"/>
      <c r="AC19103" s="56"/>
      <c r="AD19103" s="56"/>
      <c r="AE19103" s="56"/>
    </row>
    <row r="19104" spans="1:31" x14ac:dyDescent="0.25">
      <c r="A19104" s="41">
        <v>0</v>
      </c>
      <c r="C19104" s="56"/>
      <c r="AC19104" s="56"/>
      <c r="AD19104" s="56"/>
      <c r="AE19104" s="56"/>
    </row>
    <row r="19105" spans="1:31" x14ac:dyDescent="0.25">
      <c r="A19105" s="41">
        <v>0</v>
      </c>
      <c r="C19105" s="56"/>
      <c r="AC19105" s="56"/>
      <c r="AD19105" s="56"/>
      <c r="AE19105" s="56"/>
    </row>
    <row r="19106" spans="1:31" x14ac:dyDescent="0.25">
      <c r="A19106" s="41">
        <v>0</v>
      </c>
      <c r="C19106" s="56"/>
      <c r="AC19106" s="56"/>
      <c r="AD19106" s="56"/>
      <c r="AE19106" s="56"/>
    </row>
    <row r="19107" spans="1:31" x14ac:dyDescent="0.25">
      <c r="A19107" s="41">
        <v>0</v>
      </c>
      <c r="C19107" s="56"/>
      <c r="AC19107" s="56"/>
      <c r="AD19107" s="56"/>
      <c r="AE19107" s="56"/>
    </row>
    <row r="19108" spans="1:31" x14ac:dyDescent="0.25">
      <c r="A19108" s="41">
        <v>0</v>
      </c>
      <c r="C19108" s="56"/>
      <c r="AC19108" s="56"/>
      <c r="AD19108" s="56"/>
      <c r="AE19108" s="56"/>
    </row>
    <row r="19109" spans="1:31" x14ac:dyDescent="0.25">
      <c r="A19109" s="41">
        <v>0</v>
      </c>
      <c r="C19109" s="56"/>
      <c r="AC19109" s="56"/>
      <c r="AD19109" s="56"/>
      <c r="AE19109" s="56"/>
    </row>
    <row r="19110" spans="1:31" x14ac:dyDescent="0.25">
      <c r="A19110" s="41">
        <v>0</v>
      </c>
      <c r="C19110" s="56"/>
      <c r="AC19110" s="56"/>
      <c r="AD19110" s="56"/>
      <c r="AE19110" s="56"/>
    </row>
    <row r="19111" spans="1:31" x14ac:dyDescent="0.25">
      <c r="A19111" s="41">
        <v>0</v>
      </c>
      <c r="C19111" s="56"/>
      <c r="AC19111" s="56"/>
      <c r="AD19111" s="56"/>
      <c r="AE19111" s="56"/>
    </row>
    <row r="19112" spans="1:31" x14ac:dyDescent="0.25">
      <c r="A19112" s="41">
        <v>0</v>
      </c>
      <c r="C19112" s="56"/>
      <c r="AC19112" s="56"/>
      <c r="AD19112" s="56"/>
      <c r="AE19112" s="56"/>
    </row>
    <row r="19113" spans="1:31" x14ac:dyDescent="0.25">
      <c r="A19113" s="41">
        <v>0</v>
      </c>
      <c r="C19113" s="56"/>
      <c r="AC19113" s="56"/>
      <c r="AD19113" s="56"/>
      <c r="AE19113" s="56"/>
    </row>
    <row r="19114" spans="1:31" x14ac:dyDescent="0.25">
      <c r="A19114" s="41">
        <v>0</v>
      </c>
      <c r="C19114" s="56"/>
      <c r="AC19114" s="56"/>
      <c r="AD19114" s="56"/>
      <c r="AE19114" s="56"/>
    </row>
    <row r="19115" spans="1:31" x14ac:dyDescent="0.25">
      <c r="A19115" s="41">
        <v>0</v>
      </c>
      <c r="C19115" s="56"/>
      <c r="AC19115" s="56"/>
      <c r="AD19115" s="56"/>
      <c r="AE19115" s="56"/>
    </row>
    <row r="19116" spans="1:31" x14ac:dyDescent="0.25">
      <c r="A19116" s="41">
        <v>0</v>
      </c>
      <c r="C19116" s="56"/>
      <c r="AC19116" s="56"/>
      <c r="AD19116" s="56"/>
      <c r="AE19116" s="56"/>
    </row>
    <row r="19117" spans="1:31" x14ac:dyDescent="0.25">
      <c r="A19117" s="41">
        <v>0</v>
      </c>
      <c r="C19117" s="56"/>
      <c r="AC19117" s="56"/>
      <c r="AD19117" s="56"/>
      <c r="AE19117" s="56"/>
    </row>
    <row r="19118" spans="1:31" x14ac:dyDescent="0.25">
      <c r="A19118" s="41">
        <v>0</v>
      </c>
      <c r="C19118" s="56"/>
      <c r="AC19118" s="56"/>
      <c r="AD19118" s="56"/>
      <c r="AE19118" s="56"/>
    </row>
    <row r="19119" spans="1:31" x14ac:dyDescent="0.25">
      <c r="A19119" s="41">
        <v>0</v>
      </c>
      <c r="C19119" s="56"/>
      <c r="AC19119" s="56"/>
      <c r="AD19119" s="56"/>
      <c r="AE19119" s="56"/>
    </row>
    <row r="19120" spans="1:31" x14ac:dyDescent="0.25">
      <c r="A19120" s="41">
        <v>0</v>
      </c>
      <c r="C19120" s="56"/>
      <c r="AC19120" s="56"/>
      <c r="AD19120" s="56"/>
      <c r="AE19120" s="56"/>
    </row>
    <row r="19121" spans="1:31" x14ac:dyDescent="0.25">
      <c r="A19121" s="41">
        <v>0</v>
      </c>
      <c r="C19121" s="56"/>
      <c r="AC19121" s="56"/>
      <c r="AD19121" s="56"/>
      <c r="AE19121" s="56"/>
    </row>
    <row r="19122" spans="1:31" x14ac:dyDescent="0.25">
      <c r="A19122" s="41">
        <v>0</v>
      </c>
      <c r="C19122" s="56"/>
      <c r="AC19122" s="56"/>
      <c r="AD19122" s="56"/>
      <c r="AE19122" s="56"/>
    </row>
    <row r="19123" spans="1:31" x14ac:dyDescent="0.25">
      <c r="A19123" s="41">
        <v>0</v>
      </c>
      <c r="C19123" s="56"/>
      <c r="AC19123" s="56"/>
      <c r="AD19123" s="56"/>
      <c r="AE19123" s="56"/>
    </row>
    <row r="19124" spans="1:31" x14ac:dyDescent="0.25">
      <c r="A19124" s="41">
        <v>0</v>
      </c>
      <c r="C19124" s="56"/>
      <c r="AC19124" s="56"/>
      <c r="AD19124" s="56"/>
      <c r="AE19124" s="56"/>
    </row>
    <row r="19125" spans="1:31" x14ac:dyDescent="0.25">
      <c r="A19125" s="41">
        <v>0</v>
      </c>
      <c r="C19125" s="56"/>
      <c r="AC19125" s="56"/>
      <c r="AD19125" s="56"/>
      <c r="AE19125" s="56"/>
    </row>
    <row r="19126" spans="1:31" x14ac:dyDescent="0.25">
      <c r="A19126" s="41">
        <v>0</v>
      </c>
      <c r="C19126" s="56"/>
      <c r="AC19126" s="56"/>
      <c r="AD19126" s="56"/>
      <c r="AE19126" s="56"/>
    </row>
    <row r="19127" spans="1:31" x14ac:dyDescent="0.25">
      <c r="A19127" s="41">
        <v>0</v>
      </c>
      <c r="C19127" s="56"/>
      <c r="AC19127" s="56"/>
      <c r="AD19127" s="56"/>
      <c r="AE19127" s="56"/>
    </row>
    <row r="19128" spans="1:31" x14ac:dyDescent="0.25">
      <c r="A19128" s="41">
        <v>0</v>
      </c>
      <c r="C19128" s="56"/>
      <c r="AC19128" s="56"/>
      <c r="AD19128" s="56"/>
      <c r="AE19128" s="56"/>
    </row>
    <row r="19129" spans="1:31" x14ac:dyDescent="0.25">
      <c r="A19129" s="41">
        <v>0</v>
      </c>
      <c r="C19129" s="56"/>
      <c r="AC19129" s="56"/>
      <c r="AD19129" s="56"/>
      <c r="AE19129" s="56"/>
    </row>
    <row r="19130" spans="1:31" x14ac:dyDescent="0.25">
      <c r="A19130" s="41">
        <v>0</v>
      </c>
      <c r="C19130" s="56"/>
      <c r="AC19130" s="56"/>
      <c r="AD19130" s="56"/>
      <c r="AE19130" s="56"/>
    </row>
    <row r="19131" spans="1:31" x14ac:dyDescent="0.25">
      <c r="A19131" s="41">
        <v>0</v>
      </c>
      <c r="C19131" s="56"/>
      <c r="AC19131" s="56"/>
      <c r="AD19131" s="56"/>
      <c r="AE19131" s="56"/>
    </row>
    <row r="19132" spans="1:31" x14ac:dyDescent="0.25">
      <c r="A19132" s="41">
        <v>0</v>
      </c>
      <c r="C19132" s="56"/>
      <c r="AC19132" s="56"/>
      <c r="AD19132" s="56"/>
      <c r="AE19132" s="56"/>
    </row>
    <row r="19133" spans="1:31" x14ac:dyDescent="0.25">
      <c r="A19133" s="41">
        <v>0</v>
      </c>
      <c r="C19133" s="56"/>
      <c r="AC19133" s="56"/>
      <c r="AD19133" s="56"/>
      <c r="AE19133" s="56"/>
    </row>
    <row r="19134" spans="1:31" x14ac:dyDescent="0.25">
      <c r="A19134" s="41">
        <v>0</v>
      </c>
      <c r="C19134" s="56"/>
      <c r="AC19134" s="56"/>
      <c r="AD19134" s="56"/>
      <c r="AE19134" s="56"/>
    </row>
    <row r="19135" spans="1:31" x14ac:dyDescent="0.25">
      <c r="A19135" s="41">
        <v>0</v>
      </c>
      <c r="C19135" s="56"/>
      <c r="AC19135" s="56"/>
      <c r="AD19135" s="56"/>
      <c r="AE19135" s="56"/>
    </row>
    <row r="19136" spans="1:31" x14ac:dyDescent="0.25">
      <c r="A19136" s="41">
        <v>0</v>
      </c>
      <c r="C19136" s="56"/>
      <c r="AC19136" s="56"/>
      <c r="AD19136" s="56"/>
      <c r="AE19136" s="56"/>
    </row>
    <row r="19137" spans="1:31" x14ac:dyDescent="0.25">
      <c r="A19137" s="41">
        <v>0</v>
      </c>
      <c r="C19137" s="56"/>
      <c r="AC19137" s="56"/>
      <c r="AD19137" s="56"/>
      <c r="AE19137" s="56"/>
    </row>
    <row r="19138" spans="1:31" x14ac:dyDescent="0.25">
      <c r="A19138" s="41">
        <v>0</v>
      </c>
      <c r="C19138" s="56"/>
      <c r="AC19138" s="56"/>
      <c r="AD19138" s="56"/>
      <c r="AE19138" s="56"/>
    </row>
    <row r="19139" spans="1:31" x14ac:dyDescent="0.25">
      <c r="A19139" s="41">
        <v>0</v>
      </c>
      <c r="C19139" s="56"/>
      <c r="AC19139" s="56"/>
      <c r="AD19139" s="56"/>
      <c r="AE19139" s="56"/>
    </row>
    <row r="19140" spans="1:31" x14ac:dyDescent="0.25">
      <c r="A19140" s="41">
        <v>0</v>
      </c>
      <c r="C19140" s="56"/>
      <c r="AC19140" s="56"/>
      <c r="AD19140" s="56"/>
      <c r="AE19140" s="56"/>
    </row>
    <row r="19141" spans="1:31" x14ac:dyDescent="0.25">
      <c r="A19141" s="41">
        <v>0</v>
      </c>
      <c r="C19141" s="56"/>
      <c r="AC19141" s="56"/>
      <c r="AD19141" s="56"/>
      <c r="AE19141" s="56"/>
    </row>
    <row r="19142" spans="1:31" x14ac:dyDescent="0.25">
      <c r="A19142" s="41">
        <v>0</v>
      </c>
      <c r="C19142" s="56"/>
      <c r="AC19142" s="56"/>
      <c r="AD19142" s="56"/>
      <c r="AE19142" s="56"/>
    </row>
    <row r="19143" spans="1:31" x14ac:dyDescent="0.25">
      <c r="A19143" s="41">
        <v>0</v>
      </c>
      <c r="C19143" s="56"/>
      <c r="AC19143" s="56"/>
      <c r="AD19143" s="56"/>
      <c r="AE19143" s="56"/>
    </row>
    <row r="19144" spans="1:31" x14ac:dyDescent="0.25">
      <c r="A19144" s="41">
        <v>0</v>
      </c>
      <c r="C19144" s="56"/>
      <c r="AC19144" s="56"/>
      <c r="AD19144" s="56"/>
      <c r="AE19144" s="56"/>
    </row>
    <row r="19145" spans="1:31" x14ac:dyDescent="0.25">
      <c r="A19145" s="41">
        <v>0</v>
      </c>
      <c r="C19145" s="56"/>
      <c r="AC19145" s="56"/>
      <c r="AD19145" s="56"/>
      <c r="AE19145" s="56"/>
    </row>
    <row r="19146" spans="1:31" x14ac:dyDescent="0.25">
      <c r="A19146" s="41">
        <v>0</v>
      </c>
      <c r="C19146" s="56"/>
      <c r="AC19146" s="56"/>
      <c r="AD19146" s="56"/>
      <c r="AE19146" s="56"/>
    </row>
    <row r="19147" spans="1:31" x14ac:dyDescent="0.25">
      <c r="A19147" s="41">
        <v>0</v>
      </c>
      <c r="C19147" s="56"/>
      <c r="AC19147" s="56"/>
      <c r="AD19147" s="56"/>
      <c r="AE19147" s="56"/>
    </row>
    <row r="19148" spans="1:31" x14ac:dyDescent="0.25">
      <c r="A19148" s="41">
        <v>0</v>
      </c>
      <c r="C19148" s="56"/>
      <c r="AC19148" s="56"/>
      <c r="AD19148" s="56"/>
      <c r="AE19148" s="56"/>
    </row>
    <row r="19149" spans="1:31" x14ac:dyDescent="0.25">
      <c r="A19149" s="41">
        <v>0</v>
      </c>
      <c r="C19149" s="56"/>
      <c r="AC19149" s="56"/>
      <c r="AD19149" s="56"/>
      <c r="AE19149" s="56"/>
    </row>
    <row r="19150" spans="1:31" x14ac:dyDescent="0.25">
      <c r="A19150" s="41">
        <v>0</v>
      </c>
      <c r="C19150" s="56"/>
      <c r="AC19150" s="56"/>
      <c r="AD19150" s="56"/>
      <c r="AE19150" s="56"/>
    </row>
    <row r="19151" spans="1:31" x14ac:dyDescent="0.25">
      <c r="A19151" s="41">
        <v>0</v>
      </c>
      <c r="C19151" s="56"/>
      <c r="AC19151" s="56"/>
      <c r="AD19151" s="56"/>
      <c r="AE19151" s="56"/>
    </row>
    <row r="19152" spans="1:31" x14ac:dyDescent="0.25">
      <c r="A19152" s="41">
        <v>0</v>
      </c>
      <c r="C19152" s="56"/>
      <c r="AC19152" s="56"/>
      <c r="AD19152" s="56"/>
      <c r="AE19152" s="56"/>
    </row>
    <row r="19153" spans="1:31" x14ac:dyDescent="0.25">
      <c r="A19153" s="41">
        <v>0</v>
      </c>
      <c r="C19153" s="56"/>
      <c r="AC19153" s="56"/>
      <c r="AD19153" s="56"/>
      <c r="AE19153" s="56"/>
    </row>
    <row r="19154" spans="1:31" x14ac:dyDescent="0.25">
      <c r="A19154" s="41">
        <v>0</v>
      </c>
      <c r="C19154" s="56"/>
      <c r="AC19154" s="56"/>
      <c r="AD19154" s="56"/>
      <c r="AE19154" s="56"/>
    </row>
    <row r="19155" spans="1:31" x14ac:dyDescent="0.25">
      <c r="A19155" s="41">
        <v>0</v>
      </c>
      <c r="C19155" s="56"/>
      <c r="AC19155" s="56"/>
      <c r="AD19155" s="56"/>
      <c r="AE19155" s="56"/>
    </row>
    <row r="19156" spans="1:31" x14ac:dyDescent="0.25">
      <c r="A19156" s="41">
        <v>0</v>
      </c>
      <c r="C19156" s="56"/>
      <c r="AC19156" s="56"/>
      <c r="AD19156" s="56"/>
      <c r="AE19156" s="56"/>
    </row>
    <row r="19157" spans="1:31" x14ac:dyDescent="0.25">
      <c r="A19157" s="41">
        <v>0</v>
      </c>
      <c r="C19157" s="56"/>
      <c r="AC19157" s="56"/>
      <c r="AD19157" s="56"/>
      <c r="AE19157" s="56"/>
    </row>
    <row r="19158" spans="1:31" x14ac:dyDescent="0.25">
      <c r="A19158" s="41">
        <v>0</v>
      </c>
      <c r="C19158" s="56"/>
      <c r="AC19158" s="56"/>
      <c r="AD19158" s="56"/>
      <c r="AE19158" s="56"/>
    </row>
    <row r="19159" spans="1:31" x14ac:dyDescent="0.25">
      <c r="A19159" s="41">
        <v>0</v>
      </c>
      <c r="C19159" s="56"/>
      <c r="AC19159" s="56"/>
      <c r="AD19159" s="56"/>
      <c r="AE19159" s="56"/>
    </row>
    <row r="19160" spans="1:31" x14ac:dyDescent="0.25">
      <c r="A19160" s="41">
        <v>0</v>
      </c>
      <c r="C19160" s="56"/>
      <c r="AC19160" s="56"/>
      <c r="AD19160" s="56"/>
      <c r="AE19160" s="56"/>
    </row>
    <row r="19161" spans="1:31" x14ac:dyDescent="0.25">
      <c r="A19161" s="41">
        <v>0</v>
      </c>
      <c r="C19161" s="56"/>
      <c r="AC19161" s="56"/>
      <c r="AD19161" s="56"/>
      <c r="AE19161" s="56"/>
    </row>
    <row r="19162" spans="1:31" x14ac:dyDescent="0.25">
      <c r="A19162" s="41">
        <v>0</v>
      </c>
      <c r="C19162" s="56"/>
      <c r="AC19162" s="56"/>
      <c r="AD19162" s="56"/>
      <c r="AE19162" s="56"/>
    </row>
    <row r="19163" spans="1:31" x14ac:dyDescent="0.25">
      <c r="A19163" s="41">
        <v>0</v>
      </c>
      <c r="C19163" s="56"/>
      <c r="AC19163" s="56"/>
      <c r="AD19163" s="56"/>
      <c r="AE19163" s="56"/>
    </row>
    <row r="19164" spans="1:31" x14ac:dyDescent="0.25">
      <c r="A19164" s="41">
        <v>0</v>
      </c>
      <c r="C19164" s="56"/>
      <c r="AC19164" s="56"/>
      <c r="AD19164" s="56"/>
      <c r="AE19164" s="56"/>
    </row>
    <row r="19165" spans="1:31" x14ac:dyDescent="0.25">
      <c r="A19165" s="41">
        <v>0</v>
      </c>
      <c r="C19165" s="56"/>
      <c r="AC19165" s="56"/>
      <c r="AD19165" s="56"/>
      <c r="AE19165" s="56"/>
    </row>
    <row r="19166" spans="1:31" x14ac:dyDescent="0.25">
      <c r="A19166" s="41">
        <v>0</v>
      </c>
      <c r="C19166" s="56"/>
      <c r="AC19166" s="56"/>
      <c r="AD19166" s="56"/>
      <c r="AE19166" s="56"/>
    </row>
    <row r="19167" spans="1:31" x14ac:dyDescent="0.25">
      <c r="A19167" s="41">
        <v>0</v>
      </c>
      <c r="C19167" s="56"/>
      <c r="AC19167" s="56"/>
      <c r="AD19167" s="56"/>
      <c r="AE19167" s="56"/>
    </row>
    <row r="19168" spans="1:31" x14ac:dyDescent="0.25">
      <c r="A19168" s="41">
        <v>0</v>
      </c>
      <c r="C19168" s="56"/>
      <c r="AC19168" s="56"/>
      <c r="AD19168" s="56"/>
      <c r="AE19168" s="56"/>
    </row>
    <row r="19169" spans="1:31" x14ac:dyDescent="0.25">
      <c r="A19169" s="41">
        <v>0</v>
      </c>
      <c r="C19169" s="56"/>
      <c r="AC19169" s="56"/>
      <c r="AD19169" s="56"/>
      <c r="AE19169" s="56"/>
    </row>
    <row r="19170" spans="1:31" x14ac:dyDescent="0.25">
      <c r="A19170" s="41">
        <v>0</v>
      </c>
      <c r="C19170" s="56"/>
      <c r="AC19170" s="56"/>
      <c r="AD19170" s="56"/>
      <c r="AE19170" s="56"/>
    </row>
    <row r="19171" spans="1:31" x14ac:dyDescent="0.25">
      <c r="A19171" s="41">
        <v>0</v>
      </c>
      <c r="C19171" s="56"/>
      <c r="AC19171" s="56"/>
      <c r="AD19171" s="56"/>
      <c r="AE19171" s="56"/>
    </row>
    <row r="19172" spans="1:31" x14ac:dyDescent="0.25">
      <c r="A19172" s="41">
        <v>0</v>
      </c>
      <c r="C19172" s="56"/>
      <c r="AC19172" s="56"/>
      <c r="AD19172" s="56"/>
      <c r="AE19172" s="56"/>
    </row>
    <row r="19173" spans="1:31" x14ac:dyDescent="0.25">
      <c r="A19173" s="41">
        <v>0</v>
      </c>
      <c r="C19173" s="56"/>
      <c r="AC19173" s="56"/>
      <c r="AD19173" s="56"/>
      <c r="AE19173" s="56"/>
    </row>
    <row r="19174" spans="1:31" x14ac:dyDescent="0.25">
      <c r="A19174" s="41">
        <v>0</v>
      </c>
      <c r="C19174" s="56"/>
      <c r="AC19174" s="56"/>
      <c r="AD19174" s="56"/>
      <c r="AE19174" s="56"/>
    </row>
    <row r="19175" spans="1:31" x14ac:dyDescent="0.25">
      <c r="A19175" s="41">
        <v>0</v>
      </c>
      <c r="C19175" s="56"/>
      <c r="AC19175" s="56"/>
      <c r="AD19175" s="56"/>
      <c r="AE19175" s="56"/>
    </row>
    <row r="19176" spans="1:31" x14ac:dyDescent="0.25">
      <c r="A19176" s="41">
        <v>0</v>
      </c>
      <c r="C19176" s="56"/>
      <c r="AC19176" s="56"/>
      <c r="AD19176" s="56"/>
      <c r="AE19176" s="56"/>
    </row>
    <row r="19177" spans="1:31" x14ac:dyDescent="0.25">
      <c r="A19177" s="41">
        <v>0</v>
      </c>
      <c r="C19177" s="56"/>
      <c r="AC19177" s="56"/>
      <c r="AD19177" s="56"/>
      <c r="AE19177" s="56"/>
    </row>
    <row r="19178" spans="1:31" x14ac:dyDescent="0.25">
      <c r="A19178" s="41">
        <v>0</v>
      </c>
      <c r="C19178" s="56"/>
      <c r="AC19178" s="56"/>
      <c r="AD19178" s="56"/>
      <c r="AE19178" s="56"/>
    </row>
    <row r="19179" spans="1:31" x14ac:dyDescent="0.25">
      <c r="A19179" s="41">
        <v>0</v>
      </c>
      <c r="C19179" s="56"/>
      <c r="AC19179" s="56"/>
      <c r="AD19179" s="56"/>
      <c r="AE19179" s="56"/>
    </row>
    <row r="19180" spans="1:31" x14ac:dyDescent="0.25">
      <c r="A19180" s="41">
        <v>0</v>
      </c>
      <c r="C19180" s="56"/>
      <c r="AC19180" s="56"/>
      <c r="AD19180" s="56"/>
      <c r="AE19180" s="56"/>
    </row>
    <row r="19181" spans="1:31" x14ac:dyDescent="0.25">
      <c r="A19181" s="41">
        <v>0</v>
      </c>
      <c r="C19181" s="56"/>
      <c r="AC19181" s="56"/>
      <c r="AD19181" s="56"/>
      <c r="AE19181" s="56"/>
    </row>
    <row r="19182" spans="1:31" x14ac:dyDescent="0.25">
      <c r="A19182" s="41">
        <v>0</v>
      </c>
      <c r="C19182" s="56"/>
      <c r="AC19182" s="56"/>
      <c r="AD19182" s="56"/>
      <c r="AE19182" s="56"/>
    </row>
    <row r="19183" spans="1:31" x14ac:dyDescent="0.25">
      <c r="A19183" s="41">
        <v>0</v>
      </c>
      <c r="C19183" s="56"/>
      <c r="AC19183" s="56"/>
      <c r="AD19183" s="56"/>
      <c r="AE19183" s="56"/>
    </row>
    <row r="19184" spans="1:31" x14ac:dyDescent="0.25">
      <c r="A19184" s="41">
        <v>0</v>
      </c>
      <c r="C19184" s="56"/>
      <c r="AC19184" s="56"/>
      <c r="AD19184" s="56"/>
      <c r="AE19184" s="56"/>
    </row>
    <row r="19185" spans="1:31" x14ac:dyDescent="0.25">
      <c r="A19185" s="41">
        <v>0</v>
      </c>
      <c r="C19185" s="56"/>
      <c r="AC19185" s="56"/>
      <c r="AD19185" s="56"/>
      <c r="AE19185" s="56"/>
    </row>
    <row r="19186" spans="1:31" x14ac:dyDescent="0.25">
      <c r="A19186" s="41">
        <v>0</v>
      </c>
      <c r="C19186" s="56"/>
      <c r="AC19186" s="56"/>
      <c r="AD19186" s="56"/>
      <c r="AE19186" s="56"/>
    </row>
    <row r="19187" spans="1:31" x14ac:dyDescent="0.25">
      <c r="A19187" s="41">
        <v>0</v>
      </c>
      <c r="C19187" s="56"/>
      <c r="AC19187" s="56"/>
      <c r="AD19187" s="56"/>
      <c r="AE19187" s="56"/>
    </row>
    <row r="19188" spans="1:31" x14ac:dyDescent="0.25">
      <c r="A19188" s="41">
        <v>0</v>
      </c>
      <c r="C19188" s="56"/>
      <c r="AC19188" s="56"/>
      <c r="AD19188" s="56"/>
      <c r="AE19188" s="56"/>
    </row>
    <row r="19189" spans="1:31" x14ac:dyDescent="0.25">
      <c r="A19189" s="41">
        <v>0</v>
      </c>
      <c r="C19189" s="56"/>
      <c r="AC19189" s="56"/>
      <c r="AD19189" s="56"/>
      <c r="AE19189" s="56"/>
    </row>
    <row r="19190" spans="1:31" x14ac:dyDescent="0.25">
      <c r="A19190" s="41">
        <v>0</v>
      </c>
      <c r="C19190" s="56"/>
      <c r="AC19190" s="56"/>
      <c r="AD19190" s="56"/>
      <c r="AE19190" s="56"/>
    </row>
    <row r="19191" spans="1:31" x14ac:dyDescent="0.25">
      <c r="A19191" s="41">
        <v>0</v>
      </c>
      <c r="C19191" s="56"/>
      <c r="AC19191" s="56"/>
      <c r="AD19191" s="56"/>
      <c r="AE19191" s="56"/>
    </row>
    <row r="19192" spans="1:31" x14ac:dyDescent="0.25">
      <c r="A19192" s="41">
        <v>0</v>
      </c>
      <c r="C19192" s="56"/>
      <c r="AC19192" s="56"/>
      <c r="AD19192" s="56"/>
      <c r="AE19192" s="56"/>
    </row>
    <row r="19193" spans="1:31" x14ac:dyDescent="0.25">
      <c r="A19193" s="41">
        <v>0</v>
      </c>
      <c r="C19193" s="56"/>
      <c r="AC19193" s="56"/>
      <c r="AD19193" s="56"/>
      <c r="AE19193" s="56"/>
    </row>
    <row r="19194" spans="1:31" x14ac:dyDescent="0.25">
      <c r="A19194" s="41">
        <v>0</v>
      </c>
      <c r="C19194" s="56"/>
      <c r="AC19194" s="56"/>
      <c r="AD19194" s="56"/>
      <c r="AE19194" s="56"/>
    </row>
    <row r="19195" spans="1:31" x14ac:dyDescent="0.25">
      <c r="A19195" s="41">
        <v>0</v>
      </c>
      <c r="C19195" s="56"/>
      <c r="AC19195" s="56"/>
      <c r="AD19195" s="56"/>
      <c r="AE19195" s="56"/>
    </row>
    <row r="19196" spans="1:31" x14ac:dyDescent="0.25">
      <c r="A19196" s="41">
        <v>0</v>
      </c>
      <c r="C19196" s="56"/>
      <c r="AC19196" s="56"/>
      <c r="AD19196" s="56"/>
      <c r="AE19196" s="56"/>
    </row>
    <row r="19197" spans="1:31" x14ac:dyDescent="0.25">
      <c r="A19197" s="41">
        <v>0</v>
      </c>
      <c r="C19197" s="56"/>
      <c r="AC19197" s="56"/>
      <c r="AD19197" s="56"/>
      <c r="AE19197" s="56"/>
    </row>
    <row r="19198" spans="1:31" x14ac:dyDescent="0.25">
      <c r="A19198" s="41">
        <v>0</v>
      </c>
      <c r="C19198" s="56"/>
      <c r="AC19198" s="56"/>
      <c r="AD19198" s="56"/>
      <c r="AE19198" s="56"/>
    </row>
    <row r="19199" spans="1:31" x14ac:dyDescent="0.25">
      <c r="A19199" s="41">
        <v>0</v>
      </c>
      <c r="C19199" s="56"/>
      <c r="AC19199" s="56"/>
      <c r="AD19199" s="56"/>
      <c r="AE19199" s="56"/>
    </row>
    <row r="19200" spans="1:31" x14ac:dyDescent="0.25">
      <c r="A19200" s="41">
        <v>0</v>
      </c>
      <c r="C19200" s="56"/>
      <c r="AC19200" s="56"/>
      <c r="AD19200" s="56"/>
      <c r="AE19200" s="56"/>
    </row>
    <row r="19201" spans="1:31" x14ac:dyDescent="0.25">
      <c r="A19201" s="41">
        <v>0</v>
      </c>
      <c r="C19201" s="56"/>
      <c r="AC19201" s="56"/>
      <c r="AD19201" s="56"/>
      <c r="AE19201" s="56"/>
    </row>
    <row r="19202" spans="1:31" x14ac:dyDescent="0.25">
      <c r="A19202" s="41">
        <v>0</v>
      </c>
      <c r="C19202" s="56"/>
      <c r="AC19202" s="56"/>
      <c r="AD19202" s="56"/>
      <c r="AE19202" s="56"/>
    </row>
    <row r="19203" spans="1:31" x14ac:dyDescent="0.25">
      <c r="A19203" s="41">
        <v>0</v>
      </c>
      <c r="C19203" s="56"/>
      <c r="AC19203" s="56"/>
      <c r="AD19203" s="56"/>
      <c r="AE19203" s="56"/>
    </row>
    <row r="19204" spans="1:31" x14ac:dyDescent="0.25">
      <c r="A19204" s="41">
        <v>0</v>
      </c>
      <c r="C19204" s="56"/>
      <c r="AC19204" s="56"/>
      <c r="AD19204" s="56"/>
      <c r="AE19204" s="56"/>
    </row>
    <row r="19205" spans="1:31" x14ac:dyDescent="0.25">
      <c r="A19205" s="41">
        <v>0</v>
      </c>
      <c r="C19205" s="56"/>
      <c r="AC19205" s="56"/>
      <c r="AD19205" s="56"/>
      <c r="AE19205" s="56"/>
    </row>
    <row r="19206" spans="1:31" x14ac:dyDescent="0.25">
      <c r="A19206" s="41">
        <v>0</v>
      </c>
      <c r="C19206" s="56"/>
      <c r="AC19206" s="56"/>
      <c r="AD19206" s="56"/>
      <c r="AE19206" s="56"/>
    </row>
    <row r="19207" spans="1:31" x14ac:dyDescent="0.25">
      <c r="A19207" s="41">
        <v>0</v>
      </c>
      <c r="C19207" s="56"/>
      <c r="AC19207" s="56"/>
      <c r="AD19207" s="56"/>
      <c r="AE19207" s="56"/>
    </row>
    <row r="19208" spans="1:31" x14ac:dyDescent="0.25">
      <c r="A19208" s="41">
        <v>0</v>
      </c>
      <c r="C19208" s="56"/>
      <c r="AC19208" s="56"/>
      <c r="AD19208" s="56"/>
      <c r="AE19208" s="56"/>
    </row>
    <row r="19209" spans="1:31" x14ac:dyDescent="0.25">
      <c r="A19209" s="41">
        <v>0</v>
      </c>
      <c r="C19209" s="56"/>
      <c r="AC19209" s="56"/>
      <c r="AD19209" s="56"/>
      <c r="AE19209" s="56"/>
    </row>
    <row r="19210" spans="1:31" x14ac:dyDescent="0.25">
      <c r="A19210" s="41">
        <v>0</v>
      </c>
      <c r="C19210" s="56"/>
      <c r="AC19210" s="56"/>
      <c r="AD19210" s="56"/>
      <c r="AE19210" s="56"/>
    </row>
    <row r="19211" spans="1:31" x14ac:dyDescent="0.25">
      <c r="A19211" s="41">
        <v>0</v>
      </c>
      <c r="C19211" s="56"/>
      <c r="AC19211" s="56"/>
      <c r="AD19211" s="56"/>
      <c r="AE19211" s="56"/>
    </row>
    <row r="19212" spans="1:31" x14ac:dyDescent="0.25">
      <c r="A19212" s="41">
        <v>0</v>
      </c>
      <c r="C19212" s="56"/>
      <c r="AC19212" s="56"/>
      <c r="AD19212" s="56"/>
      <c r="AE19212" s="56"/>
    </row>
    <row r="19213" spans="1:31" x14ac:dyDescent="0.25">
      <c r="A19213" s="41">
        <v>0</v>
      </c>
      <c r="C19213" s="56"/>
      <c r="AC19213" s="56"/>
      <c r="AD19213" s="56"/>
      <c r="AE19213" s="56"/>
    </row>
    <row r="19214" spans="1:31" x14ac:dyDescent="0.25">
      <c r="A19214" s="41">
        <v>0</v>
      </c>
      <c r="C19214" s="56"/>
      <c r="AC19214" s="56"/>
      <c r="AD19214" s="56"/>
      <c r="AE19214" s="56"/>
    </row>
    <row r="19215" spans="1:31" x14ac:dyDescent="0.25">
      <c r="A19215" s="41">
        <v>0</v>
      </c>
      <c r="C19215" s="56"/>
      <c r="AC19215" s="56"/>
      <c r="AD19215" s="56"/>
      <c r="AE19215" s="56"/>
    </row>
    <row r="19216" spans="1:31" x14ac:dyDescent="0.25">
      <c r="A19216" s="41">
        <v>0</v>
      </c>
      <c r="C19216" s="56"/>
      <c r="AC19216" s="56"/>
      <c r="AD19216" s="56"/>
      <c r="AE19216" s="56"/>
    </row>
    <row r="19217" spans="1:31" x14ac:dyDescent="0.25">
      <c r="A19217" s="41">
        <v>0</v>
      </c>
      <c r="C19217" s="56"/>
      <c r="AC19217" s="56"/>
      <c r="AD19217" s="56"/>
      <c r="AE19217" s="56"/>
    </row>
    <row r="19218" spans="1:31" x14ac:dyDescent="0.25">
      <c r="A19218" s="41">
        <v>0</v>
      </c>
      <c r="C19218" s="56"/>
      <c r="AC19218" s="56"/>
      <c r="AD19218" s="56"/>
      <c r="AE19218" s="56"/>
    </row>
    <row r="19219" spans="1:31" x14ac:dyDescent="0.25">
      <c r="A19219" s="41">
        <v>0</v>
      </c>
      <c r="C19219" s="56"/>
      <c r="AC19219" s="56"/>
      <c r="AD19219" s="56"/>
      <c r="AE19219" s="56"/>
    </row>
    <row r="19220" spans="1:31" x14ac:dyDescent="0.25">
      <c r="A19220" s="41">
        <v>0</v>
      </c>
      <c r="C19220" s="56"/>
      <c r="AC19220" s="56"/>
      <c r="AD19220" s="56"/>
      <c r="AE19220" s="56"/>
    </row>
    <row r="19221" spans="1:31" x14ac:dyDescent="0.25">
      <c r="A19221" s="41">
        <v>0</v>
      </c>
      <c r="C19221" s="56"/>
      <c r="AC19221" s="56"/>
      <c r="AD19221" s="56"/>
      <c r="AE19221" s="56"/>
    </row>
    <row r="19222" spans="1:31" x14ac:dyDescent="0.25">
      <c r="A19222" s="41">
        <v>0</v>
      </c>
      <c r="C19222" s="56"/>
      <c r="AC19222" s="56"/>
      <c r="AD19222" s="56"/>
      <c r="AE19222" s="56"/>
    </row>
    <row r="19223" spans="1:31" x14ac:dyDescent="0.25">
      <c r="A19223" s="41">
        <v>0</v>
      </c>
      <c r="C19223" s="56"/>
      <c r="AC19223" s="56"/>
      <c r="AD19223" s="56"/>
      <c r="AE19223" s="56"/>
    </row>
    <row r="19224" spans="1:31" x14ac:dyDescent="0.25">
      <c r="A19224" s="41">
        <v>0</v>
      </c>
      <c r="C19224" s="56"/>
      <c r="AC19224" s="56"/>
      <c r="AD19224" s="56"/>
      <c r="AE19224" s="56"/>
    </row>
    <row r="19225" spans="1:31" x14ac:dyDescent="0.25">
      <c r="A19225" s="41">
        <v>0</v>
      </c>
      <c r="C19225" s="56"/>
      <c r="AC19225" s="56"/>
      <c r="AD19225" s="56"/>
      <c r="AE19225" s="56"/>
    </row>
    <row r="19226" spans="1:31" x14ac:dyDescent="0.25">
      <c r="A19226" s="41">
        <v>0</v>
      </c>
      <c r="C19226" s="56"/>
      <c r="AC19226" s="56"/>
      <c r="AD19226" s="56"/>
      <c r="AE19226" s="56"/>
    </row>
    <row r="19227" spans="1:31" x14ac:dyDescent="0.25">
      <c r="A19227" s="41">
        <v>0</v>
      </c>
      <c r="C19227" s="56"/>
      <c r="AC19227" s="56"/>
      <c r="AD19227" s="56"/>
      <c r="AE19227" s="56"/>
    </row>
    <row r="19228" spans="1:31" x14ac:dyDescent="0.25">
      <c r="A19228" s="41">
        <v>0</v>
      </c>
      <c r="C19228" s="56"/>
      <c r="AC19228" s="56"/>
      <c r="AD19228" s="56"/>
      <c r="AE19228" s="56"/>
    </row>
    <row r="19229" spans="1:31" x14ac:dyDescent="0.25">
      <c r="A19229" s="41">
        <v>0</v>
      </c>
      <c r="C19229" s="56"/>
      <c r="AC19229" s="56"/>
      <c r="AD19229" s="56"/>
      <c r="AE19229" s="56"/>
    </row>
    <row r="19230" spans="1:31" x14ac:dyDescent="0.25">
      <c r="A19230" s="41">
        <v>0</v>
      </c>
      <c r="C19230" s="56"/>
      <c r="AC19230" s="56"/>
      <c r="AD19230" s="56"/>
      <c r="AE19230" s="56"/>
    </row>
    <row r="19231" spans="1:31" x14ac:dyDescent="0.25">
      <c r="A19231" s="41">
        <v>0</v>
      </c>
      <c r="C19231" s="56"/>
      <c r="AC19231" s="56"/>
      <c r="AD19231" s="56"/>
      <c r="AE19231" s="56"/>
    </row>
    <row r="19232" spans="1:31" x14ac:dyDescent="0.25">
      <c r="A19232" s="41">
        <v>0</v>
      </c>
      <c r="C19232" s="56"/>
      <c r="AC19232" s="56"/>
      <c r="AD19232" s="56"/>
      <c r="AE19232" s="56"/>
    </row>
    <row r="19233" spans="1:31" x14ac:dyDescent="0.25">
      <c r="A19233" s="41">
        <v>0</v>
      </c>
      <c r="C19233" s="56"/>
      <c r="AC19233" s="56"/>
      <c r="AD19233" s="56"/>
      <c r="AE19233" s="56"/>
    </row>
    <row r="19234" spans="1:31" x14ac:dyDescent="0.25">
      <c r="A19234" s="41">
        <v>0</v>
      </c>
      <c r="C19234" s="56"/>
      <c r="AC19234" s="56"/>
      <c r="AD19234" s="56"/>
      <c r="AE19234" s="56"/>
    </row>
    <row r="19235" spans="1:31" x14ac:dyDescent="0.25">
      <c r="A19235" s="41">
        <v>0</v>
      </c>
      <c r="C19235" s="56"/>
      <c r="AC19235" s="56"/>
      <c r="AD19235" s="56"/>
      <c r="AE19235" s="56"/>
    </row>
    <row r="19236" spans="1:31" x14ac:dyDescent="0.25">
      <c r="A19236" s="41">
        <v>0</v>
      </c>
      <c r="C19236" s="56"/>
      <c r="AC19236" s="56"/>
      <c r="AD19236" s="56"/>
      <c r="AE19236" s="56"/>
    </row>
    <row r="19237" spans="1:31" x14ac:dyDescent="0.25">
      <c r="A19237" s="41">
        <v>0</v>
      </c>
      <c r="C19237" s="56"/>
      <c r="AC19237" s="56"/>
      <c r="AD19237" s="56"/>
      <c r="AE19237" s="56"/>
    </row>
    <row r="19238" spans="1:31" x14ac:dyDescent="0.25">
      <c r="A19238" s="41">
        <v>0</v>
      </c>
      <c r="C19238" s="56"/>
      <c r="AC19238" s="56"/>
      <c r="AD19238" s="56"/>
      <c r="AE19238" s="56"/>
    </row>
    <row r="19239" spans="1:31" x14ac:dyDescent="0.25">
      <c r="A19239" s="41">
        <v>0</v>
      </c>
      <c r="C19239" s="56"/>
      <c r="AC19239" s="56"/>
      <c r="AD19239" s="56"/>
      <c r="AE19239" s="56"/>
    </row>
    <row r="19240" spans="1:31" x14ac:dyDescent="0.25">
      <c r="A19240" s="41">
        <v>0</v>
      </c>
      <c r="C19240" s="56"/>
      <c r="AC19240" s="56"/>
      <c r="AD19240" s="56"/>
      <c r="AE19240" s="56"/>
    </row>
    <row r="19241" spans="1:31" x14ac:dyDescent="0.25">
      <c r="A19241" s="41">
        <v>0</v>
      </c>
      <c r="C19241" s="56"/>
      <c r="AC19241" s="56"/>
      <c r="AD19241" s="56"/>
      <c r="AE19241" s="56"/>
    </row>
    <row r="19242" spans="1:31" x14ac:dyDescent="0.25">
      <c r="A19242" s="41">
        <v>0</v>
      </c>
      <c r="C19242" s="56"/>
      <c r="AC19242" s="56"/>
      <c r="AD19242" s="56"/>
      <c r="AE19242" s="56"/>
    </row>
    <row r="19243" spans="1:31" x14ac:dyDescent="0.25">
      <c r="A19243" s="41">
        <v>0</v>
      </c>
      <c r="C19243" s="56"/>
      <c r="AC19243" s="56"/>
      <c r="AD19243" s="56"/>
      <c r="AE19243" s="56"/>
    </row>
    <row r="19244" spans="1:31" x14ac:dyDescent="0.25">
      <c r="A19244" s="41">
        <v>0</v>
      </c>
      <c r="C19244" s="56"/>
      <c r="AC19244" s="56"/>
      <c r="AD19244" s="56"/>
      <c r="AE19244" s="56"/>
    </row>
    <row r="19245" spans="1:31" x14ac:dyDescent="0.25">
      <c r="A19245" s="41">
        <v>0</v>
      </c>
      <c r="C19245" s="56"/>
      <c r="AC19245" s="56"/>
      <c r="AD19245" s="56"/>
      <c r="AE19245" s="56"/>
    </row>
    <row r="19246" spans="1:31" x14ac:dyDescent="0.25">
      <c r="A19246" s="41">
        <v>0</v>
      </c>
      <c r="C19246" s="56"/>
      <c r="AC19246" s="56"/>
      <c r="AD19246" s="56"/>
      <c r="AE19246" s="56"/>
    </row>
    <row r="19247" spans="1:31" x14ac:dyDescent="0.25">
      <c r="A19247" s="41">
        <v>0</v>
      </c>
      <c r="C19247" s="56"/>
      <c r="AC19247" s="56"/>
      <c r="AD19247" s="56"/>
      <c r="AE19247" s="56"/>
    </row>
    <row r="19248" spans="1:31" x14ac:dyDescent="0.25">
      <c r="A19248" s="41">
        <v>0</v>
      </c>
      <c r="C19248" s="56"/>
      <c r="AC19248" s="56"/>
      <c r="AD19248" s="56"/>
      <c r="AE19248" s="56"/>
    </row>
    <row r="19249" spans="1:31" x14ac:dyDescent="0.25">
      <c r="A19249" s="41">
        <v>0</v>
      </c>
      <c r="C19249" s="56"/>
      <c r="AC19249" s="56"/>
      <c r="AD19249" s="56"/>
      <c r="AE19249" s="56"/>
    </row>
    <row r="19250" spans="1:31" x14ac:dyDescent="0.25">
      <c r="A19250" s="41">
        <v>0</v>
      </c>
      <c r="C19250" s="56"/>
      <c r="AC19250" s="56"/>
      <c r="AD19250" s="56"/>
      <c r="AE19250" s="56"/>
    </row>
    <row r="19251" spans="1:31" x14ac:dyDescent="0.25">
      <c r="A19251" s="41">
        <v>0</v>
      </c>
      <c r="C19251" s="56"/>
      <c r="AC19251" s="56"/>
      <c r="AD19251" s="56"/>
      <c r="AE19251" s="56"/>
    </row>
    <row r="19252" spans="1:31" x14ac:dyDescent="0.25">
      <c r="A19252" s="41">
        <v>0</v>
      </c>
      <c r="C19252" s="56"/>
      <c r="AC19252" s="56"/>
      <c r="AD19252" s="56"/>
      <c r="AE19252" s="56"/>
    </row>
    <row r="19253" spans="1:31" x14ac:dyDescent="0.25">
      <c r="A19253" s="41">
        <v>0</v>
      </c>
      <c r="C19253" s="56"/>
      <c r="AC19253" s="56"/>
      <c r="AD19253" s="56"/>
      <c r="AE19253" s="56"/>
    </row>
    <row r="19254" spans="1:31" x14ac:dyDescent="0.25">
      <c r="A19254" s="41">
        <v>0</v>
      </c>
      <c r="C19254" s="56"/>
      <c r="AC19254" s="56"/>
      <c r="AD19254" s="56"/>
      <c r="AE19254" s="56"/>
    </row>
    <row r="19255" spans="1:31" x14ac:dyDescent="0.25">
      <c r="A19255" s="41">
        <v>0</v>
      </c>
      <c r="C19255" s="56"/>
      <c r="AC19255" s="56"/>
      <c r="AD19255" s="56"/>
      <c r="AE19255" s="56"/>
    </row>
    <row r="19256" spans="1:31" x14ac:dyDescent="0.25">
      <c r="A19256" s="41">
        <v>0</v>
      </c>
      <c r="C19256" s="56"/>
      <c r="AC19256" s="56"/>
      <c r="AD19256" s="56"/>
      <c r="AE19256" s="56"/>
    </row>
    <row r="19257" spans="1:31" x14ac:dyDescent="0.25">
      <c r="A19257" s="41">
        <v>0</v>
      </c>
      <c r="C19257" s="56"/>
      <c r="AC19257" s="56"/>
      <c r="AD19257" s="56"/>
      <c r="AE19257" s="56"/>
    </row>
    <row r="19258" spans="1:31" x14ac:dyDescent="0.25">
      <c r="A19258" s="41">
        <v>0</v>
      </c>
      <c r="C19258" s="56"/>
      <c r="AC19258" s="56"/>
      <c r="AD19258" s="56"/>
      <c r="AE19258" s="56"/>
    </row>
    <row r="19259" spans="1:31" x14ac:dyDescent="0.25">
      <c r="A19259" s="41">
        <v>0</v>
      </c>
      <c r="C19259" s="56"/>
      <c r="AC19259" s="56"/>
      <c r="AD19259" s="56"/>
      <c r="AE19259" s="56"/>
    </row>
    <row r="19260" spans="1:31" x14ac:dyDescent="0.25">
      <c r="A19260" s="41">
        <v>1</v>
      </c>
      <c r="C19260" s="56"/>
      <c r="AC19260" s="56"/>
      <c r="AD19260" s="56"/>
      <c r="AE19260" s="56"/>
    </row>
    <row r="19261" spans="1:31" x14ac:dyDescent="0.25">
      <c r="A19261" s="41">
        <v>0</v>
      </c>
      <c r="C19261" s="56"/>
      <c r="AC19261" s="56"/>
      <c r="AD19261" s="56"/>
      <c r="AE19261" s="56"/>
    </row>
    <row r="19262" spans="1:31" x14ac:dyDescent="0.25">
      <c r="A19262" s="41">
        <v>0</v>
      </c>
      <c r="C19262" s="56"/>
      <c r="AC19262" s="56"/>
      <c r="AD19262" s="56"/>
      <c r="AE19262" s="56"/>
    </row>
    <row r="19263" spans="1:31" x14ac:dyDescent="0.25">
      <c r="A19263" s="41">
        <v>0</v>
      </c>
      <c r="C19263" s="56"/>
      <c r="AC19263" s="56"/>
      <c r="AD19263" s="56"/>
      <c r="AE19263" s="56"/>
    </row>
    <row r="19264" spans="1:31" x14ac:dyDescent="0.25">
      <c r="A19264" s="41">
        <v>0</v>
      </c>
      <c r="C19264" s="56"/>
      <c r="AC19264" s="56"/>
      <c r="AD19264" s="56"/>
      <c r="AE19264" s="56"/>
    </row>
    <row r="19265" spans="1:31" x14ac:dyDescent="0.25">
      <c r="A19265" s="41">
        <v>0</v>
      </c>
      <c r="C19265" s="56"/>
      <c r="AC19265" s="56"/>
      <c r="AD19265" s="56"/>
      <c r="AE19265" s="56"/>
    </row>
    <row r="19266" spans="1:31" x14ac:dyDescent="0.25">
      <c r="A19266" s="41">
        <v>0</v>
      </c>
      <c r="C19266" s="56"/>
      <c r="AC19266" s="56"/>
      <c r="AD19266" s="56"/>
      <c r="AE19266" s="56"/>
    </row>
    <row r="19267" spans="1:31" x14ac:dyDescent="0.25">
      <c r="A19267" s="41">
        <v>0</v>
      </c>
      <c r="C19267" s="56"/>
      <c r="AC19267" s="56"/>
      <c r="AD19267" s="56"/>
      <c r="AE19267" s="56"/>
    </row>
    <row r="19268" spans="1:31" x14ac:dyDescent="0.25">
      <c r="A19268" s="41">
        <v>0</v>
      </c>
      <c r="C19268" s="56"/>
      <c r="AC19268" s="56"/>
      <c r="AD19268" s="56"/>
      <c r="AE19268" s="56"/>
    </row>
    <row r="19269" spans="1:31" x14ac:dyDescent="0.25">
      <c r="A19269" s="41">
        <v>0</v>
      </c>
      <c r="C19269" s="56"/>
      <c r="AC19269" s="56"/>
      <c r="AD19269" s="56"/>
      <c r="AE19269" s="56"/>
    </row>
    <row r="19270" spans="1:31" x14ac:dyDescent="0.25">
      <c r="A19270" s="41">
        <v>0</v>
      </c>
      <c r="C19270" s="56"/>
      <c r="AC19270" s="56"/>
      <c r="AD19270" s="56"/>
      <c r="AE19270" s="56"/>
    </row>
    <row r="19271" spans="1:31" x14ac:dyDescent="0.25">
      <c r="A19271" s="41">
        <v>0</v>
      </c>
      <c r="C19271" s="56"/>
      <c r="AC19271" s="56"/>
      <c r="AD19271" s="56"/>
      <c r="AE19271" s="56"/>
    </row>
    <row r="19272" spans="1:31" x14ac:dyDescent="0.25">
      <c r="A19272" s="41">
        <v>0</v>
      </c>
      <c r="C19272" s="56"/>
      <c r="AC19272" s="56"/>
      <c r="AD19272" s="56"/>
      <c r="AE19272" s="56"/>
    </row>
    <row r="19273" spans="1:31" x14ac:dyDescent="0.25">
      <c r="A19273" s="41">
        <v>0</v>
      </c>
      <c r="C19273" s="56"/>
      <c r="AC19273" s="56"/>
      <c r="AD19273" s="56"/>
      <c r="AE19273" s="56"/>
    </row>
    <row r="19274" spans="1:31" x14ac:dyDescent="0.25">
      <c r="A19274" s="41">
        <v>0</v>
      </c>
      <c r="C19274" s="56"/>
      <c r="AC19274" s="56"/>
      <c r="AD19274" s="56"/>
      <c r="AE19274" s="56"/>
    </row>
    <row r="19275" spans="1:31" x14ac:dyDescent="0.25">
      <c r="A19275" s="41">
        <v>0</v>
      </c>
      <c r="C19275" s="56"/>
      <c r="AC19275" s="56"/>
      <c r="AD19275" s="56"/>
      <c r="AE19275" s="56"/>
    </row>
    <row r="19276" spans="1:31" x14ac:dyDescent="0.25">
      <c r="A19276" s="41">
        <v>0</v>
      </c>
      <c r="C19276" s="56"/>
      <c r="AC19276" s="56"/>
      <c r="AD19276" s="56"/>
      <c r="AE19276" s="56"/>
    </row>
    <row r="19277" spans="1:31" x14ac:dyDescent="0.25">
      <c r="A19277" s="41">
        <v>0</v>
      </c>
      <c r="C19277" s="56"/>
      <c r="AC19277" s="56"/>
      <c r="AD19277" s="56"/>
      <c r="AE19277" s="56"/>
    </row>
    <row r="19278" spans="1:31" x14ac:dyDescent="0.25">
      <c r="A19278" s="41">
        <v>0</v>
      </c>
      <c r="C19278" s="56"/>
      <c r="AC19278" s="56"/>
      <c r="AD19278" s="56"/>
      <c r="AE19278" s="56"/>
    </row>
    <row r="19279" spans="1:31" x14ac:dyDescent="0.25">
      <c r="A19279" s="41">
        <v>0</v>
      </c>
      <c r="C19279" s="56"/>
      <c r="AC19279" s="56"/>
      <c r="AD19279" s="56"/>
      <c r="AE19279" s="56"/>
    </row>
    <row r="19280" spans="1:31" x14ac:dyDescent="0.25">
      <c r="A19280" s="41">
        <v>0</v>
      </c>
      <c r="C19280" s="56"/>
      <c r="AC19280" s="56"/>
      <c r="AD19280" s="56"/>
      <c r="AE19280" s="56"/>
    </row>
    <row r="19281" spans="1:31" x14ac:dyDescent="0.25">
      <c r="A19281" s="41">
        <v>0</v>
      </c>
      <c r="C19281" s="56"/>
      <c r="AC19281" s="56"/>
      <c r="AD19281" s="56"/>
      <c r="AE19281" s="56"/>
    </row>
    <row r="19282" spans="1:31" x14ac:dyDescent="0.25">
      <c r="A19282" s="41">
        <v>0</v>
      </c>
      <c r="C19282" s="56"/>
      <c r="AC19282" s="56"/>
      <c r="AD19282" s="56"/>
      <c r="AE19282" s="56"/>
    </row>
    <row r="19283" spans="1:31" x14ac:dyDescent="0.25">
      <c r="A19283" s="41">
        <v>16253</v>
      </c>
      <c r="C19283" s="56"/>
      <c r="AC19283" s="56"/>
      <c r="AD19283" s="56"/>
      <c r="AE19283" s="56"/>
    </row>
    <row r="19284" spans="1:31" x14ac:dyDescent="0.25">
      <c r="A19284" s="41">
        <v>0</v>
      </c>
      <c r="C19284" s="56"/>
      <c r="AC19284" s="56"/>
      <c r="AD19284" s="56"/>
      <c r="AE19284" s="56"/>
    </row>
    <row r="19285" spans="1:31" x14ac:dyDescent="0.25">
      <c r="A19285" s="41">
        <v>0</v>
      </c>
      <c r="C19285" s="56"/>
      <c r="AC19285" s="56"/>
      <c r="AD19285" s="56"/>
      <c r="AE19285" s="56"/>
    </row>
    <row r="19286" spans="1:31" x14ac:dyDescent="0.25">
      <c r="A19286" s="41">
        <v>0</v>
      </c>
      <c r="C19286" s="56"/>
      <c r="AC19286" s="56"/>
      <c r="AD19286" s="56"/>
      <c r="AE19286" s="56"/>
    </row>
    <row r="19287" spans="1:31" x14ac:dyDescent="0.25">
      <c r="A19287" s="41">
        <v>0</v>
      </c>
      <c r="C19287" s="56"/>
      <c r="AC19287" s="56"/>
      <c r="AD19287" s="56"/>
      <c r="AE19287" s="56"/>
    </row>
    <row r="19288" spans="1:31" x14ac:dyDescent="0.25">
      <c r="A19288" s="41">
        <v>0</v>
      </c>
      <c r="C19288" s="56"/>
      <c r="AC19288" s="56"/>
      <c r="AD19288" s="56"/>
      <c r="AE19288" s="56"/>
    </row>
    <row r="19289" spans="1:31" x14ac:dyDescent="0.25">
      <c r="A19289" s="41">
        <v>0</v>
      </c>
      <c r="C19289" s="56"/>
      <c r="AC19289" s="56"/>
      <c r="AD19289" s="56"/>
      <c r="AE19289" s="56"/>
    </row>
    <row r="19290" spans="1:31" x14ac:dyDescent="0.25">
      <c r="A19290" s="41">
        <v>0</v>
      </c>
      <c r="C19290" s="56"/>
      <c r="AC19290" s="56"/>
      <c r="AD19290" s="56"/>
      <c r="AE19290" s="56"/>
    </row>
    <row r="19291" spans="1:31" x14ac:dyDescent="0.25">
      <c r="A19291" s="41">
        <v>0</v>
      </c>
      <c r="C19291" s="56"/>
      <c r="AC19291" s="56"/>
      <c r="AD19291" s="56"/>
      <c r="AE19291" s="56"/>
    </row>
    <row r="19292" spans="1:31" x14ac:dyDescent="0.25">
      <c r="A19292" s="41">
        <v>0</v>
      </c>
      <c r="C19292" s="56"/>
      <c r="AC19292" s="56"/>
      <c r="AD19292" s="56"/>
      <c r="AE19292" s="56"/>
    </row>
    <row r="19293" spans="1:31" x14ac:dyDescent="0.25">
      <c r="A19293" s="41">
        <v>0</v>
      </c>
      <c r="C19293" s="56"/>
      <c r="AC19293" s="56"/>
      <c r="AD19293" s="56"/>
      <c r="AE19293" s="56"/>
    </row>
    <row r="19294" spans="1:31" x14ac:dyDescent="0.25">
      <c r="A19294" s="41">
        <v>0</v>
      </c>
      <c r="C19294" s="56"/>
      <c r="AC19294" s="56"/>
      <c r="AD19294" s="56"/>
      <c r="AE19294" s="56"/>
    </row>
    <row r="19295" spans="1:31" x14ac:dyDescent="0.25">
      <c r="A19295" s="41">
        <v>0</v>
      </c>
      <c r="C19295" s="56"/>
      <c r="AC19295" s="56"/>
      <c r="AD19295" s="56"/>
      <c r="AE19295" s="56"/>
    </row>
    <row r="19296" spans="1:31" x14ac:dyDescent="0.25">
      <c r="A19296" s="41">
        <v>0</v>
      </c>
      <c r="C19296" s="56"/>
      <c r="AC19296" s="56"/>
      <c r="AD19296" s="56"/>
      <c r="AE19296" s="56"/>
    </row>
    <row r="19297" spans="1:31" x14ac:dyDescent="0.25">
      <c r="A19297" s="41">
        <v>0</v>
      </c>
      <c r="C19297" s="56"/>
      <c r="AC19297" s="56"/>
      <c r="AD19297" s="56"/>
      <c r="AE19297" s="56"/>
    </row>
    <row r="19298" spans="1:31" x14ac:dyDescent="0.25">
      <c r="A19298" s="41">
        <v>20171</v>
      </c>
      <c r="C19298" s="56"/>
      <c r="AC19298" s="56"/>
      <c r="AD19298" s="56"/>
      <c r="AE19298" s="56"/>
    </row>
    <row r="19299" spans="1:31" x14ac:dyDescent="0.25">
      <c r="A19299" s="41">
        <v>0</v>
      </c>
      <c r="C19299" s="56"/>
      <c r="AC19299" s="56"/>
      <c r="AD19299" s="56"/>
      <c r="AE19299" s="56"/>
    </row>
    <row r="19300" spans="1:31" x14ac:dyDescent="0.25">
      <c r="A19300" s="41">
        <v>9681</v>
      </c>
      <c r="C19300" s="56"/>
      <c r="AC19300" s="56"/>
      <c r="AD19300" s="56"/>
      <c r="AE19300" s="56"/>
    </row>
    <row r="19301" spans="1:31" x14ac:dyDescent="0.25">
      <c r="A19301" s="41">
        <v>0</v>
      </c>
      <c r="C19301" s="56"/>
      <c r="AC19301" s="56"/>
      <c r="AD19301" s="56"/>
      <c r="AE19301" s="56"/>
    </row>
    <row r="19302" spans="1:31" x14ac:dyDescent="0.25">
      <c r="A19302" s="41">
        <v>0</v>
      </c>
      <c r="C19302" s="56"/>
      <c r="AC19302" s="56"/>
      <c r="AD19302" s="56"/>
      <c r="AE19302" s="56"/>
    </row>
    <row r="19303" spans="1:31" x14ac:dyDescent="0.25">
      <c r="A19303" s="41">
        <v>0</v>
      </c>
      <c r="C19303" s="56"/>
      <c r="AC19303" s="56"/>
      <c r="AD19303" s="56"/>
      <c r="AE19303" s="56"/>
    </row>
    <row r="19304" spans="1:31" x14ac:dyDescent="0.25">
      <c r="A19304" s="41">
        <v>0</v>
      </c>
      <c r="C19304" s="56"/>
      <c r="AC19304" s="56"/>
      <c r="AD19304" s="56"/>
      <c r="AE19304" s="56"/>
    </row>
    <row r="19305" spans="1:31" x14ac:dyDescent="0.25">
      <c r="A19305" s="41">
        <v>0</v>
      </c>
      <c r="C19305" s="56"/>
      <c r="AC19305" s="56"/>
      <c r="AD19305" s="56"/>
      <c r="AE19305" s="56"/>
    </row>
    <row r="19306" spans="1:31" x14ac:dyDescent="0.25">
      <c r="A19306" s="41">
        <v>0</v>
      </c>
      <c r="C19306" s="56"/>
      <c r="AC19306" s="56"/>
      <c r="AD19306" s="56"/>
      <c r="AE19306" s="56"/>
    </row>
    <row r="19307" spans="1:31" x14ac:dyDescent="0.25">
      <c r="A19307" s="41">
        <v>0</v>
      </c>
      <c r="C19307" s="56"/>
      <c r="AC19307" s="56"/>
      <c r="AD19307" s="56"/>
      <c r="AE19307" s="56"/>
    </row>
    <row r="19308" spans="1:31" x14ac:dyDescent="0.25">
      <c r="A19308" s="41">
        <v>0</v>
      </c>
      <c r="C19308" s="56"/>
      <c r="AC19308" s="56"/>
      <c r="AD19308" s="56"/>
      <c r="AE19308" s="56"/>
    </row>
    <row r="19309" spans="1:31" x14ac:dyDescent="0.25">
      <c r="A19309" s="41">
        <v>0</v>
      </c>
      <c r="C19309" s="56"/>
      <c r="AC19309" s="56"/>
      <c r="AD19309" s="56"/>
      <c r="AE19309" s="56"/>
    </row>
    <row r="19310" spans="1:31" x14ac:dyDescent="0.25">
      <c r="A19310" s="41">
        <v>0</v>
      </c>
      <c r="C19310" s="56"/>
      <c r="AC19310" s="56"/>
      <c r="AD19310" s="56"/>
      <c r="AE19310" s="56"/>
    </row>
    <row r="19311" spans="1:31" x14ac:dyDescent="0.25">
      <c r="A19311" s="41">
        <v>0</v>
      </c>
      <c r="C19311" s="56"/>
      <c r="AC19311" s="56"/>
      <c r="AD19311" s="56"/>
      <c r="AE19311" s="56"/>
    </row>
    <row r="19312" spans="1:31" x14ac:dyDescent="0.25">
      <c r="A19312" s="41">
        <v>0</v>
      </c>
      <c r="C19312" s="56"/>
      <c r="AC19312" s="56"/>
      <c r="AD19312" s="56"/>
      <c r="AE19312" s="56"/>
    </row>
    <row r="19313" spans="1:31" x14ac:dyDescent="0.25">
      <c r="A19313" s="41">
        <v>0</v>
      </c>
      <c r="C19313" s="56"/>
      <c r="AC19313" s="56"/>
      <c r="AD19313" s="56"/>
      <c r="AE19313" s="56"/>
    </row>
    <row r="19314" spans="1:31" x14ac:dyDescent="0.25">
      <c r="A19314" s="41">
        <v>0</v>
      </c>
      <c r="C19314" s="56"/>
      <c r="AC19314" s="56"/>
      <c r="AD19314" s="56"/>
      <c r="AE19314" s="56"/>
    </row>
    <row r="19315" spans="1:31" x14ac:dyDescent="0.25">
      <c r="A19315" s="41">
        <v>0</v>
      </c>
      <c r="C19315" s="56"/>
      <c r="AC19315" s="56"/>
      <c r="AD19315" s="56"/>
      <c r="AE19315" s="56"/>
    </row>
    <row r="19316" spans="1:31" x14ac:dyDescent="0.25">
      <c r="A19316" s="41">
        <v>0</v>
      </c>
      <c r="C19316" s="56"/>
      <c r="AC19316" s="56"/>
      <c r="AD19316" s="56"/>
      <c r="AE19316" s="56"/>
    </row>
    <row r="19317" spans="1:31" x14ac:dyDescent="0.25">
      <c r="A19317" s="41">
        <v>0</v>
      </c>
      <c r="C19317" s="56"/>
      <c r="AC19317" s="56"/>
      <c r="AD19317" s="56"/>
      <c r="AE19317" s="56"/>
    </row>
    <row r="19318" spans="1:31" x14ac:dyDescent="0.25">
      <c r="A19318" s="41">
        <v>0</v>
      </c>
      <c r="C19318" s="56"/>
      <c r="AC19318" s="56"/>
      <c r="AD19318" s="56"/>
      <c r="AE19318" s="56"/>
    </row>
    <row r="19319" spans="1:31" x14ac:dyDescent="0.25">
      <c r="A19319" s="41">
        <v>0</v>
      </c>
      <c r="C19319" s="56"/>
      <c r="AC19319" s="56"/>
      <c r="AD19319" s="56"/>
      <c r="AE19319" s="56"/>
    </row>
    <row r="19320" spans="1:31" x14ac:dyDescent="0.25">
      <c r="A19320" s="41">
        <v>0</v>
      </c>
      <c r="C19320" s="56"/>
      <c r="AC19320" s="56"/>
      <c r="AD19320" s="56"/>
      <c r="AE19320" s="56"/>
    </row>
    <row r="19321" spans="1:31" x14ac:dyDescent="0.25">
      <c r="A19321" s="41">
        <v>0</v>
      </c>
      <c r="C19321" s="56"/>
      <c r="AC19321" s="56"/>
      <c r="AD19321" s="56"/>
      <c r="AE19321" s="56"/>
    </row>
    <row r="19322" spans="1:31" x14ac:dyDescent="0.25">
      <c r="A19322" s="41">
        <v>0</v>
      </c>
      <c r="C19322" s="56"/>
      <c r="AC19322" s="56"/>
      <c r="AD19322" s="56"/>
      <c r="AE19322" s="56"/>
    </row>
    <row r="19323" spans="1:31" x14ac:dyDescent="0.25">
      <c r="A19323" s="41">
        <v>0</v>
      </c>
      <c r="C19323" s="56"/>
      <c r="AC19323" s="56"/>
      <c r="AD19323" s="56"/>
      <c r="AE19323" s="56"/>
    </row>
    <row r="19324" spans="1:31" x14ac:dyDescent="0.25">
      <c r="A19324" s="41">
        <v>0</v>
      </c>
      <c r="C19324" s="56"/>
      <c r="AC19324" s="56"/>
      <c r="AD19324" s="56"/>
      <c r="AE19324" s="56"/>
    </row>
    <row r="19325" spans="1:31" x14ac:dyDescent="0.25">
      <c r="A19325" s="41">
        <v>0</v>
      </c>
      <c r="C19325" s="56"/>
      <c r="AC19325" s="56"/>
      <c r="AD19325" s="56"/>
      <c r="AE19325" s="56"/>
    </row>
    <row r="19326" spans="1:31" x14ac:dyDescent="0.25">
      <c r="A19326" s="41">
        <v>0</v>
      </c>
      <c r="C19326" s="56"/>
      <c r="AC19326" s="56"/>
      <c r="AD19326" s="56"/>
      <c r="AE19326" s="56"/>
    </row>
    <row r="19327" spans="1:31" x14ac:dyDescent="0.25">
      <c r="A19327" s="41">
        <v>0</v>
      </c>
      <c r="C19327" s="56"/>
      <c r="AC19327" s="56"/>
      <c r="AD19327" s="56"/>
      <c r="AE19327" s="56"/>
    </row>
    <row r="19328" spans="1:31" x14ac:dyDescent="0.25">
      <c r="A19328" s="41">
        <v>0</v>
      </c>
      <c r="C19328" s="56"/>
      <c r="AC19328" s="56"/>
      <c r="AD19328" s="56"/>
      <c r="AE19328" s="56"/>
    </row>
    <row r="19329" spans="1:31" x14ac:dyDescent="0.25">
      <c r="A19329" s="41">
        <v>0</v>
      </c>
      <c r="C19329" s="56"/>
      <c r="AC19329" s="56"/>
      <c r="AD19329" s="56"/>
      <c r="AE19329" s="56"/>
    </row>
    <row r="19330" spans="1:31" x14ac:dyDescent="0.25">
      <c r="A19330" s="41">
        <v>0</v>
      </c>
      <c r="C19330" s="56"/>
      <c r="AC19330" s="56"/>
      <c r="AD19330" s="56"/>
      <c r="AE19330" s="56"/>
    </row>
    <row r="19331" spans="1:31" x14ac:dyDescent="0.25">
      <c r="A19331" s="41">
        <v>0</v>
      </c>
      <c r="C19331" s="56"/>
      <c r="AC19331" s="56"/>
      <c r="AD19331" s="56"/>
      <c r="AE19331" s="56"/>
    </row>
    <row r="19332" spans="1:31" x14ac:dyDescent="0.25">
      <c r="A19332" s="41">
        <v>0</v>
      </c>
      <c r="C19332" s="56"/>
      <c r="AC19332" s="56"/>
      <c r="AD19332" s="56"/>
      <c r="AE19332" s="56"/>
    </row>
    <row r="19333" spans="1:31" x14ac:dyDescent="0.25">
      <c r="A19333" s="41">
        <v>0</v>
      </c>
      <c r="C19333" s="56"/>
      <c r="AC19333" s="56"/>
      <c r="AD19333" s="56"/>
      <c r="AE19333" s="56"/>
    </row>
    <row r="19334" spans="1:31" x14ac:dyDescent="0.25">
      <c r="A19334" s="41">
        <v>0</v>
      </c>
      <c r="C19334" s="56"/>
      <c r="AC19334" s="56"/>
      <c r="AD19334" s="56"/>
      <c r="AE19334" s="56"/>
    </row>
    <row r="19335" spans="1:31" x14ac:dyDescent="0.25">
      <c r="A19335" s="41">
        <v>0</v>
      </c>
      <c r="C19335" s="56"/>
      <c r="AC19335" s="56"/>
      <c r="AD19335" s="56"/>
      <c r="AE19335" s="56"/>
    </row>
    <row r="19336" spans="1:31" x14ac:dyDescent="0.25">
      <c r="A19336" s="41">
        <v>0</v>
      </c>
      <c r="C19336" s="56"/>
      <c r="AC19336" s="56"/>
      <c r="AD19336" s="56"/>
      <c r="AE19336" s="56"/>
    </row>
    <row r="19337" spans="1:31" x14ac:dyDescent="0.25">
      <c r="A19337" s="41">
        <v>0</v>
      </c>
      <c r="C19337" s="56"/>
      <c r="AC19337" s="56"/>
      <c r="AD19337" s="56"/>
      <c r="AE19337" s="56"/>
    </row>
    <row r="19338" spans="1:31" x14ac:dyDescent="0.25">
      <c r="A19338" s="41">
        <v>0</v>
      </c>
      <c r="C19338" s="56"/>
      <c r="AC19338" s="56"/>
      <c r="AD19338" s="56"/>
      <c r="AE19338" s="56"/>
    </row>
    <row r="19339" spans="1:31" x14ac:dyDescent="0.25">
      <c r="A19339" s="41">
        <v>0</v>
      </c>
      <c r="C19339" s="56"/>
      <c r="AC19339" s="56"/>
      <c r="AD19339" s="56"/>
      <c r="AE19339" s="56"/>
    </row>
    <row r="19340" spans="1:31" x14ac:dyDescent="0.25">
      <c r="A19340" s="41">
        <v>0</v>
      </c>
      <c r="C19340" s="56"/>
      <c r="AC19340" s="56"/>
      <c r="AD19340" s="56"/>
      <c r="AE19340" s="56"/>
    </row>
    <row r="19341" spans="1:31" x14ac:dyDescent="0.25">
      <c r="A19341" s="41">
        <v>0</v>
      </c>
      <c r="C19341" s="56"/>
      <c r="AC19341" s="56"/>
      <c r="AD19341" s="56"/>
      <c r="AE19341" s="56"/>
    </row>
    <row r="19342" spans="1:31" x14ac:dyDescent="0.25">
      <c r="A19342" s="41">
        <v>0</v>
      </c>
      <c r="C19342" s="56"/>
      <c r="AC19342" s="56"/>
      <c r="AD19342" s="56"/>
      <c r="AE19342" s="56"/>
    </row>
    <row r="19343" spans="1:31" x14ac:dyDescent="0.25">
      <c r="A19343" s="41">
        <v>0</v>
      </c>
      <c r="C19343" s="56"/>
      <c r="AC19343" s="56"/>
      <c r="AD19343" s="56"/>
      <c r="AE19343" s="56"/>
    </row>
    <row r="19344" spans="1:31" x14ac:dyDescent="0.25">
      <c r="A19344" s="41">
        <v>0</v>
      </c>
      <c r="C19344" s="56"/>
      <c r="AC19344" s="56"/>
      <c r="AD19344" s="56"/>
      <c r="AE19344" s="56"/>
    </row>
    <row r="19345" spans="1:31" x14ac:dyDescent="0.25">
      <c r="A19345" s="41">
        <v>0</v>
      </c>
      <c r="C19345" s="56"/>
      <c r="AC19345" s="56"/>
      <c r="AD19345" s="56"/>
      <c r="AE19345" s="56"/>
    </row>
    <row r="19346" spans="1:31" x14ac:dyDescent="0.25">
      <c r="A19346" s="41">
        <v>0</v>
      </c>
      <c r="C19346" s="56"/>
      <c r="AC19346" s="56"/>
      <c r="AD19346" s="56"/>
      <c r="AE19346" s="56"/>
    </row>
    <row r="19347" spans="1:31" x14ac:dyDescent="0.25">
      <c r="A19347" s="41">
        <v>0</v>
      </c>
      <c r="C19347" s="56"/>
      <c r="AC19347" s="56"/>
      <c r="AD19347" s="56"/>
      <c r="AE19347" s="56"/>
    </row>
    <row r="19348" spans="1:31" x14ac:dyDescent="0.25">
      <c r="A19348" s="41">
        <v>0</v>
      </c>
      <c r="C19348" s="56"/>
      <c r="AC19348" s="56"/>
      <c r="AD19348" s="56"/>
      <c r="AE19348" s="56"/>
    </row>
    <row r="19349" spans="1:31" x14ac:dyDescent="0.25">
      <c r="A19349" s="41">
        <v>0</v>
      </c>
      <c r="C19349" s="56"/>
      <c r="AC19349" s="56"/>
      <c r="AD19349" s="56"/>
      <c r="AE19349" s="56"/>
    </row>
    <row r="19350" spans="1:31" x14ac:dyDescent="0.25">
      <c r="A19350" s="41">
        <v>0</v>
      </c>
      <c r="C19350" s="56"/>
      <c r="AC19350" s="56"/>
      <c r="AD19350" s="56"/>
      <c r="AE19350" s="56"/>
    </row>
    <row r="19351" spans="1:31" x14ac:dyDescent="0.25">
      <c r="A19351" s="41">
        <v>0</v>
      </c>
      <c r="C19351" s="56"/>
      <c r="AC19351" s="56"/>
      <c r="AD19351" s="56"/>
      <c r="AE19351" s="56"/>
    </row>
    <row r="19352" spans="1:31" x14ac:dyDescent="0.25">
      <c r="A19352" s="41">
        <v>0</v>
      </c>
      <c r="C19352" s="56"/>
      <c r="AC19352" s="56"/>
      <c r="AD19352" s="56"/>
      <c r="AE19352" s="56"/>
    </row>
    <row r="19353" spans="1:31" x14ac:dyDescent="0.25">
      <c r="A19353" s="41">
        <v>0</v>
      </c>
      <c r="C19353" s="56"/>
      <c r="AC19353" s="56"/>
      <c r="AD19353" s="56"/>
      <c r="AE19353" s="56"/>
    </row>
    <row r="19354" spans="1:31" x14ac:dyDescent="0.25">
      <c r="A19354" s="41">
        <v>0</v>
      </c>
      <c r="C19354" s="56"/>
      <c r="AC19354" s="56"/>
      <c r="AD19354" s="56"/>
      <c r="AE19354" s="56"/>
    </row>
    <row r="19355" spans="1:31" x14ac:dyDescent="0.25">
      <c r="A19355" s="41">
        <v>0</v>
      </c>
      <c r="C19355" s="56"/>
      <c r="AC19355" s="56"/>
      <c r="AD19355" s="56"/>
      <c r="AE19355" s="56"/>
    </row>
    <row r="19356" spans="1:31" x14ac:dyDescent="0.25">
      <c r="A19356" s="41">
        <v>0</v>
      </c>
      <c r="C19356" s="56"/>
      <c r="AC19356" s="56"/>
      <c r="AD19356" s="56"/>
      <c r="AE19356" s="56"/>
    </row>
    <row r="19357" spans="1:31" x14ac:dyDescent="0.25">
      <c r="A19357" s="41">
        <v>0</v>
      </c>
      <c r="C19357" s="56"/>
      <c r="AC19357" s="56"/>
      <c r="AD19357" s="56"/>
      <c r="AE19357" s="56"/>
    </row>
    <row r="19358" spans="1:31" x14ac:dyDescent="0.25">
      <c r="A19358" s="41">
        <v>0</v>
      </c>
      <c r="C19358" s="56"/>
      <c r="AC19358" s="56"/>
      <c r="AD19358" s="56"/>
      <c r="AE19358" s="56"/>
    </row>
    <row r="19359" spans="1:31" x14ac:dyDescent="0.25">
      <c r="A19359" s="41">
        <v>0</v>
      </c>
      <c r="C19359" s="56"/>
      <c r="AC19359" s="56"/>
      <c r="AD19359" s="56"/>
      <c r="AE19359" s="56"/>
    </row>
    <row r="19360" spans="1:31" x14ac:dyDescent="0.25">
      <c r="A19360" s="41">
        <v>0</v>
      </c>
      <c r="C19360" s="56"/>
      <c r="AC19360" s="56"/>
      <c r="AD19360" s="56"/>
      <c r="AE19360" s="56"/>
    </row>
    <row r="19361" spans="1:31" x14ac:dyDescent="0.25">
      <c r="A19361" s="41">
        <v>0</v>
      </c>
      <c r="C19361" s="56"/>
      <c r="AC19361" s="56"/>
      <c r="AD19361" s="56"/>
      <c r="AE19361" s="56"/>
    </row>
    <row r="19362" spans="1:31" x14ac:dyDescent="0.25">
      <c r="A19362" s="41">
        <v>0</v>
      </c>
      <c r="C19362" s="56"/>
      <c r="AC19362" s="56"/>
      <c r="AD19362" s="56"/>
      <c r="AE19362" s="56"/>
    </row>
    <row r="19363" spans="1:31" x14ac:dyDescent="0.25">
      <c r="A19363" s="41">
        <v>0</v>
      </c>
      <c r="C19363" s="56"/>
      <c r="AC19363" s="56"/>
      <c r="AD19363" s="56"/>
      <c r="AE19363" s="56"/>
    </row>
    <row r="19364" spans="1:31" x14ac:dyDescent="0.25">
      <c r="A19364" s="41">
        <v>0</v>
      </c>
      <c r="C19364" s="56"/>
      <c r="AC19364" s="56"/>
      <c r="AD19364" s="56"/>
      <c r="AE19364" s="56"/>
    </row>
    <row r="19365" spans="1:31" x14ac:dyDescent="0.25">
      <c r="A19365" s="41">
        <v>0</v>
      </c>
      <c r="C19365" s="56"/>
      <c r="AC19365" s="56"/>
      <c r="AD19365" s="56"/>
      <c r="AE19365" s="56"/>
    </row>
    <row r="19366" spans="1:31" x14ac:dyDescent="0.25">
      <c r="A19366" s="41">
        <v>0</v>
      </c>
      <c r="C19366" s="56"/>
      <c r="AC19366" s="56"/>
      <c r="AD19366" s="56"/>
      <c r="AE19366" s="56"/>
    </row>
    <row r="19367" spans="1:31" x14ac:dyDescent="0.25">
      <c r="A19367" s="41">
        <v>0</v>
      </c>
      <c r="C19367" s="56"/>
      <c r="AC19367" s="56"/>
      <c r="AD19367" s="56"/>
      <c r="AE19367" s="56"/>
    </row>
    <row r="19368" spans="1:31" x14ac:dyDescent="0.25">
      <c r="A19368" s="41">
        <v>0</v>
      </c>
      <c r="C19368" s="56"/>
      <c r="AC19368" s="56"/>
      <c r="AD19368" s="56"/>
      <c r="AE19368" s="56"/>
    </row>
    <row r="19369" spans="1:31" x14ac:dyDescent="0.25">
      <c r="A19369" s="41">
        <v>0</v>
      </c>
      <c r="C19369" s="56"/>
      <c r="AC19369" s="56"/>
      <c r="AD19369" s="56"/>
      <c r="AE19369" s="56"/>
    </row>
    <row r="19370" spans="1:31" x14ac:dyDescent="0.25">
      <c r="A19370" s="41">
        <v>19346</v>
      </c>
      <c r="C19370" s="56"/>
      <c r="AC19370" s="56"/>
      <c r="AD19370" s="56"/>
      <c r="AE19370" s="56"/>
    </row>
    <row r="19371" spans="1:31" x14ac:dyDescent="0.25">
      <c r="A19371" s="41">
        <v>0</v>
      </c>
      <c r="C19371" s="56"/>
      <c r="AC19371" s="56"/>
      <c r="AD19371" s="56"/>
      <c r="AE19371" s="56"/>
    </row>
    <row r="19372" spans="1:31" x14ac:dyDescent="0.25">
      <c r="A19372" s="41">
        <v>0</v>
      </c>
      <c r="C19372" s="56"/>
      <c r="AC19372" s="56"/>
      <c r="AD19372" s="56"/>
      <c r="AE19372" s="56"/>
    </row>
    <row r="19373" spans="1:31" x14ac:dyDescent="0.25">
      <c r="A19373" s="41">
        <v>0</v>
      </c>
      <c r="C19373" s="56"/>
      <c r="AC19373" s="56"/>
      <c r="AD19373" s="56"/>
      <c r="AE19373" s="56"/>
    </row>
    <row r="19374" spans="1:31" x14ac:dyDescent="0.25">
      <c r="A19374" s="41">
        <v>0</v>
      </c>
      <c r="C19374" s="56"/>
      <c r="AC19374" s="56"/>
      <c r="AD19374" s="56"/>
      <c r="AE19374" s="56"/>
    </row>
    <row r="19375" spans="1:31" x14ac:dyDescent="0.25">
      <c r="A19375" s="41">
        <v>0</v>
      </c>
      <c r="C19375" s="56"/>
      <c r="AC19375" s="56"/>
      <c r="AD19375" s="56"/>
      <c r="AE19375" s="56"/>
    </row>
    <row r="19376" spans="1:31" x14ac:dyDescent="0.25">
      <c r="A19376" s="41">
        <v>0</v>
      </c>
      <c r="C19376" s="56"/>
      <c r="AC19376" s="56"/>
      <c r="AD19376" s="56"/>
      <c r="AE19376" s="56"/>
    </row>
    <row r="19377" spans="1:31" x14ac:dyDescent="0.25">
      <c r="A19377" s="41">
        <v>0</v>
      </c>
      <c r="C19377" s="56"/>
      <c r="AC19377" s="56"/>
      <c r="AD19377" s="56"/>
      <c r="AE19377" s="56"/>
    </row>
    <row r="19378" spans="1:31" x14ac:dyDescent="0.25">
      <c r="A19378" s="41">
        <v>0</v>
      </c>
      <c r="C19378" s="56"/>
      <c r="AC19378" s="56"/>
      <c r="AD19378" s="56"/>
      <c r="AE19378" s="56"/>
    </row>
    <row r="19379" spans="1:31" x14ac:dyDescent="0.25">
      <c r="A19379" s="41">
        <v>0</v>
      </c>
      <c r="C19379" s="56"/>
      <c r="AC19379" s="56"/>
      <c r="AD19379" s="56"/>
      <c r="AE19379" s="56"/>
    </row>
    <row r="19380" spans="1:31" x14ac:dyDescent="0.25">
      <c r="A19380" s="41">
        <v>0</v>
      </c>
      <c r="C19380" s="56"/>
      <c r="AC19380" s="56"/>
      <c r="AD19380" s="56"/>
      <c r="AE19380" s="56"/>
    </row>
    <row r="19381" spans="1:31" x14ac:dyDescent="0.25">
      <c r="A19381" s="41">
        <v>0</v>
      </c>
      <c r="C19381" s="56"/>
      <c r="AC19381" s="56"/>
      <c r="AD19381" s="56"/>
      <c r="AE19381" s="56"/>
    </row>
    <row r="19382" spans="1:31" x14ac:dyDescent="0.25">
      <c r="A19382" s="41">
        <v>0</v>
      </c>
      <c r="C19382" s="56"/>
      <c r="AC19382" s="56"/>
      <c r="AD19382" s="56"/>
      <c r="AE19382" s="56"/>
    </row>
    <row r="19383" spans="1:31" x14ac:dyDescent="0.25">
      <c r="A19383" s="41">
        <v>0</v>
      </c>
      <c r="C19383" s="56"/>
      <c r="AC19383" s="56"/>
      <c r="AD19383" s="56"/>
      <c r="AE19383" s="56"/>
    </row>
    <row r="19384" spans="1:31" x14ac:dyDescent="0.25">
      <c r="A19384" s="41">
        <v>0</v>
      </c>
      <c r="C19384" s="56"/>
      <c r="AC19384" s="56"/>
      <c r="AD19384" s="56"/>
      <c r="AE19384" s="56"/>
    </row>
    <row r="19385" spans="1:31" x14ac:dyDescent="0.25">
      <c r="A19385" s="41">
        <v>0</v>
      </c>
      <c r="C19385" s="56"/>
      <c r="AC19385" s="56"/>
      <c r="AD19385" s="56"/>
      <c r="AE19385" s="56"/>
    </row>
    <row r="19386" spans="1:31" x14ac:dyDescent="0.25">
      <c r="A19386" s="41">
        <v>0</v>
      </c>
      <c r="C19386" s="56"/>
      <c r="AC19386" s="56"/>
      <c r="AD19386" s="56"/>
      <c r="AE19386" s="56"/>
    </row>
    <row r="19387" spans="1:31" x14ac:dyDescent="0.25">
      <c r="A19387" s="41">
        <v>0</v>
      </c>
      <c r="C19387" s="56"/>
      <c r="AC19387" s="56"/>
      <c r="AD19387" s="56"/>
      <c r="AE19387" s="56"/>
    </row>
    <row r="19388" spans="1:31" x14ac:dyDescent="0.25">
      <c r="A19388" s="41">
        <v>0</v>
      </c>
      <c r="C19388" s="56"/>
      <c r="AC19388" s="56"/>
      <c r="AD19388" s="56"/>
      <c r="AE19388" s="56"/>
    </row>
    <row r="19389" spans="1:31" x14ac:dyDescent="0.25">
      <c r="A19389" s="41">
        <v>0</v>
      </c>
      <c r="C19389" s="56"/>
      <c r="AC19389" s="56"/>
      <c r="AD19389" s="56"/>
      <c r="AE19389" s="56"/>
    </row>
    <row r="19390" spans="1:31" x14ac:dyDescent="0.25">
      <c r="A19390" s="41">
        <v>0</v>
      </c>
      <c r="C19390" s="56"/>
      <c r="AC19390" s="56"/>
      <c r="AD19390" s="56"/>
      <c r="AE19390" s="56"/>
    </row>
    <row r="19391" spans="1:31" x14ac:dyDescent="0.25">
      <c r="A19391" s="41">
        <v>0</v>
      </c>
      <c r="C19391" s="56"/>
      <c r="AC19391" s="56"/>
      <c r="AD19391" s="56"/>
      <c r="AE19391" s="56"/>
    </row>
    <row r="19392" spans="1:31" x14ac:dyDescent="0.25">
      <c r="A19392" s="41">
        <v>0</v>
      </c>
      <c r="C19392" s="56"/>
      <c r="AC19392" s="56"/>
      <c r="AD19392" s="56"/>
      <c r="AE19392" s="56"/>
    </row>
    <row r="19393" spans="1:31" x14ac:dyDescent="0.25">
      <c r="A19393" s="41">
        <v>0</v>
      </c>
      <c r="C19393" s="56"/>
      <c r="AC19393" s="56"/>
      <c r="AD19393" s="56"/>
      <c r="AE19393" s="56"/>
    </row>
    <row r="19394" spans="1:31" x14ac:dyDescent="0.25">
      <c r="A19394" s="41">
        <v>0</v>
      </c>
      <c r="C19394" s="56"/>
      <c r="AC19394" s="56"/>
      <c r="AD19394" s="56"/>
      <c r="AE19394" s="56"/>
    </row>
    <row r="19395" spans="1:31" x14ac:dyDescent="0.25">
      <c r="A19395" s="41">
        <v>14740</v>
      </c>
      <c r="C19395" s="56"/>
      <c r="AC19395" s="56"/>
      <c r="AD19395" s="56"/>
      <c r="AE19395" s="56"/>
    </row>
    <row r="19396" spans="1:31" x14ac:dyDescent="0.25">
      <c r="A19396" s="41">
        <v>0</v>
      </c>
      <c r="C19396" s="56"/>
      <c r="AC19396" s="56"/>
      <c r="AD19396" s="56"/>
      <c r="AE19396" s="56"/>
    </row>
    <row r="19397" spans="1:31" x14ac:dyDescent="0.25">
      <c r="A19397" s="41">
        <v>0</v>
      </c>
      <c r="C19397" s="56"/>
      <c r="AC19397" s="56"/>
      <c r="AD19397" s="56"/>
      <c r="AE19397" s="56"/>
    </row>
    <row r="19398" spans="1:31" x14ac:dyDescent="0.25">
      <c r="A19398" s="41">
        <v>0</v>
      </c>
      <c r="C19398" s="56"/>
      <c r="AC19398" s="56"/>
      <c r="AD19398" s="56"/>
      <c r="AE19398" s="56"/>
    </row>
    <row r="19399" spans="1:31" x14ac:dyDescent="0.25">
      <c r="A19399" s="41">
        <v>0</v>
      </c>
      <c r="C19399" s="56"/>
      <c r="AC19399" s="56"/>
      <c r="AD19399" s="56"/>
      <c r="AE19399" s="56"/>
    </row>
    <row r="19400" spans="1:31" x14ac:dyDescent="0.25">
      <c r="A19400" s="41">
        <v>0</v>
      </c>
      <c r="C19400" s="56"/>
      <c r="AC19400" s="56"/>
      <c r="AD19400" s="56"/>
      <c r="AE19400" s="56"/>
    </row>
    <row r="19401" spans="1:31" x14ac:dyDescent="0.25">
      <c r="A19401" s="41">
        <v>0</v>
      </c>
      <c r="C19401" s="56"/>
      <c r="AC19401" s="56"/>
      <c r="AD19401" s="56"/>
      <c r="AE19401" s="56"/>
    </row>
    <row r="19402" spans="1:31" x14ac:dyDescent="0.25">
      <c r="A19402" s="41">
        <v>0</v>
      </c>
      <c r="C19402" s="56"/>
      <c r="AC19402" s="56"/>
      <c r="AD19402" s="56"/>
      <c r="AE19402" s="56"/>
    </row>
    <row r="19403" spans="1:31" x14ac:dyDescent="0.25">
      <c r="A19403" s="41">
        <v>0</v>
      </c>
      <c r="C19403" s="56"/>
      <c r="AC19403" s="56"/>
      <c r="AD19403" s="56"/>
      <c r="AE19403" s="56"/>
    </row>
    <row r="19404" spans="1:31" x14ac:dyDescent="0.25">
      <c r="A19404" s="41">
        <v>0</v>
      </c>
      <c r="C19404" s="56"/>
      <c r="AC19404" s="56"/>
      <c r="AD19404" s="56"/>
      <c r="AE19404" s="56"/>
    </row>
    <row r="19405" spans="1:31" x14ac:dyDescent="0.25">
      <c r="A19405" s="41">
        <v>0</v>
      </c>
      <c r="C19405" s="56"/>
      <c r="AC19405" s="56"/>
      <c r="AD19405" s="56"/>
      <c r="AE19405" s="56"/>
    </row>
    <row r="19406" spans="1:31" x14ac:dyDescent="0.25">
      <c r="A19406" s="41">
        <v>0</v>
      </c>
      <c r="C19406" s="56"/>
      <c r="AC19406" s="56"/>
      <c r="AD19406" s="56"/>
      <c r="AE19406" s="56"/>
    </row>
    <row r="19407" spans="1:31" x14ac:dyDescent="0.25">
      <c r="A19407" s="41">
        <v>0</v>
      </c>
      <c r="C19407" s="56"/>
      <c r="AC19407" s="56"/>
      <c r="AD19407" s="56"/>
      <c r="AE19407" s="56"/>
    </row>
    <row r="19408" spans="1:31" x14ac:dyDescent="0.25">
      <c r="A19408" s="41">
        <v>0</v>
      </c>
      <c r="C19408" s="56"/>
      <c r="AC19408" s="56"/>
      <c r="AD19408" s="56"/>
      <c r="AE19408" s="56"/>
    </row>
    <row r="19409" spans="1:31" x14ac:dyDescent="0.25">
      <c r="A19409" s="41">
        <v>0</v>
      </c>
      <c r="C19409" s="56"/>
      <c r="AC19409" s="56"/>
      <c r="AD19409" s="56"/>
      <c r="AE19409" s="56"/>
    </row>
    <row r="19410" spans="1:31" x14ac:dyDescent="0.25">
      <c r="A19410" s="41">
        <v>0</v>
      </c>
      <c r="C19410" s="56"/>
      <c r="AC19410" s="56"/>
      <c r="AD19410" s="56"/>
      <c r="AE19410" s="56"/>
    </row>
    <row r="19411" spans="1:31" x14ac:dyDescent="0.25">
      <c r="A19411" s="41">
        <v>0</v>
      </c>
      <c r="C19411" s="56"/>
      <c r="AC19411" s="56"/>
      <c r="AD19411" s="56"/>
      <c r="AE19411" s="56"/>
    </row>
    <row r="19412" spans="1:31" x14ac:dyDescent="0.25">
      <c r="A19412" s="41">
        <v>0</v>
      </c>
      <c r="C19412" s="56"/>
      <c r="AC19412" s="56"/>
      <c r="AD19412" s="56"/>
      <c r="AE19412" s="56"/>
    </row>
    <row r="19413" spans="1:31" x14ac:dyDescent="0.25">
      <c r="A19413" s="41">
        <v>0</v>
      </c>
      <c r="C19413" s="56"/>
      <c r="AC19413" s="56"/>
      <c r="AD19413" s="56"/>
      <c r="AE19413" s="56"/>
    </row>
    <row r="19414" spans="1:31" x14ac:dyDescent="0.25">
      <c r="A19414" s="41">
        <v>0</v>
      </c>
      <c r="C19414" s="56"/>
      <c r="AC19414" s="56"/>
      <c r="AD19414" s="56"/>
      <c r="AE19414" s="56"/>
    </row>
    <row r="19415" spans="1:31" x14ac:dyDescent="0.25">
      <c r="A19415" s="41">
        <v>0</v>
      </c>
      <c r="C19415" s="56"/>
      <c r="AC19415" s="56"/>
      <c r="AD19415" s="56"/>
      <c r="AE19415" s="56"/>
    </row>
    <row r="19416" spans="1:31" x14ac:dyDescent="0.25">
      <c r="A19416" s="41">
        <v>0</v>
      </c>
      <c r="C19416" s="56"/>
      <c r="AC19416" s="56"/>
      <c r="AD19416" s="56"/>
      <c r="AE19416" s="56"/>
    </row>
    <row r="19417" spans="1:31" x14ac:dyDescent="0.25">
      <c r="A19417" s="41">
        <v>0</v>
      </c>
      <c r="C19417" s="56"/>
      <c r="AC19417" s="56"/>
      <c r="AD19417" s="56"/>
      <c r="AE19417" s="56"/>
    </row>
    <row r="19418" spans="1:31" x14ac:dyDescent="0.25">
      <c r="A19418" s="41">
        <v>0</v>
      </c>
      <c r="C19418" s="56"/>
      <c r="AC19418" s="56"/>
      <c r="AD19418" s="56"/>
      <c r="AE19418" s="56"/>
    </row>
    <row r="19419" spans="1:31" x14ac:dyDescent="0.25">
      <c r="A19419" s="41">
        <v>0</v>
      </c>
      <c r="C19419" s="56"/>
      <c r="AC19419" s="56"/>
      <c r="AD19419" s="56"/>
      <c r="AE19419" s="56"/>
    </row>
    <row r="19420" spans="1:31" x14ac:dyDescent="0.25">
      <c r="A19420" s="41">
        <v>0</v>
      </c>
      <c r="C19420" s="56"/>
      <c r="AC19420" s="56"/>
      <c r="AD19420" s="56"/>
      <c r="AE19420" s="56"/>
    </row>
    <row r="19421" spans="1:31" x14ac:dyDescent="0.25">
      <c r="A19421" s="41">
        <v>0</v>
      </c>
      <c r="C19421" s="56"/>
      <c r="AC19421" s="56"/>
      <c r="AD19421" s="56"/>
      <c r="AE19421" s="56"/>
    </row>
    <row r="19422" spans="1:31" x14ac:dyDescent="0.25">
      <c r="A19422" s="41">
        <v>0</v>
      </c>
      <c r="C19422" s="56"/>
      <c r="AC19422" s="56"/>
      <c r="AD19422" s="56"/>
      <c r="AE19422" s="56"/>
    </row>
    <row r="19423" spans="1:31" x14ac:dyDescent="0.25">
      <c r="A19423" s="41">
        <v>0</v>
      </c>
      <c r="C19423" s="56"/>
      <c r="AC19423" s="56"/>
      <c r="AD19423" s="56"/>
      <c r="AE19423" s="56"/>
    </row>
    <row r="19424" spans="1:31" x14ac:dyDescent="0.25">
      <c r="A19424" s="41">
        <v>0</v>
      </c>
      <c r="C19424" s="56"/>
      <c r="AC19424" s="56"/>
      <c r="AD19424" s="56"/>
      <c r="AE19424" s="56"/>
    </row>
    <row r="19425" spans="1:31" x14ac:dyDescent="0.25">
      <c r="A19425" s="41">
        <v>0</v>
      </c>
      <c r="C19425" s="56"/>
      <c r="AC19425" s="56"/>
      <c r="AD19425" s="56"/>
      <c r="AE19425" s="56"/>
    </row>
    <row r="19426" spans="1:31" x14ac:dyDescent="0.25">
      <c r="A19426" s="41">
        <v>0</v>
      </c>
      <c r="C19426" s="56"/>
      <c r="AC19426" s="56"/>
      <c r="AD19426" s="56"/>
      <c r="AE19426" s="56"/>
    </row>
    <row r="19427" spans="1:31" x14ac:dyDescent="0.25">
      <c r="A19427" s="41">
        <v>0</v>
      </c>
      <c r="C19427" s="56"/>
      <c r="AC19427" s="56"/>
      <c r="AD19427" s="56"/>
      <c r="AE19427" s="56"/>
    </row>
    <row r="19428" spans="1:31" x14ac:dyDescent="0.25">
      <c r="A19428" s="41">
        <v>0</v>
      </c>
      <c r="C19428" s="56"/>
      <c r="AC19428" s="56"/>
      <c r="AD19428" s="56"/>
      <c r="AE19428" s="56"/>
    </row>
    <row r="19429" spans="1:31" x14ac:dyDescent="0.25">
      <c r="A19429" s="41">
        <v>0</v>
      </c>
      <c r="C19429" s="56"/>
      <c r="AC19429" s="56"/>
      <c r="AD19429" s="56"/>
      <c r="AE19429" s="56"/>
    </row>
    <row r="19430" spans="1:31" x14ac:dyDescent="0.25">
      <c r="A19430" s="41">
        <v>0</v>
      </c>
      <c r="C19430" s="56"/>
      <c r="AC19430" s="56"/>
      <c r="AD19430" s="56"/>
      <c r="AE19430" s="56"/>
    </row>
    <row r="19431" spans="1:31" x14ac:dyDescent="0.25">
      <c r="A19431" s="41">
        <v>0</v>
      </c>
      <c r="C19431" s="56"/>
      <c r="AC19431" s="56"/>
      <c r="AD19431" s="56"/>
      <c r="AE19431" s="56"/>
    </row>
    <row r="19432" spans="1:31" x14ac:dyDescent="0.25">
      <c r="A19432" s="41">
        <v>0</v>
      </c>
      <c r="C19432" s="56"/>
      <c r="AC19432" s="56"/>
      <c r="AD19432" s="56"/>
      <c r="AE19432" s="56"/>
    </row>
    <row r="19433" spans="1:31" x14ac:dyDescent="0.25">
      <c r="A19433" s="41">
        <v>0</v>
      </c>
      <c r="C19433" s="56"/>
      <c r="AC19433" s="56"/>
      <c r="AD19433" s="56"/>
      <c r="AE19433" s="56"/>
    </row>
    <row r="19434" spans="1:31" x14ac:dyDescent="0.25">
      <c r="A19434" s="41">
        <v>0</v>
      </c>
      <c r="C19434" s="56"/>
      <c r="AC19434" s="56"/>
      <c r="AD19434" s="56"/>
      <c r="AE19434" s="56"/>
    </row>
    <row r="19435" spans="1:31" x14ac:dyDescent="0.25">
      <c r="A19435" s="41">
        <v>0</v>
      </c>
      <c r="C19435" s="56"/>
      <c r="AC19435" s="56"/>
      <c r="AD19435" s="56"/>
      <c r="AE19435" s="56"/>
    </row>
    <row r="19436" spans="1:31" x14ac:dyDescent="0.25">
      <c r="A19436" s="41">
        <v>0</v>
      </c>
      <c r="C19436" s="56"/>
      <c r="AC19436" s="56"/>
      <c r="AD19436" s="56"/>
      <c r="AE19436" s="56"/>
    </row>
    <row r="19437" spans="1:31" x14ac:dyDescent="0.25">
      <c r="A19437" s="41">
        <v>0</v>
      </c>
      <c r="C19437" s="56"/>
      <c r="AC19437" s="56"/>
      <c r="AD19437" s="56"/>
      <c r="AE19437" s="56"/>
    </row>
    <row r="19438" spans="1:31" x14ac:dyDescent="0.25">
      <c r="A19438" s="41">
        <v>0</v>
      </c>
      <c r="C19438" s="56"/>
      <c r="AC19438" s="56"/>
      <c r="AD19438" s="56"/>
      <c r="AE19438" s="56"/>
    </row>
    <row r="19439" spans="1:31" x14ac:dyDescent="0.25">
      <c r="A19439" s="41">
        <v>0</v>
      </c>
      <c r="C19439" s="56"/>
      <c r="AC19439" s="56"/>
      <c r="AD19439" s="56"/>
      <c r="AE19439" s="56"/>
    </row>
    <row r="19440" spans="1:31" x14ac:dyDescent="0.25">
      <c r="A19440" s="41">
        <v>0</v>
      </c>
      <c r="C19440" s="56"/>
      <c r="AC19440" s="56"/>
      <c r="AD19440" s="56"/>
      <c r="AE19440" s="56"/>
    </row>
    <row r="19441" spans="1:31" x14ac:dyDescent="0.25">
      <c r="A19441" s="41">
        <v>0</v>
      </c>
      <c r="C19441" s="56"/>
      <c r="AC19441" s="56"/>
      <c r="AD19441" s="56"/>
      <c r="AE19441" s="56"/>
    </row>
    <row r="19442" spans="1:31" x14ac:dyDescent="0.25">
      <c r="A19442" s="41">
        <v>0</v>
      </c>
      <c r="C19442" s="56"/>
      <c r="AC19442" s="56"/>
      <c r="AD19442" s="56"/>
      <c r="AE19442" s="56"/>
    </row>
    <row r="19443" spans="1:31" x14ac:dyDescent="0.25">
      <c r="A19443" s="41">
        <v>0</v>
      </c>
      <c r="C19443" s="56"/>
      <c r="AC19443" s="56"/>
      <c r="AD19443" s="56"/>
      <c r="AE19443" s="56"/>
    </row>
    <row r="19444" spans="1:31" x14ac:dyDescent="0.25">
      <c r="A19444" s="41">
        <v>0</v>
      </c>
      <c r="C19444" s="56"/>
      <c r="AC19444" s="56"/>
      <c r="AD19444" s="56"/>
      <c r="AE19444" s="56"/>
    </row>
    <row r="19445" spans="1:31" x14ac:dyDescent="0.25">
      <c r="A19445" s="41">
        <v>0</v>
      </c>
      <c r="C19445" s="56"/>
      <c r="AC19445" s="56"/>
      <c r="AD19445" s="56"/>
      <c r="AE19445" s="56"/>
    </row>
    <row r="19446" spans="1:31" x14ac:dyDescent="0.25">
      <c r="A19446" s="41">
        <v>0</v>
      </c>
      <c r="C19446" s="56"/>
      <c r="AC19446" s="56"/>
      <c r="AD19446" s="56"/>
      <c r="AE19446" s="56"/>
    </row>
    <row r="19447" spans="1:31" x14ac:dyDescent="0.25">
      <c r="A19447" s="41">
        <v>0</v>
      </c>
      <c r="C19447" s="56"/>
      <c r="AC19447" s="56"/>
      <c r="AD19447" s="56"/>
      <c r="AE19447" s="56"/>
    </row>
    <row r="19448" spans="1:31" x14ac:dyDescent="0.25">
      <c r="A19448" s="41">
        <v>0</v>
      </c>
      <c r="C19448" s="56"/>
      <c r="AC19448" s="56"/>
      <c r="AD19448" s="56"/>
      <c r="AE19448" s="56"/>
    </row>
    <row r="19449" spans="1:31" x14ac:dyDescent="0.25">
      <c r="A19449" s="41">
        <v>0</v>
      </c>
      <c r="C19449" s="56"/>
      <c r="AC19449" s="56"/>
      <c r="AD19449" s="56"/>
      <c r="AE19449" s="56"/>
    </row>
    <row r="19450" spans="1:31" x14ac:dyDescent="0.25">
      <c r="A19450" s="41">
        <v>0</v>
      </c>
      <c r="C19450" s="56"/>
      <c r="AC19450" s="56"/>
      <c r="AD19450" s="56"/>
      <c r="AE19450" s="56"/>
    </row>
    <row r="19451" spans="1:31" x14ac:dyDescent="0.25">
      <c r="A19451" s="41">
        <v>0</v>
      </c>
      <c r="C19451" s="56"/>
      <c r="AC19451" s="56"/>
      <c r="AD19451" s="56"/>
      <c r="AE19451" s="56"/>
    </row>
    <row r="19452" spans="1:31" x14ac:dyDescent="0.25">
      <c r="A19452" s="41">
        <v>0</v>
      </c>
      <c r="C19452" s="56"/>
      <c r="AC19452" s="56"/>
      <c r="AD19452" s="56"/>
      <c r="AE19452" s="56"/>
    </row>
    <row r="19453" spans="1:31" x14ac:dyDescent="0.25">
      <c r="A19453" s="41">
        <v>0</v>
      </c>
      <c r="C19453" s="56"/>
      <c r="AC19453" s="56"/>
      <c r="AD19453" s="56"/>
      <c r="AE19453" s="56"/>
    </row>
    <row r="19454" spans="1:31" x14ac:dyDescent="0.25">
      <c r="A19454" s="41">
        <v>0</v>
      </c>
      <c r="C19454" s="56"/>
      <c r="AC19454" s="56"/>
      <c r="AD19454" s="56"/>
      <c r="AE19454" s="56"/>
    </row>
    <row r="19455" spans="1:31" x14ac:dyDescent="0.25">
      <c r="A19455" s="41">
        <v>0</v>
      </c>
      <c r="C19455" s="56"/>
      <c r="AC19455" s="56"/>
      <c r="AD19455" s="56"/>
      <c r="AE19455" s="56"/>
    </row>
    <row r="19456" spans="1:31" x14ac:dyDescent="0.25">
      <c r="A19456" s="41">
        <v>0</v>
      </c>
      <c r="C19456" s="56"/>
      <c r="AC19456" s="56"/>
      <c r="AD19456" s="56"/>
      <c r="AE19456" s="56"/>
    </row>
    <row r="19457" spans="1:31" x14ac:dyDescent="0.25">
      <c r="A19457" s="41">
        <v>0</v>
      </c>
      <c r="C19457" s="56"/>
      <c r="AC19457" s="56"/>
      <c r="AD19457" s="56"/>
      <c r="AE19457" s="56"/>
    </row>
    <row r="19458" spans="1:31" x14ac:dyDescent="0.25">
      <c r="A19458" s="41">
        <v>0</v>
      </c>
      <c r="C19458" s="56"/>
      <c r="AC19458" s="56"/>
      <c r="AD19458" s="56"/>
      <c r="AE19458" s="56"/>
    </row>
    <row r="19459" spans="1:31" x14ac:dyDescent="0.25">
      <c r="A19459" s="41">
        <v>0</v>
      </c>
      <c r="C19459" s="56"/>
      <c r="AC19459" s="56"/>
      <c r="AD19459" s="56"/>
      <c r="AE19459" s="56"/>
    </row>
    <row r="19460" spans="1:31" x14ac:dyDescent="0.25">
      <c r="A19460" s="41">
        <v>0</v>
      </c>
      <c r="C19460" s="56"/>
      <c r="AC19460" s="56"/>
      <c r="AD19460" s="56"/>
      <c r="AE19460" s="56"/>
    </row>
    <row r="19461" spans="1:31" x14ac:dyDescent="0.25">
      <c r="A19461" s="41">
        <v>0</v>
      </c>
      <c r="C19461" s="56"/>
      <c r="AC19461" s="56"/>
      <c r="AD19461" s="56"/>
      <c r="AE19461" s="56"/>
    </row>
    <row r="19462" spans="1:31" x14ac:dyDescent="0.25">
      <c r="A19462" s="41">
        <v>0</v>
      </c>
      <c r="C19462" s="56"/>
      <c r="AC19462" s="56"/>
      <c r="AD19462" s="56"/>
      <c r="AE19462" s="56"/>
    </row>
    <row r="19463" spans="1:31" x14ac:dyDescent="0.25">
      <c r="A19463" s="41">
        <v>0</v>
      </c>
      <c r="C19463" s="56"/>
      <c r="AC19463" s="56"/>
      <c r="AD19463" s="56"/>
      <c r="AE19463" s="56"/>
    </row>
    <row r="19464" spans="1:31" x14ac:dyDescent="0.25">
      <c r="A19464" s="41">
        <v>0</v>
      </c>
      <c r="C19464" s="56"/>
      <c r="AC19464" s="56"/>
      <c r="AD19464" s="56"/>
      <c r="AE19464" s="56"/>
    </row>
    <row r="19465" spans="1:31" x14ac:dyDescent="0.25">
      <c r="A19465" s="41">
        <v>0</v>
      </c>
      <c r="C19465" s="56"/>
      <c r="AC19465" s="56"/>
      <c r="AD19465" s="56"/>
      <c r="AE19465" s="56"/>
    </row>
    <row r="19466" spans="1:31" x14ac:dyDescent="0.25">
      <c r="A19466" s="41">
        <v>0</v>
      </c>
      <c r="C19466" s="56"/>
      <c r="AC19466" s="56"/>
      <c r="AD19466" s="56"/>
      <c r="AE19466" s="56"/>
    </row>
    <row r="19467" spans="1:31" x14ac:dyDescent="0.25">
      <c r="A19467" s="41">
        <v>0</v>
      </c>
      <c r="C19467" s="56"/>
      <c r="AC19467" s="56"/>
      <c r="AD19467" s="56"/>
      <c r="AE19467" s="56"/>
    </row>
    <row r="19468" spans="1:31" x14ac:dyDescent="0.25">
      <c r="A19468" s="41">
        <v>0</v>
      </c>
      <c r="C19468" s="56"/>
      <c r="AC19468" s="56"/>
      <c r="AD19468" s="56"/>
      <c r="AE19468" s="56"/>
    </row>
    <row r="19469" spans="1:31" x14ac:dyDescent="0.25">
      <c r="A19469" s="41">
        <v>0</v>
      </c>
      <c r="C19469" s="56"/>
      <c r="AC19469" s="56"/>
      <c r="AD19469" s="56"/>
      <c r="AE19469" s="56"/>
    </row>
    <row r="19470" spans="1:31" x14ac:dyDescent="0.25">
      <c r="A19470" s="41">
        <v>0</v>
      </c>
      <c r="C19470" s="56"/>
      <c r="AC19470" s="56"/>
      <c r="AD19470" s="56"/>
      <c r="AE19470" s="56"/>
    </row>
    <row r="19471" spans="1:31" x14ac:dyDescent="0.25">
      <c r="A19471" s="41">
        <v>0</v>
      </c>
      <c r="C19471" s="56"/>
      <c r="AC19471" s="56"/>
      <c r="AD19471" s="56"/>
      <c r="AE19471" s="56"/>
    </row>
    <row r="19472" spans="1:31" x14ac:dyDescent="0.25">
      <c r="A19472" s="41">
        <v>0</v>
      </c>
      <c r="C19472" s="56"/>
      <c r="AC19472" s="56"/>
      <c r="AD19472" s="56"/>
      <c r="AE19472" s="56"/>
    </row>
    <row r="19473" spans="1:31" x14ac:dyDescent="0.25">
      <c r="A19473" s="41">
        <v>0</v>
      </c>
      <c r="C19473" s="56"/>
      <c r="AC19473" s="56"/>
      <c r="AD19473" s="56"/>
      <c r="AE19473" s="56"/>
    </row>
    <row r="19474" spans="1:31" x14ac:dyDescent="0.25">
      <c r="A19474" s="41">
        <v>0</v>
      </c>
      <c r="C19474" s="56"/>
      <c r="AC19474" s="56"/>
      <c r="AD19474" s="56"/>
      <c r="AE19474" s="56"/>
    </row>
    <row r="19475" spans="1:31" x14ac:dyDescent="0.25">
      <c r="A19475" s="41">
        <v>0</v>
      </c>
      <c r="C19475" s="56"/>
      <c r="AC19475" s="56"/>
      <c r="AD19475" s="56"/>
      <c r="AE19475" s="56"/>
    </row>
    <row r="19476" spans="1:31" x14ac:dyDescent="0.25">
      <c r="A19476" s="41">
        <v>0</v>
      </c>
      <c r="C19476" s="56"/>
      <c r="AC19476" s="56"/>
      <c r="AD19476" s="56"/>
      <c r="AE19476" s="56"/>
    </row>
    <row r="19477" spans="1:31" x14ac:dyDescent="0.25">
      <c r="A19477" s="41">
        <v>0</v>
      </c>
      <c r="C19477" s="56"/>
      <c r="AC19477" s="56"/>
      <c r="AD19477" s="56"/>
      <c r="AE19477" s="56"/>
    </row>
    <row r="19478" spans="1:31" x14ac:dyDescent="0.25">
      <c r="A19478" s="41">
        <v>0</v>
      </c>
      <c r="C19478" s="56"/>
      <c r="AC19478" s="56"/>
      <c r="AD19478" s="56"/>
      <c r="AE19478" s="56"/>
    </row>
    <row r="19479" spans="1:31" x14ac:dyDescent="0.25">
      <c r="A19479" s="41">
        <v>0</v>
      </c>
      <c r="C19479" s="56"/>
      <c r="AC19479" s="56"/>
      <c r="AD19479" s="56"/>
      <c r="AE19479" s="56"/>
    </row>
    <row r="19480" spans="1:31" x14ac:dyDescent="0.25">
      <c r="A19480" s="41">
        <v>0</v>
      </c>
      <c r="C19480" s="56"/>
      <c r="AC19480" s="56"/>
      <c r="AD19480" s="56"/>
      <c r="AE19480" s="56"/>
    </row>
    <row r="19481" spans="1:31" x14ac:dyDescent="0.25">
      <c r="A19481" s="41">
        <v>0</v>
      </c>
      <c r="C19481" s="56"/>
      <c r="AC19481" s="56"/>
      <c r="AD19481" s="56"/>
      <c r="AE19481" s="56"/>
    </row>
    <row r="19482" spans="1:31" x14ac:dyDescent="0.25">
      <c r="A19482" s="41">
        <v>0</v>
      </c>
      <c r="C19482" s="56"/>
      <c r="AC19482" s="56"/>
      <c r="AD19482" s="56"/>
      <c r="AE19482" s="56"/>
    </row>
    <row r="19483" spans="1:31" x14ac:dyDescent="0.25">
      <c r="A19483" s="41">
        <v>0</v>
      </c>
      <c r="C19483" s="56"/>
      <c r="AC19483" s="56"/>
      <c r="AD19483" s="56"/>
      <c r="AE19483" s="56"/>
    </row>
    <row r="19484" spans="1:31" x14ac:dyDescent="0.25">
      <c r="A19484" s="41">
        <v>0</v>
      </c>
      <c r="C19484" s="56"/>
      <c r="AC19484" s="56"/>
      <c r="AD19484" s="56"/>
      <c r="AE19484" s="56"/>
    </row>
    <row r="19485" spans="1:31" x14ac:dyDescent="0.25">
      <c r="A19485" s="41">
        <v>0</v>
      </c>
      <c r="C19485" s="56"/>
      <c r="AC19485" s="56"/>
      <c r="AD19485" s="56"/>
      <c r="AE19485" s="56"/>
    </row>
    <row r="19486" spans="1:31" x14ac:dyDescent="0.25">
      <c r="A19486" s="41">
        <v>0</v>
      </c>
      <c r="C19486" s="56"/>
      <c r="AC19486" s="56"/>
      <c r="AD19486" s="56"/>
      <c r="AE19486" s="56"/>
    </row>
    <row r="19487" spans="1:31" x14ac:dyDescent="0.25">
      <c r="A19487" s="41">
        <v>0</v>
      </c>
      <c r="C19487" s="56"/>
      <c r="AC19487" s="56"/>
      <c r="AD19487" s="56"/>
      <c r="AE19487" s="56"/>
    </row>
    <row r="19488" spans="1:31" x14ac:dyDescent="0.25">
      <c r="A19488" s="41">
        <v>0</v>
      </c>
      <c r="C19488" s="56"/>
      <c r="AC19488" s="56"/>
      <c r="AD19488" s="56"/>
      <c r="AE19488" s="56"/>
    </row>
    <row r="19489" spans="1:31" x14ac:dyDescent="0.25">
      <c r="A19489" s="41">
        <v>0</v>
      </c>
      <c r="C19489" s="56"/>
      <c r="AC19489" s="56"/>
      <c r="AD19489" s="56"/>
      <c r="AE19489" s="56"/>
    </row>
    <row r="19490" spans="1:31" x14ac:dyDescent="0.25">
      <c r="A19490" s="41">
        <v>0</v>
      </c>
      <c r="C19490" s="56"/>
      <c r="AC19490" s="56"/>
      <c r="AD19490" s="56"/>
      <c r="AE19490" s="56"/>
    </row>
    <row r="19491" spans="1:31" x14ac:dyDescent="0.25">
      <c r="A19491" s="41">
        <v>0</v>
      </c>
      <c r="C19491" s="56"/>
      <c r="AC19491" s="56"/>
      <c r="AD19491" s="56"/>
      <c r="AE19491" s="56"/>
    </row>
    <row r="19492" spans="1:31" x14ac:dyDescent="0.25">
      <c r="A19492" s="41">
        <v>0</v>
      </c>
      <c r="C19492" s="56"/>
      <c r="AC19492" s="56"/>
      <c r="AD19492" s="56"/>
      <c r="AE19492" s="56"/>
    </row>
    <row r="19493" spans="1:31" x14ac:dyDescent="0.25">
      <c r="A19493" s="41">
        <v>0</v>
      </c>
      <c r="C19493" s="56"/>
      <c r="AC19493" s="56"/>
      <c r="AD19493" s="56"/>
      <c r="AE19493" s="56"/>
    </row>
    <row r="19494" spans="1:31" x14ac:dyDescent="0.25">
      <c r="A19494" s="41">
        <v>0</v>
      </c>
      <c r="C19494" s="56"/>
      <c r="AC19494" s="56"/>
      <c r="AD19494" s="56"/>
      <c r="AE19494" s="56"/>
    </row>
    <row r="19495" spans="1:31" x14ac:dyDescent="0.25">
      <c r="A19495" s="41">
        <v>0</v>
      </c>
      <c r="C19495" s="56"/>
      <c r="AC19495" s="56"/>
      <c r="AD19495" s="56"/>
      <c r="AE19495" s="56"/>
    </row>
    <row r="19496" spans="1:31" x14ac:dyDescent="0.25">
      <c r="A19496" s="41">
        <v>0</v>
      </c>
      <c r="C19496" s="56"/>
      <c r="AC19496" s="56"/>
      <c r="AD19496" s="56"/>
      <c r="AE19496" s="56"/>
    </row>
    <row r="19497" spans="1:31" x14ac:dyDescent="0.25">
      <c r="A19497" s="41">
        <v>0</v>
      </c>
      <c r="C19497" s="56"/>
      <c r="AC19497" s="56"/>
      <c r="AD19497" s="56"/>
      <c r="AE19497" s="56"/>
    </row>
    <row r="19498" spans="1:31" x14ac:dyDescent="0.25">
      <c r="A19498" s="41">
        <v>0</v>
      </c>
      <c r="C19498" s="56"/>
      <c r="AC19498" s="56"/>
      <c r="AD19498" s="56"/>
      <c r="AE19498" s="56"/>
    </row>
    <row r="19499" spans="1:31" x14ac:dyDescent="0.25">
      <c r="A19499" s="41">
        <v>0</v>
      </c>
      <c r="C19499" s="56"/>
      <c r="AC19499" s="56"/>
      <c r="AD19499" s="56"/>
      <c r="AE19499" s="56"/>
    </row>
    <row r="19500" spans="1:31" x14ac:dyDescent="0.25">
      <c r="A19500" s="41">
        <v>0</v>
      </c>
      <c r="C19500" s="56"/>
      <c r="AC19500" s="56"/>
      <c r="AD19500" s="56"/>
      <c r="AE19500" s="56"/>
    </row>
    <row r="19501" spans="1:31" x14ac:dyDescent="0.25">
      <c r="A19501" s="41">
        <v>0</v>
      </c>
      <c r="C19501" s="56"/>
      <c r="AC19501" s="56"/>
      <c r="AD19501" s="56"/>
      <c r="AE19501" s="56"/>
    </row>
    <row r="19502" spans="1:31" x14ac:dyDescent="0.25">
      <c r="A19502" s="41">
        <v>0</v>
      </c>
      <c r="C19502" s="56"/>
      <c r="AC19502" s="56"/>
      <c r="AD19502" s="56"/>
      <c r="AE19502" s="56"/>
    </row>
    <row r="19503" spans="1:31" x14ac:dyDescent="0.25">
      <c r="A19503" s="41">
        <v>0</v>
      </c>
      <c r="C19503" s="56"/>
      <c r="AC19503" s="56"/>
      <c r="AD19503" s="56"/>
      <c r="AE19503" s="56"/>
    </row>
    <row r="19504" spans="1:31" x14ac:dyDescent="0.25">
      <c r="A19504" s="41">
        <v>0</v>
      </c>
      <c r="C19504" s="56"/>
      <c r="AC19504" s="56"/>
      <c r="AD19504" s="56"/>
      <c r="AE19504" s="56"/>
    </row>
    <row r="19505" spans="1:31" x14ac:dyDescent="0.25">
      <c r="A19505" s="41">
        <v>0</v>
      </c>
      <c r="C19505" s="56"/>
      <c r="AC19505" s="56"/>
      <c r="AD19505" s="56"/>
      <c r="AE19505" s="56"/>
    </row>
    <row r="19506" spans="1:31" x14ac:dyDescent="0.25">
      <c r="A19506" s="41">
        <v>0</v>
      </c>
      <c r="C19506" s="56"/>
      <c r="AC19506" s="56"/>
      <c r="AD19506" s="56"/>
      <c r="AE19506" s="56"/>
    </row>
    <row r="19507" spans="1:31" x14ac:dyDescent="0.25">
      <c r="A19507" s="41">
        <v>0</v>
      </c>
      <c r="C19507" s="56"/>
      <c r="AC19507" s="56"/>
      <c r="AD19507" s="56"/>
      <c r="AE19507" s="56"/>
    </row>
    <row r="19508" spans="1:31" x14ac:dyDescent="0.25">
      <c r="A19508" s="41">
        <v>0</v>
      </c>
      <c r="C19508" s="56"/>
      <c r="AC19508" s="56"/>
      <c r="AD19508" s="56"/>
      <c r="AE19508" s="56"/>
    </row>
    <row r="19509" spans="1:31" x14ac:dyDescent="0.25">
      <c r="A19509" s="41">
        <v>4220</v>
      </c>
      <c r="C19509" s="56"/>
      <c r="AC19509" s="56"/>
      <c r="AD19509" s="56"/>
      <c r="AE19509" s="56"/>
    </row>
    <row r="19510" spans="1:31" x14ac:dyDescent="0.25">
      <c r="A19510" s="41">
        <v>0</v>
      </c>
      <c r="C19510" s="56"/>
      <c r="AC19510" s="56"/>
      <c r="AD19510" s="56"/>
      <c r="AE19510" s="56"/>
    </row>
    <row r="19511" spans="1:31" x14ac:dyDescent="0.25">
      <c r="A19511" s="41">
        <v>0</v>
      </c>
      <c r="C19511" s="56"/>
      <c r="AC19511" s="56"/>
      <c r="AD19511" s="56"/>
      <c r="AE19511" s="56"/>
    </row>
    <row r="19512" spans="1:31" x14ac:dyDescent="0.25">
      <c r="A19512" s="41">
        <v>0</v>
      </c>
      <c r="C19512" s="56"/>
      <c r="AC19512" s="56"/>
      <c r="AD19512" s="56"/>
      <c r="AE19512" s="56"/>
    </row>
    <row r="19513" spans="1:31" x14ac:dyDescent="0.25">
      <c r="A19513" s="41">
        <v>0</v>
      </c>
      <c r="C19513" s="56"/>
      <c r="AC19513" s="56"/>
      <c r="AD19513" s="56"/>
      <c r="AE19513" s="56"/>
    </row>
    <row r="19514" spans="1:31" x14ac:dyDescent="0.25">
      <c r="A19514" s="41">
        <v>0</v>
      </c>
      <c r="C19514" s="56"/>
      <c r="AC19514" s="56"/>
      <c r="AD19514" s="56"/>
      <c r="AE19514" s="56"/>
    </row>
    <row r="19515" spans="1:31" x14ac:dyDescent="0.25">
      <c r="A19515" s="41">
        <v>0</v>
      </c>
      <c r="C19515" s="56"/>
      <c r="AC19515" s="56"/>
      <c r="AD19515" s="56"/>
      <c r="AE19515" s="56"/>
    </row>
    <row r="19516" spans="1:31" x14ac:dyDescent="0.25">
      <c r="A19516" s="41">
        <v>0</v>
      </c>
      <c r="C19516" s="56"/>
      <c r="AC19516" s="56"/>
      <c r="AD19516" s="56"/>
      <c r="AE19516" s="56"/>
    </row>
    <row r="19517" spans="1:31" x14ac:dyDescent="0.25">
      <c r="A19517" s="41">
        <v>0</v>
      </c>
      <c r="C19517" s="56"/>
      <c r="AC19517" s="56"/>
      <c r="AD19517" s="56"/>
      <c r="AE19517" s="56"/>
    </row>
    <row r="19518" spans="1:31" x14ac:dyDescent="0.25">
      <c r="A19518" s="41">
        <v>0</v>
      </c>
      <c r="C19518" s="56"/>
      <c r="AC19518" s="56"/>
      <c r="AD19518" s="56"/>
      <c r="AE19518" s="56"/>
    </row>
    <row r="19519" spans="1:31" x14ac:dyDescent="0.25">
      <c r="A19519" s="41">
        <v>0</v>
      </c>
      <c r="C19519" s="56"/>
      <c r="AC19519" s="56"/>
      <c r="AD19519" s="56"/>
      <c r="AE19519" s="56"/>
    </row>
    <row r="19520" spans="1:31" x14ac:dyDescent="0.25">
      <c r="A19520" s="41">
        <v>0</v>
      </c>
      <c r="C19520" s="56"/>
      <c r="AC19520" s="56"/>
      <c r="AD19520" s="56"/>
      <c r="AE19520" s="56"/>
    </row>
    <row r="19521" spans="1:31" x14ac:dyDescent="0.25">
      <c r="A19521" s="41">
        <v>0</v>
      </c>
      <c r="C19521" s="56"/>
      <c r="AC19521" s="56"/>
      <c r="AD19521" s="56"/>
      <c r="AE19521" s="56"/>
    </row>
    <row r="19522" spans="1:31" x14ac:dyDescent="0.25">
      <c r="A19522" s="41">
        <v>0</v>
      </c>
      <c r="C19522" s="56"/>
      <c r="AC19522" s="56"/>
      <c r="AD19522" s="56"/>
      <c r="AE19522" s="56"/>
    </row>
    <row r="19523" spans="1:31" x14ac:dyDescent="0.25">
      <c r="A19523" s="41">
        <v>0</v>
      </c>
      <c r="C19523" s="56"/>
      <c r="AC19523" s="56"/>
      <c r="AD19523" s="56"/>
      <c r="AE19523" s="56"/>
    </row>
    <row r="19524" spans="1:31" x14ac:dyDescent="0.25">
      <c r="A19524" s="41">
        <v>0</v>
      </c>
      <c r="C19524" s="56"/>
      <c r="AC19524" s="56"/>
      <c r="AD19524" s="56"/>
      <c r="AE19524" s="56"/>
    </row>
    <row r="19525" spans="1:31" x14ac:dyDescent="0.25">
      <c r="A19525" s="41">
        <v>0</v>
      </c>
      <c r="C19525" s="56"/>
      <c r="AC19525" s="56"/>
      <c r="AD19525" s="56"/>
      <c r="AE19525" s="56"/>
    </row>
    <row r="19526" spans="1:31" x14ac:dyDescent="0.25">
      <c r="A19526" s="41">
        <v>0</v>
      </c>
      <c r="C19526" s="56"/>
      <c r="AC19526" s="56"/>
      <c r="AD19526" s="56"/>
      <c r="AE19526" s="56"/>
    </row>
    <row r="19527" spans="1:31" x14ac:dyDescent="0.25">
      <c r="A19527" s="41">
        <v>0</v>
      </c>
      <c r="C19527" s="56"/>
      <c r="AC19527" s="56"/>
      <c r="AD19527" s="56"/>
      <c r="AE19527" s="56"/>
    </row>
    <row r="19528" spans="1:31" x14ac:dyDescent="0.25">
      <c r="A19528" s="41">
        <v>0</v>
      </c>
      <c r="C19528" s="56"/>
      <c r="AC19528" s="56"/>
      <c r="AD19528" s="56"/>
      <c r="AE19528" s="56"/>
    </row>
    <row r="19529" spans="1:31" x14ac:dyDescent="0.25">
      <c r="A19529" s="41">
        <v>0</v>
      </c>
      <c r="C19529" s="56"/>
      <c r="AC19529" s="56"/>
      <c r="AD19529" s="56"/>
      <c r="AE19529" s="56"/>
    </row>
    <row r="19530" spans="1:31" x14ac:dyDescent="0.25">
      <c r="A19530" s="41">
        <v>0</v>
      </c>
      <c r="C19530" s="56"/>
      <c r="AC19530" s="56"/>
      <c r="AD19530" s="56"/>
      <c r="AE19530" s="56"/>
    </row>
    <row r="19531" spans="1:31" x14ac:dyDescent="0.25">
      <c r="A19531" s="41">
        <v>0</v>
      </c>
      <c r="C19531" s="56"/>
      <c r="AC19531" s="56"/>
      <c r="AD19531" s="56"/>
      <c r="AE19531" s="56"/>
    </row>
    <row r="19532" spans="1:31" x14ac:dyDescent="0.25">
      <c r="A19532" s="41">
        <v>0</v>
      </c>
      <c r="C19532" s="56"/>
      <c r="AC19532" s="56"/>
      <c r="AD19532" s="56"/>
      <c r="AE19532" s="56"/>
    </row>
    <row r="19533" spans="1:31" x14ac:dyDescent="0.25">
      <c r="A19533" s="41">
        <v>0</v>
      </c>
      <c r="C19533" s="56"/>
      <c r="AC19533" s="56"/>
      <c r="AD19533" s="56"/>
      <c r="AE19533" s="56"/>
    </row>
    <row r="19534" spans="1:31" x14ac:dyDescent="0.25">
      <c r="A19534" s="41">
        <v>0</v>
      </c>
      <c r="C19534" s="56"/>
      <c r="AC19534" s="56"/>
      <c r="AD19534" s="56"/>
      <c r="AE19534" s="56"/>
    </row>
    <row r="19535" spans="1:31" x14ac:dyDescent="0.25">
      <c r="A19535" s="41">
        <v>0</v>
      </c>
      <c r="C19535" s="56"/>
      <c r="AC19535" s="56"/>
      <c r="AD19535" s="56"/>
      <c r="AE19535" s="56"/>
    </row>
    <row r="19536" spans="1:31" x14ac:dyDescent="0.25">
      <c r="A19536" s="41">
        <v>0</v>
      </c>
      <c r="C19536" s="56"/>
      <c r="AC19536" s="56"/>
      <c r="AD19536" s="56"/>
      <c r="AE19536" s="56"/>
    </row>
    <row r="19537" spans="1:31" x14ac:dyDescent="0.25">
      <c r="A19537" s="41">
        <v>0</v>
      </c>
      <c r="C19537" s="56"/>
      <c r="AC19537" s="56"/>
      <c r="AD19537" s="56"/>
      <c r="AE19537" s="56"/>
    </row>
    <row r="19538" spans="1:31" x14ac:dyDescent="0.25">
      <c r="A19538" s="41">
        <v>0</v>
      </c>
      <c r="C19538" s="56"/>
      <c r="AC19538" s="56"/>
      <c r="AD19538" s="56"/>
      <c r="AE19538" s="56"/>
    </row>
    <row r="19539" spans="1:31" x14ac:dyDescent="0.25">
      <c r="A19539" s="41">
        <v>0</v>
      </c>
      <c r="C19539" s="56"/>
      <c r="AC19539" s="56"/>
      <c r="AD19539" s="56"/>
      <c r="AE19539" s="56"/>
    </row>
    <row r="19540" spans="1:31" x14ac:dyDescent="0.25">
      <c r="A19540" s="41">
        <v>0</v>
      </c>
      <c r="C19540" s="56"/>
      <c r="AC19540" s="56"/>
      <c r="AD19540" s="56"/>
      <c r="AE19540" s="56"/>
    </row>
    <row r="19541" spans="1:31" x14ac:dyDescent="0.25">
      <c r="A19541" s="41">
        <v>0</v>
      </c>
      <c r="C19541" s="56"/>
      <c r="AC19541" s="56"/>
      <c r="AD19541" s="56"/>
      <c r="AE19541" s="56"/>
    </row>
    <row r="19542" spans="1:31" x14ac:dyDescent="0.25">
      <c r="A19542" s="41">
        <v>0</v>
      </c>
      <c r="C19542" s="56"/>
      <c r="AC19542" s="56"/>
      <c r="AD19542" s="56"/>
      <c r="AE19542" s="56"/>
    </row>
    <row r="19543" spans="1:31" x14ac:dyDescent="0.25">
      <c r="A19543" s="41">
        <v>0</v>
      </c>
      <c r="C19543" s="56"/>
      <c r="AC19543" s="56"/>
      <c r="AD19543" s="56"/>
      <c r="AE19543" s="56"/>
    </row>
    <row r="19544" spans="1:31" x14ac:dyDescent="0.25">
      <c r="A19544" s="41">
        <v>0</v>
      </c>
      <c r="C19544" s="56"/>
      <c r="AC19544" s="56"/>
      <c r="AD19544" s="56"/>
      <c r="AE19544" s="56"/>
    </row>
    <row r="19545" spans="1:31" x14ac:dyDescent="0.25">
      <c r="A19545" s="41">
        <v>0</v>
      </c>
      <c r="C19545" s="56"/>
      <c r="AC19545" s="56"/>
      <c r="AD19545" s="56"/>
      <c r="AE19545" s="56"/>
    </row>
    <row r="19546" spans="1:31" x14ac:dyDescent="0.25">
      <c r="A19546" s="41">
        <v>0</v>
      </c>
      <c r="C19546" s="56"/>
      <c r="AC19546" s="56"/>
      <c r="AD19546" s="56"/>
      <c r="AE19546" s="56"/>
    </row>
    <row r="19547" spans="1:31" x14ac:dyDescent="0.25">
      <c r="A19547" s="41">
        <v>0</v>
      </c>
      <c r="C19547" s="56"/>
      <c r="AC19547" s="56"/>
      <c r="AD19547" s="56"/>
      <c r="AE19547" s="56"/>
    </row>
    <row r="19548" spans="1:31" x14ac:dyDescent="0.25">
      <c r="A19548" s="41">
        <v>0</v>
      </c>
      <c r="C19548" s="56"/>
      <c r="AC19548" s="56"/>
      <c r="AD19548" s="56"/>
      <c r="AE19548" s="56"/>
    </row>
    <row r="19549" spans="1:31" x14ac:dyDescent="0.25">
      <c r="A19549" s="41">
        <v>0</v>
      </c>
      <c r="C19549" s="56"/>
      <c r="AC19549" s="56"/>
      <c r="AD19549" s="56"/>
      <c r="AE19549" s="56"/>
    </row>
    <row r="19550" spans="1:31" x14ac:dyDescent="0.25">
      <c r="A19550" s="41">
        <v>0</v>
      </c>
      <c r="C19550" s="56"/>
      <c r="AC19550" s="56"/>
      <c r="AD19550" s="56"/>
      <c r="AE19550" s="56"/>
    </row>
    <row r="19551" spans="1:31" x14ac:dyDescent="0.25">
      <c r="A19551" s="41">
        <v>0</v>
      </c>
      <c r="C19551" s="56"/>
      <c r="AC19551" s="56"/>
      <c r="AD19551" s="56"/>
      <c r="AE19551" s="56"/>
    </row>
    <row r="19552" spans="1:31" x14ac:dyDescent="0.25">
      <c r="A19552" s="41">
        <v>0</v>
      </c>
      <c r="C19552" s="56"/>
      <c r="AC19552" s="56"/>
      <c r="AD19552" s="56"/>
      <c r="AE19552" s="56"/>
    </row>
    <row r="19553" spans="1:31" x14ac:dyDescent="0.25">
      <c r="A19553" s="41">
        <v>0</v>
      </c>
      <c r="C19553" s="56"/>
      <c r="AC19553" s="56"/>
      <c r="AD19553" s="56"/>
      <c r="AE19553" s="56"/>
    </row>
    <row r="19554" spans="1:31" x14ac:dyDescent="0.25">
      <c r="A19554" s="41">
        <v>0</v>
      </c>
      <c r="C19554" s="56"/>
      <c r="AC19554" s="56"/>
      <c r="AD19554" s="56"/>
      <c r="AE19554" s="56"/>
    </row>
    <row r="19555" spans="1:31" x14ac:dyDescent="0.25">
      <c r="A19555" s="41">
        <v>0</v>
      </c>
      <c r="C19555" s="56"/>
      <c r="AC19555" s="56"/>
      <c r="AD19555" s="56"/>
      <c r="AE19555" s="56"/>
    </row>
    <row r="19556" spans="1:31" x14ac:dyDescent="0.25">
      <c r="A19556" s="41">
        <v>0</v>
      </c>
      <c r="C19556" s="56"/>
      <c r="AC19556" s="56"/>
      <c r="AD19556" s="56"/>
      <c r="AE19556" s="56"/>
    </row>
    <row r="19557" spans="1:31" x14ac:dyDescent="0.25">
      <c r="A19557" s="41">
        <v>0</v>
      </c>
      <c r="C19557" s="56"/>
      <c r="AC19557" s="56"/>
      <c r="AD19557" s="56"/>
      <c r="AE19557" s="56"/>
    </row>
    <row r="19558" spans="1:31" x14ac:dyDescent="0.25">
      <c r="A19558" s="41">
        <v>0</v>
      </c>
      <c r="C19558" s="56"/>
      <c r="AC19558" s="56"/>
      <c r="AD19558" s="56"/>
      <c r="AE19558" s="56"/>
    </row>
    <row r="19559" spans="1:31" x14ac:dyDescent="0.25">
      <c r="A19559" s="41">
        <v>0</v>
      </c>
      <c r="C19559" s="56"/>
      <c r="AC19559" s="56"/>
      <c r="AD19559" s="56"/>
      <c r="AE19559" s="56"/>
    </row>
    <row r="19560" spans="1:31" x14ac:dyDescent="0.25">
      <c r="A19560" s="41">
        <v>0</v>
      </c>
      <c r="C19560" s="56"/>
      <c r="AC19560" s="56"/>
      <c r="AD19560" s="56"/>
      <c r="AE19560" s="56"/>
    </row>
    <row r="19561" spans="1:31" x14ac:dyDescent="0.25">
      <c r="A19561" s="41">
        <v>0</v>
      </c>
      <c r="C19561" s="56"/>
      <c r="AC19561" s="56"/>
      <c r="AD19561" s="56"/>
      <c r="AE19561" s="56"/>
    </row>
    <row r="19562" spans="1:31" x14ac:dyDescent="0.25">
      <c r="A19562" s="41">
        <v>0</v>
      </c>
      <c r="C19562" s="56"/>
      <c r="AC19562" s="56"/>
      <c r="AD19562" s="56"/>
      <c r="AE19562" s="56"/>
    </row>
    <row r="19563" spans="1:31" x14ac:dyDescent="0.25">
      <c r="A19563" s="41">
        <v>0</v>
      </c>
      <c r="C19563" s="56"/>
      <c r="AC19563" s="56"/>
      <c r="AD19563" s="56"/>
      <c r="AE19563" s="56"/>
    </row>
    <row r="19564" spans="1:31" x14ac:dyDescent="0.25">
      <c r="A19564" s="41">
        <v>0</v>
      </c>
      <c r="C19564" s="56"/>
      <c r="AC19564" s="56"/>
      <c r="AD19564" s="56"/>
      <c r="AE19564" s="56"/>
    </row>
    <row r="19565" spans="1:31" x14ac:dyDescent="0.25">
      <c r="A19565" s="41">
        <v>0</v>
      </c>
      <c r="C19565" s="56"/>
      <c r="AC19565" s="56"/>
      <c r="AD19565" s="56"/>
      <c r="AE19565" s="56"/>
    </row>
    <row r="19566" spans="1:31" x14ac:dyDescent="0.25">
      <c r="A19566" s="41">
        <v>0</v>
      </c>
      <c r="C19566" s="56"/>
      <c r="AC19566" s="56"/>
      <c r="AD19566" s="56"/>
      <c r="AE19566" s="56"/>
    </row>
    <row r="19567" spans="1:31" x14ac:dyDescent="0.25">
      <c r="A19567" s="41">
        <v>0</v>
      </c>
      <c r="C19567" s="56"/>
      <c r="AC19567" s="56"/>
      <c r="AD19567" s="56"/>
      <c r="AE19567" s="56"/>
    </row>
    <row r="19568" spans="1:31" x14ac:dyDescent="0.25">
      <c r="A19568" s="41">
        <v>0</v>
      </c>
      <c r="C19568" s="56"/>
      <c r="AC19568" s="56"/>
      <c r="AD19568" s="56"/>
      <c r="AE19568" s="56"/>
    </row>
    <row r="19569" spans="1:31" x14ac:dyDescent="0.25">
      <c r="A19569" s="41">
        <v>0</v>
      </c>
      <c r="C19569" s="56"/>
      <c r="AC19569" s="56"/>
      <c r="AD19569" s="56"/>
      <c r="AE19569" s="56"/>
    </row>
    <row r="19570" spans="1:31" x14ac:dyDescent="0.25">
      <c r="A19570" s="41">
        <v>0</v>
      </c>
      <c r="C19570" s="56"/>
      <c r="AC19570" s="56"/>
      <c r="AD19570" s="56"/>
      <c r="AE19570" s="56"/>
    </row>
    <row r="19571" spans="1:31" x14ac:dyDescent="0.25">
      <c r="A19571" s="41">
        <v>0</v>
      </c>
      <c r="C19571" s="56"/>
      <c r="AC19571" s="56"/>
      <c r="AD19571" s="56"/>
      <c r="AE19571" s="56"/>
    </row>
    <row r="19572" spans="1:31" x14ac:dyDescent="0.25">
      <c r="A19572" s="41">
        <v>0</v>
      </c>
      <c r="C19572" s="56"/>
      <c r="AC19572" s="56"/>
      <c r="AD19572" s="56"/>
      <c r="AE19572" s="56"/>
    </row>
    <row r="19573" spans="1:31" x14ac:dyDescent="0.25">
      <c r="A19573" s="41">
        <v>0</v>
      </c>
      <c r="C19573" s="56"/>
      <c r="AC19573" s="56"/>
      <c r="AD19573" s="56"/>
      <c r="AE19573" s="56"/>
    </row>
    <row r="19574" spans="1:31" x14ac:dyDescent="0.25">
      <c r="A19574" s="41">
        <v>0</v>
      </c>
      <c r="C19574" s="56"/>
      <c r="AC19574" s="56"/>
      <c r="AD19574" s="56"/>
      <c r="AE19574" s="56"/>
    </row>
    <row r="19575" spans="1:31" x14ac:dyDescent="0.25">
      <c r="A19575" s="41">
        <v>0</v>
      </c>
      <c r="C19575" s="56"/>
      <c r="AC19575" s="56"/>
      <c r="AD19575" s="56"/>
      <c r="AE19575" s="56"/>
    </row>
    <row r="19576" spans="1:31" x14ac:dyDescent="0.25">
      <c r="A19576" s="41">
        <v>0</v>
      </c>
      <c r="C19576" s="56"/>
      <c r="AC19576" s="56"/>
      <c r="AD19576" s="56"/>
      <c r="AE19576" s="56"/>
    </row>
    <row r="19577" spans="1:31" x14ac:dyDescent="0.25">
      <c r="A19577" s="41">
        <v>0</v>
      </c>
      <c r="C19577" s="56"/>
      <c r="AC19577" s="56"/>
      <c r="AD19577" s="56"/>
      <c r="AE19577" s="56"/>
    </row>
    <row r="19578" spans="1:31" x14ac:dyDescent="0.25">
      <c r="A19578" s="41">
        <v>0</v>
      </c>
      <c r="C19578" s="56"/>
      <c r="AC19578" s="56"/>
      <c r="AD19578" s="56"/>
      <c r="AE19578" s="56"/>
    </row>
    <row r="19579" spans="1:31" x14ac:dyDescent="0.25">
      <c r="A19579" s="41">
        <v>0</v>
      </c>
      <c r="C19579" s="56"/>
      <c r="AC19579" s="56"/>
      <c r="AD19579" s="56"/>
      <c r="AE19579" s="56"/>
    </row>
    <row r="19580" spans="1:31" x14ac:dyDescent="0.25">
      <c r="A19580" s="41">
        <v>0</v>
      </c>
      <c r="C19580" s="56"/>
      <c r="AC19580" s="56"/>
      <c r="AD19580" s="56"/>
      <c r="AE19580" s="56"/>
    </row>
    <row r="19581" spans="1:31" x14ac:dyDescent="0.25">
      <c r="A19581" s="41">
        <v>0</v>
      </c>
      <c r="C19581" s="56"/>
      <c r="AC19581" s="56"/>
      <c r="AD19581" s="56"/>
      <c r="AE19581" s="56"/>
    </row>
    <row r="19582" spans="1:31" x14ac:dyDescent="0.25">
      <c r="A19582" s="41">
        <v>0</v>
      </c>
      <c r="C19582" s="56"/>
      <c r="AC19582" s="56"/>
      <c r="AD19582" s="56"/>
      <c r="AE19582" s="56"/>
    </row>
    <row r="19583" spans="1:31" x14ac:dyDescent="0.25">
      <c r="A19583" s="41">
        <v>0</v>
      </c>
      <c r="C19583" s="56"/>
      <c r="AC19583" s="56"/>
      <c r="AD19583" s="56"/>
      <c r="AE19583" s="56"/>
    </row>
    <row r="19584" spans="1:31" x14ac:dyDescent="0.25">
      <c r="A19584" s="41">
        <v>0</v>
      </c>
      <c r="C19584" s="56"/>
      <c r="AC19584" s="56"/>
      <c r="AD19584" s="56"/>
      <c r="AE19584" s="56"/>
    </row>
    <row r="19585" spans="1:31" x14ac:dyDescent="0.25">
      <c r="A19585" s="41">
        <v>0</v>
      </c>
      <c r="C19585" s="56"/>
      <c r="AC19585" s="56"/>
      <c r="AD19585" s="56"/>
      <c r="AE19585" s="56"/>
    </row>
    <row r="19586" spans="1:31" x14ac:dyDescent="0.25">
      <c r="A19586" s="41">
        <v>0</v>
      </c>
      <c r="C19586" s="56"/>
      <c r="AC19586" s="56"/>
      <c r="AD19586" s="56"/>
      <c r="AE19586" s="56"/>
    </row>
    <row r="19587" spans="1:31" x14ac:dyDescent="0.25">
      <c r="A19587" s="41">
        <v>0</v>
      </c>
      <c r="C19587" s="56"/>
      <c r="AC19587" s="56"/>
      <c r="AD19587" s="56"/>
      <c r="AE19587" s="56"/>
    </row>
    <row r="19588" spans="1:31" x14ac:dyDescent="0.25">
      <c r="A19588" s="41">
        <v>0</v>
      </c>
      <c r="C19588" s="56"/>
      <c r="AC19588" s="56"/>
      <c r="AD19588" s="56"/>
      <c r="AE19588" s="56"/>
    </row>
    <row r="19589" spans="1:31" x14ac:dyDescent="0.25">
      <c r="A19589" s="41">
        <v>1749</v>
      </c>
      <c r="C19589" s="56"/>
      <c r="AC19589" s="56"/>
      <c r="AD19589" s="56"/>
      <c r="AE19589" s="56"/>
    </row>
    <row r="19590" spans="1:31" x14ac:dyDescent="0.25">
      <c r="A19590" s="41">
        <v>0</v>
      </c>
      <c r="C19590" s="56"/>
      <c r="AC19590" s="56"/>
      <c r="AD19590" s="56"/>
      <c r="AE19590" s="56"/>
    </row>
    <row r="19591" spans="1:31" x14ac:dyDescent="0.25">
      <c r="A19591" s="41">
        <v>0</v>
      </c>
      <c r="C19591" s="56"/>
      <c r="AC19591" s="56"/>
      <c r="AD19591" s="56"/>
      <c r="AE19591" s="56"/>
    </row>
    <row r="19592" spans="1:31" x14ac:dyDescent="0.25">
      <c r="A19592" s="41">
        <v>0</v>
      </c>
      <c r="C19592" s="56"/>
      <c r="AC19592" s="56"/>
      <c r="AD19592" s="56"/>
      <c r="AE19592" s="56"/>
    </row>
    <row r="19593" spans="1:31" x14ac:dyDescent="0.25">
      <c r="A19593" s="41">
        <v>0</v>
      </c>
      <c r="C19593" s="56"/>
      <c r="AC19593" s="56"/>
      <c r="AD19593" s="56"/>
      <c r="AE19593" s="56"/>
    </row>
    <row r="19594" spans="1:31" x14ac:dyDescent="0.25">
      <c r="A19594" s="41">
        <v>0</v>
      </c>
      <c r="C19594" s="56"/>
      <c r="AC19594" s="56"/>
      <c r="AD19594" s="56"/>
      <c r="AE19594" s="56"/>
    </row>
    <row r="19595" spans="1:31" x14ac:dyDescent="0.25">
      <c r="A19595" s="41">
        <v>0</v>
      </c>
      <c r="C19595" s="56"/>
      <c r="AC19595" s="56"/>
      <c r="AD19595" s="56"/>
      <c r="AE19595" s="56"/>
    </row>
    <row r="19596" spans="1:31" x14ac:dyDescent="0.25">
      <c r="A19596" s="41">
        <v>0</v>
      </c>
      <c r="C19596" s="56"/>
      <c r="AC19596" s="56"/>
      <c r="AD19596" s="56"/>
      <c r="AE19596" s="56"/>
    </row>
    <row r="19597" spans="1:31" x14ac:dyDescent="0.25">
      <c r="A19597" s="41">
        <v>0</v>
      </c>
      <c r="C19597" s="56"/>
      <c r="AC19597" s="56"/>
      <c r="AD19597" s="56"/>
      <c r="AE19597" s="56"/>
    </row>
    <row r="19598" spans="1:31" x14ac:dyDescent="0.25">
      <c r="A19598" s="41">
        <v>0</v>
      </c>
      <c r="C19598" s="56"/>
      <c r="AC19598" s="56"/>
      <c r="AD19598" s="56"/>
      <c r="AE19598" s="56"/>
    </row>
    <row r="19599" spans="1:31" x14ac:dyDescent="0.25">
      <c r="A19599" s="41">
        <v>0</v>
      </c>
      <c r="C19599" s="56"/>
      <c r="AC19599" s="56"/>
      <c r="AD19599" s="56"/>
      <c r="AE19599" s="56"/>
    </row>
    <row r="19600" spans="1:31" x14ac:dyDescent="0.25">
      <c r="A19600" s="41">
        <v>0</v>
      </c>
      <c r="C19600" s="56"/>
      <c r="AC19600" s="56"/>
      <c r="AD19600" s="56"/>
      <c r="AE19600" s="56"/>
    </row>
    <row r="19601" spans="1:31" x14ac:dyDescent="0.25">
      <c r="A19601" s="41">
        <v>0</v>
      </c>
      <c r="C19601" s="56"/>
      <c r="AC19601" s="56"/>
      <c r="AD19601" s="56"/>
      <c r="AE19601" s="56"/>
    </row>
    <row r="19602" spans="1:31" x14ac:dyDescent="0.25">
      <c r="A19602" s="41">
        <v>0</v>
      </c>
      <c r="C19602" s="56"/>
      <c r="AC19602" s="56"/>
      <c r="AD19602" s="56"/>
      <c r="AE19602" s="56"/>
    </row>
    <row r="19603" spans="1:31" x14ac:dyDescent="0.25">
      <c r="A19603" s="41">
        <v>0</v>
      </c>
      <c r="C19603" s="56"/>
      <c r="AC19603" s="56"/>
      <c r="AD19603" s="56"/>
      <c r="AE19603" s="56"/>
    </row>
    <row r="19604" spans="1:31" x14ac:dyDescent="0.25">
      <c r="A19604" s="41">
        <v>0</v>
      </c>
      <c r="C19604" s="56"/>
      <c r="AC19604" s="56"/>
      <c r="AD19604" s="56"/>
      <c r="AE19604" s="56"/>
    </row>
    <row r="19605" spans="1:31" x14ac:dyDescent="0.25">
      <c r="A19605" s="41">
        <v>0</v>
      </c>
      <c r="C19605" s="56"/>
      <c r="AC19605" s="56"/>
      <c r="AD19605" s="56"/>
      <c r="AE19605" s="56"/>
    </row>
    <row r="19606" spans="1:31" x14ac:dyDescent="0.25">
      <c r="A19606" s="41">
        <v>0</v>
      </c>
      <c r="C19606" s="56"/>
      <c r="AC19606" s="56"/>
      <c r="AD19606" s="56"/>
      <c r="AE19606" s="56"/>
    </row>
    <row r="19607" spans="1:31" x14ac:dyDescent="0.25">
      <c r="A19607" s="41">
        <v>0</v>
      </c>
      <c r="C19607" s="56"/>
      <c r="AC19607" s="56"/>
      <c r="AD19607" s="56"/>
      <c r="AE19607" s="56"/>
    </row>
    <row r="19608" spans="1:31" x14ac:dyDescent="0.25">
      <c r="A19608" s="41">
        <v>0</v>
      </c>
      <c r="C19608" s="56"/>
      <c r="AC19608" s="56"/>
      <c r="AD19608" s="56"/>
      <c r="AE19608" s="56"/>
    </row>
    <row r="19609" spans="1:31" x14ac:dyDescent="0.25">
      <c r="A19609" s="41">
        <v>0</v>
      </c>
      <c r="C19609" s="56"/>
      <c r="AC19609" s="56"/>
      <c r="AD19609" s="56"/>
      <c r="AE19609" s="56"/>
    </row>
    <row r="19610" spans="1:31" x14ac:dyDescent="0.25">
      <c r="A19610" s="41">
        <v>0</v>
      </c>
      <c r="C19610" s="56"/>
      <c r="AC19610" s="56"/>
      <c r="AD19610" s="56"/>
      <c r="AE19610" s="56"/>
    </row>
    <row r="19611" spans="1:31" x14ac:dyDescent="0.25">
      <c r="A19611" s="41">
        <v>0</v>
      </c>
      <c r="C19611" s="56"/>
      <c r="AC19611" s="56"/>
      <c r="AD19611" s="56"/>
      <c r="AE19611" s="56"/>
    </row>
    <row r="19612" spans="1:31" x14ac:dyDescent="0.25">
      <c r="A19612" s="41">
        <v>0</v>
      </c>
      <c r="C19612" s="56"/>
      <c r="AC19612" s="56"/>
      <c r="AD19612" s="56"/>
      <c r="AE19612" s="56"/>
    </row>
    <row r="19613" spans="1:31" x14ac:dyDescent="0.25">
      <c r="A19613" s="41">
        <v>0</v>
      </c>
      <c r="C19613" s="56"/>
      <c r="AC19613" s="56"/>
      <c r="AD19613" s="56"/>
      <c r="AE19613" s="56"/>
    </row>
    <row r="19614" spans="1:31" x14ac:dyDescent="0.25">
      <c r="A19614" s="41">
        <v>0</v>
      </c>
      <c r="C19614" s="56"/>
      <c r="AC19614" s="56"/>
      <c r="AD19614" s="56"/>
      <c r="AE19614" s="56"/>
    </row>
    <row r="19615" spans="1:31" x14ac:dyDescent="0.25">
      <c r="A19615" s="41">
        <v>0</v>
      </c>
      <c r="C19615" s="56"/>
      <c r="AC19615" s="56"/>
      <c r="AD19615" s="56"/>
      <c r="AE19615" s="56"/>
    </row>
    <row r="19616" spans="1:31" x14ac:dyDescent="0.25">
      <c r="A19616" s="41">
        <v>31256</v>
      </c>
      <c r="C19616" s="56"/>
      <c r="AC19616" s="56"/>
      <c r="AD19616" s="56"/>
      <c r="AE19616" s="56"/>
    </row>
    <row r="19617" spans="1:31" x14ac:dyDescent="0.25">
      <c r="A19617" s="41">
        <v>0</v>
      </c>
      <c r="C19617" s="56"/>
      <c r="AC19617" s="56"/>
      <c r="AD19617" s="56"/>
      <c r="AE19617" s="56"/>
    </row>
    <row r="19618" spans="1:31" x14ac:dyDescent="0.25">
      <c r="A19618" s="41">
        <v>0</v>
      </c>
      <c r="C19618" s="56"/>
      <c r="AC19618" s="56"/>
      <c r="AD19618" s="56"/>
      <c r="AE19618" s="56"/>
    </row>
    <row r="19619" spans="1:31" x14ac:dyDescent="0.25">
      <c r="A19619" s="41">
        <v>0</v>
      </c>
      <c r="C19619" s="56"/>
      <c r="AC19619" s="56"/>
      <c r="AD19619" s="56"/>
      <c r="AE19619" s="56"/>
    </row>
    <row r="19620" spans="1:31" x14ac:dyDescent="0.25">
      <c r="A19620" s="41">
        <v>0</v>
      </c>
      <c r="C19620" s="56"/>
      <c r="AC19620" s="56"/>
      <c r="AD19620" s="56"/>
      <c r="AE19620" s="56"/>
    </row>
    <row r="19621" spans="1:31" x14ac:dyDescent="0.25">
      <c r="A19621" s="41">
        <v>0</v>
      </c>
      <c r="C19621" s="56"/>
      <c r="AC19621" s="56"/>
      <c r="AD19621" s="56"/>
      <c r="AE19621" s="56"/>
    </row>
    <row r="19622" spans="1:31" x14ac:dyDescent="0.25">
      <c r="A19622" s="41">
        <v>0</v>
      </c>
      <c r="C19622" s="56"/>
      <c r="AC19622" s="56"/>
      <c r="AD19622" s="56"/>
      <c r="AE19622" s="56"/>
    </row>
    <row r="19623" spans="1:31" x14ac:dyDescent="0.25">
      <c r="A19623" s="41">
        <v>0</v>
      </c>
      <c r="C19623" s="56"/>
      <c r="AC19623" s="56"/>
      <c r="AD19623" s="56"/>
      <c r="AE19623" s="56"/>
    </row>
    <row r="19624" spans="1:31" x14ac:dyDescent="0.25">
      <c r="A19624" s="41">
        <v>0</v>
      </c>
      <c r="C19624" s="56"/>
      <c r="AC19624" s="56"/>
      <c r="AD19624" s="56"/>
      <c r="AE19624" s="56"/>
    </row>
    <row r="19625" spans="1:31" x14ac:dyDescent="0.25">
      <c r="A19625" s="41">
        <v>0</v>
      </c>
      <c r="C19625" s="56"/>
      <c r="AC19625" s="56"/>
      <c r="AD19625" s="56"/>
      <c r="AE19625" s="56"/>
    </row>
    <row r="19626" spans="1:31" x14ac:dyDescent="0.25">
      <c r="A19626" s="41">
        <v>0</v>
      </c>
      <c r="C19626" s="56"/>
      <c r="AC19626" s="56"/>
      <c r="AD19626" s="56"/>
      <c r="AE19626" s="56"/>
    </row>
    <row r="19627" spans="1:31" x14ac:dyDescent="0.25">
      <c r="A19627" s="41">
        <v>0</v>
      </c>
      <c r="C19627" s="56"/>
      <c r="AC19627" s="56"/>
      <c r="AD19627" s="56"/>
      <c r="AE19627" s="56"/>
    </row>
    <row r="19628" spans="1:31" x14ac:dyDescent="0.25">
      <c r="A19628" s="41">
        <v>0</v>
      </c>
      <c r="C19628" s="56"/>
      <c r="AC19628" s="56"/>
      <c r="AD19628" s="56"/>
      <c r="AE19628" s="56"/>
    </row>
    <row r="19629" spans="1:31" x14ac:dyDescent="0.25">
      <c r="A19629" s="41">
        <v>0</v>
      </c>
      <c r="C19629" s="56"/>
      <c r="AC19629" s="56"/>
      <c r="AD19629" s="56"/>
      <c r="AE19629" s="56"/>
    </row>
    <row r="19630" spans="1:31" x14ac:dyDescent="0.25">
      <c r="A19630" s="41">
        <v>0</v>
      </c>
      <c r="C19630" s="56"/>
      <c r="AC19630" s="56"/>
      <c r="AD19630" s="56"/>
      <c r="AE19630" s="56"/>
    </row>
    <row r="19631" spans="1:31" x14ac:dyDescent="0.25">
      <c r="A19631" s="41">
        <v>0</v>
      </c>
      <c r="C19631" s="56"/>
      <c r="AC19631" s="56"/>
      <c r="AD19631" s="56"/>
      <c r="AE19631" s="56"/>
    </row>
    <row r="19632" spans="1:31" x14ac:dyDescent="0.25">
      <c r="A19632" s="41">
        <v>0</v>
      </c>
      <c r="C19632" s="56"/>
      <c r="AC19632" s="56"/>
      <c r="AD19632" s="56"/>
      <c r="AE19632" s="56"/>
    </row>
    <row r="19633" spans="1:31" x14ac:dyDescent="0.25">
      <c r="A19633" s="41">
        <v>0</v>
      </c>
      <c r="C19633" s="56"/>
      <c r="AC19633" s="56"/>
      <c r="AD19633" s="56"/>
      <c r="AE19633" s="56"/>
    </row>
    <row r="19634" spans="1:31" x14ac:dyDescent="0.25">
      <c r="A19634" s="41">
        <v>0</v>
      </c>
      <c r="C19634" s="56"/>
      <c r="AC19634" s="56"/>
      <c r="AD19634" s="56"/>
      <c r="AE19634" s="56"/>
    </row>
    <row r="19635" spans="1:31" x14ac:dyDescent="0.25">
      <c r="A19635" s="41">
        <v>0</v>
      </c>
      <c r="C19635" s="56"/>
      <c r="AC19635" s="56"/>
      <c r="AD19635" s="56"/>
      <c r="AE19635" s="56"/>
    </row>
    <row r="19636" spans="1:31" x14ac:dyDescent="0.25">
      <c r="A19636" s="41">
        <v>0</v>
      </c>
      <c r="C19636" s="56"/>
      <c r="AC19636" s="56"/>
      <c r="AD19636" s="56"/>
      <c r="AE19636" s="56"/>
    </row>
    <row r="19637" spans="1:31" x14ac:dyDescent="0.25">
      <c r="A19637" s="41">
        <v>0</v>
      </c>
      <c r="C19637" s="56"/>
      <c r="AC19637" s="56"/>
      <c r="AD19637" s="56"/>
      <c r="AE19637" s="56"/>
    </row>
    <row r="19638" spans="1:31" x14ac:dyDescent="0.25">
      <c r="A19638" s="41">
        <v>0</v>
      </c>
      <c r="C19638" s="56"/>
      <c r="AC19638" s="56"/>
      <c r="AD19638" s="56"/>
      <c r="AE19638" s="56"/>
    </row>
    <row r="19639" spans="1:31" x14ac:dyDescent="0.25">
      <c r="A19639" s="41">
        <v>0</v>
      </c>
      <c r="C19639" s="56"/>
      <c r="AC19639" s="56"/>
      <c r="AD19639" s="56"/>
      <c r="AE19639" s="56"/>
    </row>
    <row r="19640" spans="1:31" x14ac:dyDescent="0.25">
      <c r="A19640" s="41">
        <v>0</v>
      </c>
      <c r="C19640" s="56"/>
      <c r="AC19640" s="56"/>
      <c r="AD19640" s="56"/>
      <c r="AE19640" s="56"/>
    </row>
    <row r="19641" spans="1:31" x14ac:dyDescent="0.25">
      <c r="A19641" s="41">
        <v>0</v>
      </c>
      <c r="C19641" s="56"/>
      <c r="AC19641" s="56"/>
      <c r="AD19641" s="56"/>
      <c r="AE19641" s="56"/>
    </row>
    <row r="19642" spans="1:31" x14ac:dyDescent="0.25">
      <c r="A19642" s="41">
        <v>0</v>
      </c>
      <c r="C19642" s="56"/>
      <c r="AC19642" s="56"/>
      <c r="AD19642" s="56"/>
      <c r="AE19642" s="56"/>
    </row>
    <row r="19643" spans="1:31" x14ac:dyDescent="0.25">
      <c r="A19643" s="41">
        <v>0</v>
      </c>
      <c r="C19643" s="56"/>
      <c r="AC19643" s="56"/>
      <c r="AD19643" s="56"/>
      <c r="AE19643" s="56"/>
    </row>
    <row r="19644" spans="1:31" x14ac:dyDescent="0.25">
      <c r="A19644" s="41">
        <v>0</v>
      </c>
      <c r="C19644" s="56"/>
      <c r="AC19644" s="56"/>
      <c r="AD19644" s="56"/>
      <c r="AE19644" s="56"/>
    </row>
    <row r="19645" spans="1:31" x14ac:dyDescent="0.25">
      <c r="A19645" s="41">
        <v>0</v>
      </c>
      <c r="C19645" s="56"/>
      <c r="AC19645" s="56"/>
      <c r="AD19645" s="56"/>
      <c r="AE19645" s="56"/>
    </row>
    <row r="19646" spans="1:31" x14ac:dyDescent="0.25">
      <c r="A19646" s="41">
        <v>0</v>
      </c>
      <c r="C19646" s="56"/>
      <c r="AC19646" s="56"/>
      <c r="AD19646" s="56"/>
      <c r="AE19646" s="56"/>
    </row>
    <row r="19647" spans="1:31" x14ac:dyDescent="0.25">
      <c r="A19647" s="41">
        <v>0</v>
      </c>
      <c r="C19647" s="56"/>
      <c r="AC19647" s="56"/>
      <c r="AD19647" s="56"/>
      <c r="AE19647" s="56"/>
    </row>
    <row r="19648" spans="1:31" x14ac:dyDescent="0.25">
      <c r="A19648" s="41">
        <v>0</v>
      </c>
      <c r="C19648" s="56"/>
      <c r="AC19648" s="56"/>
      <c r="AD19648" s="56"/>
      <c r="AE19648" s="56"/>
    </row>
    <row r="19649" spans="1:31" x14ac:dyDescent="0.25">
      <c r="A19649" s="41">
        <v>0</v>
      </c>
      <c r="C19649" s="56"/>
      <c r="AC19649" s="56"/>
      <c r="AD19649" s="56"/>
      <c r="AE19649" s="56"/>
    </row>
    <row r="19650" spans="1:31" x14ac:dyDescent="0.25">
      <c r="A19650" s="41">
        <v>0</v>
      </c>
      <c r="C19650" s="56"/>
      <c r="AC19650" s="56"/>
      <c r="AD19650" s="56"/>
      <c r="AE19650" s="56"/>
    </row>
    <row r="19651" spans="1:31" x14ac:dyDescent="0.25">
      <c r="A19651" s="41">
        <v>0</v>
      </c>
      <c r="C19651" s="56"/>
      <c r="AC19651" s="56"/>
      <c r="AD19651" s="56"/>
      <c r="AE19651" s="56"/>
    </row>
    <row r="19652" spans="1:31" x14ac:dyDescent="0.25">
      <c r="A19652" s="41">
        <v>0</v>
      </c>
      <c r="C19652" s="56"/>
      <c r="AC19652" s="56"/>
      <c r="AD19652" s="56"/>
      <c r="AE19652" s="56"/>
    </row>
    <row r="19653" spans="1:31" x14ac:dyDescent="0.25">
      <c r="A19653" s="41">
        <v>0</v>
      </c>
      <c r="C19653" s="56"/>
      <c r="AC19653" s="56"/>
      <c r="AD19653" s="56"/>
      <c r="AE19653" s="56"/>
    </row>
    <row r="19654" spans="1:31" x14ac:dyDescent="0.25">
      <c r="A19654" s="41">
        <v>0</v>
      </c>
      <c r="C19654" s="56"/>
      <c r="AC19654" s="56"/>
      <c r="AD19654" s="56"/>
      <c r="AE19654" s="56"/>
    </row>
    <row r="19655" spans="1:31" x14ac:dyDescent="0.25">
      <c r="A19655" s="41">
        <v>0</v>
      </c>
      <c r="C19655" s="56"/>
      <c r="AC19655" s="56"/>
      <c r="AD19655" s="56"/>
      <c r="AE19655" s="56"/>
    </row>
    <row r="19656" spans="1:31" x14ac:dyDescent="0.25">
      <c r="A19656" s="41">
        <v>0</v>
      </c>
      <c r="C19656" s="56"/>
      <c r="AC19656" s="56"/>
      <c r="AD19656" s="56"/>
      <c r="AE19656" s="56"/>
    </row>
    <row r="19657" spans="1:31" x14ac:dyDescent="0.25">
      <c r="A19657" s="41">
        <v>0</v>
      </c>
      <c r="C19657" s="56"/>
      <c r="AC19657" s="56"/>
      <c r="AD19657" s="56"/>
      <c r="AE19657" s="56"/>
    </row>
    <row r="19658" spans="1:31" x14ac:dyDescent="0.25">
      <c r="A19658" s="41">
        <v>0</v>
      </c>
      <c r="C19658" s="56"/>
      <c r="AC19658" s="56"/>
      <c r="AD19658" s="56"/>
      <c r="AE19658" s="56"/>
    </row>
    <row r="19659" spans="1:31" x14ac:dyDescent="0.25">
      <c r="A19659" s="41">
        <v>0</v>
      </c>
      <c r="C19659" s="56"/>
      <c r="AC19659" s="56"/>
      <c r="AD19659" s="56"/>
      <c r="AE19659" s="56"/>
    </row>
    <row r="19660" spans="1:31" x14ac:dyDescent="0.25">
      <c r="A19660" s="41">
        <v>0</v>
      </c>
      <c r="C19660" s="56"/>
      <c r="AC19660" s="56"/>
      <c r="AD19660" s="56"/>
      <c r="AE19660" s="56"/>
    </row>
    <row r="19661" spans="1:31" x14ac:dyDescent="0.25">
      <c r="A19661" s="41">
        <v>0</v>
      </c>
      <c r="C19661" s="56"/>
      <c r="AC19661" s="56"/>
      <c r="AD19661" s="56"/>
      <c r="AE19661" s="56"/>
    </row>
    <row r="19662" spans="1:31" x14ac:dyDescent="0.25">
      <c r="A19662" s="41">
        <v>0</v>
      </c>
      <c r="C19662" s="56"/>
      <c r="AC19662" s="56"/>
      <c r="AD19662" s="56"/>
      <c r="AE19662" s="56"/>
    </row>
    <row r="19663" spans="1:31" x14ac:dyDescent="0.25">
      <c r="A19663" s="41">
        <v>0</v>
      </c>
      <c r="C19663" s="56"/>
      <c r="AC19663" s="56"/>
      <c r="AD19663" s="56"/>
      <c r="AE19663" s="56"/>
    </row>
    <row r="19664" spans="1:31" x14ac:dyDescent="0.25">
      <c r="A19664" s="41">
        <v>0</v>
      </c>
      <c r="C19664" s="56"/>
      <c r="AC19664" s="56"/>
      <c r="AD19664" s="56"/>
      <c r="AE19664" s="56"/>
    </row>
    <row r="19665" spans="1:31" x14ac:dyDescent="0.25">
      <c r="A19665" s="41">
        <v>0</v>
      </c>
      <c r="C19665" s="56"/>
      <c r="AC19665" s="56"/>
      <c r="AD19665" s="56"/>
      <c r="AE19665" s="56"/>
    </row>
    <row r="19666" spans="1:31" x14ac:dyDescent="0.25">
      <c r="A19666" s="41">
        <v>0</v>
      </c>
      <c r="C19666" s="56"/>
      <c r="AC19666" s="56"/>
      <c r="AD19666" s="56"/>
      <c r="AE19666" s="56"/>
    </row>
    <row r="19667" spans="1:31" x14ac:dyDescent="0.25">
      <c r="A19667" s="41">
        <v>0</v>
      </c>
      <c r="C19667" s="56"/>
      <c r="AC19667" s="56"/>
      <c r="AD19667" s="56"/>
      <c r="AE19667" s="56"/>
    </row>
    <row r="19668" spans="1:31" x14ac:dyDescent="0.25">
      <c r="A19668" s="41">
        <v>0</v>
      </c>
      <c r="C19668" s="56"/>
      <c r="AC19668" s="56"/>
      <c r="AD19668" s="56"/>
      <c r="AE19668" s="56"/>
    </row>
    <row r="19669" spans="1:31" x14ac:dyDescent="0.25">
      <c r="A19669" s="41">
        <v>0</v>
      </c>
      <c r="C19669" s="56"/>
      <c r="AC19669" s="56"/>
      <c r="AD19669" s="56"/>
      <c r="AE19669" s="56"/>
    </row>
    <row r="19670" spans="1:31" x14ac:dyDescent="0.25">
      <c r="A19670" s="41">
        <v>0</v>
      </c>
      <c r="C19670" s="56"/>
      <c r="AC19670" s="56"/>
      <c r="AD19670" s="56"/>
      <c r="AE19670" s="56"/>
    </row>
    <row r="19671" spans="1:31" x14ac:dyDescent="0.25">
      <c r="A19671" s="41">
        <v>0</v>
      </c>
      <c r="C19671" s="56"/>
      <c r="AC19671" s="56"/>
      <c r="AD19671" s="56"/>
      <c r="AE19671" s="56"/>
    </row>
    <row r="19672" spans="1:31" x14ac:dyDescent="0.25">
      <c r="A19672" s="41">
        <v>0</v>
      </c>
      <c r="C19672" s="56"/>
      <c r="AC19672" s="56"/>
      <c r="AD19672" s="56"/>
      <c r="AE19672" s="56"/>
    </row>
    <row r="19673" spans="1:31" x14ac:dyDescent="0.25">
      <c r="A19673" s="41">
        <v>0</v>
      </c>
      <c r="C19673" s="56"/>
      <c r="AC19673" s="56"/>
      <c r="AD19673" s="56"/>
      <c r="AE19673" s="56"/>
    </row>
    <row r="19674" spans="1:31" x14ac:dyDescent="0.25">
      <c r="A19674" s="41">
        <v>0</v>
      </c>
      <c r="C19674" s="56"/>
      <c r="AC19674" s="56"/>
      <c r="AD19674" s="56"/>
      <c r="AE19674" s="56"/>
    </row>
    <row r="19675" spans="1:31" x14ac:dyDescent="0.25">
      <c r="A19675" s="41">
        <v>0</v>
      </c>
      <c r="C19675" s="56"/>
      <c r="AC19675" s="56"/>
      <c r="AD19675" s="56"/>
      <c r="AE19675" s="56"/>
    </row>
    <row r="19676" spans="1:31" x14ac:dyDescent="0.25">
      <c r="A19676" s="41">
        <v>0</v>
      </c>
      <c r="C19676" s="56"/>
      <c r="AC19676" s="56"/>
      <c r="AD19676" s="56"/>
      <c r="AE19676" s="56"/>
    </row>
    <row r="19677" spans="1:31" x14ac:dyDescent="0.25">
      <c r="A19677" s="41">
        <v>0</v>
      </c>
      <c r="C19677" s="56"/>
      <c r="AC19677" s="56"/>
      <c r="AD19677" s="56"/>
      <c r="AE19677" s="56"/>
    </row>
    <row r="19678" spans="1:31" x14ac:dyDescent="0.25">
      <c r="A19678" s="41">
        <v>0</v>
      </c>
      <c r="C19678" s="56"/>
      <c r="AC19678" s="56"/>
      <c r="AD19678" s="56"/>
      <c r="AE19678" s="56"/>
    </row>
    <row r="19679" spans="1:31" x14ac:dyDescent="0.25">
      <c r="A19679" s="41">
        <v>0</v>
      </c>
      <c r="C19679" s="56"/>
      <c r="AC19679" s="56"/>
      <c r="AD19679" s="56"/>
      <c r="AE19679" s="56"/>
    </row>
    <row r="19680" spans="1:31" x14ac:dyDescent="0.25">
      <c r="A19680" s="41">
        <v>0</v>
      </c>
      <c r="C19680" s="56"/>
      <c r="AC19680" s="56"/>
      <c r="AD19680" s="56"/>
      <c r="AE19680" s="56"/>
    </row>
    <row r="19681" spans="1:31" x14ac:dyDescent="0.25">
      <c r="A19681" s="41">
        <v>0</v>
      </c>
      <c r="C19681" s="56"/>
      <c r="AC19681" s="56"/>
      <c r="AD19681" s="56"/>
      <c r="AE19681" s="56"/>
    </row>
    <row r="19682" spans="1:31" x14ac:dyDescent="0.25">
      <c r="A19682" s="41">
        <v>0</v>
      </c>
      <c r="C19682" s="56"/>
      <c r="AC19682" s="56"/>
      <c r="AD19682" s="56"/>
      <c r="AE19682" s="56"/>
    </row>
    <row r="19683" spans="1:31" x14ac:dyDescent="0.25">
      <c r="A19683" s="41">
        <v>0</v>
      </c>
      <c r="C19683" s="56"/>
      <c r="AC19683" s="56"/>
      <c r="AD19683" s="56"/>
      <c r="AE19683" s="56"/>
    </row>
    <row r="19684" spans="1:31" x14ac:dyDescent="0.25">
      <c r="A19684" s="41">
        <v>0</v>
      </c>
      <c r="C19684" s="56"/>
      <c r="AC19684" s="56"/>
      <c r="AD19684" s="56"/>
      <c r="AE19684" s="56"/>
    </row>
    <row r="19685" spans="1:31" x14ac:dyDescent="0.25">
      <c r="A19685" s="41">
        <v>0</v>
      </c>
      <c r="C19685" s="56"/>
      <c r="AC19685" s="56"/>
      <c r="AD19685" s="56"/>
      <c r="AE19685" s="56"/>
    </row>
    <row r="19686" spans="1:31" x14ac:dyDescent="0.25">
      <c r="A19686" s="41">
        <v>0</v>
      </c>
      <c r="C19686" s="56"/>
      <c r="AC19686" s="56"/>
      <c r="AD19686" s="56"/>
      <c r="AE19686" s="56"/>
    </row>
    <row r="19687" spans="1:31" x14ac:dyDescent="0.25">
      <c r="A19687" s="41">
        <v>0</v>
      </c>
      <c r="C19687" s="56"/>
      <c r="AC19687" s="56"/>
      <c r="AD19687" s="56"/>
      <c r="AE19687" s="56"/>
    </row>
    <row r="19688" spans="1:31" x14ac:dyDescent="0.25">
      <c r="A19688" s="41">
        <v>0</v>
      </c>
      <c r="C19688" s="56"/>
      <c r="AC19688" s="56"/>
      <c r="AD19688" s="56"/>
      <c r="AE19688" s="56"/>
    </row>
    <row r="19689" spans="1:31" x14ac:dyDescent="0.25">
      <c r="A19689" s="41">
        <v>0</v>
      </c>
      <c r="C19689" s="56"/>
      <c r="AC19689" s="56"/>
      <c r="AD19689" s="56"/>
      <c r="AE19689" s="56"/>
    </row>
    <row r="19690" spans="1:31" x14ac:dyDescent="0.25">
      <c r="A19690" s="41">
        <v>0</v>
      </c>
      <c r="C19690" s="56"/>
      <c r="AC19690" s="56"/>
      <c r="AD19690" s="56"/>
      <c r="AE19690" s="56"/>
    </row>
    <row r="19691" spans="1:31" x14ac:dyDescent="0.25">
      <c r="A19691" s="41">
        <v>0</v>
      </c>
      <c r="C19691" s="56"/>
      <c r="AC19691" s="56"/>
      <c r="AD19691" s="56"/>
      <c r="AE19691" s="56"/>
    </row>
    <row r="19692" spans="1:31" x14ac:dyDescent="0.25">
      <c r="A19692" s="41">
        <v>0</v>
      </c>
      <c r="C19692" s="56"/>
      <c r="AC19692" s="56"/>
      <c r="AD19692" s="56"/>
      <c r="AE19692" s="56"/>
    </row>
    <row r="19693" spans="1:31" x14ac:dyDescent="0.25">
      <c r="A19693" s="41">
        <v>0</v>
      </c>
      <c r="C19693" s="56"/>
      <c r="AC19693" s="56"/>
      <c r="AD19693" s="56"/>
      <c r="AE19693" s="56"/>
    </row>
    <row r="19694" spans="1:31" x14ac:dyDescent="0.25">
      <c r="A19694" s="41">
        <v>0</v>
      </c>
      <c r="C19694" s="56"/>
      <c r="AC19694" s="56"/>
      <c r="AD19694" s="56"/>
      <c r="AE19694" s="56"/>
    </row>
    <row r="19695" spans="1:31" x14ac:dyDescent="0.25">
      <c r="A19695" s="41">
        <v>0</v>
      </c>
      <c r="C19695" s="56"/>
      <c r="AC19695" s="56"/>
      <c r="AD19695" s="56"/>
      <c r="AE19695" s="56"/>
    </row>
    <row r="19696" spans="1:31" x14ac:dyDescent="0.25">
      <c r="A19696" s="41">
        <v>0</v>
      </c>
      <c r="C19696" s="56"/>
      <c r="AC19696" s="56"/>
      <c r="AD19696" s="56"/>
      <c r="AE19696" s="56"/>
    </row>
    <row r="19697" spans="1:31" x14ac:dyDescent="0.25">
      <c r="A19697" s="41">
        <v>0</v>
      </c>
      <c r="C19697" s="56"/>
      <c r="AC19697" s="56"/>
      <c r="AD19697" s="56"/>
      <c r="AE19697" s="56"/>
    </row>
    <row r="19698" spans="1:31" x14ac:dyDescent="0.25">
      <c r="A19698" s="41">
        <v>0</v>
      </c>
      <c r="C19698" s="56"/>
      <c r="AC19698" s="56"/>
      <c r="AD19698" s="56"/>
      <c r="AE19698" s="56"/>
    </row>
    <row r="19699" spans="1:31" x14ac:dyDescent="0.25">
      <c r="A19699" s="41">
        <v>0</v>
      </c>
      <c r="C19699" s="56"/>
      <c r="AC19699" s="56"/>
      <c r="AD19699" s="56"/>
      <c r="AE19699" s="56"/>
    </row>
    <row r="19700" spans="1:31" x14ac:dyDescent="0.25">
      <c r="A19700" s="41">
        <v>0</v>
      </c>
      <c r="C19700" s="56"/>
      <c r="AC19700" s="56"/>
      <c r="AD19700" s="56"/>
      <c r="AE19700" s="56"/>
    </row>
    <row r="19701" spans="1:31" x14ac:dyDescent="0.25">
      <c r="A19701" s="41">
        <v>0</v>
      </c>
      <c r="C19701" s="56"/>
      <c r="AC19701" s="56"/>
      <c r="AD19701" s="56"/>
      <c r="AE19701" s="56"/>
    </row>
    <row r="19702" spans="1:31" x14ac:dyDescent="0.25">
      <c r="A19702" s="41">
        <v>0</v>
      </c>
      <c r="C19702" s="56"/>
      <c r="AC19702" s="56"/>
      <c r="AD19702" s="56"/>
      <c r="AE19702" s="56"/>
    </row>
    <row r="19703" spans="1:31" x14ac:dyDescent="0.25">
      <c r="A19703" s="41">
        <v>0</v>
      </c>
      <c r="C19703" s="56"/>
      <c r="AC19703" s="56"/>
      <c r="AD19703" s="56"/>
      <c r="AE19703" s="56"/>
    </row>
    <row r="19704" spans="1:31" x14ac:dyDescent="0.25">
      <c r="A19704" s="41">
        <v>0</v>
      </c>
      <c r="C19704" s="56"/>
      <c r="AC19704" s="56"/>
      <c r="AD19704" s="56"/>
      <c r="AE19704" s="56"/>
    </row>
    <row r="19705" spans="1:31" x14ac:dyDescent="0.25">
      <c r="A19705" s="41">
        <v>0</v>
      </c>
      <c r="C19705" s="56"/>
      <c r="AC19705" s="56"/>
      <c r="AD19705" s="56"/>
      <c r="AE19705" s="56"/>
    </row>
    <row r="19706" spans="1:31" x14ac:dyDescent="0.25">
      <c r="A19706" s="41">
        <v>0</v>
      </c>
      <c r="C19706" s="56"/>
      <c r="AC19706" s="56"/>
      <c r="AD19706" s="56"/>
      <c r="AE19706" s="56"/>
    </row>
    <row r="19707" spans="1:31" x14ac:dyDescent="0.25">
      <c r="A19707" s="41">
        <v>0</v>
      </c>
      <c r="C19707" s="56"/>
      <c r="AC19707" s="56"/>
      <c r="AD19707" s="56"/>
      <c r="AE19707" s="56"/>
    </row>
    <row r="19708" spans="1:31" x14ac:dyDescent="0.25">
      <c r="A19708" s="41">
        <v>0</v>
      </c>
      <c r="C19708" s="56"/>
      <c r="AC19708" s="56"/>
      <c r="AD19708" s="56"/>
      <c r="AE19708" s="56"/>
    </row>
    <row r="19709" spans="1:31" x14ac:dyDescent="0.25">
      <c r="A19709" s="41">
        <v>0</v>
      </c>
      <c r="C19709" s="56"/>
      <c r="AC19709" s="56"/>
      <c r="AD19709" s="56"/>
      <c r="AE19709" s="56"/>
    </row>
    <row r="19710" spans="1:31" x14ac:dyDescent="0.25">
      <c r="A19710" s="41">
        <v>0</v>
      </c>
      <c r="C19710" s="56"/>
      <c r="AC19710" s="56"/>
      <c r="AD19710" s="56"/>
      <c r="AE19710" s="56"/>
    </row>
    <row r="19711" spans="1:31" x14ac:dyDescent="0.25">
      <c r="A19711" s="41">
        <v>0</v>
      </c>
      <c r="C19711" s="56"/>
      <c r="AC19711" s="56"/>
      <c r="AD19711" s="56"/>
      <c r="AE19711" s="56"/>
    </row>
    <row r="19712" spans="1:31" x14ac:dyDescent="0.25">
      <c r="A19712" s="41">
        <v>0</v>
      </c>
      <c r="C19712" s="56"/>
      <c r="AC19712" s="56"/>
      <c r="AD19712" s="56"/>
      <c r="AE19712" s="56"/>
    </row>
    <row r="19713" spans="1:31" x14ac:dyDescent="0.25">
      <c r="A19713" s="41">
        <v>0</v>
      </c>
      <c r="C19713" s="56"/>
      <c r="AC19713" s="56"/>
      <c r="AD19713" s="56"/>
      <c r="AE19713" s="56"/>
    </row>
    <row r="19714" spans="1:31" x14ac:dyDescent="0.25">
      <c r="A19714" s="41">
        <v>0</v>
      </c>
      <c r="C19714" s="56"/>
      <c r="AC19714" s="56"/>
      <c r="AD19714" s="56"/>
      <c r="AE19714" s="56"/>
    </row>
    <row r="19715" spans="1:31" x14ac:dyDescent="0.25">
      <c r="A19715" s="41">
        <v>0</v>
      </c>
      <c r="C19715" s="56"/>
      <c r="AC19715" s="56"/>
      <c r="AD19715" s="56"/>
      <c r="AE19715" s="56"/>
    </row>
    <row r="19716" spans="1:31" x14ac:dyDescent="0.25">
      <c r="A19716" s="41">
        <v>0</v>
      </c>
      <c r="C19716" s="56"/>
      <c r="AC19716" s="56"/>
      <c r="AD19716" s="56"/>
      <c r="AE19716" s="56"/>
    </row>
    <row r="19717" spans="1:31" x14ac:dyDescent="0.25">
      <c r="A19717" s="41">
        <v>0</v>
      </c>
      <c r="C19717" s="56"/>
      <c r="AC19717" s="56"/>
      <c r="AD19717" s="56"/>
      <c r="AE19717" s="56"/>
    </row>
    <row r="19718" spans="1:31" x14ac:dyDescent="0.25">
      <c r="A19718" s="41">
        <v>0</v>
      </c>
      <c r="C19718" s="56"/>
      <c r="AC19718" s="56"/>
      <c r="AD19718" s="56"/>
      <c r="AE19718" s="56"/>
    </row>
    <row r="19719" spans="1:31" x14ac:dyDescent="0.25">
      <c r="A19719" s="41">
        <v>0</v>
      </c>
      <c r="C19719" s="56"/>
      <c r="AC19719" s="56"/>
      <c r="AD19719" s="56"/>
      <c r="AE19719" s="56"/>
    </row>
    <row r="19720" spans="1:31" x14ac:dyDescent="0.25">
      <c r="A19720" s="41">
        <v>0</v>
      </c>
      <c r="C19720" s="56"/>
      <c r="AC19720" s="56"/>
      <c r="AD19720" s="56"/>
      <c r="AE19720" s="56"/>
    </row>
    <row r="19721" spans="1:31" x14ac:dyDescent="0.25">
      <c r="A19721" s="41">
        <v>0</v>
      </c>
      <c r="C19721" s="56"/>
      <c r="AC19721" s="56"/>
      <c r="AD19721" s="56"/>
      <c r="AE19721" s="56"/>
    </row>
    <row r="19722" spans="1:31" x14ac:dyDescent="0.25">
      <c r="A19722" s="41">
        <v>0</v>
      </c>
      <c r="C19722" s="56"/>
      <c r="AC19722" s="56"/>
      <c r="AD19722" s="56"/>
      <c r="AE19722" s="56"/>
    </row>
    <row r="19723" spans="1:31" x14ac:dyDescent="0.25">
      <c r="A19723" s="41">
        <v>0</v>
      </c>
      <c r="C19723" s="56"/>
      <c r="AC19723" s="56"/>
      <c r="AD19723" s="56"/>
      <c r="AE19723" s="56"/>
    </row>
    <row r="19724" spans="1:31" x14ac:dyDescent="0.25">
      <c r="A19724" s="41">
        <v>0</v>
      </c>
      <c r="C19724" s="56"/>
      <c r="AC19724" s="56"/>
      <c r="AD19724" s="56"/>
      <c r="AE19724" s="56"/>
    </row>
    <row r="19725" spans="1:31" x14ac:dyDescent="0.25">
      <c r="A19725" s="41">
        <v>0</v>
      </c>
      <c r="C19725" s="56"/>
      <c r="AC19725" s="56"/>
      <c r="AD19725" s="56"/>
      <c r="AE19725" s="56"/>
    </row>
    <row r="19726" spans="1:31" x14ac:dyDescent="0.25">
      <c r="A19726" s="41">
        <v>0</v>
      </c>
      <c r="C19726" s="56"/>
      <c r="AC19726" s="56"/>
      <c r="AD19726" s="56"/>
      <c r="AE19726" s="56"/>
    </row>
    <row r="19727" spans="1:31" x14ac:dyDescent="0.25">
      <c r="A19727" s="41">
        <v>0</v>
      </c>
      <c r="C19727" s="56"/>
      <c r="AC19727" s="56"/>
      <c r="AD19727" s="56"/>
      <c r="AE19727" s="56"/>
    </row>
    <row r="19728" spans="1:31" x14ac:dyDescent="0.25">
      <c r="A19728" s="41">
        <v>0</v>
      </c>
      <c r="C19728" s="56"/>
      <c r="AC19728" s="56"/>
      <c r="AD19728" s="56"/>
      <c r="AE19728" s="56"/>
    </row>
    <row r="19729" spans="1:31" x14ac:dyDescent="0.25">
      <c r="A19729" s="41">
        <v>0</v>
      </c>
      <c r="C19729" s="56"/>
      <c r="AC19729" s="56"/>
      <c r="AD19729" s="56"/>
      <c r="AE19729" s="56"/>
    </row>
    <row r="19730" spans="1:31" x14ac:dyDescent="0.25">
      <c r="A19730" s="41">
        <v>0</v>
      </c>
      <c r="C19730" s="56"/>
      <c r="AC19730" s="56"/>
      <c r="AD19730" s="56"/>
      <c r="AE19730" s="56"/>
    </row>
    <row r="19731" spans="1:31" x14ac:dyDescent="0.25">
      <c r="A19731" s="41">
        <v>0</v>
      </c>
      <c r="C19731" s="56"/>
      <c r="AC19731" s="56"/>
      <c r="AD19731" s="56"/>
      <c r="AE19731" s="56"/>
    </row>
    <row r="19732" spans="1:31" x14ac:dyDescent="0.25">
      <c r="A19732" s="41">
        <v>0</v>
      </c>
      <c r="C19732" s="56"/>
      <c r="AC19732" s="56"/>
      <c r="AD19732" s="56"/>
      <c r="AE19732" s="56"/>
    </row>
    <row r="19733" spans="1:31" x14ac:dyDescent="0.25">
      <c r="A19733" s="41">
        <v>0</v>
      </c>
      <c r="C19733" s="56"/>
      <c r="AC19733" s="56"/>
      <c r="AD19733" s="56"/>
      <c r="AE19733" s="56"/>
    </row>
    <row r="19734" spans="1:31" x14ac:dyDescent="0.25">
      <c r="A19734" s="41">
        <v>0</v>
      </c>
      <c r="C19734" s="56"/>
      <c r="AC19734" s="56"/>
      <c r="AD19734" s="56"/>
      <c r="AE19734" s="56"/>
    </row>
    <row r="19735" spans="1:31" x14ac:dyDescent="0.25">
      <c r="A19735" s="41">
        <v>0</v>
      </c>
      <c r="C19735" s="56"/>
      <c r="AC19735" s="56"/>
      <c r="AD19735" s="56"/>
      <c r="AE19735" s="56"/>
    </row>
    <row r="19736" spans="1:31" x14ac:dyDescent="0.25">
      <c r="A19736" s="41">
        <v>0</v>
      </c>
      <c r="C19736" s="56"/>
      <c r="AC19736" s="56"/>
      <c r="AD19736" s="56"/>
      <c r="AE19736" s="56"/>
    </row>
    <row r="19737" spans="1:31" x14ac:dyDescent="0.25">
      <c r="A19737" s="41">
        <v>0</v>
      </c>
      <c r="C19737" s="56"/>
      <c r="AC19737" s="56"/>
      <c r="AD19737" s="56"/>
      <c r="AE19737" s="56"/>
    </row>
    <row r="19738" spans="1:31" x14ac:dyDescent="0.25">
      <c r="A19738" s="41">
        <v>0</v>
      </c>
      <c r="C19738" s="56"/>
      <c r="AC19738" s="56"/>
      <c r="AD19738" s="56"/>
      <c r="AE19738" s="56"/>
    </row>
    <row r="19739" spans="1:31" x14ac:dyDescent="0.25">
      <c r="A19739" s="41">
        <v>0</v>
      </c>
      <c r="C19739" s="56"/>
      <c r="AC19739" s="56"/>
      <c r="AD19739" s="56"/>
      <c r="AE19739" s="56"/>
    </row>
    <row r="19740" spans="1:31" x14ac:dyDescent="0.25">
      <c r="A19740" s="41">
        <v>0</v>
      </c>
      <c r="C19740" s="56"/>
      <c r="AC19740" s="56"/>
      <c r="AD19740" s="56"/>
      <c r="AE19740" s="56"/>
    </row>
    <row r="19741" spans="1:31" x14ac:dyDescent="0.25">
      <c r="A19741" s="41">
        <v>0</v>
      </c>
      <c r="C19741" s="56"/>
      <c r="AC19741" s="56"/>
      <c r="AD19741" s="56"/>
      <c r="AE19741" s="56"/>
    </row>
    <row r="19742" spans="1:31" x14ac:dyDescent="0.25">
      <c r="A19742" s="41">
        <v>0</v>
      </c>
      <c r="C19742" s="56"/>
      <c r="AC19742" s="56"/>
      <c r="AD19742" s="56"/>
      <c r="AE19742" s="56"/>
    </row>
    <row r="19743" spans="1:31" x14ac:dyDescent="0.25">
      <c r="A19743" s="41">
        <v>0</v>
      </c>
      <c r="C19743" s="56"/>
      <c r="AC19743" s="56"/>
      <c r="AD19743" s="56"/>
      <c r="AE19743" s="56"/>
    </row>
    <row r="19744" spans="1:31" x14ac:dyDescent="0.25">
      <c r="A19744" s="41">
        <v>0</v>
      </c>
      <c r="C19744" s="56"/>
      <c r="AC19744" s="56"/>
      <c r="AD19744" s="56"/>
      <c r="AE19744" s="56"/>
    </row>
    <row r="19745" spans="1:31" x14ac:dyDescent="0.25">
      <c r="A19745" s="41">
        <v>0</v>
      </c>
      <c r="C19745" s="56"/>
      <c r="AC19745" s="56"/>
      <c r="AD19745" s="56"/>
      <c r="AE19745" s="56"/>
    </row>
    <row r="19746" spans="1:31" x14ac:dyDescent="0.25">
      <c r="A19746" s="41">
        <v>0</v>
      </c>
      <c r="C19746" s="56"/>
      <c r="AC19746" s="56"/>
      <c r="AD19746" s="56"/>
      <c r="AE19746" s="56"/>
    </row>
    <row r="19747" spans="1:31" x14ac:dyDescent="0.25">
      <c r="A19747" s="41">
        <v>0</v>
      </c>
      <c r="C19747" s="56"/>
      <c r="AC19747" s="56"/>
      <c r="AD19747" s="56"/>
      <c r="AE19747" s="56"/>
    </row>
    <row r="19748" spans="1:31" x14ac:dyDescent="0.25">
      <c r="A19748" s="41">
        <v>0</v>
      </c>
      <c r="C19748" s="56"/>
      <c r="AC19748" s="56"/>
      <c r="AD19748" s="56"/>
      <c r="AE19748" s="56"/>
    </row>
    <row r="19749" spans="1:31" x14ac:dyDescent="0.25">
      <c r="A19749" s="41">
        <v>0</v>
      </c>
      <c r="C19749" s="56"/>
      <c r="AC19749" s="56"/>
      <c r="AD19749" s="56"/>
      <c r="AE19749" s="56"/>
    </row>
    <row r="19750" spans="1:31" x14ac:dyDescent="0.25">
      <c r="A19750" s="41">
        <v>0</v>
      </c>
      <c r="C19750" s="56"/>
      <c r="AC19750" s="56"/>
      <c r="AD19750" s="56"/>
      <c r="AE19750" s="56"/>
    </row>
    <row r="19751" spans="1:31" x14ac:dyDescent="0.25">
      <c r="A19751" s="41">
        <v>0</v>
      </c>
      <c r="C19751" s="56"/>
      <c r="AC19751" s="56"/>
      <c r="AD19751" s="56"/>
      <c r="AE19751" s="56"/>
    </row>
    <row r="19752" spans="1:31" x14ac:dyDescent="0.25">
      <c r="A19752" s="41">
        <v>0</v>
      </c>
      <c r="C19752" s="56"/>
      <c r="AC19752" s="56"/>
      <c r="AD19752" s="56"/>
      <c r="AE19752" s="56"/>
    </row>
    <row r="19753" spans="1:31" x14ac:dyDescent="0.25">
      <c r="A19753" s="41">
        <v>0</v>
      </c>
      <c r="C19753" s="56"/>
      <c r="AC19753" s="56"/>
      <c r="AD19753" s="56"/>
      <c r="AE19753" s="56"/>
    </row>
    <row r="19754" spans="1:31" x14ac:dyDescent="0.25">
      <c r="A19754" s="41">
        <v>0</v>
      </c>
      <c r="C19754" s="56"/>
      <c r="AC19754" s="56"/>
      <c r="AD19754" s="56"/>
      <c r="AE19754" s="56"/>
    </row>
    <row r="19755" spans="1:31" x14ac:dyDescent="0.25">
      <c r="A19755" s="41">
        <v>0</v>
      </c>
      <c r="C19755" s="56"/>
      <c r="AC19755" s="56"/>
      <c r="AD19755" s="56"/>
      <c r="AE19755" s="56"/>
    </row>
    <row r="19756" spans="1:31" x14ac:dyDescent="0.25">
      <c r="A19756" s="41">
        <v>0</v>
      </c>
      <c r="C19756" s="56"/>
      <c r="AC19756" s="56"/>
      <c r="AD19756" s="56"/>
      <c r="AE19756" s="56"/>
    </row>
    <row r="19757" spans="1:31" x14ac:dyDescent="0.25">
      <c r="A19757" s="41">
        <v>0</v>
      </c>
      <c r="C19757" s="56"/>
      <c r="AC19757" s="56"/>
      <c r="AD19757" s="56"/>
      <c r="AE19757" s="56"/>
    </row>
    <row r="19758" spans="1:31" x14ac:dyDescent="0.25">
      <c r="A19758" s="41">
        <v>0</v>
      </c>
      <c r="C19758" s="56"/>
      <c r="AC19758" s="56"/>
      <c r="AD19758" s="56"/>
      <c r="AE19758" s="56"/>
    </row>
    <row r="19759" spans="1:31" x14ac:dyDescent="0.25">
      <c r="A19759" s="41">
        <v>0</v>
      </c>
      <c r="C19759" s="56"/>
      <c r="AC19759" s="56"/>
      <c r="AD19759" s="56"/>
      <c r="AE19759" s="56"/>
    </row>
    <row r="19760" spans="1:31" x14ac:dyDescent="0.25">
      <c r="A19760" s="41">
        <v>0</v>
      </c>
      <c r="C19760" s="56"/>
      <c r="AC19760" s="56"/>
      <c r="AD19760" s="56"/>
      <c r="AE19760" s="56"/>
    </row>
    <row r="19761" spans="1:31" x14ac:dyDescent="0.25">
      <c r="A19761" s="41">
        <v>0</v>
      </c>
      <c r="C19761" s="56"/>
      <c r="AC19761" s="56"/>
      <c r="AD19761" s="56"/>
      <c r="AE19761" s="56"/>
    </row>
    <row r="19762" spans="1:31" x14ac:dyDescent="0.25">
      <c r="A19762" s="41">
        <v>0</v>
      </c>
      <c r="C19762" s="56"/>
      <c r="AC19762" s="56"/>
      <c r="AD19762" s="56"/>
      <c r="AE19762" s="56"/>
    </row>
    <row r="19763" spans="1:31" x14ac:dyDescent="0.25">
      <c r="A19763" s="41">
        <v>0</v>
      </c>
      <c r="C19763" s="56"/>
      <c r="AC19763" s="56"/>
      <c r="AD19763" s="56"/>
      <c r="AE19763" s="56"/>
    </row>
    <row r="19764" spans="1:31" x14ac:dyDescent="0.25">
      <c r="A19764" s="41">
        <v>0</v>
      </c>
      <c r="C19764" s="56"/>
      <c r="AC19764" s="56"/>
      <c r="AD19764" s="56"/>
      <c r="AE19764" s="56"/>
    </row>
    <row r="19765" spans="1:31" x14ac:dyDescent="0.25">
      <c r="A19765" s="41">
        <v>0</v>
      </c>
      <c r="C19765" s="56"/>
      <c r="AC19765" s="56"/>
      <c r="AD19765" s="56"/>
      <c r="AE19765" s="56"/>
    </row>
    <row r="19766" spans="1:31" x14ac:dyDescent="0.25">
      <c r="A19766" s="41">
        <v>0</v>
      </c>
      <c r="C19766" s="56"/>
      <c r="AC19766" s="56"/>
      <c r="AD19766" s="56"/>
      <c r="AE19766" s="56"/>
    </row>
    <row r="19767" spans="1:31" x14ac:dyDescent="0.25">
      <c r="A19767" s="41">
        <v>0</v>
      </c>
      <c r="C19767" s="56"/>
      <c r="AC19767" s="56"/>
      <c r="AD19767" s="56"/>
      <c r="AE19767" s="56"/>
    </row>
    <row r="19768" spans="1:31" x14ac:dyDescent="0.25">
      <c r="A19768" s="41">
        <v>0</v>
      </c>
      <c r="C19768" s="56"/>
      <c r="AC19768" s="56"/>
      <c r="AD19768" s="56"/>
      <c r="AE19768" s="56"/>
    </row>
    <row r="19769" spans="1:31" x14ac:dyDescent="0.25">
      <c r="A19769" s="41">
        <v>0</v>
      </c>
      <c r="C19769" s="56"/>
      <c r="AC19769" s="56"/>
      <c r="AD19769" s="56"/>
      <c r="AE19769" s="56"/>
    </row>
    <row r="19770" spans="1:31" x14ac:dyDescent="0.25">
      <c r="A19770" s="41">
        <v>0</v>
      </c>
      <c r="C19770" s="56"/>
      <c r="AC19770" s="56"/>
      <c r="AD19770" s="56"/>
      <c r="AE19770" s="56"/>
    </row>
    <row r="19771" spans="1:31" x14ac:dyDescent="0.25">
      <c r="A19771" s="41">
        <v>0</v>
      </c>
      <c r="C19771" s="56"/>
      <c r="AC19771" s="56"/>
      <c r="AD19771" s="56"/>
      <c r="AE19771" s="56"/>
    </row>
    <row r="19772" spans="1:31" x14ac:dyDescent="0.25">
      <c r="A19772" s="41">
        <v>0</v>
      </c>
      <c r="C19772" s="56"/>
      <c r="AC19772" s="56"/>
      <c r="AD19772" s="56"/>
      <c r="AE19772" s="56"/>
    </row>
    <row r="19773" spans="1:31" x14ac:dyDescent="0.25">
      <c r="A19773" s="41">
        <v>0</v>
      </c>
      <c r="C19773" s="56"/>
      <c r="AC19773" s="56"/>
      <c r="AD19773" s="56"/>
      <c r="AE19773" s="56"/>
    </row>
    <row r="19774" spans="1:31" x14ac:dyDescent="0.25">
      <c r="A19774" s="41">
        <v>0</v>
      </c>
      <c r="C19774" s="56"/>
      <c r="AC19774" s="56"/>
      <c r="AD19774" s="56"/>
      <c r="AE19774" s="56"/>
    </row>
    <row r="19775" spans="1:31" x14ac:dyDescent="0.25">
      <c r="A19775" s="41">
        <v>0</v>
      </c>
      <c r="C19775" s="56"/>
      <c r="AC19775" s="56"/>
      <c r="AD19775" s="56"/>
      <c r="AE19775" s="56"/>
    </row>
    <row r="19776" spans="1:31" x14ac:dyDescent="0.25">
      <c r="A19776" s="41">
        <v>0</v>
      </c>
      <c r="C19776" s="56"/>
      <c r="AC19776" s="56"/>
      <c r="AD19776" s="56"/>
      <c r="AE19776" s="56"/>
    </row>
    <row r="19777" spans="1:31" x14ac:dyDescent="0.25">
      <c r="A19777" s="41">
        <v>0</v>
      </c>
      <c r="C19777" s="56"/>
      <c r="AC19777" s="56"/>
      <c r="AD19777" s="56"/>
      <c r="AE19777" s="56"/>
    </row>
    <row r="19778" spans="1:31" x14ac:dyDescent="0.25">
      <c r="A19778" s="41">
        <v>0</v>
      </c>
      <c r="C19778" s="56"/>
      <c r="AC19778" s="56"/>
      <c r="AD19778" s="56"/>
      <c r="AE19778" s="56"/>
    </row>
    <row r="19779" spans="1:31" x14ac:dyDescent="0.25">
      <c r="A19779" s="41">
        <v>0</v>
      </c>
      <c r="C19779" s="56"/>
      <c r="AC19779" s="56"/>
      <c r="AD19779" s="56"/>
      <c r="AE19779" s="56"/>
    </row>
    <row r="19780" spans="1:31" x14ac:dyDescent="0.25">
      <c r="A19780" s="41">
        <v>0</v>
      </c>
      <c r="C19780" s="56"/>
      <c r="AC19780" s="56"/>
      <c r="AD19780" s="56"/>
      <c r="AE19780" s="56"/>
    </row>
    <row r="19781" spans="1:31" x14ac:dyDescent="0.25">
      <c r="A19781" s="41">
        <v>0</v>
      </c>
      <c r="C19781" s="56"/>
      <c r="AC19781" s="56"/>
      <c r="AD19781" s="56"/>
      <c r="AE19781" s="56"/>
    </row>
    <row r="19782" spans="1:31" x14ac:dyDescent="0.25">
      <c r="A19782" s="41">
        <v>0</v>
      </c>
      <c r="C19782" s="56"/>
      <c r="AC19782" s="56"/>
      <c r="AD19782" s="56"/>
      <c r="AE19782" s="56"/>
    </row>
    <row r="19783" spans="1:31" x14ac:dyDescent="0.25">
      <c r="A19783" s="41">
        <v>0</v>
      </c>
      <c r="C19783" s="56"/>
      <c r="AC19783" s="56"/>
      <c r="AD19783" s="56"/>
      <c r="AE19783" s="56"/>
    </row>
    <row r="19784" spans="1:31" x14ac:dyDescent="0.25">
      <c r="A19784" s="41">
        <v>0</v>
      </c>
      <c r="C19784" s="56"/>
      <c r="AC19784" s="56"/>
      <c r="AD19784" s="56"/>
      <c r="AE19784" s="56"/>
    </row>
    <row r="19785" spans="1:31" x14ac:dyDescent="0.25">
      <c r="A19785" s="41">
        <v>0</v>
      </c>
      <c r="C19785" s="56"/>
      <c r="AC19785" s="56"/>
      <c r="AD19785" s="56"/>
      <c r="AE19785" s="56"/>
    </row>
    <row r="19786" spans="1:31" x14ac:dyDescent="0.25">
      <c r="A19786" s="41">
        <v>0</v>
      </c>
      <c r="C19786" s="56"/>
      <c r="AC19786" s="56"/>
      <c r="AD19786" s="56"/>
      <c r="AE19786" s="56"/>
    </row>
    <row r="19787" spans="1:31" x14ac:dyDescent="0.25">
      <c r="A19787" s="41">
        <v>0</v>
      </c>
      <c r="C19787" s="56"/>
      <c r="AC19787" s="56"/>
      <c r="AD19787" s="56"/>
      <c r="AE19787" s="56"/>
    </row>
    <row r="19788" spans="1:31" x14ac:dyDescent="0.25">
      <c r="A19788" s="41">
        <v>0</v>
      </c>
      <c r="C19788" s="56"/>
      <c r="AC19788" s="56"/>
      <c r="AD19788" s="56"/>
      <c r="AE19788" s="56"/>
    </row>
    <row r="19789" spans="1:31" x14ac:dyDescent="0.25">
      <c r="A19789" s="41">
        <v>0</v>
      </c>
      <c r="C19789" s="56"/>
      <c r="AC19789" s="56"/>
      <c r="AD19789" s="56"/>
      <c r="AE19789" s="56"/>
    </row>
    <row r="19790" spans="1:31" x14ac:dyDescent="0.25">
      <c r="A19790" s="41">
        <v>0</v>
      </c>
      <c r="C19790" s="56"/>
      <c r="AC19790" s="56"/>
      <c r="AD19790" s="56"/>
      <c r="AE19790" s="56"/>
    </row>
    <row r="19791" spans="1:31" x14ac:dyDescent="0.25">
      <c r="A19791" s="41">
        <v>0</v>
      </c>
      <c r="C19791" s="56"/>
      <c r="AC19791" s="56"/>
      <c r="AD19791" s="56"/>
      <c r="AE19791" s="56"/>
    </row>
    <row r="19792" spans="1:31" x14ac:dyDescent="0.25">
      <c r="A19792" s="41">
        <v>0</v>
      </c>
      <c r="C19792" s="56"/>
      <c r="AC19792" s="56"/>
      <c r="AD19792" s="56"/>
      <c r="AE19792" s="56"/>
    </row>
    <row r="19793" spans="1:31" x14ac:dyDescent="0.25">
      <c r="A19793" s="41">
        <v>0</v>
      </c>
      <c r="C19793" s="56"/>
      <c r="AC19793" s="56"/>
      <c r="AD19793" s="56"/>
      <c r="AE19793" s="56"/>
    </row>
    <row r="19794" spans="1:31" x14ac:dyDescent="0.25">
      <c r="A19794" s="41">
        <v>0</v>
      </c>
      <c r="C19794" s="56"/>
      <c r="AC19794" s="56"/>
      <c r="AD19794" s="56"/>
      <c r="AE19794" s="56"/>
    </row>
    <row r="19795" spans="1:31" x14ac:dyDescent="0.25">
      <c r="A19795" s="41">
        <v>25</v>
      </c>
      <c r="C19795" s="56"/>
      <c r="AC19795" s="56"/>
      <c r="AD19795" s="56"/>
      <c r="AE19795" s="56"/>
    </row>
    <row r="19796" spans="1:31" x14ac:dyDescent="0.25">
      <c r="A19796" s="41">
        <v>0</v>
      </c>
      <c r="C19796" s="56"/>
      <c r="AC19796" s="56"/>
      <c r="AD19796" s="56"/>
      <c r="AE19796" s="56"/>
    </row>
    <row r="19797" spans="1:31" x14ac:dyDescent="0.25">
      <c r="A19797" s="41">
        <v>0</v>
      </c>
      <c r="C19797" s="56"/>
      <c r="AC19797" s="56"/>
      <c r="AD19797" s="56"/>
      <c r="AE19797" s="56"/>
    </row>
    <row r="19798" spans="1:31" x14ac:dyDescent="0.25">
      <c r="A19798" s="41">
        <v>0</v>
      </c>
      <c r="C19798" s="56"/>
      <c r="AC19798" s="56"/>
      <c r="AD19798" s="56"/>
      <c r="AE19798" s="56"/>
    </row>
    <row r="19799" spans="1:31" x14ac:dyDescent="0.25">
      <c r="A19799" s="41">
        <v>0</v>
      </c>
      <c r="C19799" s="56"/>
      <c r="AC19799" s="56"/>
      <c r="AD19799" s="56"/>
      <c r="AE19799" s="56"/>
    </row>
    <row r="19800" spans="1:31" x14ac:dyDescent="0.25">
      <c r="A19800" s="41">
        <v>0</v>
      </c>
      <c r="C19800" s="56"/>
      <c r="AC19800" s="56"/>
      <c r="AD19800" s="56"/>
      <c r="AE19800" s="56"/>
    </row>
    <row r="19801" spans="1:31" x14ac:dyDescent="0.25">
      <c r="A19801" s="41">
        <v>0</v>
      </c>
      <c r="C19801" s="56"/>
      <c r="AC19801" s="56"/>
      <c r="AD19801" s="56"/>
      <c r="AE19801" s="56"/>
    </row>
    <row r="19802" spans="1:31" x14ac:dyDescent="0.25">
      <c r="A19802" s="41">
        <v>0</v>
      </c>
      <c r="C19802" s="56"/>
      <c r="AC19802" s="56"/>
      <c r="AD19802" s="56"/>
      <c r="AE19802" s="56"/>
    </row>
    <row r="19803" spans="1:31" x14ac:dyDescent="0.25">
      <c r="A19803" s="41">
        <v>0</v>
      </c>
      <c r="C19803" s="56"/>
      <c r="AC19803" s="56"/>
      <c r="AD19803" s="56"/>
      <c r="AE19803" s="56"/>
    </row>
    <row r="19804" spans="1:31" x14ac:dyDescent="0.25">
      <c r="A19804" s="41">
        <v>0</v>
      </c>
      <c r="C19804" s="56"/>
      <c r="AC19804" s="56"/>
      <c r="AD19804" s="56"/>
      <c r="AE19804" s="56"/>
    </row>
    <row r="19805" spans="1:31" x14ac:dyDescent="0.25">
      <c r="A19805" s="41">
        <v>0</v>
      </c>
      <c r="C19805" s="56"/>
      <c r="AC19805" s="56"/>
      <c r="AD19805" s="56"/>
      <c r="AE19805" s="56"/>
    </row>
    <row r="19806" spans="1:31" x14ac:dyDescent="0.25">
      <c r="A19806" s="41">
        <v>0</v>
      </c>
      <c r="C19806" s="56"/>
      <c r="AC19806" s="56"/>
      <c r="AD19806" s="56"/>
      <c r="AE19806" s="56"/>
    </row>
    <row r="19807" spans="1:31" x14ac:dyDescent="0.25">
      <c r="A19807" s="41">
        <v>0</v>
      </c>
      <c r="C19807" s="56"/>
      <c r="AC19807" s="56"/>
      <c r="AD19807" s="56"/>
      <c r="AE19807" s="56"/>
    </row>
    <row r="19808" spans="1:31" x14ac:dyDescent="0.25">
      <c r="A19808" s="41">
        <v>0</v>
      </c>
      <c r="C19808" s="56"/>
      <c r="AC19808" s="56"/>
      <c r="AD19808" s="56"/>
      <c r="AE19808" s="56"/>
    </row>
    <row r="19809" spans="1:31" x14ac:dyDescent="0.25">
      <c r="A19809" s="41">
        <v>0</v>
      </c>
      <c r="C19809" s="56"/>
      <c r="AC19809" s="56"/>
      <c r="AD19809" s="56"/>
      <c r="AE19809" s="56"/>
    </row>
    <row r="19810" spans="1:31" x14ac:dyDescent="0.25">
      <c r="A19810" s="41">
        <v>0</v>
      </c>
      <c r="C19810" s="56"/>
      <c r="AC19810" s="56"/>
      <c r="AD19810" s="56"/>
      <c r="AE19810" s="56"/>
    </row>
    <row r="19811" spans="1:31" x14ac:dyDescent="0.25">
      <c r="A19811" s="41">
        <v>0</v>
      </c>
      <c r="C19811" s="56"/>
      <c r="AC19811" s="56"/>
      <c r="AD19811" s="56"/>
      <c r="AE19811" s="56"/>
    </row>
    <row r="19812" spans="1:31" x14ac:dyDescent="0.25">
      <c r="A19812" s="41">
        <v>0</v>
      </c>
      <c r="C19812" s="56"/>
      <c r="AC19812" s="56"/>
      <c r="AD19812" s="56"/>
      <c r="AE19812" s="56"/>
    </row>
    <row r="19813" spans="1:31" x14ac:dyDescent="0.25">
      <c r="A19813" s="41">
        <v>0</v>
      </c>
      <c r="C19813" s="56"/>
      <c r="AC19813" s="56"/>
      <c r="AD19813" s="56"/>
      <c r="AE19813" s="56"/>
    </row>
    <row r="19814" spans="1:31" x14ac:dyDescent="0.25">
      <c r="A19814" s="41">
        <v>0</v>
      </c>
      <c r="C19814" s="56"/>
      <c r="AC19814" s="56"/>
      <c r="AD19814" s="56"/>
      <c r="AE19814" s="56"/>
    </row>
    <row r="19815" spans="1:31" x14ac:dyDescent="0.25">
      <c r="A19815" s="41">
        <v>0</v>
      </c>
      <c r="C19815" s="56"/>
      <c r="AC19815" s="56"/>
      <c r="AD19815" s="56"/>
      <c r="AE19815" s="56"/>
    </row>
    <row r="19816" spans="1:31" x14ac:dyDescent="0.25">
      <c r="A19816" s="41">
        <v>0</v>
      </c>
      <c r="C19816" s="56"/>
      <c r="AC19816" s="56"/>
      <c r="AD19816" s="56"/>
      <c r="AE19816" s="56"/>
    </row>
    <row r="19817" spans="1:31" x14ac:dyDescent="0.25">
      <c r="A19817" s="41">
        <v>0</v>
      </c>
      <c r="C19817" s="56"/>
      <c r="AC19817" s="56"/>
      <c r="AD19817" s="56"/>
      <c r="AE19817" s="56"/>
    </row>
    <row r="19818" spans="1:31" x14ac:dyDescent="0.25">
      <c r="A19818" s="41">
        <v>0</v>
      </c>
      <c r="C19818" s="56"/>
      <c r="AC19818" s="56"/>
      <c r="AD19818" s="56"/>
      <c r="AE19818" s="56"/>
    </row>
    <row r="19819" spans="1:31" x14ac:dyDescent="0.25">
      <c r="A19819" s="41">
        <v>0</v>
      </c>
      <c r="C19819" s="56"/>
      <c r="AC19819" s="56"/>
      <c r="AD19819" s="56"/>
      <c r="AE19819" s="56"/>
    </row>
    <row r="19820" spans="1:31" x14ac:dyDescent="0.25">
      <c r="A19820" s="41">
        <v>0</v>
      </c>
      <c r="C19820" s="56"/>
      <c r="AC19820" s="56"/>
      <c r="AD19820" s="56"/>
      <c r="AE19820" s="56"/>
    </row>
    <row r="19821" spans="1:31" x14ac:dyDescent="0.25">
      <c r="A19821" s="41">
        <v>0</v>
      </c>
      <c r="C19821" s="56"/>
      <c r="AC19821" s="56"/>
      <c r="AD19821" s="56"/>
      <c r="AE19821" s="56"/>
    </row>
    <row r="19822" spans="1:31" x14ac:dyDescent="0.25">
      <c r="A19822" s="41">
        <v>0</v>
      </c>
      <c r="C19822" s="56"/>
      <c r="AC19822" s="56"/>
      <c r="AD19822" s="56"/>
      <c r="AE19822" s="56"/>
    </row>
    <row r="19823" spans="1:31" x14ac:dyDescent="0.25">
      <c r="A19823" s="41">
        <v>0</v>
      </c>
      <c r="C19823" s="56"/>
      <c r="AC19823" s="56"/>
      <c r="AD19823" s="56"/>
      <c r="AE19823" s="56"/>
    </row>
    <row r="19824" spans="1:31" x14ac:dyDescent="0.25">
      <c r="A19824" s="41">
        <v>0</v>
      </c>
      <c r="C19824" s="56"/>
      <c r="AC19824" s="56"/>
      <c r="AD19824" s="56"/>
      <c r="AE19824" s="56"/>
    </row>
    <row r="19825" spans="1:31" x14ac:dyDescent="0.25">
      <c r="A19825" s="41">
        <v>0</v>
      </c>
      <c r="C19825" s="56"/>
      <c r="AC19825" s="56"/>
      <c r="AD19825" s="56"/>
      <c r="AE19825" s="56"/>
    </row>
    <row r="19826" spans="1:31" x14ac:dyDescent="0.25">
      <c r="A19826" s="41">
        <v>0</v>
      </c>
      <c r="C19826" s="56"/>
      <c r="AC19826" s="56"/>
      <c r="AD19826" s="56"/>
      <c r="AE19826" s="56"/>
    </row>
    <row r="19827" spans="1:31" x14ac:dyDescent="0.25">
      <c r="A19827" s="41">
        <v>0</v>
      </c>
      <c r="C19827" s="56"/>
      <c r="AC19827" s="56"/>
      <c r="AD19827" s="56"/>
      <c r="AE19827" s="56"/>
    </row>
    <row r="19828" spans="1:31" x14ac:dyDescent="0.25">
      <c r="A19828" s="41">
        <v>0</v>
      </c>
      <c r="C19828" s="56"/>
      <c r="AC19828" s="56"/>
      <c r="AD19828" s="56"/>
      <c r="AE19828" s="56"/>
    </row>
    <row r="19829" spans="1:31" x14ac:dyDescent="0.25">
      <c r="A19829" s="41">
        <v>0</v>
      </c>
      <c r="C19829" s="56"/>
      <c r="AC19829" s="56"/>
      <c r="AD19829" s="56"/>
      <c r="AE19829" s="56"/>
    </row>
    <row r="19830" spans="1:31" x14ac:dyDescent="0.25">
      <c r="A19830" s="41">
        <v>0</v>
      </c>
      <c r="C19830" s="56"/>
      <c r="AC19830" s="56"/>
      <c r="AD19830" s="56"/>
      <c r="AE19830" s="56"/>
    </row>
    <row r="19831" spans="1:31" x14ac:dyDescent="0.25">
      <c r="A19831" s="41">
        <v>0</v>
      </c>
      <c r="C19831" s="56"/>
      <c r="AC19831" s="56"/>
      <c r="AD19831" s="56"/>
      <c r="AE19831" s="56"/>
    </row>
    <row r="19832" spans="1:31" x14ac:dyDescent="0.25">
      <c r="A19832" s="41">
        <v>0</v>
      </c>
      <c r="C19832" s="56"/>
      <c r="AC19832" s="56"/>
      <c r="AD19832" s="56"/>
      <c r="AE19832" s="56"/>
    </row>
    <row r="19833" spans="1:31" x14ac:dyDescent="0.25">
      <c r="A19833" s="41">
        <v>0</v>
      </c>
      <c r="C19833" s="56"/>
      <c r="AC19833" s="56"/>
      <c r="AD19833" s="56"/>
      <c r="AE19833" s="56"/>
    </row>
    <row r="19834" spans="1:31" x14ac:dyDescent="0.25">
      <c r="A19834" s="41">
        <v>0</v>
      </c>
      <c r="C19834" s="56"/>
      <c r="AC19834" s="56"/>
      <c r="AD19834" s="56"/>
      <c r="AE19834" s="56"/>
    </row>
    <row r="19835" spans="1:31" x14ac:dyDescent="0.25">
      <c r="A19835" s="41">
        <v>0</v>
      </c>
      <c r="C19835" s="56"/>
      <c r="AC19835" s="56"/>
      <c r="AD19835" s="56"/>
      <c r="AE19835" s="56"/>
    </row>
    <row r="19836" spans="1:31" x14ac:dyDescent="0.25">
      <c r="A19836" s="41">
        <v>0</v>
      </c>
      <c r="C19836" s="56"/>
      <c r="AC19836" s="56"/>
      <c r="AD19836" s="56"/>
      <c r="AE19836" s="56"/>
    </row>
    <row r="19837" spans="1:31" x14ac:dyDescent="0.25">
      <c r="A19837" s="41">
        <v>0</v>
      </c>
      <c r="C19837" s="56"/>
      <c r="AC19837" s="56"/>
      <c r="AD19837" s="56"/>
      <c r="AE19837" s="56"/>
    </row>
    <row r="19838" spans="1:31" x14ac:dyDescent="0.25">
      <c r="A19838" s="41">
        <v>0</v>
      </c>
      <c r="C19838" s="56"/>
      <c r="AC19838" s="56"/>
      <c r="AD19838" s="56"/>
      <c r="AE19838" s="56"/>
    </row>
    <row r="19839" spans="1:31" x14ac:dyDescent="0.25">
      <c r="A19839" s="41">
        <v>0</v>
      </c>
      <c r="C19839" s="56"/>
      <c r="AC19839" s="56"/>
      <c r="AD19839" s="56"/>
      <c r="AE19839" s="56"/>
    </row>
    <row r="19840" spans="1:31" x14ac:dyDescent="0.25">
      <c r="A19840" s="41">
        <v>0</v>
      </c>
      <c r="C19840" s="56"/>
      <c r="AC19840" s="56"/>
      <c r="AD19840" s="56"/>
      <c r="AE19840" s="56"/>
    </row>
    <row r="19841" spans="1:31" x14ac:dyDescent="0.25">
      <c r="A19841" s="41">
        <v>0</v>
      </c>
      <c r="C19841" s="56"/>
      <c r="AC19841" s="56"/>
      <c r="AD19841" s="56"/>
      <c r="AE19841" s="56"/>
    </row>
    <row r="19842" spans="1:31" x14ac:dyDescent="0.25">
      <c r="A19842" s="41">
        <v>0</v>
      </c>
      <c r="C19842" s="56"/>
      <c r="AC19842" s="56"/>
      <c r="AD19842" s="56"/>
      <c r="AE19842" s="56"/>
    </row>
    <row r="19843" spans="1:31" x14ac:dyDescent="0.25">
      <c r="A19843" s="41">
        <v>0</v>
      </c>
      <c r="C19843" s="56"/>
      <c r="AC19843" s="56"/>
      <c r="AD19843" s="56"/>
      <c r="AE19843" s="56"/>
    </row>
    <row r="19844" spans="1:31" x14ac:dyDescent="0.25">
      <c r="A19844" s="41">
        <v>0</v>
      </c>
      <c r="C19844" s="56"/>
      <c r="AC19844" s="56"/>
      <c r="AD19844" s="56"/>
      <c r="AE19844" s="56"/>
    </row>
    <row r="19845" spans="1:31" x14ac:dyDescent="0.25">
      <c r="A19845" s="41">
        <v>0</v>
      </c>
      <c r="C19845" s="56"/>
      <c r="AC19845" s="56"/>
      <c r="AD19845" s="56"/>
      <c r="AE19845" s="56"/>
    </row>
    <row r="19846" spans="1:31" x14ac:dyDescent="0.25">
      <c r="A19846" s="41">
        <v>0</v>
      </c>
      <c r="C19846" s="56"/>
      <c r="AC19846" s="56"/>
      <c r="AD19846" s="56"/>
      <c r="AE19846" s="56"/>
    </row>
    <row r="19847" spans="1:31" x14ac:dyDescent="0.25">
      <c r="A19847" s="41">
        <v>0</v>
      </c>
      <c r="C19847" s="56"/>
      <c r="AC19847" s="56"/>
      <c r="AD19847" s="56"/>
      <c r="AE19847" s="56"/>
    </row>
    <row r="19848" spans="1:31" x14ac:dyDescent="0.25">
      <c r="A19848" s="41">
        <v>2154</v>
      </c>
      <c r="C19848" s="56"/>
      <c r="AC19848" s="56"/>
      <c r="AD19848" s="56"/>
      <c r="AE19848" s="56"/>
    </row>
    <row r="19849" spans="1:31" x14ac:dyDescent="0.25">
      <c r="A19849" s="41">
        <v>0</v>
      </c>
      <c r="C19849" s="56"/>
      <c r="AC19849" s="56"/>
      <c r="AD19849" s="56"/>
      <c r="AE19849" s="56"/>
    </row>
    <row r="19850" spans="1:31" x14ac:dyDescent="0.25">
      <c r="A19850" s="41">
        <v>0</v>
      </c>
      <c r="C19850" s="56"/>
      <c r="AC19850" s="56"/>
      <c r="AD19850" s="56"/>
      <c r="AE19850" s="56"/>
    </row>
    <row r="19851" spans="1:31" x14ac:dyDescent="0.25">
      <c r="A19851" s="41">
        <v>0</v>
      </c>
      <c r="C19851" s="56"/>
      <c r="AC19851" s="56"/>
      <c r="AD19851" s="56"/>
      <c r="AE19851" s="56"/>
    </row>
    <row r="19852" spans="1:31" x14ac:dyDescent="0.25">
      <c r="A19852" s="41">
        <v>0</v>
      </c>
      <c r="C19852" s="56"/>
      <c r="AC19852" s="56"/>
      <c r="AD19852" s="56"/>
      <c r="AE19852" s="56"/>
    </row>
    <row r="19853" spans="1:31" x14ac:dyDescent="0.25">
      <c r="A19853" s="41">
        <v>0</v>
      </c>
      <c r="C19853" s="56"/>
      <c r="AC19853" s="56"/>
      <c r="AD19853" s="56"/>
      <c r="AE19853" s="56"/>
    </row>
    <row r="19854" spans="1:31" x14ac:dyDescent="0.25">
      <c r="A19854" s="41">
        <v>0</v>
      </c>
      <c r="C19854" s="56"/>
      <c r="AC19854" s="56"/>
      <c r="AD19854" s="56"/>
      <c r="AE19854" s="56"/>
    </row>
    <row r="19855" spans="1:31" x14ac:dyDescent="0.25">
      <c r="A19855" s="41">
        <v>0</v>
      </c>
      <c r="C19855" s="56"/>
      <c r="AC19855" s="56"/>
      <c r="AD19855" s="56"/>
      <c r="AE19855" s="56"/>
    </row>
    <row r="19856" spans="1:31" x14ac:dyDescent="0.25">
      <c r="A19856" s="41">
        <v>0</v>
      </c>
      <c r="C19856" s="56"/>
      <c r="AC19856" s="56"/>
      <c r="AD19856" s="56"/>
      <c r="AE19856" s="56"/>
    </row>
    <row r="19857" spans="1:31" x14ac:dyDescent="0.25">
      <c r="A19857" s="41">
        <v>0</v>
      </c>
      <c r="C19857" s="56"/>
      <c r="AC19857" s="56"/>
      <c r="AD19857" s="56"/>
      <c r="AE19857" s="56"/>
    </row>
    <row r="19858" spans="1:31" x14ac:dyDescent="0.25">
      <c r="A19858" s="41">
        <v>0</v>
      </c>
      <c r="C19858" s="56"/>
      <c r="AC19858" s="56"/>
      <c r="AD19858" s="56"/>
      <c r="AE19858" s="56"/>
    </row>
    <row r="19859" spans="1:31" x14ac:dyDescent="0.25">
      <c r="A19859" s="41">
        <v>0</v>
      </c>
      <c r="C19859" s="56"/>
      <c r="AC19859" s="56"/>
      <c r="AD19859" s="56"/>
      <c r="AE19859" s="56"/>
    </row>
    <row r="19860" spans="1:31" x14ac:dyDescent="0.25">
      <c r="A19860" s="41">
        <v>0</v>
      </c>
      <c r="C19860" s="56"/>
      <c r="AC19860" s="56"/>
      <c r="AD19860" s="56"/>
      <c r="AE19860" s="56"/>
    </row>
    <row r="19861" spans="1:31" x14ac:dyDescent="0.25">
      <c r="A19861" s="41">
        <v>0</v>
      </c>
      <c r="C19861" s="56"/>
      <c r="AC19861" s="56"/>
      <c r="AD19861" s="56"/>
      <c r="AE19861" s="56"/>
    </row>
    <row r="19862" spans="1:31" x14ac:dyDescent="0.25">
      <c r="A19862" s="41">
        <v>0</v>
      </c>
      <c r="C19862" s="56"/>
      <c r="AC19862" s="56"/>
      <c r="AD19862" s="56"/>
      <c r="AE19862" s="56"/>
    </row>
    <row r="19863" spans="1:31" x14ac:dyDescent="0.25">
      <c r="A19863" s="41">
        <v>0</v>
      </c>
      <c r="C19863" s="56"/>
      <c r="AC19863" s="56"/>
      <c r="AD19863" s="56"/>
      <c r="AE19863" s="56"/>
    </row>
    <row r="19864" spans="1:31" x14ac:dyDescent="0.25">
      <c r="A19864" s="41">
        <v>0</v>
      </c>
      <c r="C19864" s="56"/>
      <c r="AC19864" s="56"/>
      <c r="AD19864" s="56"/>
      <c r="AE19864" s="56"/>
    </row>
    <row r="19865" spans="1:31" x14ac:dyDescent="0.25">
      <c r="A19865" s="41">
        <v>0</v>
      </c>
      <c r="C19865" s="56"/>
      <c r="AC19865" s="56"/>
      <c r="AD19865" s="56"/>
      <c r="AE19865" s="56"/>
    </row>
    <row r="19866" spans="1:31" x14ac:dyDescent="0.25">
      <c r="A19866" s="41">
        <v>0</v>
      </c>
      <c r="C19866" s="56"/>
      <c r="AC19866" s="56"/>
      <c r="AD19866" s="56"/>
      <c r="AE19866" s="56"/>
    </row>
    <row r="19867" spans="1:31" x14ac:dyDescent="0.25">
      <c r="A19867" s="41">
        <v>0</v>
      </c>
      <c r="C19867" s="56"/>
      <c r="AC19867" s="56"/>
      <c r="AD19867" s="56"/>
      <c r="AE19867" s="56"/>
    </row>
    <row r="19868" spans="1:31" x14ac:dyDescent="0.25">
      <c r="A19868" s="41">
        <v>0</v>
      </c>
      <c r="C19868" s="56"/>
      <c r="AC19868" s="56"/>
      <c r="AD19868" s="56"/>
      <c r="AE19868" s="56"/>
    </row>
    <row r="19869" spans="1:31" x14ac:dyDescent="0.25">
      <c r="A19869" s="41">
        <v>0</v>
      </c>
      <c r="C19869" s="56"/>
      <c r="AC19869" s="56"/>
      <c r="AD19869" s="56"/>
      <c r="AE19869" s="56"/>
    </row>
    <row r="19870" spans="1:31" x14ac:dyDescent="0.25">
      <c r="A19870" s="41">
        <v>0</v>
      </c>
      <c r="C19870" s="56"/>
      <c r="AC19870" s="56"/>
      <c r="AD19870" s="56"/>
      <c r="AE19870" s="56"/>
    </row>
    <row r="19871" spans="1:31" x14ac:dyDescent="0.25">
      <c r="A19871" s="41">
        <v>0</v>
      </c>
      <c r="C19871" s="56"/>
      <c r="AC19871" s="56"/>
      <c r="AD19871" s="56"/>
      <c r="AE19871" s="56"/>
    </row>
    <row r="19872" spans="1:31" x14ac:dyDescent="0.25">
      <c r="A19872" s="41">
        <v>0</v>
      </c>
      <c r="C19872" s="56"/>
      <c r="AC19872" s="56"/>
      <c r="AD19872" s="56"/>
      <c r="AE19872" s="56"/>
    </row>
    <row r="19873" spans="1:31" x14ac:dyDescent="0.25">
      <c r="A19873" s="41">
        <v>0</v>
      </c>
      <c r="C19873" s="56"/>
      <c r="AC19873" s="56"/>
      <c r="AD19873" s="56"/>
      <c r="AE19873" s="56"/>
    </row>
    <row r="19874" spans="1:31" x14ac:dyDescent="0.25">
      <c r="A19874" s="41">
        <v>0</v>
      </c>
      <c r="C19874" s="56"/>
      <c r="AC19874" s="56"/>
      <c r="AD19874" s="56"/>
      <c r="AE19874" s="56"/>
    </row>
    <row r="19875" spans="1:31" x14ac:dyDescent="0.25">
      <c r="A19875" s="41">
        <v>0</v>
      </c>
      <c r="C19875" s="56"/>
      <c r="AC19875" s="56"/>
      <c r="AD19875" s="56"/>
      <c r="AE19875" s="56"/>
    </row>
    <row r="19876" spans="1:31" x14ac:dyDescent="0.25">
      <c r="A19876" s="41">
        <v>0</v>
      </c>
      <c r="C19876" s="56"/>
      <c r="AC19876" s="56"/>
      <c r="AD19876" s="56"/>
      <c r="AE19876" s="56"/>
    </row>
    <row r="19877" spans="1:31" x14ac:dyDescent="0.25">
      <c r="A19877" s="41">
        <v>0</v>
      </c>
      <c r="C19877" s="56"/>
      <c r="AC19877" s="56"/>
      <c r="AD19877" s="56"/>
      <c r="AE19877" s="56"/>
    </row>
    <row r="19878" spans="1:31" x14ac:dyDescent="0.25">
      <c r="A19878" s="41">
        <v>0</v>
      </c>
      <c r="C19878" s="56"/>
      <c r="AC19878" s="56"/>
      <c r="AD19878" s="56"/>
      <c r="AE19878" s="56"/>
    </row>
    <row r="19879" spans="1:31" x14ac:dyDescent="0.25">
      <c r="A19879" s="41">
        <v>0</v>
      </c>
      <c r="C19879" s="56"/>
      <c r="AC19879" s="56"/>
      <c r="AD19879" s="56"/>
      <c r="AE19879" s="56"/>
    </row>
    <row r="19880" spans="1:31" x14ac:dyDescent="0.25">
      <c r="A19880" s="41">
        <v>0</v>
      </c>
      <c r="C19880" s="56"/>
      <c r="AC19880" s="56"/>
      <c r="AD19880" s="56"/>
      <c r="AE19880" s="56"/>
    </row>
    <row r="19881" spans="1:31" x14ac:dyDescent="0.25">
      <c r="A19881" s="41">
        <v>0</v>
      </c>
      <c r="C19881" s="56"/>
      <c r="AC19881" s="56"/>
      <c r="AD19881" s="56"/>
      <c r="AE19881" s="56"/>
    </row>
    <row r="19882" spans="1:31" x14ac:dyDescent="0.25">
      <c r="A19882" s="41">
        <v>0</v>
      </c>
      <c r="C19882" s="56"/>
      <c r="AC19882" s="56"/>
      <c r="AD19882" s="56"/>
      <c r="AE19882" s="56"/>
    </row>
    <row r="19883" spans="1:31" x14ac:dyDescent="0.25">
      <c r="A19883" s="41">
        <v>0</v>
      </c>
      <c r="C19883" s="56"/>
      <c r="AC19883" s="56"/>
      <c r="AD19883" s="56"/>
      <c r="AE19883" s="56"/>
    </row>
    <row r="19884" spans="1:31" x14ac:dyDescent="0.25">
      <c r="A19884" s="41">
        <v>0</v>
      </c>
      <c r="C19884" s="56"/>
      <c r="AC19884" s="56"/>
      <c r="AD19884" s="56"/>
      <c r="AE19884" s="56"/>
    </row>
    <row r="19885" spans="1:31" x14ac:dyDescent="0.25">
      <c r="A19885" s="41">
        <v>0</v>
      </c>
      <c r="C19885" s="56"/>
      <c r="AC19885" s="56"/>
      <c r="AD19885" s="56"/>
      <c r="AE19885" s="56"/>
    </row>
    <row r="19886" spans="1:31" x14ac:dyDescent="0.25">
      <c r="A19886" s="41">
        <v>0</v>
      </c>
      <c r="C19886" s="56"/>
      <c r="AC19886" s="56"/>
      <c r="AD19886" s="56"/>
      <c r="AE19886" s="56"/>
    </row>
    <row r="19887" spans="1:31" x14ac:dyDescent="0.25">
      <c r="A19887" s="41">
        <v>0</v>
      </c>
      <c r="C19887" s="56"/>
      <c r="AC19887" s="56"/>
      <c r="AD19887" s="56"/>
      <c r="AE19887" s="56"/>
    </row>
    <row r="19888" spans="1:31" x14ac:dyDescent="0.25">
      <c r="A19888" s="41">
        <v>0</v>
      </c>
      <c r="C19888" s="56"/>
      <c r="AC19888" s="56"/>
      <c r="AD19888" s="56"/>
      <c r="AE19888" s="56"/>
    </row>
    <row r="19889" spans="1:31" x14ac:dyDescent="0.25">
      <c r="A19889" s="41">
        <v>0</v>
      </c>
      <c r="C19889" s="56"/>
      <c r="AC19889" s="56"/>
      <c r="AD19889" s="56"/>
      <c r="AE19889" s="56"/>
    </row>
    <row r="19890" spans="1:31" x14ac:dyDescent="0.25">
      <c r="A19890" s="41">
        <v>0</v>
      </c>
      <c r="C19890" s="56"/>
      <c r="AC19890" s="56"/>
      <c r="AD19890" s="56"/>
      <c r="AE19890" s="56"/>
    </row>
    <row r="19891" spans="1:31" x14ac:dyDescent="0.25">
      <c r="A19891" s="41">
        <v>0</v>
      </c>
      <c r="C19891" s="56"/>
      <c r="AC19891" s="56"/>
      <c r="AD19891" s="56"/>
      <c r="AE19891" s="56"/>
    </row>
    <row r="19892" spans="1:31" x14ac:dyDescent="0.25">
      <c r="A19892" s="41">
        <v>0</v>
      </c>
      <c r="C19892" s="56"/>
      <c r="AC19892" s="56"/>
      <c r="AD19892" s="56"/>
      <c r="AE19892" s="56"/>
    </row>
    <row r="19893" spans="1:31" x14ac:dyDescent="0.25">
      <c r="A19893" s="41">
        <v>0</v>
      </c>
      <c r="C19893" s="56"/>
      <c r="AC19893" s="56"/>
      <c r="AD19893" s="56"/>
      <c r="AE19893" s="56"/>
    </row>
    <row r="19894" spans="1:31" x14ac:dyDescent="0.25">
      <c r="A19894" s="41">
        <v>0</v>
      </c>
      <c r="C19894" s="56"/>
      <c r="AC19894" s="56"/>
      <c r="AD19894" s="56"/>
      <c r="AE19894" s="56"/>
    </row>
    <row r="19895" spans="1:31" x14ac:dyDescent="0.25">
      <c r="A19895" s="41">
        <v>0</v>
      </c>
      <c r="C19895" s="56"/>
      <c r="AC19895" s="56"/>
      <c r="AD19895" s="56"/>
      <c r="AE19895" s="56"/>
    </row>
    <row r="19896" spans="1:31" x14ac:dyDescent="0.25">
      <c r="A19896" s="41">
        <v>0</v>
      </c>
      <c r="C19896" s="56"/>
      <c r="AC19896" s="56"/>
      <c r="AD19896" s="56"/>
      <c r="AE19896" s="56"/>
    </row>
    <row r="19897" spans="1:31" x14ac:dyDescent="0.25">
      <c r="A19897" s="41">
        <v>0</v>
      </c>
      <c r="C19897" s="56"/>
      <c r="AC19897" s="56"/>
      <c r="AD19897" s="56"/>
      <c r="AE19897" s="56"/>
    </row>
    <row r="19898" spans="1:31" x14ac:dyDescent="0.25">
      <c r="A19898" s="41">
        <v>0</v>
      </c>
      <c r="C19898" s="56"/>
      <c r="AC19898" s="56"/>
      <c r="AD19898" s="56"/>
      <c r="AE19898" s="56"/>
    </row>
    <row r="19899" spans="1:31" x14ac:dyDescent="0.25">
      <c r="A19899" s="41">
        <v>0</v>
      </c>
      <c r="C19899" s="56"/>
      <c r="AC19899" s="56"/>
      <c r="AD19899" s="56"/>
      <c r="AE19899" s="56"/>
    </row>
    <row r="19900" spans="1:31" x14ac:dyDescent="0.25">
      <c r="A19900" s="41">
        <v>0</v>
      </c>
      <c r="C19900" s="56"/>
      <c r="AC19900" s="56"/>
      <c r="AD19900" s="56"/>
      <c r="AE19900" s="56"/>
    </row>
    <row r="19901" spans="1:31" x14ac:dyDescent="0.25">
      <c r="A19901" s="41">
        <v>2721</v>
      </c>
      <c r="C19901" s="56"/>
      <c r="AC19901" s="56"/>
      <c r="AD19901" s="56"/>
      <c r="AE19901" s="56"/>
    </row>
    <row r="19902" spans="1:31" x14ac:dyDescent="0.25">
      <c r="A19902" s="41">
        <v>0</v>
      </c>
      <c r="C19902" s="56"/>
      <c r="AC19902" s="56"/>
      <c r="AD19902" s="56"/>
      <c r="AE19902" s="56"/>
    </row>
    <row r="19903" spans="1:31" x14ac:dyDescent="0.25">
      <c r="A19903" s="41">
        <v>0</v>
      </c>
      <c r="C19903" s="56"/>
      <c r="AC19903" s="56"/>
      <c r="AD19903" s="56"/>
      <c r="AE19903" s="56"/>
    </row>
    <row r="19904" spans="1:31" x14ac:dyDescent="0.25">
      <c r="A19904" s="41">
        <v>0</v>
      </c>
      <c r="C19904" s="56"/>
      <c r="AC19904" s="56"/>
      <c r="AD19904" s="56"/>
      <c r="AE19904" s="56"/>
    </row>
    <row r="19905" spans="1:31" x14ac:dyDescent="0.25">
      <c r="A19905" s="41">
        <v>0</v>
      </c>
      <c r="C19905" s="56"/>
      <c r="AC19905" s="56"/>
      <c r="AD19905" s="56"/>
      <c r="AE19905" s="56"/>
    </row>
    <row r="19906" spans="1:31" x14ac:dyDescent="0.25">
      <c r="A19906" s="41">
        <v>0</v>
      </c>
      <c r="C19906" s="56"/>
      <c r="AC19906" s="56"/>
      <c r="AD19906" s="56"/>
      <c r="AE19906" s="56"/>
    </row>
    <row r="19907" spans="1:31" x14ac:dyDescent="0.25">
      <c r="A19907" s="41">
        <v>0</v>
      </c>
      <c r="C19907" s="56"/>
      <c r="AC19907" s="56"/>
      <c r="AD19907" s="56"/>
      <c r="AE19907" s="56"/>
    </row>
    <row r="19908" spans="1:31" x14ac:dyDescent="0.25">
      <c r="A19908" s="41">
        <v>0</v>
      </c>
      <c r="C19908" s="56"/>
      <c r="AC19908" s="56"/>
      <c r="AD19908" s="56"/>
      <c r="AE19908" s="56"/>
    </row>
    <row r="19909" spans="1:31" x14ac:dyDescent="0.25">
      <c r="A19909" s="41">
        <v>0</v>
      </c>
      <c r="C19909" s="56"/>
      <c r="AC19909" s="56"/>
      <c r="AD19909" s="56"/>
      <c r="AE19909" s="56"/>
    </row>
    <row r="19910" spans="1:31" x14ac:dyDescent="0.25">
      <c r="A19910" s="41">
        <v>0</v>
      </c>
      <c r="C19910" s="56"/>
      <c r="AC19910" s="56"/>
      <c r="AD19910" s="56"/>
      <c r="AE19910" s="56"/>
    </row>
    <row r="19911" spans="1:31" x14ac:dyDescent="0.25">
      <c r="A19911" s="41">
        <v>0</v>
      </c>
      <c r="C19911" s="56"/>
      <c r="AC19911" s="56"/>
      <c r="AD19911" s="56"/>
      <c r="AE19911" s="56"/>
    </row>
    <row r="19912" spans="1:31" x14ac:dyDescent="0.25">
      <c r="A19912" s="41">
        <v>0</v>
      </c>
      <c r="C19912" s="56"/>
      <c r="AC19912" s="56"/>
      <c r="AD19912" s="56"/>
      <c r="AE19912" s="56"/>
    </row>
    <row r="19913" spans="1:31" x14ac:dyDescent="0.25">
      <c r="A19913" s="41">
        <v>0</v>
      </c>
      <c r="C19913" s="56"/>
      <c r="AC19913" s="56"/>
      <c r="AD19913" s="56"/>
      <c r="AE19913" s="56"/>
    </row>
    <row r="19914" spans="1:31" x14ac:dyDescent="0.25">
      <c r="A19914" s="41">
        <v>0</v>
      </c>
      <c r="C19914" s="56"/>
      <c r="AC19914" s="56"/>
      <c r="AD19914" s="56"/>
      <c r="AE19914" s="56"/>
    </row>
    <row r="19915" spans="1:31" x14ac:dyDescent="0.25">
      <c r="A19915" s="41">
        <v>0</v>
      </c>
      <c r="C19915" s="56"/>
      <c r="AC19915" s="56"/>
      <c r="AD19915" s="56"/>
      <c r="AE19915" s="56"/>
    </row>
    <row r="19916" spans="1:31" x14ac:dyDescent="0.25">
      <c r="A19916" s="41">
        <v>0</v>
      </c>
      <c r="C19916" s="56"/>
      <c r="AC19916" s="56"/>
      <c r="AD19916" s="56"/>
      <c r="AE19916" s="56"/>
    </row>
    <row r="19917" spans="1:31" x14ac:dyDescent="0.25">
      <c r="A19917" s="41">
        <v>0</v>
      </c>
      <c r="C19917" s="56"/>
      <c r="AC19917" s="56"/>
      <c r="AD19917" s="56"/>
      <c r="AE19917" s="56"/>
    </row>
    <row r="19918" spans="1:31" x14ac:dyDescent="0.25">
      <c r="A19918" s="41">
        <v>0</v>
      </c>
      <c r="C19918" s="56"/>
      <c r="AC19918" s="56"/>
      <c r="AD19918" s="56"/>
      <c r="AE19918" s="56"/>
    </row>
    <row r="19919" spans="1:31" x14ac:dyDescent="0.25">
      <c r="A19919" s="41">
        <v>0</v>
      </c>
      <c r="C19919" s="56"/>
      <c r="AC19919" s="56"/>
      <c r="AD19919" s="56"/>
      <c r="AE19919" s="56"/>
    </row>
    <row r="19920" spans="1:31" x14ac:dyDescent="0.25">
      <c r="A19920" s="41">
        <v>0</v>
      </c>
      <c r="C19920" s="56"/>
      <c r="AC19920" s="56"/>
      <c r="AD19920" s="56"/>
      <c r="AE19920" s="56"/>
    </row>
    <row r="19921" spans="1:31" x14ac:dyDescent="0.25">
      <c r="A19921" s="41">
        <v>0</v>
      </c>
      <c r="C19921" s="56"/>
      <c r="AC19921" s="56"/>
      <c r="AD19921" s="56"/>
      <c r="AE19921" s="56"/>
    </row>
    <row r="19922" spans="1:31" x14ac:dyDescent="0.25">
      <c r="A19922" s="41">
        <v>0</v>
      </c>
      <c r="C19922" s="56"/>
      <c r="AC19922" s="56"/>
      <c r="AD19922" s="56"/>
      <c r="AE19922" s="56"/>
    </row>
    <row r="19923" spans="1:31" x14ac:dyDescent="0.25">
      <c r="A19923" s="41">
        <v>0</v>
      </c>
      <c r="C19923" s="56"/>
      <c r="AC19923" s="56"/>
      <c r="AD19923" s="56"/>
      <c r="AE19923" s="56"/>
    </row>
    <row r="19924" spans="1:31" x14ac:dyDescent="0.25">
      <c r="A19924" s="41">
        <v>0</v>
      </c>
      <c r="C19924" s="56"/>
      <c r="AC19924" s="56"/>
      <c r="AD19924" s="56"/>
      <c r="AE19924" s="56"/>
    </row>
    <row r="19925" spans="1:31" x14ac:dyDescent="0.25">
      <c r="A19925" s="41">
        <v>0</v>
      </c>
      <c r="C19925" s="56"/>
      <c r="AC19925" s="56"/>
      <c r="AD19925" s="56"/>
      <c r="AE19925" s="56"/>
    </row>
    <row r="19926" spans="1:31" x14ac:dyDescent="0.25">
      <c r="A19926" s="41">
        <v>0</v>
      </c>
      <c r="C19926" s="56"/>
      <c r="AC19926" s="56"/>
      <c r="AD19926" s="56"/>
      <c r="AE19926" s="56"/>
    </row>
    <row r="19927" spans="1:31" x14ac:dyDescent="0.25">
      <c r="A19927" s="41">
        <v>0</v>
      </c>
      <c r="C19927" s="56"/>
      <c r="AC19927" s="56"/>
      <c r="AD19927" s="56"/>
      <c r="AE19927" s="56"/>
    </row>
    <row r="19928" spans="1:31" x14ac:dyDescent="0.25">
      <c r="A19928" s="41">
        <v>0</v>
      </c>
      <c r="C19928" s="56"/>
      <c r="AC19928" s="56"/>
      <c r="AD19928" s="56"/>
      <c r="AE19928" s="56"/>
    </row>
    <row r="19929" spans="1:31" x14ac:dyDescent="0.25">
      <c r="A19929" s="41">
        <v>0</v>
      </c>
      <c r="C19929" s="56"/>
      <c r="AC19929" s="56"/>
      <c r="AD19929" s="56"/>
      <c r="AE19929" s="56"/>
    </row>
    <row r="19930" spans="1:31" x14ac:dyDescent="0.25">
      <c r="A19930" s="41">
        <v>0</v>
      </c>
      <c r="C19930" s="56"/>
      <c r="AC19930" s="56"/>
      <c r="AD19930" s="56"/>
      <c r="AE19930" s="56"/>
    </row>
    <row r="19931" spans="1:31" x14ac:dyDescent="0.25">
      <c r="A19931" s="41">
        <v>0</v>
      </c>
      <c r="C19931" s="56"/>
      <c r="AC19931" s="56"/>
      <c r="AD19931" s="56"/>
      <c r="AE19931" s="56"/>
    </row>
    <row r="19932" spans="1:31" x14ac:dyDescent="0.25">
      <c r="A19932" s="41">
        <v>0</v>
      </c>
      <c r="C19932" s="56"/>
      <c r="AC19932" s="56"/>
      <c r="AD19932" s="56"/>
      <c r="AE19932" s="56"/>
    </row>
    <row r="19933" spans="1:31" x14ac:dyDescent="0.25">
      <c r="A19933" s="41">
        <v>0</v>
      </c>
      <c r="C19933" s="56"/>
      <c r="AC19933" s="56"/>
      <c r="AD19933" s="56"/>
      <c r="AE19933" s="56"/>
    </row>
    <row r="19934" spans="1:31" x14ac:dyDescent="0.25">
      <c r="A19934" s="41">
        <v>0</v>
      </c>
      <c r="C19934" s="56"/>
      <c r="AC19934" s="56"/>
      <c r="AD19934" s="56"/>
      <c r="AE19934" s="56"/>
    </row>
    <row r="19935" spans="1:31" x14ac:dyDescent="0.25">
      <c r="A19935" s="41">
        <v>0</v>
      </c>
      <c r="C19935" s="56"/>
      <c r="AC19935" s="56"/>
      <c r="AD19935" s="56"/>
      <c r="AE19935" s="56"/>
    </row>
    <row r="19936" spans="1:31" x14ac:dyDescent="0.25">
      <c r="A19936" s="41">
        <v>0</v>
      </c>
      <c r="C19936" s="56"/>
      <c r="AC19936" s="56"/>
      <c r="AD19936" s="56"/>
      <c r="AE19936" s="56"/>
    </row>
    <row r="19937" spans="1:31" x14ac:dyDescent="0.25">
      <c r="A19937" s="41">
        <v>0</v>
      </c>
      <c r="C19937" s="56"/>
      <c r="AC19937" s="56"/>
      <c r="AD19937" s="56"/>
      <c r="AE19937" s="56"/>
    </row>
    <row r="19938" spans="1:31" x14ac:dyDescent="0.25">
      <c r="A19938" s="41">
        <v>0</v>
      </c>
      <c r="C19938" s="56"/>
      <c r="AC19938" s="56"/>
      <c r="AD19938" s="56"/>
      <c r="AE19938" s="56"/>
    </row>
    <row r="19939" spans="1:31" x14ac:dyDescent="0.25">
      <c r="A19939" s="41">
        <v>0</v>
      </c>
      <c r="C19939" s="56"/>
      <c r="AC19939" s="56"/>
      <c r="AD19939" s="56"/>
      <c r="AE19939" s="56"/>
    </row>
    <row r="19940" spans="1:31" x14ac:dyDescent="0.25">
      <c r="A19940" s="41">
        <v>0</v>
      </c>
      <c r="C19940" s="56"/>
      <c r="AC19940" s="56"/>
      <c r="AD19940" s="56"/>
      <c r="AE19940" s="56"/>
    </row>
    <row r="19941" spans="1:31" x14ac:dyDescent="0.25">
      <c r="A19941" s="41">
        <v>0</v>
      </c>
      <c r="C19941" s="56"/>
      <c r="AC19941" s="56"/>
      <c r="AD19941" s="56"/>
      <c r="AE19941" s="56"/>
    </row>
    <row r="19942" spans="1:31" x14ac:dyDescent="0.25">
      <c r="A19942" s="41">
        <v>0</v>
      </c>
      <c r="C19942" s="56"/>
      <c r="AC19942" s="56"/>
      <c r="AD19942" s="56"/>
      <c r="AE19942" s="56"/>
    </row>
    <row r="19943" spans="1:31" x14ac:dyDescent="0.25">
      <c r="A19943" s="41">
        <v>0</v>
      </c>
      <c r="C19943" s="56"/>
      <c r="AC19943" s="56"/>
      <c r="AD19943" s="56"/>
      <c r="AE19943" s="56"/>
    </row>
    <row r="19944" spans="1:31" x14ac:dyDescent="0.25">
      <c r="A19944" s="41">
        <v>0</v>
      </c>
      <c r="C19944" s="56"/>
      <c r="AC19944" s="56"/>
      <c r="AD19944" s="56"/>
      <c r="AE19944" s="56"/>
    </row>
    <row r="19945" spans="1:31" x14ac:dyDescent="0.25">
      <c r="A19945" s="41">
        <v>0</v>
      </c>
      <c r="C19945" s="56"/>
      <c r="AC19945" s="56"/>
      <c r="AD19945" s="56"/>
      <c r="AE19945" s="56"/>
    </row>
    <row r="19946" spans="1:31" x14ac:dyDescent="0.25">
      <c r="A19946" s="41">
        <v>0</v>
      </c>
      <c r="C19946" s="56"/>
      <c r="AC19946" s="56"/>
      <c r="AD19946" s="56"/>
      <c r="AE19946" s="56"/>
    </row>
    <row r="19947" spans="1:31" x14ac:dyDescent="0.25">
      <c r="A19947" s="41">
        <v>0</v>
      </c>
      <c r="C19947" s="56"/>
      <c r="AC19947" s="56"/>
      <c r="AD19947" s="56"/>
      <c r="AE19947" s="56"/>
    </row>
    <row r="19948" spans="1:31" x14ac:dyDescent="0.25">
      <c r="A19948" s="41">
        <v>0</v>
      </c>
      <c r="C19948" s="56"/>
      <c r="AC19948" s="56"/>
      <c r="AD19948" s="56"/>
      <c r="AE19948" s="56"/>
    </row>
    <row r="19949" spans="1:31" x14ac:dyDescent="0.25">
      <c r="A19949" s="41">
        <v>0</v>
      </c>
      <c r="C19949" s="56"/>
      <c r="AC19949" s="56"/>
      <c r="AD19949" s="56"/>
      <c r="AE19949" s="56"/>
    </row>
    <row r="19950" spans="1:31" x14ac:dyDescent="0.25">
      <c r="A19950" s="41">
        <v>0</v>
      </c>
      <c r="C19950" s="56"/>
      <c r="AC19950" s="56"/>
      <c r="AD19950" s="56"/>
      <c r="AE19950" s="56"/>
    </row>
    <row r="19951" spans="1:31" x14ac:dyDescent="0.25">
      <c r="A19951" s="41">
        <v>0</v>
      </c>
      <c r="C19951" s="56"/>
      <c r="AC19951" s="56"/>
      <c r="AD19951" s="56"/>
      <c r="AE19951" s="56"/>
    </row>
    <row r="19952" spans="1:31" x14ac:dyDescent="0.25">
      <c r="A19952" s="41">
        <v>0</v>
      </c>
      <c r="C19952" s="56"/>
      <c r="AC19952" s="56"/>
      <c r="AD19952" s="56"/>
      <c r="AE19952" s="56"/>
    </row>
    <row r="19953" spans="1:31" x14ac:dyDescent="0.25">
      <c r="A19953" s="41">
        <v>0</v>
      </c>
      <c r="C19953" s="56"/>
      <c r="AC19953" s="56"/>
      <c r="AD19953" s="56"/>
      <c r="AE19953" s="56"/>
    </row>
    <row r="19954" spans="1:31" x14ac:dyDescent="0.25">
      <c r="A19954" s="41">
        <v>0</v>
      </c>
      <c r="C19954" s="56"/>
      <c r="AC19954" s="56"/>
      <c r="AD19954" s="56"/>
      <c r="AE19954" s="56"/>
    </row>
    <row r="19955" spans="1:31" x14ac:dyDescent="0.25">
      <c r="A19955" s="41">
        <v>0</v>
      </c>
      <c r="C19955" s="56"/>
      <c r="AC19955" s="56"/>
      <c r="AD19955" s="56"/>
      <c r="AE19955" s="56"/>
    </row>
    <row r="19956" spans="1:31" x14ac:dyDescent="0.25">
      <c r="A19956" s="41">
        <v>0</v>
      </c>
      <c r="C19956" s="56"/>
      <c r="AC19956" s="56"/>
      <c r="AD19956" s="56"/>
      <c r="AE19956" s="56"/>
    </row>
    <row r="19957" spans="1:31" x14ac:dyDescent="0.25">
      <c r="A19957" s="41">
        <v>0</v>
      </c>
      <c r="C19957" s="56"/>
      <c r="AC19957" s="56"/>
      <c r="AD19957" s="56"/>
      <c r="AE19957" s="56"/>
    </row>
    <row r="19958" spans="1:31" x14ac:dyDescent="0.25">
      <c r="A19958" s="41">
        <v>0</v>
      </c>
      <c r="C19958" s="56"/>
      <c r="AC19958" s="56"/>
      <c r="AD19958" s="56"/>
      <c r="AE19958" s="56"/>
    </row>
    <row r="19959" spans="1:31" x14ac:dyDescent="0.25">
      <c r="A19959" s="41">
        <v>0</v>
      </c>
      <c r="C19959" s="56"/>
      <c r="AC19959" s="56"/>
      <c r="AD19959" s="56"/>
      <c r="AE19959" s="56"/>
    </row>
    <row r="19960" spans="1:31" x14ac:dyDescent="0.25">
      <c r="A19960" s="41">
        <v>0</v>
      </c>
      <c r="C19960" s="56"/>
      <c r="AC19960" s="56"/>
      <c r="AD19960" s="56"/>
      <c r="AE19960" s="56"/>
    </row>
    <row r="19961" spans="1:31" x14ac:dyDescent="0.25">
      <c r="A19961" s="41">
        <v>0</v>
      </c>
      <c r="C19961" s="56"/>
      <c r="AC19961" s="56"/>
      <c r="AD19961" s="56"/>
      <c r="AE19961" s="56"/>
    </row>
    <row r="19962" spans="1:31" x14ac:dyDescent="0.25">
      <c r="A19962" s="41">
        <v>0</v>
      </c>
      <c r="C19962" s="56"/>
      <c r="AC19962" s="56"/>
      <c r="AD19962" s="56"/>
      <c r="AE19962" s="56"/>
    </row>
    <row r="19963" spans="1:31" x14ac:dyDescent="0.25">
      <c r="A19963" s="41">
        <v>0</v>
      </c>
      <c r="C19963" s="56"/>
      <c r="AC19963" s="56"/>
      <c r="AD19963" s="56"/>
      <c r="AE19963" s="56"/>
    </row>
    <row r="19964" spans="1:31" x14ac:dyDescent="0.25">
      <c r="A19964" s="41">
        <v>0</v>
      </c>
      <c r="C19964" s="56"/>
      <c r="AC19964" s="56"/>
      <c r="AD19964" s="56"/>
      <c r="AE19964" s="56"/>
    </row>
    <row r="19965" spans="1:31" x14ac:dyDescent="0.25">
      <c r="A19965" s="41">
        <v>0</v>
      </c>
      <c r="C19965" s="56"/>
      <c r="AC19965" s="56"/>
      <c r="AD19965" s="56"/>
      <c r="AE19965" s="56"/>
    </row>
    <row r="19966" spans="1:31" x14ac:dyDescent="0.25">
      <c r="A19966" s="41">
        <v>0</v>
      </c>
      <c r="C19966" s="56"/>
      <c r="AC19966" s="56"/>
      <c r="AD19966" s="56"/>
      <c r="AE19966" s="56"/>
    </row>
    <row r="19967" spans="1:31" x14ac:dyDescent="0.25">
      <c r="A19967" s="41">
        <v>0</v>
      </c>
      <c r="C19967" s="56"/>
      <c r="AC19967" s="56"/>
      <c r="AD19967" s="56"/>
      <c r="AE19967" s="56"/>
    </row>
    <row r="19968" spans="1:31" x14ac:dyDescent="0.25">
      <c r="A19968" s="41">
        <v>0</v>
      </c>
      <c r="C19968" s="56"/>
      <c r="AC19968" s="56"/>
      <c r="AD19968" s="56"/>
      <c r="AE19968" s="56"/>
    </row>
    <row r="19969" spans="1:31" x14ac:dyDescent="0.25">
      <c r="A19969" s="41">
        <v>0</v>
      </c>
      <c r="C19969" s="56"/>
      <c r="AC19969" s="56"/>
      <c r="AD19969" s="56"/>
      <c r="AE19969" s="56"/>
    </row>
    <row r="19970" spans="1:31" x14ac:dyDescent="0.25">
      <c r="A19970" s="41">
        <v>0</v>
      </c>
      <c r="C19970" s="56"/>
      <c r="AC19970" s="56"/>
      <c r="AD19970" s="56"/>
      <c r="AE19970" s="56"/>
    </row>
    <row r="19971" spans="1:31" x14ac:dyDescent="0.25">
      <c r="A19971" s="41">
        <v>0</v>
      </c>
      <c r="C19971" s="56"/>
      <c r="AC19971" s="56"/>
      <c r="AD19971" s="56"/>
      <c r="AE19971" s="56"/>
    </row>
    <row r="19972" spans="1:31" x14ac:dyDescent="0.25">
      <c r="A19972" s="41">
        <v>0</v>
      </c>
      <c r="C19972" s="56"/>
      <c r="AC19972" s="56"/>
      <c r="AD19972" s="56"/>
      <c r="AE19972" s="56"/>
    </row>
    <row r="19973" spans="1:31" x14ac:dyDescent="0.25">
      <c r="A19973" s="41">
        <v>0</v>
      </c>
      <c r="C19973" s="56"/>
      <c r="AC19973" s="56"/>
      <c r="AD19973" s="56"/>
      <c r="AE19973" s="56"/>
    </row>
    <row r="19974" spans="1:31" x14ac:dyDescent="0.25">
      <c r="A19974" s="41">
        <v>0</v>
      </c>
      <c r="C19974" s="56"/>
      <c r="AC19974" s="56"/>
      <c r="AD19974" s="56"/>
      <c r="AE19974" s="56"/>
    </row>
    <row r="19975" spans="1:31" x14ac:dyDescent="0.25">
      <c r="A19975" s="41">
        <v>0</v>
      </c>
      <c r="C19975" s="56"/>
      <c r="AC19975" s="56"/>
      <c r="AD19975" s="56"/>
      <c r="AE19975" s="56"/>
    </row>
    <row r="19976" spans="1:31" x14ac:dyDescent="0.25">
      <c r="A19976" s="41">
        <v>0</v>
      </c>
      <c r="C19976" s="56"/>
      <c r="AC19976" s="56"/>
      <c r="AD19976" s="56"/>
      <c r="AE19976" s="56"/>
    </row>
    <row r="19977" spans="1:31" x14ac:dyDescent="0.25">
      <c r="A19977" s="41">
        <v>0</v>
      </c>
      <c r="C19977" s="56"/>
      <c r="AC19977" s="56"/>
      <c r="AD19977" s="56"/>
      <c r="AE19977" s="56"/>
    </row>
    <row r="19978" spans="1:31" x14ac:dyDescent="0.25">
      <c r="A19978" s="41">
        <v>0</v>
      </c>
      <c r="C19978" s="56"/>
      <c r="AC19978" s="56"/>
      <c r="AD19978" s="56"/>
      <c r="AE19978" s="56"/>
    </row>
    <row r="19979" spans="1:31" x14ac:dyDescent="0.25">
      <c r="A19979" s="41">
        <v>0</v>
      </c>
      <c r="C19979" s="56"/>
      <c r="AC19979" s="56"/>
      <c r="AD19979" s="56"/>
      <c r="AE19979" s="56"/>
    </row>
    <row r="19980" spans="1:31" x14ac:dyDescent="0.25">
      <c r="A19980" s="41">
        <v>0</v>
      </c>
      <c r="C19980" s="56"/>
      <c r="AC19980" s="56"/>
      <c r="AD19980" s="56"/>
      <c r="AE19980" s="56"/>
    </row>
    <row r="19981" spans="1:31" x14ac:dyDescent="0.25">
      <c r="A19981" s="41">
        <v>0</v>
      </c>
      <c r="C19981" s="56"/>
      <c r="AC19981" s="56"/>
      <c r="AD19981" s="56"/>
      <c r="AE19981" s="56"/>
    </row>
    <row r="19982" spans="1:31" x14ac:dyDescent="0.25">
      <c r="A19982" s="41">
        <v>0</v>
      </c>
      <c r="C19982" s="56"/>
      <c r="AC19982" s="56"/>
      <c r="AD19982" s="56"/>
      <c r="AE19982" s="56"/>
    </row>
    <row r="19983" spans="1:31" x14ac:dyDescent="0.25">
      <c r="A19983" s="41">
        <v>0</v>
      </c>
      <c r="C19983" s="56"/>
      <c r="AC19983" s="56"/>
      <c r="AD19983" s="56"/>
      <c r="AE19983" s="56"/>
    </row>
    <row r="19984" spans="1:31" x14ac:dyDescent="0.25">
      <c r="A19984" s="41">
        <v>0</v>
      </c>
      <c r="C19984" s="56"/>
      <c r="AC19984" s="56"/>
      <c r="AD19984" s="56"/>
      <c r="AE19984" s="56"/>
    </row>
    <row r="19985" spans="1:31" x14ac:dyDescent="0.25">
      <c r="A19985" s="41">
        <v>0</v>
      </c>
      <c r="C19985" s="56"/>
      <c r="AC19985" s="56"/>
      <c r="AD19985" s="56"/>
      <c r="AE19985" s="56"/>
    </row>
    <row r="19986" spans="1:31" x14ac:dyDescent="0.25">
      <c r="A19986" s="41">
        <v>0</v>
      </c>
      <c r="C19986" s="56"/>
      <c r="AC19986" s="56"/>
      <c r="AD19986" s="56"/>
      <c r="AE19986" s="56"/>
    </row>
    <row r="19987" spans="1:31" x14ac:dyDescent="0.25">
      <c r="A19987" s="41">
        <v>0</v>
      </c>
      <c r="C19987" s="56"/>
      <c r="AC19987" s="56"/>
      <c r="AD19987" s="56"/>
      <c r="AE19987" s="56"/>
    </row>
    <row r="19988" spans="1:31" x14ac:dyDescent="0.25">
      <c r="A19988" s="41">
        <v>0</v>
      </c>
      <c r="C19988" s="56"/>
      <c r="AC19988" s="56"/>
      <c r="AD19988" s="56"/>
      <c r="AE19988" s="56"/>
    </row>
    <row r="19989" spans="1:31" x14ac:dyDescent="0.25">
      <c r="A19989" s="41">
        <v>0</v>
      </c>
      <c r="C19989" s="56"/>
      <c r="AC19989" s="56"/>
      <c r="AD19989" s="56"/>
      <c r="AE19989" s="56"/>
    </row>
    <row r="19990" spans="1:31" x14ac:dyDescent="0.25">
      <c r="A19990" s="41">
        <v>0</v>
      </c>
      <c r="C19990" s="56"/>
      <c r="AC19990" s="56"/>
      <c r="AD19990" s="56"/>
      <c r="AE19990" s="56"/>
    </row>
    <row r="19991" spans="1:31" x14ac:dyDescent="0.25">
      <c r="A19991" s="41">
        <v>447</v>
      </c>
      <c r="C19991" s="56"/>
      <c r="AC19991" s="56"/>
      <c r="AD19991" s="56"/>
      <c r="AE19991" s="56"/>
    </row>
    <row r="19992" spans="1:31" x14ac:dyDescent="0.25">
      <c r="A19992" s="41">
        <v>0</v>
      </c>
      <c r="C19992" s="56"/>
      <c r="AC19992" s="56"/>
      <c r="AD19992" s="56"/>
      <c r="AE19992" s="56"/>
    </row>
    <row r="19993" spans="1:31" x14ac:dyDescent="0.25">
      <c r="A19993" s="41">
        <v>0</v>
      </c>
      <c r="C19993" s="56"/>
      <c r="AC19993" s="56"/>
      <c r="AD19993" s="56"/>
      <c r="AE19993" s="56"/>
    </row>
    <row r="19994" spans="1:31" x14ac:dyDescent="0.25">
      <c r="A19994" s="41">
        <v>0</v>
      </c>
      <c r="C19994" s="56"/>
      <c r="AC19994" s="56"/>
      <c r="AD19994" s="56"/>
      <c r="AE19994" s="56"/>
    </row>
    <row r="19995" spans="1:31" x14ac:dyDescent="0.25">
      <c r="A19995" s="41">
        <v>0</v>
      </c>
      <c r="C19995" s="56"/>
      <c r="AC19995" s="56"/>
      <c r="AD19995" s="56"/>
      <c r="AE19995" s="56"/>
    </row>
    <row r="19996" spans="1:31" x14ac:dyDescent="0.25">
      <c r="A19996" s="41">
        <v>0</v>
      </c>
      <c r="C19996" s="56"/>
      <c r="AC19996" s="56"/>
      <c r="AD19996" s="56"/>
      <c r="AE19996" s="56"/>
    </row>
    <row r="19997" spans="1:31" x14ac:dyDescent="0.25">
      <c r="A19997" s="41">
        <v>0</v>
      </c>
      <c r="C19997" s="56"/>
      <c r="AC19997" s="56"/>
      <c r="AD19997" s="56"/>
      <c r="AE19997" s="56"/>
    </row>
    <row r="19998" spans="1:31" x14ac:dyDescent="0.25">
      <c r="A19998" s="41">
        <v>316</v>
      </c>
      <c r="C19998" s="56"/>
      <c r="AC19998" s="56"/>
      <c r="AD19998" s="56"/>
      <c r="AE19998" s="56"/>
    </row>
    <row r="19999" spans="1:31" x14ac:dyDescent="0.25">
      <c r="A19999" s="41">
        <v>0</v>
      </c>
      <c r="C19999" s="56"/>
      <c r="AC19999" s="56"/>
      <c r="AD19999" s="56"/>
      <c r="AE19999" s="56"/>
    </row>
    <row r="20000" spans="1:31" x14ac:dyDescent="0.25">
      <c r="A20000" s="41">
        <v>0</v>
      </c>
      <c r="C20000" s="56"/>
      <c r="AC20000" s="56"/>
      <c r="AD20000" s="56"/>
      <c r="AE20000" s="56"/>
    </row>
    <row r="20001" spans="1:31" x14ac:dyDescent="0.25">
      <c r="A20001" s="41">
        <v>0</v>
      </c>
      <c r="C20001" s="56"/>
      <c r="AC20001" s="56"/>
      <c r="AD20001" s="56"/>
      <c r="AE20001" s="56"/>
    </row>
    <row r="20002" spans="1:31" x14ac:dyDescent="0.25">
      <c r="A20002" s="41">
        <v>0</v>
      </c>
      <c r="C20002" s="56"/>
      <c r="AC20002" s="56"/>
      <c r="AD20002" s="56"/>
      <c r="AE20002" s="56"/>
    </row>
    <row r="20003" spans="1:31" x14ac:dyDescent="0.25">
      <c r="A20003" s="41">
        <v>0</v>
      </c>
      <c r="C20003" s="56"/>
      <c r="AC20003" s="56"/>
      <c r="AD20003" s="56"/>
      <c r="AE20003" s="56"/>
    </row>
    <row r="20004" spans="1:31" x14ac:dyDescent="0.25">
      <c r="A20004" s="41">
        <v>0</v>
      </c>
      <c r="C20004" s="56"/>
      <c r="AC20004" s="56"/>
      <c r="AD20004" s="56"/>
      <c r="AE20004" s="56"/>
    </row>
    <row r="20005" spans="1:31" x14ac:dyDescent="0.25">
      <c r="A20005" s="41">
        <v>0</v>
      </c>
      <c r="C20005" s="56"/>
      <c r="AC20005" s="56"/>
      <c r="AD20005" s="56"/>
      <c r="AE20005" s="56"/>
    </row>
    <row r="20006" spans="1:31" x14ac:dyDescent="0.25">
      <c r="A20006" s="41">
        <v>0</v>
      </c>
      <c r="C20006" s="56"/>
      <c r="AC20006" s="56"/>
      <c r="AD20006" s="56"/>
      <c r="AE20006" s="56"/>
    </row>
    <row r="20007" spans="1:31" x14ac:dyDescent="0.25">
      <c r="A20007" s="41">
        <v>0</v>
      </c>
      <c r="C20007" s="56"/>
      <c r="AC20007" s="56"/>
      <c r="AD20007" s="56"/>
      <c r="AE20007" s="56"/>
    </row>
    <row r="20008" spans="1:31" x14ac:dyDescent="0.25">
      <c r="A20008" s="41">
        <v>0</v>
      </c>
      <c r="C20008" s="56"/>
      <c r="AC20008" s="56"/>
      <c r="AD20008" s="56"/>
      <c r="AE20008" s="56"/>
    </row>
    <row r="20009" spans="1:31" x14ac:dyDescent="0.25">
      <c r="A20009" s="41">
        <v>0</v>
      </c>
      <c r="C20009" s="56"/>
      <c r="AC20009" s="56"/>
      <c r="AD20009" s="56"/>
      <c r="AE20009" s="56"/>
    </row>
    <row r="20010" spans="1:31" x14ac:dyDescent="0.25">
      <c r="A20010" s="41">
        <v>0</v>
      </c>
      <c r="C20010" s="56"/>
      <c r="AC20010" s="56"/>
      <c r="AD20010" s="56"/>
      <c r="AE20010" s="56"/>
    </row>
    <row r="20011" spans="1:31" x14ac:dyDescent="0.25">
      <c r="A20011" s="41">
        <v>0</v>
      </c>
      <c r="C20011" s="56"/>
      <c r="AC20011" s="56"/>
      <c r="AD20011" s="56"/>
      <c r="AE20011" s="56"/>
    </row>
    <row r="20012" spans="1:31" x14ac:dyDescent="0.25">
      <c r="A20012" s="41">
        <v>0</v>
      </c>
      <c r="C20012" s="56"/>
      <c r="AC20012" s="56"/>
      <c r="AD20012" s="56"/>
      <c r="AE20012" s="56"/>
    </row>
    <row r="20013" spans="1:31" x14ac:dyDescent="0.25">
      <c r="A20013" s="41">
        <v>0</v>
      </c>
      <c r="C20013" s="56"/>
      <c r="AC20013" s="56"/>
      <c r="AD20013" s="56"/>
      <c r="AE20013" s="56"/>
    </row>
    <row r="20014" spans="1:31" x14ac:dyDescent="0.25">
      <c r="A20014" s="41">
        <v>0</v>
      </c>
      <c r="C20014" s="56"/>
      <c r="AC20014" s="56"/>
      <c r="AD20014" s="56"/>
      <c r="AE20014" s="56"/>
    </row>
    <row r="20015" spans="1:31" x14ac:dyDescent="0.25">
      <c r="A20015" s="41">
        <v>0</v>
      </c>
      <c r="C20015" s="56"/>
      <c r="AC20015" s="56"/>
      <c r="AD20015" s="56"/>
      <c r="AE20015" s="56"/>
    </row>
    <row r="20016" spans="1:31" x14ac:dyDescent="0.25">
      <c r="A20016" s="41">
        <v>0</v>
      </c>
      <c r="C20016" s="56"/>
      <c r="AC20016" s="56"/>
      <c r="AD20016" s="56"/>
      <c r="AE20016" s="56"/>
    </row>
    <row r="20017" spans="1:31" x14ac:dyDescent="0.25">
      <c r="A20017" s="41">
        <v>0</v>
      </c>
      <c r="C20017" s="56"/>
      <c r="AC20017" s="56"/>
      <c r="AD20017" s="56"/>
      <c r="AE20017" s="56"/>
    </row>
    <row r="20018" spans="1:31" x14ac:dyDescent="0.25">
      <c r="A20018" s="41">
        <v>0</v>
      </c>
      <c r="C20018" s="56"/>
      <c r="AC20018" s="56"/>
      <c r="AD20018" s="56"/>
      <c r="AE20018" s="56"/>
    </row>
    <row r="20019" spans="1:31" x14ac:dyDescent="0.25">
      <c r="A20019" s="41">
        <v>0</v>
      </c>
      <c r="C20019" s="56"/>
      <c r="AC20019" s="56"/>
      <c r="AD20019" s="56"/>
      <c r="AE20019" s="56"/>
    </row>
    <row r="20020" spans="1:31" x14ac:dyDescent="0.25">
      <c r="A20020" s="41">
        <v>0</v>
      </c>
      <c r="C20020" s="56"/>
      <c r="AC20020" s="56"/>
      <c r="AD20020" s="56"/>
      <c r="AE20020" s="56"/>
    </row>
    <row r="20021" spans="1:31" x14ac:dyDescent="0.25">
      <c r="A20021" s="41">
        <v>0</v>
      </c>
      <c r="C20021" s="56"/>
      <c r="AC20021" s="56"/>
      <c r="AD20021" s="56"/>
      <c r="AE20021" s="56"/>
    </row>
    <row r="20022" spans="1:31" x14ac:dyDescent="0.25">
      <c r="A20022" s="41">
        <v>0</v>
      </c>
      <c r="C20022" s="56"/>
      <c r="AC20022" s="56"/>
      <c r="AD20022" s="56"/>
      <c r="AE20022" s="56"/>
    </row>
    <row r="20023" spans="1:31" x14ac:dyDescent="0.25">
      <c r="A20023" s="41">
        <v>0</v>
      </c>
      <c r="C20023" s="56"/>
      <c r="AC20023" s="56"/>
      <c r="AD20023" s="56"/>
      <c r="AE20023" s="56"/>
    </row>
    <row r="20024" spans="1:31" x14ac:dyDescent="0.25">
      <c r="A20024" s="41">
        <v>0</v>
      </c>
      <c r="C20024" s="56"/>
      <c r="AC20024" s="56"/>
      <c r="AD20024" s="56"/>
      <c r="AE20024" s="56"/>
    </row>
    <row r="20025" spans="1:31" x14ac:dyDescent="0.25">
      <c r="A20025" s="41">
        <v>0</v>
      </c>
      <c r="C20025" s="56"/>
      <c r="AC20025" s="56"/>
      <c r="AD20025" s="56"/>
      <c r="AE20025" s="56"/>
    </row>
    <row r="20026" spans="1:31" x14ac:dyDescent="0.25">
      <c r="A20026" s="41">
        <v>0</v>
      </c>
      <c r="C20026" s="56"/>
      <c r="AC20026" s="56"/>
      <c r="AD20026" s="56"/>
      <c r="AE20026" s="56"/>
    </row>
    <row r="20027" spans="1:31" x14ac:dyDescent="0.25">
      <c r="A20027" s="41">
        <v>0</v>
      </c>
      <c r="C20027" s="56"/>
      <c r="AC20027" s="56"/>
      <c r="AD20027" s="56"/>
      <c r="AE20027" s="56"/>
    </row>
    <row r="20028" spans="1:31" x14ac:dyDescent="0.25">
      <c r="A20028" s="41">
        <v>0</v>
      </c>
      <c r="C20028" s="56"/>
      <c r="AC20028" s="56"/>
      <c r="AD20028" s="56"/>
      <c r="AE20028" s="56"/>
    </row>
    <row r="20029" spans="1:31" x14ac:dyDescent="0.25">
      <c r="A20029" s="41">
        <v>0</v>
      </c>
      <c r="C20029" s="56"/>
      <c r="AC20029" s="56"/>
      <c r="AD20029" s="56"/>
      <c r="AE20029" s="56"/>
    </row>
    <row r="20030" spans="1:31" x14ac:dyDescent="0.25">
      <c r="A20030" s="41">
        <v>0</v>
      </c>
      <c r="C20030" s="56"/>
      <c r="AC20030" s="56"/>
      <c r="AD20030" s="56"/>
      <c r="AE20030" s="56"/>
    </row>
    <row r="20031" spans="1:31" x14ac:dyDescent="0.25">
      <c r="A20031" s="41">
        <v>0</v>
      </c>
      <c r="C20031" s="56"/>
      <c r="AC20031" s="56"/>
      <c r="AD20031" s="56"/>
      <c r="AE20031" s="56"/>
    </row>
    <row r="20032" spans="1:31" x14ac:dyDescent="0.25">
      <c r="A20032" s="41">
        <v>0</v>
      </c>
      <c r="C20032" s="56"/>
      <c r="AC20032" s="56"/>
      <c r="AD20032" s="56"/>
      <c r="AE20032" s="56"/>
    </row>
    <row r="20033" spans="1:31" x14ac:dyDescent="0.25">
      <c r="A20033" s="41">
        <v>0</v>
      </c>
      <c r="C20033" s="56"/>
      <c r="AC20033" s="56"/>
      <c r="AD20033" s="56"/>
      <c r="AE20033" s="56"/>
    </row>
    <row r="20034" spans="1:31" x14ac:dyDescent="0.25">
      <c r="A20034" s="41">
        <v>0</v>
      </c>
      <c r="C20034" s="56"/>
      <c r="AC20034" s="56"/>
      <c r="AD20034" s="56"/>
      <c r="AE20034" s="56"/>
    </row>
    <row r="20035" spans="1:31" x14ac:dyDescent="0.25">
      <c r="A20035" s="41">
        <v>0</v>
      </c>
      <c r="C20035" s="56"/>
      <c r="AC20035" s="56"/>
      <c r="AD20035" s="56"/>
      <c r="AE20035" s="56"/>
    </row>
    <row r="20036" spans="1:31" x14ac:dyDescent="0.25">
      <c r="A20036" s="41">
        <v>0</v>
      </c>
      <c r="C20036" s="56"/>
      <c r="AC20036" s="56"/>
      <c r="AD20036" s="56"/>
      <c r="AE20036" s="56"/>
    </row>
    <row r="20037" spans="1:31" x14ac:dyDescent="0.25">
      <c r="A20037" s="41">
        <v>0</v>
      </c>
      <c r="C20037" s="56"/>
      <c r="AC20037" s="56"/>
      <c r="AD20037" s="56"/>
      <c r="AE20037" s="56"/>
    </row>
    <row r="20038" spans="1:31" x14ac:dyDescent="0.25">
      <c r="A20038" s="41">
        <v>0</v>
      </c>
      <c r="C20038" s="56"/>
      <c r="AC20038" s="56"/>
      <c r="AD20038" s="56"/>
      <c r="AE20038" s="56"/>
    </row>
    <row r="20039" spans="1:31" x14ac:dyDescent="0.25">
      <c r="A20039" s="41">
        <v>0</v>
      </c>
      <c r="C20039" s="56"/>
      <c r="AC20039" s="56"/>
      <c r="AD20039" s="56"/>
      <c r="AE20039" s="56"/>
    </row>
    <row r="20040" spans="1:31" x14ac:dyDescent="0.25">
      <c r="A20040" s="41">
        <v>0</v>
      </c>
      <c r="C20040" s="56"/>
      <c r="AC20040" s="56"/>
      <c r="AD20040" s="56"/>
      <c r="AE20040" s="56"/>
    </row>
    <row r="20041" spans="1:31" x14ac:dyDescent="0.25">
      <c r="A20041" s="41">
        <v>0</v>
      </c>
      <c r="C20041" s="56"/>
      <c r="AC20041" s="56"/>
      <c r="AD20041" s="56"/>
      <c r="AE20041" s="56"/>
    </row>
    <row r="20042" spans="1:31" x14ac:dyDescent="0.25">
      <c r="A20042" s="41">
        <v>0</v>
      </c>
      <c r="C20042" s="56"/>
      <c r="AC20042" s="56"/>
      <c r="AD20042" s="56"/>
      <c r="AE20042" s="56"/>
    </row>
    <row r="20043" spans="1:31" x14ac:dyDescent="0.25">
      <c r="A20043" s="41">
        <v>0</v>
      </c>
      <c r="C20043" s="56"/>
      <c r="AC20043" s="56"/>
      <c r="AD20043" s="56"/>
      <c r="AE20043" s="56"/>
    </row>
    <row r="20044" spans="1:31" x14ac:dyDescent="0.25">
      <c r="A20044" s="41">
        <v>0</v>
      </c>
      <c r="C20044" s="56"/>
      <c r="AC20044" s="56"/>
      <c r="AD20044" s="56"/>
      <c r="AE20044" s="56"/>
    </row>
    <row r="20045" spans="1:31" x14ac:dyDescent="0.25">
      <c r="A20045" s="41">
        <v>0</v>
      </c>
      <c r="C20045" s="56"/>
      <c r="AC20045" s="56"/>
      <c r="AD20045" s="56"/>
      <c r="AE20045" s="56"/>
    </row>
    <row r="20046" spans="1:31" x14ac:dyDescent="0.25">
      <c r="A20046" s="41">
        <v>0</v>
      </c>
      <c r="C20046" s="56"/>
      <c r="AC20046" s="56"/>
      <c r="AD20046" s="56"/>
      <c r="AE20046" s="56"/>
    </row>
    <row r="20047" spans="1:31" x14ac:dyDescent="0.25">
      <c r="A20047" s="41">
        <v>0</v>
      </c>
      <c r="C20047" s="56"/>
      <c r="AC20047" s="56"/>
      <c r="AD20047" s="56"/>
      <c r="AE20047" s="56"/>
    </row>
    <row r="20048" spans="1:31" x14ac:dyDescent="0.25">
      <c r="A20048" s="41">
        <v>0</v>
      </c>
      <c r="C20048" s="56"/>
      <c r="AC20048" s="56"/>
      <c r="AD20048" s="56"/>
      <c r="AE20048" s="56"/>
    </row>
    <row r="20049" spans="1:31" x14ac:dyDescent="0.25">
      <c r="A20049" s="41">
        <v>0</v>
      </c>
      <c r="C20049" s="56"/>
      <c r="AC20049" s="56"/>
      <c r="AD20049" s="56"/>
      <c r="AE20049" s="56"/>
    </row>
    <row r="20050" spans="1:31" x14ac:dyDescent="0.25">
      <c r="A20050" s="41">
        <v>0</v>
      </c>
      <c r="C20050" s="56"/>
      <c r="AC20050" s="56"/>
      <c r="AD20050" s="56"/>
      <c r="AE20050" s="56"/>
    </row>
    <row r="20051" spans="1:31" x14ac:dyDescent="0.25">
      <c r="A20051" s="41">
        <v>0</v>
      </c>
      <c r="C20051" s="56"/>
      <c r="AC20051" s="56"/>
      <c r="AD20051" s="56"/>
      <c r="AE20051" s="56"/>
    </row>
    <row r="20052" spans="1:31" x14ac:dyDescent="0.25">
      <c r="A20052" s="41">
        <v>0</v>
      </c>
      <c r="C20052" s="56"/>
      <c r="AC20052" s="56"/>
      <c r="AD20052" s="56"/>
      <c r="AE20052" s="56"/>
    </row>
    <row r="20053" spans="1:31" x14ac:dyDescent="0.25">
      <c r="A20053" s="41">
        <v>0</v>
      </c>
      <c r="C20053" s="56"/>
      <c r="AC20053" s="56"/>
      <c r="AD20053" s="56"/>
      <c r="AE20053" s="56"/>
    </row>
    <row r="20054" spans="1:31" x14ac:dyDescent="0.25">
      <c r="A20054" s="41">
        <v>0</v>
      </c>
      <c r="C20054" s="56"/>
      <c r="AC20054" s="56"/>
      <c r="AD20054" s="56"/>
      <c r="AE20054" s="56"/>
    </row>
    <row r="20055" spans="1:31" x14ac:dyDescent="0.25">
      <c r="A20055" s="41">
        <v>0</v>
      </c>
      <c r="C20055" s="56"/>
      <c r="AC20055" s="56"/>
      <c r="AD20055" s="56"/>
      <c r="AE20055" s="56"/>
    </row>
    <row r="20056" spans="1:31" x14ac:dyDescent="0.25">
      <c r="A20056" s="41">
        <v>0</v>
      </c>
      <c r="C20056" s="56"/>
      <c r="AC20056" s="56"/>
      <c r="AD20056" s="56"/>
      <c r="AE20056" s="56"/>
    </row>
    <row r="20057" spans="1:31" x14ac:dyDescent="0.25">
      <c r="A20057" s="41">
        <v>0</v>
      </c>
      <c r="C20057" s="56"/>
      <c r="AC20057" s="56"/>
      <c r="AD20057" s="56"/>
      <c r="AE20057" s="56"/>
    </row>
    <row r="20058" spans="1:31" x14ac:dyDescent="0.25">
      <c r="A20058" s="41">
        <v>0</v>
      </c>
      <c r="C20058" s="56"/>
      <c r="AC20058" s="56"/>
      <c r="AD20058" s="56"/>
      <c r="AE20058" s="56"/>
    </row>
    <row r="20059" spans="1:31" x14ac:dyDescent="0.25">
      <c r="A20059" s="41">
        <v>0</v>
      </c>
      <c r="C20059" s="56"/>
      <c r="AC20059" s="56"/>
      <c r="AD20059" s="56"/>
      <c r="AE20059" s="56"/>
    </row>
    <row r="20060" spans="1:31" x14ac:dyDescent="0.25">
      <c r="A20060" s="41">
        <v>0</v>
      </c>
      <c r="C20060" s="56"/>
      <c r="AC20060" s="56"/>
      <c r="AD20060" s="56"/>
      <c r="AE20060" s="56"/>
    </row>
    <row r="20061" spans="1:31" x14ac:dyDescent="0.25">
      <c r="A20061" s="41">
        <v>0</v>
      </c>
      <c r="C20061" s="56"/>
      <c r="AC20061" s="56"/>
      <c r="AD20061" s="56"/>
      <c r="AE20061" s="56"/>
    </row>
    <row r="20062" spans="1:31" x14ac:dyDescent="0.25">
      <c r="A20062" s="41">
        <v>0</v>
      </c>
      <c r="C20062" s="56"/>
      <c r="AC20062" s="56"/>
      <c r="AD20062" s="56"/>
      <c r="AE20062" s="56"/>
    </row>
    <row r="20063" spans="1:31" x14ac:dyDescent="0.25">
      <c r="A20063" s="41">
        <v>0</v>
      </c>
      <c r="C20063" s="56"/>
      <c r="AC20063" s="56"/>
      <c r="AD20063" s="56"/>
      <c r="AE20063" s="56"/>
    </row>
    <row r="20064" spans="1:31" x14ac:dyDescent="0.25">
      <c r="A20064" s="41">
        <v>0</v>
      </c>
      <c r="C20064" s="56"/>
      <c r="AC20064" s="56"/>
      <c r="AD20064" s="56"/>
      <c r="AE20064" s="56"/>
    </row>
    <row r="20065" spans="1:31" x14ac:dyDescent="0.25">
      <c r="A20065" s="41">
        <v>0</v>
      </c>
      <c r="C20065" s="56"/>
      <c r="AC20065" s="56"/>
      <c r="AD20065" s="56"/>
      <c r="AE20065" s="56"/>
    </row>
    <row r="20066" spans="1:31" x14ac:dyDescent="0.25">
      <c r="A20066" s="41">
        <v>0</v>
      </c>
      <c r="C20066" s="56"/>
      <c r="AC20066" s="56"/>
      <c r="AD20066" s="56"/>
      <c r="AE20066" s="56"/>
    </row>
    <row r="20067" spans="1:31" x14ac:dyDescent="0.25">
      <c r="A20067" s="41">
        <v>0</v>
      </c>
      <c r="C20067" s="56"/>
      <c r="AC20067" s="56"/>
      <c r="AD20067" s="56"/>
      <c r="AE20067" s="56"/>
    </row>
    <row r="20068" spans="1:31" x14ac:dyDescent="0.25">
      <c r="A20068" s="41">
        <v>0</v>
      </c>
      <c r="C20068" s="56"/>
      <c r="AC20068" s="56"/>
      <c r="AD20068" s="56"/>
      <c r="AE20068" s="56"/>
    </row>
    <row r="20069" spans="1:31" x14ac:dyDescent="0.25">
      <c r="A20069" s="41">
        <v>0</v>
      </c>
      <c r="C20069" s="56"/>
      <c r="AC20069" s="56"/>
      <c r="AD20069" s="56"/>
      <c r="AE20069" s="56"/>
    </row>
    <row r="20070" spans="1:31" x14ac:dyDescent="0.25">
      <c r="A20070" s="41">
        <v>0</v>
      </c>
      <c r="C20070" s="56"/>
      <c r="AC20070" s="56"/>
      <c r="AD20070" s="56"/>
      <c r="AE20070" s="56"/>
    </row>
    <row r="20071" spans="1:31" x14ac:dyDescent="0.25">
      <c r="A20071" s="41">
        <v>0</v>
      </c>
      <c r="C20071" s="56"/>
      <c r="AC20071" s="56"/>
      <c r="AD20071" s="56"/>
      <c r="AE20071" s="56"/>
    </row>
    <row r="20072" spans="1:31" x14ac:dyDescent="0.25">
      <c r="A20072" s="41">
        <v>0</v>
      </c>
      <c r="C20072" s="56"/>
      <c r="AC20072" s="56"/>
      <c r="AD20072" s="56"/>
      <c r="AE20072" s="56"/>
    </row>
    <row r="20073" spans="1:31" x14ac:dyDescent="0.25">
      <c r="A20073" s="41">
        <v>0</v>
      </c>
      <c r="C20073" s="56"/>
      <c r="AC20073" s="56"/>
      <c r="AD20073" s="56"/>
      <c r="AE20073" s="56"/>
    </row>
    <row r="20074" spans="1:31" x14ac:dyDescent="0.25">
      <c r="A20074" s="41">
        <v>0</v>
      </c>
      <c r="C20074" s="56"/>
      <c r="AC20074" s="56"/>
      <c r="AD20074" s="56"/>
      <c r="AE20074" s="56"/>
    </row>
    <row r="20075" spans="1:31" x14ac:dyDescent="0.25">
      <c r="A20075" s="41">
        <v>0</v>
      </c>
      <c r="C20075" s="56"/>
      <c r="AC20075" s="56"/>
      <c r="AD20075" s="56"/>
      <c r="AE20075" s="56"/>
    </row>
    <row r="20076" spans="1:31" x14ac:dyDescent="0.25">
      <c r="A20076" s="41">
        <v>0</v>
      </c>
      <c r="C20076" s="56"/>
      <c r="AC20076" s="56"/>
      <c r="AD20076" s="56"/>
      <c r="AE20076" s="56"/>
    </row>
    <row r="20077" spans="1:31" x14ac:dyDescent="0.25">
      <c r="A20077" s="41">
        <v>0</v>
      </c>
      <c r="C20077" s="56"/>
      <c r="AC20077" s="56"/>
      <c r="AD20077" s="56"/>
      <c r="AE20077" s="56"/>
    </row>
    <row r="20078" spans="1:31" x14ac:dyDescent="0.25">
      <c r="A20078" s="41">
        <v>0</v>
      </c>
      <c r="C20078" s="56"/>
      <c r="AC20078" s="56"/>
      <c r="AD20078" s="56"/>
      <c r="AE20078" s="56"/>
    </row>
    <row r="20079" spans="1:31" x14ac:dyDescent="0.25">
      <c r="A20079" s="41">
        <v>0</v>
      </c>
      <c r="C20079" s="56"/>
      <c r="AC20079" s="56"/>
      <c r="AD20079" s="56"/>
      <c r="AE20079" s="56"/>
    </row>
    <row r="20080" spans="1:31" x14ac:dyDescent="0.25">
      <c r="A20080" s="41">
        <v>0</v>
      </c>
      <c r="C20080" s="56"/>
      <c r="AC20080" s="56"/>
      <c r="AD20080" s="56"/>
      <c r="AE20080" s="56"/>
    </row>
    <row r="20081" spans="1:31" x14ac:dyDescent="0.25">
      <c r="A20081" s="41">
        <v>0</v>
      </c>
      <c r="C20081" s="56"/>
      <c r="AC20081" s="56"/>
      <c r="AD20081" s="56"/>
      <c r="AE20081" s="56"/>
    </row>
    <row r="20082" spans="1:31" x14ac:dyDescent="0.25">
      <c r="A20082" s="41">
        <v>0</v>
      </c>
      <c r="C20082" s="56"/>
      <c r="AC20082" s="56"/>
      <c r="AD20082" s="56"/>
      <c r="AE20082" s="56"/>
    </row>
    <row r="20083" spans="1:31" x14ac:dyDescent="0.25">
      <c r="A20083" s="41">
        <v>0</v>
      </c>
      <c r="C20083" s="56"/>
      <c r="AC20083" s="56"/>
      <c r="AD20083" s="56"/>
      <c r="AE20083" s="56"/>
    </row>
    <row r="20084" spans="1:31" x14ac:dyDescent="0.25">
      <c r="A20084" s="41">
        <v>0</v>
      </c>
      <c r="C20084" s="56"/>
      <c r="AC20084" s="56"/>
      <c r="AD20084" s="56"/>
      <c r="AE20084" s="56"/>
    </row>
    <row r="20085" spans="1:31" x14ac:dyDescent="0.25">
      <c r="A20085" s="41">
        <v>0</v>
      </c>
      <c r="C20085" s="56"/>
      <c r="AC20085" s="56"/>
      <c r="AD20085" s="56"/>
      <c r="AE20085" s="56"/>
    </row>
    <row r="20086" spans="1:31" x14ac:dyDescent="0.25">
      <c r="A20086" s="41">
        <v>0</v>
      </c>
      <c r="C20086" s="56"/>
      <c r="AC20086" s="56"/>
      <c r="AD20086" s="56"/>
      <c r="AE20086" s="56"/>
    </row>
    <row r="20087" spans="1:31" x14ac:dyDescent="0.25">
      <c r="A20087" s="41">
        <v>0</v>
      </c>
      <c r="C20087" s="56"/>
      <c r="AC20087" s="56"/>
      <c r="AD20087" s="56"/>
      <c r="AE20087" s="56"/>
    </row>
    <row r="20088" spans="1:31" x14ac:dyDescent="0.25">
      <c r="A20088" s="41">
        <v>0</v>
      </c>
      <c r="C20088" s="56"/>
      <c r="AC20088" s="56"/>
      <c r="AD20088" s="56"/>
      <c r="AE20088" s="56"/>
    </row>
    <row r="20089" spans="1:31" x14ac:dyDescent="0.25">
      <c r="A20089" s="41">
        <v>0</v>
      </c>
      <c r="C20089" s="56"/>
      <c r="AC20089" s="56"/>
      <c r="AD20089" s="56"/>
      <c r="AE20089" s="56"/>
    </row>
    <row r="20090" spans="1:31" x14ac:dyDescent="0.25">
      <c r="A20090" s="41">
        <v>0</v>
      </c>
      <c r="C20090" s="56"/>
      <c r="AC20090" s="56"/>
      <c r="AD20090" s="56"/>
      <c r="AE20090" s="56"/>
    </row>
    <row r="20091" spans="1:31" x14ac:dyDescent="0.25">
      <c r="A20091" s="41">
        <v>0</v>
      </c>
      <c r="C20091" s="56"/>
      <c r="AC20091" s="56"/>
      <c r="AD20091" s="56"/>
      <c r="AE20091" s="56"/>
    </row>
    <row r="20092" spans="1:31" x14ac:dyDescent="0.25">
      <c r="A20092" s="41">
        <v>0</v>
      </c>
      <c r="C20092" s="56"/>
      <c r="AC20092" s="56"/>
      <c r="AD20092" s="56"/>
      <c r="AE20092" s="56"/>
    </row>
    <row r="20093" spans="1:31" x14ac:dyDescent="0.25">
      <c r="A20093" s="41">
        <v>0</v>
      </c>
      <c r="C20093" s="56"/>
      <c r="AC20093" s="56"/>
      <c r="AD20093" s="56"/>
      <c r="AE20093" s="56"/>
    </row>
    <row r="20094" spans="1:31" x14ac:dyDescent="0.25">
      <c r="A20094" s="41">
        <v>0</v>
      </c>
      <c r="C20094" s="56"/>
      <c r="AC20094" s="56"/>
      <c r="AD20094" s="56"/>
      <c r="AE20094" s="56"/>
    </row>
    <row r="20095" spans="1:31" x14ac:dyDescent="0.25">
      <c r="A20095" s="41">
        <v>0</v>
      </c>
      <c r="C20095" s="56"/>
      <c r="AC20095" s="56"/>
      <c r="AD20095" s="56"/>
      <c r="AE20095" s="56"/>
    </row>
    <row r="20096" spans="1:31" x14ac:dyDescent="0.25">
      <c r="A20096" s="41">
        <v>0</v>
      </c>
      <c r="C20096" s="56"/>
      <c r="AC20096" s="56"/>
      <c r="AD20096" s="56"/>
      <c r="AE20096" s="56"/>
    </row>
    <row r="20097" spans="1:31" x14ac:dyDescent="0.25">
      <c r="A20097" s="41">
        <v>0</v>
      </c>
      <c r="C20097" s="56"/>
      <c r="AC20097" s="56"/>
      <c r="AD20097" s="56"/>
      <c r="AE20097" s="56"/>
    </row>
    <row r="20098" spans="1:31" x14ac:dyDescent="0.25">
      <c r="A20098" s="41">
        <v>0</v>
      </c>
      <c r="C20098" s="56"/>
      <c r="AC20098" s="56"/>
      <c r="AD20098" s="56"/>
      <c r="AE20098" s="56"/>
    </row>
    <row r="20099" spans="1:31" x14ac:dyDescent="0.25">
      <c r="A20099" s="41">
        <v>0</v>
      </c>
      <c r="C20099" s="56"/>
      <c r="AC20099" s="56"/>
      <c r="AD20099" s="56"/>
      <c r="AE20099" s="56"/>
    </row>
    <row r="20100" spans="1:31" x14ac:dyDescent="0.25">
      <c r="A20100" s="41">
        <v>0</v>
      </c>
      <c r="C20100" s="56"/>
      <c r="AC20100" s="56"/>
      <c r="AD20100" s="56"/>
      <c r="AE20100" s="56"/>
    </row>
    <row r="20101" spans="1:31" x14ac:dyDescent="0.25">
      <c r="A20101" s="41">
        <v>13</v>
      </c>
      <c r="C20101" s="56"/>
      <c r="AC20101" s="56"/>
      <c r="AD20101" s="56"/>
      <c r="AE20101" s="56"/>
    </row>
    <row r="20102" spans="1:31" x14ac:dyDescent="0.25">
      <c r="A20102" s="41">
        <v>0</v>
      </c>
      <c r="C20102" s="56"/>
      <c r="AC20102" s="56"/>
      <c r="AD20102" s="56"/>
      <c r="AE20102" s="56"/>
    </row>
    <row r="20103" spans="1:31" x14ac:dyDescent="0.25">
      <c r="A20103" s="41">
        <v>0</v>
      </c>
      <c r="C20103" s="56"/>
      <c r="AC20103" s="56"/>
      <c r="AD20103" s="56"/>
      <c r="AE20103" s="56"/>
    </row>
    <row r="20104" spans="1:31" x14ac:dyDescent="0.25">
      <c r="A20104" s="41">
        <v>0</v>
      </c>
      <c r="C20104" s="56"/>
      <c r="AC20104" s="56"/>
      <c r="AD20104" s="56"/>
      <c r="AE20104" s="56"/>
    </row>
    <row r="20105" spans="1:31" x14ac:dyDescent="0.25">
      <c r="A20105" s="41">
        <v>0</v>
      </c>
      <c r="C20105" s="56"/>
      <c r="AC20105" s="56"/>
      <c r="AD20105" s="56"/>
      <c r="AE20105" s="56"/>
    </row>
    <row r="20106" spans="1:31" x14ac:dyDescent="0.25">
      <c r="A20106" s="41">
        <v>0</v>
      </c>
      <c r="C20106" s="56"/>
      <c r="AC20106" s="56"/>
      <c r="AD20106" s="56"/>
      <c r="AE20106" s="56"/>
    </row>
    <row r="20107" spans="1:31" x14ac:dyDescent="0.25">
      <c r="A20107" s="41">
        <v>0</v>
      </c>
      <c r="C20107" s="56"/>
      <c r="AC20107" s="56"/>
      <c r="AD20107" s="56"/>
      <c r="AE20107" s="56"/>
    </row>
    <row r="20108" spans="1:31" x14ac:dyDescent="0.25">
      <c r="A20108" s="41">
        <v>0</v>
      </c>
      <c r="C20108" s="56"/>
      <c r="AC20108" s="56"/>
      <c r="AD20108" s="56"/>
      <c r="AE20108" s="56"/>
    </row>
    <row r="20109" spans="1:31" x14ac:dyDescent="0.25">
      <c r="A20109" s="41">
        <v>0</v>
      </c>
      <c r="C20109" s="56"/>
      <c r="AC20109" s="56"/>
      <c r="AD20109" s="56"/>
      <c r="AE20109" s="56"/>
    </row>
    <row r="20110" spans="1:31" x14ac:dyDescent="0.25">
      <c r="A20110" s="41">
        <v>0</v>
      </c>
      <c r="C20110" s="56"/>
      <c r="AC20110" s="56"/>
      <c r="AD20110" s="56"/>
      <c r="AE20110" s="56"/>
    </row>
    <row r="20111" spans="1:31" x14ac:dyDescent="0.25">
      <c r="A20111" s="41">
        <v>0</v>
      </c>
      <c r="C20111" s="56"/>
      <c r="AC20111" s="56"/>
      <c r="AD20111" s="56"/>
      <c r="AE20111" s="56"/>
    </row>
    <row r="20112" spans="1:31" x14ac:dyDescent="0.25">
      <c r="A20112" s="41">
        <v>0</v>
      </c>
      <c r="C20112" s="56"/>
      <c r="AC20112" s="56"/>
      <c r="AD20112" s="56"/>
      <c r="AE20112" s="56"/>
    </row>
    <row r="20113" spans="1:31" x14ac:dyDescent="0.25">
      <c r="A20113" s="41">
        <v>0</v>
      </c>
      <c r="C20113" s="56"/>
      <c r="AC20113" s="56"/>
      <c r="AD20113" s="56"/>
      <c r="AE20113" s="56"/>
    </row>
    <row r="20114" spans="1:31" x14ac:dyDescent="0.25">
      <c r="A20114" s="41">
        <v>0</v>
      </c>
      <c r="C20114" s="56"/>
      <c r="AC20114" s="56"/>
      <c r="AD20114" s="56"/>
      <c r="AE20114" s="56"/>
    </row>
    <row r="20115" spans="1:31" x14ac:dyDescent="0.25">
      <c r="A20115" s="41">
        <v>0</v>
      </c>
      <c r="C20115" s="56"/>
      <c r="AC20115" s="56"/>
      <c r="AD20115" s="56"/>
      <c r="AE20115" s="56"/>
    </row>
    <row r="20116" spans="1:31" x14ac:dyDescent="0.25">
      <c r="A20116" s="41">
        <v>0</v>
      </c>
      <c r="C20116" s="56"/>
      <c r="AC20116" s="56"/>
      <c r="AD20116" s="56"/>
      <c r="AE20116" s="56"/>
    </row>
    <row r="20117" spans="1:31" x14ac:dyDescent="0.25">
      <c r="A20117" s="41">
        <v>0</v>
      </c>
      <c r="C20117" s="56"/>
      <c r="AC20117" s="56"/>
      <c r="AD20117" s="56"/>
      <c r="AE20117" s="56"/>
    </row>
    <row r="20118" spans="1:31" x14ac:dyDescent="0.25">
      <c r="A20118" s="41">
        <v>0</v>
      </c>
      <c r="C20118" s="56"/>
      <c r="AC20118" s="56"/>
      <c r="AD20118" s="56"/>
      <c r="AE20118" s="56"/>
    </row>
    <row r="20119" spans="1:31" x14ac:dyDescent="0.25">
      <c r="A20119" s="41">
        <v>0</v>
      </c>
      <c r="C20119" s="56"/>
      <c r="AC20119" s="56"/>
      <c r="AD20119" s="56"/>
      <c r="AE20119" s="56"/>
    </row>
    <row r="20120" spans="1:31" x14ac:dyDescent="0.25">
      <c r="A20120" s="41">
        <v>0</v>
      </c>
      <c r="C20120" s="56"/>
      <c r="AC20120" s="56"/>
      <c r="AD20120" s="56"/>
      <c r="AE20120" s="56"/>
    </row>
    <row r="20121" spans="1:31" x14ac:dyDescent="0.25">
      <c r="A20121" s="41">
        <v>0</v>
      </c>
      <c r="C20121" s="56"/>
      <c r="AC20121" s="56"/>
      <c r="AD20121" s="56"/>
      <c r="AE20121" s="56"/>
    </row>
    <row r="20122" spans="1:31" x14ac:dyDescent="0.25">
      <c r="A20122" s="41">
        <v>0</v>
      </c>
      <c r="C20122" s="56"/>
      <c r="AC20122" s="56"/>
      <c r="AD20122" s="56"/>
      <c r="AE20122" s="56"/>
    </row>
    <row r="20123" spans="1:31" x14ac:dyDescent="0.25">
      <c r="A20123" s="41">
        <v>0</v>
      </c>
      <c r="C20123" s="56"/>
      <c r="AC20123" s="56"/>
      <c r="AD20123" s="56"/>
      <c r="AE20123" s="56"/>
    </row>
    <row r="20124" spans="1:31" x14ac:dyDescent="0.25">
      <c r="A20124" s="41">
        <v>0</v>
      </c>
      <c r="C20124" s="56"/>
      <c r="AC20124" s="56"/>
      <c r="AD20124" s="56"/>
      <c r="AE20124" s="56"/>
    </row>
    <row r="20125" spans="1:31" x14ac:dyDescent="0.25">
      <c r="A20125" s="41">
        <v>0</v>
      </c>
      <c r="C20125" s="56"/>
      <c r="AC20125" s="56"/>
      <c r="AD20125" s="56"/>
      <c r="AE20125" s="56"/>
    </row>
    <row r="20126" spans="1:31" x14ac:dyDescent="0.25">
      <c r="A20126" s="41">
        <v>0</v>
      </c>
      <c r="C20126" s="56"/>
      <c r="AC20126" s="56"/>
      <c r="AD20126" s="56"/>
      <c r="AE20126" s="56"/>
    </row>
    <row r="20127" spans="1:31" x14ac:dyDescent="0.25">
      <c r="A20127" s="41">
        <v>0</v>
      </c>
      <c r="C20127" s="56"/>
      <c r="AC20127" s="56"/>
      <c r="AD20127" s="56"/>
      <c r="AE20127" s="56"/>
    </row>
    <row r="20128" spans="1:31" x14ac:dyDescent="0.25">
      <c r="A20128" s="41">
        <v>0</v>
      </c>
      <c r="C20128" s="56"/>
      <c r="AC20128" s="56"/>
      <c r="AD20128" s="56"/>
      <c r="AE20128" s="56"/>
    </row>
    <row r="20129" spans="1:31" x14ac:dyDescent="0.25">
      <c r="A20129" s="41">
        <v>0</v>
      </c>
      <c r="C20129" s="56"/>
      <c r="AC20129" s="56"/>
      <c r="AD20129" s="56"/>
      <c r="AE20129" s="56"/>
    </row>
    <row r="20130" spans="1:31" x14ac:dyDescent="0.25">
      <c r="A20130" s="41">
        <v>0</v>
      </c>
      <c r="C20130" s="56"/>
      <c r="AC20130" s="56"/>
      <c r="AD20130" s="56"/>
      <c r="AE20130" s="56"/>
    </row>
    <row r="20131" spans="1:31" x14ac:dyDescent="0.25">
      <c r="A20131" s="41">
        <v>0</v>
      </c>
      <c r="C20131" s="56"/>
      <c r="AC20131" s="56"/>
      <c r="AD20131" s="56"/>
      <c r="AE20131" s="56"/>
    </row>
    <row r="20132" spans="1:31" x14ac:dyDescent="0.25">
      <c r="A20132" s="41">
        <v>0</v>
      </c>
      <c r="C20132" s="56"/>
      <c r="AC20132" s="56"/>
      <c r="AD20132" s="56"/>
      <c r="AE20132" s="56"/>
    </row>
    <row r="20133" spans="1:31" x14ac:dyDescent="0.25">
      <c r="A20133" s="41">
        <v>0</v>
      </c>
      <c r="C20133" s="56"/>
      <c r="AC20133" s="56"/>
      <c r="AD20133" s="56"/>
      <c r="AE20133" s="56"/>
    </row>
    <row r="20134" spans="1:31" x14ac:dyDescent="0.25">
      <c r="A20134" s="41">
        <v>0</v>
      </c>
      <c r="C20134" s="56"/>
      <c r="AC20134" s="56"/>
      <c r="AD20134" s="56"/>
      <c r="AE20134" s="56"/>
    </row>
    <row r="20135" spans="1:31" x14ac:dyDescent="0.25">
      <c r="A20135" s="41">
        <v>0</v>
      </c>
      <c r="C20135" s="56"/>
      <c r="AC20135" s="56"/>
      <c r="AD20135" s="56"/>
      <c r="AE20135" s="56"/>
    </row>
    <row r="20136" spans="1:31" x14ac:dyDescent="0.25">
      <c r="A20136" s="41">
        <v>0</v>
      </c>
      <c r="C20136" s="56"/>
      <c r="AC20136" s="56"/>
      <c r="AD20136" s="56"/>
      <c r="AE20136" s="56"/>
    </row>
    <row r="20137" spans="1:31" x14ac:dyDescent="0.25">
      <c r="A20137" s="41">
        <v>0</v>
      </c>
      <c r="C20137" s="56"/>
      <c r="AC20137" s="56"/>
      <c r="AD20137" s="56"/>
      <c r="AE20137" s="56"/>
    </row>
    <row r="20138" spans="1:31" x14ac:dyDescent="0.25">
      <c r="A20138" s="41">
        <v>0</v>
      </c>
      <c r="C20138" s="56"/>
      <c r="AC20138" s="56"/>
      <c r="AD20138" s="56"/>
      <c r="AE20138" s="56"/>
    </row>
    <row r="20139" spans="1:31" x14ac:dyDescent="0.25">
      <c r="A20139" s="41">
        <v>0</v>
      </c>
      <c r="C20139" s="56"/>
      <c r="AC20139" s="56"/>
      <c r="AD20139" s="56"/>
      <c r="AE20139" s="56"/>
    </row>
    <row r="20140" spans="1:31" x14ac:dyDescent="0.25">
      <c r="A20140" s="41">
        <v>0</v>
      </c>
      <c r="C20140" s="56"/>
      <c r="AC20140" s="56"/>
      <c r="AD20140" s="56"/>
      <c r="AE20140" s="56"/>
    </row>
    <row r="20141" spans="1:31" x14ac:dyDescent="0.25">
      <c r="A20141" s="41">
        <v>0</v>
      </c>
      <c r="C20141" s="56"/>
      <c r="AC20141" s="56"/>
      <c r="AD20141" s="56"/>
      <c r="AE20141" s="56"/>
    </row>
    <row r="20142" spans="1:31" x14ac:dyDescent="0.25">
      <c r="A20142" s="41">
        <v>0</v>
      </c>
      <c r="C20142" s="56"/>
      <c r="AC20142" s="56"/>
      <c r="AD20142" s="56"/>
      <c r="AE20142" s="56"/>
    </row>
    <row r="20143" spans="1:31" x14ac:dyDescent="0.25">
      <c r="A20143" s="41">
        <v>0</v>
      </c>
      <c r="C20143" s="56"/>
      <c r="AC20143" s="56"/>
      <c r="AD20143" s="56"/>
      <c r="AE20143" s="56"/>
    </row>
    <row r="20144" spans="1:31" x14ac:dyDescent="0.25">
      <c r="A20144" s="41">
        <v>0</v>
      </c>
      <c r="C20144" s="56"/>
      <c r="AC20144" s="56"/>
      <c r="AD20144" s="56"/>
      <c r="AE20144" s="56"/>
    </row>
    <row r="20145" spans="1:31" x14ac:dyDescent="0.25">
      <c r="A20145" s="41">
        <v>0</v>
      </c>
      <c r="C20145" s="56"/>
      <c r="AC20145" s="56"/>
      <c r="AD20145" s="56"/>
      <c r="AE20145" s="56"/>
    </row>
    <row r="20146" spans="1:31" x14ac:dyDescent="0.25">
      <c r="A20146" s="41">
        <v>0</v>
      </c>
      <c r="C20146" s="56"/>
      <c r="AC20146" s="56"/>
      <c r="AD20146" s="56"/>
      <c r="AE20146" s="56"/>
    </row>
    <row r="20147" spans="1:31" x14ac:dyDescent="0.25">
      <c r="A20147" s="41">
        <v>0</v>
      </c>
      <c r="C20147" s="56"/>
      <c r="AC20147" s="56"/>
      <c r="AD20147" s="56"/>
      <c r="AE20147" s="56"/>
    </row>
    <row r="20148" spans="1:31" x14ac:dyDescent="0.25">
      <c r="A20148" s="41">
        <v>0</v>
      </c>
      <c r="C20148" s="56"/>
      <c r="AC20148" s="56"/>
      <c r="AD20148" s="56"/>
      <c r="AE20148" s="56"/>
    </row>
    <row r="20149" spans="1:31" x14ac:dyDescent="0.25">
      <c r="A20149" s="41">
        <v>0</v>
      </c>
      <c r="C20149" s="56"/>
      <c r="AC20149" s="56"/>
      <c r="AD20149" s="56"/>
      <c r="AE20149" s="56"/>
    </row>
    <row r="20150" spans="1:31" x14ac:dyDescent="0.25">
      <c r="A20150" s="41">
        <v>0</v>
      </c>
      <c r="C20150" s="56"/>
      <c r="AC20150" s="56"/>
      <c r="AD20150" s="56"/>
      <c r="AE20150" s="56"/>
    </row>
    <row r="20151" spans="1:31" x14ac:dyDescent="0.25">
      <c r="A20151" s="41">
        <v>0</v>
      </c>
      <c r="C20151" s="56"/>
      <c r="AC20151" s="56"/>
      <c r="AD20151" s="56"/>
      <c r="AE20151" s="56"/>
    </row>
    <row r="20152" spans="1:31" x14ac:dyDescent="0.25">
      <c r="A20152" s="41">
        <v>0</v>
      </c>
      <c r="C20152" s="56"/>
      <c r="AC20152" s="56"/>
      <c r="AD20152" s="56"/>
      <c r="AE20152" s="56"/>
    </row>
    <row r="20153" spans="1:31" x14ac:dyDescent="0.25">
      <c r="A20153" s="41">
        <v>0</v>
      </c>
      <c r="C20153" s="56"/>
      <c r="AC20153" s="56"/>
      <c r="AD20153" s="56"/>
      <c r="AE20153" s="56"/>
    </row>
    <row r="20154" spans="1:31" x14ac:dyDescent="0.25">
      <c r="A20154" s="41">
        <v>0</v>
      </c>
      <c r="C20154" s="56"/>
      <c r="AC20154" s="56"/>
      <c r="AD20154" s="56"/>
      <c r="AE20154" s="56"/>
    </row>
    <row r="20155" spans="1:31" x14ac:dyDescent="0.25">
      <c r="A20155" s="41">
        <v>0</v>
      </c>
      <c r="C20155" s="56"/>
      <c r="AC20155" s="56"/>
      <c r="AD20155" s="56"/>
      <c r="AE20155" s="56"/>
    </row>
    <row r="20156" spans="1:31" x14ac:dyDescent="0.25">
      <c r="A20156" s="41">
        <v>0</v>
      </c>
      <c r="C20156" s="56"/>
      <c r="AC20156" s="56"/>
      <c r="AD20156" s="56"/>
      <c r="AE20156" s="56"/>
    </row>
    <row r="20157" spans="1:31" x14ac:dyDescent="0.25">
      <c r="A20157" s="41">
        <v>0</v>
      </c>
      <c r="C20157" s="56"/>
      <c r="AC20157" s="56"/>
      <c r="AD20157" s="56"/>
      <c r="AE20157" s="56"/>
    </row>
    <row r="20158" spans="1:31" x14ac:dyDescent="0.25">
      <c r="A20158" s="41">
        <v>0</v>
      </c>
      <c r="C20158" s="56"/>
      <c r="AC20158" s="56"/>
      <c r="AD20158" s="56"/>
      <c r="AE20158" s="56"/>
    </row>
    <row r="20159" spans="1:31" x14ac:dyDescent="0.25">
      <c r="A20159" s="41">
        <v>0</v>
      </c>
      <c r="C20159" s="56"/>
      <c r="AC20159" s="56"/>
      <c r="AD20159" s="56"/>
      <c r="AE20159" s="56"/>
    </row>
    <row r="20160" spans="1:31" x14ac:dyDescent="0.25">
      <c r="A20160" s="41">
        <v>0</v>
      </c>
      <c r="C20160" s="56"/>
      <c r="AC20160" s="56"/>
      <c r="AD20160" s="56"/>
      <c r="AE20160" s="56"/>
    </row>
    <row r="20161" spans="1:31" x14ac:dyDescent="0.25">
      <c r="A20161" s="41">
        <v>0</v>
      </c>
      <c r="C20161" s="56"/>
      <c r="AC20161" s="56"/>
      <c r="AD20161" s="56"/>
      <c r="AE20161" s="56"/>
    </row>
    <row r="20162" spans="1:31" x14ac:dyDescent="0.25">
      <c r="A20162" s="41">
        <v>0</v>
      </c>
      <c r="C20162" s="56"/>
      <c r="AC20162" s="56"/>
      <c r="AD20162" s="56"/>
      <c r="AE20162" s="56"/>
    </row>
    <row r="20163" spans="1:31" x14ac:dyDescent="0.25">
      <c r="A20163" s="41">
        <v>0</v>
      </c>
      <c r="C20163" s="56"/>
      <c r="AC20163" s="56"/>
      <c r="AD20163" s="56"/>
      <c r="AE20163" s="56"/>
    </row>
    <row r="20164" spans="1:31" x14ac:dyDescent="0.25">
      <c r="A20164" s="41">
        <v>0</v>
      </c>
      <c r="C20164" s="56"/>
      <c r="AC20164" s="56"/>
      <c r="AD20164" s="56"/>
      <c r="AE20164" s="56"/>
    </row>
    <row r="20165" spans="1:31" x14ac:dyDescent="0.25">
      <c r="A20165" s="41">
        <v>0</v>
      </c>
      <c r="C20165" s="56"/>
      <c r="AC20165" s="56"/>
      <c r="AD20165" s="56"/>
      <c r="AE20165" s="56"/>
    </row>
    <row r="20166" spans="1:31" x14ac:dyDescent="0.25">
      <c r="A20166" s="41">
        <v>0</v>
      </c>
      <c r="C20166" s="56"/>
      <c r="AC20166" s="56"/>
      <c r="AD20166" s="56"/>
      <c r="AE20166" s="56"/>
    </row>
    <row r="20167" spans="1:31" x14ac:dyDescent="0.25">
      <c r="A20167" s="41">
        <v>0</v>
      </c>
      <c r="C20167" s="56"/>
      <c r="AC20167" s="56"/>
      <c r="AD20167" s="56"/>
      <c r="AE20167" s="56"/>
    </row>
    <row r="20168" spans="1:31" x14ac:dyDescent="0.25">
      <c r="A20168" s="41">
        <v>0</v>
      </c>
      <c r="C20168" s="56"/>
      <c r="AC20168" s="56"/>
      <c r="AD20168" s="56"/>
      <c r="AE20168" s="56"/>
    </row>
    <row r="20169" spans="1:31" x14ac:dyDescent="0.25">
      <c r="A20169" s="41">
        <v>0</v>
      </c>
      <c r="C20169" s="56"/>
      <c r="AC20169" s="56"/>
      <c r="AD20169" s="56"/>
      <c r="AE20169" s="56"/>
    </row>
    <row r="20170" spans="1:31" x14ac:dyDescent="0.25">
      <c r="A20170" s="41">
        <v>0</v>
      </c>
      <c r="C20170" s="56"/>
      <c r="AC20170" s="56"/>
      <c r="AD20170" s="56"/>
      <c r="AE20170" s="56"/>
    </row>
    <row r="20171" spans="1:31" x14ac:dyDescent="0.25">
      <c r="A20171" s="41">
        <v>0</v>
      </c>
      <c r="C20171" s="56"/>
      <c r="AC20171" s="56"/>
      <c r="AD20171" s="56"/>
      <c r="AE20171" s="56"/>
    </row>
    <row r="20172" spans="1:31" x14ac:dyDescent="0.25">
      <c r="A20172" s="41">
        <v>0</v>
      </c>
      <c r="C20172" s="56"/>
      <c r="AC20172" s="56"/>
      <c r="AD20172" s="56"/>
      <c r="AE20172" s="56"/>
    </row>
    <row r="20173" spans="1:31" x14ac:dyDescent="0.25">
      <c r="A20173" s="41">
        <v>0</v>
      </c>
      <c r="C20173" s="56"/>
      <c r="AC20173" s="56"/>
      <c r="AD20173" s="56"/>
      <c r="AE20173" s="56"/>
    </row>
    <row r="20174" spans="1:31" x14ac:dyDescent="0.25">
      <c r="A20174" s="41">
        <v>0</v>
      </c>
      <c r="C20174" s="56"/>
      <c r="AC20174" s="56"/>
      <c r="AD20174" s="56"/>
      <c r="AE20174" s="56"/>
    </row>
    <row r="20175" spans="1:31" x14ac:dyDescent="0.25">
      <c r="A20175" s="41">
        <v>0</v>
      </c>
      <c r="C20175" s="56"/>
      <c r="AC20175" s="56"/>
      <c r="AD20175" s="56"/>
      <c r="AE20175" s="56"/>
    </row>
    <row r="20176" spans="1:31" x14ac:dyDescent="0.25">
      <c r="A20176" s="41">
        <v>0</v>
      </c>
      <c r="C20176" s="56"/>
      <c r="AC20176" s="56"/>
      <c r="AD20176" s="56"/>
      <c r="AE20176" s="56"/>
    </row>
    <row r="20177" spans="1:31" x14ac:dyDescent="0.25">
      <c r="A20177" s="41">
        <v>0</v>
      </c>
      <c r="C20177" s="56"/>
      <c r="AC20177" s="56"/>
      <c r="AD20177" s="56"/>
      <c r="AE20177" s="56"/>
    </row>
    <row r="20178" spans="1:31" x14ac:dyDescent="0.25">
      <c r="A20178" s="41">
        <v>0</v>
      </c>
      <c r="C20178" s="56"/>
      <c r="AC20178" s="56"/>
      <c r="AD20178" s="56"/>
      <c r="AE20178" s="56"/>
    </row>
    <row r="20179" spans="1:31" x14ac:dyDescent="0.25">
      <c r="A20179" s="41">
        <v>0</v>
      </c>
      <c r="C20179" s="56"/>
      <c r="AC20179" s="56"/>
      <c r="AD20179" s="56"/>
      <c r="AE20179" s="56"/>
    </row>
    <row r="20180" spans="1:31" x14ac:dyDescent="0.25">
      <c r="A20180" s="41">
        <v>0</v>
      </c>
      <c r="C20180" s="56"/>
      <c r="AC20180" s="56"/>
      <c r="AD20180" s="56"/>
      <c r="AE20180" s="56"/>
    </row>
    <row r="20181" spans="1:31" x14ac:dyDescent="0.25">
      <c r="A20181" s="41">
        <v>0</v>
      </c>
      <c r="C20181" s="56"/>
      <c r="AC20181" s="56"/>
      <c r="AD20181" s="56"/>
      <c r="AE20181" s="56"/>
    </row>
    <row r="20182" spans="1:31" x14ac:dyDescent="0.25">
      <c r="A20182" s="41">
        <v>0</v>
      </c>
      <c r="C20182" s="56"/>
      <c r="AC20182" s="56"/>
      <c r="AD20182" s="56"/>
      <c r="AE20182" s="56"/>
    </row>
    <row r="20183" spans="1:31" x14ac:dyDescent="0.25">
      <c r="A20183" s="41">
        <v>0</v>
      </c>
      <c r="C20183" s="56"/>
      <c r="AC20183" s="56"/>
      <c r="AD20183" s="56"/>
      <c r="AE20183" s="56"/>
    </row>
    <row r="20184" spans="1:31" x14ac:dyDescent="0.25">
      <c r="A20184" s="41">
        <v>0</v>
      </c>
      <c r="C20184" s="56"/>
      <c r="AC20184" s="56"/>
      <c r="AD20184" s="56"/>
      <c r="AE20184" s="56"/>
    </row>
    <row r="20185" spans="1:31" x14ac:dyDescent="0.25">
      <c r="A20185" s="41">
        <v>0</v>
      </c>
      <c r="C20185" s="56"/>
      <c r="AC20185" s="56"/>
      <c r="AD20185" s="56"/>
      <c r="AE20185" s="56"/>
    </row>
    <row r="20186" spans="1:31" x14ac:dyDescent="0.25">
      <c r="A20186" s="41">
        <v>0</v>
      </c>
      <c r="C20186" s="56"/>
      <c r="AC20186" s="56"/>
      <c r="AD20186" s="56"/>
      <c r="AE20186" s="56"/>
    </row>
    <row r="20187" spans="1:31" x14ac:dyDescent="0.25">
      <c r="A20187" s="41">
        <v>0</v>
      </c>
      <c r="C20187" s="56"/>
      <c r="AC20187" s="56"/>
      <c r="AD20187" s="56"/>
      <c r="AE20187" s="56"/>
    </row>
    <row r="20188" spans="1:31" x14ac:dyDescent="0.25">
      <c r="A20188" s="41">
        <v>0</v>
      </c>
      <c r="C20188" s="56"/>
      <c r="AC20188" s="56"/>
      <c r="AD20188" s="56"/>
      <c r="AE20188" s="56"/>
    </row>
    <row r="20189" spans="1:31" x14ac:dyDescent="0.25">
      <c r="A20189" s="41">
        <v>0</v>
      </c>
      <c r="C20189" s="56"/>
      <c r="AC20189" s="56"/>
      <c r="AD20189" s="56"/>
      <c r="AE20189" s="56"/>
    </row>
    <row r="20190" spans="1:31" x14ac:dyDescent="0.25">
      <c r="A20190" s="41">
        <v>0</v>
      </c>
      <c r="C20190" s="56"/>
      <c r="AC20190" s="56"/>
      <c r="AD20190" s="56"/>
      <c r="AE20190" s="56"/>
    </row>
    <row r="20191" spans="1:31" x14ac:dyDescent="0.25">
      <c r="A20191" s="41">
        <v>0</v>
      </c>
      <c r="C20191" s="56"/>
      <c r="AC20191" s="56"/>
      <c r="AD20191" s="56"/>
      <c r="AE20191" s="56"/>
    </row>
    <row r="20192" spans="1:31" x14ac:dyDescent="0.25">
      <c r="A20192" s="41">
        <v>0</v>
      </c>
      <c r="C20192" s="56"/>
      <c r="AC20192" s="56"/>
      <c r="AD20192" s="56"/>
      <c r="AE20192" s="56"/>
    </row>
    <row r="20193" spans="1:31" x14ac:dyDescent="0.25">
      <c r="A20193" s="41">
        <v>0</v>
      </c>
      <c r="C20193" s="56"/>
      <c r="AC20193" s="56"/>
      <c r="AD20193" s="56"/>
      <c r="AE20193" s="56"/>
    </row>
    <row r="20194" spans="1:31" x14ac:dyDescent="0.25">
      <c r="A20194" s="41">
        <v>0</v>
      </c>
      <c r="C20194" s="56"/>
      <c r="AC20194" s="56"/>
      <c r="AD20194" s="56"/>
      <c r="AE20194" s="56"/>
    </row>
    <row r="20195" spans="1:31" x14ac:dyDescent="0.25">
      <c r="A20195" s="41">
        <v>0</v>
      </c>
      <c r="C20195" s="56"/>
      <c r="AC20195" s="56"/>
      <c r="AD20195" s="56"/>
      <c r="AE20195" s="56"/>
    </row>
    <row r="20196" spans="1:31" x14ac:dyDescent="0.25">
      <c r="A20196" s="41">
        <v>0</v>
      </c>
      <c r="C20196" s="56"/>
      <c r="AC20196" s="56"/>
      <c r="AD20196" s="56"/>
      <c r="AE20196" s="56"/>
    </row>
    <row r="20197" spans="1:31" x14ac:dyDescent="0.25">
      <c r="A20197" s="41">
        <v>0</v>
      </c>
      <c r="C20197" s="56"/>
      <c r="AC20197" s="56"/>
      <c r="AD20197" s="56"/>
      <c r="AE20197" s="56"/>
    </row>
    <row r="20198" spans="1:31" x14ac:dyDescent="0.25">
      <c r="A20198" s="41">
        <v>0</v>
      </c>
      <c r="C20198" s="56"/>
      <c r="AC20198" s="56"/>
      <c r="AD20198" s="56"/>
      <c r="AE20198" s="56"/>
    </row>
    <row r="20199" spans="1:31" x14ac:dyDescent="0.25">
      <c r="A20199" s="41">
        <v>0</v>
      </c>
      <c r="C20199" s="56"/>
      <c r="AC20199" s="56"/>
      <c r="AD20199" s="56"/>
      <c r="AE20199" s="56"/>
    </row>
    <row r="20200" spans="1:31" x14ac:dyDescent="0.25">
      <c r="A20200" s="41">
        <v>0</v>
      </c>
      <c r="C20200" s="56"/>
      <c r="AC20200" s="56"/>
      <c r="AD20200" s="56"/>
      <c r="AE20200" s="56"/>
    </row>
    <row r="20201" spans="1:31" x14ac:dyDescent="0.25">
      <c r="A20201" s="41">
        <v>0</v>
      </c>
      <c r="C20201" s="56"/>
      <c r="AC20201" s="56"/>
      <c r="AD20201" s="56"/>
      <c r="AE20201" s="56"/>
    </row>
    <row r="20202" spans="1:31" x14ac:dyDescent="0.25">
      <c r="A20202" s="41">
        <v>0</v>
      </c>
      <c r="C20202" s="56"/>
      <c r="AC20202" s="56"/>
      <c r="AD20202" s="56"/>
      <c r="AE20202" s="56"/>
    </row>
    <row r="20203" spans="1:31" x14ac:dyDescent="0.25">
      <c r="A20203" s="41">
        <v>0</v>
      </c>
      <c r="C20203" s="56"/>
      <c r="AC20203" s="56"/>
      <c r="AD20203" s="56"/>
      <c r="AE20203" s="56"/>
    </row>
    <row r="20204" spans="1:31" x14ac:dyDescent="0.25">
      <c r="A20204" s="41">
        <v>0</v>
      </c>
      <c r="C20204" s="56"/>
      <c r="AC20204" s="56"/>
      <c r="AD20204" s="56"/>
      <c r="AE20204" s="56"/>
    </row>
    <row r="20205" spans="1:31" x14ac:dyDescent="0.25">
      <c r="A20205" s="41">
        <v>0</v>
      </c>
      <c r="C20205" s="56"/>
      <c r="AC20205" s="56"/>
      <c r="AD20205" s="56"/>
      <c r="AE20205" s="56"/>
    </row>
    <row r="20206" spans="1:31" x14ac:dyDescent="0.25">
      <c r="A20206" s="41">
        <v>0</v>
      </c>
      <c r="C20206" s="56"/>
      <c r="AC20206" s="56"/>
      <c r="AD20206" s="56"/>
      <c r="AE20206" s="56"/>
    </row>
    <row r="20207" spans="1:31" x14ac:dyDescent="0.25">
      <c r="A20207" s="41">
        <v>0</v>
      </c>
      <c r="C20207" s="56"/>
      <c r="AC20207" s="56"/>
      <c r="AD20207" s="56"/>
      <c r="AE20207" s="56"/>
    </row>
    <row r="20208" spans="1:31" x14ac:dyDescent="0.25">
      <c r="A20208" s="41">
        <v>0</v>
      </c>
      <c r="C20208" s="56"/>
      <c r="AC20208" s="56"/>
      <c r="AD20208" s="56"/>
      <c r="AE20208" s="56"/>
    </row>
    <row r="20209" spans="1:31" x14ac:dyDescent="0.25">
      <c r="A20209" s="41">
        <v>0</v>
      </c>
      <c r="C20209" s="56"/>
      <c r="AC20209" s="56"/>
      <c r="AD20209" s="56"/>
      <c r="AE20209" s="56"/>
    </row>
    <row r="20210" spans="1:31" x14ac:dyDescent="0.25">
      <c r="A20210" s="41">
        <v>0</v>
      </c>
      <c r="C20210" s="56"/>
      <c r="AC20210" s="56"/>
      <c r="AD20210" s="56"/>
      <c r="AE20210" s="56"/>
    </row>
    <row r="20211" spans="1:31" x14ac:dyDescent="0.25">
      <c r="A20211" s="41">
        <v>0</v>
      </c>
      <c r="C20211" s="56"/>
      <c r="AC20211" s="56"/>
      <c r="AD20211" s="56"/>
      <c r="AE20211" s="56"/>
    </row>
    <row r="20212" spans="1:31" x14ac:dyDescent="0.25">
      <c r="A20212" s="41">
        <v>0</v>
      </c>
      <c r="C20212" s="56"/>
      <c r="AC20212" s="56"/>
      <c r="AD20212" s="56"/>
      <c r="AE20212" s="56"/>
    </row>
    <row r="20213" spans="1:31" x14ac:dyDescent="0.25">
      <c r="A20213" s="41">
        <v>0</v>
      </c>
      <c r="C20213" s="56"/>
      <c r="AC20213" s="56"/>
      <c r="AD20213" s="56"/>
      <c r="AE20213" s="56"/>
    </row>
    <row r="20214" spans="1:31" x14ac:dyDescent="0.25">
      <c r="A20214" s="41">
        <v>0</v>
      </c>
      <c r="C20214" s="56"/>
      <c r="AC20214" s="56"/>
      <c r="AD20214" s="56"/>
      <c r="AE20214" s="56"/>
    </row>
    <row r="20215" spans="1:31" x14ac:dyDescent="0.25">
      <c r="A20215" s="41">
        <v>0</v>
      </c>
      <c r="C20215" s="56"/>
      <c r="AC20215" s="56"/>
      <c r="AD20215" s="56"/>
      <c r="AE20215" s="56"/>
    </row>
    <row r="20216" spans="1:31" x14ac:dyDescent="0.25">
      <c r="A20216" s="41">
        <v>0</v>
      </c>
      <c r="C20216" s="56"/>
      <c r="AC20216" s="56"/>
      <c r="AD20216" s="56"/>
      <c r="AE20216" s="56"/>
    </row>
    <row r="20217" spans="1:31" x14ac:dyDescent="0.25">
      <c r="A20217" s="41">
        <v>0</v>
      </c>
      <c r="C20217" s="56"/>
      <c r="AC20217" s="56"/>
      <c r="AD20217" s="56"/>
      <c r="AE20217" s="56"/>
    </row>
    <row r="20218" spans="1:31" x14ac:dyDescent="0.25">
      <c r="A20218" s="41">
        <v>0</v>
      </c>
      <c r="C20218" s="56"/>
      <c r="AC20218" s="56"/>
      <c r="AD20218" s="56"/>
      <c r="AE20218" s="56"/>
    </row>
    <row r="20219" spans="1:31" x14ac:dyDescent="0.25">
      <c r="A20219" s="41">
        <v>0</v>
      </c>
      <c r="C20219" s="56"/>
      <c r="AC20219" s="56"/>
      <c r="AD20219" s="56"/>
      <c r="AE20219" s="56"/>
    </row>
    <row r="20220" spans="1:31" x14ac:dyDescent="0.25">
      <c r="A20220" s="41">
        <v>0</v>
      </c>
      <c r="C20220" s="56"/>
      <c r="AC20220" s="56"/>
      <c r="AD20220" s="56"/>
      <c r="AE20220" s="56"/>
    </row>
    <row r="20221" spans="1:31" x14ac:dyDescent="0.25">
      <c r="A20221" s="41">
        <v>0</v>
      </c>
      <c r="C20221" s="56"/>
      <c r="AC20221" s="56"/>
      <c r="AD20221" s="56"/>
      <c r="AE20221" s="56"/>
    </row>
    <row r="20222" spans="1:31" x14ac:dyDescent="0.25">
      <c r="A20222" s="41">
        <v>0</v>
      </c>
      <c r="C20222" s="56"/>
      <c r="AC20222" s="56"/>
      <c r="AD20222" s="56"/>
      <c r="AE20222" s="56"/>
    </row>
    <row r="20223" spans="1:31" x14ac:dyDescent="0.25">
      <c r="A20223" s="41">
        <v>0</v>
      </c>
      <c r="C20223" s="56"/>
      <c r="AC20223" s="56"/>
      <c r="AD20223" s="56"/>
      <c r="AE20223" s="56"/>
    </row>
    <row r="20224" spans="1:31" x14ac:dyDescent="0.25">
      <c r="A20224" s="41">
        <v>0</v>
      </c>
      <c r="C20224" s="56"/>
      <c r="AC20224" s="56"/>
      <c r="AD20224" s="56"/>
      <c r="AE20224" s="56"/>
    </row>
    <row r="20225" spans="1:31" x14ac:dyDescent="0.25">
      <c r="A20225" s="41">
        <v>0</v>
      </c>
      <c r="C20225" s="56"/>
      <c r="AC20225" s="56"/>
      <c r="AD20225" s="56"/>
      <c r="AE20225" s="56"/>
    </row>
    <row r="20226" spans="1:31" x14ac:dyDescent="0.25">
      <c r="A20226" s="41">
        <v>0</v>
      </c>
      <c r="C20226" s="56"/>
      <c r="AC20226" s="56"/>
      <c r="AD20226" s="56"/>
      <c r="AE20226" s="56"/>
    </row>
    <row r="20227" spans="1:31" x14ac:dyDescent="0.25">
      <c r="A20227" s="41">
        <v>0</v>
      </c>
      <c r="C20227" s="56"/>
      <c r="AC20227" s="56"/>
      <c r="AD20227" s="56"/>
      <c r="AE20227" s="56"/>
    </row>
    <row r="20228" spans="1:31" x14ac:dyDescent="0.25">
      <c r="A20228" s="41">
        <v>0</v>
      </c>
      <c r="C20228" s="56"/>
      <c r="AC20228" s="56"/>
      <c r="AD20228" s="56"/>
      <c r="AE20228" s="56"/>
    </row>
    <row r="20229" spans="1:31" x14ac:dyDescent="0.25">
      <c r="A20229" s="41">
        <v>0</v>
      </c>
      <c r="C20229" s="56"/>
      <c r="AC20229" s="56"/>
      <c r="AD20229" s="56"/>
      <c r="AE20229" s="56"/>
    </row>
    <row r="20230" spans="1:31" x14ac:dyDescent="0.25">
      <c r="A20230" s="41">
        <v>0</v>
      </c>
      <c r="C20230" s="56"/>
      <c r="AC20230" s="56"/>
      <c r="AD20230" s="56"/>
      <c r="AE20230" s="56"/>
    </row>
    <row r="20231" spans="1:31" x14ac:dyDescent="0.25">
      <c r="A20231" s="41">
        <v>0</v>
      </c>
      <c r="C20231" s="56"/>
      <c r="AC20231" s="56"/>
      <c r="AD20231" s="56"/>
      <c r="AE20231" s="56"/>
    </row>
    <row r="20232" spans="1:31" x14ac:dyDescent="0.25">
      <c r="A20232" s="41">
        <v>0</v>
      </c>
      <c r="C20232" s="56"/>
      <c r="AC20232" s="56"/>
      <c r="AD20232" s="56"/>
      <c r="AE20232" s="56"/>
    </row>
    <row r="20233" spans="1:31" x14ac:dyDescent="0.25">
      <c r="A20233" s="41">
        <v>0</v>
      </c>
      <c r="C20233" s="56"/>
      <c r="AC20233" s="56"/>
      <c r="AD20233" s="56"/>
      <c r="AE20233" s="56"/>
    </row>
    <row r="20234" spans="1:31" x14ac:dyDescent="0.25">
      <c r="A20234" s="41">
        <v>0</v>
      </c>
      <c r="C20234" s="56"/>
      <c r="AC20234" s="56"/>
      <c r="AD20234" s="56"/>
      <c r="AE20234" s="56"/>
    </row>
    <row r="20235" spans="1:31" x14ac:dyDescent="0.25">
      <c r="A20235" s="41">
        <v>0</v>
      </c>
      <c r="C20235" s="56"/>
      <c r="AC20235" s="56"/>
      <c r="AD20235" s="56"/>
      <c r="AE20235" s="56"/>
    </row>
    <row r="20236" spans="1:31" x14ac:dyDescent="0.25">
      <c r="A20236" s="41">
        <v>0</v>
      </c>
      <c r="C20236" s="56"/>
      <c r="AC20236" s="56"/>
      <c r="AD20236" s="56"/>
      <c r="AE20236" s="56"/>
    </row>
    <row r="20237" spans="1:31" x14ac:dyDescent="0.25">
      <c r="A20237" s="41">
        <v>0</v>
      </c>
      <c r="C20237" s="56"/>
      <c r="AC20237" s="56"/>
      <c r="AD20237" s="56"/>
      <c r="AE20237" s="56"/>
    </row>
    <row r="20238" spans="1:31" x14ac:dyDescent="0.25">
      <c r="A20238" s="41">
        <v>0</v>
      </c>
      <c r="C20238" s="56"/>
      <c r="AC20238" s="56"/>
      <c r="AD20238" s="56"/>
      <c r="AE20238" s="56"/>
    </row>
    <row r="20239" spans="1:31" x14ac:dyDescent="0.25">
      <c r="A20239" s="41">
        <v>0</v>
      </c>
      <c r="C20239" s="56"/>
      <c r="AC20239" s="56"/>
      <c r="AD20239" s="56"/>
      <c r="AE20239" s="56"/>
    </row>
    <row r="20240" spans="1:31" x14ac:dyDescent="0.25">
      <c r="A20240" s="41">
        <v>0</v>
      </c>
      <c r="C20240" s="56"/>
      <c r="AC20240" s="56"/>
      <c r="AD20240" s="56"/>
      <c r="AE20240" s="56"/>
    </row>
    <row r="20241" spans="1:31" x14ac:dyDescent="0.25">
      <c r="A20241" s="41">
        <v>0</v>
      </c>
      <c r="C20241" s="56"/>
      <c r="AC20241" s="56"/>
      <c r="AD20241" s="56"/>
      <c r="AE20241" s="56"/>
    </row>
    <row r="20242" spans="1:31" x14ac:dyDescent="0.25">
      <c r="A20242" s="41">
        <v>0</v>
      </c>
      <c r="C20242" s="56"/>
      <c r="AC20242" s="56"/>
      <c r="AD20242" s="56"/>
      <c r="AE20242" s="56"/>
    </row>
    <row r="20243" spans="1:31" x14ac:dyDescent="0.25">
      <c r="A20243" s="41">
        <v>0</v>
      </c>
      <c r="C20243" s="56"/>
      <c r="AC20243" s="56"/>
      <c r="AD20243" s="56"/>
      <c r="AE20243" s="56"/>
    </row>
    <row r="20244" spans="1:31" x14ac:dyDescent="0.25">
      <c r="A20244" s="41">
        <v>0</v>
      </c>
      <c r="C20244" s="56"/>
      <c r="AC20244" s="56"/>
      <c r="AD20244" s="56"/>
      <c r="AE20244" s="56"/>
    </row>
    <row r="20245" spans="1:31" x14ac:dyDescent="0.25">
      <c r="A20245" s="41">
        <v>0</v>
      </c>
      <c r="C20245" s="56"/>
      <c r="AC20245" s="56"/>
      <c r="AD20245" s="56"/>
      <c r="AE20245" s="56"/>
    </row>
    <row r="20246" spans="1:31" x14ac:dyDescent="0.25">
      <c r="A20246" s="41">
        <v>0</v>
      </c>
      <c r="C20246" s="56"/>
      <c r="AC20246" s="56"/>
      <c r="AD20246" s="56"/>
      <c r="AE20246" s="56"/>
    </row>
    <row r="20247" spans="1:31" x14ac:dyDescent="0.25">
      <c r="A20247" s="41">
        <v>0</v>
      </c>
      <c r="C20247" s="56"/>
      <c r="AC20247" s="56"/>
      <c r="AD20247" s="56"/>
      <c r="AE20247" s="56"/>
    </row>
    <row r="20248" spans="1:31" x14ac:dyDescent="0.25">
      <c r="A20248" s="41">
        <v>0</v>
      </c>
      <c r="C20248" s="56"/>
      <c r="AC20248" s="56"/>
      <c r="AD20248" s="56"/>
      <c r="AE20248" s="56"/>
    </row>
    <row r="20249" spans="1:31" x14ac:dyDescent="0.25">
      <c r="A20249" s="41">
        <v>0</v>
      </c>
      <c r="C20249" s="56"/>
      <c r="AC20249" s="56"/>
      <c r="AD20249" s="56"/>
      <c r="AE20249" s="56"/>
    </row>
    <row r="20250" spans="1:31" x14ac:dyDescent="0.25">
      <c r="A20250" s="41">
        <v>0</v>
      </c>
      <c r="C20250" s="56"/>
      <c r="AC20250" s="56"/>
      <c r="AD20250" s="56"/>
      <c r="AE20250" s="56"/>
    </row>
    <row r="20251" spans="1:31" x14ac:dyDescent="0.25">
      <c r="A20251" s="41">
        <v>0</v>
      </c>
      <c r="C20251" s="56"/>
      <c r="AC20251" s="56"/>
      <c r="AD20251" s="56"/>
      <c r="AE20251" s="56"/>
    </row>
    <row r="20252" spans="1:31" x14ac:dyDescent="0.25">
      <c r="A20252" s="41">
        <v>0</v>
      </c>
      <c r="C20252" s="56"/>
      <c r="AC20252" s="56"/>
      <c r="AD20252" s="56"/>
      <c r="AE20252" s="56"/>
    </row>
    <row r="20253" spans="1:31" x14ac:dyDescent="0.25">
      <c r="A20253" s="41">
        <v>0</v>
      </c>
      <c r="C20253" s="56"/>
      <c r="AC20253" s="56"/>
      <c r="AD20253" s="56"/>
      <c r="AE20253" s="56"/>
    </row>
    <row r="20254" spans="1:31" x14ac:dyDescent="0.25">
      <c r="A20254" s="41">
        <v>0</v>
      </c>
      <c r="C20254" s="56"/>
      <c r="AC20254" s="56"/>
      <c r="AD20254" s="56"/>
      <c r="AE20254" s="56"/>
    </row>
    <row r="20255" spans="1:31" x14ac:dyDescent="0.25">
      <c r="A20255" s="41">
        <v>0</v>
      </c>
      <c r="C20255" s="56"/>
      <c r="AC20255" s="56"/>
      <c r="AD20255" s="56"/>
      <c r="AE20255" s="56"/>
    </row>
    <row r="20256" spans="1:31" x14ac:dyDescent="0.25">
      <c r="A20256" s="41">
        <v>0</v>
      </c>
      <c r="C20256" s="56"/>
      <c r="AC20256" s="56"/>
      <c r="AD20256" s="56"/>
      <c r="AE20256" s="56"/>
    </row>
    <row r="20257" spans="1:31" x14ac:dyDescent="0.25">
      <c r="A20257" s="41">
        <v>0</v>
      </c>
      <c r="C20257" s="56"/>
      <c r="AC20257" s="56"/>
      <c r="AD20257" s="56"/>
      <c r="AE20257" s="56"/>
    </row>
    <row r="20258" spans="1:31" x14ac:dyDescent="0.25">
      <c r="A20258" s="41">
        <v>0</v>
      </c>
      <c r="C20258" s="56"/>
      <c r="AC20258" s="56"/>
      <c r="AD20258" s="56"/>
      <c r="AE20258" s="56"/>
    </row>
    <row r="20259" spans="1:31" x14ac:dyDescent="0.25">
      <c r="A20259" s="41">
        <v>0</v>
      </c>
      <c r="C20259" s="56"/>
      <c r="AC20259" s="56"/>
      <c r="AD20259" s="56"/>
      <c r="AE20259" s="56"/>
    </row>
    <row r="20260" spans="1:31" x14ac:dyDescent="0.25">
      <c r="A20260" s="41">
        <v>0</v>
      </c>
      <c r="C20260" s="56"/>
      <c r="AC20260" s="56"/>
      <c r="AD20260" s="56"/>
      <c r="AE20260" s="56"/>
    </row>
    <row r="20261" spans="1:31" x14ac:dyDescent="0.25">
      <c r="A20261" s="41">
        <v>0</v>
      </c>
      <c r="C20261" s="56"/>
      <c r="AC20261" s="56"/>
      <c r="AD20261" s="56"/>
      <c r="AE20261" s="56"/>
    </row>
    <row r="20262" spans="1:31" x14ac:dyDescent="0.25">
      <c r="A20262" s="41">
        <v>0</v>
      </c>
      <c r="C20262" s="56"/>
      <c r="AC20262" s="56"/>
      <c r="AD20262" s="56"/>
      <c r="AE20262" s="56"/>
    </row>
    <row r="20263" spans="1:31" x14ac:dyDescent="0.25">
      <c r="A20263" s="41">
        <v>0</v>
      </c>
      <c r="C20263" s="56"/>
      <c r="AC20263" s="56"/>
      <c r="AD20263" s="56"/>
      <c r="AE20263" s="56"/>
    </row>
    <row r="20264" spans="1:31" x14ac:dyDescent="0.25">
      <c r="A20264" s="41">
        <v>0</v>
      </c>
      <c r="C20264" s="56"/>
      <c r="AC20264" s="56"/>
      <c r="AD20264" s="56"/>
      <c r="AE20264" s="56"/>
    </row>
    <row r="20265" spans="1:31" x14ac:dyDescent="0.25">
      <c r="A20265" s="41">
        <v>0</v>
      </c>
      <c r="C20265" s="56"/>
      <c r="AC20265" s="56"/>
      <c r="AD20265" s="56"/>
      <c r="AE20265" s="56"/>
    </row>
    <row r="20266" spans="1:31" x14ac:dyDescent="0.25">
      <c r="A20266" s="41">
        <v>0</v>
      </c>
      <c r="C20266" s="56"/>
      <c r="AC20266" s="56"/>
      <c r="AD20266" s="56"/>
      <c r="AE20266" s="56"/>
    </row>
    <row r="20267" spans="1:31" x14ac:dyDescent="0.25">
      <c r="A20267" s="41">
        <v>0</v>
      </c>
      <c r="C20267" s="56"/>
      <c r="AC20267" s="56"/>
      <c r="AD20267" s="56"/>
      <c r="AE20267" s="56"/>
    </row>
    <row r="20268" spans="1:31" x14ac:dyDescent="0.25">
      <c r="A20268" s="41">
        <v>0</v>
      </c>
      <c r="C20268" s="56"/>
      <c r="AC20268" s="56"/>
      <c r="AD20268" s="56"/>
      <c r="AE20268" s="56"/>
    </row>
    <row r="20269" spans="1:31" x14ac:dyDescent="0.25">
      <c r="A20269" s="41">
        <v>0</v>
      </c>
      <c r="C20269" s="56"/>
      <c r="AC20269" s="56"/>
      <c r="AD20269" s="56"/>
      <c r="AE20269" s="56"/>
    </row>
    <row r="20270" spans="1:31" x14ac:dyDescent="0.25">
      <c r="A20270" s="41">
        <v>0</v>
      </c>
      <c r="C20270" s="56"/>
      <c r="AC20270" s="56"/>
      <c r="AD20270" s="56"/>
      <c r="AE20270" s="56"/>
    </row>
    <row r="20271" spans="1:31" x14ac:dyDescent="0.25">
      <c r="A20271" s="41">
        <v>0</v>
      </c>
      <c r="C20271" s="56"/>
      <c r="AC20271" s="56"/>
      <c r="AD20271" s="56"/>
      <c r="AE20271" s="56"/>
    </row>
    <row r="20272" spans="1:31" x14ac:dyDescent="0.25">
      <c r="A20272" s="41">
        <v>0</v>
      </c>
      <c r="C20272" s="56"/>
      <c r="AC20272" s="56"/>
      <c r="AD20272" s="56"/>
      <c r="AE20272" s="56"/>
    </row>
    <row r="20273" spans="1:31" x14ac:dyDescent="0.25">
      <c r="A20273" s="41">
        <v>0</v>
      </c>
      <c r="C20273" s="56"/>
      <c r="AC20273" s="56"/>
      <c r="AD20273" s="56"/>
      <c r="AE20273" s="56"/>
    </row>
    <row r="20274" spans="1:31" x14ac:dyDescent="0.25">
      <c r="A20274" s="41">
        <v>0</v>
      </c>
      <c r="C20274" s="56"/>
      <c r="AC20274" s="56"/>
      <c r="AD20274" s="56"/>
      <c r="AE20274" s="56"/>
    </row>
    <row r="20275" spans="1:31" x14ac:dyDescent="0.25">
      <c r="A20275" s="41">
        <v>0</v>
      </c>
      <c r="C20275" s="56"/>
      <c r="AC20275" s="56"/>
      <c r="AD20275" s="56"/>
      <c r="AE20275" s="56"/>
    </row>
    <row r="20276" spans="1:31" x14ac:dyDescent="0.25">
      <c r="A20276" s="41">
        <v>0</v>
      </c>
      <c r="C20276" s="56"/>
      <c r="AC20276" s="56"/>
      <c r="AD20276" s="56"/>
      <c r="AE20276" s="56"/>
    </row>
    <row r="20277" spans="1:31" x14ac:dyDescent="0.25">
      <c r="A20277" s="41">
        <v>0</v>
      </c>
      <c r="C20277" s="56"/>
      <c r="AC20277" s="56"/>
      <c r="AD20277" s="56"/>
      <c r="AE20277" s="56"/>
    </row>
    <row r="20278" spans="1:31" x14ac:dyDescent="0.25">
      <c r="A20278" s="41">
        <v>0</v>
      </c>
      <c r="C20278" s="56"/>
      <c r="AC20278" s="56"/>
      <c r="AD20278" s="56"/>
      <c r="AE20278" s="56"/>
    </row>
    <row r="20279" spans="1:31" x14ac:dyDescent="0.25">
      <c r="A20279" s="41">
        <v>0</v>
      </c>
      <c r="C20279" s="56"/>
      <c r="AC20279" s="56"/>
      <c r="AD20279" s="56"/>
      <c r="AE20279" s="56"/>
    </row>
    <row r="20280" spans="1:31" x14ac:dyDescent="0.25">
      <c r="A20280" s="41">
        <v>0</v>
      </c>
      <c r="C20280" s="56"/>
      <c r="AC20280" s="56"/>
      <c r="AD20280" s="56"/>
      <c r="AE20280" s="56"/>
    </row>
    <row r="20281" spans="1:31" x14ac:dyDescent="0.25">
      <c r="A20281" s="41">
        <v>0</v>
      </c>
      <c r="C20281" s="56"/>
      <c r="AC20281" s="56"/>
      <c r="AD20281" s="56"/>
      <c r="AE20281" s="56"/>
    </row>
    <row r="20282" spans="1:31" x14ac:dyDescent="0.25">
      <c r="A20282" s="41">
        <v>0</v>
      </c>
      <c r="C20282" s="56"/>
      <c r="AC20282" s="56"/>
      <c r="AD20282" s="56"/>
      <c r="AE20282" s="56"/>
    </row>
    <row r="20283" spans="1:31" x14ac:dyDescent="0.25">
      <c r="A20283" s="41">
        <v>0</v>
      </c>
      <c r="C20283" s="56"/>
      <c r="AC20283" s="56"/>
      <c r="AD20283" s="56"/>
      <c r="AE20283" s="56"/>
    </row>
    <row r="20284" spans="1:31" x14ac:dyDescent="0.25">
      <c r="A20284" s="41">
        <v>0</v>
      </c>
      <c r="C20284" s="56"/>
      <c r="AC20284" s="56"/>
      <c r="AD20284" s="56"/>
      <c r="AE20284" s="56"/>
    </row>
    <row r="20285" spans="1:31" x14ac:dyDescent="0.25">
      <c r="A20285" s="41">
        <v>0</v>
      </c>
      <c r="C20285" s="56"/>
      <c r="AC20285" s="56"/>
      <c r="AD20285" s="56"/>
      <c r="AE20285" s="56"/>
    </row>
    <row r="20286" spans="1:31" x14ac:dyDescent="0.25">
      <c r="A20286" s="41">
        <v>0</v>
      </c>
      <c r="C20286" s="56"/>
      <c r="AC20286" s="56"/>
      <c r="AD20286" s="56"/>
      <c r="AE20286" s="56"/>
    </row>
    <row r="20287" spans="1:31" x14ac:dyDescent="0.25">
      <c r="A20287" s="41">
        <v>0</v>
      </c>
      <c r="C20287" s="56"/>
      <c r="AC20287" s="56"/>
      <c r="AD20287" s="56"/>
      <c r="AE20287" s="56"/>
    </row>
    <row r="20288" spans="1:31" x14ac:dyDescent="0.25">
      <c r="A20288" s="41">
        <v>0</v>
      </c>
      <c r="C20288" s="56"/>
      <c r="AC20288" s="56"/>
      <c r="AD20288" s="56"/>
      <c r="AE20288" s="56"/>
    </row>
    <row r="20289" spans="1:31" x14ac:dyDescent="0.25">
      <c r="A20289" s="41">
        <v>0</v>
      </c>
      <c r="C20289" s="56"/>
      <c r="AC20289" s="56"/>
      <c r="AD20289" s="56"/>
      <c r="AE20289" s="56"/>
    </row>
    <row r="20290" spans="1:31" x14ac:dyDescent="0.25">
      <c r="A20290" s="41">
        <v>0</v>
      </c>
      <c r="C20290" s="56"/>
      <c r="AC20290" s="56"/>
      <c r="AD20290" s="56"/>
      <c r="AE20290" s="56"/>
    </row>
    <row r="20291" spans="1:31" x14ac:dyDescent="0.25">
      <c r="A20291" s="41">
        <v>0</v>
      </c>
      <c r="C20291" s="56"/>
      <c r="AC20291" s="56"/>
      <c r="AD20291" s="56"/>
      <c r="AE20291" s="56"/>
    </row>
    <row r="20292" spans="1:31" x14ac:dyDescent="0.25">
      <c r="A20292" s="41">
        <v>0</v>
      </c>
      <c r="C20292" s="56"/>
      <c r="AC20292" s="56"/>
      <c r="AD20292" s="56"/>
      <c r="AE20292" s="56"/>
    </row>
    <row r="20293" spans="1:31" x14ac:dyDescent="0.25">
      <c r="A20293" s="41">
        <v>0</v>
      </c>
      <c r="C20293" s="56"/>
      <c r="AC20293" s="56"/>
      <c r="AD20293" s="56"/>
      <c r="AE20293" s="56"/>
    </row>
    <row r="20294" spans="1:31" x14ac:dyDescent="0.25">
      <c r="A20294" s="41">
        <v>0</v>
      </c>
      <c r="C20294" s="56"/>
      <c r="AC20294" s="56"/>
      <c r="AD20294" s="56"/>
      <c r="AE20294" s="56"/>
    </row>
    <row r="20295" spans="1:31" x14ac:dyDescent="0.25">
      <c r="A20295" s="41">
        <v>0</v>
      </c>
      <c r="C20295" s="56"/>
      <c r="AC20295" s="56"/>
      <c r="AD20295" s="56"/>
      <c r="AE20295" s="56"/>
    </row>
    <row r="20296" spans="1:31" x14ac:dyDescent="0.25">
      <c r="A20296" s="41">
        <v>0</v>
      </c>
      <c r="C20296" s="56"/>
      <c r="AC20296" s="56"/>
      <c r="AD20296" s="56"/>
      <c r="AE20296" s="56"/>
    </row>
    <row r="20297" spans="1:31" x14ac:dyDescent="0.25">
      <c r="A20297" s="41">
        <v>0</v>
      </c>
      <c r="C20297" s="56"/>
      <c r="AC20297" s="56"/>
      <c r="AD20297" s="56"/>
      <c r="AE20297" s="56"/>
    </row>
    <row r="20298" spans="1:31" x14ac:dyDescent="0.25">
      <c r="A20298" s="41">
        <v>0</v>
      </c>
      <c r="C20298" s="56"/>
      <c r="AC20298" s="56"/>
      <c r="AD20298" s="56"/>
      <c r="AE20298" s="56"/>
    </row>
    <row r="20299" spans="1:31" x14ac:dyDescent="0.25">
      <c r="A20299" s="41">
        <v>0</v>
      </c>
      <c r="C20299" s="56"/>
      <c r="AC20299" s="56"/>
      <c r="AD20299" s="56"/>
      <c r="AE20299" s="56"/>
    </row>
    <row r="20300" spans="1:31" x14ac:dyDescent="0.25">
      <c r="A20300" s="41">
        <v>0</v>
      </c>
      <c r="C20300" s="56"/>
      <c r="AC20300" s="56"/>
      <c r="AD20300" s="56"/>
      <c r="AE20300" s="56"/>
    </row>
    <row r="20301" spans="1:31" x14ac:dyDescent="0.25">
      <c r="A20301" s="41">
        <v>0</v>
      </c>
      <c r="C20301" s="56"/>
      <c r="AC20301" s="56"/>
      <c r="AD20301" s="56"/>
      <c r="AE20301" s="56"/>
    </row>
    <row r="20302" spans="1:31" x14ac:dyDescent="0.25">
      <c r="A20302" s="41">
        <v>0</v>
      </c>
      <c r="C20302" s="56"/>
      <c r="AC20302" s="56"/>
      <c r="AD20302" s="56"/>
      <c r="AE20302" s="56"/>
    </row>
    <row r="20303" spans="1:31" x14ac:dyDescent="0.25">
      <c r="A20303" s="41">
        <v>0</v>
      </c>
      <c r="C20303" s="56"/>
      <c r="AC20303" s="56"/>
      <c r="AD20303" s="56"/>
      <c r="AE20303" s="56"/>
    </row>
    <row r="20304" spans="1:31" x14ac:dyDescent="0.25">
      <c r="A20304" s="41">
        <v>0</v>
      </c>
      <c r="C20304" s="56"/>
      <c r="AC20304" s="56"/>
      <c r="AD20304" s="56"/>
      <c r="AE20304" s="56"/>
    </row>
    <row r="20305" spans="1:31" x14ac:dyDescent="0.25">
      <c r="A20305" s="41">
        <v>0</v>
      </c>
      <c r="C20305" s="56"/>
      <c r="AC20305" s="56"/>
      <c r="AD20305" s="56"/>
      <c r="AE20305" s="56"/>
    </row>
    <row r="20306" spans="1:31" x14ac:dyDescent="0.25">
      <c r="A20306" s="41">
        <v>0</v>
      </c>
      <c r="C20306" s="56"/>
      <c r="AC20306" s="56"/>
      <c r="AD20306" s="56"/>
      <c r="AE20306" s="56"/>
    </row>
    <row r="20307" spans="1:31" x14ac:dyDescent="0.25">
      <c r="A20307" s="41">
        <v>0</v>
      </c>
      <c r="C20307" s="56"/>
      <c r="AC20307" s="56"/>
      <c r="AD20307" s="56"/>
      <c r="AE20307" s="56"/>
    </row>
    <row r="20308" spans="1:31" x14ac:dyDescent="0.25">
      <c r="A20308" s="41">
        <v>0</v>
      </c>
      <c r="C20308" s="56"/>
      <c r="AC20308" s="56"/>
      <c r="AD20308" s="56"/>
      <c r="AE20308" s="56"/>
    </row>
    <row r="20309" spans="1:31" x14ac:dyDescent="0.25">
      <c r="A20309" s="41">
        <v>0</v>
      </c>
      <c r="C20309" s="56"/>
      <c r="AC20309" s="56"/>
      <c r="AD20309" s="56"/>
      <c r="AE20309" s="56"/>
    </row>
    <row r="20310" spans="1:31" x14ac:dyDescent="0.25">
      <c r="A20310" s="41">
        <v>0</v>
      </c>
      <c r="C20310" s="56"/>
      <c r="AC20310" s="56"/>
      <c r="AD20310" s="56"/>
      <c r="AE20310" s="56"/>
    </row>
    <row r="20311" spans="1:31" x14ac:dyDescent="0.25">
      <c r="A20311" s="41">
        <v>0</v>
      </c>
      <c r="C20311" s="56"/>
      <c r="AC20311" s="56"/>
      <c r="AD20311" s="56"/>
      <c r="AE20311" s="56"/>
    </row>
    <row r="20312" spans="1:31" x14ac:dyDescent="0.25">
      <c r="A20312" s="41">
        <v>0</v>
      </c>
      <c r="C20312" s="56"/>
      <c r="AC20312" s="56"/>
      <c r="AD20312" s="56"/>
      <c r="AE20312" s="56"/>
    </row>
    <row r="20313" spans="1:31" x14ac:dyDescent="0.25">
      <c r="A20313" s="41">
        <v>0</v>
      </c>
      <c r="C20313" s="56"/>
      <c r="AC20313" s="56"/>
      <c r="AD20313" s="56"/>
      <c r="AE20313" s="56"/>
    </row>
    <row r="20314" spans="1:31" x14ac:dyDescent="0.25">
      <c r="A20314" s="41">
        <v>0</v>
      </c>
      <c r="C20314" s="56"/>
      <c r="AC20314" s="56"/>
      <c r="AD20314" s="56"/>
      <c r="AE20314" s="56"/>
    </row>
    <row r="20315" spans="1:31" x14ac:dyDescent="0.25">
      <c r="A20315" s="41">
        <v>0</v>
      </c>
      <c r="C20315" s="56"/>
      <c r="AC20315" s="56"/>
      <c r="AD20315" s="56"/>
      <c r="AE20315" s="56"/>
    </row>
    <row r="20316" spans="1:31" x14ac:dyDescent="0.25">
      <c r="A20316" s="41">
        <v>0</v>
      </c>
      <c r="C20316" s="56"/>
      <c r="AC20316" s="56"/>
      <c r="AD20316" s="56"/>
      <c r="AE20316" s="56"/>
    </row>
    <row r="20317" spans="1:31" x14ac:dyDescent="0.25">
      <c r="A20317" s="41">
        <v>0</v>
      </c>
      <c r="C20317" s="56"/>
      <c r="AC20317" s="56"/>
      <c r="AD20317" s="56"/>
      <c r="AE20317" s="56"/>
    </row>
    <row r="20318" spans="1:31" x14ac:dyDescent="0.25">
      <c r="A20318" s="41">
        <v>0</v>
      </c>
      <c r="C20318" s="56"/>
      <c r="AC20318" s="56"/>
      <c r="AD20318" s="56"/>
      <c r="AE20318" s="56"/>
    </row>
    <row r="20319" spans="1:31" x14ac:dyDescent="0.25">
      <c r="A20319" s="41">
        <v>0</v>
      </c>
      <c r="C20319" s="56"/>
      <c r="AC20319" s="56"/>
      <c r="AD20319" s="56"/>
      <c r="AE20319" s="56"/>
    </row>
    <row r="20320" spans="1:31" x14ac:dyDescent="0.25">
      <c r="A20320" s="41">
        <v>0</v>
      </c>
      <c r="C20320" s="56"/>
      <c r="AC20320" s="56"/>
      <c r="AD20320" s="56"/>
      <c r="AE20320" s="56"/>
    </row>
    <row r="20321" spans="1:31" x14ac:dyDescent="0.25">
      <c r="A20321" s="41">
        <v>0</v>
      </c>
      <c r="C20321" s="56"/>
      <c r="AC20321" s="56"/>
      <c r="AD20321" s="56"/>
      <c r="AE20321" s="56"/>
    </row>
    <row r="20322" spans="1:31" x14ac:dyDescent="0.25">
      <c r="A20322" s="41">
        <v>0</v>
      </c>
      <c r="C20322" s="56"/>
      <c r="AC20322" s="56"/>
      <c r="AD20322" s="56"/>
      <c r="AE20322" s="56"/>
    </row>
    <row r="20323" spans="1:31" x14ac:dyDescent="0.25">
      <c r="A20323" s="41">
        <v>0</v>
      </c>
      <c r="C20323" s="56"/>
      <c r="AC20323" s="56"/>
      <c r="AD20323" s="56"/>
      <c r="AE20323" s="56"/>
    </row>
    <row r="20324" spans="1:31" x14ac:dyDescent="0.25">
      <c r="A20324" s="41">
        <v>0</v>
      </c>
      <c r="C20324" s="56"/>
      <c r="AC20324" s="56"/>
      <c r="AD20324" s="56"/>
      <c r="AE20324" s="56"/>
    </row>
    <row r="20325" spans="1:31" x14ac:dyDescent="0.25">
      <c r="A20325" s="41">
        <v>0</v>
      </c>
      <c r="C20325" s="56"/>
      <c r="AC20325" s="56"/>
      <c r="AD20325" s="56"/>
      <c r="AE20325" s="56"/>
    </row>
    <row r="20326" spans="1:31" x14ac:dyDescent="0.25">
      <c r="A20326" s="41">
        <v>0</v>
      </c>
      <c r="C20326" s="56"/>
      <c r="AC20326" s="56"/>
      <c r="AD20326" s="56"/>
      <c r="AE20326" s="56"/>
    </row>
    <row r="20327" spans="1:31" x14ac:dyDescent="0.25">
      <c r="A20327" s="41">
        <v>0</v>
      </c>
      <c r="C20327" s="56"/>
      <c r="AC20327" s="56"/>
      <c r="AD20327" s="56"/>
      <c r="AE20327" s="56"/>
    </row>
    <row r="20328" spans="1:31" x14ac:dyDescent="0.25">
      <c r="A20328" s="41">
        <v>0</v>
      </c>
      <c r="C20328" s="56"/>
      <c r="AC20328" s="56"/>
      <c r="AD20328" s="56"/>
      <c r="AE20328" s="56"/>
    </row>
    <row r="20329" spans="1:31" x14ac:dyDescent="0.25">
      <c r="A20329" s="41">
        <v>0</v>
      </c>
      <c r="C20329" s="56"/>
      <c r="AC20329" s="56"/>
      <c r="AD20329" s="56"/>
      <c r="AE20329" s="56"/>
    </row>
    <row r="20330" spans="1:31" x14ac:dyDescent="0.25">
      <c r="A20330" s="41">
        <v>0</v>
      </c>
      <c r="C20330" s="56"/>
      <c r="AC20330" s="56"/>
      <c r="AD20330" s="56"/>
      <c r="AE20330" s="56"/>
    </row>
    <row r="20331" spans="1:31" x14ac:dyDescent="0.25">
      <c r="A20331" s="41">
        <v>0</v>
      </c>
      <c r="C20331" s="56"/>
      <c r="AC20331" s="56"/>
      <c r="AD20331" s="56"/>
      <c r="AE20331" s="56"/>
    </row>
    <row r="20332" spans="1:31" x14ac:dyDescent="0.25">
      <c r="A20332" s="41">
        <v>0</v>
      </c>
      <c r="C20332" s="56"/>
      <c r="AC20332" s="56"/>
      <c r="AD20332" s="56"/>
      <c r="AE20332" s="56"/>
    </row>
    <row r="20333" spans="1:31" x14ac:dyDescent="0.25">
      <c r="A20333" s="41">
        <v>0</v>
      </c>
      <c r="C20333" s="56"/>
      <c r="AC20333" s="56"/>
      <c r="AD20333" s="56"/>
      <c r="AE20333" s="56"/>
    </row>
    <row r="20334" spans="1:31" x14ac:dyDescent="0.25">
      <c r="A20334" s="41">
        <v>0</v>
      </c>
      <c r="C20334" s="56"/>
      <c r="AC20334" s="56"/>
      <c r="AD20334" s="56"/>
      <c r="AE20334" s="56"/>
    </row>
    <row r="20335" spans="1:31" x14ac:dyDescent="0.25">
      <c r="A20335" s="41">
        <v>0</v>
      </c>
      <c r="C20335" s="56"/>
      <c r="AC20335" s="56"/>
      <c r="AD20335" s="56"/>
      <c r="AE20335" s="56"/>
    </row>
    <row r="20336" spans="1:31" x14ac:dyDescent="0.25">
      <c r="A20336" s="41">
        <v>3</v>
      </c>
      <c r="C20336" s="56"/>
      <c r="AC20336" s="56"/>
      <c r="AD20336" s="56"/>
      <c r="AE20336" s="56"/>
    </row>
    <row r="20337" spans="1:31" x14ac:dyDescent="0.25">
      <c r="A20337" s="41">
        <v>0</v>
      </c>
      <c r="C20337" s="56"/>
      <c r="AC20337" s="56"/>
      <c r="AD20337" s="56"/>
      <c r="AE20337" s="56"/>
    </row>
    <row r="20338" spans="1:31" x14ac:dyDescent="0.25">
      <c r="A20338" s="41">
        <v>20</v>
      </c>
      <c r="C20338" s="56"/>
      <c r="AC20338" s="56"/>
      <c r="AD20338" s="56"/>
      <c r="AE20338" s="56"/>
    </row>
    <row r="20339" spans="1:31" x14ac:dyDescent="0.25">
      <c r="A20339" s="41">
        <v>0</v>
      </c>
      <c r="C20339" s="56"/>
      <c r="AC20339" s="56"/>
      <c r="AD20339" s="56"/>
      <c r="AE20339" s="56"/>
    </row>
    <row r="20340" spans="1:31" x14ac:dyDescent="0.25">
      <c r="A20340" s="41">
        <v>0</v>
      </c>
      <c r="C20340" s="56"/>
      <c r="AC20340" s="56"/>
      <c r="AD20340" s="56"/>
      <c r="AE20340" s="56"/>
    </row>
    <row r="20341" spans="1:31" x14ac:dyDescent="0.25">
      <c r="A20341" s="41">
        <v>0</v>
      </c>
      <c r="C20341" s="56"/>
      <c r="AC20341" s="56"/>
      <c r="AD20341" s="56"/>
      <c r="AE20341" s="56"/>
    </row>
    <row r="20342" spans="1:31" x14ac:dyDescent="0.25">
      <c r="A20342" s="41">
        <v>0</v>
      </c>
      <c r="C20342" s="56"/>
      <c r="AC20342" s="56"/>
      <c r="AD20342" s="56"/>
      <c r="AE20342" s="56"/>
    </row>
    <row r="20343" spans="1:31" x14ac:dyDescent="0.25">
      <c r="A20343" s="41">
        <v>0</v>
      </c>
      <c r="C20343" s="56"/>
      <c r="AC20343" s="56"/>
      <c r="AD20343" s="56"/>
      <c r="AE20343" s="56"/>
    </row>
    <row r="20344" spans="1:31" x14ac:dyDescent="0.25">
      <c r="A20344" s="41">
        <v>0</v>
      </c>
      <c r="C20344" s="56"/>
      <c r="AC20344" s="56"/>
      <c r="AD20344" s="56"/>
      <c r="AE20344" s="56"/>
    </row>
    <row r="20345" spans="1:31" x14ac:dyDescent="0.25">
      <c r="A20345" s="41">
        <v>0</v>
      </c>
      <c r="C20345" s="56"/>
      <c r="AC20345" s="56"/>
      <c r="AD20345" s="56"/>
      <c r="AE20345" s="56"/>
    </row>
    <row r="20346" spans="1:31" x14ac:dyDescent="0.25">
      <c r="A20346" s="41">
        <v>0</v>
      </c>
      <c r="C20346" s="56"/>
      <c r="AC20346" s="56"/>
      <c r="AD20346" s="56"/>
      <c r="AE20346" s="56"/>
    </row>
    <row r="20347" spans="1:31" x14ac:dyDescent="0.25">
      <c r="A20347" s="41">
        <v>0</v>
      </c>
      <c r="C20347" s="56"/>
      <c r="AC20347" s="56"/>
      <c r="AD20347" s="56"/>
      <c r="AE20347" s="56"/>
    </row>
    <row r="20348" spans="1:31" x14ac:dyDescent="0.25">
      <c r="A20348" s="41">
        <v>0</v>
      </c>
      <c r="C20348" s="56"/>
      <c r="AC20348" s="56"/>
      <c r="AD20348" s="56"/>
      <c r="AE20348" s="56"/>
    </row>
    <row r="20349" spans="1:31" x14ac:dyDescent="0.25">
      <c r="A20349" s="41">
        <v>0</v>
      </c>
      <c r="C20349" s="56"/>
      <c r="AC20349" s="56"/>
      <c r="AD20349" s="56"/>
      <c r="AE20349" s="56"/>
    </row>
    <row r="20350" spans="1:31" x14ac:dyDescent="0.25">
      <c r="A20350" s="41">
        <v>0</v>
      </c>
      <c r="C20350" s="56"/>
      <c r="AC20350" s="56"/>
      <c r="AD20350" s="56"/>
      <c r="AE20350" s="56"/>
    </row>
    <row r="20351" spans="1:31" x14ac:dyDescent="0.25">
      <c r="A20351" s="41">
        <v>0</v>
      </c>
      <c r="C20351" s="56"/>
      <c r="AC20351" s="56"/>
      <c r="AD20351" s="56"/>
      <c r="AE20351" s="56"/>
    </row>
    <row r="20352" spans="1:31" x14ac:dyDescent="0.25">
      <c r="A20352" s="41">
        <v>0</v>
      </c>
      <c r="C20352" s="56"/>
      <c r="AC20352" s="56"/>
      <c r="AD20352" s="56"/>
      <c r="AE20352" s="56"/>
    </row>
    <row r="20353" spans="1:31" x14ac:dyDescent="0.25">
      <c r="A20353" s="41">
        <v>0</v>
      </c>
      <c r="C20353" s="56"/>
      <c r="AC20353" s="56"/>
      <c r="AD20353" s="56"/>
      <c r="AE20353" s="56"/>
    </row>
    <row r="20354" spans="1:31" x14ac:dyDescent="0.25">
      <c r="A20354" s="41">
        <v>0</v>
      </c>
      <c r="C20354" s="56"/>
      <c r="AC20354" s="56"/>
      <c r="AD20354" s="56"/>
      <c r="AE20354" s="56"/>
    </row>
    <row r="20355" spans="1:31" x14ac:dyDescent="0.25">
      <c r="A20355" s="41">
        <v>0</v>
      </c>
      <c r="C20355" s="56"/>
      <c r="AC20355" s="56"/>
      <c r="AD20355" s="56"/>
      <c r="AE20355" s="56"/>
    </row>
    <row r="20356" spans="1:31" x14ac:dyDescent="0.25">
      <c r="A20356" s="41">
        <v>0</v>
      </c>
      <c r="C20356" s="56"/>
      <c r="AC20356" s="56"/>
      <c r="AD20356" s="56"/>
      <c r="AE20356" s="56"/>
    </row>
    <row r="20357" spans="1:31" x14ac:dyDescent="0.25">
      <c r="A20357" s="41">
        <v>0</v>
      </c>
      <c r="C20357" s="56"/>
      <c r="AC20357" s="56"/>
      <c r="AD20357" s="56"/>
      <c r="AE20357" s="56"/>
    </row>
    <row r="20358" spans="1:31" x14ac:dyDescent="0.25">
      <c r="A20358" s="41">
        <v>0</v>
      </c>
      <c r="C20358" s="56"/>
      <c r="AC20358" s="56"/>
      <c r="AD20358" s="56"/>
      <c r="AE20358" s="56"/>
    </row>
    <row r="20359" spans="1:31" x14ac:dyDescent="0.25">
      <c r="A20359" s="41">
        <v>0</v>
      </c>
      <c r="C20359" s="56"/>
      <c r="AC20359" s="56"/>
      <c r="AD20359" s="56"/>
      <c r="AE20359" s="56"/>
    </row>
    <row r="20360" spans="1:31" x14ac:dyDescent="0.25">
      <c r="A20360" s="41">
        <v>0</v>
      </c>
      <c r="C20360" s="56"/>
      <c r="AC20360" s="56"/>
      <c r="AD20360" s="56"/>
      <c r="AE20360" s="56"/>
    </row>
    <row r="20361" spans="1:31" x14ac:dyDescent="0.25">
      <c r="A20361" s="41">
        <v>0</v>
      </c>
      <c r="C20361" s="56"/>
      <c r="AC20361" s="56"/>
      <c r="AD20361" s="56"/>
      <c r="AE20361" s="56"/>
    </row>
    <row r="20362" spans="1:31" x14ac:dyDescent="0.25">
      <c r="A20362" s="41">
        <v>0</v>
      </c>
      <c r="C20362" s="56"/>
      <c r="AC20362" s="56"/>
      <c r="AD20362" s="56"/>
      <c r="AE20362" s="56"/>
    </row>
    <row r="20363" spans="1:31" x14ac:dyDescent="0.25">
      <c r="A20363" s="41">
        <v>0</v>
      </c>
      <c r="C20363" s="56"/>
      <c r="AC20363" s="56"/>
      <c r="AD20363" s="56"/>
      <c r="AE20363" s="56"/>
    </row>
    <row r="20364" spans="1:31" x14ac:dyDescent="0.25">
      <c r="A20364" s="41">
        <v>0</v>
      </c>
      <c r="C20364" s="56"/>
      <c r="AC20364" s="56"/>
      <c r="AD20364" s="56"/>
      <c r="AE20364" s="56"/>
    </row>
    <row r="20365" spans="1:31" x14ac:dyDescent="0.25">
      <c r="A20365" s="41">
        <v>0</v>
      </c>
      <c r="C20365" s="56"/>
      <c r="AC20365" s="56"/>
      <c r="AD20365" s="56"/>
      <c r="AE20365" s="56"/>
    </row>
    <row r="20366" spans="1:31" x14ac:dyDescent="0.25">
      <c r="A20366" s="41">
        <v>0</v>
      </c>
      <c r="C20366" s="56"/>
      <c r="AC20366" s="56"/>
      <c r="AD20366" s="56"/>
      <c r="AE20366" s="56"/>
    </row>
    <row r="20367" spans="1:31" x14ac:dyDescent="0.25">
      <c r="A20367" s="41">
        <v>0</v>
      </c>
      <c r="C20367" s="56"/>
      <c r="AC20367" s="56"/>
      <c r="AD20367" s="56"/>
      <c r="AE20367" s="56"/>
    </row>
    <row r="20368" spans="1:31" x14ac:dyDescent="0.25">
      <c r="A20368" s="41">
        <v>0</v>
      </c>
      <c r="C20368" s="56"/>
      <c r="AC20368" s="56"/>
      <c r="AD20368" s="56"/>
      <c r="AE20368" s="56"/>
    </row>
    <row r="20369" spans="1:31" x14ac:dyDescent="0.25">
      <c r="A20369" s="41">
        <v>0</v>
      </c>
      <c r="C20369" s="56"/>
      <c r="AC20369" s="56"/>
      <c r="AD20369" s="56"/>
      <c r="AE20369" s="56"/>
    </row>
    <row r="20370" spans="1:31" x14ac:dyDescent="0.25">
      <c r="A20370" s="41">
        <v>0</v>
      </c>
      <c r="C20370" s="56"/>
      <c r="AC20370" s="56"/>
      <c r="AD20370" s="56"/>
      <c r="AE20370" s="56"/>
    </row>
    <row r="20371" spans="1:31" x14ac:dyDescent="0.25">
      <c r="A20371" s="41">
        <v>0</v>
      </c>
      <c r="C20371" s="56"/>
      <c r="AC20371" s="56"/>
      <c r="AD20371" s="56"/>
      <c r="AE20371" s="56"/>
    </row>
    <row r="20372" spans="1:31" x14ac:dyDescent="0.25">
      <c r="A20372" s="41">
        <v>0</v>
      </c>
      <c r="C20372" s="56"/>
      <c r="AC20372" s="56"/>
      <c r="AD20372" s="56"/>
      <c r="AE20372" s="56"/>
    </row>
    <row r="20373" spans="1:31" x14ac:dyDescent="0.25">
      <c r="A20373" s="41">
        <v>0</v>
      </c>
      <c r="C20373" s="56"/>
      <c r="AC20373" s="56"/>
      <c r="AD20373" s="56"/>
      <c r="AE20373" s="56"/>
    </row>
    <row r="20374" spans="1:31" x14ac:dyDescent="0.25">
      <c r="A20374" s="41">
        <v>0</v>
      </c>
      <c r="C20374" s="56"/>
      <c r="AC20374" s="56"/>
      <c r="AD20374" s="56"/>
      <c r="AE20374" s="56"/>
    </row>
    <row r="20375" spans="1:31" x14ac:dyDescent="0.25">
      <c r="A20375" s="41">
        <v>0</v>
      </c>
      <c r="C20375" s="56"/>
      <c r="AC20375" s="56"/>
      <c r="AD20375" s="56"/>
      <c r="AE20375" s="56"/>
    </row>
    <row r="20376" spans="1:31" x14ac:dyDescent="0.25">
      <c r="A20376" s="41">
        <v>0</v>
      </c>
      <c r="C20376" s="56"/>
      <c r="AC20376" s="56"/>
      <c r="AD20376" s="56"/>
      <c r="AE20376" s="56"/>
    </row>
    <row r="20377" spans="1:31" x14ac:dyDescent="0.25">
      <c r="A20377" s="41">
        <v>0</v>
      </c>
      <c r="C20377" s="56"/>
      <c r="AC20377" s="56"/>
      <c r="AD20377" s="56"/>
      <c r="AE20377" s="56"/>
    </row>
    <row r="20378" spans="1:31" x14ac:dyDescent="0.25">
      <c r="A20378" s="41">
        <v>0</v>
      </c>
      <c r="C20378" s="56"/>
      <c r="AC20378" s="56"/>
      <c r="AD20378" s="56"/>
      <c r="AE20378" s="56"/>
    </row>
    <row r="20379" spans="1:31" x14ac:dyDescent="0.25">
      <c r="A20379" s="41">
        <v>0</v>
      </c>
      <c r="C20379" s="56"/>
      <c r="AC20379" s="56"/>
      <c r="AD20379" s="56"/>
      <c r="AE20379" s="56"/>
    </row>
    <row r="20380" spans="1:31" x14ac:dyDescent="0.25">
      <c r="A20380" s="41">
        <v>0</v>
      </c>
      <c r="C20380" s="56"/>
      <c r="AC20380" s="56"/>
      <c r="AD20380" s="56"/>
      <c r="AE20380" s="56"/>
    </row>
    <row r="20381" spans="1:31" x14ac:dyDescent="0.25">
      <c r="A20381" s="41">
        <v>0</v>
      </c>
      <c r="C20381" s="56"/>
      <c r="AC20381" s="56"/>
      <c r="AD20381" s="56"/>
      <c r="AE20381" s="56"/>
    </row>
    <row r="20382" spans="1:31" x14ac:dyDescent="0.25">
      <c r="A20382" s="41">
        <v>0</v>
      </c>
      <c r="C20382" s="56"/>
      <c r="AC20382" s="56"/>
      <c r="AD20382" s="56"/>
      <c r="AE20382" s="56"/>
    </row>
    <row r="20383" spans="1:31" x14ac:dyDescent="0.25">
      <c r="A20383" s="41">
        <v>0</v>
      </c>
      <c r="C20383" s="56"/>
      <c r="AC20383" s="56"/>
      <c r="AD20383" s="56"/>
      <c r="AE20383" s="56"/>
    </row>
    <row r="20384" spans="1:31" x14ac:dyDescent="0.25">
      <c r="A20384" s="41">
        <v>0</v>
      </c>
      <c r="C20384" s="56"/>
      <c r="AC20384" s="56"/>
      <c r="AD20384" s="56"/>
      <c r="AE20384" s="56"/>
    </row>
    <row r="20385" spans="1:31" x14ac:dyDescent="0.25">
      <c r="A20385" s="41">
        <v>0</v>
      </c>
      <c r="C20385" s="56"/>
      <c r="AC20385" s="56"/>
      <c r="AD20385" s="56"/>
      <c r="AE20385" s="56"/>
    </row>
    <row r="20386" spans="1:31" x14ac:dyDescent="0.25">
      <c r="A20386" s="41">
        <v>0</v>
      </c>
      <c r="C20386" s="56"/>
      <c r="AC20386" s="56"/>
      <c r="AD20386" s="56"/>
      <c r="AE20386" s="56"/>
    </row>
    <row r="20387" spans="1:31" x14ac:dyDescent="0.25">
      <c r="A20387" s="41">
        <v>0</v>
      </c>
      <c r="C20387" s="56"/>
      <c r="AC20387" s="56"/>
      <c r="AD20387" s="56"/>
      <c r="AE20387" s="56"/>
    </row>
    <row r="20388" spans="1:31" x14ac:dyDescent="0.25">
      <c r="A20388" s="41">
        <v>0</v>
      </c>
      <c r="C20388" s="56"/>
      <c r="AC20388" s="56"/>
      <c r="AD20388" s="56"/>
      <c r="AE20388" s="56"/>
    </row>
    <row r="20389" spans="1:31" x14ac:dyDescent="0.25">
      <c r="A20389" s="41">
        <v>0</v>
      </c>
      <c r="C20389" s="56"/>
      <c r="AC20389" s="56"/>
      <c r="AD20389" s="56"/>
      <c r="AE20389" s="56"/>
    </row>
    <row r="20390" spans="1:31" x14ac:dyDescent="0.25">
      <c r="A20390" s="41">
        <v>0</v>
      </c>
      <c r="C20390" s="56"/>
      <c r="AC20390" s="56"/>
      <c r="AD20390" s="56"/>
      <c r="AE20390" s="56"/>
    </row>
    <row r="20391" spans="1:31" x14ac:dyDescent="0.25">
      <c r="A20391" s="41">
        <v>0</v>
      </c>
      <c r="C20391" s="56"/>
      <c r="AC20391" s="56"/>
      <c r="AD20391" s="56"/>
      <c r="AE20391" s="56"/>
    </row>
    <row r="20392" spans="1:31" x14ac:dyDescent="0.25">
      <c r="A20392" s="41">
        <v>0</v>
      </c>
      <c r="C20392" s="56"/>
      <c r="AC20392" s="56"/>
      <c r="AD20392" s="56"/>
      <c r="AE20392" s="56"/>
    </row>
    <row r="20393" spans="1:31" x14ac:dyDescent="0.25">
      <c r="A20393" s="41">
        <v>0</v>
      </c>
      <c r="C20393" s="56"/>
      <c r="AC20393" s="56"/>
      <c r="AD20393" s="56"/>
      <c r="AE20393" s="56"/>
    </row>
    <row r="20394" spans="1:31" x14ac:dyDescent="0.25">
      <c r="A20394" s="41">
        <v>0</v>
      </c>
      <c r="C20394" s="56"/>
      <c r="AC20394" s="56"/>
      <c r="AD20394" s="56"/>
      <c r="AE20394" s="56"/>
    </row>
    <row r="20395" spans="1:31" x14ac:dyDescent="0.25">
      <c r="A20395" s="41">
        <v>0</v>
      </c>
      <c r="C20395" s="56"/>
      <c r="AC20395" s="56"/>
      <c r="AD20395" s="56"/>
      <c r="AE20395" s="56"/>
    </row>
    <row r="20396" spans="1:31" x14ac:dyDescent="0.25">
      <c r="A20396" s="41">
        <v>0</v>
      </c>
      <c r="C20396" s="56"/>
      <c r="AC20396" s="56"/>
      <c r="AD20396" s="56"/>
      <c r="AE20396" s="56"/>
    </row>
    <row r="20397" spans="1:31" x14ac:dyDescent="0.25">
      <c r="A20397" s="41">
        <v>0</v>
      </c>
      <c r="C20397" s="56"/>
      <c r="AC20397" s="56"/>
      <c r="AD20397" s="56"/>
      <c r="AE20397" s="56"/>
    </row>
    <row r="20398" spans="1:31" x14ac:dyDescent="0.25">
      <c r="A20398" s="41">
        <v>0</v>
      </c>
      <c r="C20398" s="56"/>
      <c r="AC20398" s="56"/>
      <c r="AD20398" s="56"/>
      <c r="AE20398" s="56"/>
    </row>
    <row r="20399" spans="1:31" x14ac:dyDescent="0.25">
      <c r="A20399" s="41">
        <v>0</v>
      </c>
      <c r="C20399" s="56"/>
      <c r="AC20399" s="56"/>
      <c r="AD20399" s="56"/>
      <c r="AE20399" s="56"/>
    </row>
    <row r="20400" spans="1:31" x14ac:dyDescent="0.25">
      <c r="A20400" s="41">
        <v>0</v>
      </c>
      <c r="C20400" s="56"/>
      <c r="AC20400" s="56"/>
      <c r="AD20400" s="56"/>
      <c r="AE20400" s="56"/>
    </row>
    <row r="20401" spans="1:31" x14ac:dyDescent="0.25">
      <c r="A20401" s="41">
        <v>0</v>
      </c>
      <c r="C20401" s="56"/>
      <c r="AC20401" s="56"/>
      <c r="AD20401" s="56"/>
      <c r="AE20401" s="56"/>
    </row>
    <row r="20402" spans="1:31" x14ac:dyDescent="0.25">
      <c r="A20402" s="41">
        <v>0</v>
      </c>
      <c r="C20402" s="56"/>
      <c r="AC20402" s="56"/>
      <c r="AD20402" s="56"/>
      <c r="AE20402" s="56"/>
    </row>
    <row r="20403" spans="1:31" x14ac:dyDescent="0.25">
      <c r="A20403" s="41">
        <v>0</v>
      </c>
      <c r="C20403" s="56"/>
      <c r="AC20403" s="56"/>
      <c r="AD20403" s="56"/>
      <c r="AE20403" s="56"/>
    </row>
    <row r="20404" spans="1:31" x14ac:dyDescent="0.25">
      <c r="A20404" s="41">
        <v>0</v>
      </c>
      <c r="C20404" s="56"/>
      <c r="AC20404" s="56"/>
      <c r="AD20404" s="56"/>
      <c r="AE20404" s="56"/>
    </row>
    <row r="20405" spans="1:31" x14ac:dyDescent="0.25">
      <c r="A20405" s="41">
        <v>0</v>
      </c>
      <c r="C20405" s="56"/>
      <c r="AC20405" s="56"/>
      <c r="AD20405" s="56"/>
      <c r="AE20405" s="56"/>
    </row>
    <row r="20406" spans="1:31" x14ac:dyDescent="0.25">
      <c r="A20406" s="41">
        <v>0</v>
      </c>
      <c r="C20406" s="56"/>
      <c r="AC20406" s="56"/>
      <c r="AD20406" s="56"/>
      <c r="AE20406" s="56"/>
    </row>
    <row r="20407" spans="1:31" x14ac:dyDescent="0.25">
      <c r="A20407" s="41">
        <v>0</v>
      </c>
      <c r="C20407" s="56"/>
      <c r="AC20407" s="56"/>
      <c r="AD20407" s="56"/>
      <c r="AE20407" s="56"/>
    </row>
    <row r="20408" spans="1:31" x14ac:dyDescent="0.25">
      <c r="A20408" s="41">
        <v>0</v>
      </c>
      <c r="C20408" s="56"/>
      <c r="AC20408" s="56"/>
      <c r="AD20408" s="56"/>
      <c r="AE20408" s="56"/>
    </row>
    <row r="20409" spans="1:31" x14ac:dyDescent="0.25">
      <c r="A20409" s="41">
        <v>0</v>
      </c>
      <c r="C20409" s="56"/>
      <c r="AC20409" s="56"/>
      <c r="AD20409" s="56"/>
      <c r="AE20409" s="56"/>
    </row>
    <row r="20410" spans="1:31" x14ac:dyDescent="0.25">
      <c r="A20410" s="41">
        <v>0</v>
      </c>
      <c r="C20410" s="56"/>
      <c r="AC20410" s="56"/>
      <c r="AD20410" s="56"/>
      <c r="AE20410" s="56"/>
    </row>
    <row r="20411" spans="1:31" x14ac:dyDescent="0.25">
      <c r="A20411" s="41">
        <v>0</v>
      </c>
      <c r="C20411" s="56"/>
      <c r="AC20411" s="56"/>
      <c r="AD20411" s="56"/>
      <c r="AE20411" s="56"/>
    </row>
    <row r="20412" spans="1:31" x14ac:dyDescent="0.25">
      <c r="A20412" s="41">
        <v>0</v>
      </c>
      <c r="C20412" s="56"/>
      <c r="AC20412" s="56"/>
      <c r="AD20412" s="56"/>
      <c r="AE20412" s="56"/>
    </row>
    <row r="20413" spans="1:31" x14ac:dyDescent="0.25">
      <c r="A20413" s="41">
        <v>0</v>
      </c>
      <c r="C20413" s="56"/>
      <c r="AC20413" s="56"/>
      <c r="AD20413" s="56"/>
      <c r="AE20413" s="56"/>
    </row>
    <row r="20414" spans="1:31" x14ac:dyDescent="0.25">
      <c r="A20414" s="41">
        <v>0</v>
      </c>
      <c r="C20414" s="56"/>
      <c r="AC20414" s="56"/>
      <c r="AD20414" s="56"/>
      <c r="AE20414" s="56"/>
    </row>
    <row r="20415" spans="1:31" x14ac:dyDescent="0.25">
      <c r="A20415" s="41">
        <v>0</v>
      </c>
      <c r="C20415" s="56"/>
      <c r="AC20415" s="56"/>
      <c r="AD20415" s="56"/>
      <c r="AE20415" s="56"/>
    </row>
    <row r="20416" spans="1:31" x14ac:dyDescent="0.25">
      <c r="A20416" s="41">
        <v>0</v>
      </c>
      <c r="C20416" s="56"/>
      <c r="AC20416" s="56"/>
      <c r="AD20416" s="56"/>
      <c r="AE20416" s="56"/>
    </row>
    <row r="20417" spans="1:31" x14ac:dyDescent="0.25">
      <c r="A20417" s="41">
        <v>0</v>
      </c>
      <c r="C20417" s="56"/>
      <c r="AC20417" s="56"/>
      <c r="AD20417" s="56"/>
      <c r="AE20417" s="56"/>
    </row>
    <row r="20418" spans="1:31" x14ac:dyDescent="0.25">
      <c r="A20418" s="41">
        <v>0</v>
      </c>
      <c r="C20418" s="56"/>
      <c r="AC20418" s="56"/>
      <c r="AD20418" s="56"/>
      <c r="AE20418" s="56"/>
    </row>
    <row r="20419" spans="1:31" x14ac:dyDescent="0.25">
      <c r="A20419" s="41">
        <v>0</v>
      </c>
      <c r="C20419" s="56"/>
      <c r="AC20419" s="56"/>
      <c r="AD20419" s="56"/>
      <c r="AE20419" s="56"/>
    </row>
    <row r="20420" spans="1:31" x14ac:dyDescent="0.25">
      <c r="A20420" s="41">
        <v>0</v>
      </c>
      <c r="C20420" s="56"/>
      <c r="AC20420" s="56"/>
      <c r="AD20420" s="56"/>
      <c r="AE20420" s="56"/>
    </row>
    <row r="20421" spans="1:31" x14ac:dyDescent="0.25">
      <c r="A20421" s="41">
        <v>0</v>
      </c>
      <c r="C20421" s="56"/>
      <c r="AC20421" s="56"/>
      <c r="AD20421" s="56"/>
      <c r="AE20421" s="56"/>
    </row>
    <row r="20422" spans="1:31" x14ac:dyDescent="0.25">
      <c r="A20422" s="41">
        <v>0</v>
      </c>
      <c r="C20422" s="56"/>
      <c r="AC20422" s="56"/>
      <c r="AD20422" s="56"/>
      <c r="AE20422" s="56"/>
    </row>
    <row r="20423" spans="1:31" x14ac:dyDescent="0.25">
      <c r="A20423" s="41">
        <v>0</v>
      </c>
      <c r="C20423" s="56"/>
      <c r="AC20423" s="56"/>
      <c r="AD20423" s="56"/>
      <c r="AE20423" s="56"/>
    </row>
    <row r="20424" spans="1:31" x14ac:dyDescent="0.25">
      <c r="A20424" s="41">
        <v>0</v>
      </c>
      <c r="C20424" s="56"/>
      <c r="AC20424" s="56"/>
      <c r="AD20424" s="56"/>
      <c r="AE20424" s="56"/>
    </row>
    <row r="20425" spans="1:31" x14ac:dyDescent="0.25">
      <c r="A20425" s="41">
        <v>0</v>
      </c>
      <c r="C20425" s="56"/>
      <c r="AC20425" s="56"/>
      <c r="AD20425" s="56"/>
      <c r="AE20425" s="56"/>
    </row>
    <row r="20426" spans="1:31" x14ac:dyDescent="0.25">
      <c r="A20426" s="41">
        <v>0</v>
      </c>
      <c r="C20426" s="56"/>
      <c r="AC20426" s="56"/>
      <c r="AD20426" s="56"/>
      <c r="AE20426" s="56"/>
    </row>
    <row r="20427" spans="1:31" x14ac:dyDescent="0.25">
      <c r="A20427" s="41">
        <v>0</v>
      </c>
      <c r="C20427" s="56"/>
      <c r="AC20427" s="56"/>
      <c r="AD20427" s="56"/>
      <c r="AE20427" s="56"/>
    </row>
    <row r="20428" spans="1:31" x14ac:dyDescent="0.25">
      <c r="A20428" s="41">
        <v>0</v>
      </c>
      <c r="C20428" s="56"/>
      <c r="AC20428" s="56"/>
      <c r="AD20428" s="56"/>
      <c r="AE20428" s="56"/>
    </row>
    <row r="20429" spans="1:31" x14ac:dyDescent="0.25">
      <c r="A20429" s="41">
        <v>0</v>
      </c>
      <c r="C20429" s="56"/>
      <c r="AC20429" s="56"/>
      <c r="AD20429" s="56"/>
      <c r="AE20429" s="56"/>
    </row>
    <row r="20430" spans="1:31" x14ac:dyDescent="0.25">
      <c r="A20430" s="41">
        <v>0</v>
      </c>
      <c r="C20430" s="56"/>
      <c r="AC20430" s="56"/>
      <c r="AD20430" s="56"/>
      <c r="AE20430" s="56"/>
    </row>
    <row r="20431" spans="1:31" x14ac:dyDescent="0.25">
      <c r="A20431" s="41">
        <v>0</v>
      </c>
      <c r="C20431" s="56"/>
      <c r="AC20431" s="56"/>
      <c r="AD20431" s="56"/>
      <c r="AE20431" s="56"/>
    </row>
    <row r="20432" spans="1:31" x14ac:dyDescent="0.25">
      <c r="A20432" s="41">
        <v>0</v>
      </c>
      <c r="C20432" s="56"/>
      <c r="AC20432" s="56"/>
      <c r="AD20432" s="56"/>
      <c r="AE20432" s="56"/>
    </row>
    <row r="20433" spans="1:31" x14ac:dyDescent="0.25">
      <c r="A20433" s="41">
        <v>0</v>
      </c>
      <c r="C20433" s="56"/>
      <c r="AC20433" s="56"/>
      <c r="AD20433" s="56"/>
      <c r="AE20433" s="56"/>
    </row>
    <row r="20434" spans="1:31" x14ac:dyDescent="0.25">
      <c r="A20434" s="41">
        <v>0</v>
      </c>
      <c r="C20434" s="56"/>
      <c r="AC20434" s="56"/>
      <c r="AD20434" s="56"/>
      <c r="AE20434" s="56"/>
    </row>
    <row r="20435" spans="1:31" x14ac:dyDescent="0.25">
      <c r="A20435" s="41">
        <v>0</v>
      </c>
      <c r="C20435" s="56"/>
      <c r="AC20435" s="56"/>
      <c r="AD20435" s="56"/>
      <c r="AE20435" s="56"/>
    </row>
    <row r="20436" spans="1:31" x14ac:dyDescent="0.25">
      <c r="A20436" s="41">
        <v>0</v>
      </c>
      <c r="C20436" s="56"/>
      <c r="AC20436" s="56"/>
      <c r="AD20436" s="56"/>
      <c r="AE20436" s="56"/>
    </row>
    <row r="20437" spans="1:31" x14ac:dyDescent="0.25">
      <c r="A20437" s="41">
        <v>0</v>
      </c>
      <c r="C20437" s="56"/>
      <c r="AC20437" s="56"/>
      <c r="AD20437" s="56"/>
      <c r="AE20437" s="56"/>
    </row>
    <row r="20438" spans="1:31" x14ac:dyDescent="0.25">
      <c r="A20438" s="41">
        <v>0</v>
      </c>
      <c r="C20438" s="56"/>
      <c r="AC20438" s="56"/>
      <c r="AD20438" s="56"/>
      <c r="AE20438" s="56"/>
    </row>
    <row r="20439" spans="1:31" x14ac:dyDescent="0.25">
      <c r="A20439" s="41">
        <v>0</v>
      </c>
      <c r="C20439" s="56"/>
      <c r="AC20439" s="56"/>
      <c r="AD20439" s="56"/>
      <c r="AE20439" s="56"/>
    </row>
    <row r="20440" spans="1:31" x14ac:dyDescent="0.25">
      <c r="A20440" s="41">
        <v>0</v>
      </c>
      <c r="C20440" s="56"/>
      <c r="AC20440" s="56"/>
      <c r="AD20440" s="56"/>
      <c r="AE20440" s="56"/>
    </row>
    <row r="20441" spans="1:31" x14ac:dyDescent="0.25">
      <c r="A20441" s="41">
        <v>0</v>
      </c>
      <c r="C20441" s="56"/>
      <c r="AC20441" s="56"/>
      <c r="AD20441" s="56"/>
      <c r="AE20441" s="56"/>
    </row>
    <row r="20442" spans="1:31" x14ac:dyDescent="0.25">
      <c r="A20442" s="41">
        <v>0</v>
      </c>
      <c r="C20442" s="56"/>
      <c r="AC20442" s="56"/>
      <c r="AD20442" s="56"/>
      <c r="AE20442" s="56"/>
    </row>
    <row r="20443" spans="1:31" x14ac:dyDescent="0.25">
      <c r="A20443" s="41">
        <v>0</v>
      </c>
      <c r="C20443" s="56"/>
      <c r="AC20443" s="56"/>
      <c r="AD20443" s="56"/>
      <c r="AE20443" s="56"/>
    </row>
    <row r="20444" spans="1:31" x14ac:dyDescent="0.25">
      <c r="A20444" s="41">
        <v>0</v>
      </c>
      <c r="C20444" s="56"/>
      <c r="AC20444" s="56"/>
      <c r="AD20444" s="56"/>
      <c r="AE20444" s="56"/>
    </row>
    <row r="20445" spans="1:31" x14ac:dyDescent="0.25">
      <c r="A20445" s="41">
        <v>0</v>
      </c>
      <c r="C20445" s="56"/>
      <c r="AC20445" s="56"/>
      <c r="AD20445" s="56"/>
      <c r="AE20445" s="56"/>
    </row>
    <row r="20446" spans="1:31" x14ac:dyDescent="0.25">
      <c r="A20446" s="41">
        <v>0</v>
      </c>
      <c r="C20446" s="56"/>
      <c r="AC20446" s="56"/>
      <c r="AD20446" s="56"/>
      <c r="AE20446" s="56"/>
    </row>
    <row r="20447" spans="1:31" x14ac:dyDescent="0.25">
      <c r="A20447" s="41">
        <v>0</v>
      </c>
      <c r="C20447" s="56"/>
      <c r="AC20447" s="56"/>
      <c r="AD20447" s="56"/>
      <c r="AE20447" s="56"/>
    </row>
    <row r="20448" spans="1:31" x14ac:dyDescent="0.25">
      <c r="A20448" s="41">
        <v>0</v>
      </c>
      <c r="C20448" s="56"/>
      <c r="AC20448" s="56"/>
      <c r="AD20448" s="56"/>
      <c r="AE20448" s="56"/>
    </row>
    <row r="20449" spans="1:31" x14ac:dyDescent="0.25">
      <c r="A20449" s="41">
        <v>0</v>
      </c>
      <c r="C20449" s="56"/>
      <c r="AC20449" s="56"/>
      <c r="AD20449" s="56"/>
      <c r="AE20449" s="56"/>
    </row>
    <row r="20450" spans="1:31" x14ac:dyDescent="0.25">
      <c r="A20450" s="41">
        <v>0</v>
      </c>
      <c r="C20450" s="56"/>
      <c r="AC20450" s="56"/>
      <c r="AD20450" s="56"/>
      <c r="AE20450" s="56"/>
    </row>
    <row r="20451" spans="1:31" x14ac:dyDescent="0.25">
      <c r="A20451" s="41">
        <v>0</v>
      </c>
      <c r="C20451" s="56"/>
      <c r="AC20451" s="56"/>
      <c r="AD20451" s="56"/>
      <c r="AE20451" s="56"/>
    </row>
    <row r="20452" spans="1:31" x14ac:dyDescent="0.25">
      <c r="A20452" s="41">
        <v>0</v>
      </c>
      <c r="C20452" s="56"/>
      <c r="AC20452" s="56"/>
      <c r="AD20452" s="56"/>
      <c r="AE20452" s="56"/>
    </row>
    <row r="20453" spans="1:31" x14ac:dyDescent="0.25">
      <c r="A20453" s="41">
        <v>0</v>
      </c>
      <c r="C20453" s="56"/>
      <c r="AC20453" s="56"/>
      <c r="AD20453" s="56"/>
      <c r="AE20453" s="56"/>
    </row>
    <row r="20454" spans="1:31" x14ac:dyDescent="0.25">
      <c r="A20454" s="41">
        <v>0</v>
      </c>
      <c r="C20454" s="56"/>
      <c r="AC20454" s="56"/>
      <c r="AD20454" s="56"/>
      <c r="AE20454" s="56"/>
    </row>
    <row r="20455" spans="1:31" x14ac:dyDescent="0.25">
      <c r="A20455" s="41">
        <v>0</v>
      </c>
      <c r="C20455" s="56"/>
      <c r="AC20455" s="56"/>
      <c r="AD20455" s="56"/>
      <c r="AE20455" s="56"/>
    </row>
    <row r="20456" spans="1:31" x14ac:dyDescent="0.25">
      <c r="A20456" s="41">
        <v>0</v>
      </c>
      <c r="C20456" s="56"/>
      <c r="AC20456" s="56"/>
      <c r="AD20456" s="56"/>
      <c r="AE20456" s="56"/>
    </row>
    <row r="20457" spans="1:31" x14ac:dyDescent="0.25">
      <c r="A20457" s="41">
        <v>0</v>
      </c>
      <c r="C20457" s="56"/>
      <c r="AC20457" s="56"/>
      <c r="AD20457" s="56"/>
      <c r="AE20457" s="56"/>
    </row>
    <row r="20458" spans="1:31" x14ac:dyDescent="0.25">
      <c r="A20458" s="41">
        <v>0</v>
      </c>
      <c r="C20458" s="56"/>
      <c r="AC20458" s="56"/>
      <c r="AD20458" s="56"/>
      <c r="AE20458" s="56"/>
    </row>
    <row r="20459" spans="1:31" x14ac:dyDescent="0.25">
      <c r="A20459" s="41">
        <v>0</v>
      </c>
      <c r="C20459" s="56"/>
      <c r="AC20459" s="56"/>
      <c r="AD20459" s="56"/>
      <c r="AE20459" s="56"/>
    </row>
    <row r="20460" spans="1:31" x14ac:dyDescent="0.25">
      <c r="A20460" s="41">
        <v>0</v>
      </c>
      <c r="C20460" s="56"/>
      <c r="AC20460" s="56"/>
      <c r="AD20460" s="56"/>
      <c r="AE20460" s="56"/>
    </row>
    <row r="20461" spans="1:31" x14ac:dyDescent="0.25">
      <c r="A20461" s="41">
        <v>0</v>
      </c>
      <c r="C20461" s="56"/>
      <c r="AC20461" s="56"/>
      <c r="AD20461" s="56"/>
      <c r="AE20461" s="56"/>
    </row>
    <row r="20462" spans="1:31" x14ac:dyDescent="0.25">
      <c r="A20462" s="41">
        <v>0</v>
      </c>
      <c r="C20462" s="56"/>
      <c r="AC20462" s="56"/>
      <c r="AD20462" s="56"/>
      <c r="AE20462" s="56"/>
    </row>
    <row r="20463" spans="1:31" x14ac:dyDescent="0.25">
      <c r="A20463" s="41">
        <v>0</v>
      </c>
      <c r="C20463" s="56"/>
      <c r="AC20463" s="56"/>
      <c r="AD20463" s="56"/>
      <c r="AE20463" s="56"/>
    </row>
    <row r="20464" spans="1:31" x14ac:dyDescent="0.25">
      <c r="A20464" s="41">
        <v>0</v>
      </c>
      <c r="C20464" s="56"/>
      <c r="AC20464" s="56"/>
      <c r="AD20464" s="56"/>
      <c r="AE20464" s="56"/>
    </row>
    <row r="20465" spans="1:31" x14ac:dyDescent="0.25">
      <c r="A20465" s="41">
        <v>0</v>
      </c>
      <c r="C20465" s="56"/>
      <c r="AC20465" s="56"/>
      <c r="AD20465" s="56"/>
      <c r="AE20465" s="56"/>
    </row>
    <row r="20466" spans="1:31" x14ac:dyDescent="0.25">
      <c r="A20466" s="41">
        <v>0</v>
      </c>
      <c r="C20466" s="56"/>
      <c r="AC20466" s="56"/>
      <c r="AD20466" s="56"/>
      <c r="AE20466" s="56"/>
    </row>
    <row r="20467" spans="1:31" x14ac:dyDescent="0.25">
      <c r="A20467" s="41">
        <v>0</v>
      </c>
      <c r="C20467" s="56"/>
      <c r="AC20467" s="56"/>
      <c r="AD20467" s="56"/>
      <c r="AE20467" s="56"/>
    </row>
    <row r="20468" spans="1:31" x14ac:dyDescent="0.25">
      <c r="A20468" s="41">
        <v>0</v>
      </c>
      <c r="C20468" s="56"/>
      <c r="AC20468" s="56"/>
      <c r="AD20468" s="56"/>
      <c r="AE20468" s="56"/>
    </row>
    <row r="20469" spans="1:31" x14ac:dyDescent="0.25">
      <c r="A20469" s="41">
        <v>0</v>
      </c>
      <c r="C20469" s="56"/>
      <c r="AC20469" s="56"/>
      <c r="AD20469" s="56"/>
      <c r="AE20469" s="56"/>
    </row>
    <row r="20470" spans="1:31" x14ac:dyDescent="0.25">
      <c r="A20470" s="41">
        <v>0</v>
      </c>
      <c r="C20470" s="56"/>
      <c r="AC20470" s="56"/>
      <c r="AD20470" s="56"/>
      <c r="AE20470" s="56"/>
    </row>
    <row r="20471" spans="1:31" x14ac:dyDescent="0.25">
      <c r="A20471" s="41">
        <v>0</v>
      </c>
      <c r="C20471" s="56"/>
      <c r="AC20471" s="56"/>
      <c r="AD20471" s="56"/>
      <c r="AE20471" s="56"/>
    </row>
    <row r="20472" spans="1:31" x14ac:dyDescent="0.25">
      <c r="A20472" s="41">
        <v>0</v>
      </c>
      <c r="C20472" s="56"/>
      <c r="AC20472" s="56"/>
      <c r="AD20472" s="56"/>
      <c r="AE20472" s="56"/>
    </row>
    <row r="20473" spans="1:31" x14ac:dyDescent="0.25">
      <c r="A20473" s="41">
        <v>0</v>
      </c>
      <c r="C20473" s="56"/>
      <c r="AC20473" s="56"/>
      <c r="AD20473" s="56"/>
      <c r="AE20473" s="56"/>
    </row>
    <row r="20474" spans="1:31" x14ac:dyDescent="0.25">
      <c r="A20474" s="41">
        <v>0</v>
      </c>
      <c r="C20474" s="56"/>
      <c r="AC20474" s="56"/>
      <c r="AD20474" s="56"/>
      <c r="AE20474" s="56"/>
    </row>
    <row r="20475" spans="1:31" x14ac:dyDescent="0.25">
      <c r="A20475" s="41">
        <v>0</v>
      </c>
      <c r="C20475" s="56"/>
      <c r="AC20475" s="56"/>
      <c r="AD20475" s="56"/>
      <c r="AE20475" s="56"/>
    </row>
    <row r="20476" spans="1:31" x14ac:dyDescent="0.25">
      <c r="A20476" s="41">
        <v>0</v>
      </c>
      <c r="C20476" s="56"/>
      <c r="AC20476" s="56"/>
      <c r="AD20476" s="56"/>
      <c r="AE20476" s="56"/>
    </row>
    <row r="20477" spans="1:31" x14ac:dyDescent="0.25">
      <c r="A20477" s="41">
        <v>0</v>
      </c>
      <c r="C20477" s="56"/>
      <c r="AC20477" s="56"/>
      <c r="AD20477" s="56"/>
      <c r="AE20477" s="56"/>
    </row>
    <row r="20478" spans="1:31" x14ac:dyDescent="0.25">
      <c r="A20478" s="41">
        <v>0</v>
      </c>
      <c r="C20478" s="56"/>
      <c r="AC20478" s="56"/>
      <c r="AD20478" s="56"/>
      <c r="AE20478" s="56"/>
    </row>
    <row r="20479" spans="1:31" x14ac:dyDescent="0.25">
      <c r="A20479" s="41">
        <v>0</v>
      </c>
      <c r="C20479" s="56"/>
      <c r="AC20479" s="56"/>
      <c r="AD20479" s="56"/>
      <c r="AE20479" s="56"/>
    </row>
    <row r="20480" spans="1:31" x14ac:dyDescent="0.25">
      <c r="A20480" s="41">
        <v>0</v>
      </c>
      <c r="C20480" s="56"/>
      <c r="AC20480" s="56"/>
      <c r="AD20480" s="56"/>
      <c r="AE20480" s="56"/>
    </row>
    <row r="20481" spans="1:31" x14ac:dyDescent="0.25">
      <c r="A20481" s="41">
        <v>0</v>
      </c>
      <c r="C20481" s="56"/>
      <c r="AC20481" s="56"/>
      <c r="AD20481" s="56"/>
      <c r="AE20481" s="56"/>
    </row>
    <row r="20482" spans="1:31" x14ac:dyDescent="0.25">
      <c r="A20482" s="41">
        <v>0</v>
      </c>
      <c r="C20482" s="56"/>
      <c r="AC20482" s="56"/>
      <c r="AD20482" s="56"/>
      <c r="AE20482" s="56"/>
    </row>
    <row r="20483" spans="1:31" x14ac:dyDescent="0.25">
      <c r="A20483" s="41">
        <v>0</v>
      </c>
      <c r="C20483" s="56"/>
      <c r="AC20483" s="56"/>
      <c r="AD20483" s="56"/>
      <c r="AE20483" s="56"/>
    </row>
    <row r="20484" spans="1:31" x14ac:dyDescent="0.25">
      <c r="A20484" s="41">
        <v>0</v>
      </c>
      <c r="C20484" s="56"/>
      <c r="AC20484" s="56"/>
      <c r="AD20484" s="56"/>
      <c r="AE20484" s="56"/>
    </row>
    <row r="20485" spans="1:31" x14ac:dyDescent="0.25">
      <c r="A20485" s="41">
        <v>0</v>
      </c>
      <c r="C20485" s="56"/>
      <c r="AC20485" s="56"/>
      <c r="AD20485" s="56"/>
      <c r="AE20485" s="56"/>
    </row>
    <row r="20486" spans="1:31" x14ac:dyDescent="0.25">
      <c r="A20486" s="41">
        <v>0</v>
      </c>
      <c r="C20486" s="56"/>
      <c r="AC20486" s="56"/>
      <c r="AD20486" s="56"/>
      <c r="AE20486" s="56"/>
    </row>
    <row r="20487" spans="1:31" x14ac:dyDescent="0.25">
      <c r="A20487" s="41">
        <v>0</v>
      </c>
      <c r="C20487" s="56"/>
      <c r="AC20487" s="56"/>
      <c r="AD20487" s="56"/>
      <c r="AE20487" s="56"/>
    </row>
    <row r="20488" spans="1:31" x14ac:dyDescent="0.25">
      <c r="A20488" s="41">
        <v>0</v>
      </c>
      <c r="C20488" s="56"/>
      <c r="AC20488" s="56"/>
      <c r="AD20488" s="56"/>
      <c r="AE20488" s="56"/>
    </row>
    <row r="20489" spans="1:31" x14ac:dyDescent="0.25">
      <c r="A20489" s="41">
        <v>0</v>
      </c>
      <c r="C20489" s="56"/>
      <c r="AC20489" s="56"/>
      <c r="AD20489" s="56"/>
      <c r="AE20489" s="56"/>
    </row>
    <row r="20490" spans="1:31" x14ac:dyDescent="0.25">
      <c r="A20490" s="41">
        <v>0</v>
      </c>
      <c r="C20490" s="56"/>
      <c r="AC20490" s="56"/>
      <c r="AD20490" s="56"/>
      <c r="AE20490" s="56"/>
    </row>
    <row r="20491" spans="1:31" x14ac:dyDescent="0.25">
      <c r="A20491" s="41">
        <v>0</v>
      </c>
      <c r="C20491" s="56"/>
      <c r="AC20491" s="56"/>
      <c r="AD20491" s="56"/>
      <c r="AE20491" s="56"/>
    </row>
    <row r="20492" spans="1:31" x14ac:dyDescent="0.25">
      <c r="A20492" s="41">
        <v>0</v>
      </c>
      <c r="C20492" s="56"/>
      <c r="AC20492" s="56"/>
      <c r="AD20492" s="56"/>
      <c r="AE20492" s="56"/>
    </row>
    <row r="20493" spans="1:31" x14ac:dyDescent="0.25">
      <c r="A20493" s="41">
        <v>0</v>
      </c>
      <c r="C20493" s="56"/>
      <c r="AC20493" s="56"/>
      <c r="AD20493" s="56"/>
      <c r="AE20493" s="56"/>
    </row>
    <row r="20494" spans="1:31" x14ac:dyDescent="0.25">
      <c r="A20494" s="41">
        <v>0</v>
      </c>
      <c r="C20494" s="56"/>
      <c r="AC20494" s="56"/>
      <c r="AD20494" s="56"/>
      <c r="AE20494" s="56"/>
    </row>
    <row r="20495" spans="1:31" x14ac:dyDescent="0.25">
      <c r="A20495" s="41">
        <v>0</v>
      </c>
      <c r="C20495" s="56"/>
      <c r="AC20495" s="56"/>
      <c r="AD20495" s="56"/>
      <c r="AE20495" s="56"/>
    </row>
    <row r="20496" spans="1:31" x14ac:dyDescent="0.25">
      <c r="A20496" s="41">
        <v>0</v>
      </c>
      <c r="C20496" s="56"/>
      <c r="AC20496" s="56"/>
      <c r="AD20496" s="56"/>
      <c r="AE20496" s="56"/>
    </row>
    <row r="20497" spans="1:31" x14ac:dyDescent="0.25">
      <c r="A20497" s="41">
        <v>0</v>
      </c>
      <c r="C20497" s="56"/>
      <c r="AC20497" s="56"/>
      <c r="AD20497" s="56"/>
      <c r="AE20497" s="56"/>
    </row>
    <row r="20498" spans="1:31" x14ac:dyDescent="0.25">
      <c r="A20498" s="41">
        <v>0</v>
      </c>
      <c r="C20498" s="56"/>
      <c r="AC20498" s="56"/>
      <c r="AD20498" s="56"/>
      <c r="AE20498" s="56"/>
    </row>
    <row r="20499" spans="1:31" x14ac:dyDescent="0.25">
      <c r="A20499" s="41">
        <v>0</v>
      </c>
      <c r="C20499" s="56"/>
      <c r="AC20499" s="56"/>
      <c r="AD20499" s="56"/>
      <c r="AE20499" s="56"/>
    </row>
    <row r="20500" spans="1:31" x14ac:dyDescent="0.25">
      <c r="A20500" s="41">
        <v>0</v>
      </c>
      <c r="C20500" s="56"/>
      <c r="AC20500" s="56"/>
      <c r="AD20500" s="56"/>
      <c r="AE20500" s="56"/>
    </row>
    <row r="20501" spans="1:31" x14ac:dyDescent="0.25">
      <c r="A20501" s="41">
        <v>0</v>
      </c>
      <c r="C20501" s="56"/>
      <c r="AC20501" s="56"/>
      <c r="AD20501" s="56"/>
      <c r="AE20501" s="56"/>
    </row>
    <row r="20502" spans="1:31" x14ac:dyDescent="0.25">
      <c r="A20502" s="41">
        <v>0</v>
      </c>
      <c r="C20502" s="56"/>
      <c r="AC20502" s="56"/>
      <c r="AD20502" s="56"/>
      <c r="AE20502" s="56"/>
    </row>
    <row r="20503" spans="1:31" x14ac:dyDescent="0.25">
      <c r="A20503" s="41">
        <v>0</v>
      </c>
      <c r="C20503" s="56"/>
      <c r="AC20503" s="56"/>
      <c r="AD20503" s="56"/>
      <c r="AE20503" s="56"/>
    </row>
    <row r="20504" spans="1:31" x14ac:dyDescent="0.25">
      <c r="A20504" s="41">
        <v>0</v>
      </c>
      <c r="C20504" s="56"/>
      <c r="AC20504" s="56"/>
      <c r="AD20504" s="56"/>
      <c r="AE20504" s="56"/>
    </row>
    <row r="20505" spans="1:31" x14ac:dyDescent="0.25">
      <c r="A20505" s="41">
        <v>0</v>
      </c>
      <c r="C20505" s="56"/>
      <c r="AC20505" s="56"/>
      <c r="AD20505" s="56"/>
      <c r="AE20505" s="56"/>
    </row>
    <row r="20506" spans="1:31" x14ac:dyDescent="0.25">
      <c r="A20506" s="41">
        <v>0</v>
      </c>
      <c r="C20506" s="56"/>
      <c r="AC20506" s="56"/>
      <c r="AD20506" s="56"/>
      <c r="AE20506" s="56"/>
    </row>
    <row r="20507" spans="1:31" x14ac:dyDescent="0.25">
      <c r="A20507" s="41">
        <v>0</v>
      </c>
      <c r="C20507" s="56"/>
      <c r="AC20507" s="56"/>
      <c r="AD20507" s="56"/>
      <c r="AE20507" s="56"/>
    </row>
    <row r="20508" spans="1:31" x14ac:dyDescent="0.25">
      <c r="A20508" s="41">
        <v>0</v>
      </c>
      <c r="C20508" s="56"/>
      <c r="AC20508" s="56"/>
      <c r="AD20508" s="56"/>
      <c r="AE20508" s="56"/>
    </row>
    <row r="20509" spans="1:31" x14ac:dyDescent="0.25">
      <c r="A20509" s="41">
        <v>0</v>
      </c>
      <c r="C20509" s="56"/>
      <c r="AC20509" s="56"/>
      <c r="AD20509" s="56"/>
      <c r="AE20509" s="56"/>
    </row>
    <row r="20510" spans="1:31" x14ac:dyDescent="0.25">
      <c r="A20510" s="41">
        <v>0</v>
      </c>
      <c r="C20510" s="56"/>
      <c r="AC20510" s="56"/>
      <c r="AD20510" s="56"/>
      <c r="AE20510" s="56"/>
    </row>
    <row r="20511" spans="1:31" x14ac:dyDescent="0.25">
      <c r="A20511" s="41">
        <v>0</v>
      </c>
      <c r="C20511" s="56"/>
      <c r="AC20511" s="56"/>
      <c r="AD20511" s="56"/>
      <c r="AE20511" s="56"/>
    </row>
    <row r="20512" spans="1:31" x14ac:dyDescent="0.25">
      <c r="A20512" s="41">
        <v>0</v>
      </c>
      <c r="C20512" s="56"/>
      <c r="AC20512" s="56"/>
      <c r="AD20512" s="56"/>
      <c r="AE20512" s="56"/>
    </row>
    <row r="20513" spans="1:31" x14ac:dyDescent="0.25">
      <c r="A20513" s="41">
        <v>0</v>
      </c>
      <c r="C20513" s="56"/>
      <c r="AC20513" s="56"/>
      <c r="AD20513" s="56"/>
      <c r="AE20513" s="56"/>
    </row>
    <row r="20514" spans="1:31" x14ac:dyDescent="0.25">
      <c r="A20514" s="41">
        <v>0</v>
      </c>
      <c r="C20514" s="56"/>
      <c r="AC20514" s="56"/>
      <c r="AD20514" s="56"/>
      <c r="AE20514" s="56"/>
    </row>
    <row r="20515" spans="1:31" x14ac:dyDescent="0.25">
      <c r="A20515" s="41">
        <v>0</v>
      </c>
      <c r="C20515" s="56"/>
      <c r="AC20515" s="56"/>
      <c r="AD20515" s="56"/>
      <c r="AE20515" s="56"/>
    </row>
    <row r="20516" spans="1:31" x14ac:dyDescent="0.25">
      <c r="A20516" s="41">
        <v>0</v>
      </c>
      <c r="C20516" s="56"/>
      <c r="AC20516" s="56"/>
      <c r="AD20516" s="56"/>
      <c r="AE20516" s="56"/>
    </row>
    <row r="20517" spans="1:31" x14ac:dyDescent="0.25">
      <c r="A20517" s="41">
        <v>0</v>
      </c>
      <c r="C20517" s="56"/>
      <c r="AC20517" s="56"/>
      <c r="AD20517" s="56"/>
      <c r="AE20517" s="56"/>
    </row>
    <row r="20518" spans="1:31" x14ac:dyDescent="0.25">
      <c r="A20518" s="41">
        <v>0</v>
      </c>
      <c r="C20518" s="56"/>
      <c r="AC20518" s="56"/>
      <c r="AD20518" s="56"/>
      <c r="AE20518" s="56"/>
    </row>
    <row r="20519" spans="1:31" x14ac:dyDescent="0.25">
      <c r="A20519" s="41">
        <v>0</v>
      </c>
      <c r="C20519" s="56"/>
      <c r="AC20519" s="56"/>
      <c r="AD20519" s="56"/>
      <c r="AE20519" s="56"/>
    </row>
    <row r="20520" spans="1:31" x14ac:dyDescent="0.25">
      <c r="A20520" s="41">
        <v>0</v>
      </c>
      <c r="C20520" s="56"/>
      <c r="AC20520" s="56"/>
      <c r="AD20520" s="56"/>
      <c r="AE20520" s="56"/>
    </row>
    <row r="20521" spans="1:31" x14ac:dyDescent="0.25">
      <c r="A20521" s="41">
        <v>0</v>
      </c>
      <c r="C20521" s="56"/>
      <c r="AC20521" s="56"/>
      <c r="AD20521" s="56"/>
      <c r="AE20521" s="56"/>
    </row>
    <row r="20522" spans="1:31" x14ac:dyDescent="0.25">
      <c r="A20522" s="41">
        <v>0</v>
      </c>
      <c r="C20522" s="56"/>
      <c r="AC20522" s="56"/>
      <c r="AD20522" s="56"/>
      <c r="AE20522" s="56"/>
    </row>
    <row r="20523" spans="1:31" x14ac:dyDescent="0.25">
      <c r="A20523" s="41">
        <v>0</v>
      </c>
      <c r="C20523" s="56"/>
      <c r="AC20523" s="56"/>
      <c r="AD20523" s="56"/>
      <c r="AE20523" s="56"/>
    </row>
    <row r="20524" spans="1:31" x14ac:dyDescent="0.25">
      <c r="A20524" s="41">
        <v>0</v>
      </c>
      <c r="C20524" s="56"/>
      <c r="AC20524" s="56"/>
      <c r="AD20524" s="56"/>
      <c r="AE20524" s="56"/>
    </row>
    <row r="20525" spans="1:31" x14ac:dyDescent="0.25">
      <c r="A20525" s="41">
        <v>0</v>
      </c>
      <c r="C20525" s="56"/>
      <c r="AC20525" s="56"/>
      <c r="AD20525" s="56"/>
      <c r="AE20525" s="56"/>
    </row>
    <row r="20526" spans="1:31" x14ac:dyDescent="0.25">
      <c r="A20526" s="41">
        <v>0</v>
      </c>
      <c r="C20526" s="56"/>
      <c r="AC20526" s="56"/>
      <c r="AD20526" s="56"/>
      <c r="AE20526" s="56"/>
    </row>
    <row r="20527" spans="1:31" x14ac:dyDescent="0.25">
      <c r="A20527" s="41">
        <v>0</v>
      </c>
      <c r="C20527" s="56"/>
      <c r="AC20527" s="56"/>
      <c r="AD20527" s="56"/>
      <c r="AE20527" s="56"/>
    </row>
    <row r="20528" spans="1:31" x14ac:dyDescent="0.25">
      <c r="A20528" s="41">
        <v>0</v>
      </c>
      <c r="C20528" s="56"/>
      <c r="AC20528" s="56"/>
      <c r="AD20528" s="56"/>
      <c r="AE20528" s="56"/>
    </row>
    <row r="20529" spans="1:31" x14ac:dyDescent="0.25">
      <c r="A20529" s="41">
        <v>0</v>
      </c>
      <c r="C20529" s="56"/>
      <c r="AC20529" s="56"/>
      <c r="AD20529" s="56"/>
      <c r="AE20529" s="56"/>
    </row>
    <row r="20530" spans="1:31" x14ac:dyDescent="0.25">
      <c r="A20530" s="41">
        <v>0</v>
      </c>
      <c r="C20530" s="56"/>
      <c r="AC20530" s="56"/>
      <c r="AD20530" s="56"/>
      <c r="AE20530" s="56"/>
    </row>
    <row r="20531" spans="1:31" x14ac:dyDescent="0.25">
      <c r="A20531" s="41">
        <v>0</v>
      </c>
      <c r="C20531" s="56"/>
      <c r="AC20531" s="56"/>
      <c r="AD20531" s="56"/>
      <c r="AE20531" s="56"/>
    </row>
    <row r="20532" spans="1:31" x14ac:dyDescent="0.25">
      <c r="A20532" s="41">
        <v>0</v>
      </c>
      <c r="C20532" s="56"/>
      <c r="AC20532" s="56"/>
      <c r="AD20532" s="56"/>
      <c r="AE20532" s="56"/>
    </row>
    <row r="20533" spans="1:31" x14ac:dyDescent="0.25">
      <c r="A20533" s="41">
        <v>0</v>
      </c>
      <c r="C20533" s="56"/>
      <c r="AC20533" s="56"/>
      <c r="AD20533" s="56"/>
      <c r="AE20533" s="56"/>
    </row>
    <row r="20534" spans="1:31" x14ac:dyDescent="0.25">
      <c r="A20534" s="41">
        <v>0</v>
      </c>
      <c r="C20534" s="56"/>
      <c r="AC20534" s="56"/>
      <c r="AD20534" s="56"/>
      <c r="AE20534" s="56"/>
    </row>
    <row r="20535" spans="1:31" x14ac:dyDescent="0.25">
      <c r="A20535" s="41">
        <v>0</v>
      </c>
      <c r="C20535" s="56"/>
      <c r="AC20535" s="56"/>
      <c r="AD20535" s="56"/>
      <c r="AE20535" s="56"/>
    </row>
    <row r="20536" spans="1:31" x14ac:dyDescent="0.25">
      <c r="A20536" s="41">
        <v>0</v>
      </c>
      <c r="C20536" s="56"/>
      <c r="AC20536" s="56"/>
      <c r="AD20536" s="56"/>
      <c r="AE20536" s="56"/>
    </row>
    <row r="20537" spans="1:31" x14ac:dyDescent="0.25">
      <c r="A20537" s="41">
        <v>0</v>
      </c>
      <c r="C20537" s="56"/>
      <c r="AC20537" s="56"/>
      <c r="AD20537" s="56"/>
      <c r="AE20537" s="56"/>
    </row>
    <row r="20538" spans="1:31" x14ac:dyDescent="0.25">
      <c r="A20538" s="41">
        <v>0</v>
      </c>
      <c r="C20538" s="56"/>
      <c r="AC20538" s="56"/>
      <c r="AD20538" s="56"/>
      <c r="AE20538" s="56"/>
    </row>
    <row r="20539" spans="1:31" x14ac:dyDescent="0.25">
      <c r="A20539" s="41">
        <v>0</v>
      </c>
      <c r="C20539" s="56"/>
      <c r="AC20539" s="56"/>
      <c r="AD20539" s="56"/>
      <c r="AE20539" s="56"/>
    </row>
    <row r="20540" spans="1:31" x14ac:dyDescent="0.25">
      <c r="A20540" s="41">
        <v>0</v>
      </c>
      <c r="C20540" s="56"/>
      <c r="AC20540" s="56"/>
      <c r="AD20540" s="56"/>
      <c r="AE20540" s="56"/>
    </row>
    <row r="20541" spans="1:31" x14ac:dyDescent="0.25">
      <c r="A20541" s="41">
        <v>0</v>
      </c>
      <c r="C20541" s="56"/>
      <c r="AC20541" s="56"/>
      <c r="AD20541" s="56"/>
      <c r="AE20541" s="56"/>
    </row>
    <row r="20542" spans="1:31" x14ac:dyDescent="0.25">
      <c r="A20542" s="41">
        <v>0</v>
      </c>
      <c r="C20542" s="56"/>
      <c r="AC20542" s="56"/>
      <c r="AD20542" s="56"/>
      <c r="AE20542" s="56"/>
    </row>
    <row r="20543" spans="1:31" x14ac:dyDescent="0.25">
      <c r="A20543" s="41">
        <v>0</v>
      </c>
      <c r="C20543" s="56"/>
      <c r="AC20543" s="56"/>
      <c r="AD20543" s="56"/>
      <c r="AE20543" s="56"/>
    </row>
    <row r="20544" spans="1:31" x14ac:dyDescent="0.25">
      <c r="A20544" s="41">
        <v>0</v>
      </c>
      <c r="C20544" s="56"/>
      <c r="AC20544" s="56"/>
      <c r="AD20544" s="56"/>
      <c r="AE20544" s="56"/>
    </row>
    <row r="20545" spans="1:31" x14ac:dyDescent="0.25">
      <c r="A20545" s="41">
        <v>0</v>
      </c>
      <c r="C20545" s="56"/>
      <c r="AC20545" s="56"/>
      <c r="AD20545" s="56"/>
      <c r="AE20545" s="56"/>
    </row>
    <row r="20546" spans="1:31" x14ac:dyDescent="0.25">
      <c r="A20546" s="41">
        <v>0</v>
      </c>
      <c r="C20546" s="56"/>
      <c r="AC20546" s="56"/>
      <c r="AD20546" s="56"/>
      <c r="AE20546" s="56"/>
    </row>
    <row r="20547" spans="1:31" x14ac:dyDescent="0.25">
      <c r="A20547" s="41">
        <v>0</v>
      </c>
      <c r="C20547" s="56"/>
      <c r="AC20547" s="56"/>
      <c r="AD20547" s="56"/>
      <c r="AE20547" s="56"/>
    </row>
    <row r="20548" spans="1:31" x14ac:dyDescent="0.25">
      <c r="A20548" s="41">
        <v>0</v>
      </c>
      <c r="C20548" s="56"/>
      <c r="AC20548" s="56"/>
      <c r="AD20548" s="56"/>
      <c r="AE20548" s="56"/>
    </row>
    <row r="20549" spans="1:31" x14ac:dyDescent="0.25">
      <c r="A20549" s="41">
        <v>0</v>
      </c>
      <c r="C20549" s="56"/>
      <c r="AC20549" s="56"/>
      <c r="AD20549" s="56"/>
      <c r="AE20549" s="56"/>
    </row>
    <row r="20550" spans="1:31" x14ac:dyDescent="0.25">
      <c r="A20550" s="41">
        <v>0</v>
      </c>
      <c r="C20550" s="56"/>
      <c r="AC20550" s="56"/>
      <c r="AD20550" s="56"/>
      <c r="AE20550" s="56"/>
    </row>
    <row r="20551" spans="1:31" x14ac:dyDescent="0.25">
      <c r="A20551" s="41">
        <v>0</v>
      </c>
      <c r="C20551" s="56"/>
      <c r="AC20551" s="56"/>
      <c r="AD20551" s="56"/>
      <c r="AE20551" s="56"/>
    </row>
    <row r="20552" spans="1:31" x14ac:dyDescent="0.25">
      <c r="A20552" s="41">
        <v>0</v>
      </c>
      <c r="C20552" s="56"/>
      <c r="AC20552" s="56"/>
      <c r="AD20552" s="56"/>
      <c r="AE20552" s="56"/>
    </row>
    <row r="20553" spans="1:31" x14ac:dyDescent="0.25">
      <c r="A20553" s="41">
        <v>0</v>
      </c>
      <c r="C20553" s="56"/>
      <c r="AC20553" s="56"/>
      <c r="AD20553" s="56"/>
      <c r="AE20553" s="56"/>
    </row>
    <row r="20554" spans="1:31" x14ac:dyDescent="0.25">
      <c r="A20554" s="41">
        <v>0</v>
      </c>
      <c r="C20554" s="56"/>
      <c r="AC20554" s="56"/>
      <c r="AD20554" s="56"/>
      <c r="AE20554" s="56"/>
    </row>
    <row r="20555" spans="1:31" x14ac:dyDescent="0.25">
      <c r="A20555" s="41">
        <v>0</v>
      </c>
      <c r="C20555" s="56"/>
      <c r="AC20555" s="56"/>
      <c r="AD20555" s="56"/>
      <c r="AE20555" s="56"/>
    </row>
    <row r="20556" spans="1:31" x14ac:dyDescent="0.25">
      <c r="A20556" s="41">
        <v>0</v>
      </c>
      <c r="C20556" s="56"/>
      <c r="AC20556" s="56"/>
      <c r="AD20556" s="56"/>
      <c r="AE20556" s="56"/>
    </row>
    <row r="20557" spans="1:31" x14ac:dyDescent="0.25">
      <c r="A20557" s="41">
        <v>0</v>
      </c>
      <c r="C20557" s="56"/>
      <c r="AC20557" s="56"/>
      <c r="AD20557" s="56"/>
      <c r="AE20557" s="56"/>
    </row>
    <row r="20558" spans="1:31" x14ac:dyDescent="0.25">
      <c r="A20558" s="41">
        <v>0</v>
      </c>
      <c r="C20558" s="56"/>
      <c r="AC20558" s="56"/>
      <c r="AD20558" s="56"/>
      <c r="AE20558" s="56"/>
    </row>
    <row r="20559" spans="1:31" x14ac:dyDescent="0.25">
      <c r="A20559" s="41">
        <v>0</v>
      </c>
      <c r="C20559" s="56"/>
      <c r="AC20559" s="56"/>
      <c r="AD20559" s="56"/>
      <c r="AE20559" s="56"/>
    </row>
    <row r="20560" spans="1:31" x14ac:dyDescent="0.25">
      <c r="A20560" s="41">
        <v>0</v>
      </c>
      <c r="C20560" s="56"/>
      <c r="AC20560" s="56"/>
      <c r="AD20560" s="56"/>
      <c r="AE20560" s="56"/>
    </row>
    <row r="20561" spans="1:31" x14ac:dyDescent="0.25">
      <c r="A20561" s="41">
        <v>0</v>
      </c>
      <c r="C20561" s="56"/>
      <c r="AC20561" s="56"/>
      <c r="AD20561" s="56"/>
      <c r="AE20561" s="56"/>
    </row>
    <row r="20562" spans="1:31" x14ac:dyDescent="0.25">
      <c r="A20562" s="41">
        <v>0</v>
      </c>
      <c r="C20562" s="56"/>
      <c r="AC20562" s="56"/>
      <c r="AD20562" s="56"/>
      <c r="AE20562" s="56"/>
    </row>
    <row r="20563" spans="1:31" x14ac:dyDescent="0.25">
      <c r="A20563" s="41">
        <v>0</v>
      </c>
      <c r="C20563" s="56"/>
      <c r="AC20563" s="56"/>
      <c r="AD20563" s="56"/>
      <c r="AE20563" s="56"/>
    </row>
    <row r="20564" spans="1:31" x14ac:dyDescent="0.25">
      <c r="A20564" s="41">
        <v>0</v>
      </c>
      <c r="C20564" s="56"/>
      <c r="AC20564" s="56"/>
      <c r="AD20564" s="56"/>
      <c r="AE20564" s="56"/>
    </row>
    <row r="20565" spans="1:31" x14ac:dyDescent="0.25">
      <c r="A20565" s="41">
        <v>0</v>
      </c>
      <c r="C20565" s="56"/>
      <c r="AC20565" s="56"/>
      <c r="AD20565" s="56"/>
      <c r="AE20565" s="56"/>
    </row>
    <row r="20566" spans="1:31" x14ac:dyDescent="0.25">
      <c r="A20566" s="41">
        <v>0</v>
      </c>
      <c r="C20566" s="56"/>
      <c r="AC20566" s="56"/>
      <c r="AD20566" s="56"/>
      <c r="AE20566" s="56"/>
    </row>
    <row r="20567" spans="1:31" x14ac:dyDescent="0.25">
      <c r="A20567" s="41">
        <v>0</v>
      </c>
      <c r="C20567" s="56"/>
      <c r="AC20567" s="56"/>
      <c r="AD20567" s="56"/>
      <c r="AE20567" s="56"/>
    </row>
    <row r="20568" spans="1:31" x14ac:dyDescent="0.25">
      <c r="A20568" s="41">
        <v>0</v>
      </c>
      <c r="C20568" s="56"/>
      <c r="AC20568" s="56"/>
      <c r="AD20568" s="56"/>
      <c r="AE20568" s="56"/>
    </row>
    <row r="20569" spans="1:31" x14ac:dyDescent="0.25">
      <c r="A20569" s="41">
        <v>0</v>
      </c>
      <c r="C20569" s="56"/>
      <c r="AC20569" s="56"/>
      <c r="AD20569" s="56"/>
      <c r="AE20569" s="56"/>
    </row>
    <row r="20570" spans="1:31" x14ac:dyDescent="0.25">
      <c r="A20570" s="41">
        <v>0</v>
      </c>
      <c r="C20570" s="56"/>
      <c r="AC20570" s="56"/>
      <c r="AD20570" s="56"/>
      <c r="AE20570" s="56"/>
    </row>
    <row r="20571" spans="1:31" x14ac:dyDescent="0.25">
      <c r="A20571" s="41">
        <v>0</v>
      </c>
      <c r="C20571" s="56"/>
      <c r="AC20571" s="56"/>
      <c r="AD20571" s="56"/>
      <c r="AE20571" s="56"/>
    </row>
    <row r="20572" spans="1:31" x14ac:dyDescent="0.25">
      <c r="A20572" s="41">
        <v>0</v>
      </c>
      <c r="C20572" s="56"/>
      <c r="AC20572" s="56"/>
      <c r="AD20572" s="56"/>
      <c r="AE20572" s="56"/>
    </row>
    <row r="20573" spans="1:31" x14ac:dyDescent="0.25">
      <c r="A20573" s="41">
        <v>0</v>
      </c>
      <c r="C20573" s="56"/>
      <c r="AC20573" s="56"/>
      <c r="AD20573" s="56"/>
      <c r="AE20573" s="56"/>
    </row>
    <row r="20574" spans="1:31" x14ac:dyDescent="0.25">
      <c r="A20574" s="41">
        <v>0</v>
      </c>
      <c r="C20574" s="56"/>
      <c r="AC20574" s="56"/>
      <c r="AD20574" s="56"/>
      <c r="AE20574" s="56"/>
    </row>
    <row r="20575" spans="1:31" x14ac:dyDescent="0.25">
      <c r="A20575" s="41">
        <v>0</v>
      </c>
      <c r="C20575" s="56"/>
      <c r="AC20575" s="56"/>
      <c r="AD20575" s="56"/>
      <c r="AE20575" s="56"/>
    </row>
    <row r="20576" spans="1:31" x14ac:dyDescent="0.25">
      <c r="A20576" s="41">
        <v>0</v>
      </c>
      <c r="C20576" s="56"/>
      <c r="AC20576" s="56"/>
      <c r="AD20576" s="56"/>
      <c r="AE20576" s="56"/>
    </row>
    <row r="20577" spans="1:31" x14ac:dyDescent="0.25">
      <c r="A20577" s="41">
        <v>0</v>
      </c>
      <c r="C20577" s="56"/>
      <c r="AC20577" s="56"/>
      <c r="AD20577" s="56"/>
      <c r="AE20577" s="56"/>
    </row>
    <row r="20578" spans="1:31" x14ac:dyDescent="0.25">
      <c r="A20578" s="41">
        <v>0</v>
      </c>
      <c r="C20578" s="56"/>
      <c r="AC20578" s="56"/>
      <c r="AD20578" s="56"/>
      <c r="AE20578" s="56"/>
    </row>
    <row r="20579" spans="1:31" x14ac:dyDescent="0.25">
      <c r="A20579" s="41">
        <v>0</v>
      </c>
      <c r="C20579" s="56"/>
      <c r="AC20579" s="56"/>
      <c r="AD20579" s="56"/>
      <c r="AE20579" s="56"/>
    </row>
    <row r="20580" spans="1:31" x14ac:dyDescent="0.25">
      <c r="A20580" s="41">
        <v>0</v>
      </c>
      <c r="C20580" s="56"/>
      <c r="AC20580" s="56"/>
      <c r="AD20580" s="56"/>
      <c r="AE20580" s="56"/>
    </row>
    <row r="20581" spans="1:31" x14ac:dyDescent="0.25">
      <c r="A20581" s="41">
        <v>0</v>
      </c>
      <c r="C20581" s="56"/>
      <c r="AC20581" s="56"/>
      <c r="AD20581" s="56"/>
      <c r="AE20581" s="56"/>
    </row>
    <row r="20582" spans="1:31" x14ac:dyDescent="0.25">
      <c r="A20582" s="41">
        <v>0</v>
      </c>
      <c r="C20582" s="56"/>
      <c r="AC20582" s="56"/>
      <c r="AD20582" s="56"/>
      <c r="AE20582" s="56"/>
    </row>
    <row r="20583" spans="1:31" x14ac:dyDescent="0.25">
      <c r="A20583" s="41">
        <v>0</v>
      </c>
      <c r="C20583" s="56"/>
      <c r="AC20583" s="56"/>
      <c r="AD20583" s="56"/>
      <c r="AE20583" s="56"/>
    </row>
    <row r="20584" spans="1:31" x14ac:dyDescent="0.25">
      <c r="A20584" s="41">
        <v>0</v>
      </c>
      <c r="C20584" s="56"/>
      <c r="AC20584" s="56"/>
      <c r="AD20584" s="56"/>
      <c r="AE20584" s="56"/>
    </row>
    <row r="20585" spans="1:31" x14ac:dyDescent="0.25">
      <c r="A20585" s="41">
        <v>0</v>
      </c>
      <c r="C20585" s="56"/>
      <c r="AC20585" s="56"/>
      <c r="AD20585" s="56"/>
      <c r="AE20585" s="56"/>
    </row>
    <row r="20586" spans="1:31" x14ac:dyDescent="0.25">
      <c r="A20586" s="41">
        <v>0</v>
      </c>
      <c r="C20586" s="56"/>
      <c r="AC20586" s="56"/>
      <c r="AD20586" s="56"/>
      <c r="AE20586" s="56"/>
    </row>
    <row r="20587" spans="1:31" x14ac:dyDescent="0.25">
      <c r="A20587" s="41">
        <v>0</v>
      </c>
      <c r="C20587" s="56"/>
      <c r="AC20587" s="56"/>
      <c r="AD20587" s="56"/>
      <c r="AE20587" s="56"/>
    </row>
    <row r="20588" spans="1:31" x14ac:dyDescent="0.25">
      <c r="A20588" s="41">
        <v>0</v>
      </c>
      <c r="C20588" s="56"/>
      <c r="AC20588" s="56"/>
      <c r="AD20588" s="56"/>
      <c r="AE20588" s="56"/>
    </row>
    <row r="20589" spans="1:31" x14ac:dyDescent="0.25">
      <c r="A20589" s="41">
        <v>0</v>
      </c>
      <c r="C20589" s="56"/>
      <c r="AC20589" s="56"/>
      <c r="AD20589" s="56"/>
      <c r="AE20589" s="56"/>
    </row>
    <row r="20590" spans="1:31" x14ac:dyDescent="0.25">
      <c r="A20590" s="41">
        <v>0</v>
      </c>
      <c r="C20590" s="56"/>
      <c r="AC20590" s="56"/>
      <c r="AD20590" s="56"/>
      <c r="AE20590" s="56"/>
    </row>
    <row r="20591" spans="1:31" x14ac:dyDescent="0.25">
      <c r="A20591" s="41">
        <v>0</v>
      </c>
      <c r="C20591" s="56"/>
      <c r="AC20591" s="56"/>
      <c r="AD20591" s="56"/>
      <c r="AE20591" s="56"/>
    </row>
    <row r="20592" spans="1:31" x14ac:dyDescent="0.25">
      <c r="A20592" s="41">
        <v>0</v>
      </c>
      <c r="C20592" s="56"/>
      <c r="AC20592" s="56"/>
      <c r="AD20592" s="56"/>
      <c r="AE20592" s="56"/>
    </row>
    <row r="20593" spans="1:31" x14ac:dyDescent="0.25">
      <c r="A20593" s="41">
        <v>0</v>
      </c>
      <c r="C20593" s="56"/>
      <c r="AC20593" s="56"/>
      <c r="AD20593" s="56"/>
      <c r="AE20593" s="56"/>
    </row>
    <row r="20594" spans="1:31" x14ac:dyDescent="0.25">
      <c r="A20594" s="41">
        <v>0</v>
      </c>
      <c r="C20594" s="56"/>
      <c r="AC20594" s="56"/>
      <c r="AD20594" s="56"/>
      <c r="AE20594" s="56"/>
    </row>
    <row r="20595" spans="1:31" x14ac:dyDescent="0.25">
      <c r="A20595" s="41">
        <v>0</v>
      </c>
      <c r="C20595" s="56"/>
      <c r="AC20595" s="56"/>
      <c r="AD20595" s="56"/>
      <c r="AE20595" s="56"/>
    </row>
    <row r="20596" spans="1:31" x14ac:dyDescent="0.25">
      <c r="A20596" s="41">
        <v>0</v>
      </c>
      <c r="C20596" s="56"/>
      <c r="AC20596" s="56"/>
      <c r="AD20596" s="56"/>
      <c r="AE20596" s="56"/>
    </row>
    <row r="20597" spans="1:31" x14ac:dyDescent="0.25">
      <c r="A20597" s="41">
        <v>0</v>
      </c>
      <c r="C20597" s="56"/>
      <c r="AC20597" s="56"/>
      <c r="AD20597" s="56"/>
      <c r="AE20597" s="56"/>
    </row>
    <row r="20598" spans="1:31" x14ac:dyDescent="0.25">
      <c r="A20598" s="41">
        <v>0</v>
      </c>
      <c r="C20598" s="56"/>
      <c r="AC20598" s="56"/>
      <c r="AD20598" s="56"/>
      <c r="AE20598" s="56"/>
    </row>
    <row r="20599" spans="1:31" x14ac:dyDescent="0.25">
      <c r="A20599" s="41">
        <v>0</v>
      </c>
      <c r="C20599" s="56"/>
      <c r="AC20599" s="56"/>
      <c r="AD20599" s="56"/>
      <c r="AE20599" s="56"/>
    </row>
    <row r="20600" spans="1:31" x14ac:dyDescent="0.25">
      <c r="A20600" s="41">
        <v>0</v>
      </c>
      <c r="C20600" s="56"/>
      <c r="AC20600" s="56"/>
      <c r="AD20600" s="56"/>
      <c r="AE20600" s="56"/>
    </row>
    <row r="20601" spans="1:31" x14ac:dyDescent="0.25">
      <c r="A20601" s="41">
        <v>0</v>
      </c>
      <c r="C20601" s="56"/>
      <c r="AC20601" s="56"/>
      <c r="AD20601" s="56"/>
      <c r="AE20601" s="56"/>
    </row>
    <row r="20602" spans="1:31" x14ac:dyDescent="0.25">
      <c r="A20602" s="41">
        <v>0</v>
      </c>
      <c r="C20602" s="56"/>
      <c r="AC20602" s="56"/>
      <c r="AD20602" s="56"/>
      <c r="AE20602" s="56"/>
    </row>
    <row r="20603" spans="1:31" x14ac:dyDescent="0.25">
      <c r="A20603" s="41">
        <v>0</v>
      </c>
      <c r="C20603" s="56"/>
      <c r="AC20603" s="56"/>
      <c r="AD20603" s="56"/>
      <c r="AE20603" s="56"/>
    </row>
    <row r="20604" spans="1:31" x14ac:dyDescent="0.25">
      <c r="A20604" s="41">
        <v>0</v>
      </c>
      <c r="C20604" s="56"/>
      <c r="AC20604" s="56"/>
      <c r="AD20604" s="56"/>
      <c r="AE20604" s="56"/>
    </row>
    <row r="20605" spans="1:31" x14ac:dyDescent="0.25">
      <c r="A20605" s="41">
        <v>0</v>
      </c>
      <c r="C20605" s="56"/>
      <c r="AC20605" s="56"/>
      <c r="AD20605" s="56"/>
      <c r="AE20605" s="56"/>
    </row>
    <row r="20606" spans="1:31" x14ac:dyDescent="0.25">
      <c r="A20606" s="41">
        <v>0</v>
      </c>
      <c r="C20606" s="56"/>
      <c r="AC20606" s="56"/>
      <c r="AD20606" s="56"/>
      <c r="AE20606" s="56"/>
    </row>
    <row r="20607" spans="1:31" x14ac:dyDescent="0.25">
      <c r="A20607" s="41">
        <v>0</v>
      </c>
      <c r="C20607" s="56"/>
      <c r="AC20607" s="56"/>
      <c r="AD20607" s="56"/>
      <c r="AE20607" s="56"/>
    </row>
    <row r="20608" spans="1:31" x14ac:dyDescent="0.25">
      <c r="A20608" s="41">
        <v>0</v>
      </c>
      <c r="C20608" s="56"/>
      <c r="AC20608" s="56"/>
      <c r="AD20608" s="56"/>
      <c r="AE20608" s="56"/>
    </row>
    <row r="20609" spans="1:31" x14ac:dyDescent="0.25">
      <c r="A20609" s="41">
        <v>0</v>
      </c>
      <c r="C20609" s="56"/>
      <c r="AC20609" s="56"/>
      <c r="AD20609" s="56"/>
      <c r="AE20609" s="56"/>
    </row>
    <row r="20610" spans="1:31" x14ac:dyDescent="0.25">
      <c r="A20610" s="41">
        <v>0</v>
      </c>
      <c r="C20610" s="56"/>
      <c r="AC20610" s="56"/>
      <c r="AD20610" s="56"/>
      <c r="AE20610" s="56"/>
    </row>
    <row r="20611" spans="1:31" x14ac:dyDescent="0.25">
      <c r="A20611" s="41">
        <v>0</v>
      </c>
      <c r="C20611" s="56"/>
      <c r="AC20611" s="56"/>
      <c r="AD20611" s="56"/>
      <c r="AE20611" s="56"/>
    </row>
    <row r="20612" spans="1:31" x14ac:dyDescent="0.25">
      <c r="A20612" s="41">
        <v>23644</v>
      </c>
      <c r="C20612" s="56"/>
      <c r="AC20612" s="56"/>
      <c r="AD20612" s="56"/>
      <c r="AE20612" s="56"/>
    </row>
    <row r="20613" spans="1:31" x14ac:dyDescent="0.25">
      <c r="A20613" s="41">
        <v>0</v>
      </c>
      <c r="C20613" s="56"/>
      <c r="AC20613" s="56"/>
      <c r="AD20613" s="56"/>
      <c r="AE20613" s="56"/>
    </row>
    <row r="20614" spans="1:31" x14ac:dyDescent="0.25">
      <c r="A20614" s="41">
        <v>0</v>
      </c>
      <c r="C20614" s="56"/>
      <c r="AC20614" s="56"/>
      <c r="AD20614" s="56"/>
      <c r="AE20614" s="56"/>
    </row>
    <row r="20615" spans="1:31" x14ac:dyDescent="0.25">
      <c r="A20615" s="41">
        <v>0</v>
      </c>
      <c r="C20615" s="56"/>
      <c r="AC20615" s="56"/>
      <c r="AD20615" s="56"/>
      <c r="AE20615" s="56"/>
    </row>
    <row r="20616" spans="1:31" x14ac:dyDescent="0.25">
      <c r="A20616" s="41">
        <v>0</v>
      </c>
      <c r="C20616" s="56"/>
      <c r="AC20616" s="56"/>
      <c r="AD20616" s="56"/>
      <c r="AE20616" s="56"/>
    </row>
    <row r="20617" spans="1:31" x14ac:dyDescent="0.25">
      <c r="A20617" s="41">
        <v>0</v>
      </c>
      <c r="C20617" s="56"/>
      <c r="AC20617" s="56"/>
      <c r="AD20617" s="56"/>
      <c r="AE20617" s="56"/>
    </row>
    <row r="20618" spans="1:31" x14ac:dyDescent="0.25">
      <c r="A20618" s="41">
        <v>0</v>
      </c>
      <c r="C20618" s="56"/>
      <c r="AC20618" s="56"/>
      <c r="AD20618" s="56"/>
      <c r="AE20618" s="56"/>
    </row>
    <row r="20619" spans="1:31" x14ac:dyDescent="0.25">
      <c r="A20619" s="41">
        <v>0</v>
      </c>
      <c r="C20619" s="56"/>
      <c r="AC20619" s="56"/>
      <c r="AD20619" s="56"/>
      <c r="AE20619" s="56"/>
    </row>
    <row r="20620" spans="1:31" x14ac:dyDescent="0.25">
      <c r="A20620" s="41">
        <v>0</v>
      </c>
      <c r="C20620" s="56"/>
      <c r="AC20620" s="56"/>
      <c r="AD20620" s="56"/>
      <c r="AE20620" s="56"/>
    </row>
    <row r="20621" spans="1:31" x14ac:dyDescent="0.25">
      <c r="A20621" s="41">
        <v>0</v>
      </c>
      <c r="C20621" s="56"/>
      <c r="AC20621" s="56"/>
      <c r="AD20621" s="56"/>
      <c r="AE20621" s="56"/>
    </row>
    <row r="20622" spans="1:31" x14ac:dyDescent="0.25">
      <c r="A20622" s="41">
        <v>0</v>
      </c>
      <c r="C20622" s="56"/>
      <c r="AC20622" s="56"/>
      <c r="AD20622" s="56"/>
      <c r="AE20622" s="56"/>
    </row>
    <row r="20623" spans="1:31" x14ac:dyDescent="0.25">
      <c r="A20623" s="41">
        <v>0</v>
      </c>
      <c r="C20623" s="56"/>
      <c r="AC20623" s="56"/>
      <c r="AD20623" s="56"/>
      <c r="AE20623" s="56"/>
    </row>
    <row r="20624" spans="1:31" x14ac:dyDescent="0.25">
      <c r="A20624" s="41">
        <v>0</v>
      </c>
      <c r="C20624" s="56"/>
      <c r="AC20624" s="56"/>
      <c r="AD20624" s="56"/>
      <c r="AE20624" s="56"/>
    </row>
    <row r="20625" spans="1:31" x14ac:dyDescent="0.25">
      <c r="A20625" s="41">
        <v>0</v>
      </c>
      <c r="C20625" s="56"/>
      <c r="AC20625" s="56"/>
      <c r="AD20625" s="56"/>
      <c r="AE20625" s="56"/>
    </row>
    <row r="20626" spans="1:31" x14ac:dyDescent="0.25">
      <c r="A20626" s="41">
        <v>0</v>
      </c>
      <c r="C20626" s="56"/>
      <c r="AC20626" s="56"/>
      <c r="AD20626" s="56"/>
      <c r="AE20626" s="56"/>
    </row>
    <row r="20627" spans="1:31" x14ac:dyDescent="0.25">
      <c r="A20627" s="41">
        <v>0</v>
      </c>
      <c r="C20627" s="56"/>
      <c r="AC20627" s="56"/>
      <c r="AD20627" s="56"/>
      <c r="AE20627" s="56"/>
    </row>
    <row r="20628" spans="1:31" x14ac:dyDescent="0.25">
      <c r="A20628" s="41">
        <v>0</v>
      </c>
      <c r="C20628" s="56"/>
      <c r="AC20628" s="56"/>
      <c r="AD20628" s="56"/>
      <c r="AE20628" s="56"/>
    </row>
    <row r="20629" spans="1:31" x14ac:dyDescent="0.25">
      <c r="A20629" s="41">
        <v>0</v>
      </c>
      <c r="C20629" s="56"/>
      <c r="AC20629" s="56"/>
      <c r="AD20629" s="56"/>
      <c r="AE20629" s="56"/>
    </row>
    <row r="20630" spans="1:31" x14ac:dyDescent="0.25">
      <c r="A20630" s="41">
        <v>0</v>
      </c>
      <c r="C20630" s="56"/>
      <c r="AC20630" s="56"/>
      <c r="AD20630" s="56"/>
      <c r="AE20630" s="56"/>
    </row>
    <row r="20631" spans="1:31" x14ac:dyDescent="0.25">
      <c r="A20631" s="41">
        <v>0</v>
      </c>
      <c r="C20631" s="56"/>
      <c r="AC20631" s="56"/>
      <c r="AD20631" s="56"/>
      <c r="AE20631" s="56"/>
    </row>
    <row r="20632" spans="1:31" x14ac:dyDescent="0.25">
      <c r="A20632" s="41">
        <v>0</v>
      </c>
      <c r="C20632" s="56"/>
      <c r="AC20632" s="56"/>
      <c r="AD20632" s="56"/>
      <c r="AE20632" s="56"/>
    </row>
    <row r="20633" spans="1:31" x14ac:dyDescent="0.25">
      <c r="A20633" s="41">
        <v>0</v>
      </c>
      <c r="C20633" s="56"/>
      <c r="AC20633" s="56"/>
      <c r="AD20633" s="56"/>
      <c r="AE20633" s="56"/>
    </row>
    <row r="20634" spans="1:31" x14ac:dyDescent="0.25">
      <c r="A20634" s="41">
        <v>0</v>
      </c>
      <c r="C20634" s="56"/>
      <c r="AC20634" s="56"/>
      <c r="AD20634" s="56"/>
      <c r="AE20634" s="56"/>
    </row>
    <row r="20635" spans="1:31" x14ac:dyDescent="0.25">
      <c r="A20635" s="41">
        <v>0</v>
      </c>
      <c r="C20635" s="56"/>
      <c r="AC20635" s="56"/>
      <c r="AD20635" s="56"/>
      <c r="AE20635" s="56"/>
    </row>
    <row r="20636" spans="1:31" x14ac:dyDescent="0.25">
      <c r="A20636" s="41">
        <v>0</v>
      </c>
      <c r="C20636" s="56"/>
      <c r="AC20636" s="56"/>
      <c r="AD20636" s="56"/>
      <c r="AE20636" s="56"/>
    </row>
    <row r="20637" spans="1:31" x14ac:dyDescent="0.25">
      <c r="A20637" s="41">
        <v>0</v>
      </c>
      <c r="C20637" s="56"/>
      <c r="AC20637" s="56"/>
      <c r="AD20637" s="56"/>
      <c r="AE20637" s="56"/>
    </row>
    <row r="20638" spans="1:31" x14ac:dyDescent="0.25">
      <c r="A20638" s="41">
        <v>0</v>
      </c>
      <c r="C20638" s="56"/>
      <c r="AC20638" s="56"/>
      <c r="AD20638" s="56"/>
      <c r="AE20638" s="56"/>
    </row>
    <row r="20639" spans="1:31" x14ac:dyDescent="0.25">
      <c r="A20639" s="41">
        <v>0</v>
      </c>
      <c r="C20639" s="56"/>
      <c r="AC20639" s="56"/>
      <c r="AD20639" s="56"/>
      <c r="AE20639" s="56"/>
    </row>
    <row r="20640" spans="1:31" x14ac:dyDescent="0.25">
      <c r="A20640" s="41">
        <v>0</v>
      </c>
      <c r="C20640" s="56"/>
      <c r="AC20640" s="56"/>
      <c r="AD20640" s="56"/>
      <c r="AE20640" s="56"/>
    </row>
    <row r="20641" spans="1:31" x14ac:dyDescent="0.25">
      <c r="A20641" s="41">
        <v>0</v>
      </c>
      <c r="C20641" s="56"/>
      <c r="AC20641" s="56"/>
      <c r="AD20641" s="56"/>
      <c r="AE20641" s="56"/>
    </row>
    <row r="20642" spans="1:31" x14ac:dyDescent="0.25">
      <c r="A20642" s="41">
        <v>0</v>
      </c>
      <c r="C20642" s="56"/>
      <c r="AC20642" s="56"/>
      <c r="AD20642" s="56"/>
      <c r="AE20642" s="56"/>
    </row>
    <row r="20643" spans="1:31" x14ac:dyDescent="0.25">
      <c r="A20643" s="41">
        <v>0</v>
      </c>
      <c r="C20643" s="56"/>
      <c r="AC20643" s="56"/>
      <c r="AD20643" s="56"/>
      <c r="AE20643" s="56"/>
    </row>
    <row r="20644" spans="1:31" x14ac:dyDescent="0.25">
      <c r="A20644" s="41">
        <v>0</v>
      </c>
      <c r="C20644" s="56"/>
      <c r="AC20644" s="56"/>
      <c r="AD20644" s="56"/>
      <c r="AE20644" s="56"/>
    </row>
    <row r="20645" spans="1:31" x14ac:dyDescent="0.25">
      <c r="A20645" s="41">
        <v>0</v>
      </c>
      <c r="C20645" s="56"/>
      <c r="AC20645" s="56"/>
      <c r="AD20645" s="56"/>
      <c r="AE20645" s="56"/>
    </row>
    <row r="20646" spans="1:31" x14ac:dyDescent="0.25">
      <c r="A20646" s="41">
        <v>0</v>
      </c>
      <c r="C20646" s="56"/>
      <c r="AC20646" s="56"/>
      <c r="AD20646" s="56"/>
      <c r="AE20646" s="56"/>
    </row>
    <row r="20647" spans="1:31" x14ac:dyDescent="0.25">
      <c r="A20647" s="41">
        <v>0</v>
      </c>
      <c r="C20647" s="56"/>
      <c r="AC20647" s="56"/>
      <c r="AD20647" s="56"/>
      <c r="AE20647" s="56"/>
    </row>
    <row r="20648" spans="1:31" x14ac:dyDescent="0.25">
      <c r="A20648" s="41">
        <v>0</v>
      </c>
      <c r="C20648" s="56"/>
      <c r="AC20648" s="56"/>
      <c r="AD20648" s="56"/>
      <c r="AE20648" s="56"/>
    </row>
    <row r="20649" spans="1:31" x14ac:dyDescent="0.25">
      <c r="A20649" s="41">
        <v>0</v>
      </c>
      <c r="C20649" s="56"/>
      <c r="AC20649" s="56"/>
      <c r="AD20649" s="56"/>
      <c r="AE20649" s="56"/>
    </row>
    <row r="20650" spans="1:31" x14ac:dyDescent="0.25">
      <c r="A20650" s="41">
        <v>0</v>
      </c>
      <c r="C20650" s="56"/>
      <c r="AC20650" s="56"/>
      <c r="AD20650" s="56"/>
      <c r="AE20650" s="56"/>
    </row>
    <row r="20651" spans="1:31" x14ac:dyDescent="0.25">
      <c r="A20651" s="41">
        <v>0</v>
      </c>
      <c r="C20651" s="56"/>
      <c r="AC20651" s="56"/>
      <c r="AD20651" s="56"/>
      <c r="AE20651" s="56"/>
    </row>
    <row r="20652" spans="1:31" x14ac:dyDescent="0.25">
      <c r="A20652" s="41">
        <v>0</v>
      </c>
      <c r="C20652" s="56"/>
      <c r="AC20652" s="56"/>
      <c r="AD20652" s="56"/>
      <c r="AE20652" s="56"/>
    </row>
    <row r="20653" spans="1:31" x14ac:dyDescent="0.25">
      <c r="A20653" s="41">
        <v>0</v>
      </c>
      <c r="C20653" s="56"/>
      <c r="AC20653" s="56"/>
      <c r="AD20653" s="56"/>
      <c r="AE20653" s="56"/>
    </row>
    <row r="20654" spans="1:31" x14ac:dyDescent="0.25">
      <c r="A20654" s="41">
        <v>0</v>
      </c>
      <c r="C20654" s="56"/>
      <c r="AC20654" s="56"/>
      <c r="AD20654" s="56"/>
      <c r="AE20654" s="56"/>
    </row>
    <row r="20655" spans="1:31" x14ac:dyDescent="0.25">
      <c r="A20655" s="41">
        <v>0</v>
      </c>
      <c r="C20655" s="56"/>
      <c r="AC20655" s="56"/>
      <c r="AD20655" s="56"/>
      <c r="AE20655" s="56"/>
    </row>
    <row r="20656" spans="1:31" x14ac:dyDescent="0.25">
      <c r="A20656" s="41">
        <v>0</v>
      </c>
      <c r="C20656" s="56"/>
      <c r="AC20656" s="56"/>
      <c r="AD20656" s="56"/>
      <c r="AE20656" s="56"/>
    </row>
    <row r="20657" spans="1:31" x14ac:dyDescent="0.25">
      <c r="A20657" s="41">
        <v>0</v>
      </c>
      <c r="C20657" s="56"/>
      <c r="AC20657" s="56"/>
      <c r="AD20657" s="56"/>
      <c r="AE20657" s="56"/>
    </row>
    <row r="20658" spans="1:31" x14ac:dyDescent="0.25">
      <c r="A20658" s="41">
        <v>0</v>
      </c>
      <c r="C20658" s="56"/>
      <c r="AC20658" s="56"/>
      <c r="AD20658" s="56"/>
      <c r="AE20658" s="56"/>
    </row>
    <row r="20659" spans="1:31" x14ac:dyDescent="0.25">
      <c r="A20659" s="41">
        <v>0</v>
      </c>
      <c r="C20659" s="56"/>
      <c r="AC20659" s="56"/>
      <c r="AD20659" s="56"/>
      <c r="AE20659" s="56"/>
    </row>
    <row r="20660" spans="1:31" x14ac:dyDescent="0.25">
      <c r="A20660" s="41">
        <v>0</v>
      </c>
      <c r="C20660" s="56"/>
      <c r="AC20660" s="56"/>
      <c r="AD20660" s="56"/>
      <c r="AE20660" s="56"/>
    </row>
    <row r="20661" spans="1:31" x14ac:dyDescent="0.25">
      <c r="A20661" s="41">
        <v>0</v>
      </c>
      <c r="C20661" s="56"/>
      <c r="AC20661" s="56"/>
      <c r="AD20661" s="56"/>
      <c r="AE20661" s="56"/>
    </row>
    <row r="20662" spans="1:31" x14ac:dyDescent="0.25">
      <c r="A20662" s="41">
        <v>0</v>
      </c>
      <c r="C20662" s="56"/>
      <c r="AC20662" s="56"/>
      <c r="AD20662" s="56"/>
      <c r="AE20662" s="56"/>
    </row>
    <row r="20663" spans="1:31" x14ac:dyDescent="0.25">
      <c r="A20663" s="41">
        <v>0</v>
      </c>
      <c r="C20663" s="56"/>
      <c r="AC20663" s="56"/>
      <c r="AD20663" s="56"/>
      <c r="AE20663" s="56"/>
    </row>
    <row r="20664" spans="1:31" x14ac:dyDescent="0.25">
      <c r="A20664" s="41">
        <v>0</v>
      </c>
      <c r="C20664" s="56"/>
      <c r="AC20664" s="56"/>
      <c r="AD20664" s="56"/>
      <c r="AE20664" s="56"/>
    </row>
    <row r="20665" spans="1:31" x14ac:dyDescent="0.25">
      <c r="A20665" s="41">
        <v>0</v>
      </c>
      <c r="C20665" s="56"/>
      <c r="AC20665" s="56"/>
      <c r="AD20665" s="56"/>
      <c r="AE20665" s="56"/>
    </row>
    <row r="20666" spans="1:31" x14ac:dyDescent="0.25">
      <c r="A20666" s="41">
        <v>0</v>
      </c>
      <c r="C20666" s="56"/>
      <c r="AC20666" s="56"/>
      <c r="AD20666" s="56"/>
      <c r="AE20666" s="56"/>
    </row>
    <row r="20667" spans="1:31" x14ac:dyDescent="0.25">
      <c r="A20667" s="41">
        <v>0</v>
      </c>
      <c r="C20667" s="56"/>
      <c r="AC20667" s="56"/>
      <c r="AD20667" s="56"/>
      <c r="AE20667" s="56"/>
    </row>
    <row r="20668" spans="1:31" x14ac:dyDescent="0.25">
      <c r="A20668" s="41">
        <v>0</v>
      </c>
      <c r="C20668" s="56"/>
      <c r="AC20668" s="56"/>
      <c r="AD20668" s="56"/>
      <c r="AE20668" s="56"/>
    </row>
    <row r="20669" spans="1:31" x14ac:dyDescent="0.25">
      <c r="A20669" s="41">
        <v>0</v>
      </c>
      <c r="C20669" s="56"/>
      <c r="AC20669" s="56"/>
      <c r="AD20669" s="56"/>
      <c r="AE20669" s="56"/>
    </row>
    <row r="20670" spans="1:31" x14ac:dyDescent="0.25">
      <c r="A20670" s="41">
        <v>0</v>
      </c>
      <c r="C20670" s="56"/>
      <c r="AC20670" s="56"/>
      <c r="AD20670" s="56"/>
      <c r="AE20670" s="56"/>
    </row>
    <row r="20671" spans="1:31" x14ac:dyDescent="0.25">
      <c r="A20671" s="41">
        <v>0</v>
      </c>
      <c r="C20671" s="56"/>
      <c r="AC20671" s="56"/>
      <c r="AD20671" s="56"/>
      <c r="AE20671" s="56"/>
    </row>
    <row r="20672" spans="1:31" x14ac:dyDescent="0.25">
      <c r="A20672" s="41">
        <v>0</v>
      </c>
      <c r="C20672" s="56"/>
      <c r="AC20672" s="56"/>
      <c r="AD20672" s="56"/>
      <c r="AE20672" s="56"/>
    </row>
    <row r="20673" spans="1:31" x14ac:dyDescent="0.25">
      <c r="A20673" s="41">
        <v>0</v>
      </c>
      <c r="C20673" s="56"/>
      <c r="AC20673" s="56"/>
      <c r="AD20673" s="56"/>
      <c r="AE20673" s="56"/>
    </row>
    <row r="20674" spans="1:31" x14ac:dyDescent="0.25">
      <c r="A20674" s="41">
        <v>0</v>
      </c>
      <c r="C20674" s="56"/>
      <c r="AC20674" s="56"/>
      <c r="AD20674" s="56"/>
      <c r="AE20674" s="56"/>
    </row>
    <row r="20675" spans="1:31" x14ac:dyDescent="0.25">
      <c r="A20675" s="41">
        <v>0</v>
      </c>
      <c r="C20675" s="56"/>
      <c r="AC20675" s="56"/>
      <c r="AD20675" s="56"/>
      <c r="AE20675" s="56"/>
    </row>
    <row r="20676" spans="1:31" x14ac:dyDescent="0.25">
      <c r="A20676" s="41">
        <v>0</v>
      </c>
      <c r="C20676" s="56"/>
      <c r="AC20676" s="56"/>
      <c r="AD20676" s="56"/>
      <c r="AE20676" s="56"/>
    </row>
    <row r="20677" spans="1:31" x14ac:dyDescent="0.25">
      <c r="A20677" s="41">
        <v>0</v>
      </c>
      <c r="C20677" s="56"/>
      <c r="AC20677" s="56"/>
      <c r="AD20677" s="56"/>
      <c r="AE20677" s="56"/>
    </row>
    <row r="20678" spans="1:31" x14ac:dyDescent="0.25">
      <c r="A20678" s="41">
        <v>0</v>
      </c>
      <c r="C20678" s="56"/>
      <c r="AC20678" s="56"/>
      <c r="AD20678" s="56"/>
      <c r="AE20678" s="56"/>
    </row>
    <row r="20679" spans="1:31" x14ac:dyDescent="0.25">
      <c r="A20679" s="41">
        <v>0</v>
      </c>
      <c r="C20679" s="56"/>
      <c r="AC20679" s="56"/>
      <c r="AD20679" s="56"/>
      <c r="AE20679" s="56"/>
    </row>
    <row r="20680" spans="1:31" x14ac:dyDescent="0.25">
      <c r="A20680" s="41">
        <v>0</v>
      </c>
      <c r="C20680" s="56"/>
      <c r="AC20680" s="56"/>
      <c r="AD20680" s="56"/>
      <c r="AE20680" s="56"/>
    </row>
    <row r="20681" spans="1:31" x14ac:dyDescent="0.25">
      <c r="A20681" s="41">
        <v>0</v>
      </c>
      <c r="C20681" s="56"/>
      <c r="AC20681" s="56"/>
      <c r="AD20681" s="56"/>
      <c r="AE20681" s="56"/>
    </row>
    <row r="20682" spans="1:31" x14ac:dyDescent="0.25">
      <c r="A20682" s="41">
        <v>0</v>
      </c>
      <c r="C20682" s="56"/>
      <c r="AC20682" s="56"/>
      <c r="AD20682" s="56"/>
      <c r="AE20682" s="56"/>
    </row>
    <row r="20683" spans="1:31" x14ac:dyDescent="0.25">
      <c r="A20683" s="41">
        <v>0</v>
      </c>
      <c r="C20683" s="56"/>
      <c r="AC20683" s="56"/>
      <c r="AD20683" s="56"/>
      <c r="AE20683" s="56"/>
    </row>
    <row r="20684" spans="1:31" x14ac:dyDescent="0.25">
      <c r="A20684" s="41">
        <v>0</v>
      </c>
      <c r="C20684" s="56"/>
      <c r="AC20684" s="56"/>
      <c r="AD20684" s="56"/>
      <c r="AE20684" s="56"/>
    </row>
    <row r="20685" spans="1:31" x14ac:dyDescent="0.25">
      <c r="A20685" s="41">
        <v>0</v>
      </c>
      <c r="C20685" s="56"/>
      <c r="AC20685" s="56"/>
      <c r="AD20685" s="56"/>
      <c r="AE20685" s="56"/>
    </row>
    <row r="20686" spans="1:31" x14ac:dyDescent="0.25">
      <c r="A20686" s="41">
        <v>0</v>
      </c>
      <c r="C20686" s="56"/>
      <c r="AC20686" s="56"/>
      <c r="AD20686" s="56"/>
      <c r="AE20686" s="56"/>
    </row>
    <row r="20687" spans="1:31" x14ac:dyDescent="0.25">
      <c r="A20687" s="41">
        <v>0</v>
      </c>
      <c r="C20687" s="56"/>
      <c r="AC20687" s="56"/>
      <c r="AD20687" s="56"/>
      <c r="AE20687" s="56"/>
    </row>
    <row r="20688" spans="1:31" x14ac:dyDescent="0.25">
      <c r="A20688" s="41">
        <v>0</v>
      </c>
      <c r="C20688" s="56"/>
      <c r="AC20688" s="56"/>
      <c r="AD20688" s="56"/>
      <c r="AE20688" s="56"/>
    </row>
    <row r="20689" spans="1:31" x14ac:dyDescent="0.25">
      <c r="A20689" s="41">
        <v>0</v>
      </c>
      <c r="C20689" s="56"/>
      <c r="AC20689" s="56"/>
      <c r="AD20689" s="56"/>
      <c r="AE20689" s="56"/>
    </row>
    <row r="20690" spans="1:31" x14ac:dyDescent="0.25">
      <c r="A20690" s="41">
        <v>0</v>
      </c>
      <c r="C20690" s="56"/>
      <c r="AC20690" s="56"/>
      <c r="AD20690" s="56"/>
      <c r="AE20690" s="56"/>
    </row>
    <row r="20691" spans="1:31" x14ac:dyDescent="0.25">
      <c r="A20691" s="41">
        <v>0</v>
      </c>
      <c r="C20691" s="56"/>
      <c r="AC20691" s="56"/>
      <c r="AD20691" s="56"/>
      <c r="AE20691" s="56"/>
    </row>
    <row r="20692" spans="1:31" x14ac:dyDescent="0.25">
      <c r="A20692" s="41">
        <v>0</v>
      </c>
      <c r="C20692" s="56"/>
      <c r="AC20692" s="56"/>
      <c r="AD20692" s="56"/>
      <c r="AE20692" s="56"/>
    </row>
    <row r="20693" spans="1:31" x14ac:dyDescent="0.25">
      <c r="A20693" s="41">
        <v>0</v>
      </c>
      <c r="C20693" s="56"/>
      <c r="AC20693" s="56"/>
      <c r="AD20693" s="56"/>
      <c r="AE20693" s="56"/>
    </row>
    <row r="20694" spans="1:31" x14ac:dyDescent="0.25">
      <c r="A20694" s="41">
        <v>0</v>
      </c>
      <c r="C20694" s="56"/>
      <c r="AC20694" s="56"/>
      <c r="AD20694" s="56"/>
      <c r="AE20694" s="56"/>
    </row>
    <row r="20695" spans="1:31" x14ac:dyDescent="0.25">
      <c r="A20695" s="41">
        <v>0</v>
      </c>
      <c r="C20695" s="56"/>
      <c r="AC20695" s="56"/>
      <c r="AD20695" s="56"/>
      <c r="AE20695" s="56"/>
    </row>
    <row r="20696" spans="1:31" x14ac:dyDescent="0.25">
      <c r="A20696" s="41">
        <v>0</v>
      </c>
      <c r="C20696" s="56"/>
      <c r="AC20696" s="56"/>
      <c r="AD20696" s="56"/>
      <c r="AE20696" s="56"/>
    </row>
    <row r="20697" spans="1:31" x14ac:dyDescent="0.25">
      <c r="A20697" s="41">
        <v>0</v>
      </c>
      <c r="C20697" s="56"/>
      <c r="AC20697" s="56"/>
      <c r="AD20697" s="56"/>
      <c r="AE20697" s="56"/>
    </row>
    <row r="20698" spans="1:31" x14ac:dyDescent="0.25">
      <c r="A20698" s="41">
        <v>0</v>
      </c>
      <c r="C20698" s="56"/>
      <c r="AC20698" s="56"/>
      <c r="AD20698" s="56"/>
      <c r="AE20698" s="56"/>
    </row>
    <row r="20699" spans="1:31" x14ac:dyDescent="0.25">
      <c r="A20699" s="41">
        <v>0</v>
      </c>
      <c r="C20699" s="56"/>
      <c r="AC20699" s="56"/>
      <c r="AD20699" s="56"/>
      <c r="AE20699" s="56"/>
    </row>
    <row r="20700" spans="1:31" x14ac:dyDescent="0.25">
      <c r="A20700" s="41">
        <v>0</v>
      </c>
      <c r="C20700" s="56"/>
      <c r="AC20700" s="56"/>
      <c r="AD20700" s="56"/>
      <c r="AE20700" s="56"/>
    </row>
    <row r="20701" spans="1:31" x14ac:dyDescent="0.25">
      <c r="A20701" s="41">
        <v>0</v>
      </c>
      <c r="C20701" s="56"/>
      <c r="AC20701" s="56"/>
      <c r="AD20701" s="56"/>
      <c r="AE20701" s="56"/>
    </row>
    <row r="20702" spans="1:31" x14ac:dyDescent="0.25">
      <c r="A20702" s="41">
        <v>0</v>
      </c>
      <c r="C20702" s="56"/>
      <c r="AC20702" s="56"/>
      <c r="AD20702" s="56"/>
      <c r="AE20702" s="56"/>
    </row>
    <row r="20703" spans="1:31" x14ac:dyDescent="0.25">
      <c r="A20703" s="41">
        <v>0</v>
      </c>
      <c r="C20703" s="56"/>
      <c r="AC20703" s="56"/>
      <c r="AD20703" s="56"/>
      <c r="AE20703" s="56"/>
    </row>
    <row r="20704" spans="1:31" x14ac:dyDescent="0.25">
      <c r="A20704" s="41">
        <v>0</v>
      </c>
      <c r="C20704" s="56"/>
      <c r="AC20704" s="56"/>
      <c r="AD20704" s="56"/>
      <c r="AE20704" s="56"/>
    </row>
    <row r="20705" spans="1:31" x14ac:dyDescent="0.25">
      <c r="A20705" s="41">
        <v>0</v>
      </c>
      <c r="C20705" s="56"/>
      <c r="AC20705" s="56"/>
      <c r="AD20705" s="56"/>
      <c r="AE20705" s="56"/>
    </row>
    <row r="20706" spans="1:31" x14ac:dyDescent="0.25">
      <c r="A20706" s="41">
        <v>0</v>
      </c>
      <c r="C20706" s="56"/>
      <c r="AC20706" s="56"/>
      <c r="AD20706" s="56"/>
      <c r="AE20706" s="56"/>
    </row>
    <row r="20707" spans="1:31" x14ac:dyDescent="0.25">
      <c r="A20707" s="41">
        <v>0</v>
      </c>
      <c r="C20707" s="56"/>
      <c r="AC20707" s="56"/>
      <c r="AD20707" s="56"/>
      <c r="AE20707" s="56"/>
    </row>
    <row r="20708" spans="1:31" x14ac:dyDescent="0.25">
      <c r="A20708" s="41">
        <v>0</v>
      </c>
      <c r="C20708" s="56"/>
      <c r="AC20708" s="56"/>
      <c r="AD20708" s="56"/>
      <c r="AE20708" s="56"/>
    </row>
    <row r="20709" spans="1:31" x14ac:dyDescent="0.25">
      <c r="A20709" s="41">
        <v>0</v>
      </c>
      <c r="C20709" s="56"/>
      <c r="AC20709" s="56"/>
      <c r="AD20709" s="56"/>
      <c r="AE20709" s="56"/>
    </row>
    <row r="20710" spans="1:31" x14ac:dyDescent="0.25">
      <c r="A20710" s="41">
        <v>0</v>
      </c>
      <c r="C20710" s="56"/>
      <c r="AC20710" s="56"/>
      <c r="AD20710" s="56"/>
      <c r="AE20710" s="56"/>
    </row>
    <row r="20711" spans="1:31" x14ac:dyDescent="0.25">
      <c r="A20711" s="41">
        <v>0</v>
      </c>
      <c r="C20711" s="56"/>
      <c r="AC20711" s="56"/>
      <c r="AD20711" s="56"/>
      <c r="AE20711" s="56"/>
    </row>
    <row r="20712" spans="1:31" x14ac:dyDescent="0.25">
      <c r="A20712" s="41">
        <v>0</v>
      </c>
      <c r="C20712" s="56"/>
      <c r="AC20712" s="56"/>
      <c r="AD20712" s="56"/>
      <c r="AE20712" s="56"/>
    </row>
    <row r="20713" spans="1:31" x14ac:dyDescent="0.25">
      <c r="A20713" s="41">
        <v>0</v>
      </c>
      <c r="C20713" s="56"/>
      <c r="AC20713" s="56"/>
      <c r="AD20713" s="56"/>
      <c r="AE20713" s="56"/>
    </row>
    <row r="20714" spans="1:31" x14ac:dyDescent="0.25">
      <c r="A20714" s="41">
        <v>0</v>
      </c>
      <c r="C20714" s="56"/>
      <c r="AC20714" s="56"/>
      <c r="AD20714" s="56"/>
      <c r="AE20714" s="56"/>
    </row>
    <row r="20715" spans="1:31" x14ac:dyDescent="0.25">
      <c r="A20715" s="41">
        <v>0</v>
      </c>
      <c r="C20715" s="56"/>
      <c r="AC20715" s="56"/>
      <c r="AD20715" s="56"/>
      <c r="AE20715" s="56"/>
    </row>
    <row r="20716" spans="1:31" x14ac:dyDescent="0.25">
      <c r="A20716" s="41">
        <v>0</v>
      </c>
      <c r="C20716" s="56"/>
      <c r="AC20716" s="56"/>
      <c r="AD20716" s="56"/>
      <c r="AE20716" s="56"/>
    </row>
    <row r="20717" spans="1:31" x14ac:dyDescent="0.25">
      <c r="A20717" s="41">
        <v>0</v>
      </c>
      <c r="C20717" s="56"/>
      <c r="AC20717" s="56"/>
      <c r="AD20717" s="56"/>
      <c r="AE20717" s="56"/>
    </row>
    <row r="20718" spans="1:31" x14ac:dyDescent="0.25">
      <c r="A20718" s="41">
        <v>0</v>
      </c>
      <c r="C20718" s="56"/>
      <c r="AC20718" s="56"/>
      <c r="AD20718" s="56"/>
      <c r="AE20718" s="56"/>
    </row>
    <row r="20719" spans="1:31" x14ac:dyDescent="0.25">
      <c r="A20719" s="41">
        <v>0</v>
      </c>
      <c r="C20719" s="56"/>
      <c r="AC20719" s="56"/>
      <c r="AD20719" s="56"/>
      <c r="AE20719" s="56"/>
    </row>
    <row r="20720" spans="1:31" x14ac:dyDescent="0.25">
      <c r="A20720" s="41">
        <v>0</v>
      </c>
      <c r="C20720" s="56"/>
      <c r="AC20720" s="56"/>
      <c r="AD20720" s="56"/>
      <c r="AE20720" s="56"/>
    </row>
    <row r="20721" spans="1:31" x14ac:dyDescent="0.25">
      <c r="A20721" s="41">
        <v>0</v>
      </c>
      <c r="C20721" s="56"/>
      <c r="AC20721" s="56"/>
      <c r="AD20721" s="56"/>
      <c r="AE20721" s="56"/>
    </row>
    <row r="20722" spans="1:31" x14ac:dyDescent="0.25">
      <c r="A20722" s="41">
        <v>0</v>
      </c>
      <c r="C20722" s="56"/>
      <c r="AC20722" s="56"/>
      <c r="AD20722" s="56"/>
      <c r="AE20722" s="56"/>
    </row>
    <row r="20723" spans="1:31" x14ac:dyDescent="0.25">
      <c r="A20723" s="41">
        <v>0</v>
      </c>
      <c r="C20723" s="56"/>
      <c r="AC20723" s="56"/>
      <c r="AD20723" s="56"/>
      <c r="AE20723" s="56"/>
    </row>
    <row r="20724" spans="1:31" x14ac:dyDescent="0.25">
      <c r="A20724" s="41">
        <v>0</v>
      </c>
      <c r="C20724" s="56"/>
      <c r="AC20724" s="56"/>
      <c r="AD20724" s="56"/>
      <c r="AE20724" s="56"/>
    </row>
    <row r="20725" spans="1:31" x14ac:dyDescent="0.25">
      <c r="A20725" s="41">
        <v>0</v>
      </c>
      <c r="C20725" s="56"/>
      <c r="AC20725" s="56"/>
      <c r="AD20725" s="56"/>
      <c r="AE20725" s="56"/>
    </row>
    <row r="20726" spans="1:31" x14ac:dyDescent="0.25">
      <c r="A20726" s="41">
        <v>0</v>
      </c>
      <c r="C20726" s="56"/>
      <c r="AC20726" s="56"/>
      <c r="AD20726" s="56"/>
      <c r="AE20726" s="56"/>
    </row>
    <row r="20727" spans="1:31" x14ac:dyDescent="0.25">
      <c r="A20727" s="41">
        <v>983</v>
      </c>
      <c r="C20727" s="56"/>
      <c r="AC20727" s="56"/>
      <c r="AD20727" s="56"/>
      <c r="AE20727" s="56"/>
    </row>
    <row r="20728" spans="1:31" x14ac:dyDescent="0.25">
      <c r="A20728" s="41">
        <v>0</v>
      </c>
      <c r="C20728" s="56"/>
      <c r="AC20728" s="56"/>
      <c r="AD20728" s="56"/>
      <c r="AE20728" s="56"/>
    </row>
    <row r="20729" spans="1:31" x14ac:dyDescent="0.25">
      <c r="A20729" s="41">
        <v>0</v>
      </c>
      <c r="C20729" s="56"/>
      <c r="AC20729" s="56"/>
      <c r="AD20729" s="56"/>
      <c r="AE20729" s="56"/>
    </row>
    <row r="20730" spans="1:31" x14ac:dyDescent="0.25">
      <c r="A20730" s="41">
        <v>0</v>
      </c>
      <c r="C20730" s="56"/>
      <c r="AC20730" s="56"/>
      <c r="AD20730" s="56"/>
      <c r="AE20730" s="56"/>
    </row>
    <row r="20731" spans="1:31" x14ac:dyDescent="0.25">
      <c r="A20731" s="41">
        <v>0</v>
      </c>
      <c r="C20731" s="56"/>
      <c r="AC20731" s="56"/>
      <c r="AD20731" s="56"/>
      <c r="AE20731" s="56"/>
    </row>
    <row r="20732" spans="1:31" x14ac:dyDescent="0.25">
      <c r="A20732" s="41">
        <v>0</v>
      </c>
      <c r="C20732" s="56"/>
      <c r="AC20732" s="56"/>
      <c r="AD20732" s="56"/>
      <c r="AE20732" s="56"/>
    </row>
    <row r="20733" spans="1:31" x14ac:dyDescent="0.25">
      <c r="A20733" s="41">
        <v>0</v>
      </c>
      <c r="C20733" s="56"/>
      <c r="AC20733" s="56"/>
      <c r="AD20733" s="56"/>
      <c r="AE20733" s="56"/>
    </row>
    <row r="20734" spans="1:31" x14ac:dyDescent="0.25">
      <c r="A20734" s="41">
        <v>0</v>
      </c>
      <c r="C20734" s="56"/>
      <c r="AC20734" s="56"/>
      <c r="AD20734" s="56"/>
      <c r="AE20734" s="56"/>
    </row>
    <row r="20735" spans="1:31" x14ac:dyDescent="0.25">
      <c r="A20735" s="41">
        <v>0</v>
      </c>
      <c r="C20735" s="56"/>
      <c r="AC20735" s="56"/>
      <c r="AD20735" s="56"/>
      <c r="AE20735" s="56"/>
    </row>
    <row r="20736" spans="1:31" x14ac:dyDescent="0.25">
      <c r="A20736" s="41">
        <v>0</v>
      </c>
      <c r="C20736" s="56"/>
      <c r="AC20736" s="56"/>
      <c r="AD20736" s="56"/>
      <c r="AE20736" s="56"/>
    </row>
    <row r="20737" spans="1:31" x14ac:dyDescent="0.25">
      <c r="A20737" s="41">
        <v>0</v>
      </c>
      <c r="C20737" s="56"/>
      <c r="AC20737" s="56"/>
      <c r="AD20737" s="56"/>
      <c r="AE20737" s="56"/>
    </row>
    <row r="20738" spans="1:31" x14ac:dyDescent="0.25">
      <c r="A20738" s="41">
        <v>0</v>
      </c>
      <c r="C20738" s="56"/>
      <c r="AC20738" s="56"/>
      <c r="AD20738" s="56"/>
      <c r="AE20738" s="56"/>
    </row>
    <row r="20739" spans="1:31" x14ac:dyDescent="0.25">
      <c r="A20739" s="41">
        <v>0</v>
      </c>
      <c r="C20739" s="56"/>
      <c r="AC20739" s="56"/>
      <c r="AD20739" s="56"/>
      <c r="AE20739" s="56"/>
    </row>
    <row r="20740" spans="1:31" x14ac:dyDescent="0.25">
      <c r="A20740" s="41">
        <v>0</v>
      </c>
      <c r="C20740" s="56"/>
      <c r="AC20740" s="56"/>
      <c r="AD20740" s="56"/>
      <c r="AE20740" s="56"/>
    </row>
    <row r="20741" spans="1:31" x14ac:dyDescent="0.25">
      <c r="A20741" s="41">
        <v>0</v>
      </c>
      <c r="C20741" s="56"/>
      <c r="AC20741" s="56"/>
      <c r="AD20741" s="56"/>
      <c r="AE20741" s="56"/>
    </row>
    <row r="20742" spans="1:31" x14ac:dyDescent="0.25">
      <c r="A20742" s="41">
        <v>0</v>
      </c>
      <c r="C20742" s="56"/>
      <c r="AC20742" s="56"/>
      <c r="AD20742" s="56"/>
      <c r="AE20742" s="56"/>
    </row>
    <row r="20743" spans="1:31" x14ac:dyDescent="0.25">
      <c r="A20743" s="41">
        <v>0</v>
      </c>
      <c r="C20743" s="56"/>
      <c r="AC20743" s="56"/>
      <c r="AD20743" s="56"/>
      <c r="AE20743" s="56"/>
    </row>
    <row r="20744" spans="1:31" x14ac:dyDescent="0.25">
      <c r="A20744" s="41">
        <v>0</v>
      </c>
      <c r="C20744" s="56"/>
      <c r="AC20744" s="56"/>
      <c r="AD20744" s="56"/>
      <c r="AE20744" s="56"/>
    </row>
    <row r="20745" spans="1:31" x14ac:dyDescent="0.25">
      <c r="A20745" s="41">
        <v>0</v>
      </c>
      <c r="C20745" s="56"/>
      <c r="AC20745" s="56"/>
      <c r="AD20745" s="56"/>
      <c r="AE20745" s="56"/>
    </row>
    <row r="20746" spans="1:31" x14ac:dyDescent="0.25">
      <c r="A20746" s="41">
        <v>0</v>
      </c>
      <c r="C20746" s="56"/>
      <c r="AC20746" s="56"/>
      <c r="AD20746" s="56"/>
      <c r="AE20746" s="56"/>
    </row>
    <row r="20747" spans="1:31" x14ac:dyDescent="0.25">
      <c r="A20747" s="41">
        <v>0</v>
      </c>
      <c r="C20747" s="56"/>
      <c r="AC20747" s="56"/>
      <c r="AD20747" s="56"/>
      <c r="AE20747" s="56"/>
    </row>
    <row r="20748" spans="1:31" x14ac:dyDescent="0.25">
      <c r="A20748" s="41">
        <v>0</v>
      </c>
      <c r="C20748" s="56"/>
      <c r="AC20748" s="56"/>
      <c r="AD20748" s="56"/>
      <c r="AE20748" s="56"/>
    </row>
    <row r="20749" spans="1:31" x14ac:dyDescent="0.25">
      <c r="A20749" s="41">
        <v>0</v>
      </c>
      <c r="C20749" s="56"/>
      <c r="AC20749" s="56"/>
      <c r="AD20749" s="56"/>
      <c r="AE20749" s="56"/>
    </row>
    <row r="20750" spans="1:31" x14ac:dyDescent="0.25">
      <c r="A20750" s="41">
        <v>0</v>
      </c>
      <c r="C20750" s="56"/>
      <c r="AC20750" s="56"/>
      <c r="AD20750" s="56"/>
      <c r="AE20750" s="56"/>
    </row>
    <row r="20751" spans="1:31" x14ac:dyDescent="0.25">
      <c r="A20751" s="41">
        <v>0</v>
      </c>
      <c r="C20751" s="56"/>
      <c r="AC20751" s="56"/>
      <c r="AD20751" s="56"/>
      <c r="AE20751" s="56"/>
    </row>
    <row r="20752" spans="1:31" x14ac:dyDescent="0.25">
      <c r="A20752" s="41">
        <v>0</v>
      </c>
      <c r="C20752" s="56"/>
      <c r="AC20752" s="56"/>
      <c r="AD20752" s="56"/>
      <c r="AE20752" s="56"/>
    </row>
    <row r="20753" spans="1:31" x14ac:dyDescent="0.25">
      <c r="A20753" s="41">
        <v>0</v>
      </c>
      <c r="C20753" s="56"/>
      <c r="AC20753" s="56"/>
      <c r="AD20753" s="56"/>
      <c r="AE20753" s="56"/>
    </row>
    <row r="20754" spans="1:31" x14ac:dyDescent="0.25">
      <c r="A20754" s="41">
        <v>0</v>
      </c>
      <c r="C20754" s="56"/>
      <c r="AC20754" s="56"/>
      <c r="AD20754" s="56"/>
      <c r="AE20754" s="56"/>
    </row>
    <row r="20755" spans="1:31" x14ac:dyDescent="0.25">
      <c r="A20755" s="41">
        <v>0</v>
      </c>
      <c r="C20755" s="56"/>
      <c r="AC20755" s="56"/>
      <c r="AD20755" s="56"/>
      <c r="AE20755" s="56"/>
    </row>
    <row r="20756" spans="1:31" x14ac:dyDescent="0.25">
      <c r="A20756" s="41">
        <v>0</v>
      </c>
      <c r="C20756" s="56"/>
      <c r="AC20756" s="56"/>
      <c r="AD20756" s="56"/>
      <c r="AE20756" s="56"/>
    </row>
    <row r="20757" spans="1:31" x14ac:dyDescent="0.25">
      <c r="A20757" s="41">
        <v>0</v>
      </c>
      <c r="C20757" s="56"/>
      <c r="AC20757" s="56"/>
      <c r="AD20757" s="56"/>
      <c r="AE20757" s="56"/>
    </row>
    <row r="20758" spans="1:31" x14ac:dyDescent="0.25">
      <c r="A20758" s="41">
        <v>0</v>
      </c>
      <c r="C20758" s="56"/>
      <c r="AC20758" s="56"/>
      <c r="AD20758" s="56"/>
      <c r="AE20758" s="56"/>
    </row>
    <row r="20759" spans="1:31" x14ac:dyDescent="0.25">
      <c r="A20759" s="41">
        <v>0</v>
      </c>
      <c r="C20759" s="56"/>
      <c r="AC20759" s="56"/>
      <c r="AD20759" s="56"/>
      <c r="AE20759" s="56"/>
    </row>
    <row r="20760" spans="1:31" x14ac:dyDescent="0.25">
      <c r="A20760" s="41">
        <v>0</v>
      </c>
      <c r="C20760" s="56"/>
      <c r="AC20760" s="56"/>
      <c r="AD20760" s="56"/>
      <c r="AE20760" s="56"/>
    </row>
    <row r="20761" spans="1:31" x14ac:dyDescent="0.25">
      <c r="A20761" s="41">
        <v>0</v>
      </c>
      <c r="C20761" s="56"/>
      <c r="AC20761" s="56"/>
      <c r="AD20761" s="56"/>
      <c r="AE20761" s="56"/>
    </row>
    <row r="20762" spans="1:31" x14ac:dyDescent="0.25">
      <c r="A20762" s="41">
        <v>0</v>
      </c>
      <c r="C20762" s="56"/>
      <c r="AC20762" s="56"/>
      <c r="AD20762" s="56"/>
      <c r="AE20762" s="56"/>
    </row>
    <row r="20763" spans="1:31" x14ac:dyDescent="0.25">
      <c r="A20763" s="41">
        <v>0</v>
      </c>
      <c r="C20763" s="56"/>
      <c r="AC20763" s="56"/>
      <c r="AD20763" s="56"/>
      <c r="AE20763" s="56"/>
    </row>
    <row r="20764" spans="1:31" x14ac:dyDescent="0.25">
      <c r="A20764" s="41">
        <v>0</v>
      </c>
      <c r="C20764" s="56"/>
      <c r="AC20764" s="56"/>
      <c r="AD20764" s="56"/>
      <c r="AE20764" s="56"/>
    </row>
    <row r="20765" spans="1:31" x14ac:dyDescent="0.25">
      <c r="A20765" s="41">
        <v>0</v>
      </c>
      <c r="C20765" s="56"/>
      <c r="AC20765" s="56"/>
      <c r="AD20765" s="56"/>
      <c r="AE20765" s="56"/>
    </row>
    <row r="20766" spans="1:31" x14ac:dyDescent="0.25">
      <c r="A20766" s="41">
        <v>0</v>
      </c>
      <c r="C20766" s="56"/>
      <c r="AC20766" s="56"/>
      <c r="AD20766" s="56"/>
      <c r="AE20766" s="56"/>
    </row>
    <row r="20767" spans="1:31" x14ac:dyDescent="0.25">
      <c r="A20767" s="41">
        <v>0</v>
      </c>
      <c r="C20767" s="56"/>
      <c r="AC20767" s="56"/>
      <c r="AD20767" s="56"/>
      <c r="AE20767" s="56"/>
    </row>
    <row r="20768" spans="1:31" x14ac:dyDescent="0.25">
      <c r="A20768" s="41">
        <v>0</v>
      </c>
      <c r="C20768" s="56"/>
      <c r="AC20768" s="56"/>
      <c r="AD20768" s="56"/>
      <c r="AE20768" s="56"/>
    </row>
    <row r="20769" spans="1:31" x14ac:dyDescent="0.25">
      <c r="A20769" s="41">
        <v>0</v>
      </c>
      <c r="C20769" s="56"/>
      <c r="AC20769" s="56"/>
      <c r="AD20769" s="56"/>
      <c r="AE20769" s="56"/>
    </row>
    <row r="20770" spans="1:31" x14ac:dyDescent="0.25">
      <c r="A20770" s="41">
        <v>0</v>
      </c>
      <c r="C20770" s="56"/>
      <c r="AC20770" s="56"/>
      <c r="AD20770" s="56"/>
      <c r="AE20770" s="56"/>
    </row>
    <row r="20771" spans="1:31" x14ac:dyDescent="0.25">
      <c r="A20771" s="41">
        <v>0</v>
      </c>
      <c r="C20771" s="56"/>
      <c r="AC20771" s="56"/>
      <c r="AD20771" s="56"/>
      <c r="AE20771" s="56"/>
    </row>
    <row r="20772" spans="1:31" x14ac:dyDescent="0.25">
      <c r="A20772" s="41">
        <v>0</v>
      </c>
      <c r="C20772" s="56"/>
      <c r="AC20772" s="56"/>
      <c r="AD20772" s="56"/>
      <c r="AE20772" s="56"/>
    </row>
    <row r="20773" spans="1:31" x14ac:dyDescent="0.25">
      <c r="A20773" s="41">
        <v>0</v>
      </c>
      <c r="C20773" s="56"/>
      <c r="AC20773" s="56"/>
      <c r="AD20773" s="56"/>
      <c r="AE20773" s="56"/>
    </row>
    <row r="20774" spans="1:31" x14ac:dyDescent="0.25">
      <c r="A20774" s="41">
        <v>0</v>
      </c>
      <c r="C20774" s="56"/>
      <c r="AC20774" s="56"/>
      <c r="AD20774" s="56"/>
      <c r="AE20774" s="56"/>
    </row>
    <row r="20775" spans="1:31" x14ac:dyDescent="0.25">
      <c r="A20775" s="41">
        <v>0</v>
      </c>
      <c r="C20775" s="56"/>
      <c r="AC20775" s="56"/>
      <c r="AD20775" s="56"/>
      <c r="AE20775" s="56"/>
    </row>
    <row r="20776" spans="1:31" x14ac:dyDescent="0.25">
      <c r="A20776" s="41">
        <v>0</v>
      </c>
      <c r="C20776" s="56"/>
      <c r="AC20776" s="56"/>
      <c r="AD20776" s="56"/>
      <c r="AE20776" s="56"/>
    </row>
    <row r="20777" spans="1:31" x14ac:dyDescent="0.25">
      <c r="A20777" s="41">
        <v>0</v>
      </c>
      <c r="C20777" s="56"/>
      <c r="AC20777" s="56"/>
      <c r="AD20777" s="56"/>
      <c r="AE20777" s="56"/>
    </row>
    <row r="20778" spans="1:31" x14ac:dyDescent="0.25">
      <c r="A20778" s="41">
        <v>0</v>
      </c>
      <c r="C20778" s="56"/>
      <c r="AC20778" s="56"/>
      <c r="AD20778" s="56"/>
      <c r="AE20778" s="56"/>
    </row>
    <row r="20779" spans="1:31" x14ac:dyDescent="0.25">
      <c r="A20779" s="41">
        <v>0</v>
      </c>
      <c r="C20779" s="56"/>
      <c r="AC20779" s="56"/>
      <c r="AD20779" s="56"/>
      <c r="AE20779" s="56"/>
    </row>
    <row r="20780" spans="1:31" x14ac:dyDescent="0.25">
      <c r="A20780" s="41">
        <v>0</v>
      </c>
      <c r="C20780" s="56"/>
      <c r="AC20780" s="56"/>
      <c r="AD20780" s="56"/>
      <c r="AE20780" s="56"/>
    </row>
    <row r="20781" spans="1:31" x14ac:dyDescent="0.25">
      <c r="A20781" s="41">
        <v>0</v>
      </c>
      <c r="C20781" s="56"/>
      <c r="AC20781" s="56"/>
      <c r="AD20781" s="56"/>
      <c r="AE20781" s="56"/>
    </row>
    <row r="20782" spans="1:31" x14ac:dyDescent="0.25">
      <c r="A20782" s="41">
        <v>0</v>
      </c>
      <c r="C20782" s="56"/>
      <c r="AC20782" s="56"/>
      <c r="AD20782" s="56"/>
      <c r="AE20782" s="56"/>
    </row>
    <row r="20783" spans="1:31" x14ac:dyDescent="0.25">
      <c r="A20783" s="41">
        <v>0</v>
      </c>
      <c r="C20783" s="56"/>
      <c r="AC20783" s="56"/>
      <c r="AD20783" s="56"/>
      <c r="AE20783" s="56"/>
    </row>
    <row r="20784" spans="1:31" x14ac:dyDescent="0.25">
      <c r="A20784" s="41">
        <v>0</v>
      </c>
      <c r="C20784" s="56"/>
      <c r="AC20784" s="56"/>
      <c r="AD20784" s="56"/>
      <c r="AE20784" s="56"/>
    </row>
    <row r="20785" spans="1:31" x14ac:dyDescent="0.25">
      <c r="A20785" s="41">
        <v>0</v>
      </c>
      <c r="C20785" s="56"/>
      <c r="AC20785" s="56"/>
      <c r="AD20785" s="56"/>
      <c r="AE20785" s="56"/>
    </row>
    <row r="20786" spans="1:31" x14ac:dyDescent="0.25">
      <c r="A20786" s="41">
        <v>0</v>
      </c>
      <c r="C20786" s="56"/>
      <c r="AC20786" s="56"/>
      <c r="AD20786" s="56"/>
      <c r="AE20786" s="56"/>
    </row>
    <row r="20787" spans="1:31" x14ac:dyDescent="0.25">
      <c r="A20787" s="41">
        <v>0</v>
      </c>
      <c r="C20787" s="56"/>
      <c r="AC20787" s="56"/>
      <c r="AD20787" s="56"/>
      <c r="AE20787" s="56"/>
    </row>
    <row r="20788" spans="1:31" x14ac:dyDescent="0.25">
      <c r="A20788" s="41">
        <v>0</v>
      </c>
      <c r="C20788" s="56"/>
      <c r="AC20788" s="56"/>
      <c r="AD20788" s="56"/>
      <c r="AE20788" s="56"/>
    </row>
    <row r="20789" spans="1:31" x14ac:dyDescent="0.25">
      <c r="A20789" s="41">
        <v>0</v>
      </c>
      <c r="C20789" s="56"/>
      <c r="AC20789" s="56"/>
      <c r="AD20789" s="56"/>
      <c r="AE20789" s="56"/>
    </row>
    <row r="20790" spans="1:31" x14ac:dyDescent="0.25">
      <c r="A20790" s="41">
        <v>0</v>
      </c>
      <c r="C20790" s="56"/>
      <c r="AC20790" s="56"/>
      <c r="AD20790" s="56"/>
      <c r="AE20790" s="56"/>
    </row>
    <row r="20791" spans="1:31" x14ac:dyDescent="0.25">
      <c r="A20791" s="41">
        <v>0</v>
      </c>
      <c r="C20791" s="56"/>
      <c r="AC20791" s="56"/>
      <c r="AD20791" s="56"/>
      <c r="AE20791" s="56"/>
    </row>
    <row r="20792" spans="1:31" x14ac:dyDescent="0.25">
      <c r="A20792" s="41">
        <v>0</v>
      </c>
      <c r="C20792" s="56"/>
      <c r="AC20792" s="56"/>
      <c r="AD20792" s="56"/>
      <c r="AE20792" s="56"/>
    </row>
    <row r="20793" spans="1:31" x14ac:dyDescent="0.25">
      <c r="A20793" s="41">
        <v>0</v>
      </c>
      <c r="C20793" s="56"/>
      <c r="AC20793" s="56"/>
      <c r="AD20793" s="56"/>
      <c r="AE20793" s="56"/>
    </row>
    <row r="20794" spans="1:31" x14ac:dyDescent="0.25">
      <c r="A20794" s="41">
        <v>0</v>
      </c>
      <c r="C20794" s="56"/>
      <c r="AC20794" s="56"/>
      <c r="AD20794" s="56"/>
      <c r="AE20794" s="56"/>
    </row>
    <row r="20795" spans="1:31" x14ac:dyDescent="0.25">
      <c r="A20795" s="41">
        <v>0</v>
      </c>
      <c r="C20795" s="56"/>
      <c r="AC20795" s="56"/>
      <c r="AD20795" s="56"/>
      <c r="AE20795" s="56"/>
    </row>
    <row r="20796" spans="1:31" x14ac:dyDescent="0.25">
      <c r="A20796" s="41">
        <v>0</v>
      </c>
      <c r="C20796" s="56"/>
      <c r="AC20796" s="56"/>
      <c r="AD20796" s="56"/>
      <c r="AE20796" s="56"/>
    </row>
    <row r="20797" spans="1:31" x14ac:dyDescent="0.25">
      <c r="A20797" s="41">
        <v>0</v>
      </c>
      <c r="C20797" s="56"/>
      <c r="AC20797" s="56"/>
      <c r="AD20797" s="56"/>
      <c r="AE20797" s="56"/>
    </row>
    <row r="20798" spans="1:31" x14ac:dyDescent="0.25">
      <c r="A20798" s="41">
        <v>0</v>
      </c>
      <c r="C20798" s="56"/>
      <c r="AC20798" s="56"/>
      <c r="AD20798" s="56"/>
      <c r="AE20798" s="56"/>
    </row>
    <row r="20799" spans="1:31" x14ac:dyDescent="0.25">
      <c r="A20799" s="41">
        <v>0</v>
      </c>
      <c r="C20799" s="56"/>
      <c r="AC20799" s="56"/>
      <c r="AD20799" s="56"/>
      <c r="AE20799" s="56"/>
    </row>
    <row r="20800" spans="1:31" x14ac:dyDescent="0.25">
      <c r="A20800" s="41">
        <v>0</v>
      </c>
      <c r="C20800" s="56"/>
      <c r="AC20800" s="56"/>
      <c r="AD20800" s="56"/>
      <c r="AE20800" s="56"/>
    </row>
    <row r="20801" spans="1:31" x14ac:dyDescent="0.25">
      <c r="A20801" s="41">
        <v>0</v>
      </c>
      <c r="C20801" s="56"/>
      <c r="AC20801" s="56"/>
      <c r="AD20801" s="56"/>
      <c r="AE20801" s="56"/>
    </row>
    <row r="20802" spans="1:31" x14ac:dyDescent="0.25">
      <c r="A20802" s="41">
        <v>427</v>
      </c>
      <c r="C20802" s="56"/>
      <c r="AC20802" s="56"/>
      <c r="AD20802" s="56"/>
      <c r="AE20802" s="56"/>
    </row>
    <row r="20803" spans="1:31" x14ac:dyDescent="0.25">
      <c r="A20803" s="41">
        <v>0</v>
      </c>
      <c r="C20803" s="56"/>
      <c r="AC20803" s="56"/>
      <c r="AD20803" s="56"/>
      <c r="AE20803" s="56"/>
    </row>
    <row r="20804" spans="1:31" x14ac:dyDescent="0.25">
      <c r="A20804" s="41">
        <v>0</v>
      </c>
      <c r="C20804" s="56"/>
      <c r="AC20804" s="56"/>
      <c r="AD20804" s="56"/>
      <c r="AE20804" s="56"/>
    </row>
    <row r="20805" spans="1:31" x14ac:dyDescent="0.25">
      <c r="A20805" s="41">
        <v>0</v>
      </c>
      <c r="C20805" s="56"/>
      <c r="AC20805" s="56"/>
      <c r="AD20805" s="56"/>
      <c r="AE20805" s="56"/>
    </row>
    <row r="20806" spans="1:31" x14ac:dyDescent="0.25">
      <c r="A20806" s="41">
        <v>0</v>
      </c>
      <c r="C20806" s="56"/>
      <c r="AC20806" s="56"/>
      <c r="AD20806" s="56"/>
      <c r="AE20806" s="56"/>
    </row>
    <row r="20807" spans="1:31" x14ac:dyDescent="0.25">
      <c r="A20807" s="41">
        <v>0</v>
      </c>
      <c r="C20807" s="56"/>
      <c r="AC20807" s="56"/>
      <c r="AD20807" s="56"/>
      <c r="AE20807" s="56"/>
    </row>
    <row r="20808" spans="1:31" x14ac:dyDescent="0.25">
      <c r="A20808" s="41">
        <v>0</v>
      </c>
      <c r="C20808" s="56"/>
      <c r="AC20808" s="56"/>
      <c r="AD20808" s="56"/>
      <c r="AE20808" s="56"/>
    </row>
    <row r="20809" spans="1:31" x14ac:dyDescent="0.25">
      <c r="A20809" s="41">
        <v>0</v>
      </c>
      <c r="C20809" s="56"/>
      <c r="AC20809" s="56"/>
      <c r="AD20809" s="56"/>
      <c r="AE20809" s="56"/>
    </row>
    <row r="20810" spans="1:31" x14ac:dyDescent="0.25">
      <c r="A20810" s="41">
        <v>0</v>
      </c>
      <c r="C20810" s="56"/>
      <c r="AC20810" s="56"/>
      <c r="AD20810" s="56"/>
      <c r="AE20810" s="56"/>
    </row>
    <row r="20811" spans="1:31" x14ac:dyDescent="0.25">
      <c r="A20811" s="41">
        <v>0</v>
      </c>
      <c r="C20811" s="56"/>
      <c r="AC20811" s="56"/>
      <c r="AD20811" s="56"/>
      <c r="AE20811" s="56"/>
    </row>
    <row r="20812" spans="1:31" x14ac:dyDescent="0.25">
      <c r="A20812" s="41">
        <v>0</v>
      </c>
      <c r="C20812" s="56"/>
      <c r="AC20812" s="56"/>
      <c r="AD20812" s="56"/>
      <c r="AE20812" s="56"/>
    </row>
    <row r="20813" spans="1:31" x14ac:dyDescent="0.25">
      <c r="A20813" s="41">
        <v>0</v>
      </c>
      <c r="C20813" s="56"/>
      <c r="AC20813" s="56"/>
      <c r="AD20813" s="56"/>
      <c r="AE20813" s="56"/>
    </row>
    <row r="20814" spans="1:31" x14ac:dyDescent="0.25">
      <c r="A20814" s="41">
        <v>0</v>
      </c>
      <c r="C20814" s="56"/>
      <c r="AC20814" s="56"/>
      <c r="AD20814" s="56"/>
      <c r="AE20814" s="56"/>
    </row>
    <row r="20815" spans="1:31" x14ac:dyDescent="0.25">
      <c r="A20815" s="41">
        <v>0</v>
      </c>
      <c r="C20815" s="56"/>
      <c r="AC20815" s="56"/>
      <c r="AD20815" s="56"/>
      <c r="AE20815" s="56"/>
    </row>
    <row r="20816" spans="1:31" x14ac:dyDescent="0.25">
      <c r="A20816" s="41">
        <v>0</v>
      </c>
      <c r="C20816" s="56"/>
      <c r="AC20816" s="56"/>
      <c r="AD20816" s="56"/>
      <c r="AE20816" s="56"/>
    </row>
    <row r="20817" spans="1:31" x14ac:dyDescent="0.25">
      <c r="A20817" s="41">
        <v>0</v>
      </c>
      <c r="C20817" s="56"/>
      <c r="AC20817" s="56"/>
      <c r="AD20817" s="56"/>
      <c r="AE20817" s="56"/>
    </row>
    <row r="20818" spans="1:31" x14ac:dyDescent="0.25">
      <c r="A20818" s="41">
        <v>0</v>
      </c>
      <c r="C20818" s="56"/>
      <c r="AC20818" s="56"/>
      <c r="AD20818" s="56"/>
      <c r="AE20818" s="56"/>
    </row>
    <row r="20819" spans="1:31" x14ac:dyDescent="0.25">
      <c r="A20819" s="41">
        <v>0</v>
      </c>
      <c r="C20819" s="56"/>
      <c r="AC20819" s="56"/>
      <c r="AD20819" s="56"/>
      <c r="AE20819" s="56"/>
    </row>
    <row r="20820" spans="1:31" x14ac:dyDescent="0.25">
      <c r="A20820" s="41">
        <v>0</v>
      </c>
      <c r="C20820" s="56"/>
      <c r="AC20820" s="56"/>
      <c r="AD20820" s="56"/>
      <c r="AE20820" s="56"/>
    </row>
    <row r="20821" spans="1:31" x14ac:dyDescent="0.25">
      <c r="A20821" s="41">
        <v>0</v>
      </c>
      <c r="C20821" s="56"/>
      <c r="AC20821" s="56"/>
      <c r="AD20821" s="56"/>
      <c r="AE20821" s="56"/>
    </row>
    <row r="20822" spans="1:31" x14ac:dyDescent="0.25">
      <c r="A20822" s="41">
        <v>0</v>
      </c>
      <c r="C20822" s="56"/>
      <c r="AC20822" s="56"/>
      <c r="AD20822" s="56"/>
      <c r="AE20822" s="56"/>
    </row>
    <row r="20823" spans="1:31" x14ac:dyDescent="0.25">
      <c r="A20823" s="41">
        <v>0</v>
      </c>
      <c r="C20823" s="56"/>
      <c r="AC20823" s="56"/>
      <c r="AD20823" s="56"/>
      <c r="AE20823" s="56"/>
    </row>
    <row r="20824" spans="1:31" x14ac:dyDescent="0.25">
      <c r="A20824" s="41">
        <v>0</v>
      </c>
      <c r="C20824" s="56"/>
      <c r="AC20824" s="56"/>
      <c r="AD20824" s="56"/>
      <c r="AE20824" s="56"/>
    </row>
    <row r="20825" spans="1:31" x14ac:dyDescent="0.25">
      <c r="A20825" s="41">
        <v>0</v>
      </c>
      <c r="C20825" s="56"/>
      <c r="AC20825" s="56"/>
      <c r="AD20825" s="56"/>
      <c r="AE20825" s="56"/>
    </row>
    <row r="20826" spans="1:31" x14ac:dyDescent="0.25">
      <c r="A20826" s="41">
        <v>0</v>
      </c>
      <c r="C20826" s="56"/>
      <c r="AC20826" s="56"/>
      <c r="AD20826" s="56"/>
      <c r="AE20826" s="56"/>
    </row>
    <row r="20827" spans="1:31" x14ac:dyDescent="0.25">
      <c r="A20827" s="41">
        <v>0</v>
      </c>
      <c r="C20827" s="56"/>
      <c r="AC20827" s="56"/>
      <c r="AD20827" s="56"/>
      <c r="AE20827" s="56"/>
    </row>
    <row r="20828" spans="1:31" x14ac:dyDescent="0.25">
      <c r="A20828" s="41">
        <v>0</v>
      </c>
      <c r="C20828" s="56"/>
      <c r="AC20828" s="56"/>
      <c r="AD20828" s="56"/>
      <c r="AE20828" s="56"/>
    </row>
    <row r="20829" spans="1:31" x14ac:dyDescent="0.25">
      <c r="A20829" s="41">
        <v>0</v>
      </c>
      <c r="C20829" s="56"/>
      <c r="AC20829" s="56"/>
      <c r="AD20829" s="56"/>
      <c r="AE20829" s="56"/>
    </row>
    <row r="20830" spans="1:31" x14ac:dyDescent="0.25">
      <c r="A20830" s="41">
        <v>0</v>
      </c>
      <c r="C20830" s="56"/>
      <c r="AC20830" s="56"/>
      <c r="AD20830" s="56"/>
      <c r="AE20830" s="56"/>
    </row>
    <row r="20831" spans="1:31" x14ac:dyDescent="0.25">
      <c r="A20831" s="41">
        <v>0</v>
      </c>
      <c r="C20831" s="56"/>
      <c r="AC20831" s="56"/>
      <c r="AD20831" s="56"/>
      <c r="AE20831" s="56"/>
    </row>
    <row r="20832" spans="1:31" x14ac:dyDescent="0.25">
      <c r="A20832" s="41">
        <v>0</v>
      </c>
      <c r="C20832" s="56"/>
      <c r="AC20832" s="56"/>
      <c r="AD20832" s="56"/>
      <c r="AE20832" s="56"/>
    </row>
    <row r="20833" spans="1:31" x14ac:dyDescent="0.25">
      <c r="A20833" s="41">
        <v>0</v>
      </c>
      <c r="C20833" s="56"/>
      <c r="AC20833" s="56"/>
      <c r="AD20833" s="56"/>
      <c r="AE20833" s="56"/>
    </row>
    <row r="20834" spans="1:31" x14ac:dyDescent="0.25">
      <c r="A20834" s="41">
        <v>0</v>
      </c>
      <c r="C20834" s="56"/>
      <c r="AC20834" s="56"/>
      <c r="AD20834" s="56"/>
      <c r="AE20834" s="56"/>
    </row>
    <row r="20835" spans="1:31" x14ac:dyDescent="0.25">
      <c r="A20835" s="41">
        <v>0</v>
      </c>
      <c r="C20835" s="56"/>
      <c r="AC20835" s="56"/>
      <c r="AD20835" s="56"/>
      <c r="AE20835" s="56"/>
    </row>
    <row r="20836" spans="1:31" x14ac:dyDescent="0.25">
      <c r="A20836" s="41">
        <v>0</v>
      </c>
      <c r="C20836" s="56"/>
      <c r="AC20836" s="56"/>
      <c r="AD20836" s="56"/>
      <c r="AE20836" s="56"/>
    </row>
    <row r="20837" spans="1:31" x14ac:dyDescent="0.25">
      <c r="A20837" s="41">
        <v>0</v>
      </c>
      <c r="C20837" s="56"/>
      <c r="AC20837" s="56"/>
      <c r="AD20837" s="56"/>
      <c r="AE20837" s="56"/>
    </row>
    <row r="20838" spans="1:31" x14ac:dyDescent="0.25">
      <c r="A20838" s="41">
        <v>0</v>
      </c>
      <c r="C20838" s="56"/>
      <c r="AC20838" s="56"/>
      <c r="AD20838" s="56"/>
      <c r="AE20838" s="56"/>
    </row>
    <row r="20839" spans="1:31" x14ac:dyDescent="0.25">
      <c r="A20839" s="41">
        <v>0</v>
      </c>
      <c r="C20839" s="56"/>
      <c r="AC20839" s="56"/>
      <c r="AD20839" s="56"/>
      <c r="AE20839" s="56"/>
    </row>
    <row r="20840" spans="1:31" x14ac:dyDescent="0.25">
      <c r="A20840" s="41">
        <v>0</v>
      </c>
      <c r="C20840" s="56"/>
      <c r="AC20840" s="56"/>
      <c r="AD20840" s="56"/>
      <c r="AE20840" s="56"/>
    </row>
    <row r="20841" spans="1:31" x14ac:dyDescent="0.25">
      <c r="A20841" s="41">
        <v>0</v>
      </c>
      <c r="C20841" s="56"/>
      <c r="AC20841" s="56"/>
      <c r="AD20841" s="56"/>
      <c r="AE20841" s="56"/>
    </row>
    <row r="20842" spans="1:31" x14ac:dyDescent="0.25">
      <c r="A20842" s="41">
        <v>0</v>
      </c>
      <c r="C20842" s="56"/>
      <c r="AC20842" s="56"/>
      <c r="AD20842" s="56"/>
      <c r="AE20842" s="56"/>
    </row>
    <row r="20843" spans="1:31" x14ac:dyDescent="0.25">
      <c r="A20843" s="41">
        <v>0</v>
      </c>
      <c r="C20843" s="56"/>
      <c r="AC20843" s="56"/>
      <c r="AD20843" s="56"/>
      <c r="AE20843" s="56"/>
    </row>
    <row r="20844" spans="1:31" x14ac:dyDescent="0.25">
      <c r="A20844" s="41">
        <v>0</v>
      </c>
      <c r="C20844" s="56"/>
      <c r="AC20844" s="56"/>
      <c r="AD20844" s="56"/>
      <c r="AE20844" s="56"/>
    </row>
    <row r="20845" spans="1:31" x14ac:dyDescent="0.25">
      <c r="A20845" s="41">
        <v>0</v>
      </c>
      <c r="C20845" s="56"/>
      <c r="AC20845" s="56"/>
      <c r="AD20845" s="56"/>
      <c r="AE20845" s="56"/>
    </row>
    <row r="20846" spans="1:31" x14ac:dyDescent="0.25">
      <c r="A20846" s="41">
        <v>0</v>
      </c>
      <c r="C20846" s="56"/>
      <c r="AC20846" s="56"/>
      <c r="AD20846" s="56"/>
      <c r="AE20846" s="56"/>
    </row>
    <row r="20847" spans="1:31" x14ac:dyDescent="0.25">
      <c r="A20847" s="41">
        <v>0</v>
      </c>
      <c r="C20847" s="56"/>
      <c r="AC20847" s="56"/>
      <c r="AD20847" s="56"/>
      <c r="AE20847" s="56"/>
    </row>
    <row r="20848" spans="1:31" x14ac:dyDescent="0.25">
      <c r="A20848" s="41">
        <v>0</v>
      </c>
      <c r="C20848" s="56"/>
      <c r="AC20848" s="56"/>
      <c r="AD20848" s="56"/>
      <c r="AE20848" s="56"/>
    </row>
    <row r="20849" spans="1:31" x14ac:dyDescent="0.25">
      <c r="A20849" s="41">
        <v>0</v>
      </c>
      <c r="C20849" s="56"/>
      <c r="AC20849" s="56"/>
      <c r="AD20849" s="56"/>
      <c r="AE20849" s="56"/>
    </row>
    <row r="20850" spans="1:31" x14ac:dyDescent="0.25">
      <c r="A20850" s="41">
        <v>0</v>
      </c>
      <c r="C20850" s="56"/>
      <c r="AC20850" s="56"/>
      <c r="AD20850" s="56"/>
      <c r="AE20850" s="56"/>
    </row>
    <row r="20851" spans="1:31" x14ac:dyDescent="0.25">
      <c r="A20851" s="41">
        <v>0</v>
      </c>
      <c r="C20851" s="56"/>
      <c r="AC20851" s="56"/>
      <c r="AD20851" s="56"/>
      <c r="AE20851" s="56"/>
    </row>
    <row r="20852" spans="1:31" x14ac:dyDescent="0.25">
      <c r="A20852" s="41">
        <v>0</v>
      </c>
      <c r="C20852" s="56"/>
      <c r="AC20852" s="56"/>
      <c r="AD20852" s="56"/>
      <c r="AE20852" s="56"/>
    </row>
    <row r="20853" spans="1:31" x14ac:dyDescent="0.25">
      <c r="A20853" s="41">
        <v>0</v>
      </c>
      <c r="C20853" s="56"/>
      <c r="AC20853" s="56"/>
      <c r="AD20853" s="56"/>
      <c r="AE20853" s="56"/>
    </row>
    <row r="20854" spans="1:31" x14ac:dyDescent="0.25">
      <c r="A20854" s="41">
        <v>0</v>
      </c>
      <c r="C20854" s="56"/>
      <c r="AC20854" s="56"/>
      <c r="AD20854" s="56"/>
      <c r="AE20854" s="56"/>
    </row>
    <row r="20855" spans="1:31" x14ac:dyDescent="0.25">
      <c r="A20855" s="41">
        <v>0</v>
      </c>
      <c r="C20855" s="56"/>
      <c r="AC20855" s="56"/>
      <c r="AD20855" s="56"/>
      <c r="AE20855" s="56"/>
    </row>
    <row r="20856" spans="1:31" x14ac:dyDescent="0.25">
      <c r="A20856" s="41">
        <v>0</v>
      </c>
      <c r="C20856" s="56"/>
      <c r="AC20856" s="56"/>
      <c r="AD20856" s="56"/>
      <c r="AE20856" s="56"/>
    </row>
    <row r="20857" spans="1:31" x14ac:dyDescent="0.25">
      <c r="A20857" s="41">
        <v>0</v>
      </c>
      <c r="C20857" s="56"/>
      <c r="AC20857" s="56"/>
      <c r="AD20857" s="56"/>
      <c r="AE20857" s="56"/>
    </row>
    <row r="20858" spans="1:31" x14ac:dyDescent="0.25">
      <c r="A20858" s="41">
        <v>0</v>
      </c>
      <c r="C20858" s="56"/>
      <c r="AC20858" s="56"/>
      <c r="AD20858" s="56"/>
      <c r="AE20858" s="56"/>
    </row>
    <row r="20859" spans="1:31" x14ac:dyDescent="0.25">
      <c r="A20859" s="41">
        <v>0</v>
      </c>
      <c r="C20859" s="56"/>
      <c r="AC20859" s="56"/>
      <c r="AD20859" s="56"/>
      <c r="AE20859" s="56"/>
    </row>
    <row r="20860" spans="1:31" x14ac:dyDescent="0.25">
      <c r="A20860" s="41">
        <v>0</v>
      </c>
      <c r="C20860" s="56"/>
      <c r="AC20860" s="56"/>
      <c r="AD20860" s="56"/>
      <c r="AE20860" s="56"/>
    </row>
    <row r="20861" spans="1:31" x14ac:dyDescent="0.25">
      <c r="A20861" s="41">
        <v>0</v>
      </c>
      <c r="C20861" s="56"/>
      <c r="AC20861" s="56"/>
      <c r="AD20861" s="56"/>
      <c r="AE20861" s="56"/>
    </row>
    <row r="20862" spans="1:31" x14ac:dyDescent="0.25">
      <c r="A20862" s="41">
        <v>0</v>
      </c>
      <c r="C20862" s="56"/>
      <c r="AC20862" s="56"/>
      <c r="AD20862" s="56"/>
      <c r="AE20862" s="56"/>
    </row>
    <row r="20863" spans="1:31" x14ac:dyDescent="0.25">
      <c r="A20863" s="41">
        <v>0</v>
      </c>
      <c r="C20863" s="56"/>
      <c r="AC20863" s="56"/>
      <c r="AD20863" s="56"/>
      <c r="AE20863" s="56"/>
    </row>
    <row r="20864" spans="1:31" x14ac:dyDescent="0.25">
      <c r="A20864" s="41">
        <v>0</v>
      </c>
      <c r="C20864" s="56"/>
      <c r="AC20864" s="56"/>
      <c r="AD20864" s="56"/>
      <c r="AE20864" s="56"/>
    </row>
    <row r="20865" spans="1:31" x14ac:dyDescent="0.25">
      <c r="A20865" s="41">
        <v>0</v>
      </c>
      <c r="C20865" s="56"/>
      <c r="AC20865" s="56"/>
      <c r="AD20865" s="56"/>
      <c r="AE20865" s="56"/>
    </row>
    <row r="20866" spans="1:31" x14ac:dyDescent="0.25">
      <c r="A20866" s="41">
        <v>0</v>
      </c>
      <c r="C20866" s="56"/>
      <c r="AC20866" s="56"/>
      <c r="AD20866" s="56"/>
      <c r="AE20866" s="56"/>
    </row>
    <row r="20867" spans="1:31" x14ac:dyDescent="0.25">
      <c r="A20867" s="41">
        <v>0</v>
      </c>
      <c r="C20867" s="56"/>
      <c r="AC20867" s="56"/>
      <c r="AD20867" s="56"/>
      <c r="AE20867" s="56"/>
    </row>
    <row r="20868" spans="1:31" x14ac:dyDescent="0.25">
      <c r="A20868" s="41">
        <v>0</v>
      </c>
      <c r="C20868" s="56"/>
      <c r="AC20868" s="56"/>
      <c r="AD20868" s="56"/>
      <c r="AE20868" s="56"/>
    </row>
    <row r="20869" spans="1:31" x14ac:dyDescent="0.25">
      <c r="A20869" s="41">
        <v>0</v>
      </c>
      <c r="C20869" s="56"/>
      <c r="AC20869" s="56"/>
      <c r="AD20869" s="56"/>
      <c r="AE20869" s="56"/>
    </row>
    <row r="20870" spans="1:31" x14ac:dyDescent="0.25">
      <c r="A20870" s="41">
        <v>0</v>
      </c>
      <c r="C20870" s="56"/>
      <c r="AC20870" s="56"/>
      <c r="AD20870" s="56"/>
      <c r="AE20870" s="56"/>
    </row>
    <row r="20871" spans="1:31" x14ac:dyDescent="0.25">
      <c r="A20871" s="41">
        <v>0</v>
      </c>
      <c r="C20871" s="56"/>
      <c r="AC20871" s="56"/>
      <c r="AD20871" s="56"/>
      <c r="AE20871" s="56"/>
    </row>
    <row r="20872" spans="1:31" x14ac:dyDescent="0.25">
      <c r="A20872" s="41">
        <v>0</v>
      </c>
      <c r="C20872" s="56"/>
      <c r="AC20872" s="56"/>
      <c r="AD20872" s="56"/>
      <c r="AE20872" s="56"/>
    </row>
    <row r="20873" spans="1:31" x14ac:dyDescent="0.25">
      <c r="A20873" s="41">
        <v>0</v>
      </c>
      <c r="C20873" s="56"/>
      <c r="AC20873" s="56"/>
      <c r="AD20873" s="56"/>
      <c r="AE20873" s="56"/>
    </row>
    <row r="20874" spans="1:31" x14ac:dyDescent="0.25">
      <c r="A20874" s="41">
        <v>0</v>
      </c>
      <c r="C20874" s="56"/>
      <c r="AC20874" s="56"/>
      <c r="AD20874" s="56"/>
      <c r="AE20874" s="56"/>
    </row>
    <row r="20875" spans="1:31" x14ac:dyDescent="0.25">
      <c r="A20875" s="41">
        <v>826842</v>
      </c>
      <c r="C20875" s="56"/>
      <c r="AC20875" s="56"/>
      <c r="AD20875" s="56"/>
      <c r="AE20875" s="56"/>
    </row>
    <row r="20876" spans="1:31" x14ac:dyDescent="0.25">
      <c r="A20876" s="41">
        <v>0</v>
      </c>
      <c r="C20876" s="56"/>
      <c r="AC20876" s="56"/>
      <c r="AD20876" s="56"/>
      <c r="AE20876" s="56"/>
    </row>
    <row r="20877" spans="1:31" x14ac:dyDescent="0.25">
      <c r="A20877" s="41">
        <v>0</v>
      </c>
      <c r="C20877" s="56"/>
      <c r="AC20877" s="56"/>
      <c r="AD20877" s="56"/>
      <c r="AE20877" s="56"/>
    </row>
    <row r="20878" spans="1:31" x14ac:dyDescent="0.25">
      <c r="A20878" s="41">
        <v>0</v>
      </c>
      <c r="C20878" s="56"/>
      <c r="AC20878" s="56"/>
      <c r="AD20878" s="56"/>
      <c r="AE20878" s="56"/>
    </row>
    <row r="20879" spans="1:31" x14ac:dyDescent="0.25">
      <c r="A20879" s="41">
        <v>0</v>
      </c>
      <c r="C20879" s="56"/>
      <c r="AC20879" s="56"/>
      <c r="AD20879" s="56"/>
      <c r="AE20879" s="56"/>
    </row>
    <row r="20880" spans="1:31" x14ac:dyDescent="0.25">
      <c r="A20880" s="41">
        <v>0</v>
      </c>
      <c r="C20880" s="56"/>
      <c r="AC20880" s="56"/>
      <c r="AD20880" s="56"/>
      <c r="AE20880" s="56"/>
    </row>
    <row r="20881" spans="1:31" x14ac:dyDescent="0.25">
      <c r="A20881" s="41">
        <v>0</v>
      </c>
      <c r="C20881" s="56"/>
      <c r="AC20881" s="56"/>
      <c r="AD20881" s="56"/>
      <c r="AE20881" s="56"/>
    </row>
    <row r="20882" spans="1:31" x14ac:dyDescent="0.25">
      <c r="A20882" s="41">
        <v>0</v>
      </c>
      <c r="C20882" s="56"/>
      <c r="AC20882" s="56"/>
      <c r="AD20882" s="56"/>
      <c r="AE20882" s="56"/>
    </row>
    <row r="20883" spans="1:31" x14ac:dyDescent="0.25">
      <c r="A20883" s="41">
        <v>0</v>
      </c>
      <c r="C20883" s="56"/>
      <c r="AC20883" s="56"/>
      <c r="AD20883" s="56"/>
      <c r="AE20883" s="56"/>
    </row>
    <row r="20884" spans="1:31" x14ac:dyDescent="0.25">
      <c r="A20884" s="41">
        <v>0</v>
      </c>
      <c r="C20884" s="56"/>
      <c r="AC20884" s="56"/>
      <c r="AD20884" s="56"/>
      <c r="AE20884" s="56"/>
    </row>
    <row r="20885" spans="1:31" x14ac:dyDescent="0.25">
      <c r="A20885" s="41">
        <v>0</v>
      </c>
      <c r="C20885" s="56"/>
      <c r="AC20885" s="56"/>
      <c r="AD20885" s="56"/>
      <c r="AE20885" s="56"/>
    </row>
    <row r="20886" spans="1:31" x14ac:dyDescent="0.25">
      <c r="A20886" s="41">
        <v>0</v>
      </c>
      <c r="C20886" s="56"/>
      <c r="AC20886" s="56"/>
      <c r="AD20886" s="56"/>
      <c r="AE20886" s="56"/>
    </row>
    <row r="20887" spans="1:31" x14ac:dyDescent="0.25">
      <c r="A20887" s="41">
        <v>0</v>
      </c>
      <c r="C20887" s="56"/>
      <c r="AC20887" s="56"/>
      <c r="AD20887" s="56"/>
      <c r="AE20887" s="56"/>
    </row>
    <row r="20888" spans="1:31" x14ac:dyDescent="0.25">
      <c r="A20888" s="41">
        <v>0</v>
      </c>
      <c r="C20888" s="56"/>
      <c r="AC20888" s="56"/>
      <c r="AD20888" s="56"/>
      <c r="AE20888" s="56"/>
    </row>
    <row r="20889" spans="1:31" x14ac:dyDescent="0.25">
      <c r="A20889" s="41">
        <v>0</v>
      </c>
      <c r="C20889" s="56"/>
      <c r="AC20889" s="56"/>
      <c r="AD20889" s="56"/>
      <c r="AE20889" s="56"/>
    </row>
    <row r="20890" spans="1:31" x14ac:dyDescent="0.25">
      <c r="A20890" s="41">
        <v>0</v>
      </c>
      <c r="C20890" s="56"/>
      <c r="AC20890" s="56"/>
      <c r="AD20890" s="56"/>
      <c r="AE20890" s="56"/>
    </row>
    <row r="20891" spans="1:31" x14ac:dyDescent="0.25">
      <c r="A20891" s="41">
        <v>0</v>
      </c>
      <c r="C20891" s="56"/>
      <c r="AC20891" s="56"/>
      <c r="AD20891" s="56"/>
      <c r="AE20891" s="56"/>
    </row>
    <row r="20892" spans="1:31" x14ac:dyDescent="0.25">
      <c r="A20892" s="41">
        <v>0</v>
      </c>
      <c r="C20892" s="56"/>
      <c r="AC20892" s="56"/>
      <c r="AD20892" s="56"/>
      <c r="AE20892" s="56"/>
    </row>
    <row r="20893" spans="1:31" x14ac:dyDescent="0.25">
      <c r="A20893" s="41">
        <v>0</v>
      </c>
      <c r="C20893" s="56"/>
      <c r="AC20893" s="56"/>
      <c r="AD20893" s="56"/>
      <c r="AE20893" s="56"/>
    </row>
    <row r="20894" spans="1:31" x14ac:dyDescent="0.25">
      <c r="A20894" s="41">
        <v>0</v>
      </c>
      <c r="C20894" s="56"/>
      <c r="AC20894" s="56"/>
      <c r="AD20894" s="56"/>
      <c r="AE20894" s="56"/>
    </row>
    <row r="20895" spans="1:31" x14ac:dyDescent="0.25">
      <c r="A20895" s="41">
        <v>0</v>
      </c>
      <c r="C20895" s="56"/>
      <c r="AC20895" s="56"/>
      <c r="AD20895" s="56"/>
      <c r="AE20895" s="56"/>
    </row>
    <row r="20896" spans="1:31" x14ac:dyDescent="0.25">
      <c r="A20896" s="41">
        <v>0</v>
      </c>
      <c r="C20896" s="56"/>
      <c r="AC20896" s="56"/>
      <c r="AD20896" s="56"/>
      <c r="AE20896" s="56"/>
    </row>
    <row r="20897" spans="1:31" x14ac:dyDescent="0.25">
      <c r="A20897" s="41">
        <v>0</v>
      </c>
      <c r="C20897" s="56"/>
      <c r="AC20897" s="56"/>
      <c r="AD20897" s="56"/>
      <c r="AE20897" s="56"/>
    </row>
    <row r="20898" spans="1:31" x14ac:dyDescent="0.25">
      <c r="A20898" s="41">
        <v>0</v>
      </c>
      <c r="C20898" s="56"/>
      <c r="AC20898" s="56"/>
      <c r="AD20898" s="56"/>
      <c r="AE20898" s="56"/>
    </row>
    <row r="20899" spans="1:31" x14ac:dyDescent="0.25">
      <c r="A20899" s="41">
        <v>0</v>
      </c>
      <c r="C20899" s="56"/>
      <c r="AC20899" s="56"/>
      <c r="AD20899" s="56"/>
      <c r="AE20899" s="56"/>
    </row>
    <row r="20900" spans="1:31" x14ac:dyDescent="0.25">
      <c r="A20900" s="41">
        <v>0</v>
      </c>
      <c r="C20900" s="56"/>
      <c r="AC20900" s="56"/>
      <c r="AD20900" s="56"/>
      <c r="AE20900" s="56"/>
    </row>
    <row r="20901" spans="1:31" x14ac:dyDescent="0.25">
      <c r="A20901" s="41">
        <v>0</v>
      </c>
      <c r="C20901" s="56"/>
      <c r="AC20901" s="56"/>
      <c r="AD20901" s="56"/>
      <c r="AE20901" s="56"/>
    </row>
    <row r="20902" spans="1:31" x14ac:dyDescent="0.25">
      <c r="A20902" s="41">
        <v>0</v>
      </c>
      <c r="C20902" s="56"/>
      <c r="AC20902" s="56"/>
      <c r="AD20902" s="56"/>
      <c r="AE20902" s="56"/>
    </row>
    <row r="20903" spans="1:31" x14ac:dyDescent="0.25">
      <c r="A20903" s="41">
        <v>0</v>
      </c>
      <c r="C20903" s="56"/>
      <c r="AC20903" s="56"/>
      <c r="AD20903" s="56"/>
      <c r="AE20903" s="56"/>
    </row>
    <row r="20904" spans="1:31" x14ac:dyDescent="0.25">
      <c r="A20904" s="41">
        <v>0</v>
      </c>
      <c r="C20904" s="56"/>
      <c r="AC20904" s="56"/>
      <c r="AD20904" s="56"/>
      <c r="AE20904" s="56"/>
    </row>
    <row r="20905" spans="1:31" x14ac:dyDescent="0.25">
      <c r="A20905" s="41">
        <v>0</v>
      </c>
      <c r="C20905" s="56"/>
      <c r="AC20905" s="56"/>
      <c r="AD20905" s="56"/>
      <c r="AE20905" s="56"/>
    </row>
    <row r="20906" spans="1:31" x14ac:dyDescent="0.25">
      <c r="A20906" s="41">
        <v>0</v>
      </c>
      <c r="C20906" s="56"/>
      <c r="AC20906" s="56"/>
      <c r="AD20906" s="56"/>
      <c r="AE20906" s="56"/>
    </row>
    <row r="20907" spans="1:31" x14ac:dyDescent="0.25">
      <c r="A20907" s="41">
        <v>0</v>
      </c>
      <c r="C20907" s="56"/>
      <c r="AC20907" s="56"/>
      <c r="AD20907" s="56"/>
      <c r="AE20907" s="56"/>
    </row>
    <row r="20908" spans="1:31" x14ac:dyDescent="0.25">
      <c r="A20908" s="41">
        <v>0</v>
      </c>
      <c r="C20908" s="56"/>
      <c r="AC20908" s="56"/>
      <c r="AD20908" s="56"/>
      <c r="AE20908" s="56"/>
    </row>
    <row r="20909" spans="1:31" x14ac:dyDescent="0.25">
      <c r="A20909" s="41">
        <v>0</v>
      </c>
      <c r="C20909" s="56"/>
      <c r="AC20909" s="56"/>
      <c r="AD20909" s="56"/>
      <c r="AE20909" s="56"/>
    </row>
    <row r="20910" spans="1:31" x14ac:dyDescent="0.25">
      <c r="A20910" s="41">
        <v>0</v>
      </c>
      <c r="C20910" s="56"/>
      <c r="AC20910" s="56"/>
      <c r="AD20910" s="56"/>
      <c r="AE20910" s="56"/>
    </row>
    <row r="20911" spans="1:31" x14ac:dyDescent="0.25">
      <c r="A20911" s="41">
        <v>0</v>
      </c>
      <c r="C20911" s="56"/>
      <c r="AC20911" s="56"/>
      <c r="AD20911" s="56"/>
      <c r="AE20911" s="56"/>
    </row>
    <row r="20912" spans="1:31" x14ac:dyDescent="0.25">
      <c r="A20912" s="41">
        <v>0</v>
      </c>
      <c r="C20912" s="56"/>
      <c r="AC20912" s="56"/>
      <c r="AD20912" s="56"/>
      <c r="AE20912" s="56"/>
    </row>
    <row r="20913" spans="1:31" x14ac:dyDescent="0.25">
      <c r="A20913" s="41">
        <v>0</v>
      </c>
      <c r="C20913" s="56"/>
      <c r="AC20913" s="56"/>
      <c r="AD20913" s="56"/>
      <c r="AE20913" s="56"/>
    </row>
    <row r="20914" spans="1:31" x14ac:dyDescent="0.25">
      <c r="A20914" s="41">
        <v>0</v>
      </c>
      <c r="C20914" s="56"/>
      <c r="AC20914" s="56"/>
      <c r="AD20914" s="56"/>
      <c r="AE20914" s="56"/>
    </row>
    <row r="20915" spans="1:31" x14ac:dyDescent="0.25">
      <c r="A20915" s="41">
        <v>0</v>
      </c>
      <c r="C20915" s="56"/>
      <c r="AC20915" s="56"/>
      <c r="AD20915" s="56"/>
      <c r="AE20915" s="56"/>
    </row>
    <row r="20916" spans="1:31" x14ac:dyDescent="0.25">
      <c r="A20916" s="41">
        <v>0</v>
      </c>
      <c r="C20916" s="56"/>
      <c r="AC20916" s="56"/>
      <c r="AD20916" s="56"/>
      <c r="AE20916" s="56"/>
    </row>
    <row r="20917" spans="1:31" x14ac:dyDescent="0.25">
      <c r="A20917" s="41">
        <v>0</v>
      </c>
      <c r="C20917" s="56"/>
      <c r="AC20917" s="56"/>
      <c r="AD20917" s="56"/>
      <c r="AE20917" s="56"/>
    </row>
    <row r="20918" spans="1:31" x14ac:dyDescent="0.25">
      <c r="A20918" s="41">
        <v>0</v>
      </c>
      <c r="C20918" s="56"/>
      <c r="AC20918" s="56"/>
      <c r="AD20918" s="56"/>
      <c r="AE20918" s="56"/>
    </row>
    <row r="20919" spans="1:31" x14ac:dyDescent="0.25">
      <c r="A20919" s="41">
        <v>0</v>
      </c>
      <c r="C20919" s="56"/>
      <c r="AC20919" s="56"/>
      <c r="AD20919" s="56"/>
      <c r="AE20919" s="56"/>
    </row>
    <row r="20920" spans="1:31" x14ac:dyDescent="0.25">
      <c r="A20920" s="41">
        <v>0</v>
      </c>
      <c r="C20920" s="56"/>
      <c r="AC20920" s="56"/>
      <c r="AD20920" s="56"/>
      <c r="AE20920" s="56"/>
    </row>
    <row r="20921" spans="1:31" x14ac:dyDescent="0.25">
      <c r="A20921" s="41">
        <v>0</v>
      </c>
      <c r="C20921" s="56"/>
      <c r="AC20921" s="56"/>
      <c r="AD20921" s="56"/>
      <c r="AE20921" s="56"/>
    </row>
    <row r="20922" spans="1:31" x14ac:dyDescent="0.25">
      <c r="A20922" s="41">
        <v>0</v>
      </c>
      <c r="C20922" s="56"/>
      <c r="AC20922" s="56"/>
      <c r="AD20922" s="56"/>
      <c r="AE20922" s="56"/>
    </row>
    <row r="20923" spans="1:31" x14ac:dyDescent="0.25">
      <c r="A20923" s="41">
        <v>0</v>
      </c>
      <c r="C20923" s="56"/>
      <c r="AC20923" s="56"/>
      <c r="AD20923" s="56"/>
      <c r="AE20923" s="56"/>
    </row>
    <row r="20924" spans="1:31" x14ac:dyDescent="0.25">
      <c r="A20924" s="41">
        <v>0</v>
      </c>
      <c r="C20924" s="56"/>
      <c r="AC20924" s="56"/>
      <c r="AD20924" s="56"/>
      <c r="AE20924" s="56"/>
    </row>
    <row r="20925" spans="1:31" x14ac:dyDescent="0.25">
      <c r="A20925" s="41">
        <v>0</v>
      </c>
      <c r="C20925" s="56"/>
      <c r="AC20925" s="56"/>
      <c r="AD20925" s="56"/>
      <c r="AE20925" s="56"/>
    </row>
    <row r="20926" spans="1:31" x14ac:dyDescent="0.25">
      <c r="A20926" s="41">
        <v>0</v>
      </c>
      <c r="C20926" s="56"/>
      <c r="AC20926" s="56"/>
      <c r="AD20926" s="56"/>
      <c r="AE20926" s="56"/>
    </row>
    <row r="20927" spans="1:31" x14ac:dyDescent="0.25">
      <c r="A20927" s="41">
        <v>0</v>
      </c>
      <c r="C20927" s="56"/>
      <c r="AC20927" s="56"/>
      <c r="AD20927" s="56"/>
      <c r="AE20927" s="56"/>
    </row>
    <row r="20928" spans="1:31" x14ac:dyDescent="0.25">
      <c r="A20928" s="41">
        <v>0</v>
      </c>
      <c r="C20928" s="56"/>
      <c r="AC20928" s="56"/>
      <c r="AD20928" s="56"/>
      <c r="AE20928" s="56"/>
    </row>
    <row r="20929" spans="1:31" x14ac:dyDescent="0.25">
      <c r="A20929" s="41">
        <v>0</v>
      </c>
      <c r="C20929" s="56"/>
      <c r="AC20929" s="56"/>
      <c r="AD20929" s="56"/>
      <c r="AE20929" s="56"/>
    </row>
    <row r="20930" spans="1:31" x14ac:dyDescent="0.25">
      <c r="A20930" s="41">
        <v>0</v>
      </c>
      <c r="C20930" s="56"/>
      <c r="AC20930" s="56"/>
      <c r="AD20930" s="56"/>
      <c r="AE20930" s="56"/>
    </row>
    <row r="20931" spans="1:31" x14ac:dyDescent="0.25">
      <c r="A20931" s="41">
        <v>0</v>
      </c>
      <c r="C20931" s="56"/>
      <c r="AC20931" s="56"/>
      <c r="AD20931" s="56"/>
      <c r="AE20931" s="56"/>
    </row>
    <row r="20932" spans="1:31" x14ac:dyDescent="0.25">
      <c r="A20932" s="41">
        <v>0</v>
      </c>
      <c r="C20932" s="56"/>
      <c r="AC20932" s="56"/>
      <c r="AD20932" s="56"/>
      <c r="AE20932" s="56"/>
    </row>
    <row r="20933" spans="1:31" x14ac:dyDescent="0.25">
      <c r="A20933" s="41">
        <v>0</v>
      </c>
      <c r="C20933" s="56"/>
      <c r="AC20933" s="56"/>
      <c r="AD20933" s="56"/>
      <c r="AE20933" s="56"/>
    </row>
    <row r="20934" spans="1:31" x14ac:dyDescent="0.25">
      <c r="A20934" s="41">
        <v>0</v>
      </c>
      <c r="C20934" s="56"/>
      <c r="AC20934" s="56"/>
      <c r="AD20934" s="56"/>
      <c r="AE20934" s="56"/>
    </row>
    <row r="20935" spans="1:31" x14ac:dyDescent="0.25">
      <c r="A20935" s="41">
        <v>0</v>
      </c>
      <c r="C20935" s="56"/>
      <c r="AC20935" s="56"/>
      <c r="AD20935" s="56"/>
      <c r="AE20935" s="56"/>
    </row>
    <row r="20936" spans="1:31" x14ac:dyDescent="0.25">
      <c r="A20936" s="41">
        <v>0</v>
      </c>
      <c r="C20936" s="56"/>
      <c r="AC20936" s="56"/>
      <c r="AD20936" s="56"/>
      <c r="AE20936" s="56"/>
    </row>
    <row r="20937" spans="1:31" x14ac:dyDescent="0.25">
      <c r="A20937" s="41">
        <v>0</v>
      </c>
      <c r="C20937" s="56"/>
      <c r="AC20937" s="56"/>
      <c r="AD20937" s="56"/>
      <c r="AE20937" s="56"/>
    </row>
    <row r="20938" spans="1:31" x14ac:dyDescent="0.25">
      <c r="A20938" s="41">
        <v>0</v>
      </c>
      <c r="C20938" s="56"/>
      <c r="AC20938" s="56"/>
      <c r="AD20938" s="56"/>
      <c r="AE20938" s="56"/>
    </row>
    <row r="20939" spans="1:31" x14ac:dyDescent="0.25">
      <c r="A20939" s="41">
        <v>0</v>
      </c>
      <c r="C20939" s="56"/>
      <c r="AC20939" s="56"/>
      <c r="AD20939" s="56"/>
      <c r="AE20939" s="56"/>
    </row>
    <row r="20940" spans="1:31" x14ac:dyDescent="0.25">
      <c r="A20940" s="41">
        <v>0</v>
      </c>
      <c r="C20940" s="56"/>
      <c r="AC20940" s="56"/>
      <c r="AD20940" s="56"/>
      <c r="AE20940" s="56"/>
    </row>
    <row r="20941" spans="1:31" x14ac:dyDescent="0.25">
      <c r="A20941" s="41">
        <v>0</v>
      </c>
      <c r="C20941" s="56"/>
      <c r="AC20941" s="56"/>
      <c r="AD20941" s="56"/>
      <c r="AE20941" s="56"/>
    </row>
    <row r="20942" spans="1:31" x14ac:dyDescent="0.25">
      <c r="A20942" s="41">
        <v>0</v>
      </c>
      <c r="C20942" s="56"/>
      <c r="AC20942" s="56"/>
      <c r="AD20942" s="56"/>
      <c r="AE20942" s="56"/>
    </row>
    <row r="20943" spans="1:31" x14ac:dyDescent="0.25">
      <c r="A20943" s="41">
        <v>0</v>
      </c>
      <c r="C20943" s="56"/>
      <c r="AC20943" s="56"/>
      <c r="AD20943" s="56"/>
      <c r="AE20943" s="56"/>
    </row>
    <row r="20944" spans="1:31" x14ac:dyDescent="0.25">
      <c r="A20944" s="41">
        <v>0</v>
      </c>
      <c r="C20944" s="56"/>
      <c r="AC20944" s="56"/>
      <c r="AD20944" s="56"/>
      <c r="AE20944" s="56"/>
    </row>
    <row r="20945" spans="1:31" x14ac:dyDescent="0.25">
      <c r="A20945" s="41">
        <v>0</v>
      </c>
      <c r="C20945" s="56"/>
      <c r="AC20945" s="56"/>
      <c r="AD20945" s="56"/>
      <c r="AE20945" s="56"/>
    </row>
    <row r="20946" spans="1:31" x14ac:dyDescent="0.25">
      <c r="A20946" s="41">
        <v>0</v>
      </c>
      <c r="C20946" s="56"/>
      <c r="AC20946" s="56"/>
      <c r="AD20946" s="56"/>
      <c r="AE20946" s="56"/>
    </row>
    <row r="20947" spans="1:31" x14ac:dyDescent="0.25">
      <c r="A20947" s="41">
        <v>0</v>
      </c>
      <c r="C20947" s="56"/>
      <c r="AC20947" s="56"/>
      <c r="AD20947" s="56"/>
      <c r="AE20947" s="56"/>
    </row>
    <row r="20948" spans="1:31" x14ac:dyDescent="0.25">
      <c r="A20948" s="41">
        <v>0</v>
      </c>
      <c r="C20948" s="56"/>
      <c r="AC20948" s="56"/>
      <c r="AD20948" s="56"/>
      <c r="AE20948" s="56"/>
    </row>
    <row r="20949" spans="1:31" x14ac:dyDescent="0.25">
      <c r="A20949" s="41">
        <v>0</v>
      </c>
      <c r="C20949" s="56"/>
      <c r="AC20949" s="56"/>
      <c r="AD20949" s="56"/>
      <c r="AE20949" s="56"/>
    </row>
    <row r="20950" spans="1:31" x14ac:dyDescent="0.25">
      <c r="A20950" s="41">
        <v>0</v>
      </c>
      <c r="C20950" s="56"/>
      <c r="AC20950" s="56"/>
      <c r="AD20950" s="56"/>
      <c r="AE20950" s="56"/>
    </row>
    <row r="20951" spans="1:31" x14ac:dyDescent="0.25">
      <c r="A20951" s="41">
        <v>0</v>
      </c>
      <c r="C20951" s="56"/>
      <c r="AC20951" s="56"/>
      <c r="AD20951" s="56"/>
      <c r="AE20951" s="56"/>
    </row>
    <row r="20952" spans="1:31" x14ac:dyDescent="0.25">
      <c r="A20952" s="41">
        <v>0</v>
      </c>
      <c r="C20952" s="56"/>
      <c r="AC20952" s="56"/>
      <c r="AD20952" s="56"/>
      <c r="AE20952" s="56"/>
    </row>
    <row r="20953" spans="1:31" x14ac:dyDescent="0.25">
      <c r="A20953" s="41">
        <v>0</v>
      </c>
      <c r="C20953" s="56"/>
      <c r="AC20953" s="56"/>
      <c r="AD20953" s="56"/>
      <c r="AE20953" s="56"/>
    </row>
    <row r="20954" spans="1:31" x14ac:dyDescent="0.25">
      <c r="A20954" s="41">
        <v>0</v>
      </c>
      <c r="C20954" s="56"/>
      <c r="AC20954" s="56"/>
      <c r="AD20954" s="56"/>
      <c r="AE20954" s="56"/>
    </row>
    <row r="20955" spans="1:31" x14ac:dyDescent="0.25">
      <c r="A20955" s="41">
        <v>0</v>
      </c>
      <c r="C20955" s="56"/>
      <c r="AC20955" s="56"/>
      <c r="AD20955" s="56"/>
      <c r="AE20955" s="56"/>
    </row>
    <row r="20956" spans="1:31" x14ac:dyDescent="0.25">
      <c r="A20956" s="41">
        <v>0</v>
      </c>
      <c r="C20956" s="56"/>
      <c r="AC20956" s="56"/>
      <c r="AD20956" s="56"/>
      <c r="AE20956" s="56"/>
    </row>
    <row r="20957" spans="1:31" x14ac:dyDescent="0.25">
      <c r="A20957" s="41">
        <v>0</v>
      </c>
      <c r="C20957" s="56"/>
      <c r="AC20957" s="56"/>
      <c r="AD20957" s="56"/>
      <c r="AE20957" s="56"/>
    </row>
    <row r="20958" spans="1:31" x14ac:dyDescent="0.25">
      <c r="A20958" s="41">
        <v>0</v>
      </c>
      <c r="C20958" s="56"/>
      <c r="AC20958" s="56"/>
      <c r="AD20958" s="56"/>
      <c r="AE20958" s="56"/>
    </row>
    <row r="20959" spans="1:31" x14ac:dyDescent="0.25">
      <c r="A20959" s="41">
        <v>0</v>
      </c>
      <c r="C20959" s="56"/>
      <c r="AC20959" s="56"/>
      <c r="AD20959" s="56"/>
      <c r="AE20959" s="56"/>
    </row>
    <row r="20960" spans="1:31" x14ac:dyDescent="0.25">
      <c r="A20960" s="41">
        <v>0</v>
      </c>
      <c r="C20960" s="56"/>
      <c r="AC20960" s="56"/>
      <c r="AD20960" s="56"/>
      <c r="AE20960" s="56"/>
    </row>
    <row r="20961" spans="1:31" x14ac:dyDescent="0.25">
      <c r="A20961" s="41">
        <v>0</v>
      </c>
      <c r="C20961" s="56"/>
      <c r="AC20961" s="56"/>
      <c r="AD20961" s="56"/>
      <c r="AE20961" s="56"/>
    </row>
    <row r="20962" spans="1:31" x14ac:dyDescent="0.25">
      <c r="A20962" s="41">
        <v>0</v>
      </c>
      <c r="C20962" s="56"/>
      <c r="AC20962" s="56"/>
      <c r="AD20962" s="56"/>
      <c r="AE20962" s="56"/>
    </row>
    <row r="20963" spans="1:31" x14ac:dyDescent="0.25">
      <c r="A20963" s="41">
        <v>0</v>
      </c>
      <c r="C20963" s="56"/>
      <c r="AC20963" s="56"/>
      <c r="AD20963" s="56"/>
      <c r="AE20963" s="56"/>
    </row>
    <row r="20964" spans="1:31" x14ac:dyDescent="0.25">
      <c r="A20964" s="41">
        <v>0</v>
      </c>
      <c r="C20964" s="56"/>
      <c r="AC20964" s="56"/>
      <c r="AD20964" s="56"/>
      <c r="AE20964" s="56"/>
    </row>
    <row r="20965" spans="1:31" x14ac:dyDescent="0.25">
      <c r="A20965" s="41">
        <v>0</v>
      </c>
      <c r="C20965" s="56"/>
      <c r="AC20965" s="56"/>
      <c r="AD20965" s="56"/>
      <c r="AE20965" s="56"/>
    </row>
    <row r="20966" spans="1:31" x14ac:dyDescent="0.25">
      <c r="A20966" s="41">
        <v>0</v>
      </c>
      <c r="C20966" s="56"/>
      <c r="AC20966" s="56"/>
      <c r="AD20966" s="56"/>
      <c r="AE20966" s="56"/>
    </row>
    <row r="20967" spans="1:31" x14ac:dyDescent="0.25">
      <c r="A20967" s="41">
        <v>0</v>
      </c>
      <c r="C20967" s="56"/>
      <c r="AC20967" s="56"/>
      <c r="AD20967" s="56"/>
      <c r="AE20967" s="56"/>
    </row>
    <row r="20968" spans="1:31" x14ac:dyDescent="0.25">
      <c r="A20968" s="41">
        <v>0</v>
      </c>
      <c r="C20968" s="56"/>
      <c r="AC20968" s="56"/>
      <c r="AD20968" s="56"/>
      <c r="AE20968" s="56"/>
    </row>
    <row r="20969" spans="1:31" x14ac:dyDescent="0.25">
      <c r="A20969" s="41">
        <v>0</v>
      </c>
      <c r="C20969" s="56"/>
      <c r="AC20969" s="56"/>
      <c r="AD20969" s="56"/>
      <c r="AE20969" s="56"/>
    </row>
    <row r="20970" spans="1:31" x14ac:dyDescent="0.25">
      <c r="A20970" s="41">
        <v>0</v>
      </c>
      <c r="C20970" s="56"/>
      <c r="AC20970" s="56"/>
      <c r="AD20970" s="56"/>
      <c r="AE20970" s="56"/>
    </row>
    <row r="20971" spans="1:31" x14ac:dyDescent="0.25">
      <c r="A20971" s="41">
        <v>0</v>
      </c>
      <c r="C20971" s="56"/>
      <c r="AC20971" s="56"/>
      <c r="AD20971" s="56"/>
      <c r="AE20971" s="56"/>
    </row>
    <row r="20972" spans="1:31" x14ac:dyDescent="0.25">
      <c r="A20972" s="41">
        <v>0</v>
      </c>
      <c r="C20972" s="56"/>
      <c r="AC20972" s="56"/>
      <c r="AD20972" s="56"/>
      <c r="AE20972" s="56"/>
    </row>
    <row r="20973" spans="1:31" x14ac:dyDescent="0.25">
      <c r="A20973" s="41">
        <v>0</v>
      </c>
      <c r="C20973" s="56"/>
      <c r="AC20973" s="56"/>
      <c r="AD20973" s="56"/>
      <c r="AE20973" s="56"/>
    </row>
    <row r="20974" spans="1:31" x14ac:dyDescent="0.25">
      <c r="A20974" s="41">
        <v>0</v>
      </c>
      <c r="C20974" s="56"/>
      <c r="AC20974" s="56"/>
      <c r="AD20974" s="56"/>
      <c r="AE20974" s="56"/>
    </row>
    <row r="20975" spans="1:31" x14ac:dyDescent="0.25">
      <c r="A20975" s="41">
        <v>0</v>
      </c>
      <c r="C20975" s="56"/>
      <c r="AC20975" s="56"/>
      <c r="AD20975" s="56"/>
      <c r="AE20975" s="56"/>
    </row>
    <row r="20976" spans="1:31" x14ac:dyDescent="0.25">
      <c r="A20976" s="41">
        <v>0</v>
      </c>
      <c r="C20976" s="56"/>
      <c r="AC20976" s="56"/>
      <c r="AD20976" s="56"/>
      <c r="AE20976" s="56"/>
    </row>
    <row r="20977" spans="1:31" x14ac:dyDescent="0.25">
      <c r="A20977" s="41">
        <v>0</v>
      </c>
      <c r="C20977" s="56"/>
      <c r="AC20977" s="56"/>
      <c r="AD20977" s="56"/>
      <c r="AE20977" s="56"/>
    </row>
    <row r="20978" spans="1:31" x14ac:dyDescent="0.25">
      <c r="A20978" s="41">
        <v>0</v>
      </c>
      <c r="C20978" s="56"/>
      <c r="AC20978" s="56"/>
      <c r="AD20978" s="56"/>
      <c r="AE20978" s="56"/>
    </row>
    <row r="20979" spans="1:31" x14ac:dyDescent="0.25">
      <c r="A20979" s="41">
        <v>0</v>
      </c>
      <c r="C20979" s="56"/>
      <c r="AC20979" s="56"/>
      <c r="AD20979" s="56"/>
      <c r="AE20979" s="56"/>
    </row>
    <row r="20980" spans="1:31" x14ac:dyDescent="0.25">
      <c r="A20980" s="41">
        <v>0</v>
      </c>
      <c r="C20980" s="56"/>
      <c r="AC20980" s="56"/>
      <c r="AD20980" s="56"/>
      <c r="AE20980" s="56"/>
    </row>
    <row r="20981" spans="1:31" x14ac:dyDescent="0.25">
      <c r="A20981" s="41">
        <v>0</v>
      </c>
      <c r="C20981" s="56"/>
      <c r="AC20981" s="56"/>
      <c r="AD20981" s="56"/>
      <c r="AE20981" s="56"/>
    </row>
    <row r="20982" spans="1:31" x14ac:dyDescent="0.25">
      <c r="A20982" s="41">
        <v>0</v>
      </c>
      <c r="C20982" s="56"/>
      <c r="AC20982" s="56"/>
      <c r="AD20982" s="56"/>
      <c r="AE20982" s="56"/>
    </row>
    <row r="20983" spans="1:31" x14ac:dyDescent="0.25">
      <c r="A20983" s="41">
        <v>0</v>
      </c>
      <c r="C20983" s="56"/>
      <c r="AC20983" s="56"/>
      <c r="AD20983" s="56"/>
      <c r="AE20983" s="56"/>
    </row>
    <row r="20984" spans="1:31" x14ac:dyDescent="0.25">
      <c r="A20984" s="41">
        <v>0</v>
      </c>
      <c r="C20984" s="56"/>
      <c r="AC20984" s="56"/>
      <c r="AD20984" s="56"/>
      <c r="AE20984" s="56"/>
    </row>
    <row r="20985" spans="1:31" x14ac:dyDescent="0.25">
      <c r="A20985" s="41">
        <v>0</v>
      </c>
      <c r="C20985" s="56"/>
      <c r="AC20985" s="56"/>
      <c r="AD20985" s="56"/>
      <c r="AE20985" s="56"/>
    </row>
    <row r="20986" spans="1:31" x14ac:dyDescent="0.25">
      <c r="A20986" s="41">
        <v>0</v>
      </c>
      <c r="C20986" s="56"/>
      <c r="AC20986" s="56"/>
      <c r="AD20986" s="56"/>
      <c r="AE20986" s="56"/>
    </row>
    <row r="20987" spans="1:31" x14ac:dyDescent="0.25">
      <c r="A20987" s="41">
        <v>0</v>
      </c>
      <c r="C20987" s="56"/>
      <c r="AC20987" s="56"/>
      <c r="AD20987" s="56"/>
      <c r="AE20987" s="56"/>
    </row>
    <row r="20988" spans="1:31" x14ac:dyDescent="0.25">
      <c r="A20988" s="41">
        <v>0</v>
      </c>
      <c r="C20988" s="56"/>
      <c r="AC20988" s="56"/>
      <c r="AD20988" s="56"/>
      <c r="AE20988" s="56"/>
    </row>
    <row r="20989" spans="1:31" x14ac:dyDescent="0.25">
      <c r="A20989" s="41">
        <v>0</v>
      </c>
      <c r="C20989" s="56"/>
      <c r="AC20989" s="56"/>
      <c r="AD20989" s="56"/>
      <c r="AE20989" s="56"/>
    </row>
    <row r="20990" spans="1:31" x14ac:dyDescent="0.25">
      <c r="A20990" s="41">
        <v>0</v>
      </c>
      <c r="C20990" s="56"/>
      <c r="AC20990" s="56"/>
      <c r="AD20990" s="56"/>
      <c r="AE20990" s="56"/>
    </row>
    <row r="20991" spans="1:31" x14ac:dyDescent="0.25">
      <c r="A20991" s="41">
        <v>0</v>
      </c>
      <c r="C20991" s="56"/>
      <c r="AC20991" s="56"/>
      <c r="AD20991" s="56"/>
      <c r="AE20991" s="56"/>
    </row>
    <row r="20992" spans="1:31" x14ac:dyDescent="0.25">
      <c r="A20992" s="41">
        <v>0</v>
      </c>
      <c r="C20992" s="56"/>
      <c r="AC20992" s="56"/>
      <c r="AD20992" s="56"/>
      <c r="AE20992" s="56"/>
    </row>
    <row r="20993" spans="1:31" x14ac:dyDescent="0.25">
      <c r="A20993" s="41">
        <v>0</v>
      </c>
      <c r="C20993" s="56"/>
      <c r="AC20993" s="56"/>
      <c r="AD20993" s="56"/>
      <c r="AE20993" s="56"/>
    </row>
    <row r="20994" spans="1:31" x14ac:dyDescent="0.25">
      <c r="A20994" s="41">
        <v>0</v>
      </c>
      <c r="C20994" s="56"/>
      <c r="AC20994" s="56"/>
      <c r="AD20994" s="56"/>
      <c r="AE20994" s="56"/>
    </row>
    <row r="20995" spans="1:31" x14ac:dyDescent="0.25">
      <c r="A20995" s="41">
        <v>0</v>
      </c>
      <c r="C20995" s="56"/>
      <c r="AC20995" s="56"/>
      <c r="AD20995" s="56"/>
      <c r="AE20995" s="56"/>
    </row>
    <row r="20996" spans="1:31" x14ac:dyDescent="0.25">
      <c r="A20996" s="41">
        <v>0</v>
      </c>
      <c r="C20996" s="56"/>
      <c r="AC20996" s="56"/>
      <c r="AD20996" s="56"/>
      <c r="AE20996" s="56"/>
    </row>
    <row r="20997" spans="1:31" x14ac:dyDescent="0.25">
      <c r="A20997" s="41">
        <v>0</v>
      </c>
      <c r="C20997" s="56"/>
      <c r="AC20997" s="56"/>
      <c r="AD20997" s="56"/>
      <c r="AE20997" s="56"/>
    </row>
    <row r="20998" spans="1:31" x14ac:dyDescent="0.25">
      <c r="A20998" s="41">
        <v>0</v>
      </c>
      <c r="C20998" s="56"/>
      <c r="AC20998" s="56"/>
      <c r="AD20998" s="56"/>
      <c r="AE20998" s="56"/>
    </row>
    <row r="20999" spans="1:31" x14ac:dyDescent="0.25">
      <c r="A20999" s="41">
        <v>0</v>
      </c>
      <c r="C20999" s="56"/>
      <c r="AC20999" s="56"/>
      <c r="AD20999" s="56"/>
      <c r="AE20999" s="56"/>
    </row>
    <row r="21000" spans="1:31" x14ac:dyDescent="0.25">
      <c r="A21000" s="41">
        <v>0</v>
      </c>
      <c r="C21000" s="56"/>
      <c r="AC21000" s="56"/>
      <c r="AD21000" s="56"/>
      <c r="AE21000" s="56"/>
    </row>
    <row r="21001" spans="1:31" x14ac:dyDescent="0.25">
      <c r="A21001" s="41">
        <v>0</v>
      </c>
      <c r="C21001" s="56"/>
      <c r="AC21001" s="56"/>
      <c r="AD21001" s="56"/>
      <c r="AE21001" s="56"/>
    </row>
    <row r="21002" spans="1:31" x14ac:dyDescent="0.25">
      <c r="A21002" s="41">
        <v>0</v>
      </c>
      <c r="C21002" s="56"/>
      <c r="AC21002" s="56"/>
      <c r="AD21002" s="56"/>
      <c r="AE21002" s="56"/>
    </row>
    <row r="21003" spans="1:31" x14ac:dyDescent="0.25">
      <c r="A21003" s="41">
        <v>0</v>
      </c>
      <c r="C21003" s="56"/>
      <c r="AC21003" s="56"/>
      <c r="AD21003" s="56"/>
      <c r="AE21003" s="56"/>
    </row>
    <row r="21004" spans="1:31" x14ac:dyDescent="0.25">
      <c r="A21004" s="41">
        <v>0</v>
      </c>
      <c r="C21004" s="56"/>
      <c r="AC21004" s="56"/>
      <c r="AD21004" s="56"/>
      <c r="AE21004" s="56"/>
    </row>
    <row r="21005" spans="1:31" x14ac:dyDescent="0.25">
      <c r="A21005" s="41">
        <v>0</v>
      </c>
      <c r="C21005" s="56"/>
      <c r="AC21005" s="56"/>
      <c r="AD21005" s="56"/>
      <c r="AE21005" s="56"/>
    </row>
    <row r="21006" spans="1:31" x14ac:dyDescent="0.25">
      <c r="A21006" s="41">
        <v>0</v>
      </c>
      <c r="C21006" s="56"/>
      <c r="AC21006" s="56"/>
      <c r="AD21006" s="56"/>
      <c r="AE21006" s="56"/>
    </row>
    <row r="21007" spans="1:31" x14ac:dyDescent="0.25">
      <c r="A21007" s="41">
        <v>0</v>
      </c>
      <c r="C21007" s="56"/>
      <c r="AC21007" s="56"/>
      <c r="AD21007" s="56"/>
      <c r="AE21007" s="56"/>
    </row>
    <row r="21008" spans="1:31" x14ac:dyDescent="0.25">
      <c r="A21008" s="41">
        <v>0</v>
      </c>
      <c r="C21008" s="56"/>
      <c r="AC21008" s="56"/>
      <c r="AD21008" s="56"/>
      <c r="AE21008" s="56"/>
    </row>
    <row r="21009" spans="1:31" x14ac:dyDescent="0.25">
      <c r="A21009" s="41">
        <v>0</v>
      </c>
      <c r="C21009" s="56"/>
      <c r="AC21009" s="56"/>
      <c r="AD21009" s="56"/>
      <c r="AE21009" s="56"/>
    </row>
    <row r="21010" spans="1:31" x14ac:dyDescent="0.25">
      <c r="A21010" s="41">
        <v>0</v>
      </c>
      <c r="C21010" s="56"/>
      <c r="AC21010" s="56"/>
      <c r="AD21010" s="56"/>
      <c r="AE21010" s="56"/>
    </row>
    <row r="21011" spans="1:31" x14ac:dyDescent="0.25">
      <c r="A21011" s="41">
        <v>0</v>
      </c>
      <c r="C21011" s="56"/>
      <c r="AC21011" s="56"/>
      <c r="AD21011" s="56"/>
      <c r="AE21011" s="56"/>
    </row>
    <row r="21012" spans="1:31" x14ac:dyDescent="0.25">
      <c r="A21012" s="41">
        <v>0</v>
      </c>
      <c r="C21012" s="56"/>
      <c r="AC21012" s="56"/>
      <c r="AD21012" s="56"/>
      <c r="AE21012" s="56"/>
    </row>
    <row r="21013" spans="1:31" x14ac:dyDescent="0.25">
      <c r="A21013" s="41">
        <v>0</v>
      </c>
      <c r="C21013" s="56"/>
      <c r="AC21013" s="56"/>
      <c r="AD21013" s="56"/>
      <c r="AE21013" s="56"/>
    </row>
    <row r="21014" spans="1:31" x14ac:dyDescent="0.25">
      <c r="A21014" s="41">
        <v>0</v>
      </c>
      <c r="C21014" s="56"/>
      <c r="AC21014" s="56"/>
      <c r="AD21014" s="56"/>
      <c r="AE21014" s="56"/>
    </row>
    <row r="21015" spans="1:31" x14ac:dyDescent="0.25">
      <c r="A21015" s="41">
        <v>0</v>
      </c>
      <c r="C21015" s="56"/>
      <c r="AC21015" s="56"/>
      <c r="AD21015" s="56"/>
      <c r="AE21015" s="56"/>
    </row>
    <row r="21016" spans="1:31" x14ac:dyDescent="0.25">
      <c r="A21016" s="41">
        <v>0</v>
      </c>
      <c r="C21016" s="56"/>
      <c r="AC21016" s="56"/>
      <c r="AD21016" s="56"/>
      <c r="AE21016" s="56"/>
    </row>
    <row r="21017" spans="1:31" x14ac:dyDescent="0.25">
      <c r="A21017" s="41">
        <v>0</v>
      </c>
      <c r="C21017" s="56"/>
      <c r="AC21017" s="56"/>
      <c r="AD21017" s="56"/>
      <c r="AE21017" s="56"/>
    </row>
    <row r="21018" spans="1:31" x14ac:dyDescent="0.25">
      <c r="A21018" s="41">
        <v>0</v>
      </c>
      <c r="C21018" s="56"/>
      <c r="AC21018" s="56"/>
      <c r="AD21018" s="56"/>
      <c r="AE21018" s="56"/>
    </row>
    <row r="21019" spans="1:31" x14ac:dyDescent="0.25">
      <c r="A21019" s="41">
        <v>0</v>
      </c>
      <c r="C21019" s="56"/>
      <c r="AC21019" s="56"/>
      <c r="AD21019" s="56"/>
      <c r="AE21019" s="56"/>
    </row>
    <row r="21020" spans="1:31" x14ac:dyDescent="0.25">
      <c r="A21020" s="41">
        <v>0</v>
      </c>
      <c r="C21020" s="56"/>
      <c r="AC21020" s="56"/>
      <c r="AD21020" s="56"/>
      <c r="AE21020" s="56"/>
    </row>
    <row r="21021" spans="1:31" x14ac:dyDescent="0.25">
      <c r="A21021" s="41">
        <v>0</v>
      </c>
      <c r="C21021" s="56"/>
      <c r="AC21021" s="56"/>
      <c r="AD21021" s="56"/>
      <c r="AE21021" s="56"/>
    </row>
    <row r="21022" spans="1:31" x14ac:dyDescent="0.25">
      <c r="A21022" s="41">
        <v>0</v>
      </c>
      <c r="C21022" s="56"/>
      <c r="AC21022" s="56"/>
      <c r="AD21022" s="56"/>
      <c r="AE21022" s="56"/>
    </row>
    <row r="21023" spans="1:31" x14ac:dyDescent="0.25">
      <c r="A21023" s="41">
        <v>0</v>
      </c>
      <c r="C21023" s="56"/>
      <c r="AC21023" s="56"/>
      <c r="AD21023" s="56"/>
      <c r="AE21023" s="56"/>
    </row>
    <row r="21024" spans="1:31" x14ac:dyDescent="0.25">
      <c r="A21024" s="41">
        <v>0</v>
      </c>
      <c r="C21024" s="56"/>
      <c r="AC21024" s="56"/>
      <c r="AD21024" s="56"/>
      <c r="AE21024" s="56"/>
    </row>
    <row r="21025" spans="1:31" x14ac:dyDescent="0.25">
      <c r="A21025" s="41">
        <v>0</v>
      </c>
      <c r="C21025" s="56"/>
      <c r="AC21025" s="56"/>
      <c r="AD21025" s="56"/>
      <c r="AE21025" s="56"/>
    </row>
    <row r="21026" spans="1:31" x14ac:dyDescent="0.25">
      <c r="A21026" s="41">
        <v>0</v>
      </c>
      <c r="C21026" s="56"/>
      <c r="AC21026" s="56"/>
      <c r="AD21026" s="56"/>
      <c r="AE21026" s="56"/>
    </row>
    <row r="21027" spans="1:31" x14ac:dyDescent="0.25">
      <c r="A21027" s="41">
        <v>0</v>
      </c>
      <c r="C21027" s="56"/>
      <c r="AC21027" s="56"/>
      <c r="AD21027" s="56"/>
      <c r="AE21027" s="56"/>
    </row>
    <row r="21028" spans="1:31" x14ac:dyDescent="0.25">
      <c r="A21028" s="41">
        <v>0</v>
      </c>
      <c r="C21028" s="56"/>
      <c r="AC21028" s="56"/>
      <c r="AD21028" s="56"/>
      <c r="AE21028" s="56"/>
    </row>
    <row r="21029" spans="1:31" x14ac:dyDescent="0.25">
      <c r="A21029" s="41">
        <v>0</v>
      </c>
      <c r="C21029" s="56"/>
      <c r="AC21029" s="56"/>
      <c r="AD21029" s="56"/>
      <c r="AE21029" s="56"/>
    </row>
    <row r="21030" spans="1:31" x14ac:dyDescent="0.25">
      <c r="A21030" s="41">
        <v>0</v>
      </c>
      <c r="C21030" s="56"/>
      <c r="AC21030" s="56"/>
      <c r="AD21030" s="56"/>
      <c r="AE21030" s="56"/>
    </row>
    <row r="21031" spans="1:31" x14ac:dyDescent="0.25">
      <c r="A21031" s="41">
        <v>0</v>
      </c>
      <c r="C21031" s="56"/>
      <c r="AC21031" s="56"/>
      <c r="AD21031" s="56"/>
      <c r="AE21031" s="56"/>
    </row>
    <row r="21032" spans="1:31" x14ac:dyDescent="0.25">
      <c r="A21032" s="41">
        <v>0</v>
      </c>
      <c r="C21032" s="56"/>
      <c r="AC21032" s="56"/>
      <c r="AD21032" s="56"/>
      <c r="AE21032" s="56"/>
    </row>
    <row r="21033" spans="1:31" x14ac:dyDescent="0.25">
      <c r="A21033" s="41">
        <v>0</v>
      </c>
      <c r="C21033" s="56"/>
      <c r="AC21033" s="56"/>
      <c r="AD21033" s="56"/>
      <c r="AE21033" s="56"/>
    </row>
    <row r="21034" spans="1:31" x14ac:dyDescent="0.25">
      <c r="A21034" s="41">
        <v>0</v>
      </c>
      <c r="C21034" s="56"/>
      <c r="AC21034" s="56"/>
      <c r="AD21034" s="56"/>
      <c r="AE21034" s="56"/>
    </row>
    <row r="21035" spans="1:31" x14ac:dyDescent="0.25">
      <c r="A21035" s="41">
        <v>0</v>
      </c>
      <c r="C21035" s="56"/>
      <c r="AC21035" s="56"/>
      <c r="AD21035" s="56"/>
      <c r="AE21035" s="56"/>
    </row>
    <row r="21036" spans="1:31" x14ac:dyDescent="0.25">
      <c r="A21036" s="41">
        <v>0</v>
      </c>
      <c r="C21036" s="56"/>
      <c r="AC21036" s="56"/>
      <c r="AD21036" s="56"/>
      <c r="AE21036" s="56"/>
    </row>
    <row r="21037" spans="1:31" x14ac:dyDescent="0.25">
      <c r="A21037" s="41">
        <v>0</v>
      </c>
      <c r="C21037" s="56"/>
      <c r="AC21037" s="56"/>
      <c r="AD21037" s="56"/>
      <c r="AE21037" s="56"/>
    </row>
    <row r="21038" spans="1:31" x14ac:dyDescent="0.25">
      <c r="A21038" s="41">
        <v>0</v>
      </c>
      <c r="C21038" s="56"/>
      <c r="AC21038" s="56"/>
      <c r="AD21038" s="56"/>
      <c r="AE21038" s="56"/>
    </row>
    <row r="21039" spans="1:31" x14ac:dyDescent="0.25">
      <c r="A21039" s="41">
        <v>0</v>
      </c>
      <c r="C21039" s="56"/>
      <c r="AC21039" s="56"/>
      <c r="AD21039" s="56"/>
      <c r="AE21039" s="56"/>
    </row>
    <row r="21040" spans="1:31" x14ac:dyDescent="0.25">
      <c r="A21040" s="41">
        <v>0</v>
      </c>
      <c r="C21040" s="56"/>
      <c r="AC21040" s="56"/>
      <c r="AD21040" s="56"/>
      <c r="AE21040" s="56"/>
    </row>
    <row r="21041" spans="1:31" x14ac:dyDescent="0.25">
      <c r="A21041" s="41">
        <v>0</v>
      </c>
      <c r="C21041" s="56"/>
      <c r="AC21041" s="56"/>
      <c r="AD21041" s="56"/>
      <c r="AE21041" s="56"/>
    </row>
    <row r="21042" spans="1:31" x14ac:dyDescent="0.25">
      <c r="A21042" s="41">
        <v>0</v>
      </c>
      <c r="C21042" s="56"/>
      <c r="AC21042" s="56"/>
      <c r="AD21042" s="56"/>
      <c r="AE21042" s="56"/>
    </row>
    <row r="21043" spans="1:31" x14ac:dyDescent="0.25">
      <c r="A21043" s="41">
        <v>0</v>
      </c>
      <c r="C21043" s="56"/>
      <c r="AC21043" s="56"/>
      <c r="AD21043" s="56"/>
      <c r="AE21043" s="56"/>
    </row>
    <row r="21044" spans="1:31" x14ac:dyDescent="0.25">
      <c r="A21044" s="41">
        <v>0</v>
      </c>
      <c r="C21044" s="56"/>
      <c r="AC21044" s="56"/>
      <c r="AD21044" s="56"/>
      <c r="AE21044" s="56"/>
    </row>
    <row r="21045" spans="1:31" x14ac:dyDescent="0.25">
      <c r="A21045" s="41">
        <v>0</v>
      </c>
      <c r="C21045" s="56"/>
      <c r="AC21045" s="56"/>
      <c r="AD21045" s="56"/>
      <c r="AE21045" s="56"/>
    </row>
    <row r="21046" spans="1:31" x14ac:dyDescent="0.25">
      <c r="A21046" s="41">
        <v>0</v>
      </c>
      <c r="C21046" s="56"/>
      <c r="AC21046" s="56"/>
      <c r="AD21046" s="56"/>
      <c r="AE21046" s="56"/>
    </row>
    <row r="21047" spans="1:31" x14ac:dyDescent="0.25">
      <c r="A21047" s="41">
        <v>0</v>
      </c>
      <c r="C21047" s="56"/>
      <c r="AC21047" s="56"/>
      <c r="AD21047" s="56"/>
      <c r="AE21047" s="56"/>
    </row>
    <row r="21048" spans="1:31" x14ac:dyDescent="0.25">
      <c r="A21048" s="41">
        <v>0</v>
      </c>
      <c r="C21048" s="56"/>
      <c r="AC21048" s="56"/>
      <c r="AD21048" s="56"/>
      <c r="AE21048" s="56"/>
    </row>
    <row r="21049" spans="1:31" x14ac:dyDescent="0.25">
      <c r="A21049" s="41">
        <v>0</v>
      </c>
      <c r="C21049" s="56"/>
      <c r="AC21049" s="56"/>
      <c r="AD21049" s="56"/>
      <c r="AE21049" s="56"/>
    </row>
    <row r="21050" spans="1:31" x14ac:dyDescent="0.25">
      <c r="A21050" s="41">
        <v>0</v>
      </c>
      <c r="C21050" s="56"/>
      <c r="AC21050" s="56"/>
      <c r="AD21050" s="56"/>
      <c r="AE21050" s="56"/>
    </row>
    <row r="21051" spans="1:31" x14ac:dyDescent="0.25">
      <c r="A21051" s="41">
        <v>0</v>
      </c>
      <c r="C21051" s="56"/>
      <c r="AC21051" s="56"/>
      <c r="AD21051" s="56"/>
      <c r="AE21051" s="56"/>
    </row>
    <row r="21052" spans="1:31" x14ac:dyDescent="0.25">
      <c r="A21052" s="41">
        <v>0</v>
      </c>
      <c r="C21052" s="56"/>
      <c r="AC21052" s="56"/>
      <c r="AD21052" s="56"/>
      <c r="AE21052" s="56"/>
    </row>
    <row r="21053" spans="1:31" x14ac:dyDescent="0.25">
      <c r="A21053" s="41">
        <v>0</v>
      </c>
      <c r="C21053" s="56"/>
      <c r="AC21053" s="56"/>
      <c r="AD21053" s="56"/>
      <c r="AE21053" s="56"/>
    </row>
    <row r="21054" spans="1:31" x14ac:dyDescent="0.25">
      <c r="A21054" s="41">
        <v>0</v>
      </c>
      <c r="C21054" s="56"/>
      <c r="AC21054" s="56"/>
      <c r="AD21054" s="56"/>
      <c r="AE21054" s="56"/>
    </row>
    <row r="21055" spans="1:31" x14ac:dyDescent="0.25">
      <c r="A21055" s="41">
        <v>0</v>
      </c>
      <c r="C21055" s="56"/>
      <c r="AC21055" s="56"/>
      <c r="AD21055" s="56"/>
      <c r="AE21055" s="56"/>
    </row>
    <row r="21056" spans="1:31" x14ac:dyDescent="0.25">
      <c r="A21056" s="41">
        <v>0</v>
      </c>
      <c r="C21056" s="56"/>
      <c r="AC21056" s="56"/>
      <c r="AD21056" s="56"/>
      <c r="AE21056" s="56"/>
    </row>
    <row r="21057" spans="1:31" x14ac:dyDescent="0.25">
      <c r="A21057" s="41">
        <v>0</v>
      </c>
      <c r="C21057" s="56"/>
      <c r="AC21057" s="56"/>
      <c r="AD21057" s="56"/>
      <c r="AE21057" s="56"/>
    </row>
    <row r="21058" spans="1:31" x14ac:dyDescent="0.25">
      <c r="A21058" s="41">
        <v>0</v>
      </c>
      <c r="C21058" s="56"/>
      <c r="AC21058" s="56"/>
      <c r="AD21058" s="56"/>
      <c r="AE21058" s="56"/>
    </row>
    <row r="21059" spans="1:31" x14ac:dyDescent="0.25">
      <c r="A21059" s="41">
        <v>0</v>
      </c>
      <c r="C21059" s="56"/>
      <c r="AC21059" s="56"/>
      <c r="AD21059" s="56"/>
      <c r="AE21059" s="56"/>
    </row>
    <row r="21060" spans="1:31" x14ac:dyDescent="0.25">
      <c r="A21060" s="41">
        <v>0</v>
      </c>
      <c r="C21060" s="56"/>
      <c r="AC21060" s="56"/>
      <c r="AD21060" s="56"/>
      <c r="AE21060" s="56"/>
    </row>
    <row r="21061" spans="1:31" x14ac:dyDescent="0.25">
      <c r="A21061" s="41">
        <v>0</v>
      </c>
      <c r="C21061" s="56"/>
      <c r="AC21061" s="56"/>
      <c r="AD21061" s="56"/>
      <c r="AE21061" s="56"/>
    </row>
    <row r="21062" spans="1:31" x14ac:dyDescent="0.25">
      <c r="A21062" s="41">
        <v>0</v>
      </c>
      <c r="C21062" s="56"/>
      <c r="AC21062" s="56"/>
      <c r="AD21062" s="56"/>
      <c r="AE21062" s="56"/>
    </row>
    <row r="21063" spans="1:31" x14ac:dyDescent="0.25">
      <c r="A21063" s="41">
        <v>0</v>
      </c>
      <c r="C21063" s="56"/>
      <c r="AC21063" s="56"/>
      <c r="AD21063" s="56"/>
      <c r="AE21063" s="56"/>
    </row>
    <row r="21064" spans="1:31" x14ac:dyDescent="0.25">
      <c r="A21064" s="41">
        <v>0</v>
      </c>
      <c r="C21064" s="56"/>
      <c r="AC21064" s="56"/>
      <c r="AD21064" s="56"/>
      <c r="AE21064" s="56"/>
    </row>
    <row r="21065" spans="1:31" x14ac:dyDescent="0.25">
      <c r="A21065" s="41">
        <v>0</v>
      </c>
      <c r="C21065" s="56"/>
      <c r="AC21065" s="56"/>
      <c r="AD21065" s="56"/>
      <c r="AE21065" s="56"/>
    </row>
    <row r="21066" spans="1:31" x14ac:dyDescent="0.25">
      <c r="A21066" s="41">
        <v>0</v>
      </c>
      <c r="C21066" s="56"/>
      <c r="AC21066" s="56"/>
      <c r="AD21066" s="56"/>
      <c r="AE21066" s="56"/>
    </row>
    <row r="21067" spans="1:31" x14ac:dyDescent="0.25">
      <c r="A21067" s="41">
        <v>0</v>
      </c>
      <c r="C21067" s="56"/>
      <c r="AC21067" s="56"/>
      <c r="AD21067" s="56"/>
      <c r="AE21067" s="56"/>
    </row>
    <row r="21068" spans="1:31" x14ac:dyDescent="0.25">
      <c r="A21068" s="41">
        <v>0</v>
      </c>
      <c r="C21068" s="56"/>
      <c r="AC21068" s="56"/>
      <c r="AD21068" s="56"/>
      <c r="AE21068" s="56"/>
    </row>
    <row r="21069" spans="1:31" x14ac:dyDescent="0.25">
      <c r="A21069" s="41">
        <v>0</v>
      </c>
      <c r="C21069" s="56"/>
      <c r="AC21069" s="56"/>
      <c r="AD21069" s="56"/>
      <c r="AE21069" s="56"/>
    </row>
    <row r="21070" spans="1:31" x14ac:dyDescent="0.25">
      <c r="A21070" s="41">
        <v>0</v>
      </c>
      <c r="C21070" s="56"/>
      <c r="AC21070" s="56"/>
      <c r="AD21070" s="56"/>
      <c r="AE21070" s="56"/>
    </row>
    <row r="21071" spans="1:31" x14ac:dyDescent="0.25">
      <c r="A21071" s="41">
        <v>0</v>
      </c>
      <c r="C21071" s="56"/>
      <c r="AC21071" s="56"/>
      <c r="AD21071" s="56"/>
      <c r="AE21071" s="56"/>
    </row>
    <row r="21072" spans="1:31" x14ac:dyDescent="0.25">
      <c r="A21072" s="41">
        <v>0</v>
      </c>
      <c r="C21072" s="56"/>
      <c r="AC21072" s="56"/>
      <c r="AD21072" s="56"/>
      <c r="AE21072" s="56"/>
    </row>
    <row r="21073" spans="1:31" x14ac:dyDescent="0.25">
      <c r="A21073" s="41">
        <v>0</v>
      </c>
      <c r="C21073" s="56"/>
      <c r="AC21073" s="56"/>
      <c r="AD21073" s="56"/>
      <c r="AE21073" s="56"/>
    </row>
    <row r="21074" spans="1:31" x14ac:dyDescent="0.25">
      <c r="A21074" s="41">
        <v>0</v>
      </c>
      <c r="C21074" s="56"/>
      <c r="AC21074" s="56"/>
      <c r="AD21074" s="56"/>
      <c r="AE21074" s="56"/>
    </row>
    <row r="21075" spans="1:31" x14ac:dyDescent="0.25">
      <c r="A21075" s="41">
        <v>0</v>
      </c>
      <c r="C21075" s="56"/>
      <c r="AC21075" s="56"/>
      <c r="AD21075" s="56"/>
      <c r="AE21075" s="56"/>
    </row>
    <row r="21076" spans="1:31" x14ac:dyDescent="0.25">
      <c r="A21076" s="41">
        <v>0</v>
      </c>
      <c r="C21076" s="56"/>
      <c r="AC21076" s="56"/>
      <c r="AD21076" s="56"/>
      <c r="AE21076" s="56"/>
    </row>
    <row r="21077" spans="1:31" x14ac:dyDescent="0.25">
      <c r="A21077" s="41">
        <v>0</v>
      </c>
      <c r="C21077" s="56"/>
      <c r="AC21077" s="56"/>
      <c r="AD21077" s="56"/>
      <c r="AE21077" s="56"/>
    </row>
    <row r="21078" spans="1:31" x14ac:dyDescent="0.25">
      <c r="A21078" s="41">
        <v>0</v>
      </c>
      <c r="C21078" s="56"/>
      <c r="AC21078" s="56"/>
      <c r="AD21078" s="56"/>
      <c r="AE21078" s="56"/>
    </row>
    <row r="21079" spans="1:31" x14ac:dyDescent="0.25">
      <c r="A21079" s="41">
        <v>0</v>
      </c>
      <c r="C21079" s="56"/>
      <c r="AC21079" s="56"/>
      <c r="AD21079" s="56"/>
      <c r="AE21079" s="56"/>
    </row>
    <row r="21080" spans="1:31" x14ac:dyDescent="0.25">
      <c r="A21080" s="41">
        <v>0</v>
      </c>
      <c r="C21080" s="56"/>
      <c r="AC21080" s="56"/>
      <c r="AD21080" s="56"/>
      <c r="AE21080" s="56"/>
    </row>
    <row r="21081" spans="1:31" x14ac:dyDescent="0.25">
      <c r="A21081" s="41">
        <v>0</v>
      </c>
      <c r="C21081" s="56"/>
      <c r="AC21081" s="56"/>
      <c r="AD21081" s="56"/>
      <c r="AE21081" s="56"/>
    </row>
    <row r="21082" spans="1:31" x14ac:dyDescent="0.25">
      <c r="A21082" s="41">
        <v>0</v>
      </c>
      <c r="C21082" s="56"/>
      <c r="AC21082" s="56"/>
      <c r="AD21082" s="56"/>
      <c r="AE21082" s="56"/>
    </row>
    <row r="21083" spans="1:31" x14ac:dyDescent="0.25">
      <c r="A21083" s="41">
        <v>0</v>
      </c>
      <c r="C21083" s="56"/>
      <c r="AC21083" s="56"/>
      <c r="AD21083" s="56"/>
      <c r="AE21083" s="56"/>
    </row>
    <row r="21084" spans="1:31" x14ac:dyDescent="0.25">
      <c r="A21084" s="41">
        <v>0</v>
      </c>
      <c r="C21084" s="56"/>
      <c r="AC21084" s="56"/>
      <c r="AD21084" s="56"/>
      <c r="AE21084" s="56"/>
    </row>
    <row r="21085" spans="1:31" x14ac:dyDescent="0.25">
      <c r="A21085" s="41">
        <v>0</v>
      </c>
      <c r="C21085" s="56"/>
      <c r="AC21085" s="56"/>
      <c r="AD21085" s="56"/>
      <c r="AE21085" s="56"/>
    </row>
    <row r="21086" spans="1:31" x14ac:dyDescent="0.25">
      <c r="A21086" s="41">
        <v>0</v>
      </c>
      <c r="C21086" s="56"/>
      <c r="AC21086" s="56"/>
      <c r="AD21086" s="56"/>
      <c r="AE21086" s="56"/>
    </row>
    <row r="21087" spans="1:31" x14ac:dyDescent="0.25">
      <c r="A21087" s="41">
        <v>0</v>
      </c>
      <c r="C21087" s="56"/>
      <c r="AC21087" s="56"/>
      <c r="AD21087" s="56"/>
      <c r="AE21087" s="56"/>
    </row>
    <row r="21088" spans="1:31" x14ac:dyDescent="0.25">
      <c r="A21088" s="41">
        <v>0</v>
      </c>
      <c r="C21088" s="56"/>
      <c r="AC21088" s="56"/>
      <c r="AD21088" s="56"/>
      <c r="AE21088" s="56"/>
    </row>
    <row r="21089" spans="1:31" x14ac:dyDescent="0.25">
      <c r="A21089" s="41">
        <v>0</v>
      </c>
      <c r="C21089" s="56"/>
      <c r="AC21089" s="56"/>
      <c r="AD21089" s="56"/>
      <c r="AE21089" s="56"/>
    </row>
    <row r="21090" spans="1:31" x14ac:dyDescent="0.25">
      <c r="A21090" s="41">
        <v>0</v>
      </c>
      <c r="C21090" s="56"/>
      <c r="AC21090" s="56"/>
      <c r="AD21090" s="56"/>
      <c r="AE21090" s="56"/>
    </row>
    <row r="21091" spans="1:31" x14ac:dyDescent="0.25">
      <c r="A21091" s="41">
        <v>0</v>
      </c>
      <c r="C21091" s="56"/>
      <c r="AC21091" s="56"/>
      <c r="AD21091" s="56"/>
      <c r="AE21091" s="56"/>
    </row>
    <row r="21092" spans="1:31" x14ac:dyDescent="0.25">
      <c r="A21092" s="41">
        <v>0</v>
      </c>
      <c r="C21092" s="56"/>
      <c r="AC21092" s="56"/>
      <c r="AD21092" s="56"/>
      <c r="AE21092" s="56"/>
    </row>
    <row r="21093" spans="1:31" x14ac:dyDescent="0.25">
      <c r="A21093" s="41">
        <v>0</v>
      </c>
      <c r="C21093" s="56"/>
      <c r="AC21093" s="56"/>
      <c r="AD21093" s="56"/>
      <c r="AE21093" s="56"/>
    </row>
    <row r="21094" spans="1:31" x14ac:dyDescent="0.25">
      <c r="A21094" s="41">
        <v>0</v>
      </c>
      <c r="C21094" s="56"/>
      <c r="AC21094" s="56"/>
      <c r="AD21094" s="56"/>
      <c r="AE21094" s="56"/>
    </row>
    <row r="21095" spans="1:31" x14ac:dyDescent="0.25">
      <c r="A21095" s="41">
        <v>0</v>
      </c>
      <c r="C21095" s="56"/>
      <c r="AC21095" s="56"/>
      <c r="AD21095" s="56"/>
      <c r="AE21095" s="56"/>
    </row>
    <row r="21096" spans="1:31" x14ac:dyDescent="0.25">
      <c r="A21096" s="41">
        <v>0</v>
      </c>
      <c r="C21096" s="56"/>
      <c r="AC21096" s="56"/>
      <c r="AD21096" s="56"/>
      <c r="AE21096" s="56"/>
    </row>
    <row r="21097" spans="1:31" x14ac:dyDescent="0.25">
      <c r="A21097" s="41">
        <v>75223</v>
      </c>
      <c r="C21097" s="56"/>
      <c r="AC21097" s="56"/>
      <c r="AD21097" s="56"/>
      <c r="AE21097" s="56"/>
    </row>
    <row r="21098" spans="1:31" x14ac:dyDescent="0.25">
      <c r="A21098" s="41">
        <v>0</v>
      </c>
      <c r="C21098" s="56"/>
      <c r="AC21098" s="56"/>
      <c r="AD21098" s="56"/>
      <c r="AE21098" s="56"/>
    </row>
    <row r="21099" spans="1:31" x14ac:dyDescent="0.25">
      <c r="A21099" s="41">
        <v>0</v>
      </c>
      <c r="C21099" s="56"/>
      <c r="AC21099" s="56"/>
      <c r="AD21099" s="56"/>
      <c r="AE21099" s="56"/>
    </row>
    <row r="21100" spans="1:31" x14ac:dyDescent="0.25">
      <c r="A21100" s="41">
        <v>0</v>
      </c>
      <c r="C21100" s="56"/>
      <c r="AC21100" s="56"/>
      <c r="AD21100" s="56"/>
      <c r="AE21100" s="56"/>
    </row>
    <row r="21101" spans="1:31" x14ac:dyDescent="0.25">
      <c r="A21101" s="41">
        <v>0</v>
      </c>
      <c r="C21101" s="56"/>
      <c r="AC21101" s="56"/>
      <c r="AD21101" s="56"/>
      <c r="AE21101" s="56"/>
    </row>
    <row r="21102" spans="1:31" x14ac:dyDescent="0.25">
      <c r="A21102" s="41">
        <v>0</v>
      </c>
      <c r="C21102" s="56"/>
      <c r="AC21102" s="56"/>
      <c r="AD21102" s="56"/>
      <c r="AE21102" s="56"/>
    </row>
    <row r="21103" spans="1:31" x14ac:dyDescent="0.25">
      <c r="A21103" s="41">
        <v>0</v>
      </c>
      <c r="C21103" s="56"/>
      <c r="AC21103" s="56"/>
      <c r="AD21103" s="56"/>
      <c r="AE21103" s="56"/>
    </row>
    <row r="21104" spans="1:31" x14ac:dyDescent="0.25">
      <c r="A21104" s="41">
        <v>0</v>
      </c>
      <c r="C21104" s="56"/>
      <c r="AC21104" s="56"/>
      <c r="AD21104" s="56"/>
      <c r="AE21104" s="56"/>
    </row>
    <row r="21105" spans="1:31" x14ac:dyDescent="0.25">
      <c r="A21105" s="41">
        <v>0</v>
      </c>
      <c r="C21105" s="56"/>
      <c r="AC21105" s="56"/>
      <c r="AD21105" s="56"/>
      <c r="AE21105" s="56"/>
    </row>
    <row r="21106" spans="1:31" x14ac:dyDescent="0.25">
      <c r="A21106" s="41">
        <v>0</v>
      </c>
      <c r="C21106" s="56"/>
      <c r="AC21106" s="56"/>
      <c r="AD21106" s="56"/>
      <c r="AE21106" s="56"/>
    </row>
    <row r="21107" spans="1:31" x14ac:dyDescent="0.25">
      <c r="A21107" s="41">
        <v>0</v>
      </c>
      <c r="C21107" s="56"/>
      <c r="AC21107" s="56"/>
      <c r="AD21107" s="56"/>
      <c r="AE21107" s="56"/>
    </row>
    <row r="21108" spans="1:31" x14ac:dyDescent="0.25">
      <c r="A21108" s="41">
        <v>0</v>
      </c>
      <c r="C21108" s="56"/>
      <c r="AC21108" s="56"/>
      <c r="AD21108" s="56"/>
      <c r="AE21108" s="56"/>
    </row>
    <row r="21109" spans="1:31" x14ac:dyDescent="0.25">
      <c r="A21109" s="41">
        <v>5864</v>
      </c>
      <c r="C21109" s="56"/>
      <c r="AC21109" s="56"/>
      <c r="AD21109" s="56"/>
      <c r="AE21109" s="56"/>
    </row>
    <row r="21110" spans="1:31" x14ac:dyDescent="0.25">
      <c r="A21110" s="41">
        <v>0</v>
      </c>
      <c r="C21110" s="56"/>
      <c r="AC21110" s="56"/>
      <c r="AD21110" s="56"/>
      <c r="AE21110" s="56"/>
    </row>
    <row r="21111" spans="1:31" x14ac:dyDescent="0.25">
      <c r="A21111" s="41">
        <v>0</v>
      </c>
      <c r="C21111" s="56"/>
      <c r="AC21111" s="56"/>
      <c r="AD21111" s="56"/>
      <c r="AE21111" s="56"/>
    </row>
    <row r="21112" spans="1:31" x14ac:dyDescent="0.25">
      <c r="A21112" s="41">
        <v>0</v>
      </c>
      <c r="C21112" s="56"/>
      <c r="AC21112" s="56"/>
      <c r="AD21112" s="56"/>
      <c r="AE21112" s="56"/>
    </row>
    <row r="21113" spans="1:31" x14ac:dyDescent="0.25">
      <c r="A21113" s="41">
        <v>0</v>
      </c>
      <c r="C21113" s="56"/>
      <c r="AC21113" s="56"/>
      <c r="AD21113" s="56"/>
      <c r="AE21113" s="56"/>
    </row>
    <row r="21114" spans="1:31" x14ac:dyDescent="0.25">
      <c r="A21114" s="41">
        <v>0</v>
      </c>
      <c r="C21114" s="56"/>
      <c r="AC21114" s="56"/>
      <c r="AD21114" s="56"/>
      <c r="AE21114" s="56"/>
    </row>
    <row r="21115" spans="1:31" x14ac:dyDescent="0.25">
      <c r="A21115" s="41">
        <v>0</v>
      </c>
      <c r="C21115" s="56"/>
      <c r="AC21115" s="56"/>
      <c r="AD21115" s="56"/>
      <c r="AE21115" s="56"/>
    </row>
    <row r="21116" spans="1:31" x14ac:dyDescent="0.25">
      <c r="A21116" s="41">
        <v>0</v>
      </c>
      <c r="C21116" s="56"/>
      <c r="AC21116" s="56"/>
      <c r="AD21116" s="56"/>
      <c r="AE21116" s="56"/>
    </row>
    <row r="21117" spans="1:31" x14ac:dyDescent="0.25">
      <c r="A21117" s="41">
        <v>0</v>
      </c>
      <c r="C21117" s="56"/>
      <c r="AC21117" s="56"/>
      <c r="AD21117" s="56"/>
      <c r="AE21117" s="56"/>
    </row>
    <row r="21118" spans="1:31" x14ac:dyDescent="0.25">
      <c r="A21118" s="41">
        <v>0</v>
      </c>
      <c r="C21118" s="56"/>
      <c r="AC21118" s="56"/>
      <c r="AD21118" s="56"/>
      <c r="AE21118" s="56"/>
    </row>
    <row r="21119" spans="1:31" x14ac:dyDescent="0.25">
      <c r="A21119" s="41">
        <v>0</v>
      </c>
      <c r="C21119" s="56"/>
      <c r="AC21119" s="56"/>
      <c r="AD21119" s="56"/>
      <c r="AE21119" s="56"/>
    </row>
    <row r="21120" spans="1:31" x14ac:dyDescent="0.25">
      <c r="A21120" s="41">
        <v>0</v>
      </c>
      <c r="C21120" s="56"/>
      <c r="AC21120" s="56"/>
      <c r="AD21120" s="56"/>
      <c r="AE21120" s="56"/>
    </row>
    <row r="21121" spans="1:31" x14ac:dyDescent="0.25">
      <c r="A21121" s="41">
        <v>0</v>
      </c>
      <c r="C21121" s="56"/>
      <c r="AC21121" s="56"/>
      <c r="AD21121" s="56"/>
      <c r="AE21121" s="56"/>
    </row>
    <row r="21122" spans="1:31" x14ac:dyDescent="0.25">
      <c r="A21122" s="41">
        <v>0</v>
      </c>
      <c r="C21122" s="56"/>
      <c r="AC21122" s="56"/>
      <c r="AD21122" s="56"/>
      <c r="AE21122" s="56"/>
    </row>
    <row r="21123" spans="1:31" x14ac:dyDescent="0.25">
      <c r="A21123" s="41">
        <v>0</v>
      </c>
      <c r="C21123" s="56"/>
      <c r="AC21123" s="56"/>
      <c r="AD21123" s="56"/>
      <c r="AE21123" s="56"/>
    </row>
    <row r="21124" spans="1:31" x14ac:dyDescent="0.25">
      <c r="A21124" s="41">
        <v>0</v>
      </c>
      <c r="C21124" s="56"/>
      <c r="AC21124" s="56"/>
      <c r="AD21124" s="56"/>
      <c r="AE21124" s="56"/>
    </row>
    <row r="21125" spans="1:31" x14ac:dyDescent="0.25">
      <c r="A21125" s="41">
        <v>0</v>
      </c>
      <c r="C21125" s="56"/>
      <c r="AC21125" s="56"/>
      <c r="AD21125" s="56"/>
      <c r="AE21125" s="56"/>
    </row>
    <row r="21126" spans="1:31" x14ac:dyDescent="0.25">
      <c r="A21126" s="41">
        <v>0</v>
      </c>
      <c r="C21126" s="56"/>
      <c r="AC21126" s="56"/>
      <c r="AD21126" s="56"/>
      <c r="AE21126" s="56"/>
    </row>
    <row r="21127" spans="1:31" x14ac:dyDescent="0.25">
      <c r="A21127" s="41">
        <v>0</v>
      </c>
      <c r="C21127" s="56"/>
      <c r="AC21127" s="56"/>
      <c r="AD21127" s="56"/>
      <c r="AE21127" s="56"/>
    </row>
    <row r="21128" spans="1:31" x14ac:dyDescent="0.25">
      <c r="A21128" s="41">
        <v>0</v>
      </c>
      <c r="C21128" s="56"/>
      <c r="AC21128" s="56"/>
      <c r="AD21128" s="56"/>
      <c r="AE21128" s="56"/>
    </row>
    <row r="21129" spans="1:31" x14ac:dyDescent="0.25">
      <c r="A21129" s="41">
        <v>0</v>
      </c>
      <c r="C21129" s="56"/>
      <c r="AC21129" s="56"/>
      <c r="AD21129" s="56"/>
      <c r="AE21129" s="56"/>
    </row>
    <row r="21130" spans="1:31" x14ac:dyDescent="0.25">
      <c r="A21130" s="41">
        <v>0</v>
      </c>
      <c r="C21130" s="56"/>
      <c r="AC21130" s="56"/>
      <c r="AD21130" s="56"/>
      <c r="AE21130" s="56"/>
    </row>
    <row r="21131" spans="1:31" x14ac:dyDescent="0.25">
      <c r="A21131" s="41">
        <v>0</v>
      </c>
      <c r="C21131" s="56"/>
      <c r="AC21131" s="56"/>
      <c r="AD21131" s="56"/>
      <c r="AE21131" s="56"/>
    </row>
    <row r="21132" spans="1:31" x14ac:dyDescent="0.25">
      <c r="A21132" s="41">
        <v>0</v>
      </c>
      <c r="C21132" s="56"/>
      <c r="AC21132" s="56"/>
      <c r="AD21132" s="56"/>
      <c r="AE21132" s="56"/>
    </row>
    <row r="21133" spans="1:31" x14ac:dyDescent="0.25">
      <c r="A21133" s="41">
        <v>0</v>
      </c>
      <c r="C21133" s="56"/>
      <c r="AC21133" s="56"/>
      <c r="AD21133" s="56"/>
      <c r="AE21133" s="56"/>
    </row>
    <row r="21134" spans="1:31" x14ac:dyDescent="0.25">
      <c r="A21134" s="41">
        <v>0</v>
      </c>
      <c r="C21134" s="56"/>
      <c r="AC21134" s="56"/>
      <c r="AD21134" s="56"/>
      <c r="AE21134" s="56"/>
    </row>
    <row r="21135" spans="1:31" x14ac:dyDescent="0.25">
      <c r="A21135" s="41">
        <v>0</v>
      </c>
      <c r="C21135" s="56"/>
      <c r="AC21135" s="56"/>
      <c r="AD21135" s="56"/>
      <c r="AE21135" s="56"/>
    </row>
    <row r="21136" spans="1:31" x14ac:dyDescent="0.25">
      <c r="A21136" s="41">
        <v>0</v>
      </c>
      <c r="C21136" s="56"/>
      <c r="AC21136" s="56"/>
      <c r="AD21136" s="56"/>
      <c r="AE21136" s="56"/>
    </row>
    <row r="21137" spans="1:31" x14ac:dyDescent="0.25">
      <c r="A21137" s="41">
        <v>0</v>
      </c>
      <c r="C21137" s="56"/>
      <c r="AC21137" s="56"/>
      <c r="AD21137" s="56"/>
      <c r="AE21137" s="56"/>
    </row>
    <row r="21138" spans="1:31" x14ac:dyDescent="0.25">
      <c r="A21138" s="41">
        <v>0</v>
      </c>
      <c r="C21138" s="56"/>
      <c r="AC21138" s="56"/>
      <c r="AD21138" s="56"/>
      <c r="AE21138" s="56"/>
    </row>
    <row r="21139" spans="1:31" x14ac:dyDescent="0.25">
      <c r="A21139" s="41">
        <v>0</v>
      </c>
      <c r="C21139" s="56"/>
      <c r="AC21139" s="56"/>
      <c r="AD21139" s="56"/>
      <c r="AE21139" s="56"/>
    </row>
    <row r="21140" spans="1:31" x14ac:dyDescent="0.25">
      <c r="A21140" s="41">
        <v>0</v>
      </c>
      <c r="C21140" s="56"/>
      <c r="AC21140" s="56"/>
      <c r="AD21140" s="56"/>
      <c r="AE21140" s="56"/>
    </row>
    <row r="21141" spans="1:31" x14ac:dyDescent="0.25">
      <c r="A21141" s="41">
        <v>0</v>
      </c>
      <c r="C21141" s="56"/>
      <c r="AC21141" s="56"/>
      <c r="AD21141" s="56"/>
      <c r="AE21141" s="56"/>
    </row>
    <row r="21142" spans="1:31" x14ac:dyDescent="0.25">
      <c r="A21142" s="41">
        <v>0</v>
      </c>
      <c r="C21142" s="56"/>
      <c r="AC21142" s="56"/>
      <c r="AD21142" s="56"/>
      <c r="AE21142" s="56"/>
    </row>
    <row r="21143" spans="1:31" x14ac:dyDescent="0.25">
      <c r="A21143" s="41">
        <v>0</v>
      </c>
      <c r="C21143" s="56"/>
      <c r="AC21143" s="56"/>
      <c r="AD21143" s="56"/>
      <c r="AE21143" s="56"/>
    </row>
    <row r="21144" spans="1:31" x14ac:dyDescent="0.25">
      <c r="A21144" s="41">
        <v>0</v>
      </c>
      <c r="C21144" s="56"/>
      <c r="AC21144" s="56"/>
      <c r="AD21144" s="56"/>
      <c r="AE21144" s="56"/>
    </row>
    <row r="21145" spans="1:31" x14ac:dyDescent="0.25">
      <c r="A21145" s="41">
        <v>0</v>
      </c>
      <c r="C21145" s="56"/>
      <c r="AC21145" s="56"/>
      <c r="AD21145" s="56"/>
      <c r="AE21145" s="56"/>
    </row>
    <row r="21146" spans="1:31" x14ac:dyDescent="0.25">
      <c r="A21146" s="41">
        <v>0</v>
      </c>
      <c r="C21146" s="56"/>
      <c r="AC21146" s="56"/>
      <c r="AD21146" s="56"/>
      <c r="AE21146" s="56"/>
    </row>
    <row r="21147" spans="1:31" x14ac:dyDescent="0.25">
      <c r="A21147" s="41">
        <v>0</v>
      </c>
      <c r="C21147" s="56"/>
      <c r="AC21147" s="56"/>
      <c r="AD21147" s="56"/>
      <c r="AE21147" s="56"/>
    </row>
    <row r="21148" spans="1:31" x14ac:dyDescent="0.25">
      <c r="A21148" s="41">
        <v>0</v>
      </c>
      <c r="C21148" s="56"/>
      <c r="AC21148" s="56"/>
      <c r="AD21148" s="56"/>
      <c r="AE21148" s="56"/>
    </row>
    <row r="21149" spans="1:31" x14ac:dyDescent="0.25">
      <c r="A21149" s="41">
        <v>0</v>
      </c>
      <c r="C21149" s="56"/>
      <c r="AC21149" s="56"/>
      <c r="AD21149" s="56"/>
      <c r="AE21149" s="56"/>
    </row>
    <row r="21150" spans="1:31" x14ac:dyDescent="0.25">
      <c r="A21150" s="41">
        <v>0</v>
      </c>
      <c r="C21150" s="56"/>
      <c r="AC21150" s="56"/>
      <c r="AD21150" s="56"/>
      <c r="AE21150" s="56"/>
    </row>
    <row r="21151" spans="1:31" x14ac:dyDescent="0.25">
      <c r="A21151" s="41">
        <v>0</v>
      </c>
      <c r="C21151" s="56"/>
      <c r="AC21151" s="56"/>
      <c r="AD21151" s="56"/>
      <c r="AE21151" s="56"/>
    </row>
    <row r="21152" spans="1:31" x14ac:dyDescent="0.25">
      <c r="A21152" s="41">
        <v>0</v>
      </c>
      <c r="C21152" s="56"/>
      <c r="AC21152" s="56"/>
      <c r="AD21152" s="56"/>
      <c r="AE21152" s="56"/>
    </row>
    <row r="21153" spans="1:31" x14ac:dyDescent="0.25">
      <c r="A21153" s="41">
        <v>0</v>
      </c>
      <c r="C21153" s="56"/>
      <c r="AC21153" s="56"/>
      <c r="AD21153" s="56"/>
      <c r="AE21153" s="56"/>
    </row>
    <row r="21154" spans="1:31" x14ac:dyDescent="0.25">
      <c r="A21154" s="41">
        <v>0</v>
      </c>
      <c r="C21154" s="56"/>
      <c r="AC21154" s="56"/>
      <c r="AD21154" s="56"/>
      <c r="AE21154" s="56"/>
    </row>
    <row r="21155" spans="1:31" x14ac:dyDescent="0.25">
      <c r="A21155" s="41">
        <v>0</v>
      </c>
      <c r="C21155" s="56"/>
      <c r="AC21155" s="56"/>
      <c r="AD21155" s="56"/>
      <c r="AE21155" s="56"/>
    </row>
    <row r="21156" spans="1:31" x14ac:dyDescent="0.25">
      <c r="A21156" s="41">
        <v>0</v>
      </c>
      <c r="C21156" s="56"/>
      <c r="AC21156" s="56"/>
      <c r="AD21156" s="56"/>
      <c r="AE21156" s="56"/>
    </row>
    <row r="21157" spans="1:31" x14ac:dyDescent="0.25">
      <c r="A21157" s="41">
        <v>0</v>
      </c>
      <c r="C21157" s="56"/>
      <c r="AC21157" s="56"/>
      <c r="AD21157" s="56"/>
      <c r="AE21157" s="56"/>
    </row>
    <row r="21158" spans="1:31" x14ac:dyDescent="0.25">
      <c r="A21158" s="41">
        <v>0</v>
      </c>
      <c r="C21158" s="56"/>
      <c r="AC21158" s="56"/>
      <c r="AD21158" s="56"/>
      <c r="AE21158" s="56"/>
    </row>
    <row r="21159" spans="1:31" x14ac:dyDescent="0.25">
      <c r="A21159" s="41">
        <v>0</v>
      </c>
      <c r="C21159" s="56"/>
      <c r="AC21159" s="56"/>
      <c r="AD21159" s="56"/>
      <c r="AE21159" s="56"/>
    </row>
    <row r="21160" spans="1:31" x14ac:dyDescent="0.25">
      <c r="A21160" s="41">
        <v>0</v>
      </c>
      <c r="C21160" s="56"/>
      <c r="AC21160" s="56"/>
      <c r="AD21160" s="56"/>
      <c r="AE21160" s="56"/>
    </row>
    <row r="21161" spans="1:31" x14ac:dyDescent="0.25">
      <c r="A21161" s="41">
        <v>0</v>
      </c>
      <c r="C21161" s="56"/>
      <c r="AC21161" s="56"/>
      <c r="AD21161" s="56"/>
      <c r="AE21161" s="56"/>
    </row>
    <row r="21162" spans="1:31" x14ac:dyDescent="0.25">
      <c r="A21162" s="41">
        <v>0</v>
      </c>
      <c r="C21162" s="56"/>
      <c r="AC21162" s="56"/>
      <c r="AD21162" s="56"/>
      <c r="AE21162" s="56"/>
    </row>
    <row r="21163" spans="1:31" x14ac:dyDescent="0.25">
      <c r="A21163" s="41">
        <v>0</v>
      </c>
      <c r="C21163" s="56"/>
      <c r="AC21163" s="56"/>
      <c r="AD21163" s="56"/>
      <c r="AE21163" s="56"/>
    </row>
    <row r="21164" spans="1:31" x14ac:dyDescent="0.25">
      <c r="A21164" s="41">
        <v>0</v>
      </c>
      <c r="C21164" s="56"/>
      <c r="AC21164" s="56"/>
      <c r="AD21164" s="56"/>
      <c r="AE21164" s="56"/>
    </row>
    <row r="21165" spans="1:31" x14ac:dyDescent="0.25">
      <c r="A21165" s="41">
        <v>0</v>
      </c>
      <c r="C21165" s="56"/>
      <c r="AC21165" s="56"/>
      <c r="AD21165" s="56"/>
      <c r="AE21165" s="56"/>
    </row>
    <row r="21166" spans="1:31" x14ac:dyDescent="0.25">
      <c r="A21166" s="41">
        <v>0</v>
      </c>
      <c r="C21166" s="56"/>
      <c r="AC21166" s="56"/>
      <c r="AD21166" s="56"/>
      <c r="AE21166" s="56"/>
    </row>
    <row r="21167" spans="1:31" x14ac:dyDescent="0.25">
      <c r="A21167" s="41">
        <v>0</v>
      </c>
      <c r="C21167" s="56"/>
      <c r="AC21167" s="56"/>
      <c r="AD21167" s="56"/>
      <c r="AE21167" s="56"/>
    </row>
    <row r="21168" spans="1:31" x14ac:dyDescent="0.25">
      <c r="A21168" s="41">
        <v>0</v>
      </c>
      <c r="C21168" s="56"/>
      <c r="AC21168" s="56"/>
      <c r="AD21168" s="56"/>
      <c r="AE21168" s="56"/>
    </row>
    <row r="21169" spans="1:31" x14ac:dyDescent="0.25">
      <c r="A21169" s="41">
        <v>0</v>
      </c>
      <c r="C21169" s="56"/>
      <c r="AC21169" s="56"/>
      <c r="AD21169" s="56"/>
      <c r="AE21169" s="56"/>
    </row>
    <row r="21170" spans="1:31" x14ac:dyDescent="0.25">
      <c r="A21170" s="41">
        <v>0</v>
      </c>
      <c r="C21170" s="56"/>
      <c r="AC21170" s="56"/>
      <c r="AD21170" s="56"/>
      <c r="AE21170" s="56"/>
    </row>
    <row r="21171" spans="1:31" x14ac:dyDescent="0.25">
      <c r="A21171" s="41">
        <v>0</v>
      </c>
      <c r="C21171" s="56"/>
      <c r="AC21171" s="56"/>
      <c r="AD21171" s="56"/>
      <c r="AE21171" s="56"/>
    </row>
    <row r="21172" spans="1:31" x14ac:dyDescent="0.25">
      <c r="A21172" s="41">
        <v>0</v>
      </c>
      <c r="C21172" s="56"/>
      <c r="AC21172" s="56"/>
      <c r="AD21172" s="56"/>
      <c r="AE21172" s="56"/>
    </row>
    <row r="21173" spans="1:31" x14ac:dyDescent="0.25">
      <c r="A21173" s="41">
        <v>0</v>
      </c>
      <c r="C21173" s="56"/>
      <c r="AC21173" s="56"/>
      <c r="AD21173" s="56"/>
      <c r="AE21173" s="56"/>
    </row>
    <row r="21174" spans="1:31" x14ac:dyDescent="0.25">
      <c r="A21174" s="41">
        <v>0</v>
      </c>
      <c r="C21174" s="56"/>
      <c r="AC21174" s="56"/>
      <c r="AD21174" s="56"/>
      <c r="AE21174" s="56"/>
    </row>
    <row r="21175" spans="1:31" x14ac:dyDescent="0.25">
      <c r="A21175" s="41">
        <v>0</v>
      </c>
      <c r="C21175" s="56"/>
      <c r="AC21175" s="56"/>
      <c r="AD21175" s="56"/>
      <c r="AE21175" s="56"/>
    </row>
    <row r="21176" spans="1:31" x14ac:dyDescent="0.25">
      <c r="A21176" s="41">
        <v>0</v>
      </c>
      <c r="C21176" s="56"/>
      <c r="AC21176" s="56"/>
      <c r="AD21176" s="56"/>
      <c r="AE21176" s="56"/>
    </row>
    <row r="21177" spans="1:31" x14ac:dyDescent="0.25">
      <c r="A21177" s="41">
        <v>0</v>
      </c>
      <c r="C21177" s="56"/>
      <c r="AC21177" s="56"/>
      <c r="AD21177" s="56"/>
      <c r="AE21177" s="56"/>
    </row>
    <row r="21178" spans="1:31" x14ac:dyDescent="0.25">
      <c r="A21178" s="41">
        <v>0</v>
      </c>
      <c r="C21178" s="56"/>
      <c r="AC21178" s="56"/>
      <c r="AD21178" s="56"/>
      <c r="AE21178" s="56"/>
    </row>
    <row r="21179" spans="1:31" x14ac:dyDescent="0.25">
      <c r="A21179" s="41">
        <v>0</v>
      </c>
      <c r="C21179" s="56"/>
      <c r="AC21179" s="56"/>
      <c r="AD21179" s="56"/>
      <c r="AE21179" s="56"/>
    </row>
    <row r="21180" spans="1:31" x14ac:dyDescent="0.25">
      <c r="A21180" s="41">
        <v>0</v>
      </c>
      <c r="C21180" s="56"/>
      <c r="AC21180" s="56"/>
      <c r="AD21180" s="56"/>
      <c r="AE21180" s="56"/>
    </row>
    <row r="21181" spans="1:31" x14ac:dyDescent="0.25">
      <c r="A21181" s="41">
        <v>0</v>
      </c>
      <c r="C21181" s="56"/>
      <c r="AC21181" s="56"/>
      <c r="AD21181" s="56"/>
      <c r="AE21181" s="56"/>
    </row>
    <row r="21182" spans="1:31" x14ac:dyDescent="0.25">
      <c r="A21182" s="41">
        <v>0</v>
      </c>
      <c r="C21182" s="56"/>
      <c r="AC21182" s="56"/>
      <c r="AD21182" s="56"/>
      <c r="AE21182" s="56"/>
    </row>
    <row r="21183" spans="1:31" x14ac:dyDescent="0.25">
      <c r="A21183" s="41">
        <v>0</v>
      </c>
      <c r="C21183" s="56"/>
      <c r="AC21183" s="56"/>
      <c r="AD21183" s="56"/>
      <c r="AE21183" s="56"/>
    </row>
    <row r="21184" spans="1:31" x14ac:dyDescent="0.25">
      <c r="A21184" s="41">
        <v>23300</v>
      </c>
      <c r="C21184" s="56"/>
      <c r="AC21184" s="56"/>
      <c r="AD21184" s="56"/>
      <c r="AE21184" s="56"/>
    </row>
    <row r="21185" spans="1:31" x14ac:dyDescent="0.25">
      <c r="A21185" s="41">
        <v>0</v>
      </c>
      <c r="C21185" s="56"/>
      <c r="AC21185" s="56"/>
      <c r="AD21185" s="56"/>
      <c r="AE21185" s="56"/>
    </row>
    <row r="21186" spans="1:31" x14ac:dyDescent="0.25">
      <c r="A21186" s="41">
        <v>0</v>
      </c>
      <c r="C21186" s="56"/>
      <c r="AC21186" s="56"/>
      <c r="AD21186" s="56"/>
      <c r="AE21186" s="56"/>
    </row>
    <row r="21187" spans="1:31" x14ac:dyDescent="0.25">
      <c r="A21187" s="41">
        <v>0</v>
      </c>
      <c r="C21187" s="56"/>
      <c r="AC21187" s="56"/>
      <c r="AD21187" s="56"/>
      <c r="AE21187" s="56"/>
    </row>
    <row r="21188" spans="1:31" x14ac:dyDescent="0.25">
      <c r="A21188" s="41">
        <v>0</v>
      </c>
      <c r="C21188" s="56"/>
      <c r="AC21188" s="56"/>
      <c r="AD21188" s="56"/>
      <c r="AE21188" s="56"/>
    </row>
    <row r="21189" spans="1:31" x14ac:dyDescent="0.25">
      <c r="A21189" s="41">
        <v>0</v>
      </c>
      <c r="C21189" s="56"/>
      <c r="AC21189" s="56"/>
      <c r="AD21189" s="56"/>
      <c r="AE21189" s="56"/>
    </row>
    <row r="21190" spans="1:31" x14ac:dyDescent="0.25">
      <c r="A21190" s="41">
        <v>0</v>
      </c>
      <c r="C21190" s="56"/>
      <c r="AC21190" s="56"/>
      <c r="AD21190" s="56"/>
      <c r="AE21190" s="56"/>
    </row>
    <row r="21191" spans="1:31" x14ac:dyDescent="0.25">
      <c r="A21191" s="41">
        <v>0</v>
      </c>
      <c r="C21191" s="56"/>
      <c r="AC21191" s="56"/>
      <c r="AD21191" s="56"/>
      <c r="AE21191" s="56"/>
    </row>
    <row r="21192" spans="1:31" x14ac:dyDescent="0.25">
      <c r="A21192" s="41">
        <v>0</v>
      </c>
      <c r="C21192" s="56"/>
      <c r="AC21192" s="56"/>
      <c r="AD21192" s="56"/>
      <c r="AE21192" s="56"/>
    </row>
    <row r="21193" spans="1:31" x14ac:dyDescent="0.25">
      <c r="A21193" s="41">
        <v>0</v>
      </c>
      <c r="C21193" s="56"/>
      <c r="AC21193" s="56"/>
      <c r="AD21193" s="56"/>
      <c r="AE21193" s="56"/>
    </row>
    <row r="21194" spans="1:31" x14ac:dyDescent="0.25">
      <c r="A21194" s="41">
        <v>853</v>
      </c>
      <c r="C21194" s="56"/>
      <c r="AC21194" s="56"/>
      <c r="AD21194" s="56"/>
      <c r="AE21194" s="56"/>
    </row>
    <row r="21195" spans="1:31" x14ac:dyDescent="0.25">
      <c r="A21195" s="41">
        <v>0</v>
      </c>
      <c r="C21195" s="56"/>
      <c r="AC21195" s="56"/>
      <c r="AD21195" s="56"/>
      <c r="AE21195" s="56"/>
    </row>
    <row r="21196" spans="1:31" x14ac:dyDescent="0.25">
      <c r="A21196" s="41">
        <v>0</v>
      </c>
      <c r="C21196" s="56"/>
      <c r="AC21196" s="56"/>
      <c r="AD21196" s="56"/>
      <c r="AE21196" s="56"/>
    </row>
    <row r="21197" spans="1:31" x14ac:dyDescent="0.25">
      <c r="A21197" s="41">
        <v>0</v>
      </c>
      <c r="C21197" s="56"/>
      <c r="AC21197" s="56"/>
      <c r="AD21197" s="56"/>
      <c r="AE21197" s="56"/>
    </row>
    <row r="21198" spans="1:31" x14ac:dyDescent="0.25">
      <c r="A21198" s="41">
        <v>0</v>
      </c>
      <c r="C21198" s="56"/>
      <c r="AC21198" s="56"/>
      <c r="AD21198" s="56"/>
      <c r="AE21198" s="56"/>
    </row>
    <row r="21199" spans="1:31" x14ac:dyDescent="0.25">
      <c r="A21199" s="41">
        <v>0</v>
      </c>
      <c r="C21199" s="56"/>
      <c r="AC21199" s="56"/>
      <c r="AD21199" s="56"/>
      <c r="AE21199" s="56"/>
    </row>
    <row r="21200" spans="1:31" x14ac:dyDescent="0.25">
      <c r="A21200" s="41">
        <v>0</v>
      </c>
      <c r="C21200" s="56"/>
      <c r="AC21200" s="56"/>
      <c r="AD21200" s="56"/>
      <c r="AE21200" s="56"/>
    </row>
    <row r="21201" spans="1:31" x14ac:dyDescent="0.25">
      <c r="A21201" s="41">
        <v>0</v>
      </c>
      <c r="C21201" s="56"/>
      <c r="AC21201" s="56"/>
      <c r="AD21201" s="56"/>
      <c r="AE21201" s="56"/>
    </row>
    <row r="21202" spans="1:31" x14ac:dyDescent="0.25">
      <c r="A21202" s="41">
        <v>0</v>
      </c>
      <c r="C21202" s="56"/>
      <c r="AC21202" s="56"/>
      <c r="AD21202" s="56"/>
      <c r="AE21202" s="56"/>
    </row>
    <row r="21203" spans="1:31" x14ac:dyDescent="0.25">
      <c r="A21203" s="41">
        <v>0</v>
      </c>
      <c r="C21203" s="56"/>
      <c r="AC21203" s="56"/>
      <c r="AD21203" s="56"/>
      <c r="AE21203" s="56"/>
    </row>
    <row r="21204" spans="1:31" x14ac:dyDescent="0.25">
      <c r="A21204" s="41">
        <v>0</v>
      </c>
      <c r="C21204" s="56"/>
      <c r="AC21204" s="56"/>
      <c r="AD21204" s="56"/>
      <c r="AE21204" s="56"/>
    </row>
    <row r="21205" spans="1:31" x14ac:dyDescent="0.25">
      <c r="A21205" s="41">
        <v>0</v>
      </c>
      <c r="C21205" s="56"/>
      <c r="AC21205" s="56"/>
      <c r="AD21205" s="56"/>
      <c r="AE21205" s="56"/>
    </row>
    <row r="21206" spans="1:31" x14ac:dyDescent="0.25">
      <c r="A21206" s="41">
        <v>0</v>
      </c>
      <c r="C21206" s="56"/>
      <c r="AC21206" s="56"/>
      <c r="AD21206" s="56"/>
      <c r="AE21206" s="56"/>
    </row>
    <row r="21207" spans="1:31" x14ac:dyDescent="0.25">
      <c r="A21207" s="41">
        <v>0</v>
      </c>
      <c r="C21207" s="56"/>
      <c r="AC21207" s="56"/>
      <c r="AD21207" s="56"/>
      <c r="AE21207" s="56"/>
    </row>
    <row r="21208" spans="1:31" x14ac:dyDescent="0.25">
      <c r="A21208" s="41">
        <v>0</v>
      </c>
      <c r="C21208" s="56"/>
      <c r="AC21208" s="56"/>
      <c r="AD21208" s="56"/>
      <c r="AE21208" s="56"/>
    </row>
    <row r="21209" spans="1:31" x14ac:dyDescent="0.25">
      <c r="A21209" s="41">
        <v>0</v>
      </c>
      <c r="C21209" s="56"/>
      <c r="AC21209" s="56"/>
      <c r="AD21209" s="56"/>
      <c r="AE21209" s="56"/>
    </row>
    <row r="21210" spans="1:31" x14ac:dyDescent="0.25">
      <c r="A21210" s="41">
        <v>0</v>
      </c>
      <c r="C21210" s="56"/>
      <c r="AC21210" s="56"/>
      <c r="AD21210" s="56"/>
      <c r="AE21210" s="56"/>
    </row>
    <row r="21211" spans="1:31" x14ac:dyDescent="0.25">
      <c r="A21211" s="41">
        <v>0</v>
      </c>
      <c r="C21211" s="56"/>
      <c r="AC21211" s="56"/>
      <c r="AD21211" s="56"/>
      <c r="AE21211" s="56"/>
    </row>
    <row r="21212" spans="1:31" x14ac:dyDescent="0.25">
      <c r="A21212" s="41">
        <v>0</v>
      </c>
      <c r="C21212" s="56"/>
      <c r="AC21212" s="56"/>
      <c r="AD21212" s="56"/>
      <c r="AE21212" s="56"/>
    </row>
    <row r="21213" spans="1:31" x14ac:dyDescent="0.25">
      <c r="A21213" s="41">
        <v>0</v>
      </c>
      <c r="C21213" s="56"/>
      <c r="AC21213" s="56"/>
      <c r="AD21213" s="56"/>
      <c r="AE21213" s="56"/>
    </row>
    <row r="21214" spans="1:31" x14ac:dyDescent="0.25">
      <c r="A21214" s="41">
        <v>0</v>
      </c>
      <c r="C21214" s="56"/>
      <c r="AC21214" s="56"/>
      <c r="AD21214" s="56"/>
      <c r="AE21214" s="56"/>
    </row>
    <row r="21215" spans="1:31" x14ac:dyDescent="0.25">
      <c r="A21215" s="41">
        <v>0</v>
      </c>
      <c r="C21215" s="56"/>
      <c r="AC21215" s="56"/>
      <c r="AD21215" s="56"/>
      <c r="AE21215" s="56"/>
    </row>
    <row r="21216" spans="1:31" x14ac:dyDescent="0.25">
      <c r="A21216" s="41">
        <v>0</v>
      </c>
      <c r="C21216" s="56"/>
      <c r="AC21216" s="56"/>
      <c r="AD21216" s="56"/>
      <c r="AE21216" s="56"/>
    </row>
    <row r="21217" spans="1:31" x14ac:dyDescent="0.25">
      <c r="A21217" s="41">
        <v>0</v>
      </c>
      <c r="C21217" s="56"/>
      <c r="AC21217" s="56"/>
      <c r="AD21217" s="56"/>
      <c r="AE21217" s="56"/>
    </row>
    <row r="21218" spans="1:31" x14ac:dyDescent="0.25">
      <c r="A21218" s="41">
        <v>0</v>
      </c>
      <c r="C21218" s="56"/>
      <c r="AC21218" s="56"/>
      <c r="AD21218" s="56"/>
      <c r="AE21218" s="56"/>
    </row>
    <row r="21219" spans="1:31" x14ac:dyDescent="0.25">
      <c r="A21219" s="41">
        <v>0</v>
      </c>
      <c r="C21219" s="56"/>
      <c r="AC21219" s="56"/>
      <c r="AD21219" s="56"/>
      <c r="AE21219" s="56"/>
    </row>
    <row r="21220" spans="1:31" x14ac:dyDescent="0.25">
      <c r="A21220" s="41">
        <v>0</v>
      </c>
      <c r="C21220" s="56"/>
      <c r="AC21220" s="56"/>
      <c r="AD21220" s="56"/>
      <c r="AE21220" s="56"/>
    </row>
    <row r="21221" spans="1:31" x14ac:dyDescent="0.25">
      <c r="A21221" s="41">
        <v>0</v>
      </c>
      <c r="C21221" s="56"/>
      <c r="AC21221" s="56"/>
      <c r="AD21221" s="56"/>
      <c r="AE21221" s="56"/>
    </row>
    <row r="21222" spans="1:31" x14ac:dyDescent="0.25">
      <c r="A21222" s="41">
        <v>0</v>
      </c>
      <c r="C21222" s="56"/>
      <c r="AC21222" s="56"/>
      <c r="AD21222" s="56"/>
      <c r="AE21222" s="56"/>
    </row>
    <row r="21223" spans="1:31" x14ac:dyDescent="0.25">
      <c r="A21223" s="41">
        <v>0</v>
      </c>
      <c r="C21223" s="56"/>
      <c r="AC21223" s="56"/>
      <c r="AD21223" s="56"/>
      <c r="AE21223" s="56"/>
    </row>
    <row r="21224" spans="1:31" x14ac:dyDescent="0.25">
      <c r="A21224" s="41">
        <v>0</v>
      </c>
      <c r="C21224" s="56"/>
      <c r="AC21224" s="56"/>
      <c r="AD21224" s="56"/>
      <c r="AE21224" s="56"/>
    </row>
    <row r="21225" spans="1:31" x14ac:dyDescent="0.25">
      <c r="A21225" s="41">
        <v>0</v>
      </c>
      <c r="C21225" s="56"/>
      <c r="AC21225" s="56"/>
      <c r="AD21225" s="56"/>
      <c r="AE21225" s="56"/>
    </row>
    <row r="21226" spans="1:31" x14ac:dyDescent="0.25">
      <c r="A21226" s="41">
        <v>0</v>
      </c>
      <c r="C21226" s="56"/>
      <c r="AC21226" s="56"/>
      <c r="AD21226" s="56"/>
      <c r="AE21226" s="56"/>
    </row>
    <row r="21227" spans="1:31" x14ac:dyDescent="0.25">
      <c r="A21227" s="41">
        <v>0</v>
      </c>
      <c r="C21227" s="56"/>
      <c r="AC21227" s="56"/>
      <c r="AD21227" s="56"/>
      <c r="AE21227" s="56"/>
    </row>
    <row r="21228" spans="1:31" x14ac:dyDescent="0.25">
      <c r="A21228" s="41">
        <v>0</v>
      </c>
      <c r="C21228" s="56"/>
      <c r="AC21228" s="56"/>
      <c r="AD21228" s="56"/>
      <c r="AE21228" s="56"/>
    </row>
    <row r="21229" spans="1:31" x14ac:dyDescent="0.25">
      <c r="A21229" s="41">
        <v>0</v>
      </c>
      <c r="C21229" s="56"/>
      <c r="AC21229" s="56"/>
      <c r="AD21229" s="56"/>
      <c r="AE21229" s="56"/>
    </row>
    <row r="21230" spans="1:31" x14ac:dyDescent="0.25">
      <c r="A21230" s="41">
        <v>0</v>
      </c>
      <c r="C21230" s="56"/>
      <c r="AC21230" s="56"/>
      <c r="AD21230" s="56"/>
      <c r="AE21230" s="56"/>
    </row>
    <row r="21231" spans="1:31" x14ac:dyDescent="0.25">
      <c r="A21231" s="41">
        <v>0</v>
      </c>
      <c r="C21231" s="56"/>
      <c r="AC21231" s="56"/>
      <c r="AD21231" s="56"/>
      <c r="AE21231" s="56"/>
    </row>
    <row r="21232" spans="1:31" x14ac:dyDescent="0.25">
      <c r="A21232" s="41">
        <v>0</v>
      </c>
      <c r="C21232" s="56"/>
      <c r="AC21232" s="56"/>
      <c r="AD21232" s="56"/>
      <c r="AE21232" s="56"/>
    </row>
    <row r="21233" spans="1:31" x14ac:dyDescent="0.25">
      <c r="A21233" s="41">
        <v>0</v>
      </c>
      <c r="C21233" s="56"/>
      <c r="AC21233" s="56"/>
      <c r="AD21233" s="56"/>
      <c r="AE21233" s="56"/>
    </row>
    <row r="21234" spans="1:31" x14ac:dyDescent="0.25">
      <c r="A21234" s="41">
        <v>0</v>
      </c>
      <c r="C21234" s="56"/>
      <c r="AC21234" s="56"/>
      <c r="AD21234" s="56"/>
      <c r="AE21234" s="56"/>
    </row>
    <row r="21235" spans="1:31" x14ac:dyDescent="0.25">
      <c r="A21235" s="41">
        <v>0</v>
      </c>
      <c r="C21235" s="56"/>
      <c r="AC21235" s="56"/>
      <c r="AD21235" s="56"/>
      <c r="AE21235" s="56"/>
    </row>
    <row r="21236" spans="1:31" x14ac:dyDescent="0.25">
      <c r="A21236" s="41">
        <v>0</v>
      </c>
      <c r="C21236" s="56"/>
      <c r="AC21236" s="56"/>
      <c r="AD21236" s="56"/>
      <c r="AE21236" s="56"/>
    </row>
    <row r="21237" spans="1:31" x14ac:dyDescent="0.25">
      <c r="A21237" s="41">
        <v>0</v>
      </c>
      <c r="C21237" s="56"/>
      <c r="AC21237" s="56"/>
      <c r="AD21237" s="56"/>
      <c r="AE21237" s="56"/>
    </row>
    <row r="21238" spans="1:31" x14ac:dyDescent="0.25">
      <c r="A21238" s="41">
        <v>0</v>
      </c>
      <c r="C21238" s="56"/>
      <c r="AC21238" s="56"/>
      <c r="AD21238" s="56"/>
      <c r="AE21238" s="56"/>
    </row>
    <row r="21239" spans="1:31" x14ac:dyDescent="0.25">
      <c r="A21239" s="41">
        <v>0</v>
      </c>
      <c r="C21239" s="56"/>
      <c r="AC21239" s="56"/>
      <c r="AD21239" s="56"/>
      <c r="AE21239" s="56"/>
    </row>
    <row r="21240" spans="1:31" x14ac:dyDescent="0.25">
      <c r="A21240" s="41">
        <v>0</v>
      </c>
      <c r="C21240" s="56"/>
      <c r="AC21240" s="56"/>
      <c r="AD21240" s="56"/>
      <c r="AE21240" s="56"/>
    </row>
    <row r="21241" spans="1:31" x14ac:dyDescent="0.25">
      <c r="A21241" s="41">
        <v>0</v>
      </c>
      <c r="C21241" s="56"/>
      <c r="AC21241" s="56"/>
      <c r="AD21241" s="56"/>
      <c r="AE21241" s="56"/>
    </row>
    <row r="21242" spans="1:31" x14ac:dyDescent="0.25">
      <c r="A21242" s="41">
        <v>0</v>
      </c>
      <c r="C21242" s="56"/>
      <c r="AC21242" s="56"/>
      <c r="AD21242" s="56"/>
      <c r="AE21242" s="56"/>
    </row>
    <row r="21243" spans="1:31" x14ac:dyDescent="0.25">
      <c r="A21243" s="41">
        <v>0</v>
      </c>
      <c r="C21243" s="56"/>
      <c r="AC21243" s="56"/>
      <c r="AD21243" s="56"/>
      <c r="AE21243" s="56"/>
    </row>
    <row r="21244" spans="1:31" x14ac:dyDescent="0.25">
      <c r="A21244" s="41">
        <v>0</v>
      </c>
      <c r="C21244" s="56"/>
      <c r="AC21244" s="56"/>
      <c r="AD21244" s="56"/>
      <c r="AE21244" s="56"/>
    </row>
    <row r="21245" spans="1:31" x14ac:dyDescent="0.25">
      <c r="A21245" s="41">
        <v>0</v>
      </c>
      <c r="C21245" s="56"/>
      <c r="AC21245" s="56"/>
      <c r="AD21245" s="56"/>
      <c r="AE21245" s="56"/>
    </row>
    <row r="21246" spans="1:31" x14ac:dyDescent="0.25">
      <c r="A21246" s="41">
        <v>0</v>
      </c>
      <c r="C21246" s="56"/>
      <c r="AC21246" s="56"/>
      <c r="AD21246" s="56"/>
      <c r="AE21246" s="56"/>
    </row>
    <row r="21247" spans="1:31" x14ac:dyDescent="0.25">
      <c r="A21247" s="41">
        <v>0</v>
      </c>
      <c r="C21247" s="56"/>
      <c r="AC21247" s="56"/>
      <c r="AD21247" s="56"/>
      <c r="AE21247" s="56"/>
    </row>
    <row r="21248" spans="1:31" x14ac:dyDescent="0.25">
      <c r="A21248" s="41">
        <v>0</v>
      </c>
      <c r="C21248" s="56"/>
      <c r="AC21248" s="56"/>
      <c r="AD21248" s="56"/>
      <c r="AE21248" s="56"/>
    </row>
    <row r="21249" spans="1:31" x14ac:dyDescent="0.25">
      <c r="A21249" s="41">
        <v>0</v>
      </c>
      <c r="C21249" s="56"/>
      <c r="AC21249" s="56"/>
      <c r="AD21249" s="56"/>
      <c r="AE21249" s="56"/>
    </row>
    <row r="21250" spans="1:31" x14ac:dyDescent="0.25">
      <c r="A21250" s="41">
        <v>0</v>
      </c>
      <c r="C21250" s="56"/>
      <c r="AC21250" s="56"/>
      <c r="AD21250" s="56"/>
      <c r="AE21250" s="56"/>
    </row>
    <row r="21251" spans="1:31" x14ac:dyDescent="0.25">
      <c r="A21251" s="41">
        <v>0</v>
      </c>
      <c r="C21251" s="56"/>
      <c r="AC21251" s="56"/>
      <c r="AD21251" s="56"/>
      <c r="AE21251" s="56"/>
    </row>
    <row r="21252" spans="1:31" x14ac:dyDescent="0.25">
      <c r="A21252" s="41">
        <v>0</v>
      </c>
      <c r="C21252" s="56"/>
      <c r="AC21252" s="56"/>
      <c r="AD21252" s="56"/>
      <c r="AE21252" s="56"/>
    </row>
    <row r="21253" spans="1:31" x14ac:dyDescent="0.25">
      <c r="A21253" s="41">
        <v>0</v>
      </c>
      <c r="C21253" s="56"/>
      <c r="AC21253" s="56"/>
      <c r="AD21253" s="56"/>
      <c r="AE21253" s="56"/>
    </row>
    <row r="21254" spans="1:31" x14ac:dyDescent="0.25">
      <c r="A21254" s="41">
        <v>0</v>
      </c>
      <c r="C21254" s="56"/>
      <c r="AC21254" s="56"/>
      <c r="AD21254" s="56"/>
      <c r="AE21254" s="56"/>
    </row>
    <row r="21255" spans="1:31" x14ac:dyDescent="0.25">
      <c r="A21255" s="41">
        <v>0</v>
      </c>
      <c r="C21255" s="56"/>
      <c r="AC21255" s="56"/>
      <c r="AD21255" s="56"/>
      <c r="AE21255" s="56"/>
    </row>
    <row r="21256" spans="1:31" x14ac:dyDescent="0.25">
      <c r="A21256" s="41">
        <v>0</v>
      </c>
      <c r="C21256" s="56"/>
      <c r="AC21256" s="56"/>
      <c r="AD21256" s="56"/>
      <c r="AE21256" s="56"/>
    </row>
    <row r="21257" spans="1:31" x14ac:dyDescent="0.25">
      <c r="A21257" s="41">
        <v>0</v>
      </c>
      <c r="C21257" s="56"/>
      <c r="AC21257" s="56"/>
      <c r="AD21257" s="56"/>
      <c r="AE21257" s="56"/>
    </row>
    <row r="21258" spans="1:31" x14ac:dyDescent="0.25">
      <c r="A21258" s="41">
        <v>0</v>
      </c>
      <c r="C21258" s="56"/>
      <c r="AC21258" s="56"/>
      <c r="AD21258" s="56"/>
      <c r="AE21258" s="56"/>
    </row>
    <row r="21259" spans="1:31" x14ac:dyDescent="0.25">
      <c r="A21259" s="41">
        <v>10</v>
      </c>
      <c r="C21259" s="56"/>
      <c r="AC21259" s="56"/>
      <c r="AD21259" s="56"/>
      <c r="AE21259" s="56"/>
    </row>
    <row r="21260" spans="1:31" x14ac:dyDescent="0.25">
      <c r="A21260" s="41">
        <v>0</v>
      </c>
      <c r="C21260" s="56"/>
      <c r="AC21260" s="56"/>
      <c r="AD21260" s="56"/>
      <c r="AE21260" s="56"/>
    </row>
    <row r="21261" spans="1:31" x14ac:dyDescent="0.25">
      <c r="A21261" s="41">
        <v>0</v>
      </c>
      <c r="C21261" s="56"/>
      <c r="AC21261" s="56"/>
      <c r="AD21261" s="56"/>
      <c r="AE21261" s="56"/>
    </row>
    <row r="21262" spans="1:31" x14ac:dyDescent="0.25">
      <c r="A21262" s="41">
        <v>0</v>
      </c>
      <c r="C21262" s="56"/>
      <c r="AC21262" s="56"/>
      <c r="AD21262" s="56"/>
      <c r="AE21262" s="56"/>
    </row>
    <row r="21263" spans="1:31" x14ac:dyDescent="0.25">
      <c r="A21263" s="41">
        <v>0</v>
      </c>
      <c r="C21263" s="56"/>
      <c r="AC21263" s="56"/>
      <c r="AD21263" s="56"/>
      <c r="AE21263" s="56"/>
    </row>
    <row r="21264" spans="1:31" x14ac:dyDescent="0.25">
      <c r="A21264" s="41">
        <v>0</v>
      </c>
      <c r="C21264" s="56"/>
      <c r="AC21264" s="56"/>
      <c r="AD21264" s="56"/>
      <c r="AE21264" s="56"/>
    </row>
    <row r="21265" spans="1:31" x14ac:dyDescent="0.25">
      <c r="A21265" s="41">
        <v>0</v>
      </c>
      <c r="C21265" s="56"/>
      <c r="AC21265" s="56"/>
      <c r="AD21265" s="56"/>
      <c r="AE21265" s="56"/>
    </row>
    <row r="21266" spans="1:31" x14ac:dyDescent="0.25">
      <c r="A21266" s="41">
        <v>0</v>
      </c>
      <c r="C21266" s="56"/>
      <c r="AC21266" s="56"/>
      <c r="AD21266" s="56"/>
      <c r="AE21266" s="56"/>
    </row>
    <row r="21267" spans="1:31" x14ac:dyDescent="0.25">
      <c r="A21267" s="41">
        <v>0</v>
      </c>
      <c r="C21267" s="56"/>
      <c r="AC21267" s="56"/>
      <c r="AD21267" s="56"/>
      <c r="AE21267" s="56"/>
    </row>
    <row r="21268" spans="1:31" x14ac:dyDescent="0.25">
      <c r="A21268" s="41">
        <v>0</v>
      </c>
      <c r="C21268" s="56"/>
      <c r="AC21268" s="56"/>
      <c r="AD21268" s="56"/>
      <c r="AE21268" s="56"/>
    </row>
    <row r="21269" spans="1:31" x14ac:dyDescent="0.25">
      <c r="A21269" s="41">
        <v>0</v>
      </c>
      <c r="C21269" s="56"/>
      <c r="AC21269" s="56"/>
      <c r="AD21269" s="56"/>
      <c r="AE21269" s="56"/>
    </row>
    <row r="21270" spans="1:31" x14ac:dyDescent="0.25">
      <c r="A21270" s="41">
        <v>0</v>
      </c>
      <c r="C21270" s="56"/>
      <c r="AC21270" s="56"/>
      <c r="AD21270" s="56"/>
      <c r="AE21270" s="56"/>
    </row>
    <row r="21271" spans="1:31" x14ac:dyDescent="0.25">
      <c r="A21271" s="41">
        <v>0</v>
      </c>
      <c r="C21271" s="56"/>
      <c r="AC21271" s="56"/>
      <c r="AD21271" s="56"/>
      <c r="AE21271" s="56"/>
    </row>
    <row r="21272" spans="1:31" x14ac:dyDescent="0.25">
      <c r="A21272" s="41">
        <v>0</v>
      </c>
      <c r="C21272" s="56"/>
      <c r="AC21272" s="56"/>
      <c r="AD21272" s="56"/>
      <c r="AE21272" s="56"/>
    </row>
    <row r="21273" spans="1:31" x14ac:dyDescent="0.25">
      <c r="A21273" s="41">
        <v>0</v>
      </c>
      <c r="C21273" s="56"/>
      <c r="AC21273" s="56"/>
      <c r="AD21273" s="56"/>
      <c r="AE21273" s="56"/>
    </row>
    <row r="21274" spans="1:31" x14ac:dyDescent="0.25">
      <c r="A21274" s="41">
        <v>0</v>
      </c>
      <c r="C21274" s="56"/>
      <c r="AC21274" s="56"/>
      <c r="AD21274" s="56"/>
      <c r="AE21274" s="56"/>
    </row>
    <row r="21275" spans="1:31" x14ac:dyDescent="0.25">
      <c r="A21275" s="41">
        <v>0</v>
      </c>
      <c r="C21275" s="56"/>
      <c r="AC21275" s="56"/>
      <c r="AD21275" s="56"/>
      <c r="AE21275" s="56"/>
    </row>
    <row r="21276" spans="1:31" x14ac:dyDescent="0.25">
      <c r="A21276" s="41">
        <v>0</v>
      </c>
      <c r="C21276" s="56"/>
      <c r="AC21276" s="56"/>
      <c r="AD21276" s="56"/>
      <c r="AE21276" s="56"/>
    </row>
    <row r="21277" spans="1:31" x14ac:dyDescent="0.25">
      <c r="A21277" s="41">
        <v>0</v>
      </c>
      <c r="C21277" s="56"/>
      <c r="AC21277" s="56"/>
      <c r="AD21277" s="56"/>
      <c r="AE21277" s="56"/>
    </row>
    <row r="21278" spans="1:31" x14ac:dyDescent="0.25">
      <c r="A21278" s="41">
        <v>0</v>
      </c>
      <c r="C21278" s="56"/>
      <c r="AC21278" s="56"/>
      <c r="AD21278" s="56"/>
      <c r="AE21278" s="56"/>
    </row>
    <row r="21279" spans="1:31" x14ac:dyDescent="0.25">
      <c r="A21279" s="41">
        <v>0</v>
      </c>
      <c r="C21279" s="56"/>
      <c r="AC21279" s="56"/>
      <c r="AD21279" s="56"/>
      <c r="AE21279" s="56"/>
    </row>
    <row r="21280" spans="1:31" x14ac:dyDescent="0.25">
      <c r="A21280" s="41">
        <v>0</v>
      </c>
      <c r="C21280" s="56"/>
      <c r="AC21280" s="56"/>
      <c r="AD21280" s="56"/>
      <c r="AE21280" s="56"/>
    </row>
    <row r="21281" spans="1:31" x14ac:dyDescent="0.25">
      <c r="A21281" s="41">
        <v>0</v>
      </c>
      <c r="C21281" s="56"/>
      <c r="AC21281" s="56"/>
      <c r="AD21281" s="56"/>
      <c r="AE21281" s="56"/>
    </row>
    <row r="21282" spans="1:31" x14ac:dyDescent="0.25">
      <c r="A21282" s="41">
        <v>0</v>
      </c>
      <c r="C21282" s="56"/>
      <c r="AC21282" s="56"/>
      <c r="AD21282" s="56"/>
      <c r="AE21282" s="56"/>
    </row>
    <row r="21283" spans="1:31" x14ac:dyDescent="0.25">
      <c r="A21283" s="41">
        <v>0</v>
      </c>
      <c r="C21283" s="56"/>
      <c r="AC21283" s="56"/>
      <c r="AD21283" s="56"/>
      <c r="AE21283" s="56"/>
    </row>
    <row r="21284" spans="1:31" x14ac:dyDescent="0.25">
      <c r="A21284" s="41">
        <v>0</v>
      </c>
      <c r="C21284" s="56"/>
      <c r="AC21284" s="56"/>
      <c r="AD21284" s="56"/>
      <c r="AE21284" s="56"/>
    </row>
    <row r="21285" spans="1:31" x14ac:dyDescent="0.25">
      <c r="A21285" s="41">
        <v>0</v>
      </c>
      <c r="C21285" s="56"/>
      <c r="AC21285" s="56"/>
      <c r="AD21285" s="56"/>
      <c r="AE21285" s="56"/>
    </row>
    <row r="21286" spans="1:31" x14ac:dyDescent="0.25">
      <c r="A21286" s="41">
        <v>0</v>
      </c>
      <c r="C21286" s="56"/>
      <c r="AC21286" s="56"/>
      <c r="AD21286" s="56"/>
      <c r="AE21286" s="56"/>
    </row>
    <row r="21287" spans="1:31" x14ac:dyDescent="0.25">
      <c r="A21287" s="41">
        <v>0</v>
      </c>
      <c r="C21287" s="56"/>
      <c r="AC21287" s="56"/>
      <c r="AD21287" s="56"/>
      <c r="AE21287" s="56"/>
    </row>
    <row r="21288" spans="1:31" x14ac:dyDescent="0.25">
      <c r="A21288" s="41">
        <v>0</v>
      </c>
      <c r="C21288" s="56"/>
      <c r="AC21288" s="56"/>
      <c r="AD21288" s="56"/>
      <c r="AE21288" s="56"/>
    </row>
    <row r="21289" spans="1:31" x14ac:dyDescent="0.25">
      <c r="A21289" s="41">
        <v>0</v>
      </c>
      <c r="C21289" s="56"/>
      <c r="AC21289" s="56"/>
      <c r="AD21289" s="56"/>
      <c r="AE21289" s="56"/>
    </row>
    <row r="21290" spans="1:31" x14ac:dyDescent="0.25">
      <c r="A21290" s="41">
        <v>0</v>
      </c>
      <c r="C21290" s="56"/>
      <c r="AC21290" s="56"/>
      <c r="AD21290" s="56"/>
      <c r="AE21290" s="56"/>
    </row>
    <row r="21291" spans="1:31" x14ac:dyDescent="0.25">
      <c r="A21291" s="41">
        <v>0</v>
      </c>
      <c r="C21291" s="56"/>
      <c r="AC21291" s="56"/>
      <c r="AD21291" s="56"/>
      <c r="AE21291" s="56"/>
    </row>
    <row r="21292" spans="1:31" x14ac:dyDescent="0.25">
      <c r="A21292" s="41">
        <v>0</v>
      </c>
      <c r="C21292" s="56"/>
      <c r="AC21292" s="56"/>
      <c r="AD21292" s="56"/>
      <c r="AE21292" s="56"/>
    </row>
    <row r="21293" spans="1:31" x14ac:dyDescent="0.25">
      <c r="A21293" s="41">
        <v>0</v>
      </c>
      <c r="C21293" s="56"/>
      <c r="AC21293" s="56"/>
      <c r="AD21293" s="56"/>
      <c r="AE21293" s="56"/>
    </row>
    <row r="21294" spans="1:31" x14ac:dyDescent="0.25">
      <c r="A21294" s="41">
        <v>0</v>
      </c>
      <c r="C21294" s="56"/>
      <c r="AC21294" s="56"/>
      <c r="AD21294" s="56"/>
      <c r="AE21294" s="56"/>
    </row>
    <row r="21295" spans="1:31" x14ac:dyDescent="0.25">
      <c r="A21295" s="41">
        <v>0</v>
      </c>
      <c r="C21295" s="56"/>
      <c r="AC21295" s="56"/>
      <c r="AD21295" s="56"/>
      <c r="AE21295" s="56"/>
    </row>
    <row r="21296" spans="1:31" x14ac:dyDescent="0.25">
      <c r="A21296" s="41">
        <v>0</v>
      </c>
      <c r="C21296" s="56"/>
      <c r="AC21296" s="56"/>
      <c r="AD21296" s="56"/>
      <c r="AE21296" s="56"/>
    </row>
    <row r="21297" spans="1:31" x14ac:dyDescent="0.25">
      <c r="A21297" s="41">
        <v>0</v>
      </c>
      <c r="C21297" s="56"/>
      <c r="AC21297" s="56"/>
      <c r="AD21297" s="56"/>
      <c r="AE21297" s="56"/>
    </row>
    <row r="21298" spans="1:31" x14ac:dyDescent="0.25">
      <c r="A21298" s="41">
        <v>0</v>
      </c>
      <c r="C21298" s="56"/>
      <c r="AC21298" s="56"/>
      <c r="AD21298" s="56"/>
      <c r="AE21298" s="56"/>
    </row>
    <row r="21299" spans="1:31" x14ac:dyDescent="0.25">
      <c r="A21299" s="41">
        <v>0</v>
      </c>
      <c r="C21299" s="56"/>
      <c r="AC21299" s="56"/>
      <c r="AD21299" s="56"/>
      <c r="AE21299" s="56"/>
    </row>
    <row r="21300" spans="1:31" x14ac:dyDescent="0.25">
      <c r="A21300" s="41">
        <v>0</v>
      </c>
      <c r="C21300" s="56"/>
      <c r="AC21300" s="56"/>
      <c r="AD21300" s="56"/>
      <c r="AE21300" s="56"/>
    </row>
    <row r="21301" spans="1:31" x14ac:dyDescent="0.25">
      <c r="A21301" s="41">
        <v>0</v>
      </c>
      <c r="C21301" s="56"/>
      <c r="AC21301" s="56"/>
      <c r="AD21301" s="56"/>
      <c r="AE21301" s="56"/>
    </row>
    <row r="21302" spans="1:31" x14ac:dyDescent="0.25">
      <c r="A21302" s="41">
        <v>0</v>
      </c>
      <c r="C21302" s="56"/>
      <c r="AC21302" s="56"/>
      <c r="AD21302" s="56"/>
      <c r="AE21302" s="56"/>
    </row>
    <row r="21303" spans="1:31" x14ac:dyDescent="0.25">
      <c r="A21303" s="41">
        <v>0</v>
      </c>
      <c r="C21303" s="56"/>
      <c r="AC21303" s="56"/>
      <c r="AD21303" s="56"/>
      <c r="AE21303" s="56"/>
    </row>
    <row r="21304" spans="1:31" x14ac:dyDescent="0.25">
      <c r="A21304" s="41">
        <v>0</v>
      </c>
      <c r="C21304" s="56"/>
      <c r="AC21304" s="56"/>
      <c r="AD21304" s="56"/>
      <c r="AE21304" s="56"/>
    </row>
    <row r="21305" spans="1:31" x14ac:dyDescent="0.25">
      <c r="A21305" s="41">
        <v>0</v>
      </c>
      <c r="C21305" s="56"/>
      <c r="AC21305" s="56"/>
      <c r="AD21305" s="56"/>
      <c r="AE21305" s="56"/>
    </row>
    <row r="21306" spans="1:31" x14ac:dyDescent="0.25">
      <c r="A21306" s="41">
        <v>0</v>
      </c>
      <c r="C21306" s="56"/>
      <c r="AC21306" s="56"/>
      <c r="AD21306" s="56"/>
      <c r="AE21306" s="56"/>
    </row>
    <row r="21307" spans="1:31" x14ac:dyDescent="0.25">
      <c r="A21307" s="41">
        <v>0</v>
      </c>
      <c r="C21307" s="56"/>
      <c r="AC21307" s="56"/>
      <c r="AD21307" s="56"/>
      <c r="AE21307" s="56"/>
    </row>
    <row r="21308" spans="1:31" x14ac:dyDescent="0.25">
      <c r="A21308" s="41">
        <v>0</v>
      </c>
      <c r="C21308" s="56"/>
      <c r="AC21308" s="56"/>
      <c r="AD21308" s="56"/>
      <c r="AE21308" s="56"/>
    </row>
    <row r="21309" spans="1:31" x14ac:dyDescent="0.25">
      <c r="A21309" s="41">
        <v>0</v>
      </c>
      <c r="C21309" s="56"/>
      <c r="AC21309" s="56"/>
      <c r="AD21309" s="56"/>
      <c r="AE21309" s="56"/>
    </row>
    <row r="21310" spans="1:31" x14ac:dyDescent="0.25">
      <c r="A21310" s="41">
        <v>0</v>
      </c>
      <c r="C21310" s="56"/>
      <c r="AC21310" s="56"/>
      <c r="AD21310" s="56"/>
      <c r="AE21310" s="56"/>
    </row>
    <row r="21311" spans="1:31" x14ac:dyDescent="0.25">
      <c r="A21311" s="41">
        <v>0</v>
      </c>
      <c r="C21311" s="56"/>
      <c r="AC21311" s="56"/>
      <c r="AD21311" s="56"/>
      <c r="AE21311" s="56"/>
    </row>
    <row r="21312" spans="1:31" x14ac:dyDescent="0.25">
      <c r="A21312" s="41">
        <v>0</v>
      </c>
      <c r="C21312" s="56"/>
      <c r="AC21312" s="56"/>
      <c r="AD21312" s="56"/>
      <c r="AE21312" s="56"/>
    </row>
    <row r="21313" spans="1:31" x14ac:dyDescent="0.25">
      <c r="A21313" s="41">
        <v>0</v>
      </c>
      <c r="C21313" s="56"/>
      <c r="AC21313" s="56"/>
      <c r="AD21313" s="56"/>
      <c r="AE21313" s="56"/>
    </row>
    <row r="21314" spans="1:31" x14ac:dyDescent="0.25">
      <c r="A21314" s="41">
        <v>0</v>
      </c>
      <c r="C21314" s="56"/>
      <c r="AC21314" s="56"/>
      <c r="AD21314" s="56"/>
      <c r="AE21314" s="56"/>
    </row>
    <row r="21315" spans="1:31" x14ac:dyDescent="0.25">
      <c r="A21315" s="41">
        <v>0</v>
      </c>
      <c r="C21315" s="56"/>
      <c r="AC21315" s="56"/>
      <c r="AD21315" s="56"/>
      <c r="AE21315" s="56"/>
    </row>
    <row r="21316" spans="1:31" x14ac:dyDescent="0.25">
      <c r="A21316" s="41">
        <v>0</v>
      </c>
      <c r="C21316" s="56"/>
      <c r="AC21316" s="56"/>
      <c r="AD21316" s="56"/>
      <c r="AE21316" s="56"/>
    </row>
    <row r="21317" spans="1:31" x14ac:dyDescent="0.25">
      <c r="A21317" s="41">
        <v>0</v>
      </c>
      <c r="C21317" s="56"/>
      <c r="AC21317" s="56"/>
      <c r="AD21317" s="56"/>
      <c r="AE21317" s="56"/>
    </row>
    <row r="21318" spans="1:31" x14ac:dyDescent="0.25">
      <c r="A21318" s="41">
        <v>0</v>
      </c>
      <c r="C21318" s="56"/>
      <c r="AC21318" s="56"/>
      <c r="AD21318" s="56"/>
      <c r="AE21318" s="56"/>
    </row>
    <row r="21319" spans="1:31" x14ac:dyDescent="0.25">
      <c r="A21319" s="41">
        <v>0</v>
      </c>
      <c r="C21319" s="56"/>
      <c r="AC21319" s="56"/>
      <c r="AD21319" s="56"/>
      <c r="AE21319" s="56"/>
    </row>
    <row r="21320" spans="1:31" x14ac:dyDescent="0.25">
      <c r="A21320" s="41">
        <v>0</v>
      </c>
      <c r="C21320" s="56"/>
      <c r="AC21320" s="56"/>
      <c r="AD21320" s="56"/>
      <c r="AE21320" s="56"/>
    </row>
    <row r="21321" spans="1:31" x14ac:dyDescent="0.25">
      <c r="A21321" s="41">
        <v>0</v>
      </c>
      <c r="C21321" s="56"/>
      <c r="AC21321" s="56"/>
      <c r="AD21321" s="56"/>
      <c r="AE21321" s="56"/>
    </row>
    <row r="21322" spans="1:31" x14ac:dyDescent="0.25">
      <c r="A21322" s="41">
        <v>0</v>
      </c>
      <c r="C21322" s="56"/>
      <c r="AC21322" s="56"/>
      <c r="AD21322" s="56"/>
      <c r="AE21322" s="56"/>
    </row>
    <row r="21323" spans="1:31" x14ac:dyDescent="0.25">
      <c r="A21323" s="41">
        <v>0</v>
      </c>
      <c r="C21323" s="56"/>
      <c r="AC21323" s="56"/>
      <c r="AD21323" s="56"/>
      <c r="AE21323" s="56"/>
    </row>
    <row r="21324" spans="1:31" x14ac:dyDescent="0.25">
      <c r="A21324" s="41">
        <v>0</v>
      </c>
      <c r="C21324" s="56"/>
      <c r="AC21324" s="56"/>
      <c r="AD21324" s="56"/>
      <c r="AE21324" s="56"/>
    </row>
    <row r="21325" spans="1:31" x14ac:dyDescent="0.25">
      <c r="A21325" s="41">
        <v>0</v>
      </c>
      <c r="C21325" s="56"/>
      <c r="AC21325" s="56"/>
      <c r="AD21325" s="56"/>
      <c r="AE21325" s="56"/>
    </row>
    <row r="21326" spans="1:31" x14ac:dyDescent="0.25">
      <c r="A21326" s="41">
        <v>0</v>
      </c>
      <c r="C21326" s="56"/>
      <c r="AC21326" s="56"/>
      <c r="AD21326" s="56"/>
      <c r="AE21326" s="56"/>
    </row>
    <row r="21327" spans="1:31" x14ac:dyDescent="0.25">
      <c r="A21327" s="41">
        <v>0</v>
      </c>
      <c r="C21327" s="56"/>
      <c r="AC21327" s="56"/>
      <c r="AD21327" s="56"/>
      <c r="AE21327" s="56"/>
    </row>
    <row r="21328" spans="1:31" x14ac:dyDescent="0.25">
      <c r="A21328" s="41">
        <v>0</v>
      </c>
      <c r="C21328" s="56"/>
      <c r="AC21328" s="56"/>
      <c r="AD21328" s="56"/>
      <c r="AE21328" s="56"/>
    </row>
    <row r="21329" spans="1:31" x14ac:dyDescent="0.25">
      <c r="A21329" s="41">
        <v>0</v>
      </c>
      <c r="C21329" s="56"/>
      <c r="AC21329" s="56"/>
      <c r="AD21329" s="56"/>
      <c r="AE21329" s="56"/>
    </row>
    <row r="21330" spans="1:31" x14ac:dyDescent="0.25">
      <c r="A21330" s="41">
        <v>0</v>
      </c>
      <c r="C21330" s="56"/>
      <c r="AC21330" s="56"/>
      <c r="AD21330" s="56"/>
      <c r="AE21330" s="56"/>
    </row>
    <row r="21331" spans="1:31" x14ac:dyDescent="0.25">
      <c r="A21331" s="41">
        <v>0</v>
      </c>
      <c r="C21331" s="56"/>
      <c r="AC21331" s="56"/>
      <c r="AD21331" s="56"/>
      <c r="AE21331" s="56"/>
    </row>
    <row r="21332" spans="1:31" x14ac:dyDescent="0.25">
      <c r="A21332" s="41">
        <v>0</v>
      </c>
      <c r="C21332" s="56"/>
      <c r="AC21332" s="56"/>
      <c r="AD21332" s="56"/>
      <c r="AE21332" s="56"/>
    </row>
    <row r="21333" spans="1:31" x14ac:dyDescent="0.25">
      <c r="A21333" s="41">
        <v>0</v>
      </c>
      <c r="C21333" s="56"/>
      <c r="AC21333" s="56"/>
      <c r="AD21333" s="56"/>
      <c r="AE21333" s="56"/>
    </row>
    <row r="21334" spans="1:31" x14ac:dyDescent="0.25">
      <c r="A21334" s="41">
        <v>0</v>
      </c>
      <c r="C21334" s="56"/>
      <c r="AC21334" s="56"/>
      <c r="AD21334" s="56"/>
      <c r="AE21334" s="56"/>
    </row>
    <row r="21335" spans="1:31" x14ac:dyDescent="0.25">
      <c r="A21335" s="41">
        <v>0</v>
      </c>
      <c r="C21335" s="56"/>
      <c r="AC21335" s="56"/>
      <c r="AD21335" s="56"/>
      <c r="AE21335" s="56"/>
    </row>
    <row r="21336" spans="1:31" x14ac:dyDescent="0.25">
      <c r="A21336" s="41">
        <v>0</v>
      </c>
      <c r="C21336" s="56"/>
      <c r="AC21336" s="56"/>
      <c r="AD21336" s="56"/>
      <c r="AE21336" s="56"/>
    </row>
    <row r="21337" spans="1:31" x14ac:dyDescent="0.25">
      <c r="A21337" s="41">
        <v>0</v>
      </c>
      <c r="C21337" s="56"/>
      <c r="AC21337" s="56"/>
      <c r="AD21337" s="56"/>
      <c r="AE21337" s="56"/>
    </row>
    <row r="21338" spans="1:31" x14ac:dyDescent="0.25">
      <c r="A21338" s="41">
        <v>0</v>
      </c>
      <c r="C21338" s="56"/>
      <c r="AC21338" s="56"/>
      <c r="AD21338" s="56"/>
      <c r="AE21338" s="56"/>
    </row>
    <row r="21339" spans="1:31" x14ac:dyDescent="0.25">
      <c r="A21339" s="41">
        <v>0</v>
      </c>
      <c r="C21339" s="56"/>
      <c r="AC21339" s="56"/>
      <c r="AD21339" s="56"/>
      <c r="AE21339" s="56"/>
    </row>
    <row r="21340" spans="1:31" x14ac:dyDescent="0.25">
      <c r="A21340" s="41">
        <v>0</v>
      </c>
      <c r="C21340" s="56"/>
      <c r="AC21340" s="56"/>
      <c r="AD21340" s="56"/>
      <c r="AE21340" s="56"/>
    </row>
    <row r="21341" spans="1:31" x14ac:dyDescent="0.25">
      <c r="A21341" s="41">
        <v>0</v>
      </c>
      <c r="C21341" s="56"/>
      <c r="AC21341" s="56"/>
      <c r="AD21341" s="56"/>
      <c r="AE21341" s="56"/>
    </row>
    <row r="21342" spans="1:31" x14ac:dyDescent="0.25">
      <c r="A21342" s="41">
        <v>0</v>
      </c>
      <c r="C21342" s="56"/>
      <c r="AC21342" s="56"/>
      <c r="AD21342" s="56"/>
      <c r="AE21342" s="56"/>
    </row>
    <row r="21343" spans="1:31" x14ac:dyDescent="0.25">
      <c r="A21343" s="41">
        <v>0</v>
      </c>
      <c r="C21343" s="56"/>
      <c r="AC21343" s="56"/>
      <c r="AD21343" s="56"/>
      <c r="AE21343" s="56"/>
    </row>
    <row r="21344" spans="1:31" x14ac:dyDescent="0.25">
      <c r="A21344" s="41">
        <v>0</v>
      </c>
      <c r="C21344" s="56"/>
      <c r="AC21344" s="56"/>
      <c r="AD21344" s="56"/>
      <c r="AE21344" s="56"/>
    </row>
    <row r="21345" spans="1:31" x14ac:dyDescent="0.25">
      <c r="A21345" s="41">
        <v>0</v>
      </c>
      <c r="C21345" s="56"/>
      <c r="AC21345" s="56"/>
      <c r="AD21345" s="56"/>
      <c r="AE21345" s="56"/>
    </row>
    <row r="21346" spans="1:31" x14ac:dyDescent="0.25">
      <c r="A21346" s="41">
        <v>0</v>
      </c>
      <c r="C21346" s="56"/>
      <c r="AC21346" s="56"/>
      <c r="AD21346" s="56"/>
      <c r="AE21346" s="56"/>
    </row>
    <row r="21347" spans="1:31" x14ac:dyDescent="0.25">
      <c r="A21347" s="41">
        <v>0</v>
      </c>
      <c r="C21347" s="56"/>
      <c r="AC21347" s="56"/>
      <c r="AD21347" s="56"/>
      <c r="AE21347" s="56"/>
    </row>
    <row r="21348" spans="1:31" x14ac:dyDescent="0.25">
      <c r="A21348" s="41">
        <v>0</v>
      </c>
      <c r="C21348" s="56"/>
      <c r="AC21348" s="56"/>
      <c r="AD21348" s="56"/>
      <c r="AE21348" s="56"/>
    </row>
    <row r="21349" spans="1:31" x14ac:dyDescent="0.25">
      <c r="A21349" s="41">
        <v>0</v>
      </c>
      <c r="C21349" s="56"/>
      <c r="AC21349" s="56"/>
      <c r="AD21349" s="56"/>
      <c r="AE21349" s="56"/>
    </row>
    <row r="21350" spans="1:31" x14ac:dyDescent="0.25">
      <c r="A21350" s="41">
        <v>0</v>
      </c>
      <c r="C21350" s="56"/>
      <c r="AC21350" s="56"/>
      <c r="AD21350" s="56"/>
      <c r="AE21350" s="56"/>
    </row>
    <row r="21351" spans="1:31" x14ac:dyDescent="0.25">
      <c r="A21351" s="41">
        <v>232</v>
      </c>
      <c r="C21351" s="56"/>
      <c r="AC21351" s="56"/>
      <c r="AD21351" s="56"/>
      <c r="AE21351" s="56"/>
    </row>
    <row r="21352" spans="1:31" x14ac:dyDescent="0.25">
      <c r="A21352" s="41">
        <v>0</v>
      </c>
      <c r="C21352" s="56"/>
      <c r="AC21352" s="56"/>
      <c r="AD21352" s="56"/>
      <c r="AE21352" s="56"/>
    </row>
    <row r="21353" spans="1:31" x14ac:dyDescent="0.25">
      <c r="A21353" s="41">
        <v>0</v>
      </c>
      <c r="C21353" s="56"/>
      <c r="AC21353" s="56"/>
      <c r="AD21353" s="56"/>
      <c r="AE21353" s="56"/>
    </row>
    <row r="21354" spans="1:31" x14ac:dyDescent="0.25">
      <c r="A21354" s="41">
        <v>0</v>
      </c>
      <c r="C21354" s="56"/>
      <c r="AC21354" s="56"/>
      <c r="AD21354" s="56"/>
      <c r="AE21354" s="56"/>
    </row>
    <row r="21355" spans="1:31" x14ac:dyDescent="0.25">
      <c r="A21355" s="41">
        <v>0</v>
      </c>
      <c r="C21355" s="56"/>
      <c r="AC21355" s="56"/>
      <c r="AD21355" s="56"/>
      <c r="AE21355" s="56"/>
    </row>
    <row r="21356" spans="1:31" x14ac:dyDescent="0.25">
      <c r="A21356" s="41">
        <v>0</v>
      </c>
      <c r="C21356" s="56"/>
      <c r="AC21356" s="56"/>
      <c r="AD21356" s="56"/>
      <c r="AE21356" s="56"/>
    </row>
    <row r="21357" spans="1:31" x14ac:dyDescent="0.25">
      <c r="A21357" s="41">
        <v>0</v>
      </c>
      <c r="C21357" s="56"/>
      <c r="AC21357" s="56"/>
      <c r="AD21357" s="56"/>
      <c r="AE21357" s="56"/>
    </row>
    <row r="21358" spans="1:31" x14ac:dyDescent="0.25">
      <c r="A21358" s="41">
        <v>0</v>
      </c>
      <c r="C21358" s="56"/>
      <c r="AC21358" s="56"/>
      <c r="AD21358" s="56"/>
      <c r="AE21358" s="56"/>
    </row>
    <row r="21359" spans="1:31" x14ac:dyDescent="0.25">
      <c r="A21359" s="41">
        <v>0</v>
      </c>
      <c r="C21359" s="56"/>
      <c r="AC21359" s="56"/>
      <c r="AD21359" s="56"/>
      <c r="AE21359" s="56"/>
    </row>
    <row r="21360" spans="1:31" x14ac:dyDescent="0.25">
      <c r="A21360" s="41">
        <v>0</v>
      </c>
      <c r="C21360" s="56"/>
      <c r="AC21360" s="56"/>
      <c r="AD21360" s="56"/>
      <c r="AE21360" s="56"/>
    </row>
    <row r="21361" spans="1:31" x14ac:dyDescent="0.25">
      <c r="A21361" s="41">
        <v>0</v>
      </c>
      <c r="C21361" s="56"/>
      <c r="AC21361" s="56"/>
      <c r="AD21361" s="56"/>
      <c r="AE21361" s="56"/>
    </row>
    <row r="21362" spans="1:31" x14ac:dyDescent="0.25">
      <c r="A21362" s="41">
        <v>0</v>
      </c>
      <c r="C21362" s="56"/>
      <c r="AC21362" s="56"/>
      <c r="AD21362" s="56"/>
      <c r="AE21362" s="56"/>
    </row>
    <row r="21363" spans="1:31" x14ac:dyDescent="0.25">
      <c r="A21363" s="41">
        <v>0</v>
      </c>
      <c r="C21363" s="56"/>
      <c r="AC21363" s="56"/>
      <c r="AD21363" s="56"/>
      <c r="AE21363" s="56"/>
    </row>
    <row r="21364" spans="1:31" x14ac:dyDescent="0.25">
      <c r="A21364" s="41">
        <v>0</v>
      </c>
      <c r="C21364" s="56"/>
      <c r="AC21364" s="56"/>
      <c r="AD21364" s="56"/>
      <c r="AE21364" s="56"/>
    </row>
    <row r="21365" spans="1:31" x14ac:dyDescent="0.25">
      <c r="A21365" s="41">
        <v>0</v>
      </c>
      <c r="C21365" s="56"/>
      <c r="AC21365" s="56"/>
      <c r="AD21365" s="56"/>
      <c r="AE21365" s="56"/>
    </row>
    <row r="21366" spans="1:31" x14ac:dyDescent="0.25">
      <c r="A21366" s="41">
        <v>0</v>
      </c>
      <c r="C21366" s="56"/>
      <c r="AC21366" s="56"/>
      <c r="AD21366" s="56"/>
      <c r="AE21366" s="56"/>
    </row>
    <row r="21367" spans="1:31" x14ac:dyDescent="0.25">
      <c r="A21367" s="41">
        <v>0</v>
      </c>
      <c r="C21367" s="56"/>
      <c r="AC21367" s="56"/>
      <c r="AD21367" s="56"/>
      <c r="AE21367" s="56"/>
    </row>
    <row r="21368" spans="1:31" x14ac:dyDescent="0.25">
      <c r="A21368" s="41">
        <v>0</v>
      </c>
      <c r="C21368" s="56"/>
      <c r="AC21368" s="56"/>
      <c r="AD21368" s="56"/>
      <c r="AE21368" s="56"/>
    </row>
    <row r="21369" spans="1:31" x14ac:dyDescent="0.25">
      <c r="A21369" s="41">
        <v>0</v>
      </c>
      <c r="C21369" s="56"/>
      <c r="AC21369" s="56"/>
      <c r="AD21369" s="56"/>
      <c r="AE21369" s="56"/>
    </row>
    <row r="21370" spans="1:31" x14ac:dyDescent="0.25">
      <c r="A21370" s="41">
        <v>0</v>
      </c>
      <c r="C21370" s="56"/>
      <c r="AC21370" s="56"/>
      <c r="AD21370" s="56"/>
      <c r="AE21370" s="56"/>
    </row>
    <row r="21371" spans="1:31" x14ac:dyDescent="0.25">
      <c r="A21371" s="41">
        <v>0</v>
      </c>
      <c r="C21371" s="56"/>
      <c r="AC21371" s="56"/>
      <c r="AD21371" s="56"/>
      <c r="AE21371" s="56"/>
    </row>
    <row r="21372" spans="1:31" x14ac:dyDescent="0.25">
      <c r="A21372" s="41">
        <v>0</v>
      </c>
      <c r="C21372" s="56"/>
      <c r="AC21372" s="56"/>
      <c r="AD21372" s="56"/>
      <c r="AE21372" s="56"/>
    </row>
    <row r="21373" spans="1:31" x14ac:dyDescent="0.25">
      <c r="A21373" s="41">
        <v>0</v>
      </c>
      <c r="C21373" s="56"/>
      <c r="AC21373" s="56"/>
      <c r="AD21373" s="56"/>
      <c r="AE21373" s="56"/>
    </row>
    <row r="21374" spans="1:31" x14ac:dyDescent="0.25">
      <c r="A21374" s="41">
        <v>0</v>
      </c>
      <c r="C21374" s="56"/>
      <c r="AC21374" s="56"/>
      <c r="AD21374" s="56"/>
      <c r="AE21374" s="56"/>
    </row>
    <row r="21375" spans="1:31" x14ac:dyDescent="0.25">
      <c r="A21375" s="41">
        <v>0</v>
      </c>
      <c r="C21375" s="56"/>
      <c r="AC21375" s="56"/>
      <c r="AD21375" s="56"/>
      <c r="AE21375" s="56"/>
    </row>
    <row r="21376" spans="1:31" x14ac:dyDescent="0.25">
      <c r="A21376" s="41">
        <v>0</v>
      </c>
      <c r="C21376" s="56"/>
      <c r="AC21376" s="56"/>
      <c r="AD21376" s="56"/>
      <c r="AE21376" s="56"/>
    </row>
    <row r="21377" spans="1:31" x14ac:dyDescent="0.25">
      <c r="A21377" s="41">
        <v>0</v>
      </c>
      <c r="C21377" s="56"/>
      <c r="AC21377" s="56"/>
      <c r="AD21377" s="56"/>
      <c r="AE21377" s="56"/>
    </row>
    <row r="21378" spans="1:31" x14ac:dyDescent="0.25">
      <c r="A21378" s="41">
        <v>0</v>
      </c>
      <c r="C21378" s="56"/>
      <c r="AC21378" s="56"/>
      <c r="AD21378" s="56"/>
      <c r="AE21378" s="56"/>
    </row>
    <row r="21379" spans="1:31" x14ac:dyDescent="0.25">
      <c r="A21379" s="41">
        <v>0</v>
      </c>
      <c r="C21379" s="56"/>
      <c r="AC21379" s="56"/>
      <c r="AD21379" s="56"/>
      <c r="AE21379" s="56"/>
    </row>
    <row r="21380" spans="1:31" x14ac:dyDescent="0.25">
      <c r="A21380" s="41">
        <v>0</v>
      </c>
      <c r="C21380" s="56"/>
      <c r="AC21380" s="56"/>
      <c r="AD21380" s="56"/>
      <c r="AE21380" s="56"/>
    </row>
    <row r="21381" spans="1:31" x14ac:dyDescent="0.25">
      <c r="A21381" s="41">
        <v>0</v>
      </c>
      <c r="C21381" s="56"/>
      <c r="AC21381" s="56"/>
      <c r="AD21381" s="56"/>
      <c r="AE21381" s="56"/>
    </row>
    <row r="21382" spans="1:31" x14ac:dyDescent="0.25">
      <c r="A21382" s="41">
        <v>0</v>
      </c>
      <c r="C21382" s="56"/>
      <c r="AC21382" s="56"/>
      <c r="AD21382" s="56"/>
      <c r="AE21382" s="56"/>
    </row>
    <row r="21383" spans="1:31" x14ac:dyDescent="0.25">
      <c r="A21383" s="41">
        <v>0</v>
      </c>
      <c r="C21383" s="56"/>
      <c r="AC21383" s="56"/>
      <c r="AD21383" s="56"/>
      <c r="AE21383" s="56"/>
    </row>
    <row r="21384" spans="1:31" x14ac:dyDescent="0.25">
      <c r="A21384" s="41">
        <v>0</v>
      </c>
      <c r="C21384" s="56"/>
      <c r="AC21384" s="56"/>
      <c r="AD21384" s="56"/>
      <c r="AE21384" s="56"/>
    </row>
    <row r="21385" spans="1:31" x14ac:dyDescent="0.25">
      <c r="A21385" s="41">
        <v>0</v>
      </c>
      <c r="C21385" s="56"/>
      <c r="AC21385" s="56"/>
      <c r="AD21385" s="56"/>
      <c r="AE21385" s="56"/>
    </row>
    <row r="21386" spans="1:31" x14ac:dyDescent="0.25">
      <c r="A21386" s="41">
        <v>0</v>
      </c>
      <c r="C21386" s="56"/>
      <c r="AC21386" s="56"/>
      <c r="AD21386" s="56"/>
      <c r="AE21386" s="56"/>
    </row>
    <row r="21387" spans="1:31" x14ac:dyDescent="0.25">
      <c r="A21387" s="41">
        <v>0</v>
      </c>
      <c r="C21387" s="56"/>
      <c r="AC21387" s="56"/>
      <c r="AD21387" s="56"/>
      <c r="AE21387" s="56"/>
    </row>
    <row r="21388" spans="1:31" x14ac:dyDescent="0.25">
      <c r="A21388" s="41">
        <v>0</v>
      </c>
      <c r="C21388" s="56"/>
      <c r="AC21388" s="56"/>
      <c r="AD21388" s="56"/>
      <c r="AE21388" s="56"/>
    </row>
    <row r="21389" spans="1:31" x14ac:dyDescent="0.25">
      <c r="A21389" s="41">
        <v>0</v>
      </c>
      <c r="C21389" s="56"/>
      <c r="AC21389" s="56"/>
      <c r="AD21389" s="56"/>
      <c r="AE21389" s="56"/>
    </row>
    <row r="21390" spans="1:31" x14ac:dyDescent="0.25">
      <c r="A21390" s="41">
        <v>0</v>
      </c>
      <c r="C21390" s="56"/>
      <c r="AC21390" s="56"/>
      <c r="AD21390" s="56"/>
      <c r="AE21390" s="56"/>
    </row>
    <row r="21391" spans="1:31" x14ac:dyDescent="0.25">
      <c r="A21391" s="41">
        <v>0</v>
      </c>
      <c r="C21391" s="56"/>
      <c r="AC21391" s="56"/>
      <c r="AD21391" s="56"/>
      <c r="AE21391" s="56"/>
    </row>
    <row r="21392" spans="1:31" x14ac:dyDescent="0.25">
      <c r="A21392" s="41">
        <v>0</v>
      </c>
      <c r="C21392" s="56"/>
      <c r="AC21392" s="56"/>
      <c r="AD21392" s="56"/>
      <c r="AE21392" s="56"/>
    </row>
    <row r="21393" spans="1:31" x14ac:dyDescent="0.25">
      <c r="A21393" s="41">
        <v>0</v>
      </c>
      <c r="C21393" s="56"/>
      <c r="AC21393" s="56"/>
      <c r="AD21393" s="56"/>
      <c r="AE21393" s="56"/>
    </row>
    <row r="21394" spans="1:31" x14ac:dyDescent="0.25">
      <c r="A21394" s="41">
        <v>0</v>
      </c>
      <c r="C21394" s="56"/>
      <c r="AC21394" s="56"/>
      <c r="AD21394" s="56"/>
      <c r="AE21394" s="56"/>
    </row>
    <row r="21395" spans="1:31" x14ac:dyDescent="0.25">
      <c r="A21395" s="41">
        <v>0</v>
      </c>
      <c r="C21395" s="56"/>
      <c r="AC21395" s="56"/>
      <c r="AD21395" s="56"/>
      <c r="AE21395" s="56"/>
    </row>
    <row r="21396" spans="1:31" x14ac:dyDescent="0.25">
      <c r="A21396" s="41">
        <v>0</v>
      </c>
      <c r="C21396" s="56"/>
      <c r="AC21396" s="56"/>
      <c r="AD21396" s="56"/>
      <c r="AE21396" s="56"/>
    </row>
    <row r="21397" spans="1:31" x14ac:dyDescent="0.25">
      <c r="A21397" s="41">
        <v>0</v>
      </c>
      <c r="C21397" s="56"/>
      <c r="AC21397" s="56"/>
      <c r="AD21397" s="56"/>
      <c r="AE21397" s="56"/>
    </row>
    <row r="21398" spans="1:31" x14ac:dyDescent="0.25">
      <c r="A21398" s="41">
        <v>0</v>
      </c>
      <c r="C21398" s="56"/>
      <c r="AC21398" s="56"/>
      <c r="AD21398" s="56"/>
      <c r="AE21398" s="56"/>
    </row>
    <row r="21399" spans="1:31" x14ac:dyDescent="0.25">
      <c r="A21399" s="41">
        <v>0</v>
      </c>
      <c r="C21399" s="56"/>
      <c r="AC21399" s="56"/>
      <c r="AD21399" s="56"/>
      <c r="AE21399" s="56"/>
    </row>
    <row r="21400" spans="1:31" x14ac:dyDescent="0.25">
      <c r="A21400" s="41">
        <v>0</v>
      </c>
      <c r="C21400" s="56"/>
      <c r="AC21400" s="56"/>
      <c r="AD21400" s="56"/>
      <c r="AE21400" s="56"/>
    </row>
    <row r="21401" spans="1:31" x14ac:dyDescent="0.25">
      <c r="A21401" s="41">
        <v>0</v>
      </c>
      <c r="C21401" s="56"/>
      <c r="AC21401" s="56"/>
      <c r="AD21401" s="56"/>
      <c r="AE21401" s="56"/>
    </row>
    <row r="21402" spans="1:31" x14ac:dyDescent="0.25">
      <c r="A21402" s="41">
        <v>0</v>
      </c>
      <c r="C21402" s="56"/>
      <c r="AC21402" s="56"/>
      <c r="AD21402" s="56"/>
      <c r="AE21402" s="56"/>
    </row>
    <row r="21403" spans="1:31" x14ac:dyDescent="0.25">
      <c r="A21403" s="41">
        <v>0</v>
      </c>
      <c r="C21403" s="56"/>
      <c r="AC21403" s="56"/>
      <c r="AD21403" s="56"/>
      <c r="AE21403" s="56"/>
    </row>
    <row r="21404" spans="1:31" x14ac:dyDescent="0.25">
      <c r="A21404" s="41">
        <v>0</v>
      </c>
      <c r="C21404" s="56"/>
      <c r="AC21404" s="56"/>
      <c r="AD21404" s="56"/>
      <c r="AE21404" s="56"/>
    </row>
    <row r="21405" spans="1:31" x14ac:dyDescent="0.25">
      <c r="A21405" s="41">
        <v>138</v>
      </c>
      <c r="C21405" s="56"/>
      <c r="AC21405" s="56"/>
      <c r="AD21405" s="56"/>
      <c r="AE21405" s="56"/>
    </row>
    <row r="21406" spans="1:31" x14ac:dyDescent="0.25">
      <c r="A21406" s="41">
        <v>0</v>
      </c>
      <c r="C21406" s="56"/>
      <c r="AC21406" s="56"/>
      <c r="AD21406" s="56"/>
      <c r="AE21406" s="56"/>
    </row>
    <row r="21407" spans="1:31" x14ac:dyDescent="0.25">
      <c r="A21407" s="41">
        <v>0</v>
      </c>
      <c r="C21407" s="56"/>
      <c r="AC21407" s="56"/>
      <c r="AD21407" s="56"/>
      <c r="AE21407" s="56"/>
    </row>
    <row r="21408" spans="1:31" x14ac:dyDescent="0.25">
      <c r="A21408" s="41">
        <v>0</v>
      </c>
      <c r="C21408" s="56"/>
      <c r="AC21408" s="56"/>
      <c r="AD21408" s="56"/>
      <c r="AE21408" s="56"/>
    </row>
    <row r="21409" spans="1:31" x14ac:dyDescent="0.25">
      <c r="A21409" s="41">
        <v>0</v>
      </c>
      <c r="C21409" s="56"/>
      <c r="AC21409" s="56"/>
      <c r="AD21409" s="56"/>
      <c r="AE21409" s="56"/>
    </row>
    <row r="21410" spans="1:31" x14ac:dyDescent="0.25">
      <c r="A21410" s="41">
        <v>0</v>
      </c>
      <c r="C21410" s="56"/>
      <c r="AC21410" s="56"/>
      <c r="AD21410" s="56"/>
      <c r="AE21410" s="56"/>
    </row>
    <row r="21411" spans="1:31" x14ac:dyDescent="0.25">
      <c r="A21411" s="41">
        <v>0</v>
      </c>
      <c r="C21411" s="56"/>
      <c r="AC21411" s="56"/>
      <c r="AD21411" s="56"/>
      <c r="AE21411" s="56"/>
    </row>
    <row r="21412" spans="1:31" x14ac:dyDescent="0.25">
      <c r="A21412" s="41">
        <v>0</v>
      </c>
      <c r="C21412" s="56"/>
      <c r="AC21412" s="56"/>
      <c r="AD21412" s="56"/>
      <c r="AE21412" s="56"/>
    </row>
    <row r="21413" spans="1:31" x14ac:dyDescent="0.25">
      <c r="A21413" s="41">
        <v>0</v>
      </c>
      <c r="C21413" s="56"/>
      <c r="AC21413" s="56"/>
      <c r="AD21413" s="56"/>
      <c r="AE21413" s="56"/>
    </row>
    <row r="21414" spans="1:31" x14ac:dyDescent="0.25">
      <c r="A21414" s="41">
        <v>0</v>
      </c>
      <c r="C21414" s="56"/>
      <c r="AC21414" s="56"/>
      <c r="AD21414" s="56"/>
      <c r="AE21414" s="56"/>
    </row>
    <row r="21415" spans="1:31" x14ac:dyDescent="0.25">
      <c r="A21415" s="41">
        <v>0</v>
      </c>
      <c r="C21415" s="56"/>
      <c r="AC21415" s="56"/>
      <c r="AD21415" s="56"/>
      <c r="AE21415" s="56"/>
    </row>
    <row r="21416" spans="1:31" x14ac:dyDescent="0.25">
      <c r="A21416" s="41">
        <v>0</v>
      </c>
      <c r="C21416" s="56"/>
      <c r="AC21416" s="56"/>
      <c r="AD21416" s="56"/>
      <c r="AE21416" s="56"/>
    </row>
    <row r="21417" spans="1:31" x14ac:dyDescent="0.25">
      <c r="A21417" s="41">
        <v>0</v>
      </c>
      <c r="C21417" s="56"/>
      <c r="AC21417" s="56"/>
      <c r="AD21417" s="56"/>
      <c r="AE21417" s="56"/>
    </row>
    <row r="21418" spans="1:31" x14ac:dyDescent="0.25">
      <c r="A21418" s="41">
        <v>0</v>
      </c>
      <c r="C21418" s="56"/>
      <c r="AC21418" s="56"/>
      <c r="AD21418" s="56"/>
      <c r="AE21418" s="56"/>
    </row>
    <row r="21419" spans="1:31" x14ac:dyDescent="0.25">
      <c r="A21419" s="41">
        <v>0</v>
      </c>
      <c r="C21419" s="56"/>
      <c r="AC21419" s="56"/>
      <c r="AD21419" s="56"/>
      <c r="AE21419" s="56"/>
    </row>
    <row r="21420" spans="1:31" x14ac:dyDescent="0.25">
      <c r="A21420" s="41">
        <v>0</v>
      </c>
      <c r="C21420" s="56"/>
      <c r="AC21420" s="56"/>
      <c r="AD21420" s="56"/>
      <c r="AE21420" s="56"/>
    </row>
    <row r="21421" spans="1:31" x14ac:dyDescent="0.25">
      <c r="A21421" s="41">
        <v>0</v>
      </c>
      <c r="C21421" s="56"/>
      <c r="AC21421" s="56"/>
      <c r="AD21421" s="56"/>
      <c r="AE21421" s="56"/>
    </row>
    <row r="21422" spans="1:31" x14ac:dyDescent="0.25">
      <c r="A21422" s="41">
        <v>0</v>
      </c>
      <c r="C21422" s="56"/>
      <c r="AC21422" s="56"/>
      <c r="AD21422" s="56"/>
      <c r="AE21422" s="56"/>
    </row>
    <row r="21423" spans="1:31" x14ac:dyDescent="0.25">
      <c r="A21423" s="41">
        <v>0</v>
      </c>
      <c r="C21423" s="56"/>
      <c r="AC21423" s="56"/>
      <c r="AD21423" s="56"/>
      <c r="AE21423" s="56"/>
    </row>
    <row r="21424" spans="1:31" x14ac:dyDescent="0.25">
      <c r="A21424" s="41">
        <v>0</v>
      </c>
      <c r="C21424" s="56"/>
      <c r="AC21424" s="56"/>
      <c r="AD21424" s="56"/>
      <c r="AE21424" s="56"/>
    </row>
    <row r="21425" spans="1:31" x14ac:dyDescent="0.25">
      <c r="A21425" s="41">
        <v>0</v>
      </c>
      <c r="C21425" s="56"/>
      <c r="AC21425" s="56"/>
      <c r="AD21425" s="56"/>
      <c r="AE21425" s="56"/>
    </row>
    <row r="21426" spans="1:31" x14ac:dyDescent="0.25">
      <c r="A21426" s="41">
        <v>0</v>
      </c>
      <c r="C21426" s="56"/>
      <c r="AC21426" s="56"/>
      <c r="AD21426" s="56"/>
      <c r="AE21426" s="56"/>
    </row>
    <row r="21427" spans="1:31" x14ac:dyDescent="0.25">
      <c r="A21427" s="41">
        <v>0</v>
      </c>
      <c r="C21427" s="56"/>
      <c r="AC21427" s="56"/>
      <c r="AD21427" s="56"/>
      <c r="AE21427" s="56"/>
    </row>
    <row r="21428" spans="1:31" x14ac:dyDescent="0.25">
      <c r="A21428" s="41">
        <v>0</v>
      </c>
      <c r="C21428" s="56"/>
      <c r="AC21428" s="56"/>
      <c r="AD21428" s="56"/>
      <c r="AE21428" s="56"/>
    </row>
    <row r="21429" spans="1:31" x14ac:dyDescent="0.25">
      <c r="A21429" s="41">
        <v>0</v>
      </c>
      <c r="C21429" s="56"/>
      <c r="AC21429" s="56"/>
      <c r="AD21429" s="56"/>
      <c r="AE21429" s="56"/>
    </row>
    <row r="21430" spans="1:31" x14ac:dyDescent="0.25">
      <c r="A21430" s="41">
        <v>0</v>
      </c>
      <c r="C21430" s="56"/>
      <c r="AC21430" s="56"/>
      <c r="AD21430" s="56"/>
      <c r="AE21430" s="56"/>
    </row>
    <row r="21431" spans="1:31" x14ac:dyDescent="0.25">
      <c r="A21431" s="41">
        <v>0</v>
      </c>
      <c r="C21431" s="56"/>
      <c r="AC21431" s="56"/>
      <c r="AD21431" s="56"/>
      <c r="AE21431" s="56"/>
    </row>
    <row r="21432" spans="1:31" x14ac:dyDescent="0.25">
      <c r="A21432" s="41">
        <v>0</v>
      </c>
      <c r="C21432" s="56"/>
      <c r="AC21432" s="56"/>
      <c r="AD21432" s="56"/>
      <c r="AE21432" s="56"/>
    </row>
    <row r="21433" spans="1:31" x14ac:dyDescent="0.25">
      <c r="A21433" s="41">
        <v>0</v>
      </c>
      <c r="C21433" s="56"/>
      <c r="AC21433" s="56"/>
      <c r="AD21433" s="56"/>
      <c r="AE21433" s="56"/>
    </row>
    <row r="21434" spans="1:31" x14ac:dyDescent="0.25">
      <c r="A21434" s="41">
        <v>0</v>
      </c>
      <c r="C21434" s="56"/>
      <c r="AC21434" s="56"/>
      <c r="AD21434" s="56"/>
      <c r="AE21434" s="56"/>
    </row>
    <row r="21435" spans="1:31" x14ac:dyDescent="0.25">
      <c r="A21435" s="41">
        <v>0</v>
      </c>
      <c r="C21435" s="56"/>
      <c r="AC21435" s="56"/>
      <c r="AD21435" s="56"/>
      <c r="AE21435" s="56"/>
    </row>
    <row r="21436" spans="1:31" x14ac:dyDescent="0.25">
      <c r="A21436" s="41">
        <v>0</v>
      </c>
      <c r="C21436" s="56"/>
      <c r="AC21436" s="56"/>
      <c r="AD21436" s="56"/>
      <c r="AE21436" s="56"/>
    </row>
    <row r="21437" spans="1:31" x14ac:dyDescent="0.25">
      <c r="A21437" s="41">
        <v>0</v>
      </c>
      <c r="C21437" s="56"/>
      <c r="AC21437" s="56"/>
      <c r="AD21437" s="56"/>
      <c r="AE21437" s="56"/>
    </row>
    <row r="21438" spans="1:31" x14ac:dyDescent="0.25">
      <c r="A21438" s="41">
        <v>0</v>
      </c>
      <c r="C21438" s="56"/>
      <c r="AC21438" s="56"/>
      <c r="AD21438" s="56"/>
      <c r="AE21438" s="56"/>
    </row>
    <row r="21439" spans="1:31" x14ac:dyDescent="0.25">
      <c r="A21439" s="41">
        <v>0</v>
      </c>
      <c r="C21439" s="56"/>
      <c r="AC21439" s="56"/>
      <c r="AD21439" s="56"/>
      <c r="AE21439" s="56"/>
    </row>
    <row r="21440" spans="1:31" x14ac:dyDescent="0.25">
      <c r="A21440" s="41">
        <v>0</v>
      </c>
      <c r="C21440" s="56"/>
      <c r="AC21440" s="56"/>
      <c r="AD21440" s="56"/>
      <c r="AE21440" s="56"/>
    </row>
    <row r="21441" spans="1:31" x14ac:dyDescent="0.25">
      <c r="A21441" s="41">
        <v>0</v>
      </c>
      <c r="C21441" s="56"/>
      <c r="AC21441" s="56"/>
      <c r="AD21441" s="56"/>
      <c r="AE21441" s="56"/>
    </row>
    <row r="21442" spans="1:31" x14ac:dyDescent="0.25">
      <c r="A21442" s="41">
        <v>0</v>
      </c>
      <c r="C21442" s="56"/>
      <c r="AC21442" s="56"/>
      <c r="AD21442" s="56"/>
      <c r="AE21442" s="56"/>
    </row>
    <row r="21443" spans="1:31" x14ac:dyDescent="0.25">
      <c r="A21443" s="41">
        <v>0</v>
      </c>
      <c r="C21443" s="56"/>
      <c r="AC21443" s="56"/>
      <c r="AD21443" s="56"/>
      <c r="AE21443" s="56"/>
    </row>
    <row r="21444" spans="1:31" x14ac:dyDescent="0.25">
      <c r="A21444" s="41">
        <v>0</v>
      </c>
      <c r="C21444" s="56"/>
      <c r="AC21444" s="56"/>
      <c r="AD21444" s="56"/>
      <c r="AE21444" s="56"/>
    </row>
    <row r="21445" spans="1:31" x14ac:dyDescent="0.25">
      <c r="A21445" s="41">
        <v>0</v>
      </c>
      <c r="C21445" s="56"/>
      <c r="AC21445" s="56"/>
      <c r="AD21445" s="56"/>
      <c r="AE21445" s="56"/>
    </row>
    <row r="21446" spans="1:31" x14ac:dyDescent="0.25">
      <c r="A21446" s="41">
        <v>0</v>
      </c>
      <c r="C21446" s="56"/>
      <c r="AC21446" s="56"/>
      <c r="AD21446" s="56"/>
      <c r="AE21446" s="56"/>
    </row>
    <row r="21447" spans="1:31" x14ac:dyDescent="0.25">
      <c r="A21447" s="41">
        <v>0</v>
      </c>
      <c r="C21447" s="56"/>
      <c r="AC21447" s="56"/>
      <c r="AD21447" s="56"/>
      <c r="AE21447" s="56"/>
    </row>
    <row r="21448" spans="1:31" x14ac:dyDescent="0.25">
      <c r="A21448" s="41">
        <v>34</v>
      </c>
      <c r="C21448" s="56"/>
      <c r="AC21448" s="56"/>
      <c r="AD21448" s="56"/>
      <c r="AE21448" s="56"/>
    </row>
    <row r="21449" spans="1:31" x14ac:dyDescent="0.25">
      <c r="A21449" s="41">
        <v>0</v>
      </c>
      <c r="C21449" s="56"/>
      <c r="AC21449" s="56"/>
      <c r="AD21449" s="56"/>
      <c r="AE21449" s="56"/>
    </row>
    <row r="21450" spans="1:31" x14ac:dyDescent="0.25">
      <c r="A21450" s="41">
        <v>0</v>
      </c>
      <c r="C21450" s="56"/>
      <c r="AC21450" s="56"/>
      <c r="AD21450" s="56"/>
      <c r="AE21450" s="56"/>
    </row>
    <row r="21451" spans="1:31" x14ac:dyDescent="0.25">
      <c r="A21451" s="41">
        <v>0</v>
      </c>
      <c r="C21451" s="56"/>
      <c r="AC21451" s="56"/>
      <c r="AD21451" s="56"/>
      <c r="AE21451" s="56"/>
    </row>
    <row r="21452" spans="1:31" x14ac:dyDescent="0.25">
      <c r="A21452" s="41">
        <v>0</v>
      </c>
      <c r="C21452" s="56"/>
      <c r="AC21452" s="56"/>
      <c r="AD21452" s="56"/>
      <c r="AE21452" s="56"/>
    </row>
    <row r="21453" spans="1:31" x14ac:dyDescent="0.25">
      <c r="A21453" s="41">
        <v>0</v>
      </c>
      <c r="C21453" s="56"/>
      <c r="AC21453" s="56"/>
      <c r="AD21453" s="56"/>
      <c r="AE21453" s="56"/>
    </row>
    <row r="21454" spans="1:31" x14ac:dyDescent="0.25">
      <c r="A21454" s="41">
        <v>0</v>
      </c>
      <c r="C21454" s="56"/>
      <c r="AC21454" s="56"/>
      <c r="AD21454" s="56"/>
      <c r="AE21454" s="56"/>
    </row>
    <row r="21455" spans="1:31" x14ac:dyDescent="0.25">
      <c r="A21455" s="41">
        <v>0</v>
      </c>
      <c r="C21455" s="56"/>
      <c r="AC21455" s="56"/>
      <c r="AD21455" s="56"/>
      <c r="AE21455" s="56"/>
    </row>
    <row r="21456" spans="1:31" x14ac:dyDescent="0.25">
      <c r="A21456" s="41">
        <v>0</v>
      </c>
      <c r="C21456" s="56"/>
      <c r="AC21456" s="56"/>
      <c r="AD21456" s="56"/>
      <c r="AE21456" s="56"/>
    </row>
    <row r="21457" spans="1:31" x14ac:dyDescent="0.25">
      <c r="A21457" s="41">
        <v>0</v>
      </c>
      <c r="C21457" s="56"/>
      <c r="AC21457" s="56"/>
      <c r="AD21457" s="56"/>
      <c r="AE21457" s="56"/>
    </row>
    <row r="21458" spans="1:31" x14ac:dyDescent="0.25">
      <c r="A21458" s="41">
        <v>0</v>
      </c>
      <c r="C21458" s="56"/>
      <c r="AC21458" s="56"/>
      <c r="AD21458" s="56"/>
      <c r="AE21458" s="56"/>
    </row>
    <row r="21459" spans="1:31" x14ac:dyDescent="0.25">
      <c r="A21459" s="41">
        <v>0</v>
      </c>
      <c r="C21459" s="56"/>
      <c r="AC21459" s="56"/>
      <c r="AD21459" s="56"/>
      <c r="AE21459" s="56"/>
    </row>
    <row r="21460" spans="1:31" x14ac:dyDescent="0.25">
      <c r="A21460" s="41">
        <v>0</v>
      </c>
      <c r="C21460" s="56"/>
      <c r="AC21460" s="56"/>
      <c r="AD21460" s="56"/>
      <c r="AE21460" s="56"/>
    </row>
    <row r="21461" spans="1:31" x14ac:dyDescent="0.25">
      <c r="A21461" s="41">
        <v>0</v>
      </c>
      <c r="C21461" s="56"/>
      <c r="AC21461" s="56"/>
      <c r="AD21461" s="56"/>
      <c r="AE21461" s="56"/>
    </row>
    <row r="21462" spans="1:31" x14ac:dyDescent="0.25">
      <c r="A21462" s="41">
        <v>0</v>
      </c>
      <c r="C21462" s="56"/>
      <c r="AC21462" s="56"/>
      <c r="AD21462" s="56"/>
      <c r="AE21462" s="56"/>
    </row>
    <row r="21463" spans="1:31" x14ac:dyDescent="0.25">
      <c r="A21463" s="41">
        <v>0</v>
      </c>
      <c r="C21463" s="56"/>
      <c r="AC21463" s="56"/>
      <c r="AD21463" s="56"/>
      <c r="AE21463" s="56"/>
    </row>
    <row r="21464" spans="1:31" x14ac:dyDescent="0.25">
      <c r="A21464" s="41">
        <v>0</v>
      </c>
      <c r="C21464" s="56"/>
      <c r="AC21464" s="56"/>
      <c r="AD21464" s="56"/>
      <c r="AE21464" s="56"/>
    </row>
    <row r="21465" spans="1:31" x14ac:dyDescent="0.25">
      <c r="A21465" s="41">
        <v>0</v>
      </c>
      <c r="C21465" s="56"/>
      <c r="AC21465" s="56"/>
      <c r="AD21465" s="56"/>
      <c r="AE21465" s="56"/>
    </row>
    <row r="21466" spans="1:31" x14ac:dyDescent="0.25">
      <c r="A21466" s="41">
        <v>0</v>
      </c>
      <c r="C21466" s="56"/>
      <c r="AC21466" s="56"/>
      <c r="AD21466" s="56"/>
      <c r="AE21466" s="56"/>
    </row>
    <row r="21467" spans="1:31" x14ac:dyDescent="0.25">
      <c r="A21467" s="41">
        <v>0</v>
      </c>
      <c r="C21467" s="56"/>
      <c r="AC21467" s="56"/>
      <c r="AD21467" s="56"/>
      <c r="AE21467" s="56"/>
    </row>
    <row r="21468" spans="1:31" x14ac:dyDescent="0.25">
      <c r="A21468" s="41">
        <v>0</v>
      </c>
      <c r="C21468" s="56"/>
      <c r="AC21468" s="56"/>
      <c r="AD21468" s="56"/>
      <c r="AE21468" s="56"/>
    </row>
    <row r="21469" spans="1:31" x14ac:dyDescent="0.25">
      <c r="A21469" s="41">
        <v>0</v>
      </c>
      <c r="C21469" s="56"/>
      <c r="AC21469" s="56"/>
      <c r="AD21469" s="56"/>
      <c r="AE21469" s="56"/>
    </row>
    <row r="21470" spans="1:31" x14ac:dyDescent="0.25">
      <c r="A21470" s="41">
        <v>0</v>
      </c>
      <c r="C21470" s="56"/>
      <c r="AC21470" s="56"/>
      <c r="AD21470" s="56"/>
      <c r="AE21470" s="56"/>
    </row>
    <row r="21471" spans="1:31" x14ac:dyDescent="0.25">
      <c r="A21471" s="41">
        <v>0</v>
      </c>
      <c r="C21471" s="56"/>
      <c r="AC21471" s="56"/>
      <c r="AD21471" s="56"/>
      <c r="AE21471" s="56"/>
    </row>
    <row r="21472" spans="1:31" x14ac:dyDescent="0.25">
      <c r="A21472" s="41">
        <v>0</v>
      </c>
      <c r="C21472" s="56"/>
      <c r="AC21472" s="56"/>
      <c r="AD21472" s="56"/>
      <c r="AE21472" s="56"/>
    </row>
    <row r="21473" spans="1:31" x14ac:dyDescent="0.25">
      <c r="A21473" s="41">
        <v>0</v>
      </c>
      <c r="C21473" s="56"/>
      <c r="AC21473" s="56"/>
      <c r="AD21473" s="56"/>
      <c r="AE21473" s="56"/>
    </row>
    <row r="21474" spans="1:31" x14ac:dyDescent="0.25">
      <c r="A21474" s="41">
        <v>0</v>
      </c>
      <c r="C21474" s="56"/>
      <c r="AC21474" s="56"/>
      <c r="AD21474" s="56"/>
      <c r="AE21474" s="56"/>
    </row>
    <row r="21475" spans="1:31" x14ac:dyDescent="0.25">
      <c r="A21475" s="41">
        <v>0</v>
      </c>
      <c r="C21475" s="56"/>
      <c r="AC21475" s="56"/>
      <c r="AD21475" s="56"/>
      <c r="AE21475" s="56"/>
    </row>
    <row r="21476" spans="1:31" x14ac:dyDescent="0.25">
      <c r="A21476" s="41">
        <v>0</v>
      </c>
      <c r="C21476" s="56"/>
      <c r="AC21476" s="56"/>
      <c r="AD21476" s="56"/>
      <c r="AE21476" s="56"/>
    </row>
    <row r="21477" spans="1:31" x14ac:dyDescent="0.25">
      <c r="A21477" s="41">
        <v>0</v>
      </c>
      <c r="C21477" s="56"/>
      <c r="AC21477" s="56"/>
      <c r="AD21477" s="56"/>
      <c r="AE21477" s="56"/>
    </row>
    <row r="21478" spans="1:31" x14ac:dyDescent="0.25">
      <c r="A21478" s="41">
        <v>0</v>
      </c>
      <c r="C21478" s="56"/>
      <c r="AC21478" s="56"/>
      <c r="AD21478" s="56"/>
      <c r="AE21478" s="56"/>
    </row>
    <row r="21479" spans="1:31" x14ac:dyDescent="0.25">
      <c r="A21479" s="41">
        <v>0</v>
      </c>
      <c r="C21479" s="56"/>
      <c r="AC21479" s="56"/>
      <c r="AD21479" s="56"/>
      <c r="AE21479" s="56"/>
    </row>
    <row r="21480" spans="1:31" x14ac:dyDescent="0.25">
      <c r="A21480" s="41">
        <v>0</v>
      </c>
      <c r="C21480" s="56"/>
      <c r="AC21480" s="56"/>
      <c r="AD21480" s="56"/>
      <c r="AE21480" s="56"/>
    </row>
    <row r="21481" spans="1:31" x14ac:dyDescent="0.25">
      <c r="A21481" s="41">
        <v>0</v>
      </c>
      <c r="C21481" s="56"/>
      <c r="AC21481" s="56"/>
      <c r="AD21481" s="56"/>
      <c r="AE21481" s="56"/>
    </row>
    <row r="21482" spans="1:31" x14ac:dyDescent="0.25">
      <c r="A21482" s="41">
        <v>0</v>
      </c>
      <c r="C21482" s="56"/>
      <c r="AC21482" s="56"/>
      <c r="AD21482" s="56"/>
      <c r="AE21482" s="56"/>
    </row>
    <row r="21483" spans="1:31" x14ac:dyDescent="0.25">
      <c r="A21483" s="41">
        <v>0</v>
      </c>
      <c r="C21483" s="56"/>
      <c r="AC21483" s="56"/>
      <c r="AD21483" s="56"/>
      <c r="AE21483" s="56"/>
    </row>
    <row r="21484" spans="1:31" x14ac:dyDescent="0.25">
      <c r="A21484" s="41">
        <v>0</v>
      </c>
      <c r="C21484" s="56"/>
      <c r="AC21484" s="56"/>
      <c r="AD21484" s="56"/>
      <c r="AE21484" s="56"/>
    </row>
    <row r="21485" spans="1:31" x14ac:dyDescent="0.25">
      <c r="A21485" s="41">
        <v>0</v>
      </c>
      <c r="C21485" s="56"/>
      <c r="AC21485" s="56"/>
      <c r="AD21485" s="56"/>
      <c r="AE21485" s="56"/>
    </row>
    <row r="21486" spans="1:31" x14ac:dyDescent="0.25">
      <c r="A21486" s="41">
        <v>0</v>
      </c>
      <c r="C21486" s="56"/>
      <c r="AC21486" s="56"/>
      <c r="AD21486" s="56"/>
      <c r="AE21486" s="56"/>
    </row>
    <row r="21487" spans="1:31" x14ac:dyDescent="0.25">
      <c r="A21487" s="41">
        <v>0</v>
      </c>
      <c r="C21487" s="56"/>
      <c r="AC21487" s="56"/>
      <c r="AD21487" s="56"/>
      <c r="AE21487" s="56"/>
    </row>
    <row r="21488" spans="1:31" x14ac:dyDescent="0.25">
      <c r="A21488" s="41">
        <v>0</v>
      </c>
      <c r="C21488" s="56"/>
      <c r="AC21488" s="56"/>
      <c r="AD21488" s="56"/>
      <c r="AE21488" s="56"/>
    </row>
    <row r="21489" spans="1:31" x14ac:dyDescent="0.25">
      <c r="A21489" s="41">
        <v>0</v>
      </c>
      <c r="C21489" s="56"/>
      <c r="AC21489" s="56"/>
      <c r="AD21489" s="56"/>
      <c r="AE21489" s="56"/>
    </row>
    <row r="21490" spans="1:31" x14ac:dyDescent="0.25">
      <c r="A21490" s="41">
        <v>0</v>
      </c>
      <c r="C21490" s="56"/>
      <c r="AC21490" s="56"/>
      <c r="AD21490" s="56"/>
      <c r="AE21490" s="56"/>
    </row>
    <row r="21491" spans="1:31" x14ac:dyDescent="0.25">
      <c r="A21491" s="41">
        <v>0</v>
      </c>
      <c r="C21491" s="56"/>
      <c r="AC21491" s="56"/>
      <c r="AD21491" s="56"/>
      <c r="AE21491" s="56"/>
    </row>
    <row r="21492" spans="1:31" x14ac:dyDescent="0.25">
      <c r="A21492" s="41">
        <v>0</v>
      </c>
      <c r="C21492" s="56"/>
      <c r="AC21492" s="56"/>
      <c r="AD21492" s="56"/>
      <c r="AE21492" s="56"/>
    </row>
    <row r="21493" spans="1:31" x14ac:dyDescent="0.25">
      <c r="A21493" s="41">
        <v>0</v>
      </c>
      <c r="C21493" s="56"/>
      <c r="AC21493" s="56"/>
      <c r="AD21493" s="56"/>
      <c r="AE21493" s="56"/>
    </row>
    <row r="21494" spans="1:31" x14ac:dyDescent="0.25">
      <c r="A21494" s="41">
        <v>0</v>
      </c>
      <c r="C21494" s="56"/>
      <c r="AC21494" s="56"/>
      <c r="AD21494" s="56"/>
      <c r="AE21494" s="56"/>
    </row>
    <row r="21495" spans="1:31" x14ac:dyDescent="0.25">
      <c r="A21495" s="41">
        <v>0</v>
      </c>
      <c r="C21495" s="56"/>
      <c r="AC21495" s="56"/>
      <c r="AD21495" s="56"/>
      <c r="AE21495" s="56"/>
    </row>
    <row r="21496" spans="1:31" x14ac:dyDescent="0.25">
      <c r="A21496" s="41">
        <v>0</v>
      </c>
      <c r="C21496" s="56"/>
      <c r="AC21496" s="56"/>
      <c r="AD21496" s="56"/>
      <c r="AE21496" s="56"/>
    </row>
    <row r="21497" spans="1:31" x14ac:dyDescent="0.25">
      <c r="A21497" s="41">
        <v>0</v>
      </c>
      <c r="C21497" s="56"/>
      <c r="AC21497" s="56"/>
      <c r="AD21497" s="56"/>
      <c r="AE21497" s="56"/>
    </row>
    <row r="21498" spans="1:31" x14ac:dyDescent="0.25">
      <c r="A21498" s="41">
        <v>0</v>
      </c>
      <c r="C21498" s="56"/>
      <c r="AC21498" s="56"/>
      <c r="AD21498" s="56"/>
      <c r="AE21498" s="56"/>
    </row>
    <row r="21499" spans="1:31" x14ac:dyDescent="0.25">
      <c r="A21499" s="41">
        <v>0</v>
      </c>
      <c r="C21499" s="56"/>
      <c r="AC21499" s="56"/>
      <c r="AD21499" s="56"/>
      <c r="AE21499" s="56"/>
    </row>
    <row r="21500" spans="1:31" x14ac:dyDescent="0.25">
      <c r="A21500" s="41">
        <v>0</v>
      </c>
      <c r="C21500" s="56"/>
      <c r="AC21500" s="56"/>
      <c r="AD21500" s="56"/>
      <c r="AE21500" s="56"/>
    </row>
    <row r="21501" spans="1:31" x14ac:dyDescent="0.25">
      <c r="A21501" s="41">
        <v>0</v>
      </c>
      <c r="C21501" s="56"/>
      <c r="AC21501" s="56"/>
      <c r="AD21501" s="56"/>
      <c r="AE21501" s="56"/>
    </row>
    <row r="21502" spans="1:31" x14ac:dyDescent="0.25">
      <c r="A21502" s="41">
        <v>0</v>
      </c>
      <c r="C21502" s="56"/>
      <c r="AC21502" s="56"/>
      <c r="AD21502" s="56"/>
      <c r="AE21502" s="56"/>
    </row>
    <row r="21503" spans="1:31" x14ac:dyDescent="0.25">
      <c r="A21503" s="41">
        <v>0</v>
      </c>
      <c r="C21503" s="56"/>
      <c r="AC21503" s="56"/>
      <c r="AD21503" s="56"/>
      <c r="AE21503" s="56"/>
    </row>
    <row r="21504" spans="1:31" x14ac:dyDescent="0.25">
      <c r="A21504" s="41">
        <v>0</v>
      </c>
      <c r="C21504" s="56"/>
      <c r="AC21504" s="56"/>
      <c r="AD21504" s="56"/>
      <c r="AE21504" s="56"/>
    </row>
    <row r="21505" spans="1:31" x14ac:dyDescent="0.25">
      <c r="A21505" s="41">
        <v>0</v>
      </c>
      <c r="C21505" s="56"/>
      <c r="AC21505" s="56"/>
      <c r="AD21505" s="56"/>
      <c r="AE21505" s="56"/>
    </row>
    <row r="21506" spans="1:31" x14ac:dyDescent="0.25">
      <c r="A21506" s="41">
        <v>0</v>
      </c>
      <c r="C21506" s="56"/>
      <c r="AC21506" s="56"/>
      <c r="AD21506" s="56"/>
      <c r="AE21506" s="56"/>
    </row>
    <row r="21507" spans="1:31" x14ac:dyDescent="0.25">
      <c r="A21507" s="41">
        <v>0</v>
      </c>
      <c r="C21507" s="56"/>
      <c r="AC21507" s="56"/>
      <c r="AD21507" s="56"/>
      <c r="AE21507" s="56"/>
    </row>
    <row r="21508" spans="1:31" x14ac:dyDescent="0.25">
      <c r="A21508" s="41">
        <v>0</v>
      </c>
      <c r="C21508" s="56"/>
      <c r="AC21508" s="56"/>
      <c r="AD21508" s="56"/>
      <c r="AE21508" s="56"/>
    </row>
    <row r="21509" spans="1:31" x14ac:dyDescent="0.25">
      <c r="A21509" s="41">
        <v>0</v>
      </c>
      <c r="C21509" s="56"/>
      <c r="AC21509" s="56"/>
      <c r="AD21509" s="56"/>
      <c r="AE21509" s="56"/>
    </row>
    <row r="21510" spans="1:31" x14ac:dyDescent="0.25">
      <c r="A21510" s="41">
        <v>0</v>
      </c>
      <c r="C21510" s="56"/>
      <c r="AC21510" s="56"/>
      <c r="AD21510" s="56"/>
      <c r="AE21510" s="56"/>
    </row>
    <row r="21511" spans="1:31" x14ac:dyDescent="0.25">
      <c r="A21511" s="41">
        <v>0</v>
      </c>
      <c r="C21511" s="56"/>
      <c r="AC21511" s="56"/>
      <c r="AD21511" s="56"/>
      <c r="AE21511" s="56"/>
    </row>
    <row r="21512" spans="1:31" x14ac:dyDescent="0.25">
      <c r="A21512" s="41">
        <v>0</v>
      </c>
      <c r="C21512" s="56"/>
      <c r="AC21512" s="56"/>
      <c r="AD21512" s="56"/>
      <c r="AE21512" s="56"/>
    </row>
    <row r="21513" spans="1:31" x14ac:dyDescent="0.25">
      <c r="A21513" s="41">
        <v>0</v>
      </c>
      <c r="C21513" s="56"/>
      <c r="AC21513" s="56"/>
      <c r="AD21513" s="56"/>
      <c r="AE21513" s="56"/>
    </row>
    <row r="21514" spans="1:31" x14ac:dyDescent="0.25">
      <c r="A21514" s="41">
        <v>0</v>
      </c>
      <c r="C21514" s="56"/>
      <c r="AC21514" s="56"/>
      <c r="AD21514" s="56"/>
      <c r="AE21514" s="56"/>
    </row>
    <row r="21515" spans="1:31" x14ac:dyDescent="0.25">
      <c r="A21515" s="41">
        <v>0</v>
      </c>
      <c r="C21515" s="56"/>
      <c r="AC21515" s="56"/>
      <c r="AD21515" s="56"/>
      <c r="AE21515" s="56"/>
    </row>
    <row r="21516" spans="1:31" x14ac:dyDescent="0.25">
      <c r="A21516" s="41">
        <v>0</v>
      </c>
      <c r="C21516" s="56"/>
      <c r="AC21516" s="56"/>
      <c r="AD21516" s="56"/>
      <c r="AE21516" s="56"/>
    </row>
    <row r="21517" spans="1:31" x14ac:dyDescent="0.25">
      <c r="A21517" s="41">
        <v>0</v>
      </c>
      <c r="C21517" s="56"/>
      <c r="AC21517" s="56"/>
      <c r="AD21517" s="56"/>
      <c r="AE21517" s="56"/>
    </row>
    <row r="21518" spans="1:31" x14ac:dyDescent="0.25">
      <c r="A21518" s="41">
        <v>0</v>
      </c>
      <c r="C21518" s="56"/>
      <c r="AC21518" s="56"/>
      <c r="AD21518" s="56"/>
      <c r="AE21518" s="56"/>
    </row>
    <row r="21519" spans="1:31" x14ac:dyDescent="0.25">
      <c r="A21519" s="41">
        <v>0</v>
      </c>
      <c r="C21519" s="56"/>
      <c r="AC21519" s="56"/>
      <c r="AD21519" s="56"/>
      <c r="AE21519" s="56"/>
    </row>
    <row r="21520" spans="1:31" x14ac:dyDescent="0.25">
      <c r="A21520" s="41">
        <v>0</v>
      </c>
      <c r="C21520" s="56"/>
      <c r="AC21520" s="56"/>
      <c r="AD21520" s="56"/>
      <c r="AE21520" s="56"/>
    </row>
    <row r="21521" spans="1:31" x14ac:dyDescent="0.25">
      <c r="A21521" s="41">
        <v>0</v>
      </c>
      <c r="C21521" s="56"/>
      <c r="AC21521" s="56"/>
      <c r="AD21521" s="56"/>
      <c r="AE21521" s="56"/>
    </row>
    <row r="21522" spans="1:31" x14ac:dyDescent="0.25">
      <c r="A21522" s="41">
        <v>0</v>
      </c>
      <c r="C21522" s="56"/>
      <c r="AC21522" s="56"/>
      <c r="AD21522" s="56"/>
      <c r="AE21522" s="56"/>
    </row>
    <row r="21523" spans="1:31" x14ac:dyDescent="0.25">
      <c r="A21523" s="41">
        <v>0</v>
      </c>
      <c r="C21523" s="56"/>
      <c r="AC21523" s="56"/>
      <c r="AD21523" s="56"/>
      <c r="AE21523" s="56"/>
    </row>
    <row r="21524" spans="1:31" x14ac:dyDescent="0.25">
      <c r="A21524" s="41">
        <v>0</v>
      </c>
      <c r="C21524" s="56"/>
      <c r="AC21524" s="56"/>
      <c r="AD21524" s="56"/>
      <c r="AE21524" s="56"/>
    </row>
    <row r="21525" spans="1:31" x14ac:dyDescent="0.25">
      <c r="A21525" s="41">
        <v>0</v>
      </c>
      <c r="C21525" s="56"/>
      <c r="AC21525" s="56"/>
      <c r="AD21525" s="56"/>
      <c r="AE21525" s="56"/>
    </row>
    <row r="21526" spans="1:31" x14ac:dyDescent="0.25">
      <c r="A21526" s="41">
        <v>0</v>
      </c>
      <c r="C21526" s="56"/>
      <c r="AC21526" s="56"/>
      <c r="AD21526" s="56"/>
      <c r="AE21526" s="56"/>
    </row>
    <row r="21527" spans="1:31" x14ac:dyDescent="0.25">
      <c r="A21527" s="41">
        <v>0</v>
      </c>
      <c r="C21527" s="56"/>
      <c r="AC21527" s="56"/>
      <c r="AD21527" s="56"/>
      <c r="AE21527" s="56"/>
    </row>
    <row r="21528" spans="1:31" x14ac:dyDescent="0.25">
      <c r="A21528" s="41">
        <v>0</v>
      </c>
      <c r="C21528" s="56"/>
      <c r="AC21528" s="56"/>
      <c r="AD21528" s="56"/>
      <c r="AE21528" s="56"/>
    </row>
    <row r="21529" spans="1:31" x14ac:dyDescent="0.25">
      <c r="A21529" s="41">
        <v>0</v>
      </c>
      <c r="C21529" s="56"/>
      <c r="AC21529" s="56"/>
      <c r="AD21529" s="56"/>
      <c r="AE21529" s="56"/>
    </row>
    <row r="21530" spans="1:31" x14ac:dyDescent="0.25">
      <c r="A21530" s="41">
        <v>0</v>
      </c>
      <c r="C21530" s="56"/>
      <c r="AC21530" s="56"/>
      <c r="AD21530" s="56"/>
      <c r="AE21530" s="56"/>
    </row>
    <row r="21531" spans="1:31" x14ac:dyDescent="0.25">
      <c r="A21531" s="41">
        <v>0</v>
      </c>
      <c r="C21531" s="56"/>
      <c r="AC21531" s="56"/>
      <c r="AD21531" s="56"/>
      <c r="AE21531" s="56"/>
    </row>
    <row r="21532" spans="1:31" x14ac:dyDescent="0.25">
      <c r="A21532" s="41">
        <v>0</v>
      </c>
      <c r="C21532" s="56"/>
      <c r="AC21532" s="56"/>
      <c r="AD21532" s="56"/>
      <c r="AE21532" s="56"/>
    </row>
    <row r="21533" spans="1:31" x14ac:dyDescent="0.25">
      <c r="A21533" s="41">
        <v>0</v>
      </c>
      <c r="C21533" s="56"/>
      <c r="AC21533" s="56"/>
      <c r="AD21533" s="56"/>
      <c r="AE21533" s="56"/>
    </row>
    <row r="21534" spans="1:31" x14ac:dyDescent="0.25">
      <c r="A21534" s="41">
        <v>0</v>
      </c>
      <c r="C21534" s="56"/>
      <c r="AC21534" s="56"/>
      <c r="AD21534" s="56"/>
      <c r="AE21534" s="56"/>
    </row>
    <row r="21535" spans="1:31" x14ac:dyDescent="0.25">
      <c r="A21535" s="41">
        <v>0</v>
      </c>
      <c r="C21535" s="56"/>
      <c r="AC21535" s="56"/>
      <c r="AD21535" s="56"/>
      <c r="AE21535" s="56"/>
    </row>
    <row r="21536" spans="1:31" x14ac:dyDescent="0.25">
      <c r="A21536" s="41">
        <v>0</v>
      </c>
      <c r="C21536" s="56"/>
      <c r="AC21536" s="56"/>
      <c r="AD21536" s="56"/>
      <c r="AE21536" s="56"/>
    </row>
    <row r="21537" spans="1:31" x14ac:dyDescent="0.25">
      <c r="A21537" s="41">
        <v>0</v>
      </c>
      <c r="C21537" s="56"/>
      <c r="AC21537" s="56"/>
      <c r="AD21537" s="56"/>
      <c r="AE21537" s="56"/>
    </row>
    <row r="21538" spans="1:31" x14ac:dyDescent="0.25">
      <c r="A21538" s="41">
        <v>0</v>
      </c>
      <c r="C21538" s="56"/>
      <c r="AC21538" s="56"/>
      <c r="AD21538" s="56"/>
      <c r="AE21538" s="56"/>
    </row>
    <row r="21539" spans="1:31" x14ac:dyDescent="0.25">
      <c r="A21539" s="41">
        <v>0</v>
      </c>
      <c r="C21539" s="56"/>
      <c r="AC21539" s="56"/>
      <c r="AD21539" s="56"/>
      <c r="AE21539" s="56"/>
    </row>
    <row r="21540" spans="1:31" x14ac:dyDescent="0.25">
      <c r="A21540" s="41">
        <v>0</v>
      </c>
      <c r="C21540" s="56"/>
      <c r="AC21540" s="56"/>
      <c r="AD21540" s="56"/>
      <c r="AE21540" s="56"/>
    </row>
    <row r="21541" spans="1:31" x14ac:dyDescent="0.25">
      <c r="A21541" s="41">
        <v>0</v>
      </c>
      <c r="C21541" s="56"/>
      <c r="AC21541" s="56"/>
      <c r="AD21541" s="56"/>
      <c r="AE21541" s="56"/>
    </row>
    <row r="21542" spans="1:31" x14ac:dyDescent="0.25">
      <c r="A21542" s="41">
        <v>0</v>
      </c>
      <c r="C21542" s="56"/>
      <c r="AC21542" s="56"/>
      <c r="AD21542" s="56"/>
      <c r="AE21542" s="56"/>
    </row>
    <row r="21543" spans="1:31" x14ac:dyDescent="0.25">
      <c r="A21543" s="41">
        <v>0</v>
      </c>
      <c r="C21543" s="56"/>
      <c r="AC21543" s="56"/>
      <c r="AD21543" s="56"/>
      <c r="AE21543" s="56"/>
    </row>
    <row r="21544" spans="1:31" x14ac:dyDescent="0.25">
      <c r="A21544" s="41">
        <v>0</v>
      </c>
      <c r="C21544" s="56"/>
      <c r="AC21544" s="56"/>
      <c r="AD21544" s="56"/>
      <c r="AE21544" s="56"/>
    </row>
    <row r="21545" spans="1:31" x14ac:dyDescent="0.25">
      <c r="A21545" s="41">
        <v>0</v>
      </c>
      <c r="C21545" s="56"/>
      <c r="AC21545" s="56"/>
      <c r="AD21545" s="56"/>
      <c r="AE21545" s="56"/>
    </row>
    <row r="21546" spans="1:31" x14ac:dyDescent="0.25">
      <c r="A21546" s="41">
        <v>0</v>
      </c>
      <c r="C21546" s="56"/>
      <c r="AC21546" s="56"/>
      <c r="AD21546" s="56"/>
      <c r="AE21546" s="56"/>
    </row>
    <row r="21547" spans="1:31" x14ac:dyDescent="0.25">
      <c r="A21547" s="41">
        <v>0</v>
      </c>
      <c r="C21547" s="56"/>
      <c r="AC21547" s="56"/>
      <c r="AD21547" s="56"/>
      <c r="AE21547" s="56"/>
    </row>
    <row r="21548" spans="1:31" x14ac:dyDescent="0.25">
      <c r="A21548" s="41">
        <v>0</v>
      </c>
      <c r="C21548" s="56"/>
      <c r="AC21548" s="56"/>
      <c r="AD21548" s="56"/>
      <c r="AE21548" s="56"/>
    </row>
    <row r="21549" spans="1:31" x14ac:dyDescent="0.25">
      <c r="A21549" s="41">
        <v>0</v>
      </c>
      <c r="C21549" s="56"/>
      <c r="AC21549" s="56"/>
      <c r="AD21549" s="56"/>
      <c r="AE21549" s="56"/>
    </row>
    <row r="21550" spans="1:31" x14ac:dyDescent="0.25">
      <c r="A21550" s="41">
        <v>0</v>
      </c>
      <c r="C21550" s="56"/>
      <c r="AC21550" s="56"/>
      <c r="AD21550" s="56"/>
      <c r="AE21550" s="56"/>
    </row>
    <row r="21551" spans="1:31" x14ac:dyDescent="0.25">
      <c r="A21551" s="41">
        <v>0</v>
      </c>
      <c r="C21551" s="56"/>
      <c r="AC21551" s="56"/>
      <c r="AD21551" s="56"/>
      <c r="AE21551" s="56"/>
    </row>
    <row r="21552" spans="1:31" x14ac:dyDescent="0.25">
      <c r="A21552" s="41">
        <v>0</v>
      </c>
      <c r="C21552" s="56"/>
      <c r="AC21552" s="56"/>
      <c r="AD21552" s="56"/>
      <c r="AE21552" s="56"/>
    </row>
    <row r="21553" spans="1:31" x14ac:dyDescent="0.25">
      <c r="A21553" s="41">
        <v>0</v>
      </c>
      <c r="C21553" s="56"/>
      <c r="AC21553" s="56"/>
      <c r="AD21553" s="56"/>
      <c r="AE21553" s="56"/>
    </row>
    <row r="21554" spans="1:31" x14ac:dyDescent="0.25">
      <c r="A21554" s="41">
        <v>0</v>
      </c>
      <c r="C21554" s="56"/>
      <c r="AC21554" s="56"/>
      <c r="AD21554" s="56"/>
      <c r="AE21554" s="56"/>
    </row>
    <row r="21555" spans="1:31" x14ac:dyDescent="0.25">
      <c r="A21555" s="41">
        <v>0</v>
      </c>
      <c r="C21555" s="56"/>
      <c r="AC21555" s="56"/>
      <c r="AD21555" s="56"/>
      <c r="AE21555" s="56"/>
    </row>
    <row r="21556" spans="1:31" x14ac:dyDescent="0.25">
      <c r="A21556" s="41">
        <v>0</v>
      </c>
      <c r="C21556" s="56"/>
      <c r="AC21556" s="56"/>
      <c r="AD21556" s="56"/>
      <c r="AE21556" s="56"/>
    </row>
    <row r="21557" spans="1:31" x14ac:dyDescent="0.25">
      <c r="A21557" s="41">
        <v>0</v>
      </c>
      <c r="C21557" s="56"/>
      <c r="AC21557" s="56"/>
      <c r="AD21557" s="56"/>
      <c r="AE21557" s="56"/>
    </row>
    <row r="21558" spans="1:31" x14ac:dyDescent="0.25">
      <c r="A21558" s="41">
        <v>0</v>
      </c>
      <c r="C21558" s="56"/>
      <c r="AC21558" s="56"/>
      <c r="AD21558" s="56"/>
      <c r="AE21558" s="56"/>
    </row>
    <row r="21559" spans="1:31" x14ac:dyDescent="0.25">
      <c r="A21559" s="41">
        <v>0</v>
      </c>
      <c r="C21559" s="56"/>
      <c r="AC21559" s="56"/>
      <c r="AD21559" s="56"/>
      <c r="AE21559" s="56"/>
    </row>
    <row r="21560" spans="1:31" x14ac:dyDescent="0.25">
      <c r="A21560" s="41">
        <v>0</v>
      </c>
      <c r="C21560" s="56"/>
      <c r="AC21560" s="56"/>
      <c r="AD21560" s="56"/>
      <c r="AE21560" s="56"/>
    </row>
    <row r="21561" spans="1:31" x14ac:dyDescent="0.25">
      <c r="A21561" s="41">
        <v>0</v>
      </c>
      <c r="C21561" s="56"/>
      <c r="AC21561" s="56"/>
      <c r="AD21561" s="56"/>
      <c r="AE21561" s="56"/>
    </row>
    <row r="21562" spans="1:31" x14ac:dyDescent="0.25">
      <c r="A21562" s="41">
        <v>0</v>
      </c>
      <c r="C21562" s="56"/>
      <c r="AC21562" s="56"/>
      <c r="AD21562" s="56"/>
      <c r="AE21562" s="56"/>
    </row>
    <row r="21563" spans="1:31" x14ac:dyDescent="0.25">
      <c r="A21563" s="41">
        <v>0</v>
      </c>
      <c r="C21563" s="56"/>
      <c r="AC21563" s="56"/>
      <c r="AD21563" s="56"/>
      <c r="AE21563" s="56"/>
    </row>
    <row r="21564" spans="1:31" x14ac:dyDescent="0.25">
      <c r="A21564" s="41">
        <v>0</v>
      </c>
      <c r="C21564" s="56"/>
      <c r="AC21564" s="56"/>
      <c r="AD21564" s="56"/>
      <c r="AE21564" s="56"/>
    </row>
    <row r="21565" spans="1:31" x14ac:dyDescent="0.25">
      <c r="A21565" s="41">
        <v>0</v>
      </c>
      <c r="C21565" s="56"/>
      <c r="AC21565" s="56"/>
      <c r="AD21565" s="56"/>
      <c r="AE21565" s="56"/>
    </row>
    <row r="21566" spans="1:31" x14ac:dyDescent="0.25">
      <c r="A21566" s="41">
        <v>0</v>
      </c>
      <c r="C21566" s="56"/>
      <c r="AC21566" s="56"/>
      <c r="AD21566" s="56"/>
      <c r="AE21566" s="56"/>
    </row>
    <row r="21567" spans="1:31" x14ac:dyDescent="0.25">
      <c r="A21567" s="41">
        <v>0</v>
      </c>
      <c r="C21567" s="56"/>
      <c r="AC21567" s="56"/>
      <c r="AD21567" s="56"/>
      <c r="AE21567" s="56"/>
    </row>
    <row r="21568" spans="1:31" x14ac:dyDescent="0.25">
      <c r="A21568" s="41">
        <v>0</v>
      </c>
      <c r="C21568" s="56"/>
      <c r="AC21568" s="56"/>
      <c r="AD21568" s="56"/>
      <c r="AE21568" s="56"/>
    </row>
    <row r="21569" spans="1:31" x14ac:dyDescent="0.25">
      <c r="A21569" s="41">
        <v>0</v>
      </c>
      <c r="C21569" s="56"/>
      <c r="AC21569" s="56"/>
      <c r="AD21569" s="56"/>
      <c r="AE21569" s="56"/>
    </row>
    <row r="21570" spans="1:31" x14ac:dyDescent="0.25">
      <c r="A21570" s="41">
        <v>0</v>
      </c>
      <c r="C21570" s="56"/>
      <c r="AC21570" s="56"/>
      <c r="AD21570" s="56"/>
      <c r="AE21570" s="56"/>
    </row>
    <row r="21571" spans="1:31" x14ac:dyDescent="0.25">
      <c r="A21571" s="41">
        <v>0</v>
      </c>
      <c r="C21571" s="56"/>
      <c r="AC21571" s="56"/>
      <c r="AD21571" s="56"/>
      <c r="AE21571" s="56"/>
    </row>
    <row r="21572" spans="1:31" x14ac:dyDescent="0.25">
      <c r="A21572" s="41">
        <v>0</v>
      </c>
      <c r="C21572" s="56"/>
      <c r="AC21572" s="56"/>
      <c r="AD21572" s="56"/>
      <c r="AE21572" s="56"/>
    </row>
    <row r="21573" spans="1:31" x14ac:dyDescent="0.25">
      <c r="A21573" s="41">
        <v>0</v>
      </c>
      <c r="C21573" s="56"/>
      <c r="AC21573" s="56"/>
      <c r="AD21573" s="56"/>
      <c r="AE21573" s="56"/>
    </row>
    <row r="21574" spans="1:31" x14ac:dyDescent="0.25">
      <c r="A21574" s="41">
        <v>0</v>
      </c>
      <c r="C21574" s="56"/>
      <c r="AC21574" s="56"/>
      <c r="AD21574" s="56"/>
      <c r="AE21574" s="56"/>
    </row>
    <row r="21575" spans="1:31" x14ac:dyDescent="0.25">
      <c r="A21575" s="41">
        <v>0</v>
      </c>
      <c r="C21575" s="56"/>
      <c r="AC21575" s="56"/>
      <c r="AD21575" s="56"/>
      <c r="AE21575" s="56"/>
    </row>
    <row r="21576" spans="1:31" x14ac:dyDescent="0.25">
      <c r="A21576" s="41">
        <v>0</v>
      </c>
      <c r="C21576" s="56"/>
      <c r="AC21576" s="56"/>
      <c r="AD21576" s="56"/>
      <c r="AE21576" s="56"/>
    </row>
    <row r="21577" spans="1:31" x14ac:dyDescent="0.25">
      <c r="A21577" s="41">
        <v>0</v>
      </c>
      <c r="C21577" s="56"/>
      <c r="AC21577" s="56"/>
      <c r="AD21577" s="56"/>
      <c r="AE21577" s="56"/>
    </row>
    <row r="21578" spans="1:31" x14ac:dyDescent="0.25">
      <c r="A21578" s="41">
        <v>0</v>
      </c>
      <c r="C21578" s="56"/>
      <c r="AC21578" s="56"/>
      <c r="AD21578" s="56"/>
      <c r="AE21578" s="56"/>
    </row>
    <row r="21579" spans="1:31" x14ac:dyDescent="0.25">
      <c r="A21579" s="41">
        <v>0</v>
      </c>
      <c r="C21579" s="56"/>
      <c r="AC21579" s="56"/>
      <c r="AD21579" s="56"/>
      <c r="AE21579" s="56"/>
    </row>
    <row r="21580" spans="1:31" x14ac:dyDescent="0.25">
      <c r="A21580" s="41">
        <v>0</v>
      </c>
      <c r="C21580" s="56"/>
      <c r="AC21580" s="56"/>
      <c r="AD21580" s="56"/>
      <c r="AE21580" s="56"/>
    </row>
    <row r="21581" spans="1:31" x14ac:dyDescent="0.25">
      <c r="A21581" s="41">
        <v>0</v>
      </c>
      <c r="C21581" s="56"/>
      <c r="AC21581" s="56"/>
      <c r="AD21581" s="56"/>
      <c r="AE21581" s="56"/>
    </row>
    <row r="21582" spans="1:31" x14ac:dyDescent="0.25">
      <c r="A21582" s="41">
        <v>0</v>
      </c>
      <c r="C21582" s="56"/>
      <c r="AC21582" s="56"/>
      <c r="AD21582" s="56"/>
      <c r="AE21582" s="56"/>
    </row>
    <row r="21583" spans="1:31" x14ac:dyDescent="0.25">
      <c r="A21583" s="41">
        <v>0</v>
      </c>
      <c r="C21583" s="56"/>
      <c r="AC21583" s="56"/>
      <c r="AD21583" s="56"/>
      <c r="AE21583" s="56"/>
    </row>
    <row r="21584" spans="1:31" x14ac:dyDescent="0.25">
      <c r="A21584" s="41">
        <v>0</v>
      </c>
      <c r="C21584" s="56"/>
      <c r="AC21584" s="56"/>
      <c r="AD21584" s="56"/>
      <c r="AE21584" s="56"/>
    </row>
    <row r="21585" spans="1:31" x14ac:dyDescent="0.25">
      <c r="A21585" s="41">
        <v>0</v>
      </c>
      <c r="C21585" s="56"/>
      <c r="AC21585" s="56"/>
      <c r="AD21585" s="56"/>
      <c r="AE21585" s="56"/>
    </row>
    <row r="21586" spans="1:31" x14ac:dyDescent="0.25">
      <c r="A21586" s="41">
        <v>0</v>
      </c>
      <c r="C21586" s="56"/>
      <c r="AC21586" s="56"/>
      <c r="AD21586" s="56"/>
      <c r="AE21586" s="56"/>
    </row>
    <row r="21587" spans="1:31" x14ac:dyDescent="0.25">
      <c r="A21587" s="41">
        <v>0</v>
      </c>
      <c r="C21587" s="56"/>
      <c r="AC21587" s="56"/>
      <c r="AD21587" s="56"/>
      <c r="AE21587" s="56"/>
    </row>
    <row r="21588" spans="1:31" x14ac:dyDescent="0.25">
      <c r="A21588" s="41">
        <v>0</v>
      </c>
      <c r="C21588" s="56"/>
      <c r="AC21588" s="56"/>
      <c r="AD21588" s="56"/>
      <c r="AE21588" s="56"/>
    </row>
    <row r="21589" spans="1:31" x14ac:dyDescent="0.25">
      <c r="A21589" s="41">
        <v>0</v>
      </c>
      <c r="C21589" s="56"/>
      <c r="AC21589" s="56"/>
      <c r="AD21589" s="56"/>
      <c r="AE21589" s="56"/>
    </row>
    <row r="21590" spans="1:31" x14ac:dyDescent="0.25">
      <c r="A21590" s="41">
        <v>0</v>
      </c>
      <c r="C21590" s="56"/>
      <c r="AC21590" s="56"/>
      <c r="AD21590" s="56"/>
      <c r="AE21590" s="56"/>
    </row>
    <row r="21591" spans="1:31" x14ac:dyDescent="0.25">
      <c r="A21591" s="41">
        <v>0</v>
      </c>
      <c r="C21591" s="56"/>
      <c r="AC21591" s="56"/>
      <c r="AD21591" s="56"/>
      <c r="AE21591" s="56"/>
    </row>
    <row r="21592" spans="1:31" x14ac:dyDescent="0.25">
      <c r="A21592" s="41">
        <v>0</v>
      </c>
      <c r="C21592" s="56"/>
      <c r="AC21592" s="56"/>
      <c r="AD21592" s="56"/>
      <c r="AE21592" s="56"/>
    </row>
    <row r="21593" spans="1:31" x14ac:dyDescent="0.25">
      <c r="A21593" s="41">
        <v>0</v>
      </c>
      <c r="C21593" s="56"/>
      <c r="AC21593" s="56"/>
      <c r="AD21593" s="56"/>
      <c r="AE21593" s="56"/>
    </row>
    <row r="21594" spans="1:31" x14ac:dyDescent="0.25">
      <c r="A21594" s="41">
        <v>0</v>
      </c>
      <c r="C21594" s="56"/>
      <c r="AC21594" s="56"/>
      <c r="AD21594" s="56"/>
      <c r="AE21594" s="56"/>
    </row>
    <row r="21595" spans="1:31" x14ac:dyDescent="0.25">
      <c r="A21595" s="41">
        <v>0</v>
      </c>
      <c r="C21595" s="56"/>
      <c r="AC21595" s="56"/>
      <c r="AD21595" s="56"/>
      <c r="AE21595" s="56"/>
    </row>
    <row r="21596" spans="1:31" x14ac:dyDescent="0.25">
      <c r="A21596" s="41">
        <v>0</v>
      </c>
      <c r="C21596" s="56"/>
      <c r="AC21596" s="56"/>
      <c r="AD21596" s="56"/>
      <c r="AE21596" s="56"/>
    </row>
    <row r="21597" spans="1:31" x14ac:dyDescent="0.25">
      <c r="A21597" s="41">
        <v>0</v>
      </c>
      <c r="C21597" s="56"/>
      <c r="AC21597" s="56"/>
      <c r="AD21597" s="56"/>
      <c r="AE21597" s="56"/>
    </row>
    <row r="21598" spans="1:31" x14ac:dyDescent="0.25">
      <c r="A21598" s="41">
        <v>0</v>
      </c>
      <c r="C21598" s="56"/>
      <c r="AC21598" s="56"/>
      <c r="AD21598" s="56"/>
      <c r="AE21598" s="56"/>
    </row>
    <row r="21599" spans="1:31" x14ac:dyDescent="0.25">
      <c r="A21599" s="41">
        <v>0</v>
      </c>
      <c r="C21599" s="56"/>
      <c r="AC21599" s="56"/>
      <c r="AD21599" s="56"/>
      <c r="AE21599" s="56"/>
    </row>
    <row r="21600" spans="1:31" x14ac:dyDescent="0.25">
      <c r="A21600" s="41">
        <v>0</v>
      </c>
      <c r="C21600" s="56"/>
      <c r="AC21600" s="56"/>
      <c r="AD21600" s="56"/>
      <c r="AE21600" s="56"/>
    </row>
    <row r="21601" spans="1:31" x14ac:dyDescent="0.25">
      <c r="A21601" s="41">
        <v>0</v>
      </c>
      <c r="C21601" s="56"/>
      <c r="AC21601" s="56"/>
      <c r="AD21601" s="56"/>
      <c r="AE21601" s="56"/>
    </row>
    <row r="21602" spans="1:31" x14ac:dyDescent="0.25">
      <c r="A21602" s="41">
        <v>0</v>
      </c>
      <c r="C21602" s="56"/>
      <c r="AC21602" s="56"/>
      <c r="AD21602" s="56"/>
      <c r="AE21602" s="56"/>
    </row>
    <row r="21603" spans="1:31" x14ac:dyDescent="0.25">
      <c r="A21603" s="41">
        <v>0</v>
      </c>
      <c r="C21603" s="56"/>
      <c r="AC21603" s="56"/>
      <c r="AD21603" s="56"/>
      <c r="AE21603" s="56"/>
    </row>
    <row r="21604" spans="1:31" x14ac:dyDescent="0.25">
      <c r="A21604" s="41">
        <v>0</v>
      </c>
      <c r="C21604" s="56"/>
      <c r="AC21604" s="56"/>
      <c r="AD21604" s="56"/>
      <c r="AE21604" s="56"/>
    </row>
    <row r="21605" spans="1:31" x14ac:dyDescent="0.25">
      <c r="A21605" s="41">
        <v>0</v>
      </c>
      <c r="C21605" s="56"/>
      <c r="AC21605" s="56"/>
      <c r="AD21605" s="56"/>
      <c r="AE21605" s="56"/>
    </row>
    <row r="21606" spans="1:31" x14ac:dyDescent="0.25">
      <c r="A21606" s="41">
        <v>0</v>
      </c>
      <c r="C21606" s="56"/>
      <c r="AC21606" s="56"/>
      <c r="AD21606" s="56"/>
      <c r="AE21606" s="56"/>
    </row>
    <row r="21607" spans="1:31" x14ac:dyDescent="0.25">
      <c r="A21607" s="41">
        <v>0</v>
      </c>
      <c r="C21607" s="56"/>
      <c r="AC21607" s="56"/>
      <c r="AD21607" s="56"/>
      <c r="AE21607" s="56"/>
    </row>
    <row r="21608" spans="1:31" x14ac:dyDescent="0.25">
      <c r="A21608" s="41">
        <v>0</v>
      </c>
      <c r="C21608" s="56"/>
      <c r="AC21608" s="56"/>
      <c r="AD21608" s="56"/>
      <c r="AE21608" s="56"/>
    </row>
    <row r="21609" spans="1:31" x14ac:dyDescent="0.25">
      <c r="A21609" s="41">
        <v>0</v>
      </c>
      <c r="C21609" s="56"/>
      <c r="AC21609" s="56"/>
      <c r="AD21609" s="56"/>
      <c r="AE21609" s="56"/>
    </row>
    <row r="21610" spans="1:31" x14ac:dyDescent="0.25">
      <c r="A21610" s="41">
        <v>4421</v>
      </c>
      <c r="C21610" s="56"/>
      <c r="AC21610" s="56"/>
      <c r="AD21610" s="56"/>
      <c r="AE21610" s="56"/>
    </row>
    <row r="21611" spans="1:31" x14ac:dyDescent="0.25">
      <c r="A21611" s="41">
        <v>0</v>
      </c>
      <c r="C21611" s="56"/>
      <c r="AC21611" s="56"/>
      <c r="AD21611" s="56"/>
      <c r="AE21611" s="56"/>
    </row>
    <row r="21612" spans="1:31" x14ac:dyDescent="0.25">
      <c r="A21612" s="41">
        <v>0</v>
      </c>
      <c r="C21612" s="56"/>
      <c r="AC21612" s="56"/>
      <c r="AD21612" s="56"/>
      <c r="AE21612" s="56"/>
    </row>
    <row r="21613" spans="1:31" x14ac:dyDescent="0.25">
      <c r="A21613" s="41">
        <v>0</v>
      </c>
      <c r="C21613" s="56"/>
      <c r="AC21613" s="56"/>
      <c r="AD21613" s="56"/>
      <c r="AE21613" s="56"/>
    </row>
    <row r="21614" spans="1:31" x14ac:dyDescent="0.25">
      <c r="A21614" s="41">
        <v>0</v>
      </c>
      <c r="C21614" s="56"/>
      <c r="AC21614" s="56"/>
      <c r="AD21614" s="56"/>
      <c r="AE21614" s="56"/>
    </row>
    <row r="21615" spans="1:31" x14ac:dyDescent="0.25">
      <c r="A21615" s="41">
        <v>0</v>
      </c>
      <c r="C21615" s="56"/>
      <c r="AC21615" s="56"/>
      <c r="AD21615" s="56"/>
      <c r="AE21615" s="56"/>
    </row>
    <row r="21616" spans="1:31" x14ac:dyDescent="0.25">
      <c r="A21616" s="41">
        <v>0</v>
      </c>
      <c r="C21616" s="56"/>
      <c r="AC21616" s="56"/>
      <c r="AD21616" s="56"/>
      <c r="AE21616" s="56"/>
    </row>
    <row r="21617" spans="1:31" x14ac:dyDescent="0.25">
      <c r="A21617" s="41">
        <v>0</v>
      </c>
      <c r="C21617" s="56"/>
      <c r="AC21617" s="56"/>
      <c r="AD21617" s="56"/>
      <c r="AE21617" s="56"/>
    </row>
    <row r="21618" spans="1:31" x14ac:dyDescent="0.25">
      <c r="A21618" s="41">
        <v>0</v>
      </c>
      <c r="C21618" s="56"/>
      <c r="AC21618" s="56"/>
      <c r="AD21618" s="56"/>
      <c r="AE21618" s="56"/>
    </row>
    <row r="21619" spans="1:31" x14ac:dyDescent="0.25">
      <c r="A21619" s="41">
        <v>0</v>
      </c>
      <c r="C21619" s="56"/>
      <c r="AC21619" s="56"/>
      <c r="AD21619" s="56"/>
      <c r="AE21619" s="56"/>
    </row>
    <row r="21620" spans="1:31" x14ac:dyDescent="0.25">
      <c r="A21620" s="41">
        <v>0</v>
      </c>
      <c r="C21620" s="56"/>
      <c r="AC21620" s="56"/>
      <c r="AD21620" s="56"/>
      <c r="AE21620" s="56"/>
    </row>
    <row r="21621" spans="1:31" x14ac:dyDescent="0.25">
      <c r="A21621" s="41">
        <v>0</v>
      </c>
      <c r="C21621" s="56"/>
      <c r="AC21621" s="56"/>
      <c r="AD21621" s="56"/>
      <c r="AE21621" s="56"/>
    </row>
    <row r="21622" spans="1:31" x14ac:dyDescent="0.25">
      <c r="A21622" s="41">
        <v>0</v>
      </c>
      <c r="C21622" s="56"/>
      <c r="AC21622" s="56"/>
      <c r="AD21622" s="56"/>
      <c r="AE21622" s="56"/>
    </row>
    <row r="21623" spans="1:31" x14ac:dyDescent="0.25">
      <c r="A21623" s="41">
        <v>0</v>
      </c>
      <c r="C21623" s="56"/>
      <c r="AC21623" s="56"/>
      <c r="AD21623" s="56"/>
      <c r="AE21623" s="56"/>
    </row>
    <row r="21624" spans="1:31" x14ac:dyDescent="0.25">
      <c r="A21624" s="41">
        <v>0</v>
      </c>
      <c r="C21624" s="56"/>
      <c r="AC21624" s="56"/>
      <c r="AD21624" s="56"/>
      <c r="AE21624" s="56"/>
    </row>
    <row r="21625" spans="1:31" x14ac:dyDescent="0.25">
      <c r="A21625" s="41">
        <v>0</v>
      </c>
      <c r="C21625" s="56"/>
      <c r="AC21625" s="56"/>
      <c r="AD21625" s="56"/>
      <c r="AE21625" s="56"/>
    </row>
    <row r="21626" spans="1:31" x14ac:dyDescent="0.25">
      <c r="A21626" s="41">
        <v>0</v>
      </c>
      <c r="C21626" s="56"/>
      <c r="AC21626" s="56"/>
      <c r="AD21626" s="56"/>
      <c r="AE21626" s="56"/>
    </row>
    <row r="21627" spans="1:31" x14ac:dyDescent="0.25">
      <c r="A21627" s="41">
        <v>0</v>
      </c>
      <c r="C21627" s="56"/>
      <c r="AC21627" s="56"/>
      <c r="AD21627" s="56"/>
      <c r="AE21627" s="56"/>
    </row>
    <row r="21628" spans="1:31" x14ac:dyDescent="0.25">
      <c r="A21628" s="41">
        <v>0</v>
      </c>
      <c r="C21628" s="56"/>
      <c r="AC21628" s="56"/>
      <c r="AD21628" s="56"/>
      <c r="AE21628" s="56"/>
    </row>
    <row r="21629" spans="1:31" x14ac:dyDescent="0.25">
      <c r="A21629" s="41">
        <v>0</v>
      </c>
      <c r="C21629" s="56"/>
      <c r="AC21629" s="56"/>
      <c r="AD21629" s="56"/>
      <c r="AE21629" s="56"/>
    </row>
    <row r="21630" spans="1:31" x14ac:dyDescent="0.25">
      <c r="A21630" s="41">
        <v>0</v>
      </c>
      <c r="C21630" s="56"/>
      <c r="AC21630" s="56"/>
      <c r="AD21630" s="56"/>
      <c r="AE21630" s="56"/>
    </row>
    <row r="21631" spans="1:31" x14ac:dyDescent="0.25">
      <c r="A21631" s="41">
        <v>0</v>
      </c>
      <c r="C21631" s="56"/>
      <c r="AC21631" s="56"/>
      <c r="AD21631" s="56"/>
      <c r="AE21631" s="56"/>
    </row>
    <row r="21632" spans="1:31" x14ac:dyDescent="0.25">
      <c r="A21632" s="41">
        <v>0</v>
      </c>
      <c r="C21632" s="56"/>
      <c r="AC21632" s="56"/>
      <c r="AD21632" s="56"/>
      <c r="AE21632" s="56"/>
    </row>
    <row r="21633" spans="1:31" x14ac:dyDescent="0.25">
      <c r="A21633" s="41">
        <v>0</v>
      </c>
      <c r="C21633" s="56"/>
      <c r="AC21633" s="56"/>
      <c r="AD21633" s="56"/>
      <c r="AE21633" s="56"/>
    </row>
    <row r="21634" spans="1:31" x14ac:dyDescent="0.25">
      <c r="A21634" s="41">
        <v>0</v>
      </c>
      <c r="C21634" s="56"/>
      <c r="AC21634" s="56"/>
      <c r="AD21634" s="56"/>
      <c r="AE21634" s="56"/>
    </row>
    <row r="21635" spans="1:31" x14ac:dyDescent="0.25">
      <c r="A21635" s="41">
        <v>0</v>
      </c>
      <c r="C21635" s="56"/>
      <c r="AC21635" s="56"/>
      <c r="AD21635" s="56"/>
      <c r="AE21635" s="56"/>
    </row>
    <row r="21636" spans="1:31" x14ac:dyDescent="0.25">
      <c r="A21636" s="41">
        <v>0</v>
      </c>
      <c r="C21636" s="56"/>
      <c r="AC21636" s="56"/>
      <c r="AD21636" s="56"/>
      <c r="AE21636" s="56"/>
    </row>
    <row r="21637" spans="1:31" x14ac:dyDescent="0.25">
      <c r="A21637" s="41">
        <v>0</v>
      </c>
      <c r="C21637" s="56"/>
      <c r="AC21637" s="56"/>
      <c r="AD21637" s="56"/>
      <c r="AE21637" s="56"/>
    </row>
    <row r="21638" spans="1:31" x14ac:dyDescent="0.25">
      <c r="A21638" s="41">
        <v>0</v>
      </c>
      <c r="C21638" s="56"/>
      <c r="AC21638" s="56"/>
      <c r="AD21638" s="56"/>
      <c r="AE21638" s="56"/>
    </row>
    <row r="21639" spans="1:31" x14ac:dyDescent="0.25">
      <c r="A21639" s="41">
        <v>0</v>
      </c>
      <c r="C21639" s="56"/>
      <c r="AC21639" s="56"/>
      <c r="AD21639" s="56"/>
      <c r="AE21639" s="56"/>
    </row>
    <row r="21640" spans="1:31" x14ac:dyDescent="0.25">
      <c r="A21640" s="41">
        <v>0</v>
      </c>
      <c r="C21640" s="56"/>
      <c r="AC21640" s="56"/>
      <c r="AD21640" s="56"/>
      <c r="AE21640" s="56"/>
    </row>
    <row r="21641" spans="1:31" x14ac:dyDescent="0.25">
      <c r="A21641" s="41">
        <v>0</v>
      </c>
      <c r="C21641" s="56"/>
      <c r="AC21641" s="56"/>
      <c r="AD21641" s="56"/>
      <c r="AE21641" s="56"/>
    </row>
    <row r="21642" spans="1:31" x14ac:dyDescent="0.25">
      <c r="A21642" s="41">
        <v>0</v>
      </c>
      <c r="C21642" s="56"/>
      <c r="AC21642" s="56"/>
      <c r="AD21642" s="56"/>
      <c r="AE21642" s="56"/>
    </row>
    <row r="21643" spans="1:31" x14ac:dyDescent="0.25">
      <c r="A21643" s="41">
        <v>0</v>
      </c>
      <c r="C21643" s="56"/>
      <c r="AC21643" s="56"/>
      <c r="AD21643" s="56"/>
      <c r="AE21643" s="56"/>
    </row>
    <row r="21644" spans="1:31" x14ac:dyDescent="0.25">
      <c r="A21644" s="41">
        <v>0</v>
      </c>
      <c r="C21644" s="56"/>
      <c r="AC21644" s="56"/>
      <c r="AD21644" s="56"/>
      <c r="AE21644" s="56"/>
    </row>
    <row r="21645" spans="1:31" x14ac:dyDescent="0.25">
      <c r="A21645" s="41">
        <v>0</v>
      </c>
      <c r="C21645" s="56"/>
      <c r="AC21645" s="56"/>
      <c r="AD21645" s="56"/>
      <c r="AE21645" s="56"/>
    </row>
    <row r="21646" spans="1:31" x14ac:dyDescent="0.25">
      <c r="A21646" s="41">
        <v>0</v>
      </c>
      <c r="C21646" s="56"/>
      <c r="AC21646" s="56"/>
      <c r="AD21646" s="56"/>
      <c r="AE21646" s="56"/>
    </row>
    <row r="21647" spans="1:31" x14ac:dyDescent="0.25">
      <c r="A21647" s="41">
        <v>0</v>
      </c>
      <c r="C21647" s="56"/>
      <c r="AC21647" s="56"/>
      <c r="AD21647" s="56"/>
      <c r="AE21647" s="56"/>
    </row>
    <row r="21648" spans="1:31" x14ac:dyDescent="0.25">
      <c r="A21648" s="41">
        <v>0</v>
      </c>
      <c r="C21648" s="56"/>
      <c r="AC21648" s="56"/>
      <c r="AD21648" s="56"/>
      <c r="AE21648" s="56"/>
    </row>
    <row r="21649" spans="1:31" x14ac:dyDescent="0.25">
      <c r="A21649" s="41">
        <v>0</v>
      </c>
      <c r="C21649" s="56"/>
      <c r="AC21649" s="56"/>
      <c r="AD21649" s="56"/>
      <c r="AE21649" s="56"/>
    </row>
    <row r="21650" spans="1:31" x14ac:dyDescent="0.25">
      <c r="A21650" s="41">
        <v>0</v>
      </c>
      <c r="C21650" s="56"/>
      <c r="AC21650" s="56"/>
      <c r="AD21650" s="56"/>
      <c r="AE21650" s="56"/>
    </row>
    <row r="21651" spans="1:31" x14ac:dyDescent="0.25">
      <c r="A21651" s="41">
        <v>0</v>
      </c>
      <c r="C21651" s="56"/>
      <c r="AC21651" s="56"/>
      <c r="AD21651" s="56"/>
      <c r="AE21651" s="56"/>
    </row>
    <row r="21652" spans="1:31" x14ac:dyDescent="0.25">
      <c r="A21652" s="41">
        <v>0</v>
      </c>
      <c r="C21652" s="56"/>
      <c r="AC21652" s="56"/>
      <c r="AD21652" s="56"/>
      <c r="AE21652" s="56"/>
    </row>
    <row r="21653" spans="1:31" x14ac:dyDescent="0.25">
      <c r="A21653" s="41">
        <v>0</v>
      </c>
      <c r="C21653" s="56"/>
      <c r="AC21653" s="56"/>
      <c r="AD21653" s="56"/>
      <c r="AE21653" s="56"/>
    </row>
    <row r="21654" spans="1:31" x14ac:dyDescent="0.25">
      <c r="A21654" s="41">
        <v>0</v>
      </c>
      <c r="C21654" s="56"/>
      <c r="AC21654" s="56"/>
      <c r="AD21654" s="56"/>
      <c r="AE21654" s="56"/>
    </row>
    <row r="21655" spans="1:31" x14ac:dyDescent="0.25">
      <c r="A21655" s="41">
        <v>0</v>
      </c>
      <c r="C21655" s="56"/>
      <c r="AC21655" s="56"/>
      <c r="AD21655" s="56"/>
      <c r="AE21655" s="56"/>
    </row>
    <row r="21656" spans="1:31" x14ac:dyDescent="0.25">
      <c r="A21656" s="41">
        <v>0</v>
      </c>
      <c r="C21656" s="56"/>
      <c r="AC21656" s="56"/>
      <c r="AD21656" s="56"/>
      <c r="AE21656" s="56"/>
    </row>
    <row r="21657" spans="1:31" x14ac:dyDescent="0.25">
      <c r="A21657" s="41">
        <v>0</v>
      </c>
      <c r="C21657" s="56"/>
      <c r="AC21657" s="56"/>
      <c r="AD21657" s="56"/>
      <c r="AE21657" s="56"/>
    </row>
    <row r="21658" spans="1:31" x14ac:dyDescent="0.25">
      <c r="A21658" s="41">
        <v>0</v>
      </c>
      <c r="C21658" s="56"/>
      <c r="AC21658" s="56"/>
      <c r="AD21658" s="56"/>
      <c r="AE21658" s="56"/>
    </row>
    <row r="21659" spans="1:31" x14ac:dyDescent="0.25">
      <c r="A21659" s="41">
        <v>0</v>
      </c>
      <c r="C21659" s="56"/>
      <c r="AC21659" s="56"/>
      <c r="AD21659" s="56"/>
      <c r="AE21659" s="56"/>
    </row>
    <row r="21660" spans="1:31" x14ac:dyDescent="0.25">
      <c r="A21660" s="41">
        <v>0</v>
      </c>
      <c r="C21660" s="56"/>
      <c r="AC21660" s="56"/>
      <c r="AD21660" s="56"/>
      <c r="AE21660" s="56"/>
    </row>
    <row r="21661" spans="1:31" x14ac:dyDescent="0.25">
      <c r="A21661" s="41">
        <v>0</v>
      </c>
      <c r="C21661" s="56"/>
      <c r="AC21661" s="56"/>
      <c r="AD21661" s="56"/>
      <c r="AE21661" s="56"/>
    </row>
    <row r="21662" spans="1:31" x14ac:dyDescent="0.25">
      <c r="A21662" s="41">
        <v>0</v>
      </c>
      <c r="C21662" s="56"/>
      <c r="AC21662" s="56"/>
      <c r="AD21662" s="56"/>
      <c r="AE21662" s="56"/>
    </row>
    <row r="21663" spans="1:31" x14ac:dyDescent="0.25">
      <c r="A21663" s="41">
        <v>0</v>
      </c>
      <c r="C21663" s="56"/>
      <c r="AC21663" s="56"/>
      <c r="AD21663" s="56"/>
      <c r="AE21663" s="56"/>
    </row>
    <row r="21664" spans="1:31" x14ac:dyDescent="0.25">
      <c r="A21664" s="41">
        <v>0</v>
      </c>
      <c r="C21664" s="56"/>
      <c r="AC21664" s="56"/>
      <c r="AD21664" s="56"/>
      <c r="AE21664" s="56"/>
    </row>
    <row r="21665" spans="1:31" x14ac:dyDescent="0.25">
      <c r="A21665" s="41">
        <v>0</v>
      </c>
      <c r="C21665" s="56"/>
      <c r="AC21665" s="56"/>
      <c r="AD21665" s="56"/>
      <c r="AE21665" s="56"/>
    </row>
    <row r="21666" spans="1:31" x14ac:dyDescent="0.25">
      <c r="A21666" s="41">
        <v>0</v>
      </c>
      <c r="C21666" s="56"/>
      <c r="AC21666" s="56"/>
      <c r="AD21666" s="56"/>
      <c r="AE21666" s="56"/>
    </row>
    <row r="21667" spans="1:31" x14ac:dyDescent="0.25">
      <c r="A21667" s="41">
        <v>0</v>
      </c>
      <c r="C21667" s="56"/>
      <c r="AC21667" s="56"/>
      <c r="AD21667" s="56"/>
      <c r="AE21667" s="56"/>
    </row>
    <row r="21668" spans="1:31" x14ac:dyDescent="0.25">
      <c r="A21668" s="41">
        <v>0</v>
      </c>
      <c r="C21668" s="56"/>
      <c r="AC21668" s="56"/>
      <c r="AD21668" s="56"/>
      <c r="AE21668" s="56"/>
    </row>
    <row r="21669" spans="1:31" x14ac:dyDescent="0.25">
      <c r="A21669" s="41">
        <v>0</v>
      </c>
      <c r="C21669" s="56"/>
      <c r="AC21669" s="56"/>
      <c r="AD21669" s="56"/>
      <c r="AE21669" s="56"/>
    </row>
    <row r="21670" spans="1:31" x14ac:dyDescent="0.25">
      <c r="A21670" s="41">
        <v>0</v>
      </c>
      <c r="C21670" s="56"/>
      <c r="AC21670" s="56"/>
      <c r="AD21670" s="56"/>
      <c r="AE21670" s="56"/>
    </row>
    <row r="21671" spans="1:31" x14ac:dyDescent="0.25">
      <c r="A21671" s="41">
        <v>0</v>
      </c>
      <c r="C21671" s="56"/>
      <c r="AC21671" s="56"/>
      <c r="AD21671" s="56"/>
      <c r="AE21671" s="56"/>
    </row>
    <row r="21672" spans="1:31" x14ac:dyDescent="0.25">
      <c r="A21672" s="41">
        <v>0</v>
      </c>
      <c r="C21672" s="56"/>
      <c r="AC21672" s="56"/>
      <c r="AD21672" s="56"/>
      <c r="AE21672" s="56"/>
    </row>
    <row r="21673" spans="1:31" x14ac:dyDescent="0.25">
      <c r="A21673" s="41">
        <v>0</v>
      </c>
      <c r="C21673" s="56"/>
      <c r="AC21673" s="56"/>
      <c r="AD21673" s="56"/>
      <c r="AE21673" s="56"/>
    </row>
    <row r="21674" spans="1:31" x14ac:dyDescent="0.25">
      <c r="A21674" s="41">
        <v>0</v>
      </c>
      <c r="C21674" s="56"/>
      <c r="AC21674" s="56"/>
      <c r="AD21674" s="56"/>
      <c r="AE21674" s="56"/>
    </row>
    <row r="21675" spans="1:31" x14ac:dyDescent="0.25">
      <c r="A21675" s="41">
        <v>0</v>
      </c>
      <c r="C21675" s="56"/>
      <c r="AC21675" s="56"/>
      <c r="AD21675" s="56"/>
      <c r="AE21675" s="56"/>
    </row>
    <row r="21676" spans="1:31" x14ac:dyDescent="0.25">
      <c r="A21676" s="41">
        <v>0</v>
      </c>
      <c r="C21676" s="56"/>
      <c r="AC21676" s="56"/>
      <c r="AD21676" s="56"/>
      <c r="AE21676" s="56"/>
    </row>
    <row r="21677" spans="1:31" x14ac:dyDescent="0.25">
      <c r="A21677" s="41">
        <v>0</v>
      </c>
      <c r="C21677" s="56"/>
      <c r="AC21677" s="56"/>
      <c r="AD21677" s="56"/>
      <c r="AE21677" s="56"/>
    </row>
    <row r="21678" spans="1:31" x14ac:dyDescent="0.25">
      <c r="A21678" s="41">
        <v>0</v>
      </c>
      <c r="C21678" s="56"/>
      <c r="AC21678" s="56"/>
      <c r="AD21678" s="56"/>
      <c r="AE21678" s="56"/>
    </row>
    <row r="21679" spans="1:31" x14ac:dyDescent="0.25">
      <c r="A21679" s="41">
        <v>0</v>
      </c>
      <c r="C21679" s="56"/>
      <c r="AC21679" s="56"/>
      <c r="AD21679" s="56"/>
      <c r="AE21679" s="56"/>
    </row>
    <row r="21680" spans="1:31" x14ac:dyDescent="0.25">
      <c r="A21680" s="41">
        <v>0</v>
      </c>
      <c r="C21680" s="56"/>
      <c r="AC21680" s="56"/>
      <c r="AD21680" s="56"/>
      <c r="AE21680" s="56"/>
    </row>
    <row r="21681" spans="1:31" x14ac:dyDescent="0.25">
      <c r="A21681" s="41">
        <v>0</v>
      </c>
      <c r="C21681" s="56"/>
      <c r="AC21681" s="56"/>
      <c r="AD21681" s="56"/>
      <c r="AE21681" s="56"/>
    </row>
    <row r="21682" spans="1:31" x14ac:dyDescent="0.25">
      <c r="A21682" s="41">
        <v>0</v>
      </c>
      <c r="C21682" s="56"/>
      <c r="AC21682" s="56"/>
      <c r="AD21682" s="56"/>
      <c r="AE21682" s="56"/>
    </row>
    <row r="21683" spans="1:31" x14ac:dyDescent="0.25">
      <c r="A21683" s="41">
        <v>0</v>
      </c>
      <c r="C21683" s="56"/>
      <c r="AC21683" s="56"/>
      <c r="AD21683" s="56"/>
      <c r="AE21683" s="56"/>
    </row>
    <row r="21684" spans="1:31" x14ac:dyDescent="0.25">
      <c r="A21684" s="41">
        <v>0</v>
      </c>
      <c r="C21684" s="56"/>
      <c r="AC21684" s="56"/>
      <c r="AD21684" s="56"/>
      <c r="AE21684" s="56"/>
    </row>
    <row r="21685" spans="1:31" x14ac:dyDescent="0.25">
      <c r="A21685" s="41">
        <v>0</v>
      </c>
      <c r="C21685" s="56"/>
      <c r="AC21685" s="56"/>
      <c r="AD21685" s="56"/>
      <c r="AE21685" s="56"/>
    </row>
    <row r="21686" spans="1:31" x14ac:dyDescent="0.25">
      <c r="A21686" s="41">
        <v>0</v>
      </c>
      <c r="C21686" s="56"/>
      <c r="AC21686" s="56"/>
      <c r="AD21686" s="56"/>
      <c r="AE21686" s="56"/>
    </row>
    <row r="21687" spans="1:31" x14ac:dyDescent="0.25">
      <c r="A21687" s="41">
        <v>0</v>
      </c>
      <c r="C21687" s="56"/>
      <c r="AC21687" s="56"/>
      <c r="AD21687" s="56"/>
      <c r="AE21687" s="56"/>
    </row>
    <row r="21688" spans="1:31" x14ac:dyDescent="0.25">
      <c r="A21688" s="41">
        <v>0</v>
      </c>
      <c r="C21688" s="56"/>
      <c r="AC21688" s="56"/>
      <c r="AD21688" s="56"/>
      <c r="AE21688" s="56"/>
    </row>
    <row r="21689" spans="1:31" x14ac:dyDescent="0.25">
      <c r="A21689" s="41">
        <v>0</v>
      </c>
      <c r="C21689" s="56"/>
      <c r="AC21689" s="56"/>
      <c r="AD21689" s="56"/>
      <c r="AE21689" s="56"/>
    </row>
    <row r="21690" spans="1:31" x14ac:dyDescent="0.25">
      <c r="A21690" s="41">
        <v>0</v>
      </c>
      <c r="C21690" s="56"/>
      <c r="AC21690" s="56"/>
      <c r="AD21690" s="56"/>
      <c r="AE21690" s="56"/>
    </row>
    <row r="21691" spans="1:31" x14ac:dyDescent="0.25">
      <c r="A21691" s="41">
        <v>0</v>
      </c>
      <c r="C21691" s="56"/>
      <c r="AC21691" s="56"/>
      <c r="AD21691" s="56"/>
      <c r="AE21691" s="56"/>
    </row>
    <row r="21692" spans="1:31" x14ac:dyDescent="0.25">
      <c r="A21692" s="41">
        <v>0</v>
      </c>
      <c r="C21692" s="56"/>
      <c r="AC21692" s="56"/>
      <c r="AD21692" s="56"/>
      <c r="AE21692" s="56"/>
    </row>
    <row r="21693" spans="1:31" x14ac:dyDescent="0.25">
      <c r="A21693" s="41">
        <v>0</v>
      </c>
      <c r="C21693" s="56"/>
      <c r="AC21693" s="56"/>
      <c r="AD21693" s="56"/>
      <c r="AE21693" s="56"/>
    </row>
    <row r="21694" spans="1:31" x14ac:dyDescent="0.25">
      <c r="A21694" s="41">
        <v>0</v>
      </c>
      <c r="C21694" s="56"/>
      <c r="AC21694" s="56"/>
      <c r="AD21694" s="56"/>
      <c r="AE21694" s="56"/>
    </row>
    <row r="21695" spans="1:31" x14ac:dyDescent="0.25">
      <c r="A21695" s="41">
        <v>0</v>
      </c>
      <c r="C21695" s="56"/>
      <c r="AC21695" s="56"/>
      <c r="AD21695" s="56"/>
      <c r="AE21695" s="56"/>
    </row>
    <row r="21696" spans="1:31" x14ac:dyDescent="0.25">
      <c r="A21696" s="41">
        <v>0</v>
      </c>
      <c r="C21696" s="56"/>
      <c r="AC21696" s="56"/>
      <c r="AD21696" s="56"/>
      <c r="AE21696" s="56"/>
    </row>
    <row r="21697" spans="1:31" x14ac:dyDescent="0.25">
      <c r="A21697" s="41">
        <v>0</v>
      </c>
      <c r="C21697" s="56"/>
      <c r="AC21697" s="56"/>
      <c r="AD21697" s="56"/>
      <c r="AE21697" s="56"/>
    </row>
    <row r="21698" spans="1:31" x14ac:dyDescent="0.25">
      <c r="A21698" s="41">
        <v>0</v>
      </c>
      <c r="C21698" s="56"/>
      <c r="AC21698" s="56"/>
      <c r="AD21698" s="56"/>
      <c r="AE21698" s="56"/>
    </row>
    <row r="21699" spans="1:31" x14ac:dyDescent="0.25">
      <c r="A21699" s="41">
        <v>0</v>
      </c>
      <c r="C21699" s="56"/>
      <c r="AC21699" s="56"/>
      <c r="AD21699" s="56"/>
      <c r="AE21699" s="56"/>
    </row>
    <row r="21700" spans="1:31" x14ac:dyDescent="0.25">
      <c r="A21700" s="41">
        <v>0</v>
      </c>
      <c r="C21700" s="56"/>
      <c r="AC21700" s="56"/>
      <c r="AD21700" s="56"/>
      <c r="AE21700" s="56"/>
    </row>
    <row r="21701" spans="1:31" x14ac:dyDescent="0.25">
      <c r="A21701" s="41">
        <v>0</v>
      </c>
      <c r="C21701" s="56"/>
      <c r="AC21701" s="56"/>
      <c r="AD21701" s="56"/>
      <c r="AE21701" s="56"/>
    </row>
    <row r="21702" spans="1:31" x14ac:dyDescent="0.25">
      <c r="A21702" s="41">
        <v>0</v>
      </c>
      <c r="C21702" s="56"/>
      <c r="AC21702" s="56"/>
      <c r="AD21702" s="56"/>
      <c r="AE21702" s="56"/>
    </row>
    <row r="21703" spans="1:31" x14ac:dyDescent="0.25">
      <c r="A21703" s="41">
        <v>0</v>
      </c>
      <c r="C21703" s="56"/>
      <c r="AC21703" s="56"/>
      <c r="AD21703" s="56"/>
      <c r="AE21703" s="56"/>
    </row>
    <row r="21704" spans="1:31" x14ac:dyDescent="0.25">
      <c r="A21704" s="41">
        <v>0</v>
      </c>
      <c r="C21704" s="56"/>
      <c r="AC21704" s="56"/>
      <c r="AD21704" s="56"/>
      <c r="AE21704" s="56"/>
    </row>
    <row r="21705" spans="1:31" x14ac:dyDescent="0.25">
      <c r="A21705" s="41">
        <v>0</v>
      </c>
      <c r="C21705" s="56"/>
      <c r="AC21705" s="56"/>
      <c r="AD21705" s="56"/>
      <c r="AE21705" s="56"/>
    </row>
    <row r="21706" spans="1:31" x14ac:dyDescent="0.25">
      <c r="A21706" s="41">
        <v>0</v>
      </c>
      <c r="C21706" s="56"/>
      <c r="AC21706" s="56"/>
      <c r="AD21706" s="56"/>
      <c r="AE21706" s="56"/>
    </row>
    <row r="21707" spans="1:31" x14ac:dyDescent="0.25">
      <c r="A21707" s="41">
        <v>0</v>
      </c>
      <c r="C21707" s="56"/>
      <c r="AC21707" s="56"/>
      <c r="AD21707" s="56"/>
      <c r="AE21707" s="56"/>
    </row>
    <row r="21708" spans="1:31" x14ac:dyDescent="0.25">
      <c r="A21708" s="41">
        <v>0</v>
      </c>
      <c r="C21708" s="56"/>
      <c r="AC21708" s="56"/>
      <c r="AD21708" s="56"/>
      <c r="AE21708" s="56"/>
    </row>
    <row r="21709" spans="1:31" x14ac:dyDescent="0.25">
      <c r="A21709" s="41">
        <v>0</v>
      </c>
      <c r="C21709" s="56"/>
      <c r="AC21709" s="56"/>
      <c r="AD21709" s="56"/>
      <c r="AE21709" s="56"/>
    </row>
    <row r="21710" spans="1:31" x14ac:dyDescent="0.25">
      <c r="A21710" s="41">
        <v>0</v>
      </c>
      <c r="C21710" s="56"/>
      <c r="AC21710" s="56"/>
      <c r="AD21710" s="56"/>
      <c r="AE21710" s="56"/>
    </row>
    <row r="21711" spans="1:31" x14ac:dyDescent="0.25">
      <c r="A21711" s="41">
        <v>0</v>
      </c>
      <c r="C21711" s="56"/>
      <c r="AC21711" s="56"/>
      <c r="AD21711" s="56"/>
      <c r="AE21711" s="56"/>
    </row>
    <row r="21712" spans="1:31" x14ac:dyDescent="0.25">
      <c r="A21712" s="41">
        <v>0</v>
      </c>
      <c r="C21712" s="56"/>
      <c r="AC21712" s="56"/>
      <c r="AD21712" s="56"/>
      <c r="AE21712" s="56"/>
    </row>
    <row r="21713" spans="1:31" x14ac:dyDescent="0.25">
      <c r="A21713" s="41">
        <v>0</v>
      </c>
      <c r="C21713" s="56"/>
      <c r="AC21713" s="56"/>
      <c r="AD21713" s="56"/>
      <c r="AE21713" s="56"/>
    </row>
    <row r="21714" spans="1:31" x14ac:dyDescent="0.25">
      <c r="A21714" s="41">
        <v>0</v>
      </c>
      <c r="C21714" s="56"/>
      <c r="AC21714" s="56"/>
      <c r="AD21714" s="56"/>
      <c r="AE21714" s="56"/>
    </row>
    <row r="21715" spans="1:31" x14ac:dyDescent="0.25">
      <c r="A21715" s="41">
        <v>0</v>
      </c>
      <c r="C21715" s="56"/>
      <c r="AC21715" s="56"/>
      <c r="AD21715" s="56"/>
      <c r="AE21715" s="56"/>
    </row>
    <row r="21716" spans="1:31" x14ac:dyDescent="0.25">
      <c r="A21716" s="41">
        <v>0</v>
      </c>
      <c r="C21716" s="56"/>
      <c r="AC21716" s="56"/>
      <c r="AD21716" s="56"/>
      <c r="AE21716" s="56"/>
    </row>
    <row r="21717" spans="1:31" x14ac:dyDescent="0.25">
      <c r="A21717" s="41">
        <v>0</v>
      </c>
      <c r="C21717" s="56"/>
      <c r="AC21717" s="56"/>
      <c r="AD21717" s="56"/>
      <c r="AE21717" s="56"/>
    </row>
    <row r="21718" spans="1:31" x14ac:dyDescent="0.25">
      <c r="A21718" s="41">
        <v>0</v>
      </c>
      <c r="C21718" s="56"/>
      <c r="AC21718" s="56"/>
      <c r="AD21718" s="56"/>
      <c r="AE21718" s="56"/>
    </row>
    <row r="21719" spans="1:31" x14ac:dyDescent="0.25">
      <c r="A21719" s="41">
        <v>0</v>
      </c>
      <c r="C21719" s="56"/>
      <c r="AC21719" s="56"/>
      <c r="AD21719" s="56"/>
      <c r="AE21719" s="56"/>
    </row>
    <row r="21720" spans="1:31" x14ac:dyDescent="0.25">
      <c r="A21720" s="41">
        <v>0</v>
      </c>
      <c r="C21720" s="56"/>
      <c r="AC21720" s="56"/>
      <c r="AD21720" s="56"/>
      <c r="AE21720" s="56"/>
    </row>
    <row r="21721" spans="1:31" x14ac:dyDescent="0.25">
      <c r="A21721" s="41">
        <v>0</v>
      </c>
      <c r="C21721" s="56"/>
      <c r="AC21721" s="56"/>
      <c r="AD21721" s="56"/>
      <c r="AE21721" s="56"/>
    </row>
    <row r="21722" spans="1:31" x14ac:dyDescent="0.25">
      <c r="A21722" s="41">
        <v>0</v>
      </c>
      <c r="C21722" s="56"/>
      <c r="AC21722" s="56"/>
      <c r="AD21722" s="56"/>
      <c r="AE21722" s="56"/>
    </row>
    <row r="21723" spans="1:31" x14ac:dyDescent="0.25">
      <c r="A21723" s="41">
        <v>0</v>
      </c>
      <c r="C21723" s="56"/>
      <c r="AC21723" s="56"/>
      <c r="AD21723" s="56"/>
      <c r="AE21723" s="56"/>
    </row>
    <row r="21724" spans="1:31" x14ac:dyDescent="0.25">
      <c r="A21724" s="41">
        <v>0</v>
      </c>
      <c r="C21724" s="56"/>
      <c r="AC21724" s="56"/>
      <c r="AD21724" s="56"/>
      <c r="AE21724" s="56"/>
    </row>
    <row r="21725" spans="1:31" x14ac:dyDescent="0.25">
      <c r="A21725" s="41">
        <v>0</v>
      </c>
      <c r="C21725" s="56"/>
      <c r="AC21725" s="56"/>
      <c r="AD21725" s="56"/>
      <c r="AE21725" s="56"/>
    </row>
    <row r="21726" spans="1:31" x14ac:dyDescent="0.25">
      <c r="A21726" s="41">
        <v>0</v>
      </c>
      <c r="C21726" s="56"/>
      <c r="AC21726" s="56"/>
      <c r="AD21726" s="56"/>
      <c r="AE21726" s="56"/>
    </row>
    <row r="21727" spans="1:31" x14ac:dyDescent="0.25">
      <c r="A21727" s="41">
        <v>0</v>
      </c>
      <c r="C21727" s="56"/>
      <c r="AC21727" s="56"/>
      <c r="AD21727" s="56"/>
      <c r="AE21727" s="56"/>
    </row>
    <row r="21728" spans="1:31" x14ac:dyDescent="0.25">
      <c r="A21728" s="41">
        <v>0</v>
      </c>
      <c r="C21728" s="56"/>
      <c r="AC21728" s="56"/>
      <c r="AD21728" s="56"/>
      <c r="AE21728" s="56"/>
    </row>
    <row r="21729" spans="1:31" x14ac:dyDescent="0.25">
      <c r="A21729" s="41">
        <v>0</v>
      </c>
      <c r="C21729" s="56"/>
      <c r="AC21729" s="56"/>
      <c r="AD21729" s="56"/>
      <c r="AE21729" s="56"/>
    </row>
    <row r="21730" spans="1:31" x14ac:dyDescent="0.25">
      <c r="A21730" s="41">
        <v>0</v>
      </c>
      <c r="C21730" s="56"/>
      <c r="AC21730" s="56"/>
      <c r="AD21730" s="56"/>
      <c r="AE21730" s="56"/>
    </row>
    <row r="21731" spans="1:31" x14ac:dyDescent="0.25">
      <c r="A21731" s="41">
        <v>0</v>
      </c>
      <c r="C21731" s="56"/>
      <c r="AC21731" s="56"/>
      <c r="AD21731" s="56"/>
      <c r="AE21731" s="56"/>
    </row>
    <row r="21732" spans="1:31" x14ac:dyDescent="0.25">
      <c r="A21732" s="41">
        <v>0</v>
      </c>
      <c r="C21732" s="56"/>
      <c r="AC21732" s="56"/>
      <c r="AD21732" s="56"/>
      <c r="AE21732" s="56"/>
    </row>
    <row r="21733" spans="1:31" x14ac:dyDescent="0.25">
      <c r="A21733" s="41">
        <v>0</v>
      </c>
      <c r="C21733" s="56"/>
      <c r="AC21733" s="56"/>
      <c r="AD21733" s="56"/>
      <c r="AE21733" s="56"/>
    </row>
    <row r="21734" spans="1:31" x14ac:dyDescent="0.25">
      <c r="A21734" s="41">
        <v>0</v>
      </c>
      <c r="C21734" s="56"/>
      <c r="AC21734" s="56"/>
      <c r="AD21734" s="56"/>
      <c r="AE21734" s="56"/>
    </row>
    <row r="21735" spans="1:31" x14ac:dyDescent="0.25">
      <c r="A21735" s="41">
        <v>0</v>
      </c>
      <c r="C21735" s="56"/>
      <c r="AC21735" s="56"/>
      <c r="AD21735" s="56"/>
      <c r="AE21735" s="56"/>
    </row>
    <row r="21736" spans="1:31" x14ac:dyDescent="0.25">
      <c r="A21736" s="41">
        <v>0</v>
      </c>
      <c r="C21736" s="56"/>
      <c r="AC21736" s="56"/>
      <c r="AD21736" s="56"/>
      <c r="AE21736" s="56"/>
    </row>
    <row r="21737" spans="1:31" x14ac:dyDescent="0.25">
      <c r="A21737" s="41">
        <v>0</v>
      </c>
      <c r="C21737" s="56"/>
      <c r="AC21737" s="56"/>
      <c r="AD21737" s="56"/>
      <c r="AE21737" s="56"/>
    </row>
    <row r="21738" spans="1:31" x14ac:dyDescent="0.25">
      <c r="A21738" s="41">
        <v>0</v>
      </c>
      <c r="C21738" s="56"/>
      <c r="AC21738" s="56"/>
      <c r="AD21738" s="56"/>
      <c r="AE21738" s="56"/>
    </row>
    <row r="21739" spans="1:31" x14ac:dyDescent="0.25">
      <c r="A21739" s="41">
        <v>0</v>
      </c>
      <c r="C21739" s="56"/>
      <c r="AC21739" s="56"/>
      <c r="AD21739" s="56"/>
      <c r="AE21739" s="56"/>
    </row>
    <row r="21740" spans="1:31" x14ac:dyDescent="0.25">
      <c r="A21740" s="41">
        <v>0</v>
      </c>
      <c r="C21740" s="56"/>
      <c r="AC21740" s="56"/>
      <c r="AD21740" s="56"/>
      <c r="AE21740" s="56"/>
    </row>
    <row r="21741" spans="1:31" x14ac:dyDescent="0.25">
      <c r="A21741" s="41">
        <v>0</v>
      </c>
      <c r="C21741" s="56"/>
      <c r="AC21741" s="56"/>
      <c r="AD21741" s="56"/>
      <c r="AE21741" s="56"/>
    </row>
    <row r="21742" spans="1:31" x14ac:dyDescent="0.25">
      <c r="A21742" s="41">
        <v>0</v>
      </c>
      <c r="C21742" s="56"/>
      <c r="AC21742" s="56"/>
      <c r="AD21742" s="56"/>
      <c r="AE21742" s="56"/>
    </row>
    <row r="21743" spans="1:31" x14ac:dyDescent="0.25">
      <c r="A21743" s="41">
        <v>0</v>
      </c>
      <c r="C21743" s="56"/>
      <c r="AC21743" s="56"/>
      <c r="AD21743" s="56"/>
      <c r="AE21743" s="56"/>
    </row>
    <row r="21744" spans="1:31" x14ac:dyDescent="0.25">
      <c r="A21744" s="41">
        <v>0</v>
      </c>
      <c r="C21744" s="56"/>
      <c r="AC21744" s="56"/>
      <c r="AD21744" s="56"/>
      <c r="AE21744" s="56"/>
    </row>
    <row r="21745" spans="1:31" x14ac:dyDescent="0.25">
      <c r="A21745" s="41">
        <v>0</v>
      </c>
      <c r="C21745" s="56"/>
      <c r="AC21745" s="56"/>
      <c r="AD21745" s="56"/>
      <c r="AE21745" s="56"/>
    </row>
    <row r="21746" spans="1:31" x14ac:dyDescent="0.25">
      <c r="A21746" s="41">
        <v>0</v>
      </c>
      <c r="C21746" s="56"/>
      <c r="AC21746" s="56"/>
      <c r="AD21746" s="56"/>
      <c r="AE21746" s="56"/>
    </row>
    <row r="21747" spans="1:31" x14ac:dyDescent="0.25">
      <c r="A21747" s="41">
        <v>0</v>
      </c>
      <c r="C21747" s="56"/>
      <c r="AC21747" s="56"/>
      <c r="AD21747" s="56"/>
      <c r="AE21747" s="56"/>
    </row>
    <row r="21748" spans="1:31" x14ac:dyDescent="0.25">
      <c r="A21748" s="41">
        <v>0</v>
      </c>
      <c r="C21748" s="56"/>
      <c r="AC21748" s="56"/>
      <c r="AD21748" s="56"/>
      <c r="AE21748" s="56"/>
    </row>
    <row r="21749" spans="1:31" x14ac:dyDescent="0.25">
      <c r="A21749" s="41">
        <v>0</v>
      </c>
      <c r="C21749" s="56"/>
      <c r="AC21749" s="56"/>
      <c r="AD21749" s="56"/>
      <c r="AE21749" s="56"/>
    </row>
    <row r="21750" spans="1:31" x14ac:dyDescent="0.25">
      <c r="A21750" s="41">
        <v>0</v>
      </c>
      <c r="C21750" s="56"/>
      <c r="AC21750" s="56"/>
      <c r="AD21750" s="56"/>
      <c r="AE21750" s="56"/>
    </row>
    <row r="21751" spans="1:31" x14ac:dyDescent="0.25">
      <c r="A21751" s="41">
        <v>0</v>
      </c>
      <c r="C21751" s="56"/>
      <c r="AC21751" s="56"/>
      <c r="AD21751" s="56"/>
      <c r="AE21751" s="56"/>
    </row>
    <row r="21752" spans="1:31" x14ac:dyDescent="0.25">
      <c r="A21752" s="41">
        <v>0</v>
      </c>
      <c r="C21752" s="56"/>
      <c r="AC21752" s="56"/>
      <c r="AD21752" s="56"/>
      <c r="AE21752" s="56"/>
    </row>
    <row r="21753" spans="1:31" x14ac:dyDescent="0.25">
      <c r="A21753" s="41">
        <v>0</v>
      </c>
      <c r="C21753" s="56"/>
      <c r="AC21753" s="56"/>
      <c r="AD21753" s="56"/>
      <c r="AE21753" s="56"/>
    </row>
    <row r="21754" spans="1:31" x14ac:dyDescent="0.25">
      <c r="A21754" s="41">
        <v>0</v>
      </c>
      <c r="C21754" s="56"/>
      <c r="AC21754" s="56"/>
      <c r="AD21754" s="56"/>
      <c r="AE21754" s="56"/>
    </row>
    <row r="21755" spans="1:31" x14ac:dyDescent="0.25">
      <c r="A21755" s="41">
        <v>0</v>
      </c>
      <c r="C21755" s="56"/>
      <c r="AC21755" s="56"/>
      <c r="AD21755" s="56"/>
      <c r="AE21755" s="56"/>
    </row>
    <row r="21756" spans="1:31" x14ac:dyDescent="0.25">
      <c r="A21756" s="41">
        <v>0</v>
      </c>
      <c r="C21756" s="56"/>
      <c r="AC21756" s="56"/>
      <c r="AD21756" s="56"/>
      <c r="AE21756" s="56"/>
    </row>
    <row r="21757" spans="1:31" x14ac:dyDescent="0.25">
      <c r="A21757" s="41">
        <v>0</v>
      </c>
      <c r="C21757" s="56"/>
      <c r="AC21757" s="56"/>
      <c r="AD21757" s="56"/>
      <c r="AE21757" s="56"/>
    </row>
    <row r="21758" spans="1:31" x14ac:dyDescent="0.25">
      <c r="A21758" s="41">
        <v>0</v>
      </c>
      <c r="C21758" s="56"/>
      <c r="AC21758" s="56"/>
      <c r="AD21758" s="56"/>
      <c r="AE21758" s="56"/>
    </row>
    <row r="21759" spans="1:31" x14ac:dyDescent="0.25">
      <c r="A21759" s="41">
        <v>0</v>
      </c>
      <c r="C21759" s="56"/>
      <c r="AC21759" s="56"/>
      <c r="AD21759" s="56"/>
      <c r="AE21759" s="56"/>
    </row>
    <row r="21760" spans="1:31" x14ac:dyDescent="0.25">
      <c r="A21760" s="41">
        <v>0</v>
      </c>
      <c r="C21760" s="56"/>
      <c r="AC21760" s="56"/>
      <c r="AD21760" s="56"/>
      <c r="AE21760" s="56"/>
    </row>
    <row r="21761" spans="1:31" x14ac:dyDescent="0.25">
      <c r="A21761" s="41">
        <v>0</v>
      </c>
      <c r="C21761" s="56"/>
      <c r="AC21761" s="56"/>
      <c r="AD21761" s="56"/>
      <c r="AE21761" s="56"/>
    </row>
    <row r="21762" spans="1:31" x14ac:dyDescent="0.25">
      <c r="A21762" s="41">
        <v>0</v>
      </c>
      <c r="C21762" s="56"/>
      <c r="AC21762" s="56"/>
      <c r="AD21762" s="56"/>
      <c r="AE21762" s="56"/>
    </row>
    <row r="21763" spans="1:31" x14ac:dyDescent="0.25">
      <c r="A21763" s="41">
        <v>0</v>
      </c>
      <c r="C21763" s="56"/>
      <c r="AC21763" s="56"/>
      <c r="AD21763" s="56"/>
      <c r="AE21763" s="56"/>
    </row>
    <row r="21764" spans="1:31" x14ac:dyDescent="0.25">
      <c r="A21764" s="41">
        <v>0</v>
      </c>
      <c r="C21764" s="56"/>
      <c r="AC21764" s="56"/>
      <c r="AD21764" s="56"/>
      <c r="AE21764" s="56"/>
    </row>
    <row r="21765" spans="1:31" x14ac:dyDescent="0.25">
      <c r="A21765" s="41">
        <v>0</v>
      </c>
      <c r="C21765" s="56"/>
      <c r="AC21765" s="56"/>
      <c r="AD21765" s="56"/>
      <c r="AE21765" s="56"/>
    </row>
    <row r="21766" spans="1:31" x14ac:dyDescent="0.25">
      <c r="A21766" s="41">
        <v>0</v>
      </c>
      <c r="C21766" s="56"/>
      <c r="AC21766" s="56"/>
      <c r="AD21766" s="56"/>
      <c r="AE21766" s="56"/>
    </row>
    <row r="21767" spans="1:31" x14ac:dyDescent="0.25">
      <c r="A21767" s="41">
        <v>0</v>
      </c>
      <c r="C21767" s="56"/>
      <c r="AC21767" s="56"/>
      <c r="AD21767" s="56"/>
      <c r="AE21767" s="56"/>
    </row>
    <row r="21768" spans="1:31" x14ac:dyDescent="0.25">
      <c r="A21768" s="41">
        <v>0</v>
      </c>
      <c r="C21768" s="56"/>
      <c r="AC21768" s="56"/>
      <c r="AD21768" s="56"/>
      <c r="AE21768" s="56"/>
    </row>
    <row r="21769" spans="1:31" x14ac:dyDescent="0.25">
      <c r="A21769" s="41">
        <v>0</v>
      </c>
      <c r="C21769" s="56"/>
      <c r="AC21769" s="56"/>
      <c r="AD21769" s="56"/>
      <c r="AE21769" s="56"/>
    </row>
    <row r="21770" spans="1:31" x14ac:dyDescent="0.25">
      <c r="A21770" s="41">
        <v>0</v>
      </c>
      <c r="C21770" s="56"/>
      <c r="AC21770" s="56"/>
      <c r="AD21770" s="56"/>
      <c r="AE21770" s="56"/>
    </row>
    <row r="21771" spans="1:31" x14ac:dyDescent="0.25">
      <c r="A21771" s="41">
        <v>0</v>
      </c>
      <c r="C21771" s="56"/>
      <c r="AC21771" s="56"/>
      <c r="AD21771" s="56"/>
      <c r="AE21771" s="56"/>
    </row>
    <row r="21772" spans="1:31" x14ac:dyDescent="0.25">
      <c r="A21772" s="41">
        <v>0</v>
      </c>
      <c r="C21772" s="56"/>
      <c r="AC21772" s="56"/>
      <c r="AD21772" s="56"/>
      <c r="AE21772" s="56"/>
    </row>
    <row r="21773" spans="1:31" x14ac:dyDescent="0.25">
      <c r="A21773" s="41">
        <v>0</v>
      </c>
      <c r="C21773" s="56"/>
      <c r="AC21773" s="56"/>
      <c r="AD21773" s="56"/>
      <c r="AE21773" s="56"/>
    </row>
    <row r="21774" spans="1:31" x14ac:dyDescent="0.25">
      <c r="A21774" s="41">
        <v>0</v>
      </c>
      <c r="C21774" s="56"/>
      <c r="AC21774" s="56"/>
      <c r="AD21774" s="56"/>
      <c r="AE21774" s="56"/>
    </row>
    <row r="21775" spans="1:31" x14ac:dyDescent="0.25">
      <c r="A21775" s="41">
        <v>0</v>
      </c>
      <c r="C21775" s="56"/>
      <c r="AC21775" s="56"/>
      <c r="AD21775" s="56"/>
      <c r="AE21775" s="56"/>
    </row>
    <row r="21776" spans="1:31" x14ac:dyDescent="0.25">
      <c r="A21776" s="41">
        <v>0</v>
      </c>
      <c r="C21776" s="56"/>
      <c r="AC21776" s="56"/>
      <c r="AD21776" s="56"/>
      <c r="AE21776" s="56"/>
    </row>
    <row r="21777" spans="1:31" x14ac:dyDescent="0.25">
      <c r="A21777" s="41">
        <v>0</v>
      </c>
      <c r="C21777" s="56"/>
      <c r="AC21777" s="56"/>
      <c r="AD21777" s="56"/>
      <c r="AE21777" s="56"/>
    </row>
    <row r="21778" spans="1:31" x14ac:dyDescent="0.25">
      <c r="A21778" s="41">
        <v>0</v>
      </c>
      <c r="C21778" s="56"/>
      <c r="AC21778" s="56"/>
      <c r="AD21778" s="56"/>
      <c r="AE21778" s="56"/>
    </row>
    <row r="21779" spans="1:31" x14ac:dyDescent="0.25">
      <c r="A21779" s="41">
        <v>0</v>
      </c>
      <c r="C21779" s="56"/>
      <c r="AC21779" s="56"/>
      <c r="AD21779" s="56"/>
      <c r="AE21779" s="56"/>
    </row>
    <row r="21780" spans="1:31" x14ac:dyDescent="0.25">
      <c r="A21780" s="41">
        <v>0</v>
      </c>
      <c r="C21780" s="56"/>
      <c r="AC21780" s="56"/>
      <c r="AD21780" s="56"/>
      <c r="AE21780" s="56"/>
    </row>
    <row r="21781" spans="1:31" x14ac:dyDescent="0.25">
      <c r="A21781" s="41">
        <v>0</v>
      </c>
      <c r="C21781" s="56"/>
      <c r="AC21781" s="56"/>
      <c r="AD21781" s="56"/>
      <c r="AE21781" s="56"/>
    </row>
    <row r="21782" spans="1:31" x14ac:dyDescent="0.25">
      <c r="A21782" s="41">
        <v>0</v>
      </c>
      <c r="C21782" s="56"/>
      <c r="AC21782" s="56"/>
      <c r="AD21782" s="56"/>
      <c r="AE21782" s="56"/>
    </row>
    <row r="21783" spans="1:31" x14ac:dyDescent="0.25">
      <c r="A21783" s="41">
        <v>0</v>
      </c>
      <c r="C21783" s="56"/>
      <c r="AC21783" s="56"/>
      <c r="AD21783" s="56"/>
      <c r="AE21783" s="56"/>
    </row>
    <row r="21784" spans="1:31" x14ac:dyDescent="0.25">
      <c r="A21784" s="41">
        <v>0</v>
      </c>
      <c r="C21784" s="56"/>
      <c r="AC21784" s="56"/>
      <c r="AD21784" s="56"/>
      <c r="AE21784" s="56"/>
    </row>
    <row r="21785" spans="1:31" x14ac:dyDescent="0.25">
      <c r="A21785" s="41">
        <v>0</v>
      </c>
      <c r="C21785" s="56"/>
      <c r="AC21785" s="56"/>
      <c r="AD21785" s="56"/>
      <c r="AE21785" s="56"/>
    </row>
    <row r="21786" spans="1:31" x14ac:dyDescent="0.25">
      <c r="A21786" s="41">
        <v>0</v>
      </c>
      <c r="C21786" s="56"/>
      <c r="AC21786" s="56"/>
      <c r="AD21786" s="56"/>
      <c r="AE21786" s="56"/>
    </row>
    <row r="21787" spans="1:31" x14ac:dyDescent="0.25">
      <c r="A21787" s="41">
        <v>0</v>
      </c>
      <c r="C21787" s="56"/>
      <c r="AC21787" s="56"/>
      <c r="AD21787" s="56"/>
      <c r="AE21787" s="56"/>
    </row>
    <row r="21788" spans="1:31" x14ac:dyDescent="0.25">
      <c r="A21788" s="41">
        <v>0</v>
      </c>
      <c r="C21788" s="56"/>
      <c r="AC21788" s="56"/>
      <c r="AD21788" s="56"/>
      <c r="AE21788" s="56"/>
    </row>
    <row r="21789" spans="1:31" x14ac:dyDescent="0.25">
      <c r="A21789" s="41">
        <v>0</v>
      </c>
      <c r="C21789" s="56"/>
      <c r="AC21789" s="56"/>
      <c r="AD21789" s="56"/>
      <c r="AE21789" s="56"/>
    </row>
    <row r="21790" spans="1:31" x14ac:dyDescent="0.25">
      <c r="A21790" s="41">
        <v>0</v>
      </c>
      <c r="C21790" s="56"/>
      <c r="AC21790" s="56"/>
      <c r="AD21790" s="56"/>
      <c r="AE21790" s="56"/>
    </row>
    <row r="21791" spans="1:31" x14ac:dyDescent="0.25">
      <c r="A21791" s="41">
        <v>0</v>
      </c>
      <c r="C21791" s="56"/>
      <c r="AC21791" s="56"/>
      <c r="AD21791" s="56"/>
      <c r="AE21791" s="56"/>
    </row>
    <row r="21792" spans="1:31" x14ac:dyDescent="0.25">
      <c r="A21792" s="41">
        <v>0</v>
      </c>
      <c r="C21792" s="56"/>
      <c r="AC21792" s="56"/>
      <c r="AD21792" s="56"/>
      <c r="AE21792" s="56"/>
    </row>
    <row r="21793" spans="1:31" x14ac:dyDescent="0.25">
      <c r="A21793" s="41">
        <v>0</v>
      </c>
      <c r="C21793" s="56"/>
      <c r="AC21793" s="56"/>
      <c r="AD21793" s="56"/>
      <c r="AE21793" s="56"/>
    </row>
    <row r="21794" spans="1:31" x14ac:dyDescent="0.25">
      <c r="A21794" s="41">
        <v>0</v>
      </c>
      <c r="C21794" s="56"/>
      <c r="AC21794" s="56"/>
      <c r="AD21794" s="56"/>
      <c r="AE21794" s="56"/>
    </row>
    <row r="21795" spans="1:31" x14ac:dyDescent="0.25">
      <c r="A21795" s="41">
        <v>0</v>
      </c>
      <c r="C21795" s="56"/>
      <c r="AC21795" s="56"/>
      <c r="AD21795" s="56"/>
      <c r="AE21795" s="56"/>
    </row>
    <row r="21796" spans="1:31" x14ac:dyDescent="0.25">
      <c r="A21796" s="41">
        <v>0</v>
      </c>
      <c r="C21796" s="56"/>
      <c r="AC21796" s="56"/>
      <c r="AD21796" s="56"/>
      <c r="AE21796" s="56"/>
    </row>
    <row r="21797" spans="1:31" x14ac:dyDescent="0.25">
      <c r="A21797" s="41">
        <v>0</v>
      </c>
      <c r="C21797" s="56"/>
      <c r="AC21797" s="56"/>
      <c r="AD21797" s="56"/>
      <c r="AE21797" s="56"/>
    </row>
    <row r="21798" spans="1:31" x14ac:dyDescent="0.25">
      <c r="A21798" s="41">
        <v>0</v>
      </c>
      <c r="C21798" s="56"/>
      <c r="AC21798" s="56"/>
      <c r="AD21798" s="56"/>
      <c r="AE21798" s="56"/>
    </row>
    <row r="21799" spans="1:31" x14ac:dyDescent="0.25">
      <c r="A21799" s="41">
        <v>0</v>
      </c>
      <c r="C21799" s="56"/>
      <c r="AC21799" s="56"/>
      <c r="AD21799" s="56"/>
      <c r="AE21799" s="56"/>
    </row>
    <row r="21800" spans="1:31" x14ac:dyDescent="0.25">
      <c r="A21800" s="41">
        <v>0</v>
      </c>
      <c r="C21800" s="56"/>
      <c r="AC21800" s="56"/>
      <c r="AD21800" s="56"/>
      <c r="AE21800" s="56"/>
    </row>
    <row r="21801" spans="1:31" x14ac:dyDescent="0.25">
      <c r="A21801" s="41">
        <v>0</v>
      </c>
      <c r="C21801" s="56"/>
      <c r="AC21801" s="56"/>
      <c r="AD21801" s="56"/>
      <c r="AE21801" s="56"/>
    </row>
    <row r="21802" spans="1:31" x14ac:dyDescent="0.25">
      <c r="A21802" s="41">
        <v>0</v>
      </c>
      <c r="C21802" s="56"/>
      <c r="AC21802" s="56"/>
      <c r="AD21802" s="56"/>
      <c r="AE21802" s="56"/>
    </row>
    <row r="21803" spans="1:31" x14ac:dyDescent="0.25">
      <c r="A21803" s="41">
        <v>0</v>
      </c>
      <c r="C21803" s="56"/>
      <c r="AC21803" s="56"/>
      <c r="AD21803" s="56"/>
      <c r="AE21803" s="56"/>
    </row>
    <row r="21804" spans="1:31" x14ac:dyDescent="0.25">
      <c r="A21804" s="41">
        <v>0</v>
      </c>
      <c r="C21804" s="56"/>
      <c r="AC21804" s="56"/>
      <c r="AD21804" s="56"/>
      <c r="AE21804" s="56"/>
    </row>
    <row r="21805" spans="1:31" x14ac:dyDescent="0.25">
      <c r="A21805" s="41">
        <v>0</v>
      </c>
      <c r="C21805" s="56"/>
      <c r="AC21805" s="56"/>
      <c r="AD21805" s="56"/>
      <c r="AE21805" s="56"/>
    </row>
    <row r="21806" spans="1:31" x14ac:dyDescent="0.25">
      <c r="A21806" s="41">
        <v>0</v>
      </c>
      <c r="C21806" s="56"/>
      <c r="AC21806" s="56"/>
      <c r="AD21806" s="56"/>
      <c r="AE21806" s="56"/>
    </row>
    <row r="21807" spans="1:31" x14ac:dyDescent="0.25">
      <c r="A21807" s="41">
        <v>0</v>
      </c>
      <c r="C21807" s="56"/>
      <c r="AC21807" s="56"/>
      <c r="AD21807" s="56"/>
      <c r="AE21807" s="56"/>
    </row>
    <row r="21808" spans="1:31" x14ac:dyDescent="0.25">
      <c r="A21808" s="41">
        <v>0</v>
      </c>
      <c r="C21808" s="56"/>
      <c r="AC21808" s="56"/>
      <c r="AD21808" s="56"/>
      <c r="AE21808" s="56"/>
    </row>
    <row r="21809" spans="1:31" x14ac:dyDescent="0.25">
      <c r="A21809" s="41">
        <v>0</v>
      </c>
      <c r="C21809" s="56"/>
      <c r="AC21809" s="56"/>
      <c r="AD21809" s="56"/>
      <c r="AE21809" s="56"/>
    </row>
    <row r="21810" spans="1:31" x14ac:dyDescent="0.25">
      <c r="A21810" s="41">
        <v>34826</v>
      </c>
      <c r="C21810" s="56"/>
      <c r="AC21810" s="56"/>
      <c r="AD21810" s="56"/>
      <c r="AE21810" s="56"/>
    </row>
    <row r="21811" spans="1:31" x14ac:dyDescent="0.25">
      <c r="A21811" s="41">
        <v>0</v>
      </c>
      <c r="C21811" s="56"/>
      <c r="AC21811" s="56"/>
      <c r="AD21811" s="56"/>
      <c r="AE21811" s="56"/>
    </row>
    <row r="21812" spans="1:31" x14ac:dyDescent="0.25">
      <c r="A21812" s="41">
        <v>0</v>
      </c>
      <c r="C21812" s="56"/>
      <c r="AC21812" s="56"/>
      <c r="AD21812" s="56"/>
      <c r="AE21812" s="56"/>
    </row>
    <row r="21813" spans="1:31" x14ac:dyDescent="0.25">
      <c r="A21813" s="41">
        <v>0</v>
      </c>
      <c r="C21813" s="56"/>
      <c r="AC21813" s="56"/>
      <c r="AD21813" s="56"/>
      <c r="AE21813" s="56"/>
    </row>
    <row r="21814" spans="1:31" x14ac:dyDescent="0.25">
      <c r="A21814" s="41">
        <v>0</v>
      </c>
      <c r="C21814" s="56"/>
      <c r="AC21814" s="56"/>
      <c r="AD21814" s="56"/>
      <c r="AE21814" s="56"/>
    </row>
    <row r="21815" spans="1:31" x14ac:dyDescent="0.25">
      <c r="A21815" s="41">
        <v>0</v>
      </c>
      <c r="C21815" s="56"/>
      <c r="AC21815" s="56"/>
      <c r="AD21815" s="56"/>
      <c r="AE21815" s="56"/>
    </row>
    <row r="21816" spans="1:31" x14ac:dyDescent="0.25">
      <c r="A21816" s="41">
        <v>0</v>
      </c>
      <c r="C21816" s="56"/>
      <c r="AC21816" s="56"/>
      <c r="AD21816" s="56"/>
      <c r="AE21816" s="56"/>
    </row>
    <row r="21817" spans="1:31" x14ac:dyDescent="0.25">
      <c r="A21817" s="41">
        <v>0</v>
      </c>
      <c r="C21817" s="56"/>
      <c r="AC21817" s="56"/>
      <c r="AD21817" s="56"/>
      <c r="AE21817" s="56"/>
    </row>
    <row r="21818" spans="1:31" x14ac:dyDescent="0.25">
      <c r="A21818" s="41">
        <v>0</v>
      </c>
      <c r="C21818" s="56"/>
      <c r="AC21818" s="56"/>
      <c r="AD21818" s="56"/>
      <c r="AE21818" s="56"/>
    </row>
    <row r="21819" spans="1:31" x14ac:dyDescent="0.25">
      <c r="A21819" s="41">
        <v>0</v>
      </c>
      <c r="C21819" s="56"/>
      <c r="AC21819" s="56"/>
      <c r="AD21819" s="56"/>
      <c r="AE21819" s="56"/>
    </row>
    <row r="21820" spans="1:31" x14ac:dyDescent="0.25">
      <c r="A21820" s="41">
        <v>0</v>
      </c>
      <c r="C21820" s="56"/>
      <c r="AC21820" s="56"/>
      <c r="AD21820" s="56"/>
      <c r="AE21820" s="56"/>
    </row>
    <row r="21821" spans="1:31" x14ac:dyDescent="0.25">
      <c r="A21821" s="41">
        <v>0</v>
      </c>
      <c r="C21821" s="56"/>
      <c r="AC21821" s="56"/>
      <c r="AD21821" s="56"/>
      <c r="AE21821" s="56"/>
    </row>
    <row r="21822" spans="1:31" x14ac:dyDescent="0.25">
      <c r="A21822" s="41">
        <v>0</v>
      </c>
      <c r="C21822" s="56"/>
      <c r="AC21822" s="56"/>
      <c r="AD21822" s="56"/>
      <c r="AE21822" s="56"/>
    </row>
    <row r="21823" spans="1:31" x14ac:dyDescent="0.25">
      <c r="A21823" s="41">
        <v>0</v>
      </c>
      <c r="C21823" s="56"/>
      <c r="AC21823" s="56"/>
      <c r="AD21823" s="56"/>
      <c r="AE21823" s="56"/>
    </row>
    <row r="21824" spans="1:31" x14ac:dyDescent="0.25">
      <c r="A21824" s="41">
        <v>0</v>
      </c>
      <c r="C21824" s="56"/>
      <c r="AC21824" s="56"/>
      <c r="AD21824" s="56"/>
      <c r="AE21824" s="56"/>
    </row>
    <row r="21825" spans="1:31" x14ac:dyDescent="0.25">
      <c r="A21825" s="41">
        <v>0</v>
      </c>
      <c r="C21825" s="56"/>
      <c r="AC21825" s="56"/>
      <c r="AD21825" s="56"/>
      <c r="AE21825" s="56"/>
    </row>
    <row r="21826" spans="1:31" x14ac:dyDescent="0.25">
      <c r="A21826" s="41">
        <v>0</v>
      </c>
      <c r="C21826" s="56"/>
      <c r="AC21826" s="56"/>
      <c r="AD21826" s="56"/>
      <c r="AE21826" s="56"/>
    </row>
    <row r="21827" spans="1:31" x14ac:dyDescent="0.25">
      <c r="A21827" s="41">
        <v>0</v>
      </c>
      <c r="C21827" s="56"/>
      <c r="AC21827" s="56"/>
      <c r="AD21827" s="56"/>
      <c r="AE21827" s="56"/>
    </row>
    <row r="21828" spans="1:31" x14ac:dyDescent="0.25">
      <c r="A21828" s="41">
        <v>0</v>
      </c>
      <c r="C21828" s="56"/>
      <c r="AC21828" s="56"/>
      <c r="AD21828" s="56"/>
      <c r="AE21828" s="56"/>
    </row>
    <row r="21829" spans="1:31" x14ac:dyDescent="0.25">
      <c r="A21829" s="41">
        <v>0</v>
      </c>
      <c r="C21829" s="56"/>
      <c r="AC21829" s="56"/>
      <c r="AD21829" s="56"/>
      <c r="AE21829" s="56"/>
    </row>
    <row r="21830" spans="1:31" x14ac:dyDescent="0.25">
      <c r="A21830" s="41">
        <v>0</v>
      </c>
      <c r="C21830" s="56"/>
      <c r="AC21830" s="56"/>
      <c r="AD21830" s="56"/>
      <c r="AE21830" s="56"/>
    </row>
    <row r="21831" spans="1:31" x14ac:dyDescent="0.25">
      <c r="A21831" s="41">
        <v>0</v>
      </c>
      <c r="C21831" s="56"/>
      <c r="AC21831" s="56"/>
      <c r="AD21831" s="56"/>
      <c r="AE21831" s="56"/>
    </row>
    <row r="21832" spans="1:31" x14ac:dyDescent="0.25">
      <c r="A21832" s="41">
        <v>0</v>
      </c>
      <c r="C21832" s="56"/>
      <c r="AC21832" s="56"/>
      <c r="AD21832" s="56"/>
      <c r="AE21832" s="56"/>
    </row>
    <row r="21833" spans="1:31" x14ac:dyDescent="0.25">
      <c r="A21833" s="41">
        <v>0</v>
      </c>
      <c r="C21833" s="56"/>
      <c r="AC21833" s="56"/>
      <c r="AD21833" s="56"/>
      <c r="AE21833" s="56"/>
    </row>
    <row r="21834" spans="1:31" x14ac:dyDescent="0.25">
      <c r="A21834" s="41">
        <v>0</v>
      </c>
      <c r="C21834" s="56"/>
      <c r="AC21834" s="56"/>
      <c r="AD21834" s="56"/>
      <c r="AE21834" s="56"/>
    </row>
    <row r="21835" spans="1:31" x14ac:dyDescent="0.25">
      <c r="A21835" s="41">
        <v>0</v>
      </c>
      <c r="C21835" s="56"/>
      <c r="AC21835" s="56"/>
      <c r="AD21835" s="56"/>
      <c r="AE21835" s="56"/>
    </row>
    <row r="21836" spans="1:31" x14ac:dyDescent="0.25">
      <c r="A21836" s="41">
        <v>0</v>
      </c>
      <c r="C21836" s="56"/>
      <c r="AC21836" s="56"/>
      <c r="AD21836" s="56"/>
      <c r="AE21836" s="56"/>
    </row>
    <row r="21837" spans="1:31" x14ac:dyDescent="0.25">
      <c r="A21837" s="41">
        <v>0</v>
      </c>
      <c r="C21837" s="56"/>
      <c r="AC21837" s="56"/>
      <c r="AD21837" s="56"/>
      <c r="AE21837" s="56"/>
    </row>
    <row r="21838" spans="1:31" x14ac:dyDescent="0.25">
      <c r="A21838" s="41">
        <v>0</v>
      </c>
      <c r="C21838" s="56"/>
      <c r="AC21838" s="56"/>
      <c r="AD21838" s="56"/>
      <c r="AE21838" s="56"/>
    </row>
    <row r="21839" spans="1:31" x14ac:dyDescent="0.25">
      <c r="A21839" s="41">
        <v>0</v>
      </c>
      <c r="C21839" s="56"/>
      <c r="AC21839" s="56"/>
      <c r="AD21839" s="56"/>
      <c r="AE21839" s="56"/>
    </row>
    <row r="21840" spans="1:31" x14ac:dyDescent="0.25">
      <c r="A21840" s="41">
        <v>0</v>
      </c>
      <c r="C21840" s="56"/>
      <c r="AC21840" s="56"/>
      <c r="AD21840" s="56"/>
      <c r="AE21840" s="56"/>
    </row>
    <row r="21841" spans="1:31" x14ac:dyDescent="0.25">
      <c r="A21841" s="41">
        <v>0</v>
      </c>
      <c r="C21841" s="56"/>
      <c r="AC21841" s="56"/>
      <c r="AD21841" s="56"/>
      <c r="AE21841" s="56"/>
    </row>
    <row r="21842" spans="1:31" x14ac:dyDescent="0.25">
      <c r="A21842" s="41">
        <v>0</v>
      </c>
      <c r="C21842" s="56"/>
      <c r="AC21842" s="56"/>
      <c r="AD21842" s="56"/>
      <c r="AE21842" s="56"/>
    </row>
    <row r="21843" spans="1:31" x14ac:dyDescent="0.25">
      <c r="A21843" s="41">
        <v>0</v>
      </c>
      <c r="C21843" s="56"/>
      <c r="AC21843" s="56"/>
      <c r="AD21843" s="56"/>
      <c r="AE21843" s="56"/>
    </row>
    <row r="21844" spans="1:31" x14ac:dyDescent="0.25">
      <c r="A21844" s="41">
        <v>0</v>
      </c>
      <c r="C21844" s="56"/>
      <c r="AC21844" s="56"/>
      <c r="AD21844" s="56"/>
      <c r="AE21844" s="56"/>
    </row>
    <row r="21845" spans="1:31" x14ac:dyDescent="0.25">
      <c r="A21845" s="41">
        <v>0</v>
      </c>
      <c r="C21845" s="56"/>
      <c r="AC21845" s="56"/>
      <c r="AD21845" s="56"/>
      <c r="AE21845" s="56"/>
    </row>
    <row r="21846" spans="1:31" x14ac:dyDescent="0.25">
      <c r="A21846" s="41">
        <v>0</v>
      </c>
      <c r="C21846" s="56"/>
      <c r="AC21846" s="56"/>
      <c r="AD21846" s="56"/>
      <c r="AE21846" s="56"/>
    </row>
    <row r="21847" spans="1:31" x14ac:dyDescent="0.25">
      <c r="A21847" s="41">
        <v>0</v>
      </c>
      <c r="C21847" s="56"/>
      <c r="AC21847" s="56"/>
      <c r="AD21847" s="56"/>
      <c r="AE21847" s="56"/>
    </row>
    <row r="21848" spans="1:31" x14ac:dyDescent="0.25">
      <c r="A21848" s="41">
        <v>0</v>
      </c>
      <c r="C21848" s="56"/>
      <c r="AC21848" s="56"/>
      <c r="AD21848" s="56"/>
      <c r="AE21848" s="56"/>
    </row>
    <row r="21849" spans="1:31" x14ac:dyDescent="0.25">
      <c r="A21849" s="41">
        <v>0</v>
      </c>
      <c r="C21849" s="56"/>
      <c r="AC21849" s="56"/>
      <c r="AD21849" s="56"/>
      <c r="AE21849" s="56"/>
    </row>
    <row r="21850" spans="1:31" x14ac:dyDescent="0.25">
      <c r="A21850" s="41">
        <v>0</v>
      </c>
      <c r="C21850" s="56"/>
      <c r="AC21850" s="56"/>
      <c r="AD21850" s="56"/>
      <c r="AE21850" s="56"/>
    </row>
    <row r="21851" spans="1:31" x14ac:dyDescent="0.25">
      <c r="A21851" s="41">
        <v>0</v>
      </c>
      <c r="C21851" s="56"/>
      <c r="AC21851" s="56"/>
      <c r="AD21851" s="56"/>
      <c r="AE21851" s="56"/>
    </row>
    <row r="21852" spans="1:31" x14ac:dyDescent="0.25">
      <c r="A21852" s="41">
        <v>371</v>
      </c>
      <c r="C21852" s="56"/>
      <c r="AC21852" s="56"/>
      <c r="AD21852" s="56"/>
      <c r="AE21852" s="56"/>
    </row>
    <row r="21853" spans="1:31" x14ac:dyDescent="0.25">
      <c r="A21853" s="41">
        <v>0</v>
      </c>
      <c r="C21853" s="56"/>
      <c r="AC21853" s="56"/>
      <c r="AD21853" s="56"/>
      <c r="AE21853" s="56"/>
    </row>
    <row r="21854" spans="1:31" x14ac:dyDescent="0.25">
      <c r="A21854" s="41">
        <v>0</v>
      </c>
      <c r="C21854" s="56"/>
      <c r="AC21854" s="56"/>
      <c r="AD21854" s="56"/>
      <c r="AE21854" s="56"/>
    </row>
    <row r="21855" spans="1:31" x14ac:dyDescent="0.25">
      <c r="A21855" s="41">
        <v>0</v>
      </c>
      <c r="C21855" s="56"/>
      <c r="AC21855" s="56"/>
      <c r="AD21855" s="56"/>
      <c r="AE21855" s="56"/>
    </row>
    <row r="21856" spans="1:31" x14ac:dyDescent="0.25">
      <c r="A21856" s="41">
        <v>0</v>
      </c>
      <c r="C21856" s="56"/>
      <c r="AC21856" s="56"/>
      <c r="AD21856" s="56"/>
      <c r="AE21856" s="56"/>
    </row>
    <row r="21857" spans="1:31" x14ac:dyDescent="0.25">
      <c r="A21857" s="41">
        <v>0</v>
      </c>
      <c r="C21857" s="56"/>
      <c r="AC21857" s="56"/>
      <c r="AD21857" s="56"/>
      <c r="AE21857" s="56"/>
    </row>
    <row r="21858" spans="1:31" x14ac:dyDescent="0.25">
      <c r="A21858" s="41">
        <v>0</v>
      </c>
      <c r="C21858" s="56"/>
      <c r="AC21858" s="56"/>
      <c r="AD21858" s="56"/>
      <c r="AE21858" s="56"/>
    </row>
    <row r="21859" spans="1:31" x14ac:dyDescent="0.25">
      <c r="A21859" s="41">
        <v>0</v>
      </c>
      <c r="C21859" s="56"/>
      <c r="AC21859" s="56"/>
      <c r="AD21859" s="56"/>
      <c r="AE21859" s="56"/>
    </row>
    <row r="21860" spans="1:31" x14ac:dyDescent="0.25">
      <c r="A21860" s="41">
        <v>0</v>
      </c>
      <c r="C21860" s="56"/>
      <c r="AC21860" s="56"/>
      <c r="AD21860" s="56"/>
      <c r="AE21860" s="56"/>
    </row>
    <row r="21861" spans="1:31" x14ac:dyDescent="0.25">
      <c r="A21861" s="41">
        <v>0</v>
      </c>
      <c r="C21861" s="56"/>
      <c r="AC21861" s="56"/>
      <c r="AD21861" s="56"/>
      <c r="AE21861" s="56"/>
    </row>
    <row r="21862" spans="1:31" x14ac:dyDescent="0.25">
      <c r="A21862" s="41">
        <v>0</v>
      </c>
      <c r="C21862" s="56"/>
      <c r="AC21862" s="56"/>
      <c r="AD21862" s="56"/>
      <c r="AE21862" s="56"/>
    </row>
    <row r="21863" spans="1:31" x14ac:dyDescent="0.25">
      <c r="A21863" s="41">
        <v>0</v>
      </c>
      <c r="C21863" s="56"/>
      <c r="AC21863" s="56"/>
      <c r="AD21863" s="56"/>
      <c r="AE21863" s="56"/>
    </row>
    <row r="21864" spans="1:31" x14ac:dyDescent="0.25">
      <c r="A21864" s="41">
        <v>0</v>
      </c>
      <c r="C21864" s="56"/>
      <c r="AC21864" s="56"/>
      <c r="AD21864" s="56"/>
      <c r="AE21864" s="56"/>
    </row>
    <row r="21865" spans="1:31" x14ac:dyDescent="0.25">
      <c r="A21865" s="41">
        <v>0</v>
      </c>
      <c r="C21865" s="56"/>
      <c r="AC21865" s="56"/>
      <c r="AD21865" s="56"/>
      <c r="AE21865" s="56"/>
    </row>
    <row r="21866" spans="1:31" x14ac:dyDescent="0.25">
      <c r="A21866" s="41">
        <v>0</v>
      </c>
      <c r="C21866" s="56"/>
      <c r="AC21866" s="56"/>
      <c r="AD21866" s="56"/>
      <c r="AE21866" s="56"/>
    </row>
    <row r="21867" spans="1:31" x14ac:dyDescent="0.25">
      <c r="A21867" s="41">
        <v>0</v>
      </c>
      <c r="C21867" s="56"/>
      <c r="AC21867" s="56"/>
      <c r="AD21867" s="56"/>
      <c r="AE21867" s="56"/>
    </row>
    <row r="21868" spans="1:31" x14ac:dyDescent="0.25">
      <c r="A21868" s="41">
        <v>0</v>
      </c>
      <c r="C21868" s="56"/>
      <c r="AC21868" s="56"/>
      <c r="AD21868" s="56"/>
      <c r="AE21868" s="56"/>
    </row>
    <row r="21869" spans="1:31" x14ac:dyDescent="0.25">
      <c r="A21869" s="41">
        <v>0</v>
      </c>
      <c r="C21869" s="56"/>
      <c r="AC21869" s="56"/>
      <c r="AD21869" s="56"/>
      <c r="AE21869" s="56"/>
    </row>
    <row r="21870" spans="1:31" x14ac:dyDescent="0.25">
      <c r="A21870" s="41">
        <v>0</v>
      </c>
      <c r="C21870" s="56"/>
      <c r="AC21870" s="56"/>
      <c r="AD21870" s="56"/>
      <c r="AE21870" s="56"/>
    </row>
    <row r="21871" spans="1:31" x14ac:dyDescent="0.25">
      <c r="A21871" s="41">
        <v>0</v>
      </c>
      <c r="C21871" s="56"/>
      <c r="AC21871" s="56"/>
      <c r="AD21871" s="56"/>
      <c r="AE21871" s="56"/>
    </row>
    <row r="21872" spans="1:31" x14ac:dyDescent="0.25">
      <c r="A21872" s="41">
        <v>0</v>
      </c>
      <c r="C21872" s="56"/>
      <c r="AC21872" s="56"/>
      <c r="AD21872" s="56"/>
      <c r="AE21872" s="56"/>
    </row>
    <row r="21873" spans="1:31" x14ac:dyDescent="0.25">
      <c r="A21873" s="41">
        <v>0</v>
      </c>
      <c r="C21873" s="56"/>
      <c r="AC21873" s="56"/>
      <c r="AD21873" s="56"/>
      <c r="AE21873" s="56"/>
    </row>
    <row r="21874" spans="1:31" x14ac:dyDescent="0.25">
      <c r="A21874" s="41">
        <v>0</v>
      </c>
      <c r="C21874" s="56"/>
      <c r="AC21874" s="56"/>
      <c r="AD21874" s="56"/>
      <c r="AE21874" s="56"/>
    </row>
    <row r="21875" spans="1:31" x14ac:dyDescent="0.25">
      <c r="A21875" s="41">
        <v>0</v>
      </c>
      <c r="C21875" s="56"/>
      <c r="AC21875" s="56"/>
      <c r="AD21875" s="56"/>
      <c r="AE21875" s="56"/>
    </row>
    <row r="21876" spans="1:31" x14ac:dyDescent="0.25">
      <c r="A21876" s="41">
        <v>0</v>
      </c>
      <c r="C21876" s="56"/>
      <c r="AC21876" s="56"/>
      <c r="AD21876" s="56"/>
      <c r="AE21876" s="56"/>
    </row>
    <row r="21877" spans="1:31" x14ac:dyDescent="0.25">
      <c r="A21877" s="41">
        <v>0</v>
      </c>
      <c r="C21877" s="56"/>
      <c r="AC21877" s="56"/>
      <c r="AD21877" s="56"/>
      <c r="AE21877" s="56"/>
    </row>
    <row r="21878" spans="1:31" x14ac:dyDescent="0.25">
      <c r="A21878" s="41">
        <v>0</v>
      </c>
      <c r="C21878" s="56"/>
      <c r="AC21878" s="56"/>
      <c r="AD21878" s="56"/>
      <c r="AE21878" s="56"/>
    </row>
    <row r="21879" spans="1:31" x14ac:dyDescent="0.25">
      <c r="A21879" s="41">
        <v>0</v>
      </c>
      <c r="C21879" s="56"/>
      <c r="AC21879" s="56"/>
      <c r="AD21879" s="56"/>
      <c r="AE21879" s="56"/>
    </row>
    <row r="21880" spans="1:31" x14ac:dyDescent="0.25">
      <c r="A21880" s="41">
        <v>0</v>
      </c>
      <c r="C21880" s="56"/>
      <c r="AC21880" s="56"/>
      <c r="AD21880" s="56"/>
      <c r="AE21880" s="56"/>
    </row>
    <row r="21881" spans="1:31" x14ac:dyDescent="0.25">
      <c r="A21881" s="41">
        <v>0</v>
      </c>
      <c r="C21881" s="56"/>
      <c r="AC21881" s="56"/>
      <c r="AD21881" s="56"/>
      <c r="AE21881" s="56"/>
    </row>
    <row r="21882" spans="1:31" x14ac:dyDescent="0.25">
      <c r="A21882" s="41">
        <v>0</v>
      </c>
      <c r="C21882" s="56"/>
      <c r="AC21882" s="56"/>
      <c r="AD21882" s="56"/>
      <c r="AE21882" s="56"/>
    </row>
    <row r="21883" spans="1:31" x14ac:dyDescent="0.25">
      <c r="A21883" s="41">
        <v>0</v>
      </c>
      <c r="C21883" s="56"/>
      <c r="AC21883" s="56"/>
      <c r="AD21883" s="56"/>
      <c r="AE21883" s="56"/>
    </row>
    <row r="21884" spans="1:31" x14ac:dyDescent="0.25">
      <c r="A21884" s="41">
        <v>0</v>
      </c>
      <c r="C21884" s="56"/>
      <c r="AC21884" s="56"/>
      <c r="AD21884" s="56"/>
      <c r="AE21884" s="56"/>
    </row>
    <row r="21885" spans="1:31" x14ac:dyDescent="0.25">
      <c r="A21885" s="41">
        <v>0</v>
      </c>
      <c r="C21885" s="56"/>
      <c r="AC21885" s="56"/>
      <c r="AD21885" s="56"/>
      <c r="AE21885" s="56"/>
    </row>
    <row r="21886" spans="1:31" x14ac:dyDescent="0.25">
      <c r="A21886" s="41">
        <v>0</v>
      </c>
      <c r="C21886" s="56"/>
      <c r="AC21886" s="56"/>
      <c r="AD21886" s="56"/>
      <c r="AE21886" s="56"/>
    </row>
    <row r="21887" spans="1:31" x14ac:dyDescent="0.25">
      <c r="A21887" s="41">
        <v>0</v>
      </c>
      <c r="C21887" s="56"/>
      <c r="AC21887" s="56"/>
      <c r="AD21887" s="56"/>
      <c r="AE21887" s="56"/>
    </row>
    <row r="21888" spans="1:31" x14ac:dyDescent="0.25">
      <c r="A21888" s="41">
        <v>0</v>
      </c>
      <c r="C21888" s="56"/>
      <c r="AC21888" s="56"/>
      <c r="AD21888" s="56"/>
      <c r="AE21888" s="56"/>
    </row>
    <row r="21889" spans="1:31" x14ac:dyDescent="0.25">
      <c r="A21889" s="41">
        <v>0</v>
      </c>
      <c r="C21889" s="56"/>
      <c r="AC21889" s="56"/>
      <c r="AD21889" s="56"/>
      <c r="AE21889" s="56"/>
    </row>
    <row r="21890" spans="1:31" x14ac:dyDescent="0.25">
      <c r="A21890" s="41">
        <v>0</v>
      </c>
      <c r="C21890" s="56"/>
      <c r="AC21890" s="56"/>
      <c r="AD21890" s="56"/>
      <c r="AE21890" s="56"/>
    </row>
    <row r="21891" spans="1:31" x14ac:dyDescent="0.25">
      <c r="A21891" s="41">
        <v>0</v>
      </c>
      <c r="C21891" s="56"/>
      <c r="AC21891" s="56"/>
      <c r="AD21891" s="56"/>
      <c r="AE21891" s="56"/>
    </row>
    <row r="21892" spans="1:31" x14ac:dyDescent="0.25">
      <c r="A21892" s="41">
        <v>0</v>
      </c>
      <c r="C21892" s="56"/>
      <c r="AC21892" s="56"/>
      <c r="AD21892" s="56"/>
      <c r="AE21892" s="56"/>
    </row>
    <row r="21893" spans="1:31" x14ac:dyDescent="0.25">
      <c r="A21893" s="41">
        <v>0</v>
      </c>
      <c r="C21893" s="56"/>
      <c r="AC21893" s="56"/>
      <c r="AD21893" s="56"/>
      <c r="AE21893" s="56"/>
    </row>
    <row r="21894" spans="1:31" x14ac:dyDescent="0.25">
      <c r="A21894" s="41">
        <v>0</v>
      </c>
      <c r="C21894" s="56"/>
      <c r="AC21894" s="56"/>
      <c r="AD21894" s="56"/>
      <c r="AE21894" s="56"/>
    </row>
    <row r="21895" spans="1:31" x14ac:dyDescent="0.25">
      <c r="A21895" s="41">
        <v>0</v>
      </c>
      <c r="C21895" s="56"/>
      <c r="AC21895" s="56"/>
      <c r="AD21895" s="56"/>
      <c r="AE21895" s="56"/>
    </row>
    <row r="21896" spans="1:31" x14ac:dyDescent="0.25">
      <c r="A21896" s="41">
        <v>0</v>
      </c>
      <c r="C21896" s="56"/>
      <c r="AC21896" s="56"/>
      <c r="AD21896" s="56"/>
      <c r="AE21896" s="56"/>
    </row>
    <row r="21897" spans="1:31" x14ac:dyDescent="0.25">
      <c r="A21897" s="41">
        <v>0</v>
      </c>
      <c r="C21897" s="56"/>
      <c r="AC21897" s="56"/>
      <c r="AD21897" s="56"/>
      <c r="AE21897" s="56"/>
    </row>
    <row r="21898" spans="1:31" x14ac:dyDescent="0.25">
      <c r="A21898" s="41">
        <v>0</v>
      </c>
      <c r="C21898" s="56"/>
      <c r="AC21898" s="56"/>
      <c r="AD21898" s="56"/>
      <c r="AE21898" s="56"/>
    </row>
    <row r="21899" spans="1:31" x14ac:dyDescent="0.25">
      <c r="A21899" s="41">
        <v>0</v>
      </c>
      <c r="C21899" s="56"/>
      <c r="AC21899" s="56"/>
      <c r="AD21899" s="56"/>
      <c r="AE21899" s="56"/>
    </row>
    <row r="21900" spans="1:31" x14ac:dyDescent="0.25">
      <c r="A21900" s="41">
        <v>0</v>
      </c>
      <c r="C21900" s="56"/>
      <c r="AC21900" s="56"/>
      <c r="AD21900" s="56"/>
      <c r="AE21900" s="56"/>
    </row>
    <row r="21901" spans="1:31" x14ac:dyDescent="0.25">
      <c r="A21901" s="41">
        <v>0</v>
      </c>
      <c r="C21901" s="56"/>
      <c r="AC21901" s="56"/>
      <c r="AD21901" s="56"/>
      <c r="AE21901" s="56"/>
    </row>
    <row r="21902" spans="1:31" x14ac:dyDescent="0.25">
      <c r="A21902" s="41">
        <v>73013</v>
      </c>
      <c r="C21902" s="56"/>
      <c r="AC21902" s="56"/>
      <c r="AD21902" s="56"/>
      <c r="AE21902" s="56"/>
    </row>
    <row r="21903" spans="1:31" x14ac:dyDescent="0.25">
      <c r="A21903" s="41">
        <v>0</v>
      </c>
      <c r="C21903" s="56"/>
      <c r="AC21903" s="56"/>
      <c r="AD21903" s="56"/>
      <c r="AE21903" s="56"/>
    </row>
    <row r="21904" spans="1:31" x14ac:dyDescent="0.25">
      <c r="A21904" s="41">
        <v>0</v>
      </c>
      <c r="C21904" s="56"/>
      <c r="AC21904" s="56"/>
      <c r="AD21904" s="56"/>
      <c r="AE21904" s="56"/>
    </row>
    <row r="21905" spans="1:31" x14ac:dyDescent="0.25">
      <c r="A21905" s="41">
        <v>0</v>
      </c>
      <c r="C21905" s="56"/>
      <c r="AC21905" s="56"/>
      <c r="AD21905" s="56"/>
      <c r="AE21905" s="56"/>
    </row>
    <row r="21906" spans="1:31" x14ac:dyDescent="0.25">
      <c r="A21906" s="41">
        <v>0</v>
      </c>
      <c r="C21906" s="56"/>
      <c r="AC21906" s="56"/>
      <c r="AD21906" s="56"/>
      <c r="AE21906" s="56"/>
    </row>
    <row r="21907" spans="1:31" x14ac:dyDescent="0.25">
      <c r="A21907" s="41">
        <v>0</v>
      </c>
      <c r="C21907" s="56"/>
      <c r="AC21907" s="56"/>
      <c r="AD21907" s="56"/>
      <c r="AE21907" s="56"/>
    </row>
    <row r="21908" spans="1:31" x14ac:dyDescent="0.25">
      <c r="A21908" s="41">
        <v>0</v>
      </c>
      <c r="C21908" s="56"/>
      <c r="AC21908" s="56"/>
      <c r="AD21908" s="56"/>
      <c r="AE21908" s="56"/>
    </row>
    <row r="21909" spans="1:31" x14ac:dyDescent="0.25">
      <c r="A21909" s="41">
        <v>0</v>
      </c>
      <c r="C21909" s="56"/>
      <c r="AC21909" s="56"/>
      <c r="AD21909" s="56"/>
      <c r="AE21909" s="56"/>
    </row>
    <row r="21910" spans="1:31" x14ac:dyDescent="0.25">
      <c r="A21910" s="41">
        <v>0</v>
      </c>
      <c r="C21910" s="56"/>
      <c r="AC21910" s="56"/>
      <c r="AD21910" s="56"/>
      <c r="AE21910" s="56"/>
    </row>
    <row r="21911" spans="1:31" x14ac:dyDescent="0.25">
      <c r="A21911" s="41">
        <v>0</v>
      </c>
      <c r="C21911" s="56"/>
      <c r="AC21911" s="56"/>
      <c r="AD21911" s="56"/>
      <c r="AE21911" s="56"/>
    </row>
    <row r="21912" spans="1:31" x14ac:dyDescent="0.25">
      <c r="A21912" s="41">
        <v>0</v>
      </c>
      <c r="C21912" s="56"/>
      <c r="AC21912" s="56"/>
      <c r="AD21912" s="56"/>
      <c r="AE21912" s="56"/>
    </row>
    <row r="21913" spans="1:31" x14ac:dyDescent="0.25">
      <c r="A21913" s="41">
        <v>0</v>
      </c>
      <c r="C21913" s="56"/>
      <c r="AC21913" s="56"/>
      <c r="AD21913" s="56"/>
      <c r="AE21913" s="56"/>
    </row>
    <row r="21914" spans="1:31" x14ac:dyDescent="0.25">
      <c r="A21914" s="41">
        <v>0</v>
      </c>
      <c r="C21914" s="56"/>
      <c r="AC21914" s="56"/>
      <c r="AD21914" s="56"/>
      <c r="AE21914" s="56"/>
    </row>
    <row r="21915" spans="1:31" x14ac:dyDescent="0.25">
      <c r="A21915" s="41">
        <v>0</v>
      </c>
      <c r="C21915" s="56"/>
      <c r="AC21915" s="56"/>
      <c r="AD21915" s="56"/>
      <c r="AE21915" s="56"/>
    </row>
    <row r="21916" spans="1:31" x14ac:dyDescent="0.25">
      <c r="A21916" s="41">
        <v>0</v>
      </c>
      <c r="C21916" s="56"/>
      <c r="AC21916" s="56"/>
      <c r="AD21916" s="56"/>
      <c r="AE21916" s="56"/>
    </row>
    <row r="21917" spans="1:31" x14ac:dyDescent="0.25">
      <c r="A21917" s="41">
        <v>0</v>
      </c>
      <c r="C21917" s="56"/>
      <c r="AC21917" s="56"/>
      <c r="AD21917" s="56"/>
      <c r="AE21917" s="56"/>
    </row>
    <row r="21918" spans="1:31" x14ac:dyDescent="0.25">
      <c r="A21918" s="41">
        <v>0</v>
      </c>
      <c r="C21918" s="56"/>
      <c r="AC21918" s="56"/>
      <c r="AD21918" s="56"/>
      <c r="AE21918" s="56"/>
    </row>
    <row r="21919" spans="1:31" x14ac:dyDescent="0.25">
      <c r="A21919" s="41">
        <v>0</v>
      </c>
      <c r="C21919" s="56"/>
      <c r="AC21919" s="56"/>
      <c r="AD21919" s="56"/>
      <c r="AE21919" s="56"/>
    </row>
    <row r="21920" spans="1:31" x14ac:dyDescent="0.25">
      <c r="A21920" s="41">
        <v>0</v>
      </c>
      <c r="C21920" s="56"/>
      <c r="AC21920" s="56"/>
      <c r="AD21920" s="56"/>
      <c r="AE21920" s="56"/>
    </row>
    <row r="21921" spans="1:31" x14ac:dyDescent="0.25">
      <c r="A21921" s="41">
        <v>0</v>
      </c>
      <c r="C21921" s="56"/>
      <c r="AC21921" s="56"/>
      <c r="AD21921" s="56"/>
      <c r="AE21921" s="56"/>
    </row>
    <row r="21922" spans="1:31" x14ac:dyDescent="0.25">
      <c r="A21922" s="41">
        <v>0</v>
      </c>
      <c r="C21922" s="56"/>
      <c r="AC21922" s="56"/>
      <c r="AD21922" s="56"/>
      <c r="AE21922" s="56"/>
    </row>
    <row r="21923" spans="1:31" x14ac:dyDescent="0.25">
      <c r="A21923" s="41">
        <v>0</v>
      </c>
      <c r="C21923" s="56"/>
      <c r="AC21923" s="56"/>
      <c r="AD21923" s="56"/>
      <c r="AE21923" s="56"/>
    </row>
    <row r="21924" spans="1:31" x14ac:dyDescent="0.25">
      <c r="A21924" s="41">
        <v>0</v>
      </c>
      <c r="C21924" s="56"/>
      <c r="AC21924" s="56"/>
      <c r="AD21924" s="56"/>
      <c r="AE21924" s="56"/>
    </row>
    <row r="21925" spans="1:31" x14ac:dyDescent="0.25">
      <c r="A21925" s="41">
        <v>0</v>
      </c>
      <c r="C21925" s="56"/>
      <c r="AC21925" s="56"/>
      <c r="AD21925" s="56"/>
      <c r="AE21925" s="56"/>
    </row>
    <row r="21926" spans="1:31" x14ac:dyDescent="0.25">
      <c r="A21926" s="41">
        <v>0</v>
      </c>
      <c r="C21926" s="56"/>
      <c r="AC21926" s="56"/>
      <c r="AD21926" s="56"/>
      <c r="AE21926" s="56"/>
    </row>
    <row r="21927" spans="1:31" x14ac:dyDescent="0.25">
      <c r="A21927" s="41">
        <v>0</v>
      </c>
      <c r="C21927" s="56"/>
      <c r="AC21927" s="56"/>
      <c r="AD21927" s="56"/>
      <c r="AE21927" s="56"/>
    </row>
    <row r="21928" spans="1:31" x14ac:dyDescent="0.25">
      <c r="A21928" s="41">
        <v>0</v>
      </c>
      <c r="C21928" s="56"/>
      <c r="AC21928" s="56"/>
      <c r="AD21928" s="56"/>
      <c r="AE21928" s="56"/>
    </row>
    <row r="21929" spans="1:31" x14ac:dyDescent="0.25">
      <c r="A21929" s="41">
        <v>0</v>
      </c>
      <c r="C21929" s="56"/>
      <c r="AC21929" s="56"/>
      <c r="AD21929" s="56"/>
      <c r="AE21929" s="56"/>
    </row>
    <row r="21930" spans="1:31" x14ac:dyDescent="0.25">
      <c r="A21930" s="41">
        <v>0</v>
      </c>
      <c r="C21930" s="56"/>
      <c r="AC21930" s="56"/>
      <c r="AD21930" s="56"/>
      <c r="AE21930" s="56"/>
    </row>
    <row r="21931" spans="1:31" x14ac:dyDescent="0.25">
      <c r="A21931" s="41">
        <v>0</v>
      </c>
      <c r="C21931" s="56"/>
      <c r="AC21931" s="56"/>
      <c r="AD21931" s="56"/>
      <c r="AE21931" s="56"/>
    </row>
    <row r="21932" spans="1:31" x14ac:dyDescent="0.25">
      <c r="A21932" s="41">
        <v>0</v>
      </c>
      <c r="C21932" s="56"/>
      <c r="AC21932" s="56"/>
      <c r="AD21932" s="56"/>
      <c r="AE21932" s="56"/>
    </row>
    <row r="21933" spans="1:31" x14ac:dyDescent="0.25">
      <c r="A21933" s="41">
        <v>0</v>
      </c>
      <c r="C21933" s="56"/>
      <c r="AC21933" s="56"/>
      <c r="AD21933" s="56"/>
      <c r="AE21933" s="56"/>
    </row>
    <row r="21934" spans="1:31" x14ac:dyDescent="0.25">
      <c r="A21934" s="41">
        <v>0</v>
      </c>
      <c r="C21934" s="56"/>
      <c r="AC21934" s="56"/>
      <c r="AD21934" s="56"/>
      <c r="AE21934" s="56"/>
    </row>
    <row r="21935" spans="1:31" x14ac:dyDescent="0.25">
      <c r="A21935" s="41">
        <v>0</v>
      </c>
      <c r="C21935" s="56"/>
      <c r="AC21935" s="56"/>
      <c r="AD21935" s="56"/>
      <c r="AE21935" s="56"/>
    </row>
    <row r="21936" spans="1:31" x14ac:dyDescent="0.25">
      <c r="A21936" s="41">
        <v>0</v>
      </c>
      <c r="C21936" s="56"/>
      <c r="AC21936" s="56"/>
      <c r="AD21936" s="56"/>
      <c r="AE21936" s="56"/>
    </row>
    <row r="21937" spans="1:31" x14ac:dyDescent="0.25">
      <c r="A21937" s="41">
        <v>0</v>
      </c>
      <c r="C21937" s="56"/>
      <c r="AC21937" s="56"/>
      <c r="AD21937" s="56"/>
      <c r="AE21937" s="56"/>
    </row>
    <row r="21938" spans="1:31" x14ac:dyDescent="0.25">
      <c r="A21938" s="41">
        <v>0</v>
      </c>
      <c r="C21938" s="56"/>
      <c r="AC21938" s="56"/>
      <c r="AD21938" s="56"/>
      <c r="AE21938" s="56"/>
    </row>
    <row r="21939" spans="1:31" x14ac:dyDescent="0.25">
      <c r="A21939" s="41">
        <v>0</v>
      </c>
      <c r="C21939" s="56"/>
      <c r="AC21939" s="56"/>
      <c r="AD21939" s="56"/>
      <c r="AE21939" s="56"/>
    </row>
    <row r="21940" spans="1:31" x14ac:dyDescent="0.25">
      <c r="A21940" s="41">
        <v>0</v>
      </c>
      <c r="C21940" s="56"/>
      <c r="AC21940" s="56"/>
      <c r="AD21940" s="56"/>
      <c r="AE21940" s="56"/>
    </row>
    <row r="21941" spans="1:31" x14ac:dyDescent="0.25">
      <c r="A21941" s="41">
        <v>0</v>
      </c>
      <c r="C21941" s="56"/>
      <c r="AC21941" s="56"/>
      <c r="AD21941" s="56"/>
      <c r="AE21941" s="56"/>
    </row>
    <row r="21942" spans="1:31" x14ac:dyDescent="0.25">
      <c r="A21942" s="41">
        <v>0</v>
      </c>
      <c r="C21942" s="56"/>
      <c r="AC21942" s="56"/>
      <c r="AD21942" s="56"/>
      <c r="AE21942" s="56"/>
    </row>
    <row r="21943" spans="1:31" x14ac:dyDescent="0.25">
      <c r="A21943" s="41">
        <v>0</v>
      </c>
      <c r="C21943" s="56"/>
      <c r="AC21943" s="56"/>
      <c r="AD21943" s="56"/>
      <c r="AE21943" s="56"/>
    </row>
    <row r="21944" spans="1:31" x14ac:dyDescent="0.25">
      <c r="A21944" s="41">
        <v>0</v>
      </c>
      <c r="C21944" s="56"/>
      <c r="AC21944" s="56"/>
      <c r="AD21944" s="56"/>
      <c r="AE21944" s="56"/>
    </row>
    <row r="21945" spans="1:31" x14ac:dyDescent="0.25">
      <c r="A21945" s="41">
        <v>0</v>
      </c>
      <c r="C21945" s="56"/>
      <c r="AC21945" s="56"/>
      <c r="AD21945" s="56"/>
      <c r="AE21945" s="56"/>
    </row>
    <row r="21946" spans="1:31" x14ac:dyDescent="0.25">
      <c r="A21946" s="41">
        <v>0</v>
      </c>
      <c r="C21946" s="56"/>
      <c r="AC21946" s="56"/>
      <c r="AD21946" s="56"/>
      <c r="AE21946" s="56"/>
    </row>
    <row r="21947" spans="1:31" x14ac:dyDescent="0.25">
      <c r="A21947" s="41">
        <v>0</v>
      </c>
      <c r="C21947" s="56"/>
      <c r="AC21947" s="56"/>
      <c r="AD21947" s="56"/>
      <c r="AE21947" s="56"/>
    </row>
    <row r="21948" spans="1:31" x14ac:dyDescent="0.25">
      <c r="A21948" s="41">
        <v>0</v>
      </c>
      <c r="C21948" s="56"/>
      <c r="AC21948" s="56"/>
      <c r="AD21948" s="56"/>
      <c r="AE21948" s="56"/>
    </row>
    <row r="21949" spans="1:31" x14ac:dyDescent="0.25">
      <c r="A21949" s="41">
        <v>0</v>
      </c>
      <c r="C21949" s="56"/>
      <c r="AC21949" s="56"/>
      <c r="AD21949" s="56"/>
      <c r="AE21949" s="56"/>
    </row>
    <row r="21950" spans="1:31" x14ac:dyDescent="0.25">
      <c r="A21950" s="41">
        <v>0</v>
      </c>
      <c r="C21950" s="56"/>
      <c r="AC21950" s="56"/>
      <c r="AD21950" s="56"/>
      <c r="AE21950" s="56"/>
    </row>
    <row r="21951" spans="1:31" x14ac:dyDescent="0.25">
      <c r="A21951" s="41">
        <v>0</v>
      </c>
      <c r="C21951" s="56"/>
      <c r="AC21951" s="56"/>
      <c r="AD21951" s="56"/>
      <c r="AE21951" s="56"/>
    </row>
    <row r="21952" spans="1:31" x14ac:dyDescent="0.25">
      <c r="A21952" s="41">
        <v>0</v>
      </c>
      <c r="C21952" s="56"/>
      <c r="AC21952" s="56"/>
      <c r="AD21952" s="56"/>
      <c r="AE21952" s="56"/>
    </row>
    <row r="21953" spans="1:31" x14ac:dyDescent="0.25">
      <c r="A21953" s="41">
        <v>0</v>
      </c>
      <c r="C21953" s="56"/>
      <c r="AC21953" s="56"/>
      <c r="AD21953" s="56"/>
      <c r="AE21953" s="56"/>
    </row>
    <row r="21954" spans="1:31" x14ac:dyDescent="0.25">
      <c r="A21954" s="41">
        <v>0</v>
      </c>
      <c r="C21954" s="56"/>
      <c r="AC21954" s="56"/>
      <c r="AD21954" s="56"/>
      <c r="AE21954" s="56"/>
    </row>
    <row r="21955" spans="1:31" x14ac:dyDescent="0.25">
      <c r="A21955" s="41">
        <v>0</v>
      </c>
      <c r="C21955" s="56"/>
      <c r="AC21955" s="56"/>
      <c r="AD21955" s="56"/>
      <c r="AE21955" s="56"/>
    </row>
    <row r="21956" spans="1:31" x14ac:dyDescent="0.25">
      <c r="A21956" s="41">
        <v>0</v>
      </c>
      <c r="C21956" s="56"/>
      <c r="AC21956" s="56"/>
      <c r="AD21956" s="56"/>
      <c r="AE21956" s="56"/>
    </row>
    <row r="21957" spans="1:31" x14ac:dyDescent="0.25">
      <c r="A21957" s="41">
        <v>0</v>
      </c>
      <c r="C21957" s="56"/>
      <c r="AC21957" s="56"/>
      <c r="AD21957" s="56"/>
      <c r="AE21957" s="56"/>
    </row>
    <row r="21958" spans="1:31" x14ac:dyDescent="0.25">
      <c r="A21958" s="41">
        <v>0</v>
      </c>
      <c r="C21958" s="56"/>
      <c r="AC21958" s="56"/>
      <c r="AD21958" s="56"/>
      <c r="AE21958" s="56"/>
    </row>
    <row r="21959" spans="1:31" x14ac:dyDescent="0.25">
      <c r="A21959" s="41">
        <v>0</v>
      </c>
      <c r="C21959" s="56"/>
      <c r="AC21959" s="56"/>
      <c r="AD21959" s="56"/>
      <c r="AE21959" s="56"/>
    </row>
    <row r="21960" spans="1:31" x14ac:dyDescent="0.25">
      <c r="A21960" s="41">
        <v>0</v>
      </c>
      <c r="C21960" s="56"/>
      <c r="AC21960" s="56"/>
      <c r="AD21960" s="56"/>
      <c r="AE21960" s="56"/>
    </row>
    <row r="21961" spans="1:31" x14ac:dyDescent="0.25">
      <c r="A21961" s="41">
        <v>0</v>
      </c>
      <c r="C21961" s="56"/>
      <c r="AC21961" s="56"/>
      <c r="AD21961" s="56"/>
      <c r="AE21961" s="56"/>
    </row>
    <row r="21962" spans="1:31" x14ac:dyDescent="0.25">
      <c r="A21962" s="41">
        <v>0</v>
      </c>
      <c r="C21962" s="56"/>
      <c r="AC21962" s="56"/>
      <c r="AD21962" s="56"/>
      <c r="AE21962" s="56"/>
    </row>
    <row r="21963" spans="1:31" x14ac:dyDescent="0.25">
      <c r="A21963" s="41">
        <v>0</v>
      </c>
      <c r="C21963" s="56"/>
      <c r="AC21963" s="56"/>
      <c r="AD21963" s="56"/>
      <c r="AE21963" s="56"/>
    </row>
    <row r="21964" spans="1:31" x14ac:dyDescent="0.25">
      <c r="A21964" s="41">
        <v>0</v>
      </c>
      <c r="C21964" s="56"/>
      <c r="AC21964" s="56"/>
      <c r="AD21964" s="56"/>
      <c r="AE21964" s="56"/>
    </row>
    <row r="21965" spans="1:31" x14ac:dyDescent="0.25">
      <c r="A21965" s="41">
        <v>0</v>
      </c>
      <c r="C21965" s="56"/>
      <c r="AC21965" s="56"/>
      <c r="AD21965" s="56"/>
      <c r="AE21965" s="56"/>
    </row>
    <row r="21966" spans="1:31" x14ac:dyDescent="0.25">
      <c r="A21966" s="41">
        <v>0</v>
      </c>
      <c r="C21966" s="56"/>
      <c r="AC21966" s="56"/>
      <c r="AD21966" s="56"/>
      <c r="AE21966" s="56"/>
    </row>
    <row r="21967" spans="1:31" x14ac:dyDescent="0.25">
      <c r="A21967" s="41">
        <v>0</v>
      </c>
      <c r="C21967" s="56"/>
      <c r="AC21967" s="56"/>
      <c r="AD21967" s="56"/>
      <c r="AE21967" s="56"/>
    </row>
    <row r="21968" spans="1:31" x14ac:dyDescent="0.25">
      <c r="A21968" s="41">
        <v>0</v>
      </c>
      <c r="C21968" s="56"/>
      <c r="AC21968" s="56"/>
      <c r="AD21968" s="56"/>
      <c r="AE21968" s="56"/>
    </row>
    <row r="21969" spans="1:31" x14ac:dyDescent="0.25">
      <c r="A21969" s="41">
        <v>0</v>
      </c>
      <c r="C21969" s="56"/>
      <c r="AC21969" s="56"/>
      <c r="AD21969" s="56"/>
      <c r="AE21969" s="56"/>
    </row>
    <row r="21970" spans="1:31" x14ac:dyDescent="0.25">
      <c r="A21970" s="41">
        <v>0</v>
      </c>
      <c r="C21970" s="56"/>
      <c r="AC21970" s="56"/>
      <c r="AD21970" s="56"/>
      <c r="AE21970" s="56"/>
    </row>
    <row r="21971" spans="1:31" x14ac:dyDescent="0.25">
      <c r="A21971" s="41">
        <v>0</v>
      </c>
      <c r="C21971" s="56"/>
      <c r="AC21971" s="56"/>
      <c r="AD21971" s="56"/>
      <c r="AE21971" s="56"/>
    </row>
    <row r="21972" spans="1:31" x14ac:dyDescent="0.25">
      <c r="A21972" s="41">
        <v>0</v>
      </c>
      <c r="C21972" s="56"/>
      <c r="AC21972" s="56"/>
      <c r="AD21972" s="56"/>
      <c r="AE21972" s="56"/>
    </row>
    <row r="21973" spans="1:31" x14ac:dyDescent="0.25">
      <c r="A21973" s="41">
        <v>0</v>
      </c>
      <c r="C21973" s="56"/>
      <c r="AC21973" s="56"/>
      <c r="AD21973" s="56"/>
      <c r="AE21973" s="56"/>
    </row>
    <row r="21974" spans="1:31" x14ac:dyDescent="0.25">
      <c r="A21974" s="41">
        <v>0</v>
      </c>
      <c r="C21974" s="56"/>
      <c r="AC21974" s="56"/>
      <c r="AD21974" s="56"/>
      <c r="AE21974" s="56"/>
    </row>
    <row r="21975" spans="1:31" x14ac:dyDescent="0.25">
      <c r="A21975" s="41">
        <v>1059</v>
      </c>
      <c r="C21975" s="56"/>
      <c r="AC21975" s="56"/>
      <c r="AD21975" s="56"/>
      <c r="AE21975" s="56"/>
    </row>
    <row r="21976" spans="1:31" x14ac:dyDescent="0.25">
      <c r="A21976" s="41">
        <v>0</v>
      </c>
      <c r="C21976" s="56"/>
      <c r="AC21976" s="56"/>
      <c r="AD21976" s="56"/>
      <c r="AE21976" s="56"/>
    </row>
    <row r="21977" spans="1:31" x14ac:dyDescent="0.25">
      <c r="A21977" s="41">
        <v>0</v>
      </c>
      <c r="C21977" s="56"/>
      <c r="AC21977" s="56"/>
      <c r="AD21977" s="56"/>
      <c r="AE21977" s="56"/>
    </row>
    <row r="21978" spans="1:31" x14ac:dyDescent="0.25">
      <c r="A21978" s="41">
        <v>0</v>
      </c>
      <c r="C21978" s="56"/>
      <c r="AC21978" s="56"/>
      <c r="AD21978" s="56"/>
      <c r="AE21978" s="56"/>
    </row>
    <row r="21979" spans="1:31" x14ac:dyDescent="0.25">
      <c r="A21979" s="41">
        <v>0</v>
      </c>
      <c r="C21979" s="56"/>
      <c r="AC21979" s="56"/>
      <c r="AD21979" s="56"/>
      <c r="AE21979" s="56"/>
    </row>
    <row r="21980" spans="1:31" x14ac:dyDescent="0.25">
      <c r="A21980" s="41">
        <v>0</v>
      </c>
      <c r="C21980" s="56"/>
      <c r="AC21980" s="56"/>
      <c r="AD21980" s="56"/>
      <c r="AE21980" s="56"/>
    </row>
    <row r="21981" spans="1:31" x14ac:dyDescent="0.25">
      <c r="A21981" s="41">
        <v>0</v>
      </c>
      <c r="C21981" s="56"/>
      <c r="AC21981" s="56"/>
      <c r="AD21981" s="56"/>
      <c r="AE21981" s="56"/>
    </row>
    <row r="21982" spans="1:31" x14ac:dyDescent="0.25">
      <c r="A21982" s="41">
        <v>0</v>
      </c>
      <c r="C21982" s="56"/>
      <c r="AC21982" s="56"/>
      <c r="AD21982" s="56"/>
      <c r="AE21982" s="56"/>
    </row>
    <row r="21983" spans="1:31" x14ac:dyDescent="0.25">
      <c r="A21983" s="41">
        <v>0</v>
      </c>
      <c r="C21983" s="56"/>
      <c r="AC21983" s="56"/>
      <c r="AD21983" s="56"/>
      <c r="AE21983" s="56"/>
    </row>
    <row r="21984" spans="1:31" x14ac:dyDescent="0.25">
      <c r="A21984" s="41">
        <v>0</v>
      </c>
      <c r="C21984" s="56"/>
      <c r="AC21984" s="56"/>
      <c r="AD21984" s="56"/>
      <c r="AE21984" s="56"/>
    </row>
    <row r="21985" spans="1:31" x14ac:dyDescent="0.25">
      <c r="A21985" s="41">
        <v>0</v>
      </c>
      <c r="C21985" s="56"/>
      <c r="AC21985" s="56"/>
      <c r="AD21985" s="56"/>
      <c r="AE21985" s="56"/>
    </row>
    <row r="21986" spans="1:31" x14ac:dyDescent="0.25">
      <c r="A21986" s="41">
        <v>0</v>
      </c>
      <c r="C21986" s="56"/>
      <c r="AC21986" s="56"/>
      <c r="AD21986" s="56"/>
      <c r="AE21986" s="56"/>
    </row>
    <row r="21987" spans="1:31" x14ac:dyDescent="0.25">
      <c r="A21987" s="41">
        <v>0</v>
      </c>
      <c r="C21987" s="56"/>
      <c r="AC21987" s="56"/>
      <c r="AD21987" s="56"/>
      <c r="AE21987" s="56"/>
    </row>
    <row r="21988" spans="1:31" x14ac:dyDescent="0.25">
      <c r="A21988" s="41">
        <v>0</v>
      </c>
      <c r="C21988" s="56"/>
      <c r="AC21988" s="56"/>
      <c r="AD21988" s="56"/>
      <c r="AE21988" s="56"/>
    </row>
    <row r="21989" spans="1:31" x14ac:dyDescent="0.25">
      <c r="A21989" s="41">
        <v>0</v>
      </c>
      <c r="C21989" s="56"/>
      <c r="AC21989" s="56"/>
      <c r="AD21989" s="56"/>
      <c r="AE21989" s="56"/>
    </row>
    <row r="21990" spans="1:31" x14ac:dyDescent="0.25">
      <c r="A21990" s="41">
        <v>0</v>
      </c>
      <c r="C21990" s="56"/>
      <c r="AC21990" s="56"/>
      <c r="AD21990" s="56"/>
      <c r="AE21990" s="56"/>
    </row>
    <row r="21991" spans="1:31" x14ac:dyDescent="0.25">
      <c r="A21991" s="41">
        <v>0</v>
      </c>
      <c r="C21991" s="56"/>
      <c r="AC21991" s="56"/>
      <c r="AD21991" s="56"/>
      <c r="AE21991" s="56"/>
    </row>
    <row r="21992" spans="1:31" x14ac:dyDescent="0.25">
      <c r="A21992" s="41">
        <v>0</v>
      </c>
      <c r="C21992" s="56"/>
      <c r="AC21992" s="56"/>
      <c r="AD21992" s="56"/>
      <c r="AE21992" s="56"/>
    </row>
    <row r="21993" spans="1:31" x14ac:dyDescent="0.25">
      <c r="A21993" s="41">
        <v>0</v>
      </c>
      <c r="C21993" s="56"/>
      <c r="AC21993" s="56"/>
      <c r="AD21993" s="56"/>
      <c r="AE21993" s="56"/>
    </row>
    <row r="21994" spans="1:31" x14ac:dyDescent="0.25">
      <c r="A21994" s="41">
        <v>0</v>
      </c>
      <c r="C21994" s="56"/>
      <c r="AC21994" s="56"/>
      <c r="AD21994" s="56"/>
      <c r="AE21994" s="56"/>
    </row>
    <row r="21995" spans="1:31" x14ac:dyDescent="0.25">
      <c r="A21995" s="41">
        <v>0</v>
      </c>
      <c r="C21995" s="56"/>
      <c r="AC21995" s="56"/>
      <c r="AD21995" s="56"/>
      <c r="AE21995" s="56"/>
    </row>
    <row r="21996" spans="1:31" x14ac:dyDescent="0.25">
      <c r="A21996" s="41">
        <v>0</v>
      </c>
      <c r="C21996" s="56"/>
      <c r="AC21996" s="56"/>
      <c r="AD21996" s="56"/>
      <c r="AE21996" s="56"/>
    </row>
    <row r="21997" spans="1:31" x14ac:dyDescent="0.25">
      <c r="A21997" s="41">
        <v>0</v>
      </c>
      <c r="C21997" s="56"/>
      <c r="AC21997" s="56"/>
      <c r="AD21997" s="56"/>
      <c r="AE21997" s="56"/>
    </row>
    <row r="21998" spans="1:31" x14ac:dyDescent="0.25">
      <c r="A21998" s="41">
        <v>0</v>
      </c>
      <c r="C21998" s="56"/>
      <c r="AC21998" s="56"/>
      <c r="AD21998" s="56"/>
      <c r="AE21998" s="56"/>
    </row>
    <row r="21999" spans="1:31" x14ac:dyDescent="0.25">
      <c r="A21999" s="41">
        <v>0</v>
      </c>
      <c r="C21999" s="56"/>
      <c r="AC21999" s="56"/>
      <c r="AD21999" s="56"/>
      <c r="AE21999" s="56"/>
    </row>
    <row r="22000" spans="1:31" x14ac:dyDescent="0.25">
      <c r="A22000" s="41">
        <v>0</v>
      </c>
      <c r="C22000" s="56"/>
      <c r="AC22000" s="56"/>
      <c r="AD22000" s="56"/>
      <c r="AE22000" s="56"/>
    </row>
    <row r="22001" spans="1:31" x14ac:dyDescent="0.25">
      <c r="A22001" s="41">
        <v>0</v>
      </c>
      <c r="C22001" s="56"/>
      <c r="AC22001" s="56"/>
      <c r="AD22001" s="56"/>
      <c r="AE22001" s="56"/>
    </row>
    <row r="22002" spans="1:31" x14ac:dyDescent="0.25">
      <c r="A22002" s="41">
        <v>0</v>
      </c>
      <c r="C22002" s="56"/>
      <c r="AC22002" s="56"/>
      <c r="AD22002" s="56"/>
      <c r="AE22002" s="56"/>
    </row>
    <row r="22003" spans="1:31" x14ac:dyDescent="0.25">
      <c r="A22003" s="41">
        <v>0</v>
      </c>
      <c r="C22003" s="56"/>
      <c r="AC22003" s="56"/>
      <c r="AD22003" s="56"/>
      <c r="AE22003" s="56"/>
    </row>
    <row r="22004" spans="1:31" x14ac:dyDescent="0.25">
      <c r="A22004" s="41">
        <v>0</v>
      </c>
      <c r="C22004" s="56"/>
      <c r="AC22004" s="56"/>
      <c r="AD22004" s="56"/>
      <c r="AE22004" s="56"/>
    </row>
    <row r="22005" spans="1:31" x14ac:dyDescent="0.25">
      <c r="A22005" s="41">
        <v>0</v>
      </c>
      <c r="C22005" s="56"/>
      <c r="AC22005" s="56"/>
      <c r="AD22005" s="56"/>
      <c r="AE22005" s="56"/>
    </row>
    <row r="22006" spans="1:31" x14ac:dyDescent="0.25">
      <c r="A22006" s="41">
        <v>0</v>
      </c>
      <c r="C22006" s="56"/>
      <c r="AC22006" s="56"/>
      <c r="AD22006" s="56"/>
      <c r="AE22006" s="56"/>
    </row>
    <row r="22007" spans="1:31" x14ac:dyDescent="0.25">
      <c r="A22007" s="41">
        <v>0</v>
      </c>
      <c r="C22007" s="56"/>
      <c r="AC22007" s="56"/>
      <c r="AD22007" s="56"/>
      <c r="AE22007" s="56"/>
    </row>
    <row r="22008" spans="1:31" x14ac:dyDescent="0.25">
      <c r="A22008" s="41">
        <v>0</v>
      </c>
      <c r="C22008" s="56"/>
      <c r="AC22008" s="56"/>
      <c r="AD22008" s="56"/>
      <c r="AE22008" s="56"/>
    </row>
    <row r="22009" spans="1:31" x14ac:dyDescent="0.25">
      <c r="A22009" s="41">
        <v>0</v>
      </c>
      <c r="C22009" s="56"/>
      <c r="AC22009" s="56"/>
      <c r="AD22009" s="56"/>
      <c r="AE22009" s="56"/>
    </row>
    <row r="22010" spans="1:31" x14ac:dyDescent="0.25">
      <c r="A22010" s="41">
        <v>0</v>
      </c>
      <c r="C22010" s="56"/>
      <c r="AC22010" s="56"/>
      <c r="AD22010" s="56"/>
      <c r="AE22010" s="56"/>
    </row>
    <row r="22011" spans="1:31" x14ac:dyDescent="0.25">
      <c r="A22011" s="41">
        <v>0</v>
      </c>
      <c r="C22011" s="56"/>
      <c r="AC22011" s="56"/>
      <c r="AD22011" s="56"/>
      <c r="AE22011" s="56"/>
    </row>
    <row r="22012" spans="1:31" x14ac:dyDescent="0.25">
      <c r="A22012" s="41">
        <v>0</v>
      </c>
      <c r="C22012" s="56"/>
      <c r="AC22012" s="56"/>
      <c r="AD22012" s="56"/>
      <c r="AE22012" s="56"/>
    </row>
    <row r="22013" spans="1:31" x14ac:dyDescent="0.25">
      <c r="A22013" s="41">
        <v>0</v>
      </c>
      <c r="C22013" s="56"/>
      <c r="AC22013" s="56"/>
      <c r="AD22013" s="56"/>
      <c r="AE22013" s="56"/>
    </row>
    <row r="22014" spans="1:31" x14ac:dyDescent="0.25">
      <c r="A22014" s="41">
        <v>0</v>
      </c>
      <c r="C22014" s="56"/>
      <c r="AC22014" s="56"/>
      <c r="AD22014" s="56"/>
      <c r="AE22014" s="56"/>
    </row>
    <row r="22015" spans="1:31" x14ac:dyDescent="0.25">
      <c r="A22015" s="41">
        <v>0</v>
      </c>
      <c r="C22015" s="56"/>
      <c r="AC22015" s="56"/>
      <c r="AD22015" s="56"/>
      <c r="AE22015" s="56"/>
    </row>
    <row r="22016" spans="1:31" x14ac:dyDescent="0.25">
      <c r="A22016" s="41">
        <v>0</v>
      </c>
      <c r="C22016" s="56"/>
      <c r="AC22016" s="56"/>
      <c r="AD22016" s="56"/>
      <c r="AE22016" s="56"/>
    </row>
    <row r="22017" spans="1:31" x14ac:dyDescent="0.25">
      <c r="A22017" s="41">
        <v>0</v>
      </c>
      <c r="C22017" s="56"/>
      <c r="AC22017" s="56"/>
      <c r="AD22017" s="56"/>
      <c r="AE22017" s="56"/>
    </row>
    <row r="22018" spans="1:31" x14ac:dyDescent="0.25">
      <c r="A22018" s="41">
        <v>0</v>
      </c>
      <c r="C22018" s="56"/>
      <c r="AC22018" s="56"/>
      <c r="AD22018" s="56"/>
      <c r="AE22018" s="56"/>
    </row>
    <row r="22019" spans="1:31" x14ac:dyDescent="0.25">
      <c r="A22019" s="41">
        <v>0</v>
      </c>
      <c r="C22019" s="56"/>
      <c r="AC22019" s="56"/>
      <c r="AD22019" s="56"/>
      <c r="AE22019" s="56"/>
    </row>
    <row r="22020" spans="1:31" x14ac:dyDescent="0.25">
      <c r="A22020" s="41">
        <v>0</v>
      </c>
      <c r="C22020" s="56"/>
      <c r="AC22020" s="56"/>
      <c r="AD22020" s="56"/>
      <c r="AE22020" s="56"/>
    </row>
    <row r="22021" spans="1:31" x14ac:dyDescent="0.25">
      <c r="A22021" s="41">
        <v>1350</v>
      </c>
      <c r="C22021" s="56"/>
      <c r="AC22021" s="56"/>
      <c r="AD22021" s="56"/>
      <c r="AE22021" s="56"/>
    </row>
    <row r="22022" spans="1:31" x14ac:dyDescent="0.25">
      <c r="A22022" s="41">
        <v>0</v>
      </c>
      <c r="C22022" s="56"/>
      <c r="AC22022" s="56"/>
      <c r="AD22022" s="56"/>
      <c r="AE22022" s="56"/>
    </row>
    <row r="22023" spans="1:31" x14ac:dyDescent="0.25">
      <c r="A22023" s="41">
        <v>0</v>
      </c>
      <c r="C22023" s="56"/>
      <c r="AC22023" s="56"/>
      <c r="AD22023" s="56"/>
      <c r="AE22023" s="56"/>
    </row>
    <row r="22024" spans="1:31" x14ac:dyDescent="0.25">
      <c r="A22024" s="41">
        <v>0</v>
      </c>
      <c r="C22024" s="56"/>
      <c r="AC22024" s="56"/>
      <c r="AD22024" s="56"/>
      <c r="AE22024" s="56"/>
    </row>
    <row r="22025" spans="1:31" x14ac:dyDescent="0.25">
      <c r="A22025" s="41">
        <v>0</v>
      </c>
      <c r="C22025" s="56"/>
      <c r="AC22025" s="56"/>
      <c r="AD22025" s="56"/>
      <c r="AE22025" s="56"/>
    </row>
    <row r="22026" spans="1:31" x14ac:dyDescent="0.25">
      <c r="A22026" s="41">
        <v>0</v>
      </c>
      <c r="C22026" s="56"/>
      <c r="AC22026" s="56"/>
      <c r="AD22026" s="56"/>
      <c r="AE22026" s="56"/>
    </row>
    <row r="22027" spans="1:31" x14ac:dyDescent="0.25">
      <c r="A22027" s="41">
        <v>0</v>
      </c>
      <c r="C22027" s="56"/>
      <c r="AC22027" s="56"/>
      <c r="AD22027" s="56"/>
      <c r="AE22027" s="56"/>
    </row>
    <row r="22028" spans="1:31" x14ac:dyDescent="0.25">
      <c r="A22028" s="41">
        <v>0</v>
      </c>
      <c r="C22028" s="56"/>
      <c r="AC22028" s="56"/>
      <c r="AD22028" s="56"/>
      <c r="AE22028" s="56"/>
    </row>
    <row r="22029" spans="1:31" x14ac:dyDescent="0.25">
      <c r="A22029" s="41">
        <v>0</v>
      </c>
      <c r="C22029" s="56"/>
      <c r="AC22029" s="56"/>
      <c r="AD22029" s="56"/>
      <c r="AE22029" s="56"/>
    </row>
    <row r="22030" spans="1:31" x14ac:dyDescent="0.25">
      <c r="A22030" s="41">
        <v>0</v>
      </c>
      <c r="C22030" s="56"/>
      <c r="AC22030" s="56"/>
      <c r="AD22030" s="56"/>
      <c r="AE22030" s="56"/>
    </row>
    <row r="22031" spans="1:31" x14ac:dyDescent="0.25">
      <c r="A22031" s="41">
        <v>0</v>
      </c>
      <c r="C22031" s="56"/>
      <c r="AC22031" s="56"/>
      <c r="AD22031" s="56"/>
      <c r="AE22031" s="56"/>
    </row>
    <row r="22032" spans="1:31" x14ac:dyDescent="0.25">
      <c r="A22032" s="41">
        <v>0</v>
      </c>
      <c r="C22032" s="56"/>
      <c r="AC22032" s="56"/>
      <c r="AD22032" s="56"/>
      <c r="AE22032" s="56"/>
    </row>
    <row r="22033" spans="1:31" x14ac:dyDescent="0.25">
      <c r="A22033" s="41">
        <v>0</v>
      </c>
      <c r="C22033" s="56"/>
      <c r="AC22033" s="56"/>
      <c r="AD22033" s="56"/>
      <c r="AE22033" s="56"/>
    </row>
    <row r="22034" spans="1:31" x14ac:dyDescent="0.25">
      <c r="A22034" s="41">
        <v>0</v>
      </c>
      <c r="C22034" s="56"/>
      <c r="AC22034" s="56"/>
      <c r="AD22034" s="56"/>
      <c r="AE22034" s="56"/>
    </row>
    <row r="22035" spans="1:31" x14ac:dyDescent="0.25">
      <c r="A22035" s="41">
        <v>0</v>
      </c>
      <c r="C22035" s="56"/>
      <c r="AC22035" s="56"/>
      <c r="AD22035" s="56"/>
      <c r="AE22035" s="56"/>
    </row>
    <row r="22036" spans="1:31" x14ac:dyDescent="0.25">
      <c r="A22036" s="41">
        <v>0</v>
      </c>
      <c r="C22036" s="56"/>
      <c r="AC22036" s="56"/>
      <c r="AD22036" s="56"/>
      <c r="AE22036" s="56"/>
    </row>
    <row r="22037" spans="1:31" x14ac:dyDescent="0.25">
      <c r="A22037" s="41">
        <v>0</v>
      </c>
      <c r="C22037" s="56"/>
      <c r="AC22037" s="56"/>
      <c r="AD22037" s="56"/>
      <c r="AE22037" s="56"/>
    </row>
    <row r="22038" spans="1:31" x14ac:dyDescent="0.25">
      <c r="A22038" s="41">
        <v>0</v>
      </c>
      <c r="C22038" s="56"/>
      <c r="AC22038" s="56"/>
      <c r="AD22038" s="56"/>
      <c r="AE22038" s="56"/>
    </row>
    <row r="22039" spans="1:31" x14ac:dyDescent="0.25">
      <c r="A22039" s="41">
        <v>0</v>
      </c>
      <c r="C22039" s="56"/>
      <c r="AC22039" s="56"/>
      <c r="AD22039" s="56"/>
      <c r="AE22039" s="56"/>
    </row>
    <row r="22040" spans="1:31" x14ac:dyDescent="0.25">
      <c r="A22040" s="41">
        <v>0</v>
      </c>
      <c r="C22040" s="56"/>
      <c r="AC22040" s="56"/>
      <c r="AD22040" s="56"/>
      <c r="AE22040" s="56"/>
    </row>
    <row r="22041" spans="1:31" x14ac:dyDescent="0.25">
      <c r="A22041" s="41">
        <v>0</v>
      </c>
      <c r="C22041" s="56"/>
      <c r="AC22041" s="56"/>
      <c r="AD22041" s="56"/>
      <c r="AE22041" s="56"/>
    </row>
    <row r="22042" spans="1:31" x14ac:dyDescent="0.25">
      <c r="A22042" s="41">
        <v>0</v>
      </c>
      <c r="C22042" s="56"/>
      <c r="AC22042" s="56"/>
      <c r="AD22042" s="56"/>
      <c r="AE22042" s="56"/>
    </row>
    <row r="22043" spans="1:31" x14ac:dyDescent="0.25">
      <c r="A22043" s="41">
        <v>0</v>
      </c>
      <c r="C22043" s="56"/>
      <c r="AC22043" s="56"/>
      <c r="AD22043" s="56"/>
      <c r="AE22043" s="56"/>
    </row>
    <row r="22044" spans="1:31" x14ac:dyDescent="0.25">
      <c r="A22044" s="41">
        <v>0</v>
      </c>
      <c r="C22044" s="56"/>
      <c r="AC22044" s="56"/>
      <c r="AD22044" s="56"/>
      <c r="AE22044" s="56"/>
    </row>
    <row r="22045" spans="1:31" x14ac:dyDescent="0.25">
      <c r="A22045" s="41">
        <v>0</v>
      </c>
      <c r="C22045" s="56"/>
      <c r="AC22045" s="56"/>
      <c r="AD22045" s="56"/>
      <c r="AE22045" s="56"/>
    </row>
    <row r="22046" spans="1:31" x14ac:dyDescent="0.25">
      <c r="A22046" s="41">
        <v>0</v>
      </c>
      <c r="C22046" s="56"/>
      <c r="AC22046" s="56"/>
      <c r="AD22046" s="56"/>
      <c r="AE22046" s="56"/>
    </row>
    <row r="22047" spans="1:31" x14ac:dyDescent="0.25">
      <c r="A22047" s="41">
        <v>0</v>
      </c>
      <c r="C22047" s="56"/>
      <c r="AC22047" s="56"/>
      <c r="AD22047" s="56"/>
      <c r="AE22047" s="56"/>
    </row>
    <row r="22048" spans="1:31" x14ac:dyDescent="0.25">
      <c r="A22048" s="41">
        <v>0</v>
      </c>
      <c r="C22048" s="56"/>
      <c r="AC22048" s="56"/>
      <c r="AD22048" s="56"/>
      <c r="AE22048" s="56"/>
    </row>
    <row r="22049" spans="1:31" x14ac:dyDescent="0.25">
      <c r="A22049" s="41">
        <v>0</v>
      </c>
      <c r="C22049" s="56"/>
      <c r="AC22049" s="56"/>
      <c r="AD22049" s="56"/>
      <c r="AE22049" s="56"/>
    </row>
    <row r="22050" spans="1:31" x14ac:dyDescent="0.25">
      <c r="A22050" s="41">
        <v>0</v>
      </c>
      <c r="C22050" s="56"/>
      <c r="AC22050" s="56"/>
      <c r="AD22050" s="56"/>
      <c r="AE22050" s="56"/>
    </row>
    <row r="22051" spans="1:31" x14ac:dyDescent="0.25">
      <c r="A22051" s="41">
        <v>0</v>
      </c>
      <c r="C22051" s="56"/>
      <c r="AC22051" s="56"/>
      <c r="AD22051" s="56"/>
      <c r="AE22051" s="56"/>
    </row>
    <row r="22052" spans="1:31" x14ac:dyDescent="0.25">
      <c r="A22052" s="41">
        <v>0</v>
      </c>
      <c r="C22052" s="56"/>
      <c r="AC22052" s="56"/>
      <c r="AD22052" s="56"/>
      <c r="AE22052" s="56"/>
    </row>
    <row r="22053" spans="1:31" x14ac:dyDescent="0.25">
      <c r="A22053" s="41">
        <v>0</v>
      </c>
      <c r="C22053" s="56"/>
      <c r="AC22053" s="56"/>
      <c r="AD22053" s="56"/>
      <c r="AE22053" s="56"/>
    </row>
    <row r="22054" spans="1:31" x14ac:dyDescent="0.25">
      <c r="A22054" s="41">
        <v>0</v>
      </c>
      <c r="C22054" s="56"/>
      <c r="AC22054" s="56"/>
      <c r="AD22054" s="56"/>
      <c r="AE22054" s="56"/>
    </row>
    <row r="22055" spans="1:31" x14ac:dyDescent="0.25">
      <c r="A22055" s="41">
        <v>0</v>
      </c>
      <c r="C22055" s="56"/>
      <c r="AC22055" s="56"/>
      <c r="AD22055" s="56"/>
      <c r="AE22055" s="56"/>
    </row>
    <row r="22056" spans="1:31" x14ac:dyDescent="0.25">
      <c r="A22056" s="41">
        <v>0</v>
      </c>
      <c r="C22056" s="56"/>
      <c r="AC22056" s="56"/>
      <c r="AD22056" s="56"/>
      <c r="AE22056" s="56"/>
    </row>
    <row r="22057" spans="1:31" x14ac:dyDescent="0.25">
      <c r="A22057" s="41">
        <v>0</v>
      </c>
      <c r="C22057" s="56"/>
      <c r="AC22057" s="56"/>
      <c r="AD22057" s="56"/>
      <c r="AE22057" s="56"/>
    </row>
    <row r="22058" spans="1:31" x14ac:dyDescent="0.25">
      <c r="A22058" s="41">
        <v>0</v>
      </c>
      <c r="C22058" s="56"/>
      <c r="AC22058" s="56"/>
      <c r="AD22058" s="56"/>
      <c r="AE22058" s="56"/>
    </row>
    <row r="22059" spans="1:31" x14ac:dyDescent="0.25">
      <c r="A22059" s="41">
        <v>0</v>
      </c>
      <c r="C22059" s="56"/>
      <c r="AC22059" s="56"/>
      <c r="AD22059" s="56"/>
      <c r="AE22059" s="56"/>
    </row>
    <row r="22060" spans="1:31" x14ac:dyDescent="0.25">
      <c r="A22060" s="41">
        <v>0</v>
      </c>
      <c r="C22060" s="56"/>
      <c r="AC22060" s="56"/>
      <c r="AD22060" s="56"/>
      <c r="AE22060" s="56"/>
    </row>
    <row r="22061" spans="1:31" x14ac:dyDescent="0.25">
      <c r="A22061" s="41">
        <v>0</v>
      </c>
      <c r="C22061" s="56"/>
      <c r="AC22061" s="56"/>
      <c r="AD22061" s="56"/>
      <c r="AE22061" s="56"/>
    </row>
    <row r="22062" spans="1:31" x14ac:dyDescent="0.25">
      <c r="A22062" s="41">
        <v>0</v>
      </c>
      <c r="C22062" s="56"/>
      <c r="AC22062" s="56"/>
      <c r="AD22062" s="56"/>
      <c r="AE22062" s="56"/>
    </row>
    <row r="22063" spans="1:31" x14ac:dyDescent="0.25">
      <c r="A22063" s="41">
        <v>0</v>
      </c>
      <c r="C22063" s="56"/>
      <c r="AC22063" s="56"/>
      <c r="AD22063" s="56"/>
      <c r="AE22063" s="56"/>
    </row>
    <row r="22064" spans="1:31" x14ac:dyDescent="0.25">
      <c r="A22064" s="41">
        <v>0</v>
      </c>
      <c r="C22064" s="56"/>
      <c r="AC22064" s="56"/>
      <c r="AD22064" s="56"/>
      <c r="AE22064" s="56"/>
    </row>
    <row r="22065" spans="1:31" x14ac:dyDescent="0.25">
      <c r="A22065" s="41">
        <v>0</v>
      </c>
      <c r="C22065" s="56"/>
      <c r="AC22065" s="56"/>
      <c r="AD22065" s="56"/>
      <c r="AE22065" s="56"/>
    </row>
    <row r="22066" spans="1:31" x14ac:dyDescent="0.25">
      <c r="A22066" s="41">
        <v>0</v>
      </c>
      <c r="C22066" s="56"/>
      <c r="AC22066" s="56"/>
      <c r="AD22066" s="56"/>
      <c r="AE22066" s="56"/>
    </row>
    <row r="22067" spans="1:31" x14ac:dyDescent="0.25">
      <c r="A22067" s="41">
        <v>0</v>
      </c>
      <c r="C22067" s="56"/>
      <c r="AC22067" s="56"/>
      <c r="AD22067" s="56"/>
      <c r="AE22067" s="56"/>
    </row>
    <row r="22068" spans="1:31" x14ac:dyDescent="0.25">
      <c r="A22068" s="41">
        <v>0</v>
      </c>
      <c r="C22068" s="56"/>
      <c r="AC22068" s="56"/>
      <c r="AD22068" s="56"/>
      <c r="AE22068" s="56"/>
    </row>
    <row r="22069" spans="1:31" x14ac:dyDescent="0.25">
      <c r="A22069" s="41">
        <v>0</v>
      </c>
      <c r="C22069" s="56"/>
      <c r="AC22069" s="56"/>
      <c r="AD22069" s="56"/>
      <c r="AE22069" s="56"/>
    </row>
    <row r="22070" spans="1:31" x14ac:dyDescent="0.25">
      <c r="A22070" s="41">
        <v>0</v>
      </c>
      <c r="C22070" s="56"/>
      <c r="AC22070" s="56"/>
      <c r="AD22070" s="56"/>
      <c r="AE22070" s="56"/>
    </row>
    <row r="22071" spans="1:31" x14ac:dyDescent="0.25">
      <c r="A22071" s="41">
        <v>0</v>
      </c>
      <c r="C22071" s="56"/>
      <c r="AC22071" s="56"/>
      <c r="AD22071" s="56"/>
      <c r="AE22071" s="56"/>
    </row>
    <row r="22072" spans="1:31" x14ac:dyDescent="0.25">
      <c r="A22072" s="41">
        <v>0</v>
      </c>
      <c r="C22072" s="56"/>
      <c r="AC22072" s="56"/>
      <c r="AD22072" s="56"/>
      <c r="AE22072" s="56"/>
    </row>
    <row r="22073" spans="1:31" x14ac:dyDescent="0.25">
      <c r="A22073" s="41">
        <v>0</v>
      </c>
      <c r="C22073" s="56"/>
      <c r="AC22073" s="56"/>
      <c r="AD22073" s="56"/>
      <c r="AE22073" s="56"/>
    </row>
    <row r="22074" spans="1:31" x14ac:dyDescent="0.25">
      <c r="A22074" s="41">
        <v>0</v>
      </c>
      <c r="C22074" s="56"/>
      <c r="AC22074" s="56"/>
      <c r="AD22074" s="56"/>
      <c r="AE22074" s="56"/>
    </row>
    <row r="22075" spans="1:31" x14ac:dyDescent="0.25">
      <c r="A22075" s="41">
        <v>0</v>
      </c>
      <c r="C22075" s="56"/>
      <c r="AC22075" s="56"/>
      <c r="AD22075" s="56"/>
      <c r="AE22075" s="56"/>
    </row>
    <row r="22076" spans="1:31" x14ac:dyDescent="0.25">
      <c r="A22076" s="41">
        <v>0</v>
      </c>
      <c r="C22076" s="56"/>
      <c r="AC22076" s="56"/>
      <c r="AD22076" s="56"/>
      <c r="AE22076" s="56"/>
    </row>
    <row r="22077" spans="1:31" x14ac:dyDescent="0.25">
      <c r="A22077" s="41">
        <v>0</v>
      </c>
      <c r="C22077" s="56"/>
      <c r="AC22077" s="56"/>
      <c r="AD22077" s="56"/>
      <c r="AE22077" s="56"/>
    </row>
    <row r="22078" spans="1:31" x14ac:dyDescent="0.25">
      <c r="A22078" s="41">
        <v>0</v>
      </c>
      <c r="C22078" s="56"/>
      <c r="AC22078" s="56"/>
      <c r="AD22078" s="56"/>
      <c r="AE22078" s="56"/>
    </row>
    <row r="22079" spans="1:31" x14ac:dyDescent="0.25">
      <c r="A22079" s="41">
        <v>0</v>
      </c>
      <c r="C22079" s="56"/>
      <c r="AC22079" s="56"/>
      <c r="AD22079" s="56"/>
      <c r="AE22079" s="56"/>
    </row>
    <row r="22080" spans="1:31" x14ac:dyDescent="0.25">
      <c r="A22080" s="41">
        <v>0</v>
      </c>
      <c r="C22080" s="56"/>
      <c r="AC22080" s="56"/>
      <c r="AD22080" s="56"/>
      <c r="AE22080" s="56"/>
    </row>
    <row r="22081" spans="1:31" x14ac:dyDescent="0.25">
      <c r="A22081" s="41">
        <v>0</v>
      </c>
      <c r="C22081" s="56"/>
      <c r="AC22081" s="56"/>
      <c r="AD22081" s="56"/>
      <c r="AE22081" s="56"/>
    </row>
    <row r="22082" spans="1:31" x14ac:dyDescent="0.25">
      <c r="A22082" s="41">
        <v>0</v>
      </c>
      <c r="C22082" s="56"/>
      <c r="AC22082" s="56"/>
      <c r="AD22082" s="56"/>
      <c r="AE22082" s="56"/>
    </row>
    <row r="22083" spans="1:31" x14ac:dyDescent="0.25">
      <c r="A22083" s="41">
        <v>0</v>
      </c>
      <c r="C22083" s="56"/>
      <c r="AC22083" s="56"/>
      <c r="AD22083" s="56"/>
      <c r="AE22083" s="56"/>
    </row>
    <row r="22084" spans="1:31" x14ac:dyDescent="0.25">
      <c r="A22084" s="41">
        <v>0</v>
      </c>
      <c r="C22084" s="56"/>
      <c r="AC22084" s="56"/>
      <c r="AD22084" s="56"/>
      <c r="AE22084" s="56"/>
    </row>
    <row r="22085" spans="1:31" x14ac:dyDescent="0.25">
      <c r="A22085" s="41">
        <v>0</v>
      </c>
      <c r="C22085" s="56"/>
      <c r="AC22085" s="56"/>
      <c r="AD22085" s="56"/>
      <c r="AE22085" s="56"/>
    </row>
    <row r="22086" spans="1:31" x14ac:dyDescent="0.25">
      <c r="A22086" s="41">
        <v>0</v>
      </c>
      <c r="C22086" s="56"/>
      <c r="AC22086" s="56"/>
      <c r="AD22086" s="56"/>
      <c r="AE22086" s="56"/>
    </row>
    <row r="22087" spans="1:31" x14ac:dyDescent="0.25">
      <c r="A22087" s="41">
        <v>0</v>
      </c>
      <c r="C22087" s="56"/>
      <c r="AC22087" s="56"/>
      <c r="AD22087" s="56"/>
      <c r="AE22087" s="56"/>
    </row>
    <row r="22088" spans="1:31" x14ac:dyDescent="0.25">
      <c r="A22088" s="41">
        <v>0</v>
      </c>
      <c r="C22088" s="56"/>
      <c r="AC22088" s="56"/>
      <c r="AD22088" s="56"/>
      <c r="AE22088" s="56"/>
    </row>
    <row r="22089" spans="1:31" x14ac:dyDescent="0.25">
      <c r="A22089" s="41">
        <v>0</v>
      </c>
      <c r="C22089" s="56"/>
      <c r="AC22089" s="56"/>
      <c r="AD22089" s="56"/>
      <c r="AE22089" s="56"/>
    </row>
    <row r="22090" spans="1:31" x14ac:dyDescent="0.25">
      <c r="A22090" s="41">
        <v>0</v>
      </c>
      <c r="C22090" s="56"/>
      <c r="AC22090" s="56"/>
      <c r="AD22090" s="56"/>
      <c r="AE22090" s="56"/>
    </row>
    <row r="22091" spans="1:31" x14ac:dyDescent="0.25">
      <c r="A22091" s="41">
        <v>0</v>
      </c>
      <c r="C22091" s="56"/>
      <c r="AC22091" s="56"/>
      <c r="AD22091" s="56"/>
      <c r="AE22091" s="56"/>
    </row>
    <row r="22092" spans="1:31" x14ac:dyDescent="0.25">
      <c r="A22092" s="41">
        <v>0</v>
      </c>
      <c r="C22092" s="56"/>
      <c r="AC22092" s="56"/>
      <c r="AD22092" s="56"/>
      <c r="AE22092" s="56"/>
    </row>
    <row r="22093" spans="1:31" x14ac:dyDescent="0.25">
      <c r="A22093" s="41">
        <v>0</v>
      </c>
      <c r="C22093" s="56"/>
      <c r="AC22093" s="56"/>
      <c r="AD22093" s="56"/>
      <c r="AE22093" s="56"/>
    </row>
    <row r="22094" spans="1:31" x14ac:dyDescent="0.25">
      <c r="A22094" s="41">
        <v>0</v>
      </c>
      <c r="C22094" s="56"/>
      <c r="AC22094" s="56"/>
      <c r="AD22094" s="56"/>
      <c r="AE22094" s="56"/>
    </row>
    <row r="22095" spans="1:31" x14ac:dyDescent="0.25">
      <c r="A22095" s="41">
        <v>0</v>
      </c>
      <c r="C22095" s="56"/>
      <c r="AC22095" s="56"/>
      <c r="AD22095" s="56"/>
      <c r="AE22095" s="56"/>
    </row>
    <row r="22096" spans="1:31" x14ac:dyDescent="0.25">
      <c r="A22096" s="41">
        <v>0</v>
      </c>
      <c r="C22096" s="56"/>
      <c r="AC22096" s="56"/>
      <c r="AD22096" s="56"/>
      <c r="AE22096" s="56"/>
    </row>
    <row r="22097" spans="1:31" x14ac:dyDescent="0.25">
      <c r="A22097" s="41">
        <v>0</v>
      </c>
      <c r="C22097" s="56"/>
      <c r="AC22097" s="56"/>
      <c r="AD22097" s="56"/>
      <c r="AE22097" s="56"/>
    </row>
    <row r="22098" spans="1:31" x14ac:dyDescent="0.25">
      <c r="A22098" s="41">
        <v>0</v>
      </c>
      <c r="C22098" s="56"/>
      <c r="AC22098" s="56"/>
      <c r="AD22098" s="56"/>
      <c r="AE22098" s="56"/>
    </row>
    <row r="22099" spans="1:31" x14ac:dyDescent="0.25">
      <c r="A22099" s="41">
        <v>0</v>
      </c>
      <c r="C22099" s="56"/>
      <c r="AC22099" s="56"/>
      <c r="AD22099" s="56"/>
      <c r="AE22099" s="56"/>
    </row>
    <row r="22100" spans="1:31" x14ac:dyDescent="0.25">
      <c r="A22100" s="41">
        <v>0</v>
      </c>
      <c r="C22100" s="56"/>
      <c r="AC22100" s="56"/>
      <c r="AD22100" s="56"/>
      <c r="AE22100" s="56"/>
    </row>
    <row r="22101" spans="1:31" x14ac:dyDescent="0.25">
      <c r="A22101" s="41">
        <v>0</v>
      </c>
      <c r="C22101" s="56"/>
      <c r="AC22101" s="56"/>
      <c r="AD22101" s="56"/>
      <c r="AE22101" s="56"/>
    </row>
    <row r="22102" spans="1:31" x14ac:dyDescent="0.25">
      <c r="A22102" s="41">
        <v>0</v>
      </c>
      <c r="C22102" s="56"/>
      <c r="AC22102" s="56"/>
      <c r="AD22102" s="56"/>
      <c r="AE22102" s="56"/>
    </row>
    <row r="22103" spans="1:31" x14ac:dyDescent="0.25">
      <c r="A22103" s="41">
        <v>0</v>
      </c>
      <c r="C22103" s="56"/>
      <c r="AC22103" s="56"/>
      <c r="AD22103" s="56"/>
      <c r="AE22103" s="56"/>
    </row>
    <row r="22104" spans="1:31" x14ac:dyDescent="0.25">
      <c r="A22104" s="41">
        <v>0</v>
      </c>
      <c r="C22104" s="56"/>
      <c r="AC22104" s="56"/>
      <c r="AD22104" s="56"/>
      <c r="AE22104" s="56"/>
    </row>
    <row r="22105" spans="1:31" x14ac:dyDescent="0.25">
      <c r="A22105" s="41">
        <v>0</v>
      </c>
      <c r="C22105" s="56"/>
      <c r="AC22105" s="56"/>
      <c r="AD22105" s="56"/>
      <c r="AE22105" s="56"/>
    </row>
    <row r="22106" spans="1:31" x14ac:dyDescent="0.25">
      <c r="A22106" s="41">
        <v>0</v>
      </c>
      <c r="C22106" s="56"/>
      <c r="AC22106" s="56"/>
      <c r="AD22106" s="56"/>
      <c r="AE22106" s="56"/>
    </row>
    <row r="22107" spans="1:31" x14ac:dyDescent="0.25">
      <c r="A22107" s="41">
        <v>0</v>
      </c>
      <c r="C22107" s="56"/>
      <c r="AC22107" s="56"/>
      <c r="AD22107" s="56"/>
      <c r="AE22107" s="56"/>
    </row>
    <row r="22108" spans="1:31" x14ac:dyDescent="0.25">
      <c r="A22108" s="41">
        <v>0</v>
      </c>
      <c r="C22108" s="56"/>
      <c r="AC22108" s="56"/>
      <c r="AD22108" s="56"/>
      <c r="AE22108" s="56"/>
    </row>
    <row r="22109" spans="1:31" x14ac:dyDescent="0.25">
      <c r="A22109" s="41">
        <v>0</v>
      </c>
      <c r="C22109" s="56"/>
      <c r="AC22109" s="56"/>
      <c r="AD22109" s="56"/>
      <c r="AE22109" s="56"/>
    </row>
    <row r="22110" spans="1:31" x14ac:dyDescent="0.25">
      <c r="A22110" s="41">
        <v>0</v>
      </c>
      <c r="C22110" s="56"/>
      <c r="AC22110" s="56"/>
      <c r="AD22110" s="56"/>
      <c r="AE22110" s="56"/>
    </row>
    <row r="22111" spans="1:31" x14ac:dyDescent="0.25">
      <c r="A22111" s="41">
        <v>0</v>
      </c>
      <c r="C22111" s="56"/>
      <c r="AC22111" s="56"/>
      <c r="AD22111" s="56"/>
      <c r="AE22111" s="56"/>
    </row>
    <row r="22112" spans="1:31" x14ac:dyDescent="0.25">
      <c r="A22112" s="41">
        <v>0</v>
      </c>
      <c r="C22112" s="56"/>
      <c r="AC22112" s="56"/>
      <c r="AD22112" s="56"/>
      <c r="AE22112" s="56"/>
    </row>
    <row r="22113" spans="1:31" x14ac:dyDescent="0.25">
      <c r="A22113" s="41">
        <v>0</v>
      </c>
      <c r="C22113" s="56"/>
      <c r="AC22113" s="56"/>
      <c r="AD22113" s="56"/>
      <c r="AE22113" s="56"/>
    </row>
    <row r="22114" spans="1:31" x14ac:dyDescent="0.25">
      <c r="A22114" s="41">
        <v>0</v>
      </c>
      <c r="C22114" s="56"/>
      <c r="AC22114" s="56"/>
      <c r="AD22114" s="56"/>
      <c r="AE22114" s="56"/>
    </row>
    <row r="22115" spans="1:31" x14ac:dyDescent="0.25">
      <c r="A22115" s="41">
        <v>0</v>
      </c>
      <c r="C22115" s="56"/>
      <c r="AC22115" s="56"/>
      <c r="AD22115" s="56"/>
      <c r="AE22115" s="56"/>
    </row>
    <row r="22116" spans="1:31" x14ac:dyDescent="0.25">
      <c r="A22116" s="41">
        <v>0</v>
      </c>
      <c r="C22116" s="56"/>
      <c r="AC22116" s="56"/>
      <c r="AD22116" s="56"/>
      <c r="AE22116" s="56"/>
    </row>
    <row r="22117" spans="1:31" x14ac:dyDescent="0.25">
      <c r="A22117" s="41">
        <v>0</v>
      </c>
      <c r="C22117" s="56"/>
      <c r="AC22117" s="56"/>
      <c r="AD22117" s="56"/>
      <c r="AE22117" s="56"/>
    </row>
    <row r="22118" spans="1:31" x14ac:dyDescent="0.25">
      <c r="A22118" s="41">
        <v>0</v>
      </c>
      <c r="C22118" s="56"/>
      <c r="AC22118" s="56"/>
      <c r="AD22118" s="56"/>
      <c r="AE22118" s="56"/>
    </row>
    <row r="22119" spans="1:31" x14ac:dyDescent="0.25">
      <c r="A22119" s="41">
        <v>0</v>
      </c>
      <c r="C22119" s="56"/>
      <c r="AC22119" s="56"/>
      <c r="AD22119" s="56"/>
      <c r="AE22119" s="56"/>
    </row>
    <row r="22120" spans="1:31" x14ac:dyDescent="0.25">
      <c r="A22120" s="41">
        <v>0</v>
      </c>
      <c r="C22120" s="56"/>
      <c r="AC22120" s="56"/>
      <c r="AD22120" s="56"/>
      <c r="AE22120" s="56"/>
    </row>
    <row r="22121" spans="1:31" x14ac:dyDescent="0.25">
      <c r="A22121" s="41">
        <v>0</v>
      </c>
      <c r="C22121" s="56"/>
      <c r="AC22121" s="56"/>
      <c r="AD22121" s="56"/>
      <c r="AE22121" s="56"/>
    </row>
    <row r="22122" spans="1:31" x14ac:dyDescent="0.25">
      <c r="A22122" s="41">
        <v>0</v>
      </c>
      <c r="C22122" s="56"/>
      <c r="AC22122" s="56"/>
      <c r="AD22122" s="56"/>
      <c r="AE22122" s="56"/>
    </row>
    <row r="22123" spans="1:31" x14ac:dyDescent="0.25">
      <c r="A22123" s="41">
        <v>0</v>
      </c>
      <c r="C22123" s="56"/>
      <c r="AC22123" s="56"/>
      <c r="AD22123" s="56"/>
      <c r="AE22123" s="56"/>
    </row>
    <row r="22124" spans="1:31" x14ac:dyDescent="0.25">
      <c r="A22124" s="41">
        <v>0</v>
      </c>
      <c r="C22124" s="56"/>
      <c r="AC22124" s="56"/>
      <c r="AD22124" s="56"/>
      <c r="AE22124" s="56"/>
    </row>
    <row r="22125" spans="1:31" x14ac:dyDescent="0.25">
      <c r="A22125" s="41">
        <v>0</v>
      </c>
      <c r="C22125" s="56"/>
      <c r="AC22125" s="56"/>
      <c r="AD22125" s="56"/>
      <c r="AE22125" s="56"/>
    </row>
    <row r="22126" spans="1:31" x14ac:dyDescent="0.25">
      <c r="A22126" s="41">
        <v>0</v>
      </c>
      <c r="C22126" s="56"/>
      <c r="AC22126" s="56"/>
      <c r="AD22126" s="56"/>
      <c r="AE22126" s="56"/>
    </row>
    <row r="22127" spans="1:31" x14ac:dyDescent="0.25">
      <c r="A22127" s="41">
        <v>0</v>
      </c>
      <c r="C22127" s="56"/>
      <c r="AC22127" s="56"/>
      <c r="AD22127" s="56"/>
      <c r="AE22127" s="56"/>
    </row>
    <row r="22128" spans="1:31" x14ac:dyDescent="0.25">
      <c r="A22128" s="41">
        <v>0</v>
      </c>
      <c r="C22128" s="56"/>
      <c r="AC22128" s="56"/>
      <c r="AD22128" s="56"/>
      <c r="AE22128" s="56"/>
    </row>
    <row r="22129" spans="1:31" x14ac:dyDescent="0.25">
      <c r="A22129" s="41">
        <v>0</v>
      </c>
      <c r="C22129" s="56"/>
      <c r="AC22129" s="56"/>
      <c r="AD22129" s="56"/>
      <c r="AE22129" s="56"/>
    </row>
    <row r="22130" spans="1:31" x14ac:dyDescent="0.25">
      <c r="A22130" s="41">
        <v>0</v>
      </c>
      <c r="C22130" s="56"/>
      <c r="AC22130" s="56"/>
      <c r="AD22130" s="56"/>
      <c r="AE22130" s="56"/>
    </row>
    <row r="22131" spans="1:31" x14ac:dyDescent="0.25">
      <c r="A22131" s="41">
        <v>0</v>
      </c>
      <c r="C22131" s="56"/>
      <c r="AC22131" s="56"/>
      <c r="AD22131" s="56"/>
      <c r="AE22131" s="56"/>
    </row>
    <row r="22132" spans="1:31" x14ac:dyDescent="0.25">
      <c r="A22132" s="41">
        <v>0</v>
      </c>
      <c r="C22132" s="56"/>
      <c r="AC22132" s="56"/>
      <c r="AD22132" s="56"/>
      <c r="AE22132" s="56"/>
    </row>
    <row r="22133" spans="1:31" x14ac:dyDescent="0.25">
      <c r="A22133" s="41">
        <v>0</v>
      </c>
      <c r="C22133" s="56"/>
      <c r="AC22133" s="56"/>
      <c r="AD22133" s="56"/>
      <c r="AE22133" s="56"/>
    </row>
    <row r="22134" spans="1:31" x14ac:dyDescent="0.25">
      <c r="A22134" s="41">
        <v>0</v>
      </c>
      <c r="C22134" s="56"/>
      <c r="AC22134" s="56"/>
      <c r="AD22134" s="56"/>
      <c r="AE22134" s="56"/>
    </row>
    <row r="22135" spans="1:31" x14ac:dyDescent="0.25">
      <c r="A22135" s="41">
        <v>0</v>
      </c>
      <c r="C22135" s="56"/>
      <c r="AC22135" s="56"/>
      <c r="AD22135" s="56"/>
      <c r="AE22135" s="56"/>
    </row>
    <row r="22136" spans="1:31" x14ac:dyDescent="0.25">
      <c r="A22136" s="41">
        <v>0</v>
      </c>
      <c r="C22136" s="56"/>
      <c r="AC22136" s="56"/>
      <c r="AD22136" s="56"/>
      <c r="AE22136" s="56"/>
    </row>
    <row r="22137" spans="1:31" x14ac:dyDescent="0.25">
      <c r="A22137" s="41">
        <v>0</v>
      </c>
      <c r="C22137" s="56"/>
      <c r="AC22137" s="56"/>
      <c r="AD22137" s="56"/>
      <c r="AE22137" s="56"/>
    </row>
    <row r="22138" spans="1:31" x14ac:dyDescent="0.25">
      <c r="A22138" s="41">
        <v>0</v>
      </c>
      <c r="C22138" s="56"/>
      <c r="AC22138" s="56"/>
      <c r="AD22138" s="56"/>
      <c r="AE22138" s="56"/>
    </row>
    <row r="22139" spans="1:31" x14ac:dyDescent="0.25">
      <c r="A22139" s="41">
        <v>0</v>
      </c>
      <c r="C22139" s="56"/>
      <c r="AC22139" s="56"/>
      <c r="AD22139" s="56"/>
      <c r="AE22139" s="56"/>
    </row>
    <row r="22140" spans="1:31" x14ac:dyDescent="0.25">
      <c r="A22140" s="41">
        <v>0</v>
      </c>
      <c r="C22140" s="56"/>
      <c r="AC22140" s="56"/>
      <c r="AD22140" s="56"/>
      <c r="AE22140" s="56"/>
    </row>
    <row r="22141" spans="1:31" x14ac:dyDescent="0.25">
      <c r="A22141" s="41">
        <v>0</v>
      </c>
      <c r="C22141" s="56"/>
      <c r="AC22141" s="56"/>
      <c r="AD22141" s="56"/>
      <c r="AE22141" s="56"/>
    </row>
    <row r="22142" spans="1:31" x14ac:dyDescent="0.25">
      <c r="A22142" s="41">
        <v>0</v>
      </c>
      <c r="C22142" s="56"/>
      <c r="AC22142" s="56"/>
      <c r="AD22142" s="56"/>
      <c r="AE22142" s="56"/>
    </row>
    <row r="22143" spans="1:31" x14ac:dyDescent="0.25">
      <c r="A22143" s="41">
        <v>0</v>
      </c>
      <c r="C22143" s="56"/>
      <c r="AC22143" s="56"/>
      <c r="AD22143" s="56"/>
      <c r="AE22143" s="56"/>
    </row>
    <row r="22144" spans="1:31" x14ac:dyDescent="0.25">
      <c r="A22144" s="41">
        <v>0</v>
      </c>
      <c r="C22144" s="56"/>
      <c r="AC22144" s="56"/>
      <c r="AD22144" s="56"/>
      <c r="AE22144" s="56"/>
    </row>
    <row r="22145" spans="1:31" x14ac:dyDescent="0.25">
      <c r="A22145" s="41">
        <v>0</v>
      </c>
      <c r="C22145" s="56"/>
      <c r="AC22145" s="56"/>
      <c r="AD22145" s="56"/>
      <c r="AE22145" s="56"/>
    </row>
    <row r="22146" spans="1:31" x14ac:dyDescent="0.25">
      <c r="A22146" s="41">
        <v>0</v>
      </c>
      <c r="C22146" s="56"/>
      <c r="AC22146" s="56"/>
      <c r="AD22146" s="56"/>
      <c r="AE22146" s="56"/>
    </row>
    <row r="22147" spans="1:31" x14ac:dyDescent="0.25">
      <c r="A22147" s="41">
        <v>0</v>
      </c>
      <c r="C22147" s="56"/>
      <c r="AC22147" s="56"/>
      <c r="AD22147" s="56"/>
      <c r="AE22147" s="56"/>
    </row>
    <row r="22148" spans="1:31" x14ac:dyDescent="0.25">
      <c r="A22148" s="41">
        <v>0</v>
      </c>
      <c r="C22148" s="56"/>
      <c r="AC22148" s="56"/>
      <c r="AD22148" s="56"/>
      <c r="AE22148" s="56"/>
    </row>
    <row r="22149" spans="1:31" x14ac:dyDescent="0.25">
      <c r="A22149" s="41">
        <v>0</v>
      </c>
      <c r="C22149" s="56"/>
      <c r="AC22149" s="56"/>
      <c r="AD22149" s="56"/>
      <c r="AE22149" s="56"/>
    </row>
    <row r="22150" spans="1:31" x14ac:dyDescent="0.25">
      <c r="A22150" s="41">
        <v>0</v>
      </c>
      <c r="C22150" s="56"/>
      <c r="AC22150" s="56"/>
      <c r="AD22150" s="56"/>
      <c r="AE22150" s="56"/>
    </row>
    <row r="22151" spans="1:31" x14ac:dyDescent="0.25">
      <c r="A22151" s="41">
        <v>0</v>
      </c>
      <c r="C22151" s="56"/>
      <c r="AC22151" s="56"/>
      <c r="AD22151" s="56"/>
      <c r="AE22151" s="56"/>
    </row>
    <row r="22152" spans="1:31" x14ac:dyDescent="0.25">
      <c r="A22152" s="41">
        <v>0</v>
      </c>
      <c r="C22152" s="56"/>
      <c r="AC22152" s="56"/>
      <c r="AD22152" s="56"/>
      <c r="AE22152" s="56"/>
    </row>
    <row r="22153" spans="1:31" x14ac:dyDescent="0.25">
      <c r="A22153" s="41">
        <v>0</v>
      </c>
      <c r="C22153" s="56"/>
      <c r="AC22153" s="56"/>
      <c r="AD22153" s="56"/>
      <c r="AE22153" s="56"/>
    </row>
    <row r="22154" spans="1:31" x14ac:dyDescent="0.25">
      <c r="A22154" s="41">
        <v>0</v>
      </c>
      <c r="C22154" s="56"/>
      <c r="AC22154" s="56"/>
      <c r="AD22154" s="56"/>
      <c r="AE22154" s="56"/>
    </row>
    <row r="22155" spans="1:31" x14ac:dyDescent="0.25">
      <c r="A22155" s="41">
        <v>0</v>
      </c>
      <c r="C22155" s="56"/>
      <c r="AC22155" s="56"/>
      <c r="AD22155" s="56"/>
      <c r="AE22155" s="56"/>
    </row>
    <row r="22156" spans="1:31" x14ac:dyDescent="0.25">
      <c r="A22156" s="41">
        <v>0</v>
      </c>
      <c r="C22156" s="56"/>
      <c r="AC22156" s="56"/>
      <c r="AD22156" s="56"/>
      <c r="AE22156" s="56"/>
    </row>
    <row r="22157" spans="1:31" x14ac:dyDescent="0.25">
      <c r="A22157" s="41">
        <v>0</v>
      </c>
      <c r="C22157" s="56"/>
      <c r="AC22157" s="56"/>
      <c r="AD22157" s="56"/>
      <c r="AE22157" s="56"/>
    </row>
    <row r="22158" spans="1:31" x14ac:dyDescent="0.25">
      <c r="A22158" s="41">
        <v>0</v>
      </c>
      <c r="C22158" s="56"/>
      <c r="AC22158" s="56"/>
      <c r="AD22158" s="56"/>
      <c r="AE22158" s="56"/>
    </row>
    <row r="22159" spans="1:31" x14ac:dyDescent="0.25">
      <c r="A22159" s="41">
        <v>0</v>
      </c>
      <c r="C22159" s="56"/>
      <c r="AC22159" s="56"/>
      <c r="AD22159" s="56"/>
      <c r="AE22159" s="56"/>
    </row>
    <row r="22160" spans="1:31" x14ac:dyDescent="0.25">
      <c r="A22160" s="41">
        <v>0</v>
      </c>
      <c r="C22160" s="56"/>
      <c r="AC22160" s="56"/>
      <c r="AD22160" s="56"/>
      <c r="AE22160" s="56"/>
    </row>
    <row r="22161" spans="1:31" x14ac:dyDescent="0.25">
      <c r="A22161" s="41">
        <v>0</v>
      </c>
      <c r="C22161" s="56"/>
      <c r="AC22161" s="56"/>
      <c r="AD22161" s="56"/>
      <c r="AE22161" s="56"/>
    </row>
    <row r="22162" spans="1:31" x14ac:dyDescent="0.25">
      <c r="A22162" s="41">
        <v>0</v>
      </c>
      <c r="C22162" s="56"/>
      <c r="AC22162" s="56"/>
      <c r="AD22162" s="56"/>
      <c r="AE22162" s="56"/>
    </row>
    <row r="22163" spans="1:31" x14ac:dyDescent="0.25">
      <c r="A22163" s="41">
        <v>0</v>
      </c>
      <c r="C22163" s="56"/>
      <c r="AC22163" s="56"/>
      <c r="AD22163" s="56"/>
      <c r="AE22163" s="56"/>
    </row>
    <row r="22164" spans="1:31" x14ac:dyDescent="0.25">
      <c r="A22164" s="41">
        <v>0</v>
      </c>
      <c r="C22164" s="56"/>
      <c r="AC22164" s="56"/>
      <c r="AD22164" s="56"/>
      <c r="AE22164" s="56"/>
    </row>
    <row r="22165" spans="1:31" x14ac:dyDescent="0.25">
      <c r="A22165" s="41">
        <v>0</v>
      </c>
      <c r="C22165" s="56"/>
      <c r="AC22165" s="56"/>
      <c r="AD22165" s="56"/>
      <c r="AE22165" s="56"/>
    </row>
    <row r="22166" spans="1:31" x14ac:dyDescent="0.25">
      <c r="A22166" s="41">
        <v>0</v>
      </c>
      <c r="C22166" s="56"/>
      <c r="AC22166" s="56"/>
      <c r="AD22166" s="56"/>
      <c r="AE22166" s="56"/>
    </row>
    <row r="22167" spans="1:31" x14ac:dyDescent="0.25">
      <c r="A22167" s="41">
        <v>0</v>
      </c>
      <c r="C22167" s="56"/>
      <c r="AC22167" s="56"/>
      <c r="AD22167" s="56"/>
      <c r="AE22167" s="56"/>
    </row>
    <row r="22168" spans="1:31" x14ac:dyDescent="0.25">
      <c r="A22168" s="41">
        <v>0</v>
      </c>
      <c r="C22168" s="56"/>
      <c r="AC22168" s="56"/>
      <c r="AD22168" s="56"/>
      <c r="AE22168" s="56"/>
    </row>
    <row r="22169" spans="1:31" x14ac:dyDescent="0.25">
      <c r="A22169" s="41">
        <v>0</v>
      </c>
      <c r="C22169" s="56"/>
      <c r="AC22169" s="56"/>
      <c r="AD22169" s="56"/>
      <c r="AE22169" s="56"/>
    </row>
    <row r="22170" spans="1:31" x14ac:dyDescent="0.25">
      <c r="A22170" s="41">
        <v>0</v>
      </c>
      <c r="C22170" s="56"/>
      <c r="AC22170" s="56"/>
      <c r="AD22170" s="56"/>
      <c r="AE22170" s="56"/>
    </row>
    <row r="22171" spans="1:31" x14ac:dyDescent="0.25">
      <c r="A22171" s="41">
        <v>0</v>
      </c>
      <c r="C22171" s="56"/>
      <c r="AC22171" s="56"/>
      <c r="AD22171" s="56"/>
      <c r="AE22171" s="56"/>
    </row>
    <row r="22172" spans="1:31" x14ac:dyDescent="0.25">
      <c r="A22172" s="41">
        <v>0</v>
      </c>
      <c r="C22172" s="56"/>
      <c r="AC22172" s="56"/>
      <c r="AD22172" s="56"/>
      <c r="AE22172" s="56"/>
    </row>
    <row r="22173" spans="1:31" x14ac:dyDescent="0.25">
      <c r="A22173" s="41">
        <v>0</v>
      </c>
      <c r="C22173" s="56"/>
      <c r="AC22173" s="56"/>
      <c r="AD22173" s="56"/>
      <c r="AE22173" s="56"/>
    </row>
    <row r="22174" spans="1:31" x14ac:dyDescent="0.25">
      <c r="A22174" s="41">
        <v>0</v>
      </c>
      <c r="C22174" s="56"/>
      <c r="AC22174" s="56"/>
      <c r="AD22174" s="56"/>
      <c r="AE22174" s="56"/>
    </row>
    <row r="22175" spans="1:31" x14ac:dyDescent="0.25">
      <c r="A22175" s="41">
        <v>0</v>
      </c>
      <c r="C22175" s="56"/>
      <c r="AC22175" s="56"/>
      <c r="AD22175" s="56"/>
      <c r="AE22175" s="56"/>
    </row>
    <row r="22176" spans="1:31" x14ac:dyDescent="0.25">
      <c r="A22176" s="41">
        <v>0</v>
      </c>
      <c r="C22176" s="56"/>
      <c r="AC22176" s="56"/>
      <c r="AD22176" s="56"/>
      <c r="AE22176" s="56"/>
    </row>
    <row r="22177" spans="1:31" x14ac:dyDescent="0.25">
      <c r="A22177" s="41">
        <v>0</v>
      </c>
      <c r="C22177" s="56"/>
      <c r="AC22177" s="56"/>
      <c r="AD22177" s="56"/>
      <c r="AE22177" s="56"/>
    </row>
    <row r="22178" spans="1:31" x14ac:dyDescent="0.25">
      <c r="A22178" s="41">
        <v>0</v>
      </c>
      <c r="C22178" s="56"/>
      <c r="AC22178" s="56"/>
      <c r="AD22178" s="56"/>
      <c r="AE22178" s="56"/>
    </row>
    <row r="22179" spans="1:31" x14ac:dyDescent="0.25">
      <c r="A22179" s="41">
        <v>11473</v>
      </c>
      <c r="C22179" s="56"/>
      <c r="AC22179" s="56"/>
      <c r="AD22179" s="56"/>
      <c r="AE22179" s="56"/>
    </row>
    <row r="22180" spans="1:31" x14ac:dyDescent="0.25">
      <c r="A22180" s="41">
        <v>0</v>
      </c>
      <c r="C22180" s="56"/>
      <c r="AC22180" s="56"/>
      <c r="AD22180" s="56"/>
      <c r="AE22180" s="56"/>
    </row>
    <row r="22181" spans="1:31" x14ac:dyDescent="0.25">
      <c r="A22181" s="41">
        <v>0</v>
      </c>
      <c r="C22181" s="56"/>
      <c r="AC22181" s="56"/>
      <c r="AD22181" s="56"/>
      <c r="AE22181" s="56"/>
    </row>
    <row r="22182" spans="1:31" x14ac:dyDescent="0.25">
      <c r="A22182" s="41">
        <v>0</v>
      </c>
      <c r="C22182" s="56"/>
      <c r="AC22182" s="56"/>
      <c r="AD22182" s="56"/>
      <c r="AE22182" s="56"/>
    </row>
    <row r="22183" spans="1:31" x14ac:dyDescent="0.25">
      <c r="A22183" s="41">
        <v>0</v>
      </c>
      <c r="C22183" s="56"/>
      <c r="AC22183" s="56"/>
      <c r="AD22183" s="56"/>
      <c r="AE22183" s="56"/>
    </row>
    <row r="22184" spans="1:31" x14ac:dyDescent="0.25">
      <c r="A22184" s="41">
        <v>0</v>
      </c>
      <c r="C22184" s="56"/>
      <c r="AC22184" s="56"/>
      <c r="AD22184" s="56"/>
      <c r="AE22184" s="56"/>
    </row>
    <row r="22185" spans="1:31" x14ac:dyDescent="0.25">
      <c r="A22185" s="41">
        <v>0</v>
      </c>
      <c r="C22185" s="56"/>
      <c r="AC22185" s="56"/>
      <c r="AD22185" s="56"/>
      <c r="AE22185" s="56"/>
    </row>
    <row r="22186" spans="1:31" x14ac:dyDescent="0.25">
      <c r="A22186" s="41">
        <v>0</v>
      </c>
      <c r="C22186" s="56"/>
      <c r="AC22186" s="56"/>
      <c r="AD22186" s="56"/>
      <c r="AE22186" s="56"/>
    </row>
    <row r="22187" spans="1:31" x14ac:dyDescent="0.25">
      <c r="A22187" s="41">
        <v>0</v>
      </c>
      <c r="C22187" s="56"/>
      <c r="AC22187" s="56"/>
      <c r="AD22187" s="56"/>
      <c r="AE22187" s="56"/>
    </row>
    <row r="22188" spans="1:31" x14ac:dyDescent="0.25">
      <c r="A22188" s="41">
        <v>0</v>
      </c>
      <c r="C22188" s="56"/>
      <c r="AC22188" s="56"/>
      <c r="AD22188" s="56"/>
      <c r="AE22188" s="56"/>
    </row>
    <row r="22189" spans="1:31" x14ac:dyDescent="0.25">
      <c r="A22189" s="41">
        <v>145225</v>
      </c>
      <c r="C22189" s="56"/>
      <c r="AC22189" s="56"/>
      <c r="AD22189" s="56"/>
      <c r="AE22189" s="56"/>
    </row>
    <row r="22190" spans="1:31" x14ac:dyDescent="0.25">
      <c r="A22190" s="41">
        <v>0</v>
      </c>
      <c r="C22190" s="56"/>
      <c r="AC22190" s="56"/>
      <c r="AD22190" s="56"/>
      <c r="AE22190" s="56"/>
    </row>
    <row r="22191" spans="1:31" x14ac:dyDescent="0.25">
      <c r="A22191" s="41">
        <v>0</v>
      </c>
      <c r="C22191" s="56"/>
      <c r="AC22191" s="56"/>
      <c r="AD22191" s="56"/>
      <c r="AE22191" s="56"/>
    </row>
    <row r="22192" spans="1:31" x14ac:dyDescent="0.25">
      <c r="A22192" s="41">
        <v>0</v>
      </c>
      <c r="C22192" s="56"/>
      <c r="AC22192" s="56"/>
      <c r="AD22192" s="56"/>
      <c r="AE22192" s="56"/>
    </row>
    <row r="22193" spans="1:31" x14ac:dyDescent="0.25">
      <c r="A22193" s="41">
        <v>0</v>
      </c>
      <c r="C22193" s="56"/>
      <c r="AC22193" s="56"/>
      <c r="AD22193" s="56"/>
      <c r="AE22193" s="56"/>
    </row>
    <row r="22194" spans="1:31" x14ac:dyDescent="0.25">
      <c r="A22194" s="41">
        <v>0</v>
      </c>
      <c r="C22194" s="56"/>
      <c r="AC22194" s="56"/>
      <c r="AD22194" s="56"/>
      <c r="AE22194" s="56"/>
    </row>
    <row r="22195" spans="1:31" x14ac:dyDescent="0.25">
      <c r="A22195" s="41">
        <v>0</v>
      </c>
      <c r="C22195" s="56"/>
      <c r="AC22195" s="56"/>
      <c r="AD22195" s="56"/>
      <c r="AE22195" s="56"/>
    </row>
    <row r="22196" spans="1:31" x14ac:dyDescent="0.25">
      <c r="A22196" s="41">
        <v>0</v>
      </c>
      <c r="C22196" s="56"/>
      <c r="AC22196" s="56"/>
      <c r="AD22196" s="56"/>
      <c r="AE22196" s="56"/>
    </row>
    <row r="22197" spans="1:31" x14ac:dyDescent="0.25">
      <c r="A22197" s="41">
        <v>0</v>
      </c>
      <c r="C22197" s="56"/>
      <c r="AC22197" s="56"/>
      <c r="AD22197" s="56"/>
      <c r="AE22197" s="56"/>
    </row>
    <row r="22198" spans="1:31" x14ac:dyDescent="0.25">
      <c r="A22198" s="41">
        <v>0</v>
      </c>
      <c r="C22198" s="56"/>
      <c r="AC22198" s="56"/>
      <c r="AD22198" s="56"/>
      <c r="AE22198" s="56"/>
    </row>
    <row r="22199" spans="1:31" x14ac:dyDescent="0.25">
      <c r="A22199" s="41">
        <v>0</v>
      </c>
      <c r="C22199" s="56"/>
      <c r="AC22199" s="56"/>
      <c r="AD22199" s="56"/>
      <c r="AE22199" s="56"/>
    </row>
    <row r="22200" spans="1:31" x14ac:dyDescent="0.25">
      <c r="A22200" s="41">
        <v>0</v>
      </c>
      <c r="C22200" s="56"/>
      <c r="AC22200" s="56"/>
      <c r="AD22200" s="56"/>
      <c r="AE22200" s="56"/>
    </row>
    <row r="22201" spans="1:31" x14ac:dyDescent="0.25">
      <c r="A22201" s="41">
        <v>0</v>
      </c>
      <c r="C22201" s="56"/>
      <c r="AC22201" s="56"/>
      <c r="AD22201" s="56"/>
      <c r="AE22201" s="56"/>
    </row>
    <row r="22202" spans="1:31" x14ac:dyDescent="0.25">
      <c r="A22202" s="41">
        <v>0</v>
      </c>
      <c r="C22202" s="56"/>
      <c r="AC22202" s="56"/>
      <c r="AD22202" s="56"/>
      <c r="AE22202" s="56"/>
    </row>
    <row r="22203" spans="1:31" x14ac:dyDescent="0.25">
      <c r="A22203" s="41">
        <v>0</v>
      </c>
      <c r="C22203" s="56"/>
      <c r="AC22203" s="56"/>
      <c r="AD22203" s="56"/>
      <c r="AE22203" s="56"/>
    </row>
    <row r="22204" spans="1:31" x14ac:dyDescent="0.25">
      <c r="A22204" s="41">
        <v>0</v>
      </c>
      <c r="C22204" s="56"/>
      <c r="AC22204" s="56"/>
      <c r="AD22204" s="56"/>
      <c r="AE22204" s="56"/>
    </row>
    <row r="22205" spans="1:31" x14ac:dyDescent="0.25">
      <c r="A22205" s="41">
        <v>0</v>
      </c>
      <c r="C22205" s="56"/>
      <c r="AC22205" s="56"/>
      <c r="AD22205" s="56"/>
      <c r="AE22205" s="56"/>
    </row>
    <row r="22206" spans="1:31" x14ac:dyDescent="0.25">
      <c r="A22206" s="41">
        <v>0</v>
      </c>
      <c r="C22206" s="56"/>
      <c r="AC22206" s="56"/>
      <c r="AD22206" s="56"/>
      <c r="AE22206" s="56"/>
    </row>
    <row r="22207" spans="1:31" x14ac:dyDescent="0.25">
      <c r="A22207" s="41">
        <v>0</v>
      </c>
      <c r="C22207" s="56"/>
      <c r="AC22207" s="56"/>
      <c r="AD22207" s="56"/>
      <c r="AE22207" s="56"/>
    </row>
    <row r="22208" spans="1:31" x14ac:dyDescent="0.25">
      <c r="A22208" s="41">
        <v>0</v>
      </c>
      <c r="C22208" s="56"/>
      <c r="AC22208" s="56"/>
      <c r="AD22208" s="56"/>
      <c r="AE22208" s="56"/>
    </row>
    <row r="22209" spans="1:31" x14ac:dyDescent="0.25">
      <c r="A22209" s="41">
        <v>0</v>
      </c>
      <c r="C22209" s="56"/>
      <c r="AC22209" s="56"/>
      <c r="AD22209" s="56"/>
      <c r="AE22209" s="56"/>
    </row>
    <row r="22210" spans="1:31" x14ac:dyDescent="0.25">
      <c r="A22210" s="41">
        <v>0</v>
      </c>
      <c r="C22210" s="56"/>
      <c r="AC22210" s="56"/>
      <c r="AD22210" s="56"/>
      <c r="AE22210" s="56"/>
    </row>
    <row r="22211" spans="1:31" x14ac:dyDescent="0.25">
      <c r="A22211" s="41">
        <v>0</v>
      </c>
      <c r="C22211" s="56"/>
      <c r="AC22211" s="56"/>
      <c r="AD22211" s="56"/>
      <c r="AE22211" s="56"/>
    </row>
    <row r="22212" spans="1:31" x14ac:dyDescent="0.25">
      <c r="A22212" s="41">
        <v>0</v>
      </c>
      <c r="C22212" s="56"/>
      <c r="AC22212" s="56"/>
      <c r="AD22212" s="56"/>
      <c r="AE22212" s="56"/>
    </row>
    <row r="22213" spans="1:31" x14ac:dyDescent="0.25">
      <c r="A22213" s="41">
        <v>0</v>
      </c>
      <c r="C22213" s="56"/>
      <c r="AC22213" s="56"/>
      <c r="AD22213" s="56"/>
      <c r="AE22213" s="56"/>
    </row>
    <row r="22214" spans="1:31" x14ac:dyDescent="0.25">
      <c r="A22214" s="41">
        <v>0</v>
      </c>
      <c r="C22214" s="56"/>
      <c r="AC22214" s="56"/>
      <c r="AD22214" s="56"/>
      <c r="AE22214" s="56"/>
    </row>
    <row r="22215" spans="1:31" x14ac:dyDescent="0.25">
      <c r="A22215" s="41">
        <v>0</v>
      </c>
      <c r="C22215" s="56"/>
      <c r="AC22215" s="56"/>
      <c r="AD22215" s="56"/>
      <c r="AE22215" s="56"/>
    </row>
    <row r="22216" spans="1:31" x14ac:dyDescent="0.25">
      <c r="A22216" s="41">
        <v>0</v>
      </c>
      <c r="C22216" s="56"/>
      <c r="AC22216" s="56"/>
      <c r="AD22216" s="56"/>
      <c r="AE22216" s="56"/>
    </row>
    <row r="22217" spans="1:31" x14ac:dyDescent="0.25">
      <c r="A22217" s="41">
        <v>0</v>
      </c>
      <c r="C22217" s="56"/>
      <c r="AC22217" s="56"/>
      <c r="AD22217" s="56"/>
      <c r="AE22217" s="56"/>
    </row>
    <row r="22218" spans="1:31" x14ac:dyDescent="0.25">
      <c r="A22218" s="41">
        <v>0</v>
      </c>
      <c r="C22218" s="56"/>
      <c r="AC22218" s="56"/>
      <c r="AD22218" s="56"/>
      <c r="AE22218" s="56"/>
    </row>
    <row r="22219" spans="1:31" x14ac:dyDescent="0.25">
      <c r="A22219" s="41">
        <v>0</v>
      </c>
      <c r="C22219" s="56"/>
      <c r="AC22219" s="56"/>
      <c r="AD22219" s="56"/>
      <c r="AE22219" s="56"/>
    </row>
    <row r="22220" spans="1:31" x14ac:dyDescent="0.25">
      <c r="A22220" s="41">
        <v>0</v>
      </c>
      <c r="C22220" s="56"/>
      <c r="AC22220" s="56"/>
      <c r="AD22220" s="56"/>
      <c r="AE22220" s="56"/>
    </row>
    <row r="22221" spans="1:31" x14ac:dyDescent="0.25">
      <c r="A22221" s="41">
        <v>0</v>
      </c>
      <c r="C22221" s="56"/>
      <c r="AC22221" s="56"/>
      <c r="AD22221" s="56"/>
      <c r="AE22221" s="56"/>
    </row>
    <row r="22222" spans="1:31" x14ac:dyDescent="0.25">
      <c r="A22222" s="41">
        <v>0</v>
      </c>
      <c r="C22222" s="56"/>
      <c r="AC22222" s="56"/>
      <c r="AD22222" s="56"/>
      <c r="AE22222" s="56"/>
    </row>
    <row r="22223" spans="1:31" x14ac:dyDescent="0.25">
      <c r="A22223" s="41">
        <v>0</v>
      </c>
      <c r="C22223" s="56"/>
      <c r="AC22223" s="56"/>
      <c r="AD22223" s="56"/>
      <c r="AE22223" s="56"/>
    </row>
    <row r="22224" spans="1:31" x14ac:dyDescent="0.25">
      <c r="A22224" s="41">
        <v>0</v>
      </c>
      <c r="C22224" s="56"/>
      <c r="AC22224" s="56"/>
      <c r="AD22224" s="56"/>
      <c r="AE22224" s="56"/>
    </row>
    <row r="22225" spans="1:31" x14ac:dyDescent="0.25">
      <c r="A22225" s="41">
        <v>0</v>
      </c>
      <c r="C22225" s="56"/>
      <c r="AC22225" s="56"/>
      <c r="AD22225" s="56"/>
      <c r="AE22225" s="56"/>
    </row>
    <row r="22226" spans="1:31" x14ac:dyDescent="0.25">
      <c r="A22226" s="41">
        <v>0</v>
      </c>
      <c r="C22226" s="56"/>
      <c r="AC22226" s="56"/>
      <c r="AD22226" s="56"/>
      <c r="AE22226" s="56"/>
    </row>
    <row r="22227" spans="1:31" x14ac:dyDescent="0.25">
      <c r="A22227" s="41">
        <v>0</v>
      </c>
      <c r="C22227" s="56"/>
      <c r="AC22227" s="56"/>
      <c r="AD22227" s="56"/>
      <c r="AE22227" s="56"/>
    </row>
    <row r="22228" spans="1:31" x14ac:dyDescent="0.25">
      <c r="A22228" s="41">
        <v>0</v>
      </c>
      <c r="C22228" s="56"/>
      <c r="AC22228" s="56"/>
      <c r="AD22228" s="56"/>
      <c r="AE22228" s="56"/>
    </row>
    <row r="22229" spans="1:31" x14ac:dyDescent="0.25">
      <c r="A22229" s="41">
        <v>0</v>
      </c>
      <c r="C22229" s="56"/>
      <c r="AC22229" s="56"/>
      <c r="AD22229" s="56"/>
      <c r="AE22229" s="56"/>
    </row>
    <row r="22230" spans="1:31" x14ac:dyDescent="0.25">
      <c r="A22230" s="41">
        <v>0</v>
      </c>
      <c r="C22230" s="56"/>
      <c r="AC22230" s="56"/>
      <c r="AD22230" s="56"/>
      <c r="AE22230" s="56"/>
    </row>
    <row r="22231" spans="1:31" x14ac:dyDescent="0.25">
      <c r="A22231" s="41">
        <v>0</v>
      </c>
      <c r="C22231" s="56"/>
      <c r="AC22231" s="56"/>
      <c r="AD22231" s="56"/>
      <c r="AE22231" s="56"/>
    </row>
    <row r="22232" spans="1:31" x14ac:dyDescent="0.25">
      <c r="A22232" s="41">
        <v>0</v>
      </c>
      <c r="C22232" s="56"/>
      <c r="AC22232" s="56"/>
      <c r="AD22232" s="56"/>
      <c r="AE22232" s="56"/>
    </row>
    <row r="22233" spans="1:31" x14ac:dyDescent="0.25">
      <c r="A22233" s="41">
        <v>0</v>
      </c>
      <c r="C22233" s="56"/>
      <c r="AC22233" s="56"/>
      <c r="AD22233" s="56"/>
      <c r="AE22233" s="56"/>
    </row>
    <row r="22234" spans="1:31" x14ac:dyDescent="0.25">
      <c r="A22234" s="41">
        <v>0</v>
      </c>
      <c r="C22234" s="56"/>
      <c r="AC22234" s="56"/>
      <c r="AD22234" s="56"/>
      <c r="AE22234" s="56"/>
    </row>
    <row r="22235" spans="1:31" x14ac:dyDescent="0.25">
      <c r="A22235" s="41">
        <v>0</v>
      </c>
      <c r="C22235" s="56"/>
      <c r="AC22235" s="56"/>
      <c r="AD22235" s="56"/>
      <c r="AE22235" s="56"/>
    </row>
    <row r="22236" spans="1:31" x14ac:dyDescent="0.25">
      <c r="A22236" s="41">
        <v>0</v>
      </c>
      <c r="C22236" s="56"/>
      <c r="AC22236" s="56"/>
      <c r="AD22236" s="56"/>
      <c r="AE22236" s="56"/>
    </row>
    <row r="22237" spans="1:31" x14ac:dyDescent="0.25">
      <c r="A22237" s="41">
        <v>0</v>
      </c>
      <c r="C22237" s="56"/>
      <c r="AC22237" s="56"/>
      <c r="AD22237" s="56"/>
      <c r="AE22237" s="56"/>
    </row>
    <row r="22238" spans="1:31" x14ac:dyDescent="0.25">
      <c r="A22238" s="41">
        <v>0</v>
      </c>
      <c r="C22238" s="56"/>
      <c r="AC22238" s="56"/>
      <c r="AD22238" s="56"/>
      <c r="AE22238" s="56"/>
    </row>
    <row r="22239" spans="1:31" x14ac:dyDescent="0.25">
      <c r="A22239" s="41">
        <v>0</v>
      </c>
      <c r="C22239" s="56"/>
      <c r="AC22239" s="56"/>
      <c r="AD22239" s="56"/>
      <c r="AE22239" s="56"/>
    </row>
    <row r="22240" spans="1:31" x14ac:dyDescent="0.25">
      <c r="A22240" s="41">
        <v>0</v>
      </c>
      <c r="C22240" s="56"/>
      <c r="AC22240" s="56"/>
      <c r="AD22240" s="56"/>
      <c r="AE22240" s="56"/>
    </row>
    <row r="22241" spans="1:31" x14ac:dyDescent="0.25">
      <c r="A22241" s="41">
        <v>0</v>
      </c>
      <c r="C22241" s="56"/>
      <c r="AC22241" s="56"/>
      <c r="AD22241" s="56"/>
      <c r="AE22241" s="56"/>
    </row>
    <row r="22242" spans="1:31" x14ac:dyDescent="0.25">
      <c r="A22242" s="41">
        <v>0</v>
      </c>
      <c r="C22242" s="56"/>
      <c r="AC22242" s="56"/>
      <c r="AD22242" s="56"/>
      <c r="AE22242" s="56"/>
    </row>
    <row r="22243" spans="1:31" x14ac:dyDescent="0.25">
      <c r="A22243" s="41">
        <v>0</v>
      </c>
      <c r="C22243" s="56"/>
      <c r="AC22243" s="56"/>
      <c r="AD22243" s="56"/>
      <c r="AE22243" s="56"/>
    </row>
    <row r="22244" spans="1:31" x14ac:dyDescent="0.25">
      <c r="A22244" s="41">
        <v>0</v>
      </c>
      <c r="C22244" s="56"/>
      <c r="AC22244" s="56"/>
      <c r="AD22244" s="56"/>
      <c r="AE22244" s="56"/>
    </row>
    <row r="22245" spans="1:31" x14ac:dyDescent="0.25">
      <c r="A22245" s="41">
        <v>0</v>
      </c>
      <c r="C22245" s="56"/>
      <c r="AC22245" s="56"/>
      <c r="AD22245" s="56"/>
      <c r="AE22245" s="56"/>
    </row>
    <row r="22246" spans="1:31" x14ac:dyDescent="0.25">
      <c r="A22246" s="41">
        <v>0</v>
      </c>
      <c r="C22246" s="56"/>
      <c r="AC22246" s="56"/>
      <c r="AD22246" s="56"/>
      <c r="AE22246" s="56"/>
    </row>
    <row r="22247" spans="1:31" x14ac:dyDescent="0.25">
      <c r="A22247" s="41">
        <v>0</v>
      </c>
      <c r="C22247" s="56"/>
      <c r="AC22247" s="56"/>
      <c r="AD22247" s="56"/>
      <c r="AE22247" s="56"/>
    </row>
    <row r="22248" spans="1:31" x14ac:dyDescent="0.25">
      <c r="A22248" s="41">
        <v>0</v>
      </c>
      <c r="C22248" s="56"/>
      <c r="AC22248" s="56"/>
      <c r="AD22248" s="56"/>
      <c r="AE22248" s="56"/>
    </row>
    <row r="22249" spans="1:31" x14ac:dyDescent="0.25">
      <c r="A22249" s="41">
        <v>0</v>
      </c>
      <c r="C22249" s="56"/>
      <c r="AC22249" s="56"/>
      <c r="AD22249" s="56"/>
      <c r="AE22249" s="56"/>
    </row>
    <row r="22250" spans="1:31" x14ac:dyDescent="0.25">
      <c r="A22250" s="41">
        <v>0</v>
      </c>
      <c r="C22250" s="56"/>
      <c r="AC22250" s="56"/>
      <c r="AD22250" s="56"/>
      <c r="AE22250" s="56"/>
    </row>
    <row r="22251" spans="1:31" x14ac:dyDescent="0.25">
      <c r="A22251" s="41">
        <v>0</v>
      </c>
      <c r="C22251" s="56"/>
      <c r="AC22251" s="56"/>
      <c r="AD22251" s="56"/>
      <c r="AE22251" s="56"/>
    </row>
    <row r="22252" spans="1:31" x14ac:dyDescent="0.25">
      <c r="A22252" s="41">
        <v>0</v>
      </c>
      <c r="C22252" s="56"/>
      <c r="AC22252" s="56"/>
      <c r="AD22252" s="56"/>
      <c r="AE22252" s="56"/>
    </row>
    <row r="22253" spans="1:31" x14ac:dyDescent="0.25">
      <c r="A22253" s="41">
        <v>0</v>
      </c>
      <c r="C22253" s="56"/>
      <c r="AC22253" s="56"/>
      <c r="AD22253" s="56"/>
      <c r="AE22253" s="56"/>
    </row>
    <row r="22254" spans="1:31" x14ac:dyDescent="0.25">
      <c r="A22254" s="41">
        <v>0</v>
      </c>
      <c r="C22254" s="56"/>
      <c r="AC22254" s="56"/>
      <c r="AD22254" s="56"/>
      <c r="AE22254" s="56"/>
    </row>
    <row r="22255" spans="1:31" x14ac:dyDescent="0.25">
      <c r="A22255" s="41">
        <v>0</v>
      </c>
      <c r="C22255" s="56"/>
      <c r="AC22255" s="56"/>
      <c r="AD22255" s="56"/>
      <c r="AE22255" s="56"/>
    </row>
    <row r="22256" spans="1:31" x14ac:dyDescent="0.25">
      <c r="A22256" s="41">
        <v>0</v>
      </c>
      <c r="C22256" s="56"/>
      <c r="AC22256" s="56"/>
      <c r="AD22256" s="56"/>
      <c r="AE22256" s="56"/>
    </row>
    <row r="22257" spans="1:31" x14ac:dyDescent="0.25">
      <c r="A22257" s="41">
        <v>0</v>
      </c>
      <c r="C22257" s="56"/>
      <c r="AC22257" s="56"/>
      <c r="AD22257" s="56"/>
      <c r="AE22257" s="56"/>
    </row>
    <row r="22258" spans="1:31" x14ac:dyDescent="0.25">
      <c r="A22258" s="41">
        <v>0</v>
      </c>
      <c r="C22258" s="56"/>
      <c r="AC22258" s="56"/>
      <c r="AD22258" s="56"/>
      <c r="AE22258" s="56"/>
    </row>
    <row r="22259" spans="1:31" x14ac:dyDescent="0.25">
      <c r="A22259" s="41">
        <v>0</v>
      </c>
      <c r="C22259" s="56"/>
      <c r="AC22259" s="56"/>
      <c r="AD22259" s="56"/>
      <c r="AE22259" s="56"/>
    </row>
    <row r="22260" spans="1:31" x14ac:dyDescent="0.25">
      <c r="A22260" s="41">
        <v>0</v>
      </c>
      <c r="C22260" s="56"/>
      <c r="AC22260" s="56"/>
      <c r="AD22260" s="56"/>
      <c r="AE22260" s="56"/>
    </row>
    <row r="22261" spans="1:31" x14ac:dyDescent="0.25">
      <c r="A22261" s="41">
        <v>0</v>
      </c>
      <c r="C22261" s="56"/>
      <c r="AC22261" s="56"/>
      <c r="AD22261" s="56"/>
      <c r="AE22261" s="56"/>
    </row>
    <row r="22262" spans="1:31" x14ac:dyDescent="0.25">
      <c r="A22262" s="41">
        <v>0</v>
      </c>
      <c r="C22262" s="56"/>
      <c r="AC22262" s="56"/>
      <c r="AD22262" s="56"/>
      <c r="AE22262" s="56"/>
    </row>
    <row r="22263" spans="1:31" x14ac:dyDescent="0.25">
      <c r="A22263" s="41">
        <v>0</v>
      </c>
      <c r="C22263" s="56"/>
      <c r="AC22263" s="56"/>
      <c r="AD22263" s="56"/>
      <c r="AE22263" s="56"/>
    </row>
    <row r="22264" spans="1:31" x14ac:dyDescent="0.25">
      <c r="A22264" s="41">
        <v>0</v>
      </c>
      <c r="C22264" s="56"/>
      <c r="AC22264" s="56"/>
      <c r="AD22264" s="56"/>
      <c r="AE22264" s="56"/>
    </row>
    <row r="22265" spans="1:31" x14ac:dyDescent="0.25">
      <c r="A22265" s="41">
        <v>0</v>
      </c>
      <c r="C22265" s="56"/>
      <c r="AC22265" s="56"/>
      <c r="AD22265" s="56"/>
      <c r="AE22265" s="56"/>
    </row>
    <row r="22266" spans="1:31" x14ac:dyDescent="0.25">
      <c r="A22266" s="41">
        <v>0</v>
      </c>
      <c r="C22266" s="56"/>
      <c r="AC22266" s="56"/>
      <c r="AD22266" s="56"/>
      <c r="AE22266" s="56"/>
    </row>
    <row r="22267" spans="1:31" x14ac:dyDescent="0.25">
      <c r="A22267" s="41">
        <v>0</v>
      </c>
      <c r="C22267" s="56"/>
      <c r="AC22267" s="56"/>
      <c r="AD22267" s="56"/>
      <c r="AE22267" s="56"/>
    </row>
    <row r="22268" spans="1:31" x14ac:dyDescent="0.25">
      <c r="A22268" s="41">
        <v>0</v>
      </c>
      <c r="C22268" s="56"/>
      <c r="AC22268" s="56"/>
      <c r="AD22268" s="56"/>
      <c r="AE22268" s="56"/>
    </row>
    <row r="22269" spans="1:31" x14ac:dyDescent="0.25">
      <c r="A22269" s="41">
        <v>0</v>
      </c>
      <c r="C22269" s="56"/>
      <c r="AC22269" s="56"/>
      <c r="AD22269" s="56"/>
      <c r="AE22269" s="56"/>
    </row>
    <row r="22270" spans="1:31" x14ac:dyDescent="0.25">
      <c r="A22270" s="41">
        <v>0</v>
      </c>
      <c r="C22270" s="56"/>
      <c r="AC22270" s="56"/>
      <c r="AD22270" s="56"/>
      <c r="AE22270" s="56"/>
    </row>
    <row r="22271" spans="1:31" x14ac:dyDescent="0.25">
      <c r="A22271" s="41">
        <v>0</v>
      </c>
      <c r="C22271" s="56"/>
      <c r="AC22271" s="56"/>
      <c r="AD22271" s="56"/>
      <c r="AE22271" s="56"/>
    </row>
    <row r="22272" spans="1:31" x14ac:dyDescent="0.25">
      <c r="A22272" s="41">
        <v>0</v>
      </c>
      <c r="C22272" s="56"/>
      <c r="AC22272" s="56"/>
      <c r="AD22272" s="56"/>
      <c r="AE22272" s="56"/>
    </row>
    <row r="22273" spans="1:31" x14ac:dyDescent="0.25">
      <c r="A22273" s="41">
        <v>0</v>
      </c>
      <c r="C22273" s="56"/>
      <c r="AC22273" s="56"/>
      <c r="AD22273" s="56"/>
      <c r="AE22273" s="56"/>
    </row>
    <row r="22274" spans="1:31" x14ac:dyDescent="0.25">
      <c r="A22274" s="41">
        <v>0</v>
      </c>
      <c r="C22274" s="56"/>
      <c r="AC22274" s="56"/>
      <c r="AD22274" s="56"/>
      <c r="AE22274" s="56"/>
    </row>
    <row r="22275" spans="1:31" x14ac:dyDescent="0.25">
      <c r="A22275" s="41">
        <v>0</v>
      </c>
      <c r="C22275" s="56"/>
      <c r="AC22275" s="56"/>
      <c r="AD22275" s="56"/>
      <c r="AE22275" s="56"/>
    </row>
    <row r="22276" spans="1:31" x14ac:dyDescent="0.25">
      <c r="A22276" s="41">
        <v>0</v>
      </c>
      <c r="C22276" s="56"/>
      <c r="AC22276" s="56"/>
      <c r="AD22276" s="56"/>
      <c r="AE22276" s="56"/>
    </row>
    <row r="22277" spans="1:31" x14ac:dyDescent="0.25">
      <c r="A22277" s="41">
        <v>0</v>
      </c>
      <c r="C22277" s="56"/>
      <c r="AC22277" s="56"/>
      <c r="AD22277" s="56"/>
      <c r="AE22277" s="56"/>
    </row>
    <row r="22278" spans="1:31" x14ac:dyDescent="0.25">
      <c r="A22278" s="41">
        <v>0</v>
      </c>
      <c r="C22278" s="56"/>
      <c r="AC22278" s="56"/>
      <c r="AD22278" s="56"/>
      <c r="AE22278" s="56"/>
    </row>
    <row r="22279" spans="1:31" x14ac:dyDescent="0.25">
      <c r="A22279" s="41">
        <v>0</v>
      </c>
      <c r="C22279" s="56"/>
      <c r="AC22279" s="56"/>
      <c r="AD22279" s="56"/>
      <c r="AE22279" s="56"/>
    </row>
    <row r="22280" spans="1:31" x14ac:dyDescent="0.25">
      <c r="A22280" s="41">
        <v>0</v>
      </c>
      <c r="C22280" s="56"/>
      <c r="AC22280" s="56"/>
      <c r="AD22280" s="56"/>
      <c r="AE22280" s="56"/>
    </row>
    <row r="22281" spans="1:31" x14ac:dyDescent="0.25">
      <c r="A22281" s="41">
        <v>0</v>
      </c>
      <c r="C22281" s="56"/>
      <c r="AC22281" s="56"/>
      <c r="AD22281" s="56"/>
      <c r="AE22281" s="56"/>
    </row>
    <row r="22282" spans="1:31" x14ac:dyDescent="0.25">
      <c r="A22282" s="41">
        <v>0</v>
      </c>
      <c r="C22282" s="56"/>
      <c r="AC22282" s="56"/>
      <c r="AD22282" s="56"/>
      <c r="AE22282" s="56"/>
    </row>
    <row r="22283" spans="1:31" x14ac:dyDescent="0.25">
      <c r="A22283" s="41">
        <v>0</v>
      </c>
      <c r="C22283" s="56"/>
      <c r="AC22283" s="56"/>
      <c r="AD22283" s="56"/>
      <c r="AE22283" s="56"/>
    </row>
    <row r="22284" spans="1:31" x14ac:dyDescent="0.25">
      <c r="A22284" s="41">
        <v>0</v>
      </c>
      <c r="C22284" s="56"/>
      <c r="AC22284" s="56"/>
      <c r="AD22284" s="56"/>
      <c r="AE22284" s="56"/>
    </row>
    <row r="22285" spans="1:31" x14ac:dyDescent="0.25">
      <c r="A22285" s="41">
        <v>0</v>
      </c>
      <c r="C22285" s="56"/>
      <c r="AC22285" s="56"/>
      <c r="AD22285" s="56"/>
      <c r="AE22285" s="56"/>
    </row>
    <row r="22286" spans="1:31" x14ac:dyDescent="0.25">
      <c r="A22286" s="41">
        <v>0</v>
      </c>
      <c r="C22286" s="56"/>
      <c r="AC22286" s="56"/>
      <c r="AD22286" s="56"/>
      <c r="AE22286" s="56"/>
    </row>
    <row r="22287" spans="1:31" x14ac:dyDescent="0.25">
      <c r="A22287" s="41">
        <v>0</v>
      </c>
      <c r="C22287" s="56"/>
      <c r="AC22287" s="56"/>
      <c r="AD22287" s="56"/>
      <c r="AE22287" s="56"/>
    </row>
    <row r="22288" spans="1:31" x14ac:dyDescent="0.25">
      <c r="A22288" s="41">
        <v>0</v>
      </c>
      <c r="C22288" s="56"/>
      <c r="AC22288" s="56"/>
      <c r="AD22288" s="56"/>
      <c r="AE22288" s="56"/>
    </row>
    <row r="22289" spans="1:31" x14ac:dyDescent="0.25">
      <c r="A22289" s="41">
        <v>0</v>
      </c>
      <c r="C22289" s="56"/>
      <c r="AC22289" s="56"/>
      <c r="AD22289" s="56"/>
      <c r="AE22289" s="56"/>
    </row>
    <row r="22290" spans="1:31" x14ac:dyDescent="0.25">
      <c r="A22290" s="41">
        <v>0</v>
      </c>
      <c r="C22290" s="56"/>
      <c r="AC22290" s="56"/>
      <c r="AD22290" s="56"/>
      <c r="AE22290" s="56"/>
    </row>
    <row r="22291" spans="1:31" x14ac:dyDescent="0.25">
      <c r="A22291" s="41">
        <v>0</v>
      </c>
      <c r="C22291" s="56"/>
      <c r="AC22291" s="56"/>
      <c r="AD22291" s="56"/>
      <c r="AE22291" s="56"/>
    </row>
    <row r="22292" spans="1:31" x14ac:dyDescent="0.25">
      <c r="A22292" s="41">
        <v>0</v>
      </c>
      <c r="C22292" s="56"/>
      <c r="AC22292" s="56"/>
      <c r="AD22292" s="56"/>
      <c r="AE22292" s="56"/>
    </row>
    <row r="22293" spans="1:31" x14ac:dyDescent="0.25">
      <c r="A22293" s="41">
        <v>0</v>
      </c>
      <c r="C22293" s="56"/>
      <c r="AC22293" s="56"/>
      <c r="AD22293" s="56"/>
      <c r="AE22293" s="56"/>
    </row>
    <row r="22294" spans="1:31" x14ac:dyDescent="0.25">
      <c r="A22294" s="41">
        <v>0</v>
      </c>
      <c r="C22294" s="56"/>
      <c r="AC22294" s="56"/>
      <c r="AD22294" s="56"/>
      <c r="AE22294" s="56"/>
    </row>
    <row r="22295" spans="1:31" x14ac:dyDescent="0.25">
      <c r="A22295" s="41">
        <v>0</v>
      </c>
      <c r="C22295" s="56"/>
      <c r="AC22295" s="56"/>
      <c r="AD22295" s="56"/>
      <c r="AE22295" s="56"/>
    </row>
    <row r="22296" spans="1:31" x14ac:dyDescent="0.25">
      <c r="A22296" s="41">
        <v>0</v>
      </c>
      <c r="C22296" s="56"/>
      <c r="AC22296" s="56"/>
      <c r="AD22296" s="56"/>
      <c r="AE22296" s="56"/>
    </row>
    <row r="22297" spans="1:31" x14ac:dyDescent="0.25">
      <c r="A22297" s="41">
        <v>0</v>
      </c>
      <c r="C22297" s="56"/>
      <c r="AC22297" s="56"/>
      <c r="AD22297" s="56"/>
      <c r="AE22297" s="56"/>
    </row>
    <row r="22298" spans="1:31" x14ac:dyDescent="0.25">
      <c r="A22298" s="41">
        <v>0</v>
      </c>
      <c r="C22298" s="56"/>
      <c r="AC22298" s="56"/>
      <c r="AD22298" s="56"/>
      <c r="AE22298" s="56"/>
    </row>
    <row r="22299" spans="1:31" x14ac:dyDescent="0.25">
      <c r="A22299" s="41">
        <v>0</v>
      </c>
      <c r="C22299" s="56"/>
      <c r="AC22299" s="56"/>
      <c r="AD22299" s="56"/>
      <c r="AE22299" s="56"/>
    </row>
    <row r="22300" spans="1:31" x14ac:dyDescent="0.25">
      <c r="A22300" s="41">
        <v>0</v>
      </c>
      <c r="C22300" s="56"/>
      <c r="AC22300" s="56"/>
      <c r="AD22300" s="56"/>
      <c r="AE22300" s="56"/>
    </row>
    <row r="22301" spans="1:31" x14ac:dyDescent="0.25">
      <c r="A22301" s="41">
        <v>0</v>
      </c>
      <c r="C22301" s="56"/>
      <c r="AC22301" s="56"/>
      <c r="AD22301" s="56"/>
      <c r="AE22301" s="56"/>
    </row>
    <row r="22302" spans="1:31" x14ac:dyDescent="0.25">
      <c r="A22302" s="41">
        <v>0</v>
      </c>
      <c r="C22302" s="56"/>
      <c r="AC22302" s="56"/>
      <c r="AD22302" s="56"/>
      <c r="AE22302" s="56"/>
    </row>
    <row r="22303" spans="1:31" x14ac:dyDescent="0.25">
      <c r="A22303" s="41">
        <v>0</v>
      </c>
      <c r="C22303" s="56"/>
      <c r="AC22303" s="56"/>
      <c r="AD22303" s="56"/>
      <c r="AE22303" s="56"/>
    </row>
    <row r="22304" spans="1:31" x14ac:dyDescent="0.25">
      <c r="A22304" s="41">
        <v>0</v>
      </c>
      <c r="C22304" s="56"/>
      <c r="AC22304" s="56"/>
      <c r="AD22304" s="56"/>
      <c r="AE22304" s="56"/>
    </row>
    <row r="22305" spans="1:31" x14ac:dyDescent="0.25">
      <c r="A22305" s="41">
        <v>0</v>
      </c>
      <c r="C22305" s="56"/>
      <c r="AC22305" s="56"/>
      <c r="AD22305" s="56"/>
      <c r="AE22305" s="56"/>
    </row>
    <row r="22306" spans="1:31" x14ac:dyDescent="0.25">
      <c r="A22306" s="41">
        <v>0</v>
      </c>
      <c r="C22306" s="56"/>
      <c r="AC22306" s="56"/>
      <c r="AD22306" s="56"/>
      <c r="AE22306" s="56"/>
    </row>
    <row r="22307" spans="1:31" x14ac:dyDescent="0.25">
      <c r="A22307" s="41">
        <v>0</v>
      </c>
      <c r="C22307" s="56"/>
      <c r="AC22307" s="56"/>
      <c r="AD22307" s="56"/>
      <c r="AE22307" s="56"/>
    </row>
    <row r="22308" spans="1:31" x14ac:dyDescent="0.25">
      <c r="A22308" s="41">
        <v>0</v>
      </c>
      <c r="C22308" s="56"/>
      <c r="AC22308" s="56"/>
      <c r="AD22308" s="56"/>
      <c r="AE22308" s="56"/>
    </row>
    <row r="22309" spans="1:31" x14ac:dyDescent="0.25">
      <c r="A22309" s="41">
        <v>0</v>
      </c>
      <c r="C22309" s="56"/>
      <c r="AC22309" s="56"/>
      <c r="AD22309" s="56"/>
      <c r="AE22309" s="56"/>
    </row>
    <row r="22310" spans="1:31" x14ac:dyDescent="0.25">
      <c r="A22310" s="41">
        <v>0</v>
      </c>
      <c r="C22310" s="56"/>
      <c r="AC22310" s="56"/>
      <c r="AD22310" s="56"/>
      <c r="AE22310" s="56"/>
    </row>
    <row r="22311" spans="1:31" x14ac:dyDescent="0.25">
      <c r="A22311" s="41">
        <v>0</v>
      </c>
      <c r="C22311" s="56"/>
      <c r="AC22311" s="56"/>
      <c r="AD22311" s="56"/>
      <c r="AE22311" s="56"/>
    </row>
    <row r="22312" spans="1:31" x14ac:dyDescent="0.25">
      <c r="A22312" s="41">
        <v>0</v>
      </c>
      <c r="C22312" s="56"/>
      <c r="AC22312" s="56"/>
      <c r="AD22312" s="56"/>
      <c r="AE22312" s="56"/>
    </row>
    <row r="22313" spans="1:31" x14ac:dyDescent="0.25">
      <c r="A22313" s="41">
        <v>0</v>
      </c>
      <c r="C22313" s="56"/>
      <c r="AC22313" s="56"/>
      <c r="AD22313" s="56"/>
      <c r="AE22313" s="56"/>
    </row>
    <row r="22314" spans="1:31" x14ac:dyDescent="0.25">
      <c r="A22314" s="41">
        <v>0</v>
      </c>
      <c r="C22314" s="56"/>
      <c r="AC22314" s="56"/>
      <c r="AD22314" s="56"/>
      <c r="AE22314" s="56"/>
    </row>
    <row r="22315" spans="1:31" x14ac:dyDescent="0.25">
      <c r="A22315" s="41">
        <v>0</v>
      </c>
      <c r="C22315" s="56"/>
      <c r="AC22315" s="56"/>
      <c r="AD22315" s="56"/>
      <c r="AE22315" s="56"/>
    </row>
    <row r="22316" spans="1:31" x14ac:dyDescent="0.25">
      <c r="A22316" s="41">
        <v>0</v>
      </c>
      <c r="C22316" s="56"/>
      <c r="AC22316" s="56"/>
      <c r="AD22316" s="56"/>
      <c r="AE22316" s="56"/>
    </row>
    <row r="22317" spans="1:31" x14ac:dyDescent="0.25">
      <c r="A22317" s="41">
        <v>0</v>
      </c>
      <c r="C22317" s="56"/>
      <c r="AC22317" s="56"/>
      <c r="AD22317" s="56"/>
      <c r="AE22317" s="56"/>
    </row>
    <row r="22318" spans="1:31" x14ac:dyDescent="0.25">
      <c r="A22318" s="41">
        <v>0</v>
      </c>
      <c r="C22318" s="56"/>
      <c r="AC22318" s="56"/>
      <c r="AD22318" s="56"/>
      <c r="AE22318" s="56"/>
    </row>
    <row r="22319" spans="1:31" x14ac:dyDescent="0.25">
      <c r="A22319" s="41">
        <v>0</v>
      </c>
      <c r="C22319" s="56"/>
      <c r="AC22319" s="56"/>
      <c r="AD22319" s="56"/>
      <c r="AE22319" s="56"/>
    </row>
    <row r="22320" spans="1:31" x14ac:dyDescent="0.25">
      <c r="A22320" s="41">
        <v>0</v>
      </c>
      <c r="C22320" s="56"/>
      <c r="AC22320" s="56"/>
      <c r="AD22320" s="56"/>
      <c r="AE22320" s="56"/>
    </row>
    <row r="22321" spans="1:31" x14ac:dyDescent="0.25">
      <c r="A22321" s="41">
        <v>0</v>
      </c>
      <c r="C22321" s="56"/>
      <c r="AC22321" s="56"/>
      <c r="AD22321" s="56"/>
      <c r="AE22321" s="56"/>
    </row>
    <row r="22322" spans="1:31" x14ac:dyDescent="0.25">
      <c r="A22322" s="41">
        <v>0</v>
      </c>
      <c r="C22322" s="56"/>
      <c r="AC22322" s="56"/>
      <c r="AD22322" s="56"/>
      <c r="AE22322" s="56"/>
    </row>
    <row r="22323" spans="1:31" x14ac:dyDescent="0.25">
      <c r="A22323" s="41">
        <v>0</v>
      </c>
      <c r="C22323" s="56"/>
      <c r="AC22323" s="56"/>
      <c r="AD22323" s="56"/>
      <c r="AE22323" s="56"/>
    </row>
    <row r="22324" spans="1:31" x14ac:dyDescent="0.25">
      <c r="A22324" s="41">
        <v>0</v>
      </c>
      <c r="C22324" s="56"/>
      <c r="AC22324" s="56"/>
      <c r="AD22324" s="56"/>
      <c r="AE22324" s="56"/>
    </row>
    <row r="22325" spans="1:31" x14ac:dyDescent="0.25">
      <c r="A22325" s="41">
        <v>0</v>
      </c>
      <c r="C22325" s="56"/>
      <c r="AC22325" s="56"/>
      <c r="AD22325" s="56"/>
      <c r="AE22325" s="56"/>
    </row>
    <row r="22326" spans="1:31" x14ac:dyDescent="0.25">
      <c r="A22326" s="41">
        <v>0</v>
      </c>
      <c r="C22326" s="56"/>
      <c r="AC22326" s="56"/>
      <c r="AD22326" s="56"/>
      <c r="AE22326" s="56"/>
    </row>
    <row r="22327" spans="1:31" x14ac:dyDescent="0.25">
      <c r="A22327" s="41">
        <v>0</v>
      </c>
      <c r="C22327" s="56"/>
      <c r="AC22327" s="56"/>
      <c r="AD22327" s="56"/>
      <c r="AE22327" s="56"/>
    </row>
    <row r="22328" spans="1:31" x14ac:dyDescent="0.25">
      <c r="A22328" s="41">
        <v>0</v>
      </c>
      <c r="C22328" s="56"/>
      <c r="AC22328" s="56"/>
      <c r="AD22328" s="56"/>
      <c r="AE22328" s="56"/>
    </row>
    <row r="22329" spans="1:31" x14ac:dyDescent="0.25">
      <c r="A22329" s="41">
        <v>0</v>
      </c>
      <c r="C22329" s="56"/>
      <c r="AC22329" s="56"/>
      <c r="AD22329" s="56"/>
      <c r="AE22329" s="56"/>
    </row>
    <row r="22330" spans="1:31" x14ac:dyDescent="0.25">
      <c r="A22330" s="41">
        <v>0</v>
      </c>
      <c r="C22330" s="56"/>
      <c r="AC22330" s="56"/>
      <c r="AD22330" s="56"/>
      <c r="AE22330" s="56"/>
    </row>
    <row r="22331" spans="1:31" x14ac:dyDescent="0.25">
      <c r="A22331" s="41">
        <v>0</v>
      </c>
      <c r="C22331" s="56"/>
      <c r="AC22331" s="56"/>
      <c r="AD22331" s="56"/>
      <c r="AE22331" s="56"/>
    </row>
    <row r="22332" spans="1:31" x14ac:dyDescent="0.25">
      <c r="A22332" s="41">
        <v>0</v>
      </c>
      <c r="C22332" s="56"/>
      <c r="AC22332" s="56"/>
      <c r="AD22332" s="56"/>
      <c r="AE22332" s="56"/>
    </row>
    <row r="22333" spans="1:31" x14ac:dyDescent="0.25">
      <c r="A22333" s="41">
        <v>449755</v>
      </c>
      <c r="C22333" s="56"/>
      <c r="AC22333" s="56"/>
      <c r="AD22333" s="56"/>
      <c r="AE22333" s="56"/>
    </row>
    <row r="22334" spans="1:31" x14ac:dyDescent="0.25">
      <c r="A22334" s="41">
        <v>0</v>
      </c>
      <c r="C22334" s="56"/>
      <c r="AC22334" s="56"/>
      <c r="AD22334" s="56"/>
      <c r="AE22334" s="56"/>
    </row>
    <row r="22335" spans="1:31" x14ac:dyDescent="0.25">
      <c r="A22335" s="41">
        <v>0</v>
      </c>
      <c r="C22335" s="56"/>
      <c r="AC22335" s="56"/>
      <c r="AD22335" s="56"/>
      <c r="AE22335" s="56"/>
    </row>
    <row r="22336" spans="1:31" x14ac:dyDescent="0.25">
      <c r="A22336" s="41">
        <v>0</v>
      </c>
      <c r="C22336" s="56"/>
      <c r="AC22336" s="56"/>
      <c r="AD22336" s="56"/>
      <c r="AE22336" s="56"/>
    </row>
    <row r="22337" spans="1:31" x14ac:dyDescent="0.25">
      <c r="A22337" s="41">
        <v>0</v>
      </c>
      <c r="C22337" s="56"/>
      <c r="AC22337" s="56"/>
      <c r="AD22337" s="56"/>
      <c r="AE22337" s="56"/>
    </row>
    <row r="22338" spans="1:31" x14ac:dyDescent="0.25">
      <c r="A22338" s="41">
        <v>0</v>
      </c>
      <c r="C22338" s="56"/>
      <c r="AC22338" s="56"/>
      <c r="AD22338" s="56"/>
      <c r="AE22338" s="56"/>
    </row>
    <row r="22339" spans="1:31" x14ac:dyDescent="0.25">
      <c r="A22339" s="41">
        <v>0</v>
      </c>
      <c r="C22339" s="56"/>
      <c r="AC22339" s="56"/>
      <c r="AD22339" s="56"/>
      <c r="AE22339" s="56"/>
    </row>
    <row r="22340" spans="1:31" x14ac:dyDescent="0.25">
      <c r="A22340" s="41">
        <v>0</v>
      </c>
      <c r="C22340" s="56"/>
      <c r="AC22340" s="56"/>
      <c r="AD22340" s="56"/>
      <c r="AE22340" s="56"/>
    </row>
    <row r="22341" spans="1:31" x14ac:dyDescent="0.25">
      <c r="A22341" s="41">
        <v>0</v>
      </c>
      <c r="C22341" s="56"/>
      <c r="AC22341" s="56"/>
      <c r="AD22341" s="56"/>
      <c r="AE22341" s="56"/>
    </row>
    <row r="22342" spans="1:31" x14ac:dyDescent="0.25">
      <c r="A22342" s="41">
        <v>0</v>
      </c>
      <c r="C22342" s="56"/>
      <c r="AC22342" s="56"/>
      <c r="AD22342" s="56"/>
      <c r="AE22342" s="56"/>
    </row>
    <row r="22343" spans="1:31" x14ac:dyDescent="0.25">
      <c r="A22343" s="41">
        <v>0</v>
      </c>
      <c r="C22343" s="56"/>
      <c r="AC22343" s="56"/>
      <c r="AD22343" s="56"/>
      <c r="AE22343" s="56"/>
    </row>
    <row r="22344" spans="1:31" x14ac:dyDescent="0.25">
      <c r="A22344" s="41">
        <v>0</v>
      </c>
      <c r="C22344" s="56"/>
      <c r="AC22344" s="56"/>
      <c r="AD22344" s="56"/>
      <c r="AE22344" s="56"/>
    </row>
    <row r="22345" spans="1:31" x14ac:dyDescent="0.25">
      <c r="A22345" s="41">
        <v>0</v>
      </c>
      <c r="C22345" s="56"/>
      <c r="AC22345" s="56"/>
      <c r="AD22345" s="56"/>
      <c r="AE22345" s="56"/>
    </row>
    <row r="22346" spans="1:31" x14ac:dyDescent="0.25">
      <c r="A22346" s="41">
        <v>0</v>
      </c>
      <c r="C22346" s="56"/>
      <c r="AC22346" s="56"/>
      <c r="AD22346" s="56"/>
      <c r="AE22346" s="56"/>
    </row>
    <row r="22347" spans="1:31" x14ac:dyDescent="0.25">
      <c r="A22347" s="41">
        <v>0</v>
      </c>
      <c r="C22347" s="56"/>
      <c r="AC22347" s="56"/>
      <c r="AD22347" s="56"/>
      <c r="AE22347" s="56"/>
    </row>
    <row r="22348" spans="1:31" x14ac:dyDescent="0.25">
      <c r="A22348" s="41">
        <v>0</v>
      </c>
      <c r="C22348" s="56"/>
      <c r="AC22348" s="56"/>
      <c r="AD22348" s="56"/>
      <c r="AE22348" s="56"/>
    </row>
    <row r="22349" spans="1:31" x14ac:dyDescent="0.25">
      <c r="A22349" s="41">
        <v>0</v>
      </c>
      <c r="C22349" s="56"/>
      <c r="AC22349" s="56"/>
      <c r="AD22349" s="56"/>
      <c r="AE22349" s="56"/>
    </row>
    <row r="22350" spans="1:31" x14ac:dyDescent="0.25">
      <c r="A22350" s="41">
        <v>3236</v>
      </c>
      <c r="C22350" s="56"/>
      <c r="AC22350" s="56"/>
      <c r="AD22350" s="56"/>
      <c r="AE22350" s="56"/>
    </row>
    <row r="22351" spans="1:31" x14ac:dyDescent="0.25">
      <c r="A22351" s="41">
        <v>0</v>
      </c>
      <c r="C22351" s="56"/>
      <c r="AC22351" s="56"/>
      <c r="AD22351" s="56"/>
      <c r="AE22351" s="56"/>
    </row>
    <row r="22352" spans="1:31" x14ac:dyDescent="0.25">
      <c r="A22352" s="41">
        <v>0</v>
      </c>
      <c r="C22352" s="56"/>
      <c r="AC22352" s="56"/>
      <c r="AD22352" s="56"/>
      <c r="AE22352" s="56"/>
    </row>
    <row r="22353" spans="1:31" x14ac:dyDescent="0.25">
      <c r="A22353" s="41">
        <v>0</v>
      </c>
      <c r="C22353" s="56"/>
      <c r="AC22353" s="56"/>
      <c r="AD22353" s="56"/>
      <c r="AE22353" s="56"/>
    </row>
    <row r="22354" spans="1:31" x14ac:dyDescent="0.25">
      <c r="A22354" s="41">
        <v>0</v>
      </c>
      <c r="C22354" s="56"/>
      <c r="AC22354" s="56"/>
      <c r="AD22354" s="56"/>
      <c r="AE22354" s="56"/>
    </row>
    <row r="22355" spans="1:31" x14ac:dyDescent="0.25">
      <c r="A22355" s="41">
        <v>0</v>
      </c>
      <c r="C22355" s="56"/>
      <c r="AC22355" s="56"/>
      <c r="AD22355" s="56"/>
      <c r="AE22355" s="56"/>
    </row>
    <row r="22356" spans="1:31" x14ac:dyDescent="0.25">
      <c r="A22356" s="41">
        <v>0</v>
      </c>
      <c r="C22356" s="56"/>
      <c r="AC22356" s="56"/>
      <c r="AD22356" s="56"/>
      <c r="AE22356" s="56"/>
    </row>
    <row r="22357" spans="1:31" x14ac:dyDescent="0.25">
      <c r="A22357" s="41">
        <v>0</v>
      </c>
      <c r="C22357" s="56"/>
      <c r="AC22357" s="56"/>
      <c r="AD22357" s="56"/>
      <c r="AE22357" s="56"/>
    </row>
    <row r="22358" spans="1:31" x14ac:dyDescent="0.25">
      <c r="A22358" s="41">
        <v>0</v>
      </c>
      <c r="C22358" s="56"/>
      <c r="AC22358" s="56"/>
      <c r="AD22358" s="56"/>
      <c r="AE22358" s="56"/>
    </row>
    <row r="22359" spans="1:31" x14ac:dyDescent="0.25">
      <c r="A22359" s="41">
        <v>0</v>
      </c>
      <c r="C22359" s="56"/>
      <c r="AC22359" s="56"/>
      <c r="AD22359" s="56"/>
      <c r="AE22359" s="56"/>
    </row>
    <row r="22360" spans="1:31" x14ac:dyDescent="0.25">
      <c r="A22360" s="41">
        <v>0</v>
      </c>
      <c r="C22360" s="56"/>
      <c r="AC22360" s="56"/>
      <c r="AD22360" s="56"/>
      <c r="AE22360" s="56"/>
    </row>
    <row r="22361" spans="1:31" x14ac:dyDescent="0.25">
      <c r="A22361" s="41">
        <v>0</v>
      </c>
      <c r="C22361" s="56"/>
      <c r="AC22361" s="56"/>
      <c r="AD22361" s="56"/>
      <c r="AE22361" s="56"/>
    </row>
    <row r="22362" spans="1:31" x14ac:dyDescent="0.25">
      <c r="A22362" s="41">
        <v>0</v>
      </c>
      <c r="C22362" s="56"/>
      <c r="AC22362" s="56"/>
      <c r="AD22362" s="56"/>
      <c r="AE22362" s="56"/>
    </row>
    <row r="22363" spans="1:31" x14ac:dyDescent="0.25">
      <c r="A22363" s="41">
        <v>0</v>
      </c>
      <c r="C22363" s="56"/>
      <c r="AC22363" s="56"/>
      <c r="AD22363" s="56"/>
      <c r="AE22363" s="56"/>
    </row>
    <row r="22364" spans="1:31" x14ac:dyDescent="0.25">
      <c r="A22364" s="41">
        <v>0</v>
      </c>
      <c r="C22364" s="56"/>
      <c r="AC22364" s="56"/>
      <c r="AD22364" s="56"/>
      <c r="AE22364" s="56"/>
    </row>
    <row r="22365" spans="1:31" x14ac:dyDescent="0.25">
      <c r="A22365" s="41">
        <v>0</v>
      </c>
      <c r="C22365" s="56"/>
      <c r="AC22365" s="56"/>
      <c r="AD22365" s="56"/>
      <c r="AE22365" s="56"/>
    </row>
    <row r="22366" spans="1:31" x14ac:dyDescent="0.25">
      <c r="A22366" s="41">
        <v>0</v>
      </c>
      <c r="C22366" s="56"/>
      <c r="AC22366" s="56"/>
      <c r="AD22366" s="56"/>
      <c r="AE22366" s="56"/>
    </row>
    <row r="22367" spans="1:31" x14ac:dyDescent="0.25">
      <c r="A22367" s="41">
        <v>0</v>
      </c>
      <c r="C22367" s="56"/>
      <c r="AC22367" s="56"/>
      <c r="AD22367" s="56"/>
      <c r="AE22367" s="56"/>
    </row>
    <row r="22368" spans="1:31" x14ac:dyDescent="0.25">
      <c r="A22368" s="41">
        <v>0</v>
      </c>
      <c r="C22368" s="56"/>
      <c r="AC22368" s="56"/>
      <c r="AD22368" s="56"/>
      <c r="AE22368" s="56"/>
    </row>
    <row r="22369" spans="1:31" x14ac:dyDescent="0.25">
      <c r="A22369" s="41">
        <v>0</v>
      </c>
      <c r="C22369" s="56"/>
      <c r="AC22369" s="56"/>
      <c r="AD22369" s="56"/>
      <c r="AE22369" s="56"/>
    </row>
    <row r="22370" spans="1:31" x14ac:dyDescent="0.25">
      <c r="A22370" s="41">
        <v>0</v>
      </c>
      <c r="C22370" s="56"/>
      <c r="AC22370" s="56"/>
      <c r="AD22370" s="56"/>
      <c r="AE22370" s="56"/>
    </row>
    <row r="22371" spans="1:31" x14ac:dyDescent="0.25">
      <c r="A22371" s="41">
        <v>0</v>
      </c>
      <c r="C22371" s="56"/>
      <c r="AC22371" s="56"/>
      <c r="AD22371" s="56"/>
      <c r="AE22371" s="56"/>
    </row>
    <row r="22372" spans="1:31" x14ac:dyDescent="0.25">
      <c r="A22372" s="41">
        <v>0</v>
      </c>
      <c r="C22372" s="56"/>
      <c r="AC22372" s="56"/>
      <c r="AD22372" s="56"/>
      <c r="AE22372" s="56"/>
    </row>
    <row r="22373" spans="1:31" x14ac:dyDescent="0.25">
      <c r="A22373" s="41">
        <v>0</v>
      </c>
      <c r="C22373" s="56"/>
      <c r="AC22373" s="56"/>
      <c r="AD22373" s="56"/>
      <c r="AE22373" s="56"/>
    </row>
    <row r="22374" spans="1:31" x14ac:dyDescent="0.25">
      <c r="A22374" s="41">
        <v>0</v>
      </c>
      <c r="C22374" s="56"/>
      <c r="AC22374" s="56"/>
      <c r="AD22374" s="56"/>
      <c r="AE22374" s="56"/>
    </row>
    <row r="22375" spans="1:31" x14ac:dyDescent="0.25">
      <c r="A22375" s="41">
        <v>0</v>
      </c>
      <c r="C22375" s="56"/>
      <c r="AC22375" s="56"/>
      <c r="AD22375" s="56"/>
      <c r="AE22375" s="56"/>
    </row>
    <row r="22376" spans="1:31" x14ac:dyDescent="0.25">
      <c r="A22376" s="41">
        <v>0</v>
      </c>
      <c r="C22376" s="56"/>
      <c r="AC22376" s="56"/>
      <c r="AD22376" s="56"/>
      <c r="AE22376" s="56"/>
    </row>
    <row r="22377" spans="1:31" x14ac:dyDescent="0.25">
      <c r="A22377" s="41">
        <v>0</v>
      </c>
      <c r="C22377" s="56"/>
      <c r="AC22377" s="56"/>
      <c r="AD22377" s="56"/>
      <c r="AE22377" s="56"/>
    </row>
    <row r="22378" spans="1:31" x14ac:dyDescent="0.25">
      <c r="A22378" s="41">
        <v>0</v>
      </c>
      <c r="C22378" s="56"/>
      <c r="AC22378" s="56"/>
      <c r="AD22378" s="56"/>
      <c r="AE22378" s="56"/>
    </row>
    <row r="22379" spans="1:31" x14ac:dyDescent="0.25">
      <c r="A22379" s="41">
        <v>0</v>
      </c>
      <c r="C22379" s="56"/>
      <c r="AC22379" s="56"/>
      <c r="AD22379" s="56"/>
      <c r="AE22379" s="56"/>
    </row>
    <row r="22380" spans="1:31" x14ac:dyDescent="0.25">
      <c r="A22380" s="41">
        <v>0</v>
      </c>
      <c r="C22380" s="56"/>
      <c r="AC22380" s="56"/>
      <c r="AD22380" s="56"/>
      <c r="AE22380" s="56"/>
    </row>
    <row r="22381" spans="1:31" x14ac:dyDescent="0.25">
      <c r="A22381" s="41">
        <v>0</v>
      </c>
      <c r="C22381" s="56"/>
      <c r="AC22381" s="56"/>
      <c r="AD22381" s="56"/>
      <c r="AE22381" s="56"/>
    </row>
    <row r="22382" spans="1:31" x14ac:dyDescent="0.25">
      <c r="A22382" s="41">
        <v>0</v>
      </c>
      <c r="C22382" s="56"/>
      <c r="AC22382" s="56"/>
      <c r="AD22382" s="56"/>
      <c r="AE22382" s="56"/>
    </row>
    <row r="22383" spans="1:31" x14ac:dyDescent="0.25">
      <c r="A22383" s="41">
        <v>0</v>
      </c>
      <c r="C22383" s="56"/>
      <c r="AC22383" s="56"/>
      <c r="AD22383" s="56"/>
      <c r="AE22383" s="56"/>
    </row>
    <row r="22384" spans="1:31" x14ac:dyDescent="0.25">
      <c r="A22384" s="41">
        <v>0</v>
      </c>
      <c r="C22384" s="56"/>
      <c r="AC22384" s="56"/>
      <c r="AD22384" s="56"/>
      <c r="AE22384" s="56"/>
    </row>
    <row r="22385" spans="1:31" x14ac:dyDescent="0.25">
      <c r="A22385" s="41">
        <v>0</v>
      </c>
      <c r="C22385" s="56"/>
      <c r="AC22385" s="56"/>
      <c r="AD22385" s="56"/>
      <c r="AE22385" s="56"/>
    </row>
    <row r="22386" spans="1:31" x14ac:dyDescent="0.25">
      <c r="A22386" s="41">
        <v>0</v>
      </c>
      <c r="C22386" s="56"/>
      <c r="AC22386" s="56"/>
      <c r="AD22386" s="56"/>
      <c r="AE22386" s="56"/>
    </row>
    <row r="22387" spans="1:31" x14ac:dyDescent="0.25">
      <c r="A22387" s="41">
        <v>0</v>
      </c>
      <c r="C22387" s="56"/>
      <c r="AC22387" s="56"/>
      <c r="AD22387" s="56"/>
      <c r="AE22387" s="56"/>
    </row>
    <row r="22388" spans="1:31" x14ac:dyDescent="0.25">
      <c r="A22388" s="41">
        <v>0</v>
      </c>
      <c r="C22388" s="56"/>
      <c r="AC22388" s="56"/>
      <c r="AD22388" s="56"/>
      <c r="AE22388" s="56"/>
    </row>
    <row r="22389" spans="1:31" x14ac:dyDescent="0.25">
      <c r="A22389" s="41">
        <v>0</v>
      </c>
      <c r="C22389" s="56"/>
      <c r="AC22389" s="56"/>
      <c r="AD22389" s="56"/>
      <c r="AE22389" s="56"/>
    </row>
    <row r="22390" spans="1:31" x14ac:dyDescent="0.25">
      <c r="A22390" s="41">
        <v>0</v>
      </c>
      <c r="C22390" s="56"/>
      <c r="AC22390" s="56"/>
      <c r="AD22390" s="56"/>
      <c r="AE22390" s="56"/>
    </row>
    <row r="22391" spans="1:31" x14ac:dyDescent="0.25">
      <c r="A22391" s="41">
        <v>0</v>
      </c>
      <c r="C22391" s="56"/>
      <c r="AC22391" s="56"/>
      <c r="AD22391" s="56"/>
      <c r="AE22391" s="56"/>
    </row>
    <row r="22392" spans="1:31" x14ac:dyDescent="0.25">
      <c r="A22392" s="41">
        <v>0</v>
      </c>
      <c r="C22392" s="56"/>
      <c r="AC22392" s="56"/>
      <c r="AD22392" s="56"/>
      <c r="AE22392" s="56"/>
    </row>
    <row r="22393" spans="1:31" x14ac:dyDescent="0.25">
      <c r="A22393" s="41">
        <v>0</v>
      </c>
      <c r="C22393" s="56"/>
      <c r="AC22393" s="56"/>
      <c r="AD22393" s="56"/>
      <c r="AE22393" s="56"/>
    </row>
    <row r="22394" spans="1:31" x14ac:dyDescent="0.25">
      <c r="A22394" s="41">
        <v>0</v>
      </c>
      <c r="C22394" s="56"/>
      <c r="AC22394" s="56"/>
      <c r="AD22394" s="56"/>
      <c r="AE22394" s="56"/>
    </row>
    <row r="22395" spans="1:31" x14ac:dyDescent="0.25">
      <c r="A22395" s="41">
        <v>0</v>
      </c>
      <c r="C22395" s="56"/>
      <c r="AC22395" s="56"/>
      <c r="AD22395" s="56"/>
      <c r="AE22395" s="56"/>
    </row>
    <row r="22396" spans="1:31" x14ac:dyDescent="0.25">
      <c r="A22396" s="41">
        <v>0</v>
      </c>
      <c r="C22396" s="56"/>
      <c r="AC22396" s="56"/>
      <c r="AD22396" s="56"/>
      <c r="AE22396" s="56"/>
    </row>
    <row r="22397" spans="1:31" x14ac:dyDescent="0.25">
      <c r="A22397" s="41">
        <v>0</v>
      </c>
      <c r="C22397" s="56"/>
      <c r="AC22397" s="56"/>
      <c r="AD22397" s="56"/>
      <c r="AE22397" s="56"/>
    </row>
    <row r="22398" spans="1:31" x14ac:dyDescent="0.25">
      <c r="A22398" s="41">
        <v>0</v>
      </c>
      <c r="C22398" s="56"/>
      <c r="AC22398" s="56"/>
      <c r="AD22398" s="56"/>
      <c r="AE22398" s="56"/>
    </row>
    <row r="22399" spans="1:31" x14ac:dyDescent="0.25">
      <c r="A22399" s="41">
        <v>0</v>
      </c>
      <c r="C22399" s="56"/>
      <c r="AC22399" s="56"/>
      <c r="AD22399" s="56"/>
      <c r="AE22399" s="56"/>
    </row>
    <row r="22400" spans="1:31" x14ac:dyDescent="0.25">
      <c r="A22400" s="41">
        <v>0</v>
      </c>
      <c r="C22400" s="56"/>
      <c r="AC22400" s="56"/>
      <c r="AD22400" s="56"/>
      <c r="AE22400" s="56"/>
    </row>
    <row r="22401" spans="1:31" x14ac:dyDescent="0.25">
      <c r="A22401" s="41">
        <v>0</v>
      </c>
      <c r="C22401" s="56"/>
      <c r="AC22401" s="56"/>
      <c r="AD22401" s="56"/>
      <c r="AE22401" s="56"/>
    </row>
    <row r="22402" spans="1:31" x14ac:dyDescent="0.25">
      <c r="A22402" s="41">
        <v>0</v>
      </c>
      <c r="C22402" s="56"/>
      <c r="AC22402" s="56"/>
      <c r="AD22402" s="56"/>
      <c r="AE22402" s="56"/>
    </row>
    <row r="22403" spans="1:31" x14ac:dyDescent="0.25">
      <c r="A22403" s="41">
        <v>0</v>
      </c>
      <c r="C22403" s="56"/>
      <c r="AC22403" s="56"/>
      <c r="AD22403" s="56"/>
      <c r="AE22403" s="56"/>
    </row>
    <row r="22404" spans="1:31" x14ac:dyDescent="0.25">
      <c r="A22404" s="41">
        <v>0</v>
      </c>
      <c r="C22404" s="56"/>
      <c r="AC22404" s="56"/>
      <c r="AD22404" s="56"/>
      <c r="AE22404" s="56"/>
    </row>
    <row r="22405" spans="1:31" x14ac:dyDescent="0.25">
      <c r="A22405" s="41">
        <v>0</v>
      </c>
      <c r="C22405" s="56"/>
      <c r="AC22405" s="56"/>
      <c r="AD22405" s="56"/>
      <c r="AE22405" s="56"/>
    </row>
    <row r="22406" spans="1:31" x14ac:dyDescent="0.25">
      <c r="A22406" s="41">
        <v>0</v>
      </c>
      <c r="C22406" s="56"/>
      <c r="AC22406" s="56"/>
      <c r="AD22406" s="56"/>
      <c r="AE22406" s="56"/>
    </row>
    <row r="22407" spans="1:31" x14ac:dyDescent="0.25">
      <c r="A22407" s="41">
        <v>0</v>
      </c>
      <c r="C22407" s="56"/>
      <c r="AC22407" s="56"/>
      <c r="AD22407" s="56"/>
      <c r="AE22407" s="56"/>
    </row>
    <row r="22408" spans="1:31" x14ac:dyDescent="0.25">
      <c r="A22408" s="41">
        <v>0</v>
      </c>
      <c r="C22408" s="56"/>
      <c r="AC22408" s="56"/>
      <c r="AD22408" s="56"/>
      <c r="AE22408" s="56"/>
    </row>
    <row r="22409" spans="1:31" x14ac:dyDescent="0.25">
      <c r="A22409" s="41">
        <v>0</v>
      </c>
      <c r="C22409" s="56"/>
      <c r="AC22409" s="56"/>
      <c r="AD22409" s="56"/>
      <c r="AE22409" s="56"/>
    </row>
    <row r="22410" spans="1:31" x14ac:dyDescent="0.25">
      <c r="A22410" s="41">
        <v>0</v>
      </c>
      <c r="C22410" s="56"/>
      <c r="AC22410" s="56"/>
      <c r="AD22410" s="56"/>
      <c r="AE22410" s="56"/>
    </row>
    <row r="22411" spans="1:31" x14ac:dyDescent="0.25">
      <c r="A22411" s="41">
        <v>0</v>
      </c>
      <c r="C22411" s="56"/>
      <c r="AC22411" s="56"/>
      <c r="AD22411" s="56"/>
      <c r="AE22411" s="56"/>
    </row>
    <row r="22412" spans="1:31" x14ac:dyDescent="0.25">
      <c r="A22412" s="41">
        <v>0</v>
      </c>
      <c r="C22412" s="56"/>
      <c r="AC22412" s="56"/>
      <c r="AD22412" s="56"/>
      <c r="AE22412" s="56"/>
    </row>
    <row r="22413" spans="1:31" x14ac:dyDescent="0.25">
      <c r="A22413" s="41">
        <v>0</v>
      </c>
      <c r="C22413" s="56"/>
      <c r="AC22413" s="56"/>
      <c r="AD22413" s="56"/>
      <c r="AE22413" s="56"/>
    </row>
    <row r="22414" spans="1:31" x14ac:dyDescent="0.25">
      <c r="A22414" s="41">
        <v>0</v>
      </c>
      <c r="C22414" s="56"/>
      <c r="AC22414" s="56"/>
      <c r="AD22414" s="56"/>
      <c r="AE22414" s="56"/>
    </row>
    <row r="22415" spans="1:31" x14ac:dyDescent="0.25">
      <c r="A22415" s="41">
        <v>0</v>
      </c>
      <c r="C22415" s="56"/>
      <c r="AC22415" s="56"/>
      <c r="AD22415" s="56"/>
      <c r="AE22415" s="56"/>
    </row>
    <row r="22416" spans="1:31" x14ac:dyDescent="0.25">
      <c r="A22416" s="41">
        <v>0</v>
      </c>
      <c r="C22416" s="56"/>
      <c r="AC22416" s="56"/>
      <c r="AD22416" s="56"/>
      <c r="AE22416" s="56"/>
    </row>
    <row r="22417" spans="1:31" x14ac:dyDescent="0.25">
      <c r="A22417" s="41">
        <v>0</v>
      </c>
      <c r="C22417" s="56"/>
      <c r="AC22417" s="56"/>
      <c r="AD22417" s="56"/>
      <c r="AE22417" s="56"/>
    </row>
    <row r="22418" spans="1:31" x14ac:dyDescent="0.25">
      <c r="A22418" s="41">
        <v>0</v>
      </c>
      <c r="C22418" s="56"/>
      <c r="AC22418" s="56"/>
      <c r="AD22418" s="56"/>
      <c r="AE22418" s="56"/>
    </row>
    <row r="22419" spans="1:31" x14ac:dyDescent="0.25">
      <c r="A22419" s="41">
        <v>0</v>
      </c>
      <c r="C22419" s="56"/>
      <c r="AC22419" s="56"/>
      <c r="AD22419" s="56"/>
      <c r="AE22419" s="56"/>
    </row>
    <row r="22420" spans="1:31" x14ac:dyDescent="0.25">
      <c r="A22420" s="41">
        <v>0</v>
      </c>
      <c r="C22420" s="56"/>
      <c r="AC22420" s="56"/>
      <c r="AD22420" s="56"/>
      <c r="AE22420" s="56"/>
    </row>
    <row r="22421" spans="1:31" x14ac:dyDescent="0.25">
      <c r="A22421" s="41">
        <v>0</v>
      </c>
      <c r="C22421" s="56"/>
      <c r="AC22421" s="56"/>
      <c r="AD22421" s="56"/>
      <c r="AE22421" s="56"/>
    </row>
    <row r="22422" spans="1:31" x14ac:dyDescent="0.25">
      <c r="A22422" s="41">
        <v>0</v>
      </c>
      <c r="C22422" s="56"/>
      <c r="AC22422" s="56"/>
      <c r="AD22422" s="56"/>
      <c r="AE22422" s="56"/>
    </row>
    <row r="22423" spans="1:31" x14ac:dyDescent="0.25">
      <c r="A22423" s="41">
        <v>0</v>
      </c>
      <c r="C22423" s="56"/>
      <c r="AC22423" s="56"/>
      <c r="AD22423" s="56"/>
      <c r="AE22423" s="56"/>
    </row>
    <row r="22424" spans="1:31" x14ac:dyDescent="0.25">
      <c r="A22424" s="41">
        <v>0</v>
      </c>
      <c r="C22424" s="56"/>
      <c r="AC22424" s="56"/>
      <c r="AD22424" s="56"/>
      <c r="AE22424" s="56"/>
    </row>
    <row r="22425" spans="1:31" x14ac:dyDescent="0.25">
      <c r="A22425" s="41">
        <v>0</v>
      </c>
      <c r="C22425" s="56"/>
      <c r="AC22425" s="56"/>
      <c r="AD22425" s="56"/>
      <c r="AE22425" s="56"/>
    </row>
    <row r="22426" spans="1:31" x14ac:dyDescent="0.25">
      <c r="A22426" s="41">
        <v>0</v>
      </c>
      <c r="C22426" s="56"/>
      <c r="AC22426" s="56"/>
      <c r="AD22426" s="56"/>
      <c r="AE22426" s="56"/>
    </row>
    <row r="22427" spans="1:31" x14ac:dyDescent="0.25">
      <c r="A22427" s="41">
        <v>0</v>
      </c>
      <c r="C22427" s="56"/>
      <c r="AC22427" s="56"/>
      <c r="AD22427" s="56"/>
      <c r="AE22427" s="56"/>
    </row>
    <row r="22428" spans="1:31" x14ac:dyDescent="0.25">
      <c r="A22428" s="41">
        <v>0</v>
      </c>
      <c r="C22428" s="56"/>
      <c r="AC22428" s="56"/>
      <c r="AD22428" s="56"/>
      <c r="AE22428" s="56"/>
    </row>
    <row r="22429" spans="1:31" x14ac:dyDescent="0.25">
      <c r="A22429" s="41">
        <v>0</v>
      </c>
      <c r="C22429" s="56"/>
      <c r="AC22429" s="56"/>
      <c r="AD22429" s="56"/>
      <c r="AE22429" s="56"/>
    </row>
    <row r="22430" spans="1:31" x14ac:dyDescent="0.25">
      <c r="A22430" s="41">
        <v>0</v>
      </c>
      <c r="C22430" s="56"/>
      <c r="AC22430" s="56"/>
      <c r="AD22430" s="56"/>
      <c r="AE22430" s="56"/>
    </row>
    <row r="22431" spans="1:31" x14ac:dyDescent="0.25">
      <c r="A22431" s="41">
        <v>0</v>
      </c>
      <c r="C22431" s="56"/>
      <c r="AC22431" s="56"/>
      <c r="AD22431" s="56"/>
      <c r="AE22431" s="56"/>
    </row>
    <row r="22432" spans="1:31" x14ac:dyDescent="0.25">
      <c r="A22432" s="41">
        <v>0</v>
      </c>
      <c r="C22432" s="56"/>
      <c r="AC22432" s="56"/>
      <c r="AD22432" s="56"/>
      <c r="AE22432" s="56"/>
    </row>
    <row r="22433" spans="1:31" x14ac:dyDescent="0.25">
      <c r="A22433" s="41">
        <v>0</v>
      </c>
      <c r="C22433" s="56"/>
      <c r="AC22433" s="56"/>
      <c r="AD22433" s="56"/>
      <c r="AE22433" s="56"/>
    </row>
    <row r="22434" spans="1:31" x14ac:dyDescent="0.25">
      <c r="A22434" s="41">
        <v>0</v>
      </c>
      <c r="C22434" s="56"/>
      <c r="AC22434" s="56"/>
      <c r="AD22434" s="56"/>
      <c r="AE22434" s="56"/>
    </row>
    <row r="22435" spans="1:31" x14ac:dyDescent="0.25">
      <c r="A22435" s="41">
        <v>0</v>
      </c>
      <c r="C22435" s="56"/>
      <c r="AC22435" s="56"/>
      <c r="AD22435" s="56"/>
      <c r="AE22435" s="56"/>
    </row>
    <row r="22436" spans="1:31" x14ac:dyDescent="0.25">
      <c r="A22436" s="41">
        <v>0</v>
      </c>
      <c r="C22436" s="56"/>
      <c r="AC22436" s="56"/>
      <c r="AD22436" s="56"/>
      <c r="AE22436" s="56"/>
    </row>
    <row r="22437" spans="1:31" x14ac:dyDescent="0.25">
      <c r="A22437" s="41">
        <v>0</v>
      </c>
      <c r="C22437" s="56"/>
      <c r="AC22437" s="56"/>
      <c r="AD22437" s="56"/>
      <c r="AE22437" s="56"/>
    </row>
    <row r="22438" spans="1:31" x14ac:dyDescent="0.25">
      <c r="A22438" s="41">
        <v>0</v>
      </c>
      <c r="C22438" s="56"/>
      <c r="AC22438" s="56"/>
      <c r="AD22438" s="56"/>
      <c r="AE22438" s="56"/>
    </row>
    <row r="22439" spans="1:31" x14ac:dyDescent="0.25">
      <c r="A22439" s="41">
        <v>0</v>
      </c>
      <c r="C22439" s="56"/>
      <c r="AC22439" s="56"/>
      <c r="AD22439" s="56"/>
      <c r="AE22439" s="56"/>
    </row>
    <row r="22440" spans="1:31" x14ac:dyDescent="0.25">
      <c r="A22440" s="41">
        <v>0</v>
      </c>
      <c r="C22440" s="56"/>
      <c r="AC22440" s="56"/>
      <c r="AD22440" s="56"/>
      <c r="AE22440" s="56"/>
    </row>
    <row r="22441" spans="1:31" x14ac:dyDescent="0.25">
      <c r="A22441" s="41">
        <v>0</v>
      </c>
      <c r="C22441" s="56"/>
      <c r="AC22441" s="56"/>
      <c r="AD22441" s="56"/>
      <c r="AE22441" s="56"/>
    </row>
    <row r="22442" spans="1:31" x14ac:dyDescent="0.25">
      <c r="A22442" s="41">
        <v>0</v>
      </c>
      <c r="C22442" s="56"/>
      <c r="AC22442" s="56"/>
      <c r="AD22442" s="56"/>
      <c r="AE22442" s="56"/>
    </row>
    <row r="22443" spans="1:31" x14ac:dyDescent="0.25">
      <c r="A22443" s="41">
        <v>0</v>
      </c>
      <c r="C22443" s="56"/>
      <c r="AC22443" s="56"/>
      <c r="AD22443" s="56"/>
      <c r="AE22443" s="56"/>
    </row>
    <row r="22444" spans="1:31" x14ac:dyDescent="0.25">
      <c r="A22444" s="41">
        <v>0</v>
      </c>
      <c r="C22444" s="56"/>
      <c r="AC22444" s="56"/>
      <c r="AD22444" s="56"/>
      <c r="AE22444" s="56"/>
    </row>
    <row r="22445" spans="1:31" x14ac:dyDescent="0.25">
      <c r="A22445" s="41">
        <v>0</v>
      </c>
      <c r="C22445" s="56"/>
      <c r="AC22445" s="56"/>
      <c r="AD22445" s="56"/>
      <c r="AE22445" s="56"/>
    </row>
    <row r="22446" spans="1:31" x14ac:dyDescent="0.25">
      <c r="A22446" s="41">
        <v>0</v>
      </c>
      <c r="C22446" s="56"/>
      <c r="AC22446" s="56"/>
      <c r="AD22446" s="56"/>
      <c r="AE22446" s="56"/>
    </row>
    <row r="22447" spans="1:31" x14ac:dyDescent="0.25">
      <c r="A22447" s="41">
        <v>0</v>
      </c>
      <c r="C22447" s="56"/>
      <c r="AC22447" s="56"/>
      <c r="AD22447" s="56"/>
      <c r="AE22447" s="56"/>
    </row>
    <row r="22448" spans="1:31" x14ac:dyDescent="0.25">
      <c r="A22448" s="41">
        <v>0</v>
      </c>
      <c r="C22448" s="56"/>
      <c r="AC22448" s="56"/>
      <c r="AD22448" s="56"/>
      <c r="AE22448" s="56"/>
    </row>
    <row r="22449" spans="1:31" x14ac:dyDescent="0.25">
      <c r="A22449" s="41">
        <v>0</v>
      </c>
      <c r="C22449" s="56"/>
      <c r="AC22449" s="56"/>
      <c r="AD22449" s="56"/>
      <c r="AE22449" s="56"/>
    </row>
    <row r="22450" spans="1:31" x14ac:dyDescent="0.25">
      <c r="A22450" s="41">
        <v>0</v>
      </c>
      <c r="C22450" s="56"/>
      <c r="AC22450" s="56"/>
      <c r="AD22450" s="56"/>
      <c r="AE22450" s="56"/>
    </row>
    <row r="22451" spans="1:31" x14ac:dyDescent="0.25">
      <c r="A22451" s="41">
        <v>0</v>
      </c>
      <c r="C22451" s="56"/>
      <c r="AC22451" s="56"/>
      <c r="AD22451" s="56"/>
      <c r="AE22451" s="56"/>
    </row>
    <row r="22452" spans="1:31" x14ac:dyDescent="0.25">
      <c r="A22452" s="41">
        <v>0</v>
      </c>
      <c r="C22452" s="56"/>
      <c r="AC22452" s="56"/>
      <c r="AD22452" s="56"/>
      <c r="AE22452" s="56"/>
    </row>
    <row r="22453" spans="1:31" x14ac:dyDescent="0.25">
      <c r="A22453" s="41">
        <v>0</v>
      </c>
      <c r="C22453" s="56"/>
      <c r="AC22453" s="56"/>
      <c r="AD22453" s="56"/>
      <c r="AE22453" s="56"/>
    </row>
    <row r="22454" spans="1:31" x14ac:dyDescent="0.25">
      <c r="A22454" s="41">
        <v>0</v>
      </c>
      <c r="C22454" s="56"/>
      <c r="AC22454" s="56"/>
      <c r="AD22454" s="56"/>
      <c r="AE22454" s="56"/>
    </row>
    <row r="22455" spans="1:31" x14ac:dyDescent="0.25">
      <c r="A22455" s="41">
        <v>0</v>
      </c>
      <c r="C22455" s="56"/>
      <c r="AC22455" s="56"/>
      <c r="AD22455" s="56"/>
      <c r="AE22455" s="56"/>
    </row>
    <row r="22456" spans="1:31" x14ac:dyDescent="0.25">
      <c r="A22456" s="41">
        <v>0</v>
      </c>
      <c r="C22456" s="56"/>
      <c r="AC22456" s="56"/>
      <c r="AD22456" s="56"/>
      <c r="AE22456" s="56"/>
    </row>
    <row r="22457" spans="1:31" x14ac:dyDescent="0.25">
      <c r="A22457" s="41">
        <v>0</v>
      </c>
      <c r="C22457" s="56"/>
      <c r="AC22457" s="56"/>
      <c r="AD22457" s="56"/>
      <c r="AE22457" s="56"/>
    </row>
    <row r="22458" spans="1:31" x14ac:dyDescent="0.25">
      <c r="A22458" s="41">
        <v>0</v>
      </c>
      <c r="C22458" s="56"/>
      <c r="AC22458" s="56"/>
      <c r="AD22458" s="56"/>
      <c r="AE22458" s="56"/>
    </row>
    <row r="22459" spans="1:31" x14ac:dyDescent="0.25">
      <c r="A22459" s="41">
        <v>0</v>
      </c>
      <c r="C22459" s="56"/>
      <c r="AC22459" s="56"/>
      <c r="AD22459" s="56"/>
      <c r="AE22459" s="56"/>
    </row>
    <row r="22460" spans="1:31" x14ac:dyDescent="0.25">
      <c r="A22460" s="41">
        <v>0</v>
      </c>
      <c r="C22460" s="56"/>
      <c r="AC22460" s="56"/>
      <c r="AD22460" s="56"/>
      <c r="AE22460" s="56"/>
    </row>
    <row r="22461" spans="1:31" x14ac:dyDescent="0.25">
      <c r="A22461" s="41">
        <v>0</v>
      </c>
      <c r="C22461" s="56"/>
      <c r="AC22461" s="56"/>
      <c r="AD22461" s="56"/>
      <c r="AE22461" s="56"/>
    </row>
    <row r="22462" spans="1:31" x14ac:dyDescent="0.25">
      <c r="A22462" s="41">
        <v>0</v>
      </c>
      <c r="C22462" s="56"/>
      <c r="AC22462" s="56"/>
      <c r="AD22462" s="56"/>
      <c r="AE22462" s="56"/>
    </row>
    <row r="22463" spans="1:31" x14ac:dyDescent="0.25">
      <c r="A22463" s="41">
        <v>0</v>
      </c>
      <c r="C22463" s="56"/>
      <c r="AC22463" s="56"/>
      <c r="AD22463" s="56"/>
      <c r="AE22463" s="56"/>
    </row>
    <row r="22464" spans="1:31" x14ac:dyDescent="0.25">
      <c r="A22464" s="41">
        <v>0</v>
      </c>
      <c r="C22464" s="56"/>
      <c r="AC22464" s="56"/>
      <c r="AD22464" s="56"/>
      <c r="AE22464" s="56"/>
    </row>
    <row r="22465" spans="1:31" x14ac:dyDescent="0.25">
      <c r="A22465" s="41">
        <v>0</v>
      </c>
      <c r="C22465" s="56"/>
      <c r="AC22465" s="56"/>
      <c r="AD22465" s="56"/>
      <c r="AE22465" s="56"/>
    </row>
    <row r="22466" spans="1:31" x14ac:dyDescent="0.25">
      <c r="A22466" s="41">
        <v>0</v>
      </c>
      <c r="C22466" s="56"/>
      <c r="AC22466" s="56"/>
      <c r="AD22466" s="56"/>
      <c r="AE22466" s="56"/>
    </row>
    <row r="22467" spans="1:31" x14ac:dyDescent="0.25">
      <c r="A22467" s="41">
        <v>0</v>
      </c>
      <c r="C22467" s="56"/>
      <c r="AC22467" s="56"/>
      <c r="AD22467" s="56"/>
      <c r="AE22467" s="56"/>
    </row>
    <row r="22468" spans="1:31" x14ac:dyDescent="0.25">
      <c r="A22468" s="41">
        <v>0</v>
      </c>
      <c r="C22468" s="56"/>
      <c r="AC22468" s="56"/>
      <c r="AD22468" s="56"/>
      <c r="AE22468" s="56"/>
    </row>
    <row r="22469" spans="1:31" x14ac:dyDescent="0.25">
      <c r="A22469" s="41">
        <v>0</v>
      </c>
      <c r="C22469" s="56"/>
      <c r="AC22469" s="56"/>
      <c r="AD22469" s="56"/>
      <c r="AE22469" s="56"/>
    </row>
    <row r="22470" spans="1:31" x14ac:dyDescent="0.25">
      <c r="A22470" s="41">
        <v>0</v>
      </c>
      <c r="C22470" s="56"/>
      <c r="AC22470" s="56"/>
      <c r="AD22470" s="56"/>
      <c r="AE22470" s="56"/>
    </row>
    <row r="22471" spans="1:31" x14ac:dyDescent="0.25">
      <c r="A22471" s="41">
        <v>0</v>
      </c>
      <c r="C22471" s="56"/>
      <c r="AC22471" s="56"/>
      <c r="AD22471" s="56"/>
      <c r="AE22471" s="56"/>
    </row>
    <row r="22472" spans="1:31" x14ac:dyDescent="0.25">
      <c r="A22472" s="41">
        <v>0</v>
      </c>
      <c r="C22472" s="56"/>
      <c r="AC22472" s="56"/>
      <c r="AD22472" s="56"/>
      <c r="AE22472" s="56"/>
    </row>
    <row r="22473" spans="1:31" x14ac:dyDescent="0.25">
      <c r="A22473" s="41">
        <v>0</v>
      </c>
      <c r="C22473" s="56"/>
      <c r="AC22473" s="56"/>
      <c r="AD22473" s="56"/>
      <c r="AE22473" s="56"/>
    </row>
    <row r="22474" spans="1:31" x14ac:dyDescent="0.25">
      <c r="A22474" s="41">
        <v>0</v>
      </c>
      <c r="C22474" s="56"/>
      <c r="AC22474" s="56"/>
      <c r="AD22474" s="56"/>
      <c r="AE22474" s="56"/>
    </row>
    <row r="22475" spans="1:31" x14ac:dyDescent="0.25">
      <c r="A22475" s="41">
        <v>0</v>
      </c>
      <c r="C22475" s="56"/>
      <c r="AC22475" s="56"/>
      <c r="AD22475" s="56"/>
      <c r="AE22475" s="56"/>
    </row>
    <row r="22476" spans="1:31" x14ac:dyDescent="0.25">
      <c r="A22476" s="41">
        <v>0</v>
      </c>
      <c r="C22476" s="56"/>
      <c r="AC22476" s="56"/>
      <c r="AD22476" s="56"/>
      <c r="AE22476" s="56"/>
    </row>
    <row r="22477" spans="1:31" x14ac:dyDescent="0.25">
      <c r="A22477" s="41">
        <v>0</v>
      </c>
      <c r="C22477" s="56"/>
      <c r="AC22477" s="56"/>
      <c r="AD22477" s="56"/>
      <c r="AE22477" s="56"/>
    </row>
    <row r="22478" spans="1:31" x14ac:dyDescent="0.25">
      <c r="A22478" s="41">
        <v>0</v>
      </c>
      <c r="C22478" s="56"/>
      <c r="AC22478" s="56"/>
      <c r="AD22478" s="56"/>
      <c r="AE22478" s="56"/>
    </row>
    <row r="22479" spans="1:31" x14ac:dyDescent="0.25">
      <c r="A22479" s="41">
        <v>0</v>
      </c>
      <c r="C22479" s="56"/>
      <c r="AC22479" s="56"/>
      <c r="AD22479" s="56"/>
      <c r="AE22479" s="56"/>
    </row>
    <row r="22480" spans="1:31" x14ac:dyDescent="0.25">
      <c r="A22480" s="41">
        <v>0</v>
      </c>
      <c r="C22480" s="56"/>
      <c r="AC22480" s="56"/>
      <c r="AD22480" s="56"/>
      <c r="AE22480" s="56"/>
    </row>
    <row r="22481" spans="1:31" x14ac:dyDescent="0.25">
      <c r="A22481" s="41">
        <v>0</v>
      </c>
      <c r="C22481" s="56"/>
      <c r="AC22481" s="56"/>
      <c r="AD22481" s="56"/>
      <c r="AE22481" s="56"/>
    </row>
    <row r="22482" spans="1:31" x14ac:dyDescent="0.25">
      <c r="A22482" s="41">
        <v>0</v>
      </c>
      <c r="C22482" s="56"/>
      <c r="AC22482" s="56"/>
      <c r="AD22482" s="56"/>
      <c r="AE22482" s="56"/>
    </row>
    <row r="22483" spans="1:31" x14ac:dyDescent="0.25">
      <c r="A22483" s="41">
        <v>0</v>
      </c>
      <c r="C22483" s="56"/>
      <c r="AC22483" s="56"/>
      <c r="AD22483" s="56"/>
      <c r="AE22483" s="56"/>
    </row>
    <row r="22484" spans="1:31" x14ac:dyDescent="0.25">
      <c r="A22484" s="41">
        <v>0</v>
      </c>
      <c r="C22484" s="56"/>
      <c r="AC22484" s="56"/>
      <c r="AD22484" s="56"/>
      <c r="AE22484" s="56"/>
    </row>
    <row r="22485" spans="1:31" x14ac:dyDescent="0.25">
      <c r="A22485" s="41">
        <v>0</v>
      </c>
      <c r="C22485" s="56"/>
      <c r="AC22485" s="56"/>
      <c r="AD22485" s="56"/>
      <c r="AE22485" s="56"/>
    </row>
    <row r="22486" spans="1:31" x14ac:dyDescent="0.25">
      <c r="A22486" s="41">
        <v>0</v>
      </c>
      <c r="C22486" s="56"/>
      <c r="AC22486" s="56"/>
      <c r="AD22486" s="56"/>
      <c r="AE22486" s="56"/>
    </row>
    <row r="22487" spans="1:31" x14ac:dyDescent="0.25">
      <c r="A22487" s="41">
        <v>0</v>
      </c>
      <c r="C22487" s="56"/>
      <c r="AC22487" s="56"/>
      <c r="AD22487" s="56"/>
      <c r="AE22487" s="56"/>
    </row>
    <row r="22488" spans="1:31" x14ac:dyDescent="0.25">
      <c r="A22488" s="41">
        <v>0</v>
      </c>
      <c r="C22488" s="56"/>
      <c r="AC22488" s="56"/>
      <c r="AD22488" s="56"/>
      <c r="AE22488" s="56"/>
    </row>
    <row r="22489" spans="1:31" x14ac:dyDescent="0.25">
      <c r="A22489" s="41">
        <v>0</v>
      </c>
      <c r="C22489" s="56"/>
      <c r="AC22489" s="56"/>
      <c r="AD22489" s="56"/>
      <c r="AE22489" s="56"/>
    </row>
    <row r="22490" spans="1:31" x14ac:dyDescent="0.25">
      <c r="A22490" s="41">
        <v>0</v>
      </c>
      <c r="C22490" s="56"/>
      <c r="AC22490" s="56"/>
      <c r="AD22490" s="56"/>
      <c r="AE22490" s="56"/>
    </row>
    <row r="22491" spans="1:31" x14ac:dyDescent="0.25">
      <c r="A22491" s="41">
        <v>0</v>
      </c>
      <c r="C22491" s="56"/>
      <c r="AC22491" s="56"/>
      <c r="AD22491" s="56"/>
      <c r="AE22491" s="56"/>
    </row>
    <row r="22492" spans="1:31" x14ac:dyDescent="0.25">
      <c r="A22492" s="41">
        <v>0</v>
      </c>
      <c r="C22492" s="56"/>
      <c r="AC22492" s="56"/>
      <c r="AD22492" s="56"/>
      <c r="AE22492" s="56"/>
    </row>
    <row r="22493" spans="1:31" x14ac:dyDescent="0.25">
      <c r="A22493" s="41">
        <v>0</v>
      </c>
      <c r="C22493" s="56"/>
      <c r="AC22493" s="56"/>
      <c r="AD22493" s="56"/>
      <c r="AE22493" s="56"/>
    </row>
    <row r="22494" spans="1:31" x14ac:dyDescent="0.25">
      <c r="A22494" s="41">
        <v>0</v>
      </c>
      <c r="C22494" s="56"/>
      <c r="AC22494" s="56"/>
      <c r="AD22494" s="56"/>
      <c r="AE22494" s="56"/>
    </row>
    <row r="22495" spans="1:31" x14ac:dyDescent="0.25">
      <c r="A22495" s="41">
        <v>0</v>
      </c>
      <c r="C22495" s="56"/>
      <c r="AC22495" s="56"/>
      <c r="AD22495" s="56"/>
      <c r="AE22495" s="56"/>
    </row>
    <row r="22496" spans="1:31" x14ac:dyDescent="0.25">
      <c r="A22496" s="41">
        <v>0</v>
      </c>
      <c r="C22496" s="56"/>
      <c r="AC22496" s="56"/>
      <c r="AD22496" s="56"/>
      <c r="AE22496" s="56"/>
    </row>
    <row r="22497" spans="1:31" x14ac:dyDescent="0.25">
      <c r="A22497" s="41">
        <v>0</v>
      </c>
      <c r="C22497" s="56"/>
      <c r="AC22497" s="56"/>
      <c r="AD22497" s="56"/>
      <c r="AE22497" s="56"/>
    </row>
    <row r="22498" spans="1:31" x14ac:dyDescent="0.25">
      <c r="A22498" s="41">
        <v>0</v>
      </c>
      <c r="C22498" s="56"/>
      <c r="AC22498" s="56"/>
      <c r="AD22498" s="56"/>
      <c r="AE22498" s="56"/>
    </row>
    <row r="22499" spans="1:31" x14ac:dyDescent="0.25">
      <c r="A22499" s="41">
        <v>0</v>
      </c>
      <c r="C22499" s="56"/>
      <c r="AC22499" s="56"/>
      <c r="AD22499" s="56"/>
      <c r="AE22499" s="56"/>
    </row>
    <row r="22500" spans="1:31" x14ac:dyDescent="0.25">
      <c r="A22500" s="41">
        <v>0</v>
      </c>
      <c r="C22500" s="56"/>
      <c r="AC22500" s="56"/>
      <c r="AD22500" s="56"/>
      <c r="AE22500" s="56"/>
    </row>
    <row r="22501" spans="1:31" x14ac:dyDescent="0.25">
      <c r="A22501" s="41">
        <v>0</v>
      </c>
      <c r="C22501" s="56"/>
      <c r="AC22501" s="56"/>
      <c r="AD22501" s="56"/>
      <c r="AE22501" s="56"/>
    </row>
    <row r="22502" spans="1:31" x14ac:dyDescent="0.25">
      <c r="A22502" s="41">
        <v>0</v>
      </c>
      <c r="C22502" s="56"/>
      <c r="AC22502" s="56"/>
      <c r="AD22502" s="56"/>
      <c r="AE22502" s="56"/>
    </row>
    <row r="22503" spans="1:31" x14ac:dyDescent="0.25">
      <c r="A22503" s="41">
        <v>0</v>
      </c>
      <c r="C22503" s="56"/>
      <c r="AC22503" s="56"/>
      <c r="AD22503" s="56"/>
      <c r="AE22503" s="56"/>
    </row>
    <row r="22504" spans="1:31" x14ac:dyDescent="0.25">
      <c r="A22504" s="41">
        <v>0</v>
      </c>
      <c r="C22504" s="56"/>
      <c r="AC22504" s="56"/>
      <c r="AD22504" s="56"/>
      <c r="AE22504" s="56"/>
    </row>
    <row r="22505" spans="1:31" x14ac:dyDescent="0.25">
      <c r="A22505" s="41">
        <v>0</v>
      </c>
      <c r="C22505" s="56"/>
      <c r="AC22505" s="56"/>
      <c r="AD22505" s="56"/>
      <c r="AE22505" s="56"/>
    </row>
    <row r="22506" spans="1:31" x14ac:dyDescent="0.25">
      <c r="A22506" s="41">
        <v>0</v>
      </c>
      <c r="C22506" s="56"/>
      <c r="AC22506" s="56"/>
      <c r="AD22506" s="56"/>
      <c r="AE22506" s="56"/>
    </row>
    <row r="22507" spans="1:31" x14ac:dyDescent="0.25">
      <c r="A22507" s="41">
        <v>0</v>
      </c>
      <c r="C22507" s="56"/>
      <c r="AC22507" s="56"/>
      <c r="AD22507" s="56"/>
      <c r="AE22507" s="56"/>
    </row>
    <row r="22508" spans="1:31" x14ac:dyDescent="0.25">
      <c r="A22508" s="41">
        <v>0</v>
      </c>
      <c r="C22508" s="56"/>
      <c r="AC22508" s="56"/>
      <c r="AD22508" s="56"/>
      <c r="AE22508" s="56"/>
    </row>
    <row r="22509" spans="1:31" x14ac:dyDescent="0.25">
      <c r="A22509" s="41">
        <v>0</v>
      </c>
      <c r="C22509" s="56"/>
      <c r="AC22509" s="56"/>
      <c r="AD22509" s="56"/>
      <c r="AE22509" s="56"/>
    </row>
    <row r="22510" spans="1:31" x14ac:dyDescent="0.25">
      <c r="A22510" s="41">
        <v>0</v>
      </c>
      <c r="C22510" s="56"/>
      <c r="AC22510" s="56"/>
      <c r="AD22510" s="56"/>
      <c r="AE22510" s="56"/>
    </row>
    <row r="22511" spans="1:31" x14ac:dyDescent="0.25">
      <c r="A22511" s="41">
        <v>0</v>
      </c>
      <c r="C22511" s="56"/>
      <c r="AC22511" s="56"/>
      <c r="AD22511" s="56"/>
      <c r="AE22511" s="56"/>
    </row>
    <row r="22512" spans="1:31" x14ac:dyDescent="0.25">
      <c r="A22512" s="41">
        <v>0</v>
      </c>
      <c r="C22512" s="56"/>
      <c r="AC22512" s="56"/>
      <c r="AD22512" s="56"/>
      <c r="AE22512" s="56"/>
    </row>
    <row r="22513" spans="1:31" x14ac:dyDescent="0.25">
      <c r="A22513" s="41">
        <v>0</v>
      </c>
      <c r="C22513" s="56"/>
      <c r="AC22513" s="56"/>
      <c r="AD22513" s="56"/>
      <c r="AE22513" s="56"/>
    </row>
    <row r="22514" spans="1:31" x14ac:dyDescent="0.25">
      <c r="A22514" s="41">
        <v>0</v>
      </c>
      <c r="C22514" s="56"/>
      <c r="AC22514" s="56"/>
      <c r="AD22514" s="56"/>
      <c r="AE22514" s="56"/>
    </row>
    <row r="22515" spans="1:31" x14ac:dyDescent="0.25">
      <c r="A22515" s="41">
        <v>0</v>
      </c>
      <c r="C22515" s="56"/>
      <c r="AC22515" s="56"/>
      <c r="AD22515" s="56"/>
      <c r="AE22515" s="56"/>
    </row>
    <row r="22516" spans="1:31" x14ac:dyDescent="0.25">
      <c r="A22516" s="41">
        <v>0</v>
      </c>
      <c r="C22516" s="56"/>
      <c r="AC22516" s="56"/>
      <c r="AD22516" s="56"/>
      <c r="AE22516" s="56"/>
    </row>
    <row r="22517" spans="1:31" x14ac:dyDescent="0.25">
      <c r="A22517" s="41">
        <v>0</v>
      </c>
      <c r="C22517" s="56"/>
      <c r="AC22517" s="56"/>
      <c r="AD22517" s="56"/>
      <c r="AE22517" s="56"/>
    </row>
    <row r="22518" spans="1:31" x14ac:dyDescent="0.25">
      <c r="A22518" s="41">
        <v>0</v>
      </c>
      <c r="C22518" s="56"/>
      <c r="AC22518" s="56"/>
      <c r="AD22518" s="56"/>
      <c r="AE22518" s="56"/>
    </row>
    <row r="22519" spans="1:31" x14ac:dyDescent="0.25">
      <c r="A22519" s="41">
        <v>0</v>
      </c>
      <c r="C22519" s="56"/>
      <c r="AC22519" s="56"/>
      <c r="AD22519" s="56"/>
      <c r="AE22519" s="56"/>
    </row>
    <row r="22520" spans="1:31" x14ac:dyDescent="0.25">
      <c r="A22520" s="41">
        <v>0</v>
      </c>
      <c r="C22520" s="56"/>
      <c r="AC22520" s="56"/>
      <c r="AD22520" s="56"/>
      <c r="AE22520" s="56"/>
    </row>
    <row r="22521" spans="1:31" x14ac:dyDescent="0.25">
      <c r="A22521" s="41">
        <v>0</v>
      </c>
      <c r="C22521" s="56"/>
      <c r="AC22521" s="56"/>
      <c r="AD22521" s="56"/>
      <c r="AE22521" s="56"/>
    </row>
    <row r="22522" spans="1:31" x14ac:dyDescent="0.25">
      <c r="A22522" s="41">
        <v>0</v>
      </c>
      <c r="C22522" s="56"/>
      <c r="AC22522" s="56"/>
      <c r="AD22522" s="56"/>
      <c r="AE22522" s="56"/>
    </row>
    <row r="22523" spans="1:31" x14ac:dyDescent="0.25">
      <c r="A22523" s="41">
        <v>0</v>
      </c>
      <c r="C22523" s="56"/>
      <c r="AC22523" s="56"/>
      <c r="AD22523" s="56"/>
      <c r="AE22523" s="56"/>
    </row>
    <row r="22524" spans="1:31" x14ac:dyDescent="0.25">
      <c r="A22524" s="41">
        <v>0</v>
      </c>
      <c r="C22524" s="56"/>
      <c r="AC22524" s="56"/>
      <c r="AD22524" s="56"/>
      <c r="AE22524" s="56"/>
    </row>
    <row r="22525" spans="1:31" x14ac:dyDescent="0.25">
      <c r="A22525" s="41">
        <v>0</v>
      </c>
      <c r="C22525" s="56"/>
      <c r="AC22525" s="56"/>
      <c r="AD22525" s="56"/>
      <c r="AE22525" s="56"/>
    </row>
    <row r="22526" spans="1:31" x14ac:dyDescent="0.25">
      <c r="A22526" s="41">
        <v>0</v>
      </c>
      <c r="C22526" s="56"/>
      <c r="AC22526" s="56"/>
      <c r="AD22526" s="56"/>
      <c r="AE22526" s="56"/>
    </row>
    <row r="22527" spans="1:31" x14ac:dyDescent="0.25">
      <c r="A22527" s="41">
        <v>0</v>
      </c>
      <c r="C22527" s="56"/>
      <c r="AC22527" s="56"/>
      <c r="AD22527" s="56"/>
      <c r="AE22527" s="56"/>
    </row>
    <row r="22528" spans="1:31" x14ac:dyDescent="0.25">
      <c r="A22528" s="41">
        <v>0</v>
      </c>
      <c r="C22528" s="56"/>
      <c r="AC22528" s="56"/>
      <c r="AD22528" s="56"/>
      <c r="AE22528" s="56"/>
    </row>
    <row r="22529" spans="1:31" x14ac:dyDescent="0.25">
      <c r="A22529" s="41">
        <v>0</v>
      </c>
      <c r="C22529" s="56"/>
      <c r="AC22529" s="56"/>
      <c r="AD22529" s="56"/>
      <c r="AE22529" s="56"/>
    </row>
    <row r="22530" spans="1:31" x14ac:dyDescent="0.25">
      <c r="A22530" s="41">
        <v>0</v>
      </c>
      <c r="C22530" s="56"/>
      <c r="AC22530" s="56"/>
      <c r="AD22530" s="56"/>
      <c r="AE22530" s="56"/>
    </row>
    <row r="22531" spans="1:31" x14ac:dyDescent="0.25">
      <c r="A22531" s="41">
        <v>0</v>
      </c>
      <c r="C22531" s="56"/>
      <c r="AC22531" s="56"/>
      <c r="AD22531" s="56"/>
      <c r="AE22531" s="56"/>
    </row>
    <row r="22532" spans="1:31" x14ac:dyDescent="0.25">
      <c r="A22532" s="41">
        <v>0</v>
      </c>
      <c r="C22532" s="56"/>
      <c r="AC22532" s="56"/>
      <c r="AD22532" s="56"/>
      <c r="AE22532" s="56"/>
    </row>
    <row r="22533" spans="1:31" x14ac:dyDescent="0.25">
      <c r="A22533" s="41">
        <v>0</v>
      </c>
      <c r="C22533" s="56"/>
      <c r="AC22533" s="56"/>
      <c r="AD22533" s="56"/>
      <c r="AE22533" s="56"/>
    </row>
    <row r="22534" spans="1:31" x14ac:dyDescent="0.25">
      <c r="A22534" s="41">
        <v>0</v>
      </c>
      <c r="C22534" s="56"/>
      <c r="AC22534" s="56"/>
      <c r="AD22534" s="56"/>
      <c r="AE22534" s="56"/>
    </row>
    <row r="22535" spans="1:31" x14ac:dyDescent="0.25">
      <c r="A22535" s="41">
        <v>0</v>
      </c>
      <c r="C22535" s="56"/>
      <c r="AC22535" s="56"/>
      <c r="AD22535" s="56"/>
      <c r="AE22535" s="56"/>
    </row>
    <row r="22536" spans="1:31" x14ac:dyDescent="0.25">
      <c r="A22536" s="41">
        <v>0</v>
      </c>
      <c r="C22536" s="56"/>
      <c r="AC22536" s="56"/>
      <c r="AD22536" s="56"/>
      <c r="AE22536" s="56"/>
    </row>
    <row r="22537" spans="1:31" x14ac:dyDescent="0.25">
      <c r="A22537" s="41">
        <v>0</v>
      </c>
      <c r="C22537" s="56"/>
      <c r="AC22537" s="56"/>
      <c r="AD22537" s="56"/>
      <c r="AE22537" s="56"/>
    </row>
    <row r="22538" spans="1:31" x14ac:dyDescent="0.25">
      <c r="A22538" s="41">
        <v>0</v>
      </c>
      <c r="C22538" s="56"/>
      <c r="AC22538" s="56"/>
      <c r="AD22538" s="56"/>
      <c r="AE22538" s="56"/>
    </row>
    <row r="22539" spans="1:31" x14ac:dyDescent="0.25">
      <c r="A22539" s="41">
        <v>0</v>
      </c>
      <c r="C22539" s="56"/>
      <c r="AC22539" s="56"/>
      <c r="AD22539" s="56"/>
      <c r="AE22539" s="56"/>
    </row>
    <row r="22540" spans="1:31" x14ac:dyDescent="0.25">
      <c r="A22540" s="41">
        <v>0</v>
      </c>
      <c r="C22540" s="56"/>
      <c r="AC22540" s="56"/>
      <c r="AD22540" s="56"/>
      <c r="AE22540" s="56"/>
    </row>
    <row r="22541" spans="1:31" x14ac:dyDescent="0.25">
      <c r="A22541" s="41">
        <v>0</v>
      </c>
      <c r="C22541" s="56"/>
      <c r="AC22541" s="56"/>
      <c r="AD22541" s="56"/>
      <c r="AE22541" s="56"/>
    </row>
    <row r="22542" spans="1:31" x14ac:dyDescent="0.25">
      <c r="A22542" s="41">
        <v>0</v>
      </c>
      <c r="C22542" s="56"/>
      <c r="AC22542" s="56"/>
      <c r="AD22542" s="56"/>
      <c r="AE22542" s="56"/>
    </row>
    <row r="22543" spans="1:31" x14ac:dyDescent="0.25">
      <c r="A22543" s="41">
        <v>0</v>
      </c>
      <c r="C22543" s="56"/>
      <c r="AC22543" s="56"/>
      <c r="AD22543" s="56"/>
      <c r="AE22543" s="56"/>
    </row>
    <row r="22544" spans="1:31" x14ac:dyDescent="0.25">
      <c r="A22544" s="41">
        <v>0</v>
      </c>
      <c r="C22544" s="56"/>
      <c r="AC22544" s="56"/>
      <c r="AD22544" s="56"/>
      <c r="AE22544" s="56"/>
    </row>
    <row r="22545" spans="1:31" x14ac:dyDescent="0.25">
      <c r="A22545" s="41">
        <v>0</v>
      </c>
      <c r="C22545" s="56"/>
      <c r="AC22545" s="56"/>
      <c r="AD22545" s="56"/>
      <c r="AE22545" s="56"/>
    </row>
    <row r="22546" spans="1:31" x14ac:dyDescent="0.25">
      <c r="A22546" s="41">
        <v>0</v>
      </c>
      <c r="C22546" s="56"/>
      <c r="AC22546" s="56"/>
      <c r="AD22546" s="56"/>
      <c r="AE22546" s="56"/>
    </row>
    <row r="22547" spans="1:31" x14ac:dyDescent="0.25">
      <c r="A22547" s="41">
        <v>0</v>
      </c>
      <c r="C22547" s="56"/>
      <c r="AC22547" s="56"/>
      <c r="AD22547" s="56"/>
      <c r="AE22547" s="56"/>
    </row>
    <row r="22548" spans="1:31" x14ac:dyDescent="0.25">
      <c r="A22548" s="41">
        <v>0</v>
      </c>
      <c r="C22548" s="56"/>
      <c r="AC22548" s="56"/>
      <c r="AD22548" s="56"/>
      <c r="AE22548" s="56"/>
    </row>
    <row r="22549" spans="1:31" x14ac:dyDescent="0.25">
      <c r="A22549" s="41">
        <v>0</v>
      </c>
      <c r="C22549" s="56"/>
      <c r="AC22549" s="56"/>
      <c r="AD22549" s="56"/>
      <c r="AE22549" s="56"/>
    </row>
    <row r="22550" spans="1:31" x14ac:dyDescent="0.25">
      <c r="A22550" s="41">
        <v>0</v>
      </c>
      <c r="C22550" s="56"/>
      <c r="AC22550" s="56"/>
      <c r="AD22550" s="56"/>
      <c r="AE22550" s="56"/>
    </row>
    <row r="22551" spans="1:31" x14ac:dyDescent="0.25">
      <c r="A22551" s="41">
        <v>0</v>
      </c>
      <c r="C22551" s="56"/>
      <c r="AC22551" s="56"/>
      <c r="AD22551" s="56"/>
      <c r="AE22551" s="56"/>
    </row>
    <row r="22552" spans="1:31" x14ac:dyDescent="0.25">
      <c r="A22552" s="41">
        <v>0</v>
      </c>
      <c r="C22552" s="56"/>
      <c r="AC22552" s="56"/>
      <c r="AD22552" s="56"/>
      <c r="AE22552" s="56"/>
    </row>
    <row r="22553" spans="1:31" x14ac:dyDescent="0.25">
      <c r="A22553" s="41">
        <v>0</v>
      </c>
      <c r="C22553" s="56"/>
      <c r="AC22553" s="56"/>
      <c r="AD22553" s="56"/>
      <c r="AE22553" s="56"/>
    </row>
    <row r="22554" spans="1:31" x14ac:dyDescent="0.25">
      <c r="A22554" s="41">
        <v>0</v>
      </c>
      <c r="C22554" s="56"/>
      <c r="AC22554" s="56"/>
      <c r="AD22554" s="56"/>
      <c r="AE22554" s="56"/>
    </row>
    <row r="22555" spans="1:31" x14ac:dyDescent="0.25">
      <c r="A22555" s="41">
        <v>0</v>
      </c>
      <c r="C22555" s="56"/>
      <c r="AC22555" s="56"/>
      <c r="AD22555" s="56"/>
      <c r="AE22555" s="56"/>
    </row>
    <row r="22556" spans="1:31" x14ac:dyDescent="0.25">
      <c r="A22556" s="41">
        <v>0</v>
      </c>
      <c r="C22556" s="56"/>
      <c r="AC22556" s="56"/>
      <c r="AD22556" s="56"/>
      <c r="AE22556" s="56"/>
    </row>
    <row r="22557" spans="1:31" x14ac:dyDescent="0.25">
      <c r="A22557" s="41">
        <v>0</v>
      </c>
      <c r="C22557" s="56"/>
      <c r="AC22557" s="56"/>
      <c r="AD22557" s="56"/>
      <c r="AE22557" s="56"/>
    </row>
    <row r="22558" spans="1:31" x14ac:dyDescent="0.25">
      <c r="A22558" s="41">
        <v>0</v>
      </c>
      <c r="C22558" s="56"/>
      <c r="AC22558" s="56"/>
      <c r="AD22558" s="56"/>
      <c r="AE22558" s="56"/>
    </row>
    <row r="22559" spans="1:31" x14ac:dyDescent="0.25">
      <c r="A22559" s="41">
        <v>0</v>
      </c>
      <c r="C22559" s="56"/>
      <c r="AC22559" s="56"/>
      <c r="AD22559" s="56"/>
      <c r="AE22559" s="56"/>
    </row>
    <row r="22560" spans="1:31" x14ac:dyDescent="0.25">
      <c r="A22560" s="41">
        <v>0</v>
      </c>
      <c r="C22560" s="56"/>
      <c r="AC22560" s="56"/>
      <c r="AD22560" s="56"/>
      <c r="AE22560" s="56"/>
    </row>
    <row r="22561" spans="1:31" x14ac:dyDescent="0.25">
      <c r="A22561" s="41">
        <v>0</v>
      </c>
      <c r="C22561" s="56"/>
      <c r="AC22561" s="56"/>
      <c r="AD22561" s="56"/>
      <c r="AE22561" s="56"/>
    </row>
    <row r="22562" spans="1:31" x14ac:dyDescent="0.25">
      <c r="A22562" s="41">
        <v>0</v>
      </c>
      <c r="C22562" s="56"/>
      <c r="AC22562" s="56"/>
      <c r="AD22562" s="56"/>
      <c r="AE22562" s="56"/>
    </row>
    <row r="22563" spans="1:31" x14ac:dyDescent="0.25">
      <c r="A22563" s="41">
        <v>0</v>
      </c>
      <c r="C22563" s="56"/>
      <c r="AC22563" s="56"/>
      <c r="AD22563" s="56"/>
      <c r="AE22563" s="56"/>
    </row>
    <row r="22564" spans="1:31" x14ac:dyDescent="0.25">
      <c r="A22564" s="41">
        <v>0</v>
      </c>
      <c r="C22564" s="56"/>
      <c r="AC22564" s="56"/>
      <c r="AD22564" s="56"/>
      <c r="AE22564" s="56"/>
    </row>
    <row r="22565" spans="1:31" x14ac:dyDescent="0.25">
      <c r="A22565" s="41">
        <v>0</v>
      </c>
      <c r="C22565" s="56"/>
      <c r="AC22565" s="56"/>
      <c r="AD22565" s="56"/>
      <c r="AE22565" s="56"/>
    </row>
    <row r="22566" spans="1:31" x14ac:dyDescent="0.25">
      <c r="A22566" s="41">
        <v>0</v>
      </c>
      <c r="C22566" s="56"/>
      <c r="AC22566" s="56"/>
      <c r="AD22566" s="56"/>
      <c r="AE22566" s="56"/>
    </row>
    <row r="22567" spans="1:31" x14ac:dyDescent="0.25">
      <c r="A22567" s="41">
        <v>0</v>
      </c>
      <c r="C22567" s="56"/>
      <c r="AC22567" s="56"/>
      <c r="AD22567" s="56"/>
      <c r="AE22567" s="56"/>
    </row>
    <row r="22568" spans="1:31" x14ac:dyDescent="0.25">
      <c r="A22568" s="41">
        <v>0</v>
      </c>
      <c r="C22568" s="56"/>
      <c r="AC22568" s="56"/>
      <c r="AD22568" s="56"/>
      <c r="AE22568" s="56"/>
    </row>
    <row r="22569" spans="1:31" x14ac:dyDescent="0.25">
      <c r="A22569" s="41">
        <v>0</v>
      </c>
      <c r="C22569" s="56"/>
      <c r="AC22569" s="56"/>
      <c r="AD22569" s="56"/>
      <c r="AE22569" s="56"/>
    </row>
    <row r="22570" spans="1:31" x14ac:dyDescent="0.25">
      <c r="A22570" s="41">
        <v>0</v>
      </c>
      <c r="C22570" s="56"/>
      <c r="AC22570" s="56"/>
      <c r="AD22570" s="56"/>
      <c r="AE22570" s="56"/>
    </row>
    <row r="22571" spans="1:31" x14ac:dyDescent="0.25">
      <c r="A22571" s="41">
        <v>0</v>
      </c>
      <c r="C22571" s="56"/>
      <c r="AC22571" s="56"/>
      <c r="AD22571" s="56"/>
      <c r="AE22571" s="56"/>
    </row>
    <row r="22572" spans="1:31" x14ac:dyDescent="0.25">
      <c r="A22572" s="41">
        <v>0</v>
      </c>
      <c r="C22572" s="56"/>
      <c r="AC22572" s="56"/>
      <c r="AD22572" s="56"/>
      <c r="AE22572" s="56"/>
    </row>
    <row r="22573" spans="1:31" x14ac:dyDescent="0.25">
      <c r="A22573" s="41">
        <v>0</v>
      </c>
      <c r="C22573" s="56"/>
      <c r="AC22573" s="56"/>
      <c r="AD22573" s="56"/>
      <c r="AE22573" s="56"/>
    </row>
    <row r="22574" spans="1:31" x14ac:dyDescent="0.25">
      <c r="A22574" s="41">
        <v>0</v>
      </c>
      <c r="C22574" s="56"/>
      <c r="AC22574" s="56"/>
      <c r="AD22574" s="56"/>
      <c r="AE22574" s="56"/>
    </row>
    <row r="22575" spans="1:31" x14ac:dyDescent="0.25">
      <c r="A22575" s="41">
        <v>0</v>
      </c>
      <c r="C22575" s="56"/>
      <c r="AC22575" s="56"/>
      <c r="AD22575" s="56"/>
      <c r="AE22575" s="56"/>
    </row>
    <row r="22576" spans="1:31" x14ac:dyDescent="0.25">
      <c r="A22576" s="41">
        <v>0</v>
      </c>
      <c r="C22576" s="56"/>
      <c r="AC22576" s="56"/>
      <c r="AD22576" s="56"/>
      <c r="AE22576" s="56"/>
    </row>
    <row r="22577" spans="1:31" x14ac:dyDescent="0.25">
      <c r="A22577" s="41">
        <v>0</v>
      </c>
      <c r="C22577" s="56"/>
      <c r="AC22577" s="56"/>
      <c r="AD22577" s="56"/>
      <c r="AE22577" s="56"/>
    </row>
    <row r="22578" spans="1:31" x14ac:dyDescent="0.25">
      <c r="A22578" s="41">
        <v>0</v>
      </c>
      <c r="C22578" s="56"/>
      <c r="AC22578" s="56"/>
      <c r="AD22578" s="56"/>
      <c r="AE22578" s="56"/>
    </row>
    <row r="22579" spans="1:31" x14ac:dyDescent="0.25">
      <c r="A22579" s="41">
        <v>0</v>
      </c>
      <c r="C22579" s="56"/>
      <c r="AC22579" s="56"/>
      <c r="AD22579" s="56"/>
      <c r="AE22579" s="56"/>
    </row>
    <row r="22580" spans="1:31" x14ac:dyDescent="0.25">
      <c r="A22580" s="41">
        <v>0</v>
      </c>
      <c r="C22580" s="56"/>
      <c r="AC22580" s="56"/>
      <c r="AD22580" s="56"/>
      <c r="AE22580" s="56"/>
    </row>
    <row r="22581" spans="1:31" x14ac:dyDescent="0.25">
      <c r="A22581" s="41">
        <v>0</v>
      </c>
      <c r="C22581" s="56"/>
      <c r="AC22581" s="56"/>
      <c r="AD22581" s="56"/>
      <c r="AE22581" s="56"/>
    </row>
    <row r="22582" spans="1:31" x14ac:dyDescent="0.25">
      <c r="A22582" s="41">
        <v>0</v>
      </c>
      <c r="C22582" s="56"/>
      <c r="AC22582" s="56"/>
      <c r="AD22582" s="56"/>
      <c r="AE22582" s="56"/>
    </row>
    <row r="22583" spans="1:31" x14ac:dyDescent="0.25">
      <c r="A22583" s="41">
        <v>0</v>
      </c>
      <c r="C22583" s="56"/>
      <c r="AC22583" s="56"/>
      <c r="AD22583" s="56"/>
      <c r="AE22583" s="56"/>
    </row>
    <row r="22584" spans="1:31" x14ac:dyDescent="0.25">
      <c r="A22584" s="41">
        <v>0</v>
      </c>
      <c r="C22584" s="56"/>
      <c r="AC22584" s="56"/>
      <c r="AD22584" s="56"/>
      <c r="AE22584" s="56"/>
    </row>
    <row r="22585" spans="1:31" x14ac:dyDescent="0.25">
      <c r="A22585" s="41">
        <v>0</v>
      </c>
      <c r="C22585" s="56"/>
      <c r="AC22585" s="56"/>
      <c r="AD22585" s="56"/>
      <c r="AE22585" s="56"/>
    </row>
    <row r="22586" spans="1:31" x14ac:dyDescent="0.25">
      <c r="A22586" s="41">
        <v>0</v>
      </c>
      <c r="C22586" s="56"/>
      <c r="AC22586" s="56"/>
      <c r="AD22586" s="56"/>
      <c r="AE22586" s="56"/>
    </row>
    <row r="22587" spans="1:31" x14ac:dyDescent="0.25">
      <c r="A22587" s="41">
        <v>0</v>
      </c>
      <c r="C22587" s="56"/>
      <c r="AC22587" s="56"/>
      <c r="AD22587" s="56"/>
      <c r="AE22587" s="56"/>
    </row>
    <row r="22588" spans="1:31" x14ac:dyDescent="0.25">
      <c r="A22588" s="41">
        <v>0</v>
      </c>
      <c r="C22588" s="56"/>
      <c r="AC22588" s="56"/>
      <c r="AD22588" s="56"/>
      <c r="AE22588" s="56"/>
    </row>
    <row r="22589" spans="1:31" x14ac:dyDescent="0.25">
      <c r="A22589" s="41">
        <v>0</v>
      </c>
      <c r="C22589" s="56"/>
      <c r="AC22589" s="56"/>
      <c r="AD22589" s="56"/>
      <c r="AE22589" s="56"/>
    </row>
    <row r="22590" spans="1:31" x14ac:dyDescent="0.25">
      <c r="A22590" s="41">
        <v>0</v>
      </c>
      <c r="C22590" s="56"/>
      <c r="AC22590" s="56"/>
      <c r="AD22590" s="56"/>
      <c r="AE22590" s="56"/>
    </row>
    <row r="22591" spans="1:31" x14ac:dyDescent="0.25">
      <c r="A22591" s="41">
        <v>0</v>
      </c>
      <c r="C22591" s="56"/>
      <c r="AC22591" s="56"/>
      <c r="AD22591" s="56"/>
      <c r="AE22591" s="56"/>
    </row>
    <row r="22592" spans="1:31" x14ac:dyDescent="0.25">
      <c r="A22592" s="41">
        <v>0</v>
      </c>
      <c r="C22592" s="56"/>
      <c r="AC22592" s="56"/>
      <c r="AD22592" s="56"/>
      <c r="AE22592" s="56"/>
    </row>
    <row r="22593" spans="1:31" x14ac:dyDescent="0.25">
      <c r="A22593" s="41">
        <v>0</v>
      </c>
      <c r="C22593" s="56"/>
      <c r="AC22593" s="56"/>
      <c r="AD22593" s="56"/>
      <c r="AE22593" s="56"/>
    </row>
    <row r="22594" spans="1:31" x14ac:dyDescent="0.25">
      <c r="A22594" s="41">
        <v>0</v>
      </c>
      <c r="C22594" s="56"/>
      <c r="AC22594" s="56"/>
      <c r="AD22594" s="56"/>
      <c r="AE22594" s="56"/>
    </row>
    <row r="22595" spans="1:31" x14ac:dyDescent="0.25">
      <c r="A22595" s="41">
        <v>0</v>
      </c>
      <c r="C22595" s="56"/>
      <c r="AC22595" s="56"/>
      <c r="AD22595" s="56"/>
      <c r="AE22595" s="56"/>
    </row>
    <row r="22596" spans="1:31" x14ac:dyDescent="0.25">
      <c r="A22596" s="41">
        <v>0</v>
      </c>
      <c r="C22596" s="56"/>
      <c r="AC22596" s="56"/>
      <c r="AD22596" s="56"/>
      <c r="AE22596" s="56"/>
    </row>
    <row r="22597" spans="1:31" x14ac:dyDescent="0.25">
      <c r="A22597" s="41">
        <v>0</v>
      </c>
      <c r="C22597" s="56"/>
      <c r="AC22597" s="56"/>
      <c r="AD22597" s="56"/>
      <c r="AE22597" s="56"/>
    </row>
    <row r="22598" spans="1:31" x14ac:dyDescent="0.25">
      <c r="A22598" s="41">
        <v>0</v>
      </c>
      <c r="C22598" s="56"/>
      <c r="AC22598" s="56"/>
      <c r="AD22598" s="56"/>
      <c r="AE22598" s="56"/>
    </row>
    <row r="22599" spans="1:31" x14ac:dyDescent="0.25">
      <c r="A22599" s="41">
        <v>0</v>
      </c>
      <c r="C22599" s="56"/>
      <c r="AC22599" s="56"/>
      <c r="AD22599" s="56"/>
      <c r="AE22599" s="56"/>
    </row>
    <row r="22600" spans="1:31" x14ac:dyDescent="0.25">
      <c r="A22600" s="41">
        <v>0</v>
      </c>
      <c r="C22600" s="56"/>
      <c r="AC22600" s="56"/>
      <c r="AD22600" s="56"/>
      <c r="AE22600" s="56"/>
    </row>
    <row r="22601" spans="1:31" x14ac:dyDescent="0.25">
      <c r="A22601" s="41">
        <v>0</v>
      </c>
      <c r="C22601" s="56"/>
      <c r="AC22601" s="56"/>
      <c r="AD22601" s="56"/>
      <c r="AE22601" s="56"/>
    </row>
    <row r="22602" spans="1:31" x14ac:dyDescent="0.25">
      <c r="A22602" s="41">
        <v>0</v>
      </c>
      <c r="C22602" s="56"/>
      <c r="AC22602" s="56"/>
      <c r="AD22602" s="56"/>
      <c r="AE22602" s="56"/>
    </row>
    <row r="22603" spans="1:31" x14ac:dyDescent="0.25">
      <c r="A22603" s="41">
        <v>0</v>
      </c>
      <c r="C22603" s="56"/>
      <c r="AC22603" s="56"/>
      <c r="AD22603" s="56"/>
      <c r="AE22603" s="56"/>
    </row>
    <row r="22604" spans="1:31" x14ac:dyDescent="0.25">
      <c r="A22604" s="41">
        <v>0</v>
      </c>
      <c r="C22604" s="56"/>
      <c r="AC22604" s="56"/>
      <c r="AD22604" s="56"/>
      <c r="AE22604" s="56"/>
    </row>
    <row r="22605" spans="1:31" x14ac:dyDescent="0.25">
      <c r="A22605" s="41">
        <v>0</v>
      </c>
      <c r="C22605" s="56"/>
      <c r="AC22605" s="56"/>
      <c r="AD22605" s="56"/>
      <c r="AE22605" s="56"/>
    </row>
    <row r="22606" spans="1:31" x14ac:dyDescent="0.25">
      <c r="A22606" s="41">
        <v>0</v>
      </c>
      <c r="C22606" s="56"/>
      <c r="AC22606" s="56"/>
      <c r="AD22606" s="56"/>
      <c r="AE22606" s="56"/>
    </row>
    <row r="22607" spans="1:31" x14ac:dyDescent="0.25">
      <c r="A22607" s="41">
        <v>0</v>
      </c>
      <c r="C22607" s="56"/>
      <c r="AC22607" s="56"/>
      <c r="AD22607" s="56"/>
      <c r="AE22607" s="56"/>
    </row>
    <row r="22608" spans="1:31" x14ac:dyDescent="0.25">
      <c r="A22608" s="41">
        <v>0</v>
      </c>
      <c r="C22608" s="56"/>
      <c r="AC22608" s="56"/>
      <c r="AD22608" s="56"/>
      <c r="AE22608" s="56"/>
    </row>
    <row r="22609" spans="1:31" x14ac:dyDescent="0.25">
      <c r="A22609" s="41">
        <v>0</v>
      </c>
      <c r="C22609" s="56"/>
      <c r="AC22609" s="56"/>
      <c r="AD22609" s="56"/>
      <c r="AE22609" s="56"/>
    </row>
    <row r="22610" spans="1:31" x14ac:dyDescent="0.25">
      <c r="A22610" s="41">
        <v>0</v>
      </c>
      <c r="C22610" s="56"/>
      <c r="AC22610" s="56"/>
      <c r="AD22610" s="56"/>
      <c r="AE22610" s="56"/>
    </row>
    <row r="22611" spans="1:31" x14ac:dyDescent="0.25">
      <c r="A22611" s="41">
        <v>0</v>
      </c>
      <c r="C22611" s="56"/>
      <c r="AC22611" s="56"/>
      <c r="AD22611" s="56"/>
      <c r="AE22611" s="56"/>
    </row>
    <row r="22612" spans="1:31" x14ac:dyDescent="0.25">
      <c r="A22612" s="41">
        <v>0</v>
      </c>
      <c r="C22612" s="56"/>
      <c r="AC22612" s="56"/>
      <c r="AD22612" s="56"/>
      <c r="AE22612" s="56"/>
    </row>
    <row r="22613" spans="1:31" x14ac:dyDescent="0.25">
      <c r="A22613" s="41">
        <v>0</v>
      </c>
      <c r="C22613" s="56"/>
      <c r="AC22613" s="56"/>
      <c r="AD22613" s="56"/>
      <c r="AE22613" s="56"/>
    </row>
    <row r="22614" spans="1:31" x14ac:dyDescent="0.25">
      <c r="A22614" s="41">
        <v>0</v>
      </c>
      <c r="C22614" s="56"/>
      <c r="AC22614" s="56"/>
      <c r="AD22614" s="56"/>
      <c r="AE22614" s="56"/>
    </row>
    <row r="22615" spans="1:31" x14ac:dyDescent="0.25">
      <c r="A22615" s="41">
        <v>0</v>
      </c>
      <c r="C22615" s="56"/>
      <c r="AC22615" s="56"/>
      <c r="AD22615" s="56"/>
      <c r="AE22615" s="56"/>
    </row>
    <row r="22616" spans="1:31" x14ac:dyDescent="0.25">
      <c r="A22616" s="41">
        <v>0</v>
      </c>
      <c r="C22616" s="56"/>
      <c r="AC22616" s="56"/>
      <c r="AD22616" s="56"/>
      <c r="AE22616" s="56"/>
    </row>
    <row r="22617" spans="1:31" x14ac:dyDescent="0.25">
      <c r="A22617" s="41">
        <v>0</v>
      </c>
      <c r="C22617" s="56"/>
      <c r="AC22617" s="56"/>
      <c r="AD22617" s="56"/>
      <c r="AE22617" s="56"/>
    </row>
    <row r="22618" spans="1:31" x14ac:dyDescent="0.25">
      <c r="A22618" s="41">
        <v>0</v>
      </c>
      <c r="C22618" s="56"/>
      <c r="AC22618" s="56"/>
      <c r="AD22618" s="56"/>
      <c r="AE22618" s="56"/>
    </row>
    <row r="22619" spans="1:31" x14ac:dyDescent="0.25">
      <c r="A22619" s="41">
        <v>0</v>
      </c>
      <c r="C22619" s="56"/>
      <c r="AC22619" s="56"/>
      <c r="AD22619" s="56"/>
      <c r="AE22619" s="56"/>
    </row>
    <row r="22620" spans="1:31" x14ac:dyDescent="0.25">
      <c r="A22620" s="41">
        <v>0</v>
      </c>
      <c r="C22620" s="56"/>
      <c r="AC22620" s="56"/>
      <c r="AD22620" s="56"/>
      <c r="AE22620" s="56"/>
    </row>
    <row r="22621" spans="1:31" x14ac:dyDescent="0.25">
      <c r="A22621" s="41">
        <v>0</v>
      </c>
      <c r="C22621" s="56"/>
      <c r="AC22621" s="56"/>
      <c r="AD22621" s="56"/>
      <c r="AE22621" s="56"/>
    </row>
    <row r="22622" spans="1:31" x14ac:dyDescent="0.25">
      <c r="A22622" s="41">
        <v>0</v>
      </c>
      <c r="C22622" s="56"/>
      <c r="AC22622" s="56"/>
      <c r="AD22622" s="56"/>
      <c r="AE22622" s="56"/>
    </row>
    <row r="22623" spans="1:31" x14ac:dyDescent="0.25">
      <c r="A22623" s="41">
        <v>0</v>
      </c>
      <c r="C22623" s="56"/>
      <c r="AC22623" s="56"/>
      <c r="AD22623" s="56"/>
      <c r="AE22623" s="56"/>
    </row>
    <row r="22624" spans="1:31" x14ac:dyDescent="0.25">
      <c r="A22624" s="41">
        <v>0</v>
      </c>
      <c r="C22624" s="56"/>
      <c r="AC22624" s="56"/>
      <c r="AD22624" s="56"/>
      <c r="AE22624" s="56"/>
    </row>
    <row r="22625" spans="1:31" x14ac:dyDescent="0.25">
      <c r="A22625" s="41">
        <v>0</v>
      </c>
      <c r="C22625" s="56"/>
      <c r="AC22625" s="56"/>
      <c r="AD22625" s="56"/>
      <c r="AE22625" s="56"/>
    </row>
    <row r="22626" spans="1:31" x14ac:dyDescent="0.25">
      <c r="A22626" s="41">
        <v>0</v>
      </c>
      <c r="C22626" s="56"/>
      <c r="AC22626" s="56"/>
      <c r="AD22626" s="56"/>
      <c r="AE22626" s="56"/>
    </row>
    <row r="22627" spans="1:31" x14ac:dyDescent="0.25">
      <c r="A22627" s="41">
        <v>0</v>
      </c>
      <c r="C22627" s="56"/>
      <c r="AC22627" s="56"/>
      <c r="AD22627" s="56"/>
      <c r="AE22627" s="56"/>
    </row>
    <row r="22628" spans="1:31" x14ac:dyDescent="0.25">
      <c r="A22628" s="41">
        <v>0</v>
      </c>
      <c r="C22628" s="56"/>
      <c r="AC22628" s="56"/>
      <c r="AD22628" s="56"/>
      <c r="AE22628" s="56"/>
    </row>
    <row r="22629" spans="1:31" x14ac:dyDescent="0.25">
      <c r="A22629" s="41">
        <v>0</v>
      </c>
      <c r="C22629" s="56"/>
      <c r="AC22629" s="56"/>
      <c r="AD22629" s="56"/>
      <c r="AE22629" s="56"/>
    </row>
    <row r="22630" spans="1:31" x14ac:dyDescent="0.25">
      <c r="A22630" s="41">
        <v>0</v>
      </c>
      <c r="C22630" s="56"/>
      <c r="AC22630" s="56"/>
      <c r="AD22630" s="56"/>
      <c r="AE22630" s="56"/>
    </row>
    <row r="22631" spans="1:31" x14ac:dyDescent="0.25">
      <c r="A22631" s="41">
        <v>0</v>
      </c>
      <c r="C22631" s="56"/>
      <c r="AC22631" s="56"/>
      <c r="AD22631" s="56"/>
      <c r="AE22631" s="56"/>
    </row>
    <row r="22632" spans="1:31" x14ac:dyDescent="0.25">
      <c r="A22632" s="41">
        <v>0</v>
      </c>
      <c r="C22632" s="56"/>
      <c r="AC22632" s="56"/>
      <c r="AD22632" s="56"/>
      <c r="AE22632" s="56"/>
    </row>
    <row r="22633" spans="1:31" x14ac:dyDescent="0.25">
      <c r="A22633" s="41">
        <v>0</v>
      </c>
      <c r="C22633" s="56"/>
      <c r="AC22633" s="56"/>
      <c r="AD22633" s="56"/>
      <c r="AE22633" s="56"/>
    </row>
    <row r="22634" spans="1:31" x14ac:dyDescent="0.25">
      <c r="A22634" s="41">
        <v>0</v>
      </c>
      <c r="C22634" s="56"/>
      <c r="AC22634" s="56"/>
      <c r="AD22634" s="56"/>
      <c r="AE22634" s="56"/>
    </row>
    <row r="22635" spans="1:31" x14ac:dyDescent="0.25">
      <c r="A22635" s="41">
        <v>0</v>
      </c>
      <c r="C22635" s="56"/>
      <c r="AC22635" s="56"/>
      <c r="AD22635" s="56"/>
      <c r="AE22635" s="56"/>
    </row>
    <row r="22636" spans="1:31" x14ac:dyDescent="0.25">
      <c r="A22636" s="41">
        <v>0</v>
      </c>
      <c r="C22636" s="56"/>
      <c r="AC22636" s="56"/>
      <c r="AD22636" s="56"/>
      <c r="AE22636" s="56"/>
    </row>
    <row r="22637" spans="1:31" x14ac:dyDescent="0.25">
      <c r="A22637" s="41">
        <v>0</v>
      </c>
      <c r="C22637" s="56"/>
      <c r="AC22637" s="56"/>
      <c r="AD22637" s="56"/>
      <c r="AE22637" s="56"/>
    </row>
    <row r="22638" spans="1:31" x14ac:dyDescent="0.25">
      <c r="A22638" s="41">
        <v>0</v>
      </c>
      <c r="C22638" s="56"/>
      <c r="AC22638" s="56"/>
      <c r="AD22638" s="56"/>
      <c r="AE22638" s="56"/>
    </row>
    <row r="22639" spans="1:31" x14ac:dyDescent="0.25">
      <c r="A22639" s="41">
        <v>0</v>
      </c>
      <c r="C22639" s="56"/>
      <c r="AC22639" s="56"/>
      <c r="AD22639" s="56"/>
      <c r="AE22639" s="56"/>
    </row>
    <row r="22640" spans="1:31" x14ac:dyDescent="0.25">
      <c r="A22640" s="41">
        <v>0</v>
      </c>
      <c r="C22640" s="56"/>
      <c r="AC22640" s="56"/>
      <c r="AD22640" s="56"/>
      <c r="AE22640" s="56"/>
    </row>
    <row r="22641" spans="1:31" x14ac:dyDescent="0.25">
      <c r="A22641" s="41">
        <v>0</v>
      </c>
      <c r="C22641" s="56"/>
      <c r="AC22641" s="56"/>
      <c r="AD22641" s="56"/>
      <c r="AE22641" s="56"/>
    </row>
    <row r="22642" spans="1:31" x14ac:dyDescent="0.25">
      <c r="A22642" s="41">
        <v>0</v>
      </c>
      <c r="C22642" s="56"/>
      <c r="AC22642" s="56"/>
      <c r="AD22642" s="56"/>
      <c r="AE22642" s="56"/>
    </row>
    <row r="22643" spans="1:31" x14ac:dyDescent="0.25">
      <c r="A22643" s="41">
        <v>0</v>
      </c>
      <c r="C22643" s="56"/>
      <c r="AC22643" s="56"/>
      <c r="AD22643" s="56"/>
      <c r="AE22643" s="56"/>
    </row>
    <row r="22644" spans="1:31" x14ac:dyDescent="0.25">
      <c r="A22644" s="41">
        <v>0</v>
      </c>
      <c r="C22644" s="56"/>
      <c r="AC22644" s="56"/>
      <c r="AD22644" s="56"/>
      <c r="AE22644" s="56"/>
    </row>
    <row r="22645" spans="1:31" x14ac:dyDescent="0.25">
      <c r="A22645" s="41">
        <v>0</v>
      </c>
      <c r="C22645" s="56"/>
      <c r="AC22645" s="56"/>
      <c r="AD22645" s="56"/>
      <c r="AE22645" s="56"/>
    </row>
    <row r="22646" spans="1:31" x14ac:dyDescent="0.25">
      <c r="A22646" s="41">
        <v>0</v>
      </c>
      <c r="C22646" s="56"/>
      <c r="AC22646" s="56"/>
      <c r="AD22646" s="56"/>
      <c r="AE22646" s="56"/>
    </row>
    <row r="22647" spans="1:31" x14ac:dyDescent="0.25">
      <c r="A22647" s="41">
        <v>0</v>
      </c>
      <c r="C22647" s="56"/>
      <c r="AC22647" s="56"/>
      <c r="AD22647" s="56"/>
      <c r="AE22647" s="56"/>
    </row>
    <row r="22648" spans="1:31" x14ac:dyDescent="0.25">
      <c r="A22648" s="41">
        <v>0</v>
      </c>
      <c r="C22648" s="56"/>
      <c r="AC22648" s="56"/>
      <c r="AD22648" s="56"/>
      <c r="AE22648" s="56"/>
    </row>
    <row r="22649" spans="1:31" x14ac:dyDescent="0.25">
      <c r="A22649" s="41">
        <v>0</v>
      </c>
      <c r="C22649" s="56"/>
      <c r="AC22649" s="56"/>
      <c r="AD22649" s="56"/>
      <c r="AE22649" s="56"/>
    </row>
    <row r="22650" spans="1:31" x14ac:dyDescent="0.25">
      <c r="A22650" s="41">
        <v>0</v>
      </c>
      <c r="C22650" s="56"/>
      <c r="AC22650" s="56"/>
      <c r="AD22650" s="56"/>
      <c r="AE22650" s="56"/>
    </row>
    <row r="22651" spans="1:31" x14ac:dyDescent="0.25">
      <c r="A22651" s="41">
        <v>0</v>
      </c>
      <c r="C22651" s="56"/>
      <c r="AC22651" s="56"/>
      <c r="AD22651" s="56"/>
      <c r="AE22651" s="56"/>
    </row>
    <row r="22652" spans="1:31" x14ac:dyDescent="0.25">
      <c r="A22652" s="41">
        <v>0</v>
      </c>
      <c r="C22652" s="56"/>
      <c r="AC22652" s="56"/>
      <c r="AD22652" s="56"/>
      <c r="AE22652" s="56"/>
    </row>
    <row r="22653" spans="1:31" x14ac:dyDescent="0.25">
      <c r="A22653" s="41">
        <v>0</v>
      </c>
      <c r="C22653" s="56"/>
      <c r="AC22653" s="56"/>
      <c r="AD22653" s="56"/>
      <c r="AE22653" s="56"/>
    </row>
    <row r="22654" spans="1:31" x14ac:dyDescent="0.25">
      <c r="A22654" s="41">
        <v>0</v>
      </c>
      <c r="C22654" s="56"/>
      <c r="AC22654" s="56"/>
      <c r="AD22654" s="56"/>
      <c r="AE22654" s="56"/>
    </row>
    <row r="22655" spans="1:31" x14ac:dyDescent="0.25">
      <c r="A22655" s="41">
        <v>0</v>
      </c>
      <c r="C22655" s="56"/>
      <c r="AC22655" s="56"/>
      <c r="AD22655" s="56"/>
      <c r="AE22655" s="56"/>
    </row>
    <row r="22656" spans="1:31" x14ac:dyDescent="0.25">
      <c r="A22656" s="41">
        <v>0</v>
      </c>
      <c r="C22656" s="56"/>
      <c r="AC22656" s="56"/>
      <c r="AD22656" s="56"/>
      <c r="AE22656" s="56"/>
    </row>
    <row r="22657" spans="1:31" x14ac:dyDescent="0.25">
      <c r="A22657" s="41">
        <v>0</v>
      </c>
      <c r="C22657" s="56"/>
      <c r="AC22657" s="56"/>
      <c r="AD22657" s="56"/>
      <c r="AE22657" s="56"/>
    </row>
    <row r="22658" spans="1:31" x14ac:dyDescent="0.25">
      <c r="A22658" s="41">
        <v>0</v>
      </c>
      <c r="C22658" s="56"/>
      <c r="AC22658" s="56"/>
      <c r="AD22658" s="56"/>
      <c r="AE22658" s="56"/>
    </row>
    <row r="22659" spans="1:31" x14ac:dyDescent="0.25">
      <c r="A22659" s="41">
        <v>0</v>
      </c>
      <c r="C22659" s="56"/>
      <c r="AC22659" s="56"/>
      <c r="AD22659" s="56"/>
      <c r="AE22659" s="56"/>
    </row>
    <row r="22660" spans="1:31" x14ac:dyDescent="0.25">
      <c r="A22660" s="41">
        <v>0</v>
      </c>
      <c r="C22660" s="56"/>
      <c r="AC22660" s="56"/>
      <c r="AD22660" s="56"/>
      <c r="AE22660" s="56"/>
    </row>
    <row r="22661" spans="1:31" x14ac:dyDescent="0.25">
      <c r="A22661" s="41">
        <v>0</v>
      </c>
      <c r="C22661" s="56"/>
      <c r="AC22661" s="56"/>
      <c r="AD22661" s="56"/>
      <c r="AE22661" s="56"/>
    </row>
    <row r="22662" spans="1:31" x14ac:dyDescent="0.25">
      <c r="A22662" s="41">
        <v>0</v>
      </c>
      <c r="C22662" s="56"/>
      <c r="AC22662" s="56"/>
      <c r="AD22662" s="56"/>
      <c r="AE22662" s="56"/>
    </row>
    <row r="22663" spans="1:31" x14ac:dyDescent="0.25">
      <c r="A22663" s="41">
        <v>0</v>
      </c>
      <c r="C22663" s="56"/>
      <c r="AC22663" s="56"/>
      <c r="AD22663" s="56"/>
      <c r="AE22663" s="56"/>
    </row>
    <row r="22664" spans="1:31" x14ac:dyDescent="0.25">
      <c r="A22664" s="41">
        <v>0</v>
      </c>
      <c r="C22664" s="56"/>
      <c r="AC22664" s="56"/>
      <c r="AD22664" s="56"/>
      <c r="AE22664" s="56"/>
    </row>
    <row r="22665" spans="1:31" x14ac:dyDescent="0.25">
      <c r="A22665" s="41">
        <v>0</v>
      </c>
      <c r="C22665" s="56"/>
      <c r="AC22665" s="56"/>
      <c r="AD22665" s="56"/>
      <c r="AE22665" s="56"/>
    </row>
    <row r="22666" spans="1:31" x14ac:dyDescent="0.25">
      <c r="A22666" s="41">
        <v>0</v>
      </c>
      <c r="C22666" s="56"/>
      <c r="AC22666" s="56"/>
      <c r="AD22666" s="56"/>
      <c r="AE22666" s="56"/>
    </row>
    <row r="22667" spans="1:31" x14ac:dyDescent="0.25">
      <c r="A22667" s="41">
        <v>0</v>
      </c>
      <c r="C22667" s="56"/>
      <c r="AC22667" s="56"/>
      <c r="AD22667" s="56"/>
      <c r="AE22667" s="56"/>
    </row>
    <row r="22668" spans="1:31" x14ac:dyDescent="0.25">
      <c r="A22668" s="41">
        <v>0</v>
      </c>
      <c r="C22668" s="56"/>
      <c r="AC22668" s="56"/>
      <c r="AD22668" s="56"/>
      <c r="AE22668" s="56"/>
    </row>
    <row r="22669" spans="1:31" x14ac:dyDescent="0.25">
      <c r="A22669" s="41">
        <v>0</v>
      </c>
      <c r="C22669" s="56"/>
      <c r="AC22669" s="56"/>
      <c r="AD22669" s="56"/>
      <c r="AE22669" s="56"/>
    </row>
    <row r="22670" spans="1:31" x14ac:dyDescent="0.25">
      <c r="A22670" s="41">
        <v>0</v>
      </c>
      <c r="C22670" s="56"/>
      <c r="AC22670" s="56"/>
      <c r="AD22670" s="56"/>
      <c r="AE22670" s="56"/>
    </row>
    <row r="22671" spans="1:31" x14ac:dyDescent="0.25">
      <c r="A22671" s="41">
        <v>0</v>
      </c>
      <c r="C22671" s="56"/>
      <c r="AC22671" s="56"/>
      <c r="AD22671" s="56"/>
      <c r="AE22671" s="56"/>
    </row>
    <row r="22672" spans="1:31" x14ac:dyDescent="0.25">
      <c r="A22672" s="41">
        <v>0</v>
      </c>
      <c r="C22672" s="56"/>
      <c r="AC22672" s="56"/>
      <c r="AD22672" s="56"/>
      <c r="AE22672" s="56"/>
    </row>
    <row r="22673" spans="1:31" x14ac:dyDescent="0.25">
      <c r="A22673" s="41">
        <v>0</v>
      </c>
      <c r="C22673" s="56"/>
      <c r="AC22673" s="56"/>
      <c r="AD22673" s="56"/>
      <c r="AE22673" s="56"/>
    </row>
    <row r="22674" spans="1:31" x14ac:dyDescent="0.25">
      <c r="A22674" s="41">
        <v>0</v>
      </c>
      <c r="C22674" s="56"/>
      <c r="AC22674" s="56"/>
      <c r="AD22674" s="56"/>
      <c r="AE22674" s="56"/>
    </row>
    <row r="22675" spans="1:31" x14ac:dyDescent="0.25">
      <c r="A22675" s="41">
        <v>0</v>
      </c>
      <c r="C22675" s="56"/>
      <c r="AC22675" s="56"/>
      <c r="AD22675" s="56"/>
      <c r="AE22675" s="56"/>
    </row>
    <row r="22676" spans="1:31" x14ac:dyDescent="0.25">
      <c r="A22676" s="41">
        <v>0</v>
      </c>
      <c r="C22676" s="56"/>
      <c r="AC22676" s="56"/>
      <c r="AD22676" s="56"/>
      <c r="AE22676" s="56"/>
    </row>
    <row r="22677" spans="1:31" x14ac:dyDescent="0.25">
      <c r="A22677" s="41">
        <v>0</v>
      </c>
      <c r="C22677" s="56"/>
      <c r="AC22677" s="56"/>
      <c r="AD22677" s="56"/>
      <c r="AE22677" s="56"/>
    </row>
    <row r="22678" spans="1:31" x14ac:dyDescent="0.25">
      <c r="A22678" s="41">
        <v>0</v>
      </c>
      <c r="C22678" s="56"/>
      <c r="AC22678" s="56"/>
      <c r="AD22678" s="56"/>
      <c r="AE22678" s="56"/>
    </row>
    <row r="22679" spans="1:31" x14ac:dyDescent="0.25">
      <c r="A22679" s="41">
        <v>0</v>
      </c>
      <c r="C22679" s="56"/>
      <c r="AC22679" s="56"/>
      <c r="AD22679" s="56"/>
      <c r="AE22679" s="56"/>
    </row>
    <row r="22680" spans="1:31" x14ac:dyDescent="0.25">
      <c r="A22680" s="41">
        <v>0</v>
      </c>
      <c r="C22680" s="56"/>
      <c r="AC22680" s="56"/>
      <c r="AD22680" s="56"/>
      <c r="AE22680" s="56"/>
    </row>
    <row r="22681" spans="1:31" x14ac:dyDescent="0.25">
      <c r="A22681" s="41">
        <v>0</v>
      </c>
      <c r="C22681" s="56"/>
      <c r="AC22681" s="56"/>
      <c r="AD22681" s="56"/>
      <c r="AE22681" s="56"/>
    </row>
    <row r="22682" spans="1:31" x14ac:dyDescent="0.25">
      <c r="A22682" s="41">
        <v>0</v>
      </c>
      <c r="C22682" s="56"/>
      <c r="AC22682" s="56"/>
      <c r="AD22682" s="56"/>
      <c r="AE22682" s="56"/>
    </row>
    <row r="22683" spans="1:31" x14ac:dyDescent="0.25">
      <c r="A22683" s="41">
        <v>0</v>
      </c>
      <c r="C22683" s="56"/>
      <c r="AC22683" s="56"/>
      <c r="AD22683" s="56"/>
      <c r="AE22683" s="56"/>
    </row>
    <row r="22684" spans="1:31" x14ac:dyDescent="0.25">
      <c r="A22684" s="41">
        <v>0</v>
      </c>
      <c r="C22684" s="56"/>
      <c r="AC22684" s="56"/>
      <c r="AD22684" s="56"/>
      <c r="AE22684" s="56"/>
    </row>
    <row r="22685" spans="1:31" x14ac:dyDescent="0.25">
      <c r="A22685" s="41">
        <v>0</v>
      </c>
      <c r="C22685" s="56"/>
      <c r="AC22685" s="56"/>
      <c r="AD22685" s="56"/>
      <c r="AE22685" s="56"/>
    </row>
    <row r="22686" spans="1:31" x14ac:dyDescent="0.25">
      <c r="A22686" s="41">
        <v>0</v>
      </c>
      <c r="C22686" s="56"/>
      <c r="AC22686" s="56"/>
      <c r="AD22686" s="56"/>
      <c r="AE22686" s="56"/>
    </row>
    <row r="22687" spans="1:31" x14ac:dyDescent="0.25">
      <c r="A22687" s="41">
        <v>0</v>
      </c>
      <c r="C22687" s="56"/>
      <c r="AC22687" s="56"/>
      <c r="AD22687" s="56"/>
      <c r="AE22687" s="56"/>
    </row>
    <row r="22688" spans="1:31" x14ac:dyDescent="0.25">
      <c r="A22688" s="41">
        <v>0</v>
      </c>
      <c r="C22688" s="56"/>
      <c r="AC22688" s="56"/>
      <c r="AD22688" s="56"/>
      <c r="AE22688" s="56"/>
    </row>
    <row r="22689" spans="1:31" x14ac:dyDescent="0.25">
      <c r="A22689" s="41">
        <v>0</v>
      </c>
      <c r="C22689" s="56"/>
      <c r="AC22689" s="56"/>
      <c r="AD22689" s="56"/>
      <c r="AE22689" s="56"/>
    </row>
    <row r="22690" spans="1:31" x14ac:dyDescent="0.25">
      <c r="A22690" s="41">
        <v>0</v>
      </c>
      <c r="C22690" s="56"/>
      <c r="AC22690" s="56"/>
      <c r="AD22690" s="56"/>
      <c r="AE22690" s="56"/>
    </row>
    <row r="22691" spans="1:31" x14ac:dyDescent="0.25">
      <c r="A22691" s="41">
        <v>0</v>
      </c>
      <c r="C22691" s="56"/>
      <c r="AC22691" s="56"/>
      <c r="AD22691" s="56"/>
      <c r="AE22691" s="56"/>
    </row>
    <row r="22692" spans="1:31" x14ac:dyDescent="0.25">
      <c r="A22692" s="41">
        <v>0</v>
      </c>
      <c r="C22692" s="56"/>
      <c r="AC22692" s="56"/>
      <c r="AD22692" s="56"/>
      <c r="AE22692" s="56"/>
    </row>
    <row r="22693" spans="1:31" x14ac:dyDescent="0.25">
      <c r="A22693" s="41">
        <v>0</v>
      </c>
      <c r="C22693" s="56"/>
      <c r="AC22693" s="56"/>
      <c r="AD22693" s="56"/>
      <c r="AE22693" s="56"/>
    </row>
    <row r="22694" spans="1:31" x14ac:dyDescent="0.25">
      <c r="A22694" s="41">
        <v>0</v>
      </c>
      <c r="C22694" s="56"/>
      <c r="AC22694" s="56"/>
      <c r="AD22694" s="56"/>
      <c r="AE22694" s="56"/>
    </row>
    <row r="22695" spans="1:31" x14ac:dyDescent="0.25">
      <c r="A22695" s="41">
        <v>0</v>
      </c>
      <c r="C22695" s="56"/>
      <c r="AC22695" s="56"/>
      <c r="AD22695" s="56"/>
      <c r="AE22695" s="56"/>
    </row>
    <row r="22696" spans="1:31" x14ac:dyDescent="0.25">
      <c r="A22696" s="41">
        <v>0</v>
      </c>
      <c r="C22696" s="56"/>
      <c r="AC22696" s="56"/>
      <c r="AD22696" s="56"/>
      <c r="AE22696" s="56"/>
    </row>
    <row r="22697" spans="1:31" x14ac:dyDescent="0.25">
      <c r="A22697" s="41">
        <v>0</v>
      </c>
      <c r="C22697" s="56"/>
      <c r="AC22697" s="56"/>
      <c r="AD22697" s="56"/>
      <c r="AE22697" s="56"/>
    </row>
    <row r="22698" spans="1:31" x14ac:dyDescent="0.25">
      <c r="A22698" s="41">
        <v>0</v>
      </c>
      <c r="C22698" s="56"/>
      <c r="AC22698" s="56"/>
      <c r="AD22698" s="56"/>
      <c r="AE22698" s="56"/>
    </row>
    <row r="22699" spans="1:31" x14ac:dyDescent="0.25">
      <c r="A22699" s="41">
        <v>0</v>
      </c>
      <c r="C22699" s="56"/>
      <c r="AC22699" s="56"/>
      <c r="AD22699" s="56"/>
      <c r="AE22699" s="56"/>
    </row>
    <row r="22700" spans="1:31" x14ac:dyDescent="0.25">
      <c r="A22700" s="41">
        <v>0</v>
      </c>
      <c r="C22700" s="56"/>
      <c r="AC22700" s="56"/>
      <c r="AD22700" s="56"/>
      <c r="AE22700" s="56"/>
    </row>
    <row r="22701" spans="1:31" x14ac:dyDescent="0.25">
      <c r="A22701" s="41">
        <v>0</v>
      </c>
      <c r="C22701" s="56"/>
      <c r="AC22701" s="56"/>
      <c r="AD22701" s="56"/>
      <c r="AE22701" s="56"/>
    </row>
    <row r="22702" spans="1:31" x14ac:dyDescent="0.25">
      <c r="A22702" s="41">
        <v>0</v>
      </c>
      <c r="C22702" s="56"/>
      <c r="AC22702" s="56"/>
      <c r="AD22702" s="56"/>
      <c r="AE22702" s="56"/>
    </row>
    <row r="22703" spans="1:31" x14ac:dyDescent="0.25">
      <c r="A22703" s="41">
        <v>0</v>
      </c>
      <c r="C22703" s="56"/>
      <c r="AC22703" s="56"/>
      <c r="AD22703" s="56"/>
      <c r="AE22703" s="56"/>
    </row>
    <row r="22704" spans="1:31" x14ac:dyDescent="0.25">
      <c r="A22704" s="41">
        <v>0</v>
      </c>
      <c r="C22704" s="56"/>
      <c r="AC22704" s="56"/>
      <c r="AD22704" s="56"/>
      <c r="AE22704" s="56"/>
    </row>
    <row r="22705" spans="1:31" x14ac:dyDescent="0.25">
      <c r="A22705" s="41">
        <v>0</v>
      </c>
      <c r="C22705" s="56"/>
      <c r="AC22705" s="56"/>
      <c r="AD22705" s="56"/>
      <c r="AE22705" s="56"/>
    </row>
    <row r="22706" spans="1:31" x14ac:dyDescent="0.25">
      <c r="A22706" s="41">
        <v>0</v>
      </c>
      <c r="C22706" s="56"/>
      <c r="AC22706" s="56"/>
      <c r="AD22706" s="56"/>
      <c r="AE22706" s="56"/>
    </row>
    <row r="22707" spans="1:31" x14ac:dyDescent="0.25">
      <c r="A22707" s="41">
        <v>0</v>
      </c>
      <c r="C22707" s="56"/>
      <c r="AC22707" s="56"/>
      <c r="AD22707" s="56"/>
      <c r="AE22707" s="56"/>
    </row>
    <row r="22708" spans="1:31" x14ac:dyDescent="0.25">
      <c r="A22708" s="41">
        <v>0</v>
      </c>
      <c r="C22708" s="56"/>
      <c r="AC22708" s="56"/>
      <c r="AD22708" s="56"/>
      <c r="AE22708" s="56"/>
    </row>
    <row r="22709" spans="1:31" x14ac:dyDescent="0.25">
      <c r="A22709" s="41">
        <v>0</v>
      </c>
      <c r="C22709" s="56"/>
      <c r="AC22709" s="56"/>
      <c r="AD22709" s="56"/>
      <c r="AE22709" s="56"/>
    </row>
    <row r="22710" spans="1:31" x14ac:dyDescent="0.25">
      <c r="A22710" s="41">
        <v>0</v>
      </c>
      <c r="C22710" s="56"/>
      <c r="AC22710" s="56"/>
      <c r="AD22710" s="56"/>
      <c r="AE22710" s="56"/>
    </row>
    <row r="22711" spans="1:31" x14ac:dyDescent="0.25">
      <c r="A22711" s="41">
        <v>0</v>
      </c>
      <c r="C22711" s="56"/>
      <c r="AC22711" s="56"/>
      <c r="AD22711" s="56"/>
      <c r="AE22711" s="56"/>
    </row>
    <row r="22712" spans="1:31" x14ac:dyDescent="0.25">
      <c r="A22712" s="41">
        <v>0</v>
      </c>
      <c r="C22712" s="56"/>
      <c r="AC22712" s="56"/>
      <c r="AD22712" s="56"/>
      <c r="AE22712" s="56"/>
    </row>
    <row r="22713" spans="1:31" x14ac:dyDescent="0.25">
      <c r="A22713" s="41">
        <v>0</v>
      </c>
      <c r="C22713" s="56"/>
      <c r="AC22713" s="56"/>
      <c r="AD22713" s="56"/>
      <c r="AE22713" s="56"/>
    </row>
    <row r="22714" spans="1:31" x14ac:dyDescent="0.25">
      <c r="A22714" s="41">
        <v>0</v>
      </c>
      <c r="C22714" s="56"/>
      <c r="AC22714" s="56"/>
      <c r="AD22714" s="56"/>
      <c r="AE22714" s="56"/>
    </row>
    <row r="22715" spans="1:31" x14ac:dyDescent="0.25">
      <c r="A22715" s="41">
        <v>0</v>
      </c>
      <c r="C22715" s="56"/>
      <c r="AC22715" s="56"/>
      <c r="AD22715" s="56"/>
      <c r="AE22715" s="56"/>
    </row>
    <row r="22716" spans="1:31" x14ac:dyDescent="0.25">
      <c r="A22716" s="41">
        <v>0</v>
      </c>
      <c r="C22716" s="56"/>
      <c r="AC22716" s="56"/>
      <c r="AD22716" s="56"/>
      <c r="AE22716" s="56"/>
    </row>
    <row r="22717" spans="1:31" x14ac:dyDescent="0.25">
      <c r="A22717" s="41">
        <v>0</v>
      </c>
      <c r="C22717" s="56"/>
      <c r="AC22717" s="56"/>
      <c r="AD22717" s="56"/>
      <c r="AE22717" s="56"/>
    </row>
    <row r="22718" spans="1:31" x14ac:dyDescent="0.25">
      <c r="A22718" s="41">
        <v>0</v>
      </c>
      <c r="C22718" s="56"/>
      <c r="AC22718" s="56"/>
      <c r="AD22718" s="56"/>
      <c r="AE22718" s="56"/>
    </row>
    <row r="22719" spans="1:31" x14ac:dyDescent="0.25">
      <c r="A22719" s="41">
        <v>0</v>
      </c>
      <c r="C22719" s="56"/>
      <c r="AC22719" s="56"/>
      <c r="AD22719" s="56"/>
      <c r="AE22719" s="56"/>
    </row>
    <row r="22720" spans="1:31" x14ac:dyDescent="0.25">
      <c r="A22720" s="41">
        <v>0</v>
      </c>
      <c r="C22720" s="56"/>
      <c r="AC22720" s="56"/>
      <c r="AD22720" s="56"/>
      <c r="AE22720" s="56"/>
    </row>
    <row r="22721" spans="1:31" x14ac:dyDescent="0.25">
      <c r="A22721" s="41">
        <v>0</v>
      </c>
      <c r="C22721" s="56"/>
      <c r="AC22721" s="56"/>
      <c r="AD22721" s="56"/>
      <c r="AE22721" s="56"/>
    </row>
    <row r="22722" spans="1:31" x14ac:dyDescent="0.25">
      <c r="A22722" s="41">
        <v>0</v>
      </c>
      <c r="C22722" s="56"/>
      <c r="AC22722" s="56"/>
      <c r="AD22722" s="56"/>
      <c r="AE22722" s="56"/>
    </row>
    <row r="22723" spans="1:31" x14ac:dyDescent="0.25">
      <c r="A22723" s="41">
        <v>0</v>
      </c>
      <c r="C22723" s="56"/>
      <c r="AC22723" s="56"/>
      <c r="AD22723" s="56"/>
      <c r="AE22723" s="56"/>
    </row>
    <row r="22724" spans="1:31" x14ac:dyDescent="0.25">
      <c r="A22724" s="41">
        <v>0</v>
      </c>
      <c r="C22724" s="56"/>
      <c r="AC22724" s="56"/>
      <c r="AD22724" s="56"/>
      <c r="AE22724" s="56"/>
    </row>
    <row r="22725" spans="1:31" x14ac:dyDescent="0.25">
      <c r="A22725" s="41">
        <v>0</v>
      </c>
      <c r="C22725" s="56"/>
      <c r="AC22725" s="56"/>
      <c r="AD22725" s="56"/>
      <c r="AE22725" s="56"/>
    </row>
    <row r="22726" spans="1:31" x14ac:dyDescent="0.25">
      <c r="A22726" s="41">
        <v>0</v>
      </c>
      <c r="C22726" s="56"/>
      <c r="AC22726" s="56"/>
      <c r="AD22726" s="56"/>
      <c r="AE22726" s="56"/>
    </row>
    <row r="22727" spans="1:31" x14ac:dyDescent="0.25">
      <c r="A22727" s="41">
        <v>0</v>
      </c>
      <c r="C22727" s="56"/>
      <c r="AC22727" s="56"/>
      <c r="AD22727" s="56"/>
      <c r="AE22727" s="56"/>
    </row>
    <row r="22728" spans="1:31" x14ac:dyDescent="0.25">
      <c r="A22728" s="41">
        <v>0</v>
      </c>
      <c r="C22728" s="56"/>
      <c r="AC22728" s="56"/>
      <c r="AD22728" s="56"/>
      <c r="AE22728" s="56"/>
    </row>
    <row r="22729" spans="1:31" x14ac:dyDescent="0.25">
      <c r="A22729" s="41">
        <v>0</v>
      </c>
      <c r="C22729" s="56"/>
      <c r="AC22729" s="56"/>
      <c r="AD22729" s="56"/>
      <c r="AE22729" s="56"/>
    </row>
    <row r="22730" spans="1:31" x14ac:dyDescent="0.25">
      <c r="A22730" s="41">
        <v>0</v>
      </c>
      <c r="C22730" s="56"/>
      <c r="AC22730" s="56"/>
      <c r="AD22730" s="56"/>
      <c r="AE22730" s="56"/>
    </row>
    <row r="22731" spans="1:31" x14ac:dyDescent="0.25">
      <c r="A22731" s="41">
        <v>0</v>
      </c>
      <c r="C22731" s="56"/>
      <c r="AC22731" s="56"/>
      <c r="AD22731" s="56"/>
      <c r="AE22731" s="56"/>
    </row>
    <row r="22732" spans="1:31" x14ac:dyDescent="0.25">
      <c r="A22732" s="41">
        <v>0</v>
      </c>
      <c r="C22732" s="56"/>
      <c r="AC22732" s="56"/>
      <c r="AD22732" s="56"/>
      <c r="AE22732" s="56"/>
    </row>
    <row r="22733" spans="1:31" x14ac:dyDescent="0.25">
      <c r="A22733" s="41">
        <v>0</v>
      </c>
      <c r="C22733" s="56"/>
      <c r="AC22733" s="56"/>
      <c r="AD22733" s="56"/>
      <c r="AE22733" s="56"/>
    </row>
    <row r="22734" spans="1:31" x14ac:dyDescent="0.25">
      <c r="A22734" s="41">
        <v>0</v>
      </c>
      <c r="C22734" s="56"/>
      <c r="AC22734" s="56"/>
      <c r="AD22734" s="56"/>
      <c r="AE22734" s="56"/>
    </row>
    <row r="22735" spans="1:31" x14ac:dyDescent="0.25">
      <c r="A22735" s="41">
        <v>0</v>
      </c>
      <c r="C22735" s="56"/>
      <c r="AC22735" s="56"/>
      <c r="AD22735" s="56"/>
      <c r="AE22735" s="56"/>
    </row>
    <row r="22736" spans="1:31" x14ac:dyDescent="0.25">
      <c r="A22736" s="41">
        <v>0</v>
      </c>
      <c r="C22736" s="56"/>
      <c r="AC22736" s="56"/>
      <c r="AD22736" s="56"/>
      <c r="AE22736" s="56"/>
    </row>
    <row r="22737" spans="1:31" x14ac:dyDescent="0.25">
      <c r="A22737" s="41">
        <v>0</v>
      </c>
      <c r="C22737" s="56"/>
      <c r="AC22737" s="56"/>
      <c r="AD22737" s="56"/>
      <c r="AE22737" s="56"/>
    </row>
    <row r="22738" spans="1:31" x14ac:dyDescent="0.25">
      <c r="A22738" s="41">
        <v>0</v>
      </c>
      <c r="C22738" s="56"/>
      <c r="AC22738" s="56"/>
      <c r="AD22738" s="56"/>
      <c r="AE22738" s="56"/>
    </row>
    <row r="22739" spans="1:31" x14ac:dyDescent="0.25">
      <c r="A22739" s="41">
        <v>0</v>
      </c>
      <c r="C22739" s="56"/>
      <c r="AC22739" s="56"/>
      <c r="AD22739" s="56"/>
      <c r="AE22739" s="56"/>
    </row>
    <row r="22740" spans="1:31" x14ac:dyDescent="0.25">
      <c r="A22740" s="41">
        <v>0</v>
      </c>
      <c r="C22740" s="56"/>
      <c r="AC22740" s="56"/>
      <c r="AD22740" s="56"/>
      <c r="AE22740" s="56"/>
    </row>
    <row r="22741" spans="1:31" x14ac:dyDescent="0.25">
      <c r="A22741" s="41">
        <v>0</v>
      </c>
      <c r="C22741" s="56"/>
      <c r="AC22741" s="56"/>
      <c r="AD22741" s="56"/>
      <c r="AE22741" s="56"/>
    </row>
    <row r="22742" spans="1:31" x14ac:dyDescent="0.25">
      <c r="A22742" s="41">
        <v>0</v>
      </c>
      <c r="C22742" s="56"/>
      <c r="AC22742" s="56"/>
      <c r="AD22742" s="56"/>
      <c r="AE22742" s="56"/>
    </row>
    <row r="22743" spans="1:31" x14ac:dyDescent="0.25">
      <c r="A22743" s="41">
        <v>0</v>
      </c>
      <c r="C22743" s="56"/>
      <c r="AC22743" s="56"/>
      <c r="AD22743" s="56"/>
      <c r="AE22743" s="56"/>
    </row>
    <row r="22744" spans="1:31" x14ac:dyDescent="0.25">
      <c r="A22744" s="41">
        <v>0</v>
      </c>
      <c r="C22744" s="56"/>
      <c r="AC22744" s="56"/>
      <c r="AD22744" s="56"/>
      <c r="AE22744" s="56"/>
    </row>
    <row r="22745" spans="1:31" x14ac:dyDescent="0.25">
      <c r="A22745" s="41">
        <v>0</v>
      </c>
      <c r="C22745" s="56"/>
      <c r="AC22745" s="56"/>
      <c r="AD22745" s="56"/>
      <c r="AE22745" s="56"/>
    </row>
    <row r="22746" spans="1:31" x14ac:dyDescent="0.25">
      <c r="A22746" s="41">
        <v>0</v>
      </c>
      <c r="C22746" s="56"/>
      <c r="AC22746" s="56"/>
      <c r="AD22746" s="56"/>
      <c r="AE22746" s="56"/>
    </row>
    <row r="22747" spans="1:31" x14ac:dyDescent="0.25">
      <c r="A22747" s="41">
        <v>0</v>
      </c>
      <c r="C22747" s="56"/>
      <c r="AC22747" s="56"/>
      <c r="AD22747" s="56"/>
      <c r="AE22747" s="56"/>
    </row>
    <row r="22748" spans="1:31" x14ac:dyDescent="0.25">
      <c r="A22748" s="41">
        <v>0</v>
      </c>
      <c r="C22748" s="56"/>
      <c r="AC22748" s="56"/>
      <c r="AD22748" s="56"/>
      <c r="AE22748" s="56"/>
    </row>
    <row r="22749" spans="1:31" x14ac:dyDescent="0.25">
      <c r="A22749" s="41">
        <v>0</v>
      </c>
      <c r="C22749" s="56"/>
      <c r="AC22749" s="56"/>
      <c r="AD22749" s="56"/>
      <c r="AE22749" s="56"/>
    </row>
    <row r="22750" spans="1:31" x14ac:dyDescent="0.25">
      <c r="A22750" s="41">
        <v>0</v>
      </c>
      <c r="C22750" s="56"/>
      <c r="AC22750" s="56"/>
      <c r="AD22750" s="56"/>
      <c r="AE22750" s="56"/>
    </row>
    <row r="22751" spans="1:31" x14ac:dyDescent="0.25">
      <c r="A22751" s="41">
        <v>0</v>
      </c>
      <c r="C22751" s="56"/>
      <c r="AC22751" s="56"/>
      <c r="AD22751" s="56"/>
      <c r="AE22751" s="56"/>
    </row>
    <row r="22752" spans="1:31" x14ac:dyDescent="0.25">
      <c r="A22752" s="41">
        <v>0</v>
      </c>
      <c r="C22752" s="56"/>
      <c r="AC22752" s="56"/>
      <c r="AD22752" s="56"/>
      <c r="AE22752" s="56"/>
    </row>
    <row r="22753" spans="1:31" x14ac:dyDescent="0.25">
      <c r="A22753" s="41">
        <v>0</v>
      </c>
      <c r="C22753" s="56"/>
      <c r="AC22753" s="56"/>
      <c r="AD22753" s="56"/>
      <c r="AE22753" s="56"/>
    </row>
    <row r="22754" spans="1:31" x14ac:dyDescent="0.25">
      <c r="A22754" s="41">
        <v>0</v>
      </c>
      <c r="C22754" s="56"/>
      <c r="AC22754" s="56"/>
      <c r="AD22754" s="56"/>
      <c r="AE22754" s="56"/>
    </row>
    <row r="22755" spans="1:31" x14ac:dyDescent="0.25">
      <c r="A22755" s="41">
        <v>0</v>
      </c>
      <c r="C22755" s="56"/>
      <c r="AC22755" s="56"/>
      <c r="AD22755" s="56"/>
      <c r="AE22755" s="56"/>
    </row>
    <row r="22756" spans="1:31" x14ac:dyDescent="0.25">
      <c r="A22756" s="41">
        <v>17558</v>
      </c>
      <c r="C22756" s="56"/>
      <c r="AC22756" s="56"/>
      <c r="AD22756" s="56"/>
      <c r="AE22756" s="56"/>
    </row>
    <row r="22757" spans="1:31" x14ac:dyDescent="0.25">
      <c r="A22757" s="41">
        <v>0</v>
      </c>
      <c r="C22757" s="56"/>
      <c r="AC22757" s="56"/>
      <c r="AD22757" s="56"/>
      <c r="AE22757" s="56"/>
    </row>
    <row r="22758" spans="1:31" x14ac:dyDescent="0.25">
      <c r="A22758" s="41">
        <v>0</v>
      </c>
      <c r="C22758" s="56"/>
      <c r="AC22758" s="56"/>
      <c r="AD22758" s="56"/>
      <c r="AE22758" s="56"/>
    </row>
    <row r="22759" spans="1:31" x14ac:dyDescent="0.25">
      <c r="A22759" s="41">
        <v>0</v>
      </c>
      <c r="C22759" s="56"/>
      <c r="AC22759" s="56"/>
      <c r="AD22759" s="56"/>
      <c r="AE22759" s="56"/>
    </row>
    <row r="22760" spans="1:31" x14ac:dyDescent="0.25">
      <c r="A22760" s="41">
        <v>0</v>
      </c>
      <c r="C22760" s="56"/>
      <c r="AC22760" s="56"/>
      <c r="AD22760" s="56"/>
      <c r="AE22760" s="56"/>
    </row>
    <row r="22761" spans="1:31" x14ac:dyDescent="0.25">
      <c r="A22761" s="41">
        <v>0</v>
      </c>
      <c r="C22761" s="56"/>
      <c r="AC22761" s="56"/>
      <c r="AD22761" s="56"/>
      <c r="AE22761" s="56"/>
    </row>
    <row r="22762" spans="1:31" x14ac:dyDescent="0.25">
      <c r="A22762" s="41">
        <v>0</v>
      </c>
      <c r="C22762" s="56"/>
      <c r="AC22762" s="56"/>
      <c r="AD22762" s="56"/>
      <c r="AE22762" s="56"/>
    </row>
    <row r="22763" spans="1:31" x14ac:dyDescent="0.25">
      <c r="A22763" s="41">
        <v>0</v>
      </c>
      <c r="C22763" s="56"/>
      <c r="AC22763" s="56"/>
      <c r="AD22763" s="56"/>
      <c r="AE22763" s="56"/>
    </row>
    <row r="22764" spans="1:31" x14ac:dyDescent="0.25">
      <c r="A22764" s="41">
        <v>0</v>
      </c>
      <c r="C22764" s="56"/>
      <c r="AC22764" s="56"/>
      <c r="AD22764" s="56"/>
      <c r="AE22764" s="56"/>
    </row>
    <row r="22765" spans="1:31" x14ac:dyDescent="0.25">
      <c r="A22765" s="41">
        <v>0</v>
      </c>
      <c r="C22765" s="56"/>
      <c r="AC22765" s="56"/>
      <c r="AD22765" s="56"/>
      <c r="AE22765" s="56"/>
    </row>
    <row r="22766" spans="1:31" x14ac:dyDescent="0.25">
      <c r="A22766" s="41">
        <v>0</v>
      </c>
      <c r="C22766" s="56"/>
      <c r="AC22766" s="56"/>
      <c r="AD22766" s="56"/>
      <c r="AE22766" s="56"/>
    </row>
    <row r="22767" spans="1:31" x14ac:dyDescent="0.25">
      <c r="A22767" s="41">
        <v>0</v>
      </c>
      <c r="C22767" s="56"/>
      <c r="AC22767" s="56"/>
      <c r="AD22767" s="56"/>
      <c r="AE22767" s="56"/>
    </row>
    <row r="22768" spans="1:31" x14ac:dyDescent="0.25">
      <c r="A22768" s="41">
        <v>0</v>
      </c>
      <c r="C22768" s="56"/>
      <c r="AC22768" s="56"/>
      <c r="AD22768" s="56"/>
      <c r="AE22768" s="56"/>
    </row>
    <row r="22769" spans="1:31" x14ac:dyDescent="0.25">
      <c r="A22769" s="41">
        <v>0</v>
      </c>
      <c r="C22769" s="56"/>
      <c r="AC22769" s="56"/>
      <c r="AD22769" s="56"/>
      <c r="AE22769" s="56"/>
    </row>
    <row r="22770" spans="1:31" x14ac:dyDescent="0.25">
      <c r="A22770" s="41">
        <v>0</v>
      </c>
      <c r="C22770" s="56"/>
      <c r="AC22770" s="56"/>
      <c r="AD22770" s="56"/>
      <c r="AE22770" s="56"/>
    </row>
    <row r="22771" spans="1:31" x14ac:dyDescent="0.25">
      <c r="A22771" s="41">
        <v>0</v>
      </c>
      <c r="C22771" s="56"/>
      <c r="AC22771" s="56"/>
      <c r="AD22771" s="56"/>
      <c r="AE22771" s="56"/>
    </row>
    <row r="22772" spans="1:31" x14ac:dyDescent="0.25">
      <c r="A22772" s="41">
        <v>0</v>
      </c>
      <c r="C22772" s="56"/>
      <c r="AC22772" s="56"/>
      <c r="AD22772" s="56"/>
      <c r="AE22772" s="56"/>
    </row>
    <row r="22773" spans="1:31" x14ac:dyDescent="0.25">
      <c r="A22773" s="41">
        <v>0</v>
      </c>
      <c r="C22773" s="56"/>
      <c r="AC22773" s="56"/>
      <c r="AD22773" s="56"/>
      <c r="AE22773" s="56"/>
    </row>
    <row r="22774" spans="1:31" x14ac:dyDescent="0.25">
      <c r="A22774" s="41">
        <v>0</v>
      </c>
      <c r="C22774" s="56"/>
      <c r="AC22774" s="56"/>
      <c r="AD22774" s="56"/>
      <c r="AE22774" s="56"/>
    </row>
    <row r="22775" spans="1:31" x14ac:dyDescent="0.25">
      <c r="A22775" s="41">
        <v>0</v>
      </c>
      <c r="C22775" s="56"/>
      <c r="AC22775" s="56"/>
      <c r="AD22775" s="56"/>
      <c r="AE22775" s="56"/>
    </row>
    <row r="22776" spans="1:31" x14ac:dyDescent="0.25">
      <c r="A22776" s="41">
        <v>0</v>
      </c>
      <c r="C22776" s="56"/>
      <c r="AC22776" s="56"/>
      <c r="AD22776" s="56"/>
      <c r="AE22776" s="56"/>
    </row>
    <row r="22777" spans="1:31" x14ac:dyDescent="0.25">
      <c r="A22777" s="41">
        <v>0</v>
      </c>
      <c r="C22777" s="56"/>
      <c r="AC22777" s="56"/>
      <c r="AD22777" s="56"/>
      <c r="AE22777" s="56"/>
    </row>
    <row r="22778" spans="1:31" x14ac:dyDescent="0.25">
      <c r="A22778" s="41">
        <v>0</v>
      </c>
      <c r="C22778" s="56"/>
      <c r="AC22778" s="56"/>
      <c r="AD22778" s="56"/>
      <c r="AE22778" s="56"/>
    </row>
    <row r="22779" spans="1:31" x14ac:dyDescent="0.25">
      <c r="A22779" s="41">
        <v>0</v>
      </c>
      <c r="C22779" s="56"/>
      <c r="AC22779" s="56"/>
      <c r="AD22779" s="56"/>
      <c r="AE22779" s="56"/>
    </row>
    <row r="22780" spans="1:31" x14ac:dyDescent="0.25">
      <c r="A22780" s="41">
        <v>0</v>
      </c>
      <c r="C22780" s="56"/>
      <c r="AC22780" s="56"/>
      <c r="AD22780" s="56"/>
      <c r="AE22780" s="56"/>
    </row>
    <row r="22781" spans="1:31" x14ac:dyDescent="0.25">
      <c r="A22781" s="41">
        <v>0</v>
      </c>
      <c r="C22781" s="56"/>
      <c r="AC22781" s="56"/>
      <c r="AD22781" s="56"/>
      <c r="AE22781" s="56"/>
    </row>
    <row r="22782" spans="1:31" x14ac:dyDescent="0.25">
      <c r="A22782" s="41">
        <v>449</v>
      </c>
      <c r="C22782" s="56"/>
      <c r="AC22782" s="56"/>
      <c r="AD22782" s="56"/>
      <c r="AE22782" s="56"/>
    </row>
    <row r="22783" spans="1:31" x14ac:dyDescent="0.25">
      <c r="A22783" s="41">
        <v>0</v>
      </c>
      <c r="C22783" s="56"/>
      <c r="AC22783" s="56"/>
      <c r="AD22783" s="56"/>
      <c r="AE22783" s="56"/>
    </row>
    <row r="22784" spans="1:31" x14ac:dyDescent="0.25">
      <c r="A22784" s="41">
        <v>0</v>
      </c>
      <c r="C22784" s="56"/>
      <c r="AC22784" s="56"/>
      <c r="AD22784" s="56"/>
      <c r="AE22784" s="56"/>
    </row>
    <row r="22785" spans="1:31" x14ac:dyDescent="0.25">
      <c r="A22785" s="41">
        <v>0</v>
      </c>
      <c r="C22785" s="56"/>
      <c r="AC22785" s="56"/>
      <c r="AD22785" s="56"/>
      <c r="AE22785" s="56"/>
    </row>
    <row r="22786" spans="1:31" x14ac:dyDescent="0.25">
      <c r="A22786" s="41">
        <v>0</v>
      </c>
      <c r="C22786" s="56"/>
      <c r="AC22786" s="56"/>
      <c r="AD22786" s="56"/>
      <c r="AE22786" s="56"/>
    </row>
    <row r="22787" spans="1:31" x14ac:dyDescent="0.25">
      <c r="A22787" s="41">
        <v>0</v>
      </c>
      <c r="C22787" s="56"/>
      <c r="AC22787" s="56"/>
      <c r="AD22787" s="56"/>
      <c r="AE22787" s="56"/>
    </row>
    <row r="22788" spans="1:31" x14ac:dyDescent="0.25">
      <c r="A22788" s="41">
        <v>0</v>
      </c>
      <c r="C22788" s="56"/>
      <c r="AC22788" s="56"/>
      <c r="AD22788" s="56"/>
      <c r="AE22788" s="56"/>
    </row>
    <row r="22789" spans="1:31" x14ac:dyDescent="0.25">
      <c r="A22789" s="41">
        <v>0</v>
      </c>
      <c r="C22789" s="56"/>
      <c r="AC22789" s="56"/>
      <c r="AD22789" s="56"/>
      <c r="AE22789" s="56"/>
    </row>
    <row r="22790" spans="1:31" x14ac:dyDescent="0.25">
      <c r="A22790" s="41">
        <v>0</v>
      </c>
      <c r="C22790" s="56"/>
      <c r="AC22790" s="56"/>
      <c r="AD22790" s="56"/>
      <c r="AE22790" s="56"/>
    </row>
    <row r="22791" spans="1:31" x14ac:dyDescent="0.25">
      <c r="A22791" s="41">
        <v>0</v>
      </c>
      <c r="C22791" s="56"/>
      <c r="AC22791" s="56"/>
      <c r="AD22791" s="56"/>
      <c r="AE22791" s="56"/>
    </row>
    <row r="22792" spans="1:31" x14ac:dyDescent="0.25">
      <c r="A22792" s="41">
        <v>0</v>
      </c>
      <c r="C22792" s="56"/>
      <c r="AC22792" s="56"/>
      <c r="AD22792" s="56"/>
      <c r="AE22792" s="56"/>
    </row>
    <row r="22793" spans="1:31" x14ac:dyDescent="0.25">
      <c r="A22793" s="41">
        <v>0</v>
      </c>
      <c r="C22793" s="56"/>
      <c r="AC22793" s="56"/>
      <c r="AD22793" s="56"/>
      <c r="AE22793" s="56"/>
    </row>
    <row r="22794" spans="1:31" x14ac:dyDescent="0.25">
      <c r="A22794" s="41">
        <v>0</v>
      </c>
      <c r="C22794" s="56"/>
      <c r="AC22794" s="56"/>
      <c r="AD22794" s="56"/>
      <c r="AE22794" s="56"/>
    </row>
    <row r="22795" spans="1:31" x14ac:dyDescent="0.25">
      <c r="A22795" s="41">
        <v>0</v>
      </c>
      <c r="C22795" s="56"/>
      <c r="AC22795" s="56"/>
      <c r="AD22795" s="56"/>
      <c r="AE22795" s="56"/>
    </row>
    <row r="22796" spans="1:31" x14ac:dyDescent="0.25">
      <c r="A22796" s="41">
        <v>0</v>
      </c>
      <c r="C22796" s="56"/>
      <c r="AC22796" s="56"/>
      <c r="AD22796" s="56"/>
      <c r="AE22796" s="56"/>
    </row>
    <row r="22797" spans="1:31" x14ac:dyDescent="0.25">
      <c r="A22797" s="41">
        <v>0</v>
      </c>
      <c r="C22797" s="56"/>
      <c r="AC22797" s="56"/>
      <c r="AD22797" s="56"/>
      <c r="AE22797" s="56"/>
    </row>
    <row r="22798" spans="1:31" x14ac:dyDescent="0.25">
      <c r="A22798" s="41">
        <v>0</v>
      </c>
      <c r="C22798" s="56"/>
      <c r="AC22798" s="56"/>
      <c r="AD22798" s="56"/>
      <c r="AE22798" s="56"/>
    </row>
    <row r="22799" spans="1:31" x14ac:dyDescent="0.25">
      <c r="A22799" s="41">
        <v>0</v>
      </c>
      <c r="C22799" s="56"/>
      <c r="AC22799" s="56"/>
      <c r="AD22799" s="56"/>
      <c r="AE22799" s="56"/>
    </row>
    <row r="22800" spans="1:31" x14ac:dyDescent="0.25">
      <c r="A22800" s="41">
        <v>0</v>
      </c>
      <c r="C22800" s="56"/>
      <c r="AC22800" s="56"/>
      <c r="AD22800" s="56"/>
      <c r="AE22800" s="56"/>
    </row>
    <row r="22801" spans="1:31" x14ac:dyDescent="0.25">
      <c r="A22801" s="41">
        <v>0</v>
      </c>
      <c r="C22801" s="56"/>
      <c r="AC22801" s="56"/>
      <c r="AD22801" s="56"/>
      <c r="AE22801" s="56"/>
    </row>
    <row r="22802" spans="1:31" x14ac:dyDescent="0.25">
      <c r="A22802" s="41">
        <v>0</v>
      </c>
      <c r="C22802" s="56"/>
      <c r="AC22802" s="56"/>
      <c r="AD22802" s="56"/>
      <c r="AE22802" s="56"/>
    </row>
    <row r="22803" spans="1:31" x14ac:dyDescent="0.25">
      <c r="A22803" s="41">
        <v>0</v>
      </c>
      <c r="C22803" s="56"/>
      <c r="AC22803" s="56"/>
      <c r="AD22803" s="56"/>
      <c r="AE22803" s="56"/>
    </row>
    <row r="22804" spans="1:31" x14ac:dyDescent="0.25">
      <c r="A22804" s="41">
        <v>0</v>
      </c>
      <c r="C22804" s="56"/>
      <c r="AC22804" s="56"/>
      <c r="AD22804" s="56"/>
      <c r="AE22804" s="56"/>
    </row>
    <row r="22805" spans="1:31" x14ac:dyDescent="0.25">
      <c r="A22805" s="41">
        <v>0</v>
      </c>
      <c r="C22805" s="56"/>
      <c r="AC22805" s="56"/>
      <c r="AD22805" s="56"/>
      <c r="AE22805" s="56"/>
    </row>
    <row r="22806" spans="1:31" x14ac:dyDescent="0.25">
      <c r="A22806" s="41">
        <v>0</v>
      </c>
      <c r="C22806" s="56"/>
      <c r="AC22806" s="56"/>
      <c r="AD22806" s="56"/>
      <c r="AE22806" s="56"/>
    </row>
    <row r="22807" spans="1:31" x14ac:dyDescent="0.25">
      <c r="A22807" s="41">
        <v>0</v>
      </c>
      <c r="C22807" s="56"/>
      <c r="AC22807" s="56"/>
      <c r="AD22807" s="56"/>
      <c r="AE22807" s="56"/>
    </row>
    <row r="22808" spans="1:31" x14ac:dyDescent="0.25">
      <c r="A22808" s="41">
        <v>0</v>
      </c>
      <c r="C22808" s="56"/>
      <c r="AC22808" s="56"/>
      <c r="AD22808" s="56"/>
      <c r="AE22808" s="56"/>
    </row>
    <row r="22809" spans="1:31" x14ac:dyDescent="0.25">
      <c r="A22809" s="41">
        <v>0</v>
      </c>
      <c r="C22809" s="56"/>
      <c r="AC22809" s="56"/>
      <c r="AD22809" s="56"/>
      <c r="AE22809" s="56"/>
    </row>
    <row r="22810" spans="1:31" x14ac:dyDescent="0.25">
      <c r="A22810" s="41">
        <v>0</v>
      </c>
      <c r="C22810" s="56"/>
      <c r="AC22810" s="56"/>
      <c r="AD22810" s="56"/>
      <c r="AE22810" s="56"/>
    </row>
    <row r="22811" spans="1:31" x14ac:dyDescent="0.25">
      <c r="A22811" s="41">
        <v>0</v>
      </c>
      <c r="C22811" s="56"/>
      <c r="AC22811" s="56"/>
      <c r="AD22811" s="56"/>
      <c r="AE22811" s="56"/>
    </row>
    <row r="22812" spans="1:31" x14ac:dyDescent="0.25">
      <c r="A22812" s="41">
        <v>0</v>
      </c>
      <c r="C22812" s="56"/>
      <c r="AC22812" s="56"/>
      <c r="AD22812" s="56"/>
      <c r="AE22812" s="56"/>
    </row>
    <row r="22813" spans="1:31" x14ac:dyDescent="0.25">
      <c r="A22813" s="41">
        <v>0</v>
      </c>
      <c r="C22813" s="56"/>
      <c r="AC22813" s="56"/>
      <c r="AD22813" s="56"/>
      <c r="AE22813" s="56"/>
    </row>
    <row r="22814" spans="1:31" x14ac:dyDescent="0.25">
      <c r="A22814" s="41">
        <v>0</v>
      </c>
      <c r="C22814" s="56"/>
      <c r="AC22814" s="56"/>
      <c r="AD22814" s="56"/>
      <c r="AE22814" s="56"/>
    </row>
    <row r="22815" spans="1:31" x14ac:dyDescent="0.25">
      <c r="A22815" s="41">
        <v>0</v>
      </c>
      <c r="C22815" s="56"/>
      <c r="AC22815" s="56"/>
      <c r="AD22815" s="56"/>
      <c r="AE22815" s="56"/>
    </row>
    <row r="22816" spans="1:31" x14ac:dyDescent="0.25">
      <c r="A22816" s="41">
        <v>0</v>
      </c>
      <c r="C22816" s="56"/>
      <c r="AC22816" s="56"/>
      <c r="AD22816" s="56"/>
      <c r="AE22816" s="56"/>
    </row>
    <row r="22817" spans="1:31" x14ac:dyDescent="0.25">
      <c r="A22817" s="41">
        <v>0</v>
      </c>
      <c r="C22817" s="56"/>
      <c r="AC22817" s="56"/>
      <c r="AD22817" s="56"/>
      <c r="AE22817" s="56"/>
    </row>
    <row r="22818" spans="1:31" x14ac:dyDescent="0.25">
      <c r="A22818" s="41">
        <v>0</v>
      </c>
      <c r="C22818" s="56"/>
      <c r="AC22818" s="56"/>
      <c r="AD22818" s="56"/>
      <c r="AE22818" s="56"/>
    </row>
    <row r="22819" spans="1:31" x14ac:dyDescent="0.25">
      <c r="A22819" s="41">
        <v>0</v>
      </c>
      <c r="C22819" s="56"/>
      <c r="AC22819" s="56"/>
      <c r="AD22819" s="56"/>
      <c r="AE22819" s="56"/>
    </row>
    <row r="22820" spans="1:31" x14ac:dyDescent="0.25">
      <c r="A22820" s="41">
        <v>0</v>
      </c>
      <c r="C22820" s="56"/>
      <c r="AC22820" s="56"/>
      <c r="AD22820" s="56"/>
      <c r="AE22820" s="56"/>
    </row>
    <row r="22821" spans="1:31" x14ac:dyDescent="0.25">
      <c r="A22821" s="41">
        <v>0</v>
      </c>
      <c r="C22821" s="56"/>
      <c r="AC22821" s="56"/>
      <c r="AD22821" s="56"/>
      <c r="AE22821" s="56"/>
    </row>
    <row r="22822" spans="1:31" x14ac:dyDescent="0.25">
      <c r="A22822" s="41">
        <v>0</v>
      </c>
      <c r="C22822" s="56"/>
      <c r="AC22822" s="56"/>
      <c r="AD22822" s="56"/>
      <c r="AE22822" s="56"/>
    </row>
    <row r="22823" spans="1:31" x14ac:dyDescent="0.25">
      <c r="A22823" s="41">
        <v>0</v>
      </c>
      <c r="C22823" s="56"/>
      <c r="AC22823" s="56"/>
      <c r="AD22823" s="56"/>
      <c r="AE22823" s="56"/>
    </row>
    <row r="22824" spans="1:31" x14ac:dyDescent="0.25">
      <c r="A22824" s="41">
        <v>0</v>
      </c>
      <c r="C22824" s="56"/>
      <c r="AC22824" s="56"/>
      <c r="AD22824" s="56"/>
      <c r="AE22824" s="56"/>
    </row>
    <row r="22825" spans="1:31" x14ac:dyDescent="0.25">
      <c r="A22825" s="41">
        <v>0</v>
      </c>
      <c r="C22825" s="56"/>
      <c r="AC22825" s="56"/>
      <c r="AD22825" s="56"/>
      <c r="AE22825" s="56"/>
    </row>
    <row r="22826" spans="1:31" x14ac:dyDescent="0.25">
      <c r="A22826" s="41">
        <v>0</v>
      </c>
      <c r="C22826" s="56"/>
      <c r="AC22826" s="56"/>
      <c r="AD22826" s="56"/>
      <c r="AE22826" s="56"/>
    </row>
    <row r="22827" spans="1:31" x14ac:dyDescent="0.25">
      <c r="A22827" s="41">
        <v>0</v>
      </c>
      <c r="C22827" s="56"/>
      <c r="AC22827" s="56"/>
      <c r="AD22827" s="56"/>
      <c r="AE22827" s="56"/>
    </row>
    <row r="22828" spans="1:31" x14ac:dyDescent="0.25">
      <c r="A22828" s="41">
        <v>0</v>
      </c>
      <c r="C22828" s="56"/>
      <c r="AC22828" s="56"/>
      <c r="AD22828" s="56"/>
      <c r="AE22828" s="56"/>
    </row>
    <row r="22829" spans="1:31" x14ac:dyDescent="0.25">
      <c r="A22829" s="41">
        <v>0</v>
      </c>
      <c r="C22829" s="56"/>
      <c r="AC22829" s="56"/>
      <c r="AD22829" s="56"/>
      <c r="AE22829" s="56"/>
    </row>
    <row r="22830" spans="1:31" x14ac:dyDescent="0.25">
      <c r="A22830" s="41">
        <v>0</v>
      </c>
      <c r="C22830" s="56"/>
      <c r="AC22830" s="56"/>
      <c r="AD22830" s="56"/>
      <c r="AE22830" s="56"/>
    </row>
    <row r="22831" spans="1:31" x14ac:dyDescent="0.25">
      <c r="A22831" s="41">
        <v>0</v>
      </c>
      <c r="C22831" s="56"/>
      <c r="AC22831" s="56"/>
      <c r="AD22831" s="56"/>
      <c r="AE22831" s="56"/>
    </row>
    <row r="22832" spans="1:31" x14ac:dyDescent="0.25">
      <c r="A22832" s="41">
        <v>0</v>
      </c>
      <c r="C22832" s="56"/>
      <c r="AC22832" s="56"/>
      <c r="AD22832" s="56"/>
      <c r="AE22832" s="56"/>
    </row>
    <row r="22833" spans="1:31" x14ac:dyDescent="0.25">
      <c r="A22833" s="41">
        <v>0</v>
      </c>
      <c r="C22833" s="56"/>
      <c r="AC22833" s="56"/>
      <c r="AD22833" s="56"/>
      <c r="AE22833" s="56"/>
    </row>
    <row r="22834" spans="1:31" x14ac:dyDescent="0.25">
      <c r="A22834" s="41">
        <v>0</v>
      </c>
      <c r="C22834" s="56"/>
      <c r="AC22834" s="56"/>
      <c r="AD22834" s="56"/>
      <c r="AE22834" s="56"/>
    </row>
    <row r="22835" spans="1:31" x14ac:dyDescent="0.25">
      <c r="A22835" s="41">
        <v>0</v>
      </c>
      <c r="C22835" s="56"/>
      <c r="AC22835" s="56"/>
      <c r="AD22835" s="56"/>
      <c r="AE22835" s="56"/>
    </row>
    <row r="22836" spans="1:31" x14ac:dyDescent="0.25">
      <c r="A22836" s="41">
        <v>0</v>
      </c>
      <c r="C22836" s="56"/>
      <c r="AC22836" s="56"/>
      <c r="AD22836" s="56"/>
      <c r="AE22836" s="56"/>
    </row>
    <row r="22837" spans="1:31" x14ac:dyDescent="0.25">
      <c r="A22837" s="41">
        <v>0</v>
      </c>
      <c r="C22837" s="56"/>
      <c r="AC22837" s="56"/>
      <c r="AD22837" s="56"/>
      <c r="AE22837" s="56"/>
    </row>
    <row r="22838" spans="1:31" x14ac:dyDescent="0.25">
      <c r="A22838" s="41">
        <v>0</v>
      </c>
      <c r="C22838" s="56"/>
      <c r="AC22838" s="56"/>
      <c r="AD22838" s="56"/>
      <c r="AE22838" s="56"/>
    </row>
    <row r="22839" spans="1:31" x14ac:dyDescent="0.25">
      <c r="A22839" s="41">
        <v>0</v>
      </c>
      <c r="C22839" s="56"/>
      <c r="AC22839" s="56"/>
      <c r="AD22839" s="56"/>
      <c r="AE22839" s="56"/>
    </row>
    <row r="22840" spans="1:31" x14ac:dyDescent="0.25">
      <c r="A22840" s="41">
        <v>0</v>
      </c>
      <c r="C22840" s="56"/>
      <c r="AC22840" s="56"/>
      <c r="AD22840" s="56"/>
      <c r="AE22840" s="56"/>
    </row>
    <row r="22841" spans="1:31" x14ac:dyDescent="0.25">
      <c r="A22841" s="41">
        <v>0</v>
      </c>
      <c r="C22841" s="56"/>
      <c r="AC22841" s="56"/>
      <c r="AD22841" s="56"/>
      <c r="AE22841" s="56"/>
    </row>
    <row r="22842" spans="1:31" x14ac:dyDescent="0.25">
      <c r="A22842" s="41">
        <v>0</v>
      </c>
      <c r="C22842" s="56"/>
      <c r="AC22842" s="56"/>
      <c r="AD22842" s="56"/>
      <c r="AE22842" s="56"/>
    </row>
    <row r="22843" spans="1:31" x14ac:dyDescent="0.25">
      <c r="A22843" s="41">
        <v>0</v>
      </c>
      <c r="C22843" s="56"/>
      <c r="AC22843" s="56"/>
      <c r="AD22843" s="56"/>
      <c r="AE22843" s="56"/>
    </row>
    <row r="22844" spans="1:31" x14ac:dyDescent="0.25">
      <c r="A22844" s="41">
        <v>0</v>
      </c>
      <c r="C22844" s="56"/>
      <c r="AC22844" s="56"/>
      <c r="AD22844" s="56"/>
      <c r="AE22844" s="56"/>
    </row>
    <row r="22845" spans="1:31" x14ac:dyDescent="0.25">
      <c r="A22845" s="41">
        <v>0</v>
      </c>
      <c r="C22845" s="56"/>
      <c r="AC22845" s="56"/>
      <c r="AD22845" s="56"/>
      <c r="AE22845" s="56"/>
    </row>
    <row r="22846" spans="1:31" x14ac:dyDescent="0.25">
      <c r="A22846" s="41">
        <v>0</v>
      </c>
      <c r="C22846" s="56"/>
      <c r="AC22846" s="56"/>
      <c r="AD22846" s="56"/>
      <c r="AE22846" s="56"/>
    </row>
    <row r="22847" spans="1:31" x14ac:dyDescent="0.25">
      <c r="A22847" s="41">
        <v>0</v>
      </c>
      <c r="C22847" s="56"/>
      <c r="AC22847" s="56"/>
      <c r="AD22847" s="56"/>
      <c r="AE22847" s="56"/>
    </row>
    <row r="22848" spans="1:31" x14ac:dyDescent="0.25">
      <c r="A22848" s="41">
        <v>0</v>
      </c>
      <c r="C22848" s="56"/>
      <c r="AC22848" s="56"/>
      <c r="AD22848" s="56"/>
      <c r="AE22848" s="56"/>
    </row>
    <row r="22849" spans="1:31" x14ac:dyDescent="0.25">
      <c r="A22849" s="41">
        <v>0</v>
      </c>
      <c r="C22849" s="56"/>
      <c r="AC22849" s="56"/>
      <c r="AD22849" s="56"/>
      <c r="AE22849" s="56"/>
    </row>
    <row r="22850" spans="1:31" x14ac:dyDescent="0.25">
      <c r="A22850" s="41">
        <v>0</v>
      </c>
      <c r="C22850" s="56"/>
      <c r="AC22850" s="56"/>
      <c r="AD22850" s="56"/>
      <c r="AE22850" s="56"/>
    </row>
    <row r="22851" spans="1:31" x14ac:dyDescent="0.25">
      <c r="A22851" s="41">
        <v>0</v>
      </c>
      <c r="C22851" s="56"/>
      <c r="AC22851" s="56"/>
      <c r="AD22851" s="56"/>
      <c r="AE22851" s="56"/>
    </row>
    <row r="22852" spans="1:31" x14ac:dyDescent="0.25">
      <c r="A22852" s="41">
        <v>0</v>
      </c>
      <c r="C22852" s="56"/>
      <c r="AC22852" s="56"/>
      <c r="AD22852" s="56"/>
      <c r="AE22852" s="56"/>
    </row>
    <row r="22853" spans="1:31" x14ac:dyDescent="0.25">
      <c r="A22853" s="41">
        <v>0</v>
      </c>
      <c r="C22853" s="56"/>
      <c r="AC22853" s="56"/>
      <c r="AD22853" s="56"/>
      <c r="AE22853" s="56"/>
    </row>
    <row r="22854" spans="1:31" x14ac:dyDescent="0.25">
      <c r="A22854" s="41">
        <v>0</v>
      </c>
      <c r="C22854" s="56"/>
      <c r="AC22854" s="56"/>
      <c r="AD22854" s="56"/>
      <c r="AE22854" s="56"/>
    </row>
    <row r="22855" spans="1:31" x14ac:dyDescent="0.25">
      <c r="A22855" s="41">
        <v>0</v>
      </c>
      <c r="C22855" s="56"/>
      <c r="AC22855" s="56"/>
      <c r="AD22855" s="56"/>
      <c r="AE22855" s="56"/>
    </row>
    <row r="22856" spans="1:31" x14ac:dyDescent="0.25">
      <c r="A22856" s="41">
        <v>0</v>
      </c>
      <c r="C22856" s="56"/>
      <c r="AC22856" s="56"/>
      <c r="AD22856" s="56"/>
      <c r="AE22856" s="56"/>
    </row>
    <row r="22857" spans="1:31" x14ac:dyDescent="0.25">
      <c r="A22857" s="41">
        <v>0</v>
      </c>
      <c r="C22857" s="56"/>
      <c r="AC22857" s="56"/>
      <c r="AD22857" s="56"/>
      <c r="AE22857" s="56"/>
    </row>
    <row r="22858" spans="1:31" x14ac:dyDescent="0.25">
      <c r="A22858" s="41">
        <v>0</v>
      </c>
      <c r="C22858" s="56"/>
      <c r="AC22858" s="56"/>
      <c r="AD22858" s="56"/>
      <c r="AE22858" s="56"/>
    </row>
    <row r="22859" spans="1:31" x14ac:dyDescent="0.25">
      <c r="A22859" s="41">
        <v>0</v>
      </c>
      <c r="C22859" s="56"/>
      <c r="AC22859" s="56"/>
      <c r="AD22859" s="56"/>
      <c r="AE22859" s="56"/>
    </row>
    <row r="22860" spans="1:31" x14ac:dyDescent="0.25">
      <c r="A22860" s="41">
        <v>0</v>
      </c>
      <c r="C22860" s="56"/>
      <c r="AC22860" s="56"/>
      <c r="AD22860" s="56"/>
      <c r="AE22860" s="56"/>
    </row>
    <row r="22861" spans="1:31" x14ac:dyDescent="0.25">
      <c r="A22861" s="41">
        <v>0</v>
      </c>
      <c r="C22861" s="56"/>
      <c r="AC22861" s="56"/>
      <c r="AD22861" s="56"/>
      <c r="AE22861" s="56"/>
    </row>
    <row r="22862" spans="1:31" x14ac:dyDescent="0.25">
      <c r="A22862" s="41">
        <v>0</v>
      </c>
      <c r="C22862" s="56"/>
      <c r="AC22862" s="56"/>
      <c r="AD22862" s="56"/>
      <c r="AE22862" s="56"/>
    </row>
    <row r="22863" spans="1:31" x14ac:dyDescent="0.25">
      <c r="A22863" s="41">
        <v>0</v>
      </c>
      <c r="C22863" s="56"/>
      <c r="AC22863" s="56"/>
      <c r="AD22863" s="56"/>
      <c r="AE22863" s="56"/>
    </row>
    <row r="22864" spans="1:31" x14ac:dyDescent="0.25">
      <c r="A22864" s="41">
        <v>0</v>
      </c>
      <c r="C22864" s="56"/>
      <c r="AC22864" s="56"/>
      <c r="AD22864" s="56"/>
      <c r="AE22864" s="56"/>
    </row>
    <row r="22865" spans="1:31" x14ac:dyDescent="0.25">
      <c r="A22865" s="41">
        <v>0</v>
      </c>
      <c r="C22865" s="56"/>
      <c r="AC22865" s="56"/>
      <c r="AD22865" s="56"/>
      <c r="AE22865" s="56"/>
    </row>
    <row r="22866" spans="1:31" x14ac:dyDescent="0.25">
      <c r="A22866" s="41">
        <v>0</v>
      </c>
      <c r="C22866" s="56"/>
      <c r="AC22866" s="56"/>
      <c r="AD22866" s="56"/>
      <c r="AE22866" s="56"/>
    </row>
    <row r="22867" spans="1:31" x14ac:dyDescent="0.25">
      <c r="A22867" s="41">
        <v>0</v>
      </c>
      <c r="C22867" s="56"/>
      <c r="AC22867" s="56"/>
      <c r="AD22867" s="56"/>
      <c r="AE22867" s="56"/>
    </row>
    <row r="22868" spans="1:31" x14ac:dyDescent="0.25">
      <c r="A22868" s="41">
        <v>0</v>
      </c>
      <c r="C22868" s="56"/>
      <c r="AC22868" s="56"/>
      <c r="AD22868" s="56"/>
      <c r="AE22868" s="56"/>
    </row>
    <row r="22869" spans="1:31" x14ac:dyDescent="0.25">
      <c r="A22869" s="41">
        <v>0</v>
      </c>
      <c r="C22869" s="56"/>
      <c r="AC22869" s="56"/>
      <c r="AD22869" s="56"/>
      <c r="AE22869" s="56"/>
    </row>
    <row r="22870" spans="1:31" x14ac:dyDescent="0.25">
      <c r="A22870" s="41">
        <v>0</v>
      </c>
      <c r="C22870" s="56"/>
      <c r="AC22870" s="56"/>
      <c r="AD22870" s="56"/>
      <c r="AE22870" s="56"/>
    </row>
    <row r="22871" spans="1:31" x14ac:dyDescent="0.25">
      <c r="A22871" s="41">
        <v>0</v>
      </c>
      <c r="C22871" s="56"/>
      <c r="AC22871" s="56"/>
      <c r="AD22871" s="56"/>
      <c r="AE22871" s="56"/>
    </row>
    <row r="22872" spans="1:31" x14ac:dyDescent="0.25">
      <c r="A22872" s="41">
        <v>0</v>
      </c>
      <c r="C22872" s="56"/>
      <c r="AC22872" s="56"/>
      <c r="AD22872" s="56"/>
      <c r="AE22872" s="56"/>
    </row>
    <row r="22873" spans="1:31" x14ac:dyDescent="0.25">
      <c r="A22873" s="41">
        <v>0</v>
      </c>
      <c r="C22873" s="56"/>
      <c r="AC22873" s="56"/>
      <c r="AD22873" s="56"/>
      <c r="AE22873" s="56"/>
    </row>
    <row r="22874" spans="1:31" x14ac:dyDescent="0.25">
      <c r="A22874" s="41">
        <v>0</v>
      </c>
      <c r="C22874" s="56"/>
      <c r="AC22874" s="56"/>
      <c r="AD22874" s="56"/>
      <c r="AE22874" s="56"/>
    </row>
    <row r="22875" spans="1:31" x14ac:dyDescent="0.25">
      <c r="A22875" s="41">
        <v>0</v>
      </c>
      <c r="C22875" s="56"/>
      <c r="AC22875" s="56"/>
      <c r="AD22875" s="56"/>
      <c r="AE22875" s="56"/>
    </row>
    <row r="22876" spans="1:31" x14ac:dyDescent="0.25">
      <c r="A22876" s="41">
        <v>0</v>
      </c>
      <c r="C22876" s="56"/>
      <c r="AC22876" s="56"/>
      <c r="AD22876" s="56"/>
      <c r="AE22876" s="56"/>
    </row>
    <row r="22877" spans="1:31" x14ac:dyDescent="0.25">
      <c r="A22877" s="41">
        <v>0</v>
      </c>
      <c r="C22877" s="56"/>
      <c r="AC22877" s="56"/>
      <c r="AD22877" s="56"/>
      <c r="AE22877" s="56"/>
    </row>
    <row r="22878" spans="1:31" x14ac:dyDescent="0.25">
      <c r="A22878" s="41">
        <v>0</v>
      </c>
      <c r="C22878" s="56"/>
      <c r="AC22878" s="56"/>
      <c r="AD22878" s="56"/>
      <c r="AE22878" s="56"/>
    </row>
    <row r="22879" spans="1:31" x14ac:dyDescent="0.25">
      <c r="A22879" s="41">
        <v>0</v>
      </c>
      <c r="C22879" s="56"/>
      <c r="AC22879" s="56"/>
      <c r="AD22879" s="56"/>
      <c r="AE22879" s="56"/>
    </row>
    <row r="22880" spans="1:31" x14ac:dyDescent="0.25">
      <c r="A22880" s="41">
        <v>0</v>
      </c>
      <c r="C22880" s="56"/>
      <c r="AC22880" s="56"/>
      <c r="AD22880" s="56"/>
      <c r="AE22880" s="56"/>
    </row>
    <row r="22881" spans="1:31" x14ac:dyDescent="0.25">
      <c r="A22881" s="41">
        <v>0</v>
      </c>
      <c r="C22881" s="56"/>
      <c r="AC22881" s="56"/>
      <c r="AD22881" s="56"/>
      <c r="AE22881" s="56"/>
    </row>
    <row r="22882" spans="1:31" x14ac:dyDescent="0.25">
      <c r="A22882" s="41">
        <v>0</v>
      </c>
      <c r="C22882" s="56"/>
      <c r="AC22882" s="56"/>
      <c r="AD22882" s="56"/>
      <c r="AE22882" s="56"/>
    </row>
    <row r="22883" spans="1:31" x14ac:dyDescent="0.25">
      <c r="A22883" s="41">
        <v>0</v>
      </c>
      <c r="C22883" s="56"/>
      <c r="AC22883" s="56"/>
      <c r="AD22883" s="56"/>
      <c r="AE22883" s="56"/>
    </row>
    <row r="22884" spans="1:31" x14ac:dyDescent="0.25">
      <c r="A22884" s="41">
        <v>0</v>
      </c>
      <c r="C22884" s="56"/>
      <c r="AC22884" s="56"/>
      <c r="AD22884" s="56"/>
      <c r="AE22884" s="56"/>
    </row>
    <row r="22885" spans="1:31" x14ac:dyDescent="0.25">
      <c r="A22885" s="41">
        <v>0</v>
      </c>
      <c r="C22885" s="56"/>
      <c r="AC22885" s="56"/>
      <c r="AD22885" s="56"/>
      <c r="AE22885" s="56"/>
    </row>
    <row r="22886" spans="1:31" x14ac:dyDescent="0.25">
      <c r="A22886" s="41">
        <v>0</v>
      </c>
      <c r="C22886" s="56"/>
      <c r="AC22886" s="56"/>
      <c r="AD22886" s="56"/>
      <c r="AE22886" s="56"/>
    </row>
    <row r="22887" spans="1:31" x14ac:dyDescent="0.25">
      <c r="A22887" s="41">
        <v>0</v>
      </c>
      <c r="C22887" s="56"/>
      <c r="AC22887" s="56"/>
      <c r="AD22887" s="56"/>
      <c r="AE22887" s="56"/>
    </row>
    <row r="22888" spans="1:31" x14ac:dyDescent="0.25">
      <c r="A22888" s="41">
        <v>0</v>
      </c>
      <c r="C22888" s="56"/>
      <c r="AC22888" s="56"/>
      <c r="AD22888" s="56"/>
      <c r="AE22888" s="56"/>
    </row>
    <row r="22889" spans="1:31" x14ac:dyDescent="0.25">
      <c r="A22889" s="41">
        <v>0</v>
      </c>
      <c r="C22889" s="56"/>
      <c r="AC22889" s="56"/>
      <c r="AD22889" s="56"/>
      <c r="AE22889" s="56"/>
    </row>
    <row r="22890" spans="1:31" x14ac:dyDescent="0.25">
      <c r="A22890" s="41">
        <v>0</v>
      </c>
      <c r="C22890" s="56"/>
      <c r="AC22890" s="56"/>
      <c r="AD22890" s="56"/>
      <c r="AE22890" s="56"/>
    </row>
    <row r="22891" spans="1:31" x14ac:dyDescent="0.25">
      <c r="A22891" s="41">
        <v>0</v>
      </c>
      <c r="C22891" s="56"/>
      <c r="AC22891" s="56"/>
      <c r="AD22891" s="56"/>
      <c r="AE22891" s="56"/>
    </row>
    <row r="22892" spans="1:31" x14ac:dyDescent="0.25">
      <c r="A22892" s="41">
        <v>0</v>
      </c>
      <c r="C22892" s="56"/>
      <c r="AC22892" s="56"/>
      <c r="AD22892" s="56"/>
      <c r="AE22892" s="56"/>
    </row>
    <row r="22893" spans="1:31" x14ac:dyDescent="0.25">
      <c r="A22893" s="41">
        <v>0</v>
      </c>
      <c r="C22893" s="56"/>
      <c r="AC22893" s="56"/>
      <c r="AD22893" s="56"/>
      <c r="AE22893" s="56"/>
    </row>
    <row r="22894" spans="1:31" x14ac:dyDescent="0.25">
      <c r="A22894" s="41">
        <v>0</v>
      </c>
      <c r="C22894" s="56"/>
      <c r="AC22894" s="56"/>
      <c r="AD22894" s="56"/>
      <c r="AE22894" s="56"/>
    </row>
    <row r="22895" spans="1:31" x14ac:dyDescent="0.25">
      <c r="A22895" s="41">
        <v>0</v>
      </c>
      <c r="C22895" s="56"/>
      <c r="AC22895" s="56"/>
      <c r="AD22895" s="56"/>
      <c r="AE22895" s="56"/>
    </row>
    <row r="22896" spans="1:31" x14ac:dyDescent="0.25">
      <c r="A22896" s="41">
        <v>0</v>
      </c>
      <c r="C22896" s="56"/>
      <c r="AC22896" s="56"/>
      <c r="AD22896" s="56"/>
      <c r="AE22896" s="56"/>
    </row>
    <row r="22897" spans="1:31" x14ac:dyDescent="0.25">
      <c r="A22897" s="41">
        <v>0</v>
      </c>
      <c r="C22897" s="56"/>
      <c r="AC22897" s="56"/>
      <c r="AD22897" s="56"/>
      <c r="AE22897" s="56"/>
    </row>
    <row r="22898" spans="1:31" x14ac:dyDescent="0.25">
      <c r="A22898" s="41">
        <v>0</v>
      </c>
      <c r="C22898" s="56"/>
      <c r="AC22898" s="56"/>
      <c r="AD22898" s="56"/>
      <c r="AE22898" s="56"/>
    </row>
    <row r="22899" spans="1:31" x14ac:dyDescent="0.25">
      <c r="A22899" s="41">
        <v>0</v>
      </c>
      <c r="C22899" s="56"/>
      <c r="AC22899" s="56"/>
      <c r="AD22899" s="56"/>
      <c r="AE22899" s="56"/>
    </row>
    <row r="22900" spans="1:31" x14ac:dyDescent="0.25">
      <c r="A22900" s="41">
        <v>0</v>
      </c>
      <c r="C22900" s="56"/>
      <c r="AC22900" s="56"/>
      <c r="AD22900" s="56"/>
      <c r="AE22900" s="56"/>
    </row>
    <row r="22901" spans="1:31" x14ac:dyDescent="0.25">
      <c r="A22901" s="41">
        <v>0</v>
      </c>
      <c r="C22901" s="56"/>
      <c r="AC22901" s="56"/>
      <c r="AD22901" s="56"/>
      <c r="AE22901" s="56"/>
    </row>
    <row r="22902" spans="1:31" x14ac:dyDescent="0.25">
      <c r="A22902" s="41">
        <v>0</v>
      </c>
      <c r="C22902" s="56"/>
      <c r="AC22902" s="56"/>
      <c r="AD22902" s="56"/>
      <c r="AE22902" s="56"/>
    </row>
    <row r="22903" spans="1:31" x14ac:dyDescent="0.25">
      <c r="A22903" s="41">
        <v>0</v>
      </c>
      <c r="C22903" s="56"/>
      <c r="AC22903" s="56"/>
      <c r="AD22903" s="56"/>
      <c r="AE22903" s="56"/>
    </row>
    <row r="22904" spans="1:31" x14ac:dyDescent="0.25">
      <c r="A22904" s="41">
        <v>0</v>
      </c>
      <c r="C22904" s="56"/>
      <c r="AC22904" s="56"/>
      <c r="AD22904" s="56"/>
      <c r="AE22904" s="56"/>
    </row>
    <row r="22905" spans="1:31" x14ac:dyDescent="0.25">
      <c r="A22905" s="41">
        <v>0</v>
      </c>
      <c r="C22905" s="56"/>
      <c r="AC22905" s="56"/>
      <c r="AD22905" s="56"/>
      <c r="AE22905" s="56"/>
    </row>
    <row r="22906" spans="1:31" x14ac:dyDescent="0.25">
      <c r="A22906" s="41">
        <v>0</v>
      </c>
      <c r="C22906" s="56"/>
      <c r="AC22906" s="56"/>
      <c r="AD22906" s="56"/>
      <c r="AE22906" s="56"/>
    </row>
    <row r="22907" spans="1:31" x14ac:dyDescent="0.25">
      <c r="A22907" s="41">
        <v>0</v>
      </c>
      <c r="C22907" s="56"/>
      <c r="AC22907" s="56"/>
      <c r="AD22907" s="56"/>
      <c r="AE22907" s="56"/>
    </row>
    <row r="22908" spans="1:31" x14ac:dyDescent="0.25">
      <c r="A22908" s="41">
        <v>0</v>
      </c>
      <c r="C22908" s="56"/>
      <c r="AC22908" s="56"/>
      <c r="AD22908" s="56"/>
      <c r="AE22908" s="56"/>
    </row>
    <row r="22909" spans="1:31" x14ac:dyDescent="0.25">
      <c r="A22909" s="41">
        <v>0</v>
      </c>
      <c r="C22909" s="56"/>
      <c r="AC22909" s="56"/>
      <c r="AD22909" s="56"/>
      <c r="AE22909" s="56"/>
    </row>
    <row r="22910" spans="1:31" x14ac:dyDescent="0.25">
      <c r="A22910" s="41">
        <v>0</v>
      </c>
      <c r="C22910" s="56"/>
      <c r="AC22910" s="56"/>
      <c r="AD22910" s="56"/>
      <c r="AE22910" s="56"/>
    </row>
    <row r="22911" spans="1:31" x14ac:dyDescent="0.25">
      <c r="A22911" s="41">
        <v>0</v>
      </c>
      <c r="C22911" s="56"/>
      <c r="AC22911" s="56"/>
      <c r="AD22911" s="56"/>
      <c r="AE22911" s="56"/>
    </row>
    <row r="22912" spans="1:31" x14ac:dyDescent="0.25">
      <c r="A22912" s="41">
        <v>0</v>
      </c>
      <c r="C22912" s="56"/>
      <c r="AC22912" s="56"/>
      <c r="AD22912" s="56"/>
      <c r="AE22912" s="56"/>
    </row>
    <row r="22913" spans="1:31" x14ac:dyDescent="0.25">
      <c r="A22913" s="41">
        <v>0</v>
      </c>
      <c r="C22913" s="56"/>
      <c r="AC22913" s="56"/>
      <c r="AD22913" s="56"/>
      <c r="AE22913" s="56"/>
    </row>
    <row r="22914" spans="1:31" x14ac:dyDescent="0.25">
      <c r="A22914" s="41">
        <v>0</v>
      </c>
      <c r="C22914" s="56"/>
      <c r="AC22914" s="56"/>
      <c r="AD22914" s="56"/>
      <c r="AE22914" s="56"/>
    </row>
    <row r="22915" spans="1:31" x14ac:dyDescent="0.25">
      <c r="A22915" s="41">
        <v>0</v>
      </c>
      <c r="C22915" s="56"/>
      <c r="AC22915" s="56"/>
      <c r="AD22915" s="56"/>
      <c r="AE22915" s="56"/>
    </row>
    <row r="22916" spans="1:31" x14ac:dyDescent="0.25">
      <c r="A22916" s="41">
        <v>0</v>
      </c>
      <c r="C22916" s="56"/>
      <c r="AC22916" s="56"/>
      <c r="AD22916" s="56"/>
      <c r="AE22916" s="56"/>
    </row>
    <row r="22917" spans="1:31" x14ac:dyDescent="0.25">
      <c r="A22917" s="41">
        <v>0</v>
      </c>
      <c r="C22917" s="56"/>
      <c r="AC22917" s="56"/>
      <c r="AD22917" s="56"/>
      <c r="AE22917" s="56"/>
    </row>
    <row r="22918" spans="1:31" x14ac:dyDescent="0.25">
      <c r="A22918" s="41">
        <v>0</v>
      </c>
      <c r="C22918" s="56"/>
      <c r="AC22918" s="56"/>
      <c r="AD22918" s="56"/>
      <c r="AE22918" s="56"/>
    </row>
    <row r="22919" spans="1:31" x14ac:dyDescent="0.25">
      <c r="A22919" s="41">
        <v>0</v>
      </c>
      <c r="C22919" s="56"/>
      <c r="AC22919" s="56"/>
      <c r="AD22919" s="56"/>
      <c r="AE22919" s="56"/>
    </row>
    <row r="22920" spans="1:31" x14ac:dyDescent="0.25">
      <c r="A22920" s="41">
        <v>0</v>
      </c>
      <c r="C22920" s="56"/>
      <c r="AC22920" s="56"/>
      <c r="AD22920" s="56"/>
      <c r="AE22920" s="56"/>
    </row>
    <row r="22921" spans="1:31" x14ac:dyDescent="0.25">
      <c r="A22921" s="41">
        <v>0</v>
      </c>
      <c r="C22921" s="56"/>
      <c r="AC22921" s="56"/>
      <c r="AD22921" s="56"/>
      <c r="AE22921" s="56"/>
    </row>
    <row r="22922" spans="1:31" x14ac:dyDescent="0.25">
      <c r="A22922" s="41">
        <v>0</v>
      </c>
      <c r="C22922" s="56"/>
      <c r="AC22922" s="56"/>
      <c r="AD22922" s="56"/>
      <c r="AE22922" s="56"/>
    </row>
    <row r="22923" spans="1:31" x14ac:dyDescent="0.25">
      <c r="A22923" s="41">
        <v>0</v>
      </c>
      <c r="C22923" s="56"/>
      <c r="AC22923" s="56"/>
      <c r="AD22923" s="56"/>
      <c r="AE22923" s="56"/>
    </row>
    <row r="22924" spans="1:31" x14ac:dyDescent="0.25">
      <c r="A22924" s="41">
        <v>0</v>
      </c>
      <c r="C22924" s="56"/>
      <c r="AC22924" s="56"/>
      <c r="AD22924" s="56"/>
      <c r="AE22924" s="56"/>
    </row>
    <row r="22925" spans="1:31" x14ac:dyDescent="0.25">
      <c r="A22925" s="41">
        <v>0</v>
      </c>
      <c r="C22925" s="56"/>
      <c r="AC22925" s="56"/>
      <c r="AD22925" s="56"/>
      <c r="AE22925" s="56"/>
    </row>
    <row r="22926" spans="1:31" x14ac:dyDescent="0.25">
      <c r="A22926" s="41">
        <v>0</v>
      </c>
      <c r="C22926" s="56"/>
      <c r="AC22926" s="56"/>
      <c r="AD22926" s="56"/>
      <c r="AE22926" s="56"/>
    </row>
    <row r="22927" spans="1:31" x14ac:dyDescent="0.25">
      <c r="A22927" s="41">
        <v>0</v>
      </c>
      <c r="C22927" s="56"/>
      <c r="AC22927" s="56"/>
      <c r="AD22927" s="56"/>
      <c r="AE22927" s="56"/>
    </row>
    <row r="22928" spans="1:31" x14ac:dyDescent="0.25">
      <c r="A22928" s="41">
        <v>0</v>
      </c>
      <c r="C22928" s="56"/>
      <c r="AC22928" s="56"/>
      <c r="AD22928" s="56"/>
      <c r="AE22928" s="56"/>
    </row>
    <row r="22929" spans="1:31" x14ac:dyDescent="0.25">
      <c r="A22929" s="41">
        <v>0</v>
      </c>
      <c r="C22929" s="56"/>
      <c r="AC22929" s="56"/>
      <c r="AD22929" s="56"/>
      <c r="AE22929" s="56"/>
    </row>
    <row r="22930" spans="1:31" x14ac:dyDescent="0.25">
      <c r="A22930" s="41">
        <v>0</v>
      </c>
      <c r="C22930" s="56"/>
      <c r="AC22930" s="56"/>
      <c r="AD22930" s="56"/>
      <c r="AE22930" s="56"/>
    </row>
    <row r="22931" spans="1:31" x14ac:dyDescent="0.25">
      <c r="A22931" s="41">
        <v>0</v>
      </c>
      <c r="C22931" s="56"/>
      <c r="AC22931" s="56"/>
      <c r="AD22931" s="56"/>
      <c r="AE22931" s="56"/>
    </row>
    <row r="22932" spans="1:31" x14ac:dyDescent="0.25">
      <c r="A22932" s="41">
        <v>0</v>
      </c>
      <c r="C22932" s="56"/>
      <c r="AC22932" s="56"/>
      <c r="AD22932" s="56"/>
      <c r="AE22932" s="56"/>
    </row>
    <row r="22933" spans="1:31" x14ac:dyDescent="0.25">
      <c r="A22933" s="41">
        <v>0</v>
      </c>
      <c r="C22933" s="56"/>
      <c r="AC22933" s="56"/>
      <c r="AD22933" s="56"/>
      <c r="AE22933" s="56"/>
    </row>
    <row r="22934" spans="1:31" x14ac:dyDescent="0.25">
      <c r="A22934" s="41">
        <v>0</v>
      </c>
      <c r="C22934" s="56"/>
      <c r="AC22934" s="56"/>
      <c r="AD22934" s="56"/>
      <c r="AE22934" s="56"/>
    </row>
    <row r="22935" spans="1:31" x14ac:dyDescent="0.25">
      <c r="A22935" s="41">
        <v>0</v>
      </c>
      <c r="C22935" s="56"/>
      <c r="AC22935" s="56"/>
      <c r="AD22935" s="56"/>
      <c r="AE22935" s="56"/>
    </row>
    <row r="22936" spans="1:31" x14ac:dyDescent="0.25">
      <c r="A22936" s="41">
        <v>0</v>
      </c>
      <c r="C22936" s="56"/>
      <c r="AC22936" s="56"/>
      <c r="AD22936" s="56"/>
      <c r="AE22936" s="56"/>
    </row>
    <row r="22937" spans="1:31" x14ac:dyDescent="0.25">
      <c r="A22937" s="41">
        <v>0</v>
      </c>
      <c r="C22937" s="56"/>
      <c r="AC22937" s="56"/>
      <c r="AD22937" s="56"/>
      <c r="AE22937" s="56"/>
    </row>
    <row r="22938" spans="1:31" x14ac:dyDescent="0.25">
      <c r="A22938" s="41">
        <v>0</v>
      </c>
      <c r="C22938" s="56"/>
      <c r="AC22938" s="56"/>
      <c r="AD22938" s="56"/>
      <c r="AE22938" s="56"/>
    </row>
    <row r="22939" spans="1:31" x14ac:dyDescent="0.25">
      <c r="A22939" s="41">
        <v>0</v>
      </c>
      <c r="C22939" s="56"/>
      <c r="AC22939" s="56"/>
      <c r="AD22939" s="56"/>
      <c r="AE22939" s="56"/>
    </row>
    <row r="22940" spans="1:31" x14ac:dyDescent="0.25">
      <c r="A22940" s="41">
        <v>0</v>
      </c>
      <c r="C22940" s="56"/>
      <c r="AC22940" s="56"/>
      <c r="AD22940" s="56"/>
      <c r="AE22940" s="56"/>
    </row>
    <row r="22941" spans="1:31" x14ac:dyDescent="0.25">
      <c r="A22941" s="41">
        <v>0</v>
      </c>
      <c r="C22941" s="56"/>
      <c r="AC22941" s="56"/>
      <c r="AD22941" s="56"/>
      <c r="AE22941" s="56"/>
    </row>
    <row r="22942" spans="1:31" x14ac:dyDescent="0.25">
      <c r="A22942" s="41">
        <v>0</v>
      </c>
      <c r="C22942" s="56"/>
      <c r="AC22942" s="56"/>
      <c r="AD22942" s="56"/>
      <c r="AE22942" s="56"/>
    </row>
    <row r="22943" spans="1:31" x14ac:dyDescent="0.25">
      <c r="A22943" s="41">
        <v>0</v>
      </c>
      <c r="C22943" s="56"/>
      <c r="AC22943" s="56"/>
      <c r="AD22943" s="56"/>
      <c r="AE22943" s="56"/>
    </row>
    <row r="22944" spans="1:31" x14ac:dyDescent="0.25">
      <c r="A22944" s="41">
        <v>0</v>
      </c>
      <c r="C22944" s="56"/>
      <c r="AC22944" s="56"/>
      <c r="AD22944" s="56"/>
      <c r="AE22944" s="56"/>
    </row>
    <row r="22945" spans="1:31" x14ac:dyDescent="0.25">
      <c r="A22945" s="41">
        <v>0</v>
      </c>
      <c r="C22945" s="56"/>
      <c r="AC22945" s="56"/>
      <c r="AD22945" s="56"/>
      <c r="AE22945" s="56"/>
    </row>
    <row r="22946" spans="1:31" x14ac:dyDescent="0.25">
      <c r="A22946" s="41">
        <v>0</v>
      </c>
      <c r="C22946" s="56"/>
      <c r="AC22946" s="56"/>
      <c r="AD22946" s="56"/>
      <c r="AE22946" s="56"/>
    </row>
    <row r="22947" spans="1:31" x14ac:dyDescent="0.25">
      <c r="A22947" s="41">
        <v>0</v>
      </c>
      <c r="C22947" s="56"/>
      <c r="AC22947" s="56"/>
      <c r="AD22947" s="56"/>
      <c r="AE22947" s="56"/>
    </row>
    <row r="22948" spans="1:31" x14ac:dyDescent="0.25">
      <c r="A22948" s="41">
        <v>0</v>
      </c>
      <c r="C22948" s="56"/>
      <c r="AC22948" s="56"/>
      <c r="AD22948" s="56"/>
      <c r="AE22948" s="56"/>
    </row>
    <row r="22949" spans="1:31" x14ac:dyDescent="0.25">
      <c r="A22949" s="41">
        <v>0</v>
      </c>
      <c r="C22949" s="56"/>
      <c r="AC22949" s="56"/>
      <c r="AD22949" s="56"/>
      <c r="AE22949" s="56"/>
    </row>
    <row r="22950" spans="1:31" x14ac:dyDescent="0.25">
      <c r="A22950" s="41">
        <v>0</v>
      </c>
      <c r="C22950" s="56"/>
      <c r="AC22950" s="56"/>
      <c r="AD22950" s="56"/>
      <c r="AE22950" s="56"/>
    </row>
    <row r="22951" spans="1:31" x14ac:dyDescent="0.25">
      <c r="A22951" s="41">
        <v>0</v>
      </c>
      <c r="C22951" s="56"/>
      <c r="AC22951" s="56"/>
      <c r="AD22951" s="56"/>
      <c r="AE22951" s="56"/>
    </row>
    <row r="22952" spans="1:31" x14ac:dyDescent="0.25">
      <c r="A22952" s="41">
        <v>0</v>
      </c>
      <c r="C22952" s="56"/>
      <c r="AC22952" s="56"/>
      <c r="AD22952" s="56"/>
      <c r="AE22952" s="56"/>
    </row>
    <row r="22953" spans="1:31" x14ac:dyDescent="0.25">
      <c r="A22953" s="41">
        <v>0</v>
      </c>
      <c r="C22953" s="56"/>
      <c r="AC22953" s="56"/>
      <c r="AD22953" s="56"/>
      <c r="AE22953" s="56"/>
    </row>
    <row r="22954" spans="1:31" x14ac:dyDescent="0.25">
      <c r="A22954" s="41">
        <v>0</v>
      </c>
      <c r="C22954" s="56"/>
      <c r="AC22954" s="56"/>
      <c r="AD22954" s="56"/>
      <c r="AE22954" s="56"/>
    </row>
    <row r="22955" spans="1:31" x14ac:dyDescent="0.25">
      <c r="A22955" s="41">
        <v>0</v>
      </c>
      <c r="C22955" s="56"/>
      <c r="AC22955" s="56"/>
      <c r="AD22955" s="56"/>
      <c r="AE22955" s="56"/>
    </row>
    <row r="22956" spans="1:31" x14ac:dyDescent="0.25">
      <c r="A22956" s="41">
        <v>0</v>
      </c>
      <c r="C22956" s="56"/>
      <c r="AC22956" s="56"/>
      <c r="AD22956" s="56"/>
      <c r="AE22956" s="56"/>
    </row>
    <row r="22957" spans="1:31" x14ac:dyDescent="0.25">
      <c r="A22957" s="41">
        <v>0</v>
      </c>
      <c r="C22957" s="56"/>
      <c r="AC22957" s="56"/>
      <c r="AD22957" s="56"/>
      <c r="AE22957" s="56"/>
    </row>
    <row r="22958" spans="1:31" x14ac:dyDescent="0.25">
      <c r="A22958" s="41">
        <v>0</v>
      </c>
      <c r="C22958" s="56"/>
      <c r="AC22958" s="56"/>
      <c r="AD22958" s="56"/>
      <c r="AE22958" s="56"/>
    </row>
    <row r="22959" spans="1:31" x14ac:dyDescent="0.25">
      <c r="A22959" s="41">
        <v>0</v>
      </c>
      <c r="C22959" s="56"/>
      <c r="AC22959" s="56"/>
      <c r="AD22959" s="56"/>
      <c r="AE22959" s="56"/>
    </row>
    <row r="22960" spans="1:31" x14ac:dyDescent="0.25">
      <c r="A22960" s="41">
        <v>0</v>
      </c>
      <c r="C22960" s="56"/>
      <c r="AC22960" s="56"/>
      <c r="AD22960" s="56"/>
      <c r="AE22960" s="56"/>
    </row>
    <row r="22961" spans="1:31" x14ac:dyDescent="0.25">
      <c r="A22961" s="41">
        <v>0</v>
      </c>
      <c r="C22961" s="56"/>
      <c r="AC22961" s="56"/>
      <c r="AD22961" s="56"/>
      <c r="AE22961" s="56"/>
    </row>
    <row r="22962" spans="1:31" x14ac:dyDescent="0.25">
      <c r="A22962" s="41">
        <v>0</v>
      </c>
      <c r="C22962" s="56"/>
      <c r="AC22962" s="56"/>
      <c r="AD22962" s="56"/>
      <c r="AE22962" s="56"/>
    </row>
    <row r="22963" spans="1:31" x14ac:dyDescent="0.25">
      <c r="A22963" s="41">
        <v>0</v>
      </c>
      <c r="C22963" s="56"/>
      <c r="AC22963" s="56"/>
      <c r="AD22963" s="56"/>
      <c r="AE22963" s="56"/>
    </row>
    <row r="22964" spans="1:31" x14ac:dyDescent="0.25">
      <c r="A22964" s="41">
        <v>0</v>
      </c>
      <c r="C22964" s="56"/>
      <c r="AC22964" s="56"/>
      <c r="AD22964" s="56"/>
      <c r="AE22964" s="56"/>
    </row>
    <row r="22965" spans="1:31" x14ac:dyDescent="0.25">
      <c r="A22965" s="41">
        <v>0</v>
      </c>
      <c r="C22965" s="56"/>
      <c r="AC22965" s="56"/>
      <c r="AD22965" s="56"/>
      <c r="AE22965" s="56"/>
    </row>
    <row r="22966" spans="1:31" x14ac:dyDescent="0.25">
      <c r="A22966" s="41">
        <v>0</v>
      </c>
      <c r="C22966" s="56"/>
      <c r="AC22966" s="56"/>
      <c r="AD22966" s="56"/>
      <c r="AE22966" s="56"/>
    </row>
    <row r="22967" spans="1:31" x14ac:dyDescent="0.25">
      <c r="A22967" s="41">
        <v>0</v>
      </c>
      <c r="C22967" s="56"/>
      <c r="AC22967" s="56"/>
      <c r="AD22967" s="56"/>
      <c r="AE22967" s="56"/>
    </row>
    <row r="22968" spans="1:31" x14ac:dyDescent="0.25">
      <c r="A22968" s="41">
        <v>0</v>
      </c>
      <c r="C22968" s="56"/>
      <c r="AC22968" s="56"/>
      <c r="AD22968" s="56"/>
      <c r="AE22968" s="56"/>
    </row>
    <row r="22969" spans="1:31" x14ac:dyDescent="0.25">
      <c r="A22969" s="41">
        <v>0</v>
      </c>
      <c r="C22969" s="56"/>
      <c r="AC22969" s="56"/>
      <c r="AD22969" s="56"/>
      <c r="AE22969" s="56"/>
    </row>
    <row r="22970" spans="1:31" x14ac:dyDescent="0.25">
      <c r="A22970" s="41">
        <v>0</v>
      </c>
      <c r="C22970" s="56"/>
      <c r="AC22970" s="56"/>
      <c r="AD22970" s="56"/>
      <c r="AE22970" s="56"/>
    </row>
    <row r="22971" spans="1:31" x14ac:dyDescent="0.25">
      <c r="A22971" s="41">
        <v>0</v>
      </c>
      <c r="C22971" s="56"/>
      <c r="AC22971" s="56"/>
      <c r="AD22971" s="56"/>
      <c r="AE22971" s="56"/>
    </row>
    <row r="22972" spans="1:31" x14ac:dyDescent="0.25">
      <c r="A22972" s="41">
        <v>0</v>
      </c>
      <c r="C22972" s="56"/>
      <c r="AC22972" s="56"/>
      <c r="AD22972" s="56"/>
      <c r="AE22972" s="56"/>
    </row>
    <row r="22973" spans="1:31" x14ac:dyDescent="0.25">
      <c r="A22973" s="41">
        <v>0</v>
      </c>
      <c r="C22973" s="56"/>
      <c r="AC22973" s="56"/>
      <c r="AD22973" s="56"/>
      <c r="AE22973" s="56"/>
    </row>
    <row r="22974" spans="1:31" x14ac:dyDescent="0.25">
      <c r="A22974" s="41">
        <v>0</v>
      </c>
      <c r="C22974" s="56"/>
      <c r="AC22974" s="56"/>
      <c r="AD22974" s="56"/>
      <c r="AE22974" s="56"/>
    </row>
    <row r="22975" spans="1:31" x14ac:dyDescent="0.25">
      <c r="A22975" s="41">
        <v>0</v>
      </c>
      <c r="C22975" s="56"/>
      <c r="AC22975" s="56"/>
      <c r="AD22975" s="56"/>
      <c r="AE22975" s="56"/>
    </row>
    <row r="22976" spans="1:31" x14ac:dyDescent="0.25">
      <c r="A22976" s="41">
        <v>0</v>
      </c>
      <c r="C22976" s="56"/>
      <c r="AC22976" s="56"/>
      <c r="AD22976" s="56"/>
      <c r="AE22976" s="56"/>
    </row>
    <row r="22977" spans="1:31" x14ac:dyDescent="0.25">
      <c r="A22977" s="41">
        <v>0</v>
      </c>
      <c r="C22977" s="56"/>
      <c r="AC22977" s="56"/>
      <c r="AD22977" s="56"/>
      <c r="AE22977" s="56"/>
    </row>
    <row r="22978" spans="1:31" x14ac:dyDescent="0.25">
      <c r="A22978" s="41">
        <v>0</v>
      </c>
      <c r="C22978" s="56"/>
      <c r="AC22978" s="56"/>
      <c r="AD22978" s="56"/>
      <c r="AE22978" s="56"/>
    </row>
    <row r="22979" spans="1:31" x14ac:dyDescent="0.25">
      <c r="A22979" s="41">
        <v>0</v>
      </c>
      <c r="C22979" s="56"/>
      <c r="AC22979" s="56"/>
      <c r="AD22979" s="56"/>
      <c r="AE22979" s="56"/>
    </row>
    <row r="22980" spans="1:31" x14ac:dyDescent="0.25">
      <c r="A22980" s="41">
        <v>0</v>
      </c>
      <c r="C22980" s="56"/>
      <c r="AC22980" s="56"/>
      <c r="AD22980" s="56"/>
      <c r="AE22980" s="56"/>
    </row>
    <row r="22981" spans="1:31" x14ac:dyDescent="0.25">
      <c r="A22981" s="41">
        <v>0</v>
      </c>
      <c r="C22981" s="56"/>
      <c r="AC22981" s="56"/>
      <c r="AD22981" s="56"/>
      <c r="AE22981" s="56"/>
    </row>
    <row r="22982" spans="1:31" x14ac:dyDescent="0.25">
      <c r="A22982" s="41">
        <v>0</v>
      </c>
      <c r="C22982" s="56"/>
      <c r="AC22982" s="56"/>
      <c r="AD22982" s="56"/>
      <c r="AE22982" s="56"/>
    </row>
    <row r="22983" spans="1:31" x14ac:dyDescent="0.25">
      <c r="A22983" s="41">
        <v>0</v>
      </c>
      <c r="C22983" s="56"/>
      <c r="AC22983" s="56"/>
      <c r="AD22983" s="56"/>
      <c r="AE22983" s="56"/>
    </row>
    <row r="22984" spans="1:31" x14ac:dyDescent="0.25">
      <c r="A22984" s="41">
        <v>0</v>
      </c>
      <c r="C22984" s="56"/>
      <c r="AC22984" s="56"/>
      <c r="AD22984" s="56"/>
      <c r="AE22984" s="56"/>
    </row>
    <row r="22985" spans="1:31" x14ac:dyDescent="0.25">
      <c r="A22985" s="41">
        <v>0</v>
      </c>
      <c r="C22985" s="56"/>
      <c r="AC22985" s="56"/>
      <c r="AD22985" s="56"/>
      <c r="AE22985" s="56"/>
    </row>
    <row r="22986" spans="1:31" x14ac:dyDescent="0.25">
      <c r="A22986" s="41">
        <v>0</v>
      </c>
      <c r="C22986" s="56"/>
      <c r="AC22986" s="56"/>
      <c r="AD22986" s="56"/>
      <c r="AE22986" s="56"/>
    </row>
    <row r="22987" spans="1:31" x14ac:dyDescent="0.25">
      <c r="A22987" s="41">
        <v>0</v>
      </c>
      <c r="C22987" s="56"/>
      <c r="AC22987" s="56"/>
      <c r="AD22987" s="56"/>
      <c r="AE22987" s="56"/>
    </row>
    <row r="22988" spans="1:31" x14ac:dyDescent="0.25">
      <c r="A22988" s="41">
        <v>0</v>
      </c>
      <c r="C22988" s="56"/>
      <c r="AC22988" s="56"/>
      <c r="AD22988" s="56"/>
      <c r="AE22988" s="56"/>
    </row>
    <row r="22989" spans="1:31" x14ac:dyDescent="0.25">
      <c r="A22989" s="41">
        <v>0</v>
      </c>
      <c r="C22989" s="56"/>
      <c r="AC22989" s="56"/>
      <c r="AD22989" s="56"/>
      <c r="AE22989" s="56"/>
    </row>
    <row r="22990" spans="1:31" x14ac:dyDescent="0.25">
      <c r="A22990" s="41">
        <v>0</v>
      </c>
      <c r="C22990" s="56"/>
      <c r="AC22990" s="56"/>
      <c r="AD22990" s="56"/>
      <c r="AE22990" s="56"/>
    </row>
    <row r="22991" spans="1:31" x14ac:dyDescent="0.25">
      <c r="A22991" s="41">
        <v>0</v>
      </c>
      <c r="C22991" s="56"/>
      <c r="AC22991" s="56"/>
      <c r="AD22991" s="56"/>
      <c r="AE22991" s="56"/>
    </row>
    <row r="22992" spans="1:31" x14ac:dyDescent="0.25">
      <c r="A22992" s="41">
        <v>0</v>
      </c>
      <c r="C22992" s="56"/>
      <c r="AC22992" s="56"/>
      <c r="AD22992" s="56"/>
      <c r="AE22992" s="56"/>
    </row>
    <row r="22993" spans="1:31" x14ac:dyDescent="0.25">
      <c r="A22993" s="41">
        <v>0</v>
      </c>
      <c r="C22993" s="56"/>
      <c r="AC22993" s="56"/>
      <c r="AD22993" s="56"/>
      <c r="AE22993" s="56"/>
    </row>
    <row r="22994" spans="1:31" x14ac:dyDescent="0.25">
      <c r="A22994" s="41">
        <v>0</v>
      </c>
      <c r="C22994" s="56"/>
      <c r="AC22994" s="56"/>
      <c r="AD22994" s="56"/>
      <c r="AE22994" s="56"/>
    </row>
    <row r="22995" spans="1:31" x14ac:dyDescent="0.25">
      <c r="A22995" s="41">
        <v>0</v>
      </c>
      <c r="C22995" s="56"/>
      <c r="AC22995" s="56"/>
      <c r="AD22995" s="56"/>
      <c r="AE22995" s="56"/>
    </row>
    <row r="22996" spans="1:31" x14ac:dyDescent="0.25">
      <c r="A22996" s="41">
        <v>0</v>
      </c>
      <c r="C22996" s="56"/>
      <c r="AC22996" s="56"/>
      <c r="AD22996" s="56"/>
      <c r="AE22996" s="56"/>
    </row>
    <row r="22997" spans="1:31" x14ac:dyDescent="0.25">
      <c r="A22997" s="41">
        <v>0</v>
      </c>
      <c r="C22997" s="56"/>
      <c r="AC22997" s="56"/>
      <c r="AD22997" s="56"/>
      <c r="AE22997" s="56"/>
    </row>
    <row r="22998" spans="1:31" x14ac:dyDescent="0.25">
      <c r="A22998" s="41">
        <v>0</v>
      </c>
      <c r="C22998" s="56"/>
      <c r="AC22998" s="56"/>
      <c r="AD22998" s="56"/>
      <c r="AE22998" s="56"/>
    </row>
    <row r="22999" spans="1:31" x14ac:dyDescent="0.25">
      <c r="A22999" s="41">
        <v>0</v>
      </c>
      <c r="C22999" s="56"/>
      <c r="AC22999" s="56"/>
      <c r="AD22999" s="56"/>
      <c r="AE22999" s="56"/>
    </row>
    <row r="23000" spans="1:31" x14ac:dyDescent="0.25">
      <c r="A23000" s="41">
        <v>0</v>
      </c>
      <c r="C23000" s="56"/>
      <c r="AC23000" s="56"/>
      <c r="AD23000" s="56"/>
      <c r="AE23000" s="56"/>
    </row>
    <row r="23001" spans="1:31" x14ac:dyDescent="0.25">
      <c r="A23001" s="41">
        <v>0</v>
      </c>
      <c r="C23001" s="56"/>
      <c r="AC23001" s="56"/>
      <c r="AD23001" s="56"/>
      <c r="AE23001" s="56"/>
    </row>
    <row r="23002" spans="1:31" x14ac:dyDescent="0.25">
      <c r="A23002" s="41">
        <v>0</v>
      </c>
      <c r="C23002" s="56"/>
      <c r="AC23002" s="56"/>
      <c r="AD23002" s="56"/>
      <c r="AE23002" s="56"/>
    </row>
    <row r="23003" spans="1:31" x14ac:dyDescent="0.25">
      <c r="A23003" s="41">
        <v>0</v>
      </c>
      <c r="C23003" s="56"/>
      <c r="AC23003" s="56"/>
      <c r="AD23003" s="56"/>
      <c r="AE23003" s="56"/>
    </row>
    <row r="23004" spans="1:31" x14ac:dyDescent="0.25">
      <c r="A23004" s="41">
        <v>0</v>
      </c>
      <c r="C23004" s="56"/>
      <c r="AC23004" s="56"/>
      <c r="AD23004" s="56"/>
      <c r="AE23004" s="56"/>
    </row>
    <row r="23005" spans="1:31" x14ac:dyDescent="0.25">
      <c r="A23005" s="41">
        <v>0</v>
      </c>
      <c r="C23005" s="56"/>
      <c r="AC23005" s="56"/>
      <c r="AD23005" s="56"/>
      <c r="AE23005" s="56"/>
    </row>
    <row r="23006" spans="1:31" x14ac:dyDescent="0.25">
      <c r="A23006" s="41">
        <v>0</v>
      </c>
      <c r="C23006" s="56"/>
      <c r="AC23006" s="56"/>
      <c r="AD23006" s="56"/>
      <c r="AE23006" s="56"/>
    </row>
    <row r="23007" spans="1:31" x14ac:dyDescent="0.25">
      <c r="A23007" s="41">
        <v>0</v>
      </c>
      <c r="C23007" s="56"/>
      <c r="AC23007" s="56"/>
      <c r="AD23007" s="56"/>
      <c r="AE23007" s="56"/>
    </row>
    <row r="23008" spans="1:31" x14ac:dyDescent="0.25">
      <c r="A23008" s="41">
        <v>0</v>
      </c>
      <c r="C23008" s="56"/>
      <c r="AC23008" s="56"/>
      <c r="AD23008" s="56"/>
      <c r="AE23008" s="56"/>
    </row>
    <row r="23009" spans="1:31" x14ac:dyDescent="0.25">
      <c r="A23009" s="41">
        <v>0</v>
      </c>
      <c r="C23009" s="56"/>
      <c r="AC23009" s="56"/>
      <c r="AD23009" s="56"/>
      <c r="AE23009" s="56"/>
    </row>
    <row r="23010" spans="1:31" x14ac:dyDescent="0.25">
      <c r="A23010" s="41">
        <v>0</v>
      </c>
      <c r="C23010" s="56"/>
      <c r="AC23010" s="56"/>
      <c r="AD23010" s="56"/>
      <c r="AE23010" s="56"/>
    </row>
    <row r="23011" spans="1:31" x14ac:dyDescent="0.25">
      <c r="A23011" s="41">
        <v>0</v>
      </c>
      <c r="C23011" s="56"/>
      <c r="AC23011" s="56"/>
      <c r="AD23011" s="56"/>
      <c r="AE23011" s="56"/>
    </row>
    <row r="23012" spans="1:31" x14ac:dyDescent="0.25">
      <c r="A23012" s="41">
        <v>0</v>
      </c>
      <c r="C23012" s="56"/>
      <c r="AC23012" s="56"/>
      <c r="AD23012" s="56"/>
      <c r="AE23012" s="56"/>
    </row>
    <row r="23013" spans="1:31" x14ac:dyDescent="0.25">
      <c r="A23013" s="41">
        <v>0</v>
      </c>
      <c r="C23013" s="56"/>
      <c r="AC23013" s="56"/>
      <c r="AD23013" s="56"/>
      <c r="AE23013" s="56"/>
    </row>
    <row r="23014" spans="1:31" x14ac:dyDescent="0.25">
      <c r="A23014" s="41">
        <v>0</v>
      </c>
      <c r="C23014" s="56"/>
      <c r="AC23014" s="56"/>
      <c r="AD23014" s="56"/>
      <c r="AE23014" s="56"/>
    </row>
    <row r="23015" spans="1:31" x14ac:dyDescent="0.25">
      <c r="A23015" s="41">
        <v>0</v>
      </c>
      <c r="C23015" s="56"/>
      <c r="AC23015" s="56"/>
      <c r="AD23015" s="56"/>
      <c r="AE23015" s="56"/>
    </row>
    <row r="23016" spans="1:31" x14ac:dyDescent="0.25">
      <c r="A23016" s="41">
        <v>0</v>
      </c>
      <c r="C23016" s="56"/>
      <c r="AC23016" s="56"/>
      <c r="AD23016" s="56"/>
      <c r="AE23016" s="56"/>
    </row>
    <row r="23017" spans="1:31" x14ac:dyDescent="0.25">
      <c r="A23017" s="41">
        <v>0</v>
      </c>
      <c r="C23017" s="56"/>
      <c r="AC23017" s="56"/>
      <c r="AD23017" s="56"/>
      <c r="AE23017" s="56"/>
    </row>
    <row r="23018" spans="1:31" x14ac:dyDescent="0.25">
      <c r="A23018" s="41">
        <v>0</v>
      </c>
      <c r="C23018" s="56"/>
      <c r="AC23018" s="56"/>
      <c r="AD23018" s="56"/>
      <c r="AE23018" s="56"/>
    </row>
    <row r="23019" spans="1:31" x14ac:dyDescent="0.25">
      <c r="A23019" s="41">
        <v>0</v>
      </c>
      <c r="C23019" s="56"/>
      <c r="AC23019" s="56"/>
      <c r="AD23019" s="56"/>
      <c r="AE23019" s="56"/>
    </row>
    <row r="23020" spans="1:31" x14ac:dyDescent="0.25">
      <c r="A23020" s="41">
        <v>0</v>
      </c>
      <c r="C23020" s="56"/>
      <c r="AC23020" s="56"/>
      <c r="AD23020" s="56"/>
      <c r="AE23020" s="56"/>
    </row>
    <row r="23021" spans="1:31" x14ac:dyDescent="0.25">
      <c r="A23021" s="41">
        <v>0</v>
      </c>
      <c r="C23021" s="56"/>
      <c r="AC23021" s="56"/>
      <c r="AD23021" s="56"/>
      <c r="AE23021" s="56"/>
    </row>
    <row r="23022" spans="1:31" x14ac:dyDescent="0.25">
      <c r="A23022" s="41">
        <v>0</v>
      </c>
      <c r="C23022" s="56"/>
      <c r="AC23022" s="56"/>
      <c r="AD23022" s="56"/>
      <c r="AE23022" s="56"/>
    </row>
    <row r="23023" spans="1:31" x14ac:dyDescent="0.25">
      <c r="A23023" s="41">
        <v>0</v>
      </c>
      <c r="C23023" s="56"/>
      <c r="AC23023" s="56"/>
      <c r="AD23023" s="56"/>
      <c r="AE23023" s="56"/>
    </row>
    <row r="23024" spans="1:31" x14ac:dyDescent="0.25">
      <c r="A23024" s="41">
        <v>0</v>
      </c>
      <c r="C23024" s="56"/>
      <c r="AC23024" s="56"/>
      <c r="AD23024" s="56"/>
      <c r="AE23024" s="56"/>
    </row>
    <row r="23025" spans="1:31" x14ac:dyDescent="0.25">
      <c r="A23025" s="41">
        <v>0</v>
      </c>
      <c r="C23025" s="56"/>
      <c r="AC23025" s="56"/>
      <c r="AD23025" s="56"/>
      <c r="AE23025" s="56"/>
    </row>
    <row r="23026" spans="1:31" x14ac:dyDescent="0.25">
      <c r="A23026" s="41">
        <v>0</v>
      </c>
      <c r="C23026" s="56"/>
      <c r="AC23026" s="56"/>
      <c r="AD23026" s="56"/>
      <c r="AE23026" s="56"/>
    </row>
    <row r="23027" spans="1:31" x14ac:dyDescent="0.25">
      <c r="A23027" s="41">
        <v>0</v>
      </c>
      <c r="C23027" s="56"/>
      <c r="AC23027" s="56"/>
      <c r="AD23027" s="56"/>
      <c r="AE23027" s="56"/>
    </row>
    <row r="23028" spans="1:31" x14ac:dyDescent="0.25">
      <c r="A23028" s="41">
        <v>0</v>
      </c>
      <c r="C23028" s="56"/>
      <c r="AC23028" s="56"/>
      <c r="AD23028" s="56"/>
      <c r="AE23028" s="56"/>
    </row>
    <row r="23029" spans="1:31" x14ac:dyDescent="0.25">
      <c r="A23029" s="41">
        <v>0</v>
      </c>
      <c r="C23029" s="56"/>
      <c r="AC23029" s="56"/>
      <c r="AD23029" s="56"/>
      <c r="AE23029" s="56"/>
    </row>
    <row r="23030" spans="1:31" x14ac:dyDescent="0.25">
      <c r="A23030" s="41">
        <v>0</v>
      </c>
      <c r="C23030" s="56"/>
      <c r="AC23030" s="56"/>
      <c r="AD23030" s="56"/>
      <c r="AE23030" s="56"/>
    </row>
    <row r="23031" spans="1:31" x14ac:dyDescent="0.25">
      <c r="A23031" s="41">
        <v>0</v>
      </c>
      <c r="C23031" s="56"/>
      <c r="AC23031" s="56"/>
      <c r="AD23031" s="56"/>
      <c r="AE23031" s="56"/>
    </row>
    <row r="23032" spans="1:31" x14ac:dyDescent="0.25">
      <c r="A23032" s="41">
        <v>0</v>
      </c>
      <c r="C23032" s="56"/>
      <c r="AC23032" s="56"/>
      <c r="AD23032" s="56"/>
      <c r="AE23032" s="56"/>
    </row>
    <row r="23033" spans="1:31" x14ac:dyDescent="0.25">
      <c r="A23033" s="41">
        <v>0</v>
      </c>
      <c r="C23033" s="56"/>
      <c r="AC23033" s="56"/>
      <c r="AD23033" s="56"/>
      <c r="AE23033" s="56"/>
    </row>
    <row r="23034" spans="1:31" x14ac:dyDescent="0.25">
      <c r="A23034" s="41">
        <v>0</v>
      </c>
      <c r="C23034" s="56"/>
      <c r="AC23034" s="56"/>
      <c r="AD23034" s="56"/>
      <c r="AE23034" s="56"/>
    </row>
    <row r="23035" spans="1:31" x14ac:dyDescent="0.25">
      <c r="A23035" s="41">
        <v>0</v>
      </c>
      <c r="C23035" s="56"/>
      <c r="AC23035" s="56"/>
      <c r="AD23035" s="56"/>
      <c r="AE23035" s="56"/>
    </row>
    <row r="23036" spans="1:31" x14ac:dyDescent="0.25">
      <c r="A23036" s="41">
        <v>0</v>
      </c>
      <c r="C23036" s="56"/>
      <c r="AC23036" s="56"/>
      <c r="AD23036" s="56"/>
      <c r="AE23036" s="56"/>
    </row>
    <row r="23037" spans="1:31" x14ac:dyDescent="0.25">
      <c r="A23037" s="41">
        <v>0</v>
      </c>
      <c r="C23037" s="56"/>
      <c r="AC23037" s="56"/>
      <c r="AD23037" s="56"/>
      <c r="AE23037" s="56"/>
    </row>
    <row r="23038" spans="1:31" x14ac:dyDescent="0.25">
      <c r="A23038" s="41">
        <v>0</v>
      </c>
      <c r="C23038" s="56"/>
      <c r="AC23038" s="56"/>
      <c r="AD23038" s="56"/>
      <c r="AE23038" s="56"/>
    </row>
    <row r="23039" spans="1:31" x14ac:dyDescent="0.25">
      <c r="A23039" s="41">
        <v>0</v>
      </c>
      <c r="C23039" s="56"/>
      <c r="AC23039" s="56"/>
      <c r="AD23039" s="56"/>
      <c r="AE23039" s="56"/>
    </row>
    <row r="23040" spans="1:31" x14ac:dyDescent="0.25">
      <c r="A23040" s="41">
        <v>0</v>
      </c>
      <c r="C23040" s="56"/>
      <c r="AC23040" s="56"/>
      <c r="AD23040" s="56"/>
      <c r="AE23040" s="56"/>
    </row>
    <row r="23041" spans="1:31" x14ac:dyDescent="0.25">
      <c r="A23041" s="41">
        <v>0</v>
      </c>
      <c r="C23041" s="56"/>
      <c r="AC23041" s="56"/>
      <c r="AD23041" s="56"/>
      <c r="AE23041" s="56"/>
    </row>
    <row r="23042" spans="1:31" x14ac:dyDescent="0.25">
      <c r="A23042" s="41">
        <v>0</v>
      </c>
      <c r="C23042" s="56"/>
      <c r="AC23042" s="56"/>
      <c r="AD23042" s="56"/>
      <c r="AE23042" s="56"/>
    </row>
    <row r="23043" spans="1:31" x14ac:dyDescent="0.25">
      <c r="A23043" s="41">
        <v>0</v>
      </c>
      <c r="C23043" s="56"/>
      <c r="AC23043" s="56"/>
      <c r="AD23043" s="56"/>
      <c r="AE23043" s="56"/>
    </row>
    <row r="23044" spans="1:31" x14ac:dyDescent="0.25">
      <c r="A23044" s="41">
        <v>0</v>
      </c>
      <c r="C23044" s="56"/>
      <c r="AC23044" s="56"/>
      <c r="AD23044" s="56"/>
      <c r="AE23044" s="56"/>
    </row>
    <row r="23045" spans="1:31" x14ac:dyDescent="0.25">
      <c r="A23045" s="41">
        <v>0</v>
      </c>
      <c r="C23045" s="56"/>
      <c r="AC23045" s="56"/>
      <c r="AD23045" s="56"/>
      <c r="AE23045" s="56"/>
    </row>
    <row r="23046" spans="1:31" x14ac:dyDescent="0.25">
      <c r="A23046" s="41">
        <v>0</v>
      </c>
      <c r="C23046" s="56"/>
      <c r="AC23046" s="56"/>
      <c r="AD23046" s="56"/>
      <c r="AE23046" s="56"/>
    </row>
    <row r="23047" spans="1:31" x14ac:dyDescent="0.25">
      <c r="A23047" s="41">
        <v>0</v>
      </c>
      <c r="C23047" s="56"/>
      <c r="AC23047" s="56"/>
      <c r="AD23047" s="56"/>
      <c r="AE23047" s="56"/>
    </row>
    <row r="23048" spans="1:31" x14ac:dyDescent="0.25">
      <c r="A23048" s="41">
        <v>0</v>
      </c>
      <c r="C23048" s="56"/>
      <c r="AC23048" s="56"/>
      <c r="AD23048" s="56"/>
      <c r="AE23048" s="56"/>
    </row>
    <row r="23049" spans="1:31" x14ac:dyDescent="0.25">
      <c r="A23049" s="41">
        <v>0</v>
      </c>
      <c r="C23049" s="56"/>
      <c r="AC23049" s="56"/>
      <c r="AD23049" s="56"/>
      <c r="AE23049" s="56"/>
    </row>
    <row r="23050" spans="1:31" x14ac:dyDescent="0.25">
      <c r="A23050" s="41">
        <v>0</v>
      </c>
      <c r="C23050" s="56"/>
      <c r="AC23050" s="56"/>
      <c r="AD23050" s="56"/>
      <c r="AE23050" s="56"/>
    </row>
    <row r="23051" spans="1:31" x14ac:dyDescent="0.25">
      <c r="A23051" s="41">
        <v>0</v>
      </c>
      <c r="C23051" s="56"/>
      <c r="AC23051" s="56"/>
      <c r="AD23051" s="56"/>
      <c r="AE23051" s="56"/>
    </row>
    <row r="23052" spans="1:31" x14ac:dyDescent="0.25">
      <c r="A23052" s="41">
        <v>0</v>
      </c>
      <c r="C23052" s="56"/>
      <c r="AC23052" s="56"/>
      <c r="AD23052" s="56"/>
      <c r="AE23052" s="56"/>
    </row>
    <row r="23053" spans="1:31" x14ac:dyDescent="0.25">
      <c r="A23053" s="41">
        <v>0</v>
      </c>
      <c r="C23053" s="56"/>
      <c r="AC23053" s="56"/>
      <c r="AD23053" s="56"/>
      <c r="AE23053" s="56"/>
    </row>
    <row r="23054" spans="1:31" x14ac:dyDescent="0.25">
      <c r="A23054" s="41">
        <v>0</v>
      </c>
      <c r="C23054" s="56"/>
      <c r="AC23054" s="56"/>
      <c r="AD23054" s="56"/>
      <c r="AE23054" s="56"/>
    </row>
    <row r="23055" spans="1:31" x14ac:dyDescent="0.25">
      <c r="A23055" s="41">
        <v>0</v>
      </c>
      <c r="C23055" s="56"/>
      <c r="AC23055" s="56"/>
      <c r="AD23055" s="56"/>
      <c r="AE23055" s="56"/>
    </row>
    <row r="23056" spans="1:31" x14ac:dyDescent="0.25">
      <c r="A23056" s="41">
        <v>0</v>
      </c>
      <c r="C23056" s="56"/>
      <c r="AC23056" s="56"/>
      <c r="AD23056" s="56"/>
      <c r="AE23056" s="56"/>
    </row>
    <row r="23057" spans="1:31" x14ac:dyDescent="0.25">
      <c r="A23057" s="41">
        <v>0</v>
      </c>
      <c r="C23057" s="56"/>
      <c r="AC23057" s="56"/>
      <c r="AD23057" s="56"/>
      <c r="AE23057" s="56"/>
    </row>
    <row r="23058" spans="1:31" x14ac:dyDescent="0.25">
      <c r="A23058" s="41">
        <v>0</v>
      </c>
      <c r="C23058" s="56"/>
      <c r="AC23058" s="56"/>
      <c r="AD23058" s="56"/>
      <c r="AE23058" s="56"/>
    </row>
    <row r="23059" spans="1:31" x14ac:dyDescent="0.25">
      <c r="A23059" s="41">
        <v>0</v>
      </c>
      <c r="C23059" s="56"/>
      <c r="AC23059" s="56"/>
      <c r="AD23059" s="56"/>
      <c r="AE23059" s="56"/>
    </row>
    <row r="23060" spans="1:31" x14ac:dyDescent="0.25">
      <c r="A23060" s="41">
        <v>0</v>
      </c>
      <c r="C23060" s="56"/>
      <c r="AC23060" s="56"/>
      <c r="AD23060" s="56"/>
      <c r="AE23060" s="56"/>
    </row>
    <row r="23061" spans="1:31" x14ac:dyDescent="0.25">
      <c r="A23061" s="41">
        <v>0</v>
      </c>
      <c r="C23061" s="56"/>
      <c r="AC23061" s="56"/>
      <c r="AD23061" s="56"/>
      <c r="AE23061" s="56"/>
    </row>
    <row r="23062" spans="1:31" x14ac:dyDescent="0.25">
      <c r="A23062" s="41">
        <v>0</v>
      </c>
      <c r="C23062" s="56"/>
      <c r="AC23062" s="56"/>
      <c r="AD23062" s="56"/>
      <c r="AE23062" s="56"/>
    </row>
    <row r="23063" spans="1:31" x14ac:dyDescent="0.25">
      <c r="A23063" s="41">
        <v>0</v>
      </c>
      <c r="C23063" s="56"/>
      <c r="AC23063" s="56"/>
      <c r="AD23063" s="56"/>
      <c r="AE23063" s="56"/>
    </row>
    <row r="23064" spans="1:31" x14ac:dyDescent="0.25">
      <c r="A23064" s="41">
        <v>0</v>
      </c>
      <c r="C23064" s="56"/>
      <c r="AC23064" s="56"/>
      <c r="AD23064" s="56"/>
      <c r="AE23064" s="56"/>
    </row>
    <row r="23065" spans="1:31" x14ac:dyDescent="0.25">
      <c r="A23065" s="41">
        <v>0</v>
      </c>
      <c r="C23065" s="56"/>
      <c r="AC23065" s="56"/>
      <c r="AD23065" s="56"/>
      <c r="AE23065" s="56"/>
    </row>
    <row r="23066" spans="1:31" x14ac:dyDescent="0.25">
      <c r="A23066" s="41">
        <v>0</v>
      </c>
      <c r="C23066" s="56"/>
      <c r="AC23066" s="56"/>
      <c r="AD23066" s="56"/>
      <c r="AE23066" s="56"/>
    </row>
    <row r="23067" spans="1:31" x14ac:dyDescent="0.25">
      <c r="A23067" s="41">
        <v>0</v>
      </c>
      <c r="C23067" s="56"/>
      <c r="AC23067" s="56"/>
      <c r="AD23067" s="56"/>
      <c r="AE23067" s="56"/>
    </row>
    <row r="23068" spans="1:31" x14ac:dyDescent="0.25">
      <c r="A23068" s="41">
        <v>0</v>
      </c>
      <c r="C23068" s="56"/>
      <c r="AC23068" s="56"/>
      <c r="AD23068" s="56"/>
      <c r="AE23068" s="56"/>
    </row>
    <row r="23069" spans="1:31" x14ac:dyDescent="0.25">
      <c r="A23069" s="41">
        <v>0</v>
      </c>
      <c r="C23069" s="56"/>
      <c r="AC23069" s="56"/>
      <c r="AD23069" s="56"/>
      <c r="AE23069" s="56"/>
    </row>
    <row r="23070" spans="1:31" x14ac:dyDescent="0.25">
      <c r="A23070" s="41">
        <v>0</v>
      </c>
      <c r="C23070" s="56"/>
      <c r="AC23070" s="56"/>
      <c r="AD23070" s="56"/>
      <c r="AE23070" s="56"/>
    </row>
    <row r="23071" spans="1:31" x14ac:dyDescent="0.25">
      <c r="A23071" s="41">
        <v>0</v>
      </c>
      <c r="C23071" s="56"/>
      <c r="AC23071" s="56"/>
      <c r="AD23071" s="56"/>
      <c r="AE23071" s="56"/>
    </row>
    <row r="23072" spans="1:31" x14ac:dyDescent="0.25">
      <c r="A23072" s="41">
        <v>0</v>
      </c>
      <c r="C23072" s="56"/>
      <c r="AC23072" s="56"/>
      <c r="AD23072" s="56"/>
      <c r="AE23072" s="56"/>
    </row>
    <row r="23073" spans="1:31" x14ac:dyDescent="0.25">
      <c r="A23073" s="41">
        <v>0</v>
      </c>
      <c r="C23073" s="56"/>
      <c r="AC23073" s="56"/>
      <c r="AD23073" s="56"/>
      <c r="AE23073" s="56"/>
    </row>
    <row r="23074" spans="1:31" x14ac:dyDescent="0.25">
      <c r="A23074" s="41">
        <v>0</v>
      </c>
      <c r="C23074" s="56"/>
      <c r="AC23074" s="56"/>
      <c r="AD23074" s="56"/>
      <c r="AE23074" s="56"/>
    </row>
    <row r="23075" spans="1:31" x14ac:dyDescent="0.25">
      <c r="A23075" s="41">
        <v>0</v>
      </c>
      <c r="C23075" s="56"/>
      <c r="AC23075" s="56"/>
      <c r="AD23075" s="56"/>
      <c r="AE23075" s="56"/>
    </row>
    <row r="23076" spans="1:31" x14ac:dyDescent="0.25">
      <c r="A23076" s="41">
        <v>0</v>
      </c>
      <c r="C23076" s="56"/>
      <c r="AC23076" s="56"/>
      <c r="AD23076" s="56"/>
      <c r="AE23076" s="56"/>
    </row>
    <row r="23077" spans="1:31" x14ac:dyDescent="0.25">
      <c r="A23077" s="41">
        <v>0</v>
      </c>
      <c r="C23077" s="56"/>
      <c r="AC23077" s="56"/>
      <c r="AD23077" s="56"/>
      <c r="AE23077" s="56"/>
    </row>
    <row r="23078" spans="1:31" x14ac:dyDescent="0.25">
      <c r="A23078" s="41">
        <v>0</v>
      </c>
      <c r="C23078" s="56"/>
      <c r="AC23078" s="56"/>
      <c r="AD23078" s="56"/>
      <c r="AE23078" s="56"/>
    </row>
    <row r="23079" spans="1:31" x14ac:dyDescent="0.25">
      <c r="A23079" s="41">
        <v>0</v>
      </c>
      <c r="C23079" s="56"/>
      <c r="AC23079" s="56"/>
      <c r="AD23079" s="56"/>
      <c r="AE23079" s="56"/>
    </row>
    <row r="23080" spans="1:31" x14ac:dyDescent="0.25">
      <c r="A23080" s="41">
        <v>0</v>
      </c>
      <c r="C23080" s="56"/>
      <c r="AC23080" s="56"/>
      <c r="AD23080" s="56"/>
      <c r="AE23080" s="56"/>
    </row>
    <row r="23081" spans="1:31" x14ac:dyDescent="0.25">
      <c r="A23081" s="41">
        <v>0</v>
      </c>
      <c r="C23081" s="56"/>
      <c r="AC23081" s="56"/>
      <c r="AD23081" s="56"/>
      <c r="AE23081" s="56"/>
    </row>
    <row r="23082" spans="1:31" x14ac:dyDescent="0.25">
      <c r="A23082" s="41">
        <v>0</v>
      </c>
      <c r="C23082" s="56"/>
      <c r="AC23082" s="56"/>
      <c r="AD23082" s="56"/>
      <c r="AE23082" s="56"/>
    </row>
    <row r="23083" spans="1:31" x14ac:dyDescent="0.25">
      <c r="A23083" s="41">
        <v>0</v>
      </c>
      <c r="C23083" s="56"/>
      <c r="AC23083" s="56"/>
      <c r="AD23083" s="56"/>
      <c r="AE23083" s="56"/>
    </row>
    <row r="23084" spans="1:31" x14ac:dyDescent="0.25">
      <c r="A23084" s="41">
        <v>0</v>
      </c>
      <c r="C23084" s="56"/>
      <c r="AC23084" s="56"/>
      <c r="AD23084" s="56"/>
      <c r="AE23084" s="56"/>
    </row>
    <row r="23085" spans="1:31" x14ac:dyDescent="0.25">
      <c r="A23085" s="41">
        <v>0</v>
      </c>
      <c r="C23085" s="56"/>
      <c r="AC23085" s="56"/>
      <c r="AD23085" s="56"/>
      <c r="AE23085" s="56"/>
    </row>
    <row r="23086" spans="1:31" x14ac:dyDescent="0.25">
      <c r="A23086" s="41">
        <v>0</v>
      </c>
      <c r="C23086" s="56"/>
      <c r="AC23086" s="56"/>
      <c r="AD23086" s="56"/>
      <c r="AE23086" s="56"/>
    </row>
    <row r="23087" spans="1:31" x14ac:dyDescent="0.25">
      <c r="A23087" s="41">
        <v>0</v>
      </c>
      <c r="C23087" s="56"/>
      <c r="AC23087" s="56"/>
      <c r="AD23087" s="56"/>
      <c r="AE23087" s="56"/>
    </row>
    <row r="23088" spans="1:31" x14ac:dyDescent="0.25">
      <c r="A23088" s="41">
        <v>0</v>
      </c>
      <c r="C23088" s="56"/>
      <c r="AC23088" s="56"/>
      <c r="AD23088" s="56"/>
      <c r="AE23088" s="56"/>
    </row>
    <row r="23089" spans="1:31" x14ac:dyDescent="0.25">
      <c r="A23089" s="41">
        <v>0</v>
      </c>
      <c r="C23089" s="56"/>
      <c r="AC23089" s="56"/>
      <c r="AD23089" s="56"/>
      <c r="AE23089" s="56"/>
    </row>
    <row r="23090" spans="1:31" x14ac:dyDescent="0.25">
      <c r="A23090" s="41">
        <v>0</v>
      </c>
      <c r="C23090" s="56"/>
      <c r="AC23090" s="56"/>
      <c r="AD23090" s="56"/>
      <c r="AE23090" s="56"/>
    </row>
    <row r="23091" spans="1:31" x14ac:dyDescent="0.25">
      <c r="A23091" s="41">
        <v>0</v>
      </c>
      <c r="C23091" s="56"/>
      <c r="AC23091" s="56"/>
      <c r="AD23091" s="56"/>
      <c r="AE23091" s="56"/>
    </row>
    <row r="23092" spans="1:31" x14ac:dyDescent="0.25">
      <c r="A23092" s="41">
        <v>0</v>
      </c>
      <c r="C23092" s="56"/>
      <c r="AC23092" s="56"/>
      <c r="AD23092" s="56"/>
      <c r="AE23092" s="56"/>
    </row>
    <row r="23093" spans="1:31" x14ac:dyDescent="0.25">
      <c r="A23093" s="41">
        <v>0</v>
      </c>
      <c r="C23093" s="56"/>
      <c r="AC23093" s="56"/>
      <c r="AD23093" s="56"/>
      <c r="AE23093" s="56"/>
    </row>
    <row r="23094" spans="1:31" x14ac:dyDescent="0.25">
      <c r="A23094" s="41">
        <v>0</v>
      </c>
      <c r="C23094" s="56"/>
      <c r="AC23094" s="56"/>
      <c r="AD23094" s="56"/>
      <c r="AE23094" s="56"/>
    </row>
    <row r="23095" spans="1:31" x14ac:dyDescent="0.25">
      <c r="A23095" s="41">
        <v>0</v>
      </c>
      <c r="C23095" s="56"/>
      <c r="AC23095" s="56"/>
      <c r="AD23095" s="56"/>
      <c r="AE23095" s="56"/>
    </row>
    <row r="23096" spans="1:31" x14ac:dyDescent="0.25">
      <c r="A23096" s="41">
        <v>0</v>
      </c>
      <c r="C23096" s="56"/>
      <c r="AC23096" s="56"/>
      <c r="AD23096" s="56"/>
      <c r="AE23096" s="56"/>
    </row>
    <row r="23097" spans="1:31" x14ac:dyDescent="0.25">
      <c r="A23097" s="41">
        <v>0</v>
      </c>
      <c r="C23097" s="56"/>
      <c r="AC23097" s="56"/>
      <c r="AD23097" s="56"/>
      <c r="AE23097" s="56"/>
    </row>
    <row r="23098" spans="1:31" x14ac:dyDescent="0.25">
      <c r="A23098" s="41">
        <v>0</v>
      </c>
      <c r="C23098" s="56"/>
      <c r="AC23098" s="56"/>
      <c r="AD23098" s="56"/>
      <c r="AE23098" s="56"/>
    </row>
    <row r="23099" spans="1:31" x14ac:dyDescent="0.25">
      <c r="A23099" s="41">
        <v>0</v>
      </c>
      <c r="C23099" s="56"/>
      <c r="AC23099" s="56"/>
      <c r="AD23099" s="56"/>
      <c r="AE23099" s="56"/>
    </row>
    <row r="23100" spans="1:31" x14ac:dyDescent="0.25">
      <c r="A23100" s="41">
        <v>0</v>
      </c>
      <c r="C23100" s="56"/>
      <c r="AC23100" s="56"/>
      <c r="AD23100" s="56"/>
      <c r="AE23100" s="56"/>
    </row>
    <row r="23101" spans="1:31" x14ac:dyDescent="0.25">
      <c r="A23101" s="41">
        <v>0</v>
      </c>
      <c r="C23101" s="56"/>
      <c r="AC23101" s="56"/>
      <c r="AD23101" s="56"/>
      <c r="AE23101" s="56"/>
    </row>
    <row r="23102" spans="1:31" x14ac:dyDescent="0.25">
      <c r="A23102" s="41">
        <v>0</v>
      </c>
      <c r="C23102" s="56"/>
      <c r="AC23102" s="56"/>
      <c r="AD23102" s="56"/>
      <c r="AE23102" s="56"/>
    </row>
    <row r="23103" spans="1:31" x14ac:dyDescent="0.25">
      <c r="A23103" s="41">
        <v>0</v>
      </c>
      <c r="C23103" s="56"/>
      <c r="AC23103" s="56"/>
      <c r="AD23103" s="56"/>
      <c r="AE23103" s="56"/>
    </row>
    <row r="23104" spans="1:31" x14ac:dyDescent="0.25">
      <c r="A23104" s="41">
        <v>0</v>
      </c>
      <c r="C23104" s="56"/>
      <c r="AC23104" s="56"/>
      <c r="AD23104" s="56"/>
      <c r="AE23104" s="56"/>
    </row>
    <row r="23105" spans="1:31" x14ac:dyDescent="0.25">
      <c r="A23105" s="41">
        <v>0</v>
      </c>
      <c r="C23105" s="56"/>
      <c r="AC23105" s="56"/>
      <c r="AD23105" s="56"/>
      <c r="AE23105" s="56"/>
    </row>
    <row r="23106" spans="1:31" x14ac:dyDescent="0.25">
      <c r="A23106" s="41">
        <v>0</v>
      </c>
      <c r="C23106" s="56"/>
      <c r="AC23106" s="56"/>
      <c r="AD23106" s="56"/>
      <c r="AE23106" s="56"/>
    </row>
    <row r="23107" spans="1:31" x14ac:dyDescent="0.25">
      <c r="A23107" s="41">
        <v>0</v>
      </c>
      <c r="C23107" s="56"/>
      <c r="AC23107" s="56"/>
      <c r="AD23107" s="56"/>
      <c r="AE23107" s="56"/>
    </row>
    <row r="23108" spans="1:31" x14ac:dyDescent="0.25">
      <c r="A23108" s="41">
        <v>0</v>
      </c>
      <c r="C23108" s="56"/>
      <c r="AC23108" s="56"/>
      <c r="AD23108" s="56"/>
      <c r="AE23108" s="56"/>
    </row>
    <row r="23109" spans="1:31" x14ac:dyDescent="0.25">
      <c r="A23109" s="41">
        <v>0</v>
      </c>
      <c r="C23109" s="56"/>
      <c r="AC23109" s="56"/>
      <c r="AD23109" s="56"/>
      <c r="AE23109" s="56"/>
    </row>
    <row r="23110" spans="1:31" x14ac:dyDescent="0.25">
      <c r="A23110" s="41">
        <v>0</v>
      </c>
      <c r="C23110" s="56"/>
      <c r="AC23110" s="56"/>
      <c r="AD23110" s="56"/>
      <c r="AE23110" s="56"/>
    </row>
    <row r="23111" spans="1:31" x14ac:dyDescent="0.25">
      <c r="A23111" s="41">
        <v>0</v>
      </c>
      <c r="C23111" s="56"/>
      <c r="AC23111" s="56"/>
      <c r="AD23111" s="56"/>
      <c r="AE23111" s="56"/>
    </row>
    <row r="23112" spans="1:31" x14ac:dyDescent="0.25">
      <c r="A23112" s="41">
        <v>0</v>
      </c>
      <c r="C23112" s="56"/>
      <c r="AC23112" s="56"/>
      <c r="AD23112" s="56"/>
      <c r="AE23112" s="56"/>
    </row>
    <row r="23113" spans="1:31" x14ac:dyDescent="0.25">
      <c r="A23113" s="41">
        <v>0</v>
      </c>
      <c r="C23113" s="56"/>
      <c r="AC23113" s="56"/>
      <c r="AD23113" s="56"/>
      <c r="AE23113" s="56"/>
    </row>
    <row r="23114" spans="1:31" x14ac:dyDescent="0.25">
      <c r="A23114" s="41">
        <v>0</v>
      </c>
      <c r="C23114" s="56"/>
      <c r="AC23114" s="56"/>
      <c r="AD23114" s="56"/>
      <c r="AE23114" s="56"/>
    </row>
    <row r="23115" spans="1:31" x14ac:dyDescent="0.25">
      <c r="A23115" s="41">
        <v>0</v>
      </c>
      <c r="C23115" s="56"/>
      <c r="AC23115" s="56"/>
      <c r="AD23115" s="56"/>
      <c r="AE23115" s="56"/>
    </row>
    <row r="23116" spans="1:31" x14ac:dyDescent="0.25">
      <c r="A23116" s="41">
        <v>0</v>
      </c>
      <c r="C23116" s="56"/>
      <c r="AC23116" s="56"/>
      <c r="AD23116" s="56"/>
      <c r="AE23116" s="56"/>
    </row>
    <row r="23117" spans="1:31" x14ac:dyDescent="0.25">
      <c r="A23117" s="41">
        <v>0</v>
      </c>
      <c r="C23117" s="56"/>
      <c r="AC23117" s="56"/>
      <c r="AD23117" s="56"/>
      <c r="AE23117" s="56"/>
    </row>
    <row r="23118" spans="1:31" x14ac:dyDescent="0.25">
      <c r="A23118" s="41">
        <v>0</v>
      </c>
      <c r="C23118" s="56"/>
      <c r="AC23118" s="56"/>
      <c r="AD23118" s="56"/>
      <c r="AE23118" s="56"/>
    </row>
    <row r="23119" spans="1:31" x14ac:dyDescent="0.25">
      <c r="A23119" s="41">
        <v>0</v>
      </c>
      <c r="C23119" s="56"/>
      <c r="AC23119" s="56"/>
      <c r="AD23119" s="56"/>
      <c r="AE23119" s="56"/>
    </row>
    <row r="23120" spans="1:31" x14ac:dyDescent="0.25">
      <c r="A23120" s="41">
        <v>0</v>
      </c>
      <c r="C23120" s="56"/>
      <c r="AC23120" s="56"/>
      <c r="AD23120" s="56"/>
      <c r="AE23120" s="56"/>
    </row>
    <row r="23121" spans="1:31" x14ac:dyDescent="0.25">
      <c r="A23121" s="41">
        <v>0</v>
      </c>
      <c r="C23121" s="56"/>
      <c r="AC23121" s="56"/>
      <c r="AD23121" s="56"/>
      <c r="AE23121" s="56"/>
    </row>
    <row r="23122" spans="1:31" x14ac:dyDescent="0.25">
      <c r="A23122" s="41">
        <v>0</v>
      </c>
      <c r="C23122" s="56"/>
      <c r="AC23122" s="56"/>
      <c r="AD23122" s="56"/>
      <c r="AE23122" s="56"/>
    </row>
    <row r="23123" spans="1:31" x14ac:dyDescent="0.25">
      <c r="A23123" s="41">
        <v>0</v>
      </c>
      <c r="C23123" s="56"/>
      <c r="AC23123" s="56"/>
      <c r="AD23123" s="56"/>
      <c r="AE23123" s="56"/>
    </row>
    <row r="23124" spans="1:31" x14ac:dyDescent="0.25">
      <c r="A23124" s="41">
        <v>0</v>
      </c>
      <c r="C23124" s="56"/>
      <c r="AC23124" s="56"/>
      <c r="AD23124" s="56"/>
      <c r="AE23124" s="56"/>
    </row>
    <row r="23125" spans="1:31" x14ac:dyDescent="0.25">
      <c r="A23125" s="41">
        <v>0</v>
      </c>
      <c r="C23125" s="56"/>
      <c r="AC23125" s="56"/>
      <c r="AD23125" s="56"/>
      <c r="AE23125" s="56"/>
    </row>
    <row r="23126" spans="1:31" x14ac:dyDescent="0.25">
      <c r="A23126" s="41">
        <v>0</v>
      </c>
      <c r="C23126" s="56"/>
      <c r="AC23126" s="56"/>
      <c r="AD23126" s="56"/>
      <c r="AE23126" s="56"/>
    </row>
    <row r="23127" spans="1:31" x14ac:dyDescent="0.25">
      <c r="A23127" s="41">
        <v>0</v>
      </c>
      <c r="C23127" s="56"/>
      <c r="AC23127" s="56"/>
      <c r="AD23127" s="56"/>
      <c r="AE23127" s="56"/>
    </row>
    <row r="23128" spans="1:31" x14ac:dyDescent="0.25">
      <c r="A23128" s="41">
        <v>0</v>
      </c>
      <c r="C23128" s="56"/>
      <c r="AC23128" s="56"/>
      <c r="AD23128" s="56"/>
      <c r="AE23128" s="56"/>
    </row>
    <row r="23129" spans="1:31" x14ac:dyDescent="0.25">
      <c r="A23129" s="41">
        <v>0</v>
      </c>
      <c r="C23129" s="56"/>
      <c r="AC23129" s="56"/>
      <c r="AD23129" s="56"/>
      <c r="AE23129" s="56"/>
    </row>
    <row r="23130" spans="1:31" x14ac:dyDescent="0.25">
      <c r="A23130" s="41">
        <v>0</v>
      </c>
      <c r="C23130" s="56"/>
      <c r="AC23130" s="56"/>
      <c r="AD23130" s="56"/>
      <c r="AE23130" s="56"/>
    </row>
    <row r="23131" spans="1:31" x14ac:dyDescent="0.25">
      <c r="A23131" s="41">
        <v>0</v>
      </c>
      <c r="C23131" s="56"/>
      <c r="AC23131" s="56"/>
      <c r="AD23131" s="56"/>
      <c r="AE23131" s="56"/>
    </row>
    <row r="23132" spans="1:31" x14ac:dyDescent="0.25">
      <c r="A23132" s="41">
        <v>0</v>
      </c>
      <c r="C23132" s="56"/>
      <c r="AC23132" s="56"/>
      <c r="AD23132" s="56"/>
      <c r="AE23132" s="56"/>
    </row>
    <row r="23133" spans="1:31" x14ac:dyDescent="0.25">
      <c r="A23133" s="41">
        <v>0</v>
      </c>
      <c r="C23133" s="56"/>
      <c r="AC23133" s="56"/>
      <c r="AD23133" s="56"/>
      <c r="AE23133" s="56"/>
    </row>
    <row r="23134" spans="1:31" x14ac:dyDescent="0.25">
      <c r="A23134" s="41">
        <v>0</v>
      </c>
      <c r="C23134" s="56"/>
      <c r="AC23134" s="56"/>
      <c r="AD23134" s="56"/>
      <c r="AE23134" s="56"/>
    </row>
    <row r="23135" spans="1:31" x14ac:dyDescent="0.25">
      <c r="A23135" s="41">
        <v>0</v>
      </c>
      <c r="C23135" s="56"/>
      <c r="AC23135" s="56"/>
      <c r="AD23135" s="56"/>
      <c r="AE23135" s="56"/>
    </row>
    <row r="23136" spans="1:31" x14ac:dyDescent="0.25">
      <c r="A23136" s="41">
        <v>0</v>
      </c>
      <c r="C23136" s="56"/>
      <c r="AC23136" s="56"/>
      <c r="AD23136" s="56"/>
      <c r="AE23136" s="56"/>
    </row>
    <row r="23137" spans="1:31" x14ac:dyDescent="0.25">
      <c r="A23137" s="41">
        <v>0</v>
      </c>
      <c r="C23137" s="56"/>
      <c r="AC23137" s="56"/>
      <c r="AD23137" s="56"/>
      <c r="AE23137" s="56"/>
    </row>
    <row r="23138" spans="1:31" x14ac:dyDescent="0.25">
      <c r="A23138" s="41">
        <v>0</v>
      </c>
      <c r="C23138" s="56"/>
      <c r="AC23138" s="56"/>
      <c r="AD23138" s="56"/>
      <c r="AE23138" s="56"/>
    </row>
    <row r="23139" spans="1:31" x14ac:dyDescent="0.25">
      <c r="A23139" s="41">
        <v>0</v>
      </c>
      <c r="C23139" s="56"/>
      <c r="AC23139" s="56"/>
      <c r="AD23139" s="56"/>
      <c r="AE23139" s="56"/>
    </row>
    <row r="23140" spans="1:31" x14ac:dyDescent="0.25">
      <c r="A23140" s="41">
        <v>0</v>
      </c>
      <c r="C23140" s="56"/>
      <c r="AC23140" s="56"/>
      <c r="AD23140" s="56"/>
      <c r="AE23140" s="56"/>
    </row>
    <row r="23141" spans="1:31" x14ac:dyDescent="0.25">
      <c r="A23141" s="41">
        <v>0</v>
      </c>
      <c r="C23141" s="56"/>
      <c r="AC23141" s="56"/>
      <c r="AD23141" s="56"/>
      <c r="AE23141" s="56"/>
    </row>
    <row r="23142" spans="1:31" x14ac:dyDescent="0.25">
      <c r="A23142" s="41">
        <v>0</v>
      </c>
      <c r="C23142" s="56"/>
      <c r="AC23142" s="56"/>
      <c r="AD23142" s="56"/>
      <c r="AE23142" s="56"/>
    </row>
    <row r="23143" spans="1:31" x14ac:dyDescent="0.25">
      <c r="A23143" s="41">
        <v>0</v>
      </c>
      <c r="C23143" s="56"/>
      <c r="AC23143" s="56"/>
      <c r="AD23143" s="56"/>
      <c r="AE23143" s="56"/>
    </row>
    <row r="23144" spans="1:31" x14ac:dyDescent="0.25">
      <c r="A23144" s="41">
        <v>0</v>
      </c>
      <c r="C23144" s="56"/>
      <c r="AC23144" s="56"/>
      <c r="AD23144" s="56"/>
      <c r="AE23144" s="56"/>
    </row>
    <row r="23145" spans="1:31" x14ac:dyDescent="0.25">
      <c r="A23145" s="41">
        <v>0</v>
      </c>
      <c r="C23145" s="56"/>
      <c r="AC23145" s="56"/>
      <c r="AD23145" s="56"/>
      <c r="AE23145" s="56"/>
    </row>
    <row r="23146" spans="1:31" x14ac:dyDescent="0.25">
      <c r="A23146" s="41">
        <v>0</v>
      </c>
      <c r="C23146" s="56"/>
      <c r="AC23146" s="56"/>
      <c r="AD23146" s="56"/>
      <c r="AE23146" s="56"/>
    </row>
    <row r="23147" spans="1:31" x14ac:dyDescent="0.25">
      <c r="A23147" s="41">
        <v>0</v>
      </c>
      <c r="C23147" s="56"/>
      <c r="AC23147" s="56"/>
      <c r="AD23147" s="56"/>
      <c r="AE23147" s="56"/>
    </row>
    <row r="23148" spans="1:31" x14ac:dyDescent="0.25">
      <c r="A23148" s="41">
        <v>0</v>
      </c>
      <c r="C23148" s="56"/>
      <c r="AC23148" s="56"/>
      <c r="AD23148" s="56"/>
      <c r="AE23148" s="56"/>
    </row>
    <row r="23149" spans="1:31" x14ac:dyDescent="0.25">
      <c r="A23149" s="41">
        <v>0</v>
      </c>
      <c r="C23149" s="56"/>
      <c r="AC23149" s="56"/>
      <c r="AD23149" s="56"/>
      <c r="AE23149" s="56"/>
    </row>
    <row r="23150" spans="1:31" x14ac:dyDescent="0.25">
      <c r="A23150" s="41">
        <v>0</v>
      </c>
      <c r="C23150" s="56"/>
      <c r="AC23150" s="56"/>
      <c r="AD23150" s="56"/>
      <c r="AE23150" s="56"/>
    </row>
    <row r="23151" spans="1:31" x14ac:dyDescent="0.25">
      <c r="A23151" s="41">
        <v>0</v>
      </c>
      <c r="C23151" s="56"/>
      <c r="AC23151" s="56"/>
      <c r="AD23151" s="56"/>
      <c r="AE23151" s="56"/>
    </row>
    <row r="23152" spans="1:31" x14ac:dyDescent="0.25">
      <c r="A23152" s="41">
        <v>0</v>
      </c>
      <c r="C23152" s="56"/>
      <c r="AC23152" s="56"/>
      <c r="AD23152" s="56"/>
      <c r="AE23152" s="56"/>
    </row>
    <row r="23153" spans="1:31" x14ac:dyDescent="0.25">
      <c r="A23153" s="41">
        <v>0</v>
      </c>
      <c r="C23153" s="56"/>
      <c r="AC23153" s="56"/>
      <c r="AD23153" s="56"/>
      <c r="AE23153" s="56"/>
    </row>
    <row r="23154" spans="1:31" x14ac:dyDescent="0.25">
      <c r="A23154" s="41">
        <v>0</v>
      </c>
      <c r="C23154" s="56"/>
      <c r="AC23154" s="56"/>
      <c r="AD23154" s="56"/>
      <c r="AE23154" s="56"/>
    </row>
    <row r="23155" spans="1:31" x14ac:dyDescent="0.25">
      <c r="A23155" s="41">
        <v>0</v>
      </c>
      <c r="C23155" s="56"/>
      <c r="AC23155" s="56"/>
      <c r="AD23155" s="56"/>
      <c r="AE23155" s="56"/>
    </row>
    <row r="23156" spans="1:31" x14ac:dyDescent="0.25">
      <c r="A23156" s="41">
        <v>0</v>
      </c>
      <c r="C23156" s="56"/>
      <c r="AC23156" s="56"/>
      <c r="AD23156" s="56"/>
      <c r="AE23156" s="56"/>
    </row>
    <row r="23157" spans="1:31" x14ac:dyDescent="0.25">
      <c r="A23157" s="41">
        <v>0</v>
      </c>
      <c r="C23157" s="56"/>
      <c r="AC23157" s="56"/>
      <c r="AD23157" s="56"/>
      <c r="AE23157" s="56"/>
    </row>
    <row r="23158" spans="1:31" x14ac:dyDescent="0.25">
      <c r="A23158" s="41">
        <v>0</v>
      </c>
      <c r="C23158" s="56"/>
      <c r="AC23158" s="56"/>
      <c r="AD23158" s="56"/>
      <c r="AE23158" s="56"/>
    </row>
    <row r="23159" spans="1:31" x14ac:dyDescent="0.25">
      <c r="A23159" s="41">
        <v>0</v>
      </c>
      <c r="C23159" s="56"/>
      <c r="AC23159" s="56"/>
      <c r="AD23159" s="56"/>
      <c r="AE23159" s="56"/>
    </row>
    <row r="23160" spans="1:31" x14ac:dyDescent="0.25">
      <c r="A23160" s="41">
        <v>0</v>
      </c>
      <c r="C23160" s="56"/>
      <c r="AC23160" s="56"/>
      <c r="AD23160" s="56"/>
      <c r="AE23160" s="56"/>
    </row>
    <row r="23161" spans="1:31" x14ac:dyDescent="0.25">
      <c r="A23161" s="41">
        <v>0</v>
      </c>
      <c r="C23161" s="56"/>
      <c r="AC23161" s="56"/>
      <c r="AD23161" s="56"/>
      <c r="AE23161" s="56"/>
    </row>
    <row r="23162" spans="1:31" x14ac:dyDescent="0.25">
      <c r="A23162" s="41">
        <v>0</v>
      </c>
      <c r="C23162" s="56"/>
      <c r="AC23162" s="56"/>
      <c r="AD23162" s="56"/>
      <c r="AE23162" s="56"/>
    </row>
    <row r="23163" spans="1:31" x14ac:dyDescent="0.25">
      <c r="A23163" s="41">
        <v>0</v>
      </c>
      <c r="C23163" s="56"/>
      <c r="AC23163" s="56"/>
      <c r="AD23163" s="56"/>
      <c r="AE23163" s="56"/>
    </row>
    <row r="23164" spans="1:31" x14ac:dyDescent="0.25">
      <c r="A23164" s="41">
        <v>0</v>
      </c>
      <c r="C23164" s="56"/>
      <c r="AC23164" s="56"/>
      <c r="AD23164" s="56"/>
      <c r="AE23164" s="56"/>
    </row>
    <row r="23165" spans="1:31" x14ac:dyDescent="0.25">
      <c r="A23165" s="41">
        <v>0</v>
      </c>
      <c r="C23165" s="56"/>
      <c r="AC23165" s="56"/>
      <c r="AD23165" s="56"/>
      <c r="AE23165" s="56"/>
    </row>
    <row r="23166" spans="1:31" x14ac:dyDescent="0.25">
      <c r="A23166" s="41">
        <v>0</v>
      </c>
      <c r="C23166" s="56"/>
      <c r="AC23166" s="56"/>
      <c r="AD23166" s="56"/>
      <c r="AE23166" s="56"/>
    </row>
    <row r="23167" spans="1:31" x14ac:dyDescent="0.25">
      <c r="A23167" s="41">
        <v>0</v>
      </c>
      <c r="C23167" s="56"/>
      <c r="AC23167" s="56"/>
      <c r="AD23167" s="56"/>
      <c r="AE23167" s="56"/>
    </row>
    <row r="23168" spans="1:31" x14ac:dyDescent="0.25">
      <c r="A23168" s="41">
        <v>0</v>
      </c>
      <c r="C23168" s="56"/>
      <c r="AC23168" s="56"/>
      <c r="AD23168" s="56"/>
      <c r="AE23168" s="56"/>
    </row>
    <row r="23169" spans="1:31" x14ac:dyDescent="0.25">
      <c r="A23169" s="41">
        <v>0</v>
      </c>
      <c r="C23169" s="56"/>
      <c r="AC23169" s="56"/>
      <c r="AD23169" s="56"/>
      <c r="AE23169" s="56"/>
    </row>
    <row r="23170" spans="1:31" x14ac:dyDescent="0.25">
      <c r="A23170" s="41">
        <v>0</v>
      </c>
      <c r="C23170" s="56"/>
      <c r="AC23170" s="56"/>
      <c r="AD23170" s="56"/>
      <c r="AE23170" s="56"/>
    </row>
    <row r="23171" spans="1:31" x14ac:dyDescent="0.25">
      <c r="A23171" s="41">
        <v>0</v>
      </c>
      <c r="C23171" s="56"/>
      <c r="AC23171" s="56"/>
      <c r="AD23171" s="56"/>
      <c r="AE23171" s="56"/>
    </row>
    <row r="23172" spans="1:31" x14ac:dyDescent="0.25">
      <c r="A23172" s="41">
        <v>0</v>
      </c>
      <c r="C23172" s="56"/>
      <c r="AC23172" s="56"/>
      <c r="AD23172" s="56"/>
      <c r="AE23172" s="56"/>
    </row>
    <row r="23173" spans="1:31" x14ac:dyDescent="0.25">
      <c r="A23173" s="41">
        <v>0</v>
      </c>
      <c r="C23173" s="56"/>
      <c r="AC23173" s="56"/>
      <c r="AD23173" s="56"/>
      <c r="AE23173" s="56"/>
    </row>
    <row r="23174" spans="1:31" x14ac:dyDescent="0.25">
      <c r="A23174" s="41">
        <v>0</v>
      </c>
      <c r="C23174" s="56"/>
      <c r="AC23174" s="56"/>
      <c r="AD23174" s="56"/>
      <c r="AE23174" s="56"/>
    </row>
    <row r="23175" spans="1:31" x14ac:dyDescent="0.25">
      <c r="A23175" s="41">
        <v>0</v>
      </c>
      <c r="C23175" s="56"/>
      <c r="AC23175" s="56"/>
      <c r="AD23175" s="56"/>
      <c r="AE23175" s="56"/>
    </row>
    <row r="23176" spans="1:31" x14ac:dyDescent="0.25">
      <c r="A23176" s="41">
        <v>0</v>
      </c>
      <c r="C23176" s="56"/>
      <c r="AC23176" s="56"/>
      <c r="AD23176" s="56"/>
      <c r="AE23176" s="56"/>
    </row>
    <row r="23177" spans="1:31" x14ac:dyDescent="0.25">
      <c r="A23177" s="41">
        <v>0</v>
      </c>
      <c r="C23177" s="56"/>
      <c r="AC23177" s="56"/>
      <c r="AD23177" s="56"/>
      <c r="AE23177" s="56"/>
    </row>
    <row r="23178" spans="1:31" x14ac:dyDescent="0.25">
      <c r="A23178" s="41">
        <v>0</v>
      </c>
      <c r="C23178" s="56"/>
      <c r="AC23178" s="56"/>
      <c r="AD23178" s="56"/>
      <c r="AE23178" s="56"/>
    </row>
    <row r="23179" spans="1:31" x14ac:dyDescent="0.25">
      <c r="A23179" s="41">
        <v>0</v>
      </c>
      <c r="C23179" s="56"/>
      <c r="AC23179" s="56"/>
      <c r="AD23179" s="56"/>
      <c r="AE23179" s="56"/>
    </row>
    <row r="23180" spans="1:31" x14ac:dyDescent="0.25">
      <c r="A23180" s="41">
        <v>0</v>
      </c>
      <c r="C23180" s="56"/>
      <c r="AC23180" s="56"/>
      <c r="AD23180" s="56"/>
      <c r="AE23180" s="56"/>
    </row>
    <row r="23181" spans="1:31" x14ac:dyDescent="0.25">
      <c r="A23181" s="41">
        <v>0</v>
      </c>
      <c r="C23181" s="56"/>
      <c r="AC23181" s="56"/>
      <c r="AD23181" s="56"/>
      <c r="AE23181" s="56"/>
    </row>
    <row r="23182" spans="1:31" x14ac:dyDescent="0.25">
      <c r="A23182" s="41">
        <v>0</v>
      </c>
      <c r="C23182" s="56"/>
      <c r="AC23182" s="56"/>
      <c r="AD23182" s="56"/>
      <c r="AE23182" s="56"/>
    </row>
    <row r="23183" spans="1:31" x14ac:dyDescent="0.25">
      <c r="A23183" s="41">
        <v>0</v>
      </c>
      <c r="C23183" s="56"/>
      <c r="AC23183" s="56"/>
      <c r="AD23183" s="56"/>
      <c r="AE23183" s="56"/>
    </row>
    <row r="23184" spans="1:31" x14ac:dyDescent="0.25">
      <c r="A23184" s="41">
        <v>0</v>
      </c>
      <c r="C23184" s="56"/>
      <c r="AC23184" s="56"/>
      <c r="AD23184" s="56"/>
      <c r="AE23184" s="56"/>
    </row>
    <row r="23185" spans="1:31" x14ac:dyDescent="0.25">
      <c r="A23185" s="41">
        <v>0</v>
      </c>
      <c r="C23185" s="56"/>
      <c r="AC23185" s="56"/>
      <c r="AD23185" s="56"/>
      <c r="AE23185" s="56"/>
    </row>
    <row r="23186" spans="1:31" x14ac:dyDescent="0.25">
      <c r="A23186" s="41">
        <v>0</v>
      </c>
      <c r="C23186" s="56"/>
      <c r="AC23186" s="56"/>
      <c r="AD23186" s="56"/>
      <c r="AE23186" s="56"/>
    </row>
    <row r="23187" spans="1:31" x14ac:dyDescent="0.25">
      <c r="A23187" s="41">
        <v>0</v>
      </c>
      <c r="C23187" s="56"/>
      <c r="AC23187" s="56"/>
      <c r="AD23187" s="56"/>
      <c r="AE23187" s="56"/>
    </row>
    <row r="23188" spans="1:31" x14ac:dyDescent="0.25">
      <c r="A23188" s="41">
        <v>0</v>
      </c>
      <c r="C23188" s="56"/>
      <c r="AC23188" s="56"/>
      <c r="AD23188" s="56"/>
      <c r="AE23188" s="56"/>
    </row>
    <row r="23189" spans="1:31" x14ac:dyDescent="0.25">
      <c r="A23189" s="41">
        <v>0</v>
      </c>
      <c r="C23189" s="56"/>
      <c r="AC23189" s="56"/>
      <c r="AD23189" s="56"/>
      <c r="AE23189" s="56"/>
    </row>
    <row r="23190" spans="1:31" x14ac:dyDescent="0.25">
      <c r="A23190" s="41">
        <v>0</v>
      </c>
      <c r="C23190" s="56"/>
      <c r="AC23190" s="56"/>
      <c r="AD23190" s="56"/>
      <c r="AE23190" s="56"/>
    </row>
    <row r="23191" spans="1:31" x14ac:dyDescent="0.25">
      <c r="A23191" s="41">
        <v>0</v>
      </c>
      <c r="C23191" s="56"/>
      <c r="AC23191" s="56"/>
      <c r="AD23191" s="56"/>
      <c r="AE23191" s="56"/>
    </row>
    <row r="23192" spans="1:31" x14ac:dyDescent="0.25">
      <c r="A23192" s="41">
        <v>0</v>
      </c>
      <c r="C23192" s="56"/>
      <c r="AC23192" s="56"/>
      <c r="AD23192" s="56"/>
      <c r="AE23192" s="56"/>
    </row>
    <row r="23193" spans="1:31" x14ac:dyDescent="0.25">
      <c r="A23193" s="41">
        <v>0</v>
      </c>
      <c r="C23193" s="56"/>
      <c r="AC23193" s="56"/>
      <c r="AD23193" s="56"/>
      <c r="AE23193" s="56"/>
    </row>
    <row r="23194" spans="1:31" x14ac:dyDescent="0.25">
      <c r="A23194" s="41">
        <v>0</v>
      </c>
      <c r="C23194" s="56"/>
      <c r="AC23194" s="56"/>
      <c r="AD23194" s="56"/>
      <c r="AE23194" s="56"/>
    </row>
    <row r="23195" spans="1:31" x14ac:dyDescent="0.25">
      <c r="A23195" s="41">
        <v>0</v>
      </c>
      <c r="C23195" s="56"/>
      <c r="AC23195" s="56"/>
      <c r="AD23195" s="56"/>
      <c r="AE23195" s="56"/>
    </row>
    <row r="23196" spans="1:31" x14ac:dyDescent="0.25">
      <c r="A23196" s="41">
        <v>0</v>
      </c>
      <c r="C23196" s="56"/>
      <c r="AC23196" s="56"/>
      <c r="AD23196" s="56"/>
      <c r="AE23196" s="56"/>
    </row>
    <row r="23197" spans="1:31" x14ac:dyDescent="0.25">
      <c r="A23197" s="41">
        <v>0</v>
      </c>
      <c r="C23197" s="56"/>
      <c r="AC23197" s="56"/>
      <c r="AD23197" s="56"/>
      <c r="AE23197" s="56"/>
    </row>
    <row r="23198" spans="1:31" x14ac:dyDescent="0.25">
      <c r="A23198" s="41">
        <v>0</v>
      </c>
      <c r="C23198" s="56"/>
      <c r="AC23198" s="56"/>
      <c r="AD23198" s="56"/>
      <c r="AE23198" s="56"/>
    </row>
    <row r="23199" spans="1:31" x14ac:dyDescent="0.25">
      <c r="A23199" s="41">
        <v>0</v>
      </c>
      <c r="C23199" s="56"/>
      <c r="AC23199" s="56"/>
      <c r="AD23199" s="56"/>
      <c r="AE23199" s="56"/>
    </row>
    <row r="23200" spans="1:31" x14ac:dyDescent="0.25">
      <c r="A23200" s="41">
        <v>0</v>
      </c>
      <c r="C23200" s="56"/>
      <c r="AC23200" s="56"/>
      <c r="AD23200" s="56"/>
      <c r="AE23200" s="56"/>
    </row>
    <row r="23201" spans="1:31" x14ac:dyDescent="0.25">
      <c r="A23201" s="41">
        <v>0</v>
      </c>
      <c r="C23201" s="56"/>
      <c r="AC23201" s="56"/>
      <c r="AD23201" s="56"/>
      <c r="AE23201" s="56"/>
    </row>
    <row r="23202" spans="1:31" x14ac:dyDescent="0.25">
      <c r="A23202" s="41">
        <v>0</v>
      </c>
      <c r="C23202" s="56"/>
      <c r="AC23202" s="56"/>
      <c r="AD23202" s="56"/>
      <c r="AE23202" s="56"/>
    </row>
    <row r="23203" spans="1:31" x14ac:dyDescent="0.25">
      <c r="A23203" s="41">
        <v>0</v>
      </c>
      <c r="C23203" s="56"/>
      <c r="AC23203" s="56"/>
      <c r="AD23203" s="56"/>
      <c r="AE23203" s="56"/>
    </row>
    <row r="23204" spans="1:31" x14ac:dyDescent="0.25">
      <c r="A23204" s="41">
        <v>487</v>
      </c>
      <c r="C23204" s="56"/>
      <c r="AC23204" s="56"/>
      <c r="AD23204" s="56"/>
      <c r="AE23204" s="56"/>
    </row>
    <row r="23205" spans="1:31" x14ac:dyDescent="0.25">
      <c r="A23205" s="41">
        <v>0</v>
      </c>
      <c r="C23205" s="56"/>
      <c r="AC23205" s="56"/>
      <c r="AD23205" s="56"/>
      <c r="AE23205" s="56"/>
    </row>
    <row r="23206" spans="1:31" x14ac:dyDescent="0.25">
      <c r="A23206" s="41">
        <v>0</v>
      </c>
      <c r="C23206" s="56"/>
      <c r="AC23206" s="56"/>
      <c r="AD23206" s="56"/>
      <c r="AE23206" s="56"/>
    </row>
    <row r="23207" spans="1:31" x14ac:dyDescent="0.25">
      <c r="A23207" s="41">
        <v>0</v>
      </c>
      <c r="C23207" s="56"/>
      <c r="AC23207" s="56"/>
      <c r="AD23207" s="56"/>
      <c r="AE23207" s="56"/>
    </row>
    <row r="23208" spans="1:31" x14ac:dyDescent="0.25">
      <c r="A23208" s="41">
        <v>0</v>
      </c>
      <c r="C23208" s="56"/>
      <c r="AC23208" s="56"/>
      <c r="AD23208" s="56"/>
      <c r="AE23208" s="56"/>
    </row>
    <row r="23209" spans="1:31" x14ac:dyDescent="0.25">
      <c r="A23209" s="41">
        <v>6</v>
      </c>
      <c r="C23209" s="56"/>
      <c r="AC23209" s="56"/>
      <c r="AD23209" s="56"/>
      <c r="AE23209" s="56"/>
    </row>
    <row r="23210" spans="1:31" x14ac:dyDescent="0.25">
      <c r="A23210" s="41">
        <v>0</v>
      </c>
      <c r="C23210" s="56"/>
      <c r="AC23210" s="56"/>
      <c r="AD23210" s="56"/>
      <c r="AE23210" s="56"/>
    </row>
    <row r="23211" spans="1:31" x14ac:dyDescent="0.25">
      <c r="A23211" s="41">
        <v>0</v>
      </c>
      <c r="C23211" s="56"/>
      <c r="AC23211" s="56"/>
      <c r="AD23211" s="56"/>
      <c r="AE23211" s="56"/>
    </row>
    <row r="23212" spans="1:31" x14ac:dyDescent="0.25">
      <c r="A23212" s="41">
        <v>0</v>
      </c>
      <c r="C23212" s="56"/>
      <c r="AC23212" s="56"/>
      <c r="AD23212" s="56"/>
      <c r="AE23212" s="56"/>
    </row>
    <row r="23213" spans="1:31" x14ac:dyDescent="0.25">
      <c r="A23213" s="41">
        <v>0</v>
      </c>
      <c r="C23213" s="56"/>
      <c r="AC23213" s="56"/>
      <c r="AD23213" s="56"/>
      <c r="AE23213" s="56"/>
    </row>
    <row r="23214" spans="1:31" x14ac:dyDescent="0.25">
      <c r="A23214" s="41">
        <v>0</v>
      </c>
      <c r="C23214" s="56"/>
      <c r="AC23214" s="56"/>
      <c r="AD23214" s="56"/>
      <c r="AE23214" s="56"/>
    </row>
    <row r="23215" spans="1:31" x14ac:dyDescent="0.25">
      <c r="A23215" s="41">
        <v>0</v>
      </c>
      <c r="C23215" s="56"/>
      <c r="AC23215" s="56"/>
      <c r="AD23215" s="56"/>
      <c r="AE23215" s="56"/>
    </row>
    <row r="23216" spans="1:31" x14ac:dyDescent="0.25">
      <c r="A23216" s="41">
        <v>0</v>
      </c>
      <c r="C23216" s="56"/>
      <c r="AC23216" s="56"/>
      <c r="AD23216" s="56"/>
      <c r="AE23216" s="56"/>
    </row>
    <row r="23217" spans="1:31" x14ac:dyDescent="0.25">
      <c r="A23217" s="41">
        <v>0</v>
      </c>
      <c r="C23217" s="56"/>
      <c r="AC23217" s="56"/>
      <c r="AD23217" s="56"/>
      <c r="AE23217" s="56"/>
    </row>
    <row r="23218" spans="1:31" x14ac:dyDescent="0.25">
      <c r="A23218" s="41">
        <v>0</v>
      </c>
      <c r="C23218" s="56"/>
      <c r="AC23218" s="56"/>
      <c r="AD23218" s="56"/>
      <c r="AE23218" s="56"/>
    </row>
    <row r="23219" spans="1:31" x14ac:dyDescent="0.25">
      <c r="A23219" s="41">
        <v>0</v>
      </c>
      <c r="C23219" s="56"/>
      <c r="AC23219" s="56"/>
      <c r="AD23219" s="56"/>
      <c r="AE23219" s="56"/>
    </row>
    <row r="23220" spans="1:31" x14ac:dyDescent="0.25">
      <c r="A23220" s="41">
        <v>0</v>
      </c>
      <c r="C23220" s="56"/>
      <c r="AC23220" s="56"/>
      <c r="AD23220" s="56"/>
      <c r="AE23220" s="56"/>
    </row>
    <row r="23221" spans="1:31" x14ac:dyDescent="0.25">
      <c r="A23221" s="41">
        <v>0</v>
      </c>
      <c r="C23221" s="56"/>
      <c r="AC23221" s="56"/>
      <c r="AD23221" s="56"/>
      <c r="AE23221" s="56"/>
    </row>
    <row r="23222" spans="1:31" x14ac:dyDescent="0.25">
      <c r="A23222" s="41">
        <v>0</v>
      </c>
      <c r="C23222" s="56"/>
      <c r="AC23222" s="56"/>
      <c r="AD23222" s="56"/>
      <c r="AE23222" s="56"/>
    </row>
    <row r="23223" spans="1:31" x14ac:dyDescent="0.25">
      <c r="A23223" s="41">
        <v>0</v>
      </c>
      <c r="C23223" s="56"/>
      <c r="AC23223" s="56"/>
      <c r="AD23223" s="56"/>
      <c r="AE23223" s="56"/>
    </row>
    <row r="23224" spans="1:31" x14ac:dyDescent="0.25">
      <c r="A23224" s="41">
        <v>0</v>
      </c>
      <c r="C23224" s="56"/>
      <c r="AC23224" s="56"/>
      <c r="AD23224" s="56"/>
      <c r="AE23224" s="56"/>
    </row>
    <row r="23225" spans="1:31" x14ac:dyDescent="0.25">
      <c r="A23225" s="41">
        <v>0</v>
      </c>
      <c r="C23225" s="56"/>
      <c r="AC23225" s="56"/>
      <c r="AD23225" s="56"/>
      <c r="AE23225" s="56"/>
    </row>
    <row r="23226" spans="1:31" x14ac:dyDescent="0.25">
      <c r="A23226" s="41">
        <v>0</v>
      </c>
      <c r="C23226" s="56"/>
      <c r="AC23226" s="56"/>
      <c r="AD23226" s="56"/>
      <c r="AE23226" s="56"/>
    </row>
    <row r="23227" spans="1:31" x14ac:dyDescent="0.25">
      <c r="A23227" s="41">
        <v>0</v>
      </c>
      <c r="C23227" s="56"/>
      <c r="AC23227" s="56"/>
      <c r="AD23227" s="56"/>
      <c r="AE23227" s="56"/>
    </row>
    <row r="23228" spans="1:31" x14ac:dyDescent="0.25">
      <c r="A23228" s="41">
        <v>0</v>
      </c>
      <c r="C23228" s="56"/>
      <c r="AC23228" s="56"/>
      <c r="AD23228" s="56"/>
      <c r="AE23228" s="56"/>
    </row>
    <row r="23229" spans="1:31" x14ac:dyDescent="0.25">
      <c r="A23229" s="41">
        <v>0</v>
      </c>
      <c r="C23229" s="56"/>
      <c r="AC23229" s="56"/>
      <c r="AD23229" s="56"/>
      <c r="AE23229" s="56"/>
    </row>
    <row r="23230" spans="1:31" x14ac:dyDescent="0.25">
      <c r="A23230" s="41">
        <v>4587</v>
      </c>
      <c r="C23230" s="56"/>
      <c r="AC23230" s="56"/>
      <c r="AD23230" s="56"/>
      <c r="AE23230" s="56"/>
    </row>
    <row r="23231" spans="1:31" x14ac:dyDescent="0.25">
      <c r="A23231" s="41">
        <v>0</v>
      </c>
      <c r="C23231" s="56"/>
      <c r="AC23231" s="56"/>
      <c r="AD23231" s="56"/>
      <c r="AE23231" s="56"/>
    </row>
    <row r="23232" spans="1:31" x14ac:dyDescent="0.25">
      <c r="A23232" s="41">
        <v>0</v>
      </c>
      <c r="C23232" s="56"/>
      <c r="AC23232" s="56"/>
      <c r="AD23232" s="56"/>
      <c r="AE23232" s="56"/>
    </row>
    <row r="23233" spans="1:31" x14ac:dyDescent="0.25">
      <c r="A23233" s="41">
        <v>0</v>
      </c>
      <c r="C23233" s="56"/>
      <c r="AC23233" s="56"/>
      <c r="AD23233" s="56"/>
      <c r="AE23233" s="56"/>
    </row>
    <row r="23234" spans="1:31" x14ac:dyDescent="0.25">
      <c r="A23234" s="41">
        <v>0</v>
      </c>
      <c r="C23234" s="56"/>
      <c r="AC23234" s="56"/>
      <c r="AD23234" s="56"/>
      <c r="AE23234" s="56"/>
    </row>
    <row r="23235" spans="1:31" x14ac:dyDescent="0.25">
      <c r="A23235" s="41">
        <v>0</v>
      </c>
      <c r="C23235" s="56"/>
      <c r="AC23235" s="56"/>
      <c r="AD23235" s="56"/>
      <c r="AE23235" s="56"/>
    </row>
    <row r="23236" spans="1:31" x14ac:dyDescent="0.25">
      <c r="A23236" s="41">
        <v>0</v>
      </c>
      <c r="C23236" s="56"/>
      <c r="AC23236" s="56"/>
      <c r="AD23236" s="56"/>
      <c r="AE23236" s="56"/>
    </row>
    <row r="23237" spans="1:31" x14ac:dyDescent="0.25">
      <c r="A23237" s="41">
        <v>0</v>
      </c>
      <c r="C23237" s="56"/>
      <c r="AC23237" s="56"/>
      <c r="AD23237" s="56"/>
      <c r="AE23237" s="56"/>
    </row>
    <row r="23238" spans="1:31" x14ac:dyDescent="0.25">
      <c r="A23238" s="41">
        <v>0</v>
      </c>
      <c r="C23238" s="56"/>
      <c r="AC23238" s="56"/>
      <c r="AD23238" s="56"/>
      <c r="AE23238" s="56"/>
    </row>
    <row r="23239" spans="1:31" x14ac:dyDescent="0.25">
      <c r="A23239" s="41">
        <v>0</v>
      </c>
      <c r="C23239" s="56"/>
      <c r="AC23239" s="56"/>
      <c r="AD23239" s="56"/>
      <c r="AE23239" s="56"/>
    </row>
    <row r="23240" spans="1:31" x14ac:dyDescent="0.25">
      <c r="A23240" s="41">
        <v>0</v>
      </c>
      <c r="C23240" s="56"/>
      <c r="AC23240" s="56"/>
      <c r="AD23240" s="56"/>
      <c r="AE23240" s="56"/>
    </row>
    <row r="23241" spans="1:31" x14ac:dyDescent="0.25">
      <c r="A23241" s="41">
        <v>0</v>
      </c>
      <c r="C23241" s="56"/>
      <c r="AC23241" s="56"/>
      <c r="AD23241" s="56"/>
      <c r="AE23241" s="56"/>
    </row>
    <row r="23242" spans="1:31" x14ac:dyDescent="0.25">
      <c r="A23242" s="41">
        <v>0</v>
      </c>
      <c r="C23242" s="56"/>
      <c r="AC23242" s="56"/>
      <c r="AD23242" s="56"/>
      <c r="AE23242" s="56"/>
    </row>
    <row r="23243" spans="1:31" x14ac:dyDescent="0.25">
      <c r="A23243" s="41">
        <v>0</v>
      </c>
      <c r="C23243" s="56"/>
      <c r="AC23243" s="56"/>
      <c r="AD23243" s="56"/>
      <c r="AE23243" s="56"/>
    </row>
    <row r="23244" spans="1:31" x14ac:dyDescent="0.25">
      <c r="A23244" s="41">
        <v>0</v>
      </c>
      <c r="C23244" s="56"/>
      <c r="AC23244" s="56"/>
      <c r="AD23244" s="56"/>
      <c r="AE23244" s="56"/>
    </row>
    <row r="23245" spans="1:31" x14ac:dyDescent="0.25">
      <c r="A23245" s="41">
        <v>0</v>
      </c>
      <c r="C23245" s="56"/>
      <c r="AC23245" s="56"/>
      <c r="AD23245" s="56"/>
      <c r="AE23245" s="56"/>
    </row>
    <row r="23246" spans="1:31" x14ac:dyDescent="0.25">
      <c r="A23246" s="41">
        <v>0</v>
      </c>
      <c r="C23246" s="56"/>
      <c r="AC23246" s="56"/>
      <c r="AD23246" s="56"/>
      <c r="AE23246" s="56"/>
    </row>
    <row r="23247" spans="1:31" x14ac:dyDescent="0.25">
      <c r="A23247" s="41">
        <v>0</v>
      </c>
      <c r="C23247" s="56"/>
      <c r="AC23247" s="56"/>
      <c r="AD23247" s="56"/>
      <c r="AE23247" s="56"/>
    </row>
    <row r="23248" spans="1:31" x14ac:dyDescent="0.25">
      <c r="A23248" s="41">
        <v>0</v>
      </c>
      <c r="C23248" s="56"/>
      <c r="AC23248" s="56"/>
      <c r="AD23248" s="56"/>
      <c r="AE23248" s="56"/>
    </row>
    <row r="23249" spans="1:31" x14ac:dyDescent="0.25">
      <c r="A23249" s="41">
        <v>0</v>
      </c>
      <c r="C23249" s="56"/>
      <c r="AC23249" s="56"/>
      <c r="AD23249" s="56"/>
      <c r="AE23249" s="56"/>
    </row>
    <row r="23250" spans="1:31" x14ac:dyDescent="0.25">
      <c r="A23250" s="41">
        <v>0</v>
      </c>
      <c r="C23250" s="56"/>
      <c r="AC23250" s="56"/>
      <c r="AD23250" s="56"/>
      <c r="AE23250" s="56"/>
    </row>
    <row r="23251" spans="1:31" x14ac:dyDescent="0.25">
      <c r="A23251" s="41">
        <v>0</v>
      </c>
      <c r="C23251" s="56"/>
      <c r="AC23251" s="56"/>
      <c r="AD23251" s="56"/>
      <c r="AE23251" s="56"/>
    </row>
    <row r="23252" spans="1:31" x14ac:dyDescent="0.25">
      <c r="A23252" s="41">
        <v>0</v>
      </c>
      <c r="C23252" s="56"/>
      <c r="AC23252" s="56"/>
      <c r="AD23252" s="56"/>
      <c r="AE23252" s="56"/>
    </row>
    <row r="23253" spans="1:31" x14ac:dyDescent="0.25">
      <c r="A23253" s="41">
        <v>0</v>
      </c>
      <c r="C23253" s="56"/>
      <c r="AC23253" s="56"/>
      <c r="AD23253" s="56"/>
      <c r="AE23253" s="56"/>
    </row>
    <row r="23254" spans="1:31" x14ac:dyDescent="0.25">
      <c r="A23254" s="41">
        <v>0</v>
      </c>
      <c r="C23254" s="56"/>
      <c r="AC23254" s="56"/>
      <c r="AD23254" s="56"/>
      <c r="AE23254" s="56"/>
    </row>
    <row r="23255" spans="1:31" x14ac:dyDescent="0.25">
      <c r="A23255" s="41">
        <v>0</v>
      </c>
      <c r="C23255" s="56"/>
      <c r="AC23255" s="56"/>
      <c r="AD23255" s="56"/>
      <c r="AE23255" s="56"/>
    </row>
    <row r="23256" spans="1:31" x14ac:dyDescent="0.25">
      <c r="A23256" s="41">
        <v>0</v>
      </c>
      <c r="C23256" s="56"/>
      <c r="AC23256" s="56"/>
      <c r="AD23256" s="56"/>
      <c r="AE23256" s="56"/>
    </row>
    <row r="23257" spans="1:31" x14ac:dyDescent="0.25">
      <c r="A23257" s="41">
        <v>0</v>
      </c>
      <c r="C23257" s="56"/>
      <c r="AC23257" s="56"/>
      <c r="AD23257" s="56"/>
      <c r="AE23257" s="56"/>
    </row>
    <row r="23258" spans="1:31" x14ac:dyDescent="0.25">
      <c r="A23258" s="41">
        <v>0</v>
      </c>
      <c r="C23258" s="56"/>
      <c r="AC23258" s="56"/>
      <c r="AD23258" s="56"/>
      <c r="AE23258" s="56"/>
    </row>
    <row r="23259" spans="1:31" x14ac:dyDescent="0.25">
      <c r="A23259" s="41">
        <v>0</v>
      </c>
      <c r="C23259" s="56"/>
      <c r="AC23259" s="56"/>
      <c r="AD23259" s="56"/>
      <c r="AE23259" s="56"/>
    </row>
    <row r="23260" spans="1:31" x14ac:dyDescent="0.25">
      <c r="A23260" s="41">
        <v>0</v>
      </c>
      <c r="C23260" s="56"/>
      <c r="AC23260" s="56"/>
      <c r="AD23260" s="56"/>
      <c r="AE23260" s="56"/>
    </row>
    <row r="23261" spans="1:31" x14ac:dyDescent="0.25">
      <c r="A23261" s="41">
        <v>0</v>
      </c>
      <c r="C23261" s="56"/>
      <c r="AC23261" s="56"/>
      <c r="AD23261" s="56"/>
      <c r="AE23261" s="56"/>
    </row>
    <row r="23262" spans="1:31" x14ac:dyDescent="0.25">
      <c r="A23262" s="41">
        <v>0</v>
      </c>
      <c r="C23262" s="56"/>
      <c r="AC23262" s="56"/>
      <c r="AD23262" s="56"/>
      <c r="AE23262" s="56"/>
    </row>
    <row r="23263" spans="1:31" x14ac:dyDescent="0.25">
      <c r="A23263" s="41">
        <v>0</v>
      </c>
      <c r="C23263" s="56"/>
      <c r="AC23263" s="56"/>
      <c r="AD23263" s="56"/>
      <c r="AE23263" s="56"/>
    </row>
    <row r="23264" spans="1:31" x14ac:dyDescent="0.25">
      <c r="A23264" s="41">
        <v>0</v>
      </c>
      <c r="C23264" s="56"/>
      <c r="AC23264" s="56"/>
      <c r="AD23264" s="56"/>
      <c r="AE23264" s="56"/>
    </row>
    <row r="23265" spans="1:31" x14ac:dyDescent="0.25">
      <c r="A23265" s="41">
        <v>0</v>
      </c>
      <c r="C23265" s="56"/>
      <c r="AC23265" s="56"/>
      <c r="AD23265" s="56"/>
      <c r="AE23265" s="56"/>
    </row>
    <row r="23266" spans="1:31" x14ac:dyDescent="0.25">
      <c r="A23266" s="41">
        <v>0</v>
      </c>
      <c r="C23266" s="56"/>
      <c r="AC23266" s="56"/>
      <c r="AD23266" s="56"/>
      <c r="AE23266" s="56"/>
    </row>
    <row r="23267" spans="1:31" x14ac:dyDescent="0.25">
      <c r="A23267" s="41">
        <v>0</v>
      </c>
      <c r="C23267" s="56"/>
      <c r="AC23267" s="56"/>
      <c r="AD23267" s="56"/>
      <c r="AE23267" s="56"/>
    </row>
    <row r="23268" spans="1:31" x14ac:dyDescent="0.25">
      <c r="A23268" s="41">
        <v>0</v>
      </c>
      <c r="C23268" s="56"/>
      <c r="AC23268" s="56"/>
      <c r="AD23268" s="56"/>
      <c r="AE23268" s="56"/>
    </row>
    <row r="23269" spans="1:31" x14ac:dyDescent="0.25">
      <c r="A23269" s="41">
        <v>0</v>
      </c>
      <c r="C23269" s="56"/>
      <c r="AC23269" s="56"/>
      <c r="AD23269" s="56"/>
      <c r="AE23269" s="56"/>
    </row>
    <row r="23270" spans="1:31" x14ac:dyDescent="0.25">
      <c r="A23270" s="41">
        <v>0</v>
      </c>
      <c r="C23270" s="56"/>
      <c r="AC23270" s="56"/>
      <c r="AD23270" s="56"/>
      <c r="AE23270" s="56"/>
    </row>
    <row r="23271" spans="1:31" x14ac:dyDescent="0.25">
      <c r="A23271" s="41">
        <v>0</v>
      </c>
      <c r="C23271" s="56"/>
      <c r="AC23271" s="56"/>
      <c r="AD23271" s="56"/>
      <c r="AE23271" s="56"/>
    </row>
    <row r="23272" spans="1:31" x14ac:dyDescent="0.25">
      <c r="A23272" s="41">
        <v>0</v>
      </c>
      <c r="C23272" s="56"/>
      <c r="AC23272" s="56"/>
      <c r="AD23272" s="56"/>
      <c r="AE23272" s="56"/>
    </row>
    <row r="23273" spans="1:31" x14ac:dyDescent="0.25">
      <c r="A23273" s="41">
        <v>0</v>
      </c>
      <c r="C23273" s="56"/>
      <c r="AC23273" s="56"/>
      <c r="AD23273" s="56"/>
      <c r="AE23273" s="56"/>
    </row>
    <row r="23274" spans="1:31" x14ac:dyDescent="0.25">
      <c r="A23274" s="41">
        <v>0</v>
      </c>
      <c r="C23274" s="56"/>
      <c r="AC23274" s="56"/>
      <c r="AD23274" s="56"/>
      <c r="AE23274" s="56"/>
    </row>
    <row r="23275" spans="1:31" x14ac:dyDescent="0.25">
      <c r="A23275" s="41">
        <v>0</v>
      </c>
      <c r="C23275" s="56"/>
      <c r="AC23275" s="56"/>
      <c r="AD23275" s="56"/>
      <c r="AE23275" s="56"/>
    </row>
    <row r="23276" spans="1:31" x14ac:dyDescent="0.25">
      <c r="A23276" s="41">
        <v>0</v>
      </c>
      <c r="C23276" s="56"/>
      <c r="AC23276" s="56"/>
      <c r="AD23276" s="56"/>
      <c r="AE23276" s="56"/>
    </row>
    <row r="23277" spans="1:31" x14ac:dyDescent="0.25">
      <c r="A23277" s="41">
        <v>0</v>
      </c>
      <c r="C23277" s="56"/>
      <c r="AC23277" s="56"/>
      <c r="AD23277" s="56"/>
      <c r="AE23277" s="56"/>
    </row>
    <row r="23278" spans="1:31" x14ac:dyDescent="0.25">
      <c r="A23278" s="41">
        <v>0</v>
      </c>
      <c r="C23278" s="56"/>
      <c r="AC23278" s="56"/>
      <c r="AD23278" s="56"/>
      <c r="AE23278" s="56"/>
    </row>
    <row r="23279" spans="1:31" x14ac:dyDescent="0.25">
      <c r="A23279" s="41">
        <v>0</v>
      </c>
      <c r="C23279" s="56"/>
      <c r="AC23279" s="56"/>
      <c r="AD23279" s="56"/>
      <c r="AE23279" s="56"/>
    </row>
    <row r="23280" spans="1:31" x14ac:dyDescent="0.25">
      <c r="A23280" s="41">
        <v>0</v>
      </c>
      <c r="C23280" s="56"/>
      <c r="AC23280" s="56"/>
      <c r="AD23280" s="56"/>
      <c r="AE23280" s="56"/>
    </row>
    <row r="23281" spans="1:31" x14ac:dyDescent="0.25">
      <c r="A23281" s="41">
        <v>0</v>
      </c>
      <c r="C23281" s="56"/>
      <c r="AC23281" s="56"/>
      <c r="AD23281" s="56"/>
      <c r="AE23281" s="56"/>
    </row>
    <row r="23282" spans="1:31" x14ac:dyDescent="0.25">
      <c r="A23282" s="41">
        <v>0</v>
      </c>
      <c r="C23282" s="56"/>
      <c r="AC23282" s="56"/>
      <c r="AD23282" s="56"/>
      <c r="AE23282" s="56"/>
    </row>
    <row r="23283" spans="1:31" x14ac:dyDescent="0.25">
      <c r="A23283" s="41">
        <v>0</v>
      </c>
      <c r="C23283" s="56"/>
      <c r="AC23283" s="56"/>
      <c r="AD23283" s="56"/>
      <c r="AE23283" s="56"/>
    </row>
    <row r="23284" spans="1:31" x14ac:dyDescent="0.25">
      <c r="A23284" s="41">
        <v>2836</v>
      </c>
      <c r="C23284" s="56"/>
      <c r="AC23284" s="56"/>
      <c r="AD23284" s="56"/>
      <c r="AE23284" s="56"/>
    </row>
    <row r="23285" spans="1:31" x14ac:dyDescent="0.25">
      <c r="A23285" s="41">
        <v>0</v>
      </c>
      <c r="C23285" s="56"/>
      <c r="AC23285" s="56"/>
      <c r="AD23285" s="56"/>
      <c r="AE23285" s="56"/>
    </row>
    <row r="23286" spans="1:31" x14ac:dyDescent="0.25">
      <c r="A23286" s="41">
        <v>0</v>
      </c>
      <c r="C23286" s="56"/>
      <c r="AC23286" s="56"/>
      <c r="AD23286" s="56"/>
      <c r="AE23286" s="56"/>
    </row>
    <row r="23287" spans="1:31" x14ac:dyDescent="0.25">
      <c r="A23287" s="41">
        <v>0</v>
      </c>
      <c r="C23287" s="56"/>
      <c r="AC23287" s="56"/>
      <c r="AD23287" s="56"/>
      <c r="AE23287" s="56"/>
    </row>
    <row r="23288" spans="1:31" x14ac:dyDescent="0.25">
      <c r="A23288" s="41">
        <v>0</v>
      </c>
      <c r="C23288" s="56"/>
      <c r="AC23288" s="56"/>
      <c r="AD23288" s="56"/>
      <c r="AE23288" s="56"/>
    </row>
    <row r="23289" spans="1:31" x14ac:dyDescent="0.25">
      <c r="A23289" s="41">
        <v>0</v>
      </c>
      <c r="C23289" s="56"/>
      <c r="AC23289" s="56"/>
      <c r="AD23289" s="56"/>
      <c r="AE23289" s="56"/>
    </row>
    <row r="23290" spans="1:31" x14ac:dyDescent="0.25">
      <c r="A23290" s="41">
        <v>0</v>
      </c>
      <c r="C23290" s="56"/>
      <c r="AC23290" s="56"/>
      <c r="AD23290" s="56"/>
      <c r="AE23290" s="56"/>
    </row>
    <row r="23291" spans="1:31" x14ac:dyDescent="0.25">
      <c r="A23291" s="41">
        <v>0</v>
      </c>
      <c r="C23291" s="56"/>
      <c r="AC23291" s="56"/>
      <c r="AD23291" s="56"/>
      <c r="AE23291" s="56"/>
    </row>
    <row r="23292" spans="1:31" x14ac:dyDescent="0.25">
      <c r="A23292" s="41">
        <v>0</v>
      </c>
      <c r="C23292" s="56"/>
      <c r="AC23292" s="56"/>
      <c r="AD23292" s="56"/>
      <c r="AE23292" s="56"/>
    </row>
    <row r="23293" spans="1:31" x14ac:dyDescent="0.25">
      <c r="A23293" s="41">
        <v>0</v>
      </c>
      <c r="C23293" s="56"/>
      <c r="AC23293" s="56"/>
      <c r="AD23293" s="56"/>
      <c r="AE23293" s="56"/>
    </row>
    <row r="23294" spans="1:31" x14ac:dyDescent="0.25">
      <c r="A23294" s="41">
        <v>0</v>
      </c>
      <c r="C23294" s="56"/>
      <c r="AC23294" s="56"/>
      <c r="AD23294" s="56"/>
      <c r="AE23294" s="56"/>
    </row>
    <row r="23295" spans="1:31" x14ac:dyDescent="0.25">
      <c r="A23295" s="41">
        <v>0</v>
      </c>
      <c r="C23295" s="56"/>
      <c r="AC23295" s="56"/>
      <c r="AD23295" s="56"/>
      <c r="AE23295" s="56"/>
    </row>
    <row r="23296" spans="1:31" x14ac:dyDescent="0.25">
      <c r="A23296" s="41">
        <v>0</v>
      </c>
      <c r="C23296" s="56"/>
      <c r="AC23296" s="56"/>
      <c r="AD23296" s="56"/>
      <c r="AE23296" s="56"/>
    </row>
    <row r="23297" spans="1:31" x14ac:dyDescent="0.25">
      <c r="A23297" s="41">
        <v>0</v>
      </c>
      <c r="C23297" s="56"/>
      <c r="AC23297" s="56"/>
      <c r="AD23297" s="56"/>
      <c r="AE23297" s="56"/>
    </row>
    <row r="23298" spans="1:31" x14ac:dyDescent="0.25">
      <c r="A23298" s="41">
        <v>0</v>
      </c>
      <c r="C23298" s="56"/>
      <c r="AC23298" s="56"/>
      <c r="AD23298" s="56"/>
      <c r="AE23298" s="56"/>
    </row>
    <row r="23299" spans="1:31" x14ac:dyDescent="0.25">
      <c r="A23299" s="41">
        <v>0</v>
      </c>
      <c r="C23299" s="56"/>
      <c r="AC23299" s="56"/>
      <c r="AD23299" s="56"/>
      <c r="AE23299" s="56"/>
    </row>
    <row r="23300" spans="1:31" x14ac:dyDescent="0.25">
      <c r="A23300" s="41">
        <v>0</v>
      </c>
      <c r="C23300" s="56"/>
      <c r="AC23300" s="56"/>
      <c r="AD23300" s="56"/>
      <c r="AE23300" s="56"/>
    </row>
    <row r="23301" spans="1:31" x14ac:dyDescent="0.25">
      <c r="A23301" s="41">
        <v>0</v>
      </c>
      <c r="C23301" s="56"/>
      <c r="AC23301" s="56"/>
      <c r="AD23301" s="56"/>
      <c r="AE23301" s="56"/>
    </row>
    <row r="23302" spans="1:31" x14ac:dyDescent="0.25">
      <c r="A23302" s="41">
        <v>0</v>
      </c>
      <c r="C23302" s="56"/>
      <c r="AC23302" s="56"/>
      <c r="AD23302" s="56"/>
      <c r="AE23302" s="56"/>
    </row>
    <row r="23303" spans="1:31" x14ac:dyDescent="0.25">
      <c r="A23303" s="41">
        <v>0</v>
      </c>
      <c r="C23303" s="56"/>
      <c r="AC23303" s="56"/>
      <c r="AD23303" s="56"/>
      <c r="AE23303" s="56"/>
    </row>
    <row r="23304" spans="1:31" x14ac:dyDescent="0.25">
      <c r="A23304" s="41">
        <v>0</v>
      </c>
      <c r="C23304" s="56"/>
      <c r="AC23304" s="56"/>
      <c r="AD23304" s="56"/>
      <c r="AE23304" s="56"/>
    </row>
    <row r="23305" spans="1:31" x14ac:dyDescent="0.25">
      <c r="A23305" s="41">
        <v>0</v>
      </c>
      <c r="C23305" s="56"/>
      <c r="AC23305" s="56"/>
      <c r="AD23305" s="56"/>
      <c r="AE23305" s="56"/>
    </row>
    <row r="23306" spans="1:31" x14ac:dyDescent="0.25">
      <c r="A23306" s="41">
        <v>0</v>
      </c>
      <c r="C23306" s="56"/>
      <c r="AC23306" s="56"/>
      <c r="AD23306" s="56"/>
      <c r="AE23306" s="56"/>
    </row>
    <row r="23307" spans="1:31" x14ac:dyDescent="0.25">
      <c r="A23307" s="41">
        <v>0</v>
      </c>
      <c r="C23307" s="56"/>
      <c r="AC23307" s="56"/>
      <c r="AD23307" s="56"/>
      <c r="AE23307" s="56"/>
    </row>
    <row r="23308" spans="1:31" x14ac:dyDescent="0.25">
      <c r="A23308" s="41">
        <v>0</v>
      </c>
      <c r="C23308" s="56"/>
      <c r="AC23308" s="56"/>
      <c r="AD23308" s="56"/>
      <c r="AE23308" s="56"/>
    </row>
    <row r="23309" spans="1:31" x14ac:dyDescent="0.25">
      <c r="A23309" s="41">
        <v>0</v>
      </c>
      <c r="C23309" s="56"/>
      <c r="AC23309" s="56"/>
      <c r="AD23309" s="56"/>
      <c r="AE23309" s="56"/>
    </row>
    <row r="23310" spans="1:31" x14ac:dyDescent="0.25">
      <c r="A23310" s="41">
        <v>0</v>
      </c>
      <c r="C23310" s="56"/>
      <c r="AC23310" s="56"/>
      <c r="AD23310" s="56"/>
      <c r="AE23310" s="56"/>
    </row>
    <row r="23311" spans="1:31" x14ac:dyDescent="0.25">
      <c r="A23311" s="41">
        <v>0</v>
      </c>
      <c r="C23311" s="56"/>
      <c r="AC23311" s="56"/>
      <c r="AD23311" s="56"/>
      <c r="AE23311" s="56"/>
    </row>
    <row r="23312" spans="1:31" x14ac:dyDescent="0.25">
      <c r="A23312" s="41">
        <v>0</v>
      </c>
      <c r="C23312" s="56"/>
      <c r="AC23312" s="56"/>
      <c r="AD23312" s="56"/>
      <c r="AE23312" s="56"/>
    </row>
    <row r="23313" spans="1:31" x14ac:dyDescent="0.25">
      <c r="A23313" s="41">
        <v>0</v>
      </c>
      <c r="C23313" s="56"/>
      <c r="AC23313" s="56"/>
      <c r="AD23313" s="56"/>
      <c r="AE23313" s="56"/>
    </row>
    <row r="23314" spans="1:31" x14ac:dyDescent="0.25">
      <c r="A23314" s="41">
        <v>0</v>
      </c>
      <c r="C23314" s="56"/>
      <c r="AC23314" s="56"/>
      <c r="AD23314" s="56"/>
      <c r="AE23314" s="56"/>
    </row>
    <row r="23315" spans="1:31" x14ac:dyDescent="0.25">
      <c r="A23315" s="41">
        <v>0</v>
      </c>
      <c r="C23315" s="56"/>
      <c r="AC23315" s="56"/>
      <c r="AD23315" s="56"/>
      <c r="AE23315" s="56"/>
    </row>
    <row r="23316" spans="1:31" x14ac:dyDescent="0.25">
      <c r="A23316" s="41">
        <v>0</v>
      </c>
      <c r="C23316" s="56"/>
      <c r="AC23316" s="56"/>
      <c r="AD23316" s="56"/>
      <c r="AE23316" s="56"/>
    </row>
    <row r="23317" spans="1:31" x14ac:dyDescent="0.25">
      <c r="A23317" s="41">
        <v>0</v>
      </c>
      <c r="C23317" s="56"/>
      <c r="AC23317" s="56"/>
      <c r="AD23317" s="56"/>
      <c r="AE23317" s="56"/>
    </row>
    <row r="23318" spans="1:31" x14ac:dyDescent="0.25">
      <c r="A23318" s="41">
        <v>0</v>
      </c>
      <c r="C23318" s="56"/>
      <c r="AC23318" s="56"/>
      <c r="AD23318" s="56"/>
      <c r="AE23318" s="56"/>
    </row>
    <row r="23319" spans="1:31" x14ac:dyDescent="0.25">
      <c r="A23319" s="41">
        <v>0</v>
      </c>
      <c r="C23319" s="56"/>
      <c r="AC23319" s="56"/>
      <c r="AD23319" s="56"/>
      <c r="AE23319" s="56"/>
    </row>
    <row r="23320" spans="1:31" x14ac:dyDescent="0.25">
      <c r="A23320" s="41">
        <v>0</v>
      </c>
      <c r="C23320" s="56"/>
      <c r="AC23320" s="56"/>
      <c r="AD23320" s="56"/>
      <c r="AE23320" s="56"/>
    </row>
    <row r="23321" spans="1:31" x14ac:dyDescent="0.25">
      <c r="A23321" s="41">
        <v>0</v>
      </c>
      <c r="C23321" s="56"/>
      <c r="AC23321" s="56"/>
      <c r="AD23321" s="56"/>
      <c r="AE23321" s="56"/>
    </row>
    <row r="23322" spans="1:31" x14ac:dyDescent="0.25">
      <c r="A23322" s="41">
        <v>0</v>
      </c>
      <c r="C23322" s="56"/>
      <c r="AC23322" s="56"/>
      <c r="AD23322" s="56"/>
      <c r="AE23322" s="56"/>
    </row>
    <row r="23323" spans="1:31" x14ac:dyDescent="0.25">
      <c r="A23323" s="41">
        <v>0</v>
      </c>
      <c r="C23323" s="56"/>
      <c r="AC23323" s="56"/>
      <c r="AD23323" s="56"/>
      <c r="AE23323" s="56"/>
    </row>
    <row r="23324" spans="1:31" x14ac:dyDescent="0.25">
      <c r="A23324" s="41">
        <v>0</v>
      </c>
      <c r="C23324" s="56"/>
      <c r="AC23324" s="56"/>
      <c r="AD23324" s="56"/>
      <c r="AE23324" s="56"/>
    </row>
    <row r="23325" spans="1:31" x14ac:dyDescent="0.25">
      <c r="A23325" s="41">
        <v>0</v>
      </c>
      <c r="C23325" s="56"/>
      <c r="AC23325" s="56"/>
      <c r="AD23325" s="56"/>
      <c r="AE23325" s="56"/>
    </row>
    <row r="23326" spans="1:31" x14ac:dyDescent="0.25">
      <c r="A23326" s="41">
        <v>0</v>
      </c>
      <c r="C23326" s="56"/>
      <c r="AC23326" s="56"/>
      <c r="AD23326" s="56"/>
      <c r="AE23326" s="56"/>
    </row>
    <row r="23327" spans="1:31" x14ac:dyDescent="0.25">
      <c r="A23327" s="41">
        <v>0</v>
      </c>
      <c r="C23327" s="56"/>
      <c r="AC23327" s="56"/>
      <c r="AD23327" s="56"/>
      <c r="AE23327" s="56"/>
    </row>
    <row r="23328" spans="1:31" x14ac:dyDescent="0.25">
      <c r="A23328" s="41">
        <v>0</v>
      </c>
      <c r="C23328" s="56"/>
      <c r="AC23328" s="56"/>
      <c r="AD23328" s="56"/>
      <c r="AE23328" s="56"/>
    </row>
    <row r="23329" spans="1:31" x14ac:dyDescent="0.25">
      <c r="A23329" s="41">
        <v>0</v>
      </c>
      <c r="C23329" s="56"/>
      <c r="AC23329" s="56"/>
      <c r="AD23329" s="56"/>
      <c r="AE23329" s="56"/>
    </row>
    <row r="23330" spans="1:31" x14ac:dyDescent="0.25">
      <c r="A23330" s="41">
        <v>1615</v>
      </c>
      <c r="C23330" s="56"/>
      <c r="AC23330" s="56"/>
      <c r="AD23330" s="56"/>
      <c r="AE23330" s="56"/>
    </row>
    <row r="23331" spans="1:31" x14ac:dyDescent="0.25">
      <c r="A23331" s="41">
        <v>0</v>
      </c>
      <c r="C23331" s="56"/>
      <c r="AC23331" s="56"/>
      <c r="AD23331" s="56"/>
      <c r="AE23331" s="56"/>
    </row>
    <row r="23332" spans="1:31" x14ac:dyDescent="0.25">
      <c r="A23332" s="41">
        <v>0</v>
      </c>
      <c r="C23332" s="56"/>
      <c r="AC23332" s="56"/>
      <c r="AD23332" s="56"/>
      <c r="AE23332" s="56"/>
    </row>
    <row r="23333" spans="1:31" x14ac:dyDescent="0.25">
      <c r="A23333" s="41">
        <v>0</v>
      </c>
      <c r="C23333" s="56"/>
      <c r="AC23333" s="56"/>
      <c r="AD23333" s="56"/>
      <c r="AE23333" s="56"/>
    </row>
    <row r="23334" spans="1:31" x14ac:dyDescent="0.25">
      <c r="A23334" s="41">
        <v>0</v>
      </c>
      <c r="C23334" s="56"/>
      <c r="AC23334" s="56"/>
      <c r="AD23334" s="56"/>
      <c r="AE23334" s="56"/>
    </row>
    <row r="23335" spans="1:31" x14ac:dyDescent="0.25">
      <c r="A23335" s="41">
        <v>0</v>
      </c>
      <c r="C23335" s="56"/>
      <c r="AC23335" s="56"/>
      <c r="AD23335" s="56"/>
      <c r="AE23335" s="56"/>
    </row>
    <row r="23336" spans="1:31" x14ac:dyDescent="0.25">
      <c r="A23336" s="41">
        <v>0</v>
      </c>
      <c r="C23336" s="56"/>
      <c r="AC23336" s="56"/>
      <c r="AD23336" s="56"/>
      <c r="AE23336" s="56"/>
    </row>
    <row r="23337" spans="1:31" x14ac:dyDescent="0.25">
      <c r="A23337" s="41">
        <v>0</v>
      </c>
      <c r="C23337" s="56"/>
      <c r="AC23337" s="56"/>
      <c r="AD23337" s="56"/>
      <c r="AE23337" s="56"/>
    </row>
    <row r="23338" spans="1:31" x14ac:dyDescent="0.25">
      <c r="A23338" s="41">
        <v>0</v>
      </c>
      <c r="C23338" s="56"/>
      <c r="AC23338" s="56"/>
      <c r="AD23338" s="56"/>
      <c r="AE23338" s="56"/>
    </row>
    <row r="23339" spans="1:31" x14ac:dyDescent="0.25">
      <c r="A23339" s="41">
        <v>0</v>
      </c>
      <c r="C23339" s="56"/>
      <c r="AC23339" s="56"/>
      <c r="AD23339" s="56"/>
      <c r="AE23339" s="56"/>
    </row>
    <row r="23340" spans="1:31" x14ac:dyDescent="0.25">
      <c r="A23340" s="41">
        <v>0</v>
      </c>
      <c r="C23340" s="56"/>
      <c r="AC23340" s="56"/>
      <c r="AD23340" s="56"/>
      <c r="AE23340" s="56"/>
    </row>
    <row r="23341" spans="1:31" x14ac:dyDescent="0.25">
      <c r="A23341" s="41">
        <v>0</v>
      </c>
      <c r="C23341" s="56"/>
      <c r="AC23341" s="56"/>
      <c r="AD23341" s="56"/>
      <c r="AE23341" s="56"/>
    </row>
    <row r="23342" spans="1:31" x14ac:dyDescent="0.25">
      <c r="A23342" s="41">
        <v>0</v>
      </c>
      <c r="C23342" s="56"/>
      <c r="AC23342" s="56"/>
      <c r="AD23342" s="56"/>
      <c r="AE23342" s="56"/>
    </row>
    <row r="23343" spans="1:31" x14ac:dyDescent="0.25">
      <c r="A23343" s="41">
        <v>0</v>
      </c>
      <c r="C23343" s="56"/>
      <c r="AC23343" s="56"/>
      <c r="AD23343" s="56"/>
      <c r="AE23343" s="56"/>
    </row>
    <row r="23344" spans="1:31" x14ac:dyDescent="0.25">
      <c r="A23344" s="41">
        <v>0</v>
      </c>
      <c r="C23344" s="56"/>
      <c r="AC23344" s="56"/>
      <c r="AD23344" s="56"/>
      <c r="AE23344" s="56"/>
    </row>
    <row r="23345" spans="1:31" x14ac:dyDescent="0.25">
      <c r="A23345" s="41">
        <v>0</v>
      </c>
      <c r="C23345" s="56"/>
      <c r="AC23345" s="56"/>
      <c r="AD23345" s="56"/>
      <c r="AE23345" s="56"/>
    </row>
    <row r="23346" spans="1:31" x14ac:dyDescent="0.25">
      <c r="A23346" s="41">
        <v>0</v>
      </c>
      <c r="C23346" s="56"/>
      <c r="AC23346" s="56"/>
      <c r="AD23346" s="56"/>
      <c r="AE23346" s="56"/>
    </row>
    <row r="23347" spans="1:31" x14ac:dyDescent="0.25">
      <c r="A23347" s="41">
        <v>0</v>
      </c>
      <c r="C23347" s="56"/>
      <c r="AC23347" s="56"/>
      <c r="AD23347" s="56"/>
      <c r="AE23347" s="56"/>
    </row>
    <row r="23348" spans="1:31" x14ac:dyDescent="0.25">
      <c r="A23348" s="41">
        <v>0</v>
      </c>
      <c r="C23348" s="56"/>
      <c r="AC23348" s="56"/>
      <c r="AD23348" s="56"/>
      <c r="AE23348" s="56"/>
    </row>
    <row r="23349" spans="1:31" x14ac:dyDescent="0.25">
      <c r="A23349" s="41">
        <v>0</v>
      </c>
      <c r="C23349" s="56"/>
      <c r="AC23349" s="56"/>
      <c r="AD23349" s="56"/>
      <c r="AE23349" s="56"/>
    </row>
    <row r="23350" spans="1:31" x14ac:dyDescent="0.25">
      <c r="A23350" s="41">
        <v>0</v>
      </c>
      <c r="C23350" s="56"/>
      <c r="AC23350" s="56"/>
      <c r="AD23350" s="56"/>
      <c r="AE23350" s="56"/>
    </row>
    <row r="23351" spans="1:31" x14ac:dyDescent="0.25">
      <c r="A23351" s="41">
        <v>0</v>
      </c>
      <c r="C23351" s="56"/>
      <c r="AC23351" s="56"/>
      <c r="AD23351" s="56"/>
      <c r="AE23351" s="56"/>
    </row>
    <row r="23352" spans="1:31" x14ac:dyDescent="0.25">
      <c r="A23352" s="41">
        <v>0</v>
      </c>
      <c r="C23352" s="56"/>
      <c r="AC23352" s="56"/>
      <c r="AD23352" s="56"/>
      <c r="AE23352" s="56"/>
    </row>
    <row r="23353" spans="1:31" x14ac:dyDescent="0.25">
      <c r="A23353" s="41">
        <v>0</v>
      </c>
      <c r="C23353" s="56"/>
      <c r="AC23353" s="56"/>
      <c r="AD23353" s="56"/>
      <c r="AE23353" s="56"/>
    </row>
    <row r="23354" spans="1:31" x14ac:dyDescent="0.25">
      <c r="A23354" s="41">
        <v>0</v>
      </c>
      <c r="C23354" s="56"/>
      <c r="AC23354" s="56"/>
      <c r="AD23354" s="56"/>
      <c r="AE23354" s="56"/>
    </row>
    <row r="23355" spans="1:31" x14ac:dyDescent="0.25">
      <c r="A23355" s="41">
        <v>0</v>
      </c>
      <c r="C23355" s="56"/>
      <c r="AC23355" s="56"/>
      <c r="AD23355" s="56"/>
      <c r="AE23355" s="56"/>
    </row>
    <row r="23356" spans="1:31" x14ac:dyDescent="0.25">
      <c r="A23356" s="41">
        <v>0</v>
      </c>
      <c r="C23356" s="56"/>
      <c r="AC23356" s="56"/>
      <c r="AD23356" s="56"/>
      <c r="AE23356" s="56"/>
    </row>
    <row r="23357" spans="1:31" x14ac:dyDescent="0.25">
      <c r="A23357" s="41">
        <v>0</v>
      </c>
      <c r="C23357" s="56"/>
      <c r="AC23357" s="56"/>
      <c r="AD23357" s="56"/>
      <c r="AE23357" s="56"/>
    </row>
    <row r="23358" spans="1:31" x14ac:dyDescent="0.25">
      <c r="A23358" s="41">
        <v>0</v>
      </c>
      <c r="C23358" s="56"/>
      <c r="AC23358" s="56"/>
      <c r="AD23358" s="56"/>
      <c r="AE23358" s="56"/>
    </row>
    <row r="23359" spans="1:31" x14ac:dyDescent="0.25">
      <c r="A23359" s="41">
        <v>0</v>
      </c>
      <c r="C23359" s="56"/>
      <c r="AC23359" s="56"/>
      <c r="AD23359" s="56"/>
      <c r="AE23359" s="56"/>
    </row>
    <row r="23360" spans="1:31" x14ac:dyDescent="0.25">
      <c r="A23360" s="41">
        <v>0</v>
      </c>
      <c r="C23360" s="56"/>
      <c r="AC23360" s="56"/>
      <c r="AD23360" s="56"/>
      <c r="AE23360" s="56"/>
    </row>
    <row r="23361" spans="1:31" x14ac:dyDescent="0.25">
      <c r="A23361" s="41">
        <v>0</v>
      </c>
      <c r="C23361" s="56"/>
      <c r="AC23361" s="56"/>
      <c r="AD23361" s="56"/>
      <c r="AE23361" s="56"/>
    </row>
    <row r="23362" spans="1:31" x14ac:dyDescent="0.25">
      <c r="A23362" s="41">
        <v>0</v>
      </c>
      <c r="C23362" s="56"/>
      <c r="AC23362" s="56"/>
      <c r="AD23362" s="56"/>
      <c r="AE23362" s="56"/>
    </row>
    <row r="23363" spans="1:31" x14ac:dyDescent="0.25">
      <c r="A23363" s="41">
        <v>0</v>
      </c>
      <c r="C23363" s="56"/>
      <c r="AC23363" s="56"/>
      <c r="AD23363" s="56"/>
      <c r="AE23363" s="56"/>
    </row>
    <row r="23364" spans="1:31" x14ac:dyDescent="0.25">
      <c r="A23364" s="41">
        <v>0</v>
      </c>
      <c r="C23364" s="56"/>
      <c r="AC23364" s="56"/>
      <c r="AD23364" s="56"/>
      <c r="AE23364" s="56"/>
    </row>
    <row r="23365" spans="1:31" x14ac:dyDescent="0.25">
      <c r="A23365" s="41">
        <v>0</v>
      </c>
      <c r="C23365" s="56"/>
      <c r="AC23365" s="56"/>
      <c r="AD23365" s="56"/>
      <c r="AE23365" s="56"/>
    </row>
    <row r="23366" spans="1:31" x14ac:dyDescent="0.25">
      <c r="A23366" s="41">
        <v>0</v>
      </c>
      <c r="C23366" s="56"/>
      <c r="AC23366" s="56"/>
      <c r="AD23366" s="56"/>
      <c r="AE23366" s="56"/>
    </row>
    <row r="23367" spans="1:31" x14ac:dyDescent="0.25">
      <c r="A23367" s="41">
        <v>0</v>
      </c>
      <c r="C23367" s="56"/>
      <c r="AC23367" s="56"/>
      <c r="AD23367" s="56"/>
      <c r="AE23367" s="56"/>
    </row>
    <row r="23368" spans="1:31" x14ac:dyDescent="0.25">
      <c r="A23368" s="41">
        <v>0</v>
      </c>
      <c r="C23368" s="56"/>
      <c r="AC23368" s="56"/>
      <c r="AD23368" s="56"/>
      <c r="AE23368" s="56"/>
    </row>
    <row r="23369" spans="1:31" x14ac:dyDescent="0.25">
      <c r="A23369" s="41">
        <v>0</v>
      </c>
      <c r="C23369" s="56"/>
      <c r="AC23369" s="56"/>
      <c r="AD23369" s="56"/>
      <c r="AE23369" s="56"/>
    </row>
    <row r="23370" spans="1:31" x14ac:dyDescent="0.25">
      <c r="A23370" s="41">
        <v>0</v>
      </c>
      <c r="C23370" s="56"/>
      <c r="AC23370" s="56"/>
      <c r="AD23370" s="56"/>
      <c r="AE23370" s="56"/>
    </row>
    <row r="23371" spans="1:31" x14ac:dyDescent="0.25">
      <c r="A23371" s="41">
        <v>0</v>
      </c>
      <c r="C23371" s="56"/>
      <c r="AC23371" s="56"/>
      <c r="AD23371" s="56"/>
      <c r="AE23371" s="56"/>
    </row>
    <row r="23372" spans="1:31" x14ac:dyDescent="0.25">
      <c r="A23372" s="41">
        <v>0</v>
      </c>
      <c r="C23372" s="56"/>
      <c r="AC23372" s="56"/>
      <c r="AD23372" s="56"/>
      <c r="AE23372" s="56"/>
    </row>
    <row r="23373" spans="1:31" x14ac:dyDescent="0.25">
      <c r="A23373" s="41">
        <v>0</v>
      </c>
      <c r="C23373" s="56"/>
      <c r="AC23373" s="56"/>
      <c r="AD23373" s="56"/>
      <c r="AE23373" s="56"/>
    </row>
    <row r="23374" spans="1:31" x14ac:dyDescent="0.25">
      <c r="A23374" s="41">
        <v>0</v>
      </c>
      <c r="C23374" s="56"/>
      <c r="AC23374" s="56"/>
      <c r="AD23374" s="56"/>
      <c r="AE23374" s="56"/>
    </row>
    <row r="23375" spans="1:31" x14ac:dyDescent="0.25">
      <c r="A23375" s="41">
        <v>0</v>
      </c>
      <c r="C23375" s="56"/>
      <c r="AC23375" s="56"/>
      <c r="AD23375" s="56"/>
      <c r="AE23375" s="56"/>
    </row>
    <row r="23376" spans="1:31" x14ac:dyDescent="0.25">
      <c r="A23376" s="41">
        <v>0</v>
      </c>
      <c r="C23376" s="56"/>
      <c r="AC23376" s="56"/>
      <c r="AD23376" s="56"/>
      <c r="AE23376" s="56"/>
    </row>
    <row r="23377" spans="1:31" x14ac:dyDescent="0.25">
      <c r="A23377" s="41">
        <v>0</v>
      </c>
      <c r="C23377" s="56"/>
      <c r="AC23377" s="56"/>
      <c r="AD23377" s="56"/>
      <c r="AE23377" s="56"/>
    </row>
    <row r="23378" spans="1:31" x14ac:dyDescent="0.25">
      <c r="A23378" s="41">
        <v>0</v>
      </c>
      <c r="C23378" s="56"/>
      <c r="AC23378" s="56"/>
      <c r="AD23378" s="56"/>
      <c r="AE23378" s="56"/>
    </row>
    <row r="23379" spans="1:31" x14ac:dyDescent="0.25">
      <c r="A23379" s="41">
        <v>0</v>
      </c>
      <c r="C23379" s="56"/>
      <c r="AC23379" s="56"/>
      <c r="AD23379" s="56"/>
      <c r="AE23379" s="56"/>
    </row>
    <row r="23380" spans="1:31" x14ac:dyDescent="0.25">
      <c r="A23380" s="41">
        <v>0</v>
      </c>
      <c r="C23380" s="56"/>
      <c r="AC23380" s="56"/>
      <c r="AD23380" s="56"/>
      <c r="AE23380" s="56"/>
    </row>
    <row r="23381" spans="1:31" x14ac:dyDescent="0.25">
      <c r="A23381" s="41">
        <v>0</v>
      </c>
      <c r="C23381" s="56"/>
      <c r="AC23381" s="56"/>
      <c r="AD23381" s="56"/>
      <c r="AE23381" s="56"/>
    </row>
    <row r="23382" spans="1:31" x14ac:dyDescent="0.25">
      <c r="A23382" s="41">
        <v>0</v>
      </c>
      <c r="C23382" s="56"/>
      <c r="AC23382" s="56"/>
      <c r="AD23382" s="56"/>
      <c r="AE23382" s="56"/>
    </row>
    <row r="23383" spans="1:31" x14ac:dyDescent="0.25">
      <c r="A23383" s="41">
        <v>0</v>
      </c>
      <c r="C23383" s="56"/>
      <c r="AC23383" s="56"/>
      <c r="AD23383" s="56"/>
      <c r="AE23383" s="56"/>
    </row>
    <row r="23384" spans="1:31" x14ac:dyDescent="0.25">
      <c r="A23384" s="41">
        <v>0</v>
      </c>
      <c r="C23384" s="56"/>
      <c r="AC23384" s="56"/>
      <c r="AD23384" s="56"/>
      <c r="AE23384" s="56"/>
    </row>
    <row r="23385" spans="1:31" x14ac:dyDescent="0.25">
      <c r="A23385" s="41">
        <v>0</v>
      </c>
      <c r="C23385" s="56"/>
      <c r="AC23385" s="56"/>
      <c r="AD23385" s="56"/>
      <c r="AE23385" s="56"/>
    </row>
    <row r="23386" spans="1:31" x14ac:dyDescent="0.25">
      <c r="A23386" s="41">
        <v>0</v>
      </c>
      <c r="C23386" s="56"/>
      <c r="AC23386" s="56"/>
      <c r="AD23386" s="56"/>
      <c r="AE23386" s="56"/>
    </row>
    <row r="23387" spans="1:31" x14ac:dyDescent="0.25">
      <c r="A23387" s="41">
        <v>0</v>
      </c>
      <c r="C23387" s="56"/>
      <c r="AC23387" s="56"/>
      <c r="AD23387" s="56"/>
      <c r="AE23387" s="56"/>
    </row>
    <row r="23388" spans="1:31" x14ac:dyDescent="0.25">
      <c r="A23388" s="41">
        <v>0</v>
      </c>
      <c r="C23388" s="56"/>
      <c r="AC23388" s="56"/>
      <c r="AD23388" s="56"/>
      <c r="AE23388" s="56"/>
    </row>
    <row r="23389" spans="1:31" x14ac:dyDescent="0.25">
      <c r="A23389" s="41">
        <v>0</v>
      </c>
      <c r="C23389" s="56"/>
      <c r="AC23389" s="56"/>
      <c r="AD23389" s="56"/>
      <c r="AE23389" s="56"/>
    </row>
    <row r="23390" spans="1:31" x14ac:dyDescent="0.25">
      <c r="A23390" s="41">
        <v>0</v>
      </c>
      <c r="C23390" s="56"/>
      <c r="AC23390" s="56"/>
      <c r="AD23390" s="56"/>
      <c r="AE23390" s="56"/>
    </row>
    <row r="23391" spans="1:31" x14ac:dyDescent="0.25">
      <c r="A23391" s="41">
        <v>0</v>
      </c>
      <c r="C23391" s="56"/>
      <c r="AC23391" s="56"/>
      <c r="AD23391" s="56"/>
      <c r="AE23391" s="56"/>
    </row>
    <row r="23392" spans="1:31" x14ac:dyDescent="0.25">
      <c r="A23392" s="41">
        <v>0</v>
      </c>
      <c r="C23392" s="56"/>
      <c r="AC23392" s="56"/>
      <c r="AD23392" s="56"/>
      <c r="AE23392" s="56"/>
    </row>
    <row r="23393" spans="1:31" x14ac:dyDescent="0.25">
      <c r="A23393" s="41">
        <v>0</v>
      </c>
      <c r="C23393" s="56"/>
      <c r="AC23393" s="56"/>
      <c r="AD23393" s="56"/>
      <c r="AE23393" s="56"/>
    </row>
    <row r="23394" spans="1:31" x14ac:dyDescent="0.25">
      <c r="A23394" s="41">
        <v>0</v>
      </c>
      <c r="C23394" s="56"/>
      <c r="AC23394" s="56"/>
      <c r="AD23394" s="56"/>
      <c r="AE23394" s="56"/>
    </row>
    <row r="23395" spans="1:31" x14ac:dyDescent="0.25">
      <c r="A23395" s="41">
        <v>0</v>
      </c>
      <c r="C23395" s="56"/>
      <c r="AC23395" s="56"/>
      <c r="AD23395" s="56"/>
      <c r="AE23395" s="56"/>
    </row>
    <row r="23396" spans="1:31" x14ac:dyDescent="0.25">
      <c r="A23396" s="41">
        <v>0</v>
      </c>
      <c r="C23396" s="56"/>
      <c r="AC23396" s="56"/>
      <c r="AD23396" s="56"/>
      <c r="AE23396" s="56"/>
    </row>
    <row r="23397" spans="1:31" x14ac:dyDescent="0.25">
      <c r="A23397" s="41">
        <v>0</v>
      </c>
      <c r="C23397" s="56"/>
      <c r="AC23397" s="56"/>
      <c r="AD23397" s="56"/>
      <c r="AE23397" s="56"/>
    </row>
    <row r="23398" spans="1:31" x14ac:dyDescent="0.25">
      <c r="A23398" s="41">
        <v>0</v>
      </c>
      <c r="C23398" s="56"/>
      <c r="AC23398" s="56"/>
      <c r="AD23398" s="56"/>
      <c r="AE23398" s="56"/>
    </row>
    <row r="23399" spans="1:31" x14ac:dyDescent="0.25">
      <c r="A23399" s="41">
        <v>0</v>
      </c>
      <c r="C23399" s="56"/>
      <c r="AC23399" s="56"/>
      <c r="AD23399" s="56"/>
      <c r="AE23399" s="56"/>
    </row>
    <row r="23400" spans="1:31" x14ac:dyDescent="0.25">
      <c r="A23400" s="41">
        <v>0</v>
      </c>
      <c r="C23400" s="56"/>
      <c r="AC23400" s="56"/>
      <c r="AD23400" s="56"/>
      <c r="AE23400" s="56"/>
    </row>
    <row r="23401" spans="1:31" x14ac:dyDescent="0.25">
      <c r="A23401" s="41">
        <v>0</v>
      </c>
      <c r="C23401" s="56"/>
      <c r="AC23401" s="56"/>
      <c r="AD23401" s="56"/>
      <c r="AE23401" s="56"/>
    </row>
    <row r="23402" spans="1:31" x14ac:dyDescent="0.25">
      <c r="A23402" s="41">
        <v>0</v>
      </c>
      <c r="C23402" s="56"/>
      <c r="AC23402" s="56"/>
      <c r="AD23402" s="56"/>
      <c r="AE23402" s="56"/>
    </row>
    <row r="23403" spans="1:31" x14ac:dyDescent="0.25">
      <c r="A23403" s="41">
        <v>4</v>
      </c>
      <c r="C23403" s="56"/>
      <c r="AC23403" s="56"/>
      <c r="AD23403" s="56"/>
      <c r="AE23403" s="56"/>
    </row>
    <row r="23404" spans="1:31" x14ac:dyDescent="0.25">
      <c r="A23404" s="41">
        <v>0</v>
      </c>
      <c r="C23404" s="56"/>
      <c r="AC23404" s="56"/>
      <c r="AD23404" s="56"/>
      <c r="AE23404" s="56"/>
    </row>
    <row r="23405" spans="1:31" x14ac:dyDescent="0.25">
      <c r="A23405" s="41">
        <v>0</v>
      </c>
      <c r="C23405" s="56"/>
      <c r="AC23405" s="56"/>
      <c r="AD23405" s="56"/>
      <c r="AE23405" s="56"/>
    </row>
    <row r="23406" spans="1:31" x14ac:dyDescent="0.25">
      <c r="A23406" s="41">
        <v>0</v>
      </c>
      <c r="C23406" s="56"/>
      <c r="AC23406" s="56"/>
      <c r="AD23406" s="56"/>
      <c r="AE23406" s="56"/>
    </row>
    <row r="23407" spans="1:31" x14ac:dyDescent="0.25">
      <c r="A23407" s="41">
        <v>0</v>
      </c>
      <c r="C23407" s="56"/>
      <c r="AC23407" s="56"/>
      <c r="AD23407" s="56"/>
      <c r="AE23407" s="56"/>
    </row>
    <row r="23408" spans="1:31" x14ac:dyDescent="0.25">
      <c r="A23408" s="41">
        <v>0</v>
      </c>
      <c r="C23408" s="56"/>
      <c r="AC23408" s="56"/>
      <c r="AD23408" s="56"/>
      <c r="AE23408" s="56"/>
    </row>
    <row r="23409" spans="1:31" x14ac:dyDescent="0.25">
      <c r="A23409" s="41">
        <v>0</v>
      </c>
      <c r="C23409" s="56"/>
      <c r="AC23409" s="56"/>
      <c r="AD23409" s="56"/>
      <c r="AE23409" s="56"/>
    </row>
    <row r="23410" spans="1:31" x14ac:dyDescent="0.25">
      <c r="A23410" s="41">
        <v>0</v>
      </c>
      <c r="C23410" s="56"/>
      <c r="AC23410" s="56"/>
      <c r="AD23410" s="56"/>
      <c r="AE23410" s="56"/>
    </row>
    <row r="23411" spans="1:31" x14ac:dyDescent="0.25">
      <c r="A23411" s="41">
        <v>0</v>
      </c>
      <c r="C23411" s="56"/>
      <c r="AC23411" s="56"/>
      <c r="AD23411" s="56"/>
      <c r="AE23411" s="56"/>
    </row>
    <row r="23412" spans="1:31" x14ac:dyDescent="0.25">
      <c r="A23412" s="41">
        <v>0</v>
      </c>
      <c r="C23412" s="56"/>
      <c r="AC23412" s="56"/>
      <c r="AD23412" s="56"/>
      <c r="AE23412" s="56"/>
    </row>
    <row r="23413" spans="1:31" x14ac:dyDescent="0.25">
      <c r="A23413" s="41">
        <v>0</v>
      </c>
      <c r="C23413" s="56"/>
      <c r="AC23413" s="56"/>
      <c r="AD23413" s="56"/>
      <c r="AE23413" s="56"/>
    </row>
    <row r="23414" spans="1:31" x14ac:dyDescent="0.25">
      <c r="A23414" s="41">
        <v>0</v>
      </c>
      <c r="C23414" s="56"/>
      <c r="AC23414" s="56"/>
      <c r="AD23414" s="56"/>
      <c r="AE23414" s="56"/>
    </row>
    <row r="23415" spans="1:31" x14ac:dyDescent="0.25">
      <c r="A23415" s="41">
        <v>0</v>
      </c>
      <c r="C23415" s="56"/>
      <c r="AC23415" s="56"/>
      <c r="AD23415" s="56"/>
      <c r="AE23415" s="56"/>
    </row>
    <row r="23416" spans="1:31" x14ac:dyDescent="0.25">
      <c r="A23416" s="41">
        <v>0</v>
      </c>
      <c r="C23416" s="56"/>
      <c r="AC23416" s="56"/>
      <c r="AD23416" s="56"/>
      <c r="AE23416" s="56"/>
    </row>
    <row r="23417" spans="1:31" x14ac:dyDescent="0.25">
      <c r="A23417" s="41">
        <v>0</v>
      </c>
      <c r="C23417" s="56"/>
      <c r="AC23417" s="56"/>
      <c r="AD23417" s="56"/>
      <c r="AE23417" s="56"/>
    </row>
    <row r="23418" spans="1:31" x14ac:dyDescent="0.25">
      <c r="A23418" s="41">
        <v>0</v>
      </c>
      <c r="C23418" s="56"/>
      <c r="AC23418" s="56"/>
      <c r="AD23418" s="56"/>
      <c r="AE23418" s="56"/>
    </row>
    <row r="23419" spans="1:31" x14ac:dyDescent="0.25">
      <c r="A23419" s="41">
        <v>0</v>
      </c>
      <c r="C23419" s="56"/>
      <c r="AC23419" s="56"/>
      <c r="AD23419" s="56"/>
      <c r="AE23419" s="56"/>
    </row>
    <row r="23420" spans="1:31" x14ac:dyDescent="0.25">
      <c r="A23420" s="41">
        <v>0</v>
      </c>
      <c r="C23420" s="56"/>
      <c r="AC23420" s="56"/>
      <c r="AD23420" s="56"/>
      <c r="AE23420" s="56"/>
    </row>
    <row r="23421" spans="1:31" x14ac:dyDescent="0.25">
      <c r="A23421" s="41">
        <v>0</v>
      </c>
      <c r="C23421" s="56"/>
      <c r="AC23421" s="56"/>
      <c r="AD23421" s="56"/>
      <c r="AE23421" s="56"/>
    </row>
    <row r="23422" spans="1:31" x14ac:dyDescent="0.25">
      <c r="A23422" s="41">
        <v>0</v>
      </c>
      <c r="C23422" s="56"/>
      <c r="AC23422" s="56"/>
      <c r="AD23422" s="56"/>
      <c r="AE23422" s="56"/>
    </row>
    <row r="23423" spans="1:31" x14ac:dyDescent="0.25">
      <c r="A23423" s="41">
        <v>0</v>
      </c>
      <c r="C23423" s="56"/>
      <c r="AC23423" s="56"/>
      <c r="AD23423" s="56"/>
      <c r="AE23423" s="56"/>
    </row>
    <row r="23424" spans="1:31" x14ac:dyDescent="0.25">
      <c r="A23424" s="41">
        <v>0</v>
      </c>
      <c r="C23424" s="56"/>
      <c r="AC23424" s="56"/>
      <c r="AD23424" s="56"/>
      <c r="AE23424" s="56"/>
    </row>
    <row r="23425" spans="1:31" x14ac:dyDescent="0.25">
      <c r="A23425" s="41">
        <v>0</v>
      </c>
      <c r="C23425" s="56"/>
      <c r="AC23425" s="56"/>
      <c r="AD23425" s="56"/>
      <c r="AE23425" s="56"/>
    </row>
    <row r="23426" spans="1:31" x14ac:dyDescent="0.25">
      <c r="A23426" s="41">
        <v>0</v>
      </c>
      <c r="C23426" s="56"/>
      <c r="AC23426" s="56"/>
      <c r="AD23426" s="56"/>
      <c r="AE23426" s="56"/>
    </row>
    <row r="23427" spans="1:31" x14ac:dyDescent="0.25">
      <c r="A23427" s="41">
        <v>0</v>
      </c>
      <c r="C23427" s="56"/>
      <c r="AC23427" s="56"/>
      <c r="AD23427" s="56"/>
      <c r="AE23427" s="56"/>
    </row>
    <row r="23428" spans="1:31" x14ac:dyDescent="0.25">
      <c r="A23428" s="41">
        <v>0</v>
      </c>
      <c r="C23428" s="56"/>
      <c r="AC23428" s="56"/>
      <c r="AD23428" s="56"/>
      <c r="AE23428" s="56"/>
    </row>
    <row r="23429" spans="1:31" x14ac:dyDescent="0.25">
      <c r="A23429" s="41">
        <v>0</v>
      </c>
      <c r="C23429" s="56"/>
      <c r="AC23429" s="56"/>
      <c r="AD23429" s="56"/>
      <c r="AE23429" s="56"/>
    </row>
    <row r="23430" spans="1:31" x14ac:dyDescent="0.25">
      <c r="A23430" s="41">
        <v>0</v>
      </c>
      <c r="C23430" s="56"/>
      <c r="AC23430" s="56"/>
      <c r="AD23430" s="56"/>
      <c r="AE23430" s="56"/>
    </row>
    <row r="23431" spans="1:31" x14ac:dyDescent="0.25">
      <c r="A23431" s="41">
        <v>0</v>
      </c>
      <c r="C23431" s="56"/>
      <c r="AC23431" s="56"/>
      <c r="AD23431" s="56"/>
      <c r="AE23431" s="56"/>
    </row>
    <row r="23432" spans="1:31" x14ac:dyDescent="0.25">
      <c r="A23432" s="41">
        <v>0</v>
      </c>
      <c r="C23432" s="56"/>
      <c r="AC23432" s="56"/>
      <c r="AD23432" s="56"/>
      <c r="AE23432" s="56"/>
    </row>
    <row r="23433" spans="1:31" x14ac:dyDescent="0.25">
      <c r="A23433" s="41">
        <v>0</v>
      </c>
      <c r="C23433" s="56"/>
      <c r="AC23433" s="56"/>
      <c r="AD23433" s="56"/>
      <c r="AE23433" s="56"/>
    </row>
    <row r="23434" spans="1:31" x14ac:dyDescent="0.25">
      <c r="A23434" s="41">
        <v>0</v>
      </c>
      <c r="C23434" s="56"/>
      <c r="AC23434" s="56"/>
      <c r="AD23434" s="56"/>
      <c r="AE23434" s="56"/>
    </row>
    <row r="23435" spans="1:31" x14ac:dyDescent="0.25">
      <c r="A23435" s="41">
        <v>0</v>
      </c>
      <c r="C23435" s="56"/>
      <c r="AC23435" s="56"/>
      <c r="AD23435" s="56"/>
      <c r="AE23435" s="56"/>
    </row>
    <row r="23436" spans="1:31" x14ac:dyDescent="0.25">
      <c r="A23436" s="41">
        <v>0</v>
      </c>
      <c r="C23436" s="56"/>
      <c r="AC23436" s="56"/>
      <c r="AD23436" s="56"/>
      <c r="AE23436" s="56"/>
    </row>
    <row r="23437" spans="1:31" x14ac:dyDescent="0.25">
      <c r="A23437" s="41">
        <v>0</v>
      </c>
      <c r="C23437" s="56"/>
      <c r="AC23437" s="56"/>
      <c r="AD23437" s="56"/>
      <c r="AE23437" s="56"/>
    </row>
    <row r="23438" spans="1:31" x14ac:dyDescent="0.25">
      <c r="A23438" s="41">
        <v>0</v>
      </c>
      <c r="C23438" s="56"/>
      <c r="AC23438" s="56"/>
      <c r="AD23438" s="56"/>
      <c r="AE23438" s="56"/>
    </row>
    <row r="23439" spans="1:31" x14ac:dyDescent="0.25">
      <c r="A23439" s="41">
        <v>0</v>
      </c>
      <c r="C23439" s="56"/>
      <c r="AC23439" s="56"/>
      <c r="AD23439" s="56"/>
      <c r="AE23439" s="56"/>
    </row>
    <row r="23440" spans="1:31" x14ac:dyDescent="0.25">
      <c r="A23440" s="41">
        <v>0</v>
      </c>
      <c r="C23440" s="56"/>
      <c r="AC23440" s="56"/>
      <c r="AD23440" s="56"/>
      <c r="AE23440" s="56"/>
    </row>
    <row r="23441" spans="1:31" x14ac:dyDescent="0.25">
      <c r="A23441" s="41">
        <v>0</v>
      </c>
      <c r="C23441" s="56"/>
      <c r="AC23441" s="56"/>
      <c r="AD23441" s="56"/>
      <c r="AE23441" s="56"/>
    </row>
    <row r="23442" spans="1:31" x14ac:dyDescent="0.25">
      <c r="A23442" s="41">
        <v>0</v>
      </c>
      <c r="C23442" s="56"/>
      <c r="AC23442" s="56"/>
      <c r="AD23442" s="56"/>
      <c r="AE23442" s="56"/>
    </row>
    <row r="23443" spans="1:31" x14ac:dyDescent="0.25">
      <c r="A23443" s="41">
        <v>0</v>
      </c>
      <c r="C23443" s="56"/>
      <c r="AC23443" s="56"/>
      <c r="AD23443" s="56"/>
      <c r="AE23443" s="56"/>
    </row>
    <row r="23444" spans="1:31" x14ac:dyDescent="0.25">
      <c r="A23444" s="41">
        <v>0</v>
      </c>
      <c r="C23444" s="56"/>
      <c r="AC23444" s="56"/>
      <c r="AD23444" s="56"/>
      <c r="AE23444" s="56"/>
    </row>
    <row r="23445" spans="1:31" x14ac:dyDescent="0.25">
      <c r="A23445" s="41">
        <v>0</v>
      </c>
      <c r="C23445" s="56"/>
      <c r="AC23445" s="56"/>
      <c r="AD23445" s="56"/>
      <c r="AE23445" s="56"/>
    </row>
    <row r="23446" spans="1:31" x14ac:dyDescent="0.25">
      <c r="A23446" s="41">
        <v>0</v>
      </c>
      <c r="C23446" s="56"/>
      <c r="AC23446" s="56"/>
      <c r="AD23446" s="56"/>
      <c r="AE23446" s="56"/>
    </row>
    <row r="23447" spans="1:31" x14ac:dyDescent="0.25">
      <c r="A23447" s="41">
        <v>0</v>
      </c>
      <c r="C23447" s="56"/>
      <c r="AC23447" s="56"/>
      <c r="AD23447" s="56"/>
      <c r="AE23447" s="56"/>
    </row>
    <row r="23448" spans="1:31" x14ac:dyDescent="0.25">
      <c r="A23448" s="41">
        <v>0</v>
      </c>
      <c r="C23448" s="56"/>
      <c r="AC23448" s="56"/>
      <c r="AD23448" s="56"/>
      <c r="AE23448" s="56"/>
    </row>
    <row r="23449" spans="1:31" x14ac:dyDescent="0.25">
      <c r="A23449" s="41">
        <v>0</v>
      </c>
      <c r="C23449" s="56"/>
      <c r="AC23449" s="56"/>
      <c r="AD23449" s="56"/>
      <c r="AE23449" s="56"/>
    </row>
    <row r="23450" spans="1:31" x14ac:dyDescent="0.25">
      <c r="A23450" s="41">
        <v>0</v>
      </c>
      <c r="C23450" s="56"/>
      <c r="AC23450" s="56"/>
      <c r="AD23450" s="56"/>
      <c r="AE23450" s="56"/>
    </row>
    <row r="23451" spans="1:31" x14ac:dyDescent="0.25">
      <c r="A23451" s="41">
        <v>0</v>
      </c>
      <c r="C23451" s="56"/>
      <c r="AC23451" s="56"/>
      <c r="AD23451" s="56"/>
      <c r="AE23451" s="56"/>
    </row>
    <row r="23452" spans="1:31" x14ac:dyDescent="0.25">
      <c r="A23452" s="41">
        <v>0</v>
      </c>
      <c r="C23452" s="56"/>
      <c r="AC23452" s="56"/>
      <c r="AD23452" s="56"/>
      <c r="AE23452" s="56"/>
    </row>
    <row r="23453" spans="1:31" x14ac:dyDescent="0.25">
      <c r="A23453" s="41">
        <v>0</v>
      </c>
      <c r="C23453" s="56"/>
      <c r="AC23453" s="56"/>
      <c r="AD23453" s="56"/>
      <c r="AE23453" s="56"/>
    </row>
    <row r="23454" spans="1:31" x14ac:dyDescent="0.25">
      <c r="A23454" s="41">
        <v>0</v>
      </c>
      <c r="C23454" s="56"/>
      <c r="AC23454" s="56"/>
      <c r="AD23454" s="56"/>
      <c r="AE23454" s="56"/>
    </row>
    <row r="23455" spans="1:31" x14ac:dyDescent="0.25">
      <c r="A23455" s="41">
        <v>0</v>
      </c>
      <c r="C23455" s="56"/>
      <c r="AC23455" s="56"/>
      <c r="AD23455" s="56"/>
      <c r="AE23455" s="56"/>
    </row>
    <row r="23456" spans="1:31" x14ac:dyDescent="0.25">
      <c r="A23456" s="41">
        <v>0</v>
      </c>
      <c r="C23456" s="56"/>
      <c r="AC23456" s="56"/>
      <c r="AD23456" s="56"/>
      <c r="AE23456" s="56"/>
    </row>
    <row r="23457" spans="1:31" x14ac:dyDescent="0.25">
      <c r="A23457" s="41">
        <v>0</v>
      </c>
      <c r="C23457" s="56"/>
      <c r="AC23457" s="56"/>
      <c r="AD23457" s="56"/>
      <c r="AE23457" s="56"/>
    </row>
    <row r="23458" spans="1:31" x14ac:dyDescent="0.25">
      <c r="A23458" s="41">
        <v>0</v>
      </c>
      <c r="C23458" s="56"/>
      <c r="AC23458" s="56"/>
      <c r="AD23458" s="56"/>
      <c r="AE23458" s="56"/>
    </row>
    <row r="23459" spans="1:31" x14ac:dyDescent="0.25">
      <c r="A23459" s="41">
        <v>0</v>
      </c>
      <c r="C23459" s="56"/>
      <c r="AC23459" s="56"/>
      <c r="AD23459" s="56"/>
      <c r="AE23459" s="56"/>
    </row>
    <row r="23460" spans="1:31" x14ac:dyDescent="0.25">
      <c r="A23460" s="41">
        <v>0</v>
      </c>
      <c r="C23460" s="56"/>
      <c r="AC23460" s="56"/>
      <c r="AD23460" s="56"/>
      <c r="AE23460" s="56"/>
    </row>
    <row r="23461" spans="1:31" x14ac:dyDescent="0.25">
      <c r="A23461" s="41">
        <v>0</v>
      </c>
      <c r="C23461" s="56"/>
      <c r="AC23461" s="56"/>
      <c r="AD23461" s="56"/>
      <c r="AE23461" s="56"/>
    </row>
    <row r="23462" spans="1:31" x14ac:dyDescent="0.25">
      <c r="A23462" s="41">
        <v>0</v>
      </c>
      <c r="C23462" s="56"/>
      <c r="AC23462" s="56"/>
      <c r="AD23462" s="56"/>
      <c r="AE23462" s="56"/>
    </row>
    <row r="23463" spans="1:31" x14ac:dyDescent="0.25">
      <c r="A23463" s="41">
        <v>0</v>
      </c>
      <c r="C23463" s="56"/>
      <c r="AC23463" s="56"/>
      <c r="AD23463" s="56"/>
      <c r="AE23463" s="56"/>
    </row>
    <row r="23464" spans="1:31" x14ac:dyDescent="0.25">
      <c r="A23464" s="41">
        <v>0</v>
      </c>
      <c r="C23464" s="56"/>
      <c r="AC23464" s="56"/>
      <c r="AD23464" s="56"/>
      <c r="AE23464" s="56"/>
    </row>
    <row r="23465" spans="1:31" x14ac:dyDescent="0.25">
      <c r="A23465" s="41">
        <v>0</v>
      </c>
      <c r="C23465" s="56"/>
      <c r="AC23465" s="56"/>
      <c r="AD23465" s="56"/>
      <c r="AE23465" s="56"/>
    </row>
    <row r="23466" spans="1:31" x14ac:dyDescent="0.25">
      <c r="A23466" s="41">
        <v>0</v>
      </c>
      <c r="C23466" s="56"/>
      <c r="AC23466" s="56"/>
      <c r="AD23466" s="56"/>
      <c r="AE23466" s="56"/>
    </row>
    <row r="23467" spans="1:31" x14ac:dyDescent="0.25">
      <c r="A23467" s="41">
        <v>0</v>
      </c>
      <c r="C23467" s="56"/>
      <c r="AC23467" s="56"/>
      <c r="AD23467" s="56"/>
      <c r="AE23467" s="56"/>
    </row>
    <row r="23468" spans="1:31" x14ac:dyDescent="0.25">
      <c r="A23468" s="41">
        <v>0</v>
      </c>
      <c r="C23468" s="56"/>
      <c r="AC23468" s="56"/>
      <c r="AD23468" s="56"/>
      <c r="AE23468" s="56"/>
    </row>
    <row r="23469" spans="1:31" x14ac:dyDescent="0.25">
      <c r="A23469" s="41">
        <v>0</v>
      </c>
      <c r="C23469" s="56"/>
      <c r="AC23469" s="56"/>
      <c r="AD23469" s="56"/>
      <c r="AE23469" s="56"/>
    </row>
    <row r="23470" spans="1:31" x14ac:dyDescent="0.25">
      <c r="A23470" s="41">
        <v>0</v>
      </c>
      <c r="C23470" s="56"/>
      <c r="AC23470" s="56"/>
      <c r="AD23470" s="56"/>
      <c r="AE23470" s="56"/>
    </row>
    <row r="23471" spans="1:31" x14ac:dyDescent="0.25">
      <c r="A23471" s="41">
        <v>0</v>
      </c>
      <c r="C23471" s="56"/>
      <c r="AC23471" s="56"/>
      <c r="AD23471" s="56"/>
      <c r="AE23471" s="56"/>
    </row>
    <row r="23472" spans="1:31" x14ac:dyDescent="0.25">
      <c r="A23472" s="41">
        <v>0</v>
      </c>
      <c r="C23472" s="56"/>
      <c r="AC23472" s="56"/>
      <c r="AD23472" s="56"/>
      <c r="AE23472" s="56"/>
    </row>
    <row r="23473" spans="1:31" x14ac:dyDescent="0.25">
      <c r="A23473" s="41">
        <v>0</v>
      </c>
      <c r="C23473" s="56"/>
      <c r="AC23473" s="56"/>
      <c r="AD23473" s="56"/>
      <c r="AE23473" s="56"/>
    </row>
    <row r="23474" spans="1:31" x14ac:dyDescent="0.25">
      <c r="A23474" s="41">
        <v>0</v>
      </c>
      <c r="C23474" s="56"/>
      <c r="AC23474" s="56"/>
      <c r="AD23474" s="56"/>
      <c r="AE23474" s="56"/>
    </row>
    <row r="23475" spans="1:31" x14ac:dyDescent="0.25">
      <c r="A23475" s="41">
        <v>0</v>
      </c>
      <c r="C23475" s="56"/>
      <c r="AC23475" s="56"/>
      <c r="AD23475" s="56"/>
      <c r="AE23475" s="56"/>
    </row>
    <row r="23476" spans="1:31" x14ac:dyDescent="0.25">
      <c r="A23476" s="41">
        <v>0</v>
      </c>
      <c r="C23476" s="56"/>
      <c r="AC23476" s="56"/>
      <c r="AD23476" s="56"/>
      <c r="AE23476" s="56"/>
    </row>
    <row r="23477" spans="1:31" x14ac:dyDescent="0.25">
      <c r="A23477" s="41">
        <v>0</v>
      </c>
      <c r="C23477" s="56"/>
      <c r="AC23477" s="56"/>
      <c r="AD23477" s="56"/>
      <c r="AE23477" s="56"/>
    </row>
    <row r="23478" spans="1:31" x14ac:dyDescent="0.25">
      <c r="A23478" s="41">
        <v>0</v>
      </c>
      <c r="C23478" s="56"/>
      <c r="AC23478" s="56"/>
      <c r="AD23478" s="56"/>
      <c r="AE23478" s="56"/>
    </row>
    <row r="23479" spans="1:31" x14ac:dyDescent="0.25">
      <c r="A23479" s="41">
        <v>0</v>
      </c>
      <c r="C23479" s="56"/>
      <c r="AC23479" s="56"/>
      <c r="AD23479" s="56"/>
      <c r="AE23479" s="56"/>
    </row>
    <row r="23480" spans="1:31" x14ac:dyDescent="0.25">
      <c r="A23480" s="41">
        <v>0</v>
      </c>
      <c r="C23480" s="56"/>
      <c r="AC23480" s="56"/>
      <c r="AD23480" s="56"/>
      <c r="AE23480" s="56"/>
    </row>
    <row r="23481" spans="1:31" x14ac:dyDescent="0.25">
      <c r="A23481" s="41">
        <v>0</v>
      </c>
      <c r="C23481" s="56"/>
      <c r="AC23481" s="56"/>
      <c r="AD23481" s="56"/>
      <c r="AE23481" s="56"/>
    </row>
    <row r="23482" spans="1:31" x14ac:dyDescent="0.25">
      <c r="A23482" s="41">
        <v>0</v>
      </c>
      <c r="C23482" s="56"/>
      <c r="AC23482" s="56"/>
      <c r="AD23482" s="56"/>
      <c r="AE23482" s="56"/>
    </row>
    <row r="23483" spans="1:31" x14ac:dyDescent="0.25">
      <c r="A23483" s="41">
        <v>0</v>
      </c>
      <c r="C23483" s="56"/>
      <c r="AC23483" s="56"/>
      <c r="AD23483" s="56"/>
      <c r="AE23483" s="56"/>
    </row>
    <row r="23484" spans="1:31" x14ac:dyDescent="0.25">
      <c r="A23484" s="41">
        <v>0</v>
      </c>
      <c r="C23484" s="56"/>
      <c r="AC23484" s="56"/>
      <c r="AD23484" s="56"/>
      <c r="AE23484" s="56"/>
    </row>
    <row r="23485" spans="1:31" x14ac:dyDescent="0.25">
      <c r="A23485" s="41">
        <v>0</v>
      </c>
      <c r="C23485" s="56"/>
      <c r="AC23485" s="56"/>
      <c r="AD23485" s="56"/>
      <c r="AE23485" s="56"/>
    </row>
    <row r="23486" spans="1:31" x14ac:dyDescent="0.25">
      <c r="A23486" s="41">
        <v>0</v>
      </c>
      <c r="C23486" s="56"/>
      <c r="AC23486" s="56"/>
      <c r="AD23486" s="56"/>
      <c r="AE23486" s="56"/>
    </row>
    <row r="23487" spans="1:31" x14ac:dyDescent="0.25">
      <c r="A23487" s="41">
        <v>0</v>
      </c>
      <c r="C23487" s="56"/>
      <c r="AC23487" s="56"/>
      <c r="AD23487" s="56"/>
      <c r="AE23487" s="56"/>
    </row>
    <row r="23488" spans="1:31" x14ac:dyDescent="0.25">
      <c r="A23488" s="41">
        <v>0</v>
      </c>
      <c r="C23488" s="56"/>
      <c r="AC23488" s="56"/>
      <c r="AD23488" s="56"/>
      <c r="AE23488" s="56"/>
    </row>
    <row r="23489" spans="1:31" x14ac:dyDescent="0.25">
      <c r="A23489" s="41">
        <v>0</v>
      </c>
      <c r="C23489" s="56"/>
      <c r="AC23489" s="56"/>
      <c r="AD23489" s="56"/>
      <c r="AE23489" s="56"/>
    </row>
    <row r="23490" spans="1:31" x14ac:dyDescent="0.25">
      <c r="A23490" s="41">
        <v>0</v>
      </c>
      <c r="C23490" s="56"/>
      <c r="AC23490" s="56"/>
      <c r="AD23490" s="56"/>
      <c r="AE23490" s="56"/>
    </row>
    <row r="23491" spans="1:31" x14ac:dyDescent="0.25">
      <c r="A23491" s="41">
        <v>0</v>
      </c>
      <c r="C23491" s="56"/>
      <c r="AC23491" s="56"/>
      <c r="AD23491" s="56"/>
      <c r="AE23491" s="56"/>
    </row>
    <row r="23492" spans="1:31" x14ac:dyDescent="0.25">
      <c r="A23492" s="41">
        <v>0</v>
      </c>
      <c r="C23492" s="56"/>
      <c r="AC23492" s="56"/>
      <c r="AD23492" s="56"/>
      <c r="AE23492" s="56"/>
    </row>
    <row r="23493" spans="1:31" x14ac:dyDescent="0.25">
      <c r="A23493" s="41">
        <v>0</v>
      </c>
      <c r="C23493" s="56"/>
      <c r="AC23493" s="56"/>
      <c r="AD23493" s="56"/>
      <c r="AE23493" s="56"/>
    </row>
    <row r="23494" spans="1:31" x14ac:dyDescent="0.25">
      <c r="A23494" s="41">
        <v>0</v>
      </c>
      <c r="C23494" s="56"/>
      <c r="AC23494" s="56"/>
      <c r="AD23494" s="56"/>
      <c r="AE23494" s="56"/>
    </row>
    <row r="23495" spans="1:31" x14ac:dyDescent="0.25">
      <c r="A23495" s="41">
        <v>0</v>
      </c>
      <c r="C23495" s="56"/>
      <c r="AC23495" s="56"/>
      <c r="AD23495" s="56"/>
      <c r="AE23495" s="56"/>
    </row>
    <row r="23496" spans="1:31" x14ac:dyDescent="0.25">
      <c r="A23496" s="41">
        <v>0</v>
      </c>
      <c r="C23496" s="56"/>
      <c r="AC23496" s="56"/>
      <c r="AD23496" s="56"/>
      <c r="AE23496" s="56"/>
    </row>
    <row r="23497" spans="1:31" x14ac:dyDescent="0.25">
      <c r="A23497" s="41">
        <v>0</v>
      </c>
      <c r="C23497" s="56"/>
      <c r="AC23497" s="56"/>
      <c r="AD23497" s="56"/>
      <c r="AE23497" s="56"/>
    </row>
    <row r="23498" spans="1:31" x14ac:dyDescent="0.25">
      <c r="A23498" s="41">
        <v>0</v>
      </c>
      <c r="C23498" s="56"/>
      <c r="AC23498" s="56"/>
      <c r="AD23498" s="56"/>
      <c r="AE23498" s="56"/>
    </row>
    <row r="23499" spans="1:31" x14ac:dyDescent="0.25">
      <c r="A23499" s="41">
        <v>0</v>
      </c>
      <c r="C23499" s="56"/>
      <c r="AC23499" s="56"/>
      <c r="AD23499" s="56"/>
      <c r="AE23499" s="56"/>
    </row>
    <row r="23500" spans="1:31" x14ac:dyDescent="0.25">
      <c r="A23500" s="41">
        <v>0</v>
      </c>
      <c r="C23500" s="56"/>
      <c r="AC23500" s="56"/>
      <c r="AD23500" s="56"/>
      <c r="AE23500" s="56"/>
    </row>
    <row r="23501" spans="1:31" x14ac:dyDescent="0.25">
      <c r="A23501" s="41">
        <v>0</v>
      </c>
      <c r="C23501" s="56"/>
      <c r="AC23501" s="56"/>
      <c r="AD23501" s="56"/>
      <c r="AE23501" s="56"/>
    </row>
    <row r="23502" spans="1:31" x14ac:dyDescent="0.25">
      <c r="A23502" s="41">
        <v>0</v>
      </c>
      <c r="C23502" s="56"/>
      <c r="AC23502" s="56"/>
      <c r="AD23502" s="56"/>
      <c r="AE23502" s="56"/>
    </row>
    <row r="23503" spans="1:31" x14ac:dyDescent="0.25">
      <c r="A23503" s="41">
        <v>0</v>
      </c>
      <c r="C23503" s="56"/>
      <c r="AC23503" s="56"/>
      <c r="AD23503" s="56"/>
      <c r="AE23503" s="56"/>
    </row>
    <row r="23504" spans="1:31" x14ac:dyDescent="0.25">
      <c r="A23504" s="41">
        <v>0</v>
      </c>
      <c r="C23504" s="56"/>
      <c r="AC23504" s="56"/>
      <c r="AD23504" s="56"/>
      <c r="AE23504" s="56"/>
    </row>
    <row r="23505" spans="1:31" x14ac:dyDescent="0.25">
      <c r="A23505" s="41">
        <v>0</v>
      </c>
      <c r="C23505" s="56"/>
      <c r="AC23505" s="56"/>
      <c r="AD23505" s="56"/>
      <c r="AE23505" s="56"/>
    </row>
    <row r="23506" spans="1:31" x14ac:dyDescent="0.25">
      <c r="A23506" s="41">
        <v>0</v>
      </c>
      <c r="C23506" s="56"/>
      <c r="AC23506" s="56"/>
      <c r="AD23506" s="56"/>
      <c r="AE23506" s="56"/>
    </row>
    <row r="23507" spans="1:31" x14ac:dyDescent="0.25">
      <c r="A23507" s="41">
        <v>0</v>
      </c>
      <c r="C23507" s="56"/>
      <c r="AC23507" s="56"/>
      <c r="AD23507" s="56"/>
      <c r="AE23507" s="56"/>
    </row>
    <row r="23508" spans="1:31" x14ac:dyDescent="0.25">
      <c r="A23508" s="41">
        <v>0</v>
      </c>
      <c r="C23508" s="56"/>
      <c r="AC23508" s="56"/>
      <c r="AD23508" s="56"/>
      <c r="AE23508" s="56"/>
    </row>
    <row r="23509" spans="1:31" x14ac:dyDescent="0.25">
      <c r="A23509" s="41">
        <v>0</v>
      </c>
      <c r="C23509" s="56"/>
      <c r="AC23509" s="56"/>
      <c r="AD23509" s="56"/>
      <c r="AE23509" s="56"/>
    </row>
    <row r="23510" spans="1:31" x14ac:dyDescent="0.25">
      <c r="A23510" s="41">
        <v>0</v>
      </c>
      <c r="C23510" s="56"/>
      <c r="AC23510" s="56"/>
      <c r="AD23510" s="56"/>
      <c r="AE23510" s="56"/>
    </row>
    <row r="23511" spans="1:31" x14ac:dyDescent="0.25">
      <c r="A23511" s="41">
        <v>0</v>
      </c>
      <c r="C23511" s="56"/>
      <c r="AC23511" s="56"/>
      <c r="AD23511" s="56"/>
      <c r="AE23511" s="56"/>
    </row>
    <row r="23512" spans="1:31" x14ac:dyDescent="0.25">
      <c r="A23512" s="41">
        <v>0</v>
      </c>
      <c r="C23512" s="56"/>
      <c r="AC23512" s="56"/>
      <c r="AD23512" s="56"/>
      <c r="AE23512" s="56"/>
    </row>
    <row r="23513" spans="1:31" x14ac:dyDescent="0.25">
      <c r="A23513" s="41">
        <v>0</v>
      </c>
      <c r="C23513" s="56"/>
      <c r="AC23513" s="56"/>
      <c r="AD23513" s="56"/>
      <c r="AE23513" s="56"/>
    </row>
    <row r="23514" spans="1:31" x14ac:dyDescent="0.25">
      <c r="A23514" s="41">
        <v>0</v>
      </c>
      <c r="C23514" s="56"/>
      <c r="AC23514" s="56"/>
      <c r="AD23514" s="56"/>
      <c r="AE23514" s="56"/>
    </row>
    <row r="23515" spans="1:31" x14ac:dyDescent="0.25">
      <c r="A23515" s="41">
        <v>0</v>
      </c>
      <c r="C23515" s="56"/>
      <c r="AC23515" s="56"/>
      <c r="AD23515" s="56"/>
      <c r="AE23515" s="56"/>
    </row>
    <row r="23516" spans="1:31" x14ac:dyDescent="0.25">
      <c r="A23516" s="41">
        <v>0</v>
      </c>
      <c r="C23516" s="56"/>
      <c r="AC23516" s="56"/>
      <c r="AD23516" s="56"/>
      <c r="AE23516" s="56"/>
    </row>
    <row r="23517" spans="1:31" x14ac:dyDescent="0.25">
      <c r="A23517" s="41">
        <v>0</v>
      </c>
      <c r="C23517" s="56"/>
      <c r="AC23517" s="56"/>
      <c r="AD23517" s="56"/>
      <c r="AE23517" s="56"/>
    </row>
    <row r="23518" spans="1:31" x14ac:dyDescent="0.25">
      <c r="A23518" s="41">
        <v>0</v>
      </c>
      <c r="C23518" s="56"/>
      <c r="AC23518" s="56"/>
      <c r="AD23518" s="56"/>
      <c r="AE23518" s="56"/>
    </row>
    <row r="23519" spans="1:31" x14ac:dyDescent="0.25">
      <c r="A23519" s="41">
        <v>0</v>
      </c>
      <c r="C23519" s="56"/>
      <c r="AC23519" s="56"/>
      <c r="AD23519" s="56"/>
      <c r="AE23519" s="56"/>
    </row>
    <row r="23520" spans="1:31" x14ac:dyDescent="0.25">
      <c r="A23520" s="41">
        <v>0</v>
      </c>
      <c r="C23520" s="56"/>
      <c r="AC23520" s="56"/>
      <c r="AD23520" s="56"/>
      <c r="AE23520" s="56"/>
    </row>
    <row r="23521" spans="1:31" x14ac:dyDescent="0.25">
      <c r="A23521" s="41">
        <v>0</v>
      </c>
      <c r="C23521" s="56"/>
      <c r="AC23521" s="56"/>
      <c r="AD23521" s="56"/>
      <c r="AE23521" s="56"/>
    </row>
    <row r="23522" spans="1:31" x14ac:dyDescent="0.25">
      <c r="A23522" s="41">
        <v>0</v>
      </c>
      <c r="C23522" s="56"/>
      <c r="AC23522" s="56"/>
      <c r="AD23522" s="56"/>
      <c r="AE23522" s="56"/>
    </row>
    <row r="23523" spans="1:31" x14ac:dyDescent="0.25">
      <c r="A23523" s="41">
        <v>0</v>
      </c>
      <c r="C23523" s="56"/>
      <c r="AC23523" s="56"/>
      <c r="AD23523" s="56"/>
      <c r="AE23523" s="56"/>
    </row>
    <row r="23524" spans="1:31" x14ac:dyDescent="0.25">
      <c r="A23524" s="41">
        <v>0</v>
      </c>
      <c r="C23524" s="56"/>
      <c r="AC23524" s="56"/>
      <c r="AD23524" s="56"/>
      <c r="AE23524" s="56"/>
    </row>
    <row r="23525" spans="1:31" x14ac:dyDescent="0.25">
      <c r="A23525" s="41">
        <v>0</v>
      </c>
      <c r="C23525" s="56"/>
      <c r="AC23525" s="56"/>
      <c r="AD23525" s="56"/>
      <c r="AE23525" s="56"/>
    </row>
    <row r="23526" spans="1:31" x14ac:dyDescent="0.25">
      <c r="A23526" s="41">
        <v>0</v>
      </c>
      <c r="C23526" s="56"/>
      <c r="AC23526" s="56"/>
      <c r="AD23526" s="56"/>
      <c r="AE23526" s="56"/>
    </row>
    <row r="23527" spans="1:31" x14ac:dyDescent="0.25">
      <c r="A23527" s="41">
        <v>0</v>
      </c>
      <c r="C23527" s="56"/>
      <c r="AC23527" s="56"/>
      <c r="AD23527" s="56"/>
      <c r="AE23527" s="56"/>
    </row>
    <row r="23528" spans="1:31" x14ac:dyDescent="0.25">
      <c r="A23528" s="41">
        <v>0</v>
      </c>
      <c r="C23528" s="56"/>
      <c r="AC23528" s="56"/>
      <c r="AD23528" s="56"/>
      <c r="AE23528" s="56"/>
    </row>
    <row r="23529" spans="1:31" x14ac:dyDescent="0.25">
      <c r="A23529" s="41">
        <v>0</v>
      </c>
      <c r="C23529" s="56"/>
      <c r="AC23529" s="56"/>
      <c r="AD23529" s="56"/>
      <c r="AE23529" s="56"/>
    </row>
    <row r="23530" spans="1:31" x14ac:dyDescent="0.25">
      <c r="A23530" s="41">
        <v>0</v>
      </c>
      <c r="C23530" s="56"/>
      <c r="AC23530" s="56"/>
      <c r="AD23530" s="56"/>
      <c r="AE23530" s="56"/>
    </row>
    <row r="23531" spans="1:31" x14ac:dyDescent="0.25">
      <c r="A23531" s="41">
        <v>0</v>
      </c>
      <c r="C23531" s="56"/>
      <c r="AC23531" s="56"/>
      <c r="AD23531" s="56"/>
      <c r="AE23531" s="56"/>
    </row>
    <row r="23532" spans="1:31" x14ac:dyDescent="0.25">
      <c r="A23532" s="41">
        <v>0</v>
      </c>
      <c r="C23532" s="56"/>
      <c r="AC23532" s="56"/>
      <c r="AD23532" s="56"/>
      <c r="AE23532" s="56"/>
    </row>
    <row r="23533" spans="1:31" x14ac:dyDescent="0.25">
      <c r="A23533" s="41">
        <v>0</v>
      </c>
      <c r="C23533" s="56"/>
      <c r="AC23533" s="56"/>
      <c r="AD23533" s="56"/>
      <c r="AE23533" s="56"/>
    </row>
    <row r="23534" spans="1:31" x14ac:dyDescent="0.25">
      <c r="A23534" s="41">
        <v>0</v>
      </c>
      <c r="C23534" s="56"/>
      <c r="AC23534" s="56"/>
      <c r="AD23534" s="56"/>
      <c r="AE23534" s="56"/>
    </row>
    <row r="23535" spans="1:31" x14ac:dyDescent="0.25">
      <c r="A23535" s="41">
        <v>0</v>
      </c>
      <c r="C23535" s="56"/>
      <c r="AC23535" s="56"/>
      <c r="AD23535" s="56"/>
      <c r="AE23535" s="56"/>
    </row>
    <row r="23536" spans="1:31" x14ac:dyDescent="0.25">
      <c r="A23536" s="41">
        <v>0</v>
      </c>
      <c r="C23536" s="56"/>
      <c r="AC23536" s="56"/>
      <c r="AD23536" s="56"/>
      <c r="AE23536" s="56"/>
    </row>
    <row r="23537" spans="1:31" x14ac:dyDescent="0.25">
      <c r="A23537" s="41">
        <v>0</v>
      </c>
      <c r="C23537" s="56"/>
      <c r="AC23537" s="56"/>
      <c r="AD23537" s="56"/>
      <c r="AE23537" s="56"/>
    </row>
    <row r="23538" spans="1:31" x14ac:dyDescent="0.25">
      <c r="A23538" s="41">
        <v>0</v>
      </c>
      <c r="C23538" s="56"/>
      <c r="AC23538" s="56"/>
      <c r="AD23538" s="56"/>
      <c r="AE23538" s="56"/>
    </row>
    <row r="23539" spans="1:31" x14ac:dyDescent="0.25">
      <c r="A23539" s="41">
        <v>0</v>
      </c>
      <c r="C23539" s="56"/>
      <c r="AC23539" s="56"/>
      <c r="AD23539" s="56"/>
      <c r="AE23539" s="56"/>
    </row>
    <row r="23540" spans="1:31" x14ac:dyDescent="0.25">
      <c r="A23540" s="41">
        <v>0</v>
      </c>
      <c r="C23540" s="56"/>
      <c r="AC23540" s="56"/>
      <c r="AD23540" s="56"/>
      <c r="AE23540" s="56"/>
    </row>
    <row r="23541" spans="1:31" x14ac:dyDescent="0.25">
      <c r="A23541" s="41">
        <v>0</v>
      </c>
      <c r="C23541" s="56"/>
      <c r="AC23541" s="56"/>
      <c r="AD23541" s="56"/>
      <c r="AE23541" s="56"/>
    </row>
    <row r="23542" spans="1:31" x14ac:dyDescent="0.25">
      <c r="A23542" s="41">
        <v>0</v>
      </c>
      <c r="C23542" s="56"/>
      <c r="AC23542" s="56"/>
      <c r="AD23542" s="56"/>
      <c r="AE23542" s="56"/>
    </row>
    <row r="23543" spans="1:31" x14ac:dyDescent="0.25">
      <c r="A23543" s="41">
        <v>0</v>
      </c>
      <c r="C23543" s="56"/>
      <c r="AC23543" s="56"/>
      <c r="AD23543" s="56"/>
      <c r="AE23543" s="56"/>
    </row>
    <row r="23544" spans="1:31" x14ac:dyDescent="0.25">
      <c r="A23544" s="41">
        <v>0</v>
      </c>
      <c r="C23544" s="56"/>
      <c r="AC23544" s="56"/>
      <c r="AD23544" s="56"/>
      <c r="AE23544" s="56"/>
    </row>
    <row r="23545" spans="1:31" x14ac:dyDescent="0.25">
      <c r="A23545" s="41">
        <v>0</v>
      </c>
      <c r="C23545" s="56"/>
      <c r="AC23545" s="56"/>
      <c r="AD23545" s="56"/>
      <c r="AE23545" s="56"/>
    </row>
    <row r="23546" spans="1:31" x14ac:dyDescent="0.25">
      <c r="A23546" s="41">
        <v>0</v>
      </c>
      <c r="C23546" s="56"/>
      <c r="AC23546" s="56"/>
      <c r="AD23546" s="56"/>
      <c r="AE23546" s="56"/>
    </row>
    <row r="23547" spans="1:31" x14ac:dyDescent="0.25">
      <c r="A23547" s="41">
        <v>0</v>
      </c>
      <c r="C23547" s="56"/>
      <c r="AC23547" s="56"/>
      <c r="AD23547" s="56"/>
      <c r="AE23547" s="56"/>
    </row>
    <row r="23548" spans="1:31" x14ac:dyDescent="0.25">
      <c r="A23548" s="41">
        <v>0</v>
      </c>
      <c r="C23548" s="56"/>
      <c r="AC23548" s="56"/>
      <c r="AD23548" s="56"/>
      <c r="AE23548" s="56"/>
    </row>
    <row r="23549" spans="1:31" x14ac:dyDescent="0.25">
      <c r="A23549" s="41">
        <v>0</v>
      </c>
      <c r="C23549" s="56"/>
      <c r="AC23549" s="56"/>
      <c r="AD23549" s="56"/>
      <c r="AE23549" s="56"/>
    </row>
    <row r="23550" spans="1:31" x14ac:dyDescent="0.25">
      <c r="A23550" s="41">
        <v>0</v>
      </c>
      <c r="C23550" s="56"/>
      <c r="AC23550" s="56"/>
      <c r="AD23550" s="56"/>
      <c r="AE23550" s="56"/>
    </row>
    <row r="23551" spans="1:31" x14ac:dyDescent="0.25">
      <c r="A23551" s="41">
        <v>0</v>
      </c>
      <c r="C23551" s="56"/>
      <c r="AC23551" s="56"/>
      <c r="AD23551" s="56"/>
      <c r="AE23551" s="56"/>
    </row>
    <row r="23552" spans="1:31" x14ac:dyDescent="0.25">
      <c r="A23552" s="41">
        <v>0</v>
      </c>
      <c r="C23552" s="56"/>
      <c r="AC23552" s="56"/>
      <c r="AD23552" s="56"/>
      <c r="AE23552" s="56"/>
    </row>
    <row r="23553" spans="1:31" x14ac:dyDescent="0.25">
      <c r="A23553" s="41">
        <v>0</v>
      </c>
      <c r="C23553" s="56"/>
      <c r="AC23553" s="56"/>
      <c r="AD23553" s="56"/>
      <c r="AE23553" s="56"/>
    </row>
    <row r="23554" spans="1:31" x14ac:dyDescent="0.25">
      <c r="A23554" s="41">
        <v>0</v>
      </c>
      <c r="C23554" s="56"/>
      <c r="AC23554" s="56"/>
      <c r="AD23554" s="56"/>
      <c r="AE23554" s="56"/>
    </row>
    <row r="23555" spans="1:31" x14ac:dyDescent="0.25">
      <c r="A23555" s="41">
        <v>0</v>
      </c>
      <c r="C23555" s="56"/>
      <c r="AC23555" s="56"/>
      <c r="AD23555" s="56"/>
      <c r="AE23555" s="56"/>
    </row>
    <row r="23556" spans="1:31" x14ac:dyDescent="0.25">
      <c r="A23556" s="41">
        <v>0</v>
      </c>
      <c r="C23556" s="56"/>
      <c r="AC23556" s="56"/>
      <c r="AD23556" s="56"/>
      <c r="AE23556" s="56"/>
    </row>
    <row r="23557" spans="1:31" x14ac:dyDescent="0.25">
      <c r="A23557" s="41">
        <v>0</v>
      </c>
      <c r="C23557" s="56"/>
      <c r="AC23557" s="56"/>
      <c r="AD23557" s="56"/>
      <c r="AE23557" s="56"/>
    </row>
    <row r="23558" spans="1:31" x14ac:dyDescent="0.25">
      <c r="A23558" s="41">
        <v>0</v>
      </c>
      <c r="C23558" s="56"/>
      <c r="AC23558" s="56"/>
      <c r="AD23558" s="56"/>
      <c r="AE23558" s="56"/>
    </row>
    <row r="23559" spans="1:31" x14ac:dyDescent="0.25">
      <c r="A23559" s="41">
        <v>0</v>
      </c>
      <c r="C23559" s="56"/>
      <c r="AC23559" s="56"/>
      <c r="AD23559" s="56"/>
      <c r="AE23559" s="56"/>
    </row>
    <row r="23560" spans="1:31" x14ac:dyDescent="0.25">
      <c r="A23560" s="41">
        <v>0</v>
      </c>
      <c r="C23560" s="56"/>
      <c r="AC23560" s="56"/>
      <c r="AD23560" s="56"/>
      <c r="AE23560" s="56"/>
    </row>
    <row r="23561" spans="1:31" x14ac:dyDescent="0.25">
      <c r="A23561" s="41">
        <v>0</v>
      </c>
      <c r="C23561" s="56"/>
      <c r="AC23561" s="56"/>
      <c r="AD23561" s="56"/>
      <c r="AE23561" s="56"/>
    </row>
    <row r="23562" spans="1:31" x14ac:dyDescent="0.25">
      <c r="A23562" s="41">
        <v>0</v>
      </c>
      <c r="C23562" s="56"/>
      <c r="AC23562" s="56"/>
      <c r="AD23562" s="56"/>
      <c r="AE23562" s="56"/>
    </row>
    <row r="23563" spans="1:31" x14ac:dyDescent="0.25">
      <c r="A23563" s="41">
        <v>0</v>
      </c>
      <c r="C23563" s="56"/>
      <c r="AC23563" s="56"/>
      <c r="AD23563" s="56"/>
      <c r="AE23563" s="56"/>
    </row>
    <row r="23564" spans="1:31" x14ac:dyDescent="0.25">
      <c r="A23564" s="41">
        <v>0</v>
      </c>
      <c r="C23564" s="56"/>
      <c r="AC23564" s="56"/>
      <c r="AD23564" s="56"/>
      <c r="AE23564" s="56"/>
    </row>
    <row r="23565" spans="1:31" x14ac:dyDescent="0.25">
      <c r="A23565" s="41">
        <v>0</v>
      </c>
      <c r="C23565" s="56"/>
      <c r="AC23565" s="56"/>
      <c r="AD23565" s="56"/>
      <c r="AE23565" s="56"/>
    </row>
    <row r="23566" spans="1:31" x14ac:dyDescent="0.25">
      <c r="A23566" s="41">
        <v>0</v>
      </c>
      <c r="C23566" s="56"/>
      <c r="AC23566" s="56"/>
      <c r="AD23566" s="56"/>
      <c r="AE23566" s="56"/>
    </row>
    <row r="23567" spans="1:31" x14ac:dyDescent="0.25">
      <c r="A23567" s="41">
        <v>0</v>
      </c>
      <c r="C23567" s="56"/>
      <c r="AC23567" s="56"/>
      <c r="AD23567" s="56"/>
      <c r="AE23567" s="56"/>
    </row>
    <row r="23568" spans="1:31" x14ac:dyDescent="0.25">
      <c r="A23568" s="41">
        <v>0</v>
      </c>
      <c r="C23568" s="56"/>
      <c r="AC23568" s="56"/>
      <c r="AD23568" s="56"/>
      <c r="AE23568" s="56"/>
    </row>
    <row r="23569" spans="1:31" x14ac:dyDescent="0.25">
      <c r="A23569" s="41">
        <v>0</v>
      </c>
      <c r="C23569" s="56"/>
      <c r="AC23569" s="56"/>
      <c r="AD23569" s="56"/>
      <c r="AE23569" s="56"/>
    </row>
    <row r="23570" spans="1:31" x14ac:dyDescent="0.25">
      <c r="A23570" s="41">
        <v>0</v>
      </c>
      <c r="C23570" s="56"/>
      <c r="AC23570" s="56"/>
      <c r="AD23570" s="56"/>
      <c r="AE23570" s="56"/>
    </row>
    <row r="23571" spans="1:31" x14ac:dyDescent="0.25">
      <c r="A23571" s="41">
        <v>0</v>
      </c>
      <c r="C23571" s="56"/>
      <c r="AC23571" s="56"/>
      <c r="AD23571" s="56"/>
      <c r="AE23571" s="56"/>
    </row>
    <row r="23572" spans="1:31" x14ac:dyDescent="0.25">
      <c r="A23572" s="41">
        <v>0</v>
      </c>
      <c r="C23572" s="56"/>
      <c r="AC23572" s="56"/>
      <c r="AD23572" s="56"/>
      <c r="AE23572" s="56"/>
    </row>
    <row r="23573" spans="1:31" x14ac:dyDescent="0.25">
      <c r="A23573" s="41">
        <v>0</v>
      </c>
      <c r="C23573" s="56"/>
      <c r="AC23573" s="56"/>
      <c r="AD23573" s="56"/>
      <c r="AE23573" s="56"/>
    </row>
    <row r="23574" spans="1:31" x14ac:dyDescent="0.25">
      <c r="A23574" s="41">
        <v>0</v>
      </c>
      <c r="C23574" s="56"/>
      <c r="AC23574" s="56"/>
      <c r="AD23574" s="56"/>
      <c r="AE23574" s="56"/>
    </row>
    <row r="23575" spans="1:31" x14ac:dyDescent="0.25">
      <c r="A23575" s="41">
        <v>0</v>
      </c>
      <c r="C23575" s="56"/>
      <c r="AC23575" s="56"/>
      <c r="AD23575" s="56"/>
      <c r="AE23575" s="56"/>
    </row>
    <row r="23576" spans="1:31" x14ac:dyDescent="0.25">
      <c r="A23576" s="41">
        <v>0</v>
      </c>
      <c r="C23576" s="56"/>
      <c r="AC23576" s="56"/>
      <c r="AD23576" s="56"/>
      <c r="AE23576" s="56"/>
    </row>
    <row r="23577" spans="1:31" x14ac:dyDescent="0.25">
      <c r="A23577" s="41">
        <v>0</v>
      </c>
      <c r="C23577" s="56"/>
      <c r="AC23577" s="56"/>
      <c r="AD23577" s="56"/>
      <c r="AE23577" s="56"/>
    </row>
    <row r="23578" spans="1:31" x14ac:dyDescent="0.25">
      <c r="A23578" s="41">
        <v>0</v>
      </c>
      <c r="C23578" s="56"/>
      <c r="AC23578" s="56"/>
      <c r="AD23578" s="56"/>
      <c r="AE23578" s="56"/>
    </row>
    <row r="23579" spans="1:31" x14ac:dyDescent="0.25">
      <c r="A23579" s="41">
        <v>0</v>
      </c>
      <c r="C23579" s="56"/>
      <c r="AC23579" s="56"/>
      <c r="AD23579" s="56"/>
      <c r="AE23579" s="56"/>
    </row>
    <row r="23580" spans="1:31" x14ac:dyDescent="0.25">
      <c r="A23580" s="41">
        <v>0</v>
      </c>
      <c r="C23580" s="56"/>
      <c r="AC23580" s="56"/>
      <c r="AD23580" s="56"/>
      <c r="AE23580" s="56"/>
    </row>
    <row r="23581" spans="1:31" x14ac:dyDescent="0.25">
      <c r="A23581" s="41">
        <v>0</v>
      </c>
      <c r="C23581" s="56"/>
      <c r="AC23581" s="56"/>
      <c r="AD23581" s="56"/>
      <c r="AE23581" s="56"/>
    </row>
    <row r="23582" spans="1:31" x14ac:dyDescent="0.25">
      <c r="A23582" s="41">
        <v>0</v>
      </c>
      <c r="C23582" s="56"/>
      <c r="AC23582" s="56"/>
      <c r="AD23582" s="56"/>
      <c r="AE23582" s="56"/>
    </row>
    <row r="23583" spans="1:31" x14ac:dyDescent="0.25">
      <c r="A23583" s="41">
        <v>0</v>
      </c>
      <c r="C23583" s="56"/>
      <c r="AC23583" s="56"/>
      <c r="AD23583" s="56"/>
      <c r="AE23583" s="56"/>
    </row>
    <row r="23584" spans="1:31" x14ac:dyDescent="0.25">
      <c r="A23584" s="41">
        <v>0</v>
      </c>
      <c r="C23584" s="56"/>
      <c r="AC23584" s="56"/>
      <c r="AD23584" s="56"/>
      <c r="AE23584" s="56"/>
    </row>
    <row r="23585" spans="1:31" x14ac:dyDescent="0.25">
      <c r="A23585" s="41">
        <v>0</v>
      </c>
      <c r="C23585" s="56"/>
      <c r="AC23585" s="56"/>
      <c r="AD23585" s="56"/>
      <c r="AE23585" s="56"/>
    </row>
    <row r="23586" spans="1:31" x14ac:dyDescent="0.25">
      <c r="A23586" s="41">
        <v>0</v>
      </c>
      <c r="C23586" s="56"/>
      <c r="AC23586" s="56"/>
      <c r="AD23586" s="56"/>
      <c r="AE23586" s="56"/>
    </row>
    <row r="23587" spans="1:31" x14ac:dyDescent="0.25">
      <c r="A23587" s="41">
        <v>0</v>
      </c>
      <c r="C23587" s="56"/>
      <c r="AC23587" s="56"/>
      <c r="AD23587" s="56"/>
      <c r="AE23587" s="56"/>
    </row>
    <row r="23588" spans="1:31" x14ac:dyDescent="0.25">
      <c r="A23588" s="41">
        <v>0</v>
      </c>
      <c r="C23588" s="56"/>
      <c r="AC23588" s="56"/>
      <c r="AD23588" s="56"/>
      <c r="AE23588" s="56"/>
    </row>
    <row r="23589" spans="1:31" x14ac:dyDescent="0.25">
      <c r="A23589" s="41">
        <v>0</v>
      </c>
      <c r="C23589" s="56"/>
      <c r="AC23589" s="56"/>
      <c r="AD23589" s="56"/>
      <c r="AE23589" s="56"/>
    </row>
    <row r="23590" spans="1:31" x14ac:dyDescent="0.25">
      <c r="A23590" s="41">
        <v>0</v>
      </c>
      <c r="C23590" s="56"/>
      <c r="AC23590" s="56"/>
      <c r="AD23590" s="56"/>
      <c r="AE23590" s="56"/>
    </row>
    <row r="23591" spans="1:31" x14ac:dyDescent="0.25">
      <c r="A23591" s="41">
        <v>0</v>
      </c>
      <c r="C23591" s="56"/>
      <c r="AC23591" s="56"/>
      <c r="AD23591" s="56"/>
      <c r="AE23591" s="56"/>
    </row>
    <row r="23592" spans="1:31" x14ac:dyDescent="0.25">
      <c r="A23592" s="41">
        <v>0</v>
      </c>
      <c r="C23592" s="56"/>
      <c r="AC23592" s="56"/>
      <c r="AD23592" s="56"/>
      <c r="AE23592" s="56"/>
    </row>
    <row r="23593" spans="1:31" x14ac:dyDescent="0.25">
      <c r="A23593" s="41">
        <v>0</v>
      </c>
      <c r="C23593" s="56"/>
      <c r="AC23593" s="56"/>
      <c r="AD23593" s="56"/>
      <c r="AE23593" s="56"/>
    </row>
    <row r="23594" spans="1:31" x14ac:dyDescent="0.25">
      <c r="A23594" s="41">
        <v>0</v>
      </c>
      <c r="C23594" s="56"/>
      <c r="AC23594" s="56"/>
      <c r="AD23594" s="56"/>
      <c r="AE23594" s="56"/>
    </row>
    <row r="23595" spans="1:31" x14ac:dyDescent="0.25">
      <c r="A23595" s="41">
        <v>0</v>
      </c>
      <c r="C23595" s="56"/>
      <c r="AC23595" s="56"/>
      <c r="AD23595" s="56"/>
      <c r="AE23595" s="56"/>
    </row>
    <row r="23596" spans="1:31" x14ac:dyDescent="0.25">
      <c r="A23596" s="41">
        <v>0</v>
      </c>
      <c r="C23596" s="56"/>
      <c r="AC23596" s="56"/>
      <c r="AD23596" s="56"/>
      <c r="AE23596" s="56"/>
    </row>
    <row r="23597" spans="1:31" x14ac:dyDescent="0.25">
      <c r="A23597" s="41">
        <v>0</v>
      </c>
      <c r="C23597" s="56"/>
      <c r="AC23597" s="56"/>
      <c r="AD23597" s="56"/>
      <c r="AE23597" s="56"/>
    </row>
    <row r="23598" spans="1:31" x14ac:dyDescent="0.25">
      <c r="A23598" s="41">
        <v>0</v>
      </c>
      <c r="C23598" s="56"/>
      <c r="AC23598" s="56"/>
      <c r="AD23598" s="56"/>
      <c r="AE23598" s="56"/>
    </row>
    <row r="23599" spans="1:31" x14ac:dyDescent="0.25">
      <c r="A23599" s="41">
        <v>0</v>
      </c>
      <c r="C23599" s="56"/>
      <c r="AC23599" s="56"/>
      <c r="AD23599" s="56"/>
      <c r="AE23599" s="56"/>
    </row>
    <row r="23600" spans="1:31" x14ac:dyDescent="0.25">
      <c r="A23600" s="41">
        <v>17511</v>
      </c>
      <c r="C23600" s="56"/>
      <c r="AC23600" s="56"/>
      <c r="AD23600" s="56"/>
      <c r="AE23600" s="56"/>
    </row>
    <row r="23601" spans="1:31" x14ac:dyDescent="0.25">
      <c r="A23601" s="41">
        <v>0</v>
      </c>
      <c r="C23601" s="56"/>
      <c r="AC23601" s="56"/>
      <c r="AD23601" s="56"/>
      <c r="AE23601" s="56"/>
    </row>
    <row r="23602" spans="1:31" x14ac:dyDescent="0.25">
      <c r="A23602" s="41">
        <v>0</v>
      </c>
      <c r="C23602" s="56"/>
      <c r="AC23602" s="56"/>
      <c r="AD23602" s="56"/>
      <c r="AE23602" s="56"/>
    </row>
    <row r="23603" spans="1:31" x14ac:dyDescent="0.25">
      <c r="A23603" s="41">
        <v>0</v>
      </c>
      <c r="C23603" s="56"/>
      <c r="AC23603" s="56"/>
      <c r="AD23603" s="56"/>
      <c r="AE23603" s="56"/>
    </row>
    <row r="23604" spans="1:31" x14ac:dyDescent="0.25">
      <c r="A23604" s="41">
        <v>0</v>
      </c>
      <c r="C23604" s="56"/>
      <c r="AC23604" s="56"/>
      <c r="AD23604" s="56"/>
      <c r="AE23604" s="56"/>
    </row>
    <row r="23605" spans="1:31" x14ac:dyDescent="0.25">
      <c r="A23605" s="41">
        <v>0</v>
      </c>
      <c r="C23605" s="56"/>
      <c r="AC23605" s="56"/>
      <c r="AD23605" s="56"/>
      <c r="AE23605" s="56"/>
    </row>
    <row r="23606" spans="1:31" x14ac:dyDescent="0.25">
      <c r="A23606" s="41">
        <v>0</v>
      </c>
      <c r="C23606" s="56"/>
      <c r="AC23606" s="56"/>
      <c r="AD23606" s="56"/>
      <c r="AE23606" s="56"/>
    </row>
    <row r="23607" spans="1:31" x14ac:dyDescent="0.25">
      <c r="A23607" s="41">
        <v>0</v>
      </c>
      <c r="C23607" s="56"/>
      <c r="AC23607" s="56"/>
      <c r="AD23607" s="56"/>
      <c r="AE23607" s="56"/>
    </row>
    <row r="23608" spans="1:31" x14ac:dyDescent="0.25">
      <c r="A23608" s="41">
        <v>0</v>
      </c>
      <c r="C23608" s="56"/>
      <c r="AC23608" s="56"/>
      <c r="AD23608" s="56"/>
      <c r="AE23608" s="56"/>
    </row>
    <row r="23609" spans="1:31" x14ac:dyDescent="0.25">
      <c r="A23609" s="41">
        <v>0</v>
      </c>
      <c r="C23609" s="56"/>
      <c r="AC23609" s="56"/>
      <c r="AD23609" s="56"/>
      <c r="AE23609" s="56"/>
    </row>
    <row r="23610" spans="1:31" x14ac:dyDescent="0.25">
      <c r="A23610" s="41">
        <v>0</v>
      </c>
      <c r="C23610" s="56"/>
      <c r="AC23610" s="56"/>
      <c r="AD23610" s="56"/>
      <c r="AE23610" s="56"/>
    </row>
    <row r="23611" spans="1:31" x14ac:dyDescent="0.25">
      <c r="A23611" s="41">
        <v>0</v>
      </c>
      <c r="C23611" s="56"/>
      <c r="AC23611" s="56"/>
      <c r="AD23611" s="56"/>
      <c r="AE23611" s="56"/>
    </row>
    <row r="23612" spans="1:31" x14ac:dyDescent="0.25">
      <c r="A23612" s="41">
        <v>0</v>
      </c>
      <c r="C23612" s="56"/>
      <c r="AC23612" s="56"/>
      <c r="AD23612" s="56"/>
      <c r="AE23612" s="56"/>
    </row>
    <row r="23613" spans="1:31" x14ac:dyDescent="0.25">
      <c r="A23613" s="41">
        <v>0</v>
      </c>
      <c r="C23613" s="56"/>
      <c r="AC23613" s="56"/>
      <c r="AD23613" s="56"/>
      <c r="AE23613" s="56"/>
    </row>
    <row r="23614" spans="1:31" x14ac:dyDescent="0.25">
      <c r="A23614" s="41">
        <v>0</v>
      </c>
      <c r="C23614" s="56"/>
      <c r="AC23614" s="56"/>
      <c r="AD23614" s="56"/>
      <c r="AE23614" s="56"/>
    </row>
    <row r="23615" spans="1:31" x14ac:dyDescent="0.25">
      <c r="A23615" s="41">
        <v>0</v>
      </c>
      <c r="C23615" s="56"/>
      <c r="AC23615" s="56"/>
      <c r="AD23615" s="56"/>
      <c r="AE23615" s="56"/>
    </row>
    <row r="23616" spans="1:31" x14ac:dyDescent="0.25">
      <c r="A23616" s="41">
        <v>0</v>
      </c>
      <c r="C23616" s="56"/>
      <c r="AC23616" s="56"/>
      <c r="AD23616" s="56"/>
      <c r="AE23616" s="56"/>
    </row>
    <row r="23617" spans="1:31" x14ac:dyDescent="0.25">
      <c r="A23617" s="41">
        <v>0</v>
      </c>
      <c r="C23617" s="56"/>
      <c r="AC23617" s="56"/>
      <c r="AD23617" s="56"/>
      <c r="AE23617" s="56"/>
    </row>
    <row r="23618" spans="1:31" x14ac:dyDescent="0.25">
      <c r="A23618" s="41">
        <v>0</v>
      </c>
      <c r="C23618" s="56"/>
      <c r="AC23618" s="56"/>
      <c r="AD23618" s="56"/>
      <c r="AE23618" s="56"/>
    </row>
    <row r="23619" spans="1:31" x14ac:dyDescent="0.25">
      <c r="A23619" s="41">
        <v>0</v>
      </c>
      <c r="C23619" s="56"/>
      <c r="AC23619" s="56"/>
      <c r="AD23619" s="56"/>
      <c r="AE23619" s="56"/>
    </row>
    <row r="23620" spans="1:31" x14ac:dyDescent="0.25">
      <c r="A23620" s="41">
        <v>0</v>
      </c>
      <c r="C23620" s="56"/>
      <c r="AC23620" s="56"/>
      <c r="AD23620" s="56"/>
      <c r="AE23620" s="56"/>
    </row>
    <row r="23621" spans="1:31" x14ac:dyDescent="0.25">
      <c r="A23621" s="41">
        <v>0</v>
      </c>
      <c r="C23621" s="56"/>
      <c r="AC23621" s="56"/>
      <c r="AD23621" s="56"/>
      <c r="AE23621" s="56"/>
    </row>
    <row r="23622" spans="1:31" x14ac:dyDescent="0.25">
      <c r="A23622" s="41">
        <v>0</v>
      </c>
      <c r="C23622" s="56"/>
      <c r="AC23622" s="56"/>
      <c r="AD23622" s="56"/>
      <c r="AE23622" s="56"/>
    </row>
    <row r="23623" spans="1:31" x14ac:dyDescent="0.25">
      <c r="A23623" s="41">
        <v>0</v>
      </c>
      <c r="C23623" s="56"/>
      <c r="AC23623" s="56"/>
      <c r="AD23623" s="56"/>
      <c r="AE23623" s="56"/>
    </row>
    <row r="23624" spans="1:31" x14ac:dyDescent="0.25">
      <c r="A23624" s="41">
        <v>0</v>
      </c>
      <c r="C23624" s="56"/>
      <c r="AC23624" s="56"/>
      <c r="AD23624" s="56"/>
      <c r="AE23624" s="56"/>
    </row>
    <row r="23625" spans="1:31" x14ac:dyDescent="0.25">
      <c r="A23625" s="41">
        <v>0</v>
      </c>
      <c r="C23625" s="56"/>
      <c r="AC23625" s="56"/>
      <c r="AD23625" s="56"/>
      <c r="AE23625" s="56"/>
    </row>
    <row r="23626" spans="1:31" x14ac:dyDescent="0.25">
      <c r="A23626" s="41">
        <v>0</v>
      </c>
      <c r="C23626" s="56"/>
      <c r="AC23626" s="56"/>
      <c r="AD23626" s="56"/>
      <c r="AE23626" s="56"/>
    </row>
    <row r="23627" spans="1:31" x14ac:dyDescent="0.25">
      <c r="A23627" s="41">
        <v>0</v>
      </c>
      <c r="C23627" s="56"/>
      <c r="AC23627" s="56"/>
      <c r="AD23627" s="56"/>
      <c r="AE23627" s="56"/>
    </row>
    <row r="23628" spans="1:31" x14ac:dyDescent="0.25">
      <c r="A23628" s="41">
        <v>0</v>
      </c>
      <c r="C23628" s="56"/>
      <c r="AC23628" s="56"/>
      <c r="AD23628" s="56"/>
      <c r="AE23628" s="56"/>
    </row>
    <row r="23629" spans="1:31" x14ac:dyDescent="0.25">
      <c r="A23629" s="41">
        <v>0</v>
      </c>
      <c r="C23629" s="56"/>
      <c r="AC23629" s="56"/>
      <c r="AD23629" s="56"/>
      <c r="AE23629" s="56"/>
    </row>
    <row r="23630" spans="1:31" x14ac:dyDescent="0.25">
      <c r="A23630" s="41">
        <v>0</v>
      </c>
      <c r="C23630" s="56"/>
      <c r="AC23630" s="56"/>
      <c r="AD23630" s="56"/>
      <c r="AE23630" s="56"/>
    </row>
    <row r="23631" spans="1:31" x14ac:dyDescent="0.25">
      <c r="A23631" s="41">
        <v>0</v>
      </c>
      <c r="C23631" s="56"/>
      <c r="AC23631" s="56"/>
      <c r="AD23631" s="56"/>
      <c r="AE23631" s="56"/>
    </row>
    <row r="23632" spans="1:31" x14ac:dyDescent="0.25">
      <c r="A23632" s="41">
        <v>0</v>
      </c>
      <c r="C23632" s="56"/>
      <c r="AC23632" s="56"/>
      <c r="AD23632" s="56"/>
      <c r="AE23632" s="56"/>
    </row>
    <row r="23633" spans="1:31" x14ac:dyDescent="0.25">
      <c r="A23633" s="41">
        <v>0</v>
      </c>
      <c r="C23633" s="56"/>
      <c r="AC23633" s="56"/>
      <c r="AD23633" s="56"/>
      <c r="AE23633" s="56"/>
    </row>
    <row r="23634" spans="1:31" x14ac:dyDescent="0.25">
      <c r="A23634" s="41">
        <v>0</v>
      </c>
      <c r="C23634" s="56"/>
      <c r="AC23634" s="56"/>
      <c r="AD23634" s="56"/>
      <c r="AE23634" s="56"/>
    </row>
    <row r="23635" spans="1:31" x14ac:dyDescent="0.25">
      <c r="A23635" s="41">
        <v>0</v>
      </c>
      <c r="C23635" s="56"/>
      <c r="AC23635" s="56"/>
      <c r="AD23635" s="56"/>
      <c r="AE23635" s="56"/>
    </row>
    <row r="23636" spans="1:31" x14ac:dyDescent="0.25">
      <c r="A23636" s="41">
        <v>0</v>
      </c>
      <c r="C23636" s="56"/>
      <c r="AC23636" s="56"/>
      <c r="AD23636" s="56"/>
      <c r="AE23636" s="56"/>
    </row>
    <row r="23637" spans="1:31" x14ac:dyDescent="0.25">
      <c r="A23637" s="41">
        <v>0</v>
      </c>
      <c r="C23637" s="56"/>
      <c r="AC23637" s="56"/>
      <c r="AD23637" s="56"/>
      <c r="AE23637" s="56"/>
    </row>
    <row r="23638" spans="1:31" x14ac:dyDescent="0.25">
      <c r="A23638" s="41">
        <v>0</v>
      </c>
      <c r="C23638" s="56"/>
      <c r="AC23638" s="56"/>
      <c r="AD23638" s="56"/>
      <c r="AE23638" s="56"/>
    </row>
    <row r="23639" spans="1:31" x14ac:dyDescent="0.25">
      <c r="A23639" s="41">
        <v>0</v>
      </c>
      <c r="C23639" s="56"/>
      <c r="AC23639" s="56"/>
      <c r="AD23639" s="56"/>
      <c r="AE23639" s="56"/>
    </row>
    <row r="23640" spans="1:31" x14ac:dyDescent="0.25">
      <c r="A23640" s="41">
        <v>0</v>
      </c>
      <c r="C23640" s="56"/>
      <c r="AC23640" s="56"/>
      <c r="AD23640" s="56"/>
      <c r="AE23640" s="56"/>
    </row>
    <row r="23641" spans="1:31" x14ac:dyDescent="0.25">
      <c r="A23641" s="41">
        <v>0</v>
      </c>
      <c r="C23641" s="56"/>
      <c r="AC23641" s="56"/>
      <c r="AD23641" s="56"/>
      <c r="AE23641" s="56"/>
    </row>
    <row r="23642" spans="1:31" x14ac:dyDescent="0.25">
      <c r="A23642" s="41">
        <v>0</v>
      </c>
      <c r="C23642" s="56"/>
      <c r="AC23642" s="56"/>
      <c r="AD23642" s="56"/>
      <c r="AE23642" s="56"/>
    </row>
    <row r="23643" spans="1:31" x14ac:dyDescent="0.25">
      <c r="A23643" s="41">
        <v>0</v>
      </c>
      <c r="C23643" s="56"/>
      <c r="AC23643" s="56"/>
      <c r="AD23643" s="56"/>
      <c r="AE23643" s="56"/>
    </row>
    <row r="23644" spans="1:31" x14ac:dyDescent="0.25">
      <c r="A23644" s="41">
        <v>0</v>
      </c>
      <c r="C23644" s="56"/>
      <c r="AC23644" s="56"/>
      <c r="AD23644" s="56"/>
      <c r="AE23644" s="56"/>
    </row>
    <row r="23645" spans="1:31" x14ac:dyDescent="0.25">
      <c r="A23645" s="41">
        <v>0</v>
      </c>
      <c r="C23645" s="56"/>
      <c r="AC23645" s="56"/>
      <c r="AD23645" s="56"/>
      <c r="AE23645" s="56"/>
    </row>
    <row r="23646" spans="1:31" x14ac:dyDescent="0.25">
      <c r="A23646" s="41">
        <v>0</v>
      </c>
      <c r="C23646" s="56"/>
      <c r="AC23646" s="56"/>
      <c r="AD23646" s="56"/>
      <c r="AE23646" s="56"/>
    </row>
    <row r="23647" spans="1:31" x14ac:dyDescent="0.25">
      <c r="A23647" s="41">
        <v>0</v>
      </c>
      <c r="C23647" s="56"/>
      <c r="AC23647" s="56"/>
      <c r="AD23647" s="56"/>
      <c r="AE23647" s="56"/>
    </row>
    <row r="23648" spans="1:31" x14ac:dyDescent="0.25">
      <c r="A23648" s="41">
        <v>0</v>
      </c>
      <c r="C23648" s="56"/>
      <c r="AC23648" s="56"/>
      <c r="AD23648" s="56"/>
      <c r="AE23648" s="56"/>
    </row>
    <row r="23649" spans="1:31" x14ac:dyDescent="0.25">
      <c r="A23649" s="41">
        <v>0</v>
      </c>
      <c r="C23649" s="56"/>
      <c r="AC23649" s="56"/>
      <c r="AD23649" s="56"/>
      <c r="AE23649" s="56"/>
    </row>
    <row r="23650" spans="1:31" x14ac:dyDescent="0.25">
      <c r="A23650" s="41">
        <v>0</v>
      </c>
      <c r="C23650" s="56"/>
      <c r="AC23650" s="56"/>
      <c r="AD23650" s="56"/>
      <c r="AE23650" s="56"/>
    </row>
    <row r="23651" spans="1:31" x14ac:dyDescent="0.25">
      <c r="A23651" s="41">
        <v>0</v>
      </c>
      <c r="C23651" s="56"/>
      <c r="AC23651" s="56"/>
      <c r="AD23651" s="56"/>
      <c r="AE23651" s="56"/>
    </row>
    <row r="23652" spans="1:31" x14ac:dyDescent="0.25">
      <c r="A23652" s="41">
        <v>0</v>
      </c>
      <c r="C23652" s="56"/>
      <c r="AC23652" s="56"/>
      <c r="AD23652" s="56"/>
      <c r="AE23652" s="56"/>
    </row>
    <row r="23653" spans="1:31" x14ac:dyDescent="0.25">
      <c r="A23653" s="41">
        <v>0</v>
      </c>
      <c r="C23653" s="56"/>
      <c r="AC23653" s="56"/>
      <c r="AD23653" s="56"/>
      <c r="AE23653" s="56"/>
    </row>
    <row r="23654" spans="1:31" x14ac:dyDescent="0.25">
      <c r="A23654" s="41">
        <v>0</v>
      </c>
      <c r="C23654" s="56"/>
      <c r="AC23654" s="56"/>
      <c r="AD23654" s="56"/>
      <c r="AE23654" s="56"/>
    </row>
    <row r="23655" spans="1:31" x14ac:dyDescent="0.25">
      <c r="A23655" s="41">
        <v>0</v>
      </c>
      <c r="C23655" s="56"/>
      <c r="AC23655" s="56"/>
      <c r="AD23655" s="56"/>
      <c r="AE23655" s="56"/>
    </row>
    <row r="23656" spans="1:31" x14ac:dyDescent="0.25">
      <c r="A23656" s="41">
        <v>0</v>
      </c>
      <c r="C23656" s="56"/>
      <c r="AC23656" s="56"/>
      <c r="AD23656" s="56"/>
      <c r="AE23656" s="56"/>
    </row>
    <row r="23657" spans="1:31" x14ac:dyDescent="0.25">
      <c r="A23657" s="41">
        <v>0</v>
      </c>
      <c r="C23657" s="56"/>
      <c r="AC23657" s="56"/>
      <c r="AD23657" s="56"/>
      <c r="AE23657" s="56"/>
    </row>
    <row r="23658" spans="1:31" x14ac:dyDescent="0.25">
      <c r="A23658" s="41">
        <v>0</v>
      </c>
      <c r="C23658" s="56"/>
      <c r="AC23658" s="56"/>
      <c r="AD23658" s="56"/>
      <c r="AE23658" s="56"/>
    </row>
    <row r="23659" spans="1:31" x14ac:dyDescent="0.25">
      <c r="A23659" s="41">
        <v>0</v>
      </c>
      <c r="C23659" s="56"/>
      <c r="AC23659" s="56"/>
      <c r="AD23659" s="56"/>
      <c r="AE23659" s="56"/>
    </row>
    <row r="23660" spans="1:31" x14ac:dyDescent="0.25">
      <c r="A23660" s="41">
        <v>0</v>
      </c>
      <c r="C23660" s="56"/>
      <c r="AC23660" s="56"/>
      <c r="AD23660" s="56"/>
      <c r="AE23660" s="56"/>
    </row>
    <row r="23661" spans="1:31" x14ac:dyDescent="0.25">
      <c r="A23661" s="41">
        <v>0</v>
      </c>
      <c r="C23661" s="56"/>
      <c r="AC23661" s="56"/>
      <c r="AD23661" s="56"/>
      <c r="AE23661" s="56"/>
    </row>
    <row r="23662" spans="1:31" x14ac:dyDescent="0.25">
      <c r="A23662" s="41">
        <v>0</v>
      </c>
      <c r="C23662" s="56"/>
      <c r="AC23662" s="56"/>
      <c r="AD23662" s="56"/>
      <c r="AE23662" s="56"/>
    </row>
    <row r="23663" spans="1:31" x14ac:dyDescent="0.25">
      <c r="A23663" s="41">
        <v>0</v>
      </c>
      <c r="C23663" s="56"/>
      <c r="AC23663" s="56"/>
      <c r="AD23663" s="56"/>
      <c r="AE23663" s="56"/>
    </row>
    <row r="23664" spans="1:31" x14ac:dyDescent="0.25">
      <c r="A23664" s="41">
        <v>0</v>
      </c>
      <c r="C23664" s="56"/>
      <c r="AC23664" s="56"/>
      <c r="AD23664" s="56"/>
      <c r="AE23664" s="56"/>
    </row>
    <row r="23665" spans="1:31" x14ac:dyDescent="0.25">
      <c r="A23665" s="41">
        <v>0</v>
      </c>
      <c r="C23665" s="56"/>
      <c r="AC23665" s="56"/>
      <c r="AD23665" s="56"/>
      <c r="AE23665" s="56"/>
    </row>
    <row r="23666" spans="1:31" x14ac:dyDescent="0.25">
      <c r="A23666" s="41">
        <v>0</v>
      </c>
      <c r="C23666" s="56"/>
      <c r="AC23666" s="56"/>
      <c r="AD23666" s="56"/>
      <c r="AE23666" s="56"/>
    </row>
    <row r="23667" spans="1:31" x14ac:dyDescent="0.25">
      <c r="A23667" s="41">
        <v>0</v>
      </c>
      <c r="C23667" s="56"/>
      <c r="AC23667" s="56"/>
      <c r="AD23667" s="56"/>
      <c r="AE23667" s="56"/>
    </row>
    <row r="23668" spans="1:31" x14ac:dyDescent="0.25">
      <c r="A23668" s="41">
        <v>0</v>
      </c>
      <c r="C23668" s="56"/>
      <c r="AC23668" s="56"/>
      <c r="AD23668" s="56"/>
      <c r="AE23668" s="56"/>
    </row>
    <row r="23669" spans="1:31" x14ac:dyDescent="0.25">
      <c r="A23669" s="41">
        <v>0</v>
      </c>
      <c r="C23669" s="56"/>
      <c r="AC23669" s="56"/>
      <c r="AD23669" s="56"/>
      <c r="AE23669" s="56"/>
    </row>
    <row r="23670" spans="1:31" x14ac:dyDescent="0.25">
      <c r="A23670" s="41">
        <v>0</v>
      </c>
      <c r="C23670" s="56"/>
      <c r="AC23670" s="56"/>
      <c r="AD23670" s="56"/>
      <c r="AE23670" s="56"/>
    </row>
    <row r="23671" spans="1:31" x14ac:dyDescent="0.25">
      <c r="A23671" s="41">
        <v>0</v>
      </c>
      <c r="C23671" s="56"/>
      <c r="AC23671" s="56"/>
      <c r="AD23671" s="56"/>
      <c r="AE23671" s="56"/>
    </row>
    <row r="23672" spans="1:31" x14ac:dyDescent="0.25">
      <c r="A23672" s="41">
        <v>0</v>
      </c>
      <c r="C23672" s="56"/>
      <c r="AC23672" s="56"/>
      <c r="AD23672" s="56"/>
      <c r="AE23672" s="56"/>
    </row>
    <row r="23673" spans="1:31" x14ac:dyDescent="0.25">
      <c r="A23673" s="41">
        <v>0</v>
      </c>
      <c r="C23673" s="56"/>
      <c r="AC23673" s="56"/>
      <c r="AD23673" s="56"/>
      <c r="AE23673" s="56"/>
    </row>
    <row r="23674" spans="1:31" x14ac:dyDescent="0.25">
      <c r="A23674" s="41">
        <v>0</v>
      </c>
      <c r="C23674" s="56"/>
      <c r="AC23674" s="56"/>
      <c r="AD23674" s="56"/>
      <c r="AE23674" s="56"/>
    </row>
    <row r="23675" spans="1:31" x14ac:dyDescent="0.25">
      <c r="A23675" s="41">
        <v>0</v>
      </c>
      <c r="C23675" s="56"/>
      <c r="AC23675" s="56"/>
      <c r="AD23675" s="56"/>
      <c r="AE23675" s="56"/>
    </row>
    <row r="23676" spans="1:31" x14ac:dyDescent="0.25">
      <c r="A23676" s="41">
        <v>0</v>
      </c>
      <c r="C23676" s="56"/>
      <c r="AC23676" s="56"/>
      <c r="AD23676" s="56"/>
      <c r="AE23676" s="56"/>
    </row>
    <row r="23677" spans="1:31" x14ac:dyDescent="0.25">
      <c r="A23677" s="41">
        <v>0</v>
      </c>
      <c r="C23677" s="56"/>
      <c r="AC23677" s="56"/>
      <c r="AD23677" s="56"/>
      <c r="AE23677" s="56"/>
    </row>
    <row r="23678" spans="1:31" x14ac:dyDescent="0.25">
      <c r="A23678" s="41">
        <v>0</v>
      </c>
      <c r="C23678" s="56"/>
      <c r="AC23678" s="56"/>
      <c r="AD23678" s="56"/>
      <c r="AE23678" s="56"/>
    </row>
    <row r="23679" spans="1:31" x14ac:dyDescent="0.25">
      <c r="A23679" s="41">
        <v>0</v>
      </c>
      <c r="C23679" s="56"/>
      <c r="AC23679" s="56"/>
      <c r="AD23679" s="56"/>
      <c r="AE23679" s="56"/>
    </row>
    <row r="23680" spans="1:31" x14ac:dyDescent="0.25">
      <c r="A23680" s="41">
        <v>0</v>
      </c>
      <c r="C23680" s="56"/>
      <c r="AC23680" s="56"/>
      <c r="AD23680" s="56"/>
      <c r="AE23680" s="56"/>
    </row>
    <row r="23681" spans="1:31" x14ac:dyDescent="0.25">
      <c r="A23681" s="41">
        <v>0</v>
      </c>
      <c r="C23681" s="56"/>
      <c r="AC23681" s="56"/>
      <c r="AD23681" s="56"/>
      <c r="AE23681" s="56"/>
    </row>
    <row r="23682" spans="1:31" x14ac:dyDescent="0.25">
      <c r="A23682" s="41">
        <v>0</v>
      </c>
      <c r="C23682" s="56"/>
      <c r="AC23682" s="56"/>
      <c r="AD23682" s="56"/>
      <c r="AE23682" s="56"/>
    </row>
    <row r="23683" spans="1:31" x14ac:dyDescent="0.25">
      <c r="A23683" s="41">
        <v>0</v>
      </c>
      <c r="C23683" s="56"/>
      <c r="AC23683" s="56"/>
      <c r="AD23683" s="56"/>
      <c r="AE23683" s="56"/>
    </row>
    <row r="23684" spans="1:31" x14ac:dyDescent="0.25">
      <c r="A23684" s="41">
        <v>0</v>
      </c>
      <c r="C23684" s="56"/>
      <c r="AC23684" s="56"/>
      <c r="AD23684" s="56"/>
      <c r="AE23684" s="56"/>
    </row>
    <row r="23685" spans="1:31" x14ac:dyDescent="0.25">
      <c r="A23685" s="41">
        <v>0</v>
      </c>
      <c r="C23685" s="56"/>
      <c r="AC23685" s="56"/>
      <c r="AD23685" s="56"/>
      <c r="AE23685" s="56"/>
    </row>
    <row r="23686" spans="1:31" x14ac:dyDescent="0.25">
      <c r="A23686" s="41">
        <v>0</v>
      </c>
      <c r="C23686" s="56"/>
      <c r="AC23686" s="56"/>
      <c r="AD23686" s="56"/>
      <c r="AE23686" s="56"/>
    </row>
    <row r="23687" spans="1:31" x14ac:dyDescent="0.25">
      <c r="A23687" s="41">
        <v>0</v>
      </c>
      <c r="C23687" s="56"/>
      <c r="AC23687" s="56"/>
      <c r="AD23687" s="56"/>
      <c r="AE23687" s="56"/>
    </row>
    <row r="23688" spans="1:31" x14ac:dyDescent="0.25">
      <c r="A23688" s="41">
        <v>0</v>
      </c>
      <c r="C23688" s="56"/>
      <c r="AC23688" s="56"/>
      <c r="AD23688" s="56"/>
      <c r="AE23688" s="56"/>
    </row>
    <row r="23689" spans="1:31" x14ac:dyDescent="0.25">
      <c r="A23689" s="41">
        <v>0</v>
      </c>
      <c r="C23689" s="56"/>
      <c r="AC23689" s="56"/>
      <c r="AD23689" s="56"/>
      <c r="AE23689" s="56"/>
    </row>
    <row r="23690" spans="1:31" x14ac:dyDescent="0.25">
      <c r="A23690" s="41">
        <v>0</v>
      </c>
      <c r="C23690" s="56"/>
      <c r="AC23690" s="56"/>
      <c r="AD23690" s="56"/>
      <c r="AE23690" s="56"/>
    </row>
    <row r="23691" spans="1:31" x14ac:dyDescent="0.25">
      <c r="A23691" s="41">
        <v>0</v>
      </c>
      <c r="C23691" s="56"/>
      <c r="AC23691" s="56"/>
      <c r="AD23691" s="56"/>
      <c r="AE23691" s="56"/>
    </row>
    <row r="23692" spans="1:31" x14ac:dyDescent="0.25">
      <c r="A23692" s="41">
        <v>0</v>
      </c>
      <c r="C23692" s="56"/>
      <c r="AC23692" s="56"/>
      <c r="AD23692" s="56"/>
      <c r="AE23692" s="56"/>
    </row>
    <row r="23693" spans="1:31" x14ac:dyDescent="0.25">
      <c r="A23693" s="41">
        <v>0</v>
      </c>
      <c r="C23693" s="56"/>
      <c r="AC23693" s="56"/>
      <c r="AD23693" s="56"/>
      <c r="AE23693" s="56"/>
    </row>
    <row r="23694" spans="1:31" x14ac:dyDescent="0.25">
      <c r="A23694" s="41">
        <v>0</v>
      </c>
      <c r="C23694" s="56"/>
      <c r="AC23694" s="56"/>
      <c r="AD23694" s="56"/>
      <c r="AE23694" s="56"/>
    </row>
    <row r="23695" spans="1:31" x14ac:dyDescent="0.25">
      <c r="A23695" s="41">
        <v>0</v>
      </c>
      <c r="C23695" s="56"/>
      <c r="AC23695" s="56"/>
      <c r="AD23695" s="56"/>
      <c r="AE23695" s="56"/>
    </row>
    <row r="23696" spans="1:31" x14ac:dyDescent="0.25">
      <c r="A23696" s="41">
        <v>0</v>
      </c>
      <c r="C23696" s="56"/>
      <c r="AC23696" s="56"/>
      <c r="AD23696" s="56"/>
      <c r="AE23696" s="56"/>
    </row>
    <row r="23697" spans="1:31" x14ac:dyDescent="0.25">
      <c r="A23697" s="41">
        <v>0</v>
      </c>
      <c r="C23697" s="56"/>
      <c r="AC23697" s="56"/>
      <c r="AD23697" s="56"/>
      <c r="AE23697" s="56"/>
    </row>
    <row r="23698" spans="1:31" x14ac:dyDescent="0.25">
      <c r="A23698" s="41">
        <v>0</v>
      </c>
      <c r="C23698" s="56"/>
      <c r="AC23698" s="56"/>
      <c r="AD23698" s="56"/>
      <c r="AE23698" s="56"/>
    </row>
    <row r="23699" spans="1:31" x14ac:dyDescent="0.25">
      <c r="A23699" s="41">
        <v>0</v>
      </c>
      <c r="C23699" s="56"/>
      <c r="AC23699" s="56"/>
      <c r="AD23699" s="56"/>
      <c r="AE23699" s="56"/>
    </row>
    <row r="23700" spans="1:31" x14ac:dyDescent="0.25">
      <c r="A23700" s="41">
        <v>0</v>
      </c>
      <c r="C23700" s="56"/>
      <c r="AC23700" s="56"/>
      <c r="AD23700" s="56"/>
      <c r="AE23700" s="56"/>
    </row>
    <row r="23701" spans="1:31" x14ac:dyDescent="0.25">
      <c r="A23701" s="41">
        <v>0</v>
      </c>
      <c r="C23701" s="56"/>
      <c r="AC23701" s="56"/>
      <c r="AD23701" s="56"/>
      <c r="AE23701" s="56"/>
    </row>
    <row r="23702" spans="1:31" x14ac:dyDescent="0.25">
      <c r="A23702" s="41">
        <v>0</v>
      </c>
      <c r="C23702" s="56"/>
      <c r="AC23702" s="56"/>
      <c r="AD23702" s="56"/>
      <c r="AE23702" s="56"/>
    </row>
    <row r="23703" spans="1:31" x14ac:dyDescent="0.25">
      <c r="A23703" s="41">
        <v>0</v>
      </c>
      <c r="C23703" s="56"/>
      <c r="AC23703" s="56"/>
      <c r="AD23703" s="56"/>
      <c r="AE23703" s="56"/>
    </row>
    <row r="23704" spans="1:31" x14ac:dyDescent="0.25">
      <c r="A23704" s="41">
        <v>0</v>
      </c>
      <c r="C23704" s="56"/>
      <c r="AC23704" s="56"/>
      <c r="AD23704" s="56"/>
      <c r="AE23704" s="56"/>
    </row>
    <row r="23705" spans="1:31" x14ac:dyDescent="0.25">
      <c r="A23705" s="41">
        <v>0</v>
      </c>
      <c r="C23705" s="56"/>
      <c r="AC23705" s="56"/>
      <c r="AD23705" s="56"/>
      <c r="AE23705" s="56"/>
    </row>
    <row r="23706" spans="1:31" x14ac:dyDescent="0.25">
      <c r="A23706" s="41">
        <v>0</v>
      </c>
      <c r="C23706" s="56"/>
      <c r="AC23706" s="56"/>
      <c r="AD23706" s="56"/>
      <c r="AE23706" s="56"/>
    </row>
    <row r="23707" spans="1:31" x14ac:dyDescent="0.25">
      <c r="A23707" s="41">
        <v>0</v>
      </c>
      <c r="C23707" s="56"/>
      <c r="AC23707" s="56"/>
      <c r="AD23707" s="56"/>
      <c r="AE23707" s="56"/>
    </row>
    <row r="23708" spans="1:31" x14ac:dyDescent="0.25">
      <c r="A23708" s="41">
        <v>0</v>
      </c>
      <c r="C23708" s="56"/>
      <c r="AC23708" s="56"/>
      <c r="AD23708" s="56"/>
      <c r="AE23708" s="56"/>
    </row>
    <row r="23709" spans="1:31" x14ac:dyDescent="0.25">
      <c r="A23709" s="41">
        <v>0</v>
      </c>
      <c r="C23709" s="56"/>
      <c r="AC23709" s="56"/>
      <c r="AD23709" s="56"/>
      <c r="AE23709" s="56"/>
    </row>
    <row r="23710" spans="1:31" x14ac:dyDescent="0.25">
      <c r="A23710" s="41">
        <v>0</v>
      </c>
      <c r="C23710" s="56"/>
      <c r="AC23710" s="56"/>
      <c r="AD23710" s="56"/>
      <c r="AE23710" s="56"/>
    </row>
    <row r="23711" spans="1:31" x14ac:dyDescent="0.25">
      <c r="A23711" s="41">
        <v>0</v>
      </c>
      <c r="C23711" s="56"/>
      <c r="AC23711" s="56"/>
      <c r="AD23711" s="56"/>
      <c r="AE23711" s="56"/>
    </row>
    <row r="23712" spans="1:31" x14ac:dyDescent="0.25">
      <c r="A23712" s="41">
        <v>0</v>
      </c>
      <c r="C23712" s="56"/>
      <c r="AC23712" s="56"/>
      <c r="AD23712" s="56"/>
      <c r="AE23712" s="56"/>
    </row>
    <row r="23713" spans="1:31" x14ac:dyDescent="0.25">
      <c r="A23713" s="41">
        <v>0</v>
      </c>
      <c r="C23713" s="56"/>
      <c r="AC23713" s="56"/>
      <c r="AD23713" s="56"/>
      <c r="AE23713" s="56"/>
    </row>
    <row r="23714" spans="1:31" x14ac:dyDescent="0.25">
      <c r="A23714" s="41">
        <v>0</v>
      </c>
      <c r="C23714" s="56"/>
      <c r="AC23714" s="56"/>
      <c r="AD23714" s="56"/>
      <c r="AE23714" s="56"/>
    </row>
    <row r="23715" spans="1:31" x14ac:dyDescent="0.25">
      <c r="A23715" s="41">
        <v>0</v>
      </c>
      <c r="C23715" s="56"/>
      <c r="AC23715" s="56"/>
      <c r="AD23715" s="56"/>
      <c r="AE23715" s="56"/>
    </row>
    <row r="23716" spans="1:31" x14ac:dyDescent="0.25">
      <c r="A23716" s="41">
        <v>0</v>
      </c>
      <c r="C23716" s="56"/>
      <c r="AC23716" s="56"/>
      <c r="AD23716" s="56"/>
      <c r="AE23716" s="56"/>
    </row>
    <row r="23717" spans="1:31" x14ac:dyDescent="0.25">
      <c r="A23717" s="41">
        <v>0</v>
      </c>
      <c r="C23717" s="56"/>
      <c r="AC23717" s="56"/>
      <c r="AD23717" s="56"/>
      <c r="AE23717" s="56"/>
    </row>
    <row r="23718" spans="1:31" x14ac:dyDescent="0.25">
      <c r="A23718" s="41">
        <v>0</v>
      </c>
      <c r="C23718" s="56"/>
      <c r="AC23718" s="56"/>
      <c r="AD23718" s="56"/>
      <c r="AE23718" s="56"/>
    </row>
    <row r="23719" spans="1:31" x14ac:dyDescent="0.25">
      <c r="A23719" s="41">
        <v>0</v>
      </c>
      <c r="C23719" s="56"/>
      <c r="AC23719" s="56"/>
      <c r="AD23719" s="56"/>
      <c r="AE23719" s="56"/>
    </row>
    <row r="23720" spans="1:31" x14ac:dyDescent="0.25">
      <c r="A23720" s="41">
        <v>0</v>
      </c>
      <c r="C23720" s="56"/>
      <c r="AC23720" s="56"/>
      <c r="AD23720" s="56"/>
      <c r="AE23720" s="56"/>
    </row>
    <row r="23721" spans="1:31" x14ac:dyDescent="0.25">
      <c r="A23721" s="41">
        <v>0</v>
      </c>
      <c r="C23721" s="56"/>
      <c r="AC23721" s="56"/>
      <c r="AD23721" s="56"/>
      <c r="AE23721" s="56"/>
    </row>
    <row r="23722" spans="1:31" x14ac:dyDescent="0.25">
      <c r="A23722" s="41">
        <v>0</v>
      </c>
      <c r="C23722" s="56"/>
      <c r="AC23722" s="56"/>
      <c r="AD23722" s="56"/>
      <c r="AE23722" s="56"/>
    </row>
    <row r="23723" spans="1:31" x14ac:dyDescent="0.25">
      <c r="A23723" s="41">
        <v>0</v>
      </c>
      <c r="C23723" s="56"/>
      <c r="AC23723" s="56"/>
      <c r="AD23723" s="56"/>
      <c r="AE23723" s="56"/>
    </row>
    <row r="23724" spans="1:31" x14ac:dyDescent="0.25">
      <c r="A23724" s="41">
        <v>0</v>
      </c>
      <c r="C23724" s="56"/>
      <c r="AC23724" s="56"/>
      <c r="AD23724" s="56"/>
      <c r="AE23724" s="56"/>
    </row>
    <row r="23725" spans="1:31" x14ac:dyDescent="0.25">
      <c r="A23725" s="41">
        <v>0</v>
      </c>
      <c r="C23725" s="56"/>
      <c r="AC23725" s="56"/>
      <c r="AD23725" s="56"/>
      <c r="AE23725" s="56"/>
    </row>
    <row r="23726" spans="1:31" x14ac:dyDescent="0.25">
      <c r="A23726" s="41">
        <v>0</v>
      </c>
      <c r="C23726" s="56"/>
      <c r="AC23726" s="56"/>
      <c r="AD23726" s="56"/>
      <c r="AE23726" s="56"/>
    </row>
    <row r="23727" spans="1:31" x14ac:dyDescent="0.25">
      <c r="A23727" s="41">
        <v>0</v>
      </c>
      <c r="C23727" s="56"/>
      <c r="AC23727" s="56"/>
      <c r="AD23727" s="56"/>
      <c r="AE23727" s="56"/>
    </row>
    <row r="23728" spans="1:31" x14ac:dyDescent="0.25">
      <c r="A23728" s="41">
        <v>0</v>
      </c>
      <c r="C23728" s="56"/>
      <c r="AC23728" s="56"/>
      <c r="AD23728" s="56"/>
      <c r="AE23728" s="56"/>
    </row>
    <row r="23729" spans="1:31" x14ac:dyDescent="0.25">
      <c r="A23729" s="41">
        <v>0</v>
      </c>
      <c r="C23729" s="56"/>
      <c r="AC23729" s="56"/>
      <c r="AD23729" s="56"/>
      <c r="AE23729" s="56"/>
    </row>
    <row r="23730" spans="1:31" x14ac:dyDescent="0.25">
      <c r="A23730" s="41">
        <v>0</v>
      </c>
      <c r="C23730" s="56"/>
      <c r="AC23730" s="56"/>
      <c r="AD23730" s="56"/>
      <c r="AE23730" s="56"/>
    </row>
    <row r="23731" spans="1:31" x14ac:dyDescent="0.25">
      <c r="A23731" s="41">
        <v>0</v>
      </c>
      <c r="C23731" s="56"/>
      <c r="AC23731" s="56"/>
      <c r="AD23731" s="56"/>
      <c r="AE23731" s="56"/>
    </row>
    <row r="23732" spans="1:31" x14ac:dyDescent="0.25">
      <c r="A23732" s="41">
        <v>0</v>
      </c>
      <c r="C23732" s="56"/>
      <c r="AC23732" s="56"/>
      <c r="AD23732" s="56"/>
      <c r="AE23732" s="56"/>
    </row>
    <row r="23733" spans="1:31" x14ac:dyDescent="0.25">
      <c r="A23733" s="41">
        <v>0</v>
      </c>
      <c r="C23733" s="56"/>
      <c r="AC23733" s="56"/>
      <c r="AD23733" s="56"/>
      <c r="AE23733" s="56"/>
    </row>
    <row r="23734" spans="1:31" x14ac:dyDescent="0.25">
      <c r="A23734" s="41">
        <v>0</v>
      </c>
      <c r="C23734" s="56"/>
      <c r="AC23734" s="56"/>
      <c r="AD23734" s="56"/>
      <c r="AE23734" s="56"/>
    </row>
    <row r="23735" spans="1:31" x14ac:dyDescent="0.25">
      <c r="A23735" s="41">
        <v>0</v>
      </c>
      <c r="C23735" s="56"/>
      <c r="AC23735" s="56"/>
      <c r="AD23735" s="56"/>
      <c r="AE23735" s="56"/>
    </row>
    <row r="23736" spans="1:31" x14ac:dyDescent="0.25">
      <c r="A23736" s="41">
        <v>0</v>
      </c>
      <c r="C23736" s="56"/>
      <c r="AC23736" s="56"/>
      <c r="AD23736" s="56"/>
      <c r="AE23736" s="56"/>
    </row>
    <row r="23737" spans="1:31" x14ac:dyDescent="0.25">
      <c r="A23737" s="41">
        <v>0</v>
      </c>
      <c r="C23737" s="56"/>
      <c r="AC23737" s="56"/>
      <c r="AD23737" s="56"/>
      <c r="AE23737" s="56"/>
    </row>
    <row r="23738" spans="1:31" x14ac:dyDescent="0.25">
      <c r="A23738" s="41">
        <v>0</v>
      </c>
      <c r="C23738" s="56"/>
      <c r="AC23738" s="56"/>
      <c r="AD23738" s="56"/>
      <c r="AE23738" s="56"/>
    </row>
    <row r="23739" spans="1:31" x14ac:dyDescent="0.25">
      <c r="A23739" s="41">
        <v>0</v>
      </c>
      <c r="C23739" s="56"/>
      <c r="AC23739" s="56"/>
      <c r="AD23739" s="56"/>
      <c r="AE23739" s="56"/>
    </row>
    <row r="23740" spans="1:31" x14ac:dyDescent="0.25">
      <c r="A23740" s="41">
        <v>0</v>
      </c>
      <c r="C23740" s="56"/>
      <c r="AC23740" s="56"/>
      <c r="AD23740" s="56"/>
      <c r="AE23740" s="56"/>
    </row>
    <row r="23741" spans="1:31" x14ac:dyDescent="0.25">
      <c r="A23741" s="41">
        <v>0</v>
      </c>
      <c r="C23741" s="56"/>
      <c r="AC23741" s="56"/>
      <c r="AD23741" s="56"/>
      <c r="AE23741" s="56"/>
    </row>
    <row r="23742" spans="1:31" x14ac:dyDescent="0.25">
      <c r="A23742" s="41">
        <v>0</v>
      </c>
      <c r="C23742" s="56"/>
      <c r="AC23742" s="56"/>
      <c r="AD23742" s="56"/>
      <c r="AE23742" s="56"/>
    </row>
    <row r="23743" spans="1:31" x14ac:dyDescent="0.25">
      <c r="A23743" s="41">
        <v>0</v>
      </c>
      <c r="C23743" s="56"/>
      <c r="AC23743" s="56"/>
      <c r="AD23743" s="56"/>
      <c r="AE23743" s="56"/>
    </row>
    <row r="23744" spans="1:31" x14ac:dyDescent="0.25">
      <c r="A23744" s="41">
        <v>0</v>
      </c>
      <c r="C23744" s="56"/>
      <c r="AC23744" s="56"/>
      <c r="AD23744" s="56"/>
      <c r="AE23744" s="56"/>
    </row>
    <row r="23745" spans="1:31" x14ac:dyDescent="0.25">
      <c r="A23745" s="41">
        <v>0</v>
      </c>
      <c r="C23745" s="56"/>
      <c r="AC23745" s="56"/>
      <c r="AD23745" s="56"/>
      <c r="AE23745" s="56"/>
    </row>
    <row r="23746" spans="1:31" x14ac:dyDescent="0.25">
      <c r="A23746" s="41">
        <v>0</v>
      </c>
      <c r="C23746" s="56"/>
      <c r="AC23746" s="56"/>
      <c r="AD23746" s="56"/>
      <c r="AE23746" s="56"/>
    </row>
    <row r="23747" spans="1:31" x14ac:dyDescent="0.25">
      <c r="A23747" s="41">
        <v>0</v>
      </c>
      <c r="C23747" s="56"/>
      <c r="AC23747" s="56"/>
      <c r="AD23747" s="56"/>
      <c r="AE23747" s="56"/>
    </row>
    <row r="23748" spans="1:31" x14ac:dyDescent="0.25">
      <c r="A23748" s="41">
        <v>0</v>
      </c>
      <c r="C23748" s="56"/>
      <c r="AC23748" s="56"/>
      <c r="AD23748" s="56"/>
      <c r="AE23748" s="56"/>
    </row>
    <row r="23749" spans="1:31" x14ac:dyDescent="0.25">
      <c r="A23749" s="41">
        <v>0</v>
      </c>
      <c r="C23749" s="56"/>
      <c r="AC23749" s="56"/>
      <c r="AD23749" s="56"/>
      <c r="AE23749" s="56"/>
    </row>
    <row r="23750" spans="1:31" x14ac:dyDescent="0.25">
      <c r="A23750" s="41">
        <v>0</v>
      </c>
      <c r="C23750" s="56"/>
      <c r="AC23750" s="56"/>
      <c r="AD23750" s="56"/>
      <c r="AE23750" s="56"/>
    </row>
    <row r="23751" spans="1:31" x14ac:dyDescent="0.25">
      <c r="A23751" s="41">
        <v>0</v>
      </c>
      <c r="C23751" s="56"/>
      <c r="AC23751" s="56"/>
      <c r="AD23751" s="56"/>
      <c r="AE23751" s="56"/>
    </row>
    <row r="23752" spans="1:31" x14ac:dyDescent="0.25">
      <c r="A23752" s="41">
        <v>0</v>
      </c>
      <c r="C23752" s="56"/>
      <c r="AC23752" s="56"/>
      <c r="AD23752" s="56"/>
      <c r="AE23752" s="56"/>
    </row>
    <row r="23753" spans="1:31" x14ac:dyDescent="0.25">
      <c r="A23753" s="41">
        <v>0</v>
      </c>
      <c r="C23753" s="56"/>
      <c r="AC23753" s="56"/>
      <c r="AD23753" s="56"/>
      <c r="AE23753" s="56"/>
    </row>
    <row r="23754" spans="1:31" x14ac:dyDescent="0.25">
      <c r="A23754" s="41">
        <v>0</v>
      </c>
      <c r="C23754" s="56"/>
      <c r="AC23754" s="56"/>
      <c r="AD23754" s="56"/>
      <c r="AE23754" s="56"/>
    </row>
    <row r="23755" spans="1:31" x14ac:dyDescent="0.25">
      <c r="A23755" s="41">
        <v>0</v>
      </c>
      <c r="C23755" s="56"/>
      <c r="AC23755" s="56"/>
      <c r="AD23755" s="56"/>
      <c r="AE23755" s="56"/>
    </row>
    <row r="23756" spans="1:31" x14ac:dyDescent="0.25">
      <c r="A23756" s="41">
        <v>0</v>
      </c>
      <c r="C23756" s="56"/>
      <c r="AC23756" s="56"/>
      <c r="AD23756" s="56"/>
      <c r="AE23756" s="56"/>
    </row>
    <row r="23757" spans="1:31" x14ac:dyDescent="0.25">
      <c r="A23757" s="41">
        <v>0</v>
      </c>
      <c r="C23757" s="56"/>
      <c r="AC23757" s="56"/>
      <c r="AD23757" s="56"/>
      <c r="AE23757" s="56"/>
    </row>
    <row r="23758" spans="1:31" x14ac:dyDescent="0.25">
      <c r="A23758" s="41">
        <v>0</v>
      </c>
      <c r="C23758" s="56"/>
      <c r="AC23758" s="56"/>
      <c r="AD23758" s="56"/>
      <c r="AE23758" s="56"/>
    </row>
    <row r="23759" spans="1:31" x14ac:dyDescent="0.25">
      <c r="A23759" s="41">
        <v>0</v>
      </c>
      <c r="C23759" s="56"/>
      <c r="AC23759" s="56"/>
      <c r="AD23759" s="56"/>
      <c r="AE23759" s="56"/>
    </row>
    <row r="23760" spans="1:31" x14ac:dyDescent="0.25">
      <c r="A23760" s="41">
        <v>0</v>
      </c>
      <c r="C23760" s="56"/>
      <c r="AC23760" s="56"/>
      <c r="AD23760" s="56"/>
      <c r="AE23760" s="56"/>
    </row>
    <row r="23761" spans="1:31" x14ac:dyDescent="0.25">
      <c r="A23761" s="41">
        <v>0</v>
      </c>
      <c r="C23761" s="56"/>
      <c r="AC23761" s="56"/>
      <c r="AD23761" s="56"/>
      <c r="AE23761" s="56"/>
    </row>
    <row r="23762" spans="1:31" x14ac:dyDescent="0.25">
      <c r="A23762" s="41">
        <v>1</v>
      </c>
      <c r="C23762" s="56"/>
      <c r="AC23762" s="56"/>
      <c r="AD23762" s="56"/>
      <c r="AE23762" s="56"/>
    </row>
    <row r="23763" spans="1:31" x14ac:dyDescent="0.25">
      <c r="A23763" s="41">
        <v>0</v>
      </c>
      <c r="C23763" s="56"/>
      <c r="AC23763" s="56"/>
      <c r="AD23763" s="56"/>
      <c r="AE23763" s="56"/>
    </row>
    <row r="23764" spans="1:31" x14ac:dyDescent="0.25">
      <c r="A23764" s="41">
        <v>0</v>
      </c>
      <c r="C23764" s="56"/>
      <c r="AC23764" s="56"/>
      <c r="AD23764" s="56"/>
      <c r="AE23764" s="56"/>
    </row>
    <row r="23765" spans="1:31" x14ac:dyDescent="0.25">
      <c r="A23765" s="41">
        <v>0</v>
      </c>
      <c r="C23765" s="56"/>
      <c r="AC23765" s="56"/>
      <c r="AD23765" s="56"/>
      <c r="AE23765" s="56"/>
    </row>
    <row r="23766" spans="1:31" x14ac:dyDescent="0.25">
      <c r="A23766" s="41">
        <v>0</v>
      </c>
      <c r="C23766" s="56"/>
      <c r="AC23766" s="56"/>
      <c r="AD23766" s="56"/>
      <c r="AE23766" s="56"/>
    </row>
    <row r="23767" spans="1:31" x14ac:dyDescent="0.25">
      <c r="A23767" s="41">
        <v>0</v>
      </c>
      <c r="C23767" s="56"/>
      <c r="AC23767" s="56"/>
      <c r="AD23767" s="56"/>
      <c r="AE23767" s="56"/>
    </row>
    <row r="23768" spans="1:31" x14ac:dyDescent="0.25">
      <c r="A23768" s="41">
        <v>0</v>
      </c>
      <c r="C23768" s="56"/>
      <c r="AC23768" s="56"/>
      <c r="AD23768" s="56"/>
      <c r="AE23768" s="56"/>
    </row>
    <row r="23769" spans="1:31" x14ac:dyDescent="0.25">
      <c r="A23769" s="41">
        <v>0</v>
      </c>
      <c r="C23769" s="56"/>
      <c r="AC23769" s="56"/>
      <c r="AD23769" s="56"/>
      <c r="AE23769" s="56"/>
    </row>
    <row r="23770" spans="1:31" x14ac:dyDescent="0.25">
      <c r="A23770" s="41">
        <v>0</v>
      </c>
      <c r="C23770" s="56"/>
      <c r="AC23770" s="56"/>
      <c r="AD23770" s="56"/>
      <c r="AE23770" s="56"/>
    </row>
    <row r="23771" spans="1:31" x14ac:dyDescent="0.25">
      <c r="A23771" s="41">
        <v>0</v>
      </c>
      <c r="C23771" s="56"/>
      <c r="AC23771" s="56"/>
      <c r="AD23771" s="56"/>
      <c r="AE23771" s="56"/>
    </row>
    <row r="23772" spans="1:31" x14ac:dyDescent="0.25">
      <c r="A23772" s="41">
        <v>0</v>
      </c>
      <c r="C23772" s="56"/>
      <c r="AC23772" s="56"/>
      <c r="AD23772" s="56"/>
      <c r="AE23772" s="56"/>
    </row>
    <row r="23773" spans="1:31" x14ac:dyDescent="0.25">
      <c r="A23773" s="41">
        <v>0</v>
      </c>
      <c r="C23773" s="56"/>
      <c r="AC23773" s="56"/>
      <c r="AD23773" s="56"/>
      <c r="AE23773" s="56"/>
    </row>
    <row r="23774" spans="1:31" x14ac:dyDescent="0.25">
      <c r="A23774" s="41">
        <v>0</v>
      </c>
      <c r="C23774" s="56"/>
      <c r="AC23774" s="56"/>
      <c r="AD23774" s="56"/>
      <c r="AE23774" s="56"/>
    </row>
    <row r="23775" spans="1:31" x14ac:dyDescent="0.25">
      <c r="A23775" s="41">
        <v>0</v>
      </c>
      <c r="C23775" s="56"/>
      <c r="AC23775" s="56"/>
      <c r="AD23775" s="56"/>
      <c r="AE23775" s="56"/>
    </row>
    <row r="23776" spans="1:31" x14ac:dyDescent="0.25">
      <c r="A23776" s="41">
        <v>0</v>
      </c>
      <c r="C23776" s="56"/>
      <c r="AC23776" s="56"/>
      <c r="AD23776" s="56"/>
      <c r="AE23776" s="56"/>
    </row>
    <row r="23777" spans="1:31" x14ac:dyDescent="0.25">
      <c r="A23777" s="41">
        <v>0</v>
      </c>
      <c r="C23777" s="56"/>
      <c r="AC23777" s="56"/>
      <c r="AD23777" s="56"/>
      <c r="AE23777" s="56"/>
    </row>
    <row r="23778" spans="1:31" x14ac:dyDescent="0.25">
      <c r="A23778" s="41">
        <v>0</v>
      </c>
      <c r="C23778" s="56"/>
      <c r="AC23778" s="56"/>
      <c r="AD23778" s="56"/>
      <c r="AE23778" s="56"/>
    </row>
    <row r="23779" spans="1:31" x14ac:dyDescent="0.25">
      <c r="A23779" s="41">
        <v>0</v>
      </c>
      <c r="C23779" s="56"/>
      <c r="AC23779" s="56"/>
      <c r="AD23779" s="56"/>
      <c r="AE23779" s="56"/>
    </row>
    <row r="23780" spans="1:31" x14ac:dyDescent="0.25">
      <c r="A23780" s="41">
        <v>0</v>
      </c>
      <c r="C23780" s="56"/>
      <c r="AC23780" s="56"/>
      <c r="AD23780" s="56"/>
      <c r="AE23780" s="56"/>
    </row>
    <row r="23781" spans="1:31" x14ac:dyDescent="0.25">
      <c r="A23781" s="41">
        <v>0</v>
      </c>
      <c r="C23781" s="56"/>
      <c r="AC23781" s="56"/>
      <c r="AD23781" s="56"/>
      <c r="AE23781" s="56"/>
    </row>
    <row r="23782" spans="1:31" x14ac:dyDescent="0.25">
      <c r="A23782" s="41">
        <v>0</v>
      </c>
      <c r="C23782" s="56"/>
      <c r="AC23782" s="56"/>
      <c r="AD23782" s="56"/>
      <c r="AE23782" s="56"/>
    </row>
    <row r="23783" spans="1:31" x14ac:dyDescent="0.25">
      <c r="A23783" s="41">
        <v>0</v>
      </c>
      <c r="C23783" s="56"/>
      <c r="AC23783" s="56"/>
      <c r="AD23783" s="56"/>
      <c r="AE23783" s="56"/>
    </row>
    <row r="23784" spans="1:31" x14ac:dyDescent="0.25">
      <c r="A23784" s="41">
        <v>0</v>
      </c>
      <c r="C23784" s="56"/>
      <c r="AC23784" s="56"/>
      <c r="AD23784" s="56"/>
      <c r="AE23784" s="56"/>
    </row>
    <row r="23785" spans="1:31" x14ac:dyDescent="0.25">
      <c r="A23785" s="41">
        <v>0</v>
      </c>
      <c r="C23785" s="56"/>
      <c r="AC23785" s="56"/>
      <c r="AD23785" s="56"/>
      <c r="AE23785" s="56"/>
    </row>
    <row r="23786" spans="1:31" x14ac:dyDescent="0.25">
      <c r="A23786" s="41">
        <v>0</v>
      </c>
      <c r="C23786" s="56"/>
      <c r="AC23786" s="56"/>
      <c r="AD23786" s="56"/>
      <c r="AE23786" s="56"/>
    </row>
    <row r="23787" spans="1:31" x14ac:dyDescent="0.25">
      <c r="A23787" s="41">
        <v>0</v>
      </c>
      <c r="C23787" s="56"/>
      <c r="AC23787" s="56"/>
      <c r="AD23787" s="56"/>
      <c r="AE23787" s="56"/>
    </row>
    <row r="23788" spans="1:31" x14ac:dyDescent="0.25">
      <c r="A23788" s="41">
        <v>0</v>
      </c>
      <c r="C23788" s="56"/>
      <c r="AC23788" s="56"/>
      <c r="AD23788" s="56"/>
      <c r="AE23788" s="56"/>
    </row>
    <row r="23789" spans="1:31" x14ac:dyDescent="0.25">
      <c r="A23789" s="41">
        <v>0</v>
      </c>
      <c r="C23789" s="56"/>
      <c r="AC23789" s="56"/>
      <c r="AD23789" s="56"/>
      <c r="AE23789" s="56"/>
    </row>
    <row r="23790" spans="1:31" x14ac:dyDescent="0.25">
      <c r="A23790" s="41">
        <v>0</v>
      </c>
      <c r="C23790" s="56"/>
      <c r="AC23790" s="56"/>
      <c r="AD23790" s="56"/>
      <c r="AE23790" s="56"/>
    </row>
    <row r="23791" spans="1:31" x14ac:dyDescent="0.25">
      <c r="A23791" s="41">
        <v>0</v>
      </c>
      <c r="C23791" s="56"/>
      <c r="AC23791" s="56"/>
      <c r="AD23791" s="56"/>
      <c r="AE23791" s="56"/>
    </row>
    <row r="23792" spans="1:31" x14ac:dyDescent="0.25">
      <c r="A23792" s="41">
        <v>0</v>
      </c>
      <c r="C23792" s="56"/>
      <c r="AC23792" s="56"/>
      <c r="AD23792" s="56"/>
      <c r="AE23792" s="56"/>
    </row>
    <row r="23793" spans="1:31" x14ac:dyDescent="0.25">
      <c r="A23793" s="41">
        <v>0</v>
      </c>
      <c r="C23793" s="56"/>
      <c r="AC23793" s="56"/>
      <c r="AD23793" s="56"/>
      <c r="AE23793" s="56"/>
    </row>
    <row r="23794" spans="1:31" x14ac:dyDescent="0.25">
      <c r="A23794" s="41">
        <v>0</v>
      </c>
      <c r="C23794" s="56"/>
      <c r="AC23794" s="56"/>
      <c r="AD23794" s="56"/>
      <c r="AE23794" s="56"/>
    </row>
    <row r="23795" spans="1:31" x14ac:dyDescent="0.25">
      <c r="A23795" s="41">
        <v>0</v>
      </c>
      <c r="C23795" s="56"/>
      <c r="AC23795" s="56"/>
      <c r="AD23795" s="56"/>
      <c r="AE23795" s="56"/>
    </row>
    <row r="23796" spans="1:31" x14ac:dyDescent="0.25">
      <c r="A23796" s="41">
        <v>0</v>
      </c>
      <c r="C23796" s="56"/>
      <c r="AC23796" s="56"/>
      <c r="AD23796" s="56"/>
      <c r="AE23796" s="56"/>
    </row>
    <row r="23797" spans="1:31" x14ac:dyDescent="0.25">
      <c r="A23797" s="41">
        <v>0</v>
      </c>
      <c r="C23797" s="56"/>
      <c r="AC23797" s="56"/>
      <c r="AD23797" s="56"/>
      <c r="AE23797" s="56"/>
    </row>
    <row r="23798" spans="1:31" x14ac:dyDescent="0.25">
      <c r="A23798" s="41">
        <v>0</v>
      </c>
      <c r="C23798" s="56"/>
      <c r="AC23798" s="56"/>
      <c r="AD23798" s="56"/>
      <c r="AE23798" s="56"/>
    </row>
    <row r="23799" spans="1:31" x14ac:dyDescent="0.25">
      <c r="A23799" s="41">
        <v>0</v>
      </c>
      <c r="C23799" s="56"/>
      <c r="AC23799" s="56"/>
      <c r="AD23799" s="56"/>
      <c r="AE23799" s="56"/>
    </row>
    <row r="23800" spans="1:31" x14ac:dyDescent="0.25">
      <c r="A23800" s="41">
        <v>0</v>
      </c>
      <c r="C23800" s="56"/>
      <c r="AC23800" s="56"/>
      <c r="AD23800" s="56"/>
      <c r="AE23800" s="56"/>
    </row>
    <row r="23801" spans="1:31" x14ac:dyDescent="0.25">
      <c r="A23801" s="41">
        <v>0</v>
      </c>
      <c r="C23801" s="56"/>
      <c r="AC23801" s="56"/>
      <c r="AD23801" s="56"/>
      <c r="AE23801" s="56"/>
    </row>
    <row r="23802" spans="1:31" x14ac:dyDescent="0.25">
      <c r="A23802" s="41">
        <v>0</v>
      </c>
      <c r="C23802" s="56"/>
      <c r="AC23802" s="56"/>
      <c r="AD23802" s="56"/>
      <c r="AE23802" s="56"/>
    </row>
    <row r="23803" spans="1:31" x14ac:dyDescent="0.25">
      <c r="A23803" s="41">
        <v>0</v>
      </c>
      <c r="C23803" s="56"/>
      <c r="AC23803" s="56"/>
      <c r="AD23803" s="56"/>
      <c r="AE23803" s="56"/>
    </row>
    <row r="23804" spans="1:31" x14ac:dyDescent="0.25">
      <c r="A23804" s="41">
        <v>0</v>
      </c>
      <c r="C23804" s="56"/>
      <c r="AC23804" s="56"/>
      <c r="AD23804" s="56"/>
      <c r="AE23804" s="56"/>
    </row>
    <row r="23805" spans="1:31" x14ac:dyDescent="0.25">
      <c r="A23805" s="41">
        <v>0</v>
      </c>
      <c r="C23805" s="56"/>
      <c r="AC23805" s="56"/>
      <c r="AD23805" s="56"/>
      <c r="AE23805" s="56"/>
    </row>
    <row r="23806" spans="1:31" x14ac:dyDescent="0.25">
      <c r="A23806" s="41">
        <v>0</v>
      </c>
      <c r="C23806" s="56"/>
      <c r="AC23806" s="56"/>
      <c r="AD23806" s="56"/>
      <c r="AE23806" s="56"/>
    </row>
    <row r="23807" spans="1:31" x14ac:dyDescent="0.25">
      <c r="A23807" s="41">
        <v>0</v>
      </c>
      <c r="C23807" s="56"/>
      <c r="AC23807" s="56"/>
      <c r="AD23807" s="56"/>
      <c r="AE23807" s="56"/>
    </row>
    <row r="23808" spans="1:31" x14ac:dyDescent="0.25">
      <c r="A23808" s="41">
        <v>0</v>
      </c>
      <c r="C23808" s="56"/>
      <c r="AC23808" s="56"/>
      <c r="AD23808" s="56"/>
      <c r="AE23808" s="56"/>
    </row>
    <row r="23809" spans="1:31" x14ac:dyDescent="0.25">
      <c r="A23809" s="41">
        <v>0</v>
      </c>
      <c r="C23809" s="56"/>
      <c r="AC23809" s="56"/>
      <c r="AD23809" s="56"/>
      <c r="AE23809" s="56"/>
    </row>
    <row r="23810" spans="1:31" x14ac:dyDescent="0.25">
      <c r="A23810" s="41">
        <v>0</v>
      </c>
      <c r="C23810" s="56"/>
      <c r="AC23810" s="56"/>
      <c r="AD23810" s="56"/>
      <c r="AE23810" s="56"/>
    </row>
    <row r="23811" spans="1:31" x14ac:dyDescent="0.25">
      <c r="A23811" s="41">
        <v>0</v>
      </c>
      <c r="C23811" s="56"/>
      <c r="AC23811" s="56"/>
      <c r="AD23811" s="56"/>
      <c r="AE23811" s="56"/>
    </row>
    <row r="23812" spans="1:31" x14ac:dyDescent="0.25">
      <c r="A23812" s="41">
        <v>0</v>
      </c>
      <c r="C23812" s="56"/>
      <c r="AC23812" s="56"/>
      <c r="AD23812" s="56"/>
      <c r="AE23812" s="56"/>
    </row>
    <row r="23813" spans="1:31" x14ac:dyDescent="0.25">
      <c r="A23813" s="41">
        <v>0</v>
      </c>
      <c r="C23813" s="56"/>
      <c r="AC23813" s="56"/>
      <c r="AD23813" s="56"/>
      <c r="AE23813" s="56"/>
    </row>
    <row r="23814" spans="1:31" x14ac:dyDescent="0.25">
      <c r="A23814" s="41">
        <v>0</v>
      </c>
      <c r="C23814" s="56"/>
      <c r="AC23814" s="56"/>
      <c r="AD23814" s="56"/>
      <c r="AE23814" s="56"/>
    </row>
    <row r="23815" spans="1:31" x14ac:dyDescent="0.25">
      <c r="A23815" s="41">
        <v>0</v>
      </c>
      <c r="C23815" s="56"/>
      <c r="AC23815" s="56"/>
      <c r="AD23815" s="56"/>
      <c r="AE23815" s="56"/>
    </row>
    <row r="23816" spans="1:31" x14ac:dyDescent="0.25">
      <c r="A23816" s="41">
        <v>0</v>
      </c>
      <c r="C23816" s="56"/>
      <c r="AC23816" s="56"/>
      <c r="AD23816" s="56"/>
      <c r="AE23816" s="56"/>
    </row>
    <row r="23817" spans="1:31" x14ac:dyDescent="0.25">
      <c r="A23817" s="41">
        <v>0</v>
      </c>
      <c r="C23817" s="56"/>
      <c r="AC23817" s="56"/>
      <c r="AD23817" s="56"/>
      <c r="AE23817" s="56"/>
    </row>
    <row r="23818" spans="1:31" x14ac:dyDescent="0.25">
      <c r="A23818" s="41">
        <v>0</v>
      </c>
      <c r="C23818" s="56"/>
      <c r="AC23818" s="56"/>
      <c r="AD23818" s="56"/>
      <c r="AE23818" s="56"/>
    </row>
    <row r="23819" spans="1:31" x14ac:dyDescent="0.25">
      <c r="A23819" s="41">
        <v>0</v>
      </c>
      <c r="C23819" s="56"/>
      <c r="AC23819" s="56"/>
      <c r="AD23819" s="56"/>
      <c r="AE23819" s="56"/>
    </row>
    <row r="23820" spans="1:31" x14ac:dyDescent="0.25">
      <c r="A23820" s="41">
        <v>0</v>
      </c>
      <c r="C23820" s="56"/>
      <c r="AC23820" s="56"/>
      <c r="AD23820" s="56"/>
      <c r="AE23820" s="56"/>
    </row>
    <row r="23821" spans="1:31" x14ac:dyDescent="0.25">
      <c r="A23821" s="41">
        <v>0</v>
      </c>
      <c r="C23821" s="56"/>
      <c r="AC23821" s="56"/>
      <c r="AD23821" s="56"/>
      <c r="AE23821" s="56"/>
    </row>
    <row r="23822" spans="1:31" x14ac:dyDescent="0.25">
      <c r="A23822" s="41">
        <v>0</v>
      </c>
      <c r="C23822" s="56"/>
      <c r="AC23822" s="56"/>
      <c r="AD23822" s="56"/>
      <c r="AE23822" s="56"/>
    </row>
    <row r="23823" spans="1:31" x14ac:dyDescent="0.25">
      <c r="A23823" s="41">
        <v>0</v>
      </c>
      <c r="C23823" s="56"/>
      <c r="AC23823" s="56"/>
      <c r="AD23823" s="56"/>
      <c r="AE23823" s="56"/>
    </row>
    <row r="23824" spans="1:31" x14ac:dyDescent="0.25">
      <c r="A23824" s="41">
        <v>0</v>
      </c>
      <c r="C23824" s="56"/>
      <c r="AC23824" s="56"/>
      <c r="AD23824" s="56"/>
      <c r="AE23824" s="56"/>
    </row>
    <row r="23825" spans="1:31" x14ac:dyDescent="0.25">
      <c r="A23825" s="41">
        <v>0</v>
      </c>
      <c r="C23825" s="56"/>
      <c r="AC23825" s="56"/>
      <c r="AD23825" s="56"/>
      <c r="AE23825" s="56"/>
    </row>
    <row r="23826" spans="1:31" x14ac:dyDescent="0.25">
      <c r="A23826" s="41">
        <v>0</v>
      </c>
      <c r="C23826" s="56"/>
      <c r="AC23826" s="56"/>
      <c r="AD23826" s="56"/>
      <c r="AE23826" s="56"/>
    </row>
    <row r="23827" spans="1:31" x14ac:dyDescent="0.25">
      <c r="A23827" s="41">
        <v>0</v>
      </c>
      <c r="C23827" s="56"/>
      <c r="AC23827" s="56"/>
      <c r="AD23827" s="56"/>
      <c r="AE23827" s="56"/>
    </row>
    <row r="23828" spans="1:31" x14ac:dyDescent="0.25">
      <c r="A23828" s="41">
        <v>0</v>
      </c>
      <c r="C23828" s="56"/>
      <c r="AC23828" s="56"/>
      <c r="AD23828" s="56"/>
      <c r="AE23828" s="56"/>
    </row>
    <row r="23829" spans="1:31" x14ac:dyDescent="0.25">
      <c r="A23829" s="41">
        <v>0</v>
      </c>
      <c r="C23829" s="56"/>
      <c r="AC23829" s="56"/>
      <c r="AD23829" s="56"/>
      <c r="AE23829" s="56"/>
    </row>
    <row r="23830" spans="1:31" x14ac:dyDescent="0.25">
      <c r="A23830" s="41">
        <v>0</v>
      </c>
      <c r="C23830" s="56"/>
      <c r="AC23830" s="56"/>
      <c r="AD23830" s="56"/>
      <c r="AE23830" s="56"/>
    </row>
    <row r="23831" spans="1:31" x14ac:dyDescent="0.25">
      <c r="A23831" s="41">
        <v>0</v>
      </c>
      <c r="C23831" s="56"/>
      <c r="AC23831" s="56"/>
      <c r="AD23831" s="56"/>
      <c r="AE23831" s="56"/>
    </row>
    <row r="23832" spans="1:31" x14ac:dyDescent="0.25">
      <c r="A23832" s="41">
        <v>0</v>
      </c>
      <c r="C23832" s="56"/>
      <c r="AC23832" s="56"/>
      <c r="AD23832" s="56"/>
      <c r="AE23832" s="56"/>
    </row>
    <row r="23833" spans="1:31" x14ac:dyDescent="0.25">
      <c r="A23833" s="41">
        <v>0</v>
      </c>
      <c r="C23833" s="56"/>
      <c r="AC23833" s="56"/>
      <c r="AD23833" s="56"/>
      <c r="AE23833" s="56"/>
    </row>
    <row r="23834" spans="1:31" x14ac:dyDescent="0.25">
      <c r="A23834" s="41">
        <v>0</v>
      </c>
      <c r="C23834" s="56"/>
      <c r="AC23834" s="56"/>
      <c r="AD23834" s="56"/>
      <c r="AE23834" s="56"/>
    </row>
    <row r="23835" spans="1:31" x14ac:dyDescent="0.25">
      <c r="A23835" s="41">
        <v>0</v>
      </c>
      <c r="C23835" s="56"/>
      <c r="AC23835" s="56"/>
      <c r="AD23835" s="56"/>
      <c r="AE23835" s="56"/>
    </row>
    <row r="23836" spans="1:31" x14ac:dyDescent="0.25">
      <c r="A23836" s="41">
        <v>0</v>
      </c>
      <c r="C23836" s="56"/>
      <c r="AC23836" s="56"/>
      <c r="AD23836" s="56"/>
      <c r="AE23836" s="56"/>
    </row>
    <row r="23837" spans="1:31" x14ac:dyDescent="0.25">
      <c r="A23837" s="41">
        <v>0</v>
      </c>
      <c r="C23837" s="56"/>
      <c r="AC23837" s="56"/>
      <c r="AD23837" s="56"/>
      <c r="AE23837" s="56"/>
    </row>
    <row r="23838" spans="1:31" x14ac:dyDescent="0.25">
      <c r="A23838" s="41">
        <v>0</v>
      </c>
      <c r="C23838" s="56"/>
      <c r="AC23838" s="56"/>
      <c r="AD23838" s="56"/>
      <c r="AE23838" s="56"/>
    </row>
    <row r="23839" spans="1:31" x14ac:dyDescent="0.25">
      <c r="A23839" s="41">
        <v>0</v>
      </c>
      <c r="C23839" s="56"/>
      <c r="AC23839" s="56"/>
      <c r="AD23839" s="56"/>
      <c r="AE23839" s="56"/>
    </row>
    <row r="23840" spans="1:31" x14ac:dyDescent="0.25">
      <c r="A23840" s="41">
        <v>0</v>
      </c>
      <c r="C23840" s="56"/>
      <c r="AC23840" s="56"/>
      <c r="AD23840" s="56"/>
      <c r="AE23840" s="56"/>
    </row>
    <row r="23841" spans="1:31" x14ac:dyDescent="0.25">
      <c r="A23841" s="41">
        <v>0</v>
      </c>
      <c r="C23841" s="56"/>
      <c r="AC23841" s="56"/>
      <c r="AD23841" s="56"/>
      <c r="AE23841" s="56"/>
    </row>
    <row r="23842" spans="1:31" x14ac:dyDescent="0.25">
      <c r="A23842" s="41">
        <v>0</v>
      </c>
      <c r="C23842" s="56"/>
      <c r="AC23842" s="56"/>
      <c r="AD23842" s="56"/>
      <c r="AE23842" s="56"/>
    </row>
    <row r="23843" spans="1:31" x14ac:dyDescent="0.25">
      <c r="A23843" s="41">
        <v>0</v>
      </c>
      <c r="C23843" s="56"/>
      <c r="AC23843" s="56"/>
      <c r="AD23843" s="56"/>
      <c r="AE23843" s="56"/>
    </row>
    <row r="23844" spans="1:31" x14ac:dyDescent="0.25">
      <c r="A23844" s="41">
        <v>0</v>
      </c>
      <c r="C23844" s="56"/>
      <c r="AC23844" s="56"/>
      <c r="AD23844" s="56"/>
      <c r="AE23844" s="56"/>
    </row>
    <row r="23845" spans="1:31" x14ac:dyDescent="0.25">
      <c r="A23845" s="41">
        <v>0</v>
      </c>
      <c r="C23845" s="56"/>
      <c r="AC23845" s="56"/>
      <c r="AD23845" s="56"/>
      <c r="AE23845" s="56"/>
    </row>
    <row r="23846" spans="1:31" x14ac:dyDescent="0.25">
      <c r="A23846" s="41">
        <v>0</v>
      </c>
      <c r="C23846" s="56"/>
      <c r="AC23846" s="56"/>
      <c r="AD23846" s="56"/>
      <c r="AE23846" s="56"/>
    </row>
    <row r="23847" spans="1:31" x14ac:dyDescent="0.25">
      <c r="A23847" s="41">
        <v>0</v>
      </c>
      <c r="C23847" s="56"/>
      <c r="AC23847" s="56"/>
      <c r="AD23847" s="56"/>
      <c r="AE23847" s="56"/>
    </row>
    <row r="23848" spans="1:31" x14ac:dyDescent="0.25">
      <c r="A23848" s="41">
        <v>0</v>
      </c>
      <c r="C23848" s="56"/>
      <c r="AC23848" s="56"/>
      <c r="AD23848" s="56"/>
      <c r="AE23848" s="56"/>
    </row>
    <row r="23849" spans="1:31" x14ac:dyDescent="0.25">
      <c r="A23849" s="41">
        <v>0</v>
      </c>
      <c r="C23849" s="56"/>
      <c r="AC23849" s="56"/>
      <c r="AD23849" s="56"/>
      <c r="AE23849" s="56"/>
    </row>
    <row r="23850" spans="1:31" x14ac:dyDescent="0.25">
      <c r="A23850" s="41">
        <v>0</v>
      </c>
      <c r="C23850" s="56"/>
      <c r="AC23850" s="56"/>
      <c r="AD23850" s="56"/>
      <c r="AE23850" s="56"/>
    </row>
    <row r="23851" spans="1:31" x14ac:dyDescent="0.25">
      <c r="A23851" s="41">
        <v>0</v>
      </c>
      <c r="C23851" s="56"/>
      <c r="AC23851" s="56"/>
      <c r="AD23851" s="56"/>
      <c r="AE23851" s="56"/>
    </row>
    <row r="23852" spans="1:31" x14ac:dyDescent="0.25">
      <c r="A23852" s="41">
        <v>0</v>
      </c>
      <c r="C23852" s="56"/>
      <c r="AC23852" s="56"/>
      <c r="AD23852" s="56"/>
      <c r="AE23852" s="56"/>
    </row>
    <row r="23853" spans="1:31" x14ac:dyDescent="0.25">
      <c r="A23853" s="41">
        <v>0</v>
      </c>
      <c r="C23853" s="56"/>
      <c r="AC23853" s="56"/>
      <c r="AD23853" s="56"/>
      <c r="AE23853" s="56"/>
    </row>
    <row r="23854" spans="1:31" x14ac:dyDescent="0.25">
      <c r="A23854" s="41">
        <v>0</v>
      </c>
      <c r="C23854" s="56"/>
      <c r="AC23854" s="56"/>
      <c r="AD23854" s="56"/>
      <c r="AE23854" s="56"/>
    </row>
    <row r="23855" spans="1:31" x14ac:dyDescent="0.25">
      <c r="A23855" s="41">
        <v>0</v>
      </c>
      <c r="C23855" s="56"/>
      <c r="AC23855" s="56"/>
      <c r="AD23855" s="56"/>
      <c r="AE23855" s="56"/>
    </row>
    <row r="23856" spans="1:31" x14ac:dyDescent="0.25">
      <c r="A23856" s="41">
        <v>0</v>
      </c>
      <c r="C23856" s="56"/>
      <c r="AC23856" s="56"/>
      <c r="AD23856" s="56"/>
      <c r="AE23856" s="56"/>
    </row>
    <row r="23857" spans="1:31" x14ac:dyDescent="0.25">
      <c r="A23857" s="41">
        <v>0</v>
      </c>
      <c r="C23857" s="56"/>
      <c r="AC23857" s="56"/>
      <c r="AD23857" s="56"/>
      <c r="AE23857" s="56"/>
    </row>
    <row r="23858" spans="1:31" x14ac:dyDescent="0.25">
      <c r="A23858" s="41">
        <v>0</v>
      </c>
      <c r="C23858" s="56"/>
      <c r="AC23858" s="56"/>
      <c r="AD23858" s="56"/>
      <c r="AE23858" s="56"/>
    </row>
    <row r="23859" spans="1:31" x14ac:dyDescent="0.25">
      <c r="A23859" s="41">
        <v>0</v>
      </c>
      <c r="C23859" s="56"/>
      <c r="AC23859" s="56"/>
      <c r="AD23859" s="56"/>
      <c r="AE23859" s="56"/>
    </row>
    <row r="23860" spans="1:31" x14ac:dyDescent="0.25">
      <c r="A23860" s="41">
        <v>0</v>
      </c>
      <c r="C23860" s="56"/>
      <c r="AC23860" s="56"/>
      <c r="AD23860" s="56"/>
      <c r="AE23860" s="56"/>
    </row>
    <row r="23861" spans="1:31" x14ac:dyDescent="0.25">
      <c r="A23861" s="41">
        <v>0</v>
      </c>
      <c r="C23861" s="56"/>
      <c r="AC23861" s="56"/>
      <c r="AD23861" s="56"/>
      <c r="AE23861" s="56"/>
    </row>
    <row r="23862" spans="1:31" x14ac:dyDescent="0.25">
      <c r="A23862" s="41">
        <v>0</v>
      </c>
      <c r="C23862" s="56"/>
      <c r="AC23862" s="56"/>
      <c r="AD23862" s="56"/>
      <c r="AE23862" s="56"/>
    </row>
    <row r="23863" spans="1:31" x14ac:dyDescent="0.25">
      <c r="A23863" s="41">
        <v>0</v>
      </c>
      <c r="C23863" s="56"/>
      <c r="AC23863" s="56"/>
      <c r="AD23863" s="56"/>
      <c r="AE23863" s="56"/>
    </row>
    <row r="23864" spans="1:31" x14ac:dyDescent="0.25">
      <c r="A23864" s="41">
        <v>0</v>
      </c>
      <c r="C23864" s="56"/>
      <c r="AC23864" s="56"/>
      <c r="AD23864" s="56"/>
      <c r="AE23864" s="56"/>
    </row>
    <row r="23865" spans="1:31" x14ac:dyDescent="0.25">
      <c r="A23865" s="41">
        <v>0</v>
      </c>
      <c r="C23865" s="56"/>
      <c r="AC23865" s="56"/>
      <c r="AD23865" s="56"/>
      <c r="AE23865" s="56"/>
    </row>
    <row r="23866" spans="1:31" x14ac:dyDescent="0.25">
      <c r="A23866" s="41">
        <v>0</v>
      </c>
      <c r="C23866" s="56"/>
      <c r="AC23866" s="56"/>
      <c r="AD23866" s="56"/>
      <c r="AE23866" s="56"/>
    </row>
    <row r="23867" spans="1:31" x14ac:dyDescent="0.25">
      <c r="A23867" s="41">
        <v>0</v>
      </c>
      <c r="C23867" s="56"/>
      <c r="AC23867" s="56"/>
      <c r="AD23867" s="56"/>
      <c r="AE23867" s="56"/>
    </row>
    <row r="23868" spans="1:31" x14ac:dyDescent="0.25">
      <c r="A23868" s="41">
        <v>0</v>
      </c>
      <c r="C23868" s="56"/>
      <c r="AC23868" s="56"/>
      <c r="AD23868" s="56"/>
      <c r="AE23868" s="56"/>
    </row>
    <row r="23869" spans="1:31" x14ac:dyDescent="0.25">
      <c r="A23869" s="41">
        <v>0</v>
      </c>
      <c r="C23869" s="56"/>
      <c r="AC23869" s="56"/>
      <c r="AD23869" s="56"/>
      <c r="AE23869" s="56"/>
    </row>
    <row r="23870" spans="1:31" x14ac:dyDescent="0.25">
      <c r="A23870" s="41">
        <v>0</v>
      </c>
      <c r="C23870" s="56"/>
      <c r="AC23870" s="56"/>
      <c r="AD23870" s="56"/>
      <c r="AE23870" s="56"/>
    </row>
    <row r="23871" spans="1:31" x14ac:dyDescent="0.25">
      <c r="A23871" s="41">
        <v>0</v>
      </c>
      <c r="C23871" s="56"/>
      <c r="AC23871" s="56"/>
      <c r="AD23871" s="56"/>
      <c r="AE23871" s="56"/>
    </row>
    <row r="23872" spans="1:31" x14ac:dyDescent="0.25">
      <c r="A23872" s="41">
        <v>0</v>
      </c>
      <c r="C23872" s="56"/>
      <c r="AC23872" s="56"/>
      <c r="AD23872" s="56"/>
      <c r="AE23872" s="56"/>
    </row>
    <row r="23873" spans="1:31" x14ac:dyDescent="0.25">
      <c r="A23873" s="41">
        <v>0</v>
      </c>
      <c r="C23873" s="56"/>
      <c r="AC23873" s="56"/>
      <c r="AD23873" s="56"/>
      <c r="AE23873" s="56"/>
    </row>
    <row r="23874" spans="1:31" x14ac:dyDescent="0.25">
      <c r="A23874" s="41">
        <v>0</v>
      </c>
      <c r="C23874" s="56"/>
      <c r="AC23874" s="56"/>
      <c r="AD23874" s="56"/>
      <c r="AE23874" s="56"/>
    </row>
    <row r="23875" spans="1:31" x14ac:dyDescent="0.25">
      <c r="A23875" s="41">
        <v>0</v>
      </c>
      <c r="C23875" s="56"/>
      <c r="AC23875" s="56"/>
      <c r="AD23875" s="56"/>
      <c r="AE23875" s="56"/>
    </row>
    <row r="23876" spans="1:31" x14ac:dyDescent="0.25">
      <c r="A23876" s="41">
        <v>0</v>
      </c>
      <c r="C23876" s="56"/>
      <c r="AC23876" s="56"/>
      <c r="AD23876" s="56"/>
      <c r="AE23876" s="56"/>
    </row>
    <row r="23877" spans="1:31" x14ac:dyDescent="0.25">
      <c r="A23877" s="41">
        <v>0</v>
      </c>
      <c r="C23877" s="56"/>
      <c r="AC23877" s="56"/>
      <c r="AD23877" s="56"/>
      <c r="AE23877" s="56"/>
    </row>
    <row r="23878" spans="1:31" x14ac:dyDescent="0.25">
      <c r="A23878" s="41">
        <v>0</v>
      </c>
      <c r="C23878" s="56"/>
      <c r="AC23878" s="56"/>
      <c r="AD23878" s="56"/>
      <c r="AE23878" s="56"/>
    </row>
    <row r="23879" spans="1:31" x14ac:dyDescent="0.25">
      <c r="A23879" s="41">
        <v>0</v>
      </c>
      <c r="C23879" s="56"/>
      <c r="AC23879" s="56"/>
      <c r="AD23879" s="56"/>
      <c r="AE23879" s="56"/>
    </row>
    <row r="23880" spans="1:31" x14ac:dyDescent="0.25">
      <c r="A23880" s="41">
        <v>173</v>
      </c>
      <c r="C23880" s="56"/>
      <c r="AC23880" s="56"/>
      <c r="AD23880" s="56"/>
      <c r="AE23880" s="56"/>
    </row>
    <row r="23881" spans="1:31" x14ac:dyDescent="0.25">
      <c r="A23881" s="41">
        <v>0</v>
      </c>
      <c r="C23881" s="56"/>
      <c r="AC23881" s="56"/>
      <c r="AD23881" s="56"/>
      <c r="AE23881" s="56"/>
    </row>
    <row r="23882" spans="1:31" x14ac:dyDescent="0.25">
      <c r="A23882" s="41">
        <v>0</v>
      </c>
      <c r="C23882" s="56"/>
      <c r="AC23882" s="56"/>
      <c r="AD23882" s="56"/>
      <c r="AE23882" s="56"/>
    </row>
    <row r="23883" spans="1:31" x14ac:dyDescent="0.25">
      <c r="A23883" s="41">
        <v>0</v>
      </c>
      <c r="C23883" s="56"/>
      <c r="AC23883" s="56"/>
      <c r="AD23883" s="56"/>
      <c r="AE23883" s="56"/>
    </row>
    <row r="23884" spans="1:31" x14ac:dyDescent="0.25">
      <c r="A23884" s="41">
        <v>0</v>
      </c>
      <c r="C23884" s="56"/>
      <c r="AC23884" s="56"/>
      <c r="AD23884" s="56"/>
      <c r="AE23884" s="56"/>
    </row>
    <row r="23885" spans="1:31" x14ac:dyDescent="0.25">
      <c r="A23885" s="41">
        <v>0</v>
      </c>
      <c r="C23885" s="56"/>
      <c r="AC23885" s="56"/>
      <c r="AD23885" s="56"/>
      <c r="AE23885" s="56"/>
    </row>
    <row r="23886" spans="1:31" x14ac:dyDescent="0.25">
      <c r="A23886" s="41">
        <v>0</v>
      </c>
      <c r="C23886" s="56"/>
      <c r="AC23886" s="56"/>
      <c r="AD23886" s="56"/>
      <c r="AE23886" s="56"/>
    </row>
    <row r="23887" spans="1:31" x14ac:dyDescent="0.25">
      <c r="A23887" s="41">
        <v>0</v>
      </c>
      <c r="C23887" s="56"/>
      <c r="AC23887" s="56"/>
      <c r="AD23887" s="56"/>
      <c r="AE23887" s="56"/>
    </row>
    <row r="23888" spans="1:31" x14ac:dyDescent="0.25">
      <c r="A23888" s="41">
        <v>0</v>
      </c>
      <c r="C23888" s="56"/>
      <c r="AC23888" s="56"/>
      <c r="AD23888" s="56"/>
      <c r="AE23888" s="56"/>
    </row>
    <row r="23889" spans="1:31" x14ac:dyDescent="0.25">
      <c r="A23889" s="41">
        <v>0</v>
      </c>
      <c r="C23889" s="56"/>
      <c r="AC23889" s="56"/>
      <c r="AD23889" s="56"/>
      <c r="AE23889" s="56"/>
    </row>
    <row r="23890" spans="1:31" x14ac:dyDescent="0.25">
      <c r="A23890" s="41">
        <v>0</v>
      </c>
      <c r="C23890" s="56"/>
      <c r="AC23890" s="56"/>
      <c r="AD23890" s="56"/>
      <c r="AE23890" s="56"/>
    </row>
    <row r="23891" spans="1:31" x14ac:dyDescent="0.25">
      <c r="A23891" s="41">
        <v>0</v>
      </c>
      <c r="C23891" s="56"/>
      <c r="AC23891" s="56"/>
      <c r="AD23891" s="56"/>
      <c r="AE23891" s="56"/>
    </row>
    <row r="23892" spans="1:31" x14ac:dyDescent="0.25">
      <c r="A23892" s="41">
        <v>0</v>
      </c>
      <c r="C23892" s="56"/>
      <c r="AC23892" s="56"/>
      <c r="AD23892" s="56"/>
      <c r="AE23892" s="56"/>
    </row>
    <row r="23893" spans="1:31" x14ac:dyDescent="0.25">
      <c r="A23893" s="41">
        <v>0</v>
      </c>
      <c r="C23893" s="56"/>
      <c r="AC23893" s="56"/>
      <c r="AD23893" s="56"/>
      <c r="AE23893" s="56"/>
    </row>
    <row r="23894" spans="1:31" x14ac:dyDescent="0.25">
      <c r="A23894" s="41">
        <v>0</v>
      </c>
      <c r="C23894" s="56"/>
      <c r="AC23894" s="56"/>
      <c r="AD23894" s="56"/>
      <c r="AE23894" s="56"/>
    </row>
    <row r="23895" spans="1:31" x14ac:dyDescent="0.25">
      <c r="A23895" s="41">
        <v>0</v>
      </c>
      <c r="C23895" s="56"/>
      <c r="AC23895" s="56"/>
      <c r="AD23895" s="56"/>
      <c r="AE23895" s="56"/>
    </row>
    <row r="23896" spans="1:31" x14ac:dyDescent="0.25">
      <c r="A23896" s="41">
        <v>0</v>
      </c>
      <c r="C23896" s="56"/>
      <c r="AC23896" s="56"/>
      <c r="AD23896" s="56"/>
      <c r="AE23896" s="56"/>
    </row>
    <row r="23897" spans="1:31" x14ac:dyDescent="0.25">
      <c r="A23897" s="41">
        <v>0</v>
      </c>
      <c r="C23897" s="56"/>
      <c r="AC23897" s="56"/>
      <c r="AD23897" s="56"/>
      <c r="AE23897" s="56"/>
    </row>
    <row r="23898" spans="1:31" x14ac:dyDescent="0.25">
      <c r="A23898" s="41">
        <v>0</v>
      </c>
      <c r="C23898" s="56"/>
      <c r="AC23898" s="56"/>
      <c r="AD23898" s="56"/>
      <c r="AE23898" s="56"/>
    </row>
    <row r="23899" spans="1:31" x14ac:dyDescent="0.25">
      <c r="A23899" s="41">
        <v>0</v>
      </c>
      <c r="C23899" s="56"/>
      <c r="AC23899" s="56"/>
      <c r="AD23899" s="56"/>
      <c r="AE23899" s="56"/>
    </row>
    <row r="23900" spans="1:31" x14ac:dyDescent="0.25">
      <c r="A23900" s="41">
        <v>0</v>
      </c>
      <c r="C23900" s="56"/>
      <c r="AC23900" s="56"/>
      <c r="AD23900" s="56"/>
      <c r="AE23900" s="56"/>
    </row>
    <row r="23901" spans="1:31" x14ac:dyDescent="0.25">
      <c r="A23901" s="41">
        <v>0</v>
      </c>
      <c r="C23901" s="56"/>
      <c r="AC23901" s="56"/>
      <c r="AD23901" s="56"/>
      <c r="AE23901" s="56"/>
    </row>
    <row r="23902" spans="1:31" x14ac:dyDescent="0.25">
      <c r="A23902" s="41">
        <v>0</v>
      </c>
      <c r="C23902" s="56"/>
      <c r="AC23902" s="56"/>
      <c r="AD23902" s="56"/>
      <c r="AE23902" s="56"/>
    </row>
    <row r="23903" spans="1:31" x14ac:dyDescent="0.25">
      <c r="A23903" s="41">
        <v>59</v>
      </c>
      <c r="C23903" s="56"/>
      <c r="AC23903" s="56"/>
      <c r="AD23903" s="56"/>
      <c r="AE23903" s="56"/>
    </row>
    <row r="23904" spans="1:31" x14ac:dyDescent="0.25">
      <c r="A23904" s="41">
        <v>0</v>
      </c>
      <c r="C23904" s="56"/>
      <c r="AC23904" s="56"/>
      <c r="AD23904" s="56"/>
      <c r="AE23904" s="56"/>
    </row>
    <row r="23905" spans="1:31" x14ac:dyDescent="0.25">
      <c r="A23905" s="41">
        <v>0</v>
      </c>
      <c r="C23905" s="56"/>
      <c r="AC23905" s="56"/>
      <c r="AD23905" s="56"/>
      <c r="AE23905" s="56"/>
    </row>
    <row r="23906" spans="1:31" x14ac:dyDescent="0.25">
      <c r="A23906" s="41">
        <v>0</v>
      </c>
      <c r="C23906" s="56"/>
      <c r="AC23906" s="56"/>
      <c r="AD23906" s="56"/>
      <c r="AE23906" s="56"/>
    </row>
    <row r="23907" spans="1:31" x14ac:dyDescent="0.25">
      <c r="A23907" s="41">
        <v>0</v>
      </c>
      <c r="C23907" s="56"/>
      <c r="AC23907" s="56"/>
      <c r="AD23907" s="56"/>
      <c r="AE23907" s="56"/>
    </row>
    <row r="23908" spans="1:31" x14ac:dyDescent="0.25">
      <c r="A23908" s="41">
        <v>0</v>
      </c>
      <c r="C23908" s="56"/>
      <c r="AC23908" s="56"/>
      <c r="AD23908" s="56"/>
      <c r="AE23908" s="56"/>
    </row>
    <row r="23909" spans="1:31" x14ac:dyDescent="0.25">
      <c r="A23909" s="41">
        <v>0</v>
      </c>
      <c r="C23909" s="56"/>
      <c r="AC23909" s="56"/>
      <c r="AD23909" s="56"/>
      <c r="AE23909" s="56"/>
    </row>
    <row r="23910" spans="1:31" x14ac:dyDescent="0.25">
      <c r="A23910" s="41">
        <v>0</v>
      </c>
      <c r="C23910" s="56"/>
      <c r="AC23910" s="56"/>
      <c r="AD23910" s="56"/>
      <c r="AE23910" s="56"/>
    </row>
    <row r="23911" spans="1:31" x14ac:dyDescent="0.25">
      <c r="A23911" s="41">
        <v>0</v>
      </c>
      <c r="C23911" s="56"/>
      <c r="AC23911" s="56"/>
      <c r="AD23911" s="56"/>
      <c r="AE23911" s="56"/>
    </row>
    <row r="23912" spans="1:31" x14ac:dyDescent="0.25">
      <c r="A23912" s="41">
        <v>0</v>
      </c>
      <c r="C23912" s="56"/>
      <c r="AC23912" s="56"/>
      <c r="AD23912" s="56"/>
      <c r="AE23912" s="56"/>
    </row>
    <row r="23913" spans="1:31" x14ac:dyDescent="0.25">
      <c r="A23913" s="41">
        <v>0</v>
      </c>
      <c r="C23913" s="56"/>
      <c r="AC23913" s="56"/>
      <c r="AD23913" s="56"/>
      <c r="AE23913" s="56"/>
    </row>
    <row r="23914" spans="1:31" x14ac:dyDescent="0.25">
      <c r="A23914" s="41">
        <v>0</v>
      </c>
      <c r="C23914" s="56"/>
      <c r="AC23914" s="56"/>
      <c r="AD23914" s="56"/>
      <c r="AE23914" s="56"/>
    </row>
    <row r="23915" spans="1:31" x14ac:dyDescent="0.25">
      <c r="A23915" s="41">
        <v>0</v>
      </c>
      <c r="C23915" s="56"/>
      <c r="AC23915" s="56"/>
      <c r="AD23915" s="56"/>
      <c r="AE23915" s="56"/>
    </row>
    <row r="23916" spans="1:31" x14ac:dyDescent="0.25">
      <c r="A23916" s="41">
        <v>0</v>
      </c>
      <c r="C23916" s="56"/>
      <c r="AC23916" s="56"/>
      <c r="AD23916" s="56"/>
      <c r="AE23916" s="56"/>
    </row>
    <row r="23917" spans="1:31" x14ac:dyDescent="0.25">
      <c r="A23917" s="41">
        <v>0</v>
      </c>
      <c r="C23917" s="56"/>
      <c r="AC23917" s="56"/>
      <c r="AD23917" s="56"/>
      <c r="AE23917" s="56"/>
    </row>
    <row r="23918" spans="1:31" x14ac:dyDescent="0.25">
      <c r="A23918" s="41">
        <v>0</v>
      </c>
      <c r="C23918" s="56"/>
      <c r="AC23918" s="56"/>
      <c r="AD23918" s="56"/>
      <c r="AE23918" s="56"/>
    </row>
    <row r="23919" spans="1:31" x14ac:dyDescent="0.25">
      <c r="A23919" s="41">
        <v>0</v>
      </c>
      <c r="C23919" s="56"/>
      <c r="AC23919" s="56"/>
      <c r="AD23919" s="56"/>
      <c r="AE23919" s="56"/>
    </row>
    <row r="23920" spans="1:31" x14ac:dyDescent="0.25">
      <c r="A23920" s="41">
        <v>0</v>
      </c>
      <c r="C23920" s="56"/>
      <c r="AC23920" s="56"/>
      <c r="AD23920" s="56"/>
      <c r="AE23920" s="56"/>
    </row>
    <row r="23921" spans="1:31" x14ac:dyDescent="0.25">
      <c r="A23921" s="41">
        <v>0</v>
      </c>
      <c r="C23921" s="56"/>
      <c r="AC23921" s="56"/>
      <c r="AD23921" s="56"/>
      <c r="AE23921" s="56"/>
    </row>
    <row r="23922" spans="1:31" x14ac:dyDescent="0.25">
      <c r="A23922" s="41">
        <v>0</v>
      </c>
      <c r="C23922" s="56"/>
      <c r="AC23922" s="56"/>
      <c r="AD23922" s="56"/>
      <c r="AE23922" s="56"/>
    </row>
    <row r="23923" spans="1:31" x14ac:dyDescent="0.25">
      <c r="A23923" s="41">
        <v>0</v>
      </c>
      <c r="C23923" s="56"/>
      <c r="AC23923" s="56"/>
      <c r="AD23923" s="56"/>
      <c r="AE23923" s="56"/>
    </row>
    <row r="23924" spans="1:31" x14ac:dyDescent="0.25">
      <c r="A23924" s="41">
        <v>0</v>
      </c>
      <c r="C23924" s="56"/>
      <c r="AC23924" s="56"/>
      <c r="AD23924" s="56"/>
      <c r="AE23924" s="56"/>
    </row>
    <row r="23925" spans="1:31" x14ac:dyDescent="0.25">
      <c r="A23925" s="41">
        <v>0</v>
      </c>
      <c r="C23925" s="56"/>
      <c r="AC23925" s="56"/>
      <c r="AD23925" s="56"/>
      <c r="AE23925" s="56"/>
    </row>
    <row r="23926" spans="1:31" x14ac:dyDescent="0.25">
      <c r="A23926" s="41">
        <v>0</v>
      </c>
      <c r="C23926" s="56"/>
      <c r="AC23926" s="56"/>
      <c r="AD23926" s="56"/>
      <c r="AE23926" s="56"/>
    </row>
    <row r="23927" spans="1:31" x14ac:dyDescent="0.25">
      <c r="A23927" s="41">
        <v>0</v>
      </c>
      <c r="C23927" s="56"/>
      <c r="AC23927" s="56"/>
      <c r="AD23927" s="56"/>
      <c r="AE23927" s="56"/>
    </row>
    <row r="23928" spans="1:31" x14ac:dyDescent="0.25">
      <c r="A23928" s="41">
        <v>0</v>
      </c>
      <c r="C23928" s="56"/>
      <c r="AC23928" s="56"/>
      <c r="AD23928" s="56"/>
      <c r="AE23928" s="56"/>
    </row>
    <row r="23929" spans="1:31" x14ac:dyDescent="0.25">
      <c r="A23929" s="41">
        <v>0</v>
      </c>
      <c r="C23929" s="56"/>
      <c r="AC23929" s="56"/>
      <c r="AD23929" s="56"/>
      <c r="AE23929" s="56"/>
    </row>
    <row r="23930" spans="1:31" x14ac:dyDescent="0.25">
      <c r="A23930" s="41">
        <v>0</v>
      </c>
      <c r="C23930" s="56"/>
      <c r="AC23930" s="56"/>
      <c r="AD23930" s="56"/>
      <c r="AE23930" s="56"/>
    </row>
    <row r="23931" spans="1:31" x14ac:dyDescent="0.25">
      <c r="A23931" s="41">
        <v>0</v>
      </c>
      <c r="C23931" s="56"/>
      <c r="AC23931" s="56"/>
      <c r="AD23931" s="56"/>
      <c r="AE23931" s="56"/>
    </row>
    <row r="23932" spans="1:31" x14ac:dyDescent="0.25">
      <c r="A23932" s="41">
        <v>0</v>
      </c>
      <c r="C23932" s="56"/>
      <c r="AC23932" s="56"/>
      <c r="AD23932" s="56"/>
      <c r="AE23932" s="56"/>
    </row>
    <row r="23933" spans="1:31" x14ac:dyDescent="0.25">
      <c r="A23933" s="41">
        <v>0</v>
      </c>
      <c r="C23933" s="56"/>
      <c r="AC23933" s="56"/>
      <c r="AD23933" s="56"/>
      <c r="AE23933" s="56"/>
    </row>
    <row r="23934" spans="1:31" x14ac:dyDescent="0.25">
      <c r="A23934" s="41">
        <v>0</v>
      </c>
      <c r="C23934" s="56"/>
      <c r="AC23934" s="56"/>
      <c r="AD23934" s="56"/>
      <c r="AE23934" s="56"/>
    </row>
    <row r="23935" spans="1:31" x14ac:dyDescent="0.25">
      <c r="A23935" s="41">
        <v>0</v>
      </c>
      <c r="C23935" s="56"/>
      <c r="AC23935" s="56"/>
      <c r="AD23935" s="56"/>
      <c r="AE23935" s="56"/>
    </row>
    <row r="23936" spans="1:31" x14ac:dyDescent="0.25">
      <c r="A23936" s="41">
        <v>0</v>
      </c>
      <c r="C23936" s="56"/>
      <c r="AC23936" s="56"/>
      <c r="AD23936" s="56"/>
      <c r="AE23936" s="56"/>
    </row>
    <row r="23937" spans="1:31" x14ac:dyDescent="0.25">
      <c r="A23937" s="41">
        <v>0</v>
      </c>
      <c r="C23937" s="56"/>
      <c r="AC23937" s="56"/>
      <c r="AD23937" s="56"/>
      <c r="AE23937" s="56"/>
    </row>
    <row r="23938" spans="1:31" x14ac:dyDescent="0.25">
      <c r="A23938" s="41">
        <v>0</v>
      </c>
      <c r="C23938" s="56"/>
      <c r="AC23938" s="56"/>
      <c r="AD23938" s="56"/>
      <c r="AE23938" s="56"/>
    </row>
    <row r="23939" spans="1:31" x14ac:dyDescent="0.25">
      <c r="A23939" s="41">
        <v>0</v>
      </c>
      <c r="C23939" s="56"/>
      <c r="AC23939" s="56"/>
      <c r="AD23939" s="56"/>
      <c r="AE23939" s="56"/>
    </row>
    <row r="23940" spans="1:31" x14ac:dyDescent="0.25">
      <c r="A23940" s="41">
        <v>0</v>
      </c>
      <c r="C23940" s="56"/>
      <c r="AC23940" s="56"/>
      <c r="AD23940" s="56"/>
      <c r="AE23940" s="56"/>
    </row>
    <row r="23941" spans="1:31" x14ac:dyDescent="0.25">
      <c r="A23941" s="41">
        <v>0</v>
      </c>
      <c r="C23941" s="56"/>
      <c r="AC23941" s="56"/>
      <c r="AD23941" s="56"/>
      <c r="AE23941" s="56"/>
    </row>
    <row r="23942" spans="1:31" x14ac:dyDescent="0.25">
      <c r="A23942" s="41">
        <v>0</v>
      </c>
      <c r="C23942" s="56"/>
      <c r="AC23942" s="56"/>
      <c r="AD23942" s="56"/>
      <c r="AE23942" s="56"/>
    </row>
    <row r="23943" spans="1:31" x14ac:dyDescent="0.25">
      <c r="A23943" s="41">
        <v>0</v>
      </c>
      <c r="C23943" s="56"/>
      <c r="AC23943" s="56"/>
      <c r="AD23943" s="56"/>
      <c r="AE23943" s="56"/>
    </row>
    <row r="23944" spans="1:31" x14ac:dyDescent="0.25">
      <c r="A23944" s="41">
        <v>0</v>
      </c>
      <c r="C23944" s="56"/>
      <c r="AC23944" s="56"/>
      <c r="AD23944" s="56"/>
      <c r="AE23944" s="56"/>
    </row>
    <row r="23945" spans="1:31" x14ac:dyDescent="0.25">
      <c r="A23945" s="41">
        <v>0</v>
      </c>
      <c r="C23945" s="56"/>
      <c r="AC23945" s="56"/>
      <c r="AD23945" s="56"/>
      <c r="AE23945" s="56"/>
    </row>
    <row r="23946" spans="1:31" x14ac:dyDescent="0.25">
      <c r="A23946" s="41">
        <v>28949</v>
      </c>
      <c r="C23946" s="56"/>
      <c r="AC23946" s="56"/>
      <c r="AD23946" s="56"/>
      <c r="AE23946" s="56"/>
    </row>
    <row r="23947" spans="1:31" x14ac:dyDescent="0.25">
      <c r="A23947" s="41">
        <v>0</v>
      </c>
      <c r="C23947" s="56"/>
      <c r="AC23947" s="56"/>
      <c r="AD23947" s="56"/>
      <c r="AE23947" s="56"/>
    </row>
    <row r="23948" spans="1:31" x14ac:dyDescent="0.25">
      <c r="A23948" s="41">
        <v>0</v>
      </c>
      <c r="C23948" s="56"/>
      <c r="AC23948" s="56"/>
      <c r="AD23948" s="56"/>
      <c r="AE23948" s="56"/>
    </row>
    <row r="23949" spans="1:31" x14ac:dyDescent="0.25">
      <c r="A23949" s="41">
        <v>0</v>
      </c>
      <c r="C23949" s="56"/>
      <c r="AC23949" s="56"/>
      <c r="AD23949" s="56"/>
      <c r="AE23949" s="56"/>
    </row>
    <row r="23950" spans="1:31" x14ac:dyDescent="0.25">
      <c r="A23950" s="41">
        <v>0</v>
      </c>
      <c r="C23950" s="56"/>
      <c r="AC23950" s="56"/>
      <c r="AD23950" s="56"/>
      <c r="AE23950" s="56"/>
    </row>
    <row r="23951" spans="1:31" x14ac:dyDescent="0.25">
      <c r="A23951" s="41">
        <v>0</v>
      </c>
      <c r="C23951" s="56"/>
      <c r="AC23951" s="56"/>
      <c r="AD23951" s="56"/>
      <c r="AE23951" s="56"/>
    </row>
    <row r="23952" spans="1:31" x14ac:dyDescent="0.25">
      <c r="A23952" s="41">
        <v>0</v>
      </c>
      <c r="C23952" s="56"/>
      <c r="AC23952" s="56"/>
      <c r="AD23952" s="56"/>
      <c r="AE23952" s="56"/>
    </row>
    <row r="23953" spans="1:31" x14ac:dyDescent="0.25">
      <c r="A23953" s="41">
        <v>0</v>
      </c>
      <c r="C23953" s="56"/>
      <c r="AC23953" s="56"/>
      <c r="AD23953" s="56"/>
      <c r="AE23953" s="56"/>
    </row>
    <row r="23954" spans="1:31" x14ac:dyDescent="0.25">
      <c r="A23954" s="41">
        <v>0</v>
      </c>
      <c r="C23954" s="56"/>
      <c r="AC23954" s="56"/>
      <c r="AD23954" s="56"/>
      <c r="AE23954" s="56"/>
    </row>
    <row r="23955" spans="1:31" x14ac:dyDescent="0.25">
      <c r="A23955" s="41">
        <v>0</v>
      </c>
      <c r="C23955" s="56"/>
      <c r="AC23955" s="56"/>
      <c r="AD23955" s="56"/>
      <c r="AE23955" s="56"/>
    </row>
    <row r="23956" spans="1:31" x14ac:dyDescent="0.25">
      <c r="A23956" s="41">
        <v>0</v>
      </c>
      <c r="C23956" s="56"/>
      <c r="AC23956" s="56"/>
      <c r="AD23956" s="56"/>
      <c r="AE23956" s="56"/>
    </row>
    <row r="23957" spans="1:31" x14ac:dyDescent="0.25">
      <c r="A23957" s="41">
        <v>0</v>
      </c>
      <c r="C23957" s="56"/>
      <c r="AC23957" s="56"/>
      <c r="AD23957" s="56"/>
      <c r="AE23957" s="56"/>
    </row>
    <row r="23958" spans="1:31" x14ac:dyDescent="0.25">
      <c r="A23958" s="41">
        <v>0</v>
      </c>
      <c r="C23958" s="56"/>
      <c r="AC23958" s="56"/>
      <c r="AD23958" s="56"/>
      <c r="AE23958" s="56"/>
    </row>
    <row r="23959" spans="1:31" x14ac:dyDescent="0.25">
      <c r="A23959" s="41">
        <v>0</v>
      </c>
      <c r="C23959" s="56"/>
      <c r="AC23959" s="56"/>
      <c r="AD23959" s="56"/>
      <c r="AE23959" s="56"/>
    </row>
    <row r="23960" spans="1:31" x14ac:dyDescent="0.25">
      <c r="A23960" s="41">
        <v>0</v>
      </c>
      <c r="C23960" s="56"/>
      <c r="AC23960" s="56"/>
      <c r="AD23960" s="56"/>
      <c r="AE23960" s="56"/>
    </row>
    <row r="23961" spans="1:31" x14ac:dyDescent="0.25">
      <c r="A23961" s="41">
        <v>0</v>
      </c>
      <c r="C23961" s="56"/>
      <c r="AC23961" s="56"/>
      <c r="AD23961" s="56"/>
      <c r="AE23961" s="56"/>
    </row>
    <row r="23962" spans="1:31" x14ac:dyDescent="0.25">
      <c r="A23962" s="41">
        <v>0</v>
      </c>
      <c r="C23962" s="56"/>
      <c r="AC23962" s="56"/>
      <c r="AD23962" s="56"/>
      <c r="AE23962" s="56"/>
    </row>
    <row r="23963" spans="1:31" x14ac:dyDescent="0.25">
      <c r="A23963" s="41">
        <v>0</v>
      </c>
      <c r="C23963" s="56"/>
      <c r="AC23963" s="56"/>
      <c r="AD23963" s="56"/>
      <c r="AE23963" s="56"/>
    </row>
    <row r="23964" spans="1:31" x14ac:dyDescent="0.25">
      <c r="A23964" s="41">
        <v>0</v>
      </c>
      <c r="C23964" s="56"/>
      <c r="AC23964" s="56"/>
      <c r="AD23964" s="56"/>
      <c r="AE23964" s="56"/>
    </row>
    <row r="23965" spans="1:31" x14ac:dyDescent="0.25">
      <c r="A23965" s="41">
        <v>0</v>
      </c>
      <c r="C23965" s="56"/>
      <c r="AC23965" s="56"/>
      <c r="AD23965" s="56"/>
      <c r="AE23965" s="56"/>
    </row>
    <row r="23966" spans="1:31" x14ac:dyDescent="0.25">
      <c r="A23966" s="41">
        <v>0</v>
      </c>
      <c r="C23966" s="56"/>
      <c r="AC23966" s="56"/>
      <c r="AD23966" s="56"/>
      <c r="AE23966" s="56"/>
    </row>
    <row r="23967" spans="1:31" x14ac:dyDescent="0.25">
      <c r="A23967" s="41">
        <v>0</v>
      </c>
      <c r="C23967" s="56"/>
      <c r="AC23967" s="56"/>
      <c r="AD23967" s="56"/>
      <c r="AE23967" s="56"/>
    </row>
    <row r="23968" spans="1:31" x14ac:dyDescent="0.25">
      <c r="A23968" s="41">
        <v>0</v>
      </c>
      <c r="C23968" s="56"/>
      <c r="AC23968" s="56"/>
      <c r="AD23968" s="56"/>
      <c r="AE23968" s="56"/>
    </row>
    <row r="23969" spans="1:31" x14ac:dyDescent="0.25">
      <c r="A23969" s="41">
        <v>0</v>
      </c>
      <c r="C23969" s="56"/>
      <c r="AC23969" s="56"/>
      <c r="AD23969" s="56"/>
      <c r="AE23969" s="56"/>
    </row>
    <row r="23970" spans="1:31" x14ac:dyDescent="0.25">
      <c r="A23970" s="41">
        <v>0</v>
      </c>
      <c r="C23970" s="56"/>
      <c r="AC23970" s="56"/>
      <c r="AD23970" s="56"/>
      <c r="AE23970" s="56"/>
    </row>
    <row r="23971" spans="1:31" x14ac:dyDescent="0.25">
      <c r="A23971" s="41">
        <v>0</v>
      </c>
      <c r="C23971" s="56"/>
      <c r="AC23971" s="56"/>
      <c r="AD23971" s="56"/>
      <c r="AE23971" s="56"/>
    </row>
    <row r="23972" spans="1:31" x14ac:dyDescent="0.25">
      <c r="A23972" s="41">
        <v>0</v>
      </c>
      <c r="C23972" s="56"/>
      <c r="AC23972" s="56"/>
      <c r="AD23972" s="56"/>
      <c r="AE23972" s="56"/>
    </row>
    <row r="23973" spans="1:31" x14ac:dyDescent="0.25">
      <c r="A23973" s="41">
        <v>0</v>
      </c>
      <c r="C23973" s="56"/>
      <c r="AC23973" s="56"/>
      <c r="AD23973" s="56"/>
      <c r="AE23973" s="56"/>
    </row>
    <row r="23974" spans="1:31" x14ac:dyDescent="0.25">
      <c r="A23974" s="41">
        <v>0</v>
      </c>
      <c r="C23974" s="56"/>
      <c r="AC23974" s="56"/>
      <c r="AD23974" s="56"/>
      <c r="AE23974" s="56"/>
    </row>
    <row r="23975" spans="1:31" x14ac:dyDescent="0.25">
      <c r="A23975" s="41">
        <v>0</v>
      </c>
      <c r="C23975" s="56"/>
      <c r="AC23975" s="56"/>
      <c r="AD23975" s="56"/>
      <c r="AE23975" s="56"/>
    </row>
    <row r="23976" spans="1:31" x14ac:dyDescent="0.25">
      <c r="A23976" s="41">
        <v>0</v>
      </c>
      <c r="C23976" s="56"/>
      <c r="AC23976" s="56"/>
      <c r="AD23976" s="56"/>
      <c r="AE23976" s="56"/>
    </row>
    <row r="23977" spans="1:31" x14ac:dyDescent="0.25">
      <c r="A23977" s="41">
        <v>0</v>
      </c>
      <c r="C23977" s="56"/>
      <c r="AC23977" s="56"/>
      <c r="AD23977" s="56"/>
      <c r="AE23977" s="56"/>
    </row>
    <row r="23978" spans="1:31" x14ac:dyDescent="0.25">
      <c r="A23978" s="41">
        <v>0</v>
      </c>
      <c r="C23978" s="56"/>
      <c r="AC23978" s="56"/>
      <c r="AD23978" s="56"/>
      <c r="AE23978" s="56"/>
    </row>
    <row r="23979" spans="1:31" x14ac:dyDescent="0.25">
      <c r="A23979" s="41">
        <v>0</v>
      </c>
      <c r="C23979" s="56"/>
      <c r="AC23979" s="56"/>
      <c r="AD23979" s="56"/>
      <c r="AE23979" s="56"/>
    </row>
    <row r="23980" spans="1:31" x14ac:dyDescent="0.25">
      <c r="A23980" s="41">
        <v>0</v>
      </c>
      <c r="C23980" s="56"/>
      <c r="AC23980" s="56"/>
      <c r="AD23980" s="56"/>
      <c r="AE23980" s="56"/>
    </row>
    <row r="23981" spans="1:31" x14ac:dyDescent="0.25">
      <c r="A23981" s="41">
        <v>0</v>
      </c>
      <c r="C23981" s="56"/>
      <c r="AC23981" s="56"/>
      <c r="AD23981" s="56"/>
      <c r="AE23981" s="56"/>
    </row>
    <row r="23982" spans="1:31" x14ac:dyDescent="0.25">
      <c r="A23982" s="41">
        <v>0</v>
      </c>
      <c r="C23982" s="56"/>
      <c r="AC23982" s="56"/>
      <c r="AD23982" s="56"/>
      <c r="AE23982" s="56"/>
    </row>
    <row r="23983" spans="1:31" x14ac:dyDescent="0.25">
      <c r="A23983" s="41">
        <v>0</v>
      </c>
      <c r="C23983" s="56"/>
      <c r="AC23983" s="56"/>
      <c r="AD23983" s="56"/>
      <c r="AE23983" s="56"/>
    </row>
    <row r="23984" spans="1:31" x14ac:dyDescent="0.25">
      <c r="A23984" s="41">
        <v>0</v>
      </c>
      <c r="C23984" s="56"/>
      <c r="AC23984" s="56"/>
      <c r="AD23984" s="56"/>
      <c r="AE23984" s="56"/>
    </row>
    <row r="23985" spans="1:31" x14ac:dyDescent="0.25">
      <c r="A23985" s="41">
        <v>0</v>
      </c>
      <c r="C23985" s="56"/>
      <c r="AC23985" s="56"/>
      <c r="AD23985" s="56"/>
      <c r="AE23985" s="56"/>
    </row>
    <row r="23986" spans="1:31" x14ac:dyDescent="0.25">
      <c r="A23986" s="41">
        <v>0</v>
      </c>
      <c r="C23986" s="56"/>
      <c r="AC23986" s="56"/>
      <c r="AD23986" s="56"/>
      <c r="AE23986" s="56"/>
    </row>
    <row r="23987" spans="1:31" x14ac:dyDescent="0.25">
      <c r="A23987" s="41">
        <v>0</v>
      </c>
      <c r="C23987" s="56"/>
      <c r="AC23987" s="56"/>
      <c r="AD23987" s="56"/>
      <c r="AE23987" s="56"/>
    </row>
    <row r="23988" spans="1:31" x14ac:dyDescent="0.25">
      <c r="A23988" s="41">
        <v>0</v>
      </c>
      <c r="C23988" s="56"/>
      <c r="AC23988" s="56"/>
      <c r="AD23988" s="56"/>
      <c r="AE23988" s="56"/>
    </row>
    <row r="23989" spans="1:31" x14ac:dyDescent="0.25">
      <c r="A23989" s="41">
        <v>0</v>
      </c>
      <c r="C23989" s="56"/>
      <c r="AC23989" s="56"/>
      <c r="AD23989" s="56"/>
      <c r="AE23989" s="56"/>
    </row>
    <row r="23990" spans="1:31" x14ac:dyDescent="0.25">
      <c r="A23990" s="41">
        <v>0</v>
      </c>
      <c r="C23990" s="56"/>
      <c r="AC23990" s="56"/>
      <c r="AD23990" s="56"/>
      <c r="AE23990" s="56"/>
    </row>
    <row r="23991" spans="1:31" x14ac:dyDescent="0.25">
      <c r="A23991" s="41">
        <v>0</v>
      </c>
      <c r="C23991" s="56"/>
      <c r="AC23991" s="56"/>
      <c r="AD23991" s="56"/>
      <c r="AE23991" s="56"/>
    </row>
    <row r="23992" spans="1:31" x14ac:dyDescent="0.25">
      <c r="A23992" s="41">
        <v>0</v>
      </c>
      <c r="C23992" s="56"/>
      <c r="AC23992" s="56"/>
      <c r="AD23992" s="56"/>
      <c r="AE23992" s="56"/>
    </row>
    <row r="23993" spans="1:31" x14ac:dyDescent="0.25">
      <c r="A23993" s="41">
        <v>0</v>
      </c>
      <c r="C23993" s="56"/>
      <c r="AC23993" s="56"/>
      <c r="AD23993" s="56"/>
      <c r="AE23993" s="56"/>
    </row>
    <row r="23994" spans="1:31" x14ac:dyDescent="0.25">
      <c r="A23994" s="41">
        <v>0</v>
      </c>
      <c r="C23994" s="56"/>
      <c r="AC23994" s="56"/>
      <c r="AD23994" s="56"/>
      <c r="AE23994" s="56"/>
    </row>
    <row r="23995" spans="1:31" x14ac:dyDescent="0.25">
      <c r="A23995" s="41">
        <v>0</v>
      </c>
      <c r="C23995" s="56"/>
      <c r="AC23995" s="56"/>
      <c r="AD23995" s="56"/>
      <c r="AE23995" s="56"/>
    </row>
    <row r="23996" spans="1:31" x14ac:dyDescent="0.25">
      <c r="A23996" s="41">
        <v>0</v>
      </c>
      <c r="C23996" s="56"/>
      <c r="AC23996" s="56"/>
      <c r="AD23996" s="56"/>
      <c r="AE23996" s="56"/>
    </row>
    <row r="23997" spans="1:31" x14ac:dyDescent="0.25">
      <c r="A23997" s="41">
        <v>0</v>
      </c>
      <c r="C23997" s="56"/>
      <c r="AC23997" s="56"/>
      <c r="AD23997" s="56"/>
      <c r="AE23997" s="56"/>
    </row>
    <row r="23998" spans="1:31" x14ac:dyDescent="0.25">
      <c r="A23998" s="41">
        <v>0</v>
      </c>
      <c r="C23998" s="56"/>
      <c r="AC23998" s="56"/>
      <c r="AD23998" s="56"/>
      <c r="AE23998" s="56"/>
    </row>
    <row r="23999" spans="1:31" x14ac:dyDescent="0.25">
      <c r="A23999" s="41">
        <v>0</v>
      </c>
      <c r="C23999" s="56"/>
      <c r="AC23999" s="56"/>
      <c r="AD23999" s="56"/>
      <c r="AE23999" s="56"/>
    </row>
    <row r="24000" spans="1:31" x14ac:dyDescent="0.25">
      <c r="A24000" s="41">
        <v>0</v>
      </c>
      <c r="C24000" s="56"/>
      <c r="AC24000" s="56"/>
      <c r="AD24000" s="56"/>
      <c r="AE24000" s="56"/>
    </row>
    <row r="24001" spans="1:31" x14ac:dyDescent="0.25">
      <c r="A24001" s="41">
        <v>0</v>
      </c>
      <c r="C24001" s="56"/>
      <c r="AC24001" s="56"/>
      <c r="AD24001" s="56"/>
      <c r="AE24001" s="56"/>
    </row>
    <row r="24002" spans="1:31" x14ac:dyDescent="0.25">
      <c r="A24002" s="41">
        <v>0</v>
      </c>
      <c r="C24002" s="56"/>
      <c r="AC24002" s="56"/>
      <c r="AD24002" s="56"/>
      <c r="AE24002" s="56"/>
    </row>
    <row r="24003" spans="1:31" x14ac:dyDescent="0.25">
      <c r="A24003" s="41">
        <v>0</v>
      </c>
      <c r="C24003" s="56"/>
      <c r="AC24003" s="56"/>
      <c r="AD24003" s="56"/>
      <c r="AE24003" s="56"/>
    </row>
    <row r="24004" spans="1:31" x14ac:dyDescent="0.25">
      <c r="A24004" s="41">
        <v>0</v>
      </c>
      <c r="C24004" s="56"/>
      <c r="AC24004" s="56"/>
      <c r="AD24004" s="56"/>
      <c r="AE24004" s="56"/>
    </row>
    <row r="24005" spans="1:31" x14ac:dyDescent="0.25">
      <c r="A24005" s="41">
        <v>0</v>
      </c>
      <c r="C24005" s="56"/>
      <c r="AC24005" s="56"/>
      <c r="AD24005" s="56"/>
      <c r="AE24005" s="56"/>
    </row>
    <row r="24006" spans="1:31" x14ac:dyDescent="0.25">
      <c r="A24006" s="41">
        <v>0</v>
      </c>
      <c r="C24006" s="56"/>
      <c r="AC24006" s="56"/>
      <c r="AD24006" s="56"/>
      <c r="AE24006" s="56"/>
    </row>
    <row r="24007" spans="1:31" x14ac:dyDescent="0.25">
      <c r="A24007" s="41">
        <v>0</v>
      </c>
      <c r="C24007" s="56"/>
      <c r="AC24007" s="56"/>
      <c r="AD24007" s="56"/>
      <c r="AE24007" s="56"/>
    </row>
    <row r="24008" spans="1:31" x14ac:dyDescent="0.25">
      <c r="A24008" s="41">
        <v>0</v>
      </c>
      <c r="C24008" s="56"/>
      <c r="AC24008" s="56"/>
      <c r="AD24008" s="56"/>
      <c r="AE24008" s="56"/>
    </row>
    <row r="24009" spans="1:31" x14ac:dyDescent="0.25">
      <c r="A24009" s="41">
        <v>0</v>
      </c>
      <c r="C24009" s="56"/>
      <c r="AC24009" s="56"/>
      <c r="AD24009" s="56"/>
      <c r="AE24009" s="56"/>
    </row>
    <row r="24010" spans="1:31" x14ac:dyDescent="0.25">
      <c r="A24010" s="41">
        <v>0</v>
      </c>
      <c r="C24010" s="56"/>
      <c r="AC24010" s="56"/>
      <c r="AD24010" s="56"/>
      <c r="AE24010" s="56"/>
    </row>
    <row r="24011" spans="1:31" x14ac:dyDescent="0.25">
      <c r="A24011" s="41">
        <v>0</v>
      </c>
      <c r="C24011" s="56"/>
      <c r="AC24011" s="56"/>
      <c r="AD24011" s="56"/>
      <c r="AE24011" s="56"/>
    </row>
    <row r="24012" spans="1:31" x14ac:dyDescent="0.25">
      <c r="A24012" s="41">
        <v>0</v>
      </c>
      <c r="C24012" s="56"/>
      <c r="AC24012" s="56"/>
      <c r="AD24012" s="56"/>
      <c r="AE24012" s="56"/>
    </row>
    <row r="24013" spans="1:31" x14ac:dyDescent="0.25">
      <c r="A24013" s="41">
        <v>0</v>
      </c>
      <c r="C24013" s="56"/>
      <c r="AC24013" s="56"/>
      <c r="AD24013" s="56"/>
      <c r="AE24013" s="56"/>
    </row>
    <row r="24014" spans="1:31" x14ac:dyDescent="0.25">
      <c r="A24014" s="41">
        <v>0</v>
      </c>
      <c r="C24014" s="56"/>
      <c r="AC24014" s="56"/>
      <c r="AD24014" s="56"/>
      <c r="AE24014" s="56"/>
    </row>
    <row r="24015" spans="1:31" x14ac:dyDescent="0.25">
      <c r="A24015" s="41">
        <v>0</v>
      </c>
      <c r="C24015" s="56"/>
      <c r="AC24015" s="56"/>
      <c r="AD24015" s="56"/>
      <c r="AE24015" s="56"/>
    </row>
    <row r="24016" spans="1:31" x14ac:dyDescent="0.25">
      <c r="A24016" s="41">
        <v>0</v>
      </c>
      <c r="C24016" s="56"/>
      <c r="AC24016" s="56"/>
      <c r="AD24016" s="56"/>
      <c r="AE24016" s="56"/>
    </row>
    <row r="24017" spans="1:31" x14ac:dyDescent="0.25">
      <c r="A24017" s="41">
        <v>0</v>
      </c>
      <c r="C24017" s="56"/>
      <c r="AC24017" s="56"/>
      <c r="AD24017" s="56"/>
      <c r="AE24017" s="56"/>
    </row>
    <row r="24018" spans="1:31" x14ac:dyDescent="0.25">
      <c r="A24018" s="41">
        <v>0</v>
      </c>
      <c r="C24018" s="56"/>
      <c r="AC24018" s="56"/>
      <c r="AD24018" s="56"/>
      <c r="AE24018" s="56"/>
    </row>
    <row r="24019" spans="1:31" x14ac:dyDescent="0.25">
      <c r="A24019" s="41">
        <v>0</v>
      </c>
      <c r="C24019" s="56"/>
      <c r="AC24019" s="56"/>
      <c r="AD24019" s="56"/>
      <c r="AE24019" s="56"/>
    </row>
    <row r="24020" spans="1:31" x14ac:dyDescent="0.25">
      <c r="A24020" s="41">
        <v>0</v>
      </c>
      <c r="C24020" s="56"/>
      <c r="AC24020" s="56"/>
      <c r="AD24020" s="56"/>
      <c r="AE24020" s="56"/>
    </row>
    <row r="24021" spans="1:31" x14ac:dyDescent="0.25">
      <c r="A24021" s="41">
        <v>0</v>
      </c>
      <c r="C24021" s="56"/>
      <c r="AC24021" s="56"/>
      <c r="AD24021" s="56"/>
      <c r="AE24021" s="56"/>
    </row>
    <row r="24022" spans="1:31" x14ac:dyDescent="0.25">
      <c r="A24022" s="41">
        <v>0</v>
      </c>
      <c r="C24022" s="56"/>
      <c r="AC24022" s="56"/>
      <c r="AD24022" s="56"/>
      <c r="AE24022" s="56"/>
    </row>
    <row r="24023" spans="1:31" x14ac:dyDescent="0.25">
      <c r="A24023" s="41">
        <v>0</v>
      </c>
      <c r="C24023" s="56"/>
      <c r="AC24023" s="56"/>
      <c r="AD24023" s="56"/>
      <c r="AE24023" s="56"/>
    </row>
    <row r="24024" spans="1:31" x14ac:dyDescent="0.25">
      <c r="A24024" s="41">
        <v>0</v>
      </c>
      <c r="C24024" s="56"/>
      <c r="AC24024" s="56"/>
      <c r="AD24024" s="56"/>
      <c r="AE24024" s="56"/>
    </row>
    <row r="24025" spans="1:31" x14ac:dyDescent="0.25">
      <c r="A24025" s="41">
        <v>0</v>
      </c>
      <c r="C24025" s="56"/>
      <c r="AC24025" s="56"/>
      <c r="AD24025" s="56"/>
      <c r="AE24025" s="56"/>
    </row>
    <row r="24026" spans="1:31" x14ac:dyDescent="0.25">
      <c r="A24026" s="41">
        <v>0</v>
      </c>
      <c r="C24026" s="56"/>
      <c r="AC24026" s="56"/>
      <c r="AD24026" s="56"/>
      <c r="AE24026" s="56"/>
    </row>
    <row r="24027" spans="1:31" x14ac:dyDescent="0.25">
      <c r="A24027" s="41">
        <v>0</v>
      </c>
      <c r="C24027" s="56"/>
      <c r="AC24027" s="56"/>
      <c r="AD24027" s="56"/>
      <c r="AE24027" s="56"/>
    </row>
    <row r="24028" spans="1:31" x14ac:dyDescent="0.25">
      <c r="A24028" s="41">
        <v>0</v>
      </c>
      <c r="C24028" s="56"/>
      <c r="AC24028" s="56"/>
      <c r="AD24028" s="56"/>
      <c r="AE24028" s="56"/>
    </row>
    <row r="24029" spans="1:31" x14ac:dyDescent="0.25">
      <c r="A24029" s="41">
        <v>0</v>
      </c>
      <c r="C24029" s="56"/>
      <c r="AC24029" s="56"/>
      <c r="AD24029" s="56"/>
      <c r="AE24029" s="56"/>
    </row>
    <row r="24030" spans="1:31" x14ac:dyDescent="0.25">
      <c r="A24030" s="41">
        <v>0</v>
      </c>
      <c r="C24030" s="56"/>
      <c r="AC24030" s="56"/>
      <c r="AD24030" s="56"/>
      <c r="AE24030" s="56"/>
    </row>
    <row r="24031" spans="1:31" x14ac:dyDescent="0.25">
      <c r="A24031" s="41">
        <v>0</v>
      </c>
      <c r="C24031" s="56"/>
      <c r="AC24031" s="56"/>
      <c r="AD24031" s="56"/>
      <c r="AE24031" s="56"/>
    </row>
    <row r="24032" spans="1:31" x14ac:dyDescent="0.25">
      <c r="A24032" s="41">
        <v>0</v>
      </c>
      <c r="C24032" s="56"/>
      <c r="AC24032" s="56"/>
      <c r="AD24032" s="56"/>
      <c r="AE24032" s="56"/>
    </row>
    <row r="24033" spans="1:31" x14ac:dyDescent="0.25">
      <c r="A24033" s="41">
        <v>0</v>
      </c>
      <c r="C24033" s="56"/>
      <c r="AC24033" s="56"/>
      <c r="AD24033" s="56"/>
      <c r="AE24033" s="56"/>
    </row>
    <row r="24034" spans="1:31" x14ac:dyDescent="0.25">
      <c r="A24034" s="41">
        <v>0</v>
      </c>
      <c r="C24034" s="56"/>
      <c r="AC24034" s="56"/>
      <c r="AD24034" s="56"/>
      <c r="AE24034" s="56"/>
    </row>
    <row r="24035" spans="1:31" x14ac:dyDescent="0.25">
      <c r="A24035" s="41">
        <v>0</v>
      </c>
      <c r="C24035" s="56"/>
      <c r="AC24035" s="56"/>
      <c r="AD24035" s="56"/>
      <c r="AE24035" s="56"/>
    </row>
    <row r="24036" spans="1:31" x14ac:dyDescent="0.25">
      <c r="A24036" s="41">
        <v>0</v>
      </c>
      <c r="C24036" s="56"/>
      <c r="AC24036" s="56"/>
      <c r="AD24036" s="56"/>
      <c r="AE24036" s="56"/>
    </row>
    <row r="24037" spans="1:31" x14ac:dyDescent="0.25">
      <c r="A24037" s="41">
        <v>0</v>
      </c>
      <c r="C24037" s="56"/>
      <c r="AC24037" s="56"/>
      <c r="AD24037" s="56"/>
      <c r="AE24037" s="56"/>
    </row>
    <row r="24038" spans="1:31" x14ac:dyDescent="0.25">
      <c r="A24038" s="41">
        <v>0</v>
      </c>
      <c r="C24038" s="56"/>
      <c r="AC24038" s="56"/>
      <c r="AD24038" s="56"/>
      <c r="AE24038" s="56"/>
    </row>
    <row r="24039" spans="1:31" x14ac:dyDescent="0.25">
      <c r="A24039" s="41">
        <v>0</v>
      </c>
      <c r="C24039" s="56"/>
      <c r="AC24039" s="56"/>
      <c r="AD24039" s="56"/>
      <c r="AE24039" s="56"/>
    </row>
    <row r="24040" spans="1:31" x14ac:dyDescent="0.25">
      <c r="A24040" s="41">
        <v>0</v>
      </c>
      <c r="C24040" s="56"/>
      <c r="AC24040" s="56"/>
      <c r="AD24040" s="56"/>
      <c r="AE24040" s="56"/>
    </row>
    <row r="24041" spans="1:31" x14ac:dyDescent="0.25">
      <c r="A24041" s="41">
        <v>0</v>
      </c>
      <c r="C24041" s="56"/>
      <c r="AC24041" s="56"/>
      <c r="AD24041" s="56"/>
      <c r="AE24041" s="56"/>
    </row>
    <row r="24042" spans="1:31" x14ac:dyDescent="0.25">
      <c r="A24042" s="41">
        <v>0</v>
      </c>
      <c r="C24042" s="56"/>
      <c r="AC24042" s="56"/>
      <c r="AD24042" s="56"/>
      <c r="AE24042" s="56"/>
    </row>
    <row r="24043" spans="1:31" x14ac:dyDescent="0.25">
      <c r="A24043" s="41">
        <v>0</v>
      </c>
      <c r="C24043" s="56"/>
      <c r="AC24043" s="56"/>
      <c r="AD24043" s="56"/>
      <c r="AE24043" s="56"/>
    </row>
    <row r="24044" spans="1:31" x14ac:dyDescent="0.25">
      <c r="A24044" s="41">
        <v>0</v>
      </c>
      <c r="C24044" s="56"/>
      <c r="AC24044" s="56"/>
      <c r="AD24044" s="56"/>
      <c r="AE24044" s="56"/>
    </row>
    <row r="24045" spans="1:31" x14ac:dyDescent="0.25">
      <c r="A24045" s="41">
        <v>0</v>
      </c>
      <c r="C24045" s="56"/>
      <c r="AC24045" s="56"/>
      <c r="AD24045" s="56"/>
      <c r="AE24045" s="56"/>
    </row>
    <row r="24046" spans="1:31" x14ac:dyDescent="0.25">
      <c r="A24046" s="41">
        <v>0</v>
      </c>
      <c r="C24046" s="56"/>
      <c r="AC24046" s="56"/>
      <c r="AD24046" s="56"/>
      <c r="AE24046" s="56"/>
    </row>
    <row r="24047" spans="1:31" x14ac:dyDescent="0.25">
      <c r="A24047" s="41">
        <v>0</v>
      </c>
      <c r="C24047" s="56"/>
      <c r="AC24047" s="56"/>
      <c r="AD24047" s="56"/>
      <c r="AE24047" s="56"/>
    </row>
    <row r="24048" spans="1:31" x14ac:dyDescent="0.25">
      <c r="A24048" s="41">
        <v>0</v>
      </c>
      <c r="C24048" s="56"/>
      <c r="AC24048" s="56"/>
      <c r="AD24048" s="56"/>
      <c r="AE24048" s="56"/>
    </row>
    <row r="24049" spans="1:31" x14ac:dyDescent="0.25">
      <c r="A24049" s="41">
        <v>0</v>
      </c>
      <c r="C24049" s="56"/>
      <c r="AC24049" s="56"/>
      <c r="AD24049" s="56"/>
      <c r="AE24049" s="56"/>
    </row>
    <row r="24050" spans="1:31" x14ac:dyDescent="0.25">
      <c r="A24050" s="41">
        <v>0</v>
      </c>
      <c r="C24050" s="56"/>
      <c r="AC24050" s="56"/>
      <c r="AD24050" s="56"/>
      <c r="AE24050" s="56"/>
    </row>
    <row r="24051" spans="1:31" x14ac:dyDescent="0.25">
      <c r="A24051" s="41">
        <v>0</v>
      </c>
      <c r="C24051" s="56"/>
      <c r="AC24051" s="56"/>
      <c r="AD24051" s="56"/>
      <c r="AE24051" s="56"/>
    </row>
    <row r="24052" spans="1:31" x14ac:dyDescent="0.25">
      <c r="A24052" s="41">
        <v>0</v>
      </c>
      <c r="C24052" s="56"/>
      <c r="AC24052" s="56"/>
      <c r="AD24052" s="56"/>
      <c r="AE24052" s="56"/>
    </row>
    <row r="24053" spans="1:31" x14ac:dyDescent="0.25">
      <c r="A24053" s="41">
        <v>0</v>
      </c>
      <c r="C24053" s="56"/>
      <c r="AC24053" s="56"/>
      <c r="AD24053" s="56"/>
      <c r="AE24053" s="56"/>
    </row>
    <row r="24054" spans="1:31" x14ac:dyDescent="0.25">
      <c r="A24054" s="41">
        <v>0</v>
      </c>
      <c r="C24054" s="56"/>
      <c r="AC24054" s="56"/>
      <c r="AD24054" s="56"/>
      <c r="AE24054" s="56"/>
    </row>
    <row r="24055" spans="1:31" x14ac:dyDescent="0.25">
      <c r="A24055" s="41">
        <v>0</v>
      </c>
      <c r="C24055" s="56"/>
      <c r="AC24055" s="56"/>
      <c r="AD24055" s="56"/>
      <c r="AE24055" s="56"/>
    </row>
    <row r="24056" spans="1:31" x14ac:dyDescent="0.25">
      <c r="A24056" s="41">
        <v>0</v>
      </c>
      <c r="C24056" s="56"/>
      <c r="AC24056" s="56"/>
      <c r="AD24056" s="56"/>
      <c r="AE24056" s="56"/>
    </row>
    <row r="24057" spans="1:31" x14ac:dyDescent="0.25">
      <c r="A24057" s="41">
        <v>0</v>
      </c>
      <c r="C24057" s="56"/>
      <c r="AC24057" s="56"/>
      <c r="AD24057" s="56"/>
      <c r="AE24057" s="56"/>
    </row>
    <row r="24058" spans="1:31" x14ac:dyDescent="0.25">
      <c r="A24058" s="41">
        <v>0</v>
      </c>
      <c r="C24058" s="56"/>
      <c r="AC24058" s="56"/>
      <c r="AD24058" s="56"/>
      <c r="AE24058" s="56"/>
    </row>
    <row r="24059" spans="1:31" x14ac:dyDescent="0.25">
      <c r="A24059" s="41">
        <v>0</v>
      </c>
      <c r="C24059" s="56"/>
      <c r="AC24059" s="56"/>
      <c r="AD24059" s="56"/>
      <c r="AE24059" s="56"/>
    </row>
    <row r="24060" spans="1:31" x14ac:dyDescent="0.25">
      <c r="A24060" s="41">
        <v>0</v>
      </c>
      <c r="C24060" s="56"/>
      <c r="AC24060" s="56"/>
      <c r="AD24060" s="56"/>
      <c r="AE24060" s="56"/>
    </row>
    <row r="24061" spans="1:31" x14ac:dyDescent="0.25">
      <c r="A24061" s="41">
        <v>0</v>
      </c>
      <c r="C24061" s="56"/>
      <c r="AC24061" s="56"/>
      <c r="AD24061" s="56"/>
      <c r="AE24061" s="56"/>
    </row>
    <row r="24062" spans="1:31" x14ac:dyDescent="0.25">
      <c r="A24062" s="41">
        <v>0</v>
      </c>
      <c r="C24062" s="56"/>
      <c r="AC24062" s="56"/>
      <c r="AD24062" s="56"/>
      <c r="AE24062" s="56"/>
    </row>
    <row r="24063" spans="1:31" x14ac:dyDescent="0.25">
      <c r="A24063" s="41">
        <v>0</v>
      </c>
      <c r="C24063" s="56"/>
      <c r="AC24063" s="56"/>
      <c r="AD24063" s="56"/>
      <c r="AE24063" s="56"/>
    </row>
    <row r="24064" spans="1:31" x14ac:dyDescent="0.25">
      <c r="A24064" s="41">
        <v>0</v>
      </c>
      <c r="C24064" s="56"/>
      <c r="AC24064" s="56"/>
      <c r="AD24064" s="56"/>
      <c r="AE24064" s="56"/>
    </row>
    <row r="24065" spans="1:31" x14ac:dyDescent="0.25">
      <c r="A24065" s="41">
        <v>0</v>
      </c>
      <c r="C24065" s="56"/>
      <c r="AC24065" s="56"/>
      <c r="AD24065" s="56"/>
      <c r="AE24065" s="56"/>
    </row>
    <row r="24066" spans="1:31" x14ac:dyDescent="0.25">
      <c r="A24066" s="41">
        <v>0</v>
      </c>
      <c r="C24066" s="56"/>
      <c r="AC24066" s="56"/>
      <c r="AD24066" s="56"/>
      <c r="AE24066" s="56"/>
    </row>
    <row r="24067" spans="1:31" x14ac:dyDescent="0.25">
      <c r="A24067" s="41">
        <v>0</v>
      </c>
      <c r="C24067" s="56"/>
      <c r="AC24067" s="56"/>
      <c r="AD24067" s="56"/>
      <c r="AE24067" s="56"/>
    </row>
    <row r="24068" spans="1:31" x14ac:dyDescent="0.25">
      <c r="A24068" s="41">
        <v>0</v>
      </c>
      <c r="C24068" s="56"/>
      <c r="AC24068" s="56"/>
      <c r="AD24068" s="56"/>
      <c r="AE24068" s="56"/>
    </row>
    <row r="24069" spans="1:31" x14ac:dyDescent="0.25">
      <c r="A24069" s="41">
        <v>0</v>
      </c>
      <c r="C24069" s="56"/>
      <c r="AC24069" s="56"/>
      <c r="AD24069" s="56"/>
      <c r="AE24069" s="56"/>
    </row>
    <row r="24070" spans="1:31" x14ac:dyDescent="0.25">
      <c r="A24070" s="41">
        <v>0</v>
      </c>
      <c r="C24070" s="56"/>
      <c r="AC24070" s="56"/>
      <c r="AD24070" s="56"/>
      <c r="AE24070" s="56"/>
    </row>
    <row r="24071" spans="1:31" x14ac:dyDescent="0.25">
      <c r="A24071" s="41">
        <v>0</v>
      </c>
      <c r="C24071" s="56"/>
      <c r="AC24071" s="56"/>
      <c r="AD24071" s="56"/>
      <c r="AE24071" s="56"/>
    </row>
    <row r="24072" spans="1:31" x14ac:dyDescent="0.25">
      <c r="A24072" s="41">
        <v>0</v>
      </c>
      <c r="C24072" s="56"/>
      <c r="AC24072" s="56"/>
      <c r="AD24072" s="56"/>
      <c r="AE24072" s="56"/>
    </row>
    <row r="24073" spans="1:31" x14ac:dyDescent="0.25">
      <c r="A24073" s="41">
        <v>0</v>
      </c>
      <c r="C24073" s="56"/>
      <c r="AC24073" s="56"/>
      <c r="AD24073" s="56"/>
      <c r="AE24073" s="56"/>
    </row>
    <row r="24074" spans="1:31" x14ac:dyDescent="0.25">
      <c r="A24074" s="41">
        <v>630</v>
      </c>
      <c r="C24074" s="56"/>
      <c r="AC24074" s="56"/>
      <c r="AD24074" s="56"/>
      <c r="AE24074" s="56"/>
    </row>
    <row r="24075" spans="1:31" x14ac:dyDescent="0.25">
      <c r="A24075" s="41">
        <v>0</v>
      </c>
      <c r="C24075" s="56"/>
      <c r="AC24075" s="56"/>
      <c r="AD24075" s="56"/>
      <c r="AE24075" s="56"/>
    </row>
    <row r="24076" spans="1:31" x14ac:dyDescent="0.25">
      <c r="A24076" s="41">
        <v>0</v>
      </c>
      <c r="C24076" s="56"/>
      <c r="AC24076" s="56"/>
      <c r="AD24076" s="56"/>
      <c r="AE24076" s="56"/>
    </row>
    <row r="24077" spans="1:31" x14ac:dyDescent="0.25">
      <c r="A24077" s="41">
        <v>0</v>
      </c>
      <c r="C24077" s="56"/>
      <c r="AC24077" s="56"/>
      <c r="AD24077" s="56"/>
      <c r="AE24077" s="56"/>
    </row>
    <row r="24078" spans="1:31" x14ac:dyDescent="0.25">
      <c r="A24078" s="41">
        <v>0</v>
      </c>
      <c r="C24078" s="56"/>
      <c r="AC24078" s="56"/>
      <c r="AD24078" s="56"/>
      <c r="AE24078" s="56"/>
    </row>
    <row r="24079" spans="1:31" x14ac:dyDescent="0.25">
      <c r="A24079" s="41">
        <v>0</v>
      </c>
      <c r="C24079" s="56"/>
      <c r="AC24079" s="56"/>
      <c r="AD24079" s="56"/>
      <c r="AE24079" s="56"/>
    </row>
    <row r="24080" spans="1:31" x14ac:dyDescent="0.25">
      <c r="A24080" s="41">
        <v>0</v>
      </c>
      <c r="C24080" s="56"/>
      <c r="AC24080" s="56"/>
      <c r="AD24080" s="56"/>
      <c r="AE24080" s="56"/>
    </row>
    <row r="24081" spans="1:31" x14ac:dyDescent="0.25">
      <c r="A24081" s="41">
        <v>0</v>
      </c>
      <c r="C24081" s="56"/>
      <c r="AC24081" s="56"/>
      <c r="AD24081" s="56"/>
      <c r="AE24081" s="56"/>
    </row>
    <row r="24082" spans="1:31" x14ac:dyDescent="0.25">
      <c r="A24082" s="41">
        <v>0</v>
      </c>
      <c r="C24082" s="56"/>
      <c r="AC24082" s="56"/>
      <c r="AD24082" s="56"/>
      <c r="AE24082" s="56"/>
    </row>
    <row r="24083" spans="1:31" x14ac:dyDescent="0.25">
      <c r="A24083" s="41">
        <v>0</v>
      </c>
      <c r="C24083" s="56"/>
      <c r="AC24083" s="56"/>
      <c r="AD24083" s="56"/>
      <c r="AE24083" s="56"/>
    </row>
    <row r="24084" spans="1:31" x14ac:dyDescent="0.25">
      <c r="A24084" s="41">
        <v>0</v>
      </c>
      <c r="C24084" s="56"/>
      <c r="AC24084" s="56"/>
      <c r="AD24084" s="56"/>
      <c r="AE24084" s="56"/>
    </row>
    <row r="24085" spans="1:31" x14ac:dyDescent="0.25">
      <c r="A24085" s="41">
        <v>0</v>
      </c>
      <c r="C24085" s="56"/>
      <c r="AC24085" s="56"/>
      <c r="AD24085" s="56"/>
      <c r="AE24085" s="56"/>
    </row>
    <row r="24086" spans="1:31" x14ac:dyDescent="0.25">
      <c r="A24086" s="41">
        <v>0</v>
      </c>
      <c r="C24086" s="56"/>
      <c r="AC24086" s="56"/>
      <c r="AD24086" s="56"/>
      <c r="AE24086" s="56"/>
    </row>
    <row r="24087" spans="1:31" x14ac:dyDescent="0.25">
      <c r="A24087" s="41">
        <v>0</v>
      </c>
      <c r="C24087" s="56"/>
      <c r="AC24087" s="56"/>
      <c r="AD24087" s="56"/>
      <c r="AE24087" s="56"/>
    </row>
    <row r="24088" spans="1:31" x14ac:dyDescent="0.25">
      <c r="A24088" s="41">
        <v>0</v>
      </c>
      <c r="C24088" s="56"/>
      <c r="AC24088" s="56"/>
      <c r="AD24088" s="56"/>
      <c r="AE24088" s="56"/>
    </row>
    <row r="24089" spans="1:31" x14ac:dyDescent="0.25">
      <c r="A24089" s="41">
        <v>0</v>
      </c>
      <c r="C24089" s="56"/>
      <c r="AC24089" s="56"/>
      <c r="AD24089" s="56"/>
      <c r="AE24089" s="56"/>
    </row>
    <row r="24090" spans="1:31" x14ac:dyDescent="0.25">
      <c r="A24090" s="41">
        <v>0</v>
      </c>
      <c r="C24090" s="56"/>
      <c r="AC24090" s="56"/>
      <c r="AD24090" s="56"/>
      <c r="AE24090" s="56"/>
    </row>
    <row r="24091" spans="1:31" x14ac:dyDescent="0.25">
      <c r="A24091" s="41">
        <v>0</v>
      </c>
      <c r="C24091" s="56"/>
      <c r="AC24091" s="56"/>
      <c r="AD24091" s="56"/>
      <c r="AE24091" s="56"/>
    </row>
    <row r="24092" spans="1:31" x14ac:dyDescent="0.25">
      <c r="A24092" s="41">
        <v>0</v>
      </c>
      <c r="C24092" s="56"/>
      <c r="AC24092" s="56"/>
      <c r="AD24092" s="56"/>
      <c r="AE24092" s="56"/>
    </row>
    <row r="24093" spans="1:31" x14ac:dyDescent="0.25">
      <c r="A24093" s="41">
        <v>0</v>
      </c>
      <c r="C24093" s="56"/>
      <c r="AC24093" s="56"/>
      <c r="AD24093" s="56"/>
      <c r="AE24093" s="56"/>
    </row>
    <row r="24094" spans="1:31" x14ac:dyDescent="0.25">
      <c r="A24094" s="41">
        <v>0</v>
      </c>
      <c r="C24094" s="56"/>
      <c r="AC24094" s="56"/>
      <c r="AD24094" s="56"/>
      <c r="AE24094" s="56"/>
    </row>
    <row r="24095" spans="1:31" x14ac:dyDescent="0.25">
      <c r="A24095" s="41">
        <v>0</v>
      </c>
      <c r="C24095" s="56"/>
      <c r="AC24095" s="56"/>
      <c r="AD24095" s="56"/>
      <c r="AE24095" s="56"/>
    </row>
    <row r="24096" spans="1:31" x14ac:dyDescent="0.25">
      <c r="A24096" s="41">
        <v>0</v>
      </c>
      <c r="C24096" s="56"/>
      <c r="AC24096" s="56"/>
      <c r="AD24096" s="56"/>
      <c r="AE24096" s="56"/>
    </row>
    <row r="24097" spans="1:31" x14ac:dyDescent="0.25">
      <c r="A24097" s="41">
        <v>0</v>
      </c>
      <c r="C24097" s="56"/>
      <c r="AC24097" s="56"/>
      <c r="AD24097" s="56"/>
      <c r="AE24097" s="56"/>
    </row>
    <row r="24098" spans="1:31" x14ac:dyDescent="0.25">
      <c r="A24098" s="41">
        <v>0</v>
      </c>
      <c r="C24098" s="56"/>
      <c r="AC24098" s="56"/>
      <c r="AD24098" s="56"/>
      <c r="AE24098" s="56"/>
    </row>
    <row r="24099" spans="1:31" x14ac:dyDescent="0.25">
      <c r="A24099" s="41">
        <v>0</v>
      </c>
      <c r="C24099" s="56"/>
      <c r="AC24099" s="56"/>
      <c r="AD24099" s="56"/>
      <c r="AE24099" s="56"/>
    </row>
    <row r="24100" spans="1:31" x14ac:dyDescent="0.25">
      <c r="A24100" s="41">
        <v>0</v>
      </c>
      <c r="C24100" s="56"/>
      <c r="AC24100" s="56"/>
      <c r="AD24100" s="56"/>
      <c r="AE24100" s="56"/>
    </row>
    <row r="24101" spans="1:31" x14ac:dyDescent="0.25">
      <c r="A24101" s="41">
        <v>0</v>
      </c>
      <c r="C24101" s="56"/>
      <c r="AC24101" s="56"/>
      <c r="AD24101" s="56"/>
      <c r="AE24101" s="56"/>
    </row>
    <row r="24102" spans="1:31" x14ac:dyDescent="0.25">
      <c r="A24102" s="41">
        <v>0</v>
      </c>
      <c r="C24102" s="56"/>
      <c r="AC24102" s="56"/>
      <c r="AD24102" s="56"/>
      <c r="AE24102" s="56"/>
    </row>
    <row r="24103" spans="1:31" x14ac:dyDescent="0.25">
      <c r="A24103" s="41">
        <v>0</v>
      </c>
      <c r="C24103" s="56"/>
      <c r="AC24103" s="56"/>
      <c r="AD24103" s="56"/>
      <c r="AE24103" s="56"/>
    </row>
    <row r="24104" spans="1:31" x14ac:dyDescent="0.25">
      <c r="A24104" s="41">
        <v>0</v>
      </c>
      <c r="C24104" s="56"/>
      <c r="AC24104" s="56"/>
      <c r="AD24104" s="56"/>
      <c r="AE24104" s="56"/>
    </row>
    <row r="24105" spans="1:31" x14ac:dyDescent="0.25">
      <c r="A24105" s="41">
        <v>0</v>
      </c>
      <c r="C24105" s="56"/>
      <c r="AC24105" s="56"/>
      <c r="AD24105" s="56"/>
      <c r="AE24105" s="56"/>
    </row>
    <row r="24106" spans="1:31" x14ac:dyDescent="0.25">
      <c r="A24106" s="41">
        <v>0</v>
      </c>
      <c r="C24106" s="56"/>
      <c r="AC24106" s="56"/>
      <c r="AD24106" s="56"/>
      <c r="AE24106" s="56"/>
    </row>
    <row r="24107" spans="1:31" x14ac:dyDescent="0.25">
      <c r="A24107" s="41">
        <v>0</v>
      </c>
      <c r="C24107" s="56"/>
      <c r="AC24107" s="56"/>
      <c r="AD24107" s="56"/>
      <c r="AE24107" s="56"/>
    </row>
    <row r="24108" spans="1:31" x14ac:dyDescent="0.25">
      <c r="A24108" s="41">
        <v>0</v>
      </c>
      <c r="C24108" s="56"/>
      <c r="AC24108" s="56"/>
      <c r="AD24108" s="56"/>
      <c r="AE24108" s="56"/>
    </row>
    <row r="24109" spans="1:31" x14ac:dyDescent="0.25">
      <c r="A24109" s="41">
        <v>0</v>
      </c>
      <c r="C24109" s="56"/>
      <c r="AC24109" s="56"/>
      <c r="AD24109" s="56"/>
      <c r="AE24109" s="56"/>
    </row>
    <row r="24110" spans="1:31" x14ac:dyDescent="0.25">
      <c r="A24110" s="41">
        <v>0</v>
      </c>
      <c r="C24110" s="56"/>
      <c r="AC24110" s="56"/>
      <c r="AD24110" s="56"/>
      <c r="AE24110" s="56"/>
    </row>
    <row r="24111" spans="1:31" x14ac:dyDescent="0.25">
      <c r="A24111" s="41">
        <v>0</v>
      </c>
      <c r="C24111" s="56"/>
      <c r="AC24111" s="56"/>
      <c r="AD24111" s="56"/>
      <c r="AE24111" s="56"/>
    </row>
    <row r="24112" spans="1:31" x14ac:dyDescent="0.25">
      <c r="A24112" s="41">
        <v>0</v>
      </c>
      <c r="C24112" s="56"/>
      <c r="AC24112" s="56"/>
      <c r="AD24112" s="56"/>
      <c r="AE24112" s="56"/>
    </row>
    <row r="24113" spans="1:31" x14ac:dyDescent="0.25">
      <c r="A24113" s="41">
        <v>0</v>
      </c>
      <c r="C24113" s="56"/>
      <c r="AC24113" s="56"/>
      <c r="AD24113" s="56"/>
      <c r="AE24113" s="56"/>
    </row>
    <row r="24114" spans="1:31" x14ac:dyDescent="0.25">
      <c r="A24114" s="41">
        <v>0</v>
      </c>
      <c r="C24114" s="56"/>
      <c r="AC24114" s="56"/>
      <c r="AD24114" s="56"/>
      <c r="AE24114" s="56"/>
    </row>
    <row r="24115" spans="1:31" x14ac:dyDescent="0.25">
      <c r="A24115" s="41">
        <v>0</v>
      </c>
      <c r="C24115" s="56"/>
      <c r="AC24115" s="56"/>
      <c r="AD24115" s="56"/>
      <c r="AE24115" s="56"/>
    </row>
    <row r="24116" spans="1:31" x14ac:dyDescent="0.25">
      <c r="A24116" s="41">
        <v>0</v>
      </c>
      <c r="C24116" s="56"/>
      <c r="AC24116" s="56"/>
      <c r="AD24116" s="56"/>
      <c r="AE24116" s="56"/>
    </row>
    <row r="24117" spans="1:31" x14ac:dyDescent="0.25">
      <c r="A24117" s="41">
        <v>0</v>
      </c>
      <c r="C24117" s="56"/>
      <c r="AC24117" s="56"/>
      <c r="AD24117" s="56"/>
      <c r="AE24117" s="56"/>
    </row>
    <row r="24118" spans="1:31" x14ac:dyDescent="0.25">
      <c r="A24118" s="41">
        <v>0</v>
      </c>
      <c r="C24118" s="56"/>
      <c r="AC24118" s="56"/>
      <c r="AD24118" s="56"/>
      <c r="AE24118" s="56"/>
    </row>
    <row r="24119" spans="1:31" x14ac:dyDescent="0.25">
      <c r="A24119" s="41">
        <v>0</v>
      </c>
      <c r="C24119" s="56"/>
      <c r="AC24119" s="56"/>
      <c r="AD24119" s="56"/>
      <c r="AE24119" s="56"/>
    </row>
    <row r="24120" spans="1:31" x14ac:dyDescent="0.25">
      <c r="A24120" s="41">
        <v>0</v>
      </c>
      <c r="C24120" s="56"/>
      <c r="AC24120" s="56"/>
      <c r="AD24120" s="56"/>
      <c r="AE24120" s="56"/>
    </row>
    <row r="24121" spans="1:31" x14ac:dyDescent="0.25">
      <c r="A24121" s="41">
        <v>0</v>
      </c>
      <c r="C24121" s="56"/>
      <c r="AC24121" s="56"/>
      <c r="AD24121" s="56"/>
      <c r="AE24121" s="56"/>
    </row>
    <row r="24122" spans="1:31" x14ac:dyDescent="0.25">
      <c r="A24122" s="41">
        <v>0</v>
      </c>
      <c r="C24122" s="56"/>
      <c r="AC24122" s="56"/>
      <c r="AD24122" s="56"/>
      <c r="AE24122" s="56"/>
    </row>
    <row r="24123" spans="1:31" x14ac:dyDescent="0.25">
      <c r="A24123" s="41">
        <v>0</v>
      </c>
      <c r="C24123" s="56"/>
      <c r="AC24123" s="56"/>
      <c r="AD24123" s="56"/>
      <c r="AE24123" s="56"/>
    </row>
    <row r="24124" spans="1:31" x14ac:dyDescent="0.25">
      <c r="A24124" s="41">
        <v>0</v>
      </c>
      <c r="C24124" s="56"/>
      <c r="AC24124" s="56"/>
      <c r="AD24124" s="56"/>
      <c r="AE24124" s="56"/>
    </row>
    <row r="24125" spans="1:31" x14ac:dyDescent="0.25">
      <c r="A24125" s="41">
        <v>0</v>
      </c>
      <c r="C24125" s="56"/>
      <c r="AC24125" s="56"/>
      <c r="AD24125" s="56"/>
      <c r="AE24125" s="56"/>
    </row>
    <row r="24126" spans="1:31" x14ac:dyDescent="0.25">
      <c r="A24126" s="41">
        <v>0</v>
      </c>
      <c r="C24126" s="56"/>
      <c r="AC24126" s="56"/>
      <c r="AD24126" s="56"/>
      <c r="AE24126" s="56"/>
    </row>
    <row r="24127" spans="1:31" x14ac:dyDescent="0.25">
      <c r="A24127" s="41">
        <v>0</v>
      </c>
      <c r="C24127" s="56"/>
      <c r="AC24127" s="56"/>
      <c r="AD24127" s="56"/>
      <c r="AE24127" s="56"/>
    </row>
    <row r="24128" spans="1:31" x14ac:dyDescent="0.25">
      <c r="A24128" s="41">
        <v>0</v>
      </c>
      <c r="C24128" s="56"/>
      <c r="AC24128" s="56"/>
      <c r="AD24128" s="56"/>
      <c r="AE24128" s="56"/>
    </row>
    <row r="24129" spans="1:31" x14ac:dyDescent="0.25">
      <c r="A24129" s="41">
        <v>0</v>
      </c>
      <c r="C24129" s="56"/>
      <c r="AC24129" s="56"/>
      <c r="AD24129" s="56"/>
      <c r="AE24129" s="56"/>
    </row>
    <row r="24130" spans="1:31" x14ac:dyDescent="0.25">
      <c r="A24130" s="41">
        <v>0</v>
      </c>
      <c r="C24130" s="56"/>
      <c r="AC24130" s="56"/>
      <c r="AD24130" s="56"/>
      <c r="AE24130" s="56"/>
    </row>
    <row r="24131" spans="1:31" x14ac:dyDescent="0.25">
      <c r="A24131" s="41">
        <v>0</v>
      </c>
      <c r="C24131" s="56"/>
      <c r="AC24131" s="56"/>
      <c r="AD24131" s="56"/>
      <c r="AE24131" s="56"/>
    </row>
    <row r="24132" spans="1:31" x14ac:dyDescent="0.25">
      <c r="A24132" s="41">
        <v>0</v>
      </c>
      <c r="C24132" s="56"/>
      <c r="AC24132" s="56"/>
      <c r="AD24132" s="56"/>
      <c r="AE24132" s="56"/>
    </row>
    <row r="24133" spans="1:31" x14ac:dyDescent="0.25">
      <c r="A24133" s="41">
        <v>0</v>
      </c>
      <c r="C24133" s="56"/>
      <c r="AC24133" s="56"/>
      <c r="AD24133" s="56"/>
      <c r="AE24133" s="56"/>
    </row>
    <row r="24134" spans="1:31" x14ac:dyDescent="0.25">
      <c r="A24134" s="41">
        <v>100</v>
      </c>
      <c r="C24134" s="56"/>
      <c r="AC24134" s="56"/>
      <c r="AD24134" s="56"/>
      <c r="AE24134" s="56"/>
    </row>
    <row r="24135" spans="1:31" x14ac:dyDescent="0.25">
      <c r="A24135" s="41">
        <v>0</v>
      </c>
      <c r="C24135" s="56"/>
      <c r="AC24135" s="56"/>
      <c r="AD24135" s="56"/>
      <c r="AE24135" s="56"/>
    </row>
    <row r="24136" spans="1:31" x14ac:dyDescent="0.25">
      <c r="A24136" s="41">
        <v>0</v>
      </c>
      <c r="C24136" s="56"/>
      <c r="AC24136" s="56"/>
      <c r="AD24136" s="56"/>
      <c r="AE24136" s="56"/>
    </row>
    <row r="24137" spans="1:31" x14ac:dyDescent="0.25">
      <c r="A24137" s="41">
        <v>0</v>
      </c>
      <c r="C24137" s="56"/>
      <c r="AC24137" s="56"/>
      <c r="AD24137" s="56"/>
      <c r="AE24137" s="56"/>
    </row>
    <row r="24138" spans="1:31" x14ac:dyDescent="0.25">
      <c r="A24138" s="41">
        <v>0</v>
      </c>
      <c r="C24138" s="56"/>
      <c r="AC24138" s="56"/>
      <c r="AD24138" s="56"/>
      <c r="AE24138" s="56"/>
    </row>
    <row r="24139" spans="1:31" x14ac:dyDescent="0.25">
      <c r="A24139" s="41">
        <v>0</v>
      </c>
      <c r="C24139" s="56"/>
      <c r="AC24139" s="56"/>
      <c r="AD24139" s="56"/>
      <c r="AE24139" s="56"/>
    </row>
    <row r="24140" spans="1:31" x14ac:dyDescent="0.25">
      <c r="A24140" s="41">
        <v>0</v>
      </c>
      <c r="C24140" s="56"/>
      <c r="AC24140" s="56"/>
      <c r="AD24140" s="56"/>
      <c r="AE24140" s="56"/>
    </row>
    <row r="24141" spans="1:31" x14ac:dyDescent="0.25">
      <c r="A24141" s="41">
        <v>0</v>
      </c>
      <c r="C24141" s="56"/>
      <c r="AC24141" s="56"/>
      <c r="AD24141" s="56"/>
      <c r="AE24141" s="56"/>
    </row>
    <row r="24142" spans="1:31" x14ac:dyDescent="0.25">
      <c r="A24142" s="41">
        <v>0</v>
      </c>
      <c r="C24142" s="56"/>
      <c r="AC24142" s="56"/>
      <c r="AD24142" s="56"/>
      <c r="AE24142" s="56"/>
    </row>
    <row r="24143" spans="1:31" x14ac:dyDescent="0.25">
      <c r="A24143" s="41">
        <v>0</v>
      </c>
      <c r="C24143" s="56"/>
      <c r="AC24143" s="56"/>
      <c r="AD24143" s="56"/>
      <c r="AE24143" s="56"/>
    </row>
    <row r="24144" spans="1:31" x14ac:dyDescent="0.25">
      <c r="A24144" s="41">
        <v>0</v>
      </c>
      <c r="C24144" s="56"/>
      <c r="AC24144" s="56"/>
      <c r="AD24144" s="56"/>
      <c r="AE24144" s="56"/>
    </row>
    <row r="24145" spans="1:31" x14ac:dyDescent="0.25">
      <c r="A24145" s="41">
        <v>0</v>
      </c>
      <c r="C24145" s="56"/>
      <c r="AC24145" s="56"/>
      <c r="AD24145" s="56"/>
      <c r="AE24145" s="56"/>
    </row>
    <row r="24146" spans="1:31" x14ac:dyDescent="0.25">
      <c r="A24146" s="41">
        <v>0</v>
      </c>
      <c r="C24146" s="56"/>
      <c r="AC24146" s="56"/>
      <c r="AD24146" s="56"/>
      <c r="AE24146" s="56"/>
    </row>
    <row r="24147" spans="1:31" x14ac:dyDescent="0.25">
      <c r="A24147" s="41">
        <v>0</v>
      </c>
      <c r="C24147" s="56"/>
      <c r="AC24147" s="56"/>
      <c r="AD24147" s="56"/>
      <c r="AE24147" s="56"/>
    </row>
    <row r="24148" spans="1:31" x14ac:dyDescent="0.25">
      <c r="A24148" s="41">
        <v>0</v>
      </c>
      <c r="C24148" s="56"/>
      <c r="AC24148" s="56"/>
      <c r="AD24148" s="56"/>
      <c r="AE24148" s="56"/>
    </row>
    <row r="24149" spans="1:31" x14ac:dyDescent="0.25">
      <c r="A24149" s="41">
        <v>0</v>
      </c>
      <c r="C24149" s="56"/>
      <c r="AC24149" s="56"/>
      <c r="AD24149" s="56"/>
      <c r="AE24149" s="56"/>
    </row>
    <row r="24150" spans="1:31" x14ac:dyDescent="0.25">
      <c r="A24150" s="41">
        <v>0</v>
      </c>
      <c r="C24150" s="56"/>
      <c r="AC24150" s="56"/>
      <c r="AD24150" s="56"/>
      <c r="AE24150" s="56"/>
    </row>
    <row r="24151" spans="1:31" x14ac:dyDescent="0.25">
      <c r="A24151" s="41">
        <v>0</v>
      </c>
      <c r="C24151" s="56"/>
      <c r="AC24151" s="56"/>
      <c r="AD24151" s="56"/>
      <c r="AE24151" s="56"/>
    </row>
    <row r="24152" spans="1:31" x14ac:dyDescent="0.25">
      <c r="A24152" s="41">
        <v>0</v>
      </c>
      <c r="C24152" s="56"/>
      <c r="AC24152" s="56"/>
      <c r="AD24152" s="56"/>
      <c r="AE24152" s="56"/>
    </row>
    <row r="24153" spans="1:31" x14ac:dyDescent="0.25">
      <c r="A24153" s="41">
        <v>0</v>
      </c>
      <c r="C24153" s="56"/>
      <c r="AC24153" s="56"/>
      <c r="AD24153" s="56"/>
      <c r="AE24153" s="56"/>
    </row>
    <row r="24154" spans="1:31" x14ac:dyDescent="0.25">
      <c r="A24154" s="41">
        <v>0</v>
      </c>
      <c r="C24154" s="56"/>
      <c r="AC24154" s="56"/>
      <c r="AD24154" s="56"/>
      <c r="AE24154" s="56"/>
    </row>
    <row r="24155" spans="1:31" x14ac:dyDescent="0.25">
      <c r="A24155" s="41">
        <v>0</v>
      </c>
      <c r="C24155" s="56"/>
      <c r="AC24155" s="56"/>
      <c r="AD24155" s="56"/>
      <c r="AE24155" s="56"/>
    </row>
    <row r="24156" spans="1:31" x14ac:dyDescent="0.25">
      <c r="A24156" s="41">
        <v>0</v>
      </c>
      <c r="C24156" s="56"/>
      <c r="AC24156" s="56"/>
      <c r="AD24156" s="56"/>
      <c r="AE24156" s="56"/>
    </row>
    <row r="24157" spans="1:31" x14ac:dyDescent="0.25">
      <c r="A24157" s="41">
        <v>0</v>
      </c>
      <c r="C24157" s="56"/>
      <c r="AC24157" s="56"/>
      <c r="AD24157" s="56"/>
      <c r="AE24157" s="56"/>
    </row>
    <row r="24158" spans="1:31" x14ac:dyDescent="0.25">
      <c r="A24158" s="41">
        <v>0</v>
      </c>
      <c r="C24158" s="56"/>
      <c r="AC24158" s="56"/>
      <c r="AD24158" s="56"/>
      <c r="AE24158" s="56"/>
    </row>
    <row r="24159" spans="1:31" x14ac:dyDescent="0.25">
      <c r="A24159" s="41">
        <v>0</v>
      </c>
      <c r="C24159" s="56"/>
      <c r="AC24159" s="56"/>
      <c r="AD24159" s="56"/>
      <c r="AE24159" s="56"/>
    </row>
    <row r="24160" spans="1:31" x14ac:dyDescent="0.25">
      <c r="A24160" s="41">
        <v>0</v>
      </c>
      <c r="C24160" s="56"/>
      <c r="AC24160" s="56"/>
      <c r="AD24160" s="56"/>
      <c r="AE24160" s="56"/>
    </row>
    <row r="24161" spans="1:31" x14ac:dyDescent="0.25">
      <c r="A24161" s="41">
        <v>0</v>
      </c>
      <c r="C24161" s="56"/>
      <c r="AC24161" s="56"/>
      <c r="AD24161" s="56"/>
      <c r="AE24161" s="56"/>
    </row>
    <row r="24162" spans="1:31" x14ac:dyDescent="0.25">
      <c r="A24162" s="41">
        <v>0</v>
      </c>
      <c r="C24162" s="56"/>
      <c r="AC24162" s="56"/>
      <c r="AD24162" s="56"/>
      <c r="AE24162" s="56"/>
    </row>
    <row r="24163" spans="1:31" x14ac:dyDescent="0.25">
      <c r="A24163" s="41">
        <v>0</v>
      </c>
      <c r="C24163" s="56"/>
      <c r="AC24163" s="56"/>
      <c r="AD24163" s="56"/>
      <c r="AE24163" s="56"/>
    </row>
    <row r="24164" spans="1:31" x14ac:dyDescent="0.25">
      <c r="A24164" s="41">
        <v>0</v>
      </c>
      <c r="C24164" s="56"/>
      <c r="AC24164" s="56"/>
      <c r="AD24164" s="56"/>
      <c r="AE24164" s="56"/>
    </row>
    <row r="24165" spans="1:31" x14ac:dyDescent="0.25">
      <c r="A24165" s="41">
        <v>0</v>
      </c>
      <c r="C24165" s="56"/>
      <c r="AC24165" s="56"/>
      <c r="AD24165" s="56"/>
      <c r="AE24165" s="56"/>
    </row>
    <row r="24166" spans="1:31" x14ac:dyDescent="0.25">
      <c r="A24166" s="41">
        <v>0</v>
      </c>
      <c r="C24166" s="56"/>
      <c r="AC24166" s="56"/>
      <c r="AD24166" s="56"/>
      <c r="AE24166" s="56"/>
    </row>
    <row r="24167" spans="1:31" x14ac:dyDescent="0.25">
      <c r="A24167" s="41">
        <v>0</v>
      </c>
      <c r="C24167" s="56"/>
      <c r="AC24167" s="56"/>
      <c r="AD24167" s="56"/>
      <c r="AE24167" s="56"/>
    </row>
    <row r="24168" spans="1:31" x14ac:dyDescent="0.25">
      <c r="A24168" s="41">
        <v>0</v>
      </c>
      <c r="C24168" s="56"/>
      <c r="AC24168" s="56"/>
      <c r="AD24168" s="56"/>
      <c r="AE24168" s="56"/>
    </row>
    <row r="24169" spans="1:31" x14ac:dyDescent="0.25">
      <c r="A24169" s="41">
        <v>0</v>
      </c>
      <c r="C24169" s="56"/>
      <c r="AC24169" s="56"/>
      <c r="AD24169" s="56"/>
      <c r="AE24169" s="56"/>
    </row>
    <row r="24170" spans="1:31" x14ac:dyDescent="0.25">
      <c r="A24170" s="41">
        <v>0</v>
      </c>
      <c r="C24170" s="56"/>
      <c r="AC24170" s="56"/>
      <c r="AD24170" s="56"/>
      <c r="AE24170" s="56"/>
    </row>
    <row r="24171" spans="1:31" x14ac:dyDescent="0.25">
      <c r="A24171" s="41">
        <v>0</v>
      </c>
      <c r="C24171" s="56"/>
      <c r="AC24171" s="56"/>
      <c r="AD24171" s="56"/>
      <c r="AE24171" s="56"/>
    </row>
    <row r="24172" spans="1:31" x14ac:dyDescent="0.25">
      <c r="A24172" s="41">
        <v>0</v>
      </c>
      <c r="C24172" s="56"/>
      <c r="AC24172" s="56"/>
      <c r="AD24172" s="56"/>
      <c r="AE24172" s="56"/>
    </row>
    <row r="24173" spans="1:31" x14ac:dyDescent="0.25">
      <c r="A24173" s="41">
        <v>0</v>
      </c>
      <c r="C24173" s="56"/>
      <c r="AC24173" s="56"/>
      <c r="AD24173" s="56"/>
      <c r="AE24173" s="56"/>
    </row>
    <row r="24174" spans="1:31" x14ac:dyDescent="0.25">
      <c r="A24174" s="41">
        <v>0</v>
      </c>
      <c r="C24174" s="56"/>
      <c r="AC24174" s="56"/>
      <c r="AD24174" s="56"/>
      <c r="AE24174" s="56"/>
    </row>
    <row r="24175" spans="1:31" x14ac:dyDescent="0.25">
      <c r="A24175" s="41">
        <v>0</v>
      </c>
      <c r="C24175" s="56"/>
      <c r="AC24175" s="56"/>
      <c r="AD24175" s="56"/>
      <c r="AE24175" s="56"/>
    </row>
    <row r="24176" spans="1:31" x14ac:dyDescent="0.25">
      <c r="A24176" s="41">
        <v>0</v>
      </c>
      <c r="C24176" s="56"/>
      <c r="AC24176" s="56"/>
      <c r="AD24176" s="56"/>
      <c r="AE24176" s="56"/>
    </row>
    <row r="24177" spans="1:31" x14ac:dyDescent="0.25">
      <c r="A24177" s="41">
        <v>0</v>
      </c>
      <c r="C24177" s="56"/>
      <c r="AC24177" s="56"/>
      <c r="AD24177" s="56"/>
      <c r="AE24177" s="56"/>
    </row>
    <row r="24178" spans="1:31" x14ac:dyDescent="0.25">
      <c r="A24178" s="41">
        <v>0</v>
      </c>
      <c r="C24178" s="56"/>
      <c r="AC24178" s="56"/>
      <c r="AD24178" s="56"/>
      <c r="AE24178" s="56"/>
    </row>
    <row r="24179" spans="1:31" x14ac:dyDescent="0.25">
      <c r="A24179" s="41">
        <v>0</v>
      </c>
      <c r="C24179" s="56"/>
      <c r="AC24179" s="56"/>
      <c r="AD24179" s="56"/>
      <c r="AE24179" s="56"/>
    </row>
    <row r="24180" spans="1:31" x14ac:dyDescent="0.25">
      <c r="A24180" s="41">
        <v>0</v>
      </c>
      <c r="C24180" s="56"/>
      <c r="AC24180" s="56"/>
      <c r="AD24180" s="56"/>
      <c r="AE24180" s="56"/>
    </row>
    <row r="24181" spans="1:31" x14ac:dyDescent="0.25">
      <c r="A24181" s="41">
        <v>0</v>
      </c>
      <c r="C24181" s="56"/>
      <c r="AC24181" s="56"/>
      <c r="AD24181" s="56"/>
      <c r="AE24181" s="56"/>
    </row>
    <row r="24182" spans="1:31" x14ac:dyDescent="0.25">
      <c r="A24182" s="41">
        <v>0</v>
      </c>
      <c r="C24182" s="56"/>
      <c r="AC24182" s="56"/>
      <c r="AD24182" s="56"/>
      <c r="AE24182" s="56"/>
    </row>
    <row r="24183" spans="1:31" x14ac:dyDescent="0.25">
      <c r="A24183" s="41">
        <v>0</v>
      </c>
      <c r="C24183" s="56"/>
      <c r="AC24183" s="56"/>
      <c r="AD24183" s="56"/>
      <c r="AE24183" s="56"/>
    </row>
    <row r="24184" spans="1:31" x14ac:dyDescent="0.25">
      <c r="A24184" s="41">
        <v>0</v>
      </c>
      <c r="C24184" s="56"/>
      <c r="AC24184" s="56"/>
      <c r="AD24184" s="56"/>
      <c r="AE24184" s="56"/>
    </row>
    <row r="24185" spans="1:31" x14ac:dyDescent="0.25">
      <c r="A24185" s="41">
        <v>0</v>
      </c>
      <c r="C24185" s="56"/>
      <c r="AC24185" s="56"/>
      <c r="AD24185" s="56"/>
      <c r="AE24185" s="56"/>
    </row>
    <row r="24186" spans="1:31" x14ac:dyDescent="0.25">
      <c r="A24186" s="41">
        <v>0</v>
      </c>
      <c r="C24186" s="56"/>
      <c r="AC24186" s="56"/>
      <c r="AD24186" s="56"/>
      <c r="AE24186" s="56"/>
    </row>
    <row r="24187" spans="1:31" x14ac:dyDescent="0.25">
      <c r="A24187" s="41">
        <v>0</v>
      </c>
      <c r="C24187" s="56"/>
      <c r="AC24187" s="56"/>
      <c r="AD24187" s="56"/>
      <c r="AE24187" s="56"/>
    </row>
    <row r="24188" spans="1:31" x14ac:dyDescent="0.25">
      <c r="A24188" s="41">
        <v>0</v>
      </c>
      <c r="C24188" s="56"/>
      <c r="AC24188" s="56"/>
      <c r="AD24188" s="56"/>
      <c r="AE24188" s="56"/>
    </row>
    <row r="24189" spans="1:31" x14ac:dyDescent="0.25">
      <c r="A24189" s="41">
        <v>0</v>
      </c>
      <c r="C24189" s="56"/>
      <c r="AC24189" s="56"/>
      <c r="AD24189" s="56"/>
      <c r="AE24189" s="56"/>
    </row>
    <row r="24190" spans="1:31" x14ac:dyDescent="0.25">
      <c r="A24190" s="41">
        <v>0</v>
      </c>
      <c r="C24190" s="56"/>
      <c r="AC24190" s="56"/>
      <c r="AD24190" s="56"/>
      <c r="AE24190" s="56"/>
    </row>
    <row r="24191" spans="1:31" x14ac:dyDescent="0.25">
      <c r="A24191" s="41">
        <v>0</v>
      </c>
      <c r="C24191" s="56"/>
      <c r="AC24191" s="56"/>
      <c r="AD24191" s="56"/>
      <c r="AE24191" s="56"/>
    </row>
    <row r="24192" spans="1:31" x14ac:dyDescent="0.25">
      <c r="A24192" s="41">
        <v>0</v>
      </c>
      <c r="C24192" s="56"/>
      <c r="AC24192" s="56"/>
      <c r="AD24192" s="56"/>
      <c r="AE24192" s="56"/>
    </row>
    <row r="24193" spans="1:31" x14ac:dyDescent="0.25">
      <c r="A24193" s="41">
        <v>0</v>
      </c>
      <c r="C24193" s="56"/>
      <c r="AC24193" s="56"/>
      <c r="AD24193" s="56"/>
      <c r="AE24193" s="56"/>
    </row>
    <row r="24194" spans="1:31" x14ac:dyDescent="0.25">
      <c r="A24194" s="41">
        <v>0</v>
      </c>
      <c r="C24194" s="56"/>
      <c r="AC24194" s="56"/>
      <c r="AD24194" s="56"/>
      <c r="AE24194" s="56"/>
    </row>
    <row r="24195" spans="1:31" x14ac:dyDescent="0.25">
      <c r="A24195" s="41">
        <v>0</v>
      </c>
      <c r="C24195" s="56"/>
      <c r="AC24195" s="56"/>
      <c r="AD24195" s="56"/>
      <c r="AE24195" s="56"/>
    </row>
    <row r="24196" spans="1:31" x14ac:dyDescent="0.25">
      <c r="A24196" s="41">
        <v>0</v>
      </c>
      <c r="C24196" s="56"/>
      <c r="AC24196" s="56"/>
      <c r="AD24196" s="56"/>
      <c r="AE24196" s="56"/>
    </row>
    <row r="24197" spans="1:31" x14ac:dyDescent="0.25">
      <c r="A24197" s="41">
        <v>0</v>
      </c>
      <c r="C24197" s="56"/>
      <c r="AC24197" s="56"/>
      <c r="AD24197" s="56"/>
      <c r="AE24197" s="56"/>
    </row>
    <row r="24198" spans="1:31" x14ac:dyDescent="0.25">
      <c r="A24198" s="41">
        <v>0</v>
      </c>
      <c r="C24198" s="56"/>
      <c r="AC24198" s="56"/>
      <c r="AD24198" s="56"/>
      <c r="AE24198" s="56"/>
    </row>
    <row r="24199" spans="1:31" x14ac:dyDescent="0.25">
      <c r="A24199" s="41">
        <v>0</v>
      </c>
      <c r="C24199" s="56"/>
      <c r="AC24199" s="56"/>
      <c r="AD24199" s="56"/>
      <c r="AE24199" s="56"/>
    </row>
    <row r="24200" spans="1:31" x14ac:dyDescent="0.25">
      <c r="A24200" s="41">
        <v>0</v>
      </c>
      <c r="C24200" s="56"/>
      <c r="AC24200" s="56"/>
      <c r="AD24200" s="56"/>
      <c r="AE24200" s="56"/>
    </row>
    <row r="24201" spans="1:31" x14ac:dyDescent="0.25">
      <c r="A24201" s="41">
        <v>0</v>
      </c>
      <c r="C24201" s="56"/>
      <c r="AC24201" s="56"/>
      <c r="AD24201" s="56"/>
      <c r="AE24201" s="56"/>
    </row>
    <row r="24202" spans="1:31" x14ac:dyDescent="0.25">
      <c r="A24202" s="41">
        <v>0</v>
      </c>
      <c r="C24202" s="56"/>
      <c r="AC24202" s="56"/>
      <c r="AD24202" s="56"/>
      <c r="AE24202" s="56"/>
    </row>
    <row r="24203" spans="1:31" x14ac:dyDescent="0.25">
      <c r="A24203" s="41">
        <v>0</v>
      </c>
      <c r="C24203" s="56"/>
      <c r="AC24203" s="56"/>
      <c r="AD24203" s="56"/>
      <c r="AE24203" s="56"/>
    </row>
    <row r="24204" spans="1:31" x14ac:dyDescent="0.25">
      <c r="A24204" s="41">
        <v>0</v>
      </c>
      <c r="C24204" s="56"/>
      <c r="AC24204" s="56"/>
      <c r="AD24204" s="56"/>
      <c r="AE24204" s="56"/>
    </row>
    <row r="24205" spans="1:31" x14ac:dyDescent="0.25">
      <c r="A24205" s="41">
        <v>0</v>
      </c>
      <c r="C24205" s="56"/>
      <c r="AC24205" s="56"/>
      <c r="AD24205" s="56"/>
      <c r="AE24205" s="56"/>
    </row>
    <row r="24206" spans="1:31" x14ac:dyDescent="0.25">
      <c r="A24206" s="41">
        <v>0</v>
      </c>
      <c r="C24206" s="56"/>
      <c r="AC24206" s="56"/>
      <c r="AD24206" s="56"/>
      <c r="AE24206" s="56"/>
    </row>
    <row r="24207" spans="1:31" x14ac:dyDescent="0.25">
      <c r="A24207" s="41">
        <v>101979</v>
      </c>
      <c r="C24207" s="56"/>
      <c r="AC24207" s="56"/>
      <c r="AD24207" s="56"/>
      <c r="AE24207" s="56"/>
    </row>
    <row r="24208" spans="1:31" x14ac:dyDescent="0.25">
      <c r="A24208" s="41">
        <v>0</v>
      </c>
      <c r="C24208" s="56"/>
      <c r="AC24208" s="56"/>
      <c r="AD24208" s="56"/>
      <c r="AE24208" s="56"/>
    </row>
    <row r="24209" spans="1:31" x14ac:dyDescent="0.25">
      <c r="A24209" s="41">
        <v>0</v>
      </c>
      <c r="C24209" s="56"/>
      <c r="AC24209" s="56"/>
      <c r="AD24209" s="56"/>
      <c r="AE24209" s="56"/>
    </row>
    <row r="24210" spans="1:31" x14ac:dyDescent="0.25">
      <c r="A24210" s="41">
        <v>0</v>
      </c>
      <c r="C24210" s="56"/>
      <c r="AC24210" s="56"/>
      <c r="AD24210" s="56"/>
      <c r="AE24210" s="56"/>
    </row>
    <row r="24211" spans="1:31" x14ac:dyDescent="0.25">
      <c r="A24211" s="41">
        <v>0</v>
      </c>
      <c r="C24211" s="56"/>
      <c r="AC24211" s="56"/>
      <c r="AD24211" s="56"/>
      <c r="AE24211" s="56"/>
    </row>
    <row r="24212" spans="1:31" x14ac:dyDescent="0.25">
      <c r="A24212" s="41">
        <v>0</v>
      </c>
      <c r="C24212" s="56"/>
      <c r="AC24212" s="56"/>
      <c r="AD24212" s="56"/>
      <c r="AE24212" s="56"/>
    </row>
    <row r="24213" spans="1:31" x14ac:dyDescent="0.25">
      <c r="A24213" s="41">
        <v>0</v>
      </c>
      <c r="C24213" s="56"/>
      <c r="AC24213" s="56"/>
      <c r="AD24213" s="56"/>
      <c r="AE24213" s="56"/>
    </row>
    <row r="24214" spans="1:31" x14ac:dyDescent="0.25">
      <c r="A24214" s="41">
        <v>0</v>
      </c>
      <c r="C24214" s="56"/>
      <c r="AC24214" s="56"/>
      <c r="AD24214" s="56"/>
      <c r="AE24214" s="56"/>
    </row>
    <row r="24215" spans="1:31" x14ac:dyDescent="0.25">
      <c r="A24215" s="41">
        <v>0</v>
      </c>
      <c r="C24215" s="56"/>
      <c r="AC24215" s="56"/>
      <c r="AD24215" s="56"/>
      <c r="AE24215" s="56"/>
    </row>
    <row r="24216" spans="1:31" x14ac:dyDescent="0.25">
      <c r="A24216" s="41">
        <v>0</v>
      </c>
      <c r="C24216" s="56"/>
      <c r="AC24216" s="56"/>
      <c r="AD24216" s="56"/>
      <c r="AE24216" s="56"/>
    </row>
    <row r="24217" spans="1:31" x14ac:dyDescent="0.25">
      <c r="A24217" s="41">
        <v>0</v>
      </c>
      <c r="C24217" s="56"/>
      <c r="AC24217" s="56"/>
      <c r="AD24217" s="56"/>
      <c r="AE24217" s="56"/>
    </row>
    <row r="24218" spans="1:31" x14ac:dyDescent="0.25">
      <c r="A24218" s="41">
        <v>0</v>
      </c>
      <c r="C24218" s="56"/>
      <c r="AC24218" s="56"/>
      <c r="AD24218" s="56"/>
      <c r="AE24218" s="56"/>
    </row>
    <row r="24219" spans="1:31" x14ac:dyDescent="0.25">
      <c r="A24219" s="41">
        <v>0</v>
      </c>
      <c r="C24219" s="56"/>
      <c r="AC24219" s="56"/>
      <c r="AD24219" s="56"/>
      <c r="AE24219" s="56"/>
    </row>
    <row r="24220" spans="1:31" x14ac:dyDescent="0.25">
      <c r="A24220" s="41">
        <v>0</v>
      </c>
      <c r="C24220" s="56"/>
      <c r="AC24220" s="56"/>
      <c r="AD24220" s="56"/>
      <c r="AE24220" s="56"/>
    </row>
    <row r="24221" spans="1:31" x14ac:dyDescent="0.25">
      <c r="A24221" s="41">
        <v>0</v>
      </c>
      <c r="C24221" s="56"/>
      <c r="AC24221" s="56"/>
      <c r="AD24221" s="56"/>
      <c r="AE24221" s="56"/>
    </row>
    <row r="24222" spans="1:31" x14ac:dyDescent="0.25">
      <c r="A24222" s="41">
        <v>0</v>
      </c>
      <c r="C24222" s="56"/>
      <c r="AC24222" s="56"/>
      <c r="AD24222" s="56"/>
      <c r="AE24222" s="56"/>
    </row>
    <row r="24223" spans="1:31" x14ac:dyDescent="0.25">
      <c r="A24223" s="41">
        <v>0</v>
      </c>
      <c r="C24223" s="56"/>
      <c r="AC24223" s="56"/>
      <c r="AD24223" s="56"/>
      <c r="AE24223" s="56"/>
    </row>
    <row r="24224" spans="1:31" x14ac:dyDescent="0.25">
      <c r="A24224" s="41">
        <v>0</v>
      </c>
      <c r="C24224" s="56"/>
      <c r="AC24224" s="56"/>
      <c r="AD24224" s="56"/>
      <c r="AE24224" s="56"/>
    </row>
    <row r="24225" spans="1:31" x14ac:dyDescent="0.25">
      <c r="A24225" s="41">
        <v>778</v>
      </c>
      <c r="C24225" s="56"/>
      <c r="AC24225" s="56"/>
      <c r="AD24225" s="56"/>
      <c r="AE24225" s="56"/>
    </row>
    <row r="24226" spans="1:31" x14ac:dyDescent="0.25">
      <c r="A24226" s="41">
        <v>0</v>
      </c>
      <c r="C24226" s="56"/>
      <c r="AC24226" s="56"/>
      <c r="AD24226" s="56"/>
      <c r="AE24226" s="56"/>
    </row>
    <row r="24227" spans="1:31" x14ac:dyDescent="0.25">
      <c r="A24227" s="41">
        <v>0</v>
      </c>
      <c r="C24227" s="56"/>
      <c r="AC24227" s="56"/>
      <c r="AD24227" s="56"/>
      <c r="AE24227" s="56"/>
    </row>
    <row r="24228" spans="1:31" x14ac:dyDescent="0.25">
      <c r="A24228" s="41">
        <v>0</v>
      </c>
      <c r="C24228" s="56"/>
      <c r="AC24228" s="56"/>
      <c r="AD24228" s="56"/>
      <c r="AE24228" s="56"/>
    </row>
    <row r="24229" spans="1:31" x14ac:dyDescent="0.25">
      <c r="A24229" s="41">
        <v>0</v>
      </c>
      <c r="C24229" s="56"/>
      <c r="AC24229" s="56"/>
      <c r="AD24229" s="56"/>
      <c r="AE24229" s="56"/>
    </row>
    <row r="24230" spans="1:31" x14ac:dyDescent="0.25">
      <c r="A24230" s="41">
        <v>0</v>
      </c>
      <c r="C24230" s="56"/>
      <c r="AC24230" s="56"/>
      <c r="AD24230" s="56"/>
      <c r="AE24230" s="56"/>
    </row>
    <row r="24231" spans="1:31" x14ac:dyDescent="0.25">
      <c r="A24231" s="41">
        <v>0</v>
      </c>
      <c r="C24231" s="56"/>
      <c r="AC24231" s="56"/>
      <c r="AD24231" s="56"/>
      <c r="AE24231" s="56"/>
    </row>
    <row r="24232" spans="1:31" x14ac:dyDescent="0.25">
      <c r="A24232" s="41">
        <v>0</v>
      </c>
      <c r="C24232" s="56"/>
      <c r="AC24232" s="56"/>
      <c r="AD24232" s="56"/>
      <c r="AE24232" s="56"/>
    </row>
    <row r="24233" spans="1:31" x14ac:dyDescent="0.25">
      <c r="A24233" s="41">
        <v>0</v>
      </c>
      <c r="C24233" s="56"/>
      <c r="AC24233" s="56"/>
      <c r="AD24233" s="56"/>
      <c r="AE24233" s="56"/>
    </row>
    <row r="24234" spans="1:31" x14ac:dyDescent="0.25">
      <c r="A24234" s="41">
        <v>0</v>
      </c>
      <c r="C24234" s="56"/>
      <c r="AC24234" s="56"/>
      <c r="AD24234" s="56"/>
      <c r="AE24234" s="56"/>
    </row>
    <row r="24235" spans="1:31" x14ac:dyDescent="0.25">
      <c r="A24235" s="41">
        <v>0</v>
      </c>
      <c r="C24235" s="56"/>
      <c r="AC24235" s="56"/>
      <c r="AD24235" s="56"/>
      <c r="AE24235" s="56"/>
    </row>
    <row r="24236" spans="1:31" x14ac:dyDescent="0.25">
      <c r="A24236" s="41">
        <v>0</v>
      </c>
      <c r="C24236" s="56"/>
      <c r="AC24236" s="56"/>
      <c r="AD24236" s="56"/>
      <c r="AE24236" s="56"/>
    </row>
    <row r="24237" spans="1:31" x14ac:dyDescent="0.25">
      <c r="A24237" s="41">
        <v>0</v>
      </c>
      <c r="C24237" s="56"/>
      <c r="AC24237" s="56"/>
      <c r="AD24237" s="56"/>
      <c r="AE24237" s="56"/>
    </row>
    <row r="24238" spans="1:31" x14ac:dyDescent="0.25">
      <c r="A24238" s="41">
        <v>0</v>
      </c>
      <c r="C24238" s="56"/>
      <c r="AC24238" s="56"/>
      <c r="AD24238" s="56"/>
      <c r="AE24238" s="56"/>
    </row>
    <row r="24239" spans="1:31" x14ac:dyDescent="0.25">
      <c r="A24239" s="41">
        <v>0</v>
      </c>
      <c r="C24239" s="56"/>
      <c r="AC24239" s="56"/>
      <c r="AD24239" s="56"/>
      <c r="AE24239" s="56"/>
    </row>
    <row r="24240" spans="1:31" x14ac:dyDescent="0.25">
      <c r="A24240" s="41">
        <v>0</v>
      </c>
      <c r="C24240" s="56"/>
      <c r="AC24240" s="56"/>
      <c r="AD24240" s="56"/>
      <c r="AE24240" s="56"/>
    </row>
    <row r="24241" spans="1:31" x14ac:dyDescent="0.25">
      <c r="A24241" s="41">
        <v>0</v>
      </c>
      <c r="C24241" s="56"/>
      <c r="AC24241" s="56"/>
      <c r="AD24241" s="56"/>
      <c r="AE24241" s="56"/>
    </row>
    <row r="24242" spans="1:31" x14ac:dyDescent="0.25">
      <c r="A24242" s="41">
        <v>0</v>
      </c>
      <c r="C24242" s="56"/>
      <c r="AC24242" s="56"/>
      <c r="AD24242" s="56"/>
      <c r="AE24242" s="56"/>
    </row>
    <row r="24243" spans="1:31" x14ac:dyDescent="0.25">
      <c r="A24243" s="41">
        <v>0</v>
      </c>
      <c r="C24243" s="56"/>
      <c r="AC24243" s="56"/>
      <c r="AD24243" s="56"/>
      <c r="AE24243" s="56"/>
    </row>
    <row r="24244" spans="1:31" x14ac:dyDescent="0.25">
      <c r="A24244" s="41">
        <v>0</v>
      </c>
      <c r="C24244" s="56"/>
      <c r="AC24244" s="56"/>
      <c r="AD24244" s="56"/>
      <c r="AE24244" s="56"/>
    </row>
    <row r="24245" spans="1:31" x14ac:dyDescent="0.25">
      <c r="A24245" s="41">
        <v>0</v>
      </c>
      <c r="C24245" s="56"/>
      <c r="AC24245" s="56"/>
      <c r="AD24245" s="56"/>
      <c r="AE24245" s="56"/>
    </row>
    <row r="24246" spans="1:31" x14ac:dyDescent="0.25">
      <c r="A24246" s="41">
        <v>0</v>
      </c>
      <c r="C24246" s="56"/>
      <c r="AC24246" s="56"/>
      <c r="AD24246" s="56"/>
      <c r="AE24246" s="56"/>
    </row>
    <row r="24247" spans="1:31" x14ac:dyDescent="0.25">
      <c r="A24247" s="41">
        <v>0</v>
      </c>
      <c r="C24247" s="56"/>
      <c r="AC24247" s="56"/>
      <c r="AD24247" s="56"/>
      <c r="AE24247" s="56"/>
    </row>
    <row r="24248" spans="1:31" x14ac:dyDescent="0.25">
      <c r="A24248" s="41">
        <v>0</v>
      </c>
      <c r="C24248" s="56"/>
      <c r="AC24248" s="56"/>
      <c r="AD24248" s="56"/>
      <c r="AE24248" s="56"/>
    </row>
    <row r="24249" spans="1:31" x14ac:dyDescent="0.25">
      <c r="A24249" s="41">
        <v>0</v>
      </c>
      <c r="C24249" s="56"/>
      <c r="AC24249" s="56"/>
      <c r="AD24249" s="56"/>
      <c r="AE24249" s="56"/>
    </row>
    <row r="24250" spans="1:31" x14ac:dyDescent="0.25">
      <c r="A24250" s="41">
        <v>0</v>
      </c>
      <c r="C24250" s="56"/>
      <c r="AC24250" s="56"/>
      <c r="AD24250" s="56"/>
      <c r="AE24250" s="56"/>
    </row>
    <row r="24251" spans="1:31" x14ac:dyDescent="0.25">
      <c r="A24251" s="41">
        <v>0</v>
      </c>
      <c r="C24251" s="56"/>
      <c r="AC24251" s="56"/>
      <c r="AD24251" s="56"/>
      <c r="AE24251" s="56"/>
    </row>
    <row r="24252" spans="1:31" x14ac:dyDescent="0.25">
      <c r="A24252" s="41">
        <v>0</v>
      </c>
      <c r="C24252" s="56"/>
      <c r="AC24252" s="56"/>
      <c r="AD24252" s="56"/>
      <c r="AE24252" s="56"/>
    </row>
    <row r="24253" spans="1:31" x14ac:dyDescent="0.25">
      <c r="A24253" s="41">
        <v>0</v>
      </c>
      <c r="C24253" s="56"/>
      <c r="AC24253" s="56"/>
      <c r="AD24253" s="56"/>
      <c r="AE24253" s="56"/>
    </row>
    <row r="24254" spans="1:31" x14ac:dyDescent="0.25">
      <c r="A24254" s="41">
        <v>0</v>
      </c>
      <c r="C24254" s="56"/>
      <c r="AC24254" s="56"/>
      <c r="AD24254" s="56"/>
      <c r="AE24254" s="56"/>
    </row>
    <row r="24255" spans="1:31" x14ac:dyDescent="0.25">
      <c r="A24255" s="41">
        <v>0</v>
      </c>
      <c r="C24255" s="56"/>
      <c r="AC24255" s="56"/>
      <c r="AD24255" s="56"/>
      <c r="AE24255" s="56"/>
    </row>
    <row r="24256" spans="1:31" x14ac:dyDescent="0.25">
      <c r="A24256" s="41">
        <v>0</v>
      </c>
      <c r="C24256" s="56"/>
      <c r="AC24256" s="56"/>
      <c r="AD24256" s="56"/>
      <c r="AE24256" s="56"/>
    </row>
    <row r="24257" spans="1:31" x14ac:dyDescent="0.25">
      <c r="A24257" s="41">
        <v>0</v>
      </c>
      <c r="C24257" s="56"/>
      <c r="AC24257" s="56"/>
      <c r="AD24257" s="56"/>
      <c r="AE24257" s="56"/>
    </row>
    <row r="24258" spans="1:31" x14ac:dyDescent="0.25">
      <c r="A24258" s="41">
        <v>0</v>
      </c>
      <c r="C24258" s="56"/>
      <c r="AC24258" s="56"/>
      <c r="AD24258" s="56"/>
      <c r="AE24258" s="56"/>
    </row>
    <row r="24259" spans="1:31" x14ac:dyDescent="0.25">
      <c r="A24259" s="41">
        <v>0</v>
      </c>
      <c r="C24259" s="56"/>
      <c r="AC24259" s="56"/>
      <c r="AD24259" s="56"/>
      <c r="AE24259" s="56"/>
    </row>
    <row r="24260" spans="1:31" x14ac:dyDescent="0.25">
      <c r="A24260" s="41">
        <v>0</v>
      </c>
      <c r="C24260" s="56"/>
      <c r="AC24260" s="56"/>
      <c r="AD24260" s="56"/>
      <c r="AE24260" s="56"/>
    </row>
    <row r="24261" spans="1:31" x14ac:dyDescent="0.25">
      <c r="A24261" s="41">
        <v>0</v>
      </c>
      <c r="C24261" s="56"/>
      <c r="AC24261" s="56"/>
      <c r="AD24261" s="56"/>
      <c r="AE24261" s="56"/>
    </row>
    <row r="24262" spans="1:31" x14ac:dyDescent="0.25">
      <c r="A24262" s="41">
        <v>0</v>
      </c>
      <c r="C24262" s="56"/>
      <c r="AC24262" s="56"/>
      <c r="AD24262" s="56"/>
      <c r="AE24262" s="56"/>
    </row>
    <row r="24263" spans="1:31" x14ac:dyDescent="0.25">
      <c r="A24263" s="41">
        <v>0</v>
      </c>
      <c r="C24263" s="56"/>
      <c r="AC24263" s="56"/>
      <c r="AD24263" s="56"/>
      <c r="AE24263" s="56"/>
    </row>
    <row r="24264" spans="1:31" x14ac:dyDescent="0.25">
      <c r="A24264" s="41">
        <v>0</v>
      </c>
      <c r="C24264" s="56"/>
      <c r="AC24264" s="56"/>
      <c r="AD24264" s="56"/>
      <c r="AE24264" s="56"/>
    </row>
    <row r="24265" spans="1:31" x14ac:dyDescent="0.25">
      <c r="A24265" s="41">
        <v>0</v>
      </c>
      <c r="C24265" s="56"/>
      <c r="AC24265" s="56"/>
      <c r="AD24265" s="56"/>
      <c r="AE24265" s="56"/>
    </row>
    <row r="24266" spans="1:31" x14ac:dyDescent="0.25">
      <c r="A24266" s="41">
        <v>0</v>
      </c>
      <c r="C24266" s="56"/>
      <c r="AC24266" s="56"/>
      <c r="AD24266" s="56"/>
      <c r="AE24266" s="56"/>
    </row>
    <row r="24267" spans="1:31" x14ac:dyDescent="0.25">
      <c r="A24267" s="41">
        <v>0</v>
      </c>
      <c r="C24267" s="56"/>
      <c r="AC24267" s="56"/>
      <c r="AD24267" s="56"/>
      <c r="AE24267" s="56"/>
    </row>
    <row r="24268" spans="1:31" x14ac:dyDescent="0.25">
      <c r="A24268" s="41">
        <v>0</v>
      </c>
      <c r="C24268" s="56"/>
      <c r="AC24268" s="56"/>
      <c r="AD24268" s="56"/>
      <c r="AE24268" s="56"/>
    </row>
    <row r="24269" spans="1:31" x14ac:dyDescent="0.25">
      <c r="A24269" s="41">
        <v>0</v>
      </c>
      <c r="C24269" s="56"/>
      <c r="AC24269" s="56"/>
      <c r="AD24269" s="56"/>
      <c r="AE24269" s="56"/>
    </row>
    <row r="24270" spans="1:31" x14ac:dyDescent="0.25">
      <c r="A24270" s="41">
        <v>0</v>
      </c>
      <c r="C24270" s="56"/>
      <c r="AC24270" s="56"/>
      <c r="AD24270" s="56"/>
      <c r="AE24270" s="56"/>
    </row>
    <row r="24271" spans="1:31" x14ac:dyDescent="0.25">
      <c r="A24271" s="41">
        <v>0</v>
      </c>
      <c r="C24271" s="56"/>
      <c r="AC24271" s="56"/>
      <c r="AD24271" s="56"/>
      <c r="AE24271" s="56"/>
    </row>
    <row r="24272" spans="1:31" x14ac:dyDescent="0.25">
      <c r="A24272" s="41">
        <v>0</v>
      </c>
      <c r="C24272" s="56"/>
      <c r="AC24272" s="56"/>
      <c r="AD24272" s="56"/>
      <c r="AE24272" s="56"/>
    </row>
    <row r="24273" spans="1:31" x14ac:dyDescent="0.25">
      <c r="A24273" s="41">
        <v>0</v>
      </c>
      <c r="C24273" s="56"/>
      <c r="AC24273" s="56"/>
      <c r="AD24273" s="56"/>
      <c r="AE24273" s="56"/>
    </row>
    <row r="24274" spans="1:31" x14ac:dyDescent="0.25">
      <c r="A24274" s="41">
        <v>0</v>
      </c>
      <c r="C24274" s="56"/>
      <c r="AC24274" s="56"/>
      <c r="AD24274" s="56"/>
      <c r="AE24274" s="56"/>
    </row>
    <row r="24275" spans="1:31" x14ac:dyDescent="0.25">
      <c r="A24275" s="41">
        <v>0</v>
      </c>
      <c r="C24275" s="56"/>
      <c r="AC24275" s="56"/>
      <c r="AD24275" s="56"/>
      <c r="AE24275" s="56"/>
    </row>
    <row r="24276" spans="1:31" x14ac:dyDescent="0.25">
      <c r="A24276" s="41">
        <v>0</v>
      </c>
      <c r="C24276" s="56"/>
      <c r="AC24276" s="56"/>
      <c r="AD24276" s="56"/>
      <c r="AE24276" s="56"/>
    </row>
    <row r="24277" spans="1:31" x14ac:dyDescent="0.25">
      <c r="A24277" s="41">
        <v>0</v>
      </c>
      <c r="C24277" s="56"/>
      <c r="AC24277" s="56"/>
      <c r="AD24277" s="56"/>
      <c r="AE24277" s="56"/>
    </row>
    <row r="24278" spans="1:31" x14ac:dyDescent="0.25">
      <c r="A24278" s="41">
        <v>0</v>
      </c>
      <c r="C24278" s="56"/>
      <c r="AC24278" s="56"/>
      <c r="AD24278" s="56"/>
      <c r="AE24278" s="56"/>
    </row>
    <row r="24279" spans="1:31" x14ac:dyDescent="0.25">
      <c r="A24279" s="41">
        <v>0</v>
      </c>
      <c r="C24279" s="56"/>
      <c r="AC24279" s="56"/>
      <c r="AD24279" s="56"/>
      <c r="AE24279" s="56"/>
    </row>
    <row r="24280" spans="1:31" x14ac:dyDescent="0.25">
      <c r="A24280" s="41">
        <v>0</v>
      </c>
      <c r="C24280" s="56"/>
      <c r="AC24280" s="56"/>
      <c r="AD24280" s="56"/>
      <c r="AE24280" s="56"/>
    </row>
    <row r="24281" spans="1:31" x14ac:dyDescent="0.25">
      <c r="A24281" s="41">
        <v>0</v>
      </c>
      <c r="C24281" s="56"/>
      <c r="AC24281" s="56"/>
      <c r="AD24281" s="56"/>
      <c r="AE24281" s="56"/>
    </row>
    <row r="24282" spans="1:31" x14ac:dyDescent="0.25">
      <c r="A24282" s="41">
        <v>0</v>
      </c>
      <c r="C24282" s="56"/>
      <c r="AC24282" s="56"/>
      <c r="AD24282" s="56"/>
      <c r="AE24282" s="56"/>
    </row>
    <row r="24283" spans="1:31" x14ac:dyDescent="0.25">
      <c r="A24283" s="41">
        <v>0</v>
      </c>
      <c r="C24283" s="56"/>
      <c r="AC24283" s="56"/>
      <c r="AD24283" s="56"/>
      <c r="AE24283" s="56"/>
    </row>
    <row r="24284" spans="1:31" x14ac:dyDescent="0.25">
      <c r="A24284" s="41">
        <v>0</v>
      </c>
      <c r="C24284" s="56"/>
      <c r="AC24284" s="56"/>
      <c r="AD24284" s="56"/>
      <c r="AE24284" s="56"/>
    </row>
    <row r="24285" spans="1:31" x14ac:dyDescent="0.25">
      <c r="A24285" s="41">
        <v>0</v>
      </c>
      <c r="C24285" s="56"/>
      <c r="AC24285" s="56"/>
      <c r="AD24285" s="56"/>
      <c r="AE24285" s="56"/>
    </row>
    <row r="24286" spans="1:31" x14ac:dyDescent="0.25">
      <c r="A24286" s="41">
        <v>0</v>
      </c>
      <c r="C24286" s="56"/>
      <c r="AC24286" s="56"/>
      <c r="AD24286" s="56"/>
      <c r="AE24286" s="56"/>
    </row>
    <row r="24287" spans="1:31" x14ac:dyDescent="0.25">
      <c r="A24287" s="41">
        <v>0</v>
      </c>
      <c r="C24287" s="56"/>
      <c r="AC24287" s="56"/>
      <c r="AD24287" s="56"/>
      <c r="AE24287" s="56"/>
    </row>
    <row r="24288" spans="1:31" x14ac:dyDescent="0.25">
      <c r="A24288" s="41">
        <v>0</v>
      </c>
      <c r="C24288" s="56"/>
      <c r="AC24288" s="56"/>
      <c r="AD24288" s="56"/>
      <c r="AE24288" s="56"/>
    </row>
    <row r="24289" spans="1:31" x14ac:dyDescent="0.25">
      <c r="A24289" s="41">
        <v>0</v>
      </c>
      <c r="C24289" s="56"/>
      <c r="AC24289" s="56"/>
      <c r="AD24289" s="56"/>
      <c r="AE24289" s="56"/>
    </row>
    <row r="24290" spans="1:31" x14ac:dyDescent="0.25">
      <c r="A24290" s="41">
        <v>0</v>
      </c>
      <c r="C24290" s="56"/>
      <c r="AC24290" s="56"/>
      <c r="AD24290" s="56"/>
      <c r="AE24290" s="56"/>
    </row>
    <row r="24291" spans="1:31" x14ac:dyDescent="0.25">
      <c r="A24291" s="41">
        <v>0</v>
      </c>
      <c r="C24291" s="56"/>
      <c r="AC24291" s="56"/>
      <c r="AD24291" s="56"/>
      <c r="AE24291" s="56"/>
    </row>
    <row r="24292" spans="1:31" x14ac:dyDescent="0.25">
      <c r="A24292" s="41">
        <v>0</v>
      </c>
      <c r="C24292" s="56"/>
      <c r="AC24292" s="56"/>
      <c r="AD24292" s="56"/>
      <c r="AE24292" s="56"/>
    </row>
    <row r="24293" spans="1:31" x14ac:dyDescent="0.25">
      <c r="A24293" s="41">
        <v>0</v>
      </c>
      <c r="C24293" s="56"/>
      <c r="AC24293" s="56"/>
      <c r="AD24293" s="56"/>
      <c r="AE24293" s="56"/>
    </row>
    <row r="24294" spans="1:31" x14ac:dyDescent="0.25">
      <c r="A24294" s="41">
        <v>0</v>
      </c>
      <c r="C24294" s="56"/>
      <c r="AC24294" s="56"/>
      <c r="AD24294" s="56"/>
      <c r="AE24294" s="56"/>
    </row>
    <row r="24295" spans="1:31" x14ac:dyDescent="0.25">
      <c r="A24295" s="41">
        <v>0</v>
      </c>
      <c r="C24295" s="56"/>
      <c r="AC24295" s="56"/>
      <c r="AD24295" s="56"/>
      <c r="AE24295" s="56"/>
    </row>
    <row r="24296" spans="1:31" x14ac:dyDescent="0.25">
      <c r="A24296" s="41">
        <v>0</v>
      </c>
      <c r="C24296" s="56"/>
      <c r="AC24296" s="56"/>
      <c r="AD24296" s="56"/>
      <c r="AE24296" s="56"/>
    </row>
    <row r="24297" spans="1:31" x14ac:dyDescent="0.25">
      <c r="A24297" s="41">
        <v>0</v>
      </c>
      <c r="C24297" s="56"/>
      <c r="AC24297" s="56"/>
      <c r="AD24297" s="56"/>
      <c r="AE24297" s="56"/>
    </row>
    <row r="24298" spans="1:31" x14ac:dyDescent="0.25">
      <c r="A24298" s="41">
        <v>0</v>
      </c>
      <c r="C24298" s="56"/>
      <c r="AC24298" s="56"/>
      <c r="AD24298" s="56"/>
      <c r="AE24298" s="56"/>
    </row>
    <row r="24299" spans="1:31" x14ac:dyDescent="0.25">
      <c r="A24299" s="41">
        <v>0</v>
      </c>
      <c r="C24299" s="56"/>
      <c r="AC24299" s="56"/>
      <c r="AD24299" s="56"/>
      <c r="AE24299" s="56"/>
    </row>
    <row r="24300" spans="1:31" x14ac:dyDescent="0.25">
      <c r="A24300" s="41">
        <v>0</v>
      </c>
      <c r="C24300" s="56"/>
      <c r="AC24300" s="56"/>
      <c r="AD24300" s="56"/>
      <c r="AE24300" s="56"/>
    </row>
    <row r="24301" spans="1:31" x14ac:dyDescent="0.25">
      <c r="A24301" s="41">
        <v>0</v>
      </c>
      <c r="C24301" s="56"/>
      <c r="AC24301" s="56"/>
      <c r="AD24301" s="56"/>
      <c r="AE24301" s="56"/>
    </row>
    <row r="24302" spans="1:31" x14ac:dyDescent="0.25">
      <c r="A24302" s="41">
        <v>0</v>
      </c>
      <c r="C24302" s="56"/>
      <c r="AC24302" s="56"/>
      <c r="AD24302" s="56"/>
      <c r="AE24302" s="56"/>
    </row>
    <row r="24303" spans="1:31" x14ac:dyDescent="0.25">
      <c r="A24303" s="41">
        <v>0</v>
      </c>
      <c r="C24303" s="56"/>
      <c r="AC24303" s="56"/>
      <c r="AD24303" s="56"/>
      <c r="AE24303" s="56"/>
    </row>
    <row r="24304" spans="1:31" x14ac:dyDescent="0.25">
      <c r="A24304" s="41">
        <v>0</v>
      </c>
      <c r="C24304" s="56"/>
      <c r="AC24304" s="56"/>
      <c r="AD24304" s="56"/>
      <c r="AE24304" s="56"/>
    </row>
    <row r="24305" spans="1:31" x14ac:dyDescent="0.25">
      <c r="A24305" s="41">
        <v>0</v>
      </c>
      <c r="C24305" s="56"/>
      <c r="AC24305" s="56"/>
      <c r="AD24305" s="56"/>
      <c r="AE24305" s="56"/>
    </row>
    <row r="24306" spans="1:31" x14ac:dyDescent="0.25">
      <c r="A24306" s="41">
        <v>0</v>
      </c>
      <c r="C24306" s="56"/>
      <c r="AC24306" s="56"/>
      <c r="AD24306" s="56"/>
      <c r="AE24306" s="56"/>
    </row>
    <row r="24307" spans="1:31" x14ac:dyDescent="0.25">
      <c r="A24307" s="41">
        <v>0</v>
      </c>
      <c r="C24307" s="56"/>
      <c r="AC24307" s="56"/>
      <c r="AD24307" s="56"/>
      <c r="AE24307" s="56"/>
    </row>
    <row r="24308" spans="1:31" x14ac:dyDescent="0.25">
      <c r="A24308" s="41">
        <v>0</v>
      </c>
      <c r="C24308" s="56"/>
      <c r="AC24308" s="56"/>
      <c r="AD24308" s="56"/>
      <c r="AE24308" s="56"/>
    </row>
    <row r="24309" spans="1:31" x14ac:dyDescent="0.25">
      <c r="A24309" s="41">
        <v>0</v>
      </c>
      <c r="C24309" s="56"/>
      <c r="AC24309" s="56"/>
      <c r="AD24309" s="56"/>
      <c r="AE24309" s="56"/>
    </row>
    <row r="24310" spans="1:31" x14ac:dyDescent="0.25">
      <c r="A24310" s="41">
        <v>0</v>
      </c>
      <c r="C24310" s="56"/>
      <c r="AC24310" s="56"/>
      <c r="AD24310" s="56"/>
      <c r="AE24310" s="56"/>
    </row>
    <row r="24311" spans="1:31" x14ac:dyDescent="0.25">
      <c r="A24311" s="41">
        <v>0</v>
      </c>
      <c r="C24311" s="56"/>
      <c r="AC24311" s="56"/>
      <c r="AD24311" s="56"/>
      <c r="AE24311" s="56"/>
    </row>
    <row r="24312" spans="1:31" x14ac:dyDescent="0.25">
      <c r="A24312" s="41">
        <v>0</v>
      </c>
      <c r="C24312" s="56"/>
      <c r="AC24312" s="56"/>
      <c r="AD24312" s="56"/>
      <c r="AE24312" s="56"/>
    </row>
    <row r="24313" spans="1:31" x14ac:dyDescent="0.25">
      <c r="A24313" s="41">
        <v>0</v>
      </c>
      <c r="C24313" s="56"/>
      <c r="AC24313" s="56"/>
      <c r="AD24313" s="56"/>
      <c r="AE24313" s="56"/>
    </row>
    <row r="24314" spans="1:31" x14ac:dyDescent="0.25">
      <c r="A24314" s="41">
        <v>0</v>
      </c>
      <c r="C24314" s="56"/>
      <c r="AC24314" s="56"/>
      <c r="AD24314" s="56"/>
      <c r="AE24314" s="56"/>
    </row>
    <row r="24315" spans="1:31" x14ac:dyDescent="0.25">
      <c r="A24315" s="41">
        <v>0</v>
      </c>
      <c r="C24315" s="56"/>
      <c r="AC24315" s="56"/>
      <c r="AD24315" s="56"/>
      <c r="AE24315" s="56"/>
    </row>
    <row r="24316" spans="1:31" x14ac:dyDescent="0.25">
      <c r="A24316" s="41">
        <v>0</v>
      </c>
      <c r="C24316" s="56"/>
      <c r="AC24316" s="56"/>
      <c r="AD24316" s="56"/>
      <c r="AE24316" s="56"/>
    </row>
    <row r="24317" spans="1:31" x14ac:dyDescent="0.25">
      <c r="A24317" s="41">
        <v>0</v>
      </c>
      <c r="C24317" s="56"/>
      <c r="AC24317" s="56"/>
      <c r="AD24317" s="56"/>
      <c r="AE24317" s="56"/>
    </row>
    <row r="24318" spans="1:31" x14ac:dyDescent="0.25">
      <c r="A24318" s="41">
        <v>0</v>
      </c>
      <c r="C24318" s="56"/>
      <c r="AC24318" s="56"/>
      <c r="AD24318" s="56"/>
      <c r="AE24318" s="56"/>
    </row>
    <row r="24319" spans="1:31" x14ac:dyDescent="0.25">
      <c r="A24319" s="41">
        <v>0</v>
      </c>
      <c r="C24319" s="56"/>
      <c r="AC24319" s="56"/>
      <c r="AD24319" s="56"/>
      <c r="AE24319" s="56"/>
    </row>
    <row r="24320" spans="1:31" x14ac:dyDescent="0.25">
      <c r="A24320" s="41">
        <v>0</v>
      </c>
      <c r="C24320" s="56"/>
      <c r="AC24320" s="56"/>
      <c r="AD24320" s="56"/>
      <c r="AE24320" s="56"/>
    </row>
    <row r="24321" spans="1:31" x14ac:dyDescent="0.25">
      <c r="A24321" s="41">
        <v>0</v>
      </c>
      <c r="C24321" s="56"/>
      <c r="AC24321" s="56"/>
      <c r="AD24321" s="56"/>
      <c r="AE24321" s="56"/>
    </row>
    <row r="24322" spans="1:31" x14ac:dyDescent="0.25">
      <c r="A24322" s="41">
        <v>0</v>
      </c>
      <c r="C24322" s="56"/>
      <c r="AC24322" s="56"/>
      <c r="AD24322" s="56"/>
      <c r="AE24322" s="56"/>
    </row>
    <row r="24323" spans="1:31" x14ac:dyDescent="0.25">
      <c r="A24323" s="41">
        <v>0</v>
      </c>
      <c r="C24323" s="56"/>
      <c r="AC24323" s="56"/>
      <c r="AD24323" s="56"/>
      <c r="AE24323" s="56"/>
    </row>
    <row r="24324" spans="1:31" x14ac:dyDescent="0.25">
      <c r="A24324" s="41">
        <v>0</v>
      </c>
      <c r="C24324" s="56"/>
      <c r="AC24324" s="56"/>
      <c r="AD24324" s="56"/>
      <c r="AE24324" s="56"/>
    </row>
    <row r="24325" spans="1:31" x14ac:dyDescent="0.25">
      <c r="A24325" s="41">
        <v>0</v>
      </c>
      <c r="C24325" s="56"/>
      <c r="AC24325" s="56"/>
      <c r="AD24325" s="56"/>
      <c r="AE24325" s="56"/>
    </row>
    <row r="24326" spans="1:31" x14ac:dyDescent="0.25">
      <c r="A24326" s="41">
        <v>0</v>
      </c>
      <c r="C24326" s="56"/>
      <c r="AC24326" s="56"/>
      <c r="AD24326" s="56"/>
      <c r="AE24326" s="56"/>
    </row>
    <row r="24327" spans="1:31" x14ac:dyDescent="0.25">
      <c r="A24327" s="41">
        <v>0</v>
      </c>
      <c r="C24327" s="56"/>
      <c r="AC24327" s="56"/>
      <c r="AD24327" s="56"/>
      <c r="AE24327" s="56"/>
    </row>
    <row r="24328" spans="1:31" x14ac:dyDescent="0.25">
      <c r="A24328" s="41">
        <v>0</v>
      </c>
      <c r="C24328" s="56"/>
      <c r="AC24328" s="56"/>
      <c r="AD24328" s="56"/>
      <c r="AE24328" s="56"/>
    </row>
    <row r="24329" spans="1:31" x14ac:dyDescent="0.25">
      <c r="A24329" s="41">
        <v>0</v>
      </c>
      <c r="C24329" s="56"/>
      <c r="AC24329" s="56"/>
      <c r="AD24329" s="56"/>
      <c r="AE24329" s="56"/>
    </row>
    <row r="24330" spans="1:31" x14ac:dyDescent="0.25">
      <c r="A24330" s="41">
        <v>0</v>
      </c>
      <c r="C24330" s="56"/>
      <c r="AC24330" s="56"/>
      <c r="AD24330" s="56"/>
      <c r="AE24330" s="56"/>
    </row>
    <row r="24331" spans="1:31" x14ac:dyDescent="0.25">
      <c r="A24331" s="41">
        <v>0</v>
      </c>
      <c r="C24331" s="56"/>
      <c r="AC24331" s="56"/>
      <c r="AD24331" s="56"/>
      <c r="AE24331" s="56"/>
    </row>
    <row r="24332" spans="1:31" x14ac:dyDescent="0.25">
      <c r="A24332" s="41">
        <v>0</v>
      </c>
      <c r="C24332" s="56"/>
      <c r="AC24332" s="56"/>
      <c r="AD24332" s="56"/>
      <c r="AE24332" s="56"/>
    </row>
    <row r="24333" spans="1:31" x14ac:dyDescent="0.25">
      <c r="A24333" s="41">
        <v>0</v>
      </c>
      <c r="C24333" s="56"/>
      <c r="AC24333" s="56"/>
      <c r="AD24333" s="56"/>
      <c r="AE24333" s="56"/>
    </row>
    <row r="24334" spans="1:31" x14ac:dyDescent="0.25">
      <c r="A24334" s="41">
        <v>0</v>
      </c>
      <c r="C24334" s="56"/>
      <c r="AC24334" s="56"/>
      <c r="AD24334" s="56"/>
      <c r="AE24334" s="56"/>
    </row>
    <row r="24335" spans="1:31" x14ac:dyDescent="0.25">
      <c r="A24335" s="41">
        <v>0</v>
      </c>
      <c r="C24335" s="56"/>
      <c r="AC24335" s="56"/>
      <c r="AD24335" s="56"/>
      <c r="AE24335" s="56"/>
    </row>
    <row r="24336" spans="1:31" x14ac:dyDescent="0.25">
      <c r="A24336" s="41">
        <v>0</v>
      </c>
      <c r="C24336" s="56"/>
      <c r="AC24336" s="56"/>
      <c r="AD24336" s="56"/>
      <c r="AE24336" s="56"/>
    </row>
    <row r="24337" spans="1:31" x14ac:dyDescent="0.25">
      <c r="A24337" s="41">
        <v>0</v>
      </c>
      <c r="C24337" s="56"/>
      <c r="AC24337" s="56"/>
      <c r="AD24337" s="56"/>
      <c r="AE24337" s="56"/>
    </row>
    <row r="24338" spans="1:31" x14ac:dyDescent="0.25">
      <c r="A24338" s="41">
        <v>0</v>
      </c>
      <c r="C24338" s="56"/>
      <c r="AC24338" s="56"/>
      <c r="AD24338" s="56"/>
      <c r="AE24338" s="56"/>
    </row>
    <row r="24339" spans="1:31" x14ac:dyDescent="0.25">
      <c r="A24339" s="41">
        <v>0</v>
      </c>
      <c r="C24339" s="56"/>
      <c r="AC24339" s="56"/>
      <c r="AD24339" s="56"/>
      <c r="AE24339" s="56"/>
    </row>
    <row r="24340" spans="1:31" x14ac:dyDescent="0.25">
      <c r="A24340" s="41">
        <v>0</v>
      </c>
      <c r="C24340" s="56"/>
      <c r="AC24340" s="56"/>
      <c r="AD24340" s="56"/>
      <c r="AE24340" s="56"/>
    </row>
    <row r="24341" spans="1:31" x14ac:dyDescent="0.25">
      <c r="A24341" s="41">
        <v>0</v>
      </c>
      <c r="C24341" s="56"/>
      <c r="AC24341" s="56"/>
      <c r="AD24341" s="56"/>
      <c r="AE24341" s="56"/>
    </row>
    <row r="24342" spans="1:31" x14ac:dyDescent="0.25">
      <c r="A24342" s="41">
        <v>0</v>
      </c>
      <c r="C24342" s="56"/>
      <c r="AC24342" s="56"/>
      <c r="AD24342" s="56"/>
      <c r="AE24342" s="56"/>
    </row>
    <row r="24343" spans="1:31" x14ac:dyDescent="0.25">
      <c r="A24343" s="41">
        <v>0</v>
      </c>
      <c r="C24343" s="56"/>
      <c r="AC24343" s="56"/>
      <c r="AD24343" s="56"/>
      <c r="AE24343" s="56"/>
    </row>
    <row r="24344" spans="1:31" x14ac:dyDescent="0.25">
      <c r="A24344" s="41">
        <v>0</v>
      </c>
      <c r="C24344" s="56"/>
      <c r="AC24344" s="56"/>
      <c r="AD24344" s="56"/>
      <c r="AE24344" s="56"/>
    </row>
    <row r="24345" spans="1:31" x14ac:dyDescent="0.25">
      <c r="A24345" s="41">
        <v>0</v>
      </c>
      <c r="C24345" s="56"/>
      <c r="AC24345" s="56"/>
      <c r="AD24345" s="56"/>
      <c r="AE24345" s="56"/>
    </row>
    <row r="24346" spans="1:31" x14ac:dyDescent="0.25">
      <c r="A24346" s="41">
        <v>0</v>
      </c>
      <c r="C24346" s="56"/>
      <c r="AC24346" s="56"/>
      <c r="AD24346" s="56"/>
      <c r="AE24346" s="56"/>
    </row>
    <row r="24347" spans="1:31" x14ac:dyDescent="0.25">
      <c r="A24347" s="41">
        <v>0</v>
      </c>
      <c r="C24347" s="56"/>
      <c r="AC24347" s="56"/>
      <c r="AD24347" s="56"/>
      <c r="AE24347" s="56"/>
    </row>
    <row r="24348" spans="1:31" x14ac:dyDescent="0.25">
      <c r="A24348" s="41">
        <v>0</v>
      </c>
      <c r="C24348" s="56"/>
      <c r="AC24348" s="56"/>
      <c r="AD24348" s="56"/>
      <c r="AE24348" s="56"/>
    </row>
    <row r="24349" spans="1:31" x14ac:dyDescent="0.25">
      <c r="A24349" s="41">
        <v>0</v>
      </c>
      <c r="C24349" s="56"/>
      <c r="AC24349" s="56"/>
      <c r="AD24349" s="56"/>
      <c r="AE24349" s="56"/>
    </row>
    <row r="24350" spans="1:31" x14ac:dyDescent="0.25">
      <c r="A24350" s="41">
        <v>0</v>
      </c>
      <c r="C24350" s="56"/>
      <c r="AC24350" s="56"/>
      <c r="AD24350" s="56"/>
      <c r="AE24350" s="56"/>
    </row>
    <row r="24351" spans="1:31" x14ac:dyDescent="0.25">
      <c r="A24351" s="41">
        <v>0</v>
      </c>
      <c r="C24351" s="56"/>
      <c r="AC24351" s="56"/>
      <c r="AD24351" s="56"/>
      <c r="AE24351" s="56"/>
    </row>
    <row r="24352" spans="1:31" x14ac:dyDescent="0.25">
      <c r="A24352" s="41">
        <v>0</v>
      </c>
      <c r="C24352" s="56"/>
      <c r="AC24352" s="56"/>
      <c r="AD24352" s="56"/>
      <c r="AE24352" s="56"/>
    </row>
    <row r="24353" spans="1:31" x14ac:dyDescent="0.25">
      <c r="A24353" s="41">
        <v>0</v>
      </c>
      <c r="C24353" s="56"/>
      <c r="AC24353" s="56"/>
      <c r="AD24353" s="56"/>
      <c r="AE24353" s="56"/>
    </row>
    <row r="24354" spans="1:31" x14ac:dyDescent="0.25">
      <c r="A24354" s="41">
        <v>0</v>
      </c>
      <c r="C24354" s="56"/>
      <c r="AC24354" s="56"/>
      <c r="AD24354" s="56"/>
      <c r="AE24354" s="56"/>
    </row>
    <row r="24355" spans="1:31" x14ac:dyDescent="0.25">
      <c r="A24355" s="41">
        <v>0</v>
      </c>
      <c r="C24355" s="56"/>
      <c r="AC24355" s="56"/>
      <c r="AD24355" s="56"/>
      <c r="AE24355" s="56"/>
    </row>
    <row r="24356" spans="1:31" x14ac:dyDescent="0.25">
      <c r="A24356" s="41">
        <v>0</v>
      </c>
      <c r="C24356" s="56"/>
      <c r="AC24356" s="56"/>
      <c r="AD24356" s="56"/>
      <c r="AE24356" s="56"/>
    </row>
    <row r="24357" spans="1:31" x14ac:dyDescent="0.25">
      <c r="A24357" s="41">
        <v>0</v>
      </c>
      <c r="C24357" s="56"/>
      <c r="AC24357" s="56"/>
      <c r="AD24357" s="56"/>
      <c r="AE24357" s="56"/>
    </row>
    <row r="24358" spans="1:31" x14ac:dyDescent="0.25">
      <c r="A24358" s="41">
        <v>0</v>
      </c>
      <c r="C24358" s="56"/>
      <c r="AC24358" s="56"/>
      <c r="AD24358" s="56"/>
      <c r="AE24358" s="56"/>
    </row>
    <row r="24359" spans="1:31" x14ac:dyDescent="0.25">
      <c r="A24359" s="41">
        <v>0</v>
      </c>
      <c r="C24359" s="56"/>
      <c r="AC24359" s="56"/>
      <c r="AD24359" s="56"/>
      <c r="AE24359" s="56"/>
    </row>
    <row r="24360" spans="1:31" x14ac:dyDescent="0.25">
      <c r="A24360" s="41">
        <v>0</v>
      </c>
      <c r="C24360" s="56"/>
      <c r="AC24360" s="56"/>
      <c r="AD24360" s="56"/>
      <c r="AE24360" s="56"/>
    </row>
    <row r="24361" spans="1:31" x14ac:dyDescent="0.25">
      <c r="A24361" s="41">
        <v>0</v>
      </c>
      <c r="C24361" s="56"/>
      <c r="AC24361" s="56"/>
      <c r="AD24361" s="56"/>
      <c r="AE24361" s="56"/>
    </row>
    <row r="24362" spans="1:31" x14ac:dyDescent="0.25">
      <c r="A24362" s="41">
        <v>0</v>
      </c>
      <c r="C24362" s="56"/>
      <c r="AC24362" s="56"/>
      <c r="AD24362" s="56"/>
      <c r="AE24362" s="56"/>
    </row>
    <row r="24363" spans="1:31" x14ac:dyDescent="0.25">
      <c r="A24363" s="41">
        <v>0</v>
      </c>
      <c r="C24363" s="56"/>
      <c r="AC24363" s="56"/>
      <c r="AD24363" s="56"/>
      <c r="AE24363" s="56"/>
    </row>
    <row r="24364" spans="1:31" x14ac:dyDescent="0.25">
      <c r="A24364" s="41">
        <v>0</v>
      </c>
      <c r="C24364" s="56"/>
      <c r="AC24364" s="56"/>
      <c r="AD24364" s="56"/>
      <c r="AE24364" s="56"/>
    </row>
    <row r="24365" spans="1:31" x14ac:dyDescent="0.25">
      <c r="A24365" s="41">
        <v>0</v>
      </c>
      <c r="C24365" s="56"/>
      <c r="AC24365" s="56"/>
      <c r="AD24365" s="56"/>
      <c r="AE24365" s="56"/>
    </row>
    <row r="24366" spans="1:31" x14ac:dyDescent="0.25">
      <c r="A24366" s="41">
        <v>0</v>
      </c>
      <c r="C24366" s="56"/>
      <c r="AC24366" s="56"/>
      <c r="AD24366" s="56"/>
      <c r="AE24366" s="56"/>
    </row>
    <row r="24367" spans="1:31" x14ac:dyDescent="0.25">
      <c r="A24367" s="41">
        <v>0</v>
      </c>
      <c r="C24367" s="56"/>
      <c r="AC24367" s="56"/>
      <c r="AD24367" s="56"/>
      <c r="AE24367" s="56"/>
    </row>
    <row r="24368" spans="1:31" x14ac:dyDescent="0.25">
      <c r="A24368" s="41">
        <v>0</v>
      </c>
      <c r="C24368" s="56"/>
      <c r="AC24368" s="56"/>
      <c r="AD24368" s="56"/>
      <c r="AE24368" s="56"/>
    </row>
    <row r="24369" spans="1:31" x14ac:dyDescent="0.25">
      <c r="A24369" s="41">
        <v>0</v>
      </c>
      <c r="C24369" s="56"/>
      <c r="AC24369" s="56"/>
      <c r="AD24369" s="56"/>
      <c r="AE24369" s="56"/>
    </row>
    <row r="24370" spans="1:31" x14ac:dyDescent="0.25">
      <c r="A24370" s="41">
        <v>0</v>
      </c>
      <c r="C24370" s="56"/>
      <c r="AC24370" s="56"/>
      <c r="AD24370" s="56"/>
      <c r="AE24370" s="56"/>
    </row>
    <row r="24371" spans="1:31" x14ac:dyDescent="0.25">
      <c r="A24371" s="41">
        <v>0</v>
      </c>
      <c r="C24371" s="56"/>
      <c r="AC24371" s="56"/>
      <c r="AD24371" s="56"/>
      <c r="AE24371" s="56"/>
    </row>
    <row r="24372" spans="1:31" x14ac:dyDescent="0.25">
      <c r="A24372" s="41">
        <v>0</v>
      </c>
      <c r="C24372" s="56"/>
      <c r="AC24372" s="56"/>
      <c r="AD24372" s="56"/>
      <c r="AE24372" s="56"/>
    </row>
    <row r="24373" spans="1:31" x14ac:dyDescent="0.25">
      <c r="A24373" s="41">
        <v>0</v>
      </c>
      <c r="C24373" s="56"/>
      <c r="AC24373" s="56"/>
      <c r="AD24373" s="56"/>
      <c r="AE24373" s="56"/>
    </row>
    <row r="24374" spans="1:31" x14ac:dyDescent="0.25">
      <c r="A24374" s="41">
        <v>0</v>
      </c>
      <c r="C24374" s="56"/>
      <c r="AC24374" s="56"/>
      <c r="AD24374" s="56"/>
      <c r="AE24374" s="56"/>
    </row>
    <row r="24375" spans="1:31" x14ac:dyDescent="0.25">
      <c r="A24375" s="41">
        <v>0</v>
      </c>
      <c r="C24375" s="56"/>
      <c r="AC24375" s="56"/>
      <c r="AD24375" s="56"/>
      <c r="AE24375" s="56"/>
    </row>
    <row r="24376" spans="1:31" x14ac:dyDescent="0.25">
      <c r="A24376" s="41">
        <v>0</v>
      </c>
      <c r="C24376" s="56"/>
      <c r="AC24376" s="56"/>
      <c r="AD24376" s="56"/>
      <c r="AE24376" s="56"/>
    </row>
    <row r="24377" spans="1:31" x14ac:dyDescent="0.25">
      <c r="A24377" s="41">
        <v>0</v>
      </c>
      <c r="C24377" s="56"/>
      <c r="AC24377" s="56"/>
      <c r="AD24377" s="56"/>
      <c r="AE24377" s="56"/>
    </row>
    <row r="24378" spans="1:31" x14ac:dyDescent="0.25">
      <c r="A24378" s="41">
        <v>0</v>
      </c>
      <c r="C24378" s="56"/>
      <c r="AC24378" s="56"/>
      <c r="AD24378" s="56"/>
      <c r="AE24378" s="56"/>
    </row>
    <row r="24379" spans="1:31" x14ac:dyDescent="0.25">
      <c r="A24379" s="41">
        <v>0</v>
      </c>
      <c r="C24379" s="56"/>
      <c r="AC24379" s="56"/>
      <c r="AD24379" s="56"/>
      <c r="AE24379" s="56"/>
    </row>
    <row r="24380" spans="1:31" x14ac:dyDescent="0.25">
      <c r="A24380" s="41">
        <v>0</v>
      </c>
      <c r="C24380" s="56"/>
      <c r="AC24380" s="56"/>
      <c r="AD24380" s="56"/>
      <c r="AE24380" s="56"/>
    </row>
    <row r="24381" spans="1:31" x14ac:dyDescent="0.25">
      <c r="A24381" s="41">
        <v>0</v>
      </c>
      <c r="C24381" s="56"/>
      <c r="AC24381" s="56"/>
      <c r="AD24381" s="56"/>
      <c r="AE24381" s="56"/>
    </row>
    <row r="24382" spans="1:31" x14ac:dyDescent="0.25">
      <c r="A24382" s="41">
        <v>0</v>
      </c>
      <c r="C24382" s="56"/>
      <c r="AC24382" s="56"/>
      <c r="AD24382" s="56"/>
      <c r="AE24382" s="56"/>
    </row>
    <row r="24383" spans="1:31" x14ac:dyDescent="0.25">
      <c r="A24383" s="41">
        <v>0</v>
      </c>
      <c r="C24383" s="56"/>
      <c r="AC24383" s="56"/>
      <c r="AD24383" s="56"/>
      <c r="AE24383" s="56"/>
    </row>
    <row r="24384" spans="1:31" x14ac:dyDescent="0.25">
      <c r="A24384" s="41">
        <v>0</v>
      </c>
      <c r="C24384" s="56"/>
      <c r="AC24384" s="56"/>
      <c r="AD24384" s="56"/>
      <c r="AE24384" s="56"/>
    </row>
    <row r="24385" spans="1:31" x14ac:dyDescent="0.25">
      <c r="A24385" s="41">
        <v>0</v>
      </c>
      <c r="C24385" s="56"/>
      <c r="AC24385" s="56"/>
      <c r="AD24385" s="56"/>
      <c r="AE24385" s="56"/>
    </row>
    <row r="24386" spans="1:31" x14ac:dyDescent="0.25">
      <c r="A24386" s="41">
        <v>0</v>
      </c>
      <c r="C24386" s="56"/>
      <c r="AC24386" s="56"/>
      <c r="AD24386" s="56"/>
      <c r="AE24386" s="56"/>
    </row>
    <row r="24387" spans="1:31" x14ac:dyDescent="0.25">
      <c r="A24387" s="41">
        <v>0</v>
      </c>
      <c r="C24387" s="56"/>
      <c r="AC24387" s="56"/>
      <c r="AD24387" s="56"/>
      <c r="AE24387" s="56"/>
    </row>
    <row r="24388" spans="1:31" x14ac:dyDescent="0.25">
      <c r="A24388" s="41">
        <v>0</v>
      </c>
      <c r="C24388" s="56"/>
      <c r="AC24388" s="56"/>
      <c r="AD24388" s="56"/>
      <c r="AE24388" s="56"/>
    </row>
    <row r="24389" spans="1:31" x14ac:dyDescent="0.25">
      <c r="A24389" s="41">
        <v>0</v>
      </c>
      <c r="C24389" s="56"/>
      <c r="AC24389" s="56"/>
      <c r="AD24389" s="56"/>
      <c r="AE24389" s="56"/>
    </row>
    <row r="24390" spans="1:31" x14ac:dyDescent="0.25">
      <c r="A24390" s="41">
        <v>0</v>
      </c>
      <c r="C24390" s="56"/>
      <c r="AC24390" s="56"/>
      <c r="AD24390" s="56"/>
      <c r="AE24390" s="56"/>
    </row>
    <row r="24391" spans="1:31" x14ac:dyDescent="0.25">
      <c r="A24391" s="41">
        <v>0</v>
      </c>
      <c r="C24391" s="56"/>
      <c r="AC24391" s="56"/>
      <c r="AD24391" s="56"/>
      <c r="AE24391" s="56"/>
    </row>
    <row r="24392" spans="1:31" x14ac:dyDescent="0.25">
      <c r="A24392" s="41">
        <v>13</v>
      </c>
      <c r="C24392" s="56"/>
      <c r="AC24392" s="56"/>
      <c r="AD24392" s="56"/>
      <c r="AE24392" s="56"/>
    </row>
    <row r="24393" spans="1:31" x14ac:dyDescent="0.25">
      <c r="A24393" s="41">
        <v>0</v>
      </c>
      <c r="C24393" s="56"/>
      <c r="AC24393" s="56"/>
      <c r="AD24393" s="56"/>
      <c r="AE24393" s="56"/>
    </row>
    <row r="24394" spans="1:31" x14ac:dyDescent="0.25">
      <c r="A24394" s="41">
        <v>0</v>
      </c>
      <c r="C24394" s="56"/>
      <c r="AC24394" s="56"/>
      <c r="AD24394" s="56"/>
      <c r="AE24394" s="56"/>
    </row>
    <row r="24395" spans="1:31" x14ac:dyDescent="0.25">
      <c r="A24395" s="41">
        <v>0</v>
      </c>
      <c r="C24395" s="56"/>
      <c r="AC24395" s="56"/>
      <c r="AD24395" s="56"/>
      <c r="AE24395" s="56"/>
    </row>
    <row r="24396" spans="1:31" x14ac:dyDescent="0.25">
      <c r="A24396" s="41">
        <v>0</v>
      </c>
      <c r="C24396" s="56"/>
      <c r="AC24396" s="56"/>
      <c r="AD24396" s="56"/>
      <c r="AE24396" s="56"/>
    </row>
    <row r="24397" spans="1:31" x14ac:dyDescent="0.25">
      <c r="A24397" s="41">
        <v>0</v>
      </c>
      <c r="C24397" s="56"/>
      <c r="AC24397" s="56"/>
      <c r="AD24397" s="56"/>
      <c r="AE24397" s="56"/>
    </row>
    <row r="24398" spans="1:31" x14ac:dyDescent="0.25">
      <c r="A24398" s="41">
        <v>0</v>
      </c>
      <c r="C24398" s="56"/>
      <c r="AC24398" s="56"/>
      <c r="AD24398" s="56"/>
      <c r="AE24398" s="56"/>
    </row>
    <row r="24399" spans="1:31" x14ac:dyDescent="0.25">
      <c r="A24399" s="41">
        <v>0</v>
      </c>
      <c r="C24399" s="56"/>
      <c r="AC24399" s="56"/>
      <c r="AD24399" s="56"/>
      <c r="AE24399" s="56"/>
    </row>
    <row r="24400" spans="1:31" x14ac:dyDescent="0.25">
      <c r="A24400" s="41">
        <v>0</v>
      </c>
      <c r="C24400" s="56"/>
      <c r="AC24400" s="56"/>
      <c r="AD24400" s="56"/>
      <c r="AE24400" s="56"/>
    </row>
    <row r="24401" spans="1:31" x14ac:dyDescent="0.25">
      <c r="A24401" s="41">
        <v>0</v>
      </c>
      <c r="C24401" s="56"/>
      <c r="AC24401" s="56"/>
      <c r="AD24401" s="56"/>
      <c r="AE24401" s="56"/>
    </row>
    <row r="24402" spans="1:31" x14ac:dyDescent="0.25">
      <c r="A24402" s="41">
        <v>0</v>
      </c>
      <c r="C24402" s="56"/>
      <c r="AC24402" s="56"/>
      <c r="AD24402" s="56"/>
      <c r="AE24402" s="56"/>
    </row>
    <row r="24403" spans="1:31" x14ac:dyDescent="0.25">
      <c r="A24403" s="41">
        <v>0</v>
      </c>
      <c r="C24403" s="56"/>
      <c r="AC24403" s="56"/>
      <c r="AD24403" s="56"/>
      <c r="AE24403" s="56"/>
    </row>
    <row r="24404" spans="1:31" x14ac:dyDescent="0.25">
      <c r="A24404" s="41">
        <v>0</v>
      </c>
      <c r="C24404" s="56"/>
      <c r="AC24404" s="56"/>
      <c r="AD24404" s="56"/>
      <c r="AE24404" s="56"/>
    </row>
    <row r="24405" spans="1:31" x14ac:dyDescent="0.25">
      <c r="A24405" s="41">
        <v>0</v>
      </c>
      <c r="C24405" s="56"/>
      <c r="AC24405" s="56"/>
      <c r="AD24405" s="56"/>
      <c r="AE24405" s="56"/>
    </row>
    <row r="24406" spans="1:31" x14ac:dyDescent="0.25">
      <c r="A24406" s="41">
        <v>0</v>
      </c>
      <c r="C24406" s="56"/>
      <c r="AC24406" s="56"/>
      <c r="AD24406" s="56"/>
      <c r="AE24406" s="56"/>
    </row>
    <row r="24407" spans="1:31" x14ac:dyDescent="0.25">
      <c r="A24407" s="41">
        <v>0</v>
      </c>
      <c r="C24407" s="56"/>
      <c r="AC24407" s="56"/>
      <c r="AD24407" s="56"/>
      <c r="AE24407" s="56"/>
    </row>
    <row r="24408" spans="1:31" x14ac:dyDescent="0.25">
      <c r="A24408" s="41">
        <v>0</v>
      </c>
      <c r="C24408" s="56"/>
      <c r="AC24408" s="56"/>
      <c r="AD24408" s="56"/>
      <c r="AE24408" s="56"/>
    </row>
    <row r="24409" spans="1:31" x14ac:dyDescent="0.25">
      <c r="A24409" s="41">
        <v>0</v>
      </c>
      <c r="C24409" s="56"/>
      <c r="AC24409" s="56"/>
      <c r="AD24409" s="56"/>
      <c r="AE24409" s="56"/>
    </row>
    <row r="24410" spans="1:31" x14ac:dyDescent="0.25">
      <c r="A24410" s="41">
        <v>0</v>
      </c>
      <c r="C24410" s="56"/>
      <c r="AC24410" s="56"/>
      <c r="AD24410" s="56"/>
      <c r="AE24410" s="56"/>
    </row>
    <row r="24411" spans="1:31" x14ac:dyDescent="0.25">
      <c r="A24411" s="41">
        <v>0</v>
      </c>
      <c r="C24411" s="56"/>
      <c r="AC24411" s="56"/>
      <c r="AD24411" s="56"/>
      <c r="AE24411" s="56"/>
    </row>
    <row r="24412" spans="1:31" x14ac:dyDescent="0.25">
      <c r="A24412" s="41">
        <v>0</v>
      </c>
      <c r="C24412" s="56"/>
      <c r="AC24412" s="56"/>
      <c r="AD24412" s="56"/>
      <c r="AE24412" s="56"/>
    </row>
    <row r="24413" spans="1:31" x14ac:dyDescent="0.25">
      <c r="A24413" s="41">
        <v>0</v>
      </c>
      <c r="C24413" s="56"/>
      <c r="AC24413" s="56"/>
      <c r="AD24413" s="56"/>
      <c r="AE24413" s="56"/>
    </row>
    <row r="24414" spans="1:31" x14ac:dyDescent="0.25">
      <c r="A24414" s="41">
        <v>0</v>
      </c>
      <c r="C24414" s="56"/>
      <c r="AC24414" s="56"/>
      <c r="AD24414" s="56"/>
      <c r="AE24414" s="56"/>
    </row>
    <row r="24415" spans="1:31" x14ac:dyDescent="0.25">
      <c r="A24415" s="41">
        <v>0</v>
      </c>
      <c r="C24415" s="56"/>
      <c r="AC24415" s="56"/>
      <c r="AD24415" s="56"/>
      <c r="AE24415" s="56"/>
    </row>
    <row r="24416" spans="1:31" x14ac:dyDescent="0.25">
      <c r="A24416" s="41">
        <v>0</v>
      </c>
      <c r="C24416" s="56"/>
      <c r="AC24416" s="56"/>
      <c r="AD24416" s="56"/>
      <c r="AE24416" s="56"/>
    </row>
    <row r="24417" spans="1:31" x14ac:dyDescent="0.25">
      <c r="A24417" s="41">
        <v>0</v>
      </c>
      <c r="C24417" s="56"/>
      <c r="AC24417" s="56"/>
      <c r="AD24417" s="56"/>
      <c r="AE24417" s="56"/>
    </row>
    <row r="24418" spans="1:31" x14ac:dyDescent="0.25">
      <c r="A24418" s="41">
        <v>0</v>
      </c>
      <c r="C24418" s="56"/>
      <c r="AC24418" s="56"/>
      <c r="AD24418" s="56"/>
      <c r="AE24418" s="56"/>
    </row>
    <row r="24419" spans="1:31" x14ac:dyDescent="0.25">
      <c r="A24419" s="41">
        <v>0</v>
      </c>
      <c r="C24419" s="56"/>
      <c r="AC24419" s="56"/>
      <c r="AD24419" s="56"/>
      <c r="AE24419" s="56"/>
    </row>
    <row r="24420" spans="1:31" x14ac:dyDescent="0.25">
      <c r="A24420" s="41">
        <v>0</v>
      </c>
      <c r="C24420" s="56"/>
      <c r="AC24420" s="56"/>
      <c r="AD24420" s="56"/>
      <c r="AE24420" s="56"/>
    </row>
    <row r="24421" spans="1:31" x14ac:dyDescent="0.25">
      <c r="A24421" s="41">
        <v>0</v>
      </c>
      <c r="C24421" s="56"/>
      <c r="AC24421" s="56"/>
      <c r="AD24421" s="56"/>
      <c r="AE24421" s="56"/>
    </row>
    <row r="24422" spans="1:31" x14ac:dyDescent="0.25">
      <c r="A24422" s="41">
        <v>0</v>
      </c>
      <c r="C24422" s="56"/>
      <c r="AC24422" s="56"/>
      <c r="AD24422" s="56"/>
      <c r="AE24422" s="56"/>
    </row>
    <row r="24423" spans="1:31" x14ac:dyDescent="0.25">
      <c r="A24423" s="41">
        <v>0</v>
      </c>
      <c r="C24423" s="56"/>
      <c r="AC24423" s="56"/>
      <c r="AD24423" s="56"/>
      <c r="AE24423" s="56"/>
    </row>
    <row r="24424" spans="1:31" x14ac:dyDescent="0.25">
      <c r="A24424" s="41">
        <v>0</v>
      </c>
      <c r="C24424" s="56"/>
      <c r="AC24424" s="56"/>
      <c r="AD24424" s="56"/>
      <c r="AE24424" s="56"/>
    </row>
    <row r="24425" spans="1:31" x14ac:dyDescent="0.25">
      <c r="A24425" s="41">
        <v>0</v>
      </c>
      <c r="C24425" s="56"/>
      <c r="AC24425" s="56"/>
      <c r="AD24425" s="56"/>
      <c r="AE24425" s="56"/>
    </row>
    <row r="24426" spans="1:31" x14ac:dyDescent="0.25">
      <c r="A24426" s="41">
        <v>0</v>
      </c>
      <c r="C24426" s="56"/>
      <c r="AC24426" s="56"/>
      <c r="AD24426" s="56"/>
      <c r="AE24426" s="56"/>
    </row>
    <row r="24427" spans="1:31" x14ac:dyDescent="0.25">
      <c r="A24427" s="41">
        <v>0</v>
      </c>
      <c r="C24427" s="56"/>
      <c r="AC24427" s="56"/>
      <c r="AD24427" s="56"/>
      <c r="AE24427" s="56"/>
    </row>
    <row r="24428" spans="1:31" x14ac:dyDescent="0.25">
      <c r="A24428" s="41">
        <v>0</v>
      </c>
      <c r="C24428" s="56"/>
      <c r="AC24428" s="56"/>
      <c r="AD24428" s="56"/>
      <c r="AE24428" s="56"/>
    </row>
    <row r="24429" spans="1:31" x14ac:dyDescent="0.25">
      <c r="A24429" s="41">
        <v>0</v>
      </c>
      <c r="C24429" s="56"/>
      <c r="AC24429" s="56"/>
      <c r="AD24429" s="56"/>
      <c r="AE24429" s="56"/>
    </row>
    <row r="24430" spans="1:31" x14ac:dyDescent="0.25">
      <c r="A24430" s="41">
        <v>0</v>
      </c>
      <c r="C24430" s="56"/>
      <c r="AC24430" s="56"/>
      <c r="AD24430" s="56"/>
      <c r="AE24430" s="56"/>
    </row>
    <row r="24431" spans="1:31" x14ac:dyDescent="0.25">
      <c r="A24431" s="41">
        <v>0</v>
      </c>
      <c r="C24431" s="56"/>
      <c r="AC24431" s="56"/>
      <c r="AD24431" s="56"/>
      <c r="AE24431" s="56"/>
    </row>
    <row r="24432" spans="1:31" x14ac:dyDescent="0.25">
      <c r="A24432" s="41">
        <v>0</v>
      </c>
      <c r="C24432" s="56"/>
      <c r="AC24432" s="56"/>
      <c r="AD24432" s="56"/>
      <c r="AE24432" s="56"/>
    </row>
    <row r="24433" spans="1:31" x14ac:dyDescent="0.25">
      <c r="A24433" s="41">
        <v>0</v>
      </c>
      <c r="C24433" s="56"/>
      <c r="AC24433" s="56"/>
      <c r="AD24433" s="56"/>
      <c r="AE24433" s="56"/>
    </row>
    <row r="24434" spans="1:31" x14ac:dyDescent="0.25">
      <c r="A24434" s="41">
        <v>0</v>
      </c>
      <c r="C24434" s="56"/>
      <c r="AC24434" s="56"/>
      <c r="AD24434" s="56"/>
      <c r="AE24434" s="56"/>
    </row>
    <row r="24435" spans="1:31" x14ac:dyDescent="0.25">
      <c r="A24435" s="41">
        <v>0</v>
      </c>
      <c r="C24435" s="56"/>
      <c r="AC24435" s="56"/>
      <c r="AD24435" s="56"/>
      <c r="AE24435" s="56"/>
    </row>
    <row r="24436" spans="1:31" x14ac:dyDescent="0.25">
      <c r="A24436" s="41">
        <v>0</v>
      </c>
      <c r="C24436" s="56"/>
      <c r="AC24436" s="56"/>
      <c r="AD24436" s="56"/>
      <c r="AE24436" s="56"/>
    </row>
    <row r="24437" spans="1:31" x14ac:dyDescent="0.25">
      <c r="A24437" s="41">
        <v>0</v>
      </c>
      <c r="C24437" s="56"/>
      <c r="AC24437" s="56"/>
      <c r="AD24437" s="56"/>
      <c r="AE24437" s="56"/>
    </row>
    <row r="24438" spans="1:31" x14ac:dyDescent="0.25">
      <c r="A24438" s="41">
        <v>0</v>
      </c>
      <c r="C24438" s="56"/>
      <c r="AC24438" s="56"/>
      <c r="AD24438" s="56"/>
      <c r="AE24438" s="56"/>
    </row>
    <row r="24439" spans="1:31" x14ac:dyDescent="0.25">
      <c r="A24439" s="41">
        <v>0</v>
      </c>
      <c r="C24439" s="56"/>
      <c r="AC24439" s="56"/>
      <c r="AD24439" s="56"/>
      <c r="AE24439" s="56"/>
    </row>
    <row r="24440" spans="1:31" x14ac:dyDescent="0.25">
      <c r="A24440" s="41">
        <v>0</v>
      </c>
      <c r="C24440" s="56"/>
      <c r="AC24440" s="56"/>
      <c r="AD24440" s="56"/>
      <c r="AE24440" s="56"/>
    </row>
    <row r="24441" spans="1:31" x14ac:dyDescent="0.25">
      <c r="A24441" s="41">
        <v>0</v>
      </c>
      <c r="C24441" s="56"/>
      <c r="AC24441" s="56"/>
      <c r="AD24441" s="56"/>
      <c r="AE24441" s="56"/>
    </row>
    <row r="24442" spans="1:31" x14ac:dyDescent="0.25">
      <c r="A24442" s="41">
        <v>0</v>
      </c>
      <c r="C24442" s="56"/>
      <c r="AC24442" s="56"/>
      <c r="AD24442" s="56"/>
      <c r="AE24442" s="56"/>
    </row>
    <row r="24443" spans="1:31" x14ac:dyDescent="0.25">
      <c r="A24443" s="41">
        <v>0</v>
      </c>
      <c r="C24443" s="56"/>
      <c r="AC24443" s="56"/>
      <c r="AD24443" s="56"/>
      <c r="AE24443" s="56"/>
    </row>
    <row r="24444" spans="1:31" x14ac:dyDescent="0.25">
      <c r="A24444" s="41">
        <v>0</v>
      </c>
      <c r="C24444" s="56"/>
      <c r="AC24444" s="56"/>
      <c r="AD24444" s="56"/>
      <c r="AE24444" s="56"/>
    </row>
    <row r="24445" spans="1:31" x14ac:dyDescent="0.25">
      <c r="A24445" s="41">
        <v>0</v>
      </c>
      <c r="C24445" s="56"/>
      <c r="AC24445" s="56"/>
      <c r="AD24445" s="56"/>
      <c r="AE24445" s="56"/>
    </row>
    <row r="24446" spans="1:31" x14ac:dyDescent="0.25">
      <c r="A24446" s="41">
        <v>0</v>
      </c>
      <c r="C24446" s="56"/>
      <c r="AC24446" s="56"/>
      <c r="AD24446" s="56"/>
      <c r="AE24446" s="56"/>
    </row>
    <row r="24447" spans="1:31" x14ac:dyDescent="0.25">
      <c r="A24447" s="41">
        <v>0</v>
      </c>
      <c r="C24447" s="56"/>
      <c r="AC24447" s="56"/>
      <c r="AD24447" s="56"/>
      <c r="AE24447" s="56"/>
    </row>
    <row r="24448" spans="1:31" x14ac:dyDescent="0.25">
      <c r="A24448" s="41">
        <v>0</v>
      </c>
      <c r="C24448" s="56"/>
      <c r="AC24448" s="56"/>
      <c r="AD24448" s="56"/>
      <c r="AE24448" s="56"/>
    </row>
    <row r="24449" spans="1:31" x14ac:dyDescent="0.25">
      <c r="A24449" s="41">
        <v>0</v>
      </c>
      <c r="C24449" s="56"/>
      <c r="AC24449" s="56"/>
      <c r="AD24449" s="56"/>
      <c r="AE24449" s="56"/>
    </row>
    <row r="24450" spans="1:31" x14ac:dyDescent="0.25">
      <c r="A24450" s="41">
        <v>0</v>
      </c>
      <c r="C24450" s="56"/>
      <c r="AC24450" s="56"/>
      <c r="AD24450" s="56"/>
      <c r="AE24450" s="56"/>
    </row>
    <row r="24451" spans="1:31" x14ac:dyDescent="0.25">
      <c r="A24451" s="41">
        <v>0</v>
      </c>
      <c r="C24451" s="56"/>
      <c r="AC24451" s="56"/>
      <c r="AD24451" s="56"/>
      <c r="AE24451" s="56"/>
    </row>
    <row r="24452" spans="1:31" x14ac:dyDescent="0.25">
      <c r="A24452" s="41">
        <v>0</v>
      </c>
      <c r="C24452" s="56"/>
      <c r="AC24452" s="56"/>
      <c r="AD24452" s="56"/>
      <c r="AE24452" s="56"/>
    </row>
    <row r="24453" spans="1:31" x14ac:dyDescent="0.25">
      <c r="A24453" s="41">
        <v>0</v>
      </c>
      <c r="C24453" s="56"/>
      <c r="AC24453" s="56"/>
      <c r="AD24453" s="56"/>
      <c r="AE24453" s="56"/>
    </row>
    <row r="24454" spans="1:31" x14ac:dyDescent="0.25">
      <c r="A24454" s="41">
        <v>0</v>
      </c>
      <c r="C24454" s="56"/>
      <c r="AC24454" s="56"/>
      <c r="AD24454" s="56"/>
      <c r="AE24454" s="56"/>
    </row>
    <row r="24455" spans="1:31" x14ac:dyDescent="0.25">
      <c r="A24455" s="41">
        <v>0</v>
      </c>
      <c r="C24455" s="56"/>
      <c r="AC24455" s="56"/>
      <c r="AD24455" s="56"/>
      <c r="AE24455" s="56"/>
    </row>
    <row r="24456" spans="1:31" x14ac:dyDescent="0.25">
      <c r="A24456" s="41">
        <v>0</v>
      </c>
      <c r="C24456" s="56"/>
      <c r="AC24456" s="56"/>
      <c r="AD24456" s="56"/>
      <c r="AE24456" s="56"/>
    </row>
    <row r="24457" spans="1:31" x14ac:dyDescent="0.25">
      <c r="A24457" s="41">
        <v>0</v>
      </c>
      <c r="C24457" s="56"/>
      <c r="AC24457" s="56"/>
      <c r="AD24457" s="56"/>
      <c r="AE24457" s="56"/>
    </row>
    <row r="24458" spans="1:31" x14ac:dyDescent="0.25">
      <c r="A24458" s="41">
        <v>0</v>
      </c>
      <c r="C24458" s="56"/>
      <c r="AC24458" s="56"/>
      <c r="AD24458" s="56"/>
      <c r="AE24458" s="56"/>
    </row>
    <row r="24459" spans="1:31" x14ac:dyDescent="0.25">
      <c r="A24459" s="41">
        <v>0</v>
      </c>
      <c r="C24459" s="56"/>
      <c r="AC24459" s="56"/>
      <c r="AD24459" s="56"/>
      <c r="AE24459" s="56"/>
    </row>
    <row r="24460" spans="1:31" x14ac:dyDescent="0.25">
      <c r="A24460" s="41">
        <v>0</v>
      </c>
      <c r="C24460" s="56"/>
      <c r="AC24460" s="56"/>
      <c r="AD24460" s="56"/>
      <c r="AE24460" s="56"/>
    </row>
    <row r="24461" spans="1:31" x14ac:dyDescent="0.25">
      <c r="A24461" s="41">
        <v>0</v>
      </c>
      <c r="C24461" s="56"/>
      <c r="AC24461" s="56"/>
      <c r="AD24461" s="56"/>
      <c r="AE24461" s="56"/>
    </row>
    <row r="24462" spans="1:31" x14ac:dyDescent="0.25">
      <c r="A24462" s="41">
        <v>0</v>
      </c>
      <c r="C24462" s="56"/>
      <c r="AC24462" s="56"/>
      <c r="AD24462" s="56"/>
      <c r="AE24462" s="56"/>
    </row>
    <row r="24463" spans="1:31" x14ac:dyDescent="0.25">
      <c r="A24463" s="41">
        <v>0</v>
      </c>
      <c r="C24463" s="56"/>
      <c r="AC24463" s="56"/>
      <c r="AD24463" s="56"/>
      <c r="AE24463" s="56"/>
    </row>
    <row r="24464" spans="1:31" x14ac:dyDescent="0.25">
      <c r="A24464" s="41">
        <v>0</v>
      </c>
      <c r="C24464" s="56"/>
      <c r="AC24464" s="56"/>
      <c r="AD24464" s="56"/>
      <c r="AE24464" s="56"/>
    </row>
    <row r="24465" spans="1:31" x14ac:dyDescent="0.25">
      <c r="A24465" s="41">
        <v>0</v>
      </c>
      <c r="C24465" s="56"/>
      <c r="AC24465" s="56"/>
      <c r="AD24465" s="56"/>
      <c r="AE24465" s="56"/>
    </row>
    <row r="24466" spans="1:31" x14ac:dyDescent="0.25">
      <c r="A24466" s="41">
        <v>0</v>
      </c>
      <c r="C24466" s="56"/>
      <c r="AC24466" s="56"/>
      <c r="AD24466" s="56"/>
      <c r="AE24466" s="56"/>
    </row>
    <row r="24467" spans="1:31" x14ac:dyDescent="0.25">
      <c r="A24467" s="41">
        <v>0</v>
      </c>
      <c r="C24467" s="56"/>
      <c r="AC24467" s="56"/>
      <c r="AD24467" s="56"/>
      <c r="AE24467" s="56"/>
    </row>
    <row r="24468" spans="1:31" x14ac:dyDescent="0.25">
      <c r="A24468" s="41">
        <v>0</v>
      </c>
      <c r="C24468" s="56"/>
      <c r="AC24468" s="56"/>
      <c r="AD24468" s="56"/>
      <c r="AE24468" s="56"/>
    </row>
    <row r="24469" spans="1:31" x14ac:dyDescent="0.25">
      <c r="A24469" s="41">
        <v>0</v>
      </c>
      <c r="C24469" s="56"/>
      <c r="AC24469" s="56"/>
      <c r="AD24469" s="56"/>
      <c r="AE24469" s="56"/>
    </row>
    <row r="24470" spans="1:31" x14ac:dyDescent="0.25">
      <c r="A24470" s="41">
        <v>0</v>
      </c>
      <c r="C24470" s="56"/>
      <c r="AC24470" s="56"/>
      <c r="AD24470" s="56"/>
      <c r="AE24470" s="56"/>
    </row>
    <row r="24471" spans="1:31" x14ac:dyDescent="0.25">
      <c r="A24471" s="41">
        <v>0</v>
      </c>
      <c r="C24471" s="56"/>
      <c r="AC24471" s="56"/>
      <c r="AD24471" s="56"/>
      <c r="AE24471" s="56"/>
    </row>
    <row r="24472" spans="1:31" x14ac:dyDescent="0.25">
      <c r="A24472" s="41">
        <v>0</v>
      </c>
      <c r="C24472" s="56"/>
      <c r="AC24472" s="56"/>
      <c r="AD24472" s="56"/>
      <c r="AE24472" s="56"/>
    </row>
    <row r="24473" spans="1:31" x14ac:dyDescent="0.25">
      <c r="A24473" s="41">
        <v>0</v>
      </c>
      <c r="C24473" s="56"/>
      <c r="AC24473" s="56"/>
      <c r="AD24473" s="56"/>
      <c r="AE24473" s="56"/>
    </row>
    <row r="24474" spans="1:31" x14ac:dyDescent="0.25">
      <c r="A24474" s="41">
        <v>0</v>
      </c>
      <c r="C24474" s="56"/>
      <c r="AC24474" s="56"/>
      <c r="AD24474" s="56"/>
      <c r="AE24474" s="56"/>
    </row>
    <row r="24475" spans="1:31" x14ac:dyDescent="0.25">
      <c r="A24475" s="41">
        <v>0</v>
      </c>
      <c r="C24475" s="56"/>
      <c r="AC24475" s="56"/>
      <c r="AD24475" s="56"/>
      <c r="AE24475" s="56"/>
    </row>
    <row r="24476" spans="1:31" x14ac:dyDescent="0.25">
      <c r="A24476" s="41">
        <v>0</v>
      </c>
      <c r="C24476" s="56"/>
      <c r="AC24476" s="56"/>
      <c r="AD24476" s="56"/>
      <c r="AE24476" s="56"/>
    </row>
    <row r="24477" spans="1:31" x14ac:dyDescent="0.25">
      <c r="A24477" s="41">
        <v>0</v>
      </c>
      <c r="C24477" s="56"/>
      <c r="AC24477" s="56"/>
      <c r="AD24477" s="56"/>
      <c r="AE24477" s="56"/>
    </row>
    <row r="24478" spans="1:31" x14ac:dyDescent="0.25">
      <c r="A24478" s="41">
        <v>0</v>
      </c>
      <c r="C24478" s="56"/>
      <c r="AC24478" s="56"/>
      <c r="AD24478" s="56"/>
      <c r="AE24478" s="56"/>
    </row>
    <row r="24479" spans="1:31" x14ac:dyDescent="0.25">
      <c r="A24479" s="41">
        <v>0</v>
      </c>
      <c r="C24479" s="56"/>
      <c r="AC24479" s="56"/>
      <c r="AD24479" s="56"/>
      <c r="AE24479" s="56"/>
    </row>
    <row r="24480" spans="1:31" x14ac:dyDescent="0.25">
      <c r="A24480" s="41">
        <v>0</v>
      </c>
      <c r="C24480" s="56"/>
      <c r="AC24480" s="56"/>
      <c r="AD24480" s="56"/>
      <c r="AE24480" s="56"/>
    </row>
    <row r="24481" spans="1:31" x14ac:dyDescent="0.25">
      <c r="A24481" s="41">
        <v>0</v>
      </c>
      <c r="C24481" s="56"/>
      <c r="AC24481" s="56"/>
      <c r="AD24481" s="56"/>
      <c r="AE24481" s="56"/>
    </row>
    <row r="24482" spans="1:31" x14ac:dyDescent="0.25">
      <c r="A24482" s="41">
        <v>0</v>
      </c>
      <c r="C24482" s="56"/>
      <c r="AC24482" s="56"/>
      <c r="AD24482" s="56"/>
      <c r="AE24482" s="56"/>
    </row>
    <row r="24483" spans="1:31" x14ac:dyDescent="0.25">
      <c r="A24483" s="41">
        <v>0</v>
      </c>
      <c r="C24483" s="56"/>
      <c r="AC24483" s="56"/>
      <c r="AD24483" s="56"/>
      <c r="AE24483" s="56"/>
    </row>
    <row r="24484" spans="1:31" x14ac:dyDescent="0.25">
      <c r="A24484" s="41">
        <v>0</v>
      </c>
      <c r="C24484" s="56"/>
      <c r="AC24484" s="56"/>
      <c r="AD24484" s="56"/>
      <c r="AE24484" s="56"/>
    </row>
    <row r="24485" spans="1:31" x14ac:dyDescent="0.25">
      <c r="A24485" s="41">
        <v>0</v>
      </c>
      <c r="C24485" s="56"/>
      <c r="AC24485" s="56"/>
      <c r="AD24485" s="56"/>
      <c r="AE24485" s="56"/>
    </row>
    <row r="24486" spans="1:31" x14ac:dyDescent="0.25">
      <c r="A24486" s="41">
        <v>0</v>
      </c>
      <c r="C24486" s="56"/>
      <c r="AC24486" s="56"/>
      <c r="AD24486" s="56"/>
      <c r="AE24486" s="56"/>
    </row>
    <row r="24487" spans="1:31" x14ac:dyDescent="0.25">
      <c r="A24487" s="41">
        <v>0</v>
      </c>
      <c r="C24487" s="56"/>
      <c r="AC24487" s="56"/>
      <c r="AD24487" s="56"/>
      <c r="AE24487" s="56"/>
    </row>
    <row r="24488" spans="1:31" x14ac:dyDescent="0.25">
      <c r="A24488" s="41">
        <v>0</v>
      </c>
      <c r="C24488" s="56"/>
      <c r="AC24488" s="56"/>
      <c r="AD24488" s="56"/>
      <c r="AE24488" s="56"/>
    </row>
    <row r="24489" spans="1:31" x14ac:dyDescent="0.25">
      <c r="A24489" s="41">
        <v>0</v>
      </c>
      <c r="C24489" s="56"/>
      <c r="AC24489" s="56"/>
      <c r="AD24489" s="56"/>
      <c r="AE24489" s="56"/>
    </row>
    <row r="24490" spans="1:31" x14ac:dyDescent="0.25">
      <c r="A24490" s="41">
        <v>0</v>
      </c>
      <c r="C24490" s="56"/>
      <c r="AC24490" s="56"/>
      <c r="AD24490" s="56"/>
      <c r="AE24490" s="56"/>
    </row>
    <row r="24491" spans="1:31" x14ac:dyDescent="0.25">
      <c r="A24491" s="41">
        <v>0</v>
      </c>
      <c r="C24491" s="56"/>
      <c r="AC24491" s="56"/>
      <c r="AD24491" s="56"/>
      <c r="AE24491" s="56"/>
    </row>
    <row r="24492" spans="1:31" x14ac:dyDescent="0.25">
      <c r="A24492" s="41">
        <v>0</v>
      </c>
      <c r="C24492" s="56"/>
      <c r="AC24492" s="56"/>
      <c r="AD24492" s="56"/>
      <c r="AE24492" s="56"/>
    </row>
    <row r="24493" spans="1:31" x14ac:dyDescent="0.25">
      <c r="A24493" s="41">
        <v>0</v>
      </c>
      <c r="C24493" s="56"/>
      <c r="AC24493" s="56"/>
      <c r="AD24493" s="56"/>
      <c r="AE24493" s="56"/>
    </row>
    <row r="24494" spans="1:31" x14ac:dyDescent="0.25">
      <c r="A24494" s="41">
        <v>0</v>
      </c>
      <c r="C24494" s="56"/>
      <c r="AC24494" s="56"/>
      <c r="AD24494" s="56"/>
      <c r="AE24494" s="56"/>
    </row>
    <row r="24495" spans="1:31" x14ac:dyDescent="0.25">
      <c r="A24495" s="41">
        <v>0</v>
      </c>
      <c r="C24495" s="56"/>
      <c r="AC24495" s="56"/>
      <c r="AD24495" s="56"/>
      <c r="AE24495" s="56"/>
    </row>
    <row r="24496" spans="1:31" x14ac:dyDescent="0.25">
      <c r="A24496" s="41">
        <v>0</v>
      </c>
      <c r="C24496" s="56"/>
      <c r="AC24496" s="56"/>
      <c r="AD24496" s="56"/>
      <c r="AE24496" s="56"/>
    </row>
    <row r="24497" spans="1:31" x14ac:dyDescent="0.25">
      <c r="A24497" s="41">
        <v>0</v>
      </c>
      <c r="C24497" s="56"/>
      <c r="AC24497" s="56"/>
      <c r="AD24497" s="56"/>
      <c r="AE24497" s="56"/>
    </row>
    <row r="24498" spans="1:31" x14ac:dyDescent="0.25">
      <c r="A24498" s="41">
        <v>0</v>
      </c>
      <c r="C24498" s="56"/>
      <c r="AC24498" s="56"/>
      <c r="AD24498" s="56"/>
      <c r="AE24498" s="56"/>
    </row>
    <row r="24499" spans="1:31" x14ac:dyDescent="0.25">
      <c r="A24499" s="41">
        <v>0</v>
      </c>
      <c r="C24499" s="56"/>
      <c r="AC24499" s="56"/>
      <c r="AD24499" s="56"/>
      <c r="AE24499" s="56"/>
    </row>
    <row r="24500" spans="1:31" x14ac:dyDescent="0.25">
      <c r="A24500" s="41">
        <v>0</v>
      </c>
      <c r="C24500" s="56"/>
      <c r="AC24500" s="56"/>
      <c r="AD24500" s="56"/>
      <c r="AE24500" s="56"/>
    </row>
    <row r="24501" spans="1:31" x14ac:dyDescent="0.25">
      <c r="A24501" s="41">
        <v>0</v>
      </c>
      <c r="C24501" s="56"/>
      <c r="AC24501" s="56"/>
      <c r="AD24501" s="56"/>
      <c r="AE24501" s="56"/>
    </row>
    <row r="24502" spans="1:31" x14ac:dyDescent="0.25">
      <c r="A24502" s="41">
        <v>0</v>
      </c>
      <c r="C24502" s="56"/>
      <c r="AC24502" s="56"/>
      <c r="AD24502" s="56"/>
      <c r="AE24502" s="56"/>
    </row>
    <row r="24503" spans="1:31" x14ac:dyDescent="0.25">
      <c r="A24503" s="41">
        <v>0</v>
      </c>
      <c r="C24503" s="56"/>
      <c r="AC24503" s="56"/>
      <c r="AD24503" s="56"/>
      <c r="AE24503" s="56"/>
    </row>
    <row r="24504" spans="1:31" x14ac:dyDescent="0.25">
      <c r="A24504" s="41">
        <v>0</v>
      </c>
      <c r="C24504" s="56"/>
      <c r="AC24504" s="56"/>
      <c r="AD24504" s="56"/>
      <c r="AE24504" s="56"/>
    </row>
    <row r="24505" spans="1:31" x14ac:dyDescent="0.25">
      <c r="A24505" s="41">
        <v>0</v>
      </c>
      <c r="C24505" s="56"/>
      <c r="AC24505" s="56"/>
      <c r="AD24505" s="56"/>
      <c r="AE24505" s="56"/>
    </row>
    <row r="24506" spans="1:31" x14ac:dyDescent="0.25">
      <c r="A24506" s="41">
        <v>0</v>
      </c>
      <c r="C24506" s="56"/>
      <c r="AC24506" s="56"/>
      <c r="AD24506" s="56"/>
      <c r="AE24506" s="56"/>
    </row>
    <row r="24507" spans="1:31" x14ac:dyDescent="0.25">
      <c r="A24507" s="41">
        <v>0</v>
      </c>
      <c r="C24507" s="56"/>
      <c r="AC24507" s="56"/>
      <c r="AD24507" s="56"/>
      <c r="AE24507" s="56"/>
    </row>
    <row r="24508" spans="1:31" x14ac:dyDescent="0.25">
      <c r="A24508" s="41">
        <v>0</v>
      </c>
      <c r="C24508" s="56"/>
      <c r="AC24508" s="56"/>
      <c r="AD24508" s="56"/>
      <c r="AE24508" s="56"/>
    </row>
    <row r="24509" spans="1:31" x14ac:dyDescent="0.25">
      <c r="A24509" s="41">
        <v>0</v>
      </c>
      <c r="C24509" s="56"/>
      <c r="AC24509" s="56"/>
      <c r="AD24509" s="56"/>
      <c r="AE24509" s="56"/>
    </row>
    <row r="24510" spans="1:31" x14ac:dyDescent="0.25">
      <c r="A24510" s="41">
        <v>0</v>
      </c>
      <c r="C24510" s="56"/>
      <c r="AC24510" s="56"/>
      <c r="AD24510" s="56"/>
      <c r="AE24510" s="56"/>
    </row>
    <row r="24511" spans="1:31" x14ac:dyDescent="0.25">
      <c r="A24511" s="41">
        <v>0</v>
      </c>
      <c r="C24511" s="56"/>
      <c r="AC24511" s="56"/>
      <c r="AD24511" s="56"/>
      <c r="AE24511" s="56"/>
    </row>
    <row r="24512" spans="1:31" x14ac:dyDescent="0.25">
      <c r="A24512" s="41">
        <v>0</v>
      </c>
      <c r="C24512" s="56"/>
      <c r="AC24512" s="56"/>
      <c r="AD24512" s="56"/>
      <c r="AE24512" s="56"/>
    </row>
    <row r="24513" spans="1:31" x14ac:dyDescent="0.25">
      <c r="A24513" s="41">
        <v>0</v>
      </c>
      <c r="C24513" s="56"/>
      <c r="AC24513" s="56"/>
      <c r="AD24513" s="56"/>
      <c r="AE24513" s="56"/>
    </row>
    <row r="24514" spans="1:31" x14ac:dyDescent="0.25">
      <c r="A24514" s="41">
        <v>0</v>
      </c>
      <c r="C24514" s="56"/>
      <c r="AC24514" s="56"/>
      <c r="AD24514" s="56"/>
      <c r="AE24514" s="56"/>
    </row>
    <row r="24515" spans="1:31" x14ac:dyDescent="0.25">
      <c r="A24515" s="41">
        <v>0</v>
      </c>
      <c r="C24515" s="56"/>
      <c r="AC24515" s="56"/>
      <c r="AD24515" s="56"/>
      <c r="AE24515" s="56"/>
    </row>
    <row r="24516" spans="1:31" x14ac:dyDescent="0.25">
      <c r="A24516" s="41">
        <v>0</v>
      </c>
      <c r="C24516" s="56"/>
      <c r="AC24516" s="56"/>
      <c r="AD24516" s="56"/>
      <c r="AE24516" s="56"/>
    </row>
    <row r="24517" spans="1:31" x14ac:dyDescent="0.25">
      <c r="A24517" s="41">
        <v>0</v>
      </c>
      <c r="C24517" s="56"/>
      <c r="AC24517" s="56"/>
      <c r="AD24517" s="56"/>
      <c r="AE24517" s="56"/>
    </row>
    <row r="24518" spans="1:31" x14ac:dyDescent="0.25">
      <c r="A24518" s="41">
        <v>0</v>
      </c>
      <c r="C24518" s="56"/>
      <c r="AC24518" s="56"/>
      <c r="AD24518" s="56"/>
      <c r="AE24518" s="56"/>
    </row>
    <row r="24519" spans="1:31" x14ac:dyDescent="0.25">
      <c r="A24519" s="41">
        <v>0</v>
      </c>
      <c r="C24519" s="56"/>
      <c r="AC24519" s="56"/>
      <c r="AD24519" s="56"/>
      <c r="AE24519" s="56"/>
    </row>
    <row r="24520" spans="1:31" x14ac:dyDescent="0.25">
      <c r="A24520" s="41">
        <v>0</v>
      </c>
      <c r="C24520" s="56"/>
      <c r="AC24520" s="56"/>
      <c r="AD24520" s="56"/>
      <c r="AE24520" s="56"/>
    </row>
    <row r="24521" spans="1:31" x14ac:dyDescent="0.25">
      <c r="A24521" s="41">
        <v>0</v>
      </c>
      <c r="C24521" s="56"/>
      <c r="AC24521" s="56"/>
      <c r="AD24521" s="56"/>
      <c r="AE24521" s="56"/>
    </row>
    <row r="24522" spans="1:31" x14ac:dyDescent="0.25">
      <c r="A24522" s="41">
        <v>0</v>
      </c>
      <c r="C24522" s="56"/>
      <c r="AC24522" s="56"/>
      <c r="AD24522" s="56"/>
      <c r="AE24522" s="56"/>
    </row>
    <row r="24523" spans="1:31" x14ac:dyDescent="0.25">
      <c r="A24523" s="41">
        <v>0</v>
      </c>
      <c r="C24523" s="56"/>
      <c r="AC24523" s="56"/>
      <c r="AD24523" s="56"/>
      <c r="AE24523" s="56"/>
    </row>
    <row r="24524" spans="1:31" x14ac:dyDescent="0.25">
      <c r="A24524" s="41">
        <v>0</v>
      </c>
      <c r="C24524" s="56"/>
      <c r="AC24524" s="56"/>
      <c r="AD24524" s="56"/>
      <c r="AE24524" s="56"/>
    </row>
    <row r="24525" spans="1:31" x14ac:dyDescent="0.25">
      <c r="A24525" s="41">
        <v>0</v>
      </c>
      <c r="C24525" s="56"/>
      <c r="AC24525" s="56"/>
      <c r="AD24525" s="56"/>
      <c r="AE24525" s="56"/>
    </row>
    <row r="24526" spans="1:31" x14ac:dyDescent="0.25">
      <c r="A24526" s="41">
        <v>0</v>
      </c>
      <c r="C24526" s="56"/>
      <c r="AC24526" s="56"/>
      <c r="AD24526" s="56"/>
      <c r="AE24526" s="56"/>
    </row>
    <row r="24527" spans="1:31" x14ac:dyDescent="0.25">
      <c r="A24527" s="41">
        <v>0</v>
      </c>
      <c r="C24527" s="56"/>
      <c r="AC24527" s="56"/>
      <c r="AD24527" s="56"/>
      <c r="AE24527" s="56"/>
    </row>
    <row r="24528" spans="1:31" x14ac:dyDescent="0.25">
      <c r="A24528" s="41">
        <v>0</v>
      </c>
      <c r="C24528" s="56"/>
      <c r="AC24528" s="56"/>
      <c r="AD24528" s="56"/>
      <c r="AE24528" s="56"/>
    </row>
    <row r="24529" spans="1:31" x14ac:dyDescent="0.25">
      <c r="A24529" s="41">
        <v>0</v>
      </c>
      <c r="C24529" s="56"/>
      <c r="AC24529" s="56"/>
      <c r="AD24529" s="56"/>
      <c r="AE24529" s="56"/>
    </row>
    <row r="24530" spans="1:31" x14ac:dyDescent="0.25">
      <c r="A24530" s="41">
        <v>0</v>
      </c>
      <c r="C24530" s="56"/>
      <c r="AC24530" s="56"/>
      <c r="AD24530" s="56"/>
      <c r="AE24530" s="56"/>
    </row>
    <row r="24531" spans="1:31" x14ac:dyDescent="0.25">
      <c r="A24531" s="41">
        <v>0</v>
      </c>
      <c r="C24531" s="56"/>
      <c r="AC24531" s="56"/>
      <c r="AD24531" s="56"/>
      <c r="AE24531" s="56"/>
    </row>
    <row r="24532" spans="1:31" x14ac:dyDescent="0.25">
      <c r="A24532" s="41">
        <v>0</v>
      </c>
      <c r="C24532" s="56"/>
      <c r="AC24532" s="56"/>
      <c r="AD24532" s="56"/>
      <c r="AE24532" s="56"/>
    </row>
    <row r="24533" spans="1:31" x14ac:dyDescent="0.25">
      <c r="A24533" s="41">
        <v>10296</v>
      </c>
      <c r="C24533" s="56"/>
      <c r="AC24533" s="56"/>
      <c r="AD24533" s="56"/>
      <c r="AE24533" s="56"/>
    </row>
    <row r="24534" spans="1:31" x14ac:dyDescent="0.25">
      <c r="A24534" s="41">
        <v>0</v>
      </c>
      <c r="C24534" s="56"/>
      <c r="AC24534" s="56"/>
      <c r="AD24534" s="56"/>
      <c r="AE24534" s="56"/>
    </row>
    <row r="24535" spans="1:31" x14ac:dyDescent="0.25">
      <c r="A24535" s="41">
        <v>0</v>
      </c>
      <c r="C24535" s="56"/>
      <c r="AC24535" s="56"/>
      <c r="AD24535" s="56"/>
      <c r="AE24535" s="56"/>
    </row>
    <row r="24536" spans="1:31" x14ac:dyDescent="0.25">
      <c r="A24536" s="41">
        <v>0</v>
      </c>
      <c r="C24536" s="56"/>
      <c r="AC24536" s="56"/>
      <c r="AD24536" s="56"/>
      <c r="AE24536" s="56"/>
    </row>
    <row r="24537" spans="1:31" x14ac:dyDescent="0.25">
      <c r="A24537" s="41">
        <v>1566</v>
      </c>
      <c r="C24537" s="56"/>
      <c r="AC24537" s="56"/>
      <c r="AD24537" s="56"/>
      <c r="AE24537" s="56"/>
    </row>
    <row r="24538" spans="1:31" x14ac:dyDescent="0.25">
      <c r="A24538" s="41">
        <v>0</v>
      </c>
      <c r="C24538" s="56"/>
      <c r="AC24538" s="56"/>
      <c r="AD24538" s="56"/>
      <c r="AE24538" s="56"/>
    </row>
    <row r="24539" spans="1:31" x14ac:dyDescent="0.25">
      <c r="A24539" s="41">
        <v>0</v>
      </c>
      <c r="C24539" s="56"/>
      <c r="AC24539" s="56"/>
      <c r="AD24539" s="56"/>
      <c r="AE24539" s="56"/>
    </row>
    <row r="24540" spans="1:31" x14ac:dyDescent="0.25">
      <c r="A24540" s="41">
        <v>0</v>
      </c>
      <c r="C24540" s="56"/>
      <c r="AC24540" s="56"/>
      <c r="AD24540" s="56"/>
      <c r="AE24540" s="56"/>
    </row>
    <row r="24541" spans="1:31" x14ac:dyDescent="0.25">
      <c r="A24541" s="41">
        <v>0</v>
      </c>
      <c r="C24541" s="56"/>
      <c r="AC24541" s="56"/>
      <c r="AD24541" s="56"/>
      <c r="AE24541" s="56"/>
    </row>
    <row r="24542" spans="1:31" x14ac:dyDescent="0.25">
      <c r="A24542" s="41">
        <v>0</v>
      </c>
      <c r="C24542" s="56"/>
      <c r="AC24542" s="56"/>
      <c r="AD24542" s="56"/>
      <c r="AE24542" s="56"/>
    </row>
    <row r="24543" spans="1:31" x14ac:dyDescent="0.25">
      <c r="A24543" s="41">
        <v>0</v>
      </c>
      <c r="C24543" s="56"/>
      <c r="AC24543" s="56"/>
      <c r="AD24543" s="56"/>
      <c r="AE24543" s="56"/>
    </row>
    <row r="24544" spans="1:31" x14ac:dyDescent="0.25">
      <c r="A24544" s="41">
        <v>0</v>
      </c>
      <c r="C24544" s="56"/>
      <c r="AC24544" s="56"/>
      <c r="AD24544" s="56"/>
      <c r="AE24544" s="56"/>
    </row>
    <row r="24545" spans="1:31" x14ac:dyDescent="0.25">
      <c r="A24545" s="41">
        <v>0</v>
      </c>
      <c r="C24545" s="56"/>
      <c r="AC24545" s="56"/>
      <c r="AD24545" s="56"/>
      <c r="AE24545" s="56"/>
    </row>
    <row r="24546" spans="1:31" x14ac:dyDescent="0.25">
      <c r="A24546" s="41">
        <v>0</v>
      </c>
      <c r="C24546" s="56"/>
      <c r="AC24546" s="56"/>
      <c r="AD24546" s="56"/>
      <c r="AE24546" s="56"/>
    </row>
    <row r="24547" spans="1:31" x14ac:dyDescent="0.25">
      <c r="A24547" s="41">
        <v>0</v>
      </c>
      <c r="C24547" s="56"/>
      <c r="AC24547" s="56"/>
      <c r="AD24547" s="56"/>
      <c r="AE24547" s="56"/>
    </row>
    <row r="24548" spans="1:31" x14ac:dyDescent="0.25">
      <c r="A24548" s="41">
        <v>0</v>
      </c>
      <c r="C24548" s="56"/>
      <c r="AC24548" s="56"/>
      <c r="AD24548" s="56"/>
      <c r="AE24548" s="56"/>
    </row>
    <row r="24549" spans="1:31" x14ac:dyDescent="0.25">
      <c r="A24549" s="41">
        <v>0</v>
      </c>
      <c r="C24549" s="56"/>
      <c r="AC24549" s="56"/>
      <c r="AD24549" s="56"/>
      <c r="AE24549" s="56"/>
    </row>
    <row r="24550" spans="1:31" x14ac:dyDescent="0.25">
      <c r="A24550" s="41">
        <v>0</v>
      </c>
      <c r="C24550" s="56"/>
      <c r="AC24550" s="56"/>
      <c r="AD24550" s="56"/>
      <c r="AE24550" s="56"/>
    </row>
    <row r="24551" spans="1:31" x14ac:dyDescent="0.25">
      <c r="A24551" s="41">
        <v>489</v>
      </c>
      <c r="C24551" s="56"/>
      <c r="AC24551" s="56"/>
      <c r="AD24551" s="56"/>
      <c r="AE24551" s="56"/>
    </row>
    <row r="24552" spans="1:31" x14ac:dyDescent="0.25">
      <c r="A24552" s="41">
        <v>0</v>
      </c>
      <c r="C24552" s="56"/>
      <c r="AC24552" s="56"/>
      <c r="AD24552" s="56"/>
      <c r="AE24552" s="56"/>
    </row>
    <row r="24553" spans="1:31" x14ac:dyDescent="0.25">
      <c r="A24553" s="41">
        <v>0</v>
      </c>
      <c r="C24553" s="56"/>
      <c r="AC24553" s="56"/>
      <c r="AD24553" s="56"/>
      <c r="AE24553" s="56"/>
    </row>
    <row r="24554" spans="1:31" x14ac:dyDescent="0.25">
      <c r="A24554" s="41">
        <v>3</v>
      </c>
      <c r="C24554" s="56"/>
      <c r="AC24554" s="56"/>
      <c r="AD24554" s="56"/>
      <c r="AE24554" s="56"/>
    </row>
    <row r="24555" spans="1:31" x14ac:dyDescent="0.25">
      <c r="A24555" s="41">
        <v>0</v>
      </c>
      <c r="C24555" s="56"/>
      <c r="AC24555" s="56"/>
      <c r="AD24555" s="56"/>
      <c r="AE24555" s="56"/>
    </row>
    <row r="24556" spans="1:31" x14ac:dyDescent="0.25">
      <c r="A24556" s="41">
        <v>0</v>
      </c>
      <c r="C24556" s="56"/>
      <c r="AC24556" s="56"/>
      <c r="AD24556" s="56"/>
      <c r="AE24556" s="56"/>
    </row>
    <row r="24557" spans="1:31" x14ac:dyDescent="0.25">
      <c r="A24557" s="41">
        <v>0</v>
      </c>
      <c r="C24557" s="56"/>
      <c r="AC24557" s="56"/>
      <c r="AD24557" s="56"/>
      <c r="AE24557" s="56"/>
    </row>
    <row r="24558" spans="1:31" x14ac:dyDescent="0.25">
      <c r="A24558" s="41">
        <v>0</v>
      </c>
      <c r="C24558" s="56"/>
      <c r="AC24558" s="56"/>
      <c r="AD24558" s="56"/>
      <c r="AE24558" s="56"/>
    </row>
    <row r="24559" spans="1:31" x14ac:dyDescent="0.25">
      <c r="A24559" s="41">
        <v>0</v>
      </c>
      <c r="C24559" s="56"/>
      <c r="AC24559" s="56"/>
      <c r="AD24559" s="56"/>
      <c r="AE24559" s="56"/>
    </row>
    <row r="24560" spans="1:31" x14ac:dyDescent="0.25">
      <c r="A24560" s="41">
        <v>0</v>
      </c>
      <c r="C24560" s="56"/>
      <c r="AC24560" s="56"/>
      <c r="AD24560" s="56"/>
      <c r="AE24560" s="56"/>
    </row>
    <row r="24561" spans="1:31" x14ac:dyDescent="0.25">
      <c r="A24561" s="41">
        <v>0</v>
      </c>
      <c r="C24561" s="56"/>
      <c r="AC24561" s="56"/>
      <c r="AD24561" s="56"/>
      <c r="AE24561" s="56"/>
    </row>
    <row r="24562" spans="1:31" x14ac:dyDescent="0.25">
      <c r="A24562" s="41">
        <v>0</v>
      </c>
      <c r="C24562" s="56"/>
      <c r="AC24562" s="56"/>
      <c r="AD24562" s="56"/>
      <c r="AE24562" s="56"/>
    </row>
    <row r="24563" spans="1:31" x14ac:dyDescent="0.25">
      <c r="A24563" s="41">
        <v>0</v>
      </c>
      <c r="C24563" s="56"/>
      <c r="AC24563" s="56"/>
      <c r="AD24563" s="56"/>
      <c r="AE24563" s="56"/>
    </row>
    <row r="24564" spans="1:31" x14ac:dyDescent="0.25">
      <c r="A24564" s="41">
        <v>0</v>
      </c>
      <c r="C24564" s="56"/>
      <c r="AC24564" s="56"/>
      <c r="AD24564" s="56"/>
      <c r="AE24564" s="56"/>
    </row>
    <row r="24565" spans="1:31" x14ac:dyDescent="0.25">
      <c r="A24565" s="41">
        <v>0</v>
      </c>
      <c r="C24565" s="56"/>
      <c r="AC24565" s="56"/>
      <c r="AD24565" s="56"/>
      <c r="AE24565" s="56"/>
    </row>
    <row r="24566" spans="1:31" x14ac:dyDescent="0.25">
      <c r="A24566" s="41">
        <v>0</v>
      </c>
      <c r="C24566" s="56"/>
      <c r="AC24566" s="56"/>
      <c r="AD24566" s="56"/>
      <c r="AE24566" s="56"/>
    </row>
    <row r="24567" spans="1:31" x14ac:dyDescent="0.25">
      <c r="A24567" s="41">
        <v>0</v>
      </c>
      <c r="C24567" s="56"/>
      <c r="AC24567" s="56"/>
      <c r="AD24567" s="56"/>
      <c r="AE24567" s="56"/>
    </row>
    <row r="24568" spans="1:31" x14ac:dyDescent="0.25">
      <c r="A24568" s="41">
        <v>0</v>
      </c>
      <c r="C24568" s="56"/>
      <c r="AC24568" s="56"/>
      <c r="AD24568" s="56"/>
      <c r="AE24568" s="56"/>
    </row>
    <row r="24569" spans="1:31" x14ac:dyDescent="0.25">
      <c r="A24569" s="41">
        <v>0</v>
      </c>
      <c r="C24569" s="56"/>
      <c r="AC24569" s="56"/>
      <c r="AD24569" s="56"/>
      <c r="AE24569" s="56"/>
    </row>
    <row r="24570" spans="1:31" x14ac:dyDescent="0.25">
      <c r="A24570" s="41">
        <v>0</v>
      </c>
      <c r="C24570" s="56"/>
      <c r="AC24570" s="56"/>
      <c r="AD24570" s="56"/>
      <c r="AE24570" s="56"/>
    </row>
    <row r="24571" spans="1:31" x14ac:dyDescent="0.25">
      <c r="A24571" s="41">
        <v>0</v>
      </c>
      <c r="C24571" s="56"/>
      <c r="AC24571" s="56"/>
      <c r="AD24571" s="56"/>
      <c r="AE24571" s="56"/>
    </row>
    <row r="24572" spans="1:31" x14ac:dyDescent="0.25">
      <c r="A24572" s="41">
        <v>0</v>
      </c>
      <c r="C24572" s="56"/>
      <c r="AC24572" s="56"/>
      <c r="AD24572" s="56"/>
      <c r="AE24572" s="56"/>
    </row>
    <row r="24573" spans="1:31" x14ac:dyDescent="0.25">
      <c r="A24573" s="41">
        <v>0</v>
      </c>
      <c r="C24573" s="56"/>
      <c r="AC24573" s="56"/>
      <c r="AD24573" s="56"/>
      <c r="AE24573" s="56"/>
    </row>
    <row r="24574" spans="1:31" x14ac:dyDescent="0.25">
      <c r="A24574" s="41">
        <v>0</v>
      </c>
      <c r="C24574" s="56"/>
      <c r="AC24574" s="56"/>
      <c r="AD24574" s="56"/>
      <c r="AE24574" s="56"/>
    </row>
    <row r="24575" spans="1:31" x14ac:dyDescent="0.25">
      <c r="A24575" s="41">
        <v>0</v>
      </c>
      <c r="C24575" s="56"/>
      <c r="AC24575" s="56"/>
      <c r="AD24575" s="56"/>
      <c r="AE24575" s="56"/>
    </row>
    <row r="24576" spans="1:31" x14ac:dyDescent="0.25">
      <c r="A24576" s="41">
        <v>0</v>
      </c>
      <c r="C24576" s="56"/>
      <c r="AC24576" s="56"/>
      <c r="AD24576" s="56"/>
      <c r="AE24576" s="56"/>
    </row>
    <row r="24577" spans="1:31" x14ac:dyDescent="0.25">
      <c r="A24577" s="41">
        <v>0</v>
      </c>
      <c r="C24577" s="56"/>
      <c r="AC24577" s="56"/>
      <c r="AD24577" s="56"/>
      <c r="AE24577" s="56"/>
    </row>
    <row r="24578" spans="1:31" x14ac:dyDescent="0.25">
      <c r="A24578" s="41">
        <v>0</v>
      </c>
      <c r="C24578" s="56"/>
      <c r="AC24578" s="56"/>
      <c r="AD24578" s="56"/>
      <c r="AE24578" s="56"/>
    </row>
    <row r="24579" spans="1:31" x14ac:dyDescent="0.25">
      <c r="A24579" s="41">
        <v>0</v>
      </c>
      <c r="C24579" s="56"/>
      <c r="AC24579" s="56"/>
      <c r="AD24579" s="56"/>
      <c r="AE24579" s="56"/>
    </row>
    <row r="24580" spans="1:31" x14ac:dyDescent="0.25">
      <c r="A24580" s="41">
        <v>0</v>
      </c>
      <c r="C24580" s="56"/>
      <c r="AC24580" s="56"/>
      <c r="AD24580" s="56"/>
      <c r="AE24580" s="56"/>
    </row>
    <row r="24581" spans="1:31" x14ac:dyDescent="0.25">
      <c r="A24581" s="41">
        <v>0</v>
      </c>
      <c r="C24581" s="56"/>
      <c r="AC24581" s="56"/>
      <c r="AD24581" s="56"/>
      <c r="AE24581" s="56"/>
    </row>
    <row r="24582" spans="1:31" x14ac:dyDescent="0.25">
      <c r="A24582" s="41">
        <v>0</v>
      </c>
      <c r="C24582" s="56"/>
      <c r="AC24582" s="56"/>
      <c r="AD24582" s="56"/>
      <c r="AE24582" s="56"/>
    </row>
    <row r="24583" spans="1:31" x14ac:dyDescent="0.25">
      <c r="A24583" s="41">
        <v>0</v>
      </c>
      <c r="C24583" s="56"/>
      <c r="AC24583" s="56"/>
      <c r="AD24583" s="56"/>
      <c r="AE24583" s="56"/>
    </row>
    <row r="24584" spans="1:31" x14ac:dyDescent="0.25">
      <c r="A24584" s="41">
        <v>0</v>
      </c>
      <c r="C24584" s="56"/>
      <c r="AC24584" s="56"/>
      <c r="AD24584" s="56"/>
      <c r="AE24584" s="56"/>
    </row>
    <row r="24585" spans="1:31" x14ac:dyDescent="0.25">
      <c r="A24585" s="41">
        <v>0</v>
      </c>
      <c r="C24585" s="56"/>
      <c r="AC24585" s="56"/>
      <c r="AD24585" s="56"/>
      <c r="AE24585" s="56"/>
    </row>
    <row r="24586" spans="1:31" x14ac:dyDescent="0.25">
      <c r="A24586" s="41">
        <v>0</v>
      </c>
      <c r="C24586" s="56"/>
      <c r="AC24586" s="56"/>
      <c r="AD24586" s="56"/>
      <c r="AE24586" s="56"/>
    </row>
    <row r="24587" spans="1:31" x14ac:dyDescent="0.25">
      <c r="A24587" s="41">
        <v>0</v>
      </c>
      <c r="C24587" s="56"/>
      <c r="AC24587" s="56"/>
      <c r="AD24587" s="56"/>
      <c r="AE24587" s="56"/>
    </row>
    <row r="24588" spans="1:31" x14ac:dyDescent="0.25">
      <c r="A24588" s="41">
        <v>0</v>
      </c>
      <c r="C24588" s="56"/>
      <c r="AC24588" s="56"/>
      <c r="AD24588" s="56"/>
      <c r="AE24588" s="56"/>
    </row>
    <row r="24589" spans="1:31" x14ac:dyDescent="0.25">
      <c r="A24589" s="41">
        <v>0</v>
      </c>
      <c r="C24589" s="56"/>
      <c r="AC24589" s="56"/>
      <c r="AD24589" s="56"/>
      <c r="AE24589" s="56"/>
    </row>
    <row r="24590" spans="1:31" x14ac:dyDescent="0.25">
      <c r="A24590" s="41">
        <v>0</v>
      </c>
      <c r="C24590" s="56"/>
      <c r="AC24590" s="56"/>
      <c r="AD24590" s="56"/>
      <c r="AE24590" s="56"/>
    </row>
    <row r="24591" spans="1:31" x14ac:dyDescent="0.25">
      <c r="A24591" s="41">
        <v>0</v>
      </c>
      <c r="C24591" s="56"/>
      <c r="AC24591" s="56"/>
      <c r="AD24591" s="56"/>
      <c r="AE24591" s="56"/>
    </row>
    <row r="24592" spans="1:31" x14ac:dyDescent="0.25">
      <c r="A24592" s="41">
        <v>0</v>
      </c>
      <c r="C24592" s="56"/>
      <c r="AC24592" s="56"/>
      <c r="AD24592" s="56"/>
      <c r="AE24592" s="56"/>
    </row>
    <row r="24593" spans="1:31" x14ac:dyDescent="0.25">
      <c r="A24593" s="41">
        <v>0</v>
      </c>
      <c r="C24593" s="56"/>
      <c r="AC24593" s="56"/>
      <c r="AD24593" s="56"/>
      <c r="AE24593" s="56"/>
    </row>
    <row r="24594" spans="1:31" x14ac:dyDescent="0.25">
      <c r="A24594" s="41">
        <v>0</v>
      </c>
      <c r="C24594" s="56"/>
      <c r="AC24594" s="56"/>
      <c r="AD24594" s="56"/>
      <c r="AE24594" s="56"/>
    </row>
    <row r="24595" spans="1:31" x14ac:dyDescent="0.25">
      <c r="A24595" s="41">
        <v>0</v>
      </c>
      <c r="C24595" s="56"/>
      <c r="AC24595" s="56"/>
      <c r="AD24595" s="56"/>
      <c r="AE24595" s="56"/>
    </row>
    <row r="24596" spans="1:31" x14ac:dyDescent="0.25">
      <c r="A24596" s="41">
        <v>0</v>
      </c>
      <c r="C24596" s="56"/>
      <c r="AC24596" s="56"/>
      <c r="AD24596" s="56"/>
      <c r="AE24596" s="56"/>
    </row>
    <row r="24597" spans="1:31" x14ac:dyDescent="0.25">
      <c r="A24597" s="41">
        <v>0</v>
      </c>
      <c r="C24597" s="56"/>
      <c r="AC24597" s="56"/>
      <c r="AD24597" s="56"/>
      <c r="AE24597" s="56"/>
    </row>
    <row r="24598" spans="1:31" x14ac:dyDescent="0.25">
      <c r="A24598" s="41">
        <v>0</v>
      </c>
      <c r="C24598" s="56"/>
      <c r="AC24598" s="56"/>
      <c r="AD24598" s="56"/>
      <c r="AE24598" s="56"/>
    </row>
    <row r="24599" spans="1:31" x14ac:dyDescent="0.25">
      <c r="A24599" s="41">
        <v>0</v>
      </c>
      <c r="C24599" s="56"/>
      <c r="AC24599" s="56"/>
      <c r="AD24599" s="56"/>
      <c r="AE24599" s="56"/>
    </row>
    <row r="24600" spans="1:31" x14ac:dyDescent="0.25">
      <c r="A24600" s="41">
        <v>0</v>
      </c>
      <c r="C24600" s="56"/>
      <c r="AC24600" s="56"/>
      <c r="AD24600" s="56"/>
      <c r="AE24600" s="56"/>
    </row>
    <row r="24601" spans="1:31" x14ac:dyDescent="0.25">
      <c r="A24601" s="41">
        <v>0</v>
      </c>
      <c r="C24601" s="56"/>
      <c r="AC24601" s="56"/>
      <c r="AD24601" s="56"/>
      <c r="AE24601" s="56"/>
    </row>
    <row r="24602" spans="1:31" x14ac:dyDescent="0.25">
      <c r="A24602" s="41">
        <v>0</v>
      </c>
      <c r="C24602" s="56"/>
      <c r="AC24602" s="56"/>
      <c r="AD24602" s="56"/>
      <c r="AE24602" s="56"/>
    </row>
    <row r="24603" spans="1:31" x14ac:dyDescent="0.25">
      <c r="A24603" s="41">
        <v>0</v>
      </c>
      <c r="C24603" s="56"/>
      <c r="AC24603" s="56"/>
      <c r="AD24603" s="56"/>
      <c r="AE24603" s="56"/>
    </row>
    <row r="24604" spans="1:31" x14ac:dyDescent="0.25">
      <c r="A24604" s="41">
        <v>0</v>
      </c>
      <c r="C24604" s="56"/>
      <c r="AC24604" s="56"/>
      <c r="AD24604" s="56"/>
      <c r="AE24604" s="56"/>
    </row>
    <row r="24605" spans="1:31" x14ac:dyDescent="0.25">
      <c r="A24605" s="41">
        <v>0</v>
      </c>
      <c r="C24605" s="56"/>
      <c r="AC24605" s="56"/>
      <c r="AD24605" s="56"/>
      <c r="AE24605" s="56"/>
    </row>
    <row r="24606" spans="1:31" x14ac:dyDescent="0.25">
      <c r="A24606" s="41">
        <v>0</v>
      </c>
      <c r="C24606" s="56"/>
      <c r="AC24606" s="56"/>
      <c r="AD24606" s="56"/>
      <c r="AE24606" s="56"/>
    </row>
    <row r="24607" spans="1:31" x14ac:dyDescent="0.25">
      <c r="A24607" s="41">
        <v>0</v>
      </c>
      <c r="C24607" s="56"/>
      <c r="AC24607" s="56"/>
      <c r="AD24607" s="56"/>
      <c r="AE24607" s="56"/>
    </row>
    <row r="24608" spans="1:31" x14ac:dyDescent="0.25">
      <c r="A24608" s="41">
        <v>0</v>
      </c>
      <c r="C24608" s="56"/>
      <c r="AC24608" s="56"/>
      <c r="AD24608" s="56"/>
      <c r="AE24608" s="56"/>
    </row>
    <row r="24609" spans="1:31" x14ac:dyDescent="0.25">
      <c r="A24609" s="41">
        <v>0</v>
      </c>
      <c r="C24609" s="56"/>
      <c r="AC24609" s="56"/>
      <c r="AD24609" s="56"/>
      <c r="AE24609" s="56"/>
    </row>
    <row r="24610" spans="1:31" x14ac:dyDescent="0.25">
      <c r="A24610" s="41">
        <v>0</v>
      </c>
      <c r="C24610" s="56"/>
      <c r="AC24610" s="56"/>
      <c r="AD24610" s="56"/>
      <c r="AE24610" s="56"/>
    </row>
    <row r="24611" spans="1:31" x14ac:dyDescent="0.25">
      <c r="A24611" s="41">
        <v>0</v>
      </c>
      <c r="C24611" s="56"/>
      <c r="AC24611" s="56"/>
      <c r="AD24611" s="56"/>
      <c r="AE24611" s="56"/>
    </row>
    <row r="24612" spans="1:31" x14ac:dyDescent="0.25">
      <c r="A24612" s="41">
        <v>0</v>
      </c>
      <c r="C24612" s="56"/>
      <c r="AC24612" s="56"/>
      <c r="AD24612" s="56"/>
      <c r="AE24612" s="56"/>
    </row>
    <row r="24613" spans="1:31" x14ac:dyDescent="0.25">
      <c r="A24613" s="41">
        <v>0</v>
      </c>
      <c r="C24613" s="56"/>
      <c r="AC24613" s="56"/>
      <c r="AD24613" s="56"/>
      <c r="AE24613" s="56"/>
    </row>
    <row r="24614" spans="1:31" x14ac:dyDescent="0.25">
      <c r="A24614" s="41">
        <v>0</v>
      </c>
      <c r="C24614" s="56"/>
      <c r="AC24614" s="56"/>
      <c r="AD24614" s="56"/>
      <c r="AE24614" s="56"/>
    </row>
    <row r="24615" spans="1:31" x14ac:dyDescent="0.25">
      <c r="A24615" s="41">
        <v>0</v>
      </c>
      <c r="C24615" s="56"/>
      <c r="AC24615" s="56"/>
      <c r="AD24615" s="56"/>
      <c r="AE24615" s="56"/>
    </row>
    <row r="24616" spans="1:31" x14ac:dyDescent="0.25">
      <c r="A24616" s="41">
        <v>0</v>
      </c>
      <c r="C24616" s="56"/>
      <c r="AC24616" s="56"/>
      <c r="AD24616" s="56"/>
      <c r="AE24616" s="56"/>
    </row>
    <row r="24617" spans="1:31" x14ac:dyDescent="0.25">
      <c r="A24617" s="41">
        <v>0</v>
      </c>
      <c r="C24617" s="56"/>
      <c r="AC24617" s="56"/>
      <c r="AD24617" s="56"/>
      <c r="AE24617" s="56"/>
    </row>
    <row r="24618" spans="1:31" x14ac:dyDescent="0.25">
      <c r="A24618" s="41">
        <v>0</v>
      </c>
      <c r="C24618" s="56"/>
      <c r="AC24618" s="56"/>
      <c r="AD24618" s="56"/>
      <c r="AE24618" s="56"/>
    </row>
    <row r="24619" spans="1:31" x14ac:dyDescent="0.25">
      <c r="A24619" s="41">
        <v>0</v>
      </c>
      <c r="C24619" s="56"/>
      <c r="AC24619" s="56"/>
      <c r="AD24619" s="56"/>
      <c r="AE24619" s="56"/>
    </row>
    <row r="24620" spans="1:31" x14ac:dyDescent="0.25">
      <c r="A24620" s="41">
        <v>0</v>
      </c>
      <c r="C24620" s="56"/>
      <c r="AC24620" s="56"/>
      <c r="AD24620" s="56"/>
      <c r="AE24620" s="56"/>
    </row>
    <row r="24621" spans="1:31" x14ac:dyDescent="0.25">
      <c r="A24621" s="41">
        <v>0</v>
      </c>
      <c r="C24621" s="56"/>
      <c r="AC24621" s="56"/>
      <c r="AD24621" s="56"/>
      <c r="AE24621" s="56"/>
    </row>
    <row r="24622" spans="1:31" x14ac:dyDescent="0.25">
      <c r="A24622" s="41">
        <v>0</v>
      </c>
      <c r="C24622" s="56"/>
      <c r="AC24622" s="56"/>
      <c r="AD24622" s="56"/>
      <c r="AE24622" s="56"/>
    </row>
    <row r="24623" spans="1:31" x14ac:dyDescent="0.25">
      <c r="A24623" s="41">
        <v>0</v>
      </c>
      <c r="C24623" s="56"/>
      <c r="AC24623" s="56"/>
      <c r="AD24623" s="56"/>
      <c r="AE24623" s="56"/>
    </row>
    <row r="24624" spans="1:31" x14ac:dyDescent="0.25">
      <c r="A24624" s="41">
        <v>0</v>
      </c>
      <c r="C24624" s="56"/>
      <c r="AC24624" s="56"/>
      <c r="AD24624" s="56"/>
      <c r="AE24624" s="56"/>
    </row>
    <row r="24625" spans="1:31" x14ac:dyDescent="0.25">
      <c r="A24625" s="41">
        <v>0</v>
      </c>
      <c r="C24625" s="56"/>
      <c r="AC24625" s="56"/>
      <c r="AD24625" s="56"/>
      <c r="AE24625" s="56"/>
    </row>
    <row r="24626" spans="1:31" x14ac:dyDescent="0.25">
      <c r="A24626" s="41">
        <v>0</v>
      </c>
      <c r="C24626" s="56"/>
      <c r="AC24626" s="56"/>
      <c r="AD24626" s="56"/>
      <c r="AE24626" s="56"/>
    </row>
    <row r="24627" spans="1:31" x14ac:dyDescent="0.25">
      <c r="A24627" s="41">
        <v>0</v>
      </c>
      <c r="C24627" s="56"/>
      <c r="AC24627" s="56"/>
      <c r="AD24627" s="56"/>
      <c r="AE24627" s="56"/>
    </row>
    <row r="24628" spans="1:31" x14ac:dyDescent="0.25">
      <c r="A24628" s="41">
        <v>0</v>
      </c>
      <c r="C24628" s="56"/>
      <c r="AC24628" s="56"/>
      <c r="AD24628" s="56"/>
      <c r="AE24628" s="56"/>
    </row>
    <row r="24629" spans="1:31" x14ac:dyDescent="0.25">
      <c r="A24629" s="41">
        <v>0</v>
      </c>
      <c r="C24629" s="56"/>
      <c r="AC24629" s="56"/>
      <c r="AD24629" s="56"/>
      <c r="AE24629" s="56"/>
    </row>
    <row r="24630" spans="1:31" x14ac:dyDescent="0.25">
      <c r="A24630" s="41">
        <v>0</v>
      </c>
      <c r="C24630" s="56"/>
      <c r="AC24630" s="56"/>
      <c r="AD24630" s="56"/>
      <c r="AE24630" s="56"/>
    </row>
    <row r="24631" spans="1:31" x14ac:dyDescent="0.25">
      <c r="A24631" s="41">
        <v>0</v>
      </c>
      <c r="C24631" s="56"/>
      <c r="AC24631" s="56"/>
      <c r="AD24631" s="56"/>
      <c r="AE24631" s="56"/>
    </row>
    <row r="24632" spans="1:31" x14ac:dyDescent="0.25">
      <c r="A24632" s="41">
        <v>0</v>
      </c>
      <c r="C24632" s="56"/>
      <c r="AC24632" s="56"/>
      <c r="AD24632" s="56"/>
      <c r="AE24632" s="56"/>
    </row>
    <row r="24633" spans="1:31" x14ac:dyDescent="0.25">
      <c r="A24633" s="41">
        <v>0</v>
      </c>
      <c r="C24633" s="56"/>
      <c r="AC24633" s="56"/>
      <c r="AD24633" s="56"/>
      <c r="AE24633" s="56"/>
    </row>
    <row r="24634" spans="1:31" x14ac:dyDescent="0.25">
      <c r="A24634" s="41">
        <v>0</v>
      </c>
      <c r="C24634" s="56"/>
      <c r="AC24634" s="56"/>
      <c r="AD24634" s="56"/>
      <c r="AE24634" s="56"/>
    </row>
    <row r="24635" spans="1:31" x14ac:dyDescent="0.25">
      <c r="A24635" s="41">
        <v>0</v>
      </c>
      <c r="C24635" s="56"/>
      <c r="AC24635" s="56"/>
      <c r="AD24635" s="56"/>
      <c r="AE24635" s="56"/>
    </row>
    <row r="24636" spans="1:31" x14ac:dyDescent="0.25">
      <c r="A24636" s="41">
        <v>0</v>
      </c>
      <c r="C24636" s="56"/>
      <c r="AC24636" s="56"/>
      <c r="AD24636" s="56"/>
      <c r="AE24636" s="56"/>
    </row>
    <row r="24637" spans="1:31" x14ac:dyDescent="0.25">
      <c r="A24637" s="41">
        <v>0</v>
      </c>
      <c r="C24637" s="56"/>
      <c r="AC24637" s="56"/>
      <c r="AD24637" s="56"/>
      <c r="AE24637" s="56"/>
    </row>
    <row r="24638" spans="1:31" x14ac:dyDescent="0.25">
      <c r="A24638" s="41">
        <v>0</v>
      </c>
      <c r="C24638" s="56"/>
      <c r="AC24638" s="56"/>
      <c r="AD24638" s="56"/>
      <c r="AE24638" s="56"/>
    </row>
    <row r="24639" spans="1:31" x14ac:dyDescent="0.25">
      <c r="A24639" s="41">
        <v>0</v>
      </c>
      <c r="C24639" s="56"/>
      <c r="AC24639" s="56"/>
      <c r="AD24639" s="56"/>
      <c r="AE24639" s="56"/>
    </row>
    <row r="24640" spans="1:31" x14ac:dyDescent="0.25">
      <c r="A24640" s="41">
        <v>0</v>
      </c>
      <c r="C24640" s="56"/>
      <c r="AC24640" s="56"/>
      <c r="AD24640" s="56"/>
      <c r="AE24640" s="56"/>
    </row>
    <row r="24641" spans="1:31" x14ac:dyDescent="0.25">
      <c r="A24641" s="41">
        <v>0</v>
      </c>
      <c r="C24641" s="56"/>
      <c r="AC24641" s="56"/>
      <c r="AD24641" s="56"/>
      <c r="AE24641" s="56"/>
    </row>
    <row r="24642" spans="1:31" x14ac:dyDescent="0.25">
      <c r="A24642" s="41">
        <v>0</v>
      </c>
      <c r="C24642" s="56"/>
      <c r="AC24642" s="56"/>
      <c r="AD24642" s="56"/>
      <c r="AE24642" s="56"/>
    </row>
    <row r="24643" spans="1:31" x14ac:dyDescent="0.25">
      <c r="A24643" s="41">
        <v>0</v>
      </c>
      <c r="C24643" s="56"/>
      <c r="AC24643" s="56"/>
      <c r="AD24643" s="56"/>
      <c r="AE24643" s="56"/>
    </row>
    <row r="24644" spans="1:31" x14ac:dyDescent="0.25">
      <c r="A24644" s="41">
        <v>0</v>
      </c>
      <c r="C24644" s="56"/>
      <c r="AC24644" s="56"/>
      <c r="AD24644" s="56"/>
      <c r="AE24644" s="56"/>
    </row>
    <row r="24645" spans="1:31" x14ac:dyDescent="0.25">
      <c r="A24645" s="41">
        <v>0</v>
      </c>
      <c r="C24645" s="56"/>
      <c r="AC24645" s="56"/>
      <c r="AD24645" s="56"/>
      <c r="AE24645" s="56"/>
    </row>
    <row r="24646" spans="1:31" x14ac:dyDescent="0.25">
      <c r="A24646" s="41">
        <v>0</v>
      </c>
      <c r="C24646" s="56"/>
      <c r="AC24646" s="56"/>
      <c r="AD24646" s="56"/>
      <c r="AE24646" s="56"/>
    </row>
    <row r="24647" spans="1:31" x14ac:dyDescent="0.25">
      <c r="A24647" s="41">
        <v>0</v>
      </c>
      <c r="C24647" s="56"/>
      <c r="AC24647" s="56"/>
      <c r="AD24647" s="56"/>
      <c r="AE24647" s="56"/>
    </row>
    <row r="24648" spans="1:31" x14ac:dyDescent="0.25">
      <c r="A24648" s="41">
        <v>0</v>
      </c>
      <c r="C24648" s="56"/>
      <c r="AC24648" s="56"/>
      <c r="AD24648" s="56"/>
      <c r="AE24648" s="56"/>
    </row>
    <row r="24649" spans="1:31" x14ac:dyDescent="0.25">
      <c r="A24649" s="41">
        <v>0</v>
      </c>
      <c r="C24649" s="56"/>
      <c r="AC24649" s="56"/>
      <c r="AD24649" s="56"/>
      <c r="AE24649" s="56"/>
    </row>
    <row r="24650" spans="1:31" x14ac:dyDescent="0.25">
      <c r="A24650" s="41">
        <v>0</v>
      </c>
      <c r="C24650" s="56"/>
      <c r="AC24650" s="56"/>
      <c r="AD24650" s="56"/>
      <c r="AE24650" s="56"/>
    </row>
    <row r="24651" spans="1:31" x14ac:dyDescent="0.25">
      <c r="A24651" s="41">
        <v>0</v>
      </c>
      <c r="C24651" s="56"/>
      <c r="AC24651" s="56"/>
      <c r="AD24651" s="56"/>
      <c r="AE24651" s="56"/>
    </row>
    <row r="24652" spans="1:31" x14ac:dyDescent="0.25">
      <c r="A24652" s="41">
        <v>0</v>
      </c>
      <c r="C24652" s="56"/>
      <c r="AC24652" s="56"/>
      <c r="AD24652" s="56"/>
      <c r="AE24652" s="56"/>
    </row>
    <row r="24653" spans="1:31" x14ac:dyDescent="0.25">
      <c r="A24653" s="41">
        <v>0</v>
      </c>
      <c r="C24653" s="56"/>
      <c r="AC24653" s="56"/>
      <c r="AD24653" s="56"/>
      <c r="AE24653" s="56"/>
    </row>
    <row r="24654" spans="1:31" x14ac:dyDescent="0.25">
      <c r="A24654" s="41">
        <v>0</v>
      </c>
      <c r="C24654" s="56"/>
      <c r="AC24654" s="56"/>
      <c r="AD24654" s="56"/>
      <c r="AE24654" s="56"/>
    </row>
    <row r="24655" spans="1:31" x14ac:dyDescent="0.25">
      <c r="A24655" s="41">
        <v>0</v>
      </c>
      <c r="C24655" s="56"/>
      <c r="AC24655" s="56"/>
      <c r="AD24655" s="56"/>
      <c r="AE24655" s="56"/>
    </row>
    <row r="24656" spans="1:31" x14ac:dyDescent="0.25">
      <c r="A24656" s="41">
        <v>0</v>
      </c>
      <c r="C24656" s="56"/>
      <c r="AC24656" s="56"/>
      <c r="AD24656" s="56"/>
      <c r="AE24656" s="56"/>
    </row>
    <row r="24657" spans="1:31" x14ac:dyDescent="0.25">
      <c r="A24657" s="41">
        <v>0</v>
      </c>
      <c r="C24657" s="56"/>
      <c r="AC24657" s="56"/>
      <c r="AD24657" s="56"/>
      <c r="AE24657" s="56"/>
    </row>
    <row r="24658" spans="1:31" x14ac:dyDescent="0.25">
      <c r="A24658" s="41">
        <v>0</v>
      </c>
      <c r="C24658" s="56"/>
      <c r="AC24658" s="56"/>
      <c r="AD24658" s="56"/>
      <c r="AE24658" s="56"/>
    </row>
    <row r="24659" spans="1:31" x14ac:dyDescent="0.25">
      <c r="A24659" s="41">
        <v>0</v>
      </c>
      <c r="C24659" s="56"/>
      <c r="AC24659" s="56"/>
      <c r="AD24659" s="56"/>
      <c r="AE24659" s="56"/>
    </row>
    <row r="24660" spans="1:31" x14ac:dyDescent="0.25">
      <c r="A24660" s="41">
        <v>0</v>
      </c>
      <c r="C24660" s="56"/>
      <c r="AC24660" s="56"/>
      <c r="AD24660" s="56"/>
      <c r="AE24660" s="56"/>
    </row>
    <row r="24661" spans="1:31" x14ac:dyDescent="0.25">
      <c r="A24661" s="41">
        <v>0</v>
      </c>
      <c r="C24661" s="56"/>
      <c r="AC24661" s="56"/>
      <c r="AD24661" s="56"/>
      <c r="AE24661" s="56"/>
    </row>
    <row r="24662" spans="1:31" x14ac:dyDescent="0.25">
      <c r="A24662" s="41">
        <v>0</v>
      </c>
      <c r="C24662" s="56"/>
      <c r="AC24662" s="56"/>
      <c r="AD24662" s="56"/>
      <c r="AE24662" s="56"/>
    </row>
    <row r="24663" spans="1:31" x14ac:dyDescent="0.25">
      <c r="A24663" s="41">
        <v>0</v>
      </c>
      <c r="C24663" s="56"/>
      <c r="AC24663" s="56"/>
      <c r="AD24663" s="56"/>
      <c r="AE24663" s="56"/>
    </row>
    <row r="24664" spans="1:31" x14ac:dyDescent="0.25">
      <c r="A24664" s="41">
        <v>0</v>
      </c>
      <c r="C24664" s="56"/>
      <c r="AC24664" s="56"/>
      <c r="AD24664" s="56"/>
      <c r="AE24664" s="56"/>
    </row>
    <row r="24665" spans="1:31" x14ac:dyDescent="0.25">
      <c r="A24665" s="41">
        <v>0</v>
      </c>
      <c r="C24665" s="56"/>
      <c r="AC24665" s="56"/>
      <c r="AD24665" s="56"/>
      <c r="AE24665" s="56"/>
    </row>
    <row r="24666" spans="1:31" x14ac:dyDescent="0.25">
      <c r="A24666" s="41">
        <v>0</v>
      </c>
      <c r="C24666" s="56"/>
      <c r="AC24666" s="56"/>
      <c r="AD24666" s="56"/>
      <c r="AE24666" s="56"/>
    </row>
    <row r="24667" spans="1:31" x14ac:dyDescent="0.25">
      <c r="A24667" s="41">
        <v>0</v>
      </c>
      <c r="C24667" s="56"/>
      <c r="AC24667" s="56"/>
      <c r="AD24667" s="56"/>
      <c r="AE24667" s="56"/>
    </row>
    <row r="24668" spans="1:31" x14ac:dyDescent="0.25">
      <c r="A24668" s="41">
        <v>0</v>
      </c>
      <c r="C24668" s="56"/>
      <c r="AC24668" s="56"/>
      <c r="AD24668" s="56"/>
      <c r="AE24668" s="56"/>
    </row>
    <row r="24669" spans="1:31" x14ac:dyDescent="0.25">
      <c r="A24669" s="41">
        <v>0</v>
      </c>
      <c r="C24669" s="56"/>
      <c r="AC24669" s="56"/>
      <c r="AD24669" s="56"/>
      <c r="AE24669" s="56"/>
    </row>
    <row r="24670" spans="1:31" x14ac:dyDescent="0.25">
      <c r="A24670" s="41">
        <v>0</v>
      </c>
      <c r="C24670" s="56"/>
      <c r="AC24670" s="56"/>
      <c r="AD24670" s="56"/>
      <c r="AE24670" s="56"/>
    </row>
    <row r="24671" spans="1:31" x14ac:dyDescent="0.25">
      <c r="A24671" s="41">
        <v>0</v>
      </c>
      <c r="C24671" s="56"/>
      <c r="AC24671" s="56"/>
      <c r="AD24671" s="56"/>
      <c r="AE24671" s="56"/>
    </row>
    <row r="24672" spans="1:31" x14ac:dyDescent="0.25">
      <c r="A24672" s="41">
        <v>0</v>
      </c>
      <c r="C24672" s="56"/>
      <c r="AC24672" s="56"/>
      <c r="AD24672" s="56"/>
      <c r="AE24672" s="56"/>
    </row>
    <row r="24673" spans="1:31" x14ac:dyDescent="0.25">
      <c r="A24673" s="41">
        <v>0</v>
      </c>
      <c r="C24673" s="56"/>
      <c r="AC24673" s="56"/>
      <c r="AD24673" s="56"/>
      <c r="AE24673" s="56"/>
    </row>
    <row r="24674" spans="1:31" x14ac:dyDescent="0.25">
      <c r="A24674" s="41">
        <v>0</v>
      </c>
      <c r="C24674" s="56"/>
      <c r="AC24674" s="56"/>
      <c r="AD24674" s="56"/>
      <c r="AE24674" s="56"/>
    </row>
    <row r="24675" spans="1:31" x14ac:dyDescent="0.25">
      <c r="A24675" s="41">
        <v>0</v>
      </c>
      <c r="C24675" s="56"/>
      <c r="AC24675" s="56"/>
      <c r="AD24675" s="56"/>
      <c r="AE24675" s="56"/>
    </row>
    <row r="24676" spans="1:31" x14ac:dyDescent="0.25">
      <c r="A24676" s="41">
        <v>0</v>
      </c>
      <c r="C24676" s="56"/>
      <c r="AC24676" s="56"/>
      <c r="AD24676" s="56"/>
      <c r="AE24676" s="56"/>
    </row>
    <row r="24677" spans="1:31" x14ac:dyDescent="0.25">
      <c r="A24677" s="41">
        <v>0</v>
      </c>
      <c r="C24677" s="56"/>
      <c r="AC24677" s="56"/>
      <c r="AD24677" s="56"/>
      <c r="AE24677" s="56"/>
    </row>
    <row r="24678" spans="1:31" x14ac:dyDescent="0.25">
      <c r="A24678" s="41">
        <v>0</v>
      </c>
      <c r="C24678" s="56"/>
      <c r="AC24678" s="56"/>
      <c r="AD24678" s="56"/>
      <c r="AE24678" s="56"/>
    </row>
    <row r="24679" spans="1:31" x14ac:dyDescent="0.25">
      <c r="A24679" s="41">
        <v>0</v>
      </c>
      <c r="C24679" s="56"/>
      <c r="AC24679" s="56"/>
      <c r="AD24679" s="56"/>
      <c r="AE24679" s="56"/>
    </row>
    <row r="24680" spans="1:31" x14ac:dyDescent="0.25">
      <c r="A24680" s="41">
        <v>0</v>
      </c>
      <c r="C24680" s="56"/>
      <c r="AC24680" s="56"/>
      <c r="AD24680" s="56"/>
      <c r="AE24680" s="56"/>
    </row>
    <row r="24681" spans="1:31" x14ac:dyDescent="0.25">
      <c r="A24681" s="41">
        <v>0</v>
      </c>
      <c r="C24681" s="56"/>
      <c r="AC24681" s="56"/>
      <c r="AD24681" s="56"/>
      <c r="AE24681" s="56"/>
    </row>
    <row r="24682" spans="1:31" x14ac:dyDescent="0.25">
      <c r="A24682" s="41">
        <v>0</v>
      </c>
      <c r="C24682" s="56"/>
      <c r="AC24682" s="56"/>
      <c r="AD24682" s="56"/>
      <c r="AE24682" s="56"/>
    </row>
    <row r="24683" spans="1:31" x14ac:dyDescent="0.25">
      <c r="A24683" s="41">
        <v>0</v>
      </c>
      <c r="C24683" s="56"/>
      <c r="AC24683" s="56"/>
      <c r="AD24683" s="56"/>
      <c r="AE24683" s="56"/>
    </row>
    <row r="24684" spans="1:31" x14ac:dyDescent="0.25">
      <c r="A24684" s="41">
        <v>0</v>
      </c>
      <c r="C24684" s="56"/>
      <c r="AC24684" s="56"/>
      <c r="AD24684" s="56"/>
      <c r="AE24684" s="56"/>
    </row>
    <row r="24685" spans="1:31" x14ac:dyDescent="0.25">
      <c r="A24685" s="41">
        <v>0</v>
      </c>
      <c r="C24685" s="56"/>
      <c r="AC24685" s="56"/>
      <c r="AD24685" s="56"/>
      <c r="AE24685" s="56"/>
    </row>
    <row r="24686" spans="1:31" x14ac:dyDescent="0.25">
      <c r="A24686" s="41">
        <v>0</v>
      </c>
      <c r="C24686" s="56"/>
      <c r="AC24686" s="56"/>
      <c r="AD24686" s="56"/>
      <c r="AE24686" s="56"/>
    </row>
    <row r="24687" spans="1:31" x14ac:dyDescent="0.25">
      <c r="A24687" s="41">
        <v>0</v>
      </c>
      <c r="C24687" s="56"/>
      <c r="AC24687" s="56"/>
      <c r="AD24687" s="56"/>
      <c r="AE24687" s="56"/>
    </row>
    <row r="24688" spans="1:31" x14ac:dyDescent="0.25">
      <c r="A24688" s="41">
        <v>0</v>
      </c>
      <c r="C24688" s="56"/>
      <c r="AC24688" s="56"/>
      <c r="AD24688" s="56"/>
      <c r="AE24688" s="56"/>
    </row>
    <row r="24689" spans="1:31" x14ac:dyDescent="0.25">
      <c r="A24689" s="41">
        <v>0</v>
      </c>
      <c r="C24689" s="56"/>
      <c r="AC24689" s="56"/>
      <c r="AD24689" s="56"/>
      <c r="AE24689" s="56"/>
    </row>
    <row r="24690" spans="1:31" x14ac:dyDescent="0.25">
      <c r="A24690" s="41">
        <v>0</v>
      </c>
      <c r="C24690" s="56"/>
      <c r="AC24690" s="56"/>
      <c r="AD24690" s="56"/>
      <c r="AE24690" s="56"/>
    </row>
    <row r="24691" spans="1:31" x14ac:dyDescent="0.25">
      <c r="A24691" s="41">
        <v>0</v>
      </c>
      <c r="C24691" s="56"/>
      <c r="AC24691" s="56"/>
      <c r="AD24691" s="56"/>
      <c r="AE24691" s="56"/>
    </row>
    <row r="24692" spans="1:31" x14ac:dyDescent="0.25">
      <c r="A24692" s="41">
        <v>0</v>
      </c>
      <c r="C24692" s="56"/>
      <c r="AC24692" s="56"/>
      <c r="AD24692" s="56"/>
      <c r="AE24692" s="56"/>
    </row>
    <row r="24693" spans="1:31" x14ac:dyDescent="0.25">
      <c r="A24693" s="41">
        <v>0</v>
      </c>
      <c r="C24693" s="56"/>
      <c r="AC24693" s="56"/>
      <c r="AD24693" s="56"/>
      <c r="AE24693" s="56"/>
    </row>
    <row r="24694" spans="1:31" x14ac:dyDescent="0.25">
      <c r="A24694" s="41">
        <v>0</v>
      </c>
      <c r="C24694" s="56"/>
      <c r="AC24694" s="56"/>
      <c r="AD24694" s="56"/>
      <c r="AE24694" s="56"/>
    </row>
    <row r="24695" spans="1:31" x14ac:dyDescent="0.25">
      <c r="A24695" s="41">
        <v>0</v>
      </c>
      <c r="C24695" s="56"/>
      <c r="AC24695" s="56"/>
      <c r="AD24695" s="56"/>
      <c r="AE24695" s="56"/>
    </row>
    <row r="24696" spans="1:31" x14ac:dyDescent="0.25">
      <c r="A24696" s="41">
        <v>0</v>
      </c>
      <c r="C24696" s="56"/>
      <c r="AC24696" s="56"/>
      <c r="AD24696" s="56"/>
      <c r="AE24696" s="56"/>
    </row>
    <row r="24697" spans="1:31" x14ac:dyDescent="0.25">
      <c r="A24697" s="41">
        <v>0</v>
      </c>
      <c r="C24697" s="56"/>
      <c r="AC24697" s="56"/>
      <c r="AD24697" s="56"/>
      <c r="AE24697" s="56"/>
    </row>
    <row r="24698" spans="1:31" x14ac:dyDescent="0.25">
      <c r="A24698" s="41">
        <v>0</v>
      </c>
      <c r="C24698" s="56"/>
      <c r="AC24698" s="56"/>
      <c r="AD24698" s="56"/>
      <c r="AE24698" s="56"/>
    </row>
    <row r="24699" spans="1:31" x14ac:dyDescent="0.25">
      <c r="A24699" s="41">
        <v>0</v>
      </c>
      <c r="C24699" s="56"/>
      <c r="AC24699" s="56"/>
      <c r="AD24699" s="56"/>
      <c r="AE24699" s="56"/>
    </row>
    <row r="24700" spans="1:31" x14ac:dyDescent="0.25">
      <c r="A24700" s="41">
        <v>0</v>
      </c>
      <c r="C24700" s="56"/>
      <c r="AC24700" s="56"/>
      <c r="AD24700" s="56"/>
      <c r="AE24700" s="56"/>
    </row>
    <row r="24701" spans="1:31" x14ac:dyDescent="0.25">
      <c r="A24701" s="41">
        <v>0</v>
      </c>
      <c r="C24701" s="56"/>
      <c r="AC24701" s="56"/>
      <c r="AD24701" s="56"/>
      <c r="AE24701" s="56"/>
    </row>
    <row r="24702" spans="1:31" x14ac:dyDescent="0.25">
      <c r="A24702" s="41">
        <v>0</v>
      </c>
      <c r="C24702" s="56"/>
      <c r="AC24702" s="56"/>
      <c r="AD24702" s="56"/>
      <c r="AE24702" s="56"/>
    </row>
    <row r="24703" spans="1:31" x14ac:dyDescent="0.25">
      <c r="A24703" s="41">
        <v>0</v>
      </c>
      <c r="C24703" s="56"/>
      <c r="AC24703" s="56"/>
      <c r="AD24703" s="56"/>
      <c r="AE24703" s="56"/>
    </row>
    <row r="24704" spans="1:31" x14ac:dyDescent="0.25">
      <c r="A24704" s="41">
        <v>0</v>
      </c>
      <c r="C24704" s="56"/>
      <c r="AC24704" s="56"/>
      <c r="AD24704" s="56"/>
      <c r="AE24704" s="56"/>
    </row>
    <row r="24705" spans="1:31" x14ac:dyDescent="0.25">
      <c r="A24705" s="41">
        <v>0</v>
      </c>
      <c r="C24705" s="56"/>
      <c r="AC24705" s="56"/>
      <c r="AD24705" s="56"/>
      <c r="AE24705" s="56"/>
    </row>
    <row r="24706" spans="1:31" x14ac:dyDescent="0.25">
      <c r="A24706" s="41">
        <v>0</v>
      </c>
      <c r="C24706" s="56"/>
      <c r="AC24706" s="56"/>
      <c r="AD24706" s="56"/>
      <c r="AE24706" s="56"/>
    </row>
    <row r="24707" spans="1:31" x14ac:dyDescent="0.25">
      <c r="A24707" s="41">
        <v>0</v>
      </c>
      <c r="C24707" s="56"/>
      <c r="AC24707" s="56"/>
      <c r="AD24707" s="56"/>
      <c r="AE24707" s="56"/>
    </row>
    <row r="24708" spans="1:31" x14ac:dyDescent="0.25">
      <c r="A24708" s="41">
        <v>0</v>
      </c>
      <c r="C24708" s="56"/>
      <c r="AC24708" s="56"/>
      <c r="AD24708" s="56"/>
      <c r="AE24708" s="56"/>
    </row>
    <row r="24709" spans="1:31" x14ac:dyDescent="0.25">
      <c r="A24709" s="41">
        <v>0</v>
      </c>
      <c r="C24709" s="56"/>
      <c r="AC24709" s="56"/>
      <c r="AD24709" s="56"/>
      <c r="AE24709" s="56"/>
    </row>
    <row r="24710" spans="1:31" x14ac:dyDescent="0.25">
      <c r="A24710" s="41">
        <v>0</v>
      </c>
      <c r="C24710" s="56"/>
      <c r="AC24710" s="56"/>
      <c r="AD24710" s="56"/>
      <c r="AE24710" s="56"/>
    </row>
    <row r="24711" spans="1:31" x14ac:dyDescent="0.25">
      <c r="A24711" s="41">
        <v>0</v>
      </c>
      <c r="C24711" s="56"/>
      <c r="AC24711" s="56"/>
      <c r="AD24711" s="56"/>
      <c r="AE24711" s="56"/>
    </row>
    <row r="24712" spans="1:31" x14ac:dyDescent="0.25">
      <c r="A24712" s="41">
        <v>0</v>
      </c>
      <c r="C24712" s="56"/>
      <c r="AC24712" s="56"/>
      <c r="AD24712" s="56"/>
      <c r="AE24712" s="56"/>
    </row>
    <row r="24713" spans="1:31" x14ac:dyDescent="0.25">
      <c r="A24713" s="41">
        <v>0</v>
      </c>
      <c r="C24713" s="56"/>
      <c r="AC24713" s="56"/>
      <c r="AD24713" s="56"/>
      <c r="AE24713" s="56"/>
    </row>
    <row r="24714" spans="1:31" x14ac:dyDescent="0.25">
      <c r="A24714" s="41">
        <v>0</v>
      </c>
      <c r="C24714" s="56"/>
      <c r="AC24714" s="56"/>
      <c r="AD24714" s="56"/>
      <c r="AE24714" s="56"/>
    </row>
    <row r="24715" spans="1:31" x14ac:dyDescent="0.25">
      <c r="A24715" s="41">
        <v>0</v>
      </c>
      <c r="C24715" s="56"/>
      <c r="AC24715" s="56"/>
      <c r="AD24715" s="56"/>
      <c r="AE24715" s="56"/>
    </row>
    <row r="24716" spans="1:31" x14ac:dyDescent="0.25">
      <c r="A24716" s="41">
        <v>0</v>
      </c>
      <c r="C24716" s="56"/>
      <c r="AC24716" s="56"/>
      <c r="AD24716" s="56"/>
      <c r="AE24716" s="56"/>
    </row>
    <row r="24717" spans="1:31" x14ac:dyDescent="0.25">
      <c r="A24717" s="41">
        <v>0</v>
      </c>
      <c r="C24717" s="56"/>
      <c r="AC24717" s="56"/>
      <c r="AD24717" s="56"/>
      <c r="AE24717" s="56"/>
    </row>
    <row r="24718" spans="1:31" x14ac:dyDescent="0.25">
      <c r="A24718" s="41">
        <v>0</v>
      </c>
      <c r="C24718" s="56"/>
      <c r="AC24718" s="56"/>
      <c r="AD24718" s="56"/>
      <c r="AE24718" s="56"/>
    </row>
    <row r="24719" spans="1:31" x14ac:dyDescent="0.25">
      <c r="A24719" s="41">
        <v>0</v>
      </c>
      <c r="C24719" s="56"/>
      <c r="AC24719" s="56"/>
      <c r="AD24719" s="56"/>
      <c r="AE24719" s="56"/>
    </row>
    <row r="24720" spans="1:31" x14ac:dyDescent="0.25">
      <c r="A24720" s="41">
        <v>0</v>
      </c>
      <c r="C24720" s="56"/>
      <c r="AC24720" s="56"/>
      <c r="AD24720" s="56"/>
      <c r="AE24720" s="56"/>
    </row>
    <row r="24721" spans="1:31" x14ac:dyDescent="0.25">
      <c r="A24721" s="41">
        <v>0</v>
      </c>
      <c r="C24721" s="56"/>
      <c r="AC24721" s="56"/>
      <c r="AD24721" s="56"/>
      <c r="AE24721" s="56"/>
    </row>
    <row r="24722" spans="1:31" x14ac:dyDescent="0.25">
      <c r="A24722" s="41">
        <v>0</v>
      </c>
      <c r="C24722" s="56"/>
      <c r="AC24722" s="56"/>
      <c r="AD24722" s="56"/>
      <c r="AE24722" s="56"/>
    </row>
    <row r="24723" spans="1:31" x14ac:dyDescent="0.25">
      <c r="A24723" s="41">
        <v>0</v>
      </c>
      <c r="C24723" s="56"/>
      <c r="AC24723" s="56"/>
      <c r="AD24723" s="56"/>
      <c r="AE24723" s="56"/>
    </row>
    <row r="24724" spans="1:31" x14ac:dyDescent="0.25">
      <c r="A24724" s="41">
        <v>0</v>
      </c>
      <c r="C24724" s="56"/>
      <c r="AC24724" s="56"/>
      <c r="AD24724" s="56"/>
      <c r="AE24724" s="56"/>
    </row>
    <row r="24725" spans="1:31" x14ac:dyDescent="0.25">
      <c r="A24725" s="41">
        <v>0</v>
      </c>
      <c r="C24725" s="56"/>
      <c r="AC24725" s="56"/>
      <c r="AD24725" s="56"/>
      <c r="AE24725" s="56"/>
    </row>
    <row r="24726" spans="1:31" x14ac:dyDescent="0.25">
      <c r="A24726" s="41">
        <v>0</v>
      </c>
      <c r="C24726" s="56"/>
      <c r="AC24726" s="56"/>
      <c r="AD24726" s="56"/>
      <c r="AE24726" s="56"/>
    </row>
    <row r="24727" spans="1:31" x14ac:dyDescent="0.25">
      <c r="A24727" s="41">
        <v>0</v>
      </c>
      <c r="C24727" s="56"/>
      <c r="AC24727" s="56"/>
      <c r="AD24727" s="56"/>
      <c r="AE24727" s="56"/>
    </row>
    <row r="24728" spans="1:31" x14ac:dyDescent="0.25">
      <c r="A24728" s="41">
        <v>0</v>
      </c>
      <c r="C24728" s="56"/>
      <c r="AC24728" s="56"/>
      <c r="AD24728" s="56"/>
      <c r="AE24728" s="56"/>
    </row>
    <row r="24729" spans="1:31" x14ac:dyDescent="0.25">
      <c r="A24729" s="41">
        <v>0</v>
      </c>
      <c r="C24729" s="56"/>
      <c r="AC24729" s="56"/>
      <c r="AD24729" s="56"/>
      <c r="AE24729" s="56"/>
    </row>
    <row r="24730" spans="1:31" x14ac:dyDescent="0.25">
      <c r="A24730" s="41">
        <v>0</v>
      </c>
      <c r="C24730" s="56"/>
      <c r="AC24730" s="56"/>
      <c r="AD24730" s="56"/>
      <c r="AE24730" s="56"/>
    </row>
    <row r="24731" spans="1:31" x14ac:dyDescent="0.25">
      <c r="A24731" s="41">
        <v>0</v>
      </c>
      <c r="C24731" s="56"/>
      <c r="AC24731" s="56"/>
      <c r="AD24731" s="56"/>
      <c r="AE24731" s="56"/>
    </row>
    <row r="24732" spans="1:31" x14ac:dyDescent="0.25">
      <c r="A24732" s="41">
        <v>0</v>
      </c>
      <c r="C24732" s="56"/>
      <c r="AC24732" s="56"/>
      <c r="AD24732" s="56"/>
      <c r="AE24732" s="56"/>
    </row>
    <row r="24733" spans="1:31" x14ac:dyDescent="0.25">
      <c r="A24733" s="41">
        <v>0</v>
      </c>
      <c r="C24733" s="56"/>
      <c r="AC24733" s="56"/>
      <c r="AD24733" s="56"/>
      <c r="AE24733" s="56"/>
    </row>
    <row r="24734" spans="1:31" x14ac:dyDescent="0.25">
      <c r="A24734" s="41">
        <v>0</v>
      </c>
      <c r="C24734" s="56"/>
      <c r="AC24734" s="56"/>
      <c r="AD24734" s="56"/>
      <c r="AE24734" s="56"/>
    </row>
    <row r="24735" spans="1:31" x14ac:dyDescent="0.25">
      <c r="A24735" s="41">
        <v>0</v>
      </c>
      <c r="C24735" s="56"/>
      <c r="AC24735" s="56"/>
      <c r="AD24735" s="56"/>
      <c r="AE24735" s="56"/>
    </row>
    <row r="24736" spans="1:31" x14ac:dyDescent="0.25">
      <c r="A24736" s="41">
        <v>0</v>
      </c>
      <c r="C24736" s="56"/>
      <c r="AC24736" s="56"/>
      <c r="AD24736" s="56"/>
      <c r="AE24736" s="56"/>
    </row>
    <row r="24737" spans="1:31" x14ac:dyDescent="0.25">
      <c r="A24737" s="41">
        <v>0</v>
      </c>
      <c r="C24737" s="56"/>
      <c r="AC24737" s="56"/>
      <c r="AD24737" s="56"/>
      <c r="AE24737" s="56"/>
    </row>
    <row r="24738" spans="1:31" x14ac:dyDescent="0.25">
      <c r="A24738" s="41">
        <v>0</v>
      </c>
      <c r="C24738" s="56"/>
      <c r="AC24738" s="56"/>
      <c r="AD24738" s="56"/>
      <c r="AE24738" s="56"/>
    </row>
    <row r="24739" spans="1:31" x14ac:dyDescent="0.25">
      <c r="A24739" s="41">
        <v>0</v>
      </c>
      <c r="C24739" s="56"/>
      <c r="AC24739" s="56"/>
      <c r="AD24739" s="56"/>
      <c r="AE24739" s="56"/>
    </row>
    <row r="24740" spans="1:31" x14ac:dyDescent="0.25">
      <c r="A24740" s="41">
        <v>0</v>
      </c>
      <c r="C24740" s="56"/>
      <c r="AC24740" s="56"/>
      <c r="AD24740" s="56"/>
      <c r="AE24740" s="56"/>
    </row>
    <row r="24741" spans="1:31" x14ac:dyDescent="0.25">
      <c r="A24741" s="41">
        <v>0</v>
      </c>
      <c r="C24741" s="56"/>
      <c r="AC24741" s="56"/>
      <c r="AD24741" s="56"/>
      <c r="AE24741" s="56"/>
    </row>
    <row r="24742" spans="1:31" x14ac:dyDescent="0.25">
      <c r="A24742" s="41">
        <v>0</v>
      </c>
      <c r="C24742" s="56"/>
      <c r="AC24742" s="56"/>
      <c r="AD24742" s="56"/>
      <c r="AE24742" s="56"/>
    </row>
    <row r="24743" spans="1:31" x14ac:dyDescent="0.25">
      <c r="A24743" s="41">
        <v>0</v>
      </c>
      <c r="C24743" s="56"/>
      <c r="AC24743" s="56"/>
      <c r="AD24743" s="56"/>
      <c r="AE24743" s="56"/>
    </row>
    <row r="24744" spans="1:31" x14ac:dyDescent="0.25">
      <c r="A24744" s="41">
        <v>0</v>
      </c>
      <c r="C24744" s="56"/>
      <c r="AC24744" s="56"/>
      <c r="AD24744" s="56"/>
      <c r="AE24744" s="56"/>
    </row>
    <row r="24745" spans="1:31" x14ac:dyDescent="0.25">
      <c r="A24745" s="41">
        <v>0</v>
      </c>
      <c r="C24745" s="56"/>
      <c r="AC24745" s="56"/>
      <c r="AD24745" s="56"/>
      <c r="AE24745" s="56"/>
    </row>
    <row r="24746" spans="1:31" x14ac:dyDescent="0.25">
      <c r="A24746" s="41">
        <v>0</v>
      </c>
      <c r="C24746" s="56"/>
      <c r="AC24746" s="56"/>
      <c r="AD24746" s="56"/>
      <c r="AE24746" s="56"/>
    </row>
    <row r="24747" spans="1:31" x14ac:dyDescent="0.25">
      <c r="A24747" s="41">
        <v>0</v>
      </c>
      <c r="C24747" s="56"/>
      <c r="AC24747" s="56"/>
      <c r="AD24747" s="56"/>
      <c r="AE24747" s="56"/>
    </row>
    <row r="24748" spans="1:31" x14ac:dyDescent="0.25">
      <c r="A24748" s="41">
        <v>24620</v>
      </c>
      <c r="C24748" s="56"/>
      <c r="AC24748" s="56"/>
      <c r="AD24748" s="56"/>
      <c r="AE24748" s="56"/>
    </row>
    <row r="24749" spans="1:31" x14ac:dyDescent="0.25">
      <c r="A24749" s="41">
        <v>0</v>
      </c>
      <c r="C24749" s="56"/>
      <c r="AC24749" s="56"/>
      <c r="AD24749" s="56"/>
      <c r="AE24749" s="56"/>
    </row>
    <row r="24750" spans="1:31" x14ac:dyDescent="0.25">
      <c r="A24750" s="41">
        <v>0</v>
      </c>
      <c r="C24750" s="56"/>
      <c r="AC24750" s="56"/>
      <c r="AD24750" s="56"/>
      <c r="AE24750" s="56"/>
    </row>
    <row r="24751" spans="1:31" x14ac:dyDescent="0.25">
      <c r="A24751" s="41">
        <v>0</v>
      </c>
      <c r="C24751" s="56"/>
      <c r="AC24751" s="56"/>
      <c r="AD24751" s="56"/>
      <c r="AE24751" s="56"/>
    </row>
    <row r="24752" spans="1:31" x14ac:dyDescent="0.25">
      <c r="A24752" s="41">
        <v>0</v>
      </c>
      <c r="C24752" s="56"/>
      <c r="AC24752" s="56"/>
      <c r="AD24752" s="56"/>
      <c r="AE24752" s="56"/>
    </row>
    <row r="24753" spans="1:31" x14ac:dyDescent="0.25">
      <c r="A24753" s="41">
        <v>0</v>
      </c>
      <c r="C24753" s="56"/>
      <c r="AC24753" s="56"/>
      <c r="AD24753" s="56"/>
      <c r="AE24753" s="56"/>
    </row>
    <row r="24754" spans="1:31" x14ac:dyDescent="0.25">
      <c r="A24754" s="41">
        <v>0</v>
      </c>
      <c r="C24754" s="56"/>
      <c r="AC24754" s="56"/>
      <c r="AD24754" s="56"/>
      <c r="AE24754" s="56"/>
    </row>
    <row r="24755" spans="1:31" x14ac:dyDescent="0.25">
      <c r="A24755" s="41">
        <v>0</v>
      </c>
      <c r="C24755" s="56"/>
      <c r="AC24755" s="56"/>
      <c r="AD24755" s="56"/>
      <c r="AE24755" s="56"/>
    </row>
    <row r="24756" spans="1:31" x14ac:dyDescent="0.25">
      <c r="A24756" s="41">
        <v>0</v>
      </c>
      <c r="C24756" s="56"/>
      <c r="AC24756" s="56"/>
      <c r="AD24756" s="56"/>
      <c r="AE24756" s="56"/>
    </row>
    <row r="24757" spans="1:31" x14ac:dyDescent="0.25">
      <c r="A24757" s="41">
        <v>0</v>
      </c>
      <c r="C24757" s="56"/>
      <c r="AC24757" s="56"/>
      <c r="AD24757" s="56"/>
      <c r="AE24757" s="56"/>
    </row>
    <row r="24758" spans="1:31" x14ac:dyDescent="0.25">
      <c r="A24758" s="41">
        <v>0</v>
      </c>
      <c r="C24758" s="56"/>
      <c r="AC24758" s="56"/>
      <c r="AD24758" s="56"/>
      <c r="AE24758" s="56"/>
    </row>
    <row r="24759" spans="1:31" x14ac:dyDescent="0.25">
      <c r="A24759" s="41">
        <v>0</v>
      </c>
      <c r="C24759" s="56"/>
      <c r="AC24759" s="56"/>
      <c r="AD24759" s="56"/>
      <c r="AE24759" s="56"/>
    </row>
    <row r="24760" spans="1:31" x14ac:dyDescent="0.25">
      <c r="A24760" s="41">
        <v>0</v>
      </c>
      <c r="C24760" s="56"/>
      <c r="AC24760" s="56"/>
      <c r="AD24760" s="56"/>
      <c r="AE24760" s="56"/>
    </row>
    <row r="24761" spans="1:31" x14ac:dyDescent="0.25">
      <c r="A24761" s="41">
        <v>0</v>
      </c>
      <c r="C24761" s="56"/>
      <c r="AC24761" s="56"/>
      <c r="AD24761" s="56"/>
      <c r="AE24761" s="56"/>
    </row>
    <row r="24762" spans="1:31" x14ac:dyDescent="0.25">
      <c r="A24762" s="41">
        <v>0</v>
      </c>
      <c r="C24762" s="56"/>
      <c r="AC24762" s="56"/>
      <c r="AD24762" s="56"/>
      <c r="AE24762" s="56"/>
    </row>
    <row r="24763" spans="1:31" x14ac:dyDescent="0.25">
      <c r="A24763" s="41">
        <v>0</v>
      </c>
      <c r="C24763" s="56"/>
      <c r="AC24763" s="56"/>
      <c r="AD24763" s="56"/>
      <c r="AE24763" s="56"/>
    </row>
    <row r="24764" spans="1:31" x14ac:dyDescent="0.25">
      <c r="A24764" s="41">
        <v>51169</v>
      </c>
      <c r="C24764" s="56"/>
      <c r="AC24764" s="56"/>
      <c r="AD24764" s="56"/>
      <c r="AE24764" s="56"/>
    </row>
    <row r="24765" spans="1:31" x14ac:dyDescent="0.25">
      <c r="A24765" s="41">
        <v>0</v>
      </c>
      <c r="C24765" s="56"/>
      <c r="AC24765" s="56"/>
      <c r="AD24765" s="56"/>
      <c r="AE24765" s="56"/>
    </row>
    <row r="24766" spans="1:31" x14ac:dyDescent="0.25">
      <c r="A24766" s="41">
        <v>0</v>
      </c>
      <c r="C24766" s="56"/>
      <c r="AC24766" s="56"/>
      <c r="AD24766" s="56"/>
      <c r="AE24766" s="56"/>
    </row>
    <row r="24767" spans="1:31" x14ac:dyDescent="0.25">
      <c r="A24767" s="41">
        <v>0</v>
      </c>
      <c r="C24767" s="56"/>
      <c r="AC24767" s="56"/>
      <c r="AD24767" s="56"/>
      <c r="AE24767" s="56"/>
    </row>
    <row r="24768" spans="1:31" x14ac:dyDescent="0.25">
      <c r="A24768" s="41">
        <v>0</v>
      </c>
      <c r="C24768" s="56"/>
      <c r="AC24768" s="56"/>
      <c r="AD24768" s="56"/>
      <c r="AE24768" s="56"/>
    </row>
    <row r="24769" spans="1:31" x14ac:dyDescent="0.25">
      <c r="A24769" s="41">
        <v>0</v>
      </c>
      <c r="C24769" s="56"/>
      <c r="AC24769" s="56"/>
      <c r="AD24769" s="56"/>
      <c r="AE24769" s="56"/>
    </row>
    <row r="24770" spans="1:31" x14ac:dyDescent="0.25">
      <c r="A24770" s="41">
        <v>0</v>
      </c>
      <c r="C24770" s="56"/>
      <c r="AC24770" s="56"/>
      <c r="AD24770" s="56"/>
      <c r="AE24770" s="56"/>
    </row>
    <row r="24771" spans="1:31" x14ac:dyDescent="0.25">
      <c r="A24771" s="41">
        <v>0</v>
      </c>
      <c r="C24771" s="56"/>
      <c r="AC24771" s="56"/>
      <c r="AD24771" s="56"/>
      <c r="AE24771" s="56"/>
    </row>
    <row r="24772" spans="1:31" x14ac:dyDescent="0.25">
      <c r="A24772" s="41">
        <v>0</v>
      </c>
      <c r="C24772" s="56"/>
      <c r="AC24772" s="56"/>
      <c r="AD24772" s="56"/>
      <c r="AE24772" s="56"/>
    </row>
    <row r="24773" spans="1:31" x14ac:dyDescent="0.25">
      <c r="A24773" s="41">
        <v>0</v>
      </c>
      <c r="C24773" s="56"/>
      <c r="AC24773" s="56"/>
      <c r="AD24773" s="56"/>
      <c r="AE24773" s="56"/>
    </row>
    <row r="24774" spans="1:31" x14ac:dyDescent="0.25">
      <c r="A24774" s="41">
        <v>0</v>
      </c>
      <c r="C24774" s="56"/>
      <c r="AC24774" s="56"/>
      <c r="AD24774" s="56"/>
      <c r="AE24774" s="56"/>
    </row>
    <row r="24775" spans="1:31" x14ac:dyDescent="0.25">
      <c r="A24775" s="41">
        <v>0</v>
      </c>
      <c r="C24775" s="56"/>
      <c r="AC24775" s="56"/>
      <c r="AD24775" s="56"/>
      <c r="AE24775" s="56"/>
    </row>
    <row r="24776" spans="1:31" x14ac:dyDescent="0.25">
      <c r="A24776" s="41">
        <v>0</v>
      </c>
      <c r="C24776" s="56"/>
      <c r="AC24776" s="56"/>
      <c r="AD24776" s="56"/>
      <c r="AE24776" s="56"/>
    </row>
    <row r="24777" spans="1:31" x14ac:dyDescent="0.25">
      <c r="A24777" s="41">
        <v>0</v>
      </c>
      <c r="C24777" s="56"/>
      <c r="AC24777" s="56"/>
      <c r="AD24777" s="56"/>
      <c r="AE24777" s="56"/>
    </row>
    <row r="24778" spans="1:31" x14ac:dyDescent="0.25">
      <c r="A24778" s="41">
        <v>0</v>
      </c>
      <c r="C24778" s="56"/>
      <c r="AC24778" s="56"/>
      <c r="AD24778" s="56"/>
      <c r="AE24778" s="56"/>
    </row>
    <row r="24779" spans="1:31" x14ac:dyDescent="0.25">
      <c r="A24779" s="41">
        <v>0</v>
      </c>
      <c r="C24779" s="56"/>
      <c r="AC24779" s="56"/>
      <c r="AD24779" s="56"/>
      <c r="AE24779" s="56"/>
    </row>
    <row r="24780" spans="1:31" x14ac:dyDescent="0.25">
      <c r="A24780" s="41">
        <v>0</v>
      </c>
      <c r="C24780" s="56"/>
      <c r="AC24780" s="56"/>
      <c r="AD24780" s="56"/>
      <c r="AE24780" s="56"/>
    </row>
    <row r="24781" spans="1:31" x14ac:dyDescent="0.25">
      <c r="A24781" s="41">
        <v>0</v>
      </c>
      <c r="C24781" s="56"/>
      <c r="AC24781" s="56"/>
      <c r="AD24781" s="56"/>
      <c r="AE24781" s="56"/>
    </row>
    <row r="24782" spans="1:31" x14ac:dyDescent="0.25">
      <c r="A24782" s="41">
        <v>0</v>
      </c>
      <c r="C24782" s="56"/>
      <c r="AC24782" s="56"/>
      <c r="AD24782" s="56"/>
      <c r="AE24782" s="56"/>
    </row>
    <row r="24783" spans="1:31" x14ac:dyDescent="0.25">
      <c r="A24783" s="41">
        <v>0</v>
      </c>
      <c r="C24783" s="56"/>
      <c r="AC24783" s="56"/>
      <c r="AD24783" s="56"/>
      <c r="AE24783" s="56"/>
    </row>
    <row r="24784" spans="1:31" x14ac:dyDescent="0.25">
      <c r="A24784" s="41">
        <v>0</v>
      </c>
      <c r="C24784" s="56"/>
      <c r="AC24784" s="56"/>
      <c r="AD24784" s="56"/>
      <c r="AE24784" s="56"/>
    </row>
    <row r="24785" spans="1:31" x14ac:dyDescent="0.25">
      <c r="A24785" s="41">
        <v>0</v>
      </c>
      <c r="C24785" s="56"/>
      <c r="AC24785" s="56"/>
      <c r="AD24785" s="56"/>
      <c r="AE24785" s="56"/>
    </row>
    <row r="24786" spans="1:31" x14ac:dyDescent="0.25">
      <c r="A24786" s="41">
        <v>0</v>
      </c>
      <c r="C24786" s="56"/>
      <c r="AC24786" s="56"/>
      <c r="AD24786" s="56"/>
      <c r="AE24786" s="56"/>
    </row>
    <row r="24787" spans="1:31" x14ac:dyDescent="0.25">
      <c r="A24787" s="41">
        <v>0</v>
      </c>
      <c r="C24787" s="56"/>
      <c r="AC24787" s="56"/>
      <c r="AD24787" s="56"/>
      <c r="AE24787" s="56"/>
    </row>
    <row r="24788" spans="1:31" x14ac:dyDescent="0.25">
      <c r="A24788" s="41">
        <v>0</v>
      </c>
      <c r="C24788" s="56"/>
      <c r="AC24788" s="56"/>
      <c r="AD24788" s="56"/>
      <c r="AE24788" s="56"/>
    </row>
    <row r="24789" spans="1:31" x14ac:dyDescent="0.25">
      <c r="A24789" s="41">
        <v>0</v>
      </c>
      <c r="C24789" s="56"/>
      <c r="AC24789" s="56"/>
      <c r="AD24789" s="56"/>
      <c r="AE24789" s="56"/>
    </row>
    <row r="24790" spans="1:31" x14ac:dyDescent="0.25">
      <c r="A24790" s="41">
        <v>0</v>
      </c>
      <c r="C24790" s="56"/>
      <c r="AC24790" s="56"/>
      <c r="AD24790" s="56"/>
      <c r="AE24790" s="56"/>
    </row>
    <row r="24791" spans="1:31" x14ac:dyDescent="0.25">
      <c r="A24791" s="41">
        <v>0</v>
      </c>
      <c r="C24791" s="56"/>
      <c r="AC24791" s="56"/>
      <c r="AD24791" s="56"/>
      <c r="AE24791" s="56"/>
    </row>
    <row r="24792" spans="1:31" x14ac:dyDescent="0.25">
      <c r="A24792" s="41">
        <v>0</v>
      </c>
      <c r="C24792" s="56"/>
      <c r="AC24792" s="56"/>
      <c r="AD24792" s="56"/>
      <c r="AE24792" s="56"/>
    </row>
    <row r="24793" spans="1:31" x14ac:dyDescent="0.25">
      <c r="A24793" s="41">
        <v>0</v>
      </c>
      <c r="C24793" s="56"/>
      <c r="AC24793" s="56"/>
      <c r="AD24793" s="56"/>
      <c r="AE24793" s="56"/>
    </row>
    <row r="24794" spans="1:31" x14ac:dyDescent="0.25">
      <c r="A24794" s="41">
        <v>0</v>
      </c>
      <c r="C24794" s="56"/>
      <c r="AC24794" s="56"/>
      <c r="AD24794" s="56"/>
      <c r="AE24794" s="56"/>
    </row>
    <row r="24795" spans="1:31" x14ac:dyDescent="0.25">
      <c r="A24795" s="41">
        <v>0</v>
      </c>
      <c r="C24795" s="56"/>
      <c r="AC24795" s="56"/>
      <c r="AD24795" s="56"/>
      <c r="AE24795" s="56"/>
    </row>
    <row r="24796" spans="1:31" x14ac:dyDescent="0.25">
      <c r="A24796" s="41">
        <v>0</v>
      </c>
      <c r="C24796" s="56"/>
      <c r="AC24796" s="56"/>
      <c r="AD24796" s="56"/>
      <c r="AE24796" s="56"/>
    </row>
    <row r="24797" spans="1:31" x14ac:dyDescent="0.25">
      <c r="A24797" s="41">
        <v>0</v>
      </c>
      <c r="C24797" s="56"/>
      <c r="AC24797" s="56"/>
      <c r="AD24797" s="56"/>
      <c r="AE24797" s="56"/>
    </row>
    <row r="24798" spans="1:31" x14ac:dyDescent="0.25">
      <c r="A24798" s="41">
        <v>0</v>
      </c>
      <c r="C24798" s="56"/>
      <c r="AC24798" s="56"/>
      <c r="AD24798" s="56"/>
      <c r="AE24798" s="56"/>
    </row>
    <row r="24799" spans="1:31" x14ac:dyDescent="0.25">
      <c r="A24799" s="41">
        <v>0</v>
      </c>
      <c r="C24799" s="56"/>
      <c r="AC24799" s="56"/>
      <c r="AD24799" s="56"/>
      <c r="AE24799" s="56"/>
    </row>
    <row r="24800" spans="1:31" x14ac:dyDescent="0.25">
      <c r="A24800" s="41">
        <v>0</v>
      </c>
      <c r="C24800" s="56"/>
      <c r="AC24800" s="56"/>
      <c r="AD24800" s="56"/>
      <c r="AE24800" s="56"/>
    </row>
    <row r="24801" spans="1:31" x14ac:dyDescent="0.25">
      <c r="A24801" s="41">
        <v>0</v>
      </c>
      <c r="C24801" s="56"/>
      <c r="AC24801" s="56"/>
      <c r="AD24801" s="56"/>
      <c r="AE24801" s="56"/>
    </row>
    <row r="24802" spans="1:31" x14ac:dyDescent="0.25">
      <c r="A24802" s="41">
        <v>0</v>
      </c>
      <c r="C24802" s="56"/>
      <c r="AC24802" s="56"/>
      <c r="AD24802" s="56"/>
      <c r="AE24802" s="56"/>
    </row>
    <row r="24803" spans="1:31" x14ac:dyDescent="0.25">
      <c r="A24803" s="41">
        <v>0</v>
      </c>
      <c r="C24803" s="56"/>
      <c r="AC24803" s="56"/>
      <c r="AD24803" s="56"/>
      <c r="AE24803" s="56"/>
    </row>
    <row r="24804" spans="1:31" x14ac:dyDescent="0.25">
      <c r="A24804" s="41">
        <v>0</v>
      </c>
      <c r="C24804" s="56"/>
      <c r="AC24804" s="56"/>
      <c r="AD24804" s="56"/>
      <c r="AE24804" s="56"/>
    </row>
    <row r="24805" spans="1:31" x14ac:dyDescent="0.25">
      <c r="A24805" s="41">
        <v>0</v>
      </c>
      <c r="C24805" s="56"/>
      <c r="AC24805" s="56"/>
      <c r="AD24805" s="56"/>
      <c r="AE24805" s="56"/>
    </row>
    <row r="24806" spans="1:31" x14ac:dyDescent="0.25">
      <c r="A24806" s="41">
        <v>0</v>
      </c>
      <c r="C24806" s="56"/>
      <c r="AC24806" s="56"/>
      <c r="AD24806" s="56"/>
      <c r="AE24806" s="56"/>
    </row>
    <row r="24807" spans="1:31" x14ac:dyDescent="0.25">
      <c r="A24807" s="41">
        <v>0</v>
      </c>
      <c r="C24807" s="56"/>
      <c r="AC24807" s="56"/>
      <c r="AD24807" s="56"/>
      <c r="AE24807" s="56"/>
    </row>
    <row r="24808" spans="1:31" x14ac:dyDescent="0.25">
      <c r="A24808" s="41">
        <v>0</v>
      </c>
      <c r="C24808" s="56"/>
      <c r="AC24808" s="56"/>
      <c r="AD24808" s="56"/>
      <c r="AE24808" s="56"/>
    </row>
    <row r="24809" spans="1:31" x14ac:dyDescent="0.25">
      <c r="A24809" s="41">
        <v>0</v>
      </c>
      <c r="C24809" s="56"/>
      <c r="AC24809" s="56"/>
      <c r="AD24809" s="56"/>
      <c r="AE24809" s="56"/>
    </row>
    <row r="24810" spans="1:31" x14ac:dyDescent="0.25">
      <c r="A24810" s="41">
        <v>0</v>
      </c>
      <c r="C24810" s="56"/>
      <c r="AC24810" s="56"/>
      <c r="AD24810" s="56"/>
      <c r="AE24810" s="56"/>
    </row>
    <row r="24811" spans="1:31" x14ac:dyDescent="0.25">
      <c r="A24811" s="41">
        <v>0</v>
      </c>
      <c r="C24811" s="56"/>
      <c r="AC24811" s="56"/>
      <c r="AD24811" s="56"/>
      <c r="AE24811" s="56"/>
    </row>
    <row r="24812" spans="1:31" x14ac:dyDescent="0.25">
      <c r="A24812" s="41">
        <v>0</v>
      </c>
      <c r="C24812" s="56"/>
      <c r="AC24812" s="56"/>
      <c r="AD24812" s="56"/>
      <c r="AE24812" s="56"/>
    </row>
    <row r="24813" spans="1:31" x14ac:dyDescent="0.25">
      <c r="A24813" s="41">
        <v>0</v>
      </c>
      <c r="C24813" s="56"/>
      <c r="AC24813" s="56"/>
      <c r="AD24813" s="56"/>
      <c r="AE24813" s="56"/>
    </row>
    <row r="24814" spans="1:31" x14ac:dyDescent="0.25">
      <c r="A24814" s="41">
        <v>0</v>
      </c>
      <c r="C24814" s="56"/>
      <c r="AC24814" s="56"/>
      <c r="AD24814" s="56"/>
      <c r="AE24814" s="56"/>
    </row>
    <row r="24815" spans="1:31" x14ac:dyDescent="0.25">
      <c r="A24815" s="41">
        <v>0</v>
      </c>
      <c r="C24815" s="56"/>
      <c r="AC24815" s="56"/>
      <c r="AD24815" s="56"/>
      <c r="AE24815" s="56"/>
    </row>
    <row r="24816" spans="1:31" x14ac:dyDescent="0.25">
      <c r="A24816" s="41">
        <v>0</v>
      </c>
      <c r="C24816" s="56"/>
      <c r="AC24816" s="56"/>
      <c r="AD24816" s="56"/>
      <c r="AE24816" s="56"/>
    </row>
    <row r="24817" spans="1:31" x14ac:dyDescent="0.25">
      <c r="A24817" s="41">
        <v>0</v>
      </c>
      <c r="C24817" s="56"/>
      <c r="AC24817" s="56"/>
      <c r="AD24817" s="56"/>
      <c r="AE24817" s="56"/>
    </row>
    <row r="24818" spans="1:31" x14ac:dyDescent="0.25">
      <c r="A24818" s="41">
        <v>0</v>
      </c>
      <c r="C24818" s="56"/>
      <c r="AC24818" s="56"/>
      <c r="AD24818" s="56"/>
      <c r="AE24818" s="56"/>
    </row>
    <row r="24819" spans="1:31" x14ac:dyDescent="0.25">
      <c r="A24819" s="41">
        <v>0</v>
      </c>
      <c r="C24819" s="56"/>
      <c r="AC24819" s="56"/>
      <c r="AD24819" s="56"/>
      <c r="AE24819" s="56"/>
    </row>
    <row r="24820" spans="1:31" x14ac:dyDescent="0.25">
      <c r="A24820" s="41">
        <v>0</v>
      </c>
      <c r="C24820" s="56"/>
      <c r="AC24820" s="56"/>
      <c r="AD24820" s="56"/>
      <c r="AE24820" s="56"/>
    </row>
    <row r="24821" spans="1:31" x14ac:dyDescent="0.25">
      <c r="A24821" s="41">
        <v>0</v>
      </c>
      <c r="C24821" s="56"/>
      <c r="AC24821" s="56"/>
      <c r="AD24821" s="56"/>
      <c r="AE24821" s="56"/>
    </row>
    <row r="24822" spans="1:31" x14ac:dyDescent="0.25">
      <c r="A24822" s="41">
        <v>0</v>
      </c>
      <c r="C24822" s="56"/>
      <c r="AC24822" s="56"/>
      <c r="AD24822" s="56"/>
      <c r="AE24822" s="56"/>
    </row>
    <row r="24823" spans="1:31" x14ac:dyDescent="0.25">
      <c r="A24823" s="41">
        <v>0</v>
      </c>
      <c r="C24823" s="56"/>
      <c r="AC24823" s="56"/>
      <c r="AD24823" s="56"/>
      <c r="AE24823" s="56"/>
    </row>
    <row r="24824" spans="1:31" x14ac:dyDescent="0.25">
      <c r="A24824" s="41">
        <v>0</v>
      </c>
      <c r="C24824" s="56"/>
      <c r="AC24824" s="56"/>
      <c r="AD24824" s="56"/>
      <c r="AE24824" s="56"/>
    </row>
    <row r="24825" spans="1:31" x14ac:dyDescent="0.25">
      <c r="A24825" s="41">
        <v>0</v>
      </c>
      <c r="C24825" s="56"/>
      <c r="AC24825" s="56"/>
      <c r="AD24825" s="56"/>
      <c r="AE24825" s="56"/>
    </row>
    <row r="24826" spans="1:31" x14ac:dyDescent="0.25">
      <c r="A24826" s="41">
        <v>0</v>
      </c>
      <c r="C24826" s="56"/>
      <c r="AC24826" s="56"/>
      <c r="AD24826" s="56"/>
      <c r="AE24826" s="56"/>
    </row>
    <row r="24827" spans="1:31" x14ac:dyDescent="0.25">
      <c r="A24827" s="41">
        <v>0</v>
      </c>
      <c r="C24827" s="56"/>
      <c r="AC24827" s="56"/>
      <c r="AD24827" s="56"/>
      <c r="AE24827" s="56"/>
    </row>
    <row r="24828" spans="1:31" x14ac:dyDescent="0.25">
      <c r="A24828" s="41">
        <v>0</v>
      </c>
      <c r="C24828" s="56"/>
      <c r="AC24828" s="56"/>
      <c r="AD24828" s="56"/>
      <c r="AE24828" s="56"/>
    </row>
    <row r="24829" spans="1:31" x14ac:dyDescent="0.25">
      <c r="A24829" s="41">
        <v>0</v>
      </c>
      <c r="C24829" s="56"/>
      <c r="AC24829" s="56"/>
      <c r="AD24829" s="56"/>
      <c r="AE24829" s="56"/>
    </row>
    <row r="24830" spans="1:31" x14ac:dyDescent="0.25">
      <c r="A24830" s="41">
        <v>0</v>
      </c>
      <c r="C24830" s="56"/>
      <c r="AC24830" s="56"/>
      <c r="AD24830" s="56"/>
      <c r="AE24830" s="56"/>
    </row>
    <row r="24831" spans="1:31" x14ac:dyDescent="0.25">
      <c r="A24831" s="41">
        <v>0</v>
      </c>
      <c r="C24831" s="56"/>
      <c r="AC24831" s="56"/>
      <c r="AD24831" s="56"/>
      <c r="AE24831" s="56"/>
    </row>
    <row r="24832" spans="1:31" x14ac:dyDescent="0.25">
      <c r="A24832" s="41">
        <v>0</v>
      </c>
      <c r="C24832" s="56"/>
      <c r="AC24832" s="56"/>
      <c r="AD24832" s="56"/>
      <c r="AE24832" s="56"/>
    </row>
    <row r="24833" spans="1:31" x14ac:dyDescent="0.25">
      <c r="A24833" s="41">
        <v>0</v>
      </c>
      <c r="C24833" s="56"/>
      <c r="AC24833" s="56"/>
      <c r="AD24833" s="56"/>
      <c r="AE24833" s="56"/>
    </row>
    <row r="24834" spans="1:31" x14ac:dyDescent="0.25">
      <c r="A24834" s="41">
        <v>0</v>
      </c>
      <c r="C24834" s="56"/>
      <c r="AC24834" s="56"/>
      <c r="AD24834" s="56"/>
      <c r="AE24834" s="56"/>
    </row>
    <row r="24835" spans="1:31" x14ac:dyDescent="0.25">
      <c r="A24835" s="41">
        <v>0</v>
      </c>
      <c r="C24835" s="56"/>
      <c r="AC24835" s="56"/>
      <c r="AD24835" s="56"/>
      <c r="AE24835" s="56"/>
    </row>
    <row r="24836" spans="1:31" x14ac:dyDescent="0.25">
      <c r="A24836" s="41">
        <v>0</v>
      </c>
      <c r="C24836" s="56"/>
      <c r="AC24836" s="56"/>
      <c r="AD24836" s="56"/>
      <c r="AE24836" s="56"/>
    </row>
    <row r="24837" spans="1:31" x14ac:dyDescent="0.25">
      <c r="A24837" s="41">
        <v>0</v>
      </c>
      <c r="C24837" s="56"/>
      <c r="AC24837" s="56"/>
      <c r="AD24837" s="56"/>
      <c r="AE24837" s="56"/>
    </row>
    <row r="24838" spans="1:31" x14ac:dyDescent="0.25">
      <c r="A24838" s="41">
        <v>0</v>
      </c>
      <c r="C24838" s="56"/>
      <c r="AC24838" s="56"/>
      <c r="AD24838" s="56"/>
      <c r="AE24838" s="56"/>
    </row>
    <row r="24839" spans="1:31" x14ac:dyDescent="0.25">
      <c r="A24839" s="41">
        <v>0</v>
      </c>
      <c r="C24839" s="56"/>
      <c r="AC24839" s="56"/>
      <c r="AD24839" s="56"/>
      <c r="AE24839" s="56"/>
    </row>
    <row r="24840" spans="1:31" x14ac:dyDescent="0.25">
      <c r="A24840" s="41">
        <v>0</v>
      </c>
      <c r="C24840" s="56"/>
      <c r="AC24840" s="56"/>
      <c r="AD24840" s="56"/>
      <c r="AE24840" s="56"/>
    </row>
    <row r="24841" spans="1:31" x14ac:dyDescent="0.25">
      <c r="A24841" s="41">
        <v>0</v>
      </c>
      <c r="C24841" s="56"/>
      <c r="AC24841" s="56"/>
      <c r="AD24841" s="56"/>
      <c r="AE24841" s="56"/>
    </row>
    <row r="24842" spans="1:31" x14ac:dyDescent="0.25">
      <c r="A24842" s="41">
        <v>0</v>
      </c>
      <c r="C24842" s="56"/>
      <c r="AC24842" s="56"/>
      <c r="AD24842" s="56"/>
      <c r="AE24842" s="56"/>
    </row>
    <row r="24843" spans="1:31" x14ac:dyDescent="0.25">
      <c r="A24843" s="41">
        <v>0</v>
      </c>
      <c r="C24843" s="56"/>
      <c r="AC24843" s="56"/>
      <c r="AD24843" s="56"/>
      <c r="AE24843" s="56"/>
    </row>
    <row r="24844" spans="1:31" x14ac:dyDescent="0.25">
      <c r="A24844" s="41">
        <v>0</v>
      </c>
      <c r="C24844" s="56"/>
      <c r="AC24844" s="56"/>
      <c r="AD24844" s="56"/>
      <c r="AE24844" s="56"/>
    </row>
    <row r="24845" spans="1:31" x14ac:dyDescent="0.25">
      <c r="A24845" s="41">
        <v>0</v>
      </c>
      <c r="C24845" s="56"/>
      <c r="AC24845" s="56"/>
      <c r="AD24845" s="56"/>
      <c r="AE24845" s="56"/>
    </row>
    <row r="24846" spans="1:31" x14ac:dyDescent="0.25">
      <c r="A24846" s="41">
        <v>0</v>
      </c>
      <c r="C24846" s="56"/>
      <c r="AC24846" s="56"/>
      <c r="AD24846" s="56"/>
      <c r="AE24846" s="56"/>
    </row>
    <row r="24847" spans="1:31" x14ac:dyDescent="0.25">
      <c r="A24847" s="41">
        <v>0</v>
      </c>
      <c r="C24847" s="56"/>
      <c r="AC24847" s="56"/>
      <c r="AD24847" s="56"/>
      <c r="AE24847" s="56"/>
    </row>
    <row r="24848" spans="1:31" x14ac:dyDescent="0.25">
      <c r="A24848" s="41">
        <v>0</v>
      </c>
      <c r="C24848" s="56"/>
      <c r="AC24848" s="56"/>
      <c r="AD24848" s="56"/>
      <c r="AE24848" s="56"/>
    </row>
    <row r="24849" spans="1:31" x14ac:dyDescent="0.25">
      <c r="A24849" s="41">
        <v>0</v>
      </c>
      <c r="C24849" s="56"/>
      <c r="AC24849" s="56"/>
      <c r="AD24849" s="56"/>
      <c r="AE24849" s="56"/>
    </row>
    <row r="24850" spans="1:31" x14ac:dyDescent="0.25">
      <c r="A24850" s="41">
        <v>0</v>
      </c>
      <c r="C24850" s="56"/>
      <c r="AC24850" s="56"/>
      <c r="AD24850" s="56"/>
      <c r="AE24850" s="56"/>
    </row>
    <row r="24851" spans="1:31" x14ac:dyDescent="0.25">
      <c r="A24851" s="41">
        <v>0</v>
      </c>
      <c r="C24851" s="56"/>
      <c r="AC24851" s="56"/>
      <c r="AD24851" s="56"/>
      <c r="AE24851" s="56"/>
    </row>
    <row r="24852" spans="1:31" x14ac:dyDescent="0.25">
      <c r="A24852" s="41">
        <v>0</v>
      </c>
      <c r="C24852" s="56"/>
      <c r="AC24852" s="56"/>
      <c r="AD24852" s="56"/>
      <c r="AE24852" s="56"/>
    </row>
    <row r="24853" spans="1:31" x14ac:dyDescent="0.25">
      <c r="A24853" s="41">
        <v>0</v>
      </c>
      <c r="C24853" s="56"/>
      <c r="AC24853" s="56"/>
      <c r="AD24853" s="56"/>
      <c r="AE24853" s="56"/>
    </row>
    <row r="24854" spans="1:31" x14ac:dyDescent="0.25">
      <c r="A24854" s="41">
        <v>0</v>
      </c>
      <c r="C24854" s="56"/>
      <c r="AC24854" s="56"/>
      <c r="AD24854" s="56"/>
      <c r="AE24854" s="56"/>
    </row>
    <row r="24855" spans="1:31" x14ac:dyDescent="0.25">
      <c r="A24855" s="41">
        <v>0</v>
      </c>
      <c r="C24855" s="56"/>
      <c r="AC24855" s="56"/>
      <c r="AD24855" s="56"/>
      <c r="AE24855" s="56"/>
    </row>
    <row r="24856" spans="1:31" x14ac:dyDescent="0.25">
      <c r="A24856" s="41">
        <v>0</v>
      </c>
      <c r="C24856" s="56"/>
      <c r="AC24856" s="56"/>
      <c r="AD24856" s="56"/>
      <c r="AE24856" s="56"/>
    </row>
    <row r="24857" spans="1:31" x14ac:dyDescent="0.25">
      <c r="A24857" s="41">
        <v>0</v>
      </c>
      <c r="C24857" s="56"/>
      <c r="AC24857" s="56"/>
      <c r="AD24857" s="56"/>
      <c r="AE24857" s="56"/>
    </row>
    <row r="24858" spans="1:31" x14ac:dyDescent="0.25">
      <c r="A24858" s="41">
        <v>0</v>
      </c>
      <c r="C24858" s="56"/>
      <c r="AC24858" s="56"/>
      <c r="AD24858" s="56"/>
      <c r="AE24858" s="56"/>
    </row>
    <row r="24859" spans="1:31" x14ac:dyDescent="0.25">
      <c r="A24859" s="41">
        <v>0</v>
      </c>
      <c r="C24859" s="56"/>
      <c r="AC24859" s="56"/>
      <c r="AD24859" s="56"/>
      <c r="AE24859" s="56"/>
    </row>
    <row r="24860" spans="1:31" x14ac:dyDescent="0.25">
      <c r="A24860" s="41">
        <v>0</v>
      </c>
      <c r="C24860" s="56"/>
      <c r="AC24860" s="56"/>
      <c r="AD24860" s="56"/>
      <c r="AE24860" s="56"/>
    </row>
    <row r="24861" spans="1:31" x14ac:dyDescent="0.25">
      <c r="A24861" s="41">
        <v>0</v>
      </c>
      <c r="C24861" s="56"/>
      <c r="AC24861" s="56"/>
      <c r="AD24861" s="56"/>
      <c r="AE24861" s="56"/>
    </row>
    <row r="24862" spans="1:31" x14ac:dyDescent="0.25">
      <c r="A24862" s="41">
        <v>0</v>
      </c>
      <c r="C24862" s="56"/>
      <c r="AC24862" s="56"/>
      <c r="AD24862" s="56"/>
      <c r="AE24862" s="56"/>
    </row>
    <row r="24863" spans="1:31" x14ac:dyDescent="0.25">
      <c r="A24863" s="41">
        <v>0</v>
      </c>
      <c r="C24863" s="56"/>
      <c r="AC24863" s="56"/>
      <c r="AD24863" s="56"/>
      <c r="AE24863" s="56"/>
    </row>
    <row r="24864" spans="1:31" x14ac:dyDescent="0.25">
      <c r="A24864" s="41">
        <v>0</v>
      </c>
      <c r="C24864" s="56"/>
      <c r="AC24864" s="56"/>
      <c r="AD24864" s="56"/>
      <c r="AE24864" s="56"/>
    </row>
    <row r="24865" spans="1:31" x14ac:dyDescent="0.25">
      <c r="A24865" s="41">
        <v>0</v>
      </c>
      <c r="C24865" s="56"/>
      <c r="AC24865" s="56"/>
      <c r="AD24865" s="56"/>
      <c r="AE24865" s="56"/>
    </row>
    <row r="24866" spans="1:31" x14ac:dyDescent="0.25">
      <c r="A24866" s="41">
        <v>0</v>
      </c>
      <c r="C24866" s="56"/>
      <c r="AC24866" s="56"/>
      <c r="AD24866" s="56"/>
      <c r="AE24866" s="56"/>
    </row>
    <row r="24867" spans="1:31" x14ac:dyDescent="0.25">
      <c r="A24867" s="41">
        <v>0</v>
      </c>
      <c r="C24867" s="56"/>
      <c r="AC24867" s="56"/>
      <c r="AD24867" s="56"/>
      <c r="AE24867" s="56"/>
    </row>
    <row r="24868" spans="1:31" x14ac:dyDescent="0.25">
      <c r="A24868" s="41">
        <v>0</v>
      </c>
      <c r="C24868" s="56"/>
      <c r="AC24868" s="56"/>
      <c r="AD24868" s="56"/>
      <c r="AE24868" s="56"/>
    </row>
    <row r="24869" spans="1:31" x14ac:dyDescent="0.25">
      <c r="A24869" s="41">
        <v>0</v>
      </c>
      <c r="C24869" s="56"/>
      <c r="AC24869" s="56"/>
      <c r="AD24869" s="56"/>
      <c r="AE24869" s="56"/>
    </row>
    <row r="24870" spans="1:31" x14ac:dyDescent="0.25">
      <c r="A24870" s="41">
        <v>0</v>
      </c>
      <c r="C24870" s="56"/>
      <c r="AC24870" s="56"/>
      <c r="AD24870" s="56"/>
      <c r="AE24870" s="56"/>
    </row>
    <row r="24871" spans="1:31" x14ac:dyDescent="0.25">
      <c r="A24871" s="41">
        <v>0</v>
      </c>
      <c r="C24871" s="56"/>
      <c r="AC24871" s="56"/>
      <c r="AD24871" s="56"/>
      <c r="AE24871" s="56"/>
    </row>
    <row r="24872" spans="1:31" x14ac:dyDescent="0.25">
      <c r="A24872" s="41">
        <v>0</v>
      </c>
      <c r="C24872" s="56"/>
      <c r="AC24872" s="56"/>
      <c r="AD24872" s="56"/>
      <c r="AE24872" s="56"/>
    </row>
    <row r="24873" spans="1:31" x14ac:dyDescent="0.25">
      <c r="A24873" s="41">
        <v>0</v>
      </c>
      <c r="C24873" s="56"/>
      <c r="AC24873" s="56"/>
      <c r="AD24873" s="56"/>
      <c r="AE24873" s="56"/>
    </row>
    <row r="24874" spans="1:31" x14ac:dyDescent="0.25">
      <c r="A24874" s="41">
        <v>0</v>
      </c>
      <c r="C24874" s="56"/>
      <c r="AC24874" s="56"/>
      <c r="AD24874" s="56"/>
      <c r="AE24874" s="56"/>
    </row>
    <row r="24875" spans="1:31" x14ac:dyDescent="0.25">
      <c r="A24875" s="41">
        <v>0</v>
      </c>
      <c r="C24875" s="56"/>
      <c r="AC24875" s="56"/>
      <c r="AD24875" s="56"/>
      <c r="AE24875" s="56"/>
    </row>
    <row r="24876" spans="1:31" x14ac:dyDescent="0.25">
      <c r="A24876" s="41">
        <v>0</v>
      </c>
      <c r="C24876" s="56"/>
      <c r="AC24876" s="56"/>
      <c r="AD24876" s="56"/>
      <c r="AE24876" s="56"/>
    </row>
    <row r="24877" spans="1:31" x14ac:dyDescent="0.25">
      <c r="A24877" s="41">
        <v>0</v>
      </c>
      <c r="C24877" s="56"/>
      <c r="AC24877" s="56"/>
      <c r="AD24877" s="56"/>
      <c r="AE24877" s="56"/>
    </row>
    <row r="24878" spans="1:31" x14ac:dyDescent="0.25">
      <c r="A24878" s="41">
        <v>0</v>
      </c>
      <c r="C24878" s="56"/>
      <c r="AC24878" s="56"/>
      <c r="AD24878" s="56"/>
      <c r="AE24878" s="56"/>
    </row>
    <row r="24879" spans="1:31" x14ac:dyDescent="0.25">
      <c r="A24879" s="41">
        <v>0</v>
      </c>
      <c r="C24879" s="56"/>
      <c r="AC24879" s="56"/>
      <c r="AD24879" s="56"/>
      <c r="AE24879" s="56"/>
    </row>
    <row r="24880" spans="1:31" x14ac:dyDescent="0.25">
      <c r="A24880" s="41">
        <v>0</v>
      </c>
      <c r="C24880" s="56"/>
      <c r="AC24880" s="56"/>
      <c r="AD24880" s="56"/>
      <c r="AE24880" s="56"/>
    </row>
    <row r="24881" spans="1:31" x14ac:dyDescent="0.25">
      <c r="A24881" s="41">
        <v>0</v>
      </c>
      <c r="C24881" s="56"/>
      <c r="AC24881" s="56"/>
      <c r="AD24881" s="56"/>
      <c r="AE24881" s="56"/>
    </row>
    <row r="24882" spans="1:31" x14ac:dyDescent="0.25">
      <c r="A24882" s="41">
        <v>0</v>
      </c>
      <c r="C24882" s="56"/>
      <c r="AC24882" s="56"/>
      <c r="AD24882" s="56"/>
      <c r="AE24882" s="56"/>
    </row>
    <row r="24883" spans="1:31" x14ac:dyDescent="0.25">
      <c r="A24883" s="41">
        <v>0</v>
      </c>
      <c r="C24883" s="56"/>
      <c r="AC24883" s="56"/>
      <c r="AD24883" s="56"/>
      <c r="AE24883" s="56"/>
    </row>
    <row r="24884" spans="1:31" x14ac:dyDescent="0.25">
      <c r="A24884" s="41">
        <v>0</v>
      </c>
      <c r="C24884" s="56"/>
      <c r="AC24884" s="56"/>
      <c r="AD24884" s="56"/>
      <c r="AE24884" s="56"/>
    </row>
    <row r="24885" spans="1:31" x14ac:dyDescent="0.25">
      <c r="A24885" s="41">
        <v>0</v>
      </c>
      <c r="C24885" s="56"/>
      <c r="AC24885" s="56"/>
      <c r="AD24885" s="56"/>
      <c r="AE24885" s="56"/>
    </row>
    <row r="24886" spans="1:31" x14ac:dyDescent="0.25">
      <c r="A24886" s="41">
        <v>0</v>
      </c>
      <c r="C24886" s="56"/>
      <c r="AC24886" s="56"/>
      <c r="AD24886" s="56"/>
      <c r="AE24886" s="56"/>
    </row>
    <row r="24887" spans="1:31" x14ac:dyDescent="0.25">
      <c r="A24887" s="41">
        <v>0</v>
      </c>
      <c r="C24887" s="56"/>
      <c r="AC24887" s="56"/>
      <c r="AD24887" s="56"/>
      <c r="AE24887" s="56"/>
    </row>
    <row r="24888" spans="1:31" x14ac:dyDescent="0.25">
      <c r="A24888" s="41">
        <v>0</v>
      </c>
      <c r="C24888" s="56"/>
      <c r="AC24888" s="56"/>
      <c r="AD24888" s="56"/>
      <c r="AE24888" s="56"/>
    </row>
    <row r="24889" spans="1:31" x14ac:dyDescent="0.25">
      <c r="A24889" s="41">
        <v>0</v>
      </c>
      <c r="C24889" s="56"/>
      <c r="AC24889" s="56"/>
      <c r="AD24889" s="56"/>
      <c r="AE24889" s="56"/>
    </row>
    <row r="24890" spans="1:31" x14ac:dyDescent="0.25">
      <c r="A24890" s="41">
        <v>0</v>
      </c>
      <c r="C24890" s="56"/>
      <c r="AC24890" s="56"/>
      <c r="AD24890" s="56"/>
      <c r="AE24890" s="56"/>
    </row>
    <row r="24891" spans="1:31" x14ac:dyDescent="0.25">
      <c r="A24891" s="41">
        <v>0</v>
      </c>
      <c r="C24891" s="56"/>
      <c r="AC24891" s="56"/>
      <c r="AD24891" s="56"/>
      <c r="AE24891" s="56"/>
    </row>
    <row r="24892" spans="1:31" x14ac:dyDescent="0.25">
      <c r="A24892" s="41">
        <v>0</v>
      </c>
      <c r="C24892" s="56"/>
      <c r="AC24892" s="56"/>
      <c r="AD24892" s="56"/>
      <c r="AE24892" s="56"/>
    </row>
    <row r="24893" spans="1:31" x14ac:dyDescent="0.25">
      <c r="A24893" s="41">
        <v>0</v>
      </c>
      <c r="C24893" s="56"/>
      <c r="AC24893" s="56"/>
      <c r="AD24893" s="56"/>
      <c r="AE24893" s="56"/>
    </row>
    <row r="24894" spans="1:31" x14ac:dyDescent="0.25">
      <c r="A24894" s="41">
        <v>0</v>
      </c>
      <c r="C24894" s="56"/>
      <c r="AC24894" s="56"/>
      <c r="AD24894" s="56"/>
      <c r="AE24894" s="56"/>
    </row>
    <row r="24895" spans="1:31" x14ac:dyDescent="0.25">
      <c r="A24895" s="41">
        <v>0</v>
      </c>
      <c r="C24895" s="56"/>
      <c r="AC24895" s="56"/>
      <c r="AD24895" s="56"/>
      <c r="AE24895" s="56"/>
    </row>
    <row r="24896" spans="1:31" x14ac:dyDescent="0.25">
      <c r="A24896" s="41">
        <v>0</v>
      </c>
      <c r="C24896" s="56"/>
      <c r="AC24896" s="56"/>
      <c r="AD24896" s="56"/>
      <c r="AE24896" s="56"/>
    </row>
    <row r="24897" spans="1:31" x14ac:dyDescent="0.25">
      <c r="A24897" s="41">
        <v>0</v>
      </c>
      <c r="C24897" s="56"/>
      <c r="AC24897" s="56"/>
      <c r="AD24897" s="56"/>
      <c r="AE24897" s="56"/>
    </row>
    <row r="24898" spans="1:31" x14ac:dyDescent="0.25">
      <c r="A24898" s="41">
        <v>0</v>
      </c>
      <c r="C24898" s="56"/>
      <c r="AC24898" s="56"/>
      <c r="AD24898" s="56"/>
      <c r="AE24898" s="56"/>
    </row>
    <row r="24899" spans="1:31" x14ac:dyDescent="0.25">
      <c r="A24899" s="41">
        <v>0</v>
      </c>
      <c r="C24899" s="56"/>
      <c r="AC24899" s="56"/>
      <c r="AD24899" s="56"/>
      <c r="AE24899" s="56"/>
    </row>
    <row r="24900" spans="1:31" x14ac:dyDescent="0.25">
      <c r="A24900" s="41">
        <v>0</v>
      </c>
      <c r="C24900" s="56"/>
      <c r="AC24900" s="56"/>
      <c r="AD24900" s="56"/>
      <c r="AE24900" s="56"/>
    </row>
    <row r="24901" spans="1:31" x14ac:dyDescent="0.25">
      <c r="A24901" s="41">
        <v>0</v>
      </c>
      <c r="C24901" s="56"/>
      <c r="AC24901" s="56"/>
      <c r="AD24901" s="56"/>
      <c r="AE24901" s="56"/>
    </row>
    <row r="24902" spans="1:31" x14ac:dyDescent="0.25">
      <c r="A24902" s="41">
        <v>0</v>
      </c>
      <c r="C24902" s="56"/>
      <c r="AC24902" s="56"/>
      <c r="AD24902" s="56"/>
      <c r="AE24902" s="56"/>
    </row>
    <row r="24903" spans="1:31" x14ac:dyDescent="0.25">
      <c r="A24903" s="41">
        <v>0</v>
      </c>
      <c r="C24903" s="56"/>
      <c r="AC24903" s="56"/>
      <c r="AD24903" s="56"/>
      <c r="AE24903" s="56"/>
    </row>
    <row r="24904" spans="1:31" x14ac:dyDescent="0.25">
      <c r="A24904" s="41">
        <v>0</v>
      </c>
      <c r="C24904" s="56"/>
      <c r="AC24904" s="56"/>
      <c r="AD24904" s="56"/>
      <c r="AE24904" s="56"/>
    </row>
    <row r="24905" spans="1:31" x14ac:dyDescent="0.25">
      <c r="A24905" s="41">
        <v>0</v>
      </c>
      <c r="C24905" s="56"/>
      <c r="AC24905" s="56"/>
      <c r="AD24905" s="56"/>
      <c r="AE24905" s="56"/>
    </row>
    <row r="24906" spans="1:31" x14ac:dyDescent="0.25">
      <c r="A24906" s="41">
        <v>0</v>
      </c>
      <c r="C24906" s="56"/>
      <c r="AC24906" s="56"/>
      <c r="AD24906" s="56"/>
      <c r="AE24906" s="56"/>
    </row>
    <row r="24907" spans="1:31" x14ac:dyDescent="0.25">
      <c r="A24907" s="41">
        <v>0</v>
      </c>
      <c r="C24907" s="56"/>
      <c r="AC24907" s="56"/>
      <c r="AD24907" s="56"/>
      <c r="AE24907" s="56"/>
    </row>
    <row r="24908" spans="1:31" x14ac:dyDescent="0.25">
      <c r="A24908" s="41">
        <v>0</v>
      </c>
      <c r="C24908" s="56"/>
      <c r="AC24908" s="56"/>
      <c r="AD24908" s="56"/>
      <c r="AE24908" s="56"/>
    </row>
    <row r="24909" spans="1:31" x14ac:dyDescent="0.25">
      <c r="A24909" s="41">
        <v>0</v>
      </c>
      <c r="C24909" s="56"/>
      <c r="AC24909" s="56"/>
      <c r="AD24909" s="56"/>
      <c r="AE24909" s="56"/>
    </row>
    <row r="24910" spans="1:31" x14ac:dyDescent="0.25">
      <c r="A24910" s="41">
        <v>0</v>
      </c>
      <c r="C24910" s="56"/>
      <c r="AC24910" s="56"/>
      <c r="AD24910" s="56"/>
      <c r="AE24910" s="56"/>
    </row>
    <row r="24911" spans="1:31" x14ac:dyDescent="0.25">
      <c r="A24911" s="41">
        <v>0</v>
      </c>
      <c r="C24911" s="56"/>
      <c r="AC24911" s="56"/>
      <c r="AD24911" s="56"/>
      <c r="AE24911" s="56"/>
    </row>
    <row r="24912" spans="1:31" x14ac:dyDescent="0.25">
      <c r="A24912" s="41">
        <v>0</v>
      </c>
      <c r="C24912" s="56"/>
      <c r="AC24912" s="56"/>
      <c r="AD24912" s="56"/>
      <c r="AE24912" s="56"/>
    </row>
    <row r="24913" spans="1:31" x14ac:dyDescent="0.25">
      <c r="A24913" s="41">
        <v>0</v>
      </c>
      <c r="C24913" s="56"/>
      <c r="AC24913" s="56"/>
      <c r="AD24913" s="56"/>
      <c r="AE24913" s="56"/>
    </row>
    <row r="24914" spans="1:31" x14ac:dyDescent="0.25">
      <c r="A24914" s="41">
        <v>0</v>
      </c>
      <c r="C24914" s="56"/>
      <c r="AC24914" s="56"/>
      <c r="AD24914" s="56"/>
      <c r="AE24914" s="56"/>
    </row>
    <row r="24915" spans="1:31" x14ac:dyDescent="0.25">
      <c r="A24915" s="41">
        <v>0</v>
      </c>
      <c r="C24915" s="56"/>
      <c r="AC24915" s="56"/>
      <c r="AD24915" s="56"/>
      <c r="AE24915" s="56"/>
    </row>
    <row r="24916" spans="1:31" x14ac:dyDescent="0.25">
      <c r="A24916" s="41">
        <v>0</v>
      </c>
      <c r="C24916" s="56"/>
      <c r="AC24916" s="56"/>
      <c r="AD24916" s="56"/>
      <c r="AE24916" s="56"/>
    </row>
    <row r="24917" spans="1:31" x14ac:dyDescent="0.25">
      <c r="A24917" s="41">
        <v>0</v>
      </c>
      <c r="C24917" s="56"/>
      <c r="AC24917" s="56"/>
      <c r="AD24917" s="56"/>
      <c r="AE24917" s="56"/>
    </row>
    <row r="24918" spans="1:31" x14ac:dyDescent="0.25">
      <c r="A24918" s="41">
        <v>0</v>
      </c>
      <c r="C24918" s="56"/>
      <c r="AC24918" s="56"/>
      <c r="AD24918" s="56"/>
      <c r="AE24918" s="56"/>
    </row>
    <row r="24919" spans="1:31" x14ac:dyDescent="0.25">
      <c r="A24919" s="41">
        <v>0</v>
      </c>
      <c r="C24919" s="56"/>
      <c r="AC24919" s="56"/>
      <c r="AD24919" s="56"/>
      <c r="AE24919" s="56"/>
    </row>
    <row r="24920" spans="1:31" x14ac:dyDescent="0.25">
      <c r="A24920" s="41">
        <v>0</v>
      </c>
      <c r="C24920" s="56"/>
      <c r="AC24920" s="56"/>
      <c r="AD24920" s="56"/>
      <c r="AE24920" s="56"/>
    </row>
    <row r="24921" spans="1:31" x14ac:dyDescent="0.25">
      <c r="A24921" s="41">
        <v>0</v>
      </c>
      <c r="C24921" s="56"/>
      <c r="AC24921" s="56"/>
      <c r="AD24921" s="56"/>
      <c r="AE24921" s="56"/>
    </row>
    <row r="24922" spans="1:31" x14ac:dyDescent="0.25">
      <c r="A24922" s="41">
        <v>0</v>
      </c>
      <c r="C24922" s="56"/>
      <c r="AC24922" s="56"/>
      <c r="AD24922" s="56"/>
      <c r="AE24922" s="56"/>
    </row>
    <row r="24923" spans="1:31" x14ac:dyDescent="0.25">
      <c r="A24923" s="41">
        <v>0</v>
      </c>
      <c r="C24923" s="56"/>
      <c r="AC24923" s="56"/>
      <c r="AD24923" s="56"/>
      <c r="AE24923" s="56"/>
    </row>
    <row r="24924" spans="1:31" x14ac:dyDescent="0.25">
      <c r="A24924" s="41">
        <v>0</v>
      </c>
      <c r="C24924" s="56"/>
      <c r="AC24924" s="56"/>
      <c r="AD24924" s="56"/>
      <c r="AE24924" s="56"/>
    </row>
    <row r="24925" spans="1:31" x14ac:dyDescent="0.25">
      <c r="A24925" s="41">
        <v>0</v>
      </c>
      <c r="C24925" s="56"/>
      <c r="AC24925" s="56"/>
      <c r="AD24925" s="56"/>
      <c r="AE24925" s="56"/>
    </row>
    <row r="24926" spans="1:31" x14ac:dyDescent="0.25">
      <c r="A24926" s="41">
        <v>0</v>
      </c>
      <c r="C24926" s="56"/>
      <c r="AC24926" s="56"/>
      <c r="AD24926" s="56"/>
      <c r="AE24926" s="56"/>
    </row>
    <row r="24927" spans="1:31" x14ac:dyDescent="0.25">
      <c r="A24927" s="41">
        <v>0</v>
      </c>
      <c r="C24927" s="56"/>
      <c r="AC24927" s="56"/>
      <c r="AD24927" s="56"/>
      <c r="AE24927" s="56"/>
    </row>
    <row r="24928" spans="1:31" x14ac:dyDescent="0.25">
      <c r="A24928" s="41">
        <v>0</v>
      </c>
      <c r="C24928" s="56"/>
      <c r="AC24928" s="56"/>
      <c r="AD24928" s="56"/>
      <c r="AE24928" s="56"/>
    </row>
    <row r="24929" spans="1:31" x14ac:dyDescent="0.25">
      <c r="A24929" s="41">
        <v>0</v>
      </c>
      <c r="C24929" s="56"/>
      <c r="AC24929" s="56"/>
      <c r="AD24929" s="56"/>
      <c r="AE24929" s="56"/>
    </row>
    <row r="24930" spans="1:31" x14ac:dyDescent="0.25">
      <c r="A24930" s="41">
        <v>0</v>
      </c>
      <c r="C24930" s="56"/>
      <c r="AC24930" s="56"/>
      <c r="AD24930" s="56"/>
      <c r="AE24930" s="56"/>
    </row>
    <row r="24931" spans="1:31" x14ac:dyDescent="0.25">
      <c r="A24931" s="41">
        <v>0</v>
      </c>
      <c r="C24931" s="56"/>
      <c r="AC24931" s="56"/>
      <c r="AD24931" s="56"/>
      <c r="AE24931" s="56"/>
    </row>
    <row r="24932" spans="1:31" x14ac:dyDescent="0.25">
      <c r="A24932" s="41">
        <v>0</v>
      </c>
      <c r="C24932" s="56"/>
      <c r="AC24932" s="56"/>
      <c r="AD24932" s="56"/>
      <c r="AE24932" s="56"/>
    </row>
    <row r="24933" spans="1:31" x14ac:dyDescent="0.25">
      <c r="A24933" s="41">
        <v>0</v>
      </c>
      <c r="C24933" s="56"/>
      <c r="AC24933" s="56"/>
      <c r="AD24933" s="56"/>
      <c r="AE24933" s="56"/>
    </row>
    <row r="24934" spans="1:31" x14ac:dyDescent="0.25">
      <c r="A24934" s="41">
        <v>0</v>
      </c>
      <c r="C24934" s="56"/>
      <c r="AC24934" s="56"/>
      <c r="AD24934" s="56"/>
      <c r="AE24934" s="56"/>
    </row>
    <row r="24935" spans="1:31" x14ac:dyDescent="0.25">
      <c r="A24935" s="41">
        <v>0</v>
      </c>
      <c r="C24935" s="56"/>
      <c r="AC24935" s="56"/>
      <c r="AD24935" s="56"/>
      <c r="AE24935" s="56"/>
    </row>
    <row r="24936" spans="1:31" x14ac:dyDescent="0.25">
      <c r="A24936" s="41">
        <v>0</v>
      </c>
      <c r="C24936" s="56"/>
      <c r="AC24936" s="56"/>
      <c r="AD24936" s="56"/>
      <c r="AE24936" s="56"/>
    </row>
    <row r="24937" spans="1:31" x14ac:dyDescent="0.25">
      <c r="A24937" s="41">
        <v>0</v>
      </c>
      <c r="C24937" s="56"/>
      <c r="AC24937" s="56"/>
      <c r="AD24937" s="56"/>
      <c r="AE24937" s="56"/>
    </row>
    <row r="24938" spans="1:31" x14ac:dyDescent="0.25">
      <c r="A24938" s="41">
        <v>0</v>
      </c>
      <c r="C24938" s="56"/>
      <c r="AC24938" s="56"/>
      <c r="AD24938" s="56"/>
      <c r="AE24938" s="56"/>
    </row>
    <row r="24939" spans="1:31" x14ac:dyDescent="0.25">
      <c r="A24939" s="41">
        <v>0</v>
      </c>
      <c r="C24939" s="56"/>
      <c r="AC24939" s="56"/>
      <c r="AD24939" s="56"/>
      <c r="AE24939" s="56"/>
    </row>
    <row r="24940" spans="1:31" x14ac:dyDescent="0.25">
      <c r="A24940" s="41">
        <v>0</v>
      </c>
      <c r="C24940" s="56"/>
      <c r="AC24940" s="56"/>
      <c r="AD24940" s="56"/>
      <c r="AE24940" s="56"/>
    </row>
    <row r="24941" spans="1:31" x14ac:dyDescent="0.25">
      <c r="A24941" s="41">
        <v>0</v>
      </c>
      <c r="C24941" s="56"/>
      <c r="AC24941" s="56"/>
      <c r="AD24941" s="56"/>
      <c r="AE24941" s="56"/>
    </row>
    <row r="24942" spans="1:31" x14ac:dyDescent="0.25">
      <c r="A24942" s="41">
        <v>0</v>
      </c>
      <c r="C24942" s="56"/>
      <c r="AC24942" s="56"/>
      <c r="AD24942" s="56"/>
      <c r="AE24942" s="56"/>
    </row>
    <row r="24943" spans="1:31" x14ac:dyDescent="0.25">
      <c r="A24943" s="41">
        <v>0</v>
      </c>
      <c r="C24943" s="56"/>
      <c r="AC24943" s="56"/>
      <c r="AD24943" s="56"/>
      <c r="AE24943" s="56"/>
    </row>
    <row r="24944" spans="1:31" x14ac:dyDescent="0.25">
      <c r="A24944" s="41">
        <v>0</v>
      </c>
      <c r="C24944" s="56"/>
      <c r="AC24944" s="56"/>
      <c r="AD24944" s="56"/>
      <c r="AE24944" s="56"/>
    </row>
    <row r="24945" spans="1:31" x14ac:dyDescent="0.25">
      <c r="A24945" s="41">
        <v>0</v>
      </c>
      <c r="C24945" s="56"/>
      <c r="AC24945" s="56"/>
      <c r="AD24945" s="56"/>
      <c r="AE24945" s="56"/>
    </row>
    <row r="24946" spans="1:31" x14ac:dyDescent="0.25">
      <c r="A24946" s="41">
        <v>0</v>
      </c>
      <c r="C24946" s="56"/>
      <c r="AC24946" s="56"/>
      <c r="AD24946" s="56"/>
      <c r="AE24946" s="56"/>
    </row>
    <row r="24947" spans="1:31" x14ac:dyDescent="0.25">
      <c r="A24947" s="41">
        <v>0</v>
      </c>
      <c r="C24947" s="56"/>
      <c r="AC24947" s="56"/>
      <c r="AD24947" s="56"/>
      <c r="AE24947" s="56"/>
    </row>
    <row r="24948" spans="1:31" x14ac:dyDescent="0.25">
      <c r="A24948" s="41">
        <v>0</v>
      </c>
      <c r="C24948" s="56"/>
      <c r="AC24948" s="56"/>
      <c r="AD24948" s="56"/>
      <c r="AE24948" s="56"/>
    </row>
    <row r="24949" spans="1:31" x14ac:dyDescent="0.25">
      <c r="A24949" s="41">
        <v>0</v>
      </c>
      <c r="C24949" s="56"/>
      <c r="AC24949" s="56"/>
      <c r="AD24949" s="56"/>
      <c r="AE24949" s="56"/>
    </row>
    <row r="24950" spans="1:31" x14ac:dyDescent="0.25">
      <c r="A24950" s="41">
        <v>0</v>
      </c>
      <c r="C24950" s="56"/>
      <c r="AC24950" s="56"/>
      <c r="AD24950" s="56"/>
      <c r="AE24950" s="56"/>
    </row>
    <row r="24951" spans="1:31" x14ac:dyDescent="0.25">
      <c r="A24951" s="41">
        <v>0</v>
      </c>
      <c r="C24951" s="56"/>
      <c r="AC24951" s="56"/>
      <c r="AD24951" s="56"/>
      <c r="AE24951" s="56"/>
    </row>
    <row r="24952" spans="1:31" x14ac:dyDescent="0.25">
      <c r="A24952" s="41">
        <v>0</v>
      </c>
      <c r="C24952" s="56"/>
      <c r="AC24952" s="56"/>
      <c r="AD24952" s="56"/>
      <c r="AE24952" s="56"/>
    </row>
    <row r="24953" spans="1:31" x14ac:dyDescent="0.25">
      <c r="A24953" s="41">
        <v>0</v>
      </c>
      <c r="C24953" s="56"/>
      <c r="AC24953" s="56"/>
      <c r="AD24953" s="56"/>
      <c r="AE24953" s="56"/>
    </row>
    <row r="24954" spans="1:31" x14ac:dyDescent="0.25">
      <c r="A24954" s="41">
        <v>0</v>
      </c>
      <c r="C24954" s="56"/>
      <c r="AC24954" s="56"/>
      <c r="AD24954" s="56"/>
      <c r="AE24954" s="56"/>
    </row>
    <row r="24955" spans="1:31" x14ac:dyDescent="0.25">
      <c r="A24955" s="41">
        <v>0</v>
      </c>
      <c r="C24955" s="56"/>
      <c r="AC24955" s="56"/>
      <c r="AD24955" s="56"/>
      <c r="AE24955" s="56"/>
    </row>
    <row r="24956" spans="1:31" x14ac:dyDescent="0.25">
      <c r="A24956" s="41">
        <v>0</v>
      </c>
      <c r="C24956" s="56"/>
      <c r="AC24956" s="56"/>
      <c r="AD24956" s="56"/>
      <c r="AE24956" s="56"/>
    </row>
    <row r="24957" spans="1:31" x14ac:dyDescent="0.25">
      <c r="A24957" s="41">
        <v>0</v>
      </c>
      <c r="C24957" s="56"/>
      <c r="AC24957" s="56"/>
      <c r="AD24957" s="56"/>
      <c r="AE24957" s="56"/>
    </row>
    <row r="24958" spans="1:31" x14ac:dyDescent="0.25">
      <c r="A24958" s="41">
        <v>0</v>
      </c>
      <c r="C24958" s="56"/>
      <c r="AC24958" s="56"/>
      <c r="AD24958" s="56"/>
      <c r="AE24958" s="56"/>
    </row>
    <row r="24959" spans="1:31" x14ac:dyDescent="0.25">
      <c r="A24959" s="41">
        <v>0</v>
      </c>
      <c r="C24959" s="56"/>
      <c r="AC24959" s="56"/>
      <c r="AD24959" s="56"/>
      <c r="AE24959" s="56"/>
    </row>
    <row r="24960" spans="1:31" x14ac:dyDescent="0.25">
      <c r="A24960" s="41">
        <v>0</v>
      </c>
      <c r="C24960" s="56"/>
      <c r="AC24960" s="56"/>
      <c r="AD24960" s="56"/>
      <c r="AE24960" s="56"/>
    </row>
    <row r="24961" spans="1:31" x14ac:dyDescent="0.25">
      <c r="A24961" s="41">
        <v>0</v>
      </c>
      <c r="C24961" s="56"/>
      <c r="AC24961" s="56"/>
      <c r="AD24961" s="56"/>
      <c r="AE24961" s="56"/>
    </row>
    <row r="24962" spans="1:31" x14ac:dyDescent="0.25">
      <c r="A24962" s="41">
        <v>0</v>
      </c>
      <c r="C24962" s="56"/>
      <c r="AC24962" s="56"/>
      <c r="AD24962" s="56"/>
      <c r="AE24962" s="56"/>
    </row>
    <row r="24963" spans="1:31" x14ac:dyDescent="0.25">
      <c r="A24963" s="41">
        <v>0</v>
      </c>
      <c r="C24963" s="56"/>
      <c r="AC24963" s="56"/>
      <c r="AD24963" s="56"/>
      <c r="AE24963" s="56"/>
    </row>
    <row r="24964" spans="1:31" x14ac:dyDescent="0.25">
      <c r="A24964" s="41">
        <v>0</v>
      </c>
      <c r="C24964" s="56"/>
      <c r="AC24964" s="56"/>
      <c r="AD24964" s="56"/>
      <c r="AE24964" s="56"/>
    </row>
    <row r="24965" spans="1:31" x14ac:dyDescent="0.25">
      <c r="A24965" s="41">
        <v>0</v>
      </c>
      <c r="C24965" s="56"/>
      <c r="AC24965" s="56"/>
      <c r="AD24965" s="56"/>
      <c r="AE24965" s="56"/>
    </row>
    <row r="24966" spans="1:31" x14ac:dyDescent="0.25">
      <c r="A24966" s="41">
        <v>0</v>
      </c>
      <c r="C24966" s="56"/>
      <c r="AC24966" s="56"/>
      <c r="AD24966" s="56"/>
      <c r="AE24966" s="56"/>
    </row>
    <row r="24967" spans="1:31" x14ac:dyDescent="0.25">
      <c r="A24967" s="41">
        <v>0</v>
      </c>
      <c r="C24967" s="56"/>
      <c r="AC24967" s="56"/>
      <c r="AD24967" s="56"/>
      <c r="AE24967" s="56"/>
    </row>
    <row r="24968" spans="1:31" x14ac:dyDescent="0.25">
      <c r="A24968" s="41">
        <v>0</v>
      </c>
      <c r="C24968" s="56"/>
      <c r="AC24968" s="56"/>
      <c r="AD24968" s="56"/>
      <c r="AE24968" s="56"/>
    </row>
    <row r="24969" spans="1:31" x14ac:dyDescent="0.25">
      <c r="A24969" s="41">
        <v>0</v>
      </c>
      <c r="C24969" s="56"/>
      <c r="AC24969" s="56"/>
      <c r="AD24969" s="56"/>
      <c r="AE24969" s="56"/>
    </row>
    <row r="24970" spans="1:31" x14ac:dyDescent="0.25">
      <c r="A24970" s="41">
        <v>0</v>
      </c>
      <c r="C24970" s="56"/>
      <c r="AC24970" s="56"/>
      <c r="AD24970" s="56"/>
      <c r="AE24970" s="56"/>
    </row>
    <row r="24971" spans="1:31" x14ac:dyDescent="0.25">
      <c r="A24971" s="41">
        <v>0</v>
      </c>
      <c r="C24971" s="56"/>
      <c r="AC24971" s="56"/>
      <c r="AD24971" s="56"/>
      <c r="AE24971" s="56"/>
    </row>
    <row r="24972" spans="1:31" x14ac:dyDescent="0.25">
      <c r="A24972" s="41">
        <v>0</v>
      </c>
      <c r="C24972" s="56"/>
      <c r="AC24972" s="56"/>
      <c r="AD24972" s="56"/>
      <c r="AE24972" s="56"/>
    </row>
    <row r="24973" spans="1:31" x14ac:dyDescent="0.25">
      <c r="A24973" s="41">
        <v>0</v>
      </c>
      <c r="C24973" s="56"/>
      <c r="AC24973" s="56"/>
      <c r="AD24973" s="56"/>
      <c r="AE24973" s="56"/>
    </row>
    <row r="24974" spans="1:31" x14ac:dyDescent="0.25">
      <c r="A24974" s="41">
        <v>0</v>
      </c>
      <c r="C24974" s="56"/>
      <c r="AC24974" s="56"/>
      <c r="AD24974" s="56"/>
      <c r="AE24974" s="56"/>
    </row>
    <row r="24975" spans="1:31" x14ac:dyDescent="0.25">
      <c r="A24975" s="41">
        <v>0</v>
      </c>
      <c r="C24975" s="56"/>
      <c r="AC24975" s="56"/>
      <c r="AD24975" s="56"/>
      <c r="AE24975" s="56"/>
    </row>
    <row r="24976" spans="1:31" x14ac:dyDescent="0.25">
      <c r="A24976" s="41">
        <v>0</v>
      </c>
      <c r="C24976" s="56"/>
      <c r="AC24976" s="56"/>
      <c r="AD24976" s="56"/>
      <c r="AE24976" s="56"/>
    </row>
    <row r="24977" spans="1:31" x14ac:dyDescent="0.25">
      <c r="A24977" s="41">
        <v>0</v>
      </c>
      <c r="C24977" s="56"/>
      <c r="AC24977" s="56"/>
      <c r="AD24977" s="56"/>
      <c r="AE24977" s="56"/>
    </row>
    <row r="24978" spans="1:31" x14ac:dyDescent="0.25">
      <c r="A24978" s="41">
        <v>0</v>
      </c>
      <c r="C24978" s="56"/>
      <c r="AC24978" s="56"/>
      <c r="AD24978" s="56"/>
      <c r="AE24978" s="56"/>
    </row>
    <row r="24979" spans="1:31" x14ac:dyDescent="0.25">
      <c r="A24979" s="41">
        <v>0</v>
      </c>
      <c r="C24979" s="56"/>
      <c r="AC24979" s="56"/>
      <c r="AD24979" s="56"/>
      <c r="AE24979" s="56"/>
    </row>
    <row r="24980" spans="1:31" x14ac:dyDescent="0.25">
      <c r="A24980" s="41">
        <v>0</v>
      </c>
      <c r="C24980" s="56"/>
      <c r="AC24980" s="56"/>
      <c r="AD24980" s="56"/>
      <c r="AE24980" s="56"/>
    </row>
    <row r="24981" spans="1:31" x14ac:dyDescent="0.25">
      <c r="A24981" s="41">
        <v>0</v>
      </c>
      <c r="C24981" s="56"/>
      <c r="AC24981" s="56"/>
      <c r="AD24981" s="56"/>
      <c r="AE24981" s="56"/>
    </row>
    <row r="24982" spans="1:31" x14ac:dyDescent="0.25">
      <c r="A24982" s="41">
        <v>0</v>
      </c>
      <c r="C24982" s="56"/>
      <c r="AC24982" s="56"/>
      <c r="AD24982" s="56"/>
      <c r="AE24982" s="56"/>
    </row>
    <row r="24983" spans="1:31" x14ac:dyDescent="0.25">
      <c r="A24983" s="41">
        <v>0</v>
      </c>
      <c r="C24983" s="56"/>
      <c r="AC24983" s="56"/>
      <c r="AD24983" s="56"/>
      <c r="AE24983" s="56"/>
    </row>
    <row r="24984" spans="1:31" x14ac:dyDescent="0.25">
      <c r="A24984" s="41">
        <v>0</v>
      </c>
      <c r="C24984" s="56"/>
      <c r="AC24984" s="56"/>
      <c r="AD24984" s="56"/>
      <c r="AE24984" s="56"/>
    </row>
    <row r="24985" spans="1:31" x14ac:dyDescent="0.25">
      <c r="A24985" s="41">
        <v>0</v>
      </c>
      <c r="C24985" s="56"/>
      <c r="AC24985" s="56"/>
      <c r="AD24985" s="56"/>
      <c r="AE24985" s="56"/>
    </row>
    <row r="24986" spans="1:31" x14ac:dyDescent="0.25">
      <c r="A24986" s="41">
        <v>0</v>
      </c>
      <c r="C24986" s="56"/>
      <c r="AC24986" s="56"/>
      <c r="AD24986" s="56"/>
      <c r="AE24986" s="56"/>
    </row>
    <row r="24987" spans="1:31" x14ac:dyDescent="0.25">
      <c r="A24987" s="41">
        <v>0</v>
      </c>
      <c r="C24987" s="56"/>
      <c r="AC24987" s="56"/>
      <c r="AD24987" s="56"/>
      <c r="AE24987" s="56"/>
    </row>
    <row r="24988" spans="1:31" x14ac:dyDescent="0.25">
      <c r="A24988" s="41">
        <v>0</v>
      </c>
      <c r="C24988" s="56"/>
      <c r="AC24988" s="56"/>
      <c r="AD24988" s="56"/>
      <c r="AE24988" s="56"/>
    </row>
    <row r="24989" spans="1:31" x14ac:dyDescent="0.25">
      <c r="A24989" s="41">
        <v>0</v>
      </c>
      <c r="C24989" s="56"/>
      <c r="AC24989" s="56"/>
      <c r="AD24989" s="56"/>
      <c r="AE24989" s="56"/>
    </row>
    <row r="24990" spans="1:31" x14ac:dyDescent="0.25">
      <c r="A24990" s="41">
        <v>0</v>
      </c>
      <c r="C24990" s="56"/>
      <c r="AC24990" s="56"/>
      <c r="AD24990" s="56"/>
      <c r="AE24990" s="56"/>
    </row>
    <row r="24991" spans="1:31" x14ac:dyDescent="0.25">
      <c r="A24991" s="41">
        <v>0</v>
      </c>
      <c r="C24991" s="56"/>
      <c r="AC24991" s="56"/>
      <c r="AD24991" s="56"/>
      <c r="AE24991" s="56"/>
    </row>
    <row r="24992" spans="1:31" x14ac:dyDescent="0.25">
      <c r="A24992" s="41">
        <v>0</v>
      </c>
      <c r="C24992" s="56"/>
      <c r="AC24992" s="56"/>
      <c r="AD24992" s="56"/>
      <c r="AE24992" s="56"/>
    </row>
    <row r="24993" spans="1:31" x14ac:dyDescent="0.25">
      <c r="A24993" s="41">
        <v>0</v>
      </c>
      <c r="C24993" s="56"/>
      <c r="AC24993" s="56"/>
      <c r="AD24993" s="56"/>
      <c r="AE24993" s="56"/>
    </row>
    <row r="24994" spans="1:31" x14ac:dyDescent="0.25">
      <c r="A24994" s="41">
        <v>0</v>
      </c>
      <c r="C24994" s="56"/>
      <c r="AC24994" s="56"/>
      <c r="AD24994" s="56"/>
      <c r="AE24994" s="56"/>
    </row>
    <row r="24995" spans="1:31" x14ac:dyDescent="0.25">
      <c r="A24995" s="41">
        <v>0</v>
      </c>
      <c r="C24995" s="56"/>
      <c r="AC24995" s="56"/>
      <c r="AD24995" s="56"/>
      <c r="AE24995" s="56"/>
    </row>
    <row r="24996" spans="1:31" x14ac:dyDescent="0.25">
      <c r="A24996" s="41">
        <v>0</v>
      </c>
      <c r="C24996" s="56"/>
      <c r="AC24996" s="56"/>
      <c r="AD24996" s="56"/>
      <c r="AE24996" s="56"/>
    </row>
    <row r="24997" spans="1:31" x14ac:dyDescent="0.25">
      <c r="A24997" s="41">
        <v>0</v>
      </c>
      <c r="C24997" s="56"/>
      <c r="AC24997" s="56"/>
      <c r="AD24997" s="56"/>
      <c r="AE24997" s="56"/>
    </row>
    <row r="24998" spans="1:31" x14ac:dyDescent="0.25">
      <c r="A24998" s="41">
        <v>0</v>
      </c>
      <c r="C24998" s="56"/>
      <c r="AC24998" s="56"/>
      <c r="AD24998" s="56"/>
      <c r="AE24998" s="56"/>
    </row>
    <row r="24999" spans="1:31" x14ac:dyDescent="0.25">
      <c r="A24999" s="41">
        <v>0</v>
      </c>
      <c r="C24999" s="56"/>
      <c r="AC24999" s="56"/>
      <c r="AD24999" s="56"/>
      <c r="AE24999" s="56"/>
    </row>
    <row r="25000" spans="1:31" x14ac:dyDescent="0.25">
      <c r="A25000" s="41">
        <v>0</v>
      </c>
      <c r="C25000" s="56"/>
      <c r="AC25000" s="56"/>
      <c r="AD25000" s="56"/>
      <c r="AE25000" s="56"/>
    </row>
    <row r="25001" spans="1:31" x14ac:dyDescent="0.25">
      <c r="A25001" s="41">
        <v>0</v>
      </c>
      <c r="C25001" s="56"/>
      <c r="AC25001" s="56"/>
      <c r="AD25001" s="56"/>
      <c r="AE25001" s="56"/>
    </row>
    <row r="25002" spans="1:31" x14ac:dyDescent="0.25">
      <c r="A25002" s="41">
        <v>0</v>
      </c>
      <c r="C25002" s="56"/>
      <c r="AC25002" s="56"/>
      <c r="AD25002" s="56"/>
      <c r="AE25002" s="56"/>
    </row>
    <row r="25003" spans="1:31" x14ac:dyDescent="0.25">
      <c r="A25003" s="41">
        <v>0</v>
      </c>
      <c r="C25003" s="56"/>
      <c r="AC25003" s="56"/>
      <c r="AD25003" s="56"/>
      <c r="AE25003" s="56"/>
    </row>
    <row r="25004" spans="1:31" x14ac:dyDescent="0.25">
      <c r="A25004" s="41">
        <v>0</v>
      </c>
      <c r="C25004" s="56"/>
      <c r="AC25004" s="56"/>
      <c r="AD25004" s="56"/>
      <c r="AE25004" s="56"/>
    </row>
    <row r="25005" spans="1:31" x14ac:dyDescent="0.25">
      <c r="A25005" s="41">
        <v>0</v>
      </c>
      <c r="C25005" s="56"/>
      <c r="AC25005" s="56"/>
      <c r="AD25005" s="56"/>
      <c r="AE25005" s="56"/>
    </row>
    <row r="25006" spans="1:31" x14ac:dyDescent="0.25">
      <c r="A25006" s="41">
        <v>0</v>
      </c>
      <c r="C25006" s="56"/>
      <c r="AC25006" s="56"/>
      <c r="AD25006" s="56"/>
      <c r="AE25006" s="56"/>
    </row>
    <row r="25007" spans="1:31" x14ac:dyDescent="0.25">
      <c r="A25007" s="41">
        <v>0</v>
      </c>
      <c r="C25007" s="56"/>
      <c r="AC25007" s="56"/>
      <c r="AD25007" s="56"/>
      <c r="AE25007" s="56"/>
    </row>
    <row r="25008" spans="1:31" x14ac:dyDescent="0.25">
      <c r="A25008" s="41">
        <v>0</v>
      </c>
      <c r="C25008" s="56"/>
      <c r="AC25008" s="56"/>
      <c r="AD25008" s="56"/>
      <c r="AE25008" s="56"/>
    </row>
    <row r="25009" spans="1:31" x14ac:dyDescent="0.25">
      <c r="A25009" s="41">
        <v>0</v>
      </c>
      <c r="C25009" s="56"/>
      <c r="AC25009" s="56"/>
      <c r="AD25009" s="56"/>
      <c r="AE25009" s="56"/>
    </row>
    <row r="25010" spans="1:31" x14ac:dyDescent="0.25">
      <c r="A25010" s="41">
        <v>0</v>
      </c>
      <c r="C25010" s="56"/>
      <c r="AC25010" s="56"/>
      <c r="AD25010" s="56"/>
      <c r="AE25010" s="56"/>
    </row>
    <row r="25011" spans="1:31" x14ac:dyDescent="0.25">
      <c r="A25011" s="41">
        <v>0</v>
      </c>
      <c r="C25011" s="56"/>
      <c r="AC25011" s="56"/>
      <c r="AD25011" s="56"/>
      <c r="AE25011" s="56"/>
    </row>
    <row r="25012" spans="1:31" x14ac:dyDescent="0.25">
      <c r="A25012" s="41">
        <v>0</v>
      </c>
      <c r="C25012" s="56"/>
      <c r="AC25012" s="56"/>
      <c r="AD25012" s="56"/>
      <c r="AE25012" s="56"/>
    </row>
    <row r="25013" spans="1:31" x14ac:dyDescent="0.25">
      <c r="A25013" s="41">
        <v>0</v>
      </c>
      <c r="C25013" s="56"/>
      <c r="AC25013" s="56"/>
      <c r="AD25013" s="56"/>
      <c r="AE25013" s="56"/>
    </row>
    <row r="25014" spans="1:31" x14ac:dyDescent="0.25">
      <c r="A25014" s="41">
        <v>0</v>
      </c>
      <c r="C25014" s="56"/>
      <c r="AC25014" s="56"/>
      <c r="AD25014" s="56"/>
      <c r="AE25014" s="56"/>
    </row>
    <row r="25015" spans="1:31" x14ac:dyDescent="0.25">
      <c r="A25015" s="41">
        <v>0</v>
      </c>
      <c r="C25015" s="56"/>
      <c r="AC25015" s="56"/>
      <c r="AD25015" s="56"/>
      <c r="AE25015" s="56"/>
    </row>
    <row r="25016" spans="1:31" x14ac:dyDescent="0.25">
      <c r="A25016" s="41">
        <v>0</v>
      </c>
      <c r="C25016" s="56"/>
      <c r="AC25016" s="56"/>
      <c r="AD25016" s="56"/>
      <c r="AE25016" s="56"/>
    </row>
    <row r="25017" spans="1:31" x14ac:dyDescent="0.25">
      <c r="A25017" s="41">
        <v>0</v>
      </c>
      <c r="C25017" s="56"/>
      <c r="AC25017" s="56"/>
      <c r="AD25017" s="56"/>
      <c r="AE25017" s="56"/>
    </row>
    <row r="25018" spans="1:31" x14ac:dyDescent="0.25">
      <c r="A25018" s="41">
        <v>0</v>
      </c>
      <c r="C25018" s="56"/>
      <c r="AC25018" s="56"/>
      <c r="AD25018" s="56"/>
      <c r="AE25018" s="56"/>
    </row>
    <row r="25019" spans="1:31" x14ac:dyDescent="0.25">
      <c r="A25019" s="41">
        <v>0</v>
      </c>
      <c r="C25019" s="56"/>
      <c r="AC25019" s="56"/>
      <c r="AD25019" s="56"/>
      <c r="AE25019" s="56"/>
    </row>
    <row r="25020" spans="1:31" x14ac:dyDescent="0.25">
      <c r="A25020" s="41">
        <v>0</v>
      </c>
      <c r="C25020" s="56"/>
      <c r="AC25020" s="56"/>
      <c r="AD25020" s="56"/>
      <c r="AE25020" s="56"/>
    </row>
    <row r="25021" spans="1:31" x14ac:dyDescent="0.25">
      <c r="A25021" s="41">
        <v>0</v>
      </c>
      <c r="C25021" s="56"/>
      <c r="AC25021" s="56"/>
      <c r="AD25021" s="56"/>
      <c r="AE25021" s="56"/>
    </row>
    <row r="25022" spans="1:31" x14ac:dyDescent="0.25">
      <c r="A25022" s="41">
        <v>0</v>
      </c>
      <c r="C25022" s="56"/>
      <c r="AC25022" s="56"/>
      <c r="AD25022" s="56"/>
      <c r="AE25022" s="56"/>
    </row>
    <row r="25023" spans="1:31" x14ac:dyDescent="0.25">
      <c r="A25023" s="41">
        <v>0</v>
      </c>
      <c r="C25023" s="56"/>
      <c r="AC25023" s="56"/>
      <c r="AD25023" s="56"/>
      <c r="AE25023" s="56"/>
    </row>
    <row r="25024" spans="1:31" x14ac:dyDescent="0.25">
      <c r="A25024" s="41">
        <v>0</v>
      </c>
      <c r="C25024" s="56"/>
      <c r="AC25024" s="56"/>
      <c r="AD25024" s="56"/>
      <c r="AE25024" s="56"/>
    </row>
    <row r="25025" spans="1:31" x14ac:dyDescent="0.25">
      <c r="A25025" s="41">
        <v>0</v>
      </c>
      <c r="C25025" s="56"/>
      <c r="AC25025" s="56"/>
      <c r="AD25025" s="56"/>
      <c r="AE25025" s="56"/>
    </row>
    <row r="25026" spans="1:31" x14ac:dyDescent="0.25">
      <c r="A25026" s="41">
        <v>0</v>
      </c>
      <c r="C25026" s="56"/>
      <c r="AC25026" s="56"/>
      <c r="AD25026" s="56"/>
      <c r="AE25026" s="56"/>
    </row>
    <row r="25027" spans="1:31" x14ac:dyDescent="0.25">
      <c r="A25027" s="41">
        <v>0</v>
      </c>
      <c r="C25027" s="56"/>
      <c r="AC25027" s="56"/>
      <c r="AD25027" s="56"/>
      <c r="AE25027" s="56"/>
    </row>
    <row r="25028" spans="1:31" x14ac:dyDescent="0.25">
      <c r="A25028" s="41">
        <v>0</v>
      </c>
      <c r="C25028" s="56"/>
      <c r="AC25028" s="56"/>
      <c r="AD25028" s="56"/>
      <c r="AE25028" s="56"/>
    </row>
    <row r="25029" spans="1:31" x14ac:dyDescent="0.25">
      <c r="A25029" s="41">
        <v>0</v>
      </c>
      <c r="C25029" s="56"/>
      <c r="AC25029" s="56"/>
      <c r="AD25029" s="56"/>
      <c r="AE25029" s="56"/>
    </row>
    <row r="25030" spans="1:31" x14ac:dyDescent="0.25">
      <c r="A25030" s="41">
        <v>0</v>
      </c>
      <c r="C25030" s="56"/>
      <c r="AC25030" s="56"/>
      <c r="AD25030" s="56"/>
      <c r="AE25030" s="56"/>
    </row>
    <row r="25031" spans="1:31" x14ac:dyDescent="0.25">
      <c r="A25031" s="41">
        <v>0</v>
      </c>
      <c r="C25031" s="56"/>
      <c r="AC25031" s="56"/>
      <c r="AD25031" s="56"/>
      <c r="AE25031" s="56"/>
    </row>
    <row r="25032" spans="1:31" x14ac:dyDescent="0.25">
      <c r="A25032" s="41">
        <v>0</v>
      </c>
      <c r="C25032" s="56"/>
      <c r="AC25032" s="56"/>
      <c r="AD25032" s="56"/>
      <c r="AE25032" s="56"/>
    </row>
    <row r="25033" spans="1:31" x14ac:dyDescent="0.25">
      <c r="A25033" s="41">
        <v>0</v>
      </c>
      <c r="C25033" s="56"/>
      <c r="AC25033" s="56"/>
      <c r="AD25033" s="56"/>
      <c r="AE25033" s="56"/>
    </row>
    <row r="25034" spans="1:31" x14ac:dyDescent="0.25">
      <c r="A25034" s="41">
        <v>0</v>
      </c>
      <c r="C25034" s="56"/>
      <c r="AC25034" s="56"/>
      <c r="AD25034" s="56"/>
      <c r="AE25034" s="56"/>
    </row>
    <row r="25035" spans="1:31" x14ac:dyDescent="0.25">
      <c r="A25035" s="41">
        <v>0</v>
      </c>
      <c r="C25035" s="56"/>
      <c r="AC25035" s="56"/>
      <c r="AD25035" s="56"/>
      <c r="AE25035" s="56"/>
    </row>
    <row r="25036" spans="1:31" x14ac:dyDescent="0.25">
      <c r="A25036" s="41">
        <v>0</v>
      </c>
      <c r="C25036" s="56"/>
      <c r="AC25036" s="56"/>
      <c r="AD25036" s="56"/>
      <c r="AE25036" s="56"/>
    </row>
    <row r="25037" spans="1:31" x14ac:dyDescent="0.25">
      <c r="A25037" s="41">
        <v>0</v>
      </c>
      <c r="C25037" s="56"/>
      <c r="AC25037" s="56"/>
      <c r="AD25037" s="56"/>
      <c r="AE25037" s="56"/>
    </row>
    <row r="25038" spans="1:31" x14ac:dyDescent="0.25">
      <c r="A25038" s="41">
        <v>0</v>
      </c>
      <c r="C25038" s="56"/>
      <c r="AC25038" s="56"/>
      <c r="AD25038" s="56"/>
      <c r="AE25038" s="56"/>
    </row>
    <row r="25039" spans="1:31" x14ac:dyDescent="0.25">
      <c r="A25039" s="41">
        <v>0</v>
      </c>
      <c r="C25039" s="56"/>
      <c r="AC25039" s="56"/>
      <c r="AD25039" s="56"/>
      <c r="AE25039" s="56"/>
    </row>
    <row r="25040" spans="1:31" x14ac:dyDescent="0.25">
      <c r="A25040" s="41">
        <v>0</v>
      </c>
      <c r="C25040" s="56"/>
      <c r="AC25040" s="56"/>
      <c r="AD25040" s="56"/>
      <c r="AE25040" s="56"/>
    </row>
    <row r="25041" spans="1:31" x14ac:dyDescent="0.25">
      <c r="A25041" s="41">
        <v>0</v>
      </c>
      <c r="C25041" s="56"/>
      <c r="AC25041" s="56"/>
      <c r="AD25041" s="56"/>
      <c r="AE25041" s="56"/>
    </row>
    <row r="25042" spans="1:31" x14ac:dyDescent="0.25">
      <c r="A25042" s="41">
        <v>0</v>
      </c>
      <c r="C25042" s="56"/>
      <c r="AC25042" s="56"/>
      <c r="AD25042" s="56"/>
      <c r="AE25042" s="56"/>
    </row>
    <row r="25043" spans="1:31" x14ac:dyDescent="0.25">
      <c r="A25043" s="41">
        <v>0</v>
      </c>
      <c r="C25043" s="56"/>
      <c r="AC25043" s="56"/>
      <c r="AD25043" s="56"/>
      <c r="AE25043" s="56"/>
    </row>
    <row r="25044" spans="1:31" x14ac:dyDescent="0.25">
      <c r="A25044" s="41">
        <v>0</v>
      </c>
      <c r="C25044" s="56"/>
      <c r="AC25044" s="56"/>
      <c r="AD25044" s="56"/>
      <c r="AE25044" s="56"/>
    </row>
    <row r="25045" spans="1:31" x14ac:dyDescent="0.25">
      <c r="A25045" s="41">
        <v>0</v>
      </c>
      <c r="C25045" s="56"/>
      <c r="AC25045" s="56"/>
      <c r="AD25045" s="56"/>
      <c r="AE25045" s="56"/>
    </row>
    <row r="25046" spans="1:31" x14ac:dyDescent="0.25">
      <c r="A25046" s="41">
        <v>0</v>
      </c>
      <c r="C25046" s="56"/>
      <c r="AC25046" s="56"/>
      <c r="AD25046" s="56"/>
      <c r="AE25046" s="56"/>
    </row>
    <row r="25047" spans="1:31" x14ac:dyDescent="0.25">
      <c r="A25047" s="41">
        <v>0</v>
      </c>
      <c r="C25047" s="56"/>
      <c r="AC25047" s="56"/>
      <c r="AD25047" s="56"/>
      <c r="AE25047" s="56"/>
    </row>
    <row r="25048" spans="1:31" x14ac:dyDescent="0.25">
      <c r="A25048" s="41">
        <v>0</v>
      </c>
      <c r="C25048" s="56"/>
      <c r="AC25048" s="56"/>
      <c r="AD25048" s="56"/>
      <c r="AE25048" s="56"/>
    </row>
    <row r="25049" spans="1:31" x14ac:dyDescent="0.25">
      <c r="A25049" s="41">
        <v>0</v>
      </c>
      <c r="C25049" s="56"/>
      <c r="AC25049" s="56"/>
      <c r="AD25049" s="56"/>
      <c r="AE25049" s="56"/>
    </row>
    <row r="25050" spans="1:31" x14ac:dyDescent="0.25">
      <c r="A25050" s="41">
        <v>0</v>
      </c>
      <c r="C25050" s="56"/>
      <c r="AC25050" s="56"/>
      <c r="AD25050" s="56"/>
      <c r="AE25050" s="56"/>
    </row>
    <row r="25051" spans="1:31" x14ac:dyDescent="0.25">
      <c r="A25051" s="41">
        <v>0</v>
      </c>
      <c r="C25051" s="56"/>
      <c r="AC25051" s="56"/>
      <c r="AD25051" s="56"/>
      <c r="AE25051" s="56"/>
    </row>
    <row r="25052" spans="1:31" x14ac:dyDescent="0.25">
      <c r="A25052" s="41">
        <v>0</v>
      </c>
      <c r="C25052" s="56"/>
      <c r="AC25052" s="56"/>
      <c r="AD25052" s="56"/>
      <c r="AE25052" s="56"/>
    </row>
    <row r="25053" spans="1:31" x14ac:dyDescent="0.25">
      <c r="A25053" s="41">
        <v>0</v>
      </c>
      <c r="C25053" s="56"/>
      <c r="AC25053" s="56"/>
      <c r="AD25053" s="56"/>
      <c r="AE25053" s="56"/>
    </row>
    <row r="25054" spans="1:31" x14ac:dyDescent="0.25">
      <c r="A25054" s="41">
        <v>0</v>
      </c>
      <c r="C25054" s="56"/>
      <c r="AC25054" s="56"/>
      <c r="AD25054" s="56"/>
      <c r="AE25054" s="56"/>
    </row>
    <row r="25055" spans="1:31" x14ac:dyDescent="0.25">
      <c r="A25055" s="41">
        <v>0</v>
      </c>
      <c r="C25055" s="56"/>
      <c r="AC25055" s="56"/>
      <c r="AD25055" s="56"/>
      <c r="AE25055" s="56"/>
    </row>
    <row r="25056" spans="1:31" x14ac:dyDescent="0.25">
      <c r="A25056" s="41">
        <v>0</v>
      </c>
      <c r="C25056" s="56"/>
      <c r="AC25056" s="56"/>
      <c r="AD25056" s="56"/>
      <c r="AE25056" s="56"/>
    </row>
    <row r="25057" spans="1:31" x14ac:dyDescent="0.25">
      <c r="A25057" s="41">
        <v>0</v>
      </c>
      <c r="C25057" s="56"/>
      <c r="AC25057" s="56"/>
      <c r="AD25057" s="56"/>
      <c r="AE25057" s="56"/>
    </row>
    <row r="25058" spans="1:31" x14ac:dyDescent="0.25">
      <c r="A25058" s="41">
        <v>0</v>
      </c>
      <c r="C25058" s="56"/>
      <c r="AC25058" s="56"/>
      <c r="AD25058" s="56"/>
      <c r="AE25058" s="56"/>
    </row>
    <row r="25059" spans="1:31" x14ac:dyDescent="0.25">
      <c r="A25059" s="41">
        <v>0</v>
      </c>
      <c r="C25059" s="56"/>
      <c r="AC25059" s="56"/>
      <c r="AD25059" s="56"/>
      <c r="AE25059" s="56"/>
    </row>
    <row r="25060" spans="1:31" x14ac:dyDescent="0.25">
      <c r="A25060" s="41">
        <v>0</v>
      </c>
      <c r="C25060" s="56"/>
      <c r="AC25060" s="56"/>
      <c r="AD25060" s="56"/>
      <c r="AE25060" s="56"/>
    </row>
    <row r="25061" spans="1:31" x14ac:dyDescent="0.25">
      <c r="A25061" s="41">
        <v>0</v>
      </c>
      <c r="C25061" s="56"/>
      <c r="AC25061" s="56"/>
      <c r="AD25061" s="56"/>
      <c r="AE25061" s="56"/>
    </row>
    <row r="25062" spans="1:31" x14ac:dyDescent="0.25">
      <c r="A25062" s="41">
        <v>0</v>
      </c>
      <c r="C25062" s="56"/>
      <c r="AC25062" s="56"/>
      <c r="AD25062" s="56"/>
      <c r="AE25062" s="56"/>
    </row>
    <row r="25063" spans="1:31" x14ac:dyDescent="0.25">
      <c r="A25063" s="41">
        <v>0</v>
      </c>
      <c r="C25063" s="56"/>
      <c r="AC25063" s="56"/>
      <c r="AD25063" s="56"/>
      <c r="AE25063" s="56"/>
    </row>
    <row r="25064" spans="1:31" x14ac:dyDescent="0.25">
      <c r="A25064" s="41">
        <v>0</v>
      </c>
      <c r="C25064" s="56"/>
      <c r="AC25064" s="56"/>
      <c r="AD25064" s="56"/>
      <c r="AE25064" s="56"/>
    </row>
    <row r="25065" spans="1:31" x14ac:dyDescent="0.25">
      <c r="A25065" s="41">
        <v>0</v>
      </c>
      <c r="C25065" s="56"/>
      <c r="AC25065" s="56"/>
      <c r="AD25065" s="56"/>
      <c r="AE25065" s="56"/>
    </row>
    <row r="25066" spans="1:31" x14ac:dyDescent="0.25">
      <c r="A25066" s="41">
        <v>0</v>
      </c>
      <c r="C25066" s="56"/>
      <c r="AC25066" s="56"/>
      <c r="AD25066" s="56"/>
      <c r="AE25066" s="56"/>
    </row>
    <row r="25067" spans="1:31" x14ac:dyDescent="0.25">
      <c r="A25067" s="41">
        <v>0</v>
      </c>
      <c r="C25067" s="56"/>
      <c r="AC25067" s="56"/>
      <c r="AD25067" s="56"/>
      <c r="AE25067" s="56"/>
    </row>
    <row r="25068" spans="1:31" x14ac:dyDescent="0.25">
      <c r="A25068" s="41">
        <v>0</v>
      </c>
      <c r="C25068" s="56"/>
      <c r="AC25068" s="56"/>
      <c r="AD25068" s="56"/>
      <c r="AE25068" s="56"/>
    </row>
    <row r="25069" spans="1:31" x14ac:dyDescent="0.25">
      <c r="A25069" s="41">
        <v>0</v>
      </c>
      <c r="C25069" s="56"/>
      <c r="AC25069" s="56"/>
      <c r="AD25069" s="56"/>
      <c r="AE25069" s="56"/>
    </row>
    <row r="25070" spans="1:31" x14ac:dyDescent="0.25">
      <c r="A25070" s="41">
        <v>0</v>
      </c>
      <c r="C25070" s="56"/>
      <c r="AC25070" s="56"/>
      <c r="AD25070" s="56"/>
      <c r="AE25070" s="56"/>
    </row>
    <row r="25071" spans="1:31" x14ac:dyDescent="0.25">
      <c r="A25071" s="41">
        <v>0</v>
      </c>
      <c r="C25071" s="56"/>
      <c r="AC25071" s="56"/>
      <c r="AD25071" s="56"/>
      <c r="AE25071" s="56"/>
    </row>
    <row r="25072" spans="1:31" x14ac:dyDescent="0.25">
      <c r="A25072" s="41">
        <v>0</v>
      </c>
      <c r="C25072" s="56"/>
      <c r="AC25072" s="56"/>
      <c r="AD25072" s="56"/>
      <c r="AE25072" s="56"/>
    </row>
    <row r="25073" spans="1:31" x14ac:dyDescent="0.25">
      <c r="A25073" s="41">
        <v>0</v>
      </c>
      <c r="C25073" s="56"/>
      <c r="AC25073" s="56"/>
      <c r="AD25073" s="56"/>
      <c r="AE25073" s="56"/>
    </row>
    <row r="25074" spans="1:31" x14ac:dyDescent="0.25">
      <c r="A25074" s="41">
        <v>0</v>
      </c>
      <c r="C25074" s="56"/>
      <c r="AC25074" s="56"/>
      <c r="AD25074" s="56"/>
      <c r="AE25074" s="56"/>
    </row>
    <row r="25075" spans="1:31" x14ac:dyDescent="0.25">
      <c r="A25075" s="41">
        <v>0</v>
      </c>
      <c r="C25075" s="56"/>
      <c r="AC25075" s="56"/>
      <c r="AD25075" s="56"/>
      <c r="AE25075" s="56"/>
    </row>
    <row r="25076" spans="1:31" x14ac:dyDescent="0.25">
      <c r="A25076" s="41">
        <v>0</v>
      </c>
      <c r="C25076" s="56"/>
      <c r="AC25076" s="56"/>
      <c r="AD25076" s="56"/>
      <c r="AE25076" s="56"/>
    </row>
    <row r="25077" spans="1:31" x14ac:dyDescent="0.25">
      <c r="A25077" s="41">
        <v>0</v>
      </c>
      <c r="C25077" s="56"/>
      <c r="AC25077" s="56"/>
      <c r="AD25077" s="56"/>
      <c r="AE25077" s="56"/>
    </row>
    <row r="25078" spans="1:31" x14ac:dyDescent="0.25">
      <c r="A25078" s="41">
        <v>0</v>
      </c>
      <c r="C25078" s="56"/>
      <c r="AC25078" s="56"/>
      <c r="AD25078" s="56"/>
      <c r="AE25078" s="56"/>
    </row>
    <row r="25079" spans="1:31" x14ac:dyDescent="0.25">
      <c r="A25079" s="41">
        <v>0</v>
      </c>
      <c r="C25079" s="56"/>
      <c r="AC25079" s="56"/>
      <c r="AD25079" s="56"/>
      <c r="AE25079" s="56"/>
    </row>
    <row r="25080" spans="1:31" x14ac:dyDescent="0.25">
      <c r="A25080" s="41">
        <v>0</v>
      </c>
      <c r="C25080" s="56"/>
      <c r="AC25080" s="56"/>
      <c r="AD25080" s="56"/>
      <c r="AE25080" s="56"/>
    </row>
    <row r="25081" spans="1:31" x14ac:dyDescent="0.25">
      <c r="A25081" s="41">
        <v>0</v>
      </c>
      <c r="C25081" s="56"/>
      <c r="AC25081" s="56"/>
      <c r="AD25081" s="56"/>
      <c r="AE25081" s="56"/>
    </row>
    <row r="25082" spans="1:31" x14ac:dyDescent="0.25">
      <c r="A25082" s="41">
        <v>0</v>
      </c>
      <c r="C25082" s="56"/>
      <c r="AC25082" s="56"/>
      <c r="AD25082" s="56"/>
      <c r="AE25082" s="56"/>
    </row>
    <row r="25083" spans="1:31" x14ac:dyDescent="0.25">
      <c r="A25083" s="41">
        <v>0</v>
      </c>
      <c r="C25083" s="56"/>
      <c r="AC25083" s="56"/>
      <c r="AD25083" s="56"/>
      <c r="AE25083" s="56"/>
    </row>
    <row r="25084" spans="1:31" x14ac:dyDescent="0.25">
      <c r="A25084" s="41">
        <v>0</v>
      </c>
      <c r="C25084" s="56"/>
      <c r="AC25084" s="56"/>
      <c r="AD25084" s="56"/>
      <c r="AE25084" s="56"/>
    </row>
    <row r="25085" spans="1:31" x14ac:dyDescent="0.25">
      <c r="A25085" s="41">
        <v>0</v>
      </c>
      <c r="C25085" s="56"/>
      <c r="AC25085" s="56"/>
      <c r="AD25085" s="56"/>
      <c r="AE25085" s="56"/>
    </row>
    <row r="25086" spans="1:31" x14ac:dyDescent="0.25">
      <c r="A25086" s="41">
        <v>0</v>
      </c>
      <c r="C25086" s="56"/>
      <c r="AC25086" s="56"/>
      <c r="AD25086" s="56"/>
      <c r="AE25086" s="56"/>
    </row>
    <row r="25087" spans="1:31" x14ac:dyDescent="0.25">
      <c r="A25087" s="41">
        <v>0</v>
      </c>
      <c r="C25087" s="56"/>
      <c r="AC25087" s="56"/>
      <c r="AD25087" s="56"/>
      <c r="AE25087" s="56"/>
    </row>
    <row r="25088" spans="1:31" x14ac:dyDescent="0.25">
      <c r="A25088" s="41">
        <v>0</v>
      </c>
      <c r="C25088" s="56"/>
      <c r="AC25088" s="56"/>
      <c r="AD25088" s="56"/>
      <c r="AE25088" s="56"/>
    </row>
    <row r="25089" spans="1:31" x14ac:dyDescent="0.25">
      <c r="A25089" s="41">
        <v>0</v>
      </c>
      <c r="C25089" s="56"/>
      <c r="AC25089" s="56"/>
      <c r="AD25089" s="56"/>
      <c r="AE25089" s="56"/>
    </row>
    <row r="25090" spans="1:31" x14ac:dyDescent="0.25">
      <c r="A25090" s="41">
        <v>16</v>
      </c>
      <c r="C25090" s="56"/>
      <c r="AC25090" s="56"/>
      <c r="AD25090" s="56"/>
      <c r="AE25090" s="56"/>
    </row>
    <row r="25091" spans="1:31" x14ac:dyDescent="0.25">
      <c r="A25091" s="41">
        <v>0</v>
      </c>
      <c r="C25091" s="56"/>
      <c r="AC25091" s="56"/>
      <c r="AD25091" s="56"/>
      <c r="AE25091" s="56"/>
    </row>
    <row r="25092" spans="1:31" x14ac:dyDescent="0.25">
      <c r="A25092" s="41">
        <v>0</v>
      </c>
      <c r="C25092" s="56"/>
      <c r="AC25092" s="56"/>
      <c r="AD25092" s="56"/>
      <c r="AE25092" s="56"/>
    </row>
    <row r="25093" spans="1:31" x14ac:dyDescent="0.25">
      <c r="A25093" s="41">
        <v>0</v>
      </c>
      <c r="C25093" s="56"/>
      <c r="AC25093" s="56"/>
      <c r="AD25093" s="56"/>
      <c r="AE25093" s="56"/>
    </row>
    <row r="25094" spans="1:31" x14ac:dyDescent="0.25">
      <c r="A25094" s="41">
        <v>0</v>
      </c>
      <c r="C25094" s="56"/>
      <c r="AC25094" s="56"/>
      <c r="AD25094" s="56"/>
      <c r="AE25094" s="56"/>
    </row>
    <row r="25095" spans="1:31" x14ac:dyDescent="0.25">
      <c r="A25095" s="41">
        <v>0</v>
      </c>
      <c r="C25095" s="56"/>
      <c r="AC25095" s="56"/>
      <c r="AD25095" s="56"/>
      <c r="AE25095" s="56"/>
    </row>
    <row r="25096" spans="1:31" x14ac:dyDescent="0.25">
      <c r="A25096" s="41">
        <v>0</v>
      </c>
      <c r="C25096" s="56"/>
      <c r="AC25096" s="56"/>
      <c r="AD25096" s="56"/>
      <c r="AE25096" s="56"/>
    </row>
    <row r="25097" spans="1:31" x14ac:dyDescent="0.25">
      <c r="A25097" s="41">
        <v>0</v>
      </c>
      <c r="C25097" s="56"/>
      <c r="AC25097" s="56"/>
      <c r="AD25097" s="56"/>
      <c r="AE25097" s="56"/>
    </row>
    <row r="25098" spans="1:31" x14ac:dyDescent="0.25">
      <c r="A25098" s="41">
        <v>0</v>
      </c>
      <c r="C25098" s="56"/>
      <c r="AC25098" s="56"/>
      <c r="AD25098" s="56"/>
      <c r="AE25098" s="56"/>
    </row>
    <row r="25099" spans="1:31" x14ac:dyDescent="0.25">
      <c r="A25099" s="41">
        <v>0</v>
      </c>
      <c r="C25099" s="56"/>
      <c r="AC25099" s="56"/>
      <c r="AD25099" s="56"/>
      <c r="AE25099" s="56"/>
    </row>
    <row r="25100" spans="1:31" x14ac:dyDescent="0.25">
      <c r="A25100" s="41">
        <v>0</v>
      </c>
      <c r="C25100" s="56"/>
      <c r="AC25100" s="56"/>
      <c r="AD25100" s="56"/>
      <c r="AE25100" s="56"/>
    </row>
    <row r="25101" spans="1:31" x14ac:dyDescent="0.25">
      <c r="A25101" s="41">
        <v>0</v>
      </c>
      <c r="C25101" s="56"/>
      <c r="AC25101" s="56"/>
      <c r="AD25101" s="56"/>
      <c r="AE25101" s="56"/>
    </row>
    <row r="25102" spans="1:31" x14ac:dyDescent="0.25">
      <c r="A25102" s="41">
        <v>0</v>
      </c>
      <c r="C25102" s="56"/>
      <c r="AC25102" s="56"/>
      <c r="AD25102" s="56"/>
      <c r="AE25102" s="56"/>
    </row>
    <row r="25103" spans="1:31" x14ac:dyDescent="0.25">
      <c r="A25103" s="41">
        <v>0</v>
      </c>
      <c r="C25103" s="56"/>
      <c r="AC25103" s="56"/>
      <c r="AD25103" s="56"/>
      <c r="AE25103" s="56"/>
    </row>
    <row r="25104" spans="1:31" x14ac:dyDescent="0.25">
      <c r="A25104" s="41">
        <v>0</v>
      </c>
      <c r="C25104" s="56"/>
      <c r="AC25104" s="56"/>
      <c r="AD25104" s="56"/>
      <c r="AE25104" s="56"/>
    </row>
    <row r="25105" spans="1:31" x14ac:dyDescent="0.25">
      <c r="A25105" s="41">
        <v>0</v>
      </c>
      <c r="C25105" s="56"/>
      <c r="AC25105" s="56"/>
      <c r="AD25105" s="56"/>
      <c r="AE25105" s="56"/>
    </row>
    <row r="25106" spans="1:31" x14ac:dyDescent="0.25">
      <c r="A25106" s="41">
        <v>0</v>
      </c>
      <c r="C25106" s="56"/>
      <c r="AC25106" s="56"/>
      <c r="AD25106" s="56"/>
      <c r="AE25106" s="56"/>
    </row>
    <row r="25107" spans="1:31" x14ac:dyDescent="0.25">
      <c r="A25107" s="41">
        <v>0</v>
      </c>
      <c r="C25107" s="56"/>
      <c r="AC25107" s="56"/>
      <c r="AD25107" s="56"/>
      <c r="AE25107" s="56"/>
    </row>
    <row r="25108" spans="1:31" x14ac:dyDescent="0.25">
      <c r="A25108" s="41">
        <v>0</v>
      </c>
      <c r="C25108" s="56"/>
      <c r="AC25108" s="56"/>
      <c r="AD25108" s="56"/>
      <c r="AE25108" s="56"/>
    </row>
    <row r="25109" spans="1:31" x14ac:dyDescent="0.25">
      <c r="A25109" s="41">
        <v>0</v>
      </c>
      <c r="C25109" s="56"/>
      <c r="AC25109" s="56"/>
      <c r="AD25109" s="56"/>
      <c r="AE25109" s="56"/>
    </row>
    <row r="25110" spans="1:31" x14ac:dyDescent="0.25">
      <c r="A25110" s="41">
        <v>0</v>
      </c>
      <c r="C25110" s="56"/>
      <c r="AC25110" s="56"/>
      <c r="AD25110" s="56"/>
      <c r="AE25110" s="56"/>
    </row>
    <row r="25111" spans="1:31" x14ac:dyDescent="0.25">
      <c r="A25111" s="41">
        <v>0</v>
      </c>
      <c r="C25111" s="56"/>
      <c r="AC25111" s="56"/>
      <c r="AD25111" s="56"/>
      <c r="AE25111" s="56"/>
    </row>
    <row r="25112" spans="1:31" x14ac:dyDescent="0.25">
      <c r="A25112" s="41">
        <v>0</v>
      </c>
      <c r="C25112" s="56"/>
      <c r="AC25112" s="56"/>
      <c r="AD25112" s="56"/>
      <c r="AE25112" s="56"/>
    </row>
    <row r="25113" spans="1:31" x14ac:dyDescent="0.25">
      <c r="A25113" s="41">
        <v>0</v>
      </c>
      <c r="C25113" s="56"/>
      <c r="AC25113" s="56"/>
      <c r="AD25113" s="56"/>
      <c r="AE25113" s="56"/>
    </row>
    <row r="25114" spans="1:31" x14ac:dyDescent="0.25">
      <c r="A25114" s="41">
        <v>0</v>
      </c>
      <c r="C25114" s="56"/>
      <c r="AC25114" s="56"/>
      <c r="AD25114" s="56"/>
      <c r="AE25114" s="56"/>
    </row>
    <row r="25115" spans="1:31" x14ac:dyDescent="0.25">
      <c r="A25115" s="41">
        <v>0</v>
      </c>
      <c r="C25115" s="56"/>
      <c r="AC25115" s="56"/>
      <c r="AD25115" s="56"/>
      <c r="AE25115" s="56"/>
    </row>
    <row r="25116" spans="1:31" x14ac:dyDescent="0.25">
      <c r="A25116" s="41">
        <v>0</v>
      </c>
      <c r="C25116" s="56"/>
      <c r="AC25116" s="56"/>
      <c r="AD25116" s="56"/>
      <c r="AE25116" s="56"/>
    </row>
    <row r="25117" spans="1:31" x14ac:dyDescent="0.25">
      <c r="A25117" s="41">
        <v>0</v>
      </c>
      <c r="C25117" s="56"/>
      <c r="AC25117" s="56"/>
      <c r="AD25117" s="56"/>
      <c r="AE25117" s="56"/>
    </row>
    <row r="25118" spans="1:31" x14ac:dyDescent="0.25">
      <c r="A25118" s="41">
        <v>0</v>
      </c>
      <c r="C25118" s="56"/>
      <c r="AC25118" s="56"/>
      <c r="AD25118" s="56"/>
      <c r="AE25118" s="56"/>
    </row>
    <row r="25119" spans="1:31" x14ac:dyDescent="0.25">
      <c r="A25119" s="41">
        <v>0</v>
      </c>
      <c r="C25119" s="56"/>
      <c r="AC25119" s="56"/>
      <c r="AD25119" s="56"/>
      <c r="AE25119" s="56"/>
    </row>
    <row r="25120" spans="1:31" x14ac:dyDescent="0.25">
      <c r="A25120" s="41">
        <v>0</v>
      </c>
      <c r="C25120" s="56"/>
      <c r="AC25120" s="56"/>
      <c r="AD25120" s="56"/>
      <c r="AE25120" s="56"/>
    </row>
    <row r="25121" spans="1:31" x14ac:dyDescent="0.25">
      <c r="A25121" s="41">
        <v>0</v>
      </c>
      <c r="C25121" s="56"/>
      <c r="AC25121" s="56"/>
      <c r="AD25121" s="56"/>
      <c r="AE25121" s="56"/>
    </row>
    <row r="25122" spans="1:31" x14ac:dyDescent="0.25">
      <c r="A25122" s="41">
        <v>0</v>
      </c>
      <c r="C25122" s="56"/>
      <c r="AC25122" s="56"/>
      <c r="AD25122" s="56"/>
      <c r="AE25122" s="56"/>
    </row>
    <row r="25123" spans="1:31" x14ac:dyDescent="0.25">
      <c r="A25123" s="41">
        <v>0</v>
      </c>
      <c r="C25123" s="56"/>
      <c r="AC25123" s="56"/>
      <c r="AD25123" s="56"/>
      <c r="AE25123" s="56"/>
    </row>
    <row r="25124" spans="1:31" x14ac:dyDescent="0.25">
      <c r="A25124" s="41">
        <v>0</v>
      </c>
      <c r="C25124" s="56"/>
      <c r="AC25124" s="56"/>
      <c r="AD25124" s="56"/>
      <c r="AE25124" s="56"/>
    </row>
    <row r="25125" spans="1:31" x14ac:dyDescent="0.25">
      <c r="A25125" s="41">
        <v>0</v>
      </c>
      <c r="C25125" s="56"/>
      <c r="AC25125" s="56"/>
      <c r="AD25125" s="56"/>
      <c r="AE25125" s="56"/>
    </row>
    <row r="25126" spans="1:31" x14ac:dyDescent="0.25">
      <c r="A25126" s="41">
        <v>0</v>
      </c>
      <c r="C25126" s="56"/>
      <c r="AC25126" s="56"/>
      <c r="AD25126" s="56"/>
      <c r="AE25126" s="56"/>
    </row>
    <row r="25127" spans="1:31" x14ac:dyDescent="0.25">
      <c r="A25127" s="41">
        <v>0</v>
      </c>
      <c r="C25127" s="56"/>
      <c r="AC25127" s="56"/>
      <c r="AD25127" s="56"/>
      <c r="AE25127" s="56"/>
    </row>
    <row r="25128" spans="1:31" x14ac:dyDescent="0.25">
      <c r="A25128" s="41">
        <v>0</v>
      </c>
      <c r="C25128" s="56"/>
      <c r="AC25128" s="56"/>
      <c r="AD25128" s="56"/>
      <c r="AE25128" s="56"/>
    </row>
    <row r="25129" spans="1:31" x14ac:dyDescent="0.25">
      <c r="A25129" s="41">
        <v>0</v>
      </c>
      <c r="C25129" s="56"/>
      <c r="AC25129" s="56"/>
      <c r="AD25129" s="56"/>
      <c r="AE25129" s="56"/>
    </row>
    <row r="25130" spans="1:31" x14ac:dyDescent="0.25">
      <c r="A25130" s="41">
        <v>0</v>
      </c>
      <c r="C25130" s="56"/>
      <c r="AC25130" s="56"/>
      <c r="AD25130" s="56"/>
      <c r="AE25130" s="56"/>
    </row>
    <row r="25131" spans="1:31" x14ac:dyDescent="0.25">
      <c r="A25131" s="41">
        <v>758</v>
      </c>
      <c r="C25131" s="56"/>
      <c r="AC25131" s="56"/>
      <c r="AD25131" s="56"/>
      <c r="AE25131" s="56"/>
    </row>
    <row r="25132" spans="1:31" x14ac:dyDescent="0.25">
      <c r="A25132" s="41">
        <v>0</v>
      </c>
      <c r="C25132" s="56"/>
      <c r="AC25132" s="56"/>
      <c r="AD25132" s="56"/>
      <c r="AE25132" s="56"/>
    </row>
    <row r="25133" spans="1:31" x14ac:dyDescent="0.25">
      <c r="A25133" s="41">
        <v>0</v>
      </c>
      <c r="C25133" s="56"/>
      <c r="AC25133" s="56"/>
      <c r="AD25133" s="56"/>
      <c r="AE25133" s="56"/>
    </row>
    <row r="25134" spans="1:31" x14ac:dyDescent="0.25">
      <c r="A25134" s="41">
        <v>0</v>
      </c>
      <c r="C25134" s="56"/>
      <c r="AC25134" s="56"/>
      <c r="AD25134" s="56"/>
      <c r="AE25134" s="56"/>
    </row>
    <row r="25135" spans="1:31" x14ac:dyDescent="0.25">
      <c r="A25135" s="41">
        <v>0</v>
      </c>
      <c r="C25135" s="56"/>
      <c r="AC25135" s="56"/>
      <c r="AD25135" s="56"/>
      <c r="AE25135" s="56"/>
    </row>
    <row r="25136" spans="1:31" x14ac:dyDescent="0.25">
      <c r="A25136" s="41">
        <v>0</v>
      </c>
      <c r="C25136" s="56"/>
      <c r="AC25136" s="56"/>
      <c r="AD25136" s="56"/>
      <c r="AE25136" s="56"/>
    </row>
    <row r="25137" spans="1:31" x14ac:dyDescent="0.25">
      <c r="A25137" s="41">
        <v>0</v>
      </c>
      <c r="C25137" s="56"/>
      <c r="AC25137" s="56"/>
      <c r="AD25137" s="56"/>
      <c r="AE25137" s="56"/>
    </row>
    <row r="25138" spans="1:31" x14ac:dyDescent="0.25">
      <c r="A25138" s="41">
        <v>0</v>
      </c>
      <c r="C25138" s="56"/>
      <c r="AC25138" s="56"/>
      <c r="AD25138" s="56"/>
      <c r="AE25138" s="56"/>
    </row>
    <row r="25139" spans="1:31" x14ac:dyDescent="0.25">
      <c r="A25139" s="41">
        <v>0</v>
      </c>
      <c r="C25139" s="56"/>
      <c r="AC25139" s="56"/>
      <c r="AD25139" s="56"/>
      <c r="AE25139" s="56"/>
    </row>
    <row r="25140" spans="1:31" x14ac:dyDescent="0.25">
      <c r="A25140" s="41">
        <v>0</v>
      </c>
      <c r="C25140" s="56"/>
      <c r="AC25140" s="56"/>
      <c r="AD25140" s="56"/>
      <c r="AE25140" s="56"/>
    </row>
    <row r="25141" spans="1:31" x14ac:dyDescent="0.25">
      <c r="A25141" s="41">
        <v>0</v>
      </c>
      <c r="C25141" s="56"/>
      <c r="AC25141" s="56"/>
      <c r="AD25141" s="56"/>
      <c r="AE25141" s="56"/>
    </row>
    <row r="25142" spans="1:31" x14ac:dyDescent="0.25">
      <c r="A25142" s="41">
        <v>0</v>
      </c>
      <c r="C25142" s="56"/>
      <c r="AC25142" s="56"/>
      <c r="AD25142" s="56"/>
      <c r="AE25142" s="56"/>
    </row>
    <row r="25143" spans="1:31" x14ac:dyDescent="0.25">
      <c r="A25143" s="41">
        <v>0</v>
      </c>
      <c r="C25143" s="56"/>
      <c r="AC25143" s="56"/>
      <c r="AD25143" s="56"/>
      <c r="AE25143" s="56"/>
    </row>
    <row r="25144" spans="1:31" x14ac:dyDescent="0.25">
      <c r="A25144" s="41">
        <v>0</v>
      </c>
      <c r="C25144" s="56"/>
      <c r="AC25144" s="56"/>
      <c r="AD25144" s="56"/>
      <c r="AE25144" s="56"/>
    </row>
    <row r="25145" spans="1:31" x14ac:dyDescent="0.25">
      <c r="A25145" s="41">
        <v>0</v>
      </c>
      <c r="C25145" s="56"/>
      <c r="AC25145" s="56"/>
      <c r="AD25145" s="56"/>
      <c r="AE25145" s="56"/>
    </row>
    <row r="25146" spans="1:31" x14ac:dyDescent="0.25">
      <c r="A25146" s="41">
        <v>0</v>
      </c>
      <c r="C25146" s="56"/>
      <c r="AC25146" s="56"/>
      <c r="AD25146" s="56"/>
      <c r="AE25146" s="56"/>
    </row>
    <row r="25147" spans="1:31" x14ac:dyDescent="0.25">
      <c r="A25147" s="41">
        <v>0</v>
      </c>
      <c r="C25147" s="56"/>
      <c r="AC25147" s="56"/>
      <c r="AD25147" s="56"/>
      <c r="AE25147" s="56"/>
    </row>
    <row r="25148" spans="1:31" x14ac:dyDescent="0.25">
      <c r="A25148" s="41">
        <v>0</v>
      </c>
      <c r="C25148" s="56"/>
      <c r="AC25148" s="56"/>
      <c r="AD25148" s="56"/>
      <c r="AE25148" s="56"/>
    </row>
    <row r="25149" spans="1:31" x14ac:dyDescent="0.25">
      <c r="A25149" s="41">
        <v>0</v>
      </c>
      <c r="C25149" s="56"/>
      <c r="AC25149" s="56"/>
      <c r="AD25149" s="56"/>
      <c r="AE25149" s="56"/>
    </row>
    <row r="25150" spans="1:31" x14ac:dyDescent="0.25">
      <c r="A25150" s="41">
        <v>0</v>
      </c>
      <c r="C25150" s="56"/>
      <c r="AC25150" s="56"/>
      <c r="AD25150" s="56"/>
      <c r="AE25150" s="56"/>
    </row>
    <row r="25151" spans="1:31" x14ac:dyDescent="0.25">
      <c r="A25151" s="41">
        <v>0</v>
      </c>
      <c r="C25151" s="56"/>
      <c r="AC25151" s="56"/>
      <c r="AD25151" s="56"/>
      <c r="AE25151" s="56"/>
    </row>
    <row r="25152" spans="1:31" x14ac:dyDescent="0.25">
      <c r="A25152" s="41">
        <v>0</v>
      </c>
      <c r="C25152" s="56"/>
      <c r="AC25152" s="56"/>
      <c r="AD25152" s="56"/>
      <c r="AE25152" s="56"/>
    </row>
    <row r="25153" spans="1:31" x14ac:dyDescent="0.25">
      <c r="A25153" s="41">
        <v>0</v>
      </c>
      <c r="C25153" s="56"/>
      <c r="AC25153" s="56"/>
      <c r="AD25153" s="56"/>
      <c r="AE25153" s="56"/>
    </row>
    <row r="25154" spans="1:31" x14ac:dyDescent="0.25">
      <c r="A25154" s="41">
        <v>0</v>
      </c>
      <c r="C25154" s="56"/>
      <c r="AC25154" s="56"/>
      <c r="AD25154" s="56"/>
      <c r="AE25154" s="56"/>
    </row>
    <row r="25155" spans="1:31" x14ac:dyDescent="0.25">
      <c r="A25155" s="41">
        <v>0</v>
      </c>
      <c r="C25155" s="56"/>
      <c r="AC25155" s="56"/>
      <c r="AD25155" s="56"/>
      <c r="AE25155" s="56"/>
    </row>
    <row r="25156" spans="1:31" x14ac:dyDescent="0.25">
      <c r="A25156" s="41">
        <v>0</v>
      </c>
      <c r="C25156" s="56"/>
      <c r="AC25156" s="56"/>
      <c r="AD25156" s="56"/>
      <c r="AE25156" s="56"/>
    </row>
    <row r="25157" spans="1:31" x14ac:dyDescent="0.25">
      <c r="A25157" s="41">
        <v>0</v>
      </c>
      <c r="C25157" s="56"/>
      <c r="AC25157" s="56"/>
      <c r="AD25157" s="56"/>
      <c r="AE25157" s="56"/>
    </row>
    <row r="25158" spans="1:31" x14ac:dyDescent="0.25">
      <c r="A25158" s="41">
        <v>0</v>
      </c>
      <c r="C25158" s="56"/>
      <c r="AC25158" s="56"/>
      <c r="AD25158" s="56"/>
      <c r="AE25158" s="56"/>
    </row>
    <row r="25159" spans="1:31" x14ac:dyDescent="0.25">
      <c r="A25159" s="41">
        <v>0</v>
      </c>
      <c r="C25159" s="56"/>
      <c r="AC25159" s="56"/>
      <c r="AD25159" s="56"/>
      <c r="AE25159" s="56"/>
    </row>
    <row r="25160" spans="1:31" x14ac:dyDescent="0.25">
      <c r="A25160" s="41">
        <v>0</v>
      </c>
      <c r="C25160" s="56"/>
      <c r="AC25160" s="56"/>
      <c r="AD25160" s="56"/>
      <c r="AE25160" s="56"/>
    </row>
    <row r="25161" spans="1:31" x14ac:dyDescent="0.25">
      <c r="A25161" s="41">
        <v>0</v>
      </c>
      <c r="C25161" s="56"/>
      <c r="AC25161" s="56"/>
      <c r="AD25161" s="56"/>
      <c r="AE25161" s="56"/>
    </row>
    <row r="25162" spans="1:31" x14ac:dyDescent="0.25">
      <c r="A25162" s="41">
        <v>0</v>
      </c>
      <c r="C25162" s="56"/>
      <c r="AC25162" s="56"/>
      <c r="AD25162" s="56"/>
      <c r="AE25162" s="56"/>
    </row>
    <row r="25163" spans="1:31" x14ac:dyDescent="0.25">
      <c r="A25163" s="41">
        <v>0</v>
      </c>
      <c r="C25163" s="56"/>
      <c r="AC25163" s="56"/>
      <c r="AD25163" s="56"/>
      <c r="AE25163" s="56"/>
    </row>
    <row r="25164" spans="1:31" x14ac:dyDescent="0.25">
      <c r="A25164" s="41">
        <v>0</v>
      </c>
      <c r="C25164" s="56"/>
      <c r="AC25164" s="56"/>
      <c r="AD25164" s="56"/>
      <c r="AE25164" s="56"/>
    </row>
    <row r="25165" spans="1:31" x14ac:dyDescent="0.25">
      <c r="A25165" s="41">
        <v>0</v>
      </c>
      <c r="C25165" s="56"/>
      <c r="AC25165" s="56"/>
      <c r="AD25165" s="56"/>
      <c r="AE25165" s="56"/>
    </row>
    <row r="25166" spans="1:31" x14ac:dyDescent="0.25">
      <c r="A25166" s="41">
        <v>0</v>
      </c>
      <c r="C25166" s="56"/>
      <c r="AC25166" s="56"/>
      <c r="AD25166" s="56"/>
      <c r="AE25166" s="56"/>
    </row>
    <row r="25167" spans="1:31" x14ac:dyDescent="0.25">
      <c r="A25167" s="41">
        <v>0</v>
      </c>
      <c r="C25167" s="56"/>
      <c r="AC25167" s="56"/>
      <c r="AD25167" s="56"/>
      <c r="AE25167" s="56"/>
    </row>
    <row r="25168" spans="1:31" x14ac:dyDescent="0.25">
      <c r="A25168" s="41">
        <v>0</v>
      </c>
      <c r="C25168" s="56"/>
      <c r="AC25168" s="56"/>
      <c r="AD25168" s="56"/>
      <c r="AE25168" s="56"/>
    </row>
    <row r="25169" spans="1:31" x14ac:dyDescent="0.25">
      <c r="A25169" s="41">
        <v>0</v>
      </c>
      <c r="C25169" s="56"/>
      <c r="AC25169" s="56"/>
      <c r="AD25169" s="56"/>
      <c r="AE25169" s="56"/>
    </row>
    <row r="25170" spans="1:31" x14ac:dyDescent="0.25">
      <c r="A25170" s="41">
        <v>0</v>
      </c>
      <c r="C25170" s="56"/>
      <c r="AC25170" s="56"/>
      <c r="AD25170" s="56"/>
      <c r="AE25170" s="56"/>
    </row>
    <row r="25171" spans="1:31" x14ac:dyDescent="0.25">
      <c r="A25171" s="41">
        <v>0</v>
      </c>
      <c r="C25171" s="56"/>
      <c r="AC25171" s="56"/>
      <c r="AD25171" s="56"/>
      <c r="AE25171" s="56"/>
    </row>
    <row r="25172" spans="1:31" x14ac:dyDescent="0.25">
      <c r="A25172" s="41">
        <v>0</v>
      </c>
      <c r="C25172" s="56"/>
      <c r="AC25172" s="56"/>
      <c r="AD25172" s="56"/>
      <c r="AE25172" s="56"/>
    </row>
    <row r="25173" spans="1:31" x14ac:dyDescent="0.25">
      <c r="A25173" s="41">
        <v>0</v>
      </c>
      <c r="C25173" s="56"/>
      <c r="AC25173" s="56"/>
      <c r="AD25173" s="56"/>
      <c r="AE25173" s="56"/>
    </row>
    <row r="25174" spans="1:31" x14ac:dyDescent="0.25">
      <c r="A25174" s="41">
        <v>0</v>
      </c>
      <c r="C25174" s="56"/>
      <c r="AC25174" s="56"/>
      <c r="AD25174" s="56"/>
      <c r="AE25174" s="56"/>
    </row>
    <row r="25175" spans="1:31" x14ac:dyDescent="0.25">
      <c r="A25175" s="41">
        <v>0</v>
      </c>
      <c r="C25175" s="56"/>
      <c r="AC25175" s="56"/>
      <c r="AD25175" s="56"/>
      <c r="AE25175" s="56"/>
    </row>
    <row r="25176" spans="1:31" x14ac:dyDescent="0.25">
      <c r="A25176" s="41">
        <v>0</v>
      </c>
      <c r="C25176" s="56"/>
      <c r="AC25176" s="56"/>
      <c r="AD25176" s="56"/>
      <c r="AE25176" s="56"/>
    </row>
    <row r="25177" spans="1:31" x14ac:dyDescent="0.25">
      <c r="A25177" s="41">
        <v>0</v>
      </c>
      <c r="C25177" s="56"/>
      <c r="AC25177" s="56"/>
      <c r="AD25177" s="56"/>
      <c r="AE25177" s="56"/>
    </row>
    <row r="25178" spans="1:31" x14ac:dyDescent="0.25">
      <c r="A25178" s="41">
        <v>0</v>
      </c>
      <c r="C25178" s="56"/>
      <c r="AC25178" s="56"/>
      <c r="AD25178" s="56"/>
      <c r="AE25178" s="56"/>
    </row>
    <row r="25179" spans="1:31" x14ac:dyDescent="0.25">
      <c r="A25179" s="41">
        <v>0</v>
      </c>
      <c r="C25179" s="56"/>
      <c r="AC25179" s="56"/>
      <c r="AD25179" s="56"/>
      <c r="AE25179" s="56"/>
    </row>
    <row r="25180" spans="1:31" x14ac:dyDescent="0.25">
      <c r="A25180" s="41">
        <v>0</v>
      </c>
      <c r="C25180" s="56"/>
      <c r="AC25180" s="56"/>
      <c r="AD25180" s="56"/>
      <c r="AE25180" s="56"/>
    </row>
    <row r="25181" spans="1:31" x14ac:dyDescent="0.25">
      <c r="A25181" s="41">
        <v>0</v>
      </c>
      <c r="C25181" s="56"/>
      <c r="AC25181" s="56"/>
      <c r="AD25181" s="56"/>
      <c r="AE25181" s="56"/>
    </row>
    <row r="25182" spans="1:31" x14ac:dyDescent="0.25">
      <c r="A25182" s="41">
        <v>0</v>
      </c>
      <c r="C25182" s="56"/>
      <c r="AC25182" s="56"/>
      <c r="AD25182" s="56"/>
      <c r="AE25182" s="56"/>
    </row>
    <row r="25183" spans="1:31" x14ac:dyDescent="0.25">
      <c r="A25183" s="41">
        <v>0</v>
      </c>
      <c r="C25183" s="56"/>
      <c r="AC25183" s="56"/>
      <c r="AD25183" s="56"/>
      <c r="AE25183" s="56"/>
    </row>
    <row r="25184" spans="1:31" x14ac:dyDescent="0.25">
      <c r="A25184" s="41">
        <v>0</v>
      </c>
      <c r="C25184" s="56"/>
      <c r="AC25184" s="56"/>
      <c r="AD25184" s="56"/>
      <c r="AE25184" s="56"/>
    </row>
    <row r="25185" spans="1:31" x14ac:dyDescent="0.25">
      <c r="A25185" s="41">
        <v>0</v>
      </c>
      <c r="C25185" s="56"/>
      <c r="AC25185" s="56"/>
      <c r="AD25185" s="56"/>
      <c r="AE25185" s="56"/>
    </row>
    <row r="25186" spans="1:31" x14ac:dyDescent="0.25">
      <c r="A25186" s="41">
        <v>0</v>
      </c>
      <c r="C25186" s="56"/>
      <c r="AC25186" s="56"/>
      <c r="AD25186" s="56"/>
      <c r="AE25186" s="56"/>
    </row>
    <row r="25187" spans="1:31" x14ac:dyDescent="0.25">
      <c r="A25187" s="41">
        <v>0</v>
      </c>
      <c r="C25187" s="56"/>
      <c r="AC25187" s="56"/>
      <c r="AD25187" s="56"/>
      <c r="AE25187" s="56"/>
    </row>
    <row r="25188" spans="1:31" x14ac:dyDescent="0.25">
      <c r="A25188" s="41">
        <v>0</v>
      </c>
      <c r="C25188" s="56"/>
      <c r="AC25188" s="56"/>
      <c r="AD25188" s="56"/>
      <c r="AE25188" s="56"/>
    </row>
    <row r="25189" spans="1:31" x14ac:dyDescent="0.25">
      <c r="A25189" s="41">
        <v>0</v>
      </c>
      <c r="C25189" s="56"/>
      <c r="AC25189" s="56"/>
      <c r="AD25189" s="56"/>
      <c r="AE25189" s="56"/>
    </row>
    <row r="25190" spans="1:31" x14ac:dyDescent="0.25">
      <c r="A25190" s="41">
        <v>0</v>
      </c>
      <c r="C25190" s="56"/>
      <c r="AC25190" s="56"/>
      <c r="AD25190" s="56"/>
      <c r="AE25190" s="56"/>
    </row>
    <row r="25191" spans="1:31" x14ac:dyDescent="0.25">
      <c r="A25191" s="41">
        <v>0</v>
      </c>
      <c r="C25191" s="56"/>
      <c r="AC25191" s="56"/>
      <c r="AD25191" s="56"/>
      <c r="AE25191" s="56"/>
    </row>
    <row r="25192" spans="1:31" x14ac:dyDescent="0.25">
      <c r="A25192" s="41">
        <v>0</v>
      </c>
      <c r="C25192" s="56"/>
      <c r="AC25192" s="56"/>
      <c r="AD25192" s="56"/>
      <c r="AE25192" s="56"/>
    </row>
    <row r="25193" spans="1:31" x14ac:dyDescent="0.25">
      <c r="A25193" s="41">
        <v>0</v>
      </c>
      <c r="C25193" s="56"/>
      <c r="AC25193" s="56"/>
      <c r="AD25193" s="56"/>
      <c r="AE25193" s="56"/>
    </row>
    <row r="25194" spans="1:31" x14ac:dyDescent="0.25">
      <c r="A25194" s="41">
        <v>0</v>
      </c>
      <c r="C25194" s="56"/>
      <c r="AC25194" s="56"/>
      <c r="AD25194" s="56"/>
      <c r="AE25194" s="56"/>
    </row>
    <row r="25195" spans="1:31" x14ac:dyDescent="0.25">
      <c r="A25195" s="41">
        <v>0</v>
      </c>
      <c r="C25195" s="56"/>
      <c r="AC25195" s="56"/>
      <c r="AD25195" s="56"/>
      <c r="AE25195" s="56"/>
    </row>
    <row r="25196" spans="1:31" x14ac:dyDescent="0.25">
      <c r="A25196" s="41">
        <v>0</v>
      </c>
      <c r="C25196" s="56"/>
      <c r="AC25196" s="56"/>
      <c r="AD25196" s="56"/>
      <c r="AE25196" s="56"/>
    </row>
    <row r="25197" spans="1:31" x14ac:dyDescent="0.25">
      <c r="A25197" s="41">
        <v>0</v>
      </c>
      <c r="C25197" s="56"/>
      <c r="AC25197" s="56"/>
      <c r="AD25197" s="56"/>
      <c r="AE25197" s="56"/>
    </row>
    <row r="25198" spans="1:31" x14ac:dyDescent="0.25">
      <c r="A25198" s="41">
        <v>0</v>
      </c>
      <c r="C25198" s="56"/>
      <c r="AC25198" s="56"/>
      <c r="AD25198" s="56"/>
      <c r="AE25198" s="56"/>
    </row>
    <row r="25199" spans="1:31" x14ac:dyDescent="0.25">
      <c r="A25199" s="41">
        <v>0</v>
      </c>
      <c r="C25199" s="56"/>
      <c r="AC25199" s="56"/>
      <c r="AD25199" s="56"/>
      <c r="AE25199" s="56"/>
    </row>
    <row r="25200" spans="1:31" x14ac:dyDescent="0.25">
      <c r="A25200" s="41">
        <v>0</v>
      </c>
      <c r="C25200" s="56"/>
      <c r="AC25200" s="56"/>
      <c r="AD25200" s="56"/>
      <c r="AE25200" s="56"/>
    </row>
    <row r="25201" spans="1:31" x14ac:dyDescent="0.25">
      <c r="A25201" s="41">
        <v>0</v>
      </c>
      <c r="C25201" s="56"/>
      <c r="AC25201" s="56"/>
      <c r="AD25201" s="56"/>
      <c r="AE25201" s="56"/>
    </row>
    <row r="25202" spans="1:31" x14ac:dyDescent="0.25">
      <c r="A25202" s="41">
        <v>0</v>
      </c>
      <c r="C25202" s="56"/>
      <c r="AC25202" s="56"/>
      <c r="AD25202" s="56"/>
      <c r="AE25202" s="56"/>
    </row>
    <row r="25203" spans="1:31" x14ac:dyDescent="0.25">
      <c r="A25203" s="41">
        <v>0</v>
      </c>
      <c r="C25203" s="56"/>
      <c r="AC25203" s="56"/>
      <c r="AD25203" s="56"/>
      <c r="AE25203" s="56"/>
    </row>
    <row r="25204" spans="1:31" x14ac:dyDescent="0.25">
      <c r="A25204" s="41">
        <v>0</v>
      </c>
      <c r="C25204" s="56"/>
      <c r="AC25204" s="56"/>
      <c r="AD25204" s="56"/>
      <c r="AE25204" s="56"/>
    </row>
    <row r="25205" spans="1:31" x14ac:dyDescent="0.25">
      <c r="A25205" s="41">
        <v>0</v>
      </c>
      <c r="C25205" s="56"/>
      <c r="AC25205" s="56"/>
      <c r="AD25205" s="56"/>
      <c r="AE25205" s="56"/>
    </row>
    <row r="25206" spans="1:31" x14ac:dyDescent="0.25">
      <c r="A25206" s="41">
        <v>0</v>
      </c>
      <c r="C25206" s="56"/>
      <c r="AC25206" s="56"/>
      <c r="AD25206" s="56"/>
      <c r="AE25206" s="56"/>
    </row>
    <row r="25207" spans="1:31" x14ac:dyDescent="0.25">
      <c r="A25207" s="41">
        <v>0</v>
      </c>
      <c r="C25207" s="56"/>
      <c r="AC25207" s="56"/>
      <c r="AD25207" s="56"/>
      <c r="AE25207" s="56"/>
    </row>
    <row r="25208" spans="1:31" x14ac:dyDescent="0.25">
      <c r="A25208" s="41">
        <v>0</v>
      </c>
      <c r="C25208" s="56"/>
      <c r="AC25208" s="56"/>
      <c r="AD25208" s="56"/>
      <c r="AE25208" s="56"/>
    </row>
    <row r="25209" spans="1:31" x14ac:dyDescent="0.25">
      <c r="A25209" s="41">
        <v>0</v>
      </c>
      <c r="C25209" s="56"/>
      <c r="AC25209" s="56"/>
      <c r="AD25209" s="56"/>
      <c r="AE25209" s="56"/>
    </row>
    <row r="25210" spans="1:31" x14ac:dyDescent="0.25">
      <c r="A25210" s="41">
        <v>0</v>
      </c>
      <c r="C25210" s="56"/>
      <c r="AC25210" s="56"/>
      <c r="AD25210" s="56"/>
      <c r="AE25210" s="56"/>
    </row>
    <row r="25211" spans="1:31" x14ac:dyDescent="0.25">
      <c r="A25211" s="41">
        <v>0</v>
      </c>
      <c r="C25211" s="56"/>
      <c r="AC25211" s="56"/>
      <c r="AD25211" s="56"/>
      <c r="AE25211" s="56"/>
    </row>
    <row r="25212" spans="1:31" x14ac:dyDescent="0.25">
      <c r="A25212" s="41">
        <v>0</v>
      </c>
      <c r="C25212" s="56"/>
      <c r="AC25212" s="56"/>
      <c r="AD25212" s="56"/>
      <c r="AE25212" s="56"/>
    </row>
    <row r="25213" spans="1:31" x14ac:dyDescent="0.25">
      <c r="A25213" s="41">
        <v>0</v>
      </c>
      <c r="C25213" s="56"/>
      <c r="AC25213" s="56"/>
      <c r="AD25213" s="56"/>
      <c r="AE25213" s="56"/>
    </row>
    <row r="25214" spans="1:31" x14ac:dyDescent="0.25">
      <c r="A25214" s="41">
        <v>0</v>
      </c>
      <c r="C25214" s="56"/>
      <c r="AC25214" s="56"/>
      <c r="AD25214" s="56"/>
      <c r="AE25214" s="56"/>
    </row>
    <row r="25215" spans="1:31" x14ac:dyDescent="0.25">
      <c r="A25215" s="41">
        <v>0</v>
      </c>
      <c r="C25215" s="56"/>
      <c r="AC25215" s="56"/>
      <c r="AD25215" s="56"/>
      <c r="AE25215" s="56"/>
    </row>
    <row r="25216" spans="1:31" x14ac:dyDescent="0.25">
      <c r="A25216" s="41">
        <v>0</v>
      </c>
      <c r="C25216" s="56"/>
      <c r="AC25216" s="56"/>
      <c r="AD25216" s="56"/>
      <c r="AE25216" s="56"/>
    </row>
    <row r="25217" spans="1:31" x14ac:dyDescent="0.25">
      <c r="A25217" s="41">
        <v>0</v>
      </c>
      <c r="C25217" s="56"/>
      <c r="AC25217" s="56"/>
      <c r="AD25217" s="56"/>
      <c r="AE25217" s="56"/>
    </row>
    <row r="25218" spans="1:31" x14ac:dyDescent="0.25">
      <c r="A25218" s="41">
        <v>0</v>
      </c>
      <c r="C25218" s="56"/>
      <c r="AC25218" s="56"/>
      <c r="AD25218" s="56"/>
      <c r="AE25218" s="56"/>
    </row>
    <row r="25219" spans="1:31" x14ac:dyDescent="0.25">
      <c r="A25219" s="41">
        <v>0</v>
      </c>
      <c r="C25219" s="56"/>
      <c r="AC25219" s="56"/>
      <c r="AD25219" s="56"/>
      <c r="AE25219" s="56"/>
    </row>
    <row r="25220" spans="1:31" x14ac:dyDescent="0.25">
      <c r="A25220" s="41">
        <v>0</v>
      </c>
      <c r="C25220" s="56"/>
      <c r="AC25220" s="56"/>
      <c r="AD25220" s="56"/>
      <c r="AE25220" s="56"/>
    </row>
    <row r="25221" spans="1:31" x14ac:dyDescent="0.25">
      <c r="A25221" s="41">
        <v>0</v>
      </c>
      <c r="C25221" s="56"/>
      <c r="AC25221" s="56"/>
      <c r="AD25221" s="56"/>
      <c r="AE25221" s="56"/>
    </row>
    <row r="25222" spans="1:31" x14ac:dyDescent="0.25">
      <c r="A25222" s="41">
        <v>0</v>
      </c>
      <c r="C25222" s="56"/>
      <c r="AC25222" s="56"/>
      <c r="AD25222" s="56"/>
      <c r="AE25222" s="56"/>
    </row>
    <row r="25223" spans="1:31" x14ac:dyDescent="0.25">
      <c r="A25223" s="41">
        <v>0</v>
      </c>
      <c r="C25223" s="56"/>
      <c r="AC25223" s="56"/>
      <c r="AD25223" s="56"/>
      <c r="AE25223" s="56"/>
    </row>
    <row r="25224" spans="1:31" x14ac:dyDescent="0.25">
      <c r="A25224" s="41">
        <v>0</v>
      </c>
      <c r="C25224" s="56"/>
      <c r="AC25224" s="56"/>
      <c r="AD25224" s="56"/>
      <c r="AE25224" s="56"/>
    </row>
    <row r="25225" spans="1:31" x14ac:dyDescent="0.25">
      <c r="A25225" s="41">
        <v>0</v>
      </c>
      <c r="C25225" s="56"/>
      <c r="AC25225" s="56"/>
      <c r="AD25225" s="56"/>
      <c r="AE25225" s="56"/>
    </row>
    <row r="25226" spans="1:31" x14ac:dyDescent="0.25">
      <c r="A25226" s="41">
        <v>0</v>
      </c>
      <c r="C25226" s="56"/>
      <c r="AC25226" s="56"/>
      <c r="AD25226" s="56"/>
      <c r="AE25226" s="56"/>
    </row>
    <row r="25227" spans="1:31" x14ac:dyDescent="0.25">
      <c r="A25227" s="41">
        <v>0</v>
      </c>
      <c r="C25227" s="56"/>
      <c r="AC25227" s="56"/>
      <c r="AD25227" s="56"/>
      <c r="AE25227" s="56"/>
    </row>
    <row r="25228" spans="1:31" x14ac:dyDescent="0.25">
      <c r="A25228" s="41">
        <v>0</v>
      </c>
      <c r="C25228" s="56"/>
      <c r="AC25228" s="56"/>
      <c r="AD25228" s="56"/>
      <c r="AE25228" s="56"/>
    </row>
    <row r="25229" spans="1:31" x14ac:dyDescent="0.25">
      <c r="A25229" s="41">
        <v>0</v>
      </c>
      <c r="C25229" s="56"/>
      <c r="AC25229" s="56"/>
      <c r="AD25229" s="56"/>
      <c r="AE25229" s="56"/>
    </row>
    <row r="25230" spans="1:31" x14ac:dyDescent="0.25">
      <c r="A25230" s="41">
        <v>0</v>
      </c>
      <c r="C25230" s="56"/>
      <c r="AC25230" s="56"/>
      <c r="AD25230" s="56"/>
      <c r="AE25230" s="56"/>
    </row>
    <row r="25231" spans="1:31" x14ac:dyDescent="0.25">
      <c r="A25231" s="41">
        <v>0</v>
      </c>
      <c r="C25231" s="56"/>
      <c r="AC25231" s="56"/>
      <c r="AD25231" s="56"/>
      <c r="AE25231" s="56"/>
    </row>
    <row r="25232" spans="1:31" x14ac:dyDescent="0.25">
      <c r="A25232" s="41">
        <v>0</v>
      </c>
      <c r="C25232" s="56"/>
      <c r="AC25232" s="56"/>
      <c r="AD25232" s="56"/>
      <c r="AE25232" s="56"/>
    </row>
    <row r="25233" spans="1:31" x14ac:dyDescent="0.25">
      <c r="A25233" s="41">
        <v>0</v>
      </c>
      <c r="C25233" s="56"/>
      <c r="AC25233" s="56"/>
      <c r="AD25233" s="56"/>
      <c r="AE25233" s="56"/>
    </row>
    <row r="25234" spans="1:31" x14ac:dyDescent="0.25">
      <c r="A25234" s="41">
        <v>0</v>
      </c>
      <c r="C25234" s="56"/>
      <c r="AC25234" s="56"/>
      <c r="AD25234" s="56"/>
      <c r="AE25234" s="56"/>
    </row>
    <row r="25235" spans="1:31" x14ac:dyDescent="0.25">
      <c r="A25235" s="41">
        <v>0</v>
      </c>
      <c r="C25235" s="56"/>
      <c r="AC25235" s="56"/>
      <c r="AD25235" s="56"/>
      <c r="AE25235" s="56"/>
    </row>
    <row r="25236" spans="1:31" x14ac:dyDescent="0.25">
      <c r="A25236" s="41">
        <v>0</v>
      </c>
      <c r="C25236" s="56"/>
      <c r="AC25236" s="56"/>
      <c r="AD25236" s="56"/>
      <c r="AE25236" s="56"/>
    </row>
    <row r="25237" spans="1:31" x14ac:dyDescent="0.25">
      <c r="A25237" s="41">
        <v>0</v>
      </c>
      <c r="C25237" s="56"/>
      <c r="AC25237" s="56"/>
      <c r="AD25237" s="56"/>
      <c r="AE25237" s="56"/>
    </row>
    <row r="25238" spans="1:31" x14ac:dyDescent="0.25">
      <c r="A25238" s="41">
        <v>0</v>
      </c>
      <c r="C25238" s="56"/>
      <c r="AC25238" s="56"/>
      <c r="AD25238" s="56"/>
      <c r="AE25238" s="56"/>
    </row>
    <row r="25239" spans="1:31" x14ac:dyDescent="0.25">
      <c r="A25239" s="41">
        <v>0</v>
      </c>
      <c r="C25239" s="56"/>
      <c r="AC25239" s="56"/>
      <c r="AD25239" s="56"/>
      <c r="AE25239" s="56"/>
    </row>
    <row r="25240" spans="1:31" x14ac:dyDescent="0.25">
      <c r="A25240" s="41">
        <v>0</v>
      </c>
      <c r="C25240" s="56"/>
      <c r="AC25240" s="56"/>
      <c r="AD25240" s="56"/>
      <c r="AE25240" s="56"/>
    </row>
    <row r="25241" spans="1:31" x14ac:dyDescent="0.25">
      <c r="A25241" s="41">
        <v>0</v>
      </c>
      <c r="C25241" s="56"/>
      <c r="AC25241" s="56"/>
      <c r="AD25241" s="56"/>
      <c r="AE25241" s="56"/>
    </row>
    <row r="25242" spans="1:31" x14ac:dyDescent="0.25">
      <c r="A25242" s="41">
        <v>0</v>
      </c>
      <c r="C25242" s="56"/>
      <c r="AC25242" s="56"/>
      <c r="AD25242" s="56"/>
      <c r="AE25242" s="56"/>
    </row>
    <row r="25243" spans="1:31" x14ac:dyDescent="0.25">
      <c r="A25243" s="41">
        <v>0</v>
      </c>
      <c r="C25243" s="56"/>
      <c r="AC25243" s="56"/>
      <c r="AD25243" s="56"/>
      <c r="AE25243" s="56"/>
    </row>
    <row r="25244" spans="1:31" x14ac:dyDescent="0.25">
      <c r="A25244" s="41">
        <v>0</v>
      </c>
      <c r="C25244" s="56"/>
      <c r="AC25244" s="56"/>
      <c r="AD25244" s="56"/>
      <c r="AE25244" s="56"/>
    </row>
    <row r="25245" spans="1:31" x14ac:dyDescent="0.25">
      <c r="A25245" s="41">
        <v>0</v>
      </c>
      <c r="C25245" s="56"/>
      <c r="AC25245" s="56"/>
      <c r="AD25245" s="56"/>
      <c r="AE25245" s="56"/>
    </row>
    <row r="25246" spans="1:31" x14ac:dyDescent="0.25">
      <c r="A25246" s="41">
        <v>0</v>
      </c>
      <c r="C25246" s="56"/>
      <c r="AC25246" s="56"/>
      <c r="AD25246" s="56"/>
      <c r="AE25246" s="56"/>
    </row>
    <row r="25247" spans="1:31" x14ac:dyDescent="0.25">
      <c r="A25247" s="41">
        <v>0</v>
      </c>
      <c r="C25247" s="56"/>
      <c r="AC25247" s="56"/>
      <c r="AD25247" s="56"/>
      <c r="AE25247" s="56"/>
    </row>
    <row r="25248" spans="1:31" x14ac:dyDescent="0.25">
      <c r="A25248" s="41">
        <v>0</v>
      </c>
      <c r="C25248" s="56"/>
      <c r="AC25248" s="56"/>
      <c r="AD25248" s="56"/>
      <c r="AE25248" s="56"/>
    </row>
    <row r="25249" spans="1:31" x14ac:dyDescent="0.25">
      <c r="A25249" s="41">
        <v>0</v>
      </c>
      <c r="C25249" s="56"/>
      <c r="AC25249" s="56"/>
      <c r="AD25249" s="56"/>
      <c r="AE25249" s="56"/>
    </row>
    <row r="25250" spans="1:31" x14ac:dyDescent="0.25">
      <c r="A25250" s="41">
        <v>0</v>
      </c>
      <c r="C25250" s="56"/>
      <c r="AC25250" s="56"/>
      <c r="AD25250" s="56"/>
      <c r="AE25250" s="56"/>
    </row>
    <row r="25251" spans="1:31" x14ac:dyDescent="0.25">
      <c r="A25251" s="41">
        <v>0</v>
      </c>
      <c r="C25251" s="56"/>
      <c r="AC25251" s="56"/>
      <c r="AD25251" s="56"/>
      <c r="AE25251" s="56"/>
    </row>
    <row r="25252" spans="1:31" x14ac:dyDescent="0.25">
      <c r="A25252" s="41">
        <v>6478</v>
      </c>
      <c r="C25252" s="56"/>
      <c r="AC25252" s="56"/>
      <c r="AD25252" s="56"/>
      <c r="AE25252" s="56"/>
    </row>
    <row r="25253" spans="1:31" x14ac:dyDescent="0.25">
      <c r="A25253" s="41">
        <v>0</v>
      </c>
      <c r="C25253" s="56"/>
      <c r="AC25253" s="56"/>
      <c r="AD25253" s="56"/>
      <c r="AE25253" s="56"/>
    </row>
    <row r="25254" spans="1:31" x14ac:dyDescent="0.25">
      <c r="A25254" s="41">
        <v>0</v>
      </c>
      <c r="C25254" s="56"/>
      <c r="AC25254" s="56"/>
      <c r="AD25254" s="56"/>
      <c r="AE25254" s="56"/>
    </row>
    <row r="25255" spans="1:31" x14ac:dyDescent="0.25">
      <c r="A25255" s="41">
        <v>0</v>
      </c>
      <c r="C25255" s="56"/>
      <c r="AC25255" s="56"/>
      <c r="AD25255" s="56"/>
      <c r="AE25255" s="56"/>
    </row>
    <row r="25256" spans="1:31" x14ac:dyDescent="0.25">
      <c r="A25256" s="41">
        <v>0</v>
      </c>
      <c r="C25256" s="56"/>
      <c r="AC25256" s="56"/>
      <c r="AD25256" s="56"/>
      <c r="AE25256" s="56"/>
    </row>
    <row r="25257" spans="1:31" x14ac:dyDescent="0.25">
      <c r="A25257" s="41">
        <v>0</v>
      </c>
      <c r="C25257" s="56"/>
      <c r="AC25257" s="56"/>
      <c r="AD25257" s="56"/>
      <c r="AE25257" s="56"/>
    </row>
    <row r="25258" spans="1:31" x14ac:dyDescent="0.25">
      <c r="A25258" s="41">
        <v>0</v>
      </c>
      <c r="C25258" s="56"/>
      <c r="AC25258" s="56"/>
      <c r="AD25258" s="56"/>
      <c r="AE25258" s="56"/>
    </row>
    <row r="25259" spans="1:31" x14ac:dyDescent="0.25">
      <c r="A25259" s="41">
        <v>0</v>
      </c>
      <c r="C25259" s="56"/>
      <c r="AC25259" s="56"/>
      <c r="AD25259" s="56"/>
      <c r="AE25259" s="56"/>
    </row>
    <row r="25260" spans="1:31" x14ac:dyDescent="0.25">
      <c r="A25260" s="41">
        <v>0</v>
      </c>
      <c r="C25260" s="56"/>
      <c r="AC25260" s="56"/>
      <c r="AD25260" s="56"/>
      <c r="AE25260" s="56"/>
    </row>
    <row r="25261" spans="1:31" x14ac:dyDescent="0.25">
      <c r="A25261" s="41">
        <v>0</v>
      </c>
      <c r="C25261" s="56"/>
      <c r="AC25261" s="56"/>
      <c r="AD25261" s="56"/>
      <c r="AE25261" s="56"/>
    </row>
    <row r="25262" spans="1:31" x14ac:dyDescent="0.25">
      <c r="A25262" s="41">
        <v>0</v>
      </c>
      <c r="C25262" s="56"/>
      <c r="AC25262" s="56"/>
      <c r="AD25262" s="56"/>
      <c r="AE25262" s="56"/>
    </row>
    <row r="25263" spans="1:31" x14ac:dyDescent="0.25">
      <c r="A25263" s="41">
        <v>0</v>
      </c>
      <c r="C25263" s="56"/>
      <c r="AC25263" s="56"/>
      <c r="AD25263" s="56"/>
      <c r="AE25263" s="56"/>
    </row>
    <row r="25264" spans="1:31" x14ac:dyDescent="0.25">
      <c r="A25264" s="41">
        <v>0</v>
      </c>
      <c r="C25264" s="56"/>
      <c r="AC25264" s="56"/>
      <c r="AD25264" s="56"/>
      <c r="AE25264" s="56"/>
    </row>
    <row r="25265" spans="1:31" x14ac:dyDescent="0.25">
      <c r="A25265" s="41">
        <v>0</v>
      </c>
      <c r="C25265" s="56"/>
      <c r="AC25265" s="56"/>
      <c r="AD25265" s="56"/>
      <c r="AE25265" s="56"/>
    </row>
    <row r="25266" spans="1:31" x14ac:dyDescent="0.25">
      <c r="A25266" s="41">
        <v>0</v>
      </c>
      <c r="C25266" s="56"/>
      <c r="AC25266" s="56"/>
      <c r="AD25266" s="56"/>
      <c r="AE25266" s="56"/>
    </row>
    <row r="25267" spans="1:31" x14ac:dyDescent="0.25">
      <c r="A25267" s="41">
        <v>0</v>
      </c>
      <c r="C25267" s="56"/>
      <c r="AC25267" s="56"/>
      <c r="AD25267" s="56"/>
      <c r="AE25267" s="56"/>
    </row>
    <row r="25268" spans="1:31" x14ac:dyDescent="0.25">
      <c r="A25268" s="41">
        <v>0</v>
      </c>
      <c r="C25268" s="56"/>
      <c r="AC25268" s="56"/>
      <c r="AD25268" s="56"/>
      <c r="AE25268" s="56"/>
    </row>
    <row r="25269" spans="1:31" x14ac:dyDescent="0.25">
      <c r="A25269" s="41">
        <v>0</v>
      </c>
      <c r="C25269" s="56"/>
      <c r="AC25269" s="56"/>
      <c r="AD25269" s="56"/>
      <c r="AE25269" s="56"/>
    </row>
    <row r="25270" spans="1:31" x14ac:dyDescent="0.25">
      <c r="A25270" s="41">
        <v>0</v>
      </c>
      <c r="C25270" s="56"/>
      <c r="AC25270" s="56"/>
      <c r="AD25270" s="56"/>
      <c r="AE25270" s="56"/>
    </row>
    <row r="25271" spans="1:31" x14ac:dyDescent="0.25">
      <c r="A25271" s="41">
        <v>0</v>
      </c>
      <c r="C25271" s="56"/>
      <c r="AC25271" s="56"/>
      <c r="AD25271" s="56"/>
      <c r="AE25271" s="56"/>
    </row>
    <row r="25272" spans="1:31" x14ac:dyDescent="0.25">
      <c r="A25272" s="41">
        <v>0</v>
      </c>
      <c r="C25272" s="56"/>
      <c r="AC25272" s="56"/>
      <c r="AD25272" s="56"/>
      <c r="AE25272" s="56"/>
    </row>
    <row r="25273" spans="1:31" x14ac:dyDescent="0.25">
      <c r="A25273" s="41">
        <v>0</v>
      </c>
      <c r="C25273" s="56"/>
      <c r="AC25273" s="56"/>
      <c r="AD25273" s="56"/>
      <c r="AE25273" s="56"/>
    </row>
    <row r="25274" spans="1:31" x14ac:dyDescent="0.25">
      <c r="A25274" s="41">
        <v>0</v>
      </c>
      <c r="C25274" s="56"/>
      <c r="AC25274" s="56"/>
      <c r="AD25274" s="56"/>
      <c r="AE25274" s="56"/>
    </row>
    <row r="25275" spans="1:31" x14ac:dyDescent="0.25">
      <c r="A25275" s="41">
        <v>0</v>
      </c>
      <c r="C25275" s="56"/>
      <c r="AC25275" s="56"/>
      <c r="AD25275" s="56"/>
      <c r="AE25275" s="56"/>
    </row>
    <row r="25276" spans="1:31" x14ac:dyDescent="0.25">
      <c r="A25276" s="41">
        <v>0</v>
      </c>
      <c r="C25276" s="56"/>
      <c r="AC25276" s="56"/>
      <c r="AD25276" s="56"/>
      <c r="AE25276" s="56"/>
    </row>
    <row r="25277" spans="1:31" x14ac:dyDescent="0.25">
      <c r="A25277" s="41">
        <v>0</v>
      </c>
      <c r="C25277" s="56"/>
      <c r="AC25277" s="56"/>
      <c r="AD25277" s="56"/>
      <c r="AE25277" s="56"/>
    </row>
    <row r="25278" spans="1:31" x14ac:dyDescent="0.25">
      <c r="A25278" s="41">
        <v>0</v>
      </c>
      <c r="C25278" s="56"/>
      <c r="AC25278" s="56"/>
      <c r="AD25278" s="56"/>
      <c r="AE25278" s="56"/>
    </row>
    <row r="25279" spans="1:31" x14ac:dyDescent="0.25">
      <c r="A25279" s="41">
        <v>0</v>
      </c>
      <c r="C25279" s="56"/>
      <c r="AC25279" s="56"/>
      <c r="AD25279" s="56"/>
      <c r="AE25279" s="56"/>
    </row>
    <row r="25280" spans="1:31" x14ac:dyDescent="0.25">
      <c r="A25280" s="41">
        <v>0</v>
      </c>
      <c r="C25280" s="56"/>
      <c r="AC25280" s="56"/>
      <c r="AD25280" s="56"/>
      <c r="AE25280" s="56"/>
    </row>
    <row r="25281" spans="1:31" x14ac:dyDescent="0.25">
      <c r="A25281" s="41">
        <v>0</v>
      </c>
      <c r="C25281" s="56"/>
      <c r="AC25281" s="56"/>
      <c r="AD25281" s="56"/>
      <c r="AE25281" s="56"/>
    </row>
    <row r="25282" spans="1:31" x14ac:dyDescent="0.25">
      <c r="A25282" s="41">
        <v>0</v>
      </c>
      <c r="C25282" s="56"/>
      <c r="AC25282" s="56"/>
      <c r="AD25282" s="56"/>
      <c r="AE25282" s="56"/>
    </row>
    <row r="25283" spans="1:31" x14ac:dyDescent="0.25">
      <c r="A25283" s="41">
        <v>0</v>
      </c>
      <c r="C25283" s="56"/>
      <c r="AC25283" s="56"/>
      <c r="AD25283" s="56"/>
      <c r="AE25283" s="56"/>
    </row>
    <row r="25284" spans="1:31" x14ac:dyDescent="0.25">
      <c r="A25284" s="41">
        <v>0</v>
      </c>
      <c r="C25284" s="56"/>
      <c r="AC25284" s="56"/>
      <c r="AD25284" s="56"/>
      <c r="AE25284" s="56"/>
    </row>
    <row r="25285" spans="1:31" x14ac:dyDescent="0.25">
      <c r="A25285" s="41">
        <v>0</v>
      </c>
      <c r="C25285" s="56"/>
      <c r="AC25285" s="56"/>
      <c r="AD25285" s="56"/>
      <c r="AE25285" s="56"/>
    </row>
    <row r="25286" spans="1:31" x14ac:dyDescent="0.25">
      <c r="A25286" s="41">
        <v>0</v>
      </c>
      <c r="C25286" s="56"/>
      <c r="AC25286" s="56"/>
      <c r="AD25286" s="56"/>
      <c r="AE25286" s="56"/>
    </row>
    <row r="25287" spans="1:31" x14ac:dyDescent="0.25">
      <c r="A25287" s="41">
        <v>0</v>
      </c>
      <c r="C25287" s="56"/>
      <c r="AC25287" s="56"/>
      <c r="AD25287" s="56"/>
      <c r="AE25287" s="56"/>
    </row>
    <row r="25288" spans="1:31" x14ac:dyDescent="0.25">
      <c r="A25288" s="41">
        <v>0</v>
      </c>
      <c r="C25288" s="56"/>
      <c r="AC25288" s="56"/>
      <c r="AD25288" s="56"/>
      <c r="AE25288" s="56"/>
    </row>
    <row r="25289" spans="1:31" x14ac:dyDescent="0.25">
      <c r="A25289" s="41">
        <v>0</v>
      </c>
      <c r="C25289" s="56"/>
      <c r="AC25289" s="56"/>
      <c r="AD25289" s="56"/>
      <c r="AE25289" s="56"/>
    </row>
    <row r="25290" spans="1:31" x14ac:dyDescent="0.25">
      <c r="A25290" s="41">
        <v>0</v>
      </c>
      <c r="C25290" s="56"/>
      <c r="AC25290" s="56"/>
      <c r="AD25290" s="56"/>
      <c r="AE25290" s="56"/>
    </row>
    <row r="25291" spans="1:31" x14ac:dyDescent="0.25">
      <c r="A25291" s="41">
        <v>0</v>
      </c>
      <c r="C25291" s="56"/>
      <c r="AC25291" s="56"/>
      <c r="AD25291" s="56"/>
      <c r="AE25291" s="56"/>
    </row>
    <row r="25292" spans="1:31" x14ac:dyDescent="0.25">
      <c r="A25292" s="41">
        <v>0</v>
      </c>
      <c r="C25292" s="56"/>
      <c r="AC25292" s="56"/>
      <c r="AD25292" s="56"/>
      <c r="AE25292" s="56"/>
    </row>
    <row r="25293" spans="1:31" x14ac:dyDescent="0.25">
      <c r="A25293" s="41">
        <v>0</v>
      </c>
      <c r="C25293" s="56"/>
      <c r="AC25293" s="56"/>
      <c r="AD25293" s="56"/>
      <c r="AE25293" s="56"/>
    </row>
    <row r="25294" spans="1:31" x14ac:dyDescent="0.25">
      <c r="A25294" s="41">
        <v>0</v>
      </c>
      <c r="C25294" s="56"/>
      <c r="AC25294" s="56"/>
      <c r="AD25294" s="56"/>
      <c r="AE25294" s="56"/>
    </row>
    <row r="25295" spans="1:31" x14ac:dyDescent="0.25">
      <c r="A25295" s="41">
        <v>0</v>
      </c>
      <c r="C25295" s="56"/>
      <c r="AC25295" s="56"/>
      <c r="AD25295" s="56"/>
      <c r="AE25295" s="56"/>
    </row>
    <row r="25296" spans="1:31" x14ac:dyDescent="0.25">
      <c r="A25296" s="41">
        <v>0</v>
      </c>
      <c r="C25296" s="56"/>
      <c r="AC25296" s="56"/>
      <c r="AD25296" s="56"/>
      <c r="AE25296" s="56"/>
    </row>
    <row r="25297" spans="1:31" x14ac:dyDescent="0.25">
      <c r="A25297" s="41">
        <v>0</v>
      </c>
      <c r="C25297" s="56"/>
      <c r="AC25297" s="56"/>
      <c r="AD25297" s="56"/>
      <c r="AE25297" s="56"/>
    </row>
    <row r="25298" spans="1:31" x14ac:dyDescent="0.25">
      <c r="A25298" s="41">
        <v>0</v>
      </c>
      <c r="C25298" s="56"/>
      <c r="AC25298" s="56"/>
      <c r="AD25298" s="56"/>
      <c r="AE25298" s="56"/>
    </row>
    <row r="25299" spans="1:31" x14ac:dyDescent="0.25">
      <c r="A25299" s="41">
        <v>0</v>
      </c>
      <c r="C25299" s="56"/>
      <c r="AC25299" s="56"/>
      <c r="AD25299" s="56"/>
      <c r="AE25299" s="56"/>
    </row>
    <row r="25300" spans="1:31" x14ac:dyDescent="0.25">
      <c r="A25300" s="41">
        <v>0</v>
      </c>
      <c r="C25300" s="56"/>
      <c r="AC25300" s="56"/>
      <c r="AD25300" s="56"/>
      <c r="AE25300" s="56"/>
    </row>
    <row r="25301" spans="1:31" x14ac:dyDescent="0.25">
      <c r="A25301" s="41">
        <v>0</v>
      </c>
      <c r="C25301" s="56"/>
      <c r="AC25301" s="56"/>
      <c r="AD25301" s="56"/>
      <c r="AE25301" s="56"/>
    </row>
    <row r="25302" spans="1:31" x14ac:dyDescent="0.25">
      <c r="A25302" s="41">
        <v>0</v>
      </c>
      <c r="C25302" s="56"/>
      <c r="AC25302" s="56"/>
      <c r="AD25302" s="56"/>
      <c r="AE25302" s="56"/>
    </row>
    <row r="25303" spans="1:31" x14ac:dyDescent="0.25">
      <c r="A25303" s="41">
        <v>0</v>
      </c>
      <c r="C25303" s="56"/>
      <c r="AC25303" s="56"/>
      <c r="AD25303" s="56"/>
      <c r="AE25303" s="56"/>
    </row>
    <row r="25304" spans="1:31" x14ac:dyDescent="0.25">
      <c r="A25304" s="41">
        <v>0</v>
      </c>
      <c r="C25304" s="56"/>
      <c r="AC25304" s="56"/>
      <c r="AD25304" s="56"/>
      <c r="AE25304" s="56"/>
    </row>
    <row r="25305" spans="1:31" x14ac:dyDescent="0.25">
      <c r="A25305" s="41">
        <v>0</v>
      </c>
      <c r="C25305" s="56"/>
      <c r="AC25305" s="56"/>
      <c r="AD25305" s="56"/>
      <c r="AE25305" s="56"/>
    </row>
    <row r="25306" spans="1:31" x14ac:dyDescent="0.25">
      <c r="A25306" s="41">
        <v>0</v>
      </c>
      <c r="C25306" s="56"/>
      <c r="AC25306" s="56"/>
      <c r="AD25306" s="56"/>
      <c r="AE25306" s="56"/>
    </row>
    <row r="25307" spans="1:31" x14ac:dyDescent="0.25">
      <c r="A25307" s="41">
        <v>0</v>
      </c>
      <c r="C25307" s="56"/>
      <c r="AC25307" s="56"/>
      <c r="AD25307" s="56"/>
      <c r="AE25307" s="56"/>
    </row>
    <row r="25308" spans="1:31" x14ac:dyDescent="0.25">
      <c r="A25308" s="41">
        <v>0</v>
      </c>
      <c r="C25308" s="56"/>
      <c r="AC25308" s="56"/>
      <c r="AD25308" s="56"/>
      <c r="AE25308" s="56"/>
    </row>
    <row r="25309" spans="1:31" x14ac:dyDescent="0.25">
      <c r="A25309" s="41">
        <v>0</v>
      </c>
      <c r="C25309" s="56"/>
      <c r="AC25309" s="56"/>
      <c r="AD25309" s="56"/>
      <c r="AE25309" s="56"/>
    </row>
    <row r="25310" spans="1:31" x14ac:dyDescent="0.25">
      <c r="A25310" s="41">
        <v>0</v>
      </c>
      <c r="C25310" s="56"/>
      <c r="AC25310" s="56"/>
      <c r="AD25310" s="56"/>
      <c r="AE25310" s="56"/>
    </row>
    <row r="25311" spans="1:31" x14ac:dyDescent="0.25">
      <c r="A25311" s="41">
        <v>0</v>
      </c>
      <c r="C25311" s="56"/>
      <c r="AC25311" s="56"/>
      <c r="AD25311" s="56"/>
      <c r="AE25311" s="56"/>
    </row>
    <row r="25312" spans="1:31" x14ac:dyDescent="0.25">
      <c r="A25312" s="41">
        <v>0</v>
      </c>
      <c r="C25312" s="56"/>
      <c r="AC25312" s="56"/>
      <c r="AD25312" s="56"/>
      <c r="AE25312" s="56"/>
    </row>
    <row r="25313" spans="1:31" x14ac:dyDescent="0.25">
      <c r="A25313" s="41">
        <v>0</v>
      </c>
      <c r="C25313" s="56"/>
      <c r="AC25313" s="56"/>
      <c r="AD25313" s="56"/>
      <c r="AE25313" s="56"/>
    </row>
    <row r="25314" spans="1:31" x14ac:dyDescent="0.25">
      <c r="A25314" s="41">
        <v>0</v>
      </c>
      <c r="C25314" s="56"/>
      <c r="AC25314" s="56"/>
      <c r="AD25314" s="56"/>
      <c r="AE25314" s="56"/>
    </row>
    <row r="25315" spans="1:31" x14ac:dyDescent="0.25">
      <c r="A25315" s="41">
        <v>0</v>
      </c>
      <c r="C25315" s="56"/>
      <c r="AC25315" s="56"/>
      <c r="AD25315" s="56"/>
      <c r="AE25315" s="56"/>
    </row>
    <row r="25316" spans="1:31" x14ac:dyDescent="0.25">
      <c r="A25316" s="41">
        <v>0</v>
      </c>
      <c r="C25316" s="56"/>
      <c r="AC25316" s="56"/>
      <c r="AD25316" s="56"/>
      <c r="AE25316" s="56"/>
    </row>
    <row r="25317" spans="1:31" x14ac:dyDescent="0.25">
      <c r="A25317" s="41">
        <v>0</v>
      </c>
      <c r="C25317" s="56"/>
      <c r="AC25317" s="56"/>
      <c r="AD25317" s="56"/>
      <c r="AE25317" s="56"/>
    </row>
    <row r="25318" spans="1:31" x14ac:dyDescent="0.25">
      <c r="A25318" s="41">
        <v>0</v>
      </c>
      <c r="C25318" s="56"/>
      <c r="AC25318" s="56"/>
      <c r="AD25318" s="56"/>
      <c r="AE25318" s="56"/>
    </row>
    <row r="25319" spans="1:31" x14ac:dyDescent="0.25">
      <c r="A25319" s="41">
        <v>0</v>
      </c>
      <c r="C25319" s="56"/>
      <c r="AC25319" s="56"/>
      <c r="AD25319" s="56"/>
      <c r="AE25319" s="56"/>
    </row>
    <row r="25320" spans="1:31" x14ac:dyDescent="0.25">
      <c r="A25320" s="41">
        <v>0</v>
      </c>
      <c r="C25320" s="56"/>
      <c r="AC25320" s="56"/>
      <c r="AD25320" s="56"/>
      <c r="AE25320" s="56"/>
    </row>
    <row r="25321" spans="1:31" x14ac:dyDescent="0.25">
      <c r="A25321" s="41">
        <v>0</v>
      </c>
      <c r="C25321" s="56"/>
      <c r="AC25321" s="56"/>
      <c r="AD25321" s="56"/>
      <c r="AE25321" s="56"/>
    </row>
    <row r="25322" spans="1:31" x14ac:dyDescent="0.25">
      <c r="A25322" s="41">
        <v>0</v>
      </c>
      <c r="C25322" s="56"/>
      <c r="AC25322" s="56"/>
      <c r="AD25322" s="56"/>
      <c r="AE25322" s="56"/>
    </row>
    <row r="25323" spans="1:31" x14ac:dyDescent="0.25">
      <c r="A25323" s="41">
        <v>0</v>
      </c>
      <c r="C25323" s="56"/>
      <c r="AC25323" s="56"/>
      <c r="AD25323" s="56"/>
      <c r="AE25323" s="56"/>
    </row>
    <row r="25324" spans="1:31" x14ac:dyDescent="0.25">
      <c r="A25324" s="41">
        <v>0</v>
      </c>
      <c r="C25324" s="56"/>
      <c r="AC25324" s="56"/>
      <c r="AD25324" s="56"/>
      <c r="AE25324" s="56"/>
    </row>
    <row r="25325" spans="1:31" x14ac:dyDescent="0.25">
      <c r="A25325" s="41">
        <v>0</v>
      </c>
      <c r="C25325" s="56"/>
      <c r="AC25325" s="56"/>
      <c r="AD25325" s="56"/>
      <c r="AE25325" s="56"/>
    </row>
    <row r="25326" spans="1:31" x14ac:dyDescent="0.25">
      <c r="A25326" s="41">
        <v>0</v>
      </c>
      <c r="C25326" s="56"/>
      <c r="AC25326" s="56"/>
      <c r="AD25326" s="56"/>
      <c r="AE25326" s="56"/>
    </row>
    <row r="25327" spans="1:31" x14ac:dyDescent="0.25">
      <c r="A25327" s="41">
        <v>0</v>
      </c>
      <c r="C25327" s="56"/>
      <c r="AC25327" s="56"/>
      <c r="AD25327" s="56"/>
      <c r="AE25327" s="56"/>
    </row>
    <row r="25328" spans="1:31" x14ac:dyDescent="0.25">
      <c r="A25328" s="41">
        <v>0</v>
      </c>
      <c r="C25328" s="56"/>
      <c r="AC25328" s="56"/>
      <c r="AD25328" s="56"/>
      <c r="AE25328" s="56"/>
    </row>
    <row r="25329" spans="1:31" x14ac:dyDescent="0.25">
      <c r="A25329" s="41">
        <v>0</v>
      </c>
      <c r="C25329" s="56"/>
      <c r="AC25329" s="56"/>
      <c r="AD25329" s="56"/>
      <c r="AE25329" s="56"/>
    </row>
    <row r="25330" spans="1:31" x14ac:dyDescent="0.25">
      <c r="A25330" s="41">
        <v>0</v>
      </c>
      <c r="C25330" s="56"/>
      <c r="AC25330" s="56"/>
      <c r="AD25330" s="56"/>
      <c r="AE25330" s="56"/>
    </row>
    <row r="25331" spans="1:31" x14ac:dyDescent="0.25">
      <c r="A25331" s="41">
        <v>0</v>
      </c>
      <c r="C25331" s="56"/>
      <c r="AC25331" s="56"/>
      <c r="AD25331" s="56"/>
      <c r="AE25331" s="56"/>
    </row>
    <row r="25332" spans="1:31" x14ac:dyDescent="0.25">
      <c r="A25332" s="41">
        <v>0</v>
      </c>
      <c r="C25332" s="56"/>
      <c r="AC25332" s="56"/>
      <c r="AD25332" s="56"/>
      <c r="AE25332" s="56"/>
    </row>
    <row r="25333" spans="1:31" x14ac:dyDescent="0.25">
      <c r="A25333" s="41">
        <v>0</v>
      </c>
      <c r="C25333" s="56"/>
      <c r="AC25333" s="56"/>
      <c r="AD25333" s="56"/>
      <c r="AE25333" s="56"/>
    </row>
    <row r="25334" spans="1:31" x14ac:dyDescent="0.25">
      <c r="A25334" s="41">
        <v>0</v>
      </c>
      <c r="C25334" s="56"/>
      <c r="AC25334" s="56"/>
      <c r="AD25334" s="56"/>
      <c r="AE25334" s="56"/>
    </row>
    <row r="25335" spans="1:31" x14ac:dyDescent="0.25">
      <c r="A25335" s="41">
        <v>0</v>
      </c>
      <c r="C25335" s="56"/>
      <c r="AC25335" s="56"/>
      <c r="AD25335" s="56"/>
      <c r="AE25335" s="56"/>
    </row>
    <row r="25336" spans="1:31" x14ac:dyDescent="0.25">
      <c r="A25336" s="41">
        <v>0</v>
      </c>
      <c r="C25336" s="56"/>
      <c r="AC25336" s="56"/>
      <c r="AD25336" s="56"/>
      <c r="AE25336" s="56"/>
    </row>
    <row r="25337" spans="1:31" x14ac:dyDescent="0.25">
      <c r="A25337" s="41">
        <v>0</v>
      </c>
      <c r="C25337" s="56"/>
      <c r="AC25337" s="56"/>
      <c r="AD25337" s="56"/>
      <c r="AE25337" s="56"/>
    </row>
    <row r="25338" spans="1:31" x14ac:dyDescent="0.25">
      <c r="A25338" s="41">
        <v>0</v>
      </c>
      <c r="C25338" s="56"/>
      <c r="AC25338" s="56"/>
      <c r="AD25338" s="56"/>
      <c r="AE25338" s="56"/>
    </row>
    <row r="25339" spans="1:31" x14ac:dyDescent="0.25">
      <c r="A25339" s="41">
        <v>0</v>
      </c>
      <c r="C25339" s="56"/>
      <c r="AC25339" s="56"/>
      <c r="AD25339" s="56"/>
      <c r="AE25339" s="56"/>
    </row>
    <row r="25340" spans="1:31" x14ac:dyDescent="0.25">
      <c r="A25340" s="41">
        <v>0</v>
      </c>
      <c r="C25340" s="56"/>
      <c r="AC25340" s="56"/>
      <c r="AD25340" s="56"/>
      <c r="AE25340" s="56"/>
    </row>
    <row r="25341" spans="1:31" x14ac:dyDescent="0.25">
      <c r="A25341" s="41">
        <v>0</v>
      </c>
      <c r="C25341" s="56"/>
      <c r="AC25341" s="56"/>
      <c r="AD25341" s="56"/>
      <c r="AE25341" s="56"/>
    </row>
    <row r="25342" spans="1:31" x14ac:dyDescent="0.25">
      <c r="A25342" s="41">
        <v>0</v>
      </c>
      <c r="C25342" s="56"/>
      <c r="AC25342" s="56"/>
      <c r="AD25342" s="56"/>
      <c r="AE25342" s="56"/>
    </row>
    <row r="25343" spans="1:31" x14ac:dyDescent="0.25">
      <c r="A25343" s="41">
        <v>0</v>
      </c>
      <c r="C25343" s="56"/>
      <c r="AC25343" s="56"/>
      <c r="AD25343" s="56"/>
      <c r="AE25343" s="56"/>
    </row>
    <row r="25344" spans="1:31" x14ac:dyDescent="0.25">
      <c r="A25344" s="41">
        <v>0</v>
      </c>
      <c r="C25344" s="56"/>
      <c r="AC25344" s="56"/>
      <c r="AD25344" s="56"/>
      <c r="AE25344" s="56"/>
    </row>
    <row r="25345" spans="1:31" x14ac:dyDescent="0.25">
      <c r="A25345" s="41">
        <v>0</v>
      </c>
      <c r="C25345" s="56"/>
      <c r="AC25345" s="56"/>
      <c r="AD25345" s="56"/>
      <c r="AE25345" s="56"/>
    </row>
    <row r="25346" spans="1:31" x14ac:dyDescent="0.25">
      <c r="A25346" s="41">
        <v>0</v>
      </c>
      <c r="C25346" s="56"/>
      <c r="AC25346" s="56"/>
      <c r="AD25346" s="56"/>
      <c r="AE25346" s="56"/>
    </row>
    <row r="25347" spans="1:31" x14ac:dyDescent="0.25">
      <c r="A25347" s="41">
        <v>0</v>
      </c>
      <c r="C25347" s="56"/>
      <c r="AC25347" s="56"/>
      <c r="AD25347" s="56"/>
      <c r="AE25347" s="56"/>
    </row>
    <row r="25348" spans="1:31" x14ac:dyDescent="0.25">
      <c r="A25348" s="41">
        <v>0</v>
      </c>
      <c r="C25348" s="56"/>
      <c r="AC25348" s="56"/>
      <c r="AD25348" s="56"/>
      <c r="AE25348" s="56"/>
    </row>
    <row r="25349" spans="1:31" x14ac:dyDescent="0.25">
      <c r="A25349" s="41">
        <v>0</v>
      </c>
      <c r="C25349" s="56"/>
      <c r="AC25349" s="56"/>
      <c r="AD25349" s="56"/>
      <c r="AE25349" s="56"/>
    </row>
    <row r="25350" spans="1:31" x14ac:dyDescent="0.25">
      <c r="A25350" s="41">
        <v>0</v>
      </c>
      <c r="C25350" s="56"/>
      <c r="AC25350" s="56"/>
      <c r="AD25350" s="56"/>
      <c r="AE25350" s="56"/>
    </row>
    <row r="25351" spans="1:31" x14ac:dyDescent="0.25">
      <c r="A25351" s="41">
        <v>0</v>
      </c>
      <c r="C25351" s="56"/>
      <c r="AC25351" s="56"/>
      <c r="AD25351" s="56"/>
      <c r="AE25351" s="56"/>
    </row>
    <row r="25352" spans="1:31" x14ac:dyDescent="0.25">
      <c r="A25352" s="41">
        <v>0</v>
      </c>
      <c r="C25352" s="56"/>
      <c r="AC25352" s="56"/>
      <c r="AD25352" s="56"/>
      <c r="AE25352" s="56"/>
    </row>
    <row r="25353" spans="1:31" x14ac:dyDescent="0.25">
      <c r="A25353" s="41">
        <v>0</v>
      </c>
      <c r="C25353" s="56"/>
      <c r="AC25353" s="56"/>
      <c r="AD25353" s="56"/>
      <c r="AE25353" s="56"/>
    </row>
    <row r="25354" spans="1:31" x14ac:dyDescent="0.25">
      <c r="A25354" s="41">
        <v>0</v>
      </c>
      <c r="C25354" s="56"/>
      <c r="AC25354" s="56"/>
      <c r="AD25354" s="56"/>
      <c r="AE25354" s="56"/>
    </row>
    <row r="25355" spans="1:31" x14ac:dyDescent="0.25">
      <c r="A25355" s="41">
        <v>0</v>
      </c>
      <c r="C25355" s="56"/>
      <c r="AC25355" s="56"/>
      <c r="AD25355" s="56"/>
      <c r="AE25355" s="56"/>
    </row>
    <row r="25356" spans="1:31" x14ac:dyDescent="0.25">
      <c r="A25356" s="41">
        <v>0</v>
      </c>
      <c r="C25356" s="56"/>
      <c r="AC25356" s="56"/>
      <c r="AD25356" s="56"/>
      <c r="AE25356" s="56"/>
    </row>
    <row r="25357" spans="1:31" x14ac:dyDescent="0.25">
      <c r="A25357" s="41">
        <v>0</v>
      </c>
      <c r="C25357" s="56"/>
      <c r="AC25357" s="56"/>
      <c r="AD25357" s="56"/>
      <c r="AE25357" s="56"/>
    </row>
    <row r="25358" spans="1:31" x14ac:dyDescent="0.25">
      <c r="A25358" s="41">
        <v>0</v>
      </c>
      <c r="C25358" s="56"/>
      <c r="AC25358" s="56"/>
      <c r="AD25358" s="56"/>
      <c r="AE25358" s="56"/>
    </row>
    <row r="25359" spans="1:31" x14ac:dyDescent="0.25">
      <c r="A25359" s="41">
        <v>0</v>
      </c>
      <c r="C25359" s="56"/>
      <c r="AC25359" s="56"/>
      <c r="AD25359" s="56"/>
      <c r="AE25359" s="56"/>
    </row>
    <row r="25360" spans="1:31" x14ac:dyDescent="0.25">
      <c r="A25360" s="41">
        <v>0</v>
      </c>
      <c r="C25360" s="56"/>
      <c r="AC25360" s="56"/>
      <c r="AD25360" s="56"/>
      <c r="AE25360" s="56"/>
    </row>
    <row r="25361" spans="1:31" x14ac:dyDescent="0.25">
      <c r="A25361" s="41">
        <v>0</v>
      </c>
      <c r="C25361" s="56"/>
      <c r="AC25361" s="56"/>
      <c r="AD25361" s="56"/>
      <c r="AE25361" s="56"/>
    </row>
    <row r="25362" spans="1:31" x14ac:dyDescent="0.25">
      <c r="A25362" s="41">
        <v>0</v>
      </c>
      <c r="C25362" s="56"/>
      <c r="AC25362" s="56"/>
      <c r="AD25362" s="56"/>
      <c r="AE25362" s="56"/>
    </row>
    <row r="25363" spans="1:31" x14ac:dyDescent="0.25">
      <c r="A25363" s="41">
        <v>0</v>
      </c>
      <c r="C25363" s="56"/>
      <c r="AC25363" s="56"/>
      <c r="AD25363" s="56"/>
      <c r="AE25363" s="56"/>
    </row>
    <row r="25364" spans="1:31" x14ac:dyDescent="0.25">
      <c r="A25364" s="41">
        <v>0</v>
      </c>
      <c r="C25364" s="56"/>
      <c r="AC25364" s="56"/>
      <c r="AD25364" s="56"/>
      <c r="AE25364" s="56"/>
    </row>
    <row r="25365" spans="1:31" x14ac:dyDescent="0.25">
      <c r="A25365" s="41">
        <v>0</v>
      </c>
      <c r="C25365" s="56"/>
      <c r="AC25365" s="56"/>
      <c r="AD25365" s="56"/>
      <c r="AE25365" s="56"/>
    </row>
    <row r="25366" spans="1:31" x14ac:dyDescent="0.25">
      <c r="A25366" s="41">
        <v>0</v>
      </c>
      <c r="C25366" s="56"/>
      <c r="AC25366" s="56"/>
      <c r="AD25366" s="56"/>
      <c r="AE25366" s="56"/>
    </row>
    <row r="25367" spans="1:31" x14ac:dyDescent="0.25">
      <c r="A25367" s="41">
        <v>0</v>
      </c>
      <c r="C25367" s="56"/>
      <c r="AC25367" s="56"/>
      <c r="AD25367" s="56"/>
      <c r="AE25367" s="56"/>
    </row>
    <row r="25368" spans="1:31" x14ac:dyDescent="0.25">
      <c r="A25368" s="41">
        <v>0</v>
      </c>
      <c r="C25368" s="56"/>
      <c r="AC25368" s="56"/>
      <c r="AD25368" s="56"/>
      <c r="AE25368" s="56"/>
    </row>
    <row r="25369" spans="1:31" x14ac:dyDescent="0.25">
      <c r="A25369" s="41">
        <v>0</v>
      </c>
      <c r="C25369" s="56"/>
      <c r="AC25369" s="56"/>
      <c r="AD25369" s="56"/>
      <c r="AE25369" s="56"/>
    </row>
    <row r="25370" spans="1:31" x14ac:dyDescent="0.25">
      <c r="A25370" s="41">
        <v>0</v>
      </c>
      <c r="C25370" s="56"/>
      <c r="AC25370" s="56"/>
      <c r="AD25370" s="56"/>
      <c r="AE25370" s="56"/>
    </row>
    <row r="25371" spans="1:31" x14ac:dyDescent="0.25">
      <c r="A25371" s="41">
        <v>0</v>
      </c>
      <c r="C25371" s="56"/>
      <c r="AC25371" s="56"/>
      <c r="AD25371" s="56"/>
      <c r="AE25371" s="56"/>
    </row>
    <row r="25372" spans="1:31" x14ac:dyDescent="0.25">
      <c r="A25372" s="41">
        <v>0</v>
      </c>
      <c r="C25372" s="56"/>
      <c r="AC25372" s="56"/>
      <c r="AD25372" s="56"/>
      <c r="AE25372" s="56"/>
    </row>
    <row r="25373" spans="1:31" x14ac:dyDescent="0.25">
      <c r="A25373" s="41">
        <v>0</v>
      </c>
      <c r="C25373" s="56"/>
      <c r="AC25373" s="56"/>
      <c r="AD25373" s="56"/>
      <c r="AE25373" s="56"/>
    </row>
    <row r="25374" spans="1:31" x14ac:dyDescent="0.25">
      <c r="A25374" s="41">
        <v>0</v>
      </c>
      <c r="C25374" s="56"/>
      <c r="AC25374" s="56"/>
      <c r="AD25374" s="56"/>
      <c r="AE25374" s="56"/>
    </row>
    <row r="25375" spans="1:31" x14ac:dyDescent="0.25">
      <c r="A25375" s="41">
        <v>0</v>
      </c>
      <c r="C25375" s="56"/>
      <c r="AC25375" s="56"/>
      <c r="AD25375" s="56"/>
      <c r="AE25375" s="56"/>
    </row>
    <row r="25376" spans="1:31" x14ac:dyDescent="0.25">
      <c r="A25376" s="41">
        <v>0</v>
      </c>
      <c r="C25376" s="56"/>
      <c r="AC25376" s="56"/>
      <c r="AD25376" s="56"/>
      <c r="AE25376" s="56"/>
    </row>
    <row r="25377" spans="1:31" x14ac:dyDescent="0.25">
      <c r="A25377" s="41">
        <v>0</v>
      </c>
      <c r="C25377" s="56"/>
      <c r="AC25377" s="56"/>
      <c r="AD25377" s="56"/>
      <c r="AE25377" s="56"/>
    </row>
    <row r="25378" spans="1:31" x14ac:dyDescent="0.25">
      <c r="A25378" s="41">
        <v>0</v>
      </c>
      <c r="C25378" s="56"/>
      <c r="AC25378" s="56"/>
      <c r="AD25378" s="56"/>
      <c r="AE25378" s="56"/>
    </row>
    <row r="25379" spans="1:31" x14ac:dyDescent="0.25">
      <c r="A25379" s="41">
        <v>0</v>
      </c>
      <c r="C25379" s="56"/>
      <c r="AC25379" s="56"/>
      <c r="AD25379" s="56"/>
      <c r="AE25379" s="56"/>
    </row>
    <row r="25380" spans="1:31" x14ac:dyDescent="0.25">
      <c r="A25380" s="41">
        <v>0</v>
      </c>
      <c r="C25380" s="56"/>
      <c r="AC25380" s="56"/>
      <c r="AD25380" s="56"/>
      <c r="AE25380" s="56"/>
    </row>
    <row r="25381" spans="1:31" x14ac:dyDescent="0.25">
      <c r="A25381" s="41">
        <v>0</v>
      </c>
      <c r="C25381" s="56"/>
      <c r="AC25381" s="56"/>
      <c r="AD25381" s="56"/>
      <c r="AE25381" s="56"/>
    </row>
    <row r="25382" spans="1:31" x14ac:dyDescent="0.25">
      <c r="A25382" s="41">
        <v>0</v>
      </c>
      <c r="C25382" s="56"/>
      <c r="AC25382" s="56"/>
      <c r="AD25382" s="56"/>
      <c r="AE25382" s="56"/>
    </row>
    <row r="25383" spans="1:31" x14ac:dyDescent="0.25">
      <c r="A25383" s="41">
        <v>0</v>
      </c>
      <c r="C25383" s="56"/>
      <c r="AC25383" s="56"/>
      <c r="AD25383" s="56"/>
      <c r="AE25383" s="56"/>
    </row>
    <row r="25384" spans="1:31" x14ac:dyDescent="0.25">
      <c r="A25384" s="41">
        <v>0</v>
      </c>
      <c r="C25384" s="56"/>
      <c r="AC25384" s="56"/>
      <c r="AD25384" s="56"/>
      <c r="AE25384" s="56"/>
    </row>
    <row r="25385" spans="1:31" x14ac:dyDescent="0.25">
      <c r="A25385" s="41">
        <v>0</v>
      </c>
      <c r="C25385" s="56"/>
      <c r="AC25385" s="56"/>
      <c r="AD25385" s="56"/>
      <c r="AE25385" s="56"/>
    </row>
    <row r="25386" spans="1:31" x14ac:dyDescent="0.25">
      <c r="A25386" s="41">
        <v>0</v>
      </c>
      <c r="C25386" s="56"/>
      <c r="AC25386" s="56"/>
      <c r="AD25386" s="56"/>
      <c r="AE25386" s="56"/>
    </row>
    <row r="25387" spans="1:31" x14ac:dyDescent="0.25">
      <c r="A25387" s="41">
        <v>0</v>
      </c>
      <c r="C25387" s="56"/>
      <c r="AC25387" s="56"/>
      <c r="AD25387" s="56"/>
      <c r="AE25387" s="56"/>
    </row>
    <row r="25388" spans="1:31" x14ac:dyDescent="0.25">
      <c r="A25388" s="41">
        <v>0</v>
      </c>
      <c r="C25388" s="56"/>
      <c r="AC25388" s="56"/>
      <c r="AD25388" s="56"/>
      <c r="AE25388" s="56"/>
    </row>
    <row r="25389" spans="1:31" x14ac:dyDescent="0.25">
      <c r="A25389" s="41">
        <v>0</v>
      </c>
      <c r="C25389" s="56"/>
      <c r="AC25389" s="56"/>
      <c r="AD25389" s="56"/>
      <c r="AE25389" s="56"/>
    </row>
    <row r="25390" spans="1:31" x14ac:dyDescent="0.25">
      <c r="A25390" s="41">
        <v>0</v>
      </c>
      <c r="C25390" s="56"/>
      <c r="AC25390" s="56"/>
      <c r="AD25390" s="56"/>
      <c r="AE25390" s="56"/>
    </row>
    <row r="25391" spans="1:31" x14ac:dyDescent="0.25">
      <c r="A25391" s="41">
        <v>0</v>
      </c>
      <c r="C25391" s="56"/>
      <c r="AC25391" s="56"/>
      <c r="AD25391" s="56"/>
      <c r="AE25391" s="56"/>
    </row>
    <row r="25392" spans="1:31" x14ac:dyDescent="0.25">
      <c r="A25392" s="41">
        <v>0</v>
      </c>
      <c r="C25392" s="56"/>
      <c r="AC25392" s="56"/>
      <c r="AD25392" s="56"/>
      <c r="AE25392" s="56"/>
    </row>
    <row r="25393" spans="1:31" x14ac:dyDescent="0.25">
      <c r="A25393" s="41">
        <v>0</v>
      </c>
      <c r="C25393" s="56"/>
      <c r="AC25393" s="56"/>
      <c r="AD25393" s="56"/>
      <c r="AE25393" s="56"/>
    </row>
    <row r="25394" spans="1:31" x14ac:dyDescent="0.25">
      <c r="A25394" s="41">
        <v>0</v>
      </c>
      <c r="C25394" s="56"/>
      <c r="AC25394" s="56"/>
      <c r="AD25394" s="56"/>
      <c r="AE25394" s="56"/>
    </row>
    <row r="25395" spans="1:31" x14ac:dyDescent="0.25">
      <c r="A25395" s="41">
        <v>0</v>
      </c>
      <c r="C25395" s="56"/>
      <c r="AC25395" s="56"/>
      <c r="AD25395" s="56"/>
      <c r="AE25395" s="56"/>
    </row>
    <row r="25396" spans="1:31" x14ac:dyDescent="0.25">
      <c r="A25396" s="41">
        <v>0</v>
      </c>
      <c r="C25396" s="56"/>
      <c r="AC25396" s="56"/>
      <c r="AD25396" s="56"/>
      <c r="AE25396" s="56"/>
    </row>
    <row r="25397" spans="1:31" x14ac:dyDescent="0.25">
      <c r="A25397" s="41">
        <v>0</v>
      </c>
      <c r="C25397" s="56"/>
      <c r="AC25397" s="56"/>
      <c r="AD25397" s="56"/>
      <c r="AE25397" s="56"/>
    </row>
    <row r="25398" spans="1:31" x14ac:dyDescent="0.25">
      <c r="A25398" s="41">
        <v>0</v>
      </c>
      <c r="C25398" s="56"/>
      <c r="AC25398" s="56"/>
      <c r="AD25398" s="56"/>
      <c r="AE25398" s="56"/>
    </row>
    <row r="25399" spans="1:31" x14ac:dyDescent="0.25">
      <c r="A25399" s="41">
        <v>0</v>
      </c>
      <c r="C25399" s="56"/>
      <c r="AC25399" s="56"/>
      <c r="AD25399" s="56"/>
      <c r="AE25399" s="56"/>
    </row>
    <row r="25400" spans="1:31" x14ac:dyDescent="0.25">
      <c r="A25400" s="41">
        <v>0</v>
      </c>
      <c r="C25400" s="56"/>
      <c r="AC25400" s="56"/>
      <c r="AD25400" s="56"/>
      <c r="AE25400" s="56"/>
    </row>
    <row r="25401" spans="1:31" x14ac:dyDescent="0.25">
      <c r="A25401" s="41">
        <v>0</v>
      </c>
      <c r="C25401" s="56"/>
      <c r="AC25401" s="56"/>
      <c r="AD25401" s="56"/>
      <c r="AE25401" s="56"/>
    </row>
    <row r="25402" spans="1:31" x14ac:dyDescent="0.25">
      <c r="A25402" s="41">
        <v>0</v>
      </c>
      <c r="C25402" s="56"/>
      <c r="AC25402" s="56"/>
      <c r="AD25402" s="56"/>
      <c r="AE25402" s="56"/>
    </row>
    <row r="25403" spans="1:31" x14ac:dyDescent="0.25">
      <c r="A25403" s="41">
        <v>0</v>
      </c>
      <c r="C25403" s="56"/>
      <c r="AC25403" s="56"/>
      <c r="AD25403" s="56"/>
      <c r="AE25403" s="56"/>
    </row>
    <row r="25404" spans="1:31" x14ac:dyDescent="0.25">
      <c r="A25404" s="41">
        <v>0</v>
      </c>
      <c r="C25404" s="56"/>
      <c r="AC25404" s="56"/>
      <c r="AD25404" s="56"/>
      <c r="AE25404" s="56"/>
    </row>
    <row r="25405" spans="1:31" x14ac:dyDescent="0.25">
      <c r="A25405" s="41">
        <v>0</v>
      </c>
      <c r="C25405" s="56"/>
      <c r="AC25405" s="56"/>
      <c r="AD25405" s="56"/>
      <c r="AE25405" s="56"/>
    </row>
    <row r="25406" spans="1:31" x14ac:dyDescent="0.25">
      <c r="A25406" s="41">
        <v>0</v>
      </c>
      <c r="C25406" s="56"/>
      <c r="AC25406" s="56"/>
      <c r="AD25406" s="56"/>
      <c r="AE25406" s="56"/>
    </row>
    <row r="25407" spans="1:31" x14ac:dyDescent="0.25">
      <c r="A25407" s="41">
        <v>0</v>
      </c>
      <c r="C25407" s="56"/>
      <c r="AC25407" s="56"/>
      <c r="AD25407" s="56"/>
      <c r="AE25407" s="56"/>
    </row>
    <row r="25408" spans="1:31" x14ac:dyDescent="0.25">
      <c r="A25408" s="41">
        <v>0</v>
      </c>
      <c r="C25408" s="56"/>
      <c r="AC25408" s="56"/>
      <c r="AD25408" s="56"/>
      <c r="AE25408" s="56"/>
    </row>
    <row r="25409" spans="1:31" x14ac:dyDescent="0.25">
      <c r="A25409" s="41">
        <v>0</v>
      </c>
      <c r="C25409" s="56"/>
      <c r="AC25409" s="56"/>
      <c r="AD25409" s="56"/>
      <c r="AE25409" s="56"/>
    </row>
    <row r="25410" spans="1:31" x14ac:dyDescent="0.25">
      <c r="A25410" s="41">
        <v>0</v>
      </c>
      <c r="C25410" s="56"/>
      <c r="AC25410" s="56"/>
      <c r="AD25410" s="56"/>
      <c r="AE25410" s="56"/>
    </row>
    <row r="25411" spans="1:31" x14ac:dyDescent="0.25">
      <c r="A25411" s="41">
        <v>0</v>
      </c>
      <c r="C25411" s="56"/>
      <c r="AC25411" s="56"/>
      <c r="AD25411" s="56"/>
      <c r="AE25411" s="56"/>
    </row>
    <row r="25412" spans="1:31" x14ac:dyDescent="0.25">
      <c r="A25412" s="41">
        <v>0</v>
      </c>
      <c r="C25412" s="56"/>
      <c r="AC25412" s="56"/>
      <c r="AD25412" s="56"/>
      <c r="AE25412" s="56"/>
    </row>
    <row r="25413" spans="1:31" x14ac:dyDescent="0.25">
      <c r="A25413" s="41">
        <v>0</v>
      </c>
      <c r="C25413" s="56"/>
      <c r="AC25413" s="56"/>
      <c r="AD25413" s="56"/>
      <c r="AE25413" s="56"/>
    </row>
    <row r="25414" spans="1:31" x14ac:dyDescent="0.25">
      <c r="A25414" s="41">
        <v>0</v>
      </c>
      <c r="C25414" s="56"/>
      <c r="AC25414" s="56"/>
      <c r="AD25414" s="56"/>
      <c r="AE25414" s="56"/>
    </row>
    <row r="25415" spans="1:31" x14ac:dyDescent="0.25">
      <c r="A25415" s="41">
        <v>0</v>
      </c>
      <c r="C25415" s="56"/>
      <c r="AC25415" s="56"/>
      <c r="AD25415" s="56"/>
      <c r="AE25415" s="56"/>
    </row>
    <row r="25416" spans="1:31" x14ac:dyDescent="0.25">
      <c r="A25416" s="41">
        <v>0</v>
      </c>
      <c r="C25416" s="56"/>
      <c r="AC25416" s="56"/>
      <c r="AD25416" s="56"/>
      <c r="AE25416" s="56"/>
    </row>
    <row r="25417" spans="1:31" x14ac:dyDescent="0.25">
      <c r="A25417" s="41">
        <v>0</v>
      </c>
      <c r="C25417" s="56"/>
      <c r="AC25417" s="56"/>
      <c r="AD25417" s="56"/>
      <c r="AE25417" s="56"/>
    </row>
    <row r="25418" spans="1:31" x14ac:dyDescent="0.25">
      <c r="A25418" s="41">
        <v>0</v>
      </c>
      <c r="C25418" s="56"/>
      <c r="AC25418" s="56"/>
      <c r="AD25418" s="56"/>
      <c r="AE25418" s="56"/>
    </row>
    <row r="25419" spans="1:31" x14ac:dyDescent="0.25">
      <c r="A25419" s="41">
        <v>0</v>
      </c>
      <c r="C25419" s="56"/>
      <c r="AC25419" s="56"/>
      <c r="AD25419" s="56"/>
      <c r="AE25419" s="56"/>
    </row>
    <row r="25420" spans="1:31" x14ac:dyDescent="0.25">
      <c r="A25420" s="41">
        <v>0</v>
      </c>
      <c r="C25420" s="56"/>
      <c r="AC25420" s="56"/>
      <c r="AD25420" s="56"/>
      <c r="AE25420" s="56"/>
    </row>
    <row r="25421" spans="1:31" x14ac:dyDescent="0.25">
      <c r="A25421" s="41">
        <v>0</v>
      </c>
      <c r="C25421" s="56"/>
      <c r="AC25421" s="56"/>
      <c r="AD25421" s="56"/>
      <c r="AE25421" s="56"/>
    </row>
    <row r="25422" spans="1:31" x14ac:dyDescent="0.25">
      <c r="A25422" s="41">
        <v>0</v>
      </c>
      <c r="C25422" s="56"/>
      <c r="AC25422" s="56"/>
      <c r="AD25422" s="56"/>
      <c r="AE25422" s="56"/>
    </row>
    <row r="25423" spans="1:31" x14ac:dyDescent="0.25">
      <c r="A25423" s="41">
        <v>0</v>
      </c>
      <c r="C25423" s="56"/>
      <c r="AC25423" s="56"/>
      <c r="AD25423" s="56"/>
      <c r="AE25423" s="56"/>
    </row>
    <row r="25424" spans="1:31" x14ac:dyDescent="0.25">
      <c r="A25424" s="41">
        <v>0</v>
      </c>
      <c r="C25424" s="56"/>
      <c r="AC25424" s="56"/>
      <c r="AD25424" s="56"/>
      <c r="AE25424" s="56"/>
    </row>
    <row r="25425" spans="1:31" x14ac:dyDescent="0.25">
      <c r="A25425" s="41">
        <v>0</v>
      </c>
      <c r="C25425" s="56"/>
      <c r="AC25425" s="56"/>
      <c r="AD25425" s="56"/>
      <c r="AE25425" s="56"/>
    </row>
    <row r="25426" spans="1:31" x14ac:dyDescent="0.25">
      <c r="A25426" s="41">
        <v>0</v>
      </c>
      <c r="C25426" s="56"/>
      <c r="AC25426" s="56"/>
      <c r="AD25426" s="56"/>
      <c r="AE25426" s="56"/>
    </row>
    <row r="25427" spans="1:31" x14ac:dyDescent="0.25">
      <c r="A25427" s="41">
        <v>0</v>
      </c>
      <c r="C25427" s="56"/>
      <c r="AC25427" s="56"/>
      <c r="AD25427" s="56"/>
      <c r="AE25427" s="56"/>
    </row>
    <row r="25428" spans="1:31" x14ac:dyDescent="0.25">
      <c r="A25428" s="41">
        <v>0</v>
      </c>
      <c r="C25428" s="56"/>
      <c r="AC25428" s="56"/>
      <c r="AD25428" s="56"/>
      <c r="AE25428" s="56"/>
    </row>
    <row r="25429" spans="1:31" x14ac:dyDescent="0.25">
      <c r="A25429" s="41">
        <v>0</v>
      </c>
      <c r="C25429" s="56"/>
      <c r="AC25429" s="56"/>
      <c r="AD25429" s="56"/>
      <c r="AE25429" s="56"/>
    </row>
    <row r="25430" spans="1:31" x14ac:dyDescent="0.25">
      <c r="A25430" s="41">
        <v>0</v>
      </c>
      <c r="C25430" s="56"/>
      <c r="AC25430" s="56"/>
      <c r="AD25430" s="56"/>
      <c r="AE25430" s="56"/>
    </row>
    <row r="25431" spans="1:31" x14ac:dyDescent="0.25">
      <c r="A25431" s="41">
        <v>0</v>
      </c>
      <c r="C25431" s="56"/>
      <c r="AC25431" s="56"/>
      <c r="AD25431" s="56"/>
      <c r="AE25431" s="56"/>
    </row>
    <row r="25432" spans="1:31" x14ac:dyDescent="0.25">
      <c r="A25432" s="41">
        <v>0</v>
      </c>
      <c r="C25432" s="56"/>
      <c r="AC25432" s="56"/>
      <c r="AD25432" s="56"/>
      <c r="AE25432" s="56"/>
    </row>
    <row r="25433" spans="1:31" x14ac:dyDescent="0.25">
      <c r="A25433" s="41">
        <v>0</v>
      </c>
      <c r="C25433" s="56"/>
      <c r="AC25433" s="56"/>
      <c r="AD25433" s="56"/>
      <c r="AE25433" s="56"/>
    </row>
    <row r="25434" spans="1:31" x14ac:dyDescent="0.25">
      <c r="A25434" s="41">
        <v>0</v>
      </c>
      <c r="C25434" s="56"/>
      <c r="AC25434" s="56"/>
      <c r="AD25434" s="56"/>
      <c r="AE25434" s="56"/>
    </row>
    <row r="25435" spans="1:31" x14ac:dyDescent="0.25">
      <c r="A25435" s="41">
        <v>0</v>
      </c>
      <c r="C25435" s="56"/>
      <c r="AC25435" s="56"/>
      <c r="AD25435" s="56"/>
      <c r="AE25435" s="56"/>
    </row>
    <row r="25436" spans="1:31" x14ac:dyDescent="0.25">
      <c r="A25436" s="41">
        <v>0</v>
      </c>
      <c r="C25436" s="56"/>
      <c r="AC25436" s="56"/>
      <c r="AD25436" s="56"/>
      <c r="AE25436" s="56"/>
    </row>
    <row r="25437" spans="1:31" x14ac:dyDescent="0.25">
      <c r="A25437" s="41">
        <v>0</v>
      </c>
      <c r="C25437" s="56"/>
      <c r="AC25437" s="56"/>
      <c r="AD25437" s="56"/>
      <c r="AE25437" s="56"/>
    </row>
    <row r="25438" spans="1:31" x14ac:dyDescent="0.25">
      <c r="A25438" s="41">
        <v>0</v>
      </c>
      <c r="C25438" s="56"/>
      <c r="AC25438" s="56"/>
      <c r="AD25438" s="56"/>
      <c r="AE25438" s="56"/>
    </row>
    <row r="25439" spans="1:31" x14ac:dyDescent="0.25">
      <c r="A25439" s="41">
        <v>0</v>
      </c>
      <c r="C25439" s="56"/>
      <c r="AC25439" s="56"/>
      <c r="AD25439" s="56"/>
      <c r="AE25439" s="56"/>
    </row>
    <row r="25440" spans="1:31" x14ac:dyDescent="0.25">
      <c r="A25440" s="41">
        <v>0</v>
      </c>
      <c r="C25440" s="56"/>
      <c r="AC25440" s="56"/>
      <c r="AD25440" s="56"/>
      <c r="AE25440" s="56"/>
    </row>
    <row r="25441" spans="1:31" x14ac:dyDescent="0.25">
      <c r="A25441" s="41">
        <v>0</v>
      </c>
      <c r="C25441" s="56"/>
      <c r="AC25441" s="56"/>
      <c r="AD25441" s="56"/>
      <c r="AE25441" s="56"/>
    </row>
    <row r="25442" spans="1:31" x14ac:dyDescent="0.25">
      <c r="A25442" s="41">
        <v>0</v>
      </c>
      <c r="C25442" s="56"/>
      <c r="AC25442" s="56"/>
      <c r="AD25442" s="56"/>
      <c r="AE25442" s="56"/>
    </row>
    <row r="25443" spans="1:31" x14ac:dyDescent="0.25">
      <c r="A25443" s="41">
        <v>0</v>
      </c>
      <c r="C25443" s="56"/>
      <c r="AC25443" s="56"/>
      <c r="AD25443" s="56"/>
      <c r="AE25443" s="56"/>
    </row>
    <row r="25444" spans="1:31" x14ac:dyDescent="0.25">
      <c r="A25444" s="41">
        <v>0</v>
      </c>
      <c r="C25444" s="56"/>
      <c r="AC25444" s="56"/>
      <c r="AD25444" s="56"/>
      <c r="AE25444" s="56"/>
    </row>
    <row r="25445" spans="1:31" x14ac:dyDescent="0.25">
      <c r="A25445" s="41">
        <v>0</v>
      </c>
      <c r="C25445" s="56"/>
      <c r="AC25445" s="56"/>
      <c r="AD25445" s="56"/>
      <c r="AE25445" s="56"/>
    </row>
    <row r="25446" spans="1:31" x14ac:dyDescent="0.25">
      <c r="A25446" s="41">
        <v>0</v>
      </c>
      <c r="C25446" s="56"/>
      <c r="AC25446" s="56"/>
      <c r="AD25446" s="56"/>
      <c r="AE25446" s="56"/>
    </row>
    <row r="25447" spans="1:31" x14ac:dyDescent="0.25">
      <c r="A25447" s="41">
        <v>0</v>
      </c>
      <c r="C25447" s="56"/>
      <c r="AC25447" s="56"/>
      <c r="AD25447" s="56"/>
      <c r="AE25447" s="56"/>
    </row>
    <row r="25448" spans="1:31" x14ac:dyDescent="0.25">
      <c r="A25448" s="41">
        <v>0</v>
      </c>
      <c r="C25448" s="56"/>
      <c r="AC25448" s="56"/>
      <c r="AD25448" s="56"/>
      <c r="AE25448" s="56"/>
    </row>
    <row r="25449" spans="1:31" x14ac:dyDescent="0.25">
      <c r="A25449" s="41">
        <v>0</v>
      </c>
      <c r="C25449" s="56"/>
      <c r="AC25449" s="56"/>
      <c r="AD25449" s="56"/>
      <c r="AE25449" s="56"/>
    </row>
    <row r="25450" spans="1:31" x14ac:dyDescent="0.25">
      <c r="A25450" s="41">
        <v>0</v>
      </c>
      <c r="C25450" s="56"/>
      <c r="AC25450" s="56"/>
      <c r="AD25450" s="56"/>
      <c r="AE25450" s="56"/>
    </row>
    <row r="25451" spans="1:31" x14ac:dyDescent="0.25">
      <c r="A25451" s="41">
        <v>0</v>
      </c>
      <c r="C25451" s="56"/>
      <c r="AC25451" s="56"/>
      <c r="AD25451" s="56"/>
      <c r="AE25451" s="56"/>
    </row>
    <row r="25452" spans="1:31" x14ac:dyDescent="0.25">
      <c r="A25452" s="41">
        <v>0</v>
      </c>
      <c r="C25452" s="56"/>
      <c r="AC25452" s="56"/>
      <c r="AD25452" s="56"/>
      <c r="AE25452" s="56"/>
    </row>
    <row r="25453" spans="1:31" x14ac:dyDescent="0.25">
      <c r="A25453" s="41">
        <v>0</v>
      </c>
      <c r="C25453" s="56"/>
      <c r="AC25453" s="56"/>
      <c r="AD25453" s="56"/>
      <c r="AE25453" s="56"/>
    </row>
    <row r="25454" spans="1:31" x14ac:dyDescent="0.25">
      <c r="A25454" s="41">
        <v>0</v>
      </c>
      <c r="C25454" s="56"/>
      <c r="AC25454" s="56"/>
      <c r="AD25454" s="56"/>
      <c r="AE25454" s="56"/>
    </row>
    <row r="25455" spans="1:31" x14ac:dyDescent="0.25">
      <c r="A25455" s="41">
        <v>0</v>
      </c>
      <c r="C25455" s="56"/>
      <c r="AC25455" s="56"/>
      <c r="AD25455" s="56"/>
      <c r="AE25455" s="56"/>
    </row>
    <row r="25456" spans="1:31" x14ac:dyDescent="0.25">
      <c r="A25456" s="41">
        <v>0</v>
      </c>
      <c r="C25456" s="56"/>
      <c r="AC25456" s="56"/>
      <c r="AD25456" s="56"/>
      <c r="AE25456" s="56"/>
    </row>
    <row r="25457" spans="1:31" x14ac:dyDescent="0.25">
      <c r="A25457" s="41">
        <v>0</v>
      </c>
      <c r="C25457" s="56"/>
      <c r="AC25457" s="56"/>
      <c r="AD25457" s="56"/>
      <c r="AE25457" s="56"/>
    </row>
    <row r="25458" spans="1:31" x14ac:dyDescent="0.25">
      <c r="A25458" s="41">
        <v>0</v>
      </c>
      <c r="C25458" s="56"/>
      <c r="AC25458" s="56"/>
      <c r="AD25458" s="56"/>
      <c r="AE25458" s="56"/>
    </row>
    <row r="25459" spans="1:31" x14ac:dyDescent="0.25">
      <c r="A25459" s="41">
        <v>0</v>
      </c>
      <c r="C25459" s="56"/>
      <c r="AC25459" s="56"/>
      <c r="AD25459" s="56"/>
      <c r="AE25459" s="56"/>
    </row>
    <row r="25460" spans="1:31" x14ac:dyDescent="0.25">
      <c r="A25460" s="41">
        <v>0</v>
      </c>
      <c r="C25460" s="56"/>
      <c r="AC25460" s="56"/>
      <c r="AD25460" s="56"/>
      <c r="AE25460" s="56"/>
    </row>
    <row r="25461" spans="1:31" x14ac:dyDescent="0.25">
      <c r="A25461" s="41">
        <v>0</v>
      </c>
      <c r="C25461" s="56"/>
      <c r="AC25461" s="56"/>
      <c r="AD25461" s="56"/>
      <c r="AE25461" s="56"/>
    </row>
    <row r="25462" spans="1:31" x14ac:dyDescent="0.25">
      <c r="A25462" s="41">
        <v>0</v>
      </c>
      <c r="C25462" s="56"/>
      <c r="AC25462" s="56"/>
      <c r="AD25462" s="56"/>
      <c r="AE25462" s="56"/>
    </row>
    <row r="25463" spans="1:31" x14ac:dyDescent="0.25">
      <c r="A25463" s="41">
        <v>0</v>
      </c>
      <c r="C25463" s="56"/>
      <c r="AC25463" s="56"/>
      <c r="AD25463" s="56"/>
      <c r="AE25463" s="56"/>
    </row>
    <row r="25464" spans="1:31" x14ac:dyDescent="0.25">
      <c r="A25464" s="41">
        <v>1344</v>
      </c>
      <c r="C25464" s="56"/>
      <c r="AC25464" s="56"/>
      <c r="AD25464" s="56"/>
      <c r="AE25464" s="56"/>
    </row>
    <row r="25465" spans="1:31" x14ac:dyDescent="0.25">
      <c r="A25465" s="41">
        <v>0</v>
      </c>
      <c r="C25465" s="56"/>
      <c r="AC25465" s="56"/>
      <c r="AD25465" s="56"/>
      <c r="AE25465" s="56"/>
    </row>
    <row r="25466" spans="1:31" x14ac:dyDescent="0.25">
      <c r="A25466" s="41">
        <v>0</v>
      </c>
      <c r="C25466" s="56"/>
      <c r="AC25466" s="56"/>
      <c r="AD25466" s="56"/>
      <c r="AE25466" s="56"/>
    </row>
    <row r="25467" spans="1:31" x14ac:dyDescent="0.25">
      <c r="A25467" s="41">
        <v>0</v>
      </c>
      <c r="C25467" s="56"/>
      <c r="AC25467" s="56"/>
      <c r="AD25467" s="56"/>
      <c r="AE25467" s="56"/>
    </row>
    <row r="25468" spans="1:31" x14ac:dyDescent="0.25">
      <c r="A25468" s="41">
        <v>0</v>
      </c>
      <c r="C25468" s="56"/>
      <c r="AC25468" s="56"/>
      <c r="AD25468" s="56"/>
      <c r="AE25468" s="56"/>
    </row>
    <row r="25469" spans="1:31" x14ac:dyDescent="0.25">
      <c r="A25469" s="41">
        <v>0</v>
      </c>
      <c r="C25469" s="56"/>
      <c r="AC25469" s="56"/>
      <c r="AD25469" s="56"/>
      <c r="AE25469" s="56"/>
    </row>
    <row r="25470" spans="1:31" x14ac:dyDescent="0.25">
      <c r="A25470" s="41">
        <v>0</v>
      </c>
      <c r="C25470" s="56"/>
      <c r="AC25470" s="56"/>
      <c r="AD25470" s="56"/>
      <c r="AE25470" s="56"/>
    </row>
    <row r="25471" spans="1:31" x14ac:dyDescent="0.25">
      <c r="A25471" s="41">
        <v>0</v>
      </c>
      <c r="C25471" s="56"/>
      <c r="AC25471" s="56"/>
      <c r="AD25471" s="56"/>
      <c r="AE25471" s="56"/>
    </row>
    <row r="25472" spans="1:31" x14ac:dyDescent="0.25">
      <c r="A25472" s="41">
        <v>0</v>
      </c>
      <c r="C25472" s="56"/>
      <c r="AC25472" s="56"/>
      <c r="AD25472" s="56"/>
      <c r="AE25472" s="56"/>
    </row>
    <row r="25473" spans="1:31" x14ac:dyDescent="0.25">
      <c r="A25473" s="41">
        <v>0</v>
      </c>
      <c r="C25473" s="56"/>
      <c r="AC25473" s="56"/>
      <c r="AD25473" s="56"/>
      <c r="AE25473" s="56"/>
    </row>
    <row r="25474" spans="1:31" x14ac:dyDescent="0.25">
      <c r="A25474" s="41">
        <v>0</v>
      </c>
      <c r="C25474" s="56"/>
      <c r="AC25474" s="56"/>
      <c r="AD25474" s="56"/>
      <c r="AE25474" s="56"/>
    </row>
    <row r="25475" spans="1:31" x14ac:dyDescent="0.25">
      <c r="A25475" s="41">
        <v>0</v>
      </c>
      <c r="C25475" s="56"/>
      <c r="AC25475" s="56"/>
      <c r="AD25475" s="56"/>
      <c r="AE25475" s="56"/>
    </row>
    <row r="25476" spans="1:31" x14ac:dyDescent="0.25">
      <c r="A25476" s="41">
        <v>0</v>
      </c>
      <c r="C25476" s="56"/>
      <c r="AC25476" s="56"/>
      <c r="AD25476" s="56"/>
      <c r="AE25476" s="56"/>
    </row>
    <row r="25477" spans="1:31" x14ac:dyDescent="0.25">
      <c r="A25477" s="41">
        <v>0</v>
      </c>
      <c r="C25477" s="56"/>
      <c r="AC25477" s="56"/>
      <c r="AD25477" s="56"/>
      <c r="AE25477" s="56"/>
    </row>
    <row r="25478" spans="1:31" x14ac:dyDescent="0.25">
      <c r="A25478" s="41">
        <v>0</v>
      </c>
      <c r="C25478" s="56"/>
      <c r="AC25478" s="56"/>
      <c r="AD25478" s="56"/>
      <c r="AE25478" s="56"/>
    </row>
    <row r="25479" spans="1:31" x14ac:dyDescent="0.25">
      <c r="A25479" s="41">
        <v>0</v>
      </c>
      <c r="C25479" s="56"/>
      <c r="AC25479" s="56"/>
      <c r="AD25479" s="56"/>
      <c r="AE25479" s="56"/>
    </row>
    <row r="25480" spans="1:31" x14ac:dyDescent="0.25">
      <c r="A25480" s="41">
        <v>0</v>
      </c>
      <c r="C25480" s="56"/>
      <c r="AC25480" s="56"/>
      <c r="AD25480" s="56"/>
      <c r="AE25480" s="56"/>
    </row>
    <row r="25481" spans="1:31" x14ac:dyDescent="0.25">
      <c r="A25481" s="41">
        <v>0</v>
      </c>
      <c r="C25481" s="56"/>
      <c r="AC25481" s="56"/>
      <c r="AD25481" s="56"/>
      <c r="AE25481" s="56"/>
    </row>
    <row r="25482" spans="1:31" x14ac:dyDescent="0.25">
      <c r="A25482" s="41">
        <v>0</v>
      </c>
      <c r="C25482" s="56"/>
      <c r="AC25482" s="56"/>
      <c r="AD25482" s="56"/>
      <c r="AE25482" s="56"/>
    </row>
    <row r="25483" spans="1:31" x14ac:dyDescent="0.25">
      <c r="A25483" s="41">
        <v>0</v>
      </c>
      <c r="C25483" s="56"/>
      <c r="AC25483" s="56"/>
      <c r="AD25483" s="56"/>
      <c r="AE25483" s="56"/>
    </row>
    <row r="25484" spans="1:31" x14ac:dyDescent="0.25">
      <c r="A25484" s="41">
        <v>0</v>
      </c>
      <c r="C25484" s="56"/>
      <c r="AC25484" s="56"/>
      <c r="AD25484" s="56"/>
      <c r="AE25484" s="56"/>
    </row>
    <row r="25485" spans="1:31" x14ac:dyDescent="0.25">
      <c r="A25485" s="41">
        <v>4582</v>
      </c>
      <c r="C25485" s="56"/>
      <c r="AC25485" s="56"/>
      <c r="AD25485" s="56"/>
      <c r="AE25485" s="56"/>
    </row>
    <row r="25486" spans="1:31" x14ac:dyDescent="0.25">
      <c r="A25486" s="41">
        <v>0</v>
      </c>
      <c r="C25486" s="56"/>
      <c r="AC25486" s="56"/>
      <c r="AD25486" s="56"/>
      <c r="AE25486" s="56"/>
    </row>
    <row r="25487" spans="1:31" x14ac:dyDescent="0.25">
      <c r="A25487" s="41">
        <v>0</v>
      </c>
      <c r="C25487" s="56"/>
      <c r="AC25487" s="56"/>
      <c r="AD25487" s="56"/>
      <c r="AE25487" s="56"/>
    </row>
    <row r="25488" spans="1:31" x14ac:dyDescent="0.25">
      <c r="A25488" s="41">
        <v>0</v>
      </c>
      <c r="C25488" s="56"/>
      <c r="AC25488" s="56"/>
      <c r="AD25488" s="56"/>
      <c r="AE25488" s="56"/>
    </row>
    <row r="25489" spans="1:31" x14ac:dyDescent="0.25">
      <c r="A25489" s="41">
        <v>0</v>
      </c>
      <c r="C25489" s="56"/>
      <c r="AC25489" s="56"/>
      <c r="AD25489" s="56"/>
      <c r="AE25489" s="56"/>
    </row>
    <row r="25490" spans="1:31" x14ac:dyDescent="0.25">
      <c r="A25490" s="41">
        <v>0</v>
      </c>
      <c r="C25490" s="56"/>
      <c r="AC25490" s="56"/>
      <c r="AD25490" s="56"/>
      <c r="AE25490" s="56"/>
    </row>
    <row r="25491" spans="1:31" x14ac:dyDescent="0.25">
      <c r="A25491" s="41">
        <v>0</v>
      </c>
      <c r="C25491" s="56"/>
      <c r="AC25491" s="56"/>
      <c r="AD25491" s="56"/>
      <c r="AE25491" s="56"/>
    </row>
    <row r="25492" spans="1:31" x14ac:dyDescent="0.25">
      <c r="A25492" s="41">
        <v>0</v>
      </c>
      <c r="C25492" s="56"/>
      <c r="AC25492" s="56"/>
      <c r="AD25492" s="56"/>
      <c r="AE25492" s="56"/>
    </row>
    <row r="25493" spans="1:31" x14ac:dyDescent="0.25">
      <c r="A25493" s="41">
        <v>0</v>
      </c>
      <c r="C25493" s="56"/>
      <c r="AC25493" s="56"/>
      <c r="AD25493" s="56"/>
      <c r="AE25493" s="56"/>
    </row>
    <row r="25494" spans="1:31" x14ac:dyDescent="0.25">
      <c r="A25494" s="41">
        <v>0</v>
      </c>
      <c r="C25494" s="56"/>
      <c r="AC25494" s="56"/>
      <c r="AD25494" s="56"/>
      <c r="AE25494" s="56"/>
    </row>
    <row r="25495" spans="1:31" x14ac:dyDescent="0.25">
      <c r="A25495" s="41">
        <v>0</v>
      </c>
      <c r="C25495" s="56"/>
      <c r="AC25495" s="56"/>
      <c r="AD25495" s="56"/>
      <c r="AE25495" s="56"/>
    </row>
    <row r="25496" spans="1:31" x14ac:dyDescent="0.25">
      <c r="A25496" s="41">
        <v>0</v>
      </c>
      <c r="C25496" s="56"/>
      <c r="AC25496" s="56"/>
      <c r="AD25496" s="56"/>
      <c r="AE25496" s="56"/>
    </row>
    <row r="25497" spans="1:31" x14ac:dyDescent="0.25">
      <c r="A25497" s="41">
        <v>0</v>
      </c>
      <c r="C25497" s="56"/>
      <c r="AC25497" s="56"/>
      <c r="AD25497" s="56"/>
      <c r="AE25497" s="56"/>
    </row>
    <row r="25498" spans="1:31" x14ac:dyDescent="0.25">
      <c r="A25498" s="41">
        <v>0</v>
      </c>
      <c r="C25498" s="56"/>
      <c r="AC25498" s="56"/>
      <c r="AD25498" s="56"/>
      <c r="AE25498" s="56"/>
    </row>
    <row r="25499" spans="1:31" x14ac:dyDescent="0.25">
      <c r="A25499" s="41">
        <v>0</v>
      </c>
      <c r="C25499" s="56"/>
      <c r="AC25499" s="56"/>
      <c r="AD25499" s="56"/>
      <c r="AE25499" s="56"/>
    </row>
    <row r="25500" spans="1:31" x14ac:dyDescent="0.25">
      <c r="A25500" s="41">
        <v>0</v>
      </c>
      <c r="C25500" s="56"/>
      <c r="AC25500" s="56"/>
      <c r="AD25500" s="56"/>
      <c r="AE25500" s="56"/>
    </row>
    <row r="25501" spans="1:31" x14ac:dyDescent="0.25">
      <c r="A25501" s="41">
        <v>0</v>
      </c>
      <c r="C25501" s="56"/>
      <c r="AC25501" s="56"/>
      <c r="AD25501" s="56"/>
      <c r="AE25501" s="56"/>
    </row>
    <row r="25502" spans="1:31" x14ac:dyDescent="0.25">
      <c r="A25502" s="41">
        <v>0</v>
      </c>
      <c r="C25502" s="56"/>
      <c r="AC25502" s="56"/>
      <c r="AD25502" s="56"/>
      <c r="AE25502" s="56"/>
    </row>
    <row r="25503" spans="1:31" x14ac:dyDescent="0.25">
      <c r="A25503" s="41">
        <v>0</v>
      </c>
      <c r="C25503" s="56"/>
      <c r="AC25503" s="56"/>
      <c r="AD25503" s="56"/>
      <c r="AE25503" s="56"/>
    </row>
    <row r="25504" spans="1:31" x14ac:dyDescent="0.25">
      <c r="A25504" s="41">
        <v>0</v>
      </c>
      <c r="C25504" s="56"/>
      <c r="AC25504" s="56"/>
      <c r="AD25504" s="56"/>
      <c r="AE25504" s="56"/>
    </row>
    <row r="25505" spans="1:31" x14ac:dyDescent="0.25">
      <c r="A25505" s="41">
        <v>0</v>
      </c>
      <c r="C25505" s="56"/>
      <c r="AC25505" s="56"/>
      <c r="AD25505" s="56"/>
      <c r="AE25505" s="56"/>
    </row>
    <row r="25506" spans="1:31" x14ac:dyDescent="0.25">
      <c r="A25506" s="41">
        <v>0</v>
      </c>
      <c r="C25506" s="56"/>
      <c r="AC25506" s="56"/>
      <c r="AD25506" s="56"/>
      <c r="AE25506" s="56"/>
    </row>
    <row r="25507" spans="1:31" x14ac:dyDescent="0.25">
      <c r="A25507" s="41">
        <v>0</v>
      </c>
      <c r="C25507" s="56"/>
      <c r="AC25507" s="56"/>
      <c r="AD25507" s="56"/>
      <c r="AE25507" s="56"/>
    </row>
    <row r="25508" spans="1:31" x14ac:dyDescent="0.25">
      <c r="A25508" s="41">
        <v>0</v>
      </c>
      <c r="C25508" s="56"/>
      <c r="AC25508" s="56"/>
      <c r="AD25508" s="56"/>
      <c r="AE25508" s="56"/>
    </row>
    <row r="25509" spans="1:31" x14ac:dyDescent="0.25">
      <c r="A25509" s="41">
        <v>0</v>
      </c>
      <c r="C25509" s="56"/>
      <c r="AC25509" s="56"/>
      <c r="AD25509" s="56"/>
      <c r="AE25509" s="56"/>
    </row>
    <row r="25510" spans="1:31" x14ac:dyDescent="0.25">
      <c r="A25510" s="41">
        <v>0</v>
      </c>
      <c r="C25510" s="56"/>
      <c r="AC25510" s="56"/>
      <c r="AD25510" s="56"/>
      <c r="AE25510" s="56"/>
    </row>
    <row r="25511" spans="1:31" x14ac:dyDescent="0.25">
      <c r="A25511" s="41">
        <v>0</v>
      </c>
      <c r="C25511" s="56"/>
      <c r="AC25511" s="56"/>
      <c r="AD25511" s="56"/>
      <c r="AE25511" s="56"/>
    </row>
    <row r="25512" spans="1:31" x14ac:dyDescent="0.25">
      <c r="A25512" s="41">
        <v>0</v>
      </c>
      <c r="C25512" s="56"/>
      <c r="AC25512" s="56"/>
      <c r="AD25512" s="56"/>
      <c r="AE25512" s="56"/>
    </row>
    <row r="25513" spans="1:31" x14ac:dyDescent="0.25">
      <c r="A25513" s="41">
        <v>0</v>
      </c>
      <c r="C25513" s="56"/>
      <c r="AC25513" s="56"/>
      <c r="AD25513" s="56"/>
      <c r="AE25513" s="56"/>
    </row>
    <row r="25514" spans="1:31" x14ac:dyDescent="0.25">
      <c r="A25514" s="41">
        <v>0</v>
      </c>
      <c r="C25514" s="56"/>
      <c r="AC25514" s="56"/>
      <c r="AD25514" s="56"/>
      <c r="AE25514" s="56"/>
    </row>
    <row r="25515" spans="1:31" x14ac:dyDescent="0.25">
      <c r="A25515" s="41">
        <v>0</v>
      </c>
      <c r="C25515" s="56"/>
      <c r="AC25515" s="56"/>
      <c r="AD25515" s="56"/>
      <c r="AE25515" s="56"/>
    </row>
    <row r="25516" spans="1:31" x14ac:dyDescent="0.25">
      <c r="A25516" s="41">
        <v>0</v>
      </c>
      <c r="C25516" s="56"/>
      <c r="AC25516" s="56"/>
      <c r="AD25516" s="56"/>
      <c r="AE25516" s="56"/>
    </row>
    <row r="25517" spans="1:31" x14ac:dyDescent="0.25">
      <c r="A25517" s="41">
        <v>0</v>
      </c>
      <c r="C25517" s="56"/>
      <c r="AC25517" s="56"/>
      <c r="AD25517" s="56"/>
      <c r="AE25517" s="56"/>
    </row>
    <row r="25518" spans="1:31" x14ac:dyDescent="0.25">
      <c r="A25518" s="41">
        <v>0</v>
      </c>
      <c r="C25518" s="56"/>
      <c r="AC25518" s="56"/>
      <c r="AD25518" s="56"/>
      <c r="AE25518" s="56"/>
    </row>
    <row r="25519" spans="1:31" x14ac:dyDescent="0.25">
      <c r="A25519" s="41">
        <v>0</v>
      </c>
      <c r="C25519" s="56"/>
      <c r="AC25519" s="56"/>
      <c r="AD25519" s="56"/>
      <c r="AE25519" s="56"/>
    </row>
    <row r="25520" spans="1:31" x14ac:dyDescent="0.25">
      <c r="A25520" s="41">
        <v>0</v>
      </c>
      <c r="C25520" s="56"/>
      <c r="AC25520" s="56"/>
      <c r="AD25520" s="56"/>
      <c r="AE25520" s="56"/>
    </row>
    <row r="25521" spans="1:31" x14ac:dyDescent="0.25">
      <c r="A25521" s="41">
        <v>0</v>
      </c>
      <c r="C25521" s="56"/>
      <c r="AC25521" s="56"/>
      <c r="AD25521" s="56"/>
      <c r="AE25521" s="56"/>
    </row>
    <row r="25522" spans="1:31" x14ac:dyDescent="0.25">
      <c r="A25522" s="41">
        <v>0</v>
      </c>
      <c r="C25522" s="56"/>
      <c r="AC25522" s="56"/>
      <c r="AD25522" s="56"/>
      <c r="AE25522" s="56"/>
    </row>
    <row r="25523" spans="1:31" x14ac:dyDescent="0.25">
      <c r="A25523" s="41">
        <v>0</v>
      </c>
      <c r="C25523" s="56"/>
      <c r="AC25523" s="56"/>
      <c r="AD25523" s="56"/>
      <c r="AE25523" s="56"/>
    </row>
    <row r="25524" spans="1:31" x14ac:dyDescent="0.25">
      <c r="A25524" s="41">
        <v>0</v>
      </c>
      <c r="C25524" s="56"/>
      <c r="AC25524" s="56"/>
      <c r="AD25524" s="56"/>
      <c r="AE25524" s="56"/>
    </row>
    <row r="25525" spans="1:31" x14ac:dyDescent="0.25">
      <c r="A25525" s="41">
        <v>0</v>
      </c>
      <c r="C25525" s="56"/>
      <c r="AC25525" s="56"/>
      <c r="AD25525" s="56"/>
      <c r="AE25525" s="56"/>
    </row>
    <row r="25526" spans="1:31" x14ac:dyDescent="0.25">
      <c r="A25526" s="41">
        <v>0</v>
      </c>
      <c r="C25526" s="56"/>
      <c r="AC25526" s="56"/>
      <c r="AD25526" s="56"/>
      <c r="AE25526" s="56"/>
    </row>
    <row r="25527" spans="1:31" x14ac:dyDescent="0.25">
      <c r="A25527" s="41">
        <v>0</v>
      </c>
      <c r="C25527" s="56"/>
      <c r="AC25527" s="56"/>
      <c r="AD25527" s="56"/>
      <c r="AE25527" s="56"/>
    </row>
    <row r="25528" spans="1:31" x14ac:dyDescent="0.25">
      <c r="A25528" s="41">
        <v>0</v>
      </c>
      <c r="C25528" s="56"/>
      <c r="AC25528" s="56"/>
      <c r="AD25528" s="56"/>
      <c r="AE25528" s="56"/>
    </row>
    <row r="25529" spans="1:31" x14ac:dyDescent="0.25">
      <c r="A25529" s="41">
        <v>0</v>
      </c>
      <c r="C25529" s="56"/>
      <c r="AC25529" s="56"/>
      <c r="AD25529" s="56"/>
      <c r="AE25529" s="56"/>
    </row>
    <row r="25530" spans="1:31" x14ac:dyDescent="0.25">
      <c r="A25530" s="41">
        <v>0</v>
      </c>
      <c r="C25530" s="56"/>
      <c r="AC25530" s="56"/>
      <c r="AD25530" s="56"/>
      <c r="AE25530" s="56"/>
    </row>
    <row r="25531" spans="1:31" x14ac:dyDescent="0.25">
      <c r="A25531" s="41">
        <v>0</v>
      </c>
      <c r="C25531" s="56"/>
      <c r="AC25531" s="56"/>
      <c r="AD25531" s="56"/>
      <c r="AE25531" s="56"/>
    </row>
    <row r="25532" spans="1:31" x14ac:dyDescent="0.25">
      <c r="A25532" s="41">
        <v>0</v>
      </c>
      <c r="C25532" s="56"/>
      <c r="AC25532" s="56"/>
      <c r="AD25532" s="56"/>
      <c r="AE25532" s="56"/>
    </row>
    <row r="25533" spans="1:31" x14ac:dyDescent="0.25">
      <c r="A25533" s="41">
        <v>0</v>
      </c>
      <c r="C25533" s="56"/>
      <c r="AC25533" s="56"/>
      <c r="AD25533" s="56"/>
      <c r="AE25533" s="56"/>
    </row>
    <row r="25534" spans="1:31" x14ac:dyDescent="0.25">
      <c r="A25534" s="41">
        <v>0</v>
      </c>
      <c r="C25534" s="56"/>
      <c r="AC25534" s="56"/>
      <c r="AD25534" s="56"/>
      <c r="AE25534" s="56"/>
    </row>
    <row r="25535" spans="1:31" x14ac:dyDescent="0.25">
      <c r="A25535" s="41">
        <v>0</v>
      </c>
      <c r="C25535" s="56"/>
      <c r="AC25535" s="56"/>
      <c r="AD25535" s="56"/>
      <c r="AE25535" s="56"/>
    </row>
    <row r="25536" spans="1:31" x14ac:dyDescent="0.25">
      <c r="A25536" s="41">
        <v>0</v>
      </c>
      <c r="C25536" s="56"/>
      <c r="AC25536" s="56"/>
      <c r="AD25536" s="56"/>
      <c r="AE25536" s="56"/>
    </row>
    <row r="25537" spans="1:31" x14ac:dyDescent="0.25">
      <c r="A25537" s="41">
        <v>0</v>
      </c>
      <c r="C25537" s="56"/>
      <c r="AC25537" s="56"/>
      <c r="AD25537" s="56"/>
      <c r="AE25537" s="56"/>
    </row>
    <row r="25538" spans="1:31" x14ac:dyDescent="0.25">
      <c r="A25538" s="41">
        <v>0</v>
      </c>
      <c r="C25538" s="56"/>
      <c r="AC25538" s="56"/>
      <c r="AD25538" s="56"/>
      <c r="AE25538" s="56"/>
    </row>
    <row r="25539" spans="1:31" x14ac:dyDescent="0.25">
      <c r="A25539" s="41">
        <v>0</v>
      </c>
      <c r="C25539" s="56"/>
      <c r="AC25539" s="56"/>
      <c r="AD25539" s="56"/>
      <c r="AE25539" s="56"/>
    </row>
    <row r="25540" spans="1:31" x14ac:dyDescent="0.25">
      <c r="A25540" s="41">
        <v>0</v>
      </c>
      <c r="C25540" s="56"/>
      <c r="AC25540" s="56"/>
      <c r="AD25540" s="56"/>
      <c r="AE25540" s="56"/>
    </row>
    <row r="25541" spans="1:31" x14ac:dyDescent="0.25">
      <c r="A25541" s="41">
        <v>0</v>
      </c>
      <c r="C25541" s="56"/>
      <c r="AC25541" s="56"/>
      <c r="AD25541" s="56"/>
      <c r="AE25541" s="56"/>
    </row>
    <row r="25542" spans="1:31" x14ac:dyDescent="0.25">
      <c r="A25542" s="41">
        <v>0</v>
      </c>
      <c r="C25542" s="56"/>
      <c r="AC25542" s="56"/>
      <c r="AD25542" s="56"/>
      <c r="AE25542" s="56"/>
    </row>
    <row r="25543" spans="1:31" x14ac:dyDescent="0.25">
      <c r="A25543" s="41">
        <v>0</v>
      </c>
      <c r="C25543" s="56"/>
      <c r="AC25543" s="56"/>
      <c r="AD25543" s="56"/>
      <c r="AE25543" s="56"/>
    </row>
    <row r="25544" spans="1:31" x14ac:dyDescent="0.25">
      <c r="A25544" s="41">
        <v>0</v>
      </c>
      <c r="C25544" s="56"/>
      <c r="AC25544" s="56"/>
      <c r="AD25544" s="56"/>
      <c r="AE25544" s="56"/>
    </row>
    <row r="25545" spans="1:31" x14ac:dyDescent="0.25">
      <c r="A25545" s="41">
        <v>0</v>
      </c>
      <c r="C25545" s="56"/>
      <c r="AC25545" s="56"/>
      <c r="AD25545" s="56"/>
      <c r="AE25545" s="56"/>
    </row>
    <row r="25546" spans="1:31" x14ac:dyDescent="0.25">
      <c r="A25546" s="41">
        <v>0</v>
      </c>
      <c r="C25546" s="56"/>
      <c r="AC25546" s="56"/>
      <c r="AD25546" s="56"/>
      <c r="AE25546" s="56"/>
    </row>
    <row r="25547" spans="1:31" x14ac:dyDescent="0.25">
      <c r="A25547" s="41">
        <v>0</v>
      </c>
      <c r="C25547" s="56"/>
      <c r="AC25547" s="56"/>
      <c r="AD25547" s="56"/>
      <c r="AE25547" s="56"/>
    </row>
    <row r="25548" spans="1:31" x14ac:dyDescent="0.25">
      <c r="A25548" s="41">
        <v>0</v>
      </c>
      <c r="C25548" s="56"/>
      <c r="AC25548" s="56"/>
      <c r="AD25548" s="56"/>
      <c r="AE25548" s="56"/>
    </row>
    <row r="25549" spans="1:31" x14ac:dyDescent="0.25">
      <c r="A25549" s="41">
        <v>0</v>
      </c>
      <c r="C25549" s="56"/>
      <c r="AC25549" s="56"/>
      <c r="AD25549" s="56"/>
      <c r="AE25549" s="56"/>
    </row>
    <row r="25550" spans="1:31" x14ac:dyDescent="0.25">
      <c r="A25550" s="41">
        <v>0</v>
      </c>
      <c r="C25550" s="56"/>
      <c r="AC25550" s="56"/>
      <c r="AD25550" s="56"/>
      <c r="AE25550" s="56"/>
    </row>
    <row r="25551" spans="1:31" x14ac:dyDescent="0.25">
      <c r="A25551" s="41">
        <v>0</v>
      </c>
      <c r="C25551" s="56"/>
      <c r="AC25551" s="56"/>
      <c r="AD25551" s="56"/>
      <c r="AE25551" s="56"/>
    </row>
    <row r="25552" spans="1:31" x14ac:dyDescent="0.25">
      <c r="A25552" s="41">
        <v>0</v>
      </c>
      <c r="C25552" s="56"/>
      <c r="AC25552" s="56"/>
      <c r="AD25552" s="56"/>
      <c r="AE25552" s="56"/>
    </row>
    <row r="25553" spans="1:31" x14ac:dyDescent="0.25">
      <c r="A25553" s="41">
        <v>0</v>
      </c>
      <c r="C25553" s="56"/>
      <c r="AC25553" s="56"/>
      <c r="AD25553" s="56"/>
      <c r="AE25553" s="56"/>
    </row>
    <row r="25554" spans="1:31" x14ac:dyDescent="0.25">
      <c r="A25554" s="41">
        <v>0</v>
      </c>
      <c r="C25554" s="56"/>
      <c r="AC25554" s="56"/>
      <c r="AD25554" s="56"/>
      <c r="AE25554" s="56"/>
    </row>
    <row r="25555" spans="1:31" x14ac:dyDescent="0.25">
      <c r="A25555" s="41">
        <v>0</v>
      </c>
      <c r="C25555" s="56"/>
      <c r="AC25555" s="56"/>
      <c r="AD25555" s="56"/>
      <c r="AE25555" s="56"/>
    </row>
    <row r="25556" spans="1:31" x14ac:dyDescent="0.25">
      <c r="A25556" s="41">
        <v>0</v>
      </c>
      <c r="C25556" s="56"/>
      <c r="AC25556" s="56"/>
      <c r="AD25556" s="56"/>
      <c r="AE25556" s="56"/>
    </row>
    <row r="25557" spans="1:31" x14ac:dyDescent="0.25">
      <c r="A25557" s="41">
        <v>0</v>
      </c>
      <c r="C25557" s="56"/>
      <c r="AC25557" s="56"/>
      <c r="AD25557" s="56"/>
      <c r="AE25557" s="56"/>
    </row>
    <row r="25558" spans="1:31" x14ac:dyDescent="0.25">
      <c r="A25558" s="41">
        <v>0</v>
      </c>
      <c r="C25558" s="56"/>
      <c r="AC25558" s="56"/>
      <c r="AD25558" s="56"/>
      <c r="AE25558" s="56"/>
    </row>
    <row r="25559" spans="1:31" x14ac:dyDescent="0.25">
      <c r="A25559" s="41">
        <v>0</v>
      </c>
      <c r="C25559" s="56"/>
      <c r="AC25559" s="56"/>
      <c r="AD25559" s="56"/>
      <c r="AE25559" s="56"/>
    </row>
    <row r="25560" spans="1:31" x14ac:dyDescent="0.25">
      <c r="A25560" s="41">
        <v>0</v>
      </c>
      <c r="C25560" s="56"/>
      <c r="AC25560" s="56"/>
      <c r="AD25560" s="56"/>
      <c r="AE25560" s="56"/>
    </row>
    <row r="25561" spans="1:31" x14ac:dyDescent="0.25">
      <c r="A25561" s="41">
        <v>0</v>
      </c>
      <c r="C25561" s="56"/>
      <c r="AC25561" s="56"/>
      <c r="AD25561" s="56"/>
      <c r="AE25561" s="56"/>
    </row>
    <row r="25562" spans="1:31" x14ac:dyDescent="0.25">
      <c r="A25562" s="41">
        <v>0</v>
      </c>
      <c r="C25562" s="56"/>
      <c r="AC25562" s="56"/>
      <c r="AD25562" s="56"/>
      <c r="AE25562" s="56"/>
    </row>
    <row r="25563" spans="1:31" x14ac:dyDescent="0.25">
      <c r="A25563" s="41">
        <v>0</v>
      </c>
      <c r="C25563" s="56"/>
      <c r="AC25563" s="56"/>
      <c r="AD25563" s="56"/>
      <c r="AE25563" s="56"/>
    </row>
    <row r="25564" spans="1:31" x14ac:dyDescent="0.25">
      <c r="A25564" s="41">
        <v>0</v>
      </c>
      <c r="C25564" s="56"/>
      <c r="AC25564" s="56"/>
      <c r="AD25564" s="56"/>
      <c r="AE25564" s="56"/>
    </row>
    <row r="25565" spans="1:31" x14ac:dyDescent="0.25">
      <c r="A25565" s="41">
        <v>0</v>
      </c>
      <c r="C25565" s="56"/>
      <c r="AC25565" s="56"/>
      <c r="AD25565" s="56"/>
      <c r="AE25565" s="56"/>
    </row>
    <row r="25566" spans="1:31" x14ac:dyDescent="0.25">
      <c r="A25566" s="41">
        <v>0</v>
      </c>
      <c r="C25566" s="56"/>
      <c r="AC25566" s="56"/>
      <c r="AD25566" s="56"/>
      <c r="AE25566" s="56"/>
    </row>
    <row r="25567" spans="1:31" x14ac:dyDescent="0.25">
      <c r="A25567" s="41">
        <v>0</v>
      </c>
      <c r="C25567" s="56"/>
      <c r="AC25567" s="56"/>
      <c r="AD25567" s="56"/>
      <c r="AE25567" s="56"/>
    </row>
    <row r="25568" spans="1:31" x14ac:dyDescent="0.25">
      <c r="A25568" s="41">
        <v>0</v>
      </c>
      <c r="C25568" s="56"/>
      <c r="AC25568" s="56"/>
      <c r="AD25568" s="56"/>
      <c r="AE25568" s="56"/>
    </row>
    <row r="25569" spans="1:31" x14ac:dyDescent="0.25">
      <c r="A25569" s="41">
        <v>0</v>
      </c>
      <c r="C25569" s="56"/>
      <c r="AC25569" s="56"/>
      <c r="AD25569" s="56"/>
      <c r="AE25569" s="56"/>
    </row>
    <row r="25570" spans="1:31" x14ac:dyDescent="0.25">
      <c r="A25570" s="41">
        <v>12072</v>
      </c>
      <c r="C25570" s="56"/>
      <c r="AC25570" s="56"/>
      <c r="AD25570" s="56"/>
      <c r="AE25570" s="56"/>
    </row>
    <row r="25571" spans="1:31" x14ac:dyDescent="0.25">
      <c r="A25571" s="41">
        <v>0</v>
      </c>
      <c r="C25571" s="56"/>
      <c r="AC25571" s="56"/>
      <c r="AD25571" s="56"/>
      <c r="AE25571" s="56"/>
    </row>
    <row r="25572" spans="1:31" x14ac:dyDescent="0.25">
      <c r="A25572" s="41">
        <v>0</v>
      </c>
      <c r="C25572" s="56"/>
      <c r="AC25572" s="56"/>
      <c r="AD25572" s="56"/>
      <c r="AE25572" s="56"/>
    </row>
    <row r="25573" spans="1:31" x14ac:dyDescent="0.25">
      <c r="A25573" s="41">
        <v>0</v>
      </c>
      <c r="C25573" s="56"/>
      <c r="AC25573" s="56"/>
      <c r="AD25573" s="56"/>
      <c r="AE25573" s="56"/>
    </row>
    <row r="25574" spans="1:31" x14ac:dyDescent="0.25">
      <c r="A25574" s="41">
        <v>0</v>
      </c>
      <c r="C25574" s="56"/>
      <c r="AC25574" s="56"/>
      <c r="AD25574" s="56"/>
      <c r="AE25574" s="56"/>
    </row>
    <row r="25575" spans="1:31" x14ac:dyDescent="0.25">
      <c r="A25575" s="41">
        <v>0</v>
      </c>
      <c r="C25575" s="56"/>
      <c r="AC25575" s="56"/>
      <c r="AD25575" s="56"/>
      <c r="AE25575" s="56"/>
    </row>
    <row r="25576" spans="1:31" x14ac:dyDescent="0.25">
      <c r="A25576" s="41">
        <v>0</v>
      </c>
      <c r="C25576" s="56"/>
      <c r="AC25576" s="56"/>
      <c r="AD25576" s="56"/>
      <c r="AE25576" s="56"/>
    </row>
    <row r="25577" spans="1:31" x14ac:dyDescent="0.25">
      <c r="A25577" s="41">
        <v>0</v>
      </c>
      <c r="C25577" s="56"/>
      <c r="AC25577" s="56"/>
      <c r="AD25577" s="56"/>
      <c r="AE25577" s="56"/>
    </row>
    <row r="25578" spans="1:31" x14ac:dyDescent="0.25">
      <c r="A25578" s="41">
        <v>0</v>
      </c>
      <c r="C25578" s="56"/>
      <c r="AC25578" s="56"/>
      <c r="AD25578" s="56"/>
      <c r="AE25578" s="56"/>
    </row>
    <row r="25579" spans="1:31" x14ac:dyDescent="0.25">
      <c r="A25579" s="41">
        <v>0</v>
      </c>
      <c r="C25579" s="56"/>
      <c r="AC25579" s="56"/>
      <c r="AD25579" s="56"/>
      <c r="AE25579" s="56"/>
    </row>
    <row r="25580" spans="1:31" x14ac:dyDescent="0.25">
      <c r="A25580" s="41">
        <v>0</v>
      </c>
      <c r="C25580" s="56"/>
      <c r="AC25580" s="56"/>
      <c r="AD25580" s="56"/>
      <c r="AE25580" s="56"/>
    </row>
    <row r="25581" spans="1:31" x14ac:dyDescent="0.25">
      <c r="A25581" s="41">
        <v>0</v>
      </c>
      <c r="C25581" s="56"/>
      <c r="AC25581" s="56"/>
      <c r="AD25581" s="56"/>
      <c r="AE25581" s="56"/>
    </row>
    <row r="25582" spans="1:31" x14ac:dyDescent="0.25">
      <c r="A25582" s="41">
        <v>0</v>
      </c>
      <c r="C25582" s="56"/>
      <c r="AC25582" s="56"/>
      <c r="AD25582" s="56"/>
      <c r="AE25582" s="56"/>
    </row>
    <row r="25583" spans="1:31" x14ac:dyDescent="0.25">
      <c r="A25583" s="41">
        <v>0</v>
      </c>
      <c r="C25583" s="56"/>
      <c r="AC25583" s="56"/>
      <c r="AD25583" s="56"/>
      <c r="AE25583" s="56"/>
    </row>
    <row r="25584" spans="1:31" x14ac:dyDescent="0.25">
      <c r="A25584" s="41">
        <v>0</v>
      </c>
      <c r="C25584" s="56"/>
      <c r="AC25584" s="56"/>
      <c r="AD25584" s="56"/>
      <c r="AE25584" s="56"/>
    </row>
    <row r="25585" spans="1:31" x14ac:dyDescent="0.25">
      <c r="A25585" s="41">
        <v>0</v>
      </c>
      <c r="C25585" s="56"/>
      <c r="AC25585" s="56"/>
      <c r="AD25585" s="56"/>
      <c r="AE25585" s="56"/>
    </row>
    <row r="25586" spans="1:31" x14ac:dyDescent="0.25">
      <c r="A25586" s="41">
        <v>0</v>
      </c>
      <c r="C25586" s="56"/>
      <c r="AC25586" s="56"/>
      <c r="AD25586" s="56"/>
      <c r="AE25586" s="56"/>
    </row>
    <row r="25587" spans="1:31" x14ac:dyDescent="0.25">
      <c r="A25587" s="41">
        <v>0</v>
      </c>
      <c r="C25587" s="56"/>
      <c r="AC25587" s="56"/>
      <c r="AD25587" s="56"/>
      <c r="AE25587" s="56"/>
    </row>
    <row r="25588" spans="1:31" x14ac:dyDescent="0.25">
      <c r="A25588" s="41">
        <v>0</v>
      </c>
      <c r="C25588" s="56"/>
      <c r="AC25588" s="56"/>
      <c r="AD25588" s="56"/>
      <c r="AE25588" s="56"/>
    </row>
    <row r="25589" spans="1:31" x14ac:dyDescent="0.25">
      <c r="A25589" s="41">
        <v>0</v>
      </c>
      <c r="C25589" s="56"/>
      <c r="AC25589" s="56"/>
      <c r="AD25589" s="56"/>
      <c r="AE25589" s="56"/>
    </row>
    <row r="25590" spans="1:31" x14ac:dyDescent="0.25">
      <c r="A25590" s="41">
        <v>0</v>
      </c>
      <c r="C25590" s="56"/>
      <c r="AC25590" s="56"/>
      <c r="AD25590" s="56"/>
      <c r="AE25590" s="56"/>
    </row>
    <row r="25591" spans="1:31" x14ac:dyDescent="0.25">
      <c r="A25591" s="41">
        <v>0</v>
      </c>
      <c r="C25591" s="56"/>
      <c r="AC25591" s="56"/>
      <c r="AD25591" s="56"/>
      <c r="AE25591" s="56"/>
    </row>
    <row r="25592" spans="1:31" x14ac:dyDescent="0.25">
      <c r="A25592" s="41">
        <v>0</v>
      </c>
      <c r="C25592" s="56"/>
      <c r="AC25592" s="56"/>
      <c r="AD25592" s="56"/>
      <c r="AE25592" s="56"/>
    </row>
    <row r="25593" spans="1:31" x14ac:dyDescent="0.25">
      <c r="A25593" s="41">
        <v>0</v>
      </c>
      <c r="C25593" s="56"/>
      <c r="AC25593" s="56"/>
      <c r="AD25593" s="56"/>
      <c r="AE25593" s="56"/>
    </row>
    <row r="25594" spans="1:31" x14ac:dyDescent="0.25">
      <c r="A25594" s="41">
        <v>0</v>
      </c>
      <c r="C25594" s="56"/>
      <c r="AC25594" s="56"/>
      <c r="AD25594" s="56"/>
      <c r="AE25594" s="56"/>
    </row>
    <row r="25595" spans="1:31" x14ac:dyDescent="0.25">
      <c r="A25595" s="41">
        <v>0</v>
      </c>
      <c r="C25595" s="56"/>
      <c r="AC25595" s="56"/>
      <c r="AD25595" s="56"/>
      <c r="AE25595" s="56"/>
    </row>
    <row r="25596" spans="1:31" x14ac:dyDescent="0.25">
      <c r="A25596" s="41">
        <v>0</v>
      </c>
      <c r="C25596" s="56"/>
      <c r="AC25596" s="56"/>
      <c r="AD25596" s="56"/>
      <c r="AE25596" s="56"/>
    </row>
    <row r="25597" spans="1:31" x14ac:dyDescent="0.25">
      <c r="A25597" s="41">
        <v>0</v>
      </c>
      <c r="C25597" s="56"/>
      <c r="AC25597" s="56"/>
      <c r="AD25597" s="56"/>
      <c r="AE25597" s="56"/>
    </row>
    <row r="25598" spans="1:31" x14ac:dyDescent="0.25">
      <c r="A25598" s="41">
        <v>0</v>
      </c>
      <c r="C25598" s="56"/>
      <c r="AC25598" s="56"/>
      <c r="AD25598" s="56"/>
      <c r="AE25598" s="56"/>
    </row>
    <row r="25599" spans="1:31" x14ac:dyDescent="0.25">
      <c r="A25599" s="41">
        <v>0</v>
      </c>
      <c r="C25599" s="56"/>
      <c r="AC25599" s="56"/>
      <c r="AD25599" s="56"/>
      <c r="AE25599" s="56"/>
    </row>
    <row r="25600" spans="1:31" x14ac:dyDescent="0.25">
      <c r="A25600" s="41">
        <v>0</v>
      </c>
      <c r="C25600" s="56"/>
      <c r="AC25600" s="56"/>
      <c r="AD25600" s="56"/>
      <c r="AE25600" s="56"/>
    </row>
    <row r="25601" spans="1:31" x14ac:dyDescent="0.25">
      <c r="A25601" s="41">
        <v>0</v>
      </c>
      <c r="C25601" s="56"/>
      <c r="AC25601" s="56"/>
      <c r="AD25601" s="56"/>
      <c r="AE25601" s="56"/>
    </row>
    <row r="25602" spans="1:31" x14ac:dyDescent="0.25">
      <c r="A25602" s="41">
        <v>0</v>
      </c>
      <c r="C25602" s="56"/>
      <c r="AC25602" s="56"/>
      <c r="AD25602" s="56"/>
      <c r="AE25602" s="56"/>
    </row>
    <row r="25603" spans="1:31" x14ac:dyDescent="0.25">
      <c r="A25603" s="41">
        <v>0</v>
      </c>
      <c r="C25603" s="56"/>
      <c r="AC25603" s="56"/>
      <c r="AD25603" s="56"/>
      <c r="AE25603" s="56"/>
    </row>
    <row r="25604" spans="1:31" x14ac:dyDescent="0.25">
      <c r="A25604" s="41">
        <v>0</v>
      </c>
      <c r="C25604" s="56"/>
      <c r="AC25604" s="56"/>
      <c r="AD25604" s="56"/>
      <c r="AE25604" s="56"/>
    </row>
    <row r="25605" spans="1:31" x14ac:dyDescent="0.25">
      <c r="A25605" s="41">
        <v>0</v>
      </c>
      <c r="C25605" s="56"/>
      <c r="AC25605" s="56"/>
      <c r="AD25605" s="56"/>
      <c r="AE25605" s="56"/>
    </row>
    <row r="25606" spans="1:31" x14ac:dyDescent="0.25">
      <c r="A25606" s="41">
        <v>0</v>
      </c>
      <c r="C25606" s="56"/>
      <c r="AC25606" s="56"/>
      <c r="AD25606" s="56"/>
      <c r="AE25606" s="56"/>
    </row>
    <row r="25607" spans="1:31" x14ac:dyDescent="0.25">
      <c r="A25607" s="41">
        <v>0</v>
      </c>
      <c r="C25607" s="56"/>
      <c r="AC25607" s="56"/>
      <c r="AD25607" s="56"/>
      <c r="AE25607" s="56"/>
    </row>
    <row r="25608" spans="1:31" x14ac:dyDescent="0.25">
      <c r="A25608" s="41">
        <v>0</v>
      </c>
      <c r="C25608" s="56"/>
      <c r="AC25608" s="56"/>
      <c r="AD25608" s="56"/>
      <c r="AE25608" s="56"/>
    </row>
    <row r="25609" spans="1:31" x14ac:dyDescent="0.25">
      <c r="A25609" s="41">
        <v>0</v>
      </c>
      <c r="C25609" s="56"/>
      <c r="AC25609" s="56"/>
      <c r="AD25609" s="56"/>
      <c r="AE25609" s="56"/>
    </row>
    <row r="25610" spans="1:31" x14ac:dyDescent="0.25">
      <c r="A25610" s="41">
        <v>0</v>
      </c>
      <c r="C25610" s="56"/>
      <c r="AC25610" s="56"/>
      <c r="AD25610" s="56"/>
      <c r="AE25610" s="56"/>
    </row>
    <row r="25611" spans="1:31" x14ac:dyDescent="0.25">
      <c r="A25611" s="41">
        <v>0</v>
      </c>
      <c r="C25611" s="56"/>
      <c r="AC25611" s="56"/>
      <c r="AD25611" s="56"/>
      <c r="AE25611" s="56"/>
    </row>
    <row r="25612" spans="1:31" x14ac:dyDescent="0.25">
      <c r="A25612" s="41">
        <v>0</v>
      </c>
      <c r="C25612" s="56"/>
      <c r="AC25612" s="56"/>
      <c r="AD25612" s="56"/>
      <c r="AE25612" s="56"/>
    </row>
    <row r="25613" spans="1:31" x14ac:dyDescent="0.25">
      <c r="A25613" s="41">
        <v>0</v>
      </c>
      <c r="C25613" s="56"/>
      <c r="AC25613" s="56"/>
      <c r="AD25613" s="56"/>
      <c r="AE25613" s="56"/>
    </row>
    <row r="25614" spans="1:31" x14ac:dyDescent="0.25">
      <c r="A25614" s="41">
        <v>0</v>
      </c>
      <c r="C25614" s="56"/>
      <c r="AC25614" s="56"/>
      <c r="AD25614" s="56"/>
      <c r="AE25614" s="56"/>
    </row>
    <row r="25615" spans="1:31" x14ac:dyDescent="0.25">
      <c r="A25615" s="41">
        <v>0</v>
      </c>
      <c r="C25615" s="56"/>
      <c r="AC25615" s="56"/>
      <c r="AD25615" s="56"/>
      <c r="AE25615" s="56"/>
    </row>
    <row r="25616" spans="1:31" x14ac:dyDescent="0.25">
      <c r="A25616" s="41">
        <v>0</v>
      </c>
      <c r="C25616" s="56"/>
      <c r="AC25616" s="56"/>
      <c r="AD25616" s="56"/>
      <c r="AE25616" s="56"/>
    </row>
    <row r="25617" spans="1:31" x14ac:dyDescent="0.25">
      <c r="A25617" s="41">
        <v>0</v>
      </c>
      <c r="C25617" s="56"/>
      <c r="AC25617" s="56"/>
      <c r="AD25617" s="56"/>
      <c r="AE25617" s="56"/>
    </row>
    <row r="25618" spans="1:31" x14ac:dyDescent="0.25">
      <c r="A25618" s="41">
        <v>0</v>
      </c>
      <c r="C25618" s="56"/>
      <c r="AC25618" s="56"/>
      <c r="AD25618" s="56"/>
      <c r="AE25618" s="56"/>
    </row>
    <row r="25619" spans="1:31" x14ac:dyDescent="0.25">
      <c r="A25619" s="41">
        <v>0</v>
      </c>
      <c r="C25619" s="56"/>
      <c r="AC25619" s="56"/>
      <c r="AD25619" s="56"/>
      <c r="AE25619" s="56"/>
    </row>
    <row r="25620" spans="1:31" x14ac:dyDescent="0.25">
      <c r="A25620" s="41">
        <v>0</v>
      </c>
      <c r="C25620" s="56"/>
      <c r="AC25620" s="56"/>
      <c r="AD25620" s="56"/>
      <c r="AE25620" s="56"/>
    </row>
    <row r="25621" spans="1:31" x14ac:dyDescent="0.25">
      <c r="A25621" s="41">
        <v>0</v>
      </c>
      <c r="C25621" s="56"/>
      <c r="AC25621" s="56"/>
      <c r="AD25621" s="56"/>
      <c r="AE25621" s="56"/>
    </row>
    <row r="25622" spans="1:31" x14ac:dyDescent="0.25">
      <c r="A25622" s="41">
        <v>0</v>
      </c>
      <c r="C25622" s="56"/>
      <c r="AC25622" s="56"/>
      <c r="AD25622" s="56"/>
      <c r="AE25622" s="56"/>
    </row>
    <row r="25623" spans="1:31" x14ac:dyDescent="0.25">
      <c r="A25623" s="41">
        <v>0</v>
      </c>
      <c r="C25623" s="56"/>
      <c r="AC25623" s="56"/>
      <c r="AD25623" s="56"/>
      <c r="AE25623" s="56"/>
    </row>
    <row r="25624" spans="1:31" x14ac:dyDescent="0.25">
      <c r="A25624" s="41">
        <v>0</v>
      </c>
      <c r="C25624" s="56"/>
      <c r="AC25624" s="56"/>
      <c r="AD25624" s="56"/>
      <c r="AE25624" s="56"/>
    </row>
    <row r="25625" spans="1:31" x14ac:dyDescent="0.25">
      <c r="A25625" s="41">
        <v>0</v>
      </c>
      <c r="C25625" s="56"/>
      <c r="AC25625" s="56"/>
      <c r="AD25625" s="56"/>
      <c r="AE25625" s="56"/>
    </row>
    <row r="25626" spans="1:31" x14ac:dyDescent="0.25">
      <c r="A25626" s="41">
        <v>0</v>
      </c>
      <c r="C25626" s="56"/>
      <c r="AC25626" s="56"/>
      <c r="AD25626" s="56"/>
      <c r="AE25626" s="56"/>
    </row>
    <row r="25627" spans="1:31" x14ac:dyDescent="0.25">
      <c r="A25627" s="41">
        <v>0</v>
      </c>
      <c r="C25627" s="56"/>
      <c r="AC25627" s="56"/>
      <c r="AD25627" s="56"/>
      <c r="AE25627" s="56"/>
    </row>
    <row r="25628" spans="1:31" x14ac:dyDescent="0.25">
      <c r="A25628" s="41">
        <v>0</v>
      </c>
      <c r="C25628" s="56"/>
      <c r="AC25628" s="56"/>
      <c r="AD25628" s="56"/>
      <c r="AE25628" s="56"/>
    </row>
    <row r="25629" spans="1:31" x14ac:dyDescent="0.25">
      <c r="A25629" s="41">
        <v>0</v>
      </c>
      <c r="C25629" s="56"/>
      <c r="AC25629" s="56"/>
      <c r="AD25629" s="56"/>
      <c r="AE25629" s="56"/>
    </row>
    <row r="25630" spans="1:31" x14ac:dyDescent="0.25">
      <c r="A25630" s="41">
        <v>0</v>
      </c>
      <c r="C25630" s="56"/>
      <c r="AC25630" s="56"/>
      <c r="AD25630" s="56"/>
      <c r="AE25630" s="56"/>
    </row>
    <row r="25631" spans="1:31" x14ac:dyDescent="0.25">
      <c r="A25631" s="41">
        <v>0</v>
      </c>
      <c r="C25631" s="56"/>
      <c r="AC25631" s="56"/>
      <c r="AD25631" s="56"/>
      <c r="AE25631" s="56"/>
    </row>
    <row r="25632" spans="1:31" x14ac:dyDescent="0.25">
      <c r="A25632" s="41">
        <v>0</v>
      </c>
      <c r="C25632" s="56"/>
      <c r="AC25632" s="56"/>
      <c r="AD25632" s="56"/>
      <c r="AE25632" s="56"/>
    </row>
    <row r="25633" spans="1:31" x14ac:dyDescent="0.25">
      <c r="A25633" s="41">
        <v>0</v>
      </c>
      <c r="C25633" s="56"/>
      <c r="AC25633" s="56"/>
      <c r="AD25633" s="56"/>
      <c r="AE25633" s="56"/>
    </row>
    <row r="25634" spans="1:31" x14ac:dyDescent="0.25">
      <c r="A25634" s="41">
        <v>0</v>
      </c>
      <c r="C25634" s="56"/>
      <c r="AC25634" s="56"/>
      <c r="AD25634" s="56"/>
      <c r="AE25634" s="56"/>
    </row>
    <row r="25635" spans="1:31" x14ac:dyDescent="0.25">
      <c r="A25635" s="41">
        <v>0</v>
      </c>
      <c r="C25635" s="56"/>
      <c r="AC25635" s="56"/>
      <c r="AD25635" s="56"/>
      <c r="AE25635" s="56"/>
    </row>
    <row r="25636" spans="1:31" x14ac:dyDescent="0.25">
      <c r="A25636" s="41">
        <v>0</v>
      </c>
      <c r="C25636" s="56"/>
      <c r="AC25636" s="56"/>
      <c r="AD25636" s="56"/>
      <c r="AE25636" s="56"/>
    </row>
    <row r="25637" spans="1:31" x14ac:dyDescent="0.25">
      <c r="A25637" s="41">
        <v>0</v>
      </c>
      <c r="C25637" s="56"/>
      <c r="AC25637" s="56"/>
      <c r="AD25637" s="56"/>
      <c r="AE25637" s="56"/>
    </row>
    <row r="25638" spans="1:31" x14ac:dyDescent="0.25">
      <c r="A25638" s="41">
        <v>0</v>
      </c>
      <c r="C25638" s="56"/>
      <c r="AC25638" s="56"/>
      <c r="AD25638" s="56"/>
      <c r="AE25638" s="56"/>
    </row>
    <row r="25639" spans="1:31" x14ac:dyDescent="0.25">
      <c r="A25639" s="41">
        <v>0</v>
      </c>
      <c r="C25639" s="56"/>
      <c r="AC25639" s="56"/>
      <c r="AD25639" s="56"/>
      <c r="AE25639" s="56"/>
    </row>
    <row r="25640" spans="1:31" x14ac:dyDescent="0.25">
      <c r="A25640" s="41">
        <v>0</v>
      </c>
      <c r="C25640" s="56"/>
      <c r="AC25640" s="56"/>
      <c r="AD25640" s="56"/>
      <c r="AE25640" s="56"/>
    </row>
    <row r="25641" spans="1:31" x14ac:dyDescent="0.25">
      <c r="A25641" s="41">
        <v>0</v>
      </c>
      <c r="C25641" s="56"/>
      <c r="AC25641" s="56"/>
      <c r="AD25641" s="56"/>
      <c r="AE25641" s="56"/>
    </row>
    <row r="25642" spans="1:31" x14ac:dyDescent="0.25">
      <c r="A25642" s="41">
        <v>0</v>
      </c>
      <c r="C25642" s="56"/>
      <c r="AC25642" s="56"/>
      <c r="AD25642" s="56"/>
      <c r="AE25642" s="56"/>
    </row>
    <row r="25643" spans="1:31" x14ac:dyDescent="0.25">
      <c r="A25643" s="41">
        <v>0</v>
      </c>
      <c r="C25643" s="56"/>
      <c r="AC25643" s="56"/>
      <c r="AD25643" s="56"/>
      <c r="AE25643" s="56"/>
    </row>
    <row r="25644" spans="1:31" x14ac:dyDescent="0.25">
      <c r="A25644" s="41">
        <v>0</v>
      </c>
      <c r="C25644" s="56"/>
      <c r="AC25644" s="56"/>
      <c r="AD25644" s="56"/>
      <c r="AE25644" s="56"/>
    </row>
    <row r="25645" spans="1:31" x14ac:dyDescent="0.25">
      <c r="A25645" s="41">
        <v>0</v>
      </c>
      <c r="C25645" s="56"/>
      <c r="AC25645" s="56"/>
      <c r="AD25645" s="56"/>
      <c r="AE25645" s="56"/>
    </row>
    <row r="25646" spans="1:31" x14ac:dyDescent="0.25">
      <c r="A25646" s="41">
        <v>0</v>
      </c>
      <c r="C25646" s="56"/>
      <c r="AC25646" s="56"/>
      <c r="AD25646" s="56"/>
      <c r="AE25646" s="56"/>
    </row>
    <row r="25647" spans="1:31" x14ac:dyDescent="0.25">
      <c r="A25647" s="41">
        <v>0</v>
      </c>
      <c r="C25647" s="56"/>
      <c r="AC25647" s="56"/>
      <c r="AD25647" s="56"/>
      <c r="AE25647" s="56"/>
    </row>
    <row r="25648" spans="1:31" x14ac:dyDescent="0.25">
      <c r="A25648" s="41">
        <v>0</v>
      </c>
      <c r="C25648" s="56"/>
      <c r="AC25648" s="56"/>
      <c r="AD25648" s="56"/>
      <c r="AE25648" s="56"/>
    </row>
    <row r="25649" spans="1:31" x14ac:dyDescent="0.25">
      <c r="A25649" s="41">
        <v>0</v>
      </c>
      <c r="C25649" s="56"/>
      <c r="AC25649" s="56"/>
      <c r="AD25649" s="56"/>
      <c r="AE25649" s="56"/>
    </row>
    <row r="25650" spans="1:31" x14ac:dyDescent="0.25">
      <c r="A25650" s="41">
        <v>0</v>
      </c>
      <c r="C25650" s="56"/>
      <c r="AC25650" s="56"/>
      <c r="AD25650" s="56"/>
      <c r="AE25650" s="56"/>
    </row>
    <row r="25651" spans="1:31" x14ac:dyDescent="0.25">
      <c r="A25651" s="41">
        <v>0</v>
      </c>
      <c r="C25651" s="56"/>
      <c r="AC25651" s="56"/>
      <c r="AD25651" s="56"/>
      <c r="AE25651" s="56"/>
    </row>
    <row r="25652" spans="1:31" x14ac:dyDescent="0.25">
      <c r="A25652" s="41">
        <v>0</v>
      </c>
      <c r="C25652" s="56"/>
      <c r="AC25652" s="56"/>
      <c r="AD25652" s="56"/>
      <c r="AE25652" s="56"/>
    </row>
    <row r="25653" spans="1:31" x14ac:dyDescent="0.25">
      <c r="A25653" s="41">
        <v>0</v>
      </c>
      <c r="C25653" s="56"/>
      <c r="AC25653" s="56"/>
      <c r="AD25653" s="56"/>
      <c r="AE25653" s="56"/>
    </row>
    <row r="25654" spans="1:31" x14ac:dyDescent="0.25">
      <c r="A25654" s="41">
        <v>0</v>
      </c>
      <c r="C25654" s="56"/>
      <c r="AC25654" s="56"/>
      <c r="AD25654" s="56"/>
      <c r="AE25654" s="56"/>
    </row>
    <row r="25655" spans="1:31" x14ac:dyDescent="0.25">
      <c r="A25655" s="41">
        <v>0</v>
      </c>
      <c r="C25655" s="56"/>
      <c r="AC25655" s="56"/>
      <c r="AD25655" s="56"/>
      <c r="AE25655" s="56"/>
    </row>
    <row r="25656" spans="1:31" x14ac:dyDescent="0.25">
      <c r="A25656" s="41">
        <v>0</v>
      </c>
      <c r="C25656" s="56"/>
      <c r="AC25656" s="56"/>
      <c r="AD25656" s="56"/>
      <c r="AE25656" s="56"/>
    </row>
    <row r="25657" spans="1:31" x14ac:dyDescent="0.25">
      <c r="A25657" s="41">
        <v>0</v>
      </c>
      <c r="C25657" s="56"/>
      <c r="AC25657" s="56"/>
      <c r="AD25657" s="56"/>
      <c r="AE25657" s="56"/>
    </row>
    <row r="25658" spans="1:31" x14ac:dyDescent="0.25">
      <c r="A25658" s="41">
        <v>0</v>
      </c>
      <c r="C25658" s="56"/>
      <c r="AC25658" s="56"/>
      <c r="AD25658" s="56"/>
      <c r="AE25658" s="56"/>
    </row>
    <row r="25659" spans="1:31" x14ac:dyDescent="0.25">
      <c r="A25659" s="41">
        <v>0</v>
      </c>
      <c r="C25659" s="56"/>
      <c r="AC25659" s="56"/>
      <c r="AD25659" s="56"/>
      <c r="AE25659" s="56"/>
    </row>
    <row r="25660" spans="1:31" x14ac:dyDescent="0.25">
      <c r="A25660" s="41">
        <v>0</v>
      </c>
      <c r="C25660" s="56"/>
      <c r="AC25660" s="56"/>
      <c r="AD25660" s="56"/>
      <c r="AE25660" s="56"/>
    </row>
    <row r="25661" spans="1:31" x14ac:dyDescent="0.25">
      <c r="A25661" s="41">
        <v>0</v>
      </c>
      <c r="C25661" s="56"/>
      <c r="AC25661" s="56"/>
      <c r="AD25661" s="56"/>
      <c r="AE25661" s="56"/>
    </row>
    <row r="25662" spans="1:31" x14ac:dyDescent="0.25">
      <c r="A25662" s="41">
        <v>0</v>
      </c>
      <c r="C25662" s="56"/>
      <c r="AC25662" s="56"/>
      <c r="AD25662" s="56"/>
      <c r="AE25662" s="56"/>
    </row>
    <row r="25663" spans="1:31" x14ac:dyDescent="0.25">
      <c r="A25663" s="41">
        <v>0</v>
      </c>
      <c r="C25663" s="56"/>
      <c r="AC25663" s="56"/>
      <c r="AD25663" s="56"/>
      <c r="AE25663" s="56"/>
    </row>
    <row r="25664" spans="1:31" x14ac:dyDescent="0.25">
      <c r="A25664" s="41">
        <v>0</v>
      </c>
      <c r="C25664" s="56"/>
      <c r="AC25664" s="56"/>
      <c r="AD25664" s="56"/>
      <c r="AE25664" s="56"/>
    </row>
    <row r="25665" spans="1:31" x14ac:dyDescent="0.25">
      <c r="A25665" s="41">
        <v>0</v>
      </c>
      <c r="C25665" s="56"/>
      <c r="AC25665" s="56"/>
      <c r="AD25665" s="56"/>
      <c r="AE25665" s="56"/>
    </row>
    <row r="25666" spans="1:31" x14ac:dyDescent="0.25">
      <c r="A25666" s="41">
        <v>0</v>
      </c>
      <c r="C25666" s="56"/>
      <c r="AC25666" s="56"/>
      <c r="AD25666" s="56"/>
      <c r="AE25666" s="56"/>
    </row>
    <row r="25667" spans="1:31" x14ac:dyDescent="0.25">
      <c r="A25667" s="41">
        <v>0</v>
      </c>
      <c r="C25667" s="56"/>
      <c r="AC25667" s="56"/>
      <c r="AD25667" s="56"/>
      <c r="AE25667" s="56"/>
    </row>
    <row r="25668" spans="1:31" x14ac:dyDescent="0.25">
      <c r="A25668" s="41">
        <v>0</v>
      </c>
      <c r="C25668" s="56"/>
      <c r="AC25668" s="56"/>
      <c r="AD25668" s="56"/>
      <c r="AE25668" s="56"/>
    </row>
    <row r="25669" spans="1:31" x14ac:dyDescent="0.25">
      <c r="A25669" s="41">
        <v>0</v>
      </c>
      <c r="C25669" s="56"/>
      <c r="AC25669" s="56"/>
      <c r="AD25669" s="56"/>
      <c r="AE25669" s="56"/>
    </row>
    <row r="25670" spans="1:31" x14ac:dyDescent="0.25">
      <c r="A25670" s="41">
        <v>0</v>
      </c>
      <c r="C25670" s="56"/>
      <c r="AC25670" s="56"/>
      <c r="AD25670" s="56"/>
      <c r="AE25670" s="56"/>
    </row>
    <row r="25671" spans="1:31" x14ac:dyDescent="0.25">
      <c r="A25671" s="41">
        <v>0</v>
      </c>
      <c r="C25671" s="56"/>
      <c r="AC25671" s="56"/>
      <c r="AD25671" s="56"/>
      <c r="AE25671" s="56"/>
    </row>
    <row r="25672" spans="1:31" x14ac:dyDescent="0.25">
      <c r="A25672" s="41">
        <v>0</v>
      </c>
      <c r="C25672" s="56"/>
      <c r="AC25672" s="56"/>
      <c r="AD25672" s="56"/>
      <c r="AE25672" s="56"/>
    </row>
    <row r="25673" spans="1:31" x14ac:dyDescent="0.25">
      <c r="A25673" s="41">
        <v>0</v>
      </c>
      <c r="C25673" s="56"/>
      <c r="AC25673" s="56"/>
      <c r="AD25673" s="56"/>
      <c r="AE25673" s="56"/>
    </row>
    <row r="25674" spans="1:31" x14ac:dyDescent="0.25">
      <c r="A25674" s="41">
        <v>0</v>
      </c>
      <c r="C25674" s="56"/>
      <c r="AC25674" s="56"/>
      <c r="AD25674" s="56"/>
      <c r="AE25674" s="56"/>
    </row>
    <row r="25675" spans="1:31" x14ac:dyDescent="0.25">
      <c r="A25675" s="41">
        <v>0</v>
      </c>
      <c r="C25675" s="56"/>
      <c r="AC25675" s="56"/>
      <c r="AD25675" s="56"/>
      <c r="AE25675" s="56"/>
    </row>
    <row r="25676" spans="1:31" x14ac:dyDescent="0.25">
      <c r="A25676" s="41">
        <v>0</v>
      </c>
      <c r="C25676" s="56"/>
      <c r="AC25676" s="56"/>
      <c r="AD25676" s="56"/>
      <c r="AE25676" s="56"/>
    </row>
    <row r="25677" spans="1:31" x14ac:dyDescent="0.25">
      <c r="A25677" s="41">
        <v>0</v>
      </c>
      <c r="C25677" s="56"/>
      <c r="AC25677" s="56"/>
      <c r="AD25677" s="56"/>
      <c r="AE25677" s="56"/>
    </row>
    <row r="25678" spans="1:31" x14ac:dyDescent="0.25">
      <c r="A25678" s="41">
        <v>0</v>
      </c>
      <c r="C25678" s="56"/>
      <c r="AC25678" s="56"/>
      <c r="AD25678" s="56"/>
      <c r="AE25678" s="56"/>
    </row>
    <row r="25679" spans="1:31" x14ac:dyDescent="0.25">
      <c r="A25679" s="41">
        <v>0</v>
      </c>
      <c r="C25679" s="56"/>
      <c r="AC25679" s="56"/>
      <c r="AD25679" s="56"/>
      <c r="AE25679" s="56"/>
    </row>
    <row r="25680" spans="1:31" x14ac:dyDescent="0.25">
      <c r="A25680" s="41">
        <v>0</v>
      </c>
      <c r="C25680" s="56"/>
      <c r="AC25680" s="56"/>
      <c r="AD25680" s="56"/>
      <c r="AE25680" s="56"/>
    </row>
    <row r="25681" spans="1:31" x14ac:dyDescent="0.25">
      <c r="A25681" s="41">
        <v>0</v>
      </c>
      <c r="C25681" s="56"/>
      <c r="AC25681" s="56"/>
      <c r="AD25681" s="56"/>
      <c r="AE25681" s="56"/>
    </row>
    <row r="25682" spans="1:31" x14ac:dyDescent="0.25">
      <c r="A25682" s="41">
        <v>0</v>
      </c>
      <c r="C25682" s="56"/>
      <c r="AC25682" s="56"/>
      <c r="AD25682" s="56"/>
      <c r="AE25682" s="56"/>
    </row>
    <row r="25683" spans="1:31" x14ac:dyDescent="0.25">
      <c r="A25683" s="41">
        <v>0</v>
      </c>
      <c r="C25683" s="56"/>
      <c r="AC25683" s="56"/>
      <c r="AD25683" s="56"/>
      <c r="AE25683" s="56"/>
    </row>
    <row r="25684" spans="1:31" x14ac:dyDescent="0.25">
      <c r="A25684" s="41">
        <v>0</v>
      </c>
      <c r="C25684" s="56"/>
      <c r="AC25684" s="56"/>
      <c r="AD25684" s="56"/>
      <c r="AE25684" s="56"/>
    </row>
    <row r="25685" spans="1:31" x14ac:dyDescent="0.25">
      <c r="A25685" s="41">
        <v>0</v>
      </c>
      <c r="C25685" s="56"/>
      <c r="AC25685" s="56"/>
      <c r="AD25685" s="56"/>
      <c r="AE25685" s="56"/>
    </row>
    <row r="25686" spans="1:31" x14ac:dyDescent="0.25">
      <c r="A25686" s="41">
        <v>0</v>
      </c>
      <c r="C25686" s="56"/>
      <c r="AC25686" s="56"/>
      <c r="AD25686" s="56"/>
      <c r="AE25686" s="56"/>
    </row>
    <row r="25687" spans="1:31" x14ac:dyDescent="0.25">
      <c r="A25687" s="41">
        <v>0</v>
      </c>
      <c r="C25687" s="56"/>
      <c r="AC25687" s="56"/>
      <c r="AD25687" s="56"/>
      <c r="AE25687" s="56"/>
    </row>
    <row r="25688" spans="1:31" x14ac:dyDescent="0.25">
      <c r="A25688" s="41">
        <v>0</v>
      </c>
      <c r="C25688" s="56"/>
      <c r="AC25688" s="56"/>
      <c r="AD25688" s="56"/>
      <c r="AE25688" s="56"/>
    </row>
    <row r="25689" spans="1:31" x14ac:dyDescent="0.25">
      <c r="A25689" s="41">
        <v>0</v>
      </c>
      <c r="C25689" s="56"/>
      <c r="AC25689" s="56"/>
      <c r="AD25689" s="56"/>
      <c r="AE25689" s="56"/>
    </row>
    <row r="25690" spans="1:31" x14ac:dyDescent="0.25">
      <c r="A25690" s="41">
        <v>0</v>
      </c>
      <c r="C25690" s="56"/>
      <c r="AC25690" s="56"/>
      <c r="AD25690" s="56"/>
      <c r="AE25690" s="56"/>
    </row>
    <row r="25691" spans="1:31" x14ac:dyDescent="0.25">
      <c r="A25691" s="41">
        <v>0</v>
      </c>
      <c r="C25691" s="56"/>
      <c r="AC25691" s="56"/>
      <c r="AD25691" s="56"/>
      <c r="AE25691" s="56"/>
    </row>
    <row r="25692" spans="1:31" x14ac:dyDescent="0.25">
      <c r="A25692" s="41">
        <v>0</v>
      </c>
      <c r="C25692" s="56"/>
      <c r="AC25692" s="56"/>
      <c r="AD25692" s="56"/>
      <c r="AE25692" s="56"/>
    </row>
    <row r="25693" spans="1:31" x14ac:dyDescent="0.25">
      <c r="A25693" s="41">
        <v>0</v>
      </c>
      <c r="C25693" s="56"/>
      <c r="AC25693" s="56"/>
      <c r="AD25693" s="56"/>
      <c r="AE25693" s="56"/>
    </row>
    <row r="25694" spans="1:31" x14ac:dyDescent="0.25">
      <c r="A25694" s="41">
        <v>0</v>
      </c>
      <c r="C25694" s="56"/>
      <c r="AC25694" s="56"/>
      <c r="AD25694" s="56"/>
      <c r="AE25694" s="56"/>
    </row>
    <row r="25695" spans="1:31" x14ac:dyDescent="0.25">
      <c r="A25695" s="41">
        <v>0</v>
      </c>
      <c r="C25695" s="56"/>
      <c r="AC25695" s="56"/>
      <c r="AD25695" s="56"/>
      <c r="AE25695" s="56"/>
    </row>
    <row r="25696" spans="1:31" x14ac:dyDescent="0.25">
      <c r="A25696" s="41">
        <v>0</v>
      </c>
      <c r="C25696" s="56"/>
      <c r="AC25696" s="56"/>
      <c r="AD25696" s="56"/>
      <c r="AE25696" s="56"/>
    </row>
    <row r="25697" spans="1:31" x14ac:dyDescent="0.25">
      <c r="A25697" s="41">
        <v>0</v>
      </c>
      <c r="C25697" s="56"/>
      <c r="AC25697" s="56"/>
      <c r="AD25697" s="56"/>
      <c r="AE25697" s="56"/>
    </row>
    <row r="25698" spans="1:31" x14ac:dyDescent="0.25">
      <c r="A25698" s="41">
        <v>0</v>
      </c>
      <c r="C25698" s="56"/>
      <c r="AC25698" s="56"/>
      <c r="AD25698" s="56"/>
      <c r="AE25698" s="56"/>
    </row>
    <row r="25699" spans="1:31" x14ac:dyDescent="0.25">
      <c r="A25699" s="41">
        <v>0</v>
      </c>
      <c r="C25699" s="56"/>
      <c r="AC25699" s="56"/>
      <c r="AD25699" s="56"/>
      <c r="AE25699" s="56"/>
    </row>
    <row r="25700" spans="1:31" x14ac:dyDescent="0.25">
      <c r="A25700" s="41">
        <v>0</v>
      </c>
      <c r="C25700" s="56"/>
      <c r="AC25700" s="56"/>
      <c r="AD25700" s="56"/>
      <c r="AE25700" s="56"/>
    </row>
    <row r="25701" spans="1:31" x14ac:dyDescent="0.25">
      <c r="A25701" s="41">
        <v>0</v>
      </c>
      <c r="C25701" s="56"/>
      <c r="AC25701" s="56"/>
      <c r="AD25701" s="56"/>
      <c r="AE25701" s="56"/>
    </row>
    <row r="25702" spans="1:31" x14ac:dyDescent="0.25">
      <c r="A25702" s="41">
        <v>0</v>
      </c>
      <c r="C25702" s="56"/>
      <c r="AC25702" s="56"/>
      <c r="AD25702" s="56"/>
      <c r="AE25702" s="56"/>
    </row>
    <row r="25703" spans="1:31" x14ac:dyDescent="0.25">
      <c r="A25703" s="41">
        <v>0</v>
      </c>
      <c r="C25703" s="56"/>
      <c r="AC25703" s="56"/>
      <c r="AD25703" s="56"/>
      <c r="AE25703" s="56"/>
    </row>
    <row r="25704" spans="1:31" x14ac:dyDescent="0.25">
      <c r="A25704" s="41">
        <v>0</v>
      </c>
      <c r="C25704" s="56"/>
      <c r="AC25704" s="56"/>
      <c r="AD25704" s="56"/>
      <c r="AE25704" s="56"/>
    </row>
    <row r="25705" spans="1:31" x14ac:dyDescent="0.25">
      <c r="A25705" s="41">
        <v>0</v>
      </c>
      <c r="C25705" s="56"/>
      <c r="AC25705" s="56"/>
      <c r="AD25705" s="56"/>
      <c r="AE25705" s="56"/>
    </row>
    <row r="25706" spans="1:31" x14ac:dyDescent="0.25">
      <c r="A25706" s="41">
        <v>0</v>
      </c>
      <c r="C25706" s="56"/>
      <c r="AC25706" s="56"/>
      <c r="AD25706" s="56"/>
      <c r="AE25706" s="56"/>
    </row>
    <row r="25707" spans="1:31" x14ac:dyDescent="0.25">
      <c r="A25707" s="41">
        <v>0</v>
      </c>
      <c r="C25707" s="56"/>
      <c r="AC25707" s="56"/>
      <c r="AD25707" s="56"/>
      <c r="AE25707" s="56"/>
    </row>
    <row r="25708" spans="1:31" x14ac:dyDescent="0.25">
      <c r="A25708" s="41">
        <v>0</v>
      </c>
      <c r="C25708" s="56"/>
      <c r="AC25708" s="56"/>
      <c r="AD25708" s="56"/>
      <c r="AE25708" s="56"/>
    </row>
    <row r="25709" spans="1:31" x14ac:dyDescent="0.25">
      <c r="A25709" s="41">
        <v>0</v>
      </c>
      <c r="C25709" s="56"/>
      <c r="AC25709" s="56"/>
      <c r="AD25709" s="56"/>
      <c r="AE25709" s="56"/>
    </row>
    <row r="25710" spans="1:31" x14ac:dyDescent="0.25">
      <c r="A25710" s="41">
        <v>0</v>
      </c>
      <c r="C25710" s="56"/>
      <c r="AC25710" s="56"/>
      <c r="AD25710" s="56"/>
      <c r="AE25710" s="56"/>
    </row>
    <row r="25711" spans="1:31" x14ac:dyDescent="0.25">
      <c r="A25711" s="41">
        <v>0</v>
      </c>
      <c r="C25711" s="56"/>
      <c r="AC25711" s="56"/>
      <c r="AD25711" s="56"/>
      <c r="AE25711" s="56"/>
    </row>
    <row r="25712" spans="1:31" x14ac:dyDescent="0.25">
      <c r="A25712" s="41">
        <v>0</v>
      </c>
      <c r="C25712" s="56"/>
      <c r="AC25712" s="56"/>
      <c r="AD25712" s="56"/>
      <c r="AE25712" s="56"/>
    </row>
    <row r="25713" spans="1:31" x14ac:dyDescent="0.25">
      <c r="A25713" s="41">
        <v>0</v>
      </c>
      <c r="C25713" s="56"/>
      <c r="AC25713" s="56"/>
      <c r="AD25713" s="56"/>
      <c r="AE25713" s="56"/>
    </row>
    <row r="25714" spans="1:31" x14ac:dyDescent="0.25">
      <c r="A25714" s="41">
        <v>0</v>
      </c>
      <c r="C25714" s="56"/>
      <c r="AC25714" s="56"/>
      <c r="AD25714" s="56"/>
      <c r="AE25714" s="56"/>
    </row>
    <row r="25715" spans="1:31" x14ac:dyDescent="0.25">
      <c r="A25715" s="41">
        <v>0</v>
      </c>
      <c r="C25715" s="56"/>
      <c r="AC25715" s="56"/>
      <c r="AD25715" s="56"/>
      <c r="AE25715" s="56"/>
    </row>
    <row r="25716" spans="1:31" x14ac:dyDescent="0.25">
      <c r="A25716" s="41">
        <v>0</v>
      </c>
      <c r="C25716" s="56"/>
      <c r="AC25716" s="56"/>
      <c r="AD25716" s="56"/>
      <c r="AE25716" s="56"/>
    </row>
    <row r="25717" spans="1:31" x14ac:dyDescent="0.25">
      <c r="A25717" s="41">
        <v>0</v>
      </c>
      <c r="C25717" s="56"/>
      <c r="AC25717" s="56"/>
      <c r="AD25717" s="56"/>
      <c r="AE25717" s="56"/>
    </row>
    <row r="25718" spans="1:31" x14ac:dyDescent="0.25">
      <c r="A25718" s="41">
        <v>0</v>
      </c>
      <c r="C25718" s="56"/>
      <c r="AC25718" s="56"/>
      <c r="AD25718" s="56"/>
      <c r="AE25718" s="56"/>
    </row>
    <row r="25719" spans="1:31" x14ac:dyDescent="0.25">
      <c r="A25719" s="41">
        <v>0</v>
      </c>
      <c r="C25719" s="56"/>
      <c r="AC25719" s="56"/>
      <c r="AD25719" s="56"/>
      <c r="AE25719" s="56"/>
    </row>
    <row r="25720" spans="1:31" x14ac:dyDescent="0.25">
      <c r="A25720" s="41">
        <v>0</v>
      </c>
      <c r="C25720" s="56"/>
      <c r="AC25720" s="56"/>
      <c r="AD25720" s="56"/>
      <c r="AE25720" s="56"/>
    </row>
    <row r="25721" spans="1:31" x14ac:dyDescent="0.25">
      <c r="A25721" s="41">
        <v>0</v>
      </c>
      <c r="C25721" s="56"/>
      <c r="AC25721" s="56"/>
      <c r="AD25721" s="56"/>
      <c r="AE25721" s="56"/>
    </row>
    <row r="25722" spans="1:31" x14ac:dyDescent="0.25">
      <c r="A25722" s="41">
        <v>0</v>
      </c>
      <c r="C25722" s="56"/>
      <c r="AC25722" s="56"/>
      <c r="AD25722" s="56"/>
      <c r="AE25722" s="56"/>
    </row>
    <row r="25723" spans="1:31" x14ac:dyDescent="0.25">
      <c r="A25723" s="41">
        <v>0</v>
      </c>
      <c r="C25723" s="56"/>
      <c r="AC25723" s="56"/>
      <c r="AD25723" s="56"/>
      <c r="AE25723" s="56"/>
    </row>
    <row r="25724" spans="1:31" x14ac:dyDescent="0.25">
      <c r="A25724" s="41">
        <v>0</v>
      </c>
      <c r="C25724" s="56"/>
      <c r="AC25724" s="56"/>
      <c r="AD25724" s="56"/>
      <c r="AE25724" s="56"/>
    </row>
    <row r="25725" spans="1:31" x14ac:dyDescent="0.25">
      <c r="A25725" s="41">
        <v>0</v>
      </c>
      <c r="C25725" s="56"/>
      <c r="AC25725" s="56"/>
      <c r="AD25725" s="56"/>
      <c r="AE25725" s="56"/>
    </row>
    <row r="25726" spans="1:31" x14ac:dyDescent="0.25">
      <c r="A25726" s="41">
        <v>0</v>
      </c>
      <c r="C25726" s="56"/>
      <c r="AC25726" s="56"/>
      <c r="AD25726" s="56"/>
      <c r="AE25726" s="56"/>
    </row>
    <row r="25727" spans="1:31" x14ac:dyDescent="0.25">
      <c r="A25727" s="41">
        <v>0</v>
      </c>
      <c r="C25727" s="56"/>
      <c r="AC25727" s="56"/>
      <c r="AD25727" s="56"/>
      <c r="AE25727" s="56"/>
    </row>
    <row r="25728" spans="1:31" x14ac:dyDescent="0.25">
      <c r="A25728" s="41">
        <v>0</v>
      </c>
      <c r="C25728" s="56"/>
      <c r="AC25728" s="56"/>
      <c r="AD25728" s="56"/>
      <c r="AE25728" s="56"/>
    </row>
    <row r="25729" spans="1:31" x14ac:dyDescent="0.25">
      <c r="A25729" s="41">
        <v>0</v>
      </c>
      <c r="C25729" s="56"/>
      <c r="AC25729" s="56"/>
      <c r="AD25729" s="56"/>
      <c r="AE25729" s="56"/>
    </row>
    <row r="25730" spans="1:31" x14ac:dyDescent="0.25">
      <c r="A25730" s="41">
        <v>0</v>
      </c>
      <c r="C25730" s="56"/>
      <c r="AC25730" s="56"/>
      <c r="AD25730" s="56"/>
      <c r="AE25730" s="56"/>
    </row>
    <row r="25731" spans="1:31" x14ac:dyDescent="0.25">
      <c r="A25731" s="41">
        <v>0</v>
      </c>
      <c r="C25731" s="56"/>
      <c r="AC25731" s="56"/>
      <c r="AD25731" s="56"/>
      <c r="AE25731" s="56"/>
    </row>
    <row r="25732" spans="1:31" x14ac:dyDescent="0.25">
      <c r="A25732" s="41">
        <v>0</v>
      </c>
      <c r="C25732" s="56"/>
      <c r="AC25732" s="56"/>
      <c r="AD25732" s="56"/>
      <c r="AE25732" s="56"/>
    </row>
    <row r="25733" spans="1:31" x14ac:dyDescent="0.25">
      <c r="A25733" s="41">
        <v>0</v>
      </c>
      <c r="C25733" s="56"/>
      <c r="AC25733" s="56"/>
      <c r="AD25733" s="56"/>
      <c r="AE25733" s="56"/>
    </row>
    <row r="25734" spans="1:31" x14ac:dyDescent="0.25">
      <c r="A25734" s="41">
        <v>0</v>
      </c>
      <c r="C25734" s="56"/>
      <c r="AC25734" s="56"/>
      <c r="AD25734" s="56"/>
      <c r="AE25734" s="56"/>
    </row>
    <row r="25735" spans="1:31" x14ac:dyDescent="0.25">
      <c r="A25735" s="41">
        <v>0</v>
      </c>
      <c r="C25735" s="56"/>
      <c r="AC25735" s="56"/>
      <c r="AD25735" s="56"/>
      <c r="AE25735" s="56"/>
    </row>
    <row r="25736" spans="1:31" x14ac:dyDescent="0.25">
      <c r="A25736" s="41">
        <v>0</v>
      </c>
      <c r="C25736" s="56"/>
      <c r="AC25736" s="56"/>
      <c r="AD25736" s="56"/>
      <c r="AE25736" s="56"/>
    </row>
    <row r="25737" spans="1:31" x14ac:dyDescent="0.25">
      <c r="A25737" s="41">
        <v>0</v>
      </c>
      <c r="C25737" s="56"/>
      <c r="AC25737" s="56"/>
      <c r="AD25737" s="56"/>
      <c r="AE25737" s="56"/>
    </row>
    <row r="25738" spans="1:31" x14ac:dyDescent="0.25">
      <c r="A25738" s="41">
        <v>0</v>
      </c>
      <c r="C25738" s="56"/>
      <c r="AC25738" s="56"/>
      <c r="AD25738" s="56"/>
      <c r="AE25738" s="56"/>
    </row>
    <row r="25739" spans="1:31" x14ac:dyDescent="0.25">
      <c r="A25739" s="41">
        <v>0</v>
      </c>
      <c r="C25739" s="56"/>
      <c r="AC25739" s="56"/>
      <c r="AD25739" s="56"/>
      <c r="AE25739" s="56"/>
    </row>
    <row r="25740" spans="1:31" x14ac:dyDescent="0.25">
      <c r="A25740" s="41">
        <v>0</v>
      </c>
      <c r="C25740" s="56"/>
      <c r="AC25740" s="56"/>
      <c r="AD25740" s="56"/>
      <c r="AE25740" s="56"/>
    </row>
    <row r="25741" spans="1:31" x14ac:dyDescent="0.25">
      <c r="A25741" s="41">
        <v>0</v>
      </c>
      <c r="C25741" s="56"/>
      <c r="AC25741" s="56"/>
      <c r="AD25741" s="56"/>
      <c r="AE25741" s="56"/>
    </row>
    <row r="25742" spans="1:31" x14ac:dyDescent="0.25">
      <c r="A25742" s="41">
        <v>0</v>
      </c>
      <c r="C25742" s="56"/>
      <c r="AC25742" s="56"/>
      <c r="AD25742" s="56"/>
      <c r="AE25742" s="56"/>
    </row>
    <row r="25743" spans="1:31" x14ac:dyDescent="0.25">
      <c r="A25743" s="41">
        <v>0</v>
      </c>
      <c r="C25743" s="56"/>
      <c r="AC25743" s="56"/>
      <c r="AD25743" s="56"/>
      <c r="AE25743" s="56"/>
    </row>
    <row r="25744" spans="1:31" x14ac:dyDescent="0.25">
      <c r="A25744" s="41">
        <v>0</v>
      </c>
      <c r="C25744" s="56"/>
      <c r="AC25744" s="56"/>
      <c r="AD25744" s="56"/>
      <c r="AE25744" s="56"/>
    </row>
    <row r="25745" spans="1:31" x14ac:dyDescent="0.25">
      <c r="A25745" s="41">
        <v>0</v>
      </c>
      <c r="C25745" s="56"/>
      <c r="AC25745" s="56"/>
      <c r="AD25745" s="56"/>
      <c r="AE25745" s="56"/>
    </row>
    <row r="25746" spans="1:31" x14ac:dyDescent="0.25">
      <c r="A25746" s="41">
        <v>0</v>
      </c>
      <c r="C25746" s="56"/>
      <c r="AC25746" s="56"/>
      <c r="AD25746" s="56"/>
      <c r="AE25746" s="56"/>
    </row>
    <row r="25747" spans="1:31" x14ac:dyDescent="0.25">
      <c r="A25747" s="41">
        <v>0</v>
      </c>
      <c r="C25747" s="56"/>
      <c r="AC25747" s="56"/>
      <c r="AD25747" s="56"/>
      <c r="AE25747" s="56"/>
    </row>
    <row r="25748" spans="1:31" x14ac:dyDescent="0.25">
      <c r="A25748" s="41">
        <v>0</v>
      </c>
      <c r="C25748" s="56"/>
      <c r="AC25748" s="56"/>
      <c r="AD25748" s="56"/>
      <c r="AE25748" s="56"/>
    </row>
    <row r="25749" spans="1:31" x14ac:dyDescent="0.25">
      <c r="A25749" s="41">
        <v>0</v>
      </c>
      <c r="C25749" s="56"/>
      <c r="AC25749" s="56"/>
      <c r="AD25749" s="56"/>
      <c r="AE25749" s="56"/>
    </row>
    <row r="25750" spans="1:31" x14ac:dyDescent="0.25">
      <c r="A25750" s="41">
        <v>0</v>
      </c>
      <c r="C25750" s="56"/>
      <c r="AC25750" s="56"/>
      <c r="AD25750" s="56"/>
      <c r="AE25750" s="56"/>
    </row>
    <row r="25751" spans="1:31" x14ac:dyDescent="0.25">
      <c r="A25751" s="41">
        <v>0</v>
      </c>
      <c r="C25751" s="56"/>
      <c r="AC25751" s="56"/>
      <c r="AD25751" s="56"/>
      <c r="AE25751" s="56"/>
    </row>
    <row r="25752" spans="1:31" x14ac:dyDescent="0.25">
      <c r="A25752" s="41">
        <v>0</v>
      </c>
      <c r="C25752" s="56"/>
      <c r="AC25752" s="56"/>
      <c r="AD25752" s="56"/>
      <c r="AE25752" s="56"/>
    </row>
    <row r="25753" spans="1:31" x14ac:dyDescent="0.25">
      <c r="A25753" s="41">
        <v>0</v>
      </c>
      <c r="C25753" s="56"/>
      <c r="AC25753" s="56"/>
      <c r="AD25753" s="56"/>
      <c r="AE25753" s="56"/>
    </row>
    <row r="25754" spans="1:31" x14ac:dyDescent="0.25">
      <c r="A25754" s="41">
        <v>0</v>
      </c>
      <c r="C25754" s="56"/>
      <c r="AC25754" s="56"/>
      <c r="AD25754" s="56"/>
      <c r="AE25754" s="56"/>
    </row>
    <row r="25755" spans="1:31" x14ac:dyDescent="0.25">
      <c r="A25755" s="41">
        <v>0</v>
      </c>
      <c r="C25755" s="56"/>
      <c r="AC25755" s="56"/>
      <c r="AD25755" s="56"/>
      <c r="AE25755" s="56"/>
    </row>
    <row r="25756" spans="1:31" x14ac:dyDescent="0.25">
      <c r="A25756" s="41">
        <v>0</v>
      </c>
      <c r="C25756" s="56"/>
      <c r="AC25756" s="56"/>
      <c r="AD25756" s="56"/>
      <c r="AE25756" s="56"/>
    </row>
    <row r="25757" spans="1:31" x14ac:dyDescent="0.25">
      <c r="A25757" s="41">
        <v>0</v>
      </c>
      <c r="C25757" s="56"/>
      <c r="AC25757" s="56"/>
      <c r="AD25757" s="56"/>
      <c r="AE25757" s="56"/>
    </row>
    <row r="25758" spans="1:31" x14ac:dyDescent="0.25">
      <c r="A25758" s="41">
        <v>0</v>
      </c>
      <c r="C25758" s="56"/>
      <c r="AC25758" s="56"/>
      <c r="AD25758" s="56"/>
      <c r="AE25758" s="56"/>
    </row>
    <row r="25759" spans="1:31" x14ac:dyDescent="0.25">
      <c r="A25759" s="41">
        <v>0</v>
      </c>
      <c r="C25759" s="56"/>
      <c r="AC25759" s="56"/>
      <c r="AD25759" s="56"/>
      <c r="AE25759" s="56"/>
    </row>
    <row r="25760" spans="1:31" x14ac:dyDescent="0.25">
      <c r="A25760" s="41">
        <v>0</v>
      </c>
      <c r="C25760" s="56"/>
      <c r="AC25760" s="56"/>
      <c r="AD25760" s="56"/>
      <c r="AE25760" s="56"/>
    </row>
    <row r="25761" spans="1:31" x14ac:dyDescent="0.25">
      <c r="A25761" s="41">
        <v>0</v>
      </c>
      <c r="C25761" s="56"/>
      <c r="AC25761" s="56"/>
      <c r="AD25761" s="56"/>
      <c r="AE25761" s="56"/>
    </row>
    <row r="25762" spans="1:31" x14ac:dyDescent="0.25">
      <c r="A25762" s="41">
        <v>0</v>
      </c>
      <c r="C25762" s="56"/>
      <c r="AC25762" s="56"/>
      <c r="AD25762" s="56"/>
      <c r="AE25762" s="56"/>
    </row>
    <row r="25763" spans="1:31" x14ac:dyDescent="0.25">
      <c r="A25763" s="41">
        <v>0</v>
      </c>
      <c r="C25763" s="56"/>
      <c r="AC25763" s="56"/>
      <c r="AD25763" s="56"/>
      <c r="AE25763" s="56"/>
    </row>
    <row r="25764" spans="1:31" x14ac:dyDescent="0.25">
      <c r="A25764" s="41">
        <v>0</v>
      </c>
      <c r="C25764" s="56"/>
      <c r="AC25764" s="56"/>
      <c r="AD25764" s="56"/>
      <c r="AE25764" s="56"/>
    </row>
    <row r="25765" spans="1:31" x14ac:dyDescent="0.25">
      <c r="A25765" s="41">
        <v>0</v>
      </c>
      <c r="C25765" s="56"/>
      <c r="AC25765" s="56"/>
      <c r="AD25765" s="56"/>
      <c r="AE25765" s="56"/>
    </row>
    <row r="25766" spans="1:31" x14ac:dyDescent="0.25">
      <c r="A25766" s="41">
        <v>0</v>
      </c>
      <c r="C25766" s="56"/>
      <c r="AC25766" s="56"/>
      <c r="AD25766" s="56"/>
      <c r="AE25766" s="56"/>
    </row>
    <row r="25767" spans="1:31" x14ac:dyDescent="0.25">
      <c r="A25767" s="41">
        <v>0</v>
      </c>
      <c r="C25767" s="56"/>
      <c r="AC25767" s="56"/>
      <c r="AD25767" s="56"/>
      <c r="AE25767" s="56"/>
    </row>
    <row r="25768" spans="1:31" x14ac:dyDescent="0.25">
      <c r="A25768" s="41">
        <v>0</v>
      </c>
      <c r="C25768" s="56"/>
      <c r="AC25768" s="56"/>
      <c r="AD25768" s="56"/>
      <c r="AE25768" s="56"/>
    </row>
    <row r="25769" spans="1:31" x14ac:dyDescent="0.25">
      <c r="A25769" s="41">
        <v>0</v>
      </c>
      <c r="C25769" s="56"/>
      <c r="AC25769" s="56"/>
      <c r="AD25769" s="56"/>
      <c r="AE25769" s="56"/>
    </row>
    <row r="25770" spans="1:31" x14ac:dyDescent="0.25">
      <c r="A25770" s="41">
        <v>0</v>
      </c>
      <c r="C25770" s="56"/>
      <c r="AC25770" s="56"/>
      <c r="AD25770" s="56"/>
      <c r="AE25770" s="56"/>
    </row>
    <row r="25771" spans="1:31" x14ac:dyDescent="0.25">
      <c r="A25771" s="41">
        <v>0</v>
      </c>
      <c r="C25771" s="56"/>
      <c r="AC25771" s="56"/>
      <c r="AD25771" s="56"/>
      <c r="AE25771" s="56"/>
    </row>
    <row r="25772" spans="1:31" x14ac:dyDescent="0.25">
      <c r="A25772" s="41">
        <v>0</v>
      </c>
      <c r="C25772" s="56"/>
      <c r="AC25772" s="56"/>
      <c r="AD25772" s="56"/>
      <c r="AE25772" s="56"/>
    </row>
    <row r="25773" spans="1:31" x14ac:dyDescent="0.25">
      <c r="A25773" s="41">
        <v>0</v>
      </c>
      <c r="C25773" s="56"/>
      <c r="AC25773" s="56"/>
      <c r="AD25773" s="56"/>
      <c r="AE25773" s="56"/>
    </row>
    <row r="25774" spans="1:31" x14ac:dyDescent="0.25">
      <c r="A25774" s="41">
        <v>0</v>
      </c>
      <c r="C25774" s="56"/>
      <c r="AC25774" s="56"/>
      <c r="AD25774" s="56"/>
      <c r="AE25774" s="56"/>
    </row>
    <row r="25775" spans="1:31" x14ac:dyDescent="0.25">
      <c r="A25775" s="41">
        <v>0</v>
      </c>
      <c r="C25775" s="56"/>
      <c r="AC25775" s="56"/>
      <c r="AD25775" s="56"/>
      <c r="AE25775" s="56"/>
    </row>
    <row r="25776" spans="1:31" x14ac:dyDescent="0.25">
      <c r="A25776" s="41">
        <v>0</v>
      </c>
      <c r="C25776" s="56"/>
      <c r="AC25776" s="56"/>
      <c r="AD25776" s="56"/>
      <c r="AE25776" s="56"/>
    </row>
    <row r="25777" spans="1:31" x14ac:dyDescent="0.25">
      <c r="A25777" s="41">
        <v>0</v>
      </c>
      <c r="C25777" s="56"/>
      <c r="AC25777" s="56"/>
      <c r="AD25777" s="56"/>
      <c r="AE25777" s="56"/>
    </row>
    <row r="25778" spans="1:31" x14ac:dyDescent="0.25">
      <c r="A25778" s="41">
        <v>0</v>
      </c>
      <c r="C25778" s="56"/>
      <c r="AC25778" s="56"/>
      <c r="AD25778" s="56"/>
      <c r="AE25778" s="56"/>
    </row>
    <row r="25779" spans="1:31" x14ac:dyDescent="0.25">
      <c r="A25779" s="41">
        <v>0</v>
      </c>
      <c r="C25779" s="56"/>
      <c r="AC25779" s="56"/>
      <c r="AD25779" s="56"/>
      <c r="AE25779" s="56"/>
    </row>
    <row r="25780" spans="1:31" x14ac:dyDescent="0.25">
      <c r="A25780" s="41">
        <v>0</v>
      </c>
      <c r="C25780" s="56"/>
      <c r="AC25780" s="56"/>
      <c r="AD25780" s="56"/>
      <c r="AE25780" s="56"/>
    </row>
    <row r="25781" spans="1:31" x14ac:dyDescent="0.25">
      <c r="A25781" s="41">
        <v>0</v>
      </c>
      <c r="C25781" s="56"/>
      <c r="AC25781" s="56"/>
      <c r="AD25781" s="56"/>
      <c r="AE25781" s="56"/>
    </row>
    <row r="25782" spans="1:31" x14ac:dyDescent="0.25">
      <c r="A25782" s="41">
        <v>0</v>
      </c>
      <c r="C25782" s="56"/>
      <c r="AC25782" s="56"/>
      <c r="AD25782" s="56"/>
      <c r="AE25782" s="56"/>
    </row>
    <row r="25783" spans="1:31" x14ac:dyDescent="0.25">
      <c r="A25783" s="41">
        <v>0</v>
      </c>
      <c r="C25783" s="56"/>
      <c r="AC25783" s="56"/>
      <c r="AD25783" s="56"/>
      <c r="AE25783" s="56"/>
    </row>
    <row r="25784" spans="1:31" x14ac:dyDescent="0.25">
      <c r="A25784" s="41">
        <v>0</v>
      </c>
      <c r="C25784" s="56"/>
      <c r="AC25784" s="56"/>
      <c r="AD25784" s="56"/>
      <c r="AE25784" s="56"/>
    </row>
    <row r="25785" spans="1:31" x14ac:dyDescent="0.25">
      <c r="A25785" s="41">
        <v>0</v>
      </c>
      <c r="C25785" s="56"/>
      <c r="AC25785" s="56"/>
      <c r="AD25785" s="56"/>
      <c r="AE25785" s="56"/>
    </row>
    <row r="25786" spans="1:31" x14ac:dyDescent="0.25">
      <c r="A25786" s="41">
        <v>0</v>
      </c>
      <c r="C25786" s="56"/>
      <c r="AC25786" s="56"/>
      <c r="AD25786" s="56"/>
      <c r="AE25786" s="56"/>
    </row>
    <row r="25787" spans="1:31" x14ac:dyDescent="0.25">
      <c r="A25787" s="41">
        <v>0</v>
      </c>
      <c r="C25787" s="56"/>
      <c r="AC25787" s="56"/>
      <c r="AD25787" s="56"/>
      <c r="AE25787" s="56"/>
    </row>
    <row r="25788" spans="1:31" x14ac:dyDescent="0.25">
      <c r="A25788" s="41">
        <v>0</v>
      </c>
      <c r="C25788" s="56"/>
      <c r="AC25788" s="56"/>
      <c r="AD25788" s="56"/>
      <c r="AE25788" s="56"/>
    </row>
    <row r="25789" spans="1:31" x14ac:dyDescent="0.25">
      <c r="A25789" s="41">
        <v>0</v>
      </c>
      <c r="C25789" s="56"/>
      <c r="AC25789" s="56"/>
      <c r="AD25789" s="56"/>
      <c r="AE25789" s="56"/>
    </row>
    <row r="25790" spans="1:31" x14ac:dyDescent="0.25">
      <c r="A25790" s="41">
        <v>0</v>
      </c>
      <c r="C25790" s="56"/>
      <c r="AC25790" s="56"/>
      <c r="AD25790" s="56"/>
      <c r="AE25790" s="56"/>
    </row>
    <row r="25791" spans="1:31" x14ac:dyDescent="0.25">
      <c r="A25791" s="41">
        <v>0</v>
      </c>
      <c r="C25791" s="56"/>
      <c r="AC25791" s="56"/>
      <c r="AD25791" s="56"/>
      <c r="AE25791" s="56"/>
    </row>
    <row r="25792" spans="1:31" x14ac:dyDescent="0.25">
      <c r="A25792" s="41">
        <v>0</v>
      </c>
      <c r="C25792" s="56"/>
      <c r="AC25792" s="56"/>
      <c r="AD25792" s="56"/>
      <c r="AE25792" s="56"/>
    </row>
    <row r="25793" spans="1:31" x14ac:dyDescent="0.25">
      <c r="A25793" s="41">
        <v>0</v>
      </c>
      <c r="C25793" s="56"/>
      <c r="AC25793" s="56"/>
      <c r="AD25793" s="56"/>
      <c r="AE25793" s="56"/>
    </row>
    <row r="25794" spans="1:31" x14ac:dyDescent="0.25">
      <c r="A25794" s="41">
        <v>0</v>
      </c>
      <c r="C25794" s="56"/>
      <c r="AC25794" s="56"/>
      <c r="AD25794" s="56"/>
      <c r="AE25794" s="56"/>
    </row>
    <row r="25795" spans="1:31" x14ac:dyDescent="0.25">
      <c r="A25795" s="41">
        <v>0</v>
      </c>
      <c r="C25795" s="56"/>
      <c r="AC25795" s="56"/>
      <c r="AD25795" s="56"/>
      <c r="AE25795" s="56"/>
    </row>
    <row r="25796" spans="1:31" x14ac:dyDescent="0.25">
      <c r="A25796" s="41">
        <v>0</v>
      </c>
      <c r="C25796" s="56"/>
      <c r="AC25796" s="56"/>
      <c r="AD25796" s="56"/>
      <c r="AE25796" s="56"/>
    </row>
    <row r="25797" spans="1:31" x14ac:dyDescent="0.25">
      <c r="A25797" s="41">
        <v>0</v>
      </c>
      <c r="C25797" s="56"/>
      <c r="AC25797" s="56"/>
      <c r="AD25797" s="56"/>
      <c r="AE25797" s="56"/>
    </row>
    <row r="25798" spans="1:31" x14ac:dyDescent="0.25">
      <c r="A25798" s="41">
        <v>0</v>
      </c>
      <c r="C25798" s="56"/>
      <c r="AC25798" s="56"/>
      <c r="AD25798" s="56"/>
      <c r="AE25798" s="56"/>
    </row>
    <row r="25799" spans="1:31" x14ac:dyDescent="0.25">
      <c r="A25799" s="41">
        <v>0</v>
      </c>
      <c r="C25799" s="56"/>
      <c r="AC25799" s="56"/>
      <c r="AD25799" s="56"/>
      <c r="AE25799" s="56"/>
    </row>
    <row r="25800" spans="1:31" x14ac:dyDescent="0.25">
      <c r="A25800" s="41">
        <v>0</v>
      </c>
      <c r="C25800" s="56"/>
      <c r="AC25800" s="56"/>
      <c r="AD25800" s="56"/>
      <c r="AE25800" s="56"/>
    </row>
    <row r="25801" spans="1:31" x14ac:dyDescent="0.25">
      <c r="A25801" s="41">
        <v>0</v>
      </c>
      <c r="C25801" s="56"/>
      <c r="AC25801" s="56"/>
      <c r="AD25801" s="56"/>
      <c r="AE25801" s="56"/>
    </row>
    <row r="25802" spans="1:31" x14ac:dyDescent="0.25">
      <c r="A25802" s="41">
        <v>0</v>
      </c>
      <c r="C25802" s="56"/>
      <c r="AC25802" s="56"/>
      <c r="AD25802" s="56"/>
      <c r="AE25802" s="56"/>
    </row>
    <row r="25803" spans="1:31" x14ac:dyDescent="0.25">
      <c r="A25803" s="41">
        <v>0</v>
      </c>
      <c r="C25803" s="56"/>
      <c r="AC25803" s="56"/>
      <c r="AD25803" s="56"/>
      <c r="AE25803" s="56"/>
    </row>
    <row r="25804" spans="1:31" x14ac:dyDescent="0.25">
      <c r="A25804" s="41">
        <v>0</v>
      </c>
      <c r="C25804" s="56"/>
      <c r="AC25804" s="56"/>
      <c r="AD25804" s="56"/>
      <c r="AE25804" s="56"/>
    </row>
    <row r="25805" spans="1:31" x14ac:dyDescent="0.25">
      <c r="A25805" s="41">
        <v>0</v>
      </c>
      <c r="C25805" s="56"/>
      <c r="AC25805" s="56"/>
      <c r="AD25805" s="56"/>
      <c r="AE25805" s="56"/>
    </row>
    <row r="25806" spans="1:31" x14ac:dyDescent="0.25">
      <c r="A25806" s="41">
        <v>0</v>
      </c>
      <c r="C25806" s="56"/>
      <c r="AC25806" s="56"/>
      <c r="AD25806" s="56"/>
      <c r="AE25806" s="56"/>
    </row>
    <row r="25807" spans="1:31" x14ac:dyDescent="0.25">
      <c r="A25807" s="41">
        <v>0</v>
      </c>
      <c r="C25807" s="56"/>
      <c r="AC25807" s="56"/>
      <c r="AD25807" s="56"/>
      <c r="AE25807" s="56"/>
    </row>
    <row r="25808" spans="1:31" x14ac:dyDescent="0.25">
      <c r="A25808" s="41">
        <v>0</v>
      </c>
      <c r="C25808" s="56"/>
      <c r="AC25808" s="56"/>
      <c r="AD25808" s="56"/>
      <c r="AE25808" s="56"/>
    </row>
    <row r="25809" spans="1:31" x14ac:dyDescent="0.25">
      <c r="A25809" s="41">
        <v>0</v>
      </c>
      <c r="C25809" s="56"/>
      <c r="AC25809" s="56"/>
      <c r="AD25809" s="56"/>
      <c r="AE25809" s="56"/>
    </row>
    <row r="25810" spans="1:31" x14ac:dyDescent="0.25">
      <c r="A25810" s="41">
        <v>0</v>
      </c>
      <c r="C25810" s="56"/>
      <c r="AC25810" s="56"/>
      <c r="AD25810" s="56"/>
      <c r="AE25810" s="56"/>
    </row>
    <row r="25811" spans="1:31" x14ac:dyDescent="0.25">
      <c r="A25811" s="41">
        <v>0</v>
      </c>
      <c r="C25811" s="56"/>
      <c r="AC25811" s="56"/>
      <c r="AD25811" s="56"/>
      <c r="AE25811" s="56"/>
    </row>
    <row r="25812" spans="1:31" x14ac:dyDescent="0.25">
      <c r="A25812" s="41">
        <v>0</v>
      </c>
      <c r="C25812" s="56"/>
      <c r="AC25812" s="56"/>
      <c r="AD25812" s="56"/>
      <c r="AE25812" s="56"/>
    </row>
    <row r="25813" spans="1:31" x14ac:dyDescent="0.25">
      <c r="A25813" s="41">
        <v>0</v>
      </c>
      <c r="C25813" s="56"/>
      <c r="AC25813" s="56"/>
      <c r="AD25813" s="56"/>
      <c r="AE25813" s="56"/>
    </row>
    <row r="25814" spans="1:31" x14ac:dyDescent="0.25">
      <c r="A25814" s="41">
        <v>0</v>
      </c>
      <c r="C25814" s="56"/>
      <c r="AC25814" s="56"/>
      <c r="AD25814" s="56"/>
      <c r="AE25814" s="56"/>
    </row>
    <row r="25815" spans="1:31" x14ac:dyDescent="0.25">
      <c r="A25815" s="41">
        <v>0</v>
      </c>
      <c r="C25815" s="56"/>
      <c r="AC25815" s="56"/>
      <c r="AD25815" s="56"/>
      <c r="AE25815" s="56"/>
    </row>
    <row r="25816" spans="1:31" x14ac:dyDescent="0.25">
      <c r="A25816" s="41">
        <v>0</v>
      </c>
      <c r="C25816" s="56"/>
      <c r="AC25816" s="56"/>
      <c r="AD25816" s="56"/>
      <c r="AE25816" s="56"/>
    </row>
    <row r="25817" spans="1:31" x14ac:dyDescent="0.25">
      <c r="A25817" s="41">
        <v>0</v>
      </c>
      <c r="C25817" s="56"/>
      <c r="AC25817" s="56"/>
      <c r="AD25817" s="56"/>
      <c r="AE25817" s="56"/>
    </row>
    <row r="25818" spans="1:31" x14ac:dyDescent="0.25">
      <c r="A25818" s="41">
        <v>0</v>
      </c>
      <c r="C25818" s="56"/>
      <c r="AC25818" s="56"/>
      <c r="AD25818" s="56"/>
      <c r="AE25818" s="56"/>
    </row>
    <row r="25819" spans="1:31" x14ac:dyDescent="0.25">
      <c r="A25819" s="41">
        <v>0</v>
      </c>
      <c r="C25819" s="56"/>
      <c r="AC25819" s="56"/>
      <c r="AD25819" s="56"/>
      <c r="AE25819" s="56"/>
    </row>
    <row r="25820" spans="1:31" x14ac:dyDescent="0.25">
      <c r="A25820" s="41">
        <v>0</v>
      </c>
      <c r="C25820" s="56"/>
      <c r="AC25820" s="56"/>
      <c r="AD25820" s="56"/>
      <c r="AE25820" s="56"/>
    </row>
    <row r="25821" spans="1:31" x14ac:dyDescent="0.25">
      <c r="A25821" s="41">
        <v>0</v>
      </c>
      <c r="C25821" s="56"/>
      <c r="AC25821" s="56"/>
      <c r="AD25821" s="56"/>
      <c r="AE25821" s="56"/>
    </row>
    <row r="25822" spans="1:31" x14ac:dyDescent="0.25">
      <c r="A25822" s="41">
        <v>0</v>
      </c>
      <c r="C25822" s="56"/>
      <c r="AC25822" s="56"/>
      <c r="AD25822" s="56"/>
      <c r="AE25822" s="56"/>
    </row>
    <row r="25823" spans="1:31" x14ac:dyDescent="0.25">
      <c r="A25823" s="41">
        <v>0</v>
      </c>
      <c r="C25823" s="56"/>
      <c r="AC25823" s="56"/>
      <c r="AD25823" s="56"/>
      <c r="AE25823" s="56"/>
    </row>
    <row r="25824" spans="1:31" x14ac:dyDescent="0.25">
      <c r="A25824" s="41">
        <v>0</v>
      </c>
      <c r="C25824" s="56"/>
      <c r="AC25824" s="56"/>
      <c r="AD25824" s="56"/>
      <c r="AE25824" s="56"/>
    </row>
    <row r="25825" spans="1:31" x14ac:dyDescent="0.25">
      <c r="A25825" s="41">
        <v>0</v>
      </c>
      <c r="C25825" s="56"/>
      <c r="AC25825" s="56"/>
      <c r="AD25825" s="56"/>
      <c r="AE25825" s="56"/>
    </row>
    <row r="25826" spans="1:31" x14ac:dyDescent="0.25">
      <c r="A25826" s="41">
        <v>0</v>
      </c>
      <c r="C25826" s="56"/>
      <c r="AC25826" s="56"/>
      <c r="AD25826" s="56"/>
      <c r="AE25826" s="56"/>
    </row>
    <row r="25827" spans="1:31" x14ac:dyDescent="0.25">
      <c r="A25827" s="41">
        <v>0</v>
      </c>
      <c r="C25827" s="56"/>
      <c r="AC25827" s="56"/>
      <c r="AD25827" s="56"/>
      <c r="AE25827" s="56"/>
    </row>
    <row r="25828" spans="1:31" x14ac:dyDescent="0.25">
      <c r="A25828" s="41">
        <v>0</v>
      </c>
      <c r="C25828" s="56"/>
      <c r="AC25828" s="56"/>
      <c r="AD25828" s="56"/>
      <c r="AE25828" s="56"/>
    </row>
    <row r="25829" spans="1:31" x14ac:dyDescent="0.25">
      <c r="A25829" s="41">
        <v>0</v>
      </c>
      <c r="C25829" s="56"/>
      <c r="AC25829" s="56"/>
      <c r="AD25829" s="56"/>
      <c r="AE25829" s="56"/>
    </row>
    <row r="25830" spans="1:31" x14ac:dyDescent="0.25">
      <c r="A25830" s="41">
        <v>0</v>
      </c>
      <c r="C25830" s="56"/>
      <c r="AC25830" s="56"/>
      <c r="AD25830" s="56"/>
      <c r="AE25830" s="56"/>
    </row>
    <row r="25831" spans="1:31" x14ac:dyDescent="0.25">
      <c r="A25831" s="41">
        <v>0</v>
      </c>
      <c r="C25831" s="56"/>
      <c r="AC25831" s="56"/>
      <c r="AD25831" s="56"/>
      <c r="AE25831" s="56"/>
    </row>
    <row r="25832" spans="1:31" x14ac:dyDescent="0.25">
      <c r="A25832" s="41">
        <v>0</v>
      </c>
      <c r="C25832" s="56"/>
      <c r="AC25832" s="56"/>
      <c r="AD25832" s="56"/>
      <c r="AE25832" s="56"/>
    </row>
    <row r="25833" spans="1:31" x14ac:dyDescent="0.25">
      <c r="A25833" s="41">
        <v>0</v>
      </c>
      <c r="C25833" s="56"/>
      <c r="AC25833" s="56"/>
      <c r="AD25833" s="56"/>
      <c r="AE25833" s="56"/>
    </row>
    <row r="25834" spans="1:31" x14ac:dyDescent="0.25">
      <c r="A25834" s="41">
        <v>0</v>
      </c>
      <c r="C25834" s="56"/>
      <c r="AC25834" s="56"/>
      <c r="AD25834" s="56"/>
      <c r="AE25834" s="56"/>
    </row>
    <row r="25835" spans="1:31" x14ac:dyDescent="0.25">
      <c r="A25835" s="41">
        <v>0</v>
      </c>
      <c r="C25835" s="56"/>
      <c r="AC25835" s="56"/>
      <c r="AD25835" s="56"/>
      <c r="AE25835" s="56"/>
    </row>
    <row r="25836" spans="1:31" x14ac:dyDescent="0.25">
      <c r="A25836" s="41">
        <v>0</v>
      </c>
      <c r="C25836" s="56"/>
      <c r="AC25836" s="56"/>
      <c r="AD25836" s="56"/>
      <c r="AE25836" s="56"/>
    </row>
    <row r="25837" spans="1:31" x14ac:dyDescent="0.25">
      <c r="A25837" s="41">
        <v>0</v>
      </c>
      <c r="C25837" s="56"/>
      <c r="AC25837" s="56"/>
      <c r="AD25837" s="56"/>
      <c r="AE25837" s="56"/>
    </row>
    <row r="25838" spans="1:31" x14ac:dyDescent="0.25">
      <c r="A25838" s="41">
        <v>0</v>
      </c>
      <c r="C25838" s="56"/>
      <c r="AC25838" s="56"/>
      <c r="AD25838" s="56"/>
      <c r="AE25838" s="56"/>
    </row>
    <row r="25839" spans="1:31" x14ac:dyDescent="0.25">
      <c r="A25839" s="41">
        <v>0</v>
      </c>
      <c r="C25839" s="56"/>
      <c r="AC25839" s="56"/>
      <c r="AD25839" s="56"/>
      <c r="AE25839" s="56"/>
    </row>
    <row r="25840" spans="1:31" x14ac:dyDescent="0.25">
      <c r="A25840" s="41">
        <v>0</v>
      </c>
      <c r="C25840" s="56"/>
      <c r="AC25840" s="56"/>
      <c r="AD25840" s="56"/>
      <c r="AE25840" s="56"/>
    </row>
    <row r="25841" spans="1:31" x14ac:dyDescent="0.25">
      <c r="A25841" s="41">
        <v>0</v>
      </c>
      <c r="C25841" s="56"/>
      <c r="AC25841" s="56"/>
      <c r="AD25841" s="56"/>
      <c r="AE25841" s="56"/>
    </row>
    <row r="25842" spans="1:31" x14ac:dyDescent="0.25">
      <c r="A25842" s="41">
        <v>0</v>
      </c>
      <c r="C25842" s="56"/>
      <c r="AC25842" s="56"/>
      <c r="AD25842" s="56"/>
      <c r="AE25842" s="56"/>
    </row>
    <row r="25843" spans="1:31" x14ac:dyDescent="0.25">
      <c r="A25843" s="41">
        <v>0</v>
      </c>
      <c r="C25843" s="56"/>
      <c r="AC25843" s="56"/>
      <c r="AD25843" s="56"/>
      <c r="AE25843" s="56"/>
    </row>
    <row r="25844" spans="1:31" x14ac:dyDescent="0.25">
      <c r="A25844" s="41">
        <v>0</v>
      </c>
      <c r="C25844" s="56"/>
      <c r="AC25844" s="56"/>
      <c r="AD25844" s="56"/>
      <c r="AE25844" s="56"/>
    </row>
    <row r="25845" spans="1:31" x14ac:dyDescent="0.25">
      <c r="A25845" s="41">
        <v>0</v>
      </c>
      <c r="C25845" s="56"/>
      <c r="AC25845" s="56"/>
      <c r="AD25845" s="56"/>
      <c r="AE25845" s="56"/>
    </row>
    <row r="25846" spans="1:31" x14ac:dyDescent="0.25">
      <c r="A25846" s="41">
        <v>0</v>
      </c>
      <c r="C25846" s="56"/>
      <c r="AC25846" s="56"/>
      <c r="AD25846" s="56"/>
      <c r="AE25846" s="56"/>
    </row>
    <row r="25847" spans="1:31" x14ac:dyDescent="0.25">
      <c r="A25847" s="41">
        <v>0</v>
      </c>
      <c r="C25847" s="56"/>
      <c r="AC25847" s="56"/>
      <c r="AD25847" s="56"/>
      <c r="AE25847" s="56"/>
    </row>
    <row r="25848" spans="1:31" x14ac:dyDescent="0.25">
      <c r="A25848" s="41">
        <v>0</v>
      </c>
      <c r="C25848" s="56"/>
      <c r="AC25848" s="56"/>
      <c r="AD25848" s="56"/>
      <c r="AE25848" s="56"/>
    </row>
    <row r="25849" spans="1:31" x14ac:dyDescent="0.25">
      <c r="A25849" s="41">
        <v>0</v>
      </c>
      <c r="C25849" s="56"/>
      <c r="AC25849" s="56"/>
      <c r="AD25849" s="56"/>
      <c r="AE25849" s="56"/>
    </row>
    <row r="25850" spans="1:31" x14ac:dyDescent="0.25">
      <c r="A25850" s="41">
        <v>0</v>
      </c>
      <c r="C25850" s="56"/>
      <c r="AC25850" s="56"/>
      <c r="AD25850" s="56"/>
      <c r="AE25850" s="56"/>
    </row>
    <row r="25851" spans="1:31" x14ac:dyDescent="0.25">
      <c r="A25851" s="41">
        <v>11536</v>
      </c>
      <c r="C25851" s="56"/>
      <c r="AC25851" s="56"/>
      <c r="AD25851" s="56"/>
      <c r="AE25851" s="56"/>
    </row>
    <row r="25852" spans="1:31" x14ac:dyDescent="0.25">
      <c r="A25852" s="41">
        <v>0</v>
      </c>
      <c r="C25852" s="56"/>
      <c r="AC25852" s="56"/>
      <c r="AD25852" s="56"/>
      <c r="AE25852" s="56"/>
    </row>
    <row r="25853" spans="1:31" x14ac:dyDescent="0.25">
      <c r="A25853" s="41">
        <v>0</v>
      </c>
      <c r="C25853" s="56"/>
      <c r="AC25853" s="56"/>
      <c r="AD25853" s="56"/>
      <c r="AE25853" s="56"/>
    </row>
    <row r="25854" spans="1:31" x14ac:dyDescent="0.25">
      <c r="A25854" s="41">
        <v>0</v>
      </c>
      <c r="C25854" s="56"/>
      <c r="AC25854" s="56"/>
      <c r="AD25854" s="56"/>
      <c r="AE25854" s="56"/>
    </row>
    <row r="25855" spans="1:31" x14ac:dyDescent="0.25">
      <c r="A25855" s="41">
        <v>0</v>
      </c>
      <c r="C25855" s="56"/>
      <c r="AC25855" s="56"/>
      <c r="AD25855" s="56"/>
      <c r="AE25855" s="56"/>
    </row>
    <row r="25856" spans="1:31" x14ac:dyDescent="0.25">
      <c r="A25856" s="41">
        <v>0</v>
      </c>
      <c r="C25856" s="56"/>
      <c r="AC25856" s="56"/>
      <c r="AD25856" s="56"/>
      <c r="AE25856" s="56"/>
    </row>
    <row r="25857" spans="1:31" x14ac:dyDescent="0.25">
      <c r="A25857" s="41">
        <v>0</v>
      </c>
      <c r="C25857" s="56"/>
      <c r="AC25857" s="56"/>
      <c r="AD25857" s="56"/>
      <c r="AE25857" s="56"/>
    </row>
    <row r="25858" spans="1:31" x14ac:dyDescent="0.25">
      <c r="A25858" s="41">
        <v>0</v>
      </c>
      <c r="C25858" s="56"/>
      <c r="AC25858" s="56"/>
      <c r="AD25858" s="56"/>
      <c r="AE25858" s="56"/>
    </row>
    <row r="25859" spans="1:31" x14ac:dyDescent="0.25">
      <c r="A25859" s="41">
        <v>0</v>
      </c>
      <c r="C25859" s="56"/>
      <c r="AC25859" s="56"/>
      <c r="AD25859" s="56"/>
      <c r="AE25859" s="56"/>
    </row>
    <row r="25860" spans="1:31" x14ac:dyDescent="0.25">
      <c r="A25860" s="41">
        <v>0</v>
      </c>
      <c r="C25860" s="56"/>
      <c r="AC25860" s="56"/>
      <c r="AD25860" s="56"/>
      <c r="AE25860" s="56"/>
    </row>
    <row r="25861" spans="1:31" x14ac:dyDescent="0.25">
      <c r="A25861" s="41">
        <v>0</v>
      </c>
      <c r="C25861" s="56"/>
      <c r="AC25861" s="56"/>
      <c r="AD25861" s="56"/>
      <c r="AE25861" s="56"/>
    </row>
    <row r="25862" spans="1:31" x14ac:dyDescent="0.25">
      <c r="A25862" s="41">
        <v>0</v>
      </c>
      <c r="C25862" s="56"/>
      <c r="AC25862" s="56"/>
      <c r="AD25862" s="56"/>
      <c r="AE25862" s="56"/>
    </row>
    <row r="25863" spans="1:31" x14ac:dyDescent="0.25">
      <c r="A25863" s="41">
        <v>0</v>
      </c>
      <c r="C25863" s="56"/>
      <c r="AC25863" s="56"/>
      <c r="AD25863" s="56"/>
      <c r="AE25863" s="56"/>
    </row>
    <row r="25864" spans="1:31" x14ac:dyDescent="0.25">
      <c r="A25864" s="41">
        <v>0</v>
      </c>
      <c r="C25864" s="56"/>
      <c r="AC25864" s="56"/>
      <c r="AD25864" s="56"/>
      <c r="AE25864" s="56"/>
    </row>
    <row r="25865" spans="1:31" x14ac:dyDescent="0.25">
      <c r="A25865" s="41">
        <v>0</v>
      </c>
      <c r="C25865" s="56"/>
      <c r="AC25865" s="56"/>
      <c r="AD25865" s="56"/>
      <c r="AE25865" s="56"/>
    </row>
    <row r="25866" spans="1:31" x14ac:dyDescent="0.25">
      <c r="A25866" s="41">
        <v>0</v>
      </c>
      <c r="C25866" s="56"/>
      <c r="AC25866" s="56"/>
      <c r="AD25866" s="56"/>
      <c r="AE25866" s="56"/>
    </row>
    <row r="25867" spans="1:31" x14ac:dyDescent="0.25">
      <c r="A25867" s="41">
        <v>0</v>
      </c>
      <c r="C25867" s="56"/>
      <c r="AC25867" s="56"/>
      <c r="AD25867" s="56"/>
      <c r="AE25867" s="56"/>
    </row>
    <row r="25868" spans="1:31" x14ac:dyDescent="0.25">
      <c r="A25868" s="41">
        <v>0</v>
      </c>
      <c r="C25868" s="56"/>
      <c r="AC25868" s="56"/>
      <c r="AD25868" s="56"/>
      <c r="AE25868" s="56"/>
    </row>
    <row r="25869" spans="1:31" x14ac:dyDescent="0.25">
      <c r="A25869" s="41">
        <v>0</v>
      </c>
      <c r="C25869" s="56"/>
      <c r="AC25869" s="56"/>
      <c r="AD25869" s="56"/>
      <c r="AE25869" s="56"/>
    </row>
    <row r="25870" spans="1:31" x14ac:dyDescent="0.25">
      <c r="A25870" s="41">
        <v>0</v>
      </c>
      <c r="C25870" s="56"/>
      <c r="AC25870" s="56"/>
      <c r="AD25870" s="56"/>
      <c r="AE25870" s="56"/>
    </row>
    <row r="25871" spans="1:31" x14ac:dyDescent="0.25">
      <c r="A25871" s="41">
        <v>0</v>
      </c>
      <c r="C25871" s="56"/>
      <c r="AC25871" s="56"/>
      <c r="AD25871" s="56"/>
      <c r="AE25871" s="56"/>
    </row>
    <row r="25872" spans="1:31" x14ac:dyDescent="0.25">
      <c r="A25872" s="41">
        <v>0</v>
      </c>
      <c r="C25872" s="56"/>
      <c r="AC25872" s="56"/>
      <c r="AD25872" s="56"/>
      <c r="AE25872" s="56"/>
    </row>
    <row r="25873" spans="1:31" x14ac:dyDescent="0.25">
      <c r="A25873" s="41">
        <v>0</v>
      </c>
      <c r="C25873" s="56"/>
      <c r="AC25873" s="56"/>
      <c r="AD25873" s="56"/>
      <c r="AE25873" s="56"/>
    </row>
    <row r="25874" spans="1:31" x14ac:dyDescent="0.25">
      <c r="A25874" s="41">
        <v>0</v>
      </c>
      <c r="C25874" s="56"/>
      <c r="AC25874" s="56"/>
      <c r="AD25874" s="56"/>
      <c r="AE25874" s="56"/>
    </row>
    <row r="25875" spans="1:31" x14ac:dyDescent="0.25">
      <c r="A25875" s="41">
        <v>0</v>
      </c>
      <c r="C25875" s="56"/>
      <c r="AC25875" s="56"/>
      <c r="AD25875" s="56"/>
      <c r="AE25875" s="56"/>
    </row>
    <row r="25876" spans="1:31" x14ac:dyDescent="0.25">
      <c r="A25876" s="41">
        <v>0</v>
      </c>
      <c r="C25876" s="56"/>
      <c r="AC25876" s="56"/>
      <c r="AD25876" s="56"/>
      <c r="AE25876" s="56"/>
    </row>
    <row r="25877" spans="1:31" x14ac:dyDescent="0.25">
      <c r="A25877" s="41">
        <v>0</v>
      </c>
      <c r="C25877" s="56"/>
      <c r="AC25877" s="56"/>
      <c r="AD25877" s="56"/>
      <c r="AE25877" s="56"/>
    </row>
    <row r="25878" spans="1:31" x14ac:dyDescent="0.25">
      <c r="A25878" s="41">
        <v>0</v>
      </c>
      <c r="C25878" s="56"/>
      <c r="AC25878" s="56"/>
      <c r="AD25878" s="56"/>
      <c r="AE25878" s="56"/>
    </row>
    <row r="25879" spans="1:31" x14ac:dyDescent="0.25">
      <c r="A25879" s="41">
        <v>0</v>
      </c>
      <c r="C25879" s="56"/>
      <c r="AC25879" s="56"/>
      <c r="AD25879" s="56"/>
      <c r="AE25879" s="56"/>
    </row>
    <row r="25880" spans="1:31" x14ac:dyDescent="0.25">
      <c r="A25880" s="41">
        <v>0</v>
      </c>
      <c r="C25880" s="56"/>
      <c r="AC25880" s="56"/>
      <c r="AD25880" s="56"/>
      <c r="AE25880" s="56"/>
    </row>
    <row r="25881" spans="1:31" x14ac:dyDescent="0.25">
      <c r="A25881" s="41">
        <v>0</v>
      </c>
      <c r="C25881" s="56"/>
      <c r="AC25881" s="56"/>
      <c r="AD25881" s="56"/>
      <c r="AE25881" s="56"/>
    </row>
    <row r="25882" spans="1:31" x14ac:dyDescent="0.25">
      <c r="A25882" s="41">
        <v>0</v>
      </c>
      <c r="C25882" s="56"/>
      <c r="AC25882" s="56"/>
      <c r="AD25882" s="56"/>
      <c r="AE25882" s="56"/>
    </row>
    <row r="25883" spans="1:31" x14ac:dyDescent="0.25">
      <c r="A25883" s="41">
        <v>0</v>
      </c>
      <c r="C25883" s="56"/>
      <c r="AC25883" s="56"/>
      <c r="AD25883" s="56"/>
      <c r="AE25883" s="56"/>
    </row>
    <row r="25884" spans="1:31" x14ac:dyDescent="0.25">
      <c r="A25884" s="41">
        <v>0</v>
      </c>
      <c r="C25884" s="56"/>
      <c r="AC25884" s="56"/>
      <c r="AD25884" s="56"/>
      <c r="AE25884" s="56"/>
    </row>
    <row r="25885" spans="1:31" x14ac:dyDescent="0.25">
      <c r="A25885" s="41">
        <v>0</v>
      </c>
      <c r="C25885" s="56"/>
      <c r="AC25885" s="56"/>
      <c r="AD25885" s="56"/>
      <c r="AE25885" s="56"/>
    </row>
    <row r="25886" spans="1:31" x14ac:dyDescent="0.25">
      <c r="A25886" s="41">
        <v>0</v>
      </c>
      <c r="C25886" s="56"/>
      <c r="AC25886" s="56"/>
      <c r="AD25886" s="56"/>
      <c r="AE25886" s="56"/>
    </row>
    <row r="25887" spans="1:31" x14ac:dyDescent="0.25">
      <c r="A25887" s="41">
        <v>0</v>
      </c>
      <c r="C25887" s="56"/>
      <c r="AC25887" s="56"/>
      <c r="AD25887" s="56"/>
      <c r="AE25887" s="56"/>
    </row>
    <row r="25888" spans="1:31" x14ac:dyDescent="0.25">
      <c r="A25888" s="41">
        <v>0</v>
      </c>
      <c r="C25888" s="56"/>
      <c r="AC25888" s="56"/>
      <c r="AD25888" s="56"/>
      <c r="AE25888" s="56"/>
    </row>
    <row r="25889" spans="1:31" x14ac:dyDescent="0.25">
      <c r="A25889" s="41">
        <v>0</v>
      </c>
      <c r="C25889" s="56"/>
      <c r="AC25889" s="56"/>
      <c r="AD25889" s="56"/>
      <c r="AE25889" s="56"/>
    </row>
    <row r="25890" spans="1:31" x14ac:dyDescent="0.25">
      <c r="A25890" s="41">
        <v>0</v>
      </c>
      <c r="C25890" s="56"/>
      <c r="AC25890" s="56"/>
      <c r="AD25890" s="56"/>
      <c r="AE25890" s="56"/>
    </row>
    <row r="25891" spans="1:31" x14ac:dyDescent="0.25">
      <c r="A25891" s="41">
        <v>316</v>
      </c>
      <c r="C25891" s="56"/>
      <c r="AC25891" s="56"/>
      <c r="AD25891" s="56"/>
      <c r="AE25891" s="56"/>
    </row>
    <row r="25892" spans="1:31" x14ac:dyDescent="0.25">
      <c r="A25892" s="41">
        <v>0</v>
      </c>
      <c r="C25892" s="56"/>
      <c r="AC25892" s="56"/>
      <c r="AD25892" s="56"/>
      <c r="AE25892" s="56"/>
    </row>
    <row r="25893" spans="1:31" x14ac:dyDescent="0.25">
      <c r="A25893" s="41">
        <v>0</v>
      </c>
      <c r="C25893" s="56"/>
      <c r="AC25893" s="56"/>
      <c r="AD25893" s="56"/>
      <c r="AE25893" s="56"/>
    </row>
    <row r="25894" spans="1:31" x14ac:dyDescent="0.25">
      <c r="A25894" s="41">
        <v>0</v>
      </c>
      <c r="C25894" s="56"/>
      <c r="AC25894" s="56"/>
      <c r="AD25894" s="56"/>
      <c r="AE25894" s="56"/>
    </row>
    <row r="25895" spans="1:31" x14ac:dyDescent="0.25">
      <c r="A25895" s="41">
        <v>0</v>
      </c>
      <c r="C25895" s="56"/>
      <c r="AC25895" s="56"/>
      <c r="AD25895" s="56"/>
      <c r="AE25895" s="56"/>
    </row>
    <row r="25896" spans="1:31" x14ac:dyDescent="0.25">
      <c r="A25896" s="41">
        <v>0</v>
      </c>
      <c r="C25896" s="56"/>
      <c r="AC25896" s="56"/>
      <c r="AD25896" s="56"/>
      <c r="AE25896" s="56"/>
    </row>
    <row r="25897" spans="1:31" x14ac:dyDescent="0.25">
      <c r="A25897" s="41">
        <v>0</v>
      </c>
      <c r="C25897" s="56"/>
      <c r="AC25897" s="56"/>
      <c r="AD25897" s="56"/>
      <c r="AE25897" s="56"/>
    </row>
    <row r="25898" spans="1:31" x14ac:dyDescent="0.25">
      <c r="A25898" s="41">
        <v>0</v>
      </c>
      <c r="C25898" s="56"/>
      <c r="AC25898" s="56"/>
      <c r="AD25898" s="56"/>
      <c r="AE25898" s="56"/>
    </row>
    <row r="25899" spans="1:31" x14ac:dyDescent="0.25">
      <c r="A25899" s="41">
        <v>0</v>
      </c>
      <c r="C25899" s="56"/>
      <c r="AC25899" s="56"/>
      <c r="AD25899" s="56"/>
      <c r="AE25899" s="56"/>
    </row>
    <row r="25900" spans="1:31" x14ac:dyDescent="0.25">
      <c r="A25900" s="41">
        <v>0</v>
      </c>
      <c r="C25900" s="56"/>
      <c r="AC25900" s="56"/>
      <c r="AD25900" s="56"/>
      <c r="AE25900" s="56"/>
    </row>
    <row r="25901" spans="1:31" x14ac:dyDescent="0.25">
      <c r="A25901" s="41">
        <v>0</v>
      </c>
      <c r="C25901" s="56"/>
      <c r="AC25901" s="56"/>
      <c r="AD25901" s="56"/>
      <c r="AE25901" s="56"/>
    </row>
    <row r="25902" spans="1:31" x14ac:dyDescent="0.25">
      <c r="A25902" s="41">
        <v>0</v>
      </c>
      <c r="C25902" s="56"/>
      <c r="AC25902" s="56"/>
      <c r="AD25902" s="56"/>
      <c r="AE25902" s="56"/>
    </row>
    <row r="25903" spans="1:31" x14ac:dyDescent="0.25">
      <c r="A25903" s="41">
        <v>0</v>
      </c>
      <c r="C25903" s="56"/>
      <c r="AC25903" s="56"/>
      <c r="AD25903" s="56"/>
      <c r="AE25903" s="56"/>
    </row>
    <row r="25904" spans="1:31" x14ac:dyDescent="0.25">
      <c r="A25904" s="41">
        <v>0</v>
      </c>
      <c r="C25904" s="56"/>
      <c r="AC25904" s="56"/>
      <c r="AD25904" s="56"/>
      <c r="AE25904" s="56"/>
    </row>
    <row r="25905" spans="1:31" x14ac:dyDescent="0.25">
      <c r="A25905" s="41">
        <v>0</v>
      </c>
      <c r="C25905" s="56"/>
      <c r="AC25905" s="56"/>
      <c r="AD25905" s="56"/>
      <c r="AE25905" s="56"/>
    </row>
    <row r="25906" spans="1:31" x14ac:dyDescent="0.25">
      <c r="A25906" s="41">
        <v>0</v>
      </c>
      <c r="C25906" s="56"/>
      <c r="AC25906" s="56"/>
      <c r="AD25906" s="56"/>
      <c r="AE25906" s="56"/>
    </row>
    <row r="25907" spans="1:31" x14ac:dyDescent="0.25">
      <c r="A25907" s="41">
        <v>0</v>
      </c>
      <c r="C25907" s="56"/>
      <c r="AC25907" s="56"/>
      <c r="AD25907" s="56"/>
      <c r="AE25907" s="56"/>
    </row>
    <row r="25908" spans="1:31" x14ac:dyDescent="0.25">
      <c r="A25908" s="41">
        <v>0</v>
      </c>
      <c r="C25908" s="56"/>
      <c r="AC25908" s="56"/>
      <c r="AD25908" s="56"/>
      <c r="AE25908" s="56"/>
    </row>
    <row r="25909" spans="1:31" x14ac:dyDescent="0.25">
      <c r="A25909" s="41">
        <v>0</v>
      </c>
      <c r="C25909" s="56"/>
      <c r="AC25909" s="56"/>
      <c r="AD25909" s="56"/>
      <c r="AE25909" s="56"/>
    </row>
    <row r="25910" spans="1:31" x14ac:dyDescent="0.25">
      <c r="A25910" s="41">
        <v>0</v>
      </c>
      <c r="C25910" s="56"/>
      <c r="AC25910" s="56"/>
      <c r="AD25910" s="56"/>
      <c r="AE25910" s="56"/>
    </row>
    <row r="25911" spans="1:31" x14ac:dyDescent="0.25">
      <c r="A25911" s="41">
        <v>0</v>
      </c>
      <c r="C25911" s="56"/>
      <c r="AC25911" s="56"/>
      <c r="AD25911" s="56"/>
      <c r="AE25911" s="56"/>
    </row>
    <row r="25912" spans="1:31" x14ac:dyDescent="0.25">
      <c r="A25912" s="41">
        <v>0</v>
      </c>
      <c r="C25912" s="56"/>
      <c r="AC25912" s="56"/>
      <c r="AD25912" s="56"/>
      <c r="AE25912" s="56"/>
    </row>
    <row r="25913" spans="1:31" x14ac:dyDescent="0.25">
      <c r="A25913" s="41">
        <v>0</v>
      </c>
      <c r="C25913" s="56"/>
      <c r="AC25913" s="56"/>
      <c r="AD25913" s="56"/>
      <c r="AE25913" s="56"/>
    </row>
    <row r="25914" spans="1:31" x14ac:dyDescent="0.25">
      <c r="A25914" s="41">
        <v>0</v>
      </c>
      <c r="C25914" s="56"/>
      <c r="AC25914" s="56"/>
      <c r="AD25914" s="56"/>
      <c r="AE25914" s="56"/>
    </row>
    <row r="25915" spans="1:31" x14ac:dyDescent="0.25">
      <c r="A25915" s="41">
        <v>0</v>
      </c>
      <c r="C25915" s="56"/>
      <c r="AC25915" s="56"/>
      <c r="AD25915" s="56"/>
      <c r="AE25915" s="56"/>
    </row>
    <row r="25916" spans="1:31" x14ac:dyDescent="0.25">
      <c r="A25916" s="41">
        <v>0</v>
      </c>
      <c r="C25916" s="56"/>
      <c r="AC25916" s="56"/>
      <c r="AD25916" s="56"/>
      <c r="AE25916" s="56"/>
    </row>
    <row r="25917" spans="1:31" x14ac:dyDescent="0.25">
      <c r="A25917" s="41">
        <v>0</v>
      </c>
      <c r="C25917" s="56"/>
      <c r="AC25917" s="56"/>
      <c r="AD25917" s="56"/>
      <c r="AE25917" s="56"/>
    </row>
    <row r="25918" spans="1:31" x14ac:dyDescent="0.25">
      <c r="A25918" s="41">
        <v>0</v>
      </c>
      <c r="C25918" s="56"/>
      <c r="AC25918" s="56"/>
      <c r="AD25918" s="56"/>
      <c r="AE25918" s="56"/>
    </row>
    <row r="25919" spans="1:31" x14ac:dyDescent="0.25">
      <c r="A25919" s="41">
        <v>0</v>
      </c>
      <c r="C25919" s="56"/>
      <c r="AC25919" s="56"/>
      <c r="AD25919" s="56"/>
      <c r="AE25919" s="56"/>
    </row>
    <row r="25920" spans="1:31" x14ac:dyDescent="0.25">
      <c r="A25920" s="41">
        <v>0</v>
      </c>
      <c r="C25920" s="56"/>
      <c r="AC25920" s="56"/>
      <c r="AD25920" s="56"/>
      <c r="AE25920" s="56"/>
    </row>
    <row r="25921" spans="1:31" x14ac:dyDescent="0.25">
      <c r="A25921" s="41">
        <v>0</v>
      </c>
      <c r="C25921" s="56"/>
      <c r="AC25921" s="56"/>
      <c r="AD25921" s="56"/>
      <c r="AE25921" s="56"/>
    </row>
    <row r="25922" spans="1:31" x14ac:dyDescent="0.25">
      <c r="A25922" s="41">
        <v>0</v>
      </c>
      <c r="C25922" s="56"/>
      <c r="AC25922" s="56"/>
      <c r="AD25922" s="56"/>
      <c r="AE25922" s="56"/>
    </row>
    <row r="25923" spans="1:31" x14ac:dyDescent="0.25">
      <c r="A25923" s="41">
        <v>0</v>
      </c>
      <c r="C25923" s="56"/>
      <c r="AC25923" s="56"/>
      <c r="AD25923" s="56"/>
      <c r="AE25923" s="56"/>
    </row>
    <row r="25924" spans="1:31" x14ac:dyDescent="0.25">
      <c r="A25924" s="41">
        <v>0</v>
      </c>
      <c r="C25924" s="56"/>
      <c r="AC25924" s="56"/>
      <c r="AD25924" s="56"/>
      <c r="AE25924" s="56"/>
    </row>
    <row r="25925" spans="1:31" x14ac:dyDescent="0.25">
      <c r="A25925" s="41">
        <v>0</v>
      </c>
      <c r="C25925" s="56"/>
      <c r="AC25925" s="56"/>
      <c r="AD25925" s="56"/>
      <c r="AE25925" s="56"/>
    </row>
    <row r="25926" spans="1:31" x14ac:dyDescent="0.25">
      <c r="A25926" s="41">
        <v>0</v>
      </c>
      <c r="C25926" s="56"/>
      <c r="AC25926" s="56"/>
      <c r="AD25926" s="56"/>
      <c r="AE25926" s="56"/>
    </row>
    <row r="25927" spans="1:31" x14ac:dyDescent="0.25">
      <c r="A25927" s="41">
        <v>0</v>
      </c>
      <c r="C25927" s="56"/>
      <c r="AC25927" s="56"/>
      <c r="AD25927" s="56"/>
      <c r="AE25927" s="56"/>
    </row>
    <row r="25928" spans="1:31" x14ac:dyDescent="0.25">
      <c r="A25928" s="41">
        <v>0</v>
      </c>
      <c r="C25928" s="56"/>
      <c r="AC25928" s="56"/>
      <c r="AD25928" s="56"/>
      <c r="AE25928" s="56"/>
    </row>
    <row r="25929" spans="1:31" x14ac:dyDescent="0.25">
      <c r="A25929" s="41">
        <v>0</v>
      </c>
      <c r="C25929" s="56"/>
      <c r="AC25929" s="56"/>
      <c r="AD25929" s="56"/>
      <c r="AE25929" s="56"/>
    </row>
    <row r="25930" spans="1:31" x14ac:dyDescent="0.25">
      <c r="A25930" s="41">
        <v>0</v>
      </c>
      <c r="C25930" s="56"/>
      <c r="AC25930" s="56"/>
      <c r="AD25930" s="56"/>
      <c r="AE25930" s="56"/>
    </row>
    <row r="25931" spans="1:31" x14ac:dyDescent="0.25">
      <c r="A25931" s="41">
        <v>0</v>
      </c>
      <c r="C25931" s="56"/>
      <c r="AC25931" s="56"/>
      <c r="AD25931" s="56"/>
      <c r="AE25931" s="56"/>
    </row>
    <row r="25932" spans="1:31" x14ac:dyDescent="0.25">
      <c r="A25932" s="41">
        <v>0</v>
      </c>
      <c r="C25932" s="56"/>
      <c r="AC25932" s="56"/>
      <c r="AD25932" s="56"/>
      <c r="AE25932" s="56"/>
    </row>
    <row r="25933" spans="1:31" x14ac:dyDescent="0.25">
      <c r="A25933" s="41">
        <v>0</v>
      </c>
      <c r="C25933" s="56"/>
      <c r="AC25933" s="56"/>
      <c r="AD25933" s="56"/>
      <c r="AE25933" s="56"/>
    </row>
    <row r="25934" spans="1:31" x14ac:dyDescent="0.25">
      <c r="A25934" s="41">
        <v>0</v>
      </c>
      <c r="C25934" s="56"/>
      <c r="AC25934" s="56"/>
      <c r="AD25934" s="56"/>
      <c r="AE25934" s="56"/>
    </row>
    <row r="25935" spans="1:31" x14ac:dyDescent="0.25">
      <c r="A25935" s="41">
        <v>0</v>
      </c>
      <c r="C25935" s="56"/>
      <c r="AC25935" s="56"/>
      <c r="AD25935" s="56"/>
      <c r="AE25935" s="56"/>
    </row>
    <row r="25936" spans="1:31" x14ac:dyDescent="0.25">
      <c r="A25936" s="41">
        <v>0</v>
      </c>
      <c r="C25936" s="56"/>
      <c r="AC25936" s="56"/>
      <c r="AD25936" s="56"/>
      <c r="AE25936" s="56"/>
    </row>
    <row r="25937" spans="1:31" x14ac:dyDescent="0.25">
      <c r="A25937" s="41">
        <v>0</v>
      </c>
      <c r="C25937" s="56"/>
      <c r="AC25937" s="56"/>
      <c r="AD25937" s="56"/>
      <c r="AE25937" s="56"/>
    </row>
    <row r="25938" spans="1:31" x14ac:dyDescent="0.25">
      <c r="A25938" s="41">
        <v>0</v>
      </c>
      <c r="C25938" s="56"/>
      <c r="AC25938" s="56"/>
      <c r="AD25938" s="56"/>
      <c r="AE25938" s="56"/>
    </row>
    <row r="25939" spans="1:31" x14ac:dyDescent="0.25">
      <c r="A25939" s="41">
        <v>0</v>
      </c>
      <c r="C25939" s="56"/>
      <c r="AC25939" s="56"/>
      <c r="AD25939" s="56"/>
      <c r="AE25939" s="56"/>
    </row>
    <row r="25940" spans="1:31" x14ac:dyDescent="0.25">
      <c r="A25940" s="41">
        <v>0</v>
      </c>
      <c r="C25940" s="56"/>
      <c r="AC25940" s="56"/>
      <c r="AD25940" s="56"/>
      <c r="AE25940" s="56"/>
    </row>
    <row r="25941" spans="1:31" x14ac:dyDescent="0.25">
      <c r="A25941" s="41">
        <v>0</v>
      </c>
      <c r="C25941" s="56"/>
      <c r="AC25941" s="56"/>
      <c r="AD25941" s="56"/>
      <c r="AE25941" s="56"/>
    </row>
    <row r="25942" spans="1:31" x14ac:dyDescent="0.25">
      <c r="A25942" s="41">
        <v>0</v>
      </c>
      <c r="C25942" s="56"/>
      <c r="AC25942" s="56"/>
      <c r="AD25942" s="56"/>
      <c r="AE25942" s="56"/>
    </row>
    <row r="25943" spans="1:31" x14ac:dyDescent="0.25">
      <c r="A25943" s="41">
        <v>0</v>
      </c>
      <c r="C25943" s="56"/>
      <c r="AC25943" s="56"/>
      <c r="AD25943" s="56"/>
      <c r="AE25943" s="56"/>
    </row>
    <row r="25944" spans="1:31" x14ac:dyDescent="0.25">
      <c r="A25944" s="41">
        <v>0</v>
      </c>
      <c r="C25944" s="56"/>
      <c r="AC25944" s="56"/>
      <c r="AD25944" s="56"/>
      <c r="AE25944" s="56"/>
    </row>
    <row r="25945" spans="1:31" x14ac:dyDescent="0.25">
      <c r="A25945" s="41">
        <v>0</v>
      </c>
      <c r="C25945" s="56"/>
      <c r="AC25945" s="56"/>
      <c r="AD25945" s="56"/>
      <c r="AE25945" s="56"/>
    </row>
    <row r="25946" spans="1:31" x14ac:dyDescent="0.25">
      <c r="A25946" s="41">
        <v>0</v>
      </c>
      <c r="C25946" s="56"/>
      <c r="AC25946" s="56"/>
      <c r="AD25946" s="56"/>
      <c r="AE25946" s="56"/>
    </row>
    <row r="25947" spans="1:31" x14ac:dyDescent="0.25">
      <c r="A25947" s="41">
        <v>0</v>
      </c>
      <c r="C25947" s="56"/>
      <c r="AC25947" s="56"/>
      <c r="AD25947" s="56"/>
      <c r="AE25947" s="56"/>
    </row>
    <row r="25948" spans="1:31" x14ac:dyDescent="0.25">
      <c r="A25948" s="41">
        <v>0</v>
      </c>
      <c r="C25948" s="56"/>
      <c r="AC25948" s="56"/>
      <c r="AD25948" s="56"/>
      <c r="AE25948" s="56"/>
    </row>
    <row r="25949" spans="1:31" x14ac:dyDescent="0.25">
      <c r="A25949" s="41">
        <v>0</v>
      </c>
      <c r="C25949" s="56"/>
      <c r="AC25949" s="56"/>
      <c r="AD25949" s="56"/>
      <c r="AE25949" s="56"/>
    </row>
    <row r="25950" spans="1:31" x14ac:dyDescent="0.25">
      <c r="A25950" s="41">
        <v>0</v>
      </c>
      <c r="C25950" s="56"/>
      <c r="AC25950" s="56"/>
      <c r="AD25950" s="56"/>
      <c r="AE25950" s="56"/>
    </row>
    <row r="25951" spans="1:31" x14ac:dyDescent="0.25">
      <c r="A25951" s="41">
        <v>0</v>
      </c>
      <c r="C25951" s="56"/>
      <c r="AC25951" s="56"/>
      <c r="AD25951" s="56"/>
      <c r="AE25951" s="56"/>
    </row>
    <row r="25952" spans="1:31" x14ac:dyDescent="0.25">
      <c r="A25952" s="41">
        <v>0</v>
      </c>
      <c r="C25952" s="56"/>
      <c r="AC25952" s="56"/>
      <c r="AD25952" s="56"/>
      <c r="AE25952" s="56"/>
    </row>
    <row r="25953" spans="1:31" x14ac:dyDescent="0.25">
      <c r="A25953" s="41">
        <v>0</v>
      </c>
      <c r="C25953" s="56"/>
      <c r="AC25953" s="56"/>
      <c r="AD25953" s="56"/>
      <c r="AE25953" s="56"/>
    </row>
    <row r="25954" spans="1:31" x14ac:dyDescent="0.25">
      <c r="A25954" s="41">
        <v>0</v>
      </c>
      <c r="C25954" s="56"/>
      <c r="AC25954" s="56"/>
      <c r="AD25954" s="56"/>
      <c r="AE25954" s="56"/>
    </row>
    <row r="25955" spans="1:31" x14ac:dyDescent="0.25">
      <c r="A25955" s="41">
        <v>0</v>
      </c>
      <c r="C25955" s="56"/>
      <c r="AC25955" s="56"/>
      <c r="AD25955" s="56"/>
      <c r="AE25955" s="56"/>
    </row>
    <row r="25956" spans="1:31" x14ac:dyDescent="0.25">
      <c r="A25956" s="41">
        <v>0</v>
      </c>
      <c r="C25956" s="56"/>
      <c r="AC25956" s="56"/>
      <c r="AD25956" s="56"/>
      <c r="AE25956" s="56"/>
    </row>
    <row r="25957" spans="1:31" x14ac:dyDescent="0.25">
      <c r="A25957" s="41">
        <v>0</v>
      </c>
      <c r="C25957" s="56"/>
      <c r="AC25957" s="56"/>
      <c r="AD25957" s="56"/>
      <c r="AE25957" s="56"/>
    </row>
    <row r="25958" spans="1:31" x14ac:dyDescent="0.25">
      <c r="A25958" s="41">
        <v>0</v>
      </c>
      <c r="C25958" s="56"/>
      <c r="AC25958" s="56"/>
      <c r="AD25958" s="56"/>
      <c r="AE25958" s="56"/>
    </row>
    <row r="25959" spans="1:31" x14ac:dyDescent="0.25">
      <c r="A25959" s="41">
        <v>0</v>
      </c>
      <c r="C25959" s="56"/>
      <c r="AC25959" s="56"/>
      <c r="AD25959" s="56"/>
      <c r="AE25959" s="56"/>
    </row>
    <row r="25960" spans="1:31" x14ac:dyDescent="0.25">
      <c r="A25960" s="41">
        <v>0</v>
      </c>
      <c r="C25960" s="56"/>
      <c r="AC25960" s="56"/>
      <c r="AD25960" s="56"/>
      <c r="AE25960" s="56"/>
    </row>
    <row r="25961" spans="1:31" x14ac:dyDescent="0.25">
      <c r="A25961" s="41">
        <v>0</v>
      </c>
      <c r="C25961" s="56"/>
      <c r="AC25961" s="56"/>
      <c r="AD25961" s="56"/>
      <c r="AE25961" s="56"/>
    </row>
    <row r="25962" spans="1:31" x14ac:dyDescent="0.25">
      <c r="A25962" s="41">
        <v>0</v>
      </c>
      <c r="C25962" s="56"/>
      <c r="AC25962" s="56"/>
      <c r="AD25962" s="56"/>
      <c r="AE25962" s="56"/>
    </row>
    <row r="25963" spans="1:31" x14ac:dyDescent="0.25">
      <c r="A25963" s="41">
        <v>0</v>
      </c>
      <c r="C25963" s="56"/>
      <c r="AC25963" s="56"/>
      <c r="AD25963" s="56"/>
      <c r="AE25963" s="56"/>
    </row>
    <row r="25964" spans="1:31" x14ac:dyDescent="0.25">
      <c r="A25964" s="41">
        <v>0</v>
      </c>
      <c r="C25964" s="56"/>
      <c r="AC25964" s="56"/>
      <c r="AD25964" s="56"/>
      <c r="AE25964" s="56"/>
    </row>
    <row r="25965" spans="1:31" x14ac:dyDescent="0.25">
      <c r="A25965" s="41">
        <v>0</v>
      </c>
      <c r="C25965" s="56"/>
      <c r="AC25965" s="56"/>
      <c r="AD25965" s="56"/>
      <c r="AE25965" s="56"/>
    </row>
    <row r="25966" spans="1:31" x14ac:dyDescent="0.25">
      <c r="A25966" s="41">
        <v>0</v>
      </c>
      <c r="C25966" s="56"/>
      <c r="AC25966" s="56"/>
      <c r="AD25966" s="56"/>
      <c r="AE25966" s="56"/>
    </row>
    <row r="25967" spans="1:31" x14ac:dyDescent="0.25">
      <c r="A25967" s="41">
        <v>0</v>
      </c>
      <c r="C25967" s="56"/>
      <c r="AC25967" s="56"/>
      <c r="AD25967" s="56"/>
      <c r="AE25967" s="56"/>
    </row>
    <row r="25968" spans="1:31" x14ac:dyDescent="0.25">
      <c r="A25968" s="41">
        <v>0</v>
      </c>
      <c r="C25968" s="56"/>
      <c r="AC25968" s="56"/>
      <c r="AD25968" s="56"/>
      <c r="AE25968" s="56"/>
    </row>
    <row r="25969" spans="1:31" x14ac:dyDescent="0.25">
      <c r="A25969" s="41">
        <v>0</v>
      </c>
      <c r="C25969" s="56"/>
      <c r="AC25969" s="56"/>
      <c r="AD25969" s="56"/>
      <c r="AE25969" s="56"/>
    </row>
    <row r="25970" spans="1:31" x14ac:dyDescent="0.25">
      <c r="A25970" s="41">
        <v>0</v>
      </c>
      <c r="C25970" s="56"/>
      <c r="AC25970" s="56"/>
      <c r="AD25970" s="56"/>
      <c r="AE25970" s="56"/>
    </row>
    <row r="25971" spans="1:31" x14ac:dyDescent="0.25">
      <c r="A25971" s="41">
        <v>0</v>
      </c>
      <c r="C25971" s="56"/>
      <c r="AC25971" s="56"/>
      <c r="AD25971" s="56"/>
      <c r="AE25971" s="56"/>
    </row>
    <row r="25972" spans="1:31" x14ac:dyDescent="0.25">
      <c r="A25972" s="41">
        <v>0</v>
      </c>
      <c r="C25972" s="56"/>
      <c r="AC25972" s="56"/>
      <c r="AD25972" s="56"/>
      <c r="AE25972" s="56"/>
    </row>
    <row r="25973" spans="1:31" x14ac:dyDescent="0.25">
      <c r="A25973" s="41">
        <v>0</v>
      </c>
      <c r="C25973" s="56"/>
      <c r="AC25973" s="56"/>
      <c r="AD25973" s="56"/>
      <c r="AE25973" s="56"/>
    </row>
    <row r="25974" spans="1:31" x14ac:dyDescent="0.25">
      <c r="A25974" s="41">
        <v>0</v>
      </c>
      <c r="C25974" s="56"/>
      <c r="AC25974" s="56"/>
      <c r="AD25974" s="56"/>
      <c r="AE25974" s="56"/>
    </row>
    <row r="25975" spans="1:31" x14ac:dyDescent="0.25">
      <c r="A25975" s="41">
        <v>0</v>
      </c>
      <c r="C25975" s="56"/>
      <c r="AC25975" s="56"/>
      <c r="AD25975" s="56"/>
      <c r="AE25975" s="56"/>
    </row>
    <row r="25976" spans="1:31" x14ac:dyDescent="0.25">
      <c r="A25976" s="41">
        <v>0</v>
      </c>
      <c r="C25976" s="56"/>
      <c r="AC25976" s="56"/>
      <c r="AD25976" s="56"/>
      <c r="AE25976" s="56"/>
    </row>
    <row r="25977" spans="1:31" x14ac:dyDescent="0.25">
      <c r="A25977" s="41">
        <v>0</v>
      </c>
      <c r="C25977" s="56"/>
      <c r="AC25977" s="56"/>
      <c r="AD25977" s="56"/>
      <c r="AE25977" s="56"/>
    </row>
    <row r="25978" spans="1:31" x14ac:dyDescent="0.25">
      <c r="A25978" s="41">
        <v>0</v>
      </c>
      <c r="C25978" s="56"/>
      <c r="AC25978" s="56"/>
      <c r="AD25978" s="56"/>
      <c r="AE25978" s="56"/>
    </row>
    <row r="25979" spans="1:31" x14ac:dyDescent="0.25">
      <c r="A25979" s="41">
        <v>0</v>
      </c>
      <c r="C25979" s="56"/>
      <c r="AC25979" s="56"/>
      <c r="AD25979" s="56"/>
      <c r="AE25979" s="56"/>
    </row>
    <row r="25980" spans="1:31" x14ac:dyDescent="0.25">
      <c r="A25980" s="41">
        <v>0</v>
      </c>
      <c r="C25980" s="56"/>
      <c r="AC25980" s="56"/>
      <c r="AD25980" s="56"/>
      <c r="AE25980" s="56"/>
    </row>
    <row r="25981" spans="1:31" x14ac:dyDescent="0.25">
      <c r="A25981" s="41">
        <v>0</v>
      </c>
      <c r="C25981" s="56"/>
      <c r="AC25981" s="56"/>
      <c r="AD25981" s="56"/>
      <c r="AE25981" s="56"/>
    </row>
    <row r="25982" spans="1:31" x14ac:dyDescent="0.25">
      <c r="A25982" s="41">
        <v>0</v>
      </c>
      <c r="C25982" s="56"/>
      <c r="AC25982" s="56"/>
      <c r="AD25982" s="56"/>
      <c r="AE25982" s="56"/>
    </row>
    <row r="25983" spans="1:31" x14ac:dyDescent="0.25">
      <c r="A25983" s="41">
        <v>0</v>
      </c>
      <c r="C25983" s="56"/>
      <c r="AC25983" s="56"/>
      <c r="AD25983" s="56"/>
      <c r="AE25983" s="56"/>
    </row>
    <row r="25984" spans="1:31" x14ac:dyDescent="0.25">
      <c r="A25984" s="41">
        <v>0</v>
      </c>
      <c r="C25984" s="56"/>
      <c r="AC25984" s="56"/>
      <c r="AD25984" s="56"/>
      <c r="AE25984" s="56"/>
    </row>
    <row r="25985" spans="1:31" x14ac:dyDescent="0.25">
      <c r="A25985" s="41">
        <v>0</v>
      </c>
      <c r="C25985" s="56"/>
      <c r="AC25985" s="56"/>
      <c r="AD25985" s="56"/>
      <c r="AE25985" s="56"/>
    </row>
    <row r="25986" spans="1:31" x14ac:dyDescent="0.25">
      <c r="A25986" s="41">
        <v>0</v>
      </c>
      <c r="C25986" s="56"/>
      <c r="AC25986" s="56"/>
      <c r="AD25986" s="56"/>
      <c r="AE25986" s="56"/>
    </row>
    <row r="25987" spans="1:31" x14ac:dyDescent="0.25">
      <c r="A25987" s="41">
        <v>0</v>
      </c>
      <c r="C25987" s="56"/>
      <c r="AC25987" s="56"/>
      <c r="AD25987" s="56"/>
      <c r="AE25987" s="56"/>
    </row>
    <row r="25988" spans="1:31" x14ac:dyDescent="0.25">
      <c r="A25988" s="41">
        <v>0</v>
      </c>
      <c r="C25988" s="56"/>
      <c r="AC25988" s="56"/>
      <c r="AD25988" s="56"/>
      <c r="AE25988" s="56"/>
    </row>
    <row r="25989" spans="1:31" x14ac:dyDescent="0.25">
      <c r="A25989" s="41">
        <v>0</v>
      </c>
      <c r="C25989" s="56"/>
      <c r="AC25989" s="56"/>
      <c r="AD25989" s="56"/>
      <c r="AE25989" s="56"/>
    </row>
    <row r="25990" spans="1:31" x14ac:dyDescent="0.25">
      <c r="A25990" s="41">
        <v>0</v>
      </c>
      <c r="C25990" s="56"/>
      <c r="AC25990" s="56"/>
      <c r="AD25990" s="56"/>
      <c r="AE25990" s="56"/>
    </row>
    <row r="25991" spans="1:31" x14ac:dyDescent="0.25">
      <c r="A25991" s="41">
        <v>0</v>
      </c>
      <c r="C25991" s="56"/>
      <c r="AC25991" s="56"/>
      <c r="AD25991" s="56"/>
      <c r="AE25991" s="56"/>
    </row>
    <row r="25992" spans="1:31" x14ac:dyDescent="0.25">
      <c r="A25992" s="41">
        <v>0</v>
      </c>
      <c r="C25992" s="56"/>
      <c r="AC25992" s="56"/>
      <c r="AD25992" s="56"/>
      <c r="AE25992" s="56"/>
    </row>
    <row r="25993" spans="1:31" x14ac:dyDescent="0.25">
      <c r="A25993" s="41">
        <v>0</v>
      </c>
      <c r="C25993" s="56"/>
      <c r="AC25993" s="56"/>
      <c r="AD25993" s="56"/>
      <c r="AE25993" s="56"/>
    </row>
    <row r="25994" spans="1:31" x14ac:dyDescent="0.25">
      <c r="A25994" s="41">
        <v>0</v>
      </c>
      <c r="C25994" s="56"/>
      <c r="AC25994" s="56"/>
      <c r="AD25994" s="56"/>
      <c r="AE25994" s="56"/>
    </row>
    <row r="25995" spans="1:31" x14ac:dyDescent="0.25">
      <c r="A25995" s="41">
        <v>0</v>
      </c>
      <c r="C25995" s="56"/>
      <c r="AC25995" s="56"/>
      <c r="AD25995" s="56"/>
      <c r="AE25995" s="56"/>
    </row>
    <row r="25996" spans="1:31" x14ac:dyDescent="0.25">
      <c r="A25996" s="41">
        <v>0</v>
      </c>
      <c r="C25996" s="56"/>
      <c r="AC25996" s="56"/>
      <c r="AD25996" s="56"/>
      <c r="AE25996" s="56"/>
    </row>
    <row r="25997" spans="1:31" x14ac:dyDescent="0.25">
      <c r="A25997" s="41">
        <v>0</v>
      </c>
      <c r="C25997" s="56"/>
      <c r="AC25997" s="56"/>
      <c r="AD25997" s="56"/>
      <c r="AE25997" s="56"/>
    </row>
    <row r="25998" spans="1:31" x14ac:dyDescent="0.25">
      <c r="A25998" s="41">
        <v>0</v>
      </c>
      <c r="C25998" s="56"/>
      <c r="AC25998" s="56"/>
      <c r="AD25998" s="56"/>
      <c r="AE25998" s="56"/>
    </row>
    <row r="25999" spans="1:31" x14ac:dyDescent="0.25">
      <c r="A25999" s="41">
        <v>0</v>
      </c>
      <c r="C25999" s="56"/>
      <c r="AC25999" s="56"/>
      <c r="AD25999" s="56"/>
      <c r="AE25999" s="56"/>
    </row>
    <row r="26000" spans="1:31" x14ac:dyDescent="0.25">
      <c r="A26000" s="41">
        <v>0</v>
      </c>
      <c r="C26000" s="56"/>
      <c r="AC26000" s="56"/>
      <c r="AD26000" s="56"/>
      <c r="AE26000" s="56"/>
    </row>
    <row r="26001" spans="1:31" x14ac:dyDescent="0.25">
      <c r="A26001" s="41">
        <v>0</v>
      </c>
      <c r="C26001" s="56"/>
      <c r="AC26001" s="56"/>
      <c r="AD26001" s="56"/>
      <c r="AE26001" s="56"/>
    </row>
    <row r="26002" spans="1:31" x14ac:dyDescent="0.25">
      <c r="A26002" s="41">
        <v>0</v>
      </c>
      <c r="C26002" s="56"/>
      <c r="AC26002" s="56"/>
      <c r="AD26002" s="56"/>
      <c r="AE26002" s="56"/>
    </row>
    <row r="26003" spans="1:31" x14ac:dyDescent="0.25">
      <c r="A26003" s="41">
        <v>0</v>
      </c>
      <c r="C26003" s="56"/>
      <c r="AC26003" s="56"/>
      <c r="AD26003" s="56"/>
      <c r="AE26003" s="56"/>
    </row>
    <row r="26004" spans="1:31" x14ac:dyDescent="0.25">
      <c r="A26004" s="41">
        <v>0</v>
      </c>
      <c r="C26004" s="56"/>
      <c r="AC26004" s="56"/>
      <c r="AD26004" s="56"/>
      <c r="AE26004" s="56"/>
    </row>
    <row r="26005" spans="1:31" x14ac:dyDescent="0.25">
      <c r="A26005" s="41">
        <v>0</v>
      </c>
      <c r="C26005" s="56"/>
      <c r="AC26005" s="56"/>
      <c r="AD26005" s="56"/>
      <c r="AE26005" s="56"/>
    </row>
    <row r="26006" spans="1:31" x14ac:dyDescent="0.25">
      <c r="A26006" s="41">
        <v>0</v>
      </c>
      <c r="C26006" s="56"/>
      <c r="AC26006" s="56"/>
      <c r="AD26006" s="56"/>
      <c r="AE26006" s="56"/>
    </row>
    <row r="26007" spans="1:31" x14ac:dyDescent="0.25">
      <c r="A26007" s="41">
        <v>0</v>
      </c>
      <c r="C26007" s="56"/>
      <c r="AC26007" s="56"/>
      <c r="AD26007" s="56"/>
      <c r="AE26007" s="56"/>
    </row>
    <row r="26008" spans="1:31" x14ac:dyDescent="0.25">
      <c r="A26008" s="41">
        <v>0</v>
      </c>
      <c r="C26008" s="56"/>
      <c r="AC26008" s="56"/>
      <c r="AD26008" s="56"/>
      <c r="AE26008" s="56"/>
    </row>
    <row r="26009" spans="1:31" x14ac:dyDescent="0.25">
      <c r="A26009" s="41">
        <v>0</v>
      </c>
      <c r="C26009" s="56"/>
      <c r="AC26009" s="56"/>
      <c r="AD26009" s="56"/>
      <c r="AE26009" s="56"/>
    </row>
    <row r="26010" spans="1:31" x14ac:dyDescent="0.25">
      <c r="A26010" s="41">
        <v>0</v>
      </c>
      <c r="C26010" s="56"/>
      <c r="AC26010" s="56"/>
      <c r="AD26010" s="56"/>
      <c r="AE26010" s="56"/>
    </row>
    <row r="26011" spans="1:31" x14ac:dyDescent="0.25">
      <c r="A26011" s="41">
        <v>0</v>
      </c>
      <c r="C26011" s="56"/>
      <c r="AC26011" s="56"/>
      <c r="AD26011" s="56"/>
      <c r="AE26011" s="56"/>
    </row>
    <row r="26012" spans="1:31" x14ac:dyDescent="0.25">
      <c r="A26012" s="41">
        <v>0</v>
      </c>
      <c r="C26012" s="56"/>
      <c r="AC26012" s="56"/>
      <c r="AD26012" s="56"/>
      <c r="AE26012" s="56"/>
    </row>
    <row r="26013" spans="1:31" x14ac:dyDescent="0.25">
      <c r="A26013" s="41">
        <v>0</v>
      </c>
      <c r="C26013" s="56"/>
      <c r="AC26013" s="56"/>
      <c r="AD26013" s="56"/>
      <c r="AE26013" s="56"/>
    </row>
    <row r="26014" spans="1:31" x14ac:dyDescent="0.25">
      <c r="A26014" s="41">
        <v>0</v>
      </c>
      <c r="C26014" s="56"/>
      <c r="AC26014" s="56"/>
      <c r="AD26014" s="56"/>
      <c r="AE26014" s="56"/>
    </row>
    <row r="26015" spans="1:31" x14ac:dyDescent="0.25">
      <c r="A26015" s="41">
        <v>0</v>
      </c>
      <c r="C26015" s="56"/>
      <c r="AC26015" s="56"/>
      <c r="AD26015" s="56"/>
      <c r="AE26015" s="56"/>
    </row>
    <row r="26016" spans="1:31" x14ac:dyDescent="0.25">
      <c r="A26016" s="41">
        <v>0</v>
      </c>
      <c r="C26016" s="56"/>
      <c r="AC26016" s="56"/>
      <c r="AD26016" s="56"/>
      <c r="AE26016" s="56"/>
    </row>
    <row r="26017" spans="1:31" x14ac:dyDescent="0.25">
      <c r="A26017" s="41">
        <v>0</v>
      </c>
      <c r="C26017" s="56"/>
      <c r="AC26017" s="56"/>
      <c r="AD26017" s="56"/>
      <c r="AE26017" s="56"/>
    </row>
    <row r="26018" spans="1:31" x14ac:dyDescent="0.25">
      <c r="A26018" s="41">
        <v>0</v>
      </c>
      <c r="C26018" s="56"/>
      <c r="AC26018" s="56"/>
      <c r="AD26018" s="56"/>
      <c r="AE26018" s="56"/>
    </row>
    <row r="26019" spans="1:31" x14ac:dyDescent="0.25">
      <c r="A26019" s="41">
        <v>0</v>
      </c>
      <c r="C26019" s="56"/>
      <c r="AC26019" s="56"/>
      <c r="AD26019" s="56"/>
      <c r="AE26019" s="56"/>
    </row>
    <row r="26020" spans="1:31" x14ac:dyDescent="0.25">
      <c r="A26020" s="41">
        <v>0</v>
      </c>
      <c r="C26020" s="56"/>
      <c r="AC26020" s="56"/>
      <c r="AD26020" s="56"/>
      <c r="AE26020" s="56"/>
    </row>
    <row r="26021" spans="1:31" x14ac:dyDescent="0.25">
      <c r="A26021" s="41">
        <v>0</v>
      </c>
      <c r="C26021" s="56"/>
      <c r="AC26021" s="56"/>
      <c r="AD26021" s="56"/>
      <c r="AE26021" s="56"/>
    </row>
    <row r="26022" spans="1:31" x14ac:dyDescent="0.25">
      <c r="A26022" s="41">
        <v>0</v>
      </c>
      <c r="C26022" s="56"/>
      <c r="AC26022" s="56"/>
      <c r="AD26022" s="56"/>
      <c r="AE26022" s="56"/>
    </row>
    <row r="26023" spans="1:31" x14ac:dyDescent="0.25">
      <c r="A26023" s="41">
        <v>0</v>
      </c>
      <c r="C26023" s="56"/>
      <c r="AC26023" s="56"/>
      <c r="AD26023" s="56"/>
      <c r="AE26023" s="56"/>
    </row>
    <row r="26024" spans="1:31" x14ac:dyDescent="0.25">
      <c r="A26024" s="41">
        <v>0</v>
      </c>
      <c r="C26024" s="56"/>
      <c r="AC26024" s="56"/>
      <c r="AD26024" s="56"/>
      <c r="AE26024" s="56"/>
    </row>
    <row r="26025" spans="1:31" x14ac:dyDescent="0.25">
      <c r="A26025" s="41">
        <v>0</v>
      </c>
      <c r="C26025" s="56"/>
      <c r="AC26025" s="56"/>
      <c r="AD26025" s="56"/>
      <c r="AE26025" s="56"/>
    </row>
    <row r="26026" spans="1:31" x14ac:dyDescent="0.25">
      <c r="A26026" s="41">
        <v>0</v>
      </c>
      <c r="C26026" s="56"/>
      <c r="AC26026" s="56"/>
      <c r="AD26026" s="56"/>
      <c r="AE26026" s="56"/>
    </row>
    <row r="26027" spans="1:31" x14ac:dyDescent="0.25">
      <c r="A26027" s="41">
        <v>0</v>
      </c>
      <c r="C26027" s="56"/>
      <c r="AC26027" s="56"/>
      <c r="AD26027" s="56"/>
      <c r="AE26027" s="56"/>
    </row>
    <row r="26028" spans="1:31" x14ac:dyDescent="0.25">
      <c r="A26028" s="41">
        <v>0</v>
      </c>
      <c r="C26028" s="56"/>
      <c r="AC26028" s="56"/>
      <c r="AD26028" s="56"/>
      <c r="AE26028" s="56"/>
    </row>
    <row r="26029" spans="1:31" x14ac:dyDescent="0.25">
      <c r="A26029" s="41">
        <v>0</v>
      </c>
      <c r="C26029" s="56"/>
      <c r="AC26029" s="56"/>
      <c r="AD26029" s="56"/>
      <c r="AE26029" s="56"/>
    </row>
    <row r="26030" spans="1:31" x14ac:dyDescent="0.25">
      <c r="A26030" s="41">
        <v>0</v>
      </c>
      <c r="C26030" s="56"/>
      <c r="AC26030" s="56"/>
      <c r="AD26030" s="56"/>
      <c r="AE26030" s="56"/>
    </row>
    <row r="26031" spans="1:31" x14ac:dyDescent="0.25">
      <c r="A26031" s="41">
        <v>0</v>
      </c>
      <c r="C26031" s="56"/>
      <c r="AC26031" s="56"/>
      <c r="AD26031" s="56"/>
      <c r="AE26031" s="56"/>
    </row>
    <row r="26032" spans="1:31" x14ac:dyDescent="0.25">
      <c r="A26032" s="41">
        <v>0</v>
      </c>
      <c r="C26032" s="56"/>
      <c r="AC26032" s="56"/>
      <c r="AD26032" s="56"/>
      <c r="AE26032" s="56"/>
    </row>
    <row r="26033" spans="1:31" x14ac:dyDescent="0.25">
      <c r="A26033" s="41">
        <v>0</v>
      </c>
      <c r="C26033" s="56"/>
      <c r="AC26033" s="56"/>
      <c r="AD26033" s="56"/>
      <c r="AE26033" s="56"/>
    </row>
    <row r="26034" spans="1:31" x14ac:dyDescent="0.25">
      <c r="A26034" s="41">
        <v>0</v>
      </c>
      <c r="C26034" s="56"/>
      <c r="AC26034" s="56"/>
      <c r="AD26034" s="56"/>
      <c r="AE26034" s="56"/>
    </row>
    <row r="26035" spans="1:31" x14ac:dyDescent="0.25">
      <c r="A26035" s="41">
        <v>0</v>
      </c>
      <c r="C26035" s="56"/>
      <c r="AC26035" s="56"/>
      <c r="AD26035" s="56"/>
      <c r="AE26035" s="56"/>
    </row>
    <row r="26036" spans="1:31" x14ac:dyDescent="0.25">
      <c r="A26036" s="41">
        <v>0</v>
      </c>
      <c r="C26036" s="56"/>
      <c r="AC26036" s="56"/>
      <c r="AD26036" s="56"/>
      <c r="AE26036" s="56"/>
    </row>
    <row r="26037" spans="1:31" x14ac:dyDescent="0.25">
      <c r="A26037" s="41">
        <v>0</v>
      </c>
      <c r="C26037" s="56"/>
      <c r="AC26037" s="56"/>
      <c r="AD26037" s="56"/>
      <c r="AE26037" s="56"/>
    </row>
    <row r="26038" spans="1:31" x14ac:dyDescent="0.25">
      <c r="A26038" s="41">
        <v>0</v>
      </c>
      <c r="C26038" s="56"/>
      <c r="AC26038" s="56"/>
      <c r="AD26038" s="56"/>
      <c r="AE26038" s="56"/>
    </row>
    <row r="26039" spans="1:31" x14ac:dyDescent="0.25">
      <c r="A26039" s="41">
        <v>0</v>
      </c>
      <c r="C26039" s="56"/>
      <c r="AC26039" s="56"/>
      <c r="AD26039" s="56"/>
      <c r="AE26039" s="56"/>
    </row>
    <row r="26040" spans="1:31" x14ac:dyDescent="0.25">
      <c r="A26040" s="41">
        <v>0</v>
      </c>
      <c r="C26040" s="56"/>
      <c r="AC26040" s="56"/>
      <c r="AD26040" s="56"/>
      <c r="AE26040" s="56"/>
    </row>
    <row r="26041" spans="1:31" x14ac:dyDescent="0.25">
      <c r="A26041" s="41">
        <v>0</v>
      </c>
      <c r="C26041" s="56"/>
      <c r="AC26041" s="56"/>
      <c r="AD26041" s="56"/>
      <c r="AE26041" s="56"/>
    </row>
    <row r="26042" spans="1:31" x14ac:dyDescent="0.25">
      <c r="A26042" s="41">
        <v>0</v>
      </c>
      <c r="C26042" s="56"/>
      <c r="AC26042" s="56"/>
      <c r="AD26042" s="56"/>
      <c r="AE26042" s="56"/>
    </row>
    <row r="26043" spans="1:31" x14ac:dyDescent="0.25">
      <c r="A26043" s="41">
        <v>0</v>
      </c>
      <c r="C26043" s="56"/>
      <c r="AC26043" s="56"/>
      <c r="AD26043" s="56"/>
      <c r="AE26043" s="56"/>
    </row>
    <row r="26044" spans="1:31" x14ac:dyDescent="0.25">
      <c r="A26044" s="41">
        <v>0</v>
      </c>
      <c r="C26044" s="56"/>
      <c r="AC26044" s="56"/>
      <c r="AD26044" s="56"/>
      <c r="AE26044" s="56"/>
    </row>
    <row r="26045" spans="1:31" x14ac:dyDescent="0.25">
      <c r="A26045" s="41">
        <v>0</v>
      </c>
      <c r="C26045" s="56"/>
      <c r="AC26045" s="56"/>
      <c r="AD26045" s="56"/>
      <c r="AE26045" s="56"/>
    </row>
    <row r="26046" spans="1:31" x14ac:dyDescent="0.25">
      <c r="A26046" s="41">
        <v>0</v>
      </c>
      <c r="C26046" s="56"/>
      <c r="AC26046" s="56"/>
      <c r="AD26046" s="56"/>
      <c r="AE26046" s="56"/>
    </row>
    <row r="26047" spans="1:31" x14ac:dyDescent="0.25">
      <c r="A26047" s="41">
        <v>0</v>
      </c>
      <c r="C26047" s="56"/>
      <c r="AC26047" s="56"/>
      <c r="AD26047" s="56"/>
      <c r="AE26047" s="56"/>
    </row>
    <row r="26048" spans="1:31" x14ac:dyDescent="0.25">
      <c r="A26048" s="41">
        <v>0</v>
      </c>
      <c r="C26048" s="56"/>
      <c r="AC26048" s="56"/>
      <c r="AD26048" s="56"/>
      <c r="AE26048" s="56"/>
    </row>
    <row r="26049" spans="1:31" x14ac:dyDescent="0.25">
      <c r="A26049" s="41">
        <v>0</v>
      </c>
      <c r="C26049" s="56"/>
      <c r="AC26049" s="56"/>
      <c r="AD26049" s="56"/>
      <c r="AE26049" s="56"/>
    </row>
    <row r="26050" spans="1:31" x14ac:dyDescent="0.25">
      <c r="A26050" s="41">
        <v>0</v>
      </c>
      <c r="C26050" s="56"/>
      <c r="AC26050" s="56"/>
      <c r="AD26050" s="56"/>
      <c r="AE26050" s="56"/>
    </row>
    <row r="26051" spans="1:31" x14ac:dyDescent="0.25">
      <c r="A26051" s="41">
        <v>0</v>
      </c>
      <c r="C26051" s="56"/>
      <c r="AC26051" s="56"/>
      <c r="AD26051" s="56"/>
      <c r="AE26051" s="56"/>
    </row>
    <row r="26052" spans="1:31" x14ac:dyDescent="0.25">
      <c r="A26052" s="41">
        <v>0</v>
      </c>
      <c r="C26052" s="56"/>
      <c r="AC26052" s="56"/>
      <c r="AD26052" s="56"/>
      <c r="AE26052" s="56"/>
    </row>
    <row r="26053" spans="1:31" x14ac:dyDescent="0.25">
      <c r="A26053" s="41">
        <v>0</v>
      </c>
      <c r="C26053" s="56"/>
      <c r="AC26053" s="56"/>
      <c r="AD26053" s="56"/>
      <c r="AE26053" s="56"/>
    </row>
    <row r="26054" spans="1:31" x14ac:dyDescent="0.25">
      <c r="A26054" s="41">
        <v>0</v>
      </c>
      <c r="C26054" s="56"/>
      <c r="AC26054" s="56"/>
      <c r="AD26054" s="56"/>
      <c r="AE26054" s="56"/>
    </row>
    <row r="26055" spans="1:31" x14ac:dyDescent="0.25">
      <c r="A26055" s="41">
        <v>0</v>
      </c>
      <c r="C26055" s="56"/>
      <c r="AC26055" s="56"/>
      <c r="AD26055" s="56"/>
      <c r="AE26055" s="56"/>
    </row>
    <row r="26056" spans="1:31" x14ac:dyDescent="0.25">
      <c r="A26056" s="41">
        <v>0</v>
      </c>
      <c r="C26056" s="56"/>
      <c r="AC26056" s="56"/>
      <c r="AD26056" s="56"/>
      <c r="AE26056" s="56"/>
    </row>
    <row r="26057" spans="1:31" x14ac:dyDescent="0.25">
      <c r="A26057" s="41">
        <v>0</v>
      </c>
      <c r="C26057" s="56"/>
      <c r="AC26057" s="56"/>
      <c r="AD26057" s="56"/>
      <c r="AE26057" s="56"/>
    </row>
    <row r="26058" spans="1:31" x14ac:dyDescent="0.25">
      <c r="A26058" s="41">
        <v>0</v>
      </c>
      <c r="C26058" s="56"/>
      <c r="AC26058" s="56"/>
      <c r="AD26058" s="56"/>
      <c r="AE26058" s="56"/>
    </row>
    <row r="26059" spans="1:31" x14ac:dyDescent="0.25">
      <c r="A26059" s="41">
        <v>0</v>
      </c>
      <c r="C26059" s="56"/>
      <c r="AC26059" s="56"/>
      <c r="AD26059" s="56"/>
      <c r="AE26059" s="56"/>
    </row>
    <row r="26060" spans="1:31" x14ac:dyDescent="0.25">
      <c r="A26060" s="41">
        <v>0</v>
      </c>
      <c r="C26060" s="56"/>
      <c r="AC26060" s="56"/>
      <c r="AD26060" s="56"/>
      <c r="AE26060" s="56"/>
    </row>
    <row r="26061" spans="1:31" x14ac:dyDescent="0.25">
      <c r="A26061" s="41">
        <v>0</v>
      </c>
      <c r="C26061" s="56"/>
      <c r="AC26061" s="56"/>
      <c r="AD26061" s="56"/>
      <c r="AE26061" s="56"/>
    </row>
    <row r="26062" spans="1:31" x14ac:dyDescent="0.25">
      <c r="A26062" s="41">
        <v>0</v>
      </c>
      <c r="C26062" s="56"/>
      <c r="AC26062" s="56"/>
      <c r="AD26062" s="56"/>
      <c r="AE26062" s="56"/>
    </row>
    <row r="26063" spans="1:31" x14ac:dyDescent="0.25">
      <c r="A26063" s="41">
        <v>0</v>
      </c>
      <c r="C26063" s="56"/>
      <c r="AC26063" s="56"/>
      <c r="AD26063" s="56"/>
      <c r="AE26063" s="56"/>
    </row>
    <row r="26064" spans="1:31" x14ac:dyDescent="0.25">
      <c r="A26064" s="41">
        <v>0</v>
      </c>
      <c r="C26064" s="56"/>
      <c r="AC26064" s="56"/>
      <c r="AD26064" s="56"/>
      <c r="AE26064" s="56"/>
    </row>
    <row r="26065" spans="1:31" x14ac:dyDescent="0.25">
      <c r="A26065" s="41">
        <v>0</v>
      </c>
      <c r="C26065" s="56"/>
      <c r="AC26065" s="56"/>
      <c r="AD26065" s="56"/>
      <c r="AE26065" s="56"/>
    </row>
    <row r="26066" spans="1:31" x14ac:dyDescent="0.25">
      <c r="A26066" s="41">
        <v>0</v>
      </c>
      <c r="C26066" s="56"/>
      <c r="AC26066" s="56"/>
      <c r="AD26066" s="56"/>
      <c r="AE26066" s="56"/>
    </row>
    <row r="26067" spans="1:31" x14ac:dyDescent="0.25">
      <c r="A26067" s="41">
        <v>0</v>
      </c>
      <c r="C26067" s="56"/>
      <c r="AC26067" s="56"/>
      <c r="AD26067" s="56"/>
      <c r="AE26067" s="56"/>
    </row>
    <row r="26068" spans="1:31" x14ac:dyDescent="0.25">
      <c r="A26068" s="41">
        <v>0</v>
      </c>
      <c r="C26068" s="56"/>
      <c r="AC26068" s="56"/>
      <c r="AD26068" s="56"/>
      <c r="AE26068" s="56"/>
    </row>
    <row r="26069" spans="1:31" x14ac:dyDescent="0.25">
      <c r="A26069" s="41">
        <v>0</v>
      </c>
      <c r="C26069" s="56"/>
      <c r="AC26069" s="56"/>
      <c r="AD26069" s="56"/>
      <c r="AE26069" s="56"/>
    </row>
    <row r="26070" spans="1:31" x14ac:dyDescent="0.25">
      <c r="A26070" s="41">
        <v>0</v>
      </c>
      <c r="C26070" s="56"/>
      <c r="AC26070" s="56"/>
      <c r="AD26070" s="56"/>
      <c r="AE26070" s="56"/>
    </row>
    <row r="26071" spans="1:31" x14ac:dyDescent="0.25">
      <c r="A26071" s="41">
        <v>0</v>
      </c>
      <c r="C26071" s="56"/>
      <c r="AC26071" s="56"/>
      <c r="AD26071" s="56"/>
      <c r="AE26071" s="56"/>
    </row>
    <row r="26072" spans="1:31" x14ac:dyDescent="0.25">
      <c r="A26072" s="41">
        <v>0</v>
      </c>
      <c r="C26072" s="56"/>
      <c r="AC26072" s="56"/>
      <c r="AD26072" s="56"/>
      <c r="AE26072" s="56"/>
    </row>
    <row r="26073" spans="1:31" x14ac:dyDescent="0.25">
      <c r="A26073" s="41">
        <v>0</v>
      </c>
      <c r="C26073" s="56"/>
      <c r="AC26073" s="56"/>
      <c r="AD26073" s="56"/>
      <c r="AE26073" s="56"/>
    </row>
    <row r="26074" spans="1:31" x14ac:dyDescent="0.25">
      <c r="A26074" s="41">
        <v>0</v>
      </c>
      <c r="C26074" s="56"/>
      <c r="AC26074" s="56"/>
      <c r="AD26074" s="56"/>
      <c r="AE26074" s="56"/>
    </row>
    <row r="26075" spans="1:31" x14ac:dyDescent="0.25">
      <c r="A26075" s="41">
        <v>0</v>
      </c>
      <c r="C26075" s="56"/>
      <c r="AC26075" s="56"/>
      <c r="AD26075" s="56"/>
      <c r="AE26075" s="56"/>
    </row>
    <row r="26076" spans="1:31" x14ac:dyDescent="0.25">
      <c r="A26076" s="41">
        <v>0</v>
      </c>
      <c r="C26076" s="56"/>
      <c r="AC26076" s="56"/>
      <c r="AD26076" s="56"/>
      <c r="AE26076" s="56"/>
    </row>
    <row r="26077" spans="1:31" x14ac:dyDescent="0.25">
      <c r="A26077" s="41">
        <v>0</v>
      </c>
      <c r="C26077" s="56"/>
      <c r="AC26077" s="56"/>
      <c r="AD26077" s="56"/>
      <c r="AE26077" s="56"/>
    </row>
    <row r="26078" spans="1:31" x14ac:dyDescent="0.25">
      <c r="A26078" s="41">
        <v>0</v>
      </c>
      <c r="C26078" s="56"/>
      <c r="AC26078" s="56"/>
      <c r="AD26078" s="56"/>
      <c r="AE26078" s="56"/>
    </row>
    <row r="26079" spans="1:31" x14ac:dyDescent="0.25">
      <c r="A26079" s="41">
        <v>0</v>
      </c>
      <c r="C26079" s="56"/>
      <c r="AC26079" s="56"/>
      <c r="AD26079" s="56"/>
      <c r="AE26079" s="56"/>
    </row>
    <row r="26080" spans="1:31" x14ac:dyDescent="0.25">
      <c r="A26080" s="41">
        <v>0</v>
      </c>
      <c r="C26080" s="56"/>
      <c r="AC26080" s="56"/>
      <c r="AD26080" s="56"/>
      <c r="AE26080" s="56"/>
    </row>
    <row r="26081" spans="1:31" x14ac:dyDescent="0.25">
      <c r="A26081" s="41">
        <v>0</v>
      </c>
      <c r="C26081" s="56"/>
      <c r="AC26081" s="56"/>
      <c r="AD26081" s="56"/>
      <c r="AE26081" s="56"/>
    </row>
    <row r="26082" spans="1:31" x14ac:dyDescent="0.25">
      <c r="A26082" s="41">
        <v>0</v>
      </c>
      <c r="C26082" s="56"/>
      <c r="AC26082" s="56"/>
      <c r="AD26082" s="56"/>
      <c r="AE26082" s="56"/>
    </row>
    <row r="26083" spans="1:31" x14ac:dyDescent="0.25">
      <c r="A26083" s="41">
        <v>0</v>
      </c>
      <c r="C26083" s="56"/>
      <c r="AC26083" s="56"/>
      <c r="AD26083" s="56"/>
      <c r="AE26083" s="56"/>
    </row>
    <row r="26084" spans="1:31" x14ac:dyDescent="0.25">
      <c r="A26084" s="41">
        <v>0</v>
      </c>
      <c r="C26084" s="56"/>
      <c r="AC26084" s="56"/>
      <c r="AD26084" s="56"/>
      <c r="AE26084" s="56"/>
    </row>
    <row r="26085" spans="1:31" x14ac:dyDescent="0.25">
      <c r="A26085" s="41">
        <v>0</v>
      </c>
      <c r="C26085" s="56"/>
      <c r="AC26085" s="56"/>
      <c r="AD26085" s="56"/>
      <c r="AE26085" s="56"/>
    </row>
    <row r="26086" spans="1:31" x14ac:dyDescent="0.25">
      <c r="A26086" s="41">
        <v>0</v>
      </c>
      <c r="C26086" s="56"/>
      <c r="AC26086" s="56"/>
      <c r="AD26086" s="56"/>
      <c r="AE26086" s="56"/>
    </row>
    <row r="26087" spans="1:31" x14ac:dyDescent="0.25">
      <c r="A26087" s="41">
        <v>0</v>
      </c>
      <c r="C26087" s="56"/>
      <c r="AC26087" s="56"/>
      <c r="AD26087" s="56"/>
      <c r="AE26087" s="56"/>
    </row>
    <row r="26088" spans="1:31" x14ac:dyDescent="0.25">
      <c r="A26088" s="41">
        <v>0</v>
      </c>
      <c r="C26088" s="56"/>
      <c r="AC26088" s="56"/>
      <c r="AD26088" s="56"/>
      <c r="AE26088" s="56"/>
    </row>
    <row r="26089" spans="1:31" x14ac:dyDescent="0.25">
      <c r="A26089" s="41">
        <v>0</v>
      </c>
      <c r="C26089" s="56"/>
      <c r="AC26089" s="56"/>
      <c r="AD26089" s="56"/>
      <c r="AE26089" s="56"/>
    </row>
    <row r="26090" spans="1:31" x14ac:dyDescent="0.25">
      <c r="A26090" s="41">
        <v>0</v>
      </c>
      <c r="C26090" s="56"/>
      <c r="AC26090" s="56"/>
      <c r="AD26090" s="56"/>
      <c r="AE26090" s="56"/>
    </row>
    <row r="26091" spans="1:31" x14ac:dyDescent="0.25">
      <c r="A26091" s="41">
        <v>0</v>
      </c>
      <c r="C26091" s="56"/>
      <c r="AC26091" s="56"/>
      <c r="AD26091" s="56"/>
      <c r="AE26091" s="56"/>
    </row>
    <row r="26092" spans="1:31" x14ac:dyDescent="0.25">
      <c r="A26092" s="41">
        <v>0</v>
      </c>
      <c r="C26092" s="56"/>
      <c r="AC26092" s="56"/>
      <c r="AD26092" s="56"/>
      <c r="AE26092" s="56"/>
    </row>
    <row r="26093" spans="1:31" x14ac:dyDescent="0.25">
      <c r="A26093" s="41">
        <v>0</v>
      </c>
      <c r="C26093" s="56"/>
      <c r="AC26093" s="56"/>
      <c r="AD26093" s="56"/>
      <c r="AE26093" s="56"/>
    </row>
    <row r="26094" spans="1:31" x14ac:dyDescent="0.25">
      <c r="A26094" s="41">
        <v>0</v>
      </c>
      <c r="C26094" s="56"/>
      <c r="AC26094" s="56"/>
      <c r="AD26094" s="56"/>
      <c r="AE26094" s="56"/>
    </row>
    <row r="26095" spans="1:31" x14ac:dyDescent="0.25">
      <c r="A26095" s="41">
        <v>0</v>
      </c>
      <c r="C26095" s="56"/>
      <c r="AC26095" s="56"/>
      <c r="AD26095" s="56"/>
      <c r="AE26095" s="56"/>
    </row>
    <row r="26096" spans="1:31" x14ac:dyDescent="0.25">
      <c r="A26096" s="41">
        <v>0</v>
      </c>
      <c r="C26096" s="56"/>
      <c r="AC26096" s="56"/>
      <c r="AD26096" s="56"/>
      <c r="AE26096" s="56"/>
    </row>
    <row r="26097" spans="1:31" x14ac:dyDescent="0.25">
      <c r="A26097" s="41">
        <v>0</v>
      </c>
      <c r="C26097" s="56"/>
      <c r="AC26097" s="56"/>
      <c r="AD26097" s="56"/>
      <c r="AE26097" s="56"/>
    </row>
    <row r="26098" spans="1:31" x14ac:dyDescent="0.25">
      <c r="A26098" s="41">
        <v>0</v>
      </c>
      <c r="C26098" s="56"/>
      <c r="AC26098" s="56"/>
      <c r="AD26098" s="56"/>
      <c r="AE26098" s="56"/>
    </row>
    <row r="26099" spans="1:31" x14ac:dyDescent="0.25">
      <c r="A26099" s="41">
        <v>0</v>
      </c>
      <c r="C26099" s="56"/>
      <c r="AC26099" s="56"/>
      <c r="AD26099" s="56"/>
      <c r="AE26099" s="56"/>
    </row>
    <row r="26100" spans="1:31" x14ac:dyDescent="0.25">
      <c r="A26100" s="41">
        <v>0</v>
      </c>
      <c r="C26100" s="56"/>
      <c r="AC26100" s="56"/>
      <c r="AD26100" s="56"/>
      <c r="AE26100" s="56"/>
    </row>
    <row r="26101" spans="1:31" x14ac:dyDescent="0.25">
      <c r="A26101" s="41">
        <v>0</v>
      </c>
      <c r="C26101" s="56"/>
      <c r="AC26101" s="56"/>
      <c r="AD26101" s="56"/>
      <c r="AE26101" s="56"/>
    </row>
    <row r="26102" spans="1:31" x14ac:dyDescent="0.25">
      <c r="A26102" s="41">
        <v>0</v>
      </c>
      <c r="C26102" s="56"/>
      <c r="AC26102" s="56"/>
      <c r="AD26102" s="56"/>
      <c r="AE26102" s="56"/>
    </row>
    <row r="26103" spans="1:31" x14ac:dyDescent="0.25">
      <c r="A26103" s="41">
        <v>0</v>
      </c>
      <c r="C26103" s="56"/>
      <c r="AC26103" s="56"/>
      <c r="AD26103" s="56"/>
      <c r="AE26103" s="56"/>
    </row>
    <row r="26104" spans="1:31" x14ac:dyDescent="0.25">
      <c r="A26104" s="41">
        <v>0</v>
      </c>
      <c r="C26104" s="56"/>
      <c r="AC26104" s="56"/>
      <c r="AD26104" s="56"/>
      <c r="AE26104" s="56"/>
    </row>
    <row r="26105" spans="1:31" x14ac:dyDescent="0.25">
      <c r="A26105" s="41">
        <v>0</v>
      </c>
      <c r="C26105" s="56"/>
      <c r="AC26105" s="56"/>
      <c r="AD26105" s="56"/>
      <c r="AE26105" s="56"/>
    </row>
    <row r="26106" spans="1:31" x14ac:dyDescent="0.25">
      <c r="A26106" s="41">
        <v>0</v>
      </c>
      <c r="C26106" s="56"/>
      <c r="AC26106" s="56"/>
      <c r="AD26106" s="56"/>
      <c r="AE26106" s="56"/>
    </row>
    <row r="26107" spans="1:31" x14ac:dyDescent="0.25">
      <c r="A26107" s="41">
        <v>0</v>
      </c>
      <c r="C26107" s="56"/>
      <c r="AC26107" s="56"/>
      <c r="AD26107" s="56"/>
      <c r="AE26107" s="56"/>
    </row>
    <row r="26108" spans="1:31" x14ac:dyDescent="0.25">
      <c r="A26108" s="41">
        <v>0</v>
      </c>
      <c r="C26108" s="56"/>
      <c r="AC26108" s="56"/>
      <c r="AD26108" s="56"/>
      <c r="AE26108" s="56"/>
    </row>
    <row r="26109" spans="1:31" x14ac:dyDescent="0.25">
      <c r="A26109" s="41">
        <v>0</v>
      </c>
      <c r="C26109" s="56"/>
      <c r="AC26109" s="56"/>
      <c r="AD26109" s="56"/>
      <c r="AE26109" s="56"/>
    </row>
    <row r="26110" spans="1:31" x14ac:dyDescent="0.25">
      <c r="A26110" s="41">
        <v>0</v>
      </c>
      <c r="C26110" s="56"/>
      <c r="AC26110" s="56"/>
      <c r="AD26110" s="56"/>
      <c r="AE26110" s="56"/>
    </row>
    <row r="26111" spans="1:31" x14ac:dyDescent="0.25">
      <c r="A26111" s="41">
        <v>0</v>
      </c>
      <c r="C26111" s="56"/>
      <c r="AC26111" s="56"/>
      <c r="AD26111" s="56"/>
      <c r="AE26111" s="56"/>
    </row>
    <row r="26112" spans="1:31" x14ac:dyDescent="0.25">
      <c r="A26112" s="41">
        <v>0</v>
      </c>
      <c r="C26112" s="56"/>
      <c r="AC26112" s="56"/>
      <c r="AD26112" s="56"/>
      <c r="AE26112" s="56"/>
    </row>
    <row r="26113" spans="1:31" x14ac:dyDescent="0.25">
      <c r="A26113" s="41">
        <v>0</v>
      </c>
      <c r="C26113" s="56"/>
      <c r="AC26113" s="56"/>
      <c r="AD26113" s="56"/>
      <c r="AE26113" s="56"/>
    </row>
    <row r="26114" spans="1:31" x14ac:dyDescent="0.25">
      <c r="A26114" s="41">
        <v>0</v>
      </c>
      <c r="C26114" s="56"/>
      <c r="AC26114" s="56"/>
      <c r="AD26114" s="56"/>
      <c r="AE26114" s="56"/>
    </row>
    <row r="26115" spans="1:31" x14ac:dyDescent="0.25">
      <c r="A26115" s="41">
        <v>0</v>
      </c>
      <c r="C26115" s="56"/>
      <c r="AC26115" s="56"/>
      <c r="AD26115" s="56"/>
      <c r="AE26115" s="56"/>
    </row>
    <row r="26116" spans="1:31" x14ac:dyDescent="0.25">
      <c r="A26116" s="41">
        <v>0</v>
      </c>
      <c r="C26116" s="56"/>
      <c r="AC26116" s="56"/>
      <c r="AD26116" s="56"/>
      <c r="AE26116" s="56"/>
    </row>
    <row r="26117" spans="1:31" x14ac:dyDescent="0.25">
      <c r="A26117" s="41">
        <v>0</v>
      </c>
      <c r="C26117" s="56"/>
      <c r="AC26117" s="56"/>
      <c r="AD26117" s="56"/>
      <c r="AE26117" s="56"/>
    </row>
    <row r="26118" spans="1:31" x14ac:dyDescent="0.25">
      <c r="A26118" s="41">
        <v>0</v>
      </c>
      <c r="C26118" s="56"/>
      <c r="AC26118" s="56"/>
      <c r="AD26118" s="56"/>
      <c r="AE26118" s="56"/>
    </row>
    <row r="26119" spans="1:31" x14ac:dyDescent="0.25">
      <c r="A26119" s="41">
        <v>0</v>
      </c>
      <c r="C26119" s="56"/>
      <c r="AC26119" s="56"/>
      <c r="AD26119" s="56"/>
      <c r="AE26119" s="56"/>
    </row>
    <row r="26120" spans="1:31" x14ac:dyDescent="0.25">
      <c r="A26120" s="41">
        <v>0</v>
      </c>
      <c r="C26120" s="56"/>
      <c r="AC26120" s="56"/>
      <c r="AD26120" s="56"/>
      <c r="AE26120" s="56"/>
    </row>
    <row r="26121" spans="1:31" x14ac:dyDescent="0.25">
      <c r="A26121" s="41">
        <v>0</v>
      </c>
      <c r="C26121" s="56"/>
      <c r="AC26121" s="56"/>
      <c r="AD26121" s="56"/>
      <c r="AE26121" s="56"/>
    </row>
    <row r="26122" spans="1:31" x14ac:dyDescent="0.25">
      <c r="A26122" s="41">
        <v>0</v>
      </c>
      <c r="C26122" s="56"/>
      <c r="AC26122" s="56"/>
      <c r="AD26122" s="56"/>
      <c r="AE26122" s="56"/>
    </row>
    <row r="26123" spans="1:31" x14ac:dyDescent="0.25">
      <c r="A26123" s="41">
        <v>0</v>
      </c>
      <c r="C26123" s="56"/>
      <c r="AC26123" s="56"/>
      <c r="AD26123" s="56"/>
      <c r="AE26123" s="56"/>
    </row>
    <row r="26124" spans="1:31" x14ac:dyDescent="0.25">
      <c r="A26124" s="41">
        <v>0</v>
      </c>
      <c r="C26124" s="56"/>
      <c r="AC26124" s="56"/>
      <c r="AD26124" s="56"/>
      <c r="AE26124" s="56"/>
    </row>
    <row r="26125" spans="1:31" x14ac:dyDescent="0.25">
      <c r="A26125" s="41">
        <v>0</v>
      </c>
      <c r="C26125" s="56"/>
      <c r="AC26125" s="56"/>
      <c r="AD26125" s="56"/>
      <c r="AE26125" s="56"/>
    </row>
    <row r="26126" spans="1:31" x14ac:dyDescent="0.25">
      <c r="A26126" s="41">
        <v>0</v>
      </c>
      <c r="C26126" s="56"/>
      <c r="AC26126" s="56"/>
      <c r="AD26126" s="56"/>
      <c r="AE26126" s="56"/>
    </row>
    <row r="26127" spans="1:31" x14ac:dyDescent="0.25">
      <c r="A26127" s="41">
        <v>0</v>
      </c>
      <c r="C26127" s="56"/>
      <c r="AC26127" s="56"/>
      <c r="AD26127" s="56"/>
      <c r="AE26127" s="56"/>
    </row>
    <row r="26128" spans="1:31" x14ac:dyDescent="0.25">
      <c r="A26128" s="41">
        <v>0</v>
      </c>
      <c r="C26128" s="56"/>
      <c r="AC26128" s="56"/>
      <c r="AD26128" s="56"/>
      <c r="AE26128" s="56"/>
    </row>
    <row r="26129" spans="1:31" x14ac:dyDescent="0.25">
      <c r="A26129" s="41">
        <v>0</v>
      </c>
      <c r="C26129" s="56"/>
      <c r="AC26129" s="56"/>
      <c r="AD26129" s="56"/>
      <c r="AE26129" s="56"/>
    </row>
    <row r="26130" spans="1:31" x14ac:dyDescent="0.25">
      <c r="A26130" s="41">
        <v>0</v>
      </c>
      <c r="C26130" s="56"/>
      <c r="AC26130" s="56"/>
      <c r="AD26130" s="56"/>
      <c r="AE26130" s="56"/>
    </row>
    <row r="26131" spans="1:31" x14ac:dyDescent="0.25">
      <c r="A26131" s="41">
        <v>0</v>
      </c>
      <c r="C26131" s="56"/>
      <c r="AC26131" s="56"/>
      <c r="AD26131" s="56"/>
      <c r="AE26131" s="56"/>
    </row>
    <row r="26132" spans="1:31" x14ac:dyDescent="0.25">
      <c r="A26132" s="41">
        <v>0</v>
      </c>
      <c r="C26132" s="56"/>
      <c r="AC26132" s="56"/>
      <c r="AD26132" s="56"/>
      <c r="AE26132" s="56"/>
    </row>
    <row r="26133" spans="1:31" x14ac:dyDescent="0.25">
      <c r="A26133" s="41">
        <v>0</v>
      </c>
      <c r="C26133" s="56"/>
      <c r="AC26133" s="56"/>
      <c r="AD26133" s="56"/>
      <c r="AE26133" s="56"/>
    </row>
    <row r="26134" spans="1:31" x14ac:dyDescent="0.25">
      <c r="A26134" s="41">
        <v>0</v>
      </c>
      <c r="C26134" s="56"/>
      <c r="AC26134" s="56"/>
      <c r="AD26134" s="56"/>
      <c r="AE26134" s="56"/>
    </row>
    <row r="26135" spans="1:31" x14ac:dyDescent="0.25">
      <c r="A26135" s="41">
        <v>0</v>
      </c>
      <c r="C26135" s="56"/>
      <c r="AC26135" s="56"/>
      <c r="AD26135" s="56"/>
      <c r="AE26135" s="56"/>
    </row>
    <row r="26136" spans="1:31" x14ac:dyDescent="0.25">
      <c r="A26136" s="41">
        <v>0</v>
      </c>
      <c r="C26136" s="56"/>
      <c r="AC26136" s="56"/>
      <c r="AD26136" s="56"/>
      <c r="AE26136" s="56"/>
    </row>
    <row r="26137" spans="1:31" x14ac:dyDescent="0.25">
      <c r="A26137" s="41">
        <v>0</v>
      </c>
      <c r="C26137" s="56"/>
      <c r="AC26137" s="56"/>
      <c r="AD26137" s="56"/>
      <c r="AE26137" s="56"/>
    </row>
    <row r="26138" spans="1:31" x14ac:dyDescent="0.25">
      <c r="A26138" s="41">
        <v>0</v>
      </c>
      <c r="C26138" s="56"/>
      <c r="AC26138" s="56"/>
      <c r="AD26138" s="56"/>
      <c r="AE26138" s="56"/>
    </row>
    <row r="26139" spans="1:31" x14ac:dyDescent="0.25">
      <c r="A26139" s="41">
        <v>0</v>
      </c>
      <c r="C26139" s="56"/>
      <c r="AC26139" s="56"/>
      <c r="AD26139" s="56"/>
      <c r="AE26139" s="56"/>
    </row>
    <row r="26140" spans="1:31" x14ac:dyDescent="0.25">
      <c r="A26140" s="41">
        <v>0</v>
      </c>
      <c r="C26140" s="56"/>
      <c r="AC26140" s="56"/>
      <c r="AD26140" s="56"/>
      <c r="AE26140" s="56"/>
    </row>
    <row r="26141" spans="1:31" x14ac:dyDescent="0.25">
      <c r="A26141" s="41">
        <v>0</v>
      </c>
      <c r="C26141" s="56"/>
      <c r="AC26141" s="56"/>
      <c r="AD26141" s="56"/>
      <c r="AE26141" s="56"/>
    </row>
    <row r="26142" spans="1:31" x14ac:dyDescent="0.25">
      <c r="A26142" s="41">
        <v>0</v>
      </c>
      <c r="C26142" s="56"/>
      <c r="AC26142" s="56"/>
      <c r="AD26142" s="56"/>
      <c r="AE26142" s="56"/>
    </row>
    <row r="26143" spans="1:31" x14ac:dyDescent="0.25">
      <c r="A26143" s="41">
        <v>0</v>
      </c>
      <c r="C26143" s="56"/>
      <c r="AC26143" s="56"/>
      <c r="AD26143" s="56"/>
      <c r="AE26143" s="56"/>
    </row>
    <row r="26144" spans="1:31" x14ac:dyDescent="0.25">
      <c r="A26144" s="41">
        <v>0</v>
      </c>
      <c r="C26144" s="56"/>
      <c r="AC26144" s="56"/>
      <c r="AD26144" s="56"/>
      <c r="AE26144" s="56"/>
    </row>
    <row r="26145" spans="1:31" x14ac:dyDescent="0.25">
      <c r="A26145" s="41">
        <v>0</v>
      </c>
      <c r="C26145" s="56"/>
      <c r="AC26145" s="56"/>
      <c r="AD26145" s="56"/>
      <c r="AE26145" s="56"/>
    </row>
    <row r="26146" spans="1:31" x14ac:dyDescent="0.25">
      <c r="A26146" s="41">
        <v>0</v>
      </c>
      <c r="C26146" s="56"/>
      <c r="AC26146" s="56"/>
      <c r="AD26146" s="56"/>
      <c r="AE26146" s="56"/>
    </row>
    <row r="26147" spans="1:31" x14ac:dyDescent="0.25">
      <c r="A26147" s="41">
        <v>0</v>
      </c>
      <c r="C26147" s="56"/>
      <c r="AC26147" s="56"/>
      <c r="AD26147" s="56"/>
      <c r="AE26147" s="56"/>
    </row>
    <row r="26148" spans="1:31" x14ac:dyDescent="0.25">
      <c r="A26148" s="41">
        <v>0</v>
      </c>
      <c r="C26148" s="56"/>
      <c r="AC26148" s="56"/>
      <c r="AD26148" s="56"/>
      <c r="AE26148" s="56"/>
    </row>
    <row r="26149" spans="1:31" x14ac:dyDescent="0.25">
      <c r="A26149" s="41">
        <v>0</v>
      </c>
      <c r="C26149" s="56"/>
      <c r="AC26149" s="56"/>
      <c r="AD26149" s="56"/>
      <c r="AE26149" s="56"/>
    </row>
    <row r="26150" spans="1:31" x14ac:dyDescent="0.25">
      <c r="A26150" s="41">
        <v>0</v>
      </c>
      <c r="C26150" s="56"/>
      <c r="AC26150" s="56"/>
      <c r="AD26150" s="56"/>
      <c r="AE26150" s="56"/>
    </row>
    <row r="26151" spans="1:31" x14ac:dyDescent="0.25">
      <c r="A26151" s="41">
        <v>0</v>
      </c>
      <c r="C26151" s="56"/>
      <c r="AC26151" s="56"/>
      <c r="AD26151" s="56"/>
      <c r="AE26151" s="56"/>
    </row>
    <row r="26152" spans="1:31" x14ac:dyDescent="0.25">
      <c r="A26152" s="41">
        <v>0</v>
      </c>
      <c r="C26152" s="56"/>
      <c r="AC26152" s="56"/>
      <c r="AD26152" s="56"/>
      <c r="AE26152" s="56"/>
    </row>
    <row r="26153" spans="1:31" x14ac:dyDescent="0.25">
      <c r="A26153" s="41">
        <v>0</v>
      </c>
      <c r="C26153" s="56"/>
      <c r="AC26153" s="56"/>
      <c r="AD26153" s="56"/>
      <c r="AE26153" s="56"/>
    </row>
    <row r="26154" spans="1:31" x14ac:dyDescent="0.25">
      <c r="A26154" s="41">
        <v>0</v>
      </c>
      <c r="C26154" s="56"/>
      <c r="AC26154" s="56"/>
      <c r="AD26154" s="56"/>
      <c r="AE26154" s="56"/>
    </row>
    <row r="26155" spans="1:31" x14ac:dyDescent="0.25">
      <c r="A26155" s="41">
        <v>0</v>
      </c>
      <c r="C26155" s="56"/>
      <c r="AC26155" s="56"/>
      <c r="AD26155" s="56"/>
      <c r="AE26155" s="56"/>
    </row>
    <row r="26156" spans="1:31" x14ac:dyDescent="0.25">
      <c r="A26156" s="41">
        <v>0</v>
      </c>
      <c r="C26156" s="56"/>
      <c r="AC26156" s="56"/>
      <c r="AD26156" s="56"/>
      <c r="AE26156" s="56"/>
    </row>
    <row r="26157" spans="1:31" x14ac:dyDescent="0.25">
      <c r="A26157" s="41">
        <v>0</v>
      </c>
      <c r="C26157" s="56"/>
      <c r="AC26157" s="56"/>
      <c r="AD26157" s="56"/>
      <c r="AE26157" s="56"/>
    </row>
    <row r="26158" spans="1:31" x14ac:dyDescent="0.25">
      <c r="A26158" s="41">
        <v>0</v>
      </c>
      <c r="C26158" s="56"/>
      <c r="AC26158" s="56"/>
      <c r="AD26158" s="56"/>
      <c r="AE26158" s="56"/>
    </row>
    <row r="26159" spans="1:31" x14ac:dyDescent="0.25">
      <c r="A26159" s="41">
        <v>0</v>
      </c>
      <c r="C26159" s="56"/>
      <c r="AC26159" s="56"/>
      <c r="AD26159" s="56"/>
      <c r="AE26159" s="56"/>
    </row>
    <row r="26160" spans="1:31" x14ac:dyDescent="0.25">
      <c r="A26160" s="41">
        <v>0</v>
      </c>
      <c r="C26160" s="56"/>
      <c r="AC26160" s="56"/>
      <c r="AD26160" s="56"/>
      <c r="AE26160" s="56"/>
    </row>
    <row r="26161" spans="1:31" x14ac:dyDescent="0.25">
      <c r="A26161" s="41">
        <v>0</v>
      </c>
      <c r="C26161" s="56"/>
      <c r="AC26161" s="56"/>
      <c r="AD26161" s="56"/>
      <c r="AE26161" s="56"/>
    </row>
    <row r="26162" spans="1:31" x14ac:dyDescent="0.25">
      <c r="A26162" s="41">
        <v>0</v>
      </c>
      <c r="C26162" s="56"/>
      <c r="AC26162" s="56"/>
      <c r="AD26162" s="56"/>
      <c r="AE26162" s="56"/>
    </row>
    <row r="26163" spans="1:31" x14ac:dyDescent="0.25">
      <c r="A26163" s="41">
        <v>0</v>
      </c>
      <c r="C26163" s="56"/>
      <c r="AC26163" s="56"/>
      <c r="AD26163" s="56"/>
      <c r="AE26163" s="56"/>
    </row>
    <row r="26164" spans="1:31" x14ac:dyDescent="0.25">
      <c r="A26164" s="41">
        <v>0</v>
      </c>
      <c r="C26164" s="56"/>
      <c r="AC26164" s="56"/>
      <c r="AD26164" s="56"/>
      <c r="AE26164" s="56"/>
    </row>
    <row r="26165" spans="1:31" x14ac:dyDescent="0.25">
      <c r="A26165" s="41">
        <v>0</v>
      </c>
      <c r="C26165" s="56"/>
      <c r="AC26165" s="56"/>
      <c r="AD26165" s="56"/>
      <c r="AE26165" s="56"/>
    </row>
    <row r="26166" spans="1:31" x14ac:dyDescent="0.25">
      <c r="A26166" s="41">
        <v>0</v>
      </c>
      <c r="C26166" s="56"/>
      <c r="AC26166" s="56"/>
      <c r="AD26166" s="56"/>
      <c r="AE26166" s="56"/>
    </row>
    <row r="26167" spans="1:31" x14ac:dyDescent="0.25">
      <c r="A26167" s="41">
        <v>0</v>
      </c>
      <c r="C26167" s="56"/>
      <c r="AC26167" s="56"/>
      <c r="AD26167" s="56"/>
      <c r="AE26167" s="56"/>
    </row>
    <row r="26168" spans="1:31" x14ac:dyDescent="0.25">
      <c r="A26168" s="41">
        <v>0</v>
      </c>
      <c r="C26168" s="56"/>
      <c r="AC26168" s="56"/>
      <c r="AD26168" s="56"/>
      <c r="AE26168" s="56"/>
    </row>
    <row r="26169" spans="1:31" x14ac:dyDescent="0.25">
      <c r="A26169" s="41">
        <v>0</v>
      </c>
      <c r="C26169" s="56"/>
      <c r="AC26169" s="56"/>
      <c r="AD26169" s="56"/>
      <c r="AE26169" s="56"/>
    </row>
    <row r="26170" spans="1:31" x14ac:dyDescent="0.25">
      <c r="A26170" s="41">
        <v>0</v>
      </c>
      <c r="C26170" s="56"/>
      <c r="AC26170" s="56"/>
      <c r="AD26170" s="56"/>
      <c r="AE26170" s="56"/>
    </row>
    <row r="26171" spans="1:31" x14ac:dyDescent="0.25">
      <c r="A26171" s="41">
        <v>0</v>
      </c>
      <c r="C26171" s="56"/>
      <c r="AC26171" s="56"/>
      <c r="AD26171" s="56"/>
      <c r="AE26171" s="56"/>
    </row>
    <row r="26172" spans="1:31" x14ac:dyDescent="0.25">
      <c r="A26172" s="41">
        <v>0</v>
      </c>
      <c r="C26172" s="56"/>
      <c r="AC26172" s="56"/>
      <c r="AD26172" s="56"/>
      <c r="AE26172" s="56"/>
    </row>
    <row r="26173" spans="1:31" x14ac:dyDescent="0.25">
      <c r="A26173" s="41">
        <v>0</v>
      </c>
      <c r="C26173" s="56"/>
      <c r="AC26173" s="56"/>
      <c r="AD26173" s="56"/>
      <c r="AE26173" s="56"/>
    </row>
    <row r="26174" spans="1:31" x14ac:dyDescent="0.25">
      <c r="A26174" s="41">
        <v>0</v>
      </c>
      <c r="C26174" s="56"/>
      <c r="AC26174" s="56"/>
      <c r="AD26174" s="56"/>
      <c r="AE26174" s="56"/>
    </row>
    <row r="26175" spans="1:31" x14ac:dyDescent="0.25">
      <c r="A26175" s="41">
        <v>0</v>
      </c>
      <c r="C26175" s="56"/>
      <c r="AC26175" s="56"/>
      <c r="AD26175" s="56"/>
      <c r="AE26175" s="56"/>
    </row>
    <row r="26176" spans="1:31" x14ac:dyDescent="0.25">
      <c r="A26176" s="41">
        <v>0</v>
      </c>
      <c r="C26176" s="56"/>
      <c r="AC26176" s="56"/>
      <c r="AD26176" s="56"/>
      <c r="AE26176" s="56"/>
    </row>
    <row r="26177" spans="1:31" x14ac:dyDescent="0.25">
      <c r="A26177" s="41">
        <v>0</v>
      </c>
      <c r="C26177" s="56"/>
      <c r="AC26177" s="56"/>
      <c r="AD26177" s="56"/>
      <c r="AE26177" s="56"/>
    </row>
    <row r="26178" spans="1:31" x14ac:dyDescent="0.25">
      <c r="A26178" s="41">
        <v>0</v>
      </c>
      <c r="C26178" s="56"/>
      <c r="AC26178" s="56"/>
      <c r="AD26178" s="56"/>
      <c r="AE26178" s="56"/>
    </row>
    <row r="26179" spans="1:31" x14ac:dyDescent="0.25">
      <c r="A26179" s="41">
        <v>1319</v>
      </c>
      <c r="C26179" s="56"/>
      <c r="AC26179" s="56"/>
      <c r="AD26179" s="56"/>
      <c r="AE26179" s="56"/>
    </row>
    <row r="26180" spans="1:31" x14ac:dyDescent="0.25">
      <c r="A26180" s="41">
        <v>0</v>
      </c>
      <c r="C26180" s="56"/>
      <c r="AC26180" s="56"/>
      <c r="AD26180" s="56"/>
      <c r="AE26180" s="56"/>
    </row>
    <row r="26181" spans="1:31" x14ac:dyDescent="0.25">
      <c r="A26181" s="41">
        <v>0</v>
      </c>
      <c r="C26181" s="56"/>
      <c r="AC26181" s="56"/>
      <c r="AD26181" s="56"/>
      <c r="AE26181" s="56"/>
    </row>
    <row r="26182" spans="1:31" x14ac:dyDescent="0.25">
      <c r="A26182" s="41">
        <v>3974</v>
      </c>
      <c r="C26182" s="56"/>
      <c r="AC26182" s="56"/>
      <c r="AD26182" s="56"/>
      <c r="AE26182" s="56"/>
    </row>
    <row r="26183" spans="1:31" x14ac:dyDescent="0.25">
      <c r="A26183" s="41">
        <v>0</v>
      </c>
      <c r="C26183" s="56"/>
      <c r="AC26183" s="56"/>
      <c r="AD26183" s="56"/>
      <c r="AE26183" s="56"/>
    </row>
    <row r="26184" spans="1:31" x14ac:dyDescent="0.25">
      <c r="A26184" s="41">
        <v>0</v>
      </c>
      <c r="C26184" s="56"/>
      <c r="AC26184" s="56"/>
      <c r="AD26184" s="56"/>
      <c r="AE26184" s="56"/>
    </row>
    <row r="26185" spans="1:31" x14ac:dyDescent="0.25">
      <c r="A26185" s="41">
        <v>0</v>
      </c>
      <c r="C26185" s="56"/>
      <c r="AC26185" s="56"/>
      <c r="AD26185" s="56"/>
      <c r="AE26185" s="56"/>
    </row>
    <row r="26186" spans="1:31" x14ac:dyDescent="0.25">
      <c r="A26186" s="41">
        <v>0</v>
      </c>
      <c r="C26186" s="56"/>
      <c r="AC26186" s="56"/>
      <c r="AD26186" s="56"/>
      <c r="AE26186" s="56"/>
    </row>
    <row r="26187" spans="1:31" x14ac:dyDescent="0.25">
      <c r="A26187" s="41">
        <v>0</v>
      </c>
      <c r="C26187" s="56"/>
      <c r="AC26187" s="56"/>
      <c r="AD26187" s="56"/>
      <c r="AE26187" s="56"/>
    </row>
    <row r="26188" spans="1:31" x14ac:dyDescent="0.25">
      <c r="A26188" s="41">
        <v>0</v>
      </c>
      <c r="C26188" s="56"/>
      <c r="AC26188" s="56"/>
      <c r="AD26188" s="56"/>
      <c r="AE26188" s="56"/>
    </row>
    <row r="26189" spans="1:31" x14ac:dyDescent="0.25">
      <c r="A26189" s="41">
        <v>0</v>
      </c>
      <c r="C26189" s="56"/>
      <c r="AC26189" s="56"/>
      <c r="AD26189" s="56"/>
      <c r="AE26189" s="56"/>
    </row>
    <row r="26190" spans="1:31" x14ac:dyDescent="0.25">
      <c r="A26190" s="41">
        <v>0</v>
      </c>
      <c r="C26190" s="56"/>
      <c r="AC26190" s="56"/>
      <c r="AD26190" s="56"/>
      <c r="AE26190" s="56"/>
    </row>
    <row r="26191" spans="1:31" x14ac:dyDescent="0.25">
      <c r="A26191" s="41">
        <v>0</v>
      </c>
      <c r="C26191" s="56"/>
      <c r="AC26191" s="56"/>
      <c r="AD26191" s="56"/>
      <c r="AE26191" s="56"/>
    </row>
    <row r="26192" spans="1:31" x14ac:dyDescent="0.25">
      <c r="A26192" s="41">
        <v>0</v>
      </c>
      <c r="C26192" s="56"/>
      <c r="AC26192" s="56"/>
      <c r="AD26192" s="56"/>
      <c r="AE26192" s="56"/>
    </row>
    <row r="26193" spans="1:31" x14ac:dyDescent="0.25">
      <c r="A26193" s="41">
        <v>0</v>
      </c>
      <c r="C26193" s="56"/>
      <c r="AC26193" s="56"/>
      <c r="AD26193" s="56"/>
      <c r="AE26193" s="56"/>
    </row>
    <row r="26194" spans="1:31" x14ac:dyDescent="0.25">
      <c r="A26194" s="41">
        <v>0</v>
      </c>
      <c r="C26194" s="56"/>
      <c r="AC26194" s="56"/>
      <c r="AD26194" s="56"/>
      <c r="AE26194" s="56"/>
    </row>
    <row r="26195" spans="1:31" x14ac:dyDescent="0.25">
      <c r="A26195" s="41">
        <v>0</v>
      </c>
      <c r="C26195" s="56"/>
      <c r="AC26195" s="56"/>
      <c r="AD26195" s="56"/>
      <c r="AE26195" s="56"/>
    </row>
    <row r="26196" spans="1:31" x14ac:dyDescent="0.25">
      <c r="A26196" s="41">
        <v>0</v>
      </c>
      <c r="C26196" s="56"/>
      <c r="AC26196" s="56"/>
      <c r="AD26196" s="56"/>
      <c r="AE26196" s="56"/>
    </row>
    <row r="26197" spans="1:31" x14ac:dyDescent="0.25">
      <c r="A26197" s="41">
        <v>0</v>
      </c>
      <c r="C26197" s="56"/>
      <c r="AC26197" s="56"/>
      <c r="AD26197" s="56"/>
      <c r="AE26197" s="56"/>
    </row>
    <row r="26198" spans="1:31" x14ac:dyDescent="0.25">
      <c r="A26198" s="41">
        <v>0</v>
      </c>
      <c r="C26198" s="56"/>
      <c r="AC26198" s="56"/>
      <c r="AD26198" s="56"/>
      <c r="AE26198" s="56"/>
    </row>
    <row r="26199" spans="1:31" x14ac:dyDescent="0.25">
      <c r="A26199" s="41">
        <v>0</v>
      </c>
      <c r="C26199" s="56"/>
      <c r="AC26199" s="56"/>
      <c r="AD26199" s="56"/>
      <c r="AE26199" s="56"/>
    </row>
    <row r="26200" spans="1:31" x14ac:dyDescent="0.25">
      <c r="A26200" s="41">
        <v>0</v>
      </c>
      <c r="C26200" s="56"/>
      <c r="AC26200" s="56"/>
      <c r="AD26200" s="56"/>
      <c r="AE26200" s="56"/>
    </row>
    <row r="26201" spans="1:31" x14ac:dyDescent="0.25">
      <c r="A26201" s="41">
        <v>0</v>
      </c>
      <c r="C26201" s="56"/>
      <c r="AC26201" s="56"/>
      <c r="AD26201" s="56"/>
      <c r="AE26201" s="56"/>
    </row>
    <row r="26202" spans="1:31" x14ac:dyDescent="0.25">
      <c r="A26202" s="41">
        <v>0</v>
      </c>
      <c r="C26202" s="56"/>
      <c r="AC26202" s="56"/>
      <c r="AD26202" s="56"/>
      <c r="AE26202" s="56"/>
    </row>
    <row r="26203" spans="1:31" x14ac:dyDescent="0.25">
      <c r="A26203" s="41">
        <v>0</v>
      </c>
      <c r="C26203" s="56"/>
      <c r="AC26203" s="56"/>
      <c r="AD26203" s="56"/>
      <c r="AE26203" s="56"/>
    </row>
    <row r="26204" spans="1:31" x14ac:dyDescent="0.25">
      <c r="A26204" s="41">
        <v>0</v>
      </c>
      <c r="C26204" s="56"/>
      <c r="AC26204" s="56"/>
      <c r="AD26204" s="56"/>
      <c r="AE26204" s="56"/>
    </row>
    <row r="26205" spans="1:31" x14ac:dyDescent="0.25">
      <c r="A26205" s="41">
        <v>0</v>
      </c>
      <c r="C26205" s="56"/>
      <c r="AC26205" s="56"/>
      <c r="AD26205" s="56"/>
      <c r="AE26205" s="56"/>
    </row>
    <row r="26206" spans="1:31" x14ac:dyDescent="0.25">
      <c r="A26206" s="41">
        <v>0</v>
      </c>
      <c r="C26206" s="56"/>
      <c r="AC26206" s="56"/>
      <c r="AD26206" s="56"/>
      <c r="AE26206" s="56"/>
    </row>
    <row r="26207" spans="1:31" x14ac:dyDescent="0.25">
      <c r="A26207" s="41">
        <v>0</v>
      </c>
      <c r="C26207" s="56"/>
      <c r="AC26207" s="56"/>
      <c r="AD26207" s="56"/>
      <c r="AE26207" s="56"/>
    </row>
    <row r="26208" spans="1:31" x14ac:dyDescent="0.25">
      <c r="A26208" s="41">
        <v>0</v>
      </c>
      <c r="C26208" s="56"/>
      <c r="AC26208" s="56"/>
      <c r="AD26208" s="56"/>
      <c r="AE26208" s="56"/>
    </row>
    <row r="26209" spans="1:31" x14ac:dyDescent="0.25">
      <c r="A26209" s="41">
        <v>641</v>
      </c>
      <c r="C26209" s="56"/>
      <c r="AC26209" s="56"/>
      <c r="AD26209" s="56"/>
      <c r="AE26209" s="56"/>
    </row>
    <row r="26210" spans="1:31" x14ac:dyDescent="0.25">
      <c r="A26210" s="41">
        <v>0</v>
      </c>
      <c r="C26210" s="56"/>
      <c r="AC26210" s="56"/>
      <c r="AD26210" s="56"/>
      <c r="AE26210" s="56"/>
    </row>
    <row r="26211" spans="1:31" x14ac:dyDescent="0.25">
      <c r="A26211" s="41">
        <v>0</v>
      </c>
      <c r="C26211" s="56"/>
      <c r="AC26211" s="56"/>
      <c r="AD26211" s="56"/>
      <c r="AE26211" s="56"/>
    </row>
    <row r="26212" spans="1:31" x14ac:dyDescent="0.25">
      <c r="A26212" s="41">
        <v>0</v>
      </c>
      <c r="C26212" s="56"/>
      <c r="AC26212" s="56"/>
      <c r="AD26212" s="56"/>
      <c r="AE26212" s="56"/>
    </row>
    <row r="26213" spans="1:31" x14ac:dyDescent="0.25">
      <c r="A26213" s="41">
        <v>0</v>
      </c>
      <c r="C26213" s="56"/>
      <c r="AC26213" s="56"/>
      <c r="AD26213" s="56"/>
      <c r="AE26213" s="56"/>
    </row>
    <row r="26214" spans="1:31" x14ac:dyDescent="0.25">
      <c r="A26214" s="41">
        <v>0</v>
      </c>
      <c r="C26214" s="56"/>
      <c r="AC26214" s="56"/>
      <c r="AD26214" s="56"/>
      <c r="AE26214" s="56"/>
    </row>
    <row r="26215" spans="1:31" x14ac:dyDescent="0.25">
      <c r="A26215" s="41">
        <v>0</v>
      </c>
      <c r="C26215" s="56"/>
      <c r="AC26215" s="56"/>
      <c r="AD26215" s="56"/>
      <c r="AE26215" s="56"/>
    </row>
    <row r="26216" spans="1:31" x14ac:dyDescent="0.25">
      <c r="A26216" s="41">
        <v>0</v>
      </c>
      <c r="C26216" s="56"/>
      <c r="AC26216" s="56"/>
      <c r="AD26216" s="56"/>
      <c r="AE26216" s="56"/>
    </row>
    <row r="26217" spans="1:31" x14ac:dyDescent="0.25">
      <c r="A26217" s="41">
        <v>0</v>
      </c>
      <c r="C26217" s="56"/>
      <c r="AC26217" s="56"/>
      <c r="AD26217" s="56"/>
      <c r="AE26217" s="56"/>
    </row>
    <row r="26218" spans="1:31" x14ac:dyDescent="0.25">
      <c r="A26218" s="41">
        <v>0</v>
      </c>
      <c r="C26218" s="56"/>
      <c r="AC26218" s="56"/>
      <c r="AD26218" s="56"/>
      <c r="AE26218" s="56"/>
    </row>
    <row r="26219" spans="1:31" x14ac:dyDescent="0.25">
      <c r="A26219" s="41">
        <v>0</v>
      </c>
      <c r="C26219" s="56"/>
      <c r="AC26219" s="56"/>
      <c r="AD26219" s="56"/>
      <c r="AE26219" s="56"/>
    </row>
    <row r="26220" spans="1:31" x14ac:dyDescent="0.25">
      <c r="A26220" s="41">
        <v>0</v>
      </c>
      <c r="C26220" s="56"/>
      <c r="AC26220" s="56"/>
      <c r="AD26220" s="56"/>
      <c r="AE26220" s="56"/>
    </row>
    <row r="26221" spans="1:31" x14ac:dyDescent="0.25">
      <c r="A26221" s="41">
        <v>0</v>
      </c>
      <c r="C26221" s="56"/>
      <c r="AC26221" s="56"/>
      <c r="AD26221" s="56"/>
      <c r="AE26221" s="56"/>
    </row>
    <row r="26222" spans="1:31" x14ac:dyDescent="0.25">
      <c r="A26222" s="41">
        <v>0</v>
      </c>
      <c r="C26222" s="56"/>
      <c r="AC26222" s="56"/>
      <c r="AD26222" s="56"/>
      <c r="AE26222" s="56"/>
    </row>
    <row r="26223" spans="1:31" x14ac:dyDescent="0.25">
      <c r="A26223" s="41">
        <v>0</v>
      </c>
      <c r="C26223" s="56"/>
      <c r="AC26223" s="56"/>
      <c r="AD26223" s="56"/>
      <c r="AE26223" s="56"/>
    </row>
    <row r="26224" spans="1:31" x14ac:dyDescent="0.25">
      <c r="A26224" s="41">
        <v>0</v>
      </c>
      <c r="C26224" s="56"/>
      <c r="AC26224" s="56"/>
      <c r="AD26224" s="56"/>
      <c r="AE26224" s="56"/>
    </row>
    <row r="26225" spans="1:31" x14ac:dyDescent="0.25">
      <c r="A26225" s="41">
        <v>0</v>
      </c>
      <c r="C26225" s="56"/>
      <c r="AC26225" s="56"/>
      <c r="AD26225" s="56"/>
      <c r="AE26225" s="56"/>
    </row>
    <row r="26226" spans="1:31" x14ac:dyDescent="0.25">
      <c r="A26226" s="41">
        <v>0</v>
      </c>
      <c r="C26226" s="56"/>
      <c r="AC26226" s="56"/>
      <c r="AD26226" s="56"/>
      <c r="AE26226" s="56"/>
    </row>
    <row r="26227" spans="1:31" x14ac:dyDescent="0.25">
      <c r="A26227" s="41">
        <v>0</v>
      </c>
      <c r="C26227" s="56"/>
      <c r="AC26227" s="56"/>
      <c r="AD26227" s="56"/>
      <c r="AE26227" s="56"/>
    </row>
    <row r="26228" spans="1:31" x14ac:dyDescent="0.25">
      <c r="A26228" s="41">
        <v>0</v>
      </c>
      <c r="C26228" s="56"/>
      <c r="AC26228" s="56"/>
      <c r="AD26228" s="56"/>
      <c r="AE26228" s="56"/>
    </row>
    <row r="26229" spans="1:31" x14ac:dyDescent="0.25">
      <c r="A26229" s="41">
        <v>0</v>
      </c>
      <c r="C26229" s="56"/>
      <c r="AC26229" s="56"/>
      <c r="AD26229" s="56"/>
      <c r="AE26229" s="56"/>
    </row>
    <row r="26230" spans="1:31" x14ac:dyDescent="0.25">
      <c r="A26230" s="41">
        <v>0</v>
      </c>
      <c r="C26230" s="56"/>
      <c r="AC26230" s="56"/>
      <c r="AD26230" s="56"/>
      <c r="AE26230" s="56"/>
    </row>
    <row r="26231" spans="1:31" x14ac:dyDescent="0.25">
      <c r="A26231" s="41">
        <v>0</v>
      </c>
      <c r="C26231" s="56"/>
      <c r="AC26231" s="56"/>
      <c r="AD26231" s="56"/>
      <c r="AE26231" s="56"/>
    </row>
    <row r="26232" spans="1:31" x14ac:dyDescent="0.25">
      <c r="A26232" s="41">
        <v>0</v>
      </c>
      <c r="C26232" s="56"/>
      <c r="AC26232" s="56"/>
      <c r="AD26232" s="56"/>
      <c r="AE26232" s="56"/>
    </row>
    <row r="26233" spans="1:31" x14ac:dyDescent="0.25">
      <c r="A26233" s="41">
        <v>0</v>
      </c>
      <c r="C26233" s="56"/>
      <c r="AC26233" s="56"/>
      <c r="AD26233" s="56"/>
      <c r="AE26233" s="56"/>
    </row>
    <row r="26234" spans="1:31" x14ac:dyDescent="0.25">
      <c r="A26234" s="41">
        <v>0</v>
      </c>
      <c r="C26234" s="56"/>
      <c r="AC26234" s="56"/>
      <c r="AD26234" s="56"/>
      <c r="AE26234" s="56"/>
    </row>
    <row r="26235" spans="1:31" x14ac:dyDescent="0.25">
      <c r="A26235" s="41">
        <v>0</v>
      </c>
      <c r="C26235" s="56"/>
      <c r="AC26235" s="56"/>
      <c r="AD26235" s="56"/>
      <c r="AE26235" s="56"/>
    </row>
    <row r="26236" spans="1:31" x14ac:dyDescent="0.25">
      <c r="A26236" s="41">
        <v>0</v>
      </c>
      <c r="C26236" s="56"/>
      <c r="AC26236" s="56"/>
      <c r="AD26236" s="56"/>
      <c r="AE26236" s="56"/>
    </row>
    <row r="26237" spans="1:31" x14ac:dyDescent="0.25">
      <c r="A26237" s="41">
        <v>0</v>
      </c>
      <c r="C26237" s="56"/>
      <c r="AC26237" s="56"/>
      <c r="AD26237" s="56"/>
      <c r="AE26237" s="56"/>
    </row>
    <row r="26238" spans="1:31" x14ac:dyDescent="0.25">
      <c r="A26238" s="41">
        <v>0</v>
      </c>
      <c r="C26238" s="56"/>
      <c r="AC26238" s="56"/>
      <c r="AD26238" s="56"/>
      <c r="AE26238" s="56"/>
    </row>
    <row r="26239" spans="1:31" x14ac:dyDescent="0.25">
      <c r="A26239" s="41">
        <v>0</v>
      </c>
      <c r="C26239" s="56"/>
      <c r="AC26239" s="56"/>
      <c r="AD26239" s="56"/>
      <c r="AE26239" s="56"/>
    </row>
    <row r="26240" spans="1:31" x14ac:dyDescent="0.25">
      <c r="A26240" s="41">
        <v>0</v>
      </c>
      <c r="C26240" s="56"/>
      <c r="AC26240" s="56"/>
      <c r="AD26240" s="56"/>
      <c r="AE26240" s="56"/>
    </row>
    <row r="26241" spans="1:31" x14ac:dyDescent="0.25">
      <c r="A26241" s="41">
        <v>0</v>
      </c>
      <c r="C26241" s="56"/>
      <c r="AC26241" s="56"/>
      <c r="AD26241" s="56"/>
      <c r="AE26241" s="56"/>
    </row>
    <row r="26242" spans="1:31" x14ac:dyDescent="0.25">
      <c r="A26242" s="41">
        <v>0</v>
      </c>
      <c r="C26242" s="56"/>
      <c r="AC26242" s="56"/>
      <c r="AD26242" s="56"/>
      <c r="AE26242" s="56"/>
    </row>
    <row r="26243" spans="1:31" x14ac:dyDescent="0.25">
      <c r="A26243" s="41">
        <v>0</v>
      </c>
      <c r="C26243" s="56"/>
      <c r="AC26243" s="56"/>
      <c r="AD26243" s="56"/>
      <c r="AE26243" s="56"/>
    </row>
    <row r="26244" spans="1:31" x14ac:dyDescent="0.25">
      <c r="A26244" s="41">
        <v>0</v>
      </c>
      <c r="C26244" s="56"/>
      <c r="AC26244" s="56"/>
      <c r="AD26244" s="56"/>
      <c r="AE26244" s="56"/>
    </row>
    <row r="26245" spans="1:31" x14ac:dyDescent="0.25">
      <c r="A26245" s="41">
        <v>0</v>
      </c>
      <c r="C26245" s="56"/>
      <c r="AC26245" s="56"/>
      <c r="AD26245" s="56"/>
      <c r="AE26245" s="56"/>
    </row>
    <row r="26246" spans="1:31" x14ac:dyDescent="0.25">
      <c r="A26246" s="41">
        <v>0</v>
      </c>
      <c r="C26246" s="56"/>
      <c r="AC26246" s="56"/>
      <c r="AD26246" s="56"/>
      <c r="AE26246" s="56"/>
    </row>
    <row r="26247" spans="1:31" x14ac:dyDescent="0.25">
      <c r="A26247" s="41">
        <v>0</v>
      </c>
      <c r="C26247" s="56"/>
      <c r="AC26247" s="56"/>
      <c r="AD26247" s="56"/>
      <c r="AE26247" s="56"/>
    </row>
    <row r="26248" spans="1:31" x14ac:dyDescent="0.25">
      <c r="A26248" s="41">
        <v>0</v>
      </c>
      <c r="C26248" s="56"/>
      <c r="AC26248" s="56"/>
      <c r="AD26248" s="56"/>
      <c r="AE26248" s="56"/>
    </row>
    <row r="26249" spans="1:31" x14ac:dyDescent="0.25">
      <c r="A26249" s="41">
        <v>0</v>
      </c>
      <c r="C26249" s="56"/>
      <c r="AC26249" s="56"/>
      <c r="AD26249" s="56"/>
      <c r="AE26249" s="56"/>
    </row>
    <row r="26250" spans="1:31" x14ac:dyDescent="0.25">
      <c r="A26250" s="41">
        <v>0</v>
      </c>
      <c r="C26250" s="56"/>
      <c r="AC26250" s="56"/>
      <c r="AD26250" s="56"/>
      <c r="AE26250" s="56"/>
    </row>
    <row r="26251" spans="1:31" x14ac:dyDescent="0.25">
      <c r="A26251" s="41">
        <v>0</v>
      </c>
      <c r="C26251" s="56"/>
      <c r="AC26251" s="56"/>
      <c r="AD26251" s="56"/>
      <c r="AE26251" s="56"/>
    </row>
    <row r="26252" spans="1:31" x14ac:dyDescent="0.25">
      <c r="A26252" s="41">
        <v>0</v>
      </c>
      <c r="C26252" s="56"/>
      <c r="AC26252" s="56"/>
      <c r="AD26252" s="56"/>
      <c r="AE26252" s="56"/>
    </row>
    <row r="26253" spans="1:31" x14ac:dyDescent="0.25">
      <c r="A26253" s="41">
        <v>0</v>
      </c>
      <c r="C26253" s="56"/>
      <c r="AC26253" s="56"/>
      <c r="AD26253" s="56"/>
      <c r="AE26253" s="56"/>
    </row>
    <row r="26254" spans="1:31" x14ac:dyDescent="0.25">
      <c r="A26254" s="41">
        <v>0</v>
      </c>
      <c r="C26254" s="56"/>
      <c r="AC26254" s="56"/>
      <c r="AD26254" s="56"/>
      <c r="AE26254" s="56"/>
    </row>
    <row r="26255" spans="1:31" x14ac:dyDescent="0.25">
      <c r="A26255" s="41">
        <v>0</v>
      </c>
      <c r="C26255" s="56"/>
      <c r="AC26255" s="56"/>
      <c r="AD26255" s="56"/>
      <c r="AE26255" s="56"/>
    </row>
    <row r="26256" spans="1:31" x14ac:dyDescent="0.25">
      <c r="A26256" s="41">
        <v>0</v>
      </c>
      <c r="C26256" s="56"/>
      <c r="AC26256" s="56"/>
      <c r="AD26256" s="56"/>
      <c r="AE26256" s="56"/>
    </row>
    <row r="26257" spans="1:31" x14ac:dyDescent="0.25">
      <c r="A26257" s="41">
        <v>0</v>
      </c>
      <c r="C26257" s="56"/>
      <c r="AC26257" s="56"/>
      <c r="AD26257" s="56"/>
      <c r="AE26257" s="56"/>
    </row>
    <row r="26258" spans="1:31" x14ac:dyDescent="0.25">
      <c r="A26258" s="41">
        <v>0</v>
      </c>
      <c r="C26258" s="56"/>
      <c r="AC26258" s="56"/>
      <c r="AD26258" s="56"/>
      <c r="AE26258" s="56"/>
    </row>
    <row r="26259" spans="1:31" x14ac:dyDescent="0.25">
      <c r="A26259" s="41">
        <v>0</v>
      </c>
      <c r="C26259" s="56"/>
      <c r="AC26259" s="56"/>
      <c r="AD26259" s="56"/>
      <c r="AE26259" s="56"/>
    </row>
    <row r="26260" spans="1:31" x14ac:dyDescent="0.25">
      <c r="A26260" s="41">
        <v>0</v>
      </c>
      <c r="C26260" s="56"/>
      <c r="AC26260" s="56"/>
      <c r="AD26260" s="56"/>
      <c r="AE26260" s="56"/>
    </row>
    <row r="26261" spans="1:31" x14ac:dyDescent="0.25">
      <c r="A26261" s="41">
        <v>0</v>
      </c>
      <c r="C26261" s="56"/>
      <c r="AC26261" s="56"/>
      <c r="AD26261" s="56"/>
      <c r="AE26261" s="56"/>
    </row>
    <row r="26262" spans="1:31" x14ac:dyDescent="0.25">
      <c r="A26262" s="41">
        <v>0</v>
      </c>
      <c r="C26262" s="56"/>
      <c r="AC26262" s="56"/>
      <c r="AD26262" s="56"/>
      <c r="AE26262" s="56"/>
    </row>
    <row r="26263" spans="1:31" x14ac:dyDescent="0.25">
      <c r="A26263" s="41">
        <v>0</v>
      </c>
      <c r="C26263" s="56"/>
      <c r="AC26263" s="56"/>
      <c r="AD26263" s="56"/>
      <c r="AE26263" s="56"/>
    </row>
    <row r="26264" spans="1:31" x14ac:dyDescent="0.25">
      <c r="A26264" s="41">
        <v>0</v>
      </c>
      <c r="C26264" s="56"/>
      <c r="AC26264" s="56"/>
      <c r="AD26264" s="56"/>
      <c r="AE26264" s="56"/>
    </row>
    <row r="26265" spans="1:31" x14ac:dyDescent="0.25">
      <c r="A26265" s="41">
        <v>0</v>
      </c>
      <c r="C26265" s="56"/>
      <c r="AC26265" s="56"/>
      <c r="AD26265" s="56"/>
      <c r="AE26265" s="56"/>
    </row>
    <row r="26266" spans="1:31" x14ac:dyDescent="0.25">
      <c r="A26266" s="41">
        <v>0</v>
      </c>
      <c r="C26266" s="56"/>
      <c r="AC26266" s="56"/>
      <c r="AD26266" s="56"/>
      <c r="AE26266" s="56"/>
    </row>
    <row r="26267" spans="1:31" x14ac:dyDescent="0.25">
      <c r="A26267" s="41">
        <v>0</v>
      </c>
      <c r="C26267" s="56"/>
      <c r="AC26267" s="56"/>
      <c r="AD26267" s="56"/>
      <c r="AE26267" s="56"/>
    </row>
    <row r="26268" spans="1:31" x14ac:dyDescent="0.25">
      <c r="A26268" s="41">
        <v>0</v>
      </c>
      <c r="C26268" s="56"/>
      <c r="AC26268" s="56"/>
      <c r="AD26268" s="56"/>
      <c r="AE26268" s="56"/>
    </row>
    <row r="26269" spans="1:31" x14ac:dyDescent="0.25">
      <c r="A26269" s="41">
        <v>0</v>
      </c>
      <c r="C26269" s="56"/>
      <c r="AC26269" s="56"/>
      <c r="AD26269" s="56"/>
      <c r="AE26269" s="56"/>
    </row>
    <row r="26270" spans="1:31" x14ac:dyDescent="0.25">
      <c r="A26270" s="41">
        <v>0</v>
      </c>
      <c r="C26270" s="56"/>
      <c r="AC26270" s="56"/>
      <c r="AD26270" s="56"/>
      <c r="AE26270" s="56"/>
    </row>
    <row r="26271" spans="1:31" x14ac:dyDescent="0.25">
      <c r="A26271" s="41">
        <v>0</v>
      </c>
      <c r="C26271" s="56"/>
      <c r="AC26271" s="56"/>
      <c r="AD26271" s="56"/>
      <c r="AE26271" s="56"/>
    </row>
    <row r="26272" spans="1:31" x14ac:dyDescent="0.25">
      <c r="A26272" s="41">
        <v>0</v>
      </c>
      <c r="C26272" s="56"/>
      <c r="AC26272" s="56"/>
      <c r="AD26272" s="56"/>
      <c r="AE26272" s="56"/>
    </row>
    <row r="26273" spans="1:31" x14ac:dyDescent="0.25">
      <c r="A26273" s="41">
        <v>0</v>
      </c>
      <c r="C26273" s="56"/>
      <c r="AC26273" s="56"/>
      <c r="AD26273" s="56"/>
      <c r="AE26273" s="56"/>
    </row>
    <row r="26274" spans="1:31" x14ac:dyDescent="0.25">
      <c r="A26274" s="41">
        <v>0</v>
      </c>
      <c r="C26274" s="56"/>
      <c r="AC26274" s="56"/>
      <c r="AD26274" s="56"/>
      <c r="AE26274" s="56"/>
    </row>
    <row r="26275" spans="1:31" x14ac:dyDescent="0.25">
      <c r="A26275" s="41">
        <v>0</v>
      </c>
      <c r="C26275" s="56"/>
      <c r="AC26275" s="56"/>
      <c r="AD26275" s="56"/>
      <c r="AE26275" s="56"/>
    </row>
    <row r="26276" spans="1:31" x14ac:dyDescent="0.25">
      <c r="A26276" s="41">
        <v>0</v>
      </c>
      <c r="C26276" s="56"/>
      <c r="AC26276" s="56"/>
      <c r="AD26276" s="56"/>
      <c r="AE26276" s="56"/>
    </row>
    <row r="26277" spans="1:31" x14ac:dyDescent="0.25">
      <c r="A26277" s="41">
        <v>0</v>
      </c>
      <c r="C26277" s="56"/>
      <c r="AC26277" s="56"/>
      <c r="AD26277" s="56"/>
      <c r="AE26277" s="56"/>
    </row>
    <row r="26278" spans="1:31" x14ac:dyDescent="0.25">
      <c r="A26278" s="41">
        <v>0</v>
      </c>
      <c r="C26278" s="56"/>
      <c r="AC26278" s="56"/>
      <c r="AD26278" s="56"/>
      <c r="AE26278" s="56"/>
    </row>
    <row r="26279" spans="1:31" x14ac:dyDescent="0.25">
      <c r="A26279" s="41">
        <v>0</v>
      </c>
      <c r="C26279" s="56"/>
      <c r="AC26279" s="56"/>
      <c r="AD26279" s="56"/>
      <c r="AE26279" s="56"/>
    </row>
    <row r="26280" spans="1:31" x14ac:dyDescent="0.25">
      <c r="A26280" s="41">
        <v>0</v>
      </c>
      <c r="C26280" s="56"/>
      <c r="AC26280" s="56"/>
      <c r="AD26280" s="56"/>
      <c r="AE26280" s="56"/>
    </row>
    <row r="26281" spans="1:31" x14ac:dyDescent="0.25">
      <c r="A26281" s="41">
        <v>0</v>
      </c>
      <c r="C26281" s="56"/>
      <c r="AC26281" s="56"/>
      <c r="AD26281" s="56"/>
      <c r="AE26281" s="56"/>
    </row>
    <row r="26282" spans="1:31" x14ac:dyDescent="0.25">
      <c r="A26282" s="41">
        <v>0</v>
      </c>
      <c r="C26282" s="56"/>
      <c r="AC26282" s="56"/>
      <c r="AD26282" s="56"/>
      <c r="AE26282" s="56"/>
    </row>
    <row r="26283" spans="1:31" x14ac:dyDescent="0.25">
      <c r="A26283" s="41">
        <v>0</v>
      </c>
      <c r="C26283" s="56"/>
      <c r="AC26283" s="56"/>
      <c r="AD26283" s="56"/>
      <c r="AE26283" s="56"/>
    </row>
    <row r="26284" spans="1:31" x14ac:dyDescent="0.25">
      <c r="A26284" s="41">
        <v>0</v>
      </c>
      <c r="C26284" s="56"/>
      <c r="AC26284" s="56"/>
      <c r="AD26284" s="56"/>
      <c r="AE26284" s="56"/>
    </row>
    <row r="26285" spans="1:31" x14ac:dyDescent="0.25">
      <c r="A26285" s="41">
        <v>0</v>
      </c>
      <c r="C26285" s="56"/>
      <c r="AC26285" s="56"/>
      <c r="AD26285" s="56"/>
      <c r="AE26285" s="56"/>
    </row>
    <row r="26286" spans="1:31" x14ac:dyDescent="0.25">
      <c r="A26286" s="41">
        <v>0</v>
      </c>
      <c r="C26286" s="56"/>
      <c r="AC26286" s="56"/>
      <c r="AD26286" s="56"/>
      <c r="AE26286" s="56"/>
    </row>
    <row r="26287" spans="1:31" x14ac:dyDescent="0.25">
      <c r="A26287" s="41">
        <v>0</v>
      </c>
      <c r="C26287" s="56"/>
      <c r="AC26287" s="56"/>
      <c r="AD26287" s="56"/>
      <c r="AE26287" s="56"/>
    </row>
    <row r="26288" spans="1:31" x14ac:dyDescent="0.25">
      <c r="A26288" s="41">
        <v>0</v>
      </c>
      <c r="C26288" s="56"/>
      <c r="AC26288" s="56"/>
      <c r="AD26288" s="56"/>
      <c r="AE26288" s="56"/>
    </row>
    <row r="26289" spans="1:31" x14ac:dyDescent="0.25">
      <c r="A26289" s="41">
        <v>0</v>
      </c>
      <c r="C26289" s="56"/>
      <c r="AC26289" s="56"/>
      <c r="AD26289" s="56"/>
      <c r="AE26289" s="56"/>
    </row>
    <row r="26290" spans="1:31" x14ac:dyDescent="0.25">
      <c r="A26290" s="41">
        <v>0</v>
      </c>
      <c r="C26290" s="56"/>
      <c r="AC26290" s="56"/>
      <c r="AD26290" s="56"/>
      <c r="AE26290" s="56"/>
    </row>
    <row r="26291" spans="1:31" x14ac:dyDescent="0.25">
      <c r="A26291" s="41">
        <v>0</v>
      </c>
      <c r="C26291" s="56"/>
      <c r="AC26291" s="56"/>
      <c r="AD26291" s="56"/>
      <c r="AE26291" s="56"/>
    </row>
    <row r="26292" spans="1:31" x14ac:dyDescent="0.25">
      <c r="A26292" s="41">
        <v>0</v>
      </c>
      <c r="C26292" s="56"/>
      <c r="AC26292" s="56"/>
      <c r="AD26292" s="56"/>
      <c r="AE26292" s="56"/>
    </row>
    <row r="26293" spans="1:31" x14ac:dyDescent="0.25">
      <c r="A26293" s="41">
        <v>0</v>
      </c>
      <c r="C26293" s="56"/>
      <c r="AC26293" s="56"/>
      <c r="AD26293" s="56"/>
      <c r="AE26293" s="56"/>
    </row>
    <row r="26294" spans="1:31" x14ac:dyDescent="0.25">
      <c r="A26294" s="41">
        <v>0</v>
      </c>
      <c r="C26294" s="56"/>
      <c r="AC26294" s="56"/>
      <c r="AD26294" s="56"/>
      <c r="AE26294" s="56"/>
    </row>
    <row r="26295" spans="1:31" x14ac:dyDescent="0.25">
      <c r="A26295" s="41">
        <v>0</v>
      </c>
      <c r="C26295" s="56"/>
      <c r="AC26295" s="56"/>
      <c r="AD26295" s="56"/>
      <c r="AE26295" s="56"/>
    </row>
    <row r="26296" spans="1:31" x14ac:dyDescent="0.25">
      <c r="A26296" s="41">
        <v>0</v>
      </c>
      <c r="C26296" s="56"/>
      <c r="AC26296" s="56"/>
      <c r="AD26296" s="56"/>
      <c r="AE26296" s="56"/>
    </row>
    <row r="26297" spans="1:31" x14ac:dyDescent="0.25">
      <c r="A26297" s="41">
        <v>0</v>
      </c>
      <c r="C26297" s="56"/>
      <c r="AC26297" s="56"/>
      <c r="AD26297" s="56"/>
      <c r="AE26297" s="56"/>
    </row>
    <row r="26298" spans="1:31" x14ac:dyDescent="0.25">
      <c r="A26298" s="41">
        <v>0</v>
      </c>
      <c r="C26298" s="56"/>
      <c r="AC26298" s="56"/>
      <c r="AD26298" s="56"/>
      <c r="AE26298" s="56"/>
    </row>
    <row r="26299" spans="1:31" x14ac:dyDescent="0.25">
      <c r="A26299" s="41">
        <v>0</v>
      </c>
      <c r="C26299" s="56"/>
      <c r="AC26299" s="56"/>
      <c r="AD26299" s="56"/>
      <c r="AE26299" s="56"/>
    </row>
    <row r="26300" spans="1:31" x14ac:dyDescent="0.25">
      <c r="A26300" s="41">
        <v>0</v>
      </c>
      <c r="C26300" s="56"/>
      <c r="AC26300" s="56"/>
      <c r="AD26300" s="56"/>
      <c r="AE26300" s="56"/>
    </row>
    <row r="26301" spans="1:31" x14ac:dyDescent="0.25">
      <c r="A26301" s="41">
        <v>0</v>
      </c>
      <c r="C26301" s="56"/>
      <c r="AC26301" s="56"/>
      <c r="AD26301" s="56"/>
      <c r="AE26301" s="56"/>
    </row>
    <row r="26302" spans="1:31" x14ac:dyDescent="0.25">
      <c r="A26302" s="41">
        <v>0</v>
      </c>
      <c r="C26302" s="56"/>
      <c r="AC26302" s="56"/>
      <c r="AD26302" s="56"/>
      <c r="AE26302" s="56"/>
    </row>
    <row r="26303" spans="1:31" x14ac:dyDescent="0.25">
      <c r="A26303" s="41">
        <v>0</v>
      </c>
      <c r="C26303" s="56"/>
      <c r="AC26303" s="56"/>
      <c r="AD26303" s="56"/>
      <c r="AE26303" s="56"/>
    </row>
    <row r="26304" spans="1:31" x14ac:dyDescent="0.25">
      <c r="A26304" s="41">
        <v>0</v>
      </c>
      <c r="C26304" s="56"/>
      <c r="AC26304" s="56"/>
      <c r="AD26304" s="56"/>
      <c r="AE26304" s="56"/>
    </row>
    <row r="26305" spans="1:31" x14ac:dyDescent="0.25">
      <c r="A26305" s="41">
        <v>0</v>
      </c>
      <c r="C26305" s="56"/>
      <c r="AC26305" s="56"/>
      <c r="AD26305" s="56"/>
      <c r="AE26305" s="56"/>
    </row>
    <row r="26306" spans="1:31" x14ac:dyDescent="0.25">
      <c r="A26306" s="41">
        <v>0</v>
      </c>
      <c r="C26306" s="56"/>
      <c r="AC26306" s="56"/>
      <c r="AD26306" s="56"/>
      <c r="AE26306" s="56"/>
    </row>
    <row r="26307" spans="1:31" x14ac:dyDescent="0.25">
      <c r="A26307" s="41">
        <v>0</v>
      </c>
      <c r="C26307" s="56"/>
      <c r="AC26307" s="56"/>
      <c r="AD26307" s="56"/>
      <c r="AE26307" s="56"/>
    </row>
    <row r="26308" spans="1:31" x14ac:dyDescent="0.25">
      <c r="A26308" s="41">
        <v>0</v>
      </c>
      <c r="C26308" s="56"/>
      <c r="AC26308" s="56"/>
      <c r="AD26308" s="56"/>
      <c r="AE26308" s="56"/>
    </row>
    <row r="26309" spans="1:31" x14ac:dyDescent="0.25">
      <c r="A26309" s="41">
        <v>0</v>
      </c>
      <c r="C26309" s="56"/>
      <c r="AC26309" s="56"/>
      <c r="AD26309" s="56"/>
      <c r="AE26309" s="56"/>
    </row>
    <row r="26310" spans="1:31" x14ac:dyDescent="0.25">
      <c r="A26310" s="41">
        <v>0</v>
      </c>
      <c r="C26310" s="56"/>
      <c r="AC26310" s="56"/>
      <c r="AD26310" s="56"/>
      <c r="AE26310" s="56"/>
    </row>
    <row r="26311" spans="1:31" x14ac:dyDescent="0.25">
      <c r="A26311" s="41">
        <v>0</v>
      </c>
      <c r="C26311" s="56"/>
      <c r="AC26311" s="56"/>
      <c r="AD26311" s="56"/>
      <c r="AE26311" s="56"/>
    </row>
    <row r="26312" spans="1:31" x14ac:dyDescent="0.25">
      <c r="A26312" s="41">
        <v>0</v>
      </c>
      <c r="C26312" s="56"/>
      <c r="AC26312" s="56"/>
      <c r="AD26312" s="56"/>
      <c r="AE26312" s="56"/>
    </row>
    <row r="26313" spans="1:31" x14ac:dyDescent="0.25">
      <c r="A26313" s="41">
        <v>0</v>
      </c>
      <c r="C26313" s="56"/>
      <c r="AC26313" s="56"/>
      <c r="AD26313" s="56"/>
      <c r="AE26313" s="56"/>
    </row>
    <row r="26314" spans="1:31" x14ac:dyDescent="0.25">
      <c r="A26314" s="41">
        <v>0</v>
      </c>
      <c r="C26314" s="56"/>
      <c r="AC26314" s="56"/>
      <c r="AD26314" s="56"/>
      <c r="AE26314" s="56"/>
    </row>
    <row r="26315" spans="1:31" x14ac:dyDescent="0.25">
      <c r="A26315" s="41">
        <v>0</v>
      </c>
      <c r="C26315" s="56"/>
      <c r="AC26315" s="56"/>
      <c r="AD26315" s="56"/>
      <c r="AE26315" s="56"/>
    </row>
    <row r="26316" spans="1:31" x14ac:dyDescent="0.25">
      <c r="A26316" s="41">
        <v>0</v>
      </c>
      <c r="C26316" s="56"/>
      <c r="AC26316" s="56"/>
      <c r="AD26316" s="56"/>
      <c r="AE26316" s="56"/>
    </row>
    <row r="26317" spans="1:31" x14ac:dyDescent="0.25">
      <c r="A26317" s="41">
        <v>0</v>
      </c>
      <c r="C26317" s="56"/>
      <c r="AC26317" s="56"/>
      <c r="AD26317" s="56"/>
      <c r="AE26317" s="56"/>
    </row>
    <row r="26318" spans="1:31" x14ac:dyDescent="0.25">
      <c r="A26318" s="41">
        <v>0</v>
      </c>
      <c r="C26318" s="56"/>
      <c r="AC26318" s="56"/>
      <c r="AD26318" s="56"/>
      <c r="AE26318" s="56"/>
    </row>
    <row r="26319" spans="1:31" x14ac:dyDescent="0.25">
      <c r="A26319" s="41">
        <v>0</v>
      </c>
      <c r="C26319" s="56"/>
      <c r="AC26319" s="56"/>
      <c r="AD26319" s="56"/>
      <c r="AE26319" s="56"/>
    </row>
    <row r="26320" spans="1:31" x14ac:dyDescent="0.25">
      <c r="A26320" s="41">
        <v>0</v>
      </c>
      <c r="C26320" s="56"/>
      <c r="AC26320" s="56"/>
      <c r="AD26320" s="56"/>
      <c r="AE26320" s="56"/>
    </row>
    <row r="26321" spans="1:31" x14ac:dyDescent="0.25">
      <c r="A26321" s="41">
        <v>0</v>
      </c>
      <c r="C26321" s="56"/>
      <c r="AC26321" s="56"/>
      <c r="AD26321" s="56"/>
      <c r="AE26321" s="56"/>
    </row>
    <row r="26322" spans="1:31" x14ac:dyDescent="0.25">
      <c r="A26322" s="41">
        <v>0</v>
      </c>
      <c r="C26322" s="56"/>
      <c r="AC26322" s="56"/>
      <c r="AD26322" s="56"/>
      <c r="AE26322" s="56"/>
    </row>
    <row r="26323" spans="1:31" x14ac:dyDescent="0.25">
      <c r="A26323" s="41">
        <v>0</v>
      </c>
      <c r="C26323" s="56"/>
      <c r="AC26323" s="56"/>
      <c r="AD26323" s="56"/>
      <c r="AE26323" s="56"/>
    </row>
    <row r="26324" spans="1:31" x14ac:dyDescent="0.25">
      <c r="A26324" s="41">
        <v>0</v>
      </c>
      <c r="C26324" s="56"/>
      <c r="AC26324" s="56"/>
      <c r="AD26324" s="56"/>
      <c r="AE26324" s="56"/>
    </row>
    <row r="26325" spans="1:31" x14ac:dyDescent="0.25">
      <c r="A26325" s="41">
        <v>0</v>
      </c>
      <c r="C26325" s="56"/>
      <c r="AC26325" s="56"/>
      <c r="AD26325" s="56"/>
      <c r="AE26325" s="56"/>
    </row>
    <row r="26326" spans="1:31" x14ac:dyDescent="0.25">
      <c r="A26326" s="41">
        <v>0</v>
      </c>
      <c r="C26326" s="56"/>
      <c r="AC26326" s="56"/>
      <c r="AD26326" s="56"/>
      <c r="AE26326" s="56"/>
    </row>
    <row r="26327" spans="1:31" x14ac:dyDescent="0.25">
      <c r="A26327" s="41">
        <v>0</v>
      </c>
      <c r="C26327" s="56"/>
      <c r="AC26327" s="56"/>
      <c r="AD26327" s="56"/>
      <c r="AE26327" s="56"/>
    </row>
    <row r="26328" spans="1:31" x14ac:dyDescent="0.25">
      <c r="A26328" s="41">
        <v>0</v>
      </c>
      <c r="C26328" s="56"/>
      <c r="AC26328" s="56"/>
      <c r="AD26328" s="56"/>
      <c r="AE26328" s="56"/>
    </row>
    <row r="26329" spans="1:31" x14ac:dyDescent="0.25">
      <c r="A26329" s="41">
        <v>0</v>
      </c>
      <c r="C26329" s="56"/>
      <c r="AC26329" s="56"/>
      <c r="AD26329" s="56"/>
      <c r="AE26329" s="56"/>
    </row>
    <row r="26330" spans="1:31" x14ac:dyDescent="0.25">
      <c r="A26330" s="41">
        <v>0</v>
      </c>
      <c r="C26330" s="56"/>
      <c r="AC26330" s="56"/>
      <c r="AD26330" s="56"/>
      <c r="AE26330" s="56"/>
    </row>
    <row r="26331" spans="1:31" x14ac:dyDescent="0.25">
      <c r="A26331" s="41">
        <v>0</v>
      </c>
      <c r="C26331" s="56"/>
      <c r="AC26331" s="56"/>
      <c r="AD26331" s="56"/>
      <c r="AE26331" s="56"/>
    </row>
    <row r="26332" spans="1:31" x14ac:dyDescent="0.25">
      <c r="A26332" s="41">
        <v>0</v>
      </c>
      <c r="C26332" s="56"/>
      <c r="AC26332" s="56"/>
      <c r="AD26332" s="56"/>
      <c r="AE26332" s="56"/>
    </row>
    <row r="26333" spans="1:31" x14ac:dyDescent="0.25">
      <c r="A26333" s="41">
        <v>0</v>
      </c>
      <c r="C26333" s="56"/>
      <c r="AC26333" s="56"/>
      <c r="AD26333" s="56"/>
      <c r="AE26333" s="56"/>
    </row>
    <row r="26334" spans="1:31" x14ac:dyDescent="0.25">
      <c r="A26334" s="41">
        <v>0</v>
      </c>
      <c r="C26334" s="56"/>
      <c r="AC26334" s="56"/>
      <c r="AD26334" s="56"/>
      <c r="AE26334" s="56"/>
    </row>
    <row r="26335" spans="1:31" x14ac:dyDescent="0.25">
      <c r="A26335" s="41">
        <v>0</v>
      </c>
      <c r="C26335" s="56"/>
      <c r="AC26335" s="56"/>
      <c r="AD26335" s="56"/>
      <c r="AE26335" s="56"/>
    </row>
    <row r="26336" spans="1:31" x14ac:dyDescent="0.25">
      <c r="A26336" s="41">
        <v>0</v>
      </c>
      <c r="C26336" s="56"/>
      <c r="AC26336" s="56"/>
      <c r="AD26336" s="56"/>
      <c r="AE26336" s="56"/>
    </row>
    <row r="26337" spans="1:31" x14ac:dyDescent="0.25">
      <c r="A26337" s="41">
        <v>0</v>
      </c>
      <c r="C26337" s="56"/>
      <c r="AC26337" s="56"/>
      <c r="AD26337" s="56"/>
      <c r="AE26337" s="56"/>
    </row>
    <row r="26338" spans="1:31" x14ac:dyDescent="0.25">
      <c r="A26338" s="41">
        <v>0</v>
      </c>
      <c r="C26338" s="56"/>
      <c r="AC26338" s="56"/>
      <c r="AD26338" s="56"/>
      <c r="AE26338" s="56"/>
    </row>
    <row r="26339" spans="1:31" x14ac:dyDescent="0.25">
      <c r="A26339" s="41">
        <v>0</v>
      </c>
      <c r="C26339" s="56"/>
      <c r="AC26339" s="56"/>
      <c r="AD26339" s="56"/>
      <c r="AE26339" s="56"/>
    </row>
    <row r="26340" spans="1:31" x14ac:dyDescent="0.25">
      <c r="A26340" s="41">
        <v>0</v>
      </c>
      <c r="C26340" s="56"/>
      <c r="AC26340" s="56"/>
      <c r="AD26340" s="56"/>
      <c r="AE26340" s="56"/>
    </row>
    <row r="26341" spans="1:31" x14ac:dyDescent="0.25">
      <c r="A26341" s="41">
        <v>0</v>
      </c>
      <c r="C26341" s="56"/>
      <c r="AC26341" s="56"/>
      <c r="AD26341" s="56"/>
      <c r="AE26341" s="56"/>
    </row>
    <row r="26342" spans="1:31" x14ac:dyDescent="0.25">
      <c r="A26342" s="41">
        <v>0</v>
      </c>
      <c r="C26342" s="56"/>
      <c r="AC26342" s="56"/>
      <c r="AD26342" s="56"/>
      <c r="AE26342" s="56"/>
    </row>
    <row r="26343" spans="1:31" x14ac:dyDescent="0.25">
      <c r="A26343" s="41">
        <v>0</v>
      </c>
      <c r="C26343" s="56"/>
      <c r="AC26343" s="56"/>
      <c r="AD26343" s="56"/>
      <c r="AE26343" s="56"/>
    </row>
    <row r="26344" spans="1:31" x14ac:dyDescent="0.25">
      <c r="A26344" s="41">
        <v>0</v>
      </c>
      <c r="C26344" s="56"/>
      <c r="AC26344" s="56"/>
      <c r="AD26344" s="56"/>
      <c r="AE26344" s="56"/>
    </row>
    <row r="26345" spans="1:31" x14ac:dyDescent="0.25">
      <c r="A26345" s="41">
        <v>0</v>
      </c>
      <c r="C26345" s="56"/>
      <c r="AC26345" s="56"/>
      <c r="AD26345" s="56"/>
      <c r="AE26345" s="56"/>
    </row>
    <row r="26346" spans="1:31" x14ac:dyDescent="0.25">
      <c r="A26346" s="41">
        <v>0</v>
      </c>
      <c r="C26346" s="56"/>
      <c r="AC26346" s="56"/>
      <c r="AD26346" s="56"/>
      <c r="AE26346" s="56"/>
    </row>
    <row r="26347" spans="1:31" x14ac:dyDescent="0.25">
      <c r="A26347" s="41">
        <v>0</v>
      </c>
      <c r="C26347" s="56"/>
      <c r="AC26347" s="56"/>
      <c r="AD26347" s="56"/>
      <c r="AE26347" s="56"/>
    </row>
    <row r="26348" spans="1:31" x14ac:dyDescent="0.25">
      <c r="A26348" s="41">
        <v>0</v>
      </c>
      <c r="C26348" s="56"/>
      <c r="AC26348" s="56"/>
      <c r="AD26348" s="56"/>
      <c r="AE26348" s="56"/>
    </row>
    <row r="26349" spans="1:31" x14ac:dyDescent="0.25">
      <c r="A26349" s="41">
        <v>5</v>
      </c>
      <c r="C26349" s="56"/>
      <c r="AC26349" s="56"/>
      <c r="AD26349" s="56"/>
      <c r="AE26349" s="56"/>
    </row>
    <row r="26350" spans="1:31" x14ac:dyDescent="0.25">
      <c r="A26350" s="41">
        <v>0</v>
      </c>
      <c r="C26350" s="56"/>
      <c r="AC26350" s="56"/>
      <c r="AD26350" s="56"/>
      <c r="AE26350" s="56"/>
    </row>
    <row r="26351" spans="1:31" x14ac:dyDescent="0.25">
      <c r="A26351" s="41">
        <v>0</v>
      </c>
      <c r="C26351" s="56"/>
      <c r="AC26351" s="56"/>
      <c r="AD26351" s="56"/>
      <c r="AE26351" s="56"/>
    </row>
    <row r="26352" spans="1:31" x14ac:dyDescent="0.25">
      <c r="A26352" s="41">
        <v>0</v>
      </c>
      <c r="C26352" s="56"/>
      <c r="AC26352" s="56"/>
      <c r="AD26352" s="56"/>
      <c r="AE26352" s="56"/>
    </row>
    <row r="26353" spans="1:31" x14ac:dyDescent="0.25">
      <c r="A26353" s="41">
        <v>0</v>
      </c>
      <c r="C26353" s="56"/>
      <c r="AC26353" s="56"/>
      <c r="AD26353" s="56"/>
      <c r="AE26353" s="56"/>
    </row>
    <row r="26354" spans="1:31" x14ac:dyDescent="0.25">
      <c r="A26354" s="41">
        <v>0</v>
      </c>
      <c r="C26354" s="56"/>
      <c r="AC26354" s="56"/>
      <c r="AD26354" s="56"/>
      <c r="AE26354" s="56"/>
    </row>
    <row r="26355" spans="1:31" x14ac:dyDescent="0.25">
      <c r="A26355" s="41">
        <v>0</v>
      </c>
      <c r="C26355" s="56"/>
      <c r="AC26355" s="56"/>
      <c r="AD26355" s="56"/>
      <c r="AE26355" s="56"/>
    </row>
    <row r="26356" spans="1:31" x14ac:dyDescent="0.25">
      <c r="A26356" s="41">
        <v>0</v>
      </c>
      <c r="C26356" s="56"/>
      <c r="AC26356" s="56"/>
      <c r="AD26356" s="56"/>
      <c r="AE26356" s="56"/>
    </row>
    <row r="26357" spans="1:31" x14ac:dyDescent="0.25">
      <c r="A26357" s="41">
        <v>0</v>
      </c>
      <c r="C26357" s="56"/>
      <c r="AC26357" s="56"/>
      <c r="AD26357" s="56"/>
      <c r="AE26357" s="56"/>
    </row>
    <row r="26358" spans="1:31" x14ac:dyDescent="0.25">
      <c r="A26358" s="41">
        <v>0</v>
      </c>
      <c r="C26358" s="56"/>
      <c r="AC26358" s="56"/>
      <c r="AD26358" s="56"/>
      <c r="AE26358" s="56"/>
    </row>
    <row r="26359" spans="1:31" x14ac:dyDescent="0.25">
      <c r="A26359" s="41">
        <v>0</v>
      </c>
      <c r="C26359" s="56"/>
      <c r="AC26359" s="56"/>
      <c r="AD26359" s="56"/>
      <c r="AE26359" s="56"/>
    </row>
    <row r="26360" spans="1:31" x14ac:dyDescent="0.25">
      <c r="A26360" s="41">
        <v>0</v>
      </c>
      <c r="C26360" s="56"/>
      <c r="AC26360" s="56"/>
      <c r="AD26360" s="56"/>
      <c r="AE26360" s="56"/>
    </row>
    <row r="26361" spans="1:31" x14ac:dyDescent="0.25">
      <c r="A26361" s="41">
        <v>0</v>
      </c>
      <c r="C26361" s="56"/>
      <c r="AC26361" s="56"/>
      <c r="AD26361" s="56"/>
      <c r="AE26361" s="56"/>
    </row>
    <row r="26362" spans="1:31" x14ac:dyDescent="0.25">
      <c r="A26362" s="41">
        <v>0</v>
      </c>
      <c r="C26362" s="56"/>
      <c r="AC26362" s="56"/>
      <c r="AD26362" s="56"/>
      <c r="AE26362" s="56"/>
    </row>
    <row r="26363" spans="1:31" x14ac:dyDescent="0.25">
      <c r="A26363" s="41">
        <v>0</v>
      </c>
      <c r="C26363" s="56"/>
      <c r="AC26363" s="56"/>
      <c r="AD26363" s="56"/>
      <c r="AE26363" s="56"/>
    </row>
    <row r="26364" spans="1:31" x14ac:dyDescent="0.25">
      <c r="A26364" s="41">
        <v>0</v>
      </c>
      <c r="C26364" s="56"/>
      <c r="AC26364" s="56"/>
      <c r="AD26364" s="56"/>
      <c r="AE26364" s="56"/>
    </row>
    <row r="26365" spans="1:31" x14ac:dyDescent="0.25">
      <c r="A26365" s="41">
        <v>0</v>
      </c>
      <c r="C26365" s="56"/>
      <c r="AC26365" s="56"/>
      <c r="AD26365" s="56"/>
      <c r="AE26365" s="56"/>
    </row>
    <row r="26366" spans="1:31" x14ac:dyDescent="0.25">
      <c r="A26366" s="41">
        <v>0</v>
      </c>
      <c r="C26366" s="56"/>
      <c r="AC26366" s="56"/>
      <c r="AD26366" s="56"/>
      <c r="AE26366" s="56"/>
    </row>
    <row r="26367" spans="1:31" x14ac:dyDescent="0.25">
      <c r="A26367" s="41">
        <v>0</v>
      </c>
      <c r="C26367" s="56"/>
      <c r="AC26367" s="56"/>
      <c r="AD26367" s="56"/>
      <c r="AE26367" s="56"/>
    </row>
    <row r="26368" spans="1:31" x14ac:dyDescent="0.25">
      <c r="A26368" s="41">
        <v>0</v>
      </c>
      <c r="C26368" s="56"/>
      <c r="AC26368" s="56"/>
      <c r="AD26368" s="56"/>
      <c r="AE26368" s="56"/>
    </row>
    <row r="26369" spans="1:31" x14ac:dyDescent="0.25">
      <c r="A26369" s="41">
        <v>0</v>
      </c>
      <c r="C26369" s="56"/>
      <c r="AC26369" s="56"/>
      <c r="AD26369" s="56"/>
      <c r="AE26369" s="56"/>
    </row>
    <row r="26370" spans="1:31" x14ac:dyDescent="0.25">
      <c r="A26370" s="41">
        <v>0</v>
      </c>
      <c r="C26370" s="56"/>
      <c r="AC26370" s="56"/>
      <c r="AD26370" s="56"/>
      <c r="AE26370" s="56"/>
    </row>
    <row r="26371" spans="1:31" x14ac:dyDescent="0.25">
      <c r="A26371" s="41">
        <v>0</v>
      </c>
      <c r="C26371" s="56"/>
      <c r="AC26371" s="56"/>
      <c r="AD26371" s="56"/>
      <c r="AE26371" s="56"/>
    </row>
    <row r="26372" spans="1:31" x14ac:dyDescent="0.25">
      <c r="A26372" s="41">
        <v>229</v>
      </c>
      <c r="C26372" s="56"/>
      <c r="AC26372" s="56"/>
      <c r="AD26372" s="56"/>
      <c r="AE26372" s="56"/>
    </row>
    <row r="26373" spans="1:31" x14ac:dyDescent="0.25">
      <c r="A26373" s="41">
        <v>0</v>
      </c>
      <c r="C26373" s="56"/>
      <c r="AC26373" s="56"/>
      <c r="AD26373" s="56"/>
      <c r="AE26373" s="56"/>
    </row>
    <row r="26374" spans="1:31" x14ac:dyDescent="0.25">
      <c r="A26374" s="41">
        <v>0</v>
      </c>
      <c r="C26374" s="56"/>
      <c r="AC26374" s="56"/>
      <c r="AD26374" s="56"/>
      <c r="AE26374" s="56"/>
    </row>
    <row r="26375" spans="1:31" x14ac:dyDescent="0.25">
      <c r="A26375" s="41">
        <v>0</v>
      </c>
      <c r="C26375" s="56"/>
      <c r="AC26375" s="56"/>
      <c r="AD26375" s="56"/>
      <c r="AE26375" s="56"/>
    </row>
    <row r="26376" spans="1:31" x14ac:dyDescent="0.25">
      <c r="A26376" s="41">
        <v>0</v>
      </c>
      <c r="C26376" s="56"/>
      <c r="AC26376" s="56"/>
      <c r="AD26376" s="56"/>
      <c r="AE26376" s="56"/>
    </row>
    <row r="26377" spans="1:31" x14ac:dyDescent="0.25">
      <c r="A26377" s="41">
        <v>0</v>
      </c>
      <c r="C26377" s="56"/>
      <c r="AC26377" s="56"/>
      <c r="AD26377" s="56"/>
      <c r="AE26377" s="56"/>
    </row>
    <row r="26378" spans="1:31" x14ac:dyDescent="0.25">
      <c r="A26378" s="41">
        <v>0</v>
      </c>
      <c r="C26378" s="56"/>
      <c r="AC26378" s="56"/>
      <c r="AD26378" s="56"/>
      <c r="AE26378" s="56"/>
    </row>
    <row r="26379" spans="1:31" x14ac:dyDescent="0.25">
      <c r="A26379" s="41">
        <v>0</v>
      </c>
      <c r="C26379" s="56"/>
      <c r="AC26379" s="56"/>
      <c r="AD26379" s="56"/>
      <c r="AE26379" s="56"/>
    </row>
    <row r="26380" spans="1:31" x14ac:dyDescent="0.25">
      <c r="A26380" s="41">
        <v>0</v>
      </c>
      <c r="C26380" s="56"/>
      <c r="AC26380" s="56"/>
      <c r="AD26380" s="56"/>
      <c r="AE26380" s="56"/>
    </row>
    <row r="26381" spans="1:31" x14ac:dyDescent="0.25">
      <c r="A26381" s="41">
        <v>0</v>
      </c>
      <c r="C26381" s="56"/>
      <c r="AC26381" s="56"/>
      <c r="AD26381" s="56"/>
      <c r="AE26381" s="56"/>
    </row>
    <row r="26382" spans="1:31" x14ac:dyDescent="0.25">
      <c r="A26382" s="41">
        <v>0</v>
      </c>
      <c r="C26382" s="56"/>
      <c r="AC26382" s="56"/>
      <c r="AD26382" s="56"/>
      <c r="AE26382" s="56"/>
    </row>
    <row r="26383" spans="1:31" x14ac:dyDescent="0.25">
      <c r="A26383" s="41">
        <v>0</v>
      </c>
      <c r="C26383" s="56"/>
      <c r="AC26383" s="56"/>
      <c r="AD26383" s="56"/>
      <c r="AE26383" s="56"/>
    </row>
    <row r="26384" spans="1:31" x14ac:dyDescent="0.25">
      <c r="A26384" s="41">
        <v>0</v>
      </c>
      <c r="C26384" s="56"/>
      <c r="AC26384" s="56"/>
      <c r="AD26384" s="56"/>
      <c r="AE26384" s="56"/>
    </row>
    <row r="26385" spans="1:31" x14ac:dyDescent="0.25">
      <c r="A26385" s="41">
        <v>0</v>
      </c>
      <c r="C26385" s="56"/>
      <c r="AC26385" s="56"/>
      <c r="AD26385" s="56"/>
      <c r="AE26385" s="56"/>
    </row>
    <row r="26386" spans="1:31" x14ac:dyDescent="0.25">
      <c r="A26386" s="41">
        <v>0</v>
      </c>
      <c r="C26386" s="56"/>
      <c r="AC26386" s="56"/>
      <c r="AD26386" s="56"/>
      <c r="AE26386" s="56"/>
    </row>
    <row r="26387" spans="1:31" x14ac:dyDescent="0.25">
      <c r="A26387" s="41">
        <v>0</v>
      </c>
      <c r="C26387" s="56"/>
      <c r="AC26387" s="56"/>
      <c r="AD26387" s="56"/>
      <c r="AE26387" s="56"/>
    </row>
    <row r="26388" spans="1:31" x14ac:dyDescent="0.25">
      <c r="A26388" s="41">
        <v>0</v>
      </c>
      <c r="C26388" s="56"/>
      <c r="AC26388" s="56"/>
      <c r="AD26388" s="56"/>
      <c r="AE26388" s="56"/>
    </row>
    <row r="26389" spans="1:31" x14ac:dyDescent="0.25">
      <c r="A26389" s="41">
        <v>0</v>
      </c>
      <c r="C26389" s="56"/>
      <c r="AC26389" s="56"/>
      <c r="AD26389" s="56"/>
      <c r="AE26389" s="56"/>
    </row>
    <row r="26390" spans="1:31" x14ac:dyDescent="0.25">
      <c r="A26390" s="41">
        <v>0</v>
      </c>
      <c r="C26390" s="56"/>
      <c r="AC26390" s="56"/>
      <c r="AD26390" s="56"/>
      <c r="AE26390" s="56"/>
    </row>
    <row r="26391" spans="1:31" x14ac:dyDescent="0.25">
      <c r="A26391" s="41">
        <v>0</v>
      </c>
      <c r="C26391" s="56"/>
      <c r="AC26391" s="56"/>
      <c r="AD26391" s="56"/>
      <c r="AE26391" s="56"/>
    </row>
    <row r="26392" spans="1:31" x14ac:dyDescent="0.25">
      <c r="A26392" s="41">
        <v>0</v>
      </c>
      <c r="C26392" s="56"/>
      <c r="AC26392" s="56"/>
      <c r="AD26392" s="56"/>
      <c r="AE26392" s="56"/>
    </row>
    <row r="26393" spans="1:31" x14ac:dyDescent="0.25">
      <c r="A26393" s="41">
        <v>0</v>
      </c>
      <c r="C26393" s="56"/>
      <c r="AC26393" s="56"/>
      <c r="AD26393" s="56"/>
      <c r="AE26393" s="56"/>
    </row>
    <row r="26394" spans="1:31" x14ac:dyDescent="0.25">
      <c r="A26394" s="41">
        <v>0</v>
      </c>
      <c r="C26394" s="56"/>
      <c r="AC26394" s="56"/>
      <c r="AD26394" s="56"/>
      <c r="AE26394" s="56"/>
    </row>
    <row r="26395" spans="1:31" x14ac:dyDescent="0.25">
      <c r="A26395" s="41">
        <v>0</v>
      </c>
      <c r="C26395" s="56"/>
      <c r="AC26395" s="56"/>
      <c r="AD26395" s="56"/>
      <c r="AE26395" s="56"/>
    </row>
    <row r="26396" spans="1:31" x14ac:dyDescent="0.25">
      <c r="A26396" s="41">
        <v>0</v>
      </c>
      <c r="C26396" s="56"/>
      <c r="AC26396" s="56"/>
      <c r="AD26396" s="56"/>
      <c r="AE26396" s="56"/>
    </row>
    <row r="26397" spans="1:31" x14ac:dyDescent="0.25">
      <c r="A26397" s="41">
        <v>0</v>
      </c>
      <c r="C26397" s="56"/>
      <c r="AC26397" s="56"/>
      <c r="AD26397" s="56"/>
      <c r="AE26397" s="56"/>
    </row>
    <row r="26398" spans="1:31" x14ac:dyDescent="0.25">
      <c r="A26398" s="41">
        <v>0</v>
      </c>
      <c r="C26398" s="56"/>
      <c r="AC26398" s="56"/>
      <c r="AD26398" s="56"/>
      <c r="AE26398" s="56"/>
    </row>
    <row r="26399" spans="1:31" x14ac:dyDescent="0.25">
      <c r="A26399" s="41">
        <v>0</v>
      </c>
      <c r="C26399" s="56"/>
      <c r="AC26399" s="56"/>
      <c r="AD26399" s="56"/>
      <c r="AE26399" s="56"/>
    </row>
    <row r="26400" spans="1:31" x14ac:dyDescent="0.25">
      <c r="A26400" s="41">
        <v>0</v>
      </c>
      <c r="C26400" s="56"/>
      <c r="AC26400" s="56"/>
      <c r="AD26400" s="56"/>
      <c r="AE26400" s="56"/>
    </row>
    <row r="26401" spans="1:31" x14ac:dyDescent="0.25">
      <c r="A26401" s="41">
        <v>0</v>
      </c>
      <c r="C26401" s="56"/>
      <c r="AC26401" s="56"/>
      <c r="AD26401" s="56"/>
      <c r="AE26401" s="56"/>
    </row>
    <row r="26402" spans="1:31" x14ac:dyDescent="0.25">
      <c r="A26402" s="41">
        <v>0</v>
      </c>
      <c r="C26402" s="56"/>
      <c r="AC26402" s="56"/>
      <c r="AD26402" s="56"/>
      <c r="AE26402" s="56"/>
    </row>
    <row r="26403" spans="1:31" x14ac:dyDescent="0.25">
      <c r="A26403" s="41">
        <v>0</v>
      </c>
      <c r="C26403" s="56"/>
      <c r="AC26403" s="56"/>
      <c r="AD26403" s="56"/>
      <c r="AE26403" s="56"/>
    </row>
    <row r="26404" spans="1:31" x14ac:dyDescent="0.25">
      <c r="A26404" s="41">
        <v>5</v>
      </c>
      <c r="C26404" s="56"/>
      <c r="AC26404" s="56"/>
      <c r="AD26404" s="56"/>
      <c r="AE26404" s="56"/>
    </row>
    <row r="26405" spans="1:31" x14ac:dyDescent="0.25">
      <c r="A26405" s="41">
        <v>0</v>
      </c>
      <c r="C26405" s="56"/>
      <c r="AC26405" s="56"/>
      <c r="AD26405" s="56"/>
      <c r="AE26405" s="56"/>
    </row>
    <row r="26406" spans="1:31" x14ac:dyDescent="0.25">
      <c r="A26406" s="41">
        <v>0</v>
      </c>
      <c r="C26406" s="56"/>
      <c r="AC26406" s="56"/>
      <c r="AD26406" s="56"/>
      <c r="AE26406" s="56"/>
    </row>
    <row r="26407" spans="1:31" x14ac:dyDescent="0.25">
      <c r="A26407" s="41">
        <v>0</v>
      </c>
      <c r="C26407" s="56"/>
      <c r="AC26407" s="56"/>
      <c r="AD26407" s="56"/>
      <c r="AE26407" s="56"/>
    </row>
    <row r="26408" spans="1:31" x14ac:dyDescent="0.25">
      <c r="A26408" s="41">
        <v>0</v>
      </c>
      <c r="C26408" s="56"/>
      <c r="AC26408" s="56"/>
      <c r="AD26408" s="56"/>
      <c r="AE26408" s="56"/>
    </row>
    <row r="26409" spans="1:31" x14ac:dyDescent="0.25">
      <c r="A26409" s="41">
        <v>0</v>
      </c>
      <c r="C26409" s="56"/>
      <c r="AC26409" s="56"/>
      <c r="AD26409" s="56"/>
      <c r="AE26409" s="56"/>
    </row>
    <row r="26410" spans="1:31" x14ac:dyDescent="0.25">
      <c r="A26410" s="41">
        <v>0</v>
      </c>
      <c r="C26410" s="56"/>
      <c r="AC26410" s="56"/>
      <c r="AD26410" s="56"/>
      <c r="AE26410" s="56"/>
    </row>
    <row r="26411" spans="1:31" x14ac:dyDescent="0.25">
      <c r="A26411" s="41">
        <v>0</v>
      </c>
      <c r="C26411" s="56"/>
      <c r="AC26411" s="56"/>
      <c r="AD26411" s="56"/>
      <c r="AE26411" s="56"/>
    </row>
    <row r="26412" spans="1:31" x14ac:dyDescent="0.25">
      <c r="A26412" s="41">
        <v>0</v>
      </c>
      <c r="C26412" s="56"/>
      <c r="AC26412" s="56"/>
      <c r="AD26412" s="56"/>
      <c r="AE26412" s="56"/>
    </row>
    <row r="26413" spans="1:31" x14ac:dyDescent="0.25">
      <c r="A26413" s="41">
        <v>0</v>
      </c>
      <c r="C26413" s="56"/>
      <c r="AC26413" s="56"/>
      <c r="AD26413" s="56"/>
      <c r="AE26413" s="56"/>
    </row>
    <row r="26414" spans="1:31" x14ac:dyDescent="0.25">
      <c r="A26414" s="41">
        <v>0</v>
      </c>
      <c r="C26414" s="56"/>
      <c r="AC26414" s="56"/>
      <c r="AD26414" s="56"/>
      <c r="AE26414" s="56"/>
    </row>
    <row r="26415" spans="1:31" x14ac:dyDescent="0.25">
      <c r="A26415" s="41">
        <v>0</v>
      </c>
      <c r="C26415" s="56"/>
      <c r="AC26415" s="56"/>
      <c r="AD26415" s="56"/>
      <c r="AE26415" s="56"/>
    </row>
    <row r="26416" spans="1:31" x14ac:dyDescent="0.25">
      <c r="A26416" s="41">
        <v>0</v>
      </c>
      <c r="C26416" s="56"/>
      <c r="AC26416" s="56"/>
      <c r="AD26416" s="56"/>
      <c r="AE26416" s="56"/>
    </row>
    <row r="26417" spans="1:31" x14ac:dyDescent="0.25">
      <c r="A26417" s="41">
        <v>0</v>
      </c>
      <c r="C26417" s="56"/>
      <c r="AC26417" s="56"/>
      <c r="AD26417" s="56"/>
      <c r="AE26417" s="56"/>
    </row>
    <row r="26418" spans="1:31" x14ac:dyDescent="0.25">
      <c r="A26418" s="41">
        <v>0</v>
      </c>
      <c r="C26418" s="56"/>
      <c r="AC26418" s="56"/>
      <c r="AD26418" s="56"/>
      <c r="AE26418" s="56"/>
    </row>
    <row r="26419" spans="1:31" x14ac:dyDescent="0.25">
      <c r="A26419" s="41">
        <v>0</v>
      </c>
      <c r="C26419" s="56"/>
      <c r="AC26419" s="56"/>
      <c r="AD26419" s="56"/>
      <c r="AE26419" s="56"/>
    </row>
    <row r="26420" spans="1:31" x14ac:dyDescent="0.25">
      <c r="A26420" s="41">
        <v>0</v>
      </c>
      <c r="C26420" s="56"/>
      <c r="AC26420" s="56"/>
      <c r="AD26420" s="56"/>
      <c r="AE26420" s="56"/>
    </row>
    <row r="26421" spans="1:31" x14ac:dyDescent="0.25">
      <c r="A26421" s="41">
        <v>0</v>
      </c>
      <c r="C26421" s="56"/>
      <c r="AC26421" s="56"/>
      <c r="AD26421" s="56"/>
      <c r="AE26421" s="56"/>
    </row>
    <row r="26422" spans="1:31" x14ac:dyDescent="0.25">
      <c r="A26422" s="41">
        <v>0</v>
      </c>
      <c r="C26422" s="56"/>
      <c r="AC26422" s="56"/>
      <c r="AD26422" s="56"/>
      <c r="AE26422" s="56"/>
    </row>
    <row r="26423" spans="1:31" x14ac:dyDescent="0.25">
      <c r="A26423" s="41">
        <v>0</v>
      </c>
      <c r="C26423" s="56"/>
      <c r="AC26423" s="56"/>
      <c r="AD26423" s="56"/>
      <c r="AE26423" s="56"/>
    </row>
    <row r="26424" spans="1:31" x14ac:dyDescent="0.25">
      <c r="A26424" s="41">
        <v>0</v>
      </c>
      <c r="C26424" s="56"/>
      <c r="AC26424" s="56"/>
      <c r="AD26424" s="56"/>
      <c r="AE26424" s="56"/>
    </row>
    <row r="26425" spans="1:31" x14ac:dyDescent="0.25">
      <c r="A26425" s="41">
        <v>0</v>
      </c>
      <c r="C26425" s="56"/>
      <c r="AC26425" s="56"/>
      <c r="AD26425" s="56"/>
      <c r="AE26425" s="56"/>
    </row>
    <row r="26426" spans="1:31" x14ac:dyDescent="0.25">
      <c r="A26426" s="41">
        <v>0</v>
      </c>
      <c r="C26426" s="56"/>
      <c r="AC26426" s="56"/>
      <c r="AD26426" s="56"/>
      <c r="AE26426" s="56"/>
    </row>
    <row r="26427" spans="1:31" x14ac:dyDescent="0.25">
      <c r="A26427" s="41">
        <v>0</v>
      </c>
      <c r="C26427" s="56"/>
      <c r="AC26427" s="56"/>
      <c r="AD26427" s="56"/>
      <c r="AE26427" s="56"/>
    </row>
    <row r="26428" spans="1:31" x14ac:dyDescent="0.25">
      <c r="A26428" s="41">
        <v>0</v>
      </c>
      <c r="C26428" s="56"/>
      <c r="AC26428" s="56"/>
      <c r="AD26428" s="56"/>
      <c r="AE26428" s="56"/>
    </row>
    <row r="26429" spans="1:31" x14ac:dyDescent="0.25">
      <c r="A26429" s="41">
        <v>0</v>
      </c>
      <c r="C26429" s="56"/>
      <c r="AC26429" s="56"/>
      <c r="AD26429" s="56"/>
      <c r="AE26429" s="56"/>
    </row>
    <row r="26430" spans="1:31" x14ac:dyDescent="0.25">
      <c r="A26430" s="41">
        <v>0</v>
      </c>
      <c r="C26430" s="56"/>
      <c r="AC26430" s="56"/>
      <c r="AD26430" s="56"/>
      <c r="AE26430" s="56"/>
    </row>
    <row r="26431" spans="1:31" x14ac:dyDescent="0.25">
      <c r="A26431" s="41">
        <v>0</v>
      </c>
      <c r="C26431" s="56"/>
      <c r="AC26431" s="56"/>
      <c r="AD26431" s="56"/>
      <c r="AE26431" s="56"/>
    </row>
    <row r="26432" spans="1:31" x14ac:dyDescent="0.25">
      <c r="A26432" s="41">
        <v>0</v>
      </c>
      <c r="C26432" s="56"/>
      <c r="AC26432" s="56"/>
      <c r="AD26432" s="56"/>
      <c r="AE26432" s="56"/>
    </row>
    <row r="26433" spans="1:31" x14ac:dyDescent="0.25">
      <c r="A26433" s="41">
        <v>0</v>
      </c>
      <c r="C26433" s="56"/>
      <c r="AC26433" s="56"/>
      <c r="AD26433" s="56"/>
      <c r="AE26433" s="56"/>
    </row>
    <row r="26434" spans="1:31" x14ac:dyDescent="0.25">
      <c r="A26434" s="41">
        <v>0</v>
      </c>
      <c r="C26434" s="56"/>
      <c r="AC26434" s="56"/>
      <c r="AD26434" s="56"/>
      <c r="AE26434" s="56"/>
    </row>
    <row r="26435" spans="1:31" x14ac:dyDescent="0.25">
      <c r="A26435" s="41">
        <v>0</v>
      </c>
      <c r="C26435" s="56"/>
      <c r="AC26435" s="56"/>
      <c r="AD26435" s="56"/>
      <c r="AE26435" s="56"/>
    </row>
    <row r="26436" spans="1:31" x14ac:dyDescent="0.25">
      <c r="A26436" s="41">
        <v>0</v>
      </c>
      <c r="C26436" s="56"/>
      <c r="AC26436" s="56"/>
      <c r="AD26436" s="56"/>
      <c r="AE26436" s="56"/>
    </row>
    <row r="26437" spans="1:31" x14ac:dyDescent="0.25">
      <c r="A26437" s="41">
        <v>0</v>
      </c>
      <c r="C26437" s="56"/>
      <c r="AC26437" s="56"/>
      <c r="AD26437" s="56"/>
      <c r="AE26437" s="56"/>
    </row>
    <row r="26438" spans="1:31" x14ac:dyDescent="0.25">
      <c r="A26438" s="41">
        <v>0</v>
      </c>
      <c r="C26438" s="56"/>
      <c r="AC26438" s="56"/>
      <c r="AD26438" s="56"/>
      <c r="AE26438" s="56"/>
    </row>
    <row r="26439" spans="1:31" x14ac:dyDescent="0.25">
      <c r="A26439" s="41">
        <v>0</v>
      </c>
      <c r="C26439" s="56"/>
      <c r="AC26439" s="56"/>
      <c r="AD26439" s="56"/>
      <c r="AE26439" s="56"/>
    </row>
    <row r="26440" spans="1:31" x14ac:dyDescent="0.25">
      <c r="A26440" s="41">
        <v>0</v>
      </c>
      <c r="C26440" s="56"/>
      <c r="AC26440" s="56"/>
      <c r="AD26440" s="56"/>
      <c r="AE26440" s="56"/>
    </row>
    <row r="26441" spans="1:31" x14ac:dyDescent="0.25">
      <c r="A26441" s="41">
        <v>0</v>
      </c>
      <c r="C26441" s="56"/>
      <c r="AC26441" s="56"/>
      <c r="AD26441" s="56"/>
      <c r="AE26441" s="56"/>
    </row>
    <row r="26442" spans="1:31" x14ac:dyDescent="0.25">
      <c r="A26442" s="41">
        <v>0</v>
      </c>
      <c r="C26442" s="56"/>
      <c r="AC26442" s="56"/>
      <c r="AD26442" s="56"/>
      <c r="AE26442" s="56"/>
    </row>
    <row r="26443" spans="1:31" x14ac:dyDescent="0.25">
      <c r="A26443" s="41">
        <v>0</v>
      </c>
      <c r="C26443" s="56"/>
      <c r="AC26443" s="56"/>
      <c r="AD26443" s="56"/>
      <c r="AE26443" s="56"/>
    </row>
    <row r="26444" spans="1:31" x14ac:dyDescent="0.25">
      <c r="A26444" s="41">
        <v>0</v>
      </c>
      <c r="C26444" s="56"/>
      <c r="AC26444" s="56"/>
      <c r="AD26444" s="56"/>
      <c r="AE26444" s="56"/>
    </row>
    <row r="26445" spans="1:31" x14ac:dyDescent="0.25">
      <c r="A26445" s="41">
        <v>0</v>
      </c>
      <c r="C26445" s="56"/>
      <c r="AC26445" s="56"/>
      <c r="AD26445" s="56"/>
      <c r="AE26445" s="56"/>
    </row>
    <row r="26446" spans="1:31" x14ac:dyDescent="0.25">
      <c r="A26446" s="41">
        <v>0</v>
      </c>
      <c r="C26446" s="56"/>
      <c r="AC26446" s="56"/>
      <c r="AD26446" s="56"/>
      <c r="AE26446" s="56"/>
    </row>
    <row r="26447" spans="1:31" x14ac:dyDescent="0.25">
      <c r="A26447" s="41">
        <v>0</v>
      </c>
      <c r="C26447" s="56"/>
      <c r="AC26447" s="56"/>
      <c r="AD26447" s="56"/>
      <c r="AE26447" s="56"/>
    </row>
    <row r="26448" spans="1:31" x14ac:dyDescent="0.25">
      <c r="A26448" s="41">
        <v>0</v>
      </c>
      <c r="C26448" s="56"/>
      <c r="AC26448" s="56"/>
      <c r="AD26448" s="56"/>
      <c r="AE26448" s="56"/>
    </row>
    <row r="26449" spans="1:31" x14ac:dyDescent="0.25">
      <c r="A26449" s="41">
        <v>0</v>
      </c>
      <c r="C26449" s="56"/>
      <c r="AC26449" s="56"/>
      <c r="AD26449" s="56"/>
      <c r="AE26449" s="56"/>
    </row>
    <row r="26450" spans="1:31" x14ac:dyDescent="0.25">
      <c r="A26450" s="41">
        <v>0</v>
      </c>
      <c r="C26450" s="56"/>
      <c r="AC26450" s="56"/>
      <c r="AD26450" s="56"/>
      <c r="AE26450" s="56"/>
    </row>
    <row r="26451" spans="1:31" x14ac:dyDescent="0.25">
      <c r="A26451" s="41">
        <v>0</v>
      </c>
      <c r="C26451" s="56"/>
      <c r="AC26451" s="56"/>
      <c r="AD26451" s="56"/>
      <c r="AE26451" s="56"/>
    </row>
    <row r="26452" spans="1:31" x14ac:dyDescent="0.25">
      <c r="A26452" s="41">
        <v>0</v>
      </c>
      <c r="C26452" s="56"/>
      <c r="AC26452" s="56"/>
      <c r="AD26452" s="56"/>
      <c r="AE26452" s="56"/>
    </row>
    <row r="26453" spans="1:31" x14ac:dyDescent="0.25">
      <c r="A26453" s="41">
        <v>294726</v>
      </c>
      <c r="C26453" s="56"/>
      <c r="AC26453" s="56"/>
      <c r="AD26453" s="56"/>
      <c r="AE26453" s="56"/>
    </row>
    <row r="26454" spans="1:31" x14ac:dyDescent="0.25">
      <c r="A26454" s="41">
        <v>0</v>
      </c>
      <c r="C26454" s="56"/>
      <c r="AC26454" s="56"/>
      <c r="AD26454" s="56"/>
      <c r="AE26454" s="56"/>
    </row>
    <row r="26455" spans="1:31" x14ac:dyDescent="0.25">
      <c r="A26455" s="41">
        <v>0</v>
      </c>
      <c r="C26455" s="56"/>
      <c r="AC26455" s="56"/>
      <c r="AD26455" s="56"/>
      <c r="AE26455" s="56"/>
    </row>
    <row r="26456" spans="1:31" x14ac:dyDescent="0.25">
      <c r="A26456" s="41">
        <v>0</v>
      </c>
      <c r="C26456" s="56"/>
      <c r="AC26456" s="56"/>
      <c r="AD26456" s="56"/>
      <c r="AE26456" s="56"/>
    </row>
    <row r="26457" spans="1:31" x14ac:dyDescent="0.25">
      <c r="A26457" s="41">
        <v>0</v>
      </c>
      <c r="C26457" s="56"/>
      <c r="AC26457" s="56"/>
      <c r="AD26457" s="56"/>
      <c r="AE26457" s="56"/>
    </row>
    <row r="26458" spans="1:31" x14ac:dyDescent="0.25">
      <c r="A26458" s="41">
        <v>0</v>
      </c>
      <c r="C26458" s="56"/>
      <c r="AC26458" s="56"/>
      <c r="AD26458" s="56"/>
      <c r="AE26458" s="56"/>
    </row>
    <row r="26459" spans="1:31" x14ac:dyDescent="0.25">
      <c r="A26459" s="41">
        <v>0</v>
      </c>
      <c r="C26459" s="56"/>
      <c r="AC26459" s="56"/>
      <c r="AD26459" s="56"/>
      <c r="AE26459" s="56"/>
    </row>
    <row r="26460" spans="1:31" x14ac:dyDescent="0.25">
      <c r="A26460" s="41">
        <v>0</v>
      </c>
      <c r="C26460" s="56"/>
      <c r="AC26460" s="56"/>
      <c r="AD26460" s="56"/>
      <c r="AE26460" s="56"/>
    </row>
    <row r="26461" spans="1:31" x14ac:dyDescent="0.25">
      <c r="A26461" s="41">
        <v>0</v>
      </c>
      <c r="C26461" s="56"/>
      <c r="AC26461" s="56"/>
      <c r="AD26461" s="56"/>
      <c r="AE26461" s="56"/>
    </row>
    <row r="26462" spans="1:31" x14ac:dyDescent="0.25">
      <c r="A26462" s="41">
        <v>0</v>
      </c>
      <c r="C26462" s="56"/>
      <c r="AC26462" s="56"/>
      <c r="AD26462" s="56"/>
      <c r="AE26462" s="56"/>
    </row>
    <row r="26463" spans="1:31" x14ac:dyDescent="0.25">
      <c r="A26463" s="41">
        <v>0</v>
      </c>
      <c r="C26463" s="56"/>
      <c r="AC26463" s="56"/>
      <c r="AD26463" s="56"/>
      <c r="AE26463" s="56"/>
    </row>
    <row r="26464" spans="1:31" x14ac:dyDescent="0.25">
      <c r="A26464" s="41">
        <v>0</v>
      </c>
      <c r="C26464" s="56"/>
      <c r="AC26464" s="56"/>
      <c r="AD26464" s="56"/>
      <c r="AE26464" s="56"/>
    </row>
    <row r="26465" spans="1:31" x14ac:dyDescent="0.25">
      <c r="A26465" s="41">
        <v>0</v>
      </c>
      <c r="C26465" s="56"/>
      <c r="AC26465" s="56"/>
      <c r="AD26465" s="56"/>
      <c r="AE26465" s="56"/>
    </row>
    <row r="26466" spans="1:31" x14ac:dyDescent="0.25">
      <c r="A26466" s="41">
        <v>0</v>
      </c>
      <c r="C26466" s="56"/>
      <c r="AC26466" s="56"/>
      <c r="AD26466" s="56"/>
      <c r="AE26466" s="56"/>
    </row>
    <row r="26467" spans="1:31" x14ac:dyDescent="0.25">
      <c r="A26467" s="41">
        <v>0</v>
      </c>
      <c r="C26467" s="56"/>
      <c r="AC26467" s="56"/>
      <c r="AD26467" s="56"/>
      <c r="AE26467" s="56"/>
    </row>
    <row r="26468" spans="1:31" x14ac:dyDescent="0.25">
      <c r="A26468" s="41">
        <v>0</v>
      </c>
      <c r="C26468" s="56"/>
      <c r="AC26468" s="56"/>
      <c r="AD26468" s="56"/>
      <c r="AE26468" s="56"/>
    </row>
    <row r="26469" spans="1:31" x14ac:dyDescent="0.25">
      <c r="A26469" s="41">
        <v>0</v>
      </c>
      <c r="C26469" s="56"/>
      <c r="AC26469" s="56"/>
      <c r="AD26469" s="56"/>
      <c r="AE26469" s="56"/>
    </row>
    <row r="26470" spans="1:31" x14ac:dyDescent="0.25">
      <c r="A26470" s="41">
        <v>0</v>
      </c>
      <c r="C26470" s="56"/>
      <c r="AC26470" s="56"/>
      <c r="AD26470" s="56"/>
      <c r="AE26470" s="56"/>
    </row>
    <row r="26471" spans="1:31" x14ac:dyDescent="0.25">
      <c r="A26471" s="41">
        <v>0</v>
      </c>
      <c r="C26471" s="56"/>
      <c r="AC26471" s="56"/>
      <c r="AD26471" s="56"/>
      <c r="AE26471" s="56"/>
    </row>
    <row r="26472" spans="1:31" x14ac:dyDescent="0.25">
      <c r="A26472" s="41">
        <v>0</v>
      </c>
      <c r="C26472" s="56"/>
      <c r="AC26472" s="56"/>
      <c r="AD26472" s="56"/>
      <c r="AE26472" s="56"/>
    </row>
    <row r="26473" spans="1:31" x14ac:dyDescent="0.25">
      <c r="A26473" s="41">
        <v>0</v>
      </c>
      <c r="C26473" s="56"/>
      <c r="AC26473" s="56"/>
      <c r="AD26473" s="56"/>
      <c r="AE26473" s="56"/>
    </row>
    <row r="26474" spans="1:31" x14ac:dyDescent="0.25">
      <c r="A26474" s="41">
        <v>0</v>
      </c>
      <c r="C26474" s="56"/>
      <c r="AC26474" s="56"/>
      <c r="AD26474" s="56"/>
      <c r="AE26474" s="56"/>
    </row>
    <row r="26475" spans="1:31" x14ac:dyDescent="0.25">
      <c r="A26475" s="41">
        <v>0</v>
      </c>
      <c r="C26475" s="56"/>
      <c r="AC26475" s="56"/>
      <c r="AD26475" s="56"/>
      <c r="AE26475" s="56"/>
    </row>
    <row r="26476" spans="1:31" x14ac:dyDescent="0.25">
      <c r="A26476" s="41">
        <v>0</v>
      </c>
      <c r="C26476" s="56"/>
      <c r="AC26476" s="56"/>
      <c r="AD26476" s="56"/>
      <c r="AE26476" s="56"/>
    </row>
    <row r="26477" spans="1:31" x14ac:dyDescent="0.25">
      <c r="A26477" s="41">
        <v>0</v>
      </c>
      <c r="C26477" s="56"/>
      <c r="AC26477" s="56"/>
      <c r="AD26477" s="56"/>
      <c r="AE26477" s="56"/>
    </row>
    <row r="26478" spans="1:31" x14ac:dyDescent="0.25">
      <c r="A26478" s="41">
        <v>0</v>
      </c>
      <c r="C26478" s="56"/>
      <c r="AC26478" s="56"/>
      <c r="AD26478" s="56"/>
      <c r="AE26478" s="56"/>
    </row>
    <row r="26479" spans="1:31" x14ac:dyDescent="0.25">
      <c r="A26479" s="41">
        <v>0</v>
      </c>
      <c r="C26479" s="56"/>
      <c r="AC26479" s="56"/>
      <c r="AD26479" s="56"/>
      <c r="AE26479" s="56"/>
    </row>
    <row r="26480" spans="1:31" x14ac:dyDescent="0.25">
      <c r="A26480" s="41">
        <v>0</v>
      </c>
      <c r="C26480" s="56"/>
      <c r="AC26480" s="56"/>
      <c r="AD26480" s="56"/>
      <c r="AE26480" s="56"/>
    </row>
    <row r="26481" spans="1:31" x14ac:dyDescent="0.25">
      <c r="A26481" s="41">
        <v>0</v>
      </c>
      <c r="C26481" s="56"/>
      <c r="AC26481" s="56"/>
      <c r="AD26481" s="56"/>
      <c r="AE26481" s="56"/>
    </row>
    <row r="26482" spans="1:31" x14ac:dyDescent="0.25">
      <c r="A26482" s="41">
        <v>0</v>
      </c>
      <c r="C26482" s="56"/>
      <c r="AC26482" s="56"/>
      <c r="AD26482" s="56"/>
      <c r="AE26482" s="56"/>
    </row>
    <row r="26483" spans="1:31" x14ac:dyDescent="0.25">
      <c r="A26483" s="41">
        <v>0</v>
      </c>
      <c r="C26483" s="56"/>
      <c r="AC26483" s="56"/>
      <c r="AD26483" s="56"/>
      <c r="AE26483" s="56"/>
    </row>
    <row r="26484" spans="1:31" x14ac:dyDescent="0.25">
      <c r="A26484" s="41">
        <v>0</v>
      </c>
      <c r="C26484" s="56"/>
      <c r="AC26484" s="56"/>
      <c r="AD26484" s="56"/>
      <c r="AE26484" s="56"/>
    </row>
    <row r="26485" spans="1:31" x14ac:dyDescent="0.25">
      <c r="A26485" s="41">
        <v>0</v>
      </c>
      <c r="C26485" s="56"/>
      <c r="AC26485" s="56"/>
      <c r="AD26485" s="56"/>
      <c r="AE26485" s="56"/>
    </row>
    <row r="26486" spans="1:31" x14ac:dyDescent="0.25">
      <c r="A26486" s="41">
        <v>0</v>
      </c>
      <c r="C26486" s="56"/>
      <c r="AC26486" s="56"/>
      <c r="AD26486" s="56"/>
      <c r="AE26486" s="56"/>
    </row>
    <row r="26487" spans="1:31" x14ac:dyDescent="0.25">
      <c r="A26487" s="41">
        <v>0</v>
      </c>
      <c r="C26487" s="56"/>
      <c r="AC26487" s="56"/>
      <c r="AD26487" s="56"/>
      <c r="AE26487" s="56"/>
    </row>
    <row r="26488" spans="1:31" x14ac:dyDescent="0.25">
      <c r="A26488" s="41">
        <v>0</v>
      </c>
      <c r="C26488" s="56"/>
      <c r="AC26488" s="56"/>
      <c r="AD26488" s="56"/>
      <c r="AE26488" s="56"/>
    </row>
    <row r="26489" spans="1:31" x14ac:dyDescent="0.25">
      <c r="A26489" s="41">
        <v>0</v>
      </c>
      <c r="C26489" s="56"/>
      <c r="AC26489" s="56"/>
      <c r="AD26489" s="56"/>
      <c r="AE26489" s="56"/>
    </row>
    <row r="26490" spans="1:31" x14ac:dyDescent="0.25">
      <c r="A26490" s="41">
        <v>0</v>
      </c>
      <c r="C26490" s="56"/>
      <c r="AC26490" s="56"/>
      <c r="AD26490" s="56"/>
      <c r="AE26490" s="56"/>
    </row>
    <row r="26491" spans="1:31" x14ac:dyDescent="0.25">
      <c r="A26491" s="41">
        <v>0</v>
      </c>
      <c r="C26491" s="56"/>
      <c r="AC26491" s="56"/>
      <c r="AD26491" s="56"/>
      <c r="AE26491" s="56"/>
    </row>
    <row r="26492" spans="1:31" x14ac:dyDescent="0.25">
      <c r="A26492" s="41">
        <v>0</v>
      </c>
      <c r="C26492" s="56"/>
      <c r="AC26492" s="56"/>
      <c r="AD26492" s="56"/>
      <c r="AE26492" s="56"/>
    </row>
    <row r="26493" spans="1:31" x14ac:dyDescent="0.25">
      <c r="A26493" s="41">
        <v>0</v>
      </c>
      <c r="C26493" s="56"/>
      <c r="AC26493" s="56"/>
      <c r="AD26493" s="56"/>
      <c r="AE26493" s="56"/>
    </row>
    <row r="26494" spans="1:31" x14ac:dyDescent="0.25">
      <c r="A26494" s="41">
        <v>0</v>
      </c>
      <c r="C26494" s="56"/>
      <c r="AC26494" s="56"/>
      <c r="AD26494" s="56"/>
      <c r="AE26494" s="56"/>
    </row>
    <row r="26495" spans="1:31" x14ac:dyDescent="0.25">
      <c r="A26495" s="41">
        <v>0</v>
      </c>
      <c r="C26495" s="56"/>
      <c r="AC26495" s="56"/>
      <c r="AD26495" s="56"/>
      <c r="AE26495" s="56"/>
    </row>
    <row r="26496" spans="1:31" x14ac:dyDescent="0.25">
      <c r="A26496" s="41">
        <v>0</v>
      </c>
      <c r="C26496" s="56"/>
      <c r="AC26496" s="56"/>
      <c r="AD26496" s="56"/>
      <c r="AE26496" s="56"/>
    </row>
    <row r="26497" spans="1:31" x14ac:dyDescent="0.25">
      <c r="A26497" s="41">
        <v>0</v>
      </c>
      <c r="C26497" s="56"/>
      <c r="AC26497" s="56"/>
      <c r="AD26497" s="56"/>
      <c r="AE26497" s="56"/>
    </row>
    <row r="26498" spans="1:31" x14ac:dyDescent="0.25">
      <c r="A26498" s="41">
        <v>0</v>
      </c>
      <c r="C26498" s="56"/>
      <c r="AC26498" s="56"/>
      <c r="AD26498" s="56"/>
      <c r="AE26498" s="56"/>
    </row>
    <row r="26499" spans="1:31" x14ac:dyDescent="0.25">
      <c r="A26499" s="41">
        <v>0</v>
      </c>
      <c r="C26499" s="56"/>
      <c r="AC26499" s="56"/>
      <c r="AD26499" s="56"/>
      <c r="AE26499" s="56"/>
    </row>
    <row r="26500" spans="1:31" x14ac:dyDescent="0.25">
      <c r="A26500" s="41">
        <v>0</v>
      </c>
      <c r="C26500" s="56"/>
      <c r="AC26500" s="56"/>
      <c r="AD26500" s="56"/>
      <c r="AE26500" s="56"/>
    </row>
    <row r="26501" spans="1:31" x14ac:dyDescent="0.25">
      <c r="A26501" s="41">
        <v>0</v>
      </c>
      <c r="C26501" s="56"/>
      <c r="AC26501" s="56"/>
      <c r="AD26501" s="56"/>
      <c r="AE26501" s="56"/>
    </row>
    <row r="26502" spans="1:31" x14ac:dyDescent="0.25">
      <c r="A26502" s="41">
        <v>0</v>
      </c>
      <c r="C26502" s="56"/>
      <c r="AC26502" s="56"/>
      <c r="AD26502" s="56"/>
      <c r="AE26502" s="56"/>
    </row>
    <row r="26503" spans="1:31" x14ac:dyDescent="0.25">
      <c r="A26503" s="41">
        <v>0</v>
      </c>
      <c r="C26503" s="56"/>
      <c r="AC26503" s="56"/>
      <c r="AD26503" s="56"/>
      <c r="AE26503" s="56"/>
    </row>
    <row r="26504" spans="1:31" x14ac:dyDescent="0.25">
      <c r="A26504" s="41">
        <v>0</v>
      </c>
      <c r="C26504" s="56"/>
      <c r="AC26504" s="56"/>
      <c r="AD26504" s="56"/>
      <c r="AE26504" s="56"/>
    </row>
    <row r="26505" spans="1:31" x14ac:dyDescent="0.25">
      <c r="A26505" s="41">
        <v>0</v>
      </c>
      <c r="C26505" s="56"/>
      <c r="AC26505" s="56"/>
      <c r="AD26505" s="56"/>
      <c r="AE26505" s="56"/>
    </row>
    <row r="26506" spans="1:31" x14ac:dyDescent="0.25">
      <c r="A26506" s="41">
        <v>0</v>
      </c>
      <c r="C26506" s="56"/>
      <c r="AC26506" s="56"/>
      <c r="AD26506" s="56"/>
      <c r="AE26506" s="56"/>
    </row>
    <row r="26507" spans="1:31" x14ac:dyDescent="0.25">
      <c r="A26507" s="41">
        <v>0</v>
      </c>
      <c r="C26507" s="56"/>
      <c r="AC26507" s="56"/>
      <c r="AD26507" s="56"/>
      <c r="AE26507" s="56"/>
    </row>
    <row r="26508" spans="1:31" x14ac:dyDescent="0.25">
      <c r="A26508" s="41">
        <v>0</v>
      </c>
      <c r="C26508" s="56"/>
      <c r="AC26508" s="56"/>
      <c r="AD26508" s="56"/>
      <c r="AE26508" s="56"/>
    </row>
    <row r="26509" spans="1:31" x14ac:dyDescent="0.25">
      <c r="A26509" s="41">
        <v>0</v>
      </c>
      <c r="C26509" s="56"/>
      <c r="AC26509" s="56"/>
      <c r="AD26509" s="56"/>
      <c r="AE26509" s="56"/>
    </row>
    <row r="26510" spans="1:31" x14ac:dyDescent="0.25">
      <c r="A26510" s="41">
        <v>0</v>
      </c>
      <c r="C26510" s="56"/>
      <c r="AC26510" s="56"/>
      <c r="AD26510" s="56"/>
      <c r="AE26510" s="56"/>
    </row>
    <row r="26511" spans="1:31" x14ac:dyDescent="0.25">
      <c r="A26511" s="41">
        <v>0</v>
      </c>
      <c r="C26511" s="56"/>
      <c r="AC26511" s="56"/>
      <c r="AD26511" s="56"/>
      <c r="AE26511" s="56"/>
    </row>
    <row r="26512" spans="1:31" x14ac:dyDescent="0.25">
      <c r="A26512" s="41">
        <v>0</v>
      </c>
      <c r="C26512" s="56"/>
      <c r="AC26512" s="56"/>
      <c r="AD26512" s="56"/>
      <c r="AE26512" s="56"/>
    </row>
    <row r="26513" spans="1:31" x14ac:dyDescent="0.25">
      <c r="A26513" s="41">
        <v>0</v>
      </c>
      <c r="C26513" s="56"/>
      <c r="AC26513" s="56"/>
      <c r="AD26513" s="56"/>
      <c r="AE26513" s="56"/>
    </row>
    <row r="26514" spans="1:31" x14ac:dyDescent="0.25">
      <c r="A26514" s="41">
        <v>0</v>
      </c>
      <c r="C26514" s="56"/>
      <c r="AC26514" s="56"/>
      <c r="AD26514" s="56"/>
      <c r="AE26514" s="56"/>
    </row>
    <row r="26515" spans="1:31" x14ac:dyDescent="0.25">
      <c r="A26515" s="41">
        <v>0</v>
      </c>
      <c r="C26515" s="56"/>
      <c r="AC26515" s="56"/>
      <c r="AD26515" s="56"/>
      <c r="AE26515" s="56"/>
    </row>
    <row r="26516" spans="1:31" x14ac:dyDescent="0.25">
      <c r="A26516" s="41">
        <v>0</v>
      </c>
      <c r="C26516" s="56"/>
      <c r="AC26516" s="56"/>
      <c r="AD26516" s="56"/>
      <c r="AE26516" s="56"/>
    </row>
    <row r="26517" spans="1:31" x14ac:dyDescent="0.25">
      <c r="A26517" s="41">
        <v>0</v>
      </c>
      <c r="C26517" s="56"/>
      <c r="AC26517" s="56"/>
      <c r="AD26517" s="56"/>
      <c r="AE26517" s="56"/>
    </row>
    <row r="26518" spans="1:31" x14ac:dyDescent="0.25">
      <c r="A26518" s="41">
        <v>0</v>
      </c>
      <c r="C26518" s="56"/>
      <c r="AC26518" s="56"/>
      <c r="AD26518" s="56"/>
      <c r="AE26518" s="56"/>
    </row>
    <row r="26519" spans="1:31" x14ac:dyDescent="0.25">
      <c r="A26519" s="41">
        <v>0</v>
      </c>
      <c r="C26519" s="56"/>
      <c r="AC26519" s="56"/>
      <c r="AD26519" s="56"/>
      <c r="AE26519" s="56"/>
    </row>
    <row r="26520" spans="1:31" x14ac:dyDescent="0.25">
      <c r="A26520" s="41">
        <v>0</v>
      </c>
      <c r="C26520" s="56"/>
      <c r="AC26520" s="56"/>
      <c r="AD26520" s="56"/>
      <c r="AE26520" s="56"/>
    </row>
    <row r="26521" spans="1:31" x14ac:dyDescent="0.25">
      <c r="A26521" s="41">
        <v>0</v>
      </c>
      <c r="C26521" s="56"/>
      <c r="AC26521" s="56"/>
      <c r="AD26521" s="56"/>
      <c r="AE26521" s="56"/>
    </row>
    <row r="26522" spans="1:31" x14ac:dyDescent="0.25">
      <c r="A26522" s="41">
        <v>0</v>
      </c>
      <c r="C26522" s="56"/>
      <c r="AC26522" s="56"/>
      <c r="AD26522" s="56"/>
      <c r="AE26522" s="56"/>
    </row>
    <row r="26523" spans="1:31" x14ac:dyDescent="0.25">
      <c r="A26523" s="41">
        <v>0</v>
      </c>
      <c r="C26523" s="56"/>
      <c r="AC26523" s="56"/>
      <c r="AD26523" s="56"/>
      <c r="AE26523" s="56"/>
    </row>
    <row r="26524" spans="1:31" x14ac:dyDescent="0.25">
      <c r="A26524" s="41">
        <v>0</v>
      </c>
      <c r="C26524" s="56"/>
      <c r="AC26524" s="56"/>
      <c r="AD26524" s="56"/>
      <c r="AE26524" s="56"/>
    </row>
    <row r="26525" spans="1:31" x14ac:dyDescent="0.25">
      <c r="A26525" s="41">
        <v>0</v>
      </c>
      <c r="C26525" s="56"/>
      <c r="AC26525" s="56"/>
      <c r="AD26525" s="56"/>
      <c r="AE26525" s="56"/>
    </row>
    <row r="26526" spans="1:31" x14ac:dyDescent="0.25">
      <c r="A26526" s="41">
        <v>0</v>
      </c>
      <c r="C26526" s="56"/>
      <c r="AC26526" s="56"/>
      <c r="AD26526" s="56"/>
      <c r="AE26526" s="56"/>
    </row>
    <row r="26527" spans="1:31" x14ac:dyDescent="0.25">
      <c r="A26527" s="41">
        <v>0</v>
      </c>
      <c r="C26527" s="56"/>
      <c r="AC26527" s="56"/>
      <c r="AD26527" s="56"/>
      <c r="AE26527" s="56"/>
    </row>
    <row r="26528" spans="1:31" x14ac:dyDescent="0.25">
      <c r="A26528" s="41">
        <v>0</v>
      </c>
      <c r="C26528" s="56"/>
      <c r="AC26528" s="56"/>
      <c r="AD26528" s="56"/>
      <c r="AE26528" s="56"/>
    </row>
    <row r="26529" spans="1:31" x14ac:dyDescent="0.25">
      <c r="A26529" s="41">
        <v>0</v>
      </c>
      <c r="C26529" s="56"/>
      <c r="AC26529" s="56"/>
      <c r="AD26529" s="56"/>
      <c r="AE26529" s="56"/>
    </row>
    <row r="26530" spans="1:31" x14ac:dyDescent="0.25">
      <c r="A26530" s="41">
        <v>0</v>
      </c>
      <c r="C26530" s="56"/>
      <c r="AC26530" s="56"/>
      <c r="AD26530" s="56"/>
      <c r="AE26530" s="56"/>
    </row>
    <row r="26531" spans="1:31" x14ac:dyDescent="0.25">
      <c r="A26531" s="41">
        <v>0</v>
      </c>
      <c r="C26531" s="56"/>
      <c r="AC26531" s="56"/>
      <c r="AD26531" s="56"/>
      <c r="AE26531" s="56"/>
    </row>
    <row r="26532" spans="1:31" x14ac:dyDescent="0.25">
      <c r="A26532" s="41">
        <v>0</v>
      </c>
      <c r="C26532" s="56"/>
      <c r="AC26532" s="56"/>
      <c r="AD26532" s="56"/>
      <c r="AE26532" s="56"/>
    </row>
    <row r="26533" spans="1:31" x14ac:dyDescent="0.25">
      <c r="A26533" s="41">
        <v>0</v>
      </c>
      <c r="C26533" s="56"/>
      <c r="AC26533" s="56"/>
      <c r="AD26533" s="56"/>
      <c r="AE26533" s="56"/>
    </row>
    <row r="26534" spans="1:31" x14ac:dyDescent="0.25">
      <c r="A26534" s="41">
        <v>0</v>
      </c>
      <c r="C26534" s="56"/>
      <c r="AC26534" s="56"/>
      <c r="AD26534" s="56"/>
      <c r="AE26534" s="56"/>
    </row>
    <row r="26535" spans="1:31" x14ac:dyDescent="0.25">
      <c r="A26535" s="41">
        <v>0</v>
      </c>
      <c r="C26535" s="56"/>
      <c r="AC26535" s="56"/>
      <c r="AD26535" s="56"/>
      <c r="AE26535" s="56"/>
    </row>
    <row r="26536" spans="1:31" x14ac:dyDescent="0.25">
      <c r="A26536" s="41">
        <v>0</v>
      </c>
      <c r="C26536" s="56"/>
      <c r="AC26536" s="56"/>
      <c r="AD26536" s="56"/>
      <c r="AE26536" s="56"/>
    </row>
    <row r="26537" spans="1:31" x14ac:dyDescent="0.25">
      <c r="A26537" s="41">
        <v>0</v>
      </c>
      <c r="C26537" s="56"/>
      <c r="AC26537" s="56"/>
      <c r="AD26537" s="56"/>
      <c r="AE26537" s="56"/>
    </row>
    <row r="26538" spans="1:31" x14ac:dyDescent="0.25">
      <c r="A26538" s="41">
        <v>0</v>
      </c>
      <c r="C26538" s="56"/>
      <c r="AC26538" s="56"/>
      <c r="AD26538" s="56"/>
      <c r="AE26538" s="56"/>
    </row>
    <row r="26539" spans="1:31" x14ac:dyDescent="0.25">
      <c r="A26539" s="41">
        <v>0</v>
      </c>
      <c r="C26539" s="56"/>
      <c r="AC26539" s="56"/>
      <c r="AD26539" s="56"/>
      <c r="AE26539" s="56"/>
    </row>
    <row r="26540" spans="1:31" x14ac:dyDescent="0.25">
      <c r="A26540" s="41">
        <v>0</v>
      </c>
      <c r="C26540" s="56"/>
      <c r="AC26540" s="56"/>
      <c r="AD26540" s="56"/>
      <c r="AE26540" s="56"/>
    </row>
    <row r="26541" spans="1:31" x14ac:dyDescent="0.25">
      <c r="A26541" s="41">
        <v>0</v>
      </c>
      <c r="C26541" s="56"/>
      <c r="AC26541" s="56"/>
      <c r="AD26541" s="56"/>
      <c r="AE26541" s="56"/>
    </row>
    <row r="26542" spans="1:31" x14ac:dyDescent="0.25">
      <c r="A26542" s="41">
        <v>0</v>
      </c>
      <c r="C26542" s="56"/>
      <c r="AC26542" s="56"/>
      <c r="AD26542" s="56"/>
      <c r="AE26542" s="56"/>
    </row>
    <row r="26543" spans="1:31" x14ac:dyDescent="0.25">
      <c r="A26543" s="41">
        <v>0</v>
      </c>
      <c r="C26543" s="56"/>
      <c r="AC26543" s="56"/>
      <c r="AD26543" s="56"/>
      <c r="AE26543" s="56"/>
    </row>
    <row r="26544" spans="1:31" x14ac:dyDescent="0.25">
      <c r="A26544" s="41">
        <v>0</v>
      </c>
      <c r="C26544" s="56"/>
      <c r="AC26544" s="56"/>
      <c r="AD26544" s="56"/>
      <c r="AE26544" s="56"/>
    </row>
    <row r="26545" spans="1:31" x14ac:dyDescent="0.25">
      <c r="A26545" s="41">
        <v>0</v>
      </c>
      <c r="C26545" s="56"/>
      <c r="AC26545" s="56"/>
      <c r="AD26545" s="56"/>
      <c r="AE26545" s="56"/>
    </row>
    <row r="26546" spans="1:31" x14ac:dyDescent="0.25">
      <c r="A26546" s="41">
        <v>0</v>
      </c>
      <c r="C26546" s="56"/>
      <c r="AC26546" s="56"/>
      <c r="AD26546" s="56"/>
      <c r="AE26546" s="56"/>
    </row>
    <row r="26547" spans="1:31" x14ac:dyDescent="0.25">
      <c r="A26547" s="41">
        <v>0</v>
      </c>
      <c r="C26547" s="56"/>
      <c r="AC26547" s="56"/>
      <c r="AD26547" s="56"/>
      <c r="AE26547" s="56"/>
    </row>
    <row r="26548" spans="1:31" x14ac:dyDescent="0.25">
      <c r="A26548" s="41">
        <v>4201</v>
      </c>
      <c r="C26548" s="56"/>
      <c r="AC26548" s="56"/>
      <c r="AD26548" s="56"/>
      <c r="AE26548" s="56"/>
    </row>
    <row r="26549" spans="1:31" x14ac:dyDescent="0.25">
      <c r="A26549" s="41">
        <v>0</v>
      </c>
      <c r="C26549" s="56"/>
      <c r="AC26549" s="56"/>
      <c r="AD26549" s="56"/>
      <c r="AE26549" s="56"/>
    </row>
    <row r="26550" spans="1:31" x14ac:dyDescent="0.25">
      <c r="A26550" s="41">
        <v>0</v>
      </c>
      <c r="C26550" s="56"/>
      <c r="AC26550" s="56"/>
      <c r="AD26550" s="56"/>
      <c r="AE26550" s="56"/>
    </row>
    <row r="26551" spans="1:31" x14ac:dyDescent="0.25">
      <c r="A26551" s="41">
        <v>0</v>
      </c>
      <c r="C26551" s="56"/>
      <c r="AC26551" s="56"/>
      <c r="AD26551" s="56"/>
      <c r="AE26551" s="56"/>
    </row>
    <row r="26552" spans="1:31" x14ac:dyDescent="0.25">
      <c r="A26552" s="41">
        <v>0</v>
      </c>
      <c r="C26552" s="56"/>
      <c r="AC26552" s="56"/>
      <c r="AD26552" s="56"/>
      <c r="AE26552" s="56"/>
    </row>
    <row r="26553" spans="1:31" x14ac:dyDescent="0.25">
      <c r="A26553" s="41">
        <v>0</v>
      </c>
      <c r="C26553" s="56"/>
      <c r="AC26553" s="56"/>
      <c r="AD26553" s="56"/>
      <c r="AE26553" s="56"/>
    </row>
    <row r="26554" spans="1:31" x14ac:dyDescent="0.25">
      <c r="A26554" s="41">
        <v>0</v>
      </c>
      <c r="C26554" s="56"/>
      <c r="AC26554" s="56"/>
      <c r="AD26554" s="56"/>
      <c r="AE26554" s="56"/>
    </row>
    <row r="26555" spans="1:31" x14ac:dyDescent="0.25">
      <c r="A26555" s="41">
        <v>0</v>
      </c>
      <c r="C26555" s="56"/>
      <c r="AC26555" s="56"/>
      <c r="AD26555" s="56"/>
      <c r="AE26555" s="56"/>
    </row>
    <row r="26556" spans="1:31" x14ac:dyDescent="0.25">
      <c r="A26556" s="41">
        <v>0</v>
      </c>
      <c r="C26556" s="56"/>
      <c r="AC26556" s="56"/>
      <c r="AD26556" s="56"/>
      <c r="AE26556" s="56"/>
    </row>
    <row r="26557" spans="1:31" x14ac:dyDescent="0.25">
      <c r="A26557" s="41">
        <v>0</v>
      </c>
      <c r="C26557" s="56"/>
      <c r="AC26557" s="56"/>
      <c r="AD26557" s="56"/>
      <c r="AE26557" s="56"/>
    </row>
    <row r="26558" spans="1:31" x14ac:dyDescent="0.25">
      <c r="A26558" s="41">
        <v>0</v>
      </c>
      <c r="C26558" s="56"/>
      <c r="AC26558" s="56"/>
      <c r="AD26558" s="56"/>
      <c r="AE26558" s="56"/>
    </row>
    <row r="26559" spans="1:31" x14ac:dyDescent="0.25">
      <c r="A26559" s="41">
        <v>0</v>
      </c>
      <c r="C26559" s="56"/>
      <c r="AC26559" s="56"/>
      <c r="AD26559" s="56"/>
      <c r="AE26559" s="56"/>
    </row>
    <row r="26560" spans="1:31" x14ac:dyDescent="0.25">
      <c r="A26560" s="41">
        <v>0</v>
      </c>
      <c r="C26560" s="56"/>
      <c r="AC26560" s="56"/>
      <c r="AD26560" s="56"/>
      <c r="AE26560" s="56"/>
    </row>
    <row r="26561" spans="1:31" x14ac:dyDescent="0.25">
      <c r="A26561" s="41">
        <v>0</v>
      </c>
      <c r="C26561" s="56"/>
      <c r="AC26561" s="56"/>
      <c r="AD26561" s="56"/>
      <c r="AE26561" s="56"/>
    </row>
    <row r="26562" spans="1:31" x14ac:dyDescent="0.25">
      <c r="A26562" s="41">
        <v>0</v>
      </c>
      <c r="C26562" s="56"/>
      <c r="AC26562" s="56"/>
      <c r="AD26562" s="56"/>
      <c r="AE26562" s="56"/>
    </row>
    <row r="26563" spans="1:31" x14ac:dyDescent="0.25">
      <c r="A26563" s="41">
        <v>0</v>
      </c>
      <c r="C26563" s="56"/>
      <c r="AC26563" s="56"/>
      <c r="AD26563" s="56"/>
      <c r="AE26563" s="56"/>
    </row>
    <row r="26564" spans="1:31" x14ac:dyDescent="0.25">
      <c r="A26564" s="41">
        <v>0</v>
      </c>
      <c r="C26564" s="56"/>
      <c r="AC26564" s="56"/>
      <c r="AD26564" s="56"/>
      <c r="AE26564" s="56"/>
    </row>
    <row r="26565" spans="1:31" x14ac:dyDescent="0.25">
      <c r="A26565" s="41">
        <v>0</v>
      </c>
      <c r="C26565" s="56"/>
      <c r="AC26565" s="56"/>
      <c r="AD26565" s="56"/>
      <c r="AE26565" s="56"/>
    </row>
    <row r="26566" spans="1:31" x14ac:dyDescent="0.25">
      <c r="A26566" s="41">
        <v>0</v>
      </c>
      <c r="C26566" s="56"/>
      <c r="AC26566" s="56"/>
      <c r="AD26566" s="56"/>
      <c r="AE26566" s="56"/>
    </row>
    <row r="26567" spans="1:31" x14ac:dyDescent="0.25">
      <c r="A26567" s="41">
        <v>0</v>
      </c>
      <c r="C26567" s="56"/>
      <c r="AC26567" s="56"/>
      <c r="AD26567" s="56"/>
      <c r="AE26567" s="56"/>
    </row>
    <row r="26568" spans="1:31" x14ac:dyDescent="0.25">
      <c r="A26568" s="41">
        <v>0</v>
      </c>
      <c r="C26568" s="56"/>
      <c r="AC26568" s="56"/>
      <c r="AD26568" s="56"/>
      <c r="AE26568" s="56"/>
    </row>
    <row r="26569" spans="1:31" x14ac:dyDescent="0.25">
      <c r="A26569" s="41">
        <v>0</v>
      </c>
      <c r="C26569" s="56"/>
      <c r="AC26569" s="56"/>
      <c r="AD26569" s="56"/>
      <c r="AE26569" s="56"/>
    </row>
    <row r="26570" spans="1:31" x14ac:dyDescent="0.25">
      <c r="A26570" s="41">
        <v>0</v>
      </c>
      <c r="C26570" s="56"/>
      <c r="AC26570" s="56"/>
      <c r="AD26570" s="56"/>
      <c r="AE26570" s="56"/>
    </row>
    <row r="26571" spans="1:31" x14ac:dyDescent="0.25">
      <c r="A26571" s="41">
        <v>0</v>
      </c>
      <c r="C26571" s="56"/>
      <c r="AC26571" s="56"/>
      <c r="AD26571" s="56"/>
      <c r="AE26571" s="56"/>
    </row>
    <row r="26572" spans="1:31" x14ac:dyDescent="0.25">
      <c r="A26572" s="41">
        <v>0</v>
      </c>
      <c r="C26572" s="56"/>
      <c r="AC26572" s="56"/>
      <c r="AD26572" s="56"/>
      <c r="AE26572" s="56"/>
    </row>
    <row r="26573" spans="1:31" x14ac:dyDescent="0.25">
      <c r="A26573" s="41">
        <v>0</v>
      </c>
      <c r="C26573" s="56"/>
      <c r="AC26573" s="56"/>
      <c r="AD26573" s="56"/>
      <c r="AE26573" s="56"/>
    </row>
    <row r="26574" spans="1:31" x14ac:dyDescent="0.25">
      <c r="A26574" s="41">
        <v>0</v>
      </c>
      <c r="C26574" s="56"/>
      <c r="AC26574" s="56"/>
      <c r="AD26574" s="56"/>
      <c r="AE26574" s="56"/>
    </row>
    <row r="26575" spans="1:31" x14ac:dyDescent="0.25">
      <c r="A26575" s="41">
        <v>0</v>
      </c>
      <c r="C26575" s="56"/>
      <c r="AC26575" s="56"/>
      <c r="AD26575" s="56"/>
      <c r="AE26575" s="56"/>
    </row>
    <row r="26576" spans="1:31" x14ac:dyDescent="0.25">
      <c r="A26576" s="41">
        <v>0</v>
      </c>
      <c r="C26576" s="56"/>
      <c r="AC26576" s="56"/>
      <c r="AD26576" s="56"/>
      <c r="AE26576" s="56"/>
    </row>
    <row r="26577" spans="1:31" x14ac:dyDescent="0.25">
      <c r="A26577" s="41">
        <v>0</v>
      </c>
      <c r="C26577" s="56"/>
      <c r="AC26577" s="56"/>
      <c r="AD26577" s="56"/>
      <c r="AE26577" s="56"/>
    </row>
    <row r="26578" spans="1:31" x14ac:dyDescent="0.25">
      <c r="A26578" s="41">
        <v>0</v>
      </c>
      <c r="C26578" s="56"/>
      <c r="AC26578" s="56"/>
      <c r="AD26578" s="56"/>
      <c r="AE26578" s="56"/>
    </row>
    <row r="26579" spans="1:31" x14ac:dyDescent="0.25">
      <c r="A26579" s="41">
        <v>0</v>
      </c>
      <c r="C26579" s="56"/>
      <c r="AC26579" s="56"/>
      <c r="AD26579" s="56"/>
      <c r="AE26579" s="56"/>
    </row>
    <row r="26580" spans="1:31" x14ac:dyDescent="0.25">
      <c r="A26580" s="41">
        <v>0</v>
      </c>
      <c r="C26580" s="56"/>
      <c r="AC26580" s="56"/>
      <c r="AD26580" s="56"/>
      <c r="AE26580" s="56"/>
    </row>
    <row r="26581" spans="1:31" x14ac:dyDescent="0.25">
      <c r="A26581" s="41">
        <v>0</v>
      </c>
      <c r="C26581" s="56"/>
      <c r="AC26581" s="56"/>
      <c r="AD26581" s="56"/>
      <c r="AE26581" s="56"/>
    </row>
    <row r="26582" spans="1:31" x14ac:dyDescent="0.25">
      <c r="A26582" s="41">
        <v>0</v>
      </c>
      <c r="C26582" s="56"/>
      <c r="AC26582" s="56"/>
      <c r="AD26582" s="56"/>
      <c r="AE26582" s="56"/>
    </row>
    <row r="26583" spans="1:31" x14ac:dyDescent="0.25">
      <c r="A26583" s="41">
        <v>0</v>
      </c>
      <c r="C26583" s="56"/>
      <c r="AC26583" s="56"/>
      <c r="AD26583" s="56"/>
      <c r="AE26583" s="56"/>
    </row>
    <row r="26584" spans="1:31" x14ac:dyDescent="0.25">
      <c r="A26584" s="41">
        <v>0</v>
      </c>
      <c r="C26584" s="56"/>
      <c r="AC26584" s="56"/>
      <c r="AD26584" s="56"/>
      <c r="AE26584" s="56"/>
    </row>
    <row r="26585" spans="1:31" x14ac:dyDescent="0.25">
      <c r="A26585" s="41">
        <v>0</v>
      </c>
      <c r="C26585" s="56"/>
      <c r="AC26585" s="56"/>
      <c r="AD26585" s="56"/>
      <c r="AE26585" s="56"/>
    </row>
    <row r="26586" spans="1:31" x14ac:dyDescent="0.25">
      <c r="A26586" s="41">
        <v>0</v>
      </c>
      <c r="C26586" s="56"/>
      <c r="AC26586" s="56"/>
      <c r="AD26586" s="56"/>
      <c r="AE26586" s="56"/>
    </row>
    <row r="26587" spans="1:31" x14ac:dyDescent="0.25">
      <c r="A26587" s="41">
        <v>0</v>
      </c>
      <c r="C26587" s="56"/>
      <c r="AC26587" s="56"/>
      <c r="AD26587" s="56"/>
      <c r="AE26587" s="56"/>
    </row>
    <row r="26588" spans="1:31" x14ac:dyDescent="0.25">
      <c r="A26588" s="41">
        <v>0</v>
      </c>
      <c r="C26588" s="56"/>
      <c r="AC26588" s="56"/>
      <c r="AD26588" s="56"/>
      <c r="AE26588" s="56"/>
    </row>
    <row r="26589" spans="1:31" x14ac:dyDescent="0.25">
      <c r="A26589" s="41">
        <v>0</v>
      </c>
      <c r="C26589" s="56"/>
      <c r="AC26589" s="56"/>
      <c r="AD26589" s="56"/>
      <c r="AE26589" s="56"/>
    </row>
    <row r="26590" spans="1:31" x14ac:dyDescent="0.25">
      <c r="A26590" s="41">
        <v>0</v>
      </c>
      <c r="C26590" s="56"/>
      <c r="AC26590" s="56"/>
      <c r="AD26590" s="56"/>
      <c r="AE26590" s="56"/>
    </row>
    <row r="26591" spans="1:31" x14ac:dyDescent="0.25">
      <c r="A26591" s="41">
        <v>0</v>
      </c>
      <c r="C26591" s="56"/>
      <c r="AC26591" s="56"/>
      <c r="AD26591" s="56"/>
      <c r="AE26591" s="56"/>
    </row>
    <row r="26592" spans="1:31" x14ac:dyDescent="0.25">
      <c r="A26592" s="41">
        <v>0</v>
      </c>
      <c r="C26592" s="56"/>
      <c r="AC26592" s="56"/>
      <c r="AD26592" s="56"/>
      <c r="AE26592" s="56"/>
    </row>
    <row r="26593" spans="1:31" x14ac:dyDescent="0.25">
      <c r="A26593" s="41">
        <v>0</v>
      </c>
      <c r="C26593" s="56"/>
      <c r="AC26593" s="56"/>
      <c r="AD26593" s="56"/>
      <c r="AE26593" s="56"/>
    </row>
    <row r="26594" spans="1:31" x14ac:dyDescent="0.25">
      <c r="A26594" s="41">
        <v>0</v>
      </c>
      <c r="C26594" s="56"/>
      <c r="AC26594" s="56"/>
      <c r="AD26594" s="56"/>
      <c r="AE26594" s="56"/>
    </row>
    <row r="26595" spans="1:31" x14ac:dyDescent="0.25">
      <c r="A26595" s="41">
        <v>29078</v>
      </c>
      <c r="C26595" s="56"/>
      <c r="AC26595" s="56"/>
      <c r="AD26595" s="56"/>
      <c r="AE26595" s="56"/>
    </row>
    <row r="26596" spans="1:31" x14ac:dyDescent="0.25">
      <c r="A26596" s="41">
        <v>0</v>
      </c>
      <c r="C26596" s="56"/>
      <c r="AC26596" s="56"/>
      <c r="AD26596" s="56"/>
      <c r="AE26596" s="56"/>
    </row>
    <row r="26597" spans="1:31" x14ac:dyDescent="0.25">
      <c r="A26597" s="41">
        <v>0</v>
      </c>
      <c r="C26597" s="56"/>
      <c r="AC26597" s="56"/>
      <c r="AD26597" s="56"/>
      <c r="AE26597" s="56"/>
    </row>
    <row r="26598" spans="1:31" x14ac:dyDescent="0.25">
      <c r="A26598" s="41">
        <v>0</v>
      </c>
      <c r="C26598" s="56"/>
      <c r="AC26598" s="56"/>
      <c r="AD26598" s="56"/>
      <c r="AE26598" s="56"/>
    </row>
    <row r="26599" spans="1:31" x14ac:dyDescent="0.25">
      <c r="A26599" s="41">
        <v>0</v>
      </c>
      <c r="C26599" s="56"/>
      <c r="AC26599" s="56"/>
      <c r="AD26599" s="56"/>
      <c r="AE26599" s="56"/>
    </row>
    <row r="26600" spans="1:31" x14ac:dyDescent="0.25">
      <c r="A26600" s="41">
        <v>0</v>
      </c>
      <c r="C26600" s="56"/>
      <c r="AC26600" s="56"/>
      <c r="AD26600" s="56"/>
      <c r="AE26600" s="56"/>
    </row>
    <row r="26601" spans="1:31" x14ac:dyDescent="0.25">
      <c r="A26601" s="41">
        <v>0</v>
      </c>
      <c r="C26601" s="56"/>
      <c r="AC26601" s="56"/>
      <c r="AD26601" s="56"/>
      <c r="AE26601" s="56"/>
    </row>
    <row r="26602" spans="1:31" x14ac:dyDescent="0.25">
      <c r="A26602" s="41">
        <v>0</v>
      </c>
      <c r="C26602" s="56"/>
      <c r="AC26602" s="56"/>
      <c r="AD26602" s="56"/>
      <c r="AE26602" s="56"/>
    </row>
    <row r="26603" spans="1:31" x14ac:dyDescent="0.25">
      <c r="A26603" s="41">
        <v>0</v>
      </c>
      <c r="C26603" s="56"/>
      <c r="AC26603" s="56"/>
      <c r="AD26603" s="56"/>
      <c r="AE26603" s="56"/>
    </row>
    <row r="26604" spans="1:31" x14ac:dyDescent="0.25">
      <c r="A26604" s="41">
        <v>0</v>
      </c>
      <c r="C26604" s="56"/>
      <c r="AC26604" s="56"/>
      <c r="AD26604" s="56"/>
      <c r="AE26604" s="56"/>
    </row>
    <row r="26605" spans="1:31" x14ac:dyDescent="0.25">
      <c r="A26605" s="41">
        <v>0</v>
      </c>
      <c r="C26605" s="56"/>
      <c r="AC26605" s="56"/>
      <c r="AD26605" s="56"/>
      <c r="AE26605" s="56"/>
    </row>
    <row r="26606" spans="1:31" x14ac:dyDescent="0.25">
      <c r="A26606" s="41">
        <v>0</v>
      </c>
      <c r="C26606" s="56"/>
      <c r="AC26606" s="56"/>
      <c r="AD26606" s="56"/>
      <c r="AE26606" s="56"/>
    </row>
    <row r="26607" spans="1:31" x14ac:dyDescent="0.25">
      <c r="A26607" s="41">
        <v>0</v>
      </c>
      <c r="C26607" s="56"/>
      <c r="AC26607" s="56"/>
      <c r="AD26607" s="56"/>
      <c r="AE26607" s="56"/>
    </row>
    <row r="26608" spans="1:31" x14ac:dyDescent="0.25">
      <c r="A26608" s="41">
        <v>0</v>
      </c>
      <c r="C26608" s="56"/>
      <c r="AC26608" s="56"/>
      <c r="AD26608" s="56"/>
      <c r="AE26608" s="56"/>
    </row>
    <row r="26609" spans="1:31" x14ac:dyDescent="0.25">
      <c r="A26609" s="41">
        <v>0</v>
      </c>
      <c r="C26609" s="56"/>
      <c r="AC26609" s="56"/>
      <c r="AD26609" s="56"/>
      <c r="AE26609" s="56"/>
    </row>
    <row r="26610" spans="1:31" x14ac:dyDescent="0.25">
      <c r="A26610" s="41">
        <v>0</v>
      </c>
      <c r="C26610" s="56"/>
      <c r="AC26610" s="56"/>
      <c r="AD26610" s="56"/>
      <c r="AE26610" s="56"/>
    </row>
    <row r="26611" spans="1:31" x14ac:dyDescent="0.25">
      <c r="A26611" s="41">
        <v>0</v>
      </c>
      <c r="C26611" s="56"/>
      <c r="AC26611" s="56"/>
      <c r="AD26611" s="56"/>
      <c r="AE26611" s="56"/>
    </row>
    <row r="26612" spans="1:31" x14ac:dyDescent="0.25">
      <c r="A26612" s="41">
        <v>0</v>
      </c>
      <c r="C26612" s="56"/>
      <c r="AC26612" s="56"/>
      <c r="AD26612" s="56"/>
      <c r="AE26612" s="56"/>
    </row>
    <row r="26613" spans="1:31" x14ac:dyDescent="0.25">
      <c r="A26613" s="41">
        <v>0</v>
      </c>
      <c r="C26613" s="56"/>
      <c r="AC26613" s="56"/>
      <c r="AD26613" s="56"/>
      <c r="AE26613" s="56"/>
    </row>
    <row r="26614" spans="1:31" x14ac:dyDescent="0.25">
      <c r="A26614" s="41">
        <v>0</v>
      </c>
      <c r="C26614" s="56"/>
      <c r="AC26614" s="56"/>
      <c r="AD26614" s="56"/>
      <c r="AE26614" s="56"/>
    </row>
    <row r="26615" spans="1:31" x14ac:dyDescent="0.25">
      <c r="A26615" s="41">
        <v>0</v>
      </c>
      <c r="C26615" s="56"/>
      <c r="AC26615" s="56"/>
      <c r="AD26615" s="56"/>
      <c r="AE26615" s="56"/>
    </row>
    <row r="26616" spans="1:31" x14ac:dyDescent="0.25">
      <c r="A26616" s="41">
        <v>0</v>
      </c>
      <c r="C26616" s="56"/>
      <c r="AC26616" s="56"/>
      <c r="AD26616" s="56"/>
      <c r="AE26616" s="56"/>
    </row>
    <row r="26617" spans="1:31" x14ac:dyDescent="0.25">
      <c r="A26617" s="41">
        <v>0</v>
      </c>
      <c r="C26617" s="56"/>
      <c r="AC26617" s="56"/>
      <c r="AD26617" s="56"/>
      <c r="AE26617" s="56"/>
    </row>
    <row r="26618" spans="1:31" x14ac:dyDescent="0.25">
      <c r="A26618" s="41">
        <v>0</v>
      </c>
      <c r="C26618" s="56"/>
      <c r="AC26618" s="56"/>
      <c r="AD26618" s="56"/>
      <c r="AE26618" s="56"/>
    </row>
    <row r="26619" spans="1:31" x14ac:dyDescent="0.25">
      <c r="A26619" s="41">
        <v>0</v>
      </c>
      <c r="C26619" s="56"/>
      <c r="AC26619" s="56"/>
      <c r="AD26619" s="56"/>
      <c r="AE26619" s="56"/>
    </row>
    <row r="26620" spans="1:31" x14ac:dyDescent="0.25">
      <c r="A26620" s="41">
        <v>0</v>
      </c>
      <c r="C26620" s="56"/>
      <c r="AC26620" s="56"/>
      <c r="AD26620" s="56"/>
      <c r="AE26620" s="56"/>
    </row>
    <row r="26621" spans="1:31" x14ac:dyDescent="0.25">
      <c r="A26621" s="41">
        <v>0</v>
      </c>
      <c r="C26621" s="56"/>
      <c r="AC26621" s="56"/>
      <c r="AD26621" s="56"/>
      <c r="AE26621" s="56"/>
    </row>
    <row r="26622" spans="1:31" x14ac:dyDescent="0.25">
      <c r="A26622" s="41">
        <v>0</v>
      </c>
      <c r="C26622" s="56"/>
      <c r="AC26622" s="56"/>
      <c r="AD26622" s="56"/>
      <c r="AE26622" s="56"/>
    </row>
    <row r="26623" spans="1:31" x14ac:dyDescent="0.25">
      <c r="A26623" s="41">
        <v>0</v>
      </c>
      <c r="C26623" s="56"/>
      <c r="AC26623" s="56"/>
      <c r="AD26623" s="56"/>
      <c r="AE26623" s="56"/>
    </row>
    <row r="26624" spans="1:31" x14ac:dyDescent="0.25">
      <c r="A26624" s="41">
        <v>0</v>
      </c>
      <c r="C26624" s="56"/>
      <c r="AC26624" s="56"/>
      <c r="AD26624" s="56"/>
      <c r="AE26624" s="56"/>
    </row>
    <row r="26625" spans="1:31" x14ac:dyDescent="0.25">
      <c r="A26625" s="41">
        <v>0</v>
      </c>
      <c r="C26625" s="56"/>
      <c r="AC26625" s="56"/>
      <c r="AD26625" s="56"/>
      <c r="AE26625" s="56"/>
    </row>
    <row r="26626" spans="1:31" x14ac:dyDescent="0.25">
      <c r="A26626" s="41">
        <v>0</v>
      </c>
      <c r="C26626" s="56"/>
      <c r="AC26626" s="56"/>
      <c r="AD26626" s="56"/>
      <c r="AE26626" s="56"/>
    </row>
    <row r="26627" spans="1:31" x14ac:dyDescent="0.25">
      <c r="A26627" s="41">
        <v>0</v>
      </c>
      <c r="C26627" s="56"/>
      <c r="AC26627" s="56"/>
      <c r="AD26627" s="56"/>
      <c r="AE26627" s="56"/>
    </row>
    <row r="26628" spans="1:31" x14ac:dyDescent="0.25">
      <c r="A26628" s="41">
        <v>0</v>
      </c>
      <c r="C26628" s="56"/>
      <c r="AC26628" s="56"/>
      <c r="AD26628" s="56"/>
      <c r="AE26628" s="56"/>
    </row>
    <row r="26629" spans="1:31" x14ac:dyDescent="0.25">
      <c r="A26629" s="41">
        <v>0</v>
      </c>
      <c r="C26629" s="56"/>
      <c r="AC26629" s="56"/>
      <c r="AD26629" s="56"/>
      <c r="AE26629" s="56"/>
    </row>
    <row r="26630" spans="1:31" x14ac:dyDescent="0.25">
      <c r="A26630" s="41">
        <v>0</v>
      </c>
      <c r="C26630" s="56"/>
      <c r="AC26630" s="56"/>
      <c r="AD26630" s="56"/>
      <c r="AE26630" s="56"/>
    </row>
    <row r="26631" spans="1:31" x14ac:dyDescent="0.25">
      <c r="A26631" s="41">
        <v>0</v>
      </c>
      <c r="C26631" s="56"/>
      <c r="AC26631" s="56"/>
      <c r="AD26631" s="56"/>
      <c r="AE26631" s="56"/>
    </row>
    <row r="26632" spans="1:31" x14ac:dyDescent="0.25">
      <c r="A26632" s="41">
        <v>0</v>
      </c>
      <c r="C26632" s="56"/>
      <c r="AC26632" s="56"/>
      <c r="AD26632" s="56"/>
      <c r="AE26632" s="56"/>
    </row>
    <row r="26633" spans="1:31" x14ac:dyDescent="0.25">
      <c r="A26633" s="41">
        <v>0</v>
      </c>
      <c r="C26633" s="56"/>
      <c r="AC26633" s="56"/>
      <c r="AD26633" s="56"/>
      <c r="AE26633" s="56"/>
    </row>
    <row r="26634" spans="1:31" x14ac:dyDescent="0.25">
      <c r="A26634" s="41">
        <v>0</v>
      </c>
      <c r="C26634" s="56"/>
      <c r="AC26634" s="56"/>
      <c r="AD26634" s="56"/>
      <c r="AE26634" s="56"/>
    </row>
    <row r="26635" spans="1:31" x14ac:dyDescent="0.25">
      <c r="A26635" s="41">
        <v>0</v>
      </c>
      <c r="C26635" s="56"/>
      <c r="AC26635" s="56"/>
      <c r="AD26635" s="56"/>
      <c r="AE26635" s="56"/>
    </row>
    <row r="26636" spans="1:31" x14ac:dyDescent="0.25">
      <c r="A26636" s="41">
        <v>0</v>
      </c>
      <c r="C26636" s="56"/>
      <c r="AC26636" s="56"/>
      <c r="AD26636" s="56"/>
      <c r="AE26636" s="56"/>
    </row>
    <row r="26637" spans="1:31" x14ac:dyDescent="0.25">
      <c r="A26637" s="41">
        <v>6245</v>
      </c>
      <c r="C26637" s="56"/>
      <c r="AC26637" s="56"/>
      <c r="AD26637" s="56"/>
      <c r="AE26637" s="56"/>
    </row>
    <row r="26638" spans="1:31" x14ac:dyDescent="0.25">
      <c r="A26638" s="41">
        <v>0</v>
      </c>
      <c r="C26638" s="56"/>
      <c r="AC26638" s="56"/>
      <c r="AD26638" s="56"/>
      <c r="AE26638" s="56"/>
    </row>
    <row r="26639" spans="1:31" x14ac:dyDescent="0.25">
      <c r="A26639" s="41">
        <v>0</v>
      </c>
      <c r="C26639" s="56"/>
      <c r="AC26639" s="56"/>
      <c r="AD26639" s="56"/>
      <c r="AE26639" s="56"/>
    </row>
    <row r="26640" spans="1:31" x14ac:dyDescent="0.25">
      <c r="A26640" s="41">
        <v>0</v>
      </c>
      <c r="C26640" s="56"/>
      <c r="AC26640" s="56"/>
      <c r="AD26640" s="56"/>
      <c r="AE26640" s="56"/>
    </row>
    <row r="26641" spans="1:31" x14ac:dyDescent="0.25">
      <c r="A26641" s="41">
        <v>0</v>
      </c>
      <c r="C26641" s="56"/>
      <c r="AC26641" s="56"/>
      <c r="AD26641" s="56"/>
      <c r="AE26641" s="56"/>
    </row>
    <row r="26642" spans="1:31" x14ac:dyDescent="0.25">
      <c r="A26642" s="41">
        <v>0</v>
      </c>
      <c r="C26642" s="56"/>
      <c r="AC26642" s="56"/>
      <c r="AD26642" s="56"/>
      <c r="AE26642" s="56"/>
    </row>
    <row r="26643" spans="1:31" x14ac:dyDescent="0.25">
      <c r="A26643" s="41">
        <v>0</v>
      </c>
      <c r="C26643" s="56"/>
      <c r="AC26643" s="56"/>
      <c r="AD26643" s="56"/>
      <c r="AE26643" s="56"/>
    </row>
    <row r="26644" spans="1:31" x14ac:dyDescent="0.25">
      <c r="A26644" s="41">
        <v>0</v>
      </c>
      <c r="C26644" s="56"/>
      <c r="AC26644" s="56"/>
      <c r="AD26644" s="56"/>
      <c r="AE26644" s="56"/>
    </row>
    <row r="26645" spans="1:31" x14ac:dyDescent="0.25">
      <c r="A26645" s="41">
        <v>0</v>
      </c>
      <c r="C26645" s="56"/>
      <c r="AC26645" s="56"/>
      <c r="AD26645" s="56"/>
      <c r="AE26645" s="56"/>
    </row>
    <row r="26646" spans="1:31" x14ac:dyDescent="0.25">
      <c r="A26646" s="41">
        <v>0</v>
      </c>
      <c r="C26646" s="56"/>
      <c r="AC26646" s="56"/>
      <c r="AD26646" s="56"/>
      <c r="AE26646" s="56"/>
    </row>
    <row r="26647" spans="1:31" x14ac:dyDescent="0.25">
      <c r="A26647" s="41">
        <v>0</v>
      </c>
      <c r="C26647" s="56"/>
      <c r="AC26647" s="56"/>
      <c r="AD26647" s="56"/>
      <c r="AE26647" s="56"/>
    </row>
    <row r="26648" spans="1:31" x14ac:dyDescent="0.25">
      <c r="A26648" s="41">
        <v>0</v>
      </c>
      <c r="C26648" s="56"/>
      <c r="AC26648" s="56"/>
      <c r="AD26648" s="56"/>
      <c r="AE26648" s="56"/>
    </row>
    <row r="26649" spans="1:31" x14ac:dyDescent="0.25">
      <c r="A26649" s="41">
        <v>0</v>
      </c>
      <c r="C26649" s="56"/>
      <c r="AC26649" s="56"/>
      <c r="AD26649" s="56"/>
      <c r="AE26649" s="56"/>
    </row>
    <row r="26650" spans="1:31" x14ac:dyDescent="0.25">
      <c r="A26650" s="41">
        <v>0</v>
      </c>
      <c r="C26650" s="56"/>
      <c r="AC26650" s="56"/>
      <c r="AD26650" s="56"/>
      <c r="AE26650" s="56"/>
    </row>
    <row r="26651" spans="1:31" x14ac:dyDescent="0.25">
      <c r="A26651" s="41">
        <v>0</v>
      </c>
      <c r="C26651" s="56"/>
      <c r="AC26651" s="56"/>
      <c r="AD26651" s="56"/>
      <c r="AE26651" s="56"/>
    </row>
    <row r="26652" spans="1:31" x14ac:dyDescent="0.25">
      <c r="A26652" s="41">
        <v>0</v>
      </c>
      <c r="C26652" s="56"/>
      <c r="AC26652" s="56"/>
      <c r="AD26652" s="56"/>
      <c r="AE26652" s="56"/>
    </row>
    <row r="26653" spans="1:31" x14ac:dyDescent="0.25">
      <c r="A26653" s="41">
        <v>0</v>
      </c>
      <c r="C26653" s="56"/>
      <c r="AC26653" s="56"/>
      <c r="AD26653" s="56"/>
      <c r="AE26653" s="56"/>
    </row>
    <row r="26654" spans="1:31" x14ac:dyDescent="0.25">
      <c r="A26654" s="41">
        <v>0</v>
      </c>
      <c r="C26654" s="56"/>
      <c r="AC26654" s="56"/>
      <c r="AD26654" s="56"/>
      <c r="AE26654" s="56"/>
    </row>
    <row r="26655" spans="1:31" x14ac:dyDescent="0.25">
      <c r="A26655" s="41">
        <v>0</v>
      </c>
      <c r="C26655" s="56"/>
      <c r="AC26655" s="56"/>
      <c r="AD26655" s="56"/>
      <c r="AE26655" s="56"/>
    </row>
    <row r="26656" spans="1:31" x14ac:dyDescent="0.25">
      <c r="A26656" s="41">
        <v>0</v>
      </c>
      <c r="C26656" s="56"/>
      <c r="AC26656" s="56"/>
      <c r="AD26656" s="56"/>
      <c r="AE26656" s="56"/>
    </row>
    <row r="26657" spans="1:31" x14ac:dyDescent="0.25">
      <c r="A26657" s="41">
        <v>0</v>
      </c>
      <c r="C26657" s="56"/>
      <c r="AC26657" s="56"/>
      <c r="AD26657" s="56"/>
      <c r="AE26657" s="56"/>
    </row>
    <row r="26658" spans="1:31" x14ac:dyDescent="0.25">
      <c r="A26658" s="41">
        <v>0</v>
      </c>
      <c r="C26658" s="56"/>
      <c r="AC26658" s="56"/>
      <c r="AD26658" s="56"/>
      <c r="AE26658" s="56"/>
    </row>
    <row r="26659" spans="1:31" x14ac:dyDescent="0.25">
      <c r="A26659" s="41">
        <v>0</v>
      </c>
      <c r="C26659" s="56"/>
      <c r="AC26659" s="56"/>
      <c r="AD26659" s="56"/>
      <c r="AE26659" s="56"/>
    </row>
    <row r="26660" spans="1:31" x14ac:dyDescent="0.25">
      <c r="A26660" s="41">
        <v>0</v>
      </c>
      <c r="C26660" s="56"/>
      <c r="AC26660" s="56"/>
      <c r="AD26660" s="56"/>
      <c r="AE26660" s="56"/>
    </row>
    <row r="26661" spans="1:31" x14ac:dyDescent="0.25">
      <c r="A26661" s="41">
        <v>0</v>
      </c>
      <c r="C26661" s="56"/>
      <c r="AC26661" s="56"/>
      <c r="AD26661" s="56"/>
      <c r="AE26661" s="56"/>
    </row>
    <row r="26662" spans="1:31" x14ac:dyDescent="0.25">
      <c r="A26662" s="41">
        <v>0</v>
      </c>
      <c r="C26662" s="56"/>
      <c r="AC26662" s="56"/>
      <c r="AD26662" s="56"/>
      <c r="AE26662" s="56"/>
    </row>
    <row r="26663" spans="1:31" x14ac:dyDescent="0.25">
      <c r="A26663" s="41">
        <v>0</v>
      </c>
      <c r="C26663" s="56"/>
      <c r="AC26663" s="56"/>
      <c r="AD26663" s="56"/>
      <c r="AE26663" s="56"/>
    </row>
    <row r="26664" spans="1:31" x14ac:dyDescent="0.25">
      <c r="A26664" s="41">
        <v>0</v>
      </c>
      <c r="C26664" s="56"/>
      <c r="AC26664" s="56"/>
      <c r="AD26664" s="56"/>
      <c r="AE26664" s="56"/>
    </row>
    <row r="26665" spans="1:31" x14ac:dyDescent="0.25">
      <c r="A26665" s="41">
        <v>0</v>
      </c>
      <c r="C26665" s="56"/>
      <c r="AC26665" s="56"/>
      <c r="AD26665" s="56"/>
      <c r="AE26665" s="56"/>
    </row>
    <row r="26666" spans="1:31" x14ac:dyDescent="0.25">
      <c r="A26666" s="41">
        <v>0</v>
      </c>
      <c r="C26666" s="56"/>
      <c r="AC26666" s="56"/>
      <c r="AD26666" s="56"/>
      <c r="AE26666" s="56"/>
    </row>
    <row r="26667" spans="1:31" x14ac:dyDescent="0.25">
      <c r="A26667" s="41">
        <v>0</v>
      </c>
      <c r="C26667" s="56"/>
      <c r="AC26667" s="56"/>
      <c r="AD26667" s="56"/>
      <c r="AE26667" s="56"/>
    </row>
    <row r="26668" spans="1:31" x14ac:dyDescent="0.25">
      <c r="A26668" s="41">
        <v>0</v>
      </c>
      <c r="C26668" s="56"/>
      <c r="AC26668" s="56"/>
      <c r="AD26668" s="56"/>
      <c r="AE26668" s="56"/>
    </row>
    <row r="26669" spans="1:31" x14ac:dyDescent="0.25">
      <c r="A26669" s="41">
        <v>0</v>
      </c>
      <c r="C26669" s="56"/>
      <c r="AC26669" s="56"/>
      <c r="AD26669" s="56"/>
      <c r="AE26669" s="56"/>
    </row>
    <row r="26670" spans="1:31" x14ac:dyDescent="0.25">
      <c r="A26670" s="41">
        <v>0</v>
      </c>
      <c r="C26670" s="56"/>
      <c r="AC26670" s="56"/>
      <c r="AD26670" s="56"/>
      <c r="AE26670" s="56"/>
    </row>
    <row r="26671" spans="1:31" x14ac:dyDescent="0.25">
      <c r="A26671" s="41">
        <v>0</v>
      </c>
      <c r="C26671" s="56"/>
      <c r="AC26671" s="56"/>
      <c r="AD26671" s="56"/>
      <c r="AE26671" s="56"/>
    </row>
    <row r="26672" spans="1:31" x14ac:dyDescent="0.25">
      <c r="A26672" s="41">
        <v>0</v>
      </c>
      <c r="C26672" s="56"/>
      <c r="AC26672" s="56"/>
      <c r="AD26672" s="56"/>
      <c r="AE26672" s="56"/>
    </row>
    <row r="26673" spans="1:31" x14ac:dyDescent="0.25">
      <c r="A26673" s="41">
        <v>0</v>
      </c>
      <c r="C26673" s="56"/>
      <c r="AC26673" s="56"/>
      <c r="AD26673" s="56"/>
      <c r="AE26673" s="56"/>
    </row>
    <row r="26674" spans="1:31" x14ac:dyDescent="0.25">
      <c r="A26674" s="41">
        <v>0</v>
      </c>
      <c r="C26674" s="56"/>
      <c r="AC26674" s="56"/>
      <c r="AD26674" s="56"/>
      <c r="AE26674" s="56"/>
    </row>
    <row r="26675" spans="1:31" x14ac:dyDescent="0.25">
      <c r="A26675" s="41">
        <v>0</v>
      </c>
      <c r="C26675" s="56"/>
      <c r="AC26675" s="56"/>
      <c r="AD26675" s="56"/>
      <c r="AE26675" s="56"/>
    </row>
    <row r="26676" spans="1:31" x14ac:dyDescent="0.25">
      <c r="A26676" s="41">
        <v>0</v>
      </c>
      <c r="C26676" s="56"/>
      <c r="AC26676" s="56"/>
      <c r="AD26676" s="56"/>
      <c r="AE26676" s="56"/>
    </row>
    <row r="26677" spans="1:31" x14ac:dyDescent="0.25">
      <c r="A26677" s="41">
        <v>0</v>
      </c>
      <c r="C26677" s="56"/>
      <c r="AC26677" s="56"/>
      <c r="AD26677" s="56"/>
      <c r="AE26677" s="56"/>
    </row>
    <row r="26678" spans="1:31" x14ac:dyDescent="0.25">
      <c r="A26678" s="41">
        <v>0</v>
      </c>
      <c r="C26678" s="56"/>
      <c r="AC26678" s="56"/>
      <c r="AD26678" s="56"/>
      <c r="AE26678" s="56"/>
    </row>
    <row r="26679" spans="1:31" x14ac:dyDescent="0.25">
      <c r="A26679" s="41">
        <v>0</v>
      </c>
      <c r="C26679" s="56"/>
      <c r="AC26679" s="56"/>
      <c r="AD26679" s="56"/>
      <c r="AE26679" s="56"/>
    </row>
    <row r="26680" spans="1:31" x14ac:dyDescent="0.25">
      <c r="A26680" s="41">
        <v>0</v>
      </c>
      <c r="C26680" s="56"/>
      <c r="AC26680" s="56"/>
      <c r="AD26680" s="56"/>
      <c r="AE26680" s="56"/>
    </row>
    <row r="26681" spans="1:31" x14ac:dyDescent="0.25">
      <c r="A26681" s="41">
        <v>0</v>
      </c>
      <c r="C26681" s="56"/>
      <c r="AC26681" s="56"/>
      <c r="AD26681" s="56"/>
      <c r="AE26681" s="56"/>
    </row>
    <row r="26682" spans="1:31" x14ac:dyDescent="0.25">
      <c r="A26682" s="41">
        <v>0</v>
      </c>
      <c r="C26682" s="56"/>
      <c r="AC26682" s="56"/>
      <c r="AD26682" s="56"/>
      <c r="AE26682" s="56"/>
    </row>
    <row r="26683" spans="1:31" x14ac:dyDescent="0.25">
      <c r="A26683" s="41">
        <v>0</v>
      </c>
      <c r="C26683" s="56"/>
      <c r="AC26683" s="56"/>
      <c r="AD26683" s="56"/>
      <c r="AE26683" s="56"/>
    </row>
    <row r="26684" spans="1:31" x14ac:dyDescent="0.25">
      <c r="A26684" s="41">
        <v>0</v>
      </c>
      <c r="C26684" s="56"/>
      <c r="AC26684" s="56"/>
      <c r="AD26684" s="56"/>
      <c r="AE26684" s="56"/>
    </row>
    <row r="26685" spans="1:31" x14ac:dyDescent="0.25">
      <c r="A26685" s="41">
        <v>0</v>
      </c>
      <c r="C26685" s="56"/>
      <c r="AC26685" s="56"/>
      <c r="AD26685" s="56"/>
      <c r="AE26685" s="56"/>
    </row>
    <row r="26686" spans="1:31" x14ac:dyDescent="0.25">
      <c r="A26686" s="41">
        <v>0</v>
      </c>
      <c r="C26686" s="56"/>
      <c r="AC26686" s="56"/>
      <c r="AD26686" s="56"/>
      <c r="AE26686" s="56"/>
    </row>
    <row r="26687" spans="1:31" x14ac:dyDescent="0.25">
      <c r="A26687" s="41">
        <v>0</v>
      </c>
      <c r="C26687" s="56"/>
      <c r="AC26687" s="56"/>
      <c r="AD26687" s="56"/>
      <c r="AE26687" s="56"/>
    </row>
    <row r="26688" spans="1:31" x14ac:dyDescent="0.25">
      <c r="A26688" s="41">
        <v>0</v>
      </c>
      <c r="C26688" s="56"/>
      <c r="AC26688" s="56"/>
      <c r="AD26688" s="56"/>
      <c r="AE26688" s="56"/>
    </row>
    <row r="26689" spans="1:31" x14ac:dyDescent="0.25">
      <c r="A26689" s="41">
        <v>0</v>
      </c>
      <c r="C26689" s="56"/>
      <c r="AC26689" s="56"/>
      <c r="AD26689" s="56"/>
      <c r="AE26689" s="56"/>
    </row>
    <row r="26690" spans="1:31" x14ac:dyDescent="0.25">
      <c r="A26690" s="41">
        <v>0</v>
      </c>
      <c r="C26690" s="56"/>
      <c r="AC26690" s="56"/>
      <c r="AD26690" s="56"/>
      <c r="AE26690" s="56"/>
    </row>
    <row r="26691" spans="1:31" x14ac:dyDescent="0.25">
      <c r="A26691" s="41">
        <v>0</v>
      </c>
      <c r="C26691" s="56"/>
      <c r="AC26691" s="56"/>
      <c r="AD26691" s="56"/>
      <c r="AE26691" s="56"/>
    </row>
    <row r="26692" spans="1:31" x14ac:dyDescent="0.25">
      <c r="A26692" s="41">
        <v>0</v>
      </c>
      <c r="C26692" s="56"/>
      <c r="AC26692" s="56"/>
      <c r="AD26692" s="56"/>
      <c r="AE26692" s="56"/>
    </row>
    <row r="26693" spans="1:31" x14ac:dyDescent="0.25">
      <c r="A26693" s="41">
        <v>0</v>
      </c>
      <c r="C26693" s="56"/>
      <c r="AC26693" s="56"/>
      <c r="AD26693" s="56"/>
      <c r="AE26693" s="56"/>
    </row>
    <row r="26694" spans="1:31" x14ac:dyDescent="0.25">
      <c r="A26694" s="41">
        <v>0</v>
      </c>
      <c r="C26694" s="56"/>
      <c r="AC26694" s="56"/>
      <c r="AD26694" s="56"/>
      <c r="AE26694" s="56"/>
    </row>
    <row r="26695" spans="1:31" x14ac:dyDescent="0.25">
      <c r="A26695" s="41">
        <v>0</v>
      </c>
      <c r="C26695" s="56"/>
      <c r="AC26695" s="56"/>
      <c r="AD26695" s="56"/>
      <c r="AE26695" s="56"/>
    </row>
    <row r="26696" spans="1:31" x14ac:dyDescent="0.25">
      <c r="A26696" s="41">
        <v>0</v>
      </c>
      <c r="C26696" s="56"/>
      <c r="AC26696" s="56"/>
      <c r="AD26696" s="56"/>
      <c r="AE26696" s="56"/>
    </row>
    <row r="26697" spans="1:31" x14ac:dyDescent="0.25">
      <c r="A26697" s="41">
        <v>0</v>
      </c>
      <c r="C26697" s="56"/>
      <c r="AC26697" s="56"/>
      <c r="AD26697" s="56"/>
      <c r="AE26697" s="56"/>
    </row>
    <row r="26698" spans="1:31" x14ac:dyDescent="0.25">
      <c r="A26698" s="41">
        <v>0</v>
      </c>
      <c r="C26698" s="56"/>
      <c r="AC26698" s="56"/>
      <c r="AD26698" s="56"/>
      <c r="AE26698" s="56"/>
    </row>
    <row r="26699" spans="1:31" x14ac:dyDescent="0.25">
      <c r="A26699" s="41">
        <v>0</v>
      </c>
      <c r="C26699" s="56"/>
      <c r="AC26699" s="56"/>
      <c r="AD26699" s="56"/>
      <c r="AE26699" s="56"/>
    </row>
    <row r="26700" spans="1:31" x14ac:dyDescent="0.25">
      <c r="A26700" s="41">
        <v>0</v>
      </c>
      <c r="C26700" s="56"/>
      <c r="AC26700" s="56"/>
      <c r="AD26700" s="56"/>
      <c r="AE26700" s="56"/>
    </row>
    <row r="26701" spans="1:31" x14ac:dyDescent="0.25">
      <c r="A26701" s="41">
        <v>0</v>
      </c>
      <c r="C26701" s="56"/>
      <c r="AC26701" s="56"/>
      <c r="AD26701" s="56"/>
      <c r="AE26701" s="56"/>
    </row>
    <row r="26702" spans="1:31" x14ac:dyDescent="0.25">
      <c r="A26702" s="41">
        <v>146</v>
      </c>
      <c r="C26702" s="56"/>
      <c r="AC26702" s="56"/>
      <c r="AD26702" s="56"/>
      <c r="AE26702" s="56"/>
    </row>
    <row r="26703" spans="1:31" x14ac:dyDescent="0.25">
      <c r="A26703" s="41">
        <v>0</v>
      </c>
      <c r="C26703" s="56"/>
      <c r="AC26703" s="56"/>
      <c r="AD26703" s="56"/>
      <c r="AE26703" s="56"/>
    </row>
    <row r="26704" spans="1:31" x14ac:dyDescent="0.25">
      <c r="A26704" s="41">
        <v>0</v>
      </c>
      <c r="C26704" s="56"/>
      <c r="AC26704" s="56"/>
      <c r="AD26704" s="56"/>
      <c r="AE26704" s="56"/>
    </row>
    <row r="26705" spans="1:31" x14ac:dyDescent="0.25">
      <c r="A26705" s="41">
        <v>0</v>
      </c>
      <c r="C26705" s="56"/>
      <c r="AC26705" s="56"/>
      <c r="AD26705" s="56"/>
      <c r="AE26705" s="56"/>
    </row>
    <row r="26706" spans="1:31" x14ac:dyDescent="0.25">
      <c r="A26706" s="41">
        <v>0</v>
      </c>
      <c r="C26706" s="56"/>
      <c r="AC26706" s="56"/>
      <c r="AD26706" s="56"/>
      <c r="AE26706" s="56"/>
    </row>
    <row r="26707" spans="1:31" x14ac:dyDescent="0.25">
      <c r="A26707" s="41">
        <v>0</v>
      </c>
      <c r="C26707" s="56"/>
      <c r="AC26707" s="56"/>
      <c r="AD26707" s="56"/>
      <c r="AE26707" s="56"/>
    </row>
    <row r="26708" spans="1:31" x14ac:dyDescent="0.25">
      <c r="A26708" s="41">
        <v>0</v>
      </c>
      <c r="C26708" s="56"/>
      <c r="AC26708" s="56"/>
      <c r="AD26708" s="56"/>
      <c r="AE26708" s="56"/>
    </row>
    <row r="26709" spans="1:31" x14ac:dyDescent="0.25">
      <c r="A26709" s="41">
        <v>0</v>
      </c>
      <c r="C26709" s="56"/>
      <c r="AC26709" s="56"/>
      <c r="AD26709" s="56"/>
      <c r="AE26709" s="56"/>
    </row>
    <row r="26710" spans="1:31" x14ac:dyDescent="0.25">
      <c r="A26710" s="41">
        <v>0</v>
      </c>
      <c r="C26710" s="56"/>
      <c r="AC26710" s="56"/>
      <c r="AD26710" s="56"/>
      <c r="AE26710" s="56"/>
    </row>
    <row r="26711" spans="1:31" x14ac:dyDescent="0.25">
      <c r="A26711" s="41">
        <v>0</v>
      </c>
      <c r="C26711" s="56"/>
      <c r="AC26711" s="56"/>
      <c r="AD26711" s="56"/>
      <c r="AE26711" s="56"/>
    </row>
    <row r="26712" spans="1:31" x14ac:dyDescent="0.25">
      <c r="A26712" s="41">
        <v>0</v>
      </c>
      <c r="C26712" s="56"/>
      <c r="AC26712" s="56"/>
      <c r="AD26712" s="56"/>
      <c r="AE26712" s="56"/>
    </row>
    <row r="26713" spans="1:31" x14ac:dyDescent="0.25">
      <c r="A26713" s="41">
        <v>0</v>
      </c>
      <c r="C26713" s="56"/>
      <c r="AC26713" s="56"/>
      <c r="AD26713" s="56"/>
      <c r="AE26713" s="56"/>
    </row>
    <row r="26714" spans="1:31" x14ac:dyDescent="0.25">
      <c r="A26714" s="41">
        <v>0</v>
      </c>
      <c r="C26714" s="56"/>
      <c r="AC26714" s="56"/>
      <c r="AD26714" s="56"/>
      <c r="AE26714" s="56"/>
    </row>
    <row r="26715" spans="1:31" x14ac:dyDescent="0.25">
      <c r="A26715" s="41">
        <v>0</v>
      </c>
      <c r="C26715" s="56"/>
      <c r="AC26715" s="56"/>
      <c r="AD26715" s="56"/>
      <c r="AE26715" s="56"/>
    </row>
    <row r="26716" spans="1:31" x14ac:dyDescent="0.25">
      <c r="A26716" s="41">
        <v>0</v>
      </c>
      <c r="C26716" s="56"/>
      <c r="AC26716" s="56"/>
      <c r="AD26716" s="56"/>
      <c r="AE26716" s="56"/>
    </row>
    <row r="26717" spans="1:31" x14ac:dyDescent="0.25">
      <c r="A26717" s="41">
        <v>0</v>
      </c>
      <c r="C26717" s="56"/>
      <c r="AC26717" s="56"/>
      <c r="AD26717" s="56"/>
      <c r="AE26717" s="56"/>
    </row>
    <row r="26718" spans="1:31" x14ac:dyDescent="0.25">
      <c r="A26718" s="41">
        <v>0</v>
      </c>
      <c r="C26718" s="56"/>
      <c r="AC26718" s="56"/>
      <c r="AD26718" s="56"/>
      <c r="AE26718" s="56"/>
    </row>
    <row r="26719" spans="1:31" x14ac:dyDescent="0.25">
      <c r="A26719" s="41">
        <v>0</v>
      </c>
      <c r="C26719" s="56"/>
      <c r="AC26719" s="56"/>
      <c r="AD26719" s="56"/>
      <c r="AE26719" s="56"/>
    </row>
    <row r="26720" spans="1:31" x14ac:dyDescent="0.25">
      <c r="A26720" s="41">
        <v>0</v>
      </c>
      <c r="C26720" s="56"/>
      <c r="AC26720" s="56"/>
      <c r="AD26720" s="56"/>
      <c r="AE26720" s="56"/>
    </row>
    <row r="26721" spans="1:31" x14ac:dyDescent="0.25">
      <c r="A26721" s="41">
        <v>0</v>
      </c>
      <c r="C26721" s="56"/>
      <c r="AC26721" s="56"/>
      <c r="AD26721" s="56"/>
      <c r="AE26721" s="56"/>
    </row>
    <row r="26722" spans="1:31" x14ac:dyDescent="0.25">
      <c r="A26722" s="41">
        <v>0</v>
      </c>
      <c r="C26722" s="56"/>
      <c r="AC26722" s="56"/>
      <c r="AD26722" s="56"/>
      <c r="AE26722" s="56"/>
    </row>
    <row r="26723" spans="1:31" x14ac:dyDescent="0.25">
      <c r="A26723" s="41">
        <v>0</v>
      </c>
      <c r="C26723" s="56"/>
      <c r="AC26723" s="56"/>
      <c r="AD26723" s="56"/>
      <c r="AE26723" s="56"/>
    </row>
    <row r="26724" spans="1:31" x14ac:dyDescent="0.25">
      <c r="A26724" s="41">
        <v>0</v>
      </c>
      <c r="C26724" s="56"/>
      <c r="AC26724" s="56"/>
      <c r="AD26724" s="56"/>
      <c r="AE26724" s="56"/>
    </row>
    <row r="26725" spans="1:31" x14ac:dyDescent="0.25">
      <c r="A26725" s="41">
        <v>0</v>
      </c>
      <c r="C26725" s="56"/>
      <c r="AC26725" s="56"/>
      <c r="AD26725" s="56"/>
      <c r="AE26725" s="56"/>
    </row>
    <row r="26726" spans="1:31" x14ac:dyDescent="0.25">
      <c r="A26726" s="41">
        <v>0</v>
      </c>
      <c r="C26726" s="56"/>
      <c r="AC26726" s="56"/>
      <c r="AD26726" s="56"/>
      <c r="AE26726" s="56"/>
    </row>
    <row r="26727" spans="1:31" x14ac:dyDescent="0.25">
      <c r="A26727" s="41">
        <v>0</v>
      </c>
      <c r="C26727" s="56"/>
      <c r="AC26727" s="56"/>
      <c r="AD26727" s="56"/>
      <c r="AE26727" s="56"/>
    </row>
    <row r="26728" spans="1:31" x14ac:dyDescent="0.25">
      <c r="A26728" s="41">
        <v>0</v>
      </c>
      <c r="C26728" s="56"/>
      <c r="AC26728" s="56"/>
      <c r="AD26728" s="56"/>
      <c r="AE26728" s="56"/>
    </row>
    <row r="26729" spans="1:31" x14ac:dyDescent="0.25">
      <c r="A26729" s="41">
        <v>0</v>
      </c>
      <c r="C26729" s="56"/>
      <c r="AC26729" s="56"/>
      <c r="AD26729" s="56"/>
      <c r="AE26729" s="56"/>
    </row>
    <row r="26730" spans="1:31" x14ac:dyDescent="0.25">
      <c r="A26730" s="41">
        <v>0</v>
      </c>
      <c r="C26730" s="56"/>
      <c r="AC26730" s="56"/>
      <c r="AD26730" s="56"/>
      <c r="AE26730" s="56"/>
    </row>
    <row r="26731" spans="1:31" x14ac:dyDescent="0.25">
      <c r="A26731" s="41">
        <v>0</v>
      </c>
      <c r="C26731" s="56"/>
      <c r="AC26731" s="56"/>
      <c r="AD26731" s="56"/>
      <c r="AE26731" s="56"/>
    </row>
    <row r="26732" spans="1:31" x14ac:dyDescent="0.25">
      <c r="A26732" s="41">
        <v>0</v>
      </c>
      <c r="C26732" s="56"/>
      <c r="AC26732" s="56"/>
      <c r="AD26732" s="56"/>
      <c r="AE26732" s="56"/>
    </row>
    <row r="26733" spans="1:31" x14ac:dyDescent="0.25">
      <c r="A26733" s="41">
        <v>0</v>
      </c>
      <c r="C26733" s="56"/>
      <c r="AC26733" s="56"/>
      <c r="AD26733" s="56"/>
      <c r="AE26733" s="56"/>
    </row>
    <row r="26734" spans="1:31" x14ac:dyDescent="0.25">
      <c r="A26734" s="41">
        <v>0</v>
      </c>
      <c r="C26734" s="56"/>
      <c r="AC26734" s="56"/>
      <c r="AD26734" s="56"/>
      <c r="AE26734" s="56"/>
    </row>
    <row r="26735" spans="1:31" x14ac:dyDescent="0.25">
      <c r="A26735" s="41">
        <v>0</v>
      </c>
      <c r="C26735" s="56"/>
      <c r="AC26735" s="56"/>
      <c r="AD26735" s="56"/>
      <c r="AE26735" s="56"/>
    </row>
    <row r="26736" spans="1:31" x14ac:dyDescent="0.25">
      <c r="A26736" s="41">
        <v>0</v>
      </c>
      <c r="C26736" s="56"/>
      <c r="AC26736" s="56"/>
      <c r="AD26736" s="56"/>
      <c r="AE26736" s="56"/>
    </row>
    <row r="26737" spans="1:31" x14ac:dyDescent="0.25">
      <c r="A26737" s="41">
        <v>0</v>
      </c>
      <c r="C26737" s="56"/>
      <c r="AC26737" s="56"/>
      <c r="AD26737" s="56"/>
      <c r="AE26737" s="56"/>
    </row>
    <row r="26738" spans="1:31" x14ac:dyDescent="0.25">
      <c r="A26738" s="41">
        <v>0</v>
      </c>
      <c r="C26738" s="56"/>
      <c r="AC26738" s="56"/>
      <c r="AD26738" s="56"/>
      <c r="AE26738" s="56"/>
    </row>
    <row r="26739" spans="1:31" x14ac:dyDescent="0.25">
      <c r="A26739" s="41">
        <v>0</v>
      </c>
      <c r="C26739" s="56"/>
      <c r="AC26739" s="56"/>
      <c r="AD26739" s="56"/>
      <c r="AE26739" s="56"/>
    </row>
    <row r="26740" spans="1:31" x14ac:dyDescent="0.25">
      <c r="A26740" s="41">
        <v>0</v>
      </c>
      <c r="C26740" s="56"/>
      <c r="AC26740" s="56"/>
      <c r="AD26740" s="56"/>
      <c r="AE26740" s="56"/>
    </row>
    <row r="26741" spans="1:31" x14ac:dyDescent="0.25">
      <c r="A26741" s="41">
        <v>0</v>
      </c>
      <c r="C26741" s="56"/>
      <c r="AC26741" s="56"/>
      <c r="AD26741" s="56"/>
      <c r="AE26741" s="56"/>
    </row>
    <row r="26742" spans="1:31" x14ac:dyDescent="0.25">
      <c r="A26742" s="41">
        <v>0</v>
      </c>
      <c r="C26742" s="56"/>
      <c r="AC26742" s="56"/>
      <c r="AD26742" s="56"/>
      <c r="AE26742" s="56"/>
    </row>
    <row r="26743" spans="1:31" x14ac:dyDescent="0.25">
      <c r="A26743" s="41">
        <v>0</v>
      </c>
      <c r="C26743" s="56"/>
      <c r="AC26743" s="56"/>
      <c r="AD26743" s="56"/>
      <c r="AE26743" s="56"/>
    </row>
    <row r="26744" spans="1:31" x14ac:dyDescent="0.25">
      <c r="A26744" s="41">
        <v>0</v>
      </c>
      <c r="C26744" s="56"/>
      <c r="AC26744" s="56"/>
      <c r="AD26744" s="56"/>
      <c r="AE26744" s="56"/>
    </row>
    <row r="26745" spans="1:31" x14ac:dyDescent="0.25">
      <c r="A26745" s="41">
        <v>0</v>
      </c>
      <c r="C26745" s="56"/>
      <c r="AC26745" s="56"/>
      <c r="AD26745" s="56"/>
      <c r="AE26745" s="56"/>
    </row>
    <row r="26746" spans="1:31" x14ac:dyDescent="0.25">
      <c r="A26746" s="41">
        <v>0</v>
      </c>
      <c r="C26746" s="56"/>
      <c r="AC26746" s="56"/>
      <c r="AD26746" s="56"/>
      <c r="AE26746" s="56"/>
    </row>
    <row r="26747" spans="1:31" x14ac:dyDescent="0.25">
      <c r="A26747" s="41">
        <v>0</v>
      </c>
      <c r="C26747" s="56"/>
      <c r="AC26747" s="56"/>
      <c r="AD26747" s="56"/>
      <c r="AE26747" s="56"/>
    </row>
    <row r="26748" spans="1:31" x14ac:dyDescent="0.25">
      <c r="A26748" s="41">
        <v>0</v>
      </c>
      <c r="C26748" s="56"/>
      <c r="AC26748" s="56"/>
      <c r="AD26748" s="56"/>
      <c r="AE26748" s="56"/>
    </row>
    <row r="26749" spans="1:31" x14ac:dyDescent="0.25">
      <c r="A26749" s="41">
        <v>0</v>
      </c>
      <c r="C26749" s="56"/>
      <c r="AC26749" s="56"/>
      <c r="AD26749" s="56"/>
      <c r="AE26749" s="56"/>
    </row>
    <row r="26750" spans="1:31" x14ac:dyDescent="0.25">
      <c r="A26750" s="41">
        <v>0</v>
      </c>
      <c r="C26750" s="56"/>
      <c r="AC26750" s="56"/>
      <c r="AD26750" s="56"/>
      <c r="AE26750" s="56"/>
    </row>
    <row r="26751" spans="1:31" x14ac:dyDescent="0.25">
      <c r="A26751" s="41">
        <v>0</v>
      </c>
      <c r="C26751" s="56"/>
      <c r="AC26751" s="56"/>
      <c r="AD26751" s="56"/>
      <c r="AE26751" s="56"/>
    </row>
    <row r="26752" spans="1:31" x14ac:dyDescent="0.25">
      <c r="A26752" s="41">
        <v>0</v>
      </c>
      <c r="C26752" s="56"/>
      <c r="AC26752" s="56"/>
      <c r="AD26752" s="56"/>
      <c r="AE26752" s="56"/>
    </row>
    <row r="26753" spans="1:31" x14ac:dyDescent="0.25">
      <c r="A26753" s="41">
        <v>0</v>
      </c>
      <c r="C26753" s="56"/>
      <c r="AC26753" s="56"/>
      <c r="AD26753" s="56"/>
      <c r="AE26753" s="56"/>
    </row>
    <row r="26754" spans="1:31" x14ac:dyDescent="0.25">
      <c r="A26754" s="41">
        <v>0</v>
      </c>
      <c r="C26754" s="56"/>
      <c r="AC26754" s="56"/>
      <c r="AD26754" s="56"/>
      <c r="AE26754" s="56"/>
    </row>
    <row r="26755" spans="1:31" x14ac:dyDescent="0.25">
      <c r="A26755" s="41">
        <v>0</v>
      </c>
      <c r="C26755" s="56"/>
      <c r="AC26755" s="56"/>
      <c r="AD26755" s="56"/>
      <c r="AE26755" s="56"/>
    </row>
    <row r="26756" spans="1:31" x14ac:dyDescent="0.25">
      <c r="A26756" s="41">
        <v>0</v>
      </c>
      <c r="C26756" s="56"/>
      <c r="AC26756" s="56"/>
      <c r="AD26756" s="56"/>
      <c r="AE26756" s="56"/>
    </row>
    <row r="26757" spans="1:31" x14ac:dyDescent="0.25">
      <c r="A26757" s="41">
        <v>0</v>
      </c>
      <c r="C26757" s="56"/>
      <c r="AC26757" s="56"/>
      <c r="AD26757" s="56"/>
      <c r="AE26757" s="56"/>
    </row>
    <row r="26758" spans="1:31" x14ac:dyDescent="0.25">
      <c r="A26758" s="41">
        <v>0</v>
      </c>
      <c r="C26758" s="56"/>
      <c r="AC26758" s="56"/>
      <c r="AD26758" s="56"/>
      <c r="AE26758" s="56"/>
    </row>
    <row r="26759" spans="1:31" x14ac:dyDescent="0.25">
      <c r="A26759" s="41">
        <v>0</v>
      </c>
      <c r="C26759" s="56"/>
      <c r="AC26759" s="56"/>
      <c r="AD26759" s="56"/>
      <c r="AE26759" s="56"/>
    </row>
    <row r="26760" spans="1:31" x14ac:dyDescent="0.25">
      <c r="A26760" s="41">
        <v>0</v>
      </c>
      <c r="C26760" s="56"/>
      <c r="AC26760" s="56"/>
      <c r="AD26760" s="56"/>
      <c r="AE26760" s="56"/>
    </row>
    <row r="26761" spans="1:31" x14ac:dyDescent="0.25">
      <c r="A26761" s="41">
        <v>0</v>
      </c>
      <c r="C26761" s="56"/>
      <c r="AC26761" s="56"/>
      <c r="AD26761" s="56"/>
      <c r="AE26761" s="56"/>
    </row>
    <row r="26762" spans="1:31" x14ac:dyDescent="0.25">
      <c r="A26762" s="41">
        <v>0</v>
      </c>
      <c r="C26762" s="56"/>
      <c r="AC26762" s="56"/>
      <c r="AD26762" s="56"/>
      <c r="AE26762" s="56"/>
    </row>
    <row r="26763" spans="1:31" x14ac:dyDescent="0.25">
      <c r="A26763" s="41">
        <v>0</v>
      </c>
      <c r="C26763" s="56"/>
      <c r="AC26763" s="56"/>
      <c r="AD26763" s="56"/>
      <c r="AE26763" s="56"/>
    </row>
    <row r="26764" spans="1:31" x14ac:dyDescent="0.25">
      <c r="A26764" s="41">
        <v>0</v>
      </c>
      <c r="C26764" s="56"/>
      <c r="AC26764" s="56"/>
      <c r="AD26764" s="56"/>
      <c r="AE26764" s="56"/>
    </row>
    <row r="26765" spans="1:31" x14ac:dyDescent="0.25">
      <c r="A26765" s="41">
        <v>0</v>
      </c>
      <c r="C26765" s="56"/>
      <c r="AC26765" s="56"/>
      <c r="AD26765" s="56"/>
      <c r="AE26765" s="56"/>
    </row>
    <row r="26766" spans="1:31" x14ac:dyDescent="0.25">
      <c r="A26766" s="41">
        <v>0</v>
      </c>
      <c r="C26766" s="56"/>
      <c r="AC26766" s="56"/>
      <c r="AD26766" s="56"/>
      <c r="AE26766" s="56"/>
    </row>
    <row r="26767" spans="1:31" x14ac:dyDescent="0.25">
      <c r="A26767" s="41">
        <v>0</v>
      </c>
      <c r="C26767" s="56"/>
      <c r="AC26767" s="56"/>
      <c r="AD26767" s="56"/>
      <c r="AE26767" s="56"/>
    </row>
    <row r="26768" spans="1:31" x14ac:dyDescent="0.25">
      <c r="A26768" s="41">
        <v>0</v>
      </c>
      <c r="C26768" s="56"/>
      <c r="AC26768" s="56"/>
      <c r="AD26768" s="56"/>
      <c r="AE26768" s="56"/>
    </row>
    <row r="26769" spans="1:31" x14ac:dyDescent="0.25">
      <c r="A26769" s="41">
        <v>0</v>
      </c>
      <c r="C26769" s="56"/>
      <c r="AC26769" s="56"/>
      <c r="AD26769" s="56"/>
      <c r="AE26769" s="56"/>
    </row>
    <row r="26770" spans="1:31" x14ac:dyDescent="0.25">
      <c r="A26770" s="41">
        <v>0</v>
      </c>
      <c r="C26770" s="56"/>
      <c r="AC26770" s="56"/>
      <c r="AD26770" s="56"/>
      <c r="AE26770" s="56"/>
    </row>
    <row r="26771" spans="1:31" x14ac:dyDescent="0.25">
      <c r="A26771" s="41">
        <v>0</v>
      </c>
      <c r="C26771" s="56"/>
      <c r="AC26771" s="56"/>
      <c r="AD26771" s="56"/>
      <c r="AE26771" s="56"/>
    </row>
    <row r="26772" spans="1:31" x14ac:dyDescent="0.25">
      <c r="A26772" s="41">
        <v>0</v>
      </c>
      <c r="C26772" s="56"/>
      <c r="AC26772" s="56"/>
      <c r="AD26772" s="56"/>
      <c r="AE26772" s="56"/>
    </row>
    <row r="26773" spans="1:31" x14ac:dyDescent="0.25">
      <c r="A26773" s="41">
        <v>0</v>
      </c>
      <c r="C26773" s="56"/>
      <c r="AC26773" s="56"/>
      <c r="AD26773" s="56"/>
      <c r="AE26773" s="56"/>
    </row>
    <row r="26774" spans="1:31" x14ac:dyDescent="0.25">
      <c r="A26774" s="41">
        <v>0</v>
      </c>
      <c r="C26774" s="56"/>
      <c r="AC26774" s="56"/>
      <c r="AD26774" s="56"/>
      <c r="AE26774" s="56"/>
    </row>
    <row r="26775" spans="1:31" x14ac:dyDescent="0.25">
      <c r="A26775" s="41">
        <v>0</v>
      </c>
      <c r="C26775" s="56"/>
      <c r="AC26775" s="56"/>
      <c r="AD26775" s="56"/>
      <c r="AE26775" s="56"/>
    </row>
    <row r="26776" spans="1:31" x14ac:dyDescent="0.25">
      <c r="A26776" s="41">
        <v>0</v>
      </c>
      <c r="C26776" s="56"/>
      <c r="AC26776" s="56"/>
      <c r="AD26776" s="56"/>
      <c r="AE26776" s="56"/>
    </row>
    <row r="26777" spans="1:31" x14ac:dyDescent="0.25">
      <c r="A26777" s="41">
        <v>0</v>
      </c>
      <c r="C26777" s="56"/>
      <c r="AC26777" s="56"/>
      <c r="AD26777" s="56"/>
      <c r="AE26777" s="56"/>
    </row>
    <row r="26778" spans="1:31" x14ac:dyDescent="0.25">
      <c r="A26778" s="41">
        <v>0</v>
      </c>
      <c r="C26778" s="56"/>
      <c r="AC26778" s="56"/>
      <c r="AD26778" s="56"/>
      <c r="AE26778" s="56"/>
    </row>
    <row r="26779" spans="1:31" x14ac:dyDescent="0.25">
      <c r="A26779" s="41">
        <v>0</v>
      </c>
      <c r="C26779" s="56"/>
      <c r="AC26779" s="56"/>
      <c r="AD26779" s="56"/>
      <c r="AE26779" s="56"/>
    </row>
    <row r="26780" spans="1:31" x14ac:dyDescent="0.25">
      <c r="A26780" s="41">
        <v>0</v>
      </c>
      <c r="C26780" s="56"/>
      <c r="AC26780" s="56"/>
      <c r="AD26780" s="56"/>
      <c r="AE26780" s="56"/>
    </row>
    <row r="26781" spans="1:31" x14ac:dyDescent="0.25">
      <c r="A26781" s="41">
        <v>0</v>
      </c>
      <c r="C26781" s="56"/>
      <c r="AC26781" s="56"/>
      <c r="AD26781" s="56"/>
      <c r="AE26781" s="56"/>
    </row>
    <row r="26782" spans="1:31" x14ac:dyDescent="0.25">
      <c r="A26782" s="41">
        <v>0</v>
      </c>
      <c r="C26782" s="56"/>
      <c r="AC26782" s="56"/>
      <c r="AD26782" s="56"/>
      <c r="AE26782" s="56"/>
    </row>
    <row r="26783" spans="1:31" x14ac:dyDescent="0.25">
      <c r="A26783" s="41">
        <v>0</v>
      </c>
      <c r="C26783" s="56"/>
      <c r="AC26783" s="56"/>
      <c r="AD26783" s="56"/>
      <c r="AE26783" s="56"/>
    </row>
    <row r="26784" spans="1:31" x14ac:dyDescent="0.25">
      <c r="A26784" s="41">
        <v>0</v>
      </c>
      <c r="C26784" s="56"/>
      <c r="AC26784" s="56"/>
      <c r="AD26784" s="56"/>
      <c r="AE26784" s="56"/>
    </row>
    <row r="26785" spans="1:31" x14ac:dyDescent="0.25">
      <c r="A26785" s="41">
        <v>0</v>
      </c>
      <c r="C26785" s="56"/>
      <c r="AC26785" s="56"/>
      <c r="AD26785" s="56"/>
      <c r="AE26785" s="56"/>
    </row>
    <row r="26786" spans="1:31" x14ac:dyDescent="0.25">
      <c r="A26786" s="41">
        <v>0</v>
      </c>
      <c r="C26786" s="56"/>
      <c r="AC26786" s="56"/>
      <c r="AD26786" s="56"/>
      <c r="AE26786" s="56"/>
    </row>
    <row r="26787" spans="1:31" x14ac:dyDescent="0.25">
      <c r="A26787" s="41">
        <v>0</v>
      </c>
      <c r="C26787" s="56"/>
      <c r="AC26787" s="56"/>
      <c r="AD26787" s="56"/>
      <c r="AE26787" s="56"/>
    </row>
    <row r="26788" spans="1:31" x14ac:dyDescent="0.25">
      <c r="A26788" s="41">
        <v>0</v>
      </c>
      <c r="C26788" s="56"/>
      <c r="AC26788" s="56"/>
      <c r="AD26788" s="56"/>
      <c r="AE26788" s="56"/>
    </row>
    <row r="26789" spans="1:31" x14ac:dyDescent="0.25">
      <c r="A26789" s="41">
        <v>0</v>
      </c>
      <c r="C26789" s="56"/>
      <c r="AC26789" s="56"/>
      <c r="AD26789" s="56"/>
      <c r="AE26789" s="56"/>
    </row>
    <row r="26790" spans="1:31" x14ac:dyDescent="0.25">
      <c r="A26790" s="41">
        <v>0</v>
      </c>
      <c r="C26790" s="56"/>
      <c r="AC26790" s="56"/>
      <c r="AD26790" s="56"/>
      <c r="AE26790" s="56"/>
    </row>
    <row r="26791" spans="1:31" x14ac:dyDescent="0.25">
      <c r="A26791" s="41">
        <v>0</v>
      </c>
      <c r="C26791" s="56"/>
      <c r="AC26791" s="56"/>
      <c r="AD26791" s="56"/>
      <c r="AE26791" s="56"/>
    </row>
    <row r="26792" spans="1:31" x14ac:dyDescent="0.25">
      <c r="A26792" s="41">
        <v>0</v>
      </c>
      <c r="C26792" s="56"/>
      <c r="AC26792" s="56"/>
      <c r="AD26792" s="56"/>
      <c r="AE26792" s="56"/>
    </row>
    <row r="26793" spans="1:31" x14ac:dyDescent="0.25">
      <c r="A26793" s="41">
        <v>0</v>
      </c>
      <c r="C26793" s="56"/>
      <c r="AC26793" s="56"/>
      <c r="AD26793" s="56"/>
      <c r="AE26793" s="56"/>
    </row>
    <row r="26794" spans="1:31" x14ac:dyDescent="0.25">
      <c r="A26794" s="41">
        <v>0</v>
      </c>
      <c r="C26794" s="56"/>
      <c r="AC26794" s="56"/>
      <c r="AD26794" s="56"/>
      <c r="AE26794" s="56"/>
    </row>
    <row r="26795" spans="1:31" x14ac:dyDescent="0.25">
      <c r="A26795" s="41">
        <v>0</v>
      </c>
      <c r="C26795" s="56"/>
      <c r="AC26795" s="56"/>
      <c r="AD26795" s="56"/>
      <c r="AE26795" s="56"/>
    </row>
    <row r="26796" spans="1:31" x14ac:dyDescent="0.25">
      <c r="A26796" s="41">
        <v>0</v>
      </c>
      <c r="C26796" s="56"/>
      <c r="AC26796" s="56"/>
      <c r="AD26796" s="56"/>
      <c r="AE26796" s="56"/>
    </row>
    <row r="26797" spans="1:31" x14ac:dyDescent="0.25">
      <c r="A26797" s="41">
        <v>0</v>
      </c>
      <c r="C26797" s="56"/>
      <c r="AC26797" s="56"/>
      <c r="AD26797" s="56"/>
      <c r="AE26797" s="56"/>
    </row>
    <row r="26798" spans="1:31" x14ac:dyDescent="0.25">
      <c r="A26798" s="41">
        <v>0</v>
      </c>
      <c r="C26798" s="56"/>
      <c r="AC26798" s="56"/>
      <c r="AD26798" s="56"/>
      <c r="AE26798" s="56"/>
    </row>
    <row r="26799" spans="1:31" x14ac:dyDescent="0.25">
      <c r="A26799" s="41">
        <v>0</v>
      </c>
      <c r="C26799" s="56"/>
      <c r="AC26799" s="56"/>
      <c r="AD26799" s="56"/>
      <c r="AE26799" s="56"/>
    </row>
    <row r="26800" spans="1:31" x14ac:dyDescent="0.25">
      <c r="A26800" s="41">
        <v>0</v>
      </c>
      <c r="C26800" s="56"/>
      <c r="AC26800" s="56"/>
      <c r="AD26800" s="56"/>
      <c r="AE26800" s="56"/>
    </row>
    <row r="26801" spans="1:31" x14ac:dyDescent="0.25">
      <c r="A26801" s="41">
        <v>0</v>
      </c>
      <c r="C26801" s="56"/>
      <c r="AC26801" s="56"/>
      <c r="AD26801" s="56"/>
      <c r="AE26801" s="56"/>
    </row>
    <row r="26802" spans="1:31" x14ac:dyDescent="0.25">
      <c r="A26802" s="41">
        <v>0</v>
      </c>
      <c r="C26802" s="56"/>
      <c r="AC26802" s="56"/>
      <c r="AD26802" s="56"/>
      <c r="AE26802" s="56"/>
    </row>
    <row r="26803" spans="1:31" x14ac:dyDescent="0.25">
      <c r="A26803" s="41">
        <v>0</v>
      </c>
      <c r="C26803" s="56"/>
      <c r="AC26803" s="56"/>
      <c r="AD26803" s="56"/>
      <c r="AE26803" s="56"/>
    </row>
    <row r="26804" spans="1:31" x14ac:dyDescent="0.25">
      <c r="A26804" s="41">
        <v>0</v>
      </c>
      <c r="C26804" s="56"/>
      <c r="AC26804" s="56"/>
      <c r="AD26804" s="56"/>
      <c r="AE26804" s="56"/>
    </row>
    <row r="26805" spans="1:31" x14ac:dyDescent="0.25">
      <c r="A26805" s="41">
        <v>0</v>
      </c>
      <c r="C26805" s="56"/>
      <c r="AC26805" s="56"/>
      <c r="AD26805" s="56"/>
      <c r="AE26805" s="56"/>
    </row>
    <row r="26806" spans="1:31" x14ac:dyDescent="0.25">
      <c r="A26806" s="41">
        <v>0</v>
      </c>
      <c r="C26806" s="56"/>
      <c r="AC26806" s="56"/>
      <c r="AD26806" s="56"/>
      <c r="AE26806" s="56"/>
    </row>
    <row r="26807" spans="1:31" x14ac:dyDescent="0.25">
      <c r="A26807" s="41">
        <v>0</v>
      </c>
      <c r="C26807" s="56"/>
      <c r="AC26807" s="56"/>
      <c r="AD26807" s="56"/>
      <c r="AE26807" s="56"/>
    </row>
    <row r="26808" spans="1:31" x14ac:dyDescent="0.25">
      <c r="A26808" s="41">
        <v>0</v>
      </c>
      <c r="C26808" s="56"/>
      <c r="AC26808" s="56"/>
      <c r="AD26808" s="56"/>
      <c r="AE26808" s="56"/>
    </row>
    <row r="26809" spans="1:31" x14ac:dyDescent="0.25">
      <c r="A26809" s="41">
        <v>0</v>
      </c>
      <c r="C26809" s="56"/>
      <c r="AC26809" s="56"/>
      <c r="AD26809" s="56"/>
      <c r="AE26809" s="56"/>
    </row>
    <row r="26810" spans="1:31" x14ac:dyDescent="0.25">
      <c r="A26810" s="41">
        <v>0</v>
      </c>
      <c r="C26810" s="56"/>
      <c r="AC26810" s="56"/>
      <c r="AD26810" s="56"/>
      <c r="AE26810" s="56"/>
    </row>
    <row r="26811" spans="1:31" x14ac:dyDescent="0.25">
      <c r="A26811" s="41">
        <v>0</v>
      </c>
      <c r="C26811" s="56"/>
      <c r="AC26811" s="56"/>
      <c r="AD26811" s="56"/>
      <c r="AE26811" s="56"/>
    </row>
    <row r="26812" spans="1:31" x14ac:dyDescent="0.25">
      <c r="A26812" s="41">
        <v>0</v>
      </c>
      <c r="C26812" s="56"/>
      <c r="AC26812" s="56"/>
      <c r="AD26812" s="56"/>
      <c r="AE26812" s="56"/>
    </row>
    <row r="26813" spans="1:31" x14ac:dyDescent="0.25">
      <c r="A26813" s="41">
        <v>0</v>
      </c>
      <c r="C26813" s="56"/>
      <c r="AC26813" s="56"/>
      <c r="AD26813" s="56"/>
      <c r="AE26813" s="56"/>
    </row>
    <row r="26814" spans="1:31" x14ac:dyDescent="0.25">
      <c r="A26814" s="41">
        <v>0</v>
      </c>
      <c r="C26814" s="56"/>
      <c r="AC26814" s="56"/>
      <c r="AD26814" s="56"/>
      <c r="AE26814" s="56"/>
    </row>
    <row r="26815" spans="1:31" x14ac:dyDescent="0.25">
      <c r="A26815" s="41">
        <v>0</v>
      </c>
      <c r="C26815" s="56"/>
      <c r="AC26815" s="56"/>
      <c r="AD26815" s="56"/>
      <c r="AE26815" s="56"/>
    </row>
    <row r="26816" spans="1:31" x14ac:dyDescent="0.25">
      <c r="A26816" s="41">
        <v>0</v>
      </c>
      <c r="C26816" s="56"/>
      <c r="AC26816" s="56"/>
      <c r="AD26816" s="56"/>
      <c r="AE26816" s="56"/>
    </row>
    <row r="26817" spans="1:31" x14ac:dyDescent="0.25">
      <c r="A26817" s="41">
        <v>0</v>
      </c>
      <c r="C26817" s="56"/>
      <c r="AC26817" s="56"/>
      <c r="AD26817" s="56"/>
      <c r="AE26817" s="56"/>
    </row>
    <row r="26818" spans="1:31" x14ac:dyDescent="0.25">
      <c r="A26818" s="41">
        <v>0</v>
      </c>
      <c r="C26818" s="56"/>
      <c r="AC26818" s="56"/>
      <c r="AD26818" s="56"/>
      <c r="AE26818" s="56"/>
    </row>
    <row r="26819" spans="1:31" x14ac:dyDescent="0.25">
      <c r="A26819" s="41">
        <v>0</v>
      </c>
      <c r="C26819" s="56"/>
      <c r="AC26819" s="56"/>
      <c r="AD26819" s="56"/>
      <c r="AE26819" s="56"/>
    </row>
    <row r="26820" spans="1:31" x14ac:dyDescent="0.25">
      <c r="A26820" s="41">
        <v>0</v>
      </c>
      <c r="C26820" s="56"/>
      <c r="AC26820" s="56"/>
      <c r="AD26820" s="56"/>
      <c r="AE26820" s="56"/>
    </row>
    <row r="26821" spans="1:31" x14ac:dyDescent="0.25">
      <c r="A26821" s="41">
        <v>0</v>
      </c>
      <c r="C26821" s="56"/>
      <c r="AC26821" s="56"/>
      <c r="AD26821" s="56"/>
      <c r="AE26821" s="56"/>
    </row>
    <row r="26822" spans="1:31" x14ac:dyDescent="0.25">
      <c r="A26822" s="41">
        <v>0</v>
      </c>
      <c r="C26822" s="56"/>
      <c r="AC26822" s="56"/>
      <c r="AD26822" s="56"/>
      <c r="AE26822" s="56"/>
    </row>
    <row r="26823" spans="1:31" x14ac:dyDescent="0.25">
      <c r="A26823" s="41">
        <v>0</v>
      </c>
      <c r="C26823" s="56"/>
      <c r="AC26823" s="56"/>
      <c r="AD26823" s="56"/>
      <c r="AE26823" s="56"/>
    </row>
    <row r="26824" spans="1:31" x14ac:dyDescent="0.25">
      <c r="A26824" s="41">
        <v>0</v>
      </c>
      <c r="C26824" s="56"/>
      <c r="AC26824" s="56"/>
      <c r="AD26824" s="56"/>
      <c r="AE26824" s="56"/>
    </row>
    <row r="26825" spans="1:31" x14ac:dyDescent="0.25">
      <c r="A26825" s="41">
        <v>0</v>
      </c>
      <c r="C26825" s="56"/>
      <c r="AC26825" s="56"/>
      <c r="AD26825" s="56"/>
      <c r="AE26825" s="56"/>
    </row>
    <row r="26826" spans="1:31" x14ac:dyDescent="0.25">
      <c r="A26826" s="41">
        <v>0</v>
      </c>
      <c r="C26826" s="56"/>
      <c r="AC26826" s="56"/>
      <c r="AD26826" s="56"/>
      <c r="AE26826" s="56"/>
    </row>
    <row r="26827" spans="1:31" x14ac:dyDescent="0.25">
      <c r="A26827" s="41">
        <v>0</v>
      </c>
      <c r="C26827" s="56"/>
      <c r="AC26827" s="56"/>
      <c r="AD26827" s="56"/>
      <c r="AE26827" s="56"/>
    </row>
    <row r="26828" spans="1:31" x14ac:dyDescent="0.25">
      <c r="A26828" s="41">
        <v>0</v>
      </c>
      <c r="C26828" s="56"/>
      <c r="AC26828" s="56"/>
      <c r="AD26828" s="56"/>
      <c r="AE26828" s="56"/>
    </row>
    <row r="26829" spans="1:31" x14ac:dyDescent="0.25">
      <c r="A26829" s="41">
        <v>0</v>
      </c>
      <c r="C26829" s="56"/>
      <c r="AC26829" s="56"/>
      <c r="AD26829" s="56"/>
      <c r="AE26829" s="56"/>
    </row>
    <row r="26830" spans="1:31" x14ac:dyDescent="0.25">
      <c r="A26830" s="41">
        <v>0</v>
      </c>
      <c r="C26830" s="56"/>
      <c r="AC26830" s="56"/>
      <c r="AD26830" s="56"/>
      <c r="AE26830" s="56"/>
    </row>
    <row r="26831" spans="1:31" x14ac:dyDescent="0.25">
      <c r="A26831" s="41">
        <v>0</v>
      </c>
      <c r="C26831" s="56"/>
      <c r="AC26831" s="56"/>
      <c r="AD26831" s="56"/>
      <c r="AE26831" s="56"/>
    </row>
    <row r="26832" spans="1:31" x14ac:dyDescent="0.25">
      <c r="A26832" s="41">
        <v>0</v>
      </c>
      <c r="C26832" s="56"/>
      <c r="AC26832" s="56"/>
      <c r="AD26832" s="56"/>
      <c r="AE26832" s="56"/>
    </row>
    <row r="26833" spans="1:31" x14ac:dyDescent="0.25">
      <c r="A26833" s="41">
        <v>0</v>
      </c>
      <c r="C26833" s="56"/>
      <c r="AC26833" s="56"/>
      <c r="AD26833" s="56"/>
      <c r="AE26833" s="56"/>
    </row>
    <row r="26834" spans="1:31" x14ac:dyDescent="0.25">
      <c r="A26834" s="41">
        <v>0</v>
      </c>
      <c r="C26834" s="56"/>
      <c r="AC26834" s="56"/>
      <c r="AD26834" s="56"/>
      <c r="AE26834" s="56"/>
    </row>
    <row r="26835" spans="1:31" x14ac:dyDescent="0.25">
      <c r="A26835" s="41">
        <v>0</v>
      </c>
      <c r="C26835" s="56"/>
      <c r="AC26835" s="56"/>
      <c r="AD26835" s="56"/>
      <c r="AE26835" s="56"/>
    </row>
    <row r="26836" spans="1:31" x14ac:dyDescent="0.25">
      <c r="A26836" s="41">
        <v>0</v>
      </c>
      <c r="C26836" s="56"/>
      <c r="AC26836" s="56"/>
      <c r="AD26836" s="56"/>
      <c r="AE26836" s="56"/>
    </row>
    <row r="26837" spans="1:31" x14ac:dyDescent="0.25">
      <c r="A26837" s="41">
        <v>0</v>
      </c>
      <c r="C26837" s="56"/>
      <c r="AC26837" s="56"/>
      <c r="AD26837" s="56"/>
      <c r="AE26837" s="56"/>
    </row>
    <row r="26838" spans="1:31" x14ac:dyDescent="0.25">
      <c r="A26838" s="41">
        <v>0</v>
      </c>
      <c r="C26838" s="56"/>
      <c r="AC26838" s="56"/>
      <c r="AD26838" s="56"/>
      <c r="AE26838" s="56"/>
    </row>
    <row r="26839" spans="1:31" x14ac:dyDescent="0.25">
      <c r="A26839" s="41">
        <v>0</v>
      </c>
      <c r="C26839" s="56"/>
      <c r="AC26839" s="56"/>
      <c r="AD26839" s="56"/>
      <c r="AE26839" s="56"/>
    </row>
    <row r="26840" spans="1:31" x14ac:dyDescent="0.25">
      <c r="A26840" s="41">
        <v>0</v>
      </c>
      <c r="C26840" s="56"/>
      <c r="AC26840" s="56"/>
      <c r="AD26840" s="56"/>
      <c r="AE26840" s="56"/>
    </row>
    <row r="26841" spans="1:31" x14ac:dyDescent="0.25">
      <c r="A26841" s="41">
        <v>0</v>
      </c>
      <c r="C26841" s="56"/>
      <c r="AC26841" s="56"/>
      <c r="AD26841" s="56"/>
      <c r="AE26841" s="56"/>
    </row>
    <row r="26842" spans="1:31" x14ac:dyDescent="0.25">
      <c r="A26842" s="41">
        <v>0</v>
      </c>
      <c r="C26842" s="56"/>
      <c r="AC26842" s="56"/>
      <c r="AD26842" s="56"/>
      <c r="AE26842" s="56"/>
    </row>
    <row r="26843" spans="1:31" x14ac:dyDescent="0.25">
      <c r="A26843" s="41">
        <v>0</v>
      </c>
      <c r="C26843" s="56"/>
      <c r="AC26843" s="56"/>
      <c r="AD26843" s="56"/>
      <c r="AE26843" s="56"/>
    </row>
    <row r="26844" spans="1:31" x14ac:dyDescent="0.25">
      <c r="A26844" s="41">
        <v>0</v>
      </c>
      <c r="C26844" s="56"/>
      <c r="AC26844" s="56"/>
      <c r="AD26844" s="56"/>
      <c r="AE26844" s="56"/>
    </row>
    <row r="26845" spans="1:31" x14ac:dyDescent="0.25">
      <c r="A26845" s="41">
        <v>0</v>
      </c>
      <c r="C26845" s="56"/>
      <c r="AC26845" s="56"/>
      <c r="AD26845" s="56"/>
      <c r="AE26845" s="56"/>
    </row>
    <row r="26846" spans="1:31" x14ac:dyDescent="0.25">
      <c r="A26846" s="41">
        <v>0</v>
      </c>
      <c r="C26846" s="56"/>
      <c r="AC26846" s="56"/>
      <c r="AD26846" s="56"/>
      <c r="AE26846" s="56"/>
    </row>
    <row r="26847" spans="1:31" x14ac:dyDescent="0.25">
      <c r="A26847" s="41">
        <v>0</v>
      </c>
      <c r="C26847" s="56"/>
      <c r="AC26847" s="56"/>
      <c r="AD26847" s="56"/>
      <c r="AE26847" s="56"/>
    </row>
    <row r="26848" spans="1:31" x14ac:dyDescent="0.25">
      <c r="A26848" s="41">
        <v>0</v>
      </c>
      <c r="C26848" s="56"/>
      <c r="AC26848" s="56"/>
      <c r="AD26848" s="56"/>
      <c r="AE26848" s="56"/>
    </row>
    <row r="26849" spans="1:31" x14ac:dyDescent="0.25">
      <c r="A26849" s="41">
        <v>0</v>
      </c>
      <c r="C26849" s="56"/>
      <c r="AC26849" s="56"/>
      <c r="AD26849" s="56"/>
      <c r="AE26849" s="56"/>
    </row>
    <row r="26850" spans="1:31" x14ac:dyDescent="0.25">
      <c r="A26850" s="41">
        <v>0</v>
      </c>
      <c r="C26850" s="56"/>
      <c r="AC26850" s="56"/>
      <c r="AD26850" s="56"/>
      <c r="AE26850" s="56"/>
    </row>
    <row r="26851" spans="1:31" x14ac:dyDescent="0.25">
      <c r="A26851" s="41">
        <v>0</v>
      </c>
      <c r="C26851" s="56"/>
      <c r="AC26851" s="56"/>
      <c r="AD26851" s="56"/>
      <c r="AE26851" s="56"/>
    </row>
    <row r="26852" spans="1:31" x14ac:dyDescent="0.25">
      <c r="A26852" s="41">
        <v>0</v>
      </c>
      <c r="C26852" s="56"/>
      <c r="AC26852" s="56"/>
      <c r="AD26852" s="56"/>
      <c r="AE26852" s="56"/>
    </row>
    <row r="26853" spans="1:31" x14ac:dyDescent="0.25">
      <c r="A26853" s="41">
        <v>0</v>
      </c>
      <c r="C26853" s="56"/>
      <c r="AC26853" s="56"/>
      <c r="AD26853" s="56"/>
      <c r="AE26853" s="56"/>
    </row>
    <row r="26854" spans="1:31" x14ac:dyDescent="0.25">
      <c r="A26854" s="41">
        <v>0</v>
      </c>
      <c r="C26854" s="56"/>
      <c r="AC26854" s="56"/>
      <c r="AD26854" s="56"/>
      <c r="AE26854" s="56"/>
    </row>
    <row r="26855" spans="1:31" x14ac:dyDescent="0.25">
      <c r="A26855" s="41">
        <v>0</v>
      </c>
      <c r="C26855" s="56"/>
      <c r="AC26855" s="56"/>
      <c r="AD26855" s="56"/>
      <c r="AE26855" s="56"/>
    </row>
    <row r="26856" spans="1:31" x14ac:dyDescent="0.25">
      <c r="A26856" s="41">
        <v>0</v>
      </c>
      <c r="C26856" s="56"/>
      <c r="AC26856" s="56"/>
      <c r="AD26856" s="56"/>
      <c r="AE26856" s="56"/>
    </row>
    <row r="26857" spans="1:31" x14ac:dyDescent="0.25">
      <c r="A26857" s="41">
        <v>0</v>
      </c>
      <c r="C26857" s="56"/>
      <c r="AC26857" s="56"/>
      <c r="AD26857" s="56"/>
      <c r="AE26857" s="56"/>
    </row>
    <row r="26858" spans="1:31" x14ac:dyDescent="0.25">
      <c r="A26858" s="41">
        <v>0</v>
      </c>
      <c r="C26858" s="56"/>
      <c r="AC26858" s="56"/>
      <c r="AD26858" s="56"/>
      <c r="AE26858" s="56"/>
    </row>
    <row r="26859" spans="1:31" x14ac:dyDescent="0.25">
      <c r="A26859" s="41">
        <v>0</v>
      </c>
      <c r="C26859" s="56"/>
      <c r="AC26859" s="56"/>
      <c r="AD26859" s="56"/>
      <c r="AE26859" s="56"/>
    </row>
    <row r="26860" spans="1:31" x14ac:dyDescent="0.25">
      <c r="A26860" s="41">
        <v>0</v>
      </c>
      <c r="C26860" s="56"/>
      <c r="AC26860" s="56"/>
      <c r="AD26860" s="56"/>
      <c r="AE26860" s="56"/>
    </row>
    <row r="26861" spans="1:31" x14ac:dyDescent="0.25">
      <c r="A26861" s="41">
        <v>0</v>
      </c>
      <c r="C26861" s="56"/>
      <c r="AC26861" s="56"/>
      <c r="AD26861" s="56"/>
      <c r="AE26861" s="56"/>
    </row>
    <row r="26862" spans="1:31" x14ac:dyDescent="0.25">
      <c r="A26862" s="41">
        <v>0</v>
      </c>
      <c r="C26862" s="56"/>
      <c r="AC26862" s="56"/>
      <c r="AD26862" s="56"/>
      <c r="AE26862" s="56"/>
    </row>
    <row r="26863" spans="1:31" x14ac:dyDescent="0.25">
      <c r="A26863" s="41">
        <v>0</v>
      </c>
      <c r="C26863" s="56"/>
      <c r="AC26863" s="56"/>
      <c r="AD26863" s="56"/>
      <c r="AE26863" s="56"/>
    </row>
    <row r="26864" spans="1:31" x14ac:dyDescent="0.25">
      <c r="A26864" s="41">
        <v>0</v>
      </c>
      <c r="C26864" s="56"/>
      <c r="AC26864" s="56"/>
      <c r="AD26864" s="56"/>
      <c r="AE26864" s="56"/>
    </row>
    <row r="26865" spans="1:31" x14ac:dyDescent="0.25">
      <c r="A26865" s="41">
        <v>0</v>
      </c>
      <c r="C26865" s="56"/>
      <c r="AC26865" s="56"/>
      <c r="AD26865" s="56"/>
      <c r="AE26865" s="56"/>
    </row>
    <row r="26866" spans="1:31" x14ac:dyDescent="0.25">
      <c r="A26866" s="41">
        <v>0</v>
      </c>
      <c r="C26866" s="56"/>
      <c r="AC26866" s="56"/>
      <c r="AD26866" s="56"/>
      <c r="AE26866" s="56"/>
    </row>
    <row r="26867" spans="1:31" x14ac:dyDescent="0.25">
      <c r="A26867" s="41">
        <v>0</v>
      </c>
      <c r="C26867" s="56"/>
      <c r="AC26867" s="56"/>
      <c r="AD26867" s="56"/>
      <c r="AE26867" s="56"/>
    </row>
    <row r="26868" spans="1:31" x14ac:dyDescent="0.25">
      <c r="A26868" s="41">
        <v>0</v>
      </c>
      <c r="C26868" s="56"/>
      <c r="AC26868" s="56"/>
      <c r="AD26868" s="56"/>
      <c r="AE26868" s="56"/>
    </row>
    <row r="26869" spans="1:31" x14ac:dyDescent="0.25">
      <c r="A26869" s="41">
        <v>0</v>
      </c>
      <c r="C26869" s="56"/>
      <c r="AC26869" s="56"/>
      <c r="AD26869" s="56"/>
      <c r="AE26869" s="56"/>
    </row>
    <row r="26870" spans="1:31" x14ac:dyDescent="0.25">
      <c r="A26870" s="41">
        <v>0</v>
      </c>
      <c r="C26870" s="56"/>
      <c r="AC26870" s="56"/>
      <c r="AD26870" s="56"/>
      <c r="AE26870" s="56"/>
    </row>
    <row r="26871" spans="1:31" x14ac:dyDescent="0.25">
      <c r="A26871" s="41">
        <v>0</v>
      </c>
      <c r="C26871" s="56"/>
      <c r="AC26871" s="56"/>
      <c r="AD26871" s="56"/>
      <c r="AE26871" s="56"/>
    </row>
    <row r="26872" spans="1:31" x14ac:dyDescent="0.25">
      <c r="A26872" s="41">
        <v>0</v>
      </c>
      <c r="C26872" s="56"/>
      <c r="AC26872" s="56"/>
      <c r="AD26872" s="56"/>
      <c r="AE26872" s="56"/>
    </row>
    <row r="26873" spans="1:31" x14ac:dyDescent="0.25">
      <c r="A26873" s="41">
        <v>0</v>
      </c>
      <c r="C26873" s="56"/>
      <c r="AC26873" s="56"/>
      <c r="AD26873" s="56"/>
      <c r="AE26873" s="56"/>
    </row>
    <row r="26874" spans="1:31" x14ac:dyDescent="0.25">
      <c r="A26874" s="41">
        <v>0</v>
      </c>
      <c r="C26874" s="56"/>
      <c r="AC26874" s="56"/>
      <c r="AD26874" s="56"/>
      <c r="AE26874" s="56"/>
    </row>
    <row r="26875" spans="1:31" x14ac:dyDescent="0.25">
      <c r="A26875" s="41">
        <v>0</v>
      </c>
      <c r="C26875" s="56"/>
      <c r="AC26875" s="56"/>
      <c r="AD26875" s="56"/>
      <c r="AE26875" s="56"/>
    </row>
    <row r="26876" spans="1:31" x14ac:dyDescent="0.25">
      <c r="A26876" s="41">
        <v>0</v>
      </c>
      <c r="C26876" s="56"/>
      <c r="AC26876" s="56"/>
      <c r="AD26876" s="56"/>
      <c r="AE26876" s="56"/>
    </row>
    <row r="26877" spans="1:31" x14ac:dyDescent="0.25">
      <c r="A26877" s="41">
        <v>0</v>
      </c>
      <c r="C26877" s="56"/>
      <c r="AC26877" s="56"/>
      <c r="AD26877" s="56"/>
      <c r="AE26877" s="56"/>
    </row>
    <row r="26878" spans="1:31" x14ac:dyDescent="0.25">
      <c r="A26878" s="41">
        <v>0</v>
      </c>
      <c r="C26878" s="56"/>
      <c r="AC26878" s="56"/>
      <c r="AD26878" s="56"/>
      <c r="AE26878" s="56"/>
    </row>
    <row r="26879" spans="1:31" x14ac:dyDescent="0.25">
      <c r="A26879" s="41">
        <v>0</v>
      </c>
      <c r="C26879" s="56"/>
      <c r="AC26879" s="56"/>
      <c r="AD26879" s="56"/>
      <c r="AE26879" s="56"/>
    </row>
    <row r="26880" spans="1:31" x14ac:dyDescent="0.25">
      <c r="A26880" s="41">
        <v>0</v>
      </c>
      <c r="C26880" s="56"/>
      <c r="AC26880" s="56"/>
      <c r="AD26880" s="56"/>
      <c r="AE26880" s="56"/>
    </row>
    <row r="26881" spans="1:31" x14ac:dyDescent="0.25">
      <c r="A26881" s="41">
        <v>0</v>
      </c>
      <c r="C26881" s="56"/>
      <c r="AC26881" s="56"/>
      <c r="AD26881" s="56"/>
      <c r="AE26881" s="56"/>
    </row>
    <row r="26882" spans="1:31" x14ac:dyDescent="0.25">
      <c r="A26882" s="41">
        <v>0</v>
      </c>
      <c r="C26882" s="56"/>
      <c r="AC26882" s="56"/>
      <c r="AD26882" s="56"/>
      <c r="AE26882" s="56"/>
    </row>
    <row r="26883" spans="1:31" x14ac:dyDescent="0.25">
      <c r="A26883" s="41">
        <v>0</v>
      </c>
      <c r="C26883" s="56"/>
      <c r="AC26883" s="56"/>
      <c r="AD26883" s="56"/>
      <c r="AE26883" s="56"/>
    </row>
    <row r="26884" spans="1:31" x14ac:dyDescent="0.25">
      <c r="A26884" s="41">
        <v>0</v>
      </c>
      <c r="C26884" s="56"/>
      <c r="AC26884" s="56"/>
      <c r="AD26884" s="56"/>
      <c r="AE26884" s="56"/>
    </row>
    <row r="26885" spans="1:31" x14ac:dyDescent="0.25">
      <c r="A26885" s="41">
        <v>0</v>
      </c>
      <c r="C26885" s="56"/>
      <c r="AC26885" s="56"/>
      <c r="AD26885" s="56"/>
      <c r="AE26885" s="56"/>
    </row>
    <row r="26886" spans="1:31" x14ac:dyDescent="0.25">
      <c r="A26886" s="41">
        <v>0</v>
      </c>
      <c r="C26886" s="56"/>
      <c r="AC26886" s="56"/>
      <c r="AD26886" s="56"/>
      <c r="AE26886" s="56"/>
    </row>
    <row r="26887" spans="1:31" x14ac:dyDescent="0.25">
      <c r="A26887" s="41">
        <v>0</v>
      </c>
      <c r="C26887" s="56"/>
      <c r="AC26887" s="56"/>
      <c r="AD26887" s="56"/>
      <c r="AE26887" s="56"/>
    </row>
    <row r="26888" spans="1:31" x14ac:dyDescent="0.25">
      <c r="A26888" s="41">
        <v>0</v>
      </c>
      <c r="C26888" s="56"/>
      <c r="AC26888" s="56"/>
      <c r="AD26888" s="56"/>
      <c r="AE26888" s="56"/>
    </row>
    <row r="26889" spans="1:31" x14ac:dyDescent="0.25">
      <c r="A26889" s="41">
        <v>0</v>
      </c>
      <c r="C26889" s="56"/>
      <c r="AC26889" s="56"/>
      <c r="AD26889" s="56"/>
      <c r="AE26889" s="56"/>
    </row>
    <row r="26890" spans="1:31" x14ac:dyDescent="0.25">
      <c r="A26890" s="41">
        <v>0</v>
      </c>
      <c r="C26890" s="56"/>
      <c r="AC26890" s="56"/>
      <c r="AD26890" s="56"/>
      <c r="AE26890" s="56"/>
    </row>
    <row r="26891" spans="1:31" x14ac:dyDescent="0.25">
      <c r="A26891" s="41">
        <v>0</v>
      </c>
      <c r="C26891" s="56"/>
      <c r="AC26891" s="56"/>
      <c r="AD26891" s="56"/>
      <c r="AE26891" s="56"/>
    </row>
    <row r="26892" spans="1:31" x14ac:dyDescent="0.25">
      <c r="A26892" s="41">
        <v>0</v>
      </c>
      <c r="C26892" s="56"/>
      <c r="AC26892" s="56"/>
      <c r="AD26892" s="56"/>
      <c r="AE26892" s="56"/>
    </row>
    <row r="26893" spans="1:31" x14ac:dyDescent="0.25">
      <c r="A26893" s="41">
        <v>0</v>
      </c>
      <c r="C26893" s="56"/>
      <c r="AC26893" s="56"/>
      <c r="AD26893" s="56"/>
      <c r="AE26893" s="56"/>
    </row>
    <row r="26894" spans="1:31" x14ac:dyDescent="0.25">
      <c r="A26894" s="41">
        <v>0</v>
      </c>
      <c r="C26894" s="56"/>
      <c r="AC26894" s="56"/>
      <c r="AD26894" s="56"/>
      <c r="AE26894" s="56"/>
    </row>
    <row r="26895" spans="1:31" x14ac:dyDescent="0.25">
      <c r="A26895" s="41">
        <v>0</v>
      </c>
      <c r="C26895" s="56"/>
      <c r="AC26895" s="56"/>
      <c r="AD26895" s="56"/>
      <c r="AE26895" s="56"/>
    </row>
    <row r="26896" spans="1:31" x14ac:dyDescent="0.25">
      <c r="A26896" s="41">
        <v>0</v>
      </c>
      <c r="C26896" s="56"/>
      <c r="AC26896" s="56"/>
      <c r="AD26896" s="56"/>
      <c r="AE26896" s="56"/>
    </row>
    <row r="26897" spans="1:31" x14ac:dyDescent="0.25">
      <c r="A26897" s="41">
        <v>0</v>
      </c>
      <c r="C26897" s="56"/>
      <c r="AC26897" s="56"/>
      <c r="AD26897" s="56"/>
      <c r="AE26897" s="56"/>
    </row>
    <row r="26898" spans="1:31" x14ac:dyDescent="0.25">
      <c r="A26898" s="41">
        <v>0</v>
      </c>
      <c r="C26898" s="56"/>
      <c r="AC26898" s="56"/>
      <c r="AD26898" s="56"/>
      <c r="AE26898" s="56"/>
    </row>
    <row r="26899" spans="1:31" x14ac:dyDescent="0.25">
      <c r="A26899" s="41">
        <v>0</v>
      </c>
      <c r="C26899" s="56"/>
      <c r="AC26899" s="56"/>
      <c r="AD26899" s="56"/>
      <c r="AE26899" s="56"/>
    </row>
    <row r="26900" spans="1:31" x14ac:dyDescent="0.25">
      <c r="A26900" s="41">
        <v>0</v>
      </c>
      <c r="C26900" s="56"/>
      <c r="AC26900" s="56"/>
      <c r="AD26900" s="56"/>
      <c r="AE26900" s="56"/>
    </row>
    <row r="26901" spans="1:31" x14ac:dyDescent="0.25">
      <c r="A26901" s="41">
        <v>0</v>
      </c>
      <c r="C26901" s="56"/>
      <c r="AC26901" s="56"/>
      <c r="AD26901" s="56"/>
      <c r="AE26901" s="56"/>
    </row>
    <row r="26902" spans="1:31" x14ac:dyDescent="0.25">
      <c r="A26902" s="41">
        <v>0</v>
      </c>
      <c r="C26902" s="56"/>
      <c r="AC26902" s="56"/>
      <c r="AD26902" s="56"/>
      <c r="AE26902" s="56"/>
    </row>
    <row r="26903" spans="1:31" x14ac:dyDescent="0.25">
      <c r="A26903" s="41">
        <v>0</v>
      </c>
      <c r="C26903" s="56"/>
      <c r="AC26903" s="56"/>
      <c r="AD26903" s="56"/>
      <c r="AE26903" s="56"/>
    </row>
    <row r="26904" spans="1:31" x14ac:dyDescent="0.25">
      <c r="A26904" s="41">
        <v>0</v>
      </c>
      <c r="C26904" s="56"/>
      <c r="AC26904" s="56"/>
      <c r="AD26904" s="56"/>
      <c r="AE26904" s="56"/>
    </row>
    <row r="26905" spans="1:31" x14ac:dyDescent="0.25">
      <c r="A26905" s="41">
        <v>0</v>
      </c>
      <c r="C26905" s="56"/>
      <c r="AC26905" s="56"/>
      <c r="AD26905" s="56"/>
      <c r="AE26905" s="56"/>
    </row>
    <row r="26906" spans="1:31" x14ac:dyDescent="0.25">
      <c r="A26906" s="41">
        <v>0</v>
      </c>
      <c r="C26906" s="56"/>
      <c r="AC26906" s="56"/>
      <c r="AD26906" s="56"/>
      <c r="AE26906" s="56"/>
    </row>
    <row r="26907" spans="1:31" x14ac:dyDescent="0.25">
      <c r="A26907" s="41">
        <v>0</v>
      </c>
      <c r="C26907" s="56"/>
      <c r="AC26907" s="56"/>
      <c r="AD26907" s="56"/>
      <c r="AE26907" s="56"/>
    </row>
    <row r="26908" spans="1:31" x14ac:dyDescent="0.25">
      <c r="A26908" s="41">
        <v>0</v>
      </c>
      <c r="C26908" s="56"/>
      <c r="AC26908" s="56"/>
      <c r="AD26908" s="56"/>
      <c r="AE26908" s="56"/>
    </row>
    <row r="26909" spans="1:31" x14ac:dyDescent="0.25">
      <c r="A26909" s="41">
        <v>0</v>
      </c>
      <c r="C26909" s="56"/>
      <c r="AC26909" s="56"/>
      <c r="AD26909" s="56"/>
      <c r="AE26909" s="56"/>
    </row>
    <row r="26910" spans="1:31" x14ac:dyDescent="0.25">
      <c r="A26910" s="41">
        <v>0</v>
      </c>
      <c r="C26910" s="56"/>
      <c r="AC26910" s="56"/>
      <c r="AD26910" s="56"/>
      <c r="AE26910" s="56"/>
    </row>
    <row r="26911" spans="1:31" x14ac:dyDescent="0.25">
      <c r="A26911" s="41">
        <v>0</v>
      </c>
      <c r="C26911" s="56"/>
      <c r="AC26911" s="56"/>
      <c r="AD26911" s="56"/>
      <c r="AE26911" s="56"/>
    </row>
    <row r="26912" spans="1:31" x14ac:dyDescent="0.25">
      <c r="A26912" s="41">
        <v>0</v>
      </c>
      <c r="C26912" s="56"/>
      <c r="AC26912" s="56"/>
      <c r="AD26912" s="56"/>
      <c r="AE26912" s="56"/>
    </row>
    <row r="26913" spans="1:31" x14ac:dyDescent="0.25">
      <c r="A26913" s="41">
        <v>0</v>
      </c>
      <c r="C26913" s="56"/>
      <c r="AC26913" s="56"/>
      <c r="AD26913" s="56"/>
      <c r="AE26913" s="56"/>
    </row>
    <row r="26914" spans="1:31" x14ac:dyDescent="0.25">
      <c r="A26914" s="41">
        <v>0</v>
      </c>
      <c r="C26914" s="56"/>
      <c r="AC26914" s="56"/>
      <c r="AD26914" s="56"/>
      <c r="AE26914" s="56"/>
    </row>
    <row r="26915" spans="1:31" x14ac:dyDescent="0.25">
      <c r="A26915" s="41">
        <v>0</v>
      </c>
      <c r="C26915" s="56"/>
      <c r="AC26915" s="56"/>
      <c r="AD26915" s="56"/>
      <c r="AE26915" s="56"/>
    </row>
    <row r="26916" spans="1:31" x14ac:dyDescent="0.25">
      <c r="A26916" s="41">
        <v>0</v>
      </c>
      <c r="C26916" s="56"/>
      <c r="AC26916" s="56"/>
      <c r="AD26916" s="56"/>
      <c r="AE26916" s="56"/>
    </row>
    <row r="26917" spans="1:31" x14ac:dyDescent="0.25">
      <c r="A26917" s="41">
        <v>0</v>
      </c>
      <c r="C26917" s="56"/>
      <c r="AC26917" s="56"/>
      <c r="AD26917" s="56"/>
      <c r="AE26917" s="56"/>
    </row>
    <row r="26918" spans="1:31" x14ac:dyDescent="0.25">
      <c r="A26918" s="41">
        <v>0</v>
      </c>
      <c r="C26918" s="56"/>
      <c r="AC26918" s="56"/>
      <c r="AD26918" s="56"/>
      <c r="AE26918" s="56"/>
    </row>
    <row r="26919" spans="1:31" x14ac:dyDescent="0.25">
      <c r="A26919" s="41">
        <v>0</v>
      </c>
      <c r="C26919" s="56"/>
      <c r="AC26919" s="56"/>
      <c r="AD26919" s="56"/>
      <c r="AE26919" s="56"/>
    </row>
    <row r="26920" spans="1:31" x14ac:dyDescent="0.25">
      <c r="A26920" s="41">
        <v>0</v>
      </c>
      <c r="C26920" s="56"/>
      <c r="AC26920" s="56"/>
      <c r="AD26920" s="56"/>
      <c r="AE26920" s="56"/>
    </row>
    <row r="26921" spans="1:31" x14ac:dyDescent="0.25">
      <c r="A26921" s="41">
        <v>0</v>
      </c>
      <c r="C26921" s="56"/>
      <c r="AC26921" s="56"/>
      <c r="AD26921" s="56"/>
      <c r="AE26921" s="56"/>
    </row>
    <row r="26922" spans="1:31" x14ac:dyDescent="0.25">
      <c r="A26922" s="41">
        <v>0</v>
      </c>
      <c r="C26922" s="56"/>
      <c r="AC26922" s="56"/>
      <c r="AD26922" s="56"/>
      <c r="AE26922" s="56"/>
    </row>
    <row r="26923" spans="1:31" x14ac:dyDescent="0.25">
      <c r="A26923" s="41">
        <v>0</v>
      </c>
      <c r="C26923" s="56"/>
      <c r="AC26923" s="56"/>
      <c r="AD26923" s="56"/>
      <c r="AE26923" s="56"/>
    </row>
    <row r="26924" spans="1:31" x14ac:dyDescent="0.25">
      <c r="A26924" s="41">
        <v>0</v>
      </c>
      <c r="C26924" s="56"/>
      <c r="AC26924" s="56"/>
      <c r="AD26924" s="56"/>
      <c r="AE26924" s="56"/>
    </row>
    <row r="26925" spans="1:31" x14ac:dyDescent="0.25">
      <c r="A26925" s="41">
        <v>0</v>
      </c>
      <c r="C26925" s="56"/>
      <c r="AC26925" s="56"/>
      <c r="AD26925" s="56"/>
      <c r="AE26925" s="56"/>
    </row>
    <row r="26926" spans="1:31" x14ac:dyDescent="0.25">
      <c r="A26926" s="41">
        <v>0</v>
      </c>
      <c r="C26926" s="56"/>
      <c r="AC26926" s="56"/>
      <c r="AD26926" s="56"/>
      <c r="AE26926" s="56"/>
    </row>
    <row r="26927" spans="1:31" x14ac:dyDescent="0.25">
      <c r="A26927" s="41">
        <v>0</v>
      </c>
      <c r="C26927" s="56"/>
      <c r="AC26927" s="56"/>
      <c r="AD26927" s="56"/>
      <c r="AE26927" s="56"/>
    </row>
    <row r="26928" spans="1:31" x14ac:dyDescent="0.25">
      <c r="A26928" s="41">
        <v>0</v>
      </c>
      <c r="C26928" s="56"/>
      <c r="AC26928" s="56"/>
      <c r="AD26928" s="56"/>
      <c r="AE26928" s="56"/>
    </row>
    <row r="26929" spans="1:31" x14ac:dyDescent="0.25">
      <c r="A26929" s="41">
        <v>0</v>
      </c>
      <c r="C26929" s="56"/>
      <c r="AC26929" s="56"/>
      <c r="AD26929" s="56"/>
      <c r="AE26929" s="56"/>
    </row>
    <row r="26930" spans="1:31" x14ac:dyDescent="0.25">
      <c r="A26930" s="41">
        <v>0</v>
      </c>
      <c r="C26930" s="56"/>
      <c r="AC26930" s="56"/>
      <c r="AD26930" s="56"/>
      <c r="AE26930" s="56"/>
    </row>
    <row r="26931" spans="1:31" x14ac:dyDescent="0.25">
      <c r="A26931" s="41">
        <v>0</v>
      </c>
      <c r="C26931" s="56"/>
      <c r="AC26931" s="56"/>
      <c r="AD26931" s="56"/>
      <c r="AE26931" s="56"/>
    </row>
    <row r="26932" spans="1:31" x14ac:dyDescent="0.25">
      <c r="A26932" s="41">
        <v>0</v>
      </c>
      <c r="C26932" s="56"/>
      <c r="AC26932" s="56"/>
      <c r="AD26932" s="56"/>
      <c r="AE26932" s="56"/>
    </row>
    <row r="26933" spans="1:31" x14ac:dyDescent="0.25">
      <c r="A26933" s="41">
        <v>0</v>
      </c>
      <c r="C26933" s="56"/>
      <c r="AC26933" s="56"/>
      <c r="AD26933" s="56"/>
      <c r="AE26933" s="56"/>
    </row>
    <row r="26934" spans="1:31" x14ac:dyDescent="0.25">
      <c r="A26934" s="41">
        <v>0</v>
      </c>
      <c r="C26934" s="56"/>
      <c r="AC26934" s="56"/>
      <c r="AD26934" s="56"/>
      <c r="AE26934" s="56"/>
    </row>
    <row r="26935" spans="1:31" x14ac:dyDescent="0.25">
      <c r="A26935" s="41">
        <v>0</v>
      </c>
      <c r="C26935" s="56"/>
      <c r="AC26935" s="56"/>
      <c r="AD26935" s="56"/>
      <c r="AE26935" s="56"/>
    </row>
    <row r="26936" spans="1:31" x14ac:dyDescent="0.25">
      <c r="A26936" s="41">
        <v>0</v>
      </c>
      <c r="C26936" s="56"/>
      <c r="AC26936" s="56"/>
      <c r="AD26936" s="56"/>
      <c r="AE26936" s="56"/>
    </row>
    <row r="26937" spans="1:31" x14ac:dyDescent="0.25">
      <c r="A26937" s="41">
        <v>0</v>
      </c>
      <c r="C26937" s="56"/>
      <c r="AC26937" s="56"/>
      <c r="AD26937" s="56"/>
      <c r="AE26937" s="56"/>
    </row>
    <row r="26938" spans="1:31" x14ac:dyDescent="0.25">
      <c r="A26938" s="41">
        <v>0</v>
      </c>
      <c r="C26938" s="56"/>
      <c r="AC26938" s="56"/>
      <c r="AD26938" s="56"/>
      <c r="AE26938" s="56"/>
    </row>
    <row r="26939" spans="1:31" x14ac:dyDescent="0.25">
      <c r="A26939" s="41">
        <v>0</v>
      </c>
      <c r="C26939" s="56"/>
      <c r="AC26939" s="56"/>
      <c r="AD26939" s="56"/>
      <c r="AE26939" s="56"/>
    </row>
    <row r="26940" spans="1:31" x14ac:dyDescent="0.25">
      <c r="A26940" s="41">
        <v>0</v>
      </c>
      <c r="C26940" s="56"/>
      <c r="AC26940" s="56"/>
      <c r="AD26940" s="56"/>
      <c r="AE26940" s="56"/>
    </row>
    <row r="26941" spans="1:31" x14ac:dyDescent="0.25">
      <c r="A26941" s="41">
        <v>0</v>
      </c>
      <c r="C26941" s="56"/>
      <c r="AC26941" s="56"/>
      <c r="AD26941" s="56"/>
      <c r="AE26941" s="56"/>
    </row>
    <row r="26942" spans="1:31" x14ac:dyDescent="0.25">
      <c r="A26942" s="41">
        <v>0</v>
      </c>
      <c r="C26942" s="56"/>
      <c r="AC26942" s="56"/>
      <c r="AD26942" s="56"/>
      <c r="AE26942" s="56"/>
    </row>
    <row r="26943" spans="1:31" x14ac:dyDescent="0.25">
      <c r="A26943" s="41">
        <v>0</v>
      </c>
      <c r="C26943" s="56"/>
      <c r="AC26943" s="56"/>
      <c r="AD26943" s="56"/>
      <c r="AE26943" s="56"/>
    </row>
    <row r="26944" spans="1:31" x14ac:dyDescent="0.25">
      <c r="A26944" s="41">
        <v>0</v>
      </c>
      <c r="C26944" s="56"/>
      <c r="AC26944" s="56"/>
      <c r="AD26944" s="56"/>
      <c r="AE26944" s="56"/>
    </row>
    <row r="26945" spans="1:31" x14ac:dyDescent="0.25">
      <c r="A26945" s="41">
        <v>0</v>
      </c>
      <c r="C26945" s="56"/>
      <c r="AC26945" s="56"/>
      <c r="AD26945" s="56"/>
      <c r="AE26945" s="56"/>
    </row>
    <row r="26946" spans="1:31" x14ac:dyDescent="0.25">
      <c r="A26946" s="41">
        <v>0</v>
      </c>
      <c r="C26946" s="56"/>
      <c r="AC26946" s="56"/>
      <c r="AD26946" s="56"/>
      <c r="AE26946" s="56"/>
    </row>
    <row r="26947" spans="1:31" x14ac:dyDescent="0.25">
      <c r="A26947" s="41">
        <v>0</v>
      </c>
      <c r="C26947" s="56"/>
      <c r="AC26947" s="56"/>
      <c r="AD26947" s="56"/>
      <c r="AE26947" s="56"/>
    </row>
    <row r="26948" spans="1:31" x14ac:dyDescent="0.25">
      <c r="A26948" s="41">
        <v>0</v>
      </c>
      <c r="C26948" s="56"/>
      <c r="AC26948" s="56"/>
      <c r="AD26948" s="56"/>
      <c r="AE26948" s="56"/>
    </row>
    <row r="26949" spans="1:31" x14ac:dyDescent="0.25">
      <c r="A26949" s="41">
        <v>0</v>
      </c>
      <c r="C26949" s="56"/>
      <c r="AC26949" s="56"/>
      <c r="AD26949" s="56"/>
      <c r="AE26949" s="56"/>
    </row>
    <row r="26950" spans="1:31" x14ac:dyDescent="0.25">
      <c r="A26950" s="41">
        <v>0</v>
      </c>
      <c r="C26950" s="56"/>
      <c r="AC26950" s="56"/>
      <c r="AD26950" s="56"/>
      <c r="AE26950" s="56"/>
    </row>
    <row r="26951" spans="1:31" x14ac:dyDescent="0.25">
      <c r="A26951" s="41">
        <v>0</v>
      </c>
      <c r="C26951" s="56"/>
      <c r="AC26951" s="56"/>
      <c r="AD26951" s="56"/>
      <c r="AE26951" s="56"/>
    </row>
    <row r="26952" spans="1:31" x14ac:dyDescent="0.25">
      <c r="A26952" s="41">
        <v>0</v>
      </c>
      <c r="C26952" s="56"/>
      <c r="AC26952" s="56"/>
      <c r="AD26952" s="56"/>
      <c r="AE26952" s="56"/>
    </row>
    <row r="26953" spans="1:31" x14ac:dyDescent="0.25">
      <c r="A26953" s="41">
        <v>0</v>
      </c>
      <c r="C26953" s="56"/>
      <c r="AC26953" s="56"/>
      <c r="AD26953" s="56"/>
      <c r="AE26953" s="56"/>
    </row>
    <row r="26954" spans="1:31" x14ac:dyDescent="0.25">
      <c r="A26954" s="41">
        <v>0</v>
      </c>
      <c r="C26954" s="56"/>
      <c r="AC26954" s="56"/>
      <c r="AD26954" s="56"/>
      <c r="AE26954" s="56"/>
    </row>
    <row r="26955" spans="1:31" x14ac:dyDescent="0.25">
      <c r="A26955" s="41">
        <v>0</v>
      </c>
      <c r="C26955" s="56"/>
      <c r="AC26955" s="56"/>
      <c r="AD26955" s="56"/>
      <c r="AE26955" s="56"/>
    </row>
    <row r="26956" spans="1:31" x14ac:dyDescent="0.25">
      <c r="A26956" s="41">
        <v>0</v>
      </c>
      <c r="C26956" s="56"/>
      <c r="AC26956" s="56"/>
      <c r="AD26956" s="56"/>
      <c r="AE26956" s="56"/>
    </row>
    <row r="26957" spans="1:31" x14ac:dyDescent="0.25">
      <c r="A26957" s="41">
        <v>0</v>
      </c>
      <c r="C26957" s="56"/>
      <c r="AC26957" s="56"/>
      <c r="AD26957" s="56"/>
      <c r="AE26957" s="56"/>
    </row>
    <row r="26958" spans="1:31" x14ac:dyDescent="0.25">
      <c r="A26958" s="41">
        <v>0</v>
      </c>
      <c r="C26958" s="56"/>
      <c r="AC26958" s="56"/>
      <c r="AD26958" s="56"/>
      <c r="AE26958" s="56"/>
    </row>
    <row r="26959" spans="1:31" x14ac:dyDescent="0.25">
      <c r="A26959" s="41">
        <v>0</v>
      </c>
      <c r="C26959" s="56"/>
      <c r="AC26959" s="56"/>
      <c r="AD26959" s="56"/>
      <c r="AE26959" s="56"/>
    </row>
    <row r="26960" spans="1:31" x14ac:dyDescent="0.25">
      <c r="A26960" s="41">
        <v>0</v>
      </c>
      <c r="C26960" s="56"/>
      <c r="AC26960" s="56"/>
      <c r="AD26960" s="56"/>
      <c r="AE26960" s="56"/>
    </row>
    <row r="26961" spans="1:31" x14ac:dyDescent="0.25">
      <c r="A26961" s="41">
        <v>0</v>
      </c>
      <c r="C26961" s="56"/>
      <c r="AC26961" s="56"/>
      <c r="AD26961" s="56"/>
      <c r="AE26961" s="56"/>
    </row>
    <row r="26962" spans="1:31" x14ac:dyDescent="0.25">
      <c r="A26962" s="41">
        <v>0</v>
      </c>
      <c r="C26962" s="56"/>
      <c r="AC26962" s="56"/>
      <c r="AD26962" s="56"/>
      <c r="AE26962" s="56"/>
    </row>
    <row r="26963" spans="1:31" x14ac:dyDescent="0.25">
      <c r="A26963" s="41">
        <v>0</v>
      </c>
      <c r="C26963" s="56"/>
      <c r="AC26963" s="56"/>
      <c r="AD26963" s="56"/>
      <c r="AE26963" s="56"/>
    </row>
    <row r="26964" spans="1:31" x14ac:dyDescent="0.25">
      <c r="A26964" s="41">
        <v>0</v>
      </c>
      <c r="C26964" s="56"/>
      <c r="AC26964" s="56"/>
      <c r="AD26964" s="56"/>
      <c r="AE26964" s="56"/>
    </row>
    <row r="26965" spans="1:31" x14ac:dyDescent="0.25">
      <c r="A26965" s="41">
        <v>0</v>
      </c>
      <c r="C26965" s="56"/>
      <c r="AC26965" s="56"/>
      <c r="AD26965" s="56"/>
      <c r="AE26965" s="56"/>
    </row>
    <row r="26966" spans="1:31" x14ac:dyDescent="0.25">
      <c r="A26966" s="41">
        <v>0</v>
      </c>
      <c r="C26966" s="56"/>
      <c r="AC26966" s="56"/>
      <c r="AD26966" s="56"/>
      <c r="AE26966" s="56"/>
    </row>
    <row r="26967" spans="1:31" x14ac:dyDescent="0.25">
      <c r="A26967" s="41">
        <v>0</v>
      </c>
      <c r="C26967" s="56"/>
      <c r="AC26967" s="56"/>
      <c r="AD26967" s="56"/>
      <c r="AE26967" s="56"/>
    </row>
    <row r="26968" spans="1:31" x14ac:dyDescent="0.25">
      <c r="A26968" s="41">
        <v>26517</v>
      </c>
      <c r="C26968" s="56"/>
      <c r="AC26968" s="56"/>
      <c r="AD26968" s="56"/>
      <c r="AE26968" s="56"/>
    </row>
    <row r="26969" spans="1:31" x14ac:dyDescent="0.25">
      <c r="A26969" s="41">
        <v>0</v>
      </c>
      <c r="C26969" s="56"/>
      <c r="AC26969" s="56"/>
      <c r="AD26969" s="56"/>
      <c r="AE26969" s="56"/>
    </row>
    <row r="26970" spans="1:31" x14ac:dyDescent="0.25">
      <c r="A26970" s="41">
        <v>0</v>
      </c>
      <c r="C26970" s="56"/>
      <c r="AC26970" s="56"/>
      <c r="AD26970" s="56"/>
      <c r="AE26970" s="56"/>
    </row>
    <row r="26971" spans="1:31" x14ac:dyDescent="0.25">
      <c r="A26971" s="41">
        <v>0</v>
      </c>
      <c r="C26971" s="56"/>
      <c r="AC26971" s="56"/>
      <c r="AD26971" s="56"/>
      <c r="AE26971" s="56"/>
    </row>
    <row r="26972" spans="1:31" x14ac:dyDescent="0.25">
      <c r="A26972" s="41">
        <v>0</v>
      </c>
      <c r="C26972" s="56"/>
      <c r="AC26972" s="56"/>
      <c r="AD26972" s="56"/>
      <c r="AE26972" s="56"/>
    </row>
    <row r="26973" spans="1:31" x14ac:dyDescent="0.25">
      <c r="A26973" s="41">
        <v>0</v>
      </c>
      <c r="C26973" s="56"/>
      <c r="AC26973" s="56"/>
      <c r="AD26973" s="56"/>
      <c r="AE26973" s="56"/>
    </row>
    <row r="26974" spans="1:31" x14ac:dyDescent="0.25">
      <c r="A26974" s="41">
        <v>0</v>
      </c>
      <c r="C26974" s="56"/>
      <c r="AC26974" s="56"/>
      <c r="AD26974" s="56"/>
      <c r="AE26974" s="56"/>
    </row>
    <row r="26975" spans="1:31" x14ac:dyDescent="0.25">
      <c r="A26975" s="41">
        <v>15</v>
      </c>
      <c r="C26975" s="56"/>
      <c r="AC26975" s="56"/>
      <c r="AD26975" s="56"/>
      <c r="AE26975" s="56"/>
    </row>
    <row r="26976" spans="1:31" x14ac:dyDescent="0.25">
      <c r="A26976" s="41">
        <v>0</v>
      </c>
      <c r="C26976" s="56"/>
      <c r="AC26976" s="56"/>
      <c r="AD26976" s="56"/>
      <c r="AE26976" s="56"/>
    </row>
    <row r="26977" spans="1:31" x14ac:dyDescent="0.25">
      <c r="A26977" s="41">
        <v>0</v>
      </c>
      <c r="C26977" s="56"/>
      <c r="AC26977" s="56"/>
      <c r="AD26977" s="56"/>
      <c r="AE26977" s="56"/>
    </row>
    <row r="26978" spans="1:31" x14ac:dyDescent="0.25">
      <c r="A26978" s="41">
        <v>0</v>
      </c>
      <c r="C26978" s="56"/>
      <c r="AC26978" s="56"/>
      <c r="AD26978" s="56"/>
      <c r="AE26978" s="56"/>
    </row>
    <row r="26979" spans="1:31" x14ac:dyDescent="0.25">
      <c r="A26979" s="41">
        <v>0</v>
      </c>
      <c r="C26979" s="56"/>
      <c r="AC26979" s="56"/>
      <c r="AD26979" s="56"/>
      <c r="AE26979" s="56"/>
    </row>
    <row r="26980" spans="1:31" x14ac:dyDescent="0.25">
      <c r="A26980" s="41">
        <v>0</v>
      </c>
      <c r="C26980" s="56"/>
      <c r="AC26980" s="56"/>
      <c r="AD26980" s="56"/>
      <c r="AE26980" s="56"/>
    </row>
    <row r="26981" spans="1:31" x14ac:dyDescent="0.25">
      <c r="A26981" s="41">
        <v>0</v>
      </c>
      <c r="C26981" s="56"/>
      <c r="AC26981" s="56"/>
      <c r="AD26981" s="56"/>
      <c r="AE26981" s="56"/>
    </row>
    <row r="26982" spans="1:31" x14ac:dyDescent="0.25">
      <c r="A26982" s="41">
        <v>0</v>
      </c>
      <c r="C26982" s="56"/>
      <c r="AC26982" s="56"/>
      <c r="AD26982" s="56"/>
      <c r="AE26982" s="56"/>
    </row>
    <row r="26983" spans="1:31" x14ac:dyDescent="0.25">
      <c r="A26983" s="41">
        <v>0</v>
      </c>
      <c r="C26983" s="56"/>
      <c r="AC26983" s="56"/>
      <c r="AD26983" s="56"/>
      <c r="AE26983" s="56"/>
    </row>
    <row r="26984" spans="1:31" x14ac:dyDescent="0.25">
      <c r="A26984" s="41">
        <v>0</v>
      </c>
      <c r="C26984" s="56"/>
      <c r="AC26984" s="56"/>
      <c r="AD26984" s="56"/>
      <c r="AE26984" s="56"/>
    </row>
    <row r="26985" spans="1:31" x14ac:dyDescent="0.25">
      <c r="A26985" s="41">
        <v>0</v>
      </c>
      <c r="C26985" s="56"/>
      <c r="AC26985" s="56"/>
      <c r="AD26985" s="56"/>
      <c r="AE26985" s="56"/>
    </row>
    <row r="26986" spans="1:31" x14ac:dyDescent="0.25">
      <c r="A26986" s="41">
        <v>0</v>
      </c>
      <c r="C26986" s="56"/>
      <c r="AC26986" s="56"/>
      <c r="AD26986" s="56"/>
      <c r="AE26986" s="56"/>
    </row>
    <row r="26987" spans="1:31" x14ac:dyDescent="0.25">
      <c r="A26987" s="41">
        <v>0</v>
      </c>
      <c r="C26987" s="56"/>
      <c r="AC26987" s="56"/>
      <c r="AD26987" s="56"/>
      <c r="AE26987" s="56"/>
    </row>
    <row r="26988" spans="1:31" x14ac:dyDescent="0.25">
      <c r="A26988" s="41">
        <v>0</v>
      </c>
      <c r="C26988" s="56"/>
      <c r="AC26988" s="56"/>
      <c r="AD26988" s="56"/>
      <c r="AE26988" s="56"/>
    </row>
    <row r="26989" spans="1:31" x14ac:dyDescent="0.25">
      <c r="A26989" s="41">
        <v>0</v>
      </c>
      <c r="C26989" s="56"/>
      <c r="AC26989" s="56"/>
      <c r="AD26989" s="56"/>
      <c r="AE26989" s="56"/>
    </row>
    <row r="26990" spans="1:31" x14ac:dyDescent="0.25">
      <c r="A26990" s="41">
        <v>0</v>
      </c>
      <c r="C26990" s="56"/>
      <c r="AC26990" s="56"/>
      <c r="AD26990" s="56"/>
      <c r="AE26990" s="56"/>
    </row>
    <row r="26991" spans="1:31" x14ac:dyDescent="0.25">
      <c r="A26991" s="41">
        <v>0</v>
      </c>
      <c r="C26991" s="56"/>
      <c r="AC26991" s="56"/>
      <c r="AD26991" s="56"/>
      <c r="AE26991" s="56"/>
    </row>
    <row r="26992" spans="1:31" x14ac:dyDescent="0.25">
      <c r="A26992" s="41">
        <v>0</v>
      </c>
      <c r="C26992" s="56"/>
      <c r="AC26992" s="56"/>
      <c r="AD26992" s="56"/>
      <c r="AE26992" s="56"/>
    </row>
    <row r="26993" spans="1:31" x14ac:dyDescent="0.25">
      <c r="A26993" s="41">
        <v>0</v>
      </c>
      <c r="C26993" s="56"/>
      <c r="AC26993" s="56"/>
      <c r="AD26993" s="56"/>
      <c r="AE26993" s="56"/>
    </row>
    <row r="26994" spans="1:31" x14ac:dyDescent="0.25">
      <c r="A26994" s="41">
        <v>0</v>
      </c>
      <c r="C26994" s="56"/>
      <c r="AC26994" s="56"/>
      <c r="AD26994" s="56"/>
      <c r="AE26994" s="56"/>
    </row>
    <row r="26995" spans="1:31" x14ac:dyDescent="0.25">
      <c r="A26995" s="41">
        <v>0</v>
      </c>
      <c r="C26995" s="56"/>
      <c r="AC26995" s="56"/>
      <c r="AD26995" s="56"/>
      <c r="AE26995" s="56"/>
    </row>
    <row r="26996" spans="1:31" x14ac:dyDescent="0.25">
      <c r="A26996" s="41">
        <v>0</v>
      </c>
      <c r="C26996" s="56"/>
      <c r="AC26996" s="56"/>
      <c r="AD26996" s="56"/>
      <c r="AE26996" s="56"/>
    </row>
    <row r="26997" spans="1:31" x14ac:dyDescent="0.25">
      <c r="A26997" s="41">
        <v>0</v>
      </c>
      <c r="C26997" s="56"/>
      <c r="AC26997" s="56"/>
      <c r="AD26997" s="56"/>
      <c r="AE26997" s="56"/>
    </row>
    <row r="26998" spans="1:31" x14ac:dyDescent="0.25">
      <c r="A26998" s="41">
        <v>0</v>
      </c>
      <c r="C26998" s="56"/>
      <c r="AC26998" s="56"/>
      <c r="AD26998" s="56"/>
      <c r="AE26998" s="56"/>
    </row>
    <row r="26999" spans="1:31" x14ac:dyDescent="0.25">
      <c r="A26999" s="41">
        <v>0</v>
      </c>
      <c r="C26999" s="56"/>
      <c r="AC26999" s="56"/>
      <c r="AD26999" s="56"/>
      <c r="AE26999" s="56"/>
    </row>
    <row r="27000" spans="1:31" x14ac:dyDescent="0.25">
      <c r="A27000" s="41">
        <v>0</v>
      </c>
      <c r="C27000" s="56"/>
      <c r="AC27000" s="56"/>
      <c r="AD27000" s="56"/>
      <c r="AE27000" s="56"/>
    </row>
    <row r="27001" spans="1:31" x14ac:dyDescent="0.25">
      <c r="A27001" s="41">
        <v>0</v>
      </c>
      <c r="C27001" s="56"/>
      <c r="AC27001" s="56"/>
      <c r="AD27001" s="56"/>
      <c r="AE27001" s="56"/>
    </row>
    <row r="27002" spans="1:31" x14ac:dyDescent="0.25">
      <c r="A27002" s="41">
        <v>0</v>
      </c>
      <c r="C27002" s="56"/>
      <c r="AC27002" s="56"/>
      <c r="AD27002" s="56"/>
      <c r="AE27002" s="56"/>
    </row>
    <row r="27003" spans="1:31" x14ac:dyDescent="0.25">
      <c r="A27003" s="41">
        <v>0</v>
      </c>
      <c r="C27003" s="56"/>
      <c r="AC27003" s="56"/>
      <c r="AD27003" s="56"/>
      <c r="AE27003" s="56"/>
    </row>
    <row r="27004" spans="1:31" x14ac:dyDescent="0.25">
      <c r="A27004" s="41">
        <v>0</v>
      </c>
      <c r="C27004" s="56"/>
      <c r="AC27004" s="56"/>
      <c r="AD27004" s="56"/>
      <c r="AE27004" s="56"/>
    </row>
    <row r="27005" spans="1:31" x14ac:dyDescent="0.25">
      <c r="A27005" s="41">
        <v>0</v>
      </c>
      <c r="C27005" s="56"/>
      <c r="AC27005" s="56"/>
      <c r="AD27005" s="56"/>
      <c r="AE27005" s="56"/>
    </row>
    <row r="27006" spans="1:31" x14ac:dyDescent="0.25">
      <c r="A27006" s="41">
        <v>0</v>
      </c>
      <c r="C27006" s="56"/>
      <c r="AC27006" s="56"/>
      <c r="AD27006" s="56"/>
      <c r="AE27006" s="56"/>
    </row>
    <row r="27007" spans="1:31" x14ac:dyDescent="0.25">
      <c r="A27007" s="41">
        <v>0</v>
      </c>
      <c r="C27007" s="56"/>
      <c r="AC27007" s="56"/>
      <c r="AD27007" s="56"/>
      <c r="AE27007" s="56"/>
    </row>
    <row r="27008" spans="1:31" x14ac:dyDescent="0.25">
      <c r="A27008" s="41">
        <v>0</v>
      </c>
      <c r="C27008" s="56"/>
      <c r="AC27008" s="56"/>
      <c r="AD27008" s="56"/>
      <c r="AE27008" s="56"/>
    </row>
    <row r="27009" spans="1:31" x14ac:dyDescent="0.25">
      <c r="A27009" s="41">
        <v>0</v>
      </c>
      <c r="C27009" s="56"/>
      <c r="AC27009" s="56"/>
      <c r="AD27009" s="56"/>
      <c r="AE27009" s="56"/>
    </row>
    <row r="27010" spans="1:31" x14ac:dyDescent="0.25">
      <c r="A27010" s="41">
        <v>0</v>
      </c>
      <c r="C27010" s="56"/>
      <c r="AC27010" s="56"/>
      <c r="AD27010" s="56"/>
      <c r="AE27010" s="56"/>
    </row>
    <row r="27011" spans="1:31" x14ac:dyDescent="0.25">
      <c r="A27011" s="41">
        <v>0</v>
      </c>
      <c r="C27011" s="56"/>
      <c r="AC27011" s="56"/>
      <c r="AD27011" s="56"/>
      <c r="AE27011" s="56"/>
    </row>
    <row r="27012" spans="1:31" x14ac:dyDescent="0.25">
      <c r="A27012" s="41">
        <v>0</v>
      </c>
      <c r="C27012" s="56"/>
      <c r="AC27012" s="56"/>
      <c r="AD27012" s="56"/>
      <c r="AE27012" s="56"/>
    </row>
    <row r="27013" spans="1:31" x14ac:dyDescent="0.25">
      <c r="A27013" s="41">
        <v>0</v>
      </c>
      <c r="C27013" s="56"/>
      <c r="AC27013" s="56"/>
      <c r="AD27013" s="56"/>
      <c r="AE27013" s="56"/>
    </row>
    <row r="27014" spans="1:31" x14ac:dyDescent="0.25">
      <c r="A27014" s="41">
        <v>0</v>
      </c>
      <c r="C27014" s="56"/>
      <c r="AC27014" s="56"/>
      <c r="AD27014" s="56"/>
      <c r="AE27014" s="56"/>
    </row>
    <row r="27015" spans="1:31" x14ac:dyDescent="0.25">
      <c r="A27015" s="41">
        <v>0</v>
      </c>
      <c r="C27015" s="56"/>
      <c r="AC27015" s="56"/>
      <c r="AD27015" s="56"/>
      <c r="AE27015" s="56"/>
    </row>
    <row r="27016" spans="1:31" x14ac:dyDescent="0.25">
      <c r="A27016" s="41">
        <v>0</v>
      </c>
      <c r="C27016" s="56"/>
      <c r="AC27016" s="56"/>
      <c r="AD27016" s="56"/>
      <c r="AE27016" s="56"/>
    </row>
    <row r="27017" spans="1:31" x14ac:dyDescent="0.25">
      <c r="A27017" s="41">
        <v>0</v>
      </c>
      <c r="C27017" s="56"/>
      <c r="AC27017" s="56"/>
      <c r="AD27017" s="56"/>
      <c r="AE27017" s="56"/>
    </row>
    <row r="27018" spans="1:31" x14ac:dyDescent="0.25">
      <c r="A27018" s="41">
        <v>0</v>
      </c>
      <c r="C27018" s="56"/>
      <c r="AC27018" s="56"/>
      <c r="AD27018" s="56"/>
      <c r="AE27018" s="56"/>
    </row>
    <row r="27019" spans="1:31" x14ac:dyDescent="0.25">
      <c r="A27019" s="41">
        <v>0</v>
      </c>
      <c r="C27019" s="56"/>
      <c r="AC27019" s="56"/>
      <c r="AD27019" s="56"/>
      <c r="AE27019" s="56"/>
    </row>
    <row r="27020" spans="1:31" x14ac:dyDescent="0.25">
      <c r="A27020" s="41">
        <v>0</v>
      </c>
      <c r="C27020" s="56"/>
      <c r="AC27020" s="56"/>
      <c r="AD27020" s="56"/>
      <c r="AE27020" s="56"/>
    </row>
    <row r="27021" spans="1:31" x14ac:dyDescent="0.25">
      <c r="A27021" s="41">
        <v>0</v>
      </c>
      <c r="C27021" s="56"/>
      <c r="AC27021" s="56"/>
      <c r="AD27021" s="56"/>
      <c r="AE27021" s="56"/>
    </row>
    <row r="27022" spans="1:31" x14ac:dyDescent="0.25">
      <c r="A27022" s="41">
        <v>0</v>
      </c>
      <c r="C27022" s="56"/>
      <c r="AC27022" s="56"/>
      <c r="AD27022" s="56"/>
      <c r="AE27022" s="56"/>
    </row>
    <row r="27023" spans="1:31" x14ac:dyDescent="0.25">
      <c r="A27023" s="41">
        <v>0</v>
      </c>
      <c r="C27023" s="56"/>
      <c r="AC27023" s="56"/>
      <c r="AD27023" s="56"/>
      <c r="AE27023" s="56"/>
    </row>
    <row r="27024" spans="1:31" x14ac:dyDescent="0.25">
      <c r="A27024" s="41">
        <v>0</v>
      </c>
      <c r="C27024" s="56"/>
      <c r="AC27024" s="56"/>
      <c r="AD27024" s="56"/>
      <c r="AE27024" s="56"/>
    </row>
    <row r="27025" spans="1:31" x14ac:dyDescent="0.25">
      <c r="A27025" s="41">
        <v>0</v>
      </c>
      <c r="C27025" s="56"/>
      <c r="AC27025" s="56"/>
      <c r="AD27025" s="56"/>
      <c r="AE27025" s="56"/>
    </row>
    <row r="27026" spans="1:31" x14ac:dyDescent="0.25">
      <c r="A27026" s="41">
        <v>0</v>
      </c>
      <c r="C27026" s="56"/>
      <c r="AC27026" s="56"/>
      <c r="AD27026" s="56"/>
      <c r="AE27026" s="56"/>
    </row>
    <row r="27027" spans="1:31" x14ac:dyDescent="0.25">
      <c r="A27027" s="41">
        <v>0</v>
      </c>
      <c r="C27027" s="56"/>
      <c r="AC27027" s="56"/>
      <c r="AD27027" s="56"/>
      <c r="AE27027" s="56"/>
    </row>
    <row r="27028" spans="1:31" x14ac:dyDescent="0.25">
      <c r="A27028" s="41">
        <v>0</v>
      </c>
      <c r="C27028" s="56"/>
      <c r="AC27028" s="56"/>
      <c r="AD27028" s="56"/>
      <c r="AE27028" s="56"/>
    </row>
    <row r="27029" spans="1:31" x14ac:dyDescent="0.25">
      <c r="A27029" s="41">
        <v>0</v>
      </c>
      <c r="C27029" s="56"/>
      <c r="AC27029" s="56"/>
      <c r="AD27029" s="56"/>
      <c r="AE27029" s="56"/>
    </row>
    <row r="27030" spans="1:31" x14ac:dyDescent="0.25">
      <c r="A27030" s="41">
        <v>0</v>
      </c>
      <c r="C27030" s="56"/>
      <c r="AC27030" s="56"/>
      <c r="AD27030" s="56"/>
      <c r="AE27030" s="56"/>
    </row>
    <row r="27031" spans="1:31" x14ac:dyDescent="0.25">
      <c r="A27031" s="41">
        <v>0</v>
      </c>
      <c r="C27031" s="56"/>
      <c r="AC27031" s="56"/>
      <c r="AD27031" s="56"/>
      <c r="AE27031" s="56"/>
    </row>
    <row r="27032" spans="1:31" x14ac:dyDescent="0.25">
      <c r="A27032" s="41">
        <v>0</v>
      </c>
      <c r="C27032" s="56"/>
      <c r="AC27032" s="56"/>
      <c r="AD27032" s="56"/>
      <c r="AE27032" s="56"/>
    </row>
    <row r="27033" spans="1:31" x14ac:dyDescent="0.25">
      <c r="A27033" s="41">
        <v>0</v>
      </c>
      <c r="C27033" s="56"/>
      <c r="AC27033" s="56"/>
      <c r="AD27033" s="56"/>
      <c r="AE27033" s="56"/>
    </row>
    <row r="27034" spans="1:31" x14ac:dyDescent="0.25">
      <c r="A27034" s="41">
        <v>0</v>
      </c>
      <c r="C27034" s="56"/>
      <c r="AC27034" s="56"/>
      <c r="AD27034" s="56"/>
      <c r="AE27034" s="56"/>
    </row>
    <row r="27035" spans="1:31" x14ac:dyDescent="0.25">
      <c r="A27035" s="41">
        <v>0</v>
      </c>
      <c r="C27035" s="56"/>
      <c r="AC27035" s="56"/>
      <c r="AD27035" s="56"/>
      <c r="AE27035" s="56"/>
    </row>
    <row r="27036" spans="1:31" x14ac:dyDescent="0.25">
      <c r="A27036" s="41">
        <v>0</v>
      </c>
      <c r="C27036" s="56"/>
      <c r="AC27036" s="56"/>
      <c r="AD27036" s="56"/>
      <c r="AE27036" s="56"/>
    </row>
    <row r="27037" spans="1:31" x14ac:dyDescent="0.25">
      <c r="A27037" s="41">
        <v>0</v>
      </c>
      <c r="C27037" s="56"/>
      <c r="AC27037" s="56"/>
      <c r="AD27037" s="56"/>
      <c r="AE27037" s="56"/>
    </row>
    <row r="27038" spans="1:31" x14ac:dyDescent="0.25">
      <c r="A27038" s="41">
        <v>0</v>
      </c>
      <c r="C27038" s="56"/>
      <c r="AC27038" s="56"/>
      <c r="AD27038" s="56"/>
      <c r="AE27038" s="56"/>
    </row>
    <row r="27039" spans="1:31" x14ac:dyDescent="0.25">
      <c r="A27039" s="41">
        <v>0</v>
      </c>
      <c r="C27039" s="56"/>
      <c r="AC27039" s="56"/>
      <c r="AD27039" s="56"/>
      <c r="AE27039" s="56"/>
    </row>
    <row r="27040" spans="1:31" x14ac:dyDescent="0.25">
      <c r="A27040" s="41">
        <v>0</v>
      </c>
      <c r="C27040" s="56"/>
      <c r="AC27040" s="56"/>
      <c r="AD27040" s="56"/>
      <c r="AE27040" s="56"/>
    </row>
    <row r="27041" spans="1:31" x14ac:dyDescent="0.25">
      <c r="A27041" s="41">
        <v>0</v>
      </c>
      <c r="C27041" s="56"/>
      <c r="AC27041" s="56"/>
      <c r="AD27041" s="56"/>
      <c r="AE27041" s="56"/>
    </row>
    <row r="27042" spans="1:31" x14ac:dyDescent="0.25">
      <c r="A27042" s="41">
        <v>0</v>
      </c>
      <c r="C27042" s="56"/>
      <c r="AC27042" s="56"/>
      <c r="AD27042" s="56"/>
      <c r="AE27042" s="56"/>
    </row>
    <row r="27043" spans="1:31" x14ac:dyDescent="0.25">
      <c r="A27043" s="41">
        <v>0</v>
      </c>
      <c r="C27043" s="56"/>
      <c r="AC27043" s="56"/>
      <c r="AD27043" s="56"/>
      <c r="AE27043" s="56"/>
    </row>
    <row r="27044" spans="1:31" x14ac:dyDescent="0.25">
      <c r="A27044" s="41">
        <v>0</v>
      </c>
      <c r="C27044" s="56"/>
      <c r="AC27044" s="56"/>
      <c r="AD27044" s="56"/>
      <c r="AE27044" s="56"/>
    </row>
    <row r="27045" spans="1:31" x14ac:dyDescent="0.25">
      <c r="A27045" s="41">
        <v>0</v>
      </c>
      <c r="C27045" s="56"/>
      <c r="AC27045" s="56"/>
      <c r="AD27045" s="56"/>
      <c r="AE27045" s="56"/>
    </row>
    <row r="27046" spans="1:31" x14ac:dyDescent="0.25">
      <c r="A27046" s="41">
        <v>0</v>
      </c>
      <c r="C27046" s="56"/>
      <c r="AC27046" s="56"/>
      <c r="AD27046" s="56"/>
      <c r="AE27046" s="56"/>
    </row>
    <row r="27047" spans="1:31" x14ac:dyDescent="0.25">
      <c r="A27047" s="41">
        <v>0</v>
      </c>
      <c r="C27047" s="56"/>
      <c r="AC27047" s="56"/>
      <c r="AD27047" s="56"/>
      <c r="AE27047" s="56"/>
    </row>
    <row r="27048" spans="1:31" x14ac:dyDescent="0.25">
      <c r="A27048" s="41">
        <v>0</v>
      </c>
      <c r="C27048" s="56"/>
      <c r="AC27048" s="56"/>
      <c r="AD27048" s="56"/>
      <c r="AE27048" s="56"/>
    </row>
    <row r="27049" spans="1:31" x14ac:dyDescent="0.25">
      <c r="A27049" s="41">
        <v>0</v>
      </c>
      <c r="C27049" s="56"/>
      <c r="AC27049" s="56"/>
      <c r="AD27049" s="56"/>
      <c r="AE27049" s="56"/>
    </row>
    <row r="27050" spans="1:31" x14ac:dyDescent="0.25">
      <c r="A27050" s="41">
        <v>0</v>
      </c>
      <c r="C27050" s="56"/>
      <c r="AC27050" s="56"/>
      <c r="AD27050" s="56"/>
      <c r="AE27050" s="56"/>
    </row>
    <row r="27051" spans="1:31" x14ac:dyDescent="0.25">
      <c r="A27051" s="41">
        <v>0</v>
      </c>
      <c r="C27051" s="56"/>
      <c r="AC27051" s="56"/>
      <c r="AD27051" s="56"/>
      <c r="AE27051" s="56"/>
    </row>
    <row r="27052" spans="1:31" x14ac:dyDescent="0.25">
      <c r="A27052" s="41">
        <v>0</v>
      </c>
      <c r="C27052" s="56"/>
      <c r="AC27052" s="56"/>
      <c r="AD27052" s="56"/>
      <c r="AE27052" s="56"/>
    </row>
    <row r="27053" spans="1:31" x14ac:dyDescent="0.25">
      <c r="A27053" s="41">
        <v>0</v>
      </c>
      <c r="C27053" s="56"/>
      <c r="AC27053" s="56"/>
      <c r="AD27053" s="56"/>
      <c r="AE27053" s="56"/>
    </row>
    <row r="27054" spans="1:31" x14ac:dyDescent="0.25">
      <c r="A27054" s="41">
        <v>0</v>
      </c>
      <c r="C27054" s="56"/>
      <c r="AC27054" s="56"/>
      <c r="AD27054" s="56"/>
      <c r="AE27054" s="56"/>
    </row>
    <row r="27055" spans="1:31" x14ac:dyDescent="0.25">
      <c r="A27055" s="41">
        <v>0</v>
      </c>
      <c r="C27055" s="56"/>
      <c r="AC27055" s="56"/>
      <c r="AD27055" s="56"/>
      <c r="AE27055" s="56"/>
    </row>
    <row r="27056" spans="1:31" x14ac:dyDescent="0.25">
      <c r="A27056" s="41">
        <v>0</v>
      </c>
      <c r="C27056" s="56"/>
      <c r="AC27056" s="56"/>
      <c r="AD27056" s="56"/>
      <c r="AE27056" s="56"/>
    </row>
    <row r="27057" spans="1:31" x14ac:dyDescent="0.25">
      <c r="A27057" s="41">
        <v>0</v>
      </c>
      <c r="C27057" s="56"/>
      <c r="AC27057" s="56"/>
      <c r="AD27057" s="56"/>
      <c r="AE27057" s="56"/>
    </row>
    <row r="27058" spans="1:31" x14ac:dyDescent="0.25">
      <c r="A27058" s="41">
        <v>0</v>
      </c>
      <c r="C27058" s="56"/>
      <c r="AC27058" s="56"/>
      <c r="AD27058" s="56"/>
      <c r="AE27058" s="56"/>
    </row>
    <row r="27059" spans="1:31" x14ac:dyDescent="0.25">
      <c r="A27059" s="41">
        <v>0</v>
      </c>
      <c r="C27059" s="56"/>
      <c r="AC27059" s="56"/>
      <c r="AD27059" s="56"/>
      <c r="AE27059" s="56"/>
    </row>
    <row r="27060" spans="1:31" x14ac:dyDescent="0.25">
      <c r="A27060" s="41">
        <v>0</v>
      </c>
      <c r="C27060" s="56"/>
      <c r="AC27060" s="56"/>
      <c r="AD27060" s="56"/>
      <c r="AE27060" s="56"/>
    </row>
    <row r="27061" spans="1:31" x14ac:dyDescent="0.25">
      <c r="A27061" s="41">
        <v>0</v>
      </c>
      <c r="C27061" s="56"/>
      <c r="AC27061" s="56"/>
      <c r="AD27061" s="56"/>
      <c r="AE27061" s="56"/>
    </row>
    <row r="27062" spans="1:31" x14ac:dyDescent="0.25">
      <c r="A27062" s="41">
        <v>0</v>
      </c>
      <c r="C27062" s="56"/>
      <c r="AC27062" s="56"/>
      <c r="AD27062" s="56"/>
      <c r="AE27062" s="56"/>
    </row>
    <row r="27063" spans="1:31" x14ac:dyDescent="0.25">
      <c r="A27063" s="41">
        <v>0</v>
      </c>
      <c r="C27063" s="56"/>
      <c r="AC27063" s="56"/>
      <c r="AD27063" s="56"/>
      <c r="AE27063" s="56"/>
    </row>
    <row r="27064" spans="1:31" x14ac:dyDescent="0.25">
      <c r="A27064" s="41">
        <v>0</v>
      </c>
      <c r="C27064" s="56"/>
      <c r="AC27064" s="56"/>
      <c r="AD27064" s="56"/>
      <c r="AE27064" s="56"/>
    </row>
    <row r="27065" spans="1:31" x14ac:dyDescent="0.25">
      <c r="A27065" s="41">
        <v>0</v>
      </c>
      <c r="C27065" s="56"/>
      <c r="AC27065" s="56"/>
      <c r="AD27065" s="56"/>
      <c r="AE27065" s="56"/>
    </row>
    <row r="27066" spans="1:31" x14ac:dyDescent="0.25">
      <c r="A27066" s="41">
        <v>0</v>
      </c>
      <c r="C27066" s="56"/>
      <c r="AC27066" s="56"/>
      <c r="AD27066" s="56"/>
      <c r="AE27066" s="56"/>
    </row>
    <row r="27067" spans="1:31" x14ac:dyDescent="0.25">
      <c r="A27067" s="41">
        <v>0</v>
      </c>
      <c r="C27067" s="56"/>
      <c r="AC27067" s="56"/>
      <c r="AD27067" s="56"/>
      <c r="AE27067" s="56"/>
    </row>
    <row r="27068" spans="1:31" x14ac:dyDescent="0.25">
      <c r="A27068" s="41">
        <v>0</v>
      </c>
      <c r="C27068" s="56"/>
      <c r="AC27068" s="56"/>
      <c r="AD27068" s="56"/>
      <c r="AE27068" s="56"/>
    </row>
    <row r="27069" spans="1:31" x14ac:dyDescent="0.25">
      <c r="A27069" s="41">
        <v>0</v>
      </c>
      <c r="C27069" s="56"/>
      <c r="AC27069" s="56"/>
      <c r="AD27069" s="56"/>
      <c r="AE27069" s="56"/>
    </row>
    <row r="27070" spans="1:31" x14ac:dyDescent="0.25">
      <c r="A27070" s="41">
        <v>0</v>
      </c>
      <c r="C27070" s="56"/>
      <c r="AC27070" s="56"/>
      <c r="AD27070" s="56"/>
      <c r="AE27070" s="56"/>
    </row>
    <row r="27071" spans="1:31" x14ac:dyDescent="0.25">
      <c r="A27071" s="41">
        <v>0</v>
      </c>
      <c r="C27071" s="56"/>
      <c r="AC27071" s="56"/>
      <c r="AD27071" s="56"/>
      <c r="AE27071" s="56"/>
    </row>
    <row r="27072" spans="1:31" x14ac:dyDescent="0.25">
      <c r="A27072" s="41">
        <v>0</v>
      </c>
      <c r="C27072" s="56"/>
      <c r="AC27072" s="56"/>
      <c r="AD27072" s="56"/>
      <c r="AE27072" s="56"/>
    </row>
    <row r="27073" spans="1:31" x14ac:dyDescent="0.25">
      <c r="A27073" s="41">
        <v>0</v>
      </c>
      <c r="C27073" s="56"/>
      <c r="AC27073" s="56"/>
      <c r="AD27073" s="56"/>
      <c r="AE27073" s="56"/>
    </row>
    <row r="27074" spans="1:31" x14ac:dyDescent="0.25">
      <c r="A27074" s="41">
        <v>0</v>
      </c>
      <c r="C27074" s="56"/>
      <c r="AC27074" s="56"/>
      <c r="AD27074" s="56"/>
      <c r="AE27074" s="56"/>
    </row>
    <row r="27075" spans="1:31" x14ac:dyDescent="0.25">
      <c r="A27075" s="41">
        <v>0</v>
      </c>
      <c r="C27075" s="56"/>
      <c r="AC27075" s="56"/>
      <c r="AD27075" s="56"/>
      <c r="AE27075" s="56"/>
    </row>
    <row r="27076" spans="1:31" x14ac:dyDescent="0.25">
      <c r="A27076" s="41">
        <v>0</v>
      </c>
      <c r="C27076" s="56"/>
      <c r="AC27076" s="56"/>
      <c r="AD27076" s="56"/>
      <c r="AE27076" s="56"/>
    </row>
    <row r="27077" spans="1:31" x14ac:dyDescent="0.25">
      <c r="A27077" s="41">
        <v>0</v>
      </c>
      <c r="C27077" s="56"/>
      <c r="AC27077" s="56"/>
      <c r="AD27077" s="56"/>
      <c r="AE27077" s="56"/>
    </row>
    <row r="27078" spans="1:31" x14ac:dyDescent="0.25">
      <c r="A27078" s="41">
        <v>0</v>
      </c>
      <c r="C27078" s="56"/>
      <c r="AC27078" s="56"/>
      <c r="AD27078" s="56"/>
      <c r="AE27078" s="56"/>
    </row>
    <row r="27079" spans="1:31" x14ac:dyDescent="0.25">
      <c r="A27079" s="41">
        <v>2644</v>
      </c>
      <c r="C27079" s="56"/>
      <c r="AC27079" s="56"/>
      <c r="AD27079" s="56"/>
      <c r="AE27079" s="56"/>
    </row>
    <row r="27080" spans="1:31" x14ac:dyDescent="0.25">
      <c r="A27080" s="41">
        <v>0</v>
      </c>
      <c r="C27080" s="56"/>
      <c r="AC27080" s="56"/>
      <c r="AD27080" s="56"/>
      <c r="AE27080" s="56"/>
    </row>
    <row r="27081" spans="1:31" x14ac:dyDescent="0.25">
      <c r="A27081" s="41">
        <v>0</v>
      </c>
      <c r="C27081" s="56"/>
      <c r="AC27081" s="56"/>
      <c r="AD27081" s="56"/>
      <c r="AE27081" s="56"/>
    </row>
    <row r="27082" spans="1:31" x14ac:dyDescent="0.25">
      <c r="A27082" s="41">
        <v>0</v>
      </c>
      <c r="C27082" s="56"/>
      <c r="AC27082" s="56"/>
      <c r="AD27082" s="56"/>
      <c r="AE27082" s="56"/>
    </row>
    <row r="27083" spans="1:31" x14ac:dyDescent="0.25">
      <c r="A27083" s="41">
        <v>0</v>
      </c>
      <c r="C27083" s="56"/>
      <c r="AC27083" s="56"/>
      <c r="AD27083" s="56"/>
      <c r="AE27083" s="56"/>
    </row>
    <row r="27084" spans="1:31" x14ac:dyDescent="0.25">
      <c r="A27084" s="41">
        <v>0</v>
      </c>
      <c r="C27084" s="56"/>
      <c r="AC27084" s="56"/>
      <c r="AD27084" s="56"/>
      <c r="AE27084" s="56"/>
    </row>
    <row r="27085" spans="1:31" x14ac:dyDescent="0.25">
      <c r="A27085" s="41">
        <v>0</v>
      </c>
      <c r="C27085" s="56"/>
      <c r="AC27085" s="56"/>
      <c r="AD27085" s="56"/>
      <c r="AE27085" s="56"/>
    </row>
    <row r="27086" spans="1:31" x14ac:dyDescent="0.25">
      <c r="A27086" s="41">
        <v>0</v>
      </c>
      <c r="C27086" s="56"/>
      <c r="AC27086" s="56"/>
      <c r="AD27086" s="56"/>
      <c r="AE27086" s="56"/>
    </row>
    <row r="27087" spans="1:31" x14ac:dyDescent="0.25">
      <c r="A27087" s="41">
        <v>0</v>
      </c>
      <c r="C27087" s="56"/>
      <c r="AC27087" s="56"/>
      <c r="AD27087" s="56"/>
      <c r="AE27087" s="56"/>
    </row>
    <row r="27088" spans="1:31" x14ac:dyDescent="0.25">
      <c r="A27088" s="41">
        <v>0</v>
      </c>
      <c r="C27088" s="56"/>
      <c r="AC27088" s="56"/>
      <c r="AD27088" s="56"/>
      <c r="AE27088" s="56"/>
    </row>
    <row r="27089" spans="1:31" x14ac:dyDescent="0.25">
      <c r="A27089" s="41">
        <v>0</v>
      </c>
      <c r="C27089" s="56"/>
      <c r="AC27089" s="56"/>
      <c r="AD27089" s="56"/>
      <c r="AE27089" s="56"/>
    </row>
    <row r="27090" spans="1:31" x14ac:dyDescent="0.25">
      <c r="A27090" s="41">
        <v>0</v>
      </c>
      <c r="C27090" s="56"/>
      <c r="AC27090" s="56"/>
      <c r="AD27090" s="56"/>
      <c r="AE27090" s="56"/>
    </row>
    <row r="27091" spans="1:31" x14ac:dyDescent="0.25">
      <c r="A27091" s="41">
        <v>0</v>
      </c>
      <c r="C27091" s="56"/>
      <c r="AC27091" s="56"/>
      <c r="AD27091" s="56"/>
      <c r="AE27091" s="56"/>
    </row>
    <row r="27092" spans="1:31" x14ac:dyDescent="0.25">
      <c r="A27092" s="41">
        <v>0</v>
      </c>
      <c r="C27092" s="56"/>
      <c r="AC27092" s="56"/>
      <c r="AD27092" s="56"/>
      <c r="AE27092" s="56"/>
    </row>
    <row r="27093" spans="1:31" x14ac:dyDescent="0.25">
      <c r="A27093" s="41">
        <v>0</v>
      </c>
      <c r="C27093" s="56"/>
      <c r="AC27093" s="56"/>
      <c r="AD27093" s="56"/>
      <c r="AE27093" s="56"/>
    </row>
    <row r="27094" spans="1:31" x14ac:dyDescent="0.25">
      <c r="A27094" s="41">
        <v>0</v>
      </c>
      <c r="C27094" s="56"/>
      <c r="AC27094" s="56"/>
      <c r="AD27094" s="56"/>
      <c r="AE27094" s="56"/>
    </row>
    <row r="27095" spans="1:31" x14ac:dyDescent="0.25">
      <c r="A27095" s="41">
        <v>0</v>
      </c>
      <c r="C27095" s="56"/>
      <c r="AC27095" s="56"/>
      <c r="AD27095" s="56"/>
      <c r="AE27095" s="56"/>
    </row>
    <row r="27096" spans="1:31" x14ac:dyDescent="0.25">
      <c r="A27096" s="41">
        <v>0</v>
      </c>
      <c r="C27096" s="56"/>
      <c r="AC27096" s="56"/>
      <c r="AD27096" s="56"/>
      <c r="AE27096" s="56"/>
    </row>
    <row r="27097" spans="1:31" x14ac:dyDescent="0.25">
      <c r="A27097" s="41">
        <v>0</v>
      </c>
      <c r="C27097" s="56"/>
      <c r="AC27097" s="56"/>
      <c r="AD27097" s="56"/>
      <c r="AE27097" s="56"/>
    </row>
    <row r="27098" spans="1:31" x14ac:dyDescent="0.25">
      <c r="A27098" s="41">
        <v>0</v>
      </c>
      <c r="C27098" s="56"/>
      <c r="AC27098" s="56"/>
      <c r="AD27098" s="56"/>
      <c r="AE27098" s="56"/>
    </row>
    <row r="27099" spans="1:31" x14ac:dyDescent="0.25">
      <c r="A27099" s="41">
        <v>0</v>
      </c>
      <c r="C27099" s="56"/>
      <c r="AC27099" s="56"/>
      <c r="AD27099" s="56"/>
      <c r="AE27099" s="56"/>
    </row>
    <row r="27100" spans="1:31" x14ac:dyDescent="0.25">
      <c r="A27100" s="41">
        <v>0</v>
      </c>
      <c r="C27100" s="56"/>
      <c r="AC27100" s="56"/>
      <c r="AD27100" s="56"/>
      <c r="AE27100" s="56"/>
    </row>
    <row r="27101" spans="1:31" x14ac:dyDescent="0.25">
      <c r="A27101" s="41">
        <v>5682</v>
      </c>
      <c r="C27101" s="56"/>
      <c r="AC27101" s="56"/>
      <c r="AD27101" s="56"/>
      <c r="AE27101" s="56"/>
    </row>
    <row r="27102" spans="1:31" x14ac:dyDescent="0.25">
      <c r="A27102" s="41">
        <v>0</v>
      </c>
      <c r="C27102" s="56"/>
      <c r="AC27102" s="56"/>
      <c r="AD27102" s="56"/>
      <c r="AE27102" s="56"/>
    </row>
    <row r="27103" spans="1:31" x14ac:dyDescent="0.25">
      <c r="A27103" s="41">
        <v>0</v>
      </c>
      <c r="C27103" s="56"/>
      <c r="AC27103" s="56"/>
      <c r="AD27103" s="56"/>
      <c r="AE27103" s="56"/>
    </row>
    <row r="27104" spans="1:31" x14ac:dyDescent="0.25">
      <c r="A27104" s="41">
        <v>0</v>
      </c>
      <c r="C27104" s="56"/>
      <c r="AC27104" s="56"/>
      <c r="AD27104" s="56"/>
      <c r="AE27104" s="56"/>
    </row>
    <row r="27105" spans="1:31" x14ac:dyDescent="0.25">
      <c r="A27105" s="41">
        <v>0</v>
      </c>
      <c r="C27105" s="56"/>
      <c r="AC27105" s="56"/>
      <c r="AD27105" s="56"/>
      <c r="AE27105" s="56"/>
    </row>
    <row r="27106" spans="1:31" x14ac:dyDescent="0.25">
      <c r="A27106" s="41">
        <v>0</v>
      </c>
      <c r="C27106" s="56"/>
      <c r="AC27106" s="56"/>
      <c r="AD27106" s="56"/>
      <c r="AE27106" s="56"/>
    </row>
    <row r="27107" spans="1:31" x14ac:dyDescent="0.25">
      <c r="A27107" s="41">
        <v>0</v>
      </c>
      <c r="C27107" s="56"/>
      <c r="AC27107" s="56"/>
      <c r="AD27107" s="56"/>
      <c r="AE27107" s="56"/>
    </row>
    <row r="27108" spans="1:31" x14ac:dyDescent="0.25">
      <c r="A27108" s="41">
        <v>0</v>
      </c>
      <c r="C27108" s="56"/>
      <c r="AC27108" s="56"/>
      <c r="AD27108" s="56"/>
      <c r="AE27108" s="56"/>
    </row>
    <row r="27109" spans="1:31" x14ac:dyDescent="0.25">
      <c r="A27109" s="41">
        <v>0</v>
      </c>
      <c r="C27109" s="56"/>
      <c r="AC27109" s="56"/>
      <c r="AD27109" s="56"/>
      <c r="AE27109" s="56"/>
    </row>
    <row r="27110" spans="1:31" x14ac:dyDescent="0.25">
      <c r="A27110" s="41">
        <v>0</v>
      </c>
      <c r="C27110" s="56"/>
      <c r="AC27110" s="56"/>
      <c r="AD27110" s="56"/>
      <c r="AE27110" s="56"/>
    </row>
    <row r="27111" spans="1:31" x14ac:dyDescent="0.25">
      <c r="A27111" s="41">
        <v>0</v>
      </c>
      <c r="C27111" s="56"/>
      <c r="AC27111" s="56"/>
      <c r="AD27111" s="56"/>
      <c r="AE27111" s="56"/>
    </row>
    <row r="27112" spans="1:31" x14ac:dyDescent="0.25">
      <c r="A27112" s="41">
        <v>0</v>
      </c>
      <c r="C27112" s="56"/>
      <c r="AC27112" s="56"/>
      <c r="AD27112" s="56"/>
      <c r="AE27112" s="56"/>
    </row>
    <row r="27113" spans="1:31" x14ac:dyDescent="0.25">
      <c r="A27113" s="41">
        <v>0</v>
      </c>
      <c r="C27113" s="56"/>
      <c r="AC27113" s="56"/>
      <c r="AD27113" s="56"/>
      <c r="AE27113" s="56"/>
    </row>
    <row r="27114" spans="1:31" x14ac:dyDescent="0.25">
      <c r="A27114" s="41">
        <v>0</v>
      </c>
      <c r="C27114" s="56"/>
      <c r="AC27114" s="56"/>
      <c r="AD27114" s="56"/>
      <c r="AE27114" s="56"/>
    </row>
    <row r="27115" spans="1:31" x14ac:dyDescent="0.25">
      <c r="A27115" s="41">
        <v>0</v>
      </c>
      <c r="C27115" s="56"/>
      <c r="AC27115" s="56"/>
      <c r="AD27115" s="56"/>
      <c r="AE27115" s="56"/>
    </row>
    <row r="27116" spans="1:31" x14ac:dyDescent="0.25">
      <c r="A27116" s="41">
        <v>0</v>
      </c>
      <c r="C27116" s="56"/>
      <c r="AC27116" s="56"/>
      <c r="AD27116" s="56"/>
      <c r="AE27116" s="56"/>
    </row>
    <row r="27117" spans="1:31" x14ac:dyDescent="0.25">
      <c r="A27117" s="41">
        <v>0</v>
      </c>
      <c r="C27117" s="56"/>
      <c r="AC27117" s="56"/>
      <c r="AD27117" s="56"/>
      <c r="AE27117" s="56"/>
    </row>
    <row r="27118" spans="1:31" x14ac:dyDescent="0.25">
      <c r="A27118" s="41">
        <v>0</v>
      </c>
      <c r="C27118" s="56"/>
      <c r="AC27118" s="56"/>
      <c r="AD27118" s="56"/>
      <c r="AE27118" s="56"/>
    </row>
    <row r="27119" spans="1:31" x14ac:dyDescent="0.25">
      <c r="A27119" s="41">
        <v>0</v>
      </c>
      <c r="C27119" s="56"/>
      <c r="AC27119" s="56"/>
      <c r="AD27119" s="56"/>
      <c r="AE27119" s="56"/>
    </row>
    <row r="27120" spans="1:31" x14ac:dyDescent="0.25">
      <c r="A27120" s="41">
        <v>0</v>
      </c>
      <c r="C27120" s="56"/>
      <c r="AC27120" s="56"/>
      <c r="AD27120" s="56"/>
      <c r="AE27120" s="56"/>
    </row>
    <row r="27121" spans="1:31" x14ac:dyDescent="0.25">
      <c r="A27121" s="41">
        <v>0</v>
      </c>
      <c r="C27121" s="56"/>
      <c r="AC27121" s="56"/>
      <c r="AD27121" s="56"/>
      <c r="AE27121" s="56"/>
    </row>
    <row r="27122" spans="1:31" x14ac:dyDescent="0.25">
      <c r="A27122" s="41">
        <v>0</v>
      </c>
      <c r="C27122" s="56"/>
      <c r="AC27122" s="56"/>
      <c r="AD27122" s="56"/>
      <c r="AE27122" s="56"/>
    </row>
    <row r="27123" spans="1:31" x14ac:dyDescent="0.25">
      <c r="A27123" s="41">
        <v>0</v>
      </c>
      <c r="C27123" s="56"/>
      <c r="AC27123" s="56"/>
      <c r="AD27123" s="56"/>
      <c r="AE27123" s="56"/>
    </row>
    <row r="27124" spans="1:31" x14ac:dyDescent="0.25">
      <c r="A27124" s="41">
        <v>0</v>
      </c>
      <c r="C27124" s="56"/>
      <c r="AC27124" s="56"/>
      <c r="AD27124" s="56"/>
      <c r="AE27124" s="56"/>
    </row>
    <row r="27125" spans="1:31" x14ac:dyDescent="0.25">
      <c r="A27125" s="41">
        <v>0</v>
      </c>
      <c r="C27125" s="56"/>
      <c r="AC27125" s="56"/>
      <c r="AD27125" s="56"/>
      <c r="AE27125" s="56"/>
    </row>
    <row r="27126" spans="1:31" x14ac:dyDescent="0.25">
      <c r="A27126" s="41">
        <v>0</v>
      </c>
      <c r="C27126" s="56"/>
      <c r="AC27126" s="56"/>
      <c r="AD27126" s="56"/>
      <c r="AE27126" s="56"/>
    </row>
    <row r="27127" spans="1:31" x14ac:dyDescent="0.25">
      <c r="A27127" s="41">
        <v>0</v>
      </c>
      <c r="C27127" s="56"/>
      <c r="AC27127" s="56"/>
      <c r="AD27127" s="56"/>
      <c r="AE27127" s="56"/>
    </row>
    <row r="27128" spans="1:31" x14ac:dyDescent="0.25">
      <c r="A27128" s="41">
        <v>0</v>
      </c>
      <c r="C27128" s="56"/>
      <c r="AC27128" s="56"/>
      <c r="AD27128" s="56"/>
      <c r="AE27128" s="56"/>
    </row>
    <row r="27129" spans="1:31" x14ac:dyDescent="0.25">
      <c r="A27129" s="41">
        <v>0</v>
      </c>
      <c r="C27129" s="56"/>
      <c r="AC27129" s="56"/>
      <c r="AD27129" s="56"/>
      <c r="AE27129" s="56"/>
    </row>
    <row r="27130" spans="1:31" x14ac:dyDescent="0.25">
      <c r="A27130" s="41">
        <v>0</v>
      </c>
      <c r="C27130" s="56"/>
      <c r="AC27130" s="56"/>
      <c r="AD27130" s="56"/>
      <c r="AE27130" s="56"/>
    </row>
    <row r="27131" spans="1:31" x14ac:dyDescent="0.25">
      <c r="A27131" s="41">
        <v>0</v>
      </c>
      <c r="C27131" s="56"/>
      <c r="AC27131" s="56"/>
      <c r="AD27131" s="56"/>
      <c r="AE27131" s="56"/>
    </row>
    <row r="27132" spans="1:31" x14ac:dyDescent="0.25">
      <c r="A27132" s="41">
        <v>0</v>
      </c>
      <c r="C27132" s="56"/>
      <c r="AC27132" s="56"/>
      <c r="AD27132" s="56"/>
      <c r="AE27132" s="56"/>
    </row>
    <row r="27133" spans="1:31" x14ac:dyDescent="0.25">
      <c r="A27133" s="41">
        <v>0</v>
      </c>
      <c r="C27133" s="56"/>
      <c r="AC27133" s="56"/>
      <c r="AD27133" s="56"/>
      <c r="AE27133" s="56"/>
    </row>
    <row r="27134" spans="1:31" x14ac:dyDescent="0.25">
      <c r="A27134" s="41">
        <v>0</v>
      </c>
      <c r="C27134" s="56"/>
      <c r="AC27134" s="56"/>
      <c r="AD27134" s="56"/>
      <c r="AE27134" s="56"/>
    </row>
    <row r="27135" spans="1:31" x14ac:dyDescent="0.25">
      <c r="A27135" s="41">
        <v>0</v>
      </c>
      <c r="C27135" s="56"/>
      <c r="AC27135" s="56"/>
      <c r="AD27135" s="56"/>
      <c r="AE27135" s="56"/>
    </row>
    <row r="27136" spans="1:31" x14ac:dyDescent="0.25">
      <c r="A27136" s="41">
        <v>0</v>
      </c>
      <c r="C27136" s="56"/>
      <c r="AC27136" s="56"/>
      <c r="AD27136" s="56"/>
      <c r="AE27136" s="56"/>
    </row>
    <row r="27137" spans="1:31" x14ac:dyDescent="0.25">
      <c r="A27137" s="41">
        <v>0</v>
      </c>
      <c r="C27137" s="56"/>
      <c r="AC27137" s="56"/>
      <c r="AD27137" s="56"/>
      <c r="AE27137" s="56"/>
    </row>
    <row r="27138" spans="1:31" x14ac:dyDescent="0.25">
      <c r="A27138" s="41">
        <v>0</v>
      </c>
      <c r="C27138" s="56"/>
      <c r="AC27138" s="56"/>
      <c r="AD27138" s="56"/>
      <c r="AE27138" s="56"/>
    </row>
    <row r="27139" spans="1:31" x14ac:dyDescent="0.25">
      <c r="A27139" s="41">
        <v>0</v>
      </c>
      <c r="C27139" s="56"/>
      <c r="AC27139" s="56"/>
      <c r="AD27139" s="56"/>
      <c r="AE27139" s="56"/>
    </row>
    <row r="27140" spans="1:31" x14ac:dyDescent="0.25">
      <c r="A27140" s="41">
        <v>0</v>
      </c>
      <c r="C27140" s="56"/>
      <c r="AC27140" s="56"/>
      <c r="AD27140" s="56"/>
      <c r="AE27140" s="56"/>
    </row>
    <row r="27141" spans="1:31" x14ac:dyDescent="0.25">
      <c r="A27141" s="41">
        <v>0</v>
      </c>
      <c r="C27141" s="56"/>
      <c r="AC27141" s="56"/>
      <c r="AD27141" s="56"/>
      <c r="AE27141" s="56"/>
    </row>
    <row r="27142" spans="1:31" x14ac:dyDescent="0.25">
      <c r="A27142" s="41">
        <v>0</v>
      </c>
      <c r="C27142" s="56"/>
      <c r="AC27142" s="56"/>
      <c r="AD27142" s="56"/>
      <c r="AE27142" s="56"/>
    </row>
    <row r="27143" spans="1:31" x14ac:dyDescent="0.25">
      <c r="A27143" s="41">
        <v>0</v>
      </c>
      <c r="C27143" s="56"/>
      <c r="AC27143" s="56"/>
      <c r="AD27143" s="56"/>
      <c r="AE27143" s="56"/>
    </row>
    <row r="27144" spans="1:31" x14ac:dyDescent="0.25">
      <c r="A27144" s="41">
        <v>0</v>
      </c>
      <c r="C27144" s="56"/>
      <c r="AC27144" s="56"/>
      <c r="AD27144" s="56"/>
      <c r="AE27144" s="56"/>
    </row>
    <row r="27145" spans="1:31" x14ac:dyDescent="0.25">
      <c r="A27145" s="41">
        <v>0</v>
      </c>
      <c r="C27145" s="56"/>
      <c r="AC27145" s="56"/>
      <c r="AD27145" s="56"/>
      <c r="AE27145" s="56"/>
    </row>
    <row r="27146" spans="1:31" x14ac:dyDescent="0.25">
      <c r="A27146" s="41">
        <v>0</v>
      </c>
      <c r="C27146" s="56"/>
      <c r="AC27146" s="56"/>
      <c r="AD27146" s="56"/>
      <c r="AE27146" s="56"/>
    </row>
    <row r="27147" spans="1:31" x14ac:dyDescent="0.25">
      <c r="A27147" s="41">
        <v>0</v>
      </c>
      <c r="C27147" s="56"/>
      <c r="AC27147" s="56"/>
      <c r="AD27147" s="56"/>
      <c r="AE27147" s="56"/>
    </row>
    <row r="27148" spans="1:31" x14ac:dyDescent="0.25">
      <c r="A27148" s="41">
        <v>0</v>
      </c>
      <c r="C27148" s="56"/>
      <c r="AC27148" s="56"/>
      <c r="AD27148" s="56"/>
      <c r="AE27148" s="56"/>
    </row>
    <row r="27149" spans="1:31" x14ac:dyDescent="0.25">
      <c r="A27149" s="41">
        <v>0</v>
      </c>
      <c r="C27149" s="56"/>
      <c r="AC27149" s="56"/>
      <c r="AD27149" s="56"/>
      <c r="AE27149" s="56"/>
    </row>
    <row r="27150" spans="1:31" x14ac:dyDescent="0.25">
      <c r="A27150" s="41">
        <v>0</v>
      </c>
      <c r="C27150" s="56"/>
      <c r="AC27150" s="56"/>
      <c r="AD27150" s="56"/>
      <c r="AE27150" s="56"/>
    </row>
    <row r="27151" spans="1:31" x14ac:dyDescent="0.25">
      <c r="A27151" s="41">
        <v>0</v>
      </c>
      <c r="C27151" s="56"/>
      <c r="AC27151" s="56"/>
      <c r="AD27151" s="56"/>
      <c r="AE27151" s="56"/>
    </row>
    <row r="27152" spans="1:31" x14ac:dyDescent="0.25">
      <c r="A27152" s="41">
        <v>0</v>
      </c>
      <c r="C27152" s="56"/>
      <c r="AC27152" s="56"/>
      <c r="AD27152" s="56"/>
      <c r="AE27152" s="56"/>
    </row>
    <row r="27153" spans="1:31" x14ac:dyDescent="0.25">
      <c r="A27153" s="41">
        <v>0</v>
      </c>
      <c r="C27153" s="56"/>
      <c r="AC27153" s="56"/>
      <c r="AD27153" s="56"/>
      <c r="AE27153" s="56"/>
    </row>
    <row r="27154" spans="1:31" x14ac:dyDescent="0.25">
      <c r="A27154" s="41">
        <v>0</v>
      </c>
      <c r="C27154" s="56"/>
      <c r="AC27154" s="56"/>
      <c r="AD27154" s="56"/>
      <c r="AE27154" s="56"/>
    </row>
    <row r="27155" spans="1:31" x14ac:dyDescent="0.25">
      <c r="A27155" s="41">
        <v>0</v>
      </c>
      <c r="C27155" s="56"/>
      <c r="AC27155" s="56"/>
      <c r="AD27155" s="56"/>
      <c r="AE27155" s="56"/>
    </row>
    <row r="27156" spans="1:31" x14ac:dyDescent="0.25">
      <c r="A27156" s="41">
        <v>0</v>
      </c>
      <c r="C27156" s="56"/>
      <c r="AC27156" s="56"/>
      <c r="AD27156" s="56"/>
      <c r="AE27156" s="56"/>
    </row>
    <row r="27157" spans="1:31" x14ac:dyDescent="0.25">
      <c r="A27157" s="41">
        <v>0</v>
      </c>
      <c r="C27157" s="56"/>
      <c r="AC27157" s="56"/>
      <c r="AD27157" s="56"/>
      <c r="AE27157" s="56"/>
    </row>
    <row r="27158" spans="1:31" x14ac:dyDescent="0.25">
      <c r="A27158" s="41">
        <v>0</v>
      </c>
      <c r="C27158" s="56"/>
      <c r="AC27158" s="56"/>
      <c r="AD27158" s="56"/>
      <c r="AE27158" s="56"/>
    </row>
    <row r="27159" spans="1:31" x14ac:dyDescent="0.25">
      <c r="A27159" s="41">
        <v>0</v>
      </c>
      <c r="C27159" s="56"/>
      <c r="AC27159" s="56"/>
      <c r="AD27159" s="56"/>
      <c r="AE27159" s="56"/>
    </row>
    <row r="27160" spans="1:31" x14ac:dyDescent="0.25">
      <c r="A27160" s="41">
        <v>0</v>
      </c>
      <c r="C27160" s="56"/>
      <c r="AC27160" s="56"/>
      <c r="AD27160" s="56"/>
      <c r="AE27160" s="56"/>
    </row>
    <row r="27161" spans="1:31" x14ac:dyDescent="0.25">
      <c r="A27161" s="41">
        <v>0</v>
      </c>
      <c r="C27161" s="56"/>
      <c r="AC27161" s="56"/>
      <c r="AD27161" s="56"/>
      <c r="AE27161" s="56"/>
    </row>
    <row r="27162" spans="1:31" x14ac:dyDescent="0.25">
      <c r="A27162" s="41">
        <v>0</v>
      </c>
      <c r="C27162" s="56"/>
      <c r="AC27162" s="56"/>
      <c r="AD27162" s="56"/>
      <c r="AE27162" s="56"/>
    </row>
    <row r="27163" spans="1:31" x14ac:dyDescent="0.25">
      <c r="A27163" s="41">
        <v>0</v>
      </c>
      <c r="C27163" s="56"/>
      <c r="AC27163" s="56"/>
      <c r="AD27163" s="56"/>
      <c r="AE27163" s="56"/>
    </row>
    <row r="27164" spans="1:31" x14ac:dyDescent="0.25">
      <c r="A27164" s="41">
        <v>0</v>
      </c>
      <c r="C27164" s="56"/>
      <c r="AC27164" s="56"/>
      <c r="AD27164" s="56"/>
      <c r="AE27164" s="56"/>
    </row>
    <row r="27165" spans="1:31" x14ac:dyDescent="0.25">
      <c r="A27165" s="41">
        <v>0</v>
      </c>
      <c r="C27165" s="56"/>
      <c r="AC27165" s="56"/>
      <c r="AD27165" s="56"/>
      <c r="AE27165" s="56"/>
    </row>
    <row r="27166" spans="1:31" x14ac:dyDescent="0.25">
      <c r="A27166" s="41">
        <v>0</v>
      </c>
      <c r="C27166" s="56"/>
      <c r="AC27166" s="56"/>
      <c r="AD27166" s="56"/>
      <c r="AE27166" s="56"/>
    </row>
    <row r="27167" spans="1:31" x14ac:dyDescent="0.25">
      <c r="A27167" s="41">
        <v>0</v>
      </c>
      <c r="C27167" s="56"/>
      <c r="AC27167" s="56"/>
      <c r="AD27167" s="56"/>
      <c r="AE27167" s="56"/>
    </row>
    <row r="27168" spans="1:31" x14ac:dyDescent="0.25">
      <c r="A27168" s="41">
        <v>0</v>
      </c>
      <c r="C27168" s="56"/>
      <c r="AC27168" s="56"/>
      <c r="AD27168" s="56"/>
      <c r="AE27168" s="56"/>
    </row>
    <row r="27169" spans="1:31" x14ac:dyDescent="0.25">
      <c r="A27169" s="41">
        <v>0</v>
      </c>
      <c r="C27169" s="56"/>
      <c r="AC27169" s="56"/>
      <c r="AD27169" s="56"/>
      <c r="AE27169" s="56"/>
    </row>
    <row r="27170" spans="1:31" x14ac:dyDescent="0.25">
      <c r="A27170" s="41">
        <v>0</v>
      </c>
      <c r="C27170" s="56"/>
      <c r="AC27170" s="56"/>
      <c r="AD27170" s="56"/>
      <c r="AE27170" s="56"/>
    </row>
    <row r="27171" spans="1:31" x14ac:dyDescent="0.25">
      <c r="A27171" s="41">
        <v>0</v>
      </c>
      <c r="C27171" s="56"/>
      <c r="AC27171" s="56"/>
      <c r="AD27171" s="56"/>
      <c r="AE27171" s="56"/>
    </row>
    <row r="27172" spans="1:31" x14ac:dyDescent="0.25">
      <c r="A27172" s="41">
        <v>0</v>
      </c>
      <c r="C27172" s="56"/>
      <c r="AC27172" s="56"/>
      <c r="AD27172" s="56"/>
      <c r="AE27172" s="56"/>
    </row>
    <row r="27173" spans="1:31" x14ac:dyDescent="0.25">
      <c r="A27173" s="41">
        <v>0</v>
      </c>
      <c r="C27173" s="56"/>
      <c r="AC27173" s="56"/>
      <c r="AD27173" s="56"/>
      <c r="AE27173" s="56"/>
    </row>
    <row r="27174" spans="1:31" x14ac:dyDescent="0.25">
      <c r="A27174" s="41">
        <v>0</v>
      </c>
      <c r="C27174" s="56"/>
      <c r="AC27174" s="56"/>
      <c r="AD27174" s="56"/>
      <c r="AE27174" s="56"/>
    </row>
    <row r="27175" spans="1:31" x14ac:dyDescent="0.25">
      <c r="A27175" s="41">
        <v>0</v>
      </c>
      <c r="C27175" s="56"/>
      <c r="AC27175" s="56"/>
      <c r="AD27175" s="56"/>
      <c r="AE27175" s="56"/>
    </row>
    <row r="27176" spans="1:31" x14ac:dyDescent="0.25">
      <c r="A27176" s="41">
        <v>0</v>
      </c>
      <c r="C27176" s="56"/>
      <c r="AC27176" s="56"/>
      <c r="AD27176" s="56"/>
      <c r="AE27176" s="56"/>
    </row>
    <row r="27177" spans="1:31" x14ac:dyDescent="0.25">
      <c r="A27177" s="41">
        <v>0</v>
      </c>
      <c r="C27177" s="56"/>
      <c r="AC27177" s="56"/>
      <c r="AD27177" s="56"/>
      <c r="AE27177" s="56"/>
    </row>
    <row r="27178" spans="1:31" x14ac:dyDescent="0.25">
      <c r="A27178" s="41">
        <v>0</v>
      </c>
      <c r="C27178" s="56"/>
      <c r="AC27178" s="56"/>
      <c r="AD27178" s="56"/>
      <c r="AE27178" s="56"/>
    </row>
    <row r="27179" spans="1:31" x14ac:dyDescent="0.25">
      <c r="A27179" s="41">
        <v>0</v>
      </c>
      <c r="C27179" s="56"/>
      <c r="AC27179" s="56"/>
      <c r="AD27179" s="56"/>
      <c r="AE27179" s="56"/>
    </row>
    <row r="27180" spans="1:31" x14ac:dyDescent="0.25">
      <c r="A27180" s="41">
        <v>0</v>
      </c>
      <c r="C27180" s="56"/>
      <c r="AC27180" s="56"/>
      <c r="AD27180" s="56"/>
      <c r="AE27180" s="56"/>
    </row>
    <row r="27181" spans="1:31" x14ac:dyDescent="0.25">
      <c r="A27181" s="41">
        <v>0</v>
      </c>
      <c r="C27181" s="56"/>
      <c r="AC27181" s="56"/>
      <c r="AD27181" s="56"/>
      <c r="AE27181" s="56"/>
    </row>
    <row r="27182" spans="1:31" x14ac:dyDescent="0.25">
      <c r="A27182" s="41">
        <v>0</v>
      </c>
      <c r="C27182" s="56"/>
      <c r="AC27182" s="56"/>
      <c r="AD27182" s="56"/>
      <c r="AE27182" s="56"/>
    </row>
    <row r="27183" spans="1:31" x14ac:dyDescent="0.25">
      <c r="A27183" s="41">
        <v>0</v>
      </c>
      <c r="C27183" s="56"/>
      <c r="AC27183" s="56"/>
      <c r="AD27183" s="56"/>
      <c r="AE27183" s="56"/>
    </row>
    <row r="27184" spans="1:31" x14ac:dyDescent="0.25">
      <c r="A27184" s="41">
        <v>0</v>
      </c>
      <c r="C27184" s="56"/>
      <c r="AC27184" s="56"/>
      <c r="AD27184" s="56"/>
      <c r="AE27184" s="56"/>
    </row>
    <row r="27185" spans="1:31" x14ac:dyDescent="0.25">
      <c r="A27185" s="41">
        <v>0</v>
      </c>
      <c r="C27185" s="56"/>
      <c r="AC27185" s="56"/>
      <c r="AD27185" s="56"/>
      <c r="AE27185" s="56"/>
    </row>
    <row r="27186" spans="1:31" x14ac:dyDescent="0.25">
      <c r="A27186" s="41">
        <v>0</v>
      </c>
      <c r="C27186" s="56"/>
      <c r="AC27186" s="56"/>
      <c r="AD27186" s="56"/>
      <c r="AE27186" s="56"/>
    </row>
    <row r="27187" spans="1:31" x14ac:dyDescent="0.25">
      <c r="A27187" s="41">
        <v>0</v>
      </c>
      <c r="C27187" s="56"/>
      <c r="AC27187" s="56"/>
      <c r="AD27187" s="56"/>
      <c r="AE27187" s="56"/>
    </row>
    <row r="27188" spans="1:31" x14ac:dyDescent="0.25">
      <c r="A27188" s="41">
        <v>0</v>
      </c>
      <c r="C27188" s="56"/>
      <c r="AC27188" s="56"/>
      <c r="AD27188" s="56"/>
      <c r="AE27188" s="56"/>
    </row>
    <row r="27189" spans="1:31" x14ac:dyDescent="0.25">
      <c r="A27189" s="41">
        <v>0</v>
      </c>
      <c r="C27189" s="56"/>
      <c r="AC27189" s="56"/>
      <c r="AD27189" s="56"/>
      <c r="AE27189" s="56"/>
    </row>
    <row r="27190" spans="1:31" x14ac:dyDescent="0.25">
      <c r="A27190" s="41">
        <v>0</v>
      </c>
      <c r="C27190" s="56"/>
      <c r="AC27190" s="56"/>
      <c r="AD27190" s="56"/>
      <c r="AE27190" s="56"/>
    </row>
    <row r="27191" spans="1:31" x14ac:dyDescent="0.25">
      <c r="A27191" s="41">
        <v>0</v>
      </c>
      <c r="C27191" s="56"/>
      <c r="AC27191" s="56"/>
      <c r="AD27191" s="56"/>
      <c r="AE27191" s="56"/>
    </row>
    <row r="27192" spans="1:31" x14ac:dyDescent="0.25">
      <c r="A27192" s="41">
        <v>0</v>
      </c>
      <c r="C27192" s="56"/>
      <c r="AC27192" s="56"/>
      <c r="AD27192" s="56"/>
      <c r="AE27192" s="56"/>
    </row>
    <row r="27193" spans="1:31" x14ac:dyDescent="0.25">
      <c r="A27193" s="41">
        <v>0</v>
      </c>
      <c r="C27193" s="56"/>
      <c r="AC27193" s="56"/>
      <c r="AD27193" s="56"/>
      <c r="AE27193" s="56"/>
    </row>
    <row r="27194" spans="1:31" x14ac:dyDescent="0.25">
      <c r="A27194" s="41">
        <v>0</v>
      </c>
      <c r="C27194" s="56"/>
      <c r="AC27194" s="56"/>
      <c r="AD27194" s="56"/>
      <c r="AE27194" s="56"/>
    </row>
    <row r="27195" spans="1:31" x14ac:dyDescent="0.25">
      <c r="A27195" s="41">
        <v>0</v>
      </c>
      <c r="C27195" s="56"/>
      <c r="AC27195" s="56"/>
      <c r="AD27195" s="56"/>
      <c r="AE27195" s="56"/>
    </row>
    <row r="27196" spans="1:31" x14ac:dyDescent="0.25">
      <c r="A27196" s="41">
        <v>0</v>
      </c>
      <c r="C27196" s="56"/>
      <c r="AC27196" s="56"/>
      <c r="AD27196" s="56"/>
      <c r="AE27196" s="56"/>
    </row>
    <row r="27197" spans="1:31" x14ac:dyDescent="0.25">
      <c r="A27197" s="41">
        <v>0</v>
      </c>
      <c r="C27197" s="56"/>
      <c r="AC27197" s="56"/>
      <c r="AD27197" s="56"/>
      <c r="AE27197" s="56"/>
    </row>
    <row r="27198" spans="1:31" x14ac:dyDescent="0.25">
      <c r="A27198" s="41">
        <v>0</v>
      </c>
      <c r="C27198" s="56"/>
      <c r="AC27198" s="56"/>
      <c r="AD27198" s="56"/>
      <c r="AE27198" s="56"/>
    </row>
    <row r="27199" spans="1:31" x14ac:dyDescent="0.25">
      <c r="A27199" s="41">
        <v>0</v>
      </c>
      <c r="C27199" s="56"/>
      <c r="AC27199" s="56"/>
      <c r="AD27199" s="56"/>
      <c r="AE27199" s="56"/>
    </row>
    <row r="27200" spans="1:31" x14ac:dyDescent="0.25">
      <c r="A27200" s="41">
        <v>0</v>
      </c>
      <c r="C27200" s="56"/>
      <c r="AC27200" s="56"/>
      <c r="AD27200" s="56"/>
      <c r="AE27200" s="56"/>
    </row>
    <row r="27201" spans="1:31" x14ac:dyDescent="0.25">
      <c r="A27201" s="41">
        <v>0</v>
      </c>
      <c r="C27201" s="56"/>
      <c r="AC27201" s="56"/>
      <c r="AD27201" s="56"/>
      <c r="AE27201" s="56"/>
    </row>
    <row r="27202" spans="1:31" x14ac:dyDescent="0.25">
      <c r="A27202" s="41">
        <v>0</v>
      </c>
      <c r="C27202" s="56"/>
      <c r="AC27202" s="56"/>
      <c r="AD27202" s="56"/>
      <c r="AE27202" s="56"/>
    </row>
    <row r="27203" spans="1:31" x14ac:dyDescent="0.25">
      <c r="A27203" s="41">
        <v>0</v>
      </c>
      <c r="C27203" s="56"/>
      <c r="AC27203" s="56"/>
      <c r="AD27203" s="56"/>
      <c r="AE27203" s="56"/>
    </row>
    <row r="27204" spans="1:31" x14ac:dyDescent="0.25">
      <c r="A27204" s="41">
        <v>0</v>
      </c>
      <c r="C27204" s="56"/>
      <c r="AC27204" s="56"/>
      <c r="AD27204" s="56"/>
      <c r="AE27204" s="56"/>
    </row>
    <row r="27205" spans="1:31" x14ac:dyDescent="0.25">
      <c r="A27205" s="41">
        <v>0</v>
      </c>
      <c r="C27205" s="56"/>
      <c r="AC27205" s="56"/>
      <c r="AD27205" s="56"/>
      <c r="AE27205" s="56"/>
    </row>
    <row r="27206" spans="1:31" x14ac:dyDescent="0.25">
      <c r="A27206" s="41">
        <v>0</v>
      </c>
      <c r="C27206" s="56"/>
      <c r="AC27206" s="56"/>
      <c r="AD27206" s="56"/>
      <c r="AE27206" s="56"/>
    </row>
    <row r="27207" spans="1:31" x14ac:dyDescent="0.25">
      <c r="A27207" s="41">
        <v>0</v>
      </c>
      <c r="C27207" s="56"/>
      <c r="AC27207" s="56"/>
      <c r="AD27207" s="56"/>
      <c r="AE27207" s="56"/>
    </row>
    <row r="27208" spans="1:31" x14ac:dyDescent="0.25">
      <c r="A27208" s="41">
        <v>0</v>
      </c>
      <c r="C27208" s="56"/>
      <c r="AC27208" s="56"/>
      <c r="AD27208" s="56"/>
      <c r="AE27208" s="56"/>
    </row>
    <row r="27209" spans="1:31" x14ac:dyDescent="0.25">
      <c r="A27209" s="41">
        <v>0</v>
      </c>
      <c r="C27209" s="56"/>
      <c r="AC27209" s="56"/>
      <c r="AD27209" s="56"/>
      <c r="AE27209" s="56"/>
    </row>
    <row r="27210" spans="1:31" x14ac:dyDescent="0.25">
      <c r="A27210" s="41">
        <v>0</v>
      </c>
      <c r="C27210" s="56"/>
      <c r="AC27210" s="56"/>
      <c r="AD27210" s="56"/>
      <c r="AE27210" s="56"/>
    </row>
    <row r="27211" spans="1:31" x14ac:dyDescent="0.25">
      <c r="A27211" s="41">
        <v>0</v>
      </c>
      <c r="C27211" s="56"/>
      <c r="AC27211" s="56"/>
      <c r="AD27211" s="56"/>
      <c r="AE27211" s="56"/>
    </row>
    <row r="27212" spans="1:31" x14ac:dyDescent="0.25">
      <c r="A27212" s="41">
        <v>0</v>
      </c>
      <c r="C27212" s="56"/>
      <c r="AC27212" s="56"/>
      <c r="AD27212" s="56"/>
      <c r="AE27212" s="56"/>
    </row>
    <row r="27213" spans="1:31" x14ac:dyDescent="0.25">
      <c r="A27213" s="41">
        <v>0</v>
      </c>
      <c r="C27213" s="56"/>
      <c r="AC27213" s="56"/>
      <c r="AD27213" s="56"/>
      <c r="AE27213" s="56"/>
    </row>
    <row r="27214" spans="1:31" x14ac:dyDescent="0.25">
      <c r="A27214" s="41">
        <v>0</v>
      </c>
      <c r="C27214" s="56"/>
      <c r="AC27214" s="56"/>
      <c r="AD27214" s="56"/>
      <c r="AE27214" s="56"/>
    </row>
    <row r="27215" spans="1:31" x14ac:dyDescent="0.25">
      <c r="A27215" s="41">
        <v>0</v>
      </c>
      <c r="C27215" s="56"/>
      <c r="AC27215" s="56"/>
      <c r="AD27215" s="56"/>
      <c r="AE27215" s="56"/>
    </row>
    <row r="27216" spans="1:31" x14ac:dyDescent="0.25">
      <c r="A27216" s="41">
        <v>0</v>
      </c>
      <c r="C27216" s="56"/>
      <c r="AC27216" s="56"/>
      <c r="AD27216" s="56"/>
      <c r="AE27216" s="56"/>
    </row>
    <row r="27217" spans="1:31" x14ac:dyDescent="0.25">
      <c r="A27217" s="41">
        <v>0</v>
      </c>
      <c r="C27217" s="56"/>
      <c r="AC27217" s="56"/>
      <c r="AD27217" s="56"/>
      <c r="AE27217" s="56"/>
    </row>
    <row r="27218" spans="1:31" x14ac:dyDescent="0.25">
      <c r="A27218" s="41">
        <v>0</v>
      </c>
      <c r="C27218" s="56"/>
      <c r="AC27218" s="56"/>
      <c r="AD27218" s="56"/>
      <c r="AE27218" s="56"/>
    </row>
    <row r="27219" spans="1:31" x14ac:dyDescent="0.25">
      <c r="A27219" s="41">
        <v>0</v>
      </c>
      <c r="C27219" s="56"/>
      <c r="AC27219" s="56"/>
      <c r="AD27219" s="56"/>
      <c r="AE27219" s="56"/>
    </row>
    <row r="27220" spans="1:31" x14ac:dyDescent="0.25">
      <c r="A27220" s="41">
        <v>0</v>
      </c>
      <c r="C27220" s="56"/>
      <c r="AC27220" s="56"/>
      <c r="AD27220" s="56"/>
      <c r="AE27220" s="56"/>
    </row>
    <row r="27221" spans="1:31" x14ac:dyDescent="0.25">
      <c r="A27221" s="41">
        <v>0</v>
      </c>
      <c r="C27221" s="56"/>
      <c r="AC27221" s="56"/>
      <c r="AD27221" s="56"/>
      <c r="AE27221" s="56"/>
    </row>
    <row r="27222" spans="1:31" x14ac:dyDescent="0.25">
      <c r="A27222" s="41">
        <v>0</v>
      </c>
      <c r="C27222" s="56"/>
      <c r="AC27222" s="56"/>
      <c r="AD27222" s="56"/>
      <c r="AE27222" s="56"/>
    </row>
    <row r="27223" spans="1:31" x14ac:dyDescent="0.25">
      <c r="A27223" s="41">
        <v>0</v>
      </c>
      <c r="C27223" s="56"/>
      <c r="AC27223" s="56"/>
      <c r="AD27223" s="56"/>
      <c r="AE27223" s="56"/>
    </row>
    <row r="27224" spans="1:31" x14ac:dyDescent="0.25">
      <c r="A27224" s="41">
        <v>0</v>
      </c>
      <c r="C27224" s="56"/>
      <c r="AC27224" s="56"/>
      <c r="AD27224" s="56"/>
      <c r="AE27224" s="56"/>
    </row>
    <row r="27225" spans="1:31" x14ac:dyDescent="0.25">
      <c r="A27225" s="41">
        <v>0</v>
      </c>
      <c r="C27225" s="56"/>
      <c r="AC27225" s="56"/>
      <c r="AD27225" s="56"/>
      <c r="AE27225" s="56"/>
    </row>
    <row r="27226" spans="1:31" x14ac:dyDescent="0.25">
      <c r="A27226" s="41">
        <v>0</v>
      </c>
      <c r="C27226" s="56"/>
      <c r="AC27226" s="56"/>
      <c r="AD27226" s="56"/>
      <c r="AE27226" s="56"/>
    </row>
    <row r="27227" spans="1:31" x14ac:dyDescent="0.25">
      <c r="A27227" s="41">
        <v>0</v>
      </c>
      <c r="C27227" s="56"/>
      <c r="AC27227" s="56"/>
      <c r="AD27227" s="56"/>
      <c r="AE27227" s="56"/>
    </row>
    <row r="27228" spans="1:31" x14ac:dyDescent="0.25">
      <c r="A27228" s="41">
        <v>0</v>
      </c>
      <c r="C27228" s="56"/>
      <c r="AC27228" s="56"/>
      <c r="AD27228" s="56"/>
      <c r="AE27228" s="56"/>
    </row>
    <row r="27229" spans="1:31" x14ac:dyDescent="0.25">
      <c r="A27229" s="41">
        <v>0</v>
      </c>
      <c r="C27229" s="56"/>
      <c r="AC27229" s="56"/>
      <c r="AD27229" s="56"/>
      <c r="AE27229" s="56"/>
    </row>
    <row r="27230" spans="1:31" x14ac:dyDescent="0.25">
      <c r="A27230" s="41">
        <v>0</v>
      </c>
      <c r="C27230" s="56"/>
      <c r="AC27230" s="56"/>
      <c r="AD27230" s="56"/>
      <c r="AE27230" s="56"/>
    </row>
    <row r="27231" spans="1:31" x14ac:dyDescent="0.25">
      <c r="A27231" s="41">
        <v>0</v>
      </c>
      <c r="C27231" s="56"/>
      <c r="AC27231" s="56"/>
      <c r="AD27231" s="56"/>
      <c r="AE27231" s="56"/>
    </row>
    <row r="27232" spans="1:31" x14ac:dyDescent="0.25">
      <c r="A27232" s="41">
        <v>0</v>
      </c>
      <c r="C27232" s="56"/>
      <c r="AC27232" s="56"/>
      <c r="AD27232" s="56"/>
      <c r="AE27232" s="56"/>
    </row>
    <row r="27233" spans="1:31" x14ac:dyDescent="0.25">
      <c r="A27233" s="41">
        <v>0</v>
      </c>
      <c r="C27233" s="56"/>
      <c r="AC27233" s="56"/>
      <c r="AD27233" s="56"/>
      <c r="AE27233" s="56"/>
    </row>
    <row r="27234" spans="1:31" x14ac:dyDescent="0.25">
      <c r="A27234" s="41">
        <v>0</v>
      </c>
      <c r="C27234" s="56"/>
      <c r="AC27234" s="56"/>
      <c r="AD27234" s="56"/>
      <c r="AE27234" s="56"/>
    </row>
    <row r="27235" spans="1:31" x14ac:dyDescent="0.25">
      <c r="A27235" s="41">
        <v>0</v>
      </c>
      <c r="C27235" s="56"/>
      <c r="AC27235" s="56"/>
      <c r="AD27235" s="56"/>
      <c r="AE27235" s="56"/>
    </row>
    <row r="27236" spans="1:31" x14ac:dyDescent="0.25">
      <c r="A27236" s="41">
        <v>0</v>
      </c>
      <c r="C27236" s="56"/>
      <c r="AC27236" s="56"/>
      <c r="AD27236" s="56"/>
      <c r="AE27236" s="56"/>
    </row>
    <row r="27237" spans="1:31" x14ac:dyDescent="0.25">
      <c r="A27237" s="41">
        <v>0</v>
      </c>
      <c r="C27237" s="56"/>
      <c r="AC27237" s="56"/>
      <c r="AD27237" s="56"/>
      <c r="AE27237" s="56"/>
    </row>
    <row r="27238" spans="1:31" x14ac:dyDescent="0.25">
      <c r="A27238" s="41">
        <v>0</v>
      </c>
      <c r="C27238" s="56"/>
      <c r="AC27238" s="56"/>
      <c r="AD27238" s="56"/>
      <c r="AE27238" s="56"/>
    </row>
    <row r="27239" spans="1:31" x14ac:dyDescent="0.25">
      <c r="A27239" s="41">
        <v>0</v>
      </c>
      <c r="C27239" s="56"/>
      <c r="AC27239" s="56"/>
      <c r="AD27239" s="56"/>
      <c r="AE27239" s="56"/>
    </row>
    <row r="27240" spans="1:31" x14ac:dyDescent="0.25">
      <c r="A27240" s="41">
        <v>0</v>
      </c>
      <c r="C27240" s="56"/>
      <c r="AC27240" s="56"/>
      <c r="AD27240" s="56"/>
      <c r="AE27240" s="56"/>
    </row>
    <row r="27241" spans="1:31" x14ac:dyDescent="0.25">
      <c r="A27241" s="41">
        <v>0</v>
      </c>
      <c r="C27241" s="56"/>
      <c r="AC27241" s="56"/>
      <c r="AD27241" s="56"/>
      <c r="AE27241" s="56"/>
    </row>
    <row r="27242" spans="1:31" x14ac:dyDescent="0.25">
      <c r="A27242" s="41">
        <v>0</v>
      </c>
      <c r="C27242" s="56"/>
      <c r="AC27242" s="56"/>
      <c r="AD27242" s="56"/>
      <c r="AE27242" s="56"/>
    </row>
    <row r="27243" spans="1:31" x14ac:dyDescent="0.25">
      <c r="A27243" s="41">
        <v>0</v>
      </c>
      <c r="C27243" s="56"/>
      <c r="AC27243" s="56"/>
      <c r="AD27243" s="56"/>
      <c r="AE27243" s="56"/>
    </row>
    <row r="27244" spans="1:31" x14ac:dyDescent="0.25">
      <c r="A27244" s="41">
        <v>0</v>
      </c>
      <c r="C27244" s="56"/>
      <c r="AC27244" s="56"/>
      <c r="AD27244" s="56"/>
      <c r="AE27244" s="56"/>
    </row>
    <row r="27245" spans="1:31" x14ac:dyDescent="0.25">
      <c r="A27245" s="41">
        <v>0</v>
      </c>
      <c r="C27245" s="56"/>
      <c r="AC27245" s="56"/>
      <c r="AD27245" s="56"/>
      <c r="AE27245" s="56"/>
    </row>
    <row r="27246" spans="1:31" x14ac:dyDescent="0.25">
      <c r="A27246" s="41">
        <v>0</v>
      </c>
      <c r="C27246" s="56"/>
      <c r="AC27246" s="56"/>
      <c r="AD27246" s="56"/>
      <c r="AE27246" s="56"/>
    </row>
    <row r="27247" spans="1:31" x14ac:dyDescent="0.25">
      <c r="A27247" s="41">
        <v>0</v>
      </c>
      <c r="C27247" s="56"/>
      <c r="AC27247" s="56"/>
      <c r="AD27247" s="56"/>
      <c r="AE27247" s="56"/>
    </row>
    <row r="27248" spans="1:31" x14ac:dyDescent="0.25">
      <c r="A27248" s="41">
        <v>0</v>
      </c>
      <c r="C27248" s="56"/>
      <c r="AC27248" s="56"/>
      <c r="AD27248" s="56"/>
      <c r="AE27248" s="56"/>
    </row>
    <row r="27249" spans="1:31" x14ac:dyDescent="0.25">
      <c r="A27249" s="41">
        <v>0</v>
      </c>
      <c r="C27249" s="56"/>
      <c r="AC27249" s="56"/>
      <c r="AD27249" s="56"/>
      <c r="AE27249" s="56"/>
    </row>
    <row r="27250" spans="1:31" x14ac:dyDescent="0.25">
      <c r="A27250" s="41">
        <v>0</v>
      </c>
      <c r="C27250" s="56"/>
      <c r="AC27250" s="56"/>
      <c r="AD27250" s="56"/>
      <c r="AE27250" s="56"/>
    </row>
    <row r="27251" spans="1:31" x14ac:dyDescent="0.25">
      <c r="A27251" s="41">
        <v>0</v>
      </c>
      <c r="C27251" s="56"/>
      <c r="AC27251" s="56"/>
      <c r="AD27251" s="56"/>
      <c r="AE27251" s="56"/>
    </row>
    <row r="27252" spans="1:31" x14ac:dyDescent="0.25">
      <c r="A27252" s="41">
        <v>0</v>
      </c>
      <c r="C27252" s="56"/>
      <c r="AC27252" s="56"/>
      <c r="AD27252" s="56"/>
      <c r="AE27252" s="56"/>
    </row>
    <row r="27253" spans="1:31" x14ac:dyDescent="0.25">
      <c r="A27253" s="41">
        <v>0</v>
      </c>
      <c r="C27253" s="56"/>
      <c r="AC27253" s="56"/>
      <c r="AD27253" s="56"/>
      <c r="AE27253" s="56"/>
    </row>
    <row r="27254" spans="1:31" x14ac:dyDescent="0.25">
      <c r="A27254" s="41">
        <v>0</v>
      </c>
      <c r="C27254" s="56"/>
      <c r="AC27254" s="56"/>
      <c r="AD27254" s="56"/>
      <c r="AE27254" s="56"/>
    </row>
    <row r="27255" spans="1:31" x14ac:dyDescent="0.25">
      <c r="A27255" s="41">
        <v>0</v>
      </c>
      <c r="C27255" s="56"/>
      <c r="AC27255" s="56"/>
      <c r="AD27255" s="56"/>
      <c r="AE27255" s="56"/>
    </row>
    <row r="27256" spans="1:31" x14ac:dyDescent="0.25">
      <c r="A27256" s="41">
        <v>0</v>
      </c>
      <c r="C27256" s="56"/>
      <c r="AC27256" s="56"/>
      <c r="AD27256" s="56"/>
      <c r="AE27256" s="56"/>
    </row>
    <row r="27257" spans="1:31" x14ac:dyDescent="0.25">
      <c r="A27257" s="41">
        <v>0</v>
      </c>
      <c r="C27257" s="56"/>
      <c r="AC27257" s="56"/>
      <c r="AD27257" s="56"/>
      <c r="AE27257" s="56"/>
    </row>
    <row r="27258" spans="1:31" x14ac:dyDescent="0.25">
      <c r="A27258" s="41">
        <v>0</v>
      </c>
      <c r="C27258" s="56"/>
      <c r="AC27258" s="56"/>
      <c r="AD27258" s="56"/>
      <c r="AE27258" s="56"/>
    </row>
    <row r="27259" spans="1:31" x14ac:dyDescent="0.25">
      <c r="A27259" s="41">
        <v>0</v>
      </c>
      <c r="C27259" s="56"/>
      <c r="AC27259" s="56"/>
      <c r="AD27259" s="56"/>
      <c r="AE27259" s="56"/>
    </row>
    <row r="27260" spans="1:31" x14ac:dyDescent="0.25">
      <c r="A27260" s="41">
        <v>0</v>
      </c>
      <c r="C27260" s="56"/>
      <c r="AC27260" s="56"/>
      <c r="AD27260" s="56"/>
      <c r="AE27260" s="56"/>
    </row>
    <row r="27261" spans="1:31" x14ac:dyDescent="0.25">
      <c r="A27261" s="41">
        <v>0</v>
      </c>
      <c r="C27261" s="56"/>
      <c r="AC27261" s="56"/>
      <c r="AD27261" s="56"/>
      <c r="AE27261" s="56"/>
    </row>
    <row r="27262" spans="1:31" x14ac:dyDescent="0.25">
      <c r="A27262" s="41">
        <v>0</v>
      </c>
      <c r="C27262" s="56"/>
      <c r="AC27262" s="56"/>
      <c r="AD27262" s="56"/>
      <c r="AE27262" s="56"/>
    </row>
    <row r="27263" spans="1:31" x14ac:dyDescent="0.25">
      <c r="A27263" s="41">
        <v>0</v>
      </c>
      <c r="C27263" s="56"/>
      <c r="AC27263" s="56"/>
      <c r="AD27263" s="56"/>
      <c r="AE27263" s="56"/>
    </row>
    <row r="27264" spans="1:31" x14ac:dyDescent="0.25">
      <c r="A27264" s="41">
        <v>0</v>
      </c>
      <c r="C27264" s="56"/>
      <c r="AC27264" s="56"/>
      <c r="AD27264" s="56"/>
      <c r="AE27264" s="56"/>
    </row>
    <row r="27265" spans="1:31" x14ac:dyDescent="0.25">
      <c r="A27265" s="41">
        <v>0</v>
      </c>
      <c r="C27265" s="56"/>
      <c r="AC27265" s="56"/>
      <c r="AD27265" s="56"/>
      <c r="AE27265" s="56"/>
    </row>
    <row r="27266" spans="1:31" x14ac:dyDescent="0.25">
      <c r="A27266" s="41">
        <v>0</v>
      </c>
      <c r="C27266" s="56"/>
      <c r="AC27266" s="56"/>
      <c r="AD27266" s="56"/>
      <c r="AE27266" s="56"/>
    </row>
    <row r="27267" spans="1:31" x14ac:dyDescent="0.25">
      <c r="A27267" s="41">
        <v>0</v>
      </c>
      <c r="C27267" s="56"/>
      <c r="AC27267" s="56"/>
      <c r="AD27267" s="56"/>
      <c r="AE27267" s="56"/>
    </row>
    <row r="27268" spans="1:31" x14ac:dyDescent="0.25">
      <c r="A27268" s="41">
        <v>0</v>
      </c>
      <c r="C27268" s="56"/>
      <c r="AC27268" s="56"/>
      <c r="AD27268" s="56"/>
      <c r="AE27268" s="56"/>
    </row>
    <row r="27269" spans="1:31" x14ac:dyDescent="0.25">
      <c r="A27269" s="41">
        <v>0</v>
      </c>
      <c r="C27269" s="56"/>
      <c r="AC27269" s="56"/>
      <c r="AD27269" s="56"/>
      <c r="AE27269" s="56"/>
    </row>
    <row r="27270" spans="1:31" x14ac:dyDescent="0.25">
      <c r="A27270" s="41">
        <v>0</v>
      </c>
      <c r="C27270" s="56"/>
      <c r="AC27270" s="56"/>
      <c r="AD27270" s="56"/>
      <c r="AE27270" s="56"/>
    </row>
    <row r="27271" spans="1:31" x14ac:dyDescent="0.25">
      <c r="A27271" s="41">
        <v>0</v>
      </c>
      <c r="C27271" s="56"/>
      <c r="AC27271" s="56"/>
      <c r="AD27271" s="56"/>
      <c r="AE27271" s="56"/>
    </row>
    <row r="27272" spans="1:31" x14ac:dyDescent="0.25">
      <c r="A27272" s="41">
        <v>0</v>
      </c>
      <c r="C27272" s="56"/>
      <c r="AC27272" s="56"/>
      <c r="AD27272" s="56"/>
      <c r="AE27272" s="56"/>
    </row>
    <row r="27273" spans="1:31" x14ac:dyDescent="0.25">
      <c r="A27273" s="41">
        <v>0</v>
      </c>
      <c r="C27273" s="56"/>
      <c r="AC27273" s="56"/>
      <c r="AD27273" s="56"/>
      <c r="AE27273" s="56"/>
    </row>
    <row r="27274" spans="1:31" x14ac:dyDescent="0.25">
      <c r="A27274" s="41">
        <v>0</v>
      </c>
      <c r="C27274" s="56"/>
      <c r="AC27274" s="56"/>
      <c r="AD27274" s="56"/>
      <c r="AE27274" s="56"/>
    </row>
    <row r="27275" spans="1:31" x14ac:dyDescent="0.25">
      <c r="A27275" s="41">
        <v>0</v>
      </c>
      <c r="C27275" s="56"/>
      <c r="AC27275" s="56"/>
      <c r="AD27275" s="56"/>
      <c r="AE27275" s="56"/>
    </row>
    <row r="27276" spans="1:31" x14ac:dyDescent="0.25">
      <c r="A27276" s="41">
        <v>0</v>
      </c>
      <c r="C27276" s="56"/>
      <c r="AC27276" s="56"/>
      <c r="AD27276" s="56"/>
      <c r="AE27276" s="56"/>
    </row>
    <row r="27277" spans="1:31" x14ac:dyDescent="0.25">
      <c r="A27277" s="41">
        <v>0</v>
      </c>
      <c r="C27277" s="56"/>
      <c r="AC27277" s="56"/>
      <c r="AD27277" s="56"/>
      <c r="AE27277" s="56"/>
    </row>
    <row r="27278" spans="1:31" x14ac:dyDescent="0.25">
      <c r="A27278" s="41">
        <v>0</v>
      </c>
      <c r="C27278" s="56"/>
      <c r="AC27278" s="56"/>
      <c r="AD27278" s="56"/>
      <c r="AE27278" s="56"/>
    </row>
    <row r="27279" spans="1:31" x14ac:dyDescent="0.25">
      <c r="A27279" s="41">
        <v>0</v>
      </c>
      <c r="C27279" s="56"/>
      <c r="AC27279" s="56"/>
      <c r="AD27279" s="56"/>
      <c r="AE27279" s="56"/>
    </row>
    <row r="27280" spans="1:31" x14ac:dyDescent="0.25">
      <c r="A27280" s="41">
        <v>0</v>
      </c>
      <c r="C27280" s="56"/>
      <c r="AC27280" s="56"/>
      <c r="AD27280" s="56"/>
      <c r="AE27280" s="56"/>
    </row>
    <row r="27281" spans="1:31" x14ac:dyDescent="0.25">
      <c r="A27281" s="41">
        <v>0</v>
      </c>
      <c r="C27281" s="56"/>
      <c r="AC27281" s="56"/>
      <c r="AD27281" s="56"/>
      <c r="AE27281" s="56"/>
    </row>
    <row r="27282" spans="1:31" x14ac:dyDescent="0.25">
      <c r="A27282" s="41">
        <v>0</v>
      </c>
      <c r="C27282" s="56"/>
      <c r="AC27282" s="56"/>
      <c r="AD27282" s="56"/>
      <c r="AE27282" s="56"/>
    </row>
    <row r="27283" spans="1:31" x14ac:dyDescent="0.25">
      <c r="A27283" s="41">
        <v>0</v>
      </c>
      <c r="C27283" s="56"/>
      <c r="AC27283" s="56"/>
      <c r="AD27283" s="56"/>
      <c r="AE27283" s="56"/>
    </row>
    <row r="27284" spans="1:31" x14ac:dyDescent="0.25">
      <c r="A27284" s="41">
        <v>0</v>
      </c>
      <c r="C27284" s="56"/>
      <c r="AC27284" s="56"/>
      <c r="AD27284" s="56"/>
      <c r="AE27284" s="56"/>
    </row>
    <row r="27285" spans="1:31" x14ac:dyDescent="0.25">
      <c r="A27285" s="41">
        <v>0</v>
      </c>
      <c r="C27285" s="56"/>
      <c r="AC27285" s="56"/>
      <c r="AD27285" s="56"/>
      <c r="AE27285" s="56"/>
    </row>
    <row r="27286" spans="1:31" x14ac:dyDescent="0.25">
      <c r="A27286" s="41">
        <v>0</v>
      </c>
      <c r="C27286" s="56"/>
      <c r="AC27286" s="56"/>
      <c r="AD27286" s="56"/>
      <c r="AE27286" s="56"/>
    </row>
    <row r="27287" spans="1:31" x14ac:dyDescent="0.25">
      <c r="A27287" s="41">
        <v>0</v>
      </c>
      <c r="C27287" s="56"/>
      <c r="AC27287" s="56"/>
      <c r="AD27287" s="56"/>
      <c r="AE27287" s="56"/>
    </row>
    <row r="27288" spans="1:31" x14ac:dyDescent="0.25">
      <c r="A27288" s="41">
        <v>0</v>
      </c>
      <c r="C27288" s="56"/>
      <c r="AC27288" s="56"/>
      <c r="AD27288" s="56"/>
      <c r="AE27288" s="56"/>
    </row>
    <row r="27289" spans="1:31" x14ac:dyDescent="0.25">
      <c r="A27289" s="41">
        <v>0</v>
      </c>
      <c r="C27289" s="56"/>
      <c r="AC27289" s="56"/>
      <c r="AD27289" s="56"/>
      <c r="AE27289" s="56"/>
    </row>
    <row r="27290" spans="1:31" x14ac:dyDescent="0.25">
      <c r="A27290" s="41">
        <v>0</v>
      </c>
      <c r="C27290" s="56"/>
      <c r="AC27290" s="56"/>
      <c r="AD27290" s="56"/>
      <c r="AE27290" s="56"/>
    </row>
    <row r="27291" spans="1:31" x14ac:dyDescent="0.25">
      <c r="A27291" s="41">
        <v>0</v>
      </c>
      <c r="C27291" s="56"/>
      <c r="AC27291" s="56"/>
      <c r="AD27291" s="56"/>
      <c r="AE27291" s="56"/>
    </row>
    <row r="27292" spans="1:31" x14ac:dyDescent="0.25">
      <c r="A27292" s="41">
        <v>0</v>
      </c>
      <c r="C27292" s="56"/>
      <c r="AC27292" s="56"/>
      <c r="AD27292" s="56"/>
      <c r="AE27292" s="56"/>
    </row>
    <row r="27293" spans="1:31" x14ac:dyDescent="0.25">
      <c r="A27293" s="41">
        <v>0</v>
      </c>
      <c r="C27293" s="56"/>
      <c r="AC27293" s="56"/>
      <c r="AD27293" s="56"/>
      <c r="AE27293" s="56"/>
    </row>
    <row r="27294" spans="1:31" x14ac:dyDescent="0.25">
      <c r="A27294" s="41">
        <v>0</v>
      </c>
      <c r="C27294" s="56"/>
      <c r="AC27294" s="56"/>
      <c r="AD27294" s="56"/>
      <c r="AE27294" s="56"/>
    </row>
    <row r="27295" spans="1:31" x14ac:dyDescent="0.25">
      <c r="A27295" s="41">
        <v>0</v>
      </c>
      <c r="C27295" s="56"/>
      <c r="AC27295" s="56"/>
      <c r="AD27295" s="56"/>
      <c r="AE27295" s="56"/>
    </row>
    <row r="27296" spans="1:31" x14ac:dyDescent="0.25">
      <c r="A27296" s="41">
        <v>0</v>
      </c>
      <c r="C27296" s="56"/>
      <c r="AC27296" s="56"/>
      <c r="AD27296" s="56"/>
      <c r="AE27296" s="56"/>
    </row>
    <row r="27297" spans="1:31" x14ac:dyDescent="0.25">
      <c r="A27297" s="41">
        <v>0</v>
      </c>
      <c r="C27297" s="56"/>
      <c r="AC27297" s="56"/>
      <c r="AD27297" s="56"/>
      <c r="AE27297" s="56"/>
    </row>
    <row r="27298" spans="1:31" x14ac:dyDescent="0.25">
      <c r="A27298" s="41">
        <v>0</v>
      </c>
      <c r="C27298" s="56"/>
      <c r="AC27298" s="56"/>
      <c r="AD27298" s="56"/>
      <c r="AE27298" s="56"/>
    </row>
    <row r="27299" spans="1:31" x14ac:dyDescent="0.25">
      <c r="A27299" s="41">
        <v>0</v>
      </c>
      <c r="C27299" s="56"/>
      <c r="AC27299" s="56"/>
      <c r="AD27299" s="56"/>
      <c r="AE27299" s="56"/>
    </row>
    <row r="27300" spans="1:31" x14ac:dyDescent="0.25">
      <c r="A27300" s="41">
        <v>0</v>
      </c>
      <c r="C27300" s="56"/>
      <c r="AC27300" s="56"/>
      <c r="AD27300" s="56"/>
      <c r="AE27300" s="56"/>
    </row>
    <row r="27301" spans="1:31" x14ac:dyDescent="0.25">
      <c r="A27301" s="41">
        <v>0</v>
      </c>
      <c r="C27301" s="56"/>
      <c r="AC27301" s="56"/>
      <c r="AD27301" s="56"/>
      <c r="AE27301" s="56"/>
    </row>
    <row r="27302" spans="1:31" x14ac:dyDescent="0.25">
      <c r="A27302" s="41">
        <v>0</v>
      </c>
      <c r="C27302" s="56"/>
      <c r="AC27302" s="56"/>
      <c r="AD27302" s="56"/>
      <c r="AE27302" s="56"/>
    </row>
    <row r="27303" spans="1:31" x14ac:dyDescent="0.25">
      <c r="A27303" s="41">
        <v>0</v>
      </c>
      <c r="C27303" s="56"/>
      <c r="AC27303" s="56"/>
      <c r="AD27303" s="56"/>
      <c r="AE27303" s="56"/>
    </row>
    <row r="27304" spans="1:31" x14ac:dyDescent="0.25">
      <c r="A27304" s="41">
        <v>0</v>
      </c>
      <c r="C27304" s="56"/>
      <c r="AC27304" s="56"/>
      <c r="AD27304" s="56"/>
      <c r="AE27304" s="56"/>
    </row>
    <row r="27305" spans="1:31" x14ac:dyDescent="0.25">
      <c r="A27305" s="41">
        <v>0</v>
      </c>
      <c r="C27305" s="56"/>
      <c r="AC27305" s="56"/>
      <c r="AD27305" s="56"/>
      <c r="AE27305" s="56"/>
    </row>
    <row r="27306" spans="1:31" x14ac:dyDescent="0.25">
      <c r="A27306" s="41">
        <v>0</v>
      </c>
      <c r="C27306" s="56"/>
      <c r="AC27306" s="56"/>
      <c r="AD27306" s="56"/>
      <c r="AE27306" s="56"/>
    </row>
    <row r="27307" spans="1:31" x14ac:dyDescent="0.25">
      <c r="A27307" s="41">
        <v>0</v>
      </c>
      <c r="C27307" s="56"/>
      <c r="AC27307" s="56"/>
      <c r="AD27307" s="56"/>
      <c r="AE27307" s="56"/>
    </row>
    <row r="27308" spans="1:31" x14ac:dyDescent="0.25">
      <c r="A27308" s="41">
        <v>0</v>
      </c>
      <c r="C27308" s="56"/>
      <c r="AC27308" s="56"/>
      <c r="AD27308" s="56"/>
      <c r="AE27308" s="56"/>
    </row>
    <row r="27309" spans="1:31" x14ac:dyDescent="0.25">
      <c r="A27309" s="41">
        <v>0</v>
      </c>
      <c r="C27309" s="56"/>
      <c r="AC27309" s="56"/>
      <c r="AD27309" s="56"/>
      <c r="AE27309" s="56"/>
    </row>
    <row r="27310" spans="1:31" x14ac:dyDescent="0.25">
      <c r="A27310" s="41">
        <v>0</v>
      </c>
      <c r="C27310" s="56"/>
      <c r="AC27310" s="56"/>
      <c r="AD27310" s="56"/>
      <c r="AE27310" s="56"/>
    </row>
    <row r="27311" spans="1:31" x14ac:dyDescent="0.25">
      <c r="A27311" s="41">
        <v>0</v>
      </c>
      <c r="C27311" s="56"/>
      <c r="AC27311" s="56"/>
      <c r="AD27311" s="56"/>
      <c r="AE27311" s="56"/>
    </row>
    <row r="27312" spans="1:31" x14ac:dyDescent="0.25">
      <c r="A27312" s="41">
        <v>0</v>
      </c>
      <c r="C27312" s="56"/>
      <c r="AC27312" s="56"/>
      <c r="AD27312" s="56"/>
      <c r="AE27312" s="56"/>
    </row>
    <row r="27313" spans="1:31" x14ac:dyDescent="0.25">
      <c r="A27313" s="41">
        <v>0</v>
      </c>
      <c r="C27313" s="56"/>
      <c r="AC27313" s="56"/>
      <c r="AD27313" s="56"/>
      <c r="AE27313" s="56"/>
    </row>
    <row r="27314" spans="1:31" x14ac:dyDescent="0.25">
      <c r="A27314" s="41">
        <v>0</v>
      </c>
      <c r="C27314" s="56"/>
      <c r="AC27314" s="56"/>
      <c r="AD27314" s="56"/>
      <c r="AE27314" s="56"/>
    </row>
    <row r="27315" spans="1:31" x14ac:dyDescent="0.25">
      <c r="A27315" s="41">
        <v>0</v>
      </c>
      <c r="C27315" s="56"/>
      <c r="AC27315" s="56"/>
      <c r="AD27315" s="56"/>
      <c r="AE27315" s="56"/>
    </row>
    <row r="27316" spans="1:31" x14ac:dyDescent="0.25">
      <c r="A27316" s="41">
        <v>0</v>
      </c>
      <c r="C27316" s="56"/>
      <c r="AC27316" s="56"/>
      <c r="AD27316" s="56"/>
      <c r="AE27316" s="56"/>
    </row>
    <row r="27317" spans="1:31" x14ac:dyDescent="0.25">
      <c r="A27317" s="41">
        <v>0</v>
      </c>
      <c r="C27317" s="56"/>
      <c r="AC27317" s="56"/>
      <c r="AD27317" s="56"/>
      <c r="AE27317" s="56"/>
    </row>
    <row r="27318" spans="1:31" x14ac:dyDescent="0.25">
      <c r="A27318" s="41">
        <v>0</v>
      </c>
      <c r="C27318" s="56"/>
      <c r="AC27318" s="56"/>
      <c r="AD27318" s="56"/>
      <c r="AE27318" s="56"/>
    </row>
    <row r="27319" spans="1:31" x14ac:dyDescent="0.25">
      <c r="A27319" s="41">
        <v>0</v>
      </c>
      <c r="C27319" s="56"/>
      <c r="AC27319" s="56"/>
      <c r="AD27319" s="56"/>
      <c r="AE27319" s="56"/>
    </row>
    <row r="27320" spans="1:31" x14ac:dyDescent="0.25">
      <c r="A27320" s="41">
        <v>0</v>
      </c>
      <c r="C27320" s="56"/>
      <c r="AC27320" s="56"/>
      <c r="AD27320" s="56"/>
      <c r="AE27320" s="56"/>
    </row>
    <row r="27321" spans="1:31" x14ac:dyDescent="0.25">
      <c r="A27321" s="41">
        <v>0</v>
      </c>
      <c r="C27321" s="56"/>
      <c r="AC27321" s="56"/>
      <c r="AD27321" s="56"/>
      <c r="AE27321" s="56"/>
    </row>
    <row r="27322" spans="1:31" x14ac:dyDescent="0.25">
      <c r="A27322" s="41">
        <v>0</v>
      </c>
      <c r="C27322" s="56"/>
      <c r="AC27322" s="56"/>
      <c r="AD27322" s="56"/>
      <c r="AE27322" s="56"/>
    </row>
    <row r="27323" spans="1:31" x14ac:dyDescent="0.25">
      <c r="A27323" s="41">
        <v>0</v>
      </c>
      <c r="C27323" s="56"/>
      <c r="AC27323" s="56"/>
      <c r="AD27323" s="56"/>
      <c r="AE27323" s="56"/>
    </row>
    <row r="27324" spans="1:31" x14ac:dyDescent="0.25">
      <c r="A27324" s="41">
        <v>0</v>
      </c>
      <c r="C27324" s="56"/>
      <c r="AC27324" s="56"/>
      <c r="AD27324" s="56"/>
      <c r="AE27324" s="56"/>
    </row>
    <row r="27325" spans="1:31" x14ac:dyDescent="0.25">
      <c r="A27325" s="41">
        <v>0</v>
      </c>
      <c r="C27325" s="56"/>
      <c r="AC27325" s="56"/>
      <c r="AD27325" s="56"/>
      <c r="AE27325" s="56"/>
    </row>
    <row r="27326" spans="1:31" x14ac:dyDescent="0.25">
      <c r="A27326" s="41">
        <v>0</v>
      </c>
      <c r="C27326" s="56"/>
      <c r="AC27326" s="56"/>
      <c r="AD27326" s="56"/>
      <c r="AE27326" s="56"/>
    </row>
    <row r="27327" spans="1:31" x14ac:dyDescent="0.25">
      <c r="A27327" s="41">
        <v>0</v>
      </c>
      <c r="C27327" s="56"/>
      <c r="AC27327" s="56"/>
      <c r="AD27327" s="56"/>
      <c r="AE27327" s="56"/>
    </row>
    <row r="27328" spans="1:31" x14ac:dyDescent="0.25">
      <c r="A27328" s="41">
        <v>0</v>
      </c>
      <c r="C27328" s="56"/>
      <c r="AC27328" s="56"/>
      <c r="AD27328" s="56"/>
      <c r="AE27328" s="56"/>
    </row>
    <row r="27329" spans="1:31" x14ac:dyDescent="0.25">
      <c r="A27329" s="41">
        <v>0</v>
      </c>
      <c r="C27329" s="56"/>
      <c r="AC27329" s="56"/>
      <c r="AD27329" s="56"/>
      <c r="AE27329" s="56"/>
    </row>
    <row r="27330" spans="1:31" x14ac:dyDescent="0.25">
      <c r="A27330" s="41">
        <v>0</v>
      </c>
      <c r="C27330" s="56"/>
      <c r="AC27330" s="56"/>
      <c r="AD27330" s="56"/>
      <c r="AE27330" s="56"/>
    </row>
    <row r="27331" spans="1:31" x14ac:dyDescent="0.25">
      <c r="A27331" s="41">
        <v>0</v>
      </c>
      <c r="C27331" s="56"/>
      <c r="AC27331" s="56"/>
      <c r="AD27331" s="56"/>
      <c r="AE27331" s="56"/>
    </row>
    <row r="27332" spans="1:31" x14ac:dyDescent="0.25">
      <c r="A27332" s="41">
        <v>0</v>
      </c>
      <c r="C27332" s="56"/>
      <c r="AC27332" s="56"/>
      <c r="AD27332" s="56"/>
      <c r="AE27332" s="56"/>
    </row>
    <row r="27333" spans="1:31" x14ac:dyDescent="0.25">
      <c r="A27333" s="41">
        <v>0</v>
      </c>
      <c r="C27333" s="56"/>
      <c r="AC27333" s="56"/>
      <c r="AD27333" s="56"/>
      <c r="AE27333" s="56"/>
    </row>
    <row r="27334" spans="1:31" x14ac:dyDescent="0.25">
      <c r="A27334" s="41">
        <v>0</v>
      </c>
      <c r="C27334" s="56"/>
      <c r="AC27334" s="56"/>
      <c r="AD27334" s="56"/>
      <c r="AE27334" s="56"/>
    </row>
    <row r="27335" spans="1:31" x14ac:dyDescent="0.25">
      <c r="A27335" s="41">
        <v>0</v>
      </c>
      <c r="C27335" s="56"/>
      <c r="AC27335" s="56"/>
      <c r="AD27335" s="56"/>
      <c r="AE27335" s="56"/>
    </row>
    <row r="27336" spans="1:31" x14ac:dyDescent="0.25">
      <c r="A27336" s="41">
        <v>0</v>
      </c>
      <c r="C27336" s="56"/>
      <c r="AC27336" s="56"/>
      <c r="AD27336" s="56"/>
      <c r="AE27336" s="56"/>
    </row>
    <row r="27337" spans="1:31" x14ac:dyDescent="0.25">
      <c r="A27337" s="41">
        <v>0</v>
      </c>
      <c r="C27337" s="56"/>
      <c r="AC27337" s="56"/>
      <c r="AD27337" s="56"/>
      <c r="AE27337" s="56"/>
    </row>
    <row r="27338" spans="1:31" x14ac:dyDescent="0.25">
      <c r="A27338" s="41">
        <v>0</v>
      </c>
      <c r="C27338" s="56"/>
      <c r="AC27338" s="56"/>
      <c r="AD27338" s="56"/>
      <c r="AE27338" s="56"/>
    </row>
    <row r="27339" spans="1:31" x14ac:dyDescent="0.25">
      <c r="A27339" s="41">
        <v>0</v>
      </c>
      <c r="C27339" s="56"/>
      <c r="AC27339" s="56"/>
      <c r="AD27339" s="56"/>
      <c r="AE27339" s="56"/>
    </row>
    <row r="27340" spans="1:31" x14ac:dyDescent="0.25">
      <c r="A27340" s="41">
        <v>0</v>
      </c>
      <c r="C27340" s="56"/>
      <c r="AC27340" s="56"/>
      <c r="AD27340" s="56"/>
      <c r="AE27340" s="56"/>
    </row>
    <row r="27341" spans="1:31" x14ac:dyDescent="0.25">
      <c r="A27341" s="41">
        <v>0</v>
      </c>
      <c r="C27341" s="56"/>
      <c r="AC27341" s="56"/>
      <c r="AD27341" s="56"/>
      <c r="AE27341" s="56"/>
    </row>
    <row r="27342" spans="1:31" x14ac:dyDescent="0.25">
      <c r="A27342" s="41">
        <v>0</v>
      </c>
      <c r="C27342" s="56"/>
      <c r="AC27342" s="56"/>
      <c r="AD27342" s="56"/>
      <c r="AE27342" s="56"/>
    </row>
    <row r="27343" spans="1:31" x14ac:dyDescent="0.25">
      <c r="A27343" s="41">
        <v>0</v>
      </c>
      <c r="C27343" s="56"/>
      <c r="AC27343" s="56"/>
      <c r="AD27343" s="56"/>
      <c r="AE27343" s="56"/>
    </row>
    <row r="27344" spans="1:31" x14ac:dyDescent="0.25">
      <c r="A27344" s="41">
        <v>0</v>
      </c>
      <c r="C27344" s="56"/>
      <c r="AC27344" s="56"/>
      <c r="AD27344" s="56"/>
      <c r="AE27344" s="56"/>
    </row>
    <row r="27345" spans="1:31" x14ac:dyDescent="0.25">
      <c r="A27345" s="41">
        <v>0</v>
      </c>
      <c r="C27345" s="56"/>
      <c r="AC27345" s="56"/>
      <c r="AD27345" s="56"/>
      <c r="AE27345" s="56"/>
    </row>
    <row r="27346" spans="1:31" x14ac:dyDescent="0.25">
      <c r="A27346" s="41">
        <v>0</v>
      </c>
      <c r="C27346" s="56"/>
      <c r="AC27346" s="56"/>
      <c r="AD27346" s="56"/>
      <c r="AE27346" s="56"/>
    </row>
    <row r="27347" spans="1:31" x14ac:dyDescent="0.25">
      <c r="A27347" s="41">
        <v>0</v>
      </c>
      <c r="C27347" s="56"/>
      <c r="AC27347" s="56"/>
      <c r="AD27347" s="56"/>
      <c r="AE27347" s="56"/>
    </row>
    <row r="27348" spans="1:31" x14ac:dyDescent="0.25">
      <c r="A27348" s="41">
        <v>0</v>
      </c>
      <c r="C27348" s="56"/>
      <c r="AC27348" s="56"/>
      <c r="AD27348" s="56"/>
      <c r="AE27348" s="56"/>
    </row>
    <row r="27349" spans="1:31" x14ac:dyDescent="0.25">
      <c r="A27349" s="41">
        <v>0</v>
      </c>
      <c r="C27349" s="56"/>
      <c r="AC27349" s="56"/>
      <c r="AD27349" s="56"/>
      <c r="AE27349" s="56"/>
    </row>
    <row r="27350" spans="1:31" x14ac:dyDescent="0.25">
      <c r="A27350" s="41">
        <v>0</v>
      </c>
      <c r="C27350" s="56"/>
      <c r="AC27350" s="56"/>
      <c r="AD27350" s="56"/>
      <c r="AE27350" s="56"/>
    </row>
    <row r="27351" spans="1:31" x14ac:dyDescent="0.25">
      <c r="A27351" s="41">
        <v>0</v>
      </c>
      <c r="C27351" s="56"/>
      <c r="AC27351" s="56"/>
      <c r="AD27351" s="56"/>
      <c r="AE27351" s="56"/>
    </row>
    <row r="27352" spans="1:31" x14ac:dyDescent="0.25">
      <c r="A27352" s="41">
        <v>0</v>
      </c>
      <c r="C27352" s="56"/>
      <c r="AC27352" s="56"/>
      <c r="AD27352" s="56"/>
      <c r="AE27352" s="56"/>
    </row>
    <row r="27353" spans="1:31" x14ac:dyDescent="0.25">
      <c r="A27353" s="41">
        <v>0</v>
      </c>
      <c r="C27353" s="56"/>
      <c r="AC27353" s="56"/>
      <c r="AD27353" s="56"/>
      <c r="AE27353" s="56"/>
    </row>
    <row r="27354" spans="1:31" x14ac:dyDescent="0.25">
      <c r="A27354" s="41">
        <v>0</v>
      </c>
      <c r="C27354" s="56"/>
      <c r="AC27354" s="56"/>
      <c r="AD27354" s="56"/>
      <c r="AE27354" s="56"/>
    </row>
    <row r="27355" spans="1:31" x14ac:dyDescent="0.25">
      <c r="A27355" s="41">
        <v>0</v>
      </c>
      <c r="C27355" s="56"/>
      <c r="AC27355" s="56"/>
      <c r="AD27355" s="56"/>
      <c r="AE27355" s="56"/>
    </row>
    <row r="27356" spans="1:31" x14ac:dyDescent="0.25">
      <c r="A27356" s="41">
        <v>0</v>
      </c>
      <c r="C27356" s="56"/>
      <c r="AC27356" s="56"/>
      <c r="AD27356" s="56"/>
      <c r="AE27356" s="56"/>
    </row>
    <row r="27357" spans="1:31" x14ac:dyDescent="0.25">
      <c r="A27357" s="41">
        <v>0</v>
      </c>
      <c r="C27357" s="56"/>
      <c r="AC27357" s="56"/>
      <c r="AD27357" s="56"/>
      <c r="AE27357" s="56"/>
    </row>
    <row r="27358" spans="1:31" x14ac:dyDescent="0.25">
      <c r="A27358" s="41">
        <v>0</v>
      </c>
      <c r="C27358" s="56"/>
      <c r="AC27358" s="56"/>
      <c r="AD27358" s="56"/>
      <c r="AE27358" s="56"/>
    </row>
    <row r="27359" spans="1:31" x14ac:dyDescent="0.25">
      <c r="A27359" s="41">
        <v>0</v>
      </c>
      <c r="C27359" s="56"/>
      <c r="AC27359" s="56"/>
      <c r="AD27359" s="56"/>
      <c r="AE27359" s="56"/>
    </row>
    <row r="27360" spans="1:31" x14ac:dyDescent="0.25">
      <c r="A27360" s="41">
        <v>0</v>
      </c>
      <c r="C27360" s="56"/>
      <c r="AC27360" s="56"/>
      <c r="AD27360" s="56"/>
      <c r="AE27360" s="56"/>
    </row>
    <row r="27361" spans="1:31" x14ac:dyDescent="0.25">
      <c r="A27361" s="41">
        <v>0</v>
      </c>
      <c r="C27361" s="56"/>
      <c r="AC27361" s="56"/>
      <c r="AD27361" s="56"/>
      <c r="AE27361" s="56"/>
    </row>
    <row r="27362" spans="1:31" x14ac:dyDescent="0.25">
      <c r="A27362" s="41">
        <v>0</v>
      </c>
      <c r="C27362" s="56"/>
      <c r="AC27362" s="56"/>
      <c r="AD27362" s="56"/>
      <c r="AE27362" s="56"/>
    </row>
    <row r="27363" spans="1:31" x14ac:dyDescent="0.25">
      <c r="A27363" s="41">
        <v>0</v>
      </c>
      <c r="C27363" s="56"/>
      <c r="AC27363" s="56"/>
      <c r="AD27363" s="56"/>
      <c r="AE27363" s="56"/>
    </row>
    <row r="27364" spans="1:31" x14ac:dyDescent="0.25">
      <c r="A27364" s="41">
        <v>0</v>
      </c>
      <c r="C27364" s="56"/>
      <c r="AC27364" s="56"/>
      <c r="AD27364" s="56"/>
      <c r="AE27364" s="56"/>
    </row>
    <row r="27365" spans="1:31" x14ac:dyDescent="0.25">
      <c r="A27365" s="41">
        <v>0</v>
      </c>
      <c r="C27365" s="56"/>
      <c r="AC27365" s="56"/>
      <c r="AD27365" s="56"/>
      <c r="AE27365" s="56"/>
    </row>
    <row r="27366" spans="1:31" x14ac:dyDescent="0.25">
      <c r="A27366" s="41">
        <v>0</v>
      </c>
      <c r="C27366" s="56"/>
      <c r="AC27366" s="56"/>
      <c r="AD27366" s="56"/>
      <c r="AE27366" s="56"/>
    </row>
    <row r="27367" spans="1:31" x14ac:dyDescent="0.25">
      <c r="A27367" s="41">
        <v>0</v>
      </c>
      <c r="C27367" s="56"/>
      <c r="AC27367" s="56"/>
      <c r="AD27367" s="56"/>
      <c r="AE27367" s="56"/>
    </row>
    <row r="27368" spans="1:31" x14ac:dyDescent="0.25">
      <c r="A27368" s="41">
        <v>0</v>
      </c>
      <c r="C27368" s="56"/>
      <c r="AC27368" s="56"/>
      <c r="AD27368" s="56"/>
      <c r="AE27368" s="56"/>
    </row>
    <row r="27369" spans="1:31" x14ac:dyDescent="0.25">
      <c r="A27369" s="41">
        <v>0</v>
      </c>
      <c r="C27369" s="56"/>
      <c r="AC27369" s="56"/>
      <c r="AD27369" s="56"/>
      <c r="AE27369" s="56"/>
    </row>
    <row r="27370" spans="1:31" x14ac:dyDescent="0.25">
      <c r="A27370" s="41">
        <v>0</v>
      </c>
      <c r="C27370" s="56"/>
      <c r="AC27370" s="56"/>
      <c r="AD27370" s="56"/>
      <c r="AE27370" s="56"/>
    </row>
    <row r="27371" spans="1:31" x14ac:dyDescent="0.25">
      <c r="A27371" s="41">
        <v>0</v>
      </c>
      <c r="C27371" s="56"/>
      <c r="AC27371" s="56"/>
      <c r="AD27371" s="56"/>
      <c r="AE27371" s="56"/>
    </row>
    <row r="27372" spans="1:31" x14ac:dyDescent="0.25">
      <c r="A27372" s="41">
        <v>0</v>
      </c>
      <c r="C27372" s="56"/>
      <c r="AC27372" s="56"/>
      <c r="AD27372" s="56"/>
      <c r="AE27372" s="56"/>
    </row>
    <row r="27373" spans="1:31" x14ac:dyDescent="0.25">
      <c r="A27373" s="41">
        <v>0</v>
      </c>
      <c r="C27373" s="56"/>
      <c r="AC27373" s="56"/>
      <c r="AD27373" s="56"/>
      <c r="AE27373" s="56"/>
    </row>
    <row r="27374" spans="1:31" x14ac:dyDescent="0.25">
      <c r="A27374" s="41">
        <v>0</v>
      </c>
      <c r="C27374" s="56"/>
      <c r="AC27374" s="56"/>
      <c r="AD27374" s="56"/>
      <c r="AE27374" s="56"/>
    </row>
    <row r="27375" spans="1:31" x14ac:dyDescent="0.25">
      <c r="A27375" s="41">
        <v>0</v>
      </c>
      <c r="C27375" s="56"/>
      <c r="AC27375" s="56"/>
      <c r="AD27375" s="56"/>
      <c r="AE27375" s="56"/>
    </row>
    <row r="27376" spans="1:31" x14ac:dyDescent="0.25">
      <c r="A27376" s="41">
        <v>0</v>
      </c>
      <c r="C27376" s="56"/>
      <c r="AC27376" s="56"/>
      <c r="AD27376" s="56"/>
      <c r="AE27376" s="56"/>
    </row>
    <row r="27377" spans="1:31" x14ac:dyDescent="0.25">
      <c r="A27377" s="41">
        <v>0</v>
      </c>
      <c r="C27377" s="56"/>
      <c r="AC27377" s="56"/>
      <c r="AD27377" s="56"/>
      <c r="AE27377" s="56"/>
    </row>
    <row r="27378" spans="1:31" x14ac:dyDescent="0.25">
      <c r="A27378" s="41">
        <v>0</v>
      </c>
      <c r="C27378" s="56"/>
      <c r="AC27378" s="56"/>
      <c r="AD27378" s="56"/>
      <c r="AE27378" s="56"/>
    </row>
    <row r="27379" spans="1:31" x14ac:dyDescent="0.25">
      <c r="A27379" s="41">
        <v>0</v>
      </c>
      <c r="C27379" s="56"/>
      <c r="AC27379" s="56"/>
      <c r="AD27379" s="56"/>
      <c r="AE27379" s="56"/>
    </row>
    <row r="27380" spans="1:31" x14ac:dyDescent="0.25">
      <c r="A27380" s="41">
        <v>0</v>
      </c>
      <c r="C27380" s="56"/>
      <c r="AC27380" s="56"/>
      <c r="AD27380" s="56"/>
      <c r="AE27380" s="56"/>
    </row>
    <row r="27381" spans="1:31" x14ac:dyDescent="0.25">
      <c r="A27381" s="41">
        <v>0</v>
      </c>
      <c r="C27381" s="56"/>
      <c r="AC27381" s="56"/>
      <c r="AD27381" s="56"/>
      <c r="AE27381" s="56"/>
    </row>
    <row r="27382" spans="1:31" x14ac:dyDescent="0.25">
      <c r="A27382" s="41">
        <v>0</v>
      </c>
      <c r="C27382" s="56"/>
      <c r="AC27382" s="56"/>
      <c r="AD27382" s="56"/>
      <c r="AE27382" s="56"/>
    </row>
    <row r="27383" spans="1:31" x14ac:dyDescent="0.25">
      <c r="A27383" s="41">
        <v>0</v>
      </c>
      <c r="C27383" s="56"/>
      <c r="AC27383" s="56"/>
      <c r="AD27383" s="56"/>
      <c r="AE27383" s="56"/>
    </row>
    <row r="27384" spans="1:31" x14ac:dyDescent="0.25">
      <c r="A27384" s="41">
        <v>0</v>
      </c>
      <c r="C27384" s="56"/>
      <c r="AC27384" s="56"/>
      <c r="AD27384" s="56"/>
      <c r="AE27384" s="56"/>
    </row>
    <row r="27385" spans="1:31" x14ac:dyDescent="0.25">
      <c r="A27385" s="41">
        <v>0</v>
      </c>
      <c r="C27385" s="56"/>
      <c r="AC27385" s="56"/>
      <c r="AD27385" s="56"/>
      <c r="AE27385" s="56"/>
    </row>
    <row r="27386" spans="1:31" x14ac:dyDescent="0.25">
      <c r="A27386" s="41">
        <v>0</v>
      </c>
      <c r="C27386" s="56"/>
      <c r="AC27386" s="56"/>
      <c r="AD27386" s="56"/>
      <c r="AE27386" s="56"/>
    </row>
    <row r="27387" spans="1:31" x14ac:dyDescent="0.25">
      <c r="A27387" s="41">
        <v>0</v>
      </c>
      <c r="C27387" s="56"/>
      <c r="AC27387" s="56"/>
      <c r="AD27387" s="56"/>
      <c r="AE27387" s="56"/>
    </row>
    <row r="27388" spans="1:31" x14ac:dyDescent="0.25">
      <c r="A27388" s="41">
        <v>0</v>
      </c>
      <c r="C27388" s="56"/>
      <c r="AC27388" s="56"/>
      <c r="AD27388" s="56"/>
      <c r="AE27388" s="56"/>
    </row>
    <row r="27389" spans="1:31" x14ac:dyDescent="0.25">
      <c r="A27389" s="41">
        <v>0</v>
      </c>
      <c r="C27389" s="56"/>
      <c r="AC27389" s="56"/>
      <c r="AD27389" s="56"/>
      <c r="AE27389" s="56"/>
    </row>
    <row r="27390" spans="1:31" x14ac:dyDescent="0.25">
      <c r="A27390" s="41">
        <v>0</v>
      </c>
      <c r="C27390" s="56"/>
      <c r="AC27390" s="56"/>
      <c r="AD27390" s="56"/>
      <c r="AE27390" s="56"/>
    </row>
    <row r="27391" spans="1:31" x14ac:dyDescent="0.25">
      <c r="A27391" s="41">
        <v>0</v>
      </c>
      <c r="C27391" s="56"/>
      <c r="AC27391" s="56"/>
      <c r="AD27391" s="56"/>
      <c r="AE27391" s="56"/>
    </row>
    <row r="27392" spans="1:31" x14ac:dyDescent="0.25">
      <c r="A27392" s="41">
        <v>0</v>
      </c>
      <c r="C27392" s="56"/>
      <c r="AC27392" s="56"/>
      <c r="AD27392" s="56"/>
      <c r="AE27392" s="56"/>
    </row>
    <row r="27393" spans="1:31" x14ac:dyDescent="0.25">
      <c r="A27393" s="41">
        <v>0</v>
      </c>
      <c r="C27393" s="56"/>
      <c r="AC27393" s="56"/>
      <c r="AD27393" s="56"/>
      <c r="AE27393" s="56"/>
    </row>
    <row r="27394" spans="1:31" x14ac:dyDescent="0.25">
      <c r="A27394" s="41">
        <v>0</v>
      </c>
      <c r="C27394" s="56"/>
      <c r="AC27394" s="56"/>
      <c r="AD27394" s="56"/>
      <c r="AE27394" s="56"/>
    </row>
    <row r="27395" spans="1:31" x14ac:dyDescent="0.25">
      <c r="A27395" s="41">
        <v>0</v>
      </c>
      <c r="C27395" s="56"/>
      <c r="AC27395" s="56"/>
      <c r="AD27395" s="56"/>
      <c r="AE27395" s="56"/>
    </row>
    <row r="27396" spans="1:31" x14ac:dyDescent="0.25">
      <c r="A27396" s="41">
        <v>0</v>
      </c>
      <c r="C27396" s="56"/>
      <c r="AC27396" s="56"/>
      <c r="AD27396" s="56"/>
      <c r="AE27396" s="56"/>
    </row>
    <row r="27397" spans="1:31" x14ac:dyDescent="0.25">
      <c r="A27397" s="41">
        <v>0</v>
      </c>
      <c r="C27397" s="56"/>
      <c r="AC27397" s="56"/>
      <c r="AD27397" s="56"/>
      <c r="AE27397" s="56"/>
    </row>
    <row r="27398" spans="1:31" x14ac:dyDescent="0.25">
      <c r="A27398" s="41">
        <v>0</v>
      </c>
      <c r="C27398" s="56"/>
      <c r="AC27398" s="56"/>
      <c r="AD27398" s="56"/>
      <c r="AE27398" s="56"/>
    </row>
    <row r="27399" spans="1:31" x14ac:dyDescent="0.25">
      <c r="A27399" s="41">
        <v>0</v>
      </c>
      <c r="C27399" s="56"/>
      <c r="AC27399" s="56"/>
      <c r="AD27399" s="56"/>
      <c r="AE27399" s="56"/>
    </row>
    <row r="27400" spans="1:31" x14ac:dyDescent="0.25">
      <c r="A27400" s="41">
        <v>0</v>
      </c>
      <c r="C27400" s="56"/>
      <c r="AC27400" s="56"/>
      <c r="AD27400" s="56"/>
      <c r="AE27400" s="56"/>
    </row>
    <row r="27401" spans="1:31" x14ac:dyDescent="0.25">
      <c r="A27401" s="41">
        <v>0</v>
      </c>
      <c r="C27401" s="56"/>
      <c r="AC27401" s="56"/>
      <c r="AD27401" s="56"/>
      <c r="AE27401" s="56"/>
    </row>
    <row r="27402" spans="1:31" x14ac:dyDescent="0.25">
      <c r="A27402" s="41">
        <v>0</v>
      </c>
      <c r="C27402" s="56"/>
      <c r="AC27402" s="56"/>
      <c r="AD27402" s="56"/>
      <c r="AE27402" s="56"/>
    </row>
    <row r="27403" spans="1:31" x14ac:dyDescent="0.25">
      <c r="A27403" s="41">
        <v>0</v>
      </c>
      <c r="C27403" s="56"/>
      <c r="AC27403" s="56"/>
      <c r="AD27403" s="56"/>
      <c r="AE27403" s="56"/>
    </row>
    <row r="27404" spans="1:31" x14ac:dyDescent="0.25">
      <c r="A27404" s="41">
        <v>0</v>
      </c>
      <c r="C27404" s="56"/>
      <c r="AC27404" s="56"/>
      <c r="AD27404" s="56"/>
      <c r="AE27404" s="56"/>
    </row>
    <row r="27405" spans="1:31" x14ac:dyDescent="0.25">
      <c r="A27405" s="41">
        <v>0</v>
      </c>
      <c r="C27405" s="56"/>
      <c r="AC27405" s="56"/>
      <c r="AD27405" s="56"/>
      <c r="AE27405" s="56"/>
    </row>
    <row r="27406" spans="1:31" x14ac:dyDescent="0.25">
      <c r="A27406" s="41">
        <v>0</v>
      </c>
      <c r="C27406" s="56"/>
      <c r="AC27406" s="56"/>
      <c r="AD27406" s="56"/>
      <c r="AE27406" s="56"/>
    </row>
    <row r="27407" spans="1:31" x14ac:dyDescent="0.25">
      <c r="A27407" s="41">
        <v>0</v>
      </c>
      <c r="C27407" s="56"/>
      <c r="AC27407" s="56"/>
      <c r="AD27407" s="56"/>
      <c r="AE27407" s="56"/>
    </row>
    <row r="27408" spans="1:31" x14ac:dyDescent="0.25">
      <c r="A27408" s="41">
        <v>0</v>
      </c>
      <c r="C27408" s="56"/>
      <c r="AC27408" s="56"/>
      <c r="AD27408" s="56"/>
      <c r="AE27408" s="56"/>
    </row>
    <row r="27409" spans="1:31" x14ac:dyDescent="0.25">
      <c r="A27409" s="41">
        <v>0</v>
      </c>
      <c r="C27409" s="56"/>
      <c r="AC27409" s="56"/>
      <c r="AD27409" s="56"/>
      <c r="AE27409" s="56"/>
    </row>
    <row r="27410" spans="1:31" x14ac:dyDescent="0.25">
      <c r="A27410" s="41">
        <v>0</v>
      </c>
      <c r="C27410" s="56"/>
      <c r="AC27410" s="56"/>
      <c r="AD27410" s="56"/>
      <c r="AE27410" s="56"/>
    </row>
    <row r="27411" spans="1:31" x14ac:dyDescent="0.25">
      <c r="A27411" s="41">
        <v>0</v>
      </c>
      <c r="C27411" s="56"/>
      <c r="AC27411" s="56"/>
      <c r="AD27411" s="56"/>
      <c r="AE27411" s="56"/>
    </row>
    <row r="27412" spans="1:31" x14ac:dyDescent="0.25">
      <c r="A27412" s="41">
        <v>0</v>
      </c>
      <c r="C27412" s="56"/>
      <c r="AC27412" s="56"/>
      <c r="AD27412" s="56"/>
      <c r="AE27412" s="56"/>
    </row>
    <row r="27413" spans="1:31" x14ac:dyDescent="0.25">
      <c r="A27413" s="41">
        <v>0</v>
      </c>
      <c r="C27413" s="56"/>
      <c r="AC27413" s="56"/>
      <c r="AD27413" s="56"/>
      <c r="AE27413" s="56"/>
    </row>
    <row r="27414" spans="1:31" x14ac:dyDescent="0.25">
      <c r="A27414" s="41">
        <v>0</v>
      </c>
      <c r="C27414" s="56"/>
      <c r="AC27414" s="56"/>
      <c r="AD27414" s="56"/>
      <c r="AE27414" s="56"/>
    </row>
    <row r="27415" spans="1:31" x14ac:dyDescent="0.25">
      <c r="A27415" s="41">
        <v>0</v>
      </c>
      <c r="C27415" s="56"/>
      <c r="AC27415" s="56"/>
      <c r="AD27415" s="56"/>
      <c r="AE27415" s="56"/>
    </row>
    <row r="27416" spans="1:31" x14ac:dyDescent="0.25">
      <c r="A27416" s="41">
        <v>0</v>
      </c>
      <c r="C27416" s="56"/>
      <c r="AC27416" s="56"/>
      <c r="AD27416" s="56"/>
      <c r="AE27416" s="56"/>
    </row>
    <row r="27417" spans="1:31" x14ac:dyDescent="0.25">
      <c r="A27417" s="41">
        <v>0</v>
      </c>
      <c r="C27417" s="56"/>
      <c r="AC27417" s="56"/>
      <c r="AD27417" s="56"/>
      <c r="AE27417" s="56"/>
    </row>
    <row r="27418" spans="1:31" x14ac:dyDescent="0.25">
      <c r="A27418" s="41">
        <v>0</v>
      </c>
      <c r="C27418" s="56"/>
      <c r="AC27418" s="56"/>
      <c r="AD27418" s="56"/>
      <c r="AE27418" s="56"/>
    </row>
    <row r="27419" spans="1:31" x14ac:dyDescent="0.25">
      <c r="A27419" s="41">
        <v>0</v>
      </c>
      <c r="C27419" s="56"/>
      <c r="AC27419" s="56"/>
      <c r="AD27419" s="56"/>
      <c r="AE27419" s="56"/>
    </row>
    <row r="27420" spans="1:31" x14ac:dyDescent="0.25">
      <c r="A27420" s="41">
        <v>0</v>
      </c>
      <c r="C27420" s="56"/>
      <c r="AC27420" s="56"/>
      <c r="AD27420" s="56"/>
      <c r="AE27420" s="56"/>
    </row>
    <row r="27421" spans="1:31" x14ac:dyDescent="0.25">
      <c r="A27421" s="41">
        <v>0</v>
      </c>
      <c r="C27421" s="56"/>
      <c r="AC27421" s="56"/>
      <c r="AD27421" s="56"/>
      <c r="AE27421" s="56"/>
    </row>
    <row r="27422" spans="1:31" x14ac:dyDescent="0.25">
      <c r="A27422" s="41">
        <v>0</v>
      </c>
      <c r="C27422" s="56"/>
      <c r="AC27422" s="56"/>
      <c r="AD27422" s="56"/>
      <c r="AE27422" s="56"/>
    </row>
    <row r="27423" spans="1:31" x14ac:dyDescent="0.25">
      <c r="A27423" s="41">
        <v>0</v>
      </c>
      <c r="C27423" s="56"/>
      <c r="AC27423" s="56"/>
      <c r="AD27423" s="56"/>
      <c r="AE27423" s="56"/>
    </row>
    <row r="27424" spans="1:31" x14ac:dyDescent="0.25">
      <c r="A27424" s="41">
        <v>0</v>
      </c>
      <c r="C27424" s="56"/>
      <c r="AC27424" s="56"/>
      <c r="AD27424" s="56"/>
      <c r="AE27424" s="56"/>
    </row>
    <row r="27425" spans="1:31" x14ac:dyDescent="0.25">
      <c r="A27425" s="41">
        <v>0</v>
      </c>
      <c r="C27425" s="56"/>
      <c r="AC27425" s="56"/>
      <c r="AD27425" s="56"/>
      <c r="AE27425" s="56"/>
    </row>
    <row r="27426" spans="1:31" x14ac:dyDescent="0.25">
      <c r="A27426" s="41">
        <v>0</v>
      </c>
      <c r="C27426" s="56"/>
      <c r="AC27426" s="56"/>
      <c r="AD27426" s="56"/>
      <c r="AE27426" s="56"/>
    </row>
    <row r="27427" spans="1:31" x14ac:dyDescent="0.25">
      <c r="A27427" s="41">
        <v>0</v>
      </c>
      <c r="C27427" s="56"/>
      <c r="AC27427" s="56"/>
      <c r="AD27427" s="56"/>
      <c r="AE27427" s="56"/>
    </row>
    <row r="27428" spans="1:31" x14ac:dyDescent="0.25">
      <c r="A27428" s="41">
        <v>0</v>
      </c>
      <c r="C27428" s="56"/>
      <c r="AC27428" s="56"/>
      <c r="AD27428" s="56"/>
      <c r="AE27428" s="56"/>
    </row>
    <row r="27429" spans="1:31" x14ac:dyDescent="0.25">
      <c r="A27429" s="41">
        <v>0</v>
      </c>
      <c r="C27429" s="56"/>
      <c r="AC27429" s="56"/>
      <c r="AD27429" s="56"/>
      <c r="AE27429" s="56"/>
    </row>
    <row r="27430" spans="1:31" x14ac:dyDescent="0.25">
      <c r="A27430" s="41">
        <v>0</v>
      </c>
      <c r="C27430" s="56"/>
      <c r="AC27430" s="56"/>
      <c r="AD27430" s="56"/>
      <c r="AE27430" s="56"/>
    </row>
    <row r="27431" spans="1:31" x14ac:dyDescent="0.25">
      <c r="A27431" s="41">
        <v>0</v>
      </c>
      <c r="C27431" s="56"/>
      <c r="AC27431" s="56"/>
      <c r="AD27431" s="56"/>
      <c r="AE27431" s="56"/>
    </row>
    <row r="27432" spans="1:31" x14ac:dyDescent="0.25">
      <c r="A27432" s="41">
        <v>64097</v>
      </c>
      <c r="C27432" s="56"/>
      <c r="AC27432" s="56"/>
      <c r="AD27432" s="56"/>
      <c r="AE27432" s="56"/>
    </row>
    <row r="27433" spans="1:31" x14ac:dyDescent="0.25">
      <c r="A27433" s="41">
        <v>0</v>
      </c>
      <c r="C27433" s="56"/>
      <c r="AC27433" s="56"/>
      <c r="AD27433" s="56"/>
      <c r="AE27433" s="56"/>
    </row>
    <row r="27434" spans="1:31" x14ac:dyDescent="0.25">
      <c r="A27434" s="41">
        <v>0</v>
      </c>
      <c r="C27434" s="56"/>
      <c r="AC27434" s="56"/>
      <c r="AD27434" s="56"/>
      <c r="AE27434" s="56"/>
    </row>
    <row r="27435" spans="1:31" x14ac:dyDescent="0.25">
      <c r="A27435" s="41">
        <v>0</v>
      </c>
      <c r="C27435" s="56"/>
      <c r="AC27435" s="56"/>
      <c r="AD27435" s="56"/>
      <c r="AE27435" s="56"/>
    </row>
    <row r="27436" spans="1:31" x14ac:dyDescent="0.25">
      <c r="A27436" s="41">
        <v>0</v>
      </c>
      <c r="C27436" s="56"/>
      <c r="AC27436" s="56"/>
      <c r="AD27436" s="56"/>
      <c r="AE27436" s="56"/>
    </row>
    <row r="27437" spans="1:31" x14ac:dyDescent="0.25">
      <c r="A27437" s="41">
        <v>0</v>
      </c>
      <c r="C27437" s="56"/>
      <c r="AC27437" s="56"/>
      <c r="AD27437" s="56"/>
      <c r="AE27437" s="56"/>
    </row>
    <row r="27438" spans="1:31" x14ac:dyDescent="0.25">
      <c r="A27438" s="41">
        <v>0</v>
      </c>
      <c r="C27438" s="56"/>
      <c r="AC27438" s="56"/>
      <c r="AD27438" s="56"/>
      <c r="AE27438" s="56"/>
    </row>
    <row r="27439" spans="1:31" x14ac:dyDescent="0.25">
      <c r="A27439" s="41">
        <v>0</v>
      </c>
      <c r="C27439" s="56"/>
      <c r="AC27439" s="56"/>
      <c r="AD27439" s="56"/>
      <c r="AE27439" s="56"/>
    </row>
    <row r="27440" spans="1:31" x14ac:dyDescent="0.25">
      <c r="A27440" s="41">
        <v>0</v>
      </c>
      <c r="C27440" s="56"/>
      <c r="AC27440" s="56"/>
      <c r="AD27440" s="56"/>
      <c r="AE27440" s="56"/>
    </row>
    <row r="27441" spans="1:31" x14ac:dyDescent="0.25">
      <c r="A27441" s="41">
        <v>0</v>
      </c>
      <c r="C27441" s="56"/>
      <c r="AC27441" s="56"/>
      <c r="AD27441" s="56"/>
      <c r="AE27441" s="56"/>
    </row>
    <row r="27442" spans="1:31" x14ac:dyDescent="0.25">
      <c r="A27442" s="41">
        <v>0</v>
      </c>
      <c r="C27442" s="56"/>
      <c r="AC27442" s="56"/>
      <c r="AD27442" s="56"/>
      <c r="AE27442" s="56"/>
    </row>
    <row r="27443" spans="1:31" x14ac:dyDescent="0.25">
      <c r="A27443" s="41">
        <v>0</v>
      </c>
      <c r="C27443" s="56"/>
      <c r="AC27443" s="56"/>
      <c r="AD27443" s="56"/>
      <c r="AE27443" s="56"/>
    </row>
    <row r="27444" spans="1:31" x14ac:dyDescent="0.25">
      <c r="A27444" s="41">
        <v>0</v>
      </c>
      <c r="C27444" s="56"/>
      <c r="AC27444" s="56"/>
      <c r="AD27444" s="56"/>
      <c r="AE27444" s="56"/>
    </row>
    <row r="27445" spans="1:31" x14ac:dyDescent="0.25">
      <c r="A27445" s="41">
        <v>0</v>
      </c>
      <c r="C27445" s="56"/>
      <c r="AC27445" s="56"/>
      <c r="AD27445" s="56"/>
      <c r="AE27445" s="56"/>
    </row>
    <row r="27446" spans="1:31" x14ac:dyDescent="0.25">
      <c r="A27446" s="41">
        <v>0</v>
      </c>
      <c r="C27446" s="56"/>
      <c r="AC27446" s="56"/>
      <c r="AD27446" s="56"/>
      <c r="AE27446" s="56"/>
    </row>
    <row r="27447" spans="1:31" x14ac:dyDescent="0.25">
      <c r="A27447" s="41">
        <v>0</v>
      </c>
      <c r="C27447" s="56"/>
      <c r="AC27447" s="56"/>
      <c r="AD27447" s="56"/>
      <c r="AE27447" s="56"/>
    </row>
    <row r="27448" spans="1:31" x14ac:dyDescent="0.25">
      <c r="A27448" s="41">
        <v>1323</v>
      </c>
      <c r="C27448" s="56"/>
      <c r="AC27448" s="56"/>
      <c r="AD27448" s="56"/>
      <c r="AE27448" s="56"/>
    </row>
    <row r="27449" spans="1:31" x14ac:dyDescent="0.25">
      <c r="A27449" s="41">
        <v>0</v>
      </c>
      <c r="C27449" s="56"/>
      <c r="AC27449" s="56"/>
      <c r="AD27449" s="56"/>
      <c r="AE27449" s="56"/>
    </row>
    <row r="27450" spans="1:31" x14ac:dyDescent="0.25">
      <c r="A27450" s="41">
        <v>0</v>
      </c>
      <c r="C27450" s="56"/>
      <c r="AC27450" s="56"/>
      <c r="AD27450" s="56"/>
      <c r="AE27450" s="56"/>
    </row>
    <row r="27451" spans="1:31" x14ac:dyDescent="0.25">
      <c r="A27451" s="41">
        <v>0</v>
      </c>
      <c r="C27451" s="56"/>
      <c r="AC27451" s="56"/>
      <c r="AD27451" s="56"/>
      <c r="AE27451" s="56"/>
    </row>
    <row r="27452" spans="1:31" x14ac:dyDescent="0.25">
      <c r="A27452" s="41">
        <v>0</v>
      </c>
      <c r="C27452" s="56"/>
      <c r="AC27452" s="56"/>
      <c r="AD27452" s="56"/>
      <c r="AE27452" s="56"/>
    </row>
    <row r="27453" spans="1:31" x14ac:dyDescent="0.25">
      <c r="A27453" s="41">
        <v>0</v>
      </c>
      <c r="C27453" s="56"/>
      <c r="AC27453" s="56"/>
      <c r="AD27453" s="56"/>
      <c r="AE27453" s="56"/>
    </row>
    <row r="27454" spans="1:31" x14ac:dyDescent="0.25">
      <c r="A27454" s="41">
        <v>0</v>
      </c>
      <c r="C27454" s="56"/>
      <c r="AC27454" s="56"/>
      <c r="AD27454" s="56"/>
      <c r="AE27454" s="56"/>
    </row>
    <row r="27455" spans="1:31" x14ac:dyDescent="0.25">
      <c r="A27455" s="41">
        <v>0</v>
      </c>
      <c r="C27455" s="56"/>
      <c r="AC27455" s="56"/>
      <c r="AD27455" s="56"/>
      <c r="AE27455" s="56"/>
    </row>
    <row r="27456" spans="1:31" x14ac:dyDescent="0.25">
      <c r="A27456" s="41">
        <v>0</v>
      </c>
      <c r="C27456" s="56"/>
      <c r="AC27456" s="56"/>
      <c r="AD27456" s="56"/>
      <c r="AE27456" s="56"/>
    </row>
    <row r="27457" spans="1:31" x14ac:dyDescent="0.25">
      <c r="A27457" s="41">
        <v>0</v>
      </c>
      <c r="C27457" s="56"/>
      <c r="AC27457" s="56"/>
      <c r="AD27457" s="56"/>
      <c r="AE27457" s="56"/>
    </row>
    <row r="27458" spans="1:31" x14ac:dyDescent="0.25">
      <c r="A27458" s="41">
        <v>0</v>
      </c>
      <c r="C27458" s="56"/>
      <c r="AC27458" s="56"/>
      <c r="AD27458" s="56"/>
      <c r="AE27458" s="56"/>
    </row>
    <row r="27459" spans="1:31" x14ac:dyDescent="0.25">
      <c r="A27459" s="41">
        <v>0</v>
      </c>
      <c r="C27459" s="56"/>
      <c r="AC27459" s="56"/>
      <c r="AD27459" s="56"/>
      <c r="AE27459" s="56"/>
    </row>
    <row r="27460" spans="1:31" x14ac:dyDescent="0.25">
      <c r="A27460" s="41">
        <v>0</v>
      </c>
      <c r="C27460" s="56"/>
      <c r="AC27460" s="56"/>
      <c r="AD27460" s="56"/>
      <c r="AE27460" s="56"/>
    </row>
    <row r="27461" spans="1:31" x14ac:dyDescent="0.25">
      <c r="A27461" s="41">
        <v>0</v>
      </c>
      <c r="C27461" s="56"/>
      <c r="AC27461" s="56"/>
      <c r="AD27461" s="56"/>
      <c r="AE27461" s="56"/>
    </row>
    <row r="27462" spans="1:31" x14ac:dyDescent="0.25">
      <c r="A27462" s="41">
        <v>0</v>
      </c>
      <c r="C27462" s="56"/>
      <c r="AC27462" s="56"/>
      <c r="AD27462" s="56"/>
      <c r="AE27462" s="56"/>
    </row>
    <row r="27463" spans="1:31" x14ac:dyDescent="0.25">
      <c r="A27463" s="41">
        <v>0</v>
      </c>
      <c r="C27463" s="56"/>
      <c r="AC27463" s="56"/>
      <c r="AD27463" s="56"/>
      <c r="AE27463" s="56"/>
    </row>
    <row r="27464" spans="1:31" x14ac:dyDescent="0.25">
      <c r="A27464" s="41">
        <v>0</v>
      </c>
      <c r="C27464" s="56"/>
      <c r="AC27464" s="56"/>
      <c r="AD27464" s="56"/>
      <c r="AE27464" s="56"/>
    </row>
    <row r="27465" spans="1:31" x14ac:dyDescent="0.25">
      <c r="A27465" s="41">
        <v>0</v>
      </c>
      <c r="C27465" s="56"/>
      <c r="AC27465" s="56"/>
      <c r="AD27465" s="56"/>
      <c r="AE27465" s="56"/>
    </row>
    <row r="27466" spans="1:31" x14ac:dyDescent="0.25">
      <c r="A27466" s="41">
        <v>0</v>
      </c>
      <c r="C27466" s="56"/>
      <c r="AC27466" s="56"/>
      <c r="AD27466" s="56"/>
      <c r="AE27466" s="56"/>
    </row>
    <row r="27467" spans="1:31" x14ac:dyDescent="0.25">
      <c r="A27467" s="41">
        <v>0</v>
      </c>
      <c r="C27467" s="56"/>
      <c r="AC27467" s="56"/>
      <c r="AD27467" s="56"/>
      <c r="AE27467" s="56"/>
    </row>
    <row r="27468" spans="1:31" x14ac:dyDescent="0.25">
      <c r="A27468" s="41">
        <v>1019</v>
      </c>
      <c r="C27468" s="56"/>
      <c r="AC27468" s="56"/>
      <c r="AD27468" s="56"/>
      <c r="AE27468" s="56"/>
    </row>
    <row r="27469" spans="1:31" x14ac:dyDescent="0.25">
      <c r="A27469" s="41">
        <v>0</v>
      </c>
      <c r="C27469" s="56"/>
      <c r="AC27469" s="56"/>
      <c r="AD27469" s="56"/>
      <c r="AE27469" s="56"/>
    </row>
    <row r="27470" spans="1:31" x14ac:dyDescent="0.25">
      <c r="A27470" s="41">
        <v>0</v>
      </c>
      <c r="C27470" s="56"/>
      <c r="AC27470" s="56"/>
      <c r="AD27470" s="56"/>
      <c r="AE27470" s="56"/>
    </row>
    <row r="27471" spans="1:31" x14ac:dyDescent="0.25">
      <c r="A27471" s="41">
        <v>0</v>
      </c>
      <c r="C27471" s="56"/>
      <c r="AC27471" s="56"/>
      <c r="AD27471" s="56"/>
      <c r="AE27471" s="56"/>
    </row>
    <row r="27472" spans="1:31" x14ac:dyDescent="0.25">
      <c r="A27472" s="41">
        <v>0</v>
      </c>
      <c r="C27472" s="56"/>
      <c r="AC27472" s="56"/>
      <c r="AD27472" s="56"/>
      <c r="AE27472" s="56"/>
    </row>
    <row r="27473" spans="1:31" x14ac:dyDescent="0.25">
      <c r="A27473" s="41">
        <v>0</v>
      </c>
      <c r="C27473" s="56"/>
      <c r="AC27473" s="56"/>
      <c r="AD27473" s="56"/>
      <c r="AE27473" s="56"/>
    </row>
    <row r="27474" spans="1:31" x14ac:dyDescent="0.25">
      <c r="A27474" s="41">
        <v>0</v>
      </c>
      <c r="C27474" s="56"/>
      <c r="AC27474" s="56"/>
      <c r="AD27474" s="56"/>
      <c r="AE27474" s="56"/>
    </row>
    <row r="27475" spans="1:31" x14ac:dyDescent="0.25">
      <c r="A27475" s="41">
        <v>0</v>
      </c>
      <c r="C27475" s="56"/>
      <c r="AC27475" s="56"/>
      <c r="AD27475" s="56"/>
      <c r="AE27475" s="56"/>
    </row>
    <row r="27476" spans="1:31" x14ac:dyDescent="0.25">
      <c r="A27476" s="41">
        <v>0</v>
      </c>
      <c r="C27476" s="56"/>
      <c r="AC27476" s="56"/>
      <c r="AD27476" s="56"/>
      <c r="AE27476" s="56"/>
    </row>
    <row r="27477" spans="1:31" x14ac:dyDescent="0.25">
      <c r="A27477" s="41">
        <v>0</v>
      </c>
      <c r="C27477" s="56"/>
      <c r="AC27477" s="56"/>
      <c r="AD27477" s="56"/>
      <c r="AE27477" s="56"/>
    </row>
    <row r="27478" spans="1:31" x14ac:dyDescent="0.25">
      <c r="A27478" s="41">
        <v>0</v>
      </c>
      <c r="C27478" s="56"/>
      <c r="AC27478" s="56"/>
      <c r="AD27478" s="56"/>
      <c r="AE27478" s="56"/>
    </row>
    <row r="27479" spans="1:31" x14ac:dyDescent="0.25">
      <c r="A27479" s="41">
        <v>0</v>
      </c>
      <c r="C27479" s="56"/>
      <c r="AC27479" s="56"/>
      <c r="AD27479" s="56"/>
      <c r="AE27479" s="56"/>
    </row>
    <row r="27480" spans="1:31" x14ac:dyDescent="0.25">
      <c r="A27480" s="41">
        <v>0</v>
      </c>
      <c r="C27480" s="56"/>
      <c r="AC27480" s="56"/>
      <c r="AD27480" s="56"/>
      <c r="AE27480" s="56"/>
    </row>
    <row r="27481" spans="1:31" x14ac:dyDescent="0.25">
      <c r="A27481" s="41">
        <v>0</v>
      </c>
      <c r="C27481" s="56"/>
      <c r="AC27481" s="56"/>
      <c r="AD27481" s="56"/>
      <c r="AE27481" s="56"/>
    </row>
    <row r="27482" spans="1:31" x14ac:dyDescent="0.25">
      <c r="A27482" s="41">
        <v>0</v>
      </c>
      <c r="C27482" s="56"/>
      <c r="AC27482" s="56"/>
      <c r="AD27482" s="56"/>
      <c r="AE27482" s="56"/>
    </row>
    <row r="27483" spans="1:31" x14ac:dyDescent="0.25">
      <c r="A27483" s="41">
        <v>0</v>
      </c>
      <c r="C27483" s="56"/>
      <c r="AC27483" s="56"/>
      <c r="AD27483" s="56"/>
      <c r="AE27483" s="56"/>
    </row>
    <row r="27484" spans="1:31" x14ac:dyDescent="0.25">
      <c r="A27484" s="41">
        <v>0</v>
      </c>
      <c r="C27484" s="56"/>
      <c r="AC27484" s="56"/>
      <c r="AD27484" s="56"/>
      <c r="AE27484" s="56"/>
    </row>
    <row r="27485" spans="1:31" x14ac:dyDescent="0.25">
      <c r="A27485" s="41">
        <v>0</v>
      </c>
      <c r="C27485" s="56"/>
      <c r="AC27485" s="56"/>
      <c r="AD27485" s="56"/>
      <c r="AE27485" s="56"/>
    </row>
    <row r="27486" spans="1:31" x14ac:dyDescent="0.25">
      <c r="A27486" s="41">
        <v>0</v>
      </c>
      <c r="C27486" s="56"/>
      <c r="AC27486" s="56"/>
      <c r="AD27486" s="56"/>
      <c r="AE27486" s="56"/>
    </row>
    <row r="27487" spans="1:31" x14ac:dyDescent="0.25">
      <c r="A27487" s="41">
        <v>0</v>
      </c>
      <c r="C27487" s="56"/>
      <c r="AC27487" s="56"/>
      <c r="AD27487" s="56"/>
      <c r="AE27487" s="56"/>
    </row>
    <row r="27488" spans="1:31" x14ac:dyDescent="0.25">
      <c r="A27488" s="41">
        <v>0</v>
      </c>
      <c r="C27488" s="56"/>
      <c r="AC27488" s="56"/>
      <c r="AD27488" s="56"/>
      <c r="AE27488" s="56"/>
    </row>
    <row r="27489" spans="1:31" x14ac:dyDescent="0.25">
      <c r="A27489" s="41">
        <v>0</v>
      </c>
      <c r="C27489" s="56"/>
      <c r="AC27489" s="56"/>
      <c r="AD27489" s="56"/>
      <c r="AE27489" s="56"/>
    </row>
    <row r="27490" spans="1:31" x14ac:dyDescent="0.25">
      <c r="A27490" s="41">
        <v>0</v>
      </c>
      <c r="C27490" s="56"/>
      <c r="AC27490" s="56"/>
      <c r="AD27490" s="56"/>
      <c r="AE27490" s="56"/>
    </row>
    <row r="27491" spans="1:31" x14ac:dyDescent="0.25">
      <c r="A27491" s="41">
        <v>0</v>
      </c>
      <c r="C27491" s="56"/>
      <c r="AC27491" s="56"/>
      <c r="AD27491" s="56"/>
      <c r="AE27491" s="56"/>
    </row>
    <row r="27492" spans="1:31" x14ac:dyDescent="0.25">
      <c r="A27492" s="41">
        <v>0</v>
      </c>
      <c r="C27492" s="56"/>
      <c r="AC27492" s="56"/>
      <c r="AD27492" s="56"/>
      <c r="AE27492" s="56"/>
    </row>
    <row r="27493" spans="1:31" x14ac:dyDescent="0.25">
      <c r="A27493" s="41">
        <v>0</v>
      </c>
      <c r="C27493" s="56"/>
      <c r="AC27493" s="56"/>
      <c r="AD27493" s="56"/>
      <c r="AE27493" s="56"/>
    </row>
    <row r="27494" spans="1:31" x14ac:dyDescent="0.25">
      <c r="A27494" s="41">
        <v>0</v>
      </c>
      <c r="C27494" s="56"/>
      <c r="AC27494" s="56"/>
      <c r="AD27494" s="56"/>
      <c r="AE27494" s="56"/>
    </row>
    <row r="27495" spans="1:31" x14ac:dyDescent="0.25">
      <c r="A27495" s="41">
        <v>0</v>
      </c>
      <c r="C27495" s="56"/>
      <c r="AC27495" s="56"/>
      <c r="AD27495" s="56"/>
      <c r="AE27495" s="56"/>
    </row>
    <row r="27496" spans="1:31" x14ac:dyDescent="0.25">
      <c r="A27496" s="41">
        <v>0</v>
      </c>
      <c r="C27496" s="56"/>
      <c r="AC27496" s="56"/>
      <c r="AD27496" s="56"/>
      <c r="AE27496" s="56"/>
    </row>
    <row r="27497" spans="1:31" x14ac:dyDescent="0.25">
      <c r="A27497" s="41">
        <v>0</v>
      </c>
      <c r="C27497" s="56"/>
      <c r="AC27497" s="56"/>
      <c r="AD27497" s="56"/>
      <c r="AE27497" s="56"/>
    </row>
    <row r="27498" spans="1:31" x14ac:dyDescent="0.25">
      <c r="A27498" s="41">
        <v>0</v>
      </c>
      <c r="C27498" s="56"/>
      <c r="AC27498" s="56"/>
      <c r="AD27498" s="56"/>
      <c r="AE27498" s="56"/>
    </row>
    <row r="27499" spans="1:31" x14ac:dyDescent="0.25">
      <c r="A27499" s="41">
        <v>0</v>
      </c>
      <c r="C27499" s="56"/>
      <c r="AC27499" s="56"/>
      <c r="AD27499" s="56"/>
      <c r="AE27499" s="56"/>
    </row>
    <row r="27500" spans="1:31" x14ac:dyDescent="0.25">
      <c r="A27500" s="41">
        <v>0</v>
      </c>
      <c r="C27500" s="56"/>
      <c r="AC27500" s="56"/>
      <c r="AD27500" s="56"/>
      <c r="AE27500" s="56"/>
    </row>
    <row r="27501" spans="1:31" x14ac:dyDescent="0.25">
      <c r="A27501" s="41">
        <v>0</v>
      </c>
      <c r="C27501" s="56"/>
      <c r="AC27501" s="56"/>
      <c r="AD27501" s="56"/>
      <c r="AE27501" s="56"/>
    </row>
    <row r="27502" spans="1:31" x14ac:dyDescent="0.25">
      <c r="A27502" s="41">
        <v>0</v>
      </c>
      <c r="C27502" s="56"/>
      <c r="AC27502" s="56"/>
      <c r="AD27502" s="56"/>
      <c r="AE27502" s="56"/>
    </row>
    <row r="27503" spans="1:31" x14ac:dyDescent="0.25">
      <c r="A27503" s="41">
        <v>0</v>
      </c>
      <c r="C27503" s="56"/>
      <c r="AC27503" s="56"/>
      <c r="AD27503" s="56"/>
      <c r="AE27503" s="56"/>
    </row>
    <row r="27504" spans="1:31" x14ac:dyDescent="0.25">
      <c r="A27504" s="41">
        <v>0</v>
      </c>
      <c r="C27504" s="56"/>
      <c r="AC27504" s="56"/>
      <c r="AD27504" s="56"/>
      <c r="AE27504" s="56"/>
    </row>
    <row r="27505" spans="1:31" x14ac:dyDescent="0.25">
      <c r="A27505" s="41">
        <v>0</v>
      </c>
      <c r="C27505" s="56"/>
      <c r="AC27505" s="56"/>
      <c r="AD27505" s="56"/>
      <c r="AE27505" s="56"/>
    </row>
    <row r="27506" spans="1:31" x14ac:dyDescent="0.25">
      <c r="A27506" s="41">
        <v>0</v>
      </c>
      <c r="C27506" s="56"/>
      <c r="AC27506" s="56"/>
      <c r="AD27506" s="56"/>
      <c r="AE27506" s="56"/>
    </row>
    <row r="27507" spans="1:31" x14ac:dyDescent="0.25">
      <c r="A27507" s="41">
        <v>0</v>
      </c>
      <c r="C27507" s="56"/>
      <c r="AC27507" s="56"/>
      <c r="AD27507" s="56"/>
      <c r="AE27507" s="56"/>
    </row>
    <row r="27508" spans="1:31" x14ac:dyDescent="0.25">
      <c r="A27508" s="41">
        <v>0</v>
      </c>
      <c r="C27508" s="56"/>
      <c r="AC27508" s="56"/>
      <c r="AD27508" s="56"/>
      <c r="AE27508" s="56"/>
    </row>
    <row r="27509" spans="1:31" x14ac:dyDescent="0.25">
      <c r="A27509" s="41">
        <v>0</v>
      </c>
      <c r="C27509" s="56"/>
      <c r="AC27509" s="56"/>
      <c r="AD27509" s="56"/>
      <c r="AE27509" s="56"/>
    </row>
    <row r="27510" spans="1:31" x14ac:dyDescent="0.25">
      <c r="A27510" s="41">
        <v>0</v>
      </c>
      <c r="C27510" s="56"/>
      <c r="AC27510" s="56"/>
      <c r="AD27510" s="56"/>
      <c r="AE27510" s="56"/>
    </row>
    <row r="27511" spans="1:31" x14ac:dyDescent="0.25">
      <c r="A27511" s="41">
        <v>0</v>
      </c>
      <c r="C27511" s="56"/>
      <c r="AC27511" s="56"/>
      <c r="AD27511" s="56"/>
      <c r="AE27511" s="56"/>
    </row>
    <row r="27512" spans="1:31" x14ac:dyDescent="0.25">
      <c r="A27512" s="41">
        <v>0</v>
      </c>
      <c r="C27512" s="56"/>
      <c r="AC27512" s="56"/>
      <c r="AD27512" s="56"/>
      <c r="AE27512" s="56"/>
    </row>
    <row r="27513" spans="1:31" x14ac:dyDescent="0.25">
      <c r="A27513" s="41">
        <v>0</v>
      </c>
      <c r="C27513" s="56"/>
      <c r="AC27513" s="56"/>
      <c r="AD27513" s="56"/>
      <c r="AE27513" s="56"/>
    </row>
    <row r="27514" spans="1:31" x14ac:dyDescent="0.25">
      <c r="A27514" s="41">
        <v>0</v>
      </c>
      <c r="C27514" s="56"/>
      <c r="AC27514" s="56"/>
      <c r="AD27514" s="56"/>
      <c r="AE27514" s="56"/>
    </row>
    <row r="27515" spans="1:31" x14ac:dyDescent="0.25">
      <c r="A27515" s="41">
        <v>0</v>
      </c>
      <c r="C27515" s="56"/>
      <c r="AC27515" s="56"/>
      <c r="AD27515" s="56"/>
      <c r="AE27515" s="56"/>
    </row>
    <row r="27516" spans="1:31" x14ac:dyDescent="0.25">
      <c r="A27516" s="41">
        <v>0</v>
      </c>
      <c r="C27516" s="56"/>
      <c r="AC27516" s="56"/>
      <c r="AD27516" s="56"/>
      <c r="AE27516" s="56"/>
    </row>
    <row r="27517" spans="1:31" x14ac:dyDescent="0.25">
      <c r="A27517" s="41">
        <v>0</v>
      </c>
      <c r="C27517" s="56"/>
      <c r="AC27517" s="56"/>
      <c r="AD27517" s="56"/>
      <c r="AE27517" s="56"/>
    </row>
    <row r="27518" spans="1:31" x14ac:dyDescent="0.25">
      <c r="A27518" s="41">
        <v>0</v>
      </c>
      <c r="C27518" s="56"/>
      <c r="AC27518" s="56"/>
      <c r="AD27518" s="56"/>
      <c r="AE27518" s="56"/>
    </row>
    <row r="27519" spans="1:31" x14ac:dyDescent="0.25">
      <c r="A27519" s="41">
        <v>0</v>
      </c>
      <c r="C27519" s="56"/>
      <c r="AC27519" s="56"/>
      <c r="AD27519" s="56"/>
      <c r="AE27519" s="56"/>
    </row>
    <row r="27520" spans="1:31" x14ac:dyDescent="0.25">
      <c r="A27520" s="41">
        <v>0</v>
      </c>
      <c r="C27520" s="56"/>
      <c r="AC27520" s="56"/>
      <c r="AD27520" s="56"/>
      <c r="AE27520" s="56"/>
    </row>
    <row r="27521" spans="1:31" x14ac:dyDescent="0.25">
      <c r="A27521" s="41">
        <v>0</v>
      </c>
      <c r="C27521" s="56"/>
      <c r="AC27521" s="56"/>
      <c r="AD27521" s="56"/>
      <c r="AE27521" s="56"/>
    </row>
    <row r="27522" spans="1:31" x14ac:dyDescent="0.25">
      <c r="A27522" s="41">
        <v>0</v>
      </c>
      <c r="C27522" s="56"/>
      <c r="AC27522" s="56"/>
      <c r="AD27522" s="56"/>
      <c r="AE27522" s="56"/>
    </row>
    <row r="27523" spans="1:31" x14ac:dyDescent="0.25">
      <c r="A27523" s="41">
        <v>0</v>
      </c>
      <c r="C27523" s="56"/>
      <c r="AC27523" s="56"/>
      <c r="AD27523" s="56"/>
      <c r="AE27523" s="56"/>
    </row>
    <row r="27524" spans="1:31" x14ac:dyDescent="0.25">
      <c r="A27524" s="41">
        <v>0</v>
      </c>
      <c r="C27524" s="56"/>
      <c r="AC27524" s="56"/>
      <c r="AD27524" s="56"/>
      <c r="AE27524" s="56"/>
    </row>
    <row r="27525" spans="1:31" x14ac:dyDescent="0.25">
      <c r="A27525" s="41">
        <v>0</v>
      </c>
      <c r="C27525" s="56"/>
      <c r="AC27525" s="56"/>
      <c r="AD27525" s="56"/>
      <c r="AE27525" s="56"/>
    </row>
    <row r="27526" spans="1:31" x14ac:dyDescent="0.25">
      <c r="A27526" s="41">
        <v>0</v>
      </c>
      <c r="C27526" s="56"/>
      <c r="AC27526" s="56"/>
      <c r="AD27526" s="56"/>
      <c r="AE27526" s="56"/>
    </row>
    <row r="27527" spans="1:31" x14ac:dyDescent="0.25">
      <c r="A27527" s="41">
        <v>0</v>
      </c>
      <c r="C27527" s="56"/>
      <c r="AC27527" s="56"/>
      <c r="AD27527" s="56"/>
      <c r="AE27527" s="56"/>
    </row>
    <row r="27528" spans="1:31" x14ac:dyDescent="0.25">
      <c r="A27528" s="41">
        <v>0</v>
      </c>
      <c r="C27528" s="56"/>
      <c r="AC27528" s="56"/>
      <c r="AD27528" s="56"/>
      <c r="AE27528" s="56"/>
    </row>
    <row r="27529" spans="1:31" x14ac:dyDescent="0.25">
      <c r="A27529" s="41">
        <v>0</v>
      </c>
      <c r="C27529" s="56"/>
      <c r="AC27529" s="56"/>
      <c r="AD27529" s="56"/>
      <c r="AE27529" s="56"/>
    </row>
    <row r="27530" spans="1:31" x14ac:dyDescent="0.25">
      <c r="A27530" s="41">
        <v>0</v>
      </c>
      <c r="C27530" s="56"/>
      <c r="AC27530" s="56"/>
      <c r="AD27530" s="56"/>
      <c r="AE27530" s="56"/>
    </row>
    <row r="27531" spans="1:31" x14ac:dyDescent="0.25">
      <c r="A27531" s="41">
        <v>0</v>
      </c>
      <c r="C27531" s="56"/>
      <c r="AC27531" s="56"/>
      <c r="AD27531" s="56"/>
      <c r="AE27531" s="56"/>
    </row>
    <row r="27532" spans="1:31" x14ac:dyDescent="0.25">
      <c r="A27532" s="41">
        <v>0</v>
      </c>
      <c r="C27532" s="56"/>
      <c r="AC27532" s="56"/>
      <c r="AD27532" s="56"/>
      <c r="AE27532" s="56"/>
    </row>
    <row r="27533" spans="1:31" x14ac:dyDescent="0.25">
      <c r="A27533" s="41">
        <v>0</v>
      </c>
      <c r="C27533" s="56"/>
      <c r="AC27533" s="56"/>
      <c r="AD27533" s="56"/>
      <c r="AE27533" s="56"/>
    </row>
    <row r="27534" spans="1:31" x14ac:dyDescent="0.25">
      <c r="A27534" s="41">
        <v>0</v>
      </c>
      <c r="C27534" s="56"/>
      <c r="AC27534" s="56"/>
      <c r="AD27534" s="56"/>
      <c r="AE27534" s="56"/>
    </row>
    <row r="27535" spans="1:31" x14ac:dyDescent="0.25">
      <c r="A27535" s="41">
        <v>0</v>
      </c>
      <c r="C27535" s="56"/>
      <c r="AC27535" s="56"/>
      <c r="AD27535" s="56"/>
      <c r="AE27535" s="56"/>
    </row>
    <row r="27536" spans="1:31" x14ac:dyDescent="0.25">
      <c r="A27536" s="41">
        <v>0</v>
      </c>
      <c r="C27536" s="56"/>
      <c r="AC27536" s="56"/>
      <c r="AD27536" s="56"/>
      <c r="AE27536" s="56"/>
    </row>
    <row r="27537" spans="1:31" x14ac:dyDescent="0.25">
      <c r="A27537" s="41">
        <v>0</v>
      </c>
      <c r="C27537" s="56"/>
      <c r="AC27537" s="56"/>
      <c r="AD27537" s="56"/>
      <c r="AE27537" s="56"/>
    </row>
    <row r="27538" spans="1:31" x14ac:dyDescent="0.25">
      <c r="A27538" s="41">
        <v>0</v>
      </c>
      <c r="C27538" s="56"/>
      <c r="AC27538" s="56"/>
      <c r="AD27538" s="56"/>
      <c r="AE27538" s="56"/>
    </row>
    <row r="27539" spans="1:31" x14ac:dyDescent="0.25">
      <c r="A27539" s="41">
        <v>0</v>
      </c>
      <c r="C27539" s="56"/>
      <c r="AC27539" s="56"/>
      <c r="AD27539" s="56"/>
      <c r="AE27539" s="56"/>
    </row>
    <row r="27540" spans="1:31" x14ac:dyDescent="0.25">
      <c r="A27540" s="41">
        <v>0</v>
      </c>
      <c r="C27540" s="56"/>
      <c r="AC27540" s="56"/>
      <c r="AD27540" s="56"/>
      <c r="AE27540" s="56"/>
    </row>
    <row r="27541" spans="1:31" x14ac:dyDescent="0.25">
      <c r="A27541" s="41">
        <v>0</v>
      </c>
      <c r="C27541" s="56"/>
      <c r="AC27541" s="56"/>
      <c r="AD27541" s="56"/>
      <c r="AE27541" s="56"/>
    </row>
    <row r="27542" spans="1:31" x14ac:dyDescent="0.25">
      <c r="A27542" s="41">
        <v>0</v>
      </c>
      <c r="C27542" s="56"/>
      <c r="AC27542" s="56"/>
      <c r="AD27542" s="56"/>
      <c r="AE27542" s="56"/>
    </row>
    <row r="27543" spans="1:31" x14ac:dyDescent="0.25">
      <c r="A27543" s="41">
        <v>0</v>
      </c>
      <c r="C27543" s="56"/>
      <c r="AC27543" s="56"/>
      <c r="AD27543" s="56"/>
      <c r="AE27543" s="56"/>
    </row>
    <row r="27544" spans="1:31" x14ac:dyDescent="0.25">
      <c r="A27544" s="41">
        <v>0</v>
      </c>
      <c r="C27544" s="56"/>
      <c r="AC27544" s="56"/>
      <c r="AD27544" s="56"/>
      <c r="AE27544" s="56"/>
    </row>
    <row r="27545" spans="1:31" x14ac:dyDescent="0.25">
      <c r="A27545" s="41">
        <v>0</v>
      </c>
      <c r="C27545" s="56"/>
      <c r="AC27545" s="56"/>
      <c r="AD27545" s="56"/>
      <c r="AE27545" s="56"/>
    </row>
    <row r="27546" spans="1:31" x14ac:dyDescent="0.25">
      <c r="A27546" s="41">
        <v>0</v>
      </c>
      <c r="C27546" s="56"/>
      <c r="AC27546" s="56"/>
      <c r="AD27546" s="56"/>
      <c r="AE27546" s="56"/>
    </row>
    <row r="27547" spans="1:31" x14ac:dyDescent="0.25">
      <c r="A27547" s="41">
        <v>0</v>
      </c>
      <c r="C27547" s="56"/>
      <c r="AC27547" s="56"/>
      <c r="AD27547" s="56"/>
      <c r="AE27547" s="56"/>
    </row>
    <row r="27548" spans="1:31" x14ac:dyDescent="0.25">
      <c r="A27548" s="41">
        <v>0</v>
      </c>
      <c r="C27548" s="56"/>
      <c r="AC27548" s="56"/>
      <c r="AD27548" s="56"/>
      <c r="AE27548" s="56"/>
    </row>
    <row r="27549" spans="1:31" x14ac:dyDescent="0.25">
      <c r="A27549" s="41">
        <v>0</v>
      </c>
      <c r="C27549" s="56"/>
      <c r="AC27549" s="56"/>
      <c r="AD27549" s="56"/>
      <c r="AE27549" s="56"/>
    </row>
    <row r="27550" spans="1:31" x14ac:dyDescent="0.25">
      <c r="A27550" s="41">
        <v>0</v>
      </c>
      <c r="C27550" s="56"/>
      <c r="AC27550" s="56"/>
      <c r="AD27550" s="56"/>
      <c r="AE27550" s="56"/>
    </row>
    <row r="27551" spans="1:31" x14ac:dyDescent="0.25">
      <c r="A27551" s="41">
        <v>0</v>
      </c>
      <c r="C27551" s="56"/>
      <c r="AC27551" s="56"/>
      <c r="AD27551" s="56"/>
      <c r="AE27551" s="56"/>
    </row>
    <row r="27552" spans="1:31" x14ac:dyDescent="0.25">
      <c r="A27552" s="41">
        <v>0</v>
      </c>
      <c r="C27552" s="56"/>
      <c r="AC27552" s="56"/>
      <c r="AD27552" s="56"/>
      <c r="AE27552" s="56"/>
    </row>
    <row r="27553" spans="1:31" x14ac:dyDescent="0.25">
      <c r="A27553" s="41">
        <v>0</v>
      </c>
      <c r="C27553" s="56"/>
      <c r="AC27553" s="56"/>
      <c r="AD27553" s="56"/>
      <c r="AE27553" s="56"/>
    </row>
    <row r="27554" spans="1:31" x14ac:dyDescent="0.25">
      <c r="A27554" s="41">
        <v>0</v>
      </c>
      <c r="C27554" s="56"/>
      <c r="AC27554" s="56"/>
      <c r="AD27554" s="56"/>
      <c r="AE27554" s="56"/>
    </row>
    <row r="27555" spans="1:31" x14ac:dyDescent="0.25">
      <c r="A27555" s="41">
        <v>0</v>
      </c>
      <c r="C27555" s="56"/>
      <c r="AC27555" s="56"/>
      <c r="AD27555" s="56"/>
      <c r="AE27555" s="56"/>
    </row>
    <row r="27556" spans="1:31" x14ac:dyDescent="0.25">
      <c r="A27556" s="41">
        <v>0</v>
      </c>
      <c r="C27556" s="56"/>
      <c r="AC27556" s="56"/>
      <c r="AD27556" s="56"/>
      <c r="AE27556" s="56"/>
    </row>
    <row r="27557" spans="1:31" x14ac:dyDescent="0.25">
      <c r="A27557" s="41">
        <v>0</v>
      </c>
      <c r="C27557" s="56"/>
      <c r="AC27557" s="56"/>
      <c r="AD27557" s="56"/>
      <c r="AE27557" s="56"/>
    </row>
    <row r="27558" spans="1:31" x14ac:dyDescent="0.25">
      <c r="A27558" s="41">
        <v>0</v>
      </c>
      <c r="C27558" s="56"/>
      <c r="AC27558" s="56"/>
      <c r="AD27558" s="56"/>
      <c r="AE27558" s="56"/>
    </row>
    <row r="27559" spans="1:31" x14ac:dyDescent="0.25">
      <c r="A27559" s="41">
        <v>0</v>
      </c>
      <c r="C27559" s="56"/>
      <c r="AC27559" s="56"/>
      <c r="AD27559" s="56"/>
      <c r="AE27559" s="56"/>
    </row>
    <row r="27560" spans="1:31" x14ac:dyDescent="0.25">
      <c r="A27560" s="41">
        <v>0</v>
      </c>
      <c r="C27560" s="56"/>
      <c r="AC27560" s="56"/>
      <c r="AD27560" s="56"/>
      <c r="AE27560" s="56"/>
    </row>
    <row r="27561" spans="1:31" x14ac:dyDescent="0.25">
      <c r="A27561" s="41">
        <v>0</v>
      </c>
      <c r="C27561" s="56"/>
      <c r="AC27561" s="56"/>
      <c r="AD27561" s="56"/>
      <c r="AE27561" s="56"/>
    </row>
    <row r="27562" spans="1:31" x14ac:dyDescent="0.25">
      <c r="A27562" s="41">
        <v>0</v>
      </c>
      <c r="C27562" s="56"/>
      <c r="AC27562" s="56"/>
      <c r="AD27562" s="56"/>
      <c r="AE27562" s="56"/>
    </row>
    <row r="27563" spans="1:31" x14ac:dyDescent="0.25">
      <c r="A27563" s="41">
        <v>121</v>
      </c>
      <c r="C27563" s="56"/>
      <c r="AC27563" s="56"/>
      <c r="AD27563" s="56"/>
      <c r="AE27563" s="56"/>
    </row>
    <row r="27564" spans="1:31" x14ac:dyDescent="0.25">
      <c r="A27564" s="41">
        <v>0</v>
      </c>
      <c r="C27564" s="56"/>
      <c r="AC27564" s="56"/>
      <c r="AD27564" s="56"/>
      <c r="AE27564" s="56"/>
    </row>
    <row r="27565" spans="1:31" x14ac:dyDescent="0.25">
      <c r="A27565" s="41">
        <v>0</v>
      </c>
      <c r="C27565" s="56"/>
      <c r="AC27565" s="56"/>
      <c r="AD27565" s="56"/>
      <c r="AE27565" s="56"/>
    </row>
    <row r="27566" spans="1:31" x14ac:dyDescent="0.25">
      <c r="A27566" s="41">
        <v>0</v>
      </c>
      <c r="C27566" s="56"/>
      <c r="AC27566" s="56"/>
      <c r="AD27566" s="56"/>
      <c r="AE27566" s="56"/>
    </row>
    <row r="27567" spans="1:31" x14ac:dyDescent="0.25">
      <c r="A27567" s="41">
        <v>0</v>
      </c>
      <c r="C27567" s="56"/>
      <c r="AC27567" s="56"/>
      <c r="AD27567" s="56"/>
      <c r="AE27567" s="56"/>
    </row>
    <row r="27568" spans="1:31" x14ac:dyDescent="0.25">
      <c r="A27568" s="41">
        <v>0</v>
      </c>
      <c r="C27568" s="56"/>
      <c r="AC27568" s="56"/>
      <c r="AD27568" s="56"/>
      <c r="AE27568" s="56"/>
    </row>
    <row r="27569" spans="1:31" x14ac:dyDescent="0.25">
      <c r="A27569" s="41">
        <v>0</v>
      </c>
      <c r="C27569" s="56"/>
      <c r="AC27569" s="56"/>
      <c r="AD27569" s="56"/>
      <c r="AE27569" s="56"/>
    </row>
    <row r="27570" spans="1:31" x14ac:dyDescent="0.25">
      <c r="A27570" s="41">
        <v>0</v>
      </c>
      <c r="C27570" s="56"/>
      <c r="AC27570" s="56"/>
      <c r="AD27570" s="56"/>
      <c r="AE27570" s="56"/>
    </row>
    <row r="27571" spans="1:31" x14ac:dyDescent="0.25">
      <c r="A27571" s="41">
        <v>0</v>
      </c>
      <c r="C27571" s="56"/>
      <c r="AC27571" s="56"/>
      <c r="AD27571" s="56"/>
      <c r="AE27571" s="56"/>
    </row>
    <row r="27572" spans="1:31" x14ac:dyDescent="0.25">
      <c r="A27572" s="41">
        <v>0</v>
      </c>
      <c r="C27572" s="56"/>
      <c r="AC27572" s="56"/>
      <c r="AD27572" s="56"/>
      <c r="AE27572" s="56"/>
    </row>
    <row r="27573" spans="1:31" x14ac:dyDescent="0.25">
      <c r="A27573" s="41">
        <v>0</v>
      </c>
      <c r="C27573" s="56"/>
      <c r="AC27573" s="56"/>
      <c r="AD27573" s="56"/>
      <c r="AE27573" s="56"/>
    </row>
    <row r="27574" spans="1:31" x14ac:dyDescent="0.25">
      <c r="A27574" s="41">
        <v>0</v>
      </c>
      <c r="C27574" s="56"/>
      <c r="AC27574" s="56"/>
      <c r="AD27574" s="56"/>
      <c r="AE27574" s="56"/>
    </row>
    <row r="27575" spans="1:31" x14ac:dyDescent="0.25">
      <c r="A27575" s="41">
        <v>0</v>
      </c>
      <c r="C27575" s="56"/>
      <c r="AC27575" s="56"/>
      <c r="AD27575" s="56"/>
      <c r="AE27575" s="56"/>
    </row>
    <row r="27576" spans="1:31" x14ac:dyDescent="0.25">
      <c r="A27576" s="41">
        <v>0</v>
      </c>
      <c r="C27576" s="56"/>
      <c r="AC27576" s="56"/>
      <c r="AD27576" s="56"/>
      <c r="AE27576" s="56"/>
    </row>
    <row r="27577" spans="1:31" x14ac:dyDescent="0.25">
      <c r="A27577" s="41">
        <v>0</v>
      </c>
      <c r="C27577" s="56"/>
      <c r="AC27577" s="56"/>
      <c r="AD27577" s="56"/>
      <c r="AE27577" s="56"/>
    </row>
    <row r="27578" spans="1:31" x14ac:dyDescent="0.25">
      <c r="A27578" s="41">
        <v>0</v>
      </c>
      <c r="C27578" s="56"/>
      <c r="AC27578" s="56"/>
      <c r="AD27578" s="56"/>
      <c r="AE27578" s="56"/>
    </row>
    <row r="27579" spans="1:31" x14ac:dyDescent="0.25">
      <c r="A27579" s="41">
        <v>0</v>
      </c>
      <c r="C27579" s="56"/>
      <c r="AC27579" s="56"/>
      <c r="AD27579" s="56"/>
      <c r="AE27579" s="56"/>
    </row>
    <row r="27580" spans="1:31" x14ac:dyDescent="0.25">
      <c r="A27580" s="41">
        <v>0</v>
      </c>
      <c r="C27580" s="56"/>
      <c r="AC27580" s="56"/>
      <c r="AD27580" s="56"/>
      <c r="AE27580" s="56"/>
    </row>
    <row r="27581" spans="1:31" x14ac:dyDescent="0.25">
      <c r="A27581" s="41">
        <v>0</v>
      </c>
      <c r="C27581" s="56"/>
      <c r="AC27581" s="56"/>
      <c r="AD27581" s="56"/>
      <c r="AE27581" s="56"/>
    </row>
    <row r="27582" spans="1:31" x14ac:dyDescent="0.25">
      <c r="A27582" s="41">
        <v>0</v>
      </c>
      <c r="C27582" s="56"/>
      <c r="AC27582" s="56"/>
      <c r="AD27582" s="56"/>
      <c r="AE27582" s="56"/>
    </row>
    <row r="27583" spans="1:31" x14ac:dyDescent="0.25">
      <c r="A27583" s="41">
        <v>0</v>
      </c>
      <c r="C27583" s="56"/>
      <c r="AC27583" s="56"/>
      <c r="AD27583" s="56"/>
      <c r="AE27583" s="56"/>
    </row>
    <row r="27584" spans="1:31" x14ac:dyDescent="0.25">
      <c r="A27584" s="41">
        <v>0</v>
      </c>
      <c r="C27584" s="56"/>
      <c r="AC27584" s="56"/>
      <c r="AD27584" s="56"/>
      <c r="AE27584" s="56"/>
    </row>
    <row r="27585" spans="1:31" x14ac:dyDescent="0.25">
      <c r="A27585" s="41">
        <v>0</v>
      </c>
      <c r="C27585" s="56"/>
      <c r="AC27585" s="56"/>
      <c r="AD27585" s="56"/>
      <c r="AE27585" s="56"/>
    </row>
    <row r="27586" spans="1:31" x14ac:dyDescent="0.25">
      <c r="A27586" s="41">
        <v>0</v>
      </c>
      <c r="C27586" s="56"/>
      <c r="AC27586" s="56"/>
      <c r="AD27586" s="56"/>
      <c r="AE27586" s="56"/>
    </row>
    <row r="27587" spans="1:31" x14ac:dyDescent="0.25">
      <c r="A27587" s="41">
        <v>0</v>
      </c>
      <c r="C27587" s="56"/>
      <c r="AC27587" s="56"/>
      <c r="AD27587" s="56"/>
      <c r="AE27587" s="56"/>
    </row>
    <row r="27588" spans="1:31" x14ac:dyDescent="0.25">
      <c r="A27588" s="41">
        <v>0</v>
      </c>
      <c r="C27588" s="56"/>
      <c r="AC27588" s="56"/>
      <c r="AD27588" s="56"/>
      <c r="AE27588" s="56"/>
    </row>
    <row r="27589" spans="1:31" x14ac:dyDescent="0.25">
      <c r="A27589" s="41">
        <v>0</v>
      </c>
      <c r="C27589" s="56"/>
      <c r="AC27589" s="56"/>
      <c r="AD27589" s="56"/>
      <c r="AE27589" s="56"/>
    </row>
    <row r="27590" spans="1:31" x14ac:dyDescent="0.25">
      <c r="A27590" s="41">
        <v>0</v>
      </c>
      <c r="C27590" s="56"/>
      <c r="AC27590" s="56"/>
      <c r="AD27590" s="56"/>
      <c r="AE27590" s="56"/>
    </row>
    <row r="27591" spans="1:31" x14ac:dyDescent="0.25">
      <c r="A27591" s="41">
        <v>0</v>
      </c>
      <c r="C27591" s="56"/>
      <c r="AC27591" s="56"/>
      <c r="AD27591" s="56"/>
      <c r="AE27591" s="56"/>
    </row>
    <row r="27592" spans="1:31" x14ac:dyDescent="0.25">
      <c r="A27592" s="41">
        <v>0</v>
      </c>
      <c r="C27592" s="56"/>
      <c r="AC27592" s="56"/>
      <c r="AD27592" s="56"/>
      <c r="AE27592" s="56"/>
    </row>
    <row r="27593" spans="1:31" x14ac:dyDescent="0.25">
      <c r="A27593" s="41">
        <v>0</v>
      </c>
      <c r="C27593" s="56"/>
      <c r="AC27593" s="56"/>
      <c r="AD27593" s="56"/>
      <c r="AE27593" s="56"/>
    </row>
    <row r="27594" spans="1:31" x14ac:dyDescent="0.25">
      <c r="A27594" s="41">
        <v>0</v>
      </c>
      <c r="C27594" s="56"/>
      <c r="AC27594" s="56"/>
      <c r="AD27594" s="56"/>
      <c r="AE27594" s="56"/>
    </row>
    <row r="27595" spans="1:31" x14ac:dyDescent="0.25">
      <c r="A27595" s="41">
        <v>0</v>
      </c>
      <c r="C27595" s="56"/>
      <c r="AC27595" s="56"/>
      <c r="AD27595" s="56"/>
      <c r="AE27595" s="56"/>
    </row>
    <row r="27596" spans="1:31" x14ac:dyDescent="0.25">
      <c r="A27596" s="41">
        <v>0</v>
      </c>
      <c r="C27596" s="56"/>
      <c r="AC27596" s="56"/>
      <c r="AD27596" s="56"/>
      <c r="AE27596" s="56"/>
    </row>
    <row r="27597" spans="1:31" x14ac:dyDescent="0.25">
      <c r="A27597" s="41">
        <v>0</v>
      </c>
      <c r="C27597" s="56"/>
      <c r="AC27597" s="56"/>
      <c r="AD27597" s="56"/>
      <c r="AE27597" s="56"/>
    </row>
    <row r="27598" spans="1:31" x14ac:dyDescent="0.25">
      <c r="A27598" s="41">
        <v>0</v>
      </c>
      <c r="C27598" s="56"/>
      <c r="AC27598" s="56"/>
      <c r="AD27598" s="56"/>
      <c r="AE27598" s="56"/>
    </row>
    <row r="27599" spans="1:31" x14ac:dyDescent="0.25">
      <c r="A27599" s="41">
        <v>0</v>
      </c>
      <c r="C27599" s="56"/>
      <c r="AC27599" s="56"/>
      <c r="AD27599" s="56"/>
      <c r="AE27599" s="56"/>
    </row>
    <row r="27600" spans="1:31" x14ac:dyDescent="0.25">
      <c r="A27600" s="41">
        <v>0</v>
      </c>
      <c r="C27600" s="56"/>
      <c r="AC27600" s="56"/>
      <c r="AD27600" s="56"/>
      <c r="AE27600" s="56"/>
    </row>
    <row r="27601" spans="1:31" x14ac:dyDescent="0.25">
      <c r="A27601" s="41">
        <v>0</v>
      </c>
      <c r="C27601" s="56"/>
      <c r="AC27601" s="56"/>
      <c r="AD27601" s="56"/>
      <c r="AE27601" s="56"/>
    </row>
    <row r="27602" spans="1:31" x14ac:dyDescent="0.25">
      <c r="A27602" s="41">
        <v>0</v>
      </c>
      <c r="C27602" s="56"/>
      <c r="AC27602" s="56"/>
      <c r="AD27602" s="56"/>
      <c r="AE27602" s="56"/>
    </row>
    <row r="27603" spans="1:31" x14ac:dyDescent="0.25">
      <c r="A27603" s="41">
        <v>0</v>
      </c>
      <c r="C27603" s="56"/>
      <c r="AC27603" s="56"/>
      <c r="AD27603" s="56"/>
      <c r="AE27603" s="56"/>
    </row>
    <row r="27604" spans="1:31" x14ac:dyDescent="0.25">
      <c r="A27604" s="41">
        <v>0</v>
      </c>
      <c r="C27604" s="56"/>
      <c r="AC27604" s="56"/>
      <c r="AD27604" s="56"/>
      <c r="AE27604" s="56"/>
    </row>
    <row r="27605" spans="1:31" x14ac:dyDescent="0.25">
      <c r="A27605" s="41">
        <v>0</v>
      </c>
      <c r="C27605" s="56"/>
      <c r="AC27605" s="56"/>
      <c r="AD27605" s="56"/>
      <c r="AE27605" s="56"/>
    </row>
    <row r="27606" spans="1:31" x14ac:dyDescent="0.25">
      <c r="A27606" s="41">
        <v>0</v>
      </c>
      <c r="C27606" s="56"/>
      <c r="AC27606" s="56"/>
      <c r="AD27606" s="56"/>
      <c r="AE27606" s="56"/>
    </row>
    <row r="27607" spans="1:31" x14ac:dyDescent="0.25">
      <c r="A27607" s="41">
        <v>0</v>
      </c>
      <c r="C27607" s="56"/>
      <c r="AC27607" s="56"/>
      <c r="AD27607" s="56"/>
      <c r="AE27607" s="56"/>
    </row>
    <row r="27608" spans="1:31" x14ac:dyDescent="0.25">
      <c r="A27608" s="41">
        <v>0</v>
      </c>
      <c r="C27608" s="56"/>
      <c r="AC27608" s="56"/>
      <c r="AD27608" s="56"/>
      <c r="AE27608" s="56"/>
    </row>
    <row r="27609" spans="1:31" x14ac:dyDescent="0.25">
      <c r="A27609" s="41">
        <v>0</v>
      </c>
      <c r="C27609" s="56"/>
      <c r="AC27609" s="56"/>
      <c r="AD27609" s="56"/>
      <c r="AE27609" s="56"/>
    </row>
    <row r="27610" spans="1:31" x14ac:dyDescent="0.25">
      <c r="A27610" s="41">
        <v>0</v>
      </c>
      <c r="C27610" s="56"/>
      <c r="AC27610" s="56"/>
      <c r="AD27610" s="56"/>
      <c r="AE27610" s="56"/>
    </row>
    <row r="27611" spans="1:31" x14ac:dyDescent="0.25">
      <c r="A27611" s="41">
        <v>0</v>
      </c>
      <c r="C27611" s="56"/>
      <c r="AC27611" s="56"/>
      <c r="AD27611" s="56"/>
      <c r="AE27611" s="56"/>
    </row>
    <row r="27612" spans="1:31" x14ac:dyDescent="0.25">
      <c r="A27612" s="41">
        <v>0</v>
      </c>
      <c r="C27612" s="56"/>
      <c r="AC27612" s="56"/>
      <c r="AD27612" s="56"/>
      <c r="AE27612" s="56"/>
    </row>
    <row r="27613" spans="1:31" x14ac:dyDescent="0.25">
      <c r="A27613" s="41">
        <v>0</v>
      </c>
      <c r="C27613" s="56"/>
      <c r="AC27613" s="56"/>
      <c r="AD27613" s="56"/>
      <c r="AE27613" s="56"/>
    </row>
    <row r="27614" spans="1:31" x14ac:dyDescent="0.25">
      <c r="A27614" s="41">
        <v>0</v>
      </c>
      <c r="C27614" s="56"/>
      <c r="AC27614" s="56"/>
      <c r="AD27614" s="56"/>
      <c r="AE27614" s="56"/>
    </row>
    <row r="27615" spans="1:31" x14ac:dyDescent="0.25">
      <c r="A27615" s="41">
        <v>0</v>
      </c>
      <c r="C27615" s="56"/>
      <c r="AC27615" s="56"/>
      <c r="AD27615" s="56"/>
      <c r="AE27615" s="56"/>
    </row>
    <row r="27616" spans="1:31" x14ac:dyDescent="0.25">
      <c r="A27616" s="41">
        <v>0</v>
      </c>
      <c r="C27616" s="56"/>
      <c r="AC27616" s="56"/>
      <c r="AD27616" s="56"/>
      <c r="AE27616" s="56"/>
    </row>
    <row r="27617" spans="1:31" x14ac:dyDescent="0.25">
      <c r="A27617" s="41">
        <v>0</v>
      </c>
      <c r="C27617" s="56"/>
      <c r="AC27617" s="56"/>
      <c r="AD27617" s="56"/>
      <c r="AE27617" s="56"/>
    </row>
    <row r="27618" spans="1:31" x14ac:dyDescent="0.25">
      <c r="A27618" s="41">
        <v>0</v>
      </c>
      <c r="C27618" s="56"/>
      <c r="AC27618" s="56"/>
      <c r="AD27618" s="56"/>
      <c r="AE27618" s="56"/>
    </row>
    <row r="27619" spans="1:31" x14ac:dyDescent="0.25">
      <c r="A27619" s="41">
        <v>0</v>
      </c>
      <c r="C27619" s="56"/>
      <c r="AC27619" s="56"/>
      <c r="AD27619" s="56"/>
      <c r="AE27619" s="56"/>
    </row>
    <row r="27620" spans="1:31" x14ac:dyDescent="0.25">
      <c r="A27620" s="41">
        <v>0</v>
      </c>
      <c r="C27620" s="56"/>
      <c r="AC27620" s="56"/>
      <c r="AD27620" s="56"/>
      <c r="AE27620" s="56"/>
    </row>
    <row r="27621" spans="1:31" x14ac:dyDescent="0.25">
      <c r="A27621" s="41">
        <v>0</v>
      </c>
      <c r="C27621" s="56"/>
      <c r="AC27621" s="56"/>
      <c r="AD27621" s="56"/>
      <c r="AE27621" s="56"/>
    </row>
    <row r="27622" spans="1:31" x14ac:dyDescent="0.25">
      <c r="A27622" s="41">
        <v>0</v>
      </c>
      <c r="C27622" s="56"/>
      <c r="AC27622" s="56"/>
      <c r="AD27622" s="56"/>
      <c r="AE27622" s="56"/>
    </row>
    <row r="27623" spans="1:31" x14ac:dyDescent="0.25">
      <c r="A27623" s="41">
        <v>0</v>
      </c>
      <c r="C27623" s="56"/>
      <c r="AC27623" s="56"/>
      <c r="AD27623" s="56"/>
      <c r="AE27623" s="56"/>
    </row>
    <row r="27624" spans="1:31" x14ac:dyDescent="0.25">
      <c r="A27624" s="41">
        <v>0</v>
      </c>
      <c r="C27624" s="56"/>
      <c r="AC27624" s="56"/>
      <c r="AD27624" s="56"/>
      <c r="AE27624" s="56"/>
    </row>
    <row r="27625" spans="1:31" x14ac:dyDescent="0.25">
      <c r="A27625" s="41">
        <v>0</v>
      </c>
      <c r="C27625" s="56"/>
      <c r="AC27625" s="56"/>
      <c r="AD27625" s="56"/>
      <c r="AE27625" s="56"/>
    </row>
    <row r="27626" spans="1:31" x14ac:dyDescent="0.25">
      <c r="A27626" s="41">
        <v>0</v>
      </c>
      <c r="C27626" s="56"/>
      <c r="AC27626" s="56"/>
      <c r="AD27626" s="56"/>
      <c r="AE27626" s="56"/>
    </row>
    <row r="27627" spans="1:31" x14ac:dyDescent="0.25">
      <c r="A27627" s="41">
        <v>0</v>
      </c>
      <c r="C27627" s="56"/>
      <c r="AC27627" s="56"/>
      <c r="AD27627" s="56"/>
      <c r="AE27627" s="56"/>
    </row>
    <row r="27628" spans="1:31" x14ac:dyDescent="0.25">
      <c r="A27628" s="41">
        <v>0</v>
      </c>
      <c r="C27628" s="56"/>
      <c r="AC27628" s="56"/>
      <c r="AD27628" s="56"/>
      <c r="AE27628" s="56"/>
    </row>
    <row r="27629" spans="1:31" x14ac:dyDescent="0.25">
      <c r="A27629" s="41">
        <v>0</v>
      </c>
      <c r="C27629" s="56"/>
      <c r="AC27629" s="56"/>
      <c r="AD27629" s="56"/>
      <c r="AE27629" s="56"/>
    </row>
    <row r="27630" spans="1:31" x14ac:dyDescent="0.25">
      <c r="A27630" s="41">
        <v>0</v>
      </c>
      <c r="C27630" s="56"/>
      <c r="AC27630" s="56"/>
      <c r="AD27630" s="56"/>
      <c r="AE27630" s="56"/>
    </row>
    <row r="27631" spans="1:31" x14ac:dyDescent="0.25">
      <c r="A27631" s="41">
        <v>0</v>
      </c>
      <c r="C27631" s="56"/>
      <c r="AC27631" s="56"/>
      <c r="AD27631" s="56"/>
      <c r="AE27631" s="56"/>
    </row>
    <row r="27632" spans="1:31" x14ac:dyDescent="0.25">
      <c r="A27632" s="41">
        <v>0</v>
      </c>
      <c r="C27632" s="56"/>
      <c r="AC27632" s="56"/>
      <c r="AD27632" s="56"/>
      <c r="AE27632" s="56"/>
    </row>
    <row r="27633" spans="1:31" x14ac:dyDescent="0.25">
      <c r="A27633" s="41">
        <v>0</v>
      </c>
      <c r="C27633" s="56"/>
      <c r="AC27633" s="56"/>
      <c r="AD27633" s="56"/>
      <c r="AE27633" s="56"/>
    </row>
    <row r="27634" spans="1:31" x14ac:dyDescent="0.25">
      <c r="A27634" s="41">
        <v>0</v>
      </c>
      <c r="C27634" s="56"/>
      <c r="AC27634" s="56"/>
      <c r="AD27634" s="56"/>
      <c r="AE27634" s="56"/>
    </row>
    <row r="27635" spans="1:31" x14ac:dyDescent="0.25">
      <c r="A27635" s="41">
        <v>0</v>
      </c>
      <c r="C27635" s="56"/>
      <c r="AC27635" s="56"/>
      <c r="AD27635" s="56"/>
      <c r="AE27635" s="56"/>
    </row>
    <row r="27636" spans="1:31" x14ac:dyDescent="0.25">
      <c r="A27636" s="41">
        <v>0</v>
      </c>
      <c r="C27636" s="56"/>
      <c r="AC27636" s="56"/>
      <c r="AD27636" s="56"/>
      <c r="AE27636" s="56"/>
    </row>
    <row r="27637" spans="1:31" x14ac:dyDescent="0.25">
      <c r="A27637" s="41">
        <v>0</v>
      </c>
      <c r="C27637" s="56"/>
      <c r="AC27637" s="56"/>
      <c r="AD27637" s="56"/>
      <c r="AE27637" s="56"/>
    </row>
    <row r="27638" spans="1:31" x14ac:dyDescent="0.25">
      <c r="A27638" s="41">
        <v>0</v>
      </c>
      <c r="C27638" s="56"/>
      <c r="AC27638" s="56"/>
      <c r="AD27638" s="56"/>
      <c r="AE27638" s="56"/>
    </row>
    <row r="27639" spans="1:31" x14ac:dyDescent="0.25">
      <c r="A27639" s="41">
        <v>0</v>
      </c>
      <c r="C27639" s="56"/>
      <c r="AC27639" s="56"/>
      <c r="AD27639" s="56"/>
      <c r="AE27639" s="56"/>
    </row>
    <row r="27640" spans="1:31" x14ac:dyDescent="0.25">
      <c r="A27640" s="41">
        <v>0</v>
      </c>
      <c r="C27640" s="56"/>
      <c r="AC27640" s="56"/>
      <c r="AD27640" s="56"/>
      <c r="AE27640" s="56"/>
    </row>
    <row r="27641" spans="1:31" x14ac:dyDescent="0.25">
      <c r="A27641" s="41">
        <v>0</v>
      </c>
      <c r="C27641" s="56"/>
      <c r="AC27641" s="56"/>
      <c r="AD27641" s="56"/>
      <c r="AE27641" s="56"/>
    </row>
    <row r="27642" spans="1:31" x14ac:dyDescent="0.25">
      <c r="A27642" s="41">
        <v>0</v>
      </c>
      <c r="C27642" s="56"/>
      <c r="AC27642" s="56"/>
      <c r="AD27642" s="56"/>
      <c r="AE27642" s="56"/>
    </row>
    <row r="27643" spans="1:31" x14ac:dyDescent="0.25">
      <c r="A27643" s="41">
        <v>0</v>
      </c>
      <c r="C27643" s="56"/>
      <c r="AC27643" s="56"/>
      <c r="AD27643" s="56"/>
      <c r="AE27643" s="56"/>
    </row>
    <row r="27644" spans="1:31" x14ac:dyDescent="0.25">
      <c r="A27644" s="41">
        <v>0</v>
      </c>
      <c r="C27644" s="56"/>
      <c r="AC27644" s="56"/>
      <c r="AD27644" s="56"/>
      <c r="AE27644" s="56"/>
    </row>
    <row r="27645" spans="1:31" x14ac:dyDescent="0.25">
      <c r="A27645" s="41">
        <v>0</v>
      </c>
      <c r="C27645" s="56"/>
      <c r="AC27645" s="56"/>
      <c r="AD27645" s="56"/>
      <c r="AE27645" s="56"/>
    </row>
    <row r="27646" spans="1:31" x14ac:dyDescent="0.25">
      <c r="A27646" s="41">
        <v>0</v>
      </c>
      <c r="C27646" s="56"/>
      <c r="AC27646" s="56"/>
      <c r="AD27646" s="56"/>
      <c r="AE27646" s="56"/>
    </row>
    <row r="27647" spans="1:31" x14ac:dyDescent="0.25">
      <c r="A27647" s="41">
        <v>0</v>
      </c>
      <c r="C27647" s="56"/>
      <c r="AC27647" s="56"/>
      <c r="AD27647" s="56"/>
      <c r="AE27647" s="56"/>
    </row>
    <row r="27648" spans="1:31" x14ac:dyDescent="0.25">
      <c r="A27648" s="41">
        <v>0</v>
      </c>
      <c r="C27648" s="56"/>
      <c r="AC27648" s="56"/>
      <c r="AD27648" s="56"/>
      <c r="AE27648" s="56"/>
    </row>
    <row r="27649" spans="1:31" x14ac:dyDescent="0.25">
      <c r="A27649" s="41">
        <v>0</v>
      </c>
      <c r="C27649" s="56"/>
      <c r="AC27649" s="56"/>
      <c r="AD27649" s="56"/>
      <c r="AE27649" s="56"/>
    </row>
    <row r="27650" spans="1:31" x14ac:dyDescent="0.25">
      <c r="A27650" s="41">
        <v>0</v>
      </c>
      <c r="C27650" s="56"/>
      <c r="AC27650" s="56"/>
      <c r="AD27650" s="56"/>
      <c r="AE27650" s="56"/>
    </row>
    <row r="27651" spans="1:31" x14ac:dyDescent="0.25">
      <c r="A27651" s="41">
        <v>0</v>
      </c>
      <c r="C27651" s="56"/>
      <c r="AC27651" s="56"/>
      <c r="AD27651" s="56"/>
      <c r="AE27651" s="56"/>
    </row>
    <row r="27652" spans="1:31" x14ac:dyDescent="0.25">
      <c r="A27652" s="41">
        <v>0</v>
      </c>
      <c r="C27652" s="56"/>
      <c r="AC27652" s="56"/>
      <c r="AD27652" s="56"/>
      <c r="AE27652" s="56"/>
    </row>
    <row r="27653" spans="1:31" x14ac:dyDescent="0.25">
      <c r="A27653" s="41">
        <v>0</v>
      </c>
      <c r="C27653" s="56"/>
      <c r="AC27653" s="56"/>
      <c r="AD27653" s="56"/>
      <c r="AE27653" s="56"/>
    </row>
    <row r="27654" spans="1:31" x14ac:dyDescent="0.25">
      <c r="A27654" s="41">
        <v>0</v>
      </c>
      <c r="C27654" s="56"/>
      <c r="AC27654" s="56"/>
      <c r="AD27654" s="56"/>
      <c r="AE27654" s="56"/>
    </row>
    <row r="27655" spans="1:31" x14ac:dyDescent="0.25">
      <c r="A27655" s="41">
        <v>0</v>
      </c>
      <c r="C27655" s="56"/>
      <c r="AC27655" s="56"/>
      <c r="AD27655" s="56"/>
      <c r="AE27655" s="56"/>
    </row>
    <row r="27656" spans="1:31" x14ac:dyDescent="0.25">
      <c r="A27656" s="41">
        <v>0</v>
      </c>
      <c r="C27656" s="56"/>
      <c r="AC27656" s="56"/>
      <c r="AD27656" s="56"/>
      <c r="AE27656" s="56"/>
    </row>
    <row r="27657" spans="1:31" x14ac:dyDescent="0.25">
      <c r="A27657" s="41">
        <v>0</v>
      </c>
      <c r="C27657" s="56"/>
      <c r="AC27657" s="56"/>
      <c r="AD27657" s="56"/>
      <c r="AE27657" s="56"/>
    </row>
    <row r="27658" spans="1:31" x14ac:dyDescent="0.25">
      <c r="A27658" s="41">
        <v>0</v>
      </c>
      <c r="C27658" s="56"/>
      <c r="AC27658" s="56"/>
      <c r="AD27658" s="56"/>
      <c r="AE27658" s="56"/>
    </row>
    <row r="27659" spans="1:31" x14ac:dyDescent="0.25">
      <c r="A27659" s="41">
        <v>0</v>
      </c>
      <c r="C27659" s="56"/>
      <c r="AC27659" s="56"/>
      <c r="AD27659" s="56"/>
      <c r="AE27659" s="56"/>
    </row>
    <row r="27660" spans="1:31" x14ac:dyDescent="0.25">
      <c r="A27660" s="41">
        <v>0</v>
      </c>
      <c r="C27660" s="56"/>
      <c r="AC27660" s="56"/>
      <c r="AD27660" s="56"/>
      <c r="AE27660" s="56"/>
    </row>
    <row r="27661" spans="1:31" x14ac:dyDescent="0.25">
      <c r="A27661" s="41">
        <v>0</v>
      </c>
      <c r="C27661" s="56"/>
      <c r="AC27661" s="56"/>
      <c r="AD27661" s="56"/>
      <c r="AE27661" s="56"/>
    </row>
    <row r="27662" spans="1:31" x14ac:dyDescent="0.25">
      <c r="A27662" s="41">
        <v>0</v>
      </c>
      <c r="C27662" s="56"/>
      <c r="AC27662" s="56"/>
      <c r="AD27662" s="56"/>
      <c r="AE27662" s="56"/>
    </row>
    <row r="27663" spans="1:31" x14ac:dyDescent="0.25">
      <c r="A27663" s="41">
        <v>0</v>
      </c>
      <c r="C27663" s="56"/>
      <c r="AC27663" s="56"/>
      <c r="AD27663" s="56"/>
      <c r="AE27663" s="56"/>
    </row>
    <row r="27664" spans="1:31" x14ac:dyDescent="0.25">
      <c r="A27664" s="41">
        <v>0</v>
      </c>
      <c r="C27664" s="56"/>
      <c r="AC27664" s="56"/>
      <c r="AD27664" s="56"/>
      <c r="AE27664" s="56"/>
    </row>
    <row r="27665" spans="1:31" x14ac:dyDescent="0.25">
      <c r="A27665" s="41">
        <v>0</v>
      </c>
      <c r="C27665" s="56"/>
      <c r="AC27665" s="56"/>
      <c r="AD27665" s="56"/>
      <c r="AE27665" s="56"/>
    </row>
    <row r="27666" spans="1:31" x14ac:dyDescent="0.25">
      <c r="A27666" s="41">
        <v>0</v>
      </c>
      <c r="C27666" s="56"/>
      <c r="AC27666" s="56"/>
      <c r="AD27666" s="56"/>
      <c r="AE27666" s="56"/>
    </row>
    <row r="27667" spans="1:31" x14ac:dyDescent="0.25">
      <c r="A27667" s="41">
        <v>0</v>
      </c>
      <c r="C27667" s="56"/>
      <c r="AC27667" s="56"/>
      <c r="AD27667" s="56"/>
      <c r="AE27667" s="56"/>
    </row>
    <row r="27668" spans="1:31" x14ac:dyDescent="0.25">
      <c r="A27668" s="41">
        <v>0</v>
      </c>
      <c r="C27668" s="56"/>
      <c r="AC27668" s="56"/>
      <c r="AD27668" s="56"/>
      <c r="AE27668" s="56"/>
    </row>
    <row r="27669" spans="1:31" x14ac:dyDescent="0.25">
      <c r="A27669" s="41">
        <v>0</v>
      </c>
      <c r="C27669" s="56"/>
      <c r="AC27669" s="56"/>
      <c r="AD27669" s="56"/>
      <c r="AE27669" s="56"/>
    </row>
    <row r="27670" spans="1:31" x14ac:dyDescent="0.25">
      <c r="A27670" s="41">
        <v>0</v>
      </c>
      <c r="C27670" s="56"/>
      <c r="AC27670" s="56"/>
      <c r="AD27670" s="56"/>
      <c r="AE27670" s="56"/>
    </row>
    <row r="27671" spans="1:31" x14ac:dyDescent="0.25">
      <c r="A27671" s="41">
        <v>0</v>
      </c>
      <c r="C27671" s="56"/>
      <c r="AC27671" s="56"/>
      <c r="AD27671" s="56"/>
      <c r="AE27671" s="56"/>
    </row>
    <row r="27672" spans="1:31" x14ac:dyDescent="0.25">
      <c r="A27672" s="41">
        <v>0</v>
      </c>
      <c r="C27672" s="56"/>
      <c r="AC27672" s="56"/>
      <c r="AD27672" s="56"/>
      <c r="AE27672" s="56"/>
    </row>
    <row r="27673" spans="1:31" x14ac:dyDescent="0.25">
      <c r="A27673" s="41">
        <v>0</v>
      </c>
      <c r="C27673" s="56"/>
      <c r="AC27673" s="56"/>
      <c r="AD27673" s="56"/>
      <c r="AE27673" s="56"/>
    </row>
    <row r="27674" spans="1:31" x14ac:dyDescent="0.25">
      <c r="A27674" s="41">
        <v>0</v>
      </c>
      <c r="C27674" s="56"/>
      <c r="AC27674" s="56"/>
      <c r="AD27674" s="56"/>
      <c r="AE27674" s="56"/>
    </row>
    <row r="27675" spans="1:31" x14ac:dyDescent="0.25">
      <c r="A27675" s="41">
        <v>0</v>
      </c>
      <c r="C27675" s="56"/>
      <c r="AC27675" s="56"/>
      <c r="AD27675" s="56"/>
      <c r="AE27675" s="56"/>
    </row>
    <row r="27676" spans="1:31" x14ac:dyDescent="0.25">
      <c r="A27676" s="41">
        <v>0</v>
      </c>
      <c r="C27676" s="56"/>
      <c r="AC27676" s="56"/>
      <c r="AD27676" s="56"/>
      <c r="AE27676" s="56"/>
    </row>
    <row r="27677" spans="1:31" x14ac:dyDescent="0.25">
      <c r="A27677" s="41">
        <v>0</v>
      </c>
      <c r="C27677" s="56"/>
      <c r="AC27677" s="56"/>
      <c r="AD27677" s="56"/>
      <c r="AE27677" s="56"/>
    </row>
    <row r="27678" spans="1:31" x14ac:dyDescent="0.25">
      <c r="A27678" s="41">
        <v>0</v>
      </c>
      <c r="C27678" s="56"/>
      <c r="AC27678" s="56"/>
      <c r="AD27678" s="56"/>
      <c r="AE27678" s="56"/>
    </row>
    <row r="27679" spans="1:31" x14ac:dyDescent="0.25">
      <c r="A27679" s="41">
        <v>0</v>
      </c>
      <c r="C27679" s="56"/>
      <c r="AC27679" s="56"/>
      <c r="AD27679" s="56"/>
      <c r="AE27679" s="56"/>
    </row>
    <row r="27680" spans="1:31" x14ac:dyDescent="0.25">
      <c r="A27680" s="41">
        <v>0</v>
      </c>
      <c r="C27680" s="56"/>
      <c r="AC27680" s="56"/>
      <c r="AD27680" s="56"/>
      <c r="AE27680" s="56"/>
    </row>
    <row r="27681" spans="1:31" x14ac:dyDescent="0.25">
      <c r="A27681" s="41">
        <v>0</v>
      </c>
      <c r="C27681" s="56"/>
      <c r="AC27681" s="56"/>
      <c r="AD27681" s="56"/>
      <c r="AE27681" s="56"/>
    </row>
    <row r="27682" spans="1:31" x14ac:dyDescent="0.25">
      <c r="A27682" s="41">
        <v>0</v>
      </c>
      <c r="C27682" s="56"/>
      <c r="AC27682" s="56"/>
      <c r="AD27682" s="56"/>
      <c r="AE27682" s="56"/>
    </row>
    <row r="27683" spans="1:31" x14ac:dyDescent="0.25">
      <c r="A27683" s="41">
        <v>0</v>
      </c>
      <c r="C27683" s="56"/>
      <c r="AC27683" s="56"/>
      <c r="AD27683" s="56"/>
      <c r="AE27683" s="56"/>
    </row>
    <row r="27684" spans="1:31" x14ac:dyDescent="0.25">
      <c r="A27684" s="41">
        <v>0</v>
      </c>
      <c r="C27684" s="56"/>
      <c r="AC27684" s="56"/>
      <c r="AD27684" s="56"/>
      <c r="AE27684" s="56"/>
    </row>
    <row r="27685" spans="1:31" x14ac:dyDescent="0.25">
      <c r="A27685" s="41">
        <v>0</v>
      </c>
      <c r="C27685" s="56"/>
      <c r="AC27685" s="56"/>
      <c r="AD27685" s="56"/>
      <c r="AE27685" s="56"/>
    </row>
    <row r="27686" spans="1:31" x14ac:dyDescent="0.25">
      <c r="A27686" s="41">
        <v>0</v>
      </c>
      <c r="C27686" s="56"/>
      <c r="AC27686" s="56"/>
      <c r="AD27686" s="56"/>
      <c r="AE27686" s="56"/>
    </row>
    <row r="27687" spans="1:31" x14ac:dyDescent="0.25">
      <c r="A27687" s="41">
        <v>0</v>
      </c>
      <c r="C27687" s="56"/>
      <c r="AC27687" s="56"/>
      <c r="AD27687" s="56"/>
      <c r="AE27687" s="56"/>
    </row>
    <row r="27688" spans="1:31" x14ac:dyDescent="0.25">
      <c r="A27688" s="41">
        <v>0</v>
      </c>
      <c r="C27688" s="56"/>
      <c r="AC27688" s="56"/>
      <c r="AD27688" s="56"/>
      <c r="AE27688" s="56"/>
    </row>
    <row r="27689" spans="1:31" x14ac:dyDescent="0.25">
      <c r="A27689" s="41">
        <v>0</v>
      </c>
      <c r="C27689" s="56"/>
      <c r="AC27689" s="56"/>
      <c r="AD27689" s="56"/>
      <c r="AE27689" s="56"/>
    </row>
    <row r="27690" spans="1:31" x14ac:dyDescent="0.25">
      <c r="A27690" s="41">
        <v>0</v>
      </c>
      <c r="C27690" s="56"/>
      <c r="AC27690" s="56"/>
      <c r="AD27690" s="56"/>
      <c r="AE27690" s="56"/>
    </row>
    <row r="27691" spans="1:31" x14ac:dyDescent="0.25">
      <c r="A27691" s="41">
        <v>0</v>
      </c>
      <c r="C27691" s="56"/>
      <c r="AC27691" s="56"/>
      <c r="AD27691" s="56"/>
      <c r="AE27691" s="56"/>
    </row>
    <row r="27692" spans="1:31" x14ac:dyDescent="0.25">
      <c r="A27692" s="41">
        <v>0</v>
      </c>
      <c r="C27692" s="56"/>
      <c r="AC27692" s="56"/>
      <c r="AD27692" s="56"/>
      <c r="AE27692" s="56"/>
    </row>
    <row r="27693" spans="1:31" x14ac:dyDescent="0.25">
      <c r="A27693" s="41">
        <v>0</v>
      </c>
      <c r="C27693" s="56"/>
      <c r="AC27693" s="56"/>
      <c r="AD27693" s="56"/>
      <c r="AE27693" s="56"/>
    </row>
    <row r="27694" spans="1:31" x14ac:dyDescent="0.25">
      <c r="A27694" s="41">
        <v>0</v>
      </c>
      <c r="C27694" s="56"/>
      <c r="AC27694" s="56"/>
      <c r="AD27694" s="56"/>
      <c r="AE27694" s="56"/>
    </row>
    <row r="27695" spans="1:31" x14ac:dyDescent="0.25">
      <c r="A27695" s="41">
        <v>194</v>
      </c>
      <c r="C27695" s="56"/>
      <c r="AC27695" s="56"/>
      <c r="AD27695" s="56"/>
      <c r="AE27695" s="56"/>
    </row>
    <row r="27696" spans="1:31" x14ac:dyDescent="0.25">
      <c r="A27696" s="41">
        <v>0</v>
      </c>
      <c r="C27696" s="56"/>
      <c r="AC27696" s="56"/>
      <c r="AD27696" s="56"/>
      <c r="AE27696" s="56"/>
    </row>
    <row r="27697" spans="1:31" x14ac:dyDescent="0.25">
      <c r="A27697" s="41">
        <v>0</v>
      </c>
      <c r="C27697" s="56"/>
      <c r="AC27697" s="56"/>
      <c r="AD27697" s="56"/>
      <c r="AE27697" s="56"/>
    </row>
    <row r="27698" spans="1:31" x14ac:dyDescent="0.25">
      <c r="A27698" s="41">
        <v>0</v>
      </c>
      <c r="C27698" s="56"/>
      <c r="AC27698" s="56"/>
      <c r="AD27698" s="56"/>
      <c r="AE27698" s="56"/>
    </row>
    <row r="27699" spans="1:31" x14ac:dyDescent="0.25">
      <c r="A27699" s="41">
        <v>0</v>
      </c>
      <c r="C27699" s="56"/>
      <c r="AC27699" s="56"/>
      <c r="AD27699" s="56"/>
      <c r="AE27699" s="56"/>
    </row>
    <row r="27700" spans="1:31" x14ac:dyDescent="0.25">
      <c r="A27700" s="41">
        <v>0</v>
      </c>
      <c r="C27700" s="56"/>
      <c r="AC27700" s="56"/>
      <c r="AD27700" s="56"/>
      <c r="AE27700" s="56"/>
    </row>
    <row r="27701" spans="1:31" x14ac:dyDescent="0.25">
      <c r="A27701" s="41">
        <v>0</v>
      </c>
      <c r="C27701" s="56"/>
      <c r="AC27701" s="56"/>
      <c r="AD27701" s="56"/>
      <c r="AE27701" s="56"/>
    </row>
    <row r="27702" spans="1:31" x14ac:dyDescent="0.25">
      <c r="A27702" s="41">
        <v>0</v>
      </c>
      <c r="C27702" s="56"/>
      <c r="AC27702" s="56"/>
      <c r="AD27702" s="56"/>
      <c r="AE27702" s="56"/>
    </row>
    <row r="27703" spans="1:31" x14ac:dyDescent="0.25">
      <c r="A27703" s="41">
        <v>0</v>
      </c>
      <c r="C27703" s="56"/>
      <c r="AC27703" s="56"/>
      <c r="AD27703" s="56"/>
      <c r="AE27703" s="56"/>
    </row>
    <row r="27704" spans="1:31" x14ac:dyDescent="0.25">
      <c r="A27704" s="41">
        <v>0</v>
      </c>
      <c r="C27704" s="56"/>
      <c r="AC27704" s="56"/>
      <c r="AD27704" s="56"/>
      <c r="AE27704" s="56"/>
    </row>
    <row r="27705" spans="1:31" x14ac:dyDescent="0.25">
      <c r="A27705" s="41">
        <v>0</v>
      </c>
      <c r="C27705" s="56"/>
      <c r="AC27705" s="56"/>
      <c r="AD27705" s="56"/>
      <c r="AE27705" s="56"/>
    </row>
    <row r="27706" spans="1:31" x14ac:dyDescent="0.25">
      <c r="A27706" s="41">
        <v>0</v>
      </c>
      <c r="C27706" s="56"/>
      <c r="AC27706" s="56"/>
      <c r="AD27706" s="56"/>
      <c r="AE27706" s="56"/>
    </row>
    <row r="27707" spans="1:31" x14ac:dyDescent="0.25">
      <c r="A27707" s="41">
        <v>0</v>
      </c>
      <c r="C27707" s="56"/>
      <c r="AC27707" s="56"/>
      <c r="AD27707" s="56"/>
      <c r="AE27707" s="56"/>
    </row>
    <row r="27708" spans="1:31" x14ac:dyDescent="0.25">
      <c r="A27708" s="41">
        <v>0</v>
      </c>
      <c r="C27708" s="56"/>
      <c r="AC27708" s="56"/>
      <c r="AD27708" s="56"/>
      <c r="AE27708" s="56"/>
    </row>
    <row r="27709" spans="1:31" x14ac:dyDescent="0.25">
      <c r="A27709" s="41">
        <v>0</v>
      </c>
      <c r="C27709" s="56"/>
      <c r="AC27709" s="56"/>
      <c r="AD27709" s="56"/>
      <c r="AE27709" s="56"/>
    </row>
    <row r="27710" spans="1:31" x14ac:dyDescent="0.25">
      <c r="A27710" s="41">
        <v>0</v>
      </c>
      <c r="C27710" s="56"/>
      <c r="AC27710" s="56"/>
      <c r="AD27710" s="56"/>
      <c r="AE27710" s="56"/>
    </row>
    <row r="27711" spans="1:31" x14ac:dyDescent="0.25">
      <c r="A27711" s="41">
        <v>0</v>
      </c>
      <c r="C27711" s="56"/>
      <c r="AC27711" s="56"/>
      <c r="AD27711" s="56"/>
      <c r="AE27711" s="56"/>
    </row>
    <row r="27712" spans="1:31" x14ac:dyDescent="0.25">
      <c r="A27712" s="41">
        <v>0</v>
      </c>
      <c r="C27712" s="56"/>
      <c r="AC27712" s="56"/>
      <c r="AD27712" s="56"/>
      <c r="AE27712" s="56"/>
    </row>
    <row r="27713" spans="1:31" x14ac:dyDescent="0.25">
      <c r="A27713" s="41">
        <v>0</v>
      </c>
      <c r="C27713" s="56"/>
      <c r="AC27713" s="56"/>
      <c r="AD27713" s="56"/>
      <c r="AE27713" s="56"/>
    </row>
    <row r="27714" spans="1:31" x14ac:dyDescent="0.25">
      <c r="A27714" s="41">
        <v>0</v>
      </c>
      <c r="C27714" s="56"/>
      <c r="AC27714" s="56"/>
      <c r="AD27714" s="56"/>
      <c r="AE27714" s="56"/>
    </row>
    <row r="27715" spans="1:31" x14ac:dyDescent="0.25">
      <c r="A27715" s="41">
        <v>0</v>
      </c>
      <c r="C27715" s="56"/>
      <c r="AC27715" s="56"/>
      <c r="AD27715" s="56"/>
      <c r="AE27715" s="56"/>
    </row>
    <row r="27716" spans="1:31" x14ac:dyDescent="0.25">
      <c r="A27716" s="41">
        <v>0</v>
      </c>
      <c r="C27716" s="56"/>
      <c r="AC27716" s="56"/>
      <c r="AD27716" s="56"/>
      <c r="AE27716" s="56"/>
    </row>
    <row r="27717" spans="1:31" x14ac:dyDescent="0.25">
      <c r="A27717" s="41">
        <v>0</v>
      </c>
      <c r="C27717" s="56"/>
      <c r="AC27717" s="56"/>
      <c r="AD27717" s="56"/>
      <c r="AE27717" s="56"/>
    </row>
    <row r="27718" spans="1:31" x14ac:dyDescent="0.25">
      <c r="A27718" s="41">
        <v>0</v>
      </c>
      <c r="C27718" s="56"/>
      <c r="AC27718" s="56"/>
      <c r="AD27718" s="56"/>
      <c r="AE27718" s="56"/>
    </row>
    <row r="27719" spans="1:31" x14ac:dyDescent="0.25">
      <c r="A27719" s="41">
        <v>0</v>
      </c>
      <c r="C27719" s="56"/>
      <c r="AC27719" s="56"/>
      <c r="AD27719" s="56"/>
      <c r="AE27719" s="56"/>
    </row>
    <row r="27720" spans="1:31" x14ac:dyDescent="0.25">
      <c r="A27720" s="41">
        <v>0</v>
      </c>
      <c r="C27720" s="56"/>
      <c r="AC27720" s="56"/>
      <c r="AD27720" s="56"/>
      <c r="AE27720" s="56"/>
    </row>
    <row r="27721" spans="1:31" x14ac:dyDescent="0.25">
      <c r="A27721" s="41">
        <v>0</v>
      </c>
      <c r="C27721" s="56"/>
      <c r="AC27721" s="56"/>
      <c r="AD27721" s="56"/>
      <c r="AE27721" s="56"/>
    </row>
    <row r="27722" spans="1:31" x14ac:dyDescent="0.25">
      <c r="A27722" s="41">
        <v>0</v>
      </c>
      <c r="C27722" s="56"/>
      <c r="AC27722" s="56"/>
      <c r="AD27722" s="56"/>
      <c r="AE27722" s="56"/>
    </row>
    <row r="27723" spans="1:31" x14ac:dyDescent="0.25">
      <c r="A27723" s="41">
        <v>0</v>
      </c>
      <c r="C27723" s="56"/>
      <c r="AC27723" s="56"/>
      <c r="AD27723" s="56"/>
      <c r="AE27723" s="56"/>
    </row>
    <row r="27724" spans="1:31" x14ac:dyDescent="0.25">
      <c r="A27724" s="41">
        <v>0</v>
      </c>
      <c r="C27724" s="56"/>
      <c r="AC27724" s="56"/>
      <c r="AD27724" s="56"/>
      <c r="AE27724" s="56"/>
    </row>
    <row r="27725" spans="1:31" x14ac:dyDescent="0.25">
      <c r="A27725" s="41">
        <v>0</v>
      </c>
      <c r="C27725" s="56"/>
      <c r="AC27725" s="56"/>
      <c r="AD27725" s="56"/>
      <c r="AE27725" s="56"/>
    </row>
    <row r="27726" spans="1:31" x14ac:dyDescent="0.25">
      <c r="A27726" s="41">
        <v>0</v>
      </c>
      <c r="C27726" s="56"/>
      <c r="AC27726" s="56"/>
      <c r="AD27726" s="56"/>
      <c r="AE27726" s="56"/>
    </row>
    <row r="27727" spans="1:31" x14ac:dyDescent="0.25">
      <c r="A27727" s="41">
        <v>0</v>
      </c>
      <c r="C27727" s="56"/>
      <c r="AC27727" s="56"/>
      <c r="AD27727" s="56"/>
      <c r="AE27727" s="56"/>
    </row>
    <row r="27728" spans="1:31" x14ac:dyDescent="0.25">
      <c r="A27728" s="41">
        <v>0</v>
      </c>
      <c r="C27728" s="56"/>
      <c r="AC27728" s="56"/>
      <c r="AD27728" s="56"/>
      <c r="AE27728" s="56"/>
    </row>
    <row r="27729" spans="1:31" x14ac:dyDescent="0.25">
      <c r="A27729" s="41">
        <v>0</v>
      </c>
      <c r="C27729" s="56"/>
      <c r="AC27729" s="56"/>
      <c r="AD27729" s="56"/>
      <c r="AE27729" s="56"/>
    </row>
    <row r="27730" spans="1:31" x14ac:dyDescent="0.25">
      <c r="A27730" s="41">
        <v>0</v>
      </c>
      <c r="C27730" s="56"/>
      <c r="AC27730" s="56"/>
      <c r="AD27730" s="56"/>
      <c r="AE27730" s="56"/>
    </row>
    <row r="27731" spans="1:31" x14ac:dyDescent="0.25">
      <c r="A27731" s="41">
        <v>0</v>
      </c>
      <c r="C27731" s="56"/>
      <c r="AC27731" s="56"/>
      <c r="AD27731" s="56"/>
      <c r="AE27731" s="56"/>
    </row>
    <row r="27732" spans="1:31" x14ac:dyDescent="0.25">
      <c r="A27732" s="41">
        <v>0</v>
      </c>
      <c r="C27732" s="56"/>
      <c r="AC27732" s="56"/>
      <c r="AD27732" s="56"/>
      <c r="AE27732" s="56"/>
    </row>
    <row r="27733" spans="1:31" x14ac:dyDescent="0.25">
      <c r="A27733" s="41">
        <v>0</v>
      </c>
      <c r="C27733" s="56"/>
      <c r="AC27733" s="56"/>
      <c r="AD27733" s="56"/>
      <c r="AE27733" s="56"/>
    </row>
    <row r="27734" spans="1:31" x14ac:dyDescent="0.25">
      <c r="A27734" s="41">
        <v>0</v>
      </c>
      <c r="C27734" s="56"/>
      <c r="AC27734" s="56"/>
      <c r="AD27734" s="56"/>
      <c r="AE27734" s="56"/>
    </row>
    <row r="27735" spans="1:31" x14ac:dyDescent="0.25">
      <c r="A27735" s="41">
        <v>0</v>
      </c>
      <c r="C27735" s="56"/>
      <c r="AC27735" s="56"/>
      <c r="AD27735" s="56"/>
      <c r="AE27735" s="56"/>
    </row>
    <row r="27736" spans="1:31" x14ac:dyDescent="0.25">
      <c r="A27736" s="41">
        <v>0</v>
      </c>
      <c r="C27736" s="56"/>
      <c r="AC27736" s="56"/>
      <c r="AD27736" s="56"/>
      <c r="AE27736" s="56"/>
    </row>
    <row r="27737" spans="1:31" x14ac:dyDescent="0.25">
      <c r="A27737" s="41">
        <v>0</v>
      </c>
      <c r="C27737" s="56"/>
      <c r="AC27737" s="56"/>
      <c r="AD27737" s="56"/>
      <c r="AE27737" s="56"/>
    </row>
    <row r="27738" spans="1:31" x14ac:dyDescent="0.25">
      <c r="A27738" s="41">
        <v>0</v>
      </c>
      <c r="C27738" s="56"/>
      <c r="AC27738" s="56"/>
      <c r="AD27738" s="56"/>
      <c r="AE27738" s="56"/>
    </row>
    <row r="27739" spans="1:31" x14ac:dyDescent="0.25">
      <c r="A27739" s="41">
        <v>0</v>
      </c>
      <c r="C27739" s="56"/>
      <c r="AC27739" s="56"/>
      <c r="AD27739" s="56"/>
      <c r="AE27739" s="56"/>
    </row>
    <row r="27740" spans="1:31" x14ac:dyDescent="0.25">
      <c r="A27740" s="41">
        <v>0</v>
      </c>
      <c r="C27740" s="56"/>
      <c r="AC27740" s="56"/>
      <c r="AD27740" s="56"/>
      <c r="AE27740" s="56"/>
    </row>
    <row r="27741" spans="1:31" x14ac:dyDescent="0.25">
      <c r="A27741" s="41">
        <v>0</v>
      </c>
      <c r="C27741" s="56"/>
      <c r="AC27741" s="56"/>
      <c r="AD27741" s="56"/>
      <c r="AE27741" s="56"/>
    </row>
    <row r="27742" spans="1:31" x14ac:dyDescent="0.25">
      <c r="A27742" s="41">
        <v>0</v>
      </c>
      <c r="C27742" s="56"/>
      <c r="AC27742" s="56"/>
      <c r="AD27742" s="56"/>
      <c r="AE27742" s="56"/>
    </row>
    <row r="27743" spans="1:31" x14ac:dyDescent="0.25">
      <c r="A27743" s="41">
        <v>0</v>
      </c>
      <c r="C27743" s="56"/>
      <c r="AC27743" s="56"/>
      <c r="AD27743" s="56"/>
      <c r="AE27743" s="56"/>
    </row>
    <row r="27744" spans="1:31" x14ac:dyDescent="0.25">
      <c r="A27744" s="41">
        <v>0</v>
      </c>
      <c r="C27744" s="56"/>
      <c r="AC27744" s="56"/>
      <c r="AD27744" s="56"/>
      <c r="AE27744" s="56"/>
    </row>
    <row r="27745" spans="1:31" x14ac:dyDescent="0.25">
      <c r="A27745" s="41">
        <v>0</v>
      </c>
      <c r="C27745" s="56"/>
      <c r="AC27745" s="56"/>
      <c r="AD27745" s="56"/>
      <c r="AE27745" s="56"/>
    </row>
    <row r="27746" spans="1:31" x14ac:dyDescent="0.25">
      <c r="A27746" s="41">
        <v>0</v>
      </c>
      <c r="C27746" s="56"/>
      <c r="AC27746" s="56"/>
      <c r="AD27746" s="56"/>
      <c r="AE27746" s="56"/>
    </row>
    <row r="27747" spans="1:31" x14ac:dyDescent="0.25">
      <c r="A27747" s="41">
        <v>0</v>
      </c>
      <c r="C27747" s="56"/>
      <c r="AC27747" s="56"/>
      <c r="AD27747" s="56"/>
      <c r="AE27747" s="56"/>
    </row>
    <row r="27748" spans="1:31" x14ac:dyDescent="0.25">
      <c r="A27748" s="41">
        <v>0</v>
      </c>
      <c r="C27748" s="56"/>
      <c r="AC27748" s="56"/>
      <c r="AD27748" s="56"/>
      <c r="AE27748" s="56"/>
    </row>
    <row r="27749" spans="1:31" x14ac:dyDescent="0.25">
      <c r="A27749" s="41">
        <v>0</v>
      </c>
      <c r="C27749" s="56"/>
      <c r="AC27749" s="56"/>
      <c r="AD27749" s="56"/>
      <c r="AE27749" s="56"/>
    </row>
    <row r="27750" spans="1:31" x14ac:dyDescent="0.25">
      <c r="A27750" s="41">
        <v>0</v>
      </c>
      <c r="C27750" s="56"/>
      <c r="AC27750" s="56"/>
      <c r="AD27750" s="56"/>
      <c r="AE27750" s="56"/>
    </row>
    <row r="27751" spans="1:31" x14ac:dyDescent="0.25">
      <c r="A27751" s="41">
        <v>0</v>
      </c>
      <c r="C27751" s="56"/>
      <c r="AC27751" s="56"/>
      <c r="AD27751" s="56"/>
      <c r="AE27751" s="56"/>
    </row>
    <row r="27752" spans="1:31" x14ac:dyDescent="0.25">
      <c r="A27752" s="41">
        <v>0</v>
      </c>
      <c r="C27752" s="56"/>
      <c r="AC27752" s="56"/>
      <c r="AD27752" s="56"/>
      <c r="AE27752" s="56"/>
    </row>
    <row r="27753" spans="1:31" x14ac:dyDescent="0.25">
      <c r="A27753" s="41">
        <v>0</v>
      </c>
      <c r="C27753" s="56"/>
      <c r="AC27753" s="56"/>
      <c r="AD27753" s="56"/>
      <c r="AE27753" s="56"/>
    </row>
    <row r="27754" spans="1:31" x14ac:dyDescent="0.25">
      <c r="A27754" s="41">
        <v>1430</v>
      </c>
      <c r="C27754" s="56"/>
      <c r="AC27754" s="56"/>
      <c r="AD27754" s="56"/>
      <c r="AE27754" s="56"/>
    </row>
    <row r="27755" spans="1:31" x14ac:dyDescent="0.25">
      <c r="A27755" s="41">
        <v>0</v>
      </c>
      <c r="C27755" s="56"/>
      <c r="AC27755" s="56"/>
      <c r="AD27755" s="56"/>
      <c r="AE27755" s="56"/>
    </row>
    <row r="27756" spans="1:31" x14ac:dyDescent="0.25">
      <c r="A27756" s="41">
        <v>0</v>
      </c>
      <c r="C27756" s="56"/>
      <c r="AC27756" s="56"/>
      <c r="AD27756" s="56"/>
      <c r="AE27756" s="56"/>
    </row>
    <row r="27757" spans="1:31" x14ac:dyDescent="0.25">
      <c r="A27757" s="41">
        <v>0</v>
      </c>
      <c r="C27757" s="56"/>
      <c r="AC27757" s="56"/>
      <c r="AD27757" s="56"/>
      <c r="AE27757" s="56"/>
    </row>
    <row r="27758" spans="1:31" x14ac:dyDescent="0.25">
      <c r="A27758" s="41">
        <v>0</v>
      </c>
      <c r="C27758" s="56"/>
      <c r="AC27758" s="56"/>
      <c r="AD27758" s="56"/>
      <c r="AE27758" s="56"/>
    </row>
    <row r="27759" spans="1:31" x14ac:dyDescent="0.25">
      <c r="A27759" s="41">
        <v>0</v>
      </c>
      <c r="C27759" s="56"/>
      <c r="AC27759" s="56"/>
      <c r="AD27759" s="56"/>
      <c r="AE27759" s="56"/>
    </row>
    <row r="27760" spans="1:31" x14ac:dyDescent="0.25">
      <c r="A27760" s="41">
        <v>0</v>
      </c>
      <c r="C27760" s="56"/>
      <c r="AC27760" s="56"/>
      <c r="AD27760" s="56"/>
      <c r="AE27760" s="56"/>
    </row>
    <row r="27761" spans="1:31" x14ac:dyDescent="0.25">
      <c r="A27761" s="41">
        <v>0</v>
      </c>
      <c r="C27761" s="56"/>
      <c r="AC27761" s="56"/>
      <c r="AD27761" s="56"/>
      <c r="AE27761" s="56"/>
    </row>
    <row r="27762" spans="1:31" x14ac:dyDescent="0.25">
      <c r="A27762" s="41">
        <v>0</v>
      </c>
      <c r="C27762" s="56"/>
      <c r="AC27762" s="56"/>
      <c r="AD27762" s="56"/>
      <c r="AE27762" s="56"/>
    </row>
    <row r="27763" spans="1:31" x14ac:dyDescent="0.25">
      <c r="A27763" s="41">
        <v>0</v>
      </c>
      <c r="C27763" s="56"/>
      <c r="AC27763" s="56"/>
      <c r="AD27763" s="56"/>
      <c r="AE27763" s="56"/>
    </row>
    <row r="27764" spans="1:31" x14ac:dyDescent="0.25">
      <c r="A27764" s="41">
        <v>0</v>
      </c>
      <c r="C27764" s="56"/>
      <c r="AC27764" s="56"/>
      <c r="AD27764" s="56"/>
      <c r="AE27764" s="56"/>
    </row>
    <row r="27765" spans="1:31" x14ac:dyDescent="0.25">
      <c r="A27765" s="41">
        <v>0</v>
      </c>
      <c r="C27765" s="56"/>
      <c r="AC27765" s="56"/>
      <c r="AD27765" s="56"/>
      <c r="AE27765" s="56"/>
    </row>
    <row r="27766" spans="1:31" x14ac:dyDescent="0.25">
      <c r="A27766" s="41">
        <v>0</v>
      </c>
      <c r="C27766" s="56"/>
      <c r="AC27766" s="56"/>
      <c r="AD27766" s="56"/>
      <c r="AE27766" s="56"/>
    </row>
    <row r="27767" spans="1:31" x14ac:dyDescent="0.25">
      <c r="A27767" s="41">
        <v>0</v>
      </c>
      <c r="C27767" s="56"/>
      <c r="AC27767" s="56"/>
      <c r="AD27767" s="56"/>
      <c r="AE27767" s="56"/>
    </row>
    <row r="27768" spans="1:31" x14ac:dyDescent="0.25">
      <c r="A27768" s="41">
        <v>0</v>
      </c>
      <c r="C27768" s="56"/>
      <c r="AC27768" s="56"/>
      <c r="AD27768" s="56"/>
      <c r="AE27768" s="56"/>
    </row>
    <row r="27769" spans="1:31" x14ac:dyDescent="0.25">
      <c r="A27769" s="41">
        <v>0</v>
      </c>
      <c r="C27769" s="56"/>
      <c r="AC27769" s="56"/>
      <c r="AD27769" s="56"/>
      <c r="AE27769" s="56"/>
    </row>
    <row r="27770" spans="1:31" x14ac:dyDescent="0.25">
      <c r="A27770" s="41">
        <v>0</v>
      </c>
      <c r="C27770" s="56"/>
      <c r="AC27770" s="56"/>
      <c r="AD27770" s="56"/>
      <c r="AE27770" s="56"/>
    </row>
    <row r="27771" spans="1:31" x14ac:dyDescent="0.25">
      <c r="A27771" s="41">
        <v>0</v>
      </c>
      <c r="C27771" s="56"/>
      <c r="AC27771" s="56"/>
      <c r="AD27771" s="56"/>
      <c r="AE27771" s="56"/>
    </row>
    <row r="27772" spans="1:31" x14ac:dyDescent="0.25">
      <c r="A27772" s="41">
        <v>0</v>
      </c>
      <c r="C27772" s="56"/>
      <c r="AC27772" s="56"/>
      <c r="AD27772" s="56"/>
      <c r="AE27772" s="56"/>
    </row>
    <row r="27773" spans="1:31" x14ac:dyDescent="0.25">
      <c r="A27773" s="41">
        <v>0</v>
      </c>
      <c r="C27773" s="56"/>
      <c r="AC27773" s="56"/>
      <c r="AD27773" s="56"/>
      <c r="AE27773" s="56"/>
    </row>
    <row r="27774" spans="1:31" x14ac:dyDescent="0.25">
      <c r="A27774" s="41">
        <v>0</v>
      </c>
      <c r="C27774" s="56"/>
      <c r="AC27774" s="56"/>
      <c r="AD27774" s="56"/>
      <c r="AE27774" s="56"/>
    </row>
    <row r="27775" spans="1:31" x14ac:dyDescent="0.25">
      <c r="A27775" s="41">
        <v>0</v>
      </c>
      <c r="C27775" s="56"/>
      <c r="AC27775" s="56"/>
      <c r="AD27775" s="56"/>
      <c r="AE27775" s="56"/>
    </row>
    <row r="27776" spans="1:31" x14ac:dyDescent="0.25">
      <c r="A27776" s="41">
        <v>0</v>
      </c>
      <c r="C27776" s="56"/>
      <c r="AC27776" s="56"/>
      <c r="AD27776" s="56"/>
      <c r="AE27776" s="56"/>
    </row>
    <row r="27777" spans="1:31" x14ac:dyDescent="0.25">
      <c r="A27777" s="41">
        <v>0</v>
      </c>
      <c r="C27777" s="56"/>
      <c r="AC27777" s="56"/>
      <c r="AD27777" s="56"/>
      <c r="AE27777" s="56"/>
    </row>
    <row r="27778" spans="1:31" x14ac:dyDescent="0.25">
      <c r="A27778" s="41">
        <v>0</v>
      </c>
      <c r="C27778" s="56"/>
      <c r="AC27778" s="56"/>
      <c r="AD27778" s="56"/>
      <c r="AE27778" s="56"/>
    </row>
    <row r="27779" spans="1:31" x14ac:dyDescent="0.25">
      <c r="A27779" s="41">
        <v>0</v>
      </c>
      <c r="C27779" s="56"/>
      <c r="AC27779" s="56"/>
      <c r="AD27779" s="56"/>
      <c r="AE27779" s="56"/>
    </row>
    <row r="27780" spans="1:31" x14ac:dyDescent="0.25">
      <c r="A27780" s="41">
        <v>0</v>
      </c>
      <c r="C27780" s="56"/>
      <c r="AC27780" s="56"/>
      <c r="AD27780" s="56"/>
      <c r="AE27780" s="56"/>
    </row>
    <row r="27781" spans="1:31" x14ac:dyDescent="0.25">
      <c r="A27781" s="41">
        <v>0</v>
      </c>
      <c r="C27781" s="56"/>
      <c r="AC27781" s="56"/>
      <c r="AD27781" s="56"/>
      <c r="AE27781" s="56"/>
    </row>
    <row r="27782" spans="1:31" x14ac:dyDescent="0.25">
      <c r="A27782" s="41">
        <v>0</v>
      </c>
      <c r="C27782" s="56"/>
      <c r="AC27782" s="56"/>
      <c r="AD27782" s="56"/>
      <c r="AE27782" s="56"/>
    </row>
    <row r="27783" spans="1:31" x14ac:dyDescent="0.25">
      <c r="A27783" s="41">
        <v>0</v>
      </c>
      <c r="C27783" s="56"/>
      <c r="AC27783" s="56"/>
      <c r="AD27783" s="56"/>
      <c r="AE27783" s="56"/>
    </row>
    <row r="27784" spans="1:31" x14ac:dyDescent="0.25">
      <c r="A27784" s="41">
        <v>0</v>
      </c>
      <c r="C27784" s="56"/>
      <c r="AC27784" s="56"/>
      <c r="AD27784" s="56"/>
      <c r="AE27784" s="56"/>
    </row>
    <row r="27785" spans="1:31" x14ac:dyDescent="0.25">
      <c r="A27785" s="41">
        <v>0</v>
      </c>
      <c r="C27785" s="56"/>
      <c r="AC27785" s="56"/>
      <c r="AD27785" s="56"/>
      <c r="AE27785" s="56"/>
    </row>
    <row r="27786" spans="1:31" x14ac:dyDescent="0.25">
      <c r="A27786" s="41">
        <v>0</v>
      </c>
      <c r="C27786" s="56"/>
      <c r="AC27786" s="56"/>
      <c r="AD27786" s="56"/>
      <c r="AE27786" s="56"/>
    </row>
    <row r="27787" spans="1:31" x14ac:dyDescent="0.25">
      <c r="A27787" s="41">
        <v>0</v>
      </c>
      <c r="C27787" s="56"/>
      <c r="AC27787" s="56"/>
      <c r="AD27787" s="56"/>
      <c r="AE27787" s="56"/>
    </row>
    <row r="27788" spans="1:31" x14ac:dyDescent="0.25">
      <c r="A27788" s="41">
        <v>0</v>
      </c>
      <c r="C27788" s="56"/>
      <c r="AC27788" s="56"/>
      <c r="AD27788" s="56"/>
      <c r="AE27788" s="56"/>
    </row>
    <row r="27789" spans="1:31" x14ac:dyDescent="0.25">
      <c r="A27789" s="41">
        <v>0</v>
      </c>
      <c r="C27789" s="56"/>
      <c r="AC27789" s="56"/>
      <c r="AD27789" s="56"/>
      <c r="AE27789" s="56"/>
    </row>
    <row r="27790" spans="1:31" x14ac:dyDescent="0.25">
      <c r="A27790" s="41">
        <v>0</v>
      </c>
      <c r="C27790" s="56"/>
      <c r="AC27790" s="56"/>
      <c r="AD27790" s="56"/>
      <c r="AE27790" s="56"/>
    </row>
    <row r="27791" spans="1:31" x14ac:dyDescent="0.25">
      <c r="A27791" s="41">
        <v>0</v>
      </c>
      <c r="C27791" s="56"/>
      <c r="AC27791" s="56"/>
      <c r="AD27791" s="56"/>
      <c r="AE27791" s="56"/>
    </row>
    <row r="27792" spans="1:31" x14ac:dyDescent="0.25">
      <c r="A27792" s="41">
        <v>0</v>
      </c>
      <c r="C27792" s="56"/>
      <c r="AC27792" s="56"/>
      <c r="AD27792" s="56"/>
      <c r="AE27792" s="56"/>
    </row>
    <row r="27793" spans="1:31" x14ac:dyDescent="0.25">
      <c r="A27793" s="41">
        <v>0</v>
      </c>
      <c r="C27793" s="56"/>
      <c r="AC27793" s="56"/>
      <c r="AD27793" s="56"/>
      <c r="AE27793" s="56"/>
    </row>
    <row r="27794" spans="1:31" x14ac:dyDescent="0.25">
      <c r="A27794" s="41">
        <v>0</v>
      </c>
      <c r="C27794" s="56"/>
      <c r="AC27794" s="56"/>
      <c r="AD27794" s="56"/>
      <c r="AE27794" s="56"/>
    </row>
    <row r="27795" spans="1:31" x14ac:dyDescent="0.25">
      <c r="A27795" s="41">
        <v>0</v>
      </c>
      <c r="C27795" s="56"/>
      <c r="AC27795" s="56"/>
      <c r="AD27795" s="56"/>
      <c r="AE27795" s="56"/>
    </row>
    <row r="27796" spans="1:31" x14ac:dyDescent="0.25">
      <c r="A27796" s="41">
        <v>0</v>
      </c>
      <c r="C27796" s="56"/>
      <c r="AC27796" s="56"/>
      <c r="AD27796" s="56"/>
      <c r="AE27796" s="56"/>
    </row>
    <row r="27797" spans="1:31" x14ac:dyDescent="0.25">
      <c r="A27797" s="41">
        <v>0</v>
      </c>
      <c r="C27797" s="56"/>
      <c r="AC27797" s="56"/>
      <c r="AD27797" s="56"/>
      <c r="AE27797" s="56"/>
    </row>
    <row r="27798" spans="1:31" x14ac:dyDescent="0.25">
      <c r="A27798" s="41">
        <v>0</v>
      </c>
      <c r="C27798" s="56"/>
      <c r="AC27798" s="56"/>
      <c r="AD27798" s="56"/>
      <c r="AE27798" s="56"/>
    </row>
    <row r="27799" spans="1:31" x14ac:dyDescent="0.25">
      <c r="A27799" s="41">
        <v>0</v>
      </c>
      <c r="C27799" s="56"/>
      <c r="AC27799" s="56"/>
      <c r="AD27799" s="56"/>
      <c r="AE27799" s="56"/>
    </row>
    <row r="27800" spans="1:31" x14ac:dyDescent="0.25">
      <c r="A27800" s="41">
        <v>0</v>
      </c>
      <c r="C27800" s="56"/>
      <c r="AC27800" s="56"/>
      <c r="AD27800" s="56"/>
      <c r="AE27800" s="56"/>
    </row>
    <row r="27801" spans="1:31" x14ac:dyDescent="0.25">
      <c r="A27801" s="41">
        <v>0</v>
      </c>
      <c r="C27801" s="56"/>
      <c r="AC27801" s="56"/>
      <c r="AD27801" s="56"/>
      <c r="AE27801" s="56"/>
    </row>
    <row r="27802" spans="1:31" x14ac:dyDescent="0.25">
      <c r="A27802" s="41">
        <v>0</v>
      </c>
      <c r="C27802" s="56"/>
      <c r="AC27802" s="56"/>
      <c r="AD27802" s="56"/>
      <c r="AE27802" s="56"/>
    </row>
    <row r="27803" spans="1:31" x14ac:dyDescent="0.25">
      <c r="A27803" s="41">
        <v>0</v>
      </c>
      <c r="C27803" s="56"/>
      <c r="AC27803" s="56"/>
      <c r="AD27803" s="56"/>
      <c r="AE27803" s="56"/>
    </row>
    <row r="27804" spans="1:31" x14ac:dyDescent="0.25">
      <c r="A27804" s="41">
        <v>0</v>
      </c>
      <c r="C27804" s="56"/>
      <c r="AC27804" s="56"/>
      <c r="AD27804" s="56"/>
      <c r="AE27804" s="56"/>
    </row>
    <row r="27805" spans="1:31" x14ac:dyDescent="0.25">
      <c r="A27805" s="41">
        <v>0</v>
      </c>
      <c r="C27805" s="56"/>
      <c r="AC27805" s="56"/>
      <c r="AD27805" s="56"/>
      <c r="AE27805" s="56"/>
    </row>
    <row r="27806" spans="1:31" x14ac:dyDescent="0.25">
      <c r="A27806" s="41">
        <v>0</v>
      </c>
      <c r="C27806" s="56"/>
      <c r="AC27806" s="56"/>
      <c r="AD27806" s="56"/>
      <c r="AE27806" s="56"/>
    </row>
    <row r="27807" spans="1:31" x14ac:dyDescent="0.25">
      <c r="A27807" s="41">
        <v>0</v>
      </c>
      <c r="C27807" s="56"/>
      <c r="AC27807" s="56"/>
      <c r="AD27807" s="56"/>
      <c r="AE27807" s="56"/>
    </row>
    <row r="27808" spans="1:31" x14ac:dyDescent="0.25">
      <c r="A27808" s="41">
        <v>0</v>
      </c>
      <c r="C27808" s="56"/>
      <c r="AC27808" s="56"/>
      <c r="AD27808" s="56"/>
      <c r="AE27808" s="56"/>
    </row>
    <row r="27809" spans="1:31" x14ac:dyDescent="0.25">
      <c r="A27809" s="41">
        <v>0</v>
      </c>
      <c r="C27809" s="56"/>
      <c r="AC27809" s="56"/>
      <c r="AD27809" s="56"/>
      <c r="AE27809" s="56"/>
    </row>
    <row r="27810" spans="1:31" x14ac:dyDescent="0.25">
      <c r="A27810" s="41">
        <v>0</v>
      </c>
      <c r="C27810" s="56"/>
      <c r="AC27810" s="56"/>
      <c r="AD27810" s="56"/>
      <c r="AE27810" s="56"/>
    </row>
    <row r="27811" spans="1:31" x14ac:dyDescent="0.25">
      <c r="A27811" s="41">
        <v>0</v>
      </c>
      <c r="C27811" s="56"/>
      <c r="AC27811" s="56"/>
      <c r="AD27811" s="56"/>
      <c r="AE27811" s="56"/>
    </row>
    <row r="27812" spans="1:31" x14ac:dyDescent="0.25">
      <c r="A27812" s="41">
        <v>0</v>
      </c>
      <c r="C27812" s="56"/>
      <c r="AC27812" s="56"/>
      <c r="AD27812" s="56"/>
      <c r="AE27812" s="56"/>
    </row>
    <row r="27813" spans="1:31" x14ac:dyDescent="0.25">
      <c r="A27813" s="41">
        <v>0</v>
      </c>
      <c r="C27813" s="56"/>
      <c r="AC27813" s="56"/>
      <c r="AD27813" s="56"/>
      <c r="AE27813" s="56"/>
    </row>
    <row r="27814" spans="1:31" x14ac:dyDescent="0.25">
      <c r="A27814" s="41">
        <v>0</v>
      </c>
      <c r="C27814" s="56"/>
      <c r="AC27814" s="56"/>
      <c r="AD27814" s="56"/>
      <c r="AE27814" s="56"/>
    </row>
    <row r="27815" spans="1:31" x14ac:dyDescent="0.25">
      <c r="A27815" s="41">
        <v>0</v>
      </c>
      <c r="C27815" s="56"/>
      <c r="AC27815" s="56"/>
      <c r="AD27815" s="56"/>
      <c r="AE27815" s="56"/>
    </row>
    <row r="27816" spans="1:31" x14ac:dyDescent="0.25">
      <c r="A27816" s="41">
        <v>0</v>
      </c>
      <c r="C27816" s="56"/>
      <c r="AC27816" s="56"/>
      <c r="AD27816" s="56"/>
      <c r="AE27816" s="56"/>
    </row>
    <row r="27817" spans="1:31" x14ac:dyDescent="0.25">
      <c r="A27817" s="41">
        <v>0</v>
      </c>
      <c r="C27817" s="56"/>
      <c r="AC27817" s="56"/>
      <c r="AD27817" s="56"/>
      <c r="AE27817" s="56"/>
    </row>
    <row r="27818" spans="1:31" x14ac:dyDescent="0.25">
      <c r="A27818" s="41">
        <v>0</v>
      </c>
      <c r="C27818" s="56"/>
      <c r="AC27818" s="56"/>
      <c r="AD27818" s="56"/>
      <c r="AE27818" s="56"/>
    </row>
    <row r="27819" spans="1:31" x14ac:dyDescent="0.25">
      <c r="A27819" s="41">
        <v>0</v>
      </c>
      <c r="C27819" s="56"/>
      <c r="AC27819" s="56"/>
      <c r="AD27819" s="56"/>
      <c r="AE27819" s="56"/>
    </row>
    <row r="27820" spans="1:31" x14ac:dyDescent="0.25">
      <c r="A27820" s="41">
        <v>0</v>
      </c>
      <c r="C27820" s="56"/>
      <c r="AC27820" s="56"/>
      <c r="AD27820" s="56"/>
      <c r="AE27820" s="56"/>
    </row>
    <row r="27821" spans="1:31" x14ac:dyDescent="0.25">
      <c r="A27821" s="41">
        <v>0</v>
      </c>
      <c r="C27821" s="56"/>
      <c r="AC27821" s="56"/>
      <c r="AD27821" s="56"/>
      <c r="AE27821" s="56"/>
    </row>
    <row r="27822" spans="1:31" x14ac:dyDescent="0.25">
      <c r="A27822" s="41">
        <v>0</v>
      </c>
      <c r="C27822" s="56"/>
      <c r="AC27822" s="56"/>
      <c r="AD27822" s="56"/>
      <c r="AE27822" s="56"/>
    </row>
    <row r="27823" spans="1:31" x14ac:dyDescent="0.25">
      <c r="A27823" s="41">
        <v>0</v>
      </c>
      <c r="C27823" s="56"/>
      <c r="AC27823" s="56"/>
      <c r="AD27823" s="56"/>
      <c r="AE27823" s="56"/>
    </row>
    <row r="27824" spans="1:31" x14ac:dyDescent="0.25">
      <c r="A27824" s="41">
        <v>0</v>
      </c>
      <c r="C27824" s="56"/>
      <c r="AC27824" s="56"/>
      <c r="AD27824" s="56"/>
      <c r="AE27824" s="56"/>
    </row>
    <row r="27825" spans="1:31" x14ac:dyDescent="0.25">
      <c r="A27825" s="41">
        <v>0</v>
      </c>
      <c r="C27825" s="56"/>
      <c r="AC27825" s="56"/>
      <c r="AD27825" s="56"/>
      <c r="AE27825" s="56"/>
    </row>
    <row r="27826" spans="1:31" x14ac:dyDescent="0.25">
      <c r="A27826" s="41">
        <v>0</v>
      </c>
      <c r="C27826" s="56"/>
      <c r="AC27826" s="56"/>
      <c r="AD27826" s="56"/>
      <c r="AE27826" s="56"/>
    </row>
    <row r="27827" spans="1:31" x14ac:dyDescent="0.25">
      <c r="A27827" s="41">
        <v>0</v>
      </c>
      <c r="C27827" s="56"/>
      <c r="AC27827" s="56"/>
      <c r="AD27827" s="56"/>
      <c r="AE27827" s="56"/>
    </row>
    <row r="27828" spans="1:31" x14ac:dyDescent="0.25">
      <c r="A27828" s="41">
        <v>0</v>
      </c>
      <c r="C27828" s="56"/>
      <c r="AC27828" s="56"/>
      <c r="AD27828" s="56"/>
      <c r="AE27828" s="56"/>
    </row>
    <row r="27829" spans="1:31" x14ac:dyDescent="0.25">
      <c r="A27829" s="41">
        <v>0</v>
      </c>
      <c r="C27829" s="56"/>
      <c r="AC27829" s="56"/>
      <c r="AD27829" s="56"/>
      <c r="AE27829" s="56"/>
    </row>
    <row r="27830" spans="1:31" x14ac:dyDescent="0.25">
      <c r="A27830" s="41">
        <v>0</v>
      </c>
      <c r="C27830" s="56"/>
      <c r="AC27830" s="56"/>
      <c r="AD27830" s="56"/>
      <c r="AE27830" s="56"/>
    </row>
    <row r="27831" spans="1:31" x14ac:dyDescent="0.25">
      <c r="A27831" s="41">
        <v>0</v>
      </c>
      <c r="C27831" s="56"/>
      <c r="AC27831" s="56"/>
      <c r="AD27831" s="56"/>
      <c r="AE27831" s="56"/>
    </row>
    <row r="27832" spans="1:31" x14ac:dyDescent="0.25">
      <c r="A27832" s="41">
        <v>0</v>
      </c>
      <c r="C27832" s="56"/>
      <c r="AC27832" s="56"/>
      <c r="AD27832" s="56"/>
      <c r="AE27832" s="56"/>
    </row>
    <row r="27833" spans="1:31" x14ac:dyDescent="0.25">
      <c r="A27833" s="41">
        <v>0</v>
      </c>
      <c r="C27833" s="56"/>
      <c r="AC27833" s="56"/>
      <c r="AD27833" s="56"/>
      <c r="AE27833" s="56"/>
    </row>
    <row r="27834" spans="1:31" x14ac:dyDescent="0.25">
      <c r="A27834" s="41">
        <v>0</v>
      </c>
      <c r="C27834" s="56"/>
      <c r="AC27834" s="56"/>
      <c r="AD27834" s="56"/>
      <c r="AE27834" s="56"/>
    </row>
    <row r="27835" spans="1:31" x14ac:dyDescent="0.25">
      <c r="A27835" s="41">
        <v>0</v>
      </c>
      <c r="C27835" s="56"/>
      <c r="AC27835" s="56"/>
      <c r="AD27835" s="56"/>
      <c r="AE27835" s="56"/>
    </row>
    <row r="27836" spans="1:31" x14ac:dyDescent="0.25">
      <c r="A27836" s="41">
        <v>0</v>
      </c>
      <c r="C27836" s="56"/>
      <c r="AC27836" s="56"/>
      <c r="AD27836" s="56"/>
      <c r="AE27836" s="56"/>
    </row>
    <row r="27837" spans="1:31" x14ac:dyDescent="0.25">
      <c r="A27837" s="41">
        <v>0</v>
      </c>
      <c r="C27837" s="56"/>
      <c r="AC27837" s="56"/>
      <c r="AD27837" s="56"/>
      <c r="AE27837" s="56"/>
    </row>
    <row r="27838" spans="1:31" x14ac:dyDescent="0.25">
      <c r="A27838" s="41">
        <v>0</v>
      </c>
      <c r="C27838" s="56"/>
      <c r="AC27838" s="56"/>
      <c r="AD27838" s="56"/>
      <c r="AE27838" s="56"/>
    </row>
    <row r="27839" spans="1:31" x14ac:dyDescent="0.25">
      <c r="A27839" s="41">
        <v>0</v>
      </c>
      <c r="C27839" s="56"/>
      <c r="AC27839" s="56"/>
      <c r="AD27839" s="56"/>
      <c r="AE27839" s="56"/>
    </row>
    <row r="27840" spans="1:31" x14ac:dyDescent="0.25">
      <c r="A27840" s="41">
        <v>0</v>
      </c>
      <c r="C27840" s="56"/>
      <c r="AC27840" s="56"/>
      <c r="AD27840" s="56"/>
      <c r="AE27840" s="56"/>
    </row>
    <row r="27841" spans="1:31" x14ac:dyDescent="0.25">
      <c r="A27841" s="41">
        <v>0</v>
      </c>
      <c r="C27841" s="56"/>
      <c r="AC27841" s="56"/>
      <c r="AD27841" s="56"/>
      <c r="AE27841" s="56"/>
    </row>
    <row r="27842" spans="1:31" x14ac:dyDescent="0.25">
      <c r="A27842" s="41">
        <v>0</v>
      </c>
      <c r="C27842" s="56"/>
      <c r="AC27842" s="56"/>
      <c r="AD27842" s="56"/>
      <c r="AE27842" s="56"/>
    </row>
    <row r="27843" spans="1:31" x14ac:dyDescent="0.25">
      <c r="A27843" s="41">
        <v>0</v>
      </c>
      <c r="C27843" s="56"/>
      <c r="AC27843" s="56"/>
      <c r="AD27843" s="56"/>
      <c r="AE27843" s="56"/>
    </row>
    <row r="27844" spans="1:31" x14ac:dyDescent="0.25">
      <c r="A27844" s="41">
        <v>0</v>
      </c>
      <c r="C27844" s="56"/>
      <c r="AC27844" s="56"/>
      <c r="AD27844" s="56"/>
      <c r="AE27844" s="56"/>
    </row>
    <row r="27845" spans="1:31" x14ac:dyDescent="0.25">
      <c r="A27845" s="41">
        <v>0</v>
      </c>
      <c r="C27845" s="56"/>
      <c r="AC27845" s="56"/>
      <c r="AD27845" s="56"/>
      <c r="AE27845" s="56"/>
    </row>
    <row r="27846" spans="1:31" x14ac:dyDescent="0.25">
      <c r="A27846" s="41">
        <v>0</v>
      </c>
      <c r="C27846" s="56"/>
      <c r="AC27846" s="56"/>
      <c r="AD27846" s="56"/>
      <c r="AE27846" s="56"/>
    </row>
    <row r="27847" spans="1:31" x14ac:dyDescent="0.25">
      <c r="A27847" s="41">
        <v>0</v>
      </c>
      <c r="C27847" s="56"/>
      <c r="AC27847" s="56"/>
      <c r="AD27847" s="56"/>
      <c r="AE27847" s="56"/>
    </row>
    <row r="27848" spans="1:31" x14ac:dyDescent="0.25">
      <c r="A27848" s="41">
        <v>0</v>
      </c>
      <c r="C27848" s="56"/>
      <c r="AC27848" s="56"/>
      <c r="AD27848" s="56"/>
      <c r="AE27848" s="56"/>
    </row>
    <row r="27849" spans="1:31" x14ac:dyDescent="0.25">
      <c r="A27849" s="41">
        <v>0</v>
      </c>
      <c r="C27849" s="56"/>
      <c r="AC27849" s="56"/>
      <c r="AD27849" s="56"/>
      <c r="AE27849" s="56"/>
    </row>
    <row r="27850" spans="1:31" x14ac:dyDescent="0.25">
      <c r="A27850" s="41">
        <v>0</v>
      </c>
      <c r="C27850" s="56"/>
      <c r="AC27850" s="56"/>
      <c r="AD27850" s="56"/>
      <c r="AE27850" s="56"/>
    </row>
    <row r="27851" spans="1:31" x14ac:dyDescent="0.25">
      <c r="A27851" s="41">
        <v>0</v>
      </c>
      <c r="C27851" s="56"/>
      <c r="AC27851" s="56"/>
      <c r="AD27851" s="56"/>
      <c r="AE27851" s="56"/>
    </row>
    <row r="27852" spans="1:31" x14ac:dyDescent="0.25">
      <c r="A27852" s="41">
        <v>0</v>
      </c>
      <c r="C27852" s="56"/>
      <c r="AC27852" s="56"/>
      <c r="AD27852" s="56"/>
      <c r="AE27852" s="56"/>
    </row>
    <row r="27853" spans="1:31" x14ac:dyDescent="0.25">
      <c r="A27853" s="41">
        <v>0</v>
      </c>
      <c r="C27853" s="56"/>
      <c r="AC27853" s="56"/>
      <c r="AD27853" s="56"/>
      <c r="AE27853" s="56"/>
    </row>
    <row r="27854" spans="1:31" x14ac:dyDescent="0.25">
      <c r="A27854" s="41">
        <v>0</v>
      </c>
      <c r="C27854" s="56"/>
      <c r="AC27854" s="56"/>
      <c r="AD27854" s="56"/>
      <c r="AE27854" s="56"/>
    </row>
    <row r="27855" spans="1:31" x14ac:dyDescent="0.25">
      <c r="A27855" s="41">
        <v>0</v>
      </c>
      <c r="C27855" s="56"/>
      <c r="AC27855" s="56"/>
      <c r="AD27855" s="56"/>
      <c r="AE27855" s="56"/>
    </row>
    <row r="27856" spans="1:31" x14ac:dyDescent="0.25">
      <c r="A27856" s="41">
        <v>0</v>
      </c>
      <c r="C27856" s="56"/>
      <c r="AC27856" s="56"/>
      <c r="AD27856" s="56"/>
      <c r="AE27856" s="56"/>
    </row>
    <row r="27857" spans="1:31" x14ac:dyDescent="0.25">
      <c r="A27857" s="41">
        <v>0</v>
      </c>
      <c r="C27857" s="56"/>
      <c r="AC27857" s="56"/>
      <c r="AD27857" s="56"/>
      <c r="AE27857" s="56"/>
    </row>
    <row r="27858" spans="1:31" x14ac:dyDescent="0.25">
      <c r="A27858" s="41">
        <v>0</v>
      </c>
      <c r="C27858" s="56"/>
      <c r="AC27858" s="56"/>
      <c r="AD27858" s="56"/>
      <c r="AE27858" s="56"/>
    </row>
    <row r="27859" spans="1:31" x14ac:dyDescent="0.25">
      <c r="A27859" s="41">
        <v>0</v>
      </c>
      <c r="C27859" s="56"/>
      <c r="AC27859" s="56"/>
      <c r="AD27859" s="56"/>
      <c r="AE27859" s="56"/>
    </row>
    <row r="27860" spans="1:31" x14ac:dyDescent="0.25">
      <c r="A27860" s="41">
        <v>0</v>
      </c>
      <c r="C27860" s="56"/>
      <c r="AC27860" s="56"/>
      <c r="AD27860" s="56"/>
      <c r="AE27860" s="56"/>
    </row>
    <row r="27861" spans="1:31" x14ac:dyDescent="0.25">
      <c r="A27861" s="41">
        <v>0</v>
      </c>
      <c r="C27861" s="56"/>
      <c r="AC27861" s="56"/>
      <c r="AD27861" s="56"/>
      <c r="AE27861" s="56"/>
    </row>
    <row r="27862" spans="1:31" x14ac:dyDescent="0.25">
      <c r="A27862" s="41">
        <v>0</v>
      </c>
      <c r="C27862" s="56"/>
      <c r="AC27862" s="56"/>
      <c r="AD27862" s="56"/>
      <c r="AE27862" s="56"/>
    </row>
    <row r="27863" spans="1:31" x14ac:dyDescent="0.25">
      <c r="A27863" s="41">
        <v>0</v>
      </c>
      <c r="C27863" s="56"/>
      <c r="AC27863" s="56"/>
      <c r="AD27863" s="56"/>
      <c r="AE27863" s="56"/>
    </row>
    <row r="27864" spans="1:31" x14ac:dyDescent="0.25">
      <c r="A27864" s="41">
        <v>0</v>
      </c>
      <c r="C27864" s="56"/>
      <c r="AC27864" s="56"/>
      <c r="AD27864" s="56"/>
      <c r="AE27864" s="56"/>
    </row>
    <row r="27865" spans="1:31" x14ac:dyDescent="0.25">
      <c r="A27865" s="41">
        <v>0</v>
      </c>
      <c r="C27865" s="56"/>
      <c r="AC27865" s="56"/>
      <c r="AD27865" s="56"/>
      <c r="AE27865" s="56"/>
    </row>
    <row r="27866" spans="1:31" x14ac:dyDescent="0.25">
      <c r="A27866" s="41">
        <v>0</v>
      </c>
      <c r="C27866" s="56"/>
      <c r="AC27866" s="56"/>
      <c r="AD27866" s="56"/>
      <c r="AE27866" s="56"/>
    </row>
    <row r="27867" spans="1:31" x14ac:dyDescent="0.25">
      <c r="A27867" s="41">
        <v>0</v>
      </c>
      <c r="C27867" s="56"/>
      <c r="AC27867" s="56"/>
      <c r="AD27867" s="56"/>
      <c r="AE27867" s="56"/>
    </row>
    <row r="27868" spans="1:31" x14ac:dyDescent="0.25">
      <c r="A27868" s="41">
        <v>0</v>
      </c>
      <c r="C27868" s="56"/>
      <c r="AC27868" s="56"/>
      <c r="AD27868" s="56"/>
      <c r="AE27868" s="56"/>
    </row>
    <row r="27869" spans="1:31" x14ac:dyDescent="0.25">
      <c r="A27869" s="41">
        <v>0</v>
      </c>
      <c r="C27869" s="56"/>
      <c r="AC27869" s="56"/>
      <c r="AD27869" s="56"/>
      <c r="AE27869" s="56"/>
    </row>
    <row r="27870" spans="1:31" x14ac:dyDescent="0.25">
      <c r="A27870" s="41">
        <v>0</v>
      </c>
      <c r="C27870" s="56"/>
      <c r="AC27870" s="56"/>
      <c r="AD27870" s="56"/>
      <c r="AE27870" s="56"/>
    </row>
    <row r="27871" spans="1:31" x14ac:dyDescent="0.25">
      <c r="A27871" s="41">
        <v>0</v>
      </c>
      <c r="C27871" s="56"/>
      <c r="AC27871" s="56"/>
      <c r="AD27871" s="56"/>
      <c r="AE27871" s="56"/>
    </row>
    <row r="27872" spans="1:31" x14ac:dyDescent="0.25">
      <c r="A27872" s="41">
        <v>0</v>
      </c>
      <c r="C27872" s="56"/>
      <c r="AC27872" s="56"/>
      <c r="AD27872" s="56"/>
      <c r="AE27872" s="56"/>
    </row>
    <row r="27873" spans="1:31" x14ac:dyDescent="0.25">
      <c r="A27873" s="41">
        <v>0</v>
      </c>
      <c r="C27873" s="56"/>
      <c r="AC27873" s="56"/>
      <c r="AD27873" s="56"/>
      <c r="AE27873" s="56"/>
    </row>
    <row r="27874" spans="1:31" x14ac:dyDescent="0.25">
      <c r="A27874" s="41">
        <v>0</v>
      </c>
      <c r="C27874" s="56"/>
      <c r="AC27874" s="56"/>
      <c r="AD27874" s="56"/>
      <c r="AE27874" s="56"/>
    </row>
    <row r="27875" spans="1:31" x14ac:dyDescent="0.25">
      <c r="A27875" s="41">
        <v>0</v>
      </c>
      <c r="C27875" s="56"/>
      <c r="AC27875" s="56"/>
      <c r="AD27875" s="56"/>
      <c r="AE27875" s="56"/>
    </row>
    <row r="27876" spans="1:31" x14ac:dyDescent="0.25">
      <c r="A27876" s="41">
        <v>0</v>
      </c>
      <c r="C27876" s="56"/>
      <c r="AC27876" s="56"/>
      <c r="AD27876" s="56"/>
      <c r="AE27876" s="56"/>
    </row>
    <row r="27877" spans="1:31" x14ac:dyDescent="0.25">
      <c r="A27877" s="41">
        <v>0</v>
      </c>
      <c r="C27877" s="56"/>
      <c r="AC27877" s="56"/>
      <c r="AD27877" s="56"/>
      <c r="AE27877" s="56"/>
    </row>
    <row r="27878" spans="1:31" x14ac:dyDescent="0.25">
      <c r="A27878" s="41">
        <v>0</v>
      </c>
      <c r="C27878" s="56"/>
      <c r="AC27878" s="56"/>
      <c r="AD27878" s="56"/>
      <c r="AE27878" s="56"/>
    </row>
    <row r="27879" spans="1:31" x14ac:dyDescent="0.25">
      <c r="A27879" s="41">
        <v>0</v>
      </c>
      <c r="C27879" s="56"/>
      <c r="AC27879" s="56"/>
      <c r="AD27879" s="56"/>
      <c r="AE27879" s="56"/>
    </row>
    <row r="27880" spans="1:31" x14ac:dyDescent="0.25">
      <c r="A27880" s="41">
        <v>0</v>
      </c>
      <c r="C27880" s="56"/>
      <c r="AC27880" s="56"/>
      <c r="AD27880" s="56"/>
      <c r="AE27880" s="56"/>
    </row>
    <row r="27881" spans="1:31" x14ac:dyDescent="0.25">
      <c r="A27881" s="41">
        <v>0</v>
      </c>
      <c r="C27881" s="56"/>
      <c r="AC27881" s="56"/>
      <c r="AD27881" s="56"/>
      <c r="AE27881" s="56"/>
    </row>
    <row r="27882" spans="1:31" x14ac:dyDescent="0.25">
      <c r="A27882" s="41">
        <v>0</v>
      </c>
      <c r="C27882" s="56"/>
      <c r="AC27882" s="56"/>
      <c r="AD27882" s="56"/>
      <c r="AE27882" s="56"/>
    </row>
    <row r="27883" spans="1:31" x14ac:dyDescent="0.25">
      <c r="A27883" s="41">
        <v>0</v>
      </c>
      <c r="C27883" s="56"/>
      <c r="AC27883" s="56"/>
      <c r="AD27883" s="56"/>
      <c r="AE27883" s="56"/>
    </row>
    <row r="27884" spans="1:31" x14ac:dyDescent="0.25">
      <c r="A27884" s="41">
        <v>0</v>
      </c>
      <c r="C27884" s="56"/>
      <c r="AC27884" s="56"/>
      <c r="AD27884" s="56"/>
      <c r="AE27884" s="56"/>
    </row>
    <row r="27885" spans="1:31" x14ac:dyDescent="0.25">
      <c r="A27885" s="41">
        <v>0</v>
      </c>
      <c r="C27885" s="56"/>
      <c r="AC27885" s="56"/>
      <c r="AD27885" s="56"/>
      <c r="AE27885" s="56"/>
    </row>
    <row r="27886" spans="1:31" x14ac:dyDescent="0.25">
      <c r="A27886" s="41">
        <v>0</v>
      </c>
      <c r="C27886" s="56"/>
      <c r="AC27886" s="56"/>
      <c r="AD27886" s="56"/>
      <c r="AE27886" s="56"/>
    </row>
    <row r="27887" spans="1:31" x14ac:dyDescent="0.25">
      <c r="A27887" s="41">
        <v>0</v>
      </c>
      <c r="C27887" s="56"/>
      <c r="AC27887" s="56"/>
      <c r="AD27887" s="56"/>
      <c r="AE27887" s="56"/>
    </row>
    <row r="27888" spans="1:31" x14ac:dyDescent="0.25">
      <c r="A27888" s="41">
        <v>0</v>
      </c>
      <c r="C27888" s="56"/>
      <c r="AC27888" s="56"/>
      <c r="AD27888" s="56"/>
      <c r="AE27888" s="56"/>
    </row>
    <row r="27889" spans="1:31" x14ac:dyDescent="0.25">
      <c r="A27889" s="41">
        <v>0</v>
      </c>
      <c r="C27889" s="56"/>
      <c r="AC27889" s="56"/>
      <c r="AD27889" s="56"/>
      <c r="AE27889" s="56"/>
    </row>
    <row r="27890" spans="1:31" x14ac:dyDescent="0.25">
      <c r="A27890" s="41">
        <v>0</v>
      </c>
      <c r="C27890" s="56"/>
      <c r="AC27890" s="56"/>
      <c r="AD27890" s="56"/>
      <c r="AE27890" s="56"/>
    </row>
    <row r="27891" spans="1:31" x14ac:dyDescent="0.25">
      <c r="A27891" s="41">
        <v>0</v>
      </c>
      <c r="C27891" s="56"/>
      <c r="AC27891" s="56"/>
      <c r="AD27891" s="56"/>
      <c r="AE27891" s="56"/>
    </row>
    <row r="27892" spans="1:31" x14ac:dyDescent="0.25">
      <c r="A27892" s="41">
        <v>0</v>
      </c>
      <c r="C27892" s="56"/>
      <c r="AC27892" s="56"/>
      <c r="AD27892" s="56"/>
      <c r="AE27892" s="56"/>
    </row>
    <row r="27893" spans="1:31" x14ac:dyDescent="0.25">
      <c r="A27893" s="41">
        <v>0</v>
      </c>
      <c r="C27893" s="56"/>
      <c r="AC27893" s="56"/>
      <c r="AD27893" s="56"/>
      <c r="AE27893" s="56"/>
    </row>
    <row r="27894" spans="1:31" x14ac:dyDescent="0.25">
      <c r="A27894" s="41">
        <v>0</v>
      </c>
      <c r="C27894" s="56"/>
      <c r="AC27894" s="56"/>
      <c r="AD27894" s="56"/>
      <c r="AE27894" s="56"/>
    </row>
    <row r="27895" spans="1:31" x14ac:dyDescent="0.25">
      <c r="A27895" s="41">
        <v>0</v>
      </c>
      <c r="C27895" s="56"/>
      <c r="AC27895" s="56"/>
      <c r="AD27895" s="56"/>
      <c r="AE27895" s="56"/>
    </row>
    <row r="27896" spans="1:31" x14ac:dyDescent="0.25">
      <c r="A27896" s="41">
        <v>0</v>
      </c>
      <c r="C27896" s="56"/>
      <c r="AC27896" s="56"/>
      <c r="AD27896" s="56"/>
      <c r="AE27896" s="56"/>
    </row>
    <row r="27897" spans="1:31" x14ac:dyDescent="0.25">
      <c r="A27897" s="41">
        <v>0</v>
      </c>
      <c r="C27897" s="56"/>
      <c r="AC27897" s="56"/>
      <c r="AD27897" s="56"/>
      <c r="AE27897" s="56"/>
    </row>
    <row r="27898" spans="1:31" x14ac:dyDescent="0.25">
      <c r="A27898" s="41">
        <v>0</v>
      </c>
      <c r="C27898" s="56"/>
      <c r="AC27898" s="56"/>
      <c r="AD27898" s="56"/>
      <c r="AE27898" s="56"/>
    </row>
    <row r="27899" spans="1:31" x14ac:dyDescent="0.25">
      <c r="A27899" s="41">
        <v>0</v>
      </c>
      <c r="C27899" s="56"/>
      <c r="AC27899" s="56"/>
      <c r="AD27899" s="56"/>
      <c r="AE27899" s="56"/>
    </row>
    <row r="27900" spans="1:31" x14ac:dyDescent="0.25">
      <c r="A27900" s="41">
        <v>0</v>
      </c>
      <c r="C27900" s="56"/>
      <c r="AC27900" s="56"/>
      <c r="AD27900" s="56"/>
      <c r="AE27900" s="56"/>
    </row>
    <row r="27901" spans="1:31" x14ac:dyDescent="0.25">
      <c r="A27901" s="41">
        <v>0</v>
      </c>
      <c r="C27901" s="56"/>
      <c r="AC27901" s="56"/>
      <c r="AD27901" s="56"/>
      <c r="AE27901" s="56"/>
    </row>
    <row r="27902" spans="1:31" x14ac:dyDescent="0.25">
      <c r="A27902" s="41">
        <v>0</v>
      </c>
      <c r="C27902" s="56"/>
      <c r="AC27902" s="56"/>
      <c r="AD27902" s="56"/>
      <c r="AE27902" s="56"/>
    </row>
    <row r="27903" spans="1:31" x14ac:dyDescent="0.25">
      <c r="A27903" s="41">
        <v>0</v>
      </c>
      <c r="C27903" s="56"/>
      <c r="AC27903" s="56"/>
      <c r="AD27903" s="56"/>
      <c r="AE27903" s="56"/>
    </row>
    <row r="27904" spans="1:31" x14ac:dyDescent="0.25">
      <c r="A27904" s="41">
        <v>0</v>
      </c>
      <c r="C27904" s="56"/>
      <c r="AC27904" s="56"/>
      <c r="AD27904" s="56"/>
      <c r="AE27904" s="56"/>
    </row>
    <row r="27905" spans="1:31" x14ac:dyDescent="0.25">
      <c r="A27905" s="41">
        <v>0</v>
      </c>
      <c r="C27905" s="56"/>
      <c r="AC27905" s="56"/>
      <c r="AD27905" s="56"/>
      <c r="AE27905" s="56"/>
    </row>
    <row r="27906" spans="1:31" x14ac:dyDescent="0.25">
      <c r="A27906" s="41">
        <v>0</v>
      </c>
      <c r="C27906" s="56"/>
      <c r="AC27906" s="56"/>
      <c r="AD27906" s="56"/>
      <c r="AE27906" s="56"/>
    </row>
    <row r="27907" spans="1:31" x14ac:dyDescent="0.25">
      <c r="A27907" s="41">
        <v>0</v>
      </c>
      <c r="C27907" s="56"/>
      <c r="AC27907" s="56"/>
      <c r="AD27907" s="56"/>
      <c r="AE27907" s="56"/>
    </row>
    <row r="27908" spans="1:31" x14ac:dyDescent="0.25">
      <c r="A27908" s="41">
        <v>0</v>
      </c>
      <c r="C27908" s="56"/>
      <c r="AC27908" s="56"/>
      <c r="AD27908" s="56"/>
      <c r="AE27908" s="56"/>
    </row>
    <row r="27909" spans="1:31" x14ac:dyDescent="0.25">
      <c r="A27909" s="41">
        <v>0</v>
      </c>
      <c r="C27909" s="56"/>
      <c r="AC27909" s="56"/>
      <c r="AD27909" s="56"/>
      <c r="AE27909" s="56"/>
    </row>
    <row r="27910" spans="1:31" x14ac:dyDescent="0.25">
      <c r="A27910" s="41">
        <v>0</v>
      </c>
      <c r="C27910" s="56"/>
      <c r="AC27910" s="56"/>
      <c r="AD27910" s="56"/>
      <c r="AE27910" s="56"/>
    </row>
    <row r="27911" spans="1:31" x14ac:dyDescent="0.25">
      <c r="A27911" s="41">
        <v>0</v>
      </c>
      <c r="C27911" s="56"/>
      <c r="AC27911" s="56"/>
      <c r="AD27911" s="56"/>
      <c r="AE27911" s="56"/>
    </row>
    <row r="27912" spans="1:31" x14ac:dyDescent="0.25">
      <c r="A27912" s="41">
        <v>0</v>
      </c>
      <c r="C27912" s="56"/>
      <c r="AC27912" s="56"/>
      <c r="AD27912" s="56"/>
      <c r="AE27912" s="56"/>
    </row>
    <row r="27913" spans="1:31" x14ac:dyDescent="0.25">
      <c r="A27913" s="41">
        <v>0</v>
      </c>
      <c r="C27913" s="56"/>
      <c r="AC27913" s="56"/>
      <c r="AD27913" s="56"/>
      <c r="AE27913" s="56"/>
    </row>
    <row r="27914" spans="1:31" x14ac:dyDescent="0.25">
      <c r="A27914" s="41">
        <v>0</v>
      </c>
      <c r="C27914" s="56"/>
      <c r="AC27914" s="56"/>
      <c r="AD27914" s="56"/>
      <c r="AE27914" s="56"/>
    </row>
    <row r="27915" spans="1:31" x14ac:dyDescent="0.25">
      <c r="A27915" s="41">
        <v>0</v>
      </c>
      <c r="C27915" s="56"/>
      <c r="AC27915" s="56"/>
      <c r="AD27915" s="56"/>
      <c r="AE27915" s="56"/>
    </row>
    <row r="27916" spans="1:31" x14ac:dyDescent="0.25">
      <c r="A27916" s="41">
        <v>0</v>
      </c>
      <c r="C27916" s="56"/>
      <c r="AC27916" s="56"/>
      <c r="AD27916" s="56"/>
      <c r="AE27916" s="56"/>
    </row>
    <row r="27917" spans="1:31" x14ac:dyDescent="0.25">
      <c r="A27917" s="41">
        <v>0</v>
      </c>
      <c r="C27917" s="56"/>
      <c r="AC27917" s="56"/>
      <c r="AD27917" s="56"/>
      <c r="AE27917" s="56"/>
    </row>
    <row r="27918" spans="1:31" x14ac:dyDescent="0.25">
      <c r="A27918" s="41">
        <v>0</v>
      </c>
      <c r="C27918" s="56"/>
      <c r="AC27918" s="56"/>
      <c r="AD27918" s="56"/>
      <c r="AE27918" s="56"/>
    </row>
    <row r="27919" spans="1:31" x14ac:dyDescent="0.25">
      <c r="A27919" s="41">
        <v>0</v>
      </c>
      <c r="C27919" s="56"/>
      <c r="AC27919" s="56"/>
      <c r="AD27919" s="56"/>
      <c r="AE27919" s="56"/>
    </row>
    <row r="27920" spans="1:31" x14ac:dyDescent="0.25">
      <c r="A27920" s="41">
        <v>0</v>
      </c>
      <c r="C27920" s="56"/>
      <c r="AC27920" s="56"/>
      <c r="AD27920" s="56"/>
      <c r="AE27920" s="56"/>
    </row>
    <row r="27921" spans="1:31" x14ac:dyDescent="0.25">
      <c r="A27921" s="41">
        <v>0</v>
      </c>
      <c r="C27921" s="56"/>
      <c r="AC27921" s="56"/>
      <c r="AD27921" s="56"/>
      <c r="AE27921" s="56"/>
    </row>
    <row r="27922" spans="1:31" x14ac:dyDescent="0.25">
      <c r="A27922" s="41">
        <v>944</v>
      </c>
      <c r="C27922" s="56"/>
      <c r="AC27922" s="56"/>
      <c r="AD27922" s="56"/>
      <c r="AE27922" s="56"/>
    </row>
    <row r="27923" spans="1:31" x14ac:dyDescent="0.25">
      <c r="A27923" s="41">
        <v>0</v>
      </c>
      <c r="C27923" s="56"/>
      <c r="AC27923" s="56"/>
      <c r="AD27923" s="56"/>
      <c r="AE27923" s="56"/>
    </row>
    <row r="27924" spans="1:31" x14ac:dyDescent="0.25">
      <c r="A27924" s="41">
        <v>0</v>
      </c>
      <c r="C27924" s="56"/>
      <c r="AC27924" s="56"/>
      <c r="AD27924" s="56"/>
      <c r="AE27924" s="56"/>
    </row>
    <row r="27925" spans="1:31" x14ac:dyDescent="0.25">
      <c r="A27925" s="41">
        <v>0</v>
      </c>
      <c r="C27925" s="56"/>
      <c r="AC27925" s="56"/>
      <c r="AD27925" s="56"/>
      <c r="AE27925" s="56"/>
    </row>
    <row r="27926" spans="1:31" x14ac:dyDescent="0.25">
      <c r="A27926" s="41">
        <v>0</v>
      </c>
      <c r="C27926" s="56"/>
      <c r="AC27926" s="56"/>
      <c r="AD27926" s="56"/>
      <c r="AE27926" s="56"/>
    </row>
    <row r="27927" spans="1:31" x14ac:dyDescent="0.25">
      <c r="A27927" s="41">
        <v>0</v>
      </c>
      <c r="C27927" s="56"/>
      <c r="AC27927" s="56"/>
      <c r="AD27927" s="56"/>
      <c r="AE27927" s="56"/>
    </row>
    <row r="27928" spans="1:31" x14ac:dyDescent="0.25">
      <c r="A27928" s="41">
        <v>0</v>
      </c>
      <c r="C27928" s="56"/>
      <c r="AC27928" s="56"/>
      <c r="AD27928" s="56"/>
      <c r="AE27928" s="56"/>
    </row>
    <row r="27929" spans="1:31" x14ac:dyDescent="0.25">
      <c r="A27929" s="41">
        <v>0</v>
      </c>
      <c r="C27929" s="56"/>
      <c r="AC27929" s="56"/>
      <c r="AD27929" s="56"/>
      <c r="AE27929" s="56"/>
    </row>
    <row r="27930" spans="1:31" x14ac:dyDescent="0.25">
      <c r="A27930" s="41">
        <v>0</v>
      </c>
      <c r="C27930" s="56"/>
      <c r="AC27930" s="56"/>
      <c r="AD27930" s="56"/>
      <c r="AE27930" s="56"/>
    </row>
    <row r="27931" spans="1:31" x14ac:dyDescent="0.25">
      <c r="A27931" s="41">
        <v>0</v>
      </c>
      <c r="C27931" s="56"/>
      <c r="AC27931" s="56"/>
      <c r="AD27931" s="56"/>
      <c r="AE27931" s="56"/>
    </row>
    <row r="27932" spans="1:31" x14ac:dyDescent="0.25">
      <c r="A27932" s="41">
        <v>0</v>
      </c>
      <c r="C27932" s="56"/>
      <c r="AC27932" s="56"/>
      <c r="AD27932" s="56"/>
      <c r="AE27932" s="56"/>
    </row>
    <row r="27933" spans="1:31" x14ac:dyDescent="0.25">
      <c r="A27933" s="41">
        <v>0</v>
      </c>
      <c r="C27933" s="56"/>
      <c r="AC27933" s="56"/>
      <c r="AD27933" s="56"/>
      <c r="AE27933" s="56"/>
    </row>
    <row r="27934" spans="1:31" x14ac:dyDescent="0.25">
      <c r="A27934" s="41">
        <v>0</v>
      </c>
      <c r="C27934" s="56"/>
      <c r="AC27934" s="56"/>
      <c r="AD27934" s="56"/>
      <c r="AE27934" s="56"/>
    </row>
    <row r="27935" spans="1:31" x14ac:dyDescent="0.25">
      <c r="A27935" s="41">
        <v>0</v>
      </c>
      <c r="C27935" s="56"/>
      <c r="AC27935" s="56"/>
      <c r="AD27935" s="56"/>
      <c r="AE27935" s="56"/>
    </row>
    <row r="27936" spans="1:31" x14ac:dyDescent="0.25">
      <c r="A27936" s="41">
        <v>0</v>
      </c>
      <c r="C27936" s="56"/>
      <c r="AC27936" s="56"/>
      <c r="AD27936" s="56"/>
      <c r="AE27936" s="56"/>
    </row>
    <row r="27937" spans="1:31" x14ac:dyDescent="0.25">
      <c r="A27937" s="41">
        <v>0</v>
      </c>
      <c r="C27937" s="56"/>
      <c r="AC27937" s="56"/>
      <c r="AD27937" s="56"/>
      <c r="AE27937" s="56"/>
    </row>
    <row r="27938" spans="1:31" x14ac:dyDescent="0.25">
      <c r="A27938" s="41">
        <v>0</v>
      </c>
      <c r="C27938" s="56"/>
      <c r="AC27938" s="56"/>
      <c r="AD27938" s="56"/>
      <c r="AE27938" s="56"/>
    </row>
    <row r="27939" spans="1:31" x14ac:dyDescent="0.25">
      <c r="A27939" s="41">
        <v>0</v>
      </c>
      <c r="C27939" s="56"/>
      <c r="AC27939" s="56"/>
      <c r="AD27939" s="56"/>
      <c r="AE27939" s="56"/>
    </row>
    <row r="27940" spans="1:31" x14ac:dyDescent="0.25">
      <c r="A27940" s="41">
        <v>0</v>
      </c>
      <c r="C27940" s="56"/>
      <c r="AC27940" s="56"/>
      <c r="AD27940" s="56"/>
      <c r="AE27940" s="56"/>
    </row>
    <row r="27941" spans="1:31" x14ac:dyDescent="0.25">
      <c r="A27941" s="41">
        <v>0</v>
      </c>
      <c r="C27941" s="56"/>
      <c r="AC27941" s="56"/>
      <c r="AD27941" s="56"/>
      <c r="AE27941" s="56"/>
    </row>
    <row r="27942" spans="1:31" x14ac:dyDescent="0.25">
      <c r="A27942" s="41">
        <v>0</v>
      </c>
      <c r="C27942" s="56"/>
      <c r="AC27942" s="56"/>
      <c r="AD27942" s="56"/>
      <c r="AE27942" s="56"/>
    </row>
    <row r="27943" spans="1:31" x14ac:dyDescent="0.25">
      <c r="A27943" s="41">
        <v>0</v>
      </c>
      <c r="C27943" s="56"/>
      <c r="AC27943" s="56"/>
      <c r="AD27943" s="56"/>
      <c r="AE27943" s="56"/>
    </row>
    <row r="27944" spans="1:31" x14ac:dyDescent="0.25">
      <c r="A27944" s="41">
        <v>0</v>
      </c>
      <c r="C27944" s="56"/>
      <c r="AC27944" s="56"/>
      <c r="AD27944" s="56"/>
      <c r="AE27944" s="56"/>
    </row>
    <row r="27945" spans="1:31" x14ac:dyDescent="0.25">
      <c r="A27945" s="41">
        <v>0</v>
      </c>
      <c r="C27945" s="56"/>
      <c r="AC27945" s="56"/>
      <c r="AD27945" s="56"/>
      <c r="AE27945" s="56"/>
    </row>
    <row r="27946" spans="1:31" x14ac:dyDescent="0.25">
      <c r="A27946" s="41">
        <v>310</v>
      </c>
      <c r="C27946" s="56"/>
      <c r="AC27946" s="56"/>
      <c r="AD27946" s="56"/>
      <c r="AE27946" s="56"/>
    </row>
    <row r="27947" spans="1:31" x14ac:dyDescent="0.25">
      <c r="A27947" s="41">
        <v>0</v>
      </c>
      <c r="C27947" s="56"/>
      <c r="AC27947" s="56"/>
      <c r="AD27947" s="56"/>
      <c r="AE27947" s="56"/>
    </row>
    <row r="27948" spans="1:31" x14ac:dyDescent="0.25">
      <c r="A27948" s="41">
        <v>0</v>
      </c>
      <c r="C27948" s="56"/>
      <c r="AC27948" s="56"/>
      <c r="AD27948" s="56"/>
      <c r="AE27948" s="56"/>
    </row>
    <row r="27949" spans="1:31" x14ac:dyDescent="0.25">
      <c r="A27949" s="41">
        <v>0</v>
      </c>
      <c r="C27949" s="56"/>
      <c r="AC27949" s="56"/>
      <c r="AD27949" s="56"/>
      <c r="AE27949" s="56"/>
    </row>
    <row r="27950" spans="1:31" x14ac:dyDescent="0.25">
      <c r="A27950" s="41">
        <v>0</v>
      </c>
      <c r="C27950" s="56"/>
      <c r="AC27950" s="56"/>
      <c r="AD27950" s="56"/>
      <c r="AE27950" s="56"/>
    </row>
    <row r="27951" spans="1:31" x14ac:dyDescent="0.25">
      <c r="A27951" s="41">
        <v>0</v>
      </c>
      <c r="C27951" s="56"/>
      <c r="AC27951" s="56"/>
      <c r="AD27951" s="56"/>
      <c r="AE27951" s="56"/>
    </row>
    <row r="27952" spans="1:31" x14ac:dyDescent="0.25">
      <c r="A27952" s="41">
        <v>0</v>
      </c>
      <c r="C27952" s="56"/>
      <c r="AC27952" s="56"/>
      <c r="AD27952" s="56"/>
      <c r="AE27952" s="56"/>
    </row>
    <row r="27953" spans="1:31" x14ac:dyDescent="0.25">
      <c r="A27953" s="41">
        <v>0</v>
      </c>
      <c r="C27953" s="56"/>
      <c r="AC27953" s="56"/>
      <c r="AD27953" s="56"/>
      <c r="AE27953" s="56"/>
    </row>
    <row r="27954" spans="1:31" x14ac:dyDescent="0.25">
      <c r="A27954" s="41">
        <v>0</v>
      </c>
      <c r="C27954" s="56"/>
      <c r="AC27954" s="56"/>
      <c r="AD27954" s="56"/>
      <c r="AE27954" s="56"/>
    </row>
    <row r="27955" spans="1:31" x14ac:dyDescent="0.25">
      <c r="A27955" s="41">
        <v>0</v>
      </c>
      <c r="C27955" s="56"/>
      <c r="AC27955" s="56"/>
      <c r="AD27955" s="56"/>
      <c r="AE27955" s="56"/>
    </row>
    <row r="27956" spans="1:31" x14ac:dyDescent="0.25">
      <c r="A27956" s="41">
        <v>0</v>
      </c>
      <c r="C27956" s="56"/>
      <c r="AC27956" s="56"/>
      <c r="AD27956" s="56"/>
      <c r="AE27956" s="56"/>
    </row>
    <row r="27957" spans="1:31" x14ac:dyDescent="0.25">
      <c r="A27957" s="41">
        <v>0</v>
      </c>
      <c r="C27957" s="56"/>
      <c r="AC27957" s="56"/>
      <c r="AD27957" s="56"/>
      <c r="AE27957" s="56"/>
    </row>
    <row r="27958" spans="1:31" x14ac:dyDescent="0.25">
      <c r="A27958" s="41">
        <v>0</v>
      </c>
      <c r="C27958" s="56"/>
      <c r="AC27958" s="56"/>
      <c r="AD27958" s="56"/>
      <c r="AE27958" s="56"/>
    </row>
    <row r="27959" spans="1:31" x14ac:dyDescent="0.25">
      <c r="A27959" s="41">
        <v>0</v>
      </c>
      <c r="C27959" s="56"/>
      <c r="AC27959" s="56"/>
      <c r="AD27959" s="56"/>
      <c r="AE27959" s="56"/>
    </row>
    <row r="27960" spans="1:31" x14ac:dyDescent="0.25">
      <c r="A27960" s="41">
        <v>0</v>
      </c>
      <c r="C27960" s="56"/>
      <c r="AC27960" s="56"/>
      <c r="AD27960" s="56"/>
      <c r="AE27960" s="56"/>
    </row>
    <row r="27961" spans="1:31" x14ac:dyDescent="0.25">
      <c r="A27961" s="41">
        <v>0</v>
      </c>
      <c r="C27961" s="56"/>
      <c r="AC27961" s="56"/>
      <c r="AD27961" s="56"/>
      <c r="AE27961" s="56"/>
    </row>
    <row r="27962" spans="1:31" x14ac:dyDescent="0.25">
      <c r="A27962" s="41">
        <v>0</v>
      </c>
      <c r="C27962" s="56"/>
      <c r="AC27962" s="56"/>
      <c r="AD27962" s="56"/>
      <c r="AE27962" s="56"/>
    </row>
    <row r="27963" spans="1:31" x14ac:dyDescent="0.25">
      <c r="A27963" s="41">
        <v>0</v>
      </c>
      <c r="C27963" s="56"/>
      <c r="AC27963" s="56"/>
      <c r="AD27963" s="56"/>
      <c r="AE27963" s="56"/>
    </row>
    <row r="27964" spans="1:31" x14ac:dyDescent="0.25">
      <c r="A27964" s="41">
        <v>0</v>
      </c>
      <c r="C27964" s="56"/>
      <c r="AC27964" s="56"/>
      <c r="AD27964" s="56"/>
      <c r="AE27964" s="56"/>
    </row>
    <row r="27965" spans="1:31" x14ac:dyDescent="0.25">
      <c r="A27965" s="41">
        <v>0</v>
      </c>
      <c r="C27965" s="56"/>
      <c r="AC27965" s="56"/>
      <c r="AD27965" s="56"/>
      <c r="AE27965" s="56"/>
    </row>
    <row r="27966" spans="1:31" x14ac:dyDescent="0.25">
      <c r="A27966" s="41">
        <v>0</v>
      </c>
      <c r="C27966" s="56"/>
      <c r="AC27966" s="56"/>
      <c r="AD27966" s="56"/>
      <c r="AE27966" s="56"/>
    </row>
    <row r="27967" spans="1:31" x14ac:dyDescent="0.25">
      <c r="A27967" s="41">
        <v>0</v>
      </c>
      <c r="C27967" s="56"/>
      <c r="AC27967" s="56"/>
      <c r="AD27967" s="56"/>
      <c r="AE27967" s="56"/>
    </row>
    <row r="27968" spans="1:31" x14ac:dyDescent="0.25">
      <c r="A27968" s="41">
        <v>0</v>
      </c>
      <c r="C27968" s="56"/>
      <c r="AC27968" s="56"/>
      <c r="AD27968" s="56"/>
      <c r="AE27968" s="56"/>
    </row>
    <row r="27969" spans="1:31" x14ac:dyDescent="0.25">
      <c r="A27969" s="41">
        <v>0</v>
      </c>
      <c r="C27969" s="56"/>
      <c r="AC27969" s="56"/>
      <c r="AD27969" s="56"/>
      <c r="AE27969" s="56"/>
    </row>
    <row r="27970" spans="1:31" x14ac:dyDescent="0.25">
      <c r="A27970" s="41">
        <v>0</v>
      </c>
      <c r="C27970" s="56"/>
      <c r="AC27970" s="56"/>
      <c r="AD27970" s="56"/>
      <c r="AE27970" s="56"/>
    </row>
    <row r="27971" spans="1:31" x14ac:dyDescent="0.25">
      <c r="A27971" s="41">
        <v>0</v>
      </c>
      <c r="C27971" s="56"/>
      <c r="AC27971" s="56"/>
      <c r="AD27971" s="56"/>
      <c r="AE27971" s="56"/>
    </row>
    <row r="27972" spans="1:31" x14ac:dyDescent="0.25">
      <c r="A27972" s="41">
        <v>0</v>
      </c>
      <c r="C27972" s="56"/>
      <c r="AC27972" s="56"/>
      <c r="AD27972" s="56"/>
      <c r="AE27972" s="56"/>
    </row>
    <row r="27973" spans="1:31" x14ac:dyDescent="0.25">
      <c r="A27973" s="41">
        <v>0</v>
      </c>
      <c r="C27973" s="56"/>
      <c r="AC27973" s="56"/>
      <c r="AD27973" s="56"/>
      <c r="AE27973" s="56"/>
    </row>
    <row r="27974" spans="1:31" x14ac:dyDescent="0.25">
      <c r="A27974" s="41">
        <v>0</v>
      </c>
      <c r="C27974" s="56"/>
      <c r="AC27974" s="56"/>
      <c r="AD27974" s="56"/>
      <c r="AE27974" s="56"/>
    </row>
    <row r="27975" spans="1:31" x14ac:dyDescent="0.25">
      <c r="A27975" s="41">
        <v>0</v>
      </c>
      <c r="C27975" s="56"/>
      <c r="AC27975" s="56"/>
      <c r="AD27975" s="56"/>
      <c r="AE27975" s="56"/>
    </row>
    <row r="27976" spans="1:31" x14ac:dyDescent="0.25">
      <c r="A27976" s="41">
        <v>0</v>
      </c>
      <c r="C27976" s="56"/>
      <c r="AC27976" s="56"/>
      <c r="AD27976" s="56"/>
      <c r="AE27976" s="56"/>
    </row>
    <row r="27977" spans="1:31" x14ac:dyDescent="0.25">
      <c r="A27977" s="41">
        <v>0</v>
      </c>
      <c r="C27977" s="56"/>
      <c r="AC27977" s="56"/>
      <c r="AD27977" s="56"/>
      <c r="AE27977" s="56"/>
    </row>
    <row r="27978" spans="1:31" x14ac:dyDescent="0.25">
      <c r="A27978" s="41">
        <v>0</v>
      </c>
      <c r="C27978" s="56"/>
      <c r="AC27978" s="56"/>
      <c r="AD27978" s="56"/>
      <c r="AE27978" s="56"/>
    </row>
    <row r="27979" spans="1:31" x14ac:dyDescent="0.25">
      <c r="A27979" s="41">
        <v>0</v>
      </c>
      <c r="C27979" s="56"/>
      <c r="AC27979" s="56"/>
      <c r="AD27979" s="56"/>
      <c r="AE27979" s="56"/>
    </row>
    <row r="27980" spans="1:31" x14ac:dyDescent="0.25">
      <c r="A27980" s="41">
        <v>0</v>
      </c>
      <c r="C27980" s="56"/>
      <c r="AC27980" s="56"/>
      <c r="AD27980" s="56"/>
      <c r="AE27980" s="56"/>
    </row>
    <row r="27981" spans="1:31" x14ac:dyDescent="0.25">
      <c r="A27981" s="41">
        <v>0</v>
      </c>
      <c r="C27981" s="56"/>
      <c r="AC27981" s="56"/>
      <c r="AD27981" s="56"/>
      <c r="AE27981" s="56"/>
    </row>
    <row r="27982" spans="1:31" x14ac:dyDescent="0.25">
      <c r="A27982" s="41">
        <v>0</v>
      </c>
      <c r="C27982" s="56"/>
      <c r="AC27982" s="56"/>
      <c r="AD27982" s="56"/>
      <c r="AE27982" s="56"/>
    </row>
    <row r="27983" spans="1:31" x14ac:dyDescent="0.25">
      <c r="A27983" s="41">
        <v>0</v>
      </c>
      <c r="C27983" s="56"/>
      <c r="AC27983" s="56"/>
      <c r="AD27983" s="56"/>
      <c r="AE27983" s="56"/>
    </row>
    <row r="27984" spans="1:31" x14ac:dyDescent="0.25">
      <c r="A27984" s="41">
        <v>0</v>
      </c>
      <c r="C27984" s="56"/>
      <c r="AC27984" s="56"/>
      <c r="AD27984" s="56"/>
      <c r="AE27984" s="56"/>
    </row>
    <row r="27985" spans="1:31" x14ac:dyDescent="0.25">
      <c r="A27985" s="41">
        <v>0</v>
      </c>
      <c r="C27985" s="56"/>
      <c r="AC27985" s="56"/>
      <c r="AD27985" s="56"/>
      <c r="AE27985" s="56"/>
    </row>
    <row r="27986" spans="1:31" x14ac:dyDescent="0.25">
      <c r="A27986" s="41">
        <v>0</v>
      </c>
      <c r="C27986" s="56"/>
      <c r="AC27986" s="56"/>
      <c r="AD27986" s="56"/>
      <c r="AE27986" s="56"/>
    </row>
    <row r="27987" spans="1:31" x14ac:dyDescent="0.25">
      <c r="A27987" s="41">
        <v>0</v>
      </c>
      <c r="C27987" s="56"/>
      <c r="AC27987" s="56"/>
      <c r="AD27987" s="56"/>
      <c r="AE27987" s="56"/>
    </row>
    <row r="27988" spans="1:31" x14ac:dyDescent="0.25">
      <c r="A27988" s="41">
        <v>0</v>
      </c>
      <c r="C27988" s="56"/>
      <c r="AC27988" s="56"/>
      <c r="AD27988" s="56"/>
      <c r="AE27988" s="56"/>
    </row>
    <row r="27989" spans="1:31" x14ac:dyDescent="0.25">
      <c r="A27989" s="41">
        <v>0</v>
      </c>
      <c r="C27989" s="56"/>
      <c r="AC27989" s="56"/>
      <c r="AD27989" s="56"/>
      <c r="AE27989" s="56"/>
    </row>
    <row r="27990" spans="1:31" x14ac:dyDescent="0.25">
      <c r="A27990" s="41">
        <v>0</v>
      </c>
      <c r="C27990" s="56"/>
      <c r="AC27990" s="56"/>
      <c r="AD27990" s="56"/>
      <c r="AE27990" s="56"/>
    </row>
    <row r="27991" spans="1:31" x14ac:dyDescent="0.25">
      <c r="A27991" s="41">
        <v>0</v>
      </c>
      <c r="C27991" s="56"/>
      <c r="AC27991" s="56"/>
      <c r="AD27991" s="56"/>
      <c r="AE27991" s="56"/>
    </row>
    <row r="27992" spans="1:31" x14ac:dyDescent="0.25">
      <c r="A27992" s="41">
        <v>0</v>
      </c>
      <c r="C27992" s="56"/>
      <c r="AC27992" s="56"/>
      <c r="AD27992" s="56"/>
      <c r="AE27992" s="56"/>
    </row>
    <row r="27993" spans="1:31" x14ac:dyDescent="0.25">
      <c r="A27993" s="41">
        <v>0</v>
      </c>
      <c r="C27993" s="56"/>
      <c r="AC27993" s="56"/>
      <c r="AD27993" s="56"/>
      <c r="AE27993" s="56"/>
    </row>
    <row r="27994" spans="1:31" x14ac:dyDescent="0.25">
      <c r="A27994" s="41">
        <v>0</v>
      </c>
      <c r="C27994" s="56"/>
      <c r="AC27994" s="56"/>
      <c r="AD27994" s="56"/>
      <c r="AE27994" s="56"/>
    </row>
    <row r="27995" spans="1:31" x14ac:dyDescent="0.25">
      <c r="A27995" s="41">
        <v>0</v>
      </c>
      <c r="C27995" s="56"/>
      <c r="AC27995" s="56"/>
      <c r="AD27995" s="56"/>
      <c r="AE27995" s="56"/>
    </row>
    <row r="27996" spans="1:31" x14ac:dyDescent="0.25">
      <c r="A27996" s="41">
        <v>0</v>
      </c>
      <c r="C27996" s="56"/>
      <c r="AC27996" s="56"/>
      <c r="AD27996" s="56"/>
      <c r="AE27996" s="56"/>
    </row>
    <row r="27997" spans="1:31" x14ac:dyDescent="0.25">
      <c r="A27997" s="41">
        <v>0</v>
      </c>
      <c r="C27997" s="56"/>
      <c r="AC27997" s="56"/>
      <c r="AD27997" s="56"/>
      <c r="AE27997" s="56"/>
    </row>
    <row r="27998" spans="1:31" x14ac:dyDescent="0.25">
      <c r="A27998" s="41">
        <v>0</v>
      </c>
      <c r="C27998" s="56"/>
      <c r="AC27998" s="56"/>
      <c r="AD27998" s="56"/>
      <c r="AE27998" s="56"/>
    </row>
    <row r="27999" spans="1:31" x14ac:dyDescent="0.25">
      <c r="A27999" s="41">
        <v>0</v>
      </c>
      <c r="C27999" s="56"/>
      <c r="AC27999" s="56"/>
      <c r="AD27999" s="56"/>
      <c r="AE27999" s="56"/>
    </row>
    <row r="28000" spans="1:31" x14ac:dyDescent="0.25">
      <c r="A28000" s="41">
        <v>0</v>
      </c>
      <c r="C28000" s="56"/>
      <c r="AC28000" s="56"/>
      <c r="AD28000" s="56"/>
      <c r="AE28000" s="56"/>
    </row>
    <row r="28001" spans="1:31" x14ac:dyDescent="0.25">
      <c r="A28001" s="41">
        <v>0</v>
      </c>
      <c r="C28001" s="56"/>
      <c r="AC28001" s="56"/>
      <c r="AD28001" s="56"/>
      <c r="AE28001" s="56"/>
    </row>
    <row r="28002" spans="1:31" x14ac:dyDescent="0.25">
      <c r="A28002" s="41">
        <v>0</v>
      </c>
      <c r="C28002" s="56"/>
      <c r="AC28002" s="56"/>
      <c r="AD28002" s="56"/>
      <c r="AE28002" s="56"/>
    </row>
    <row r="28003" spans="1:31" x14ac:dyDescent="0.25">
      <c r="A28003" s="41">
        <v>0</v>
      </c>
      <c r="C28003" s="56"/>
      <c r="AC28003" s="56"/>
      <c r="AD28003" s="56"/>
      <c r="AE28003" s="56"/>
    </row>
    <row r="28004" spans="1:31" x14ac:dyDescent="0.25">
      <c r="A28004" s="41">
        <v>0</v>
      </c>
      <c r="C28004" s="56"/>
      <c r="AC28004" s="56"/>
      <c r="AD28004" s="56"/>
      <c r="AE28004" s="56"/>
    </row>
    <row r="28005" spans="1:31" x14ac:dyDescent="0.25">
      <c r="A28005" s="41">
        <v>0</v>
      </c>
      <c r="C28005" s="56"/>
      <c r="AC28005" s="56"/>
      <c r="AD28005" s="56"/>
      <c r="AE28005" s="56"/>
    </row>
    <row r="28006" spans="1:31" x14ac:dyDescent="0.25">
      <c r="A28006" s="41">
        <v>0</v>
      </c>
      <c r="C28006" s="56"/>
      <c r="AC28006" s="56"/>
      <c r="AD28006" s="56"/>
      <c r="AE28006" s="56"/>
    </row>
    <row r="28007" spans="1:31" x14ac:dyDescent="0.25">
      <c r="A28007" s="41">
        <v>0</v>
      </c>
      <c r="C28007" s="56"/>
      <c r="AC28007" s="56"/>
      <c r="AD28007" s="56"/>
      <c r="AE28007" s="56"/>
    </row>
    <row r="28008" spans="1:31" x14ac:dyDescent="0.25">
      <c r="A28008" s="41">
        <v>0</v>
      </c>
      <c r="C28008" s="56"/>
      <c r="AC28008" s="56"/>
      <c r="AD28008" s="56"/>
      <c r="AE28008" s="56"/>
    </row>
    <row r="28009" spans="1:31" x14ac:dyDescent="0.25">
      <c r="A28009" s="41">
        <v>0</v>
      </c>
      <c r="C28009" s="56"/>
      <c r="AC28009" s="56"/>
      <c r="AD28009" s="56"/>
      <c r="AE28009" s="56"/>
    </row>
    <row r="28010" spans="1:31" x14ac:dyDescent="0.25">
      <c r="A28010" s="41">
        <v>0</v>
      </c>
      <c r="C28010" s="56"/>
      <c r="AC28010" s="56"/>
      <c r="AD28010" s="56"/>
      <c r="AE28010" s="56"/>
    </row>
    <row r="28011" spans="1:31" x14ac:dyDescent="0.25">
      <c r="A28011" s="41">
        <v>0</v>
      </c>
      <c r="C28011" s="56"/>
      <c r="AC28011" s="56"/>
      <c r="AD28011" s="56"/>
      <c r="AE28011" s="56"/>
    </row>
    <row r="28012" spans="1:31" x14ac:dyDescent="0.25">
      <c r="A28012" s="41">
        <v>0</v>
      </c>
      <c r="C28012" s="56"/>
      <c r="AC28012" s="56"/>
      <c r="AD28012" s="56"/>
      <c r="AE28012" s="56"/>
    </row>
    <row r="28013" spans="1:31" x14ac:dyDescent="0.25">
      <c r="A28013" s="41">
        <v>0</v>
      </c>
      <c r="C28013" s="56"/>
      <c r="AC28013" s="56"/>
      <c r="AD28013" s="56"/>
      <c r="AE28013" s="56"/>
    </row>
    <row r="28014" spans="1:31" x14ac:dyDescent="0.25">
      <c r="A28014" s="41">
        <v>0</v>
      </c>
      <c r="C28014" s="56"/>
      <c r="AC28014" s="56"/>
      <c r="AD28014" s="56"/>
      <c r="AE28014" s="56"/>
    </row>
    <row r="28015" spans="1:31" x14ac:dyDescent="0.25">
      <c r="A28015" s="41">
        <v>0</v>
      </c>
      <c r="C28015" s="56"/>
      <c r="AC28015" s="56"/>
      <c r="AD28015" s="56"/>
      <c r="AE28015" s="56"/>
    </row>
    <row r="28016" spans="1:31" x14ac:dyDescent="0.25">
      <c r="A28016" s="41">
        <v>0</v>
      </c>
      <c r="C28016" s="56"/>
      <c r="AC28016" s="56"/>
      <c r="AD28016" s="56"/>
      <c r="AE28016" s="56"/>
    </row>
    <row r="28017" spans="1:31" x14ac:dyDescent="0.25">
      <c r="A28017" s="41">
        <v>0</v>
      </c>
      <c r="C28017" s="56"/>
      <c r="AC28017" s="56"/>
      <c r="AD28017" s="56"/>
      <c r="AE28017" s="56"/>
    </row>
    <row r="28018" spans="1:31" x14ac:dyDescent="0.25">
      <c r="A28018" s="41">
        <v>0</v>
      </c>
      <c r="C28018" s="56"/>
      <c r="AC28018" s="56"/>
      <c r="AD28018" s="56"/>
      <c r="AE28018" s="56"/>
    </row>
    <row r="28019" spans="1:31" x14ac:dyDescent="0.25">
      <c r="A28019" s="41">
        <v>0</v>
      </c>
      <c r="C28019" s="56"/>
      <c r="AC28019" s="56"/>
      <c r="AD28019" s="56"/>
      <c r="AE28019" s="56"/>
    </row>
    <row r="28020" spans="1:31" x14ac:dyDescent="0.25">
      <c r="A28020" s="41">
        <v>62140</v>
      </c>
      <c r="C28020" s="56"/>
      <c r="AC28020" s="56"/>
      <c r="AD28020" s="56"/>
      <c r="AE28020" s="56"/>
    </row>
    <row r="28021" spans="1:31" x14ac:dyDescent="0.25">
      <c r="A28021" s="41">
        <v>0</v>
      </c>
      <c r="C28021" s="56"/>
      <c r="AC28021" s="56"/>
      <c r="AD28021" s="56"/>
      <c r="AE28021" s="56"/>
    </row>
    <row r="28022" spans="1:31" x14ac:dyDescent="0.25">
      <c r="A28022" s="41">
        <v>0</v>
      </c>
      <c r="C28022" s="56"/>
      <c r="AC28022" s="56"/>
      <c r="AD28022" s="56"/>
      <c r="AE28022" s="56"/>
    </row>
    <row r="28023" spans="1:31" x14ac:dyDescent="0.25">
      <c r="A28023" s="41">
        <v>0</v>
      </c>
      <c r="C28023" s="56"/>
      <c r="AC28023" s="56"/>
      <c r="AD28023" s="56"/>
      <c r="AE28023" s="56"/>
    </row>
    <row r="28024" spans="1:31" x14ac:dyDescent="0.25">
      <c r="A28024" s="41">
        <v>0</v>
      </c>
      <c r="C28024" s="56"/>
      <c r="AC28024" s="56"/>
      <c r="AD28024" s="56"/>
      <c r="AE28024" s="56"/>
    </row>
    <row r="28025" spans="1:31" x14ac:dyDescent="0.25">
      <c r="A28025" s="41">
        <v>0</v>
      </c>
      <c r="C28025" s="56"/>
      <c r="AC28025" s="56"/>
      <c r="AD28025" s="56"/>
      <c r="AE28025" s="56"/>
    </row>
    <row r="28026" spans="1:31" x14ac:dyDescent="0.25">
      <c r="A28026" s="41">
        <v>0</v>
      </c>
      <c r="C28026" s="56"/>
      <c r="AC28026" s="56"/>
      <c r="AD28026" s="56"/>
      <c r="AE28026" s="56"/>
    </row>
    <row r="28027" spans="1:31" x14ac:dyDescent="0.25">
      <c r="A28027" s="41">
        <v>0</v>
      </c>
      <c r="C28027" s="56"/>
      <c r="AC28027" s="56"/>
      <c r="AD28027" s="56"/>
      <c r="AE28027" s="56"/>
    </row>
    <row r="28028" spans="1:31" x14ac:dyDescent="0.25">
      <c r="A28028" s="41">
        <v>0</v>
      </c>
      <c r="C28028" s="56"/>
      <c r="AC28028" s="56"/>
      <c r="AD28028" s="56"/>
      <c r="AE28028" s="56"/>
    </row>
    <row r="28029" spans="1:31" x14ac:dyDescent="0.25">
      <c r="A28029" s="41">
        <v>0</v>
      </c>
      <c r="C28029" s="56"/>
      <c r="AC28029" s="56"/>
      <c r="AD28029" s="56"/>
      <c r="AE28029" s="56"/>
    </row>
    <row r="28030" spans="1:31" x14ac:dyDescent="0.25">
      <c r="A28030" s="41">
        <v>0</v>
      </c>
      <c r="C28030" s="56"/>
      <c r="AC28030" s="56"/>
      <c r="AD28030" s="56"/>
      <c r="AE28030" s="56"/>
    </row>
    <row r="28031" spans="1:31" x14ac:dyDescent="0.25">
      <c r="A28031" s="41">
        <v>0</v>
      </c>
      <c r="C28031" s="56"/>
      <c r="AC28031" s="56"/>
      <c r="AD28031" s="56"/>
      <c r="AE28031" s="56"/>
    </row>
    <row r="28032" spans="1:31" x14ac:dyDescent="0.25">
      <c r="A28032" s="41">
        <v>0</v>
      </c>
      <c r="C28032" s="56"/>
      <c r="AC28032" s="56"/>
      <c r="AD28032" s="56"/>
      <c r="AE28032" s="56"/>
    </row>
    <row r="28033" spans="1:31" x14ac:dyDescent="0.25">
      <c r="A28033" s="41">
        <v>0</v>
      </c>
      <c r="C28033" s="56"/>
      <c r="AC28033" s="56"/>
      <c r="AD28033" s="56"/>
      <c r="AE28033" s="56"/>
    </row>
    <row r="28034" spans="1:31" x14ac:dyDescent="0.25">
      <c r="A28034" s="41">
        <v>0</v>
      </c>
      <c r="C28034" s="56"/>
      <c r="AC28034" s="56"/>
      <c r="AD28034" s="56"/>
      <c r="AE28034" s="56"/>
    </row>
    <row r="28035" spans="1:31" x14ac:dyDescent="0.25">
      <c r="A28035" s="41">
        <v>0</v>
      </c>
      <c r="C28035" s="56"/>
      <c r="AC28035" s="56"/>
      <c r="AD28035" s="56"/>
      <c r="AE28035" s="56"/>
    </row>
    <row r="28036" spans="1:31" x14ac:dyDescent="0.25">
      <c r="A28036" s="41">
        <v>0</v>
      </c>
      <c r="C28036" s="56"/>
      <c r="AC28036" s="56"/>
      <c r="AD28036" s="56"/>
      <c r="AE28036" s="56"/>
    </row>
    <row r="28037" spans="1:31" x14ac:dyDescent="0.25">
      <c r="A28037" s="41">
        <v>0</v>
      </c>
      <c r="C28037" s="56"/>
      <c r="AC28037" s="56"/>
      <c r="AD28037" s="56"/>
      <c r="AE28037" s="56"/>
    </row>
    <row r="28038" spans="1:31" x14ac:dyDescent="0.25">
      <c r="A28038" s="41">
        <v>0</v>
      </c>
      <c r="C28038" s="56"/>
      <c r="AC28038" s="56"/>
      <c r="AD28038" s="56"/>
      <c r="AE28038" s="56"/>
    </row>
    <row r="28039" spans="1:31" x14ac:dyDescent="0.25">
      <c r="A28039" s="41">
        <v>0</v>
      </c>
      <c r="C28039" s="56"/>
      <c r="AC28039" s="56"/>
      <c r="AD28039" s="56"/>
      <c r="AE28039" s="56"/>
    </row>
    <row r="28040" spans="1:31" x14ac:dyDescent="0.25">
      <c r="A28040" s="41">
        <v>0</v>
      </c>
      <c r="C28040" s="56"/>
      <c r="AC28040" s="56"/>
      <c r="AD28040" s="56"/>
      <c r="AE28040" s="56"/>
    </row>
    <row r="28041" spans="1:31" x14ac:dyDescent="0.25">
      <c r="A28041" s="41">
        <v>0</v>
      </c>
      <c r="C28041" s="56"/>
      <c r="AC28041" s="56"/>
      <c r="AD28041" s="56"/>
      <c r="AE28041" s="56"/>
    </row>
    <row r="28042" spans="1:31" x14ac:dyDescent="0.25">
      <c r="A28042" s="41">
        <v>0</v>
      </c>
      <c r="C28042" s="56"/>
      <c r="AC28042" s="56"/>
      <c r="AD28042" s="56"/>
      <c r="AE28042" s="56"/>
    </row>
    <row r="28043" spans="1:31" x14ac:dyDescent="0.25">
      <c r="A28043" s="41">
        <v>0</v>
      </c>
      <c r="C28043" s="56"/>
      <c r="AC28043" s="56"/>
      <c r="AD28043" s="56"/>
      <c r="AE28043" s="56"/>
    </row>
    <row r="28044" spans="1:31" x14ac:dyDescent="0.25">
      <c r="A28044" s="41">
        <v>0</v>
      </c>
      <c r="C28044" s="56"/>
      <c r="AC28044" s="56"/>
      <c r="AD28044" s="56"/>
      <c r="AE28044" s="56"/>
    </row>
    <row r="28045" spans="1:31" x14ac:dyDescent="0.25">
      <c r="A28045" s="41">
        <v>0</v>
      </c>
      <c r="C28045" s="56"/>
      <c r="AC28045" s="56"/>
      <c r="AD28045" s="56"/>
      <c r="AE28045" s="56"/>
    </row>
    <row r="28046" spans="1:31" x14ac:dyDescent="0.25">
      <c r="A28046" s="41">
        <v>0</v>
      </c>
      <c r="C28046" s="56"/>
      <c r="AC28046" s="56"/>
      <c r="AD28046" s="56"/>
      <c r="AE28046" s="56"/>
    </row>
    <row r="28047" spans="1:31" x14ac:dyDescent="0.25">
      <c r="A28047" s="41">
        <v>0</v>
      </c>
      <c r="C28047" s="56"/>
      <c r="AC28047" s="56"/>
      <c r="AD28047" s="56"/>
      <c r="AE28047" s="56"/>
    </row>
    <row r="28048" spans="1:31" x14ac:dyDescent="0.25">
      <c r="A28048" s="41">
        <v>0</v>
      </c>
      <c r="C28048" s="56"/>
      <c r="AC28048" s="56"/>
      <c r="AD28048" s="56"/>
      <c r="AE28048" s="56"/>
    </row>
    <row r="28049" spans="1:31" x14ac:dyDescent="0.25">
      <c r="A28049" s="41">
        <v>0</v>
      </c>
      <c r="C28049" s="56"/>
      <c r="AC28049" s="56"/>
      <c r="AD28049" s="56"/>
      <c r="AE28049" s="56"/>
    </row>
    <row r="28050" spans="1:31" x14ac:dyDescent="0.25">
      <c r="A28050" s="41">
        <v>0</v>
      </c>
      <c r="C28050" s="56"/>
      <c r="AC28050" s="56"/>
      <c r="AD28050" s="56"/>
      <c r="AE28050" s="56"/>
    </row>
    <row r="28051" spans="1:31" x14ac:dyDescent="0.25">
      <c r="A28051" s="41">
        <v>0</v>
      </c>
      <c r="C28051" s="56"/>
      <c r="AC28051" s="56"/>
      <c r="AD28051" s="56"/>
      <c r="AE28051" s="56"/>
    </row>
    <row r="28052" spans="1:31" x14ac:dyDescent="0.25">
      <c r="A28052" s="41">
        <v>0</v>
      </c>
      <c r="C28052" s="56"/>
      <c r="AC28052" s="56"/>
      <c r="AD28052" s="56"/>
      <c r="AE28052" s="56"/>
    </row>
    <row r="28053" spans="1:31" x14ac:dyDescent="0.25">
      <c r="A28053" s="41">
        <v>0</v>
      </c>
      <c r="C28053" s="56"/>
      <c r="AC28053" s="56"/>
      <c r="AD28053" s="56"/>
      <c r="AE28053" s="56"/>
    </row>
    <row r="28054" spans="1:31" x14ac:dyDescent="0.25">
      <c r="A28054" s="41">
        <v>0</v>
      </c>
      <c r="C28054" s="56"/>
      <c r="AC28054" s="56"/>
      <c r="AD28054" s="56"/>
      <c r="AE28054" s="56"/>
    </row>
    <row r="28055" spans="1:31" x14ac:dyDescent="0.25">
      <c r="A28055" s="41">
        <v>0</v>
      </c>
      <c r="C28055" s="56"/>
      <c r="AC28055" s="56"/>
      <c r="AD28055" s="56"/>
      <c r="AE28055" s="56"/>
    </row>
    <row r="28056" spans="1:31" x14ac:dyDescent="0.25">
      <c r="A28056" s="41">
        <v>0</v>
      </c>
      <c r="C28056" s="56"/>
      <c r="AC28056" s="56"/>
      <c r="AD28056" s="56"/>
      <c r="AE28056" s="56"/>
    </row>
    <row r="28057" spans="1:31" x14ac:dyDescent="0.25">
      <c r="A28057" s="41">
        <v>0</v>
      </c>
      <c r="C28057" s="56"/>
      <c r="AC28057" s="56"/>
      <c r="AD28057" s="56"/>
      <c r="AE28057" s="56"/>
    </row>
    <row r="28058" spans="1:31" x14ac:dyDescent="0.25">
      <c r="A28058" s="41">
        <v>0</v>
      </c>
      <c r="C28058" s="56"/>
      <c r="AC28058" s="56"/>
      <c r="AD28058" s="56"/>
      <c r="AE28058" s="56"/>
    </row>
    <row r="28059" spans="1:31" x14ac:dyDescent="0.25">
      <c r="A28059" s="41">
        <v>0</v>
      </c>
      <c r="C28059" s="56"/>
      <c r="AC28059" s="56"/>
      <c r="AD28059" s="56"/>
      <c r="AE28059" s="56"/>
    </row>
    <row r="28060" spans="1:31" x14ac:dyDescent="0.25">
      <c r="A28060" s="41">
        <v>0</v>
      </c>
      <c r="C28060" s="56"/>
      <c r="AC28060" s="56"/>
      <c r="AD28060" s="56"/>
      <c r="AE28060" s="56"/>
    </row>
    <row r="28061" spans="1:31" x14ac:dyDescent="0.25">
      <c r="A28061" s="41">
        <v>0</v>
      </c>
      <c r="C28061" s="56"/>
      <c r="AC28061" s="56"/>
      <c r="AD28061" s="56"/>
      <c r="AE28061" s="56"/>
    </row>
    <row r="28062" spans="1:31" x14ac:dyDescent="0.25">
      <c r="A28062" s="41">
        <v>0</v>
      </c>
      <c r="C28062" s="56"/>
      <c r="AC28062" s="56"/>
      <c r="AD28062" s="56"/>
      <c r="AE28062" s="56"/>
    </row>
    <row r="28063" spans="1:31" x14ac:dyDescent="0.25">
      <c r="A28063" s="41">
        <v>0</v>
      </c>
      <c r="C28063" s="56"/>
      <c r="AC28063" s="56"/>
      <c r="AD28063" s="56"/>
      <c r="AE28063" s="56"/>
    </row>
    <row r="28064" spans="1:31" x14ac:dyDescent="0.25">
      <c r="A28064" s="41">
        <v>0</v>
      </c>
      <c r="C28064" s="56"/>
      <c r="AC28064" s="56"/>
      <c r="AD28064" s="56"/>
      <c r="AE28064" s="56"/>
    </row>
    <row r="28065" spans="1:31" x14ac:dyDescent="0.25">
      <c r="A28065" s="41">
        <v>0</v>
      </c>
      <c r="C28065" s="56"/>
      <c r="AC28065" s="56"/>
      <c r="AD28065" s="56"/>
      <c r="AE28065" s="56"/>
    </row>
    <row r="28066" spans="1:31" x14ac:dyDescent="0.25">
      <c r="A28066" s="41">
        <v>0</v>
      </c>
      <c r="C28066" s="56"/>
      <c r="AC28066" s="56"/>
      <c r="AD28066" s="56"/>
      <c r="AE28066" s="56"/>
    </row>
    <row r="28067" spans="1:31" x14ac:dyDescent="0.25">
      <c r="A28067" s="41">
        <v>0</v>
      </c>
      <c r="C28067" s="56"/>
      <c r="AC28067" s="56"/>
      <c r="AD28067" s="56"/>
      <c r="AE28067" s="56"/>
    </row>
    <row r="28068" spans="1:31" x14ac:dyDescent="0.25">
      <c r="A28068" s="41">
        <v>0</v>
      </c>
      <c r="C28068" s="56"/>
      <c r="AC28068" s="56"/>
      <c r="AD28068" s="56"/>
      <c r="AE28068" s="56"/>
    </row>
    <row r="28069" spans="1:31" x14ac:dyDescent="0.25">
      <c r="A28069" s="41">
        <v>0</v>
      </c>
      <c r="C28069" s="56"/>
      <c r="AC28069" s="56"/>
      <c r="AD28069" s="56"/>
      <c r="AE28069" s="56"/>
    </row>
    <row r="28070" spans="1:31" x14ac:dyDescent="0.25">
      <c r="A28070" s="41">
        <v>0</v>
      </c>
      <c r="C28070" s="56"/>
      <c r="AC28070" s="56"/>
      <c r="AD28070" s="56"/>
      <c r="AE28070" s="56"/>
    </row>
    <row r="28071" spans="1:31" x14ac:dyDescent="0.25">
      <c r="A28071" s="41">
        <v>0</v>
      </c>
      <c r="C28071" s="56"/>
      <c r="AC28071" s="56"/>
      <c r="AD28071" s="56"/>
      <c r="AE28071" s="56"/>
    </row>
    <row r="28072" spans="1:31" x14ac:dyDescent="0.25">
      <c r="A28072" s="41">
        <v>0</v>
      </c>
      <c r="C28072" s="56"/>
      <c r="AC28072" s="56"/>
      <c r="AD28072" s="56"/>
      <c r="AE28072" s="56"/>
    </row>
    <row r="28073" spans="1:31" x14ac:dyDescent="0.25">
      <c r="A28073" s="41">
        <v>0</v>
      </c>
      <c r="C28073" s="56"/>
      <c r="AC28073" s="56"/>
      <c r="AD28073" s="56"/>
      <c r="AE28073" s="56"/>
    </row>
    <row r="28074" spans="1:31" x14ac:dyDescent="0.25">
      <c r="A28074" s="41">
        <v>0</v>
      </c>
      <c r="C28074" s="56"/>
      <c r="AC28074" s="56"/>
      <c r="AD28074" s="56"/>
      <c r="AE28074" s="56"/>
    </row>
    <row r="28075" spans="1:31" x14ac:dyDescent="0.25">
      <c r="A28075" s="41">
        <v>0</v>
      </c>
      <c r="C28075" s="56"/>
      <c r="AC28075" s="56"/>
      <c r="AD28075" s="56"/>
      <c r="AE28075" s="56"/>
    </row>
    <row r="28076" spans="1:31" x14ac:dyDescent="0.25">
      <c r="A28076" s="41">
        <v>0</v>
      </c>
      <c r="C28076" s="56"/>
      <c r="AC28076" s="56"/>
      <c r="AD28076" s="56"/>
      <c r="AE28076" s="56"/>
    </row>
    <row r="28077" spans="1:31" x14ac:dyDescent="0.25">
      <c r="A28077" s="41">
        <v>0</v>
      </c>
      <c r="C28077" s="56"/>
      <c r="AC28077" s="56"/>
      <c r="AD28077" s="56"/>
      <c r="AE28077" s="56"/>
    </row>
    <row r="28078" spans="1:31" x14ac:dyDescent="0.25">
      <c r="A28078" s="41">
        <v>0</v>
      </c>
      <c r="C28078" s="56"/>
      <c r="AC28078" s="56"/>
      <c r="AD28078" s="56"/>
      <c r="AE28078" s="56"/>
    </row>
    <row r="28079" spans="1:31" x14ac:dyDescent="0.25">
      <c r="A28079" s="41">
        <v>0</v>
      </c>
      <c r="C28079" s="56"/>
      <c r="AC28079" s="56"/>
      <c r="AD28079" s="56"/>
      <c r="AE28079" s="56"/>
    </row>
    <row r="28080" spans="1:31" x14ac:dyDescent="0.25">
      <c r="A28080" s="41">
        <v>0</v>
      </c>
      <c r="C28080" s="56"/>
      <c r="AC28080" s="56"/>
      <c r="AD28080" s="56"/>
      <c r="AE28080" s="56"/>
    </row>
    <row r="28081" spans="1:31" x14ac:dyDescent="0.25">
      <c r="A28081" s="41">
        <v>11116</v>
      </c>
      <c r="C28081" s="56"/>
      <c r="AC28081" s="56"/>
      <c r="AD28081" s="56"/>
      <c r="AE28081" s="56"/>
    </row>
    <row r="28082" spans="1:31" x14ac:dyDescent="0.25">
      <c r="A28082" s="41">
        <v>0</v>
      </c>
      <c r="C28082" s="56"/>
      <c r="AC28082" s="56"/>
      <c r="AD28082" s="56"/>
      <c r="AE28082" s="56"/>
    </row>
    <row r="28083" spans="1:31" x14ac:dyDescent="0.25">
      <c r="A28083" s="41">
        <v>0</v>
      </c>
      <c r="C28083" s="56"/>
      <c r="AC28083" s="56"/>
      <c r="AD28083" s="56"/>
      <c r="AE28083" s="56"/>
    </row>
    <row r="28084" spans="1:31" x14ac:dyDescent="0.25">
      <c r="A28084" s="41">
        <v>0</v>
      </c>
      <c r="C28084" s="56"/>
      <c r="AC28084" s="56"/>
      <c r="AD28084" s="56"/>
      <c r="AE28084" s="56"/>
    </row>
    <row r="28085" spans="1:31" x14ac:dyDescent="0.25">
      <c r="A28085" s="41">
        <v>0</v>
      </c>
      <c r="C28085" s="56"/>
      <c r="AC28085" s="56"/>
      <c r="AD28085" s="56"/>
      <c r="AE28085" s="56"/>
    </row>
    <row r="28086" spans="1:31" x14ac:dyDescent="0.25">
      <c r="A28086" s="41">
        <v>0</v>
      </c>
      <c r="C28086" s="56"/>
      <c r="AC28086" s="56"/>
      <c r="AD28086" s="56"/>
      <c r="AE28086" s="56"/>
    </row>
    <row r="28087" spans="1:31" x14ac:dyDescent="0.25">
      <c r="A28087" s="41">
        <v>0</v>
      </c>
      <c r="C28087" s="56"/>
      <c r="AC28087" s="56"/>
      <c r="AD28087" s="56"/>
      <c r="AE28087" s="56"/>
    </row>
    <row r="28088" spans="1:31" x14ac:dyDescent="0.25">
      <c r="A28088" s="41">
        <v>0</v>
      </c>
      <c r="C28088" s="56"/>
      <c r="AC28088" s="56"/>
      <c r="AD28088" s="56"/>
      <c r="AE28088" s="56"/>
    </row>
    <row r="28089" spans="1:31" x14ac:dyDescent="0.25">
      <c r="A28089" s="41">
        <v>0</v>
      </c>
      <c r="C28089" s="56"/>
      <c r="AC28089" s="56"/>
      <c r="AD28089" s="56"/>
      <c r="AE28089" s="56"/>
    </row>
    <row r="28090" spans="1:31" x14ac:dyDescent="0.25">
      <c r="A28090" s="41">
        <v>0</v>
      </c>
      <c r="C28090" s="56"/>
      <c r="AC28090" s="56"/>
      <c r="AD28090" s="56"/>
      <c r="AE28090" s="56"/>
    </row>
    <row r="28091" spans="1:31" x14ac:dyDescent="0.25">
      <c r="A28091" s="41">
        <v>0</v>
      </c>
      <c r="C28091" s="56"/>
      <c r="AC28091" s="56"/>
      <c r="AD28091" s="56"/>
      <c r="AE28091" s="56"/>
    </row>
    <row r="28092" spans="1:31" x14ac:dyDescent="0.25">
      <c r="A28092" s="41">
        <v>0</v>
      </c>
      <c r="C28092" s="56"/>
      <c r="AC28092" s="56"/>
      <c r="AD28092" s="56"/>
      <c r="AE28092" s="56"/>
    </row>
    <row r="28093" spans="1:31" x14ac:dyDescent="0.25">
      <c r="A28093" s="41">
        <v>0</v>
      </c>
      <c r="C28093" s="56"/>
      <c r="AC28093" s="56"/>
      <c r="AD28093" s="56"/>
      <c r="AE28093" s="56"/>
    </row>
    <row r="28094" spans="1:31" x14ac:dyDescent="0.25">
      <c r="A28094" s="41">
        <v>0</v>
      </c>
      <c r="C28094" s="56"/>
      <c r="AC28094" s="56"/>
      <c r="AD28094" s="56"/>
      <c r="AE28094" s="56"/>
    </row>
    <row r="28095" spans="1:31" x14ac:dyDescent="0.25">
      <c r="A28095" s="41">
        <v>0</v>
      </c>
      <c r="C28095" s="56"/>
      <c r="AC28095" s="56"/>
      <c r="AD28095" s="56"/>
      <c r="AE28095" s="56"/>
    </row>
    <row r="28096" spans="1:31" x14ac:dyDescent="0.25">
      <c r="A28096" s="41">
        <v>0</v>
      </c>
      <c r="C28096" s="56"/>
      <c r="AC28096" s="56"/>
      <c r="AD28096" s="56"/>
      <c r="AE28096" s="56"/>
    </row>
    <row r="28097" spans="1:31" x14ac:dyDescent="0.25">
      <c r="A28097" s="41">
        <v>0</v>
      </c>
      <c r="C28097" s="56"/>
      <c r="AC28097" s="56"/>
      <c r="AD28097" s="56"/>
      <c r="AE28097" s="56"/>
    </row>
    <row r="28098" spans="1:31" x14ac:dyDescent="0.25">
      <c r="A28098" s="41">
        <v>0</v>
      </c>
      <c r="C28098" s="56"/>
      <c r="AC28098" s="56"/>
      <c r="AD28098" s="56"/>
      <c r="AE28098" s="56"/>
    </row>
    <row r="28099" spans="1:31" x14ac:dyDescent="0.25">
      <c r="A28099" s="41">
        <v>0</v>
      </c>
      <c r="C28099" s="56"/>
      <c r="AC28099" s="56"/>
      <c r="AD28099" s="56"/>
      <c r="AE28099" s="56"/>
    </row>
    <row r="28100" spans="1:31" x14ac:dyDescent="0.25">
      <c r="A28100" s="41">
        <v>0</v>
      </c>
      <c r="C28100" s="56"/>
      <c r="AC28100" s="56"/>
      <c r="AD28100" s="56"/>
      <c r="AE28100" s="56"/>
    </row>
    <row r="28101" spans="1:31" x14ac:dyDescent="0.25">
      <c r="A28101" s="41">
        <v>0</v>
      </c>
      <c r="C28101" s="56"/>
      <c r="AC28101" s="56"/>
      <c r="AD28101" s="56"/>
      <c r="AE28101" s="56"/>
    </row>
    <row r="28102" spans="1:31" x14ac:dyDescent="0.25">
      <c r="A28102" s="41">
        <v>0</v>
      </c>
      <c r="C28102" s="56"/>
      <c r="AC28102" s="56"/>
      <c r="AD28102" s="56"/>
      <c r="AE28102" s="56"/>
    </row>
    <row r="28103" spans="1:31" x14ac:dyDescent="0.25">
      <c r="A28103" s="41">
        <v>0</v>
      </c>
      <c r="C28103" s="56"/>
      <c r="AC28103" s="56"/>
      <c r="AD28103" s="56"/>
      <c r="AE28103" s="56"/>
    </row>
    <row r="28104" spans="1:31" x14ac:dyDescent="0.25">
      <c r="A28104" s="41">
        <v>0</v>
      </c>
      <c r="C28104" s="56"/>
      <c r="AC28104" s="56"/>
      <c r="AD28104" s="56"/>
      <c r="AE28104" s="56"/>
    </row>
    <row r="28105" spans="1:31" x14ac:dyDescent="0.25">
      <c r="A28105" s="41">
        <v>0</v>
      </c>
      <c r="C28105" s="56"/>
      <c r="AC28105" s="56"/>
      <c r="AD28105" s="56"/>
      <c r="AE28105" s="56"/>
    </row>
    <row r="28106" spans="1:31" x14ac:dyDescent="0.25">
      <c r="A28106" s="41">
        <v>0</v>
      </c>
      <c r="C28106" s="56"/>
      <c r="AC28106" s="56"/>
      <c r="AD28106" s="56"/>
      <c r="AE28106" s="56"/>
    </row>
    <row r="28107" spans="1:31" x14ac:dyDescent="0.25">
      <c r="A28107" s="41">
        <v>0</v>
      </c>
      <c r="C28107" s="56"/>
      <c r="AC28107" s="56"/>
      <c r="AD28107" s="56"/>
      <c r="AE28107" s="56"/>
    </row>
    <row r="28108" spans="1:31" x14ac:dyDescent="0.25">
      <c r="A28108" s="41">
        <v>0</v>
      </c>
      <c r="C28108" s="56"/>
      <c r="AC28108" s="56"/>
      <c r="AD28108" s="56"/>
      <c r="AE28108" s="56"/>
    </row>
    <row r="28109" spans="1:31" x14ac:dyDescent="0.25">
      <c r="A28109" s="41">
        <v>0</v>
      </c>
      <c r="C28109" s="56"/>
      <c r="AC28109" s="56"/>
      <c r="AD28109" s="56"/>
      <c r="AE28109" s="56"/>
    </row>
    <row r="28110" spans="1:31" x14ac:dyDescent="0.25">
      <c r="A28110" s="41">
        <v>0</v>
      </c>
      <c r="C28110" s="56"/>
      <c r="AC28110" s="56"/>
      <c r="AD28110" s="56"/>
      <c r="AE28110" s="56"/>
    </row>
    <row r="28111" spans="1:31" x14ac:dyDescent="0.25">
      <c r="A28111" s="41">
        <v>0</v>
      </c>
      <c r="C28111" s="56"/>
      <c r="AC28111" s="56"/>
      <c r="AD28111" s="56"/>
      <c r="AE28111" s="56"/>
    </row>
    <row r="28112" spans="1:31" x14ac:dyDescent="0.25">
      <c r="A28112" s="41">
        <v>0</v>
      </c>
      <c r="C28112" s="56"/>
      <c r="AC28112" s="56"/>
      <c r="AD28112" s="56"/>
      <c r="AE28112" s="56"/>
    </row>
    <row r="28113" spans="1:31" x14ac:dyDescent="0.25">
      <c r="A28113" s="41">
        <v>0</v>
      </c>
      <c r="C28113" s="56"/>
      <c r="AC28113" s="56"/>
      <c r="AD28113" s="56"/>
      <c r="AE28113" s="56"/>
    </row>
    <row r="28114" spans="1:31" x14ac:dyDescent="0.25">
      <c r="A28114" s="41">
        <v>0</v>
      </c>
      <c r="C28114" s="56"/>
      <c r="AC28114" s="56"/>
      <c r="AD28114" s="56"/>
      <c r="AE28114" s="56"/>
    </row>
    <row r="28115" spans="1:31" x14ac:dyDescent="0.25">
      <c r="A28115" s="41">
        <v>0</v>
      </c>
      <c r="C28115" s="56"/>
      <c r="AC28115" s="56"/>
      <c r="AD28115" s="56"/>
      <c r="AE28115" s="56"/>
    </row>
    <row r="28116" spans="1:31" x14ac:dyDescent="0.25">
      <c r="A28116" s="41">
        <v>0</v>
      </c>
      <c r="C28116" s="56"/>
      <c r="AC28116" s="56"/>
      <c r="AD28116" s="56"/>
      <c r="AE28116" s="56"/>
    </row>
    <row r="28117" spans="1:31" x14ac:dyDescent="0.25">
      <c r="A28117" s="41">
        <v>0</v>
      </c>
      <c r="C28117" s="56"/>
      <c r="AC28117" s="56"/>
      <c r="AD28117" s="56"/>
      <c r="AE28117" s="56"/>
    </row>
    <row r="28118" spans="1:31" x14ac:dyDescent="0.25">
      <c r="A28118" s="41">
        <v>0</v>
      </c>
      <c r="C28118" s="56"/>
      <c r="AC28118" s="56"/>
      <c r="AD28118" s="56"/>
      <c r="AE28118" s="56"/>
    </row>
    <row r="28119" spans="1:31" x14ac:dyDescent="0.25">
      <c r="A28119" s="41">
        <v>0</v>
      </c>
      <c r="C28119" s="56"/>
      <c r="AC28119" s="56"/>
      <c r="AD28119" s="56"/>
      <c r="AE28119" s="56"/>
    </row>
    <row r="28120" spans="1:31" x14ac:dyDescent="0.25">
      <c r="A28120" s="41">
        <v>0</v>
      </c>
      <c r="C28120" s="56"/>
      <c r="AC28120" s="56"/>
      <c r="AD28120" s="56"/>
      <c r="AE28120" s="56"/>
    </row>
    <row r="28121" spans="1:31" x14ac:dyDescent="0.25">
      <c r="A28121" s="41">
        <v>0</v>
      </c>
      <c r="C28121" s="56"/>
      <c r="AC28121" s="56"/>
      <c r="AD28121" s="56"/>
      <c r="AE28121" s="56"/>
    </row>
    <row r="28122" spans="1:31" x14ac:dyDescent="0.25">
      <c r="A28122" s="41">
        <v>0</v>
      </c>
      <c r="C28122" s="56"/>
      <c r="AC28122" s="56"/>
      <c r="AD28122" s="56"/>
      <c r="AE28122" s="56"/>
    </row>
    <row r="28123" spans="1:31" x14ac:dyDescent="0.25">
      <c r="A28123" s="41">
        <v>0</v>
      </c>
      <c r="C28123" s="56"/>
      <c r="AC28123" s="56"/>
      <c r="AD28123" s="56"/>
      <c r="AE28123" s="56"/>
    </row>
    <row r="28124" spans="1:31" x14ac:dyDescent="0.25">
      <c r="A28124" s="41">
        <v>0</v>
      </c>
      <c r="C28124" s="56"/>
      <c r="AC28124" s="56"/>
      <c r="AD28124" s="56"/>
      <c r="AE28124" s="56"/>
    </row>
    <row r="28125" spans="1:31" x14ac:dyDescent="0.25">
      <c r="A28125" s="41">
        <v>0</v>
      </c>
      <c r="C28125" s="56"/>
      <c r="AC28125" s="56"/>
      <c r="AD28125" s="56"/>
      <c r="AE28125" s="56"/>
    </row>
    <row r="28126" spans="1:31" x14ac:dyDescent="0.25">
      <c r="A28126" s="41">
        <v>0</v>
      </c>
      <c r="C28126" s="56"/>
      <c r="AC28126" s="56"/>
      <c r="AD28126" s="56"/>
      <c r="AE28126" s="56"/>
    </row>
    <row r="28127" spans="1:31" x14ac:dyDescent="0.25">
      <c r="A28127" s="41">
        <v>0</v>
      </c>
      <c r="C28127" s="56"/>
      <c r="AC28127" s="56"/>
      <c r="AD28127" s="56"/>
      <c r="AE28127" s="56"/>
    </row>
    <row r="28128" spans="1:31" x14ac:dyDescent="0.25">
      <c r="A28128" s="41">
        <v>0</v>
      </c>
      <c r="C28128" s="56"/>
      <c r="AC28128" s="56"/>
      <c r="AD28128" s="56"/>
      <c r="AE28128" s="56"/>
    </row>
    <row r="28129" spans="1:31" x14ac:dyDescent="0.25">
      <c r="A28129" s="41">
        <v>0</v>
      </c>
      <c r="C28129" s="56"/>
      <c r="AC28129" s="56"/>
      <c r="AD28129" s="56"/>
      <c r="AE28129" s="56"/>
    </row>
    <row r="28130" spans="1:31" x14ac:dyDescent="0.25">
      <c r="A28130" s="41">
        <v>0</v>
      </c>
      <c r="C28130" s="56"/>
      <c r="AC28130" s="56"/>
      <c r="AD28130" s="56"/>
      <c r="AE28130" s="56"/>
    </row>
    <row r="28131" spans="1:31" x14ac:dyDescent="0.25">
      <c r="A28131" s="41">
        <v>0</v>
      </c>
      <c r="C28131" s="56"/>
      <c r="AC28131" s="56"/>
      <c r="AD28131" s="56"/>
      <c r="AE28131" s="56"/>
    </row>
    <row r="28132" spans="1:31" x14ac:dyDescent="0.25">
      <c r="A28132" s="41">
        <v>0</v>
      </c>
      <c r="C28132" s="56"/>
      <c r="AC28132" s="56"/>
      <c r="AD28132" s="56"/>
      <c r="AE28132" s="56"/>
    </row>
    <row r="28133" spans="1:31" x14ac:dyDescent="0.25">
      <c r="A28133" s="41">
        <v>0</v>
      </c>
      <c r="C28133" s="56"/>
      <c r="AC28133" s="56"/>
      <c r="AD28133" s="56"/>
      <c r="AE28133" s="56"/>
    </row>
    <row r="28134" spans="1:31" x14ac:dyDescent="0.25">
      <c r="A28134" s="41">
        <v>0</v>
      </c>
      <c r="C28134" s="56"/>
      <c r="AC28134" s="56"/>
      <c r="AD28134" s="56"/>
      <c r="AE28134" s="56"/>
    </row>
    <row r="28135" spans="1:31" x14ac:dyDescent="0.25">
      <c r="A28135" s="41">
        <v>0</v>
      </c>
      <c r="C28135" s="56"/>
      <c r="AC28135" s="56"/>
      <c r="AD28135" s="56"/>
      <c r="AE28135" s="56"/>
    </row>
    <row r="28136" spans="1:31" x14ac:dyDescent="0.25">
      <c r="A28136" s="41">
        <v>0</v>
      </c>
      <c r="C28136" s="56"/>
      <c r="AC28136" s="56"/>
      <c r="AD28136" s="56"/>
      <c r="AE28136" s="56"/>
    </row>
    <row r="28137" spans="1:31" x14ac:dyDescent="0.25">
      <c r="A28137" s="41">
        <v>0</v>
      </c>
      <c r="C28137" s="56"/>
      <c r="AC28137" s="56"/>
      <c r="AD28137" s="56"/>
      <c r="AE28137" s="56"/>
    </row>
    <row r="28138" spans="1:31" x14ac:dyDescent="0.25">
      <c r="A28138" s="41">
        <v>0</v>
      </c>
      <c r="C28138" s="56"/>
      <c r="AC28138" s="56"/>
      <c r="AD28138" s="56"/>
      <c r="AE28138" s="56"/>
    </row>
    <row r="28139" spans="1:31" x14ac:dyDescent="0.25">
      <c r="A28139" s="41">
        <v>0</v>
      </c>
      <c r="C28139" s="56"/>
      <c r="AC28139" s="56"/>
      <c r="AD28139" s="56"/>
      <c r="AE28139" s="56"/>
    </row>
    <row r="28140" spans="1:31" x14ac:dyDescent="0.25">
      <c r="A28140" s="41">
        <v>0</v>
      </c>
      <c r="C28140" s="56"/>
      <c r="AC28140" s="56"/>
      <c r="AD28140" s="56"/>
      <c r="AE28140" s="56"/>
    </row>
    <row r="28141" spans="1:31" x14ac:dyDescent="0.25">
      <c r="A28141" s="41">
        <v>0</v>
      </c>
      <c r="C28141" s="56"/>
      <c r="AC28141" s="56"/>
      <c r="AD28141" s="56"/>
      <c r="AE28141" s="56"/>
    </row>
    <row r="28142" spans="1:31" x14ac:dyDescent="0.25">
      <c r="A28142" s="41">
        <v>0</v>
      </c>
      <c r="C28142" s="56"/>
      <c r="AC28142" s="56"/>
      <c r="AD28142" s="56"/>
      <c r="AE28142" s="56"/>
    </row>
    <row r="28143" spans="1:31" x14ac:dyDescent="0.25">
      <c r="A28143" s="41">
        <v>0</v>
      </c>
      <c r="C28143" s="56"/>
      <c r="AC28143" s="56"/>
      <c r="AD28143" s="56"/>
      <c r="AE28143" s="56"/>
    </row>
    <row r="28144" spans="1:31" x14ac:dyDescent="0.25">
      <c r="A28144" s="41">
        <v>0</v>
      </c>
      <c r="C28144" s="56"/>
      <c r="AC28144" s="56"/>
      <c r="AD28144" s="56"/>
      <c r="AE28144" s="56"/>
    </row>
    <row r="28145" spans="1:31" x14ac:dyDescent="0.25">
      <c r="A28145" s="41">
        <v>0</v>
      </c>
      <c r="C28145" s="56"/>
      <c r="AC28145" s="56"/>
      <c r="AD28145" s="56"/>
      <c r="AE28145" s="56"/>
    </row>
    <row r="28146" spans="1:31" x14ac:dyDescent="0.25">
      <c r="A28146" s="41">
        <v>0</v>
      </c>
      <c r="C28146" s="56"/>
      <c r="AC28146" s="56"/>
      <c r="AD28146" s="56"/>
      <c r="AE28146" s="56"/>
    </row>
    <row r="28147" spans="1:31" x14ac:dyDescent="0.25">
      <c r="A28147" s="41">
        <v>0</v>
      </c>
      <c r="C28147" s="56"/>
      <c r="AC28147" s="56"/>
      <c r="AD28147" s="56"/>
      <c r="AE28147" s="56"/>
    </row>
    <row r="28148" spans="1:31" x14ac:dyDescent="0.25">
      <c r="A28148" s="41">
        <v>0</v>
      </c>
      <c r="C28148" s="56"/>
      <c r="AC28148" s="56"/>
      <c r="AD28148" s="56"/>
      <c r="AE28148" s="56"/>
    </row>
    <row r="28149" spans="1:31" x14ac:dyDescent="0.25">
      <c r="A28149" s="41">
        <v>0</v>
      </c>
      <c r="C28149" s="56"/>
      <c r="AC28149" s="56"/>
      <c r="AD28149" s="56"/>
      <c r="AE28149" s="56"/>
    </row>
    <row r="28150" spans="1:31" x14ac:dyDescent="0.25">
      <c r="A28150" s="41">
        <v>0</v>
      </c>
      <c r="C28150" s="56"/>
      <c r="AC28150" s="56"/>
      <c r="AD28150" s="56"/>
      <c r="AE28150" s="56"/>
    </row>
    <row r="28151" spans="1:31" x14ac:dyDescent="0.25">
      <c r="A28151" s="41">
        <v>0</v>
      </c>
      <c r="C28151" s="56"/>
      <c r="AC28151" s="56"/>
      <c r="AD28151" s="56"/>
      <c r="AE28151" s="56"/>
    </row>
    <row r="28152" spans="1:31" x14ac:dyDescent="0.25">
      <c r="A28152" s="41">
        <v>0</v>
      </c>
      <c r="C28152" s="56"/>
      <c r="AC28152" s="56"/>
      <c r="AD28152" s="56"/>
      <c r="AE28152" s="56"/>
    </row>
    <row r="28153" spans="1:31" x14ac:dyDescent="0.25">
      <c r="A28153" s="41">
        <v>0</v>
      </c>
      <c r="C28153" s="56"/>
      <c r="AC28153" s="56"/>
      <c r="AD28153" s="56"/>
      <c r="AE28153" s="56"/>
    </row>
    <row r="28154" spans="1:31" x14ac:dyDescent="0.25">
      <c r="A28154" s="41">
        <v>0</v>
      </c>
      <c r="C28154" s="56"/>
      <c r="AC28154" s="56"/>
      <c r="AD28154" s="56"/>
      <c r="AE28154" s="56"/>
    </row>
    <row r="28155" spans="1:31" x14ac:dyDescent="0.25">
      <c r="A28155" s="41">
        <v>0</v>
      </c>
      <c r="C28155" s="56"/>
      <c r="AC28155" s="56"/>
      <c r="AD28155" s="56"/>
      <c r="AE28155" s="56"/>
    </row>
    <row r="28156" spans="1:31" x14ac:dyDescent="0.25">
      <c r="A28156" s="41">
        <v>0</v>
      </c>
      <c r="C28156" s="56"/>
      <c r="AC28156" s="56"/>
      <c r="AD28156" s="56"/>
      <c r="AE28156" s="56"/>
    </row>
    <row r="28157" spans="1:31" x14ac:dyDescent="0.25">
      <c r="A28157" s="41">
        <v>0</v>
      </c>
      <c r="C28157" s="56"/>
      <c r="AC28157" s="56"/>
      <c r="AD28157" s="56"/>
      <c r="AE28157" s="56"/>
    </row>
    <row r="28158" spans="1:31" x14ac:dyDescent="0.25">
      <c r="A28158" s="41">
        <v>0</v>
      </c>
      <c r="C28158" s="56"/>
      <c r="AC28158" s="56"/>
      <c r="AD28158" s="56"/>
      <c r="AE28158" s="56"/>
    </row>
    <row r="28159" spans="1:31" x14ac:dyDescent="0.25">
      <c r="A28159" s="41">
        <v>0</v>
      </c>
      <c r="C28159" s="56"/>
      <c r="AC28159" s="56"/>
      <c r="AD28159" s="56"/>
      <c r="AE28159" s="56"/>
    </row>
    <row r="28160" spans="1:31" x14ac:dyDescent="0.25">
      <c r="A28160" s="41">
        <v>0</v>
      </c>
      <c r="C28160" s="56"/>
      <c r="AC28160" s="56"/>
      <c r="AD28160" s="56"/>
      <c r="AE28160" s="56"/>
    </row>
    <row r="28161" spans="1:31" x14ac:dyDescent="0.25">
      <c r="A28161" s="41">
        <v>0</v>
      </c>
      <c r="C28161" s="56"/>
      <c r="AC28161" s="56"/>
      <c r="AD28161" s="56"/>
      <c r="AE28161" s="56"/>
    </row>
    <row r="28162" spans="1:31" x14ac:dyDescent="0.25">
      <c r="A28162" s="41">
        <v>0</v>
      </c>
      <c r="C28162" s="56"/>
      <c r="AC28162" s="56"/>
      <c r="AD28162" s="56"/>
      <c r="AE28162" s="56"/>
    </row>
    <row r="28163" spans="1:31" x14ac:dyDescent="0.25">
      <c r="A28163" s="41">
        <v>0</v>
      </c>
      <c r="C28163" s="56"/>
      <c r="AC28163" s="56"/>
      <c r="AD28163" s="56"/>
      <c r="AE28163" s="56"/>
    </row>
    <row r="28164" spans="1:31" x14ac:dyDescent="0.25">
      <c r="A28164" s="41">
        <v>0</v>
      </c>
      <c r="C28164" s="56"/>
      <c r="AC28164" s="56"/>
      <c r="AD28164" s="56"/>
      <c r="AE28164" s="56"/>
    </row>
    <row r="28165" spans="1:31" x14ac:dyDescent="0.25">
      <c r="A28165" s="41">
        <v>0</v>
      </c>
      <c r="C28165" s="56"/>
      <c r="AC28165" s="56"/>
      <c r="AD28165" s="56"/>
      <c r="AE28165" s="56"/>
    </row>
    <row r="28166" spans="1:31" x14ac:dyDescent="0.25">
      <c r="A28166" s="41">
        <v>0</v>
      </c>
      <c r="C28166" s="56"/>
      <c r="AC28166" s="56"/>
      <c r="AD28166" s="56"/>
      <c r="AE28166" s="56"/>
    </row>
    <row r="28167" spans="1:31" x14ac:dyDescent="0.25">
      <c r="A28167" s="41">
        <v>0</v>
      </c>
      <c r="C28167" s="56"/>
      <c r="AC28167" s="56"/>
      <c r="AD28167" s="56"/>
      <c r="AE28167" s="56"/>
    </row>
    <row r="28168" spans="1:31" x14ac:dyDescent="0.25">
      <c r="A28168" s="41">
        <v>0</v>
      </c>
      <c r="C28168" s="56"/>
      <c r="AC28168" s="56"/>
      <c r="AD28168" s="56"/>
      <c r="AE28168" s="56"/>
    </row>
    <row r="28169" spans="1:31" x14ac:dyDescent="0.25">
      <c r="A28169" s="41">
        <v>0</v>
      </c>
      <c r="C28169" s="56"/>
      <c r="AC28169" s="56"/>
      <c r="AD28169" s="56"/>
      <c r="AE28169" s="56"/>
    </row>
    <row r="28170" spans="1:31" x14ac:dyDescent="0.25">
      <c r="A28170" s="41">
        <v>0</v>
      </c>
      <c r="C28170" s="56"/>
      <c r="AC28170" s="56"/>
      <c r="AD28170" s="56"/>
      <c r="AE28170" s="56"/>
    </row>
    <row r="28171" spans="1:31" x14ac:dyDescent="0.25">
      <c r="A28171" s="41">
        <v>0</v>
      </c>
      <c r="C28171" s="56"/>
      <c r="AC28171" s="56"/>
      <c r="AD28171" s="56"/>
      <c r="AE28171" s="56"/>
    </row>
    <row r="28172" spans="1:31" x14ac:dyDescent="0.25">
      <c r="A28172" s="41">
        <v>0</v>
      </c>
      <c r="C28172" s="56"/>
      <c r="AC28172" s="56"/>
      <c r="AD28172" s="56"/>
      <c r="AE28172" s="56"/>
    </row>
    <row r="28173" spans="1:31" x14ac:dyDescent="0.25">
      <c r="A28173" s="41">
        <v>0</v>
      </c>
      <c r="C28173" s="56"/>
      <c r="AC28173" s="56"/>
      <c r="AD28173" s="56"/>
      <c r="AE28173" s="56"/>
    </row>
    <row r="28174" spans="1:31" x14ac:dyDescent="0.25">
      <c r="A28174" s="41">
        <v>0</v>
      </c>
      <c r="C28174" s="56"/>
      <c r="AC28174" s="56"/>
      <c r="AD28174" s="56"/>
      <c r="AE28174" s="56"/>
    </row>
    <row r="28175" spans="1:31" x14ac:dyDescent="0.25">
      <c r="A28175" s="41">
        <v>0</v>
      </c>
      <c r="C28175" s="56"/>
      <c r="AC28175" s="56"/>
      <c r="AD28175" s="56"/>
      <c r="AE28175" s="56"/>
    </row>
    <row r="28176" spans="1:31" x14ac:dyDescent="0.25">
      <c r="A28176" s="41">
        <v>0</v>
      </c>
      <c r="C28176" s="56"/>
      <c r="AC28176" s="56"/>
      <c r="AD28176" s="56"/>
      <c r="AE28176" s="56"/>
    </row>
    <row r="28177" spans="1:31" x14ac:dyDescent="0.25">
      <c r="A28177" s="41">
        <v>0</v>
      </c>
      <c r="C28177" s="56"/>
      <c r="AC28177" s="56"/>
      <c r="AD28177" s="56"/>
      <c r="AE28177" s="56"/>
    </row>
    <row r="28178" spans="1:31" x14ac:dyDescent="0.25">
      <c r="A28178" s="41">
        <v>0</v>
      </c>
      <c r="C28178" s="56"/>
      <c r="AC28178" s="56"/>
      <c r="AD28178" s="56"/>
      <c r="AE28178" s="56"/>
    </row>
    <row r="28179" spans="1:31" x14ac:dyDescent="0.25">
      <c r="A28179" s="41">
        <v>0</v>
      </c>
      <c r="C28179" s="56"/>
      <c r="AC28179" s="56"/>
      <c r="AD28179" s="56"/>
      <c r="AE28179" s="56"/>
    </row>
    <row r="28180" spans="1:31" x14ac:dyDescent="0.25">
      <c r="A28180" s="41">
        <v>0</v>
      </c>
      <c r="C28180" s="56"/>
      <c r="AC28180" s="56"/>
      <c r="AD28180" s="56"/>
      <c r="AE28180" s="56"/>
    </row>
    <row r="28181" spans="1:31" x14ac:dyDescent="0.25">
      <c r="A28181" s="41">
        <v>0</v>
      </c>
      <c r="C28181" s="56"/>
      <c r="AC28181" s="56"/>
      <c r="AD28181" s="56"/>
      <c r="AE28181" s="56"/>
    </row>
    <row r="28182" spans="1:31" x14ac:dyDescent="0.25">
      <c r="A28182" s="41">
        <v>0</v>
      </c>
      <c r="C28182" s="56"/>
      <c r="AC28182" s="56"/>
      <c r="AD28182" s="56"/>
      <c r="AE28182" s="56"/>
    </row>
    <row r="28183" spans="1:31" x14ac:dyDescent="0.25">
      <c r="A28183" s="41">
        <v>0</v>
      </c>
      <c r="C28183" s="56"/>
      <c r="AC28183" s="56"/>
      <c r="AD28183" s="56"/>
      <c r="AE28183" s="56"/>
    </row>
    <row r="28184" spans="1:31" x14ac:dyDescent="0.25">
      <c r="A28184" s="41">
        <v>0</v>
      </c>
      <c r="C28184" s="56"/>
      <c r="AC28184" s="56"/>
      <c r="AD28184" s="56"/>
      <c r="AE28184" s="56"/>
    </row>
    <row r="28185" spans="1:31" x14ac:dyDescent="0.25">
      <c r="A28185" s="41">
        <v>0</v>
      </c>
      <c r="C28185" s="56"/>
      <c r="AC28185" s="56"/>
      <c r="AD28185" s="56"/>
      <c r="AE28185" s="56"/>
    </row>
    <row r="28186" spans="1:31" x14ac:dyDescent="0.25">
      <c r="A28186" s="41">
        <v>0</v>
      </c>
      <c r="C28186" s="56"/>
      <c r="AC28186" s="56"/>
      <c r="AD28186" s="56"/>
      <c r="AE28186" s="56"/>
    </row>
    <row r="28187" spans="1:31" x14ac:dyDescent="0.25">
      <c r="A28187" s="41">
        <v>0</v>
      </c>
      <c r="C28187" s="56"/>
      <c r="AC28187" s="56"/>
      <c r="AD28187" s="56"/>
      <c r="AE28187" s="56"/>
    </row>
    <row r="28188" spans="1:31" x14ac:dyDescent="0.25">
      <c r="A28188" s="41">
        <v>0</v>
      </c>
      <c r="C28188" s="56"/>
      <c r="AC28188" s="56"/>
      <c r="AD28188" s="56"/>
      <c r="AE28188" s="56"/>
    </row>
    <row r="28189" spans="1:31" x14ac:dyDescent="0.25">
      <c r="A28189" s="41">
        <v>0</v>
      </c>
      <c r="C28189" s="56"/>
      <c r="AC28189" s="56"/>
      <c r="AD28189" s="56"/>
      <c r="AE28189" s="56"/>
    </row>
    <row r="28190" spans="1:31" x14ac:dyDescent="0.25">
      <c r="A28190" s="41">
        <v>0</v>
      </c>
      <c r="C28190" s="56"/>
      <c r="AC28190" s="56"/>
      <c r="AD28190" s="56"/>
      <c r="AE28190" s="56"/>
    </row>
    <row r="28191" spans="1:31" x14ac:dyDescent="0.25">
      <c r="A28191" s="41">
        <v>0</v>
      </c>
      <c r="C28191" s="56"/>
      <c r="AC28191" s="56"/>
      <c r="AD28191" s="56"/>
      <c r="AE28191" s="56"/>
    </row>
    <row r="28192" spans="1:31" x14ac:dyDescent="0.25">
      <c r="A28192" s="41">
        <v>0</v>
      </c>
      <c r="C28192" s="56"/>
      <c r="AC28192" s="56"/>
      <c r="AD28192" s="56"/>
      <c r="AE28192" s="56"/>
    </row>
    <row r="28193" spans="1:31" x14ac:dyDescent="0.25">
      <c r="A28193" s="41">
        <v>0</v>
      </c>
      <c r="C28193" s="56"/>
      <c r="AC28193" s="56"/>
      <c r="AD28193" s="56"/>
      <c r="AE28193" s="56"/>
    </row>
    <row r="28194" spans="1:31" x14ac:dyDescent="0.25">
      <c r="A28194" s="41">
        <v>0</v>
      </c>
      <c r="C28194" s="56"/>
      <c r="AC28194" s="56"/>
      <c r="AD28194" s="56"/>
      <c r="AE28194" s="56"/>
    </row>
    <row r="28195" spans="1:31" x14ac:dyDescent="0.25">
      <c r="A28195" s="41">
        <v>0</v>
      </c>
      <c r="C28195" s="56"/>
      <c r="AC28195" s="56"/>
      <c r="AD28195" s="56"/>
      <c r="AE28195" s="56"/>
    </row>
    <row r="28196" spans="1:31" x14ac:dyDescent="0.25">
      <c r="A28196" s="41">
        <v>0</v>
      </c>
      <c r="C28196" s="56"/>
      <c r="AC28196" s="56"/>
      <c r="AD28196" s="56"/>
      <c r="AE28196" s="56"/>
    </row>
    <row r="28197" spans="1:31" x14ac:dyDescent="0.25">
      <c r="A28197" s="41">
        <v>0</v>
      </c>
      <c r="C28197" s="56"/>
      <c r="AC28197" s="56"/>
      <c r="AD28197" s="56"/>
      <c r="AE28197" s="56"/>
    </row>
    <row r="28198" spans="1:31" x14ac:dyDescent="0.25">
      <c r="A28198" s="41">
        <v>0</v>
      </c>
      <c r="C28198" s="56"/>
      <c r="AC28198" s="56"/>
      <c r="AD28198" s="56"/>
      <c r="AE28198" s="56"/>
    </row>
    <row r="28199" spans="1:31" x14ac:dyDescent="0.25">
      <c r="A28199" s="41">
        <v>0</v>
      </c>
      <c r="C28199" s="56"/>
      <c r="AC28199" s="56"/>
      <c r="AD28199" s="56"/>
      <c r="AE28199" s="56"/>
    </row>
    <row r="28200" spans="1:31" x14ac:dyDescent="0.25">
      <c r="A28200" s="41">
        <v>0</v>
      </c>
      <c r="C28200" s="56"/>
      <c r="AC28200" s="56"/>
      <c r="AD28200" s="56"/>
      <c r="AE28200" s="56"/>
    </row>
    <row r="28201" spans="1:31" x14ac:dyDescent="0.25">
      <c r="A28201" s="41">
        <v>0</v>
      </c>
      <c r="C28201" s="56"/>
      <c r="AC28201" s="56"/>
      <c r="AD28201" s="56"/>
      <c r="AE28201" s="56"/>
    </row>
    <row r="28202" spans="1:31" x14ac:dyDescent="0.25">
      <c r="A28202" s="41">
        <v>0</v>
      </c>
      <c r="C28202" s="56"/>
      <c r="AC28202" s="56"/>
      <c r="AD28202" s="56"/>
      <c r="AE28202" s="56"/>
    </row>
    <row r="28203" spans="1:31" x14ac:dyDescent="0.25">
      <c r="A28203" s="41">
        <v>0</v>
      </c>
      <c r="C28203" s="56"/>
      <c r="AC28203" s="56"/>
      <c r="AD28203" s="56"/>
      <c r="AE28203" s="56"/>
    </row>
    <row r="28204" spans="1:31" x14ac:dyDescent="0.25">
      <c r="A28204" s="41">
        <v>0</v>
      </c>
      <c r="C28204" s="56"/>
      <c r="AC28204" s="56"/>
      <c r="AD28204" s="56"/>
      <c r="AE28204" s="56"/>
    </row>
    <row r="28205" spans="1:31" x14ac:dyDescent="0.25">
      <c r="A28205" s="41">
        <v>0</v>
      </c>
      <c r="C28205" s="56"/>
      <c r="AC28205" s="56"/>
      <c r="AD28205" s="56"/>
      <c r="AE28205" s="56"/>
    </row>
    <row r="28206" spans="1:31" x14ac:dyDescent="0.25">
      <c r="A28206" s="41">
        <v>0</v>
      </c>
      <c r="C28206" s="56"/>
      <c r="AC28206" s="56"/>
      <c r="AD28206" s="56"/>
      <c r="AE28206" s="56"/>
    </row>
    <row r="28207" spans="1:31" x14ac:dyDescent="0.25">
      <c r="A28207" s="41">
        <v>0</v>
      </c>
      <c r="C28207" s="56"/>
      <c r="AC28207" s="56"/>
      <c r="AD28207" s="56"/>
      <c r="AE28207" s="56"/>
    </row>
    <row r="28208" spans="1:31" x14ac:dyDescent="0.25">
      <c r="A28208" s="41">
        <v>0</v>
      </c>
      <c r="C28208" s="56"/>
      <c r="AC28208" s="56"/>
      <c r="AD28208" s="56"/>
      <c r="AE28208" s="56"/>
    </row>
    <row r="28209" spans="1:31" x14ac:dyDescent="0.25">
      <c r="A28209" s="41">
        <v>0</v>
      </c>
      <c r="C28209" s="56"/>
      <c r="AC28209" s="56"/>
      <c r="AD28209" s="56"/>
      <c r="AE28209" s="56"/>
    </row>
    <row r="28210" spans="1:31" x14ac:dyDescent="0.25">
      <c r="A28210" s="41">
        <v>0</v>
      </c>
      <c r="C28210" s="56"/>
      <c r="AC28210" s="56"/>
      <c r="AD28210" s="56"/>
      <c r="AE28210" s="56"/>
    </row>
    <row r="28211" spans="1:31" x14ac:dyDescent="0.25">
      <c r="A28211" s="41">
        <v>0</v>
      </c>
      <c r="C28211" s="56"/>
      <c r="AC28211" s="56"/>
      <c r="AD28211" s="56"/>
      <c r="AE28211" s="56"/>
    </row>
    <row r="28212" spans="1:31" x14ac:dyDescent="0.25">
      <c r="A28212" s="41">
        <v>0</v>
      </c>
      <c r="C28212" s="56"/>
      <c r="AC28212" s="56"/>
      <c r="AD28212" s="56"/>
      <c r="AE28212" s="56"/>
    </row>
    <row r="28213" spans="1:31" x14ac:dyDescent="0.25">
      <c r="A28213" s="41">
        <v>0</v>
      </c>
      <c r="C28213" s="56"/>
      <c r="AC28213" s="56"/>
      <c r="AD28213" s="56"/>
      <c r="AE28213" s="56"/>
    </row>
    <row r="28214" spans="1:31" x14ac:dyDescent="0.25">
      <c r="A28214" s="41">
        <v>0</v>
      </c>
      <c r="C28214" s="56"/>
      <c r="AC28214" s="56"/>
      <c r="AD28214" s="56"/>
      <c r="AE28214" s="56"/>
    </row>
    <row r="28215" spans="1:31" x14ac:dyDescent="0.25">
      <c r="A28215" s="41">
        <v>0</v>
      </c>
      <c r="C28215" s="56"/>
      <c r="AC28215" s="56"/>
      <c r="AD28215" s="56"/>
      <c r="AE28215" s="56"/>
    </row>
    <row r="28216" spans="1:31" x14ac:dyDescent="0.25">
      <c r="A28216" s="41">
        <v>0</v>
      </c>
      <c r="C28216" s="56"/>
      <c r="AC28216" s="56"/>
      <c r="AD28216" s="56"/>
      <c r="AE28216" s="56"/>
    </row>
    <row r="28217" spans="1:31" x14ac:dyDescent="0.25">
      <c r="A28217" s="41">
        <v>0</v>
      </c>
      <c r="C28217" s="56"/>
      <c r="AC28217" s="56"/>
      <c r="AD28217" s="56"/>
      <c r="AE28217" s="56"/>
    </row>
    <row r="28218" spans="1:31" x14ac:dyDescent="0.25">
      <c r="A28218" s="41">
        <v>0</v>
      </c>
      <c r="C28218" s="56"/>
      <c r="AC28218" s="56"/>
      <c r="AD28218" s="56"/>
      <c r="AE28218" s="56"/>
    </row>
    <row r="28219" spans="1:31" x14ac:dyDescent="0.25">
      <c r="A28219" s="41">
        <v>0</v>
      </c>
      <c r="C28219" s="56"/>
      <c r="AC28219" s="56"/>
      <c r="AD28219" s="56"/>
      <c r="AE28219" s="56"/>
    </row>
    <row r="28220" spans="1:31" x14ac:dyDescent="0.25">
      <c r="A28220" s="41">
        <v>0</v>
      </c>
      <c r="C28220" s="56"/>
      <c r="AC28220" s="56"/>
      <c r="AD28220" s="56"/>
      <c r="AE28220" s="56"/>
    </row>
    <row r="28221" spans="1:31" x14ac:dyDescent="0.25">
      <c r="A28221" s="41">
        <v>0</v>
      </c>
      <c r="C28221" s="56"/>
      <c r="AC28221" s="56"/>
      <c r="AD28221" s="56"/>
      <c r="AE28221" s="56"/>
    </row>
    <row r="28222" spans="1:31" x14ac:dyDescent="0.25">
      <c r="A28222" s="41">
        <v>0</v>
      </c>
      <c r="C28222" s="56"/>
      <c r="AC28222" s="56"/>
      <c r="AD28222" s="56"/>
      <c r="AE28222" s="56"/>
    </row>
    <row r="28223" spans="1:31" x14ac:dyDescent="0.25">
      <c r="A28223" s="41">
        <v>0</v>
      </c>
      <c r="C28223" s="56"/>
      <c r="AC28223" s="56"/>
      <c r="AD28223" s="56"/>
      <c r="AE28223" s="56"/>
    </row>
    <row r="28224" spans="1:31" x14ac:dyDescent="0.25">
      <c r="A28224" s="41">
        <v>0</v>
      </c>
      <c r="C28224" s="56"/>
      <c r="AC28224" s="56"/>
      <c r="AD28224" s="56"/>
      <c r="AE28224" s="56"/>
    </row>
    <row r="28225" spans="1:31" x14ac:dyDescent="0.25">
      <c r="A28225" s="41">
        <v>0</v>
      </c>
      <c r="C28225" s="56"/>
      <c r="AC28225" s="56"/>
      <c r="AD28225" s="56"/>
      <c r="AE28225" s="56"/>
    </row>
    <row r="28226" spans="1:31" x14ac:dyDescent="0.25">
      <c r="A28226" s="41">
        <v>0</v>
      </c>
      <c r="C28226" s="56"/>
      <c r="AC28226" s="56"/>
      <c r="AD28226" s="56"/>
      <c r="AE28226" s="56"/>
    </row>
    <row r="28227" spans="1:31" x14ac:dyDescent="0.25">
      <c r="A28227" s="41">
        <v>0</v>
      </c>
      <c r="C28227" s="56"/>
      <c r="AC28227" s="56"/>
      <c r="AD28227" s="56"/>
      <c r="AE28227" s="56"/>
    </row>
    <row r="28228" spans="1:31" x14ac:dyDescent="0.25">
      <c r="A28228" s="41">
        <v>0</v>
      </c>
      <c r="C28228" s="56"/>
      <c r="AC28228" s="56"/>
      <c r="AD28228" s="56"/>
      <c r="AE28228" s="56"/>
    </row>
    <row r="28229" spans="1:31" x14ac:dyDescent="0.25">
      <c r="A28229" s="41">
        <v>0</v>
      </c>
      <c r="C28229" s="56"/>
      <c r="AC28229" s="56"/>
      <c r="AD28229" s="56"/>
      <c r="AE28229" s="56"/>
    </row>
    <row r="28230" spans="1:31" x14ac:dyDescent="0.25">
      <c r="A28230" s="41">
        <v>0</v>
      </c>
      <c r="C28230" s="56"/>
      <c r="AC28230" s="56"/>
      <c r="AD28230" s="56"/>
      <c r="AE28230" s="56"/>
    </row>
    <row r="28231" spans="1:31" x14ac:dyDescent="0.25">
      <c r="A28231" s="41">
        <v>0</v>
      </c>
      <c r="C28231" s="56"/>
      <c r="AC28231" s="56"/>
      <c r="AD28231" s="56"/>
      <c r="AE28231" s="56"/>
    </row>
    <row r="28232" spans="1:31" x14ac:dyDescent="0.25">
      <c r="A28232" s="41">
        <v>0</v>
      </c>
      <c r="C28232" s="56"/>
      <c r="AC28232" s="56"/>
      <c r="AD28232" s="56"/>
      <c r="AE28232" s="56"/>
    </row>
    <row r="28233" spans="1:31" x14ac:dyDescent="0.25">
      <c r="A28233" s="41">
        <v>0</v>
      </c>
      <c r="C28233" s="56"/>
      <c r="AC28233" s="56"/>
      <c r="AD28233" s="56"/>
      <c r="AE28233" s="56"/>
    </row>
    <row r="28234" spans="1:31" x14ac:dyDescent="0.25">
      <c r="A28234" s="41">
        <v>0</v>
      </c>
      <c r="C28234" s="56"/>
      <c r="AC28234" s="56"/>
      <c r="AD28234" s="56"/>
      <c r="AE28234" s="56"/>
    </row>
    <row r="28235" spans="1:31" x14ac:dyDescent="0.25">
      <c r="A28235" s="41">
        <v>0</v>
      </c>
      <c r="C28235" s="56"/>
      <c r="AC28235" s="56"/>
      <c r="AD28235" s="56"/>
      <c r="AE28235" s="56"/>
    </row>
    <row r="28236" spans="1:31" x14ac:dyDescent="0.25">
      <c r="A28236" s="41">
        <v>0</v>
      </c>
      <c r="C28236" s="56"/>
      <c r="AC28236" s="56"/>
      <c r="AD28236" s="56"/>
      <c r="AE28236" s="56"/>
    </row>
    <row r="28237" spans="1:31" x14ac:dyDescent="0.25">
      <c r="A28237" s="41">
        <v>0</v>
      </c>
      <c r="C28237" s="56"/>
      <c r="AC28237" s="56"/>
      <c r="AD28237" s="56"/>
      <c r="AE28237" s="56"/>
    </row>
    <row r="28238" spans="1:31" x14ac:dyDescent="0.25">
      <c r="A28238" s="41">
        <v>0</v>
      </c>
      <c r="C28238" s="56"/>
      <c r="AC28238" s="56"/>
      <c r="AD28238" s="56"/>
      <c r="AE28238" s="56"/>
    </row>
    <row r="28239" spans="1:31" x14ac:dyDescent="0.25">
      <c r="A28239" s="41">
        <v>0</v>
      </c>
      <c r="C28239" s="56"/>
      <c r="AC28239" s="56"/>
      <c r="AD28239" s="56"/>
      <c r="AE28239" s="56"/>
    </row>
    <row r="28240" spans="1:31" x14ac:dyDescent="0.25">
      <c r="A28240" s="41">
        <v>0</v>
      </c>
      <c r="C28240" s="56"/>
      <c r="AC28240" s="56"/>
      <c r="AD28240" s="56"/>
      <c r="AE28240" s="56"/>
    </row>
    <row r="28241" spans="1:31" x14ac:dyDescent="0.25">
      <c r="A28241" s="41">
        <v>0</v>
      </c>
      <c r="C28241" s="56"/>
      <c r="AC28241" s="56"/>
      <c r="AD28241" s="56"/>
      <c r="AE28241" s="56"/>
    </row>
    <row r="28242" spans="1:31" x14ac:dyDescent="0.25">
      <c r="A28242" s="41">
        <v>0</v>
      </c>
      <c r="C28242" s="56"/>
      <c r="AC28242" s="56"/>
      <c r="AD28242" s="56"/>
      <c r="AE28242" s="56"/>
    </row>
    <row r="28243" spans="1:31" x14ac:dyDescent="0.25">
      <c r="A28243" s="41">
        <v>0</v>
      </c>
      <c r="C28243" s="56"/>
      <c r="AC28243" s="56"/>
      <c r="AD28243" s="56"/>
      <c r="AE28243" s="56"/>
    </row>
    <row r="28244" spans="1:31" x14ac:dyDescent="0.25">
      <c r="A28244" s="41">
        <v>0</v>
      </c>
      <c r="C28244" s="56"/>
      <c r="AC28244" s="56"/>
      <c r="AD28244" s="56"/>
      <c r="AE28244" s="56"/>
    </row>
    <row r="28245" spans="1:31" x14ac:dyDescent="0.25">
      <c r="A28245" s="41">
        <v>0</v>
      </c>
      <c r="C28245" s="56"/>
      <c r="AC28245" s="56"/>
      <c r="AD28245" s="56"/>
      <c r="AE28245" s="56"/>
    </row>
    <row r="28246" spans="1:31" x14ac:dyDescent="0.25">
      <c r="A28246" s="41">
        <v>0</v>
      </c>
      <c r="C28246" s="56"/>
      <c r="AC28246" s="56"/>
      <c r="AD28246" s="56"/>
      <c r="AE28246" s="56"/>
    </row>
    <row r="28247" spans="1:31" x14ac:dyDescent="0.25">
      <c r="A28247" s="41">
        <v>0</v>
      </c>
      <c r="C28247" s="56"/>
      <c r="AC28247" s="56"/>
      <c r="AD28247" s="56"/>
      <c r="AE28247" s="56"/>
    </row>
    <row r="28248" spans="1:31" x14ac:dyDescent="0.25">
      <c r="A28248" s="41">
        <v>0</v>
      </c>
      <c r="C28248" s="56"/>
      <c r="AC28248" s="56"/>
      <c r="AD28248" s="56"/>
      <c r="AE28248" s="56"/>
    </row>
    <row r="28249" spans="1:31" x14ac:dyDescent="0.25">
      <c r="A28249" s="41">
        <v>0</v>
      </c>
      <c r="C28249" s="56"/>
      <c r="AC28249" s="56"/>
      <c r="AD28249" s="56"/>
      <c r="AE28249" s="56"/>
    </row>
    <row r="28250" spans="1:31" x14ac:dyDescent="0.25">
      <c r="A28250" s="41">
        <v>0</v>
      </c>
      <c r="C28250" s="56"/>
      <c r="AC28250" s="56"/>
      <c r="AD28250" s="56"/>
      <c r="AE28250" s="56"/>
    </row>
    <row r="28251" spans="1:31" x14ac:dyDescent="0.25">
      <c r="A28251" s="41">
        <v>0</v>
      </c>
      <c r="C28251" s="56"/>
      <c r="AC28251" s="56"/>
      <c r="AD28251" s="56"/>
      <c r="AE28251" s="56"/>
    </row>
    <row r="28252" spans="1:31" x14ac:dyDescent="0.25">
      <c r="A28252" s="41">
        <v>0</v>
      </c>
      <c r="C28252" s="56"/>
      <c r="AC28252" s="56"/>
      <c r="AD28252" s="56"/>
      <c r="AE28252" s="56"/>
    </row>
    <row r="28253" spans="1:31" x14ac:dyDescent="0.25">
      <c r="A28253" s="41">
        <v>0</v>
      </c>
      <c r="C28253" s="56"/>
      <c r="AC28253" s="56"/>
      <c r="AD28253" s="56"/>
      <c r="AE28253" s="56"/>
    </row>
    <row r="28254" spans="1:31" x14ac:dyDescent="0.25">
      <c r="A28254" s="41">
        <v>0</v>
      </c>
      <c r="C28254" s="56"/>
      <c r="AC28254" s="56"/>
      <c r="AD28254" s="56"/>
      <c r="AE28254" s="56"/>
    </row>
    <row r="28255" spans="1:31" x14ac:dyDescent="0.25">
      <c r="A28255" s="41">
        <v>0</v>
      </c>
      <c r="C28255" s="56"/>
      <c r="AC28255" s="56"/>
      <c r="AD28255" s="56"/>
      <c r="AE28255" s="56"/>
    </row>
    <row r="28256" spans="1:31" x14ac:dyDescent="0.25">
      <c r="A28256" s="41">
        <v>0</v>
      </c>
      <c r="C28256" s="56"/>
      <c r="AC28256" s="56"/>
      <c r="AD28256" s="56"/>
      <c r="AE28256" s="56"/>
    </row>
    <row r="28257" spans="1:31" x14ac:dyDescent="0.25">
      <c r="A28257" s="41">
        <v>0</v>
      </c>
      <c r="C28257" s="56"/>
      <c r="AC28257" s="56"/>
      <c r="AD28257" s="56"/>
      <c r="AE28257" s="56"/>
    </row>
    <row r="28258" spans="1:31" x14ac:dyDescent="0.25">
      <c r="A28258" s="41">
        <v>0</v>
      </c>
      <c r="C28258" s="56"/>
      <c r="AC28258" s="56"/>
      <c r="AD28258" s="56"/>
      <c r="AE28258" s="56"/>
    </row>
    <row r="28259" spans="1:31" x14ac:dyDescent="0.25">
      <c r="A28259" s="41">
        <v>0</v>
      </c>
      <c r="C28259" s="56"/>
      <c r="AC28259" s="56"/>
      <c r="AD28259" s="56"/>
      <c r="AE28259" s="56"/>
    </row>
    <row r="28260" spans="1:31" x14ac:dyDescent="0.25">
      <c r="A28260" s="41">
        <v>0</v>
      </c>
      <c r="C28260" s="56"/>
      <c r="AC28260" s="56"/>
      <c r="AD28260" s="56"/>
      <c r="AE28260" s="56"/>
    </row>
    <row r="28261" spans="1:31" x14ac:dyDescent="0.25">
      <c r="A28261" s="41">
        <v>0</v>
      </c>
      <c r="C28261" s="56"/>
      <c r="AC28261" s="56"/>
      <c r="AD28261" s="56"/>
      <c r="AE28261" s="56"/>
    </row>
    <row r="28262" spans="1:31" x14ac:dyDescent="0.25">
      <c r="A28262" s="41">
        <v>0</v>
      </c>
      <c r="C28262" s="56"/>
      <c r="AC28262" s="56"/>
      <c r="AD28262" s="56"/>
      <c r="AE28262" s="56"/>
    </row>
    <row r="28263" spans="1:31" x14ac:dyDescent="0.25">
      <c r="A28263" s="41">
        <v>0</v>
      </c>
      <c r="C28263" s="56"/>
      <c r="AC28263" s="56"/>
      <c r="AD28263" s="56"/>
      <c r="AE28263" s="56"/>
    </row>
    <row r="28264" spans="1:31" x14ac:dyDescent="0.25">
      <c r="A28264" s="41">
        <v>0</v>
      </c>
      <c r="C28264" s="56"/>
      <c r="AC28264" s="56"/>
      <c r="AD28264" s="56"/>
      <c r="AE28264" s="56"/>
    </row>
    <row r="28265" spans="1:31" x14ac:dyDescent="0.25">
      <c r="A28265" s="41">
        <v>0</v>
      </c>
      <c r="C28265" s="56"/>
      <c r="AC28265" s="56"/>
      <c r="AD28265" s="56"/>
      <c r="AE28265" s="56"/>
    </row>
    <row r="28266" spans="1:31" x14ac:dyDescent="0.25">
      <c r="A28266" s="41">
        <v>0</v>
      </c>
      <c r="C28266" s="56"/>
      <c r="AC28266" s="56"/>
      <c r="AD28266" s="56"/>
      <c r="AE28266" s="56"/>
    </row>
    <row r="28267" spans="1:31" x14ac:dyDescent="0.25">
      <c r="A28267" s="41">
        <v>0</v>
      </c>
      <c r="C28267" s="56"/>
      <c r="AC28267" s="56"/>
      <c r="AD28267" s="56"/>
      <c r="AE28267" s="56"/>
    </row>
    <row r="28268" spans="1:31" x14ac:dyDescent="0.25">
      <c r="A28268" s="41">
        <v>0</v>
      </c>
      <c r="C28268" s="56"/>
      <c r="AC28268" s="56"/>
      <c r="AD28268" s="56"/>
      <c r="AE28268" s="56"/>
    </row>
    <row r="28269" spans="1:31" x14ac:dyDescent="0.25">
      <c r="A28269" s="41">
        <v>0</v>
      </c>
      <c r="C28269" s="56"/>
      <c r="AC28269" s="56"/>
      <c r="AD28269" s="56"/>
      <c r="AE28269" s="56"/>
    </row>
    <row r="28270" spans="1:31" x14ac:dyDescent="0.25">
      <c r="A28270" s="41">
        <v>0</v>
      </c>
      <c r="C28270" s="56"/>
      <c r="AC28270" s="56"/>
      <c r="AD28270" s="56"/>
      <c r="AE28270" s="56"/>
    </row>
    <row r="28271" spans="1:31" x14ac:dyDescent="0.25">
      <c r="A28271" s="41">
        <v>0</v>
      </c>
      <c r="C28271" s="56"/>
      <c r="AC28271" s="56"/>
      <c r="AD28271" s="56"/>
      <c r="AE28271" s="56"/>
    </row>
    <row r="28272" spans="1:31" x14ac:dyDescent="0.25">
      <c r="A28272" s="41">
        <v>0</v>
      </c>
      <c r="C28272" s="56"/>
      <c r="AC28272" s="56"/>
      <c r="AD28272" s="56"/>
      <c r="AE28272" s="56"/>
    </row>
    <row r="28273" spans="1:31" x14ac:dyDescent="0.25">
      <c r="A28273" s="41">
        <v>0</v>
      </c>
      <c r="C28273" s="56"/>
      <c r="AC28273" s="56"/>
      <c r="AD28273" s="56"/>
      <c r="AE28273" s="56"/>
    </row>
    <row r="28274" spans="1:31" x14ac:dyDescent="0.25">
      <c r="A28274" s="41">
        <v>0</v>
      </c>
      <c r="C28274" s="56"/>
      <c r="AC28274" s="56"/>
      <c r="AD28274" s="56"/>
      <c r="AE28274" s="56"/>
    </row>
    <row r="28275" spans="1:31" x14ac:dyDescent="0.25">
      <c r="A28275" s="41">
        <v>0</v>
      </c>
      <c r="C28275" s="56"/>
      <c r="AC28275" s="56"/>
      <c r="AD28275" s="56"/>
      <c r="AE28275" s="56"/>
    </row>
    <row r="28276" spans="1:31" x14ac:dyDescent="0.25">
      <c r="A28276" s="41">
        <v>0</v>
      </c>
      <c r="C28276" s="56"/>
      <c r="AC28276" s="56"/>
      <c r="AD28276" s="56"/>
      <c r="AE28276" s="56"/>
    </row>
    <row r="28277" spans="1:31" x14ac:dyDescent="0.25">
      <c r="A28277" s="41">
        <v>0</v>
      </c>
      <c r="C28277" s="56"/>
      <c r="AC28277" s="56"/>
      <c r="AD28277" s="56"/>
      <c r="AE28277" s="56"/>
    </row>
    <row r="28278" spans="1:31" x14ac:dyDescent="0.25">
      <c r="A28278" s="41">
        <v>0</v>
      </c>
      <c r="C28278" s="56"/>
      <c r="AC28278" s="56"/>
      <c r="AD28278" s="56"/>
      <c r="AE28278" s="56"/>
    </row>
    <row r="28279" spans="1:31" x14ac:dyDescent="0.25">
      <c r="A28279" s="41">
        <v>0</v>
      </c>
      <c r="C28279" s="56"/>
      <c r="AC28279" s="56"/>
      <c r="AD28279" s="56"/>
      <c r="AE28279" s="56"/>
    </row>
    <row r="28280" spans="1:31" x14ac:dyDescent="0.25">
      <c r="A28280" s="41">
        <v>0</v>
      </c>
      <c r="C28280" s="56"/>
      <c r="AC28280" s="56"/>
      <c r="AD28280" s="56"/>
      <c r="AE28280" s="56"/>
    </row>
    <row r="28281" spans="1:31" x14ac:dyDescent="0.25">
      <c r="A28281" s="41">
        <v>0</v>
      </c>
      <c r="C28281" s="56"/>
      <c r="AC28281" s="56"/>
      <c r="AD28281" s="56"/>
      <c r="AE28281" s="56"/>
    </row>
    <row r="28282" spans="1:31" x14ac:dyDescent="0.25">
      <c r="A28282" s="41">
        <v>0</v>
      </c>
      <c r="C28282" s="56"/>
      <c r="AC28282" s="56"/>
      <c r="AD28282" s="56"/>
      <c r="AE28282" s="56"/>
    </row>
    <row r="28283" spans="1:31" x14ac:dyDescent="0.25">
      <c r="A28283" s="41">
        <v>0</v>
      </c>
      <c r="C28283" s="56"/>
      <c r="AC28283" s="56"/>
      <c r="AD28283" s="56"/>
      <c r="AE28283" s="56"/>
    </row>
    <row r="28284" spans="1:31" x14ac:dyDescent="0.25">
      <c r="A28284" s="41">
        <v>0</v>
      </c>
      <c r="C28284" s="56"/>
      <c r="AC28284" s="56"/>
      <c r="AD28284" s="56"/>
      <c r="AE28284" s="56"/>
    </row>
    <row r="28285" spans="1:31" x14ac:dyDescent="0.25">
      <c r="A28285" s="41">
        <v>0</v>
      </c>
      <c r="C28285" s="56"/>
      <c r="AC28285" s="56"/>
      <c r="AD28285" s="56"/>
      <c r="AE28285" s="56"/>
    </row>
    <row r="28286" spans="1:31" x14ac:dyDescent="0.25">
      <c r="A28286" s="41">
        <v>0</v>
      </c>
      <c r="C28286" s="56"/>
      <c r="AC28286" s="56"/>
      <c r="AD28286" s="56"/>
      <c r="AE28286" s="56"/>
    </row>
    <row r="28287" spans="1:31" x14ac:dyDescent="0.25">
      <c r="A28287" s="41">
        <v>0</v>
      </c>
      <c r="C28287" s="56"/>
      <c r="AC28287" s="56"/>
      <c r="AD28287" s="56"/>
      <c r="AE28287" s="56"/>
    </row>
    <row r="28288" spans="1:31" x14ac:dyDescent="0.25">
      <c r="A28288" s="41">
        <v>0</v>
      </c>
      <c r="C28288" s="56"/>
      <c r="AC28288" s="56"/>
      <c r="AD28288" s="56"/>
      <c r="AE28288" s="56"/>
    </row>
    <row r="28289" spans="1:31" x14ac:dyDescent="0.25">
      <c r="A28289" s="41">
        <v>0</v>
      </c>
      <c r="C28289" s="56"/>
      <c r="AC28289" s="56"/>
      <c r="AD28289" s="56"/>
      <c r="AE28289" s="56"/>
    </row>
    <row r="28290" spans="1:31" x14ac:dyDescent="0.25">
      <c r="A28290" s="41">
        <v>0</v>
      </c>
      <c r="C28290" s="56"/>
      <c r="AC28290" s="56"/>
      <c r="AD28290" s="56"/>
      <c r="AE28290" s="56"/>
    </row>
    <row r="28291" spans="1:31" x14ac:dyDescent="0.25">
      <c r="A28291" s="41">
        <v>0</v>
      </c>
      <c r="C28291" s="56"/>
      <c r="AC28291" s="56"/>
      <c r="AD28291" s="56"/>
      <c r="AE28291" s="56"/>
    </row>
    <row r="28292" spans="1:31" x14ac:dyDescent="0.25">
      <c r="A28292" s="41">
        <v>0</v>
      </c>
      <c r="C28292" s="56"/>
      <c r="AC28292" s="56"/>
      <c r="AD28292" s="56"/>
      <c r="AE28292" s="56"/>
    </row>
    <row r="28293" spans="1:31" x14ac:dyDescent="0.25">
      <c r="A28293" s="41">
        <v>0</v>
      </c>
      <c r="C28293" s="56"/>
      <c r="AC28293" s="56"/>
      <c r="AD28293" s="56"/>
      <c r="AE28293" s="56"/>
    </row>
    <row r="28294" spans="1:31" x14ac:dyDescent="0.25">
      <c r="A28294" s="41">
        <v>0</v>
      </c>
      <c r="C28294" s="56"/>
      <c r="AC28294" s="56"/>
      <c r="AD28294" s="56"/>
      <c r="AE28294" s="56"/>
    </row>
    <row r="28295" spans="1:31" x14ac:dyDescent="0.25">
      <c r="A28295" s="41">
        <v>0</v>
      </c>
      <c r="C28295" s="56"/>
      <c r="AC28295" s="56"/>
      <c r="AD28295" s="56"/>
      <c r="AE28295" s="56"/>
    </row>
    <row r="28296" spans="1:31" x14ac:dyDescent="0.25">
      <c r="A28296" s="41">
        <v>0</v>
      </c>
      <c r="C28296" s="56"/>
      <c r="AC28296" s="56"/>
      <c r="AD28296" s="56"/>
      <c r="AE28296" s="56"/>
    </row>
    <row r="28297" spans="1:31" x14ac:dyDescent="0.25">
      <c r="A28297" s="41">
        <v>0</v>
      </c>
      <c r="C28297" s="56"/>
      <c r="AC28297" s="56"/>
      <c r="AD28297" s="56"/>
      <c r="AE28297" s="56"/>
    </row>
    <row r="28298" spans="1:31" x14ac:dyDescent="0.25">
      <c r="A28298" s="41">
        <v>0</v>
      </c>
      <c r="C28298" s="56"/>
      <c r="AC28298" s="56"/>
      <c r="AD28298" s="56"/>
      <c r="AE28298" s="56"/>
    </row>
    <row r="28299" spans="1:31" x14ac:dyDescent="0.25">
      <c r="A28299" s="41">
        <v>0</v>
      </c>
      <c r="C28299" s="56"/>
      <c r="AC28299" s="56"/>
      <c r="AD28299" s="56"/>
      <c r="AE28299" s="56"/>
    </row>
    <row r="28300" spans="1:31" x14ac:dyDescent="0.25">
      <c r="A28300" s="41">
        <v>0</v>
      </c>
      <c r="C28300" s="56"/>
      <c r="AC28300" s="56"/>
      <c r="AD28300" s="56"/>
      <c r="AE28300" s="56"/>
    </row>
    <row r="28301" spans="1:31" x14ac:dyDescent="0.25">
      <c r="A28301" s="41">
        <v>0</v>
      </c>
      <c r="C28301" s="56"/>
      <c r="AC28301" s="56"/>
      <c r="AD28301" s="56"/>
      <c r="AE28301" s="56"/>
    </row>
    <row r="28302" spans="1:31" x14ac:dyDescent="0.25">
      <c r="A28302" s="41">
        <v>0</v>
      </c>
      <c r="C28302" s="56"/>
      <c r="AC28302" s="56"/>
      <c r="AD28302" s="56"/>
      <c r="AE28302" s="56"/>
    </row>
    <row r="28303" spans="1:31" x14ac:dyDescent="0.25">
      <c r="A28303" s="41">
        <v>0</v>
      </c>
      <c r="C28303" s="56"/>
      <c r="AC28303" s="56"/>
      <c r="AD28303" s="56"/>
      <c r="AE28303" s="56"/>
    </row>
    <row r="28304" spans="1:31" x14ac:dyDescent="0.25">
      <c r="A28304" s="41">
        <v>0</v>
      </c>
      <c r="C28304" s="56"/>
      <c r="AC28304" s="56"/>
      <c r="AD28304" s="56"/>
      <c r="AE28304" s="56"/>
    </row>
    <row r="28305" spans="1:31" x14ac:dyDescent="0.25">
      <c r="A28305" s="41">
        <v>0</v>
      </c>
      <c r="C28305" s="56"/>
      <c r="AC28305" s="56"/>
      <c r="AD28305" s="56"/>
      <c r="AE28305" s="56"/>
    </row>
    <row r="28306" spans="1:31" x14ac:dyDescent="0.25">
      <c r="A28306" s="41">
        <v>0</v>
      </c>
      <c r="C28306" s="56"/>
      <c r="AC28306" s="56"/>
      <c r="AD28306" s="56"/>
      <c r="AE28306" s="56"/>
    </row>
    <row r="28307" spans="1:31" x14ac:dyDescent="0.25">
      <c r="A28307" s="41">
        <v>0</v>
      </c>
      <c r="C28307" s="56"/>
      <c r="AC28307" s="56"/>
      <c r="AD28307" s="56"/>
      <c r="AE28307" s="56"/>
    </row>
    <row r="28308" spans="1:31" x14ac:dyDescent="0.25">
      <c r="A28308" s="41">
        <v>0</v>
      </c>
      <c r="C28308" s="56"/>
      <c r="AC28308" s="56"/>
      <c r="AD28308" s="56"/>
      <c r="AE28308" s="56"/>
    </row>
    <row r="28309" spans="1:31" x14ac:dyDescent="0.25">
      <c r="A28309" s="41">
        <v>0</v>
      </c>
      <c r="C28309" s="56"/>
      <c r="AC28309" s="56"/>
      <c r="AD28309" s="56"/>
      <c r="AE28309" s="56"/>
    </row>
    <row r="28310" spans="1:31" x14ac:dyDescent="0.25">
      <c r="A28310" s="41">
        <v>0</v>
      </c>
      <c r="C28310" s="56"/>
      <c r="AC28310" s="56"/>
      <c r="AD28310" s="56"/>
      <c r="AE28310" s="56"/>
    </row>
    <row r="28311" spans="1:31" x14ac:dyDescent="0.25">
      <c r="A28311" s="41">
        <v>0</v>
      </c>
      <c r="C28311" s="56"/>
      <c r="AC28311" s="56"/>
      <c r="AD28311" s="56"/>
      <c r="AE28311" s="56"/>
    </row>
    <row r="28312" spans="1:31" x14ac:dyDescent="0.25">
      <c r="A28312" s="41">
        <v>0</v>
      </c>
      <c r="C28312" s="56"/>
      <c r="AC28312" s="56"/>
      <c r="AD28312" s="56"/>
      <c r="AE28312" s="56"/>
    </row>
    <row r="28313" spans="1:31" x14ac:dyDescent="0.25">
      <c r="A28313" s="41">
        <v>0</v>
      </c>
      <c r="C28313" s="56"/>
      <c r="AC28313" s="56"/>
      <c r="AD28313" s="56"/>
      <c r="AE28313" s="56"/>
    </row>
    <row r="28314" spans="1:31" x14ac:dyDescent="0.25">
      <c r="A28314" s="41">
        <v>0</v>
      </c>
      <c r="C28314" s="56"/>
      <c r="AC28314" s="56"/>
      <c r="AD28314" s="56"/>
      <c r="AE28314" s="56"/>
    </row>
    <row r="28315" spans="1:31" x14ac:dyDescent="0.25">
      <c r="A28315" s="41">
        <v>0</v>
      </c>
      <c r="C28315" s="56"/>
      <c r="AC28315" s="56"/>
      <c r="AD28315" s="56"/>
      <c r="AE28315" s="56"/>
    </row>
    <row r="28316" spans="1:31" x14ac:dyDescent="0.25">
      <c r="A28316" s="41">
        <v>0</v>
      </c>
      <c r="C28316" s="56"/>
      <c r="AC28316" s="56"/>
      <c r="AD28316" s="56"/>
      <c r="AE28316" s="56"/>
    </row>
    <row r="28317" spans="1:31" x14ac:dyDescent="0.25">
      <c r="A28317" s="41">
        <v>0</v>
      </c>
      <c r="C28317" s="56"/>
      <c r="AC28317" s="56"/>
      <c r="AD28317" s="56"/>
      <c r="AE28317" s="56"/>
    </row>
    <row r="28318" spans="1:31" x14ac:dyDescent="0.25">
      <c r="A28318" s="41">
        <v>0</v>
      </c>
      <c r="C28318" s="56"/>
      <c r="AC28318" s="56"/>
      <c r="AD28318" s="56"/>
      <c r="AE28318" s="56"/>
    </row>
    <row r="28319" spans="1:31" x14ac:dyDescent="0.25">
      <c r="A28319" s="41">
        <v>0</v>
      </c>
      <c r="C28319" s="56"/>
      <c r="AC28319" s="56"/>
      <c r="AD28319" s="56"/>
      <c r="AE28319" s="56"/>
    </row>
    <row r="28320" spans="1:31" x14ac:dyDescent="0.25">
      <c r="A28320" s="41">
        <v>0</v>
      </c>
      <c r="C28320" s="56"/>
      <c r="AC28320" s="56"/>
      <c r="AD28320" s="56"/>
      <c r="AE28320" s="56"/>
    </row>
    <row r="28321" spans="1:31" x14ac:dyDescent="0.25">
      <c r="A28321" s="41">
        <v>0</v>
      </c>
      <c r="C28321" s="56"/>
      <c r="AC28321" s="56"/>
      <c r="AD28321" s="56"/>
      <c r="AE28321" s="56"/>
    </row>
    <row r="28322" spans="1:31" x14ac:dyDescent="0.25">
      <c r="A28322" s="41">
        <v>0</v>
      </c>
      <c r="C28322" s="56"/>
      <c r="AC28322" s="56"/>
      <c r="AD28322" s="56"/>
      <c r="AE28322" s="56"/>
    </row>
    <row r="28323" spans="1:31" x14ac:dyDescent="0.25">
      <c r="A28323" s="41">
        <v>0</v>
      </c>
      <c r="C28323" s="56"/>
      <c r="AC28323" s="56"/>
      <c r="AD28323" s="56"/>
      <c r="AE28323" s="56"/>
    </row>
    <row r="28324" spans="1:31" x14ac:dyDescent="0.25">
      <c r="A28324" s="41">
        <v>0</v>
      </c>
      <c r="C28324" s="56"/>
      <c r="AC28324" s="56"/>
      <c r="AD28324" s="56"/>
      <c r="AE28324" s="56"/>
    </row>
    <row r="28325" spans="1:31" x14ac:dyDescent="0.25">
      <c r="A28325" s="41">
        <v>0</v>
      </c>
      <c r="C28325" s="56"/>
      <c r="AC28325" s="56"/>
      <c r="AD28325" s="56"/>
      <c r="AE28325" s="56"/>
    </row>
    <row r="28326" spans="1:31" x14ac:dyDescent="0.25">
      <c r="A28326" s="41">
        <v>0</v>
      </c>
      <c r="C28326" s="56"/>
      <c r="AC28326" s="56"/>
      <c r="AD28326" s="56"/>
      <c r="AE28326" s="56"/>
    </row>
    <row r="28327" spans="1:31" x14ac:dyDescent="0.25">
      <c r="A28327" s="41">
        <v>0</v>
      </c>
      <c r="C28327" s="56"/>
      <c r="AC28327" s="56"/>
      <c r="AD28327" s="56"/>
      <c r="AE28327" s="56"/>
    </row>
    <row r="28328" spans="1:31" x14ac:dyDescent="0.25">
      <c r="A28328" s="41">
        <v>0</v>
      </c>
      <c r="C28328" s="56"/>
      <c r="AC28328" s="56"/>
      <c r="AD28328" s="56"/>
      <c r="AE28328" s="56"/>
    </row>
    <row r="28329" spans="1:31" x14ac:dyDescent="0.25">
      <c r="A28329" s="41">
        <v>0</v>
      </c>
      <c r="C28329" s="56"/>
      <c r="AC28329" s="56"/>
      <c r="AD28329" s="56"/>
      <c r="AE28329" s="56"/>
    </row>
    <row r="28330" spans="1:31" x14ac:dyDescent="0.25">
      <c r="A28330" s="41">
        <v>0</v>
      </c>
      <c r="C28330" s="56"/>
      <c r="AC28330" s="56"/>
      <c r="AD28330" s="56"/>
      <c r="AE28330" s="56"/>
    </row>
    <row r="28331" spans="1:31" x14ac:dyDescent="0.25">
      <c r="A28331" s="41">
        <v>0</v>
      </c>
      <c r="C28331" s="56"/>
      <c r="AC28331" s="56"/>
      <c r="AD28331" s="56"/>
      <c r="AE28331" s="56"/>
    </row>
    <row r="28332" spans="1:31" x14ac:dyDescent="0.25">
      <c r="A28332" s="41">
        <v>0</v>
      </c>
      <c r="C28332" s="56"/>
      <c r="AC28332" s="56"/>
      <c r="AD28332" s="56"/>
      <c r="AE28332" s="56"/>
    </row>
    <row r="28333" spans="1:31" x14ac:dyDescent="0.25">
      <c r="A28333" s="41">
        <v>0</v>
      </c>
      <c r="C28333" s="56"/>
      <c r="AC28333" s="56"/>
      <c r="AD28333" s="56"/>
      <c r="AE28333" s="56"/>
    </row>
    <row r="28334" spans="1:31" x14ac:dyDescent="0.25">
      <c r="A28334" s="41">
        <v>0</v>
      </c>
      <c r="C28334" s="56"/>
      <c r="AC28334" s="56"/>
      <c r="AD28334" s="56"/>
      <c r="AE28334" s="56"/>
    </row>
    <row r="28335" spans="1:31" x14ac:dyDescent="0.25">
      <c r="A28335" s="41">
        <v>0</v>
      </c>
      <c r="C28335" s="56"/>
      <c r="AC28335" s="56"/>
      <c r="AD28335" s="56"/>
      <c r="AE28335" s="56"/>
    </row>
    <row r="28336" spans="1:31" x14ac:dyDescent="0.25">
      <c r="A28336" s="41">
        <v>0</v>
      </c>
      <c r="C28336" s="56"/>
      <c r="AC28336" s="56"/>
      <c r="AD28336" s="56"/>
      <c r="AE28336" s="56"/>
    </row>
    <row r="28337" spans="1:31" x14ac:dyDescent="0.25">
      <c r="A28337" s="41">
        <v>0</v>
      </c>
      <c r="C28337" s="56"/>
      <c r="AC28337" s="56"/>
      <c r="AD28337" s="56"/>
      <c r="AE28337" s="56"/>
    </row>
    <row r="28338" spans="1:31" x14ac:dyDescent="0.25">
      <c r="A28338" s="41">
        <v>0</v>
      </c>
      <c r="C28338" s="56"/>
      <c r="AC28338" s="56"/>
      <c r="AD28338" s="56"/>
      <c r="AE28338" s="56"/>
    </row>
    <row r="28339" spans="1:31" x14ac:dyDescent="0.25">
      <c r="A28339" s="41">
        <v>0</v>
      </c>
      <c r="C28339" s="56"/>
      <c r="AC28339" s="56"/>
      <c r="AD28339" s="56"/>
      <c r="AE28339" s="56"/>
    </row>
    <row r="28340" spans="1:31" x14ac:dyDescent="0.25">
      <c r="A28340" s="41">
        <v>0</v>
      </c>
      <c r="C28340" s="56"/>
      <c r="AC28340" s="56"/>
      <c r="AD28340" s="56"/>
      <c r="AE28340" s="56"/>
    </row>
    <row r="28341" spans="1:31" x14ac:dyDescent="0.25">
      <c r="A28341" s="41">
        <v>0</v>
      </c>
      <c r="C28341" s="56"/>
      <c r="AC28341" s="56"/>
      <c r="AD28341" s="56"/>
      <c r="AE28341" s="56"/>
    </row>
    <row r="28342" spans="1:31" x14ac:dyDescent="0.25">
      <c r="A28342" s="41">
        <v>0</v>
      </c>
      <c r="C28342" s="56"/>
      <c r="AC28342" s="56"/>
      <c r="AD28342" s="56"/>
      <c r="AE28342" s="56"/>
    </row>
    <row r="28343" spans="1:31" x14ac:dyDescent="0.25">
      <c r="A28343" s="41">
        <v>0</v>
      </c>
      <c r="C28343" s="56"/>
      <c r="AC28343" s="56"/>
      <c r="AD28343" s="56"/>
      <c r="AE28343" s="56"/>
    </row>
    <row r="28344" spans="1:31" x14ac:dyDescent="0.25">
      <c r="A28344" s="41">
        <v>0</v>
      </c>
      <c r="C28344" s="56"/>
      <c r="AC28344" s="56"/>
      <c r="AD28344" s="56"/>
      <c r="AE28344" s="56"/>
    </row>
    <row r="28345" spans="1:31" x14ac:dyDescent="0.25">
      <c r="A28345" s="41">
        <v>0</v>
      </c>
      <c r="C28345" s="56"/>
      <c r="AC28345" s="56"/>
      <c r="AD28345" s="56"/>
      <c r="AE28345" s="56"/>
    </row>
    <row r="28346" spans="1:31" x14ac:dyDescent="0.25">
      <c r="A28346" s="41">
        <v>0</v>
      </c>
      <c r="C28346" s="56"/>
      <c r="AC28346" s="56"/>
      <c r="AD28346" s="56"/>
      <c r="AE28346" s="56"/>
    </row>
    <row r="28347" spans="1:31" x14ac:dyDescent="0.25">
      <c r="A28347" s="41">
        <v>0</v>
      </c>
      <c r="C28347" s="56"/>
      <c r="AC28347" s="56"/>
      <c r="AD28347" s="56"/>
      <c r="AE28347" s="56"/>
    </row>
    <row r="28348" spans="1:31" x14ac:dyDescent="0.25">
      <c r="A28348" s="41">
        <v>1612</v>
      </c>
      <c r="C28348" s="56"/>
      <c r="AC28348" s="56"/>
      <c r="AD28348" s="56"/>
      <c r="AE28348" s="56"/>
    </row>
    <row r="28349" spans="1:31" x14ac:dyDescent="0.25">
      <c r="A28349" s="41">
        <v>0</v>
      </c>
      <c r="C28349" s="56"/>
      <c r="AC28349" s="56"/>
      <c r="AD28349" s="56"/>
      <c r="AE28349" s="56"/>
    </row>
    <row r="28350" spans="1:31" x14ac:dyDescent="0.25">
      <c r="A28350" s="41">
        <v>0</v>
      </c>
      <c r="C28350" s="56"/>
      <c r="AC28350" s="56"/>
      <c r="AD28350" s="56"/>
      <c r="AE28350" s="56"/>
    </row>
    <row r="28351" spans="1:31" x14ac:dyDescent="0.25">
      <c r="A28351" s="41">
        <v>0</v>
      </c>
      <c r="C28351" s="56"/>
      <c r="AC28351" s="56"/>
      <c r="AD28351" s="56"/>
      <c r="AE28351" s="56"/>
    </row>
    <row r="28352" spans="1:31" x14ac:dyDescent="0.25">
      <c r="A28352" s="41">
        <v>0</v>
      </c>
      <c r="C28352" s="56"/>
      <c r="AC28352" s="56"/>
      <c r="AD28352" s="56"/>
      <c r="AE28352" s="56"/>
    </row>
    <row r="28353" spans="1:31" x14ac:dyDescent="0.25">
      <c r="A28353" s="41">
        <v>0</v>
      </c>
      <c r="C28353" s="56"/>
      <c r="AC28353" s="56"/>
      <c r="AD28353" s="56"/>
      <c r="AE28353" s="56"/>
    </row>
    <row r="28354" spans="1:31" x14ac:dyDescent="0.25">
      <c r="A28354" s="41">
        <v>0</v>
      </c>
      <c r="C28354" s="56"/>
      <c r="AC28354" s="56"/>
      <c r="AD28354" s="56"/>
      <c r="AE28354" s="56"/>
    </row>
    <row r="28355" spans="1:31" x14ac:dyDescent="0.25">
      <c r="A28355" s="41">
        <v>0</v>
      </c>
      <c r="C28355" s="56"/>
      <c r="AC28355" s="56"/>
      <c r="AD28355" s="56"/>
      <c r="AE28355" s="56"/>
    </row>
    <row r="28356" spans="1:31" x14ac:dyDescent="0.25">
      <c r="A28356" s="41">
        <v>0</v>
      </c>
      <c r="C28356" s="56"/>
      <c r="AC28356" s="56"/>
      <c r="AD28356" s="56"/>
      <c r="AE28356" s="56"/>
    </row>
    <row r="28357" spans="1:31" x14ac:dyDescent="0.25">
      <c r="A28357" s="41">
        <v>0</v>
      </c>
      <c r="C28357" s="56"/>
      <c r="AC28357" s="56"/>
      <c r="AD28357" s="56"/>
      <c r="AE28357" s="56"/>
    </row>
    <row r="28358" spans="1:31" x14ac:dyDescent="0.25">
      <c r="A28358" s="41">
        <v>0</v>
      </c>
      <c r="C28358" s="56"/>
      <c r="AC28358" s="56"/>
      <c r="AD28358" s="56"/>
      <c r="AE28358" s="56"/>
    </row>
    <row r="28359" spans="1:31" x14ac:dyDescent="0.25">
      <c r="A28359" s="41">
        <v>0</v>
      </c>
      <c r="C28359" s="56"/>
      <c r="AC28359" s="56"/>
      <c r="AD28359" s="56"/>
      <c r="AE28359" s="56"/>
    </row>
    <row r="28360" spans="1:31" x14ac:dyDescent="0.25">
      <c r="A28360" s="41">
        <v>0</v>
      </c>
      <c r="C28360" s="56"/>
      <c r="AC28360" s="56"/>
      <c r="AD28360" s="56"/>
      <c r="AE28360" s="56"/>
    </row>
    <row r="28361" spans="1:31" x14ac:dyDescent="0.25">
      <c r="A28361" s="41">
        <v>0</v>
      </c>
      <c r="C28361" s="56"/>
      <c r="AC28361" s="56"/>
      <c r="AD28361" s="56"/>
      <c r="AE28361" s="56"/>
    </row>
    <row r="28362" spans="1:31" x14ac:dyDescent="0.25">
      <c r="A28362" s="41">
        <v>0</v>
      </c>
      <c r="C28362" s="56"/>
      <c r="AC28362" s="56"/>
      <c r="AD28362" s="56"/>
      <c r="AE28362" s="56"/>
    </row>
    <row r="28363" spans="1:31" x14ac:dyDescent="0.25">
      <c r="A28363" s="41">
        <v>0</v>
      </c>
      <c r="C28363" s="56"/>
      <c r="AC28363" s="56"/>
      <c r="AD28363" s="56"/>
      <c r="AE28363" s="56"/>
    </row>
    <row r="28364" spans="1:31" x14ac:dyDescent="0.25">
      <c r="A28364" s="41">
        <v>0</v>
      </c>
      <c r="C28364" s="56"/>
      <c r="AC28364" s="56"/>
      <c r="AD28364" s="56"/>
      <c r="AE28364" s="56"/>
    </row>
    <row r="28365" spans="1:31" x14ac:dyDescent="0.25">
      <c r="A28365" s="41">
        <v>0</v>
      </c>
      <c r="C28365" s="56"/>
      <c r="AC28365" s="56"/>
      <c r="AD28365" s="56"/>
      <c r="AE28365" s="56"/>
    </row>
    <row r="28366" spans="1:31" x14ac:dyDescent="0.25">
      <c r="A28366" s="41">
        <v>0</v>
      </c>
      <c r="C28366" s="56"/>
      <c r="AC28366" s="56"/>
      <c r="AD28366" s="56"/>
      <c r="AE28366" s="56"/>
    </row>
    <row r="28367" spans="1:31" x14ac:dyDescent="0.25">
      <c r="A28367" s="41">
        <v>0</v>
      </c>
      <c r="C28367" s="56"/>
      <c r="AC28367" s="56"/>
      <c r="AD28367" s="56"/>
      <c r="AE28367" s="56"/>
    </row>
    <row r="28368" spans="1:31" x14ac:dyDescent="0.25">
      <c r="A28368" s="41">
        <v>0</v>
      </c>
      <c r="C28368" s="56"/>
      <c r="AC28368" s="56"/>
      <c r="AD28368" s="56"/>
      <c r="AE28368" s="56"/>
    </row>
    <row r="28369" spans="1:31" x14ac:dyDescent="0.25">
      <c r="A28369" s="41">
        <v>0</v>
      </c>
      <c r="C28369" s="56"/>
      <c r="AC28369" s="56"/>
      <c r="AD28369" s="56"/>
      <c r="AE28369" s="56"/>
    </row>
    <row r="28370" spans="1:31" x14ac:dyDescent="0.25">
      <c r="A28370" s="41">
        <v>0</v>
      </c>
      <c r="C28370" s="56"/>
      <c r="AC28370" s="56"/>
      <c r="AD28370" s="56"/>
      <c r="AE28370" s="56"/>
    </row>
    <row r="28371" spans="1:31" x14ac:dyDescent="0.25">
      <c r="A28371" s="41">
        <v>0</v>
      </c>
      <c r="C28371" s="56"/>
      <c r="AC28371" s="56"/>
      <c r="AD28371" s="56"/>
      <c r="AE28371" s="56"/>
    </row>
    <row r="28372" spans="1:31" x14ac:dyDescent="0.25">
      <c r="A28372" s="41">
        <v>0</v>
      </c>
      <c r="C28372" s="56"/>
      <c r="AC28372" s="56"/>
      <c r="AD28372" s="56"/>
      <c r="AE28372" s="56"/>
    </row>
    <row r="28373" spans="1:31" x14ac:dyDescent="0.25">
      <c r="A28373" s="41">
        <v>0</v>
      </c>
      <c r="C28373" s="56"/>
      <c r="AC28373" s="56"/>
      <c r="AD28373" s="56"/>
      <c r="AE28373" s="56"/>
    </row>
    <row r="28374" spans="1:31" x14ac:dyDescent="0.25">
      <c r="A28374" s="41">
        <v>0</v>
      </c>
      <c r="C28374" s="56"/>
      <c r="AC28374" s="56"/>
      <c r="AD28374" s="56"/>
      <c r="AE28374" s="56"/>
    </row>
    <row r="28375" spans="1:31" x14ac:dyDescent="0.25">
      <c r="A28375" s="41">
        <v>0</v>
      </c>
      <c r="C28375" s="56"/>
      <c r="AC28375" s="56"/>
      <c r="AD28375" s="56"/>
      <c r="AE28375" s="56"/>
    </row>
    <row r="28376" spans="1:31" x14ac:dyDescent="0.25">
      <c r="A28376" s="41">
        <v>0</v>
      </c>
      <c r="C28376" s="56"/>
      <c r="AC28376" s="56"/>
      <c r="AD28376" s="56"/>
      <c r="AE28376" s="56"/>
    </row>
    <row r="28377" spans="1:31" x14ac:dyDescent="0.25">
      <c r="A28377" s="41">
        <v>0</v>
      </c>
      <c r="C28377" s="56"/>
      <c r="AC28377" s="56"/>
      <c r="AD28377" s="56"/>
      <c r="AE28377" s="56"/>
    </row>
    <row r="28378" spans="1:31" x14ac:dyDescent="0.25">
      <c r="A28378" s="41">
        <v>0</v>
      </c>
      <c r="C28378" s="56"/>
      <c r="AC28378" s="56"/>
      <c r="AD28378" s="56"/>
      <c r="AE28378" s="56"/>
    </row>
    <row r="28379" spans="1:31" x14ac:dyDescent="0.25">
      <c r="A28379" s="41">
        <v>0</v>
      </c>
      <c r="C28379" s="56"/>
      <c r="AC28379" s="56"/>
      <c r="AD28379" s="56"/>
      <c r="AE28379" s="56"/>
    </row>
    <row r="28380" spans="1:31" x14ac:dyDescent="0.25">
      <c r="A28380" s="41">
        <v>0</v>
      </c>
      <c r="C28380" s="56"/>
      <c r="AC28380" s="56"/>
      <c r="AD28380" s="56"/>
      <c r="AE28380" s="56"/>
    </row>
    <row r="28381" spans="1:31" x14ac:dyDescent="0.25">
      <c r="A28381" s="41">
        <v>0</v>
      </c>
      <c r="C28381" s="56"/>
      <c r="AC28381" s="56"/>
      <c r="AD28381" s="56"/>
      <c r="AE28381" s="56"/>
    </row>
    <row r="28382" spans="1:31" x14ac:dyDescent="0.25">
      <c r="A28382" s="41">
        <v>0</v>
      </c>
      <c r="C28382" s="56"/>
      <c r="AC28382" s="56"/>
      <c r="AD28382" s="56"/>
      <c r="AE28382" s="56"/>
    </row>
    <row r="28383" spans="1:31" x14ac:dyDescent="0.25">
      <c r="A28383" s="41">
        <v>0</v>
      </c>
      <c r="C28383" s="56"/>
      <c r="AC28383" s="56"/>
      <c r="AD28383" s="56"/>
      <c r="AE28383" s="56"/>
    </row>
    <row r="28384" spans="1:31" x14ac:dyDescent="0.25">
      <c r="A28384" s="41">
        <v>0</v>
      </c>
      <c r="C28384" s="56"/>
      <c r="AC28384" s="56"/>
      <c r="AD28384" s="56"/>
      <c r="AE28384" s="56"/>
    </row>
    <row r="28385" spans="1:31" x14ac:dyDescent="0.25">
      <c r="A28385" s="41">
        <v>0</v>
      </c>
      <c r="C28385" s="56"/>
      <c r="AC28385" s="56"/>
      <c r="AD28385" s="56"/>
      <c r="AE28385" s="56"/>
    </row>
    <row r="28386" spans="1:31" x14ac:dyDescent="0.25">
      <c r="A28386" s="41">
        <v>0</v>
      </c>
      <c r="C28386" s="56"/>
      <c r="AC28386" s="56"/>
      <c r="AD28386" s="56"/>
      <c r="AE28386" s="56"/>
    </row>
    <row r="28387" spans="1:31" x14ac:dyDescent="0.25">
      <c r="A28387" s="41">
        <v>0</v>
      </c>
      <c r="C28387" s="56"/>
      <c r="AC28387" s="56"/>
      <c r="AD28387" s="56"/>
      <c r="AE28387" s="56"/>
    </row>
    <row r="28388" spans="1:31" x14ac:dyDescent="0.25">
      <c r="A28388" s="41">
        <v>0</v>
      </c>
      <c r="C28388" s="56"/>
      <c r="AC28388" s="56"/>
      <c r="AD28388" s="56"/>
      <c r="AE28388" s="56"/>
    </row>
    <row r="28389" spans="1:31" x14ac:dyDescent="0.25">
      <c r="A28389" s="41">
        <v>0</v>
      </c>
      <c r="C28389" s="56"/>
      <c r="AC28389" s="56"/>
      <c r="AD28389" s="56"/>
      <c r="AE28389" s="56"/>
    </row>
    <row r="28390" spans="1:31" x14ac:dyDescent="0.25">
      <c r="A28390" s="41">
        <v>0</v>
      </c>
      <c r="C28390" s="56"/>
      <c r="AC28390" s="56"/>
      <c r="AD28390" s="56"/>
      <c r="AE28390" s="56"/>
    </row>
    <row r="28391" spans="1:31" x14ac:dyDescent="0.25">
      <c r="A28391" s="41">
        <v>0</v>
      </c>
      <c r="C28391" s="56"/>
      <c r="AC28391" s="56"/>
      <c r="AD28391" s="56"/>
      <c r="AE28391" s="56"/>
    </row>
    <row r="28392" spans="1:31" x14ac:dyDescent="0.25">
      <c r="A28392" s="41">
        <v>0</v>
      </c>
      <c r="C28392" s="56"/>
      <c r="AC28392" s="56"/>
      <c r="AD28392" s="56"/>
      <c r="AE28392" s="56"/>
    </row>
    <row r="28393" spans="1:31" x14ac:dyDescent="0.25">
      <c r="A28393" s="41">
        <v>0</v>
      </c>
      <c r="C28393" s="56"/>
      <c r="AC28393" s="56"/>
      <c r="AD28393" s="56"/>
      <c r="AE28393" s="56"/>
    </row>
    <row r="28394" spans="1:31" x14ac:dyDescent="0.25">
      <c r="A28394" s="41">
        <v>0</v>
      </c>
      <c r="C28394" s="56"/>
      <c r="AC28394" s="56"/>
      <c r="AD28394" s="56"/>
      <c r="AE28394" s="56"/>
    </row>
    <row r="28395" spans="1:31" x14ac:dyDescent="0.25">
      <c r="A28395" s="41">
        <v>0</v>
      </c>
      <c r="C28395" s="56"/>
      <c r="AC28395" s="56"/>
      <c r="AD28395" s="56"/>
      <c r="AE28395" s="56"/>
    </row>
    <row r="28396" spans="1:31" x14ac:dyDescent="0.25">
      <c r="A28396" s="41">
        <v>0</v>
      </c>
      <c r="C28396" s="56"/>
      <c r="AC28396" s="56"/>
      <c r="AD28396" s="56"/>
      <c r="AE28396" s="56"/>
    </row>
    <row r="28397" spans="1:31" x14ac:dyDescent="0.25">
      <c r="A28397" s="41">
        <v>0</v>
      </c>
      <c r="C28397" s="56"/>
      <c r="AC28397" s="56"/>
      <c r="AD28397" s="56"/>
      <c r="AE28397" s="56"/>
    </row>
    <row r="28398" spans="1:31" x14ac:dyDescent="0.25">
      <c r="A28398" s="41">
        <v>0</v>
      </c>
      <c r="C28398" s="56"/>
      <c r="AC28398" s="56"/>
      <c r="AD28398" s="56"/>
      <c r="AE28398" s="56"/>
    </row>
    <row r="28399" spans="1:31" x14ac:dyDescent="0.25">
      <c r="A28399" s="41">
        <v>0</v>
      </c>
      <c r="C28399" s="56"/>
      <c r="AC28399" s="56"/>
      <c r="AD28399" s="56"/>
      <c r="AE28399" s="56"/>
    </row>
    <row r="28400" spans="1:31" x14ac:dyDescent="0.25">
      <c r="A28400" s="41">
        <v>0</v>
      </c>
      <c r="C28400" s="56"/>
      <c r="AC28400" s="56"/>
      <c r="AD28400" s="56"/>
      <c r="AE28400" s="56"/>
    </row>
    <row r="28401" spans="1:31" x14ac:dyDescent="0.25">
      <c r="A28401" s="41">
        <v>0</v>
      </c>
      <c r="C28401" s="56"/>
      <c r="AC28401" s="56"/>
      <c r="AD28401" s="56"/>
      <c r="AE28401" s="56"/>
    </row>
    <row r="28402" spans="1:31" x14ac:dyDescent="0.25">
      <c r="A28402" s="41">
        <v>0</v>
      </c>
      <c r="C28402" s="56"/>
      <c r="AC28402" s="56"/>
      <c r="AD28402" s="56"/>
      <c r="AE28402" s="56"/>
    </row>
    <row r="28403" spans="1:31" x14ac:dyDescent="0.25">
      <c r="A28403" s="41">
        <v>0</v>
      </c>
      <c r="C28403" s="56"/>
      <c r="AC28403" s="56"/>
      <c r="AD28403" s="56"/>
      <c r="AE28403" s="56"/>
    </row>
    <row r="28404" spans="1:31" x14ac:dyDescent="0.25">
      <c r="A28404" s="41">
        <v>0</v>
      </c>
      <c r="C28404" s="56"/>
      <c r="AC28404" s="56"/>
      <c r="AD28404" s="56"/>
      <c r="AE28404" s="56"/>
    </row>
    <row r="28405" spans="1:31" x14ac:dyDescent="0.25">
      <c r="A28405" s="41">
        <v>0</v>
      </c>
      <c r="C28405" s="56"/>
      <c r="AC28405" s="56"/>
      <c r="AD28405" s="56"/>
      <c r="AE28405" s="56"/>
    </row>
    <row r="28406" spans="1:31" x14ac:dyDescent="0.25">
      <c r="A28406" s="41">
        <v>0</v>
      </c>
      <c r="C28406" s="56"/>
      <c r="AC28406" s="56"/>
      <c r="AD28406" s="56"/>
      <c r="AE28406" s="56"/>
    </row>
    <row r="28407" spans="1:31" x14ac:dyDescent="0.25">
      <c r="A28407" s="41">
        <v>0</v>
      </c>
      <c r="C28407" s="56"/>
      <c r="AC28407" s="56"/>
      <c r="AD28407" s="56"/>
      <c r="AE28407" s="56"/>
    </row>
    <row r="28408" spans="1:31" x14ac:dyDescent="0.25">
      <c r="A28408" s="41">
        <v>0</v>
      </c>
      <c r="C28408" s="56"/>
      <c r="AC28408" s="56"/>
      <c r="AD28408" s="56"/>
      <c r="AE28408" s="56"/>
    </row>
    <row r="28409" spans="1:31" x14ac:dyDescent="0.25">
      <c r="A28409" s="41">
        <v>0</v>
      </c>
      <c r="C28409" s="56"/>
      <c r="AC28409" s="56"/>
      <c r="AD28409" s="56"/>
      <c r="AE28409" s="56"/>
    </row>
    <row r="28410" spans="1:31" x14ac:dyDescent="0.25">
      <c r="A28410" s="41">
        <v>0</v>
      </c>
      <c r="C28410" s="56"/>
      <c r="AC28410" s="56"/>
      <c r="AD28410" s="56"/>
      <c r="AE28410" s="56"/>
    </row>
    <row r="28411" spans="1:31" x14ac:dyDescent="0.25">
      <c r="A28411" s="41">
        <v>0</v>
      </c>
      <c r="C28411" s="56"/>
      <c r="AC28411" s="56"/>
      <c r="AD28411" s="56"/>
      <c r="AE28411" s="56"/>
    </row>
    <row r="28412" spans="1:31" x14ac:dyDescent="0.25">
      <c r="A28412" s="41">
        <v>0</v>
      </c>
      <c r="C28412" s="56"/>
      <c r="AC28412" s="56"/>
      <c r="AD28412" s="56"/>
      <c r="AE28412" s="56"/>
    </row>
    <row r="28413" spans="1:31" x14ac:dyDescent="0.25">
      <c r="A28413" s="41">
        <v>0</v>
      </c>
      <c r="C28413" s="56"/>
      <c r="AC28413" s="56"/>
      <c r="AD28413" s="56"/>
      <c r="AE28413" s="56"/>
    </row>
    <row r="28414" spans="1:31" x14ac:dyDescent="0.25">
      <c r="A28414" s="41">
        <v>0</v>
      </c>
      <c r="C28414" s="56"/>
      <c r="AC28414" s="56"/>
      <c r="AD28414" s="56"/>
      <c r="AE28414" s="56"/>
    </row>
    <row r="28415" spans="1:31" x14ac:dyDescent="0.25">
      <c r="A28415" s="41">
        <v>0</v>
      </c>
      <c r="C28415" s="56"/>
      <c r="AC28415" s="56"/>
      <c r="AD28415" s="56"/>
      <c r="AE28415" s="56"/>
    </row>
    <row r="28416" spans="1:31" x14ac:dyDescent="0.25">
      <c r="A28416" s="41">
        <v>0</v>
      </c>
      <c r="C28416" s="56"/>
      <c r="AC28416" s="56"/>
      <c r="AD28416" s="56"/>
      <c r="AE28416" s="56"/>
    </row>
    <row r="28417" spans="1:31" x14ac:dyDescent="0.25">
      <c r="A28417" s="41">
        <v>0</v>
      </c>
      <c r="C28417" s="56"/>
      <c r="AC28417" s="56"/>
      <c r="AD28417" s="56"/>
      <c r="AE28417" s="56"/>
    </row>
    <row r="28418" spans="1:31" x14ac:dyDescent="0.25">
      <c r="A28418" s="41">
        <v>0</v>
      </c>
      <c r="C28418" s="56"/>
      <c r="AC28418" s="56"/>
      <c r="AD28418" s="56"/>
      <c r="AE28418" s="56"/>
    </row>
    <row r="28419" spans="1:31" x14ac:dyDescent="0.25">
      <c r="A28419" s="41">
        <v>0</v>
      </c>
      <c r="C28419" s="56"/>
      <c r="AC28419" s="56"/>
      <c r="AD28419" s="56"/>
      <c r="AE28419" s="56"/>
    </row>
    <row r="28420" spans="1:31" x14ac:dyDescent="0.25">
      <c r="A28420" s="41">
        <v>0</v>
      </c>
      <c r="C28420" s="56"/>
      <c r="AC28420" s="56"/>
      <c r="AD28420" s="56"/>
      <c r="AE28420" s="56"/>
    </row>
    <row r="28421" spans="1:31" x14ac:dyDescent="0.25">
      <c r="A28421" s="41">
        <v>0</v>
      </c>
      <c r="C28421" s="56"/>
      <c r="AC28421" s="56"/>
      <c r="AD28421" s="56"/>
      <c r="AE28421" s="56"/>
    </row>
    <row r="28422" spans="1:31" x14ac:dyDescent="0.25">
      <c r="A28422" s="41">
        <v>0</v>
      </c>
      <c r="C28422" s="56"/>
      <c r="AC28422" s="56"/>
      <c r="AD28422" s="56"/>
      <c r="AE28422" s="56"/>
    </row>
    <row r="28423" spans="1:31" x14ac:dyDescent="0.25">
      <c r="A28423" s="41">
        <v>0</v>
      </c>
      <c r="C28423" s="56"/>
      <c r="AC28423" s="56"/>
      <c r="AD28423" s="56"/>
      <c r="AE28423" s="56"/>
    </row>
    <row r="28424" spans="1:31" x14ac:dyDescent="0.25">
      <c r="A28424" s="41">
        <v>0</v>
      </c>
      <c r="C28424" s="56"/>
      <c r="AC28424" s="56"/>
      <c r="AD28424" s="56"/>
      <c r="AE28424" s="56"/>
    </row>
    <row r="28425" spans="1:31" x14ac:dyDescent="0.25">
      <c r="A28425" s="41">
        <v>0</v>
      </c>
      <c r="C28425" s="56"/>
      <c r="AC28425" s="56"/>
      <c r="AD28425" s="56"/>
      <c r="AE28425" s="56"/>
    </row>
    <row r="28426" spans="1:31" x14ac:dyDescent="0.25">
      <c r="A28426" s="41">
        <v>0</v>
      </c>
      <c r="C28426" s="56"/>
      <c r="AC28426" s="56"/>
      <c r="AD28426" s="56"/>
      <c r="AE28426" s="56"/>
    </row>
    <row r="28427" spans="1:31" x14ac:dyDescent="0.25">
      <c r="A28427" s="41">
        <v>0</v>
      </c>
      <c r="C28427" s="56"/>
      <c r="AC28427" s="56"/>
      <c r="AD28427" s="56"/>
      <c r="AE28427" s="56"/>
    </row>
    <row r="28428" spans="1:31" x14ac:dyDescent="0.25">
      <c r="A28428" s="41">
        <v>0</v>
      </c>
      <c r="C28428" s="56"/>
      <c r="AC28428" s="56"/>
      <c r="AD28428" s="56"/>
      <c r="AE28428" s="56"/>
    </row>
    <row r="28429" spans="1:31" x14ac:dyDescent="0.25">
      <c r="A28429" s="41">
        <v>0</v>
      </c>
      <c r="C28429" s="56"/>
      <c r="AC28429" s="56"/>
      <c r="AD28429" s="56"/>
      <c r="AE28429" s="56"/>
    </row>
    <row r="28430" spans="1:31" x14ac:dyDescent="0.25">
      <c r="A28430" s="41">
        <v>0</v>
      </c>
      <c r="C28430" s="56"/>
      <c r="AC28430" s="56"/>
      <c r="AD28430" s="56"/>
      <c r="AE28430" s="56"/>
    </row>
    <row r="28431" spans="1:31" x14ac:dyDescent="0.25">
      <c r="A28431" s="41">
        <v>0</v>
      </c>
      <c r="C28431" s="56"/>
      <c r="AC28431" s="56"/>
      <c r="AD28431" s="56"/>
      <c r="AE28431" s="56"/>
    </row>
    <row r="28432" spans="1:31" x14ac:dyDescent="0.25">
      <c r="A28432" s="41">
        <v>0</v>
      </c>
      <c r="C28432" s="56"/>
      <c r="AC28432" s="56"/>
      <c r="AD28432" s="56"/>
      <c r="AE28432" s="56"/>
    </row>
    <row r="28433" spans="1:31" x14ac:dyDescent="0.25">
      <c r="A28433" s="41">
        <v>0</v>
      </c>
      <c r="C28433" s="56"/>
      <c r="AC28433" s="56"/>
      <c r="AD28433" s="56"/>
      <c r="AE28433" s="56"/>
    </row>
    <row r="28434" spans="1:31" x14ac:dyDescent="0.25">
      <c r="A28434" s="41">
        <v>0</v>
      </c>
      <c r="C28434" s="56"/>
      <c r="AC28434" s="56"/>
      <c r="AD28434" s="56"/>
      <c r="AE28434" s="56"/>
    </row>
    <row r="28435" spans="1:31" x14ac:dyDescent="0.25">
      <c r="A28435" s="41">
        <v>0</v>
      </c>
      <c r="C28435" s="56"/>
      <c r="AC28435" s="56"/>
      <c r="AD28435" s="56"/>
      <c r="AE28435" s="56"/>
    </row>
    <row r="28436" spans="1:31" x14ac:dyDescent="0.25">
      <c r="A28436" s="41">
        <v>0</v>
      </c>
      <c r="C28436" s="56"/>
      <c r="AC28436" s="56"/>
      <c r="AD28436" s="56"/>
      <c r="AE28436" s="56"/>
    </row>
    <row r="28437" spans="1:31" x14ac:dyDescent="0.25">
      <c r="A28437" s="41">
        <v>0</v>
      </c>
      <c r="C28437" s="56"/>
      <c r="AC28437" s="56"/>
      <c r="AD28437" s="56"/>
      <c r="AE28437" s="56"/>
    </row>
    <row r="28438" spans="1:31" x14ac:dyDescent="0.25">
      <c r="A28438" s="41">
        <v>0</v>
      </c>
      <c r="C28438" s="56"/>
      <c r="AC28438" s="56"/>
      <c r="AD28438" s="56"/>
      <c r="AE28438" s="56"/>
    </row>
    <row r="28439" spans="1:31" x14ac:dyDescent="0.25">
      <c r="A28439" s="41">
        <v>0</v>
      </c>
      <c r="C28439" s="56"/>
      <c r="AC28439" s="56"/>
      <c r="AD28439" s="56"/>
      <c r="AE28439" s="56"/>
    </row>
    <row r="28440" spans="1:31" x14ac:dyDescent="0.25">
      <c r="A28440" s="41">
        <v>0</v>
      </c>
      <c r="C28440" s="56"/>
      <c r="AC28440" s="56"/>
      <c r="AD28440" s="56"/>
      <c r="AE28440" s="56"/>
    </row>
    <row r="28441" spans="1:31" x14ac:dyDescent="0.25">
      <c r="A28441" s="41">
        <v>0</v>
      </c>
      <c r="C28441" s="56"/>
      <c r="AC28441" s="56"/>
      <c r="AD28441" s="56"/>
      <c r="AE28441" s="56"/>
    </row>
    <row r="28442" spans="1:31" x14ac:dyDescent="0.25">
      <c r="A28442" s="41">
        <v>0</v>
      </c>
      <c r="C28442" s="56"/>
      <c r="AC28442" s="56"/>
      <c r="AD28442" s="56"/>
      <c r="AE28442" s="56"/>
    </row>
    <row r="28443" spans="1:31" x14ac:dyDescent="0.25">
      <c r="A28443" s="41">
        <v>0</v>
      </c>
      <c r="C28443" s="56"/>
      <c r="AC28443" s="56"/>
      <c r="AD28443" s="56"/>
      <c r="AE28443" s="56"/>
    </row>
    <row r="28444" spans="1:31" x14ac:dyDescent="0.25">
      <c r="A28444" s="41">
        <v>0</v>
      </c>
      <c r="C28444" s="56"/>
      <c r="AC28444" s="56"/>
      <c r="AD28444" s="56"/>
      <c r="AE28444" s="56"/>
    </row>
    <row r="28445" spans="1:31" x14ac:dyDescent="0.25">
      <c r="A28445" s="41">
        <v>0</v>
      </c>
      <c r="C28445" s="56"/>
      <c r="AC28445" s="56"/>
      <c r="AD28445" s="56"/>
      <c r="AE28445" s="56"/>
    </row>
    <row r="28446" spans="1:31" x14ac:dyDescent="0.25">
      <c r="A28446" s="41">
        <v>0</v>
      </c>
      <c r="C28446" s="56"/>
      <c r="AC28446" s="56"/>
      <c r="AD28446" s="56"/>
      <c r="AE28446" s="56"/>
    </row>
    <row r="28447" spans="1:31" x14ac:dyDescent="0.25">
      <c r="A28447" s="41">
        <v>0</v>
      </c>
      <c r="C28447" s="56"/>
      <c r="AC28447" s="56"/>
      <c r="AD28447" s="56"/>
      <c r="AE28447" s="56"/>
    </row>
    <row r="28448" spans="1:31" x14ac:dyDescent="0.25">
      <c r="A28448" s="41">
        <v>0</v>
      </c>
      <c r="C28448" s="56"/>
      <c r="AC28448" s="56"/>
      <c r="AD28448" s="56"/>
      <c r="AE28448" s="56"/>
    </row>
    <row r="28449" spans="1:31" x14ac:dyDescent="0.25">
      <c r="A28449" s="41">
        <v>0</v>
      </c>
      <c r="C28449" s="56"/>
      <c r="AC28449" s="56"/>
      <c r="AD28449" s="56"/>
      <c r="AE28449" s="56"/>
    </row>
    <row r="28450" spans="1:31" x14ac:dyDescent="0.25">
      <c r="A28450" s="41">
        <v>0</v>
      </c>
      <c r="C28450" s="56"/>
      <c r="AC28450" s="56"/>
      <c r="AD28450" s="56"/>
      <c r="AE28450" s="56"/>
    </row>
    <row r="28451" spans="1:31" x14ac:dyDescent="0.25">
      <c r="A28451" s="41">
        <v>0</v>
      </c>
      <c r="C28451" s="56"/>
      <c r="AC28451" s="56"/>
      <c r="AD28451" s="56"/>
      <c r="AE28451" s="56"/>
    </row>
    <row r="28452" spans="1:31" x14ac:dyDescent="0.25">
      <c r="A28452" s="41">
        <v>0</v>
      </c>
      <c r="C28452" s="56"/>
      <c r="AC28452" s="56"/>
      <c r="AD28452" s="56"/>
      <c r="AE28452" s="56"/>
    </row>
    <row r="28453" spans="1:31" x14ac:dyDescent="0.25">
      <c r="A28453" s="41">
        <v>0</v>
      </c>
      <c r="C28453" s="56"/>
      <c r="AC28453" s="56"/>
      <c r="AD28453" s="56"/>
      <c r="AE28453" s="56"/>
    </row>
    <row r="28454" spans="1:31" x14ac:dyDescent="0.25">
      <c r="A28454" s="41">
        <v>0</v>
      </c>
      <c r="C28454" s="56"/>
      <c r="AC28454" s="56"/>
      <c r="AD28454" s="56"/>
      <c r="AE28454" s="56"/>
    </row>
    <row r="28455" spans="1:31" x14ac:dyDescent="0.25">
      <c r="A28455" s="41">
        <v>0</v>
      </c>
      <c r="C28455" s="56"/>
      <c r="AC28455" s="56"/>
      <c r="AD28455" s="56"/>
      <c r="AE28455" s="56"/>
    </row>
    <row r="28456" spans="1:31" x14ac:dyDescent="0.25">
      <c r="A28456" s="41">
        <v>0</v>
      </c>
      <c r="C28456" s="56"/>
      <c r="AC28456" s="56"/>
      <c r="AD28456" s="56"/>
      <c r="AE28456" s="56"/>
    </row>
    <row r="28457" spans="1:31" x14ac:dyDescent="0.25">
      <c r="A28457" s="41">
        <v>0</v>
      </c>
      <c r="C28457" s="56"/>
      <c r="AC28457" s="56"/>
      <c r="AD28457" s="56"/>
      <c r="AE28457" s="56"/>
    </row>
    <row r="28458" spans="1:31" x14ac:dyDescent="0.25">
      <c r="A28458" s="41">
        <v>0</v>
      </c>
      <c r="C28458" s="56"/>
      <c r="AC28458" s="56"/>
      <c r="AD28458" s="56"/>
      <c r="AE28458" s="56"/>
    </row>
    <row r="28459" spans="1:31" x14ac:dyDescent="0.25">
      <c r="A28459" s="41">
        <v>0</v>
      </c>
      <c r="C28459" s="56"/>
      <c r="AC28459" s="56"/>
      <c r="AD28459" s="56"/>
      <c r="AE28459" s="56"/>
    </row>
    <row r="28460" spans="1:31" x14ac:dyDescent="0.25">
      <c r="A28460" s="41">
        <v>0</v>
      </c>
      <c r="C28460" s="56"/>
      <c r="AC28460" s="56"/>
      <c r="AD28460" s="56"/>
      <c r="AE28460" s="56"/>
    </row>
    <row r="28461" spans="1:31" x14ac:dyDescent="0.25">
      <c r="A28461" s="41">
        <v>0</v>
      </c>
      <c r="C28461" s="56"/>
      <c r="AC28461" s="56"/>
      <c r="AD28461" s="56"/>
      <c r="AE28461" s="56"/>
    </row>
    <row r="28462" spans="1:31" x14ac:dyDescent="0.25">
      <c r="A28462" s="41">
        <v>0</v>
      </c>
      <c r="C28462" s="56"/>
      <c r="AC28462" s="56"/>
      <c r="AD28462" s="56"/>
      <c r="AE28462" s="56"/>
    </row>
    <row r="28463" spans="1:31" x14ac:dyDescent="0.25">
      <c r="A28463" s="41">
        <v>0</v>
      </c>
      <c r="C28463" s="56"/>
      <c r="AC28463" s="56"/>
      <c r="AD28463" s="56"/>
      <c r="AE28463" s="56"/>
    </row>
    <row r="28464" spans="1:31" x14ac:dyDescent="0.25">
      <c r="A28464" s="41">
        <v>0</v>
      </c>
      <c r="C28464" s="56"/>
      <c r="AC28464" s="56"/>
      <c r="AD28464" s="56"/>
      <c r="AE28464" s="56"/>
    </row>
    <row r="28465" spans="1:31" x14ac:dyDescent="0.25">
      <c r="A28465" s="41">
        <v>0</v>
      </c>
      <c r="C28465" s="56"/>
      <c r="AC28465" s="56"/>
      <c r="AD28465" s="56"/>
      <c r="AE28465" s="56"/>
    </row>
    <row r="28466" spans="1:31" x14ac:dyDescent="0.25">
      <c r="A28466" s="41">
        <v>0</v>
      </c>
      <c r="C28466" s="56"/>
      <c r="AC28466" s="56"/>
      <c r="AD28466" s="56"/>
      <c r="AE28466" s="56"/>
    </row>
    <row r="28467" spans="1:31" x14ac:dyDescent="0.25">
      <c r="A28467" s="41">
        <v>0</v>
      </c>
      <c r="C28467" s="56"/>
      <c r="AC28467" s="56"/>
      <c r="AD28467" s="56"/>
      <c r="AE28467" s="56"/>
    </row>
    <row r="28468" spans="1:31" x14ac:dyDescent="0.25">
      <c r="A28468" s="41">
        <v>0</v>
      </c>
      <c r="C28468" s="56"/>
      <c r="AC28468" s="56"/>
      <c r="AD28468" s="56"/>
      <c r="AE28468" s="56"/>
    </row>
    <row r="28469" spans="1:31" x14ac:dyDescent="0.25">
      <c r="A28469" s="41">
        <v>0</v>
      </c>
      <c r="C28469" s="56"/>
      <c r="AC28469" s="56"/>
      <c r="AD28469" s="56"/>
      <c r="AE28469" s="56"/>
    </row>
    <row r="28470" spans="1:31" x14ac:dyDescent="0.25">
      <c r="A28470" s="41">
        <v>0</v>
      </c>
      <c r="C28470" s="56"/>
      <c r="AC28470" s="56"/>
      <c r="AD28470" s="56"/>
      <c r="AE28470" s="56"/>
    </row>
    <row r="28471" spans="1:31" x14ac:dyDescent="0.25">
      <c r="A28471" s="41">
        <v>0</v>
      </c>
      <c r="C28471" s="56"/>
      <c r="AC28471" s="56"/>
      <c r="AD28471" s="56"/>
      <c r="AE28471" s="56"/>
    </row>
    <row r="28472" spans="1:31" x14ac:dyDescent="0.25">
      <c r="A28472" s="41">
        <v>0</v>
      </c>
      <c r="C28472" s="56"/>
      <c r="AC28472" s="56"/>
      <c r="AD28472" s="56"/>
      <c r="AE28472" s="56"/>
    </row>
    <row r="28473" spans="1:31" x14ac:dyDescent="0.25">
      <c r="A28473" s="41">
        <v>0</v>
      </c>
      <c r="C28473" s="56"/>
      <c r="AC28473" s="56"/>
      <c r="AD28473" s="56"/>
      <c r="AE28473" s="56"/>
    </row>
    <row r="28474" spans="1:31" x14ac:dyDescent="0.25">
      <c r="A28474" s="41">
        <v>0</v>
      </c>
      <c r="C28474" s="56"/>
      <c r="AC28474" s="56"/>
      <c r="AD28474" s="56"/>
      <c r="AE28474" s="56"/>
    </row>
    <row r="28475" spans="1:31" x14ac:dyDescent="0.25">
      <c r="A28475" s="41">
        <v>0</v>
      </c>
      <c r="C28475" s="56"/>
      <c r="AC28475" s="56"/>
      <c r="AD28475" s="56"/>
      <c r="AE28475" s="56"/>
    </row>
    <row r="28476" spans="1:31" x14ac:dyDescent="0.25">
      <c r="A28476" s="41">
        <v>0</v>
      </c>
      <c r="C28476" s="56"/>
      <c r="AC28476" s="56"/>
      <c r="AD28476" s="56"/>
      <c r="AE28476" s="56"/>
    </row>
    <row r="28477" spans="1:31" x14ac:dyDescent="0.25">
      <c r="A28477" s="41">
        <v>0</v>
      </c>
      <c r="C28477" s="56"/>
      <c r="AC28477" s="56"/>
      <c r="AD28477" s="56"/>
      <c r="AE28477" s="56"/>
    </row>
    <row r="28478" spans="1:31" x14ac:dyDescent="0.25">
      <c r="A28478" s="41">
        <v>0</v>
      </c>
      <c r="C28478" s="56"/>
      <c r="AC28478" s="56"/>
      <c r="AD28478" s="56"/>
      <c r="AE28478" s="56"/>
    </row>
    <row r="28479" spans="1:31" x14ac:dyDescent="0.25">
      <c r="A28479" s="41">
        <v>0</v>
      </c>
      <c r="C28479" s="56"/>
      <c r="AC28479" s="56"/>
      <c r="AD28479" s="56"/>
      <c r="AE28479" s="56"/>
    </row>
    <row r="28480" spans="1:31" x14ac:dyDescent="0.25">
      <c r="A28480" s="41">
        <v>0</v>
      </c>
      <c r="C28480" s="56"/>
      <c r="AC28480" s="56"/>
      <c r="AD28480" s="56"/>
      <c r="AE28480" s="56"/>
    </row>
    <row r="28481" spans="1:31" x14ac:dyDescent="0.25">
      <c r="A28481" s="41">
        <v>0</v>
      </c>
      <c r="C28481" s="56"/>
      <c r="AC28481" s="56"/>
      <c r="AD28481" s="56"/>
      <c r="AE28481" s="56"/>
    </row>
    <row r="28482" spans="1:31" x14ac:dyDescent="0.25">
      <c r="A28482" s="41">
        <v>0</v>
      </c>
      <c r="C28482" s="56"/>
      <c r="AC28482" s="56"/>
      <c r="AD28482" s="56"/>
      <c r="AE28482" s="56"/>
    </row>
    <row r="28483" spans="1:31" x14ac:dyDescent="0.25">
      <c r="A28483" s="41">
        <v>0</v>
      </c>
      <c r="C28483" s="56"/>
      <c r="AC28483" s="56"/>
      <c r="AD28483" s="56"/>
      <c r="AE28483" s="56"/>
    </row>
    <row r="28484" spans="1:31" x14ac:dyDescent="0.25">
      <c r="A28484" s="41">
        <v>0</v>
      </c>
      <c r="C28484" s="56"/>
      <c r="AC28484" s="56"/>
      <c r="AD28484" s="56"/>
      <c r="AE28484" s="56"/>
    </row>
    <row r="28485" spans="1:31" x14ac:dyDescent="0.25">
      <c r="A28485" s="41">
        <v>0</v>
      </c>
      <c r="C28485" s="56"/>
      <c r="AC28485" s="56"/>
      <c r="AD28485" s="56"/>
      <c r="AE28485" s="56"/>
    </row>
    <row r="28486" spans="1:31" x14ac:dyDescent="0.25">
      <c r="A28486" s="41">
        <v>0</v>
      </c>
      <c r="C28486" s="56"/>
      <c r="AC28486" s="56"/>
      <c r="AD28486" s="56"/>
      <c r="AE28486" s="56"/>
    </row>
    <row r="28487" spans="1:31" x14ac:dyDescent="0.25">
      <c r="A28487" s="41">
        <v>4188</v>
      </c>
      <c r="C28487" s="56"/>
      <c r="AC28487" s="56"/>
      <c r="AD28487" s="56"/>
      <c r="AE28487" s="56"/>
    </row>
    <row r="28488" spans="1:31" x14ac:dyDescent="0.25">
      <c r="A28488" s="41">
        <v>0</v>
      </c>
      <c r="C28488" s="56"/>
      <c r="AC28488" s="56"/>
      <c r="AD28488" s="56"/>
      <c r="AE28488" s="56"/>
    </row>
    <row r="28489" spans="1:31" x14ac:dyDescent="0.25">
      <c r="A28489" s="41">
        <v>0</v>
      </c>
      <c r="C28489" s="56"/>
      <c r="AC28489" s="56"/>
      <c r="AD28489" s="56"/>
      <c r="AE28489" s="56"/>
    </row>
    <row r="28490" spans="1:31" x14ac:dyDescent="0.25">
      <c r="A28490" s="41">
        <v>0</v>
      </c>
      <c r="C28490" s="56"/>
      <c r="AC28490" s="56"/>
      <c r="AD28490" s="56"/>
      <c r="AE28490" s="56"/>
    </row>
    <row r="28491" spans="1:31" x14ac:dyDescent="0.25">
      <c r="A28491" s="41">
        <v>0</v>
      </c>
      <c r="C28491" s="56"/>
      <c r="AC28491" s="56"/>
      <c r="AD28491" s="56"/>
      <c r="AE28491" s="56"/>
    </row>
    <row r="28492" spans="1:31" x14ac:dyDescent="0.25">
      <c r="A28492" s="41">
        <v>0</v>
      </c>
      <c r="C28492" s="56"/>
      <c r="AC28492" s="56"/>
      <c r="AD28492" s="56"/>
      <c r="AE28492" s="56"/>
    </row>
    <row r="28493" spans="1:31" x14ac:dyDescent="0.25">
      <c r="A28493" s="41">
        <v>0</v>
      </c>
      <c r="C28493" s="56"/>
      <c r="AC28493" s="56"/>
      <c r="AD28493" s="56"/>
      <c r="AE28493" s="56"/>
    </row>
    <row r="28494" spans="1:31" x14ac:dyDescent="0.25">
      <c r="A28494" s="41">
        <v>0</v>
      </c>
      <c r="C28494" s="56"/>
      <c r="AC28494" s="56"/>
      <c r="AD28494" s="56"/>
      <c r="AE28494" s="56"/>
    </row>
    <row r="28495" spans="1:31" x14ac:dyDescent="0.25">
      <c r="A28495" s="41">
        <v>0</v>
      </c>
      <c r="C28495" s="56"/>
      <c r="AC28495" s="56"/>
      <c r="AD28495" s="56"/>
      <c r="AE28495" s="56"/>
    </row>
    <row r="28496" spans="1:31" x14ac:dyDescent="0.25">
      <c r="A28496" s="41">
        <v>0</v>
      </c>
      <c r="C28496" s="56"/>
      <c r="AC28496" s="56"/>
      <c r="AD28496" s="56"/>
      <c r="AE28496" s="56"/>
    </row>
    <row r="28497" spans="1:31" x14ac:dyDescent="0.25">
      <c r="A28497" s="41">
        <v>0</v>
      </c>
      <c r="C28497" s="56"/>
      <c r="AC28497" s="56"/>
      <c r="AD28497" s="56"/>
      <c r="AE28497" s="56"/>
    </row>
    <row r="28498" spans="1:31" x14ac:dyDescent="0.25">
      <c r="A28498" s="41">
        <v>0</v>
      </c>
      <c r="C28498" s="56"/>
      <c r="AC28498" s="56"/>
      <c r="AD28498" s="56"/>
      <c r="AE28498" s="56"/>
    </row>
    <row r="28499" spans="1:31" x14ac:dyDescent="0.25">
      <c r="A28499" s="41">
        <v>0</v>
      </c>
      <c r="C28499" s="56"/>
      <c r="AC28499" s="56"/>
      <c r="AD28499" s="56"/>
      <c r="AE28499" s="56"/>
    </row>
    <row r="28500" spans="1:31" x14ac:dyDescent="0.25">
      <c r="A28500" s="41">
        <v>0</v>
      </c>
      <c r="C28500" s="56"/>
      <c r="AC28500" s="56"/>
      <c r="AD28500" s="56"/>
      <c r="AE28500" s="56"/>
    </row>
    <row r="28501" spans="1:31" x14ac:dyDescent="0.25">
      <c r="A28501" s="41">
        <v>0</v>
      </c>
      <c r="C28501" s="56"/>
      <c r="AC28501" s="56"/>
      <c r="AD28501" s="56"/>
      <c r="AE28501" s="56"/>
    </row>
    <row r="28502" spans="1:31" x14ac:dyDescent="0.25">
      <c r="A28502" s="41">
        <v>0</v>
      </c>
      <c r="C28502" s="56"/>
      <c r="AC28502" s="56"/>
      <c r="AD28502" s="56"/>
      <c r="AE28502" s="56"/>
    </row>
    <row r="28503" spans="1:31" x14ac:dyDescent="0.25">
      <c r="A28503" s="41">
        <v>0</v>
      </c>
      <c r="C28503" s="56"/>
      <c r="AC28503" s="56"/>
      <c r="AD28503" s="56"/>
      <c r="AE28503" s="56"/>
    </row>
    <row r="28504" spans="1:31" x14ac:dyDescent="0.25">
      <c r="A28504" s="41">
        <v>0</v>
      </c>
      <c r="C28504" s="56"/>
      <c r="AC28504" s="56"/>
      <c r="AD28504" s="56"/>
      <c r="AE28504" s="56"/>
    </row>
    <row r="28505" spans="1:31" x14ac:dyDescent="0.25">
      <c r="A28505" s="41">
        <v>0</v>
      </c>
      <c r="C28505" s="56"/>
      <c r="AC28505" s="56"/>
      <c r="AD28505" s="56"/>
      <c r="AE28505" s="56"/>
    </row>
    <row r="28506" spans="1:31" x14ac:dyDescent="0.25">
      <c r="A28506" s="41">
        <v>0</v>
      </c>
      <c r="C28506" s="56"/>
      <c r="AC28506" s="56"/>
      <c r="AD28506" s="56"/>
      <c r="AE28506" s="56"/>
    </row>
    <row r="28507" spans="1:31" x14ac:dyDescent="0.25">
      <c r="A28507" s="41">
        <v>0</v>
      </c>
      <c r="C28507" s="56"/>
      <c r="AC28507" s="56"/>
      <c r="AD28507" s="56"/>
      <c r="AE28507" s="56"/>
    </row>
    <row r="28508" spans="1:31" x14ac:dyDescent="0.25">
      <c r="A28508" s="41">
        <v>0</v>
      </c>
      <c r="C28508" s="56"/>
      <c r="AC28508" s="56"/>
      <c r="AD28508" s="56"/>
      <c r="AE28508" s="56"/>
    </row>
    <row r="28509" spans="1:31" x14ac:dyDescent="0.25">
      <c r="A28509" s="41">
        <v>0</v>
      </c>
      <c r="C28509" s="56"/>
      <c r="AC28509" s="56"/>
      <c r="AD28509" s="56"/>
      <c r="AE28509" s="56"/>
    </row>
    <row r="28510" spans="1:31" x14ac:dyDescent="0.25">
      <c r="A28510" s="41">
        <v>0</v>
      </c>
      <c r="C28510" s="56"/>
      <c r="AC28510" s="56"/>
      <c r="AD28510" s="56"/>
      <c r="AE28510" s="56"/>
    </row>
    <row r="28511" spans="1:31" x14ac:dyDescent="0.25">
      <c r="A28511" s="41">
        <v>0</v>
      </c>
      <c r="C28511" s="56"/>
      <c r="AC28511" s="56"/>
      <c r="AD28511" s="56"/>
      <c r="AE28511" s="56"/>
    </row>
    <row r="28512" spans="1:31" x14ac:dyDescent="0.25">
      <c r="A28512" s="41">
        <v>0</v>
      </c>
      <c r="C28512" s="56"/>
      <c r="AC28512" s="56"/>
      <c r="AD28512" s="56"/>
      <c r="AE28512" s="56"/>
    </row>
    <row r="28513" spans="1:31" x14ac:dyDescent="0.25">
      <c r="A28513" s="41">
        <v>0</v>
      </c>
      <c r="C28513" s="56"/>
      <c r="AC28513" s="56"/>
      <c r="AD28513" s="56"/>
      <c r="AE28513" s="56"/>
    </row>
    <row r="28514" spans="1:31" x14ac:dyDescent="0.25">
      <c r="A28514" s="41">
        <v>0</v>
      </c>
      <c r="C28514" s="56"/>
      <c r="AC28514" s="56"/>
      <c r="AD28514" s="56"/>
      <c r="AE28514" s="56"/>
    </row>
    <row r="28515" spans="1:31" x14ac:dyDescent="0.25">
      <c r="A28515" s="41">
        <v>0</v>
      </c>
      <c r="C28515" s="56"/>
      <c r="AC28515" s="56"/>
      <c r="AD28515" s="56"/>
      <c r="AE28515" s="56"/>
    </row>
    <row r="28516" spans="1:31" x14ac:dyDescent="0.25">
      <c r="A28516" s="41">
        <v>0</v>
      </c>
      <c r="C28516" s="56"/>
      <c r="AC28516" s="56"/>
      <c r="AD28516" s="56"/>
      <c r="AE28516" s="56"/>
    </row>
    <row r="28517" spans="1:31" x14ac:dyDescent="0.25">
      <c r="A28517" s="41">
        <v>0</v>
      </c>
      <c r="C28517" s="56"/>
      <c r="AC28517" s="56"/>
      <c r="AD28517" s="56"/>
      <c r="AE28517" s="56"/>
    </row>
    <row r="28518" spans="1:31" x14ac:dyDescent="0.25">
      <c r="A28518" s="41">
        <v>0</v>
      </c>
      <c r="C28518" s="56"/>
      <c r="AC28518" s="56"/>
      <c r="AD28518" s="56"/>
      <c r="AE28518" s="56"/>
    </row>
    <row r="28519" spans="1:31" x14ac:dyDescent="0.25">
      <c r="A28519" s="41">
        <v>0</v>
      </c>
      <c r="C28519" s="56"/>
      <c r="AC28519" s="56"/>
      <c r="AD28519" s="56"/>
      <c r="AE28519" s="56"/>
    </row>
    <row r="28520" spans="1:31" x14ac:dyDescent="0.25">
      <c r="A28520" s="41">
        <v>0</v>
      </c>
      <c r="C28520" s="56"/>
      <c r="AC28520" s="56"/>
      <c r="AD28520" s="56"/>
      <c r="AE28520" s="56"/>
    </row>
    <row r="28521" spans="1:31" x14ac:dyDescent="0.25">
      <c r="A28521" s="41">
        <v>0</v>
      </c>
      <c r="C28521" s="56"/>
      <c r="AC28521" s="56"/>
      <c r="AD28521" s="56"/>
      <c r="AE28521" s="56"/>
    </row>
    <row r="28522" spans="1:31" x14ac:dyDescent="0.25">
      <c r="A28522" s="41">
        <v>0</v>
      </c>
      <c r="C28522" s="56"/>
      <c r="AC28522" s="56"/>
      <c r="AD28522" s="56"/>
      <c r="AE28522" s="56"/>
    </row>
    <row r="28523" spans="1:31" x14ac:dyDescent="0.25">
      <c r="A28523" s="41">
        <v>0</v>
      </c>
      <c r="C28523" s="56"/>
      <c r="AC28523" s="56"/>
      <c r="AD28523" s="56"/>
      <c r="AE28523" s="56"/>
    </row>
    <row r="28524" spans="1:31" x14ac:dyDescent="0.25">
      <c r="A28524" s="41">
        <v>0</v>
      </c>
      <c r="C28524" s="56"/>
      <c r="AC28524" s="56"/>
      <c r="AD28524" s="56"/>
      <c r="AE28524" s="56"/>
    </row>
    <row r="28525" spans="1:31" x14ac:dyDescent="0.25">
      <c r="A28525" s="41">
        <v>0</v>
      </c>
      <c r="C28525" s="56"/>
      <c r="AC28525" s="56"/>
      <c r="AD28525" s="56"/>
      <c r="AE28525" s="56"/>
    </row>
    <row r="28526" spans="1:31" x14ac:dyDescent="0.25">
      <c r="A28526" s="41">
        <v>0</v>
      </c>
      <c r="C28526" s="56"/>
      <c r="AC28526" s="56"/>
      <c r="AD28526" s="56"/>
      <c r="AE28526" s="56"/>
    </row>
    <row r="28527" spans="1:31" x14ac:dyDescent="0.25">
      <c r="A28527" s="41">
        <v>0</v>
      </c>
      <c r="C28527" s="56"/>
      <c r="AC28527" s="56"/>
      <c r="AD28527" s="56"/>
      <c r="AE28527" s="56"/>
    </row>
    <row r="28528" spans="1:31" x14ac:dyDescent="0.25">
      <c r="A28528" s="41">
        <v>0</v>
      </c>
      <c r="C28528" s="56"/>
      <c r="AC28528" s="56"/>
      <c r="AD28528" s="56"/>
      <c r="AE28528" s="56"/>
    </row>
    <row r="28529" spans="1:31" x14ac:dyDescent="0.25">
      <c r="A28529" s="41">
        <v>0</v>
      </c>
      <c r="C28529" s="56"/>
      <c r="AC28529" s="56"/>
      <c r="AD28529" s="56"/>
      <c r="AE28529" s="56"/>
    </row>
    <row r="28530" spans="1:31" x14ac:dyDescent="0.25">
      <c r="A28530" s="41">
        <v>0</v>
      </c>
      <c r="C28530" s="56"/>
      <c r="AC28530" s="56"/>
      <c r="AD28530" s="56"/>
      <c r="AE28530" s="56"/>
    </row>
    <row r="28531" spans="1:31" x14ac:dyDescent="0.25">
      <c r="A28531" s="41">
        <v>0</v>
      </c>
      <c r="C28531" s="56"/>
      <c r="AC28531" s="56"/>
      <c r="AD28531" s="56"/>
      <c r="AE28531" s="56"/>
    </row>
    <row r="28532" spans="1:31" x14ac:dyDescent="0.25">
      <c r="A28532" s="41">
        <v>0</v>
      </c>
      <c r="C28532" s="56"/>
      <c r="AC28532" s="56"/>
      <c r="AD28532" s="56"/>
      <c r="AE28532" s="56"/>
    </row>
    <row r="28533" spans="1:31" x14ac:dyDescent="0.25">
      <c r="A28533" s="41">
        <v>0</v>
      </c>
      <c r="C28533" s="56"/>
      <c r="AC28533" s="56"/>
      <c r="AD28533" s="56"/>
      <c r="AE28533" s="56"/>
    </row>
    <row r="28534" spans="1:31" x14ac:dyDescent="0.25">
      <c r="A28534" s="41">
        <v>0</v>
      </c>
      <c r="C28534" s="56"/>
      <c r="AC28534" s="56"/>
      <c r="AD28534" s="56"/>
      <c r="AE28534" s="56"/>
    </row>
    <row r="28535" spans="1:31" x14ac:dyDescent="0.25">
      <c r="A28535" s="41">
        <v>0</v>
      </c>
      <c r="C28535" s="56"/>
      <c r="AC28535" s="56"/>
      <c r="AD28535" s="56"/>
      <c r="AE28535" s="56"/>
    </row>
    <row r="28536" spans="1:31" x14ac:dyDescent="0.25">
      <c r="A28536" s="41">
        <v>0</v>
      </c>
      <c r="C28536" s="56"/>
      <c r="AC28536" s="56"/>
      <c r="AD28536" s="56"/>
      <c r="AE28536" s="56"/>
    </row>
    <row r="28537" spans="1:31" x14ac:dyDescent="0.25">
      <c r="A28537" s="41">
        <v>0</v>
      </c>
      <c r="C28537" s="56"/>
      <c r="AC28537" s="56"/>
      <c r="AD28537" s="56"/>
      <c r="AE28537" s="56"/>
    </row>
    <row r="28538" spans="1:31" x14ac:dyDescent="0.25">
      <c r="A28538" s="41">
        <v>0</v>
      </c>
      <c r="C28538" s="56"/>
      <c r="AC28538" s="56"/>
      <c r="AD28538" s="56"/>
      <c r="AE28538" s="56"/>
    </row>
    <row r="28539" spans="1:31" x14ac:dyDescent="0.25">
      <c r="A28539" s="41">
        <v>0</v>
      </c>
      <c r="C28539" s="56"/>
      <c r="AC28539" s="56"/>
      <c r="AD28539" s="56"/>
      <c r="AE28539" s="56"/>
    </row>
    <row r="28540" spans="1:31" x14ac:dyDescent="0.25">
      <c r="A28540" s="41">
        <v>0</v>
      </c>
      <c r="C28540" s="56"/>
      <c r="AC28540" s="56"/>
      <c r="AD28540" s="56"/>
      <c r="AE28540" s="56"/>
    </row>
    <row r="28541" spans="1:31" x14ac:dyDescent="0.25">
      <c r="A28541" s="41">
        <v>0</v>
      </c>
      <c r="C28541" s="56"/>
      <c r="AC28541" s="56"/>
      <c r="AD28541" s="56"/>
      <c r="AE28541" s="56"/>
    </row>
    <row r="28542" spans="1:31" x14ac:dyDescent="0.25">
      <c r="A28542" s="41">
        <v>0</v>
      </c>
      <c r="C28542" s="56"/>
      <c r="AC28542" s="56"/>
      <c r="AD28542" s="56"/>
      <c r="AE28542" s="56"/>
    </row>
    <row r="28543" spans="1:31" x14ac:dyDescent="0.25">
      <c r="A28543" s="41">
        <v>0</v>
      </c>
      <c r="C28543" s="56"/>
      <c r="AC28543" s="56"/>
      <c r="AD28543" s="56"/>
      <c r="AE28543" s="56"/>
    </row>
    <row r="28544" spans="1:31" x14ac:dyDescent="0.25">
      <c r="A28544" s="41">
        <v>0</v>
      </c>
      <c r="C28544" s="56"/>
      <c r="AC28544" s="56"/>
      <c r="AD28544" s="56"/>
      <c r="AE28544" s="56"/>
    </row>
    <row r="28545" spans="1:31" x14ac:dyDescent="0.25">
      <c r="A28545" s="41">
        <v>0</v>
      </c>
      <c r="C28545" s="56"/>
      <c r="AC28545" s="56"/>
      <c r="AD28545" s="56"/>
      <c r="AE28545" s="56"/>
    </row>
    <row r="28546" spans="1:31" x14ac:dyDescent="0.25">
      <c r="A28546" s="41">
        <v>0</v>
      </c>
      <c r="C28546" s="56"/>
      <c r="AC28546" s="56"/>
      <c r="AD28546" s="56"/>
      <c r="AE28546" s="56"/>
    </row>
    <row r="28547" spans="1:31" x14ac:dyDescent="0.25">
      <c r="A28547" s="41">
        <v>0</v>
      </c>
      <c r="C28547" s="56"/>
      <c r="AC28547" s="56"/>
      <c r="AD28547" s="56"/>
      <c r="AE28547" s="56"/>
    </row>
    <row r="28548" spans="1:31" x14ac:dyDescent="0.25">
      <c r="A28548" s="41">
        <v>0</v>
      </c>
      <c r="C28548" s="56"/>
      <c r="AC28548" s="56"/>
      <c r="AD28548" s="56"/>
      <c r="AE28548" s="56"/>
    </row>
    <row r="28549" spans="1:31" x14ac:dyDescent="0.25">
      <c r="A28549" s="41">
        <v>0</v>
      </c>
      <c r="C28549" s="56"/>
      <c r="AC28549" s="56"/>
      <c r="AD28549" s="56"/>
      <c r="AE28549" s="56"/>
    </row>
    <row r="28550" spans="1:31" x14ac:dyDescent="0.25">
      <c r="A28550" s="41">
        <v>0</v>
      </c>
      <c r="C28550" s="56"/>
      <c r="AC28550" s="56"/>
      <c r="AD28550" s="56"/>
      <c r="AE28550" s="56"/>
    </row>
    <row r="28551" spans="1:31" x14ac:dyDescent="0.25">
      <c r="A28551" s="41">
        <v>0</v>
      </c>
      <c r="C28551" s="56"/>
      <c r="AC28551" s="56"/>
      <c r="AD28551" s="56"/>
      <c r="AE28551" s="56"/>
    </row>
    <row r="28552" spans="1:31" x14ac:dyDescent="0.25">
      <c r="A28552" s="41">
        <v>0</v>
      </c>
      <c r="C28552" s="56"/>
      <c r="AC28552" s="56"/>
      <c r="AD28552" s="56"/>
      <c r="AE28552" s="56"/>
    </row>
    <row r="28553" spans="1:31" x14ac:dyDescent="0.25">
      <c r="A28553" s="41">
        <v>0</v>
      </c>
      <c r="C28553" s="56"/>
      <c r="AC28553" s="56"/>
      <c r="AD28553" s="56"/>
      <c r="AE28553" s="56"/>
    </row>
    <row r="28554" spans="1:31" x14ac:dyDescent="0.25">
      <c r="A28554" s="41">
        <v>0</v>
      </c>
      <c r="C28554" s="56"/>
      <c r="AC28554" s="56"/>
      <c r="AD28554" s="56"/>
      <c r="AE28554" s="56"/>
    </row>
    <row r="28555" spans="1:31" x14ac:dyDescent="0.25">
      <c r="A28555" s="41">
        <v>0</v>
      </c>
      <c r="C28555" s="56"/>
      <c r="AC28555" s="56"/>
      <c r="AD28555" s="56"/>
      <c r="AE28555" s="56"/>
    </row>
    <row r="28556" spans="1:31" x14ac:dyDescent="0.25">
      <c r="A28556" s="41">
        <v>0</v>
      </c>
      <c r="C28556" s="56"/>
      <c r="AC28556" s="56"/>
      <c r="AD28556" s="56"/>
      <c r="AE28556" s="56"/>
    </row>
    <row r="28557" spans="1:31" x14ac:dyDescent="0.25">
      <c r="A28557" s="41">
        <v>0</v>
      </c>
      <c r="C28557" s="56"/>
      <c r="AC28557" s="56"/>
      <c r="AD28557" s="56"/>
      <c r="AE28557" s="56"/>
    </row>
    <row r="28558" spans="1:31" x14ac:dyDescent="0.25">
      <c r="A28558" s="41">
        <v>0</v>
      </c>
      <c r="C28558" s="56"/>
      <c r="AC28558" s="56"/>
      <c r="AD28558" s="56"/>
      <c r="AE28558" s="56"/>
    </row>
    <row r="28559" spans="1:31" x14ac:dyDescent="0.25">
      <c r="A28559" s="41">
        <v>0</v>
      </c>
      <c r="C28559" s="56"/>
      <c r="AC28559" s="56"/>
      <c r="AD28559" s="56"/>
      <c r="AE28559" s="56"/>
    </row>
    <row r="28560" spans="1:31" x14ac:dyDescent="0.25">
      <c r="A28560" s="41">
        <v>0</v>
      </c>
      <c r="C28560" s="56"/>
      <c r="AC28560" s="56"/>
      <c r="AD28560" s="56"/>
      <c r="AE28560" s="56"/>
    </row>
    <row r="28561" spans="1:31" x14ac:dyDescent="0.25">
      <c r="A28561" s="41">
        <v>0</v>
      </c>
      <c r="C28561" s="56"/>
      <c r="AC28561" s="56"/>
      <c r="AD28561" s="56"/>
      <c r="AE28561" s="56"/>
    </row>
    <row r="28562" spans="1:31" x14ac:dyDescent="0.25">
      <c r="A28562" s="41">
        <v>0</v>
      </c>
      <c r="C28562" s="56"/>
      <c r="AC28562" s="56"/>
      <c r="AD28562" s="56"/>
      <c r="AE28562" s="56"/>
    </row>
    <row r="28563" spans="1:31" x14ac:dyDescent="0.25">
      <c r="A28563" s="41">
        <v>0</v>
      </c>
      <c r="C28563" s="56"/>
      <c r="AC28563" s="56"/>
      <c r="AD28563" s="56"/>
      <c r="AE28563" s="56"/>
    </row>
    <row r="28564" spans="1:31" x14ac:dyDescent="0.25">
      <c r="A28564" s="41">
        <v>0</v>
      </c>
      <c r="C28564" s="56"/>
      <c r="AC28564" s="56"/>
      <c r="AD28564" s="56"/>
      <c r="AE28564" s="56"/>
    </row>
    <row r="28565" spans="1:31" x14ac:dyDescent="0.25">
      <c r="A28565" s="41">
        <v>0</v>
      </c>
      <c r="C28565" s="56"/>
      <c r="AC28565" s="56"/>
      <c r="AD28565" s="56"/>
      <c r="AE28565" s="56"/>
    </row>
    <row r="28566" spans="1:31" x14ac:dyDescent="0.25">
      <c r="A28566" s="41">
        <v>0</v>
      </c>
      <c r="C28566" s="56"/>
      <c r="AC28566" s="56"/>
      <c r="AD28566" s="56"/>
      <c r="AE28566" s="56"/>
    </row>
    <row r="28567" spans="1:31" x14ac:dyDescent="0.25">
      <c r="A28567" s="41">
        <v>0</v>
      </c>
      <c r="C28567" s="56"/>
      <c r="AC28567" s="56"/>
      <c r="AD28567" s="56"/>
      <c r="AE28567" s="56"/>
    </row>
    <row r="28568" spans="1:31" x14ac:dyDescent="0.25">
      <c r="A28568" s="41">
        <v>0</v>
      </c>
      <c r="C28568" s="56"/>
      <c r="AC28568" s="56"/>
      <c r="AD28568" s="56"/>
      <c r="AE28568" s="56"/>
    </row>
    <row r="28569" spans="1:31" x14ac:dyDescent="0.25">
      <c r="A28569" s="41">
        <v>0</v>
      </c>
      <c r="C28569" s="56"/>
      <c r="AC28569" s="56"/>
      <c r="AD28569" s="56"/>
      <c r="AE28569" s="56"/>
    </row>
    <row r="28570" spans="1:31" x14ac:dyDescent="0.25">
      <c r="A28570" s="41">
        <v>0</v>
      </c>
      <c r="C28570" s="56"/>
      <c r="AC28570" s="56"/>
      <c r="AD28570" s="56"/>
      <c r="AE28570" s="56"/>
    </row>
    <row r="28571" spans="1:31" x14ac:dyDescent="0.25">
      <c r="A28571" s="41">
        <v>0</v>
      </c>
      <c r="C28571" s="56"/>
      <c r="AC28571" s="56"/>
      <c r="AD28571" s="56"/>
      <c r="AE28571" s="56"/>
    </row>
    <row r="28572" spans="1:31" x14ac:dyDescent="0.25">
      <c r="A28572" s="41">
        <v>0</v>
      </c>
      <c r="C28572" s="56"/>
      <c r="AC28572" s="56"/>
      <c r="AD28572" s="56"/>
      <c r="AE28572" s="56"/>
    </row>
    <row r="28573" spans="1:31" x14ac:dyDescent="0.25">
      <c r="A28573" s="41">
        <v>0</v>
      </c>
      <c r="C28573" s="56"/>
      <c r="AC28573" s="56"/>
      <c r="AD28573" s="56"/>
      <c r="AE28573" s="56"/>
    </row>
    <row r="28574" spans="1:31" x14ac:dyDescent="0.25">
      <c r="A28574" s="41">
        <v>0</v>
      </c>
      <c r="C28574" s="56"/>
      <c r="AC28574" s="56"/>
      <c r="AD28574" s="56"/>
      <c r="AE28574" s="56"/>
    </row>
    <row r="28575" spans="1:31" x14ac:dyDescent="0.25">
      <c r="A28575" s="41">
        <v>0</v>
      </c>
      <c r="C28575" s="56"/>
      <c r="AC28575" s="56"/>
      <c r="AD28575" s="56"/>
      <c r="AE28575" s="56"/>
    </row>
    <row r="28576" spans="1:31" x14ac:dyDescent="0.25">
      <c r="A28576" s="41">
        <v>0</v>
      </c>
      <c r="C28576" s="56"/>
      <c r="AC28576" s="56"/>
      <c r="AD28576" s="56"/>
      <c r="AE28576" s="56"/>
    </row>
    <row r="28577" spans="1:31" x14ac:dyDescent="0.25">
      <c r="A28577" s="41">
        <v>0</v>
      </c>
      <c r="C28577" s="56"/>
      <c r="AC28577" s="56"/>
      <c r="AD28577" s="56"/>
      <c r="AE28577" s="56"/>
    </row>
    <row r="28578" spans="1:31" x14ac:dyDescent="0.25">
      <c r="A28578" s="41">
        <v>0</v>
      </c>
      <c r="C28578" s="56"/>
      <c r="AC28578" s="56"/>
      <c r="AD28578" s="56"/>
      <c r="AE28578" s="56"/>
    </row>
    <row r="28579" spans="1:31" x14ac:dyDescent="0.25">
      <c r="A28579" s="41">
        <v>0</v>
      </c>
      <c r="C28579" s="56"/>
      <c r="AC28579" s="56"/>
      <c r="AD28579" s="56"/>
      <c r="AE28579" s="56"/>
    </row>
    <row r="28580" spans="1:31" x14ac:dyDescent="0.25">
      <c r="A28580" s="41">
        <v>0</v>
      </c>
      <c r="C28580" s="56"/>
      <c r="AC28580" s="56"/>
      <c r="AD28580" s="56"/>
      <c r="AE28580" s="56"/>
    </row>
    <row r="28581" spans="1:31" x14ac:dyDescent="0.25">
      <c r="A28581" s="41">
        <v>0</v>
      </c>
      <c r="C28581" s="56"/>
      <c r="AC28581" s="56"/>
      <c r="AD28581" s="56"/>
      <c r="AE28581" s="56"/>
    </row>
    <row r="28582" spans="1:31" x14ac:dyDescent="0.25">
      <c r="A28582" s="41">
        <v>0</v>
      </c>
      <c r="C28582" s="56"/>
      <c r="AC28582" s="56"/>
      <c r="AD28582" s="56"/>
      <c r="AE28582" s="56"/>
    </row>
    <row r="28583" spans="1:31" x14ac:dyDescent="0.25">
      <c r="A28583" s="41">
        <v>0</v>
      </c>
      <c r="C28583" s="56"/>
      <c r="AC28583" s="56"/>
      <c r="AD28583" s="56"/>
      <c r="AE28583" s="56"/>
    </row>
    <row r="28584" spans="1:31" x14ac:dyDescent="0.25">
      <c r="A28584" s="41">
        <v>0</v>
      </c>
      <c r="C28584" s="56"/>
      <c r="AC28584" s="56"/>
      <c r="AD28584" s="56"/>
      <c r="AE28584" s="56"/>
    </row>
    <row r="28585" spans="1:31" x14ac:dyDescent="0.25">
      <c r="A28585" s="41">
        <v>0</v>
      </c>
      <c r="C28585" s="56"/>
      <c r="AC28585" s="56"/>
      <c r="AD28585" s="56"/>
      <c r="AE28585" s="56"/>
    </row>
    <row r="28586" spans="1:31" x14ac:dyDescent="0.25">
      <c r="A28586" s="41">
        <v>0</v>
      </c>
      <c r="C28586" s="56"/>
      <c r="AC28586" s="56"/>
      <c r="AD28586" s="56"/>
      <c r="AE28586" s="56"/>
    </row>
    <row r="28587" spans="1:31" x14ac:dyDescent="0.25">
      <c r="A28587" s="41">
        <v>0</v>
      </c>
      <c r="C28587" s="56"/>
      <c r="AC28587" s="56"/>
      <c r="AD28587" s="56"/>
      <c r="AE28587" s="56"/>
    </row>
    <row r="28588" spans="1:31" x14ac:dyDescent="0.25">
      <c r="A28588" s="41">
        <v>0</v>
      </c>
      <c r="C28588" s="56"/>
      <c r="AC28588" s="56"/>
      <c r="AD28588" s="56"/>
      <c r="AE28588" s="56"/>
    </row>
    <row r="28589" spans="1:31" x14ac:dyDescent="0.25">
      <c r="A28589" s="41">
        <v>0</v>
      </c>
      <c r="C28589" s="56"/>
      <c r="AC28589" s="56"/>
      <c r="AD28589" s="56"/>
      <c r="AE28589" s="56"/>
    </row>
    <row r="28590" spans="1:31" x14ac:dyDescent="0.25">
      <c r="A28590" s="41">
        <v>0</v>
      </c>
      <c r="C28590" s="56"/>
      <c r="AC28590" s="56"/>
      <c r="AD28590" s="56"/>
      <c r="AE28590" s="56"/>
    </row>
    <row r="28591" spans="1:31" x14ac:dyDescent="0.25">
      <c r="A28591" s="41">
        <v>0</v>
      </c>
      <c r="C28591" s="56"/>
      <c r="AC28591" s="56"/>
      <c r="AD28591" s="56"/>
      <c r="AE28591" s="56"/>
    </row>
    <row r="28592" spans="1:31" x14ac:dyDescent="0.25">
      <c r="A28592" s="41">
        <v>0</v>
      </c>
      <c r="C28592" s="56"/>
      <c r="AC28592" s="56"/>
      <c r="AD28592" s="56"/>
      <c r="AE28592" s="56"/>
    </row>
    <row r="28593" spans="1:31" x14ac:dyDescent="0.25">
      <c r="A28593" s="41">
        <v>0</v>
      </c>
      <c r="C28593" s="56"/>
      <c r="AC28593" s="56"/>
      <c r="AD28593" s="56"/>
      <c r="AE28593" s="56"/>
    </row>
    <row r="28594" spans="1:31" x14ac:dyDescent="0.25">
      <c r="A28594" s="41">
        <v>0</v>
      </c>
      <c r="C28594" s="56"/>
      <c r="AC28594" s="56"/>
      <c r="AD28594" s="56"/>
      <c r="AE28594" s="56"/>
    </row>
    <row r="28595" spans="1:31" x14ac:dyDescent="0.25">
      <c r="A28595" s="41">
        <v>0</v>
      </c>
      <c r="C28595" s="56"/>
      <c r="AC28595" s="56"/>
      <c r="AD28595" s="56"/>
      <c r="AE28595" s="56"/>
    </row>
    <row r="28596" spans="1:31" x14ac:dyDescent="0.25">
      <c r="A28596" s="41">
        <v>0</v>
      </c>
      <c r="C28596" s="56"/>
      <c r="AC28596" s="56"/>
      <c r="AD28596" s="56"/>
      <c r="AE28596" s="56"/>
    </row>
    <row r="28597" spans="1:31" x14ac:dyDescent="0.25">
      <c r="A28597" s="41">
        <v>0</v>
      </c>
      <c r="C28597" s="56"/>
      <c r="AC28597" s="56"/>
      <c r="AD28597" s="56"/>
      <c r="AE28597" s="56"/>
    </row>
    <row r="28598" spans="1:31" x14ac:dyDescent="0.25">
      <c r="A28598" s="41">
        <v>0</v>
      </c>
      <c r="C28598" s="56"/>
      <c r="AC28598" s="56"/>
      <c r="AD28598" s="56"/>
      <c r="AE28598" s="56"/>
    </row>
    <row r="28599" spans="1:31" x14ac:dyDescent="0.25">
      <c r="A28599" s="41">
        <v>0</v>
      </c>
      <c r="C28599" s="56"/>
      <c r="AC28599" s="56"/>
      <c r="AD28599" s="56"/>
      <c r="AE28599" s="56"/>
    </row>
    <row r="28600" spans="1:31" x14ac:dyDescent="0.25">
      <c r="A28600" s="41">
        <v>0</v>
      </c>
      <c r="C28600" s="56"/>
      <c r="AC28600" s="56"/>
      <c r="AD28600" s="56"/>
      <c r="AE28600" s="56"/>
    </row>
    <row r="28601" spans="1:31" x14ac:dyDescent="0.25">
      <c r="A28601" s="41">
        <v>0</v>
      </c>
      <c r="C28601" s="56"/>
      <c r="AC28601" s="56"/>
      <c r="AD28601" s="56"/>
      <c r="AE28601" s="56"/>
    </row>
    <row r="28602" spans="1:31" x14ac:dyDescent="0.25">
      <c r="A28602" s="41">
        <v>0</v>
      </c>
      <c r="C28602" s="56"/>
      <c r="AC28602" s="56"/>
      <c r="AD28602" s="56"/>
      <c r="AE28602" s="56"/>
    </row>
    <row r="28603" spans="1:31" x14ac:dyDescent="0.25">
      <c r="A28603" s="41">
        <v>0</v>
      </c>
      <c r="C28603" s="56"/>
      <c r="AC28603" s="56"/>
      <c r="AD28603" s="56"/>
      <c r="AE28603" s="56"/>
    </row>
    <row r="28604" spans="1:31" x14ac:dyDescent="0.25">
      <c r="A28604" s="41">
        <v>0</v>
      </c>
      <c r="C28604" s="56"/>
      <c r="AC28604" s="56"/>
      <c r="AD28604" s="56"/>
      <c r="AE28604" s="56"/>
    </row>
    <row r="28605" spans="1:31" x14ac:dyDescent="0.25">
      <c r="A28605" s="41">
        <v>0</v>
      </c>
      <c r="C28605" s="56"/>
      <c r="AC28605" s="56"/>
      <c r="AD28605" s="56"/>
      <c r="AE28605" s="56"/>
    </row>
    <row r="28606" spans="1:31" x14ac:dyDescent="0.25">
      <c r="A28606" s="41">
        <v>0</v>
      </c>
      <c r="C28606" s="56"/>
      <c r="AC28606" s="56"/>
      <c r="AD28606" s="56"/>
      <c r="AE28606" s="56"/>
    </row>
    <row r="28607" spans="1:31" x14ac:dyDescent="0.25">
      <c r="A28607" s="41">
        <v>0</v>
      </c>
      <c r="C28607" s="56"/>
      <c r="AC28607" s="56"/>
      <c r="AD28607" s="56"/>
      <c r="AE28607" s="56"/>
    </row>
    <row r="28608" spans="1:31" x14ac:dyDescent="0.25">
      <c r="A28608" s="41">
        <v>0</v>
      </c>
      <c r="C28608" s="56"/>
      <c r="AC28608" s="56"/>
      <c r="AD28608" s="56"/>
      <c r="AE28608" s="56"/>
    </row>
    <row r="28609" spans="1:31" x14ac:dyDescent="0.25">
      <c r="A28609" s="41">
        <v>0</v>
      </c>
      <c r="C28609" s="56"/>
      <c r="AC28609" s="56"/>
      <c r="AD28609" s="56"/>
      <c r="AE28609" s="56"/>
    </row>
    <row r="28610" spans="1:31" x14ac:dyDescent="0.25">
      <c r="A28610" s="41">
        <v>0</v>
      </c>
      <c r="C28610" s="56"/>
      <c r="AC28610" s="56"/>
      <c r="AD28610" s="56"/>
      <c r="AE28610" s="56"/>
    </row>
    <row r="28611" spans="1:31" x14ac:dyDescent="0.25">
      <c r="A28611" s="41">
        <v>0</v>
      </c>
      <c r="C28611" s="56"/>
      <c r="AC28611" s="56"/>
      <c r="AD28611" s="56"/>
      <c r="AE28611" s="56"/>
    </row>
    <row r="28612" spans="1:31" x14ac:dyDescent="0.25">
      <c r="A28612" s="41">
        <v>0</v>
      </c>
      <c r="C28612" s="56"/>
      <c r="AC28612" s="56"/>
      <c r="AD28612" s="56"/>
      <c r="AE28612" s="56"/>
    </row>
    <row r="28613" spans="1:31" x14ac:dyDescent="0.25">
      <c r="A28613" s="41">
        <v>245</v>
      </c>
      <c r="C28613" s="56"/>
      <c r="AC28613" s="56"/>
      <c r="AD28613" s="56"/>
      <c r="AE28613" s="56"/>
    </row>
    <row r="28614" spans="1:31" x14ac:dyDescent="0.25">
      <c r="A28614" s="41">
        <v>0</v>
      </c>
      <c r="C28614" s="56"/>
      <c r="AC28614" s="56"/>
      <c r="AD28614" s="56"/>
      <c r="AE28614" s="56"/>
    </row>
    <row r="28615" spans="1:31" x14ac:dyDescent="0.25">
      <c r="A28615" s="41">
        <v>0</v>
      </c>
      <c r="C28615" s="56"/>
      <c r="AC28615" s="56"/>
      <c r="AD28615" s="56"/>
      <c r="AE28615" s="56"/>
    </row>
    <row r="28616" spans="1:31" x14ac:dyDescent="0.25">
      <c r="A28616" s="41">
        <v>0</v>
      </c>
      <c r="C28616" s="56"/>
      <c r="AC28616" s="56"/>
      <c r="AD28616" s="56"/>
      <c r="AE28616" s="56"/>
    </row>
    <row r="28617" spans="1:31" x14ac:dyDescent="0.25">
      <c r="A28617" s="41">
        <v>0</v>
      </c>
      <c r="C28617" s="56"/>
      <c r="AC28617" s="56"/>
      <c r="AD28617" s="56"/>
      <c r="AE28617" s="56"/>
    </row>
    <row r="28618" spans="1:31" x14ac:dyDescent="0.25">
      <c r="A28618" s="41">
        <v>0</v>
      </c>
      <c r="C28618" s="56"/>
      <c r="AC28618" s="56"/>
      <c r="AD28618" s="56"/>
      <c r="AE28618" s="56"/>
    </row>
    <row r="28619" spans="1:31" x14ac:dyDescent="0.25">
      <c r="A28619" s="41">
        <v>0</v>
      </c>
      <c r="C28619" s="56"/>
      <c r="AC28619" s="56"/>
      <c r="AD28619" s="56"/>
      <c r="AE28619" s="56"/>
    </row>
    <row r="28620" spans="1:31" x14ac:dyDescent="0.25">
      <c r="A28620" s="41">
        <v>0</v>
      </c>
      <c r="C28620" s="56"/>
      <c r="AC28620" s="56"/>
      <c r="AD28620" s="56"/>
      <c r="AE28620" s="56"/>
    </row>
    <row r="28621" spans="1:31" x14ac:dyDescent="0.25">
      <c r="A28621" s="41">
        <v>0</v>
      </c>
      <c r="C28621" s="56"/>
      <c r="AC28621" s="56"/>
      <c r="AD28621" s="56"/>
      <c r="AE28621" s="56"/>
    </row>
    <row r="28622" spans="1:31" x14ac:dyDescent="0.25">
      <c r="A28622" s="41">
        <v>0</v>
      </c>
      <c r="C28622" s="56"/>
      <c r="AC28622" s="56"/>
      <c r="AD28622" s="56"/>
      <c r="AE28622" s="56"/>
    </row>
    <row r="28623" spans="1:31" x14ac:dyDescent="0.25">
      <c r="A28623" s="41">
        <v>0</v>
      </c>
      <c r="C28623" s="56"/>
      <c r="AC28623" s="56"/>
      <c r="AD28623" s="56"/>
      <c r="AE28623" s="56"/>
    </row>
    <row r="28624" spans="1:31" x14ac:dyDescent="0.25">
      <c r="A28624" s="41">
        <v>0</v>
      </c>
      <c r="C28624" s="56"/>
      <c r="AC28624" s="56"/>
      <c r="AD28624" s="56"/>
      <c r="AE28624" s="56"/>
    </row>
    <row r="28625" spans="1:31" x14ac:dyDescent="0.25">
      <c r="A28625" s="41">
        <v>0</v>
      </c>
      <c r="C28625" s="56"/>
      <c r="AC28625" s="56"/>
      <c r="AD28625" s="56"/>
      <c r="AE28625" s="56"/>
    </row>
    <row r="28626" spans="1:31" x14ac:dyDescent="0.25">
      <c r="A28626" s="41">
        <v>0</v>
      </c>
      <c r="C28626" s="56"/>
      <c r="AC28626" s="56"/>
      <c r="AD28626" s="56"/>
      <c r="AE28626" s="56"/>
    </row>
    <row r="28627" spans="1:31" x14ac:dyDescent="0.25">
      <c r="A28627" s="41">
        <v>0</v>
      </c>
      <c r="C28627" s="56"/>
      <c r="AC28627" s="56"/>
      <c r="AD28627" s="56"/>
      <c r="AE28627" s="56"/>
    </row>
    <row r="28628" spans="1:31" x14ac:dyDescent="0.25">
      <c r="A28628" s="41">
        <v>0</v>
      </c>
      <c r="C28628" s="56"/>
      <c r="AC28628" s="56"/>
      <c r="AD28628" s="56"/>
      <c r="AE28628" s="56"/>
    </row>
    <row r="28629" spans="1:31" x14ac:dyDescent="0.25">
      <c r="A28629" s="41">
        <v>0</v>
      </c>
      <c r="C28629" s="56"/>
      <c r="AC28629" s="56"/>
      <c r="AD28629" s="56"/>
      <c r="AE28629" s="56"/>
    </row>
    <row r="28630" spans="1:31" x14ac:dyDescent="0.25">
      <c r="A28630" s="41">
        <v>0</v>
      </c>
      <c r="C28630" s="56"/>
      <c r="AC28630" s="56"/>
      <c r="AD28630" s="56"/>
      <c r="AE28630" s="56"/>
    </row>
    <row r="28631" spans="1:31" x14ac:dyDescent="0.25">
      <c r="A28631" s="41">
        <v>0</v>
      </c>
      <c r="C28631" s="56"/>
      <c r="AC28631" s="56"/>
      <c r="AD28631" s="56"/>
      <c r="AE28631" s="56"/>
    </row>
    <row r="28632" spans="1:31" x14ac:dyDescent="0.25">
      <c r="A28632" s="41">
        <v>0</v>
      </c>
      <c r="C28632" s="56"/>
      <c r="AC28632" s="56"/>
      <c r="AD28632" s="56"/>
      <c r="AE28632" s="56"/>
    </row>
    <row r="28633" spans="1:31" x14ac:dyDescent="0.25">
      <c r="A28633" s="41">
        <v>0</v>
      </c>
      <c r="C28633" s="56"/>
      <c r="AC28633" s="56"/>
      <c r="AD28633" s="56"/>
      <c r="AE28633" s="56"/>
    </row>
    <row r="28634" spans="1:31" x14ac:dyDescent="0.25">
      <c r="A28634" s="41">
        <v>0</v>
      </c>
      <c r="C28634" s="56"/>
      <c r="AC28634" s="56"/>
      <c r="AD28634" s="56"/>
      <c r="AE28634" s="56"/>
    </row>
    <row r="28635" spans="1:31" x14ac:dyDescent="0.25">
      <c r="A28635" s="41">
        <v>0</v>
      </c>
      <c r="C28635" s="56"/>
      <c r="AC28635" s="56"/>
      <c r="AD28635" s="56"/>
      <c r="AE28635" s="56"/>
    </row>
    <row r="28636" spans="1:31" x14ac:dyDescent="0.25">
      <c r="A28636" s="41">
        <v>0</v>
      </c>
      <c r="C28636" s="56"/>
      <c r="AC28636" s="56"/>
      <c r="AD28636" s="56"/>
      <c r="AE28636" s="56"/>
    </row>
    <row r="28637" spans="1:31" x14ac:dyDescent="0.25">
      <c r="A28637" s="41">
        <v>0</v>
      </c>
      <c r="C28637" s="56"/>
      <c r="AC28637" s="56"/>
      <c r="AD28637" s="56"/>
      <c r="AE28637" s="56"/>
    </row>
    <row r="28638" spans="1:31" x14ac:dyDescent="0.25">
      <c r="A28638" s="41">
        <v>0</v>
      </c>
      <c r="C28638" s="56"/>
      <c r="AC28638" s="56"/>
      <c r="AD28638" s="56"/>
      <c r="AE28638" s="56"/>
    </row>
    <row r="28639" spans="1:31" x14ac:dyDescent="0.25">
      <c r="A28639" s="41">
        <v>0</v>
      </c>
      <c r="C28639" s="56"/>
      <c r="AC28639" s="56"/>
      <c r="AD28639" s="56"/>
      <c r="AE28639" s="56"/>
    </row>
    <row r="28640" spans="1:31" x14ac:dyDescent="0.25">
      <c r="A28640" s="41">
        <v>0</v>
      </c>
      <c r="C28640" s="56"/>
      <c r="AC28640" s="56"/>
      <c r="AD28640" s="56"/>
      <c r="AE28640" s="56"/>
    </row>
    <row r="28641" spans="1:31" x14ac:dyDescent="0.25">
      <c r="A28641" s="41">
        <v>0</v>
      </c>
      <c r="C28641" s="56"/>
      <c r="AC28641" s="56"/>
      <c r="AD28641" s="56"/>
      <c r="AE28641" s="56"/>
    </row>
    <row r="28642" spans="1:31" x14ac:dyDescent="0.25">
      <c r="A28642" s="41">
        <v>0</v>
      </c>
      <c r="C28642" s="56"/>
      <c r="AC28642" s="56"/>
      <c r="AD28642" s="56"/>
      <c r="AE28642" s="56"/>
    </row>
    <row r="28643" spans="1:31" x14ac:dyDescent="0.25">
      <c r="A28643" s="41">
        <v>0</v>
      </c>
      <c r="C28643" s="56"/>
      <c r="AC28643" s="56"/>
      <c r="AD28643" s="56"/>
      <c r="AE28643" s="56"/>
    </row>
    <row r="28644" spans="1:31" x14ac:dyDescent="0.25">
      <c r="A28644" s="41">
        <v>0</v>
      </c>
      <c r="C28644" s="56"/>
      <c r="AC28644" s="56"/>
      <c r="AD28644" s="56"/>
      <c r="AE28644" s="56"/>
    </row>
    <row r="28645" spans="1:31" x14ac:dyDescent="0.25">
      <c r="A28645" s="41">
        <v>0</v>
      </c>
      <c r="C28645" s="56"/>
      <c r="AC28645" s="56"/>
      <c r="AD28645" s="56"/>
      <c r="AE28645" s="56"/>
    </row>
    <row r="28646" spans="1:31" x14ac:dyDescent="0.25">
      <c r="A28646" s="41">
        <v>0</v>
      </c>
      <c r="C28646" s="56"/>
      <c r="AC28646" s="56"/>
      <c r="AD28646" s="56"/>
      <c r="AE28646" s="56"/>
    </row>
    <row r="28647" spans="1:31" x14ac:dyDescent="0.25">
      <c r="A28647" s="41">
        <v>0</v>
      </c>
      <c r="C28647" s="56"/>
      <c r="AC28647" s="56"/>
      <c r="AD28647" s="56"/>
      <c r="AE28647" s="56"/>
    </row>
    <row r="28648" spans="1:31" x14ac:dyDescent="0.25">
      <c r="A28648" s="41">
        <v>0</v>
      </c>
      <c r="C28648" s="56"/>
      <c r="AC28648" s="56"/>
      <c r="AD28648" s="56"/>
      <c r="AE28648" s="56"/>
    </row>
    <row r="28649" spans="1:31" x14ac:dyDescent="0.25">
      <c r="A28649" s="41">
        <v>0</v>
      </c>
      <c r="C28649" s="56"/>
      <c r="AC28649" s="56"/>
      <c r="AD28649" s="56"/>
      <c r="AE28649" s="56"/>
    </row>
    <row r="28650" spans="1:31" x14ac:dyDescent="0.25">
      <c r="A28650" s="41">
        <v>0</v>
      </c>
      <c r="C28650" s="56"/>
      <c r="AC28650" s="56"/>
      <c r="AD28650" s="56"/>
      <c r="AE28650" s="56"/>
    </row>
    <row r="28651" spans="1:31" x14ac:dyDescent="0.25">
      <c r="A28651" s="41">
        <v>0</v>
      </c>
      <c r="C28651" s="56"/>
      <c r="AC28651" s="56"/>
      <c r="AD28651" s="56"/>
      <c r="AE28651" s="56"/>
    </row>
    <row r="28652" spans="1:31" x14ac:dyDescent="0.25">
      <c r="A28652" s="41">
        <v>0</v>
      </c>
      <c r="C28652" s="56"/>
      <c r="AC28652" s="56"/>
      <c r="AD28652" s="56"/>
      <c r="AE28652" s="56"/>
    </row>
    <row r="28653" spans="1:31" x14ac:dyDescent="0.25">
      <c r="A28653" s="41">
        <v>0</v>
      </c>
      <c r="C28653" s="56"/>
      <c r="AC28653" s="56"/>
      <c r="AD28653" s="56"/>
      <c r="AE28653" s="56"/>
    </row>
    <row r="28654" spans="1:31" x14ac:dyDescent="0.25">
      <c r="A28654" s="41">
        <v>0</v>
      </c>
      <c r="C28654" s="56"/>
      <c r="AC28654" s="56"/>
      <c r="AD28654" s="56"/>
      <c r="AE28654" s="56"/>
    </row>
    <row r="28655" spans="1:31" x14ac:dyDescent="0.25">
      <c r="A28655" s="41">
        <v>0</v>
      </c>
      <c r="C28655" s="56"/>
      <c r="AC28655" s="56"/>
      <c r="AD28655" s="56"/>
      <c r="AE28655" s="56"/>
    </row>
    <row r="28656" spans="1:31" x14ac:dyDescent="0.25">
      <c r="A28656" s="41">
        <v>0</v>
      </c>
      <c r="C28656" s="56"/>
      <c r="AC28656" s="56"/>
      <c r="AD28656" s="56"/>
      <c r="AE28656" s="56"/>
    </row>
    <row r="28657" spans="1:31" x14ac:dyDescent="0.25">
      <c r="A28657" s="41">
        <v>0</v>
      </c>
      <c r="C28657" s="56"/>
      <c r="AC28657" s="56"/>
      <c r="AD28657" s="56"/>
      <c r="AE28657" s="56"/>
    </row>
    <row r="28658" spans="1:31" x14ac:dyDescent="0.25">
      <c r="A28658" s="41">
        <v>0</v>
      </c>
      <c r="C28658" s="56"/>
      <c r="AC28658" s="56"/>
      <c r="AD28658" s="56"/>
      <c r="AE28658" s="56"/>
    </row>
    <row r="28659" spans="1:31" x14ac:dyDescent="0.25">
      <c r="A28659" s="41">
        <v>0</v>
      </c>
      <c r="C28659" s="56"/>
      <c r="AC28659" s="56"/>
      <c r="AD28659" s="56"/>
      <c r="AE28659" s="56"/>
    </row>
    <row r="28660" spans="1:31" x14ac:dyDescent="0.25">
      <c r="A28660" s="41">
        <v>0</v>
      </c>
      <c r="C28660" s="56"/>
      <c r="AC28660" s="56"/>
      <c r="AD28660" s="56"/>
      <c r="AE28660" s="56"/>
    </row>
    <row r="28661" spans="1:31" x14ac:dyDescent="0.25">
      <c r="A28661" s="41">
        <v>0</v>
      </c>
      <c r="C28661" s="56"/>
      <c r="AC28661" s="56"/>
      <c r="AD28661" s="56"/>
      <c r="AE28661" s="56"/>
    </row>
    <row r="28662" spans="1:31" x14ac:dyDescent="0.25">
      <c r="A28662" s="41">
        <v>0</v>
      </c>
      <c r="C28662" s="56"/>
      <c r="AC28662" s="56"/>
      <c r="AD28662" s="56"/>
      <c r="AE28662" s="56"/>
    </row>
    <row r="28663" spans="1:31" x14ac:dyDescent="0.25">
      <c r="A28663" s="41">
        <v>0</v>
      </c>
      <c r="C28663" s="56"/>
      <c r="AC28663" s="56"/>
      <c r="AD28663" s="56"/>
      <c r="AE28663" s="56"/>
    </row>
    <row r="28664" spans="1:31" x14ac:dyDescent="0.25">
      <c r="A28664" s="41">
        <v>0</v>
      </c>
      <c r="C28664" s="56"/>
      <c r="AC28664" s="56"/>
      <c r="AD28664" s="56"/>
      <c r="AE28664" s="56"/>
    </row>
    <row r="28665" spans="1:31" x14ac:dyDescent="0.25">
      <c r="A28665" s="41">
        <v>0</v>
      </c>
      <c r="C28665" s="56"/>
      <c r="AC28665" s="56"/>
      <c r="AD28665" s="56"/>
      <c r="AE28665" s="56"/>
    </row>
    <row r="28666" spans="1:31" x14ac:dyDescent="0.25">
      <c r="A28666" s="41">
        <v>0</v>
      </c>
      <c r="C28666" s="56"/>
      <c r="AC28666" s="56"/>
      <c r="AD28666" s="56"/>
      <c r="AE28666" s="56"/>
    </row>
    <row r="28667" spans="1:31" x14ac:dyDescent="0.25">
      <c r="A28667" s="41">
        <v>0</v>
      </c>
      <c r="C28667" s="56"/>
      <c r="AC28667" s="56"/>
      <c r="AD28667" s="56"/>
      <c r="AE28667" s="56"/>
    </row>
    <row r="28668" spans="1:31" x14ac:dyDescent="0.25">
      <c r="A28668" s="41">
        <v>0</v>
      </c>
      <c r="C28668" s="56"/>
      <c r="AC28668" s="56"/>
      <c r="AD28668" s="56"/>
      <c r="AE28668" s="56"/>
    </row>
    <row r="28669" spans="1:31" x14ac:dyDescent="0.25">
      <c r="A28669" s="41">
        <v>0</v>
      </c>
      <c r="C28669" s="56"/>
      <c r="AC28669" s="56"/>
      <c r="AD28669" s="56"/>
      <c r="AE28669" s="56"/>
    </row>
    <row r="28670" spans="1:31" x14ac:dyDescent="0.25">
      <c r="A28670" s="41">
        <v>0</v>
      </c>
      <c r="C28670" s="56"/>
      <c r="AC28670" s="56"/>
      <c r="AD28670" s="56"/>
      <c r="AE28670" s="56"/>
    </row>
    <row r="28671" spans="1:31" x14ac:dyDescent="0.25">
      <c r="A28671" s="41">
        <v>0</v>
      </c>
      <c r="C28671" s="56"/>
      <c r="AC28671" s="56"/>
      <c r="AD28671" s="56"/>
      <c r="AE28671" s="56"/>
    </row>
    <row r="28672" spans="1:31" x14ac:dyDescent="0.25">
      <c r="A28672" s="41">
        <v>0</v>
      </c>
      <c r="C28672" s="56"/>
      <c r="AC28672" s="56"/>
      <c r="AD28672" s="56"/>
      <c r="AE28672" s="56"/>
    </row>
    <row r="28673" spans="1:31" x14ac:dyDescent="0.25">
      <c r="A28673" s="41">
        <v>0</v>
      </c>
      <c r="C28673" s="56"/>
      <c r="AC28673" s="56"/>
      <c r="AD28673" s="56"/>
      <c r="AE28673" s="56"/>
    </row>
    <row r="28674" spans="1:31" x14ac:dyDescent="0.25">
      <c r="A28674" s="41">
        <v>0</v>
      </c>
      <c r="C28674" s="56"/>
      <c r="AC28674" s="56"/>
      <c r="AD28674" s="56"/>
      <c r="AE28674" s="56"/>
    </row>
    <row r="28675" spans="1:31" x14ac:dyDescent="0.25">
      <c r="A28675" s="41">
        <v>0</v>
      </c>
      <c r="C28675" s="56"/>
      <c r="AC28675" s="56"/>
      <c r="AD28675" s="56"/>
      <c r="AE28675" s="56"/>
    </row>
    <row r="28676" spans="1:31" x14ac:dyDescent="0.25">
      <c r="A28676" s="41">
        <v>0</v>
      </c>
      <c r="C28676" s="56"/>
      <c r="AC28676" s="56"/>
      <c r="AD28676" s="56"/>
      <c r="AE28676" s="56"/>
    </row>
    <row r="28677" spans="1:31" x14ac:dyDescent="0.25">
      <c r="A28677" s="41">
        <v>0</v>
      </c>
      <c r="C28677" s="56"/>
      <c r="AC28677" s="56"/>
      <c r="AD28677" s="56"/>
      <c r="AE28677" s="56"/>
    </row>
    <row r="28678" spans="1:31" x14ac:dyDescent="0.25">
      <c r="A28678" s="41">
        <v>0</v>
      </c>
      <c r="C28678" s="56"/>
      <c r="AC28678" s="56"/>
      <c r="AD28678" s="56"/>
      <c r="AE28678" s="56"/>
    </row>
    <row r="28679" spans="1:31" x14ac:dyDescent="0.25">
      <c r="A28679" s="41">
        <v>0</v>
      </c>
      <c r="C28679" s="56"/>
      <c r="AC28679" s="56"/>
      <c r="AD28679" s="56"/>
      <c r="AE28679" s="56"/>
    </row>
    <row r="28680" spans="1:31" x14ac:dyDescent="0.25">
      <c r="A28680" s="41">
        <v>0</v>
      </c>
      <c r="C28680" s="56"/>
      <c r="AC28680" s="56"/>
      <c r="AD28680" s="56"/>
      <c r="AE28680" s="56"/>
    </row>
    <row r="28681" spans="1:31" x14ac:dyDescent="0.25">
      <c r="A28681" s="41">
        <v>0</v>
      </c>
      <c r="C28681" s="56"/>
      <c r="AC28681" s="56"/>
      <c r="AD28681" s="56"/>
      <c r="AE28681" s="56"/>
    </row>
    <row r="28682" spans="1:31" x14ac:dyDescent="0.25">
      <c r="A28682" s="41">
        <v>0</v>
      </c>
      <c r="C28682" s="56"/>
      <c r="AC28682" s="56"/>
      <c r="AD28682" s="56"/>
      <c r="AE28682" s="56"/>
    </row>
    <row r="28683" spans="1:31" x14ac:dyDescent="0.25">
      <c r="A28683" s="41">
        <v>0</v>
      </c>
      <c r="C28683" s="56"/>
      <c r="AC28683" s="56"/>
      <c r="AD28683" s="56"/>
      <c r="AE28683" s="56"/>
    </row>
    <row r="28684" spans="1:31" x14ac:dyDescent="0.25">
      <c r="A28684" s="41">
        <v>0</v>
      </c>
      <c r="C28684" s="56"/>
      <c r="AC28684" s="56"/>
      <c r="AD28684" s="56"/>
      <c r="AE28684" s="56"/>
    </row>
    <row r="28685" spans="1:31" x14ac:dyDescent="0.25">
      <c r="A28685" s="41">
        <v>0</v>
      </c>
      <c r="C28685" s="56"/>
      <c r="AC28685" s="56"/>
      <c r="AD28685" s="56"/>
      <c r="AE28685" s="56"/>
    </row>
    <row r="28686" spans="1:31" x14ac:dyDescent="0.25">
      <c r="A28686" s="41">
        <v>0</v>
      </c>
      <c r="C28686" s="56"/>
      <c r="AC28686" s="56"/>
      <c r="AD28686" s="56"/>
      <c r="AE28686" s="56"/>
    </row>
    <row r="28687" spans="1:31" x14ac:dyDescent="0.25">
      <c r="A28687" s="41">
        <v>0</v>
      </c>
      <c r="C28687" s="56"/>
      <c r="AC28687" s="56"/>
      <c r="AD28687" s="56"/>
      <c r="AE28687" s="56"/>
    </row>
    <row r="28688" spans="1:31" x14ac:dyDescent="0.25">
      <c r="A28688" s="41">
        <v>0</v>
      </c>
      <c r="C28688" s="56"/>
      <c r="AC28688" s="56"/>
      <c r="AD28688" s="56"/>
      <c r="AE28688" s="56"/>
    </row>
    <row r="28689" spans="1:31" x14ac:dyDescent="0.25">
      <c r="A28689" s="41">
        <v>0</v>
      </c>
      <c r="C28689" s="56"/>
      <c r="AC28689" s="56"/>
      <c r="AD28689" s="56"/>
      <c r="AE28689" s="56"/>
    </row>
    <row r="28690" spans="1:31" x14ac:dyDescent="0.25">
      <c r="A28690" s="41">
        <v>0</v>
      </c>
      <c r="C28690" s="56"/>
      <c r="AC28690" s="56"/>
      <c r="AD28690" s="56"/>
      <c r="AE28690" s="56"/>
    </row>
    <row r="28691" spans="1:31" x14ac:dyDescent="0.25">
      <c r="A28691" s="41">
        <v>0</v>
      </c>
      <c r="C28691" s="56"/>
      <c r="AC28691" s="56"/>
      <c r="AD28691" s="56"/>
      <c r="AE28691" s="56"/>
    </row>
    <row r="28692" spans="1:31" x14ac:dyDescent="0.25">
      <c r="A28692" s="41">
        <v>0</v>
      </c>
      <c r="C28692" s="56"/>
      <c r="AC28692" s="56"/>
      <c r="AD28692" s="56"/>
      <c r="AE28692" s="56"/>
    </row>
    <row r="28693" spans="1:31" x14ac:dyDescent="0.25">
      <c r="A28693" s="41">
        <v>0</v>
      </c>
      <c r="C28693" s="56"/>
      <c r="AC28693" s="56"/>
      <c r="AD28693" s="56"/>
      <c r="AE28693" s="56"/>
    </row>
    <row r="28694" spans="1:31" x14ac:dyDescent="0.25">
      <c r="A28694" s="41">
        <v>0</v>
      </c>
      <c r="C28694" s="56"/>
      <c r="AC28694" s="56"/>
      <c r="AD28694" s="56"/>
      <c r="AE28694" s="56"/>
    </row>
    <row r="28695" spans="1:31" x14ac:dyDescent="0.25">
      <c r="A28695" s="41">
        <v>0</v>
      </c>
      <c r="C28695" s="56"/>
      <c r="AC28695" s="56"/>
      <c r="AD28695" s="56"/>
      <c r="AE28695" s="56"/>
    </row>
    <row r="28696" spans="1:31" x14ac:dyDescent="0.25">
      <c r="A28696" s="41">
        <v>0</v>
      </c>
      <c r="C28696" s="56"/>
      <c r="AC28696" s="56"/>
      <c r="AD28696" s="56"/>
      <c r="AE28696" s="56"/>
    </row>
    <row r="28697" spans="1:31" x14ac:dyDescent="0.25">
      <c r="A28697" s="41">
        <v>0</v>
      </c>
      <c r="C28697" s="56"/>
      <c r="AC28697" s="56"/>
      <c r="AD28697" s="56"/>
      <c r="AE28697" s="56"/>
    </row>
    <row r="28698" spans="1:31" x14ac:dyDescent="0.25">
      <c r="A28698" s="41">
        <v>0</v>
      </c>
      <c r="C28698" s="56"/>
      <c r="AC28698" s="56"/>
      <c r="AD28698" s="56"/>
      <c r="AE28698" s="56"/>
    </row>
    <row r="28699" spans="1:31" x14ac:dyDescent="0.25">
      <c r="A28699" s="41">
        <v>0</v>
      </c>
      <c r="C28699" s="56"/>
      <c r="AC28699" s="56"/>
      <c r="AD28699" s="56"/>
      <c r="AE28699" s="56"/>
    </row>
    <row r="28700" spans="1:31" x14ac:dyDescent="0.25">
      <c r="A28700" s="41">
        <v>0</v>
      </c>
      <c r="C28700" s="56"/>
      <c r="AC28700" s="56"/>
      <c r="AD28700" s="56"/>
      <c r="AE28700" s="56"/>
    </row>
    <row r="28701" spans="1:31" x14ac:dyDescent="0.25">
      <c r="A28701" s="41">
        <v>0</v>
      </c>
      <c r="C28701" s="56"/>
      <c r="AC28701" s="56"/>
      <c r="AD28701" s="56"/>
      <c r="AE28701" s="56"/>
    </row>
    <row r="28702" spans="1:31" x14ac:dyDescent="0.25">
      <c r="A28702" s="41">
        <v>0</v>
      </c>
      <c r="C28702" s="56"/>
      <c r="AC28702" s="56"/>
      <c r="AD28702" s="56"/>
      <c r="AE28702" s="56"/>
    </row>
    <row r="28703" spans="1:31" x14ac:dyDescent="0.25">
      <c r="A28703" s="41">
        <v>0</v>
      </c>
      <c r="C28703" s="56"/>
      <c r="AC28703" s="56"/>
      <c r="AD28703" s="56"/>
      <c r="AE28703" s="56"/>
    </row>
    <row r="28704" spans="1:31" x14ac:dyDescent="0.25">
      <c r="A28704" s="41">
        <v>0</v>
      </c>
      <c r="C28704" s="56"/>
      <c r="AC28704" s="56"/>
      <c r="AD28704" s="56"/>
      <c r="AE28704" s="56"/>
    </row>
    <row r="28705" spans="1:31" x14ac:dyDescent="0.25">
      <c r="A28705" s="41">
        <v>0</v>
      </c>
      <c r="C28705" s="56"/>
      <c r="AC28705" s="56"/>
      <c r="AD28705" s="56"/>
      <c r="AE28705" s="56"/>
    </row>
    <row r="28706" spans="1:31" x14ac:dyDescent="0.25">
      <c r="A28706" s="41">
        <v>0</v>
      </c>
      <c r="C28706" s="56"/>
      <c r="AC28706" s="56"/>
      <c r="AD28706" s="56"/>
      <c r="AE28706" s="56"/>
    </row>
    <row r="28707" spans="1:31" x14ac:dyDescent="0.25">
      <c r="A28707" s="41">
        <v>0</v>
      </c>
      <c r="C28707" s="56"/>
      <c r="AC28707" s="56"/>
      <c r="AD28707" s="56"/>
      <c r="AE28707" s="56"/>
    </row>
    <row r="28708" spans="1:31" x14ac:dyDescent="0.25">
      <c r="A28708" s="41">
        <v>0</v>
      </c>
      <c r="C28708" s="56"/>
      <c r="AC28708" s="56"/>
      <c r="AD28708" s="56"/>
      <c r="AE28708" s="56"/>
    </row>
    <row r="28709" spans="1:31" x14ac:dyDescent="0.25">
      <c r="A28709" s="41">
        <v>0</v>
      </c>
      <c r="C28709" s="56"/>
      <c r="AC28709" s="56"/>
      <c r="AD28709" s="56"/>
      <c r="AE28709" s="56"/>
    </row>
    <row r="28710" spans="1:31" x14ac:dyDescent="0.25">
      <c r="A28710" s="41">
        <v>0</v>
      </c>
      <c r="C28710" s="56"/>
      <c r="AC28710" s="56"/>
      <c r="AD28710" s="56"/>
      <c r="AE28710" s="56"/>
    </row>
    <row r="28711" spans="1:31" x14ac:dyDescent="0.25">
      <c r="A28711" s="41">
        <v>0</v>
      </c>
      <c r="C28711" s="56"/>
      <c r="AC28711" s="56"/>
      <c r="AD28711" s="56"/>
      <c r="AE28711" s="56"/>
    </row>
    <row r="28712" spans="1:31" x14ac:dyDescent="0.25">
      <c r="A28712" s="41">
        <v>0</v>
      </c>
      <c r="C28712" s="56"/>
      <c r="AC28712" s="56"/>
      <c r="AD28712" s="56"/>
      <c r="AE28712" s="56"/>
    </row>
    <row r="28713" spans="1:31" x14ac:dyDescent="0.25">
      <c r="A28713" s="41">
        <v>0</v>
      </c>
      <c r="C28713" s="56"/>
      <c r="AC28713" s="56"/>
      <c r="AD28713" s="56"/>
      <c r="AE28713" s="56"/>
    </row>
    <row r="28714" spans="1:31" x14ac:dyDescent="0.25">
      <c r="A28714" s="41">
        <v>0</v>
      </c>
      <c r="C28714" s="56"/>
      <c r="AC28714" s="56"/>
      <c r="AD28714" s="56"/>
      <c r="AE28714" s="56"/>
    </row>
    <row r="28715" spans="1:31" x14ac:dyDescent="0.25">
      <c r="A28715" s="41">
        <v>0</v>
      </c>
      <c r="C28715" s="56"/>
      <c r="AC28715" s="56"/>
      <c r="AD28715" s="56"/>
      <c r="AE28715" s="56"/>
    </row>
    <row r="28716" spans="1:31" x14ac:dyDescent="0.25">
      <c r="A28716" s="41">
        <v>0</v>
      </c>
      <c r="C28716" s="56"/>
      <c r="AC28716" s="56"/>
      <c r="AD28716" s="56"/>
      <c r="AE28716" s="56"/>
    </row>
    <row r="28717" spans="1:31" x14ac:dyDescent="0.25">
      <c r="A28717" s="41">
        <v>0</v>
      </c>
      <c r="C28717" s="56"/>
      <c r="AC28717" s="56"/>
      <c r="AD28717" s="56"/>
      <c r="AE28717" s="56"/>
    </row>
    <row r="28718" spans="1:31" x14ac:dyDescent="0.25">
      <c r="A28718" s="41">
        <v>0</v>
      </c>
      <c r="C28718" s="56"/>
      <c r="AC28718" s="56"/>
      <c r="AD28718" s="56"/>
      <c r="AE28718" s="56"/>
    </row>
    <row r="28719" spans="1:31" x14ac:dyDescent="0.25">
      <c r="A28719" s="41">
        <v>0</v>
      </c>
      <c r="C28719" s="56"/>
      <c r="AC28719" s="56"/>
      <c r="AD28719" s="56"/>
      <c r="AE28719" s="56"/>
    </row>
    <row r="28720" spans="1:31" x14ac:dyDescent="0.25">
      <c r="A28720" s="41">
        <v>0</v>
      </c>
      <c r="C28720" s="56"/>
      <c r="AC28720" s="56"/>
      <c r="AD28720" s="56"/>
      <c r="AE28720" s="56"/>
    </row>
    <row r="28721" spans="1:31" x14ac:dyDescent="0.25">
      <c r="A28721" s="41">
        <v>0</v>
      </c>
      <c r="C28721" s="56"/>
      <c r="AC28721" s="56"/>
      <c r="AD28721" s="56"/>
      <c r="AE28721" s="56"/>
    </row>
    <row r="28722" spans="1:31" x14ac:dyDescent="0.25">
      <c r="A28722" s="41">
        <v>0</v>
      </c>
      <c r="C28722" s="56"/>
      <c r="AC28722" s="56"/>
      <c r="AD28722" s="56"/>
      <c r="AE28722" s="56"/>
    </row>
    <row r="28723" spans="1:31" x14ac:dyDescent="0.25">
      <c r="A28723" s="41">
        <v>0</v>
      </c>
      <c r="C28723" s="56"/>
      <c r="AC28723" s="56"/>
      <c r="AD28723" s="56"/>
      <c r="AE28723" s="56"/>
    </row>
    <row r="28724" spans="1:31" x14ac:dyDescent="0.25">
      <c r="A28724" s="41">
        <v>0</v>
      </c>
      <c r="C28724" s="56"/>
      <c r="AC28724" s="56"/>
      <c r="AD28724" s="56"/>
      <c r="AE28724" s="56"/>
    </row>
    <row r="28725" spans="1:31" x14ac:dyDescent="0.25">
      <c r="A28725" s="41">
        <v>0</v>
      </c>
      <c r="C28725" s="56"/>
      <c r="AC28725" s="56"/>
      <c r="AD28725" s="56"/>
      <c r="AE28725" s="56"/>
    </row>
    <row r="28726" spans="1:31" x14ac:dyDescent="0.25">
      <c r="A28726" s="41">
        <v>0</v>
      </c>
      <c r="C28726" s="56"/>
      <c r="AC28726" s="56"/>
      <c r="AD28726" s="56"/>
      <c r="AE28726" s="56"/>
    </row>
    <row r="28727" spans="1:31" x14ac:dyDescent="0.25">
      <c r="A28727" s="41">
        <v>0</v>
      </c>
      <c r="C28727" s="56"/>
      <c r="AC28727" s="56"/>
      <c r="AD28727" s="56"/>
      <c r="AE28727" s="56"/>
    </row>
    <row r="28728" spans="1:31" x14ac:dyDescent="0.25">
      <c r="A28728" s="41">
        <v>0</v>
      </c>
      <c r="C28728" s="56"/>
      <c r="AC28728" s="56"/>
      <c r="AD28728" s="56"/>
      <c r="AE28728" s="56"/>
    </row>
    <row r="28729" spans="1:31" x14ac:dyDescent="0.25">
      <c r="A28729" s="41">
        <v>0</v>
      </c>
      <c r="C28729" s="56"/>
      <c r="AC28729" s="56"/>
      <c r="AD28729" s="56"/>
      <c r="AE28729" s="56"/>
    </row>
    <row r="28730" spans="1:31" x14ac:dyDescent="0.25">
      <c r="A28730" s="41">
        <v>0</v>
      </c>
      <c r="C28730" s="56"/>
      <c r="AC28730" s="56"/>
      <c r="AD28730" s="56"/>
      <c r="AE28730" s="56"/>
    </row>
    <row r="28731" spans="1:31" x14ac:dyDescent="0.25">
      <c r="A28731" s="41">
        <v>0</v>
      </c>
      <c r="C28731" s="56"/>
      <c r="AC28731" s="56"/>
      <c r="AD28731" s="56"/>
      <c r="AE28731" s="56"/>
    </row>
    <row r="28732" spans="1:31" x14ac:dyDescent="0.25">
      <c r="A28732" s="41">
        <v>0</v>
      </c>
      <c r="C28732" s="56"/>
      <c r="AC28732" s="56"/>
      <c r="AD28732" s="56"/>
      <c r="AE28732" s="56"/>
    </row>
    <row r="28733" spans="1:31" x14ac:dyDescent="0.25">
      <c r="A28733" s="41">
        <v>0</v>
      </c>
      <c r="C28733" s="56"/>
      <c r="AC28733" s="56"/>
      <c r="AD28733" s="56"/>
      <c r="AE28733" s="56"/>
    </row>
    <row r="28734" spans="1:31" x14ac:dyDescent="0.25">
      <c r="A28734" s="41">
        <v>0</v>
      </c>
      <c r="C28734" s="56"/>
      <c r="AC28734" s="56"/>
      <c r="AD28734" s="56"/>
      <c r="AE28734" s="56"/>
    </row>
    <row r="28735" spans="1:31" x14ac:dyDescent="0.25">
      <c r="A28735" s="41">
        <v>0</v>
      </c>
      <c r="C28735" s="56"/>
      <c r="AC28735" s="56"/>
      <c r="AD28735" s="56"/>
      <c r="AE28735" s="56"/>
    </row>
    <row r="28736" spans="1:31" x14ac:dyDescent="0.25">
      <c r="A28736" s="41">
        <v>0</v>
      </c>
      <c r="C28736" s="56"/>
      <c r="AC28736" s="56"/>
      <c r="AD28736" s="56"/>
      <c r="AE28736" s="56"/>
    </row>
    <row r="28737" spans="1:31" x14ac:dyDescent="0.25">
      <c r="A28737" s="41">
        <v>0</v>
      </c>
      <c r="C28737" s="56"/>
      <c r="AC28737" s="56"/>
      <c r="AD28737" s="56"/>
      <c r="AE28737" s="56"/>
    </row>
    <row r="28738" spans="1:31" x14ac:dyDescent="0.25">
      <c r="A28738" s="41">
        <v>0</v>
      </c>
      <c r="C28738" s="56"/>
      <c r="AC28738" s="56"/>
      <c r="AD28738" s="56"/>
      <c r="AE28738" s="56"/>
    </row>
    <row r="28739" spans="1:31" x14ac:dyDescent="0.25">
      <c r="A28739" s="41">
        <v>0</v>
      </c>
      <c r="C28739" s="56"/>
      <c r="AC28739" s="56"/>
      <c r="AD28739" s="56"/>
      <c r="AE28739" s="56"/>
    </row>
    <row r="28740" spans="1:31" x14ac:dyDescent="0.25">
      <c r="A28740" s="41">
        <v>0</v>
      </c>
      <c r="C28740" s="56"/>
      <c r="AC28740" s="56"/>
      <c r="AD28740" s="56"/>
      <c r="AE28740" s="56"/>
    </row>
    <row r="28741" spans="1:31" x14ac:dyDescent="0.25">
      <c r="A28741" s="41">
        <v>0</v>
      </c>
      <c r="C28741" s="56"/>
      <c r="AC28741" s="56"/>
      <c r="AD28741" s="56"/>
      <c r="AE28741" s="56"/>
    </row>
    <row r="28742" spans="1:31" x14ac:dyDescent="0.25">
      <c r="A28742" s="41">
        <v>0</v>
      </c>
      <c r="C28742" s="56"/>
      <c r="AC28742" s="56"/>
      <c r="AD28742" s="56"/>
      <c r="AE28742" s="56"/>
    </row>
    <row r="28743" spans="1:31" x14ac:dyDescent="0.25">
      <c r="A28743" s="41">
        <v>0</v>
      </c>
      <c r="C28743" s="56"/>
      <c r="AC28743" s="56"/>
      <c r="AD28743" s="56"/>
      <c r="AE28743" s="56"/>
    </row>
    <row r="28744" spans="1:31" x14ac:dyDescent="0.25">
      <c r="A28744" s="41">
        <v>0</v>
      </c>
      <c r="C28744" s="56"/>
      <c r="AC28744" s="56"/>
      <c r="AD28744" s="56"/>
      <c r="AE28744" s="56"/>
    </row>
    <row r="28745" spans="1:31" x14ac:dyDescent="0.25">
      <c r="A28745" s="41">
        <v>0</v>
      </c>
      <c r="C28745" s="56"/>
      <c r="AC28745" s="56"/>
      <c r="AD28745" s="56"/>
      <c r="AE28745" s="56"/>
    </row>
    <row r="28746" spans="1:31" x14ac:dyDescent="0.25">
      <c r="A28746" s="41">
        <v>0</v>
      </c>
      <c r="C28746" s="56"/>
      <c r="AC28746" s="56"/>
      <c r="AD28746" s="56"/>
      <c r="AE28746" s="56"/>
    </row>
    <row r="28747" spans="1:31" x14ac:dyDescent="0.25">
      <c r="A28747" s="41">
        <v>0</v>
      </c>
      <c r="C28747" s="56"/>
      <c r="AC28747" s="56"/>
      <c r="AD28747" s="56"/>
      <c r="AE28747" s="56"/>
    </row>
    <row r="28748" spans="1:31" x14ac:dyDescent="0.25">
      <c r="A28748" s="41">
        <v>0</v>
      </c>
      <c r="C28748" s="56"/>
      <c r="AC28748" s="56"/>
      <c r="AD28748" s="56"/>
      <c r="AE28748" s="56"/>
    </row>
    <row r="28749" spans="1:31" x14ac:dyDescent="0.25">
      <c r="A28749" s="41">
        <v>0</v>
      </c>
      <c r="C28749" s="56"/>
      <c r="AC28749" s="56"/>
      <c r="AD28749" s="56"/>
      <c r="AE28749" s="56"/>
    </row>
    <row r="28750" spans="1:31" x14ac:dyDescent="0.25">
      <c r="A28750" s="41">
        <v>0</v>
      </c>
      <c r="C28750" s="56"/>
      <c r="AC28750" s="56"/>
      <c r="AD28750" s="56"/>
      <c r="AE28750" s="56"/>
    </row>
    <row r="28751" spans="1:31" x14ac:dyDescent="0.25">
      <c r="A28751" s="41">
        <v>0</v>
      </c>
      <c r="C28751" s="56"/>
      <c r="AC28751" s="56"/>
      <c r="AD28751" s="56"/>
      <c r="AE28751" s="56"/>
    </row>
    <row r="28752" spans="1:31" x14ac:dyDescent="0.25">
      <c r="A28752" s="41">
        <v>0</v>
      </c>
      <c r="C28752" s="56"/>
      <c r="AC28752" s="56"/>
      <c r="AD28752" s="56"/>
      <c r="AE28752" s="56"/>
    </row>
    <row r="28753" spans="1:31" x14ac:dyDescent="0.25">
      <c r="A28753" s="41">
        <v>0</v>
      </c>
      <c r="C28753" s="56"/>
      <c r="AC28753" s="56"/>
      <c r="AD28753" s="56"/>
      <c r="AE28753" s="56"/>
    </row>
    <row r="28754" spans="1:31" x14ac:dyDescent="0.25">
      <c r="A28754" s="41">
        <v>0</v>
      </c>
      <c r="C28754" s="56"/>
      <c r="AC28754" s="56"/>
      <c r="AD28754" s="56"/>
      <c r="AE28754" s="56"/>
    </row>
    <row r="28755" spans="1:31" x14ac:dyDescent="0.25">
      <c r="A28755" s="41">
        <v>0</v>
      </c>
      <c r="C28755" s="56"/>
      <c r="AC28755" s="56"/>
      <c r="AD28755" s="56"/>
      <c r="AE28755" s="56"/>
    </row>
    <row r="28756" spans="1:31" x14ac:dyDescent="0.25">
      <c r="A28756" s="41">
        <v>0</v>
      </c>
      <c r="C28756" s="56"/>
      <c r="AC28756" s="56"/>
      <c r="AD28756" s="56"/>
      <c r="AE28756" s="56"/>
    </row>
    <row r="28757" spans="1:31" x14ac:dyDescent="0.25">
      <c r="A28757" s="41">
        <v>0</v>
      </c>
      <c r="C28757" s="56"/>
      <c r="AC28757" s="56"/>
      <c r="AD28757" s="56"/>
      <c r="AE28757" s="56"/>
    </row>
    <row r="28758" spans="1:31" x14ac:dyDescent="0.25">
      <c r="A28758" s="41">
        <v>0</v>
      </c>
      <c r="C28758" s="56"/>
      <c r="AC28758" s="56"/>
      <c r="AD28758" s="56"/>
      <c r="AE28758" s="56"/>
    </row>
    <row r="28759" spans="1:31" x14ac:dyDescent="0.25">
      <c r="A28759" s="41">
        <v>0</v>
      </c>
      <c r="C28759" s="56"/>
      <c r="AC28759" s="56"/>
      <c r="AD28759" s="56"/>
      <c r="AE28759" s="56"/>
    </row>
    <row r="28760" spans="1:31" x14ac:dyDescent="0.25">
      <c r="A28760" s="41">
        <v>0</v>
      </c>
      <c r="C28760" s="56"/>
      <c r="AC28760" s="56"/>
      <c r="AD28760" s="56"/>
      <c r="AE28760" s="56"/>
    </row>
    <row r="28761" spans="1:31" x14ac:dyDescent="0.25">
      <c r="A28761" s="41">
        <v>0</v>
      </c>
      <c r="C28761" s="56"/>
      <c r="AC28761" s="56"/>
      <c r="AD28761" s="56"/>
      <c r="AE28761" s="56"/>
    </row>
    <row r="28762" spans="1:31" x14ac:dyDescent="0.25">
      <c r="A28762" s="41">
        <v>0</v>
      </c>
      <c r="C28762" s="56"/>
      <c r="AC28762" s="56"/>
      <c r="AD28762" s="56"/>
      <c r="AE28762" s="56"/>
    </row>
    <row r="28763" spans="1:31" x14ac:dyDescent="0.25">
      <c r="A28763" s="41">
        <v>0</v>
      </c>
      <c r="C28763" s="56"/>
      <c r="AC28763" s="56"/>
      <c r="AD28763" s="56"/>
      <c r="AE28763" s="56"/>
    </row>
    <row r="28764" spans="1:31" x14ac:dyDescent="0.25">
      <c r="A28764" s="41">
        <v>0</v>
      </c>
      <c r="C28764" s="56"/>
      <c r="AC28764" s="56"/>
      <c r="AD28764" s="56"/>
      <c r="AE28764" s="56"/>
    </row>
    <row r="28765" spans="1:31" x14ac:dyDescent="0.25">
      <c r="A28765" s="41">
        <v>0</v>
      </c>
      <c r="C28765" s="56"/>
      <c r="AC28765" s="56"/>
      <c r="AD28765" s="56"/>
      <c r="AE28765" s="56"/>
    </row>
    <row r="28766" spans="1:31" x14ac:dyDescent="0.25">
      <c r="A28766" s="41">
        <v>0</v>
      </c>
      <c r="C28766" s="56"/>
      <c r="AC28766" s="56"/>
      <c r="AD28766" s="56"/>
      <c r="AE28766" s="56"/>
    </row>
    <row r="28767" spans="1:31" x14ac:dyDescent="0.25">
      <c r="A28767" s="41">
        <v>0</v>
      </c>
      <c r="C28767" s="56"/>
      <c r="AC28767" s="56"/>
      <c r="AD28767" s="56"/>
      <c r="AE28767" s="56"/>
    </row>
    <row r="28768" spans="1:31" x14ac:dyDescent="0.25">
      <c r="A28768" s="41">
        <v>0</v>
      </c>
      <c r="C28768" s="56"/>
      <c r="AC28768" s="56"/>
      <c r="AD28768" s="56"/>
      <c r="AE28768" s="56"/>
    </row>
    <row r="28769" spans="1:31" x14ac:dyDescent="0.25">
      <c r="A28769" s="41">
        <v>0</v>
      </c>
      <c r="C28769" s="56"/>
      <c r="AC28769" s="56"/>
      <c r="AD28769" s="56"/>
      <c r="AE28769" s="56"/>
    </row>
    <row r="28770" spans="1:31" x14ac:dyDescent="0.25">
      <c r="A28770" s="41">
        <v>0</v>
      </c>
      <c r="C28770" s="56"/>
      <c r="AC28770" s="56"/>
      <c r="AD28770" s="56"/>
      <c r="AE28770" s="56"/>
    </row>
    <row r="28771" spans="1:31" x14ac:dyDescent="0.25">
      <c r="A28771" s="41">
        <v>0</v>
      </c>
      <c r="C28771" s="56"/>
      <c r="AC28771" s="56"/>
      <c r="AD28771" s="56"/>
      <c r="AE28771" s="56"/>
    </row>
    <row r="28772" spans="1:31" x14ac:dyDescent="0.25">
      <c r="A28772" s="41">
        <v>0</v>
      </c>
      <c r="C28772" s="56"/>
      <c r="AC28772" s="56"/>
      <c r="AD28772" s="56"/>
      <c r="AE28772" s="56"/>
    </row>
    <row r="28773" spans="1:31" x14ac:dyDescent="0.25">
      <c r="A28773" s="41">
        <v>0</v>
      </c>
      <c r="C28773" s="56"/>
      <c r="AC28773" s="56"/>
      <c r="AD28773" s="56"/>
      <c r="AE28773" s="56"/>
    </row>
    <row r="28774" spans="1:31" x14ac:dyDescent="0.25">
      <c r="A28774" s="41">
        <v>0</v>
      </c>
      <c r="C28774" s="56"/>
      <c r="AC28774" s="56"/>
      <c r="AD28774" s="56"/>
      <c r="AE28774" s="56"/>
    </row>
    <row r="28775" spans="1:31" x14ac:dyDescent="0.25">
      <c r="A28775" s="41">
        <v>0</v>
      </c>
      <c r="C28775" s="56"/>
      <c r="AC28775" s="56"/>
      <c r="AD28775" s="56"/>
      <c r="AE28775" s="56"/>
    </row>
    <row r="28776" spans="1:31" x14ac:dyDescent="0.25">
      <c r="A28776" s="41">
        <v>0</v>
      </c>
      <c r="C28776" s="56"/>
      <c r="AC28776" s="56"/>
      <c r="AD28776" s="56"/>
      <c r="AE28776" s="56"/>
    </row>
    <row r="28777" spans="1:31" x14ac:dyDescent="0.25">
      <c r="A28777" s="41">
        <v>0</v>
      </c>
      <c r="C28777" s="56"/>
      <c r="AC28777" s="56"/>
      <c r="AD28777" s="56"/>
      <c r="AE28777" s="56"/>
    </row>
    <row r="28778" spans="1:31" x14ac:dyDescent="0.25">
      <c r="A28778" s="41">
        <v>0</v>
      </c>
      <c r="C28778" s="56"/>
      <c r="AC28778" s="56"/>
      <c r="AD28778" s="56"/>
      <c r="AE28778" s="56"/>
    </row>
    <row r="28779" spans="1:31" x14ac:dyDescent="0.25">
      <c r="A28779" s="41">
        <v>0</v>
      </c>
      <c r="C28779" s="56"/>
      <c r="AC28779" s="56"/>
      <c r="AD28779" s="56"/>
      <c r="AE28779" s="56"/>
    </row>
    <row r="28780" spans="1:31" x14ac:dyDescent="0.25">
      <c r="A28780" s="41">
        <v>0</v>
      </c>
      <c r="C28780" s="56"/>
      <c r="AC28780" s="56"/>
      <c r="AD28780" s="56"/>
      <c r="AE28780" s="56"/>
    </row>
    <row r="28781" spans="1:31" x14ac:dyDescent="0.25">
      <c r="A28781" s="41">
        <v>0</v>
      </c>
      <c r="C28781" s="56"/>
      <c r="AC28781" s="56"/>
      <c r="AD28781" s="56"/>
      <c r="AE28781" s="56"/>
    </row>
    <row r="28782" spans="1:31" x14ac:dyDescent="0.25">
      <c r="A28782" s="41">
        <v>0</v>
      </c>
      <c r="C28782" s="56"/>
      <c r="AC28782" s="56"/>
      <c r="AD28782" s="56"/>
      <c r="AE28782" s="56"/>
    </row>
    <row r="28783" spans="1:31" x14ac:dyDescent="0.25">
      <c r="A28783" s="41">
        <v>0</v>
      </c>
      <c r="C28783" s="56"/>
      <c r="AC28783" s="56"/>
      <c r="AD28783" s="56"/>
      <c r="AE28783" s="56"/>
    </row>
    <row r="28784" spans="1:31" x14ac:dyDescent="0.25">
      <c r="A28784" s="41">
        <v>0</v>
      </c>
      <c r="C28784" s="56"/>
      <c r="AC28784" s="56"/>
      <c r="AD28784" s="56"/>
      <c r="AE28784" s="56"/>
    </row>
    <row r="28785" spans="1:31" x14ac:dyDescent="0.25">
      <c r="A28785" s="41">
        <v>0</v>
      </c>
      <c r="C28785" s="56"/>
      <c r="AC28785" s="56"/>
      <c r="AD28785" s="56"/>
      <c r="AE28785" s="56"/>
    </row>
    <row r="28786" spans="1:31" x14ac:dyDescent="0.25">
      <c r="A28786" s="41">
        <v>0</v>
      </c>
      <c r="C28786" s="56"/>
      <c r="AC28786" s="56"/>
      <c r="AD28786" s="56"/>
      <c r="AE28786" s="56"/>
    </row>
    <row r="28787" spans="1:31" x14ac:dyDescent="0.25">
      <c r="A28787" s="41">
        <v>0</v>
      </c>
      <c r="C28787" s="56"/>
      <c r="AC28787" s="56"/>
      <c r="AD28787" s="56"/>
      <c r="AE28787" s="56"/>
    </row>
    <row r="28788" spans="1:31" x14ac:dyDescent="0.25">
      <c r="A28788" s="41">
        <v>0</v>
      </c>
      <c r="C28788" s="56"/>
      <c r="AC28788" s="56"/>
      <c r="AD28788" s="56"/>
      <c r="AE28788" s="56"/>
    </row>
    <row r="28789" spans="1:31" x14ac:dyDescent="0.25">
      <c r="A28789" s="41">
        <v>0</v>
      </c>
      <c r="C28789" s="56"/>
      <c r="AC28789" s="56"/>
      <c r="AD28789" s="56"/>
      <c r="AE28789" s="56"/>
    </row>
    <row r="28790" spans="1:31" x14ac:dyDescent="0.25">
      <c r="A28790" s="41">
        <v>0</v>
      </c>
      <c r="C28790" s="56"/>
      <c r="AC28790" s="56"/>
      <c r="AD28790" s="56"/>
      <c r="AE28790" s="56"/>
    </row>
    <row r="28791" spans="1:31" x14ac:dyDescent="0.25">
      <c r="A28791" s="41">
        <v>0</v>
      </c>
      <c r="C28791" s="56"/>
      <c r="AC28791" s="56"/>
      <c r="AD28791" s="56"/>
      <c r="AE28791" s="56"/>
    </row>
    <row r="28792" spans="1:31" x14ac:dyDescent="0.25">
      <c r="A28792" s="41">
        <v>0</v>
      </c>
      <c r="C28792" s="56"/>
      <c r="AC28792" s="56"/>
      <c r="AD28792" s="56"/>
      <c r="AE28792" s="56"/>
    </row>
    <row r="28793" spans="1:31" x14ac:dyDescent="0.25">
      <c r="A28793" s="41">
        <v>0</v>
      </c>
      <c r="C28793" s="56"/>
      <c r="AC28793" s="56"/>
      <c r="AD28793" s="56"/>
      <c r="AE28793" s="56"/>
    </row>
    <row r="28794" spans="1:31" x14ac:dyDescent="0.25">
      <c r="A28794" s="41">
        <v>0</v>
      </c>
      <c r="C28794" s="56"/>
      <c r="AC28794" s="56"/>
      <c r="AD28794" s="56"/>
      <c r="AE28794" s="56"/>
    </row>
    <row r="28795" spans="1:31" x14ac:dyDescent="0.25">
      <c r="A28795" s="41">
        <v>0</v>
      </c>
      <c r="C28795" s="56"/>
      <c r="AC28795" s="56"/>
      <c r="AD28795" s="56"/>
      <c r="AE28795" s="56"/>
    </row>
    <row r="28796" spans="1:31" x14ac:dyDescent="0.25">
      <c r="A28796" s="41">
        <v>0</v>
      </c>
      <c r="C28796" s="56"/>
      <c r="AC28796" s="56"/>
      <c r="AD28796" s="56"/>
      <c r="AE28796" s="56"/>
    </row>
    <row r="28797" spans="1:31" x14ac:dyDescent="0.25">
      <c r="A28797" s="41">
        <v>2</v>
      </c>
      <c r="C28797" s="56"/>
      <c r="AC28797" s="56"/>
      <c r="AD28797" s="56"/>
      <c r="AE28797" s="56"/>
    </row>
    <row r="28798" spans="1:31" x14ac:dyDescent="0.25">
      <c r="A28798" s="41">
        <v>0</v>
      </c>
      <c r="C28798" s="56"/>
      <c r="AC28798" s="56"/>
      <c r="AD28798" s="56"/>
      <c r="AE28798" s="56"/>
    </row>
    <row r="28799" spans="1:31" x14ac:dyDescent="0.25">
      <c r="A28799" s="41">
        <v>0</v>
      </c>
      <c r="C28799" s="56"/>
      <c r="AC28799" s="56"/>
      <c r="AD28799" s="56"/>
      <c r="AE28799" s="56"/>
    </row>
    <row r="28800" spans="1:31" x14ac:dyDescent="0.25">
      <c r="A28800" s="41">
        <v>0</v>
      </c>
      <c r="C28800" s="56"/>
      <c r="AC28800" s="56"/>
      <c r="AD28800" s="56"/>
      <c r="AE28800" s="56"/>
    </row>
    <row r="28801" spans="1:31" x14ac:dyDescent="0.25">
      <c r="A28801" s="41">
        <v>0</v>
      </c>
      <c r="C28801" s="56"/>
      <c r="AC28801" s="56"/>
      <c r="AD28801" s="56"/>
      <c r="AE28801" s="56"/>
    </row>
    <row r="28802" spans="1:31" x14ac:dyDescent="0.25">
      <c r="A28802" s="41">
        <v>0</v>
      </c>
      <c r="C28802" s="56"/>
      <c r="AC28802" s="56"/>
      <c r="AD28802" s="56"/>
      <c r="AE28802" s="56"/>
    </row>
    <row r="28803" spans="1:31" x14ac:dyDescent="0.25">
      <c r="A28803" s="41">
        <v>0</v>
      </c>
      <c r="C28803" s="56"/>
      <c r="AC28803" s="56"/>
      <c r="AD28803" s="56"/>
      <c r="AE28803" s="56"/>
    </row>
    <row r="28804" spans="1:31" x14ac:dyDescent="0.25">
      <c r="A28804" s="41">
        <v>0</v>
      </c>
      <c r="C28804" s="56"/>
      <c r="AC28804" s="56"/>
      <c r="AD28804" s="56"/>
      <c r="AE28804" s="56"/>
    </row>
    <row r="28805" spans="1:31" x14ac:dyDescent="0.25">
      <c r="A28805" s="41">
        <v>0</v>
      </c>
      <c r="C28805" s="56"/>
      <c r="AC28805" s="56"/>
      <c r="AD28805" s="56"/>
      <c r="AE28805" s="56"/>
    </row>
    <row r="28806" spans="1:31" x14ac:dyDescent="0.25">
      <c r="A28806" s="41">
        <v>0</v>
      </c>
      <c r="C28806" s="56"/>
      <c r="AC28806" s="56"/>
      <c r="AD28806" s="56"/>
      <c r="AE28806" s="56"/>
    </row>
    <row r="28807" spans="1:31" x14ac:dyDescent="0.25">
      <c r="A28807" s="41">
        <v>0</v>
      </c>
      <c r="C28807" s="56"/>
      <c r="AC28807" s="56"/>
      <c r="AD28807" s="56"/>
      <c r="AE28807" s="56"/>
    </row>
    <row r="28808" spans="1:31" x14ac:dyDescent="0.25">
      <c r="A28808" s="41">
        <v>0</v>
      </c>
      <c r="C28808" s="56"/>
      <c r="AC28808" s="56"/>
      <c r="AD28808" s="56"/>
      <c r="AE28808" s="56"/>
    </row>
    <row r="28809" spans="1:31" x14ac:dyDescent="0.25">
      <c r="A28809" s="41">
        <v>0</v>
      </c>
      <c r="C28809" s="56"/>
      <c r="AC28809" s="56"/>
      <c r="AD28809" s="56"/>
      <c r="AE28809" s="56"/>
    </row>
    <row r="28810" spans="1:31" x14ac:dyDescent="0.25">
      <c r="A28810" s="41">
        <v>0</v>
      </c>
      <c r="C28810" s="56"/>
      <c r="AC28810" s="56"/>
      <c r="AD28810" s="56"/>
      <c r="AE28810" s="56"/>
    </row>
    <row r="28811" spans="1:31" x14ac:dyDescent="0.25">
      <c r="A28811" s="41">
        <v>0</v>
      </c>
      <c r="C28811" s="56"/>
      <c r="AC28811" s="56"/>
      <c r="AD28811" s="56"/>
      <c r="AE28811" s="56"/>
    </row>
    <row r="28812" spans="1:31" x14ac:dyDescent="0.25">
      <c r="A28812" s="41">
        <v>0</v>
      </c>
      <c r="C28812" s="56"/>
      <c r="AC28812" s="56"/>
      <c r="AD28812" s="56"/>
      <c r="AE28812" s="56"/>
    </row>
    <row r="28813" spans="1:31" x14ac:dyDescent="0.25">
      <c r="A28813" s="41">
        <v>0</v>
      </c>
      <c r="C28813" s="56"/>
      <c r="AC28813" s="56"/>
      <c r="AD28813" s="56"/>
      <c r="AE28813" s="56"/>
    </row>
    <row r="28814" spans="1:31" x14ac:dyDescent="0.25">
      <c r="A28814" s="41">
        <v>0</v>
      </c>
      <c r="C28814" s="56"/>
      <c r="AC28814" s="56"/>
      <c r="AD28814" s="56"/>
      <c r="AE28814" s="56"/>
    </row>
    <row r="28815" spans="1:31" x14ac:dyDescent="0.25">
      <c r="A28815" s="41">
        <v>0</v>
      </c>
      <c r="C28815" s="56"/>
      <c r="AC28815" s="56"/>
      <c r="AD28815" s="56"/>
      <c r="AE28815" s="56"/>
    </row>
    <row r="28816" spans="1:31" x14ac:dyDescent="0.25">
      <c r="A28816" s="41">
        <v>0</v>
      </c>
      <c r="C28816" s="56"/>
      <c r="AC28816" s="56"/>
      <c r="AD28816" s="56"/>
      <c r="AE28816" s="56"/>
    </row>
    <row r="28817" spans="1:31" x14ac:dyDescent="0.25">
      <c r="A28817" s="41">
        <v>0</v>
      </c>
      <c r="C28817" s="56"/>
      <c r="AC28817" s="56"/>
      <c r="AD28817" s="56"/>
      <c r="AE28817" s="56"/>
    </row>
    <row r="28818" spans="1:31" x14ac:dyDescent="0.25">
      <c r="A28818" s="41">
        <v>0</v>
      </c>
      <c r="C28818" s="56"/>
      <c r="AC28818" s="56"/>
      <c r="AD28818" s="56"/>
      <c r="AE28818" s="56"/>
    </row>
    <row r="28819" spans="1:31" x14ac:dyDescent="0.25">
      <c r="A28819" s="41">
        <v>0</v>
      </c>
      <c r="C28819" s="56"/>
      <c r="AC28819" s="56"/>
      <c r="AD28819" s="56"/>
      <c r="AE28819" s="56"/>
    </row>
    <row r="28820" spans="1:31" x14ac:dyDescent="0.25">
      <c r="A28820" s="41">
        <v>0</v>
      </c>
      <c r="C28820" s="56"/>
      <c r="AC28820" s="56"/>
      <c r="AD28820" s="56"/>
      <c r="AE28820" s="56"/>
    </row>
    <row r="28821" spans="1:31" x14ac:dyDescent="0.25">
      <c r="A28821" s="41">
        <v>0</v>
      </c>
      <c r="C28821" s="56"/>
      <c r="AC28821" s="56"/>
      <c r="AD28821" s="56"/>
      <c r="AE28821" s="56"/>
    </row>
    <row r="28822" spans="1:31" x14ac:dyDescent="0.25">
      <c r="A28822" s="41">
        <v>0</v>
      </c>
      <c r="C28822" s="56"/>
      <c r="AC28822" s="56"/>
      <c r="AD28822" s="56"/>
      <c r="AE28822" s="56"/>
    </row>
    <row r="28823" spans="1:31" x14ac:dyDescent="0.25">
      <c r="A28823" s="41">
        <v>0</v>
      </c>
      <c r="C28823" s="56"/>
      <c r="AC28823" s="56"/>
      <c r="AD28823" s="56"/>
      <c r="AE28823" s="56"/>
    </row>
    <row r="28824" spans="1:31" x14ac:dyDescent="0.25">
      <c r="A28824" s="41">
        <v>0</v>
      </c>
      <c r="C28824" s="56"/>
      <c r="AC28824" s="56"/>
      <c r="AD28824" s="56"/>
      <c r="AE28824" s="56"/>
    </row>
    <row r="28825" spans="1:31" x14ac:dyDescent="0.25">
      <c r="A28825" s="41">
        <v>0</v>
      </c>
      <c r="C28825" s="56"/>
      <c r="AC28825" s="56"/>
      <c r="AD28825" s="56"/>
      <c r="AE28825" s="56"/>
    </row>
    <row r="28826" spans="1:31" x14ac:dyDescent="0.25">
      <c r="A28826" s="41">
        <v>0</v>
      </c>
      <c r="C28826" s="56"/>
      <c r="AC28826" s="56"/>
      <c r="AD28826" s="56"/>
      <c r="AE28826" s="56"/>
    </row>
    <row r="28827" spans="1:31" x14ac:dyDescent="0.25">
      <c r="A28827" s="41">
        <v>0</v>
      </c>
      <c r="C28827" s="56"/>
      <c r="AC28827" s="56"/>
      <c r="AD28827" s="56"/>
      <c r="AE28827" s="56"/>
    </row>
    <row r="28828" spans="1:31" x14ac:dyDescent="0.25">
      <c r="A28828" s="41">
        <v>0</v>
      </c>
      <c r="C28828" s="56"/>
      <c r="AC28828" s="56"/>
      <c r="AD28828" s="56"/>
      <c r="AE28828" s="56"/>
    </row>
    <row r="28829" spans="1:31" x14ac:dyDescent="0.25">
      <c r="A28829" s="41">
        <v>0</v>
      </c>
      <c r="C28829" s="56"/>
      <c r="AC28829" s="56"/>
      <c r="AD28829" s="56"/>
      <c r="AE28829" s="56"/>
    </row>
    <row r="28830" spans="1:31" x14ac:dyDescent="0.25">
      <c r="A28830" s="41">
        <v>0</v>
      </c>
      <c r="C28830" s="56"/>
      <c r="AC28830" s="56"/>
      <c r="AD28830" s="56"/>
      <c r="AE28830" s="56"/>
    </row>
    <row r="28831" spans="1:31" x14ac:dyDescent="0.25">
      <c r="A28831" s="41">
        <v>0</v>
      </c>
      <c r="C28831" s="56"/>
      <c r="AC28831" s="56"/>
      <c r="AD28831" s="56"/>
      <c r="AE28831" s="56"/>
    </row>
    <row r="28832" spans="1:31" x14ac:dyDescent="0.25">
      <c r="A28832" s="41">
        <v>0</v>
      </c>
      <c r="C28832" s="56"/>
      <c r="AC28832" s="56"/>
      <c r="AD28832" s="56"/>
      <c r="AE28832" s="56"/>
    </row>
    <row r="28833" spans="1:31" x14ac:dyDescent="0.25">
      <c r="A28833" s="41">
        <v>0</v>
      </c>
      <c r="C28833" s="56"/>
      <c r="AC28833" s="56"/>
      <c r="AD28833" s="56"/>
      <c r="AE28833" s="56"/>
    </row>
    <row r="28834" spans="1:31" x14ac:dyDescent="0.25">
      <c r="A28834" s="41">
        <v>0</v>
      </c>
      <c r="C28834" s="56"/>
      <c r="AC28834" s="56"/>
      <c r="AD28834" s="56"/>
      <c r="AE28834" s="56"/>
    </row>
    <row r="28835" spans="1:31" x14ac:dyDescent="0.25">
      <c r="A28835" s="41">
        <v>0</v>
      </c>
      <c r="C28835" s="56"/>
      <c r="AC28835" s="56"/>
      <c r="AD28835" s="56"/>
      <c r="AE28835" s="56"/>
    </row>
    <row r="28836" spans="1:31" x14ac:dyDescent="0.25">
      <c r="A28836" s="41">
        <v>0</v>
      </c>
      <c r="C28836" s="56"/>
      <c r="AC28836" s="56"/>
      <c r="AD28836" s="56"/>
      <c r="AE28836" s="56"/>
    </row>
    <row r="28837" spans="1:31" x14ac:dyDescent="0.25">
      <c r="A28837" s="41">
        <v>0</v>
      </c>
      <c r="C28837" s="56"/>
      <c r="AC28837" s="56"/>
      <c r="AD28837" s="56"/>
      <c r="AE28837" s="56"/>
    </row>
    <row r="28838" spans="1:31" x14ac:dyDescent="0.25">
      <c r="A28838" s="41">
        <v>0</v>
      </c>
      <c r="C28838" s="56"/>
      <c r="AC28838" s="56"/>
      <c r="AD28838" s="56"/>
      <c r="AE28838" s="56"/>
    </row>
    <row r="28839" spans="1:31" x14ac:dyDescent="0.25">
      <c r="A28839" s="41">
        <v>0</v>
      </c>
      <c r="C28839" s="56"/>
      <c r="AC28839" s="56"/>
      <c r="AD28839" s="56"/>
      <c r="AE28839" s="56"/>
    </row>
    <row r="28840" spans="1:31" x14ac:dyDescent="0.25">
      <c r="A28840" s="41">
        <v>0</v>
      </c>
      <c r="C28840" s="56"/>
      <c r="AC28840" s="56"/>
      <c r="AD28840" s="56"/>
      <c r="AE28840" s="56"/>
    </row>
    <row r="28841" spans="1:31" x14ac:dyDescent="0.25">
      <c r="A28841" s="41">
        <v>0</v>
      </c>
      <c r="C28841" s="56"/>
      <c r="AC28841" s="56"/>
      <c r="AD28841" s="56"/>
      <c r="AE28841" s="56"/>
    </row>
    <row r="28842" spans="1:31" x14ac:dyDescent="0.25">
      <c r="A28842" s="41">
        <v>0</v>
      </c>
      <c r="C28842" s="56"/>
      <c r="AC28842" s="56"/>
      <c r="AD28842" s="56"/>
      <c r="AE28842" s="56"/>
    </row>
    <row r="28843" spans="1:31" x14ac:dyDescent="0.25">
      <c r="A28843" s="41">
        <v>0</v>
      </c>
      <c r="C28843" s="56"/>
      <c r="AC28843" s="56"/>
      <c r="AD28843" s="56"/>
      <c r="AE28843" s="56"/>
    </row>
    <row r="28844" spans="1:31" x14ac:dyDescent="0.25">
      <c r="A28844" s="41">
        <v>0</v>
      </c>
      <c r="C28844" s="56"/>
      <c r="AC28844" s="56"/>
      <c r="AD28844" s="56"/>
      <c r="AE28844" s="56"/>
    </row>
    <row r="28845" spans="1:31" x14ac:dyDescent="0.25">
      <c r="A28845" s="41">
        <v>0</v>
      </c>
      <c r="C28845" s="56"/>
      <c r="AC28845" s="56"/>
      <c r="AD28845" s="56"/>
      <c r="AE28845" s="56"/>
    </row>
    <row r="28846" spans="1:31" x14ac:dyDescent="0.25">
      <c r="A28846" s="41">
        <v>0</v>
      </c>
      <c r="C28846" s="56"/>
      <c r="AC28846" s="56"/>
      <c r="AD28846" s="56"/>
      <c r="AE28846" s="56"/>
    </row>
    <row r="28847" spans="1:31" x14ac:dyDescent="0.25">
      <c r="A28847" s="41">
        <v>0</v>
      </c>
      <c r="C28847" s="56"/>
      <c r="AC28847" s="56"/>
      <c r="AD28847" s="56"/>
      <c r="AE28847" s="56"/>
    </row>
    <row r="28848" spans="1:31" x14ac:dyDescent="0.25">
      <c r="A28848" s="41">
        <v>0</v>
      </c>
      <c r="C28848" s="56"/>
      <c r="AC28848" s="56"/>
      <c r="AD28848" s="56"/>
      <c r="AE28848" s="56"/>
    </row>
    <row r="28849" spans="1:31" x14ac:dyDescent="0.25">
      <c r="A28849" s="41">
        <v>0</v>
      </c>
      <c r="C28849" s="56"/>
      <c r="AC28849" s="56"/>
      <c r="AD28849" s="56"/>
      <c r="AE28849" s="56"/>
    </row>
    <row r="28850" spans="1:31" x14ac:dyDescent="0.25">
      <c r="A28850" s="41">
        <v>0</v>
      </c>
      <c r="C28850" s="56"/>
      <c r="AC28850" s="56"/>
      <c r="AD28850" s="56"/>
      <c r="AE28850" s="56"/>
    </row>
    <row r="28851" spans="1:31" x14ac:dyDescent="0.25">
      <c r="A28851" s="41">
        <v>0</v>
      </c>
      <c r="C28851" s="56"/>
      <c r="AC28851" s="56"/>
      <c r="AD28851" s="56"/>
      <c r="AE28851" s="56"/>
    </row>
    <row r="28852" spans="1:31" x14ac:dyDescent="0.25">
      <c r="A28852" s="41">
        <v>0</v>
      </c>
      <c r="C28852" s="56"/>
      <c r="AC28852" s="56"/>
      <c r="AD28852" s="56"/>
      <c r="AE28852" s="56"/>
    </row>
    <row r="28853" spans="1:31" x14ac:dyDescent="0.25">
      <c r="A28853" s="41">
        <v>0</v>
      </c>
      <c r="C28853" s="56"/>
      <c r="AC28853" s="56"/>
      <c r="AD28853" s="56"/>
      <c r="AE28853" s="56"/>
    </row>
    <row r="28854" spans="1:31" x14ac:dyDescent="0.25">
      <c r="A28854" s="41">
        <v>0</v>
      </c>
      <c r="C28854" s="56"/>
      <c r="AC28854" s="56"/>
      <c r="AD28854" s="56"/>
      <c r="AE28854" s="56"/>
    </row>
    <row r="28855" spans="1:31" x14ac:dyDescent="0.25">
      <c r="A28855" s="41">
        <v>0</v>
      </c>
      <c r="C28855" s="56"/>
      <c r="AC28855" s="56"/>
      <c r="AD28855" s="56"/>
      <c r="AE28855" s="56"/>
    </row>
    <row r="28856" spans="1:31" x14ac:dyDescent="0.25">
      <c r="A28856" s="41">
        <v>0</v>
      </c>
      <c r="C28856" s="56"/>
      <c r="AC28856" s="56"/>
      <c r="AD28856" s="56"/>
      <c r="AE28856" s="56"/>
    </row>
    <row r="28857" spans="1:31" x14ac:dyDescent="0.25">
      <c r="A28857" s="41">
        <v>0</v>
      </c>
      <c r="C28857" s="56"/>
      <c r="AC28857" s="56"/>
      <c r="AD28857" s="56"/>
      <c r="AE28857" s="56"/>
    </row>
    <row r="28858" spans="1:31" x14ac:dyDescent="0.25">
      <c r="A28858" s="41">
        <v>0</v>
      </c>
      <c r="C28858" s="56"/>
      <c r="AC28858" s="56"/>
      <c r="AD28858" s="56"/>
      <c r="AE28858" s="56"/>
    </row>
    <row r="28859" spans="1:31" x14ac:dyDescent="0.25">
      <c r="A28859" s="41">
        <v>0</v>
      </c>
      <c r="C28859" s="56"/>
      <c r="AC28859" s="56"/>
      <c r="AD28859" s="56"/>
      <c r="AE28859" s="56"/>
    </row>
    <row r="28860" spans="1:31" x14ac:dyDescent="0.25">
      <c r="A28860" s="41">
        <v>0</v>
      </c>
      <c r="C28860" s="56"/>
      <c r="AC28860" s="56"/>
      <c r="AD28860" s="56"/>
      <c r="AE28860" s="56"/>
    </row>
    <row r="28861" spans="1:31" x14ac:dyDescent="0.25">
      <c r="A28861" s="41">
        <v>0</v>
      </c>
      <c r="C28861" s="56"/>
      <c r="AC28861" s="56"/>
      <c r="AD28861" s="56"/>
      <c r="AE28861" s="56"/>
    </row>
    <row r="28862" spans="1:31" x14ac:dyDescent="0.25">
      <c r="A28862" s="41">
        <v>0</v>
      </c>
      <c r="C28862" s="56"/>
      <c r="AC28862" s="56"/>
      <c r="AD28862" s="56"/>
      <c r="AE28862" s="56"/>
    </row>
    <row r="28863" spans="1:31" x14ac:dyDescent="0.25">
      <c r="A28863" s="41">
        <v>0</v>
      </c>
      <c r="C28863" s="56"/>
      <c r="AC28863" s="56"/>
      <c r="AD28863" s="56"/>
      <c r="AE28863" s="56"/>
    </row>
    <row r="28864" spans="1:31" x14ac:dyDescent="0.25">
      <c r="A28864" s="41">
        <v>0</v>
      </c>
      <c r="C28864" s="56"/>
      <c r="AC28864" s="56"/>
      <c r="AD28864" s="56"/>
      <c r="AE28864" s="56"/>
    </row>
    <row r="28865" spans="1:31" x14ac:dyDescent="0.25">
      <c r="A28865" s="41">
        <v>0</v>
      </c>
      <c r="C28865" s="56"/>
      <c r="AC28865" s="56"/>
      <c r="AD28865" s="56"/>
      <c r="AE28865" s="56"/>
    </row>
    <row r="28866" spans="1:31" x14ac:dyDescent="0.25">
      <c r="A28866" s="41">
        <v>0</v>
      </c>
      <c r="C28866" s="56"/>
      <c r="AC28866" s="56"/>
      <c r="AD28866" s="56"/>
      <c r="AE28866" s="56"/>
    </row>
    <row r="28867" spans="1:31" x14ac:dyDescent="0.25">
      <c r="A28867" s="41">
        <v>0</v>
      </c>
      <c r="C28867" s="56"/>
      <c r="AC28867" s="56"/>
      <c r="AD28867" s="56"/>
      <c r="AE28867" s="56"/>
    </row>
    <row r="28868" spans="1:31" x14ac:dyDescent="0.25">
      <c r="A28868" s="41">
        <v>0</v>
      </c>
      <c r="C28868" s="56"/>
      <c r="AC28868" s="56"/>
      <c r="AD28868" s="56"/>
      <c r="AE28868" s="56"/>
    </row>
    <row r="28869" spans="1:31" x14ac:dyDescent="0.25">
      <c r="A28869" s="41">
        <v>0</v>
      </c>
      <c r="C28869" s="56"/>
      <c r="AC28869" s="56"/>
      <c r="AD28869" s="56"/>
      <c r="AE28869" s="56"/>
    </row>
    <row r="28870" spans="1:31" x14ac:dyDescent="0.25">
      <c r="A28870" s="41">
        <v>0</v>
      </c>
      <c r="C28870" s="56"/>
      <c r="AC28870" s="56"/>
      <c r="AD28870" s="56"/>
      <c r="AE28870" s="56"/>
    </row>
    <row r="28871" spans="1:31" x14ac:dyDescent="0.25">
      <c r="A28871" s="41">
        <v>0</v>
      </c>
      <c r="C28871" s="56"/>
      <c r="AC28871" s="56"/>
      <c r="AD28871" s="56"/>
      <c r="AE28871" s="56"/>
    </row>
    <row r="28872" spans="1:31" x14ac:dyDescent="0.25">
      <c r="A28872" s="41">
        <v>0</v>
      </c>
      <c r="C28872" s="56"/>
      <c r="AC28872" s="56"/>
      <c r="AD28872" s="56"/>
      <c r="AE28872" s="56"/>
    </row>
    <row r="28873" spans="1:31" x14ac:dyDescent="0.25">
      <c r="A28873" s="41">
        <v>0</v>
      </c>
      <c r="C28873" s="56"/>
      <c r="AC28873" s="56"/>
      <c r="AD28873" s="56"/>
      <c r="AE28873" s="56"/>
    </row>
    <row r="28874" spans="1:31" x14ac:dyDescent="0.25">
      <c r="A28874" s="41">
        <v>0</v>
      </c>
      <c r="C28874" s="56"/>
      <c r="AC28874" s="56"/>
      <c r="AD28874" s="56"/>
      <c r="AE28874" s="56"/>
    </row>
    <row r="28875" spans="1:31" x14ac:dyDescent="0.25">
      <c r="A28875" s="41">
        <v>0</v>
      </c>
      <c r="C28875" s="56"/>
      <c r="AC28875" s="56"/>
      <c r="AD28875" s="56"/>
      <c r="AE28875" s="56"/>
    </row>
    <row r="28876" spans="1:31" x14ac:dyDescent="0.25">
      <c r="A28876" s="41">
        <v>0</v>
      </c>
      <c r="C28876" s="56"/>
      <c r="AC28876" s="56"/>
      <c r="AD28876" s="56"/>
      <c r="AE28876" s="56"/>
    </row>
    <row r="28877" spans="1:31" x14ac:dyDescent="0.25">
      <c r="A28877" s="41">
        <v>0</v>
      </c>
      <c r="C28877" s="56"/>
      <c r="AC28877" s="56"/>
      <c r="AD28877" s="56"/>
      <c r="AE28877" s="56"/>
    </row>
    <row r="28878" spans="1:31" x14ac:dyDescent="0.25">
      <c r="A28878" s="41">
        <v>0</v>
      </c>
      <c r="C28878" s="56"/>
      <c r="AC28878" s="56"/>
      <c r="AD28878" s="56"/>
      <c r="AE28878" s="56"/>
    </row>
    <row r="28879" spans="1:31" x14ac:dyDescent="0.25">
      <c r="A28879" s="41">
        <v>0</v>
      </c>
      <c r="C28879" s="56"/>
      <c r="AC28879" s="56"/>
      <c r="AD28879" s="56"/>
      <c r="AE28879" s="56"/>
    </row>
    <row r="28880" spans="1:31" x14ac:dyDescent="0.25">
      <c r="A28880" s="41">
        <v>0</v>
      </c>
      <c r="C28880" s="56"/>
      <c r="AC28880" s="56"/>
      <c r="AD28880" s="56"/>
      <c r="AE28880" s="56"/>
    </row>
    <row r="28881" spans="1:31" x14ac:dyDescent="0.25">
      <c r="A28881" s="41">
        <v>0</v>
      </c>
      <c r="C28881" s="56"/>
      <c r="AC28881" s="56"/>
      <c r="AD28881" s="56"/>
      <c r="AE28881" s="56"/>
    </row>
    <row r="28882" spans="1:31" x14ac:dyDescent="0.25">
      <c r="A28882" s="41">
        <v>0</v>
      </c>
      <c r="C28882" s="56"/>
      <c r="AC28882" s="56"/>
      <c r="AD28882" s="56"/>
      <c r="AE28882" s="56"/>
    </row>
    <row r="28883" spans="1:31" x14ac:dyDescent="0.25">
      <c r="A28883" s="41">
        <v>0</v>
      </c>
      <c r="C28883" s="56"/>
      <c r="AC28883" s="56"/>
      <c r="AD28883" s="56"/>
      <c r="AE28883" s="56"/>
    </row>
    <row r="28884" spans="1:31" x14ac:dyDescent="0.25">
      <c r="A28884" s="41">
        <v>0</v>
      </c>
      <c r="C28884" s="56"/>
      <c r="AC28884" s="56"/>
      <c r="AD28884" s="56"/>
      <c r="AE28884" s="56"/>
    </row>
    <row r="28885" spans="1:31" x14ac:dyDescent="0.25">
      <c r="A28885" s="41">
        <v>0</v>
      </c>
      <c r="C28885" s="56"/>
      <c r="AC28885" s="56"/>
      <c r="AD28885" s="56"/>
      <c r="AE28885" s="56"/>
    </row>
    <row r="28886" spans="1:31" x14ac:dyDescent="0.25">
      <c r="A28886" s="41">
        <v>0</v>
      </c>
      <c r="C28886" s="56"/>
      <c r="AC28886" s="56"/>
      <c r="AD28886" s="56"/>
      <c r="AE28886" s="56"/>
    </row>
    <row r="28887" spans="1:31" x14ac:dyDescent="0.25">
      <c r="A28887" s="41">
        <v>0</v>
      </c>
      <c r="C28887" s="56"/>
      <c r="AC28887" s="56"/>
      <c r="AD28887" s="56"/>
      <c r="AE28887" s="56"/>
    </row>
    <row r="28888" spans="1:31" x14ac:dyDescent="0.25">
      <c r="A28888" s="41">
        <v>0</v>
      </c>
      <c r="C28888" s="56"/>
      <c r="AC28888" s="56"/>
      <c r="AD28888" s="56"/>
      <c r="AE28888" s="56"/>
    </row>
    <row r="28889" spans="1:31" x14ac:dyDescent="0.25">
      <c r="A28889" s="41">
        <v>0</v>
      </c>
      <c r="C28889" s="56"/>
      <c r="AC28889" s="56"/>
      <c r="AD28889" s="56"/>
      <c r="AE28889" s="56"/>
    </row>
    <row r="28890" spans="1:31" x14ac:dyDescent="0.25">
      <c r="A28890" s="41">
        <v>0</v>
      </c>
      <c r="C28890" s="56"/>
      <c r="AC28890" s="56"/>
      <c r="AD28890" s="56"/>
      <c r="AE28890" s="56"/>
    </row>
    <row r="28891" spans="1:31" x14ac:dyDescent="0.25">
      <c r="A28891" s="41">
        <v>0</v>
      </c>
      <c r="C28891" s="56"/>
      <c r="AC28891" s="56"/>
      <c r="AD28891" s="56"/>
      <c r="AE28891" s="56"/>
    </row>
    <row r="28892" spans="1:31" x14ac:dyDescent="0.25">
      <c r="A28892" s="41">
        <v>0</v>
      </c>
      <c r="C28892" s="56"/>
      <c r="AC28892" s="56"/>
      <c r="AD28892" s="56"/>
      <c r="AE28892" s="56"/>
    </row>
    <row r="28893" spans="1:31" x14ac:dyDescent="0.25">
      <c r="A28893" s="41">
        <v>0</v>
      </c>
      <c r="C28893" s="56"/>
      <c r="AC28893" s="56"/>
      <c r="AD28893" s="56"/>
      <c r="AE28893" s="56"/>
    </row>
    <row r="28894" spans="1:31" x14ac:dyDescent="0.25">
      <c r="A28894" s="41">
        <v>0</v>
      </c>
      <c r="C28894" s="56"/>
      <c r="AC28894" s="56"/>
      <c r="AD28894" s="56"/>
      <c r="AE28894" s="56"/>
    </row>
    <row r="28895" spans="1:31" x14ac:dyDescent="0.25">
      <c r="A28895" s="41">
        <v>0</v>
      </c>
      <c r="C28895" s="56"/>
      <c r="AC28895" s="56"/>
      <c r="AD28895" s="56"/>
      <c r="AE28895" s="56"/>
    </row>
    <row r="28896" spans="1:31" x14ac:dyDescent="0.25">
      <c r="A28896" s="41">
        <v>0</v>
      </c>
      <c r="C28896" s="56"/>
      <c r="AC28896" s="56"/>
      <c r="AD28896" s="56"/>
      <c r="AE28896" s="56"/>
    </row>
    <row r="28897" spans="1:31" x14ac:dyDescent="0.25">
      <c r="A28897" s="41">
        <v>0</v>
      </c>
      <c r="C28897" s="56"/>
      <c r="AC28897" s="56"/>
      <c r="AD28897" s="56"/>
      <c r="AE28897" s="56"/>
    </row>
    <row r="28898" spans="1:31" x14ac:dyDescent="0.25">
      <c r="A28898" s="41">
        <v>0</v>
      </c>
      <c r="C28898" s="56"/>
      <c r="AC28898" s="56"/>
      <c r="AD28898" s="56"/>
      <c r="AE28898" s="56"/>
    </row>
    <row r="28899" spans="1:31" x14ac:dyDescent="0.25">
      <c r="A28899" s="41">
        <v>0</v>
      </c>
      <c r="C28899" s="56"/>
      <c r="AC28899" s="56"/>
      <c r="AD28899" s="56"/>
      <c r="AE28899" s="56"/>
    </row>
    <row r="28900" spans="1:31" x14ac:dyDescent="0.25">
      <c r="A28900" s="41">
        <v>0</v>
      </c>
      <c r="C28900" s="56"/>
      <c r="AC28900" s="56"/>
      <c r="AD28900" s="56"/>
      <c r="AE28900" s="56"/>
    </row>
    <row r="28901" spans="1:31" x14ac:dyDescent="0.25">
      <c r="A28901" s="41">
        <v>0</v>
      </c>
      <c r="C28901" s="56"/>
      <c r="AC28901" s="56"/>
      <c r="AD28901" s="56"/>
      <c r="AE28901" s="56"/>
    </row>
    <row r="28902" spans="1:31" x14ac:dyDescent="0.25">
      <c r="A28902" s="41">
        <v>0</v>
      </c>
      <c r="C28902" s="56"/>
      <c r="AC28902" s="56"/>
      <c r="AD28902" s="56"/>
      <c r="AE28902" s="56"/>
    </row>
    <row r="28903" spans="1:31" x14ac:dyDescent="0.25">
      <c r="A28903" s="41">
        <v>0</v>
      </c>
      <c r="C28903" s="56"/>
      <c r="AC28903" s="56"/>
      <c r="AD28903" s="56"/>
      <c r="AE28903" s="56"/>
    </row>
    <row r="28904" spans="1:31" x14ac:dyDescent="0.25">
      <c r="A28904" s="41">
        <v>0</v>
      </c>
      <c r="C28904" s="56"/>
      <c r="AC28904" s="56"/>
      <c r="AD28904" s="56"/>
      <c r="AE28904" s="56"/>
    </row>
    <row r="28905" spans="1:31" x14ac:dyDescent="0.25">
      <c r="A28905" s="41">
        <v>0</v>
      </c>
      <c r="C28905" s="56"/>
      <c r="AC28905" s="56"/>
      <c r="AD28905" s="56"/>
      <c r="AE28905" s="56"/>
    </row>
    <row r="28906" spans="1:31" x14ac:dyDescent="0.25">
      <c r="A28906" s="41">
        <v>0</v>
      </c>
      <c r="C28906" s="56"/>
      <c r="AC28906" s="56"/>
      <c r="AD28906" s="56"/>
      <c r="AE28906" s="56"/>
    </row>
    <row r="28907" spans="1:31" x14ac:dyDescent="0.25">
      <c r="A28907" s="41">
        <v>0</v>
      </c>
      <c r="C28907" s="56"/>
      <c r="AC28907" s="56"/>
      <c r="AD28907" s="56"/>
      <c r="AE28907" s="56"/>
    </row>
    <row r="28908" spans="1:31" x14ac:dyDescent="0.25">
      <c r="A28908" s="41">
        <v>0</v>
      </c>
      <c r="C28908" s="56"/>
      <c r="AC28908" s="56"/>
      <c r="AD28908" s="56"/>
      <c r="AE28908" s="56"/>
    </row>
    <row r="28909" spans="1:31" x14ac:dyDescent="0.25">
      <c r="A28909" s="41">
        <v>0</v>
      </c>
      <c r="C28909" s="56"/>
      <c r="AC28909" s="56"/>
      <c r="AD28909" s="56"/>
      <c r="AE28909" s="56"/>
    </row>
    <row r="28910" spans="1:31" x14ac:dyDescent="0.25">
      <c r="A28910" s="41">
        <v>0</v>
      </c>
      <c r="C28910" s="56"/>
      <c r="AC28910" s="56"/>
      <c r="AD28910" s="56"/>
      <c r="AE28910" s="56"/>
    </row>
    <row r="28911" spans="1:31" x14ac:dyDescent="0.25">
      <c r="A28911" s="41">
        <v>0</v>
      </c>
      <c r="C28911" s="56"/>
      <c r="AC28911" s="56"/>
      <c r="AD28911" s="56"/>
      <c r="AE28911" s="56"/>
    </row>
    <row r="28912" spans="1:31" x14ac:dyDescent="0.25">
      <c r="A28912" s="41">
        <v>0</v>
      </c>
      <c r="C28912" s="56"/>
      <c r="AC28912" s="56"/>
      <c r="AD28912" s="56"/>
      <c r="AE28912" s="56"/>
    </row>
    <row r="28913" spans="1:31" x14ac:dyDescent="0.25">
      <c r="A28913" s="41">
        <v>0</v>
      </c>
      <c r="C28913" s="56"/>
      <c r="AC28913" s="56"/>
      <c r="AD28913" s="56"/>
      <c r="AE28913" s="56"/>
    </row>
    <row r="28914" spans="1:31" x14ac:dyDescent="0.25">
      <c r="A28914" s="41">
        <v>0</v>
      </c>
      <c r="C28914" s="56"/>
      <c r="AC28914" s="56"/>
      <c r="AD28914" s="56"/>
      <c r="AE28914" s="56"/>
    </row>
    <row r="28915" spans="1:31" x14ac:dyDescent="0.25">
      <c r="A28915" s="41">
        <v>0</v>
      </c>
      <c r="C28915" s="56"/>
      <c r="AC28915" s="56"/>
      <c r="AD28915" s="56"/>
      <c r="AE28915" s="56"/>
    </row>
    <row r="28916" spans="1:31" x14ac:dyDescent="0.25">
      <c r="A28916" s="41">
        <v>0</v>
      </c>
      <c r="C28916" s="56"/>
      <c r="AC28916" s="56"/>
      <c r="AD28916" s="56"/>
      <c r="AE28916" s="56"/>
    </row>
    <row r="28917" spans="1:31" x14ac:dyDescent="0.25">
      <c r="A28917" s="41">
        <v>0</v>
      </c>
      <c r="C28917" s="56"/>
      <c r="AC28917" s="56"/>
      <c r="AD28917" s="56"/>
      <c r="AE28917" s="56"/>
    </row>
    <row r="28918" spans="1:31" x14ac:dyDescent="0.25">
      <c r="A28918" s="41">
        <v>0</v>
      </c>
      <c r="C28918" s="56"/>
      <c r="AC28918" s="56"/>
      <c r="AD28918" s="56"/>
      <c r="AE28918" s="56"/>
    </row>
    <row r="28919" spans="1:31" x14ac:dyDescent="0.25">
      <c r="A28919" s="41">
        <v>0</v>
      </c>
      <c r="C28919" s="56"/>
      <c r="AC28919" s="56"/>
      <c r="AD28919" s="56"/>
      <c r="AE28919" s="56"/>
    </row>
    <row r="28920" spans="1:31" x14ac:dyDescent="0.25">
      <c r="A28920" s="41">
        <v>0</v>
      </c>
      <c r="C28920" s="56"/>
      <c r="AC28920" s="56"/>
      <c r="AD28920" s="56"/>
      <c r="AE28920" s="56"/>
    </row>
    <row r="28921" spans="1:31" x14ac:dyDescent="0.25">
      <c r="A28921" s="41">
        <v>0</v>
      </c>
      <c r="C28921" s="56"/>
      <c r="AC28921" s="56"/>
      <c r="AD28921" s="56"/>
      <c r="AE28921" s="56"/>
    </row>
    <row r="28922" spans="1:31" x14ac:dyDescent="0.25">
      <c r="A28922" s="41">
        <v>0</v>
      </c>
      <c r="C28922" s="56"/>
      <c r="AC28922" s="56"/>
      <c r="AD28922" s="56"/>
      <c r="AE28922" s="56"/>
    </row>
    <row r="28923" spans="1:31" x14ac:dyDescent="0.25">
      <c r="A28923" s="41">
        <v>0</v>
      </c>
      <c r="C28923" s="56"/>
      <c r="AC28923" s="56"/>
      <c r="AD28923" s="56"/>
      <c r="AE28923" s="56"/>
    </row>
    <row r="28924" spans="1:31" x14ac:dyDescent="0.25">
      <c r="A28924" s="41">
        <v>0</v>
      </c>
      <c r="C28924" s="56"/>
      <c r="AC28924" s="56"/>
      <c r="AD28924" s="56"/>
      <c r="AE28924" s="56"/>
    </row>
    <row r="28925" spans="1:31" x14ac:dyDescent="0.25">
      <c r="A28925" s="41">
        <v>0</v>
      </c>
      <c r="C28925" s="56"/>
      <c r="AC28925" s="56"/>
      <c r="AD28925" s="56"/>
      <c r="AE28925" s="56"/>
    </row>
    <row r="28926" spans="1:31" x14ac:dyDescent="0.25">
      <c r="A28926" s="41">
        <v>0</v>
      </c>
      <c r="C28926" s="56"/>
      <c r="AC28926" s="56"/>
      <c r="AD28926" s="56"/>
      <c r="AE28926" s="56"/>
    </row>
    <row r="28927" spans="1:31" x14ac:dyDescent="0.25">
      <c r="A28927" s="41">
        <v>0</v>
      </c>
      <c r="C28927" s="56"/>
      <c r="AC28927" s="56"/>
      <c r="AD28927" s="56"/>
      <c r="AE28927" s="56"/>
    </row>
    <row r="28928" spans="1:31" x14ac:dyDescent="0.25">
      <c r="A28928" s="41">
        <v>0</v>
      </c>
      <c r="C28928" s="56"/>
      <c r="AC28928" s="56"/>
      <c r="AD28928" s="56"/>
      <c r="AE28928" s="56"/>
    </row>
    <row r="28929" spans="1:31" x14ac:dyDescent="0.25">
      <c r="A28929" s="41">
        <v>0</v>
      </c>
      <c r="C28929" s="56"/>
      <c r="AC28929" s="56"/>
      <c r="AD28929" s="56"/>
      <c r="AE28929" s="56"/>
    </row>
    <row r="28930" spans="1:31" x14ac:dyDescent="0.25">
      <c r="A28930" s="41">
        <v>0</v>
      </c>
      <c r="C28930" s="56"/>
      <c r="AC28930" s="56"/>
      <c r="AD28930" s="56"/>
      <c r="AE28930" s="56"/>
    </row>
    <row r="28931" spans="1:31" x14ac:dyDescent="0.25">
      <c r="A28931" s="41">
        <v>0</v>
      </c>
      <c r="C28931" s="56"/>
      <c r="AC28931" s="56"/>
      <c r="AD28931" s="56"/>
      <c r="AE28931" s="56"/>
    </row>
    <row r="28932" spans="1:31" x14ac:dyDescent="0.25">
      <c r="A28932" s="41">
        <v>0</v>
      </c>
      <c r="C28932" s="56"/>
      <c r="AC28932" s="56"/>
      <c r="AD28932" s="56"/>
      <c r="AE28932" s="56"/>
    </row>
    <row r="28933" spans="1:31" x14ac:dyDescent="0.25">
      <c r="A28933" s="41">
        <v>0</v>
      </c>
      <c r="C28933" s="56"/>
      <c r="AC28933" s="56"/>
      <c r="AD28933" s="56"/>
      <c r="AE28933" s="56"/>
    </row>
    <row r="28934" spans="1:31" x14ac:dyDescent="0.25">
      <c r="A28934" s="41">
        <v>0</v>
      </c>
      <c r="C28934" s="56"/>
      <c r="AC28934" s="56"/>
      <c r="AD28934" s="56"/>
      <c r="AE28934" s="56"/>
    </row>
    <row r="28935" spans="1:31" x14ac:dyDescent="0.25">
      <c r="A28935" s="41">
        <v>0</v>
      </c>
      <c r="C28935" s="56"/>
      <c r="AC28935" s="56"/>
      <c r="AD28935" s="56"/>
      <c r="AE28935" s="56"/>
    </row>
    <row r="28936" spans="1:31" x14ac:dyDescent="0.25">
      <c r="A28936" s="41">
        <v>0</v>
      </c>
      <c r="C28936" s="56"/>
      <c r="AC28936" s="56"/>
      <c r="AD28936" s="56"/>
      <c r="AE28936" s="56"/>
    </row>
    <row r="28937" spans="1:31" x14ac:dyDescent="0.25">
      <c r="A28937" s="41">
        <v>0</v>
      </c>
      <c r="C28937" s="56"/>
      <c r="AC28937" s="56"/>
      <c r="AD28937" s="56"/>
      <c r="AE28937" s="56"/>
    </row>
    <row r="28938" spans="1:31" x14ac:dyDescent="0.25">
      <c r="A28938" s="41">
        <v>0</v>
      </c>
      <c r="C28938" s="56"/>
      <c r="AC28938" s="56"/>
      <c r="AD28938" s="56"/>
      <c r="AE28938" s="56"/>
    </row>
    <row r="28939" spans="1:31" x14ac:dyDescent="0.25">
      <c r="A28939" s="41">
        <v>0</v>
      </c>
      <c r="C28939" s="56"/>
      <c r="AC28939" s="56"/>
      <c r="AD28939" s="56"/>
      <c r="AE28939" s="56"/>
    </row>
    <row r="28940" spans="1:31" x14ac:dyDescent="0.25">
      <c r="A28940" s="41">
        <v>0</v>
      </c>
      <c r="C28940" s="56"/>
      <c r="AC28940" s="56"/>
      <c r="AD28940" s="56"/>
      <c r="AE28940" s="56"/>
    </row>
    <row r="28941" spans="1:31" x14ac:dyDescent="0.25">
      <c r="A28941" s="41">
        <v>0</v>
      </c>
      <c r="C28941" s="56"/>
      <c r="AC28941" s="56"/>
      <c r="AD28941" s="56"/>
      <c r="AE28941" s="56"/>
    </row>
    <row r="28942" spans="1:31" x14ac:dyDescent="0.25">
      <c r="A28942" s="41">
        <v>0</v>
      </c>
      <c r="C28942" s="56"/>
      <c r="AC28942" s="56"/>
      <c r="AD28942" s="56"/>
      <c r="AE28942" s="56"/>
    </row>
    <row r="28943" spans="1:31" x14ac:dyDescent="0.25">
      <c r="A28943" s="41">
        <v>0</v>
      </c>
      <c r="C28943" s="56"/>
      <c r="AC28943" s="56"/>
      <c r="AD28943" s="56"/>
      <c r="AE28943" s="56"/>
    </row>
    <row r="28944" spans="1:31" x14ac:dyDescent="0.25">
      <c r="A28944" s="41">
        <v>0</v>
      </c>
      <c r="C28944" s="56"/>
      <c r="AC28944" s="56"/>
      <c r="AD28944" s="56"/>
      <c r="AE28944" s="56"/>
    </row>
    <row r="28945" spans="1:31" x14ac:dyDescent="0.25">
      <c r="A28945" s="41">
        <v>0</v>
      </c>
      <c r="C28945" s="56"/>
      <c r="AC28945" s="56"/>
      <c r="AD28945" s="56"/>
      <c r="AE28945" s="56"/>
    </row>
    <row r="28946" spans="1:31" x14ac:dyDescent="0.25">
      <c r="A28946" s="41">
        <v>0</v>
      </c>
      <c r="C28946" s="56"/>
      <c r="AC28946" s="56"/>
      <c r="AD28946" s="56"/>
      <c r="AE28946" s="56"/>
    </row>
    <row r="28947" spans="1:31" x14ac:dyDescent="0.25">
      <c r="A28947" s="41">
        <v>0</v>
      </c>
      <c r="C28947" s="56"/>
      <c r="AC28947" s="56"/>
      <c r="AD28947" s="56"/>
      <c r="AE28947" s="56"/>
    </row>
    <row r="28948" spans="1:31" x14ac:dyDescent="0.25">
      <c r="A28948" s="41">
        <v>0</v>
      </c>
      <c r="C28948" s="56"/>
      <c r="AC28948" s="56"/>
      <c r="AD28948" s="56"/>
      <c r="AE28948" s="56"/>
    </row>
    <row r="28949" spans="1:31" x14ac:dyDescent="0.25">
      <c r="A28949" s="41">
        <v>0</v>
      </c>
      <c r="C28949" s="56"/>
      <c r="AC28949" s="56"/>
      <c r="AD28949" s="56"/>
      <c r="AE28949" s="56"/>
    </row>
    <row r="28950" spans="1:31" x14ac:dyDescent="0.25">
      <c r="A28950" s="41">
        <v>0</v>
      </c>
      <c r="C28950" s="56"/>
      <c r="AC28950" s="56"/>
      <c r="AD28950" s="56"/>
      <c r="AE28950" s="56"/>
    </row>
    <row r="28951" spans="1:31" x14ac:dyDescent="0.25">
      <c r="A28951" s="41">
        <v>0</v>
      </c>
      <c r="C28951" s="56"/>
      <c r="AC28951" s="56"/>
      <c r="AD28951" s="56"/>
      <c r="AE28951" s="56"/>
    </row>
    <row r="28952" spans="1:31" x14ac:dyDescent="0.25">
      <c r="A28952" s="41">
        <v>0</v>
      </c>
      <c r="C28952" s="56"/>
      <c r="AC28952" s="56"/>
      <c r="AD28952" s="56"/>
      <c r="AE28952" s="56"/>
    </row>
    <row r="28953" spans="1:31" x14ac:dyDescent="0.25">
      <c r="A28953" s="41">
        <v>0</v>
      </c>
      <c r="C28953" s="56"/>
      <c r="AC28953" s="56"/>
      <c r="AD28953" s="56"/>
      <c r="AE28953" s="56"/>
    </row>
    <row r="28954" spans="1:31" x14ac:dyDescent="0.25">
      <c r="A28954" s="41">
        <v>0</v>
      </c>
      <c r="C28954" s="56"/>
      <c r="AC28954" s="56"/>
      <c r="AD28954" s="56"/>
      <c r="AE28954" s="56"/>
    </row>
    <row r="28955" spans="1:31" x14ac:dyDescent="0.25">
      <c r="A28955" s="41">
        <v>0</v>
      </c>
      <c r="C28955" s="56"/>
      <c r="AC28955" s="56"/>
      <c r="AD28955" s="56"/>
      <c r="AE28955" s="56"/>
    </row>
    <row r="28956" spans="1:31" x14ac:dyDescent="0.25">
      <c r="A28956" s="41">
        <v>0</v>
      </c>
      <c r="C28956" s="56"/>
      <c r="AC28956" s="56"/>
      <c r="AD28956" s="56"/>
      <c r="AE28956" s="56"/>
    </row>
    <row r="28957" spans="1:31" x14ac:dyDescent="0.25">
      <c r="A28957" s="41">
        <v>0</v>
      </c>
      <c r="C28957" s="56"/>
      <c r="AC28957" s="56"/>
      <c r="AD28957" s="56"/>
      <c r="AE28957" s="56"/>
    </row>
    <row r="28958" spans="1:31" x14ac:dyDescent="0.25">
      <c r="A28958" s="41">
        <v>0</v>
      </c>
      <c r="C28958" s="56"/>
      <c r="AC28958" s="56"/>
      <c r="AD28958" s="56"/>
      <c r="AE28958" s="56"/>
    </row>
    <row r="28959" spans="1:31" x14ac:dyDescent="0.25">
      <c r="A28959" s="41">
        <v>0</v>
      </c>
      <c r="C28959" s="56"/>
      <c r="AC28959" s="56"/>
      <c r="AD28959" s="56"/>
      <c r="AE28959" s="56"/>
    </row>
    <row r="28960" spans="1:31" x14ac:dyDescent="0.25">
      <c r="A28960" s="41">
        <v>0</v>
      </c>
      <c r="C28960" s="56"/>
      <c r="AC28960" s="56"/>
      <c r="AD28960" s="56"/>
      <c r="AE28960" s="56"/>
    </row>
    <row r="28961" spans="1:31" x14ac:dyDescent="0.25">
      <c r="A28961" s="41">
        <v>0</v>
      </c>
      <c r="C28961" s="56"/>
      <c r="AC28961" s="56"/>
      <c r="AD28961" s="56"/>
      <c r="AE28961" s="56"/>
    </row>
    <row r="28962" spans="1:31" x14ac:dyDescent="0.25">
      <c r="A28962" s="41">
        <v>0</v>
      </c>
      <c r="C28962" s="56"/>
      <c r="AC28962" s="56"/>
      <c r="AD28962" s="56"/>
      <c r="AE28962" s="56"/>
    </row>
    <row r="28963" spans="1:31" x14ac:dyDescent="0.25">
      <c r="A28963" s="41">
        <v>0</v>
      </c>
      <c r="C28963" s="56"/>
      <c r="AC28963" s="56"/>
      <c r="AD28963" s="56"/>
      <c r="AE28963" s="56"/>
    </row>
    <row r="28964" spans="1:31" x14ac:dyDescent="0.25">
      <c r="A28964" s="41">
        <v>0</v>
      </c>
      <c r="C28964" s="56"/>
      <c r="AC28964" s="56"/>
      <c r="AD28964" s="56"/>
      <c r="AE28964" s="56"/>
    </row>
    <row r="28965" spans="1:31" x14ac:dyDescent="0.25">
      <c r="A28965" s="41">
        <v>0</v>
      </c>
      <c r="C28965" s="56"/>
      <c r="AC28965" s="56"/>
      <c r="AD28965" s="56"/>
      <c r="AE28965" s="56"/>
    </row>
    <row r="28966" spans="1:31" x14ac:dyDescent="0.25">
      <c r="A28966" s="41">
        <v>16413</v>
      </c>
      <c r="C28966" s="56"/>
      <c r="AC28966" s="56"/>
      <c r="AD28966" s="56"/>
      <c r="AE28966" s="56"/>
    </row>
    <row r="28967" spans="1:31" x14ac:dyDescent="0.25">
      <c r="A28967" s="41">
        <v>0</v>
      </c>
      <c r="C28967" s="56"/>
      <c r="AC28967" s="56"/>
      <c r="AD28967" s="56"/>
      <c r="AE28967" s="56"/>
    </row>
    <row r="28968" spans="1:31" x14ac:dyDescent="0.25">
      <c r="A28968" s="41">
        <v>0</v>
      </c>
      <c r="C28968" s="56"/>
      <c r="AC28968" s="56"/>
      <c r="AD28968" s="56"/>
      <c r="AE28968" s="56"/>
    </row>
    <row r="28969" spans="1:31" x14ac:dyDescent="0.25">
      <c r="A28969" s="41">
        <v>0</v>
      </c>
      <c r="C28969" s="56"/>
      <c r="AC28969" s="56"/>
      <c r="AD28969" s="56"/>
      <c r="AE28969" s="56"/>
    </row>
    <row r="28970" spans="1:31" x14ac:dyDescent="0.25">
      <c r="A28970" s="41">
        <v>0</v>
      </c>
      <c r="C28970" s="56"/>
      <c r="AC28970" s="56"/>
      <c r="AD28970" s="56"/>
      <c r="AE28970" s="56"/>
    </row>
    <row r="28971" spans="1:31" x14ac:dyDescent="0.25">
      <c r="A28971" s="41">
        <v>0</v>
      </c>
      <c r="C28971" s="56"/>
      <c r="AC28971" s="56"/>
      <c r="AD28971" s="56"/>
      <c r="AE28971" s="56"/>
    </row>
    <row r="28972" spans="1:31" x14ac:dyDescent="0.25">
      <c r="A28972" s="41">
        <v>0</v>
      </c>
      <c r="C28972" s="56"/>
      <c r="AC28972" s="56"/>
      <c r="AD28972" s="56"/>
      <c r="AE28972" s="56"/>
    </row>
    <row r="28973" spans="1:31" x14ac:dyDescent="0.25">
      <c r="A28973" s="41">
        <v>0</v>
      </c>
      <c r="C28973" s="56"/>
      <c r="AC28973" s="56"/>
      <c r="AD28973" s="56"/>
      <c r="AE28973" s="56"/>
    </row>
    <row r="28974" spans="1:31" x14ac:dyDescent="0.25">
      <c r="A28974" s="41">
        <v>0</v>
      </c>
      <c r="C28974" s="56"/>
      <c r="AC28974" s="56"/>
      <c r="AD28974" s="56"/>
      <c r="AE28974" s="56"/>
    </row>
    <row r="28975" spans="1:31" x14ac:dyDescent="0.25">
      <c r="A28975" s="41">
        <v>0</v>
      </c>
      <c r="C28975" s="56"/>
      <c r="AC28975" s="56"/>
      <c r="AD28975" s="56"/>
      <c r="AE28975" s="56"/>
    </row>
    <row r="28976" spans="1:31" x14ac:dyDescent="0.25">
      <c r="A28976" s="41">
        <v>0</v>
      </c>
      <c r="C28976" s="56"/>
      <c r="AC28976" s="56"/>
      <c r="AD28976" s="56"/>
      <c r="AE28976" s="56"/>
    </row>
    <row r="28977" spans="1:31" x14ac:dyDescent="0.25">
      <c r="A28977" s="41">
        <v>0</v>
      </c>
      <c r="C28977" s="56"/>
      <c r="AC28977" s="56"/>
      <c r="AD28977" s="56"/>
      <c r="AE28977" s="56"/>
    </row>
    <row r="28978" spans="1:31" x14ac:dyDescent="0.25">
      <c r="A28978" s="41">
        <v>0</v>
      </c>
      <c r="C28978" s="56"/>
      <c r="AC28978" s="56"/>
      <c r="AD28978" s="56"/>
      <c r="AE28978" s="56"/>
    </row>
    <row r="28979" spans="1:31" x14ac:dyDescent="0.25">
      <c r="A28979" s="41">
        <v>0</v>
      </c>
      <c r="C28979" s="56"/>
      <c r="AC28979" s="56"/>
      <c r="AD28979" s="56"/>
      <c r="AE28979" s="56"/>
    </row>
    <row r="28980" spans="1:31" x14ac:dyDescent="0.25">
      <c r="A28980" s="41">
        <v>0</v>
      </c>
      <c r="C28980" s="56"/>
      <c r="AC28980" s="56"/>
      <c r="AD28980" s="56"/>
      <c r="AE28980" s="56"/>
    </row>
    <row r="28981" spans="1:31" x14ac:dyDescent="0.25">
      <c r="A28981" s="41">
        <v>0</v>
      </c>
      <c r="C28981" s="56"/>
      <c r="AC28981" s="56"/>
      <c r="AD28981" s="56"/>
      <c r="AE28981" s="56"/>
    </row>
    <row r="28982" spans="1:31" x14ac:dyDescent="0.25">
      <c r="A28982" s="41">
        <v>0</v>
      </c>
      <c r="C28982" s="56"/>
      <c r="AC28982" s="56"/>
      <c r="AD28982" s="56"/>
      <c r="AE28982" s="56"/>
    </row>
    <row r="28983" spans="1:31" x14ac:dyDescent="0.25">
      <c r="A28983" s="41">
        <v>0</v>
      </c>
      <c r="C28983" s="56"/>
      <c r="AC28983" s="56"/>
      <c r="AD28983" s="56"/>
      <c r="AE28983" s="56"/>
    </row>
    <row r="28984" spans="1:31" x14ac:dyDescent="0.25">
      <c r="A28984" s="41">
        <v>0</v>
      </c>
      <c r="C28984" s="56"/>
      <c r="AC28984" s="56"/>
      <c r="AD28984" s="56"/>
      <c r="AE28984" s="56"/>
    </row>
    <row r="28985" spans="1:31" x14ac:dyDescent="0.25">
      <c r="A28985" s="41">
        <v>0</v>
      </c>
      <c r="C28985" s="56"/>
      <c r="AC28985" s="56"/>
      <c r="AD28985" s="56"/>
      <c r="AE28985" s="56"/>
    </row>
    <row r="28986" spans="1:31" x14ac:dyDescent="0.25">
      <c r="A28986" s="41">
        <v>0</v>
      </c>
      <c r="C28986" s="56"/>
      <c r="AC28986" s="56"/>
      <c r="AD28986" s="56"/>
      <c r="AE28986" s="56"/>
    </row>
    <row r="28987" spans="1:31" x14ac:dyDescent="0.25">
      <c r="A28987" s="41">
        <v>0</v>
      </c>
      <c r="C28987" s="56"/>
      <c r="AC28987" s="56"/>
      <c r="AD28987" s="56"/>
      <c r="AE28987" s="56"/>
    </row>
    <row r="28988" spans="1:31" x14ac:dyDescent="0.25">
      <c r="A28988" s="41">
        <v>0</v>
      </c>
      <c r="C28988" s="56"/>
      <c r="AC28988" s="56"/>
      <c r="AD28988" s="56"/>
      <c r="AE28988" s="56"/>
    </row>
    <row r="28989" spans="1:31" x14ac:dyDescent="0.25">
      <c r="A28989" s="41">
        <v>0</v>
      </c>
      <c r="C28989" s="56"/>
      <c r="AC28989" s="56"/>
      <c r="AD28989" s="56"/>
      <c r="AE28989" s="56"/>
    </row>
    <row r="28990" spans="1:31" x14ac:dyDescent="0.25">
      <c r="A28990" s="41">
        <v>0</v>
      </c>
      <c r="C28990" s="56"/>
      <c r="AC28990" s="56"/>
      <c r="AD28990" s="56"/>
      <c r="AE28990" s="56"/>
    </row>
    <row r="28991" spans="1:31" x14ac:dyDescent="0.25">
      <c r="A28991" s="41">
        <v>0</v>
      </c>
      <c r="C28991" s="56"/>
      <c r="AC28991" s="56"/>
      <c r="AD28991" s="56"/>
      <c r="AE28991" s="56"/>
    </row>
    <row r="28992" spans="1:31" x14ac:dyDescent="0.25">
      <c r="A28992" s="41">
        <v>0</v>
      </c>
      <c r="C28992" s="56"/>
      <c r="AC28992" s="56"/>
      <c r="AD28992" s="56"/>
      <c r="AE28992" s="56"/>
    </row>
    <row r="28993" spans="1:31" x14ac:dyDescent="0.25">
      <c r="A28993" s="41">
        <v>0</v>
      </c>
      <c r="C28993" s="56"/>
      <c r="AC28993" s="56"/>
      <c r="AD28993" s="56"/>
      <c r="AE28993" s="56"/>
    </row>
    <row r="28994" spans="1:31" x14ac:dyDescent="0.25">
      <c r="A28994" s="41">
        <v>0</v>
      </c>
      <c r="C28994" s="56"/>
      <c r="AC28994" s="56"/>
      <c r="AD28994" s="56"/>
      <c r="AE28994" s="56"/>
    </row>
    <row r="28995" spans="1:31" x14ac:dyDescent="0.25">
      <c r="A28995" s="41">
        <v>0</v>
      </c>
      <c r="C28995" s="56"/>
      <c r="AC28995" s="56"/>
      <c r="AD28995" s="56"/>
      <c r="AE28995" s="56"/>
    </row>
    <row r="28996" spans="1:31" x14ac:dyDescent="0.25">
      <c r="A28996" s="41">
        <v>0</v>
      </c>
      <c r="C28996" s="56"/>
      <c r="AC28996" s="56"/>
      <c r="AD28996" s="56"/>
      <c r="AE28996" s="56"/>
    </row>
    <row r="28997" spans="1:31" x14ac:dyDescent="0.25">
      <c r="A28997" s="41">
        <v>0</v>
      </c>
      <c r="C28997" s="56"/>
      <c r="AC28997" s="56"/>
      <c r="AD28997" s="56"/>
      <c r="AE28997" s="56"/>
    </row>
    <row r="28998" spans="1:31" x14ac:dyDescent="0.25">
      <c r="A28998" s="41">
        <v>0</v>
      </c>
      <c r="C28998" s="56"/>
      <c r="AC28998" s="56"/>
      <c r="AD28998" s="56"/>
      <c r="AE28998" s="56"/>
    </row>
    <row r="28999" spans="1:31" x14ac:dyDescent="0.25">
      <c r="A28999" s="41">
        <v>0</v>
      </c>
      <c r="C28999" s="56"/>
      <c r="AC28999" s="56"/>
      <c r="AD28999" s="56"/>
      <c r="AE28999" s="56"/>
    </row>
    <row r="29000" spans="1:31" x14ac:dyDescent="0.25">
      <c r="A29000" s="41">
        <v>0</v>
      </c>
      <c r="C29000" s="56"/>
      <c r="AC29000" s="56"/>
      <c r="AD29000" s="56"/>
      <c r="AE29000" s="56"/>
    </row>
    <row r="29001" spans="1:31" x14ac:dyDescent="0.25">
      <c r="A29001" s="41">
        <v>0</v>
      </c>
      <c r="C29001" s="56"/>
      <c r="AC29001" s="56"/>
      <c r="AD29001" s="56"/>
      <c r="AE29001" s="56"/>
    </row>
    <row r="29002" spans="1:31" x14ac:dyDescent="0.25">
      <c r="A29002" s="41">
        <v>0</v>
      </c>
      <c r="C29002" s="56"/>
      <c r="AC29002" s="56"/>
      <c r="AD29002" s="56"/>
      <c r="AE29002" s="56"/>
    </row>
    <row r="29003" spans="1:31" x14ac:dyDescent="0.25">
      <c r="A29003" s="41">
        <v>0</v>
      </c>
      <c r="C29003" s="56"/>
      <c r="AC29003" s="56"/>
      <c r="AD29003" s="56"/>
      <c r="AE29003" s="56"/>
    </row>
    <row r="29004" spans="1:31" x14ac:dyDescent="0.25">
      <c r="A29004" s="41">
        <v>0</v>
      </c>
      <c r="C29004" s="56"/>
      <c r="AC29004" s="56"/>
      <c r="AD29004" s="56"/>
      <c r="AE29004" s="56"/>
    </row>
    <row r="29005" spans="1:31" x14ac:dyDescent="0.25">
      <c r="A29005" s="41">
        <v>0</v>
      </c>
      <c r="C29005" s="56"/>
      <c r="AC29005" s="56"/>
      <c r="AD29005" s="56"/>
      <c r="AE29005" s="56"/>
    </row>
    <row r="29006" spans="1:31" x14ac:dyDescent="0.25">
      <c r="A29006" s="41">
        <v>0</v>
      </c>
      <c r="C29006" s="56"/>
      <c r="AC29006" s="56"/>
      <c r="AD29006" s="56"/>
      <c r="AE29006" s="56"/>
    </row>
    <row r="29007" spans="1:31" x14ac:dyDescent="0.25">
      <c r="A29007" s="41">
        <v>0</v>
      </c>
      <c r="C29007" s="56"/>
      <c r="AC29007" s="56"/>
      <c r="AD29007" s="56"/>
      <c r="AE29007" s="56"/>
    </row>
    <row r="29008" spans="1:31" x14ac:dyDescent="0.25">
      <c r="A29008" s="41">
        <v>0</v>
      </c>
      <c r="C29008" s="56"/>
      <c r="AC29008" s="56"/>
      <c r="AD29008" s="56"/>
      <c r="AE29008" s="56"/>
    </row>
    <row r="29009" spans="1:31" x14ac:dyDescent="0.25">
      <c r="A29009" s="41">
        <v>0</v>
      </c>
      <c r="C29009" s="56"/>
      <c r="AC29009" s="56"/>
      <c r="AD29009" s="56"/>
      <c r="AE29009" s="56"/>
    </row>
    <row r="29010" spans="1:31" x14ac:dyDescent="0.25">
      <c r="A29010" s="41">
        <v>0</v>
      </c>
      <c r="C29010" s="56"/>
      <c r="AC29010" s="56"/>
      <c r="AD29010" s="56"/>
      <c r="AE29010" s="56"/>
    </row>
    <row r="29011" spans="1:31" x14ac:dyDescent="0.25">
      <c r="A29011" s="41">
        <v>0</v>
      </c>
      <c r="C29011" s="56"/>
      <c r="AC29011" s="56"/>
      <c r="AD29011" s="56"/>
      <c r="AE29011" s="56"/>
    </row>
    <row r="29012" spans="1:31" x14ac:dyDescent="0.25">
      <c r="A29012" s="41">
        <v>0</v>
      </c>
      <c r="C29012" s="56"/>
      <c r="AC29012" s="56"/>
      <c r="AD29012" s="56"/>
      <c r="AE29012" s="56"/>
    </row>
    <row r="29013" spans="1:31" x14ac:dyDescent="0.25">
      <c r="A29013" s="41">
        <v>0</v>
      </c>
      <c r="C29013" s="56"/>
      <c r="AC29013" s="56"/>
      <c r="AD29013" s="56"/>
      <c r="AE29013" s="56"/>
    </row>
    <row r="29014" spans="1:31" x14ac:dyDescent="0.25">
      <c r="A29014" s="41">
        <v>0</v>
      </c>
      <c r="C29014" s="56"/>
      <c r="AC29014" s="56"/>
      <c r="AD29014" s="56"/>
      <c r="AE29014" s="56"/>
    </row>
    <row r="29015" spans="1:31" x14ac:dyDescent="0.25">
      <c r="A29015" s="41">
        <v>0</v>
      </c>
      <c r="C29015" s="56"/>
      <c r="AC29015" s="56"/>
      <c r="AD29015" s="56"/>
      <c r="AE29015" s="56"/>
    </row>
    <row r="29016" spans="1:31" x14ac:dyDescent="0.25">
      <c r="A29016" s="41">
        <v>0</v>
      </c>
      <c r="C29016" s="56"/>
      <c r="AC29016" s="56"/>
      <c r="AD29016" s="56"/>
      <c r="AE29016" s="56"/>
    </row>
    <row r="29017" spans="1:31" x14ac:dyDescent="0.25">
      <c r="A29017" s="41">
        <v>0</v>
      </c>
      <c r="C29017" s="56"/>
      <c r="AC29017" s="56"/>
      <c r="AD29017" s="56"/>
      <c r="AE29017" s="56"/>
    </row>
    <row r="29018" spans="1:31" x14ac:dyDescent="0.25">
      <c r="A29018" s="41">
        <v>0</v>
      </c>
      <c r="C29018" s="56"/>
      <c r="AC29018" s="56"/>
      <c r="AD29018" s="56"/>
      <c r="AE29018" s="56"/>
    </row>
    <row r="29019" spans="1:31" x14ac:dyDescent="0.25">
      <c r="A29019" s="41">
        <v>0</v>
      </c>
      <c r="C29019" s="56"/>
      <c r="AC29019" s="56"/>
      <c r="AD29019" s="56"/>
      <c r="AE29019" s="56"/>
    </row>
    <row r="29020" spans="1:31" x14ac:dyDescent="0.25">
      <c r="A29020" s="41">
        <v>0</v>
      </c>
      <c r="C29020" s="56"/>
      <c r="AC29020" s="56"/>
      <c r="AD29020" s="56"/>
      <c r="AE29020" s="56"/>
    </row>
    <row r="29021" spans="1:31" x14ac:dyDescent="0.25">
      <c r="A29021" s="41">
        <v>0</v>
      </c>
      <c r="C29021" s="56"/>
      <c r="AC29021" s="56"/>
      <c r="AD29021" s="56"/>
      <c r="AE29021" s="56"/>
    </row>
    <row r="29022" spans="1:31" x14ac:dyDescent="0.25">
      <c r="A29022" s="41">
        <v>0</v>
      </c>
      <c r="C29022" s="56"/>
      <c r="AC29022" s="56"/>
      <c r="AD29022" s="56"/>
      <c r="AE29022" s="56"/>
    </row>
    <row r="29023" spans="1:31" x14ac:dyDescent="0.25">
      <c r="A29023" s="41">
        <v>0</v>
      </c>
      <c r="C29023" s="56"/>
      <c r="AC29023" s="56"/>
      <c r="AD29023" s="56"/>
      <c r="AE29023" s="56"/>
    </row>
    <row r="29024" spans="1:31" x14ac:dyDescent="0.25">
      <c r="A29024" s="41">
        <v>0</v>
      </c>
      <c r="C29024" s="56"/>
      <c r="AC29024" s="56"/>
      <c r="AD29024" s="56"/>
      <c r="AE29024" s="56"/>
    </row>
    <row r="29025" spans="1:31" x14ac:dyDescent="0.25">
      <c r="A29025" s="41">
        <v>0</v>
      </c>
      <c r="C29025" s="56"/>
      <c r="AC29025" s="56"/>
      <c r="AD29025" s="56"/>
      <c r="AE29025" s="56"/>
    </row>
    <row r="29026" spans="1:31" x14ac:dyDescent="0.25">
      <c r="A29026" s="41">
        <v>0</v>
      </c>
      <c r="C29026" s="56"/>
      <c r="AC29026" s="56"/>
      <c r="AD29026" s="56"/>
      <c r="AE29026" s="56"/>
    </row>
    <row r="29027" spans="1:31" x14ac:dyDescent="0.25">
      <c r="A29027" s="41">
        <v>0</v>
      </c>
      <c r="C29027" s="56"/>
      <c r="AC29027" s="56"/>
      <c r="AD29027" s="56"/>
      <c r="AE29027" s="56"/>
    </row>
    <row r="29028" spans="1:31" x14ac:dyDescent="0.25">
      <c r="A29028" s="41">
        <v>0</v>
      </c>
      <c r="C29028" s="56"/>
      <c r="AC29028" s="56"/>
      <c r="AD29028" s="56"/>
      <c r="AE29028" s="56"/>
    </row>
    <row r="29029" spans="1:31" x14ac:dyDescent="0.25">
      <c r="A29029" s="41">
        <v>0</v>
      </c>
      <c r="C29029" s="56"/>
      <c r="AC29029" s="56"/>
      <c r="AD29029" s="56"/>
      <c r="AE29029" s="56"/>
    </row>
    <row r="29030" spans="1:31" x14ac:dyDescent="0.25">
      <c r="A29030" s="41">
        <v>0</v>
      </c>
      <c r="C29030" s="56"/>
      <c r="AC29030" s="56"/>
      <c r="AD29030" s="56"/>
      <c r="AE29030" s="56"/>
    </row>
    <row r="29031" spans="1:31" x14ac:dyDescent="0.25">
      <c r="A29031" s="41">
        <v>0</v>
      </c>
      <c r="C29031" s="56"/>
      <c r="AC29031" s="56"/>
      <c r="AD29031" s="56"/>
      <c r="AE29031" s="56"/>
    </row>
    <row r="29032" spans="1:31" x14ac:dyDescent="0.25">
      <c r="A29032" s="41">
        <v>0</v>
      </c>
      <c r="C29032" s="56"/>
      <c r="AC29032" s="56"/>
      <c r="AD29032" s="56"/>
      <c r="AE29032" s="56"/>
    </row>
    <row r="29033" spans="1:31" x14ac:dyDescent="0.25">
      <c r="A29033" s="41">
        <v>0</v>
      </c>
      <c r="C29033" s="56"/>
      <c r="AC29033" s="56"/>
      <c r="AD29033" s="56"/>
      <c r="AE29033" s="56"/>
    </row>
    <row r="29034" spans="1:31" x14ac:dyDescent="0.25">
      <c r="A29034" s="41">
        <v>0</v>
      </c>
      <c r="C29034" s="56"/>
      <c r="AC29034" s="56"/>
      <c r="AD29034" s="56"/>
      <c r="AE29034" s="56"/>
    </row>
    <row r="29035" spans="1:31" x14ac:dyDescent="0.25">
      <c r="A29035" s="41">
        <v>0</v>
      </c>
      <c r="C29035" s="56"/>
      <c r="AC29035" s="56"/>
      <c r="AD29035" s="56"/>
      <c r="AE29035" s="56"/>
    </row>
    <row r="29036" spans="1:31" x14ac:dyDescent="0.25">
      <c r="A29036" s="41">
        <v>0</v>
      </c>
      <c r="C29036" s="56"/>
      <c r="AC29036" s="56"/>
      <c r="AD29036" s="56"/>
      <c r="AE29036" s="56"/>
    </row>
    <row r="29037" spans="1:31" x14ac:dyDescent="0.25">
      <c r="A29037" s="41">
        <v>0</v>
      </c>
      <c r="C29037" s="56"/>
      <c r="AC29037" s="56"/>
      <c r="AD29037" s="56"/>
      <c r="AE29037" s="56"/>
    </row>
    <row r="29038" spans="1:31" x14ac:dyDescent="0.25">
      <c r="A29038" s="41">
        <v>0</v>
      </c>
      <c r="C29038" s="56"/>
      <c r="AC29038" s="56"/>
      <c r="AD29038" s="56"/>
      <c r="AE29038" s="56"/>
    </row>
    <row r="29039" spans="1:31" x14ac:dyDescent="0.25">
      <c r="A29039" s="41">
        <v>0</v>
      </c>
      <c r="C29039" s="56"/>
      <c r="AC29039" s="56"/>
      <c r="AD29039" s="56"/>
      <c r="AE29039" s="56"/>
    </row>
    <row r="29040" spans="1:31" x14ac:dyDescent="0.25">
      <c r="A29040" s="41">
        <v>0</v>
      </c>
      <c r="C29040" s="56"/>
      <c r="AC29040" s="56"/>
      <c r="AD29040" s="56"/>
      <c r="AE29040" s="56"/>
    </row>
    <row r="29041" spans="1:31" x14ac:dyDescent="0.25">
      <c r="A29041" s="41">
        <v>0</v>
      </c>
      <c r="C29041" s="56"/>
      <c r="AC29041" s="56"/>
      <c r="AD29041" s="56"/>
      <c r="AE29041" s="56"/>
    </row>
    <row r="29042" spans="1:31" x14ac:dyDescent="0.25">
      <c r="A29042" s="41">
        <v>0</v>
      </c>
      <c r="C29042" s="56"/>
      <c r="AC29042" s="56"/>
      <c r="AD29042" s="56"/>
      <c r="AE29042" s="56"/>
    </row>
    <row r="29043" spans="1:31" x14ac:dyDescent="0.25">
      <c r="A29043" s="41">
        <v>0</v>
      </c>
      <c r="C29043" s="56"/>
      <c r="AC29043" s="56"/>
      <c r="AD29043" s="56"/>
      <c r="AE29043" s="56"/>
    </row>
    <row r="29044" spans="1:31" x14ac:dyDescent="0.25">
      <c r="A29044" s="41">
        <v>0</v>
      </c>
      <c r="C29044" s="56"/>
      <c r="AC29044" s="56"/>
      <c r="AD29044" s="56"/>
      <c r="AE29044" s="56"/>
    </row>
    <row r="29045" spans="1:31" x14ac:dyDescent="0.25">
      <c r="A29045" s="41">
        <v>0</v>
      </c>
      <c r="C29045" s="56"/>
      <c r="AC29045" s="56"/>
      <c r="AD29045" s="56"/>
      <c r="AE29045" s="56"/>
    </row>
    <row r="29046" spans="1:31" x14ac:dyDescent="0.25">
      <c r="A29046" s="41">
        <v>0</v>
      </c>
      <c r="C29046" s="56"/>
      <c r="AC29046" s="56"/>
      <c r="AD29046" s="56"/>
      <c r="AE29046" s="56"/>
    </row>
    <row r="29047" spans="1:31" x14ac:dyDescent="0.25">
      <c r="A29047" s="41">
        <v>0</v>
      </c>
      <c r="C29047" s="56"/>
      <c r="AC29047" s="56"/>
      <c r="AD29047" s="56"/>
      <c r="AE29047" s="56"/>
    </row>
    <row r="29048" spans="1:31" x14ac:dyDescent="0.25">
      <c r="A29048" s="41">
        <v>0</v>
      </c>
      <c r="C29048" s="56"/>
      <c r="AC29048" s="56"/>
      <c r="AD29048" s="56"/>
      <c r="AE29048" s="56"/>
    </row>
    <row r="29049" spans="1:31" x14ac:dyDescent="0.25">
      <c r="A29049" s="41">
        <v>0</v>
      </c>
      <c r="C29049" s="56"/>
      <c r="AC29049" s="56"/>
      <c r="AD29049" s="56"/>
      <c r="AE29049" s="56"/>
    </row>
    <row r="29050" spans="1:31" x14ac:dyDescent="0.25">
      <c r="A29050" s="41">
        <v>0</v>
      </c>
      <c r="C29050" s="56"/>
      <c r="AC29050" s="56"/>
      <c r="AD29050" s="56"/>
      <c r="AE29050" s="56"/>
    </row>
    <row r="29051" spans="1:31" x14ac:dyDescent="0.25">
      <c r="A29051" s="41">
        <v>0</v>
      </c>
      <c r="C29051" s="56"/>
      <c r="AC29051" s="56"/>
      <c r="AD29051" s="56"/>
      <c r="AE29051" s="56"/>
    </row>
    <row r="29052" spans="1:31" x14ac:dyDescent="0.25">
      <c r="A29052" s="41">
        <v>0</v>
      </c>
      <c r="C29052" s="56"/>
      <c r="AC29052" s="56"/>
      <c r="AD29052" s="56"/>
      <c r="AE29052" s="56"/>
    </row>
    <row r="29053" spans="1:31" x14ac:dyDescent="0.25">
      <c r="A29053" s="41">
        <v>0</v>
      </c>
      <c r="C29053" s="56"/>
      <c r="AC29053" s="56"/>
      <c r="AD29053" s="56"/>
      <c r="AE29053" s="56"/>
    </row>
    <row r="29054" spans="1:31" x14ac:dyDescent="0.25">
      <c r="A29054" s="41">
        <v>0</v>
      </c>
      <c r="C29054" s="56"/>
      <c r="AC29054" s="56"/>
      <c r="AD29054" s="56"/>
      <c r="AE29054" s="56"/>
    </row>
    <row r="29055" spans="1:31" x14ac:dyDescent="0.25">
      <c r="A29055" s="41">
        <v>0</v>
      </c>
      <c r="C29055" s="56"/>
      <c r="AC29055" s="56"/>
      <c r="AD29055" s="56"/>
      <c r="AE29055" s="56"/>
    </row>
    <row r="29056" spans="1:31" x14ac:dyDescent="0.25">
      <c r="A29056" s="41">
        <v>0</v>
      </c>
      <c r="C29056" s="56"/>
      <c r="AC29056" s="56"/>
      <c r="AD29056" s="56"/>
      <c r="AE29056" s="56"/>
    </row>
    <row r="29057" spans="1:31" x14ac:dyDescent="0.25">
      <c r="A29057" s="41">
        <v>0</v>
      </c>
      <c r="C29057" s="56"/>
      <c r="AC29057" s="56"/>
      <c r="AD29057" s="56"/>
      <c r="AE29057" s="56"/>
    </row>
    <row r="29058" spans="1:31" x14ac:dyDescent="0.25">
      <c r="A29058" s="41">
        <v>0</v>
      </c>
      <c r="C29058" s="56"/>
      <c r="AC29058" s="56"/>
      <c r="AD29058" s="56"/>
      <c r="AE29058" s="56"/>
    </row>
    <row r="29059" spans="1:31" x14ac:dyDescent="0.25">
      <c r="A29059" s="41">
        <v>0</v>
      </c>
      <c r="C29059" s="56"/>
      <c r="AC29059" s="56"/>
      <c r="AD29059" s="56"/>
      <c r="AE29059" s="56"/>
    </row>
    <row r="29060" spans="1:31" x14ac:dyDescent="0.25">
      <c r="A29060" s="41">
        <v>0</v>
      </c>
      <c r="C29060" s="56"/>
      <c r="AC29060" s="56"/>
      <c r="AD29060" s="56"/>
      <c r="AE29060" s="56"/>
    </row>
    <row r="29061" spans="1:31" x14ac:dyDescent="0.25">
      <c r="A29061" s="41">
        <v>0</v>
      </c>
      <c r="C29061" s="56"/>
      <c r="AC29061" s="56"/>
      <c r="AD29061" s="56"/>
      <c r="AE29061" s="56"/>
    </row>
    <row r="29062" spans="1:31" x14ac:dyDescent="0.25">
      <c r="A29062" s="41">
        <v>0</v>
      </c>
      <c r="C29062" s="56"/>
      <c r="AC29062" s="56"/>
      <c r="AD29062" s="56"/>
      <c r="AE29062" s="56"/>
    </row>
    <row r="29063" spans="1:31" x14ac:dyDescent="0.25">
      <c r="A29063" s="41">
        <v>0</v>
      </c>
      <c r="C29063" s="56"/>
      <c r="AC29063" s="56"/>
      <c r="AD29063" s="56"/>
      <c r="AE29063" s="56"/>
    </row>
    <row r="29064" spans="1:31" x14ac:dyDescent="0.25">
      <c r="A29064" s="41">
        <v>0</v>
      </c>
      <c r="C29064" s="56"/>
      <c r="AC29064" s="56"/>
      <c r="AD29064" s="56"/>
      <c r="AE29064" s="56"/>
    </row>
    <row r="29065" spans="1:31" x14ac:dyDescent="0.25">
      <c r="A29065" s="41">
        <v>0</v>
      </c>
      <c r="C29065" s="56"/>
      <c r="AC29065" s="56"/>
      <c r="AD29065" s="56"/>
      <c r="AE29065" s="56"/>
    </row>
    <row r="29066" spans="1:31" x14ac:dyDescent="0.25">
      <c r="A29066" s="41">
        <v>0</v>
      </c>
      <c r="C29066" s="56"/>
      <c r="AC29066" s="56"/>
      <c r="AD29066" s="56"/>
      <c r="AE29066" s="56"/>
    </row>
    <row r="29067" spans="1:31" x14ac:dyDescent="0.25">
      <c r="A29067" s="41">
        <v>0</v>
      </c>
      <c r="C29067" s="56"/>
      <c r="AC29067" s="56"/>
      <c r="AD29067" s="56"/>
      <c r="AE29067" s="56"/>
    </row>
    <row r="29068" spans="1:31" x14ac:dyDescent="0.25">
      <c r="A29068" s="41">
        <v>0</v>
      </c>
      <c r="C29068" s="56"/>
      <c r="AC29068" s="56"/>
      <c r="AD29068" s="56"/>
      <c r="AE29068" s="56"/>
    </row>
    <row r="29069" spans="1:31" x14ac:dyDescent="0.25">
      <c r="A29069" s="41">
        <v>0</v>
      </c>
      <c r="C29069" s="56"/>
      <c r="AC29069" s="56"/>
      <c r="AD29069" s="56"/>
      <c r="AE29069" s="56"/>
    </row>
    <row r="29070" spans="1:31" x14ac:dyDescent="0.25">
      <c r="A29070" s="41">
        <v>0</v>
      </c>
      <c r="C29070" s="56"/>
      <c r="AC29070" s="56"/>
      <c r="AD29070" s="56"/>
      <c r="AE29070" s="56"/>
    </row>
    <row r="29071" spans="1:31" x14ac:dyDescent="0.25">
      <c r="A29071" s="41">
        <v>0</v>
      </c>
      <c r="C29071" s="56"/>
      <c r="AC29071" s="56"/>
      <c r="AD29071" s="56"/>
      <c r="AE29071" s="56"/>
    </row>
    <row r="29072" spans="1:31" x14ac:dyDescent="0.25">
      <c r="A29072" s="41">
        <v>0</v>
      </c>
      <c r="C29072" s="56"/>
      <c r="AC29072" s="56"/>
      <c r="AD29072" s="56"/>
      <c r="AE29072" s="56"/>
    </row>
    <row r="29073" spans="1:31" x14ac:dyDescent="0.25">
      <c r="A29073" s="41">
        <v>0</v>
      </c>
      <c r="C29073" s="56"/>
      <c r="AC29073" s="56"/>
      <c r="AD29073" s="56"/>
      <c r="AE29073" s="56"/>
    </row>
    <row r="29074" spans="1:31" x14ac:dyDescent="0.25">
      <c r="A29074" s="41">
        <v>0</v>
      </c>
      <c r="C29074" s="56"/>
      <c r="AC29074" s="56"/>
      <c r="AD29074" s="56"/>
      <c r="AE29074" s="56"/>
    </row>
    <row r="29075" spans="1:31" x14ac:dyDescent="0.25">
      <c r="A29075" s="41">
        <v>0</v>
      </c>
      <c r="C29075" s="56"/>
      <c r="AC29075" s="56"/>
      <c r="AD29075" s="56"/>
      <c r="AE29075" s="56"/>
    </row>
    <row r="29076" spans="1:31" x14ac:dyDescent="0.25">
      <c r="A29076" s="41">
        <v>0</v>
      </c>
      <c r="C29076" s="56"/>
      <c r="AC29076" s="56"/>
      <c r="AD29076" s="56"/>
      <c r="AE29076" s="56"/>
    </row>
    <row r="29077" spans="1:31" x14ac:dyDescent="0.25">
      <c r="A29077" s="41">
        <v>0</v>
      </c>
      <c r="C29077" s="56"/>
      <c r="AC29077" s="56"/>
      <c r="AD29077" s="56"/>
      <c r="AE29077" s="56"/>
    </row>
    <row r="29078" spans="1:31" x14ac:dyDescent="0.25">
      <c r="A29078" s="41">
        <v>0</v>
      </c>
      <c r="C29078" s="56"/>
      <c r="AC29078" s="56"/>
      <c r="AD29078" s="56"/>
      <c r="AE29078" s="56"/>
    </row>
    <row r="29079" spans="1:31" x14ac:dyDescent="0.25">
      <c r="A29079" s="41">
        <v>0</v>
      </c>
      <c r="C29079" s="56"/>
      <c r="AC29079" s="56"/>
      <c r="AD29079" s="56"/>
      <c r="AE29079" s="56"/>
    </row>
    <row r="29080" spans="1:31" x14ac:dyDescent="0.25">
      <c r="A29080" s="41">
        <v>0</v>
      </c>
      <c r="C29080" s="56"/>
      <c r="AC29080" s="56"/>
      <c r="AD29080" s="56"/>
      <c r="AE29080" s="56"/>
    </row>
    <row r="29081" spans="1:31" x14ac:dyDescent="0.25">
      <c r="A29081" s="41">
        <v>0</v>
      </c>
      <c r="C29081" s="56"/>
      <c r="AC29081" s="56"/>
      <c r="AD29081" s="56"/>
      <c r="AE29081" s="56"/>
    </row>
    <row r="29082" spans="1:31" x14ac:dyDescent="0.25">
      <c r="A29082" s="41">
        <v>0</v>
      </c>
      <c r="C29082" s="56"/>
      <c r="AC29082" s="56"/>
      <c r="AD29082" s="56"/>
      <c r="AE29082" s="56"/>
    </row>
    <row r="29083" spans="1:31" x14ac:dyDescent="0.25">
      <c r="A29083" s="41">
        <v>0</v>
      </c>
      <c r="C29083" s="56"/>
      <c r="AC29083" s="56"/>
      <c r="AD29083" s="56"/>
      <c r="AE29083" s="56"/>
    </row>
    <row r="29084" spans="1:31" x14ac:dyDescent="0.25">
      <c r="A29084" s="41">
        <v>0</v>
      </c>
      <c r="C29084" s="56"/>
      <c r="AC29084" s="56"/>
      <c r="AD29084" s="56"/>
      <c r="AE29084" s="56"/>
    </row>
    <row r="29085" spans="1:31" x14ac:dyDescent="0.25">
      <c r="A29085" s="41">
        <v>0</v>
      </c>
      <c r="C29085" s="56"/>
      <c r="AC29085" s="56"/>
      <c r="AD29085" s="56"/>
      <c r="AE29085" s="56"/>
    </row>
    <row r="29086" spans="1:31" x14ac:dyDescent="0.25">
      <c r="A29086" s="41">
        <v>0</v>
      </c>
      <c r="C29086" s="56"/>
      <c r="AC29086" s="56"/>
      <c r="AD29086" s="56"/>
      <c r="AE29086" s="56"/>
    </row>
    <row r="29087" spans="1:31" x14ac:dyDescent="0.25">
      <c r="A29087" s="41">
        <v>0</v>
      </c>
      <c r="C29087" s="56"/>
      <c r="AC29087" s="56"/>
      <c r="AD29087" s="56"/>
      <c r="AE29087" s="56"/>
    </row>
    <row r="29088" spans="1:31" x14ac:dyDescent="0.25">
      <c r="A29088" s="41">
        <v>0</v>
      </c>
      <c r="C29088" s="56"/>
      <c r="AC29088" s="56"/>
      <c r="AD29088" s="56"/>
      <c r="AE29088" s="56"/>
    </row>
    <row r="29089" spans="1:31" x14ac:dyDescent="0.25">
      <c r="A29089" s="41">
        <v>0</v>
      </c>
      <c r="C29089" s="56"/>
      <c r="AC29089" s="56"/>
      <c r="AD29089" s="56"/>
      <c r="AE29089" s="56"/>
    </row>
    <row r="29090" spans="1:31" x14ac:dyDescent="0.25">
      <c r="A29090" s="41">
        <v>0</v>
      </c>
      <c r="C29090" s="56"/>
      <c r="AC29090" s="56"/>
      <c r="AD29090" s="56"/>
      <c r="AE29090" s="56"/>
    </row>
    <row r="29091" spans="1:31" x14ac:dyDescent="0.25">
      <c r="A29091" s="41">
        <v>0</v>
      </c>
      <c r="C29091" s="56"/>
      <c r="AC29091" s="56"/>
      <c r="AD29091" s="56"/>
      <c r="AE29091" s="56"/>
    </row>
    <row r="29092" spans="1:31" x14ac:dyDescent="0.25">
      <c r="A29092" s="41">
        <v>0</v>
      </c>
      <c r="C29092" s="56"/>
      <c r="AC29092" s="56"/>
      <c r="AD29092" s="56"/>
      <c r="AE29092" s="56"/>
    </row>
    <row r="29093" spans="1:31" x14ac:dyDescent="0.25">
      <c r="A29093" s="41">
        <v>0</v>
      </c>
      <c r="C29093" s="56"/>
      <c r="AC29093" s="56"/>
      <c r="AD29093" s="56"/>
      <c r="AE29093" s="56"/>
    </row>
    <row r="29094" spans="1:31" x14ac:dyDescent="0.25">
      <c r="A29094" s="41">
        <v>0</v>
      </c>
      <c r="C29094" s="56"/>
      <c r="AC29094" s="56"/>
      <c r="AD29094" s="56"/>
      <c r="AE29094" s="56"/>
    </row>
    <row r="29095" spans="1:31" x14ac:dyDescent="0.25">
      <c r="A29095" s="41">
        <v>0</v>
      </c>
      <c r="C29095" s="56"/>
      <c r="AC29095" s="56"/>
      <c r="AD29095" s="56"/>
      <c r="AE29095" s="56"/>
    </row>
    <row r="29096" spans="1:31" x14ac:dyDescent="0.25">
      <c r="A29096" s="41">
        <v>0</v>
      </c>
      <c r="C29096" s="56"/>
      <c r="AC29096" s="56"/>
      <c r="AD29096" s="56"/>
      <c r="AE29096" s="56"/>
    </row>
    <row r="29097" spans="1:31" x14ac:dyDescent="0.25">
      <c r="A29097" s="41">
        <v>0</v>
      </c>
      <c r="C29097" s="56"/>
      <c r="AC29097" s="56"/>
      <c r="AD29097" s="56"/>
      <c r="AE29097" s="56"/>
    </row>
    <row r="29098" spans="1:31" x14ac:dyDescent="0.25">
      <c r="A29098" s="41">
        <v>0</v>
      </c>
      <c r="C29098" s="56"/>
      <c r="AC29098" s="56"/>
      <c r="AD29098" s="56"/>
      <c r="AE29098" s="56"/>
    </row>
    <row r="29099" spans="1:31" x14ac:dyDescent="0.25">
      <c r="A29099" s="41">
        <v>0</v>
      </c>
      <c r="C29099" s="56"/>
      <c r="AC29099" s="56"/>
      <c r="AD29099" s="56"/>
      <c r="AE29099" s="56"/>
    </row>
    <row r="29100" spans="1:31" x14ac:dyDescent="0.25">
      <c r="A29100" s="41">
        <v>0</v>
      </c>
      <c r="C29100" s="56"/>
      <c r="AC29100" s="56"/>
      <c r="AD29100" s="56"/>
      <c r="AE29100" s="56"/>
    </row>
    <row r="29101" spans="1:31" x14ac:dyDescent="0.25">
      <c r="A29101" s="41">
        <v>0</v>
      </c>
      <c r="C29101" s="56"/>
      <c r="AC29101" s="56"/>
      <c r="AD29101" s="56"/>
      <c r="AE29101" s="56"/>
    </row>
    <row r="29102" spans="1:31" x14ac:dyDescent="0.25">
      <c r="A29102" s="41">
        <v>0</v>
      </c>
      <c r="C29102" s="56"/>
      <c r="AC29102" s="56"/>
      <c r="AD29102" s="56"/>
      <c r="AE29102" s="56"/>
    </row>
    <row r="29103" spans="1:31" x14ac:dyDescent="0.25">
      <c r="A29103" s="41">
        <v>0</v>
      </c>
      <c r="C29103" s="56"/>
      <c r="AC29103" s="56"/>
      <c r="AD29103" s="56"/>
      <c r="AE29103" s="56"/>
    </row>
    <row r="29104" spans="1:31" x14ac:dyDescent="0.25">
      <c r="A29104" s="41">
        <v>0</v>
      </c>
      <c r="C29104" s="56"/>
      <c r="AC29104" s="56"/>
      <c r="AD29104" s="56"/>
      <c r="AE29104" s="56"/>
    </row>
    <row r="29105" spans="1:31" x14ac:dyDescent="0.25">
      <c r="A29105" s="41">
        <v>0</v>
      </c>
      <c r="C29105" s="56"/>
      <c r="AC29105" s="56"/>
      <c r="AD29105" s="56"/>
      <c r="AE29105" s="56"/>
    </row>
    <row r="29106" spans="1:31" x14ac:dyDescent="0.25">
      <c r="A29106" s="41">
        <v>0</v>
      </c>
      <c r="C29106" s="56"/>
      <c r="AC29106" s="56"/>
      <c r="AD29106" s="56"/>
      <c r="AE29106" s="56"/>
    </row>
    <row r="29107" spans="1:31" x14ac:dyDescent="0.25">
      <c r="A29107" s="41">
        <v>19943</v>
      </c>
      <c r="C29107" s="56"/>
      <c r="AC29107" s="56"/>
      <c r="AD29107" s="56"/>
      <c r="AE29107" s="56"/>
    </row>
    <row r="29108" spans="1:31" x14ac:dyDescent="0.25">
      <c r="A29108" s="41">
        <v>0</v>
      </c>
      <c r="C29108" s="56"/>
      <c r="AC29108" s="56"/>
      <c r="AD29108" s="56"/>
      <c r="AE29108" s="56"/>
    </row>
    <row r="29109" spans="1:31" x14ac:dyDescent="0.25">
      <c r="A29109" s="41">
        <v>0</v>
      </c>
      <c r="C29109" s="56"/>
      <c r="AC29109" s="56"/>
      <c r="AD29109" s="56"/>
      <c r="AE29109" s="56"/>
    </row>
    <row r="29110" spans="1:31" x14ac:dyDescent="0.25">
      <c r="A29110" s="41">
        <v>0</v>
      </c>
      <c r="C29110" s="56"/>
      <c r="AC29110" s="56"/>
      <c r="AD29110" s="56"/>
      <c r="AE29110" s="56"/>
    </row>
    <row r="29111" spans="1:31" x14ac:dyDescent="0.25">
      <c r="A29111" s="41">
        <v>0</v>
      </c>
      <c r="C29111" s="56"/>
      <c r="AC29111" s="56"/>
      <c r="AD29111" s="56"/>
      <c r="AE29111" s="56"/>
    </row>
    <row r="29112" spans="1:31" x14ac:dyDescent="0.25">
      <c r="A29112" s="41">
        <v>0</v>
      </c>
      <c r="C29112" s="56"/>
      <c r="AC29112" s="56"/>
      <c r="AD29112" s="56"/>
      <c r="AE29112" s="56"/>
    </row>
    <row r="29113" spans="1:31" x14ac:dyDescent="0.25">
      <c r="A29113" s="41">
        <v>0</v>
      </c>
      <c r="C29113" s="56"/>
      <c r="AC29113" s="56"/>
      <c r="AD29113" s="56"/>
      <c r="AE29113" s="56"/>
    </row>
    <row r="29114" spans="1:31" x14ac:dyDescent="0.25">
      <c r="A29114" s="41">
        <v>0</v>
      </c>
      <c r="C29114" s="56"/>
      <c r="AC29114" s="56"/>
      <c r="AD29114" s="56"/>
      <c r="AE29114" s="56"/>
    </row>
    <row r="29115" spans="1:31" x14ac:dyDescent="0.25">
      <c r="A29115" s="41">
        <v>0</v>
      </c>
      <c r="C29115" s="56"/>
      <c r="AC29115" s="56"/>
      <c r="AD29115" s="56"/>
      <c r="AE29115" s="56"/>
    </row>
    <row r="29116" spans="1:31" x14ac:dyDescent="0.25">
      <c r="A29116" s="41">
        <v>0</v>
      </c>
      <c r="C29116" s="56"/>
      <c r="AC29116" s="56"/>
      <c r="AD29116" s="56"/>
      <c r="AE29116" s="56"/>
    </row>
    <row r="29117" spans="1:31" x14ac:dyDescent="0.25">
      <c r="A29117" s="41">
        <v>0</v>
      </c>
      <c r="C29117" s="56"/>
      <c r="AC29117" s="56"/>
      <c r="AD29117" s="56"/>
      <c r="AE29117" s="56"/>
    </row>
    <row r="29118" spans="1:31" x14ac:dyDescent="0.25">
      <c r="A29118" s="41">
        <v>0</v>
      </c>
      <c r="C29118" s="56"/>
      <c r="AC29118" s="56"/>
      <c r="AD29118" s="56"/>
      <c r="AE29118" s="56"/>
    </row>
    <row r="29119" spans="1:31" x14ac:dyDescent="0.25">
      <c r="A29119" s="41">
        <v>0</v>
      </c>
      <c r="C29119" s="56"/>
      <c r="AC29119" s="56"/>
      <c r="AD29119" s="56"/>
      <c r="AE29119" s="56"/>
    </row>
    <row r="29120" spans="1:31" x14ac:dyDescent="0.25">
      <c r="A29120" s="41">
        <v>0</v>
      </c>
      <c r="C29120" s="56"/>
      <c r="AC29120" s="56"/>
      <c r="AD29120" s="56"/>
      <c r="AE29120" s="56"/>
    </row>
    <row r="29121" spans="1:31" x14ac:dyDescent="0.25">
      <c r="A29121" s="41">
        <v>0</v>
      </c>
      <c r="C29121" s="56"/>
      <c r="AC29121" s="56"/>
      <c r="AD29121" s="56"/>
      <c r="AE29121" s="56"/>
    </row>
    <row r="29122" spans="1:31" x14ac:dyDescent="0.25">
      <c r="A29122" s="41">
        <v>0</v>
      </c>
      <c r="C29122" s="56"/>
      <c r="AC29122" s="56"/>
      <c r="AD29122" s="56"/>
      <c r="AE29122" s="56"/>
    </row>
    <row r="29123" spans="1:31" x14ac:dyDescent="0.25">
      <c r="A29123" s="41">
        <v>0</v>
      </c>
      <c r="C29123" s="56"/>
      <c r="AC29123" s="56"/>
      <c r="AD29123" s="56"/>
      <c r="AE29123" s="56"/>
    </row>
    <row r="29124" spans="1:31" x14ac:dyDescent="0.25">
      <c r="A29124" s="41">
        <v>0</v>
      </c>
      <c r="C29124" s="56"/>
      <c r="AC29124" s="56"/>
      <c r="AD29124" s="56"/>
      <c r="AE29124" s="56"/>
    </row>
    <row r="29125" spans="1:31" x14ac:dyDescent="0.25">
      <c r="A29125" s="41">
        <v>0</v>
      </c>
      <c r="C29125" s="56"/>
      <c r="AC29125" s="56"/>
      <c r="AD29125" s="56"/>
      <c r="AE29125" s="56"/>
    </row>
    <row r="29126" spans="1:31" x14ac:dyDescent="0.25">
      <c r="A29126" s="41">
        <v>0</v>
      </c>
      <c r="C29126" s="56"/>
      <c r="AC29126" s="56"/>
      <c r="AD29126" s="56"/>
      <c r="AE29126" s="56"/>
    </row>
    <row r="29127" spans="1:31" x14ac:dyDescent="0.25">
      <c r="A29127" s="41">
        <v>0</v>
      </c>
      <c r="C29127" s="56"/>
      <c r="AC29127" s="56"/>
      <c r="AD29127" s="56"/>
      <c r="AE29127" s="56"/>
    </row>
    <row r="29128" spans="1:31" x14ac:dyDescent="0.25">
      <c r="A29128" s="41">
        <v>0</v>
      </c>
      <c r="C29128" s="56"/>
      <c r="AC29128" s="56"/>
      <c r="AD29128" s="56"/>
      <c r="AE29128" s="56"/>
    </row>
    <row r="29129" spans="1:31" x14ac:dyDescent="0.25">
      <c r="A29129" s="41">
        <v>0</v>
      </c>
      <c r="C29129" s="56"/>
      <c r="AC29129" s="56"/>
      <c r="AD29129" s="56"/>
      <c r="AE29129" s="56"/>
    </row>
    <row r="29130" spans="1:31" x14ac:dyDescent="0.25">
      <c r="A29130" s="41">
        <v>0</v>
      </c>
      <c r="C29130" s="56"/>
      <c r="AC29130" s="56"/>
      <c r="AD29130" s="56"/>
      <c r="AE29130" s="56"/>
    </row>
    <row r="29131" spans="1:31" x14ac:dyDescent="0.25">
      <c r="A29131" s="41">
        <v>0</v>
      </c>
      <c r="C29131" s="56"/>
      <c r="AC29131" s="56"/>
      <c r="AD29131" s="56"/>
      <c r="AE29131" s="56"/>
    </row>
    <row r="29132" spans="1:31" x14ac:dyDescent="0.25">
      <c r="A29132" s="41">
        <v>0</v>
      </c>
      <c r="C29132" s="56"/>
      <c r="AC29132" s="56"/>
      <c r="AD29132" s="56"/>
      <c r="AE29132" s="56"/>
    </row>
    <row r="29133" spans="1:31" x14ac:dyDescent="0.25">
      <c r="A29133" s="41">
        <v>0</v>
      </c>
      <c r="C29133" s="56"/>
      <c r="AC29133" s="56"/>
      <c r="AD29133" s="56"/>
      <c r="AE29133" s="56"/>
    </row>
    <row r="29134" spans="1:31" x14ac:dyDescent="0.25">
      <c r="A29134" s="41">
        <v>0</v>
      </c>
      <c r="C29134" s="56"/>
      <c r="AC29134" s="56"/>
      <c r="AD29134" s="56"/>
      <c r="AE29134" s="56"/>
    </row>
    <row r="29135" spans="1:31" x14ac:dyDescent="0.25">
      <c r="A29135" s="41">
        <v>0</v>
      </c>
      <c r="C29135" s="56"/>
      <c r="AC29135" s="56"/>
      <c r="AD29135" s="56"/>
      <c r="AE29135" s="56"/>
    </row>
    <row r="29136" spans="1:31" x14ac:dyDescent="0.25">
      <c r="A29136" s="41">
        <v>0</v>
      </c>
      <c r="C29136" s="56"/>
      <c r="AC29136" s="56"/>
      <c r="AD29136" s="56"/>
      <c r="AE29136" s="56"/>
    </row>
    <row r="29137" spans="1:31" x14ac:dyDescent="0.25">
      <c r="A29137" s="41">
        <v>0</v>
      </c>
      <c r="C29137" s="56"/>
      <c r="AC29137" s="56"/>
      <c r="AD29137" s="56"/>
      <c r="AE29137" s="56"/>
    </row>
    <row r="29138" spans="1:31" x14ac:dyDescent="0.25">
      <c r="A29138" s="41">
        <v>0</v>
      </c>
      <c r="C29138" s="56"/>
      <c r="AC29138" s="56"/>
      <c r="AD29138" s="56"/>
      <c r="AE29138" s="56"/>
    </row>
    <row r="29139" spans="1:31" x14ac:dyDescent="0.25">
      <c r="A29139" s="41">
        <v>0</v>
      </c>
      <c r="C29139" s="56"/>
      <c r="AC29139" s="56"/>
      <c r="AD29139" s="56"/>
      <c r="AE29139" s="56"/>
    </row>
    <row r="29140" spans="1:31" x14ac:dyDescent="0.25">
      <c r="A29140" s="41">
        <v>0</v>
      </c>
      <c r="C29140" s="56"/>
      <c r="AC29140" s="56"/>
      <c r="AD29140" s="56"/>
      <c r="AE29140" s="56"/>
    </row>
    <row r="29141" spans="1:31" x14ac:dyDescent="0.25">
      <c r="A29141" s="41">
        <v>0</v>
      </c>
      <c r="C29141" s="56"/>
      <c r="AC29141" s="56"/>
      <c r="AD29141" s="56"/>
      <c r="AE29141" s="56"/>
    </row>
    <row r="29142" spans="1:31" x14ac:dyDescent="0.25">
      <c r="A29142" s="41">
        <v>0</v>
      </c>
      <c r="C29142" s="56"/>
      <c r="AC29142" s="56"/>
      <c r="AD29142" s="56"/>
      <c r="AE29142" s="56"/>
    </row>
    <row r="29143" spans="1:31" x14ac:dyDescent="0.25">
      <c r="A29143" s="41">
        <v>0</v>
      </c>
      <c r="C29143" s="56"/>
      <c r="AC29143" s="56"/>
      <c r="AD29143" s="56"/>
      <c r="AE29143" s="56"/>
    </row>
    <row r="29144" spans="1:31" x14ac:dyDescent="0.25">
      <c r="A29144" s="41">
        <v>0</v>
      </c>
      <c r="C29144" s="56"/>
      <c r="AC29144" s="56"/>
      <c r="AD29144" s="56"/>
      <c r="AE29144" s="56"/>
    </row>
    <row r="29145" spans="1:31" x14ac:dyDescent="0.25">
      <c r="A29145" s="41">
        <v>0</v>
      </c>
      <c r="C29145" s="56"/>
      <c r="AC29145" s="56"/>
      <c r="AD29145" s="56"/>
      <c r="AE29145" s="56"/>
    </row>
    <row r="29146" spans="1:31" x14ac:dyDescent="0.25">
      <c r="A29146" s="41">
        <v>0</v>
      </c>
      <c r="C29146" s="56"/>
      <c r="AC29146" s="56"/>
      <c r="AD29146" s="56"/>
      <c r="AE29146" s="56"/>
    </row>
    <row r="29147" spans="1:31" x14ac:dyDescent="0.25">
      <c r="A29147" s="41">
        <v>0</v>
      </c>
      <c r="C29147" s="56"/>
      <c r="AC29147" s="56"/>
      <c r="AD29147" s="56"/>
      <c r="AE29147" s="56"/>
    </row>
    <row r="29148" spans="1:31" x14ac:dyDescent="0.25">
      <c r="A29148" s="41">
        <v>0</v>
      </c>
      <c r="C29148" s="56"/>
      <c r="AC29148" s="56"/>
      <c r="AD29148" s="56"/>
      <c r="AE29148" s="56"/>
    </row>
    <row r="29149" spans="1:31" x14ac:dyDescent="0.25">
      <c r="A29149" s="41">
        <v>0</v>
      </c>
      <c r="C29149" s="56"/>
      <c r="AC29149" s="56"/>
      <c r="AD29149" s="56"/>
      <c r="AE29149" s="56"/>
    </row>
    <row r="29150" spans="1:31" x14ac:dyDescent="0.25">
      <c r="A29150" s="41">
        <v>0</v>
      </c>
      <c r="C29150" s="56"/>
      <c r="AC29150" s="56"/>
      <c r="AD29150" s="56"/>
      <c r="AE29150" s="56"/>
    </row>
    <row r="29151" spans="1:31" x14ac:dyDescent="0.25">
      <c r="A29151" s="41">
        <v>0</v>
      </c>
      <c r="C29151" s="56"/>
      <c r="AC29151" s="56"/>
      <c r="AD29151" s="56"/>
      <c r="AE29151" s="56"/>
    </row>
    <row r="29152" spans="1:31" x14ac:dyDescent="0.25">
      <c r="A29152" s="41">
        <v>0</v>
      </c>
      <c r="C29152" s="56"/>
      <c r="AC29152" s="56"/>
      <c r="AD29152" s="56"/>
      <c r="AE29152" s="56"/>
    </row>
    <row r="29153" spans="1:31" x14ac:dyDescent="0.25">
      <c r="A29153" s="41">
        <v>0</v>
      </c>
      <c r="C29153" s="56"/>
      <c r="AC29153" s="56"/>
      <c r="AD29153" s="56"/>
      <c r="AE29153" s="56"/>
    </row>
    <row r="29154" spans="1:31" x14ac:dyDescent="0.25">
      <c r="A29154" s="41">
        <v>0</v>
      </c>
      <c r="C29154" s="56"/>
      <c r="AC29154" s="56"/>
      <c r="AD29154" s="56"/>
      <c r="AE29154" s="56"/>
    </row>
    <row r="29155" spans="1:31" x14ac:dyDescent="0.25">
      <c r="A29155" s="41">
        <v>0</v>
      </c>
      <c r="C29155" s="56"/>
      <c r="AC29155" s="56"/>
      <c r="AD29155" s="56"/>
      <c r="AE29155" s="56"/>
    </row>
    <row r="29156" spans="1:31" x14ac:dyDescent="0.25">
      <c r="A29156" s="41">
        <v>0</v>
      </c>
      <c r="C29156" s="56"/>
      <c r="AC29156" s="56"/>
      <c r="AD29156" s="56"/>
      <c r="AE29156" s="56"/>
    </row>
    <row r="29157" spans="1:31" x14ac:dyDescent="0.25">
      <c r="A29157" s="41">
        <v>0</v>
      </c>
      <c r="C29157" s="56"/>
      <c r="AC29157" s="56"/>
      <c r="AD29157" s="56"/>
      <c r="AE29157" s="56"/>
    </row>
    <row r="29158" spans="1:31" x14ac:dyDescent="0.25">
      <c r="A29158" s="41">
        <v>0</v>
      </c>
      <c r="C29158" s="56"/>
      <c r="AC29158" s="56"/>
      <c r="AD29158" s="56"/>
      <c r="AE29158" s="56"/>
    </row>
    <row r="29159" spans="1:31" x14ac:dyDescent="0.25">
      <c r="A29159" s="41">
        <v>0</v>
      </c>
      <c r="C29159" s="56"/>
      <c r="AC29159" s="56"/>
      <c r="AD29159" s="56"/>
      <c r="AE29159" s="56"/>
    </row>
    <row r="29160" spans="1:31" x14ac:dyDescent="0.25">
      <c r="A29160" s="41">
        <v>0</v>
      </c>
      <c r="C29160" s="56"/>
      <c r="AC29160" s="56"/>
      <c r="AD29160" s="56"/>
      <c r="AE29160" s="56"/>
    </row>
    <row r="29161" spans="1:31" x14ac:dyDescent="0.25">
      <c r="A29161" s="41">
        <v>0</v>
      </c>
      <c r="C29161" s="56"/>
      <c r="AC29161" s="56"/>
      <c r="AD29161" s="56"/>
      <c r="AE29161" s="56"/>
    </row>
    <row r="29162" spans="1:31" x14ac:dyDescent="0.25">
      <c r="A29162" s="41">
        <v>0</v>
      </c>
      <c r="C29162" s="56"/>
      <c r="AC29162" s="56"/>
      <c r="AD29162" s="56"/>
      <c r="AE29162" s="56"/>
    </row>
    <row r="29163" spans="1:31" x14ac:dyDescent="0.25">
      <c r="A29163" s="41">
        <v>0</v>
      </c>
      <c r="C29163" s="56"/>
      <c r="AC29163" s="56"/>
      <c r="AD29163" s="56"/>
      <c r="AE29163" s="56"/>
    </row>
    <row r="29164" spans="1:31" x14ac:dyDescent="0.25">
      <c r="A29164" s="41">
        <v>0</v>
      </c>
      <c r="C29164" s="56"/>
      <c r="AC29164" s="56"/>
      <c r="AD29164" s="56"/>
      <c r="AE29164" s="56"/>
    </row>
    <row r="29165" spans="1:31" x14ac:dyDescent="0.25">
      <c r="A29165" s="41">
        <v>0</v>
      </c>
      <c r="C29165" s="56"/>
      <c r="AC29165" s="56"/>
      <c r="AD29165" s="56"/>
      <c r="AE29165" s="56"/>
    </row>
    <row r="29166" spans="1:31" x14ac:dyDescent="0.25">
      <c r="A29166" s="41">
        <v>0</v>
      </c>
      <c r="C29166" s="56"/>
      <c r="AC29166" s="56"/>
      <c r="AD29166" s="56"/>
      <c r="AE29166" s="56"/>
    </row>
    <row r="29167" spans="1:31" x14ac:dyDescent="0.25">
      <c r="A29167" s="41">
        <v>0</v>
      </c>
      <c r="C29167" s="56"/>
      <c r="AC29167" s="56"/>
      <c r="AD29167" s="56"/>
      <c r="AE29167" s="56"/>
    </row>
    <row r="29168" spans="1:31" x14ac:dyDescent="0.25">
      <c r="A29168" s="41">
        <v>0</v>
      </c>
      <c r="C29168" s="56"/>
      <c r="AC29168" s="56"/>
      <c r="AD29168" s="56"/>
      <c r="AE29168" s="56"/>
    </row>
    <row r="29169" spans="1:31" x14ac:dyDescent="0.25">
      <c r="A29169" s="41">
        <v>0</v>
      </c>
      <c r="C29169" s="56"/>
      <c r="AC29169" s="56"/>
      <c r="AD29169" s="56"/>
      <c r="AE29169" s="56"/>
    </row>
    <row r="29170" spans="1:31" x14ac:dyDescent="0.25">
      <c r="A29170" s="41">
        <v>0</v>
      </c>
      <c r="C29170" s="56"/>
      <c r="AC29170" s="56"/>
      <c r="AD29170" s="56"/>
      <c r="AE29170" s="56"/>
    </row>
    <row r="29171" spans="1:31" x14ac:dyDescent="0.25">
      <c r="A29171" s="41">
        <v>0</v>
      </c>
      <c r="C29171" s="56"/>
      <c r="AC29171" s="56"/>
      <c r="AD29171" s="56"/>
      <c r="AE29171" s="56"/>
    </row>
    <row r="29172" spans="1:31" x14ac:dyDescent="0.25">
      <c r="A29172" s="41">
        <v>0</v>
      </c>
      <c r="C29172" s="56"/>
      <c r="AC29172" s="56"/>
      <c r="AD29172" s="56"/>
      <c r="AE29172" s="56"/>
    </row>
    <row r="29173" spans="1:31" x14ac:dyDescent="0.25">
      <c r="A29173" s="41">
        <v>0</v>
      </c>
      <c r="C29173" s="56"/>
      <c r="AC29173" s="56"/>
      <c r="AD29173" s="56"/>
      <c r="AE29173" s="56"/>
    </row>
    <row r="29174" spans="1:31" x14ac:dyDescent="0.25">
      <c r="A29174" s="41">
        <v>0</v>
      </c>
      <c r="C29174" s="56"/>
      <c r="AC29174" s="56"/>
      <c r="AD29174" s="56"/>
      <c r="AE29174" s="56"/>
    </row>
    <row r="29175" spans="1:31" x14ac:dyDescent="0.25">
      <c r="A29175" s="41">
        <v>0</v>
      </c>
      <c r="C29175" s="56"/>
      <c r="AC29175" s="56"/>
      <c r="AD29175" s="56"/>
      <c r="AE29175" s="56"/>
    </row>
    <row r="29176" spans="1:31" x14ac:dyDescent="0.25">
      <c r="A29176" s="41">
        <v>0</v>
      </c>
      <c r="C29176" s="56"/>
      <c r="AC29176" s="56"/>
      <c r="AD29176" s="56"/>
      <c r="AE29176" s="56"/>
    </row>
    <row r="29177" spans="1:31" x14ac:dyDescent="0.25">
      <c r="A29177" s="41">
        <v>0</v>
      </c>
      <c r="C29177" s="56"/>
      <c r="AC29177" s="56"/>
      <c r="AD29177" s="56"/>
      <c r="AE29177" s="56"/>
    </row>
    <row r="29178" spans="1:31" x14ac:dyDescent="0.25">
      <c r="A29178" s="41">
        <v>0</v>
      </c>
      <c r="C29178" s="56"/>
      <c r="AC29178" s="56"/>
      <c r="AD29178" s="56"/>
      <c r="AE29178" s="56"/>
    </row>
    <row r="29179" spans="1:31" x14ac:dyDescent="0.25">
      <c r="A29179" s="41">
        <v>0</v>
      </c>
      <c r="C29179" s="56"/>
      <c r="AC29179" s="56"/>
      <c r="AD29179" s="56"/>
      <c r="AE29179" s="56"/>
    </row>
    <row r="29180" spans="1:31" x14ac:dyDescent="0.25">
      <c r="A29180" s="41">
        <v>0</v>
      </c>
      <c r="C29180" s="56"/>
      <c r="AC29180" s="56"/>
      <c r="AD29180" s="56"/>
      <c r="AE29180" s="56"/>
    </row>
    <row r="29181" spans="1:31" x14ac:dyDescent="0.25">
      <c r="A29181" s="41">
        <v>0</v>
      </c>
      <c r="C29181" s="56"/>
      <c r="AC29181" s="56"/>
      <c r="AD29181" s="56"/>
      <c r="AE29181" s="56"/>
    </row>
    <row r="29182" spans="1:31" x14ac:dyDescent="0.25">
      <c r="A29182" s="41">
        <v>0</v>
      </c>
      <c r="C29182" s="56"/>
      <c r="AC29182" s="56"/>
      <c r="AD29182" s="56"/>
      <c r="AE29182" s="56"/>
    </row>
    <row r="29183" spans="1:31" x14ac:dyDescent="0.25">
      <c r="A29183" s="41">
        <v>0</v>
      </c>
      <c r="C29183" s="56"/>
      <c r="AC29183" s="56"/>
      <c r="AD29183" s="56"/>
      <c r="AE29183" s="56"/>
    </row>
    <row r="29184" spans="1:31" x14ac:dyDescent="0.25">
      <c r="A29184" s="41">
        <v>0</v>
      </c>
      <c r="C29184" s="56"/>
      <c r="AC29184" s="56"/>
      <c r="AD29184" s="56"/>
      <c r="AE29184" s="56"/>
    </row>
    <row r="29185" spans="1:31" x14ac:dyDescent="0.25">
      <c r="A29185" s="41">
        <v>0</v>
      </c>
      <c r="C29185" s="56"/>
      <c r="AC29185" s="56"/>
      <c r="AD29185" s="56"/>
      <c r="AE29185" s="56"/>
    </row>
    <row r="29186" spans="1:31" x14ac:dyDescent="0.25">
      <c r="A29186" s="41">
        <v>0</v>
      </c>
      <c r="C29186" s="56"/>
      <c r="AC29186" s="56"/>
      <c r="AD29186" s="56"/>
      <c r="AE29186" s="56"/>
    </row>
    <row r="29187" spans="1:31" x14ac:dyDescent="0.25">
      <c r="A29187" s="41">
        <v>0</v>
      </c>
      <c r="C29187" s="56"/>
      <c r="AC29187" s="56"/>
      <c r="AD29187" s="56"/>
      <c r="AE29187" s="56"/>
    </row>
    <row r="29188" spans="1:31" x14ac:dyDescent="0.25">
      <c r="A29188" s="41">
        <v>6</v>
      </c>
      <c r="C29188" s="56"/>
      <c r="AC29188" s="56"/>
      <c r="AD29188" s="56"/>
      <c r="AE29188" s="56"/>
    </row>
    <row r="29189" spans="1:31" x14ac:dyDescent="0.25">
      <c r="A29189" s="41">
        <v>0</v>
      </c>
      <c r="C29189" s="56"/>
      <c r="AC29189" s="56"/>
      <c r="AD29189" s="56"/>
      <c r="AE29189" s="56"/>
    </row>
    <row r="29190" spans="1:31" x14ac:dyDescent="0.25">
      <c r="A29190" s="41">
        <v>0</v>
      </c>
      <c r="C29190" s="56"/>
      <c r="AC29190" s="56"/>
      <c r="AD29190" s="56"/>
      <c r="AE29190" s="56"/>
    </row>
    <row r="29191" spans="1:31" x14ac:dyDescent="0.25">
      <c r="A29191" s="41">
        <v>0</v>
      </c>
      <c r="C29191" s="56"/>
      <c r="AC29191" s="56"/>
      <c r="AD29191" s="56"/>
      <c r="AE29191" s="56"/>
    </row>
    <row r="29192" spans="1:31" x14ac:dyDescent="0.25">
      <c r="A29192" s="41">
        <v>0</v>
      </c>
      <c r="C29192" s="56"/>
      <c r="AC29192" s="56"/>
      <c r="AD29192" s="56"/>
      <c r="AE29192" s="56"/>
    </row>
    <row r="29193" spans="1:31" x14ac:dyDescent="0.25">
      <c r="A29193" s="41">
        <v>0</v>
      </c>
      <c r="C29193" s="56"/>
      <c r="AC29193" s="56"/>
      <c r="AD29193" s="56"/>
      <c r="AE29193" s="56"/>
    </row>
    <row r="29194" spans="1:31" x14ac:dyDescent="0.25">
      <c r="A29194" s="41">
        <v>0</v>
      </c>
      <c r="C29194" s="56"/>
      <c r="AC29194" s="56"/>
      <c r="AD29194" s="56"/>
      <c r="AE29194" s="56"/>
    </row>
    <row r="29195" spans="1:31" x14ac:dyDescent="0.25">
      <c r="A29195" s="41">
        <v>0</v>
      </c>
      <c r="C29195" s="56"/>
      <c r="AC29195" s="56"/>
      <c r="AD29195" s="56"/>
      <c r="AE29195" s="56"/>
    </row>
    <row r="29196" spans="1:31" x14ac:dyDescent="0.25">
      <c r="A29196" s="41">
        <v>0</v>
      </c>
      <c r="C29196" s="56"/>
      <c r="AC29196" s="56"/>
      <c r="AD29196" s="56"/>
      <c r="AE29196" s="56"/>
    </row>
    <row r="29197" spans="1:31" x14ac:dyDescent="0.25">
      <c r="A29197" s="41">
        <v>0</v>
      </c>
      <c r="C29197" s="56"/>
      <c r="AC29197" s="56"/>
      <c r="AD29197" s="56"/>
      <c r="AE29197" s="56"/>
    </row>
    <row r="29198" spans="1:31" x14ac:dyDescent="0.25">
      <c r="A29198" s="41">
        <v>1</v>
      </c>
      <c r="C29198" s="56"/>
      <c r="AC29198" s="56"/>
      <c r="AD29198" s="56"/>
      <c r="AE29198" s="56"/>
    </row>
    <row r="29199" spans="1:31" x14ac:dyDescent="0.25">
      <c r="A29199" s="41">
        <v>0</v>
      </c>
      <c r="C29199" s="56"/>
      <c r="AC29199" s="56"/>
      <c r="AD29199" s="56"/>
      <c r="AE29199" s="56"/>
    </row>
    <row r="29200" spans="1:31" x14ac:dyDescent="0.25">
      <c r="A29200" s="41">
        <v>0</v>
      </c>
      <c r="C29200" s="56"/>
      <c r="AC29200" s="56"/>
      <c r="AD29200" s="56"/>
      <c r="AE29200" s="56"/>
    </row>
    <row r="29201" spans="1:31" x14ac:dyDescent="0.25">
      <c r="A29201" s="41">
        <v>0</v>
      </c>
      <c r="C29201" s="56"/>
      <c r="AC29201" s="56"/>
      <c r="AD29201" s="56"/>
      <c r="AE29201" s="56"/>
    </row>
    <row r="29202" spans="1:31" x14ac:dyDescent="0.25">
      <c r="A29202" s="41">
        <v>0</v>
      </c>
      <c r="C29202" s="56"/>
      <c r="AC29202" s="56"/>
      <c r="AD29202" s="56"/>
      <c r="AE29202" s="56"/>
    </row>
    <row r="29203" spans="1:31" x14ac:dyDescent="0.25">
      <c r="A29203" s="41">
        <v>0</v>
      </c>
      <c r="C29203" s="56"/>
      <c r="AC29203" s="56"/>
      <c r="AD29203" s="56"/>
      <c r="AE29203" s="56"/>
    </row>
    <row r="29204" spans="1:31" x14ac:dyDescent="0.25">
      <c r="A29204" s="41">
        <v>0</v>
      </c>
      <c r="C29204" s="56"/>
      <c r="AC29204" s="56"/>
      <c r="AD29204" s="56"/>
      <c r="AE29204" s="56"/>
    </row>
    <row r="29205" spans="1:31" x14ac:dyDescent="0.25">
      <c r="A29205" s="41">
        <v>0</v>
      </c>
      <c r="C29205" s="56"/>
      <c r="AC29205" s="56"/>
      <c r="AD29205" s="56"/>
      <c r="AE29205" s="56"/>
    </row>
    <row r="29206" spans="1:31" x14ac:dyDescent="0.25">
      <c r="A29206" s="41">
        <v>0</v>
      </c>
      <c r="C29206" s="56"/>
      <c r="AC29206" s="56"/>
      <c r="AD29206" s="56"/>
      <c r="AE29206" s="56"/>
    </row>
    <row r="29207" spans="1:31" x14ac:dyDescent="0.25">
      <c r="A29207" s="41">
        <v>0</v>
      </c>
      <c r="C29207" s="56"/>
      <c r="AC29207" s="56"/>
      <c r="AD29207" s="56"/>
      <c r="AE29207" s="56"/>
    </row>
    <row r="29208" spans="1:31" x14ac:dyDescent="0.25">
      <c r="A29208" s="41">
        <v>0</v>
      </c>
      <c r="C29208" s="56"/>
      <c r="AC29208" s="56"/>
      <c r="AD29208" s="56"/>
      <c r="AE29208" s="56"/>
    </row>
    <row r="29209" spans="1:31" x14ac:dyDescent="0.25">
      <c r="A29209" s="41">
        <v>0</v>
      </c>
      <c r="C29209" s="56"/>
      <c r="AC29209" s="56"/>
      <c r="AD29209" s="56"/>
      <c r="AE29209" s="56"/>
    </row>
    <row r="29210" spans="1:31" x14ac:dyDescent="0.25">
      <c r="A29210" s="41">
        <v>0</v>
      </c>
      <c r="C29210" s="56"/>
      <c r="AC29210" s="56"/>
      <c r="AD29210" s="56"/>
      <c r="AE29210" s="56"/>
    </row>
    <row r="29211" spans="1:31" x14ac:dyDescent="0.25">
      <c r="A29211" s="41">
        <v>0</v>
      </c>
      <c r="C29211" s="56"/>
      <c r="AC29211" s="56"/>
      <c r="AD29211" s="56"/>
      <c r="AE29211" s="56"/>
    </row>
    <row r="29212" spans="1:31" x14ac:dyDescent="0.25">
      <c r="A29212" s="41">
        <v>0</v>
      </c>
      <c r="C29212" s="56"/>
      <c r="AC29212" s="56"/>
      <c r="AD29212" s="56"/>
      <c r="AE29212" s="56"/>
    </row>
    <row r="29213" spans="1:31" x14ac:dyDescent="0.25">
      <c r="A29213" s="41">
        <v>0</v>
      </c>
      <c r="C29213" s="56"/>
      <c r="AC29213" s="56"/>
      <c r="AD29213" s="56"/>
      <c r="AE29213" s="56"/>
    </row>
    <row r="29214" spans="1:31" x14ac:dyDescent="0.25">
      <c r="A29214" s="41">
        <v>0</v>
      </c>
      <c r="C29214" s="56"/>
      <c r="AC29214" s="56"/>
      <c r="AD29214" s="56"/>
      <c r="AE29214" s="56"/>
    </row>
    <row r="29215" spans="1:31" x14ac:dyDescent="0.25">
      <c r="A29215" s="41">
        <v>0</v>
      </c>
      <c r="C29215" s="56"/>
      <c r="AC29215" s="56"/>
      <c r="AD29215" s="56"/>
      <c r="AE29215" s="56"/>
    </row>
    <row r="29216" spans="1:31" x14ac:dyDescent="0.25">
      <c r="A29216" s="41">
        <v>0</v>
      </c>
      <c r="C29216" s="56"/>
      <c r="AC29216" s="56"/>
      <c r="AD29216" s="56"/>
      <c r="AE29216" s="56"/>
    </row>
    <row r="29217" spans="1:31" x14ac:dyDescent="0.25">
      <c r="A29217" s="41">
        <v>0</v>
      </c>
      <c r="C29217" s="56"/>
      <c r="AC29217" s="56"/>
      <c r="AD29217" s="56"/>
      <c r="AE29217" s="56"/>
    </row>
    <row r="29218" spans="1:31" x14ac:dyDescent="0.25">
      <c r="A29218" s="41">
        <v>0</v>
      </c>
      <c r="C29218" s="56"/>
      <c r="AC29218" s="56"/>
      <c r="AD29218" s="56"/>
      <c r="AE29218" s="56"/>
    </row>
    <row r="29219" spans="1:31" x14ac:dyDescent="0.25">
      <c r="A29219" s="41">
        <v>0</v>
      </c>
      <c r="C29219" s="56"/>
      <c r="AC29219" s="56"/>
      <c r="AD29219" s="56"/>
      <c r="AE29219" s="56"/>
    </row>
    <row r="29220" spans="1:31" x14ac:dyDescent="0.25">
      <c r="A29220" s="41">
        <v>0</v>
      </c>
      <c r="C29220" s="56"/>
      <c r="AC29220" s="56"/>
      <c r="AD29220" s="56"/>
      <c r="AE29220" s="56"/>
    </row>
    <row r="29221" spans="1:31" x14ac:dyDescent="0.25">
      <c r="A29221" s="41">
        <v>0</v>
      </c>
      <c r="C29221" s="56"/>
      <c r="AC29221" s="56"/>
      <c r="AD29221" s="56"/>
      <c r="AE29221" s="56"/>
    </row>
    <row r="29222" spans="1:31" x14ac:dyDescent="0.25">
      <c r="A29222" s="41">
        <v>0</v>
      </c>
      <c r="C29222" s="56"/>
      <c r="AC29222" s="56"/>
      <c r="AD29222" s="56"/>
      <c r="AE29222" s="56"/>
    </row>
    <row r="29223" spans="1:31" x14ac:dyDescent="0.25">
      <c r="A29223" s="41">
        <v>0</v>
      </c>
      <c r="C29223" s="56"/>
      <c r="AC29223" s="56"/>
      <c r="AD29223" s="56"/>
      <c r="AE29223" s="56"/>
    </row>
    <row r="29224" spans="1:31" x14ac:dyDescent="0.25">
      <c r="A29224" s="41">
        <v>0</v>
      </c>
      <c r="C29224" s="56"/>
      <c r="AC29224" s="56"/>
      <c r="AD29224" s="56"/>
      <c r="AE29224" s="56"/>
    </row>
    <row r="29225" spans="1:31" x14ac:dyDescent="0.25">
      <c r="A29225" s="41">
        <v>0</v>
      </c>
      <c r="C29225" s="56"/>
      <c r="AC29225" s="56"/>
      <c r="AD29225" s="56"/>
      <c r="AE29225" s="56"/>
    </row>
    <row r="29226" spans="1:31" x14ac:dyDescent="0.25">
      <c r="A29226" s="41">
        <v>0</v>
      </c>
      <c r="C29226" s="56"/>
      <c r="AC29226" s="56"/>
      <c r="AD29226" s="56"/>
      <c r="AE29226" s="56"/>
    </row>
    <row r="29227" spans="1:31" x14ac:dyDescent="0.25">
      <c r="A29227" s="41">
        <v>0</v>
      </c>
      <c r="C29227" s="56"/>
      <c r="AC29227" s="56"/>
      <c r="AD29227" s="56"/>
      <c r="AE29227" s="56"/>
    </row>
    <row r="29228" spans="1:31" x14ac:dyDescent="0.25">
      <c r="A29228" s="41">
        <v>0</v>
      </c>
      <c r="C29228" s="56"/>
      <c r="AC29228" s="56"/>
      <c r="AD29228" s="56"/>
      <c r="AE29228" s="56"/>
    </row>
    <row r="29229" spans="1:31" x14ac:dyDescent="0.25">
      <c r="A29229" s="41">
        <v>0</v>
      </c>
      <c r="C29229" s="56"/>
      <c r="AC29229" s="56"/>
      <c r="AD29229" s="56"/>
      <c r="AE29229" s="56"/>
    </row>
    <row r="29230" spans="1:31" x14ac:dyDescent="0.25">
      <c r="A29230" s="41">
        <v>0</v>
      </c>
      <c r="C29230" s="56"/>
      <c r="AC29230" s="56"/>
      <c r="AD29230" s="56"/>
      <c r="AE29230" s="56"/>
    </row>
    <row r="29231" spans="1:31" x14ac:dyDescent="0.25">
      <c r="A29231" s="41">
        <v>0</v>
      </c>
      <c r="C29231" s="56"/>
      <c r="AC29231" s="56"/>
      <c r="AD29231" s="56"/>
      <c r="AE29231" s="56"/>
    </row>
    <row r="29232" spans="1:31" x14ac:dyDescent="0.25">
      <c r="A29232" s="41">
        <v>0</v>
      </c>
      <c r="C29232" s="56"/>
      <c r="AC29232" s="56"/>
      <c r="AD29232" s="56"/>
      <c r="AE29232" s="56"/>
    </row>
    <row r="29233" spans="1:31" x14ac:dyDescent="0.25">
      <c r="A29233" s="41">
        <v>0</v>
      </c>
      <c r="C29233" s="56"/>
      <c r="AC29233" s="56"/>
      <c r="AD29233" s="56"/>
      <c r="AE29233" s="56"/>
    </row>
    <row r="29234" spans="1:31" x14ac:dyDescent="0.25">
      <c r="A29234" s="41">
        <v>0</v>
      </c>
      <c r="C29234" s="56"/>
      <c r="AC29234" s="56"/>
      <c r="AD29234" s="56"/>
      <c r="AE29234" s="56"/>
    </row>
    <row r="29235" spans="1:31" x14ac:dyDescent="0.25">
      <c r="A29235" s="41">
        <v>0</v>
      </c>
      <c r="C29235" s="56"/>
      <c r="AC29235" s="56"/>
      <c r="AD29235" s="56"/>
      <c r="AE29235" s="56"/>
    </row>
    <row r="29236" spans="1:31" x14ac:dyDescent="0.25">
      <c r="A29236" s="41">
        <v>0</v>
      </c>
      <c r="C29236" s="56"/>
      <c r="AC29236" s="56"/>
      <c r="AD29236" s="56"/>
      <c r="AE29236" s="56"/>
    </row>
    <row r="29237" spans="1:31" x14ac:dyDescent="0.25">
      <c r="A29237" s="41">
        <v>0</v>
      </c>
      <c r="C29237" s="56"/>
      <c r="AC29237" s="56"/>
      <c r="AD29237" s="56"/>
      <c r="AE29237" s="56"/>
    </row>
    <row r="29238" spans="1:31" x14ac:dyDescent="0.25">
      <c r="A29238" s="41">
        <v>0</v>
      </c>
      <c r="C29238" s="56"/>
      <c r="AC29238" s="56"/>
      <c r="AD29238" s="56"/>
      <c r="AE29238" s="56"/>
    </row>
    <row r="29239" spans="1:31" x14ac:dyDescent="0.25">
      <c r="A29239" s="41">
        <v>0</v>
      </c>
      <c r="C29239" s="56"/>
      <c r="AC29239" s="56"/>
      <c r="AD29239" s="56"/>
      <c r="AE29239" s="56"/>
    </row>
    <row r="29240" spans="1:31" x14ac:dyDescent="0.25">
      <c r="A29240" s="41">
        <v>0</v>
      </c>
      <c r="C29240" s="56"/>
      <c r="AC29240" s="56"/>
      <c r="AD29240" s="56"/>
      <c r="AE29240" s="56"/>
    </row>
    <row r="29241" spans="1:31" x14ac:dyDescent="0.25">
      <c r="A29241" s="41">
        <v>0</v>
      </c>
      <c r="C29241" s="56"/>
      <c r="AC29241" s="56"/>
      <c r="AD29241" s="56"/>
      <c r="AE29241" s="56"/>
    </row>
    <row r="29242" spans="1:31" x14ac:dyDescent="0.25">
      <c r="A29242" s="41">
        <v>0</v>
      </c>
      <c r="C29242" s="56"/>
      <c r="AC29242" s="56"/>
      <c r="AD29242" s="56"/>
      <c r="AE29242" s="56"/>
    </row>
    <row r="29243" spans="1:31" x14ac:dyDescent="0.25">
      <c r="A29243" s="41">
        <v>0</v>
      </c>
      <c r="C29243" s="56"/>
      <c r="AC29243" s="56"/>
      <c r="AD29243" s="56"/>
      <c r="AE29243" s="56"/>
    </row>
    <row r="29244" spans="1:31" x14ac:dyDescent="0.25">
      <c r="A29244" s="41">
        <v>0</v>
      </c>
      <c r="C29244" s="56"/>
      <c r="AC29244" s="56"/>
      <c r="AD29244" s="56"/>
      <c r="AE29244" s="56"/>
    </row>
    <row r="29245" spans="1:31" x14ac:dyDescent="0.25">
      <c r="A29245" s="41">
        <v>0</v>
      </c>
      <c r="C29245" s="56"/>
      <c r="AC29245" s="56"/>
      <c r="AD29245" s="56"/>
      <c r="AE29245" s="56"/>
    </row>
    <row r="29246" spans="1:31" x14ac:dyDescent="0.25">
      <c r="A29246" s="41">
        <v>0</v>
      </c>
      <c r="C29246" s="56"/>
      <c r="AC29246" s="56"/>
      <c r="AD29246" s="56"/>
      <c r="AE29246" s="56"/>
    </row>
    <row r="29247" spans="1:31" x14ac:dyDescent="0.25">
      <c r="A29247" s="41">
        <v>0</v>
      </c>
      <c r="C29247" s="56"/>
      <c r="AC29247" s="56"/>
      <c r="AD29247" s="56"/>
      <c r="AE29247" s="56"/>
    </row>
    <row r="29248" spans="1:31" x14ac:dyDescent="0.25">
      <c r="A29248" s="41">
        <v>0</v>
      </c>
      <c r="C29248" s="56"/>
      <c r="AC29248" s="56"/>
      <c r="AD29248" s="56"/>
      <c r="AE29248" s="56"/>
    </row>
    <row r="29249" spans="1:31" x14ac:dyDescent="0.25">
      <c r="A29249" s="41">
        <v>0</v>
      </c>
      <c r="C29249" s="56"/>
      <c r="AC29249" s="56"/>
      <c r="AD29249" s="56"/>
      <c r="AE29249" s="56"/>
    </row>
    <row r="29250" spans="1:31" x14ac:dyDescent="0.25">
      <c r="A29250" s="41">
        <v>0</v>
      </c>
      <c r="C29250" s="56"/>
      <c r="AC29250" s="56"/>
      <c r="AD29250" s="56"/>
      <c r="AE29250" s="56"/>
    </row>
    <row r="29251" spans="1:31" x14ac:dyDescent="0.25">
      <c r="A29251" s="41">
        <v>0</v>
      </c>
      <c r="C29251" s="56"/>
      <c r="AC29251" s="56"/>
      <c r="AD29251" s="56"/>
      <c r="AE29251" s="56"/>
    </row>
    <row r="29252" spans="1:31" x14ac:dyDescent="0.25">
      <c r="A29252" s="41">
        <v>0</v>
      </c>
      <c r="C29252" s="56"/>
      <c r="AC29252" s="56"/>
      <c r="AD29252" s="56"/>
      <c r="AE29252" s="56"/>
    </row>
    <row r="29253" spans="1:31" x14ac:dyDescent="0.25">
      <c r="A29253" s="41">
        <v>0</v>
      </c>
      <c r="C29253" s="56"/>
      <c r="AC29253" s="56"/>
      <c r="AD29253" s="56"/>
      <c r="AE29253" s="56"/>
    </row>
    <row r="29254" spans="1:31" x14ac:dyDescent="0.25">
      <c r="A29254" s="41">
        <v>0</v>
      </c>
      <c r="C29254" s="56"/>
      <c r="AC29254" s="56"/>
      <c r="AD29254" s="56"/>
      <c r="AE29254" s="56"/>
    </row>
    <row r="29255" spans="1:31" x14ac:dyDescent="0.25">
      <c r="A29255" s="41">
        <v>0</v>
      </c>
      <c r="C29255" s="56"/>
      <c r="AC29255" s="56"/>
      <c r="AD29255" s="56"/>
      <c r="AE29255" s="56"/>
    </row>
    <row r="29256" spans="1:31" x14ac:dyDescent="0.25">
      <c r="A29256" s="41">
        <v>0</v>
      </c>
      <c r="C29256" s="56"/>
      <c r="AC29256" s="56"/>
      <c r="AD29256" s="56"/>
      <c r="AE29256" s="56"/>
    </row>
    <row r="29257" spans="1:31" x14ac:dyDescent="0.25">
      <c r="A29257" s="41">
        <v>0</v>
      </c>
      <c r="C29257" s="56"/>
      <c r="AC29257" s="56"/>
      <c r="AD29257" s="56"/>
      <c r="AE29257" s="56"/>
    </row>
    <row r="29258" spans="1:31" x14ac:dyDescent="0.25">
      <c r="A29258" s="41">
        <v>0</v>
      </c>
      <c r="C29258" s="56"/>
      <c r="AC29258" s="56"/>
      <c r="AD29258" s="56"/>
      <c r="AE29258" s="56"/>
    </row>
    <row r="29259" spans="1:31" x14ac:dyDescent="0.25">
      <c r="A29259" s="41">
        <v>0</v>
      </c>
      <c r="C29259" s="56"/>
      <c r="AC29259" s="56"/>
      <c r="AD29259" s="56"/>
      <c r="AE29259" s="56"/>
    </row>
    <row r="29260" spans="1:31" x14ac:dyDescent="0.25">
      <c r="A29260" s="41">
        <v>0</v>
      </c>
      <c r="C29260" s="56"/>
      <c r="AC29260" s="56"/>
      <c r="AD29260" s="56"/>
      <c r="AE29260" s="56"/>
    </row>
    <row r="29261" spans="1:31" x14ac:dyDescent="0.25">
      <c r="A29261" s="41">
        <v>0</v>
      </c>
      <c r="C29261" s="56"/>
      <c r="AC29261" s="56"/>
      <c r="AD29261" s="56"/>
      <c r="AE29261" s="56"/>
    </row>
    <row r="29262" spans="1:31" x14ac:dyDescent="0.25">
      <c r="A29262" s="41">
        <v>0</v>
      </c>
      <c r="C29262" s="56"/>
      <c r="AC29262" s="56"/>
      <c r="AD29262" s="56"/>
      <c r="AE29262" s="56"/>
    </row>
    <row r="29263" spans="1:31" x14ac:dyDescent="0.25">
      <c r="A29263" s="41">
        <v>0</v>
      </c>
      <c r="C29263" s="56"/>
      <c r="AC29263" s="56"/>
      <c r="AD29263" s="56"/>
      <c r="AE29263" s="56"/>
    </row>
    <row r="29264" spans="1:31" x14ac:dyDescent="0.25">
      <c r="A29264" s="41">
        <v>0</v>
      </c>
      <c r="C29264" s="56"/>
      <c r="AC29264" s="56"/>
      <c r="AD29264" s="56"/>
      <c r="AE29264" s="56"/>
    </row>
    <row r="29265" spans="1:31" x14ac:dyDescent="0.25">
      <c r="A29265" s="41">
        <v>0</v>
      </c>
      <c r="C29265" s="56"/>
      <c r="AC29265" s="56"/>
      <c r="AD29265" s="56"/>
      <c r="AE29265" s="56"/>
    </row>
    <row r="29266" spans="1:31" x14ac:dyDescent="0.25">
      <c r="A29266" s="41">
        <v>0</v>
      </c>
      <c r="C29266" s="56"/>
      <c r="AC29266" s="56"/>
      <c r="AD29266" s="56"/>
      <c r="AE29266" s="56"/>
    </row>
    <row r="29267" spans="1:31" x14ac:dyDescent="0.25">
      <c r="A29267" s="41">
        <v>0</v>
      </c>
      <c r="C29267" s="56"/>
      <c r="AC29267" s="56"/>
      <c r="AD29267" s="56"/>
      <c r="AE29267" s="56"/>
    </row>
    <row r="29268" spans="1:31" x14ac:dyDescent="0.25">
      <c r="A29268" s="41">
        <v>0</v>
      </c>
      <c r="C29268" s="56"/>
      <c r="AC29268" s="56"/>
      <c r="AD29268" s="56"/>
      <c r="AE29268" s="56"/>
    </row>
    <row r="29269" spans="1:31" x14ac:dyDescent="0.25">
      <c r="A29269" s="41">
        <v>0</v>
      </c>
      <c r="C29269" s="56"/>
      <c r="AC29269" s="56"/>
      <c r="AD29269" s="56"/>
      <c r="AE29269" s="56"/>
    </row>
    <row r="29270" spans="1:31" x14ac:dyDescent="0.25">
      <c r="A29270" s="41">
        <v>792</v>
      </c>
      <c r="C29270" s="56"/>
      <c r="AC29270" s="56"/>
      <c r="AD29270" s="56"/>
      <c r="AE29270" s="56"/>
    </row>
    <row r="29271" spans="1:31" x14ac:dyDescent="0.25">
      <c r="A29271" s="41">
        <v>0</v>
      </c>
      <c r="C29271" s="56"/>
      <c r="AC29271" s="56"/>
      <c r="AD29271" s="56"/>
      <c r="AE29271" s="56"/>
    </row>
    <row r="29272" spans="1:31" x14ac:dyDescent="0.25">
      <c r="A29272" s="41">
        <v>0</v>
      </c>
      <c r="C29272" s="56"/>
      <c r="AC29272" s="56"/>
      <c r="AD29272" s="56"/>
      <c r="AE29272" s="56"/>
    </row>
    <row r="29273" spans="1:31" x14ac:dyDescent="0.25">
      <c r="A29273" s="41">
        <v>0</v>
      </c>
      <c r="C29273" s="56"/>
      <c r="AC29273" s="56"/>
      <c r="AD29273" s="56"/>
      <c r="AE29273" s="56"/>
    </row>
    <row r="29274" spans="1:31" x14ac:dyDescent="0.25">
      <c r="A29274" s="41">
        <v>0</v>
      </c>
      <c r="C29274" s="56"/>
      <c r="AC29274" s="56"/>
      <c r="AD29274" s="56"/>
      <c r="AE29274" s="56"/>
    </row>
    <row r="29275" spans="1:31" x14ac:dyDescent="0.25">
      <c r="A29275" s="41">
        <v>0</v>
      </c>
      <c r="C29275" s="56"/>
      <c r="AC29275" s="56"/>
      <c r="AD29275" s="56"/>
      <c r="AE29275" s="56"/>
    </row>
    <row r="29276" spans="1:31" x14ac:dyDescent="0.25">
      <c r="A29276" s="41">
        <v>0</v>
      </c>
      <c r="C29276" s="56"/>
      <c r="AC29276" s="56"/>
      <c r="AD29276" s="56"/>
      <c r="AE29276" s="56"/>
    </row>
    <row r="29277" spans="1:31" x14ac:dyDescent="0.25">
      <c r="A29277" s="41">
        <v>0</v>
      </c>
      <c r="C29277" s="56"/>
      <c r="AC29277" s="56"/>
      <c r="AD29277" s="56"/>
      <c r="AE29277" s="56"/>
    </row>
    <row r="29278" spans="1:31" x14ac:dyDescent="0.25">
      <c r="A29278" s="41">
        <v>0</v>
      </c>
      <c r="C29278" s="56"/>
      <c r="AC29278" s="56"/>
      <c r="AD29278" s="56"/>
      <c r="AE29278" s="56"/>
    </row>
    <row r="29279" spans="1:31" x14ac:dyDescent="0.25">
      <c r="A29279" s="41">
        <v>0</v>
      </c>
      <c r="C29279" s="56"/>
      <c r="AC29279" s="56"/>
      <c r="AD29279" s="56"/>
      <c r="AE29279" s="56"/>
    </row>
    <row r="29280" spans="1:31" x14ac:dyDescent="0.25">
      <c r="A29280" s="41">
        <v>0</v>
      </c>
      <c r="C29280" s="56"/>
      <c r="AC29280" s="56"/>
      <c r="AD29280" s="56"/>
      <c r="AE29280" s="56"/>
    </row>
    <row r="29281" spans="1:31" x14ac:dyDescent="0.25">
      <c r="A29281" s="41">
        <v>0</v>
      </c>
      <c r="C29281" s="56"/>
      <c r="AC29281" s="56"/>
      <c r="AD29281" s="56"/>
      <c r="AE29281" s="56"/>
    </row>
    <row r="29282" spans="1:31" x14ac:dyDescent="0.25">
      <c r="A29282" s="41">
        <v>0</v>
      </c>
      <c r="C29282" s="56"/>
      <c r="AC29282" s="56"/>
      <c r="AD29282" s="56"/>
      <c r="AE29282" s="56"/>
    </row>
    <row r="29283" spans="1:31" x14ac:dyDescent="0.25">
      <c r="A29283" s="41">
        <v>0</v>
      </c>
      <c r="C29283" s="56"/>
      <c r="AC29283" s="56"/>
      <c r="AD29283" s="56"/>
      <c r="AE29283" s="56"/>
    </row>
    <row r="29284" spans="1:31" x14ac:dyDescent="0.25">
      <c r="A29284" s="41">
        <v>0</v>
      </c>
      <c r="C29284" s="56"/>
      <c r="AC29284" s="56"/>
      <c r="AD29284" s="56"/>
      <c r="AE29284" s="56"/>
    </row>
    <row r="29285" spans="1:31" x14ac:dyDescent="0.25">
      <c r="A29285" s="41">
        <v>0</v>
      </c>
      <c r="C29285" s="56"/>
      <c r="AC29285" s="56"/>
      <c r="AD29285" s="56"/>
      <c r="AE29285" s="56"/>
    </row>
    <row r="29286" spans="1:31" x14ac:dyDescent="0.25">
      <c r="A29286" s="41">
        <v>0</v>
      </c>
      <c r="C29286" s="56"/>
      <c r="AC29286" s="56"/>
      <c r="AD29286" s="56"/>
      <c r="AE29286" s="56"/>
    </row>
    <row r="29287" spans="1:31" x14ac:dyDescent="0.25">
      <c r="A29287" s="41">
        <v>0</v>
      </c>
      <c r="C29287" s="56"/>
      <c r="AC29287" s="56"/>
      <c r="AD29287" s="56"/>
      <c r="AE29287" s="56"/>
    </row>
    <row r="29288" spans="1:31" x14ac:dyDescent="0.25">
      <c r="A29288" s="41">
        <v>0</v>
      </c>
      <c r="C29288" s="56"/>
      <c r="AC29288" s="56"/>
      <c r="AD29288" s="56"/>
      <c r="AE29288" s="56"/>
    </row>
    <row r="29289" spans="1:31" x14ac:dyDescent="0.25">
      <c r="A29289" s="41">
        <v>0</v>
      </c>
      <c r="C29289" s="56"/>
      <c r="AC29289" s="56"/>
      <c r="AD29289" s="56"/>
      <c r="AE29289" s="56"/>
    </row>
    <row r="29290" spans="1:31" x14ac:dyDescent="0.25">
      <c r="A29290" s="41">
        <v>0</v>
      </c>
      <c r="C29290" s="56"/>
      <c r="AC29290" s="56"/>
      <c r="AD29290" s="56"/>
      <c r="AE29290" s="56"/>
    </row>
    <row r="29291" spans="1:31" x14ac:dyDescent="0.25">
      <c r="A29291" s="41">
        <v>0</v>
      </c>
      <c r="C29291" s="56"/>
      <c r="AC29291" s="56"/>
      <c r="AD29291" s="56"/>
      <c r="AE29291" s="56"/>
    </row>
    <row r="29292" spans="1:31" x14ac:dyDescent="0.25">
      <c r="A29292" s="41">
        <v>0</v>
      </c>
      <c r="C29292" s="56"/>
      <c r="AC29292" s="56"/>
      <c r="AD29292" s="56"/>
      <c r="AE29292" s="56"/>
    </row>
    <row r="29293" spans="1:31" x14ac:dyDescent="0.25">
      <c r="A29293" s="41">
        <v>0</v>
      </c>
      <c r="C29293" s="56"/>
      <c r="AC29293" s="56"/>
      <c r="AD29293" s="56"/>
      <c r="AE29293" s="56"/>
    </row>
    <row r="29294" spans="1:31" x14ac:dyDescent="0.25">
      <c r="A29294" s="41">
        <v>0</v>
      </c>
      <c r="C29294" s="56"/>
      <c r="AC29294" s="56"/>
      <c r="AD29294" s="56"/>
      <c r="AE29294" s="56"/>
    </row>
    <row r="29295" spans="1:31" x14ac:dyDescent="0.25">
      <c r="A29295" s="41">
        <v>0</v>
      </c>
      <c r="C29295" s="56"/>
      <c r="AC29295" s="56"/>
      <c r="AD29295" s="56"/>
      <c r="AE29295" s="56"/>
    </row>
    <row r="29296" spans="1:31" x14ac:dyDescent="0.25">
      <c r="A29296" s="41">
        <v>0</v>
      </c>
      <c r="C29296" s="56"/>
      <c r="AC29296" s="56"/>
      <c r="AD29296" s="56"/>
      <c r="AE29296" s="56"/>
    </row>
    <row r="29297" spans="1:31" x14ac:dyDescent="0.25">
      <c r="A29297" s="41">
        <v>0</v>
      </c>
      <c r="C29297" s="56"/>
      <c r="AC29297" s="56"/>
      <c r="AD29297" s="56"/>
      <c r="AE29297" s="56"/>
    </row>
    <row r="29298" spans="1:31" x14ac:dyDescent="0.25">
      <c r="A29298" s="41">
        <v>0</v>
      </c>
      <c r="C29298" s="56"/>
      <c r="AC29298" s="56"/>
      <c r="AD29298" s="56"/>
      <c r="AE29298" s="56"/>
    </row>
    <row r="29299" spans="1:31" x14ac:dyDescent="0.25">
      <c r="A29299" s="41">
        <v>0</v>
      </c>
      <c r="C29299" s="56"/>
      <c r="AC29299" s="56"/>
      <c r="AD29299" s="56"/>
      <c r="AE29299" s="56"/>
    </row>
    <row r="29300" spans="1:31" x14ac:dyDescent="0.25">
      <c r="A29300" s="41">
        <v>0</v>
      </c>
      <c r="C29300" s="56"/>
      <c r="AC29300" s="56"/>
      <c r="AD29300" s="56"/>
      <c r="AE29300" s="56"/>
    </row>
    <row r="29301" spans="1:31" x14ac:dyDescent="0.25">
      <c r="A29301" s="41">
        <v>0</v>
      </c>
      <c r="C29301" s="56"/>
      <c r="AC29301" s="56"/>
      <c r="AD29301" s="56"/>
      <c r="AE29301" s="56"/>
    </row>
    <row r="29302" spans="1:31" x14ac:dyDescent="0.25">
      <c r="A29302" s="41">
        <v>0</v>
      </c>
      <c r="C29302" s="56"/>
      <c r="AC29302" s="56"/>
      <c r="AD29302" s="56"/>
      <c r="AE29302" s="56"/>
    </row>
    <row r="29303" spans="1:31" x14ac:dyDescent="0.25">
      <c r="A29303" s="41">
        <v>0</v>
      </c>
      <c r="C29303" s="56"/>
      <c r="AC29303" s="56"/>
      <c r="AD29303" s="56"/>
      <c r="AE29303" s="56"/>
    </row>
    <row r="29304" spans="1:31" x14ac:dyDescent="0.25">
      <c r="A29304" s="41">
        <v>0</v>
      </c>
      <c r="C29304" s="56"/>
      <c r="AC29304" s="56"/>
      <c r="AD29304" s="56"/>
      <c r="AE29304" s="56"/>
    </row>
    <row r="29305" spans="1:31" x14ac:dyDescent="0.25">
      <c r="A29305" s="41">
        <v>0</v>
      </c>
      <c r="C29305" s="56"/>
      <c r="AC29305" s="56"/>
      <c r="AD29305" s="56"/>
      <c r="AE29305" s="56"/>
    </row>
    <row r="29306" spans="1:31" x14ac:dyDescent="0.25">
      <c r="A29306" s="41">
        <v>0</v>
      </c>
      <c r="C29306" s="56"/>
      <c r="AC29306" s="56"/>
      <c r="AD29306" s="56"/>
      <c r="AE29306" s="56"/>
    </row>
    <row r="29307" spans="1:31" x14ac:dyDescent="0.25">
      <c r="A29307" s="41">
        <v>0</v>
      </c>
      <c r="C29307" s="56"/>
      <c r="AC29307" s="56"/>
      <c r="AD29307" s="56"/>
      <c r="AE29307" s="56"/>
    </row>
    <row r="29308" spans="1:31" x14ac:dyDescent="0.25">
      <c r="A29308" s="41">
        <v>0</v>
      </c>
      <c r="C29308" s="56"/>
      <c r="AC29308" s="56"/>
      <c r="AD29308" s="56"/>
      <c r="AE29308" s="56"/>
    </row>
    <row r="29309" spans="1:31" x14ac:dyDescent="0.25">
      <c r="A29309" s="41">
        <v>0</v>
      </c>
      <c r="C29309" s="56"/>
      <c r="AC29309" s="56"/>
      <c r="AD29309" s="56"/>
      <c r="AE29309" s="56"/>
    </row>
    <row r="29310" spans="1:31" x14ac:dyDescent="0.25">
      <c r="A29310" s="41">
        <v>0</v>
      </c>
      <c r="C29310" s="56"/>
      <c r="AC29310" s="56"/>
      <c r="AD29310" s="56"/>
      <c r="AE29310" s="56"/>
    </row>
    <row r="29311" spans="1:31" x14ac:dyDescent="0.25">
      <c r="A29311" s="41">
        <v>0</v>
      </c>
      <c r="C29311" s="56"/>
      <c r="AC29311" s="56"/>
      <c r="AD29311" s="56"/>
      <c r="AE29311" s="56"/>
    </row>
    <row r="29312" spans="1:31" x14ac:dyDescent="0.25">
      <c r="A29312" s="41">
        <v>0</v>
      </c>
      <c r="C29312" s="56"/>
      <c r="AC29312" s="56"/>
      <c r="AD29312" s="56"/>
      <c r="AE29312" s="56"/>
    </row>
    <row r="29313" spans="1:31" x14ac:dyDescent="0.25">
      <c r="A29313" s="41">
        <v>0</v>
      </c>
      <c r="C29313" s="56"/>
      <c r="AC29313" s="56"/>
      <c r="AD29313" s="56"/>
      <c r="AE29313" s="56"/>
    </row>
    <row r="29314" spans="1:31" x14ac:dyDescent="0.25">
      <c r="A29314" s="41">
        <v>0</v>
      </c>
      <c r="C29314" s="56"/>
      <c r="AC29314" s="56"/>
      <c r="AD29314" s="56"/>
      <c r="AE29314" s="56"/>
    </row>
    <row r="29315" spans="1:31" x14ac:dyDescent="0.25">
      <c r="A29315" s="41">
        <v>0</v>
      </c>
      <c r="C29315" s="56"/>
      <c r="AC29315" s="56"/>
      <c r="AD29315" s="56"/>
      <c r="AE29315" s="56"/>
    </row>
    <row r="29316" spans="1:31" x14ac:dyDescent="0.25">
      <c r="A29316" s="41">
        <v>0</v>
      </c>
      <c r="C29316" s="56"/>
      <c r="AC29316" s="56"/>
      <c r="AD29316" s="56"/>
      <c r="AE29316" s="56"/>
    </row>
    <row r="29317" spans="1:31" x14ac:dyDescent="0.25">
      <c r="A29317" s="41">
        <v>0</v>
      </c>
      <c r="C29317" s="56"/>
      <c r="AC29317" s="56"/>
      <c r="AD29317" s="56"/>
      <c r="AE29317" s="56"/>
    </row>
    <row r="29318" spans="1:31" x14ac:dyDescent="0.25">
      <c r="A29318" s="41">
        <v>0</v>
      </c>
      <c r="C29318" s="56"/>
      <c r="AC29318" s="56"/>
      <c r="AD29318" s="56"/>
      <c r="AE29318" s="56"/>
    </row>
    <row r="29319" spans="1:31" x14ac:dyDescent="0.25">
      <c r="A29319" s="41">
        <v>0</v>
      </c>
      <c r="C29319" s="56"/>
      <c r="AC29319" s="56"/>
      <c r="AD29319" s="56"/>
      <c r="AE29319" s="56"/>
    </row>
    <row r="29320" spans="1:31" x14ac:dyDescent="0.25">
      <c r="A29320" s="41">
        <v>0</v>
      </c>
      <c r="C29320" s="56"/>
      <c r="AC29320" s="56"/>
      <c r="AD29320" s="56"/>
      <c r="AE29320" s="56"/>
    </row>
    <row r="29321" spans="1:31" x14ac:dyDescent="0.25">
      <c r="A29321" s="41">
        <v>0</v>
      </c>
      <c r="C29321" s="56"/>
      <c r="AC29321" s="56"/>
      <c r="AD29321" s="56"/>
      <c r="AE29321" s="56"/>
    </row>
    <row r="29322" spans="1:31" x14ac:dyDescent="0.25">
      <c r="A29322" s="41">
        <v>0</v>
      </c>
      <c r="C29322" s="56"/>
      <c r="AC29322" s="56"/>
      <c r="AD29322" s="56"/>
      <c r="AE29322" s="56"/>
    </row>
    <row r="29323" spans="1:31" x14ac:dyDescent="0.25">
      <c r="A29323" s="41">
        <v>0</v>
      </c>
      <c r="C29323" s="56"/>
      <c r="AC29323" s="56"/>
      <c r="AD29323" s="56"/>
      <c r="AE29323" s="56"/>
    </row>
    <row r="29324" spans="1:31" x14ac:dyDescent="0.25">
      <c r="A29324" s="41">
        <v>0</v>
      </c>
      <c r="C29324" s="56"/>
      <c r="AC29324" s="56"/>
      <c r="AD29324" s="56"/>
      <c r="AE29324" s="56"/>
    </row>
    <row r="29325" spans="1:31" x14ac:dyDescent="0.25">
      <c r="A29325" s="41">
        <v>0</v>
      </c>
      <c r="C29325" s="56"/>
      <c r="AC29325" s="56"/>
      <c r="AD29325" s="56"/>
      <c r="AE29325" s="56"/>
    </row>
    <row r="29326" spans="1:31" x14ac:dyDescent="0.25">
      <c r="A29326" s="41">
        <v>0</v>
      </c>
      <c r="C29326" s="56"/>
      <c r="AC29326" s="56"/>
      <c r="AD29326" s="56"/>
      <c r="AE29326" s="56"/>
    </row>
    <row r="29327" spans="1:31" x14ac:dyDescent="0.25">
      <c r="A29327" s="41">
        <v>0</v>
      </c>
      <c r="C29327" s="56"/>
      <c r="AC29327" s="56"/>
      <c r="AD29327" s="56"/>
      <c r="AE29327" s="56"/>
    </row>
    <row r="29328" spans="1:31" x14ac:dyDescent="0.25">
      <c r="A29328" s="41">
        <v>0</v>
      </c>
      <c r="C29328" s="56"/>
      <c r="AC29328" s="56"/>
      <c r="AD29328" s="56"/>
      <c r="AE29328" s="56"/>
    </row>
    <row r="29329" spans="1:31" x14ac:dyDescent="0.25">
      <c r="A29329" s="41">
        <v>0</v>
      </c>
      <c r="C29329" s="56"/>
      <c r="AC29329" s="56"/>
      <c r="AD29329" s="56"/>
      <c r="AE29329" s="56"/>
    </row>
    <row r="29330" spans="1:31" x14ac:dyDescent="0.25">
      <c r="A29330" s="41">
        <v>0</v>
      </c>
      <c r="C29330" s="56"/>
      <c r="AC29330" s="56"/>
      <c r="AD29330" s="56"/>
      <c r="AE29330" s="56"/>
    </row>
    <row r="29331" spans="1:31" x14ac:dyDescent="0.25">
      <c r="A29331" s="41">
        <v>0</v>
      </c>
      <c r="C29331" s="56"/>
      <c r="AC29331" s="56"/>
      <c r="AD29331" s="56"/>
      <c r="AE29331" s="56"/>
    </row>
    <row r="29332" spans="1:31" x14ac:dyDescent="0.25">
      <c r="A29332" s="41">
        <v>0</v>
      </c>
      <c r="C29332" s="56"/>
      <c r="AC29332" s="56"/>
      <c r="AD29332" s="56"/>
      <c r="AE29332" s="56"/>
    </row>
    <row r="29333" spans="1:31" x14ac:dyDescent="0.25">
      <c r="A29333" s="41">
        <v>0</v>
      </c>
      <c r="C29333" s="56"/>
      <c r="AC29333" s="56"/>
      <c r="AD29333" s="56"/>
      <c r="AE29333" s="56"/>
    </row>
    <row r="29334" spans="1:31" x14ac:dyDescent="0.25">
      <c r="A29334" s="41">
        <v>0</v>
      </c>
      <c r="C29334" s="56"/>
      <c r="AC29334" s="56"/>
      <c r="AD29334" s="56"/>
      <c r="AE29334" s="56"/>
    </row>
    <row r="29335" spans="1:31" x14ac:dyDescent="0.25">
      <c r="A29335" s="41">
        <v>0</v>
      </c>
      <c r="C29335" s="56"/>
      <c r="AC29335" s="56"/>
      <c r="AD29335" s="56"/>
      <c r="AE29335" s="56"/>
    </row>
    <row r="29336" spans="1:31" x14ac:dyDescent="0.25">
      <c r="A29336" s="41">
        <v>0</v>
      </c>
      <c r="C29336" s="56"/>
      <c r="AC29336" s="56"/>
      <c r="AD29336" s="56"/>
      <c r="AE29336" s="56"/>
    </row>
    <row r="29337" spans="1:31" x14ac:dyDescent="0.25">
      <c r="A29337" s="41">
        <v>0</v>
      </c>
      <c r="C29337" s="56"/>
      <c r="AC29337" s="56"/>
      <c r="AD29337" s="56"/>
      <c r="AE29337" s="56"/>
    </row>
    <row r="29338" spans="1:31" x14ac:dyDescent="0.25">
      <c r="A29338" s="41">
        <v>0</v>
      </c>
      <c r="C29338" s="56"/>
      <c r="AC29338" s="56"/>
      <c r="AD29338" s="56"/>
      <c r="AE29338" s="56"/>
    </row>
    <row r="29339" spans="1:31" x14ac:dyDescent="0.25">
      <c r="A29339" s="41">
        <v>0</v>
      </c>
      <c r="C29339" s="56"/>
      <c r="AC29339" s="56"/>
      <c r="AD29339" s="56"/>
      <c r="AE29339" s="56"/>
    </row>
    <row r="29340" spans="1:31" x14ac:dyDescent="0.25">
      <c r="A29340" s="41">
        <v>0</v>
      </c>
      <c r="C29340" s="56"/>
      <c r="AC29340" s="56"/>
      <c r="AD29340" s="56"/>
      <c r="AE29340" s="56"/>
    </row>
    <row r="29341" spans="1:31" x14ac:dyDescent="0.25">
      <c r="A29341" s="41">
        <v>0</v>
      </c>
      <c r="C29341" s="56"/>
      <c r="AC29341" s="56"/>
      <c r="AD29341" s="56"/>
      <c r="AE29341" s="56"/>
    </row>
    <row r="29342" spans="1:31" x14ac:dyDescent="0.25">
      <c r="A29342" s="41">
        <v>0</v>
      </c>
      <c r="C29342" s="56"/>
      <c r="AC29342" s="56"/>
      <c r="AD29342" s="56"/>
      <c r="AE29342" s="56"/>
    </row>
    <row r="29343" spans="1:31" x14ac:dyDescent="0.25">
      <c r="A29343" s="41">
        <v>0</v>
      </c>
      <c r="C29343" s="56"/>
      <c r="AC29343" s="56"/>
      <c r="AD29343" s="56"/>
      <c r="AE29343" s="56"/>
    </row>
    <row r="29344" spans="1:31" x14ac:dyDescent="0.25">
      <c r="A29344" s="41">
        <v>0</v>
      </c>
      <c r="C29344" s="56"/>
      <c r="AC29344" s="56"/>
      <c r="AD29344" s="56"/>
      <c r="AE29344" s="56"/>
    </row>
    <row r="29345" spans="1:31" x14ac:dyDescent="0.25">
      <c r="A29345" s="41">
        <v>0</v>
      </c>
      <c r="C29345" s="56"/>
      <c r="AC29345" s="56"/>
      <c r="AD29345" s="56"/>
      <c r="AE29345" s="56"/>
    </row>
    <row r="29346" spans="1:31" x14ac:dyDescent="0.25">
      <c r="A29346" s="41">
        <v>0</v>
      </c>
      <c r="C29346" s="56"/>
      <c r="AC29346" s="56"/>
      <c r="AD29346" s="56"/>
      <c r="AE29346" s="56"/>
    </row>
    <row r="29347" spans="1:31" x14ac:dyDescent="0.25">
      <c r="A29347" s="41">
        <v>0</v>
      </c>
      <c r="C29347" s="56"/>
      <c r="AC29347" s="56"/>
      <c r="AD29347" s="56"/>
      <c r="AE29347" s="56"/>
    </row>
    <row r="29348" spans="1:31" x14ac:dyDescent="0.25">
      <c r="A29348" s="41">
        <v>0</v>
      </c>
      <c r="C29348" s="56"/>
      <c r="AC29348" s="56"/>
      <c r="AD29348" s="56"/>
      <c r="AE29348" s="56"/>
    </row>
    <row r="29349" spans="1:31" x14ac:dyDescent="0.25">
      <c r="A29349" s="41">
        <v>0</v>
      </c>
      <c r="C29349" s="56"/>
      <c r="AC29349" s="56"/>
      <c r="AD29349" s="56"/>
      <c r="AE29349" s="56"/>
    </row>
    <row r="29350" spans="1:31" x14ac:dyDescent="0.25">
      <c r="A29350" s="41">
        <v>0</v>
      </c>
      <c r="C29350" s="56"/>
      <c r="AC29350" s="56"/>
      <c r="AD29350" s="56"/>
      <c r="AE29350" s="56"/>
    </row>
    <row r="29351" spans="1:31" x14ac:dyDescent="0.25">
      <c r="A29351" s="41">
        <v>0</v>
      </c>
      <c r="C29351" s="56"/>
      <c r="AC29351" s="56"/>
      <c r="AD29351" s="56"/>
      <c r="AE29351" s="56"/>
    </row>
    <row r="29352" spans="1:31" x14ac:dyDescent="0.25">
      <c r="A29352" s="41">
        <v>0</v>
      </c>
      <c r="C29352" s="56"/>
      <c r="AC29352" s="56"/>
      <c r="AD29352" s="56"/>
      <c r="AE29352" s="56"/>
    </row>
    <row r="29353" spans="1:31" x14ac:dyDescent="0.25">
      <c r="A29353" s="41">
        <v>0</v>
      </c>
      <c r="C29353" s="56"/>
      <c r="AC29353" s="56"/>
      <c r="AD29353" s="56"/>
      <c r="AE29353" s="56"/>
    </row>
    <row r="29354" spans="1:31" x14ac:dyDescent="0.25">
      <c r="A29354" s="41">
        <v>0</v>
      </c>
      <c r="C29354" s="56"/>
      <c r="AC29354" s="56"/>
      <c r="AD29354" s="56"/>
      <c r="AE29354" s="56"/>
    </row>
    <row r="29355" spans="1:31" x14ac:dyDescent="0.25">
      <c r="A29355" s="41">
        <v>0</v>
      </c>
      <c r="C29355" s="56"/>
      <c r="AC29355" s="56"/>
      <c r="AD29355" s="56"/>
      <c r="AE29355" s="56"/>
    </row>
    <row r="29356" spans="1:31" x14ac:dyDescent="0.25">
      <c r="A29356" s="41">
        <v>0</v>
      </c>
      <c r="C29356" s="56"/>
      <c r="AC29356" s="56"/>
      <c r="AD29356" s="56"/>
      <c r="AE29356" s="56"/>
    </row>
    <row r="29357" spans="1:31" x14ac:dyDescent="0.25">
      <c r="A29357" s="41">
        <v>0</v>
      </c>
      <c r="C29357" s="56"/>
      <c r="AC29357" s="56"/>
      <c r="AD29357" s="56"/>
      <c r="AE29357" s="56"/>
    </row>
    <row r="29358" spans="1:31" x14ac:dyDescent="0.25">
      <c r="A29358" s="41">
        <v>0</v>
      </c>
      <c r="C29358" s="56"/>
      <c r="AC29358" s="56"/>
      <c r="AD29358" s="56"/>
      <c r="AE29358" s="56"/>
    </row>
    <row r="29359" spans="1:31" x14ac:dyDescent="0.25">
      <c r="A29359" s="41">
        <v>0</v>
      </c>
      <c r="C29359" s="56"/>
      <c r="AC29359" s="56"/>
      <c r="AD29359" s="56"/>
      <c r="AE29359" s="56"/>
    </row>
    <row r="29360" spans="1:31" x14ac:dyDescent="0.25">
      <c r="A29360" s="41">
        <v>0</v>
      </c>
      <c r="C29360" s="56"/>
      <c r="AC29360" s="56"/>
      <c r="AD29360" s="56"/>
      <c r="AE29360" s="56"/>
    </row>
    <row r="29361" spans="1:31" x14ac:dyDescent="0.25">
      <c r="A29361" s="41">
        <v>0</v>
      </c>
      <c r="C29361" s="56"/>
      <c r="AC29361" s="56"/>
      <c r="AD29361" s="56"/>
      <c r="AE29361" s="56"/>
    </row>
    <row r="29362" spans="1:31" x14ac:dyDescent="0.25">
      <c r="A29362" s="41">
        <v>0</v>
      </c>
      <c r="C29362" s="56"/>
      <c r="AC29362" s="56"/>
      <c r="AD29362" s="56"/>
      <c r="AE29362" s="56"/>
    </row>
    <row r="29363" spans="1:31" x14ac:dyDescent="0.25">
      <c r="A29363" s="41">
        <v>0</v>
      </c>
      <c r="C29363" s="56"/>
      <c r="AC29363" s="56"/>
      <c r="AD29363" s="56"/>
      <c r="AE29363" s="56"/>
    </row>
    <row r="29364" spans="1:31" x14ac:dyDescent="0.25">
      <c r="A29364" s="41">
        <v>0</v>
      </c>
      <c r="C29364" s="56"/>
      <c r="AC29364" s="56"/>
      <c r="AD29364" s="56"/>
      <c r="AE29364" s="56"/>
    </row>
    <row r="29365" spans="1:31" x14ac:dyDescent="0.25">
      <c r="A29365" s="41">
        <v>0</v>
      </c>
      <c r="C29365" s="56"/>
      <c r="AC29365" s="56"/>
      <c r="AD29365" s="56"/>
      <c r="AE29365" s="56"/>
    </row>
    <row r="29366" spans="1:31" x14ac:dyDescent="0.25">
      <c r="A29366" s="41">
        <v>0</v>
      </c>
      <c r="C29366" s="56"/>
      <c r="AC29366" s="56"/>
      <c r="AD29366" s="56"/>
      <c r="AE29366" s="56"/>
    </row>
    <row r="29367" spans="1:31" x14ac:dyDescent="0.25">
      <c r="A29367" s="41">
        <v>0</v>
      </c>
      <c r="C29367" s="56"/>
      <c r="AC29367" s="56"/>
      <c r="AD29367" s="56"/>
      <c r="AE29367" s="56"/>
    </row>
    <row r="29368" spans="1:31" x14ac:dyDescent="0.25">
      <c r="A29368" s="41">
        <v>0</v>
      </c>
      <c r="C29368" s="56"/>
      <c r="AC29368" s="56"/>
      <c r="AD29368" s="56"/>
      <c r="AE29368" s="56"/>
    </row>
    <row r="29369" spans="1:31" x14ac:dyDescent="0.25">
      <c r="A29369" s="41">
        <v>0</v>
      </c>
      <c r="C29369" s="56"/>
      <c r="AC29369" s="56"/>
      <c r="AD29369" s="56"/>
      <c r="AE29369" s="56"/>
    </row>
    <row r="29370" spans="1:31" x14ac:dyDescent="0.25">
      <c r="A29370" s="41">
        <v>0</v>
      </c>
      <c r="C29370" s="56"/>
      <c r="AC29370" s="56"/>
      <c r="AD29370" s="56"/>
      <c r="AE29370" s="56"/>
    </row>
    <row r="29371" spans="1:31" x14ac:dyDescent="0.25">
      <c r="A29371" s="41">
        <v>0</v>
      </c>
      <c r="C29371" s="56"/>
      <c r="AC29371" s="56"/>
      <c r="AD29371" s="56"/>
      <c r="AE29371" s="56"/>
    </row>
    <row r="29372" spans="1:31" x14ac:dyDescent="0.25">
      <c r="A29372" s="41">
        <v>0</v>
      </c>
      <c r="C29372" s="56"/>
      <c r="AC29372" s="56"/>
      <c r="AD29372" s="56"/>
      <c r="AE29372" s="56"/>
    </row>
    <row r="29373" spans="1:31" x14ac:dyDescent="0.25">
      <c r="A29373" s="41">
        <v>0</v>
      </c>
      <c r="C29373" s="56"/>
      <c r="AC29373" s="56"/>
      <c r="AD29373" s="56"/>
      <c r="AE29373" s="56"/>
    </row>
    <row r="29374" spans="1:31" x14ac:dyDescent="0.25">
      <c r="A29374" s="41">
        <v>0</v>
      </c>
      <c r="C29374" s="56"/>
      <c r="AC29374" s="56"/>
      <c r="AD29374" s="56"/>
      <c r="AE29374" s="56"/>
    </row>
    <row r="29375" spans="1:31" x14ac:dyDescent="0.25">
      <c r="A29375" s="41">
        <v>0</v>
      </c>
      <c r="C29375" s="56"/>
      <c r="AC29375" s="56"/>
      <c r="AD29375" s="56"/>
      <c r="AE29375" s="56"/>
    </row>
    <row r="29376" spans="1:31" x14ac:dyDescent="0.25">
      <c r="A29376" s="41">
        <v>0</v>
      </c>
      <c r="C29376" s="56"/>
      <c r="AC29376" s="56"/>
      <c r="AD29376" s="56"/>
      <c r="AE29376" s="56"/>
    </row>
    <row r="29377" spans="1:31" x14ac:dyDescent="0.25">
      <c r="A29377" s="41">
        <v>0</v>
      </c>
      <c r="C29377" s="56"/>
      <c r="AC29377" s="56"/>
      <c r="AD29377" s="56"/>
      <c r="AE29377" s="56"/>
    </row>
    <row r="29378" spans="1:31" x14ac:dyDescent="0.25">
      <c r="A29378" s="41">
        <v>0</v>
      </c>
      <c r="C29378" s="56"/>
      <c r="AC29378" s="56"/>
      <c r="AD29378" s="56"/>
      <c r="AE29378" s="56"/>
    </row>
    <row r="29379" spans="1:31" x14ac:dyDescent="0.25">
      <c r="A29379" s="41">
        <v>0</v>
      </c>
      <c r="C29379" s="56"/>
      <c r="AC29379" s="56"/>
      <c r="AD29379" s="56"/>
      <c r="AE29379" s="56"/>
    </row>
    <row r="29380" spans="1:31" x14ac:dyDescent="0.25">
      <c r="A29380" s="41">
        <v>0</v>
      </c>
      <c r="C29380" s="56"/>
      <c r="AC29380" s="56"/>
      <c r="AD29380" s="56"/>
      <c r="AE29380" s="56"/>
    </row>
    <row r="29381" spans="1:31" x14ac:dyDescent="0.25">
      <c r="A29381" s="41">
        <v>0</v>
      </c>
      <c r="C29381" s="56"/>
      <c r="AC29381" s="56"/>
      <c r="AD29381" s="56"/>
      <c r="AE29381" s="56"/>
    </row>
    <row r="29382" spans="1:31" x14ac:dyDescent="0.25">
      <c r="A29382" s="41">
        <v>0</v>
      </c>
      <c r="C29382" s="56"/>
      <c r="AC29382" s="56"/>
      <c r="AD29382" s="56"/>
      <c r="AE29382" s="56"/>
    </row>
    <row r="29383" spans="1:31" x14ac:dyDescent="0.25">
      <c r="A29383" s="41">
        <v>0</v>
      </c>
      <c r="C29383" s="56"/>
      <c r="AC29383" s="56"/>
      <c r="AD29383" s="56"/>
      <c r="AE29383" s="56"/>
    </row>
    <row r="29384" spans="1:31" x14ac:dyDescent="0.25">
      <c r="A29384" s="41">
        <v>0</v>
      </c>
      <c r="C29384" s="56"/>
      <c r="AC29384" s="56"/>
      <c r="AD29384" s="56"/>
      <c r="AE29384" s="56"/>
    </row>
    <row r="29385" spans="1:31" x14ac:dyDescent="0.25">
      <c r="A29385" s="41">
        <v>0</v>
      </c>
      <c r="C29385" s="56"/>
      <c r="AC29385" s="56"/>
      <c r="AD29385" s="56"/>
      <c r="AE29385" s="56"/>
    </row>
    <row r="29386" spans="1:31" x14ac:dyDescent="0.25">
      <c r="A29386" s="41">
        <v>0</v>
      </c>
      <c r="C29386" s="56"/>
      <c r="AC29386" s="56"/>
      <c r="AD29386" s="56"/>
      <c r="AE29386" s="56"/>
    </row>
    <row r="29387" spans="1:31" x14ac:dyDescent="0.25">
      <c r="A29387" s="41">
        <v>0</v>
      </c>
      <c r="C29387" s="56"/>
      <c r="AC29387" s="56"/>
      <c r="AD29387" s="56"/>
      <c r="AE29387" s="56"/>
    </row>
    <row r="29388" spans="1:31" x14ac:dyDescent="0.25">
      <c r="A29388" s="41">
        <v>0</v>
      </c>
      <c r="C29388" s="56"/>
      <c r="AC29388" s="56"/>
      <c r="AD29388" s="56"/>
      <c r="AE29388" s="56"/>
    </row>
    <row r="29389" spans="1:31" x14ac:dyDescent="0.25">
      <c r="A29389" s="41">
        <v>0</v>
      </c>
      <c r="C29389" s="56"/>
      <c r="AC29389" s="56"/>
      <c r="AD29389" s="56"/>
      <c r="AE29389" s="56"/>
    </row>
    <row r="29390" spans="1:31" x14ac:dyDescent="0.25">
      <c r="A29390" s="41">
        <v>0</v>
      </c>
      <c r="C29390" s="56"/>
      <c r="AC29390" s="56"/>
      <c r="AD29390" s="56"/>
      <c r="AE29390" s="56"/>
    </row>
    <row r="29391" spans="1:31" x14ac:dyDescent="0.25">
      <c r="A29391" s="41">
        <v>0</v>
      </c>
      <c r="C29391" s="56"/>
      <c r="AC29391" s="56"/>
      <c r="AD29391" s="56"/>
      <c r="AE29391" s="56"/>
    </row>
    <row r="29392" spans="1:31" x14ac:dyDescent="0.25">
      <c r="A29392" s="41">
        <v>0</v>
      </c>
      <c r="C29392" s="56"/>
      <c r="AC29392" s="56"/>
      <c r="AD29392" s="56"/>
      <c r="AE29392" s="56"/>
    </row>
    <row r="29393" spans="1:31" x14ac:dyDescent="0.25">
      <c r="A29393" s="41">
        <v>0</v>
      </c>
      <c r="C29393" s="56"/>
      <c r="AC29393" s="56"/>
      <c r="AD29393" s="56"/>
      <c r="AE29393" s="56"/>
    </row>
    <row r="29394" spans="1:31" x14ac:dyDescent="0.25">
      <c r="A29394" s="41">
        <v>0</v>
      </c>
      <c r="C29394" s="56"/>
      <c r="AC29394" s="56"/>
      <c r="AD29394" s="56"/>
      <c r="AE29394" s="56"/>
    </row>
    <row r="29395" spans="1:31" x14ac:dyDescent="0.25">
      <c r="A29395" s="41">
        <v>0</v>
      </c>
      <c r="C29395" s="56"/>
      <c r="AC29395" s="56"/>
      <c r="AD29395" s="56"/>
      <c r="AE29395" s="56"/>
    </row>
    <row r="29396" spans="1:31" x14ac:dyDescent="0.25">
      <c r="A29396" s="41">
        <v>0</v>
      </c>
      <c r="C29396" s="56"/>
      <c r="AC29396" s="56"/>
      <c r="AD29396" s="56"/>
      <c r="AE29396" s="56"/>
    </row>
    <row r="29397" spans="1:31" x14ac:dyDescent="0.25">
      <c r="A29397" s="41">
        <v>0</v>
      </c>
      <c r="C29397" s="56"/>
      <c r="AC29397" s="56"/>
      <c r="AD29397" s="56"/>
      <c r="AE29397" s="56"/>
    </row>
    <row r="29398" spans="1:31" x14ac:dyDescent="0.25">
      <c r="A29398" s="41">
        <v>0</v>
      </c>
      <c r="C29398" s="56"/>
      <c r="AC29398" s="56"/>
      <c r="AD29398" s="56"/>
      <c r="AE29398" s="56"/>
    </row>
    <row r="29399" spans="1:31" x14ac:dyDescent="0.25">
      <c r="A29399" s="41">
        <v>0</v>
      </c>
      <c r="C29399" s="56"/>
      <c r="AC29399" s="56"/>
      <c r="AD29399" s="56"/>
      <c r="AE29399" s="56"/>
    </row>
    <row r="29400" spans="1:31" x14ac:dyDescent="0.25">
      <c r="A29400" s="41">
        <v>0</v>
      </c>
      <c r="C29400" s="56"/>
      <c r="AC29400" s="56"/>
      <c r="AD29400" s="56"/>
      <c r="AE29400" s="56"/>
    </row>
    <row r="29401" spans="1:31" x14ac:dyDescent="0.25">
      <c r="A29401" s="41">
        <v>0</v>
      </c>
      <c r="C29401" s="56"/>
      <c r="AC29401" s="56"/>
      <c r="AD29401" s="56"/>
      <c r="AE29401" s="56"/>
    </row>
    <row r="29402" spans="1:31" x14ac:dyDescent="0.25">
      <c r="A29402" s="41">
        <v>0</v>
      </c>
      <c r="C29402" s="56"/>
      <c r="AC29402" s="56"/>
      <c r="AD29402" s="56"/>
      <c r="AE29402" s="56"/>
    </row>
    <row r="29403" spans="1:31" x14ac:dyDescent="0.25">
      <c r="A29403" s="41">
        <v>0</v>
      </c>
      <c r="C29403" s="56"/>
      <c r="AC29403" s="56"/>
      <c r="AD29403" s="56"/>
      <c r="AE29403" s="56"/>
    </row>
    <row r="29404" spans="1:31" x14ac:dyDescent="0.25">
      <c r="A29404" s="41">
        <v>0</v>
      </c>
      <c r="C29404" s="56"/>
      <c r="AC29404" s="56"/>
      <c r="AD29404" s="56"/>
      <c r="AE29404" s="56"/>
    </row>
    <row r="29405" spans="1:31" x14ac:dyDescent="0.25">
      <c r="A29405" s="41">
        <v>0</v>
      </c>
      <c r="C29405" s="56"/>
      <c r="AC29405" s="56"/>
      <c r="AD29405" s="56"/>
      <c r="AE29405" s="56"/>
    </row>
    <row r="29406" spans="1:31" x14ac:dyDescent="0.25">
      <c r="A29406" s="41">
        <v>0</v>
      </c>
      <c r="C29406" s="56"/>
      <c r="AC29406" s="56"/>
      <c r="AD29406" s="56"/>
      <c r="AE29406" s="56"/>
    </row>
    <row r="29407" spans="1:31" x14ac:dyDescent="0.25">
      <c r="A29407" s="41">
        <v>0</v>
      </c>
      <c r="C29407" s="56"/>
      <c r="AC29407" s="56"/>
      <c r="AD29407" s="56"/>
      <c r="AE29407" s="56"/>
    </row>
    <row r="29408" spans="1:31" x14ac:dyDescent="0.25">
      <c r="A29408" s="41">
        <v>0</v>
      </c>
      <c r="C29408" s="56"/>
      <c r="AC29408" s="56"/>
      <c r="AD29408" s="56"/>
      <c r="AE29408" s="56"/>
    </row>
    <row r="29409" spans="1:31" x14ac:dyDescent="0.25">
      <c r="A29409" s="41">
        <v>0</v>
      </c>
      <c r="C29409" s="56"/>
      <c r="AC29409" s="56"/>
      <c r="AD29409" s="56"/>
      <c r="AE29409" s="56"/>
    </row>
    <row r="29410" spans="1:31" x14ac:dyDescent="0.25">
      <c r="A29410" s="41">
        <v>0</v>
      </c>
      <c r="C29410" s="56"/>
      <c r="AC29410" s="56"/>
      <c r="AD29410" s="56"/>
      <c r="AE29410" s="56"/>
    </row>
    <row r="29411" spans="1:31" x14ac:dyDescent="0.25">
      <c r="A29411" s="41">
        <v>0</v>
      </c>
      <c r="C29411" s="56"/>
      <c r="AC29411" s="56"/>
      <c r="AD29411" s="56"/>
      <c r="AE29411" s="56"/>
    </row>
    <row r="29412" spans="1:31" x14ac:dyDescent="0.25">
      <c r="A29412" s="41">
        <v>0</v>
      </c>
      <c r="C29412" s="56"/>
      <c r="AC29412" s="56"/>
      <c r="AD29412" s="56"/>
      <c r="AE29412" s="56"/>
    </row>
    <row r="29413" spans="1:31" x14ac:dyDescent="0.25">
      <c r="A29413" s="41">
        <v>0</v>
      </c>
      <c r="C29413" s="56"/>
      <c r="AC29413" s="56"/>
      <c r="AD29413" s="56"/>
      <c r="AE29413" s="56"/>
    </row>
    <row r="29414" spans="1:31" x14ac:dyDescent="0.25">
      <c r="A29414" s="41">
        <v>0</v>
      </c>
      <c r="C29414" s="56"/>
      <c r="AC29414" s="56"/>
      <c r="AD29414" s="56"/>
      <c r="AE29414" s="56"/>
    </row>
    <row r="29415" spans="1:31" x14ac:dyDescent="0.25">
      <c r="A29415" s="41">
        <v>0</v>
      </c>
      <c r="C29415" s="56"/>
      <c r="AC29415" s="56"/>
      <c r="AD29415" s="56"/>
      <c r="AE29415" s="56"/>
    </row>
    <row r="29416" spans="1:31" x14ac:dyDescent="0.25">
      <c r="A29416" s="41">
        <v>0</v>
      </c>
      <c r="C29416" s="56"/>
      <c r="AC29416" s="56"/>
      <c r="AD29416" s="56"/>
      <c r="AE29416" s="56"/>
    </row>
    <row r="29417" spans="1:31" x14ac:dyDescent="0.25">
      <c r="A29417" s="41">
        <v>0</v>
      </c>
      <c r="C29417" s="56"/>
      <c r="AC29417" s="56"/>
      <c r="AD29417" s="56"/>
      <c r="AE29417" s="56"/>
    </row>
    <row r="29418" spans="1:31" x14ac:dyDescent="0.25">
      <c r="A29418" s="41">
        <v>0</v>
      </c>
      <c r="C29418" s="56"/>
      <c r="AC29418" s="56"/>
      <c r="AD29418" s="56"/>
      <c r="AE29418" s="56"/>
    </row>
    <row r="29419" spans="1:31" x14ac:dyDescent="0.25">
      <c r="A29419" s="41">
        <v>0</v>
      </c>
      <c r="C29419" s="56"/>
      <c r="AC29419" s="56"/>
      <c r="AD29419" s="56"/>
      <c r="AE29419" s="56"/>
    </row>
    <row r="29420" spans="1:31" x14ac:dyDescent="0.25">
      <c r="A29420" s="41">
        <v>0</v>
      </c>
      <c r="C29420" s="56"/>
      <c r="AC29420" s="56"/>
      <c r="AD29420" s="56"/>
      <c r="AE29420" s="56"/>
    </row>
    <row r="29421" spans="1:31" x14ac:dyDescent="0.25">
      <c r="A29421" s="41">
        <v>0</v>
      </c>
      <c r="C29421" s="56"/>
      <c r="AC29421" s="56"/>
      <c r="AD29421" s="56"/>
      <c r="AE29421" s="56"/>
    </row>
    <row r="29422" spans="1:31" x14ac:dyDescent="0.25">
      <c r="A29422" s="41">
        <v>0</v>
      </c>
      <c r="C29422" s="56"/>
      <c r="AC29422" s="56"/>
      <c r="AD29422" s="56"/>
      <c r="AE29422" s="56"/>
    </row>
    <row r="29423" spans="1:31" x14ac:dyDescent="0.25">
      <c r="A29423" s="41">
        <v>0</v>
      </c>
      <c r="C29423" s="56"/>
      <c r="AC29423" s="56"/>
      <c r="AD29423" s="56"/>
      <c r="AE29423" s="56"/>
    </row>
    <row r="29424" spans="1:31" x14ac:dyDescent="0.25">
      <c r="A29424" s="41">
        <v>0</v>
      </c>
      <c r="C29424" s="56"/>
      <c r="AC29424" s="56"/>
      <c r="AD29424" s="56"/>
      <c r="AE29424" s="56"/>
    </row>
    <row r="29425" spans="1:31" x14ac:dyDescent="0.25">
      <c r="A29425" s="41">
        <v>0</v>
      </c>
      <c r="C29425" s="56"/>
      <c r="AC29425" s="56"/>
      <c r="AD29425" s="56"/>
      <c r="AE29425" s="56"/>
    </row>
    <row r="29426" spans="1:31" x14ac:dyDescent="0.25">
      <c r="A29426" s="41">
        <v>0</v>
      </c>
      <c r="C29426" s="56"/>
      <c r="AC29426" s="56"/>
      <c r="AD29426" s="56"/>
      <c r="AE29426" s="56"/>
    </row>
    <row r="29427" spans="1:31" x14ac:dyDescent="0.25">
      <c r="A29427" s="41">
        <v>0</v>
      </c>
      <c r="C29427" s="56"/>
      <c r="AC29427" s="56"/>
      <c r="AD29427" s="56"/>
      <c r="AE29427" s="56"/>
    </row>
    <row r="29428" spans="1:31" x14ac:dyDescent="0.25">
      <c r="A29428" s="41">
        <v>0</v>
      </c>
      <c r="C29428" s="56"/>
      <c r="AC29428" s="56"/>
      <c r="AD29428" s="56"/>
      <c r="AE29428" s="56"/>
    </row>
    <row r="29429" spans="1:31" x14ac:dyDescent="0.25">
      <c r="A29429" s="41">
        <v>0</v>
      </c>
      <c r="C29429" s="56"/>
      <c r="AC29429" s="56"/>
      <c r="AD29429" s="56"/>
      <c r="AE29429" s="56"/>
    </row>
    <row r="29430" spans="1:31" x14ac:dyDescent="0.25">
      <c r="A29430" s="41">
        <v>0</v>
      </c>
      <c r="C29430" s="56"/>
      <c r="AC29430" s="56"/>
      <c r="AD29430" s="56"/>
      <c r="AE29430" s="56"/>
    </row>
    <row r="29431" spans="1:31" x14ac:dyDescent="0.25">
      <c r="A29431" s="41">
        <v>0</v>
      </c>
      <c r="C29431" s="56"/>
      <c r="AC29431" s="56"/>
      <c r="AD29431" s="56"/>
      <c r="AE29431" s="56"/>
    </row>
    <row r="29432" spans="1:31" x14ac:dyDescent="0.25">
      <c r="A29432" s="41">
        <v>0</v>
      </c>
      <c r="C29432" s="56"/>
      <c r="AC29432" s="56"/>
      <c r="AD29432" s="56"/>
      <c r="AE29432" s="56"/>
    </row>
    <row r="29433" spans="1:31" x14ac:dyDescent="0.25">
      <c r="A29433" s="41">
        <v>0</v>
      </c>
      <c r="C29433" s="56"/>
      <c r="AC29433" s="56"/>
      <c r="AD29433" s="56"/>
      <c r="AE29433" s="56"/>
    </row>
    <row r="29434" spans="1:31" x14ac:dyDescent="0.25">
      <c r="A29434" s="41">
        <v>0</v>
      </c>
      <c r="C29434" s="56"/>
      <c r="AC29434" s="56"/>
      <c r="AD29434" s="56"/>
      <c r="AE29434" s="56"/>
    </row>
    <row r="29435" spans="1:31" x14ac:dyDescent="0.25">
      <c r="A29435" s="41">
        <v>0</v>
      </c>
      <c r="C29435" s="56"/>
      <c r="AC29435" s="56"/>
      <c r="AD29435" s="56"/>
      <c r="AE29435" s="56"/>
    </row>
    <row r="29436" spans="1:31" x14ac:dyDescent="0.25">
      <c r="A29436" s="41">
        <v>0</v>
      </c>
      <c r="C29436" s="56"/>
      <c r="AC29436" s="56"/>
      <c r="AD29436" s="56"/>
      <c r="AE29436" s="56"/>
    </row>
    <row r="29437" spans="1:31" x14ac:dyDescent="0.25">
      <c r="A29437" s="41">
        <v>0</v>
      </c>
      <c r="C29437" s="56"/>
      <c r="AC29437" s="56"/>
      <c r="AD29437" s="56"/>
      <c r="AE29437" s="56"/>
    </row>
    <row r="29438" spans="1:31" x14ac:dyDescent="0.25">
      <c r="A29438" s="41">
        <v>0</v>
      </c>
      <c r="C29438" s="56"/>
      <c r="AC29438" s="56"/>
      <c r="AD29438" s="56"/>
      <c r="AE29438" s="56"/>
    </row>
    <row r="29439" spans="1:31" x14ac:dyDescent="0.25">
      <c r="A29439" s="41">
        <v>0</v>
      </c>
      <c r="C29439" s="56"/>
      <c r="AC29439" s="56"/>
      <c r="AD29439" s="56"/>
      <c r="AE29439" s="56"/>
    </row>
    <row r="29440" spans="1:31" x14ac:dyDescent="0.25">
      <c r="A29440" s="41">
        <v>0</v>
      </c>
      <c r="C29440" s="56"/>
      <c r="AC29440" s="56"/>
      <c r="AD29440" s="56"/>
      <c r="AE29440" s="56"/>
    </row>
    <row r="29441" spans="1:31" x14ac:dyDescent="0.25">
      <c r="A29441" s="41">
        <v>0</v>
      </c>
      <c r="C29441" s="56"/>
      <c r="AC29441" s="56"/>
      <c r="AD29441" s="56"/>
      <c r="AE29441" s="56"/>
    </row>
    <row r="29442" spans="1:31" x14ac:dyDescent="0.25">
      <c r="A29442" s="41">
        <v>0</v>
      </c>
      <c r="C29442" s="56"/>
      <c r="AC29442" s="56"/>
      <c r="AD29442" s="56"/>
      <c r="AE29442" s="56"/>
    </row>
    <row r="29443" spans="1:31" x14ac:dyDescent="0.25">
      <c r="A29443" s="41">
        <v>0</v>
      </c>
      <c r="C29443" s="56"/>
      <c r="AC29443" s="56"/>
      <c r="AD29443" s="56"/>
      <c r="AE29443" s="56"/>
    </row>
    <row r="29444" spans="1:31" x14ac:dyDescent="0.25">
      <c r="A29444" s="41">
        <v>0</v>
      </c>
      <c r="C29444" s="56"/>
      <c r="AC29444" s="56"/>
      <c r="AD29444" s="56"/>
      <c r="AE29444" s="56"/>
    </row>
    <row r="29445" spans="1:31" x14ac:dyDescent="0.25">
      <c r="A29445" s="41">
        <v>0</v>
      </c>
      <c r="C29445" s="56"/>
      <c r="AC29445" s="56"/>
      <c r="AD29445" s="56"/>
      <c r="AE29445" s="56"/>
    </row>
    <row r="29446" spans="1:31" x14ac:dyDescent="0.25">
      <c r="A29446" s="41">
        <v>0</v>
      </c>
      <c r="C29446" s="56"/>
      <c r="AC29446" s="56"/>
      <c r="AD29446" s="56"/>
      <c r="AE29446" s="56"/>
    </row>
    <row r="29447" spans="1:31" x14ac:dyDescent="0.25">
      <c r="A29447" s="41">
        <v>0</v>
      </c>
      <c r="C29447" s="56"/>
      <c r="AC29447" s="56"/>
      <c r="AD29447" s="56"/>
      <c r="AE29447" s="56"/>
    </row>
    <row r="29448" spans="1:31" x14ac:dyDescent="0.25">
      <c r="A29448" s="41">
        <v>0</v>
      </c>
      <c r="C29448" s="56"/>
      <c r="AC29448" s="56"/>
      <c r="AD29448" s="56"/>
      <c r="AE29448" s="56"/>
    </row>
    <row r="29449" spans="1:31" x14ac:dyDescent="0.25">
      <c r="A29449" s="41">
        <v>0</v>
      </c>
      <c r="C29449" s="56"/>
      <c r="AC29449" s="56"/>
      <c r="AD29449" s="56"/>
      <c r="AE29449" s="56"/>
    </row>
    <row r="29450" spans="1:31" x14ac:dyDescent="0.25">
      <c r="A29450" s="41">
        <v>0</v>
      </c>
      <c r="C29450" s="56"/>
      <c r="AC29450" s="56"/>
      <c r="AD29450" s="56"/>
      <c r="AE29450" s="56"/>
    </row>
    <row r="29451" spans="1:31" x14ac:dyDescent="0.25">
      <c r="A29451" s="41">
        <v>0</v>
      </c>
      <c r="C29451" s="56"/>
      <c r="AC29451" s="56"/>
      <c r="AD29451" s="56"/>
      <c r="AE29451" s="56"/>
    </row>
    <row r="29452" spans="1:31" x14ac:dyDescent="0.25">
      <c r="A29452" s="41">
        <v>0</v>
      </c>
      <c r="C29452" s="56"/>
      <c r="AC29452" s="56"/>
      <c r="AD29452" s="56"/>
      <c r="AE29452" s="56"/>
    </row>
    <row r="29453" spans="1:31" x14ac:dyDescent="0.25">
      <c r="A29453" s="41">
        <v>0</v>
      </c>
      <c r="C29453" s="56"/>
      <c r="AC29453" s="56"/>
      <c r="AD29453" s="56"/>
      <c r="AE29453" s="56"/>
    </row>
    <row r="29454" spans="1:31" x14ac:dyDescent="0.25">
      <c r="A29454" s="41">
        <v>0</v>
      </c>
      <c r="C29454" s="56"/>
      <c r="AC29454" s="56"/>
      <c r="AD29454" s="56"/>
      <c r="AE29454" s="56"/>
    </row>
    <row r="29455" spans="1:31" x14ac:dyDescent="0.25">
      <c r="A29455" s="41">
        <v>0</v>
      </c>
      <c r="C29455" s="56"/>
      <c r="AC29455" s="56"/>
      <c r="AD29455" s="56"/>
      <c r="AE29455" s="56"/>
    </row>
    <row r="29456" spans="1:31" x14ac:dyDescent="0.25">
      <c r="A29456" s="41">
        <v>0</v>
      </c>
      <c r="C29456" s="56"/>
      <c r="AC29456" s="56"/>
      <c r="AD29456" s="56"/>
      <c r="AE29456" s="56"/>
    </row>
    <row r="29457" spans="1:31" x14ac:dyDescent="0.25">
      <c r="A29457" s="41">
        <v>0</v>
      </c>
      <c r="C29457" s="56"/>
      <c r="AC29457" s="56"/>
      <c r="AD29457" s="56"/>
      <c r="AE29457" s="56"/>
    </row>
    <row r="29458" spans="1:31" x14ac:dyDescent="0.25">
      <c r="A29458" s="41">
        <v>0</v>
      </c>
      <c r="C29458" s="56"/>
      <c r="AC29458" s="56"/>
      <c r="AD29458" s="56"/>
      <c r="AE29458" s="56"/>
    </row>
    <row r="29459" spans="1:31" x14ac:dyDescent="0.25">
      <c r="A29459" s="41">
        <v>0</v>
      </c>
      <c r="C29459" s="56"/>
      <c r="AC29459" s="56"/>
      <c r="AD29459" s="56"/>
      <c r="AE29459" s="56"/>
    </row>
    <row r="29460" spans="1:31" x14ac:dyDescent="0.25">
      <c r="A29460" s="41">
        <v>0</v>
      </c>
      <c r="C29460" s="56"/>
      <c r="AC29460" s="56"/>
      <c r="AD29460" s="56"/>
      <c r="AE29460" s="56"/>
    </row>
    <row r="29461" spans="1:31" x14ac:dyDescent="0.25">
      <c r="A29461" s="41">
        <v>0</v>
      </c>
      <c r="C29461" s="56"/>
      <c r="AC29461" s="56"/>
      <c r="AD29461" s="56"/>
      <c r="AE29461" s="56"/>
    </row>
    <row r="29462" spans="1:31" x14ac:dyDescent="0.25">
      <c r="A29462" s="41">
        <v>0</v>
      </c>
      <c r="C29462" s="56"/>
      <c r="AC29462" s="56"/>
      <c r="AD29462" s="56"/>
      <c r="AE29462" s="56"/>
    </row>
    <row r="29463" spans="1:31" x14ac:dyDescent="0.25">
      <c r="A29463" s="41">
        <v>0</v>
      </c>
      <c r="C29463" s="56"/>
      <c r="AC29463" s="56"/>
      <c r="AD29463" s="56"/>
      <c r="AE29463" s="56"/>
    </row>
    <row r="29464" spans="1:31" x14ac:dyDescent="0.25">
      <c r="A29464" s="41">
        <v>0</v>
      </c>
      <c r="C29464" s="56"/>
      <c r="AC29464" s="56"/>
      <c r="AD29464" s="56"/>
      <c r="AE29464" s="56"/>
    </row>
    <row r="29465" spans="1:31" x14ac:dyDescent="0.25">
      <c r="A29465" s="41">
        <v>0</v>
      </c>
      <c r="C29465" s="56"/>
      <c r="AC29465" s="56"/>
      <c r="AD29465" s="56"/>
      <c r="AE29465" s="56"/>
    </row>
    <row r="29466" spans="1:31" x14ac:dyDescent="0.25">
      <c r="A29466" s="41">
        <v>0</v>
      </c>
      <c r="C29466" s="56"/>
      <c r="AC29466" s="56"/>
      <c r="AD29466" s="56"/>
      <c r="AE29466" s="56"/>
    </row>
    <row r="29467" spans="1:31" x14ac:dyDescent="0.25">
      <c r="A29467" s="41">
        <v>0</v>
      </c>
      <c r="C29467" s="56"/>
      <c r="AC29467" s="56"/>
      <c r="AD29467" s="56"/>
      <c r="AE29467" s="56"/>
    </row>
    <row r="29468" spans="1:31" x14ac:dyDescent="0.25">
      <c r="A29468" s="41">
        <v>0</v>
      </c>
      <c r="C29468" s="56"/>
      <c r="AC29468" s="56"/>
      <c r="AD29468" s="56"/>
      <c r="AE29468" s="56"/>
    </row>
    <row r="29469" spans="1:31" x14ac:dyDescent="0.25">
      <c r="A29469" s="41">
        <v>0</v>
      </c>
      <c r="C29469" s="56"/>
      <c r="AC29469" s="56"/>
      <c r="AD29469" s="56"/>
      <c r="AE29469" s="56"/>
    </row>
    <row r="29470" spans="1:31" x14ac:dyDescent="0.25">
      <c r="A29470" s="41">
        <v>0</v>
      </c>
      <c r="C29470" s="56"/>
      <c r="AC29470" s="56"/>
      <c r="AD29470" s="56"/>
      <c r="AE29470" s="56"/>
    </row>
    <row r="29471" spans="1:31" x14ac:dyDescent="0.25">
      <c r="A29471" s="41">
        <v>0</v>
      </c>
      <c r="C29471" s="56"/>
      <c r="AC29471" s="56"/>
      <c r="AD29471" s="56"/>
      <c r="AE29471" s="56"/>
    </row>
    <row r="29472" spans="1:31" x14ac:dyDescent="0.25">
      <c r="A29472" s="41">
        <v>0</v>
      </c>
      <c r="C29472" s="56"/>
      <c r="AC29472" s="56"/>
      <c r="AD29472" s="56"/>
      <c r="AE29472" s="56"/>
    </row>
    <row r="29473" spans="1:31" x14ac:dyDescent="0.25">
      <c r="A29473" s="41">
        <v>0</v>
      </c>
      <c r="C29473" s="56"/>
      <c r="AC29473" s="56"/>
      <c r="AD29473" s="56"/>
      <c r="AE29473" s="56"/>
    </row>
    <row r="29474" spans="1:31" x14ac:dyDescent="0.25">
      <c r="A29474" s="41">
        <v>0</v>
      </c>
      <c r="C29474" s="56"/>
      <c r="AC29474" s="56"/>
      <c r="AD29474" s="56"/>
      <c r="AE29474" s="56"/>
    </row>
    <row r="29475" spans="1:31" x14ac:dyDescent="0.25">
      <c r="A29475" s="41">
        <v>0</v>
      </c>
      <c r="C29475" s="56"/>
      <c r="AC29475" s="56"/>
      <c r="AD29475" s="56"/>
      <c r="AE29475" s="56"/>
    </row>
    <row r="29476" spans="1:31" x14ac:dyDescent="0.25">
      <c r="A29476" s="41">
        <v>0</v>
      </c>
      <c r="C29476" s="56"/>
      <c r="AC29476" s="56"/>
      <c r="AD29476" s="56"/>
      <c r="AE29476" s="56"/>
    </row>
    <row r="29477" spans="1:31" x14ac:dyDescent="0.25">
      <c r="A29477" s="41">
        <v>0</v>
      </c>
      <c r="C29477" s="56"/>
      <c r="AC29477" s="56"/>
      <c r="AD29477" s="56"/>
      <c r="AE29477" s="56"/>
    </row>
    <row r="29478" spans="1:31" x14ac:dyDescent="0.25">
      <c r="A29478" s="41">
        <v>0</v>
      </c>
      <c r="C29478" s="56"/>
      <c r="AC29478" s="56"/>
      <c r="AD29478" s="56"/>
      <c r="AE29478" s="56"/>
    </row>
    <row r="29479" spans="1:31" x14ac:dyDescent="0.25">
      <c r="A29479" s="41">
        <v>0</v>
      </c>
      <c r="C29479" s="56"/>
      <c r="AC29479" s="56"/>
      <c r="AD29479" s="56"/>
      <c r="AE29479" s="56"/>
    </row>
    <row r="29480" spans="1:31" x14ac:dyDescent="0.25">
      <c r="A29480" s="41">
        <v>0</v>
      </c>
      <c r="C29480" s="56"/>
      <c r="AC29480" s="56"/>
      <c r="AD29480" s="56"/>
      <c r="AE29480" s="56"/>
    </row>
    <row r="29481" spans="1:31" x14ac:dyDescent="0.25">
      <c r="A29481" s="41">
        <v>0</v>
      </c>
      <c r="C29481" s="56"/>
      <c r="AC29481" s="56"/>
      <c r="AD29481" s="56"/>
      <c r="AE29481" s="56"/>
    </row>
    <row r="29482" spans="1:31" x14ac:dyDescent="0.25">
      <c r="A29482" s="41">
        <v>0</v>
      </c>
      <c r="C29482" s="56"/>
      <c r="AC29482" s="56"/>
      <c r="AD29482" s="56"/>
      <c r="AE29482" s="56"/>
    </row>
    <row r="29483" spans="1:31" x14ac:dyDescent="0.25">
      <c r="A29483" s="41">
        <v>0</v>
      </c>
      <c r="C29483" s="56"/>
      <c r="AC29483" s="56"/>
      <c r="AD29483" s="56"/>
      <c r="AE29483" s="56"/>
    </row>
    <row r="29484" spans="1:31" x14ac:dyDescent="0.25">
      <c r="A29484" s="41">
        <v>0</v>
      </c>
      <c r="C29484" s="56"/>
      <c r="AC29484" s="56"/>
      <c r="AD29484" s="56"/>
      <c r="AE29484" s="56"/>
    </row>
    <row r="29485" spans="1:31" x14ac:dyDescent="0.25">
      <c r="A29485" s="41">
        <v>0</v>
      </c>
      <c r="C29485" s="56"/>
      <c r="AC29485" s="56"/>
      <c r="AD29485" s="56"/>
      <c r="AE29485" s="56"/>
    </row>
    <row r="29486" spans="1:31" x14ac:dyDescent="0.25">
      <c r="A29486" s="41">
        <v>0</v>
      </c>
      <c r="C29486" s="56"/>
      <c r="AC29486" s="56"/>
      <c r="AD29486" s="56"/>
      <c r="AE29486" s="56"/>
    </row>
    <row r="29487" spans="1:31" x14ac:dyDescent="0.25">
      <c r="A29487" s="41">
        <v>0</v>
      </c>
      <c r="C29487" s="56"/>
      <c r="AC29487" s="56"/>
      <c r="AD29487" s="56"/>
      <c r="AE29487" s="56"/>
    </row>
    <row r="29488" spans="1:31" x14ac:dyDescent="0.25">
      <c r="A29488" s="41">
        <v>0</v>
      </c>
      <c r="C29488" s="56"/>
      <c r="AC29488" s="56"/>
      <c r="AD29488" s="56"/>
      <c r="AE29488" s="56"/>
    </row>
    <row r="29489" spans="1:31" x14ac:dyDescent="0.25">
      <c r="A29489" s="41">
        <v>0</v>
      </c>
      <c r="C29489" s="56"/>
      <c r="AC29489" s="56"/>
      <c r="AD29489" s="56"/>
      <c r="AE29489" s="56"/>
    </row>
    <row r="29490" spans="1:31" x14ac:dyDescent="0.25">
      <c r="A29490" s="41">
        <v>0</v>
      </c>
      <c r="C29490" s="56"/>
      <c r="AC29490" s="56"/>
      <c r="AD29490" s="56"/>
      <c r="AE29490" s="56"/>
    </row>
    <row r="29491" spans="1:31" x14ac:dyDescent="0.25">
      <c r="A29491" s="41">
        <v>0</v>
      </c>
      <c r="C29491" s="56"/>
      <c r="AC29491" s="56"/>
      <c r="AD29491" s="56"/>
      <c r="AE29491" s="56"/>
    </row>
    <row r="29492" spans="1:31" x14ac:dyDescent="0.25">
      <c r="A29492" s="41">
        <v>0</v>
      </c>
      <c r="C29492" s="56"/>
      <c r="AC29492" s="56"/>
      <c r="AD29492" s="56"/>
      <c r="AE29492" s="56"/>
    </row>
    <row r="29493" spans="1:31" x14ac:dyDescent="0.25">
      <c r="A29493" s="41">
        <v>0</v>
      </c>
      <c r="C29493" s="56"/>
      <c r="AC29493" s="56"/>
      <c r="AD29493" s="56"/>
      <c r="AE29493" s="56"/>
    </row>
    <row r="29494" spans="1:31" x14ac:dyDescent="0.25">
      <c r="A29494" s="41">
        <v>0</v>
      </c>
      <c r="C29494" s="56"/>
      <c r="AC29494" s="56"/>
      <c r="AD29494" s="56"/>
      <c r="AE29494" s="56"/>
    </row>
    <row r="29495" spans="1:31" x14ac:dyDescent="0.25">
      <c r="A29495" s="41">
        <v>0</v>
      </c>
      <c r="C29495" s="56"/>
      <c r="AC29495" s="56"/>
      <c r="AD29495" s="56"/>
      <c r="AE29495" s="56"/>
    </row>
    <row r="29496" spans="1:31" x14ac:dyDescent="0.25">
      <c r="A29496" s="41">
        <v>0</v>
      </c>
      <c r="C29496" s="56"/>
      <c r="AC29496" s="56"/>
      <c r="AD29496" s="56"/>
      <c r="AE29496" s="56"/>
    </row>
    <row r="29497" spans="1:31" x14ac:dyDescent="0.25">
      <c r="A29497" s="41">
        <v>0</v>
      </c>
      <c r="C29497" s="56"/>
      <c r="AC29497" s="56"/>
      <c r="AD29497" s="56"/>
      <c r="AE29497" s="56"/>
    </row>
    <row r="29498" spans="1:31" x14ac:dyDescent="0.25">
      <c r="A29498" s="41">
        <v>0</v>
      </c>
      <c r="C29498" s="56"/>
      <c r="AC29498" s="56"/>
      <c r="AD29498" s="56"/>
      <c r="AE29498" s="56"/>
    </row>
    <row r="29499" spans="1:31" x14ac:dyDescent="0.25">
      <c r="A29499" s="41">
        <v>0</v>
      </c>
      <c r="C29499" s="56"/>
      <c r="AC29499" s="56"/>
      <c r="AD29499" s="56"/>
      <c r="AE29499" s="56"/>
    </row>
    <row r="29500" spans="1:31" x14ac:dyDescent="0.25">
      <c r="A29500" s="41">
        <v>0</v>
      </c>
      <c r="C29500" s="56"/>
      <c r="AC29500" s="56"/>
      <c r="AD29500" s="56"/>
      <c r="AE29500" s="56"/>
    </row>
    <row r="29501" spans="1:31" x14ac:dyDescent="0.25">
      <c r="A29501" s="41">
        <v>0</v>
      </c>
      <c r="C29501" s="56"/>
      <c r="AC29501" s="56"/>
      <c r="AD29501" s="56"/>
      <c r="AE29501" s="56"/>
    </row>
    <row r="29502" spans="1:31" x14ac:dyDescent="0.25">
      <c r="A29502" s="41">
        <v>0</v>
      </c>
      <c r="C29502" s="56"/>
      <c r="AC29502" s="56"/>
      <c r="AD29502" s="56"/>
      <c r="AE29502" s="56"/>
    </row>
    <row r="29503" spans="1:31" x14ac:dyDescent="0.25">
      <c r="A29503" s="41">
        <v>0</v>
      </c>
      <c r="C29503" s="56"/>
      <c r="AC29503" s="56"/>
      <c r="AD29503" s="56"/>
      <c r="AE29503" s="56"/>
    </row>
    <row r="29504" spans="1:31" x14ac:dyDescent="0.25">
      <c r="A29504" s="41">
        <v>0</v>
      </c>
      <c r="C29504" s="56"/>
      <c r="AC29504" s="56"/>
      <c r="AD29504" s="56"/>
      <c r="AE29504" s="56"/>
    </row>
    <row r="29505" spans="1:31" x14ac:dyDescent="0.25">
      <c r="A29505" s="41">
        <v>0</v>
      </c>
      <c r="C29505" s="56"/>
      <c r="AC29505" s="56"/>
      <c r="AD29505" s="56"/>
      <c r="AE29505" s="56"/>
    </row>
    <row r="29506" spans="1:31" x14ac:dyDescent="0.25">
      <c r="A29506" s="41">
        <v>0</v>
      </c>
      <c r="C29506" s="56"/>
      <c r="AC29506" s="56"/>
      <c r="AD29506" s="56"/>
      <c r="AE29506" s="56"/>
    </row>
    <row r="29507" spans="1:31" x14ac:dyDescent="0.25">
      <c r="A29507" s="41">
        <v>0</v>
      </c>
      <c r="C29507" s="56"/>
      <c r="AC29507" s="56"/>
      <c r="AD29507" s="56"/>
      <c r="AE29507" s="56"/>
    </row>
    <row r="29508" spans="1:31" x14ac:dyDescent="0.25">
      <c r="A29508" s="41">
        <v>0</v>
      </c>
      <c r="C29508" s="56"/>
      <c r="AC29508" s="56"/>
      <c r="AD29508" s="56"/>
      <c r="AE29508" s="56"/>
    </row>
    <row r="29509" spans="1:31" x14ac:dyDescent="0.25">
      <c r="A29509" s="41">
        <v>0</v>
      </c>
      <c r="C29509" s="56"/>
      <c r="AC29509" s="56"/>
      <c r="AD29509" s="56"/>
      <c r="AE29509" s="56"/>
    </row>
    <row r="29510" spans="1:31" x14ac:dyDescent="0.25">
      <c r="A29510" s="41">
        <v>0</v>
      </c>
      <c r="C29510" s="56"/>
      <c r="AC29510" s="56"/>
      <c r="AD29510" s="56"/>
      <c r="AE29510" s="56"/>
    </row>
    <row r="29511" spans="1:31" x14ac:dyDescent="0.25">
      <c r="A29511" s="41">
        <v>70313</v>
      </c>
      <c r="C29511" s="56"/>
      <c r="AC29511" s="56"/>
      <c r="AD29511" s="56"/>
      <c r="AE29511" s="56"/>
    </row>
    <row r="29512" spans="1:31" x14ac:dyDescent="0.25">
      <c r="A29512" s="41">
        <v>0</v>
      </c>
      <c r="C29512" s="56"/>
      <c r="AC29512" s="56"/>
      <c r="AD29512" s="56"/>
      <c r="AE29512" s="56"/>
    </row>
    <row r="29513" spans="1:31" x14ac:dyDescent="0.25">
      <c r="A29513" s="41">
        <v>0</v>
      </c>
      <c r="C29513" s="56"/>
      <c r="AC29513" s="56"/>
      <c r="AD29513" s="56"/>
      <c r="AE29513" s="56"/>
    </row>
    <row r="29514" spans="1:31" x14ac:dyDescent="0.25">
      <c r="A29514" s="41">
        <v>0</v>
      </c>
      <c r="C29514" s="56"/>
      <c r="AC29514" s="56"/>
      <c r="AD29514" s="56"/>
      <c r="AE29514" s="56"/>
    </row>
    <row r="29515" spans="1:31" x14ac:dyDescent="0.25">
      <c r="A29515" s="41">
        <v>0</v>
      </c>
      <c r="C29515" s="56"/>
      <c r="AC29515" s="56"/>
      <c r="AD29515" s="56"/>
      <c r="AE29515" s="56"/>
    </row>
    <row r="29516" spans="1:31" x14ac:dyDescent="0.25">
      <c r="A29516" s="41">
        <v>0</v>
      </c>
      <c r="C29516" s="56"/>
      <c r="AC29516" s="56"/>
      <c r="AD29516" s="56"/>
      <c r="AE29516" s="56"/>
    </row>
    <row r="29517" spans="1:31" x14ac:dyDescent="0.25">
      <c r="A29517" s="41">
        <v>0</v>
      </c>
      <c r="C29517" s="56"/>
      <c r="AC29517" s="56"/>
      <c r="AD29517" s="56"/>
      <c r="AE29517" s="56"/>
    </row>
    <row r="29518" spans="1:31" x14ac:dyDescent="0.25">
      <c r="A29518" s="41">
        <v>0</v>
      </c>
      <c r="C29518" s="56"/>
      <c r="AC29518" s="56"/>
      <c r="AD29518" s="56"/>
      <c r="AE29518" s="56"/>
    </row>
    <row r="29519" spans="1:31" x14ac:dyDescent="0.25">
      <c r="A29519" s="41">
        <v>0</v>
      </c>
      <c r="C29519" s="56"/>
      <c r="AC29519" s="56"/>
      <c r="AD29519" s="56"/>
      <c r="AE29519" s="56"/>
    </row>
    <row r="29520" spans="1:31" x14ac:dyDescent="0.25">
      <c r="A29520" s="41">
        <v>0</v>
      </c>
      <c r="C29520" s="56"/>
      <c r="AC29520" s="56"/>
      <c r="AD29520" s="56"/>
      <c r="AE29520" s="56"/>
    </row>
    <row r="29521" spans="1:31" x14ac:dyDescent="0.25">
      <c r="A29521" s="41">
        <v>0</v>
      </c>
      <c r="C29521" s="56"/>
      <c r="AC29521" s="56"/>
      <c r="AD29521" s="56"/>
      <c r="AE29521" s="56"/>
    </row>
    <row r="29522" spans="1:31" x14ac:dyDescent="0.25">
      <c r="A29522" s="41">
        <v>0</v>
      </c>
      <c r="C29522" s="56"/>
      <c r="AC29522" s="56"/>
      <c r="AD29522" s="56"/>
      <c r="AE29522" s="56"/>
    </row>
    <row r="29523" spans="1:31" x14ac:dyDescent="0.25">
      <c r="A29523" s="41">
        <v>0</v>
      </c>
      <c r="C29523" s="56"/>
      <c r="AC29523" s="56"/>
      <c r="AD29523" s="56"/>
      <c r="AE29523" s="56"/>
    </row>
    <row r="29524" spans="1:31" x14ac:dyDescent="0.25">
      <c r="A29524" s="41">
        <v>0</v>
      </c>
      <c r="C29524" s="56"/>
      <c r="AC29524" s="56"/>
      <c r="AD29524" s="56"/>
      <c r="AE29524" s="56"/>
    </row>
    <row r="29525" spans="1:31" x14ac:dyDescent="0.25">
      <c r="A29525" s="41">
        <v>0</v>
      </c>
      <c r="C29525" s="56"/>
      <c r="AC29525" s="56"/>
      <c r="AD29525" s="56"/>
      <c r="AE29525" s="56"/>
    </row>
    <row r="29526" spans="1:31" x14ac:dyDescent="0.25">
      <c r="A29526" s="41">
        <v>0</v>
      </c>
      <c r="C29526" s="56"/>
      <c r="AC29526" s="56"/>
      <c r="AD29526" s="56"/>
      <c r="AE29526" s="56"/>
    </row>
    <row r="29527" spans="1:31" x14ac:dyDescent="0.25">
      <c r="A29527" s="41">
        <v>0</v>
      </c>
      <c r="C29527" s="56"/>
      <c r="AC29527" s="56"/>
      <c r="AD29527" s="56"/>
      <c r="AE29527" s="56"/>
    </row>
    <row r="29528" spans="1:31" x14ac:dyDescent="0.25">
      <c r="A29528" s="41">
        <v>0</v>
      </c>
      <c r="C29528" s="56"/>
      <c r="AC29528" s="56"/>
      <c r="AD29528" s="56"/>
      <c r="AE29528" s="56"/>
    </row>
    <row r="29529" spans="1:31" x14ac:dyDescent="0.25">
      <c r="A29529" s="41">
        <v>0</v>
      </c>
      <c r="C29529" s="56"/>
      <c r="AC29529" s="56"/>
      <c r="AD29529" s="56"/>
      <c r="AE29529" s="56"/>
    </row>
    <row r="29530" spans="1:31" x14ac:dyDescent="0.25">
      <c r="A29530" s="41">
        <v>0</v>
      </c>
      <c r="C29530" s="56"/>
      <c r="AC29530" s="56"/>
      <c r="AD29530" s="56"/>
      <c r="AE29530" s="56"/>
    </row>
    <row r="29531" spans="1:31" x14ac:dyDescent="0.25">
      <c r="A29531" s="41">
        <v>0</v>
      </c>
      <c r="C29531" s="56"/>
      <c r="AC29531" s="56"/>
      <c r="AD29531" s="56"/>
      <c r="AE29531" s="56"/>
    </row>
    <row r="29532" spans="1:31" x14ac:dyDescent="0.25">
      <c r="A29532" s="41">
        <v>0</v>
      </c>
      <c r="C29532" s="56"/>
      <c r="AC29532" s="56"/>
      <c r="AD29532" s="56"/>
      <c r="AE29532" s="56"/>
    </row>
    <row r="29533" spans="1:31" x14ac:dyDescent="0.25">
      <c r="A29533" s="41">
        <v>0</v>
      </c>
      <c r="C29533" s="56"/>
      <c r="AC29533" s="56"/>
      <c r="AD29533" s="56"/>
      <c r="AE29533" s="56"/>
    </row>
    <row r="29534" spans="1:31" x14ac:dyDescent="0.25">
      <c r="A29534" s="41">
        <v>0</v>
      </c>
      <c r="C29534" s="56"/>
      <c r="AC29534" s="56"/>
      <c r="AD29534" s="56"/>
      <c r="AE29534" s="56"/>
    </row>
    <row r="29535" spans="1:31" x14ac:dyDescent="0.25">
      <c r="A29535" s="41">
        <v>0</v>
      </c>
      <c r="C29535" s="56"/>
      <c r="AC29535" s="56"/>
      <c r="AD29535" s="56"/>
      <c r="AE29535" s="56"/>
    </row>
    <row r="29536" spans="1:31" x14ac:dyDescent="0.25">
      <c r="A29536" s="41">
        <v>0</v>
      </c>
      <c r="C29536" s="56"/>
      <c r="AC29536" s="56"/>
      <c r="AD29536" s="56"/>
      <c r="AE29536" s="56"/>
    </row>
    <row r="29537" spans="1:31" x14ac:dyDescent="0.25">
      <c r="A29537" s="41">
        <v>0</v>
      </c>
      <c r="C29537" s="56"/>
      <c r="AC29537" s="56"/>
      <c r="AD29537" s="56"/>
      <c r="AE29537" s="56"/>
    </row>
    <row r="29538" spans="1:31" x14ac:dyDescent="0.25">
      <c r="A29538" s="41">
        <v>0</v>
      </c>
      <c r="C29538" s="56"/>
      <c r="AC29538" s="56"/>
      <c r="AD29538" s="56"/>
      <c r="AE29538" s="56"/>
    </row>
    <row r="29539" spans="1:31" x14ac:dyDescent="0.25">
      <c r="A29539" s="41">
        <v>0</v>
      </c>
      <c r="C29539" s="56"/>
      <c r="AC29539" s="56"/>
      <c r="AD29539" s="56"/>
      <c r="AE29539" s="56"/>
    </row>
    <row r="29540" spans="1:31" x14ac:dyDescent="0.25">
      <c r="A29540" s="41">
        <v>0</v>
      </c>
      <c r="C29540" s="56"/>
      <c r="AC29540" s="56"/>
      <c r="AD29540" s="56"/>
      <c r="AE29540" s="56"/>
    </row>
    <row r="29541" spans="1:31" x14ac:dyDescent="0.25">
      <c r="A29541" s="41">
        <v>0</v>
      </c>
      <c r="C29541" s="56"/>
      <c r="AC29541" s="56"/>
      <c r="AD29541" s="56"/>
      <c r="AE29541" s="56"/>
    </row>
    <row r="29542" spans="1:31" x14ac:dyDescent="0.25">
      <c r="A29542" s="41">
        <v>0</v>
      </c>
      <c r="C29542" s="56"/>
      <c r="AC29542" s="56"/>
      <c r="AD29542" s="56"/>
      <c r="AE29542" s="56"/>
    </row>
    <row r="29543" spans="1:31" x14ac:dyDescent="0.25">
      <c r="A29543" s="41">
        <v>0</v>
      </c>
      <c r="C29543" s="56"/>
      <c r="AC29543" s="56"/>
      <c r="AD29543" s="56"/>
      <c r="AE29543" s="56"/>
    </row>
    <row r="29544" spans="1:31" x14ac:dyDescent="0.25">
      <c r="A29544" s="41">
        <v>0</v>
      </c>
      <c r="C29544" s="56"/>
      <c r="AC29544" s="56"/>
      <c r="AD29544" s="56"/>
      <c r="AE29544" s="56"/>
    </row>
    <row r="29545" spans="1:31" x14ac:dyDescent="0.25">
      <c r="A29545" s="41">
        <v>0</v>
      </c>
      <c r="C29545" s="56"/>
      <c r="AC29545" s="56"/>
      <c r="AD29545" s="56"/>
      <c r="AE29545" s="56"/>
    </row>
    <row r="29546" spans="1:31" x14ac:dyDescent="0.25">
      <c r="A29546" s="41">
        <v>0</v>
      </c>
      <c r="C29546" s="56"/>
      <c r="AC29546" s="56"/>
      <c r="AD29546" s="56"/>
      <c r="AE29546" s="56"/>
    </row>
    <row r="29547" spans="1:31" x14ac:dyDescent="0.25">
      <c r="A29547" s="41">
        <v>0</v>
      </c>
      <c r="C29547" s="56"/>
      <c r="AC29547" s="56"/>
      <c r="AD29547" s="56"/>
      <c r="AE29547" s="56"/>
    </row>
    <row r="29548" spans="1:31" x14ac:dyDescent="0.25">
      <c r="A29548" s="41">
        <v>0</v>
      </c>
      <c r="C29548" s="56"/>
      <c r="AC29548" s="56"/>
      <c r="AD29548" s="56"/>
      <c r="AE29548" s="56"/>
    </row>
    <row r="29549" spans="1:31" x14ac:dyDescent="0.25">
      <c r="A29549" s="41">
        <v>0</v>
      </c>
      <c r="C29549" s="56"/>
      <c r="AC29549" s="56"/>
      <c r="AD29549" s="56"/>
      <c r="AE29549" s="56"/>
    </row>
    <row r="29550" spans="1:31" x14ac:dyDescent="0.25">
      <c r="A29550" s="41">
        <v>0</v>
      </c>
      <c r="C29550" s="56"/>
      <c r="AC29550" s="56"/>
      <c r="AD29550" s="56"/>
      <c r="AE29550" s="56"/>
    </row>
    <row r="29551" spans="1:31" x14ac:dyDescent="0.25">
      <c r="A29551" s="41">
        <v>667</v>
      </c>
      <c r="C29551" s="56"/>
      <c r="AC29551" s="56"/>
      <c r="AD29551" s="56"/>
      <c r="AE29551" s="56"/>
    </row>
    <row r="29552" spans="1:31" x14ac:dyDescent="0.25">
      <c r="A29552" s="41">
        <v>0</v>
      </c>
      <c r="C29552" s="56"/>
      <c r="AC29552" s="56"/>
      <c r="AD29552" s="56"/>
      <c r="AE29552" s="56"/>
    </row>
    <row r="29553" spans="1:31" x14ac:dyDescent="0.25">
      <c r="A29553" s="41">
        <v>0</v>
      </c>
      <c r="C29553" s="56"/>
      <c r="AC29553" s="56"/>
      <c r="AD29553" s="56"/>
      <c r="AE29553" s="56"/>
    </row>
    <row r="29554" spans="1:31" x14ac:dyDescent="0.25">
      <c r="A29554" s="41">
        <v>0</v>
      </c>
      <c r="C29554" s="56"/>
      <c r="AC29554" s="56"/>
      <c r="AD29554" s="56"/>
      <c r="AE29554" s="56"/>
    </row>
    <row r="29555" spans="1:31" x14ac:dyDescent="0.25">
      <c r="A29555" s="41">
        <v>0</v>
      </c>
      <c r="C29555" s="56"/>
      <c r="AC29555" s="56"/>
      <c r="AD29555" s="56"/>
      <c r="AE29555" s="56"/>
    </row>
    <row r="29556" spans="1:31" x14ac:dyDescent="0.25">
      <c r="A29556" s="41">
        <v>0</v>
      </c>
      <c r="C29556" s="56"/>
      <c r="AC29556" s="56"/>
      <c r="AD29556" s="56"/>
      <c r="AE29556" s="56"/>
    </row>
    <row r="29557" spans="1:31" x14ac:dyDescent="0.25">
      <c r="A29557" s="41">
        <v>0</v>
      </c>
      <c r="C29557" s="56"/>
      <c r="AC29557" s="56"/>
      <c r="AD29557" s="56"/>
      <c r="AE29557" s="56"/>
    </row>
    <row r="29558" spans="1:31" x14ac:dyDescent="0.25">
      <c r="A29558" s="41">
        <v>0</v>
      </c>
      <c r="C29558" s="56"/>
      <c r="AC29558" s="56"/>
      <c r="AD29558" s="56"/>
      <c r="AE29558" s="56"/>
    </row>
    <row r="29559" spans="1:31" x14ac:dyDescent="0.25">
      <c r="A29559" s="41">
        <v>0</v>
      </c>
      <c r="C29559" s="56"/>
      <c r="AC29559" s="56"/>
      <c r="AD29559" s="56"/>
      <c r="AE29559" s="56"/>
    </row>
    <row r="29560" spans="1:31" x14ac:dyDescent="0.25">
      <c r="A29560" s="41">
        <v>0</v>
      </c>
      <c r="C29560" s="56"/>
      <c r="AC29560" s="56"/>
      <c r="AD29560" s="56"/>
      <c r="AE29560" s="56"/>
    </row>
    <row r="29561" spans="1:31" x14ac:dyDescent="0.25">
      <c r="A29561" s="41">
        <v>0</v>
      </c>
      <c r="C29561" s="56"/>
      <c r="AC29561" s="56"/>
      <c r="AD29561" s="56"/>
      <c r="AE29561" s="56"/>
    </row>
    <row r="29562" spans="1:31" x14ac:dyDescent="0.25">
      <c r="A29562" s="41">
        <v>0</v>
      </c>
      <c r="C29562" s="56"/>
      <c r="AC29562" s="56"/>
      <c r="AD29562" s="56"/>
      <c r="AE29562" s="56"/>
    </row>
    <row r="29563" spans="1:31" x14ac:dyDescent="0.25">
      <c r="A29563" s="41">
        <v>0</v>
      </c>
      <c r="C29563" s="56"/>
      <c r="AC29563" s="56"/>
      <c r="AD29563" s="56"/>
      <c r="AE29563" s="56"/>
    </row>
    <row r="29564" spans="1:31" x14ac:dyDescent="0.25">
      <c r="A29564" s="41">
        <v>0</v>
      </c>
      <c r="C29564" s="56"/>
      <c r="AC29564" s="56"/>
      <c r="AD29564" s="56"/>
      <c r="AE29564" s="56"/>
    </row>
    <row r="29565" spans="1:31" x14ac:dyDescent="0.25">
      <c r="A29565" s="41">
        <v>0</v>
      </c>
      <c r="C29565" s="56"/>
      <c r="AC29565" s="56"/>
      <c r="AD29565" s="56"/>
      <c r="AE29565" s="56"/>
    </row>
    <row r="29566" spans="1:31" x14ac:dyDescent="0.25">
      <c r="A29566" s="41">
        <v>0</v>
      </c>
      <c r="C29566" s="56"/>
      <c r="AC29566" s="56"/>
      <c r="AD29566" s="56"/>
      <c r="AE29566" s="56"/>
    </row>
    <row r="29567" spans="1:31" x14ac:dyDescent="0.25">
      <c r="A29567" s="41">
        <v>0</v>
      </c>
      <c r="C29567" s="56"/>
      <c r="AC29567" s="56"/>
      <c r="AD29567" s="56"/>
      <c r="AE29567" s="56"/>
    </row>
    <row r="29568" spans="1:31" x14ac:dyDescent="0.25">
      <c r="A29568" s="41">
        <v>0</v>
      </c>
      <c r="C29568" s="56"/>
      <c r="AC29568" s="56"/>
      <c r="AD29568" s="56"/>
      <c r="AE29568" s="56"/>
    </row>
    <row r="29569" spans="1:31" x14ac:dyDescent="0.25">
      <c r="A29569" s="41">
        <v>0</v>
      </c>
      <c r="C29569" s="56"/>
      <c r="AC29569" s="56"/>
      <c r="AD29569" s="56"/>
      <c r="AE29569" s="56"/>
    </row>
    <row r="29570" spans="1:31" x14ac:dyDescent="0.25">
      <c r="A29570" s="41">
        <v>0</v>
      </c>
      <c r="C29570" s="56"/>
      <c r="AC29570" s="56"/>
      <c r="AD29570" s="56"/>
      <c r="AE29570" s="56"/>
    </row>
    <row r="29571" spans="1:31" x14ac:dyDescent="0.25">
      <c r="A29571" s="41">
        <v>0</v>
      </c>
      <c r="C29571" s="56"/>
      <c r="AC29571" s="56"/>
      <c r="AD29571" s="56"/>
      <c r="AE29571" s="56"/>
    </row>
    <row r="29572" spans="1:31" x14ac:dyDescent="0.25">
      <c r="A29572" s="41">
        <v>0</v>
      </c>
      <c r="C29572" s="56"/>
      <c r="AC29572" s="56"/>
      <c r="AD29572" s="56"/>
      <c r="AE29572" s="56"/>
    </row>
    <row r="29573" spans="1:31" x14ac:dyDescent="0.25">
      <c r="A29573" s="41">
        <v>0</v>
      </c>
      <c r="C29573" s="56"/>
      <c r="AC29573" s="56"/>
      <c r="AD29573" s="56"/>
      <c r="AE29573" s="56"/>
    </row>
    <row r="29574" spans="1:31" x14ac:dyDescent="0.25">
      <c r="A29574" s="41">
        <v>0</v>
      </c>
      <c r="C29574" s="56"/>
      <c r="AC29574" s="56"/>
      <c r="AD29574" s="56"/>
      <c r="AE29574" s="56"/>
    </row>
    <row r="29575" spans="1:31" x14ac:dyDescent="0.25">
      <c r="A29575" s="41">
        <v>0</v>
      </c>
      <c r="C29575" s="56"/>
      <c r="AC29575" s="56"/>
      <c r="AD29575" s="56"/>
      <c r="AE29575" s="56"/>
    </row>
    <row r="29576" spans="1:31" x14ac:dyDescent="0.25">
      <c r="A29576" s="41">
        <v>0</v>
      </c>
      <c r="C29576" s="56"/>
      <c r="AC29576" s="56"/>
      <c r="AD29576" s="56"/>
      <c r="AE29576" s="56"/>
    </row>
    <row r="29577" spans="1:31" x14ac:dyDescent="0.25">
      <c r="A29577" s="41">
        <v>0</v>
      </c>
      <c r="C29577" s="56"/>
      <c r="AC29577" s="56"/>
      <c r="AD29577" s="56"/>
      <c r="AE29577" s="56"/>
    </row>
    <row r="29578" spans="1:31" x14ac:dyDescent="0.25">
      <c r="A29578" s="41">
        <v>0</v>
      </c>
      <c r="C29578" s="56"/>
      <c r="AC29578" s="56"/>
      <c r="AD29578" s="56"/>
      <c r="AE29578" s="56"/>
    </row>
    <row r="29579" spans="1:31" x14ac:dyDescent="0.25">
      <c r="A29579" s="41">
        <v>0</v>
      </c>
      <c r="C29579" s="56"/>
      <c r="AC29579" s="56"/>
      <c r="AD29579" s="56"/>
      <c r="AE29579" s="56"/>
    </row>
    <row r="29580" spans="1:31" x14ac:dyDescent="0.25">
      <c r="A29580" s="41">
        <v>0</v>
      </c>
      <c r="C29580" s="56"/>
      <c r="AC29580" s="56"/>
      <c r="AD29580" s="56"/>
      <c r="AE29580" s="56"/>
    </row>
    <row r="29581" spans="1:31" x14ac:dyDescent="0.25">
      <c r="A29581" s="41">
        <v>0</v>
      </c>
      <c r="C29581" s="56"/>
      <c r="AC29581" s="56"/>
      <c r="AD29581" s="56"/>
      <c r="AE29581" s="56"/>
    </row>
    <row r="29582" spans="1:31" x14ac:dyDescent="0.25">
      <c r="A29582" s="41">
        <v>0</v>
      </c>
      <c r="C29582" s="56"/>
      <c r="AC29582" s="56"/>
      <c r="AD29582" s="56"/>
      <c r="AE29582" s="56"/>
    </row>
    <row r="29583" spans="1:31" x14ac:dyDescent="0.25">
      <c r="A29583" s="41">
        <v>0</v>
      </c>
      <c r="C29583" s="56"/>
      <c r="AC29583" s="56"/>
      <c r="AD29583" s="56"/>
      <c r="AE29583" s="56"/>
    </row>
    <row r="29584" spans="1:31" x14ac:dyDescent="0.25">
      <c r="A29584" s="41">
        <v>0</v>
      </c>
      <c r="C29584" s="56"/>
      <c r="AC29584" s="56"/>
      <c r="AD29584" s="56"/>
      <c r="AE29584" s="56"/>
    </row>
    <row r="29585" spans="1:31" x14ac:dyDescent="0.25">
      <c r="A29585" s="41">
        <v>0</v>
      </c>
      <c r="C29585" s="56"/>
      <c r="AC29585" s="56"/>
      <c r="AD29585" s="56"/>
      <c r="AE29585" s="56"/>
    </row>
    <row r="29586" spans="1:31" x14ac:dyDescent="0.25">
      <c r="A29586" s="41">
        <v>0</v>
      </c>
      <c r="C29586" s="56"/>
      <c r="AC29586" s="56"/>
      <c r="AD29586" s="56"/>
      <c r="AE29586" s="56"/>
    </row>
    <row r="29587" spans="1:31" x14ac:dyDescent="0.25">
      <c r="A29587" s="41">
        <v>0</v>
      </c>
      <c r="C29587" s="56"/>
      <c r="AC29587" s="56"/>
      <c r="AD29587" s="56"/>
      <c r="AE29587" s="56"/>
    </row>
    <row r="29588" spans="1:31" x14ac:dyDescent="0.25">
      <c r="A29588" s="41">
        <v>0</v>
      </c>
      <c r="C29588" s="56"/>
      <c r="AC29588" s="56"/>
      <c r="AD29588" s="56"/>
      <c r="AE29588" s="56"/>
    </row>
    <row r="29589" spans="1:31" x14ac:dyDescent="0.25">
      <c r="A29589" s="41">
        <v>0</v>
      </c>
      <c r="C29589" s="56"/>
      <c r="AC29589" s="56"/>
      <c r="AD29589" s="56"/>
      <c r="AE29589" s="56"/>
    </row>
    <row r="29590" spans="1:31" x14ac:dyDescent="0.25">
      <c r="A29590" s="41">
        <v>0</v>
      </c>
      <c r="C29590" s="56"/>
      <c r="AC29590" s="56"/>
      <c r="AD29590" s="56"/>
      <c r="AE29590" s="56"/>
    </row>
    <row r="29591" spans="1:31" x14ac:dyDescent="0.25">
      <c r="A29591" s="41">
        <v>0</v>
      </c>
      <c r="C29591" s="56"/>
      <c r="AC29591" s="56"/>
      <c r="AD29591" s="56"/>
      <c r="AE29591" s="56"/>
    </row>
    <row r="29592" spans="1:31" x14ac:dyDescent="0.25">
      <c r="A29592" s="41">
        <v>0</v>
      </c>
      <c r="C29592" s="56"/>
      <c r="AC29592" s="56"/>
      <c r="AD29592" s="56"/>
      <c r="AE29592" s="56"/>
    </row>
    <row r="29593" spans="1:31" x14ac:dyDescent="0.25">
      <c r="A29593" s="41">
        <v>0</v>
      </c>
      <c r="C29593" s="56"/>
      <c r="AC29593" s="56"/>
      <c r="AD29593" s="56"/>
      <c r="AE29593" s="56"/>
    </row>
    <row r="29594" spans="1:31" x14ac:dyDescent="0.25">
      <c r="A29594" s="41">
        <v>0</v>
      </c>
      <c r="C29594" s="56"/>
      <c r="AC29594" s="56"/>
      <c r="AD29594" s="56"/>
      <c r="AE29594" s="56"/>
    </row>
    <row r="29595" spans="1:31" x14ac:dyDescent="0.25">
      <c r="A29595" s="41">
        <v>0</v>
      </c>
      <c r="C29595" s="56"/>
      <c r="AC29595" s="56"/>
      <c r="AD29595" s="56"/>
      <c r="AE29595" s="56"/>
    </row>
    <row r="29596" spans="1:31" x14ac:dyDescent="0.25">
      <c r="A29596" s="41">
        <v>0</v>
      </c>
      <c r="C29596" s="56"/>
      <c r="AC29596" s="56"/>
      <c r="AD29596" s="56"/>
      <c r="AE29596" s="56"/>
    </row>
    <row r="29597" spans="1:31" x14ac:dyDescent="0.25">
      <c r="A29597" s="41">
        <v>0</v>
      </c>
      <c r="C29597" s="56"/>
      <c r="AC29597" s="56"/>
      <c r="AD29597" s="56"/>
      <c r="AE29597" s="56"/>
    </row>
    <row r="29598" spans="1:31" x14ac:dyDescent="0.25">
      <c r="A29598" s="41">
        <v>0</v>
      </c>
      <c r="C29598" s="56"/>
      <c r="AC29598" s="56"/>
      <c r="AD29598" s="56"/>
      <c r="AE29598" s="56"/>
    </row>
    <row r="29599" spans="1:31" x14ac:dyDescent="0.25">
      <c r="A29599" s="41">
        <v>0</v>
      </c>
      <c r="C29599" s="56"/>
      <c r="AC29599" s="56"/>
      <c r="AD29599" s="56"/>
      <c r="AE29599" s="56"/>
    </row>
    <row r="29600" spans="1:31" x14ac:dyDescent="0.25">
      <c r="A29600" s="41">
        <v>0</v>
      </c>
      <c r="C29600" s="56"/>
      <c r="AC29600" s="56"/>
      <c r="AD29600" s="56"/>
      <c r="AE29600" s="56"/>
    </row>
    <row r="29601" spans="1:31" x14ac:dyDescent="0.25">
      <c r="A29601" s="41">
        <v>0</v>
      </c>
      <c r="C29601" s="56"/>
      <c r="AC29601" s="56"/>
      <c r="AD29601" s="56"/>
      <c r="AE29601" s="56"/>
    </row>
    <row r="29602" spans="1:31" x14ac:dyDescent="0.25">
      <c r="A29602" s="41">
        <v>0</v>
      </c>
      <c r="C29602" s="56"/>
      <c r="AC29602" s="56"/>
      <c r="AD29602" s="56"/>
      <c r="AE29602" s="56"/>
    </row>
    <row r="29603" spans="1:31" x14ac:dyDescent="0.25">
      <c r="A29603" s="41">
        <v>0</v>
      </c>
      <c r="C29603" s="56"/>
      <c r="AC29603" s="56"/>
      <c r="AD29603" s="56"/>
      <c r="AE29603" s="56"/>
    </row>
    <row r="29604" spans="1:31" x14ac:dyDescent="0.25">
      <c r="A29604" s="41">
        <v>0</v>
      </c>
      <c r="C29604" s="56"/>
      <c r="AC29604" s="56"/>
      <c r="AD29604" s="56"/>
      <c r="AE29604" s="56"/>
    </row>
    <row r="29605" spans="1:31" x14ac:dyDescent="0.25">
      <c r="A29605" s="41">
        <v>0</v>
      </c>
      <c r="C29605" s="56"/>
      <c r="AC29605" s="56"/>
      <c r="AD29605" s="56"/>
      <c r="AE29605" s="56"/>
    </row>
    <row r="29606" spans="1:31" x14ac:dyDescent="0.25">
      <c r="A29606" s="41">
        <v>0</v>
      </c>
      <c r="C29606" s="56"/>
      <c r="AC29606" s="56"/>
      <c r="AD29606" s="56"/>
      <c r="AE29606" s="56"/>
    </row>
    <row r="29607" spans="1:31" x14ac:dyDescent="0.25">
      <c r="A29607" s="41">
        <v>0</v>
      </c>
      <c r="C29607" s="56"/>
      <c r="AC29607" s="56"/>
      <c r="AD29607" s="56"/>
      <c r="AE29607" s="56"/>
    </row>
    <row r="29608" spans="1:31" x14ac:dyDescent="0.25">
      <c r="A29608" s="41">
        <v>0</v>
      </c>
      <c r="C29608" s="56"/>
      <c r="AC29608" s="56"/>
      <c r="AD29608" s="56"/>
      <c r="AE29608" s="56"/>
    </row>
    <row r="29609" spans="1:31" x14ac:dyDescent="0.25">
      <c r="A29609" s="41">
        <v>0</v>
      </c>
      <c r="C29609" s="56"/>
      <c r="AC29609" s="56"/>
      <c r="AD29609" s="56"/>
      <c r="AE29609" s="56"/>
    </row>
    <row r="29610" spans="1:31" x14ac:dyDescent="0.25">
      <c r="A29610" s="41">
        <v>0</v>
      </c>
      <c r="C29610" s="56"/>
      <c r="AC29610" s="56"/>
      <c r="AD29610" s="56"/>
      <c r="AE29610" s="56"/>
    </row>
    <row r="29611" spans="1:31" x14ac:dyDescent="0.25">
      <c r="A29611" s="41">
        <v>0</v>
      </c>
      <c r="C29611" s="56"/>
      <c r="AC29611" s="56"/>
      <c r="AD29611" s="56"/>
      <c r="AE29611" s="56"/>
    </row>
    <row r="29612" spans="1:31" x14ac:dyDescent="0.25">
      <c r="A29612" s="41">
        <v>0</v>
      </c>
      <c r="C29612" s="56"/>
      <c r="AC29612" s="56"/>
      <c r="AD29612" s="56"/>
      <c r="AE29612" s="56"/>
    </row>
    <row r="29613" spans="1:31" x14ac:dyDescent="0.25">
      <c r="A29613" s="41">
        <v>0</v>
      </c>
      <c r="C29613" s="56"/>
      <c r="AC29613" s="56"/>
      <c r="AD29613" s="56"/>
      <c r="AE29613" s="56"/>
    </row>
    <row r="29614" spans="1:31" x14ac:dyDescent="0.25">
      <c r="A29614" s="41">
        <v>0</v>
      </c>
      <c r="C29614" s="56"/>
      <c r="AC29614" s="56"/>
      <c r="AD29614" s="56"/>
      <c r="AE29614" s="56"/>
    </row>
    <row r="29615" spans="1:31" x14ac:dyDescent="0.25">
      <c r="A29615" s="41">
        <v>0</v>
      </c>
      <c r="C29615" s="56"/>
      <c r="AC29615" s="56"/>
      <c r="AD29615" s="56"/>
      <c r="AE29615" s="56"/>
    </row>
    <row r="29616" spans="1:31" x14ac:dyDescent="0.25">
      <c r="A29616" s="41">
        <v>2534</v>
      </c>
      <c r="C29616" s="56"/>
      <c r="AC29616" s="56"/>
      <c r="AD29616" s="56"/>
      <c r="AE29616" s="56"/>
    </row>
    <row r="29617" spans="1:31" x14ac:dyDescent="0.25">
      <c r="A29617" s="41">
        <v>0</v>
      </c>
      <c r="C29617" s="56"/>
      <c r="AC29617" s="56"/>
      <c r="AD29617" s="56"/>
      <c r="AE29617" s="56"/>
    </row>
    <row r="29618" spans="1:31" x14ac:dyDescent="0.25">
      <c r="A29618" s="41">
        <v>0</v>
      </c>
      <c r="C29618" s="56"/>
      <c r="AC29618" s="56"/>
      <c r="AD29618" s="56"/>
      <c r="AE29618" s="56"/>
    </row>
    <row r="29619" spans="1:31" x14ac:dyDescent="0.25">
      <c r="A29619" s="41">
        <v>0</v>
      </c>
      <c r="C29619" s="56"/>
      <c r="AC29619" s="56"/>
      <c r="AD29619" s="56"/>
      <c r="AE29619" s="56"/>
    </row>
    <row r="29620" spans="1:31" x14ac:dyDescent="0.25">
      <c r="A29620" s="41">
        <v>0</v>
      </c>
      <c r="C29620" s="56"/>
      <c r="AC29620" s="56"/>
      <c r="AD29620" s="56"/>
      <c r="AE29620" s="56"/>
    </row>
    <row r="29621" spans="1:31" x14ac:dyDescent="0.25">
      <c r="A29621" s="41">
        <v>0</v>
      </c>
      <c r="C29621" s="56"/>
      <c r="AC29621" s="56"/>
      <c r="AD29621" s="56"/>
      <c r="AE29621" s="56"/>
    </row>
    <row r="29622" spans="1:31" x14ac:dyDescent="0.25">
      <c r="A29622" s="41">
        <v>0</v>
      </c>
      <c r="C29622" s="56"/>
      <c r="AC29622" s="56"/>
      <c r="AD29622" s="56"/>
      <c r="AE29622" s="56"/>
    </row>
    <row r="29623" spans="1:31" x14ac:dyDescent="0.25">
      <c r="A29623" s="41">
        <v>0</v>
      </c>
      <c r="C29623" s="56"/>
      <c r="AC29623" s="56"/>
      <c r="AD29623" s="56"/>
      <c r="AE29623" s="56"/>
    </row>
    <row r="29624" spans="1:31" x14ac:dyDescent="0.25">
      <c r="A29624" s="41">
        <v>0</v>
      </c>
      <c r="C29624" s="56"/>
      <c r="AC29624" s="56"/>
      <c r="AD29624" s="56"/>
      <c r="AE29624" s="56"/>
    </row>
    <row r="29625" spans="1:31" x14ac:dyDescent="0.25">
      <c r="A29625" s="41">
        <v>0</v>
      </c>
      <c r="C29625" s="56"/>
      <c r="AC29625" s="56"/>
      <c r="AD29625" s="56"/>
      <c r="AE29625" s="56"/>
    </row>
    <row r="29626" spans="1:31" x14ac:dyDescent="0.25">
      <c r="A29626" s="41">
        <v>0</v>
      </c>
      <c r="C29626" s="56"/>
      <c r="AC29626" s="56"/>
      <c r="AD29626" s="56"/>
      <c r="AE29626" s="56"/>
    </row>
    <row r="29627" spans="1:31" x14ac:dyDescent="0.25">
      <c r="A29627" s="41">
        <v>0</v>
      </c>
      <c r="C29627" s="56"/>
      <c r="AC29627" s="56"/>
      <c r="AD29627" s="56"/>
      <c r="AE29627" s="56"/>
    </row>
    <row r="29628" spans="1:31" x14ac:dyDescent="0.25">
      <c r="A29628" s="41">
        <v>0</v>
      </c>
      <c r="C29628" s="56"/>
      <c r="AC29628" s="56"/>
      <c r="AD29628" s="56"/>
      <c r="AE29628" s="56"/>
    </row>
    <row r="29629" spans="1:31" x14ac:dyDescent="0.25">
      <c r="A29629" s="41">
        <v>0</v>
      </c>
      <c r="C29629" s="56"/>
      <c r="AC29629" s="56"/>
      <c r="AD29629" s="56"/>
      <c r="AE29629" s="56"/>
    </row>
    <row r="29630" spans="1:31" x14ac:dyDescent="0.25">
      <c r="A29630" s="41">
        <v>0</v>
      </c>
      <c r="C29630" s="56"/>
      <c r="AC29630" s="56"/>
      <c r="AD29630" s="56"/>
      <c r="AE29630" s="56"/>
    </row>
    <row r="29631" spans="1:31" x14ac:dyDescent="0.25">
      <c r="A29631" s="41">
        <v>0</v>
      </c>
      <c r="C29631" s="56"/>
      <c r="AC29631" s="56"/>
      <c r="AD29631" s="56"/>
      <c r="AE29631" s="56"/>
    </row>
    <row r="29632" spans="1:31" x14ac:dyDescent="0.25">
      <c r="A29632" s="41">
        <v>0</v>
      </c>
      <c r="C29632" s="56"/>
      <c r="AC29632" s="56"/>
      <c r="AD29632" s="56"/>
      <c r="AE29632" s="56"/>
    </row>
    <row r="29633" spans="1:31" x14ac:dyDescent="0.25">
      <c r="A29633" s="41">
        <v>0</v>
      </c>
      <c r="C29633" s="56"/>
      <c r="AC29633" s="56"/>
      <c r="AD29633" s="56"/>
      <c r="AE29633" s="56"/>
    </row>
    <row r="29634" spans="1:31" x14ac:dyDescent="0.25">
      <c r="A29634" s="41">
        <v>0</v>
      </c>
      <c r="C29634" s="56"/>
      <c r="AC29634" s="56"/>
      <c r="AD29634" s="56"/>
      <c r="AE29634" s="56"/>
    </row>
    <row r="29635" spans="1:31" x14ac:dyDescent="0.25">
      <c r="A29635" s="41">
        <v>0</v>
      </c>
      <c r="C29635" s="56"/>
      <c r="AC29635" s="56"/>
      <c r="AD29635" s="56"/>
      <c r="AE29635" s="56"/>
    </row>
    <row r="29636" spans="1:31" x14ac:dyDescent="0.25">
      <c r="A29636" s="41">
        <v>0</v>
      </c>
      <c r="C29636" s="56"/>
      <c r="AC29636" s="56"/>
      <c r="AD29636" s="56"/>
      <c r="AE29636" s="56"/>
    </row>
    <row r="29637" spans="1:31" x14ac:dyDescent="0.25">
      <c r="A29637" s="41">
        <v>0</v>
      </c>
      <c r="C29637" s="56"/>
      <c r="AC29637" s="56"/>
      <c r="AD29637" s="56"/>
      <c r="AE29637" s="56"/>
    </row>
    <row r="29638" spans="1:31" x14ac:dyDescent="0.25">
      <c r="A29638" s="41">
        <v>0</v>
      </c>
      <c r="C29638" s="56"/>
      <c r="AC29638" s="56"/>
      <c r="AD29638" s="56"/>
      <c r="AE29638" s="56"/>
    </row>
    <row r="29639" spans="1:31" x14ac:dyDescent="0.25">
      <c r="A29639" s="41">
        <v>0</v>
      </c>
      <c r="C29639" s="56"/>
      <c r="AC29639" s="56"/>
      <c r="AD29639" s="56"/>
      <c r="AE29639" s="56"/>
    </row>
    <row r="29640" spans="1:31" x14ac:dyDescent="0.25">
      <c r="A29640" s="41">
        <v>0</v>
      </c>
      <c r="C29640" s="56"/>
      <c r="AC29640" s="56"/>
      <c r="AD29640" s="56"/>
      <c r="AE29640" s="56"/>
    </row>
    <row r="29641" spans="1:31" x14ac:dyDescent="0.25">
      <c r="A29641" s="41">
        <v>36232</v>
      </c>
      <c r="C29641" s="56"/>
      <c r="AC29641" s="56"/>
      <c r="AD29641" s="56"/>
      <c r="AE29641" s="56"/>
    </row>
    <row r="29642" spans="1:31" x14ac:dyDescent="0.25">
      <c r="A29642" s="41">
        <v>0</v>
      </c>
      <c r="C29642" s="56"/>
      <c r="AC29642" s="56"/>
      <c r="AD29642" s="56"/>
      <c r="AE29642" s="56"/>
    </row>
    <row r="29643" spans="1:31" x14ac:dyDescent="0.25">
      <c r="A29643" s="41">
        <v>0</v>
      </c>
      <c r="C29643" s="56"/>
      <c r="AC29643" s="56"/>
      <c r="AD29643" s="56"/>
      <c r="AE29643" s="56"/>
    </row>
    <row r="29644" spans="1:31" x14ac:dyDescent="0.25">
      <c r="A29644" s="41">
        <v>0</v>
      </c>
      <c r="C29644" s="56"/>
      <c r="AC29644" s="56"/>
      <c r="AD29644" s="56"/>
      <c r="AE29644" s="56"/>
    </row>
    <row r="29645" spans="1:31" x14ac:dyDescent="0.25">
      <c r="A29645" s="41">
        <v>0</v>
      </c>
      <c r="C29645" s="56"/>
      <c r="AC29645" s="56"/>
      <c r="AD29645" s="56"/>
      <c r="AE29645" s="56"/>
    </row>
    <row r="29646" spans="1:31" x14ac:dyDescent="0.25">
      <c r="A29646" s="41">
        <v>0</v>
      </c>
      <c r="C29646" s="56"/>
      <c r="AC29646" s="56"/>
      <c r="AD29646" s="56"/>
      <c r="AE29646" s="56"/>
    </row>
    <row r="29647" spans="1:31" x14ac:dyDescent="0.25">
      <c r="A29647" s="41">
        <v>0</v>
      </c>
      <c r="C29647" s="56"/>
      <c r="AC29647" s="56"/>
      <c r="AD29647" s="56"/>
      <c r="AE29647" s="56"/>
    </row>
    <row r="29648" spans="1:31" x14ac:dyDescent="0.25">
      <c r="A29648" s="41">
        <v>0</v>
      </c>
      <c r="C29648" s="56"/>
      <c r="AC29648" s="56"/>
      <c r="AD29648" s="56"/>
      <c r="AE29648" s="56"/>
    </row>
    <row r="29649" spans="1:31" x14ac:dyDescent="0.25">
      <c r="A29649" s="41">
        <v>0</v>
      </c>
      <c r="C29649" s="56"/>
      <c r="AC29649" s="56"/>
      <c r="AD29649" s="56"/>
      <c r="AE29649" s="56"/>
    </row>
    <row r="29650" spans="1:31" x14ac:dyDescent="0.25">
      <c r="A29650" s="41">
        <v>0</v>
      </c>
      <c r="C29650" s="56"/>
      <c r="AC29650" s="56"/>
      <c r="AD29650" s="56"/>
      <c r="AE29650" s="56"/>
    </row>
    <row r="29651" spans="1:31" x14ac:dyDescent="0.25">
      <c r="A29651" s="41">
        <v>0</v>
      </c>
      <c r="C29651" s="56"/>
      <c r="AC29651" s="56"/>
      <c r="AD29651" s="56"/>
      <c r="AE29651" s="56"/>
    </row>
    <row r="29652" spans="1:31" x14ac:dyDescent="0.25">
      <c r="A29652" s="41">
        <v>0</v>
      </c>
      <c r="C29652" s="56"/>
      <c r="AC29652" s="56"/>
      <c r="AD29652" s="56"/>
      <c r="AE29652" s="56"/>
    </row>
    <row r="29653" spans="1:31" x14ac:dyDescent="0.25">
      <c r="A29653" s="41">
        <v>0</v>
      </c>
      <c r="C29653" s="56"/>
      <c r="AC29653" s="56"/>
      <c r="AD29653" s="56"/>
      <c r="AE29653" s="56"/>
    </row>
    <row r="29654" spans="1:31" x14ac:dyDescent="0.25">
      <c r="A29654" s="41">
        <v>0</v>
      </c>
      <c r="C29654" s="56"/>
      <c r="AC29654" s="56"/>
      <c r="AD29654" s="56"/>
      <c r="AE29654" s="56"/>
    </row>
    <row r="29655" spans="1:31" x14ac:dyDescent="0.25">
      <c r="A29655" s="41">
        <v>0</v>
      </c>
      <c r="C29655" s="56"/>
      <c r="AC29655" s="56"/>
      <c r="AD29655" s="56"/>
      <c r="AE29655" s="56"/>
    </row>
    <row r="29656" spans="1:31" x14ac:dyDescent="0.25">
      <c r="A29656" s="41">
        <v>0</v>
      </c>
      <c r="C29656" s="56"/>
      <c r="AC29656" s="56"/>
      <c r="AD29656" s="56"/>
      <c r="AE29656" s="56"/>
    </row>
    <row r="29657" spans="1:31" x14ac:dyDescent="0.25">
      <c r="A29657" s="41">
        <v>0</v>
      </c>
      <c r="C29657" s="56"/>
      <c r="AC29657" s="56"/>
      <c r="AD29657" s="56"/>
      <c r="AE29657" s="56"/>
    </row>
    <row r="29658" spans="1:31" x14ac:dyDescent="0.25">
      <c r="A29658" s="41">
        <v>0</v>
      </c>
      <c r="C29658" s="56"/>
      <c r="AC29658" s="56"/>
      <c r="AD29658" s="56"/>
      <c r="AE29658" s="56"/>
    </row>
    <row r="29659" spans="1:31" x14ac:dyDescent="0.25">
      <c r="A29659" s="41">
        <v>0</v>
      </c>
      <c r="C29659" s="56"/>
      <c r="AC29659" s="56"/>
      <c r="AD29659" s="56"/>
      <c r="AE29659" s="56"/>
    </row>
    <row r="29660" spans="1:31" x14ac:dyDescent="0.25">
      <c r="A29660" s="41">
        <v>0</v>
      </c>
      <c r="C29660" s="56"/>
      <c r="AC29660" s="56"/>
      <c r="AD29660" s="56"/>
      <c r="AE29660" s="56"/>
    </row>
    <row r="29661" spans="1:31" x14ac:dyDescent="0.25">
      <c r="A29661" s="41">
        <v>0</v>
      </c>
      <c r="C29661" s="56"/>
      <c r="AC29661" s="56"/>
      <c r="AD29661" s="56"/>
      <c r="AE29661" s="56"/>
    </row>
    <row r="29662" spans="1:31" x14ac:dyDescent="0.25">
      <c r="A29662" s="41">
        <v>0</v>
      </c>
      <c r="C29662" s="56"/>
      <c r="AC29662" s="56"/>
      <c r="AD29662" s="56"/>
      <c r="AE29662" s="56"/>
    </row>
    <row r="29663" spans="1:31" x14ac:dyDescent="0.25">
      <c r="A29663" s="41">
        <v>0</v>
      </c>
      <c r="C29663" s="56"/>
      <c r="AC29663" s="56"/>
      <c r="AD29663" s="56"/>
      <c r="AE29663" s="56"/>
    </row>
    <row r="29664" spans="1:31" x14ac:dyDescent="0.25">
      <c r="A29664" s="41">
        <v>0</v>
      </c>
      <c r="C29664" s="56"/>
      <c r="AC29664" s="56"/>
      <c r="AD29664" s="56"/>
      <c r="AE29664" s="56"/>
    </row>
    <row r="29665" spans="1:31" x14ac:dyDescent="0.25">
      <c r="A29665" s="41">
        <v>0</v>
      </c>
      <c r="C29665" s="56"/>
      <c r="AC29665" s="56"/>
      <c r="AD29665" s="56"/>
      <c r="AE29665" s="56"/>
    </row>
    <row r="29666" spans="1:31" x14ac:dyDescent="0.25">
      <c r="A29666" s="41">
        <v>0</v>
      </c>
      <c r="C29666" s="56"/>
      <c r="AC29666" s="56"/>
      <c r="AD29666" s="56"/>
      <c r="AE29666" s="56"/>
    </row>
    <row r="29667" spans="1:31" x14ac:dyDescent="0.25">
      <c r="A29667" s="41">
        <v>0</v>
      </c>
      <c r="C29667" s="56"/>
      <c r="AC29667" s="56"/>
      <c r="AD29667" s="56"/>
      <c r="AE29667" s="56"/>
    </row>
    <row r="29668" spans="1:31" x14ac:dyDescent="0.25">
      <c r="A29668" s="41">
        <v>0</v>
      </c>
      <c r="C29668" s="56"/>
      <c r="AC29668" s="56"/>
      <c r="AD29668" s="56"/>
      <c r="AE29668" s="56"/>
    </row>
    <row r="29669" spans="1:31" x14ac:dyDescent="0.25">
      <c r="A29669" s="41">
        <v>0</v>
      </c>
      <c r="C29669" s="56"/>
      <c r="AC29669" s="56"/>
      <c r="AD29669" s="56"/>
      <c r="AE29669" s="56"/>
    </row>
    <row r="29670" spans="1:31" x14ac:dyDescent="0.25">
      <c r="A29670" s="41">
        <v>0</v>
      </c>
      <c r="C29670" s="56"/>
      <c r="AC29670" s="56"/>
      <c r="AD29670" s="56"/>
      <c r="AE29670" s="56"/>
    </row>
    <row r="29671" spans="1:31" x14ac:dyDescent="0.25">
      <c r="A29671" s="41">
        <v>0</v>
      </c>
      <c r="C29671" s="56"/>
      <c r="AC29671" s="56"/>
      <c r="AD29671" s="56"/>
      <c r="AE29671" s="56"/>
    </row>
    <row r="29672" spans="1:31" x14ac:dyDescent="0.25">
      <c r="A29672" s="41">
        <v>0</v>
      </c>
      <c r="C29672" s="56"/>
      <c r="AC29672" s="56"/>
      <c r="AD29672" s="56"/>
      <c r="AE29672" s="56"/>
    </row>
    <row r="29673" spans="1:31" x14ac:dyDescent="0.25">
      <c r="A29673" s="41">
        <v>0</v>
      </c>
      <c r="C29673" s="56"/>
      <c r="AC29673" s="56"/>
      <c r="AD29673" s="56"/>
      <c r="AE29673" s="56"/>
    </row>
    <row r="29674" spans="1:31" x14ac:dyDescent="0.25">
      <c r="A29674" s="41">
        <v>0</v>
      </c>
      <c r="C29674" s="56"/>
      <c r="AC29674" s="56"/>
      <c r="AD29674" s="56"/>
      <c r="AE29674" s="56"/>
    </row>
    <row r="29675" spans="1:31" x14ac:dyDescent="0.25">
      <c r="A29675" s="41">
        <v>0</v>
      </c>
      <c r="C29675" s="56"/>
      <c r="AC29675" s="56"/>
      <c r="AD29675" s="56"/>
      <c r="AE29675" s="56"/>
    </row>
    <row r="29676" spans="1:31" x14ac:dyDescent="0.25">
      <c r="A29676" s="41">
        <v>0</v>
      </c>
      <c r="C29676" s="56"/>
      <c r="AC29676" s="56"/>
      <c r="AD29676" s="56"/>
      <c r="AE29676" s="56"/>
    </row>
    <row r="29677" spans="1:31" x14ac:dyDescent="0.25">
      <c r="A29677" s="41">
        <v>0</v>
      </c>
      <c r="C29677" s="56"/>
      <c r="AC29677" s="56"/>
      <c r="AD29677" s="56"/>
      <c r="AE29677" s="56"/>
    </row>
    <row r="29678" spans="1:31" x14ac:dyDescent="0.25">
      <c r="A29678" s="41">
        <v>0</v>
      </c>
      <c r="C29678" s="56"/>
      <c r="AC29678" s="56"/>
      <c r="AD29678" s="56"/>
      <c r="AE29678" s="56"/>
    </row>
    <row r="29679" spans="1:31" x14ac:dyDescent="0.25">
      <c r="A29679" s="41">
        <v>0</v>
      </c>
      <c r="C29679" s="56"/>
      <c r="AC29679" s="56"/>
      <c r="AD29679" s="56"/>
      <c r="AE29679" s="56"/>
    </row>
    <row r="29680" spans="1:31" x14ac:dyDescent="0.25">
      <c r="A29680" s="41">
        <v>0</v>
      </c>
      <c r="C29680" s="56"/>
      <c r="AC29680" s="56"/>
      <c r="AD29680" s="56"/>
      <c r="AE29680" s="56"/>
    </row>
    <row r="29681" spans="1:31" x14ac:dyDescent="0.25">
      <c r="A29681" s="41">
        <v>0</v>
      </c>
      <c r="C29681" s="56"/>
      <c r="AC29681" s="56"/>
      <c r="AD29681" s="56"/>
      <c r="AE29681" s="56"/>
    </row>
    <row r="29682" spans="1:31" x14ac:dyDescent="0.25">
      <c r="A29682" s="41">
        <v>0</v>
      </c>
      <c r="C29682" s="56"/>
      <c r="AC29682" s="56"/>
      <c r="AD29682" s="56"/>
      <c r="AE29682" s="56"/>
    </row>
    <row r="29683" spans="1:31" x14ac:dyDescent="0.25">
      <c r="A29683" s="41">
        <v>0</v>
      </c>
      <c r="C29683" s="56"/>
      <c r="AC29683" s="56"/>
      <c r="AD29683" s="56"/>
      <c r="AE29683" s="56"/>
    </row>
    <row r="29684" spans="1:31" x14ac:dyDescent="0.25">
      <c r="A29684" s="41">
        <v>2</v>
      </c>
      <c r="C29684" s="56"/>
      <c r="AC29684" s="56"/>
      <c r="AD29684" s="56"/>
      <c r="AE29684" s="56"/>
    </row>
    <row r="29685" spans="1:31" x14ac:dyDescent="0.25">
      <c r="A29685" s="41">
        <v>0</v>
      </c>
      <c r="C29685" s="56"/>
      <c r="AC29685" s="56"/>
      <c r="AD29685" s="56"/>
      <c r="AE29685" s="56"/>
    </row>
    <row r="29686" spans="1:31" x14ac:dyDescent="0.25">
      <c r="A29686" s="41">
        <v>0</v>
      </c>
      <c r="C29686" s="56"/>
      <c r="AC29686" s="56"/>
      <c r="AD29686" s="56"/>
      <c r="AE29686" s="56"/>
    </row>
    <row r="29687" spans="1:31" x14ac:dyDescent="0.25">
      <c r="A29687" s="41">
        <v>0</v>
      </c>
      <c r="C29687" s="56"/>
      <c r="AC29687" s="56"/>
      <c r="AD29687" s="56"/>
      <c r="AE29687" s="56"/>
    </row>
    <row r="29688" spans="1:31" x14ac:dyDescent="0.25">
      <c r="A29688" s="41">
        <v>0</v>
      </c>
      <c r="C29688" s="56"/>
      <c r="AC29688" s="56"/>
      <c r="AD29688" s="56"/>
      <c r="AE29688" s="56"/>
    </row>
    <row r="29689" spans="1:31" x14ac:dyDescent="0.25">
      <c r="A29689" s="41">
        <v>0</v>
      </c>
      <c r="C29689" s="56"/>
      <c r="AC29689" s="56"/>
      <c r="AD29689" s="56"/>
      <c r="AE29689" s="56"/>
    </row>
    <row r="29690" spans="1:31" x14ac:dyDescent="0.25">
      <c r="A29690" s="41">
        <v>0</v>
      </c>
      <c r="C29690" s="56"/>
      <c r="AC29690" s="56"/>
      <c r="AD29690" s="56"/>
      <c r="AE29690" s="56"/>
    </row>
    <row r="29691" spans="1:31" x14ac:dyDescent="0.25">
      <c r="A29691" s="41">
        <v>0</v>
      </c>
      <c r="C29691" s="56"/>
      <c r="AC29691" s="56"/>
      <c r="AD29691" s="56"/>
      <c r="AE29691" s="56"/>
    </row>
    <row r="29692" spans="1:31" x14ac:dyDescent="0.25">
      <c r="A29692" s="41">
        <v>0</v>
      </c>
      <c r="C29692" s="56"/>
      <c r="AC29692" s="56"/>
      <c r="AD29692" s="56"/>
      <c r="AE29692" s="56"/>
    </row>
    <row r="29693" spans="1:31" x14ac:dyDescent="0.25">
      <c r="A29693" s="41">
        <v>0</v>
      </c>
      <c r="C29693" s="56"/>
      <c r="AC29693" s="56"/>
      <c r="AD29693" s="56"/>
      <c r="AE29693" s="56"/>
    </row>
    <row r="29694" spans="1:31" x14ac:dyDescent="0.25">
      <c r="A29694" s="41">
        <v>0</v>
      </c>
      <c r="C29694" s="56"/>
      <c r="AC29694" s="56"/>
      <c r="AD29694" s="56"/>
      <c r="AE29694" s="56"/>
    </row>
    <row r="29695" spans="1:31" x14ac:dyDescent="0.25">
      <c r="A29695" s="41">
        <v>0</v>
      </c>
      <c r="C29695" s="56"/>
      <c r="AC29695" s="56"/>
      <c r="AD29695" s="56"/>
      <c r="AE29695" s="56"/>
    </row>
    <row r="29696" spans="1:31" x14ac:dyDescent="0.25">
      <c r="A29696" s="41">
        <v>0</v>
      </c>
      <c r="C29696" s="56"/>
      <c r="AC29696" s="56"/>
      <c r="AD29696" s="56"/>
      <c r="AE29696" s="56"/>
    </row>
    <row r="29697" spans="1:31" x14ac:dyDescent="0.25">
      <c r="A29697" s="41">
        <v>0</v>
      </c>
      <c r="C29697" s="56"/>
      <c r="AC29697" s="56"/>
      <c r="AD29697" s="56"/>
      <c r="AE29697" s="56"/>
    </row>
    <row r="29698" spans="1:31" x14ac:dyDescent="0.25">
      <c r="A29698" s="41">
        <v>0</v>
      </c>
      <c r="C29698" s="56"/>
      <c r="AC29698" s="56"/>
      <c r="AD29698" s="56"/>
      <c r="AE29698" s="56"/>
    </row>
    <row r="29699" spans="1:31" x14ac:dyDescent="0.25">
      <c r="A29699" s="41">
        <v>0</v>
      </c>
      <c r="C29699" s="56"/>
      <c r="AC29699" s="56"/>
      <c r="AD29699" s="56"/>
      <c r="AE29699" s="56"/>
    </row>
    <row r="29700" spans="1:31" x14ac:dyDescent="0.25">
      <c r="A29700" s="41">
        <v>0</v>
      </c>
      <c r="C29700" s="56"/>
      <c r="AC29700" s="56"/>
      <c r="AD29700" s="56"/>
      <c r="AE29700" s="56"/>
    </row>
    <row r="29701" spans="1:31" x14ac:dyDescent="0.25">
      <c r="A29701" s="41">
        <v>0</v>
      </c>
      <c r="C29701" s="56"/>
      <c r="AC29701" s="56"/>
      <c r="AD29701" s="56"/>
      <c r="AE29701" s="56"/>
    </row>
    <row r="29702" spans="1:31" x14ac:dyDescent="0.25">
      <c r="A29702" s="41">
        <v>0</v>
      </c>
      <c r="C29702" s="56"/>
      <c r="AC29702" s="56"/>
      <c r="AD29702" s="56"/>
      <c r="AE29702" s="56"/>
    </row>
    <row r="29703" spans="1:31" x14ac:dyDescent="0.25">
      <c r="A29703" s="41">
        <v>0</v>
      </c>
      <c r="C29703" s="56"/>
      <c r="AC29703" s="56"/>
      <c r="AD29703" s="56"/>
      <c r="AE29703" s="56"/>
    </row>
    <row r="29704" spans="1:31" x14ac:dyDescent="0.25">
      <c r="A29704" s="41">
        <v>0</v>
      </c>
      <c r="C29704" s="56"/>
      <c r="AC29704" s="56"/>
      <c r="AD29704" s="56"/>
      <c r="AE29704" s="56"/>
    </row>
    <row r="29705" spans="1:31" x14ac:dyDescent="0.25">
      <c r="A29705" s="41">
        <v>0</v>
      </c>
      <c r="C29705" s="56"/>
      <c r="AC29705" s="56"/>
      <c r="AD29705" s="56"/>
      <c r="AE29705" s="56"/>
    </row>
    <row r="29706" spans="1:31" x14ac:dyDescent="0.25">
      <c r="A29706" s="41">
        <v>0</v>
      </c>
      <c r="C29706" s="56"/>
      <c r="AC29706" s="56"/>
      <c r="AD29706" s="56"/>
      <c r="AE29706" s="56"/>
    </row>
    <row r="29707" spans="1:31" x14ac:dyDescent="0.25">
      <c r="A29707" s="41">
        <v>0</v>
      </c>
      <c r="C29707" s="56"/>
      <c r="AC29707" s="56"/>
      <c r="AD29707" s="56"/>
      <c r="AE29707" s="56"/>
    </row>
    <row r="29708" spans="1:31" x14ac:dyDescent="0.25">
      <c r="A29708" s="41">
        <v>0</v>
      </c>
      <c r="C29708" s="56"/>
      <c r="AC29708" s="56"/>
      <c r="AD29708" s="56"/>
      <c r="AE29708" s="56"/>
    </row>
    <row r="29709" spans="1:31" x14ac:dyDescent="0.25">
      <c r="A29709" s="41">
        <v>0</v>
      </c>
      <c r="C29709" s="56"/>
      <c r="AC29709" s="56"/>
      <c r="AD29709" s="56"/>
      <c r="AE29709" s="56"/>
    </row>
    <row r="29710" spans="1:31" x14ac:dyDescent="0.25">
      <c r="A29710" s="41">
        <v>0</v>
      </c>
      <c r="C29710" s="56"/>
      <c r="AC29710" s="56"/>
      <c r="AD29710" s="56"/>
      <c r="AE29710" s="56"/>
    </row>
    <row r="29711" spans="1:31" x14ac:dyDescent="0.25">
      <c r="A29711" s="41">
        <v>0</v>
      </c>
      <c r="C29711" s="56"/>
      <c r="AC29711" s="56"/>
      <c r="AD29711" s="56"/>
      <c r="AE29711" s="56"/>
    </row>
    <row r="29712" spans="1:31" x14ac:dyDescent="0.25">
      <c r="A29712" s="41">
        <v>0</v>
      </c>
      <c r="C29712" s="56"/>
      <c r="AC29712" s="56"/>
      <c r="AD29712" s="56"/>
      <c r="AE29712" s="56"/>
    </row>
    <row r="29713" spans="1:31" x14ac:dyDescent="0.25">
      <c r="A29713" s="41">
        <v>0</v>
      </c>
      <c r="C29713" s="56"/>
      <c r="AC29713" s="56"/>
      <c r="AD29713" s="56"/>
      <c r="AE29713" s="56"/>
    </row>
    <row r="29714" spans="1:31" x14ac:dyDescent="0.25">
      <c r="A29714" s="41">
        <v>0</v>
      </c>
      <c r="C29714" s="56"/>
      <c r="AC29714" s="56"/>
      <c r="AD29714" s="56"/>
      <c r="AE29714" s="56"/>
    </row>
    <row r="29715" spans="1:31" x14ac:dyDescent="0.25">
      <c r="A29715" s="41">
        <v>0</v>
      </c>
      <c r="C29715" s="56"/>
      <c r="AC29715" s="56"/>
      <c r="AD29715" s="56"/>
      <c r="AE29715" s="56"/>
    </row>
    <row r="29716" spans="1:31" x14ac:dyDescent="0.25">
      <c r="A29716" s="41">
        <v>0</v>
      </c>
      <c r="C29716" s="56"/>
      <c r="AC29716" s="56"/>
      <c r="AD29716" s="56"/>
      <c r="AE29716" s="56"/>
    </row>
    <row r="29717" spans="1:31" x14ac:dyDescent="0.25">
      <c r="A29717" s="41">
        <v>0</v>
      </c>
      <c r="C29717" s="56"/>
      <c r="AC29717" s="56"/>
      <c r="AD29717" s="56"/>
      <c r="AE29717" s="56"/>
    </row>
    <row r="29718" spans="1:31" x14ac:dyDescent="0.25">
      <c r="A29718" s="41">
        <v>0</v>
      </c>
      <c r="C29718" s="56"/>
      <c r="AC29718" s="56"/>
      <c r="AD29718" s="56"/>
      <c r="AE29718" s="56"/>
    </row>
    <row r="29719" spans="1:31" x14ac:dyDescent="0.25">
      <c r="A29719" s="41">
        <v>0</v>
      </c>
      <c r="C29719" s="56"/>
      <c r="AC29719" s="56"/>
      <c r="AD29719" s="56"/>
      <c r="AE29719" s="56"/>
    </row>
    <row r="29720" spans="1:31" x14ac:dyDescent="0.25">
      <c r="A29720" s="41">
        <v>0</v>
      </c>
      <c r="C29720" s="56"/>
      <c r="AC29720" s="56"/>
      <c r="AD29720" s="56"/>
      <c r="AE29720" s="56"/>
    </row>
    <row r="29721" spans="1:31" x14ac:dyDescent="0.25">
      <c r="A29721" s="41">
        <v>0</v>
      </c>
      <c r="C29721" s="56"/>
      <c r="AC29721" s="56"/>
      <c r="AD29721" s="56"/>
      <c r="AE29721" s="56"/>
    </row>
    <row r="29722" spans="1:31" x14ac:dyDescent="0.25">
      <c r="A29722" s="41">
        <v>0</v>
      </c>
      <c r="C29722" s="56"/>
      <c r="AC29722" s="56"/>
      <c r="AD29722" s="56"/>
      <c r="AE29722" s="56"/>
    </row>
    <row r="29723" spans="1:31" x14ac:dyDescent="0.25">
      <c r="A29723" s="41">
        <v>0</v>
      </c>
      <c r="C29723" s="56"/>
      <c r="AC29723" s="56"/>
      <c r="AD29723" s="56"/>
      <c r="AE29723" s="56"/>
    </row>
    <row r="29724" spans="1:31" x14ac:dyDescent="0.25">
      <c r="A29724" s="41">
        <v>0</v>
      </c>
      <c r="C29724" s="56"/>
      <c r="AC29724" s="56"/>
      <c r="AD29724" s="56"/>
      <c r="AE29724" s="56"/>
    </row>
    <row r="29725" spans="1:31" x14ac:dyDescent="0.25">
      <c r="A29725" s="41">
        <v>0</v>
      </c>
      <c r="C29725" s="56"/>
      <c r="AC29725" s="56"/>
      <c r="AD29725" s="56"/>
      <c r="AE29725" s="56"/>
    </row>
    <row r="29726" spans="1:31" x14ac:dyDescent="0.25">
      <c r="A29726" s="41">
        <v>0</v>
      </c>
      <c r="C29726" s="56"/>
      <c r="AC29726" s="56"/>
      <c r="AD29726" s="56"/>
      <c r="AE29726" s="56"/>
    </row>
    <row r="29727" spans="1:31" x14ac:dyDescent="0.25">
      <c r="A29727" s="41">
        <v>0</v>
      </c>
      <c r="C29727" s="56"/>
      <c r="AC29727" s="56"/>
      <c r="AD29727" s="56"/>
      <c r="AE29727" s="56"/>
    </row>
    <row r="29728" spans="1:31" x14ac:dyDescent="0.25">
      <c r="A29728" s="41">
        <v>0</v>
      </c>
      <c r="C29728" s="56"/>
      <c r="AC29728" s="56"/>
      <c r="AD29728" s="56"/>
      <c r="AE29728" s="56"/>
    </row>
    <row r="29729" spans="1:31" x14ac:dyDescent="0.25">
      <c r="A29729" s="41">
        <v>0</v>
      </c>
      <c r="C29729" s="56"/>
      <c r="AC29729" s="56"/>
      <c r="AD29729" s="56"/>
      <c r="AE29729" s="56"/>
    </row>
    <row r="29730" spans="1:31" x14ac:dyDescent="0.25">
      <c r="A29730" s="41">
        <v>0</v>
      </c>
      <c r="C29730" s="56"/>
      <c r="AC29730" s="56"/>
      <c r="AD29730" s="56"/>
      <c r="AE29730" s="56"/>
    </row>
    <row r="29731" spans="1:31" x14ac:dyDescent="0.25">
      <c r="A29731" s="41">
        <v>0</v>
      </c>
      <c r="C29731" s="56"/>
      <c r="AC29731" s="56"/>
      <c r="AD29731" s="56"/>
      <c r="AE29731" s="56"/>
    </row>
    <row r="29732" spans="1:31" x14ac:dyDescent="0.25">
      <c r="A29732" s="41">
        <v>0</v>
      </c>
      <c r="C29732" s="56"/>
      <c r="AC29732" s="56"/>
      <c r="AD29732" s="56"/>
      <c r="AE29732" s="56"/>
    </row>
    <row r="29733" spans="1:31" x14ac:dyDescent="0.25">
      <c r="A29733" s="41">
        <v>0</v>
      </c>
      <c r="C29733" s="56"/>
      <c r="AC29733" s="56"/>
      <c r="AD29733" s="56"/>
      <c r="AE29733" s="56"/>
    </row>
    <row r="29734" spans="1:31" x14ac:dyDescent="0.25">
      <c r="A29734" s="41">
        <v>0</v>
      </c>
      <c r="C29734" s="56"/>
      <c r="AC29734" s="56"/>
      <c r="AD29734" s="56"/>
      <c r="AE29734" s="56"/>
    </row>
    <row r="29735" spans="1:31" x14ac:dyDescent="0.25">
      <c r="A29735" s="41">
        <v>0</v>
      </c>
      <c r="C29735" s="56"/>
      <c r="AC29735" s="56"/>
      <c r="AD29735" s="56"/>
      <c r="AE29735" s="56"/>
    </row>
    <row r="29736" spans="1:31" x14ac:dyDescent="0.25">
      <c r="A29736" s="41">
        <v>0</v>
      </c>
      <c r="C29736" s="56"/>
      <c r="AC29736" s="56"/>
      <c r="AD29736" s="56"/>
      <c r="AE29736" s="56"/>
    </row>
    <row r="29737" spans="1:31" x14ac:dyDescent="0.25">
      <c r="A29737" s="41">
        <v>0</v>
      </c>
      <c r="C29737" s="56"/>
      <c r="AC29737" s="56"/>
      <c r="AD29737" s="56"/>
      <c r="AE29737" s="56"/>
    </row>
    <row r="29738" spans="1:31" x14ac:dyDescent="0.25">
      <c r="A29738" s="41">
        <v>0</v>
      </c>
      <c r="C29738" s="56"/>
      <c r="AC29738" s="56"/>
      <c r="AD29738" s="56"/>
      <c r="AE29738" s="56"/>
    </row>
    <row r="29739" spans="1:31" x14ac:dyDescent="0.25">
      <c r="A29739" s="41">
        <v>0</v>
      </c>
      <c r="C29739" s="56"/>
      <c r="AC29739" s="56"/>
      <c r="AD29739" s="56"/>
      <c r="AE29739" s="56"/>
    </row>
    <row r="29740" spans="1:31" x14ac:dyDescent="0.25">
      <c r="A29740" s="41">
        <v>0</v>
      </c>
      <c r="C29740" s="56"/>
      <c r="AC29740" s="56"/>
      <c r="AD29740" s="56"/>
      <c r="AE29740" s="56"/>
    </row>
    <row r="29741" spans="1:31" x14ac:dyDescent="0.25">
      <c r="A29741" s="41">
        <v>0</v>
      </c>
      <c r="C29741" s="56"/>
      <c r="AC29741" s="56"/>
      <c r="AD29741" s="56"/>
      <c r="AE29741" s="56"/>
    </row>
    <row r="29742" spans="1:31" x14ac:dyDescent="0.25">
      <c r="A29742" s="41">
        <v>0</v>
      </c>
      <c r="C29742" s="56"/>
      <c r="AC29742" s="56"/>
      <c r="AD29742" s="56"/>
      <c r="AE29742" s="56"/>
    </row>
    <row r="29743" spans="1:31" x14ac:dyDescent="0.25">
      <c r="A29743" s="41">
        <v>0</v>
      </c>
      <c r="C29743" s="56"/>
      <c r="AC29743" s="56"/>
      <c r="AD29743" s="56"/>
      <c r="AE29743" s="56"/>
    </row>
    <row r="29744" spans="1:31" x14ac:dyDescent="0.25">
      <c r="A29744" s="41">
        <v>0</v>
      </c>
      <c r="C29744" s="56"/>
      <c r="AC29744" s="56"/>
      <c r="AD29744" s="56"/>
      <c r="AE29744" s="56"/>
    </row>
    <row r="29745" spans="1:31" x14ac:dyDescent="0.25">
      <c r="A29745" s="41">
        <v>0</v>
      </c>
      <c r="C29745" s="56"/>
      <c r="AC29745" s="56"/>
      <c r="AD29745" s="56"/>
      <c r="AE29745" s="56"/>
    </row>
    <row r="29746" spans="1:31" x14ac:dyDescent="0.25">
      <c r="A29746" s="41">
        <v>0</v>
      </c>
      <c r="C29746" s="56"/>
      <c r="AC29746" s="56"/>
      <c r="AD29746" s="56"/>
      <c r="AE29746" s="56"/>
    </row>
    <row r="29747" spans="1:31" x14ac:dyDescent="0.25">
      <c r="A29747" s="41">
        <v>0</v>
      </c>
      <c r="C29747" s="56"/>
      <c r="AC29747" s="56"/>
      <c r="AD29747" s="56"/>
      <c r="AE29747" s="56"/>
    </row>
    <row r="29748" spans="1:31" x14ac:dyDescent="0.25">
      <c r="A29748" s="41">
        <v>0</v>
      </c>
      <c r="C29748" s="56"/>
      <c r="AC29748" s="56"/>
      <c r="AD29748" s="56"/>
      <c r="AE29748" s="56"/>
    </row>
    <row r="29749" spans="1:31" x14ac:dyDescent="0.25">
      <c r="A29749" s="41">
        <v>0</v>
      </c>
      <c r="C29749" s="56"/>
      <c r="AC29749" s="56"/>
      <c r="AD29749" s="56"/>
      <c r="AE29749" s="56"/>
    </row>
    <row r="29750" spans="1:31" x14ac:dyDescent="0.25">
      <c r="A29750" s="41">
        <v>0</v>
      </c>
      <c r="C29750" s="56"/>
      <c r="AC29750" s="56"/>
      <c r="AD29750" s="56"/>
      <c r="AE29750" s="56"/>
    </row>
    <row r="29751" spans="1:31" x14ac:dyDescent="0.25">
      <c r="A29751" s="41">
        <v>0</v>
      </c>
      <c r="C29751" s="56"/>
      <c r="AC29751" s="56"/>
      <c r="AD29751" s="56"/>
      <c r="AE29751" s="56"/>
    </row>
    <row r="29752" spans="1:31" x14ac:dyDescent="0.25">
      <c r="A29752" s="41">
        <v>0</v>
      </c>
      <c r="C29752" s="56"/>
      <c r="AC29752" s="56"/>
      <c r="AD29752" s="56"/>
      <c r="AE29752" s="56"/>
    </row>
    <row r="29753" spans="1:31" x14ac:dyDescent="0.25">
      <c r="A29753" s="41">
        <v>0</v>
      </c>
      <c r="C29753" s="56"/>
      <c r="AC29753" s="56"/>
      <c r="AD29753" s="56"/>
      <c r="AE29753" s="56"/>
    </row>
    <row r="29754" spans="1:31" x14ac:dyDescent="0.25">
      <c r="A29754" s="41">
        <v>0</v>
      </c>
      <c r="C29754" s="56"/>
      <c r="AC29754" s="56"/>
      <c r="AD29754" s="56"/>
      <c r="AE29754" s="56"/>
    </row>
    <row r="29755" spans="1:31" x14ac:dyDescent="0.25">
      <c r="A29755" s="41">
        <v>0</v>
      </c>
      <c r="C29755" s="56"/>
      <c r="AC29755" s="56"/>
      <c r="AD29755" s="56"/>
      <c r="AE29755" s="56"/>
    </row>
    <row r="29756" spans="1:31" x14ac:dyDescent="0.25">
      <c r="A29756" s="41">
        <v>0</v>
      </c>
      <c r="C29756" s="56"/>
      <c r="AC29756" s="56"/>
      <c r="AD29756" s="56"/>
      <c r="AE29756" s="56"/>
    </row>
    <row r="29757" spans="1:31" x14ac:dyDescent="0.25">
      <c r="A29757" s="41">
        <v>0</v>
      </c>
      <c r="C29757" s="56"/>
      <c r="AC29757" s="56"/>
      <c r="AD29757" s="56"/>
      <c r="AE29757" s="56"/>
    </row>
    <row r="29758" spans="1:31" x14ac:dyDescent="0.25">
      <c r="A29758" s="41">
        <v>0</v>
      </c>
      <c r="C29758" s="56"/>
      <c r="AC29758" s="56"/>
      <c r="AD29758" s="56"/>
      <c r="AE29758" s="56"/>
    </row>
    <row r="29759" spans="1:31" x14ac:dyDescent="0.25">
      <c r="A29759" s="41">
        <v>0</v>
      </c>
      <c r="C29759" s="56"/>
      <c r="AC29759" s="56"/>
      <c r="AD29759" s="56"/>
      <c r="AE29759" s="56"/>
    </row>
    <row r="29760" spans="1:31" x14ac:dyDescent="0.25">
      <c r="A29760" s="41">
        <v>0</v>
      </c>
      <c r="C29760" s="56"/>
      <c r="AC29760" s="56"/>
      <c r="AD29760" s="56"/>
      <c r="AE29760" s="56"/>
    </row>
    <row r="29761" spans="1:31" x14ac:dyDescent="0.25">
      <c r="A29761" s="41">
        <v>0</v>
      </c>
      <c r="C29761" s="56"/>
      <c r="AC29761" s="56"/>
      <c r="AD29761" s="56"/>
      <c r="AE29761" s="56"/>
    </row>
    <row r="29762" spans="1:31" x14ac:dyDescent="0.25">
      <c r="A29762" s="41">
        <v>0</v>
      </c>
      <c r="C29762" s="56"/>
      <c r="AC29762" s="56"/>
      <c r="AD29762" s="56"/>
      <c r="AE29762" s="56"/>
    </row>
    <row r="29763" spans="1:31" x14ac:dyDescent="0.25">
      <c r="A29763" s="41">
        <v>0</v>
      </c>
      <c r="C29763" s="56"/>
      <c r="AC29763" s="56"/>
      <c r="AD29763" s="56"/>
      <c r="AE29763" s="56"/>
    </row>
    <row r="29764" spans="1:31" x14ac:dyDescent="0.25">
      <c r="A29764" s="41">
        <v>0</v>
      </c>
      <c r="C29764" s="56"/>
      <c r="AC29764" s="56"/>
      <c r="AD29764" s="56"/>
      <c r="AE29764" s="56"/>
    </row>
    <row r="29765" spans="1:31" x14ac:dyDescent="0.25">
      <c r="A29765" s="41">
        <v>0</v>
      </c>
      <c r="C29765" s="56"/>
      <c r="AC29765" s="56"/>
      <c r="AD29765" s="56"/>
      <c r="AE29765" s="56"/>
    </row>
    <row r="29766" spans="1:31" x14ac:dyDescent="0.25">
      <c r="A29766" s="41">
        <v>0</v>
      </c>
      <c r="C29766" s="56"/>
      <c r="AC29766" s="56"/>
      <c r="AD29766" s="56"/>
      <c r="AE29766" s="56"/>
    </row>
    <row r="29767" spans="1:31" x14ac:dyDescent="0.25">
      <c r="A29767" s="41">
        <v>0</v>
      </c>
      <c r="C29767" s="56"/>
      <c r="AC29767" s="56"/>
      <c r="AD29767" s="56"/>
      <c r="AE29767" s="56"/>
    </row>
    <row r="29768" spans="1:31" x14ac:dyDescent="0.25">
      <c r="A29768" s="41">
        <v>0</v>
      </c>
      <c r="C29768" s="56"/>
      <c r="AC29768" s="56"/>
      <c r="AD29768" s="56"/>
      <c r="AE29768" s="56"/>
    </row>
    <row r="29769" spans="1:31" x14ac:dyDescent="0.25">
      <c r="A29769" s="41">
        <v>0</v>
      </c>
      <c r="C29769" s="56"/>
      <c r="AC29769" s="56"/>
      <c r="AD29769" s="56"/>
      <c r="AE29769" s="56"/>
    </row>
    <row r="29770" spans="1:31" x14ac:dyDescent="0.25">
      <c r="A29770" s="41">
        <v>0</v>
      </c>
      <c r="C29770" s="56"/>
      <c r="AC29770" s="56"/>
      <c r="AD29770" s="56"/>
      <c r="AE29770" s="56"/>
    </row>
    <row r="29771" spans="1:31" x14ac:dyDescent="0.25">
      <c r="A29771" s="41">
        <v>0</v>
      </c>
      <c r="C29771" s="56"/>
      <c r="AC29771" s="56"/>
      <c r="AD29771" s="56"/>
      <c r="AE29771" s="56"/>
    </row>
    <row r="29772" spans="1:31" x14ac:dyDescent="0.25">
      <c r="A29772" s="41">
        <v>0</v>
      </c>
      <c r="C29772" s="56"/>
      <c r="AC29772" s="56"/>
      <c r="AD29772" s="56"/>
      <c r="AE29772" s="56"/>
    </row>
    <row r="29773" spans="1:31" x14ac:dyDescent="0.25">
      <c r="A29773" s="41">
        <v>0</v>
      </c>
      <c r="C29773" s="56"/>
      <c r="AC29773" s="56"/>
      <c r="AD29773" s="56"/>
      <c r="AE29773" s="56"/>
    </row>
    <row r="29774" spans="1:31" x14ac:dyDescent="0.25">
      <c r="A29774" s="41">
        <v>0</v>
      </c>
      <c r="C29774" s="56"/>
      <c r="AC29774" s="56"/>
      <c r="AD29774" s="56"/>
      <c r="AE29774" s="56"/>
    </row>
    <row r="29775" spans="1:31" x14ac:dyDescent="0.25">
      <c r="A29775" s="41">
        <v>0</v>
      </c>
      <c r="C29775" s="56"/>
      <c r="AC29775" s="56"/>
      <c r="AD29775" s="56"/>
      <c r="AE29775" s="56"/>
    </row>
    <row r="29776" spans="1:31" x14ac:dyDescent="0.25">
      <c r="A29776" s="41">
        <v>0</v>
      </c>
      <c r="C29776" s="56"/>
      <c r="AC29776" s="56"/>
      <c r="AD29776" s="56"/>
      <c r="AE29776" s="56"/>
    </row>
    <row r="29777" spans="1:31" x14ac:dyDescent="0.25">
      <c r="A29777" s="41">
        <v>0</v>
      </c>
      <c r="C29777" s="56"/>
      <c r="AC29777" s="56"/>
      <c r="AD29777" s="56"/>
      <c r="AE29777" s="56"/>
    </row>
    <row r="29778" spans="1:31" x14ac:dyDescent="0.25">
      <c r="A29778" s="41">
        <v>0</v>
      </c>
      <c r="C29778" s="56"/>
      <c r="AC29778" s="56"/>
      <c r="AD29778" s="56"/>
      <c r="AE29778" s="56"/>
    </row>
    <row r="29779" spans="1:31" x14ac:dyDescent="0.25">
      <c r="A29779" s="41">
        <v>0</v>
      </c>
      <c r="C29779" s="56"/>
      <c r="AC29779" s="56"/>
      <c r="AD29779" s="56"/>
      <c r="AE29779" s="56"/>
    </row>
    <row r="29780" spans="1:31" x14ac:dyDescent="0.25">
      <c r="A29780" s="41">
        <v>0</v>
      </c>
      <c r="C29780" s="56"/>
      <c r="AC29780" s="56"/>
      <c r="AD29780" s="56"/>
      <c r="AE29780" s="56"/>
    </row>
    <row r="29781" spans="1:31" x14ac:dyDescent="0.25">
      <c r="A29781" s="41">
        <v>0</v>
      </c>
      <c r="C29781" s="56"/>
      <c r="AC29781" s="56"/>
      <c r="AD29781" s="56"/>
      <c r="AE29781" s="56"/>
    </row>
    <row r="29782" spans="1:31" x14ac:dyDescent="0.25">
      <c r="A29782" s="41">
        <v>0</v>
      </c>
      <c r="C29782" s="56"/>
      <c r="AC29782" s="56"/>
      <c r="AD29782" s="56"/>
      <c r="AE29782" s="56"/>
    </row>
    <row r="29783" spans="1:31" x14ac:dyDescent="0.25">
      <c r="A29783" s="41">
        <v>0</v>
      </c>
      <c r="C29783" s="56"/>
      <c r="AC29783" s="56"/>
      <c r="AD29783" s="56"/>
      <c r="AE29783" s="56"/>
    </row>
    <row r="29784" spans="1:31" x14ac:dyDescent="0.25">
      <c r="A29784" s="41">
        <v>0</v>
      </c>
      <c r="C29784" s="56"/>
      <c r="AC29784" s="56"/>
      <c r="AD29784" s="56"/>
      <c r="AE29784" s="56"/>
    </row>
    <row r="29785" spans="1:31" x14ac:dyDescent="0.25">
      <c r="A29785" s="41">
        <v>0</v>
      </c>
      <c r="C29785" s="56"/>
      <c r="AC29785" s="56"/>
      <c r="AD29785" s="56"/>
      <c r="AE29785" s="56"/>
    </row>
    <row r="29786" spans="1:31" x14ac:dyDescent="0.25">
      <c r="A29786" s="41">
        <v>0</v>
      </c>
      <c r="C29786" s="56"/>
      <c r="AC29786" s="56"/>
      <c r="AD29786" s="56"/>
      <c r="AE29786" s="56"/>
    </row>
    <row r="29787" spans="1:31" x14ac:dyDescent="0.25">
      <c r="A29787" s="41">
        <v>0</v>
      </c>
      <c r="C29787" s="56"/>
      <c r="AC29787" s="56"/>
      <c r="AD29787" s="56"/>
      <c r="AE29787" s="56"/>
    </row>
    <row r="29788" spans="1:31" x14ac:dyDescent="0.25">
      <c r="A29788" s="41">
        <v>0</v>
      </c>
      <c r="C29788" s="56"/>
      <c r="AC29788" s="56"/>
      <c r="AD29788" s="56"/>
      <c r="AE29788" s="56"/>
    </row>
    <row r="29789" spans="1:31" x14ac:dyDescent="0.25">
      <c r="A29789" s="41">
        <v>0</v>
      </c>
      <c r="C29789" s="56"/>
      <c r="AC29789" s="56"/>
      <c r="AD29789" s="56"/>
      <c r="AE29789" s="56"/>
    </row>
    <row r="29790" spans="1:31" x14ac:dyDescent="0.25">
      <c r="A29790" s="41">
        <v>0</v>
      </c>
      <c r="C29790" s="56"/>
      <c r="AC29790" s="56"/>
      <c r="AD29790" s="56"/>
      <c r="AE29790" s="56"/>
    </row>
    <row r="29791" spans="1:31" x14ac:dyDescent="0.25">
      <c r="A29791" s="41">
        <v>0</v>
      </c>
      <c r="C29791" s="56"/>
      <c r="AC29791" s="56"/>
      <c r="AD29791" s="56"/>
      <c r="AE29791" s="56"/>
    </row>
    <row r="29792" spans="1:31" x14ac:dyDescent="0.25">
      <c r="A29792" s="41">
        <v>0</v>
      </c>
      <c r="C29792" s="56"/>
      <c r="AC29792" s="56"/>
      <c r="AD29792" s="56"/>
      <c r="AE29792" s="56"/>
    </row>
    <row r="29793" spans="1:31" x14ac:dyDescent="0.25">
      <c r="A29793" s="41">
        <v>0</v>
      </c>
      <c r="C29793" s="56"/>
      <c r="AC29793" s="56"/>
      <c r="AD29793" s="56"/>
      <c r="AE29793" s="56"/>
    </row>
    <row r="29794" spans="1:31" x14ac:dyDescent="0.25">
      <c r="A29794" s="41">
        <v>0</v>
      </c>
      <c r="C29794" s="56"/>
      <c r="AC29794" s="56"/>
      <c r="AD29794" s="56"/>
      <c r="AE29794" s="56"/>
    </row>
    <row r="29795" spans="1:31" x14ac:dyDescent="0.25">
      <c r="A29795" s="41">
        <v>0</v>
      </c>
      <c r="C29795" s="56"/>
      <c r="AC29795" s="56"/>
      <c r="AD29795" s="56"/>
      <c r="AE29795" s="56"/>
    </row>
    <row r="29796" spans="1:31" x14ac:dyDescent="0.25">
      <c r="A29796" s="41">
        <v>0</v>
      </c>
      <c r="C29796" s="56"/>
      <c r="AC29796" s="56"/>
      <c r="AD29796" s="56"/>
      <c r="AE29796" s="56"/>
    </row>
    <row r="29797" spans="1:31" x14ac:dyDescent="0.25">
      <c r="A29797" s="41">
        <v>0</v>
      </c>
      <c r="C29797" s="56"/>
      <c r="AC29797" s="56"/>
      <c r="AD29797" s="56"/>
      <c r="AE29797" s="56"/>
    </row>
    <row r="29798" spans="1:31" x14ac:dyDescent="0.25">
      <c r="A29798" s="41">
        <v>0</v>
      </c>
      <c r="C29798" s="56"/>
      <c r="AC29798" s="56"/>
      <c r="AD29798" s="56"/>
      <c r="AE29798" s="56"/>
    </row>
    <row r="29799" spans="1:31" x14ac:dyDescent="0.25">
      <c r="A29799" s="41">
        <v>0</v>
      </c>
      <c r="C29799" s="56"/>
      <c r="AC29799" s="56"/>
      <c r="AD29799" s="56"/>
      <c r="AE29799" s="56"/>
    </row>
    <row r="29800" spans="1:31" x14ac:dyDescent="0.25">
      <c r="A29800" s="41">
        <v>0</v>
      </c>
      <c r="C29800" s="56"/>
      <c r="AC29800" s="56"/>
      <c r="AD29800" s="56"/>
      <c r="AE29800" s="56"/>
    </row>
    <row r="29801" spans="1:31" x14ac:dyDescent="0.25">
      <c r="A29801" s="41">
        <v>0</v>
      </c>
      <c r="C29801" s="56"/>
      <c r="AC29801" s="56"/>
      <c r="AD29801" s="56"/>
      <c r="AE29801" s="56"/>
    </row>
    <row r="29802" spans="1:31" x14ac:dyDescent="0.25">
      <c r="A29802" s="41">
        <v>0</v>
      </c>
      <c r="C29802" s="56"/>
      <c r="AC29802" s="56"/>
      <c r="AD29802" s="56"/>
      <c r="AE29802" s="56"/>
    </row>
    <row r="29803" spans="1:31" x14ac:dyDescent="0.25">
      <c r="A29803" s="41">
        <v>0</v>
      </c>
      <c r="C29803" s="56"/>
      <c r="AC29803" s="56"/>
      <c r="AD29803" s="56"/>
      <c r="AE29803" s="56"/>
    </row>
    <row r="29804" spans="1:31" x14ac:dyDescent="0.25">
      <c r="A29804" s="41">
        <v>0</v>
      </c>
      <c r="C29804" s="56"/>
      <c r="AC29804" s="56"/>
      <c r="AD29804" s="56"/>
      <c r="AE29804" s="56"/>
    </row>
    <row r="29805" spans="1:31" x14ac:dyDescent="0.25">
      <c r="A29805" s="41">
        <v>0</v>
      </c>
      <c r="C29805" s="56"/>
      <c r="AC29805" s="56"/>
      <c r="AD29805" s="56"/>
      <c r="AE29805" s="56"/>
    </row>
    <row r="29806" spans="1:31" x14ac:dyDescent="0.25">
      <c r="A29806" s="41">
        <v>0</v>
      </c>
      <c r="C29806" s="56"/>
      <c r="AC29806" s="56"/>
      <c r="AD29806" s="56"/>
      <c r="AE29806" s="56"/>
    </row>
    <row r="29807" spans="1:31" x14ac:dyDescent="0.25">
      <c r="A29807" s="41">
        <v>0</v>
      </c>
      <c r="C29807" s="56"/>
      <c r="AC29807" s="56"/>
      <c r="AD29807" s="56"/>
      <c r="AE29807" s="56"/>
    </row>
    <row r="29808" spans="1:31" x14ac:dyDescent="0.25">
      <c r="A29808" s="41">
        <v>0</v>
      </c>
      <c r="C29808" s="56"/>
      <c r="AC29808" s="56"/>
      <c r="AD29808" s="56"/>
      <c r="AE29808" s="56"/>
    </row>
    <row r="29809" spans="1:31" x14ac:dyDescent="0.25">
      <c r="A29809" s="41">
        <v>0</v>
      </c>
      <c r="C29809" s="56"/>
      <c r="AC29809" s="56"/>
      <c r="AD29809" s="56"/>
      <c r="AE29809" s="56"/>
    </row>
    <row r="29810" spans="1:31" x14ac:dyDescent="0.25">
      <c r="A29810" s="41">
        <v>0</v>
      </c>
      <c r="C29810" s="56"/>
      <c r="AC29810" s="56"/>
      <c r="AD29810" s="56"/>
      <c r="AE29810" s="56"/>
    </row>
    <row r="29811" spans="1:31" x14ac:dyDescent="0.25">
      <c r="A29811" s="41">
        <v>0</v>
      </c>
      <c r="C29811" s="56"/>
      <c r="AC29811" s="56"/>
      <c r="AD29811" s="56"/>
      <c r="AE29811" s="56"/>
    </row>
    <row r="29812" spans="1:31" x14ac:dyDescent="0.25">
      <c r="A29812" s="41">
        <v>0</v>
      </c>
      <c r="C29812" s="56"/>
      <c r="AC29812" s="56"/>
      <c r="AD29812" s="56"/>
      <c r="AE29812" s="56"/>
    </row>
    <row r="29813" spans="1:31" x14ac:dyDescent="0.25">
      <c r="A29813" s="41">
        <v>0</v>
      </c>
      <c r="C29813" s="56"/>
      <c r="AC29813" s="56"/>
      <c r="AD29813" s="56"/>
      <c r="AE29813" s="56"/>
    </row>
    <row r="29814" spans="1:31" x14ac:dyDescent="0.25">
      <c r="A29814" s="41">
        <v>0</v>
      </c>
      <c r="C29814" s="56"/>
      <c r="AC29814" s="56"/>
      <c r="AD29814" s="56"/>
      <c r="AE29814" s="56"/>
    </row>
    <row r="29815" spans="1:31" x14ac:dyDescent="0.25">
      <c r="A29815" s="41">
        <v>0</v>
      </c>
      <c r="C29815" s="56"/>
      <c r="AC29815" s="56"/>
      <c r="AD29815" s="56"/>
      <c r="AE29815" s="56"/>
    </row>
    <row r="29816" spans="1:31" x14ac:dyDescent="0.25">
      <c r="A29816" s="41">
        <v>0</v>
      </c>
      <c r="C29816" s="56"/>
      <c r="AC29816" s="56"/>
      <c r="AD29816" s="56"/>
      <c r="AE29816" s="56"/>
    </row>
    <row r="29817" spans="1:31" x14ac:dyDescent="0.25">
      <c r="A29817" s="41">
        <v>0</v>
      </c>
      <c r="C29817" s="56"/>
      <c r="AC29817" s="56"/>
      <c r="AD29817" s="56"/>
      <c r="AE29817" s="56"/>
    </row>
    <row r="29818" spans="1:31" x14ac:dyDescent="0.25">
      <c r="A29818" s="41">
        <v>0</v>
      </c>
      <c r="C29818" s="56"/>
      <c r="AC29818" s="56"/>
      <c r="AD29818" s="56"/>
      <c r="AE29818" s="56"/>
    </row>
    <row r="29819" spans="1:31" x14ac:dyDescent="0.25">
      <c r="A29819" s="41">
        <v>0</v>
      </c>
      <c r="C29819" s="56"/>
      <c r="AC29819" s="56"/>
      <c r="AD29819" s="56"/>
      <c r="AE29819" s="56"/>
    </row>
    <row r="29820" spans="1:31" x14ac:dyDescent="0.25">
      <c r="A29820" s="41">
        <v>0</v>
      </c>
      <c r="C29820" s="56"/>
      <c r="AC29820" s="56"/>
      <c r="AD29820" s="56"/>
      <c r="AE29820" s="56"/>
    </row>
    <row r="29821" spans="1:31" x14ac:dyDescent="0.25">
      <c r="A29821" s="41">
        <v>0</v>
      </c>
      <c r="C29821" s="56"/>
      <c r="AC29821" s="56"/>
      <c r="AD29821" s="56"/>
      <c r="AE29821" s="56"/>
    </row>
    <row r="29822" spans="1:31" x14ac:dyDescent="0.25">
      <c r="A29822" s="41">
        <v>0</v>
      </c>
      <c r="C29822" s="56"/>
      <c r="AC29822" s="56"/>
      <c r="AD29822" s="56"/>
      <c r="AE29822" s="56"/>
    </row>
    <row r="29823" spans="1:31" x14ac:dyDescent="0.25">
      <c r="A29823" s="41">
        <v>0</v>
      </c>
      <c r="C29823" s="56"/>
      <c r="AC29823" s="56"/>
      <c r="AD29823" s="56"/>
      <c r="AE29823" s="56"/>
    </row>
    <row r="29824" spans="1:31" x14ac:dyDescent="0.25">
      <c r="A29824" s="41">
        <v>0</v>
      </c>
      <c r="C29824" s="56"/>
      <c r="AC29824" s="56"/>
      <c r="AD29824" s="56"/>
      <c r="AE29824" s="56"/>
    </row>
    <row r="29825" spans="1:31" x14ac:dyDescent="0.25">
      <c r="A29825" s="41">
        <v>0</v>
      </c>
      <c r="C29825" s="56"/>
      <c r="AC29825" s="56"/>
      <c r="AD29825" s="56"/>
      <c r="AE29825" s="56"/>
    </row>
    <row r="29826" spans="1:31" x14ac:dyDescent="0.25">
      <c r="A29826" s="41">
        <v>0</v>
      </c>
      <c r="C29826" s="56"/>
      <c r="AC29826" s="56"/>
      <c r="AD29826" s="56"/>
      <c r="AE29826" s="56"/>
    </row>
    <row r="29827" spans="1:31" x14ac:dyDescent="0.25">
      <c r="A29827" s="41">
        <v>0</v>
      </c>
      <c r="C29827" s="56"/>
      <c r="AC29827" s="56"/>
      <c r="AD29827" s="56"/>
      <c r="AE29827" s="56"/>
    </row>
    <row r="29828" spans="1:31" x14ac:dyDescent="0.25">
      <c r="A29828" s="41">
        <v>0</v>
      </c>
      <c r="C29828" s="56"/>
      <c r="AC29828" s="56"/>
      <c r="AD29828" s="56"/>
      <c r="AE29828" s="56"/>
    </row>
    <row r="29829" spans="1:31" x14ac:dyDescent="0.25">
      <c r="A29829" s="41">
        <v>0</v>
      </c>
      <c r="C29829" s="56"/>
      <c r="AC29829" s="56"/>
      <c r="AD29829" s="56"/>
      <c r="AE29829" s="56"/>
    </row>
    <row r="29830" spans="1:31" x14ac:dyDescent="0.25">
      <c r="A29830" s="41">
        <v>0</v>
      </c>
      <c r="C29830" s="56"/>
      <c r="AC29830" s="56"/>
      <c r="AD29830" s="56"/>
      <c r="AE29830" s="56"/>
    </row>
    <row r="29831" spans="1:31" x14ac:dyDescent="0.25">
      <c r="A29831" s="41">
        <v>0</v>
      </c>
      <c r="C29831" s="56"/>
      <c r="AC29831" s="56"/>
      <c r="AD29831" s="56"/>
      <c r="AE29831" s="56"/>
    </row>
    <row r="29832" spans="1:31" x14ac:dyDescent="0.25">
      <c r="A29832" s="41">
        <v>0</v>
      </c>
      <c r="C29832" s="56"/>
      <c r="AC29832" s="56"/>
      <c r="AD29832" s="56"/>
      <c r="AE29832" s="56"/>
    </row>
    <row r="29833" spans="1:31" x14ac:dyDescent="0.25">
      <c r="A29833" s="41">
        <v>0</v>
      </c>
      <c r="C29833" s="56"/>
      <c r="AC29833" s="56"/>
      <c r="AD29833" s="56"/>
      <c r="AE29833" s="56"/>
    </row>
    <row r="29834" spans="1:31" x14ac:dyDescent="0.25">
      <c r="A29834" s="41">
        <v>0</v>
      </c>
      <c r="C29834" s="56"/>
      <c r="AC29834" s="56"/>
      <c r="AD29834" s="56"/>
      <c r="AE29834" s="56"/>
    </row>
    <row r="29835" spans="1:31" x14ac:dyDescent="0.25">
      <c r="A29835" s="41">
        <v>0</v>
      </c>
      <c r="C29835" s="56"/>
      <c r="AC29835" s="56"/>
      <c r="AD29835" s="56"/>
      <c r="AE29835" s="56"/>
    </row>
    <row r="29836" spans="1:31" x14ac:dyDescent="0.25">
      <c r="A29836" s="41">
        <v>0</v>
      </c>
      <c r="C29836" s="56"/>
      <c r="AC29836" s="56"/>
      <c r="AD29836" s="56"/>
      <c r="AE29836" s="56"/>
    </row>
    <row r="29837" spans="1:31" x14ac:dyDescent="0.25">
      <c r="A29837" s="41">
        <v>0</v>
      </c>
      <c r="C29837" s="56"/>
      <c r="AC29837" s="56"/>
      <c r="AD29837" s="56"/>
      <c r="AE29837" s="56"/>
    </row>
    <row r="29838" spans="1:31" x14ac:dyDescent="0.25">
      <c r="A29838" s="41">
        <v>0</v>
      </c>
      <c r="C29838" s="56"/>
      <c r="AC29838" s="56"/>
      <c r="AD29838" s="56"/>
      <c r="AE29838" s="56"/>
    </row>
    <row r="29839" spans="1:31" x14ac:dyDescent="0.25">
      <c r="A29839" s="41">
        <v>0</v>
      </c>
      <c r="C29839" s="56"/>
      <c r="AC29839" s="56"/>
      <c r="AD29839" s="56"/>
      <c r="AE29839" s="56"/>
    </row>
    <row r="29840" spans="1:31" x14ac:dyDescent="0.25">
      <c r="A29840" s="41">
        <v>0</v>
      </c>
      <c r="C29840" s="56"/>
      <c r="AC29840" s="56"/>
      <c r="AD29840" s="56"/>
      <c r="AE29840" s="56"/>
    </row>
    <row r="29841" spans="1:31" x14ac:dyDescent="0.25">
      <c r="A29841" s="41">
        <v>0</v>
      </c>
      <c r="C29841" s="56"/>
      <c r="AC29841" s="56"/>
      <c r="AD29841" s="56"/>
      <c r="AE29841" s="56"/>
    </row>
    <row r="29842" spans="1:31" x14ac:dyDescent="0.25">
      <c r="A29842" s="41">
        <v>0</v>
      </c>
      <c r="C29842" s="56"/>
      <c r="AC29842" s="56"/>
      <c r="AD29842" s="56"/>
      <c r="AE29842" s="56"/>
    </row>
    <row r="29843" spans="1:31" x14ac:dyDescent="0.25">
      <c r="A29843" s="41">
        <v>0</v>
      </c>
      <c r="C29843" s="56"/>
      <c r="AC29843" s="56"/>
      <c r="AD29843" s="56"/>
      <c r="AE29843" s="56"/>
    </row>
    <row r="29844" spans="1:31" x14ac:dyDescent="0.25">
      <c r="A29844" s="41">
        <v>0</v>
      </c>
      <c r="C29844" s="56"/>
      <c r="AC29844" s="56"/>
      <c r="AD29844" s="56"/>
      <c r="AE29844" s="56"/>
    </row>
    <row r="29845" spans="1:31" x14ac:dyDescent="0.25">
      <c r="A29845" s="41">
        <v>0</v>
      </c>
      <c r="C29845" s="56"/>
      <c r="AC29845" s="56"/>
      <c r="AD29845" s="56"/>
      <c r="AE29845" s="56"/>
    </row>
    <row r="29846" spans="1:31" x14ac:dyDescent="0.25">
      <c r="A29846" s="41">
        <v>0</v>
      </c>
      <c r="C29846" s="56"/>
      <c r="AC29846" s="56"/>
      <c r="AD29846" s="56"/>
      <c r="AE29846" s="56"/>
    </row>
    <row r="29847" spans="1:31" x14ac:dyDescent="0.25">
      <c r="A29847" s="41">
        <v>0</v>
      </c>
      <c r="C29847" s="56"/>
      <c r="AC29847" s="56"/>
      <c r="AD29847" s="56"/>
      <c r="AE29847" s="56"/>
    </row>
    <row r="29848" spans="1:31" x14ac:dyDescent="0.25">
      <c r="A29848" s="41">
        <v>0</v>
      </c>
      <c r="C29848" s="56"/>
      <c r="AC29848" s="56"/>
      <c r="AD29848" s="56"/>
      <c r="AE29848" s="56"/>
    </row>
    <row r="29849" spans="1:31" x14ac:dyDescent="0.25">
      <c r="A29849" s="41">
        <v>0</v>
      </c>
      <c r="C29849" s="56"/>
      <c r="AC29849" s="56"/>
      <c r="AD29849" s="56"/>
      <c r="AE29849" s="56"/>
    </row>
    <row r="29850" spans="1:31" x14ac:dyDescent="0.25">
      <c r="A29850" s="41">
        <v>0</v>
      </c>
      <c r="C29850" s="56"/>
      <c r="AC29850" s="56"/>
      <c r="AD29850" s="56"/>
      <c r="AE29850" s="56"/>
    </row>
    <row r="29851" spans="1:31" x14ac:dyDescent="0.25">
      <c r="A29851" s="41">
        <v>0</v>
      </c>
      <c r="C29851" s="56"/>
      <c r="AC29851" s="56"/>
      <c r="AD29851" s="56"/>
      <c r="AE29851" s="56"/>
    </row>
    <row r="29852" spans="1:31" x14ac:dyDescent="0.25">
      <c r="A29852" s="41">
        <v>0</v>
      </c>
      <c r="C29852" s="56"/>
      <c r="AC29852" s="56"/>
      <c r="AD29852" s="56"/>
      <c r="AE29852" s="56"/>
    </row>
    <row r="29853" spans="1:31" x14ac:dyDescent="0.25">
      <c r="A29853" s="41">
        <v>0</v>
      </c>
      <c r="C29853" s="56"/>
      <c r="AC29853" s="56"/>
      <c r="AD29853" s="56"/>
      <c r="AE29853" s="56"/>
    </row>
    <row r="29854" spans="1:31" x14ac:dyDescent="0.25">
      <c r="A29854" s="41">
        <v>0</v>
      </c>
      <c r="C29854" s="56"/>
      <c r="AC29854" s="56"/>
      <c r="AD29854" s="56"/>
      <c r="AE29854" s="56"/>
    </row>
    <row r="29855" spans="1:31" x14ac:dyDescent="0.25">
      <c r="A29855" s="41">
        <v>0</v>
      </c>
      <c r="C29855" s="56"/>
      <c r="AC29855" s="56"/>
      <c r="AD29855" s="56"/>
      <c r="AE29855" s="56"/>
    </row>
    <row r="29856" spans="1:31" x14ac:dyDescent="0.25">
      <c r="A29856" s="41">
        <v>0</v>
      </c>
      <c r="C29856" s="56"/>
      <c r="AC29856" s="56"/>
      <c r="AD29856" s="56"/>
      <c r="AE29856" s="56"/>
    </row>
    <row r="29857" spans="1:31" x14ac:dyDescent="0.25">
      <c r="A29857" s="41">
        <v>0</v>
      </c>
      <c r="C29857" s="56"/>
      <c r="AC29857" s="56"/>
      <c r="AD29857" s="56"/>
      <c r="AE29857" s="56"/>
    </row>
    <row r="29858" spans="1:31" x14ac:dyDescent="0.25">
      <c r="A29858" s="41">
        <v>0</v>
      </c>
      <c r="C29858" s="56"/>
      <c r="AC29858" s="56"/>
      <c r="AD29858" s="56"/>
      <c r="AE29858" s="56"/>
    </row>
    <row r="29859" spans="1:31" x14ac:dyDescent="0.25">
      <c r="A29859" s="41">
        <v>0</v>
      </c>
      <c r="C29859" s="56"/>
      <c r="AC29859" s="56"/>
      <c r="AD29859" s="56"/>
      <c r="AE29859" s="56"/>
    </row>
    <row r="29860" spans="1:31" x14ac:dyDescent="0.25">
      <c r="A29860" s="41">
        <v>0</v>
      </c>
      <c r="C29860" s="56"/>
      <c r="AC29860" s="56"/>
      <c r="AD29860" s="56"/>
      <c r="AE29860" s="56"/>
    </row>
    <row r="29861" spans="1:31" x14ac:dyDescent="0.25">
      <c r="A29861" s="41">
        <v>0</v>
      </c>
      <c r="C29861" s="56"/>
      <c r="AC29861" s="56"/>
      <c r="AD29861" s="56"/>
      <c r="AE29861" s="56"/>
    </row>
    <row r="29862" spans="1:31" x14ac:dyDescent="0.25">
      <c r="A29862" s="41">
        <v>0</v>
      </c>
      <c r="C29862" s="56"/>
      <c r="AC29862" s="56"/>
      <c r="AD29862" s="56"/>
      <c r="AE29862" s="56"/>
    </row>
    <row r="29863" spans="1:31" x14ac:dyDescent="0.25">
      <c r="A29863" s="41">
        <v>0</v>
      </c>
      <c r="C29863" s="56"/>
      <c r="AC29863" s="56"/>
      <c r="AD29863" s="56"/>
      <c r="AE29863" s="56"/>
    </row>
    <row r="29864" spans="1:31" x14ac:dyDescent="0.25">
      <c r="A29864" s="41">
        <v>0</v>
      </c>
      <c r="C29864" s="56"/>
      <c r="AC29864" s="56"/>
      <c r="AD29864" s="56"/>
      <c r="AE29864" s="56"/>
    </row>
    <row r="29865" spans="1:31" x14ac:dyDescent="0.25">
      <c r="A29865" s="41">
        <v>0</v>
      </c>
      <c r="C29865" s="56"/>
      <c r="AC29865" s="56"/>
      <c r="AD29865" s="56"/>
      <c r="AE29865" s="56"/>
    </row>
    <row r="29866" spans="1:31" x14ac:dyDescent="0.25">
      <c r="A29866" s="41">
        <v>0</v>
      </c>
      <c r="C29866" s="56"/>
      <c r="AC29866" s="56"/>
      <c r="AD29866" s="56"/>
      <c r="AE29866" s="56"/>
    </row>
    <row r="29867" spans="1:31" x14ac:dyDescent="0.25">
      <c r="A29867" s="41">
        <v>0</v>
      </c>
      <c r="C29867" s="56"/>
      <c r="AC29867" s="56"/>
      <c r="AD29867" s="56"/>
      <c r="AE29867" s="56"/>
    </row>
    <row r="29868" spans="1:31" x14ac:dyDescent="0.25">
      <c r="A29868" s="41">
        <v>0</v>
      </c>
      <c r="C29868" s="56"/>
      <c r="AC29868" s="56"/>
      <c r="AD29868" s="56"/>
      <c r="AE29868" s="56"/>
    </row>
    <row r="29869" spans="1:31" x14ac:dyDescent="0.25">
      <c r="A29869" s="41">
        <v>0</v>
      </c>
      <c r="C29869" s="56"/>
      <c r="AC29869" s="56"/>
      <c r="AD29869" s="56"/>
      <c r="AE29869" s="56"/>
    </row>
    <row r="29870" spans="1:31" x14ac:dyDescent="0.25">
      <c r="A29870" s="41">
        <v>0</v>
      </c>
      <c r="C29870" s="56"/>
      <c r="AC29870" s="56"/>
      <c r="AD29870" s="56"/>
      <c r="AE29870" s="56"/>
    </row>
    <row r="29871" spans="1:31" x14ac:dyDescent="0.25">
      <c r="A29871" s="41">
        <v>0</v>
      </c>
      <c r="C29871" s="56"/>
      <c r="AC29871" s="56"/>
      <c r="AD29871" s="56"/>
      <c r="AE29871" s="56"/>
    </row>
    <row r="29872" spans="1:31" x14ac:dyDescent="0.25">
      <c r="A29872" s="41">
        <v>0</v>
      </c>
      <c r="C29872" s="56"/>
      <c r="AC29872" s="56"/>
      <c r="AD29872" s="56"/>
      <c r="AE29872" s="56"/>
    </row>
    <row r="29873" spans="1:31" x14ac:dyDescent="0.25">
      <c r="A29873" s="41">
        <v>0</v>
      </c>
      <c r="C29873" s="56"/>
      <c r="AC29873" s="56"/>
      <c r="AD29873" s="56"/>
      <c r="AE29873" s="56"/>
    </row>
    <row r="29874" spans="1:31" x14ac:dyDescent="0.25">
      <c r="A29874" s="41">
        <v>0</v>
      </c>
      <c r="C29874" s="56"/>
      <c r="AC29874" s="56"/>
      <c r="AD29874" s="56"/>
      <c r="AE29874" s="56"/>
    </row>
    <row r="29875" spans="1:31" x14ac:dyDescent="0.25">
      <c r="A29875" s="41">
        <v>0</v>
      </c>
      <c r="C29875" s="56"/>
      <c r="AC29875" s="56"/>
      <c r="AD29875" s="56"/>
      <c r="AE29875" s="56"/>
    </row>
    <row r="29876" spans="1:31" x14ac:dyDescent="0.25">
      <c r="A29876" s="41">
        <v>0</v>
      </c>
      <c r="C29876" s="56"/>
      <c r="AC29876" s="56"/>
      <c r="AD29876" s="56"/>
      <c r="AE29876" s="56"/>
    </row>
    <row r="29877" spans="1:31" x14ac:dyDescent="0.25">
      <c r="A29877" s="41">
        <v>0</v>
      </c>
      <c r="C29877" s="56"/>
      <c r="AC29877" s="56"/>
      <c r="AD29877" s="56"/>
      <c r="AE29877" s="56"/>
    </row>
    <row r="29878" spans="1:31" x14ac:dyDescent="0.25">
      <c r="A29878" s="41">
        <v>0</v>
      </c>
      <c r="C29878" s="56"/>
      <c r="AC29878" s="56"/>
      <c r="AD29878" s="56"/>
      <c r="AE29878" s="56"/>
    </row>
    <row r="29879" spans="1:31" x14ac:dyDescent="0.25">
      <c r="A29879" s="41">
        <v>0</v>
      </c>
      <c r="C29879" s="56"/>
      <c r="AC29879" s="56"/>
      <c r="AD29879" s="56"/>
      <c r="AE29879" s="56"/>
    </row>
    <row r="29880" spans="1:31" x14ac:dyDescent="0.25">
      <c r="A29880" s="41">
        <v>0</v>
      </c>
      <c r="C29880" s="56"/>
      <c r="AC29880" s="56"/>
      <c r="AD29880" s="56"/>
      <c r="AE29880" s="56"/>
    </row>
    <row r="29881" spans="1:31" x14ac:dyDescent="0.25">
      <c r="A29881" s="41">
        <v>0</v>
      </c>
      <c r="C29881" s="56"/>
      <c r="AC29881" s="56"/>
      <c r="AD29881" s="56"/>
      <c r="AE29881" s="56"/>
    </row>
    <row r="29882" spans="1:31" x14ac:dyDescent="0.25">
      <c r="A29882" s="41">
        <v>0</v>
      </c>
      <c r="C29882" s="56"/>
      <c r="AC29882" s="56"/>
      <c r="AD29882" s="56"/>
      <c r="AE29882" s="56"/>
    </row>
    <row r="29883" spans="1:31" x14ac:dyDescent="0.25">
      <c r="A29883" s="41">
        <v>0</v>
      </c>
      <c r="C29883" s="56"/>
      <c r="AC29883" s="56"/>
      <c r="AD29883" s="56"/>
      <c r="AE29883" s="56"/>
    </row>
    <row r="29884" spans="1:31" x14ac:dyDescent="0.25">
      <c r="A29884" s="41">
        <v>0</v>
      </c>
      <c r="C29884" s="56"/>
      <c r="AC29884" s="56"/>
      <c r="AD29884" s="56"/>
      <c r="AE29884" s="56"/>
    </row>
    <row r="29885" spans="1:31" x14ac:dyDescent="0.25">
      <c r="A29885" s="41">
        <v>0</v>
      </c>
      <c r="C29885" s="56"/>
      <c r="AC29885" s="56"/>
      <c r="AD29885" s="56"/>
      <c r="AE29885" s="56"/>
    </row>
    <row r="29886" spans="1:31" x14ac:dyDescent="0.25">
      <c r="A29886" s="41">
        <v>0</v>
      </c>
      <c r="C29886" s="56"/>
      <c r="AC29886" s="56"/>
      <c r="AD29886" s="56"/>
      <c r="AE29886" s="56"/>
    </row>
    <row r="29887" spans="1:31" x14ac:dyDescent="0.25">
      <c r="A29887" s="41">
        <v>0</v>
      </c>
      <c r="C29887" s="56"/>
      <c r="AC29887" s="56"/>
      <c r="AD29887" s="56"/>
      <c r="AE29887" s="56"/>
    </row>
    <row r="29888" spans="1:31" x14ac:dyDescent="0.25">
      <c r="A29888" s="41">
        <v>0</v>
      </c>
      <c r="C29888" s="56"/>
      <c r="AC29888" s="56"/>
      <c r="AD29888" s="56"/>
      <c r="AE29888" s="56"/>
    </row>
    <row r="29889" spans="1:31" x14ac:dyDescent="0.25">
      <c r="A29889" s="41">
        <v>0</v>
      </c>
      <c r="C29889" s="56"/>
      <c r="AC29889" s="56"/>
      <c r="AD29889" s="56"/>
      <c r="AE29889" s="56"/>
    </row>
    <row r="29890" spans="1:31" x14ac:dyDescent="0.25">
      <c r="A29890" s="41">
        <v>0</v>
      </c>
      <c r="C29890" s="56"/>
      <c r="AC29890" s="56"/>
      <c r="AD29890" s="56"/>
      <c r="AE29890" s="56"/>
    </row>
    <row r="29891" spans="1:31" x14ac:dyDescent="0.25">
      <c r="A29891" s="41">
        <v>0</v>
      </c>
      <c r="C29891" s="56"/>
      <c r="AC29891" s="56"/>
      <c r="AD29891" s="56"/>
      <c r="AE29891" s="56"/>
    </row>
    <row r="29892" spans="1:31" x14ac:dyDescent="0.25">
      <c r="A29892" s="41">
        <v>0</v>
      </c>
      <c r="C29892" s="56"/>
      <c r="AC29892" s="56"/>
      <c r="AD29892" s="56"/>
      <c r="AE29892" s="56"/>
    </row>
    <row r="29893" spans="1:31" x14ac:dyDescent="0.25">
      <c r="A29893" s="41">
        <v>0</v>
      </c>
      <c r="C29893" s="56"/>
      <c r="AC29893" s="56"/>
      <c r="AD29893" s="56"/>
      <c r="AE29893" s="56"/>
    </row>
    <row r="29894" spans="1:31" x14ac:dyDescent="0.25">
      <c r="A29894" s="41">
        <v>0</v>
      </c>
      <c r="C29894" s="56"/>
      <c r="AC29894" s="56"/>
      <c r="AD29894" s="56"/>
      <c r="AE29894" s="56"/>
    </row>
    <row r="29895" spans="1:31" x14ac:dyDescent="0.25">
      <c r="A29895" s="41">
        <v>0</v>
      </c>
      <c r="C29895" s="56"/>
      <c r="AC29895" s="56"/>
      <c r="AD29895" s="56"/>
      <c r="AE29895" s="56"/>
    </row>
    <row r="29896" spans="1:31" x14ac:dyDescent="0.25">
      <c r="A29896" s="41">
        <v>0</v>
      </c>
      <c r="C29896" s="56"/>
      <c r="AC29896" s="56"/>
      <c r="AD29896" s="56"/>
      <c r="AE29896" s="56"/>
    </row>
    <row r="29897" spans="1:31" x14ac:dyDescent="0.25">
      <c r="A29897" s="41">
        <v>0</v>
      </c>
      <c r="C29897" s="56"/>
      <c r="AC29897" s="56"/>
      <c r="AD29897" s="56"/>
      <c r="AE29897" s="56"/>
    </row>
    <row r="29898" spans="1:31" x14ac:dyDescent="0.25">
      <c r="A29898" s="41">
        <v>0</v>
      </c>
      <c r="C29898" s="56"/>
      <c r="AC29898" s="56"/>
      <c r="AD29898" s="56"/>
      <c r="AE29898" s="56"/>
    </row>
    <row r="29899" spans="1:31" x14ac:dyDescent="0.25">
      <c r="A29899" s="41">
        <v>0</v>
      </c>
      <c r="C29899" s="56"/>
      <c r="AC29899" s="56"/>
      <c r="AD29899" s="56"/>
      <c r="AE29899" s="56"/>
    </row>
    <row r="29900" spans="1:31" x14ac:dyDescent="0.25">
      <c r="A29900" s="41">
        <v>0</v>
      </c>
      <c r="C29900" s="56"/>
      <c r="AC29900" s="56"/>
      <c r="AD29900" s="56"/>
      <c r="AE29900" s="56"/>
    </row>
    <row r="29901" spans="1:31" x14ac:dyDescent="0.25">
      <c r="A29901" s="41">
        <v>0</v>
      </c>
      <c r="C29901" s="56"/>
      <c r="AC29901" s="56"/>
      <c r="AD29901" s="56"/>
      <c r="AE29901" s="56"/>
    </row>
    <row r="29902" spans="1:31" x14ac:dyDescent="0.25">
      <c r="A29902" s="41">
        <v>0</v>
      </c>
      <c r="C29902" s="56"/>
      <c r="AC29902" s="56"/>
      <c r="AD29902" s="56"/>
      <c r="AE29902" s="56"/>
    </row>
    <row r="29903" spans="1:31" x14ac:dyDescent="0.25">
      <c r="A29903" s="41">
        <v>0</v>
      </c>
      <c r="C29903" s="56"/>
      <c r="AC29903" s="56"/>
      <c r="AD29903" s="56"/>
      <c r="AE29903" s="56"/>
    </row>
    <row r="29904" spans="1:31" x14ac:dyDescent="0.25">
      <c r="A29904" s="41">
        <v>0</v>
      </c>
      <c r="C29904" s="56"/>
      <c r="AC29904" s="56"/>
      <c r="AD29904" s="56"/>
      <c r="AE29904" s="56"/>
    </row>
    <row r="29905" spans="1:31" x14ac:dyDescent="0.25">
      <c r="A29905" s="41">
        <v>0</v>
      </c>
      <c r="C29905" s="56"/>
      <c r="AC29905" s="56"/>
      <c r="AD29905" s="56"/>
      <c r="AE29905" s="56"/>
    </row>
    <row r="29906" spans="1:31" x14ac:dyDescent="0.25">
      <c r="A29906" s="41">
        <v>0</v>
      </c>
      <c r="C29906" s="56"/>
      <c r="AC29906" s="56"/>
      <c r="AD29906" s="56"/>
      <c r="AE29906" s="56"/>
    </row>
    <row r="29907" spans="1:31" x14ac:dyDescent="0.25">
      <c r="A29907" s="41">
        <v>0</v>
      </c>
      <c r="C29907" s="56"/>
      <c r="AC29907" s="56"/>
      <c r="AD29907" s="56"/>
      <c r="AE29907" s="56"/>
    </row>
    <row r="29908" spans="1:31" x14ac:dyDescent="0.25">
      <c r="A29908" s="41">
        <v>0</v>
      </c>
      <c r="C29908" s="56"/>
      <c r="AC29908" s="56"/>
      <c r="AD29908" s="56"/>
      <c r="AE29908" s="56"/>
    </row>
    <row r="29909" spans="1:31" x14ac:dyDescent="0.25">
      <c r="A29909" s="41">
        <v>0</v>
      </c>
      <c r="C29909" s="56"/>
      <c r="AC29909" s="56"/>
      <c r="AD29909" s="56"/>
      <c r="AE29909" s="56"/>
    </row>
    <row r="29910" spans="1:31" x14ac:dyDescent="0.25">
      <c r="A29910" s="41">
        <v>0</v>
      </c>
      <c r="C29910" s="56"/>
      <c r="AC29910" s="56"/>
      <c r="AD29910" s="56"/>
      <c r="AE29910" s="56"/>
    </row>
    <row r="29911" spans="1:31" x14ac:dyDescent="0.25">
      <c r="A29911" s="41">
        <v>0</v>
      </c>
      <c r="C29911" s="56"/>
      <c r="AC29911" s="56"/>
      <c r="AD29911" s="56"/>
      <c r="AE29911" s="56"/>
    </row>
    <row r="29912" spans="1:31" x14ac:dyDescent="0.25">
      <c r="A29912" s="41">
        <v>0</v>
      </c>
      <c r="C29912" s="56"/>
      <c r="AC29912" s="56"/>
      <c r="AD29912" s="56"/>
      <c r="AE29912" s="56"/>
    </row>
    <row r="29913" spans="1:31" x14ac:dyDescent="0.25">
      <c r="A29913" s="41">
        <v>0</v>
      </c>
      <c r="C29913" s="56"/>
      <c r="AC29913" s="56"/>
      <c r="AD29913" s="56"/>
      <c r="AE29913" s="56"/>
    </row>
    <row r="29914" spans="1:31" x14ac:dyDescent="0.25">
      <c r="A29914" s="41">
        <v>0</v>
      </c>
      <c r="C29914" s="56"/>
      <c r="AC29914" s="56"/>
      <c r="AD29914" s="56"/>
      <c r="AE29914" s="56"/>
    </row>
    <row r="29915" spans="1:31" x14ac:dyDescent="0.25">
      <c r="A29915" s="41">
        <v>0</v>
      </c>
      <c r="C29915" s="56"/>
      <c r="AC29915" s="56"/>
      <c r="AD29915" s="56"/>
      <c r="AE29915" s="56"/>
    </row>
    <row r="29916" spans="1:31" x14ac:dyDescent="0.25">
      <c r="A29916" s="41">
        <v>0</v>
      </c>
      <c r="C29916" s="56"/>
      <c r="AC29916" s="56"/>
      <c r="AD29916" s="56"/>
      <c r="AE29916" s="56"/>
    </row>
    <row r="29917" spans="1:31" x14ac:dyDescent="0.25">
      <c r="A29917" s="41">
        <v>0</v>
      </c>
      <c r="C29917" s="56"/>
      <c r="AC29917" s="56"/>
      <c r="AD29917" s="56"/>
      <c r="AE29917" s="56"/>
    </row>
    <row r="29918" spans="1:31" x14ac:dyDescent="0.25">
      <c r="A29918" s="41">
        <v>0</v>
      </c>
      <c r="C29918" s="56"/>
      <c r="AC29918" s="56"/>
      <c r="AD29918" s="56"/>
      <c r="AE29918" s="56"/>
    </row>
    <row r="29919" spans="1:31" x14ac:dyDescent="0.25">
      <c r="A29919" s="41">
        <v>0</v>
      </c>
      <c r="C29919" s="56"/>
      <c r="AC29919" s="56"/>
      <c r="AD29919" s="56"/>
      <c r="AE29919" s="56"/>
    </row>
    <row r="29920" spans="1:31" x14ac:dyDescent="0.25">
      <c r="A29920" s="41">
        <v>0</v>
      </c>
      <c r="C29920" s="56"/>
      <c r="AC29920" s="56"/>
      <c r="AD29920" s="56"/>
      <c r="AE29920" s="56"/>
    </row>
    <row r="29921" spans="1:31" x14ac:dyDescent="0.25">
      <c r="A29921" s="41">
        <v>0</v>
      </c>
      <c r="C29921" s="56"/>
      <c r="AC29921" s="56"/>
      <c r="AD29921" s="56"/>
      <c r="AE29921" s="56"/>
    </row>
    <row r="29922" spans="1:31" x14ac:dyDescent="0.25">
      <c r="A29922" s="41">
        <v>0</v>
      </c>
      <c r="C29922" s="56"/>
      <c r="AC29922" s="56"/>
      <c r="AD29922" s="56"/>
      <c r="AE29922" s="56"/>
    </row>
    <row r="29923" spans="1:31" x14ac:dyDescent="0.25">
      <c r="A29923" s="41">
        <v>0</v>
      </c>
      <c r="C29923" s="56"/>
      <c r="AC29923" s="56"/>
      <c r="AD29923" s="56"/>
      <c r="AE29923" s="56"/>
    </row>
    <row r="29924" spans="1:31" x14ac:dyDescent="0.25">
      <c r="A29924" s="41">
        <v>0</v>
      </c>
      <c r="C29924" s="56"/>
      <c r="AC29924" s="56"/>
      <c r="AD29924" s="56"/>
      <c r="AE29924" s="56"/>
    </row>
    <row r="29925" spans="1:31" x14ac:dyDescent="0.25">
      <c r="A29925" s="41">
        <v>0</v>
      </c>
      <c r="C29925" s="56"/>
      <c r="AC29925" s="56"/>
      <c r="AD29925" s="56"/>
      <c r="AE29925" s="56"/>
    </row>
    <row r="29926" spans="1:31" x14ac:dyDescent="0.25">
      <c r="A29926" s="41">
        <v>0</v>
      </c>
      <c r="C29926" s="56"/>
      <c r="AC29926" s="56"/>
      <c r="AD29926" s="56"/>
      <c r="AE29926" s="56"/>
    </row>
    <row r="29927" spans="1:31" x14ac:dyDescent="0.25">
      <c r="A29927" s="41">
        <v>0</v>
      </c>
      <c r="C29927" s="56"/>
      <c r="AC29927" s="56"/>
      <c r="AD29927" s="56"/>
      <c r="AE29927" s="56"/>
    </row>
    <row r="29928" spans="1:31" x14ac:dyDescent="0.25">
      <c r="A29928" s="41">
        <v>0</v>
      </c>
      <c r="C29928" s="56"/>
      <c r="AC29928" s="56"/>
      <c r="AD29928" s="56"/>
      <c r="AE29928" s="56"/>
    </row>
    <row r="29929" spans="1:31" x14ac:dyDescent="0.25">
      <c r="A29929" s="41">
        <v>0</v>
      </c>
      <c r="C29929" s="56"/>
      <c r="AC29929" s="56"/>
      <c r="AD29929" s="56"/>
      <c r="AE29929" s="56"/>
    </row>
    <row r="29930" spans="1:31" x14ac:dyDescent="0.25">
      <c r="A29930" s="41">
        <v>0</v>
      </c>
      <c r="C29930" s="56"/>
      <c r="AC29930" s="56"/>
      <c r="AD29930" s="56"/>
      <c r="AE29930" s="56"/>
    </row>
    <row r="29931" spans="1:31" x14ac:dyDescent="0.25">
      <c r="A29931" s="41">
        <v>0</v>
      </c>
      <c r="C29931" s="56"/>
      <c r="AC29931" s="56"/>
      <c r="AD29931" s="56"/>
      <c r="AE29931" s="56"/>
    </row>
    <row r="29932" spans="1:31" x14ac:dyDescent="0.25">
      <c r="A29932" s="41">
        <v>0</v>
      </c>
      <c r="C29932" s="56"/>
      <c r="AC29932" s="56"/>
      <c r="AD29932" s="56"/>
      <c r="AE29932" s="56"/>
    </row>
    <row r="29933" spans="1:31" x14ac:dyDescent="0.25">
      <c r="A29933" s="41">
        <v>0</v>
      </c>
      <c r="C29933" s="56"/>
      <c r="AC29933" s="56"/>
      <c r="AD29933" s="56"/>
      <c r="AE29933" s="56"/>
    </row>
    <row r="29934" spans="1:31" x14ac:dyDescent="0.25">
      <c r="A29934" s="41">
        <v>0</v>
      </c>
      <c r="C29934" s="56"/>
      <c r="AC29934" s="56"/>
      <c r="AD29934" s="56"/>
      <c r="AE29934" s="56"/>
    </row>
    <row r="29935" spans="1:31" x14ac:dyDescent="0.25">
      <c r="A29935" s="41">
        <v>0</v>
      </c>
      <c r="C29935" s="56"/>
      <c r="AC29935" s="56"/>
      <c r="AD29935" s="56"/>
      <c r="AE29935" s="56"/>
    </row>
    <row r="29936" spans="1:31" x14ac:dyDescent="0.25">
      <c r="A29936" s="41">
        <v>0</v>
      </c>
      <c r="C29936" s="56"/>
      <c r="AC29936" s="56"/>
      <c r="AD29936" s="56"/>
      <c r="AE29936" s="56"/>
    </row>
    <row r="29937" spans="1:31" x14ac:dyDescent="0.25">
      <c r="A29937" s="41">
        <v>0</v>
      </c>
      <c r="C29937" s="56"/>
      <c r="AC29937" s="56"/>
      <c r="AD29937" s="56"/>
      <c r="AE29937" s="56"/>
    </row>
    <row r="29938" spans="1:31" x14ac:dyDescent="0.25">
      <c r="A29938" s="41">
        <v>0</v>
      </c>
      <c r="C29938" s="56"/>
      <c r="AC29938" s="56"/>
      <c r="AD29938" s="56"/>
      <c r="AE29938" s="56"/>
    </row>
    <row r="29939" spans="1:31" x14ac:dyDescent="0.25">
      <c r="A29939" s="41">
        <v>0</v>
      </c>
      <c r="C29939" s="56"/>
      <c r="AC29939" s="56"/>
      <c r="AD29939" s="56"/>
      <c r="AE29939" s="56"/>
    </row>
    <row r="29940" spans="1:31" x14ac:dyDescent="0.25">
      <c r="A29940" s="41">
        <v>0</v>
      </c>
      <c r="C29940" s="56"/>
      <c r="AC29940" s="56"/>
      <c r="AD29940" s="56"/>
      <c r="AE29940" s="56"/>
    </row>
    <row r="29941" spans="1:31" x14ac:dyDescent="0.25">
      <c r="A29941" s="41">
        <v>0</v>
      </c>
      <c r="C29941" s="56"/>
      <c r="AC29941" s="56"/>
      <c r="AD29941" s="56"/>
      <c r="AE29941" s="56"/>
    </row>
    <row r="29942" spans="1:31" x14ac:dyDescent="0.25">
      <c r="A29942" s="41">
        <v>0</v>
      </c>
      <c r="C29942" s="56"/>
      <c r="AC29942" s="56"/>
      <c r="AD29942" s="56"/>
      <c r="AE29942" s="56"/>
    </row>
    <row r="29943" spans="1:31" x14ac:dyDescent="0.25">
      <c r="A29943" s="41">
        <v>0</v>
      </c>
      <c r="C29943" s="56"/>
      <c r="AC29943" s="56"/>
      <c r="AD29943" s="56"/>
      <c r="AE29943" s="56"/>
    </row>
    <row r="29944" spans="1:31" x14ac:dyDescent="0.25">
      <c r="A29944" s="41">
        <v>0</v>
      </c>
      <c r="C29944" s="56"/>
      <c r="AC29944" s="56"/>
      <c r="AD29944" s="56"/>
      <c r="AE29944" s="56"/>
    </row>
    <row r="29945" spans="1:31" x14ac:dyDescent="0.25">
      <c r="A29945" s="41">
        <v>0</v>
      </c>
      <c r="C29945" s="56"/>
      <c r="AC29945" s="56"/>
      <c r="AD29945" s="56"/>
      <c r="AE29945" s="56"/>
    </row>
    <row r="29946" spans="1:31" x14ac:dyDescent="0.25">
      <c r="A29946" s="41">
        <v>0</v>
      </c>
      <c r="C29946" s="56"/>
      <c r="AC29946" s="56"/>
      <c r="AD29946" s="56"/>
      <c r="AE29946" s="56"/>
    </row>
    <row r="29947" spans="1:31" x14ac:dyDescent="0.25">
      <c r="A29947" s="41">
        <v>0</v>
      </c>
      <c r="C29947" s="56"/>
      <c r="AC29947" s="56"/>
      <c r="AD29947" s="56"/>
      <c r="AE29947" s="56"/>
    </row>
    <row r="29948" spans="1:31" x14ac:dyDescent="0.25">
      <c r="A29948" s="41">
        <v>0</v>
      </c>
      <c r="C29948" s="56"/>
      <c r="AC29948" s="56"/>
      <c r="AD29948" s="56"/>
      <c r="AE29948" s="56"/>
    </row>
    <row r="29949" spans="1:31" x14ac:dyDescent="0.25">
      <c r="A29949" s="41">
        <v>0</v>
      </c>
      <c r="C29949" s="56"/>
      <c r="AC29949" s="56"/>
      <c r="AD29949" s="56"/>
      <c r="AE29949" s="56"/>
    </row>
    <row r="29950" spans="1:31" x14ac:dyDescent="0.25">
      <c r="A29950" s="41">
        <v>0</v>
      </c>
      <c r="C29950" s="56"/>
      <c r="AC29950" s="56"/>
      <c r="AD29950" s="56"/>
      <c r="AE29950" s="56"/>
    </row>
    <row r="29951" spans="1:31" x14ac:dyDescent="0.25">
      <c r="A29951" s="41">
        <v>0</v>
      </c>
      <c r="C29951" s="56"/>
      <c r="AC29951" s="56"/>
      <c r="AD29951" s="56"/>
      <c r="AE29951" s="56"/>
    </row>
    <row r="29952" spans="1:31" x14ac:dyDescent="0.25">
      <c r="A29952" s="41">
        <v>0</v>
      </c>
      <c r="C29952" s="56"/>
      <c r="AC29952" s="56"/>
      <c r="AD29952" s="56"/>
      <c r="AE29952" s="56"/>
    </row>
    <row r="29953" spans="1:31" x14ac:dyDescent="0.25">
      <c r="A29953" s="41">
        <v>0</v>
      </c>
      <c r="C29953" s="56"/>
      <c r="AC29953" s="56"/>
      <c r="AD29953" s="56"/>
      <c r="AE29953" s="56"/>
    </row>
    <row r="29954" spans="1:31" x14ac:dyDescent="0.25">
      <c r="A29954" s="41">
        <v>0</v>
      </c>
      <c r="C29954" s="56"/>
      <c r="AC29954" s="56"/>
      <c r="AD29954" s="56"/>
      <c r="AE29954" s="56"/>
    </row>
    <row r="29955" spans="1:31" x14ac:dyDescent="0.25">
      <c r="A29955" s="41">
        <v>0</v>
      </c>
      <c r="C29955" s="56"/>
      <c r="AC29955" s="56"/>
      <c r="AD29955" s="56"/>
      <c r="AE29955" s="56"/>
    </row>
    <row r="29956" spans="1:31" x14ac:dyDescent="0.25">
      <c r="A29956" s="41">
        <v>0</v>
      </c>
      <c r="C29956" s="56"/>
      <c r="AC29956" s="56"/>
      <c r="AD29956" s="56"/>
      <c r="AE29956" s="56"/>
    </row>
    <row r="29957" spans="1:31" x14ac:dyDescent="0.25">
      <c r="A29957" s="41">
        <v>0</v>
      </c>
      <c r="C29957" s="56"/>
      <c r="AC29957" s="56"/>
      <c r="AD29957" s="56"/>
      <c r="AE29957" s="56"/>
    </row>
    <row r="29958" spans="1:31" x14ac:dyDescent="0.25">
      <c r="A29958" s="41">
        <v>0</v>
      </c>
      <c r="C29958" s="56"/>
      <c r="AC29958" s="56"/>
      <c r="AD29958" s="56"/>
      <c r="AE29958" s="56"/>
    </row>
    <row r="29959" spans="1:31" x14ac:dyDescent="0.25">
      <c r="A29959" s="41">
        <v>0</v>
      </c>
      <c r="C29959" s="56"/>
      <c r="AC29959" s="56"/>
      <c r="AD29959" s="56"/>
      <c r="AE29959" s="56"/>
    </row>
    <row r="29960" spans="1:31" x14ac:dyDescent="0.25">
      <c r="A29960" s="41">
        <v>0</v>
      </c>
      <c r="C29960" s="56"/>
      <c r="AC29960" s="56"/>
      <c r="AD29960" s="56"/>
      <c r="AE29960" s="56"/>
    </row>
    <row r="29961" spans="1:31" x14ac:dyDescent="0.25">
      <c r="A29961" s="41">
        <v>0</v>
      </c>
      <c r="C29961" s="56"/>
      <c r="AC29961" s="56"/>
      <c r="AD29961" s="56"/>
      <c r="AE29961" s="56"/>
    </row>
    <row r="29962" spans="1:31" x14ac:dyDescent="0.25">
      <c r="A29962" s="41">
        <v>0</v>
      </c>
      <c r="C29962" s="56"/>
      <c r="AC29962" s="56"/>
      <c r="AD29962" s="56"/>
      <c r="AE29962" s="56"/>
    </row>
    <row r="29963" spans="1:31" x14ac:dyDescent="0.25">
      <c r="A29963" s="41">
        <v>0</v>
      </c>
      <c r="C29963" s="56"/>
      <c r="AC29963" s="56"/>
      <c r="AD29963" s="56"/>
      <c r="AE29963" s="56"/>
    </row>
    <row r="29964" spans="1:31" x14ac:dyDescent="0.25">
      <c r="A29964" s="41">
        <v>0</v>
      </c>
      <c r="C29964" s="56"/>
      <c r="AC29964" s="56"/>
      <c r="AD29964" s="56"/>
      <c r="AE29964" s="56"/>
    </row>
    <row r="29965" spans="1:31" x14ac:dyDescent="0.25">
      <c r="A29965" s="41">
        <v>0</v>
      </c>
      <c r="C29965" s="56"/>
      <c r="AC29965" s="56"/>
      <c r="AD29965" s="56"/>
      <c r="AE29965" s="56"/>
    </row>
    <row r="29966" spans="1:31" x14ac:dyDescent="0.25">
      <c r="A29966" s="41">
        <v>0</v>
      </c>
      <c r="C29966" s="56"/>
      <c r="AC29966" s="56"/>
      <c r="AD29966" s="56"/>
      <c r="AE29966" s="56"/>
    </row>
    <row r="29967" spans="1:31" x14ac:dyDescent="0.25">
      <c r="A29967" s="41">
        <v>0</v>
      </c>
      <c r="C29967" s="56"/>
      <c r="AC29967" s="56"/>
      <c r="AD29967" s="56"/>
      <c r="AE29967" s="56"/>
    </row>
    <row r="29968" spans="1:31" x14ac:dyDescent="0.25">
      <c r="A29968" s="41">
        <v>0</v>
      </c>
      <c r="C29968" s="56"/>
      <c r="AC29968" s="56"/>
      <c r="AD29968" s="56"/>
      <c r="AE29968" s="56"/>
    </row>
    <row r="29969" spans="1:31" x14ac:dyDescent="0.25">
      <c r="A29969" s="41">
        <v>0</v>
      </c>
      <c r="C29969" s="56"/>
      <c r="AC29969" s="56"/>
      <c r="AD29969" s="56"/>
      <c r="AE29969" s="56"/>
    </row>
    <row r="29970" spans="1:31" x14ac:dyDescent="0.25">
      <c r="A29970" s="41">
        <v>0</v>
      </c>
      <c r="C29970" s="56"/>
      <c r="AC29970" s="56"/>
      <c r="AD29970" s="56"/>
      <c r="AE29970" s="56"/>
    </row>
    <row r="29971" spans="1:31" x14ac:dyDescent="0.25">
      <c r="A29971" s="41">
        <v>0</v>
      </c>
      <c r="C29971" s="56"/>
      <c r="AC29971" s="56"/>
      <c r="AD29971" s="56"/>
      <c r="AE29971" s="56"/>
    </row>
    <row r="29972" spans="1:31" x14ac:dyDescent="0.25">
      <c r="A29972" s="41">
        <v>0</v>
      </c>
      <c r="C29972" s="56"/>
      <c r="AC29972" s="56"/>
      <c r="AD29972" s="56"/>
      <c r="AE29972" s="56"/>
    </row>
    <row r="29973" spans="1:31" x14ac:dyDescent="0.25">
      <c r="A29973" s="41">
        <v>0</v>
      </c>
      <c r="C29973" s="56"/>
      <c r="AC29973" s="56"/>
      <c r="AD29973" s="56"/>
      <c r="AE29973" s="56"/>
    </row>
    <row r="29974" spans="1:31" x14ac:dyDescent="0.25">
      <c r="A29974" s="41">
        <v>0</v>
      </c>
      <c r="C29974" s="56"/>
      <c r="AC29974" s="56"/>
      <c r="AD29974" s="56"/>
      <c r="AE29974" s="56"/>
    </row>
    <row r="29975" spans="1:31" x14ac:dyDescent="0.25">
      <c r="A29975" s="41">
        <v>0</v>
      </c>
      <c r="C29975" s="56"/>
      <c r="AC29975" s="56"/>
      <c r="AD29975" s="56"/>
      <c r="AE29975" s="56"/>
    </row>
    <row r="29976" spans="1:31" x14ac:dyDescent="0.25">
      <c r="A29976" s="41">
        <v>0</v>
      </c>
      <c r="C29976" s="56"/>
      <c r="AC29976" s="56"/>
      <c r="AD29976" s="56"/>
      <c r="AE29976" s="56"/>
    </row>
    <row r="29977" spans="1:31" x14ac:dyDescent="0.25">
      <c r="A29977" s="41">
        <v>0</v>
      </c>
      <c r="C29977" s="56"/>
      <c r="AC29977" s="56"/>
      <c r="AD29977" s="56"/>
      <c r="AE29977" s="56"/>
    </row>
    <row r="29978" spans="1:31" x14ac:dyDescent="0.25">
      <c r="A29978" s="41">
        <v>0</v>
      </c>
      <c r="C29978" s="56"/>
      <c r="AC29978" s="56"/>
      <c r="AD29978" s="56"/>
      <c r="AE29978" s="56"/>
    </row>
    <row r="29979" spans="1:31" x14ac:dyDescent="0.25">
      <c r="A29979" s="41">
        <v>0</v>
      </c>
      <c r="C29979" s="56"/>
      <c r="AC29979" s="56"/>
      <c r="AD29979" s="56"/>
      <c r="AE29979" s="56"/>
    </row>
    <row r="29980" spans="1:31" x14ac:dyDescent="0.25">
      <c r="A29980" s="41">
        <v>0</v>
      </c>
      <c r="C29980" s="56"/>
      <c r="AC29980" s="56"/>
      <c r="AD29980" s="56"/>
      <c r="AE29980" s="56"/>
    </row>
    <row r="29981" spans="1:31" x14ac:dyDescent="0.25">
      <c r="A29981" s="41">
        <v>0</v>
      </c>
      <c r="C29981" s="56"/>
      <c r="AC29981" s="56"/>
      <c r="AD29981" s="56"/>
      <c r="AE29981" s="56"/>
    </row>
    <row r="29982" spans="1:31" x14ac:dyDescent="0.25">
      <c r="A29982" s="41">
        <v>0</v>
      </c>
      <c r="C29982" s="56"/>
      <c r="AC29982" s="56"/>
      <c r="AD29982" s="56"/>
      <c r="AE29982" s="56"/>
    </row>
    <row r="29983" spans="1:31" x14ac:dyDescent="0.25">
      <c r="A29983" s="41">
        <v>0</v>
      </c>
      <c r="C29983" s="56"/>
      <c r="AC29983" s="56"/>
      <c r="AD29983" s="56"/>
      <c r="AE29983" s="56"/>
    </row>
    <row r="29984" spans="1:31" x14ac:dyDescent="0.25">
      <c r="A29984" s="41">
        <v>0</v>
      </c>
      <c r="C29984" s="56"/>
      <c r="AC29984" s="56"/>
      <c r="AD29984" s="56"/>
      <c r="AE29984" s="56"/>
    </row>
    <row r="29985" spans="1:31" x14ac:dyDescent="0.25">
      <c r="A29985" s="41">
        <v>0</v>
      </c>
      <c r="C29985" s="56"/>
      <c r="AC29985" s="56"/>
      <c r="AD29985" s="56"/>
      <c r="AE29985" s="56"/>
    </row>
    <row r="29986" spans="1:31" x14ac:dyDescent="0.25">
      <c r="A29986" s="41">
        <v>0</v>
      </c>
      <c r="C29986" s="56"/>
      <c r="AC29986" s="56"/>
      <c r="AD29986" s="56"/>
      <c r="AE29986" s="56"/>
    </row>
    <row r="29987" spans="1:31" x14ac:dyDescent="0.25">
      <c r="A29987" s="41">
        <v>0</v>
      </c>
      <c r="C29987" s="56"/>
      <c r="AC29987" s="56"/>
      <c r="AD29987" s="56"/>
      <c r="AE29987" s="56"/>
    </row>
    <row r="29988" spans="1:31" x14ac:dyDescent="0.25">
      <c r="A29988" s="41">
        <v>0</v>
      </c>
      <c r="C29988" s="56"/>
      <c r="AC29988" s="56"/>
      <c r="AD29988" s="56"/>
      <c r="AE29988" s="56"/>
    </row>
    <row r="29989" spans="1:31" x14ac:dyDescent="0.25">
      <c r="A29989" s="41">
        <v>0</v>
      </c>
      <c r="C29989" s="56"/>
      <c r="AC29989" s="56"/>
      <c r="AD29989" s="56"/>
      <c r="AE29989" s="56"/>
    </row>
    <row r="29990" spans="1:31" x14ac:dyDescent="0.25">
      <c r="A29990" s="41">
        <v>0</v>
      </c>
      <c r="C29990" s="56"/>
      <c r="AC29990" s="56"/>
      <c r="AD29990" s="56"/>
      <c r="AE29990" s="56"/>
    </row>
    <row r="29991" spans="1:31" x14ac:dyDescent="0.25">
      <c r="A29991" s="41">
        <v>0</v>
      </c>
      <c r="C29991" s="56"/>
      <c r="AC29991" s="56"/>
      <c r="AD29991" s="56"/>
      <c r="AE29991" s="56"/>
    </row>
    <row r="29992" spans="1:31" x14ac:dyDescent="0.25">
      <c r="A29992" s="41">
        <v>0</v>
      </c>
      <c r="C29992" s="56"/>
      <c r="AC29992" s="56"/>
      <c r="AD29992" s="56"/>
      <c r="AE29992" s="56"/>
    </row>
    <row r="29993" spans="1:31" x14ac:dyDescent="0.25">
      <c r="A29993" s="41">
        <v>0</v>
      </c>
      <c r="C29993" s="56"/>
      <c r="AC29993" s="56"/>
      <c r="AD29993" s="56"/>
      <c r="AE29993" s="56"/>
    </row>
    <row r="29994" spans="1:31" x14ac:dyDescent="0.25">
      <c r="A29994" s="41">
        <v>0</v>
      </c>
      <c r="C29994" s="56"/>
      <c r="AC29994" s="56"/>
      <c r="AD29994" s="56"/>
      <c r="AE29994" s="56"/>
    </row>
    <row r="29995" spans="1:31" x14ac:dyDescent="0.25">
      <c r="A29995" s="41">
        <v>0</v>
      </c>
      <c r="C29995" s="56"/>
      <c r="AC29995" s="56"/>
      <c r="AD29995" s="56"/>
      <c r="AE29995" s="56"/>
    </row>
    <row r="29996" spans="1:31" x14ac:dyDescent="0.25">
      <c r="A29996" s="41">
        <v>0</v>
      </c>
      <c r="C29996" s="56"/>
      <c r="AC29996" s="56"/>
      <c r="AD29996" s="56"/>
      <c r="AE29996" s="56"/>
    </row>
    <row r="29997" spans="1:31" x14ac:dyDescent="0.25">
      <c r="A29997" s="41">
        <v>0</v>
      </c>
      <c r="C29997" s="56"/>
      <c r="AC29997" s="56"/>
      <c r="AD29997" s="56"/>
      <c r="AE29997" s="56"/>
    </row>
    <row r="29998" spans="1:31" x14ac:dyDescent="0.25">
      <c r="A29998" s="41">
        <v>0</v>
      </c>
      <c r="C29998" s="56"/>
      <c r="AC29998" s="56"/>
      <c r="AD29998" s="56"/>
      <c r="AE29998" s="56"/>
    </row>
    <row r="29999" spans="1:31" x14ac:dyDescent="0.25">
      <c r="A29999" s="41">
        <v>0</v>
      </c>
      <c r="C29999" s="56"/>
      <c r="AC29999" s="56"/>
      <c r="AD29999" s="56"/>
      <c r="AE29999" s="56"/>
    </row>
    <row r="30000" spans="1:31" x14ac:dyDescent="0.25">
      <c r="A30000" s="41">
        <v>0</v>
      </c>
      <c r="C30000" s="56"/>
      <c r="AC30000" s="56"/>
      <c r="AD30000" s="56"/>
      <c r="AE30000" s="56"/>
    </row>
    <row r="30001" spans="1:31" x14ac:dyDescent="0.25">
      <c r="A30001" s="41">
        <v>0</v>
      </c>
      <c r="C30001" s="56"/>
      <c r="AC30001" s="56"/>
      <c r="AD30001" s="56"/>
      <c r="AE30001" s="56"/>
    </row>
    <row r="30002" spans="1:31" x14ac:dyDescent="0.25">
      <c r="A30002" s="41">
        <v>0</v>
      </c>
      <c r="C30002" s="56"/>
      <c r="AC30002" s="56"/>
      <c r="AD30002" s="56"/>
      <c r="AE30002" s="56"/>
    </row>
    <row r="30003" spans="1:31" x14ac:dyDescent="0.25">
      <c r="A30003" s="41">
        <v>0</v>
      </c>
      <c r="C30003" s="56"/>
      <c r="AC30003" s="56"/>
      <c r="AD30003" s="56"/>
      <c r="AE30003" s="56"/>
    </row>
    <row r="30004" spans="1:31" x14ac:dyDescent="0.25">
      <c r="A30004" s="41">
        <v>0</v>
      </c>
      <c r="C30004" s="56"/>
      <c r="AC30004" s="56"/>
      <c r="AD30004" s="56"/>
      <c r="AE30004" s="56"/>
    </row>
    <row r="30005" spans="1:31" x14ac:dyDescent="0.25">
      <c r="A30005" s="41">
        <v>0</v>
      </c>
      <c r="C30005" s="56"/>
      <c r="AC30005" s="56"/>
      <c r="AD30005" s="56"/>
      <c r="AE30005" s="56"/>
    </row>
    <row r="30006" spans="1:31" x14ac:dyDescent="0.25">
      <c r="A30006" s="41">
        <v>0</v>
      </c>
      <c r="C30006" s="56"/>
      <c r="AC30006" s="56"/>
      <c r="AD30006" s="56"/>
      <c r="AE30006" s="56"/>
    </row>
    <row r="30007" spans="1:31" x14ac:dyDescent="0.25">
      <c r="A30007" s="41">
        <v>0</v>
      </c>
      <c r="C30007" s="56"/>
      <c r="AC30007" s="56"/>
      <c r="AD30007" s="56"/>
      <c r="AE30007" s="56"/>
    </row>
    <row r="30008" spans="1:31" x14ac:dyDescent="0.25">
      <c r="A30008" s="41">
        <v>0</v>
      </c>
      <c r="C30008" s="56"/>
      <c r="AC30008" s="56"/>
      <c r="AD30008" s="56"/>
      <c r="AE30008" s="56"/>
    </row>
    <row r="30009" spans="1:31" x14ac:dyDescent="0.25">
      <c r="A30009" s="41">
        <v>0</v>
      </c>
      <c r="C30009" s="56"/>
      <c r="AC30009" s="56"/>
      <c r="AD30009" s="56"/>
      <c r="AE30009" s="56"/>
    </row>
    <row r="30010" spans="1:31" x14ac:dyDescent="0.25">
      <c r="A30010" s="41">
        <v>0</v>
      </c>
      <c r="C30010" s="56"/>
      <c r="AC30010" s="56"/>
      <c r="AD30010" s="56"/>
      <c r="AE30010" s="56"/>
    </row>
    <row r="30011" spans="1:31" x14ac:dyDescent="0.25">
      <c r="A30011" s="41">
        <v>0</v>
      </c>
      <c r="C30011" s="56"/>
      <c r="AC30011" s="56"/>
      <c r="AD30011" s="56"/>
      <c r="AE30011" s="56"/>
    </row>
    <row r="30012" spans="1:31" x14ac:dyDescent="0.25">
      <c r="A30012" s="41">
        <v>0</v>
      </c>
      <c r="C30012" s="56"/>
      <c r="AC30012" s="56"/>
      <c r="AD30012" s="56"/>
      <c r="AE30012" s="56"/>
    </row>
    <row r="30013" spans="1:31" x14ac:dyDescent="0.25">
      <c r="A30013" s="41">
        <v>0</v>
      </c>
      <c r="C30013" s="56"/>
      <c r="AC30013" s="56"/>
      <c r="AD30013" s="56"/>
      <c r="AE30013" s="56"/>
    </row>
    <row r="30014" spans="1:31" x14ac:dyDescent="0.25">
      <c r="A30014" s="41">
        <v>0</v>
      </c>
      <c r="C30014" s="56"/>
      <c r="AC30014" s="56"/>
      <c r="AD30014" s="56"/>
      <c r="AE30014" s="56"/>
    </row>
    <row r="30015" spans="1:31" x14ac:dyDescent="0.25">
      <c r="A30015" s="41">
        <v>93</v>
      </c>
      <c r="C30015" s="56"/>
      <c r="AC30015" s="56"/>
      <c r="AD30015" s="56"/>
      <c r="AE30015" s="56"/>
    </row>
    <row r="30016" spans="1:31" x14ac:dyDescent="0.25">
      <c r="A30016" s="41">
        <v>0</v>
      </c>
      <c r="C30016" s="56"/>
      <c r="AC30016" s="56"/>
      <c r="AD30016" s="56"/>
      <c r="AE30016" s="56"/>
    </row>
    <row r="30017" spans="1:31" x14ac:dyDescent="0.25">
      <c r="A30017" s="41">
        <v>0</v>
      </c>
      <c r="C30017" s="56"/>
      <c r="AC30017" s="56"/>
      <c r="AD30017" s="56"/>
      <c r="AE30017" s="56"/>
    </row>
    <row r="30018" spans="1:31" x14ac:dyDescent="0.25">
      <c r="A30018" s="41">
        <v>0</v>
      </c>
      <c r="C30018" s="56"/>
      <c r="AC30018" s="56"/>
      <c r="AD30018" s="56"/>
      <c r="AE30018" s="56"/>
    </row>
    <row r="30019" spans="1:31" x14ac:dyDescent="0.25">
      <c r="A30019" s="41">
        <v>0</v>
      </c>
      <c r="C30019" s="56"/>
      <c r="AC30019" s="56"/>
      <c r="AD30019" s="56"/>
      <c r="AE30019" s="56"/>
    </row>
    <row r="30020" spans="1:31" x14ac:dyDescent="0.25">
      <c r="A30020" s="41">
        <v>0</v>
      </c>
      <c r="C30020" s="56"/>
      <c r="AC30020" s="56"/>
      <c r="AD30020" s="56"/>
      <c r="AE30020" s="56"/>
    </row>
    <row r="30021" spans="1:31" x14ac:dyDescent="0.25">
      <c r="A30021" s="41">
        <v>0</v>
      </c>
      <c r="C30021" s="56"/>
      <c r="AC30021" s="56"/>
      <c r="AD30021" s="56"/>
      <c r="AE30021" s="56"/>
    </row>
    <row r="30022" spans="1:31" x14ac:dyDescent="0.25">
      <c r="A30022" s="41">
        <v>0</v>
      </c>
      <c r="C30022" s="56"/>
      <c r="AC30022" s="56"/>
      <c r="AD30022" s="56"/>
      <c r="AE30022" s="56"/>
    </row>
    <row r="30023" spans="1:31" x14ac:dyDescent="0.25">
      <c r="A30023" s="41">
        <v>0</v>
      </c>
      <c r="C30023" s="56"/>
      <c r="AC30023" s="56"/>
      <c r="AD30023" s="56"/>
      <c r="AE30023" s="56"/>
    </row>
    <row r="30024" spans="1:31" x14ac:dyDescent="0.25">
      <c r="A30024" s="41">
        <v>0</v>
      </c>
      <c r="C30024" s="56"/>
      <c r="AC30024" s="56"/>
      <c r="AD30024" s="56"/>
      <c r="AE30024" s="56"/>
    </row>
    <row r="30025" spans="1:31" x14ac:dyDescent="0.25">
      <c r="A30025" s="41">
        <v>0</v>
      </c>
      <c r="C30025" s="56"/>
      <c r="AC30025" s="56"/>
      <c r="AD30025" s="56"/>
      <c r="AE30025" s="56"/>
    </row>
    <row r="30026" spans="1:31" x14ac:dyDescent="0.25">
      <c r="A30026" s="41">
        <v>0</v>
      </c>
      <c r="C30026" s="56"/>
      <c r="AC30026" s="56"/>
      <c r="AD30026" s="56"/>
      <c r="AE30026" s="56"/>
    </row>
    <row r="30027" spans="1:31" x14ac:dyDescent="0.25">
      <c r="A30027" s="41">
        <v>0</v>
      </c>
      <c r="C30027" s="56"/>
      <c r="AC30027" s="56"/>
      <c r="AD30027" s="56"/>
      <c r="AE30027" s="56"/>
    </row>
    <row r="30028" spans="1:31" x14ac:dyDescent="0.25">
      <c r="A30028" s="41">
        <v>0</v>
      </c>
      <c r="C30028" s="56"/>
      <c r="AC30028" s="56"/>
      <c r="AD30028" s="56"/>
      <c r="AE30028" s="56"/>
    </row>
    <row r="30029" spans="1:31" x14ac:dyDescent="0.25">
      <c r="A30029" s="41">
        <v>0</v>
      </c>
      <c r="C30029" s="56"/>
      <c r="AC30029" s="56"/>
      <c r="AD30029" s="56"/>
      <c r="AE30029" s="56"/>
    </row>
    <row r="30030" spans="1:31" x14ac:dyDescent="0.25">
      <c r="A30030" s="41">
        <v>0</v>
      </c>
      <c r="C30030" s="56"/>
      <c r="AC30030" s="56"/>
      <c r="AD30030" s="56"/>
      <c r="AE30030" s="56"/>
    </row>
    <row r="30031" spans="1:31" x14ac:dyDescent="0.25">
      <c r="A30031" s="41">
        <v>62125</v>
      </c>
      <c r="C30031" s="56"/>
      <c r="AC30031" s="56"/>
      <c r="AD30031" s="56"/>
      <c r="AE30031" s="56"/>
    </row>
    <row r="30032" spans="1:31" x14ac:dyDescent="0.25">
      <c r="A30032" s="41">
        <v>0</v>
      </c>
      <c r="C30032" s="56"/>
      <c r="AC30032" s="56"/>
      <c r="AD30032" s="56"/>
      <c r="AE30032" s="56"/>
    </row>
    <row r="30033" spans="1:31" x14ac:dyDescent="0.25">
      <c r="A30033" s="41">
        <v>0</v>
      </c>
      <c r="C30033" s="56"/>
      <c r="AC30033" s="56"/>
      <c r="AD30033" s="56"/>
      <c r="AE30033" s="56"/>
    </row>
    <row r="30034" spans="1:31" x14ac:dyDescent="0.25">
      <c r="A30034" s="41">
        <v>0</v>
      </c>
      <c r="C30034" s="56"/>
      <c r="AC30034" s="56"/>
      <c r="AD30034" s="56"/>
      <c r="AE30034" s="56"/>
    </row>
    <row r="30035" spans="1:31" x14ac:dyDescent="0.25">
      <c r="A30035" s="41">
        <v>0</v>
      </c>
      <c r="C30035" s="56"/>
      <c r="AC30035" s="56"/>
      <c r="AD30035" s="56"/>
      <c r="AE30035" s="56"/>
    </row>
    <row r="30036" spans="1:31" x14ac:dyDescent="0.25">
      <c r="A30036" s="41">
        <v>0</v>
      </c>
      <c r="C30036" s="56"/>
      <c r="AC30036" s="56"/>
      <c r="AD30036" s="56"/>
      <c r="AE30036" s="56"/>
    </row>
    <row r="30037" spans="1:31" x14ac:dyDescent="0.25">
      <c r="A30037" s="41">
        <v>0</v>
      </c>
      <c r="C30037" s="56"/>
      <c r="AC30037" s="56"/>
      <c r="AD30037" s="56"/>
      <c r="AE30037" s="56"/>
    </row>
    <row r="30038" spans="1:31" x14ac:dyDescent="0.25">
      <c r="A30038" s="41">
        <v>0</v>
      </c>
      <c r="C30038" s="56"/>
      <c r="AC30038" s="56"/>
      <c r="AD30038" s="56"/>
      <c r="AE30038" s="56"/>
    </row>
    <row r="30039" spans="1:31" x14ac:dyDescent="0.25">
      <c r="A30039" s="41">
        <v>0</v>
      </c>
      <c r="C30039" s="56"/>
      <c r="AC30039" s="56"/>
      <c r="AD30039" s="56"/>
      <c r="AE30039" s="56"/>
    </row>
    <row r="30040" spans="1:31" x14ac:dyDescent="0.25">
      <c r="A30040" s="41">
        <v>0</v>
      </c>
      <c r="C30040" s="56"/>
      <c r="AC30040" s="56"/>
      <c r="AD30040" s="56"/>
      <c r="AE30040" s="56"/>
    </row>
    <row r="30041" spans="1:31" x14ac:dyDescent="0.25">
      <c r="A30041" s="41">
        <v>0</v>
      </c>
      <c r="C30041" s="56"/>
      <c r="AC30041" s="56"/>
      <c r="AD30041" s="56"/>
      <c r="AE30041" s="56"/>
    </row>
    <row r="30042" spans="1:31" x14ac:dyDescent="0.25">
      <c r="A30042" s="41">
        <v>0</v>
      </c>
      <c r="C30042" s="56"/>
      <c r="AC30042" s="56"/>
      <c r="AD30042" s="56"/>
      <c r="AE30042" s="56"/>
    </row>
    <row r="30043" spans="1:31" x14ac:dyDescent="0.25">
      <c r="A30043" s="41">
        <v>0</v>
      </c>
      <c r="C30043" s="56"/>
      <c r="AC30043" s="56"/>
      <c r="AD30043" s="56"/>
      <c r="AE30043" s="56"/>
    </row>
    <row r="30044" spans="1:31" x14ac:dyDescent="0.25">
      <c r="A30044" s="41">
        <v>0</v>
      </c>
      <c r="C30044" s="56"/>
      <c r="AC30044" s="56"/>
      <c r="AD30044" s="56"/>
      <c r="AE30044" s="56"/>
    </row>
    <row r="30045" spans="1:31" x14ac:dyDescent="0.25">
      <c r="A30045" s="41">
        <v>0</v>
      </c>
      <c r="C30045" s="56"/>
      <c r="AC30045" s="56"/>
      <c r="AD30045" s="56"/>
      <c r="AE30045" s="56"/>
    </row>
    <row r="30046" spans="1:31" x14ac:dyDescent="0.25">
      <c r="A30046" s="41">
        <v>0</v>
      </c>
      <c r="C30046" s="56"/>
      <c r="AC30046" s="56"/>
      <c r="AD30046" s="56"/>
      <c r="AE30046" s="56"/>
    </row>
    <row r="30047" spans="1:31" x14ac:dyDescent="0.25">
      <c r="A30047" s="41">
        <v>0</v>
      </c>
      <c r="C30047" s="56"/>
      <c r="AC30047" s="56"/>
      <c r="AD30047" s="56"/>
      <c r="AE30047" s="56"/>
    </row>
    <row r="30048" spans="1:31" x14ac:dyDescent="0.25">
      <c r="A30048" s="41">
        <v>0</v>
      </c>
      <c r="C30048" s="56"/>
      <c r="AC30048" s="56"/>
      <c r="AD30048" s="56"/>
      <c r="AE30048" s="56"/>
    </row>
    <row r="30049" spans="1:31" x14ac:dyDescent="0.25">
      <c r="A30049" s="41">
        <v>0</v>
      </c>
      <c r="C30049" s="56"/>
      <c r="AC30049" s="56"/>
      <c r="AD30049" s="56"/>
      <c r="AE30049" s="56"/>
    </row>
    <row r="30050" spans="1:31" x14ac:dyDescent="0.25">
      <c r="A30050" s="41">
        <v>0</v>
      </c>
      <c r="C30050" s="56"/>
      <c r="AC30050" s="56"/>
      <c r="AD30050" s="56"/>
      <c r="AE30050" s="56"/>
    </row>
    <row r="30051" spans="1:31" x14ac:dyDescent="0.25">
      <c r="A30051" s="41">
        <v>0</v>
      </c>
      <c r="C30051" s="56"/>
      <c r="AC30051" s="56"/>
      <c r="AD30051" s="56"/>
      <c r="AE30051" s="56"/>
    </row>
    <row r="30052" spans="1:31" x14ac:dyDescent="0.25">
      <c r="A30052" s="41">
        <v>0</v>
      </c>
      <c r="C30052" s="56"/>
      <c r="AC30052" s="56"/>
      <c r="AD30052" s="56"/>
      <c r="AE30052" s="56"/>
    </row>
    <row r="30053" spans="1:31" x14ac:dyDescent="0.25">
      <c r="A30053" s="41">
        <v>0</v>
      </c>
      <c r="C30053" s="56"/>
      <c r="AC30053" s="56"/>
      <c r="AD30053" s="56"/>
      <c r="AE30053" s="56"/>
    </row>
    <row r="30054" spans="1:31" x14ac:dyDescent="0.25">
      <c r="A30054" s="41">
        <v>0</v>
      </c>
      <c r="C30054" s="56"/>
      <c r="AC30054" s="56"/>
      <c r="AD30054" s="56"/>
      <c r="AE30054" s="56"/>
    </row>
    <row r="30055" spans="1:31" x14ac:dyDescent="0.25">
      <c r="A30055" s="41">
        <v>0</v>
      </c>
      <c r="C30055" s="56"/>
      <c r="AC30055" s="56"/>
      <c r="AD30055" s="56"/>
      <c r="AE30055" s="56"/>
    </row>
    <row r="30056" spans="1:31" x14ac:dyDescent="0.25">
      <c r="A30056" s="41">
        <v>0</v>
      </c>
      <c r="C30056" s="56"/>
      <c r="AC30056" s="56"/>
      <c r="AD30056" s="56"/>
      <c r="AE30056" s="56"/>
    </row>
    <row r="30057" spans="1:31" x14ac:dyDescent="0.25">
      <c r="A30057" s="41">
        <v>4</v>
      </c>
      <c r="C30057" s="56"/>
      <c r="AC30057" s="56"/>
      <c r="AD30057" s="56"/>
      <c r="AE30057" s="56"/>
    </row>
    <row r="30058" spans="1:31" x14ac:dyDescent="0.25">
      <c r="A30058" s="41">
        <v>0</v>
      </c>
      <c r="C30058" s="56"/>
      <c r="AC30058" s="56"/>
      <c r="AD30058" s="56"/>
      <c r="AE30058" s="56"/>
    </row>
    <row r="30059" spans="1:31" x14ac:dyDescent="0.25">
      <c r="A30059" s="41">
        <v>0</v>
      </c>
      <c r="C30059" s="56"/>
      <c r="AC30059" s="56"/>
      <c r="AD30059" s="56"/>
      <c r="AE30059" s="56"/>
    </row>
    <row r="30060" spans="1:31" x14ac:dyDescent="0.25">
      <c r="A30060" s="41">
        <v>0</v>
      </c>
      <c r="C30060" s="56"/>
      <c r="AC30060" s="56"/>
      <c r="AD30060" s="56"/>
      <c r="AE30060" s="56"/>
    </row>
    <row r="30061" spans="1:31" x14ac:dyDescent="0.25">
      <c r="A30061" s="41">
        <v>0</v>
      </c>
      <c r="C30061" s="56"/>
      <c r="AC30061" s="56"/>
      <c r="AD30061" s="56"/>
      <c r="AE30061" s="56"/>
    </row>
    <row r="30062" spans="1:31" x14ac:dyDescent="0.25">
      <c r="A30062" s="41">
        <v>0</v>
      </c>
      <c r="C30062" s="56"/>
      <c r="AC30062" s="56"/>
      <c r="AD30062" s="56"/>
      <c r="AE30062" s="56"/>
    </row>
    <row r="30063" spans="1:31" x14ac:dyDescent="0.25">
      <c r="A30063" s="41">
        <v>0</v>
      </c>
      <c r="C30063" s="56"/>
      <c r="AC30063" s="56"/>
      <c r="AD30063" s="56"/>
      <c r="AE30063" s="56"/>
    </row>
    <row r="30064" spans="1:31" x14ac:dyDescent="0.25">
      <c r="A30064" s="41">
        <v>0</v>
      </c>
      <c r="C30064" s="56"/>
      <c r="AC30064" s="56"/>
      <c r="AD30064" s="56"/>
      <c r="AE30064" s="56"/>
    </row>
    <row r="30065" spans="1:31" x14ac:dyDescent="0.25">
      <c r="A30065" s="41">
        <v>0</v>
      </c>
      <c r="C30065" s="56"/>
      <c r="AC30065" s="56"/>
      <c r="AD30065" s="56"/>
      <c r="AE30065" s="56"/>
    </row>
    <row r="30066" spans="1:31" x14ac:dyDescent="0.25">
      <c r="A30066" s="41">
        <v>0</v>
      </c>
      <c r="C30066" s="56"/>
      <c r="AC30066" s="56"/>
      <c r="AD30066" s="56"/>
      <c r="AE30066" s="56"/>
    </row>
    <row r="30067" spans="1:31" x14ac:dyDescent="0.25">
      <c r="A30067" s="41">
        <v>0</v>
      </c>
      <c r="C30067" s="56"/>
      <c r="AC30067" s="56"/>
      <c r="AD30067" s="56"/>
      <c r="AE30067" s="56"/>
    </row>
    <row r="30068" spans="1:31" x14ac:dyDescent="0.25">
      <c r="A30068" s="41">
        <v>0</v>
      </c>
      <c r="C30068" s="56"/>
      <c r="AC30068" s="56"/>
      <c r="AD30068" s="56"/>
      <c r="AE30068" s="56"/>
    </row>
    <row r="30069" spans="1:31" x14ac:dyDescent="0.25">
      <c r="A30069" s="41">
        <v>0</v>
      </c>
      <c r="C30069" s="56"/>
      <c r="AC30069" s="56"/>
      <c r="AD30069" s="56"/>
      <c r="AE30069" s="56"/>
    </row>
    <row r="30070" spans="1:31" x14ac:dyDescent="0.25">
      <c r="A30070" s="41">
        <v>0</v>
      </c>
      <c r="C30070" s="56"/>
      <c r="AC30070" s="56"/>
      <c r="AD30070" s="56"/>
      <c r="AE30070" s="56"/>
    </row>
    <row r="30071" spans="1:31" x14ac:dyDescent="0.25">
      <c r="A30071" s="41">
        <v>0</v>
      </c>
      <c r="C30071" s="56"/>
      <c r="AC30071" s="56"/>
      <c r="AD30071" s="56"/>
      <c r="AE30071" s="56"/>
    </row>
    <row r="30072" spans="1:31" x14ac:dyDescent="0.25">
      <c r="A30072" s="41">
        <v>0</v>
      </c>
      <c r="C30072" s="56"/>
      <c r="AC30072" s="56"/>
      <c r="AD30072" s="56"/>
      <c r="AE30072" s="56"/>
    </row>
    <row r="30073" spans="1:31" x14ac:dyDescent="0.25">
      <c r="A30073" s="41">
        <v>0</v>
      </c>
      <c r="C30073" s="56"/>
      <c r="AC30073" s="56"/>
      <c r="AD30073" s="56"/>
      <c r="AE30073" s="56"/>
    </row>
    <row r="30074" spans="1:31" x14ac:dyDescent="0.25">
      <c r="A30074" s="41">
        <v>0</v>
      </c>
      <c r="C30074" s="56"/>
      <c r="AC30074" s="56"/>
      <c r="AD30074" s="56"/>
      <c r="AE30074" s="56"/>
    </row>
    <row r="30075" spans="1:31" x14ac:dyDescent="0.25">
      <c r="A30075" s="41">
        <v>0</v>
      </c>
      <c r="C30075" s="56"/>
      <c r="AC30075" s="56"/>
      <c r="AD30075" s="56"/>
      <c r="AE30075" s="56"/>
    </row>
    <row r="30076" spans="1:31" x14ac:dyDescent="0.25">
      <c r="A30076" s="41">
        <v>0</v>
      </c>
      <c r="C30076" s="56"/>
      <c r="AC30076" s="56"/>
      <c r="AD30076" s="56"/>
      <c r="AE30076" s="56"/>
    </row>
    <row r="30077" spans="1:31" x14ac:dyDescent="0.25">
      <c r="A30077" s="41">
        <v>0</v>
      </c>
      <c r="C30077" s="56"/>
      <c r="AC30077" s="56"/>
      <c r="AD30077" s="56"/>
      <c r="AE30077" s="56"/>
    </row>
    <row r="30078" spans="1:31" x14ac:dyDescent="0.25">
      <c r="A30078" s="41">
        <v>0</v>
      </c>
      <c r="C30078" s="56"/>
      <c r="AC30078" s="56"/>
      <c r="AD30078" s="56"/>
      <c r="AE30078" s="56"/>
    </row>
    <row r="30079" spans="1:31" x14ac:dyDescent="0.25">
      <c r="A30079" s="41">
        <v>0</v>
      </c>
      <c r="C30079" s="56"/>
      <c r="AC30079" s="56"/>
      <c r="AD30079" s="56"/>
      <c r="AE30079" s="56"/>
    </row>
    <row r="30080" spans="1:31" x14ac:dyDescent="0.25">
      <c r="A30080" s="41">
        <v>0</v>
      </c>
      <c r="C30080" s="56"/>
      <c r="AC30080" s="56"/>
      <c r="AD30080" s="56"/>
      <c r="AE30080" s="56"/>
    </row>
    <row r="30081" spans="1:31" x14ac:dyDescent="0.25">
      <c r="A30081" s="41">
        <v>0</v>
      </c>
      <c r="C30081" s="56"/>
      <c r="AC30081" s="56"/>
      <c r="AD30081" s="56"/>
      <c r="AE30081" s="56"/>
    </row>
    <row r="30082" spans="1:31" x14ac:dyDescent="0.25">
      <c r="A30082" s="41">
        <v>0</v>
      </c>
      <c r="C30082" s="56"/>
      <c r="AC30082" s="56"/>
      <c r="AD30082" s="56"/>
      <c r="AE30082" s="56"/>
    </row>
    <row r="30083" spans="1:31" x14ac:dyDescent="0.25">
      <c r="A30083" s="41">
        <v>0</v>
      </c>
      <c r="C30083" s="56"/>
      <c r="AC30083" s="56"/>
      <c r="AD30083" s="56"/>
      <c r="AE30083" s="56"/>
    </row>
    <row r="30084" spans="1:31" x14ac:dyDescent="0.25">
      <c r="A30084" s="41">
        <v>0</v>
      </c>
      <c r="C30084" s="56"/>
      <c r="AC30084" s="56"/>
      <c r="AD30084" s="56"/>
      <c r="AE30084" s="56"/>
    </row>
    <row r="30085" spans="1:31" x14ac:dyDescent="0.25">
      <c r="A30085" s="41">
        <v>0</v>
      </c>
      <c r="C30085" s="56"/>
      <c r="AC30085" s="56"/>
      <c r="AD30085" s="56"/>
      <c r="AE30085" s="56"/>
    </row>
    <row r="30086" spans="1:31" x14ac:dyDescent="0.25">
      <c r="A30086" s="41">
        <v>0</v>
      </c>
      <c r="C30086" s="56"/>
      <c r="AC30086" s="56"/>
      <c r="AD30086" s="56"/>
      <c r="AE30086" s="56"/>
    </row>
    <row r="30087" spans="1:31" x14ac:dyDescent="0.25">
      <c r="A30087" s="41">
        <v>0</v>
      </c>
      <c r="C30087" s="56"/>
      <c r="AC30087" s="56"/>
      <c r="AD30087" s="56"/>
      <c r="AE30087" s="56"/>
    </row>
    <row r="30088" spans="1:31" x14ac:dyDescent="0.25">
      <c r="A30088" s="41">
        <v>0</v>
      </c>
      <c r="C30088" s="56"/>
      <c r="AC30088" s="56"/>
      <c r="AD30088" s="56"/>
      <c r="AE30088" s="56"/>
    </row>
    <row r="30089" spans="1:31" x14ac:dyDescent="0.25">
      <c r="A30089" s="41">
        <v>0</v>
      </c>
      <c r="C30089" s="56"/>
      <c r="AC30089" s="56"/>
      <c r="AD30089" s="56"/>
      <c r="AE30089" s="56"/>
    </row>
    <row r="30090" spans="1:31" x14ac:dyDescent="0.25">
      <c r="A30090" s="41">
        <v>0</v>
      </c>
      <c r="C30090" s="56"/>
      <c r="AC30090" s="56"/>
      <c r="AD30090" s="56"/>
      <c r="AE30090" s="56"/>
    </row>
    <row r="30091" spans="1:31" x14ac:dyDescent="0.25">
      <c r="A30091" s="41">
        <v>0</v>
      </c>
      <c r="C30091" s="56"/>
      <c r="AC30091" s="56"/>
      <c r="AD30091" s="56"/>
      <c r="AE30091" s="56"/>
    </row>
    <row r="30092" spans="1:31" x14ac:dyDescent="0.25">
      <c r="A30092" s="41">
        <v>0</v>
      </c>
      <c r="C30092" s="56"/>
      <c r="AC30092" s="56"/>
      <c r="AD30092" s="56"/>
      <c r="AE30092" s="56"/>
    </row>
    <row r="30093" spans="1:31" x14ac:dyDescent="0.25">
      <c r="A30093" s="41">
        <v>0</v>
      </c>
      <c r="C30093" s="56"/>
      <c r="AC30093" s="56"/>
      <c r="AD30093" s="56"/>
      <c r="AE30093" s="56"/>
    </row>
    <row r="30094" spans="1:31" x14ac:dyDescent="0.25">
      <c r="A30094" s="41">
        <v>0</v>
      </c>
      <c r="C30094" s="56"/>
      <c r="AC30094" s="56"/>
      <c r="AD30094" s="56"/>
      <c r="AE30094" s="56"/>
    </row>
    <row r="30095" spans="1:31" x14ac:dyDescent="0.25">
      <c r="A30095" s="41">
        <v>0</v>
      </c>
      <c r="C30095" s="56"/>
      <c r="AC30095" s="56"/>
      <c r="AD30095" s="56"/>
      <c r="AE30095" s="56"/>
    </row>
    <row r="30096" spans="1:31" x14ac:dyDescent="0.25">
      <c r="A30096" s="41">
        <v>0</v>
      </c>
      <c r="C30096" s="56"/>
      <c r="AC30096" s="56"/>
      <c r="AD30096" s="56"/>
      <c r="AE30096" s="56"/>
    </row>
    <row r="30097" spans="1:31" x14ac:dyDescent="0.25">
      <c r="A30097" s="41">
        <v>0</v>
      </c>
      <c r="C30097" s="56"/>
      <c r="AC30097" s="56"/>
      <c r="AD30097" s="56"/>
      <c r="AE30097" s="56"/>
    </row>
    <row r="30098" spans="1:31" x14ac:dyDescent="0.25">
      <c r="A30098" s="41">
        <v>0</v>
      </c>
      <c r="C30098" s="56"/>
      <c r="AC30098" s="56"/>
      <c r="AD30098" s="56"/>
      <c r="AE30098" s="56"/>
    </row>
    <row r="30099" spans="1:31" x14ac:dyDescent="0.25">
      <c r="A30099" s="41">
        <v>0</v>
      </c>
      <c r="C30099" s="56"/>
      <c r="AC30099" s="56"/>
      <c r="AD30099" s="56"/>
      <c r="AE30099" s="56"/>
    </row>
    <row r="30100" spans="1:31" x14ac:dyDescent="0.25">
      <c r="A30100" s="41">
        <v>0</v>
      </c>
      <c r="C30100" s="56"/>
      <c r="AC30100" s="56"/>
      <c r="AD30100" s="56"/>
      <c r="AE30100" s="56"/>
    </row>
    <row r="30101" spans="1:31" x14ac:dyDescent="0.25">
      <c r="A30101" s="41">
        <v>0</v>
      </c>
      <c r="C30101" s="56"/>
      <c r="AC30101" s="56"/>
      <c r="AD30101" s="56"/>
      <c r="AE30101" s="56"/>
    </row>
    <row r="30102" spans="1:31" x14ac:dyDescent="0.25">
      <c r="A30102" s="41">
        <v>0</v>
      </c>
      <c r="C30102" s="56"/>
      <c r="AC30102" s="56"/>
      <c r="AD30102" s="56"/>
      <c r="AE30102" s="56"/>
    </row>
    <row r="30103" spans="1:31" x14ac:dyDescent="0.25">
      <c r="A30103" s="41">
        <v>0</v>
      </c>
      <c r="C30103" s="56"/>
      <c r="AC30103" s="56"/>
      <c r="AD30103" s="56"/>
      <c r="AE30103" s="56"/>
    </row>
    <row r="30104" spans="1:31" x14ac:dyDescent="0.25">
      <c r="A30104" s="41">
        <v>0</v>
      </c>
      <c r="C30104" s="56"/>
      <c r="AC30104" s="56"/>
      <c r="AD30104" s="56"/>
      <c r="AE30104" s="56"/>
    </row>
    <row r="30105" spans="1:31" x14ac:dyDescent="0.25">
      <c r="A30105" s="41">
        <v>0</v>
      </c>
      <c r="C30105" s="56"/>
      <c r="AC30105" s="56"/>
      <c r="AD30105" s="56"/>
      <c r="AE30105" s="56"/>
    </row>
    <row r="30106" spans="1:31" x14ac:dyDescent="0.25">
      <c r="A30106" s="41">
        <v>0</v>
      </c>
      <c r="C30106" s="56"/>
      <c r="AC30106" s="56"/>
      <c r="AD30106" s="56"/>
      <c r="AE30106" s="56"/>
    </row>
    <row r="30107" spans="1:31" x14ac:dyDescent="0.25">
      <c r="A30107" s="41">
        <v>0</v>
      </c>
      <c r="C30107" s="56"/>
      <c r="AC30107" s="56"/>
      <c r="AD30107" s="56"/>
      <c r="AE30107" s="56"/>
    </row>
    <row r="30108" spans="1:31" x14ac:dyDescent="0.25">
      <c r="A30108" s="41">
        <v>0</v>
      </c>
      <c r="C30108" s="56"/>
      <c r="AC30108" s="56"/>
      <c r="AD30108" s="56"/>
      <c r="AE30108" s="56"/>
    </row>
    <row r="30109" spans="1:31" x14ac:dyDescent="0.25">
      <c r="A30109" s="41">
        <v>0</v>
      </c>
      <c r="C30109" s="56"/>
      <c r="AC30109" s="56"/>
      <c r="AD30109" s="56"/>
      <c r="AE30109" s="56"/>
    </row>
    <row r="30110" spans="1:31" x14ac:dyDescent="0.25">
      <c r="A30110" s="41">
        <v>0</v>
      </c>
      <c r="C30110" s="56"/>
      <c r="AC30110" s="56"/>
      <c r="AD30110" s="56"/>
      <c r="AE30110" s="56"/>
    </row>
    <row r="30111" spans="1:31" x14ac:dyDescent="0.25">
      <c r="A30111" s="41">
        <v>0</v>
      </c>
      <c r="C30111" s="56"/>
      <c r="AC30111" s="56"/>
      <c r="AD30111" s="56"/>
      <c r="AE30111" s="56"/>
    </row>
    <row r="30112" spans="1:31" x14ac:dyDescent="0.25">
      <c r="A30112" s="41">
        <v>0</v>
      </c>
      <c r="C30112" s="56"/>
      <c r="AC30112" s="56"/>
      <c r="AD30112" s="56"/>
      <c r="AE30112" s="56"/>
    </row>
    <row r="30113" spans="1:31" x14ac:dyDescent="0.25">
      <c r="A30113" s="41">
        <v>0</v>
      </c>
      <c r="C30113" s="56"/>
      <c r="AC30113" s="56"/>
      <c r="AD30113" s="56"/>
      <c r="AE30113" s="56"/>
    </row>
    <row r="30114" spans="1:31" x14ac:dyDescent="0.25">
      <c r="A30114" s="41">
        <v>0</v>
      </c>
      <c r="C30114" s="56"/>
      <c r="AC30114" s="56"/>
      <c r="AD30114" s="56"/>
      <c r="AE30114" s="56"/>
    </row>
    <row r="30115" spans="1:31" x14ac:dyDescent="0.25">
      <c r="A30115" s="41">
        <v>0</v>
      </c>
      <c r="C30115" s="56"/>
      <c r="AC30115" s="56"/>
      <c r="AD30115" s="56"/>
      <c r="AE30115" s="56"/>
    </row>
    <row r="30116" spans="1:31" x14ac:dyDescent="0.25">
      <c r="A30116" s="41">
        <v>0</v>
      </c>
      <c r="C30116" s="56"/>
      <c r="AC30116" s="56"/>
      <c r="AD30116" s="56"/>
      <c r="AE30116" s="56"/>
    </row>
    <row r="30117" spans="1:31" x14ac:dyDescent="0.25">
      <c r="A30117" s="41">
        <v>0</v>
      </c>
      <c r="C30117" s="56"/>
      <c r="AC30117" s="56"/>
      <c r="AD30117" s="56"/>
      <c r="AE30117" s="56"/>
    </row>
    <row r="30118" spans="1:31" x14ac:dyDescent="0.25">
      <c r="A30118" s="41">
        <v>0</v>
      </c>
      <c r="C30118" s="56"/>
      <c r="AC30118" s="56"/>
      <c r="AD30118" s="56"/>
      <c r="AE30118" s="56"/>
    </row>
    <row r="30119" spans="1:31" x14ac:dyDescent="0.25">
      <c r="A30119" s="41">
        <v>0</v>
      </c>
      <c r="C30119" s="56"/>
      <c r="AC30119" s="56"/>
      <c r="AD30119" s="56"/>
      <c r="AE30119" s="56"/>
    </row>
    <row r="30120" spans="1:31" x14ac:dyDescent="0.25">
      <c r="A30120" s="41">
        <v>0</v>
      </c>
      <c r="C30120" s="56"/>
      <c r="AC30120" s="56"/>
      <c r="AD30120" s="56"/>
      <c r="AE30120" s="56"/>
    </row>
    <row r="30121" spans="1:31" x14ac:dyDescent="0.25">
      <c r="A30121" s="41">
        <v>0</v>
      </c>
      <c r="C30121" s="56"/>
      <c r="AC30121" s="56"/>
      <c r="AD30121" s="56"/>
      <c r="AE30121" s="56"/>
    </row>
    <row r="30122" spans="1:31" x14ac:dyDescent="0.25">
      <c r="A30122" s="41">
        <v>0</v>
      </c>
      <c r="C30122" s="56"/>
      <c r="AC30122" s="56"/>
      <c r="AD30122" s="56"/>
      <c r="AE30122" s="56"/>
    </row>
    <row r="30123" spans="1:31" x14ac:dyDescent="0.25">
      <c r="A30123" s="41">
        <v>0</v>
      </c>
      <c r="C30123" s="56"/>
      <c r="AC30123" s="56"/>
      <c r="AD30123" s="56"/>
      <c r="AE30123" s="56"/>
    </row>
    <row r="30124" spans="1:31" x14ac:dyDescent="0.25">
      <c r="A30124" s="41">
        <v>0</v>
      </c>
      <c r="C30124" s="56"/>
      <c r="AC30124" s="56"/>
      <c r="AD30124" s="56"/>
      <c r="AE30124" s="56"/>
    </row>
    <row r="30125" spans="1:31" x14ac:dyDescent="0.25">
      <c r="A30125" s="41">
        <v>0</v>
      </c>
      <c r="C30125" s="56"/>
      <c r="AC30125" s="56"/>
      <c r="AD30125" s="56"/>
      <c r="AE30125" s="56"/>
    </row>
    <row r="30126" spans="1:31" x14ac:dyDescent="0.25">
      <c r="A30126" s="41">
        <v>0</v>
      </c>
      <c r="C30126" s="56"/>
      <c r="AC30126" s="56"/>
      <c r="AD30126" s="56"/>
      <c r="AE30126" s="56"/>
    </row>
    <row r="30127" spans="1:31" x14ac:dyDescent="0.25">
      <c r="A30127" s="41">
        <v>0</v>
      </c>
      <c r="C30127" s="56"/>
      <c r="AC30127" s="56"/>
      <c r="AD30127" s="56"/>
      <c r="AE30127" s="56"/>
    </row>
    <row r="30128" spans="1:31" x14ac:dyDescent="0.25">
      <c r="A30128" s="41">
        <v>0</v>
      </c>
      <c r="C30128" s="56"/>
      <c r="AC30128" s="56"/>
      <c r="AD30128" s="56"/>
      <c r="AE30128" s="56"/>
    </row>
    <row r="30129" spans="1:31" x14ac:dyDescent="0.25">
      <c r="A30129" s="41">
        <v>0</v>
      </c>
      <c r="C30129" s="56"/>
      <c r="AC30129" s="56"/>
      <c r="AD30129" s="56"/>
      <c r="AE30129" s="56"/>
    </row>
    <row r="30130" spans="1:31" x14ac:dyDescent="0.25">
      <c r="A30130" s="41">
        <v>0</v>
      </c>
      <c r="C30130" s="56"/>
      <c r="AC30130" s="56"/>
      <c r="AD30130" s="56"/>
      <c r="AE30130" s="56"/>
    </row>
    <row r="30131" spans="1:31" x14ac:dyDescent="0.25">
      <c r="A30131" s="41">
        <v>0</v>
      </c>
      <c r="C30131" s="56"/>
      <c r="AC30131" s="56"/>
      <c r="AD30131" s="56"/>
      <c r="AE30131" s="56"/>
    </row>
    <row r="30132" spans="1:31" x14ac:dyDescent="0.25">
      <c r="A30132" s="41">
        <v>0</v>
      </c>
      <c r="C30132" s="56"/>
      <c r="AC30132" s="56"/>
      <c r="AD30132" s="56"/>
      <c r="AE30132" s="56"/>
    </row>
    <row r="30133" spans="1:31" x14ac:dyDescent="0.25">
      <c r="A30133" s="41">
        <v>0</v>
      </c>
      <c r="C30133" s="56"/>
      <c r="AC30133" s="56"/>
      <c r="AD30133" s="56"/>
      <c r="AE30133" s="56"/>
    </row>
    <row r="30134" spans="1:31" x14ac:dyDescent="0.25">
      <c r="A30134" s="41">
        <v>0</v>
      </c>
      <c r="C30134" s="56"/>
      <c r="AC30134" s="56"/>
      <c r="AD30134" s="56"/>
      <c r="AE30134" s="56"/>
    </row>
    <row r="30135" spans="1:31" x14ac:dyDescent="0.25">
      <c r="A30135" s="41">
        <v>0</v>
      </c>
      <c r="C30135" s="56"/>
      <c r="AC30135" s="56"/>
      <c r="AD30135" s="56"/>
      <c r="AE30135" s="56"/>
    </row>
    <row r="30136" spans="1:31" x14ac:dyDescent="0.25">
      <c r="A30136" s="41">
        <v>0</v>
      </c>
      <c r="C30136" s="56"/>
      <c r="AC30136" s="56"/>
      <c r="AD30136" s="56"/>
      <c r="AE30136" s="56"/>
    </row>
    <row r="30137" spans="1:31" x14ac:dyDescent="0.25">
      <c r="A30137" s="41">
        <v>0</v>
      </c>
      <c r="C30137" s="56"/>
      <c r="AC30137" s="56"/>
      <c r="AD30137" s="56"/>
      <c r="AE30137" s="56"/>
    </row>
    <row r="30138" spans="1:31" x14ac:dyDescent="0.25">
      <c r="A30138" s="41">
        <v>0</v>
      </c>
      <c r="C30138" s="56"/>
      <c r="AC30138" s="56"/>
      <c r="AD30138" s="56"/>
      <c r="AE30138" s="56"/>
    </row>
    <row r="30139" spans="1:31" x14ac:dyDescent="0.25">
      <c r="A30139" s="41">
        <v>0</v>
      </c>
      <c r="C30139" s="56"/>
      <c r="AC30139" s="56"/>
      <c r="AD30139" s="56"/>
      <c r="AE30139" s="56"/>
    </row>
    <row r="30140" spans="1:31" x14ac:dyDescent="0.25">
      <c r="A30140" s="41">
        <v>0</v>
      </c>
      <c r="C30140" s="56"/>
      <c r="AC30140" s="56"/>
      <c r="AD30140" s="56"/>
      <c r="AE30140" s="56"/>
    </row>
    <row r="30141" spans="1:31" x14ac:dyDescent="0.25">
      <c r="A30141" s="41">
        <v>0</v>
      </c>
      <c r="C30141" s="56"/>
      <c r="AC30141" s="56"/>
      <c r="AD30141" s="56"/>
      <c r="AE30141" s="56"/>
    </row>
    <row r="30142" spans="1:31" x14ac:dyDescent="0.25">
      <c r="A30142" s="41">
        <v>0</v>
      </c>
      <c r="C30142" s="56"/>
      <c r="AC30142" s="56"/>
      <c r="AD30142" s="56"/>
      <c r="AE30142" s="56"/>
    </row>
    <row r="30143" spans="1:31" x14ac:dyDescent="0.25">
      <c r="A30143" s="41">
        <v>0</v>
      </c>
      <c r="C30143" s="56"/>
      <c r="AC30143" s="56"/>
      <c r="AD30143" s="56"/>
      <c r="AE30143" s="56"/>
    </row>
    <row r="30144" spans="1:31" x14ac:dyDescent="0.25">
      <c r="A30144" s="41">
        <v>0</v>
      </c>
      <c r="C30144" s="56"/>
      <c r="AC30144" s="56"/>
      <c r="AD30144" s="56"/>
      <c r="AE30144" s="56"/>
    </row>
    <row r="30145" spans="1:31" x14ac:dyDescent="0.25">
      <c r="A30145" s="41">
        <v>0</v>
      </c>
      <c r="C30145" s="56"/>
      <c r="AC30145" s="56"/>
      <c r="AD30145" s="56"/>
      <c r="AE30145" s="56"/>
    </row>
    <row r="30146" spans="1:31" x14ac:dyDescent="0.25">
      <c r="A30146" s="41">
        <v>0</v>
      </c>
      <c r="C30146" s="56"/>
      <c r="AC30146" s="56"/>
      <c r="AD30146" s="56"/>
      <c r="AE30146" s="56"/>
    </row>
    <row r="30147" spans="1:31" x14ac:dyDescent="0.25">
      <c r="A30147" s="41">
        <v>0</v>
      </c>
      <c r="C30147" s="56"/>
      <c r="AC30147" s="56"/>
      <c r="AD30147" s="56"/>
      <c r="AE30147" s="56"/>
    </row>
    <row r="30148" spans="1:31" x14ac:dyDescent="0.25">
      <c r="A30148" s="41">
        <v>0</v>
      </c>
      <c r="C30148" s="56"/>
      <c r="AC30148" s="56"/>
      <c r="AD30148" s="56"/>
      <c r="AE30148" s="56"/>
    </row>
    <row r="30149" spans="1:31" x14ac:dyDescent="0.25">
      <c r="A30149" s="41">
        <v>0</v>
      </c>
      <c r="C30149" s="56"/>
      <c r="AC30149" s="56"/>
      <c r="AD30149" s="56"/>
      <c r="AE30149" s="56"/>
    </row>
    <row r="30150" spans="1:31" x14ac:dyDescent="0.25">
      <c r="A30150" s="41">
        <v>0</v>
      </c>
      <c r="C30150" s="56"/>
      <c r="AC30150" s="56"/>
      <c r="AD30150" s="56"/>
      <c r="AE30150" s="56"/>
    </row>
    <row r="30151" spans="1:31" x14ac:dyDescent="0.25">
      <c r="A30151" s="41">
        <v>0</v>
      </c>
      <c r="C30151" s="56"/>
      <c r="AC30151" s="56"/>
      <c r="AD30151" s="56"/>
      <c r="AE30151" s="56"/>
    </row>
    <row r="30152" spans="1:31" x14ac:dyDescent="0.25">
      <c r="A30152" s="41">
        <v>0</v>
      </c>
      <c r="C30152" s="56"/>
      <c r="AC30152" s="56"/>
      <c r="AD30152" s="56"/>
      <c r="AE30152" s="56"/>
    </row>
    <row r="30153" spans="1:31" x14ac:dyDescent="0.25">
      <c r="A30153" s="41">
        <v>0</v>
      </c>
      <c r="C30153" s="56"/>
      <c r="AC30153" s="56"/>
      <c r="AD30153" s="56"/>
      <c r="AE30153" s="56"/>
    </row>
    <row r="30154" spans="1:31" x14ac:dyDescent="0.25">
      <c r="A30154" s="41">
        <v>0</v>
      </c>
      <c r="C30154" s="56"/>
      <c r="AC30154" s="56"/>
      <c r="AD30154" s="56"/>
      <c r="AE30154" s="56"/>
    </row>
    <row r="30155" spans="1:31" x14ac:dyDescent="0.25">
      <c r="A30155" s="41">
        <v>0</v>
      </c>
      <c r="C30155" s="56"/>
      <c r="AC30155" s="56"/>
      <c r="AD30155" s="56"/>
      <c r="AE30155" s="56"/>
    </row>
    <row r="30156" spans="1:31" x14ac:dyDescent="0.25">
      <c r="A30156" s="41">
        <v>0</v>
      </c>
      <c r="C30156" s="56"/>
      <c r="AC30156" s="56"/>
      <c r="AD30156" s="56"/>
      <c r="AE30156" s="56"/>
    </row>
    <row r="30157" spans="1:31" x14ac:dyDescent="0.25">
      <c r="A30157" s="41">
        <v>0</v>
      </c>
      <c r="C30157" s="56"/>
      <c r="AC30157" s="56"/>
      <c r="AD30157" s="56"/>
      <c r="AE30157" s="56"/>
    </row>
    <row r="30158" spans="1:31" x14ac:dyDescent="0.25">
      <c r="A30158" s="41">
        <v>0</v>
      </c>
      <c r="C30158" s="56"/>
      <c r="AC30158" s="56"/>
      <c r="AD30158" s="56"/>
      <c r="AE30158" s="56"/>
    </row>
    <row r="30159" spans="1:31" x14ac:dyDescent="0.25">
      <c r="A30159" s="41">
        <v>0</v>
      </c>
      <c r="C30159" s="56"/>
      <c r="AC30159" s="56"/>
      <c r="AD30159" s="56"/>
      <c r="AE30159" s="56"/>
    </row>
    <row r="30160" spans="1:31" x14ac:dyDescent="0.25">
      <c r="A30160" s="41">
        <v>0</v>
      </c>
      <c r="C30160" s="56"/>
      <c r="AC30160" s="56"/>
      <c r="AD30160" s="56"/>
      <c r="AE30160" s="56"/>
    </row>
    <row r="30161" spans="1:31" x14ac:dyDescent="0.25">
      <c r="A30161" s="41">
        <v>0</v>
      </c>
      <c r="C30161" s="56"/>
      <c r="AC30161" s="56"/>
      <c r="AD30161" s="56"/>
      <c r="AE30161" s="56"/>
    </row>
    <row r="30162" spans="1:31" x14ac:dyDescent="0.25">
      <c r="A30162" s="41">
        <v>0</v>
      </c>
      <c r="C30162" s="56"/>
      <c r="AC30162" s="56"/>
      <c r="AD30162" s="56"/>
      <c r="AE30162" s="56"/>
    </row>
    <row r="30163" spans="1:31" x14ac:dyDescent="0.25">
      <c r="A30163" s="41">
        <v>0</v>
      </c>
      <c r="C30163" s="56"/>
      <c r="AC30163" s="56"/>
      <c r="AD30163" s="56"/>
      <c r="AE30163" s="56"/>
    </row>
    <row r="30164" spans="1:31" x14ac:dyDescent="0.25">
      <c r="A30164" s="41">
        <v>0</v>
      </c>
      <c r="C30164" s="56"/>
      <c r="AC30164" s="56"/>
      <c r="AD30164" s="56"/>
      <c r="AE30164" s="56"/>
    </row>
    <row r="30165" spans="1:31" x14ac:dyDescent="0.25">
      <c r="A30165" s="41">
        <v>0</v>
      </c>
      <c r="C30165" s="56"/>
      <c r="AC30165" s="56"/>
      <c r="AD30165" s="56"/>
      <c r="AE30165" s="56"/>
    </row>
    <row r="30166" spans="1:31" x14ac:dyDescent="0.25">
      <c r="A30166" s="41">
        <v>0</v>
      </c>
      <c r="C30166" s="56"/>
      <c r="AC30166" s="56"/>
      <c r="AD30166" s="56"/>
      <c r="AE30166" s="56"/>
    </row>
    <row r="30167" spans="1:31" x14ac:dyDescent="0.25">
      <c r="A30167" s="41">
        <v>0</v>
      </c>
      <c r="C30167" s="56"/>
      <c r="AC30167" s="56"/>
      <c r="AD30167" s="56"/>
      <c r="AE30167" s="56"/>
    </row>
    <row r="30168" spans="1:31" x14ac:dyDescent="0.25">
      <c r="A30168" s="41">
        <v>0</v>
      </c>
      <c r="C30168" s="56"/>
      <c r="AC30168" s="56"/>
      <c r="AD30168" s="56"/>
      <c r="AE30168" s="56"/>
    </row>
    <row r="30169" spans="1:31" x14ac:dyDescent="0.25">
      <c r="A30169" s="41">
        <v>0</v>
      </c>
      <c r="C30169" s="56"/>
      <c r="AC30169" s="56"/>
      <c r="AD30169" s="56"/>
      <c r="AE30169" s="56"/>
    </row>
    <row r="30170" spans="1:31" x14ac:dyDescent="0.25">
      <c r="A30170" s="41">
        <v>0</v>
      </c>
      <c r="C30170" s="56"/>
      <c r="AC30170" s="56"/>
      <c r="AD30170" s="56"/>
      <c r="AE30170" s="56"/>
    </row>
    <row r="30171" spans="1:31" x14ac:dyDescent="0.25">
      <c r="A30171" s="41">
        <v>0</v>
      </c>
      <c r="C30171" s="56"/>
      <c r="AC30171" s="56"/>
      <c r="AD30171" s="56"/>
      <c r="AE30171" s="56"/>
    </row>
    <row r="30172" spans="1:31" x14ac:dyDescent="0.25">
      <c r="A30172" s="41">
        <v>0</v>
      </c>
      <c r="C30172" s="56"/>
      <c r="AC30172" s="56"/>
      <c r="AD30172" s="56"/>
      <c r="AE30172" s="56"/>
    </row>
    <row r="30173" spans="1:31" x14ac:dyDescent="0.25">
      <c r="A30173" s="41">
        <v>0</v>
      </c>
      <c r="C30173" s="56"/>
      <c r="AC30173" s="56"/>
      <c r="AD30173" s="56"/>
      <c r="AE30173" s="56"/>
    </row>
    <row r="30174" spans="1:31" x14ac:dyDescent="0.25">
      <c r="A30174" s="41">
        <v>0</v>
      </c>
      <c r="C30174" s="56"/>
      <c r="AC30174" s="56"/>
      <c r="AD30174" s="56"/>
      <c r="AE30174" s="56"/>
    </row>
    <row r="30175" spans="1:31" x14ac:dyDescent="0.25">
      <c r="A30175" s="41">
        <v>0</v>
      </c>
      <c r="C30175" s="56"/>
      <c r="AC30175" s="56"/>
      <c r="AD30175" s="56"/>
      <c r="AE30175" s="56"/>
    </row>
    <row r="30176" spans="1:31" x14ac:dyDescent="0.25">
      <c r="A30176" s="41">
        <v>0</v>
      </c>
      <c r="C30176" s="56"/>
      <c r="AC30176" s="56"/>
      <c r="AD30176" s="56"/>
      <c r="AE30176" s="56"/>
    </row>
    <row r="30177" spans="1:31" x14ac:dyDescent="0.25">
      <c r="A30177" s="41">
        <v>0</v>
      </c>
      <c r="C30177" s="56"/>
      <c r="AC30177" s="56"/>
      <c r="AD30177" s="56"/>
      <c r="AE30177" s="56"/>
    </row>
    <row r="30178" spans="1:31" x14ac:dyDescent="0.25">
      <c r="A30178" s="41">
        <v>0</v>
      </c>
      <c r="C30178" s="56"/>
      <c r="AC30178" s="56"/>
      <c r="AD30178" s="56"/>
      <c r="AE30178" s="56"/>
    </row>
    <row r="30179" spans="1:31" x14ac:dyDescent="0.25">
      <c r="A30179" s="41">
        <v>0</v>
      </c>
      <c r="C30179" s="56"/>
      <c r="AC30179" s="56"/>
      <c r="AD30179" s="56"/>
      <c r="AE30179" s="56"/>
    </row>
    <row r="30180" spans="1:31" x14ac:dyDescent="0.25">
      <c r="A30180" s="41">
        <v>0</v>
      </c>
      <c r="C30180" s="56"/>
      <c r="AC30180" s="56"/>
      <c r="AD30180" s="56"/>
      <c r="AE30180" s="56"/>
    </row>
    <row r="30181" spans="1:31" x14ac:dyDescent="0.25">
      <c r="A30181" s="41">
        <v>0</v>
      </c>
      <c r="C30181" s="56"/>
      <c r="AC30181" s="56"/>
      <c r="AD30181" s="56"/>
      <c r="AE30181" s="56"/>
    </row>
    <row r="30182" spans="1:31" x14ac:dyDescent="0.25">
      <c r="A30182" s="41">
        <v>0</v>
      </c>
      <c r="C30182" s="56"/>
      <c r="AC30182" s="56"/>
      <c r="AD30182" s="56"/>
      <c r="AE30182" s="56"/>
    </row>
    <row r="30183" spans="1:31" x14ac:dyDescent="0.25">
      <c r="A30183" s="41">
        <v>0</v>
      </c>
      <c r="C30183" s="56"/>
      <c r="AC30183" s="56"/>
      <c r="AD30183" s="56"/>
      <c r="AE30183" s="56"/>
    </row>
    <row r="30184" spans="1:31" x14ac:dyDescent="0.25">
      <c r="A30184" s="41">
        <v>0</v>
      </c>
      <c r="C30184" s="56"/>
      <c r="AC30184" s="56"/>
      <c r="AD30184" s="56"/>
      <c r="AE30184" s="56"/>
    </row>
    <row r="30185" spans="1:31" x14ac:dyDescent="0.25">
      <c r="A30185" s="41">
        <v>0</v>
      </c>
      <c r="C30185" s="56"/>
      <c r="AC30185" s="56"/>
      <c r="AD30185" s="56"/>
      <c r="AE30185" s="56"/>
    </row>
    <row r="30186" spans="1:31" x14ac:dyDescent="0.25">
      <c r="A30186" s="41">
        <v>0</v>
      </c>
      <c r="C30186" s="56"/>
      <c r="AC30186" s="56"/>
      <c r="AD30186" s="56"/>
      <c r="AE30186" s="56"/>
    </row>
    <row r="30187" spans="1:31" x14ac:dyDescent="0.25">
      <c r="A30187" s="41">
        <v>0</v>
      </c>
      <c r="C30187" s="56"/>
      <c r="AC30187" s="56"/>
      <c r="AD30187" s="56"/>
      <c r="AE30187" s="56"/>
    </row>
    <row r="30188" spans="1:31" x14ac:dyDescent="0.25">
      <c r="A30188" s="41">
        <v>0</v>
      </c>
      <c r="C30188" s="56"/>
      <c r="AC30188" s="56"/>
      <c r="AD30188" s="56"/>
      <c r="AE30188" s="56"/>
    </row>
    <row r="30189" spans="1:31" x14ac:dyDescent="0.25">
      <c r="A30189" s="41">
        <v>0</v>
      </c>
      <c r="C30189" s="56"/>
      <c r="AC30189" s="56"/>
      <c r="AD30189" s="56"/>
      <c r="AE30189" s="56"/>
    </row>
    <row r="30190" spans="1:31" x14ac:dyDescent="0.25">
      <c r="A30190" s="41">
        <v>0</v>
      </c>
      <c r="C30190" s="56"/>
      <c r="AC30190" s="56"/>
      <c r="AD30190" s="56"/>
      <c r="AE30190" s="56"/>
    </row>
    <row r="30191" spans="1:31" x14ac:dyDescent="0.25">
      <c r="A30191" s="41">
        <v>0</v>
      </c>
      <c r="C30191" s="56"/>
      <c r="AC30191" s="56"/>
      <c r="AD30191" s="56"/>
      <c r="AE30191" s="56"/>
    </row>
    <row r="30192" spans="1:31" x14ac:dyDescent="0.25">
      <c r="A30192" s="41">
        <v>0</v>
      </c>
      <c r="C30192" s="56"/>
      <c r="AC30192" s="56"/>
      <c r="AD30192" s="56"/>
      <c r="AE30192" s="56"/>
    </row>
    <row r="30193" spans="1:31" x14ac:dyDescent="0.25">
      <c r="A30193" s="41">
        <v>0</v>
      </c>
      <c r="C30193" s="56"/>
      <c r="AC30193" s="56"/>
      <c r="AD30193" s="56"/>
      <c r="AE30193" s="56"/>
    </row>
    <row r="30194" spans="1:31" x14ac:dyDescent="0.25">
      <c r="A30194" s="41">
        <v>0</v>
      </c>
      <c r="C30194" s="56"/>
      <c r="AC30194" s="56"/>
      <c r="AD30194" s="56"/>
      <c r="AE30194" s="56"/>
    </row>
    <row r="30195" spans="1:31" x14ac:dyDescent="0.25">
      <c r="A30195" s="41">
        <v>0</v>
      </c>
      <c r="C30195" s="56"/>
      <c r="AC30195" s="56"/>
      <c r="AD30195" s="56"/>
      <c r="AE30195" s="56"/>
    </row>
    <row r="30196" spans="1:31" x14ac:dyDescent="0.25">
      <c r="A30196" s="41">
        <v>0</v>
      </c>
      <c r="C30196" s="56"/>
      <c r="AC30196" s="56"/>
      <c r="AD30196" s="56"/>
      <c r="AE30196" s="56"/>
    </row>
    <row r="30197" spans="1:31" x14ac:dyDescent="0.25">
      <c r="A30197" s="41">
        <v>0</v>
      </c>
      <c r="C30197" s="56"/>
      <c r="AC30197" s="56"/>
      <c r="AD30197" s="56"/>
      <c r="AE30197" s="56"/>
    </row>
    <row r="30198" spans="1:31" x14ac:dyDescent="0.25">
      <c r="A30198" s="41">
        <v>0</v>
      </c>
      <c r="C30198" s="56"/>
      <c r="AC30198" s="56"/>
      <c r="AD30198" s="56"/>
      <c r="AE30198" s="56"/>
    </row>
    <row r="30199" spans="1:31" x14ac:dyDescent="0.25">
      <c r="A30199" s="41">
        <v>0</v>
      </c>
      <c r="C30199" s="56"/>
      <c r="AC30199" s="56"/>
      <c r="AD30199" s="56"/>
      <c r="AE30199" s="56"/>
    </row>
    <row r="30200" spans="1:31" x14ac:dyDescent="0.25">
      <c r="A30200" s="41">
        <v>0</v>
      </c>
      <c r="C30200" s="56"/>
      <c r="AC30200" s="56"/>
      <c r="AD30200" s="56"/>
      <c r="AE30200" s="56"/>
    </row>
    <row r="30201" spans="1:31" x14ac:dyDescent="0.25">
      <c r="A30201" s="41">
        <v>0</v>
      </c>
      <c r="C30201" s="56"/>
      <c r="AC30201" s="56"/>
      <c r="AD30201" s="56"/>
      <c r="AE30201" s="56"/>
    </row>
    <row r="30202" spans="1:31" x14ac:dyDescent="0.25">
      <c r="A30202" s="41">
        <v>0</v>
      </c>
      <c r="C30202" s="56"/>
      <c r="AC30202" s="56"/>
      <c r="AD30202" s="56"/>
      <c r="AE30202" s="56"/>
    </row>
    <row r="30203" spans="1:31" x14ac:dyDescent="0.25">
      <c r="A30203" s="41">
        <v>0</v>
      </c>
      <c r="C30203" s="56"/>
      <c r="AC30203" s="56"/>
      <c r="AD30203" s="56"/>
      <c r="AE30203" s="56"/>
    </row>
    <row r="30204" spans="1:31" x14ac:dyDescent="0.25">
      <c r="A30204" s="41">
        <v>0</v>
      </c>
      <c r="C30204" s="56"/>
      <c r="AC30204" s="56"/>
      <c r="AD30204" s="56"/>
      <c r="AE30204" s="56"/>
    </row>
    <row r="30205" spans="1:31" x14ac:dyDescent="0.25">
      <c r="A30205" s="41">
        <v>0</v>
      </c>
      <c r="C30205" s="56"/>
      <c r="AC30205" s="56"/>
      <c r="AD30205" s="56"/>
      <c r="AE30205" s="56"/>
    </row>
    <row r="30206" spans="1:31" x14ac:dyDescent="0.25">
      <c r="A30206" s="41">
        <v>0</v>
      </c>
      <c r="C30206" s="56"/>
      <c r="AC30206" s="56"/>
      <c r="AD30206" s="56"/>
      <c r="AE30206" s="56"/>
    </row>
    <row r="30207" spans="1:31" x14ac:dyDescent="0.25">
      <c r="A30207" s="41">
        <v>0</v>
      </c>
      <c r="C30207" s="56"/>
      <c r="AC30207" s="56"/>
      <c r="AD30207" s="56"/>
      <c r="AE30207" s="56"/>
    </row>
    <row r="30208" spans="1:31" x14ac:dyDescent="0.25">
      <c r="A30208" s="41">
        <v>0</v>
      </c>
      <c r="C30208" s="56"/>
      <c r="AC30208" s="56"/>
      <c r="AD30208" s="56"/>
      <c r="AE30208" s="56"/>
    </row>
    <row r="30209" spans="1:31" x14ac:dyDescent="0.25">
      <c r="A30209" s="41">
        <v>0</v>
      </c>
      <c r="C30209" s="56"/>
      <c r="AC30209" s="56"/>
      <c r="AD30209" s="56"/>
      <c r="AE30209" s="56"/>
    </row>
    <row r="30210" spans="1:31" x14ac:dyDescent="0.25">
      <c r="A30210" s="41">
        <v>0</v>
      </c>
      <c r="C30210" s="56"/>
      <c r="AC30210" s="56"/>
      <c r="AD30210" s="56"/>
      <c r="AE30210" s="56"/>
    </row>
    <row r="30211" spans="1:31" x14ac:dyDescent="0.25">
      <c r="A30211" s="41">
        <v>0</v>
      </c>
      <c r="C30211" s="56"/>
      <c r="AC30211" s="56"/>
      <c r="AD30211" s="56"/>
      <c r="AE30211" s="56"/>
    </row>
    <row r="30212" spans="1:31" x14ac:dyDescent="0.25">
      <c r="A30212" s="41">
        <v>0</v>
      </c>
      <c r="C30212" s="56"/>
      <c r="AC30212" s="56"/>
      <c r="AD30212" s="56"/>
      <c r="AE30212" s="56"/>
    </row>
    <row r="30213" spans="1:31" x14ac:dyDescent="0.25">
      <c r="A30213" s="41">
        <v>0</v>
      </c>
      <c r="C30213" s="56"/>
      <c r="AC30213" s="56"/>
      <c r="AD30213" s="56"/>
      <c r="AE30213" s="56"/>
    </row>
    <row r="30214" spans="1:31" x14ac:dyDescent="0.25">
      <c r="A30214" s="41">
        <v>0</v>
      </c>
      <c r="C30214" s="56"/>
      <c r="AC30214" s="56"/>
      <c r="AD30214" s="56"/>
      <c r="AE30214" s="56"/>
    </row>
    <row r="30215" spans="1:31" x14ac:dyDescent="0.25">
      <c r="A30215" s="41">
        <v>0</v>
      </c>
      <c r="C30215" s="56"/>
      <c r="AC30215" s="56"/>
      <c r="AD30215" s="56"/>
      <c r="AE30215" s="56"/>
    </row>
    <row r="30216" spans="1:31" x14ac:dyDescent="0.25">
      <c r="A30216" s="41">
        <v>0</v>
      </c>
      <c r="C30216" s="56"/>
      <c r="AC30216" s="56"/>
      <c r="AD30216" s="56"/>
      <c r="AE30216" s="56"/>
    </row>
    <row r="30217" spans="1:31" x14ac:dyDescent="0.25">
      <c r="A30217" s="41">
        <v>0</v>
      </c>
      <c r="C30217" s="56"/>
      <c r="AC30217" s="56"/>
      <c r="AD30217" s="56"/>
      <c r="AE30217" s="56"/>
    </row>
    <row r="30218" spans="1:31" x14ac:dyDescent="0.25">
      <c r="A30218" s="41">
        <v>0</v>
      </c>
      <c r="C30218" s="56"/>
      <c r="AC30218" s="56"/>
      <c r="AD30218" s="56"/>
      <c r="AE30218" s="56"/>
    </row>
    <row r="30219" spans="1:31" x14ac:dyDescent="0.25">
      <c r="A30219" s="41">
        <v>0</v>
      </c>
      <c r="C30219" s="56"/>
      <c r="AC30219" s="56"/>
      <c r="AD30219" s="56"/>
      <c r="AE30219" s="56"/>
    </row>
    <row r="30220" spans="1:31" x14ac:dyDescent="0.25">
      <c r="A30220" s="41">
        <v>0</v>
      </c>
      <c r="C30220" s="56"/>
      <c r="AC30220" s="56"/>
      <c r="AD30220" s="56"/>
      <c r="AE30220" s="56"/>
    </row>
    <row r="30221" spans="1:31" x14ac:dyDescent="0.25">
      <c r="A30221" s="41">
        <v>0</v>
      </c>
      <c r="C30221" s="56"/>
      <c r="AC30221" s="56"/>
      <c r="AD30221" s="56"/>
      <c r="AE30221" s="56"/>
    </row>
    <row r="30222" spans="1:31" x14ac:dyDescent="0.25">
      <c r="A30222" s="41">
        <v>0</v>
      </c>
      <c r="C30222" s="56"/>
      <c r="AC30222" s="56"/>
      <c r="AD30222" s="56"/>
      <c r="AE30222" s="56"/>
    </row>
    <row r="30223" spans="1:31" x14ac:dyDescent="0.25">
      <c r="A30223" s="41">
        <v>0</v>
      </c>
      <c r="C30223" s="56"/>
      <c r="AC30223" s="56"/>
      <c r="AD30223" s="56"/>
      <c r="AE30223" s="56"/>
    </row>
    <row r="30224" spans="1:31" x14ac:dyDescent="0.25">
      <c r="A30224" s="41">
        <v>0</v>
      </c>
      <c r="C30224" s="56"/>
      <c r="AC30224" s="56"/>
      <c r="AD30224" s="56"/>
      <c r="AE30224" s="56"/>
    </row>
    <row r="30225" spans="1:31" x14ac:dyDescent="0.25">
      <c r="A30225" s="41">
        <v>0</v>
      </c>
      <c r="C30225" s="56"/>
      <c r="AC30225" s="56"/>
      <c r="AD30225" s="56"/>
      <c r="AE30225" s="56"/>
    </row>
    <row r="30226" spans="1:31" x14ac:dyDescent="0.25">
      <c r="A30226" s="41">
        <v>0</v>
      </c>
      <c r="C30226" s="56"/>
      <c r="AC30226" s="56"/>
      <c r="AD30226" s="56"/>
      <c r="AE30226" s="56"/>
    </row>
    <row r="30227" spans="1:31" x14ac:dyDescent="0.25">
      <c r="A30227" s="41">
        <v>0</v>
      </c>
      <c r="C30227" s="56"/>
      <c r="AC30227" s="56"/>
      <c r="AD30227" s="56"/>
      <c r="AE30227" s="56"/>
    </row>
    <row r="30228" spans="1:31" x14ac:dyDescent="0.25">
      <c r="A30228" s="41">
        <v>0</v>
      </c>
      <c r="C30228" s="56"/>
      <c r="AC30228" s="56"/>
      <c r="AD30228" s="56"/>
      <c r="AE30228" s="56"/>
    </row>
    <row r="30229" spans="1:31" x14ac:dyDescent="0.25">
      <c r="A30229" s="41">
        <v>0</v>
      </c>
      <c r="C30229" s="56"/>
      <c r="AC30229" s="56"/>
      <c r="AD30229" s="56"/>
      <c r="AE30229" s="56"/>
    </row>
    <row r="30230" spans="1:31" x14ac:dyDescent="0.25">
      <c r="A30230" s="41">
        <v>0</v>
      </c>
      <c r="C30230" s="56"/>
      <c r="AC30230" s="56"/>
      <c r="AD30230" s="56"/>
      <c r="AE30230" s="56"/>
    </row>
    <row r="30231" spans="1:31" x14ac:dyDescent="0.25">
      <c r="A30231" s="41">
        <v>0</v>
      </c>
      <c r="C30231" s="56"/>
      <c r="AC30231" s="56"/>
      <c r="AD30231" s="56"/>
      <c r="AE30231" s="56"/>
    </row>
    <row r="30232" spans="1:31" x14ac:dyDescent="0.25">
      <c r="A30232" s="41">
        <v>0</v>
      </c>
      <c r="C30232" s="56"/>
      <c r="AC30232" s="56"/>
      <c r="AD30232" s="56"/>
      <c r="AE30232" s="56"/>
    </row>
    <row r="30233" spans="1:31" x14ac:dyDescent="0.25">
      <c r="A30233" s="41">
        <v>0</v>
      </c>
      <c r="C30233" s="56"/>
      <c r="AC30233" s="56"/>
      <c r="AD30233" s="56"/>
      <c r="AE30233" s="56"/>
    </row>
    <row r="30234" spans="1:31" x14ac:dyDescent="0.25">
      <c r="A30234" s="41">
        <v>0</v>
      </c>
      <c r="C30234" s="56"/>
      <c r="AC30234" s="56"/>
      <c r="AD30234" s="56"/>
      <c r="AE30234" s="56"/>
    </row>
    <row r="30235" spans="1:31" x14ac:dyDescent="0.25">
      <c r="A30235" s="41">
        <v>0</v>
      </c>
      <c r="C30235" s="56"/>
      <c r="AC30235" s="56"/>
      <c r="AD30235" s="56"/>
      <c r="AE30235" s="56"/>
    </row>
    <row r="30236" spans="1:31" x14ac:dyDescent="0.25">
      <c r="A30236" s="41">
        <v>0</v>
      </c>
      <c r="C30236" s="56"/>
      <c r="AC30236" s="56"/>
      <c r="AD30236" s="56"/>
      <c r="AE30236" s="56"/>
    </row>
    <row r="30237" spans="1:31" x14ac:dyDescent="0.25">
      <c r="A30237" s="41">
        <v>0</v>
      </c>
      <c r="C30237" s="56"/>
      <c r="AC30237" s="56"/>
      <c r="AD30237" s="56"/>
      <c r="AE30237" s="56"/>
    </row>
    <row r="30238" spans="1:31" x14ac:dyDescent="0.25">
      <c r="A30238" s="41">
        <v>0</v>
      </c>
      <c r="C30238" s="56"/>
      <c r="AC30238" s="56"/>
      <c r="AD30238" s="56"/>
      <c r="AE30238" s="56"/>
    </row>
    <row r="30239" spans="1:31" x14ac:dyDescent="0.25">
      <c r="A30239" s="41">
        <v>0</v>
      </c>
      <c r="C30239" s="56"/>
      <c r="AC30239" s="56"/>
      <c r="AD30239" s="56"/>
      <c r="AE30239" s="56"/>
    </row>
    <row r="30240" spans="1:31" x14ac:dyDescent="0.25">
      <c r="A30240" s="41">
        <v>0</v>
      </c>
      <c r="C30240" s="56"/>
      <c r="AC30240" s="56"/>
      <c r="AD30240" s="56"/>
      <c r="AE30240" s="56"/>
    </row>
    <row r="30241" spans="1:31" x14ac:dyDescent="0.25">
      <c r="A30241" s="41">
        <v>0</v>
      </c>
      <c r="C30241" s="56"/>
      <c r="AC30241" s="56"/>
      <c r="AD30241" s="56"/>
      <c r="AE30241" s="56"/>
    </row>
    <row r="30242" spans="1:31" x14ac:dyDescent="0.25">
      <c r="A30242" s="41">
        <v>0</v>
      </c>
      <c r="C30242" s="56"/>
      <c r="AC30242" s="56"/>
      <c r="AD30242" s="56"/>
      <c r="AE30242" s="56"/>
    </row>
    <row r="30243" spans="1:31" x14ac:dyDescent="0.25">
      <c r="A30243" s="41">
        <v>0</v>
      </c>
      <c r="C30243" s="56"/>
      <c r="AC30243" s="56"/>
      <c r="AD30243" s="56"/>
      <c r="AE30243" s="56"/>
    </row>
    <row r="30244" spans="1:31" x14ac:dyDescent="0.25">
      <c r="A30244" s="41">
        <v>0</v>
      </c>
      <c r="C30244" s="56"/>
      <c r="AC30244" s="56"/>
      <c r="AD30244" s="56"/>
      <c r="AE30244" s="56"/>
    </row>
    <row r="30245" spans="1:31" x14ac:dyDescent="0.25">
      <c r="A30245" s="41">
        <v>0</v>
      </c>
      <c r="C30245" s="56"/>
      <c r="AC30245" s="56"/>
      <c r="AD30245" s="56"/>
      <c r="AE30245" s="56"/>
    </row>
    <row r="30246" spans="1:31" x14ac:dyDescent="0.25">
      <c r="A30246" s="41">
        <v>0</v>
      </c>
      <c r="C30246" s="56"/>
      <c r="AC30246" s="56"/>
      <c r="AD30246" s="56"/>
      <c r="AE30246" s="56"/>
    </row>
    <row r="30247" spans="1:31" x14ac:dyDescent="0.25">
      <c r="A30247" s="41">
        <v>0</v>
      </c>
      <c r="C30247" s="56"/>
      <c r="AC30247" s="56"/>
      <c r="AD30247" s="56"/>
      <c r="AE30247" s="56"/>
    </row>
    <row r="30248" spans="1:31" x14ac:dyDescent="0.25">
      <c r="A30248" s="41">
        <v>0</v>
      </c>
      <c r="C30248" s="56"/>
      <c r="AC30248" s="56"/>
      <c r="AD30248" s="56"/>
      <c r="AE30248" s="56"/>
    </row>
    <row r="30249" spans="1:31" x14ac:dyDescent="0.25">
      <c r="A30249" s="41">
        <v>0</v>
      </c>
      <c r="C30249" s="56"/>
      <c r="AC30249" s="56"/>
      <c r="AD30249" s="56"/>
      <c r="AE30249" s="56"/>
    </row>
    <row r="30250" spans="1:31" x14ac:dyDescent="0.25">
      <c r="A30250" s="41">
        <v>0</v>
      </c>
      <c r="C30250" s="56"/>
      <c r="AC30250" s="56"/>
      <c r="AD30250" s="56"/>
      <c r="AE30250" s="56"/>
    </row>
    <row r="30251" spans="1:31" x14ac:dyDescent="0.25">
      <c r="A30251" s="41">
        <v>0</v>
      </c>
      <c r="C30251" s="56"/>
      <c r="AC30251" s="56"/>
      <c r="AD30251" s="56"/>
      <c r="AE30251" s="56"/>
    </row>
    <row r="30252" spans="1:31" x14ac:dyDescent="0.25">
      <c r="A30252" s="41">
        <v>0</v>
      </c>
      <c r="C30252" s="56"/>
      <c r="AC30252" s="56"/>
      <c r="AD30252" s="56"/>
      <c r="AE30252" s="56"/>
    </row>
    <row r="30253" spans="1:31" x14ac:dyDescent="0.25">
      <c r="A30253" s="41">
        <v>0</v>
      </c>
      <c r="C30253" s="56"/>
      <c r="AC30253" s="56"/>
      <c r="AD30253" s="56"/>
      <c r="AE30253" s="56"/>
    </row>
    <row r="30254" spans="1:31" x14ac:dyDescent="0.25">
      <c r="A30254" s="41">
        <v>0</v>
      </c>
      <c r="C30254" s="56"/>
      <c r="AC30254" s="56"/>
      <c r="AD30254" s="56"/>
      <c r="AE30254" s="56"/>
    </row>
    <row r="30255" spans="1:31" x14ac:dyDescent="0.25">
      <c r="A30255" s="41">
        <v>0</v>
      </c>
      <c r="C30255" s="56"/>
      <c r="AC30255" s="56"/>
      <c r="AD30255" s="56"/>
      <c r="AE30255" s="56"/>
    </row>
    <row r="30256" spans="1:31" x14ac:dyDescent="0.25">
      <c r="A30256" s="41">
        <v>0</v>
      </c>
      <c r="C30256" s="56"/>
      <c r="AC30256" s="56"/>
      <c r="AD30256" s="56"/>
      <c r="AE30256" s="56"/>
    </row>
    <row r="30257" spans="1:31" x14ac:dyDescent="0.25">
      <c r="A30257" s="41">
        <v>0</v>
      </c>
      <c r="C30257" s="56"/>
      <c r="AC30257" s="56"/>
      <c r="AD30257" s="56"/>
      <c r="AE30257" s="56"/>
    </row>
    <row r="30258" spans="1:31" x14ac:dyDescent="0.25">
      <c r="A30258" s="41">
        <v>0</v>
      </c>
      <c r="C30258" s="56"/>
      <c r="AC30258" s="56"/>
      <c r="AD30258" s="56"/>
      <c r="AE30258" s="56"/>
    </row>
    <row r="30259" spans="1:31" x14ac:dyDescent="0.25">
      <c r="A30259" s="41">
        <v>0</v>
      </c>
      <c r="C30259" s="56"/>
      <c r="AC30259" s="56"/>
      <c r="AD30259" s="56"/>
      <c r="AE30259" s="56"/>
    </row>
    <row r="30260" spans="1:31" x14ac:dyDescent="0.25">
      <c r="A30260" s="41">
        <v>0</v>
      </c>
      <c r="C30260" s="56"/>
      <c r="AC30260" s="56"/>
      <c r="AD30260" s="56"/>
      <c r="AE30260" s="56"/>
    </row>
    <row r="30261" spans="1:31" x14ac:dyDescent="0.25">
      <c r="A30261" s="41">
        <v>0</v>
      </c>
      <c r="C30261" s="56"/>
      <c r="AC30261" s="56"/>
      <c r="AD30261" s="56"/>
      <c r="AE30261" s="56"/>
    </row>
    <row r="30262" spans="1:31" x14ac:dyDescent="0.25">
      <c r="A30262" s="41">
        <v>5103</v>
      </c>
      <c r="C30262" s="56"/>
      <c r="AC30262" s="56"/>
      <c r="AD30262" s="56"/>
      <c r="AE30262" s="56"/>
    </row>
    <row r="30263" spans="1:31" x14ac:dyDescent="0.25">
      <c r="A30263" s="41">
        <v>0</v>
      </c>
      <c r="C30263" s="56"/>
      <c r="AC30263" s="56"/>
      <c r="AD30263" s="56"/>
      <c r="AE30263" s="56"/>
    </row>
    <row r="30264" spans="1:31" x14ac:dyDescent="0.25">
      <c r="A30264" s="41">
        <v>0</v>
      </c>
      <c r="C30264" s="56"/>
      <c r="AC30264" s="56"/>
      <c r="AD30264" s="56"/>
      <c r="AE30264" s="56"/>
    </row>
    <row r="30265" spans="1:31" x14ac:dyDescent="0.25">
      <c r="A30265" s="41">
        <v>0</v>
      </c>
      <c r="C30265" s="56"/>
      <c r="AC30265" s="56"/>
      <c r="AD30265" s="56"/>
      <c r="AE30265" s="56"/>
    </row>
    <row r="30266" spans="1:31" x14ac:dyDescent="0.25">
      <c r="A30266" s="41">
        <v>0</v>
      </c>
      <c r="C30266" s="56"/>
      <c r="AC30266" s="56"/>
      <c r="AD30266" s="56"/>
      <c r="AE30266" s="56"/>
    </row>
    <row r="30267" spans="1:31" x14ac:dyDescent="0.25">
      <c r="A30267" s="41">
        <v>0</v>
      </c>
      <c r="C30267" s="56"/>
      <c r="AC30267" s="56"/>
      <c r="AD30267" s="56"/>
      <c r="AE30267" s="56"/>
    </row>
    <row r="30268" spans="1:31" x14ac:dyDescent="0.25">
      <c r="A30268" s="41">
        <v>0</v>
      </c>
      <c r="C30268" s="56"/>
      <c r="AC30268" s="56"/>
      <c r="AD30268" s="56"/>
      <c r="AE30268" s="56"/>
    </row>
    <row r="30269" spans="1:31" x14ac:dyDescent="0.25">
      <c r="A30269" s="41">
        <v>0</v>
      </c>
      <c r="C30269" s="56"/>
      <c r="AC30269" s="56"/>
      <c r="AD30269" s="56"/>
      <c r="AE30269" s="56"/>
    </row>
    <row r="30270" spans="1:31" x14ac:dyDescent="0.25">
      <c r="A30270" s="41">
        <v>0</v>
      </c>
      <c r="C30270" s="56"/>
      <c r="AC30270" s="56"/>
      <c r="AD30270" s="56"/>
      <c r="AE30270" s="56"/>
    </row>
    <row r="30271" spans="1:31" x14ac:dyDescent="0.25">
      <c r="A30271" s="41">
        <v>0</v>
      </c>
      <c r="C30271" s="56"/>
      <c r="AC30271" s="56"/>
      <c r="AD30271" s="56"/>
      <c r="AE30271" s="56"/>
    </row>
    <row r="30272" spans="1:31" x14ac:dyDescent="0.25">
      <c r="A30272" s="41">
        <v>0</v>
      </c>
      <c r="C30272" s="56"/>
      <c r="AC30272" s="56"/>
      <c r="AD30272" s="56"/>
      <c r="AE30272" s="56"/>
    </row>
    <row r="30273" spans="1:31" x14ac:dyDescent="0.25">
      <c r="A30273" s="41">
        <v>0</v>
      </c>
      <c r="C30273" s="56"/>
      <c r="AC30273" s="56"/>
      <c r="AD30273" s="56"/>
      <c r="AE30273" s="56"/>
    </row>
    <row r="30274" spans="1:31" x14ac:dyDescent="0.25">
      <c r="A30274" s="41">
        <v>0</v>
      </c>
      <c r="C30274" s="56"/>
      <c r="AC30274" s="56"/>
      <c r="AD30274" s="56"/>
      <c r="AE30274" s="56"/>
    </row>
    <row r="30275" spans="1:31" x14ac:dyDescent="0.25">
      <c r="A30275" s="41">
        <v>0</v>
      </c>
      <c r="C30275" s="56"/>
      <c r="AC30275" s="56"/>
      <c r="AD30275" s="56"/>
      <c r="AE30275" s="56"/>
    </row>
    <row r="30276" spans="1:31" x14ac:dyDescent="0.25">
      <c r="A30276" s="41">
        <v>0</v>
      </c>
      <c r="C30276" s="56"/>
      <c r="AC30276" s="56"/>
      <c r="AD30276" s="56"/>
      <c r="AE30276" s="56"/>
    </row>
    <row r="30277" spans="1:31" x14ac:dyDescent="0.25">
      <c r="A30277" s="41">
        <v>0</v>
      </c>
      <c r="C30277" s="56"/>
      <c r="AC30277" s="56"/>
      <c r="AD30277" s="56"/>
      <c r="AE30277" s="56"/>
    </row>
    <row r="30278" spans="1:31" x14ac:dyDescent="0.25">
      <c r="A30278" s="41">
        <v>0</v>
      </c>
      <c r="C30278" s="56"/>
      <c r="AC30278" s="56"/>
      <c r="AD30278" s="56"/>
      <c r="AE30278" s="56"/>
    </row>
    <row r="30279" spans="1:31" x14ac:dyDescent="0.25">
      <c r="A30279" s="41">
        <v>0</v>
      </c>
      <c r="C30279" s="56"/>
      <c r="AC30279" s="56"/>
      <c r="AD30279" s="56"/>
      <c r="AE30279" s="56"/>
    </row>
    <row r="30280" spans="1:31" x14ac:dyDescent="0.25">
      <c r="A30280" s="41">
        <v>0</v>
      </c>
      <c r="C30280" s="56"/>
      <c r="AC30280" s="56"/>
      <c r="AD30280" s="56"/>
      <c r="AE30280" s="56"/>
    </row>
    <row r="30281" spans="1:31" x14ac:dyDescent="0.25">
      <c r="A30281" s="41">
        <v>0</v>
      </c>
      <c r="C30281" s="56"/>
      <c r="AC30281" s="56"/>
      <c r="AD30281" s="56"/>
      <c r="AE30281" s="56"/>
    </row>
    <row r="30282" spans="1:31" x14ac:dyDescent="0.25">
      <c r="A30282" s="41">
        <v>0</v>
      </c>
      <c r="C30282" s="56"/>
      <c r="AC30282" s="56"/>
      <c r="AD30282" s="56"/>
      <c r="AE30282" s="56"/>
    </row>
    <row r="30283" spans="1:31" x14ac:dyDescent="0.25">
      <c r="A30283" s="41">
        <v>0</v>
      </c>
      <c r="C30283" s="56"/>
      <c r="AC30283" s="56"/>
      <c r="AD30283" s="56"/>
      <c r="AE30283" s="56"/>
    </row>
    <row r="30284" spans="1:31" x14ac:dyDescent="0.25">
      <c r="A30284" s="41">
        <v>0</v>
      </c>
      <c r="C30284" s="56"/>
      <c r="AC30284" s="56"/>
      <c r="AD30284" s="56"/>
      <c r="AE30284" s="56"/>
    </row>
    <row r="30285" spans="1:31" x14ac:dyDescent="0.25">
      <c r="A30285" s="41">
        <v>0</v>
      </c>
      <c r="C30285" s="56"/>
      <c r="AC30285" s="56"/>
      <c r="AD30285" s="56"/>
      <c r="AE30285" s="56"/>
    </row>
    <row r="30286" spans="1:31" x14ac:dyDescent="0.25">
      <c r="A30286" s="41">
        <v>0</v>
      </c>
      <c r="C30286" s="56"/>
      <c r="AC30286" s="56"/>
      <c r="AD30286" s="56"/>
      <c r="AE30286" s="56"/>
    </row>
    <row r="30287" spans="1:31" x14ac:dyDescent="0.25">
      <c r="A30287" s="41">
        <v>0</v>
      </c>
      <c r="C30287" s="56"/>
      <c r="AC30287" s="56"/>
      <c r="AD30287" s="56"/>
      <c r="AE30287" s="56"/>
    </row>
    <row r="30288" spans="1:31" x14ac:dyDescent="0.25">
      <c r="A30288" s="41">
        <v>0</v>
      </c>
      <c r="C30288" s="56"/>
      <c r="AC30288" s="56"/>
      <c r="AD30288" s="56"/>
      <c r="AE30288" s="56"/>
    </row>
    <row r="30289" spans="1:31" x14ac:dyDescent="0.25">
      <c r="A30289" s="41">
        <v>26589</v>
      </c>
      <c r="C30289" s="56"/>
      <c r="AC30289" s="56"/>
      <c r="AD30289" s="56"/>
      <c r="AE30289" s="56"/>
    </row>
    <row r="30290" spans="1:31" x14ac:dyDescent="0.25">
      <c r="A30290" s="41">
        <v>0</v>
      </c>
      <c r="C30290" s="56"/>
      <c r="AC30290" s="56"/>
      <c r="AD30290" s="56"/>
      <c r="AE30290" s="56"/>
    </row>
    <row r="30291" spans="1:31" x14ac:dyDescent="0.25">
      <c r="A30291" s="41">
        <v>0</v>
      </c>
      <c r="C30291" s="56"/>
      <c r="AC30291" s="56"/>
      <c r="AD30291" s="56"/>
      <c r="AE30291" s="56"/>
    </row>
    <row r="30292" spans="1:31" x14ac:dyDescent="0.25">
      <c r="A30292" s="41">
        <v>0</v>
      </c>
      <c r="C30292" s="56"/>
      <c r="AC30292" s="56"/>
      <c r="AD30292" s="56"/>
      <c r="AE30292" s="56"/>
    </row>
    <row r="30293" spans="1:31" x14ac:dyDescent="0.25">
      <c r="A30293" s="41">
        <v>0</v>
      </c>
      <c r="C30293" s="56"/>
      <c r="AC30293" s="56"/>
      <c r="AD30293" s="56"/>
      <c r="AE30293" s="56"/>
    </row>
    <row r="30294" spans="1:31" x14ac:dyDescent="0.25">
      <c r="A30294" s="41">
        <v>0</v>
      </c>
      <c r="C30294" s="56"/>
      <c r="AC30294" s="56"/>
      <c r="AD30294" s="56"/>
      <c r="AE30294" s="56"/>
    </row>
    <row r="30295" spans="1:31" x14ac:dyDescent="0.25">
      <c r="A30295" s="41">
        <v>0</v>
      </c>
      <c r="C30295" s="56"/>
      <c r="AC30295" s="56"/>
      <c r="AD30295" s="56"/>
      <c r="AE30295" s="56"/>
    </row>
    <row r="30296" spans="1:31" x14ac:dyDescent="0.25">
      <c r="A30296" s="41">
        <v>0</v>
      </c>
      <c r="C30296" s="56"/>
      <c r="AC30296" s="56"/>
      <c r="AD30296" s="56"/>
      <c r="AE30296" s="56"/>
    </row>
    <row r="30297" spans="1:31" x14ac:dyDescent="0.25">
      <c r="A30297" s="41">
        <v>0</v>
      </c>
      <c r="C30297" s="56"/>
      <c r="AC30297" s="56"/>
      <c r="AD30297" s="56"/>
      <c r="AE30297" s="56"/>
    </row>
    <row r="30298" spans="1:31" x14ac:dyDescent="0.25">
      <c r="A30298" s="41">
        <v>0</v>
      </c>
      <c r="C30298" s="56"/>
      <c r="AC30298" s="56"/>
      <c r="AD30298" s="56"/>
      <c r="AE30298" s="56"/>
    </row>
    <row r="30299" spans="1:31" x14ac:dyDescent="0.25">
      <c r="A30299" s="41">
        <v>0</v>
      </c>
      <c r="C30299" s="56"/>
      <c r="AC30299" s="56"/>
      <c r="AD30299" s="56"/>
      <c r="AE30299" s="56"/>
    </row>
    <row r="30300" spans="1:31" x14ac:dyDescent="0.25">
      <c r="A30300" s="41">
        <v>0</v>
      </c>
      <c r="C30300" s="56"/>
      <c r="AC30300" s="56"/>
      <c r="AD30300" s="56"/>
      <c r="AE30300" s="56"/>
    </row>
    <row r="30301" spans="1:31" x14ac:dyDescent="0.25">
      <c r="A30301" s="41">
        <v>0</v>
      </c>
      <c r="C30301" s="56"/>
      <c r="AC30301" s="56"/>
      <c r="AD30301" s="56"/>
      <c r="AE30301" s="56"/>
    </row>
    <row r="30302" spans="1:31" x14ac:dyDescent="0.25">
      <c r="A30302" s="41">
        <v>0</v>
      </c>
      <c r="C30302" s="56"/>
      <c r="AC30302" s="56"/>
      <c r="AD30302" s="56"/>
      <c r="AE30302" s="56"/>
    </row>
    <row r="30303" spans="1:31" x14ac:dyDescent="0.25">
      <c r="A30303" s="41">
        <v>0</v>
      </c>
      <c r="C30303" s="56"/>
      <c r="AC30303" s="56"/>
      <c r="AD30303" s="56"/>
      <c r="AE30303" s="56"/>
    </row>
    <row r="30304" spans="1:31" x14ac:dyDescent="0.25">
      <c r="A30304" s="41">
        <v>0</v>
      </c>
      <c r="C30304" s="56"/>
      <c r="AC30304" s="56"/>
      <c r="AD30304" s="56"/>
      <c r="AE30304" s="56"/>
    </row>
    <row r="30305" spans="1:31" x14ac:dyDescent="0.25">
      <c r="A30305" s="41">
        <v>0</v>
      </c>
      <c r="C30305" s="56"/>
      <c r="AC30305" s="56"/>
      <c r="AD30305" s="56"/>
      <c r="AE30305" s="56"/>
    </row>
    <row r="30306" spans="1:31" x14ac:dyDescent="0.25">
      <c r="A30306" s="41">
        <v>0</v>
      </c>
      <c r="C30306" s="56"/>
      <c r="AC30306" s="56"/>
      <c r="AD30306" s="56"/>
      <c r="AE30306" s="56"/>
    </row>
    <row r="30307" spans="1:31" x14ac:dyDescent="0.25">
      <c r="A30307" s="41">
        <v>0</v>
      </c>
      <c r="C30307" s="56"/>
      <c r="AC30307" s="56"/>
      <c r="AD30307" s="56"/>
      <c r="AE30307" s="56"/>
    </row>
    <row r="30308" spans="1:31" x14ac:dyDescent="0.25">
      <c r="A30308" s="41">
        <v>0</v>
      </c>
      <c r="C30308" s="56"/>
      <c r="AC30308" s="56"/>
      <c r="AD30308" s="56"/>
      <c r="AE30308" s="56"/>
    </row>
    <row r="30309" spans="1:31" x14ac:dyDescent="0.25">
      <c r="A30309" s="41">
        <v>0</v>
      </c>
      <c r="C30309" s="56"/>
      <c r="AC30309" s="56"/>
      <c r="AD30309" s="56"/>
      <c r="AE30309" s="56"/>
    </row>
    <row r="30310" spans="1:31" x14ac:dyDescent="0.25">
      <c r="A30310" s="41">
        <v>0</v>
      </c>
      <c r="C30310" s="56"/>
      <c r="AC30310" s="56"/>
      <c r="AD30310" s="56"/>
      <c r="AE30310" s="56"/>
    </row>
    <row r="30311" spans="1:31" x14ac:dyDescent="0.25">
      <c r="A30311" s="41">
        <v>0</v>
      </c>
      <c r="C30311" s="56"/>
      <c r="AC30311" s="56"/>
      <c r="AD30311" s="56"/>
      <c r="AE30311" s="56"/>
    </row>
    <row r="30312" spans="1:31" x14ac:dyDescent="0.25">
      <c r="A30312" s="41">
        <v>0</v>
      </c>
      <c r="C30312" s="56"/>
      <c r="AC30312" s="56"/>
      <c r="AD30312" s="56"/>
      <c r="AE30312" s="56"/>
    </row>
    <row r="30313" spans="1:31" x14ac:dyDescent="0.25">
      <c r="A30313" s="41">
        <v>0</v>
      </c>
      <c r="C30313" s="56"/>
      <c r="AC30313" s="56"/>
      <c r="AD30313" s="56"/>
      <c r="AE30313" s="56"/>
    </row>
    <row r="30314" spans="1:31" x14ac:dyDescent="0.25">
      <c r="A30314" s="41">
        <v>0</v>
      </c>
      <c r="C30314" s="56"/>
      <c r="AC30314" s="56"/>
      <c r="AD30314" s="56"/>
      <c r="AE30314" s="56"/>
    </row>
    <row r="30315" spans="1:31" x14ac:dyDescent="0.25">
      <c r="A30315" s="41">
        <v>0</v>
      </c>
      <c r="C30315" s="56"/>
      <c r="AC30315" s="56"/>
      <c r="AD30315" s="56"/>
      <c r="AE30315" s="56"/>
    </row>
    <row r="30316" spans="1:31" x14ac:dyDescent="0.25">
      <c r="A30316" s="41">
        <v>0</v>
      </c>
      <c r="C30316" s="56"/>
      <c r="AC30316" s="56"/>
      <c r="AD30316" s="56"/>
      <c r="AE30316" s="56"/>
    </row>
    <row r="30317" spans="1:31" x14ac:dyDescent="0.25">
      <c r="A30317" s="41">
        <v>0</v>
      </c>
      <c r="C30317" s="56"/>
      <c r="AC30317" s="56"/>
      <c r="AD30317" s="56"/>
      <c r="AE30317" s="56"/>
    </row>
    <row r="30318" spans="1:31" x14ac:dyDescent="0.25">
      <c r="A30318" s="41">
        <v>0</v>
      </c>
      <c r="C30318" s="56"/>
      <c r="AC30318" s="56"/>
      <c r="AD30318" s="56"/>
      <c r="AE30318" s="56"/>
    </row>
    <row r="30319" spans="1:31" x14ac:dyDescent="0.25">
      <c r="A30319" s="41">
        <v>0</v>
      </c>
      <c r="C30319" s="56"/>
      <c r="AC30319" s="56"/>
      <c r="AD30319" s="56"/>
      <c r="AE30319" s="56"/>
    </row>
    <row r="30320" spans="1:31" x14ac:dyDescent="0.25">
      <c r="A30320" s="41">
        <v>0</v>
      </c>
      <c r="C30320" s="56"/>
      <c r="AC30320" s="56"/>
      <c r="AD30320" s="56"/>
      <c r="AE30320" s="56"/>
    </row>
    <row r="30321" spans="1:31" x14ac:dyDescent="0.25">
      <c r="A30321" s="41">
        <v>0</v>
      </c>
      <c r="C30321" s="56"/>
      <c r="AC30321" s="56"/>
      <c r="AD30321" s="56"/>
      <c r="AE30321" s="56"/>
    </row>
    <row r="30322" spans="1:31" x14ac:dyDescent="0.25">
      <c r="A30322" s="41">
        <v>0</v>
      </c>
      <c r="C30322" s="56"/>
      <c r="AC30322" s="56"/>
      <c r="AD30322" s="56"/>
      <c r="AE30322" s="56"/>
    </row>
    <row r="30323" spans="1:31" x14ac:dyDescent="0.25">
      <c r="A30323" s="41">
        <v>0</v>
      </c>
      <c r="C30323" s="56"/>
      <c r="AC30323" s="56"/>
      <c r="AD30323" s="56"/>
      <c r="AE30323" s="56"/>
    </row>
    <row r="30324" spans="1:31" x14ac:dyDescent="0.25">
      <c r="A30324" s="41">
        <v>0</v>
      </c>
      <c r="C30324" s="56"/>
      <c r="AC30324" s="56"/>
      <c r="AD30324" s="56"/>
      <c r="AE30324" s="56"/>
    </row>
    <row r="30325" spans="1:31" x14ac:dyDescent="0.25">
      <c r="A30325" s="41">
        <v>0</v>
      </c>
      <c r="C30325" s="56"/>
      <c r="AC30325" s="56"/>
      <c r="AD30325" s="56"/>
      <c r="AE30325" s="56"/>
    </row>
    <row r="30326" spans="1:31" x14ac:dyDescent="0.25">
      <c r="A30326" s="41">
        <v>0</v>
      </c>
      <c r="C30326" s="56"/>
      <c r="AC30326" s="56"/>
      <c r="AD30326" s="56"/>
      <c r="AE30326" s="56"/>
    </row>
    <row r="30327" spans="1:31" x14ac:dyDescent="0.25">
      <c r="A30327" s="41">
        <v>0</v>
      </c>
      <c r="C30327" s="56"/>
      <c r="AC30327" s="56"/>
      <c r="AD30327" s="56"/>
      <c r="AE30327" s="56"/>
    </row>
    <row r="30328" spans="1:31" x14ac:dyDescent="0.25">
      <c r="A30328" s="41">
        <v>0</v>
      </c>
      <c r="C30328" s="56"/>
      <c r="AC30328" s="56"/>
      <c r="AD30328" s="56"/>
      <c r="AE30328" s="56"/>
    </row>
    <row r="30329" spans="1:31" x14ac:dyDescent="0.25">
      <c r="A30329" s="41">
        <v>0</v>
      </c>
      <c r="C30329" s="56"/>
      <c r="AC30329" s="56"/>
      <c r="AD30329" s="56"/>
      <c r="AE30329" s="56"/>
    </row>
    <row r="30330" spans="1:31" x14ac:dyDescent="0.25">
      <c r="A30330" s="41">
        <v>0</v>
      </c>
      <c r="C30330" s="56"/>
      <c r="AC30330" s="56"/>
      <c r="AD30330" s="56"/>
      <c r="AE30330" s="56"/>
    </row>
    <row r="30331" spans="1:31" x14ac:dyDescent="0.25">
      <c r="A30331" s="41">
        <v>0</v>
      </c>
      <c r="C30331" s="56"/>
      <c r="AC30331" s="56"/>
      <c r="AD30331" s="56"/>
      <c r="AE30331" s="56"/>
    </row>
    <row r="30332" spans="1:31" x14ac:dyDescent="0.25">
      <c r="A30332" s="41">
        <v>0</v>
      </c>
      <c r="C30332" s="56"/>
      <c r="AC30332" s="56"/>
      <c r="AD30332" s="56"/>
      <c r="AE30332" s="56"/>
    </row>
    <row r="30333" spans="1:31" x14ac:dyDescent="0.25">
      <c r="A30333" s="41">
        <v>0</v>
      </c>
      <c r="C30333" s="56"/>
      <c r="AC30333" s="56"/>
      <c r="AD30333" s="56"/>
      <c r="AE30333" s="56"/>
    </row>
    <row r="30334" spans="1:31" x14ac:dyDescent="0.25">
      <c r="A30334" s="41">
        <v>0</v>
      </c>
      <c r="C30334" s="56"/>
      <c r="AC30334" s="56"/>
      <c r="AD30334" s="56"/>
      <c r="AE30334" s="56"/>
    </row>
    <row r="30335" spans="1:31" x14ac:dyDescent="0.25">
      <c r="A30335" s="41">
        <v>0</v>
      </c>
      <c r="C30335" s="56"/>
      <c r="AC30335" s="56"/>
      <c r="AD30335" s="56"/>
      <c r="AE30335" s="56"/>
    </row>
    <row r="30336" spans="1:31" x14ac:dyDescent="0.25">
      <c r="A30336" s="41">
        <v>0</v>
      </c>
      <c r="C30336" s="56"/>
      <c r="AC30336" s="56"/>
      <c r="AD30336" s="56"/>
      <c r="AE30336" s="56"/>
    </row>
    <row r="30337" spans="1:31" x14ac:dyDescent="0.25">
      <c r="A30337" s="41">
        <v>0</v>
      </c>
      <c r="C30337" s="56"/>
      <c r="AC30337" s="56"/>
      <c r="AD30337" s="56"/>
      <c r="AE30337" s="56"/>
    </row>
    <row r="30338" spans="1:31" x14ac:dyDescent="0.25">
      <c r="A30338" s="41">
        <v>0</v>
      </c>
      <c r="C30338" s="56"/>
      <c r="AC30338" s="56"/>
      <c r="AD30338" s="56"/>
      <c r="AE30338" s="56"/>
    </row>
    <row r="30339" spans="1:31" x14ac:dyDescent="0.25">
      <c r="A30339" s="41">
        <v>0</v>
      </c>
      <c r="C30339" s="56"/>
      <c r="AC30339" s="56"/>
      <c r="AD30339" s="56"/>
      <c r="AE30339" s="56"/>
    </row>
    <row r="30340" spans="1:31" x14ac:dyDescent="0.25">
      <c r="A30340" s="41">
        <v>0</v>
      </c>
      <c r="C30340" s="56"/>
      <c r="AC30340" s="56"/>
      <c r="AD30340" s="56"/>
      <c r="AE30340" s="56"/>
    </row>
    <row r="30341" spans="1:31" x14ac:dyDescent="0.25">
      <c r="A30341" s="41">
        <v>0</v>
      </c>
      <c r="C30341" s="56"/>
      <c r="AC30341" s="56"/>
      <c r="AD30341" s="56"/>
      <c r="AE30341" s="56"/>
    </row>
    <row r="30342" spans="1:31" x14ac:dyDescent="0.25">
      <c r="A30342" s="41">
        <v>0</v>
      </c>
      <c r="C30342" s="56"/>
      <c r="AC30342" s="56"/>
      <c r="AD30342" s="56"/>
      <c r="AE30342" s="56"/>
    </row>
    <row r="30343" spans="1:31" x14ac:dyDescent="0.25">
      <c r="A30343" s="41">
        <v>0</v>
      </c>
      <c r="C30343" s="56"/>
      <c r="AC30343" s="56"/>
      <c r="AD30343" s="56"/>
      <c r="AE30343" s="56"/>
    </row>
    <row r="30344" spans="1:31" x14ac:dyDescent="0.25">
      <c r="A30344" s="41">
        <v>0</v>
      </c>
      <c r="C30344" s="56"/>
      <c r="AC30344" s="56"/>
      <c r="AD30344" s="56"/>
      <c r="AE30344" s="56"/>
    </row>
    <row r="30345" spans="1:31" x14ac:dyDescent="0.25">
      <c r="A30345" s="41">
        <v>0</v>
      </c>
      <c r="C30345" s="56"/>
      <c r="AC30345" s="56"/>
      <c r="AD30345" s="56"/>
      <c r="AE30345" s="56"/>
    </row>
    <row r="30346" spans="1:31" x14ac:dyDescent="0.25">
      <c r="A30346" s="41">
        <v>0</v>
      </c>
      <c r="C30346" s="56"/>
      <c r="AC30346" s="56"/>
      <c r="AD30346" s="56"/>
      <c r="AE30346" s="56"/>
    </row>
    <row r="30347" spans="1:31" x14ac:dyDescent="0.25">
      <c r="A30347" s="41">
        <v>0</v>
      </c>
      <c r="C30347" s="56"/>
      <c r="AC30347" s="56"/>
      <c r="AD30347" s="56"/>
      <c r="AE30347" s="56"/>
    </row>
    <row r="30348" spans="1:31" x14ac:dyDescent="0.25">
      <c r="A30348" s="41">
        <v>0</v>
      </c>
      <c r="C30348" s="56"/>
      <c r="AC30348" s="56"/>
      <c r="AD30348" s="56"/>
      <c r="AE30348" s="56"/>
    </row>
    <row r="30349" spans="1:31" x14ac:dyDescent="0.25">
      <c r="A30349" s="41">
        <v>0</v>
      </c>
      <c r="C30349" s="56"/>
      <c r="AC30349" s="56"/>
      <c r="AD30349" s="56"/>
      <c r="AE30349" s="56"/>
    </row>
    <row r="30350" spans="1:31" x14ac:dyDescent="0.25">
      <c r="A30350" s="41">
        <v>0</v>
      </c>
      <c r="C30350" s="56"/>
      <c r="AC30350" s="56"/>
      <c r="AD30350" s="56"/>
      <c r="AE30350" s="56"/>
    </row>
    <row r="30351" spans="1:31" x14ac:dyDescent="0.25">
      <c r="A30351" s="41">
        <v>0</v>
      </c>
      <c r="C30351" s="56"/>
      <c r="AC30351" s="56"/>
      <c r="AD30351" s="56"/>
      <c r="AE30351" s="56"/>
    </row>
    <row r="30352" spans="1:31" x14ac:dyDescent="0.25">
      <c r="A30352" s="41">
        <v>0</v>
      </c>
      <c r="C30352" s="56"/>
      <c r="AC30352" s="56"/>
      <c r="AD30352" s="56"/>
      <c r="AE30352" s="56"/>
    </row>
    <row r="30353" spans="1:31" x14ac:dyDescent="0.25">
      <c r="A30353" s="41">
        <v>0</v>
      </c>
      <c r="C30353" s="56"/>
      <c r="AC30353" s="56"/>
      <c r="AD30353" s="56"/>
      <c r="AE30353" s="56"/>
    </row>
    <row r="30354" spans="1:31" x14ac:dyDescent="0.25">
      <c r="A30354" s="41">
        <v>0</v>
      </c>
      <c r="C30354" s="56"/>
      <c r="AC30354" s="56"/>
      <c r="AD30354" s="56"/>
      <c r="AE30354" s="56"/>
    </row>
    <row r="30355" spans="1:31" x14ac:dyDescent="0.25">
      <c r="A30355" s="41">
        <v>0</v>
      </c>
      <c r="C30355" s="56"/>
      <c r="AC30355" s="56"/>
      <c r="AD30355" s="56"/>
      <c r="AE30355" s="56"/>
    </row>
    <row r="30356" spans="1:31" x14ac:dyDescent="0.25">
      <c r="A30356" s="41">
        <v>0</v>
      </c>
      <c r="C30356" s="56"/>
      <c r="AC30356" s="56"/>
      <c r="AD30356" s="56"/>
      <c r="AE30356" s="56"/>
    </row>
    <row r="30357" spans="1:31" x14ac:dyDescent="0.25">
      <c r="A30357" s="41">
        <v>0</v>
      </c>
      <c r="C30357" s="56"/>
      <c r="AC30357" s="56"/>
      <c r="AD30357" s="56"/>
      <c r="AE30357" s="56"/>
    </row>
    <row r="30358" spans="1:31" x14ac:dyDescent="0.25">
      <c r="A30358" s="41">
        <v>0</v>
      </c>
      <c r="C30358" s="56"/>
      <c r="AC30358" s="56"/>
      <c r="AD30358" s="56"/>
      <c r="AE30358" s="56"/>
    </row>
    <row r="30359" spans="1:31" x14ac:dyDescent="0.25">
      <c r="A30359" s="41">
        <v>55658</v>
      </c>
      <c r="C30359" s="56"/>
      <c r="AC30359" s="56"/>
      <c r="AD30359" s="56"/>
      <c r="AE30359" s="56"/>
    </row>
    <row r="30360" spans="1:31" x14ac:dyDescent="0.25">
      <c r="A30360" s="41">
        <v>0</v>
      </c>
      <c r="C30360" s="56"/>
      <c r="AC30360" s="56"/>
      <c r="AD30360" s="56"/>
      <c r="AE30360" s="56"/>
    </row>
    <row r="30361" spans="1:31" x14ac:dyDescent="0.25">
      <c r="A30361" s="41">
        <v>0</v>
      </c>
      <c r="C30361" s="56"/>
      <c r="AC30361" s="56"/>
      <c r="AD30361" s="56"/>
      <c r="AE30361" s="56"/>
    </row>
    <row r="30362" spans="1:31" x14ac:dyDescent="0.25">
      <c r="A30362" s="41">
        <v>0</v>
      </c>
      <c r="C30362" s="56"/>
      <c r="AC30362" s="56"/>
      <c r="AD30362" s="56"/>
      <c r="AE30362" s="56"/>
    </row>
    <row r="30363" spans="1:31" x14ac:dyDescent="0.25">
      <c r="A30363" s="41">
        <v>0</v>
      </c>
      <c r="C30363" s="56"/>
      <c r="AC30363" s="56"/>
      <c r="AD30363" s="56"/>
      <c r="AE30363" s="56"/>
    </row>
    <row r="30364" spans="1:31" x14ac:dyDescent="0.25">
      <c r="A30364" s="41">
        <v>0</v>
      </c>
      <c r="C30364" s="56"/>
      <c r="AC30364" s="56"/>
      <c r="AD30364" s="56"/>
      <c r="AE30364" s="56"/>
    </row>
    <row r="30365" spans="1:31" x14ac:dyDescent="0.25">
      <c r="A30365" s="41">
        <v>0</v>
      </c>
      <c r="C30365" s="56"/>
      <c r="AC30365" s="56"/>
      <c r="AD30365" s="56"/>
      <c r="AE30365" s="56"/>
    </row>
    <row r="30366" spans="1:31" x14ac:dyDescent="0.25">
      <c r="A30366" s="41">
        <v>0</v>
      </c>
      <c r="C30366" s="56"/>
      <c r="AC30366" s="56"/>
      <c r="AD30366" s="56"/>
      <c r="AE30366" s="56"/>
    </row>
    <row r="30367" spans="1:31" x14ac:dyDescent="0.25">
      <c r="A30367" s="41">
        <v>0</v>
      </c>
      <c r="C30367" s="56"/>
      <c r="AC30367" s="56"/>
      <c r="AD30367" s="56"/>
      <c r="AE30367" s="56"/>
    </row>
    <row r="30368" spans="1:31" x14ac:dyDescent="0.25">
      <c r="A30368" s="41">
        <v>0</v>
      </c>
      <c r="C30368" s="56"/>
      <c r="AC30368" s="56"/>
      <c r="AD30368" s="56"/>
      <c r="AE30368" s="56"/>
    </row>
    <row r="30369" spans="1:31" x14ac:dyDescent="0.25">
      <c r="A30369" s="41">
        <v>0</v>
      </c>
      <c r="C30369" s="56"/>
      <c r="AC30369" s="56"/>
      <c r="AD30369" s="56"/>
      <c r="AE30369" s="56"/>
    </row>
    <row r="30370" spans="1:31" x14ac:dyDescent="0.25">
      <c r="A30370" s="41">
        <v>0</v>
      </c>
      <c r="C30370" s="56"/>
      <c r="AC30370" s="56"/>
      <c r="AD30370" s="56"/>
      <c r="AE30370" s="56"/>
    </row>
    <row r="30371" spans="1:31" x14ac:dyDescent="0.25">
      <c r="A30371" s="41">
        <v>0</v>
      </c>
      <c r="C30371" s="56"/>
      <c r="AC30371" s="56"/>
      <c r="AD30371" s="56"/>
      <c r="AE30371" s="56"/>
    </row>
    <row r="30372" spans="1:31" x14ac:dyDescent="0.25">
      <c r="A30372" s="41">
        <v>0</v>
      </c>
      <c r="C30372" s="56"/>
      <c r="AC30372" s="56"/>
      <c r="AD30372" s="56"/>
      <c r="AE30372" s="56"/>
    </row>
    <row r="30373" spans="1:31" x14ac:dyDescent="0.25">
      <c r="A30373" s="41">
        <v>0</v>
      </c>
      <c r="C30373" s="56"/>
      <c r="AC30373" s="56"/>
      <c r="AD30373" s="56"/>
      <c r="AE30373" s="56"/>
    </row>
    <row r="30374" spans="1:31" x14ac:dyDescent="0.25">
      <c r="A30374" s="41">
        <v>0</v>
      </c>
      <c r="C30374" s="56"/>
      <c r="AC30374" s="56"/>
      <c r="AD30374" s="56"/>
      <c r="AE30374" s="56"/>
    </row>
    <row r="30375" spans="1:31" x14ac:dyDescent="0.25">
      <c r="A30375" s="41">
        <v>0</v>
      </c>
      <c r="C30375" s="56"/>
      <c r="AC30375" s="56"/>
      <c r="AD30375" s="56"/>
      <c r="AE30375" s="56"/>
    </row>
    <row r="30376" spans="1:31" x14ac:dyDescent="0.25">
      <c r="A30376" s="41">
        <v>0</v>
      </c>
      <c r="C30376" s="56"/>
      <c r="AC30376" s="56"/>
      <c r="AD30376" s="56"/>
      <c r="AE30376" s="56"/>
    </row>
    <row r="30377" spans="1:31" x14ac:dyDescent="0.25">
      <c r="A30377" s="41">
        <v>0</v>
      </c>
      <c r="C30377" s="56"/>
      <c r="AC30377" s="56"/>
      <c r="AD30377" s="56"/>
      <c r="AE30377" s="56"/>
    </row>
    <row r="30378" spans="1:31" x14ac:dyDescent="0.25">
      <c r="A30378" s="41">
        <v>0</v>
      </c>
      <c r="C30378" s="56"/>
      <c r="AC30378" s="56"/>
      <c r="AD30378" s="56"/>
      <c r="AE30378" s="56"/>
    </row>
    <row r="30379" spans="1:31" x14ac:dyDescent="0.25">
      <c r="A30379" s="41">
        <v>0</v>
      </c>
      <c r="C30379" s="56"/>
      <c r="AC30379" s="56"/>
      <c r="AD30379" s="56"/>
      <c r="AE30379" s="56"/>
    </row>
    <row r="30380" spans="1:31" x14ac:dyDescent="0.25">
      <c r="A30380" s="41">
        <v>0</v>
      </c>
      <c r="C30380" s="56"/>
      <c r="AC30380" s="56"/>
      <c r="AD30380" s="56"/>
      <c r="AE30380" s="56"/>
    </row>
    <row r="30381" spans="1:31" x14ac:dyDescent="0.25">
      <c r="A30381" s="41">
        <v>0</v>
      </c>
      <c r="C30381" s="56"/>
      <c r="AC30381" s="56"/>
      <c r="AD30381" s="56"/>
      <c r="AE30381" s="56"/>
    </row>
    <row r="30382" spans="1:31" x14ac:dyDescent="0.25">
      <c r="A30382" s="41">
        <v>0</v>
      </c>
      <c r="C30382" s="56"/>
      <c r="AC30382" s="56"/>
      <c r="AD30382" s="56"/>
      <c r="AE30382" s="56"/>
    </row>
    <row r="30383" spans="1:31" x14ac:dyDescent="0.25">
      <c r="A30383" s="41">
        <v>0</v>
      </c>
      <c r="C30383" s="56"/>
      <c r="AC30383" s="56"/>
      <c r="AD30383" s="56"/>
      <c r="AE30383" s="56"/>
    </row>
    <row r="30384" spans="1:31" x14ac:dyDescent="0.25">
      <c r="A30384" s="41">
        <v>0</v>
      </c>
      <c r="C30384" s="56"/>
      <c r="AC30384" s="56"/>
      <c r="AD30384" s="56"/>
      <c r="AE30384" s="56"/>
    </row>
    <row r="30385" spans="1:31" x14ac:dyDescent="0.25">
      <c r="A30385" s="41">
        <v>0</v>
      </c>
      <c r="C30385" s="56"/>
      <c r="AC30385" s="56"/>
      <c r="AD30385" s="56"/>
      <c r="AE30385" s="56"/>
    </row>
    <row r="30386" spans="1:31" x14ac:dyDescent="0.25">
      <c r="A30386" s="41">
        <v>0</v>
      </c>
      <c r="C30386" s="56"/>
      <c r="AC30386" s="56"/>
      <c r="AD30386" s="56"/>
      <c r="AE30386" s="56"/>
    </row>
    <row r="30387" spans="1:31" x14ac:dyDescent="0.25">
      <c r="A30387" s="41">
        <v>0</v>
      </c>
      <c r="C30387" s="56"/>
      <c r="AC30387" s="56"/>
      <c r="AD30387" s="56"/>
      <c r="AE30387" s="56"/>
    </row>
    <row r="30388" spans="1:31" x14ac:dyDescent="0.25">
      <c r="A30388" s="41">
        <v>0</v>
      </c>
      <c r="C30388" s="56"/>
      <c r="AC30388" s="56"/>
      <c r="AD30388" s="56"/>
      <c r="AE30388" s="56"/>
    </row>
    <row r="30389" spans="1:31" x14ac:dyDescent="0.25">
      <c r="A30389" s="41">
        <v>0</v>
      </c>
      <c r="C30389" s="56"/>
      <c r="AC30389" s="56"/>
      <c r="AD30389" s="56"/>
      <c r="AE30389" s="56"/>
    </row>
    <row r="30390" spans="1:31" x14ac:dyDescent="0.25">
      <c r="A30390" s="41">
        <v>0</v>
      </c>
      <c r="C30390" s="56"/>
      <c r="AC30390" s="56"/>
      <c r="AD30390" s="56"/>
      <c r="AE30390" s="56"/>
    </row>
    <row r="30391" spans="1:31" x14ac:dyDescent="0.25">
      <c r="A30391" s="41">
        <v>0</v>
      </c>
      <c r="C30391" s="56"/>
      <c r="AC30391" s="56"/>
      <c r="AD30391" s="56"/>
      <c r="AE30391" s="56"/>
    </row>
    <row r="30392" spans="1:31" x14ac:dyDescent="0.25">
      <c r="A30392" s="41">
        <v>0</v>
      </c>
      <c r="C30392" s="56"/>
      <c r="AC30392" s="56"/>
      <c r="AD30392" s="56"/>
      <c r="AE30392" s="56"/>
    </row>
    <row r="30393" spans="1:31" x14ac:dyDescent="0.25">
      <c r="A30393" s="41">
        <v>0</v>
      </c>
      <c r="C30393" s="56"/>
      <c r="AC30393" s="56"/>
      <c r="AD30393" s="56"/>
      <c r="AE30393" s="56"/>
    </row>
    <row r="30394" spans="1:31" x14ac:dyDescent="0.25">
      <c r="A30394" s="41">
        <v>0</v>
      </c>
      <c r="C30394" s="56"/>
      <c r="AC30394" s="56"/>
      <c r="AD30394" s="56"/>
      <c r="AE30394" s="56"/>
    </row>
    <row r="30395" spans="1:31" x14ac:dyDescent="0.25">
      <c r="A30395" s="41">
        <v>0</v>
      </c>
      <c r="C30395" s="56"/>
      <c r="AC30395" s="56"/>
      <c r="AD30395" s="56"/>
      <c r="AE30395" s="56"/>
    </row>
    <row r="30396" spans="1:31" x14ac:dyDescent="0.25">
      <c r="A30396" s="41">
        <v>0</v>
      </c>
      <c r="C30396" s="56"/>
      <c r="AC30396" s="56"/>
      <c r="AD30396" s="56"/>
      <c r="AE30396" s="56"/>
    </row>
    <row r="30397" spans="1:31" x14ac:dyDescent="0.25">
      <c r="A30397" s="41">
        <v>0</v>
      </c>
      <c r="C30397" s="56"/>
      <c r="AC30397" s="56"/>
      <c r="AD30397" s="56"/>
      <c r="AE30397" s="56"/>
    </row>
    <row r="30398" spans="1:31" x14ac:dyDescent="0.25">
      <c r="A30398" s="41">
        <v>0</v>
      </c>
      <c r="C30398" s="56"/>
      <c r="AC30398" s="56"/>
      <c r="AD30398" s="56"/>
      <c r="AE30398" s="56"/>
    </row>
    <row r="30399" spans="1:31" x14ac:dyDescent="0.25">
      <c r="A30399" s="41">
        <v>0</v>
      </c>
      <c r="C30399" s="56"/>
      <c r="AC30399" s="56"/>
      <c r="AD30399" s="56"/>
      <c r="AE30399" s="56"/>
    </row>
    <row r="30400" spans="1:31" x14ac:dyDescent="0.25">
      <c r="A30400" s="41">
        <v>0</v>
      </c>
      <c r="C30400" s="56"/>
      <c r="AC30400" s="56"/>
      <c r="AD30400" s="56"/>
      <c r="AE30400" s="56"/>
    </row>
    <row r="30401" spans="1:31" x14ac:dyDescent="0.25">
      <c r="A30401" s="41">
        <v>0</v>
      </c>
      <c r="C30401" s="56"/>
      <c r="AC30401" s="56"/>
      <c r="AD30401" s="56"/>
      <c r="AE30401" s="56"/>
    </row>
    <row r="30402" spans="1:31" x14ac:dyDescent="0.25">
      <c r="A30402" s="41">
        <v>0</v>
      </c>
      <c r="C30402" s="56"/>
      <c r="AC30402" s="56"/>
      <c r="AD30402" s="56"/>
      <c r="AE30402" s="56"/>
    </row>
    <row r="30403" spans="1:31" x14ac:dyDescent="0.25">
      <c r="A30403" s="41">
        <v>0</v>
      </c>
      <c r="C30403" s="56"/>
      <c r="AC30403" s="56"/>
      <c r="AD30403" s="56"/>
      <c r="AE30403" s="56"/>
    </row>
    <row r="30404" spans="1:31" x14ac:dyDescent="0.25">
      <c r="A30404" s="41">
        <v>0</v>
      </c>
      <c r="C30404" s="56"/>
      <c r="AC30404" s="56"/>
      <c r="AD30404" s="56"/>
      <c r="AE30404" s="56"/>
    </row>
    <row r="30405" spans="1:31" x14ac:dyDescent="0.25">
      <c r="A30405" s="41">
        <v>0</v>
      </c>
      <c r="C30405" s="56"/>
      <c r="AC30405" s="56"/>
      <c r="AD30405" s="56"/>
      <c r="AE30405" s="56"/>
    </row>
    <row r="30406" spans="1:31" x14ac:dyDescent="0.25">
      <c r="A30406" s="41">
        <v>0</v>
      </c>
      <c r="C30406" s="56"/>
      <c r="AC30406" s="56"/>
      <c r="AD30406" s="56"/>
      <c r="AE30406" s="56"/>
    </row>
    <row r="30407" spans="1:31" x14ac:dyDescent="0.25">
      <c r="A30407" s="41">
        <v>0</v>
      </c>
      <c r="C30407" s="56"/>
      <c r="AC30407" s="56"/>
      <c r="AD30407" s="56"/>
      <c r="AE30407" s="56"/>
    </row>
    <row r="30408" spans="1:31" x14ac:dyDescent="0.25">
      <c r="A30408" s="41">
        <v>0</v>
      </c>
      <c r="C30408" s="56"/>
      <c r="AC30408" s="56"/>
      <c r="AD30408" s="56"/>
      <c r="AE30408" s="56"/>
    </row>
    <row r="30409" spans="1:31" x14ac:dyDescent="0.25">
      <c r="A30409" s="41">
        <v>0</v>
      </c>
      <c r="C30409" s="56"/>
      <c r="AC30409" s="56"/>
      <c r="AD30409" s="56"/>
      <c r="AE30409" s="56"/>
    </row>
    <row r="30410" spans="1:31" x14ac:dyDescent="0.25">
      <c r="A30410" s="41">
        <v>0</v>
      </c>
      <c r="C30410" s="56"/>
      <c r="AC30410" s="56"/>
      <c r="AD30410" s="56"/>
      <c r="AE30410" s="56"/>
    </row>
    <row r="30411" spans="1:31" x14ac:dyDescent="0.25">
      <c r="A30411" s="41">
        <v>0</v>
      </c>
      <c r="C30411" s="56"/>
      <c r="AC30411" s="56"/>
      <c r="AD30411" s="56"/>
      <c r="AE30411" s="56"/>
    </row>
    <row r="30412" spans="1:31" x14ac:dyDescent="0.25">
      <c r="A30412" s="41">
        <v>0</v>
      </c>
      <c r="C30412" s="56"/>
      <c r="AC30412" s="56"/>
      <c r="AD30412" s="56"/>
      <c r="AE30412" s="56"/>
    </row>
    <row r="30413" spans="1:31" x14ac:dyDescent="0.25">
      <c r="A30413" s="41">
        <v>0</v>
      </c>
      <c r="C30413" s="56"/>
      <c r="AC30413" s="56"/>
      <c r="AD30413" s="56"/>
      <c r="AE30413" s="56"/>
    </row>
    <row r="30414" spans="1:31" x14ac:dyDescent="0.25">
      <c r="A30414" s="41">
        <v>0</v>
      </c>
      <c r="C30414" s="56"/>
      <c r="AC30414" s="56"/>
      <c r="AD30414" s="56"/>
      <c r="AE30414" s="56"/>
    </row>
    <row r="30415" spans="1:31" x14ac:dyDescent="0.25">
      <c r="A30415" s="41">
        <v>0</v>
      </c>
      <c r="C30415" s="56"/>
      <c r="AC30415" s="56"/>
      <c r="AD30415" s="56"/>
      <c r="AE30415" s="56"/>
    </row>
    <row r="30416" spans="1:31" x14ac:dyDescent="0.25">
      <c r="A30416" s="41">
        <v>0</v>
      </c>
      <c r="C30416" s="56"/>
      <c r="AC30416" s="56"/>
      <c r="AD30416" s="56"/>
      <c r="AE30416" s="56"/>
    </row>
    <row r="30417" spans="1:31" x14ac:dyDescent="0.25">
      <c r="A30417" s="41">
        <v>0</v>
      </c>
      <c r="C30417" s="56"/>
      <c r="AC30417" s="56"/>
      <c r="AD30417" s="56"/>
      <c r="AE30417" s="56"/>
    </row>
    <row r="30418" spans="1:31" x14ac:dyDescent="0.25">
      <c r="A30418" s="41">
        <v>0</v>
      </c>
      <c r="C30418" s="56"/>
      <c r="AC30418" s="56"/>
      <c r="AD30418" s="56"/>
      <c r="AE30418" s="56"/>
    </row>
    <row r="30419" spans="1:31" x14ac:dyDescent="0.25">
      <c r="A30419" s="41">
        <v>0</v>
      </c>
      <c r="C30419" s="56"/>
      <c r="AC30419" s="56"/>
      <c r="AD30419" s="56"/>
      <c r="AE30419" s="56"/>
    </row>
    <row r="30420" spans="1:31" x14ac:dyDescent="0.25">
      <c r="A30420" s="41">
        <v>0</v>
      </c>
      <c r="C30420" s="56"/>
      <c r="AC30420" s="56"/>
      <c r="AD30420" s="56"/>
      <c r="AE30420" s="56"/>
    </row>
    <row r="30421" spans="1:31" x14ac:dyDescent="0.25">
      <c r="A30421" s="41">
        <v>0</v>
      </c>
      <c r="C30421" s="56"/>
      <c r="AC30421" s="56"/>
      <c r="AD30421" s="56"/>
      <c r="AE30421" s="56"/>
    </row>
    <row r="30422" spans="1:31" x14ac:dyDescent="0.25">
      <c r="A30422" s="41">
        <v>0</v>
      </c>
      <c r="C30422" s="56"/>
      <c r="AC30422" s="56"/>
      <c r="AD30422" s="56"/>
      <c r="AE30422" s="56"/>
    </row>
    <row r="30423" spans="1:31" x14ac:dyDescent="0.25">
      <c r="A30423" s="41">
        <v>0</v>
      </c>
      <c r="C30423" s="56"/>
      <c r="AC30423" s="56"/>
      <c r="AD30423" s="56"/>
      <c r="AE30423" s="56"/>
    </row>
    <row r="30424" spans="1:31" x14ac:dyDescent="0.25">
      <c r="A30424" s="41">
        <v>0</v>
      </c>
      <c r="C30424" s="56"/>
      <c r="AC30424" s="56"/>
      <c r="AD30424" s="56"/>
      <c r="AE30424" s="56"/>
    </row>
    <row r="30425" spans="1:31" x14ac:dyDescent="0.25">
      <c r="A30425" s="41">
        <v>0</v>
      </c>
      <c r="C30425" s="56"/>
      <c r="AC30425" s="56"/>
      <c r="AD30425" s="56"/>
      <c r="AE30425" s="56"/>
    </row>
    <row r="30426" spans="1:31" x14ac:dyDescent="0.25">
      <c r="A30426" s="41">
        <v>0</v>
      </c>
      <c r="C30426" s="56"/>
      <c r="AC30426" s="56"/>
      <c r="AD30426" s="56"/>
      <c r="AE30426" s="56"/>
    </row>
    <row r="30427" spans="1:31" x14ac:dyDescent="0.25">
      <c r="A30427" s="41">
        <v>0</v>
      </c>
      <c r="C30427" s="56"/>
      <c r="AC30427" s="56"/>
      <c r="AD30427" s="56"/>
      <c r="AE30427" s="56"/>
    </row>
    <row r="30428" spans="1:31" x14ac:dyDescent="0.25">
      <c r="A30428" s="41">
        <v>0</v>
      </c>
      <c r="C30428" s="56"/>
      <c r="AC30428" s="56"/>
      <c r="AD30428" s="56"/>
      <c r="AE30428" s="56"/>
    </row>
    <row r="30429" spans="1:31" x14ac:dyDescent="0.25">
      <c r="A30429" s="41">
        <v>0</v>
      </c>
      <c r="C30429" s="56"/>
      <c r="AC30429" s="56"/>
      <c r="AD30429" s="56"/>
      <c r="AE30429" s="56"/>
    </row>
    <row r="30430" spans="1:31" x14ac:dyDescent="0.25">
      <c r="A30430" s="41">
        <v>0</v>
      </c>
      <c r="C30430" s="56"/>
      <c r="AC30430" s="56"/>
      <c r="AD30430" s="56"/>
      <c r="AE30430" s="56"/>
    </row>
    <row r="30431" spans="1:31" x14ac:dyDescent="0.25">
      <c r="A30431" s="41">
        <v>0</v>
      </c>
      <c r="C30431" s="56"/>
      <c r="AC30431" s="56"/>
      <c r="AD30431" s="56"/>
      <c r="AE30431" s="56"/>
    </row>
    <row r="30432" spans="1:31" x14ac:dyDescent="0.25">
      <c r="A30432" s="41">
        <v>0</v>
      </c>
      <c r="C30432" s="56"/>
      <c r="AC30432" s="56"/>
      <c r="AD30432" s="56"/>
      <c r="AE30432" s="56"/>
    </row>
    <row r="30433" spans="1:31" x14ac:dyDescent="0.25">
      <c r="A30433" s="41">
        <v>0</v>
      </c>
      <c r="C30433" s="56"/>
      <c r="AC30433" s="56"/>
      <c r="AD30433" s="56"/>
      <c r="AE30433" s="56"/>
    </row>
    <row r="30434" spans="1:31" x14ac:dyDescent="0.25">
      <c r="A30434" s="41">
        <v>0</v>
      </c>
      <c r="C30434" s="56"/>
      <c r="AC30434" s="56"/>
      <c r="AD30434" s="56"/>
      <c r="AE30434" s="56"/>
    </row>
    <row r="30435" spans="1:31" x14ac:dyDescent="0.25">
      <c r="A30435" s="41">
        <v>0</v>
      </c>
      <c r="C30435" s="56"/>
      <c r="AC30435" s="56"/>
      <c r="AD30435" s="56"/>
      <c r="AE30435" s="56"/>
    </row>
    <row r="30436" spans="1:31" x14ac:dyDescent="0.25">
      <c r="A30436" s="41">
        <v>0</v>
      </c>
      <c r="C30436" s="56"/>
      <c r="AC30436" s="56"/>
      <c r="AD30436" s="56"/>
      <c r="AE30436" s="56"/>
    </row>
    <row r="30437" spans="1:31" x14ac:dyDescent="0.25">
      <c r="A30437" s="41">
        <v>0</v>
      </c>
      <c r="C30437" s="56"/>
      <c r="AC30437" s="56"/>
      <c r="AD30437" s="56"/>
      <c r="AE30437" s="56"/>
    </row>
    <row r="30438" spans="1:31" x14ac:dyDescent="0.25">
      <c r="A30438" s="41">
        <v>0</v>
      </c>
      <c r="C30438" s="56"/>
      <c r="AC30438" s="56"/>
      <c r="AD30438" s="56"/>
      <c r="AE30438" s="56"/>
    </row>
    <row r="30439" spans="1:31" x14ac:dyDescent="0.25">
      <c r="A30439" s="41">
        <v>0</v>
      </c>
      <c r="C30439" s="56"/>
      <c r="AC30439" s="56"/>
      <c r="AD30439" s="56"/>
      <c r="AE30439" s="56"/>
    </row>
    <row r="30440" spans="1:31" x14ac:dyDescent="0.25">
      <c r="A30440" s="41">
        <v>0</v>
      </c>
      <c r="C30440" s="56"/>
      <c r="AC30440" s="56"/>
      <c r="AD30440" s="56"/>
      <c r="AE30440" s="56"/>
    </row>
    <row r="30441" spans="1:31" x14ac:dyDescent="0.25">
      <c r="A30441" s="41">
        <v>0</v>
      </c>
      <c r="C30441" s="56"/>
      <c r="AC30441" s="56"/>
      <c r="AD30441" s="56"/>
      <c r="AE30441" s="56"/>
    </row>
    <row r="30442" spans="1:31" x14ac:dyDescent="0.25">
      <c r="A30442" s="41">
        <v>0</v>
      </c>
      <c r="C30442" s="56"/>
      <c r="AC30442" s="56"/>
      <c r="AD30442" s="56"/>
      <c r="AE30442" s="56"/>
    </row>
    <row r="30443" spans="1:31" x14ac:dyDescent="0.25">
      <c r="A30443" s="41">
        <v>0</v>
      </c>
      <c r="C30443" s="56"/>
      <c r="AC30443" s="56"/>
      <c r="AD30443" s="56"/>
      <c r="AE30443" s="56"/>
    </row>
    <row r="30444" spans="1:31" x14ac:dyDescent="0.25">
      <c r="A30444" s="41">
        <v>0</v>
      </c>
      <c r="C30444" s="56"/>
      <c r="AC30444" s="56"/>
      <c r="AD30444" s="56"/>
      <c r="AE30444" s="56"/>
    </row>
    <row r="30445" spans="1:31" x14ac:dyDescent="0.25">
      <c r="A30445" s="41">
        <v>0</v>
      </c>
      <c r="C30445" s="56"/>
      <c r="AC30445" s="56"/>
      <c r="AD30445" s="56"/>
      <c r="AE30445" s="56"/>
    </row>
    <row r="30446" spans="1:31" x14ac:dyDescent="0.25">
      <c r="A30446" s="41">
        <v>0</v>
      </c>
      <c r="C30446" s="56"/>
      <c r="AC30446" s="56"/>
      <c r="AD30446" s="56"/>
      <c r="AE30446" s="56"/>
    </row>
    <row r="30447" spans="1:31" x14ac:dyDescent="0.25">
      <c r="A30447" s="41">
        <v>0</v>
      </c>
      <c r="C30447" s="56"/>
      <c r="AC30447" s="56"/>
      <c r="AD30447" s="56"/>
      <c r="AE30447" s="56"/>
    </row>
    <row r="30448" spans="1:31" x14ac:dyDescent="0.25">
      <c r="A30448" s="41">
        <v>0</v>
      </c>
      <c r="C30448" s="56"/>
      <c r="AC30448" s="56"/>
      <c r="AD30448" s="56"/>
      <c r="AE30448" s="56"/>
    </row>
    <row r="30449" spans="1:31" x14ac:dyDescent="0.25">
      <c r="A30449" s="41">
        <v>0</v>
      </c>
      <c r="C30449" s="56"/>
      <c r="AC30449" s="56"/>
      <c r="AD30449" s="56"/>
      <c r="AE30449" s="56"/>
    </row>
    <row r="30450" spans="1:31" x14ac:dyDescent="0.25">
      <c r="A30450" s="41">
        <v>0</v>
      </c>
      <c r="C30450" s="56"/>
      <c r="AC30450" s="56"/>
      <c r="AD30450" s="56"/>
      <c r="AE30450" s="56"/>
    </row>
    <row r="30451" spans="1:31" x14ac:dyDescent="0.25">
      <c r="A30451" s="41">
        <v>0</v>
      </c>
      <c r="C30451" s="56"/>
      <c r="AC30451" s="56"/>
      <c r="AD30451" s="56"/>
      <c r="AE30451" s="56"/>
    </row>
    <row r="30452" spans="1:31" x14ac:dyDescent="0.25">
      <c r="A30452" s="41">
        <v>0</v>
      </c>
      <c r="C30452" s="56"/>
      <c r="AC30452" s="56"/>
      <c r="AD30452" s="56"/>
      <c r="AE30452" s="56"/>
    </row>
    <row r="30453" spans="1:31" x14ac:dyDescent="0.25">
      <c r="A30453" s="41">
        <v>0</v>
      </c>
      <c r="C30453" s="56"/>
      <c r="AC30453" s="56"/>
      <c r="AD30453" s="56"/>
      <c r="AE30453" s="56"/>
    </row>
    <row r="30454" spans="1:31" x14ac:dyDescent="0.25">
      <c r="A30454" s="41">
        <v>0</v>
      </c>
      <c r="C30454" s="56"/>
      <c r="AC30454" s="56"/>
      <c r="AD30454" s="56"/>
      <c r="AE30454" s="56"/>
    </row>
    <row r="30455" spans="1:31" x14ac:dyDescent="0.25">
      <c r="A30455" s="41">
        <v>0</v>
      </c>
      <c r="C30455" s="56"/>
      <c r="AC30455" s="56"/>
      <c r="AD30455" s="56"/>
      <c r="AE30455" s="56"/>
    </row>
    <row r="30456" spans="1:31" x14ac:dyDescent="0.25">
      <c r="A30456" s="41">
        <v>0</v>
      </c>
      <c r="C30456" s="56"/>
      <c r="AC30456" s="56"/>
      <c r="AD30456" s="56"/>
      <c r="AE30456" s="56"/>
    </row>
    <row r="30457" spans="1:31" x14ac:dyDescent="0.25">
      <c r="A30457" s="41">
        <v>0</v>
      </c>
      <c r="C30457" s="56"/>
      <c r="AC30457" s="56"/>
      <c r="AD30457" s="56"/>
      <c r="AE30457" s="56"/>
    </row>
    <row r="30458" spans="1:31" x14ac:dyDescent="0.25">
      <c r="A30458" s="41">
        <v>0</v>
      </c>
      <c r="C30458" s="56"/>
      <c r="AC30458" s="56"/>
      <c r="AD30458" s="56"/>
      <c r="AE30458" s="56"/>
    </row>
    <row r="30459" spans="1:31" x14ac:dyDescent="0.25">
      <c r="A30459" s="41">
        <v>0</v>
      </c>
      <c r="C30459" s="56"/>
      <c r="AC30459" s="56"/>
      <c r="AD30459" s="56"/>
      <c r="AE30459" s="56"/>
    </row>
    <row r="30460" spans="1:31" x14ac:dyDescent="0.25">
      <c r="A30460" s="41">
        <v>0</v>
      </c>
      <c r="C30460" s="56"/>
      <c r="AC30460" s="56"/>
      <c r="AD30460" s="56"/>
      <c r="AE30460" s="56"/>
    </row>
    <row r="30461" spans="1:31" x14ac:dyDescent="0.25">
      <c r="A30461" s="41">
        <v>0</v>
      </c>
      <c r="C30461" s="56"/>
      <c r="AC30461" s="56"/>
      <c r="AD30461" s="56"/>
      <c r="AE30461" s="56"/>
    </row>
    <row r="30462" spans="1:31" x14ac:dyDescent="0.25">
      <c r="A30462" s="41">
        <v>0</v>
      </c>
      <c r="C30462" s="56"/>
      <c r="AC30462" s="56"/>
      <c r="AD30462" s="56"/>
      <c r="AE30462" s="56"/>
    </row>
    <row r="30463" spans="1:31" x14ac:dyDescent="0.25">
      <c r="A30463" s="41">
        <v>0</v>
      </c>
      <c r="C30463" s="56"/>
      <c r="AC30463" s="56"/>
      <c r="AD30463" s="56"/>
      <c r="AE30463" s="56"/>
    </row>
    <row r="30464" spans="1:31" x14ac:dyDescent="0.25">
      <c r="A30464" s="41">
        <v>0</v>
      </c>
      <c r="C30464" s="56"/>
      <c r="AC30464" s="56"/>
      <c r="AD30464" s="56"/>
      <c r="AE30464" s="56"/>
    </row>
    <row r="30465" spans="1:31" x14ac:dyDescent="0.25">
      <c r="A30465" s="41">
        <v>0</v>
      </c>
      <c r="C30465" s="56"/>
      <c r="AC30465" s="56"/>
      <c r="AD30465" s="56"/>
      <c r="AE30465" s="56"/>
    </row>
    <row r="30466" spans="1:31" x14ac:dyDescent="0.25">
      <c r="A30466" s="41">
        <v>0</v>
      </c>
      <c r="C30466" s="56"/>
      <c r="AC30466" s="56"/>
      <c r="AD30466" s="56"/>
      <c r="AE30466" s="56"/>
    </row>
    <row r="30467" spans="1:31" x14ac:dyDescent="0.25">
      <c r="A30467" s="41">
        <v>0</v>
      </c>
      <c r="C30467" s="56"/>
      <c r="AC30467" s="56"/>
      <c r="AD30467" s="56"/>
      <c r="AE30467" s="56"/>
    </row>
    <row r="30468" spans="1:31" x14ac:dyDescent="0.25">
      <c r="A30468" s="41">
        <v>0</v>
      </c>
      <c r="C30468" s="56"/>
      <c r="AC30468" s="56"/>
      <c r="AD30468" s="56"/>
      <c r="AE30468" s="56"/>
    </row>
    <row r="30469" spans="1:31" x14ac:dyDescent="0.25">
      <c r="A30469" s="41">
        <v>0</v>
      </c>
      <c r="C30469" s="56"/>
      <c r="AC30469" s="56"/>
      <c r="AD30469" s="56"/>
      <c r="AE30469" s="56"/>
    </row>
    <row r="30470" spans="1:31" x14ac:dyDescent="0.25">
      <c r="A30470" s="41">
        <v>0</v>
      </c>
      <c r="C30470" s="56"/>
      <c r="AC30470" s="56"/>
      <c r="AD30470" s="56"/>
      <c r="AE30470" s="56"/>
    </row>
    <row r="30471" spans="1:31" x14ac:dyDescent="0.25">
      <c r="A30471" s="41">
        <v>0</v>
      </c>
      <c r="C30471" s="56"/>
      <c r="AC30471" s="56"/>
      <c r="AD30471" s="56"/>
      <c r="AE30471" s="56"/>
    </row>
    <row r="30472" spans="1:31" x14ac:dyDescent="0.25">
      <c r="A30472" s="41">
        <v>0</v>
      </c>
      <c r="C30472" s="56"/>
      <c r="AC30472" s="56"/>
      <c r="AD30472" s="56"/>
      <c r="AE30472" s="56"/>
    </row>
    <row r="30473" spans="1:31" x14ac:dyDescent="0.25">
      <c r="A30473" s="41">
        <v>0</v>
      </c>
      <c r="C30473" s="56"/>
      <c r="AC30473" s="56"/>
      <c r="AD30473" s="56"/>
      <c r="AE30473" s="56"/>
    </row>
    <row r="30474" spans="1:31" x14ac:dyDescent="0.25">
      <c r="A30474" s="41">
        <v>0</v>
      </c>
      <c r="C30474" s="56"/>
      <c r="AC30474" s="56"/>
      <c r="AD30474" s="56"/>
      <c r="AE30474" s="56"/>
    </row>
    <row r="30475" spans="1:31" x14ac:dyDescent="0.25">
      <c r="A30475" s="41">
        <v>0</v>
      </c>
      <c r="C30475" s="56"/>
      <c r="AC30475" s="56"/>
      <c r="AD30475" s="56"/>
      <c r="AE30475" s="56"/>
    </row>
    <row r="30476" spans="1:31" x14ac:dyDescent="0.25">
      <c r="A30476" s="41">
        <v>0</v>
      </c>
      <c r="C30476" s="56"/>
      <c r="AC30476" s="56"/>
      <c r="AD30476" s="56"/>
      <c r="AE30476" s="56"/>
    </row>
    <row r="30477" spans="1:31" x14ac:dyDescent="0.25">
      <c r="A30477" s="41">
        <v>0</v>
      </c>
      <c r="C30477" s="56"/>
      <c r="AC30477" s="56"/>
      <c r="AD30477" s="56"/>
      <c r="AE30477" s="56"/>
    </row>
    <row r="30478" spans="1:31" x14ac:dyDescent="0.25">
      <c r="A30478" s="41">
        <v>0</v>
      </c>
      <c r="C30478" s="56"/>
      <c r="AC30478" s="56"/>
      <c r="AD30478" s="56"/>
      <c r="AE30478" s="56"/>
    </row>
    <row r="30479" spans="1:31" x14ac:dyDescent="0.25">
      <c r="A30479" s="41">
        <v>0</v>
      </c>
      <c r="C30479" s="56"/>
      <c r="AC30479" s="56"/>
      <c r="AD30479" s="56"/>
      <c r="AE30479" s="56"/>
    </row>
    <row r="30480" spans="1:31" x14ac:dyDescent="0.25">
      <c r="A30480" s="41">
        <v>0</v>
      </c>
      <c r="C30480" s="56"/>
      <c r="AC30480" s="56"/>
      <c r="AD30480" s="56"/>
      <c r="AE30480" s="56"/>
    </row>
    <row r="30481" spans="1:31" x14ac:dyDescent="0.25">
      <c r="A30481" s="41">
        <v>0</v>
      </c>
      <c r="C30481" s="56"/>
      <c r="AC30481" s="56"/>
      <c r="AD30481" s="56"/>
      <c r="AE30481" s="56"/>
    </row>
    <row r="30482" spans="1:31" x14ac:dyDescent="0.25">
      <c r="A30482" s="41">
        <v>0</v>
      </c>
      <c r="C30482" s="56"/>
      <c r="AC30482" s="56"/>
      <c r="AD30482" s="56"/>
      <c r="AE30482" s="56"/>
    </row>
    <row r="30483" spans="1:31" x14ac:dyDescent="0.25">
      <c r="A30483" s="41">
        <v>0</v>
      </c>
      <c r="C30483" s="56"/>
      <c r="AC30483" s="56"/>
      <c r="AD30483" s="56"/>
      <c r="AE30483" s="56"/>
    </row>
    <row r="30484" spans="1:31" x14ac:dyDescent="0.25">
      <c r="A30484" s="41">
        <v>0</v>
      </c>
      <c r="C30484" s="56"/>
      <c r="AC30484" s="56"/>
      <c r="AD30484" s="56"/>
      <c r="AE30484" s="56"/>
    </row>
    <row r="30485" spans="1:31" x14ac:dyDescent="0.25">
      <c r="A30485" s="41">
        <v>0</v>
      </c>
      <c r="C30485" s="56"/>
      <c r="AC30485" s="56"/>
      <c r="AD30485" s="56"/>
      <c r="AE30485" s="56"/>
    </row>
    <row r="30486" spans="1:31" x14ac:dyDescent="0.25">
      <c r="A30486" s="41">
        <v>0</v>
      </c>
      <c r="C30486" s="56"/>
      <c r="AC30486" s="56"/>
      <c r="AD30486" s="56"/>
      <c r="AE30486" s="56"/>
    </row>
    <row r="30487" spans="1:31" x14ac:dyDescent="0.25">
      <c r="A30487" s="41">
        <v>0</v>
      </c>
      <c r="C30487" s="56"/>
      <c r="AC30487" s="56"/>
      <c r="AD30487" s="56"/>
      <c r="AE30487" s="56"/>
    </row>
    <row r="30488" spans="1:31" x14ac:dyDescent="0.25">
      <c r="A30488" s="41">
        <v>0</v>
      </c>
      <c r="C30488" s="56"/>
      <c r="AC30488" s="56"/>
      <c r="AD30488" s="56"/>
      <c r="AE30488" s="56"/>
    </row>
    <row r="30489" spans="1:31" x14ac:dyDescent="0.25">
      <c r="A30489" s="41">
        <v>0</v>
      </c>
      <c r="C30489" s="56"/>
      <c r="AC30489" s="56"/>
      <c r="AD30489" s="56"/>
      <c r="AE30489" s="56"/>
    </row>
    <row r="30490" spans="1:31" x14ac:dyDescent="0.25">
      <c r="A30490" s="41">
        <v>0</v>
      </c>
      <c r="C30490" s="56"/>
      <c r="AC30490" s="56"/>
      <c r="AD30490" s="56"/>
      <c r="AE30490" s="56"/>
    </row>
    <row r="30491" spans="1:31" x14ac:dyDescent="0.25">
      <c r="A30491" s="41">
        <v>0</v>
      </c>
      <c r="C30491" s="56"/>
      <c r="AC30491" s="56"/>
      <c r="AD30491" s="56"/>
      <c r="AE30491" s="56"/>
    </row>
    <row r="30492" spans="1:31" x14ac:dyDescent="0.25">
      <c r="A30492" s="41">
        <v>0</v>
      </c>
      <c r="C30492" s="56"/>
      <c r="AC30492" s="56"/>
      <c r="AD30492" s="56"/>
      <c r="AE30492" s="56"/>
    </row>
    <row r="30493" spans="1:31" x14ac:dyDescent="0.25">
      <c r="A30493" s="41">
        <v>0</v>
      </c>
      <c r="C30493" s="56"/>
      <c r="AC30493" s="56"/>
      <c r="AD30493" s="56"/>
      <c r="AE30493" s="56"/>
    </row>
    <row r="30494" spans="1:31" x14ac:dyDescent="0.25">
      <c r="A30494" s="41">
        <v>0</v>
      </c>
      <c r="C30494" s="56"/>
      <c r="AC30494" s="56"/>
      <c r="AD30494" s="56"/>
      <c r="AE30494" s="56"/>
    </row>
    <row r="30495" spans="1:31" x14ac:dyDescent="0.25">
      <c r="A30495" s="41">
        <v>0</v>
      </c>
      <c r="C30495" s="56"/>
      <c r="AC30495" s="56"/>
      <c r="AD30495" s="56"/>
      <c r="AE30495" s="56"/>
    </row>
    <row r="30496" spans="1:31" x14ac:dyDescent="0.25">
      <c r="A30496" s="41">
        <v>0</v>
      </c>
      <c r="C30496" s="56"/>
      <c r="AC30496" s="56"/>
      <c r="AD30496" s="56"/>
      <c r="AE30496" s="56"/>
    </row>
    <row r="30497" spans="1:31" x14ac:dyDescent="0.25">
      <c r="A30497" s="41">
        <v>0</v>
      </c>
      <c r="C30497" s="56"/>
      <c r="AC30497" s="56"/>
      <c r="AD30497" s="56"/>
      <c r="AE30497" s="56"/>
    </row>
    <row r="30498" spans="1:31" x14ac:dyDescent="0.25">
      <c r="A30498" s="41">
        <v>0</v>
      </c>
      <c r="C30498" s="56"/>
      <c r="AC30498" s="56"/>
      <c r="AD30498" s="56"/>
      <c r="AE30498" s="56"/>
    </row>
    <row r="30499" spans="1:31" x14ac:dyDescent="0.25">
      <c r="A30499" s="41">
        <v>0</v>
      </c>
      <c r="C30499" s="56"/>
      <c r="AC30499" s="56"/>
      <c r="AD30499" s="56"/>
      <c r="AE30499" s="56"/>
    </row>
    <row r="30500" spans="1:31" x14ac:dyDescent="0.25">
      <c r="A30500" s="41">
        <v>0</v>
      </c>
      <c r="C30500" s="56"/>
      <c r="AC30500" s="56"/>
      <c r="AD30500" s="56"/>
      <c r="AE30500" s="56"/>
    </row>
    <row r="30501" spans="1:31" x14ac:dyDescent="0.25">
      <c r="A30501" s="41">
        <v>0</v>
      </c>
      <c r="C30501" s="56"/>
      <c r="AC30501" s="56"/>
      <c r="AD30501" s="56"/>
      <c r="AE30501" s="56"/>
    </row>
    <row r="30502" spans="1:31" x14ac:dyDescent="0.25">
      <c r="A30502" s="41">
        <v>0</v>
      </c>
      <c r="C30502" s="56"/>
      <c r="AC30502" s="56"/>
      <c r="AD30502" s="56"/>
      <c r="AE30502" s="56"/>
    </row>
    <row r="30503" spans="1:31" x14ac:dyDescent="0.25">
      <c r="A30503" s="41">
        <v>0</v>
      </c>
      <c r="C30503" s="56"/>
      <c r="AC30503" s="56"/>
      <c r="AD30503" s="56"/>
      <c r="AE30503" s="56"/>
    </row>
    <row r="30504" spans="1:31" x14ac:dyDescent="0.25">
      <c r="A30504" s="41">
        <v>0</v>
      </c>
      <c r="C30504" s="56"/>
      <c r="AC30504" s="56"/>
      <c r="AD30504" s="56"/>
      <c r="AE30504" s="56"/>
    </row>
    <row r="30505" spans="1:31" x14ac:dyDescent="0.25">
      <c r="A30505" s="41">
        <v>0</v>
      </c>
      <c r="C30505" s="56"/>
      <c r="AC30505" s="56"/>
      <c r="AD30505" s="56"/>
      <c r="AE30505" s="56"/>
    </row>
    <row r="30506" spans="1:31" x14ac:dyDescent="0.25">
      <c r="A30506" s="41">
        <v>0</v>
      </c>
      <c r="C30506" s="56"/>
      <c r="AC30506" s="56"/>
      <c r="AD30506" s="56"/>
      <c r="AE30506" s="56"/>
    </row>
    <row r="30507" spans="1:31" x14ac:dyDescent="0.25">
      <c r="A30507" s="41">
        <v>0</v>
      </c>
      <c r="C30507" s="56"/>
      <c r="AC30507" s="56"/>
      <c r="AD30507" s="56"/>
      <c r="AE30507" s="56"/>
    </row>
    <row r="30508" spans="1:31" x14ac:dyDescent="0.25">
      <c r="A30508" s="41">
        <v>0</v>
      </c>
      <c r="C30508" s="56"/>
      <c r="AC30508" s="56"/>
      <c r="AD30508" s="56"/>
      <c r="AE30508" s="56"/>
    </row>
    <row r="30509" spans="1:31" x14ac:dyDescent="0.25">
      <c r="A30509" s="41">
        <v>0</v>
      </c>
      <c r="C30509" s="56"/>
      <c r="AC30509" s="56"/>
      <c r="AD30509" s="56"/>
      <c r="AE30509" s="56"/>
    </row>
    <row r="30510" spans="1:31" x14ac:dyDescent="0.25">
      <c r="A30510" s="41">
        <v>0</v>
      </c>
      <c r="C30510" s="56"/>
      <c r="AC30510" s="56"/>
      <c r="AD30510" s="56"/>
      <c r="AE30510" s="56"/>
    </row>
    <row r="30511" spans="1:31" x14ac:dyDescent="0.25">
      <c r="A30511" s="41">
        <v>0</v>
      </c>
      <c r="C30511" s="56"/>
      <c r="AC30511" s="56"/>
      <c r="AD30511" s="56"/>
      <c r="AE30511" s="56"/>
    </row>
    <row r="30512" spans="1:31" x14ac:dyDescent="0.25">
      <c r="A30512" s="41">
        <v>0</v>
      </c>
      <c r="C30512" s="56"/>
      <c r="AC30512" s="56"/>
      <c r="AD30512" s="56"/>
      <c r="AE30512" s="56"/>
    </row>
    <row r="30513" spans="1:31" x14ac:dyDescent="0.25">
      <c r="A30513" s="41">
        <v>0</v>
      </c>
      <c r="C30513" s="56"/>
      <c r="AC30513" s="56"/>
      <c r="AD30513" s="56"/>
      <c r="AE30513" s="56"/>
    </row>
    <row r="30514" spans="1:31" x14ac:dyDescent="0.25">
      <c r="A30514" s="41">
        <v>0</v>
      </c>
      <c r="C30514" s="56"/>
      <c r="AC30514" s="56"/>
      <c r="AD30514" s="56"/>
      <c r="AE30514" s="56"/>
    </row>
    <row r="30515" spans="1:31" x14ac:dyDescent="0.25">
      <c r="A30515" s="41">
        <v>0</v>
      </c>
      <c r="C30515" s="56"/>
      <c r="AC30515" s="56"/>
      <c r="AD30515" s="56"/>
      <c r="AE30515" s="56"/>
    </row>
    <row r="30516" spans="1:31" x14ac:dyDescent="0.25">
      <c r="A30516" s="41">
        <v>0</v>
      </c>
      <c r="C30516" s="56"/>
      <c r="AC30516" s="56"/>
      <c r="AD30516" s="56"/>
      <c r="AE30516" s="56"/>
    </row>
    <row r="30517" spans="1:31" x14ac:dyDescent="0.25">
      <c r="A30517" s="41">
        <v>0</v>
      </c>
      <c r="C30517" s="56"/>
      <c r="AC30517" s="56"/>
      <c r="AD30517" s="56"/>
      <c r="AE30517" s="56"/>
    </row>
    <row r="30518" spans="1:31" x14ac:dyDescent="0.25">
      <c r="A30518" s="41">
        <v>0</v>
      </c>
      <c r="C30518" s="56"/>
      <c r="AC30518" s="56"/>
      <c r="AD30518" s="56"/>
      <c r="AE30518" s="56"/>
    </row>
    <row r="30519" spans="1:31" x14ac:dyDescent="0.25">
      <c r="A30519" s="41">
        <v>0</v>
      </c>
      <c r="C30519" s="56"/>
      <c r="AC30519" s="56"/>
      <c r="AD30519" s="56"/>
      <c r="AE30519" s="56"/>
    </row>
    <row r="30520" spans="1:31" x14ac:dyDescent="0.25">
      <c r="A30520" s="41">
        <v>0</v>
      </c>
      <c r="C30520" s="56"/>
      <c r="AC30520" s="56"/>
      <c r="AD30520" s="56"/>
      <c r="AE30520" s="56"/>
    </row>
    <row r="30521" spans="1:31" x14ac:dyDescent="0.25">
      <c r="A30521" s="41">
        <v>0</v>
      </c>
      <c r="C30521" s="56"/>
      <c r="AC30521" s="56"/>
      <c r="AD30521" s="56"/>
      <c r="AE30521" s="56"/>
    </row>
    <row r="30522" spans="1:31" x14ac:dyDescent="0.25">
      <c r="A30522" s="41">
        <v>0</v>
      </c>
      <c r="C30522" s="56"/>
      <c r="AC30522" s="56"/>
      <c r="AD30522" s="56"/>
      <c r="AE30522" s="56"/>
    </row>
    <row r="30523" spans="1:31" x14ac:dyDescent="0.25">
      <c r="A30523" s="41">
        <v>0</v>
      </c>
      <c r="C30523" s="56"/>
      <c r="AC30523" s="56"/>
      <c r="AD30523" s="56"/>
      <c r="AE30523" s="56"/>
    </row>
    <row r="30524" spans="1:31" x14ac:dyDescent="0.25">
      <c r="A30524" s="41">
        <v>0</v>
      </c>
      <c r="C30524" s="56"/>
      <c r="AC30524" s="56"/>
      <c r="AD30524" s="56"/>
      <c r="AE30524" s="56"/>
    </row>
    <row r="30525" spans="1:31" x14ac:dyDescent="0.25">
      <c r="A30525" s="41">
        <v>0</v>
      </c>
      <c r="C30525" s="56"/>
      <c r="AC30525" s="56"/>
      <c r="AD30525" s="56"/>
      <c r="AE30525" s="56"/>
    </row>
    <row r="30526" spans="1:31" x14ac:dyDescent="0.25">
      <c r="A30526" s="41">
        <v>0</v>
      </c>
      <c r="C30526" s="56"/>
      <c r="AC30526" s="56"/>
      <c r="AD30526" s="56"/>
      <c r="AE30526" s="56"/>
    </row>
    <row r="30527" spans="1:31" x14ac:dyDescent="0.25">
      <c r="A30527" s="41">
        <v>0</v>
      </c>
      <c r="C30527" s="56"/>
      <c r="AC30527" s="56"/>
      <c r="AD30527" s="56"/>
      <c r="AE30527" s="56"/>
    </row>
    <row r="30528" spans="1:31" x14ac:dyDescent="0.25">
      <c r="A30528" s="41">
        <v>0</v>
      </c>
      <c r="C30528" s="56"/>
      <c r="AC30528" s="56"/>
      <c r="AD30528" s="56"/>
      <c r="AE30528" s="56"/>
    </row>
    <row r="30529" spans="1:31" x14ac:dyDescent="0.25">
      <c r="A30529" s="41">
        <v>0</v>
      </c>
      <c r="C30529" s="56"/>
      <c r="AC30529" s="56"/>
      <c r="AD30529" s="56"/>
      <c r="AE30529" s="56"/>
    </row>
    <row r="30530" spans="1:31" x14ac:dyDescent="0.25">
      <c r="A30530" s="41">
        <v>0</v>
      </c>
      <c r="C30530" s="56"/>
      <c r="AC30530" s="56"/>
      <c r="AD30530" s="56"/>
      <c r="AE30530" s="56"/>
    </row>
    <row r="30531" spans="1:31" x14ac:dyDescent="0.25">
      <c r="A30531" s="41">
        <v>0</v>
      </c>
      <c r="C30531" s="56"/>
      <c r="AC30531" s="56"/>
      <c r="AD30531" s="56"/>
      <c r="AE30531" s="56"/>
    </row>
    <row r="30532" spans="1:31" x14ac:dyDescent="0.25">
      <c r="A30532" s="41">
        <v>0</v>
      </c>
      <c r="C30532" s="56"/>
      <c r="AC30532" s="56"/>
      <c r="AD30532" s="56"/>
      <c r="AE30532" s="56"/>
    </row>
    <row r="30533" spans="1:31" x14ac:dyDescent="0.25">
      <c r="A30533" s="41">
        <v>0</v>
      </c>
      <c r="C30533" s="56"/>
      <c r="AC30533" s="56"/>
      <c r="AD30533" s="56"/>
      <c r="AE30533" s="56"/>
    </row>
    <row r="30534" spans="1:31" x14ac:dyDescent="0.25">
      <c r="A30534" s="41">
        <v>0</v>
      </c>
      <c r="C30534" s="56"/>
      <c r="AC30534" s="56"/>
      <c r="AD30534" s="56"/>
      <c r="AE30534" s="56"/>
    </row>
    <row r="30535" spans="1:31" x14ac:dyDescent="0.25">
      <c r="A30535" s="41">
        <v>0</v>
      </c>
      <c r="C30535" s="56"/>
      <c r="AC30535" s="56"/>
      <c r="AD30535" s="56"/>
      <c r="AE30535" s="56"/>
    </row>
    <row r="30536" spans="1:31" x14ac:dyDescent="0.25">
      <c r="A30536" s="41">
        <v>0</v>
      </c>
      <c r="C30536" s="56"/>
      <c r="AC30536" s="56"/>
      <c r="AD30536" s="56"/>
      <c r="AE30536" s="56"/>
    </row>
    <row r="30537" spans="1:31" x14ac:dyDescent="0.25">
      <c r="A30537" s="41">
        <v>0</v>
      </c>
      <c r="C30537" s="56"/>
      <c r="AC30537" s="56"/>
      <c r="AD30537" s="56"/>
      <c r="AE30537" s="56"/>
    </row>
    <row r="30538" spans="1:31" x14ac:dyDescent="0.25">
      <c r="A30538" s="41">
        <v>0</v>
      </c>
      <c r="C30538" s="56"/>
      <c r="AC30538" s="56"/>
      <c r="AD30538" s="56"/>
      <c r="AE30538" s="56"/>
    </row>
    <row r="30539" spans="1:31" x14ac:dyDescent="0.25">
      <c r="A30539" s="41">
        <v>0</v>
      </c>
      <c r="C30539" s="56"/>
      <c r="AC30539" s="56"/>
      <c r="AD30539" s="56"/>
      <c r="AE30539" s="56"/>
    </row>
    <row r="30540" spans="1:31" x14ac:dyDescent="0.25">
      <c r="A30540" s="41">
        <v>0</v>
      </c>
      <c r="C30540" s="56"/>
      <c r="AC30540" s="56"/>
      <c r="AD30540" s="56"/>
      <c r="AE30540" s="56"/>
    </row>
    <row r="30541" spans="1:31" x14ac:dyDescent="0.25">
      <c r="A30541" s="41">
        <v>0</v>
      </c>
      <c r="C30541" s="56"/>
      <c r="AC30541" s="56"/>
      <c r="AD30541" s="56"/>
      <c r="AE30541" s="56"/>
    </row>
    <row r="30542" spans="1:31" x14ac:dyDescent="0.25">
      <c r="A30542" s="41">
        <v>0</v>
      </c>
      <c r="C30542" s="56"/>
      <c r="AC30542" s="56"/>
      <c r="AD30542" s="56"/>
      <c r="AE30542" s="56"/>
    </row>
    <row r="30543" spans="1:31" x14ac:dyDescent="0.25">
      <c r="A30543" s="41">
        <v>0</v>
      </c>
      <c r="C30543" s="56"/>
      <c r="AC30543" s="56"/>
      <c r="AD30543" s="56"/>
      <c r="AE30543" s="56"/>
    </row>
    <row r="30544" spans="1:31" x14ac:dyDescent="0.25">
      <c r="A30544" s="41">
        <v>0</v>
      </c>
      <c r="C30544" s="56"/>
      <c r="AC30544" s="56"/>
      <c r="AD30544" s="56"/>
      <c r="AE30544" s="56"/>
    </row>
    <row r="30545" spans="1:31" x14ac:dyDescent="0.25">
      <c r="A30545" s="41">
        <v>0</v>
      </c>
      <c r="C30545" s="56"/>
      <c r="AC30545" s="56"/>
      <c r="AD30545" s="56"/>
      <c r="AE30545" s="56"/>
    </row>
    <row r="30546" spans="1:31" x14ac:dyDescent="0.25">
      <c r="A30546" s="41">
        <v>0</v>
      </c>
      <c r="C30546" s="56"/>
      <c r="AC30546" s="56"/>
      <c r="AD30546" s="56"/>
      <c r="AE30546" s="56"/>
    </row>
    <row r="30547" spans="1:31" x14ac:dyDescent="0.25">
      <c r="A30547" s="41">
        <v>0</v>
      </c>
      <c r="C30547" s="56"/>
      <c r="AC30547" s="56"/>
      <c r="AD30547" s="56"/>
      <c r="AE30547" s="56"/>
    </row>
    <row r="30548" spans="1:31" x14ac:dyDescent="0.25">
      <c r="A30548" s="41">
        <v>0</v>
      </c>
      <c r="C30548" s="56"/>
      <c r="AC30548" s="56"/>
      <c r="AD30548" s="56"/>
      <c r="AE30548" s="56"/>
    </row>
    <row r="30549" spans="1:31" x14ac:dyDescent="0.25">
      <c r="A30549" s="41">
        <v>0</v>
      </c>
      <c r="C30549" s="56"/>
      <c r="AC30549" s="56"/>
      <c r="AD30549" s="56"/>
      <c r="AE30549" s="56"/>
    </row>
    <row r="30550" spans="1:31" x14ac:dyDescent="0.25">
      <c r="A30550" s="41">
        <v>0</v>
      </c>
      <c r="C30550" s="56"/>
      <c r="AC30550" s="56"/>
      <c r="AD30550" s="56"/>
      <c r="AE30550" s="56"/>
    </row>
    <row r="30551" spans="1:31" x14ac:dyDescent="0.25">
      <c r="A30551" s="41">
        <v>0</v>
      </c>
      <c r="C30551" s="56"/>
      <c r="AC30551" s="56"/>
      <c r="AD30551" s="56"/>
      <c r="AE30551" s="56"/>
    </row>
    <row r="30552" spans="1:31" x14ac:dyDescent="0.25">
      <c r="A30552" s="41">
        <v>0</v>
      </c>
      <c r="C30552" s="56"/>
      <c r="AC30552" s="56"/>
      <c r="AD30552" s="56"/>
      <c r="AE30552" s="56"/>
    </row>
    <row r="30553" spans="1:31" x14ac:dyDescent="0.25">
      <c r="A30553" s="41">
        <v>0</v>
      </c>
      <c r="C30553" s="56"/>
      <c r="AC30553" s="56"/>
      <c r="AD30553" s="56"/>
      <c r="AE30553" s="56"/>
    </row>
    <row r="30554" spans="1:31" x14ac:dyDescent="0.25">
      <c r="A30554" s="41">
        <v>0</v>
      </c>
      <c r="C30554" s="56"/>
      <c r="AC30554" s="56"/>
      <c r="AD30554" s="56"/>
      <c r="AE30554" s="56"/>
    </row>
    <row r="30555" spans="1:31" x14ac:dyDescent="0.25">
      <c r="A30555" s="41">
        <v>0</v>
      </c>
      <c r="C30555" s="56"/>
      <c r="AC30555" s="56"/>
      <c r="AD30555" s="56"/>
      <c r="AE30555" s="56"/>
    </row>
    <row r="30556" spans="1:31" x14ac:dyDescent="0.25">
      <c r="A30556" s="41">
        <v>0</v>
      </c>
      <c r="C30556" s="56"/>
      <c r="AC30556" s="56"/>
      <c r="AD30556" s="56"/>
      <c r="AE30556" s="56"/>
    </row>
    <row r="30557" spans="1:31" x14ac:dyDescent="0.25">
      <c r="A30557" s="41">
        <v>0</v>
      </c>
      <c r="C30557" s="56"/>
      <c r="AC30557" s="56"/>
      <c r="AD30557" s="56"/>
      <c r="AE30557" s="56"/>
    </row>
    <row r="30558" spans="1:31" x14ac:dyDescent="0.25">
      <c r="A30558" s="41">
        <v>0</v>
      </c>
      <c r="C30558" s="56"/>
      <c r="AC30558" s="56"/>
      <c r="AD30558" s="56"/>
      <c r="AE30558" s="56"/>
    </row>
    <row r="30559" spans="1:31" x14ac:dyDescent="0.25">
      <c r="A30559" s="41">
        <v>0</v>
      </c>
      <c r="C30559" s="56"/>
      <c r="AC30559" s="56"/>
      <c r="AD30559" s="56"/>
      <c r="AE30559" s="56"/>
    </row>
    <row r="30560" spans="1:31" x14ac:dyDescent="0.25">
      <c r="A30560" s="41">
        <v>0</v>
      </c>
      <c r="C30560" s="56"/>
      <c r="AC30560" s="56"/>
      <c r="AD30560" s="56"/>
      <c r="AE30560" s="56"/>
    </row>
    <row r="30561" spans="1:31" x14ac:dyDescent="0.25">
      <c r="A30561" s="41">
        <v>0</v>
      </c>
      <c r="C30561" s="56"/>
      <c r="AC30561" s="56"/>
      <c r="AD30561" s="56"/>
      <c r="AE30561" s="56"/>
    </row>
    <row r="30562" spans="1:31" x14ac:dyDescent="0.25">
      <c r="A30562" s="41">
        <v>0</v>
      </c>
      <c r="C30562" s="56"/>
      <c r="AC30562" s="56"/>
      <c r="AD30562" s="56"/>
      <c r="AE30562" s="56"/>
    </row>
    <row r="30563" spans="1:31" x14ac:dyDescent="0.25">
      <c r="A30563" s="41">
        <v>0</v>
      </c>
      <c r="C30563" s="56"/>
      <c r="AC30563" s="56"/>
      <c r="AD30563" s="56"/>
      <c r="AE30563" s="56"/>
    </row>
    <row r="30564" spans="1:31" x14ac:dyDescent="0.25">
      <c r="A30564" s="41">
        <v>0</v>
      </c>
      <c r="C30564" s="56"/>
      <c r="AC30564" s="56"/>
      <c r="AD30564" s="56"/>
      <c r="AE30564" s="56"/>
    </row>
    <row r="30565" spans="1:31" x14ac:dyDescent="0.25">
      <c r="A30565" s="41">
        <v>0</v>
      </c>
      <c r="C30565" s="56"/>
      <c r="AC30565" s="56"/>
      <c r="AD30565" s="56"/>
      <c r="AE30565" s="56"/>
    </row>
    <row r="30566" spans="1:31" x14ac:dyDescent="0.25">
      <c r="A30566" s="41">
        <v>0</v>
      </c>
      <c r="C30566" s="56"/>
      <c r="AC30566" s="56"/>
      <c r="AD30566" s="56"/>
      <c r="AE30566" s="56"/>
    </row>
    <row r="30567" spans="1:31" x14ac:dyDescent="0.25">
      <c r="A30567" s="41">
        <v>0</v>
      </c>
      <c r="C30567" s="56"/>
      <c r="AC30567" s="56"/>
      <c r="AD30567" s="56"/>
      <c r="AE30567" s="56"/>
    </row>
    <row r="30568" spans="1:31" x14ac:dyDescent="0.25">
      <c r="A30568" s="41">
        <v>0</v>
      </c>
      <c r="C30568" s="56"/>
      <c r="AC30568" s="56"/>
      <c r="AD30568" s="56"/>
      <c r="AE30568" s="56"/>
    </row>
    <row r="30569" spans="1:31" x14ac:dyDescent="0.25">
      <c r="A30569" s="41">
        <v>0</v>
      </c>
      <c r="C30569" s="56"/>
      <c r="AC30569" s="56"/>
      <c r="AD30569" s="56"/>
      <c r="AE30569" s="56"/>
    </row>
    <row r="30570" spans="1:31" x14ac:dyDescent="0.25">
      <c r="A30570" s="41">
        <v>0</v>
      </c>
      <c r="C30570" s="56"/>
      <c r="AC30570" s="56"/>
      <c r="AD30570" s="56"/>
      <c r="AE30570" s="56"/>
    </row>
    <row r="30571" spans="1:31" x14ac:dyDescent="0.25">
      <c r="A30571" s="41">
        <v>0</v>
      </c>
      <c r="C30571" s="56"/>
      <c r="AC30571" s="56"/>
      <c r="AD30571" s="56"/>
      <c r="AE30571" s="56"/>
    </row>
    <row r="30572" spans="1:31" x14ac:dyDescent="0.25">
      <c r="A30572" s="41">
        <v>0</v>
      </c>
      <c r="C30572" s="56"/>
      <c r="AC30572" s="56"/>
      <c r="AD30572" s="56"/>
      <c r="AE30572" s="56"/>
    </row>
    <row r="30573" spans="1:31" x14ac:dyDescent="0.25">
      <c r="A30573" s="41">
        <v>0</v>
      </c>
      <c r="C30573" s="56"/>
      <c r="AC30573" s="56"/>
      <c r="AD30573" s="56"/>
      <c r="AE30573" s="56"/>
    </row>
    <row r="30574" spans="1:31" x14ac:dyDescent="0.25">
      <c r="A30574" s="41">
        <v>0</v>
      </c>
      <c r="C30574" s="56"/>
      <c r="AC30574" s="56"/>
      <c r="AD30574" s="56"/>
      <c r="AE30574" s="56"/>
    </row>
    <row r="30575" spans="1:31" x14ac:dyDescent="0.25">
      <c r="A30575" s="41">
        <v>0</v>
      </c>
      <c r="C30575" s="56"/>
      <c r="AC30575" s="56"/>
      <c r="AD30575" s="56"/>
      <c r="AE30575" s="56"/>
    </row>
    <row r="30576" spans="1:31" x14ac:dyDescent="0.25">
      <c r="A30576" s="41">
        <v>0</v>
      </c>
      <c r="C30576" s="56"/>
      <c r="AC30576" s="56"/>
      <c r="AD30576" s="56"/>
      <c r="AE30576" s="56"/>
    </row>
    <row r="30577" spans="1:31" x14ac:dyDescent="0.25">
      <c r="A30577" s="41">
        <v>0</v>
      </c>
      <c r="C30577" s="56"/>
      <c r="AC30577" s="56"/>
      <c r="AD30577" s="56"/>
      <c r="AE30577" s="56"/>
    </row>
    <row r="30578" spans="1:31" x14ac:dyDescent="0.25">
      <c r="A30578" s="41">
        <v>0</v>
      </c>
      <c r="C30578" s="56"/>
      <c r="AC30578" s="56"/>
      <c r="AD30578" s="56"/>
      <c r="AE30578" s="56"/>
    </row>
    <row r="30579" spans="1:31" x14ac:dyDescent="0.25">
      <c r="A30579" s="41">
        <v>0</v>
      </c>
      <c r="C30579" s="56"/>
      <c r="AC30579" s="56"/>
      <c r="AD30579" s="56"/>
      <c r="AE30579" s="56"/>
    </row>
    <row r="30580" spans="1:31" x14ac:dyDescent="0.25">
      <c r="A30580" s="41">
        <v>0</v>
      </c>
      <c r="C30580" s="56"/>
      <c r="AC30580" s="56"/>
      <c r="AD30580" s="56"/>
      <c r="AE30580" s="56"/>
    </row>
    <row r="30581" spans="1:31" x14ac:dyDescent="0.25">
      <c r="A30581" s="41">
        <v>0</v>
      </c>
      <c r="C30581" s="56"/>
      <c r="AC30581" s="56"/>
      <c r="AD30581" s="56"/>
      <c r="AE30581" s="56"/>
    </row>
    <row r="30582" spans="1:31" x14ac:dyDescent="0.25">
      <c r="A30582" s="41">
        <v>0</v>
      </c>
      <c r="C30582" s="56"/>
      <c r="AC30582" s="56"/>
      <c r="AD30582" s="56"/>
      <c r="AE30582" s="56"/>
    </row>
    <row r="30583" spans="1:31" x14ac:dyDescent="0.25">
      <c r="A30583" s="41">
        <v>0</v>
      </c>
      <c r="C30583" s="56"/>
      <c r="AC30583" s="56"/>
      <c r="AD30583" s="56"/>
      <c r="AE30583" s="56"/>
    </row>
    <row r="30584" spans="1:31" x14ac:dyDescent="0.25">
      <c r="A30584" s="41">
        <v>0</v>
      </c>
      <c r="C30584" s="56"/>
      <c r="AC30584" s="56"/>
      <c r="AD30584" s="56"/>
      <c r="AE30584" s="56"/>
    </row>
    <row r="30585" spans="1:31" x14ac:dyDescent="0.25">
      <c r="A30585" s="41">
        <v>0</v>
      </c>
      <c r="C30585" s="56"/>
      <c r="AC30585" s="56"/>
      <c r="AD30585" s="56"/>
      <c r="AE30585" s="56"/>
    </row>
    <row r="30586" spans="1:31" x14ac:dyDescent="0.25">
      <c r="A30586" s="41">
        <v>0</v>
      </c>
      <c r="C30586" s="56"/>
      <c r="AC30586" s="56"/>
      <c r="AD30586" s="56"/>
      <c r="AE30586" s="56"/>
    </row>
    <row r="30587" spans="1:31" x14ac:dyDescent="0.25">
      <c r="A30587" s="41">
        <v>75</v>
      </c>
      <c r="C30587" s="56"/>
      <c r="AC30587" s="56"/>
      <c r="AD30587" s="56"/>
      <c r="AE30587" s="56"/>
    </row>
    <row r="30588" spans="1:31" x14ac:dyDescent="0.25">
      <c r="A30588" s="41">
        <v>0</v>
      </c>
      <c r="C30588" s="56"/>
      <c r="AC30588" s="56"/>
      <c r="AD30588" s="56"/>
      <c r="AE30588" s="56"/>
    </row>
    <row r="30589" spans="1:31" x14ac:dyDescent="0.25">
      <c r="A30589" s="41">
        <v>0</v>
      </c>
      <c r="C30589" s="56"/>
      <c r="AC30589" s="56"/>
      <c r="AD30589" s="56"/>
      <c r="AE30589" s="56"/>
    </row>
    <row r="30590" spans="1:31" x14ac:dyDescent="0.25">
      <c r="A30590" s="41">
        <v>6</v>
      </c>
      <c r="C30590" s="56"/>
      <c r="AC30590" s="56"/>
      <c r="AD30590" s="56"/>
      <c r="AE30590" s="56"/>
    </row>
    <row r="30591" spans="1:31" x14ac:dyDescent="0.25">
      <c r="A30591" s="41">
        <v>0</v>
      </c>
      <c r="C30591" s="56"/>
      <c r="AC30591" s="56"/>
      <c r="AD30591" s="56"/>
      <c r="AE30591" s="56"/>
    </row>
    <row r="30592" spans="1:31" x14ac:dyDescent="0.25">
      <c r="A30592" s="41">
        <v>0</v>
      </c>
      <c r="C30592" s="56"/>
      <c r="AC30592" s="56"/>
      <c r="AD30592" s="56"/>
      <c r="AE30592" s="56"/>
    </row>
    <row r="30593" spans="1:31" x14ac:dyDescent="0.25">
      <c r="A30593" s="41">
        <v>0</v>
      </c>
      <c r="C30593" s="56"/>
      <c r="AC30593" s="56"/>
      <c r="AD30593" s="56"/>
      <c r="AE30593" s="56"/>
    </row>
    <row r="30594" spans="1:31" x14ac:dyDescent="0.25">
      <c r="A30594" s="41">
        <v>0</v>
      </c>
      <c r="C30594" s="56"/>
      <c r="AC30594" s="56"/>
      <c r="AD30594" s="56"/>
      <c r="AE30594" s="56"/>
    </row>
    <row r="30595" spans="1:31" x14ac:dyDescent="0.25">
      <c r="A30595" s="41">
        <v>0</v>
      </c>
      <c r="C30595" s="56"/>
      <c r="AC30595" s="56"/>
      <c r="AD30595" s="56"/>
      <c r="AE30595" s="56"/>
    </row>
    <row r="30596" spans="1:31" x14ac:dyDescent="0.25">
      <c r="A30596" s="41">
        <v>0</v>
      </c>
      <c r="C30596" s="56"/>
      <c r="AC30596" s="56"/>
      <c r="AD30596" s="56"/>
      <c r="AE30596" s="56"/>
    </row>
    <row r="30597" spans="1:31" x14ac:dyDescent="0.25">
      <c r="A30597" s="41">
        <v>0</v>
      </c>
      <c r="C30597" s="56"/>
      <c r="AC30597" s="56"/>
      <c r="AD30597" s="56"/>
      <c r="AE30597" s="56"/>
    </row>
    <row r="30598" spans="1:31" x14ac:dyDescent="0.25">
      <c r="A30598" s="41">
        <v>0</v>
      </c>
      <c r="C30598" s="56"/>
      <c r="AC30598" s="56"/>
      <c r="AD30598" s="56"/>
      <c r="AE30598" s="56"/>
    </row>
    <row r="30599" spans="1:31" x14ac:dyDescent="0.25">
      <c r="A30599" s="41">
        <v>0</v>
      </c>
      <c r="C30599" s="56"/>
      <c r="AC30599" s="56"/>
      <c r="AD30599" s="56"/>
      <c r="AE30599" s="56"/>
    </row>
    <row r="30600" spans="1:31" x14ac:dyDescent="0.25">
      <c r="A30600" s="41">
        <v>0</v>
      </c>
      <c r="C30600" s="56"/>
      <c r="AC30600" s="56"/>
      <c r="AD30600" s="56"/>
      <c r="AE30600" s="56"/>
    </row>
    <row r="30601" spans="1:31" x14ac:dyDescent="0.25">
      <c r="A30601" s="41">
        <v>0</v>
      </c>
      <c r="C30601" s="56"/>
      <c r="AC30601" s="56"/>
      <c r="AD30601" s="56"/>
      <c r="AE30601" s="56"/>
    </row>
    <row r="30602" spans="1:31" x14ac:dyDescent="0.25">
      <c r="A30602" s="41">
        <v>0</v>
      </c>
      <c r="C30602" s="56"/>
      <c r="AC30602" s="56"/>
      <c r="AD30602" s="56"/>
      <c r="AE30602" s="56"/>
    </row>
    <row r="30603" spans="1:31" x14ac:dyDescent="0.25">
      <c r="A30603" s="41">
        <v>0</v>
      </c>
      <c r="C30603" s="56"/>
      <c r="AC30603" s="56"/>
      <c r="AD30603" s="56"/>
      <c r="AE30603" s="56"/>
    </row>
    <row r="30604" spans="1:31" x14ac:dyDescent="0.25">
      <c r="A30604" s="41">
        <v>0</v>
      </c>
      <c r="C30604" s="56"/>
      <c r="AC30604" s="56"/>
      <c r="AD30604" s="56"/>
      <c r="AE30604" s="56"/>
    </row>
    <row r="30605" spans="1:31" x14ac:dyDescent="0.25">
      <c r="A30605" s="41">
        <v>0</v>
      </c>
      <c r="C30605" s="56"/>
      <c r="AC30605" s="56"/>
      <c r="AD30605" s="56"/>
      <c r="AE30605" s="56"/>
    </row>
    <row r="30606" spans="1:31" x14ac:dyDescent="0.25">
      <c r="A30606" s="41">
        <v>0</v>
      </c>
      <c r="C30606" s="56"/>
      <c r="AC30606" s="56"/>
      <c r="AD30606" s="56"/>
      <c r="AE30606" s="56"/>
    </row>
    <row r="30607" spans="1:31" x14ac:dyDescent="0.25">
      <c r="A30607" s="41">
        <v>0</v>
      </c>
      <c r="C30607" s="56"/>
      <c r="AC30607" s="56"/>
      <c r="AD30607" s="56"/>
      <c r="AE30607" s="56"/>
    </row>
    <row r="30608" spans="1:31" x14ac:dyDescent="0.25">
      <c r="A30608" s="41">
        <v>0</v>
      </c>
      <c r="C30608" s="56"/>
      <c r="AC30608" s="56"/>
      <c r="AD30608" s="56"/>
      <c r="AE30608" s="56"/>
    </row>
    <row r="30609" spans="1:31" x14ac:dyDescent="0.25">
      <c r="A30609" s="41">
        <v>0</v>
      </c>
      <c r="C30609" s="56"/>
      <c r="AC30609" s="56"/>
      <c r="AD30609" s="56"/>
      <c r="AE30609" s="56"/>
    </row>
    <row r="30610" spans="1:31" x14ac:dyDescent="0.25">
      <c r="A30610" s="41">
        <v>0</v>
      </c>
      <c r="C30610" s="56"/>
      <c r="AC30610" s="56"/>
      <c r="AD30610" s="56"/>
      <c r="AE30610" s="56"/>
    </row>
    <row r="30611" spans="1:31" x14ac:dyDescent="0.25">
      <c r="A30611" s="41">
        <v>0</v>
      </c>
      <c r="C30611" s="56"/>
      <c r="AC30611" s="56"/>
      <c r="AD30611" s="56"/>
      <c r="AE30611" s="56"/>
    </row>
    <row r="30612" spans="1:31" x14ac:dyDescent="0.25">
      <c r="A30612" s="41">
        <v>0</v>
      </c>
      <c r="C30612" s="56"/>
      <c r="AC30612" s="56"/>
      <c r="AD30612" s="56"/>
      <c r="AE30612" s="56"/>
    </row>
    <row r="30613" spans="1:31" x14ac:dyDescent="0.25">
      <c r="A30613" s="41">
        <v>0</v>
      </c>
      <c r="C30613" s="56"/>
      <c r="AC30613" s="56"/>
      <c r="AD30613" s="56"/>
      <c r="AE30613" s="56"/>
    </row>
    <row r="30614" spans="1:31" x14ac:dyDescent="0.25">
      <c r="A30614" s="41">
        <v>0</v>
      </c>
      <c r="C30614" s="56"/>
      <c r="AC30614" s="56"/>
      <c r="AD30614" s="56"/>
      <c r="AE30614" s="56"/>
    </row>
    <row r="30615" spans="1:31" x14ac:dyDescent="0.25">
      <c r="A30615" s="41">
        <v>0</v>
      </c>
      <c r="C30615" s="56"/>
      <c r="AC30615" s="56"/>
      <c r="AD30615" s="56"/>
      <c r="AE30615" s="56"/>
    </row>
    <row r="30616" spans="1:31" x14ac:dyDescent="0.25">
      <c r="A30616" s="41">
        <v>0</v>
      </c>
      <c r="C30616" s="56"/>
      <c r="AC30616" s="56"/>
      <c r="AD30616" s="56"/>
      <c r="AE30616" s="56"/>
    </row>
    <row r="30617" spans="1:31" x14ac:dyDescent="0.25">
      <c r="A30617" s="41">
        <v>0</v>
      </c>
      <c r="C30617" s="56"/>
      <c r="AC30617" s="56"/>
      <c r="AD30617" s="56"/>
      <c r="AE30617" s="56"/>
    </row>
    <row r="30618" spans="1:31" x14ac:dyDescent="0.25">
      <c r="A30618" s="41">
        <v>0</v>
      </c>
      <c r="C30618" s="56"/>
      <c r="AC30618" s="56"/>
      <c r="AD30618" s="56"/>
      <c r="AE30618" s="56"/>
    </row>
    <row r="30619" spans="1:31" x14ac:dyDescent="0.25">
      <c r="A30619" s="41">
        <v>0</v>
      </c>
      <c r="C30619" s="56"/>
      <c r="AC30619" s="56"/>
      <c r="AD30619" s="56"/>
      <c r="AE30619" s="56"/>
    </row>
    <row r="30620" spans="1:31" x14ac:dyDescent="0.25">
      <c r="A30620" s="41">
        <v>0</v>
      </c>
      <c r="C30620" s="56"/>
      <c r="AC30620" s="56"/>
      <c r="AD30620" s="56"/>
      <c r="AE30620" s="56"/>
    </row>
    <row r="30621" spans="1:31" x14ac:dyDescent="0.25">
      <c r="A30621" s="41">
        <v>0</v>
      </c>
      <c r="C30621" s="56"/>
      <c r="AC30621" s="56"/>
      <c r="AD30621" s="56"/>
      <c r="AE30621" s="56"/>
    </row>
    <row r="30622" spans="1:31" x14ac:dyDescent="0.25">
      <c r="A30622" s="41">
        <v>0</v>
      </c>
      <c r="C30622" s="56"/>
      <c r="AC30622" s="56"/>
      <c r="AD30622" s="56"/>
      <c r="AE30622" s="56"/>
    </row>
    <row r="30623" spans="1:31" x14ac:dyDescent="0.25">
      <c r="A30623" s="41">
        <v>0</v>
      </c>
      <c r="C30623" s="56"/>
      <c r="AC30623" s="56"/>
      <c r="AD30623" s="56"/>
      <c r="AE30623" s="56"/>
    </row>
    <row r="30624" spans="1:31" x14ac:dyDescent="0.25">
      <c r="A30624" s="41">
        <v>0</v>
      </c>
      <c r="C30624" s="56"/>
      <c r="AC30624" s="56"/>
      <c r="AD30624" s="56"/>
      <c r="AE30624" s="56"/>
    </row>
    <row r="30625" spans="1:31" x14ac:dyDescent="0.25">
      <c r="A30625" s="41">
        <v>0</v>
      </c>
      <c r="C30625" s="56"/>
      <c r="AC30625" s="56"/>
      <c r="AD30625" s="56"/>
      <c r="AE30625" s="56"/>
    </row>
    <row r="30626" spans="1:31" x14ac:dyDescent="0.25">
      <c r="A30626" s="41">
        <v>0</v>
      </c>
      <c r="C30626" s="56"/>
      <c r="AC30626" s="56"/>
      <c r="AD30626" s="56"/>
      <c r="AE30626" s="56"/>
    </row>
    <row r="30627" spans="1:31" x14ac:dyDescent="0.25">
      <c r="A30627" s="41">
        <v>0</v>
      </c>
      <c r="C30627" s="56"/>
      <c r="AC30627" s="56"/>
      <c r="AD30627" s="56"/>
      <c r="AE30627" s="56"/>
    </row>
    <row r="30628" spans="1:31" x14ac:dyDescent="0.25">
      <c r="A30628" s="41">
        <v>0</v>
      </c>
      <c r="C30628" s="56"/>
      <c r="AC30628" s="56"/>
      <c r="AD30628" s="56"/>
      <c r="AE30628" s="56"/>
    </row>
    <row r="30629" spans="1:31" x14ac:dyDescent="0.25">
      <c r="A30629" s="41">
        <v>0</v>
      </c>
      <c r="C30629" s="56"/>
      <c r="AC30629" s="56"/>
      <c r="AD30629" s="56"/>
      <c r="AE30629" s="56"/>
    </row>
    <row r="30630" spans="1:31" x14ac:dyDescent="0.25">
      <c r="A30630" s="41">
        <v>0</v>
      </c>
      <c r="C30630" s="56"/>
      <c r="AC30630" s="56"/>
      <c r="AD30630" s="56"/>
      <c r="AE30630" s="56"/>
    </row>
    <row r="30631" spans="1:31" x14ac:dyDescent="0.25">
      <c r="A30631" s="41">
        <v>0</v>
      </c>
      <c r="C30631" s="56"/>
      <c r="AC30631" s="56"/>
      <c r="AD30631" s="56"/>
      <c r="AE30631" s="56"/>
    </row>
    <row r="30632" spans="1:31" x14ac:dyDescent="0.25">
      <c r="A30632" s="41">
        <v>0</v>
      </c>
      <c r="C30632" s="56"/>
      <c r="AC30632" s="56"/>
      <c r="AD30632" s="56"/>
      <c r="AE30632" s="56"/>
    </row>
    <row r="30633" spans="1:31" x14ac:dyDescent="0.25">
      <c r="A30633" s="41">
        <v>0</v>
      </c>
      <c r="C30633" s="56"/>
      <c r="AC30633" s="56"/>
      <c r="AD30633" s="56"/>
      <c r="AE30633" s="56"/>
    </row>
    <row r="30634" spans="1:31" x14ac:dyDescent="0.25">
      <c r="A30634" s="41">
        <v>0</v>
      </c>
      <c r="C30634" s="56"/>
      <c r="AC30634" s="56"/>
      <c r="AD30634" s="56"/>
      <c r="AE30634" s="56"/>
    </row>
    <row r="30635" spans="1:31" x14ac:dyDescent="0.25">
      <c r="A30635" s="41">
        <v>0</v>
      </c>
      <c r="C30635" s="56"/>
      <c r="AC30635" s="56"/>
      <c r="AD30635" s="56"/>
      <c r="AE30635" s="56"/>
    </row>
    <row r="30636" spans="1:31" x14ac:dyDescent="0.25">
      <c r="A30636" s="41">
        <v>0</v>
      </c>
      <c r="C30636" s="56"/>
      <c r="AC30636" s="56"/>
      <c r="AD30636" s="56"/>
      <c r="AE30636" s="56"/>
    </row>
    <row r="30637" spans="1:31" x14ac:dyDescent="0.25">
      <c r="A30637" s="41">
        <v>0</v>
      </c>
      <c r="C30637" s="56"/>
      <c r="AC30637" s="56"/>
      <c r="AD30637" s="56"/>
      <c r="AE30637" s="56"/>
    </row>
    <row r="30638" spans="1:31" x14ac:dyDescent="0.25">
      <c r="A30638" s="41">
        <v>0</v>
      </c>
      <c r="C30638" s="56"/>
      <c r="AC30638" s="56"/>
      <c r="AD30638" s="56"/>
      <c r="AE30638" s="56"/>
    </row>
    <row r="30639" spans="1:31" x14ac:dyDescent="0.25">
      <c r="A30639" s="41">
        <v>0</v>
      </c>
      <c r="C30639" s="56"/>
      <c r="AC30639" s="56"/>
      <c r="AD30639" s="56"/>
      <c r="AE30639" s="56"/>
    </row>
    <row r="30640" spans="1:31" x14ac:dyDescent="0.25">
      <c r="A30640" s="41">
        <v>0</v>
      </c>
      <c r="C30640" s="56"/>
      <c r="AC30640" s="56"/>
      <c r="AD30640" s="56"/>
      <c r="AE30640" s="56"/>
    </row>
    <row r="30641" spans="1:31" x14ac:dyDescent="0.25">
      <c r="A30641" s="41">
        <v>0</v>
      </c>
      <c r="C30641" s="56"/>
      <c r="AC30641" s="56"/>
      <c r="AD30641" s="56"/>
      <c r="AE30641" s="56"/>
    </row>
    <row r="30642" spans="1:31" x14ac:dyDescent="0.25">
      <c r="A30642" s="41">
        <v>0</v>
      </c>
      <c r="C30642" s="56"/>
      <c r="AC30642" s="56"/>
      <c r="AD30642" s="56"/>
      <c r="AE30642" s="56"/>
    </row>
    <row r="30643" spans="1:31" x14ac:dyDescent="0.25">
      <c r="A30643" s="41">
        <v>0</v>
      </c>
      <c r="C30643" s="56"/>
      <c r="AC30643" s="56"/>
      <c r="AD30643" s="56"/>
      <c r="AE30643" s="56"/>
    </row>
    <row r="30644" spans="1:31" x14ac:dyDescent="0.25">
      <c r="A30644" s="41">
        <v>0</v>
      </c>
      <c r="C30644" s="56"/>
      <c r="AC30644" s="56"/>
      <c r="AD30644" s="56"/>
      <c r="AE30644" s="56"/>
    </row>
    <row r="30645" spans="1:31" x14ac:dyDescent="0.25">
      <c r="A30645" s="41">
        <v>0</v>
      </c>
      <c r="C30645" s="56"/>
      <c r="AC30645" s="56"/>
      <c r="AD30645" s="56"/>
      <c r="AE30645" s="56"/>
    </row>
    <row r="30646" spans="1:31" x14ac:dyDescent="0.25">
      <c r="A30646" s="41">
        <v>0</v>
      </c>
      <c r="C30646" s="56"/>
      <c r="AC30646" s="56"/>
      <c r="AD30646" s="56"/>
      <c r="AE30646" s="56"/>
    </row>
    <row r="30647" spans="1:31" x14ac:dyDescent="0.25">
      <c r="A30647" s="41">
        <v>0</v>
      </c>
      <c r="C30647" s="56"/>
      <c r="AC30647" s="56"/>
      <c r="AD30647" s="56"/>
      <c r="AE30647" s="56"/>
    </row>
    <row r="30648" spans="1:31" x14ac:dyDescent="0.25">
      <c r="A30648" s="41">
        <v>0</v>
      </c>
      <c r="C30648" s="56"/>
      <c r="AC30648" s="56"/>
      <c r="AD30648" s="56"/>
      <c r="AE30648" s="56"/>
    </row>
    <row r="30649" spans="1:31" x14ac:dyDescent="0.25">
      <c r="A30649" s="41">
        <v>0</v>
      </c>
      <c r="C30649" s="56"/>
      <c r="AC30649" s="56"/>
      <c r="AD30649" s="56"/>
      <c r="AE30649" s="56"/>
    </row>
    <row r="30650" spans="1:31" x14ac:dyDescent="0.25">
      <c r="A30650" s="41">
        <v>0</v>
      </c>
      <c r="C30650" s="56"/>
      <c r="AC30650" s="56"/>
      <c r="AD30650" s="56"/>
      <c r="AE30650" s="56"/>
    </row>
    <row r="30651" spans="1:31" x14ac:dyDescent="0.25">
      <c r="A30651" s="41">
        <v>0</v>
      </c>
      <c r="C30651" s="56"/>
      <c r="AC30651" s="56"/>
      <c r="AD30651" s="56"/>
      <c r="AE30651" s="56"/>
    </row>
    <row r="30652" spans="1:31" x14ac:dyDescent="0.25">
      <c r="A30652" s="41">
        <v>0</v>
      </c>
      <c r="C30652" s="56"/>
      <c r="AC30652" s="56"/>
      <c r="AD30652" s="56"/>
      <c r="AE30652" s="56"/>
    </row>
    <row r="30653" spans="1:31" x14ac:dyDescent="0.25">
      <c r="A30653" s="41">
        <v>0</v>
      </c>
      <c r="C30653" s="56"/>
      <c r="AC30653" s="56"/>
      <c r="AD30653" s="56"/>
      <c r="AE30653" s="56"/>
    </row>
    <row r="30654" spans="1:31" x14ac:dyDescent="0.25">
      <c r="A30654" s="41">
        <v>0</v>
      </c>
      <c r="C30654" s="56"/>
      <c r="AC30654" s="56"/>
      <c r="AD30654" s="56"/>
      <c r="AE30654" s="56"/>
    </row>
    <row r="30655" spans="1:31" x14ac:dyDescent="0.25">
      <c r="A30655" s="41">
        <v>0</v>
      </c>
      <c r="C30655" s="56"/>
      <c r="AC30655" s="56"/>
      <c r="AD30655" s="56"/>
      <c r="AE30655" s="56"/>
    </row>
    <row r="30656" spans="1:31" x14ac:dyDescent="0.25">
      <c r="A30656" s="41">
        <v>0</v>
      </c>
      <c r="C30656" s="56"/>
      <c r="AC30656" s="56"/>
      <c r="AD30656" s="56"/>
      <c r="AE30656" s="56"/>
    </row>
    <row r="30657" spans="1:31" x14ac:dyDescent="0.25">
      <c r="A30657" s="41">
        <v>0</v>
      </c>
      <c r="C30657" s="56"/>
      <c r="AC30657" s="56"/>
      <c r="AD30657" s="56"/>
      <c r="AE30657" s="56"/>
    </row>
    <row r="30658" spans="1:31" x14ac:dyDescent="0.25">
      <c r="A30658" s="41">
        <v>0</v>
      </c>
      <c r="C30658" s="56"/>
      <c r="AC30658" s="56"/>
      <c r="AD30658" s="56"/>
      <c r="AE30658" s="56"/>
    </row>
    <row r="30659" spans="1:31" x14ac:dyDescent="0.25">
      <c r="A30659" s="41">
        <v>0</v>
      </c>
      <c r="C30659" s="56"/>
      <c r="AC30659" s="56"/>
      <c r="AD30659" s="56"/>
      <c r="AE30659" s="56"/>
    </row>
    <row r="30660" spans="1:31" x14ac:dyDescent="0.25">
      <c r="A30660" s="41">
        <v>0</v>
      </c>
      <c r="C30660" s="56"/>
      <c r="AC30660" s="56"/>
      <c r="AD30660" s="56"/>
      <c r="AE30660" s="56"/>
    </row>
    <row r="30661" spans="1:31" x14ac:dyDescent="0.25">
      <c r="A30661" s="41">
        <v>0</v>
      </c>
      <c r="C30661" s="56"/>
      <c r="AC30661" s="56"/>
      <c r="AD30661" s="56"/>
      <c r="AE30661" s="56"/>
    </row>
    <row r="30662" spans="1:31" x14ac:dyDescent="0.25">
      <c r="A30662" s="41">
        <v>0</v>
      </c>
      <c r="C30662" s="56"/>
      <c r="AC30662" s="56"/>
      <c r="AD30662" s="56"/>
      <c r="AE30662" s="56"/>
    </row>
    <row r="30663" spans="1:31" x14ac:dyDescent="0.25">
      <c r="A30663" s="41">
        <v>0</v>
      </c>
      <c r="C30663" s="56"/>
      <c r="AC30663" s="56"/>
      <c r="AD30663" s="56"/>
      <c r="AE30663" s="56"/>
    </row>
    <row r="30664" spans="1:31" x14ac:dyDescent="0.25">
      <c r="A30664" s="41">
        <v>0</v>
      </c>
      <c r="C30664" s="56"/>
      <c r="AC30664" s="56"/>
      <c r="AD30664" s="56"/>
      <c r="AE30664" s="56"/>
    </row>
    <row r="30665" spans="1:31" x14ac:dyDescent="0.25">
      <c r="A30665" s="41">
        <v>0</v>
      </c>
      <c r="C30665" s="56"/>
      <c r="AC30665" s="56"/>
      <c r="AD30665" s="56"/>
      <c r="AE30665" s="56"/>
    </row>
    <row r="30666" spans="1:31" x14ac:dyDescent="0.25">
      <c r="A30666" s="41">
        <v>0</v>
      </c>
      <c r="C30666" s="56"/>
      <c r="AC30666" s="56"/>
      <c r="AD30666" s="56"/>
      <c r="AE30666" s="56"/>
    </row>
    <row r="30667" spans="1:31" x14ac:dyDescent="0.25">
      <c r="A30667" s="41">
        <v>0</v>
      </c>
      <c r="C30667" s="56"/>
      <c r="AC30667" s="56"/>
      <c r="AD30667" s="56"/>
      <c r="AE30667" s="56"/>
    </row>
    <row r="30668" spans="1:31" x14ac:dyDescent="0.25">
      <c r="A30668" s="41">
        <v>0</v>
      </c>
      <c r="C30668" s="56"/>
      <c r="AC30668" s="56"/>
      <c r="AD30668" s="56"/>
      <c r="AE30668" s="56"/>
    </row>
    <row r="30669" spans="1:31" x14ac:dyDescent="0.25">
      <c r="A30669" s="41">
        <v>0</v>
      </c>
      <c r="C30669" s="56"/>
      <c r="AC30669" s="56"/>
      <c r="AD30669" s="56"/>
      <c r="AE30669" s="56"/>
    </row>
    <row r="30670" spans="1:31" x14ac:dyDescent="0.25">
      <c r="A30670" s="41">
        <v>0</v>
      </c>
      <c r="C30670" s="56"/>
      <c r="AC30670" s="56"/>
      <c r="AD30670" s="56"/>
      <c r="AE30670" s="56"/>
    </row>
    <row r="30671" spans="1:31" x14ac:dyDescent="0.25">
      <c r="A30671" s="41">
        <v>0</v>
      </c>
      <c r="C30671" s="56"/>
      <c r="AC30671" s="56"/>
      <c r="AD30671" s="56"/>
      <c r="AE30671" s="56"/>
    </row>
    <row r="30672" spans="1:31" x14ac:dyDescent="0.25">
      <c r="A30672" s="41">
        <v>0</v>
      </c>
      <c r="C30672" s="56"/>
      <c r="AC30672" s="56"/>
      <c r="AD30672" s="56"/>
      <c r="AE30672" s="56"/>
    </row>
    <row r="30673" spans="1:31" x14ac:dyDescent="0.25">
      <c r="A30673" s="41">
        <v>0</v>
      </c>
      <c r="C30673" s="56"/>
      <c r="AC30673" s="56"/>
      <c r="AD30673" s="56"/>
      <c r="AE30673" s="56"/>
    </row>
    <row r="30674" spans="1:31" x14ac:dyDescent="0.25">
      <c r="A30674" s="41">
        <v>0</v>
      </c>
      <c r="C30674" s="56"/>
      <c r="AC30674" s="56"/>
      <c r="AD30674" s="56"/>
      <c r="AE30674" s="56"/>
    </row>
    <row r="30675" spans="1:31" x14ac:dyDescent="0.25">
      <c r="A30675" s="41">
        <v>0</v>
      </c>
      <c r="C30675" s="56"/>
      <c r="AC30675" s="56"/>
      <c r="AD30675" s="56"/>
      <c r="AE30675" s="56"/>
    </row>
    <row r="30676" spans="1:31" x14ac:dyDescent="0.25">
      <c r="A30676" s="41">
        <v>0</v>
      </c>
      <c r="C30676" s="56"/>
      <c r="AC30676" s="56"/>
      <c r="AD30676" s="56"/>
      <c r="AE30676" s="56"/>
    </row>
    <row r="30677" spans="1:31" x14ac:dyDescent="0.25">
      <c r="A30677" s="41">
        <v>0</v>
      </c>
      <c r="C30677" s="56"/>
      <c r="AC30677" s="56"/>
      <c r="AD30677" s="56"/>
      <c r="AE30677" s="56"/>
    </row>
    <row r="30678" spans="1:31" x14ac:dyDescent="0.25">
      <c r="A30678" s="41">
        <v>0</v>
      </c>
      <c r="C30678" s="56"/>
      <c r="AC30678" s="56"/>
      <c r="AD30678" s="56"/>
      <c r="AE30678" s="56"/>
    </row>
    <row r="30679" spans="1:31" x14ac:dyDescent="0.25">
      <c r="A30679" s="41">
        <v>0</v>
      </c>
      <c r="C30679" s="56"/>
      <c r="AC30679" s="56"/>
      <c r="AD30679" s="56"/>
      <c r="AE30679" s="56"/>
    </row>
    <row r="30680" spans="1:31" x14ac:dyDescent="0.25">
      <c r="A30680" s="41">
        <v>0</v>
      </c>
      <c r="C30680" s="56"/>
      <c r="AC30680" s="56"/>
      <c r="AD30680" s="56"/>
      <c r="AE30680" s="56"/>
    </row>
    <row r="30681" spans="1:31" x14ac:dyDescent="0.25">
      <c r="A30681" s="41">
        <v>0</v>
      </c>
      <c r="C30681" s="56"/>
      <c r="AC30681" s="56"/>
      <c r="AD30681" s="56"/>
      <c r="AE30681" s="56"/>
    </row>
    <row r="30682" spans="1:31" x14ac:dyDescent="0.25">
      <c r="A30682" s="41">
        <v>0</v>
      </c>
      <c r="C30682" s="56"/>
      <c r="AC30682" s="56"/>
      <c r="AD30682" s="56"/>
      <c r="AE30682" s="56"/>
    </row>
    <row r="30683" spans="1:31" x14ac:dyDescent="0.25">
      <c r="A30683" s="41">
        <v>0</v>
      </c>
      <c r="C30683" s="56"/>
      <c r="AC30683" s="56"/>
      <c r="AD30683" s="56"/>
      <c r="AE30683" s="56"/>
    </row>
    <row r="30684" spans="1:31" x14ac:dyDescent="0.25">
      <c r="A30684" s="41">
        <v>0</v>
      </c>
      <c r="C30684" s="56"/>
      <c r="AC30684" s="56"/>
      <c r="AD30684" s="56"/>
      <c r="AE30684" s="56"/>
    </row>
    <row r="30685" spans="1:31" x14ac:dyDescent="0.25">
      <c r="A30685" s="41">
        <v>0</v>
      </c>
      <c r="C30685" s="56"/>
      <c r="AC30685" s="56"/>
      <c r="AD30685" s="56"/>
      <c r="AE30685" s="56"/>
    </row>
    <row r="30686" spans="1:31" x14ac:dyDescent="0.25">
      <c r="A30686" s="41">
        <v>0</v>
      </c>
      <c r="C30686" s="56"/>
      <c r="AC30686" s="56"/>
      <c r="AD30686" s="56"/>
      <c r="AE30686" s="56"/>
    </row>
    <row r="30687" spans="1:31" x14ac:dyDescent="0.25">
      <c r="A30687" s="41">
        <v>0</v>
      </c>
      <c r="C30687" s="56"/>
      <c r="AC30687" s="56"/>
      <c r="AD30687" s="56"/>
      <c r="AE30687" s="56"/>
    </row>
    <row r="30688" spans="1:31" x14ac:dyDescent="0.25">
      <c r="A30688" s="41">
        <v>0</v>
      </c>
      <c r="C30688" s="56"/>
      <c r="AC30688" s="56"/>
      <c r="AD30688" s="56"/>
      <c r="AE30688" s="56"/>
    </row>
    <row r="30689" spans="1:31" x14ac:dyDescent="0.25">
      <c r="A30689" s="41">
        <v>0</v>
      </c>
      <c r="C30689" s="56"/>
      <c r="AC30689" s="56"/>
      <c r="AD30689" s="56"/>
      <c r="AE30689" s="56"/>
    </row>
    <row r="30690" spans="1:31" x14ac:dyDescent="0.25">
      <c r="A30690" s="41">
        <v>0</v>
      </c>
      <c r="C30690" s="56"/>
      <c r="AC30690" s="56"/>
      <c r="AD30690" s="56"/>
      <c r="AE30690" s="56"/>
    </row>
    <row r="30691" spans="1:31" x14ac:dyDescent="0.25">
      <c r="A30691" s="41">
        <v>0</v>
      </c>
      <c r="C30691" s="56"/>
      <c r="AC30691" s="56"/>
      <c r="AD30691" s="56"/>
      <c r="AE30691" s="56"/>
    </row>
    <row r="30692" spans="1:31" x14ac:dyDescent="0.25">
      <c r="A30692" s="41">
        <v>0</v>
      </c>
      <c r="C30692" s="56"/>
      <c r="AC30692" s="56"/>
      <c r="AD30692" s="56"/>
      <c r="AE30692" s="56"/>
    </row>
    <row r="30693" spans="1:31" x14ac:dyDescent="0.25">
      <c r="A30693" s="41">
        <v>0</v>
      </c>
      <c r="C30693" s="56"/>
      <c r="AC30693" s="56"/>
      <c r="AD30693" s="56"/>
      <c r="AE30693" s="56"/>
    </row>
    <row r="30694" spans="1:31" x14ac:dyDescent="0.25">
      <c r="A30694" s="41">
        <v>0</v>
      </c>
      <c r="C30694" s="56"/>
      <c r="AC30694" s="56"/>
      <c r="AD30694" s="56"/>
      <c r="AE30694" s="56"/>
    </row>
    <row r="30695" spans="1:31" x14ac:dyDescent="0.25">
      <c r="A30695" s="41">
        <v>0</v>
      </c>
      <c r="C30695" s="56"/>
      <c r="AC30695" s="56"/>
      <c r="AD30695" s="56"/>
      <c r="AE30695" s="56"/>
    </row>
    <row r="30696" spans="1:31" x14ac:dyDescent="0.25">
      <c r="A30696" s="41">
        <v>0</v>
      </c>
      <c r="C30696" s="56"/>
      <c r="AC30696" s="56"/>
      <c r="AD30696" s="56"/>
      <c r="AE30696" s="56"/>
    </row>
    <row r="30697" spans="1:31" x14ac:dyDescent="0.25">
      <c r="A30697" s="41">
        <v>0</v>
      </c>
      <c r="C30697" s="56"/>
      <c r="AC30697" s="56"/>
      <c r="AD30697" s="56"/>
      <c r="AE30697" s="56"/>
    </row>
    <row r="30698" spans="1:31" x14ac:dyDescent="0.25">
      <c r="A30698" s="41">
        <v>0</v>
      </c>
      <c r="C30698" s="56"/>
      <c r="AC30698" s="56"/>
      <c r="AD30698" s="56"/>
      <c r="AE30698" s="56"/>
    </row>
    <row r="30699" spans="1:31" x14ac:dyDescent="0.25">
      <c r="A30699" s="41">
        <v>0</v>
      </c>
      <c r="C30699" s="56"/>
      <c r="AC30699" s="56"/>
      <c r="AD30699" s="56"/>
      <c r="AE30699" s="56"/>
    </row>
    <row r="30700" spans="1:31" x14ac:dyDescent="0.25">
      <c r="A30700" s="41">
        <v>0</v>
      </c>
      <c r="C30700" s="56"/>
      <c r="AC30700" s="56"/>
      <c r="AD30700" s="56"/>
      <c r="AE30700" s="56"/>
    </row>
    <row r="30701" spans="1:31" x14ac:dyDescent="0.25">
      <c r="A30701" s="41">
        <v>0</v>
      </c>
      <c r="C30701" s="56"/>
      <c r="AC30701" s="56"/>
      <c r="AD30701" s="56"/>
      <c r="AE30701" s="56"/>
    </row>
    <row r="30702" spans="1:31" x14ac:dyDescent="0.25">
      <c r="A30702" s="41">
        <v>0</v>
      </c>
      <c r="C30702" s="56"/>
      <c r="AC30702" s="56"/>
      <c r="AD30702" s="56"/>
      <c r="AE30702" s="56"/>
    </row>
    <row r="30703" spans="1:31" x14ac:dyDescent="0.25">
      <c r="A30703" s="41">
        <v>0</v>
      </c>
      <c r="C30703" s="56"/>
      <c r="AC30703" s="56"/>
      <c r="AD30703" s="56"/>
      <c r="AE30703" s="56"/>
    </row>
    <row r="30704" spans="1:31" x14ac:dyDescent="0.25">
      <c r="A30704" s="41">
        <v>0</v>
      </c>
      <c r="C30704" s="56"/>
      <c r="AC30704" s="56"/>
      <c r="AD30704" s="56"/>
      <c r="AE30704" s="56"/>
    </row>
    <row r="30705" spans="1:31" x14ac:dyDescent="0.25">
      <c r="A30705" s="41">
        <v>0</v>
      </c>
      <c r="C30705" s="56"/>
      <c r="AC30705" s="56"/>
      <c r="AD30705" s="56"/>
      <c r="AE30705" s="56"/>
    </row>
    <row r="30706" spans="1:31" x14ac:dyDescent="0.25">
      <c r="A30706" s="41">
        <v>0</v>
      </c>
      <c r="C30706" s="56"/>
      <c r="AC30706" s="56"/>
      <c r="AD30706" s="56"/>
      <c r="AE30706" s="56"/>
    </row>
    <row r="30707" spans="1:31" x14ac:dyDescent="0.25">
      <c r="A30707" s="41">
        <v>0</v>
      </c>
      <c r="C30707" s="56"/>
      <c r="AC30707" s="56"/>
      <c r="AD30707" s="56"/>
      <c r="AE30707" s="56"/>
    </row>
    <row r="30708" spans="1:31" x14ac:dyDescent="0.25">
      <c r="A30708" s="41">
        <v>0</v>
      </c>
      <c r="C30708" s="56"/>
      <c r="AC30708" s="56"/>
      <c r="AD30708" s="56"/>
      <c r="AE30708" s="56"/>
    </row>
    <row r="30709" spans="1:31" x14ac:dyDescent="0.25">
      <c r="A30709" s="41">
        <v>0</v>
      </c>
      <c r="C30709" s="56"/>
      <c r="AC30709" s="56"/>
      <c r="AD30709" s="56"/>
      <c r="AE30709" s="56"/>
    </row>
    <row r="30710" spans="1:31" x14ac:dyDescent="0.25">
      <c r="A30710" s="41">
        <v>0</v>
      </c>
      <c r="C30710" s="56"/>
      <c r="AC30710" s="56"/>
      <c r="AD30710" s="56"/>
      <c r="AE30710" s="56"/>
    </row>
    <row r="30711" spans="1:31" x14ac:dyDescent="0.25">
      <c r="A30711" s="41">
        <v>0</v>
      </c>
      <c r="C30711" s="56"/>
      <c r="AC30711" s="56"/>
      <c r="AD30711" s="56"/>
      <c r="AE30711" s="56"/>
    </row>
    <row r="30712" spans="1:31" x14ac:dyDescent="0.25">
      <c r="A30712" s="41">
        <v>0</v>
      </c>
      <c r="C30712" s="56"/>
      <c r="AC30712" s="56"/>
      <c r="AD30712" s="56"/>
      <c r="AE30712" s="56"/>
    </row>
    <row r="30713" spans="1:31" x14ac:dyDescent="0.25">
      <c r="A30713" s="41">
        <v>0</v>
      </c>
      <c r="C30713" s="56"/>
      <c r="AC30713" s="56"/>
      <c r="AD30713" s="56"/>
      <c r="AE30713" s="56"/>
    </row>
    <row r="30714" spans="1:31" x14ac:dyDescent="0.25">
      <c r="A30714" s="41">
        <v>0</v>
      </c>
      <c r="C30714" s="56"/>
      <c r="AC30714" s="56"/>
      <c r="AD30714" s="56"/>
      <c r="AE30714" s="56"/>
    </row>
    <row r="30715" spans="1:31" x14ac:dyDescent="0.25">
      <c r="A30715" s="41">
        <v>0</v>
      </c>
      <c r="C30715" s="56"/>
      <c r="AC30715" s="56"/>
      <c r="AD30715" s="56"/>
      <c r="AE30715" s="56"/>
    </row>
    <row r="30716" spans="1:31" x14ac:dyDescent="0.25">
      <c r="A30716" s="41">
        <v>0</v>
      </c>
      <c r="C30716" s="56"/>
      <c r="AC30716" s="56"/>
      <c r="AD30716" s="56"/>
      <c r="AE30716" s="56"/>
    </row>
    <row r="30717" spans="1:31" x14ac:dyDescent="0.25">
      <c r="A30717" s="41">
        <v>0</v>
      </c>
      <c r="C30717" s="56"/>
      <c r="AC30717" s="56"/>
      <c r="AD30717" s="56"/>
      <c r="AE30717" s="56"/>
    </row>
    <row r="30718" spans="1:31" x14ac:dyDescent="0.25">
      <c r="A30718" s="41">
        <v>0</v>
      </c>
      <c r="C30718" s="56"/>
      <c r="AC30718" s="56"/>
      <c r="AD30718" s="56"/>
      <c r="AE30718" s="56"/>
    </row>
    <row r="30719" spans="1:31" x14ac:dyDescent="0.25">
      <c r="A30719" s="41">
        <v>0</v>
      </c>
      <c r="C30719" s="56"/>
      <c r="AC30719" s="56"/>
      <c r="AD30719" s="56"/>
      <c r="AE30719" s="56"/>
    </row>
    <row r="30720" spans="1:31" x14ac:dyDescent="0.25">
      <c r="A30720" s="41">
        <v>0</v>
      </c>
      <c r="C30720" s="56"/>
      <c r="AC30720" s="56"/>
      <c r="AD30720" s="56"/>
      <c r="AE30720" s="56"/>
    </row>
    <row r="30721" spans="1:31" x14ac:dyDescent="0.25">
      <c r="A30721" s="41">
        <v>0</v>
      </c>
      <c r="C30721" s="56"/>
      <c r="AC30721" s="56"/>
      <c r="AD30721" s="56"/>
      <c r="AE30721" s="56"/>
    </row>
    <row r="30722" spans="1:31" x14ac:dyDescent="0.25">
      <c r="A30722" s="41">
        <v>0</v>
      </c>
      <c r="C30722" s="56"/>
      <c r="AC30722" s="56"/>
      <c r="AD30722" s="56"/>
      <c r="AE30722" s="56"/>
    </row>
    <row r="30723" spans="1:31" x14ac:dyDescent="0.25">
      <c r="A30723" s="41">
        <v>0</v>
      </c>
      <c r="C30723" s="56"/>
      <c r="AC30723" s="56"/>
      <c r="AD30723" s="56"/>
      <c r="AE30723" s="56"/>
    </row>
    <row r="30724" spans="1:31" x14ac:dyDescent="0.25">
      <c r="A30724" s="41">
        <v>0</v>
      </c>
      <c r="C30724" s="56"/>
      <c r="AC30724" s="56"/>
      <c r="AD30724" s="56"/>
      <c r="AE30724" s="56"/>
    </row>
    <row r="30725" spans="1:31" x14ac:dyDescent="0.25">
      <c r="A30725" s="41">
        <v>0</v>
      </c>
      <c r="C30725" s="56"/>
      <c r="AC30725" s="56"/>
      <c r="AD30725" s="56"/>
      <c r="AE30725" s="56"/>
    </row>
    <row r="30726" spans="1:31" x14ac:dyDescent="0.25">
      <c r="A30726" s="41">
        <v>0</v>
      </c>
      <c r="C30726" s="56"/>
      <c r="AC30726" s="56"/>
      <c r="AD30726" s="56"/>
      <c r="AE30726" s="56"/>
    </row>
    <row r="30727" spans="1:31" x14ac:dyDescent="0.25">
      <c r="A30727" s="41">
        <v>0</v>
      </c>
      <c r="C30727" s="56"/>
      <c r="AC30727" s="56"/>
      <c r="AD30727" s="56"/>
      <c r="AE30727" s="56"/>
    </row>
    <row r="30728" spans="1:31" x14ac:dyDescent="0.25">
      <c r="A30728" s="41">
        <v>0</v>
      </c>
      <c r="C30728" s="56"/>
      <c r="AC30728" s="56"/>
      <c r="AD30728" s="56"/>
      <c r="AE30728" s="56"/>
    </row>
    <row r="30729" spans="1:31" x14ac:dyDescent="0.25">
      <c r="A30729" s="41">
        <v>0</v>
      </c>
      <c r="C30729" s="56"/>
      <c r="AC30729" s="56"/>
      <c r="AD30729" s="56"/>
      <c r="AE30729" s="56"/>
    </row>
    <row r="30730" spans="1:31" x14ac:dyDescent="0.25">
      <c r="A30730" s="41">
        <v>0</v>
      </c>
      <c r="C30730" s="56"/>
      <c r="AC30730" s="56"/>
      <c r="AD30730" s="56"/>
      <c r="AE30730" s="56"/>
    </row>
    <row r="30731" spans="1:31" x14ac:dyDescent="0.25">
      <c r="A30731" s="41">
        <v>0</v>
      </c>
      <c r="C30731" s="56"/>
      <c r="AC30731" s="56"/>
      <c r="AD30731" s="56"/>
      <c r="AE30731" s="56"/>
    </row>
    <row r="30732" spans="1:31" x14ac:dyDescent="0.25">
      <c r="A30732" s="41">
        <v>0</v>
      </c>
      <c r="C30732" s="56"/>
      <c r="AC30732" s="56"/>
      <c r="AD30732" s="56"/>
      <c r="AE30732" s="56"/>
    </row>
    <row r="30733" spans="1:31" x14ac:dyDescent="0.25">
      <c r="A30733" s="41">
        <v>0</v>
      </c>
      <c r="C30733" s="56"/>
      <c r="AC30733" s="56"/>
      <c r="AD30733" s="56"/>
      <c r="AE30733" s="56"/>
    </row>
    <row r="30734" spans="1:31" x14ac:dyDescent="0.25">
      <c r="A30734" s="41">
        <v>0</v>
      </c>
      <c r="C30734" s="56"/>
      <c r="AC30734" s="56"/>
      <c r="AD30734" s="56"/>
      <c r="AE30734" s="56"/>
    </row>
    <row r="30735" spans="1:31" x14ac:dyDescent="0.25">
      <c r="A30735" s="41">
        <v>0</v>
      </c>
      <c r="C30735" s="56"/>
      <c r="AC30735" s="56"/>
      <c r="AD30735" s="56"/>
      <c r="AE30735" s="56"/>
    </row>
    <row r="30736" spans="1:31" x14ac:dyDescent="0.25">
      <c r="A30736" s="41">
        <v>0</v>
      </c>
      <c r="C30736" s="56"/>
      <c r="AC30736" s="56"/>
      <c r="AD30736" s="56"/>
      <c r="AE30736" s="56"/>
    </row>
    <row r="30737" spans="1:31" x14ac:dyDescent="0.25">
      <c r="A30737" s="41">
        <v>0</v>
      </c>
      <c r="C30737" s="56"/>
      <c r="AC30737" s="56"/>
      <c r="AD30737" s="56"/>
      <c r="AE30737" s="56"/>
    </row>
    <row r="30738" spans="1:31" x14ac:dyDescent="0.25">
      <c r="A30738" s="41">
        <v>0</v>
      </c>
      <c r="C30738" s="56"/>
      <c r="AC30738" s="56"/>
      <c r="AD30738" s="56"/>
      <c r="AE30738" s="56"/>
    </row>
    <row r="30739" spans="1:31" x14ac:dyDescent="0.25">
      <c r="A30739" s="41">
        <v>0</v>
      </c>
      <c r="C30739" s="56"/>
      <c r="AC30739" s="56"/>
      <c r="AD30739" s="56"/>
      <c r="AE30739" s="56"/>
    </row>
    <row r="30740" spans="1:31" x14ac:dyDescent="0.25">
      <c r="A30740" s="41">
        <v>0</v>
      </c>
      <c r="C30740" s="56"/>
      <c r="AC30740" s="56"/>
      <c r="AD30740" s="56"/>
      <c r="AE30740" s="56"/>
    </row>
    <row r="30741" spans="1:31" x14ac:dyDescent="0.25">
      <c r="A30741" s="41">
        <v>0</v>
      </c>
      <c r="C30741" s="56"/>
      <c r="AC30741" s="56"/>
      <c r="AD30741" s="56"/>
      <c r="AE30741" s="56"/>
    </row>
    <row r="30742" spans="1:31" x14ac:dyDescent="0.25">
      <c r="A30742" s="41">
        <v>0</v>
      </c>
      <c r="C30742" s="56"/>
      <c r="AC30742" s="56"/>
      <c r="AD30742" s="56"/>
      <c r="AE30742" s="56"/>
    </row>
    <row r="30743" spans="1:31" x14ac:dyDescent="0.25">
      <c r="A30743" s="41">
        <v>0</v>
      </c>
      <c r="C30743" s="56"/>
      <c r="AC30743" s="56"/>
      <c r="AD30743" s="56"/>
      <c r="AE30743" s="56"/>
    </row>
    <row r="30744" spans="1:31" x14ac:dyDescent="0.25">
      <c r="A30744" s="41">
        <v>0</v>
      </c>
      <c r="C30744" s="56"/>
      <c r="AC30744" s="56"/>
      <c r="AD30744" s="56"/>
      <c r="AE30744" s="56"/>
    </row>
    <row r="30745" spans="1:31" x14ac:dyDescent="0.25">
      <c r="A30745" s="41">
        <v>0</v>
      </c>
      <c r="C30745" s="56"/>
      <c r="AC30745" s="56"/>
      <c r="AD30745" s="56"/>
      <c r="AE30745" s="56"/>
    </row>
    <row r="30746" spans="1:31" x14ac:dyDescent="0.25">
      <c r="A30746" s="41">
        <v>6252</v>
      </c>
      <c r="C30746" s="56"/>
      <c r="AC30746" s="56"/>
      <c r="AD30746" s="56"/>
      <c r="AE30746" s="56"/>
    </row>
    <row r="30747" spans="1:31" x14ac:dyDescent="0.25">
      <c r="A30747" s="41">
        <v>0</v>
      </c>
      <c r="C30747" s="56"/>
      <c r="AC30747" s="56"/>
      <c r="AD30747" s="56"/>
      <c r="AE30747" s="56"/>
    </row>
    <row r="30748" spans="1:31" x14ac:dyDescent="0.25">
      <c r="A30748" s="41">
        <v>0</v>
      </c>
      <c r="C30748" s="56"/>
      <c r="AC30748" s="56"/>
      <c r="AD30748" s="56"/>
      <c r="AE30748" s="56"/>
    </row>
    <row r="30749" spans="1:31" x14ac:dyDescent="0.25">
      <c r="A30749" s="41">
        <v>10066</v>
      </c>
      <c r="C30749" s="56"/>
      <c r="AC30749" s="56"/>
      <c r="AD30749" s="56"/>
      <c r="AE30749" s="56"/>
    </row>
    <row r="30750" spans="1:31" x14ac:dyDescent="0.25">
      <c r="A30750" s="41">
        <v>0</v>
      </c>
      <c r="C30750" s="56"/>
      <c r="AC30750" s="56"/>
      <c r="AD30750" s="56"/>
      <c r="AE30750" s="56"/>
    </row>
    <row r="30751" spans="1:31" x14ac:dyDescent="0.25">
      <c r="A30751" s="41">
        <v>0</v>
      </c>
      <c r="C30751" s="56"/>
      <c r="AC30751" s="56"/>
      <c r="AD30751" s="56"/>
      <c r="AE30751" s="56"/>
    </row>
    <row r="30752" spans="1:31" x14ac:dyDescent="0.25">
      <c r="A30752" s="41">
        <v>0</v>
      </c>
      <c r="C30752" s="56"/>
      <c r="AC30752" s="56"/>
      <c r="AD30752" s="56"/>
      <c r="AE30752" s="56"/>
    </row>
    <row r="30753" spans="1:31" x14ac:dyDescent="0.25">
      <c r="A30753" s="41">
        <v>0</v>
      </c>
      <c r="C30753" s="56"/>
      <c r="AC30753" s="56"/>
      <c r="AD30753" s="56"/>
      <c r="AE30753" s="56"/>
    </row>
    <row r="30754" spans="1:31" x14ac:dyDescent="0.25">
      <c r="A30754" s="41">
        <v>0</v>
      </c>
      <c r="C30754" s="56"/>
      <c r="AC30754" s="56"/>
      <c r="AD30754" s="56"/>
      <c r="AE30754" s="56"/>
    </row>
    <row r="30755" spans="1:31" x14ac:dyDescent="0.25">
      <c r="A30755" s="41">
        <v>0</v>
      </c>
      <c r="C30755" s="56"/>
      <c r="AC30755" s="56"/>
      <c r="AD30755" s="56"/>
      <c r="AE30755" s="56"/>
    </row>
    <row r="30756" spans="1:31" x14ac:dyDescent="0.25">
      <c r="A30756" s="41">
        <v>0</v>
      </c>
      <c r="C30756" s="56"/>
      <c r="AC30756" s="56"/>
      <c r="AD30756" s="56"/>
      <c r="AE30756" s="56"/>
    </row>
    <row r="30757" spans="1:31" x14ac:dyDescent="0.25">
      <c r="A30757" s="41">
        <v>0</v>
      </c>
      <c r="C30757" s="56"/>
      <c r="AC30757" s="56"/>
      <c r="AD30757" s="56"/>
      <c r="AE30757" s="56"/>
    </row>
    <row r="30758" spans="1:31" x14ac:dyDescent="0.25">
      <c r="A30758" s="41">
        <v>0</v>
      </c>
      <c r="C30758" s="56"/>
      <c r="AC30758" s="56"/>
      <c r="AD30758" s="56"/>
      <c r="AE30758" s="56"/>
    </row>
    <row r="30759" spans="1:31" x14ac:dyDescent="0.25">
      <c r="A30759" s="41">
        <v>0</v>
      </c>
      <c r="C30759" s="56"/>
      <c r="AC30759" s="56"/>
      <c r="AD30759" s="56"/>
      <c r="AE30759" s="56"/>
    </row>
    <row r="30760" spans="1:31" x14ac:dyDescent="0.25">
      <c r="A30760" s="41">
        <v>0</v>
      </c>
      <c r="C30760" s="56"/>
      <c r="AC30760" s="56"/>
      <c r="AD30760" s="56"/>
      <c r="AE30760" s="56"/>
    </row>
    <row r="30761" spans="1:31" x14ac:dyDescent="0.25">
      <c r="A30761" s="41">
        <v>0</v>
      </c>
      <c r="C30761" s="56"/>
      <c r="AC30761" s="56"/>
      <c r="AD30761" s="56"/>
      <c r="AE30761" s="56"/>
    </row>
    <row r="30762" spans="1:31" x14ac:dyDescent="0.25">
      <c r="A30762" s="41">
        <v>0</v>
      </c>
      <c r="C30762" s="56"/>
      <c r="AC30762" s="56"/>
      <c r="AD30762" s="56"/>
      <c r="AE30762" s="56"/>
    </row>
    <row r="30763" spans="1:31" x14ac:dyDescent="0.25">
      <c r="A30763" s="41">
        <v>0</v>
      </c>
      <c r="C30763" s="56"/>
      <c r="AC30763" s="56"/>
      <c r="AD30763" s="56"/>
      <c r="AE30763" s="56"/>
    </row>
    <row r="30764" spans="1:31" x14ac:dyDescent="0.25">
      <c r="A30764" s="41">
        <v>0</v>
      </c>
      <c r="C30764" s="56"/>
      <c r="AC30764" s="56"/>
      <c r="AD30764" s="56"/>
      <c r="AE30764" s="56"/>
    </row>
    <row r="30765" spans="1:31" x14ac:dyDescent="0.25">
      <c r="A30765" s="41">
        <v>0</v>
      </c>
      <c r="C30765" s="56"/>
      <c r="AC30765" s="56"/>
      <c r="AD30765" s="56"/>
      <c r="AE30765" s="56"/>
    </row>
    <row r="30766" spans="1:31" x14ac:dyDescent="0.25">
      <c r="A30766" s="41">
        <v>0</v>
      </c>
      <c r="C30766" s="56"/>
      <c r="AC30766" s="56"/>
      <c r="AD30766" s="56"/>
      <c r="AE30766" s="56"/>
    </row>
    <row r="30767" spans="1:31" x14ac:dyDescent="0.25">
      <c r="A30767" s="41">
        <v>0</v>
      </c>
      <c r="C30767" s="56"/>
      <c r="AC30767" s="56"/>
      <c r="AD30767" s="56"/>
      <c r="AE30767" s="56"/>
    </row>
    <row r="30768" spans="1:31" x14ac:dyDescent="0.25">
      <c r="A30768" s="41">
        <v>0</v>
      </c>
      <c r="C30768" s="56"/>
      <c r="AC30768" s="56"/>
      <c r="AD30768" s="56"/>
      <c r="AE30768" s="56"/>
    </row>
    <row r="30769" spans="1:31" x14ac:dyDescent="0.25">
      <c r="A30769" s="41">
        <v>0</v>
      </c>
      <c r="C30769" s="56"/>
      <c r="AC30769" s="56"/>
      <c r="AD30769" s="56"/>
      <c r="AE30769" s="56"/>
    </row>
    <row r="30770" spans="1:31" x14ac:dyDescent="0.25">
      <c r="A30770" s="41">
        <v>0</v>
      </c>
      <c r="C30770" s="56"/>
      <c r="AC30770" s="56"/>
      <c r="AD30770" s="56"/>
      <c r="AE30770" s="56"/>
    </row>
    <row r="30771" spans="1:31" x14ac:dyDescent="0.25">
      <c r="A30771" s="41">
        <v>0</v>
      </c>
      <c r="C30771" s="56"/>
      <c r="AC30771" s="56"/>
      <c r="AD30771" s="56"/>
      <c r="AE30771" s="56"/>
    </row>
    <row r="30772" spans="1:31" x14ac:dyDescent="0.25">
      <c r="A30772" s="41">
        <v>0</v>
      </c>
      <c r="C30772" s="56"/>
      <c r="AC30772" s="56"/>
      <c r="AD30772" s="56"/>
      <c r="AE30772" s="56"/>
    </row>
    <row r="30773" spans="1:31" x14ac:dyDescent="0.25">
      <c r="A30773" s="41">
        <v>0</v>
      </c>
      <c r="C30773" s="56"/>
      <c r="AC30773" s="56"/>
      <c r="AD30773" s="56"/>
      <c r="AE30773" s="56"/>
    </row>
    <row r="30774" spans="1:31" x14ac:dyDescent="0.25">
      <c r="A30774" s="41">
        <v>0</v>
      </c>
      <c r="C30774" s="56"/>
      <c r="AC30774" s="56"/>
      <c r="AD30774" s="56"/>
      <c r="AE30774" s="56"/>
    </row>
    <row r="30775" spans="1:31" x14ac:dyDescent="0.25">
      <c r="A30775" s="41">
        <v>0</v>
      </c>
      <c r="C30775" s="56"/>
      <c r="AC30775" s="56"/>
      <c r="AD30775" s="56"/>
      <c r="AE30775" s="56"/>
    </row>
    <row r="30776" spans="1:31" x14ac:dyDescent="0.25">
      <c r="A30776" s="41">
        <v>0</v>
      </c>
      <c r="C30776" s="56"/>
      <c r="AC30776" s="56"/>
      <c r="AD30776" s="56"/>
      <c r="AE30776" s="56"/>
    </row>
    <row r="30777" spans="1:31" x14ac:dyDescent="0.25">
      <c r="A30777" s="41">
        <v>0</v>
      </c>
      <c r="C30777" s="56"/>
      <c r="AC30777" s="56"/>
      <c r="AD30777" s="56"/>
      <c r="AE30777" s="56"/>
    </row>
    <row r="30778" spans="1:31" x14ac:dyDescent="0.25">
      <c r="A30778" s="41">
        <v>0</v>
      </c>
      <c r="C30778" s="56"/>
      <c r="AC30778" s="56"/>
      <c r="AD30778" s="56"/>
      <c r="AE30778" s="56"/>
    </row>
    <row r="30779" spans="1:31" x14ac:dyDescent="0.25">
      <c r="A30779" s="41">
        <v>0</v>
      </c>
      <c r="C30779" s="56"/>
      <c r="AC30779" s="56"/>
      <c r="AD30779" s="56"/>
      <c r="AE30779" s="56"/>
    </row>
    <row r="30780" spans="1:31" x14ac:dyDescent="0.25">
      <c r="A30780" s="41">
        <v>0</v>
      </c>
      <c r="C30780" s="56"/>
      <c r="AC30780" s="56"/>
      <c r="AD30780" s="56"/>
      <c r="AE30780" s="56"/>
    </row>
    <row r="30781" spans="1:31" x14ac:dyDescent="0.25">
      <c r="A30781" s="41">
        <v>0</v>
      </c>
      <c r="C30781" s="56"/>
      <c r="AC30781" s="56"/>
      <c r="AD30781" s="56"/>
      <c r="AE30781" s="56"/>
    </row>
    <row r="30782" spans="1:31" x14ac:dyDescent="0.25">
      <c r="A30782" s="41">
        <v>0</v>
      </c>
      <c r="C30782" s="56"/>
      <c r="AC30782" s="56"/>
      <c r="AD30782" s="56"/>
      <c r="AE30782" s="56"/>
    </row>
    <row r="30783" spans="1:31" x14ac:dyDescent="0.25">
      <c r="A30783" s="41">
        <v>0</v>
      </c>
      <c r="C30783" s="56"/>
      <c r="AC30783" s="56"/>
      <c r="AD30783" s="56"/>
      <c r="AE30783" s="56"/>
    </row>
    <row r="30784" spans="1:31" x14ac:dyDescent="0.25">
      <c r="A30784" s="41">
        <v>0</v>
      </c>
      <c r="C30784" s="56"/>
      <c r="AC30784" s="56"/>
      <c r="AD30784" s="56"/>
      <c r="AE30784" s="56"/>
    </row>
    <row r="30785" spans="1:31" x14ac:dyDescent="0.25">
      <c r="A30785" s="41">
        <v>0</v>
      </c>
      <c r="C30785" s="56"/>
      <c r="AC30785" s="56"/>
      <c r="AD30785" s="56"/>
      <c r="AE30785" s="56"/>
    </row>
    <row r="30786" spans="1:31" x14ac:dyDescent="0.25">
      <c r="A30786" s="41">
        <v>0</v>
      </c>
      <c r="C30786" s="56"/>
      <c r="AC30786" s="56"/>
      <c r="AD30786" s="56"/>
      <c r="AE30786" s="56"/>
    </row>
    <row r="30787" spans="1:31" x14ac:dyDescent="0.25">
      <c r="A30787" s="41">
        <v>0</v>
      </c>
      <c r="C30787" s="56"/>
      <c r="AC30787" s="56"/>
      <c r="AD30787" s="56"/>
      <c r="AE30787" s="56"/>
    </row>
    <row r="30788" spans="1:31" x14ac:dyDescent="0.25">
      <c r="A30788" s="41">
        <v>0</v>
      </c>
      <c r="C30788" s="56"/>
      <c r="AC30788" s="56"/>
      <c r="AD30788" s="56"/>
      <c r="AE30788" s="56"/>
    </row>
    <row r="30789" spans="1:31" x14ac:dyDescent="0.25">
      <c r="A30789" s="41">
        <v>0</v>
      </c>
      <c r="C30789" s="56"/>
      <c r="AC30789" s="56"/>
      <c r="AD30789" s="56"/>
      <c r="AE30789" s="56"/>
    </row>
    <row r="30790" spans="1:31" x14ac:dyDescent="0.25">
      <c r="A30790" s="41">
        <v>0</v>
      </c>
      <c r="C30790" s="56"/>
      <c r="AC30790" s="56"/>
      <c r="AD30790" s="56"/>
      <c r="AE30790" s="56"/>
    </row>
    <row r="30791" spans="1:31" x14ac:dyDescent="0.25">
      <c r="A30791" s="41">
        <v>0</v>
      </c>
      <c r="C30791" s="56"/>
      <c r="AC30791" s="56"/>
      <c r="AD30791" s="56"/>
      <c r="AE30791" s="56"/>
    </row>
    <row r="30792" spans="1:31" x14ac:dyDescent="0.25">
      <c r="A30792" s="41">
        <v>0</v>
      </c>
      <c r="C30792" s="56"/>
      <c r="AC30792" s="56"/>
      <c r="AD30792" s="56"/>
      <c r="AE30792" s="56"/>
    </row>
    <row r="30793" spans="1:31" x14ac:dyDescent="0.25">
      <c r="A30793" s="41">
        <v>0</v>
      </c>
      <c r="C30793" s="56"/>
      <c r="AC30793" s="56"/>
      <c r="AD30793" s="56"/>
      <c r="AE30793" s="56"/>
    </row>
    <row r="30794" spans="1:31" x14ac:dyDescent="0.25">
      <c r="A30794" s="41">
        <v>0</v>
      </c>
      <c r="C30794" s="56"/>
      <c r="AC30794" s="56"/>
      <c r="AD30794" s="56"/>
      <c r="AE30794" s="56"/>
    </row>
    <row r="30795" spans="1:31" x14ac:dyDescent="0.25">
      <c r="A30795" s="41">
        <v>0</v>
      </c>
      <c r="C30795" s="56"/>
      <c r="AC30795" s="56"/>
      <c r="AD30795" s="56"/>
      <c r="AE30795" s="56"/>
    </row>
    <row r="30796" spans="1:31" x14ac:dyDescent="0.25">
      <c r="A30796" s="41">
        <v>0</v>
      </c>
      <c r="C30796" s="56"/>
      <c r="AC30796" s="56"/>
      <c r="AD30796" s="56"/>
      <c r="AE30796" s="56"/>
    </row>
    <row r="30797" spans="1:31" x14ac:dyDescent="0.25">
      <c r="A30797" s="41">
        <v>0</v>
      </c>
      <c r="C30797" s="56"/>
      <c r="AC30797" s="56"/>
      <c r="AD30797" s="56"/>
      <c r="AE30797" s="56"/>
    </row>
    <row r="30798" spans="1:31" x14ac:dyDescent="0.25">
      <c r="A30798" s="41">
        <v>0</v>
      </c>
      <c r="C30798" s="56"/>
      <c r="AC30798" s="56"/>
      <c r="AD30798" s="56"/>
      <c r="AE30798" s="56"/>
    </row>
    <row r="30799" spans="1:31" x14ac:dyDescent="0.25">
      <c r="A30799" s="41">
        <v>0</v>
      </c>
      <c r="C30799" s="56"/>
      <c r="AC30799" s="56"/>
      <c r="AD30799" s="56"/>
      <c r="AE30799" s="56"/>
    </row>
    <row r="30800" spans="1:31" x14ac:dyDescent="0.25">
      <c r="A30800" s="41">
        <v>0</v>
      </c>
      <c r="C30800" s="56"/>
      <c r="AC30800" s="56"/>
      <c r="AD30800" s="56"/>
      <c r="AE30800" s="56"/>
    </row>
    <row r="30801" spans="1:31" x14ac:dyDescent="0.25">
      <c r="A30801" s="41">
        <v>0</v>
      </c>
      <c r="C30801" s="56"/>
      <c r="AC30801" s="56"/>
      <c r="AD30801" s="56"/>
      <c r="AE30801" s="56"/>
    </row>
    <row r="30802" spans="1:31" x14ac:dyDescent="0.25">
      <c r="A30802" s="41">
        <v>0</v>
      </c>
      <c r="C30802" s="56"/>
      <c r="AC30802" s="56"/>
      <c r="AD30802" s="56"/>
      <c r="AE30802" s="56"/>
    </row>
    <row r="30803" spans="1:31" x14ac:dyDescent="0.25">
      <c r="A30803" s="41">
        <v>0</v>
      </c>
      <c r="C30803" s="56"/>
      <c r="AC30803" s="56"/>
      <c r="AD30803" s="56"/>
      <c r="AE30803" s="56"/>
    </row>
    <row r="30804" spans="1:31" x14ac:dyDescent="0.25">
      <c r="A30804" s="41">
        <v>0</v>
      </c>
      <c r="C30804" s="56"/>
      <c r="AC30804" s="56"/>
      <c r="AD30804" s="56"/>
      <c r="AE30804" s="56"/>
    </row>
    <row r="30805" spans="1:31" x14ac:dyDescent="0.25">
      <c r="A30805" s="41">
        <v>0</v>
      </c>
      <c r="C30805" s="56"/>
      <c r="AC30805" s="56"/>
      <c r="AD30805" s="56"/>
      <c r="AE30805" s="56"/>
    </row>
    <row r="30806" spans="1:31" x14ac:dyDescent="0.25">
      <c r="A30806" s="41">
        <v>0</v>
      </c>
      <c r="C30806" s="56"/>
      <c r="AC30806" s="56"/>
      <c r="AD30806" s="56"/>
      <c r="AE30806" s="56"/>
    </row>
    <row r="30807" spans="1:31" x14ac:dyDescent="0.25">
      <c r="A30807" s="41">
        <v>0</v>
      </c>
      <c r="C30807" s="56"/>
      <c r="AC30807" s="56"/>
      <c r="AD30807" s="56"/>
      <c r="AE30807" s="56"/>
    </row>
    <row r="30808" spans="1:31" x14ac:dyDescent="0.25">
      <c r="A30808" s="41">
        <v>0</v>
      </c>
      <c r="C30808" s="56"/>
      <c r="AC30808" s="56"/>
      <c r="AD30808" s="56"/>
      <c r="AE30808" s="56"/>
    </row>
    <row r="30809" spans="1:31" x14ac:dyDescent="0.25">
      <c r="A30809" s="41">
        <v>0</v>
      </c>
      <c r="C30809" s="56"/>
      <c r="AC30809" s="56"/>
      <c r="AD30809" s="56"/>
      <c r="AE30809" s="56"/>
    </row>
    <row r="30810" spans="1:31" x14ac:dyDescent="0.25">
      <c r="A30810" s="41">
        <v>0</v>
      </c>
      <c r="C30810" s="56"/>
      <c r="AC30810" s="56"/>
      <c r="AD30810" s="56"/>
      <c r="AE30810" s="56"/>
    </row>
    <row r="30811" spans="1:31" x14ac:dyDescent="0.25">
      <c r="A30811" s="41">
        <v>0</v>
      </c>
      <c r="C30811" s="56"/>
      <c r="AC30811" s="56"/>
      <c r="AD30811" s="56"/>
      <c r="AE30811" s="56"/>
    </row>
    <row r="30812" spans="1:31" x14ac:dyDescent="0.25">
      <c r="A30812" s="41">
        <v>0</v>
      </c>
      <c r="C30812" s="56"/>
      <c r="AC30812" s="56"/>
      <c r="AD30812" s="56"/>
      <c r="AE30812" s="56"/>
    </row>
    <row r="30813" spans="1:31" x14ac:dyDescent="0.25">
      <c r="A30813" s="41">
        <v>0</v>
      </c>
      <c r="C30813" s="56"/>
      <c r="AC30813" s="56"/>
      <c r="AD30813" s="56"/>
      <c r="AE30813" s="56"/>
    </row>
    <row r="30814" spans="1:31" x14ac:dyDescent="0.25">
      <c r="A30814" s="41">
        <v>0</v>
      </c>
      <c r="C30814" s="56"/>
      <c r="AC30814" s="56"/>
      <c r="AD30814" s="56"/>
      <c r="AE30814" s="56"/>
    </row>
    <row r="30815" spans="1:31" x14ac:dyDescent="0.25">
      <c r="A30815" s="41">
        <v>0</v>
      </c>
      <c r="C30815" s="56"/>
      <c r="AC30815" s="56"/>
      <c r="AD30815" s="56"/>
      <c r="AE30815" s="56"/>
    </row>
    <row r="30816" spans="1:31" x14ac:dyDescent="0.25">
      <c r="A30816" s="41">
        <v>0</v>
      </c>
      <c r="C30816" s="56"/>
      <c r="AC30816" s="56"/>
      <c r="AD30816" s="56"/>
      <c r="AE30816" s="56"/>
    </row>
    <row r="30817" spans="1:31" x14ac:dyDescent="0.25">
      <c r="A30817" s="41">
        <v>0</v>
      </c>
      <c r="C30817" s="56"/>
      <c r="AC30817" s="56"/>
      <c r="AD30817" s="56"/>
      <c r="AE30817" s="56"/>
    </row>
    <row r="30818" spans="1:31" x14ac:dyDescent="0.25">
      <c r="A30818" s="41">
        <v>0</v>
      </c>
      <c r="C30818" s="56"/>
      <c r="AC30818" s="56"/>
      <c r="AD30818" s="56"/>
      <c r="AE30818" s="56"/>
    </row>
    <row r="30819" spans="1:31" x14ac:dyDescent="0.25">
      <c r="A30819" s="41">
        <v>0</v>
      </c>
      <c r="C30819" s="56"/>
      <c r="AC30819" s="56"/>
      <c r="AD30819" s="56"/>
      <c r="AE30819" s="56"/>
    </row>
    <row r="30820" spans="1:31" x14ac:dyDescent="0.25">
      <c r="A30820" s="41">
        <v>0</v>
      </c>
      <c r="C30820" s="56"/>
      <c r="AC30820" s="56"/>
      <c r="AD30820" s="56"/>
      <c r="AE30820" s="56"/>
    </row>
    <row r="30821" spans="1:31" x14ac:dyDescent="0.25">
      <c r="A30821" s="41">
        <v>0</v>
      </c>
      <c r="C30821" s="56"/>
      <c r="AC30821" s="56"/>
      <c r="AD30821" s="56"/>
      <c r="AE30821" s="56"/>
    </row>
    <row r="30822" spans="1:31" x14ac:dyDescent="0.25">
      <c r="A30822" s="41">
        <v>0</v>
      </c>
      <c r="C30822" s="56"/>
      <c r="AC30822" s="56"/>
      <c r="AD30822" s="56"/>
      <c r="AE30822" s="56"/>
    </row>
    <row r="30823" spans="1:31" x14ac:dyDescent="0.25">
      <c r="A30823" s="41">
        <v>0</v>
      </c>
      <c r="C30823" s="56"/>
      <c r="AC30823" s="56"/>
      <c r="AD30823" s="56"/>
      <c r="AE30823" s="56"/>
    </row>
    <row r="30824" spans="1:31" x14ac:dyDescent="0.25">
      <c r="A30824" s="41">
        <v>0</v>
      </c>
      <c r="C30824" s="56"/>
      <c r="AC30824" s="56"/>
      <c r="AD30824" s="56"/>
      <c r="AE30824" s="56"/>
    </row>
    <row r="30825" spans="1:31" x14ac:dyDescent="0.25">
      <c r="A30825" s="41">
        <v>0</v>
      </c>
      <c r="C30825" s="56"/>
      <c r="AC30825" s="56"/>
      <c r="AD30825" s="56"/>
      <c r="AE30825" s="56"/>
    </row>
    <row r="30826" spans="1:31" x14ac:dyDescent="0.25">
      <c r="A30826" s="41">
        <v>0</v>
      </c>
      <c r="C30826" s="56"/>
      <c r="AC30826" s="56"/>
      <c r="AD30826" s="56"/>
      <c r="AE30826" s="56"/>
    </row>
    <row r="30827" spans="1:31" x14ac:dyDescent="0.25">
      <c r="A30827" s="41">
        <v>0</v>
      </c>
      <c r="C30827" s="56"/>
      <c r="AC30827" s="56"/>
      <c r="AD30827" s="56"/>
      <c r="AE30827" s="56"/>
    </row>
    <row r="30828" spans="1:31" x14ac:dyDescent="0.25">
      <c r="A30828" s="41">
        <v>0</v>
      </c>
      <c r="C30828" s="56"/>
      <c r="AC30828" s="56"/>
      <c r="AD30828" s="56"/>
      <c r="AE30828" s="56"/>
    </row>
    <row r="30829" spans="1:31" x14ac:dyDescent="0.25">
      <c r="A30829" s="41">
        <v>0</v>
      </c>
      <c r="C30829" s="56"/>
      <c r="AC30829" s="56"/>
      <c r="AD30829" s="56"/>
      <c r="AE30829" s="56"/>
    </row>
    <row r="30830" spans="1:31" x14ac:dyDescent="0.25">
      <c r="A30830" s="41">
        <v>0</v>
      </c>
      <c r="C30830" s="56"/>
      <c r="AC30830" s="56"/>
      <c r="AD30830" s="56"/>
      <c r="AE30830" s="56"/>
    </row>
    <row r="30831" spans="1:31" x14ac:dyDescent="0.25">
      <c r="A30831" s="41">
        <v>0</v>
      </c>
      <c r="C30831" s="56"/>
      <c r="AC30831" s="56"/>
      <c r="AD30831" s="56"/>
      <c r="AE30831" s="56"/>
    </row>
    <row r="30832" spans="1:31" x14ac:dyDescent="0.25">
      <c r="A30832" s="41">
        <v>0</v>
      </c>
      <c r="C30832" s="56"/>
      <c r="AC30832" s="56"/>
      <c r="AD30832" s="56"/>
      <c r="AE30832" s="56"/>
    </row>
    <row r="30833" spans="1:31" x14ac:dyDescent="0.25">
      <c r="A30833" s="41">
        <v>0</v>
      </c>
      <c r="C30833" s="56"/>
      <c r="AC30833" s="56"/>
      <c r="AD30833" s="56"/>
      <c r="AE30833" s="56"/>
    </row>
    <row r="30834" spans="1:31" x14ac:dyDescent="0.25">
      <c r="A30834" s="41">
        <v>0</v>
      </c>
      <c r="C30834" s="56"/>
      <c r="AC30834" s="56"/>
      <c r="AD30834" s="56"/>
      <c r="AE30834" s="56"/>
    </row>
    <row r="30835" spans="1:31" x14ac:dyDescent="0.25">
      <c r="A30835" s="41">
        <v>0</v>
      </c>
      <c r="C30835" s="56"/>
      <c r="AC30835" s="56"/>
      <c r="AD30835" s="56"/>
      <c r="AE30835" s="56"/>
    </row>
    <row r="30836" spans="1:31" x14ac:dyDescent="0.25">
      <c r="A30836" s="41">
        <v>0</v>
      </c>
      <c r="C30836" s="56"/>
      <c r="AC30836" s="56"/>
      <c r="AD30836" s="56"/>
      <c r="AE30836" s="56"/>
    </row>
    <row r="30837" spans="1:31" x14ac:dyDescent="0.25">
      <c r="A30837" s="41">
        <v>0</v>
      </c>
      <c r="C30837" s="56"/>
      <c r="AC30837" s="56"/>
      <c r="AD30837" s="56"/>
      <c r="AE30837" s="56"/>
    </row>
    <row r="30838" spans="1:31" x14ac:dyDescent="0.25">
      <c r="A30838" s="41">
        <v>0</v>
      </c>
      <c r="C30838" s="56"/>
      <c r="AC30838" s="56"/>
      <c r="AD30838" s="56"/>
      <c r="AE30838" s="56"/>
    </row>
    <row r="30839" spans="1:31" x14ac:dyDescent="0.25">
      <c r="A30839" s="41">
        <v>0</v>
      </c>
      <c r="C30839" s="56"/>
      <c r="AC30839" s="56"/>
      <c r="AD30839" s="56"/>
      <c r="AE30839" s="56"/>
    </row>
    <row r="30840" spans="1:31" x14ac:dyDescent="0.25">
      <c r="A30840" s="41">
        <v>0</v>
      </c>
      <c r="C30840" s="56"/>
      <c r="AC30840" s="56"/>
      <c r="AD30840" s="56"/>
      <c r="AE30840" s="56"/>
    </row>
    <row r="30841" spans="1:31" x14ac:dyDescent="0.25">
      <c r="A30841" s="41">
        <v>0</v>
      </c>
      <c r="C30841" s="56"/>
      <c r="AC30841" s="56"/>
      <c r="AD30841" s="56"/>
      <c r="AE30841" s="56"/>
    </row>
    <row r="30842" spans="1:31" x14ac:dyDescent="0.25">
      <c r="A30842" s="41">
        <v>0</v>
      </c>
      <c r="C30842" s="56"/>
      <c r="AC30842" s="56"/>
      <c r="AD30842" s="56"/>
      <c r="AE30842" s="56"/>
    </row>
    <row r="30843" spans="1:31" x14ac:dyDescent="0.25">
      <c r="A30843" s="41">
        <v>0</v>
      </c>
      <c r="C30843" s="56"/>
      <c r="AC30843" s="56"/>
      <c r="AD30843" s="56"/>
      <c r="AE30843" s="56"/>
    </row>
    <row r="30844" spans="1:31" x14ac:dyDescent="0.25">
      <c r="A30844" s="41">
        <v>0</v>
      </c>
      <c r="C30844" s="56"/>
      <c r="AC30844" s="56"/>
      <c r="AD30844" s="56"/>
      <c r="AE30844" s="56"/>
    </row>
    <row r="30845" spans="1:31" x14ac:dyDescent="0.25">
      <c r="A30845" s="41">
        <v>0</v>
      </c>
      <c r="C30845" s="56"/>
      <c r="AC30845" s="56"/>
      <c r="AD30845" s="56"/>
      <c r="AE30845" s="56"/>
    </row>
    <row r="30846" spans="1:31" x14ac:dyDescent="0.25">
      <c r="A30846" s="41">
        <v>0</v>
      </c>
      <c r="C30846" s="56"/>
      <c r="AC30846" s="56"/>
      <c r="AD30846" s="56"/>
      <c r="AE30846" s="56"/>
    </row>
    <row r="30847" spans="1:31" x14ac:dyDescent="0.25">
      <c r="A30847" s="41">
        <v>0</v>
      </c>
      <c r="C30847" s="56"/>
      <c r="AC30847" s="56"/>
      <c r="AD30847" s="56"/>
      <c r="AE30847" s="56"/>
    </row>
    <row r="30848" spans="1:31" x14ac:dyDescent="0.25">
      <c r="A30848" s="41">
        <v>0</v>
      </c>
      <c r="C30848" s="56"/>
      <c r="AC30848" s="56"/>
      <c r="AD30848" s="56"/>
      <c r="AE30848" s="56"/>
    </row>
    <row r="30849" spans="1:31" x14ac:dyDescent="0.25">
      <c r="A30849" s="41">
        <v>0</v>
      </c>
      <c r="C30849" s="56"/>
      <c r="AC30849" s="56"/>
      <c r="AD30849" s="56"/>
      <c r="AE30849" s="56"/>
    </row>
    <row r="30850" spans="1:31" x14ac:dyDescent="0.25">
      <c r="A30850" s="41">
        <v>0</v>
      </c>
      <c r="C30850" s="56"/>
      <c r="AC30850" s="56"/>
      <c r="AD30850" s="56"/>
      <c r="AE30850" s="56"/>
    </row>
    <row r="30851" spans="1:31" x14ac:dyDescent="0.25">
      <c r="A30851" s="41">
        <v>0</v>
      </c>
      <c r="C30851" s="56"/>
      <c r="AC30851" s="56"/>
      <c r="AD30851" s="56"/>
      <c r="AE30851" s="56"/>
    </row>
    <row r="30852" spans="1:31" x14ac:dyDescent="0.25">
      <c r="A30852" s="41">
        <v>0</v>
      </c>
      <c r="C30852" s="56"/>
      <c r="AC30852" s="56"/>
      <c r="AD30852" s="56"/>
      <c r="AE30852" s="56"/>
    </row>
    <row r="30853" spans="1:31" x14ac:dyDescent="0.25">
      <c r="A30853" s="41">
        <v>0</v>
      </c>
      <c r="C30853" s="56"/>
      <c r="AC30853" s="56"/>
      <c r="AD30853" s="56"/>
      <c r="AE30853" s="56"/>
    </row>
    <row r="30854" spans="1:31" x14ac:dyDescent="0.25">
      <c r="A30854" s="41">
        <v>0</v>
      </c>
      <c r="C30854" s="56"/>
      <c r="AC30854" s="56"/>
      <c r="AD30854" s="56"/>
      <c r="AE30854" s="56"/>
    </row>
    <row r="30855" spans="1:31" x14ac:dyDescent="0.25">
      <c r="A30855" s="41">
        <v>0</v>
      </c>
      <c r="C30855" s="56"/>
      <c r="AC30855" s="56"/>
      <c r="AD30855" s="56"/>
      <c r="AE30855" s="56"/>
    </row>
    <row r="30856" spans="1:31" x14ac:dyDescent="0.25">
      <c r="A30856" s="41">
        <v>2001</v>
      </c>
      <c r="C30856" s="56"/>
      <c r="AC30856" s="56"/>
      <c r="AD30856" s="56"/>
      <c r="AE30856" s="56"/>
    </row>
    <row r="30857" spans="1:31" x14ac:dyDescent="0.25">
      <c r="A30857" s="41">
        <v>0</v>
      </c>
      <c r="C30857" s="56"/>
      <c r="AC30857" s="56"/>
      <c r="AD30857" s="56"/>
      <c r="AE30857" s="56"/>
    </row>
    <row r="30858" spans="1:31" x14ac:dyDescent="0.25">
      <c r="A30858" s="41">
        <v>0</v>
      </c>
      <c r="C30858" s="56"/>
      <c r="AC30858" s="56"/>
      <c r="AD30858" s="56"/>
      <c r="AE30858" s="56"/>
    </row>
    <row r="30859" spans="1:31" x14ac:dyDescent="0.25">
      <c r="A30859" s="41">
        <v>0</v>
      </c>
      <c r="C30859" s="56"/>
      <c r="AC30859" s="56"/>
      <c r="AD30859" s="56"/>
      <c r="AE30859" s="56"/>
    </row>
    <row r="30860" spans="1:31" x14ac:dyDescent="0.25">
      <c r="A30860" s="41">
        <v>0</v>
      </c>
      <c r="C30860" s="56"/>
      <c r="AC30860" s="56"/>
      <c r="AD30860" s="56"/>
      <c r="AE30860" s="56"/>
    </row>
    <row r="30861" spans="1:31" x14ac:dyDescent="0.25">
      <c r="A30861" s="41">
        <v>0</v>
      </c>
      <c r="C30861" s="56"/>
      <c r="AC30861" s="56"/>
      <c r="AD30861" s="56"/>
      <c r="AE30861" s="56"/>
    </row>
    <row r="30862" spans="1:31" x14ac:dyDescent="0.25">
      <c r="A30862" s="41">
        <v>0</v>
      </c>
      <c r="C30862" s="56"/>
      <c r="AC30862" s="56"/>
      <c r="AD30862" s="56"/>
      <c r="AE30862" s="56"/>
    </row>
    <row r="30863" spans="1:31" x14ac:dyDescent="0.25">
      <c r="A30863" s="41">
        <v>0</v>
      </c>
      <c r="C30863" s="56"/>
      <c r="AC30863" s="56"/>
      <c r="AD30863" s="56"/>
      <c r="AE30863" s="56"/>
    </row>
    <row r="30864" spans="1:31" x14ac:dyDescent="0.25">
      <c r="A30864" s="41">
        <v>0</v>
      </c>
      <c r="C30864" s="56"/>
      <c r="AC30864" s="56"/>
      <c r="AD30864" s="56"/>
      <c r="AE30864" s="56"/>
    </row>
    <row r="30865" spans="1:31" x14ac:dyDescent="0.25">
      <c r="A30865" s="41">
        <v>0</v>
      </c>
      <c r="C30865" s="56"/>
      <c r="AC30865" s="56"/>
      <c r="AD30865" s="56"/>
      <c r="AE30865" s="56"/>
    </row>
    <row r="30866" spans="1:31" x14ac:dyDescent="0.25">
      <c r="A30866" s="41">
        <v>0</v>
      </c>
      <c r="C30866" s="56"/>
      <c r="AC30866" s="56"/>
      <c r="AD30866" s="56"/>
      <c r="AE30866" s="56"/>
    </row>
    <row r="30867" spans="1:31" x14ac:dyDescent="0.25">
      <c r="A30867" s="41">
        <v>0</v>
      </c>
      <c r="C30867" s="56"/>
      <c r="AC30867" s="56"/>
      <c r="AD30867" s="56"/>
      <c r="AE30867" s="56"/>
    </row>
    <row r="30868" spans="1:31" x14ac:dyDescent="0.25">
      <c r="A30868" s="41">
        <v>0</v>
      </c>
      <c r="C30868" s="56"/>
      <c r="AC30868" s="56"/>
      <c r="AD30868" s="56"/>
      <c r="AE30868" s="56"/>
    </row>
    <row r="30869" spans="1:31" x14ac:dyDescent="0.25">
      <c r="A30869" s="41">
        <v>0</v>
      </c>
      <c r="C30869" s="56"/>
      <c r="AC30869" s="56"/>
      <c r="AD30869" s="56"/>
      <c r="AE30869" s="56"/>
    </row>
    <row r="30870" spans="1:31" x14ac:dyDescent="0.25">
      <c r="A30870" s="41">
        <v>0</v>
      </c>
      <c r="C30870" s="56"/>
      <c r="AC30870" s="56"/>
      <c r="AD30870" s="56"/>
      <c r="AE30870" s="56"/>
    </row>
    <row r="30871" spans="1:31" x14ac:dyDescent="0.25">
      <c r="A30871" s="41">
        <v>0</v>
      </c>
      <c r="C30871" s="56"/>
      <c r="AC30871" s="56"/>
      <c r="AD30871" s="56"/>
      <c r="AE30871" s="56"/>
    </row>
    <row r="30872" spans="1:31" x14ac:dyDescent="0.25">
      <c r="A30872" s="41">
        <v>0</v>
      </c>
      <c r="C30872" s="56"/>
      <c r="AC30872" s="56"/>
      <c r="AD30872" s="56"/>
      <c r="AE30872" s="56"/>
    </row>
    <row r="30873" spans="1:31" x14ac:dyDescent="0.25">
      <c r="A30873" s="41">
        <v>0</v>
      </c>
      <c r="C30873" s="56"/>
      <c r="AC30873" s="56"/>
      <c r="AD30873" s="56"/>
      <c r="AE30873" s="56"/>
    </row>
    <row r="30874" spans="1:31" x14ac:dyDescent="0.25">
      <c r="A30874" s="41">
        <v>0</v>
      </c>
      <c r="C30874" s="56"/>
      <c r="AC30874" s="56"/>
      <c r="AD30874" s="56"/>
      <c r="AE30874" s="56"/>
    </row>
    <row r="30875" spans="1:31" x14ac:dyDescent="0.25">
      <c r="A30875" s="41">
        <v>0</v>
      </c>
      <c r="C30875" s="56"/>
      <c r="AC30875" s="56"/>
      <c r="AD30875" s="56"/>
      <c r="AE30875" s="56"/>
    </row>
    <row r="30876" spans="1:31" x14ac:dyDescent="0.25">
      <c r="A30876" s="41">
        <v>0</v>
      </c>
      <c r="C30876" s="56"/>
      <c r="AC30876" s="56"/>
      <c r="AD30876" s="56"/>
      <c r="AE30876" s="56"/>
    </row>
    <row r="30877" spans="1:31" x14ac:dyDescent="0.25">
      <c r="A30877" s="41">
        <v>0</v>
      </c>
      <c r="C30877" s="56"/>
      <c r="AC30877" s="56"/>
      <c r="AD30877" s="56"/>
      <c r="AE30877" s="56"/>
    </row>
    <row r="30878" spans="1:31" x14ac:dyDescent="0.25">
      <c r="A30878" s="41">
        <v>0</v>
      </c>
      <c r="C30878" s="56"/>
      <c r="AC30878" s="56"/>
      <c r="AD30878" s="56"/>
      <c r="AE30878" s="56"/>
    </row>
    <row r="30879" spans="1:31" x14ac:dyDescent="0.25">
      <c r="A30879" s="41">
        <v>76</v>
      </c>
      <c r="C30879" s="56"/>
      <c r="AC30879" s="56"/>
      <c r="AD30879" s="56"/>
      <c r="AE30879" s="56"/>
    </row>
    <row r="30880" spans="1:31" x14ac:dyDescent="0.25">
      <c r="A30880" s="41">
        <v>0</v>
      </c>
      <c r="C30880" s="56"/>
      <c r="AC30880" s="56"/>
      <c r="AD30880" s="56"/>
      <c r="AE30880" s="56"/>
    </row>
    <row r="30881" spans="1:31" x14ac:dyDescent="0.25">
      <c r="A30881" s="41">
        <v>0</v>
      </c>
      <c r="C30881" s="56"/>
      <c r="AC30881" s="56"/>
      <c r="AD30881" s="56"/>
      <c r="AE30881" s="56"/>
    </row>
    <row r="30882" spans="1:31" x14ac:dyDescent="0.25">
      <c r="A30882" s="41">
        <v>0</v>
      </c>
      <c r="C30882" s="56"/>
      <c r="AC30882" s="56"/>
      <c r="AD30882" s="56"/>
      <c r="AE30882" s="56"/>
    </row>
    <row r="30883" spans="1:31" x14ac:dyDescent="0.25">
      <c r="A30883" s="41">
        <v>2350</v>
      </c>
      <c r="C30883" s="56"/>
      <c r="AC30883" s="56"/>
      <c r="AD30883" s="56"/>
      <c r="AE30883" s="56"/>
    </row>
    <row r="30884" spans="1:31" x14ac:dyDescent="0.25">
      <c r="A30884" s="41">
        <v>0</v>
      </c>
      <c r="C30884" s="56"/>
      <c r="AC30884" s="56"/>
      <c r="AD30884" s="56"/>
      <c r="AE30884" s="56"/>
    </row>
    <row r="30885" spans="1:31" x14ac:dyDescent="0.25">
      <c r="A30885" s="41">
        <v>0</v>
      </c>
      <c r="C30885" s="56"/>
      <c r="AC30885" s="56"/>
      <c r="AD30885" s="56"/>
      <c r="AE30885" s="56"/>
    </row>
    <row r="30886" spans="1:31" x14ac:dyDescent="0.25">
      <c r="A30886" s="41">
        <v>0</v>
      </c>
      <c r="C30886" s="56"/>
      <c r="AC30886" s="56"/>
      <c r="AD30886" s="56"/>
      <c r="AE30886" s="56"/>
    </row>
    <row r="30887" spans="1:31" x14ac:dyDescent="0.25">
      <c r="A30887" s="41">
        <v>0</v>
      </c>
      <c r="C30887" s="56"/>
      <c r="AC30887" s="56"/>
      <c r="AD30887" s="56"/>
      <c r="AE30887" s="56"/>
    </row>
    <row r="30888" spans="1:31" x14ac:dyDescent="0.25">
      <c r="A30888" s="41">
        <v>0</v>
      </c>
      <c r="C30888" s="56"/>
      <c r="AC30888" s="56"/>
      <c r="AD30888" s="56"/>
      <c r="AE30888" s="56"/>
    </row>
    <row r="30889" spans="1:31" x14ac:dyDescent="0.25">
      <c r="A30889" s="41">
        <v>0</v>
      </c>
      <c r="C30889" s="56"/>
      <c r="AC30889" s="56"/>
      <c r="AD30889" s="56"/>
      <c r="AE30889" s="56"/>
    </row>
    <row r="30890" spans="1:31" x14ac:dyDescent="0.25">
      <c r="A30890" s="41">
        <v>0</v>
      </c>
      <c r="C30890" s="56"/>
      <c r="AC30890" s="56"/>
      <c r="AD30890" s="56"/>
      <c r="AE30890" s="56"/>
    </row>
    <row r="30891" spans="1:31" x14ac:dyDescent="0.25">
      <c r="A30891" s="41">
        <v>0</v>
      </c>
      <c r="C30891" s="56"/>
      <c r="AC30891" s="56"/>
      <c r="AD30891" s="56"/>
      <c r="AE30891" s="56"/>
    </row>
    <row r="30892" spans="1:31" x14ac:dyDescent="0.25">
      <c r="A30892" s="41">
        <v>0</v>
      </c>
      <c r="C30892" s="56"/>
      <c r="AC30892" s="56"/>
      <c r="AD30892" s="56"/>
      <c r="AE30892" s="56"/>
    </row>
    <row r="30893" spans="1:31" x14ac:dyDescent="0.25">
      <c r="A30893" s="41">
        <v>0</v>
      </c>
      <c r="C30893" s="56"/>
      <c r="AC30893" s="56"/>
      <c r="AD30893" s="56"/>
      <c r="AE30893" s="56"/>
    </row>
    <row r="30894" spans="1:31" x14ac:dyDescent="0.25">
      <c r="A30894" s="41">
        <v>0</v>
      </c>
      <c r="C30894" s="56"/>
      <c r="AC30894" s="56"/>
      <c r="AD30894" s="56"/>
      <c r="AE30894" s="56"/>
    </row>
    <row r="30895" spans="1:31" x14ac:dyDescent="0.25">
      <c r="A30895" s="41">
        <v>0</v>
      </c>
      <c r="C30895" s="56"/>
      <c r="AC30895" s="56"/>
      <c r="AD30895" s="56"/>
      <c r="AE30895" s="56"/>
    </row>
    <row r="30896" spans="1:31" x14ac:dyDescent="0.25">
      <c r="A30896" s="41">
        <v>0</v>
      </c>
      <c r="C30896" s="56"/>
      <c r="AC30896" s="56"/>
      <c r="AD30896" s="56"/>
      <c r="AE30896" s="56"/>
    </row>
    <row r="30897" spans="1:31" x14ac:dyDescent="0.25">
      <c r="A30897" s="41">
        <v>0</v>
      </c>
      <c r="C30897" s="56"/>
      <c r="AC30897" s="56"/>
      <c r="AD30897" s="56"/>
      <c r="AE30897" s="56"/>
    </row>
    <row r="30898" spans="1:31" x14ac:dyDescent="0.25">
      <c r="A30898" s="41">
        <v>0</v>
      </c>
      <c r="C30898" s="56"/>
      <c r="AC30898" s="56"/>
      <c r="AD30898" s="56"/>
      <c r="AE30898" s="56"/>
    </row>
    <row r="30899" spans="1:31" x14ac:dyDescent="0.25">
      <c r="A30899" s="41">
        <v>0</v>
      </c>
      <c r="C30899" s="56"/>
      <c r="AC30899" s="56"/>
      <c r="AD30899" s="56"/>
      <c r="AE30899" s="56"/>
    </row>
    <row r="30900" spans="1:31" x14ac:dyDescent="0.25">
      <c r="A30900" s="41">
        <v>0</v>
      </c>
      <c r="C30900" s="56"/>
      <c r="AC30900" s="56"/>
      <c r="AD30900" s="56"/>
      <c r="AE30900" s="56"/>
    </row>
    <row r="30901" spans="1:31" x14ac:dyDescent="0.25">
      <c r="A30901" s="41">
        <v>0</v>
      </c>
      <c r="C30901" s="56"/>
      <c r="AC30901" s="56"/>
      <c r="AD30901" s="56"/>
      <c r="AE30901" s="56"/>
    </row>
    <row r="30902" spans="1:31" x14ac:dyDescent="0.25">
      <c r="A30902" s="41">
        <v>0</v>
      </c>
      <c r="C30902" s="56"/>
      <c r="AC30902" s="56"/>
      <c r="AD30902" s="56"/>
      <c r="AE30902" s="56"/>
    </row>
    <row r="30903" spans="1:31" x14ac:dyDescent="0.25">
      <c r="A30903" s="41">
        <v>0</v>
      </c>
      <c r="C30903" s="56"/>
      <c r="AC30903" s="56"/>
      <c r="AD30903" s="56"/>
      <c r="AE30903" s="56"/>
    </row>
    <row r="30904" spans="1:31" x14ac:dyDescent="0.25">
      <c r="A30904" s="41">
        <v>0</v>
      </c>
      <c r="C30904" s="56"/>
      <c r="AC30904" s="56"/>
      <c r="AD30904" s="56"/>
      <c r="AE30904" s="56"/>
    </row>
    <row r="30905" spans="1:31" x14ac:dyDescent="0.25">
      <c r="A30905" s="41">
        <v>0</v>
      </c>
      <c r="C30905" s="56"/>
      <c r="AC30905" s="56"/>
      <c r="AD30905" s="56"/>
      <c r="AE30905" s="56"/>
    </row>
    <row r="30906" spans="1:31" x14ac:dyDescent="0.25">
      <c r="A30906" s="41">
        <v>0</v>
      </c>
      <c r="C30906" s="56"/>
      <c r="AC30906" s="56"/>
      <c r="AD30906" s="56"/>
      <c r="AE30906" s="56"/>
    </row>
    <row r="30907" spans="1:31" x14ac:dyDescent="0.25">
      <c r="A30907" s="41">
        <v>0</v>
      </c>
      <c r="C30907" s="56"/>
      <c r="AC30907" s="56"/>
      <c r="AD30907" s="56"/>
      <c r="AE30907" s="56"/>
    </row>
    <row r="30908" spans="1:31" x14ac:dyDescent="0.25">
      <c r="A30908" s="41">
        <v>0</v>
      </c>
      <c r="C30908" s="56"/>
      <c r="AC30908" s="56"/>
      <c r="AD30908" s="56"/>
      <c r="AE30908" s="56"/>
    </row>
    <row r="30909" spans="1:31" x14ac:dyDescent="0.25">
      <c r="A30909" s="41">
        <v>0</v>
      </c>
      <c r="C30909" s="56"/>
      <c r="AC30909" s="56"/>
      <c r="AD30909" s="56"/>
      <c r="AE30909" s="56"/>
    </row>
    <row r="30910" spans="1:31" x14ac:dyDescent="0.25">
      <c r="A30910" s="41">
        <v>0</v>
      </c>
      <c r="C30910" s="56"/>
      <c r="AC30910" s="56"/>
      <c r="AD30910" s="56"/>
      <c r="AE30910" s="56"/>
    </row>
    <row r="30911" spans="1:31" x14ac:dyDescent="0.25">
      <c r="A30911" s="41">
        <v>0</v>
      </c>
      <c r="C30911" s="56"/>
      <c r="AC30911" s="56"/>
      <c r="AD30911" s="56"/>
      <c r="AE30911" s="56"/>
    </row>
    <row r="30912" spans="1:31" x14ac:dyDescent="0.25">
      <c r="A30912" s="41">
        <v>0</v>
      </c>
      <c r="C30912" s="56"/>
      <c r="AC30912" s="56"/>
      <c r="AD30912" s="56"/>
      <c r="AE30912" s="56"/>
    </row>
    <row r="30913" spans="1:31" x14ac:dyDescent="0.25">
      <c r="A30913" s="41">
        <v>0</v>
      </c>
      <c r="C30913" s="56"/>
      <c r="AC30913" s="56"/>
      <c r="AD30913" s="56"/>
      <c r="AE30913" s="56"/>
    </row>
    <row r="30914" spans="1:31" x14ac:dyDescent="0.25">
      <c r="A30914" s="41">
        <v>0</v>
      </c>
      <c r="C30914" s="56"/>
      <c r="AC30914" s="56"/>
      <c r="AD30914" s="56"/>
      <c r="AE30914" s="56"/>
    </row>
    <row r="30915" spans="1:31" x14ac:dyDescent="0.25">
      <c r="A30915" s="41">
        <v>0</v>
      </c>
      <c r="C30915" s="56"/>
      <c r="AC30915" s="56"/>
      <c r="AD30915" s="56"/>
      <c r="AE30915" s="56"/>
    </row>
    <row r="30916" spans="1:31" x14ac:dyDescent="0.25">
      <c r="A30916" s="41">
        <v>0</v>
      </c>
      <c r="C30916" s="56"/>
      <c r="AC30916" s="56"/>
      <c r="AD30916" s="56"/>
      <c r="AE30916" s="56"/>
    </row>
    <row r="30917" spans="1:31" x14ac:dyDescent="0.25">
      <c r="A30917" s="41">
        <v>0</v>
      </c>
      <c r="C30917" s="56"/>
      <c r="AC30917" s="56"/>
      <c r="AD30917" s="56"/>
      <c r="AE30917" s="56"/>
    </row>
    <row r="30918" spans="1:31" x14ac:dyDescent="0.25">
      <c r="A30918" s="41">
        <v>0</v>
      </c>
      <c r="C30918" s="56"/>
      <c r="AC30918" s="56"/>
      <c r="AD30918" s="56"/>
      <c r="AE30918" s="56"/>
    </row>
    <row r="30919" spans="1:31" x14ac:dyDescent="0.25">
      <c r="A30919" s="41">
        <v>0</v>
      </c>
      <c r="C30919" s="56"/>
      <c r="AC30919" s="56"/>
      <c r="AD30919" s="56"/>
      <c r="AE30919" s="56"/>
    </row>
    <row r="30920" spans="1:31" x14ac:dyDescent="0.25">
      <c r="A30920" s="41">
        <v>0</v>
      </c>
      <c r="C30920" s="56"/>
      <c r="AC30920" s="56"/>
      <c r="AD30920" s="56"/>
      <c r="AE30920" s="56"/>
    </row>
    <row r="30921" spans="1:31" x14ac:dyDescent="0.25">
      <c r="A30921" s="41">
        <v>0</v>
      </c>
      <c r="C30921" s="56"/>
      <c r="AC30921" s="56"/>
      <c r="AD30921" s="56"/>
      <c r="AE30921" s="56"/>
    </row>
    <row r="30922" spans="1:31" x14ac:dyDescent="0.25">
      <c r="A30922" s="41">
        <v>0</v>
      </c>
      <c r="C30922" s="56"/>
      <c r="AC30922" s="56"/>
      <c r="AD30922" s="56"/>
      <c r="AE30922" s="56"/>
    </row>
    <row r="30923" spans="1:31" x14ac:dyDescent="0.25">
      <c r="A30923" s="41">
        <v>0</v>
      </c>
      <c r="C30923" s="56"/>
      <c r="AC30923" s="56"/>
      <c r="AD30923" s="56"/>
      <c r="AE30923" s="56"/>
    </row>
    <row r="30924" spans="1:31" x14ac:dyDescent="0.25">
      <c r="A30924" s="41">
        <v>0</v>
      </c>
      <c r="C30924" s="56"/>
      <c r="AC30924" s="56"/>
      <c r="AD30924" s="56"/>
      <c r="AE30924" s="56"/>
    </row>
    <row r="30925" spans="1:31" x14ac:dyDescent="0.25">
      <c r="A30925" s="41">
        <v>0</v>
      </c>
      <c r="C30925" s="56"/>
      <c r="AC30925" s="56"/>
      <c r="AD30925" s="56"/>
      <c r="AE30925" s="56"/>
    </row>
    <row r="30926" spans="1:31" x14ac:dyDescent="0.25">
      <c r="A30926" s="41">
        <v>0</v>
      </c>
      <c r="C30926" s="56"/>
      <c r="AC30926" s="56"/>
      <c r="AD30926" s="56"/>
      <c r="AE30926" s="56"/>
    </row>
    <row r="30927" spans="1:31" x14ac:dyDescent="0.25">
      <c r="A30927" s="41">
        <v>0</v>
      </c>
      <c r="C30927" s="56"/>
      <c r="AC30927" s="56"/>
      <c r="AD30927" s="56"/>
      <c r="AE30927" s="56"/>
    </row>
    <row r="30928" spans="1:31" x14ac:dyDescent="0.25">
      <c r="A30928" s="41">
        <v>0</v>
      </c>
      <c r="C30928" s="56"/>
      <c r="AC30928" s="56"/>
      <c r="AD30928" s="56"/>
      <c r="AE30928" s="56"/>
    </row>
    <row r="30929" spans="1:31" x14ac:dyDescent="0.25">
      <c r="A30929" s="41">
        <v>0</v>
      </c>
      <c r="C30929" s="56"/>
      <c r="AC30929" s="56"/>
      <c r="AD30929" s="56"/>
      <c r="AE30929" s="56"/>
    </row>
    <row r="30930" spans="1:31" x14ac:dyDescent="0.25">
      <c r="A30930" s="41">
        <v>0</v>
      </c>
      <c r="C30930" s="56"/>
      <c r="AC30930" s="56"/>
      <c r="AD30930" s="56"/>
      <c r="AE30930" s="56"/>
    </row>
    <row r="30931" spans="1:31" x14ac:dyDescent="0.25">
      <c r="A30931" s="41">
        <v>0</v>
      </c>
      <c r="C30931" s="56"/>
      <c r="AC30931" s="56"/>
      <c r="AD30931" s="56"/>
      <c r="AE30931" s="56"/>
    </row>
    <row r="30932" spans="1:31" x14ac:dyDescent="0.25">
      <c r="A30932" s="41">
        <v>0</v>
      </c>
      <c r="C30932" s="56"/>
      <c r="AC30932" s="56"/>
      <c r="AD30932" s="56"/>
      <c r="AE30932" s="56"/>
    </row>
    <row r="30933" spans="1:31" x14ac:dyDescent="0.25">
      <c r="A30933" s="41">
        <v>0</v>
      </c>
      <c r="C30933" s="56"/>
      <c r="AC30933" s="56"/>
      <c r="AD30933" s="56"/>
      <c r="AE30933" s="56"/>
    </row>
    <row r="30934" spans="1:31" x14ac:dyDescent="0.25">
      <c r="A30934" s="41">
        <v>0</v>
      </c>
      <c r="C30934" s="56"/>
      <c r="AC30934" s="56"/>
      <c r="AD30934" s="56"/>
      <c r="AE30934" s="56"/>
    </row>
    <row r="30935" spans="1:31" x14ac:dyDescent="0.25">
      <c r="A30935" s="41">
        <v>0</v>
      </c>
      <c r="C30935" s="56"/>
      <c r="AC30935" s="56"/>
      <c r="AD30935" s="56"/>
      <c r="AE30935" s="56"/>
    </row>
    <row r="30936" spans="1:31" x14ac:dyDescent="0.25">
      <c r="A30936" s="41">
        <v>0</v>
      </c>
      <c r="C30936" s="56"/>
      <c r="AC30936" s="56"/>
      <c r="AD30936" s="56"/>
      <c r="AE30936" s="56"/>
    </row>
    <row r="30937" spans="1:31" x14ac:dyDescent="0.25">
      <c r="A30937" s="41">
        <v>0</v>
      </c>
      <c r="C30937" s="56"/>
      <c r="AC30937" s="56"/>
      <c r="AD30937" s="56"/>
      <c r="AE30937" s="56"/>
    </row>
    <row r="30938" spans="1:31" x14ac:dyDescent="0.25">
      <c r="A30938" s="41">
        <v>0</v>
      </c>
      <c r="C30938" s="56"/>
      <c r="AC30938" s="56"/>
      <c r="AD30938" s="56"/>
      <c r="AE30938" s="56"/>
    </row>
    <row r="30939" spans="1:31" x14ac:dyDescent="0.25">
      <c r="A30939" s="41">
        <v>0</v>
      </c>
      <c r="C30939" s="56"/>
      <c r="AC30939" s="56"/>
      <c r="AD30939" s="56"/>
      <c r="AE30939" s="56"/>
    </row>
    <row r="30940" spans="1:31" x14ac:dyDescent="0.25">
      <c r="A30940" s="41">
        <v>0</v>
      </c>
      <c r="C30940" s="56"/>
      <c r="AC30940" s="56"/>
      <c r="AD30940" s="56"/>
      <c r="AE30940" s="56"/>
    </row>
    <row r="30941" spans="1:31" x14ac:dyDescent="0.25">
      <c r="A30941" s="41">
        <v>0</v>
      </c>
      <c r="C30941" s="56"/>
      <c r="AC30941" s="56"/>
      <c r="AD30941" s="56"/>
      <c r="AE30941" s="56"/>
    </row>
    <row r="30942" spans="1:31" x14ac:dyDescent="0.25">
      <c r="A30942" s="41">
        <v>0</v>
      </c>
      <c r="C30942" s="56"/>
      <c r="AC30942" s="56"/>
      <c r="AD30942" s="56"/>
      <c r="AE30942" s="56"/>
    </row>
    <row r="30943" spans="1:31" x14ac:dyDescent="0.25">
      <c r="A30943" s="41">
        <v>0</v>
      </c>
      <c r="C30943" s="56"/>
      <c r="AC30943" s="56"/>
      <c r="AD30943" s="56"/>
      <c r="AE30943" s="56"/>
    </row>
    <row r="30944" spans="1:31" x14ac:dyDescent="0.25">
      <c r="A30944" s="41">
        <v>0</v>
      </c>
      <c r="C30944" s="56"/>
      <c r="AC30944" s="56"/>
      <c r="AD30944" s="56"/>
      <c r="AE30944" s="56"/>
    </row>
    <row r="30945" spans="1:31" x14ac:dyDescent="0.25">
      <c r="A30945" s="41">
        <v>0</v>
      </c>
      <c r="C30945" s="56"/>
      <c r="AC30945" s="56"/>
      <c r="AD30945" s="56"/>
      <c r="AE30945" s="56"/>
    </row>
    <row r="30946" spans="1:31" x14ac:dyDescent="0.25">
      <c r="A30946" s="41">
        <v>0</v>
      </c>
      <c r="C30946" s="56"/>
      <c r="AC30946" s="56"/>
      <c r="AD30946" s="56"/>
      <c r="AE30946" s="56"/>
    </row>
    <row r="30947" spans="1:31" x14ac:dyDescent="0.25">
      <c r="A30947" s="41">
        <v>0</v>
      </c>
      <c r="C30947" s="56"/>
      <c r="AC30947" s="56"/>
      <c r="AD30947" s="56"/>
      <c r="AE30947" s="56"/>
    </row>
    <row r="30948" spans="1:31" x14ac:dyDescent="0.25">
      <c r="A30948" s="41">
        <v>0</v>
      </c>
      <c r="C30948" s="56"/>
      <c r="AC30948" s="56"/>
      <c r="AD30948" s="56"/>
      <c r="AE30948" s="56"/>
    </row>
    <row r="30949" spans="1:31" x14ac:dyDescent="0.25">
      <c r="A30949" s="41">
        <v>0</v>
      </c>
      <c r="C30949" s="56"/>
      <c r="AC30949" s="56"/>
      <c r="AD30949" s="56"/>
      <c r="AE30949" s="56"/>
    </row>
    <row r="30950" spans="1:31" x14ac:dyDescent="0.25">
      <c r="A30950" s="41">
        <v>0</v>
      </c>
      <c r="C30950" s="56"/>
      <c r="AC30950" s="56"/>
      <c r="AD30950" s="56"/>
      <c r="AE30950" s="56"/>
    </row>
    <row r="30951" spans="1:31" x14ac:dyDescent="0.25">
      <c r="A30951" s="41">
        <v>0</v>
      </c>
      <c r="C30951" s="56"/>
      <c r="AC30951" s="56"/>
      <c r="AD30951" s="56"/>
      <c r="AE30951" s="56"/>
    </row>
    <row r="30952" spans="1:31" x14ac:dyDescent="0.25">
      <c r="A30952" s="41">
        <v>0</v>
      </c>
      <c r="C30952" s="56"/>
      <c r="AC30952" s="56"/>
      <c r="AD30952" s="56"/>
      <c r="AE30952" s="56"/>
    </row>
    <row r="30953" spans="1:31" x14ac:dyDescent="0.25">
      <c r="A30953" s="41">
        <v>0</v>
      </c>
      <c r="C30953" s="56"/>
      <c r="AC30953" s="56"/>
      <c r="AD30953" s="56"/>
      <c r="AE30953" s="56"/>
    </row>
    <row r="30954" spans="1:31" x14ac:dyDescent="0.25">
      <c r="A30954" s="41">
        <v>0</v>
      </c>
      <c r="C30954" s="56"/>
      <c r="AC30954" s="56"/>
      <c r="AD30954" s="56"/>
      <c r="AE30954" s="56"/>
    </row>
    <row r="30955" spans="1:31" x14ac:dyDescent="0.25">
      <c r="A30955" s="41">
        <v>0</v>
      </c>
      <c r="C30955" s="56"/>
      <c r="AC30955" s="56"/>
      <c r="AD30955" s="56"/>
      <c r="AE30955" s="56"/>
    </row>
    <row r="30956" spans="1:31" x14ac:dyDescent="0.25">
      <c r="A30956" s="41">
        <v>0</v>
      </c>
      <c r="C30956" s="56"/>
      <c r="AC30956" s="56"/>
      <c r="AD30956" s="56"/>
      <c r="AE30956" s="56"/>
    </row>
    <row r="30957" spans="1:31" x14ac:dyDescent="0.25">
      <c r="A30957" s="41">
        <v>0</v>
      </c>
      <c r="C30957" s="56"/>
      <c r="AC30957" s="56"/>
      <c r="AD30957" s="56"/>
      <c r="AE30957" s="56"/>
    </row>
    <row r="30958" spans="1:31" x14ac:dyDescent="0.25">
      <c r="A30958" s="41">
        <v>0</v>
      </c>
      <c r="C30958" s="56"/>
      <c r="AC30958" s="56"/>
      <c r="AD30958" s="56"/>
      <c r="AE30958" s="56"/>
    </row>
    <row r="30959" spans="1:31" x14ac:dyDescent="0.25">
      <c r="A30959" s="41">
        <v>0</v>
      </c>
      <c r="C30959" s="56"/>
      <c r="AC30959" s="56"/>
      <c r="AD30959" s="56"/>
      <c r="AE30959" s="56"/>
    </row>
    <row r="30960" spans="1:31" x14ac:dyDescent="0.25">
      <c r="A30960" s="41">
        <v>0</v>
      </c>
      <c r="C30960" s="56"/>
      <c r="AC30960" s="56"/>
      <c r="AD30960" s="56"/>
      <c r="AE30960" s="56"/>
    </row>
    <row r="30961" spans="1:31" x14ac:dyDescent="0.25">
      <c r="A30961" s="41">
        <v>0</v>
      </c>
      <c r="C30961" s="56"/>
      <c r="AC30961" s="56"/>
      <c r="AD30961" s="56"/>
      <c r="AE30961" s="56"/>
    </row>
    <row r="30962" spans="1:31" x14ac:dyDescent="0.25">
      <c r="A30962" s="41">
        <v>0</v>
      </c>
      <c r="C30962" s="56"/>
      <c r="AC30962" s="56"/>
      <c r="AD30962" s="56"/>
      <c r="AE30962" s="56"/>
    </row>
    <row r="30963" spans="1:31" x14ac:dyDescent="0.25">
      <c r="A30963" s="41">
        <v>0</v>
      </c>
      <c r="C30963" s="56"/>
      <c r="AC30963" s="56"/>
      <c r="AD30963" s="56"/>
      <c r="AE30963" s="56"/>
    </row>
    <row r="30964" spans="1:31" x14ac:dyDescent="0.25">
      <c r="A30964" s="41">
        <v>0</v>
      </c>
      <c r="C30964" s="56"/>
      <c r="AC30964" s="56"/>
      <c r="AD30964" s="56"/>
      <c r="AE30964" s="56"/>
    </row>
    <row r="30965" spans="1:31" x14ac:dyDescent="0.25">
      <c r="A30965" s="41">
        <v>0</v>
      </c>
      <c r="C30965" s="56"/>
      <c r="AC30965" s="56"/>
      <c r="AD30965" s="56"/>
      <c r="AE30965" s="56"/>
    </row>
    <row r="30966" spans="1:31" x14ac:dyDescent="0.25">
      <c r="A30966" s="41">
        <v>0</v>
      </c>
      <c r="C30966" s="56"/>
      <c r="AC30966" s="56"/>
      <c r="AD30966" s="56"/>
      <c r="AE30966" s="56"/>
    </row>
    <row r="30967" spans="1:31" x14ac:dyDescent="0.25">
      <c r="A30967" s="41">
        <v>0</v>
      </c>
      <c r="C30967" s="56"/>
      <c r="AC30967" s="56"/>
      <c r="AD30967" s="56"/>
      <c r="AE30967" s="56"/>
    </row>
    <row r="30968" spans="1:31" x14ac:dyDescent="0.25">
      <c r="A30968" s="41">
        <v>0</v>
      </c>
      <c r="C30968" s="56"/>
      <c r="AC30968" s="56"/>
      <c r="AD30968" s="56"/>
      <c r="AE30968" s="56"/>
    </row>
    <row r="30969" spans="1:31" x14ac:dyDescent="0.25">
      <c r="A30969" s="41">
        <v>0</v>
      </c>
      <c r="C30969" s="56"/>
      <c r="AC30969" s="56"/>
      <c r="AD30969" s="56"/>
      <c r="AE30969" s="56"/>
    </row>
    <row r="30970" spans="1:31" x14ac:dyDescent="0.25">
      <c r="A30970" s="41">
        <v>0</v>
      </c>
      <c r="C30970" s="56"/>
      <c r="AC30970" s="56"/>
      <c r="AD30970" s="56"/>
      <c r="AE30970" s="56"/>
    </row>
    <row r="30971" spans="1:31" x14ac:dyDescent="0.25">
      <c r="A30971" s="41">
        <v>0</v>
      </c>
      <c r="C30971" s="56"/>
      <c r="AC30971" s="56"/>
      <c r="AD30971" s="56"/>
      <c r="AE30971" s="56"/>
    </row>
    <row r="30972" spans="1:31" x14ac:dyDescent="0.25">
      <c r="A30972" s="41">
        <v>0</v>
      </c>
      <c r="C30972" s="56"/>
      <c r="AC30972" s="56"/>
      <c r="AD30972" s="56"/>
      <c r="AE30972" s="56"/>
    </row>
    <row r="30973" spans="1:31" x14ac:dyDescent="0.25">
      <c r="A30973" s="41">
        <v>0</v>
      </c>
      <c r="C30973" s="56"/>
      <c r="AC30973" s="56"/>
      <c r="AD30973" s="56"/>
      <c r="AE30973" s="56"/>
    </row>
    <row r="30974" spans="1:31" x14ac:dyDescent="0.25">
      <c r="A30974" s="41">
        <v>0</v>
      </c>
      <c r="C30974" s="56"/>
      <c r="AC30974" s="56"/>
      <c r="AD30974" s="56"/>
      <c r="AE30974" s="56"/>
    </row>
    <row r="30975" spans="1:31" x14ac:dyDescent="0.25">
      <c r="A30975" s="41">
        <v>0</v>
      </c>
      <c r="C30975" s="56"/>
      <c r="AC30975" s="56"/>
      <c r="AD30975" s="56"/>
      <c r="AE30975" s="56"/>
    </row>
    <row r="30976" spans="1:31" x14ac:dyDescent="0.25">
      <c r="A30976" s="41">
        <v>0</v>
      </c>
      <c r="C30976" s="56"/>
      <c r="AC30976" s="56"/>
      <c r="AD30976" s="56"/>
      <c r="AE30976" s="56"/>
    </row>
    <row r="30977" spans="1:31" x14ac:dyDescent="0.25">
      <c r="A30977" s="41">
        <v>0</v>
      </c>
      <c r="C30977" s="56"/>
      <c r="AC30977" s="56"/>
      <c r="AD30977" s="56"/>
      <c r="AE30977" s="56"/>
    </row>
    <row r="30978" spans="1:31" x14ac:dyDescent="0.25">
      <c r="A30978" s="41">
        <v>0</v>
      </c>
      <c r="C30978" s="56"/>
      <c r="AC30978" s="56"/>
      <c r="AD30978" s="56"/>
      <c r="AE30978" s="56"/>
    </row>
    <row r="30979" spans="1:31" x14ac:dyDescent="0.25">
      <c r="A30979" s="41">
        <v>0</v>
      </c>
      <c r="C30979" s="56"/>
      <c r="AC30979" s="56"/>
      <c r="AD30979" s="56"/>
      <c r="AE30979" s="56"/>
    </row>
    <row r="30980" spans="1:31" x14ac:dyDescent="0.25">
      <c r="A30980" s="41">
        <v>0</v>
      </c>
      <c r="C30980" s="56"/>
      <c r="AC30980" s="56"/>
      <c r="AD30980" s="56"/>
      <c r="AE30980" s="56"/>
    </row>
    <row r="30981" spans="1:31" x14ac:dyDescent="0.25">
      <c r="A30981" s="41">
        <v>0</v>
      </c>
      <c r="C30981" s="56"/>
      <c r="AC30981" s="56"/>
      <c r="AD30981" s="56"/>
      <c r="AE30981" s="56"/>
    </row>
    <row r="30982" spans="1:31" x14ac:dyDescent="0.25">
      <c r="A30982" s="41">
        <v>0</v>
      </c>
      <c r="C30982" s="56"/>
      <c r="AC30982" s="56"/>
      <c r="AD30982" s="56"/>
      <c r="AE30982" s="56"/>
    </row>
    <row r="30983" spans="1:31" x14ac:dyDescent="0.25">
      <c r="A30983" s="41">
        <v>0</v>
      </c>
      <c r="C30983" s="56"/>
      <c r="AC30983" s="56"/>
      <c r="AD30983" s="56"/>
      <c r="AE30983" s="56"/>
    </row>
    <row r="30984" spans="1:31" x14ac:dyDescent="0.25">
      <c r="A30984" s="41">
        <v>0</v>
      </c>
      <c r="C30984" s="56"/>
      <c r="AC30984" s="56"/>
      <c r="AD30984" s="56"/>
      <c r="AE30984" s="56"/>
    </row>
    <row r="30985" spans="1:31" x14ac:dyDescent="0.25">
      <c r="A30985" s="41">
        <v>0</v>
      </c>
      <c r="C30985" s="56"/>
      <c r="AC30985" s="56"/>
      <c r="AD30985" s="56"/>
      <c r="AE30985" s="56"/>
    </row>
    <row r="30986" spans="1:31" x14ac:dyDescent="0.25">
      <c r="A30986" s="41">
        <v>0</v>
      </c>
      <c r="C30986" s="56"/>
      <c r="AC30986" s="56"/>
      <c r="AD30986" s="56"/>
      <c r="AE30986" s="56"/>
    </row>
    <row r="30987" spans="1:31" x14ac:dyDescent="0.25">
      <c r="A30987" s="41">
        <v>0</v>
      </c>
      <c r="C30987" s="56"/>
      <c r="AC30987" s="56"/>
      <c r="AD30987" s="56"/>
      <c r="AE30987" s="56"/>
    </row>
    <row r="30988" spans="1:31" x14ac:dyDescent="0.25">
      <c r="A30988" s="41">
        <v>0</v>
      </c>
      <c r="C30988" s="56"/>
      <c r="AC30988" s="56"/>
      <c r="AD30988" s="56"/>
      <c r="AE30988" s="56"/>
    </row>
    <row r="30989" spans="1:31" x14ac:dyDescent="0.25">
      <c r="A30989" s="41">
        <v>0</v>
      </c>
      <c r="C30989" s="56"/>
      <c r="AC30989" s="56"/>
      <c r="AD30989" s="56"/>
      <c r="AE30989" s="56"/>
    </row>
    <row r="30990" spans="1:31" x14ac:dyDescent="0.25">
      <c r="A30990" s="41">
        <v>0</v>
      </c>
      <c r="C30990" s="56"/>
      <c r="AC30990" s="56"/>
      <c r="AD30990" s="56"/>
      <c r="AE30990" s="56"/>
    </row>
    <row r="30991" spans="1:31" x14ac:dyDescent="0.25">
      <c r="A30991" s="41">
        <v>0</v>
      </c>
      <c r="C30991" s="56"/>
      <c r="AC30991" s="56"/>
      <c r="AD30991" s="56"/>
      <c r="AE30991" s="56"/>
    </row>
    <row r="30992" spans="1:31" x14ac:dyDescent="0.25">
      <c r="A30992" s="41">
        <v>0</v>
      </c>
      <c r="C30992" s="56"/>
      <c r="AC30992" s="56"/>
      <c r="AD30992" s="56"/>
      <c r="AE30992" s="56"/>
    </row>
    <row r="30993" spans="1:31" x14ac:dyDescent="0.25">
      <c r="A30993" s="41">
        <v>0</v>
      </c>
      <c r="C30993" s="56"/>
      <c r="AC30993" s="56"/>
      <c r="AD30993" s="56"/>
      <c r="AE30993" s="56"/>
    </row>
    <row r="30994" spans="1:31" x14ac:dyDescent="0.25">
      <c r="A30994" s="41">
        <v>0</v>
      </c>
      <c r="C30994" s="56"/>
      <c r="AC30994" s="56"/>
      <c r="AD30994" s="56"/>
      <c r="AE30994" s="56"/>
    </row>
    <row r="30995" spans="1:31" x14ac:dyDescent="0.25">
      <c r="A30995" s="41">
        <v>0</v>
      </c>
      <c r="C30995" s="56"/>
      <c r="AC30995" s="56"/>
      <c r="AD30995" s="56"/>
      <c r="AE30995" s="56"/>
    </row>
    <row r="30996" spans="1:31" x14ac:dyDescent="0.25">
      <c r="A30996" s="41">
        <v>0</v>
      </c>
      <c r="C30996" s="56"/>
      <c r="AC30996" s="56"/>
      <c r="AD30996" s="56"/>
      <c r="AE30996" s="56"/>
    </row>
    <row r="30997" spans="1:31" x14ac:dyDescent="0.25">
      <c r="A30997" s="41">
        <v>0</v>
      </c>
      <c r="C30997" s="56"/>
      <c r="AC30997" s="56"/>
      <c r="AD30997" s="56"/>
      <c r="AE30997" s="56"/>
    </row>
    <row r="30998" spans="1:31" x14ac:dyDescent="0.25">
      <c r="A30998" s="41">
        <v>0</v>
      </c>
      <c r="C30998" s="56"/>
      <c r="AC30998" s="56"/>
      <c r="AD30998" s="56"/>
      <c r="AE30998" s="56"/>
    </row>
    <row r="30999" spans="1:31" x14ac:dyDescent="0.25">
      <c r="A30999" s="41">
        <v>0</v>
      </c>
      <c r="C30999" s="56"/>
      <c r="AC30999" s="56"/>
      <c r="AD30999" s="56"/>
      <c r="AE30999" s="56"/>
    </row>
    <row r="31000" spans="1:31" x14ac:dyDescent="0.25">
      <c r="A31000" s="41">
        <v>0</v>
      </c>
      <c r="C31000" s="56"/>
      <c r="AC31000" s="56"/>
      <c r="AD31000" s="56"/>
      <c r="AE31000" s="56"/>
    </row>
    <row r="31001" spans="1:31" x14ac:dyDescent="0.25">
      <c r="A31001" s="41">
        <v>0</v>
      </c>
      <c r="C31001" s="56"/>
      <c r="AC31001" s="56"/>
      <c r="AD31001" s="56"/>
      <c r="AE31001" s="56"/>
    </row>
    <row r="31002" spans="1:31" x14ac:dyDescent="0.25">
      <c r="A31002" s="41">
        <v>0</v>
      </c>
      <c r="C31002" s="56"/>
      <c r="AC31002" s="56"/>
      <c r="AD31002" s="56"/>
      <c r="AE31002" s="56"/>
    </row>
    <row r="31003" spans="1:31" x14ac:dyDescent="0.25">
      <c r="A31003" s="41">
        <v>0</v>
      </c>
      <c r="C31003" s="56"/>
      <c r="AC31003" s="56"/>
      <c r="AD31003" s="56"/>
      <c r="AE31003" s="56"/>
    </row>
    <row r="31004" spans="1:31" x14ac:dyDescent="0.25">
      <c r="A31004" s="41">
        <v>0</v>
      </c>
      <c r="C31004" s="56"/>
      <c r="AC31004" s="56"/>
      <c r="AD31004" s="56"/>
      <c r="AE31004" s="56"/>
    </row>
    <row r="31005" spans="1:31" x14ac:dyDescent="0.25">
      <c r="A31005" s="41">
        <v>0</v>
      </c>
      <c r="C31005" s="56"/>
      <c r="AC31005" s="56"/>
      <c r="AD31005" s="56"/>
      <c r="AE31005" s="56"/>
    </row>
    <row r="31006" spans="1:31" x14ac:dyDescent="0.25">
      <c r="A31006" s="41">
        <v>0</v>
      </c>
      <c r="C31006" s="56"/>
      <c r="AC31006" s="56"/>
      <c r="AD31006" s="56"/>
      <c r="AE31006" s="56"/>
    </row>
    <row r="31007" spans="1:31" x14ac:dyDescent="0.25">
      <c r="A31007" s="41">
        <v>0</v>
      </c>
      <c r="C31007" s="56"/>
      <c r="AC31007" s="56"/>
      <c r="AD31007" s="56"/>
      <c r="AE31007" s="56"/>
    </row>
    <row r="31008" spans="1:31" x14ac:dyDescent="0.25">
      <c r="A31008" s="41">
        <v>0</v>
      </c>
      <c r="C31008" s="56"/>
      <c r="AC31008" s="56"/>
      <c r="AD31008" s="56"/>
      <c r="AE31008" s="56"/>
    </row>
    <row r="31009" spans="1:31" x14ac:dyDescent="0.25">
      <c r="A31009" s="41">
        <v>0</v>
      </c>
      <c r="C31009" s="56"/>
      <c r="AC31009" s="56"/>
      <c r="AD31009" s="56"/>
      <c r="AE31009" s="56"/>
    </row>
    <row r="31010" spans="1:31" x14ac:dyDescent="0.25">
      <c r="A31010" s="41">
        <v>0</v>
      </c>
      <c r="C31010" s="56"/>
      <c r="AC31010" s="56"/>
      <c r="AD31010" s="56"/>
      <c r="AE31010" s="56"/>
    </row>
    <row r="31011" spans="1:31" x14ac:dyDescent="0.25">
      <c r="A31011" s="41">
        <v>0</v>
      </c>
      <c r="C31011" s="56"/>
      <c r="AC31011" s="56"/>
      <c r="AD31011" s="56"/>
      <c r="AE31011" s="56"/>
    </row>
    <row r="31012" spans="1:31" x14ac:dyDescent="0.25">
      <c r="A31012" s="41">
        <v>0</v>
      </c>
      <c r="C31012" s="56"/>
      <c r="AC31012" s="56"/>
      <c r="AD31012" s="56"/>
      <c r="AE31012" s="56"/>
    </row>
    <row r="31013" spans="1:31" x14ac:dyDescent="0.25">
      <c r="A31013" s="41">
        <v>0</v>
      </c>
      <c r="C31013" s="56"/>
      <c r="AC31013" s="56"/>
      <c r="AD31013" s="56"/>
      <c r="AE31013" s="56"/>
    </row>
    <row r="31014" spans="1:31" x14ac:dyDescent="0.25">
      <c r="A31014" s="41">
        <v>0</v>
      </c>
      <c r="C31014" s="56"/>
      <c r="AC31014" s="56"/>
      <c r="AD31014" s="56"/>
      <c r="AE31014" s="56"/>
    </row>
    <row r="31015" spans="1:31" x14ac:dyDescent="0.25">
      <c r="A31015" s="41">
        <v>0</v>
      </c>
      <c r="C31015" s="56"/>
      <c r="AC31015" s="56"/>
      <c r="AD31015" s="56"/>
      <c r="AE31015" s="56"/>
    </row>
    <row r="31016" spans="1:31" x14ac:dyDescent="0.25">
      <c r="A31016" s="41">
        <v>0</v>
      </c>
      <c r="C31016" s="56"/>
      <c r="AC31016" s="56"/>
      <c r="AD31016" s="56"/>
      <c r="AE31016" s="56"/>
    </row>
    <row r="31017" spans="1:31" x14ac:dyDescent="0.25">
      <c r="A31017" s="41">
        <v>0</v>
      </c>
      <c r="C31017" s="56"/>
      <c r="AC31017" s="56"/>
      <c r="AD31017" s="56"/>
      <c r="AE31017" s="56"/>
    </row>
    <row r="31018" spans="1:31" x14ac:dyDescent="0.25">
      <c r="A31018" s="41">
        <v>0</v>
      </c>
      <c r="C31018" s="56"/>
      <c r="AC31018" s="56"/>
      <c r="AD31018" s="56"/>
      <c r="AE31018" s="56"/>
    </row>
    <row r="31019" spans="1:31" x14ac:dyDescent="0.25">
      <c r="A31019" s="41">
        <v>0</v>
      </c>
      <c r="C31019" s="56"/>
      <c r="AC31019" s="56"/>
      <c r="AD31019" s="56"/>
      <c r="AE31019" s="56"/>
    </row>
    <row r="31020" spans="1:31" x14ac:dyDescent="0.25">
      <c r="A31020" s="41">
        <v>0</v>
      </c>
      <c r="C31020" s="56"/>
      <c r="AC31020" s="56"/>
      <c r="AD31020" s="56"/>
      <c r="AE31020" s="56"/>
    </row>
    <row r="31021" spans="1:31" x14ac:dyDescent="0.25">
      <c r="A31021" s="41">
        <v>0</v>
      </c>
      <c r="C31021" s="56"/>
      <c r="AC31021" s="56"/>
      <c r="AD31021" s="56"/>
      <c r="AE31021" s="56"/>
    </row>
    <row r="31022" spans="1:31" x14ac:dyDescent="0.25">
      <c r="A31022" s="41">
        <v>0</v>
      </c>
      <c r="C31022" s="56"/>
      <c r="AC31022" s="56"/>
      <c r="AD31022" s="56"/>
      <c r="AE31022" s="56"/>
    </row>
    <row r="31023" spans="1:31" x14ac:dyDescent="0.25">
      <c r="A31023" s="41">
        <v>0</v>
      </c>
      <c r="C31023" s="56"/>
      <c r="AC31023" s="56"/>
      <c r="AD31023" s="56"/>
      <c r="AE31023" s="56"/>
    </row>
    <row r="31024" spans="1:31" x14ac:dyDescent="0.25">
      <c r="A31024" s="41">
        <v>0</v>
      </c>
      <c r="C31024" s="56"/>
      <c r="AC31024" s="56"/>
      <c r="AD31024" s="56"/>
      <c r="AE31024" s="56"/>
    </row>
    <row r="31025" spans="1:31" x14ac:dyDescent="0.25">
      <c r="A31025" s="41">
        <v>0</v>
      </c>
      <c r="C31025" s="56"/>
      <c r="AC31025" s="56"/>
      <c r="AD31025" s="56"/>
      <c r="AE31025" s="56"/>
    </row>
    <row r="31026" spans="1:31" x14ac:dyDescent="0.25">
      <c r="A31026" s="41">
        <v>0</v>
      </c>
      <c r="C31026" s="56"/>
      <c r="AC31026" s="56"/>
      <c r="AD31026" s="56"/>
      <c r="AE31026" s="56"/>
    </row>
    <row r="31027" spans="1:31" x14ac:dyDescent="0.25">
      <c r="A31027" s="41">
        <v>0</v>
      </c>
      <c r="C31027" s="56"/>
      <c r="AC31027" s="56"/>
      <c r="AD31027" s="56"/>
      <c r="AE31027" s="56"/>
    </row>
    <row r="31028" spans="1:31" x14ac:dyDescent="0.25">
      <c r="A31028" s="41">
        <v>0</v>
      </c>
      <c r="C31028" s="56"/>
      <c r="AC31028" s="56"/>
      <c r="AD31028" s="56"/>
      <c r="AE31028" s="56"/>
    </row>
    <row r="31029" spans="1:31" x14ac:dyDescent="0.25">
      <c r="A31029" s="41">
        <v>0</v>
      </c>
      <c r="C31029" s="56"/>
      <c r="AC31029" s="56"/>
      <c r="AD31029" s="56"/>
      <c r="AE31029" s="56"/>
    </row>
    <row r="31030" spans="1:31" x14ac:dyDescent="0.25">
      <c r="A31030" s="41">
        <v>0</v>
      </c>
      <c r="C31030" s="56"/>
      <c r="AC31030" s="56"/>
      <c r="AD31030" s="56"/>
      <c r="AE31030" s="56"/>
    </row>
    <row r="31031" spans="1:31" x14ac:dyDescent="0.25">
      <c r="A31031" s="41">
        <v>0</v>
      </c>
      <c r="C31031" s="56"/>
      <c r="AC31031" s="56"/>
      <c r="AD31031" s="56"/>
      <c r="AE31031" s="56"/>
    </row>
    <row r="31032" spans="1:31" x14ac:dyDescent="0.25">
      <c r="A31032" s="41">
        <v>0</v>
      </c>
      <c r="C31032" s="56"/>
      <c r="AC31032" s="56"/>
      <c r="AD31032" s="56"/>
      <c r="AE31032" s="56"/>
    </row>
    <row r="31033" spans="1:31" x14ac:dyDescent="0.25">
      <c r="A31033" s="41">
        <v>0</v>
      </c>
      <c r="C31033" s="56"/>
      <c r="AC31033" s="56"/>
      <c r="AD31033" s="56"/>
      <c r="AE31033" s="56"/>
    </row>
    <row r="31034" spans="1:31" x14ac:dyDescent="0.25">
      <c r="A31034" s="41">
        <v>0</v>
      </c>
      <c r="C31034" s="56"/>
      <c r="AC31034" s="56"/>
      <c r="AD31034" s="56"/>
      <c r="AE31034" s="56"/>
    </row>
    <row r="31035" spans="1:31" x14ac:dyDescent="0.25">
      <c r="A31035" s="41">
        <v>0</v>
      </c>
      <c r="C31035" s="56"/>
      <c r="AC31035" s="56"/>
      <c r="AD31035" s="56"/>
      <c r="AE31035" s="56"/>
    </row>
    <row r="31036" spans="1:31" x14ac:dyDescent="0.25">
      <c r="A31036" s="41">
        <v>0</v>
      </c>
      <c r="C31036" s="56"/>
      <c r="AC31036" s="56"/>
      <c r="AD31036" s="56"/>
      <c r="AE31036" s="56"/>
    </row>
    <row r="31037" spans="1:31" x14ac:dyDescent="0.25">
      <c r="A31037" s="41">
        <v>0</v>
      </c>
      <c r="C31037" s="56"/>
      <c r="AC31037" s="56"/>
      <c r="AD31037" s="56"/>
      <c r="AE31037" s="56"/>
    </row>
    <row r="31038" spans="1:31" x14ac:dyDescent="0.25">
      <c r="A31038" s="41">
        <v>0</v>
      </c>
      <c r="C31038" s="56"/>
      <c r="AC31038" s="56"/>
      <c r="AD31038" s="56"/>
      <c r="AE31038" s="56"/>
    </row>
    <row r="31039" spans="1:31" x14ac:dyDescent="0.25">
      <c r="A31039" s="41">
        <v>0</v>
      </c>
      <c r="C31039" s="56"/>
      <c r="AC31039" s="56"/>
      <c r="AD31039" s="56"/>
      <c r="AE31039" s="56"/>
    </row>
    <row r="31040" spans="1:31" x14ac:dyDescent="0.25">
      <c r="A31040" s="41">
        <v>0</v>
      </c>
      <c r="C31040" s="56"/>
      <c r="AC31040" s="56"/>
      <c r="AD31040" s="56"/>
      <c r="AE31040" s="56"/>
    </row>
    <row r="31041" spans="1:31" x14ac:dyDescent="0.25">
      <c r="A31041" s="41">
        <v>0</v>
      </c>
      <c r="C31041" s="56"/>
      <c r="AC31041" s="56"/>
      <c r="AD31041" s="56"/>
      <c r="AE31041" s="56"/>
    </row>
    <row r="31042" spans="1:31" x14ac:dyDescent="0.25">
      <c r="A31042" s="41">
        <v>0</v>
      </c>
      <c r="C31042" s="56"/>
      <c r="AC31042" s="56"/>
      <c r="AD31042" s="56"/>
      <c r="AE31042" s="56"/>
    </row>
    <row r="31043" spans="1:31" x14ac:dyDescent="0.25">
      <c r="A31043" s="41">
        <v>0</v>
      </c>
      <c r="C31043" s="56"/>
      <c r="AC31043" s="56"/>
      <c r="AD31043" s="56"/>
      <c r="AE31043" s="56"/>
    </row>
    <row r="31044" spans="1:31" x14ac:dyDescent="0.25">
      <c r="A31044" s="41">
        <v>0</v>
      </c>
      <c r="C31044" s="56"/>
      <c r="AC31044" s="56"/>
      <c r="AD31044" s="56"/>
      <c r="AE31044" s="56"/>
    </row>
    <row r="31045" spans="1:31" x14ac:dyDescent="0.25">
      <c r="A31045" s="41">
        <v>0</v>
      </c>
      <c r="C31045" s="56"/>
      <c r="AC31045" s="56"/>
      <c r="AD31045" s="56"/>
      <c r="AE31045" s="56"/>
    </row>
    <row r="31046" spans="1:31" x14ac:dyDescent="0.25">
      <c r="A31046" s="41">
        <v>0</v>
      </c>
      <c r="C31046" s="56"/>
      <c r="AC31046" s="56"/>
      <c r="AD31046" s="56"/>
      <c r="AE31046" s="56"/>
    </row>
    <row r="31047" spans="1:31" x14ac:dyDescent="0.25">
      <c r="A31047" s="41">
        <v>0</v>
      </c>
      <c r="C31047" s="56"/>
      <c r="AC31047" s="56"/>
      <c r="AD31047" s="56"/>
      <c r="AE31047" s="56"/>
    </row>
    <row r="31048" spans="1:31" x14ac:dyDescent="0.25">
      <c r="A31048" s="41">
        <v>0</v>
      </c>
      <c r="C31048" s="56"/>
      <c r="AC31048" s="56"/>
      <c r="AD31048" s="56"/>
      <c r="AE31048" s="56"/>
    </row>
    <row r="31049" spans="1:31" x14ac:dyDescent="0.25">
      <c r="A31049" s="41">
        <v>0</v>
      </c>
      <c r="C31049" s="56"/>
      <c r="AC31049" s="56"/>
      <c r="AD31049" s="56"/>
      <c r="AE31049" s="56"/>
    </row>
    <row r="31050" spans="1:31" x14ac:dyDescent="0.25">
      <c r="A31050" s="41">
        <v>0</v>
      </c>
      <c r="C31050" s="56"/>
      <c r="AC31050" s="56"/>
      <c r="AD31050" s="56"/>
      <c r="AE31050" s="56"/>
    </row>
    <row r="31051" spans="1:31" x14ac:dyDescent="0.25">
      <c r="A31051" s="41">
        <v>0</v>
      </c>
      <c r="C31051" s="56"/>
      <c r="AC31051" s="56"/>
      <c r="AD31051" s="56"/>
      <c r="AE31051" s="56"/>
    </row>
    <row r="31052" spans="1:31" x14ac:dyDescent="0.25">
      <c r="A31052" s="41">
        <v>0</v>
      </c>
      <c r="C31052" s="56"/>
      <c r="AC31052" s="56"/>
      <c r="AD31052" s="56"/>
      <c r="AE31052" s="56"/>
    </row>
    <row r="31053" spans="1:31" x14ac:dyDescent="0.25">
      <c r="A31053" s="41">
        <v>0</v>
      </c>
      <c r="C31053" s="56"/>
      <c r="AC31053" s="56"/>
      <c r="AD31053" s="56"/>
      <c r="AE31053" s="56"/>
    </row>
    <row r="31054" spans="1:31" x14ac:dyDescent="0.25">
      <c r="A31054" s="41">
        <v>0</v>
      </c>
      <c r="C31054" s="56"/>
      <c r="AC31054" s="56"/>
      <c r="AD31054" s="56"/>
      <c r="AE31054" s="56"/>
    </row>
    <row r="31055" spans="1:31" x14ac:dyDescent="0.25">
      <c r="A31055" s="41">
        <v>0</v>
      </c>
      <c r="C31055" s="56"/>
      <c r="AC31055" s="56"/>
      <c r="AD31055" s="56"/>
      <c r="AE31055" s="56"/>
    </row>
    <row r="31056" spans="1:31" x14ac:dyDescent="0.25">
      <c r="A31056" s="41">
        <v>0</v>
      </c>
      <c r="C31056" s="56"/>
      <c r="AC31056" s="56"/>
      <c r="AD31056" s="56"/>
      <c r="AE31056" s="56"/>
    </row>
    <row r="31057" spans="1:31" x14ac:dyDescent="0.25">
      <c r="A31057" s="41">
        <v>0</v>
      </c>
      <c r="C31057" s="56"/>
      <c r="AC31057" s="56"/>
      <c r="AD31057" s="56"/>
      <c r="AE31057" s="56"/>
    </row>
    <row r="31058" spans="1:31" x14ac:dyDescent="0.25">
      <c r="A31058" s="41">
        <v>0</v>
      </c>
      <c r="C31058" s="56"/>
      <c r="AC31058" s="56"/>
      <c r="AD31058" s="56"/>
      <c r="AE31058" s="56"/>
    </row>
    <row r="31059" spans="1:31" x14ac:dyDescent="0.25">
      <c r="A31059" s="41">
        <v>0</v>
      </c>
      <c r="C31059" s="56"/>
      <c r="AC31059" s="56"/>
      <c r="AD31059" s="56"/>
      <c r="AE31059" s="56"/>
    </row>
    <row r="31060" spans="1:31" x14ac:dyDescent="0.25">
      <c r="A31060" s="41">
        <v>0</v>
      </c>
      <c r="C31060" s="56"/>
      <c r="AC31060" s="56"/>
      <c r="AD31060" s="56"/>
      <c r="AE31060" s="56"/>
    </row>
    <row r="31061" spans="1:31" x14ac:dyDescent="0.25">
      <c r="A31061" s="41">
        <v>135415</v>
      </c>
      <c r="C31061" s="56"/>
      <c r="AC31061" s="56"/>
      <c r="AD31061" s="56"/>
      <c r="AE31061" s="56"/>
    </row>
    <row r="31062" spans="1:31" x14ac:dyDescent="0.25">
      <c r="A31062" s="41">
        <v>0</v>
      </c>
      <c r="C31062" s="56"/>
      <c r="AC31062" s="56"/>
      <c r="AD31062" s="56"/>
      <c r="AE31062" s="56"/>
    </row>
    <row r="31063" spans="1:31" x14ac:dyDescent="0.25">
      <c r="A31063" s="41">
        <v>0</v>
      </c>
      <c r="C31063" s="56"/>
      <c r="AC31063" s="56"/>
      <c r="AD31063" s="56"/>
      <c r="AE31063" s="56"/>
    </row>
    <row r="31064" spans="1:31" x14ac:dyDescent="0.25">
      <c r="A31064" s="41">
        <v>0</v>
      </c>
      <c r="C31064" s="56"/>
      <c r="AC31064" s="56"/>
      <c r="AD31064" s="56"/>
      <c r="AE31064" s="56"/>
    </row>
    <row r="31065" spans="1:31" x14ac:dyDescent="0.25">
      <c r="A31065" s="41">
        <v>0</v>
      </c>
      <c r="C31065" s="56"/>
      <c r="AC31065" s="56"/>
      <c r="AD31065" s="56"/>
      <c r="AE31065" s="56"/>
    </row>
    <row r="31066" spans="1:31" x14ac:dyDescent="0.25">
      <c r="A31066" s="41">
        <v>0</v>
      </c>
      <c r="C31066" s="56"/>
      <c r="AC31066" s="56"/>
      <c r="AD31066" s="56"/>
      <c r="AE31066" s="56"/>
    </row>
    <row r="31067" spans="1:31" x14ac:dyDescent="0.25">
      <c r="A31067" s="41">
        <v>0</v>
      </c>
      <c r="C31067" s="56"/>
      <c r="AC31067" s="56"/>
      <c r="AD31067" s="56"/>
      <c r="AE31067" s="56"/>
    </row>
    <row r="31068" spans="1:31" x14ac:dyDescent="0.25">
      <c r="A31068" s="41">
        <v>0</v>
      </c>
      <c r="C31068" s="56"/>
      <c r="AC31068" s="56"/>
      <c r="AD31068" s="56"/>
      <c r="AE31068" s="56"/>
    </row>
    <row r="31069" spans="1:31" x14ac:dyDescent="0.25">
      <c r="A31069" s="41">
        <v>0</v>
      </c>
      <c r="C31069" s="56"/>
      <c r="AC31069" s="56"/>
      <c r="AD31069" s="56"/>
      <c r="AE31069" s="56"/>
    </row>
    <row r="31070" spans="1:31" x14ac:dyDescent="0.25">
      <c r="A31070" s="41">
        <v>0</v>
      </c>
      <c r="C31070" s="56"/>
      <c r="AC31070" s="56"/>
      <c r="AD31070" s="56"/>
      <c r="AE31070" s="56"/>
    </row>
    <row r="31071" spans="1:31" x14ac:dyDescent="0.25">
      <c r="A31071" s="41">
        <v>0</v>
      </c>
      <c r="C31071" s="56"/>
      <c r="AC31071" s="56"/>
      <c r="AD31071" s="56"/>
      <c r="AE31071" s="56"/>
    </row>
    <row r="31072" spans="1:31" x14ac:dyDescent="0.25">
      <c r="A31072" s="41">
        <v>0</v>
      </c>
      <c r="C31072" s="56"/>
      <c r="AC31072" s="56"/>
      <c r="AD31072" s="56"/>
      <c r="AE31072" s="56"/>
    </row>
    <row r="31073" spans="1:31" x14ac:dyDescent="0.25">
      <c r="A31073" s="41">
        <v>0</v>
      </c>
      <c r="C31073" s="56"/>
      <c r="AC31073" s="56"/>
      <c r="AD31073" s="56"/>
      <c r="AE31073" s="56"/>
    </row>
    <row r="31074" spans="1:31" x14ac:dyDescent="0.25">
      <c r="A31074" s="41">
        <v>0</v>
      </c>
      <c r="C31074" s="56"/>
      <c r="AC31074" s="56"/>
      <c r="AD31074" s="56"/>
      <c r="AE31074" s="56"/>
    </row>
    <row r="31075" spans="1:31" x14ac:dyDescent="0.25">
      <c r="A31075" s="41">
        <v>0</v>
      </c>
      <c r="C31075" s="56"/>
      <c r="AC31075" s="56"/>
      <c r="AD31075" s="56"/>
      <c r="AE31075" s="56"/>
    </row>
    <row r="31076" spans="1:31" x14ac:dyDescent="0.25">
      <c r="A31076" s="41">
        <v>0</v>
      </c>
      <c r="C31076" s="56"/>
      <c r="AC31076" s="56"/>
      <c r="AD31076" s="56"/>
      <c r="AE31076" s="56"/>
    </row>
    <row r="31077" spans="1:31" x14ac:dyDescent="0.25">
      <c r="A31077" s="41">
        <v>0</v>
      </c>
      <c r="C31077" s="56"/>
      <c r="AC31077" s="56"/>
      <c r="AD31077" s="56"/>
      <c r="AE31077" s="56"/>
    </row>
    <row r="31078" spans="1:31" x14ac:dyDescent="0.25">
      <c r="A31078" s="41">
        <v>0</v>
      </c>
      <c r="C31078" s="56"/>
      <c r="AC31078" s="56"/>
      <c r="AD31078" s="56"/>
      <c r="AE31078" s="56"/>
    </row>
    <row r="31079" spans="1:31" x14ac:dyDescent="0.25">
      <c r="A31079" s="41">
        <v>0</v>
      </c>
      <c r="C31079" s="56"/>
      <c r="AC31079" s="56"/>
      <c r="AD31079" s="56"/>
      <c r="AE31079" s="56"/>
    </row>
    <row r="31080" spans="1:31" x14ac:dyDescent="0.25">
      <c r="A31080" s="41">
        <v>0</v>
      </c>
      <c r="C31080" s="56"/>
      <c r="AC31080" s="56"/>
      <c r="AD31080" s="56"/>
      <c r="AE31080" s="56"/>
    </row>
    <row r="31081" spans="1:31" x14ac:dyDescent="0.25">
      <c r="A31081" s="41">
        <v>0</v>
      </c>
      <c r="C31081" s="56"/>
      <c r="AC31081" s="56"/>
      <c r="AD31081" s="56"/>
      <c r="AE31081" s="56"/>
    </row>
    <row r="31082" spans="1:31" x14ac:dyDescent="0.25">
      <c r="A31082" s="41">
        <v>0</v>
      </c>
      <c r="C31082" s="56"/>
      <c r="AC31082" s="56"/>
      <c r="AD31082" s="56"/>
      <c r="AE31082" s="56"/>
    </row>
    <row r="31083" spans="1:31" x14ac:dyDescent="0.25">
      <c r="A31083" s="41">
        <v>0</v>
      </c>
      <c r="C31083" s="56"/>
      <c r="AC31083" s="56"/>
      <c r="AD31083" s="56"/>
      <c r="AE31083" s="56"/>
    </row>
    <row r="31084" spans="1:31" x14ac:dyDescent="0.25">
      <c r="A31084" s="41">
        <v>0</v>
      </c>
      <c r="C31084" s="56"/>
      <c r="AC31084" s="56"/>
      <c r="AD31084" s="56"/>
      <c r="AE31084" s="56"/>
    </row>
    <row r="31085" spans="1:31" x14ac:dyDescent="0.25">
      <c r="A31085" s="41">
        <v>0</v>
      </c>
      <c r="C31085" s="56"/>
      <c r="AC31085" s="56"/>
      <c r="AD31085" s="56"/>
      <c r="AE31085" s="56"/>
    </row>
    <row r="31086" spans="1:31" x14ac:dyDescent="0.25">
      <c r="A31086" s="41">
        <v>0</v>
      </c>
      <c r="C31086" s="56"/>
      <c r="AC31086" s="56"/>
      <c r="AD31086" s="56"/>
      <c r="AE31086" s="56"/>
    </row>
    <row r="31087" spans="1:31" x14ac:dyDescent="0.25">
      <c r="A31087" s="41">
        <v>0</v>
      </c>
      <c r="C31087" s="56"/>
      <c r="AC31087" s="56"/>
      <c r="AD31087" s="56"/>
      <c r="AE31087" s="56"/>
    </row>
    <row r="31088" spans="1:31" x14ac:dyDescent="0.25">
      <c r="A31088" s="41">
        <v>0</v>
      </c>
      <c r="C31088" s="56"/>
      <c r="AC31088" s="56"/>
      <c r="AD31088" s="56"/>
      <c r="AE31088" s="56"/>
    </row>
    <row r="31089" spans="1:31" x14ac:dyDescent="0.25">
      <c r="A31089" s="41">
        <v>23592</v>
      </c>
      <c r="C31089" s="56"/>
      <c r="AC31089" s="56"/>
      <c r="AD31089" s="56"/>
      <c r="AE31089" s="56"/>
    </row>
    <row r="31090" spans="1:31" x14ac:dyDescent="0.25">
      <c r="A31090" s="41">
        <v>0</v>
      </c>
      <c r="C31090" s="56"/>
      <c r="AC31090" s="56"/>
      <c r="AD31090" s="56"/>
      <c r="AE31090" s="56"/>
    </row>
    <row r="31091" spans="1:31" x14ac:dyDescent="0.25">
      <c r="A31091" s="41">
        <v>0</v>
      </c>
      <c r="C31091" s="56"/>
      <c r="AC31091" s="56"/>
      <c r="AD31091" s="56"/>
      <c r="AE31091" s="56"/>
    </row>
    <row r="31092" spans="1:31" x14ac:dyDescent="0.25">
      <c r="A31092" s="41">
        <v>0</v>
      </c>
      <c r="C31092" s="56"/>
      <c r="AC31092" s="56"/>
      <c r="AD31092" s="56"/>
      <c r="AE31092" s="56"/>
    </row>
    <row r="31093" spans="1:31" x14ac:dyDescent="0.25">
      <c r="A31093" s="41">
        <v>0</v>
      </c>
      <c r="C31093" s="56"/>
      <c r="AC31093" s="56"/>
      <c r="AD31093" s="56"/>
      <c r="AE31093" s="56"/>
    </row>
    <row r="31094" spans="1:31" x14ac:dyDescent="0.25">
      <c r="A31094" s="41">
        <v>0</v>
      </c>
      <c r="C31094" s="56"/>
      <c r="AC31094" s="56"/>
      <c r="AD31094" s="56"/>
      <c r="AE31094" s="56"/>
    </row>
    <row r="31095" spans="1:31" x14ac:dyDescent="0.25">
      <c r="A31095" s="41">
        <v>0</v>
      </c>
      <c r="C31095" s="56"/>
      <c r="AC31095" s="56"/>
      <c r="AD31095" s="56"/>
      <c r="AE31095" s="56"/>
    </row>
    <row r="31096" spans="1:31" x14ac:dyDescent="0.25">
      <c r="A31096" s="41">
        <v>0</v>
      </c>
      <c r="C31096" s="56"/>
      <c r="AC31096" s="56"/>
      <c r="AD31096" s="56"/>
      <c r="AE31096" s="56"/>
    </row>
    <row r="31097" spans="1:31" x14ac:dyDescent="0.25">
      <c r="A31097" s="41">
        <v>0</v>
      </c>
      <c r="C31097" s="56"/>
      <c r="AC31097" s="56"/>
      <c r="AD31097" s="56"/>
      <c r="AE31097" s="56"/>
    </row>
    <row r="31098" spans="1:31" x14ac:dyDescent="0.25">
      <c r="A31098" s="41">
        <v>86431</v>
      </c>
      <c r="C31098" s="56"/>
      <c r="AC31098" s="56"/>
      <c r="AD31098" s="56"/>
      <c r="AE31098" s="56"/>
    </row>
    <row r="31099" spans="1:31" x14ac:dyDescent="0.25">
      <c r="A31099" s="41">
        <v>0</v>
      </c>
      <c r="C31099" s="56"/>
      <c r="AC31099" s="56"/>
      <c r="AD31099" s="56"/>
      <c r="AE31099" s="56"/>
    </row>
    <row r="31100" spans="1:31" x14ac:dyDescent="0.25">
      <c r="A31100" s="41">
        <v>0</v>
      </c>
      <c r="C31100" s="56"/>
      <c r="AC31100" s="56"/>
      <c r="AD31100" s="56"/>
      <c r="AE31100" s="56"/>
    </row>
    <row r="31101" spans="1:31" x14ac:dyDescent="0.25">
      <c r="A31101" s="41">
        <v>0</v>
      </c>
      <c r="C31101" s="56"/>
      <c r="AC31101" s="56"/>
      <c r="AD31101" s="56"/>
      <c r="AE31101" s="56"/>
    </row>
    <row r="31102" spans="1:31" x14ac:dyDescent="0.25">
      <c r="A31102" s="41">
        <v>0</v>
      </c>
      <c r="C31102" s="56"/>
      <c r="AC31102" s="56"/>
      <c r="AD31102" s="56"/>
      <c r="AE31102" s="56"/>
    </row>
    <row r="31103" spans="1:31" x14ac:dyDescent="0.25">
      <c r="A31103" s="41">
        <v>0</v>
      </c>
      <c r="C31103" s="56"/>
      <c r="AC31103" s="56"/>
      <c r="AD31103" s="56"/>
      <c r="AE31103" s="56"/>
    </row>
    <row r="31104" spans="1:31" x14ac:dyDescent="0.25">
      <c r="A31104" s="41">
        <v>0</v>
      </c>
      <c r="C31104" s="56"/>
      <c r="AC31104" s="56"/>
      <c r="AD31104" s="56"/>
      <c r="AE31104" s="56"/>
    </row>
    <row r="31105" spans="1:31" x14ac:dyDescent="0.25">
      <c r="A31105" s="41">
        <v>0</v>
      </c>
      <c r="C31105" s="56"/>
      <c r="AC31105" s="56"/>
      <c r="AD31105" s="56"/>
      <c r="AE31105" s="56"/>
    </row>
    <row r="31106" spans="1:31" x14ac:dyDescent="0.25">
      <c r="A31106" s="41">
        <v>0</v>
      </c>
      <c r="C31106" s="56"/>
      <c r="AC31106" s="56"/>
      <c r="AD31106" s="56"/>
      <c r="AE31106" s="56"/>
    </row>
    <row r="31107" spans="1:31" x14ac:dyDescent="0.25">
      <c r="A31107" s="41">
        <v>0</v>
      </c>
      <c r="C31107" s="56"/>
      <c r="AC31107" s="56"/>
      <c r="AD31107" s="56"/>
      <c r="AE31107" s="56"/>
    </row>
    <row r="31108" spans="1:31" x14ac:dyDescent="0.25">
      <c r="A31108" s="41">
        <v>0</v>
      </c>
      <c r="C31108" s="56"/>
      <c r="AC31108" s="56"/>
      <c r="AD31108" s="56"/>
      <c r="AE31108" s="56"/>
    </row>
    <row r="31109" spans="1:31" x14ac:dyDescent="0.25">
      <c r="A31109" s="41">
        <v>0</v>
      </c>
      <c r="C31109" s="56"/>
      <c r="AC31109" s="56"/>
      <c r="AD31109" s="56"/>
      <c r="AE31109" s="56"/>
    </row>
    <row r="31110" spans="1:31" x14ac:dyDescent="0.25">
      <c r="A31110" s="41">
        <v>0</v>
      </c>
      <c r="C31110" s="56"/>
      <c r="AC31110" s="56"/>
      <c r="AD31110" s="56"/>
      <c r="AE31110" s="56"/>
    </row>
    <row r="31111" spans="1:31" x14ac:dyDescent="0.25">
      <c r="A31111" s="41">
        <v>0</v>
      </c>
      <c r="C31111" s="56"/>
      <c r="AC31111" s="56"/>
      <c r="AD31111" s="56"/>
      <c r="AE31111" s="56"/>
    </row>
    <row r="31112" spans="1:31" x14ac:dyDescent="0.25">
      <c r="A31112" s="41">
        <v>0</v>
      </c>
      <c r="C31112" s="56"/>
      <c r="AC31112" s="56"/>
      <c r="AD31112" s="56"/>
      <c r="AE31112" s="56"/>
    </row>
    <row r="31113" spans="1:31" x14ac:dyDescent="0.25">
      <c r="A31113" s="41">
        <v>0</v>
      </c>
      <c r="C31113" s="56"/>
      <c r="AC31113" s="56"/>
      <c r="AD31113" s="56"/>
      <c r="AE31113" s="56"/>
    </row>
    <row r="31114" spans="1:31" x14ac:dyDescent="0.25">
      <c r="A31114" s="41">
        <v>0</v>
      </c>
      <c r="C31114" s="56"/>
      <c r="AC31114" s="56"/>
      <c r="AD31114" s="56"/>
      <c r="AE31114" s="56"/>
    </row>
    <row r="31115" spans="1:31" x14ac:dyDescent="0.25">
      <c r="A31115" s="41">
        <v>0</v>
      </c>
      <c r="C31115" s="56"/>
      <c r="AC31115" s="56"/>
      <c r="AD31115" s="56"/>
      <c r="AE31115" s="56"/>
    </row>
    <row r="31116" spans="1:31" x14ac:dyDescent="0.25">
      <c r="A31116" s="41">
        <v>0</v>
      </c>
      <c r="C31116" s="56"/>
      <c r="AC31116" s="56"/>
      <c r="AD31116" s="56"/>
      <c r="AE31116" s="56"/>
    </row>
    <row r="31117" spans="1:31" x14ac:dyDescent="0.25">
      <c r="A31117" s="41">
        <v>0</v>
      </c>
      <c r="C31117" s="56"/>
      <c r="AC31117" s="56"/>
      <c r="AD31117" s="56"/>
      <c r="AE31117" s="56"/>
    </row>
    <row r="31118" spans="1:31" x14ac:dyDescent="0.25">
      <c r="A31118" s="41">
        <v>0</v>
      </c>
      <c r="C31118" s="56"/>
      <c r="AC31118" s="56"/>
      <c r="AD31118" s="56"/>
      <c r="AE31118" s="56"/>
    </row>
    <row r="31119" spans="1:31" x14ac:dyDescent="0.25">
      <c r="A31119" s="41">
        <v>0</v>
      </c>
      <c r="C31119" s="56"/>
      <c r="AC31119" s="56"/>
      <c r="AD31119" s="56"/>
      <c r="AE31119" s="56"/>
    </row>
    <row r="31120" spans="1:31" x14ac:dyDescent="0.25">
      <c r="A31120" s="41">
        <v>0</v>
      </c>
      <c r="C31120" s="56"/>
      <c r="AC31120" s="56"/>
      <c r="AD31120" s="56"/>
      <c r="AE31120" s="56"/>
    </row>
    <row r="31121" spans="1:31" x14ac:dyDescent="0.25">
      <c r="A31121" s="41">
        <v>0</v>
      </c>
      <c r="C31121" s="56"/>
      <c r="AC31121" s="56"/>
      <c r="AD31121" s="56"/>
      <c r="AE31121" s="56"/>
    </row>
    <row r="31122" spans="1:31" x14ac:dyDescent="0.25">
      <c r="A31122" s="41">
        <v>0</v>
      </c>
      <c r="C31122" s="56"/>
      <c r="AC31122" s="56"/>
      <c r="AD31122" s="56"/>
      <c r="AE31122" s="56"/>
    </row>
    <row r="31123" spans="1:31" x14ac:dyDescent="0.25">
      <c r="A31123" s="41">
        <v>0</v>
      </c>
      <c r="C31123" s="56"/>
      <c r="AC31123" s="56"/>
      <c r="AD31123" s="56"/>
      <c r="AE31123" s="56"/>
    </row>
    <row r="31124" spans="1:31" x14ac:dyDescent="0.25">
      <c r="A31124" s="41">
        <v>0</v>
      </c>
      <c r="C31124" s="56"/>
      <c r="AC31124" s="56"/>
      <c r="AD31124" s="56"/>
      <c r="AE31124" s="56"/>
    </row>
    <row r="31125" spans="1:31" x14ac:dyDescent="0.25">
      <c r="A31125" s="41">
        <v>0</v>
      </c>
      <c r="C31125" s="56"/>
      <c r="AC31125" s="56"/>
      <c r="AD31125" s="56"/>
      <c r="AE31125" s="56"/>
    </row>
    <row r="31126" spans="1:31" x14ac:dyDescent="0.25">
      <c r="A31126" s="41">
        <v>0</v>
      </c>
      <c r="C31126" s="56"/>
      <c r="AC31126" s="56"/>
      <c r="AD31126" s="56"/>
      <c r="AE31126" s="56"/>
    </row>
    <row r="31127" spans="1:31" x14ac:dyDescent="0.25">
      <c r="A31127" s="41">
        <v>0</v>
      </c>
      <c r="C31127" s="56"/>
      <c r="AC31127" s="56"/>
      <c r="AD31127" s="56"/>
      <c r="AE31127" s="56"/>
    </row>
    <row r="31128" spans="1:31" x14ac:dyDescent="0.25">
      <c r="A31128" s="41">
        <v>0</v>
      </c>
      <c r="C31128" s="56"/>
      <c r="AC31128" s="56"/>
      <c r="AD31128" s="56"/>
      <c r="AE31128" s="56"/>
    </row>
    <row r="31129" spans="1:31" x14ac:dyDescent="0.25">
      <c r="A31129" s="41">
        <v>0</v>
      </c>
      <c r="C31129" s="56"/>
      <c r="AC31129" s="56"/>
      <c r="AD31129" s="56"/>
      <c r="AE31129" s="56"/>
    </row>
    <row r="31130" spans="1:31" x14ac:dyDescent="0.25">
      <c r="A31130" s="41">
        <v>0</v>
      </c>
      <c r="C31130" s="56"/>
      <c r="AC31130" s="56"/>
      <c r="AD31130" s="56"/>
      <c r="AE31130" s="56"/>
    </row>
    <row r="31131" spans="1:31" x14ac:dyDescent="0.25">
      <c r="A31131" s="41">
        <v>0</v>
      </c>
      <c r="C31131" s="56"/>
      <c r="AC31131" s="56"/>
      <c r="AD31131" s="56"/>
      <c r="AE31131" s="56"/>
    </row>
    <row r="31132" spans="1:31" x14ac:dyDescent="0.25">
      <c r="A31132" s="41">
        <v>0</v>
      </c>
      <c r="C31132" s="56"/>
      <c r="AC31132" s="56"/>
      <c r="AD31132" s="56"/>
      <c r="AE31132" s="56"/>
    </row>
    <row r="31133" spans="1:31" x14ac:dyDescent="0.25">
      <c r="A31133" s="41">
        <v>0</v>
      </c>
      <c r="C31133" s="56"/>
      <c r="AC31133" s="56"/>
      <c r="AD31133" s="56"/>
      <c r="AE31133" s="56"/>
    </row>
    <row r="31134" spans="1:31" x14ac:dyDescent="0.25">
      <c r="A31134" s="41">
        <v>0</v>
      </c>
      <c r="C31134" s="56"/>
      <c r="AC31134" s="56"/>
      <c r="AD31134" s="56"/>
      <c r="AE31134" s="56"/>
    </row>
    <row r="31135" spans="1:31" x14ac:dyDescent="0.25">
      <c r="A31135" s="41">
        <v>0</v>
      </c>
      <c r="C31135" s="56"/>
      <c r="AC31135" s="56"/>
      <c r="AD31135" s="56"/>
      <c r="AE31135" s="56"/>
    </row>
    <row r="31136" spans="1:31" x14ac:dyDescent="0.25">
      <c r="A31136" s="41">
        <v>0</v>
      </c>
      <c r="C31136" s="56"/>
      <c r="AC31136" s="56"/>
      <c r="AD31136" s="56"/>
      <c r="AE31136" s="56"/>
    </row>
    <row r="31137" spans="1:31" x14ac:dyDescent="0.25">
      <c r="A31137" s="41">
        <v>0</v>
      </c>
      <c r="C31137" s="56"/>
      <c r="AC31137" s="56"/>
      <c r="AD31137" s="56"/>
      <c r="AE31137" s="56"/>
    </row>
    <row r="31138" spans="1:31" x14ac:dyDescent="0.25">
      <c r="A31138" s="41">
        <v>0</v>
      </c>
      <c r="C31138" s="56"/>
      <c r="AC31138" s="56"/>
      <c r="AD31138" s="56"/>
      <c r="AE31138" s="56"/>
    </row>
    <row r="31139" spans="1:31" x14ac:dyDescent="0.25">
      <c r="A31139" s="41">
        <v>0</v>
      </c>
      <c r="C31139" s="56"/>
      <c r="AC31139" s="56"/>
      <c r="AD31139" s="56"/>
      <c r="AE31139" s="56"/>
    </row>
    <row r="31140" spans="1:31" x14ac:dyDescent="0.25">
      <c r="A31140" s="41">
        <v>0</v>
      </c>
      <c r="C31140" s="56"/>
      <c r="AC31140" s="56"/>
      <c r="AD31140" s="56"/>
      <c r="AE31140" s="56"/>
    </row>
    <row r="31141" spans="1:31" x14ac:dyDescent="0.25">
      <c r="A31141" s="41">
        <v>0</v>
      </c>
      <c r="C31141" s="56"/>
      <c r="AC31141" s="56"/>
      <c r="AD31141" s="56"/>
      <c r="AE31141" s="56"/>
    </row>
    <row r="31142" spans="1:31" x14ac:dyDescent="0.25">
      <c r="A31142" s="41">
        <v>0</v>
      </c>
      <c r="C31142" s="56"/>
      <c r="AC31142" s="56"/>
      <c r="AD31142" s="56"/>
      <c r="AE31142" s="56"/>
    </row>
    <row r="31143" spans="1:31" x14ac:dyDescent="0.25">
      <c r="A31143" s="41">
        <v>0</v>
      </c>
      <c r="C31143" s="56"/>
      <c r="AC31143" s="56"/>
      <c r="AD31143" s="56"/>
      <c r="AE31143" s="56"/>
    </row>
    <row r="31144" spans="1:31" x14ac:dyDescent="0.25">
      <c r="A31144" s="41">
        <v>0</v>
      </c>
      <c r="C31144" s="56"/>
      <c r="AC31144" s="56"/>
      <c r="AD31144" s="56"/>
      <c r="AE31144" s="56"/>
    </row>
    <row r="31145" spans="1:31" x14ac:dyDescent="0.25">
      <c r="A31145" s="41">
        <v>0</v>
      </c>
      <c r="C31145" s="56"/>
      <c r="AC31145" s="56"/>
      <c r="AD31145" s="56"/>
      <c r="AE31145" s="56"/>
    </row>
    <row r="31146" spans="1:31" x14ac:dyDescent="0.25">
      <c r="A31146" s="41">
        <v>0</v>
      </c>
      <c r="C31146" s="56"/>
      <c r="AC31146" s="56"/>
      <c r="AD31146" s="56"/>
      <c r="AE31146" s="56"/>
    </row>
    <row r="31147" spans="1:31" x14ac:dyDescent="0.25">
      <c r="A31147" s="41">
        <v>0</v>
      </c>
      <c r="C31147" s="56"/>
      <c r="AC31147" s="56"/>
      <c r="AD31147" s="56"/>
      <c r="AE31147" s="56"/>
    </row>
    <row r="31148" spans="1:31" x14ac:dyDescent="0.25">
      <c r="A31148" s="41">
        <v>0</v>
      </c>
      <c r="C31148" s="56"/>
      <c r="AC31148" s="56"/>
      <c r="AD31148" s="56"/>
      <c r="AE31148" s="56"/>
    </row>
    <row r="31149" spans="1:31" x14ac:dyDescent="0.25">
      <c r="A31149" s="41">
        <v>0</v>
      </c>
      <c r="C31149" s="56"/>
      <c r="AC31149" s="56"/>
      <c r="AD31149" s="56"/>
      <c r="AE31149" s="56"/>
    </row>
    <row r="31150" spans="1:31" x14ac:dyDescent="0.25">
      <c r="A31150" s="41">
        <v>0</v>
      </c>
      <c r="C31150" s="56"/>
      <c r="AC31150" s="56"/>
      <c r="AD31150" s="56"/>
      <c r="AE31150" s="56"/>
    </row>
    <row r="31151" spans="1:31" x14ac:dyDescent="0.25">
      <c r="A31151" s="41">
        <v>0</v>
      </c>
      <c r="C31151" s="56"/>
      <c r="AC31151" s="56"/>
      <c r="AD31151" s="56"/>
      <c r="AE31151" s="56"/>
    </row>
    <row r="31152" spans="1:31" x14ac:dyDescent="0.25">
      <c r="A31152" s="41">
        <v>0</v>
      </c>
      <c r="C31152" s="56"/>
      <c r="AC31152" s="56"/>
      <c r="AD31152" s="56"/>
      <c r="AE31152" s="56"/>
    </row>
    <row r="31153" spans="1:31" x14ac:dyDescent="0.25">
      <c r="A31153" s="41">
        <v>0</v>
      </c>
      <c r="C31153" s="56"/>
      <c r="AC31153" s="56"/>
      <c r="AD31153" s="56"/>
      <c r="AE31153" s="56"/>
    </row>
    <row r="31154" spans="1:31" x14ac:dyDescent="0.25">
      <c r="A31154" s="41">
        <v>0</v>
      </c>
      <c r="C31154" s="56"/>
      <c r="AC31154" s="56"/>
      <c r="AD31154" s="56"/>
      <c r="AE31154" s="56"/>
    </row>
    <row r="31155" spans="1:31" x14ac:dyDescent="0.25">
      <c r="A31155" s="41">
        <v>0</v>
      </c>
      <c r="C31155" s="56"/>
      <c r="AC31155" s="56"/>
      <c r="AD31155" s="56"/>
      <c r="AE31155" s="56"/>
    </row>
    <row r="31156" spans="1:31" x14ac:dyDescent="0.25">
      <c r="A31156" s="41">
        <v>0</v>
      </c>
      <c r="C31156" s="56"/>
      <c r="AC31156" s="56"/>
      <c r="AD31156" s="56"/>
      <c r="AE31156" s="56"/>
    </row>
    <row r="31157" spans="1:31" x14ac:dyDescent="0.25">
      <c r="A31157" s="41">
        <v>0</v>
      </c>
      <c r="C31157" s="56"/>
      <c r="AC31157" s="56"/>
      <c r="AD31157" s="56"/>
      <c r="AE31157" s="56"/>
    </row>
    <row r="31158" spans="1:31" x14ac:dyDescent="0.25">
      <c r="A31158" s="41">
        <v>0</v>
      </c>
      <c r="C31158" s="56"/>
      <c r="AC31158" s="56"/>
      <c r="AD31158" s="56"/>
      <c r="AE31158" s="56"/>
    </row>
    <row r="31159" spans="1:31" x14ac:dyDescent="0.25">
      <c r="A31159" s="41">
        <v>0</v>
      </c>
      <c r="C31159" s="56"/>
      <c r="AC31159" s="56"/>
      <c r="AD31159" s="56"/>
      <c r="AE31159" s="56"/>
    </row>
    <row r="31160" spans="1:31" x14ac:dyDescent="0.25">
      <c r="A31160" s="41">
        <v>0</v>
      </c>
      <c r="C31160" s="56"/>
      <c r="AC31160" s="56"/>
      <c r="AD31160" s="56"/>
      <c r="AE31160" s="56"/>
    </row>
    <row r="31161" spans="1:31" x14ac:dyDescent="0.25">
      <c r="A31161" s="41">
        <v>0</v>
      </c>
      <c r="C31161" s="56"/>
      <c r="AC31161" s="56"/>
      <c r="AD31161" s="56"/>
      <c r="AE31161" s="56"/>
    </row>
    <row r="31162" spans="1:31" x14ac:dyDescent="0.25">
      <c r="A31162" s="41">
        <v>0</v>
      </c>
      <c r="C31162" s="56"/>
      <c r="AC31162" s="56"/>
      <c r="AD31162" s="56"/>
      <c r="AE31162" s="56"/>
    </row>
    <row r="31163" spans="1:31" x14ac:dyDescent="0.25">
      <c r="A31163" s="41">
        <v>0</v>
      </c>
      <c r="C31163" s="56"/>
      <c r="AC31163" s="56"/>
      <c r="AD31163" s="56"/>
      <c r="AE31163" s="56"/>
    </row>
    <row r="31164" spans="1:31" x14ac:dyDescent="0.25">
      <c r="A31164" s="41">
        <v>0</v>
      </c>
      <c r="C31164" s="56"/>
      <c r="AC31164" s="56"/>
      <c r="AD31164" s="56"/>
      <c r="AE31164" s="56"/>
    </row>
    <row r="31165" spans="1:31" x14ac:dyDescent="0.25">
      <c r="A31165" s="41">
        <v>0</v>
      </c>
      <c r="C31165" s="56"/>
      <c r="AC31165" s="56"/>
      <c r="AD31165" s="56"/>
      <c r="AE31165" s="56"/>
    </row>
    <row r="31166" spans="1:31" x14ac:dyDescent="0.25">
      <c r="A31166" s="41">
        <v>0</v>
      </c>
      <c r="C31166" s="56"/>
      <c r="AC31166" s="56"/>
      <c r="AD31166" s="56"/>
      <c r="AE31166" s="56"/>
    </row>
    <row r="31167" spans="1:31" x14ac:dyDescent="0.25">
      <c r="A31167" s="41">
        <v>0</v>
      </c>
      <c r="C31167" s="56"/>
      <c r="AC31167" s="56"/>
      <c r="AD31167" s="56"/>
      <c r="AE31167" s="56"/>
    </row>
    <row r="31168" spans="1:31" x14ac:dyDescent="0.25">
      <c r="A31168" s="41">
        <v>0</v>
      </c>
      <c r="C31168" s="56"/>
      <c r="AC31168" s="56"/>
      <c r="AD31168" s="56"/>
      <c r="AE31168" s="56"/>
    </row>
    <row r="31169" spans="1:31" x14ac:dyDescent="0.25">
      <c r="A31169" s="41">
        <v>0</v>
      </c>
      <c r="C31169" s="56"/>
      <c r="AC31169" s="56"/>
      <c r="AD31169" s="56"/>
      <c r="AE31169" s="56"/>
    </row>
    <row r="31170" spans="1:31" x14ac:dyDescent="0.25">
      <c r="A31170" s="41">
        <v>0</v>
      </c>
      <c r="C31170" s="56"/>
      <c r="AC31170" s="56"/>
      <c r="AD31170" s="56"/>
      <c r="AE31170" s="56"/>
    </row>
    <row r="31171" spans="1:31" x14ac:dyDescent="0.25">
      <c r="A31171" s="41">
        <v>0</v>
      </c>
      <c r="C31171" s="56"/>
      <c r="AC31171" s="56"/>
      <c r="AD31171" s="56"/>
      <c r="AE31171" s="56"/>
    </row>
    <row r="31172" spans="1:31" x14ac:dyDescent="0.25">
      <c r="A31172" s="41">
        <v>0</v>
      </c>
      <c r="C31172" s="56"/>
      <c r="AC31172" s="56"/>
      <c r="AD31172" s="56"/>
      <c r="AE31172" s="56"/>
    </row>
    <row r="31173" spans="1:31" x14ac:dyDescent="0.25">
      <c r="A31173" s="41">
        <v>0</v>
      </c>
      <c r="C31173" s="56"/>
      <c r="AC31173" s="56"/>
      <c r="AD31173" s="56"/>
      <c r="AE31173" s="56"/>
    </row>
    <row r="31174" spans="1:31" x14ac:dyDescent="0.25">
      <c r="A31174" s="41">
        <v>0</v>
      </c>
      <c r="C31174" s="56"/>
      <c r="AC31174" s="56"/>
      <c r="AD31174" s="56"/>
      <c r="AE31174" s="56"/>
    </row>
    <row r="31175" spans="1:31" x14ac:dyDescent="0.25">
      <c r="A31175" s="41">
        <v>0</v>
      </c>
      <c r="C31175" s="56"/>
      <c r="AC31175" s="56"/>
      <c r="AD31175" s="56"/>
      <c r="AE31175" s="56"/>
    </row>
    <row r="31176" spans="1:31" x14ac:dyDescent="0.25">
      <c r="A31176" s="41">
        <v>0</v>
      </c>
      <c r="C31176" s="56"/>
      <c r="AC31176" s="56"/>
      <c r="AD31176" s="56"/>
      <c r="AE31176" s="56"/>
    </row>
    <row r="31177" spans="1:31" x14ac:dyDescent="0.25">
      <c r="A31177" s="41">
        <v>0</v>
      </c>
      <c r="C31177" s="56"/>
      <c r="AC31177" s="56"/>
      <c r="AD31177" s="56"/>
      <c r="AE31177" s="56"/>
    </row>
    <row r="31178" spans="1:31" x14ac:dyDescent="0.25">
      <c r="A31178" s="41">
        <v>1184</v>
      </c>
      <c r="C31178" s="56"/>
      <c r="AC31178" s="56"/>
      <c r="AD31178" s="56"/>
      <c r="AE31178" s="56"/>
    </row>
    <row r="31179" spans="1:31" x14ac:dyDescent="0.25">
      <c r="A31179" s="41">
        <v>0</v>
      </c>
      <c r="C31179" s="56"/>
      <c r="AC31179" s="56"/>
      <c r="AD31179" s="56"/>
      <c r="AE31179" s="56"/>
    </row>
    <row r="31180" spans="1:31" x14ac:dyDescent="0.25">
      <c r="A31180" s="41">
        <v>0</v>
      </c>
      <c r="C31180" s="56"/>
      <c r="AC31180" s="56"/>
      <c r="AD31180" s="56"/>
      <c r="AE31180" s="56"/>
    </row>
    <row r="31181" spans="1:31" x14ac:dyDescent="0.25">
      <c r="A31181" s="41">
        <v>0</v>
      </c>
      <c r="C31181" s="56"/>
      <c r="AC31181" s="56"/>
      <c r="AD31181" s="56"/>
      <c r="AE31181" s="56"/>
    </row>
    <row r="31182" spans="1:31" x14ac:dyDescent="0.25">
      <c r="A31182" s="41">
        <v>0</v>
      </c>
      <c r="C31182" s="56"/>
      <c r="AC31182" s="56"/>
      <c r="AD31182" s="56"/>
      <c r="AE31182" s="56"/>
    </row>
    <row r="31183" spans="1:31" x14ac:dyDescent="0.25">
      <c r="A31183" s="41">
        <v>0</v>
      </c>
      <c r="C31183" s="56"/>
      <c r="AC31183" s="56"/>
      <c r="AD31183" s="56"/>
      <c r="AE31183" s="56"/>
    </row>
    <row r="31184" spans="1:31" x14ac:dyDescent="0.25">
      <c r="A31184" s="41">
        <v>0</v>
      </c>
      <c r="C31184" s="56"/>
      <c r="AC31184" s="56"/>
      <c r="AD31184" s="56"/>
      <c r="AE31184" s="56"/>
    </row>
    <row r="31185" spans="1:31" x14ac:dyDescent="0.25">
      <c r="A31185" s="41">
        <v>0</v>
      </c>
      <c r="C31185" s="56"/>
      <c r="AC31185" s="56"/>
      <c r="AD31185" s="56"/>
      <c r="AE31185" s="56"/>
    </row>
    <row r="31186" spans="1:31" x14ac:dyDescent="0.25">
      <c r="A31186" s="41">
        <v>0</v>
      </c>
      <c r="C31186" s="56"/>
      <c r="AC31186" s="56"/>
      <c r="AD31186" s="56"/>
      <c r="AE31186" s="56"/>
    </row>
    <row r="31187" spans="1:31" x14ac:dyDescent="0.25">
      <c r="A31187" s="41">
        <v>0</v>
      </c>
      <c r="C31187" s="56"/>
      <c r="AC31187" s="56"/>
      <c r="AD31187" s="56"/>
      <c r="AE31187" s="56"/>
    </row>
    <row r="31188" spans="1:31" x14ac:dyDescent="0.25">
      <c r="A31188" s="41">
        <v>0</v>
      </c>
      <c r="C31188" s="56"/>
      <c r="AC31188" s="56"/>
      <c r="AD31188" s="56"/>
      <c r="AE31188" s="56"/>
    </row>
    <row r="31189" spans="1:31" x14ac:dyDescent="0.25">
      <c r="A31189" s="41">
        <v>0</v>
      </c>
      <c r="C31189" s="56"/>
      <c r="AC31189" s="56"/>
      <c r="AD31189" s="56"/>
      <c r="AE31189" s="56"/>
    </row>
    <row r="31190" spans="1:31" x14ac:dyDescent="0.25">
      <c r="A31190" s="41">
        <v>0</v>
      </c>
      <c r="C31190" s="56"/>
      <c r="AC31190" s="56"/>
      <c r="AD31190" s="56"/>
      <c r="AE31190" s="56"/>
    </row>
    <row r="31191" spans="1:31" x14ac:dyDescent="0.25">
      <c r="A31191" s="41">
        <v>0</v>
      </c>
      <c r="C31191" s="56"/>
      <c r="AC31191" s="56"/>
      <c r="AD31191" s="56"/>
      <c r="AE31191" s="56"/>
    </row>
    <row r="31192" spans="1:31" x14ac:dyDescent="0.25">
      <c r="A31192" s="41">
        <v>0</v>
      </c>
      <c r="C31192" s="56"/>
      <c r="AC31192" s="56"/>
      <c r="AD31192" s="56"/>
      <c r="AE31192" s="56"/>
    </row>
    <row r="31193" spans="1:31" x14ac:dyDescent="0.25">
      <c r="A31193" s="41">
        <v>0</v>
      </c>
      <c r="C31193" s="56"/>
      <c r="AC31193" s="56"/>
      <c r="AD31193" s="56"/>
      <c r="AE31193" s="56"/>
    </row>
    <row r="31194" spans="1:31" x14ac:dyDescent="0.25">
      <c r="A31194" s="41">
        <v>0</v>
      </c>
      <c r="C31194" s="56"/>
      <c r="AC31194" s="56"/>
      <c r="AD31194" s="56"/>
      <c r="AE31194" s="56"/>
    </row>
    <row r="31195" spans="1:31" x14ac:dyDescent="0.25">
      <c r="A31195" s="41">
        <v>0</v>
      </c>
      <c r="C31195" s="56"/>
      <c r="AC31195" s="56"/>
      <c r="AD31195" s="56"/>
      <c r="AE31195" s="56"/>
    </row>
    <row r="31196" spans="1:31" x14ac:dyDescent="0.25">
      <c r="A31196" s="41">
        <v>0</v>
      </c>
      <c r="C31196" s="56"/>
      <c r="AC31196" s="56"/>
      <c r="AD31196" s="56"/>
      <c r="AE31196" s="56"/>
    </row>
    <row r="31197" spans="1:31" x14ac:dyDescent="0.25">
      <c r="A31197" s="41">
        <v>0</v>
      </c>
      <c r="C31197" s="56"/>
      <c r="AC31197" s="56"/>
      <c r="AD31197" s="56"/>
      <c r="AE31197" s="56"/>
    </row>
    <row r="31198" spans="1:31" x14ac:dyDescent="0.25">
      <c r="A31198" s="41">
        <v>0</v>
      </c>
      <c r="C31198" s="56"/>
      <c r="AC31198" s="56"/>
      <c r="AD31198" s="56"/>
      <c r="AE31198" s="56"/>
    </row>
    <row r="31199" spans="1:31" x14ac:dyDescent="0.25">
      <c r="A31199" s="41">
        <v>0</v>
      </c>
      <c r="C31199" s="56"/>
      <c r="AC31199" s="56"/>
      <c r="AD31199" s="56"/>
      <c r="AE31199" s="56"/>
    </row>
    <row r="31200" spans="1:31" x14ac:dyDescent="0.25">
      <c r="A31200" s="41">
        <v>0</v>
      </c>
      <c r="C31200" s="56"/>
      <c r="AC31200" s="56"/>
      <c r="AD31200" s="56"/>
      <c r="AE31200" s="56"/>
    </row>
    <row r="31201" spans="1:31" x14ac:dyDescent="0.25">
      <c r="A31201" s="41">
        <v>0</v>
      </c>
      <c r="C31201" s="56"/>
      <c r="AC31201" s="56"/>
      <c r="AD31201" s="56"/>
      <c r="AE31201" s="56"/>
    </row>
    <row r="31202" spans="1:31" x14ac:dyDescent="0.25">
      <c r="A31202" s="41">
        <v>0</v>
      </c>
      <c r="C31202" s="56"/>
      <c r="AC31202" s="56"/>
      <c r="AD31202" s="56"/>
      <c r="AE31202" s="56"/>
    </row>
    <row r="31203" spans="1:31" x14ac:dyDescent="0.25">
      <c r="A31203" s="41">
        <v>0</v>
      </c>
      <c r="C31203" s="56"/>
      <c r="AC31203" s="56"/>
      <c r="AD31203" s="56"/>
      <c r="AE31203" s="56"/>
    </row>
    <row r="31204" spans="1:31" x14ac:dyDescent="0.25">
      <c r="A31204" s="41">
        <v>0</v>
      </c>
      <c r="C31204" s="56"/>
      <c r="AC31204" s="56"/>
      <c r="AD31204" s="56"/>
      <c r="AE31204" s="56"/>
    </row>
    <row r="31205" spans="1:31" x14ac:dyDescent="0.25">
      <c r="A31205" s="41">
        <v>0</v>
      </c>
      <c r="C31205" s="56"/>
      <c r="AC31205" s="56"/>
      <c r="AD31205" s="56"/>
      <c r="AE31205" s="56"/>
    </row>
    <row r="31206" spans="1:31" x14ac:dyDescent="0.25">
      <c r="A31206" s="41">
        <v>0</v>
      </c>
      <c r="C31206" s="56"/>
      <c r="AC31206" s="56"/>
      <c r="AD31206" s="56"/>
      <c r="AE31206" s="56"/>
    </row>
    <row r="31207" spans="1:31" x14ac:dyDescent="0.25">
      <c r="A31207" s="41">
        <v>0</v>
      </c>
      <c r="C31207" s="56"/>
      <c r="AC31207" s="56"/>
      <c r="AD31207" s="56"/>
      <c r="AE31207" s="56"/>
    </row>
    <row r="31208" spans="1:31" x14ac:dyDescent="0.25">
      <c r="A31208" s="41">
        <v>0</v>
      </c>
      <c r="C31208" s="56"/>
      <c r="AC31208" s="56"/>
      <c r="AD31208" s="56"/>
      <c r="AE31208" s="56"/>
    </row>
    <row r="31209" spans="1:31" x14ac:dyDescent="0.25">
      <c r="A31209" s="41">
        <v>0</v>
      </c>
      <c r="C31209" s="56"/>
      <c r="AC31209" s="56"/>
      <c r="AD31209" s="56"/>
      <c r="AE31209" s="56"/>
    </row>
    <row r="31210" spans="1:31" x14ac:dyDescent="0.25">
      <c r="A31210" s="41">
        <v>0</v>
      </c>
      <c r="C31210" s="56"/>
      <c r="AC31210" s="56"/>
      <c r="AD31210" s="56"/>
      <c r="AE31210" s="56"/>
    </row>
    <row r="31211" spans="1:31" x14ac:dyDescent="0.25">
      <c r="A31211" s="41">
        <v>0</v>
      </c>
      <c r="C31211" s="56"/>
      <c r="AC31211" s="56"/>
      <c r="AD31211" s="56"/>
      <c r="AE31211" s="56"/>
    </row>
    <row r="31212" spans="1:31" x14ac:dyDescent="0.25">
      <c r="A31212" s="41">
        <v>0</v>
      </c>
      <c r="C31212" s="56"/>
      <c r="AC31212" s="56"/>
      <c r="AD31212" s="56"/>
      <c r="AE31212" s="56"/>
    </row>
    <row r="31213" spans="1:31" x14ac:dyDescent="0.25">
      <c r="A31213" s="41">
        <v>0</v>
      </c>
      <c r="C31213" s="56"/>
      <c r="AC31213" s="56"/>
      <c r="AD31213" s="56"/>
      <c r="AE31213" s="56"/>
    </row>
    <row r="31214" spans="1:31" x14ac:dyDescent="0.25">
      <c r="A31214" s="41">
        <v>0</v>
      </c>
      <c r="C31214" s="56"/>
      <c r="AC31214" s="56"/>
      <c r="AD31214" s="56"/>
      <c r="AE31214" s="56"/>
    </row>
    <row r="31215" spans="1:31" x14ac:dyDescent="0.25">
      <c r="A31215" s="41">
        <v>0</v>
      </c>
      <c r="C31215" s="56"/>
      <c r="AC31215" s="56"/>
      <c r="AD31215" s="56"/>
      <c r="AE31215" s="56"/>
    </row>
    <row r="31216" spans="1:31" x14ac:dyDescent="0.25">
      <c r="A31216" s="41">
        <v>0</v>
      </c>
      <c r="C31216" s="56"/>
      <c r="AC31216" s="56"/>
      <c r="AD31216" s="56"/>
      <c r="AE31216" s="56"/>
    </row>
    <row r="31217" spans="1:31" x14ac:dyDescent="0.25">
      <c r="A31217" s="41">
        <v>0</v>
      </c>
      <c r="C31217" s="56"/>
      <c r="AC31217" s="56"/>
      <c r="AD31217" s="56"/>
      <c r="AE31217" s="56"/>
    </row>
    <row r="31218" spans="1:31" x14ac:dyDescent="0.25">
      <c r="A31218" s="41">
        <v>0</v>
      </c>
      <c r="C31218" s="56"/>
      <c r="AC31218" s="56"/>
      <c r="AD31218" s="56"/>
      <c r="AE31218" s="56"/>
    </row>
    <row r="31219" spans="1:31" x14ac:dyDescent="0.25">
      <c r="A31219" s="41">
        <v>0</v>
      </c>
      <c r="C31219" s="56"/>
      <c r="AC31219" s="56"/>
      <c r="AD31219" s="56"/>
      <c r="AE31219" s="56"/>
    </row>
    <row r="31220" spans="1:31" x14ac:dyDescent="0.25">
      <c r="A31220" s="41">
        <v>0</v>
      </c>
      <c r="C31220" s="56"/>
      <c r="AC31220" s="56"/>
      <c r="AD31220" s="56"/>
      <c r="AE31220" s="56"/>
    </row>
    <row r="31221" spans="1:31" x14ac:dyDescent="0.25">
      <c r="A31221" s="41">
        <v>0</v>
      </c>
      <c r="C31221" s="56"/>
      <c r="AC31221" s="56"/>
      <c r="AD31221" s="56"/>
      <c r="AE31221" s="56"/>
    </row>
    <row r="31222" spans="1:31" x14ac:dyDescent="0.25">
      <c r="A31222" s="41">
        <v>0</v>
      </c>
      <c r="C31222" s="56"/>
      <c r="AC31222" s="56"/>
      <c r="AD31222" s="56"/>
      <c r="AE31222" s="56"/>
    </row>
    <row r="31223" spans="1:31" x14ac:dyDescent="0.25">
      <c r="A31223" s="41">
        <v>0</v>
      </c>
      <c r="C31223" s="56"/>
      <c r="AC31223" s="56"/>
      <c r="AD31223" s="56"/>
      <c r="AE31223" s="56"/>
    </row>
    <row r="31224" spans="1:31" x14ac:dyDescent="0.25">
      <c r="A31224" s="41">
        <v>0</v>
      </c>
      <c r="C31224" s="56"/>
      <c r="AC31224" s="56"/>
      <c r="AD31224" s="56"/>
      <c r="AE31224" s="56"/>
    </row>
    <row r="31225" spans="1:31" x14ac:dyDescent="0.25">
      <c r="A31225" s="41">
        <v>0</v>
      </c>
      <c r="C31225" s="56"/>
      <c r="AC31225" s="56"/>
      <c r="AD31225" s="56"/>
      <c r="AE31225" s="56"/>
    </row>
    <row r="31226" spans="1:31" x14ac:dyDescent="0.25">
      <c r="A31226" s="41">
        <v>0</v>
      </c>
      <c r="C31226" s="56"/>
      <c r="AC31226" s="56"/>
      <c r="AD31226" s="56"/>
      <c r="AE31226" s="56"/>
    </row>
    <row r="31227" spans="1:31" x14ac:dyDescent="0.25">
      <c r="A31227" s="41">
        <v>0</v>
      </c>
      <c r="C31227" s="56"/>
      <c r="AC31227" s="56"/>
      <c r="AD31227" s="56"/>
      <c r="AE31227" s="56"/>
    </row>
    <row r="31228" spans="1:31" x14ac:dyDescent="0.25">
      <c r="A31228" s="41">
        <v>0</v>
      </c>
      <c r="C31228" s="56"/>
      <c r="AC31228" s="56"/>
      <c r="AD31228" s="56"/>
      <c r="AE31228" s="56"/>
    </row>
    <row r="31229" spans="1:31" x14ac:dyDescent="0.25">
      <c r="A31229" s="41">
        <v>0</v>
      </c>
      <c r="C31229" s="56"/>
      <c r="AC31229" s="56"/>
      <c r="AD31229" s="56"/>
      <c r="AE31229" s="56"/>
    </row>
    <row r="31230" spans="1:31" x14ac:dyDescent="0.25">
      <c r="A31230" s="41">
        <v>0</v>
      </c>
      <c r="C31230" s="56"/>
      <c r="AC31230" s="56"/>
      <c r="AD31230" s="56"/>
      <c r="AE31230" s="56"/>
    </row>
    <row r="31231" spans="1:31" x14ac:dyDescent="0.25">
      <c r="A31231" s="41">
        <v>0</v>
      </c>
      <c r="C31231" s="56"/>
      <c r="AC31231" s="56"/>
      <c r="AD31231" s="56"/>
      <c r="AE31231" s="56"/>
    </row>
    <row r="31232" spans="1:31" x14ac:dyDescent="0.25">
      <c r="A31232" s="41">
        <v>0</v>
      </c>
      <c r="C31232" s="56"/>
      <c r="AC31232" s="56"/>
      <c r="AD31232" s="56"/>
      <c r="AE31232" s="56"/>
    </row>
    <row r="31233" spans="1:31" x14ac:dyDescent="0.25">
      <c r="A31233" s="41">
        <v>0</v>
      </c>
      <c r="C31233" s="56"/>
      <c r="AC31233" s="56"/>
      <c r="AD31233" s="56"/>
      <c r="AE31233" s="56"/>
    </row>
    <row r="31234" spans="1:31" x14ac:dyDescent="0.25">
      <c r="A31234" s="41">
        <v>0</v>
      </c>
      <c r="C31234" s="56"/>
      <c r="AC31234" s="56"/>
      <c r="AD31234" s="56"/>
      <c r="AE31234" s="56"/>
    </row>
    <row r="31235" spans="1:31" x14ac:dyDescent="0.25">
      <c r="A31235" s="41">
        <v>0</v>
      </c>
      <c r="C31235" s="56"/>
      <c r="AC31235" s="56"/>
      <c r="AD31235" s="56"/>
      <c r="AE31235" s="56"/>
    </row>
    <row r="31236" spans="1:31" x14ac:dyDescent="0.25">
      <c r="A31236" s="41">
        <v>0</v>
      </c>
      <c r="C31236" s="56"/>
      <c r="AC31236" s="56"/>
      <c r="AD31236" s="56"/>
      <c r="AE31236" s="56"/>
    </row>
    <row r="31237" spans="1:31" x14ac:dyDescent="0.25">
      <c r="A31237" s="41">
        <v>0</v>
      </c>
      <c r="C31237" s="56"/>
      <c r="AC31237" s="56"/>
      <c r="AD31237" s="56"/>
      <c r="AE31237" s="56"/>
    </row>
    <row r="31238" spans="1:31" x14ac:dyDescent="0.25">
      <c r="A31238" s="41">
        <v>0</v>
      </c>
      <c r="C31238" s="56"/>
      <c r="AC31238" s="56"/>
      <c r="AD31238" s="56"/>
      <c r="AE31238" s="56"/>
    </row>
    <row r="31239" spans="1:31" x14ac:dyDescent="0.25">
      <c r="A31239" s="41">
        <v>0</v>
      </c>
      <c r="C31239" s="56"/>
      <c r="AC31239" s="56"/>
      <c r="AD31239" s="56"/>
      <c r="AE31239" s="56"/>
    </row>
    <row r="31240" spans="1:31" x14ac:dyDescent="0.25">
      <c r="A31240" s="41">
        <v>0</v>
      </c>
      <c r="C31240" s="56"/>
      <c r="AC31240" s="56"/>
      <c r="AD31240" s="56"/>
      <c r="AE31240" s="56"/>
    </row>
    <row r="31241" spans="1:31" x14ac:dyDescent="0.25">
      <c r="A31241" s="41">
        <v>0</v>
      </c>
      <c r="C31241" s="56"/>
      <c r="AC31241" s="56"/>
      <c r="AD31241" s="56"/>
      <c r="AE31241" s="56"/>
    </row>
    <row r="31242" spans="1:31" x14ac:dyDescent="0.25">
      <c r="A31242" s="41">
        <v>0</v>
      </c>
      <c r="C31242" s="56"/>
      <c r="AC31242" s="56"/>
      <c r="AD31242" s="56"/>
      <c r="AE31242" s="56"/>
    </row>
    <row r="31243" spans="1:31" x14ac:dyDescent="0.25">
      <c r="A31243" s="41">
        <v>0</v>
      </c>
      <c r="C31243" s="56"/>
      <c r="AC31243" s="56"/>
      <c r="AD31243" s="56"/>
      <c r="AE31243" s="56"/>
    </row>
    <row r="31244" spans="1:31" x14ac:dyDescent="0.25">
      <c r="A31244" s="41">
        <v>0</v>
      </c>
      <c r="C31244" s="56"/>
      <c r="AC31244" s="56"/>
      <c r="AD31244" s="56"/>
      <c r="AE31244" s="56"/>
    </row>
    <row r="31245" spans="1:31" x14ac:dyDescent="0.25">
      <c r="A31245" s="41">
        <v>0</v>
      </c>
      <c r="C31245" s="56"/>
      <c r="AC31245" s="56"/>
      <c r="AD31245" s="56"/>
      <c r="AE31245" s="56"/>
    </row>
    <row r="31246" spans="1:31" x14ac:dyDescent="0.25">
      <c r="A31246" s="41">
        <v>0</v>
      </c>
      <c r="C31246" s="56"/>
      <c r="AC31246" s="56"/>
      <c r="AD31246" s="56"/>
      <c r="AE31246" s="56"/>
    </row>
    <row r="31247" spans="1:31" x14ac:dyDescent="0.25">
      <c r="A31247" s="41">
        <v>0</v>
      </c>
      <c r="C31247" s="56"/>
      <c r="AC31247" s="56"/>
      <c r="AD31247" s="56"/>
      <c r="AE31247" s="56"/>
    </row>
    <row r="31248" spans="1:31" x14ac:dyDescent="0.25">
      <c r="A31248" s="41">
        <v>0</v>
      </c>
      <c r="C31248" s="56"/>
      <c r="AC31248" s="56"/>
      <c r="AD31248" s="56"/>
      <c r="AE31248" s="56"/>
    </row>
    <row r="31249" spans="1:31" x14ac:dyDescent="0.25">
      <c r="A31249" s="41">
        <v>0</v>
      </c>
      <c r="C31249" s="56"/>
      <c r="AC31249" s="56"/>
      <c r="AD31249" s="56"/>
      <c r="AE31249" s="56"/>
    </row>
    <row r="31250" spans="1:31" x14ac:dyDescent="0.25">
      <c r="A31250" s="41">
        <v>0</v>
      </c>
      <c r="C31250" s="56"/>
      <c r="AC31250" s="56"/>
      <c r="AD31250" s="56"/>
      <c r="AE31250" s="56"/>
    </row>
    <row r="31251" spans="1:31" x14ac:dyDescent="0.25">
      <c r="A31251" s="41">
        <v>0</v>
      </c>
      <c r="C31251" s="56"/>
      <c r="AC31251" s="56"/>
      <c r="AD31251" s="56"/>
      <c r="AE31251" s="56"/>
    </row>
    <row r="31252" spans="1:31" x14ac:dyDescent="0.25">
      <c r="A31252" s="41">
        <v>0</v>
      </c>
      <c r="C31252" s="56"/>
      <c r="AC31252" s="56"/>
      <c r="AD31252" s="56"/>
      <c r="AE31252" s="56"/>
    </row>
    <row r="31253" spans="1:31" x14ac:dyDescent="0.25">
      <c r="A31253" s="41">
        <v>0</v>
      </c>
      <c r="C31253" s="56"/>
      <c r="AC31253" s="56"/>
      <c r="AD31253" s="56"/>
      <c r="AE31253" s="56"/>
    </row>
    <row r="31254" spans="1:31" x14ac:dyDescent="0.25">
      <c r="A31254" s="41">
        <v>0</v>
      </c>
      <c r="C31254" s="56"/>
      <c r="AC31254" s="56"/>
      <c r="AD31254" s="56"/>
      <c r="AE31254" s="56"/>
    </row>
    <row r="31255" spans="1:31" x14ac:dyDescent="0.25">
      <c r="A31255" s="41">
        <v>0</v>
      </c>
      <c r="C31255" s="56"/>
      <c r="AC31255" s="56"/>
      <c r="AD31255" s="56"/>
      <c r="AE31255" s="56"/>
    </row>
    <row r="31256" spans="1:31" x14ac:dyDescent="0.25">
      <c r="A31256" s="41">
        <v>0</v>
      </c>
      <c r="C31256" s="56"/>
      <c r="AC31256" s="56"/>
      <c r="AD31256" s="56"/>
      <c r="AE31256" s="56"/>
    </row>
    <row r="31257" spans="1:31" x14ac:dyDescent="0.25">
      <c r="A31257" s="41">
        <v>0</v>
      </c>
      <c r="C31257" s="56"/>
      <c r="AC31257" s="56"/>
      <c r="AD31257" s="56"/>
      <c r="AE31257" s="56"/>
    </row>
    <row r="31258" spans="1:31" x14ac:dyDescent="0.25">
      <c r="A31258" s="41">
        <v>0</v>
      </c>
      <c r="C31258" s="56"/>
      <c r="AC31258" s="56"/>
      <c r="AD31258" s="56"/>
      <c r="AE31258" s="56"/>
    </row>
    <row r="31259" spans="1:31" x14ac:dyDescent="0.25">
      <c r="A31259" s="41">
        <v>1367</v>
      </c>
      <c r="C31259" s="56"/>
      <c r="AC31259" s="56"/>
      <c r="AD31259" s="56"/>
      <c r="AE31259" s="56"/>
    </row>
    <row r="31260" spans="1:31" x14ac:dyDescent="0.25">
      <c r="A31260" s="41">
        <v>0</v>
      </c>
      <c r="C31260" s="56"/>
      <c r="AC31260" s="56"/>
      <c r="AD31260" s="56"/>
      <c r="AE31260" s="56"/>
    </row>
    <row r="31261" spans="1:31" x14ac:dyDescent="0.25">
      <c r="A31261" s="41">
        <v>0</v>
      </c>
      <c r="C31261" s="56"/>
      <c r="AC31261" s="56"/>
      <c r="AD31261" s="56"/>
      <c r="AE31261" s="56"/>
    </row>
    <row r="31262" spans="1:31" x14ac:dyDescent="0.25">
      <c r="A31262" s="41">
        <v>0</v>
      </c>
      <c r="C31262" s="56"/>
      <c r="AC31262" s="56"/>
      <c r="AD31262" s="56"/>
      <c r="AE31262" s="56"/>
    </row>
    <row r="31263" spans="1:31" x14ac:dyDescent="0.25">
      <c r="A31263" s="41">
        <v>0</v>
      </c>
      <c r="C31263" s="56"/>
      <c r="AC31263" s="56"/>
      <c r="AD31263" s="56"/>
      <c r="AE31263" s="56"/>
    </row>
    <row r="31264" spans="1:31" x14ac:dyDescent="0.25">
      <c r="A31264" s="41">
        <v>0</v>
      </c>
      <c r="C31264" s="56"/>
      <c r="AC31264" s="56"/>
      <c r="AD31264" s="56"/>
      <c r="AE31264" s="56"/>
    </row>
    <row r="31265" spans="1:31" x14ac:dyDescent="0.25">
      <c r="A31265" s="41">
        <v>0</v>
      </c>
      <c r="C31265" s="56"/>
      <c r="AC31265" s="56"/>
      <c r="AD31265" s="56"/>
      <c r="AE31265" s="56"/>
    </row>
    <row r="31266" spans="1:31" x14ac:dyDescent="0.25">
      <c r="A31266" s="41">
        <v>0</v>
      </c>
      <c r="C31266" s="56"/>
      <c r="AC31266" s="56"/>
      <c r="AD31266" s="56"/>
      <c r="AE31266" s="56"/>
    </row>
    <row r="31267" spans="1:31" x14ac:dyDescent="0.25">
      <c r="A31267" s="41">
        <v>0</v>
      </c>
      <c r="C31267" s="56"/>
      <c r="AC31267" s="56"/>
      <c r="AD31267" s="56"/>
      <c r="AE31267" s="56"/>
    </row>
    <row r="31268" spans="1:31" x14ac:dyDescent="0.25">
      <c r="A31268" s="41">
        <v>0</v>
      </c>
      <c r="C31268" s="56"/>
      <c r="AC31268" s="56"/>
      <c r="AD31268" s="56"/>
      <c r="AE31268" s="56"/>
    </row>
    <row r="31269" spans="1:31" x14ac:dyDescent="0.25">
      <c r="A31269" s="41">
        <v>0</v>
      </c>
      <c r="C31269" s="56"/>
      <c r="AC31269" s="56"/>
      <c r="AD31269" s="56"/>
      <c r="AE31269" s="56"/>
    </row>
    <row r="31270" spans="1:31" x14ac:dyDescent="0.25">
      <c r="A31270" s="41">
        <v>0</v>
      </c>
      <c r="C31270" s="56"/>
      <c r="AC31270" s="56"/>
      <c r="AD31270" s="56"/>
      <c r="AE31270" s="56"/>
    </row>
    <row r="31271" spans="1:31" x14ac:dyDescent="0.25">
      <c r="A31271" s="41">
        <v>0</v>
      </c>
      <c r="C31271" s="56"/>
      <c r="AC31271" s="56"/>
      <c r="AD31271" s="56"/>
      <c r="AE31271" s="56"/>
    </row>
    <row r="31272" spans="1:31" x14ac:dyDescent="0.25">
      <c r="A31272" s="41">
        <v>0</v>
      </c>
      <c r="C31272" s="56"/>
      <c r="AC31272" s="56"/>
      <c r="AD31272" s="56"/>
      <c r="AE31272" s="56"/>
    </row>
    <row r="31273" spans="1:31" x14ac:dyDescent="0.25">
      <c r="A31273" s="41">
        <v>0</v>
      </c>
      <c r="C31273" s="56"/>
      <c r="AC31273" s="56"/>
      <c r="AD31273" s="56"/>
      <c r="AE31273" s="56"/>
    </row>
    <row r="31274" spans="1:31" x14ac:dyDescent="0.25">
      <c r="A31274" s="41">
        <v>0</v>
      </c>
      <c r="C31274" s="56"/>
      <c r="AC31274" s="56"/>
      <c r="AD31274" s="56"/>
      <c r="AE31274" s="56"/>
    </row>
    <row r="31275" spans="1:31" x14ac:dyDescent="0.25">
      <c r="A31275" s="41">
        <v>0</v>
      </c>
      <c r="C31275" s="56"/>
      <c r="AC31275" s="56"/>
      <c r="AD31275" s="56"/>
      <c r="AE31275" s="56"/>
    </row>
    <row r="31276" spans="1:31" x14ac:dyDescent="0.25">
      <c r="A31276" s="41">
        <v>0</v>
      </c>
      <c r="C31276" s="56"/>
      <c r="AC31276" s="56"/>
      <c r="AD31276" s="56"/>
      <c r="AE31276" s="56"/>
    </row>
    <row r="31277" spans="1:31" x14ac:dyDescent="0.25">
      <c r="A31277" s="41">
        <v>0</v>
      </c>
      <c r="C31277" s="56"/>
      <c r="AC31277" s="56"/>
      <c r="AD31277" s="56"/>
      <c r="AE31277" s="56"/>
    </row>
    <row r="31278" spans="1:31" x14ac:dyDescent="0.25">
      <c r="A31278" s="41">
        <v>0</v>
      </c>
      <c r="C31278" s="56"/>
      <c r="AC31278" s="56"/>
      <c r="AD31278" s="56"/>
      <c r="AE31278" s="56"/>
    </row>
    <row r="31279" spans="1:31" x14ac:dyDescent="0.25">
      <c r="A31279" s="41">
        <v>0</v>
      </c>
      <c r="C31279" s="56"/>
      <c r="AC31279" s="56"/>
      <c r="AD31279" s="56"/>
      <c r="AE31279" s="56"/>
    </row>
    <row r="31280" spans="1:31" x14ac:dyDescent="0.25">
      <c r="A31280" s="41">
        <v>0</v>
      </c>
      <c r="C31280" s="56"/>
      <c r="AC31280" s="56"/>
      <c r="AD31280" s="56"/>
      <c r="AE31280" s="56"/>
    </row>
    <row r="31281" spans="1:31" x14ac:dyDescent="0.25">
      <c r="A31281" s="41">
        <v>0</v>
      </c>
      <c r="C31281" s="56"/>
      <c r="AC31281" s="56"/>
      <c r="AD31281" s="56"/>
      <c r="AE31281" s="56"/>
    </row>
    <row r="31282" spans="1:31" x14ac:dyDescent="0.25">
      <c r="A31282" s="41">
        <v>0</v>
      </c>
      <c r="C31282" s="56"/>
      <c r="AC31282" s="56"/>
      <c r="AD31282" s="56"/>
      <c r="AE31282" s="56"/>
    </row>
    <row r="31283" spans="1:31" x14ac:dyDescent="0.25">
      <c r="A31283" s="41">
        <v>0</v>
      </c>
      <c r="C31283" s="56"/>
      <c r="AC31283" s="56"/>
      <c r="AD31283" s="56"/>
      <c r="AE31283" s="56"/>
    </row>
    <row r="31284" spans="1:31" x14ac:dyDescent="0.25">
      <c r="A31284" s="41">
        <v>0</v>
      </c>
      <c r="C31284" s="56"/>
      <c r="AC31284" s="56"/>
      <c r="AD31284" s="56"/>
      <c r="AE31284" s="56"/>
    </row>
    <row r="31285" spans="1:31" x14ac:dyDescent="0.25">
      <c r="A31285" s="41">
        <v>0</v>
      </c>
      <c r="C31285" s="56"/>
      <c r="AC31285" s="56"/>
      <c r="AD31285" s="56"/>
      <c r="AE31285" s="56"/>
    </row>
    <row r="31286" spans="1:31" x14ac:dyDescent="0.25">
      <c r="A31286" s="41">
        <v>0</v>
      </c>
      <c r="C31286" s="56"/>
      <c r="AC31286" s="56"/>
      <c r="AD31286" s="56"/>
      <c r="AE31286" s="56"/>
    </row>
    <row r="31287" spans="1:31" x14ac:dyDescent="0.25">
      <c r="A31287" s="41">
        <v>0</v>
      </c>
      <c r="C31287" s="56"/>
      <c r="AC31287" s="56"/>
      <c r="AD31287" s="56"/>
      <c r="AE31287" s="56"/>
    </row>
    <row r="31288" spans="1:31" x14ac:dyDescent="0.25">
      <c r="A31288" s="41">
        <v>0</v>
      </c>
      <c r="C31288" s="56"/>
      <c r="AC31288" s="56"/>
      <c r="AD31288" s="56"/>
      <c r="AE31288" s="56"/>
    </row>
    <row r="31289" spans="1:31" x14ac:dyDescent="0.25">
      <c r="A31289" s="41">
        <v>0</v>
      </c>
      <c r="C31289" s="56"/>
      <c r="AC31289" s="56"/>
      <c r="AD31289" s="56"/>
      <c r="AE31289" s="56"/>
    </row>
    <row r="31290" spans="1:31" x14ac:dyDescent="0.25">
      <c r="A31290" s="41">
        <v>0</v>
      </c>
      <c r="C31290" s="56"/>
      <c r="AC31290" s="56"/>
      <c r="AD31290" s="56"/>
      <c r="AE31290" s="56"/>
    </row>
    <row r="31291" spans="1:31" x14ac:dyDescent="0.25">
      <c r="A31291" s="41">
        <v>0</v>
      </c>
      <c r="C31291" s="56"/>
      <c r="AC31291" s="56"/>
      <c r="AD31291" s="56"/>
      <c r="AE31291" s="56"/>
    </row>
    <row r="31292" spans="1:31" x14ac:dyDescent="0.25">
      <c r="A31292" s="41">
        <v>0</v>
      </c>
      <c r="C31292" s="56"/>
      <c r="AC31292" s="56"/>
      <c r="AD31292" s="56"/>
      <c r="AE31292" s="56"/>
    </row>
    <row r="31293" spans="1:31" x14ac:dyDescent="0.25">
      <c r="A31293" s="41">
        <v>0</v>
      </c>
      <c r="C31293" s="56"/>
      <c r="AC31293" s="56"/>
      <c r="AD31293" s="56"/>
      <c r="AE31293" s="56"/>
    </row>
    <row r="31294" spans="1:31" x14ac:dyDescent="0.25">
      <c r="A31294" s="41">
        <v>0</v>
      </c>
      <c r="C31294" s="56"/>
      <c r="AC31294" s="56"/>
      <c r="AD31294" s="56"/>
      <c r="AE31294" s="56"/>
    </row>
    <row r="31295" spans="1:31" x14ac:dyDescent="0.25">
      <c r="A31295" s="41">
        <v>0</v>
      </c>
      <c r="C31295" s="56"/>
      <c r="AC31295" s="56"/>
      <c r="AD31295" s="56"/>
      <c r="AE31295" s="56"/>
    </row>
    <row r="31296" spans="1:31" x14ac:dyDescent="0.25">
      <c r="A31296" s="41">
        <v>0</v>
      </c>
      <c r="C31296" s="56"/>
      <c r="AC31296" s="56"/>
      <c r="AD31296" s="56"/>
      <c r="AE31296" s="56"/>
    </row>
    <row r="31297" spans="1:31" x14ac:dyDescent="0.25">
      <c r="A31297" s="41">
        <v>0</v>
      </c>
      <c r="C31297" s="56"/>
      <c r="AC31297" s="56"/>
      <c r="AD31297" s="56"/>
      <c r="AE31297" s="56"/>
    </row>
    <row r="31298" spans="1:31" x14ac:dyDescent="0.25">
      <c r="A31298" s="41">
        <v>0</v>
      </c>
      <c r="C31298" s="56"/>
      <c r="AC31298" s="56"/>
      <c r="AD31298" s="56"/>
      <c r="AE31298" s="56"/>
    </row>
    <row r="31299" spans="1:31" x14ac:dyDescent="0.25">
      <c r="A31299" s="41">
        <v>0</v>
      </c>
      <c r="C31299" s="56"/>
      <c r="AC31299" s="56"/>
      <c r="AD31299" s="56"/>
      <c r="AE31299" s="56"/>
    </row>
    <row r="31300" spans="1:31" x14ac:dyDescent="0.25">
      <c r="A31300" s="41">
        <v>0</v>
      </c>
      <c r="C31300" s="56"/>
      <c r="AC31300" s="56"/>
      <c r="AD31300" s="56"/>
      <c r="AE31300" s="56"/>
    </row>
    <row r="31301" spans="1:31" x14ac:dyDescent="0.25">
      <c r="A31301" s="41">
        <v>0</v>
      </c>
      <c r="C31301" s="56"/>
      <c r="AC31301" s="56"/>
      <c r="AD31301" s="56"/>
      <c r="AE31301" s="56"/>
    </row>
    <row r="31302" spans="1:31" x14ac:dyDescent="0.25">
      <c r="A31302" s="41">
        <v>0</v>
      </c>
      <c r="C31302" s="56"/>
      <c r="AC31302" s="56"/>
      <c r="AD31302" s="56"/>
      <c r="AE31302" s="56"/>
    </row>
    <row r="31303" spans="1:31" x14ac:dyDescent="0.25">
      <c r="A31303" s="41">
        <v>0</v>
      </c>
      <c r="C31303" s="56"/>
      <c r="AC31303" s="56"/>
      <c r="AD31303" s="56"/>
      <c r="AE31303" s="56"/>
    </row>
    <row r="31304" spans="1:31" x14ac:dyDescent="0.25">
      <c r="A31304" s="41">
        <v>0</v>
      </c>
      <c r="C31304" s="56"/>
      <c r="AC31304" s="56"/>
      <c r="AD31304" s="56"/>
      <c r="AE31304" s="56"/>
    </row>
    <row r="31305" spans="1:31" x14ac:dyDescent="0.25">
      <c r="A31305" s="41">
        <v>0</v>
      </c>
      <c r="C31305" s="56"/>
      <c r="AC31305" s="56"/>
      <c r="AD31305" s="56"/>
      <c r="AE31305" s="56"/>
    </row>
    <row r="31306" spans="1:31" x14ac:dyDescent="0.25">
      <c r="A31306" s="41">
        <v>0</v>
      </c>
      <c r="C31306" s="56"/>
      <c r="AC31306" s="56"/>
      <c r="AD31306" s="56"/>
      <c r="AE31306" s="56"/>
    </row>
    <row r="31307" spans="1:31" x14ac:dyDescent="0.25">
      <c r="A31307" s="41">
        <v>0</v>
      </c>
      <c r="C31307" s="56"/>
      <c r="AC31307" s="56"/>
      <c r="AD31307" s="56"/>
      <c r="AE31307" s="56"/>
    </row>
    <row r="31308" spans="1:31" x14ac:dyDescent="0.25">
      <c r="A31308" s="41">
        <v>0</v>
      </c>
      <c r="C31308" s="56"/>
      <c r="AC31308" s="56"/>
      <c r="AD31308" s="56"/>
      <c r="AE31308" s="56"/>
    </row>
    <row r="31309" spans="1:31" x14ac:dyDescent="0.25">
      <c r="A31309" s="41">
        <v>0</v>
      </c>
      <c r="C31309" s="56"/>
      <c r="AC31309" s="56"/>
      <c r="AD31309" s="56"/>
      <c r="AE31309" s="56"/>
    </row>
    <row r="31310" spans="1:31" x14ac:dyDescent="0.25">
      <c r="A31310" s="41">
        <v>0</v>
      </c>
      <c r="C31310" s="56"/>
      <c r="AC31310" s="56"/>
      <c r="AD31310" s="56"/>
      <c r="AE31310" s="56"/>
    </row>
    <row r="31311" spans="1:31" x14ac:dyDescent="0.25">
      <c r="A31311" s="41">
        <v>0</v>
      </c>
      <c r="C31311" s="56"/>
      <c r="AC31311" s="56"/>
      <c r="AD31311" s="56"/>
      <c r="AE31311" s="56"/>
    </row>
    <row r="31312" spans="1:31" x14ac:dyDescent="0.25">
      <c r="A31312" s="41">
        <v>0</v>
      </c>
      <c r="C31312" s="56"/>
      <c r="AC31312" s="56"/>
      <c r="AD31312" s="56"/>
      <c r="AE31312" s="56"/>
    </row>
    <row r="31313" spans="1:31" x14ac:dyDescent="0.25">
      <c r="A31313" s="41">
        <v>0</v>
      </c>
      <c r="C31313" s="56"/>
      <c r="AC31313" s="56"/>
      <c r="AD31313" s="56"/>
      <c r="AE31313" s="56"/>
    </row>
    <row r="31314" spans="1:31" x14ac:dyDescent="0.25">
      <c r="A31314" s="41">
        <v>0</v>
      </c>
      <c r="C31314" s="56"/>
      <c r="AC31314" s="56"/>
      <c r="AD31314" s="56"/>
      <c r="AE31314" s="56"/>
    </row>
    <row r="31315" spans="1:31" x14ac:dyDescent="0.25">
      <c r="A31315" s="41">
        <v>0</v>
      </c>
      <c r="C31315" s="56"/>
      <c r="AC31315" s="56"/>
      <c r="AD31315" s="56"/>
      <c r="AE31315" s="56"/>
    </row>
    <row r="31316" spans="1:31" x14ac:dyDescent="0.25">
      <c r="A31316" s="41">
        <v>0</v>
      </c>
      <c r="C31316" s="56"/>
      <c r="AC31316" s="56"/>
      <c r="AD31316" s="56"/>
      <c r="AE31316" s="56"/>
    </row>
    <row r="31317" spans="1:31" x14ac:dyDescent="0.25">
      <c r="A31317" s="41">
        <v>0</v>
      </c>
      <c r="C31317" s="56"/>
      <c r="AC31317" s="56"/>
      <c r="AD31317" s="56"/>
      <c r="AE31317" s="56"/>
    </row>
    <row r="31318" spans="1:31" x14ac:dyDescent="0.25">
      <c r="A31318" s="41">
        <v>0</v>
      </c>
      <c r="C31318" s="56"/>
      <c r="AC31318" s="56"/>
      <c r="AD31318" s="56"/>
      <c r="AE31318" s="56"/>
    </row>
    <row r="31319" spans="1:31" x14ac:dyDescent="0.25">
      <c r="A31319" s="41">
        <v>0</v>
      </c>
      <c r="C31319" s="56"/>
      <c r="AC31319" s="56"/>
      <c r="AD31319" s="56"/>
      <c r="AE31319" s="56"/>
    </row>
    <row r="31320" spans="1:31" x14ac:dyDescent="0.25">
      <c r="A31320" s="41">
        <v>0</v>
      </c>
      <c r="C31320" s="56"/>
      <c r="AC31320" s="56"/>
      <c r="AD31320" s="56"/>
      <c r="AE31320" s="56"/>
    </row>
    <row r="31321" spans="1:31" x14ac:dyDescent="0.25">
      <c r="A31321" s="41">
        <v>0</v>
      </c>
      <c r="C31321" s="56"/>
      <c r="AC31321" s="56"/>
      <c r="AD31321" s="56"/>
      <c r="AE31321" s="56"/>
    </row>
    <row r="31322" spans="1:31" x14ac:dyDescent="0.25">
      <c r="A31322" s="41">
        <v>0</v>
      </c>
      <c r="C31322" s="56"/>
      <c r="AC31322" s="56"/>
      <c r="AD31322" s="56"/>
      <c r="AE31322" s="56"/>
    </row>
    <row r="31323" spans="1:31" x14ac:dyDescent="0.25">
      <c r="A31323" s="41">
        <v>0</v>
      </c>
      <c r="C31323" s="56"/>
      <c r="AC31323" s="56"/>
      <c r="AD31323" s="56"/>
      <c r="AE31323" s="56"/>
    </row>
    <row r="31324" spans="1:31" x14ac:dyDescent="0.25">
      <c r="A31324" s="41">
        <v>0</v>
      </c>
      <c r="C31324" s="56"/>
      <c r="AC31324" s="56"/>
      <c r="AD31324" s="56"/>
      <c r="AE31324" s="56"/>
    </row>
    <row r="31325" spans="1:31" x14ac:dyDescent="0.25">
      <c r="A31325" s="41">
        <v>0</v>
      </c>
      <c r="C31325" s="56"/>
      <c r="AC31325" s="56"/>
      <c r="AD31325" s="56"/>
      <c r="AE31325" s="56"/>
    </row>
    <row r="31326" spans="1:31" x14ac:dyDescent="0.25">
      <c r="A31326" s="41">
        <v>0</v>
      </c>
      <c r="C31326" s="56"/>
      <c r="AC31326" s="56"/>
      <c r="AD31326" s="56"/>
      <c r="AE31326" s="56"/>
    </row>
    <row r="31327" spans="1:31" x14ac:dyDescent="0.25">
      <c r="A31327" s="41">
        <v>0</v>
      </c>
      <c r="C31327" s="56"/>
      <c r="AC31327" s="56"/>
      <c r="AD31327" s="56"/>
      <c r="AE31327" s="56"/>
    </row>
    <row r="31328" spans="1:31" x14ac:dyDescent="0.25">
      <c r="A31328" s="41">
        <v>0</v>
      </c>
      <c r="C31328" s="56"/>
      <c r="AC31328" s="56"/>
      <c r="AD31328" s="56"/>
      <c r="AE31328" s="56"/>
    </row>
    <row r="31329" spans="1:31" x14ac:dyDescent="0.25">
      <c r="A31329" s="41">
        <v>0</v>
      </c>
      <c r="C31329" s="56"/>
      <c r="AC31329" s="56"/>
      <c r="AD31329" s="56"/>
      <c r="AE31329" s="56"/>
    </row>
    <row r="31330" spans="1:31" x14ac:dyDescent="0.25">
      <c r="A31330" s="41">
        <v>0</v>
      </c>
      <c r="C31330" s="56"/>
      <c r="AC31330" s="56"/>
      <c r="AD31330" s="56"/>
      <c r="AE31330" s="56"/>
    </row>
    <row r="31331" spans="1:31" x14ac:dyDescent="0.25">
      <c r="A31331" s="41">
        <v>0</v>
      </c>
      <c r="C31331" s="56"/>
      <c r="AC31331" s="56"/>
      <c r="AD31331" s="56"/>
      <c r="AE31331" s="56"/>
    </row>
    <row r="31332" spans="1:31" x14ac:dyDescent="0.25">
      <c r="A31332" s="41">
        <v>0</v>
      </c>
      <c r="C31332" s="56"/>
      <c r="AC31332" s="56"/>
      <c r="AD31332" s="56"/>
      <c r="AE31332" s="56"/>
    </row>
    <row r="31333" spans="1:31" x14ac:dyDescent="0.25">
      <c r="A31333" s="41">
        <v>0</v>
      </c>
      <c r="C31333" s="56"/>
      <c r="AC31333" s="56"/>
      <c r="AD31333" s="56"/>
      <c r="AE31333" s="56"/>
    </row>
    <row r="31334" spans="1:31" x14ac:dyDescent="0.25">
      <c r="A31334" s="41">
        <v>0</v>
      </c>
      <c r="C31334" s="56"/>
      <c r="AC31334" s="56"/>
      <c r="AD31334" s="56"/>
      <c r="AE31334" s="56"/>
    </row>
    <row r="31335" spans="1:31" x14ac:dyDescent="0.25">
      <c r="A31335" s="41">
        <v>0</v>
      </c>
      <c r="C31335" s="56"/>
      <c r="AC31335" s="56"/>
      <c r="AD31335" s="56"/>
      <c r="AE31335" s="56"/>
    </row>
    <row r="31336" spans="1:31" x14ac:dyDescent="0.25">
      <c r="A31336" s="41">
        <v>0</v>
      </c>
      <c r="C31336" s="56"/>
      <c r="AC31336" s="56"/>
      <c r="AD31336" s="56"/>
      <c r="AE31336" s="56"/>
    </row>
    <row r="31337" spans="1:31" x14ac:dyDescent="0.25">
      <c r="A31337" s="41">
        <v>0</v>
      </c>
      <c r="C31337" s="56"/>
      <c r="AC31337" s="56"/>
      <c r="AD31337" s="56"/>
      <c r="AE31337" s="56"/>
    </row>
    <row r="31338" spans="1:31" x14ac:dyDescent="0.25">
      <c r="A31338" s="41">
        <v>0</v>
      </c>
      <c r="C31338" s="56"/>
      <c r="AC31338" s="56"/>
      <c r="AD31338" s="56"/>
      <c r="AE31338" s="56"/>
    </row>
    <row r="31339" spans="1:31" x14ac:dyDescent="0.25">
      <c r="A31339" s="41">
        <v>0</v>
      </c>
      <c r="C31339" s="56"/>
      <c r="AC31339" s="56"/>
      <c r="AD31339" s="56"/>
      <c r="AE31339" s="56"/>
    </row>
    <row r="31340" spans="1:31" x14ac:dyDescent="0.25">
      <c r="A31340" s="41">
        <v>0</v>
      </c>
      <c r="C31340" s="56"/>
      <c r="AC31340" s="56"/>
      <c r="AD31340" s="56"/>
      <c r="AE31340" s="56"/>
    </row>
    <row r="31341" spans="1:31" x14ac:dyDescent="0.25">
      <c r="A31341" s="41">
        <v>0</v>
      </c>
      <c r="C31341" s="56"/>
      <c r="AC31341" s="56"/>
      <c r="AD31341" s="56"/>
      <c r="AE31341" s="56"/>
    </row>
    <row r="31342" spans="1:31" x14ac:dyDescent="0.25">
      <c r="A31342" s="41">
        <v>0</v>
      </c>
      <c r="C31342" s="56"/>
      <c r="AC31342" s="56"/>
      <c r="AD31342" s="56"/>
      <c r="AE31342" s="56"/>
    </row>
    <row r="31343" spans="1:31" x14ac:dyDescent="0.25">
      <c r="A31343" s="41">
        <v>0</v>
      </c>
      <c r="C31343" s="56"/>
      <c r="AC31343" s="56"/>
      <c r="AD31343" s="56"/>
      <c r="AE31343" s="56"/>
    </row>
    <row r="31344" spans="1:31" x14ac:dyDescent="0.25">
      <c r="A31344" s="41">
        <v>0</v>
      </c>
      <c r="C31344" s="56"/>
      <c r="AC31344" s="56"/>
      <c r="AD31344" s="56"/>
      <c r="AE31344" s="56"/>
    </row>
    <row r="31345" spans="1:31" x14ac:dyDescent="0.25">
      <c r="A31345" s="41">
        <v>0</v>
      </c>
      <c r="C31345" s="56"/>
      <c r="AC31345" s="56"/>
      <c r="AD31345" s="56"/>
      <c r="AE31345" s="56"/>
    </row>
    <row r="31346" spans="1:31" x14ac:dyDescent="0.25">
      <c r="A31346" s="41">
        <v>0</v>
      </c>
      <c r="C31346" s="56"/>
      <c r="AC31346" s="56"/>
      <c r="AD31346" s="56"/>
      <c r="AE31346" s="56"/>
    </row>
    <row r="31347" spans="1:31" x14ac:dyDescent="0.25">
      <c r="A31347" s="41">
        <v>0</v>
      </c>
      <c r="C31347" s="56"/>
      <c r="AC31347" s="56"/>
      <c r="AD31347" s="56"/>
      <c r="AE31347" s="56"/>
    </row>
    <row r="31348" spans="1:31" x14ac:dyDescent="0.25">
      <c r="A31348" s="41">
        <v>0</v>
      </c>
      <c r="C31348" s="56"/>
      <c r="AC31348" s="56"/>
      <c r="AD31348" s="56"/>
      <c r="AE31348" s="56"/>
    </row>
    <row r="31349" spans="1:31" x14ac:dyDescent="0.25">
      <c r="A31349" s="41">
        <v>0</v>
      </c>
      <c r="C31349" s="56"/>
      <c r="AC31349" s="56"/>
      <c r="AD31349" s="56"/>
      <c r="AE31349" s="56"/>
    </row>
    <row r="31350" spans="1:31" x14ac:dyDescent="0.25">
      <c r="A31350" s="41">
        <v>0</v>
      </c>
      <c r="C31350" s="56"/>
      <c r="AC31350" s="56"/>
      <c r="AD31350" s="56"/>
      <c r="AE31350" s="56"/>
    </row>
    <row r="31351" spans="1:31" x14ac:dyDescent="0.25">
      <c r="A31351" s="41">
        <v>0</v>
      </c>
      <c r="C31351" s="56"/>
      <c r="AC31351" s="56"/>
      <c r="AD31351" s="56"/>
      <c r="AE31351" s="56"/>
    </row>
    <row r="31352" spans="1:31" x14ac:dyDescent="0.25">
      <c r="A31352" s="41">
        <v>0</v>
      </c>
      <c r="C31352" s="56"/>
      <c r="AC31352" s="56"/>
      <c r="AD31352" s="56"/>
      <c r="AE31352" s="56"/>
    </row>
    <row r="31353" spans="1:31" x14ac:dyDescent="0.25">
      <c r="A31353" s="41">
        <v>80856</v>
      </c>
      <c r="C31353" s="56"/>
      <c r="AC31353" s="56"/>
      <c r="AD31353" s="56"/>
      <c r="AE31353" s="56"/>
    </row>
    <row r="31354" spans="1:31" x14ac:dyDescent="0.25">
      <c r="A31354" s="41">
        <v>0</v>
      </c>
      <c r="C31354" s="56"/>
      <c r="AC31354" s="56"/>
      <c r="AD31354" s="56"/>
      <c r="AE31354" s="56"/>
    </row>
    <row r="31355" spans="1:31" x14ac:dyDescent="0.25">
      <c r="A31355" s="41">
        <v>0</v>
      </c>
      <c r="C31355" s="56"/>
      <c r="AC31355" s="56"/>
      <c r="AD31355" s="56"/>
      <c r="AE31355" s="56"/>
    </row>
    <row r="31356" spans="1:31" x14ac:dyDescent="0.25">
      <c r="A31356" s="41">
        <v>0</v>
      </c>
      <c r="C31356" s="56"/>
      <c r="AC31356" s="56"/>
      <c r="AD31356" s="56"/>
      <c r="AE31356" s="56"/>
    </row>
    <row r="31357" spans="1:31" x14ac:dyDescent="0.25">
      <c r="A31357" s="41">
        <v>0</v>
      </c>
      <c r="C31357" s="56"/>
      <c r="AC31357" s="56"/>
      <c r="AD31357" s="56"/>
      <c r="AE31357" s="56"/>
    </row>
    <row r="31358" spans="1:31" x14ac:dyDescent="0.25">
      <c r="A31358" s="41">
        <v>0</v>
      </c>
      <c r="C31358" s="56"/>
      <c r="AC31358" s="56"/>
      <c r="AD31358" s="56"/>
      <c r="AE31358" s="56"/>
    </row>
    <row r="31359" spans="1:31" x14ac:dyDescent="0.25">
      <c r="A31359" s="41">
        <v>0</v>
      </c>
      <c r="C31359" s="56"/>
      <c r="AC31359" s="56"/>
      <c r="AD31359" s="56"/>
      <c r="AE31359" s="56"/>
    </row>
    <row r="31360" spans="1:31" x14ac:dyDescent="0.25">
      <c r="A31360" s="41">
        <v>0</v>
      </c>
      <c r="C31360" s="56"/>
      <c r="AC31360" s="56"/>
      <c r="AD31360" s="56"/>
      <c r="AE31360" s="56"/>
    </row>
    <row r="31361" spans="1:31" x14ac:dyDescent="0.25">
      <c r="A31361" s="41">
        <v>0</v>
      </c>
      <c r="C31361" s="56"/>
      <c r="AC31361" s="56"/>
      <c r="AD31361" s="56"/>
      <c r="AE31361" s="56"/>
    </row>
    <row r="31362" spans="1:31" x14ac:dyDescent="0.25">
      <c r="A31362" s="41">
        <v>0</v>
      </c>
      <c r="C31362" s="56"/>
      <c r="AC31362" s="56"/>
      <c r="AD31362" s="56"/>
      <c r="AE31362" s="56"/>
    </row>
    <row r="31363" spans="1:31" x14ac:dyDescent="0.25">
      <c r="A31363" s="41">
        <v>0</v>
      </c>
      <c r="C31363" s="56"/>
      <c r="AC31363" s="56"/>
      <c r="AD31363" s="56"/>
      <c r="AE31363" s="56"/>
    </row>
    <row r="31364" spans="1:31" x14ac:dyDescent="0.25">
      <c r="A31364" s="41">
        <v>0</v>
      </c>
      <c r="C31364" s="56"/>
      <c r="AC31364" s="56"/>
      <c r="AD31364" s="56"/>
      <c r="AE31364" s="56"/>
    </row>
    <row r="31365" spans="1:31" x14ac:dyDescent="0.25">
      <c r="A31365" s="41">
        <v>66384</v>
      </c>
      <c r="C31365" s="56"/>
      <c r="AC31365" s="56"/>
      <c r="AD31365" s="56"/>
      <c r="AE31365" s="56"/>
    </row>
    <row r="31366" spans="1:31" x14ac:dyDescent="0.25">
      <c r="A31366" s="41">
        <v>0</v>
      </c>
      <c r="C31366" s="56"/>
      <c r="AC31366" s="56"/>
      <c r="AD31366" s="56"/>
      <c r="AE31366" s="56"/>
    </row>
    <row r="31367" spans="1:31" x14ac:dyDescent="0.25">
      <c r="A31367" s="41">
        <v>0</v>
      </c>
      <c r="C31367" s="56"/>
      <c r="AC31367" s="56"/>
      <c r="AD31367" s="56"/>
      <c r="AE31367" s="56"/>
    </row>
    <row r="31368" spans="1:31" x14ac:dyDescent="0.25">
      <c r="A31368" s="41">
        <v>0</v>
      </c>
      <c r="C31368" s="56"/>
      <c r="AC31368" s="56"/>
      <c r="AD31368" s="56"/>
      <c r="AE31368" s="56"/>
    </row>
    <row r="31369" spans="1:31" x14ac:dyDescent="0.25">
      <c r="A31369" s="41">
        <v>0</v>
      </c>
      <c r="C31369" s="56"/>
      <c r="AC31369" s="56"/>
      <c r="AD31369" s="56"/>
      <c r="AE31369" s="56"/>
    </row>
    <row r="31370" spans="1:31" x14ac:dyDescent="0.25">
      <c r="A31370" s="41">
        <v>0</v>
      </c>
      <c r="C31370" s="56"/>
      <c r="AC31370" s="56"/>
      <c r="AD31370" s="56"/>
      <c r="AE31370" s="56"/>
    </row>
    <row r="31371" spans="1:31" x14ac:dyDescent="0.25">
      <c r="A31371" s="41">
        <v>0</v>
      </c>
      <c r="C31371" s="56"/>
      <c r="AC31371" s="56"/>
      <c r="AD31371" s="56"/>
      <c r="AE31371" s="56"/>
    </row>
    <row r="31372" spans="1:31" x14ac:dyDescent="0.25">
      <c r="A31372" s="41">
        <v>0</v>
      </c>
      <c r="C31372" s="56"/>
      <c r="AC31372" s="56"/>
      <c r="AD31372" s="56"/>
      <c r="AE31372" s="56"/>
    </row>
    <row r="31373" spans="1:31" x14ac:dyDescent="0.25">
      <c r="A31373" s="41">
        <v>0</v>
      </c>
      <c r="C31373" s="56"/>
      <c r="AC31373" s="56"/>
      <c r="AD31373" s="56"/>
      <c r="AE31373" s="56"/>
    </row>
    <row r="31374" spans="1:31" x14ac:dyDescent="0.25">
      <c r="A31374" s="41">
        <v>0</v>
      </c>
      <c r="C31374" s="56"/>
      <c r="AC31374" s="56"/>
      <c r="AD31374" s="56"/>
      <c r="AE31374" s="56"/>
    </row>
    <row r="31375" spans="1:31" x14ac:dyDescent="0.25">
      <c r="A31375" s="41">
        <v>0</v>
      </c>
      <c r="C31375" s="56"/>
      <c r="AC31375" s="56"/>
      <c r="AD31375" s="56"/>
      <c r="AE31375" s="56"/>
    </row>
    <row r="31376" spans="1:31" x14ac:dyDescent="0.25">
      <c r="A31376" s="41">
        <v>0</v>
      </c>
      <c r="C31376" s="56"/>
      <c r="AC31376" s="56"/>
      <c r="AD31376" s="56"/>
      <c r="AE31376" s="56"/>
    </row>
    <row r="31377" spans="1:31" x14ac:dyDescent="0.25">
      <c r="A31377" s="41">
        <v>0</v>
      </c>
      <c r="C31377" s="56"/>
      <c r="AC31377" s="56"/>
      <c r="AD31377" s="56"/>
      <c r="AE31377" s="56"/>
    </row>
    <row r="31378" spans="1:31" x14ac:dyDescent="0.25">
      <c r="A31378" s="41">
        <v>0</v>
      </c>
      <c r="C31378" s="56"/>
      <c r="AC31378" s="56"/>
      <c r="AD31378" s="56"/>
      <c r="AE31378" s="56"/>
    </row>
    <row r="31379" spans="1:31" x14ac:dyDescent="0.25">
      <c r="A31379" s="41">
        <v>0</v>
      </c>
      <c r="C31379" s="56"/>
      <c r="AC31379" s="56"/>
      <c r="AD31379" s="56"/>
      <c r="AE31379" s="56"/>
    </row>
    <row r="31380" spans="1:31" x14ac:dyDescent="0.25">
      <c r="A31380" s="41">
        <v>0</v>
      </c>
      <c r="C31380" s="56"/>
      <c r="AC31380" s="56"/>
      <c r="AD31380" s="56"/>
      <c r="AE31380" s="56"/>
    </row>
    <row r="31381" spans="1:31" x14ac:dyDescent="0.25">
      <c r="A31381" s="41">
        <v>0</v>
      </c>
      <c r="C31381" s="56"/>
      <c r="AC31381" s="56"/>
      <c r="AD31381" s="56"/>
      <c r="AE31381" s="56"/>
    </row>
    <row r="31382" spans="1:31" x14ac:dyDescent="0.25">
      <c r="A31382" s="41">
        <v>0</v>
      </c>
      <c r="C31382" s="56"/>
      <c r="AC31382" s="56"/>
      <c r="AD31382" s="56"/>
      <c r="AE31382" s="56"/>
    </row>
    <row r="31383" spans="1:31" x14ac:dyDescent="0.25">
      <c r="A31383" s="41">
        <v>0</v>
      </c>
      <c r="C31383" s="56"/>
      <c r="AC31383" s="56"/>
      <c r="AD31383" s="56"/>
      <c r="AE31383" s="56"/>
    </row>
    <row r="31384" spans="1:31" x14ac:dyDescent="0.25">
      <c r="A31384" s="41">
        <v>0</v>
      </c>
      <c r="C31384" s="56"/>
      <c r="AC31384" s="56"/>
      <c r="AD31384" s="56"/>
      <c r="AE31384" s="56"/>
    </row>
    <row r="31385" spans="1:31" x14ac:dyDescent="0.25">
      <c r="A31385" s="41">
        <v>0</v>
      </c>
      <c r="C31385" s="56"/>
      <c r="AC31385" s="56"/>
      <c r="AD31385" s="56"/>
      <c r="AE31385" s="56"/>
    </row>
    <row r="31386" spans="1:31" x14ac:dyDescent="0.25">
      <c r="A31386" s="41">
        <v>0</v>
      </c>
      <c r="C31386" s="56"/>
      <c r="AC31386" s="56"/>
      <c r="AD31386" s="56"/>
      <c r="AE31386" s="56"/>
    </row>
    <row r="31387" spans="1:31" x14ac:dyDescent="0.25">
      <c r="A31387" s="41">
        <v>0</v>
      </c>
      <c r="C31387" s="56"/>
      <c r="AC31387" s="56"/>
      <c r="AD31387" s="56"/>
      <c r="AE31387" s="56"/>
    </row>
    <row r="31388" spans="1:31" x14ac:dyDescent="0.25">
      <c r="A31388" s="41">
        <v>0</v>
      </c>
      <c r="C31388" s="56"/>
      <c r="AC31388" s="56"/>
      <c r="AD31388" s="56"/>
      <c r="AE31388" s="56"/>
    </row>
    <row r="31389" spans="1:31" x14ac:dyDescent="0.25">
      <c r="A31389" s="41">
        <v>0</v>
      </c>
      <c r="C31389" s="56"/>
      <c r="AC31389" s="56"/>
      <c r="AD31389" s="56"/>
      <c r="AE31389" s="56"/>
    </row>
    <row r="31390" spans="1:31" x14ac:dyDescent="0.25">
      <c r="A31390" s="41">
        <v>0</v>
      </c>
      <c r="C31390" s="56"/>
      <c r="AC31390" s="56"/>
      <c r="AD31390" s="56"/>
      <c r="AE31390" s="56"/>
    </row>
    <row r="31391" spans="1:31" x14ac:dyDescent="0.25">
      <c r="A31391" s="41">
        <v>0</v>
      </c>
      <c r="C31391" s="56"/>
      <c r="AC31391" s="56"/>
      <c r="AD31391" s="56"/>
      <c r="AE31391" s="56"/>
    </row>
    <row r="31392" spans="1:31" x14ac:dyDescent="0.25">
      <c r="A31392" s="41">
        <v>0</v>
      </c>
      <c r="C31392" s="56"/>
      <c r="AC31392" s="56"/>
      <c r="AD31392" s="56"/>
      <c r="AE31392" s="56"/>
    </row>
    <row r="31393" spans="1:31" x14ac:dyDescent="0.25">
      <c r="A31393" s="41">
        <v>0</v>
      </c>
      <c r="C31393" s="56"/>
      <c r="AC31393" s="56"/>
      <c r="AD31393" s="56"/>
      <c r="AE31393" s="56"/>
    </row>
    <row r="31394" spans="1:31" x14ac:dyDescent="0.25">
      <c r="A31394" s="41">
        <v>0</v>
      </c>
      <c r="C31394" s="56"/>
      <c r="AC31394" s="56"/>
      <c r="AD31394" s="56"/>
      <c r="AE31394" s="56"/>
    </row>
    <row r="31395" spans="1:31" x14ac:dyDescent="0.25">
      <c r="A31395" s="41">
        <v>0</v>
      </c>
      <c r="C31395" s="56"/>
      <c r="AC31395" s="56"/>
      <c r="AD31395" s="56"/>
      <c r="AE31395" s="56"/>
    </row>
    <row r="31396" spans="1:31" x14ac:dyDescent="0.25">
      <c r="A31396" s="41">
        <v>0</v>
      </c>
      <c r="C31396" s="56"/>
      <c r="AC31396" s="56"/>
      <c r="AD31396" s="56"/>
      <c r="AE31396" s="56"/>
    </row>
    <row r="31397" spans="1:31" x14ac:dyDescent="0.25">
      <c r="A31397" s="41">
        <v>0</v>
      </c>
      <c r="C31397" s="56"/>
      <c r="AC31397" s="56"/>
      <c r="AD31397" s="56"/>
      <c r="AE31397" s="56"/>
    </row>
    <row r="31398" spans="1:31" x14ac:dyDescent="0.25">
      <c r="A31398" s="41">
        <v>0</v>
      </c>
      <c r="C31398" s="56"/>
      <c r="AC31398" s="56"/>
      <c r="AD31398" s="56"/>
      <c r="AE31398" s="56"/>
    </row>
    <row r="31399" spans="1:31" x14ac:dyDescent="0.25">
      <c r="A31399" s="41">
        <v>0</v>
      </c>
      <c r="C31399" s="56"/>
      <c r="AC31399" s="56"/>
      <c r="AD31399" s="56"/>
      <c r="AE31399" s="56"/>
    </row>
    <row r="31400" spans="1:31" x14ac:dyDescent="0.25">
      <c r="A31400" s="41">
        <v>0</v>
      </c>
      <c r="C31400" s="56"/>
      <c r="AC31400" s="56"/>
      <c r="AD31400" s="56"/>
      <c r="AE31400" s="56"/>
    </row>
    <row r="31401" spans="1:31" x14ac:dyDescent="0.25">
      <c r="A31401" s="41">
        <v>0</v>
      </c>
      <c r="C31401" s="56"/>
      <c r="AC31401" s="56"/>
      <c r="AD31401" s="56"/>
      <c r="AE31401" s="56"/>
    </row>
    <row r="31402" spans="1:31" x14ac:dyDescent="0.25">
      <c r="A31402" s="41">
        <v>0</v>
      </c>
      <c r="C31402" s="56"/>
      <c r="AC31402" s="56"/>
      <c r="AD31402" s="56"/>
      <c r="AE31402" s="56"/>
    </row>
    <row r="31403" spans="1:31" x14ac:dyDescent="0.25">
      <c r="A31403" s="41">
        <v>0</v>
      </c>
      <c r="C31403" s="56"/>
      <c r="AC31403" s="56"/>
      <c r="AD31403" s="56"/>
      <c r="AE31403" s="56"/>
    </row>
    <row r="31404" spans="1:31" x14ac:dyDescent="0.25">
      <c r="A31404" s="41">
        <v>0</v>
      </c>
      <c r="C31404" s="56"/>
      <c r="AC31404" s="56"/>
      <c r="AD31404" s="56"/>
      <c r="AE31404" s="56"/>
    </row>
    <row r="31405" spans="1:31" x14ac:dyDescent="0.25">
      <c r="A31405" s="41">
        <v>0</v>
      </c>
      <c r="C31405" s="56"/>
      <c r="AC31405" s="56"/>
      <c r="AD31405" s="56"/>
      <c r="AE31405" s="56"/>
    </row>
    <row r="31406" spans="1:31" x14ac:dyDescent="0.25">
      <c r="A31406" s="41">
        <v>0</v>
      </c>
      <c r="C31406" s="56"/>
      <c r="AC31406" s="56"/>
      <c r="AD31406" s="56"/>
      <c r="AE31406" s="56"/>
    </row>
    <row r="31407" spans="1:31" x14ac:dyDescent="0.25">
      <c r="A31407" s="41">
        <v>0</v>
      </c>
      <c r="C31407" s="56"/>
      <c r="AC31407" s="56"/>
      <c r="AD31407" s="56"/>
      <c r="AE31407" s="56"/>
    </row>
    <row r="31408" spans="1:31" x14ac:dyDescent="0.25">
      <c r="A31408" s="41">
        <v>0</v>
      </c>
      <c r="C31408" s="56"/>
      <c r="AC31408" s="56"/>
      <c r="AD31408" s="56"/>
      <c r="AE31408" s="56"/>
    </row>
    <row r="31409" spans="1:31" x14ac:dyDescent="0.25">
      <c r="A31409" s="41">
        <v>0</v>
      </c>
      <c r="C31409" s="56"/>
      <c r="AC31409" s="56"/>
      <c r="AD31409" s="56"/>
      <c r="AE31409" s="56"/>
    </row>
    <row r="31410" spans="1:31" x14ac:dyDescent="0.25">
      <c r="A31410" s="41">
        <v>0</v>
      </c>
      <c r="C31410" s="56"/>
      <c r="AC31410" s="56"/>
      <c r="AD31410" s="56"/>
      <c r="AE31410" s="56"/>
    </row>
    <row r="31411" spans="1:31" x14ac:dyDescent="0.25">
      <c r="A31411" s="41">
        <v>0</v>
      </c>
      <c r="C31411" s="56"/>
      <c r="AC31411" s="56"/>
      <c r="AD31411" s="56"/>
      <c r="AE31411" s="56"/>
    </row>
    <row r="31412" spans="1:31" x14ac:dyDescent="0.25">
      <c r="A31412" s="41">
        <v>0</v>
      </c>
      <c r="C31412" s="56"/>
      <c r="AC31412" s="56"/>
      <c r="AD31412" s="56"/>
      <c r="AE31412" s="56"/>
    </row>
    <row r="31413" spans="1:31" x14ac:dyDescent="0.25">
      <c r="A31413" s="41">
        <v>0</v>
      </c>
      <c r="C31413" s="56"/>
      <c r="AC31413" s="56"/>
      <c r="AD31413" s="56"/>
      <c r="AE31413" s="56"/>
    </row>
    <row r="31414" spans="1:31" x14ac:dyDescent="0.25">
      <c r="A31414" s="41">
        <v>0</v>
      </c>
      <c r="C31414" s="56"/>
      <c r="AC31414" s="56"/>
      <c r="AD31414" s="56"/>
      <c r="AE31414" s="56"/>
    </row>
    <row r="31415" spans="1:31" x14ac:dyDescent="0.25">
      <c r="A31415" s="41">
        <v>0</v>
      </c>
      <c r="C31415" s="56"/>
      <c r="AC31415" s="56"/>
      <c r="AD31415" s="56"/>
      <c r="AE31415" s="56"/>
    </row>
    <row r="31416" spans="1:31" x14ac:dyDescent="0.25">
      <c r="A31416" s="41">
        <v>0</v>
      </c>
      <c r="C31416" s="56"/>
      <c r="AC31416" s="56"/>
      <c r="AD31416" s="56"/>
      <c r="AE31416" s="56"/>
    </row>
    <row r="31417" spans="1:31" x14ac:dyDescent="0.25">
      <c r="A31417" s="41">
        <v>0</v>
      </c>
      <c r="C31417" s="56"/>
      <c r="AC31417" s="56"/>
      <c r="AD31417" s="56"/>
      <c r="AE31417" s="56"/>
    </row>
    <row r="31418" spans="1:31" x14ac:dyDescent="0.25">
      <c r="A31418" s="41">
        <v>0</v>
      </c>
      <c r="C31418" s="56"/>
      <c r="AC31418" s="56"/>
      <c r="AD31418" s="56"/>
      <c r="AE31418" s="56"/>
    </row>
    <row r="31419" spans="1:31" x14ac:dyDescent="0.25">
      <c r="A31419" s="41">
        <v>0</v>
      </c>
      <c r="C31419" s="56"/>
      <c r="AC31419" s="56"/>
      <c r="AD31419" s="56"/>
      <c r="AE31419" s="56"/>
    </row>
    <row r="31420" spans="1:31" x14ac:dyDescent="0.25">
      <c r="A31420" s="41">
        <v>0</v>
      </c>
      <c r="C31420" s="56"/>
      <c r="AC31420" s="56"/>
      <c r="AD31420" s="56"/>
      <c r="AE31420" s="56"/>
    </row>
    <row r="31421" spans="1:31" x14ac:dyDescent="0.25">
      <c r="A31421" s="41">
        <v>0</v>
      </c>
      <c r="C31421" s="56"/>
      <c r="AC31421" s="56"/>
      <c r="AD31421" s="56"/>
      <c r="AE31421" s="56"/>
    </row>
    <row r="31422" spans="1:31" x14ac:dyDescent="0.25">
      <c r="A31422" s="41">
        <v>0</v>
      </c>
      <c r="C31422" s="56"/>
      <c r="AC31422" s="56"/>
      <c r="AD31422" s="56"/>
      <c r="AE31422" s="56"/>
    </row>
    <row r="31423" spans="1:31" x14ac:dyDescent="0.25">
      <c r="A31423" s="41">
        <v>0</v>
      </c>
      <c r="C31423" s="56"/>
      <c r="AC31423" s="56"/>
      <c r="AD31423" s="56"/>
      <c r="AE31423" s="56"/>
    </row>
    <row r="31424" spans="1:31" x14ac:dyDescent="0.25">
      <c r="A31424" s="41">
        <v>0</v>
      </c>
      <c r="C31424" s="56"/>
      <c r="AC31424" s="56"/>
      <c r="AD31424" s="56"/>
      <c r="AE31424" s="56"/>
    </row>
    <row r="31425" spans="1:31" x14ac:dyDescent="0.25">
      <c r="A31425" s="41">
        <v>0</v>
      </c>
      <c r="C31425" s="56"/>
      <c r="AC31425" s="56"/>
      <c r="AD31425" s="56"/>
      <c r="AE31425" s="56"/>
    </row>
    <row r="31426" spans="1:31" x14ac:dyDescent="0.25">
      <c r="A31426" s="41">
        <v>0</v>
      </c>
      <c r="C31426" s="56"/>
      <c r="AC31426" s="56"/>
      <c r="AD31426" s="56"/>
      <c r="AE31426" s="56"/>
    </row>
    <row r="31427" spans="1:31" x14ac:dyDescent="0.25">
      <c r="A31427" s="41">
        <v>0</v>
      </c>
      <c r="C31427" s="56"/>
      <c r="AC31427" s="56"/>
      <c r="AD31427" s="56"/>
      <c r="AE31427" s="56"/>
    </row>
    <row r="31428" spans="1:31" x14ac:dyDescent="0.25">
      <c r="A31428" s="41">
        <v>0</v>
      </c>
      <c r="C31428" s="56"/>
      <c r="AC31428" s="56"/>
      <c r="AD31428" s="56"/>
      <c r="AE31428" s="56"/>
    </row>
    <row r="31429" spans="1:31" x14ac:dyDescent="0.25">
      <c r="A31429" s="41">
        <v>0</v>
      </c>
      <c r="C31429" s="56"/>
      <c r="AC31429" s="56"/>
      <c r="AD31429" s="56"/>
      <c r="AE31429" s="56"/>
    </row>
    <row r="31430" spans="1:31" x14ac:dyDescent="0.25">
      <c r="A31430" s="41">
        <v>0</v>
      </c>
      <c r="C31430" s="56"/>
      <c r="AC31430" s="56"/>
      <c r="AD31430" s="56"/>
      <c r="AE31430" s="56"/>
    </row>
    <row r="31431" spans="1:31" x14ac:dyDescent="0.25">
      <c r="A31431" s="41">
        <v>0</v>
      </c>
      <c r="C31431" s="56"/>
      <c r="AC31431" s="56"/>
      <c r="AD31431" s="56"/>
      <c r="AE31431" s="56"/>
    </row>
    <row r="31432" spans="1:31" x14ac:dyDescent="0.25">
      <c r="A31432" s="41">
        <v>0</v>
      </c>
      <c r="C31432" s="56"/>
      <c r="AC31432" s="56"/>
      <c r="AD31432" s="56"/>
      <c r="AE31432" s="56"/>
    </row>
    <row r="31433" spans="1:31" x14ac:dyDescent="0.25">
      <c r="A31433" s="41">
        <v>0</v>
      </c>
      <c r="C31433" s="56"/>
      <c r="AC31433" s="56"/>
      <c r="AD31433" s="56"/>
      <c r="AE31433" s="56"/>
    </row>
    <row r="31434" spans="1:31" x14ac:dyDescent="0.25">
      <c r="A31434" s="41">
        <v>0</v>
      </c>
      <c r="C31434" s="56"/>
      <c r="AC31434" s="56"/>
      <c r="AD31434" s="56"/>
      <c r="AE31434" s="56"/>
    </row>
    <row r="31435" spans="1:31" x14ac:dyDescent="0.25">
      <c r="A31435" s="41">
        <v>0</v>
      </c>
      <c r="C31435" s="56"/>
      <c r="AC31435" s="56"/>
      <c r="AD31435" s="56"/>
      <c r="AE31435" s="56"/>
    </row>
    <row r="31436" spans="1:31" x14ac:dyDescent="0.25">
      <c r="A31436" s="41">
        <v>0</v>
      </c>
      <c r="C31436" s="56"/>
      <c r="AC31436" s="56"/>
      <c r="AD31436" s="56"/>
      <c r="AE31436" s="56"/>
    </row>
    <row r="31437" spans="1:31" x14ac:dyDescent="0.25">
      <c r="A31437" s="41">
        <v>0</v>
      </c>
      <c r="C31437" s="56"/>
      <c r="AC31437" s="56"/>
      <c r="AD31437" s="56"/>
      <c r="AE31437" s="56"/>
    </row>
    <row r="31438" spans="1:31" x14ac:dyDescent="0.25">
      <c r="A31438" s="41">
        <v>0</v>
      </c>
      <c r="C31438" s="56"/>
      <c r="AC31438" s="56"/>
      <c r="AD31438" s="56"/>
      <c r="AE31438" s="56"/>
    </row>
    <row r="31439" spans="1:31" x14ac:dyDescent="0.25">
      <c r="A31439" s="41">
        <v>0</v>
      </c>
      <c r="C31439" s="56"/>
      <c r="AC31439" s="56"/>
      <c r="AD31439" s="56"/>
      <c r="AE31439" s="56"/>
    </row>
    <row r="31440" spans="1:31" x14ac:dyDescent="0.25">
      <c r="A31440" s="41">
        <v>0</v>
      </c>
      <c r="C31440" s="56"/>
      <c r="AC31440" s="56"/>
      <c r="AD31440" s="56"/>
      <c r="AE31440" s="56"/>
    </row>
    <row r="31441" spans="1:31" x14ac:dyDescent="0.25">
      <c r="A31441" s="41">
        <v>0</v>
      </c>
      <c r="C31441" s="56"/>
      <c r="AC31441" s="56"/>
      <c r="AD31441" s="56"/>
      <c r="AE31441" s="56"/>
    </row>
    <row r="31442" spans="1:31" x14ac:dyDescent="0.25">
      <c r="A31442" s="41">
        <v>0</v>
      </c>
      <c r="C31442" s="56"/>
      <c r="AC31442" s="56"/>
      <c r="AD31442" s="56"/>
      <c r="AE31442" s="56"/>
    </row>
    <row r="31443" spans="1:31" x14ac:dyDescent="0.25">
      <c r="A31443" s="41">
        <v>0</v>
      </c>
      <c r="C31443" s="56"/>
      <c r="AC31443" s="56"/>
      <c r="AD31443" s="56"/>
      <c r="AE31443" s="56"/>
    </row>
    <row r="31444" spans="1:31" x14ac:dyDescent="0.25">
      <c r="A31444" s="41">
        <v>0</v>
      </c>
      <c r="C31444" s="56"/>
      <c r="AC31444" s="56"/>
      <c r="AD31444" s="56"/>
      <c r="AE31444" s="56"/>
    </row>
    <row r="31445" spans="1:31" x14ac:dyDescent="0.25">
      <c r="A31445" s="41">
        <v>0</v>
      </c>
      <c r="C31445" s="56"/>
      <c r="AC31445" s="56"/>
      <c r="AD31445" s="56"/>
      <c r="AE31445" s="56"/>
    </row>
    <row r="31446" spans="1:31" x14ac:dyDescent="0.25">
      <c r="A31446" s="41">
        <v>0</v>
      </c>
      <c r="C31446" s="56"/>
      <c r="AC31446" s="56"/>
      <c r="AD31446" s="56"/>
      <c r="AE31446" s="56"/>
    </row>
    <row r="31447" spans="1:31" x14ac:dyDescent="0.25">
      <c r="A31447" s="41">
        <v>0</v>
      </c>
      <c r="C31447" s="56"/>
      <c r="AC31447" s="56"/>
      <c r="AD31447" s="56"/>
      <c r="AE31447" s="56"/>
    </row>
    <row r="31448" spans="1:31" x14ac:dyDescent="0.25">
      <c r="A31448" s="41">
        <v>0</v>
      </c>
      <c r="C31448" s="56"/>
      <c r="AC31448" s="56"/>
      <c r="AD31448" s="56"/>
      <c r="AE31448" s="56"/>
    </row>
    <row r="31449" spans="1:31" x14ac:dyDescent="0.25">
      <c r="A31449" s="41">
        <v>0</v>
      </c>
      <c r="C31449" s="56"/>
      <c r="AC31449" s="56"/>
      <c r="AD31449" s="56"/>
      <c r="AE31449" s="56"/>
    </row>
    <row r="31450" spans="1:31" x14ac:dyDescent="0.25">
      <c r="A31450" s="41">
        <v>0</v>
      </c>
      <c r="C31450" s="56"/>
      <c r="AC31450" s="56"/>
      <c r="AD31450" s="56"/>
      <c r="AE31450" s="56"/>
    </row>
    <row r="31451" spans="1:31" x14ac:dyDescent="0.25">
      <c r="A31451" s="41">
        <v>0</v>
      </c>
      <c r="C31451" s="56"/>
      <c r="AC31451" s="56"/>
      <c r="AD31451" s="56"/>
      <c r="AE31451" s="56"/>
    </row>
    <row r="31452" spans="1:31" x14ac:dyDescent="0.25">
      <c r="A31452" s="41">
        <v>0</v>
      </c>
      <c r="C31452" s="56"/>
      <c r="AC31452" s="56"/>
      <c r="AD31452" s="56"/>
      <c r="AE31452" s="56"/>
    </row>
    <row r="31453" spans="1:31" x14ac:dyDescent="0.25">
      <c r="A31453" s="41">
        <v>0</v>
      </c>
      <c r="C31453" s="56"/>
      <c r="AC31453" s="56"/>
      <c r="AD31453" s="56"/>
      <c r="AE31453" s="56"/>
    </row>
    <row r="31454" spans="1:31" x14ac:dyDescent="0.25">
      <c r="A31454" s="41">
        <v>0</v>
      </c>
      <c r="C31454" s="56"/>
      <c r="AC31454" s="56"/>
      <c r="AD31454" s="56"/>
      <c r="AE31454" s="56"/>
    </row>
    <row r="31455" spans="1:31" x14ac:dyDescent="0.25">
      <c r="A31455" s="41">
        <v>0</v>
      </c>
      <c r="C31455" s="56"/>
      <c r="AC31455" s="56"/>
      <c r="AD31455" s="56"/>
      <c r="AE31455" s="56"/>
    </row>
    <row r="31456" spans="1:31" x14ac:dyDescent="0.25">
      <c r="A31456" s="41">
        <v>0</v>
      </c>
      <c r="C31456" s="56"/>
      <c r="AC31456" s="56"/>
      <c r="AD31456" s="56"/>
      <c r="AE31456" s="56"/>
    </row>
    <row r="31457" spans="1:31" x14ac:dyDescent="0.25">
      <c r="A31457" s="41">
        <v>0</v>
      </c>
      <c r="C31457" s="56"/>
      <c r="AC31457" s="56"/>
      <c r="AD31457" s="56"/>
      <c r="AE31457" s="56"/>
    </row>
    <row r="31458" spans="1:31" x14ac:dyDescent="0.25">
      <c r="A31458" s="41">
        <v>0</v>
      </c>
      <c r="C31458" s="56"/>
      <c r="AC31458" s="56"/>
      <c r="AD31458" s="56"/>
      <c r="AE31458" s="56"/>
    </row>
    <row r="31459" spans="1:31" x14ac:dyDescent="0.25">
      <c r="A31459" s="41">
        <v>0</v>
      </c>
      <c r="C31459" s="56"/>
      <c r="AC31459" s="56"/>
      <c r="AD31459" s="56"/>
      <c r="AE31459" s="56"/>
    </row>
    <row r="31460" spans="1:31" x14ac:dyDescent="0.25">
      <c r="A31460" s="41">
        <v>0</v>
      </c>
      <c r="C31460" s="56"/>
      <c r="AC31460" s="56"/>
      <c r="AD31460" s="56"/>
      <c r="AE31460" s="56"/>
    </row>
    <row r="31461" spans="1:31" x14ac:dyDescent="0.25">
      <c r="A31461" s="41">
        <v>0</v>
      </c>
      <c r="C31461" s="56"/>
      <c r="AC31461" s="56"/>
      <c r="AD31461" s="56"/>
      <c r="AE31461" s="56"/>
    </row>
    <row r="31462" spans="1:31" x14ac:dyDescent="0.25">
      <c r="A31462" s="41">
        <v>0</v>
      </c>
      <c r="C31462" s="56"/>
      <c r="AC31462" s="56"/>
      <c r="AD31462" s="56"/>
      <c r="AE31462" s="56"/>
    </row>
    <row r="31463" spans="1:31" x14ac:dyDescent="0.25">
      <c r="A31463" s="41">
        <v>0</v>
      </c>
      <c r="C31463" s="56"/>
      <c r="AC31463" s="56"/>
      <c r="AD31463" s="56"/>
      <c r="AE31463" s="56"/>
    </row>
    <row r="31464" spans="1:31" x14ac:dyDescent="0.25">
      <c r="A31464" s="41">
        <v>0</v>
      </c>
      <c r="C31464" s="56"/>
      <c r="AC31464" s="56"/>
      <c r="AD31464" s="56"/>
      <c r="AE31464" s="56"/>
    </row>
    <row r="31465" spans="1:31" x14ac:dyDescent="0.25">
      <c r="A31465" s="41">
        <v>0</v>
      </c>
      <c r="C31465" s="56"/>
      <c r="AC31465" s="56"/>
      <c r="AD31465" s="56"/>
      <c r="AE31465" s="56"/>
    </row>
    <row r="31466" spans="1:31" x14ac:dyDescent="0.25">
      <c r="A31466" s="41">
        <v>0</v>
      </c>
      <c r="C31466" s="56"/>
      <c r="AC31466" s="56"/>
      <c r="AD31466" s="56"/>
      <c r="AE31466" s="56"/>
    </row>
    <row r="31467" spans="1:31" x14ac:dyDescent="0.25">
      <c r="A31467" s="41">
        <v>0</v>
      </c>
      <c r="C31467" s="56"/>
      <c r="AC31467" s="56"/>
      <c r="AD31467" s="56"/>
      <c r="AE31467" s="56"/>
    </row>
    <row r="31468" spans="1:31" x14ac:dyDescent="0.25">
      <c r="A31468" s="41">
        <v>0</v>
      </c>
      <c r="C31468" s="56"/>
      <c r="AC31468" s="56"/>
      <c r="AD31468" s="56"/>
      <c r="AE31468" s="56"/>
    </row>
    <row r="31469" spans="1:31" x14ac:dyDescent="0.25">
      <c r="A31469" s="41">
        <v>0</v>
      </c>
      <c r="C31469" s="56"/>
      <c r="AC31469" s="56"/>
      <c r="AD31469" s="56"/>
      <c r="AE31469" s="56"/>
    </row>
    <row r="31470" spans="1:31" x14ac:dyDescent="0.25">
      <c r="A31470" s="41">
        <v>0</v>
      </c>
      <c r="C31470" s="56"/>
      <c r="AC31470" s="56"/>
      <c r="AD31470" s="56"/>
      <c r="AE31470" s="56"/>
    </row>
    <row r="31471" spans="1:31" x14ac:dyDescent="0.25">
      <c r="A31471" s="41">
        <v>0</v>
      </c>
      <c r="C31471" s="56"/>
      <c r="AC31471" s="56"/>
      <c r="AD31471" s="56"/>
      <c r="AE31471" s="56"/>
    </row>
    <row r="31472" spans="1:31" x14ac:dyDescent="0.25">
      <c r="A31472" s="41">
        <v>0</v>
      </c>
      <c r="C31472" s="56"/>
      <c r="AC31472" s="56"/>
      <c r="AD31472" s="56"/>
      <c r="AE31472" s="56"/>
    </row>
    <row r="31473" spans="1:31" x14ac:dyDescent="0.25">
      <c r="A31473" s="41">
        <v>0</v>
      </c>
      <c r="C31473" s="56"/>
      <c r="AC31473" s="56"/>
      <c r="AD31473" s="56"/>
      <c r="AE31473" s="56"/>
    </row>
    <row r="31474" spans="1:31" x14ac:dyDescent="0.25">
      <c r="A31474" s="41">
        <v>0</v>
      </c>
      <c r="C31474" s="56"/>
      <c r="AC31474" s="56"/>
      <c r="AD31474" s="56"/>
      <c r="AE31474" s="56"/>
    </row>
    <row r="31475" spans="1:31" x14ac:dyDescent="0.25">
      <c r="A31475" s="41">
        <v>0</v>
      </c>
      <c r="C31475" s="56"/>
      <c r="AC31475" s="56"/>
      <c r="AD31475" s="56"/>
      <c r="AE31475" s="56"/>
    </row>
    <row r="31476" spans="1:31" x14ac:dyDescent="0.25">
      <c r="A31476" s="41">
        <v>0</v>
      </c>
      <c r="C31476" s="56"/>
      <c r="AC31476" s="56"/>
      <c r="AD31476" s="56"/>
      <c r="AE31476" s="56"/>
    </row>
    <row r="31477" spans="1:31" x14ac:dyDescent="0.25">
      <c r="A31477" s="41">
        <v>0</v>
      </c>
      <c r="C31477" s="56"/>
      <c r="AC31477" s="56"/>
      <c r="AD31477" s="56"/>
      <c r="AE31477" s="56"/>
    </row>
    <row r="31478" spans="1:31" x14ac:dyDescent="0.25">
      <c r="A31478" s="41">
        <v>0</v>
      </c>
      <c r="C31478" s="56"/>
      <c r="AC31478" s="56"/>
      <c r="AD31478" s="56"/>
      <c r="AE31478" s="56"/>
    </row>
    <row r="31479" spans="1:31" x14ac:dyDescent="0.25">
      <c r="A31479" s="41">
        <v>669</v>
      </c>
      <c r="C31479" s="56"/>
      <c r="AC31479" s="56"/>
      <c r="AD31479" s="56"/>
      <c r="AE31479" s="56"/>
    </row>
    <row r="31480" spans="1:31" x14ac:dyDescent="0.25">
      <c r="A31480" s="41">
        <v>0</v>
      </c>
      <c r="C31480" s="56"/>
      <c r="AC31480" s="56"/>
      <c r="AD31480" s="56"/>
      <c r="AE31480" s="56"/>
    </row>
    <row r="31481" spans="1:31" x14ac:dyDescent="0.25">
      <c r="A31481" s="41">
        <v>0</v>
      </c>
      <c r="C31481" s="56"/>
      <c r="AC31481" s="56"/>
      <c r="AD31481" s="56"/>
      <c r="AE31481" s="56"/>
    </row>
    <row r="31482" spans="1:31" x14ac:dyDescent="0.25">
      <c r="A31482" s="41">
        <v>0</v>
      </c>
      <c r="C31482" s="56"/>
      <c r="AC31482" s="56"/>
      <c r="AD31482" s="56"/>
      <c r="AE31482" s="56"/>
    </row>
    <row r="31483" spans="1:31" x14ac:dyDescent="0.25">
      <c r="A31483" s="41">
        <v>0</v>
      </c>
      <c r="C31483" s="56"/>
      <c r="AC31483" s="56"/>
      <c r="AD31483" s="56"/>
      <c r="AE31483" s="56"/>
    </row>
    <row r="31484" spans="1:31" x14ac:dyDescent="0.25">
      <c r="A31484" s="41">
        <v>0</v>
      </c>
      <c r="C31484" s="56"/>
      <c r="AC31484" s="56"/>
      <c r="AD31484" s="56"/>
      <c r="AE31484" s="56"/>
    </row>
    <row r="31485" spans="1:31" x14ac:dyDescent="0.25">
      <c r="A31485" s="41">
        <v>0</v>
      </c>
      <c r="C31485" s="56"/>
      <c r="AC31485" s="56"/>
      <c r="AD31485" s="56"/>
      <c r="AE31485" s="56"/>
    </row>
    <row r="31486" spans="1:31" x14ac:dyDescent="0.25">
      <c r="A31486" s="41">
        <v>0</v>
      </c>
      <c r="C31486" s="56"/>
      <c r="AC31486" s="56"/>
      <c r="AD31486" s="56"/>
      <c r="AE31486" s="56"/>
    </row>
    <row r="31487" spans="1:31" x14ac:dyDescent="0.25">
      <c r="A31487" s="41">
        <v>0</v>
      </c>
      <c r="C31487" s="56"/>
      <c r="AC31487" s="56"/>
      <c r="AD31487" s="56"/>
      <c r="AE31487" s="56"/>
    </row>
    <row r="31488" spans="1:31" x14ac:dyDescent="0.25">
      <c r="A31488" s="41">
        <v>0</v>
      </c>
      <c r="C31488" s="56"/>
      <c r="AC31488" s="56"/>
      <c r="AD31488" s="56"/>
      <c r="AE31488" s="56"/>
    </row>
    <row r="31489" spans="1:31" x14ac:dyDescent="0.25">
      <c r="A31489" s="41">
        <v>0</v>
      </c>
      <c r="C31489" s="56"/>
      <c r="AC31489" s="56"/>
      <c r="AD31489" s="56"/>
      <c r="AE31489" s="56"/>
    </row>
    <row r="31490" spans="1:31" x14ac:dyDescent="0.25">
      <c r="A31490" s="41">
        <v>0</v>
      </c>
      <c r="C31490" s="56"/>
      <c r="AC31490" s="56"/>
      <c r="AD31490" s="56"/>
      <c r="AE31490" s="56"/>
    </row>
    <row r="31491" spans="1:31" x14ac:dyDescent="0.25">
      <c r="A31491" s="41">
        <v>0</v>
      </c>
      <c r="C31491" s="56"/>
      <c r="AC31491" s="56"/>
      <c r="AD31491" s="56"/>
      <c r="AE31491" s="56"/>
    </row>
    <row r="31492" spans="1:31" x14ac:dyDescent="0.25">
      <c r="A31492" s="41">
        <v>0</v>
      </c>
      <c r="C31492" s="56"/>
      <c r="AC31492" s="56"/>
      <c r="AD31492" s="56"/>
      <c r="AE31492" s="56"/>
    </row>
    <row r="31493" spans="1:31" x14ac:dyDescent="0.25">
      <c r="A31493" s="41">
        <v>0</v>
      </c>
      <c r="C31493" s="56"/>
      <c r="AC31493" s="56"/>
      <c r="AD31493" s="56"/>
      <c r="AE31493" s="56"/>
    </row>
    <row r="31494" spans="1:31" x14ac:dyDescent="0.25">
      <c r="A31494" s="41">
        <v>0</v>
      </c>
      <c r="C31494" s="56"/>
      <c r="AC31494" s="56"/>
      <c r="AD31494" s="56"/>
      <c r="AE31494" s="56"/>
    </row>
    <row r="31495" spans="1:31" x14ac:dyDescent="0.25">
      <c r="A31495" s="41">
        <v>0</v>
      </c>
      <c r="C31495" s="56"/>
      <c r="AC31495" s="56"/>
      <c r="AD31495" s="56"/>
      <c r="AE31495" s="56"/>
    </row>
    <row r="31496" spans="1:31" x14ac:dyDescent="0.25">
      <c r="A31496" s="41">
        <v>0</v>
      </c>
      <c r="C31496" s="56"/>
      <c r="AC31496" s="56"/>
      <c r="AD31496" s="56"/>
      <c r="AE31496" s="56"/>
    </row>
    <row r="31497" spans="1:31" x14ac:dyDescent="0.25">
      <c r="A31497" s="41">
        <v>0</v>
      </c>
      <c r="C31497" s="56"/>
      <c r="AC31497" s="56"/>
      <c r="AD31497" s="56"/>
      <c r="AE31497" s="56"/>
    </row>
    <row r="31498" spans="1:31" x14ac:dyDescent="0.25">
      <c r="A31498" s="41">
        <v>0</v>
      </c>
      <c r="C31498" s="56"/>
      <c r="AC31498" s="56"/>
      <c r="AD31498" s="56"/>
      <c r="AE31498" s="56"/>
    </row>
    <row r="31499" spans="1:31" x14ac:dyDescent="0.25">
      <c r="A31499" s="41">
        <v>0</v>
      </c>
      <c r="C31499" s="56"/>
      <c r="AC31499" s="56"/>
      <c r="AD31499" s="56"/>
      <c r="AE31499" s="56"/>
    </row>
    <row r="31500" spans="1:31" x14ac:dyDescent="0.25">
      <c r="A31500" s="41">
        <v>0</v>
      </c>
      <c r="C31500" s="56"/>
      <c r="AC31500" s="56"/>
      <c r="AD31500" s="56"/>
      <c r="AE31500" s="56"/>
    </row>
    <row r="31501" spans="1:31" x14ac:dyDescent="0.25">
      <c r="A31501" s="41">
        <v>0</v>
      </c>
      <c r="C31501" s="56"/>
      <c r="AC31501" s="56"/>
      <c r="AD31501" s="56"/>
      <c r="AE31501" s="56"/>
    </row>
    <row r="31502" spans="1:31" x14ac:dyDescent="0.25">
      <c r="A31502" s="41">
        <v>0</v>
      </c>
      <c r="C31502" s="56"/>
      <c r="AC31502" s="56"/>
      <c r="AD31502" s="56"/>
      <c r="AE31502" s="56"/>
    </row>
    <row r="31503" spans="1:31" x14ac:dyDescent="0.25">
      <c r="A31503" s="41">
        <v>0</v>
      </c>
      <c r="C31503" s="56"/>
      <c r="AC31503" s="56"/>
      <c r="AD31503" s="56"/>
      <c r="AE31503" s="56"/>
    </row>
    <row r="31504" spans="1:31" x14ac:dyDescent="0.25">
      <c r="A31504" s="41">
        <v>0</v>
      </c>
      <c r="C31504" s="56"/>
      <c r="AC31504" s="56"/>
      <c r="AD31504" s="56"/>
      <c r="AE31504" s="56"/>
    </row>
    <row r="31505" spans="1:31" x14ac:dyDescent="0.25">
      <c r="A31505" s="41">
        <v>0</v>
      </c>
      <c r="C31505" s="56"/>
      <c r="AC31505" s="56"/>
      <c r="AD31505" s="56"/>
      <c r="AE31505" s="56"/>
    </row>
    <row r="31506" spans="1:31" x14ac:dyDescent="0.25">
      <c r="A31506" s="41">
        <v>0</v>
      </c>
      <c r="C31506" s="56"/>
      <c r="AC31506" s="56"/>
      <c r="AD31506" s="56"/>
      <c r="AE31506" s="56"/>
    </row>
    <row r="31507" spans="1:31" x14ac:dyDescent="0.25">
      <c r="A31507" s="41">
        <v>0</v>
      </c>
      <c r="C31507" s="56"/>
      <c r="AC31507" s="56"/>
      <c r="AD31507" s="56"/>
      <c r="AE31507" s="56"/>
    </row>
    <row r="31508" spans="1:31" x14ac:dyDescent="0.25">
      <c r="A31508" s="41">
        <v>0</v>
      </c>
      <c r="C31508" s="56"/>
      <c r="AC31508" s="56"/>
      <c r="AD31508" s="56"/>
      <c r="AE31508" s="56"/>
    </row>
    <row r="31509" spans="1:31" x14ac:dyDescent="0.25">
      <c r="A31509" s="41">
        <v>0</v>
      </c>
      <c r="C31509" s="56"/>
      <c r="AC31509" s="56"/>
      <c r="AD31509" s="56"/>
      <c r="AE31509" s="56"/>
    </row>
    <row r="31510" spans="1:31" x14ac:dyDescent="0.25">
      <c r="A31510" s="41">
        <v>0</v>
      </c>
      <c r="C31510" s="56"/>
      <c r="AC31510" s="56"/>
      <c r="AD31510" s="56"/>
      <c r="AE31510" s="56"/>
    </row>
    <row r="31511" spans="1:31" x14ac:dyDescent="0.25">
      <c r="A31511" s="41">
        <v>0</v>
      </c>
      <c r="C31511" s="56"/>
      <c r="AC31511" s="56"/>
      <c r="AD31511" s="56"/>
      <c r="AE31511" s="56"/>
    </row>
    <row r="31512" spans="1:31" x14ac:dyDescent="0.25">
      <c r="A31512" s="41">
        <v>0</v>
      </c>
      <c r="C31512" s="56"/>
      <c r="AC31512" s="56"/>
      <c r="AD31512" s="56"/>
      <c r="AE31512" s="56"/>
    </row>
    <row r="31513" spans="1:31" x14ac:dyDescent="0.25">
      <c r="A31513" s="41">
        <v>0</v>
      </c>
      <c r="C31513" s="56"/>
      <c r="AC31513" s="56"/>
      <c r="AD31513" s="56"/>
      <c r="AE31513" s="56"/>
    </row>
    <row r="31514" spans="1:31" x14ac:dyDescent="0.25">
      <c r="A31514" s="41">
        <v>0</v>
      </c>
      <c r="C31514" s="56"/>
      <c r="AC31514" s="56"/>
      <c r="AD31514" s="56"/>
      <c r="AE31514" s="56"/>
    </row>
    <row r="31515" spans="1:31" x14ac:dyDescent="0.25">
      <c r="A31515" s="41">
        <v>0</v>
      </c>
      <c r="C31515" s="56"/>
      <c r="AC31515" s="56"/>
      <c r="AD31515" s="56"/>
      <c r="AE31515" s="56"/>
    </row>
    <row r="31516" spans="1:31" x14ac:dyDescent="0.25">
      <c r="A31516" s="41">
        <v>0</v>
      </c>
      <c r="C31516" s="56"/>
      <c r="AC31516" s="56"/>
      <c r="AD31516" s="56"/>
      <c r="AE31516" s="56"/>
    </row>
    <row r="31517" spans="1:31" x14ac:dyDescent="0.25">
      <c r="A31517" s="41">
        <v>0</v>
      </c>
      <c r="C31517" s="56"/>
      <c r="AC31517" s="56"/>
      <c r="AD31517" s="56"/>
      <c r="AE31517" s="56"/>
    </row>
    <row r="31518" spans="1:31" x14ac:dyDescent="0.25">
      <c r="A31518" s="41">
        <v>0</v>
      </c>
      <c r="C31518" s="56"/>
      <c r="AC31518" s="56"/>
      <c r="AD31518" s="56"/>
      <c r="AE31518" s="56"/>
    </row>
    <row r="31519" spans="1:31" x14ac:dyDescent="0.25">
      <c r="A31519" s="41">
        <v>0</v>
      </c>
      <c r="C31519" s="56"/>
      <c r="AC31519" s="56"/>
      <c r="AD31519" s="56"/>
      <c r="AE31519" s="56"/>
    </row>
    <row r="31520" spans="1:31" x14ac:dyDescent="0.25">
      <c r="A31520" s="41">
        <v>0</v>
      </c>
      <c r="C31520" s="56"/>
      <c r="AC31520" s="56"/>
      <c r="AD31520" s="56"/>
      <c r="AE31520" s="56"/>
    </row>
    <row r="31521" spans="1:31" x14ac:dyDescent="0.25">
      <c r="A31521" s="41">
        <v>0</v>
      </c>
      <c r="C31521" s="56"/>
      <c r="AC31521" s="56"/>
      <c r="AD31521" s="56"/>
      <c r="AE31521" s="56"/>
    </row>
    <row r="31522" spans="1:31" x14ac:dyDescent="0.25">
      <c r="A31522" s="41">
        <v>0</v>
      </c>
      <c r="C31522" s="56"/>
      <c r="AC31522" s="56"/>
      <c r="AD31522" s="56"/>
      <c r="AE31522" s="56"/>
    </row>
    <row r="31523" spans="1:31" x14ac:dyDescent="0.25">
      <c r="A31523" s="41">
        <v>0</v>
      </c>
      <c r="C31523" s="56"/>
      <c r="AC31523" s="56"/>
      <c r="AD31523" s="56"/>
      <c r="AE31523" s="56"/>
    </row>
    <row r="31524" spans="1:31" x14ac:dyDescent="0.25">
      <c r="A31524" s="41">
        <v>0</v>
      </c>
      <c r="C31524" s="56"/>
      <c r="AC31524" s="56"/>
      <c r="AD31524" s="56"/>
      <c r="AE31524" s="56"/>
    </row>
    <row r="31525" spans="1:31" x14ac:dyDescent="0.25">
      <c r="A31525" s="41">
        <v>0</v>
      </c>
      <c r="C31525" s="56"/>
      <c r="AC31525" s="56"/>
      <c r="AD31525" s="56"/>
      <c r="AE31525" s="56"/>
    </row>
    <row r="31526" spans="1:31" x14ac:dyDescent="0.25">
      <c r="A31526" s="41">
        <v>0</v>
      </c>
      <c r="C31526" s="56"/>
      <c r="AC31526" s="56"/>
      <c r="AD31526" s="56"/>
      <c r="AE31526" s="56"/>
    </row>
    <row r="31527" spans="1:31" x14ac:dyDescent="0.25">
      <c r="A31527" s="41">
        <v>0</v>
      </c>
      <c r="C31527" s="56"/>
      <c r="AC31527" s="56"/>
      <c r="AD31527" s="56"/>
      <c r="AE31527" s="56"/>
    </row>
    <row r="31528" spans="1:31" x14ac:dyDescent="0.25">
      <c r="A31528" s="41">
        <v>0</v>
      </c>
      <c r="C31528" s="56"/>
      <c r="AC31528" s="56"/>
      <c r="AD31528" s="56"/>
      <c r="AE31528" s="56"/>
    </row>
    <row r="31529" spans="1:31" x14ac:dyDescent="0.25">
      <c r="A31529" s="41">
        <v>0</v>
      </c>
      <c r="C31529" s="56"/>
      <c r="AC31529" s="56"/>
      <c r="AD31529" s="56"/>
      <c r="AE31529" s="56"/>
    </row>
    <row r="31530" spans="1:31" x14ac:dyDescent="0.25">
      <c r="A31530" s="41">
        <v>0</v>
      </c>
      <c r="C31530" s="56"/>
      <c r="AC31530" s="56"/>
      <c r="AD31530" s="56"/>
      <c r="AE31530" s="56"/>
    </row>
    <row r="31531" spans="1:31" x14ac:dyDescent="0.25">
      <c r="A31531" s="41">
        <v>0</v>
      </c>
      <c r="C31531" s="56"/>
      <c r="AC31531" s="56"/>
      <c r="AD31531" s="56"/>
      <c r="AE31531" s="56"/>
    </row>
    <row r="31532" spans="1:31" x14ac:dyDescent="0.25">
      <c r="A31532" s="41">
        <v>0</v>
      </c>
      <c r="C31532" s="56"/>
      <c r="AC31532" s="56"/>
      <c r="AD31532" s="56"/>
      <c r="AE31532" s="56"/>
    </row>
    <row r="31533" spans="1:31" x14ac:dyDescent="0.25">
      <c r="A31533" s="41">
        <v>0</v>
      </c>
      <c r="C31533" s="56"/>
      <c r="AC31533" s="56"/>
      <c r="AD31533" s="56"/>
      <c r="AE31533" s="56"/>
    </row>
    <row r="31534" spans="1:31" x14ac:dyDescent="0.25">
      <c r="A31534" s="41">
        <v>0</v>
      </c>
      <c r="C31534" s="56"/>
      <c r="AC31534" s="56"/>
      <c r="AD31534" s="56"/>
      <c r="AE31534" s="56"/>
    </row>
    <row r="31535" spans="1:31" x14ac:dyDescent="0.25">
      <c r="A31535" s="41">
        <v>0</v>
      </c>
      <c r="C31535" s="56"/>
      <c r="AC31535" s="56"/>
      <c r="AD31535" s="56"/>
      <c r="AE31535" s="56"/>
    </row>
    <row r="31536" spans="1:31" x14ac:dyDescent="0.25">
      <c r="A31536" s="41">
        <v>0</v>
      </c>
      <c r="C31536" s="56"/>
      <c r="AC31536" s="56"/>
      <c r="AD31536" s="56"/>
      <c r="AE31536" s="56"/>
    </row>
    <row r="31537" spans="1:31" x14ac:dyDescent="0.25">
      <c r="A31537" s="41">
        <v>0</v>
      </c>
      <c r="C31537" s="56"/>
      <c r="AC31537" s="56"/>
      <c r="AD31537" s="56"/>
      <c r="AE31537" s="56"/>
    </row>
    <row r="31538" spans="1:31" x14ac:dyDescent="0.25">
      <c r="A31538" s="41">
        <v>0</v>
      </c>
      <c r="C31538" s="56"/>
      <c r="AC31538" s="56"/>
      <c r="AD31538" s="56"/>
      <c r="AE31538" s="56"/>
    </row>
    <row r="31539" spans="1:31" x14ac:dyDescent="0.25">
      <c r="A31539" s="41">
        <v>0</v>
      </c>
      <c r="C31539" s="56"/>
      <c r="AC31539" s="56"/>
      <c r="AD31539" s="56"/>
      <c r="AE31539" s="56"/>
    </row>
    <row r="31540" spans="1:31" x14ac:dyDescent="0.25">
      <c r="A31540" s="41">
        <v>0</v>
      </c>
      <c r="C31540" s="56"/>
      <c r="AC31540" s="56"/>
      <c r="AD31540" s="56"/>
      <c r="AE31540" s="56"/>
    </row>
    <row r="31541" spans="1:31" x14ac:dyDescent="0.25">
      <c r="A31541" s="41">
        <v>0</v>
      </c>
      <c r="C31541" s="56"/>
      <c r="AC31541" s="56"/>
      <c r="AD31541" s="56"/>
      <c r="AE31541" s="56"/>
    </row>
    <row r="31542" spans="1:31" x14ac:dyDescent="0.25">
      <c r="A31542" s="41">
        <v>0</v>
      </c>
      <c r="C31542" s="56"/>
      <c r="AC31542" s="56"/>
      <c r="AD31542" s="56"/>
      <c r="AE31542" s="56"/>
    </row>
    <row r="31543" spans="1:31" x14ac:dyDescent="0.25">
      <c r="A31543" s="41">
        <v>0</v>
      </c>
      <c r="C31543" s="56"/>
      <c r="AC31543" s="56"/>
      <c r="AD31543" s="56"/>
      <c r="AE31543" s="56"/>
    </row>
    <row r="31544" spans="1:31" x14ac:dyDescent="0.25">
      <c r="A31544" s="41">
        <v>0</v>
      </c>
      <c r="C31544" s="56"/>
      <c r="AC31544" s="56"/>
      <c r="AD31544" s="56"/>
      <c r="AE31544" s="56"/>
    </row>
    <row r="31545" spans="1:31" x14ac:dyDescent="0.25">
      <c r="A31545" s="41">
        <v>0</v>
      </c>
      <c r="C31545" s="56"/>
      <c r="AC31545" s="56"/>
      <c r="AD31545" s="56"/>
      <c r="AE31545" s="56"/>
    </row>
    <row r="31546" spans="1:31" x14ac:dyDescent="0.25">
      <c r="A31546" s="41">
        <v>0</v>
      </c>
      <c r="C31546" s="56"/>
      <c r="AC31546" s="56"/>
      <c r="AD31546" s="56"/>
      <c r="AE31546" s="56"/>
    </row>
    <row r="31547" spans="1:31" x14ac:dyDescent="0.25">
      <c r="A31547" s="41">
        <v>0</v>
      </c>
      <c r="C31547" s="56"/>
      <c r="AC31547" s="56"/>
      <c r="AD31547" s="56"/>
      <c r="AE31547" s="56"/>
    </row>
    <row r="31548" spans="1:31" x14ac:dyDescent="0.25">
      <c r="A31548" s="41">
        <v>0</v>
      </c>
      <c r="C31548" s="56"/>
      <c r="AC31548" s="56"/>
      <c r="AD31548" s="56"/>
      <c r="AE31548" s="56"/>
    </row>
    <row r="31549" spans="1:31" x14ac:dyDescent="0.25">
      <c r="A31549" s="41">
        <v>0</v>
      </c>
      <c r="C31549" s="56"/>
      <c r="AC31549" s="56"/>
      <c r="AD31549" s="56"/>
      <c r="AE31549" s="56"/>
    </row>
    <row r="31550" spans="1:31" x14ac:dyDescent="0.25">
      <c r="A31550" s="41">
        <v>0</v>
      </c>
      <c r="C31550" s="56"/>
      <c r="AC31550" s="56"/>
      <c r="AD31550" s="56"/>
      <c r="AE31550" s="56"/>
    </row>
    <row r="31551" spans="1:31" x14ac:dyDescent="0.25">
      <c r="A31551" s="41">
        <v>0</v>
      </c>
      <c r="C31551" s="56"/>
      <c r="AC31551" s="56"/>
      <c r="AD31551" s="56"/>
      <c r="AE31551" s="56"/>
    </row>
    <row r="31552" spans="1:31" x14ac:dyDescent="0.25">
      <c r="A31552" s="41">
        <v>0</v>
      </c>
      <c r="C31552" s="56"/>
      <c r="AC31552" s="56"/>
      <c r="AD31552" s="56"/>
      <c r="AE31552" s="56"/>
    </row>
    <row r="31553" spans="1:31" x14ac:dyDescent="0.25">
      <c r="A31553" s="41">
        <v>0</v>
      </c>
      <c r="C31553" s="56"/>
      <c r="AC31553" s="56"/>
      <c r="AD31553" s="56"/>
      <c r="AE31553" s="56"/>
    </row>
    <row r="31554" spans="1:31" x14ac:dyDescent="0.25">
      <c r="A31554" s="41">
        <v>0</v>
      </c>
      <c r="C31554" s="56"/>
      <c r="AC31554" s="56"/>
      <c r="AD31554" s="56"/>
      <c r="AE31554" s="56"/>
    </row>
    <row r="31555" spans="1:31" x14ac:dyDescent="0.25">
      <c r="A31555" s="41">
        <v>0</v>
      </c>
      <c r="C31555" s="56"/>
      <c r="AC31555" s="56"/>
      <c r="AD31555" s="56"/>
      <c r="AE31555" s="56"/>
    </row>
    <row r="31556" spans="1:31" x14ac:dyDescent="0.25">
      <c r="A31556" s="41">
        <v>0</v>
      </c>
      <c r="C31556" s="56"/>
      <c r="AC31556" s="56"/>
      <c r="AD31556" s="56"/>
      <c r="AE31556" s="56"/>
    </row>
    <row r="31557" spans="1:31" x14ac:dyDescent="0.25">
      <c r="A31557" s="41">
        <v>0</v>
      </c>
      <c r="C31557" s="56"/>
      <c r="AC31557" s="56"/>
      <c r="AD31557" s="56"/>
      <c r="AE31557" s="56"/>
    </row>
    <row r="31558" spans="1:31" x14ac:dyDescent="0.25">
      <c r="A31558" s="41">
        <v>0</v>
      </c>
      <c r="C31558" s="56"/>
      <c r="AC31558" s="56"/>
      <c r="AD31558" s="56"/>
      <c r="AE31558" s="56"/>
    </row>
    <row r="31559" spans="1:31" x14ac:dyDescent="0.25">
      <c r="A31559" s="41">
        <v>0</v>
      </c>
      <c r="C31559" s="56"/>
      <c r="AC31559" s="56"/>
      <c r="AD31559" s="56"/>
      <c r="AE31559" s="56"/>
    </row>
    <row r="31560" spans="1:31" x14ac:dyDescent="0.25">
      <c r="A31560" s="41">
        <v>0</v>
      </c>
      <c r="C31560" s="56"/>
      <c r="AC31560" s="56"/>
      <c r="AD31560" s="56"/>
      <c r="AE31560" s="56"/>
    </row>
    <row r="31561" spans="1:31" x14ac:dyDescent="0.25">
      <c r="A31561" s="41">
        <v>0</v>
      </c>
      <c r="C31561" s="56"/>
      <c r="AC31561" s="56"/>
      <c r="AD31561" s="56"/>
      <c r="AE31561" s="56"/>
    </row>
    <row r="31562" spans="1:31" x14ac:dyDescent="0.25">
      <c r="A31562" s="41">
        <v>0</v>
      </c>
      <c r="C31562" s="56"/>
      <c r="AC31562" s="56"/>
      <c r="AD31562" s="56"/>
      <c r="AE31562" s="56"/>
    </row>
    <row r="31563" spans="1:31" x14ac:dyDescent="0.25">
      <c r="A31563" s="41">
        <v>0</v>
      </c>
      <c r="C31563" s="56"/>
      <c r="AC31563" s="56"/>
      <c r="AD31563" s="56"/>
      <c r="AE31563" s="56"/>
    </row>
    <row r="31564" spans="1:31" x14ac:dyDescent="0.25">
      <c r="A31564" s="41">
        <v>0</v>
      </c>
      <c r="C31564" s="56"/>
      <c r="AC31564" s="56"/>
      <c r="AD31564" s="56"/>
      <c r="AE31564" s="56"/>
    </row>
    <row r="31565" spans="1:31" x14ac:dyDescent="0.25">
      <c r="A31565" s="41">
        <v>0</v>
      </c>
      <c r="C31565" s="56"/>
      <c r="AC31565" s="56"/>
      <c r="AD31565" s="56"/>
      <c r="AE31565" s="56"/>
    </row>
    <row r="31566" spans="1:31" x14ac:dyDescent="0.25">
      <c r="A31566" s="41">
        <v>0</v>
      </c>
      <c r="C31566" s="56"/>
      <c r="AC31566" s="56"/>
      <c r="AD31566" s="56"/>
      <c r="AE31566" s="56"/>
    </row>
    <row r="31567" spans="1:31" x14ac:dyDescent="0.25">
      <c r="A31567" s="41">
        <v>0</v>
      </c>
      <c r="C31567" s="56"/>
      <c r="AC31567" s="56"/>
      <c r="AD31567" s="56"/>
      <c r="AE31567" s="56"/>
    </row>
    <row r="31568" spans="1:31" x14ac:dyDescent="0.25">
      <c r="A31568" s="41">
        <v>0</v>
      </c>
      <c r="C31568" s="56"/>
      <c r="AC31568" s="56"/>
      <c r="AD31568" s="56"/>
      <c r="AE31568" s="56"/>
    </row>
    <row r="31569" spans="1:31" x14ac:dyDescent="0.25">
      <c r="A31569" s="41">
        <v>0</v>
      </c>
      <c r="C31569" s="56"/>
      <c r="AC31569" s="56"/>
      <c r="AD31569" s="56"/>
      <c r="AE31569" s="56"/>
    </row>
    <row r="31570" spans="1:31" x14ac:dyDescent="0.25">
      <c r="A31570" s="41">
        <v>0</v>
      </c>
      <c r="C31570" s="56"/>
      <c r="AC31570" s="56"/>
      <c r="AD31570" s="56"/>
      <c r="AE31570" s="56"/>
    </row>
    <row r="31571" spans="1:31" x14ac:dyDescent="0.25">
      <c r="A31571" s="41">
        <v>0</v>
      </c>
      <c r="C31571" s="56"/>
      <c r="AC31571" s="56"/>
      <c r="AD31571" s="56"/>
      <c r="AE31571" s="56"/>
    </row>
    <row r="31572" spans="1:31" x14ac:dyDescent="0.25">
      <c r="A31572" s="41">
        <v>0</v>
      </c>
      <c r="C31572" s="56"/>
      <c r="AC31572" s="56"/>
      <c r="AD31572" s="56"/>
      <c r="AE31572" s="56"/>
    </row>
    <row r="31573" spans="1:31" x14ac:dyDescent="0.25">
      <c r="A31573" s="41">
        <v>0</v>
      </c>
      <c r="C31573" s="56"/>
      <c r="AC31573" s="56"/>
      <c r="AD31573" s="56"/>
      <c r="AE31573" s="56"/>
    </row>
    <row r="31574" spans="1:31" x14ac:dyDescent="0.25">
      <c r="A31574" s="41">
        <v>0</v>
      </c>
      <c r="C31574" s="56"/>
      <c r="AC31574" s="56"/>
      <c r="AD31574" s="56"/>
      <c r="AE31574" s="56"/>
    </row>
    <row r="31575" spans="1:31" x14ac:dyDescent="0.25">
      <c r="A31575" s="41">
        <v>0</v>
      </c>
      <c r="C31575" s="56"/>
      <c r="AC31575" s="56"/>
      <c r="AD31575" s="56"/>
      <c r="AE31575" s="56"/>
    </row>
    <row r="31576" spans="1:31" x14ac:dyDescent="0.25">
      <c r="A31576" s="41">
        <v>0</v>
      </c>
      <c r="C31576" s="56"/>
      <c r="AC31576" s="56"/>
      <c r="AD31576" s="56"/>
      <c r="AE31576" s="56"/>
    </row>
    <row r="31577" spans="1:31" x14ac:dyDescent="0.25">
      <c r="A31577" s="41">
        <v>0</v>
      </c>
      <c r="C31577" s="56"/>
      <c r="AC31577" s="56"/>
      <c r="AD31577" s="56"/>
      <c r="AE31577" s="56"/>
    </row>
    <row r="31578" spans="1:31" x14ac:dyDescent="0.25">
      <c r="A31578" s="41">
        <v>0</v>
      </c>
      <c r="C31578" s="56"/>
      <c r="AC31578" s="56"/>
      <c r="AD31578" s="56"/>
      <c r="AE31578" s="56"/>
    </row>
    <row r="31579" spans="1:31" x14ac:dyDescent="0.25">
      <c r="A31579" s="41">
        <v>0</v>
      </c>
      <c r="C31579" s="56"/>
      <c r="AC31579" s="56"/>
      <c r="AD31579" s="56"/>
      <c r="AE31579" s="56"/>
    </row>
    <row r="31580" spans="1:31" x14ac:dyDescent="0.25">
      <c r="A31580" s="41">
        <v>0</v>
      </c>
      <c r="C31580" s="56"/>
      <c r="AC31580" s="56"/>
      <c r="AD31580" s="56"/>
      <c r="AE31580" s="56"/>
    </row>
    <row r="31581" spans="1:31" x14ac:dyDescent="0.25">
      <c r="A31581" s="41">
        <v>0</v>
      </c>
      <c r="C31581" s="56"/>
      <c r="AC31581" s="56"/>
      <c r="AD31581" s="56"/>
      <c r="AE31581" s="56"/>
    </row>
    <row r="31582" spans="1:31" x14ac:dyDescent="0.25">
      <c r="A31582" s="41">
        <v>0</v>
      </c>
      <c r="C31582" s="56"/>
      <c r="AC31582" s="56"/>
      <c r="AD31582" s="56"/>
      <c r="AE31582" s="56"/>
    </row>
    <row r="31583" spans="1:31" x14ac:dyDescent="0.25">
      <c r="A31583" s="41">
        <v>0</v>
      </c>
      <c r="C31583" s="56"/>
      <c r="AC31583" s="56"/>
      <c r="AD31583" s="56"/>
      <c r="AE31583" s="56"/>
    </row>
    <row r="31584" spans="1:31" x14ac:dyDescent="0.25">
      <c r="A31584" s="41">
        <v>0</v>
      </c>
      <c r="C31584" s="56"/>
      <c r="AC31584" s="56"/>
      <c r="AD31584" s="56"/>
      <c r="AE31584" s="56"/>
    </row>
    <row r="31585" spans="1:31" x14ac:dyDescent="0.25">
      <c r="A31585" s="41">
        <v>0</v>
      </c>
      <c r="C31585" s="56"/>
      <c r="AC31585" s="56"/>
      <c r="AD31585" s="56"/>
      <c r="AE31585" s="56"/>
    </row>
    <row r="31586" spans="1:31" x14ac:dyDescent="0.25">
      <c r="A31586" s="41">
        <v>0</v>
      </c>
      <c r="C31586" s="56"/>
      <c r="AC31586" s="56"/>
      <c r="AD31586" s="56"/>
      <c r="AE31586" s="56"/>
    </row>
    <row r="31587" spans="1:31" x14ac:dyDescent="0.25">
      <c r="A31587" s="41">
        <v>0</v>
      </c>
      <c r="C31587" s="56"/>
      <c r="AC31587" s="56"/>
      <c r="AD31587" s="56"/>
      <c r="AE31587" s="56"/>
    </row>
    <row r="31588" spans="1:31" x14ac:dyDescent="0.25">
      <c r="A31588" s="41">
        <v>0</v>
      </c>
      <c r="C31588" s="56"/>
      <c r="AC31588" s="56"/>
      <c r="AD31588" s="56"/>
      <c r="AE31588" s="56"/>
    </row>
    <row r="31589" spans="1:31" x14ac:dyDescent="0.25">
      <c r="A31589" s="41">
        <v>0</v>
      </c>
      <c r="C31589" s="56"/>
      <c r="AC31589" s="56"/>
      <c r="AD31589" s="56"/>
      <c r="AE31589" s="56"/>
    </row>
    <row r="31590" spans="1:31" x14ac:dyDescent="0.25">
      <c r="A31590" s="41">
        <v>0</v>
      </c>
      <c r="C31590" s="56"/>
      <c r="AC31590" s="56"/>
      <c r="AD31590" s="56"/>
      <c r="AE31590" s="56"/>
    </row>
    <row r="31591" spans="1:31" x14ac:dyDescent="0.25">
      <c r="A31591" s="41">
        <v>0</v>
      </c>
      <c r="C31591" s="56"/>
      <c r="AC31591" s="56"/>
      <c r="AD31591" s="56"/>
      <c r="AE31591" s="56"/>
    </row>
    <row r="31592" spans="1:31" x14ac:dyDescent="0.25">
      <c r="A31592" s="41">
        <v>0</v>
      </c>
      <c r="C31592" s="56"/>
      <c r="AC31592" s="56"/>
      <c r="AD31592" s="56"/>
      <c r="AE31592" s="56"/>
    </row>
    <row r="31593" spans="1:31" x14ac:dyDescent="0.25">
      <c r="A31593" s="41">
        <v>0</v>
      </c>
      <c r="C31593" s="56"/>
      <c r="AC31593" s="56"/>
      <c r="AD31593" s="56"/>
      <c r="AE31593" s="56"/>
    </row>
    <row r="31594" spans="1:31" x14ac:dyDescent="0.25">
      <c r="A31594" s="41">
        <v>0</v>
      </c>
      <c r="C31594" s="56"/>
      <c r="AC31594" s="56"/>
      <c r="AD31594" s="56"/>
      <c r="AE31594" s="56"/>
    </row>
    <row r="31595" spans="1:31" x14ac:dyDescent="0.25">
      <c r="A31595" s="41">
        <v>0</v>
      </c>
      <c r="C31595" s="56"/>
      <c r="AC31595" s="56"/>
      <c r="AD31595" s="56"/>
      <c r="AE31595" s="56"/>
    </row>
    <row r="31596" spans="1:31" x14ac:dyDescent="0.25">
      <c r="A31596" s="41">
        <v>0</v>
      </c>
      <c r="C31596" s="56"/>
      <c r="AC31596" s="56"/>
      <c r="AD31596" s="56"/>
      <c r="AE31596" s="56"/>
    </row>
    <row r="31597" spans="1:31" x14ac:dyDescent="0.25">
      <c r="A31597" s="41">
        <v>0</v>
      </c>
      <c r="C31597" s="56"/>
      <c r="AC31597" s="56"/>
      <c r="AD31597" s="56"/>
      <c r="AE31597" s="56"/>
    </row>
    <row r="31598" spans="1:31" x14ac:dyDescent="0.25">
      <c r="A31598" s="41">
        <v>0</v>
      </c>
      <c r="C31598" s="56"/>
      <c r="AC31598" s="56"/>
      <c r="AD31598" s="56"/>
      <c r="AE31598" s="56"/>
    </row>
    <row r="31599" spans="1:31" x14ac:dyDescent="0.25">
      <c r="A31599" s="41">
        <v>0</v>
      </c>
      <c r="C31599" s="56"/>
      <c r="AC31599" s="56"/>
      <c r="AD31599" s="56"/>
      <c r="AE31599" s="56"/>
    </row>
    <row r="31600" spans="1:31" x14ac:dyDescent="0.25">
      <c r="A31600" s="41">
        <v>0</v>
      </c>
      <c r="C31600" s="56"/>
      <c r="AC31600" s="56"/>
      <c r="AD31600" s="56"/>
      <c r="AE31600" s="56"/>
    </row>
    <row r="31601" spans="1:31" x14ac:dyDescent="0.25">
      <c r="A31601" s="41">
        <v>0</v>
      </c>
      <c r="C31601" s="56"/>
      <c r="AC31601" s="56"/>
      <c r="AD31601" s="56"/>
      <c r="AE31601" s="56"/>
    </row>
    <row r="31602" spans="1:31" x14ac:dyDescent="0.25">
      <c r="A31602" s="41">
        <v>0</v>
      </c>
      <c r="C31602" s="56"/>
      <c r="AC31602" s="56"/>
      <c r="AD31602" s="56"/>
      <c r="AE31602" s="56"/>
    </row>
    <row r="31603" spans="1:31" x14ac:dyDescent="0.25">
      <c r="A31603" s="41">
        <v>0</v>
      </c>
      <c r="C31603" s="56"/>
      <c r="AC31603" s="56"/>
      <c r="AD31603" s="56"/>
      <c r="AE31603" s="56"/>
    </row>
    <row r="31604" spans="1:31" x14ac:dyDescent="0.25">
      <c r="A31604" s="41">
        <v>0</v>
      </c>
      <c r="C31604" s="56"/>
      <c r="AC31604" s="56"/>
      <c r="AD31604" s="56"/>
      <c r="AE31604" s="56"/>
    </row>
    <row r="31605" spans="1:31" x14ac:dyDescent="0.25">
      <c r="A31605" s="41">
        <v>0</v>
      </c>
      <c r="C31605" s="56"/>
      <c r="AC31605" s="56"/>
      <c r="AD31605" s="56"/>
      <c r="AE31605" s="56"/>
    </row>
    <row r="31606" spans="1:31" x14ac:dyDescent="0.25">
      <c r="A31606" s="41">
        <v>0</v>
      </c>
      <c r="C31606" s="56"/>
      <c r="AC31606" s="56"/>
      <c r="AD31606" s="56"/>
      <c r="AE31606" s="56"/>
    </row>
    <row r="31607" spans="1:31" x14ac:dyDescent="0.25">
      <c r="A31607" s="41">
        <v>0</v>
      </c>
      <c r="C31607" s="56"/>
      <c r="AC31607" s="56"/>
      <c r="AD31607" s="56"/>
      <c r="AE31607" s="56"/>
    </row>
    <row r="31608" spans="1:31" x14ac:dyDescent="0.25">
      <c r="A31608" s="41">
        <v>0</v>
      </c>
      <c r="C31608" s="56"/>
      <c r="AC31608" s="56"/>
      <c r="AD31608" s="56"/>
      <c r="AE31608" s="56"/>
    </row>
    <row r="31609" spans="1:31" x14ac:dyDescent="0.25">
      <c r="A31609" s="41">
        <v>0</v>
      </c>
      <c r="C31609" s="56"/>
      <c r="AC31609" s="56"/>
      <c r="AD31609" s="56"/>
      <c r="AE31609" s="56"/>
    </row>
    <row r="31610" spans="1:31" x14ac:dyDescent="0.25">
      <c r="A31610" s="41">
        <v>0</v>
      </c>
      <c r="C31610" s="56"/>
      <c r="AC31610" s="56"/>
      <c r="AD31610" s="56"/>
      <c r="AE31610" s="56"/>
    </row>
    <row r="31611" spans="1:31" x14ac:dyDescent="0.25">
      <c r="A31611" s="41">
        <v>0</v>
      </c>
      <c r="C31611" s="56"/>
      <c r="AC31611" s="56"/>
      <c r="AD31611" s="56"/>
      <c r="AE31611" s="56"/>
    </row>
    <row r="31612" spans="1:31" x14ac:dyDescent="0.25">
      <c r="A31612" s="41">
        <v>0</v>
      </c>
      <c r="C31612" s="56"/>
      <c r="AC31612" s="56"/>
      <c r="AD31612" s="56"/>
      <c r="AE31612" s="56"/>
    </row>
    <row r="31613" spans="1:31" x14ac:dyDescent="0.25">
      <c r="A31613" s="41">
        <v>0</v>
      </c>
      <c r="C31613" s="56"/>
      <c r="AC31613" s="56"/>
      <c r="AD31613" s="56"/>
      <c r="AE31613" s="56"/>
    </row>
    <row r="31614" spans="1:31" x14ac:dyDescent="0.25">
      <c r="A31614" s="41">
        <v>0</v>
      </c>
      <c r="C31614" s="56"/>
      <c r="AC31614" s="56"/>
      <c r="AD31614" s="56"/>
      <c r="AE31614" s="56"/>
    </row>
    <row r="31615" spans="1:31" x14ac:dyDescent="0.25">
      <c r="A31615" s="41">
        <v>0</v>
      </c>
      <c r="C31615" s="56"/>
      <c r="AC31615" s="56"/>
      <c r="AD31615" s="56"/>
      <c r="AE31615" s="56"/>
    </row>
    <row r="31616" spans="1:31" x14ac:dyDescent="0.25">
      <c r="A31616" s="41">
        <v>0</v>
      </c>
      <c r="C31616" s="56"/>
      <c r="AC31616" s="56"/>
      <c r="AD31616" s="56"/>
      <c r="AE31616" s="56"/>
    </row>
    <row r="31617" spans="1:31" x14ac:dyDescent="0.25">
      <c r="A31617" s="41">
        <v>0</v>
      </c>
      <c r="C31617" s="56"/>
      <c r="AC31617" s="56"/>
      <c r="AD31617" s="56"/>
      <c r="AE31617" s="56"/>
    </row>
    <row r="31618" spans="1:31" x14ac:dyDescent="0.25">
      <c r="A31618" s="41">
        <v>0</v>
      </c>
      <c r="C31618" s="56"/>
      <c r="AC31618" s="56"/>
      <c r="AD31618" s="56"/>
      <c r="AE31618" s="56"/>
    </row>
    <row r="31619" spans="1:31" x14ac:dyDescent="0.25">
      <c r="A31619" s="41">
        <v>0</v>
      </c>
      <c r="C31619" s="56"/>
      <c r="AC31619" s="56"/>
      <c r="AD31619" s="56"/>
      <c r="AE31619" s="56"/>
    </row>
    <row r="31620" spans="1:31" x14ac:dyDescent="0.25">
      <c r="A31620" s="41">
        <v>0</v>
      </c>
      <c r="C31620" s="56"/>
      <c r="AC31620" s="56"/>
      <c r="AD31620" s="56"/>
      <c r="AE31620" s="56"/>
    </row>
    <row r="31621" spans="1:31" x14ac:dyDescent="0.25">
      <c r="A31621" s="41">
        <v>0</v>
      </c>
      <c r="C31621" s="56"/>
      <c r="AC31621" s="56"/>
      <c r="AD31621" s="56"/>
      <c r="AE31621" s="56"/>
    </row>
    <row r="31622" spans="1:31" x14ac:dyDescent="0.25">
      <c r="A31622" s="41">
        <v>0</v>
      </c>
      <c r="C31622" s="56"/>
      <c r="AC31622" s="56"/>
      <c r="AD31622" s="56"/>
      <c r="AE31622" s="56"/>
    </row>
    <row r="31623" spans="1:31" x14ac:dyDescent="0.25">
      <c r="A31623" s="41">
        <v>0</v>
      </c>
      <c r="C31623" s="56"/>
      <c r="AC31623" s="56"/>
      <c r="AD31623" s="56"/>
      <c r="AE31623" s="56"/>
    </row>
    <row r="31624" spans="1:31" x14ac:dyDescent="0.25">
      <c r="A31624" s="41">
        <v>0</v>
      </c>
      <c r="C31624" s="56"/>
      <c r="AC31624" s="56"/>
      <c r="AD31624" s="56"/>
      <c r="AE31624" s="56"/>
    </row>
    <row r="31625" spans="1:31" x14ac:dyDescent="0.25">
      <c r="A31625" s="41">
        <v>0</v>
      </c>
      <c r="C31625" s="56"/>
      <c r="AC31625" s="56"/>
      <c r="AD31625" s="56"/>
      <c r="AE31625" s="56"/>
    </row>
    <row r="31626" spans="1:31" x14ac:dyDescent="0.25">
      <c r="A31626" s="41">
        <v>0</v>
      </c>
      <c r="C31626" s="56"/>
      <c r="AC31626" s="56"/>
      <c r="AD31626" s="56"/>
      <c r="AE31626" s="56"/>
    </row>
    <row r="31627" spans="1:31" x14ac:dyDescent="0.25">
      <c r="A31627" s="41">
        <v>0</v>
      </c>
      <c r="C31627" s="56"/>
      <c r="AC31627" s="56"/>
      <c r="AD31627" s="56"/>
      <c r="AE31627" s="56"/>
    </row>
    <row r="31628" spans="1:31" x14ac:dyDescent="0.25">
      <c r="A31628" s="41">
        <v>0</v>
      </c>
      <c r="C31628" s="56"/>
      <c r="AC31628" s="56"/>
      <c r="AD31628" s="56"/>
      <c r="AE31628" s="56"/>
    </row>
    <row r="31629" spans="1:31" x14ac:dyDescent="0.25">
      <c r="A31629" s="41">
        <v>0</v>
      </c>
      <c r="C31629" s="56"/>
      <c r="AC31629" s="56"/>
      <c r="AD31629" s="56"/>
      <c r="AE31629" s="56"/>
    </row>
    <row r="31630" spans="1:31" x14ac:dyDescent="0.25">
      <c r="A31630" s="41">
        <v>0</v>
      </c>
      <c r="C31630" s="56"/>
      <c r="AC31630" s="56"/>
      <c r="AD31630" s="56"/>
      <c r="AE31630" s="56"/>
    </row>
    <row r="31631" spans="1:31" x14ac:dyDescent="0.25">
      <c r="A31631" s="41">
        <v>0</v>
      </c>
      <c r="C31631" s="56"/>
      <c r="AC31631" s="56"/>
      <c r="AD31631" s="56"/>
      <c r="AE31631" s="56"/>
    </row>
    <row r="31632" spans="1:31" x14ac:dyDescent="0.25">
      <c r="A31632" s="41">
        <v>0</v>
      </c>
      <c r="C31632" s="56"/>
      <c r="AC31632" s="56"/>
      <c r="AD31632" s="56"/>
      <c r="AE31632" s="56"/>
    </row>
    <row r="31633" spans="1:31" x14ac:dyDescent="0.25">
      <c r="A31633" s="41">
        <v>0</v>
      </c>
      <c r="C31633" s="56"/>
      <c r="AC31633" s="56"/>
      <c r="AD31633" s="56"/>
      <c r="AE31633" s="56"/>
    </row>
    <row r="31634" spans="1:31" x14ac:dyDescent="0.25">
      <c r="A31634" s="41">
        <v>0</v>
      </c>
      <c r="C31634" s="56"/>
      <c r="AC31634" s="56"/>
      <c r="AD31634" s="56"/>
      <c r="AE31634" s="56"/>
    </row>
    <row r="31635" spans="1:31" x14ac:dyDescent="0.25">
      <c r="A31635" s="41">
        <v>0</v>
      </c>
      <c r="C31635" s="56"/>
      <c r="AC31635" s="56"/>
      <c r="AD31635" s="56"/>
      <c r="AE31635" s="56"/>
    </row>
    <row r="31636" spans="1:31" x14ac:dyDescent="0.25">
      <c r="A31636" s="41">
        <v>0</v>
      </c>
      <c r="C31636" s="56"/>
      <c r="AC31636" s="56"/>
      <c r="AD31636" s="56"/>
      <c r="AE31636" s="56"/>
    </row>
    <row r="31637" spans="1:31" x14ac:dyDescent="0.25">
      <c r="A31637" s="41">
        <v>0</v>
      </c>
      <c r="C31637" s="56"/>
      <c r="AC31637" s="56"/>
      <c r="AD31637" s="56"/>
      <c r="AE31637" s="56"/>
    </row>
    <row r="31638" spans="1:31" x14ac:dyDescent="0.25">
      <c r="A31638" s="41">
        <v>0</v>
      </c>
      <c r="C31638" s="56"/>
      <c r="AC31638" s="56"/>
      <c r="AD31638" s="56"/>
      <c r="AE31638" s="56"/>
    </row>
    <row r="31639" spans="1:31" x14ac:dyDescent="0.25">
      <c r="A31639" s="41">
        <v>0</v>
      </c>
      <c r="C31639" s="56"/>
      <c r="AC31639" s="56"/>
      <c r="AD31639" s="56"/>
      <c r="AE31639" s="56"/>
    </row>
    <row r="31640" spans="1:31" x14ac:dyDescent="0.25">
      <c r="A31640" s="41">
        <v>0</v>
      </c>
      <c r="C31640" s="56"/>
      <c r="AC31640" s="56"/>
      <c r="AD31640" s="56"/>
      <c r="AE31640" s="56"/>
    </row>
    <row r="31641" spans="1:31" x14ac:dyDescent="0.25">
      <c r="A31641" s="41">
        <v>0</v>
      </c>
      <c r="C31641" s="56"/>
      <c r="AC31641" s="56"/>
      <c r="AD31641" s="56"/>
      <c r="AE31641" s="56"/>
    </row>
    <row r="31642" spans="1:31" x14ac:dyDescent="0.25">
      <c r="A31642" s="41">
        <v>0</v>
      </c>
      <c r="C31642" s="56"/>
      <c r="AC31642" s="56"/>
      <c r="AD31642" s="56"/>
      <c r="AE31642" s="56"/>
    </row>
    <row r="31643" spans="1:31" x14ac:dyDescent="0.25">
      <c r="A31643" s="41">
        <v>0</v>
      </c>
      <c r="C31643" s="56"/>
      <c r="AC31643" s="56"/>
      <c r="AD31643" s="56"/>
      <c r="AE31643" s="56"/>
    </row>
    <row r="31644" spans="1:31" x14ac:dyDescent="0.25">
      <c r="A31644" s="41">
        <v>0</v>
      </c>
      <c r="C31644" s="56"/>
      <c r="AC31644" s="56"/>
      <c r="AD31644" s="56"/>
      <c r="AE31644" s="56"/>
    </row>
    <row r="31645" spans="1:31" x14ac:dyDescent="0.25">
      <c r="A31645" s="41">
        <v>0</v>
      </c>
      <c r="C31645" s="56"/>
      <c r="AC31645" s="56"/>
      <c r="AD31645" s="56"/>
      <c r="AE31645" s="56"/>
    </row>
    <row r="31646" spans="1:31" x14ac:dyDescent="0.25">
      <c r="A31646" s="41">
        <v>0</v>
      </c>
      <c r="C31646" s="56"/>
      <c r="AC31646" s="56"/>
      <c r="AD31646" s="56"/>
      <c r="AE31646" s="56"/>
    </row>
    <row r="31647" spans="1:31" x14ac:dyDescent="0.25">
      <c r="A31647" s="41">
        <v>0</v>
      </c>
      <c r="C31647" s="56"/>
      <c r="AC31647" s="56"/>
      <c r="AD31647" s="56"/>
      <c r="AE31647" s="56"/>
    </row>
    <row r="31648" spans="1:31" x14ac:dyDescent="0.25">
      <c r="A31648" s="41">
        <v>0</v>
      </c>
      <c r="C31648" s="56"/>
      <c r="AC31648" s="56"/>
      <c r="AD31648" s="56"/>
      <c r="AE31648" s="56"/>
    </row>
    <row r="31649" spans="1:31" x14ac:dyDescent="0.25">
      <c r="A31649" s="41">
        <v>0</v>
      </c>
      <c r="C31649" s="56"/>
      <c r="AC31649" s="56"/>
      <c r="AD31649" s="56"/>
      <c r="AE31649" s="56"/>
    </row>
    <row r="31650" spans="1:31" x14ac:dyDescent="0.25">
      <c r="A31650" s="41">
        <v>0</v>
      </c>
      <c r="C31650" s="56"/>
      <c r="AC31650" s="56"/>
      <c r="AD31650" s="56"/>
      <c r="AE31650" s="56"/>
    </row>
    <row r="31651" spans="1:31" x14ac:dyDescent="0.25">
      <c r="A31651" s="41">
        <v>0</v>
      </c>
      <c r="C31651" s="56"/>
      <c r="AC31651" s="56"/>
      <c r="AD31651" s="56"/>
      <c r="AE31651" s="56"/>
    </row>
    <row r="31652" spans="1:31" x14ac:dyDescent="0.25">
      <c r="A31652" s="41">
        <v>0</v>
      </c>
      <c r="C31652" s="56"/>
      <c r="AC31652" s="56"/>
      <c r="AD31652" s="56"/>
      <c r="AE31652" s="56"/>
    </row>
    <row r="31653" spans="1:31" x14ac:dyDescent="0.25">
      <c r="A31653" s="41">
        <v>0</v>
      </c>
      <c r="C31653" s="56"/>
      <c r="AC31653" s="56"/>
      <c r="AD31653" s="56"/>
      <c r="AE31653" s="56"/>
    </row>
    <row r="31654" spans="1:31" x14ac:dyDescent="0.25">
      <c r="A31654" s="41">
        <v>0</v>
      </c>
      <c r="C31654" s="56"/>
      <c r="AC31654" s="56"/>
      <c r="AD31654" s="56"/>
      <c r="AE31654" s="56"/>
    </row>
    <row r="31655" spans="1:31" x14ac:dyDescent="0.25">
      <c r="A31655" s="41">
        <v>0</v>
      </c>
      <c r="C31655" s="56"/>
      <c r="AC31655" s="56"/>
      <c r="AD31655" s="56"/>
      <c r="AE31655" s="56"/>
    </row>
    <row r="31656" spans="1:31" x14ac:dyDescent="0.25">
      <c r="A31656" s="41">
        <v>0</v>
      </c>
      <c r="C31656" s="56"/>
      <c r="AC31656" s="56"/>
      <c r="AD31656" s="56"/>
      <c r="AE31656" s="56"/>
    </row>
    <row r="31657" spans="1:31" x14ac:dyDescent="0.25">
      <c r="A31657" s="41">
        <v>0</v>
      </c>
      <c r="C31657" s="56"/>
      <c r="AC31657" s="56"/>
      <c r="AD31657" s="56"/>
      <c r="AE31657" s="56"/>
    </row>
    <row r="31658" spans="1:31" x14ac:dyDescent="0.25">
      <c r="A31658" s="41">
        <v>0</v>
      </c>
      <c r="C31658" s="56"/>
      <c r="AC31658" s="56"/>
      <c r="AD31658" s="56"/>
      <c r="AE31658" s="56"/>
    </row>
    <row r="31659" spans="1:31" x14ac:dyDescent="0.25">
      <c r="A31659" s="41">
        <v>0</v>
      </c>
      <c r="C31659" s="56"/>
      <c r="AC31659" s="56"/>
      <c r="AD31659" s="56"/>
      <c r="AE31659" s="56"/>
    </row>
    <row r="31660" spans="1:31" x14ac:dyDescent="0.25">
      <c r="A31660" s="41">
        <v>0</v>
      </c>
      <c r="C31660" s="56"/>
      <c r="AC31660" s="56"/>
      <c r="AD31660" s="56"/>
      <c r="AE31660" s="56"/>
    </row>
    <row r="31661" spans="1:31" x14ac:dyDescent="0.25">
      <c r="A31661" s="41">
        <v>0</v>
      </c>
      <c r="C31661" s="56"/>
      <c r="AC31661" s="56"/>
      <c r="AD31661" s="56"/>
      <c r="AE31661" s="56"/>
    </row>
    <row r="31662" spans="1:31" x14ac:dyDescent="0.25">
      <c r="A31662" s="41">
        <v>0</v>
      </c>
      <c r="C31662" s="56"/>
      <c r="AC31662" s="56"/>
      <c r="AD31662" s="56"/>
      <c r="AE31662" s="56"/>
    </row>
    <row r="31663" spans="1:31" x14ac:dyDescent="0.25">
      <c r="A31663" s="41">
        <v>0</v>
      </c>
      <c r="C31663" s="56"/>
      <c r="AC31663" s="56"/>
      <c r="AD31663" s="56"/>
      <c r="AE31663" s="56"/>
    </row>
    <row r="31664" spans="1:31" x14ac:dyDescent="0.25">
      <c r="A31664" s="41">
        <v>0</v>
      </c>
      <c r="C31664" s="56"/>
      <c r="AC31664" s="56"/>
      <c r="AD31664" s="56"/>
      <c r="AE31664" s="56"/>
    </row>
    <row r="31665" spans="1:31" x14ac:dyDescent="0.25">
      <c r="A31665" s="41">
        <v>0</v>
      </c>
      <c r="C31665" s="56"/>
      <c r="AC31665" s="56"/>
      <c r="AD31665" s="56"/>
      <c r="AE31665" s="56"/>
    </row>
    <row r="31666" spans="1:31" x14ac:dyDescent="0.25">
      <c r="A31666" s="41">
        <v>0</v>
      </c>
      <c r="C31666" s="56"/>
      <c r="AC31666" s="56"/>
      <c r="AD31666" s="56"/>
      <c r="AE31666" s="56"/>
    </row>
    <row r="31667" spans="1:31" x14ac:dyDescent="0.25">
      <c r="A31667" s="41">
        <v>0</v>
      </c>
      <c r="C31667" s="56"/>
      <c r="AC31667" s="56"/>
      <c r="AD31667" s="56"/>
      <c r="AE31667" s="56"/>
    </row>
    <row r="31668" spans="1:31" x14ac:dyDescent="0.25">
      <c r="A31668" s="41">
        <v>0</v>
      </c>
      <c r="C31668" s="56"/>
      <c r="AC31668" s="56"/>
      <c r="AD31668" s="56"/>
      <c r="AE31668" s="56"/>
    </row>
    <row r="31669" spans="1:31" x14ac:dyDescent="0.25">
      <c r="A31669" s="41">
        <v>0</v>
      </c>
      <c r="C31669" s="56"/>
      <c r="AC31669" s="56"/>
      <c r="AD31669" s="56"/>
      <c r="AE31669" s="56"/>
    </row>
    <row r="31670" spans="1:31" x14ac:dyDescent="0.25">
      <c r="A31670" s="41">
        <v>0</v>
      </c>
      <c r="C31670" s="56"/>
      <c r="AC31670" s="56"/>
      <c r="AD31670" s="56"/>
      <c r="AE31670" s="56"/>
    </row>
    <row r="31671" spans="1:31" x14ac:dyDescent="0.25">
      <c r="A31671" s="41">
        <v>0</v>
      </c>
      <c r="C31671" s="56"/>
      <c r="AC31671" s="56"/>
      <c r="AD31671" s="56"/>
      <c r="AE31671" s="56"/>
    </row>
    <row r="31672" spans="1:31" x14ac:dyDescent="0.25">
      <c r="A31672" s="41">
        <v>0</v>
      </c>
      <c r="C31672" s="56"/>
      <c r="AC31672" s="56"/>
      <c r="AD31672" s="56"/>
      <c r="AE31672" s="56"/>
    </row>
    <row r="31673" spans="1:31" x14ac:dyDescent="0.25">
      <c r="A31673" s="41">
        <v>0</v>
      </c>
      <c r="C31673" s="56"/>
      <c r="AC31673" s="56"/>
      <c r="AD31673" s="56"/>
      <c r="AE31673" s="56"/>
    </row>
    <row r="31674" spans="1:31" x14ac:dyDescent="0.25">
      <c r="A31674" s="41">
        <v>0</v>
      </c>
      <c r="C31674" s="56"/>
      <c r="AC31674" s="56"/>
      <c r="AD31674" s="56"/>
      <c r="AE31674" s="56"/>
    </row>
    <row r="31675" spans="1:31" x14ac:dyDescent="0.25">
      <c r="A31675" s="41">
        <v>0</v>
      </c>
      <c r="C31675" s="56"/>
      <c r="AC31675" s="56"/>
      <c r="AD31675" s="56"/>
      <c r="AE31675" s="56"/>
    </row>
    <row r="31676" spans="1:31" x14ac:dyDescent="0.25">
      <c r="A31676" s="41">
        <v>0</v>
      </c>
      <c r="C31676" s="56"/>
      <c r="AC31676" s="56"/>
      <c r="AD31676" s="56"/>
      <c r="AE31676" s="56"/>
    </row>
    <row r="31677" spans="1:31" x14ac:dyDescent="0.25">
      <c r="A31677" s="41">
        <v>0</v>
      </c>
      <c r="C31677" s="56"/>
      <c r="AC31677" s="56"/>
      <c r="AD31677" s="56"/>
      <c r="AE31677" s="56"/>
    </row>
    <row r="31678" spans="1:31" x14ac:dyDescent="0.25">
      <c r="A31678" s="41">
        <v>0</v>
      </c>
      <c r="C31678" s="56"/>
      <c r="AC31678" s="56"/>
      <c r="AD31678" s="56"/>
      <c r="AE31678" s="56"/>
    </row>
    <row r="31679" spans="1:31" x14ac:dyDescent="0.25">
      <c r="A31679" s="41">
        <v>0</v>
      </c>
      <c r="C31679" s="56"/>
      <c r="AC31679" s="56"/>
      <c r="AD31679" s="56"/>
      <c r="AE31679" s="56"/>
    </row>
    <row r="31680" spans="1:31" x14ac:dyDescent="0.25">
      <c r="A31680" s="41">
        <v>0</v>
      </c>
      <c r="C31680" s="56"/>
      <c r="AC31680" s="56"/>
      <c r="AD31680" s="56"/>
      <c r="AE31680" s="56"/>
    </row>
    <row r="31681" spans="1:31" x14ac:dyDescent="0.25">
      <c r="A31681" s="41">
        <v>0</v>
      </c>
      <c r="C31681" s="56"/>
      <c r="AC31681" s="56"/>
      <c r="AD31681" s="56"/>
      <c r="AE31681" s="56"/>
    </row>
    <row r="31682" spans="1:31" x14ac:dyDescent="0.25">
      <c r="A31682" s="41">
        <v>0</v>
      </c>
      <c r="C31682" s="56"/>
      <c r="AC31682" s="56"/>
      <c r="AD31682" s="56"/>
      <c r="AE31682" s="56"/>
    </row>
    <row r="31683" spans="1:31" x14ac:dyDescent="0.25">
      <c r="A31683" s="41">
        <v>0</v>
      </c>
      <c r="C31683" s="56"/>
      <c r="AC31683" s="56"/>
      <c r="AD31683" s="56"/>
      <c r="AE31683" s="56"/>
    </row>
    <row r="31684" spans="1:31" x14ac:dyDescent="0.25">
      <c r="A31684" s="41">
        <v>0</v>
      </c>
      <c r="C31684" s="56"/>
      <c r="AC31684" s="56"/>
      <c r="AD31684" s="56"/>
      <c r="AE31684" s="56"/>
    </row>
    <row r="31685" spans="1:31" x14ac:dyDescent="0.25">
      <c r="A31685" s="41">
        <v>0</v>
      </c>
      <c r="C31685" s="56"/>
      <c r="AC31685" s="56"/>
      <c r="AD31685" s="56"/>
      <c r="AE31685" s="56"/>
    </row>
    <row r="31686" spans="1:31" x14ac:dyDescent="0.25">
      <c r="A31686" s="41">
        <v>0</v>
      </c>
      <c r="C31686" s="56"/>
      <c r="AC31686" s="56"/>
      <c r="AD31686" s="56"/>
      <c r="AE31686" s="56"/>
    </row>
    <row r="31687" spans="1:31" x14ac:dyDescent="0.25">
      <c r="A31687" s="41">
        <v>0</v>
      </c>
      <c r="C31687" s="56"/>
      <c r="AC31687" s="56"/>
      <c r="AD31687" s="56"/>
      <c r="AE31687" s="56"/>
    </row>
    <row r="31688" spans="1:31" x14ac:dyDescent="0.25">
      <c r="A31688" s="41">
        <v>0</v>
      </c>
      <c r="C31688" s="56"/>
      <c r="AC31688" s="56"/>
      <c r="AD31688" s="56"/>
      <c r="AE31688" s="56"/>
    </row>
    <row r="31689" spans="1:31" x14ac:dyDescent="0.25">
      <c r="A31689" s="41">
        <v>0</v>
      </c>
      <c r="C31689" s="56"/>
      <c r="AC31689" s="56"/>
      <c r="AD31689" s="56"/>
      <c r="AE31689" s="56"/>
    </row>
    <row r="31690" spans="1:31" x14ac:dyDescent="0.25">
      <c r="A31690" s="41">
        <v>0</v>
      </c>
      <c r="C31690" s="56"/>
      <c r="AC31690" s="56"/>
      <c r="AD31690" s="56"/>
      <c r="AE31690" s="56"/>
    </row>
    <row r="31691" spans="1:31" x14ac:dyDescent="0.25">
      <c r="A31691" s="41">
        <v>0</v>
      </c>
      <c r="C31691" s="56"/>
      <c r="AC31691" s="56"/>
      <c r="AD31691" s="56"/>
      <c r="AE31691" s="56"/>
    </row>
    <row r="31692" spans="1:31" x14ac:dyDescent="0.25">
      <c r="A31692" s="41">
        <v>0</v>
      </c>
      <c r="C31692" s="56"/>
      <c r="AC31692" s="56"/>
      <c r="AD31692" s="56"/>
      <c r="AE31692" s="56"/>
    </row>
    <row r="31693" spans="1:31" x14ac:dyDescent="0.25">
      <c r="A31693" s="41">
        <v>0</v>
      </c>
      <c r="C31693" s="56"/>
      <c r="AC31693" s="56"/>
      <c r="AD31693" s="56"/>
      <c r="AE31693" s="56"/>
    </row>
    <row r="31694" spans="1:31" x14ac:dyDescent="0.25">
      <c r="A31694" s="41">
        <v>0</v>
      </c>
      <c r="C31694" s="56"/>
      <c r="AC31694" s="56"/>
      <c r="AD31694" s="56"/>
      <c r="AE31694" s="56"/>
    </row>
    <row r="31695" spans="1:31" x14ac:dyDescent="0.25">
      <c r="A31695" s="41">
        <v>0</v>
      </c>
      <c r="C31695" s="56"/>
      <c r="AC31695" s="56"/>
      <c r="AD31695" s="56"/>
      <c r="AE31695" s="56"/>
    </row>
    <row r="31696" spans="1:31" x14ac:dyDescent="0.25">
      <c r="A31696" s="41">
        <v>0</v>
      </c>
      <c r="C31696" s="56"/>
      <c r="AC31696" s="56"/>
      <c r="AD31696" s="56"/>
      <c r="AE31696" s="56"/>
    </row>
    <row r="31697" spans="1:31" x14ac:dyDescent="0.25">
      <c r="A31697" s="41">
        <v>1576</v>
      </c>
      <c r="C31697" s="56"/>
      <c r="AC31697" s="56"/>
      <c r="AD31697" s="56"/>
      <c r="AE31697" s="56"/>
    </row>
    <row r="31698" spans="1:31" x14ac:dyDescent="0.25">
      <c r="A31698" s="41">
        <v>0</v>
      </c>
      <c r="C31698" s="56"/>
      <c r="AC31698" s="56"/>
      <c r="AD31698" s="56"/>
      <c r="AE31698" s="56"/>
    </row>
    <row r="31699" spans="1:31" x14ac:dyDescent="0.25">
      <c r="A31699" s="41">
        <v>0</v>
      </c>
      <c r="C31699" s="56"/>
      <c r="AC31699" s="56"/>
      <c r="AD31699" s="56"/>
      <c r="AE31699" s="56"/>
    </row>
    <row r="31700" spans="1:31" x14ac:dyDescent="0.25">
      <c r="A31700" s="41">
        <v>0</v>
      </c>
      <c r="C31700" s="56"/>
      <c r="AC31700" s="56"/>
      <c r="AD31700" s="56"/>
      <c r="AE31700" s="56"/>
    </row>
    <row r="31701" spans="1:31" x14ac:dyDescent="0.25">
      <c r="A31701" s="41">
        <v>0</v>
      </c>
      <c r="C31701" s="56"/>
      <c r="AC31701" s="56"/>
      <c r="AD31701" s="56"/>
      <c r="AE31701" s="56"/>
    </row>
    <row r="31702" spans="1:31" x14ac:dyDescent="0.25">
      <c r="A31702" s="41">
        <v>0</v>
      </c>
      <c r="C31702" s="56"/>
      <c r="AC31702" s="56"/>
      <c r="AD31702" s="56"/>
      <c r="AE31702" s="56"/>
    </row>
    <row r="31703" spans="1:31" x14ac:dyDescent="0.25">
      <c r="A31703" s="41">
        <v>0</v>
      </c>
      <c r="C31703" s="56"/>
      <c r="AC31703" s="56"/>
      <c r="AD31703" s="56"/>
      <c r="AE31703" s="56"/>
    </row>
    <row r="31704" spans="1:31" x14ac:dyDescent="0.25">
      <c r="A31704" s="41">
        <v>0</v>
      </c>
      <c r="C31704" s="56"/>
      <c r="AC31704" s="56"/>
      <c r="AD31704" s="56"/>
      <c r="AE31704" s="56"/>
    </row>
    <row r="31705" spans="1:31" x14ac:dyDescent="0.25">
      <c r="A31705" s="41">
        <v>0</v>
      </c>
      <c r="C31705" s="56"/>
      <c r="AC31705" s="56"/>
      <c r="AD31705" s="56"/>
      <c r="AE31705" s="56"/>
    </row>
    <row r="31706" spans="1:31" x14ac:dyDescent="0.25">
      <c r="A31706" s="41">
        <v>0</v>
      </c>
      <c r="C31706" s="56"/>
      <c r="AC31706" s="56"/>
      <c r="AD31706" s="56"/>
      <c r="AE31706" s="56"/>
    </row>
    <row r="31707" spans="1:31" x14ac:dyDescent="0.25">
      <c r="A31707" s="41">
        <v>0</v>
      </c>
      <c r="C31707" s="56"/>
      <c r="AC31707" s="56"/>
      <c r="AD31707" s="56"/>
      <c r="AE31707" s="56"/>
    </row>
    <row r="31708" spans="1:31" x14ac:dyDescent="0.25">
      <c r="A31708" s="41">
        <v>0</v>
      </c>
      <c r="C31708" s="56"/>
      <c r="AC31708" s="56"/>
      <c r="AD31708" s="56"/>
      <c r="AE31708" s="56"/>
    </row>
    <row r="31709" spans="1:31" x14ac:dyDescent="0.25">
      <c r="A31709" s="41">
        <v>0</v>
      </c>
      <c r="C31709" s="56"/>
      <c r="AC31709" s="56"/>
      <c r="AD31709" s="56"/>
      <c r="AE31709" s="56"/>
    </row>
    <row r="31710" spans="1:31" x14ac:dyDescent="0.25">
      <c r="A31710" s="41">
        <v>0</v>
      </c>
      <c r="C31710" s="56"/>
      <c r="AC31710" s="56"/>
      <c r="AD31710" s="56"/>
      <c r="AE31710" s="56"/>
    </row>
    <row r="31711" spans="1:31" x14ac:dyDescent="0.25">
      <c r="A31711" s="41">
        <v>0</v>
      </c>
      <c r="C31711" s="56"/>
      <c r="AC31711" s="56"/>
      <c r="AD31711" s="56"/>
      <c r="AE31711" s="56"/>
    </row>
    <row r="31712" spans="1:31" x14ac:dyDescent="0.25">
      <c r="A31712" s="41">
        <v>0</v>
      </c>
      <c r="C31712" s="56"/>
      <c r="AC31712" s="56"/>
      <c r="AD31712" s="56"/>
      <c r="AE31712" s="56"/>
    </row>
    <row r="31713" spans="1:31" x14ac:dyDescent="0.25">
      <c r="A31713" s="41">
        <v>0</v>
      </c>
      <c r="C31713" s="56"/>
      <c r="AC31713" s="56"/>
      <c r="AD31713" s="56"/>
      <c r="AE31713" s="56"/>
    </row>
    <row r="31714" spans="1:31" x14ac:dyDescent="0.25">
      <c r="A31714" s="41">
        <v>0</v>
      </c>
      <c r="C31714" s="56"/>
      <c r="AC31714" s="56"/>
      <c r="AD31714" s="56"/>
      <c r="AE31714" s="56"/>
    </row>
    <row r="31715" spans="1:31" x14ac:dyDescent="0.25">
      <c r="A31715" s="41">
        <v>0</v>
      </c>
      <c r="C31715" s="56"/>
      <c r="AC31715" s="56"/>
      <c r="AD31715" s="56"/>
      <c r="AE31715" s="56"/>
    </row>
    <row r="31716" spans="1:31" x14ac:dyDescent="0.25">
      <c r="A31716" s="41">
        <v>0</v>
      </c>
      <c r="C31716" s="56"/>
      <c r="AC31716" s="56"/>
      <c r="AD31716" s="56"/>
      <c r="AE31716" s="56"/>
    </row>
    <row r="31717" spans="1:31" x14ac:dyDescent="0.25">
      <c r="A31717" s="41">
        <v>0</v>
      </c>
      <c r="C31717" s="56"/>
      <c r="AC31717" s="56"/>
      <c r="AD31717" s="56"/>
      <c r="AE31717" s="56"/>
    </row>
    <row r="31718" spans="1:31" x14ac:dyDescent="0.25">
      <c r="A31718" s="41">
        <v>0</v>
      </c>
      <c r="C31718" s="56"/>
      <c r="AC31718" s="56"/>
      <c r="AD31718" s="56"/>
      <c r="AE31718" s="56"/>
    </row>
    <row r="31719" spans="1:31" x14ac:dyDescent="0.25">
      <c r="A31719" s="41">
        <v>0</v>
      </c>
      <c r="C31719" s="56"/>
      <c r="AC31719" s="56"/>
      <c r="AD31719" s="56"/>
      <c r="AE31719" s="56"/>
    </row>
    <row r="31720" spans="1:31" x14ac:dyDescent="0.25">
      <c r="A31720" s="41">
        <v>0</v>
      </c>
      <c r="C31720" s="56"/>
      <c r="AC31720" s="56"/>
      <c r="AD31720" s="56"/>
      <c r="AE31720" s="56"/>
    </row>
    <row r="31721" spans="1:31" x14ac:dyDescent="0.25">
      <c r="A31721" s="41">
        <v>0</v>
      </c>
      <c r="C31721" s="56"/>
      <c r="AC31721" s="56"/>
      <c r="AD31721" s="56"/>
      <c r="AE31721" s="56"/>
    </row>
    <row r="31722" spans="1:31" x14ac:dyDescent="0.25">
      <c r="A31722" s="41">
        <v>0</v>
      </c>
      <c r="C31722" s="56"/>
      <c r="AC31722" s="56"/>
      <c r="AD31722" s="56"/>
      <c r="AE31722" s="56"/>
    </row>
    <row r="31723" spans="1:31" x14ac:dyDescent="0.25">
      <c r="A31723" s="41">
        <v>0</v>
      </c>
      <c r="C31723" s="56"/>
      <c r="AC31723" s="56"/>
      <c r="AD31723" s="56"/>
      <c r="AE31723" s="56"/>
    </row>
    <row r="31724" spans="1:31" x14ac:dyDescent="0.25">
      <c r="A31724" s="41">
        <v>0</v>
      </c>
      <c r="C31724" s="56"/>
      <c r="AC31724" s="56"/>
      <c r="AD31724" s="56"/>
      <c r="AE31724" s="56"/>
    </row>
    <row r="31725" spans="1:31" x14ac:dyDescent="0.25">
      <c r="A31725" s="41">
        <v>0</v>
      </c>
      <c r="C31725" s="56"/>
      <c r="AC31725" s="56"/>
      <c r="AD31725" s="56"/>
      <c r="AE31725" s="56"/>
    </row>
    <row r="31726" spans="1:31" x14ac:dyDescent="0.25">
      <c r="A31726" s="41">
        <v>0</v>
      </c>
      <c r="C31726" s="56"/>
      <c r="AC31726" s="56"/>
      <c r="AD31726" s="56"/>
      <c r="AE31726" s="56"/>
    </row>
    <row r="31727" spans="1:31" x14ac:dyDescent="0.25">
      <c r="A31727" s="41">
        <v>0</v>
      </c>
      <c r="C31727" s="56"/>
      <c r="AC31727" s="56"/>
      <c r="AD31727" s="56"/>
      <c r="AE31727" s="56"/>
    </row>
    <row r="31728" spans="1:31" x14ac:dyDescent="0.25">
      <c r="A31728" s="41">
        <v>0</v>
      </c>
      <c r="C31728" s="56"/>
      <c r="AC31728" s="56"/>
      <c r="AD31728" s="56"/>
      <c r="AE31728" s="56"/>
    </row>
    <row r="31729" spans="1:31" x14ac:dyDescent="0.25">
      <c r="A31729" s="41">
        <v>0</v>
      </c>
      <c r="C31729" s="56"/>
      <c r="AC31729" s="56"/>
      <c r="AD31729" s="56"/>
      <c r="AE31729" s="56"/>
    </row>
    <row r="31730" spans="1:31" x14ac:dyDescent="0.25">
      <c r="A31730" s="41">
        <v>0</v>
      </c>
      <c r="C31730" s="56"/>
      <c r="AC31730" s="56"/>
      <c r="AD31730" s="56"/>
      <c r="AE31730" s="56"/>
    </row>
    <row r="31731" spans="1:31" x14ac:dyDescent="0.25">
      <c r="A31731" s="41">
        <v>0</v>
      </c>
      <c r="C31731" s="56"/>
      <c r="AC31731" s="56"/>
      <c r="AD31731" s="56"/>
      <c r="AE31731" s="56"/>
    </row>
    <row r="31732" spans="1:31" x14ac:dyDescent="0.25">
      <c r="A31732" s="41">
        <v>0</v>
      </c>
      <c r="C31732" s="56"/>
      <c r="AC31732" s="56"/>
      <c r="AD31732" s="56"/>
      <c r="AE31732" s="56"/>
    </row>
    <row r="31733" spans="1:31" x14ac:dyDescent="0.25">
      <c r="A31733" s="41">
        <v>0</v>
      </c>
      <c r="C31733" s="56"/>
      <c r="AC31733" s="56"/>
      <c r="AD31733" s="56"/>
      <c r="AE31733" s="56"/>
    </row>
    <row r="31734" spans="1:31" x14ac:dyDescent="0.25">
      <c r="A31734" s="41">
        <v>0</v>
      </c>
      <c r="C31734" s="56"/>
      <c r="AC31734" s="56"/>
      <c r="AD31734" s="56"/>
      <c r="AE31734" s="56"/>
    </row>
    <row r="31735" spans="1:31" x14ac:dyDescent="0.25">
      <c r="A31735" s="41">
        <v>0</v>
      </c>
      <c r="C31735" s="56"/>
      <c r="AC31735" s="56"/>
      <c r="AD31735" s="56"/>
      <c r="AE31735" s="56"/>
    </row>
    <row r="31736" spans="1:31" x14ac:dyDescent="0.25">
      <c r="A31736" s="41">
        <v>0</v>
      </c>
      <c r="C31736" s="56"/>
      <c r="AC31736" s="56"/>
      <c r="AD31736" s="56"/>
      <c r="AE31736" s="56"/>
    </row>
    <row r="31737" spans="1:31" x14ac:dyDescent="0.25">
      <c r="A31737" s="41">
        <v>0</v>
      </c>
      <c r="C31737" s="56"/>
      <c r="AC31737" s="56"/>
      <c r="AD31737" s="56"/>
      <c r="AE31737" s="56"/>
    </row>
    <row r="31738" spans="1:31" x14ac:dyDescent="0.25">
      <c r="A31738" s="41">
        <v>0</v>
      </c>
      <c r="C31738" s="56"/>
      <c r="AC31738" s="56"/>
      <c r="AD31738" s="56"/>
      <c r="AE31738" s="56"/>
    </row>
    <row r="31739" spans="1:31" x14ac:dyDescent="0.25">
      <c r="A31739" s="41">
        <v>0</v>
      </c>
      <c r="C31739" s="56"/>
      <c r="AC31739" s="56"/>
      <c r="AD31739" s="56"/>
      <c r="AE31739" s="56"/>
    </row>
    <row r="31740" spans="1:31" x14ac:dyDescent="0.25">
      <c r="A31740" s="41">
        <v>0</v>
      </c>
      <c r="C31740" s="56"/>
      <c r="AC31740" s="56"/>
      <c r="AD31740" s="56"/>
      <c r="AE31740" s="56"/>
    </row>
    <row r="31741" spans="1:31" x14ac:dyDescent="0.25">
      <c r="A31741" s="41">
        <v>0</v>
      </c>
      <c r="C31741" s="56"/>
      <c r="AC31741" s="56"/>
      <c r="AD31741" s="56"/>
      <c r="AE31741" s="56"/>
    </row>
    <row r="31742" spans="1:31" x14ac:dyDescent="0.25">
      <c r="A31742" s="41">
        <v>0</v>
      </c>
      <c r="C31742" s="56"/>
      <c r="AC31742" s="56"/>
      <c r="AD31742" s="56"/>
      <c r="AE31742" s="56"/>
    </row>
    <row r="31743" spans="1:31" x14ac:dyDescent="0.25">
      <c r="A31743" s="41">
        <v>0</v>
      </c>
      <c r="C31743" s="56"/>
      <c r="AC31743" s="56"/>
      <c r="AD31743" s="56"/>
      <c r="AE31743" s="56"/>
    </row>
    <row r="31744" spans="1:31" x14ac:dyDescent="0.25">
      <c r="A31744" s="41">
        <v>0</v>
      </c>
      <c r="C31744" s="56"/>
      <c r="AC31744" s="56"/>
      <c r="AD31744" s="56"/>
      <c r="AE31744" s="56"/>
    </row>
    <row r="31745" spans="1:31" x14ac:dyDescent="0.25">
      <c r="A31745" s="41">
        <v>0</v>
      </c>
      <c r="C31745" s="56"/>
      <c r="AC31745" s="56"/>
      <c r="AD31745" s="56"/>
      <c r="AE31745" s="56"/>
    </row>
    <row r="31746" spans="1:31" x14ac:dyDescent="0.25">
      <c r="A31746" s="41">
        <v>0</v>
      </c>
      <c r="C31746" s="56"/>
      <c r="AC31746" s="56"/>
      <c r="AD31746" s="56"/>
      <c r="AE31746" s="56"/>
    </row>
    <row r="31747" spans="1:31" x14ac:dyDescent="0.25">
      <c r="A31747" s="41">
        <v>0</v>
      </c>
      <c r="C31747" s="56"/>
      <c r="AC31747" s="56"/>
      <c r="AD31747" s="56"/>
      <c r="AE31747" s="56"/>
    </row>
    <row r="31748" spans="1:31" x14ac:dyDescent="0.25">
      <c r="A31748" s="41">
        <v>0</v>
      </c>
      <c r="C31748" s="56"/>
      <c r="AC31748" s="56"/>
      <c r="AD31748" s="56"/>
      <c r="AE31748" s="56"/>
    </row>
    <row r="31749" spans="1:31" x14ac:dyDescent="0.25">
      <c r="A31749" s="41">
        <v>0</v>
      </c>
      <c r="C31749" s="56"/>
      <c r="AC31749" s="56"/>
      <c r="AD31749" s="56"/>
      <c r="AE31749" s="56"/>
    </row>
    <row r="31750" spans="1:31" x14ac:dyDescent="0.25">
      <c r="A31750" s="41">
        <v>0</v>
      </c>
      <c r="C31750" s="56"/>
      <c r="AC31750" s="56"/>
      <c r="AD31750" s="56"/>
      <c r="AE31750" s="56"/>
    </row>
    <row r="31751" spans="1:31" x14ac:dyDescent="0.25">
      <c r="A31751" s="41">
        <v>0</v>
      </c>
      <c r="C31751" s="56"/>
      <c r="AC31751" s="56"/>
      <c r="AD31751" s="56"/>
      <c r="AE31751" s="56"/>
    </row>
    <row r="31752" spans="1:31" x14ac:dyDescent="0.25">
      <c r="A31752" s="41">
        <v>0</v>
      </c>
      <c r="C31752" s="56"/>
      <c r="AC31752" s="56"/>
      <c r="AD31752" s="56"/>
      <c r="AE31752" s="56"/>
    </row>
    <row r="31753" spans="1:31" x14ac:dyDescent="0.25">
      <c r="A31753" s="41">
        <v>0</v>
      </c>
      <c r="C31753" s="56"/>
      <c r="AC31753" s="56"/>
      <c r="AD31753" s="56"/>
      <c r="AE31753" s="56"/>
    </row>
    <row r="31754" spans="1:31" x14ac:dyDescent="0.25">
      <c r="A31754" s="41">
        <v>0</v>
      </c>
      <c r="C31754" s="56"/>
      <c r="AC31754" s="56"/>
      <c r="AD31754" s="56"/>
      <c r="AE31754" s="56"/>
    </row>
    <row r="31755" spans="1:31" x14ac:dyDescent="0.25">
      <c r="A31755" s="41">
        <v>0</v>
      </c>
      <c r="C31755" s="56"/>
      <c r="AC31755" s="56"/>
      <c r="AD31755" s="56"/>
      <c r="AE31755" s="56"/>
    </row>
    <row r="31756" spans="1:31" x14ac:dyDescent="0.25">
      <c r="A31756" s="41">
        <v>0</v>
      </c>
      <c r="C31756" s="56"/>
      <c r="AC31756" s="56"/>
      <c r="AD31756" s="56"/>
      <c r="AE31756" s="56"/>
    </row>
    <row r="31757" spans="1:31" x14ac:dyDescent="0.25">
      <c r="A31757" s="41">
        <v>277852</v>
      </c>
      <c r="C31757" s="56"/>
      <c r="AC31757" s="56"/>
      <c r="AD31757" s="56"/>
      <c r="AE31757" s="56"/>
    </row>
    <row r="31758" spans="1:31" x14ac:dyDescent="0.25">
      <c r="A31758" s="41">
        <v>0</v>
      </c>
      <c r="C31758" s="56"/>
      <c r="AC31758" s="56"/>
      <c r="AD31758" s="56"/>
      <c r="AE31758" s="56"/>
    </row>
    <row r="31759" spans="1:31" x14ac:dyDescent="0.25">
      <c r="A31759" s="41">
        <v>0</v>
      </c>
      <c r="C31759" s="56"/>
      <c r="AC31759" s="56"/>
      <c r="AD31759" s="56"/>
      <c r="AE31759" s="56"/>
    </row>
    <row r="31760" spans="1:31" x14ac:dyDescent="0.25">
      <c r="A31760" s="41">
        <v>0</v>
      </c>
      <c r="C31760" s="56"/>
      <c r="AC31760" s="56"/>
      <c r="AD31760" s="56"/>
      <c r="AE31760" s="56"/>
    </row>
    <row r="31761" spans="1:31" x14ac:dyDescent="0.25">
      <c r="A31761" s="41">
        <v>25887</v>
      </c>
      <c r="C31761" s="56"/>
      <c r="AC31761" s="56"/>
      <c r="AD31761" s="56"/>
      <c r="AE31761" s="56"/>
    </row>
    <row r="31762" spans="1:31" x14ac:dyDescent="0.25">
      <c r="A31762" s="41">
        <v>0</v>
      </c>
      <c r="C31762" s="56"/>
      <c r="AC31762" s="56"/>
      <c r="AD31762" s="56"/>
      <c r="AE31762" s="56"/>
    </row>
    <row r="31763" spans="1:31" x14ac:dyDescent="0.25">
      <c r="A31763" s="41">
        <v>0</v>
      </c>
      <c r="C31763" s="56"/>
      <c r="AC31763" s="56"/>
      <c r="AD31763" s="56"/>
      <c r="AE31763" s="56"/>
    </row>
    <row r="31764" spans="1:31" x14ac:dyDescent="0.25">
      <c r="A31764" s="41">
        <v>0</v>
      </c>
      <c r="C31764" s="56"/>
      <c r="AC31764" s="56"/>
      <c r="AD31764" s="56"/>
      <c r="AE31764" s="56"/>
    </row>
    <row r="31765" spans="1:31" x14ac:dyDescent="0.25">
      <c r="A31765" s="41">
        <v>0</v>
      </c>
      <c r="C31765" s="56"/>
      <c r="AC31765" s="56"/>
      <c r="AD31765" s="56"/>
      <c r="AE31765" s="56"/>
    </row>
    <row r="31766" spans="1:31" x14ac:dyDescent="0.25">
      <c r="A31766" s="41">
        <v>0</v>
      </c>
      <c r="C31766" s="56"/>
      <c r="AC31766" s="56"/>
      <c r="AD31766" s="56"/>
      <c r="AE31766" s="56"/>
    </row>
    <row r="31767" spans="1:31" x14ac:dyDescent="0.25">
      <c r="A31767" s="41">
        <v>0</v>
      </c>
      <c r="C31767" s="56"/>
      <c r="AC31767" s="56"/>
      <c r="AD31767" s="56"/>
      <c r="AE31767" s="56"/>
    </row>
    <row r="31768" spans="1:31" x14ac:dyDescent="0.25">
      <c r="A31768" s="41">
        <v>0</v>
      </c>
      <c r="C31768" s="56"/>
      <c r="AC31768" s="56"/>
      <c r="AD31768" s="56"/>
      <c r="AE31768" s="56"/>
    </row>
    <row r="31769" spans="1:31" x14ac:dyDescent="0.25">
      <c r="A31769" s="41">
        <v>0</v>
      </c>
      <c r="C31769" s="56"/>
      <c r="AC31769" s="56"/>
      <c r="AD31769" s="56"/>
      <c r="AE31769" s="56"/>
    </row>
    <row r="31770" spans="1:31" x14ac:dyDescent="0.25">
      <c r="A31770" s="41">
        <v>0</v>
      </c>
      <c r="C31770" s="56"/>
      <c r="AC31770" s="56"/>
      <c r="AD31770" s="56"/>
      <c r="AE31770" s="56"/>
    </row>
    <row r="31771" spans="1:31" x14ac:dyDescent="0.25">
      <c r="A31771" s="41">
        <v>0</v>
      </c>
      <c r="C31771" s="56"/>
      <c r="AC31771" s="56"/>
      <c r="AD31771" s="56"/>
      <c r="AE31771" s="56"/>
    </row>
    <row r="31772" spans="1:31" x14ac:dyDescent="0.25">
      <c r="A31772" s="41">
        <v>0</v>
      </c>
      <c r="C31772" s="56"/>
      <c r="AC31772" s="56"/>
      <c r="AD31772" s="56"/>
      <c r="AE31772" s="56"/>
    </row>
    <row r="31773" spans="1:31" x14ac:dyDescent="0.25">
      <c r="A31773" s="41">
        <v>0</v>
      </c>
      <c r="C31773" s="56"/>
      <c r="AC31773" s="56"/>
      <c r="AD31773" s="56"/>
      <c r="AE31773" s="56"/>
    </row>
    <row r="31774" spans="1:31" x14ac:dyDescent="0.25">
      <c r="A31774" s="41">
        <v>0</v>
      </c>
      <c r="C31774" s="56"/>
      <c r="AC31774" s="56"/>
      <c r="AD31774" s="56"/>
      <c r="AE31774" s="56"/>
    </row>
    <row r="31775" spans="1:31" x14ac:dyDescent="0.25">
      <c r="A31775" s="41">
        <v>0</v>
      </c>
      <c r="C31775" s="56"/>
      <c r="AC31775" s="56"/>
      <c r="AD31775" s="56"/>
      <c r="AE31775" s="56"/>
    </row>
    <row r="31776" spans="1:31" x14ac:dyDescent="0.25">
      <c r="A31776" s="41">
        <v>0</v>
      </c>
      <c r="C31776" s="56"/>
      <c r="AC31776" s="56"/>
      <c r="AD31776" s="56"/>
      <c r="AE31776" s="56"/>
    </row>
    <row r="31777" spans="1:31" x14ac:dyDescent="0.25">
      <c r="A31777" s="41">
        <v>0</v>
      </c>
      <c r="C31777" s="56"/>
      <c r="AC31777" s="56"/>
      <c r="AD31777" s="56"/>
      <c r="AE31777" s="56"/>
    </row>
    <row r="31778" spans="1:31" x14ac:dyDescent="0.25">
      <c r="A31778" s="41">
        <v>0</v>
      </c>
      <c r="C31778" s="56"/>
      <c r="AC31778" s="56"/>
      <c r="AD31778" s="56"/>
      <c r="AE31778" s="56"/>
    </row>
    <row r="31779" spans="1:31" x14ac:dyDescent="0.25">
      <c r="A31779" s="41">
        <v>0</v>
      </c>
      <c r="C31779" s="56"/>
      <c r="AC31779" s="56"/>
      <c r="AD31779" s="56"/>
      <c r="AE31779" s="56"/>
    </row>
    <row r="31780" spans="1:31" x14ac:dyDescent="0.25">
      <c r="A31780" s="41">
        <v>0</v>
      </c>
      <c r="C31780" s="56"/>
      <c r="AC31780" s="56"/>
      <c r="AD31780" s="56"/>
      <c r="AE31780" s="56"/>
    </row>
    <row r="31781" spans="1:31" x14ac:dyDescent="0.25">
      <c r="A31781" s="41">
        <v>0</v>
      </c>
      <c r="C31781" s="56"/>
      <c r="AC31781" s="56"/>
      <c r="AD31781" s="56"/>
      <c r="AE31781" s="56"/>
    </row>
    <row r="31782" spans="1:31" x14ac:dyDescent="0.25">
      <c r="A31782" s="41">
        <v>0</v>
      </c>
      <c r="C31782" s="56"/>
      <c r="AC31782" s="56"/>
      <c r="AD31782" s="56"/>
      <c r="AE31782" s="56"/>
    </row>
    <row r="31783" spans="1:31" x14ac:dyDescent="0.25">
      <c r="A31783" s="41">
        <v>0</v>
      </c>
      <c r="C31783" s="56"/>
      <c r="AC31783" s="56"/>
      <c r="AD31783" s="56"/>
      <c r="AE31783" s="56"/>
    </row>
    <row r="31784" spans="1:31" x14ac:dyDescent="0.25">
      <c r="A31784" s="41">
        <v>0</v>
      </c>
      <c r="C31784" s="56"/>
      <c r="AC31784" s="56"/>
      <c r="AD31784" s="56"/>
      <c r="AE31784" s="56"/>
    </row>
    <row r="31785" spans="1:31" x14ac:dyDescent="0.25">
      <c r="A31785" s="41">
        <v>0</v>
      </c>
      <c r="C31785" s="56"/>
      <c r="AC31785" s="56"/>
      <c r="AD31785" s="56"/>
      <c r="AE31785" s="56"/>
    </row>
    <row r="31786" spans="1:31" x14ac:dyDescent="0.25">
      <c r="A31786" s="41">
        <v>0</v>
      </c>
      <c r="C31786" s="56"/>
      <c r="AC31786" s="56"/>
      <c r="AD31786" s="56"/>
      <c r="AE31786" s="56"/>
    </row>
    <row r="31787" spans="1:31" x14ac:dyDescent="0.25">
      <c r="A31787" s="41">
        <v>0</v>
      </c>
      <c r="C31787" s="56"/>
      <c r="AC31787" s="56"/>
      <c r="AD31787" s="56"/>
      <c r="AE31787" s="56"/>
    </row>
    <row r="31788" spans="1:31" x14ac:dyDescent="0.25">
      <c r="A31788" s="41">
        <v>0</v>
      </c>
      <c r="C31788" s="56"/>
      <c r="AC31788" s="56"/>
      <c r="AD31788" s="56"/>
      <c r="AE31788" s="56"/>
    </row>
    <row r="31789" spans="1:31" x14ac:dyDescent="0.25">
      <c r="A31789" s="41">
        <v>0</v>
      </c>
      <c r="C31789" s="56"/>
      <c r="AC31789" s="56"/>
      <c r="AD31789" s="56"/>
      <c r="AE31789" s="56"/>
    </row>
    <row r="31790" spans="1:31" x14ac:dyDescent="0.25">
      <c r="A31790" s="41">
        <v>0</v>
      </c>
      <c r="C31790" s="56"/>
      <c r="AC31790" s="56"/>
      <c r="AD31790" s="56"/>
      <c r="AE31790" s="56"/>
    </row>
    <row r="31791" spans="1:31" x14ac:dyDescent="0.25">
      <c r="A31791" s="41">
        <v>0</v>
      </c>
      <c r="C31791" s="56"/>
      <c r="AC31791" s="56"/>
      <c r="AD31791" s="56"/>
      <c r="AE31791" s="56"/>
    </row>
    <row r="31792" spans="1:31" x14ac:dyDescent="0.25">
      <c r="A31792" s="41">
        <v>0</v>
      </c>
      <c r="C31792" s="56"/>
      <c r="AC31792" s="56"/>
      <c r="AD31792" s="56"/>
      <c r="AE31792" s="56"/>
    </row>
    <row r="31793" spans="1:31" x14ac:dyDescent="0.25">
      <c r="A31793" s="41">
        <v>0</v>
      </c>
      <c r="C31793" s="56"/>
      <c r="AC31793" s="56"/>
      <c r="AD31793" s="56"/>
      <c r="AE31793" s="56"/>
    </row>
    <row r="31794" spans="1:31" x14ac:dyDescent="0.25">
      <c r="A31794" s="41">
        <v>0</v>
      </c>
      <c r="C31794" s="56"/>
      <c r="AC31794" s="56"/>
      <c r="AD31794" s="56"/>
      <c r="AE31794" s="56"/>
    </row>
    <row r="31795" spans="1:31" x14ac:dyDescent="0.25">
      <c r="A31795" s="41">
        <v>0</v>
      </c>
      <c r="C31795" s="56"/>
      <c r="AC31795" s="56"/>
      <c r="AD31795" s="56"/>
      <c r="AE31795" s="56"/>
    </row>
    <row r="31796" spans="1:31" x14ac:dyDescent="0.25">
      <c r="A31796" s="41">
        <v>0</v>
      </c>
      <c r="C31796" s="56"/>
      <c r="AC31796" s="56"/>
      <c r="AD31796" s="56"/>
      <c r="AE31796" s="56"/>
    </row>
    <row r="31797" spans="1:31" x14ac:dyDescent="0.25">
      <c r="A31797" s="41">
        <v>0</v>
      </c>
      <c r="C31797" s="56"/>
      <c r="AC31797" s="56"/>
      <c r="AD31797" s="56"/>
      <c r="AE31797" s="56"/>
    </row>
    <row r="31798" spans="1:31" x14ac:dyDescent="0.25">
      <c r="A31798" s="41">
        <v>0</v>
      </c>
      <c r="C31798" s="56"/>
      <c r="AC31798" s="56"/>
      <c r="AD31798" s="56"/>
      <c r="AE31798" s="56"/>
    </row>
    <row r="31799" spans="1:31" x14ac:dyDescent="0.25">
      <c r="A31799" s="41">
        <v>0</v>
      </c>
      <c r="C31799" s="56"/>
      <c r="AC31799" s="56"/>
      <c r="AD31799" s="56"/>
      <c r="AE31799" s="56"/>
    </row>
    <row r="31800" spans="1:31" x14ac:dyDescent="0.25">
      <c r="A31800" s="41">
        <v>0</v>
      </c>
      <c r="C31800" s="56"/>
      <c r="AC31800" s="56"/>
      <c r="AD31800" s="56"/>
      <c r="AE31800" s="56"/>
    </row>
    <row r="31801" spans="1:31" x14ac:dyDescent="0.25">
      <c r="A31801" s="41">
        <v>0</v>
      </c>
      <c r="C31801" s="56"/>
      <c r="AC31801" s="56"/>
      <c r="AD31801" s="56"/>
      <c r="AE31801" s="56"/>
    </row>
    <row r="31802" spans="1:31" x14ac:dyDescent="0.25">
      <c r="A31802" s="41">
        <v>0</v>
      </c>
      <c r="C31802" s="56"/>
      <c r="AC31802" s="56"/>
      <c r="AD31802" s="56"/>
      <c r="AE31802" s="56"/>
    </row>
    <row r="31803" spans="1:31" x14ac:dyDescent="0.25">
      <c r="A31803" s="41">
        <v>0</v>
      </c>
      <c r="C31803" s="56"/>
      <c r="AC31803" s="56"/>
      <c r="AD31803" s="56"/>
      <c r="AE31803" s="56"/>
    </row>
    <row r="31804" spans="1:31" x14ac:dyDescent="0.25">
      <c r="A31804" s="41">
        <v>0</v>
      </c>
      <c r="C31804" s="56"/>
      <c r="AC31804" s="56"/>
      <c r="AD31804" s="56"/>
      <c r="AE31804" s="56"/>
    </row>
    <row r="31805" spans="1:31" x14ac:dyDescent="0.25">
      <c r="A31805" s="41">
        <v>0</v>
      </c>
      <c r="C31805" s="56"/>
      <c r="AC31805" s="56"/>
      <c r="AD31805" s="56"/>
      <c r="AE31805" s="56"/>
    </row>
    <row r="31806" spans="1:31" x14ac:dyDescent="0.25">
      <c r="A31806" s="41">
        <v>0</v>
      </c>
      <c r="C31806" s="56"/>
      <c r="AC31806" s="56"/>
      <c r="AD31806" s="56"/>
      <c r="AE31806" s="56"/>
    </row>
    <row r="31807" spans="1:31" x14ac:dyDescent="0.25">
      <c r="A31807" s="41">
        <v>0</v>
      </c>
      <c r="C31807" s="56"/>
      <c r="AC31807" s="56"/>
      <c r="AD31807" s="56"/>
      <c r="AE31807" s="56"/>
    </row>
    <row r="31808" spans="1:31" x14ac:dyDescent="0.25">
      <c r="A31808" s="41">
        <v>0</v>
      </c>
      <c r="C31808" s="56"/>
      <c r="AC31808" s="56"/>
      <c r="AD31808" s="56"/>
      <c r="AE31808" s="56"/>
    </row>
    <row r="31809" spans="1:31" x14ac:dyDescent="0.25">
      <c r="A31809" s="41">
        <v>0</v>
      </c>
      <c r="C31809" s="56"/>
      <c r="AC31809" s="56"/>
      <c r="AD31809" s="56"/>
      <c r="AE31809" s="56"/>
    </row>
    <row r="31810" spans="1:31" x14ac:dyDescent="0.25">
      <c r="A31810" s="41">
        <v>168723</v>
      </c>
      <c r="C31810" s="56"/>
      <c r="AC31810" s="56"/>
      <c r="AD31810" s="56"/>
      <c r="AE31810" s="56"/>
    </row>
    <row r="31811" spans="1:31" x14ac:dyDescent="0.25">
      <c r="A31811" s="41">
        <v>0</v>
      </c>
      <c r="C31811" s="56"/>
      <c r="AC31811" s="56"/>
      <c r="AD31811" s="56"/>
      <c r="AE31811" s="56"/>
    </row>
    <row r="31812" spans="1:31" x14ac:dyDescent="0.25">
      <c r="A31812" s="41">
        <v>0</v>
      </c>
      <c r="C31812" s="56"/>
      <c r="AC31812" s="56"/>
      <c r="AD31812" s="56"/>
      <c r="AE31812" s="56"/>
    </row>
    <row r="31813" spans="1:31" x14ac:dyDescent="0.25">
      <c r="A31813" s="41">
        <v>0</v>
      </c>
      <c r="C31813" s="56"/>
      <c r="AC31813" s="56"/>
      <c r="AD31813" s="56"/>
      <c r="AE31813" s="56"/>
    </row>
    <row r="31814" spans="1:31" x14ac:dyDescent="0.25">
      <c r="A31814" s="41">
        <v>0</v>
      </c>
      <c r="C31814" s="56"/>
      <c r="AC31814" s="56"/>
      <c r="AD31814" s="56"/>
      <c r="AE31814" s="56"/>
    </row>
    <row r="31815" spans="1:31" x14ac:dyDescent="0.25">
      <c r="A31815" s="41">
        <v>0</v>
      </c>
      <c r="C31815" s="56"/>
      <c r="AC31815" s="56"/>
      <c r="AD31815" s="56"/>
      <c r="AE31815" s="56"/>
    </row>
    <row r="31816" spans="1:31" x14ac:dyDescent="0.25">
      <c r="A31816" s="41">
        <v>0</v>
      </c>
      <c r="C31816" s="56"/>
      <c r="AC31816" s="56"/>
      <c r="AD31816" s="56"/>
      <c r="AE31816" s="56"/>
    </row>
    <row r="31817" spans="1:31" x14ac:dyDescent="0.25">
      <c r="A31817" s="41">
        <v>0</v>
      </c>
      <c r="C31817" s="56"/>
      <c r="AC31817" s="56"/>
      <c r="AD31817" s="56"/>
      <c r="AE31817" s="56"/>
    </row>
    <row r="31818" spans="1:31" x14ac:dyDescent="0.25">
      <c r="A31818" s="41">
        <v>0</v>
      </c>
      <c r="C31818" s="56"/>
      <c r="AC31818" s="56"/>
      <c r="AD31818" s="56"/>
      <c r="AE31818" s="56"/>
    </row>
    <row r="31819" spans="1:31" x14ac:dyDescent="0.25">
      <c r="A31819" s="41">
        <v>0</v>
      </c>
      <c r="C31819" s="56"/>
      <c r="AC31819" s="56"/>
      <c r="AD31819" s="56"/>
      <c r="AE31819" s="56"/>
    </row>
    <row r="31820" spans="1:31" x14ac:dyDescent="0.25">
      <c r="A31820" s="41">
        <v>0</v>
      </c>
      <c r="C31820" s="56"/>
      <c r="AC31820" s="56"/>
      <c r="AD31820" s="56"/>
      <c r="AE31820" s="56"/>
    </row>
    <row r="31821" spans="1:31" x14ac:dyDescent="0.25">
      <c r="A31821" s="41">
        <v>0</v>
      </c>
      <c r="C31821" s="56"/>
      <c r="AC31821" s="56"/>
      <c r="AD31821" s="56"/>
      <c r="AE31821" s="56"/>
    </row>
    <row r="31822" spans="1:31" x14ac:dyDescent="0.25">
      <c r="A31822" s="41">
        <v>0</v>
      </c>
      <c r="C31822" s="56"/>
      <c r="AC31822" s="56"/>
      <c r="AD31822" s="56"/>
      <c r="AE31822" s="56"/>
    </row>
    <row r="31823" spans="1:31" x14ac:dyDescent="0.25">
      <c r="A31823" s="41">
        <v>0</v>
      </c>
      <c r="C31823" s="56"/>
      <c r="AC31823" s="56"/>
      <c r="AD31823" s="56"/>
      <c r="AE31823" s="56"/>
    </row>
    <row r="31824" spans="1:31" x14ac:dyDescent="0.25">
      <c r="A31824" s="41">
        <v>0</v>
      </c>
      <c r="C31824" s="56"/>
      <c r="AC31824" s="56"/>
      <c r="AD31824" s="56"/>
      <c r="AE31824" s="56"/>
    </row>
    <row r="31825" spans="1:31" x14ac:dyDescent="0.25">
      <c r="A31825" s="41">
        <v>0</v>
      </c>
      <c r="C31825" s="56"/>
      <c r="AC31825" s="56"/>
      <c r="AD31825" s="56"/>
      <c r="AE31825" s="56"/>
    </row>
    <row r="31826" spans="1:31" x14ac:dyDescent="0.25">
      <c r="A31826" s="41">
        <v>0</v>
      </c>
      <c r="C31826" s="56"/>
      <c r="AC31826" s="56"/>
      <c r="AD31826" s="56"/>
      <c r="AE31826" s="56"/>
    </row>
    <row r="31827" spans="1:31" x14ac:dyDescent="0.25">
      <c r="A31827" s="41">
        <v>0</v>
      </c>
      <c r="C31827" s="56"/>
      <c r="AC31827" s="56"/>
      <c r="AD31827" s="56"/>
      <c r="AE31827" s="56"/>
    </row>
    <row r="31828" spans="1:31" x14ac:dyDescent="0.25">
      <c r="A31828" s="41">
        <v>0</v>
      </c>
      <c r="C31828" s="56"/>
      <c r="AC31828" s="56"/>
      <c r="AD31828" s="56"/>
      <c r="AE31828" s="56"/>
    </row>
    <row r="31829" spans="1:31" x14ac:dyDescent="0.25">
      <c r="A31829" s="41">
        <v>0</v>
      </c>
      <c r="C31829" s="56"/>
      <c r="AC31829" s="56"/>
      <c r="AD31829" s="56"/>
      <c r="AE31829" s="56"/>
    </row>
    <row r="31830" spans="1:31" x14ac:dyDescent="0.25">
      <c r="A31830" s="41">
        <v>0</v>
      </c>
      <c r="C31830" s="56"/>
      <c r="AC31830" s="56"/>
      <c r="AD31830" s="56"/>
      <c r="AE31830" s="56"/>
    </row>
    <row r="31831" spans="1:31" x14ac:dyDescent="0.25">
      <c r="A31831" s="41">
        <v>0</v>
      </c>
      <c r="C31831" s="56"/>
      <c r="AC31831" s="56"/>
      <c r="AD31831" s="56"/>
      <c r="AE31831" s="56"/>
    </row>
    <row r="31832" spans="1:31" x14ac:dyDescent="0.25">
      <c r="A31832" s="41">
        <v>0</v>
      </c>
      <c r="C31832" s="56"/>
      <c r="AC31832" s="56"/>
      <c r="AD31832" s="56"/>
      <c r="AE31832" s="56"/>
    </row>
    <row r="31833" spans="1:31" x14ac:dyDescent="0.25">
      <c r="A31833" s="41">
        <v>0</v>
      </c>
      <c r="C31833" s="56"/>
      <c r="AC31833" s="56"/>
      <c r="AD31833" s="56"/>
      <c r="AE31833" s="56"/>
    </row>
    <row r="31834" spans="1:31" x14ac:dyDescent="0.25">
      <c r="A31834" s="41">
        <v>0</v>
      </c>
      <c r="C31834" s="56"/>
      <c r="AC31834" s="56"/>
      <c r="AD31834" s="56"/>
      <c r="AE31834" s="56"/>
    </row>
    <row r="31835" spans="1:31" x14ac:dyDescent="0.25">
      <c r="A31835" s="41">
        <v>27049</v>
      </c>
      <c r="C31835" s="56"/>
      <c r="AC31835" s="56"/>
      <c r="AD31835" s="56"/>
      <c r="AE31835" s="56"/>
    </row>
    <row r="31836" spans="1:31" x14ac:dyDescent="0.25">
      <c r="A31836" s="41">
        <v>0</v>
      </c>
      <c r="C31836" s="56"/>
      <c r="AC31836" s="56"/>
      <c r="AD31836" s="56"/>
      <c r="AE31836" s="56"/>
    </row>
    <row r="31837" spans="1:31" x14ac:dyDescent="0.25">
      <c r="A31837" s="41">
        <v>0</v>
      </c>
      <c r="C31837" s="56"/>
      <c r="AC31837" s="56"/>
      <c r="AD31837" s="56"/>
      <c r="AE31837" s="56"/>
    </row>
    <row r="31838" spans="1:31" x14ac:dyDescent="0.25">
      <c r="A31838" s="41">
        <v>0</v>
      </c>
      <c r="C31838" s="56"/>
      <c r="AC31838" s="56"/>
      <c r="AD31838" s="56"/>
      <c r="AE31838" s="56"/>
    </row>
    <row r="31839" spans="1:31" x14ac:dyDescent="0.25">
      <c r="A31839" s="41">
        <v>0</v>
      </c>
      <c r="C31839" s="56"/>
      <c r="AC31839" s="56"/>
      <c r="AD31839" s="56"/>
      <c r="AE31839" s="56"/>
    </row>
    <row r="31840" spans="1:31" x14ac:dyDescent="0.25">
      <c r="A31840" s="41">
        <v>2719</v>
      </c>
      <c r="C31840" s="56"/>
      <c r="AC31840" s="56"/>
      <c r="AD31840" s="56"/>
      <c r="AE31840" s="56"/>
    </row>
    <row r="31841" spans="1:31" x14ac:dyDescent="0.25">
      <c r="A31841" s="41">
        <v>0</v>
      </c>
      <c r="C31841" s="56"/>
      <c r="AC31841" s="56"/>
      <c r="AD31841" s="56"/>
      <c r="AE31841" s="56"/>
    </row>
    <row r="31842" spans="1:31" x14ac:dyDescent="0.25">
      <c r="A31842" s="41">
        <v>0</v>
      </c>
      <c r="C31842" s="56"/>
      <c r="AC31842" s="56"/>
      <c r="AD31842" s="56"/>
      <c r="AE31842" s="56"/>
    </row>
    <row r="31843" spans="1:31" x14ac:dyDescent="0.25">
      <c r="A31843" s="41">
        <v>0</v>
      </c>
      <c r="C31843" s="56"/>
      <c r="AC31843" s="56"/>
      <c r="AD31843" s="56"/>
      <c r="AE31843" s="56"/>
    </row>
    <row r="31844" spans="1:31" x14ac:dyDescent="0.25">
      <c r="A31844" s="41">
        <v>0</v>
      </c>
      <c r="C31844" s="56"/>
      <c r="AC31844" s="56"/>
      <c r="AD31844" s="56"/>
      <c r="AE31844" s="56"/>
    </row>
    <row r="31845" spans="1:31" x14ac:dyDescent="0.25">
      <c r="A31845" s="41">
        <v>0</v>
      </c>
      <c r="C31845" s="56"/>
      <c r="AC31845" s="56"/>
      <c r="AD31845" s="56"/>
      <c r="AE31845" s="56"/>
    </row>
    <row r="31846" spans="1:31" x14ac:dyDescent="0.25">
      <c r="A31846" s="41">
        <v>0</v>
      </c>
      <c r="C31846" s="56"/>
      <c r="AC31846" s="56"/>
      <c r="AD31846" s="56"/>
      <c r="AE31846" s="56"/>
    </row>
    <row r="31847" spans="1:31" x14ac:dyDescent="0.25">
      <c r="A31847" s="41">
        <v>0</v>
      </c>
      <c r="C31847" s="56"/>
      <c r="AC31847" s="56"/>
      <c r="AD31847" s="56"/>
      <c r="AE31847" s="56"/>
    </row>
    <row r="31848" spans="1:31" x14ac:dyDescent="0.25">
      <c r="A31848" s="41">
        <v>0</v>
      </c>
      <c r="C31848" s="56"/>
      <c r="AC31848" s="56"/>
      <c r="AD31848" s="56"/>
      <c r="AE31848" s="56"/>
    </row>
    <row r="31849" spans="1:31" x14ac:dyDescent="0.25">
      <c r="A31849" s="41">
        <v>0</v>
      </c>
      <c r="C31849" s="56"/>
      <c r="AC31849" s="56"/>
      <c r="AD31849" s="56"/>
      <c r="AE31849" s="56"/>
    </row>
    <row r="31850" spans="1:31" x14ac:dyDescent="0.25">
      <c r="A31850" s="41">
        <v>0</v>
      </c>
      <c r="C31850" s="56"/>
      <c r="AC31850" s="56"/>
      <c r="AD31850" s="56"/>
      <c r="AE31850" s="56"/>
    </row>
    <row r="31851" spans="1:31" x14ac:dyDescent="0.25">
      <c r="A31851" s="41">
        <v>0</v>
      </c>
      <c r="C31851" s="56"/>
      <c r="AC31851" s="56"/>
      <c r="AD31851" s="56"/>
      <c r="AE31851" s="56"/>
    </row>
    <row r="31852" spans="1:31" x14ac:dyDescent="0.25">
      <c r="A31852" s="41">
        <v>0</v>
      </c>
      <c r="C31852" s="56"/>
      <c r="AC31852" s="56"/>
      <c r="AD31852" s="56"/>
      <c r="AE31852" s="56"/>
    </row>
    <row r="31853" spans="1:31" x14ac:dyDescent="0.25">
      <c r="A31853" s="41">
        <v>0</v>
      </c>
      <c r="C31853" s="56"/>
      <c r="AC31853" s="56"/>
      <c r="AD31853" s="56"/>
      <c r="AE31853" s="56"/>
    </row>
    <row r="31854" spans="1:31" x14ac:dyDescent="0.25">
      <c r="A31854" s="41">
        <v>0</v>
      </c>
      <c r="C31854" s="56"/>
      <c r="AC31854" s="56"/>
      <c r="AD31854" s="56"/>
      <c r="AE31854" s="56"/>
    </row>
    <row r="31855" spans="1:31" x14ac:dyDescent="0.25">
      <c r="A31855" s="41">
        <v>84</v>
      </c>
      <c r="C31855" s="56"/>
      <c r="AC31855" s="56"/>
      <c r="AD31855" s="56"/>
      <c r="AE31855" s="56"/>
    </row>
    <row r="31856" spans="1:31" x14ac:dyDescent="0.25">
      <c r="A31856" s="41">
        <v>0</v>
      </c>
      <c r="C31856" s="56"/>
      <c r="AC31856" s="56"/>
      <c r="AD31856" s="56"/>
      <c r="AE31856" s="56"/>
    </row>
    <row r="31857" spans="1:31" x14ac:dyDescent="0.25">
      <c r="A31857" s="41">
        <v>0</v>
      </c>
      <c r="C31857" s="56"/>
      <c r="AC31857" s="56"/>
      <c r="AD31857" s="56"/>
      <c r="AE31857" s="56"/>
    </row>
    <row r="31858" spans="1:31" x14ac:dyDescent="0.25">
      <c r="A31858" s="41">
        <v>0</v>
      </c>
      <c r="C31858" s="56"/>
      <c r="AC31858" s="56"/>
      <c r="AD31858" s="56"/>
      <c r="AE31858" s="56"/>
    </row>
    <row r="31859" spans="1:31" x14ac:dyDescent="0.25">
      <c r="A31859" s="41">
        <v>0</v>
      </c>
      <c r="C31859" s="56"/>
      <c r="AC31859" s="56"/>
      <c r="AD31859" s="56"/>
      <c r="AE31859" s="56"/>
    </row>
    <row r="31860" spans="1:31" x14ac:dyDescent="0.25">
      <c r="A31860" s="41">
        <v>0</v>
      </c>
      <c r="C31860" s="56"/>
      <c r="AC31860" s="56"/>
      <c r="AD31860" s="56"/>
      <c r="AE31860" s="56"/>
    </row>
    <row r="31861" spans="1:31" x14ac:dyDescent="0.25">
      <c r="A31861" s="41">
        <v>0</v>
      </c>
      <c r="C31861" s="56"/>
      <c r="AC31861" s="56"/>
      <c r="AD31861" s="56"/>
      <c r="AE31861" s="56"/>
    </row>
    <row r="31862" spans="1:31" x14ac:dyDescent="0.25">
      <c r="A31862" s="41">
        <v>0</v>
      </c>
      <c r="C31862" s="56"/>
      <c r="AC31862" s="56"/>
      <c r="AD31862" s="56"/>
      <c r="AE31862" s="56"/>
    </row>
    <row r="31863" spans="1:31" x14ac:dyDescent="0.25">
      <c r="A31863" s="41">
        <v>0</v>
      </c>
      <c r="C31863" s="56"/>
      <c r="AC31863" s="56"/>
      <c r="AD31863" s="56"/>
      <c r="AE31863" s="56"/>
    </row>
    <row r="31864" spans="1:31" x14ac:dyDescent="0.25">
      <c r="A31864" s="41">
        <v>0</v>
      </c>
      <c r="C31864" s="56"/>
      <c r="AC31864" s="56"/>
      <c r="AD31864" s="56"/>
      <c r="AE31864" s="56"/>
    </row>
    <row r="31865" spans="1:31" x14ac:dyDescent="0.25">
      <c r="A31865" s="41">
        <v>0</v>
      </c>
      <c r="C31865" s="56"/>
      <c r="AC31865" s="56"/>
      <c r="AD31865" s="56"/>
      <c r="AE31865" s="56"/>
    </row>
    <row r="31866" spans="1:31" x14ac:dyDescent="0.25">
      <c r="A31866" s="41">
        <v>0</v>
      </c>
      <c r="C31866" s="56"/>
      <c r="AC31866" s="56"/>
      <c r="AD31866" s="56"/>
      <c r="AE31866" s="56"/>
    </row>
    <row r="31867" spans="1:31" x14ac:dyDescent="0.25">
      <c r="A31867" s="41">
        <v>0</v>
      </c>
      <c r="C31867" s="56"/>
      <c r="AC31867" s="56"/>
      <c r="AD31867" s="56"/>
      <c r="AE31867" s="56"/>
    </row>
    <row r="31868" spans="1:31" x14ac:dyDescent="0.25">
      <c r="A31868" s="41">
        <v>0</v>
      </c>
      <c r="C31868" s="56"/>
      <c r="AC31868" s="56"/>
      <c r="AD31868" s="56"/>
      <c r="AE31868" s="56"/>
    </row>
    <row r="31869" spans="1:31" x14ac:dyDescent="0.25">
      <c r="A31869" s="41">
        <v>0</v>
      </c>
      <c r="C31869" s="56"/>
      <c r="AC31869" s="56"/>
      <c r="AD31869" s="56"/>
      <c r="AE31869" s="56"/>
    </row>
    <row r="31870" spans="1:31" x14ac:dyDescent="0.25">
      <c r="A31870" s="41">
        <v>0</v>
      </c>
      <c r="C31870" s="56"/>
      <c r="AC31870" s="56"/>
      <c r="AD31870" s="56"/>
      <c r="AE31870" s="56"/>
    </row>
    <row r="31871" spans="1:31" x14ac:dyDescent="0.25">
      <c r="A31871" s="41">
        <v>0</v>
      </c>
      <c r="C31871" s="56"/>
      <c r="AC31871" s="56"/>
      <c r="AD31871" s="56"/>
      <c r="AE31871" s="56"/>
    </row>
    <row r="31872" spans="1:31" x14ac:dyDescent="0.25">
      <c r="A31872" s="41">
        <v>0</v>
      </c>
      <c r="C31872" s="56"/>
      <c r="AC31872" s="56"/>
      <c r="AD31872" s="56"/>
      <c r="AE31872" s="56"/>
    </row>
    <row r="31873" spans="1:31" x14ac:dyDescent="0.25">
      <c r="A31873" s="41">
        <v>0</v>
      </c>
      <c r="C31873" s="56"/>
      <c r="AC31873" s="56"/>
      <c r="AD31873" s="56"/>
      <c r="AE31873" s="56"/>
    </row>
    <row r="31874" spans="1:31" x14ac:dyDescent="0.25">
      <c r="A31874" s="41">
        <v>0</v>
      </c>
      <c r="C31874" s="56"/>
      <c r="AC31874" s="56"/>
      <c r="AD31874" s="56"/>
      <c r="AE31874" s="56"/>
    </row>
    <row r="31875" spans="1:31" x14ac:dyDescent="0.25">
      <c r="A31875" s="41">
        <v>0</v>
      </c>
      <c r="C31875" s="56"/>
      <c r="AC31875" s="56"/>
      <c r="AD31875" s="56"/>
      <c r="AE31875" s="56"/>
    </row>
    <row r="31876" spans="1:31" x14ac:dyDescent="0.25">
      <c r="A31876" s="41">
        <v>0</v>
      </c>
      <c r="C31876" s="56"/>
      <c r="AC31876" s="56"/>
      <c r="AD31876" s="56"/>
      <c r="AE31876" s="56"/>
    </row>
    <row r="31877" spans="1:31" x14ac:dyDescent="0.25">
      <c r="A31877" s="41">
        <v>0</v>
      </c>
      <c r="C31877" s="56"/>
      <c r="AC31877" s="56"/>
      <c r="AD31877" s="56"/>
      <c r="AE31877" s="56"/>
    </row>
    <row r="31878" spans="1:31" x14ac:dyDescent="0.25">
      <c r="A31878" s="41">
        <v>0</v>
      </c>
      <c r="C31878" s="56"/>
      <c r="AC31878" s="56"/>
      <c r="AD31878" s="56"/>
      <c r="AE31878" s="56"/>
    </row>
    <row r="31879" spans="1:31" x14ac:dyDescent="0.25">
      <c r="A31879" s="41">
        <v>0</v>
      </c>
      <c r="C31879" s="56"/>
      <c r="AC31879" s="56"/>
      <c r="AD31879" s="56"/>
      <c r="AE31879" s="56"/>
    </row>
    <row r="31880" spans="1:31" x14ac:dyDescent="0.25">
      <c r="A31880" s="41">
        <v>0</v>
      </c>
      <c r="C31880" s="56"/>
      <c r="AC31880" s="56"/>
      <c r="AD31880" s="56"/>
      <c r="AE31880" s="56"/>
    </row>
    <row r="31881" spans="1:31" x14ac:dyDescent="0.25">
      <c r="A31881" s="41">
        <v>0</v>
      </c>
      <c r="C31881" s="56"/>
      <c r="AC31881" s="56"/>
      <c r="AD31881" s="56"/>
      <c r="AE31881" s="56"/>
    </row>
    <row r="31882" spans="1:31" x14ac:dyDescent="0.25">
      <c r="A31882" s="41">
        <v>0</v>
      </c>
      <c r="C31882" s="56"/>
      <c r="AC31882" s="56"/>
      <c r="AD31882" s="56"/>
      <c r="AE31882" s="56"/>
    </row>
    <row r="31883" spans="1:31" x14ac:dyDescent="0.25">
      <c r="A31883" s="41">
        <v>0</v>
      </c>
      <c r="C31883" s="56"/>
      <c r="AC31883" s="56"/>
      <c r="AD31883" s="56"/>
      <c r="AE31883" s="56"/>
    </row>
    <row r="31884" spans="1:31" x14ac:dyDescent="0.25">
      <c r="A31884" s="41">
        <v>0</v>
      </c>
      <c r="C31884" s="56"/>
      <c r="AC31884" s="56"/>
      <c r="AD31884" s="56"/>
      <c r="AE31884" s="56"/>
    </row>
    <row r="31885" spans="1:31" x14ac:dyDescent="0.25">
      <c r="A31885" s="41">
        <v>0</v>
      </c>
      <c r="C31885" s="56"/>
      <c r="AC31885" s="56"/>
      <c r="AD31885" s="56"/>
      <c r="AE31885" s="56"/>
    </row>
    <row r="31886" spans="1:31" x14ac:dyDescent="0.25">
      <c r="A31886" s="41">
        <v>0</v>
      </c>
      <c r="C31886" s="56"/>
      <c r="AC31886" s="56"/>
      <c r="AD31886" s="56"/>
      <c r="AE31886" s="56"/>
    </row>
    <row r="31887" spans="1:31" x14ac:dyDescent="0.25">
      <c r="A31887" s="41">
        <v>0</v>
      </c>
      <c r="C31887" s="56"/>
      <c r="AC31887" s="56"/>
      <c r="AD31887" s="56"/>
      <c r="AE31887" s="56"/>
    </row>
    <row r="31888" spans="1:31" x14ac:dyDescent="0.25">
      <c r="A31888" s="41">
        <v>0</v>
      </c>
      <c r="C31888" s="56"/>
      <c r="AC31888" s="56"/>
      <c r="AD31888" s="56"/>
      <c r="AE31888" s="56"/>
    </row>
    <row r="31889" spans="1:31" x14ac:dyDescent="0.25">
      <c r="A31889" s="41">
        <v>0</v>
      </c>
      <c r="C31889" s="56"/>
      <c r="AC31889" s="56"/>
      <c r="AD31889" s="56"/>
      <c r="AE31889" s="56"/>
    </row>
    <row r="31890" spans="1:31" x14ac:dyDescent="0.25">
      <c r="A31890" s="41">
        <v>0</v>
      </c>
      <c r="C31890" s="56"/>
      <c r="AC31890" s="56"/>
      <c r="AD31890" s="56"/>
      <c r="AE31890" s="56"/>
    </row>
    <row r="31891" spans="1:31" x14ac:dyDescent="0.25">
      <c r="A31891" s="41">
        <v>0</v>
      </c>
      <c r="C31891" s="56"/>
      <c r="AC31891" s="56"/>
      <c r="AD31891" s="56"/>
      <c r="AE31891" s="56"/>
    </row>
    <row r="31892" spans="1:31" x14ac:dyDescent="0.25">
      <c r="A31892" s="41">
        <v>0</v>
      </c>
      <c r="C31892" s="56"/>
      <c r="AC31892" s="56"/>
      <c r="AD31892" s="56"/>
      <c r="AE31892" s="56"/>
    </row>
    <row r="31893" spans="1:31" x14ac:dyDescent="0.25">
      <c r="A31893" s="41">
        <v>0</v>
      </c>
      <c r="C31893" s="56"/>
      <c r="AC31893" s="56"/>
      <c r="AD31893" s="56"/>
      <c r="AE31893" s="56"/>
    </row>
    <row r="31894" spans="1:31" x14ac:dyDescent="0.25">
      <c r="A31894" s="41">
        <v>0</v>
      </c>
      <c r="C31894" s="56"/>
      <c r="AC31894" s="56"/>
      <c r="AD31894" s="56"/>
      <c r="AE31894" s="56"/>
    </row>
    <row r="31895" spans="1:31" x14ac:dyDescent="0.25">
      <c r="A31895" s="41">
        <v>0</v>
      </c>
      <c r="C31895" s="56"/>
      <c r="AC31895" s="56"/>
      <c r="AD31895" s="56"/>
      <c r="AE31895" s="56"/>
    </row>
    <row r="31896" spans="1:31" x14ac:dyDescent="0.25">
      <c r="A31896" s="41">
        <v>0</v>
      </c>
      <c r="C31896" s="56"/>
      <c r="AC31896" s="56"/>
      <c r="AD31896" s="56"/>
      <c r="AE31896" s="56"/>
    </row>
    <row r="31897" spans="1:31" x14ac:dyDescent="0.25">
      <c r="A31897" s="41">
        <v>0</v>
      </c>
      <c r="C31897" s="56"/>
      <c r="AC31897" s="56"/>
      <c r="AD31897" s="56"/>
      <c r="AE31897" s="56"/>
    </row>
    <row r="31898" spans="1:31" x14ac:dyDescent="0.25">
      <c r="A31898" s="41">
        <v>0</v>
      </c>
      <c r="C31898" s="56"/>
      <c r="AC31898" s="56"/>
      <c r="AD31898" s="56"/>
      <c r="AE31898" s="56"/>
    </row>
    <row r="31899" spans="1:31" x14ac:dyDescent="0.25">
      <c r="A31899" s="41">
        <v>0</v>
      </c>
      <c r="C31899" s="56"/>
      <c r="AC31899" s="56"/>
      <c r="AD31899" s="56"/>
      <c r="AE31899" s="56"/>
    </row>
    <row r="31900" spans="1:31" x14ac:dyDescent="0.25">
      <c r="A31900" s="41">
        <v>0</v>
      </c>
      <c r="C31900" s="56"/>
      <c r="AC31900" s="56"/>
      <c r="AD31900" s="56"/>
      <c r="AE31900" s="56"/>
    </row>
    <row r="31901" spans="1:31" x14ac:dyDescent="0.25">
      <c r="A31901" s="41">
        <v>0</v>
      </c>
      <c r="C31901" s="56"/>
      <c r="AC31901" s="56"/>
      <c r="AD31901" s="56"/>
      <c r="AE31901" s="56"/>
    </row>
    <row r="31902" spans="1:31" x14ac:dyDescent="0.25">
      <c r="A31902" s="41">
        <v>0</v>
      </c>
      <c r="C31902" s="56"/>
      <c r="AC31902" s="56"/>
      <c r="AD31902" s="56"/>
      <c r="AE31902" s="56"/>
    </row>
    <row r="31903" spans="1:31" x14ac:dyDescent="0.25">
      <c r="A31903" s="41">
        <v>0</v>
      </c>
      <c r="C31903" s="56"/>
      <c r="AC31903" s="56"/>
      <c r="AD31903" s="56"/>
      <c r="AE31903" s="56"/>
    </row>
    <row r="31904" spans="1:31" x14ac:dyDescent="0.25">
      <c r="A31904" s="41">
        <v>0</v>
      </c>
      <c r="C31904" s="56"/>
      <c r="AC31904" s="56"/>
      <c r="AD31904" s="56"/>
      <c r="AE31904" s="56"/>
    </row>
    <row r="31905" spans="1:31" x14ac:dyDescent="0.25">
      <c r="A31905" s="41">
        <v>0</v>
      </c>
      <c r="C31905" s="56"/>
      <c r="AC31905" s="56"/>
      <c r="AD31905" s="56"/>
      <c r="AE31905" s="56"/>
    </row>
    <row r="31906" spans="1:31" x14ac:dyDescent="0.25">
      <c r="A31906" s="41">
        <v>0</v>
      </c>
      <c r="C31906" s="56"/>
      <c r="AC31906" s="56"/>
      <c r="AD31906" s="56"/>
      <c r="AE31906" s="56"/>
    </row>
    <row r="31907" spans="1:31" x14ac:dyDescent="0.25">
      <c r="A31907" s="41">
        <v>0</v>
      </c>
      <c r="C31907" s="56"/>
      <c r="AC31907" s="56"/>
      <c r="AD31907" s="56"/>
      <c r="AE31907" s="56"/>
    </row>
    <row r="31908" spans="1:31" x14ac:dyDescent="0.25">
      <c r="A31908" s="41">
        <v>0</v>
      </c>
      <c r="C31908" s="56"/>
      <c r="AC31908" s="56"/>
      <c r="AD31908" s="56"/>
      <c r="AE31908" s="56"/>
    </row>
    <row r="31909" spans="1:31" x14ac:dyDescent="0.25">
      <c r="A31909" s="41">
        <v>0</v>
      </c>
      <c r="C31909" s="56"/>
      <c r="AC31909" s="56"/>
      <c r="AD31909" s="56"/>
      <c r="AE31909" s="56"/>
    </row>
    <row r="31910" spans="1:31" x14ac:dyDescent="0.25">
      <c r="A31910" s="41">
        <v>0</v>
      </c>
      <c r="C31910" s="56"/>
      <c r="AC31910" s="56"/>
      <c r="AD31910" s="56"/>
      <c r="AE31910" s="56"/>
    </row>
    <row r="31911" spans="1:31" x14ac:dyDescent="0.25">
      <c r="A31911" s="41">
        <v>0</v>
      </c>
      <c r="C31911" s="56"/>
      <c r="AC31911" s="56"/>
      <c r="AD31911" s="56"/>
      <c r="AE31911" s="56"/>
    </row>
    <row r="31912" spans="1:31" x14ac:dyDescent="0.25">
      <c r="A31912" s="41">
        <v>0</v>
      </c>
      <c r="C31912" s="56"/>
      <c r="AC31912" s="56"/>
      <c r="AD31912" s="56"/>
      <c r="AE31912" s="56"/>
    </row>
    <row r="31913" spans="1:31" x14ac:dyDescent="0.25">
      <c r="A31913" s="41">
        <v>0</v>
      </c>
      <c r="C31913" s="56"/>
      <c r="AC31913" s="56"/>
      <c r="AD31913" s="56"/>
      <c r="AE31913" s="56"/>
    </row>
    <row r="31914" spans="1:31" x14ac:dyDescent="0.25">
      <c r="A31914" s="41">
        <v>0</v>
      </c>
      <c r="C31914" s="56"/>
      <c r="AC31914" s="56"/>
      <c r="AD31914" s="56"/>
      <c r="AE31914" s="56"/>
    </row>
    <row r="31915" spans="1:31" x14ac:dyDescent="0.25">
      <c r="A31915" s="41">
        <v>0</v>
      </c>
      <c r="C31915" s="56"/>
      <c r="AC31915" s="56"/>
      <c r="AD31915" s="56"/>
      <c r="AE31915" s="56"/>
    </row>
    <row r="31916" spans="1:31" x14ac:dyDescent="0.25">
      <c r="A31916" s="41">
        <v>0</v>
      </c>
      <c r="C31916" s="56"/>
      <c r="AC31916" s="56"/>
      <c r="AD31916" s="56"/>
      <c r="AE31916" s="56"/>
    </row>
    <row r="31917" spans="1:31" x14ac:dyDescent="0.25">
      <c r="A31917" s="41">
        <v>0</v>
      </c>
      <c r="C31917" s="56"/>
      <c r="AC31917" s="56"/>
      <c r="AD31917" s="56"/>
      <c r="AE31917" s="56"/>
    </row>
    <row r="31918" spans="1:31" x14ac:dyDescent="0.25">
      <c r="A31918" s="41">
        <v>0</v>
      </c>
      <c r="C31918" s="56"/>
      <c r="AC31918" s="56"/>
      <c r="AD31918" s="56"/>
      <c r="AE31918" s="56"/>
    </row>
    <row r="31919" spans="1:31" x14ac:dyDescent="0.25">
      <c r="A31919" s="41">
        <v>0</v>
      </c>
      <c r="C31919" s="56"/>
      <c r="AC31919" s="56"/>
      <c r="AD31919" s="56"/>
      <c r="AE31919" s="56"/>
    </row>
    <row r="31920" spans="1:31" x14ac:dyDescent="0.25">
      <c r="A31920" s="41">
        <v>0</v>
      </c>
      <c r="C31920" s="56"/>
      <c r="AC31920" s="56"/>
      <c r="AD31920" s="56"/>
      <c r="AE31920" s="56"/>
    </row>
    <row r="31921" spans="1:31" x14ac:dyDescent="0.25">
      <c r="A31921" s="41">
        <v>0</v>
      </c>
      <c r="C31921" s="56"/>
      <c r="AC31921" s="56"/>
      <c r="AD31921" s="56"/>
      <c r="AE31921" s="56"/>
    </row>
    <row r="31922" spans="1:31" x14ac:dyDescent="0.25">
      <c r="A31922" s="41">
        <v>0</v>
      </c>
      <c r="C31922" s="56"/>
      <c r="AC31922" s="56"/>
      <c r="AD31922" s="56"/>
      <c r="AE31922" s="56"/>
    </row>
    <row r="31923" spans="1:31" x14ac:dyDescent="0.25">
      <c r="A31923" s="41">
        <v>0</v>
      </c>
      <c r="C31923" s="56"/>
      <c r="AC31923" s="56"/>
      <c r="AD31923" s="56"/>
      <c r="AE31923" s="56"/>
    </row>
    <row r="31924" spans="1:31" x14ac:dyDescent="0.25">
      <c r="A31924" s="41">
        <v>0</v>
      </c>
      <c r="C31924" s="56"/>
      <c r="AC31924" s="56"/>
      <c r="AD31924" s="56"/>
      <c r="AE31924" s="56"/>
    </row>
    <row r="31925" spans="1:31" x14ac:dyDescent="0.25">
      <c r="A31925" s="41">
        <v>0</v>
      </c>
      <c r="C31925" s="56"/>
      <c r="AC31925" s="56"/>
      <c r="AD31925" s="56"/>
      <c r="AE31925" s="56"/>
    </row>
    <row r="31926" spans="1:31" x14ac:dyDescent="0.25">
      <c r="A31926" s="41">
        <v>0</v>
      </c>
      <c r="C31926" s="56"/>
      <c r="AC31926" s="56"/>
      <c r="AD31926" s="56"/>
      <c r="AE31926" s="56"/>
    </row>
    <row r="31927" spans="1:31" x14ac:dyDescent="0.25">
      <c r="A31927" s="41">
        <v>0</v>
      </c>
      <c r="C31927" s="56"/>
      <c r="AC31927" s="56"/>
      <c r="AD31927" s="56"/>
      <c r="AE31927" s="56"/>
    </row>
    <row r="31928" spans="1:31" x14ac:dyDescent="0.25">
      <c r="A31928" s="41">
        <v>0</v>
      </c>
      <c r="C31928" s="56"/>
      <c r="AC31928" s="56"/>
      <c r="AD31928" s="56"/>
      <c r="AE31928" s="56"/>
    </row>
    <row r="31929" spans="1:31" x14ac:dyDescent="0.25">
      <c r="A31929" s="41">
        <v>0</v>
      </c>
      <c r="C31929" s="56"/>
      <c r="AC31929" s="56"/>
      <c r="AD31929" s="56"/>
      <c r="AE31929" s="56"/>
    </row>
    <row r="31930" spans="1:31" x14ac:dyDescent="0.25">
      <c r="A31930" s="41">
        <v>0</v>
      </c>
      <c r="C31930" s="56"/>
      <c r="AC31930" s="56"/>
      <c r="AD31930" s="56"/>
      <c r="AE31930" s="56"/>
    </row>
    <row r="31931" spans="1:31" x14ac:dyDescent="0.25">
      <c r="A31931" s="41">
        <v>0</v>
      </c>
      <c r="C31931" s="56"/>
      <c r="AC31931" s="56"/>
      <c r="AD31931" s="56"/>
      <c r="AE31931" s="56"/>
    </row>
    <row r="31932" spans="1:31" x14ac:dyDescent="0.25">
      <c r="A31932" s="41">
        <v>0</v>
      </c>
      <c r="C31932" s="56"/>
      <c r="AC31932" s="56"/>
      <c r="AD31932" s="56"/>
      <c r="AE31932" s="56"/>
    </row>
    <row r="31933" spans="1:31" x14ac:dyDescent="0.25">
      <c r="A31933" s="41">
        <v>0</v>
      </c>
      <c r="C31933" s="56"/>
      <c r="AC31933" s="56"/>
      <c r="AD31933" s="56"/>
      <c r="AE31933" s="56"/>
    </row>
    <row r="31934" spans="1:31" x14ac:dyDescent="0.25">
      <c r="A31934" s="41">
        <v>0</v>
      </c>
      <c r="C31934" s="56"/>
      <c r="AC31934" s="56"/>
      <c r="AD31934" s="56"/>
      <c r="AE31934" s="56"/>
    </row>
    <row r="31935" spans="1:31" x14ac:dyDescent="0.25">
      <c r="A31935" s="41">
        <v>0</v>
      </c>
      <c r="C31935" s="56"/>
      <c r="AC31935" s="56"/>
      <c r="AD31935" s="56"/>
      <c r="AE31935" s="56"/>
    </row>
    <row r="31936" spans="1:31" x14ac:dyDescent="0.25">
      <c r="A31936" s="41">
        <v>1387</v>
      </c>
      <c r="C31936" s="56"/>
      <c r="AC31936" s="56"/>
      <c r="AD31936" s="56"/>
      <c r="AE31936" s="56"/>
    </row>
    <row r="31937" spans="1:31" x14ac:dyDescent="0.25">
      <c r="A31937" s="41">
        <v>0</v>
      </c>
      <c r="C31937" s="56"/>
      <c r="AC31937" s="56"/>
      <c r="AD31937" s="56"/>
      <c r="AE31937" s="56"/>
    </row>
    <row r="31938" spans="1:31" x14ac:dyDescent="0.25">
      <c r="A31938" s="41">
        <v>0</v>
      </c>
      <c r="C31938" s="56"/>
      <c r="AC31938" s="56"/>
      <c r="AD31938" s="56"/>
      <c r="AE31938" s="56"/>
    </row>
    <row r="31939" spans="1:31" x14ac:dyDescent="0.25">
      <c r="A31939" s="41">
        <v>0</v>
      </c>
      <c r="C31939" s="56"/>
      <c r="AC31939" s="56"/>
      <c r="AD31939" s="56"/>
      <c r="AE31939" s="56"/>
    </row>
    <row r="31940" spans="1:31" x14ac:dyDescent="0.25">
      <c r="A31940" s="41">
        <v>0</v>
      </c>
      <c r="C31940" s="56"/>
      <c r="AC31940" s="56"/>
      <c r="AD31940" s="56"/>
      <c r="AE31940" s="56"/>
    </row>
    <row r="31941" spans="1:31" x14ac:dyDescent="0.25">
      <c r="A31941" s="41">
        <v>0</v>
      </c>
      <c r="C31941" s="56"/>
      <c r="AC31941" s="56"/>
      <c r="AD31941" s="56"/>
      <c r="AE31941" s="56"/>
    </row>
    <row r="31942" spans="1:31" x14ac:dyDescent="0.25">
      <c r="A31942" s="41">
        <v>0</v>
      </c>
      <c r="C31942" s="56"/>
      <c r="AC31942" s="56"/>
      <c r="AD31942" s="56"/>
      <c r="AE31942" s="56"/>
    </row>
    <row r="31943" spans="1:31" x14ac:dyDescent="0.25">
      <c r="A31943" s="41">
        <v>0</v>
      </c>
      <c r="C31943" s="56"/>
      <c r="AC31943" s="56"/>
      <c r="AD31943" s="56"/>
      <c r="AE31943" s="56"/>
    </row>
    <row r="31944" spans="1:31" x14ac:dyDescent="0.25">
      <c r="A31944" s="41">
        <v>0</v>
      </c>
      <c r="C31944" s="56"/>
      <c r="AC31944" s="56"/>
      <c r="AD31944" s="56"/>
      <c r="AE31944" s="56"/>
    </row>
    <row r="31945" spans="1:31" x14ac:dyDescent="0.25">
      <c r="A31945" s="41">
        <v>0</v>
      </c>
      <c r="C31945" s="56"/>
      <c r="AC31945" s="56"/>
      <c r="AD31945" s="56"/>
      <c r="AE31945" s="56"/>
    </row>
    <row r="31946" spans="1:31" x14ac:dyDescent="0.25">
      <c r="A31946" s="41">
        <v>0</v>
      </c>
      <c r="C31946" s="56"/>
      <c r="AC31946" s="56"/>
      <c r="AD31946" s="56"/>
      <c r="AE31946" s="56"/>
    </row>
    <row r="31947" spans="1:31" x14ac:dyDescent="0.25">
      <c r="A31947" s="41">
        <v>0</v>
      </c>
      <c r="C31947" s="56"/>
      <c r="AC31947" s="56"/>
      <c r="AD31947" s="56"/>
      <c r="AE31947" s="56"/>
    </row>
    <row r="31948" spans="1:31" x14ac:dyDescent="0.25">
      <c r="A31948" s="41">
        <v>0</v>
      </c>
      <c r="C31948" s="56"/>
      <c r="AC31948" s="56"/>
      <c r="AD31948" s="56"/>
      <c r="AE31948" s="56"/>
    </row>
    <row r="31949" spans="1:31" x14ac:dyDescent="0.25">
      <c r="A31949" s="41">
        <v>0</v>
      </c>
      <c r="C31949" s="56"/>
      <c r="AC31949" s="56"/>
      <c r="AD31949" s="56"/>
      <c r="AE31949" s="56"/>
    </row>
    <row r="31950" spans="1:31" x14ac:dyDescent="0.25">
      <c r="A31950" s="41">
        <v>0</v>
      </c>
      <c r="C31950" s="56"/>
      <c r="AC31950" s="56"/>
      <c r="AD31950" s="56"/>
      <c r="AE31950" s="56"/>
    </row>
    <row r="31951" spans="1:31" x14ac:dyDescent="0.25">
      <c r="A31951" s="41">
        <v>0</v>
      </c>
      <c r="C31951" s="56"/>
      <c r="AC31951" s="56"/>
      <c r="AD31951" s="56"/>
      <c r="AE31951" s="56"/>
    </row>
    <row r="31952" spans="1:31" x14ac:dyDescent="0.25">
      <c r="A31952" s="41">
        <v>0</v>
      </c>
      <c r="C31952" s="56"/>
      <c r="AC31952" s="56"/>
      <c r="AD31952" s="56"/>
      <c r="AE31952" s="56"/>
    </row>
    <row r="31953" spans="1:31" x14ac:dyDescent="0.25">
      <c r="A31953" s="41">
        <v>0</v>
      </c>
      <c r="C31953" s="56"/>
      <c r="AC31953" s="56"/>
      <c r="AD31953" s="56"/>
      <c r="AE31953" s="56"/>
    </row>
    <row r="31954" spans="1:31" x14ac:dyDescent="0.25">
      <c r="A31954" s="41">
        <v>0</v>
      </c>
      <c r="C31954" s="56"/>
      <c r="AC31954" s="56"/>
      <c r="AD31954" s="56"/>
      <c r="AE31954" s="56"/>
    </row>
    <row r="31955" spans="1:31" x14ac:dyDescent="0.25">
      <c r="A31955" s="41">
        <v>0</v>
      </c>
      <c r="C31955" s="56"/>
      <c r="AC31955" s="56"/>
      <c r="AD31955" s="56"/>
      <c r="AE31955" s="56"/>
    </row>
    <row r="31956" spans="1:31" x14ac:dyDescent="0.25">
      <c r="A31956" s="41">
        <v>0</v>
      </c>
      <c r="C31956" s="56"/>
      <c r="AC31956" s="56"/>
      <c r="AD31956" s="56"/>
      <c r="AE31956" s="56"/>
    </row>
    <row r="31957" spans="1:31" x14ac:dyDescent="0.25">
      <c r="A31957" s="41">
        <v>0</v>
      </c>
      <c r="C31957" s="56"/>
      <c r="AC31957" s="56"/>
      <c r="AD31957" s="56"/>
      <c r="AE31957" s="56"/>
    </row>
    <row r="31958" spans="1:31" x14ac:dyDescent="0.25">
      <c r="A31958" s="41">
        <v>0</v>
      </c>
      <c r="C31958" s="56"/>
      <c r="AC31958" s="56"/>
      <c r="AD31958" s="56"/>
      <c r="AE31958" s="56"/>
    </row>
    <row r="31959" spans="1:31" x14ac:dyDescent="0.25">
      <c r="A31959" s="41">
        <v>0</v>
      </c>
      <c r="C31959" s="56"/>
      <c r="AC31959" s="56"/>
      <c r="AD31959" s="56"/>
      <c r="AE31959" s="56"/>
    </row>
    <row r="31960" spans="1:31" x14ac:dyDescent="0.25">
      <c r="A31960" s="41">
        <v>0</v>
      </c>
      <c r="C31960" s="56"/>
      <c r="AC31960" s="56"/>
      <c r="AD31960" s="56"/>
      <c r="AE31960" s="56"/>
    </row>
    <row r="31961" spans="1:31" x14ac:dyDescent="0.25">
      <c r="A31961" s="41">
        <v>0</v>
      </c>
      <c r="C31961" s="56"/>
      <c r="AC31961" s="56"/>
      <c r="AD31961" s="56"/>
      <c r="AE31961" s="56"/>
    </row>
    <row r="31962" spans="1:31" x14ac:dyDescent="0.25">
      <c r="A31962" s="41">
        <v>0</v>
      </c>
      <c r="C31962" s="56"/>
      <c r="AC31962" s="56"/>
      <c r="AD31962" s="56"/>
      <c r="AE31962" s="56"/>
    </row>
    <row r="31963" spans="1:31" x14ac:dyDescent="0.25">
      <c r="A31963" s="41">
        <v>0</v>
      </c>
      <c r="C31963" s="56"/>
      <c r="AC31963" s="56"/>
      <c r="AD31963" s="56"/>
      <c r="AE31963" s="56"/>
    </row>
    <row r="31964" spans="1:31" x14ac:dyDescent="0.25">
      <c r="A31964" s="41">
        <v>0</v>
      </c>
      <c r="C31964" s="56"/>
      <c r="AC31964" s="56"/>
      <c r="AD31964" s="56"/>
      <c r="AE31964" s="56"/>
    </row>
    <row r="31965" spans="1:31" x14ac:dyDescent="0.25">
      <c r="A31965" s="41">
        <v>0</v>
      </c>
      <c r="C31965" s="56"/>
      <c r="AC31965" s="56"/>
      <c r="AD31965" s="56"/>
      <c r="AE31965" s="56"/>
    </row>
    <row r="31966" spans="1:31" x14ac:dyDescent="0.25">
      <c r="A31966" s="41">
        <v>0</v>
      </c>
      <c r="C31966" s="56"/>
      <c r="AC31966" s="56"/>
      <c r="AD31966" s="56"/>
      <c r="AE31966" s="56"/>
    </row>
    <row r="31967" spans="1:31" x14ac:dyDescent="0.25">
      <c r="A31967" s="41">
        <v>0</v>
      </c>
      <c r="C31967" s="56"/>
      <c r="AC31967" s="56"/>
      <c r="AD31967" s="56"/>
      <c r="AE31967" s="56"/>
    </row>
    <row r="31968" spans="1:31" x14ac:dyDescent="0.25">
      <c r="A31968" s="41">
        <v>0</v>
      </c>
      <c r="C31968" s="56"/>
      <c r="AC31968" s="56"/>
      <c r="AD31968" s="56"/>
      <c r="AE31968" s="56"/>
    </row>
    <row r="31969" spans="1:31" x14ac:dyDescent="0.25">
      <c r="A31969" s="41">
        <v>0</v>
      </c>
      <c r="C31969" s="56"/>
      <c r="AC31969" s="56"/>
      <c r="AD31969" s="56"/>
      <c r="AE31969" s="56"/>
    </row>
    <row r="31970" spans="1:31" x14ac:dyDescent="0.25">
      <c r="A31970" s="41">
        <v>0</v>
      </c>
      <c r="C31970" s="56"/>
      <c r="AC31970" s="56"/>
      <c r="AD31970" s="56"/>
      <c r="AE31970" s="56"/>
    </row>
    <row r="31971" spans="1:31" x14ac:dyDescent="0.25">
      <c r="A31971" s="41">
        <v>0</v>
      </c>
      <c r="C31971" s="56"/>
      <c r="AC31971" s="56"/>
      <c r="AD31971" s="56"/>
      <c r="AE31971" s="56"/>
    </row>
    <row r="31972" spans="1:31" x14ac:dyDescent="0.25">
      <c r="A31972" s="41">
        <v>0</v>
      </c>
      <c r="C31972" s="56"/>
      <c r="AC31972" s="56"/>
      <c r="AD31972" s="56"/>
      <c r="AE31972" s="56"/>
    </row>
    <row r="31973" spans="1:31" x14ac:dyDescent="0.25">
      <c r="A31973" s="41">
        <v>0</v>
      </c>
      <c r="C31973" s="56"/>
      <c r="AC31973" s="56"/>
      <c r="AD31973" s="56"/>
      <c r="AE31973" s="56"/>
    </row>
    <row r="31974" spans="1:31" x14ac:dyDescent="0.25">
      <c r="A31974" s="41">
        <v>0</v>
      </c>
      <c r="C31974" s="56"/>
      <c r="AC31974" s="56"/>
      <c r="AD31974" s="56"/>
      <c r="AE31974" s="56"/>
    </row>
    <row r="31975" spans="1:31" x14ac:dyDescent="0.25">
      <c r="A31975" s="41">
        <v>0</v>
      </c>
      <c r="C31975" s="56"/>
      <c r="AC31975" s="56"/>
      <c r="AD31975" s="56"/>
      <c r="AE31975" s="56"/>
    </row>
    <row r="31976" spans="1:31" x14ac:dyDescent="0.25">
      <c r="A31976" s="41">
        <v>0</v>
      </c>
      <c r="C31976" s="56"/>
      <c r="AC31976" s="56"/>
      <c r="AD31976" s="56"/>
      <c r="AE31976" s="56"/>
    </row>
    <row r="31977" spans="1:31" x14ac:dyDescent="0.25">
      <c r="A31977" s="41">
        <v>0</v>
      </c>
      <c r="C31977" s="56"/>
      <c r="AC31977" s="56"/>
      <c r="AD31977" s="56"/>
      <c r="AE31977" s="56"/>
    </row>
    <row r="31978" spans="1:31" x14ac:dyDescent="0.25">
      <c r="A31978" s="41">
        <v>0</v>
      </c>
      <c r="C31978" s="56"/>
      <c r="AC31978" s="56"/>
      <c r="AD31978" s="56"/>
      <c r="AE31978" s="56"/>
    </row>
    <row r="31979" spans="1:31" x14ac:dyDescent="0.25">
      <c r="A31979" s="41">
        <v>0</v>
      </c>
      <c r="C31979" s="56"/>
      <c r="AC31979" s="56"/>
      <c r="AD31979" s="56"/>
      <c r="AE31979" s="56"/>
    </row>
    <row r="31980" spans="1:31" x14ac:dyDescent="0.25">
      <c r="A31980" s="41">
        <v>0</v>
      </c>
      <c r="C31980" s="56"/>
      <c r="AC31980" s="56"/>
      <c r="AD31980" s="56"/>
      <c r="AE31980" s="56"/>
    </row>
    <row r="31981" spans="1:31" x14ac:dyDescent="0.25">
      <c r="A31981" s="41">
        <v>0</v>
      </c>
      <c r="C31981" s="56"/>
      <c r="AC31981" s="56"/>
      <c r="AD31981" s="56"/>
      <c r="AE31981" s="56"/>
    </row>
    <row r="31982" spans="1:31" x14ac:dyDescent="0.25">
      <c r="A31982" s="41">
        <v>0</v>
      </c>
      <c r="C31982" s="56"/>
      <c r="AC31982" s="56"/>
      <c r="AD31982" s="56"/>
      <c r="AE31982" s="56"/>
    </row>
    <row r="31983" spans="1:31" x14ac:dyDescent="0.25">
      <c r="A31983" s="41">
        <v>0</v>
      </c>
      <c r="C31983" s="56"/>
      <c r="AC31983" s="56"/>
      <c r="AD31983" s="56"/>
      <c r="AE31983" s="56"/>
    </row>
    <row r="31984" spans="1:31" x14ac:dyDescent="0.25">
      <c r="A31984" s="41">
        <v>0</v>
      </c>
      <c r="C31984" s="56"/>
      <c r="AC31984" s="56"/>
      <c r="AD31984" s="56"/>
      <c r="AE31984" s="56"/>
    </row>
    <row r="31985" spans="1:31" x14ac:dyDescent="0.25">
      <c r="A31985" s="41">
        <v>0</v>
      </c>
      <c r="C31985" s="56"/>
      <c r="AC31985" s="56"/>
      <c r="AD31985" s="56"/>
      <c r="AE31985" s="56"/>
    </row>
    <row r="31986" spans="1:31" x14ac:dyDescent="0.25">
      <c r="A31986" s="41">
        <v>0</v>
      </c>
      <c r="C31986" s="56"/>
      <c r="AC31986" s="56"/>
      <c r="AD31986" s="56"/>
      <c r="AE31986" s="56"/>
    </row>
    <row r="31987" spans="1:31" x14ac:dyDescent="0.25">
      <c r="A31987" s="41">
        <v>0</v>
      </c>
      <c r="C31987" s="56"/>
      <c r="AC31987" s="56"/>
      <c r="AD31987" s="56"/>
      <c r="AE31987" s="56"/>
    </row>
    <row r="31988" spans="1:31" x14ac:dyDescent="0.25">
      <c r="A31988" s="41">
        <v>0</v>
      </c>
      <c r="C31988" s="56"/>
      <c r="AC31988" s="56"/>
      <c r="AD31988" s="56"/>
      <c r="AE31988" s="56"/>
    </row>
    <row r="31989" spans="1:31" x14ac:dyDescent="0.25">
      <c r="A31989" s="41">
        <v>0</v>
      </c>
      <c r="C31989" s="56"/>
      <c r="AC31989" s="56"/>
      <c r="AD31989" s="56"/>
      <c r="AE31989" s="56"/>
    </row>
    <row r="31990" spans="1:31" x14ac:dyDescent="0.25">
      <c r="A31990" s="41">
        <v>0</v>
      </c>
      <c r="C31990" s="56"/>
      <c r="AC31990" s="56"/>
      <c r="AD31990" s="56"/>
      <c r="AE31990" s="56"/>
    </row>
    <row r="31991" spans="1:31" x14ac:dyDescent="0.25">
      <c r="A31991" s="41">
        <v>0</v>
      </c>
      <c r="C31991" s="56"/>
      <c r="AC31991" s="56"/>
      <c r="AD31991" s="56"/>
      <c r="AE31991" s="56"/>
    </row>
    <row r="31992" spans="1:31" x14ac:dyDescent="0.25">
      <c r="A31992" s="41">
        <v>0</v>
      </c>
      <c r="C31992" s="56"/>
      <c r="AC31992" s="56"/>
      <c r="AD31992" s="56"/>
      <c r="AE31992" s="56"/>
    </row>
    <row r="31993" spans="1:31" x14ac:dyDescent="0.25">
      <c r="A31993" s="41">
        <v>0</v>
      </c>
      <c r="C31993" s="56"/>
      <c r="AC31993" s="56"/>
      <c r="AD31993" s="56"/>
      <c r="AE31993" s="56"/>
    </row>
    <row r="31994" spans="1:31" x14ac:dyDescent="0.25">
      <c r="A31994" s="41">
        <v>0</v>
      </c>
      <c r="C31994" s="56"/>
      <c r="AC31994" s="56"/>
      <c r="AD31994" s="56"/>
      <c r="AE31994" s="56"/>
    </row>
    <row r="31995" spans="1:31" x14ac:dyDescent="0.25">
      <c r="A31995" s="41">
        <v>0</v>
      </c>
      <c r="C31995" s="56"/>
      <c r="AC31995" s="56"/>
      <c r="AD31995" s="56"/>
      <c r="AE31995" s="56"/>
    </row>
    <row r="31996" spans="1:31" x14ac:dyDescent="0.25">
      <c r="A31996" s="41">
        <v>0</v>
      </c>
      <c r="C31996" s="56"/>
      <c r="AC31996" s="56"/>
      <c r="AD31996" s="56"/>
      <c r="AE31996" s="56"/>
    </row>
    <row r="31997" spans="1:31" x14ac:dyDescent="0.25">
      <c r="A31997" s="41">
        <v>0</v>
      </c>
      <c r="C31997" s="56"/>
      <c r="AC31997" s="56"/>
      <c r="AD31997" s="56"/>
      <c r="AE31997" s="56"/>
    </row>
    <row r="31998" spans="1:31" x14ac:dyDescent="0.25">
      <c r="A31998" s="41">
        <v>0</v>
      </c>
      <c r="C31998" s="56"/>
      <c r="AC31998" s="56"/>
      <c r="AD31998" s="56"/>
      <c r="AE31998" s="56"/>
    </row>
    <row r="31999" spans="1:31" x14ac:dyDescent="0.25">
      <c r="A31999" s="41">
        <v>0</v>
      </c>
      <c r="C31999" s="56"/>
      <c r="AC31999" s="56"/>
      <c r="AD31999" s="56"/>
      <c r="AE31999" s="56"/>
    </row>
    <row r="32000" spans="1:31" x14ac:dyDescent="0.25">
      <c r="A32000" s="41">
        <v>0</v>
      </c>
      <c r="C32000" s="56"/>
      <c r="AC32000" s="56"/>
      <c r="AD32000" s="56"/>
      <c r="AE32000" s="56"/>
    </row>
    <row r="32001" spans="1:31" x14ac:dyDescent="0.25">
      <c r="A32001" s="41">
        <v>0</v>
      </c>
      <c r="C32001" s="56"/>
      <c r="AC32001" s="56"/>
      <c r="AD32001" s="56"/>
      <c r="AE32001" s="56"/>
    </row>
    <row r="32002" spans="1:31" x14ac:dyDescent="0.25">
      <c r="A32002" s="41">
        <v>0</v>
      </c>
      <c r="C32002" s="56"/>
      <c r="AC32002" s="56"/>
      <c r="AD32002" s="56"/>
      <c r="AE32002" s="56"/>
    </row>
    <row r="32003" spans="1:31" x14ac:dyDescent="0.25">
      <c r="A32003" s="41">
        <v>0</v>
      </c>
      <c r="C32003" s="56"/>
      <c r="AC32003" s="56"/>
      <c r="AD32003" s="56"/>
      <c r="AE32003" s="56"/>
    </row>
    <row r="32004" spans="1:31" x14ac:dyDescent="0.25">
      <c r="A32004" s="41">
        <v>0</v>
      </c>
      <c r="C32004" s="56"/>
      <c r="AC32004" s="56"/>
      <c r="AD32004" s="56"/>
      <c r="AE32004" s="56"/>
    </row>
    <row r="32005" spans="1:31" x14ac:dyDescent="0.25">
      <c r="A32005" s="41">
        <v>0</v>
      </c>
      <c r="C32005" s="56"/>
      <c r="AC32005" s="56"/>
      <c r="AD32005" s="56"/>
      <c r="AE32005" s="56"/>
    </row>
    <row r="32006" spans="1:31" x14ac:dyDescent="0.25">
      <c r="A32006" s="41">
        <v>0</v>
      </c>
      <c r="C32006" s="56"/>
      <c r="AC32006" s="56"/>
      <c r="AD32006" s="56"/>
      <c r="AE32006" s="56"/>
    </row>
    <row r="32007" spans="1:31" x14ac:dyDescent="0.25">
      <c r="A32007" s="41">
        <v>0</v>
      </c>
      <c r="C32007" s="56"/>
      <c r="AC32007" s="56"/>
      <c r="AD32007" s="56"/>
      <c r="AE32007" s="56"/>
    </row>
    <row r="32008" spans="1:31" x14ac:dyDescent="0.25">
      <c r="A32008" s="41">
        <v>0</v>
      </c>
      <c r="C32008" s="56"/>
      <c r="AC32008" s="56"/>
      <c r="AD32008" s="56"/>
      <c r="AE32008" s="56"/>
    </row>
    <row r="32009" spans="1:31" x14ac:dyDescent="0.25">
      <c r="A32009" s="41">
        <v>0</v>
      </c>
      <c r="C32009" s="56"/>
      <c r="AC32009" s="56"/>
      <c r="AD32009" s="56"/>
      <c r="AE32009" s="56"/>
    </row>
    <row r="32010" spans="1:31" x14ac:dyDescent="0.25">
      <c r="A32010" s="41">
        <v>0</v>
      </c>
      <c r="C32010" s="56"/>
      <c r="AC32010" s="56"/>
      <c r="AD32010" s="56"/>
      <c r="AE32010" s="56"/>
    </row>
    <row r="32011" spans="1:31" x14ac:dyDescent="0.25">
      <c r="A32011" s="41">
        <v>0</v>
      </c>
      <c r="C32011" s="56"/>
      <c r="AC32011" s="56"/>
      <c r="AD32011" s="56"/>
      <c r="AE32011" s="56"/>
    </row>
    <row r="32012" spans="1:31" x14ac:dyDescent="0.25">
      <c r="A32012" s="41">
        <v>0</v>
      </c>
      <c r="C32012" s="56"/>
      <c r="AC32012" s="56"/>
      <c r="AD32012" s="56"/>
      <c r="AE32012" s="56"/>
    </row>
    <row r="32013" spans="1:31" x14ac:dyDescent="0.25">
      <c r="A32013" s="41">
        <v>0</v>
      </c>
      <c r="C32013" s="56"/>
      <c r="AC32013" s="56"/>
      <c r="AD32013" s="56"/>
      <c r="AE32013" s="56"/>
    </row>
    <row r="32014" spans="1:31" x14ac:dyDescent="0.25">
      <c r="A32014" s="41">
        <v>0</v>
      </c>
      <c r="C32014" s="56"/>
      <c r="AC32014" s="56"/>
      <c r="AD32014" s="56"/>
      <c r="AE32014" s="56"/>
    </row>
    <row r="32015" spans="1:31" x14ac:dyDescent="0.25">
      <c r="A32015" s="41">
        <v>0</v>
      </c>
      <c r="C32015" s="56"/>
      <c r="AC32015" s="56"/>
      <c r="AD32015" s="56"/>
      <c r="AE32015" s="56"/>
    </row>
    <row r="32016" spans="1:31" x14ac:dyDescent="0.25">
      <c r="A32016" s="41">
        <v>0</v>
      </c>
      <c r="C32016" s="56"/>
      <c r="AC32016" s="56"/>
      <c r="AD32016" s="56"/>
      <c r="AE32016" s="56"/>
    </row>
    <row r="32017" spans="1:31" x14ac:dyDescent="0.25">
      <c r="A32017" s="41">
        <v>0</v>
      </c>
      <c r="C32017" s="56"/>
      <c r="AC32017" s="56"/>
      <c r="AD32017" s="56"/>
      <c r="AE32017" s="56"/>
    </row>
    <row r="32018" spans="1:31" x14ac:dyDescent="0.25">
      <c r="A32018" s="41">
        <v>0</v>
      </c>
      <c r="C32018" s="56"/>
      <c r="AC32018" s="56"/>
      <c r="AD32018" s="56"/>
      <c r="AE32018" s="56"/>
    </row>
    <row r="32019" spans="1:31" x14ac:dyDescent="0.25">
      <c r="A32019" s="41">
        <v>0</v>
      </c>
      <c r="C32019" s="56"/>
      <c r="AC32019" s="56"/>
      <c r="AD32019" s="56"/>
      <c r="AE32019" s="56"/>
    </row>
    <row r="32020" spans="1:31" x14ac:dyDescent="0.25">
      <c r="A32020" s="41">
        <v>0</v>
      </c>
      <c r="C32020" s="56"/>
      <c r="AC32020" s="56"/>
      <c r="AD32020" s="56"/>
      <c r="AE32020" s="56"/>
    </row>
    <row r="32021" spans="1:31" x14ac:dyDescent="0.25">
      <c r="A32021" s="41">
        <v>0</v>
      </c>
      <c r="C32021" s="56"/>
      <c r="AC32021" s="56"/>
      <c r="AD32021" s="56"/>
      <c r="AE32021" s="56"/>
    </row>
    <row r="32022" spans="1:31" x14ac:dyDescent="0.25">
      <c r="A32022" s="41">
        <v>0</v>
      </c>
      <c r="C32022" s="56"/>
      <c r="AC32022" s="56"/>
      <c r="AD32022" s="56"/>
      <c r="AE32022" s="56"/>
    </row>
    <row r="32023" spans="1:31" x14ac:dyDescent="0.25">
      <c r="A32023" s="41">
        <v>0</v>
      </c>
      <c r="C32023" s="56"/>
      <c r="AC32023" s="56"/>
      <c r="AD32023" s="56"/>
      <c r="AE32023" s="56"/>
    </row>
    <row r="32024" spans="1:31" x14ac:dyDescent="0.25">
      <c r="A32024" s="41">
        <v>0</v>
      </c>
      <c r="C32024" s="56"/>
      <c r="AC32024" s="56"/>
      <c r="AD32024" s="56"/>
      <c r="AE32024" s="56"/>
    </row>
    <row r="32025" spans="1:31" x14ac:dyDescent="0.25">
      <c r="A32025" s="41">
        <v>0</v>
      </c>
      <c r="C32025" s="56"/>
      <c r="AC32025" s="56"/>
      <c r="AD32025" s="56"/>
      <c r="AE32025" s="56"/>
    </row>
    <row r="32026" spans="1:31" x14ac:dyDescent="0.25">
      <c r="A32026" s="41">
        <v>0</v>
      </c>
      <c r="C32026" s="56"/>
      <c r="AC32026" s="56"/>
      <c r="AD32026" s="56"/>
      <c r="AE32026" s="56"/>
    </row>
    <row r="32027" spans="1:31" x14ac:dyDescent="0.25">
      <c r="A32027" s="41">
        <v>0</v>
      </c>
      <c r="C32027" s="56"/>
      <c r="AC32027" s="56"/>
      <c r="AD32027" s="56"/>
      <c r="AE32027" s="56"/>
    </row>
    <row r="32028" spans="1:31" x14ac:dyDescent="0.25">
      <c r="A32028" s="41">
        <v>0</v>
      </c>
      <c r="C32028" s="56"/>
      <c r="AC32028" s="56"/>
      <c r="AD32028" s="56"/>
      <c r="AE32028" s="56"/>
    </row>
    <row r="32029" spans="1:31" x14ac:dyDescent="0.25">
      <c r="A32029" s="41">
        <v>0</v>
      </c>
      <c r="C32029" s="56"/>
      <c r="AC32029" s="56"/>
      <c r="AD32029" s="56"/>
      <c r="AE32029" s="56"/>
    </row>
    <row r="32030" spans="1:31" x14ac:dyDescent="0.25">
      <c r="A32030" s="41">
        <v>0</v>
      </c>
      <c r="C32030" s="56"/>
      <c r="AC32030" s="56"/>
      <c r="AD32030" s="56"/>
      <c r="AE32030" s="56"/>
    </row>
    <row r="32031" spans="1:31" x14ac:dyDescent="0.25">
      <c r="A32031" s="41">
        <v>0</v>
      </c>
      <c r="C32031" s="56"/>
      <c r="AC32031" s="56"/>
      <c r="AD32031" s="56"/>
      <c r="AE32031" s="56"/>
    </row>
    <row r="32032" spans="1:31" x14ac:dyDescent="0.25">
      <c r="A32032" s="41">
        <v>0</v>
      </c>
      <c r="C32032" s="56"/>
      <c r="AC32032" s="56"/>
      <c r="AD32032" s="56"/>
      <c r="AE32032" s="56"/>
    </row>
    <row r="32033" spans="1:31" x14ac:dyDescent="0.25">
      <c r="A32033" s="41">
        <v>0</v>
      </c>
      <c r="C32033" s="56"/>
      <c r="AC32033" s="56"/>
      <c r="AD32033" s="56"/>
      <c r="AE32033" s="56"/>
    </row>
    <row r="32034" spans="1:31" x14ac:dyDescent="0.25">
      <c r="A32034" s="41">
        <v>0</v>
      </c>
      <c r="C32034" s="56"/>
      <c r="AC32034" s="56"/>
      <c r="AD32034" s="56"/>
      <c r="AE32034" s="56"/>
    </row>
    <row r="32035" spans="1:31" x14ac:dyDescent="0.25">
      <c r="A32035" s="41">
        <v>0</v>
      </c>
      <c r="C32035" s="56"/>
      <c r="AC32035" s="56"/>
      <c r="AD32035" s="56"/>
      <c r="AE32035" s="56"/>
    </row>
    <row r="32036" spans="1:31" x14ac:dyDescent="0.25">
      <c r="A32036" s="41">
        <v>0</v>
      </c>
      <c r="C32036" s="56"/>
      <c r="AC32036" s="56"/>
      <c r="AD32036" s="56"/>
      <c r="AE32036" s="56"/>
    </row>
    <row r="32037" spans="1:31" x14ac:dyDescent="0.25">
      <c r="A32037" s="41">
        <v>0</v>
      </c>
      <c r="C32037" s="56"/>
      <c r="AC32037" s="56"/>
      <c r="AD32037" s="56"/>
      <c r="AE32037" s="56"/>
    </row>
    <row r="32038" spans="1:31" x14ac:dyDescent="0.25">
      <c r="A32038" s="41">
        <v>0</v>
      </c>
      <c r="C32038" s="56"/>
      <c r="AC32038" s="56"/>
      <c r="AD32038" s="56"/>
      <c r="AE32038" s="56"/>
    </row>
    <row r="32039" spans="1:31" x14ac:dyDescent="0.25">
      <c r="A32039" s="41">
        <v>0</v>
      </c>
      <c r="C32039" s="56"/>
      <c r="AC32039" s="56"/>
      <c r="AD32039" s="56"/>
      <c r="AE32039" s="56"/>
    </row>
    <row r="32040" spans="1:31" x14ac:dyDescent="0.25">
      <c r="A32040" s="41">
        <v>0</v>
      </c>
      <c r="C32040" s="56"/>
      <c r="AC32040" s="56"/>
      <c r="AD32040" s="56"/>
      <c r="AE32040" s="56"/>
    </row>
    <row r="32041" spans="1:31" x14ac:dyDescent="0.25">
      <c r="A32041" s="41">
        <v>0</v>
      </c>
      <c r="C32041" s="56"/>
      <c r="AC32041" s="56"/>
      <c r="AD32041" s="56"/>
      <c r="AE32041" s="56"/>
    </row>
    <row r="32042" spans="1:31" x14ac:dyDescent="0.25">
      <c r="A32042" s="41">
        <v>0</v>
      </c>
      <c r="C32042" s="56"/>
      <c r="AC32042" s="56"/>
      <c r="AD32042" s="56"/>
      <c r="AE32042" s="56"/>
    </row>
    <row r="32043" spans="1:31" x14ac:dyDescent="0.25">
      <c r="A32043" s="41">
        <v>0</v>
      </c>
      <c r="C32043" s="56"/>
      <c r="AC32043" s="56"/>
      <c r="AD32043" s="56"/>
      <c r="AE32043" s="56"/>
    </row>
    <row r="32044" spans="1:31" x14ac:dyDescent="0.25">
      <c r="A32044" s="41">
        <v>0</v>
      </c>
      <c r="C32044" s="56"/>
      <c r="AC32044" s="56"/>
      <c r="AD32044" s="56"/>
      <c r="AE32044" s="56"/>
    </row>
    <row r="32045" spans="1:31" x14ac:dyDescent="0.25">
      <c r="A32045" s="41">
        <v>0</v>
      </c>
      <c r="C32045" s="56"/>
      <c r="AC32045" s="56"/>
      <c r="AD32045" s="56"/>
      <c r="AE32045" s="56"/>
    </row>
    <row r="32046" spans="1:31" x14ac:dyDescent="0.25">
      <c r="A32046" s="41">
        <v>0</v>
      </c>
      <c r="C32046" s="56"/>
      <c r="AC32046" s="56"/>
      <c r="AD32046" s="56"/>
      <c r="AE32046" s="56"/>
    </row>
    <row r="32047" spans="1:31" x14ac:dyDescent="0.25">
      <c r="A32047" s="41">
        <v>0</v>
      </c>
      <c r="C32047" s="56"/>
      <c r="AC32047" s="56"/>
      <c r="AD32047" s="56"/>
      <c r="AE32047" s="56"/>
    </row>
    <row r="32048" spans="1:31" x14ac:dyDescent="0.25">
      <c r="A32048" s="41">
        <v>0</v>
      </c>
      <c r="C32048" s="56"/>
      <c r="AC32048" s="56"/>
      <c r="AD32048" s="56"/>
      <c r="AE32048" s="56"/>
    </row>
    <row r="32049" spans="1:31" x14ac:dyDescent="0.25">
      <c r="A32049" s="41">
        <v>0</v>
      </c>
      <c r="C32049" s="56"/>
      <c r="AC32049" s="56"/>
      <c r="AD32049" s="56"/>
      <c r="AE32049" s="56"/>
    </row>
    <row r="32050" spans="1:31" x14ac:dyDescent="0.25">
      <c r="A32050" s="41">
        <v>0</v>
      </c>
      <c r="C32050" s="56"/>
      <c r="AC32050" s="56"/>
      <c r="AD32050" s="56"/>
      <c r="AE32050" s="56"/>
    </row>
    <row r="32051" spans="1:31" x14ac:dyDescent="0.25">
      <c r="A32051" s="41">
        <v>0</v>
      </c>
      <c r="C32051" s="56"/>
      <c r="AC32051" s="56"/>
      <c r="AD32051" s="56"/>
      <c r="AE32051" s="56"/>
    </row>
    <row r="32052" spans="1:31" x14ac:dyDescent="0.25">
      <c r="A32052" s="41">
        <v>0</v>
      </c>
      <c r="C32052" s="56"/>
      <c r="AC32052" s="56"/>
      <c r="AD32052" s="56"/>
      <c r="AE32052" s="56"/>
    </row>
    <row r="32053" spans="1:31" x14ac:dyDescent="0.25">
      <c r="A32053" s="41">
        <v>0</v>
      </c>
      <c r="C32053" s="56"/>
      <c r="AC32053" s="56"/>
      <c r="AD32053" s="56"/>
      <c r="AE32053" s="56"/>
    </row>
    <row r="32054" spans="1:31" x14ac:dyDescent="0.25">
      <c r="A32054" s="41">
        <v>0</v>
      </c>
      <c r="C32054" s="56"/>
      <c r="AC32054" s="56"/>
      <c r="AD32054" s="56"/>
      <c r="AE32054" s="56"/>
    </row>
    <row r="32055" spans="1:31" x14ac:dyDescent="0.25">
      <c r="A32055" s="41">
        <v>0</v>
      </c>
      <c r="C32055" s="56"/>
      <c r="AC32055" s="56"/>
      <c r="AD32055" s="56"/>
      <c r="AE32055" s="56"/>
    </row>
    <row r="32056" spans="1:31" x14ac:dyDescent="0.25">
      <c r="A32056" s="41">
        <v>0</v>
      </c>
      <c r="C32056" s="56"/>
      <c r="AC32056" s="56"/>
      <c r="AD32056" s="56"/>
      <c r="AE32056" s="56"/>
    </row>
    <row r="32057" spans="1:31" x14ac:dyDescent="0.25">
      <c r="A32057" s="41">
        <v>0</v>
      </c>
      <c r="C32057" s="56"/>
      <c r="AC32057" s="56"/>
      <c r="AD32057" s="56"/>
      <c r="AE32057" s="56"/>
    </row>
    <row r="32058" spans="1:31" x14ac:dyDescent="0.25">
      <c r="A32058" s="41">
        <v>0</v>
      </c>
      <c r="C32058" s="56"/>
      <c r="AC32058" s="56"/>
      <c r="AD32058" s="56"/>
      <c r="AE32058" s="56"/>
    </row>
    <row r="32059" spans="1:31" x14ac:dyDescent="0.25">
      <c r="A32059" s="41">
        <v>0</v>
      </c>
      <c r="C32059" s="56"/>
      <c r="AC32059" s="56"/>
      <c r="AD32059" s="56"/>
      <c r="AE32059" s="56"/>
    </row>
    <row r="32060" spans="1:31" x14ac:dyDescent="0.25">
      <c r="A32060" s="41">
        <v>0</v>
      </c>
      <c r="C32060" s="56"/>
      <c r="AC32060" s="56"/>
      <c r="AD32060" s="56"/>
      <c r="AE32060" s="56"/>
    </row>
    <row r="32061" spans="1:31" x14ac:dyDescent="0.25">
      <c r="A32061" s="41">
        <v>0</v>
      </c>
      <c r="C32061" s="56"/>
      <c r="AC32061" s="56"/>
      <c r="AD32061" s="56"/>
      <c r="AE32061" s="56"/>
    </row>
    <row r="32062" spans="1:31" x14ac:dyDescent="0.25">
      <c r="A32062" s="41">
        <v>0</v>
      </c>
      <c r="C32062" s="56"/>
      <c r="AC32062" s="56"/>
      <c r="AD32062" s="56"/>
      <c r="AE32062" s="56"/>
    </row>
    <row r="32063" spans="1:31" x14ac:dyDescent="0.25">
      <c r="A32063" s="41">
        <v>0</v>
      </c>
      <c r="C32063" s="56"/>
      <c r="AC32063" s="56"/>
      <c r="AD32063" s="56"/>
      <c r="AE32063" s="56"/>
    </row>
    <row r="32064" spans="1:31" x14ac:dyDescent="0.25">
      <c r="A32064" s="41">
        <v>0</v>
      </c>
      <c r="C32064" s="56"/>
      <c r="AC32064" s="56"/>
      <c r="AD32064" s="56"/>
      <c r="AE32064" s="56"/>
    </row>
    <row r="32065" spans="1:31" x14ac:dyDescent="0.25">
      <c r="A32065" s="41">
        <v>0</v>
      </c>
      <c r="C32065" s="56"/>
      <c r="AC32065" s="56"/>
      <c r="AD32065" s="56"/>
      <c r="AE32065" s="56"/>
    </row>
    <row r="32066" spans="1:31" x14ac:dyDescent="0.25">
      <c r="A32066" s="41">
        <v>0</v>
      </c>
      <c r="C32066" s="56"/>
      <c r="AC32066" s="56"/>
      <c r="AD32066" s="56"/>
      <c r="AE32066" s="56"/>
    </row>
    <row r="32067" spans="1:31" x14ac:dyDescent="0.25">
      <c r="A32067" s="41">
        <v>0</v>
      </c>
      <c r="C32067" s="56"/>
      <c r="AC32067" s="56"/>
      <c r="AD32067" s="56"/>
      <c r="AE32067" s="56"/>
    </row>
    <row r="32068" spans="1:31" x14ac:dyDescent="0.25">
      <c r="A32068" s="41">
        <v>0</v>
      </c>
      <c r="C32068" s="56"/>
      <c r="AC32068" s="56"/>
      <c r="AD32068" s="56"/>
      <c r="AE32068" s="56"/>
    </row>
    <row r="32069" spans="1:31" x14ac:dyDescent="0.25">
      <c r="A32069" s="41">
        <v>0</v>
      </c>
      <c r="C32069" s="56"/>
      <c r="AC32069" s="56"/>
      <c r="AD32069" s="56"/>
      <c r="AE32069" s="56"/>
    </row>
    <row r="32070" spans="1:31" x14ac:dyDescent="0.25">
      <c r="A32070" s="41">
        <v>0</v>
      </c>
      <c r="C32070" s="56"/>
      <c r="AC32070" s="56"/>
      <c r="AD32070" s="56"/>
      <c r="AE32070" s="56"/>
    </row>
    <row r="32071" spans="1:31" x14ac:dyDescent="0.25">
      <c r="A32071" s="41">
        <v>0</v>
      </c>
      <c r="C32071" s="56"/>
      <c r="AC32071" s="56"/>
      <c r="AD32071" s="56"/>
      <c r="AE32071" s="56"/>
    </row>
    <row r="32072" spans="1:31" x14ac:dyDescent="0.25">
      <c r="A32072" s="41">
        <v>0</v>
      </c>
      <c r="C32072" s="56"/>
      <c r="AC32072" s="56"/>
      <c r="AD32072" s="56"/>
      <c r="AE32072" s="56"/>
    </row>
    <row r="32073" spans="1:31" x14ac:dyDescent="0.25">
      <c r="A32073" s="41">
        <v>0</v>
      </c>
      <c r="C32073" s="56"/>
      <c r="AC32073" s="56"/>
      <c r="AD32073" s="56"/>
      <c r="AE32073" s="56"/>
    </row>
    <row r="32074" spans="1:31" x14ac:dyDescent="0.25">
      <c r="A32074" s="41">
        <v>23</v>
      </c>
      <c r="C32074" s="56"/>
      <c r="AC32074" s="56"/>
      <c r="AD32074" s="56"/>
      <c r="AE32074" s="56"/>
    </row>
    <row r="32075" spans="1:31" x14ac:dyDescent="0.25">
      <c r="A32075" s="41">
        <v>0</v>
      </c>
      <c r="C32075" s="56"/>
      <c r="AC32075" s="56"/>
      <c r="AD32075" s="56"/>
      <c r="AE32075" s="56"/>
    </row>
    <row r="32076" spans="1:31" x14ac:dyDescent="0.25">
      <c r="A32076" s="41">
        <v>0</v>
      </c>
      <c r="C32076" s="56"/>
      <c r="AC32076" s="56"/>
      <c r="AD32076" s="56"/>
      <c r="AE32076" s="56"/>
    </row>
    <row r="32077" spans="1:31" x14ac:dyDescent="0.25">
      <c r="A32077" s="41">
        <v>0</v>
      </c>
      <c r="C32077" s="56"/>
      <c r="AC32077" s="56"/>
      <c r="AD32077" s="56"/>
      <c r="AE32077" s="56"/>
    </row>
    <row r="32078" spans="1:31" x14ac:dyDescent="0.25">
      <c r="A32078" s="41">
        <v>12814</v>
      </c>
      <c r="C32078" s="56"/>
      <c r="AC32078" s="56"/>
      <c r="AD32078" s="56"/>
      <c r="AE32078" s="56"/>
    </row>
    <row r="32079" spans="1:31" x14ac:dyDescent="0.25">
      <c r="A32079" s="41">
        <v>0</v>
      </c>
      <c r="C32079" s="56"/>
      <c r="AC32079" s="56"/>
      <c r="AD32079" s="56"/>
      <c r="AE32079" s="56"/>
    </row>
    <row r="32080" spans="1:31" x14ac:dyDescent="0.25">
      <c r="A32080" s="41">
        <v>0</v>
      </c>
      <c r="C32080" s="56"/>
      <c r="AC32080" s="56"/>
      <c r="AD32080" s="56"/>
      <c r="AE32080" s="56"/>
    </row>
    <row r="32081" spans="1:31" x14ac:dyDescent="0.25">
      <c r="A32081" s="41">
        <v>0</v>
      </c>
      <c r="C32081" s="56"/>
      <c r="AC32081" s="56"/>
      <c r="AD32081" s="56"/>
      <c r="AE32081" s="56"/>
    </row>
    <row r="32082" spans="1:31" x14ac:dyDescent="0.25">
      <c r="A32082" s="41">
        <v>0</v>
      </c>
      <c r="C32082" s="56"/>
      <c r="AC32082" s="56"/>
      <c r="AD32082" s="56"/>
      <c r="AE32082" s="56"/>
    </row>
    <row r="32083" spans="1:31" x14ac:dyDescent="0.25">
      <c r="A32083" s="41">
        <v>0</v>
      </c>
      <c r="C32083" s="56"/>
      <c r="AC32083" s="56"/>
      <c r="AD32083" s="56"/>
      <c r="AE32083" s="56"/>
    </row>
    <row r="32084" spans="1:31" x14ac:dyDescent="0.25">
      <c r="A32084" s="41">
        <v>0</v>
      </c>
      <c r="C32084" s="56"/>
      <c r="AC32084" s="56"/>
      <c r="AD32084" s="56"/>
      <c r="AE32084" s="56"/>
    </row>
    <row r="32085" spans="1:31" x14ac:dyDescent="0.25">
      <c r="A32085" s="41">
        <v>402</v>
      </c>
      <c r="C32085" s="56"/>
      <c r="AC32085" s="56"/>
      <c r="AD32085" s="56"/>
      <c r="AE32085" s="56"/>
    </row>
    <row r="32086" spans="1:31" x14ac:dyDescent="0.25">
      <c r="A32086" s="41">
        <v>0</v>
      </c>
      <c r="C32086" s="56"/>
      <c r="AC32086" s="56"/>
      <c r="AD32086" s="56"/>
      <c r="AE32086" s="56"/>
    </row>
    <row r="32087" spans="1:31" x14ac:dyDescent="0.25">
      <c r="A32087" s="41">
        <v>0</v>
      </c>
      <c r="C32087" s="56"/>
      <c r="AC32087" s="56"/>
      <c r="AD32087" s="56"/>
      <c r="AE32087" s="56"/>
    </row>
    <row r="32088" spans="1:31" x14ac:dyDescent="0.25">
      <c r="A32088" s="41">
        <v>0</v>
      </c>
      <c r="C32088" s="56"/>
      <c r="AC32088" s="56"/>
      <c r="AD32088" s="56"/>
      <c r="AE32088" s="56"/>
    </row>
    <row r="32089" spans="1:31" x14ac:dyDescent="0.25">
      <c r="A32089" s="41">
        <v>0</v>
      </c>
      <c r="C32089" s="56"/>
      <c r="AC32089" s="56"/>
      <c r="AD32089" s="56"/>
      <c r="AE32089" s="56"/>
    </row>
    <row r="32090" spans="1:31" x14ac:dyDescent="0.25">
      <c r="A32090" s="41">
        <v>0</v>
      </c>
      <c r="C32090" s="56"/>
      <c r="AC32090" s="56"/>
      <c r="AD32090" s="56"/>
      <c r="AE32090" s="56"/>
    </row>
    <row r="32091" spans="1:31" x14ac:dyDescent="0.25">
      <c r="A32091" s="41">
        <v>0</v>
      </c>
      <c r="C32091" s="56"/>
      <c r="AC32091" s="56"/>
      <c r="AD32091" s="56"/>
      <c r="AE32091" s="56"/>
    </row>
    <row r="32092" spans="1:31" x14ac:dyDescent="0.25">
      <c r="A32092" s="41">
        <v>0</v>
      </c>
      <c r="C32092" s="56"/>
      <c r="AC32092" s="56"/>
      <c r="AD32092" s="56"/>
      <c r="AE32092" s="56"/>
    </row>
    <row r="32093" spans="1:31" x14ac:dyDescent="0.25">
      <c r="A32093" s="41">
        <v>0</v>
      </c>
      <c r="C32093" s="56"/>
      <c r="AC32093" s="56"/>
      <c r="AD32093" s="56"/>
      <c r="AE32093" s="56"/>
    </row>
    <row r="32094" spans="1:31" x14ac:dyDescent="0.25">
      <c r="A32094" s="41">
        <v>0</v>
      </c>
      <c r="C32094" s="56"/>
      <c r="AC32094" s="56"/>
      <c r="AD32094" s="56"/>
      <c r="AE32094" s="56"/>
    </row>
    <row r="32095" spans="1:31" x14ac:dyDescent="0.25">
      <c r="A32095" s="41">
        <v>0</v>
      </c>
      <c r="C32095" s="56"/>
      <c r="AC32095" s="56"/>
      <c r="AD32095" s="56"/>
      <c r="AE32095" s="56"/>
    </row>
    <row r="32096" spans="1:31" x14ac:dyDescent="0.25">
      <c r="A32096" s="41">
        <v>0</v>
      </c>
      <c r="C32096" s="56"/>
      <c r="AC32096" s="56"/>
      <c r="AD32096" s="56"/>
      <c r="AE32096" s="56"/>
    </row>
    <row r="32097" spans="1:31" x14ac:dyDescent="0.25">
      <c r="A32097" s="41">
        <v>0</v>
      </c>
      <c r="C32097" s="56"/>
      <c r="AC32097" s="56"/>
      <c r="AD32097" s="56"/>
      <c r="AE32097" s="56"/>
    </row>
    <row r="32098" spans="1:31" x14ac:dyDescent="0.25">
      <c r="A32098" s="41">
        <v>0</v>
      </c>
      <c r="C32098" s="56"/>
      <c r="AC32098" s="56"/>
      <c r="AD32098" s="56"/>
      <c r="AE32098" s="56"/>
    </row>
    <row r="32099" spans="1:31" x14ac:dyDescent="0.25">
      <c r="A32099" s="41">
        <v>0</v>
      </c>
      <c r="C32099" s="56"/>
      <c r="AC32099" s="56"/>
      <c r="AD32099" s="56"/>
      <c r="AE32099" s="56"/>
    </row>
    <row r="32100" spans="1:31" x14ac:dyDescent="0.25">
      <c r="A32100" s="41">
        <v>0</v>
      </c>
      <c r="C32100" s="56"/>
      <c r="AC32100" s="56"/>
      <c r="AD32100" s="56"/>
      <c r="AE32100" s="56"/>
    </row>
    <row r="32101" spans="1:31" x14ac:dyDescent="0.25">
      <c r="A32101" s="41">
        <v>0</v>
      </c>
      <c r="C32101" s="56"/>
      <c r="AC32101" s="56"/>
      <c r="AD32101" s="56"/>
      <c r="AE32101" s="56"/>
    </row>
    <row r="32102" spans="1:31" x14ac:dyDescent="0.25">
      <c r="A32102" s="41">
        <v>0</v>
      </c>
      <c r="C32102" s="56"/>
      <c r="AC32102" s="56"/>
      <c r="AD32102" s="56"/>
      <c r="AE32102" s="56"/>
    </row>
    <row r="32103" spans="1:31" x14ac:dyDescent="0.25">
      <c r="A32103" s="41">
        <v>0</v>
      </c>
      <c r="C32103" s="56"/>
      <c r="AC32103" s="56"/>
      <c r="AD32103" s="56"/>
      <c r="AE32103" s="56"/>
    </row>
    <row r="32104" spans="1:31" x14ac:dyDescent="0.25">
      <c r="A32104" s="41">
        <v>0</v>
      </c>
      <c r="C32104" s="56"/>
      <c r="AC32104" s="56"/>
      <c r="AD32104" s="56"/>
      <c r="AE32104" s="56"/>
    </row>
    <row r="32105" spans="1:31" x14ac:dyDescent="0.25">
      <c r="A32105" s="41">
        <v>0</v>
      </c>
      <c r="C32105" s="56"/>
      <c r="AC32105" s="56"/>
      <c r="AD32105" s="56"/>
      <c r="AE32105" s="56"/>
    </row>
    <row r="32106" spans="1:31" x14ac:dyDescent="0.25">
      <c r="A32106" s="41">
        <v>0</v>
      </c>
      <c r="C32106" s="56"/>
      <c r="AC32106" s="56"/>
      <c r="AD32106" s="56"/>
      <c r="AE32106" s="56"/>
    </row>
    <row r="32107" spans="1:31" x14ac:dyDescent="0.25">
      <c r="A32107" s="41">
        <v>0</v>
      </c>
      <c r="C32107" s="56"/>
      <c r="AC32107" s="56"/>
      <c r="AD32107" s="56"/>
      <c r="AE32107" s="56"/>
    </row>
    <row r="32108" spans="1:31" x14ac:dyDescent="0.25">
      <c r="A32108" s="41">
        <v>0</v>
      </c>
      <c r="C32108" s="56"/>
      <c r="AC32108" s="56"/>
      <c r="AD32108" s="56"/>
      <c r="AE32108" s="56"/>
    </row>
    <row r="32109" spans="1:31" x14ac:dyDescent="0.25">
      <c r="A32109" s="41">
        <v>0</v>
      </c>
      <c r="C32109" s="56"/>
      <c r="AC32109" s="56"/>
      <c r="AD32109" s="56"/>
      <c r="AE32109" s="56"/>
    </row>
    <row r="32110" spans="1:31" x14ac:dyDescent="0.25">
      <c r="A32110" s="41">
        <v>0</v>
      </c>
      <c r="C32110" s="56"/>
      <c r="AC32110" s="56"/>
      <c r="AD32110" s="56"/>
      <c r="AE32110" s="56"/>
    </row>
    <row r="32111" spans="1:31" x14ac:dyDescent="0.25">
      <c r="A32111" s="41">
        <v>0</v>
      </c>
      <c r="C32111" s="56"/>
      <c r="AC32111" s="56"/>
      <c r="AD32111" s="56"/>
      <c r="AE32111" s="56"/>
    </row>
    <row r="32112" spans="1:31" x14ac:dyDescent="0.25">
      <c r="A32112" s="41">
        <v>0</v>
      </c>
      <c r="C32112" s="56"/>
      <c r="AC32112" s="56"/>
      <c r="AD32112" s="56"/>
      <c r="AE32112" s="56"/>
    </row>
    <row r="32113" spans="1:31" x14ac:dyDescent="0.25">
      <c r="A32113" s="41">
        <v>0</v>
      </c>
      <c r="C32113" s="56"/>
      <c r="AC32113" s="56"/>
      <c r="AD32113" s="56"/>
      <c r="AE32113" s="56"/>
    </row>
    <row r="32114" spans="1:31" x14ac:dyDescent="0.25">
      <c r="A32114" s="41">
        <v>0</v>
      </c>
      <c r="C32114" s="56"/>
      <c r="AC32114" s="56"/>
      <c r="AD32114" s="56"/>
      <c r="AE32114" s="56"/>
    </row>
    <row r="32115" spans="1:31" x14ac:dyDescent="0.25">
      <c r="A32115" s="41">
        <v>0</v>
      </c>
      <c r="C32115" s="56"/>
      <c r="AC32115" s="56"/>
      <c r="AD32115" s="56"/>
      <c r="AE32115" s="56"/>
    </row>
    <row r="32116" spans="1:31" x14ac:dyDescent="0.25">
      <c r="A32116" s="41">
        <v>0</v>
      </c>
      <c r="C32116" s="56"/>
      <c r="AC32116" s="56"/>
      <c r="AD32116" s="56"/>
      <c r="AE32116" s="56"/>
    </row>
    <row r="32117" spans="1:31" x14ac:dyDescent="0.25">
      <c r="A32117" s="41">
        <v>0</v>
      </c>
      <c r="C32117" s="56"/>
      <c r="AC32117" s="56"/>
      <c r="AD32117" s="56"/>
      <c r="AE32117" s="56"/>
    </row>
    <row r="32118" spans="1:31" x14ac:dyDescent="0.25">
      <c r="A32118" s="41">
        <v>0</v>
      </c>
      <c r="C32118" s="56"/>
      <c r="AC32118" s="56"/>
      <c r="AD32118" s="56"/>
      <c r="AE32118" s="56"/>
    </row>
    <row r="32119" spans="1:31" x14ac:dyDescent="0.25">
      <c r="A32119" s="41">
        <v>0</v>
      </c>
      <c r="C32119" s="56"/>
      <c r="AC32119" s="56"/>
      <c r="AD32119" s="56"/>
      <c r="AE32119" s="56"/>
    </row>
    <row r="32120" spans="1:31" x14ac:dyDescent="0.25">
      <c r="A32120" s="41">
        <v>0</v>
      </c>
      <c r="C32120" s="56"/>
      <c r="AC32120" s="56"/>
      <c r="AD32120" s="56"/>
      <c r="AE32120" s="56"/>
    </row>
    <row r="32121" spans="1:31" x14ac:dyDescent="0.25">
      <c r="A32121" s="41">
        <v>0</v>
      </c>
      <c r="C32121" s="56"/>
      <c r="AC32121" s="56"/>
      <c r="AD32121" s="56"/>
      <c r="AE32121" s="56"/>
    </row>
    <row r="32122" spans="1:31" x14ac:dyDescent="0.25">
      <c r="A32122" s="41">
        <v>0</v>
      </c>
      <c r="C32122" s="56"/>
      <c r="AC32122" s="56"/>
      <c r="AD32122" s="56"/>
      <c r="AE32122" s="56"/>
    </row>
    <row r="32123" spans="1:31" x14ac:dyDescent="0.25">
      <c r="A32123" s="41">
        <v>0</v>
      </c>
      <c r="C32123" s="56"/>
      <c r="AC32123" s="56"/>
      <c r="AD32123" s="56"/>
      <c r="AE32123" s="56"/>
    </row>
    <row r="32124" spans="1:31" x14ac:dyDescent="0.25">
      <c r="A32124" s="41">
        <v>0</v>
      </c>
      <c r="C32124" s="56"/>
      <c r="AC32124" s="56"/>
      <c r="AD32124" s="56"/>
      <c r="AE32124" s="56"/>
    </row>
    <row r="32125" spans="1:31" x14ac:dyDescent="0.25">
      <c r="A32125" s="41">
        <v>0</v>
      </c>
      <c r="C32125" s="56"/>
      <c r="AC32125" s="56"/>
      <c r="AD32125" s="56"/>
      <c r="AE32125" s="56"/>
    </row>
    <row r="32126" spans="1:31" x14ac:dyDescent="0.25">
      <c r="A32126" s="41">
        <v>0</v>
      </c>
      <c r="C32126" s="56"/>
      <c r="AC32126" s="56"/>
      <c r="AD32126" s="56"/>
      <c r="AE32126" s="56"/>
    </row>
    <row r="32127" spans="1:31" x14ac:dyDescent="0.25">
      <c r="A32127" s="41">
        <v>0</v>
      </c>
      <c r="C32127" s="56"/>
      <c r="AC32127" s="56"/>
      <c r="AD32127" s="56"/>
      <c r="AE32127" s="56"/>
    </row>
    <row r="32128" spans="1:31" x14ac:dyDescent="0.25">
      <c r="A32128" s="41">
        <v>0</v>
      </c>
      <c r="C32128" s="56"/>
      <c r="AC32128" s="56"/>
      <c r="AD32128" s="56"/>
      <c r="AE32128" s="56"/>
    </row>
    <row r="32129" spans="1:31" x14ac:dyDescent="0.25">
      <c r="A32129" s="41">
        <v>0</v>
      </c>
      <c r="C32129" s="56"/>
      <c r="AC32129" s="56"/>
      <c r="AD32129" s="56"/>
      <c r="AE32129" s="56"/>
    </row>
    <row r="32130" spans="1:31" x14ac:dyDescent="0.25">
      <c r="A32130" s="41">
        <v>0</v>
      </c>
      <c r="C32130" s="56"/>
      <c r="AC32130" s="56"/>
      <c r="AD32130" s="56"/>
      <c r="AE32130" s="56"/>
    </row>
    <row r="32131" spans="1:31" x14ac:dyDescent="0.25">
      <c r="A32131" s="41">
        <v>0</v>
      </c>
      <c r="C32131" s="56"/>
      <c r="AC32131" s="56"/>
      <c r="AD32131" s="56"/>
      <c r="AE32131" s="56"/>
    </row>
    <row r="32132" spans="1:31" x14ac:dyDescent="0.25">
      <c r="A32132" s="41">
        <v>0</v>
      </c>
      <c r="C32132" s="56"/>
      <c r="AC32132" s="56"/>
      <c r="AD32132" s="56"/>
      <c r="AE32132" s="56"/>
    </row>
    <row r="32133" spans="1:31" x14ac:dyDescent="0.25">
      <c r="A32133" s="41">
        <v>0</v>
      </c>
      <c r="C32133" s="56"/>
      <c r="AC32133" s="56"/>
      <c r="AD32133" s="56"/>
      <c r="AE32133" s="56"/>
    </row>
    <row r="32134" spans="1:31" x14ac:dyDescent="0.25">
      <c r="A32134" s="41">
        <v>0</v>
      </c>
      <c r="C32134" s="56"/>
      <c r="AC32134" s="56"/>
      <c r="AD32134" s="56"/>
      <c r="AE32134" s="56"/>
    </row>
    <row r="32135" spans="1:31" x14ac:dyDescent="0.25">
      <c r="A32135" s="41">
        <v>0</v>
      </c>
      <c r="C32135" s="56"/>
      <c r="AC32135" s="56"/>
      <c r="AD32135" s="56"/>
      <c r="AE32135" s="56"/>
    </row>
    <row r="32136" spans="1:31" x14ac:dyDescent="0.25">
      <c r="A32136" s="41">
        <v>0</v>
      </c>
      <c r="C32136" s="56"/>
      <c r="AC32136" s="56"/>
      <c r="AD32136" s="56"/>
      <c r="AE32136" s="56"/>
    </row>
    <row r="32137" spans="1:31" x14ac:dyDescent="0.25">
      <c r="A32137" s="41">
        <v>0</v>
      </c>
      <c r="C32137" s="56"/>
      <c r="AC32137" s="56"/>
      <c r="AD32137" s="56"/>
      <c r="AE32137" s="56"/>
    </row>
    <row r="32138" spans="1:31" x14ac:dyDescent="0.25">
      <c r="A32138" s="41">
        <v>0</v>
      </c>
      <c r="C32138" s="56"/>
      <c r="AC32138" s="56"/>
      <c r="AD32138" s="56"/>
      <c r="AE32138" s="56"/>
    </row>
    <row r="32139" spans="1:31" x14ac:dyDescent="0.25">
      <c r="A32139" s="41">
        <v>0</v>
      </c>
      <c r="C32139" s="56"/>
      <c r="AC32139" s="56"/>
      <c r="AD32139" s="56"/>
      <c r="AE32139" s="56"/>
    </row>
    <row r="32140" spans="1:31" x14ac:dyDescent="0.25">
      <c r="A32140" s="41">
        <v>0</v>
      </c>
      <c r="C32140" s="56"/>
      <c r="AC32140" s="56"/>
      <c r="AD32140" s="56"/>
      <c r="AE32140" s="56"/>
    </row>
    <row r="32141" spans="1:31" x14ac:dyDescent="0.25">
      <c r="A32141" s="41">
        <v>0</v>
      </c>
      <c r="C32141" s="56"/>
      <c r="AC32141" s="56"/>
      <c r="AD32141" s="56"/>
      <c r="AE32141" s="56"/>
    </row>
    <row r="32142" spans="1:31" x14ac:dyDescent="0.25">
      <c r="A32142" s="41">
        <v>0</v>
      </c>
      <c r="C32142" s="56"/>
      <c r="AC32142" s="56"/>
      <c r="AD32142" s="56"/>
      <c r="AE32142" s="56"/>
    </row>
    <row r="32143" spans="1:31" x14ac:dyDescent="0.25">
      <c r="A32143" s="41">
        <v>0</v>
      </c>
      <c r="C32143" s="56"/>
      <c r="AC32143" s="56"/>
      <c r="AD32143" s="56"/>
      <c r="AE32143" s="56"/>
    </row>
    <row r="32144" spans="1:31" x14ac:dyDescent="0.25">
      <c r="A32144" s="41">
        <v>0</v>
      </c>
      <c r="C32144" s="56"/>
      <c r="AC32144" s="56"/>
      <c r="AD32144" s="56"/>
      <c r="AE32144" s="56"/>
    </row>
    <row r="32145" spans="1:31" x14ac:dyDescent="0.25">
      <c r="A32145" s="41">
        <v>0</v>
      </c>
      <c r="C32145" s="56"/>
      <c r="AC32145" s="56"/>
      <c r="AD32145" s="56"/>
      <c r="AE32145" s="56"/>
    </row>
    <row r="32146" spans="1:31" x14ac:dyDescent="0.25">
      <c r="A32146" s="41">
        <v>0</v>
      </c>
      <c r="C32146" s="56"/>
      <c r="AC32146" s="56"/>
      <c r="AD32146" s="56"/>
      <c r="AE32146" s="56"/>
    </row>
    <row r="32147" spans="1:31" x14ac:dyDescent="0.25">
      <c r="A32147" s="41">
        <v>0</v>
      </c>
      <c r="C32147" s="56"/>
      <c r="AC32147" s="56"/>
      <c r="AD32147" s="56"/>
      <c r="AE32147" s="56"/>
    </row>
    <row r="32148" spans="1:31" x14ac:dyDescent="0.25">
      <c r="A32148" s="41">
        <v>0</v>
      </c>
      <c r="C32148" s="56"/>
      <c r="AC32148" s="56"/>
      <c r="AD32148" s="56"/>
      <c r="AE32148" s="56"/>
    </row>
    <row r="32149" spans="1:31" x14ac:dyDescent="0.25">
      <c r="A32149" s="41">
        <v>0</v>
      </c>
      <c r="C32149" s="56"/>
      <c r="AC32149" s="56"/>
      <c r="AD32149" s="56"/>
      <c r="AE32149" s="56"/>
    </row>
    <row r="32150" spans="1:31" x14ac:dyDescent="0.25">
      <c r="A32150" s="41">
        <v>0</v>
      </c>
      <c r="C32150" s="56"/>
      <c r="AC32150" s="56"/>
      <c r="AD32150" s="56"/>
      <c r="AE32150" s="56"/>
    </row>
    <row r="32151" spans="1:31" x14ac:dyDescent="0.25">
      <c r="A32151" s="41">
        <v>0</v>
      </c>
      <c r="C32151" s="56"/>
      <c r="AC32151" s="56"/>
      <c r="AD32151" s="56"/>
      <c r="AE32151" s="56"/>
    </row>
    <row r="32152" spans="1:31" x14ac:dyDescent="0.25">
      <c r="A32152" s="41">
        <v>0</v>
      </c>
      <c r="C32152" s="56"/>
      <c r="AC32152" s="56"/>
      <c r="AD32152" s="56"/>
      <c r="AE32152" s="56"/>
    </row>
    <row r="32153" spans="1:31" x14ac:dyDescent="0.25">
      <c r="A32153" s="41">
        <v>0</v>
      </c>
      <c r="C32153" s="56"/>
      <c r="AC32153" s="56"/>
      <c r="AD32153" s="56"/>
      <c r="AE32153" s="56"/>
    </row>
    <row r="32154" spans="1:31" x14ac:dyDescent="0.25">
      <c r="A32154" s="41">
        <v>0</v>
      </c>
      <c r="C32154" s="56"/>
      <c r="AC32154" s="56"/>
      <c r="AD32154" s="56"/>
      <c r="AE32154" s="56"/>
    </row>
    <row r="32155" spans="1:31" x14ac:dyDescent="0.25">
      <c r="A32155" s="41">
        <v>0</v>
      </c>
      <c r="C32155" s="56"/>
      <c r="AC32155" s="56"/>
      <c r="AD32155" s="56"/>
      <c r="AE32155" s="56"/>
    </row>
    <row r="32156" spans="1:31" x14ac:dyDescent="0.25">
      <c r="A32156" s="41">
        <v>0</v>
      </c>
      <c r="C32156" s="56"/>
      <c r="AC32156" s="56"/>
      <c r="AD32156" s="56"/>
      <c r="AE32156" s="56"/>
    </row>
    <row r="32157" spans="1:31" x14ac:dyDescent="0.25">
      <c r="A32157" s="41">
        <v>0</v>
      </c>
      <c r="C32157" s="56"/>
      <c r="AC32157" s="56"/>
      <c r="AD32157" s="56"/>
      <c r="AE32157" s="56"/>
    </row>
    <row r="32158" spans="1:31" x14ac:dyDescent="0.25">
      <c r="A32158" s="41">
        <v>0</v>
      </c>
      <c r="C32158" s="56"/>
      <c r="AC32158" s="56"/>
      <c r="AD32158" s="56"/>
      <c r="AE32158" s="56"/>
    </row>
    <row r="32159" spans="1:31" x14ac:dyDescent="0.25">
      <c r="A32159" s="41">
        <v>0</v>
      </c>
      <c r="C32159" s="56"/>
      <c r="AC32159" s="56"/>
      <c r="AD32159" s="56"/>
      <c r="AE32159" s="56"/>
    </row>
    <row r="32160" spans="1:31" x14ac:dyDescent="0.25">
      <c r="A32160" s="41">
        <v>0</v>
      </c>
      <c r="C32160" s="56"/>
      <c r="AC32160" s="56"/>
      <c r="AD32160" s="56"/>
      <c r="AE32160" s="56"/>
    </row>
    <row r="32161" spans="1:31" x14ac:dyDescent="0.25">
      <c r="A32161" s="41">
        <v>0</v>
      </c>
      <c r="C32161" s="56"/>
      <c r="AC32161" s="56"/>
      <c r="AD32161" s="56"/>
      <c r="AE32161" s="56"/>
    </row>
    <row r="32162" spans="1:31" x14ac:dyDescent="0.25">
      <c r="A32162" s="41">
        <v>0</v>
      </c>
      <c r="C32162" s="56"/>
      <c r="AC32162" s="56"/>
      <c r="AD32162" s="56"/>
      <c r="AE32162" s="56"/>
    </row>
    <row r="32163" spans="1:31" x14ac:dyDescent="0.25">
      <c r="A32163" s="41">
        <v>0</v>
      </c>
      <c r="C32163" s="56"/>
      <c r="AC32163" s="56"/>
      <c r="AD32163" s="56"/>
      <c r="AE32163" s="56"/>
    </row>
    <row r="32164" spans="1:31" x14ac:dyDescent="0.25">
      <c r="A32164" s="41">
        <v>0</v>
      </c>
      <c r="C32164" s="56"/>
      <c r="AC32164" s="56"/>
      <c r="AD32164" s="56"/>
      <c r="AE32164" s="56"/>
    </row>
    <row r="32165" spans="1:31" x14ac:dyDescent="0.25">
      <c r="A32165" s="41">
        <v>0</v>
      </c>
      <c r="C32165" s="56"/>
      <c r="AC32165" s="56"/>
      <c r="AD32165" s="56"/>
      <c r="AE32165" s="56"/>
    </row>
    <row r="32166" spans="1:31" x14ac:dyDescent="0.25">
      <c r="A32166" s="41">
        <v>0</v>
      </c>
      <c r="C32166" s="56"/>
      <c r="AC32166" s="56"/>
      <c r="AD32166" s="56"/>
      <c r="AE32166" s="56"/>
    </row>
    <row r="32167" spans="1:31" x14ac:dyDescent="0.25">
      <c r="A32167" s="41">
        <v>0</v>
      </c>
      <c r="C32167" s="56"/>
      <c r="AC32167" s="56"/>
      <c r="AD32167" s="56"/>
      <c r="AE32167" s="56"/>
    </row>
    <row r="32168" spans="1:31" x14ac:dyDescent="0.25">
      <c r="A32168" s="41">
        <v>0</v>
      </c>
      <c r="C32168" s="56"/>
      <c r="AC32168" s="56"/>
      <c r="AD32168" s="56"/>
      <c r="AE32168" s="56"/>
    </row>
    <row r="32169" spans="1:31" x14ac:dyDescent="0.25">
      <c r="A32169" s="41">
        <v>0</v>
      </c>
      <c r="C32169" s="56"/>
      <c r="AC32169" s="56"/>
      <c r="AD32169" s="56"/>
      <c r="AE32169" s="56"/>
    </row>
    <row r="32170" spans="1:31" x14ac:dyDescent="0.25">
      <c r="A32170" s="41">
        <v>0</v>
      </c>
      <c r="C32170" s="56"/>
      <c r="AC32170" s="56"/>
      <c r="AD32170" s="56"/>
      <c r="AE32170" s="56"/>
    </row>
    <row r="32171" spans="1:31" x14ac:dyDescent="0.25">
      <c r="A32171" s="41">
        <v>0</v>
      </c>
      <c r="C32171" s="56"/>
      <c r="AC32171" s="56"/>
      <c r="AD32171" s="56"/>
      <c r="AE32171" s="56"/>
    </row>
    <row r="32172" spans="1:31" x14ac:dyDescent="0.25">
      <c r="A32172" s="41">
        <v>0</v>
      </c>
      <c r="C32172" s="56"/>
      <c r="AC32172" s="56"/>
      <c r="AD32172" s="56"/>
      <c r="AE32172" s="56"/>
    </row>
    <row r="32173" spans="1:31" x14ac:dyDescent="0.25">
      <c r="A32173" s="41">
        <v>0</v>
      </c>
      <c r="C32173" s="56"/>
      <c r="AC32173" s="56"/>
      <c r="AD32173" s="56"/>
      <c r="AE32173" s="56"/>
    </row>
    <row r="32174" spans="1:31" x14ac:dyDescent="0.25">
      <c r="A32174" s="41">
        <v>0</v>
      </c>
      <c r="C32174" s="56"/>
      <c r="AC32174" s="56"/>
      <c r="AD32174" s="56"/>
      <c r="AE32174" s="56"/>
    </row>
    <row r="32175" spans="1:31" x14ac:dyDescent="0.25">
      <c r="A32175" s="41">
        <v>0</v>
      </c>
      <c r="C32175" s="56"/>
      <c r="AC32175" s="56"/>
      <c r="AD32175" s="56"/>
      <c r="AE32175" s="56"/>
    </row>
    <row r="32176" spans="1:31" x14ac:dyDescent="0.25">
      <c r="A32176" s="41">
        <v>0</v>
      </c>
      <c r="C32176" s="56"/>
      <c r="AC32176" s="56"/>
      <c r="AD32176" s="56"/>
      <c r="AE32176" s="56"/>
    </row>
    <row r="32177" spans="1:31" x14ac:dyDescent="0.25">
      <c r="A32177" s="41">
        <v>0</v>
      </c>
      <c r="C32177" s="56"/>
      <c r="AC32177" s="56"/>
      <c r="AD32177" s="56"/>
      <c r="AE32177" s="56"/>
    </row>
    <row r="32178" spans="1:31" x14ac:dyDescent="0.25">
      <c r="A32178" s="41">
        <v>0</v>
      </c>
      <c r="C32178" s="56"/>
      <c r="AC32178" s="56"/>
      <c r="AD32178" s="56"/>
      <c r="AE32178" s="56"/>
    </row>
    <row r="32179" spans="1:31" x14ac:dyDescent="0.25">
      <c r="A32179" s="41">
        <v>0</v>
      </c>
      <c r="C32179" s="56"/>
      <c r="AC32179" s="56"/>
      <c r="AD32179" s="56"/>
      <c r="AE32179" s="56"/>
    </row>
    <row r="32180" spans="1:31" x14ac:dyDescent="0.25">
      <c r="A32180" s="41">
        <v>0</v>
      </c>
      <c r="C32180" s="56"/>
      <c r="AC32180" s="56"/>
      <c r="AD32180" s="56"/>
      <c r="AE32180" s="56"/>
    </row>
    <row r="32181" spans="1:31" x14ac:dyDescent="0.25">
      <c r="A32181" s="41">
        <v>0</v>
      </c>
      <c r="C32181" s="56"/>
      <c r="AC32181" s="56"/>
      <c r="AD32181" s="56"/>
      <c r="AE32181" s="56"/>
    </row>
    <row r="32182" spans="1:31" x14ac:dyDescent="0.25">
      <c r="A32182" s="41">
        <v>0</v>
      </c>
      <c r="C32182" s="56"/>
      <c r="AC32182" s="56"/>
      <c r="AD32182" s="56"/>
      <c r="AE32182" s="56"/>
    </row>
    <row r="32183" spans="1:31" x14ac:dyDescent="0.25">
      <c r="A32183" s="41">
        <v>0</v>
      </c>
      <c r="C32183" s="56"/>
      <c r="AC32183" s="56"/>
      <c r="AD32183" s="56"/>
      <c r="AE32183" s="56"/>
    </row>
    <row r="32184" spans="1:31" x14ac:dyDescent="0.25">
      <c r="A32184" s="41">
        <v>0</v>
      </c>
      <c r="C32184" s="56"/>
      <c r="AC32184" s="56"/>
      <c r="AD32184" s="56"/>
      <c r="AE32184" s="56"/>
    </row>
    <row r="32185" spans="1:31" x14ac:dyDescent="0.25">
      <c r="A32185" s="41">
        <v>0</v>
      </c>
      <c r="C32185" s="56"/>
      <c r="AC32185" s="56"/>
      <c r="AD32185" s="56"/>
      <c r="AE32185" s="56"/>
    </row>
    <row r="32186" spans="1:31" x14ac:dyDescent="0.25">
      <c r="A32186" s="41">
        <v>0</v>
      </c>
      <c r="C32186" s="56"/>
      <c r="AC32186" s="56"/>
      <c r="AD32186" s="56"/>
      <c r="AE32186" s="56"/>
    </row>
    <row r="32187" spans="1:31" x14ac:dyDescent="0.25">
      <c r="A32187" s="41">
        <v>0</v>
      </c>
      <c r="C32187" s="56"/>
      <c r="AC32187" s="56"/>
      <c r="AD32187" s="56"/>
      <c r="AE32187" s="56"/>
    </row>
    <row r="32188" spans="1:31" x14ac:dyDescent="0.25">
      <c r="A32188" s="41">
        <v>0</v>
      </c>
      <c r="C32188" s="56"/>
      <c r="AC32188" s="56"/>
      <c r="AD32188" s="56"/>
      <c r="AE32188" s="56"/>
    </row>
    <row r="32189" spans="1:31" x14ac:dyDescent="0.25">
      <c r="A32189" s="41">
        <v>0</v>
      </c>
      <c r="C32189" s="56"/>
      <c r="AC32189" s="56"/>
      <c r="AD32189" s="56"/>
      <c r="AE32189" s="56"/>
    </row>
    <row r="32190" spans="1:31" x14ac:dyDescent="0.25">
      <c r="A32190" s="41">
        <v>0</v>
      </c>
      <c r="C32190" s="56"/>
      <c r="AC32190" s="56"/>
      <c r="AD32190" s="56"/>
      <c r="AE32190" s="56"/>
    </row>
    <row r="32191" spans="1:31" x14ac:dyDescent="0.25">
      <c r="A32191" s="41">
        <v>0</v>
      </c>
      <c r="C32191" s="56"/>
      <c r="AC32191" s="56"/>
      <c r="AD32191" s="56"/>
      <c r="AE32191" s="56"/>
    </row>
    <row r="32192" spans="1:31" x14ac:dyDescent="0.25">
      <c r="A32192" s="41">
        <v>0</v>
      </c>
      <c r="C32192" s="56"/>
      <c r="AC32192" s="56"/>
      <c r="AD32192" s="56"/>
      <c r="AE32192" s="56"/>
    </row>
    <row r="32193" spans="1:31" x14ac:dyDescent="0.25">
      <c r="A32193" s="41">
        <v>0</v>
      </c>
      <c r="C32193" s="56"/>
      <c r="AC32193" s="56"/>
      <c r="AD32193" s="56"/>
      <c r="AE32193" s="56"/>
    </row>
    <row r="32194" spans="1:31" x14ac:dyDescent="0.25">
      <c r="A32194" s="41">
        <v>0</v>
      </c>
      <c r="C32194" s="56"/>
      <c r="AC32194" s="56"/>
      <c r="AD32194" s="56"/>
      <c r="AE32194" s="56"/>
    </row>
    <row r="32195" spans="1:31" x14ac:dyDescent="0.25">
      <c r="A32195" s="41">
        <v>0</v>
      </c>
      <c r="C32195" s="56"/>
      <c r="AC32195" s="56"/>
      <c r="AD32195" s="56"/>
      <c r="AE32195" s="56"/>
    </row>
    <row r="32196" spans="1:31" x14ac:dyDescent="0.25">
      <c r="A32196" s="41">
        <v>0</v>
      </c>
      <c r="C32196" s="56"/>
      <c r="AC32196" s="56"/>
      <c r="AD32196" s="56"/>
      <c r="AE32196" s="56"/>
    </row>
    <row r="32197" spans="1:31" x14ac:dyDescent="0.25">
      <c r="A32197" s="41">
        <v>0</v>
      </c>
      <c r="C32197" s="56"/>
      <c r="AC32197" s="56"/>
      <c r="AD32197" s="56"/>
      <c r="AE32197" s="56"/>
    </row>
    <row r="32198" spans="1:31" x14ac:dyDescent="0.25">
      <c r="A32198" s="41">
        <v>0</v>
      </c>
      <c r="C32198" s="56"/>
      <c r="AC32198" s="56"/>
      <c r="AD32198" s="56"/>
      <c r="AE32198" s="56"/>
    </row>
    <row r="32199" spans="1:31" x14ac:dyDescent="0.25">
      <c r="A32199" s="41">
        <v>0</v>
      </c>
      <c r="C32199" s="56"/>
      <c r="AC32199" s="56"/>
      <c r="AD32199" s="56"/>
      <c r="AE32199" s="56"/>
    </row>
    <row r="32200" spans="1:31" x14ac:dyDescent="0.25">
      <c r="A32200" s="41">
        <v>0</v>
      </c>
      <c r="C32200" s="56"/>
      <c r="AC32200" s="56"/>
      <c r="AD32200" s="56"/>
      <c r="AE32200" s="56"/>
    </row>
    <row r="32201" spans="1:31" x14ac:dyDescent="0.25">
      <c r="A32201" s="41">
        <v>0</v>
      </c>
      <c r="C32201" s="56"/>
      <c r="AC32201" s="56"/>
      <c r="AD32201" s="56"/>
      <c r="AE32201" s="56"/>
    </row>
    <row r="32202" spans="1:31" x14ac:dyDescent="0.25">
      <c r="A32202" s="41">
        <v>0</v>
      </c>
      <c r="C32202" s="56"/>
      <c r="AC32202" s="56"/>
      <c r="AD32202" s="56"/>
      <c r="AE32202" s="56"/>
    </row>
    <row r="32203" spans="1:31" x14ac:dyDescent="0.25">
      <c r="A32203" s="41">
        <v>0</v>
      </c>
      <c r="C32203" s="56"/>
      <c r="AC32203" s="56"/>
      <c r="AD32203" s="56"/>
      <c r="AE32203" s="56"/>
    </row>
    <row r="32204" spans="1:31" x14ac:dyDescent="0.25">
      <c r="A32204" s="41">
        <v>0</v>
      </c>
      <c r="C32204" s="56"/>
      <c r="AC32204" s="56"/>
      <c r="AD32204" s="56"/>
      <c r="AE32204" s="56"/>
    </row>
    <row r="32205" spans="1:31" x14ac:dyDescent="0.25">
      <c r="A32205" s="41">
        <v>0</v>
      </c>
      <c r="C32205" s="56"/>
      <c r="AC32205" s="56"/>
      <c r="AD32205" s="56"/>
      <c r="AE32205" s="56"/>
    </row>
    <row r="32206" spans="1:31" x14ac:dyDescent="0.25">
      <c r="A32206" s="41">
        <v>0</v>
      </c>
      <c r="C32206" s="56"/>
      <c r="AC32206" s="56"/>
      <c r="AD32206" s="56"/>
      <c r="AE32206" s="56"/>
    </row>
    <row r="32207" spans="1:31" x14ac:dyDescent="0.25">
      <c r="A32207" s="41">
        <v>0</v>
      </c>
      <c r="C32207" s="56"/>
      <c r="AC32207" s="56"/>
      <c r="AD32207" s="56"/>
      <c r="AE32207" s="56"/>
    </row>
    <row r="32208" spans="1:31" x14ac:dyDescent="0.25">
      <c r="A32208" s="41">
        <v>0</v>
      </c>
      <c r="C32208" s="56"/>
      <c r="AC32208" s="56"/>
      <c r="AD32208" s="56"/>
      <c r="AE32208" s="56"/>
    </row>
    <row r="32209" spans="1:31" x14ac:dyDescent="0.25">
      <c r="A32209" s="41">
        <v>0</v>
      </c>
      <c r="C32209" s="56"/>
      <c r="AC32209" s="56"/>
      <c r="AD32209" s="56"/>
      <c r="AE32209" s="56"/>
    </row>
    <row r="32210" spans="1:31" x14ac:dyDescent="0.25">
      <c r="A32210" s="41">
        <v>0</v>
      </c>
      <c r="C32210" s="56"/>
      <c r="AC32210" s="56"/>
      <c r="AD32210" s="56"/>
      <c r="AE32210" s="56"/>
    </row>
    <row r="32211" spans="1:31" x14ac:dyDescent="0.25">
      <c r="A32211" s="41">
        <v>0</v>
      </c>
      <c r="C32211" s="56"/>
      <c r="AC32211" s="56"/>
      <c r="AD32211" s="56"/>
      <c r="AE32211" s="56"/>
    </row>
    <row r="32212" spans="1:31" x14ac:dyDescent="0.25">
      <c r="A32212" s="41">
        <v>0</v>
      </c>
      <c r="C32212" s="56"/>
      <c r="AC32212" s="56"/>
      <c r="AD32212" s="56"/>
      <c r="AE32212" s="56"/>
    </row>
    <row r="32213" spans="1:31" x14ac:dyDescent="0.25">
      <c r="A32213" s="41">
        <v>0</v>
      </c>
      <c r="C32213" s="56"/>
      <c r="AC32213" s="56"/>
      <c r="AD32213" s="56"/>
      <c r="AE32213" s="56"/>
    </row>
    <row r="32214" spans="1:31" x14ac:dyDescent="0.25">
      <c r="A32214" s="41">
        <v>0</v>
      </c>
      <c r="C32214" s="56"/>
      <c r="AC32214" s="56"/>
      <c r="AD32214" s="56"/>
      <c r="AE32214" s="56"/>
    </row>
    <row r="32215" spans="1:31" x14ac:dyDescent="0.25">
      <c r="A32215" s="41">
        <v>0</v>
      </c>
      <c r="C32215" s="56"/>
      <c r="AC32215" s="56"/>
      <c r="AD32215" s="56"/>
      <c r="AE32215" s="56"/>
    </row>
    <row r="32216" spans="1:31" x14ac:dyDescent="0.25">
      <c r="A32216" s="41">
        <v>0</v>
      </c>
      <c r="C32216" s="56"/>
      <c r="AC32216" s="56"/>
      <c r="AD32216" s="56"/>
      <c r="AE32216" s="56"/>
    </row>
    <row r="32217" spans="1:31" x14ac:dyDescent="0.25">
      <c r="A32217" s="41">
        <v>0</v>
      </c>
      <c r="C32217" s="56"/>
      <c r="AC32217" s="56"/>
      <c r="AD32217" s="56"/>
      <c r="AE32217" s="56"/>
    </row>
    <row r="32218" spans="1:31" x14ac:dyDescent="0.25">
      <c r="A32218" s="41">
        <v>0</v>
      </c>
      <c r="C32218" s="56"/>
      <c r="AC32218" s="56"/>
      <c r="AD32218" s="56"/>
      <c r="AE32218" s="56"/>
    </row>
    <row r="32219" spans="1:31" x14ac:dyDescent="0.25">
      <c r="A32219" s="41">
        <v>0</v>
      </c>
      <c r="C32219" s="56"/>
      <c r="AC32219" s="56"/>
      <c r="AD32219" s="56"/>
      <c r="AE32219" s="56"/>
    </row>
    <row r="32220" spans="1:31" x14ac:dyDescent="0.25">
      <c r="A32220" s="41">
        <v>0</v>
      </c>
      <c r="C32220" s="56"/>
      <c r="AC32220" s="56"/>
      <c r="AD32220" s="56"/>
      <c r="AE32220" s="56"/>
    </row>
    <row r="32221" spans="1:31" x14ac:dyDescent="0.25">
      <c r="A32221" s="41">
        <v>0</v>
      </c>
      <c r="C32221" s="56"/>
      <c r="AC32221" s="56"/>
      <c r="AD32221" s="56"/>
      <c r="AE32221" s="56"/>
    </row>
    <row r="32222" spans="1:31" x14ac:dyDescent="0.25">
      <c r="A32222" s="41">
        <v>0</v>
      </c>
      <c r="C32222" s="56"/>
      <c r="AC32222" s="56"/>
      <c r="AD32222" s="56"/>
      <c r="AE32222" s="56"/>
    </row>
    <row r="32223" spans="1:31" x14ac:dyDescent="0.25">
      <c r="A32223" s="41">
        <v>0</v>
      </c>
      <c r="C32223" s="56"/>
      <c r="AC32223" s="56"/>
      <c r="AD32223" s="56"/>
      <c r="AE32223" s="56"/>
    </row>
    <row r="32224" spans="1:31" x14ac:dyDescent="0.25">
      <c r="A32224" s="41">
        <v>0</v>
      </c>
      <c r="C32224" s="56"/>
      <c r="AC32224" s="56"/>
      <c r="AD32224" s="56"/>
      <c r="AE32224" s="56"/>
    </row>
    <row r="32225" spans="1:31" x14ac:dyDescent="0.25">
      <c r="A32225" s="41">
        <v>0</v>
      </c>
      <c r="C32225" s="56"/>
      <c r="AC32225" s="56"/>
      <c r="AD32225" s="56"/>
      <c r="AE32225" s="56"/>
    </row>
    <row r="32226" spans="1:31" x14ac:dyDescent="0.25">
      <c r="A32226" s="41">
        <v>0</v>
      </c>
      <c r="C32226" s="56"/>
      <c r="AC32226" s="56"/>
      <c r="AD32226" s="56"/>
      <c r="AE32226" s="56"/>
    </row>
    <row r="32227" spans="1:31" x14ac:dyDescent="0.25">
      <c r="A32227" s="41">
        <v>0</v>
      </c>
      <c r="C32227" s="56"/>
      <c r="AC32227" s="56"/>
      <c r="AD32227" s="56"/>
      <c r="AE32227" s="56"/>
    </row>
    <row r="32228" spans="1:31" x14ac:dyDescent="0.25">
      <c r="A32228" s="41">
        <v>0</v>
      </c>
      <c r="C32228" s="56"/>
      <c r="AC32228" s="56"/>
      <c r="AD32228" s="56"/>
      <c r="AE32228" s="56"/>
    </row>
    <row r="32229" spans="1:31" x14ac:dyDescent="0.25">
      <c r="A32229" s="41">
        <v>0</v>
      </c>
      <c r="C32229" s="56"/>
      <c r="AC32229" s="56"/>
      <c r="AD32229" s="56"/>
      <c r="AE32229" s="56"/>
    </row>
    <row r="32230" spans="1:31" x14ac:dyDescent="0.25">
      <c r="A32230" s="41">
        <v>0</v>
      </c>
      <c r="C32230" s="56"/>
      <c r="AC32230" s="56"/>
      <c r="AD32230" s="56"/>
      <c r="AE32230" s="56"/>
    </row>
    <row r="32231" spans="1:31" x14ac:dyDescent="0.25">
      <c r="A32231" s="41">
        <v>0</v>
      </c>
      <c r="C32231" s="56"/>
      <c r="AC32231" s="56"/>
      <c r="AD32231" s="56"/>
      <c r="AE32231" s="56"/>
    </row>
    <row r="32232" spans="1:31" x14ac:dyDescent="0.25">
      <c r="A32232" s="41">
        <v>0</v>
      </c>
      <c r="C32232" s="56"/>
      <c r="AC32232" s="56"/>
      <c r="AD32232" s="56"/>
      <c r="AE32232" s="56"/>
    </row>
    <row r="32233" spans="1:31" x14ac:dyDescent="0.25">
      <c r="A32233" s="41">
        <v>0</v>
      </c>
      <c r="C32233" s="56"/>
      <c r="AC32233" s="56"/>
      <c r="AD32233" s="56"/>
      <c r="AE32233" s="56"/>
    </row>
    <row r="32234" spans="1:31" x14ac:dyDescent="0.25">
      <c r="A32234" s="41">
        <v>0</v>
      </c>
      <c r="C32234" s="56"/>
      <c r="AC32234" s="56"/>
      <c r="AD32234" s="56"/>
      <c r="AE32234" s="56"/>
    </row>
    <row r="32235" spans="1:31" x14ac:dyDescent="0.25">
      <c r="A32235" s="41">
        <v>0</v>
      </c>
      <c r="C32235" s="56"/>
      <c r="AC32235" s="56"/>
      <c r="AD32235" s="56"/>
      <c r="AE32235" s="56"/>
    </row>
    <row r="32236" spans="1:31" x14ac:dyDescent="0.25">
      <c r="A32236" s="41">
        <v>0</v>
      </c>
      <c r="C32236" s="56"/>
      <c r="AC32236" s="56"/>
      <c r="AD32236" s="56"/>
      <c r="AE32236" s="56"/>
    </row>
    <row r="32237" spans="1:31" x14ac:dyDescent="0.25">
      <c r="A32237" s="41">
        <v>0</v>
      </c>
      <c r="C32237" s="56"/>
      <c r="AC32237" s="56"/>
      <c r="AD32237" s="56"/>
      <c r="AE32237" s="56"/>
    </row>
    <row r="32238" spans="1:31" x14ac:dyDescent="0.25">
      <c r="A32238" s="41">
        <v>0</v>
      </c>
      <c r="C32238" s="56"/>
      <c r="AC32238" s="56"/>
      <c r="AD32238" s="56"/>
      <c r="AE32238" s="56"/>
    </row>
    <row r="32239" spans="1:31" x14ac:dyDescent="0.25">
      <c r="A32239" s="41">
        <v>0</v>
      </c>
      <c r="C32239" s="56"/>
      <c r="AC32239" s="56"/>
      <c r="AD32239" s="56"/>
      <c r="AE32239" s="56"/>
    </row>
    <row r="32240" spans="1:31" x14ac:dyDescent="0.25">
      <c r="A32240" s="41">
        <v>0</v>
      </c>
      <c r="C32240" s="56"/>
      <c r="AC32240" s="56"/>
      <c r="AD32240" s="56"/>
      <c r="AE32240" s="56"/>
    </row>
    <row r="32241" spans="1:31" x14ac:dyDescent="0.25">
      <c r="A32241" s="41">
        <v>0</v>
      </c>
      <c r="C32241" s="56"/>
      <c r="AC32241" s="56"/>
      <c r="AD32241" s="56"/>
      <c r="AE32241" s="56"/>
    </row>
    <row r="32242" spans="1:31" x14ac:dyDescent="0.25">
      <c r="A32242" s="41">
        <v>0</v>
      </c>
      <c r="C32242" s="56"/>
      <c r="AC32242" s="56"/>
      <c r="AD32242" s="56"/>
      <c r="AE32242" s="56"/>
    </row>
    <row r="32243" spans="1:31" x14ac:dyDescent="0.25">
      <c r="A32243" s="41">
        <v>0</v>
      </c>
      <c r="C32243" s="56"/>
      <c r="AC32243" s="56"/>
      <c r="AD32243" s="56"/>
      <c r="AE32243" s="56"/>
    </row>
    <row r="32244" spans="1:31" x14ac:dyDescent="0.25">
      <c r="A32244" s="41">
        <v>0</v>
      </c>
      <c r="C32244" s="56"/>
      <c r="AC32244" s="56"/>
      <c r="AD32244" s="56"/>
      <c r="AE32244" s="56"/>
    </row>
    <row r="32245" spans="1:31" x14ac:dyDescent="0.25">
      <c r="A32245" s="41">
        <v>0</v>
      </c>
      <c r="C32245" s="56"/>
      <c r="AC32245" s="56"/>
      <c r="AD32245" s="56"/>
      <c r="AE32245" s="56"/>
    </row>
    <row r="32246" spans="1:31" x14ac:dyDescent="0.25">
      <c r="A32246" s="41">
        <v>0</v>
      </c>
      <c r="C32246" s="56"/>
      <c r="AC32246" s="56"/>
      <c r="AD32246" s="56"/>
      <c r="AE32246" s="56"/>
    </row>
    <row r="32247" spans="1:31" x14ac:dyDescent="0.25">
      <c r="A32247" s="41">
        <v>0</v>
      </c>
      <c r="C32247" s="56"/>
      <c r="AC32247" s="56"/>
      <c r="AD32247" s="56"/>
      <c r="AE32247" s="56"/>
    </row>
    <row r="32248" spans="1:31" x14ac:dyDescent="0.25">
      <c r="A32248" s="41">
        <v>0</v>
      </c>
      <c r="C32248" s="56"/>
      <c r="AC32248" s="56"/>
      <c r="AD32248" s="56"/>
      <c r="AE32248" s="56"/>
    </row>
    <row r="32249" spans="1:31" x14ac:dyDescent="0.25">
      <c r="A32249" s="41">
        <v>0</v>
      </c>
      <c r="C32249" s="56"/>
      <c r="AC32249" s="56"/>
      <c r="AD32249" s="56"/>
      <c r="AE32249" s="56"/>
    </row>
    <row r="32250" spans="1:31" x14ac:dyDescent="0.25">
      <c r="A32250" s="41">
        <v>0</v>
      </c>
      <c r="C32250" s="56"/>
      <c r="AC32250" s="56"/>
      <c r="AD32250" s="56"/>
      <c r="AE32250" s="56"/>
    </row>
    <row r="32251" spans="1:31" x14ac:dyDescent="0.25">
      <c r="A32251" s="41">
        <v>0</v>
      </c>
      <c r="C32251" s="56"/>
      <c r="AC32251" s="56"/>
      <c r="AD32251" s="56"/>
      <c r="AE32251" s="56"/>
    </row>
    <row r="32252" spans="1:31" x14ac:dyDescent="0.25">
      <c r="A32252" s="41">
        <v>0</v>
      </c>
      <c r="C32252" s="56"/>
      <c r="AC32252" s="56"/>
      <c r="AD32252" s="56"/>
      <c r="AE32252" s="56"/>
    </row>
    <row r="32253" spans="1:31" x14ac:dyDescent="0.25">
      <c r="A32253" s="41">
        <v>0</v>
      </c>
      <c r="C32253" s="56"/>
      <c r="AC32253" s="56"/>
      <c r="AD32253" s="56"/>
      <c r="AE32253" s="56"/>
    </row>
    <row r="32254" spans="1:31" x14ac:dyDescent="0.25">
      <c r="A32254" s="41">
        <v>0</v>
      </c>
      <c r="C32254" s="56"/>
      <c r="AC32254" s="56"/>
      <c r="AD32254" s="56"/>
      <c r="AE32254" s="56"/>
    </row>
    <row r="32255" spans="1:31" x14ac:dyDescent="0.25">
      <c r="A32255" s="41">
        <v>0</v>
      </c>
      <c r="C32255" s="56"/>
      <c r="AC32255" s="56"/>
      <c r="AD32255" s="56"/>
      <c r="AE32255" s="56"/>
    </row>
    <row r="32256" spans="1:31" x14ac:dyDescent="0.25">
      <c r="A32256" s="41">
        <v>0</v>
      </c>
      <c r="C32256" s="56"/>
      <c r="AC32256" s="56"/>
      <c r="AD32256" s="56"/>
      <c r="AE32256" s="56"/>
    </row>
    <row r="32257" spans="1:31" x14ac:dyDescent="0.25">
      <c r="A32257" s="41">
        <v>0</v>
      </c>
      <c r="C32257" s="56"/>
      <c r="AC32257" s="56"/>
      <c r="AD32257" s="56"/>
      <c r="AE32257" s="56"/>
    </row>
    <row r="32258" spans="1:31" x14ac:dyDescent="0.25">
      <c r="A32258" s="41">
        <v>0</v>
      </c>
      <c r="C32258" s="56"/>
      <c r="AC32258" s="56"/>
      <c r="AD32258" s="56"/>
      <c r="AE32258" s="56"/>
    </row>
    <row r="32259" spans="1:31" x14ac:dyDescent="0.25">
      <c r="A32259" s="41">
        <v>0</v>
      </c>
      <c r="C32259" s="56"/>
      <c r="AC32259" s="56"/>
      <c r="AD32259" s="56"/>
      <c r="AE32259" s="56"/>
    </row>
    <row r="32260" spans="1:31" x14ac:dyDescent="0.25">
      <c r="A32260" s="41">
        <v>0</v>
      </c>
      <c r="C32260" s="56"/>
      <c r="AC32260" s="56"/>
      <c r="AD32260" s="56"/>
      <c r="AE32260" s="56"/>
    </row>
    <row r="32261" spans="1:31" x14ac:dyDescent="0.25">
      <c r="A32261" s="41">
        <v>0</v>
      </c>
      <c r="C32261" s="56"/>
      <c r="AC32261" s="56"/>
      <c r="AD32261" s="56"/>
      <c r="AE32261" s="56"/>
    </row>
    <row r="32262" spans="1:31" x14ac:dyDescent="0.25">
      <c r="A32262" s="41">
        <v>0</v>
      </c>
      <c r="C32262" s="56"/>
      <c r="AC32262" s="56"/>
      <c r="AD32262" s="56"/>
      <c r="AE32262" s="56"/>
    </row>
    <row r="32263" spans="1:31" x14ac:dyDescent="0.25">
      <c r="A32263" s="41">
        <v>0</v>
      </c>
      <c r="C32263" s="56"/>
      <c r="AC32263" s="56"/>
      <c r="AD32263" s="56"/>
      <c r="AE32263" s="56"/>
    </row>
    <row r="32264" spans="1:31" x14ac:dyDescent="0.25">
      <c r="A32264" s="41">
        <v>0</v>
      </c>
      <c r="C32264" s="56"/>
      <c r="AC32264" s="56"/>
      <c r="AD32264" s="56"/>
      <c r="AE32264" s="56"/>
    </row>
    <row r="32265" spans="1:31" x14ac:dyDescent="0.25">
      <c r="A32265" s="41">
        <v>0</v>
      </c>
      <c r="C32265" s="56"/>
      <c r="AC32265" s="56"/>
      <c r="AD32265" s="56"/>
      <c r="AE32265" s="56"/>
    </row>
    <row r="32266" spans="1:31" x14ac:dyDescent="0.25">
      <c r="A32266" s="41">
        <v>0</v>
      </c>
      <c r="C32266" s="56"/>
      <c r="AC32266" s="56"/>
      <c r="AD32266" s="56"/>
      <c r="AE32266" s="56"/>
    </row>
    <row r="32267" spans="1:31" x14ac:dyDescent="0.25">
      <c r="A32267" s="41">
        <v>0</v>
      </c>
      <c r="C32267" s="56"/>
      <c r="AC32267" s="56"/>
      <c r="AD32267" s="56"/>
      <c r="AE32267" s="56"/>
    </row>
    <row r="32268" spans="1:31" x14ac:dyDescent="0.25">
      <c r="A32268" s="41">
        <v>0</v>
      </c>
      <c r="C32268" s="56"/>
      <c r="AC32268" s="56"/>
      <c r="AD32268" s="56"/>
      <c r="AE32268" s="56"/>
    </row>
    <row r="32269" spans="1:31" x14ac:dyDescent="0.25">
      <c r="A32269" s="41">
        <v>0</v>
      </c>
      <c r="C32269" s="56"/>
      <c r="AC32269" s="56"/>
      <c r="AD32269" s="56"/>
      <c r="AE32269" s="56"/>
    </row>
    <row r="32270" spans="1:31" x14ac:dyDescent="0.25">
      <c r="A32270" s="41">
        <v>0</v>
      </c>
      <c r="C32270" s="56"/>
      <c r="AC32270" s="56"/>
      <c r="AD32270" s="56"/>
      <c r="AE32270" s="56"/>
    </row>
    <row r="32271" spans="1:31" x14ac:dyDescent="0.25">
      <c r="A32271" s="41">
        <v>0</v>
      </c>
      <c r="C32271" s="56"/>
      <c r="AC32271" s="56"/>
      <c r="AD32271" s="56"/>
      <c r="AE32271" s="56"/>
    </row>
    <row r="32272" spans="1:31" x14ac:dyDescent="0.25">
      <c r="A32272" s="41">
        <v>0</v>
      </c>
      <c r="C32272" s="56"/>
      <c r="AC32272" s="56"/>
      <c r="AD32272" s="56"/>
      <c r="AE32272" s="56"/>
    </row>
    <row r="32273" spans="1:31" x14ac:dyDescent="0.25">
      <c r="A32273" s="41">
        <v>0</v>
      </c>
      <c r="C32273" s="56"/>
      <c r="AC32273" s="56"/>
      <c r="AD32273" s="56"/>
      <c r="AE32273" s="56"/>
    </row>
    <row r="32274" spans="1:31" x14ac:dyDescent="0.25">
      <c r="A32274" s="41">
        <v>0</v>
      </c>
      <c r="C32274" s="56"/>
      <c r="AC32274" s="56"/>
      <c r="AD32274" s="56"/>
      <c r="AE32274" s="56"/>
    </row>
    <row r="32275" spans="1:31" x14ac:dyDescent="0.25">
      <c r="A32275" s="41">
        <v>0</v>
      </c>
      <c r="C32275" s="56"/>
      <c r="AC32275" s="56"/>
      <c r="AD32275" s="56"/>
      <c r="AE32275" s="56"/>
    </row>
    <row r="32276" spans="1:31" x14ac:dyDescent="0.25">
      <c r="A32276" s="41">
        <v>0</v>
      </c>
      <c r="C32276" s="56"/>
      <c r="AC32276" s="56"/>
      <c r="AD32276" s="56"/>
      <c r="AE32276" s="56"/>
    </row>
    <row r="32277" spans="1:31" x14ac:dyDescent="0.25">
      <c r="A32277" s="41">
        <v>0</v>
      </c>
      <c r="C32277" s="56"/>
      <c r="AC32277" s="56"/>
      <c r="AD32277" s="56"/>
      <c r="AE32277" s="56"/>
    </row>
    <row r="32278" spans="1:31" x14ac:dyDescent="0.25">
      <c r="A32278" s="41">
        <v>0</v>
      </c>
      <c r="C32278" s="56"/>
      <c r="AC32278" s="56"/>
      <c r="AD32278" s="56"/>
      <c r="AE32278" s="56"/>
    </row>
    <row r="32279" spans="1:31" x14ac:dyDescent="0.25">
      <c r="A32279" s="41">
        <v>0</v>
      </c>
      <c r="C32279" s="56"/>
      <c r="AC32279" s="56"/>
      <c r="AD32279" s="56"/>
      <c r="AE32279" s="56"/>
    </row>
    <row r="32280" spans="1:31" x14ac:dyDescent="0.25">
      <c r="A32280" s="41">
        <v>0</v>
      </c>
      <c r="C32280" s="56"/>
      <c r="AC32280" s="56"/>
      <c r="AD32280" s="56"/>
      <c r="AE32280" s="56"/>
    </row>
    <row r="32281" spans="1:31" x14ac:dyDescent="0.25">
      <c r="A32281" s="41">
        <v>0</v>
      </c>
      <c r="C32281" s="56"/>
      <c r="AC32281" s="56"/>
      <c r="AD32281" s="56"/>
      <c r="AE32281" s="56"/>
    </row>
    <row r="32282" spans="1:31" x14ac:dyDescent="0.25">
      <c r="A32282" s="41">
        <v>0</v>
      </c>
      <c r="C32282" s="56"/>
      <c r="AC32282" s="56"/>
      <c r="AD32282" s="56"/>
      <c r="AE32282" s="56"/>
    </row>
    <row r="32283" spans="1:31" x14ac:dyDescent="0.25">
      <c r="A32283" s="41">
        <v>0</v>
      </c>
      <c r="C32283" s="56"/>
      <c r="AC32283" s="56"/>
      <c r="AD32283" s="56"/>
      <c r="AE32283" s="56"/>
    </row>
    <row r="32284" spans="1:31" x14ac:dyDescent="0.25">
      <c r="A32284" s="41">
        <v>0</v>
      </c>
      <c r="C32284" s="56"/>
      <c r="AC32284" s="56"/>
      <c r="AD32284" s="56"/>
      <c r="AE32284" s="56"/>
    </row>
    <row r="32285" spans="1:31" x14ac:dyDescent="0.25">
      <c r="A32285" s="41">
        <v>0</v>
      </c>
      <c r="C32285" s="56"/>
      <c r="AC32285" s="56"/>
      <c r="AD32285" s="56"/>
      <c r="AE32285" s="56"/>
    </row>
    <row r="32286" spans="1:31" x14ac:dyDescent="0.25">
      <c r="A32286" s="41">
        <v>0</v>
      </c>
      <c r="C32286" s="56"/>
      <c r="AC32286" s="56"/>
      <c r="AD32286" s="56"/>
      <c r="AE32286" s="56"/>
    </row>
    <row r="32287" spans="1:31" x14ac:dyDescent="0.25">
      <c r="A32287" s="41">
        <v>0</v>
      </c>
      <c r="C32287" s="56"/>
      <c r="AC32287" s="56"/>
      <c r="AD32287" s="56"/>
      <c r="AE32287" s="56"/>
    </row>
    <row r="32288" spans="1:31" x14ac:dyDescent="0.25">
      <c r="A32288" s="41">
        <v>0</v>
      </c>
      <c r="C32288" s="56"/>
      <c r="AC32288" s="56"/>
      <c r="AD32288" s="56"/>
      <c r="AE32288" s="56"/>
    </row>
    <row r="32289" spans="1:31" x14ac:dyDescent="0.25">
      <c r="A32289" s="41">
        <v>0</v>
      </c>
      <c r="C32289" s="56"/>
      <c r="AC32289" s="56"/>
      <c r="AD32289" s="56"/>
      <c r="AE32289" s="56"/>
    </row>
    <row r="32290" spans="1:31" x14ac:dyDescent="0.25">
      <c r="A32290" s="41">
        <v>0</v>
      </c>
      <c r="C32290" s="56"/>
      <c r="AC32290" s="56"/>
      <c r="AD32290" s="56"/>
      <c r="AE32290" s="56"/>
    </row>
    <row r="32291" spans="1:31" x14ac:dyDescent="0.25">
      <c r="A32291" s="41">
        <v>0</v>
      </c>
      <c r="C32291" s="56"/>
      <c r="AC32291" s="56"/>
      <c r="AD32291" s="56"/>
      <c r="AE32291" s="56"/>
    </row>
    <row r="32292" spans="1:31" x14ac:dyDescent="0.25">
      <c r="A32292" s="41">
        <v>0</v>
      </c>
      <c r="C32292" s="56"/>
      <c r="AC32292" s="56"/>
      <c r="AD32292" s="56"/>
      <c r="AE32292" s="56"/>
    </row>
    <row r="32293" spans="1:31" x14ac:dyDescent="0.25">
      <c r="A32293" s="41">
        <v>0</v>
      </c>
      <c r="C32293" s="56"/>
      <c r="AC32293" s="56"/>
      <c r="AD32293" s="56"/>
      <c r="AE32293" s="56"/>
    </row>
    <row r="32294" spans="1:31" x14ac:dyDescent="0.25">
      <c r="A32294" s="41">
        <v>0</v>
      </c>
      <c r="C32294" s="56"/>
      <c r="AC32294" s="56"/>
      <c r="AD32294" s="56"/>
      <c r="AE32294" s="56"/>
    </row>
    <row r="32295" spans="1:31" x14ac:dyDescent="0.25">
      <c r="A32295" s="41">
        <v>0</v>
      </c>
      <c r="C32295" s="56"/>
      <c r="AC32295" s="56"/>
      <c r="AD32295" s="56"/>
      <c r="AE32295" s="56"/>
    </row>
    <row r="32296" spans="1:31" x14ac:dyDescent="0.25">
      <c r="A32296" s="41">
        <v>0</v>
      </c>
      <c r="C32296" s="56"/>
      <c r="AC32296" s="56"/>
      <c r="AD32296" s="56"/>
      <c r="AE32296" s="56"/>
    </row>
    <row r="32297" spans="1:31" x14ac:dyDescent="0.25">
      <c r="A32297" s="41">
        <v>0</v>
      </c>
      <c r="C32297" s="56"/>
      <c r="AC32297" s="56"/>
      <c r="AD32297" s="56"/>
      <c r="AE32297" s="56"/>
    </row>
    <row r="32298" spans="1:31" x14ac:dyDescent="0.25">
      <c r="A32298" s="41">
        <v>0</v>
      </c>
      <c r="C32298" s="56"/>
      <c r="AC32298" s="56"/>
      <c r="AD32298" s="56"/>
      <c r="AE32298" s="56"/>
    </row>
    <row r="32299" spans="1:31" x14ac:dyDescent="0.25">
      <c r="A32299" s="41">
        <v>0</v>
      </c>
      <c r="C32299" s="56"/>
      <c r="AC32299" s="56"/>
      <c r="AD32299" s="56"/>
      <c r="AE32299" s="56"/>
    </row>
    <row r="32300" spans="1:31" x14ac:dyDescent="0.25">
      <c r="A32300" s="41">
        <v>0</v>
      </c>
      <c r="C32300" s="56"/>
      <c r="AC32300" s="56"/>
      <c r="AD32300" s="56"/>
      <c r="AE32300" s="56"/>
    </row>
    <row r="32301" spans="1:31" x14ac:dyDescent="0.25">
      <c r="A32301" s="41">
        <v>0</v>
      </c>
      <c r="C32301" s="56"/>
      <c r="AC32301" s="56"/>
      <c r="AD32301" s="56"/>
      <c r="AE32301" s="56"/>
    </row>
    <row r="32302" spans="1:31" x14ac:dyDescent="0.25">
      <c r="A32302" s="41">
        <v>0</v>
      </c>
      <c r="C32302" s="56"/>
      <c r="AC32302" s="56"/>
      <c r="AD32302" s="56"/>
      <c r="AE32302" s="56"/>
    </row>
    <row r="32303" spans="1:31" x14ac:dyDescent="0.25">
      <c r="A32303" s="41">
        <v>0</v>
      </c>
      <c r="C32303" s="56"/>
      <c r="AC32303" s="56"/>
      <c r="AD32303" s="56"/>
      <c r="AE32303" s="56"/>
    </row>
    <row r="32304" spans="1:31" x14ac:dyDescent="0.25">
      <c r="A32304" s="41">
        <v>0</v>
      </c>
      <c r="C32304" s="56"/>
      <c r="AC32304" s="56"/>
      <c r="AD32304" s="56"/>
      <c r="AE32304" s="56"/>
    </row>
    <row r="32305" spans="1:31" x14ac:dyDescent="0.25">
      <c r="A32305" s="41">
        <v>7256</v>
      </c>
      <c r="C32305" s="56"/>
      <c r="AC32305" s="56"/>
      <c r="AD32305" s="56"/>
      <c r="AE32305" s="56"/>
    </row>
    <row r="32306" spans="1:31" x14ac:dyDescent="0.25">
      <c r="A32306" s="41">
        <v>0</v>
      </c>
      <c r="C32306" s="56"/>
      <c r="AC32306" s="56"/>
      <c r="AD32306" s="56"/>
      <c r="AE32306" s="56"/>
    </row>
    <row r="32307" spans="1:31" x14ac:dyDescent="0.25">
      <c r="A32307" s="41">
        <v>0</v>
      </c>
      <c r="C32307" s="56"/>
      <c r="AC32307" s="56"/>
      <c r="AD32307" s="56"/>
      <c r="AE32307" s="56"/>
    </row>
    <row r="32308" spans="1:31" x14ac:dyDescent="0.25">
      <c r="A32308" s="41">
        <v>0</v>
      </c>
      <c r="C32308" s="56"/>
      <c r="AC32308" s="56"/>
      <c r="AD32308" s="56"/>
      <c r="AE32308" s="56"/>
    </row>
    <row r="32309" spans="1:31" x14ac:dyDescent="0.25">
      <c r="A32309" s="41">
        <v>0</v>
      </c>
      <c r="C32309" s="56"/>
      <c r="AC32309" s="56"/>
      <c r="AD32309" s="56"/>
      <c r="AE32309" s="56"/>
    </row>
    <row r="32310" spans="1:31" x14ac:dyDescent="0.25">
      <c r="A32310" s="41">
        <v>0</v>
      </c>
      <c r="C32310" s="56"/>
      <c r="AC32310" s="56"/>
      <c r="AD32310" s="56"/>
      <c r="AE32310" s="56"/>
    </row>
    <row r="32311" spans="1:31" x14ac:dyDescent="0.25">
      <c r="A32311" s="41">
        <v>0</v>
      </c>
      <c r="C32311" s="56"/>
      <c r="AC32311" s="56"/>
      <c r="AD32311" s="56"/>
      <c r="AE32311" s="56"/>
    </row>
    <row r="32312" spans="1:31" x14ac:dyDescent="0.25">
      <c r="A32312" s="41">
        <v>0</v>
      </c>
      <c r="C32312" s="56"/>
      <c r="AC32312" s="56"/>
      <c r="AD32312" s="56"/>
      <c r="AE32312" s="56"/>
    </row>
    <row r="32313" spans="1:31" x14ac:dyDescent="0.25">
      <c r="A32313" s="41">
        <v>0</v>
      </c>
      <c r="C32313" s="56"/>
      <c r="AC32313" s="56"/>
      <c r="AD32313" s="56"/>
      <c r="AE32313" s="56"/>
    </row>
    <row r="32314" spans="1:31" x14ac:dyDescent="0.25">
      <c r="A32314" s="41">
        <v>0</v>
      </c>
      <c r="C32314" s="56"/>
      <c r="AC32314" s="56"/>
      <c r="AD32314" s="56"/>
      <c r="AE32314" s="56"/>
    </row>
    <row r="32315" spans="1:31" x14ac:dyDescent="0.25">
      <c r="A32315" s="41">
        <v>0</v>
      </c>
      <c r="C32315" s="56"/>
      <c r="AC32315" s="56"/>
      <c r="AD32315" s="56"/>
      <c r="AE32315" s="56"/>
    </row>
    <row r="32316" spans="1:31" x14ac:dyDescent="0.25">
      <c r="A32316" s="41">
        <v>0</v>
      </c>
      <c r="C32316" s="56"/>
      <c r="AC32316" s="56"/>
      <c r="AD32316" s="56"/>
      <c r="AE32316" s="56"/>
    </row>
    <row r="32317" spans="1:31" x14ac:dyDescent="0.25">
      <c r="A32317" s="41">
        <v>0</v>
      </c>
      <c r="C32317" s="56"/>
      <c r="AC32317" s="56"/>
      <c r="AD32317" s="56"/>
      <c r="AE32317" s="56"/>
    </row>
    <row r="32318" spans="1:31" x14ac:dyDescent="0.25">
      <c r="A32318" s="41">
        <v>0</v>
      </c>
      <c r="C32318" s="56"/>
      <c r="AC32318" s="56"/>
      <c r="AD32318" s="56"/>
      <c r="AE32318" s="56"/>
    </row>
    <row r="32319" spans="1:31" x14ac:dyDescent="0.25">
      <c r="A32319" s="41">
        <v>0</v>
      </c>
      <c r="C32319" s="56"/>
      <c r="AC32319" s="56"/>
      <c r="AD32319" s="56"/>
      <c r="AE32319" s="56"/>
    </row>
    <row r="32320" spans="1:31" x14ac:dyDescent="0.25">
      <c r="A32320" s="41">
        <v>0</v>
      </c>
      <c r="C32320" s="56"/>
      <c r="AC32320" s="56"/>
      <c r="AD32320" s="56"/>
      <c r="AE32320" s="56"/>
    </row>
    <row r="32321" spans="1:31" x14ac:dyDescent="0.25">
      <c r="A32321" s="41">
        <v>0</v>
      </c>
      <c r="C32321" s="56"/>
      <c r="AC32321" s="56"/>
      <c r="AD32321" s="56"/>
      <c r="AE32321" s="56"/>
    </row>
    <row r="32322" spans="1:31" x14ac:dyDescent="0.25">
      <c r="A32322" s="41">
        <v>0</v>
      </c>
      <c r="C32322" s="56"/>
      <c r="AC32322" s="56"/>
      <c r="AD32322" s="56"/>
      <c r="AE32322" s="56"/>
    </row>
    <row r="32323" spans="1:31" x14ac:dyDescent="0.25">
      <c r="A32323" s="41">
        <v>0</v>
      </c>
      <c r="C32323" s="56"/>
      <c r="AC32323" s="56"/>
      <c r="AD32323" s="56"/>
      <c r="AE32323" s="56"/>
    </row>
    <row r="32324" spans="1:31" x14ac:dyDescent="0.25">
      <c r="A32324" s="41">
        <v>0</v>
      </c>
      <c r="C32324" s="56"/>
      <c r="AC32324" s="56"/>
      <c r="AD32324" s="56"/>
      <c r="AE32324" s="56"/>
    </row>
    <row r="32325" spans="1:31" x14ac:dyDescent="0.25">
      <c r="A32325" s="41">
        <v>0</v>
      </c>
      <c r="C32325" s="56"/>
      <c r="AC32325" s="56"/>
      <c r="AD32325" s="56"/>
      <c r="AE32325" s="56"/>
    </row>
    <row r="32326" spans="1:31" x14ac:dyDescent="0.25">
      <c r="A32326" s="41">
        <v>0</v>
      </c>
      <c r="C32326" s="56"/>
      <c r="AC32326" s="56"/>
      <c r="AD32326" s="56"/>
      <c r="AE32326" s="56"/>
    </row>
    <row r="32327" spans="1:31" x14ac:dyDescent="0.25">
      <c r="A32327" s="41">
        <v>0</v>
      </c>
      <c r="C32327" s="56"/>
      <c r="AC32327" s="56"/>
      <c r="AD32327" s="56"/>
      <c r="AE32327" s="56"/>
    </row>
    <row r="32328" spans="1:31" x14ac:dyDescent="0.25">
      <c r="A32328" s="41">
        <v>0</v>
      </c>
      <c r="C32328" s="56"/>
      <c r="AC32328" s="56"/>
      <c r="AD32328" s="56"/>
      <c r="AE32328" s="56"/>
    </row>
    <row r="32329" spans="1:31" x14ac:dyDescent="0.25">
      <c r="A32329" s="41">
        <v>0</v>
      </c>
      <c r="C32329" s="56"/>
      <c r="AC32329" s="56"/>
      <c r="AD32329" s="56"/>
      <c r="AE32329" s="56"/>
    </row>
    <row r="32330" spans="1:31" x14ac:dyDescent="0.25">
      <c r="A32330" s="41">
        <v>0</v>
      </c>
      <c r="C32330" s="56"/>
      <c r="AC32330" s="56"/>
      <c r="AD32330" s="56"/>
      <c r="AE32330" s="56"/>
    </row>
    <row r="32331" spans="1:31" x14ac:dyDescent="0.25">
      <c r="A32331" s="41">
        <v>0</v>
      </c>
      <c r="C32331" s="56"/>
      <c r="AC32331" s="56"/>
      <c r="AD32331" s="56"/>
      <c r="AE32331" s="56"/>
    </row>
    <row r="32332" spans="1:31" x14ac:dyDescent="0.25">
      <c r="A32332" s="41">
        <v>0</v>
      </c>
      <c r="C32332" s="56"/>
      <c r="AC32332" s="56"/>
      <c r="AD32332" s="56"/>
      <c r="AE32332" s="56"/>
    </row>
    <row r="32333" spans="1:31" x14ac:dyDescent="0.25">
      <c r="A32333" s="41">
        <v>0</v>
      </c>
      <c r="C32333" s="56"/>
      <c r="AC32333" s="56"/>
      <c r="AD32333" s="56"/>
      <c r="AE32333" s="56"/>
    </row>
    <row r="32334" spans="1:31" x14ac:dyDescent="0.25">
      <c r="A32334" s="41">
        <v>0</v>
      </c>
      <c r="C32334" s="56"/>
      <c r="AC32334" s="56"/>
      <c r="AD32334" s="56"/>
      <c r="AE32334" s="56"/>
    </row>
    <row r="32335" spans="1:31" x14ac:dyDescent="0.25">
      <c r="A32335" s="41">
        <v>0</v>
      </c>
      <c r="C32335" s="56"/>
      <c r="AC32335" s="56"/>
      <c r="AD32335" s="56"/>
      <c r="AE32335" s="56"/>
    </row>
    <row r="32336" spans="1:31" x14ac:dyDescent="0.25">
      <c r="A32336" s="41">
        <v>0</v>
      </c>
      <c r="C32336" s="56"/>
      <c r="AC32336" s="56"/>
      <c r="AD32336" s="56"/>
      <c r="AE32336" s="56"/>
    </row>
    <row r="32337" spans="1:31" x14ac:dyDescent="0.25">
      <c r="A32337" s="41">
        <v>0</v>
      </c>
      <c r="C32337" s="56"/>
      <c r="AC32337" s="56"/>
      <c r="AD32337" s="56"/>
      <c r="AE32337" s="56"/>
    </row>
    <row r="32338" spans="1:31" x14ac:dyDescent="0.25">
      <c r="A32338" s="41">
        <v>0</v>
      </c>
      <c r="C32338" s="56"/>
      <c r="AC32338" s="56"/>
      <c r="AD32338" s="56"/>
      <c r="AE32338" s="56"/>
    </row>
    <row r="32339" spans="1:31" x14ac:dyDescent="0.25">
      <c r="A32339" s="41">
        <v>0</v>
      </c>
      <c r="C32339" s="56"/>
      <c r="AC32339" s="56"/>
      <c r="AD32339" s="56"/>
      <c r="AE32339" s="56"/>
    </row>
    <row r="32340" spans="1:31" x14ac:dyDescent="0.25">
      <c r="A32340" s="41">
        <v>0</v>
      </c>
      <c r="C32340" s="56"/>
      <c r="AC32340" s="56"/>
      <c r="AD32340" s="56"/>
      <c r="AE32340" s="56"/>
    </row>
    <row r="32341" spans="1:31" x14ac:dyDescent="0.25">
      <c r="A32341" s="41">
        <v>0</v>
      </c>
      <c r="C32341" s="56"/>
      <c r="AC32341" s="56"/>
      <c r="AD32341" s="56"/>
      <c r="AE32341" s="56"/>
    </row>
    <row r="32342" spans="1:31" x14ac:dyDescent="0.25">
      <c r="A32342" s="41">
        <v>0</v>
      </c>
      <c r="C32342" s="56"/>
      <c r="AC32342" s="56"/>
      <c r="AD32342" s="56"/>
      <c r="AE32342" s="56"/>
    </row>
    <row r="32343" spans="1:31" x14ac:dyDescent="0.25">
      <c r="A32343" s="41">
        <v>0</v>
      </c>
      <c r="C32343" s="56"/>
      <c r="AC32343" s="56"/>
      <c r="AD32343" s="56"/>
      <c r="AE32343" s="56"/>
    </row>
    <row r="32344" spans="1:31" x14ac:dyDescent="0.25">
      <c r="A32344" s="41">
        <v>0</v>
      </c>
      <c r="C32344" s="56"/>
      <c r="AC32344" s="56"/>
      <c r="AD32344" s="56"/>
      <c r="AE32344" s="56"/>
    </row>
    <row r="32345" spans="1:31" x14ac:dyDescent="0.25">
      <c r="A32345" s="41">
        <v>0</v>
      </c>
      <c r="C32345" s="56"/>
      <c r="AC32345" s="56"/>
      <c r="AD32345" s="56"/>
      <c r="AE32345" s="56"/>
    </row>
    <row r="32346" spans="1:31" x14ac:dyDescent="0.25">
      <c r="A32346" s="41">
        <v>0</v>
      </c>
      <c r="C32346" s="56"/>
      <c r="AC32346" s="56"/>
      <c r="AD32346" s="56"/>
      <c r="AE32346" s="56"/>
    </row>
    <row r="32347" spans="1:31" x14ac:dyDescent="0.25">
      <c r="A32347" s="41">
        <v>0</v>
      </c>
      <c r="C32347" s="56"/>
      <c r="AC32347" s="56"/>
      <c r="AD32347" s="56"/>
      <c r="AE32347" s="56"/>
    </row>
    <row r="32348" spans="1:31" x14ac:dyDescent="0.25">
      <c r="A32348" s="41">
        <v>0</v>
      </c>
      <c r="C32348" s="56"/>
      <c r="AC32348" s="56"/>
      <c r="AD32348" s="56"/>
      <c r="AE32348" s="56"/>
    </row>
    <row r="32349" spans="1:31" x14ac:dyDescent="0.25">
      <c r="A32349" s="41">
        <v>0</v>
      </c>
      <c r="C32349" s="56"/>
      <c r="AC32349" s="56"/>
      <c r="AD32349" s="56"/>
      <c r="AE32349" s="56"/>
    </row>
    <row r="32350" spans="1:31" x14ac:dyDescent="0.25">
      <c r="A32350" s="41">
        <v>0</v>
      </c>
      <c r="C32350" s="56"/>
      <c r="AC32350" s="56"/>
      <c r="AD32350" s="56"/>
      <c r="AE32350" s="56"/>
    </row>
    <row r="32351" spans="1:31" x14ac:dyDescent="0.25">
      <c r="A32351" s="41">
        <v>0</v>
      </c>
      <c r="C32351" s="56"/>
      <c r="AC32351" s="56"/>
      <c r="AD32351" s="56"/>
      <c r="AE32351" s="56"/>
    </row>
    <row r="32352" spans="1:31" x14ac:dyDescent="0.25">
      <c r="A32352" s="41">
        <v>0</v>
      </c>
      <c r="C32352" s="56"/>
      <c r="AC32352" s="56"/>
      <c r="AD32352" s="56"/>
      <c r="AE32352" s="56"/>
    </row>
    <row r="32353" spans="1:31" x14ac:dyDescent="0.25">
      <c r="A32353" s="41">
        <v>0</v>
      </c>
      <c r="C32353" s="56"/>
      <c r="AC32353" s="56"/>
      <c r="AD32353" s="56"/>
      <c r="AE32353" s="56"/>
    </row>
    <row r="32354" spans="1:31" x14ac:dyDescent="0.25">
      <c r="A32354" s="41">
        <v>0</v>
      </c>
      <c r="C32354" s="56"/>
      <c r="AC32354" s="56"/>
      <c r="AD32354" s="56"/>
      <c r="AE32354" s="56"/>
    </row>
    <row r="32355" spans="1:31" x14ac:dyDescent="0.25">
      <c r="A32355" s="41">
        <v>0</v>
      </c>
      <c r="C32355" s="56"/>
      <c r="AC32355" s="56"/>
      <c r="AD32355" s="56"/>
      <c r="AE32355" s="56"/>
    </row>
    <row r="32356" spans="1:31" x14ac:dyDescent="0.25">
      <c r="A32356" s="41">
        <v>0</v>
      </c>
      <c r="C32356" s="56"/>
      <c r="AC32356" s="56"/>
      <c r="AD32356" s="56"/>
      <c r="AE32356" s="56"/>
    </row>
    <row r="32357" spans="1:31" x14ac:dyDescent="0.25">
      <c r="A32357" s="41">
        <v>0</v>
      </c>
      <c r="C32357" s="56"/>
      <c r="AC32357" s="56"/>
      <c r="AD32357" s="56"/>
      <c r="AE32357" s="56"/>
    </row>
    <row r="32358" spans="1:31" x14ac:dyDescent="0.25">
      <c r="A32358" s="41">
        <v>0</v>
      </c>
      <c r="C32358" s="56"/>
      <c r="AC32358" s="56"/>
      <c r="AD32358" s="56"/>
      <c r="AE32358" s="56"/>
    </row>
    <row r="32359" spans="1:31" x14ac:dyDescent="0.25">
      <c r="A32359" s="41">
        <v>0</v>
      </c>
      <c r="C32359" s="56"/>
      <c r="AC32359" s="56"/>
      <c r="AD32359" s="56"/>
      <c r="AE32359" s="56"/>
    </row>
    <row r="32360" spans="1:31" x14ac:dyDescent="0.25">
      <c r="A32360" s="41">
        <v>0</v>
      </c>
      <c r="C32360" s="56"/>
      <c r="AC32360" s="56"/>
      <c r="AD32360" s="56"/>
      <c r="AE32360" s="56"/>
    </row>
    <row r="32361" spans="1:31" x14ac:dyDescent="0.25">
      <c r="A32361" s="41">
        <v>0</v>
      </c>
      <c r="C32361" s="56"/>
      <c r="AC32361" s="56"/>
      <c r="AD32361" s="56"/>
      <c r="AE32361" s="56"/>
    </row>
    <row r="32362" spans="1:31" x14ac:dyDescent="0.25">
      <c r="A32362" s="41">
        <v>0</v>
      </c>
      <c r="C32362" s="56"/>
      <c r="AC32362" s="56"/>
      <c r="AD32362" s="56"/>
      <c r="AE32362" s="56"/>
    </row>
    <row r="32363" spans="1:31" x14ac:dyDescent="0.25">
      <c r="A32363" s="41">
        <v>0</v>
      </c>
      <c r="C32363" s="56"/>
      <c r="AC32363" s="56"/>
      <c r="AD32363" s="56"/>
      <c r="AE32363" s="56"/>
    </row>
    <row r="32364" spans="1:31" x14ac:dyDescent="0.25">
      <c r="A32364" s="41">
        <v>0</v>
      </c>
      <c r="C32364" s="56"/>
      <c r="AC32364" s="56"/>
      <c r="AD32364" s="56"/>
      <c r="AE32364" s="56"/>
    </row>
    <row r="32365" spans="1:31" x14ac:dyDescent="0.25">
      <c r="A32365" s="41">
        <v>0</v>
      </c>
      <c r="C32365" s="56"/>
      <c r="AC32365" s="56"/>
      <c r="AD32365" s="56"/>
      <c r="AE32365" s="56"/>
    </row>
    <row r="32366" spans="1:31" x14ac:dyDescent="0.25">
      <c r="A32366" s="41">
        <v>0</v>
      </c>
      <c r="C32366" s="56"/>
      <c r="AC32366" s="56"/>
      <c r="AD32366" s="56"/>
      <c r="AE32366" s="56"/>
    </row>
    <row r="32367" spans="1:31" x14ac:dyDescent="0.25">
      <c r="A32367" s="41">
        <v>0</v>
      </c>
      <c r="C32367" s="56"/>
      <c r="AC32367" s="56"/>
      <c r="AD32367" s="56"/>
      <c r="AE32367" s="56"/>
    </row>
    <row r="32368" spans="1:31" x14ac:dyDescent="0.25">
      <c r="A32368" s="41">
        <v>0</v>
      </c>
      <c r="C32368" s="56"/>
      <c r="AC32368" s="56"/>
      <c r="AD32368" s="56"/>
      <c r="AE32368" s="56"/>
    </row>
    <row r="32369" spans="1:31" x14ac:dyDescent="0.25">
      <c r="A32369" s="41">
        <v>0</v>
      </c>
      <c r="C32369" s="56"/>
      <c r="AC32369" s="56"/>
      <c r="AD32369" s="56"/>
      <c r="AE32369" s="56"/>
    </row>
    <row r="32370" spans="1:31" x14ac:dyDescent="0.25">
      <c r="A32370" s="41">
        <v>0</v>
      </c>
      <c r="C32370" s="56"/>
      <c r="AC32370" s="56"/>
      <c r="AD32370" s="56"/>
      <c r="AE32370" s="56"/>
    </row>
    <row r="32371" spans="1:31" x14ac:dyDescent="0.25">
      <c r="A32371" s="41">
        <v>0</v>
      </c>
      <c r="C32371" s="56"/>
      <c r="AC32371" s="56"/>
      <c r="AD32371" s="56"/>
      <c r="AE32371" s="56"/>
    </row>
    <row r="32372" spans="1:31" x14ac:dyDescent="0.25">
      <c r="A32372" s="41">
        <v>0</v>
      </c>
      <c r="C32372" s="56"/>
      <c r="AC32372" s="56"/>
      <c r="AD32372" s="56"/>
      <c r="AE32372" s="56"/>
    </row>
    <row r="32373" spans="1:31" x14ac:dyDescent="0.25">
      <c r="A32373" s="41">
        <v>0</v>
      </c>
      <c r="C32373" s="56"/>
      <c r="AC32373" s="56"/>
      <c r="AD32373" s="56"/>
      <c r="AE32373" s="56"/>
    </row>
    <row r="32374" spans="1:31" x14ac:dyDescent="0.25">
      <c r="A32374" s="41">
        <v>0</v>
      </c>
      <c r="C32374" s="56"/>
      <c r="AC32374" s="56"/>
      <c r="AD32374" s="56"/>
      <c r="AE32374" s="56"/>
    </row>
    <row r="32375" spans="1:31" x14ac:dyDescent="0.25">
      <c r="A32375" s="41">
        <v>0</v>
      </c>
      <c r="C32375" s="56"/>
      <c r="AC32375" s="56"/>
      <c r="AD32375" s="56"/>
      <c r="AE32375" s="56"/>
    </row>
    <row r="32376" spans="1:31" x14ac:dyDescent="0.25">
      <c r="A32376" s="41">
        <v>0</v>
      </c>
      <c r="C32376" s="56"/>
      <c r="AC32376" s="56"/>
      <c r="AD32376" s="56"/>
      <c r="AE32376" s="56"/>
    </row>
    <row r="32377" spans="1:31" x14ac:dyDescent="0.25">
      <c r="A32377" s="41">
        <v>0</v>
      </c>
      <c r="C32377" s="56"/>
      <c r="AC32377" s="56"/>
      <c r="AD32377" s="56"/>
      <c r="AE32377" s="56"/>
    </row>
    <row r="32378" spans="1:31" x14ac:dyDescent="0.25">
      <c r="A32378" s="41">
        <v>0</v>
      </c>
      <c r="C32378" s="56"/>
      <c r="AC32378" s="56"/>
      <c r="AD32378" s="56"/>
      <c r="AE32378" s="56"/>
    </row>
    <row r="32379" spans="1:31" x14ac:dyDescent="0.25">
      <c r="A32379" s="41">
        <v>0</v>
      </c>
      <c r="C32379" s="56"/>
      <c r="AC32379" s="56"/>
      <c r="AD32379" s="56"/>
      <c r="AE32379" s="56"/>
    </row>
    <row r="32380" spans="1:31" x14ac:dyDescent="0.25">
      <c r="A32380" s="41">
        <v>0</v>
      </c>
      <c r="C32380" s="56"/>
      <c r="AC32380" s="56"/>
      <c r="AD32380" s="56"/>
      <c r="AE32380" s="56"/>
    </row>
    <row r="32381" spans="1:31" x14ac:dyDescent="0.25">
      <c r="A32381" s="41">
        <v>0</v>
      </c>
      <c r="C32381" s="56"/>
      <c r="AC32381" s="56"/>
      <c r="AD32381" s="56"/>
      <c r="AE32381" s="56"/>
    </row>
    <row r="32382" spans="1:31" x14ac:dyDescent="0.25">
      <c r="A32382" s="41">
        <v>0</v>
      </c>
      <c r="C32382" s="56"/>
      <c r="AC32382" s="56"/>
      <c r="AD32382" s="56"/>
      <c r="AE32382" s="56"/>
    </row>
    <row r="32383" spans="1:31" x14ac:dyDescent="0.25">
      <c r="A32383" s="41">
        <v>0</v>
      </c>
      <c r="C32383" s="56"/>
      <c r="AC32383" s="56"/>
      <c r="AD32383" s="56"/>
      <c r="AE32383" s="56"/>
    </row>
    <row r="32384" spans="1:31" x14ac:dyDescent="0.25">
      <c r="A32384" s="41">
        <v>0</v>
      </c>
      <c r="C32384" s="56"/>
      <c r="AC32384" s="56"/>
      <c r="AD32384" s="56"/>
      <c r="AE32384" s="56"/>
    </row>
    <row r="32385" spans="1:31" x14ac:dyDescent="0.25">
      <c r="A32385" s="41">
        <v>0</v>
      </c>
      <c r="C32385" s="56"/>
      <c r="AC32385" s="56"/>
      <c r="AD32385" s="56"/>
      <c r="AE32385" s="56"/>
    </row>
    <row r="32386" spans="1:31" x14ac:dyDescent="0.25">
      <c r="A32386" s="41">
        <v>0</v>
      </c>
      <c r="C32386" s="56"/>
      <c r="AC32386" s="56"/>
      <c r="AD32386" s="56"/>
      <c r="AE32386" s="56"/>
    </row>
    <row r="32387" spans="1:31" x14ac:dyDescent="0.25">
      <c r="A32387" s="41">
        <v>0</v>
      </c>
      <c r="C32387" s="56"/>
      <c r="AC32387" s="56"/>
      <c r="AD32387" s="56"/>
      <c r="AE32387" s="56"/>
    </row>
    <row r="32388" spans="1:31" x14ac:dyDescent="0.25">
      <c r="A32388" s="41">
        <v>0</v>
      </c>
      <c r="C32388" s="56"/>
      <c r="AC32388" s="56"/>
      <c r="AD32388" s="56"/>
      <c r="AE32388" s="56"/>
    </row>
    <row r="32389" spans="1:31" x14ac:dyDescent="0.25">
      <c r="A32389" s="41">
        <v>0</v>
      </c>
      <c r="C32389" s="56"/>
      <c r="AC32389" s="56"/>
      <c r="AD32389" s="56"/>
      <c r="AE32389" s="56"/>
    </row>
    <row r="32390" spans="1:31" x14ac:dyDescent="0.25">
      <c r="A32390" s="41">
        <v>0</v>
      </c>
      <c r="C32390" s="56"/>
      <c r="AC32390" s="56"/>
      <c r="AD32390" s="56"/>
      <c r="AE32390" s="56"/>
    </row>
    <row r="32391" spans="1:31" x14ac:dyDescent="0.25">
      <c r="A32391" s="41">
        <v>0</v>
      </c>
      <c r="C32391" s="56"/>
      <c r="AC32391" s="56"/>
      <c r="AD32391" s="56"/>
      <c r="AE32391" s="56"/>
    </row>
    <row r="32392" spans="1:31" x14ac:dyDescent="0.25">
      <c r="A32392" s="41">
        <v>0</v>
      </c>
      <c r="C32392" s="56"/>
      <c r="AC32392" s="56"/>
      <c r="AD32392" s="56"/>
      <c r="AE32392" s="56"/>
    </row>
    <row r="32393" spans="1:31" x14ac:dyDescent="0.25">
      <c r="A32393" s="41">
        <v>0</v>
      </c>
      <c r="C32393" s="56"/>
      <c r="AC32393" s="56"/>
      <c r="AD32393" s="56"/>
      <c r="AE32393" s="56"/>
    </row>
    <row r="32394" spans="1:31" x14ac:dyDescent="0.25">
      <c r="A32394" s="41">
        <v>0</v>
      </c>
      <c r="C32394" s="56"/>
      <c r="AC32394" s="56"/>
      <c r="AD32394" s="56"/>
      <c r="AE32394" s="56"/>
    </row>
    <row r="32395" spans="1:31" x14ac:dyDescent="0.25">
      <c r="A32395" s="41">
        <v>0</v>
      </c>
      <c r="C32395" s="56"/>
      <c r="AC32395" s="56"/>
      <c r="AD32395" s="56"/>
      <c r="AE32395" s="56"/>
    </row>
    <row r="32396" spans="1:31" x14ac:dyDescent="0.25">
      <c r="A32396" s="41">
        <v>0</v>
      </c>
      <c r="C32396" s="56"/>
      <c r="AC32396" s="56"/>
      <c r="AD32396" s="56"/>
      <c r="AE32396" s="56"/>
    </row>
    <row r="32397" spans="1:31" x14ac:dyDescent="0.25">
      <c r="A32397" s="41">
        <v>0</v>
      </c>
      <c r="C32397" s="56"/>
      <c r="AC32397" s="56"/>
      <c r="AD32397" s="56"/>
      <c r="AE32397" s="56"/>
    </row>
    <row r="32398" spans="1:31" x14ac:dyDescent="0.25">
      <c r="A32398" s="41">
        <v>0</v>
      </c>
      <c r="C32398" s="56"/>
      <c r="AC32398" s="56"/>
      <c r="AD32398" s="56"/>
      <c r="AE32398" s="56"/>
    </row>
    <row r="32399" spans="1:31" x14ac:dyDescent="0.25">
      <c r="A32399" s="41">
        <v>0</v>
      </c>
      <c r="C32399" s="56"/>
      <c r="AC32399" s="56"/>
      <c r="AD32399" s="56"/>
      <c r="AE32399" s="56"/>
    </row>
    <row r="32400" spans="1:31" x14ac:dyDescent="0.25">
      <c r="A32400" s="41">
        <v>0</v>
      </c>
      <c r="C32400" s="56"/>
      <c r="AC32400" s="56"/>
      <c r="AD32400" s="56"/>
      <c r="AE32400" s="56"/>
    </row>
    <row r="32401" spans="1:31" x14ac:dyDescent="0.25">
      <c r="A32401" s="41">
        <v>0</v>
      </c>
      <c r="C32401" s="56"/>
      <c r="AC32401" s="56"/>
      <c r="AD32401" s="56"/>
      <c r="AE32401" s="56"/>
    </row>
    <row r="32402" spans="1:31" x14ac:dyDescent="0.25">
      <c r="A32402" s="41">
        <v>0</v>
      </c>
      <c r="C32402" s="56"/>
      <c r="AC32402" s="56"/>
      <c r="AD32402" s="56"/>
      <c r="AE32402" s="56"/>
    </row>
    <row r="32403" spans="1:31" x14ac:dyDescent="0.25">
      <c r="A32403" s="41">
        <v>0</v>
      </c>
      <c r="C32403" s="56"/>
      <c r="AC32403" s="56"/>
      <c r="AD32403" s="56"/>
      <c r="AE32403" s="56"/>
    </row>
    <row r="32404" spans="1:31" x14ac:dyDescent="0.25">
      <c r="A32404" s="41">
        <v>0</v>
      </c>
      <c r="C32404" s="56"/>
      <c r="AC32404" s="56"/>
      <c r="AD32404" s="56"/>
      <c r="AE32404" s="56"/>
    </row>
    <row r="32405" spans="1:31" x14ac:dyDescent="0.25">
      <c r="A32405" s="41">
        <v>0</v>
      </c>
      <c r="C32405" s="56"/>
      <c r="AC32405" s="56"/>
      <c r="AD32405" s="56"/>
      <c r="AE32405" s="56"/>
    </row>
    <row r="32406" spans="1:31" x14ac:dyDescent="0.25">
      <c r="A32406" s="41">
        <v>0</v>
      </c>
      <c r="C32406" s="56"/>
      <c r="AC32406" s="56"/>
      <c r="AD32406" s="56"/>
      <c r="AE32406" s="56"/>
    </row>
    <row r="32407" spans="1:31" x14ac:dyDescent="0.25">
      <c r="A32407" s="41">
        <v>0</v>
      </c>
      <c r="C32407" s="56"/>
      <c r="AC32407" s="56"/>
      <c r="AD32407" s="56"/>
      <c r="AE32407" s="56"/>
    </row>
    <row r="32408" spans="1:31" x14ac:dyDescent="0.25">
      <c r="A32408" s="41">
        <v>0</v>
      </c>
      <c r="C32408" s="56"/>
      <c r="AC32408" s="56"/>
      <c r="AD32408" s="56"/>
      <c r="AE32408" s="56"/>
    </row>
    <row r="32409" spans="1:31" x14ac:dyDescent="0.25">
      <c r="A32409" s="41">
        <v>0</v>
      </c>
      <c r="C32409" s="56"/>
      <c r="AC32409" s="56"/>
      <c r="AD32409" s="56"/>
      <c r="AE32409" s="56"/>
    </row>
    <row r="32410" spans="1:31" x14ac:dyDescent="0.25">
      <c r="A32410" s="41">
        <v>0</v>
      </c>
      <c r="C32410" s="56"/>
      <c r="AC32410" s="56"/>
      <c r="AD32410" s="56"/>
      <c r="AE32410" s="56"/>
    </row>
    <row r="32411" spans="1:31" x14ac:dyDescent="0.25">
      <c r="A32411" s="41">
        <v>0</v>
      </c>
      <c r="C32411" s="56"/>
      <c r="AC32411" s="56"/>
      <c r="AD32411" s="56"/>
      <c r="AE32411" s="56"/>
    </row>
    <row r="32412" spans="1:31" x14ac:dyDescent="0.25">
      <c r="A32412" s="41">
        <v>0</v>
      </c>
      <c r="C32412" s="56"/>
      <c r="AC32412" s="56"/>
      <c r="AD32412" s="56"/>
      <c r="AE32412" s="56"/>
    </row>
    <row r="32413" spans="1:31" x14ac:dyDescent="0.25">
      <c r="A32413" s="41">
        <v>0</v>
      </c>
      <c r="C32413" s="56"/>
      <c r="AC32413" s="56"/>
      <c r="AD32413" s="56"/>
      <c r="AE32413" s="56"/>
    </row>
    <row r="32414" spans="1:31" x14ac:dyDescent="0.25">
      <c r="A32414" s="41">
        <v>0</v>
      </c>
      <c r="C32414" s="56"/>
      <c r="AC32414" s="56"/>
      <c r="AD32414" s="56"/>
      <c r="AE32414" s="56"/>
    </row>
    <row r="32415" spans="1:31" x14ac:dyDescent="0.25">
      <c r="A32415" s="41">
        <v>0</v>
      </c>
      <c r="C32415" s="56"/>
      <c r="AC32415" s="56"/>
      <c r="AD32415" s="56"/>
      <c r="AE32415" s="56"/>
    </row>
    <row r="32416" spans="1:31" x14ac:dyDescent="0.25">
      <c r="A32416" s="41">
        <v>0</v>
      </c>
      <c r="C32416" s="56"/>
      <c r="AC32416" s="56"/>
      <c r="AD32416" s="56"/>
      <c r="AE32416" s="56"/>
    </row>
    <row r="32417" spans="1:31" x14ac:dyDescent="0.25">
      <c r="A32417" s="41">
        <v>0</v>
      </c>
      <c r="C32417" s="56"/>
      <c r="AC32417" s="56"/>
      <c r="AD32417" s="56"/>
      <c r="AE32417" s="56"/>
    </row>
    <row r="32418" spans="1:31" x14ac:dyDescent="0.25">
      <c r="A32418" s="41">
        <v>0</v>
      </c>
      <c r="C32418" s="56"/>
      <c r="AC32418" s="56"/>
      <c r="AD32418" s="56"/>
      <c r="AE32418" s="56"/>
    </row>
    <row r="32419" spans="1:31" x14ac:dyDescent="0.25">
      <c r="A32419" s="41">
        <v>0</v>
      </c>
      <c r="C32419" s="56"/>
      <c r="AC32419" s="56"/>
      <c r="AD32419" s="56"/>
      <c r="AE32419" s="56"/>
    </row>
    <row r="32420" spans="1:31" x14ac:dyDescent="0.25">
      <c r="A32420" s="41">
        <v>0</v>
      </c>
      <c r="C32420" s="56"/>
      <c r="AC32420" s="56"/>
      <c r="AD32420" s="56"/>
      <c r="AE32420" s="56"/>
    </row>
    <row r="32421" spans="1:31" x14ac:dyDescent="0.25">
      <c r="A32421" s="41">
        <v>0</v>
      </c>
      <c r="C32421" s="56"/>
      <c r="AC32421" s="56"/>
      <c r="AD32421" s="56"/>
      <c r="AE32421" s="56"/>
    </row>
    <row r="32422" spans="1:31" x14ac:dyDescent="0.25">
      <c r="A32422" s="41">
        <v>0</v>
      </c>
      <c r="C32422" s="56"/>
      <c r="AC32422" s="56"/>
      <c r="AD32422" s="56"/>
      <c r="AE32422" s="56"/>
    </row>
    <row r="32423" spans="1:31" x14ac:dyDescent="0.25">
      <c r="A32423" s="41">
        <v>0</v>
      </c>
      <c r="C32423" s="56"/>
      <c r="AC32423" s="56"/>
      <c r="AD32423" s="56"/>
      <c r="AE32423" s="56"/>
    </row>
    <row r="32424" spans="1:31" x14ac:dyDescent="0.25">
      <c r="A32424" s="41">
        <v>0</v>
      </c>
      <c r="C32424" s="56"/>
      <c r="AC32424" s="56"/>
      <c r="AD32424" s="56"/>
      <c r="AE32424" s="56"/>
    </row>
    <row r="32425" spans="1:31" x14ac:dyDescent="0.25">
      <c r="A32425" s="41">
        <v>0</v>
      </c>
      <c r="C32425" s="56"/>
      <c r="AC32425" s="56"/>
      <c r="AD32425" s="56"/>
      <c r="AE32425" s="56"/>
    </row>
    <row r="32426" spans="1:31" x14ac:dyDescent="0.25">
      <c r="A32426" s="41">
        <v>0</v>
      </c>
      <c r="C32426" s="56"/>
      <c r="AC32426" s="56"/>
      <c r="AD32426" s="56"/>
      <c r="AE32426" s="56"/>
    </row>
    <row r="32427" spans="1:31" x14ac:dyDescent="0.25">
      <c r="A32427" s="41">
        <v>0</v>
      </c>
      <c r="C32427" s="56"/>
      <c r="AC32427" s="56"/>
      <c r="AD32427" s="56"/>
      <c r="AE32427" s="56"/>
    </row>
    <row r="32428" spans="1:31" x14ac:dyDescent="0.25">
      <c r="A32428" s="41">
        <v>0</v>
      </c>
      <c r="C32428" s="56"/>
      <c r="AC32428" s="56"/>
      <c r="AD32428" s="56"/>
      <c r="AE32428" s="56"/>
    </row>
    <row r="32429" spans="1:31" x14ac:dyDescent="0.25">
      <c r="A32429" s="41">
        <v>0</v>
      </c>
      <c r="C32429" s="56"/>
      <c r="AC32429" s="56"/>
      <c r="AD32429" s="56"/>
      <c r="AE32429" s="56"/>
    </row>
    <row r="32430" spans="1:31" x14ac:dyDescent="0.25">
      <c r="A32430" s="41">
        <v>0</v>
      </c>
      <c r="C32430" s="56"/>
      <c r="AC32430" s="56"/>
      <c r="AD32430" s="56"/>
      <c r="AE32430" s="56"/>
    </row>
    <row r="32431" spans="1:31" x14ac:dyDescent="0.25">
      <c r="A32431" s="41">
        <v>0</v>
      </c>
      <c r="C32431" s="56"/>
      <c r="AC32431" s="56"/>
      <c r="AD32431" s="56"/>
      <c r="AE32431" s="56"/>
    </row>
    <row r="32432" spans="1:31" x14ac:dyDescent="0.25">
      <c r="A32432" s="41">
        <v>0</v>
      </c>
      <c r="C32432" s="56"/>
      <c r="AC32432" s="56"/>
      <c r="AD32432" s="56"/>
      <c r="AE32432" s="56"/>
    </row>
    <row r="32433" spans="1:31" x14ac:dyDescent="0.25">
      <c r="A32433" s="41">
        <v>0</v>
      </c>
      <c r="C32433" s="56"/>
      <c r="AC32433" s="56"/>
      <c r="AD32433" s="56"/>
      <c r="AE32433" s="56"/>
    </row>
    <row r="32434" spans="1:31" x14ac:dyDescent="0.25">
      <c r="A32434" s="41">
        <v>0</v>
      </c>
      <c r="C32434" s="56"/>
      <c r="AC32434" s="56"/>
      <c r="AD32434" s="56"/>
      <c r="AE32434" s="56"/>
    </row>
    <row r="32435" spans="1:31" x14ac:dyDescent="0.25">
      <c r="A32435" s="41">
        <v>0</v>
      </c>
      <c r="C32435" s="56"/>
      <c r="AC32435" s="56"/>
      <c r="AD32435" s="56"/>
      <c r="AE32435" s="56"/>
    </row>
    <row r="32436" spans="1:31" x14ac:dyDescent="0.25">
      <c r="A32436" s="41">
        <v>0</v>
      </c>
      <c r="C32436" s="56"/>
      <c r="AC32436" s="56"/>
      <c r="AD32436" s="56"/>
      <c r="AE32436" s="56"/>
    </row>
    <row r="32437" spans="1:31" x14ac:dyDescent="0.25">
      <c r="A32437" s="41">
        <v>0</v>
      </c>
      <c r="C32437" s="56"/>
      <c r="AC32437" s="56"/>
      <c r="AD32437" s="56"/>
      <c r="AE32437" s="56"/>
    </row>
    <row r="32438" spans="1:31" x14ac:dyDescent="0.25">
      <c r="A32438" s="41">
        <v>0</v>
      </c>
      <c r="C32438" s="56"/>
      <c r="AC32438" s="56"/>
      <c r="AD32438" s="56"/>
      <c r="AE32438" s="56"/>
    </row>
    <row r="32439" spans="1:31" x14ac:dyDescent="0.25">
      <c r="A32439" s="41">
        <v>0</v>
      </c>
      <c r="C32439" s="56"/>
      <c r="AC32439" s="56"/>
      <c r="AD32439" s="56"/>
      <c r="AE32439" s="56"/>
    </row>
    <row r="32440" spans="1:31" x14ac:dyDescent="0.25">
      <c r="A32440" s="41">
        <v>0</v>
      </c>
      <c r="C32440" s="56"/>
      <c r="AC32440" s="56"/>
      <c r="AD32440" s="56"/>
      <c r="AE32440" s="56"/>
    </row>
    <row r="32441" spans="1:31" x14ac:dyDescent="0.25">
      <c r="A32441" s="41">
        <v>0</v>
      </c>
      <c r="C32441" s="56"/>
      <c r="AC32441" s="56"/>
      <c r="AD32441" s="56"/>
      <c r="AE32441" s="56"/>
    </row>
    <row r="32442" spans="1:31" x14ac:dyDescent="0.25">
      <c r="A32442" s="41">
        <v>0</v>
      </c>
      <c r="C32442" s="56"/>
      <c r="AC32442" s="56"/>
      <c r="AD32442" s="56"/>
      <c r="AE32442" s="56"/>
    </row>
    <row r="32443" spans="1:31" x14ac:dyDescent="0.25">
      <c r="A32443" s="41">
        <v>0</v>
      </c>
      <c r="C32443" s="56"/>
      <c r="AC32443" s="56"/>
      <c r="AD32443" s="56"/>
      <c r="AE32443" s="56"/>
    </row>
    <row r="32444" spans="1:31" x14ac:dyDescent="0.25">
      <c r="A32444" s="41">
        <v>0</v>
      </c>
      <c r="C32444" s="56"/>
      <c r="AC32444" s="56"/>
      <c r="AD32444" s="56"/>
      <c r="AE32444" s="56"/>
    </row>
    <row r="32445" spans="1:31" x14ac:dyDescent="0.25">
      <c r="A32445" s="41">
        <v>0</v>
      </c>
      <c r="C32445" s="56"/>
      <c r="AC32445" s="56"/>
      <c r="AD32445" s="56"/>
      <c r="AE32445" s="56"/>
    </row>
    <row r="32446" spans="1:31" x14ac:dyDescent="0.25">
      <c r="A32446" s="41">
        <v>0</v>
      </c>
      <c r="C32446" s="56"/>
      <c r="AC32446" s="56"/>
      <c r="AD32446" s="56"/>
      <c r="AE32446" s="56"/>
    </row>
    <row r="32447" spans="1:31" x14ac:dyDescent="0.25">
      <c r="A32447" s="41">
        <v>0</v>
      </c>
      <c r="C32447" s="56"/>
      <c r="AC32447" s="56"/>
      <c r="AD32447" s="56"/>
      <c r="AE32447" s="56"/>
    </row>
    <row r="32448" spans="1:31" x14ac:dyDescent="0.25">
      <c r="A32448" s="41">
        <v>0</v>
      </c>
      <c r="C32448" s="56"/>
      <c r="AC32448" s="56"/>
      <c r="AD32448" s="56"/>
      <c r="AE32448" s="56"/>
    </row>
    <row r="32449" spans="1:31" x14ac:dyDescent="0.25">
      <c r="A32449" s="41">
        <v>0</v>
      </c>
      <c r="C32449" s="56"/>
      <c r="AC32449" s="56"/>
      <c r="AD32449" s="56"/>
      <c r="AE32449" s="56"/>
    </row>
    <row r="32450" spans="1:31" x14ac:dyDescent="0.25">
      <c r="A32450" s="41">
        <v>0</v>
      </c>
      <c r="C32450" s="56"/>
      <c r="AC32450" s="56"/>
      <c r="AD32450" s="56"/>
      <c r="AE32450" s="56"/>
    </row>
    <row r="32451" spans="1:31" x14ac:dyDescent="0.25">
      <c r="A32451" s="41">
        <v>0</v>
      </c>
      <c r="C32451" s="56"/>
      <c r="AC32451" s="56"/>
      <c r="AD32451" s="56"/>
      <c r="AE32451" s="56"/>
    </row>
    <row r="32452" spans="1:31" x14ac:dyDescent="0.25">
      <c r="A32452" s="41">
        <v>0</v>
      </c>
      <c r="C32452" s="56"/>
      <c r="AC32452" s="56"/>
      <c r="AD32452" s="56"/>
      <c r="AE32452" s="56"/>
    </row>
    <row r="32453" spans="1:31" x14ac:dyDescent="0.25">
      <c r="A32453" s="41">
        <v>0</v>
      </c>
      <c r="C32453" s="56"/>
      <c r="AC32453" s="56"/>
      <c r="AD32453" s="56"/>
      <c r="AE32453" s="56"/>
    </row>
    <row r="32454" spans="1:31" x14ac:dyDescent="0.25">
      <c r="A32454" s="41">
        <v>0</v>
      </c>
      <c r="C32454" s="56"/>
      <c r="AC32454" s="56"/>
      <c r="AD32454" s="56"/>
      <c r="AE32454" s="56"/>
    </row>
    <row r="32455" spans="1:31" x14ac:dyDescent="0.25">
      <c r="A32455" s="41">
        <v>0</v>
      </c>
      <c r="C32455" s="56"/>
      <c r="AC32455" s="56"/>
      <c r="AD32455" s="56"/>
      <c r="AE32455" s="56"/>
    </row>
    <row r="32456" spans="1:31" x14ac:dyDescent="0.25">
      <c r="A32456" s="41">
        <v>0</v>
      </c>
      <c r="C32456" s="56"/>
      <c r="AC32456" s="56"/>
      <c r="AD32456" s="56"/>
      <c r="AE32456" s="56"/>
    </row>
    <row r="32457" spans="1:31" x14ac:dyDescent="0.25">
      <c r="A32457" s="41">
        <v>0</v>
      </c>
      <c r="C32457" s="56"/>
      <c r="AC32457" s="56"/>
      <c r="AD32457" s="56"/>
      <c r="AE32457" s="56"/>
    </row>
    <row r="32458" spans="1:31" x14ac:dyDescent="0.25">
      <c r="A32458" s="41">
        <v>0</v>
      </c>
      <c r="C32458" s="56"/>
      <c r="AC32458" s="56"/>
      <c r="AD32458" s="56"/>
      <c r="AE32458" s="56"/>
    </row>
    <row r="32459" spans="1:31" x14ac:dyDescent="0.25">
      <c r="A32459" s="41">
        <v>0</v>
      </c>
      <c r="C32459" s="56"/>
      <c r="AC32459" s="56"/>
      <c r="AD32459" s="56"/>
      <c r="AE32459" s="56"/>
    </row>
    <row r="32460" spans="1:31" x14ac:dyDescent="0.25">
      <c r="A32460" s="41">
        <v>0</v>
      </c>
      <c r="C32460" s="56"/>
      <c r="AC32460" s="56"/>
      <c r="AD32460" s="56"/>
      <c r="AE32460" s="56"/>
    </row>
    <row r="32461" spans="1:31" x14ac:dyDescent="0.25">
      <c r="A32461" s="41">
        <v>0</v>
      </c>
      <c r="C32461" s="56"/>
      <c r="AC32461" s="56"/>
      <c r="AD32461" s="56"/>
      <c r="AE32461" s="56"/>
    </row>
    <row r="32462" spans="1:31" x14ac:dyDescent="0.25">
      <c r="A32462" s="41">
        <v>0</v>
      </c>
      <c r="C32462" s="56"/>
      <c r="AC32462" s="56"/>
      <c r="AD32462" s="56"/>
      <c r="AE32462" s="56"/>
    </row>
    <row r="32463" spans="1:31" x14ac:dyDescent="0.25">
      <c r="A32463" s="41">
        <v>0</v>
      </c>
      <c r="C32463" s="56"/>
      <c r="AC32463" s="56"/>
      <c r="AD32463" s="56"/>
      <c r="AE32463" s="56"/>
    </row>
    <row r="32464" spans="1:31" x14ac:dyDescent="0.25">
      <c r="A32464" s="41">
        <v>0</v>
      </c>
      <c r="C32464" s="56"/>
      <c r="AC32464" s="56"/>
      <c r="AD32464" s="56"/>
      <c r="AE32464" s="56"/>
    </row>
    <row r="32465" spans="1:31" x14ac:dyDescent="0.25">
      <c r="A32465" s="41">
        <v>0</v>
      </c>
      <c r="C32465" s="56"/>
      <c r="AC32465" s="56"/>
      <c r="AD32465" s="56"/>
      <c r="AE32465" s="56"/>
    </row>
    <row r="32466" spans="1:31" x14ac:dyDescent="0.25">
      <c r="A32466" s="41">
        <v>0</v>
      </c>
      <c r="C32466" s="56"/>
      <c r="AC32466" s="56"/>
      <c r="AD32466" s="56"/>
      <c r="AE32466" s="56"/>
    </row>
    <row r="32467" spans="1:31" x14ac:dyDescent="0.25">
      <c r="A32467" s="41">
        <v>0</v>
      </c>
      <c r="C32467" s="56"/>
      <c r="AC32467" s="56"/>
      <c r="AD32467" s="56"/>
      <c r="AE32467" s="56"/>
    </row>
    <row r="32468" spans="1:31" x14ac:dyDescent="0.25">
      <c r="A32468" s="41">
        <v>0</v>
      </c>
      <c r="C32468" s="56"/>
      <c r="AC32468" s="56"/>
      <c r="AD32468" s="56"/>
      <c r="AE32468" s="56"/>
    </row>
    <row r="32469" spans="1:31" x14ac:dyDescent="0.25">
      <c r="A32469" s="41">
        <v>0</v>
      </c>
      <c r="C32469" s="56"/>
      <c r="AC32469" s="56"/>
      <c r="AD32469" s="56"/>
      <c r="AE32469" s="56"/>
    </row>
    <row r="32470" spans="1:31" x14ac:dyDescent="0.25">
      <c r="A32470" s="41">
        <v>0</v>
      </c>
      <c r="C32470" s="56"/>
      <c r="AC32470" s="56"/>
      <c r="AD32470" s="56"/>
      <c r="AE32470" s="56"/>
    </row>
    <row r="32471" spans="1:31" x14ac:dyDescent="0.25">
      <c r="A32471" s="41">
        <v>0</v>
      </c>
      <c r="C32471" s="56"/>
      <c r="AC32471" s="56"/>
      <c r="AD32471" s="56"/>
      <c r="AE32471" s="56"/>
    </row>
    <row r="32472" spans="1:31" x14ac:dyDescent="0.25">
      <c r="A32472" s="41">
        <v>0</v>
      </c>
      <c r="C32472" s="56"/>
      <c r="AC32472" s="56"/>
      <c r="AD32472" s="56"/>
      <c r="AE32472" s="56"/>
    </row>
    <row r="32473" spans="1:31" x14ac:dyDescent="0.25">
      <c r="A32473" s="41">
        <v>0</v>
      </c>
      <c r="C32473" s="56"/>
      <c r="AC32473" s="56"/>
      <c r="AD32473" s="56"/>
      <c r="AE32473" s="56"/>
    </row>
    <row r="32474" spans="1:31" x14ac:dyDescent="0.25">
      <c r="A32474" s="41">
        <v>0</v>
      </c>
      <c r="C32474" s="56"/>
      <c r="AC32474" s="56"/>
      <c r="AD32474" s="56"/>
      <c r="AE32474" s="56"/>
    </row>
    <row r="32475" spans="1:31" x14ac:dyDescent="0.25">
      <c r="A32475" s="41">
        <v>0</v>
      </c>
      <c r="C32475" s="56"/>
      <c r="AC32475" s="56"/>
      <c r="AD32475" s="56"/>
      <c r="AE32475" s="56"/>
    </row>
    <row r="32476" spans="1:31" x14ac:dyDescent="0.25">
      <c r="A32476" s="41">
        <v>0</v>
      </c>
      <c r="C32476" s="56"/>
      <c r="AC32476" s="56"/>
      <c r="AD32476" s="56"/>
      <c r="AE32476" s="56"/>
    </row>
    <row r="32477" spans="1:31" x14ac:dyDescent="0.25">
      <c r="A32477" s="41">
        <v>0</v>
      </c>
      <c r="C32477" s="56"/>
      <c r="AC32477" s="56"/>
      <c r="AD32477" s="56"/>
      <c r="AE32477" s="56"/>
    </row>
    <row r="32478" spans="1:31" x14ac:dyDescent="0.25">
      <c r="A32478" s="41">
        <v>0</v>
      </c>
      <c r="C32478" s="56"/>
      <c r="AC32478" s="56"/>
      <c r="AD32478" s="56"/>
      <c r="AE32478" s="56"/>
    </row>
    <row r="32479" spans="1:31" x14ac:dyDescent="0.25">
      <c r="A32479" s="41">
        <v>0</v>
      </c>
      <c r="C32479" s="56"/>
      <c r="AC32479" s="56"/>
      <c r="AD32479" s="56"/>
      <c r="AE32479" s="56"/>
    </row>
    <row r="32480" spans="1:31" x14ac:dyDescent="0.25">
      <c r="A32480" s="41">
        <v>0</v>
      </c>
      <c r="C32480" s="56"/>
      <c r="AC32480" s="56"/>
      <c r="AD32480" s="56"/>
      <c r="AE32480" s="56"/>
    </row>
    <row r="32481" spans="1:31" x14ac:dyDescent="0.25">
      <c r="A32481" s="41">
        <v>0</v>
      </c>
      <c r="C32481" s="56"/>
      <c r="AC32481" s="56"/>
      <c r="AD32481" s="56"/>
      <c r="AE32481" s="56"/>
    </row>
    <row r="32482" spans="1:31" x14ac:dyDescent="0.25">
      <c r="A32482" s="41">
        <v>0</v>
      </c>
      <c r="C32482" s="56"/>
      <c r="AC32482" s="56"/>
      <c r="AD32482" s="56"/>
      <c r="AE32482" s="56"/>
    </row>
    <row r="32483" spans="1:31" x14ac:dyDescent="0.25">
      <c r="A32483" s="41">
        <v>0</v>
      </c>
      <c r="C32483" s="56"/>
      <c r="AC32483" s="56"/>
      <c r="AD32483" s="56"/>
      <c r="AE32483" s="56"/>
    </row>
    <row r="32484" spans="1:31" x14ac:dyDescent="0.25">
      <c r="A32484" s="41">
        <v>0</v>
      </c>
      <c r="C32484" s="56"/>
      <c r="AC32484" s="56"/>
      <c r="AD32484" s="56"/>
      <c r="AE32484" s="56"/>
    </row>
    <row r="32485" spans="1:31" x14ac:dyDescent="0.25">
      <c r="A32485" s="41">
        <v>0</v>
      </c>
      <c r="C32485" s="56"/>
      <c r="AC32485" s="56"/>
      <c r="AD32485" s="56"/>
      <c r="AE32485" s="56"/>
    </row>
    <row r="32486" spans="1:31" x14ac:dyDescent="0.25">
      <c r="A32486" s="41">
        <v>0</v>
      </c>
      <c r="C32486" s="56"/>
      <c r="AC32486" s="56"/>
      <c r="AD32486" s="56"/>
      <c r="AE32486" s="56"/>
    </row>
    <row r="32487" spans="1:31" x14ac:dyDescent="0.25">
      <c r="A32487" s="41">
        <v>0</v>
      </c>
      <c r="C32487" s="56"/>
      <c r="AC32487" s="56"/>
      <c r="AD32487" s="56"/>
      <c r="AE32487" s="56"/>
    </row>
    <row r="32488" spans="1:31" x14ac:dyDescent="0.25">
      <c r="A32488" s="41">
        <v>0</v>
      </c>
      <c r="C32488" s="56"/>
      <c r="AC32488" s="56"/>
      <c r="AD32488" s="56"/>
      <c r="AE32488" s="56"/>
    </row>
    <row r="32489" spans="1:31" x14ac:dyDescent="0.25">
      <c r="A32489" s="41">
        <v>0</v>
      </c>
      <c r="C32489" s="56"/>
      <c r="AC32489" s="56"/>
      <c r="AD32489" s="56"/>
      <c r="AE32489" s="56"/>
    </row>
    <row r="32490" spans="1:31" x14ac:dyDescent="0.25">
      <c r="A32490" s="41">
        <v>0</v>
      </c>
      <c r="C32490" s="56"/>
      <c r="AC32490" s="56"/>
      <c r="AD32490" s="56"/>
      <c r="AE32490" s="56"/>
    </row>
    <row r="32491" spans="1:31" x14ac:dyDescent="0.25">
      <c r="A32491" s="41">
        <v>0</v>
      </c>
      <c r="C32491" s="56"/>
      <c r="AC32491" s="56"/>
      <c r="AD32491" s="56"/>
      <c r="AE32491" s="56"/>
    </row>
    <row r="32492" spans="1:31" x14ac:dyDescent="0.25">
      <c r="A32492" s="41">
        <v>0</v>
      </c>
      <c r="C32492" s="56"/>
      <c r="AC32492" s="56"/>
      <c r="AD32492" s="56"/>
      <c r="AE32492" s="56"/>
    </row>
    <row r="32493" spans="1:31" x14ac:dyDescent="0.25">
      <c r="A32493" s="41">
        <v>0</v>
      </c>
      <c r="C32493" s="56"/>
      <c r="AC32493" s="56"/>
      <c r="AD32493" s="56"/>
      <c r="AE32493" s="56"/>
    </row>
    <row r="32494" spans="1:31" x14ac:dyDescent="0.25">
      <c r="A32494" s="41">
        <v>0</v>
      </c>
      <c r="C32494" s="56"/>
      <c r="AC32494" s="56"/>
      <c r="AD32494" s="56"/>
      <c r="AE32494" s="56"/>
    </row>
    <row r="32495" spans="1:31" x14ac:dyDescent="0.25">
      <c r="A32495" s="41">
        <v>0</v>
      </c>
      <c r="C32495" s="56"/>
      <c r="AC32495" s="56"/>
      <c r="AD32495" s="56"/>
      <c r="AE32495" s="56"/>
    </row>
    <row r="32496" spans="1:31" x14ac:dyDescent="0.25">
      <c r="A32496" s="41">
        <v>0</v>
      </c>
      <c r="C32496" s="56"/>
      <c r="AC32496" s="56"/>
      <c r="AD32496" s="56"/>
      <c r="AE32496" s="56"/>
    </row>
    <row r="32497" spans="1:31" x14ac:dyDescent="0.25">
      <c r="A32497" s="41">
        <v>0</v>
      </c>
      <c r="C32497" s="56"/>
      <c r="AC32497" s="56"/>
      <c r="AD32497" s="56"/>
      <c r="AE32497" s="56"/>
    </row>
    <row r="32498" spans="1:31" x14ac:dyDescent="0.25">
      <c r="A32498" s="41">
        <v>0</v>
      </c>
      <c r="C32498" s="56"/>
      <c r="AC32498" s="56"/>
      <c r="AD32498" s="56"/>
      <c r="AE32498" s="56"/>
    </row>
    <row r="32499" spans="1:31" x14ac:dyDescent="0.25">
      <c r="A32499" s="41">
        <v>0</v>
      </c>
      <c r="C32499" s="56"/>
      <c r="AC32499" s="56"/>
      <c r="AD32499" s="56"/>
      <c r="AE32499" s="56"/>
    </row>
    <row r="32500" spans="1:31" x14ac:dyDescent="0.25">
      <c r="A32500" s="41">
        <v>0</v>
      </c>
      <c r="C32500" s="56"/>
      <c r="AC32500" s="56"/>
      <c r="AD32500" s="56"/>
      <c r="AE32500" s="56"/>
    </row>
    <row r="32501" spans="1:31" x14ac:dyDescent="0.25">
      <c r="A32501" s="41">
        <v>0</v>
      </c>
      <c r="C32501" s="56"/>
      <c r="AC32501" s="56"/>
      <c r="AD32501" s="56"/>
      <c r="AE32501" s="56"/>
    </row>
    <row r="32502" spans="1:31" x14ac:dyDescent="0.25">
      <c r="A32502" s="41">
        <v>0</v>
      </c>
      <c r="C32502" s="56"/>
      <c r="AC32502" s="56"/>
      <c r="AD32502" s="56"/>
      <c r="AE32502" s="56"/>
    </row>
    <row r="32503" spans="1:31" x14ac:dyDescent="0.25">
      <c r="A32503" s="41">
        <v>0</v>
      </c>
      <c r="C32503" s="56"/>
      <c r="AC32503" s="56"/>
      <c r="AD32503" s="56"/>
      <c r="AE32503" s="56"/>
    </row>
    <row r="32504" spans="1:31" x14ac:dyDescent="0.25">
      <c r="A32504" s="41">
        <v>0</v>
      </c>
      <c r="C32504" s="56"/>
      <c r="AC32504" s="56"/>
      <c r="AD32504" s="56"/>
      <c r="AE32504" s="56"/>
    </row>
    <row r="32505" spans="1:31" x14ac:dyDescent="0.25">
      <c r="A32505" s="41">
        <v>0</v>
      </c>
      <c r="C32505" s="56"/>
      <c r="AC32505" s="56"/>
      <c r="AD32505" s="56"/>
      <c r="AE32505" s="56"/>
    </row>
    <row r="32506" spans="1:31" x14ac:dyDescent="0.25">
      <c r="A32506" s="41">
        <v>0</v>
      </c>
      <c r="C32506" s="56"/>
      <c r="AC32506" s="56"/>
      <c r="AD32506" s="56"/>
      <c r="AE32506" s="56"/>
    </row>
    <row r="32507" spans="1:31" x14ac:dyDescent="0.25">
      <c r="A32507" s="41">
        <v>0</v>
      </c>
      <c r="C32507" s="56"/>
      <c r="AC32507" s="56"/>
      <c r="AD32507" s="56"/>
      <c r="AE32507" s="56"/>
    </row>
    <row r="32508" spans="1:31" x14ac:dyDescent="0.25">
      <c r="A32508" s="41">
        <v>0</v>
      </c>
      <c r="C32508" s="56"/>
      <c r="AC32508" s="56"/>
      <c r="AD32508" s="56"/>
      <c r="AE32508" s="56"/>
    </row>
    <row r="32509" spans="1:31" x14ac:dyDescent="0.25">
      <c r="A32509" s="41">
        <v>0</v>
      </c>
      <c r="C32509" s="56"/>
      <c r="AC32509" s="56"/>
      <c r="AD32509" s="56"/>
      <c r="AE32509" s="56"/>
    </row>
    <row r="32510" spans="1:31" x14ac:dyDescent="0.25">
      <c r="A32510" s="41">
        <v>0</v>
      </c>
      <c r="C32510" s="56"/>
      <c r="AC32510" s="56"/>
      <c r="AD32510" s="56"/>
      <c r="AE32510" s="56"/>
    </row>
    <row r="32511" spans="1:31" x14ac:dyDescent="0.25">
      <c r="A32511" s="41">
        <v>0</v>
      </c>
      <c r="C32511" s="56"/>
      <c r="AC32511" s="56"/>
      <c r="AD32511" s="56"/>
      <c r="AE32511" s="56"/>
    </row>
    <row r="32512" spans="1:31" x14ac:dyDescent="0.25">
      <c r="A32512" s="41">
        <v>0</v>
      </c>
      <c r="C32512" s="56"/>
      <c r="AC32512" s="56"/>
      <c r="AD32512" s="56"/>
      <c r="AE32512" s="56"/>
    </row>
    <row r="32513" spans="1:31" x14ac:dyDescent="0.25">
      <c r="A32513" s="41">
        <v>0</v>
      </c>
      <c r="C32513" s="56"/>
      <c r="AC32513" s="56"/>
      <c r="AD32513" s="56"/>
      <c r="AE32513" s="56"/>
    </row>
    <row r="32514" spans="1:31" x14ac:dyDescent="0.25">
      <c r="A32514" s="41">
        <v>0</v>
      </c>
      <c r="C32514" s="56"/>
      <c r="AC32514" s="56"/>
      <c r="AD32514" s="56"/>
      <c r="AE32514" s="56"/>
    </row>
    <row r="32515" spans="1:31" x14ac:dyDescent="0.25">
      <c r="A32515" s="41">
        <v>0</v>
      </c>
      <c r="C32515" s="56"/>
      <c r="AC32515" s="56"/>
      <c r="AD32515" s="56"/>
      <c r="AE32515" s="56"/>
    </row>
    <row r="32516" spans="1:31" x14ac:dyDescent="0.25">
      <c r="A32516" s="41">
        <v>0</v>
      </c>
      <c r="C32516" s="56"/>
      <c r="AC32516" s="56"/>
      <c r="AD32516" s="56"/>
      <c r="AE32516" s="56"/>
    </row>
    <row r="32517" spans="1:31" x14ac:dyDescent="0.25">
      <c r="A32517" s="41">
        <v>0</v>
      </c>
      <c r="C32517" s="56"/>
      <c r="AC32517" s="56"/>
      <c r="AD32517" s="56"/>
      <c r="AE32517" s="56"/>
    </row>
    <row r="32518" spans="1:31" x14ac:dyDescent="0.25">
      <c r="A32518" s="41">
        <v>0</v>
      </c>
      <c r="C32518" s="56"/>
      <c r="AC32518" s="56"/>
      <c r="AD32518" s="56"/>
      <c r="AE32518" s="56"/>
    </row>
    <row r="32519" spans="1:31" x14ac:dyDescent="0.25">
      <c r="A32519" s="41">
        <v>0</v>
      </c>
      <c r="C32519" s="56"/>
      <c r="AC32519" s="56"/>
      <c r="AD32519" s="56"/>
      <c r="AE32519" s="56"/>
    </row>
    <row r="32520" spans="1:31" x14ac:dyDescent="0.25">
      <c r="A32520" s="41">
        <v>0</v>
      </c>
      <c r="C32520" s="56"/>
      <c r="AC32520" s="56"/>
      <c r="AD32520" s="56"/>
      <c r="AE32520" s="56"/>
    </row>
    <row r="32521" spans="1:31" x14ac:dyDescent="0.25">
      <c r="A32521" s="41">
        <v>0</v>
      </c>
      <c r="C32521" s="56"/>
      <c r="AC32521" s="56"/>
      <c r="AD32521" s="56"/>
      <c r="AE32521" s="56"/>
    </row>
    <row r="32522" spans="1:31" x14ac:dyDescent="0.25">
      <c r="A32522" s="41">
        <v>0</v>
      </c>
      <c r="C32522" s="56"/>
      <c r="AC32522" s="56"/>
      <c r="AD32522" s="56"/>
      <c r="AE32522" s="56"/>
    </row>
    <row r="32523" spans="1:31" x14ac:dyDescent="0.25">
      <c r="A32523" s="41">
        <v>0</v>
      </c>
      <c r="C32523" s="56"/>
      <c r="AC32523" s="56"/>
      <c r="AD32523" s="56"/>
      <c r="AE32523" s="56"/>
    </row>
    <row r="32524" spans="1:31" x14ac:dyDescent="0.25">
      <c r="A32524" s="41">
        <v>0</v>
      </c>
      <c r="C32524" s="56"/>
      <c r="AC32524" s="56"/>
      <c r="AD32524" s="56"/>
      <c r="AE32524" s="56"/>
    </row>
    <row r="32525" spans="1:31" x14ac:dyDescent="0.25">
      <c r="A32525" s="41">
        <v>0</v>
      </c>
      <c r="C32525" s="56"/>
      <c r="AC32525" s="56"/>
      <c r="AD32525" s="56"/>
      <c r="AE32525" s="56"/>
    </row>
    <row r="32526" spans="1:31" x14ac:dyDescent="0.25">
      <c r="A32526" s="41">
        <v>0</v>
      </c>
      <c r="C32526" s="56"/>
      <c r="AC32526" s="56"/>
      <c r="AD32526" s="56"/>
      <c r="AE32526" s="56"/>
    </row>
    <row r="32527" spans="1:31" x14ac:dyDescent="0.25">
      <c r="A32527" s="41">
        <v>0</v>
      </c>
      <c r="C32527" s="56"/>
      <c r="AC32527" s="56"/>
      <c r="AD32527" s="56"/>
      <c r="AE32527" s="56"/>
    </row>
    <row r="32528" spans="1:31" x14ac:dyDescent="0.25">
      <c r="A32528" s="41">
        <v>0</v>
      </c>
      <c r="C32528" s="56"/>
      <c r="AC32528" s="56"/>
      <c r="AD32528" s="56"/>
      <c r="AE32528" s="56"/>
    </row>
    <row r="32529" spans="1:31" x14ac:dyDescent="0.25">
      <c r="A32529" s="41">
        <v>0</v>
      </c>
      <c r="C32529" s="56"/>
      <c r="AC32529" s="56"/>
      <c r="AD32529" s="56"/>
      <c r="AE32529" s="56"/>
    </row>
    <row r="32530" spans="1:31" x14ac:dyDescent="0.25">
      <c r="A32530" s="41">
        <v>0</v>
      </c>
      <c r="C32530" s="56"/>
      <c r="AC32530" s="56"/>
      <c r="AD32530" s="56"/>
      <c r="AE32530" s="56"/>
    </row>
    <row r="32531" spans="1:31" x14ac:dyDescent="0.25">
      <c r="A32531" s="41">
        <v>0</v>
      </c>
      <c r="C32531" s="56"/>
      <c r="AC32531" s="56"/>
      <c r="AD32531" s="56"/>
      <c r="AE32531" s="56"/>
    </row>
    <row r="32532" spans="1:31" x14ac:dyDescent="0.25">
      <c r="A32532" s="41">
        <v>0</v>
      </c>
      <c r="C32532" s="56"/>
      <c r="AC32532" s="56"/>
      <c r="AD32532" s="56"/>
      <c r="AE32532" s="56"/>
    </row>
    <row r="32533" spans="1:31" x14ac:dyDescent="0.25">
      <c r="A32533" s="41">
        <v>0</v>
      </c>
      <c r="C32533" s="56"/>
      <c r="AC32533" s="56"/>
      <c r="AD32533" s="56"/>
      <c r="AE32533" s="56"/>
    </row>
    <row r="32534" spans="1:31" x14ac:dyDescent="0.25">
      <c r="A32534" s="41">
        <v>0</v>
      </c>
      <c r="C32534" s="56"/>
      <c r="AC32534" s="56"/>
      <c r="AD32534" s="56"/>
      <c r="AE32534" s="56"/>
    </row>
    <row r="32535" spans="1:31" x14ac:dyDescent="0.25">
      <c r="A32535" s="41">
        <v>0</v>
      </c>
      <c r="C32535" s="56"/>
      <c r="AC32535" s="56"/>
      <c r="AD32535" s="56"/>
      <c r="AE32535" s="56"/>
    </row>
    <row r="32536" spans="1:31" x14ac:dyDescent="0.25">
      <c r="A32536" s="41">
        <v>0</v>
      </c>
      <c r="C32536" s="56"/>
      <c r="AC32536" s="56"/>
      <c r="AD32536" s="56"/>
      <c r="AE32536" s="56"/>
    </row>
    <row r="32537" spans="1:31" x14ac:dyDescent="0.25">
      <c r="A32537" s="41">
        <v>0</v>
      </c>
      <c r="C32537" s="56"/>
      <c r="AC32537" s="56"/>
      <c r="AD32537" s="56"/>
      <c r="AE32537" s="56"/>
    </row>
    <row r="32538" spans="1:31" x14ac:dyDescent="0.25">
      <c r="A32538" s="41">
        <v>0</v>
      </c>
      <c r="C32538" s="56"/>
      <c r="AC32538" s="56"/>
      <c r="AD32538" s="56"/>
      <c r="AE32538" s="56"/>
    </row>
    <row r="32539" spans="1:31" x14ac:dyDescent="0.25">
      <c r="A32539" s="41">
        <v>0</v>
      </c>
      <c r="C32539" s="56"/>
      <c r="AC32539" s="56"/>
      <c r="AD32539" s="56"/>
      <c r="AE32539" s="56"/>
    </row>
    <row r="32540" spans="1:31" x14ac:dyDescent="0.25">
      <c r="A32540" s="41">
        <v>0</v>
      </c>
      <c r="C32540" s="56"/>
      <c r="AC32540" s="56"/>
      <c r="AD32540" s="56"/>
      <c r="AE32540" s="56"/>
    </row>
    <row r="32541" spans="1:31" x14ac:dyDescent="0.25">
      <c r="A32541" s="41">
        <v>0</v>
      </c>
      <c r="C32541" s="56"/>
      <c r="AC32541" s="56"/>
      <c r="AD32541" s="56"/>
      <c r="AE32541" s="56"/>
    </row>
    <row r="32542" spans="1:31" x14ac:dyDescent="0.25">
      <c r="A32542" s="41">
        <v>0</v>
      </c>
      <c r="C32542" s="56"/>
      <c r="AC32542" s="56"/>
      <c r="AD32542" s="56"/>
      <c r="AE32542" s="56"/>
    </row>
    <row r="32543" spans="1:31" x14ac:dyDescent="0.25">
      <c r="A32543" s="41">
        <v>0</v>
      </c>
      <c r="C32543" s="56"/>
      <c r="AC32543" s="56"/>
      <c r="AD32543" s="56"/>
      <c r="AE32543" s="56"/>
    </row>
    <row r="32544" spans="1:31" x14ac:dyDescent="0.25">
      <c r="A32544" s="41">
        <v>0</v>
      </c>
      <c r="C32544" s="56"/>
      <c r="AC32544" s="56"/>
      <c r="AD32544" s="56"/>
      <c r="AE32544" s="56"/>
    </row>
    <row r="32545" spans="1:31" x14ac:dyDescent="0.25">
      <c r="A32545" s="41">
        <v>0</v>
      </c>
      <c r="C32545" s="56"/>
      <c r="AC32545" s="56"/>
      <c r="AD32545" s="56"/>
      <c r="AE32545" s="56"/>
    </row>
    <row r="32546" spans="1:31" x14ac:dyDescent="0.25">
      <c r="A32546" s="41">
        <v>0</v>
      </c>
      <c r="C32546" s="56"/>
      <c r="AC32546" s="56"/>
      <c r="AD32546" s="56"/>
      <c r="AE32546" s="56"/>
    </row>
    <row r="32547" spans="1:31" x14ac:dyDescent="0.25">
      <c r="A32547" s="41">
        <v>0</v>
      </c>
      <c r="C32547" s="56"/>
      <c r="AC32547" s="56"/>
      <c r="AD32547" s="56"/>
      <c r="AE32547" s="56"/>
    </row>
    <row r="32548" spans="1:31" x14ac:dyDescent="0.25">
      <c r="A32548" s="41">
        <v>0</v>
      </c>
      <c r="C32548" s="56"/>
      <c r="AC32548" s="56"/>
      <c r="AD32548" s="56"/>
      <c r="AE32548" s="56"/>
    </row>
    <row r="32549" spans="1:31" x14ac:dyDescent="0.25">
      <c r="A32549" s="41">
        <v>0</v>
      </c>
      <c r="C32549" s="56"/>
      <c r="AC32549" s="56"/>
      <c r="AD32549" s="56"/>
      <c r="AE32549" s="56"/>
    </row>
    <row r="32550" spans="1:31" x14ac:dyDescent="0.25">
      <c r="A32550" s="41">
        <v>0</v>
      </c>
      <c r="C32550" s="56"/>
      <c r="AC32550" s="56"/>
      <c r="AD32550" s="56"/>
      <c r="AE32550" s="56"/>
    </row>
    <row r="32551" spans="1:31" x14ac:dyDescent="0.25">
      <c r="A32551" s="41">
        <v>0</v>
      </c>
      <c r="C32551" s="56"/>
      <c r="AC32551" s="56"/>
      <c r="AD32551" s="56"/>
      <c r="AE32551" s="56"/>
    </row>
    <row r="32552" spans="1:31" x14ac:dyDescent="0.25">
      <c r="A32552" s="41">
        <v>0</v>
      </c>
      <c r="C32552" s="56"/>
      <c r="AC32552" s="56"/>
      <c r="AD32552" s="56"/>
      <c r="AE32552" s="56"/>
    </row>
    <row r="32553" spans="1:31" x14ac:dyDescent="0.25">
      <c r="A32553" s="41">
        <v>0</v>
      </c>
      <c r="C32553" s="56"/>
      <c r="AC32553" s="56"/>
      <c r="AD32553" s="56"/>
      <c r="AE32553" s="56"/>
    </row>
    <row r="32554" spans="1:31" x14ac:dyDescent="0.25">
      <c r="A32554" s="41">
        <v>0</v>
      </c>
      <c r="C32554" s="56"/>
      <c r="AC32554" s="56"/>
      <c r="AD32554" s="56"/>
      <c r="AE32554" s="56"/>
    </row>
    <row r="32555" spans="1:31" x14ac:dyDescent="0.25">
      <c r="A32555" s="41">
        <v>0</v>
      </c>
      <c r="C32555" s="56"/>
      <c r="AC32555" s="56"/>
      <c r="AD32555" s="56"/>
      <c r="AE32555" s="56"/>
    </row>
    <row r="32556" spans="1:31" x14ac:dyDescent="0.25">
      <c r="A32556" s="41">
        <v>0</v>
      </c>
      <c r="C32556" s="56"/>
      <c r="AC32556" s="56"/>
      <c r="AD32556" s="56"/>
      <c r="AE32556" s="56"/>
    </row>
    <row r="32557" spans="1:31" x14ac:dyDescent="0.25">
      <c r="A32557" s="41">
        <v>0</v>
      </c>
      <c r="C32557" s="56"/>
      <c r="AC32557" s="56"/>
      <c r="AD32557" s="56"/>
      <c r="AE32557" s="56"/>
    </row>
    <row r="32558" spans="1:31" x14ac:dyDescent="0.25">
      <c r="A32558" s="41">
        <v>0</v>
      </c>
      <c r="C32558" s="56"/>
      <c r="AC32558" s="56"/>
      <c r="AD32558" s="56"/>
      <c r="AE32558" s="56"/>
    </row>
    <row r="32559" spans="1:31" x14ac:dyDescent="0.25">
      <c r="A32559" s="41">
        <v>1122</v>
      </c>
      <c r="C32559" s="56"/>
      <c r="AC32559" s="56"/>
      <c r="AD32559" s="56"/>
      <c r="AE32559" s="56"/>
    </row>
    <row r="32560" spans="1:31" x14ac:dyDescent="0.25">
      <c r="A32560" s="41">
        <v>0</v>
      </c>
      <c r="C32560" s="56"/>
      <c r="AC32560" s="56"/>
      <c r="AD32560" s="56"/>
      <c r="AE32560" s="56"/>
    </row>
    <row r="32561" spans="1:31" x14ac:dyDescent="0.25">
      <c r="A32561" s="41">
        <v>0</v>
      </c>
      <c r="C32561" s="56"/>
      <c r="AC32561" s="56"/>
      <c r="AD32561" s="56"/>
      <c r="AE32561" s="56"/>
    </row>
    <row r="32562" spans="1:31" x14ac:dyDescent="0.25">
      <c r="A32562" s="41">
        <v>0</v>
      </c>
      <c r="C32562" s="56"/>
      <c r="AC32562" s="56"/>
      <c r="AD32562" s="56"/>
      <c r="AE32562" s="56"/>
    </row>
    <row r="32563" spans="1:31" x14ac:dyDescent="0.25">
      <c r="A32563" s="41">
        <v>0</v>
      </c>
      <c r="C32563" s="56"/>
      <c r="AC32563" s="56"/>
      <c r="AD32563" s="56"/>
      <c r="AE32563" s="56"/>
    </row>
    <row r="32564" spans="1:31" x14ac:dyDescent="0.25">
      <c r="A32564" s="41">
        <v>0</v>
      </c>
      <c r="C32564" s="56"/>
      <c r="AC32564" s="56"/>
      <c r="AD32564" s="56"/>
      <c r="AE32564" s="56"/>
    </row>
    <row r="32565" spans="1:31" x14ac:dyDescent="0.25">
      <c r="A32565" s="41">
        <v>0</v>
      </c>
      <c r="C32565" s="56"/>
      <c r="AC32565" s="56"/>
      <c r="AD32565" s="56"/>
      <c r="AE32565" s="56"/>
    </row>
    <row r="32566" spans="1:31" x14ac:dyDescent="0.25">
      <c r="A32566" s="41">
        <v>0</v>
      </c>
      <c r="C32566" s="56"/>
      <c r="AC32566" s="56"/>
      <c r="AD32566" s="56"/>
      <c r="AE32566" s="56"/>
    </row>
    <row r="32567" spans="1:31" x14ac:dyDescent="0.25">
      <c r="A32567" s="41">
        <v>0</v>
      </c>
      <c r="C32567" s="56"/>
      <c r="AC32567" s="56"/>
      <c r="AD32567" s="56"/>
      <c r="AE32567" s="56"/>
    </row>
    <row r="32568" spans="1:31" x14ac:dyDescent="0.25">
      <c r="A32568" s="41">
        <v>0</v>
      </c>
      <c r="C32568" s="56"/>
      <c r="AC32568" s="56"/>
      <c r="AD32568" s="56"/>
      <c r="AE32568" s="56"/>
    </row>
    <row r="32569" spans="1:31" x14ac:dyDescent="0.25">
      <c r="A32569" s="41">
        <v>0</v>
      </c>
      <c r="C32569" s="56"/>
      <c r="AC32569" s="56"/>
      <c r="AD32569" s="56"/>
      <c r="AE32569" s="56"/>
    </row>
    <row r="32570" spans="1:31" x14ac:dyDescent="0.25">
      <c r="A32570" s="41">
        <v>0</v>
      </c>
      <c r="C32570" s="56"/>
      <c r="AC32570" s="56"/>
      <c r="AD32570" s="56"/>
      <c r="AE32570" s="56"/>
    </row>
    <row r="32571" spans="1:31" x14ac:dyDescent="0.25">
      <c r="A32571" s="41">
        <v>0</v>
      </c>
      <c r="C32571" s="56"/>
      <c r="AC32571" s="56"/>
      <c r="AD32571" s="56"/>
      <c r="AE32571" s="56"/>
    </row>
    <row r="32572" spans="1:31" x14ac:dyDescent="0.25">
      <c r="A32572" s="41">
        <v>0</v>
      </c>
      <c r="C32572" s="56"/>
      <c r="AC32572" s="56"/>
      <c r="AD32572" s="56"/>
      <c r="AE32572" s="56"/>
    </row>
    <row r="32573" spans="1:31" x14ac:dyDescent="0.25">
      <c r="A32573" s="41">
        <v>0</v>
      </c>
      <c r="C32573" s="56"/>
      <c r="AC32573" s="56"/>
      <c r="AD32573" s="56"/>
      <c r="AE32573" s="56"/>
    </row>
    <row r="32574" spans="1:31" x14ac:dyDescent="0.25">
      <c r="A32574" s="41">
        <v>0</v>
      </c>
      <c r="C32574" s="56"/>
      <c r="AC32574" s="56"/>
      <c r="AD32574" s="56"/>
      <c r="AE32574" s="56"/>
    </row>
    <row r="32575" spans="1:31" x14ac:dyDescent="0.25">
      <c r="A32575" s="41">
        <v>0</v>
      </c>
      <c r="C32575" s="56"/>
      <c r="AC32575" s="56"/>
      <c r="AD32575" s="56"/>
      <c r="AE32575" s="56"/>
    </row>
    <row r="32576" spans="1:31" x14ac:dyDescent="0.25">
      <c r="A32576" s="41">
        <v>0</v>
      </c>
      <c r="C32576" s="56"/>
      <c r="AC32576" s="56"/>
      <c r="AD32576" s="56"/>
      <c r="AE32576" s="56"/>
    </row>
    <row r="32577" spans="1:31" x14ac:dyDescent="0.25">
      <c r="A32577" s="41">
        <v>0</v>
      </c>
      <c r="C32577" s="56"/>
      <c r="AC32577" s="56"/>
      <c r="AD32577" s="56"/>
      <c r="AE32577" s="56"/>
    </row>
    <row r="32578" spans="1:31" x14ac:dyDescent="0.25">
      <c r="A32578" s="41">
        <v>0</v>
      </c>
      <c r="C32578" s="56"/>
      <c r="AC32578" s="56"/>
      <c r="AD32578" s="56"/>
      <c r="AE32578" s="56"/>
    </row>
    <row r="32579" spans="1:31" x14ac:dyDescent="0.25">
      <c r="A32579" s="41">
        <v>0</v>
      </c>
      <c r="C32579" s="56"/>
      <c r="AC32579" s="56"/>
      <c r="AD32579" s="56"/>
      <c r="AE32579" s="56"/>
    </row>
    <row r="32580" spans="1:31" x14ac:dyDescent="0.25">
      <c r="A32580" s="41">
        <v>0</v>
      </c>
      <c r="C32580" s="56"/>
      <c r="AC32580" s="56"/>
      <c r="AD32580" s="56"/>
      <c r="AE32580" s="56"/>
    </row>
    <row r="32581" spans="1:31" x14ac:dyDescent="0.25">
      <c r="A32581" s="41">
        <v>0</v>
      </c>
      <c r="C32581" s="56"/>
      <c r="AC32581" s="56"/>
      <c r="AD32581" s="56"/>
      <c r="AE32581" s="56"/>
    </row>
    <row r="32582" spans="1:31" x14ac:dyDescent="0.25">
      <c r="A32582" s="41">
        <v>0</v>
      </c>
      <c r="C32582" s="56"/>
      <c r="AC32582" s="56"/>
      <c r="AD32582" s="56"/>
      <c r="AE32582" s="56"/>
    </row>
    <row r="32583" spans="1:31" x14ac:dyDescent="0.25">
      <c r="A32583" s="41">
        <v>0</v>
      </c>
      <c r="C32583" s="56"/>
      <c r="AC32583" s="56"/>
      <c r="AD32583" s="56"/>
      <c r="AE32583" s="56"/>
    </row>
    <row r="32584" spans="1:31" x14ac:dyDescent="0.25">
      <c r="A32584" s="41">
        <v>0</v>
      </c>
      <c r="C32584" s="56"/>
      <c r="AC32584" s="56"/>
      <c r="AD32584" s="56"/>
      <c r="AE32584" s="56"/>
    </row>
    <row r="32585" spans="1:31" x14ac:dyDescent="0.25">
      <c r="A32585" s="41">
        <v>0</v>
      </c>
      <c r="C32585" s="56"/>
      <c r="AC32585" s="56"/>
      <c r="AD32585" s="56"/>
      <c r="AE32585" s="56"/>
    </row>
    <row r="32586" spans="1:31" x14ac:dyDescent="0.25">
      <c r="A32586" s="41">
        <v>0</v>
      </c>
      <c r="C32586" s="56"/>
      <c r="AC32586" s="56"/>
      <c r="AD32586" s="56"/>
      <c r="AE32586" s="56"/>
    </row>
    <row r="32587" spans="1:31" x14ac:dyDescent="0.25">
      <c r="A32587" s="41">
        <v>0</v>
      </c>
      <c r="C32587" s="56"/>
      <c r="AC32587" s="56"/>
      <c r="AD32587" s="56"/>
      <c r="AE32587" s="56"/>
    </row>
    <row r="32588" spans="1:31" x14ac:dyDescent="0.25">
      <c r="A32588" s="41">
        <v>0</v>
      </c>
      <c r="C32588" s="56"/>
      <c r="AC32588" s="56"/>
      <c r="AD32588" s="56"/>
      <c r="AE32588" s="56"/>
    </row>
    <row r="32589" spans="1:31" x14ac:dyDescent="0.25">
      <c r="A32589" s="41">
        <v>0</v>
      </c>
      <c r="C32589" s="56"/>
      <c r="AC32589" s="56"/>
      <c r="AD32589" s="56"/>
      <c r="AE32589" s="56"/>
    </row>
    <row r="32590" spans="1:31" x14ac:dyDescent="0.25">
      <c r="A32590" s="41">
        <v>0</v>
      </c>
      <c r="C32590" s="56"/>
      <c r="AC32590" s="56"/>
      <c r="AD32590" s="56"/>
      <c r="AE32590" s="56"/>
    </row>
    <row r="32591" spans="1:31" x14ac:dyDescent="0.25">
      <c r="A32591" s="41">
        <v>0</v>
      </c>
      <c r="C32591" s="56"/>
      <c r="AC32591" s="56"/>
      <c r="AD32591" s="56"/>
      <c r="AE32591" s="56"/>
    </row>
    <row r="32592" spans="1:31" x14ac:dyDescent="0.25">
      <c r="A32592" s="41">
        <v>0</v>
      </c>
      <c r="C32592" s="56"/>
      <c r="AC32592" s="56"/>
      <c r="AD32592" s="56"/>
      <c r="AE32592" s="56"/>
    </row>
    <row r="32593" spans="1:31" x14ac:dyDescent="0.25">
      <c r="A32593" s="41">
        <v>0</v>
      </c>
      <c r="C32593" s="56"/>
      <c r="AC32593" s="56"/>
      <c r="AD32593" s="56"/>
      <c r="AE32593" s="56"/>
    </row>
    <row r="32594" spans="1:31" x14ac:dyDescent="0.25">
      <c r="A32594" s="41">
        <v>0</v>
      </c>
      <c r="C32594" s="56"/>
      <c r="AC32594" s="56"/>
      <c r="AD32594" s="56"/>
      <c r="AE32594" s="56"/>
    </row>
    <row r="32595" spans="1:31" x14ac:dyDescent="0.25">
      <c r="A32595" s="41">
        <v>0</v>
      </c>
      <c r="C32595" s="56"/>
      <c r="AC32595" s="56"/>
      <c r="AD32595" s="56"/>
      <c r="AE32595" s="56"/>
    </row>
    <row r="32596" spans="1:31" x14ac:dyDescent="0.25">
      <c r="A32596" s="41">
        <v>0</v>
      </c>
      <c r="C32596" s="56"/>
      <c r="AC32596" s="56"/>
      <c r="AD32596" s="56"/>
      <c r="AE32596" s="56"/>
    </row>
    <row r="32597" spans="1:31" x14ac:dyDescent="0.25">
      <c r="A32597" s="41">
        <v>0</v>
      </c>
      <c r="C32597" s="56"/>
      <c r="AC32597" s="56"/>
      <c r="AD32597" s="56"/>
      <c r="AE32597" s="56"/>
    </row>
    <row r="32598" spans="1:31" x14ac:dyDescent="0.25">
      <c r="A32598" s="41">
        <v>0</v>
      </c>
      <c r="C32598" s="56"/>
      <c r="AC32598" s="56"/>
      <c r="AD32598" s="56"/>
      <c r="AE32598" s="56"/>
    </row>
    <row r="32599" spans="1:31" x14ac:dyDescent="0.25">
      <c r="A32599" s="41">
        <v>0</v>
      </c>
      <c r="C32599" s="56"/>
      <c r="AC32599" s="56"/>
      <c r="AD32599" s="56"/>
      <c r="AE32599" s="56"/>
    </row>
    <row r="32600" spans="1:31" x14ac:dyDescent="0.25">
      <c r="A32600" s="41">
        <v>0</v>
      </c>
      <c r="C32600" s="56"/>
      <c r="AC32600" s="56"/>
      <c r="AD32600" s="56"/>
      <c r="AE32600" s="56"/>
    </row>
    <row r="32601" spans="1:31" x14ac:dyDescent="0.25">
      <c r="A32601" s="41">
        <v>0</v>
      </c>
      <c r="C32601" s="56"/>
      <c r="AC32601" s="56"/>
      <c r="AD32601" s="56"/>
      <c r="AE32601" s="56"/>
    </row>
    <row r="32602" spans="1:31" x14ac:dyDescent="0.25">
      <c r="A32602" s="41">
        <v>0</v>
      </c>
      <c r="C32602" s="56"/>
      <c r="AC32602" s="56"/>
      <c r="AD32602" s="56"/>
      <c r="AE32602" s="56"/>
    </row>
    <row r="32603" spans="1:31" x14ac:dyDescent="0.25">
      <c r="A32603" s="41">
        <v>0</v>
      </c>
      <c r="C32603" s="56"/>
      <c r="AC32603" s="56"/>
      <c r="AD32603" s="56"/>
      <c r="AE32603" s="56"/>
    </row>
    <row r="32604" spans="1:31" x14ac:dyDescent="0.25">
      <c r="A32604" s="41">
        <v>0</v>
      </c>
      <c r="C32604" s="56"/>
      <c r="AC32604" s="56"/>
      <c r="AD32604" s="56"/>
      <c r="AE32604" s="56"/>
    </row>
    <row r="32605" spans="1:31" x14ac:dyDescent="0.25">
      <c r="A32605" s="41">
        <v>0</v>
      </c>
      <c r="C32605" s="56"/>
      <c r="AC32605" s="56"/>
      <c r="AD32605" s="56"/>
      <c r="AE32605" s="56"/>
    </row>
    <row r="32606" spans="1:31" x14ac:dyDescent="0.25">
      <c r="A32606" s="41">
        <v>0</v>
      </c>
      <c r="C32606" s="56"/>
      <c r="AC32606" s="56"/>
      <c r="AD32606" s="56"/>
      <c r="AE32606" s="56"/>
    </row>
    <row r="32607" spans="1:31" x14ac:dyDescent="0.25">
      <c r="A32607" s="41">
        <v>0</v>
      </c>
      <c r="C32607" s="56"/>
      <c r="AC32607" s="56"/>
      <c r="AD32607" s="56"/>
      <c r="AE32607" s="56"/>
    </row>
    <row r="32608" spans="1:31" x14ac:dyDescent="0.25">
      <c r="A32608" s="41">
        <v>0</v>
      </c>
      <c r="C32608" s="56"/>
      <c r="AC32608" s="56"/>
      <c r="AD32608" s="56"/>
      <c r="AE32608" s="56"/>
    </row>
    <row r="32609" spans="1:31" x14ac:dyDescent="0.25">
      <c r="A32609" s="41">
        <v>0</v>
      </c>
      <c r="C32609" s="56"/>
      <c r="AC32609" s="56"/>
      <c r="AD32609" s="56"/>
      <c r="AE32609" s="56"/>
    </row>
    <row r="32610" spans="1:31" x14ac:dyDescent="0.25">
      <c r="A32610" s="41">
        <v>0</v>
      </c>
      <c r="C32610" s="56"/>
      <c r="AC32610" s="56"/>
      <c r="AD32610" s="56"/>
      <c r="AE32610" s="56"/>
    </row>
    <row r="32611" spans="1:31" x14ac:dyDescent="0.25">
      <c r="A32611" s="41">
        <v>0</v>
      </c>
      <c r="C32611" s="56"/>
      <c r="AC32611" s="56"/>
      <c r="AD32611" s="56"/>
      <c r="AE32611" s="56"/>
    </row>
    <row r="32612" spans="1:31" x14ac:dyDescent="0.25">
      <c r="A32612" s="41">
        <v>0</v>
      </c>
      <c r="C32612" s="56"/>
      <c r="AC32612" s="56"/>
      <c r="AD32612" s="56"/>
      <c r="AE32612" s="56"/>
    </row>
    <row r="32613" spans="1:31" x14ac:dyDescent="0.25">
      <c r="A32613" s="41">
        <v>0</v>
      </c>
      <c r="C32613" s="56"/>
      <c r="AC32613" s="56"/>
      <c r="AD32613" s="56"/>
      <c r="AE32613" s="56"/>
    </row>
    <row r="32614" spans="1:31" x14ac:dyDescent="0.25">
      <c r="A32614" s="41">
        <v>0</v>
      </c>
      <c r="C32614" s="56"/>
      <c r="AC32614" s="56"/>
      <c r="AD32614" s="56"/>
      <c r="AE32614" s="56"/>
    </row>
    <row r="32615" spans="1:31" x14ac:dyDescent="0.25">
      <c r="A32615" s="41">
        <v>0</v>
      </c>
      <c r="C32615" s="56"/>
      <c r="AC32615" s="56"/>
      <c r="AD32615" s="56"/>
      <c r="AE32615" s="56"/>
    </row>
    <row r="32616" spans="1:31" x14ac:dyDescent="0.25">
      <c r="A32616" s="41">
        <v>0</v>
      </c>
      <c r="C32616" s="56"/>
      <c r="AC32616" s="56"/>
      <c r="AD32616" s="56"/>
      <c r="AE32616" s="56"/>
    </row>
    <row r="32617" spans="1:31" x14ac:dyDescent="0.25">
      <c r="A32617" s="41">
        <v>0</v>
      </c>
      <c r="C32617" s="56"/>
      <c r="AC32617" s="56"/>
      <c r="AD32617" s="56"/>
      <c r="AE32617" s="56"/>
    </row>
    <row r="32618" spans="1:31" x14ac:dyDescent="0.25">
      <c r="A32618" s="41">
        <v>0</v>
      </c>
      <c r="C32618" s="56"/>
      <c r="AC32618" s="56"/>
      <c r="AD32618" s="56"/>
      <c r="AE32618" s="56"/>
    </row>
    <row r="32619" spans="1:31" x14ac:dyDescent="0.25">
      <c r="A32619" s="41">
        <v>0</v>
      </c>
      <c r="C32619" s="56"/>
      <c r="AC32619" s="56"/>
      <c r="AD32619" s="56"/>
      <c r="AE32619" s="56"/>
    </row>
    <row r="32620" spans="1:31" x14ac:dyDescent="0.25">
      <c r="A32620" s="41">
        <v>0</v>
      </c>
      <c r="C32620" s="56"/>
      <c r="AC32620" s="56"/>
      <c r="AD32620" s="56"/>
      <c r="AE32620" s="56"/>
    </row>
    <row r="32621" spans="1:31" x14ac:dyDescent="0.25">
      <c r="A32621" s="41">
        <v>0</v>
      </c>
      <c r="C32621" s="56"/>
      <c r="AC32621" s="56"/>
      <c r="AD32621" s="56"/>
      <c r="AE32621" s="56"/>
    </row>
    <row r="32622" spans="1:31" x14ac:dyDescent="0.25">
      <c r="A32622" s="41">
        <v>0</v>
      </c>
      <c r="C32622" s="56"/>
      <c r="AC32622" s="56"/>
      <c r="AD32622" s="56"/>
      <c r="AE32622" s="56"/>
    </row>
    <row r="32623" spans="1:31" x14ac:dyDescent="0.25">
      <c r="A32623" s="41">
        <v>0</v>
      </c>
      <c r="C32623" s="56"/>
      <c r="AC32623" s="56"/>
      <c r="AD32623" s="56"/>
      <c r="AE32623" s="56"/>
    </row>
    <row r="32624" spans="1:31" x14ac:dyDescent="0.25">
      <c r="A32624" s="41">
        <v>0</v>
      </c>
      <c r="C32624" s="56"/>
      <c r="AC32624" s="56"/>
      <c r="AD32624" s="56"/>
      <c r="AE32624" s="56"/>
    </row>
    <row r="32625" spans="1:31" x14ac:dyDescent="0.25">
      <c r="A32625" s="41">
        <v>0</v>
      </c>
      <c r="C32625" s="56"/>
      <c r="AC32625" s="56"/>
      <c r="AD32625" s="56"/>
      <c r="AE32625" s="56"/>
    </row>
    <row r="32626" spans="1:31" x14ac:dyDescent="0.25">
      <c r="A32626" s="41">
        <v>0</v>
      </c>
      <c r="C32626" s="56"/>
      <c r="AC32626" s="56"/>
      <c r="AD32626" s="56"/>
      <c r="AE32626" s="56"/>
    </row>
    <row r="32627" spans="1:31" x14ac:dyDescent="0.25">
      <c r="A32627" s="41">
        <v>0</v>
      </c>
      <c r="C32627" s="56"/>
      <c r="AC32627" s="56"/>
      <c r="AD32627" s="56"/>
      <c r="AE32627" s="56"/>
    </row>
    <row r="32628" spans="1:31" x14ac:dyDescent="0.25">
      <c r="A32628" s="41">
        <v>0</v>
      </c>
      <c r="C32628" s="56"/>
      <c r="AC32628" s="56"/>
      <c r="AD32628" s="56"/>
      <c r="AE32628" s="56"/>
    </row>
    <row r="32629" spans="1:31" x14ac:dyDescent="0.25">
      <c r="A32629" s="41">
        <v>0</v>
      </c>
      <c r="C32629" s="56"/>
      <c r="AC32629" s="56"/>
      <c r="AD32629" s="56"/>
      <c r="AE32629" s="56"/>
    </row>
    <row r="32630" spans="1:31" x14ac:dyDescent="0.25">
      <c r="A32630" s="41">
        <v>0</v>
      </c>
      <c r="C32630" s="56"/>
      <c r="AC32630" s="56"/>
      <c r="AD32630" s="56"/>
      <c r="AE32630" s="56"/>
    </row>
    <row r="32631" spans="1:31" x14ac:dyDescent="0.25">
      <c r="A32631" s="41">
        <v>0</v>
      </c>
      <c r="C32631" s="56"/>
      <c r="AC32631" s="56"/>
      <c r="AD32631" s="56"/>
      <c r="AE32631" s="56"/>
    </row>
    <row r="32632" spans="1:31" x14ac:dyDescent="0.25">
      <c r="A32632" s="41">
        <v>0</v>
      </c>
      <c r="C32632" s="56"/>
      <c r="AC32632" s="56"/>
      <c r="AD32632" s="56"/>
      <c r="AE32632" s="56"/>
    </row>
    <row r="32633" spans="1:31" x14ac:dyDescent="0.25">
      <c r="A32633" s="41">
        <v>0</v>
      </c>
      <c r="C32633" s="56"/>
      <c r="AC32633" s="56"/>
      <c r="AD32633" s="56"/>
      <c r="AE32633" s="56"/>
    </row>
    <row r="32634" spans="1:31" x14ac:dyDescent="0.25">
      <c r="A32634" s="41">
        <v>0</v>
      </c>
      <c r="C32634" s="56"/>
      <c r="AC32634" s="56"/>
      <c r="AD32634" s="56"/>
      <c r="AE32634" s="56"/>
    </row>
    <row r="32635" spans="1:31" x14ac:dyDescent="0.25">
      <c r="A32635" s="41">
        <v>0</v>
      </c>
      <c r="C32635" s="56"/>
      <c r="AC32635" s="56"/>
      <c r="AD32635" s="56"/>
      <c r="AE32635" s="56"/>
    </row>
    <row r="32636" spans="1:31" x14ac:dyDescent="0.25">
      <c r="A32636" s="41">
        <v>0</v>
      </c>
      <c r="C32636" s="56"/>
      <c r="AC32636" s="56"/>
      <c r="AD32636" s="56"/>
      <c r="AE32636" s="56"/>
    </row>
    <row r="32637" spans="1:31" x14ac:dyDescent="0.25">
      <c r="A32637" s="41">
        <v>0</v>
      </c>
      <c r="C32637" s="56"/>
      <c r="AC32637" s="56"/>
      <c r="AD32637" s="56"/>
      <c r="AE32637" s="56"/>
    </row>
    <row r="32638" spans="1:31" x14ac:dyDescent="0.25">
      <c r="A32638" s="41">
        <v>0</v>
      </c>
      <c r="C32638" s="56"/>
      <c r="AC32638" s="56"/>
      <c r="AD32638" s="56"/>
      <c r="AE32638" s="56"/>
    </row>
    <row r="32639" spans="1:31" x14ac:dyDescent="0.25">
      <c r="A32639" s="41">
        <v>0</v>
      </c>
      <c r="C32639" s="56"/>
      <c r="AC32639" s="56"/>
      <c r="AD32639" s="56"/>
      <c r="AE32639" s="56"/>
    </row>
    <row r="32640" spans="1:31" x14ac:dyDescent="0.25">
      <c r="A32640" s="41">
        <v>0</v>
      </c>
      <c r="C32640" s="56"/>
      <c r="AC32640" s="56"/>
      <c r="AD32640" s="56"/>
      <c r="AE32640" s="56"/>
    </row>
    <row r="32641" spans="1:31" x14ac:dyDescent="0.25">
      <c r="A32641" s="41">
        <v>0</v>
      </c>
      <c r="C32641" s="56"/>
      <c r="AC32641" s="56"/>
      <c r="AD32641" s="56"/>
      <c r="AE32641" s="56"/>
    </row>
    <row r="32642" spans="1:31" x14ac:dyDescent="0.25">
      <c r="A32642" s="41">
        <v>0</v>
      </c>
      <c r="C32642" s="56"/>
      <c r="AC32642" s="56"/>
      <c r="AD32642" s="56"/>
      <c r="AE32642" s="56"/>
    </row>
    <row r="32643" spans="1:31" x14ac:dyDescent="0.25">
      <c r="A32643" s="41">
        <v>0</v>
      </c>
      <c r="C32643" s="56"/>
      <c r="AC32643" s="56"/>
      <c r="AD32643" s="56"/>
      <c r="AE32643" s="56"/>
    </row>
    <row r="32644" spans="1:31" x14ac:dyDescent="0.25">
      <c r="A32644" s="41">
        <v>0</v>
      </c>
      <c r="C32644" s="56"/>
      <c r="AC32644" s="56"/>
      <c r="AD32644" s="56"/>
      <c r="AE32644" s="56"/>
    </row>
    <row r="32645" spans="1:31" x14ac:dyDescent="0.25">
      <c r="A32645" s="41">
        <v>0</v>
      </c>
      <c r="C32645" s="56"/>
      <c r="AC32645" s="56"/>
      <c r="AD32645" s="56"/>
      <c r="AE32645" s="56"/>
    </row>
    <row r="32646" spans="1:31" x14ac:dyDescent="0.25">
      <c r="A32646" s="41">
        <v>0</v>
      </c>
      <c r="C32646" s="56"/>
      <c r="AC32646" s="56"/>
      <c r="AD32646" s="56"/>
      <c r="AE32646" s="56"/>
    </row>
    <row r="32647" spans="1:31" x14ac:dyDescent="0.25">
      <c r="A32647" s="41">
        <v>0</v>
      </c>
      <c r="C32647" s="56"/>
      <c r="AC32647" s="56"/>
      <c r="AD32647" s="56"/>
      <c r="AE32647" s="56"/>
    </row>
    <row r="32648" spans="1:31" x14ac:dyDescent="0.25">
      <c r="A32648" s="41">
        <v>0</v>
      </c>
      <c r="C32648" s="56"/>
      <c r="AC32648" s="56"/>
      <c r="AD32648" s="56"/>
      <c r="AE32648" s="56"/>
    </row>
    <row r="32649" spans="1:31" x14ac:dyDescent="0.25">
      <c r="A32649" s="41">
        <v>0</v>
      </c>
      <c r="C32649" s="56"/>
      <c r="AC32649" s="56"/>
      <c r="AD32649" s="56"/>
      <c r="AE32649" s="56"/>
    </row>
    <row r="32650" spans="1:31" x14ac:dyDescent="0.25">
      <c r="A32650" s="41">
        <v>0</v>
      </c>
      <c r="C32650" s="56"/>
      <c r="AC32650" s="56"/>
      <c r="AD32650" s="56"/>
      <c r="AE32650" s="56"/>
    </row>
    <row r="32651" spans="1:31" x14ac:dyDescent="0.25">
      <c r="A32651" s="41">
        <v>0</v>
      </c>
      <c r="C32651" s="56"/>
      <c r="AC32651" s="56"/>
      <c r="AD32651" s="56"/>
      <c r="AE32651" s="56"/>
    </row>
    <row r="32652" spans="1:31" x14ac:dyDescent="0.25">
      <c r="A32652" s="41">
        <v>0</v>
      </c>
      <c r="C32652" s="56"/>
      <c r="AC32652" s="56"/>
      <c r="AD32652" s="56"/>
      <c r="AE32652" s="56"/>
    </row>
    <row r="32653" spans="1:31" x14ac:dyDescent="0.25">
      <c r="A32653" s="41">
        <v>0</v>
      </c>
      <c r="C32653" s="56"/>
      <c r="AC32653" s="56"/>
      <c r="AD32653" s="56"/>
      <c r="AE32653" s="56"/>
    </row>
    <row r="32654" spans="1:31" x14ac:dyDescent="0.25">
      <c r="A32654" s="41">
        <v>0</v>
      </c>
      <c r="C32654" s="56"/>
      <c r="AC32654" s="56"/>
      <c r="AD32654" s="56"/>
      <c r="AE32654" s="56"/>
    </row>
    <row r="32655" spans="1:31" x14ac:dyDescent="0.25">
      <c r="A32655" s="41">
        <v>0</v>
      </c>
      <c r="C32655" s="56"/>
      <c r="AC32655" s="56"/>
      <c r="AD32655" s="56"/>
      <c r="AE32655" s="56"/>
    </row>
    <row r="32656" spans="1:31" x14ac:dyDescent="0.25">
      <c r="A32656" s="41">
        <v>0</v>
      </c>
      <c r="C32656" s="56"/>
      <c r="AC32656" s="56"/>
      <c r="AD32656" s="56"/>
      <c r="AE32656" s="56"/>
    </row>
    <row r="32657" spans="1:31" x14ac:dyDescent="0.25">
      <c r="A32657" s="41">
        <v>0</v>
      </c>
      <c r="C32657" s="56"/>
      <c r="AC32657" s="56"/>
      <c r="AD32657" s="56"/>
      <c r="AE32657" s="56"/>
    </row>
    <row r="32658" spans="1:31" x14ac:dyDescent="0.25">
      <c r="A32658" s="41">
        <v>0</v>
      </c>
      <c r="C32658" s="56"/>
      <c r="AC32658" s="56"/>
      <c r="AD32658" s="56"/>
      <c r="AE32658" s="56"/>
    </row>
    <row r="32659" spans="1:31" x14ac:dyDescent="0.25">
      <c r="A32659" s="41">
        <v>0</v>
      </c>
      <c r="C32659" s="56"/>
      <c r="AC32659" s="56"/>
      <c r="AD32659" s="56"/>
      <c r="AE32659" s="56"/>
    </row>
    <row r="32660" spans="1:31" x14ac:dyDescent="0.25">
      <c r="A32660" s="41">
        <v>0</v>
      </c>
      <c r="C32660" s="56"/>
      <c r="AC32660" s="56"/>
      <c r="AD32660" s="56"/>
      <c r="AE32660" s="56"/>
    </row>
    <row r="32661" spans="1:31" x14ac:dyDescent="0.25">
      <c r="A32661" s="41">
        <v>0</v>
      </c>
      <c r="C32661" s="56"/>
      <c r="AC32661" s="56"/>
      <c r="AD32661" s="56"/>
      <c r="AE32661" s="56"/>
    </row>
    <row r="32662" spans="1:31" x14ac:dyDescent="0.25">
      <c r="A32662" s="41">
        <v>0</v>
      </c>
      <c r="C32662" s="56"/>
      <c r="AC32662" s="56"/>
      <c r="AD32662" s="56"/>
      <c r="AE32662" s="56"/>
    </row>
    <row r="32663" spans="1:31" x14ac:dyDescent="0.25">
      <c r="A32663" s="41">
        <v>0</v>
      </c>
      <c r="C32663" s="56"/>
      <c r="AC32663" s="56"/>
      <c r="AD32663" s="56"/>
      <c r="AE32663" s="56"/>
    </row>
    <row r="32664" spans="1:31" x14ac:dyDescent="0.25">
      <c r="A32664" s="41">
        <v>0</v>
      </c>
      <c r="C32664" s="56"/>
      <c r="AC32664" s="56"/>
      <c r="AD32664" s="56"/>
      <c r="AE32664" s="56"/>
    </row>
    <row r="32665" spans="1:31" x14ac:dyDescent="0.25">
      <c r="A32665" s="41">
        <v>0</v>
      </c>
      <c r="C32665" s="56"/>
      <c r="AC32665" s="56"/>
      <c r="AD32665" s="56"/>
      <c r="AE32665" s="56"/>
    </row>
    <row r="32666" spans="1:31" x14ac:dyDescent="0.25">
      <c r="A32666" s="41">
        <v>0</v>
      </c>
      <c r="C32666" s="56"/>
      <c r="AC32666" s="56"/>
      <c r="AD32666" s="56"/>
      <c r="AE32666" s="56"/>
    </row>
    <row r="32667" spans="1:31" x14ac:dyDescent="0.25">
      <c r="A32667" s="41">
        <v>0</v>
      </c>
      <c r="C32667" s="56"/>
      <c r="AC32667" s="56"/>
      <c r="AD32667" s="56"/>
      <c r="AE32667" s="56"/>
    </row>
    <row r="32668" spans="1:31" x14ac:dyDescent="0.25">
      <c r="A32668" s="41">
        <v>0</v>
      </c>
      <c r="C32668" s="56"/>
      <c r="AC32668" s="56"/>
      <c r="AD32668" s="56"/>
      <c r="AE32668" s="56"/>
    </row>
    <row r="32669" spans="1:31" x14ac:dyDescent="0.25">
      <c r="A32669" s="41">
        <v>0</v>
      </c>
      <c r="C32669" s="56"/>
      <c r="AC32669" s="56"/>
      <c r="AD32669" s="56"/>
      <c r="AE32669" s="56"/>
    </row>
    <row r="32670" spans="1:31" x14ac:dyDescent="0.25">
      <c r="A32670" s="41">
        <v>0</v>
      </c>
      <c r="C32670" s="56"/>
      <c r="AC32670" s="56"/>
      <c r="AD32670" s="56"/>
      <c r="AE32670" s="56"/>
    </row>
    <row r="32671" spans="1:31" x14ac:dyDescent="0.25">
      <c r="A32671" s="41">
        <v>0</v>
      </c>
      <c r="C32671" s="56"/>
      <c r="AC32671" s="56"/>
      <c r="AD32671" s="56"/>
      <c r="AE32671" s="56"/>
    </row>
    <row r="32672" spans="1:31" x14ac:dyDescent="0.25">
      <c r="A32672" s="41">
        <v>0</v>
      </c>
      <c r="C32672" s="56"/>
      <c r="AC32672" s="56"/>
      <c r="AD32672" s="56"/>
      <c r="AE32672" s="56"/>
    </row>
    <row r="32673" spans="1:31" x14ac:dyDescent="0.25">
      <c r="A32673" s="41">
        <v>0</v>
      </c>
      <c r="C32673" s="56"/>
      <c r="AC32673" s="56"/>
      <c r="AD32673" s="56"/>
      <c r="AE32673" s="56"/>
    </row>
    <row r="32674" spans="1:31" x14ac:dyDescent="0.25">
      <c r="A32674" s="41">
        <v>0</v>
      </c>
      <c r="C32674" s="56"/>
      <c r="AC32674" s="56"/>
      <c r="AD32674" s="56"/>
      <c r="AE32674" s="56"/>
    </row>
    <row r="32675" spans="1:31" x14ac:dyDescent="0.25">
      <c r="A32675" s="41">
        <v>0</v>
      </c>
      <c r="C32675" s="56"/>
      <c r="AC32675" s="56"/>
      <c r="AD32675" s="56"/>
      <c r="AE32675" s="56"/>
    </row>
    <row r="32676" spans="1:31" x14ac:dyDescent="0.25">
      <c r="A32676" s="41">
        <v>0</v>
      </c>
      <c r="C32676" s="56"/>
      <c r="AC32676" s="56"/>
      <c r="AD32676" s="56"/>
      <c r="AE32676" s="56"/>
    </row>
    <row r="32677" spans="1:31" x14ac:dyDescent="0.25">
      <c r="A32677" s="41">
        <v>0</v>
      </c>
      <c r="C32677" s="56"/>
      <c r="AC32677" s="56"/>
      <c r="AD32677" s="56"/>
      <c r="AE32677" s="56"/>
    </row>
    <row r="32678" spans="1:31" x14ac:dyDescent="0.25">
      <c r="A32678" s="41">
        <v>0</v>
      </c>
      <c r="C32678" s="56"/>
      <c r="AC32678" s="56"/>
      <c r="AD32678" s="56"/>
      <c r="AE32678" s="56"/>
    </row>
    <row r="32679" spans="1:31" x14ac:dyDescent="0.25">
      <c r="A32679" s="41">
        <v>0</v>
      </c>
      <c r="C32679" s="56"/>
      <c r="AC32679" s="56"/>
      <c r="AD32679" s="56"/>
      <c r="AE32679" s="56"/>
    </row>
    <row r="32680" spans="1:31" x14ac:dyDescent="0.25">
      <c r="A32680" s="41">
        <v>0</v>
      </c>
      <c r="C32680" s="56"/>
      <c r="AC32680" s="56"/>
      <c r="AD32680" s="56"/>
      <c r="AE32680" s="56"/>
    </row>
    <row r="32681" spans="1:31" x14ac:dyDescent="0.25">
      <c r="A32681" s="41">
        <v>0</v>
      </c>
      <c r="C32681" s="56"/>
      <c r="AC32681" s="56"/>
      <c r="AD32681" s="56"/>
      <c r="AE32681" s="56"/>
    </row>
    <row r="32682" spans="1:31" x14ac:dyDescent="0.25">
      <c r="A32682" s="41">
        <v>0</v>
      </c>
      <c r="C32682" s="56"/>
      <c r="AC32682" s="56"/>
      <c r="AD32682" s="56"/>
      <c r="AE32682" s="56"/>
    </row>
    <row r="32683" spans="1:31" x14ac:dyDescent="0.25">
      <c r="A32683" s="41">
        <v>0</v>
      </c>
      <c r="C32683" s="56"/>
      <c r="AC32683" s="56"/>
      <c r="AD32683" s="56"/>
      <c r="AE32683" s="56"/>
    </row>
    <row r="32684" spans="1:31" x14ac:dyDescent="0.25">
      <c r="A32684" s="41">
        <v>0</v>
      </c>
      <c r="C32684" s="56"/>
      <c r="AC32684" s="56"/>
      <c r="AD32684" s="56"/>
      <c r="AE32684" s="56"/>
    </row>
    <row r="32685" spans="1:31" x14ac:dyDescent="0.25">
      <c r="A32685" s="41">
        <v>0</v>
      </c>
      <c r="C32685" s="56"/>
      <c r="AC32685" s="56"/>
      <c r="AD32685" s="56"/>
      <c r="AE32685" s="56"/>
    </row>
    <row r="32686" spans="1:31" x14ac:dyDescent="0.25">
      <c r="A32686" s="41">
        <v>0</v>
      </c>
      <c r="C32686" s="56"/>
      <c r="AC32686" s="56"/>
      <c r="AD32686" s="56"/>
      <c r="AE32686" s="56"/>
    </row>
    <row r="32687" spans="1:31" x14ac:dyDescent="0.25">
      <c r="A32687" s="41">
        <v>0</v>
      </c>
      <c r="C32687" s="56"/>
      <c r="AC32687" s="56"/>
      <c r="AD32687" s="56"/>
      <c r="AE32687" s="56"/>
    </row>
    <row r="32688" spans="1:31" x14ac:dyDescent="0.25">
      <c r="A32688" s="41">
        <v>0</v>
      </c>
      <c r="C32688" s="56"/>
      <c r="AC32688" s="56"/>
      <c r="AD32688" s="56"/>
      <c r="AE32688" s="56"/>
    </row>
    <row r="32689" spans="1:31" x14ac:dyDescent="0.25">
      <c r="A32689" s="41">
        <v>0</v>
      </c>
      <c r="C32689" s="56"/>
      <c r="AC32689" s="56"/>
      <c r="AD32689" s="56"/>
      <c r="AE32689" s="56"/>
    </row>
    <row r="32690" spans="1:31" x14ac:dyDescent="0.25">
      <c r="A32690" s="41">
        <v>0</v>
      </c>
      <c r="C32690" s="56"/>
      <c r="AC32690" s="56"/>
      <c r="AD32690" s="56"/>
      <c r="AE32690" s="56"/>
    </row>
    <row r="32691" spans="1:31" x14ac:dyDescent="0.25">
      <c r="A32691" s="41">
        <v>0</v>
      </c>
      <c r="C32691" s="56"/>
      <c r="AC32691" s="56"/>
      <c r="AD32691" s="56"/>
      <c r="AE32691" s="56"/>
    </row>
    <row r="32692" spans="1:31" x14ac:dyDescent="0.25">
      <c r="A32692" s="41">
        <v>0</v>
      </c>
      <c r="C32692" s="56"/>
      <c r="AC32692" s="56"/>
      <c r="AD32692" s="56"/>
      <c r="AE32692" s="56"/>
    </row>
    <row r="32693" spans="1:31" x14ac:dyDescent="0.25">
      <c r="A32693" s="41">
        <v>0</v>
      </c>
      <c r="C32693" s="56"/>
      <c r="AC32693" s="56"/>
      <c r="AD32693" s="56"/>
      <c r="AE32693" s="56"/>
    </row>
    <row r="32694" spans="1:31" x14ac:dyDescent="0.25">
      <c r="A32694" s="41">
        <v>0</v>
      </c>
      <c r="C32694" s="56"/>
      <c r="AC32694" s="56"/>
      <c r="AD32694" s="56"/>
      <c r="AE32694" s="56"/>
    </row>
    <row r="32695" spans="1:31" x14ac:dyDescent="0.25">
      <c r="A32695" s="41">
        <v>0</v>
      </c>
      <c r="C32695" s="56"/>
      <c r="AC32695" s="56"/>
      <c r="AD32695" s="56"/>
      <c r="AE32695" s="56"/>
    </row>
    <row r="32696" spans="1:31" x14ac:dyDescent="0.25">
      <c r="A32696" s="41">
        <v>0</v>
      </c>
      <c r="C32696" s="56"/>
      <c r="AC32696" s="56"/>
      <c r="AD32696" s="56"/>
      <c r="AE32696" s="56"/>
    </row>
    <row r="32697" spans="1:31" x14ac:dyDescent="0.25">
      <c r="A32697" s="41">
        <v>0</v>
      </c>
      <c r="C32697" s="56"/>
      <c r="AC32697" s="56"/>
      <c r="AD32697" s="56"/>
      <c r="AE32697" s="56"/>
    </row>
    <row r="32698" spans="1:31" x14ac:dyDescent="0.25">
      <c r="A32698" s="41">
        <v>0</v>
      </c>
      <c r="C32698" s="56"/>
      <c r="AC32698" s="56"/>
      <c r="AD32698" s="56"/>
      <c r="AE32698" s="56"/>
    </row>
    <row r="32699" spans="1:31" x14ac:dyDescent="0.25">
      <c r="A32699" s="41">
        <v>0</v>
      </c>
      <c r="C32699" s="56"/>
      <c r="AC32699" s="56"/>
      <c r="AD32699" s="56"/>
      <c r="AE32699" s="56"/>
    </row>
    <row r="32700" spans="1:31" x14ac:dyDescent="0.25">
      <c r="A32700" s="41">
        <v>0</v>
      </c>
      <c r="C32700" s="56"/>
      <c r="AC32700" s="56"/>
      <c r="AD32700" s="56"/>
      <c r="AE32700" s="56"/>
    </row>
    <row r="32701" spans="1:31" x14ac:dyDescent="0.25">
      <c r="A32701" s="41">
        <v>0</v>
      </c>
      <c r="C32701" s="56"/>
      <c r="AC32701" s="56"/>
      <c r="AD32701" s="56"/>
      <c r="AE32701" s="56"/>
    </row>
    <row r="32702" spans="1:31" x14ac:dyDescent="0.25">
      <c r="A32702" s="41">
        <v>0</v>
      </c>
      <c r="C32702" s="56"/>
      <c r="AC32702" s="56"/>
      <c r="AD32702" s="56"/>
      <c r="AE32702" s="56"/>
    </row>
    <row r="32703" spans="1:31" x14ac:dyDescent="0.25">
      <c r="A32703" s="41">
        <v>0</v>
      </c>
      <c r="C32703" s="56"/>
      <c r="AC32703" s="56"/>
      <c r="AD32703" s="56"/>
      <c r="AE32703" s="56"/>
    </row>
    <row r="32704" spans="1:31" x14ac:dyDescent="0.25">
      <c r="A32704" s="41">
        <v>0</v>
      </c>
      <c r="C32704" s="56"/>
      <c r="AC32704" s="56"/>
      <c r="AD32704" s="56"/>
      <c r="AE32704" s="56"/>
    </row>
    <row r="32705" spans="1:31" x14ac:dyDescent="0.25">
      <c r="A32705" s="41">
        <v>0</v>
      </c>
      <c r="C32705" s="56"/>
      <c r="AC32705" s="56"/>
      <c r="AD32705" s="56"/>
      <c r="AE32705" s="56"/>
    </row>
    <row r="32706" spans="1:31" x14ac:dyDescent="0.25">
      <c r="A32706" s="41">
        <v>0</v>
      </c>
      <c r="C32706" s="56"/>
      <c r="AC32706" s="56"/>
      <c r="AD32706" s="56"/>
      <c r="AE32706" s="56"/>
    </row>
    <row r="32707" spans="1:31" x14ac:dyDescent="0.25">
      <c r="A32707" s="41">
        <v>0</v>
      </c>
      <c r="C32707" s="56"/>
      <c r="AC32707" s="56"/>
      <c r="AD32707" s="56"/>
      <c r="AE32707" s="56"/>
    </row>
    <row r="32708" spans="1:31" x14ac:dyDescent="0.25">
      <c r="A32708" s="41">
        <v>0</v>
      </c>
      <c r="C32708" s="56"/>
      <c r="AC32708" s="56"/>
      <c r="AD32708" s="56"/>
      <c r="AE32708" s="56"/>
    </row>
    <row r="32709" spans="1:31" x14ac:dyDescent="0.25">
      <c r="A32709" s="41">
        <v>0</v>
      </c>
      <c r="C32709" s="56"/>
      <c r="AC32709" s="56"/>
      <c r="AD32709" s="56"/>
      <c r="AE32709" s="56"/>
    </row>
    <row r="32710" spans="1:31" x14ac:dyDescent="0.25">
      <c r="A32710" s="41">
        <v>0</v>
      </c>
      <c r="C32710" s="56"/>
      <c r="AC32710" s="56"/>
      <c r="AD32710" s="56"/>
      <c r="AE32710" s="56"/>
    </row>
    <row r="32711" spans="1:31" x14ac:dyDescent="0.25">
      <c r="A32711" s="41">
        <v>0</v>
      </c>
      <c r="C32711" s="56"/>
      <c r="AC32711" s="56"/>
      <c r="AD32711" s="56"/>
      <c r="AE32711" s="56"/>
    </row>
    <row r="32712" spans="1:31" x14ac:dyDescent="0.25">
      <c r="A32712" s="41">
        <v>0</v>
      </c>
      <c r="C32712" s="56"/>
      <c r="AC32712" s="56"/>
      <c r="AD32712" s="56"/>
      <c r="AE32712" s="56"/>
    </row>
    <row r="32713" spans="1:31" x14ac:dyDescent="0.25">
      <c r="A32713" s="41">
        <v>0</v>
      </c>
      <c r="C32713" s="56"/>
      <c r="AC32713" s="56"/>
      <c r="AD32713" s="56"/>
      <c r="AE32713" s="56"/>
    </row>
    <row r="32714" spans="1:31" x14ac:dyDescent="0.25">
      <c r="A32714" s="41">
        <v>0</v>
      </c>
      <c r="C32714" s="56"/>
      <c r="AC32714" s="56"/>
      <c r="AD32714" s="56"/>
      <c r="AE32714" s="56"/>
    </row>
    <row r="32715" spans="1:31" x14ac:dyDescent="0.25">
      <c r="A32715" s="41">
        <v>0</v>
      </c>
      <c r="C32715" s="56"/>
      <c r="AC32715" s="56"/>
      <c r="AD32715" s="56"/>
      <c r="AE32715" s="56"/>
    </row>
    <row r="32716" spans="1:31" x14ac:dyDescent="0.25">
      <c r="A32716" s="41">
        <v>0</v>
      </c>
      <c r="C32716" s="56"/>
      <c r="AC32716" s="56"/>
      <c r="AD32716" s="56"/>
      <c r="AE32716" s="56"/>
    </row>
    <row r="32717" spans="1:31" x14ac:dyDescent="0.25">
      <c r="A32717" s="41">
        <v>0</v>
      </c>
      <c r="C32717" s="56"/>
      <c r="AC32717" s="56"/>
      <c r="AD32717" s="56"/>
      <c r="AE32717" s="56"/>
    </row>
    <row r="32718" spans="1:31" x14ac:dyDescent="0.25">
      <c r="A32718" s="41">
        <v>0</v>
      </c>
      <c r="C32718" s="56"/>
      <c r="AC32718" s="56"/>
      <c r="AD32718" s="56"/>
      <c r="AE32718" s="56"/>
    </row>
    <row r="32719" spans="1:31" x14ac:dyDescent="0.25">
      <c r="A32719" s="41">
        <v>0</v>
      </c>
      <c r="C32719" s="56"/>
      <c r="AC32719" s="56"/>
      <c r="AD32719" s="56"/>
      <c r="AE32719" s="56"/>
    </row>
    <row r="32720" spans="1:31" x14ac:dyDescent="0.25">
      <c r="A32720" s="41">
        <v>0</v>
      </c>
      <c r="C32720" s="56"/>
      <c r="AC32720" s="56"/>
      <c r="AD32720" s="56"/>
      <c r="AE32720" s="56"/>
    </row>
    <row r="32721" spans="1:31" x14ac:dyDescent="0.25">
      <c r="A32721" s="41">
        <v>0</v>
      </c>
      <c r="C32721" s="56"/>
      <c r="AC32721" s="56"/>
      <c r="AD32721" s="56"/>
      <c r="AE32721" s="56"/>
    </row>
    <row r="32722" spans="1:31" x14ac:dyDescent="0.25">
      <c r="A32722" s="41">
        <v>0</v>
      </c>
      <c r="C32722" s="56"/>
      <c r="AC32722" s="56"/>
      <c r="AD32722" s="56"/>
      <c r="AE32722" s="56"/>
    </row>
    <row r="32723" spans="1:31" x14ac:dyDescent="0.25">
      <c r="A32723" s="41">
        <v>0</v>
      </c>
      <c r="C32723" s="56"/>
      <c r="AC32723" s="56"/>
      <c r="AD32723" s="56"/>
      <c r="AE32723" s="56"/>
    </row>
    <row r="32724" spans="1:31" x14ac:dyDescent="0.25">
      <c r="A32724" s="41">
        <v>0</v>
      </c>
      <c r="C32724" s="56"/>
      <c r="AC32724" s="56"/>
      <c r="AD32724" s="56"/>
      <c r="AE32724" s="56"/>
    </row>
    <row r="32725" spans="1:31" x14ac:dyDescent="0.25">
      <c r="A32725" s="41">
        <v>0</v>
      </c>
      <c r="C32725" s="56"/>
      <c r="AC32725" s="56"/>
      <c r="AD32725" s="56"/>
      <c r="AE32725" s="56"/>
    </row>
    <row r="32726" spans="1:31" x14ac:dyDescent="0.25">
      <c r="A32726" s="41">
        <v>0</v>
      </c>
      <c r="C32726" s="56"/>
      <c r="AC32726" s="56"/>
      <c r="AD32726" s="56"/>
      <c r="AE32726" s="56"/>
    </row>
    <row r="32727" spans="1:31" x14ac:dyDescent="0.25">
      <c r="A32727" s="41">
        <v>0</v>
      </c>
      <c r="C32727" s="56"/>
      <c r="AC32727" s="56"/>
      <c r="AD32727" s="56"/>
      <c r="AE32727" s="56"/>
    </row>
    <row r="32728" spans="1:31" x14ac:dyDescent="0.25">
      <c r="A32728" s="41">
        <v>0</v>
      </c>
      <c r="C32728" s="56"/>
      <c r="AC32728" s="56"/>
      <c r="AD32728" s="56"/>
      <c r="AE32728" s="56"/>
    </row>
    <row r="32729" spans="1:31" x14ac:dyDescent="0.25">
      <c r="A32729" s="41">
        <v>0</v>
      </c>
      <c r="C32729" s="56"/>
      <c r="AC32729" s="56"/>
      <c r="AD32729" s="56"/>
      <c r="AE32729" s="56"/>
    </row>
    <row r="32730" spans="1:31" x14ac:dyDescent="0.25">
      <c r="A32730" s="41">
        <v>0</v>
      </c>
      <c r="C32730" s="56"/>
      <c r="AC32730" s="56"/>
      <c r="AD32730" s="56"/>
      <c r="AE32730" s="56"/>
    </row>
    <row r="32731" spans="1:31" x14ac:dyDescent="0.25">
      <c r="A32731" s="41">
        <v>0</v>
      </c>
      <c r="C32731" s="56"/>
      <c r="AC32731" s="56"/>
      <c r="AD32731" s="56"/>
      <c r="AE32731" s="56"/>
    </row>
    <row r="32732" spans="1:31" x14ac:dyDescent="0.25">
      <c r="A32732" s="41">
        <v>0</v>
      </c>
      <c r="C32732" s="56"/>
      <c r="AC32732" s="56"/>
      <c r="AD32732" s="56"/>
      <c r="AE32732" s="56"/>
    </row>
    <row r="32733" spans="1:31" x14ac:dyDescent="0.25">
      <c r="A32733" s="41">
        <v>0</v>
      </c>
      <c r="C32733" s="56"/>
      <c r="AC32733" s="56"/>
      <c r="AD32733" s="56"/>
      <c r="AE32733" s="56"/>
    </row>
    <row r="32734" spans="1:31" x14ac:dyDescent="0.25">
      <c r="A32734" s="41">
        <v>0</v>
      </c>
      <c r="C32734" s="56"/>
      <c r="AC32734" s="56"/>
      <c r="AD32734" s="56"/>
      <c r="AE32734" s="56"/>
    </row>
    <row r="32735" spans="1:31" x14ac:dyDescent="0.25">
      <c r="A32735" s="41">
        <v>0</v>
      </c>
      <c r="C32735" s="56"/>
      <c r="AC32735" s="56"/>
      <c r="AD32735" s="56"/>
      <c r="AE32735" s="56"/>
    </row>
    <row r="32736" spans="1:31" x14ac:dyDescent="0.25">
      <c r="A32736" s="41">
        <v>0</v>
      </c>
      <c r="C32736" s="56"/>
      <c r="AC32736" s="56"/>
      <c r="AD32736" s="56"/>
      <c r="AE32736" s="56"/>
    </row>
    <row r="32737" spans="1:31" x14ac:dyDescent="0.25">
      <c r="A32737" s="41">
        <v>0</v>
      </c>
      <c r="C32737" s="56"/>
      <c r="AC32737" s="56"/>
      <c r="AD32737" s="56"/>
      <c r="AE32737" s="56"/>
    </row>
    <row r="32738" spans="1:31" x14ac:dyDescent="0.25">
      <c r="A32738" s="41">
        <v>0</v>
      </c>
      <c r="C32738" s="56"/>
      <c r="AC32738" s="56"/>
      <c r="AD32738" s="56"/>
      <c r="AE32738" s="56"/>
    </row>
    <row r="32739" spans="1:31" x14ac:dyDescent="0.25">
      <c r="A32739" s="41">
        <v>0</v>
      </c>
      <c r="C32739" s="56"/>
      <c r="AC32739" s="56"/>
      <c r="AD32739" s="56"/>
      <c r="AE32739" s="56"/>
    </row>
    <row r="32740" spans="1:31" x14ac:dyDescent="0.25">
      <c r="A32740" s="41">
        <v>0</v>
      </c>
      <c r="C32740" s="56"/>
      <c r="AC32740" s="56"/>
      <c r="AD32740" s="56"/>
      <c r="AE32740" s="56"/>
    </row>
    <row r="32741" spans="1:31" x14ac:dyDescent="0.25">
      <c r="A32741" s="41">
        <v>0</v>
      </c>
      <c r="C32741" s="56"/>
      <c r="AC32741" s="56"/>
      <c r="AD32741" s="56"/>
      <c r="AE32741" s="56"/>
    </row>
    <row r="32742" spans="1:31" x14ac:dyDescent="0.25">
      <c r="A32742" s="41">
        <v>0</v>
      </c>
      <c r="C32742" s="56"/>
      <c r="AC32742" s="56"/>
      <c r="AD32742" s="56"/>
      <c r="AE32742" s="56"/>
    </row>
    <row r="32743" spans="1:31" x14ac:dyDescent="0.25">
      <c r="A32743" s="41">
        <v>0</v>
      </c>
      <c r="C32743" s="56"/>
      <c r="AC32743" s="56"/>
      <c r="AD32743" s="56"/>
      <c r="AE32743" s="56"/>
    </row>
    <row r="32744" spans="1:31" x14ac:dyDescent="0.25">
      <c r="A32744" s="41">
        <v>28886</v>
      </c>
      <c r="C32744" s="56"/>
      <c r="AC32744" s="56"/>
      <c r="AD32744" s="56"/>
      <c r="AE32744" s="56"/>
    </row>
    <row r="32745" spans="1:31" x14ac:dyDescent="0.25">
      <c r="A32745" s="41">
        <v>0</v>
      </c>
      <c r="C32745" s="56"/>
      <c r="AC32745" s="56"/>
      <c r="AD32745" s="56"/>
      <c r="AE32745" s="56"/>
    </row>
    <row r="32746" spans="1:31" x14ac:dyDescent="0.25">
      <c r="A32746" s="41">
        <v>0</v>
      </c>
      <c r="C32746" s="56"/>
      <c r="AC32746" s="56"/>
      <c r="AD32746" s="56"/>
      <c r="AE32746" s="56"/>
    </row>
    <row r="32747" spans="1:31" x14ac:dyDescent="0.25">
      <c r="A32747" s="41">
        <v>0</v>
      </c>
      <c r="C32747" s="56"/>
      <c r="AC32747" s="56"/>
      <c r="AD32747" s="56"/>
      <c r="AE32747" s="56"/>
    </row>
    <row r="32748" spans="1:31" x14ac:dyDescent="0.25">
      <c r="A32748" s="41">
        <v>0</v>
      </c>
      <c r="C32748" s="56"/>
      <c r="AC32748" s="56"/>
      <c r="AD32748" s="56"/>
      <c r="AE32748" s="56"/>
    </row>
    <row r="32749" spans="1:31" x14ac:dyDescent="0.25">
      <c r="A32749" s="41">
        <v>0</v>
      </c>
      <c r="C32749" s="56"/>
      <c r="AC32749" s="56"/>
      <c r="AD32749" s="56"/>
      <c r="AE32749" s="56"/>
    </row>
    <row r="32750" spans="1:31" x14ac:dyDescent="0.25">
      <c r="A32750" s="41">
        <v>0</v>
      </c>
      <c r="C32750" s="56"/>
      <c r="AC32750" s="56"/>
      <c r="AD32750" s="56"/>
      <c r="AE32750" s="56"/>
    </row>
    <row r="32751" spans="1:31" x14ac:dyDescent="0.25">
      <c r="A32751" s="41">
        <v>0</v>
      </c>
      <c r="C32751" s="56"/>
      <c r="AC32751" s="56"/>
      <c r="AD32751" s="56"/>
      <c r="AE32751" s="56"/>
    </row>
    <row r="32752" spans="1:31" x14ac:dyDescent="0.25">
      <c r="A32752" s="41">
        <v>0</v>
      </c>
      <c r="C32752" s="56"/>
      <c r="AC32752" s="56"/>
      <c r="AD32752" s="56"/>
      <c r="AE32752" s="56"/>
    </row>
    <row r="32753" spans="1:31" x14ac:dyDescent="0.25">
      <c r="A32753" s="41">
        <v>0</v>
      </c>
      <c r="C32753" s="56"/>
      <c r="AC32753" s="56"/>
      <c r="AD32753" s="56"/>
      <c r="AE32753" s="56"/>
    </row>
    <row r="32754" spans="1:31" x14ac:dyDescent="0.25">
      <c r="A32754" s="41">
        <v>0</v>
      </c>
      <c r="C32754" s="56"/>
      <c r="AC32754" s="56"/>
      <c r="AD32754" s="56"/>
      <c r="AE32754" s="56"/>
    </row>
    <row r="32755" spans="1:31" x14ac:dyDescent="0.25">
      <c r="A32755" s="41">
        <v>0</v>
      </c>
      <c r="C32755" s="56"/>
      <c r="AC32755" s="56"/>
      <c r="AD32755" s="56"/>
      <c r="AE32755" s="56"/>
    </row>
    <row r="32756" spans="1:31" x14ac:dyDescent="0.25">
      <c r="A32756" s="41">
        <v>0</v>
      </c>
      <c r="C32756" s="56"/>
      <c r="AC32756" s="56"/>
      <c r="AD32756" s="56"/>
      <c r="AE32756" s="56"/>
    </row>
    <row r="32757" spans="1:31" x14ac:dyDescent="0.25">
      <c r="A32757" s="41">
        <v>0</v>
      </c>
      <c r="C32757" s="56"/>
      <c r="AC32757" s="56"/>
      <c r="AD32757" s="56"/>
      <c r="AE32757" s="56"/>
    </row>
    <row r="32758" spans="1:31" x14ac:dyDescent="0.25">
      <c r="A32758" s="41">
        <v>0</v>
      </c>
      <c r="C32758" s="56"/>
      <c r="AC32758" s="56"/>
      <c r="AD32758" s="56"/>
      <c r="AE32758" s="56"/>
    </row>
    <row r="32759" spans="1:31" x14ac:dyDescent="0.25">
      <c r="A32759" s="41">
        <v>0</v>
      </c>
      <c r="C32759" s="56"/>
      <c r="AC32759" s="56"/>
      <c r="AD32759" s="56"/>
      <c r="AE32759" s="56"/>
    </row>
    <row r="32760" spans="1:31" x14ac:dyDescent="0.25">
      <c r="A32760" s="41">
        <v>0</v>
      </c>
      <c r="C32760" s="56"/>
      <c r="AC32760" s="56"/>
      <c r="AD32760" s="56"/>
      <c r="AE32760" s="56"/>
    </row>
    <row r="32761" spans="1:31" x14ac:dyDescent="0.25">
      <c r="A32761" s="41">
        <v>0</v>
      </c>
      <c r="C32761" s="56"/>
      <c r="AC32761" s="56"/>
      <c r="AD32761" s="56"/>
      <c r="AE32761" s="56"/>
    </row>
    <row r="32762" spans="1:31" x14ac:dyDescent="0.25">
      <c r="A32762" s="41">
        <v>0</v>
      </c>
      <c r="C32762" s="56"/>
      <c r="AC32762" s="56"/>
      <c r="AD32762" s="56"/>
      <c r="AE32762" s="56"/>
    </row>
    <row r="32763" spans="1:31" x14ac:dyDescent="0.25">
      <c r="A32763" s="41">
        <v>0</v>
      </c>
      <c r="C32763" s="56"/>
      <c r="AC32763" s="56"/>
      <c r="AD32763" s="56"/>
      <c r="AE32763" s="56"/>
    </row>
    <row r="32764" spans="1:31" x14ac:dyDescent="0.25">
      <c r="A32764" s="41">
        <v>0</v>
      </c>
      <c r="C32764" s="56"/>
      <c r="AC32764" s="56"/>
      <c r="AD32764" s="56"/>
      <c r="AE32764" s="56"/>
    </row>
    <row r="32765" spans="1:31" x14ac:dyDescent="0.25">
      <c r="A32765" s="41">
        <v>0</v>
      </c>
      <c r="C32765" s="56"/>
      <c r="AC32765" s="56"/>
      <c r="AD32765" s="56"/>
      <c r="AE32765" s="56"/>
    </row>
    <row r="32766" spans="1:31" x14ac:dyDescent="0.25">
      <c r="A32766" s="41">
        <v>0</v>
      </c>
      <c r="C32766" s="56"/>
      <c r="AC32766" s="56"/>
      <c r="AD32766" s="56"/>
      <c r="AE32766" s="56"/>
    </row>
    <row r="32767" spans="1:31" x14ac:dyDescent="0.25">
      <c r="A32767" s="41">
        <v>0</v>
      </c>
      <c r="C32767" s="56"/>
      <c r="AC32767" s="56"/>
      <c r="AD32767" s="56"/>
      <c r="AE32767" s="56"/>
    </row>
    <row r="32768" spans="1:31" x14ac:dyDescent="0.25">
      <c r="A32768" s="41">
        <v>0</v>
      </c>
      <c r="C32768" s="56"/>
      <c r="AC32768" s="56"/>
      <c r="AD32768" s="56"/>
      <c r="AE32768" s="56"/>
    </row>
    <row r="32769" spans="1:31" x14ac:dyDescent="0.25">
      <c r="A32769" s="41">
        <v>0</v>
      </c>
      <c r="C32769" s="56"/>
      <c r="AC32769" s="56"/>
      <c r="AD32769" s="56"/>
      <c r="AE32769" s="56"/>
    </row>
    <row r="32770" spans="1:31" x14ac:dyDescent="0.25">
      <c r="A32770" s="41">
        <v>0</v>
      </c>
      <c r="C32770" s="56"/>
      <c r="AC32770" s="56"/>
      <c r="AD32770" s="56"/>
      <c r="AE32770" s="56"/>
    </row>
    <row r="32771" spans="1:31" x14ac:dyDescent="0.25">
      <c r="A32771" s="41">
        <v>0</v>
      </c>
      <c r="C32771" s="56"/>
      <c r="AC32771" s="56"/>
      <c r="AD32771" s="56"/>
      <c r="AE32771" s="56"/>
    </row>
    <row r="32772" spans="1:31" x14ac:dyDescent="0.25">
      <c r="A32772" s="41">
        <v>0</v>
      </c>
      <c r="C32772" s="56"/>
      <c r="AC32772" s="56"/>
      <c r="AD32772" s="56"/>
      <c r="AE32772" s="56"/>
    </row>
    <row r="32773" spans="1:31" x14ac:dyDescent="0.25">
      <c r="A32773" s="41">
        <v>0</v>
      </c>
      <c r="C32773" s="56"/>
      <c r="AC32773" s="56"/>
      <c r="AD32773" s="56"/>
      <c r="AE32773" s="56"/>
    </row>
    <row r="32774" spans="1:31" x14ac:dyDescent="0.25">
      <c r="A32774" s="41">
        <v>0</v>
      </c>
      <c r="C32774" s="56"/>
      <c r="AC32774" s="56"/>
      <c r="AD32774" s="56"/>
      <c r="AE32774" s="56"/>
    </row>
    <row r="32775" spans="1:31" x14ac:dyDescent="0.25">
      <c r="A32775" s="41">
        <v>0</v>
      </c>
      <c r="C32775" s="56"/>
      <c r="AC32775" s="56"/>
      <c r="AD32775" s="56"/>
      <c r="AE32775" s="56"/>
    </row>
    <row r="32776" spans="1:31" x14ac:dyDescent="0.25">
      <c r="A32776" s="41">
        <v>0</v>
      </c>
      <c r="C32776" s="56"/>
      <c r="AC32776" s="56"/>
      <c r="AD32776" s="56"/>
      <c r="AE32776" s="56"/>
    </row>
    <row r="32777" spans="1:31" x14ac:dyDescent="0.25">
      <c r="A32777" s="41">
        <v>0</v>
      </c>
      <c r="C32777" s="56"/>
      <c r="AC32777" s="56"/>
      <c r="AD32777" s="56"/>
      <c r="AE32777" s="56"/>
    </row>
    <row r="32778" spans="1:31" x14ac:dyDescent="0.25">
      <c r="A32778" s="41">
        <v>0</v>
      </c>
      <c r="C32778" s="56"/>
      <c r="AC32778" s="56"/>
      <c r="AD32778" s="56"/>
      <c r="AE32778" s="56"/>
    </row>
    <row r="32779" spans="1:31" x14ac:dyDescent="0.25">
      <c r="A32779" s="41">
        <v>0</v>
      </c>
      <c r="C32779" s="56"/>
      <c r="AC32779" s="56"/>
      <c r="AD32779" s="56"/>
      <c r="AE32779" s="56"/>
    </row>
    <row r="32780" spans="1:31" x14ac:dyDescent="0.25">
      <c r="A32780" s="41">
        <v>0</v>
      </c>
      <c r="C32780" s="56"/>
      <c r="AC32780" s="56"/>
      <c r="AD32780" s="56"/>
      <c r="AE32780" s="56"/>
    </row>
    <row r="32781" spans="1:31" x14ac:dyDescent="0.25">
      <c r="A32781" s="41">
        <v>0</v>
      </c>
      <c r="C32781" s="56"/>
      <c r="AC32781" s="56"/>
      <c r="AD32781" s="56"/>
      <c r="AE32781" s="56"/>
    </row>
    <row r="32782" spans="1:31" x14ac:dyDescent="0.25">
      <c r="A32782" s="41">
        <v>0</v>
      </c>
      <c r="C32782" s="56"/>
      <c r="AC32782" s="56"/>
      <c r="AD32782" s="56"/>
      <c r="AE32782" s="56"/>
    </row>
    <row r="32783" spans="1:31" x14ac:dyDescent="0.25">
      <c r="A32783" s="41">
        <v>0</v>
      </c>
      <c r="C32783" s="56"/>
      <c r="AC32783" s="56"/>
      <c r="AD32783" s="56"/>
      <c r="AE32783" s="56"/>
    </row>
    <row r="32784" spans="1:31" x14ac:dyDescent="0.25">
      <c r="A32784" s="41">
        <v>0</v>
      </c>
      <c r="C32784" s="56"/>
      <c r="AC32784" s="56"/>
      <c r="AD32784" s="56"/>
      <c r="AE32784" s="56"/>
    </row>
    <row r="32785" spans="1:31" x14ac:dyDescent="0.25">
      <c r="A32785" s="41">
        <v>0</v>
      </c>
      <c r="C32785" s="56"/>
      <c r="AC32785" s="56"/>
      <c r="AD32785" s="56"/>
      <c r="AE32785" s="56"/>
    </row>
    <row r="32786" spans="1:31" x14ac:dyDescent="0.25">
      <c r="A32786" s="41">
        <v>0</v>
      </c>
      <c r="C32786" s="56"/>
      <c r="AC32786" s="56"/>
      <c r="AD32786" s="56"/>
      <c r="AE32786" s="56"/>
    </row>
    <row r="32787" spans="1:31" x14ac:dyDescent="0.25">
      <c r="A32787" s="41">
        <v>0</v>
      </c>
      <c r="C32787" s="56"/>
      <c r="AC32787" s="56"/>
      <c r="AD32787" s="56"/>
      <c r="AE32787" s="56"/>
    </row>
    <row r="32788" spans="1:31" x14ac:dyDescent="0.25">
      <c r="A32788" s="41">
        <v>0</v>
      </c>
      <c r="C32788" s="56"/>
      <c r="AC32788" s="56"/>
      <c r="AD32788" s="56"/>
      <c r="AE32788" s="56"/>
    </row>
    <row r="32789" spans="1:31" x14ac:dyDescent="0.25">
      <c r="A32789" s="41">
        <v>0</v>
      </c>
      <c r="C32789" s="56"/>
      <c r="AC32789" s="56"/>
      <c r="AD32789" s="56"/>
      <c r="AE32789" s="56"/>
    </row>
    <row r="32790" spans="1:31" x14ac:dyDescent="0.25">
      <c r="A32790" s="41">
        <v>0</v>
      </c>
      <c r="C32790" s="56"/>
      <c r="AC32790" s="56"/>
      <c r="AD32790" s="56"/>
      <c r="AE32790" s="56"/>
    </row>
    <row r="32791" spans="1:31" x14ac:dyDescent="0.25">
      <c r="A32791" s="41">
        <v>0</v>
      </c>
      <c r="C32791" s="56"/>
      <c r="AC32791" s="56"/>
      <c r="AD32791" s="56"/>
      <c r="AE32791" s="56"/>
    </row>
    <row r="32792" spans="1:31" x14ac:dyDescent="0.25">
      <c r="A32792" s="41">
        <v>0</v>
      </c>
      <c r="C32792" s="56"/>
      <c r="AC32792" s="56"/>
      <c r="AD32792" s="56"/>
      <c r="AE32792" s="56"/>
    </row>
    <row r="32793" spans="1:31" x14ac:dyDescent="0.25">
      <c r="A32793" s="41">
        <v>0</v>
      </c>
      <c r="C32793" s="56"/>
      <c r="AC32793" s="56"/>
      <c r="AD32793" s="56"/>
      <c r="AE32793" s="56"/>
    </row>
    <row r="32794" spans="1:31" x14ac:dyDescent="0.25">
      <c r="A32794" s="41">
        <v>0</v>
      </c>
      <c r="C32794" s="56"/>
      <c r="AC32794" s="56"/>
      <c r="AD32794" s="56"/>
      <c r="AE32794" s="56"/>
    </row>
    <row r="32795" spans="1:31" x14ac:dyDescent="0.25">
      <c r="A32795" s="41">
        <v>0</v>
      </c>
      <c r="C32795" s="56"/>
      <c r="AC32795" s="56"/>
      <c r="AD32795" s="56"/>
      <c r="AE32795" s="56"/>
    </row>
    <row r="32796" spans="1:31" x14ac:dyDescent="0.25">
      <c r="A32796" s="41">
        <v>0</v>
      </c>
      <c r="C32796" s="56"/>
      <c r="AC32796" s="56"/>
      <c r="AD32796" s="56"/>
      <c r="AE32796" s="56"/>
    </row>
    <row r="32797" spans="1:31" x14ac:dyDescent="0.25">
      <c r="A32797" s="41">
        <v>0</v>
      </c>
      <c r="C32797" s="56"/>
      <c r="AC32797" s="56"/>
      <c r="AD32797" s="56"/>
      <c r="AE32797" s="56"/>
    </row>
    <row r="32798" spans="1:31" x14ac:dyDescent="0.25">
      <c r="A32798" s="41">
        <v>0</v>
      </c>
      <c r="C32798" s="56"/>
      <c r="AC32798" s="56"/>
      <c r="AD32798" s="56"/>
      <c r="AE32798" s="56"/>
    </row>
    <row r="32799" spans="1:31" x14ac:dyDescent="0.25">
      <c r="A32799" s="41">
        <v>0</v>
      </c>
      <c r="C32799" s="56"/>
      <c r="AC32799" s="56"/>
      <c r="AD32799" s="56"/>
      <c r="AE32799" s="56"/>
    </row>
    <row r="32800" spans="1:31" x14ac:dyDescent="0.25">
      <c r="A32800" s="41">
        <v>0</v>
      </c>
      <c r="C32800" s="56"/>
      <c r="AC32800" s="56"/>
      <c r="AD32800" s="56"/>
      <c r="AE32800" s="56"/>
    </row>
    <row r="32801" spans="1:31" x14ac:dyDescent="0.25">
      <c r="A32801" s="41">
        <v>0</v>
      </c>
      <c r="C32801" s="56"/>
      <c r="AC32801" s="56"/>
      <c r="AD32801" s="56"/>
      <c r="AE32801" s="56"/>
    </row>
    <row r="32802" spans="1:31" x14ac:dyDescent="0.25">
      <c r="A32802" s="41">
        <v>0</v>
      </c>
      <c r="C32802" s="56"/>
      <c r="AC32802" s="56"/>
      <c r="AD32802" s="56"/>
      <c r="AE32802" s="56"/>
    </row>
    <row r="32803" spans="1:31" x14ac:dyDescent="0.25">
      <c r="A32803" s="41">
        <v>0</v>
      </c>
      <c r="C32803" s="56"/>
      <c r="AC32803" s="56"/>
      <c r="AD32803" s="56"/>
      <c r="AE32803" s="56"/>
    </row>
    <row r="32804" spans="1:31" x14ac:dyDescent="0.25">
      <c r="A32804" s="41">
        <v>0</v>
      </c>
      <c r="C32804" s="56"/>
      <c r="AC32804" s="56"/>
      <c r="AD32804" s="56"/>
      <c r="AE32804" s="56"/>
    </row>
    <row r="32805" spans="1:31" x14ac:dyDescent="0.25">
      <c r="A32805" s="41">
        <v>0</v>
      </c>
      <c r="C32805" s="56"/>
      <c r="AC32805" s="56"/>
      <c r="AD32805" s="56"/>
      <c r="AE32805" s="56"/>
    </row>
    <row r="32806" spans="1:31" x14ac:dyDescent="0.25">
      <c r="A32806" s="41">
        <v>0</v>
      </c>
      <c r="C32806" s="56"/>
      <c r="AC32806" s="56"/>
      <c r="AD32806" s="56"/>
      <c r="AE32806" s="56"/>
    </row>
    <row r="32807" spans="1:31" x14ac:dyDescent="0.25">
      <c r="A32807" s="41">
        <v>0</v>
      </c>
      <c r="C32807" s="56"/>
      <c r="AC32807" s="56"/>
      <c r="AD32807" s="56"/>
      <c r="AE32807" s="56"/>
    </row>
    <row r="32808" spans="1:31" x14ac:dyDescent="0.25">
      <c r="A32808" s="41">
        <v>0</v>
      </c>
      <c r="C32808" s="56"/>
      <c r="AC32808" s="56"/>
      <c r="AD32808" s="56"/>
      <c r="AE32808" s="56"/>
    </row>
    <row r="32809" spans="1:31" x14ac:dyDescent="0.25">
      <c r="A32809" s="41">
        <v>0</v>
      </c>
      <c r="C32809" s="56"/>
      <c r="AC32809" s="56"/>
      <c r="AD32809" s="56"/>
      <c r="AE32809" s="56"/>
    </row>
    <row r="32810" spans="1:31" x14ac:dyDescent="0.25">
      <c r="A32810" s="41">
        <v>0</v>
      </c>
      <c r="C32810" s="56"/>
      <c r="AC32810" s="56"/>
      <c r="AD32810" s="56"/>
      <c r="AE32810" s="56"/>
    </row>
    <row r="32811" spans="1:31" x14ac:dyDescent="0.25">
      <c r="A32811" s="41">
        <v>0</v>
      </c>
      <c r="C32811" s="56"/>
      <c r="AC32811" s="56"/>
      <c r="AD32811" s="56"/>
      <c r="AE32811" s="56"/>
    </row>
    <row r="32812" spans="1:31" x14ac:dyDescent="0.25">
      <c r="A32812" s="41">
        <v>0</v>
      </c>
      <c r="C32812" s="56"/>
      <c r="AC32812" s="56"/>
      <c r="AD32812" s="56"/>
      <c r="AE32812" s="56"/>
    </row>
    <row r="32813" spans="1:31" x14ac:dyDescent="0.25">
      <c r="A32813" s="41">
        <v>0</v>
      </c>
      <c r="C32813" s="56"/>
      <c r="AC32813" s="56"/>
      <c r="AD32813" s="56"/>
      <c r="AE32813" s="56"/>
    </row>
    <row r="32814" spans="1:31" x14ac:dyDescent="0.25">
      <c r="A32814" s="41">
        <v>0</v>
      </c>
      <c r="C32814" s="56"/>
      <c r="AC32814" s="56"/>
      <c r="AD32814" s="56"/>
      <c r="AE32814" s="56"/>
    </row>
    <row r="32815" spans="1:31" x14ac:dyDescent="0.25">
      <c r="A32815" s="41">
        <v>0</v>
      </c>
      <c r="C32815" s="56"/>
      <c r="AC32815" s="56"/>
      <c r="AD32815" s="56"/>
      <c r="AE32815" s="56"/>
    </row>
    <row r="32816" spans="1:31" x14ac:dyDescent="0.25">
      <c r="A32816" s="41">
        <v>0</v>
      </c>
      <c r="C32816" s="56"/>
      <c r="AC32816" s="56"/>
      <c r="AD32816" s="56"/>
      <c r="AE32816" s="56"/>
    </row>
    <row r="32817" spans="1:31" x14ac:dyDescent="0.25">
      <c r="A32817" s="41">
        <v>0</v>
      </c>
      <c r="C32817" s="56"/>
      <c r="AC32817" s="56"/>
      <c r="AD32817" s="56"/>
      <c r="AE32817" s="56"/>
    </row>
    <row r="32818" spans="1:31" x14ac:dyDescent="0.25">
      <c r="A32818" s="41">
        <v>0</v>
      </c>
      <c r="C32818" s="56"/>
      <c r="AC32818" s="56"/>
      <c r="AD32818" s="56"/>
      <c r="AE32818" s="56"/>
    </row>
    <row r="32819" spans="1:31" x14ac:dyDescent="0.25">
      <c r="A32819" s="41">
        <v>0</v>
      </c>
      <c r="C32819" s="56"/>
      <c r="AC32819" s="56"/>
      <c r="AD32819" s="56"/>
      <c r="AE32819" s="56"/>
    </row>
    <row r="32820" spans="1:31" x14ac:dyDescent="0.25">
      <c r="A32820" s="41">
        <v>0</v>
      </c>
      <c r="C32820" s="56"/>
      <c r="AC32820" s="56"/>
      <c r="AD32820" s="56"/>
      <c r="AE32820" s="56"/>
    </row>
    <row r="32821" spans="1:31" x14ac:dyDescent="0.25">
      <c r="A32821" s="41">
        <v>0</v>
      </c>
      <c r="C32821" s="56"/>
      <c r="AC32821" s="56"/>
      <c r="AD32821" s="56"/>
      <c r="AE32821" s="56"/>
    </row>
    <row r="32822" spans="1:31" x14ac:dyDescent="0.25">
      <c r="A32822" s="41">
        <v>0</v>
      </c>
      <c r="C32822" s="56"/>
      <c r="AC32822" s="56"/>
      <c r="AD32822" s="56"/>
      <c r="AE32822" s="56"/>
    </row>
    <row r="32823" spans="1:31" x14ac:dyDescent="0.25">
      <c r="A32823" s="41">
        <v>0</v>
      </c>
      <c r="C32823" s="56"/>
      <c r="AC32823" s="56"/>
      <c r="AD32823" s="56"/>
      <c r="AE32823" s="56"/>
    </row>
    <row r="32824" spans="1:31" x14ac:dyDescent="0.25">
      <c r="A32824" s="41">
        <v>0</v>
      </c>
      <c r="C32824" s="56"/>
      <c r="AC32824" s="56"/>
      <c r="AD32824" s="56"/>
      <c r="AE32824" s="56"/>
    </row>
    <row r="32825" spans="1:31" x14ac:dyDescent="0.25">
      <c r="A32825" s="41">
        <v>0</v>
      </c>
      <c r="C32825" s="56"/>
      <c r="AC32825" s="56"/>
      <c r="AD32825" s="56"/>
      <c r="AE32825" s="56"/>
    </row>
    <row r="32826" spans="1:31" x14ac:dyDescent="0.25">
      <c r="A32826" s="41">
        <v>0</v>
      </c>
      <c r="C32826" s="56"/>
      <c r="AC32826" s="56"/>
      <c r="AD32826" s="56"/>
      <c r="AE32826" s="56"/>
    </row>
    <row r="32827" spans="1:31" x14ac:dyDescent="0.25">
      <c r="A32827" s="41">
        <v>0</v>
      </c>
      <c r="C32827" s="56"/>
      <c r="AC32827" s="56"/>
      <c r="AD32827" s="56"/>
      <c r="AE32827" s="56"/>
    </row>
    <row r="32828" spans="1:31" x14ac:dyDescent="0.25">
      <c r="A32828" s="41">
        <v>0</v>
      </c>
      <c r="C32828" s="56"/>
      <c r="AC32828" s="56"/>
      <c r="AD32828" s="56"/>
      <c r="AE32828" s="56"/>
    </row>
    <row r="32829" spans="1:31" x14ac:dyDescent="0.25">
      <c r="A32829" s="41">
        <v>0</v>
      </c>
      <c r="C32829" s="56"/>
      <c r="AC32829" s="56"/>
      <c r="AD32829" s="56"/>
      <c r="AE32829" s="56"/>
    </row>
    <row r="32830" spans="1:31" x14ac:dyDescent="0.25">
      <c r="A32830" s="41">
        <v>0</v>
      </c>
      <c r="C32830" s="56"/>
      <c r="AC32830" s="56"/>
      <c r="AD32830" s="56"/>
      <c r="AE32830" s="56"/>
    </row>
    <row r="32831" spans="1:31" x14ac:dyDescent="0.25">
      <c r="A32831" s="41">
        <v>0</v>
      </c>
      <c r="C32831" s="56"/>
      <c r="AC32831" s="56"/>
      <c r="AD32831" s="56"/>
      <c r="AE32831" s="56"/>
    </row>
    <row r="32832" spans="1:31" x14ac:dyDescent="0.25">
      <c r="A32832" s="41">
        <v>0</v>
      </c>
      <c r="C32832" s="56"/>
      <c r="AC32832" s="56"/>
      <c r="AD32832" s="56"/>
      <c r="AE32832" s="56"/>
    </row>
    <row r="32833" spans="1:31" x14ac:dyDescent="0.25">
      <c r="A32833" s="41">
        <v>0</v>
      </c>
      <c r="C32833" s="56"/>
      <c r="AC32833" s="56"/>
      <c r="AD32833" s="56"/>
      <c r="AE32833" s="56"/>
    </row>
    <row r="32834" spans="1:31" x14ac:dyDescent="0.25">
      <c r="A32834" s="41">
        <v>0</v>
      </c>
      <c r="C32834" s="56"/>
      <c r="AC32834" s="56"/>
      <c r="AD32834" s="56"/>
      <c r="AE32834" s="56"/>
    </row>
    <row r="32835" spans="1:31" x14ac:dyDescent="0.25">
      <c r="A32835" s="41">
        <v>0</v>
      </c>
      <c r="C32835" s="56"/>
      <c r="AC32835" s="56"/>
      <c r="AD32835" s="56"/>
      <c r="AE32835" s="56"/>
    </row>
    <row r="32836" spans="1:31" x14ac:dyDescent="0.25">
      <c r="A32836" s="41">
        <v>0</v>
      </c>
      <c r="C32836" s="56"/>
      <c r="AC32836" s="56"/>
      <c r="AD32836" s="56"/>
      <c r="AE32836" s="56"/>
    </row>
    <row r="32837" spans="1:31" x14ac:dyDescent="0.25">
      <c r="A32837" s="41">
        <v>0</v>
      </c>
      <c r="C32837" s="56"/>
      <c r="AC32837" s="56"/>
      <c r="AD32837" s="56"/>
      <c r="AE32837" s="56"/>
    </row>
    <row r="32838" spans="1:31" x14ac:dyDescent="0.25">
      <c r="A32838" s="41">
        <v>0</v>
      </c>
      <c r="C32838" s="56"/>
      <c r="AC32838" s="56"/>
      <c r="AD32838" s="56"/>
      <c r="AE32838" s="56"/>
    </row>
    <row r="32839" spans="1:31" x14ac:dyDescent="0.25">
      <c r="A32839" s="41">
        <v>0</v>
      </c>
      <c r="C32839" s="56"/>
      <c r="AC32839" s="56"/>
      <c r="AD32839" s="56"/>
      <c r="AE32839" s="56"/>
    </row>
    <row r="32840" spans="1:31" x14ac:dyDescent="0.25">
      <c r="A32840" s="41">
        <v>0</v>
      </c>
      <c r="C32840" s="56"/>
      <c r="AC32840" s="56"/>
      <c r="AD32840" s="56"/>
      <c r="AE32840" s="56"/>
    </row>
    <row r="32841" spans="1:31" x14ac:dyDescent="0.25">
      <c r="A32841" s="41">
        <v>0</v>
      </c>
      <c r="C32841" s="56"/>
      <c r="AC32841" s="56"/>
      <c r="AD32841" s="56"/>
      <c r="AE32841" s="56"/>
    </row>
    <row r="32842" spans="1:31" x14ac:dyDescent="0.25">
      <c r="A32842" s="41">
        <v>0</v>
      </c>
      <c r="C32842" s="56"/>
      <c r="AC32842" s="56"/>
      <c r="AD32842" s="56"/>
      <c r="AE32842" s="56"/>
    </row>
    <row r="32843" spans="1:31" x14ac:dyDescent="0.25">
      <c r="A32843" s="41">
        <v>0</v>
      </c>
      <c r="C32843" s="56"/>
      <c r="AC32843" s="56"/>
      <c r="AD32843" s="56"/>
      <c r="AE32843" s="56"/>
    </row>
    <row r="32844" spans="1:31" x14ac:dyDescent="0.25">
      <c r="A32844" s="41">
        <v>0</v>
      </c>
      <c r="C32844" s="56"/>
      <c r="AC32844" s="56"/>
      <c r="AD32844" s="56"/>
      <c r="AE32844" s="56"/>
    </row>
    <row r="32845" spans="1:31" x14ac:dyDescent="0.25">
      <c r="A32845" s="41">
        <v>0</v>
      </c>
      <c r="C32845" s="56"/>
      <c r="AC32845" s="56"/>
      <c r="AD32845" s="56"/>
      <c r="AE32845" s="56"/>
    </row>
    <row r="32846" spans="1:31" x14ac:dyDescent="0.25">
      <c r="A32846" s="41">
        <v>0</v>
      </c>
      <c r="C32846" s="56"/>
      <c r="AC32846" s="56"/>
      <c r="AD32846" s="56"/>
      <c r="AE32846" s="56"/>
    </row>
    <row r="32847" spans="1:31" x14ac:dyDescent="0.25">
      <c r="A32847" s="41">
        <v>0</v>
      </c>
      <c r="C32847" s="56"/>
      <c r="AC32847" s="56"/>
      <c r="AD32847" s="56"/>
      <c r="AE32847" s="56"/>
    </row>
    <row r="32848" spans="1:31" x14ac:dyDescent="0.25">
      <c r="A32848" s="41">
        <v>0</v>
      </c>
      <c r="C32848" s="56"/>
      <c r="AC32848" s="56"/>
      <c r="AD32848" s="56"/>
      <c r="AE32848" s="56"/>
    </row>
    <row r="32849" spans="1:31" x14ac:dyDescent="0.25">
      <c r="A32849" s="41">
        <v>0</v>
      </c>
      <c r="C32849" s="56"/>
      <c r="AC32849" s="56"/>
      <c r="AD32849" s="56"/>
      <c r="AE32849" s="56"/>
    </row>
    <row r="32850" spans="1:31" x14ac:dyDescent="0.25">
      <c r="A32850" s="41">
        <v>0</v>
      </c>
      <c r="C32850" s="56"/>
      <c r="AC32850" s="56"/>
      <c r="AD32850" s="56"/>
      <c r="AE32850" s="56"/>
    </row>
    <row r="32851" spans="1:31" x14ac:dyDescent="0.25">
      <c r="A32851" s="41">
        <v>0</v>
      </c>
      <c r="C32851" s="56"/>
      <c r="AC32851" s="56"/>
      <c r="AD32851" s="56"/>
      <c r="AE32851" s="56"/>
    </row>
    <row r="32852" spans="1:31" x14ac:dyDescent="0.25">
      <c r="A32852" s="41">
        <v>0</v>
      </c>
      <c r="C32852" s="56"/>
      <c r="AC32852" s="56"/>
      <c r="AD32852" s="56"/>
      <c r="AE32852" s="56"/>
    </row>
    <row r="32853" spans="1:31" x14ac:dyDescent="0.25">
      <c r="A32853" s="41">
        <v>0</v>
      </c>
      <c r="C32853" s="56"/>
      <c r="AC32853" s="56"/>
      <c r="AD32853" s="56"/>
      <c r="AE32853" s="56"/>
    </row>
    <row r="32854" spans="1:31" x14ac:dyDescent="0.25">
      <c r="A32854" s="41">
        <v>0</v>
      </c>
      <c r="C32854" s="56"/>
      <c r="AC32854" s="56"/>
      <c r="AD32854" s="56"/>
      <c r="AE32854" s="56"/>
    </row>
    <row r="32855" spans="1:31" x14ac:dyDescent="0.25">
      <c r="A32855" s="41">
        <v>0</v>
      </c>
      <c r="C32855" s="56"/>
      <c r="AC32855" s="56"/>
      <c r="AD32855" s="56"/>
      <c r="AE32855" s="56"/>
    </row>
    <row r="32856" spans="1:31" x14ac:dyDescent="0.25">
      <c r="A32856" s="41">
        <v>0</v>
      </c>
      <c r="C32856" s="56"/>
      <c r="AC32856" s="56"/>
      <c r="AD32856" s="56"/>
      <c r="AE32856" s="56"/>
    </row>
    <row r="32857" spans="1:31" x14ac:dyDescent="0.25">
      <c r="A32857" s="41">
        <v>0</v>
      </c>
      <c r="C32857" s="56"/>
      <c r="AC32857" s="56"/>
      <c r="AD32857" s="56"/>
      <c r="AE32857" s="56"/>
    </row>
    <row r="32858" spans="1:31" x14ac:dyDescent="0.25">
      <c r="A32858" s="41">
        <v>0</v>
      </c>
      <c r="C32858" s="56"/>
      <c r="AC32858" s="56"/>
      <c r="AD32858" s="56"/>
      <c r="AE32858" s="56"/>
    </row>
    <row r="32859" spans="1:31" x14ac:dyDescent="0.25">
      <c r="A32859" s="41">
        <v>0</v>
      </c>
      <c r="C32859" s="56"/>
      <c r="AC32859" s="56"/>
      <c r="AD32859" s="56"/>
      <c r="AE32859" s="56"/>
    </row>
    <row r="32860" spans="1:31" x14ac:dyDescent="0.25">
      <c r="A32860" s="41">
        <v>0</v>
      </c>
      <c r="C32860" s="56"/>
      <c r="AC32860" s="56"/>
      <c r="AD32860" s="56"/>
      <c r="AE32860" s="56"/>
    </row>
    <row r="32861" spans="1:31" x14ac:dyDescent="0.25">
      <c r="A32861" s="41">
        <v>0</v>
      </c>
      <c r="C32861" s="56"/>
      <c r="AC32861" s="56"/>
      <c r="AD32861" s="56"/>
      <c r="AE32861" s="56"/>
    </row>
    <row r="32862" spans="1:31" x14ac:dyDescent="0.25">
      <c r="A32862" s="41">
        <v>0</v>
      </c>
      <c r="C32862" s="56"/>
      <c r="AC32862" s="56"/>
      <c r="AD32862" s="56"/>
      <c r="AE32862" s="56"/>
    </row>
    <row r="32863" spans="1:31" x14ac:dyDescent="0.25">
      <c r="A32863" s="41">
        <v>0</v>
      </c>
      <c r="C32863" s="56"/>
      <c r="AC32863" s="56"/>
      <c r="AD32863" s="56"/>
      <c r="AE32863" s="56"/>
    </row>
    <row r="32864" spans="1:31" x14ac:dyDescent="0.25">
      <c r="A32864" s="41">
        <v>0</v>
      </c>
      <c r="C32864" s="56"/>
      <c r="AC32864" s="56"/>
      <c r="AD32864" s="56"/>
      <c r="AE32864" s="56"/>
    </row>
    <row r="32865" spans="1:31" x14ac:dyDescent="0.25">
      <c r="A32865" s="41">
        <v>0</v>
      </c>
      <c r="C32865" s="56"/>
      <c r="AC32865" s="56"/>
      <c r="AD32865" s="56"/>
      <c r="AE32865" s="56"/>
    </row>
    <row r="32866" spans="1:31" x14ac:dyDescent="0.25">
      <c r="A32866" s="41">
        <v>0</v>
      </c>
      <c r="C32866" s="56"/>
      <c r="AC32866" s="56"/>
      <c r="AD32866" s="56"/>
      <c r="AE32866" s="56"/>
    </row>
    <row r="32867" spans="1:31" x14ac:dyDescent="0.25">
      <c r="A32867" s="41">
        <v>0</v>
      </c>
      <c r="C32867" s="56"/>
      <c r="AC32867" s="56"/>
      <c r="AD32867" s="56"/>
      <c r="AE32867" s="56"/>
    </row>
    <row r="32868" spans="1:31" x14ac:dyDescent="0.25">
      <c r="A32868" s="41">
        <v>0</v>
      </c>
      <c r="C32868" s="56"/>
      <c r="AC32868" s="56"/>
      <c r="AD32868" s="56"/>
      <c r="AE32868" s="56"/>
    </row>
    <row r="32869" spans="1:31" x14ac:dyDescent="0.25">
      <c r="A32869" s="41">
        <v>0</v>
      </c>
      <c r="C32869" s="56"/>
      <c r="AC32869" s="56"/>
      <c r="AD32869" s="56"/>
      <c r="AE32869" s="56"/>
    </row>
    <row r="32870" spans="1:31" x14ac:dyDescent="0.25">
      <c r="A32870" s="41">
        <v>0</v>
      </c>
      <c r="C32870" s="56"/>
      <c r="AC32870" s="56"/>
      <c r="AD32870" s="56"/>
      <c r="AE32870" s="56"/>
    </row>
    <row r="32871" spans="1:31" x14ac:dyDescent="0.25">
      <c r="A32871" s="41">
        <v>0</v>
      </c>
      <c r="C32871" s="56"/>
      <c r="AC32871" s="56"/>
      <c r="AD32871" s="56"/>
      <c r="AE32871" s="56"/>
    </row>
    <row r="32872" spans="1:31" x14ac:dyDescent="0.25">
      <c r="A32872" s="41">
        <v>0</v>
      </c>
      <c r="C32872" s="56"/>
      <c r="AC32872" s="56"/>
      <c r="AD32872" s="56"/>
      <c r="AE32872" s="56"/>
    </row>
    <row r="32873" spans="1:31" x14ac:dyDescent="0.25">
      <c r="A32873" s="41">
        <v>0</v>
      </c>
      <c r="C32873" s="56"/>
      <c r="AC32873" s="56"/>
      <c r="AD32873" s="56"/>
      <c r="AE32873" s="56"/>
    </row>
    <row r="32874" spans="1:31" x14ac:dyDescent="0.25">
      <c r="A32874" s="41">
        <v>0</v>
      </c>
      <c r="C32874" s="56"/>
      <c r="AC32874" s="56"/>
      <c r="AD32874" s="56"/>
      <c r="AE32874" s="56"/>
    </row>
    <row r="32875" spans="1:31" x14ac:dyDescent="0.25">
      <c r="A32875" s="41">
        <v>0</v>
      </c>
      <c r="C32875" s="56"/>
      <c r="AC32875" s="56"/>
      <c r="AD32875" s="56"/>
      <c r="AE32875" s="56"/>
    </row>
    <row r="32876" spans="1:31" x14ac:dyDescent="0.25">
      <c r="A32876" s="41">
        <v>0</v>
      </c>
      <c r="C32876" s="56"/>
      <c r="AC32876" s="56"/>
      <c r="AD32876" s="56"/>
      <c r="AE32876" s="56"/>
    </row>
    <row r="32877" spans="1:31" x14ac:dyDescent="0.25">
      <c r="A32877" s="41">
        <v>0</v>
      </c>
      <c r="C32877" s="56"/>
      <c r="AC32877" s="56"/>
      <c r="AD32877" s="56"/>
      <c r="AE32877" s="56"/>
    </row>
    <row r="32878" spans="1:31" x14ac:dyDescent="0.25">
      <c r="A32878" s="41">
        <v>0</v>
      </c>
      <c r="C32878" s="56"/>
      <c r="AC32878" s="56"/>
      <c r="AD32878" s="56"/>
      <c r="AE32878" s="56"/>
    </row>
    <row r="32879" spans="1:31" x14ac:dyDescent="0.25">
      <c r="A32879" s="41">
        <v>0</v>
      </c>
      <c r="C32879" s="56"/>
      <c r="AC32879" s="56"/>
      <c r="AD32879" s="56"/>
      <c r="AE32879" s="56"/>
    </row>
    <row r="32880" spans="1:31" x14ac:dyDescent="0.25">
      <c r="A32880" s="41">
        <v>0</v>
      </c>
      <c r="C32880" s="56"/>
      <c r="AC32880" s="56"/>
      <c r="AD32880" s="56"/>
      <c r="AE32880" s="56"/>
    </row>
    <row r="32881" spans="1:31" x14ac:dyDescent="0.25">
      <c r="A32881" s="41">
        <v>0</v>
      </c>
      <c r="C32881" s="56"/>
      <c r="AC32881" s="56"/>
      <c r="AD32881" s="56"/>
      <c r="AE32881" s="56"/>
    </row>
    <row r="32882" spans="1:31" x14ac:dyDescent="0.25">
      <c r="A32882" s="41">
        <v>0</v>
      </c>
      <c r="C32882" s="56"/>
      <c r="AC32882" s="56"/>
      <c r="AD32882" s="56"/>
      <c r="AE32882" s="56"/>
    </row>
    <row r="32883" spans="1:31" x14ac:dyDescent="0.25">
      <c r="A32883" s="41">
        <v>0</v>
      </c>
      <c r="C32883" s="56"/>
      <c r="AC32883" s="56"/>
      <c r="AD32883" s="56"/>
      <c r="AE32883" s="56"/>
    </row>
    <row r="32884" spans="1:31" x14ac:dyDescent="0.25">
      <c r="A32884" s="41">
        <v>0</v>
      </c>
      <c r="C32884" s="56"/>
      <c r="AC32884" s="56"/>
      <c r="AD32884" s="56"/>
      <c r="AE32884" s="56"/>
    </row>
    <row r="32885" spans="1:31" x14ac:dyDescent="0.25">
      <c r="A32885" s="41">
        <v>0</v>
      </c>
      <c r="C32885" s="56"/>
      <c r="AC32885" s="56"/>
      <c r="AD32885" s="56"/>
      <c r="AE32885" s="56"/>
    </row>
    <row r="32886" spans="1:31" x14ac:dyDescent="0.25">
      <c r="A32886" s="41">
        <v>0</v>
      </c>
      <c r="C32886" s="56"/>
      <c r="AC32886" s="56"/>
      <c r="AD32886" s="56"/>
      <c r="AE32886" s="56"/>
    </row>
    <row r="32887" spans="1:31" x14ac:dyDescent="0.25">
      <c r="A32887" s="41">
        <v>0</v>
      </c>
      <c r="C32887" s="56"/>
      <c r="AC32887" s="56"/>
      <c r="AD32887" s="56"/>
      <c r="AE32887" s="56"/>
    </row>
    <row r="32888" spans="1:31" x14ac:dyDescent="0.25">
      <c r="A32888" s="41">
        <v>0</v>
      </c>
      <c r="C32888" s="56"/>
      <c r="AC32888" s="56"/>
      <c r="AD32888" s="56"/>
      <c r="AE32888" s="56"/>
    </row>
    <row r="32889" spans="1:31" x14ac:dyDescent="0.25">
      <c r="A32889" s="41">
        <v>0</v>
      </c>
      <c r="C32889" s="56"/>
      <c r="AC32889" s="56"/>
      <c r="AD32889" s="56"/>
      <c r="AE32889" s="56"/>
    </row>
    <row r="32890" spans="1:31" x14ac:dyDescent="0.25">
      <c r="A32890" s="41">
        <v>0</v>
      </c>
      <c r="C32890" s="56"/>
      <c r="AC32890" s="56"/>
      <c r="AD32890" s="56"/>
      <c r="AE32890" s="56"/>
    </row>
    <row r="32891" spans="1:31" x14ac:dyDescent="0.25">
      <c r="A32891" s="41">
        <v>0</v>
      </c>
      <c r="C32891" s="56"/>
      <c r="AC32891" s="56"/>
      <c r="AD32891" s="56"/>
      <c r="AE32891" s="56"/>
    </row>
    <row r="32892" spans="1:31" x14ac:dyDescent="0.25">
      <c r="A32892" s="41">
        <v>0</v>
      </c>
      <c r="C32892" s="56"/>
      <c r="AC32892" s="56"/>
      <c r="AD32892" s="56"/>
      <c r="AE32892" s="56"/>
    </row>
    <row r="32893" spans="1:31" x14ac:dyDescent="0.25">
      <c r="A32893" s="41">
        <v>0</v>
      </c>
      <c r="C32893" s="56"/>
      <c r="AC32893" s="56"/>
      <c r="AD32893" s="56"/>
      <c r="AE32893" s="56"/>
    </row>
    <row r="32894" spans="1:31" x14ac:dyDescent="0.25">
      <c r="A32894" s="41">
        <v>0</v>
      </c>
      <c r="C32894" s="56"/>
      <c r="AC32894" s="56"/>
      <c r="AD32894" s="56"/>
      <c r="AE32894" s="56"/>
    </row>
    <row r="32895" spans="1:31" x14ac:dyDescent="0.25">
      <c r="A32895" s="41">
        <v>0</v>
      </c>
      <c r="C32895" s="56"/>
      <c r="AC32895" s="56"/>
      <c r="AD32895" s="56"/>
      <c r="AE32895" s="56"/>
    </row>
    <row r="32896" spans="1:31" x14ac:dyDescent="0.25">
      <c r="A32896" s="41">
        <v>0</v>
      </c>
      <c r="C32896" s="56"/>
      <c r="AC32896" s="56"/>
      <c r="AD32896" s="56"/>
      <c r="AE32896" s="56"/>
    </row>
    <row r="32897" spans="1:31" x14ac:dyDescent="0.25">
      <c r="A32897" s="41">
        <v>0</v>
      </c>
      <c r="C32897" s="56"/>
      <c r="AC32897" s="56"/>
      <c r="AD32897" s="56"/>
      <c r="AE32897" s="56"/>
    </row>
    <row r="32898" spans="1:31" x14ac:dyDescent="0.25">
      <c r="A32898" s="41">
        <v>0</v>
      </c>
      <c r="C32898" s="56"/>
      <c r="AC32898" s="56"/>
      <c r="AD32898" s="56"/>
      <c r="AE32898" s="56"/>
    </row>
    <row r="32899" spans="1:31" x14ac:dyDescent="0.25">
      <c r="A32899" s="41">
        <v>0</v>
      </c>
      <c r="C32899" s="56"/>
      <c r="AC32899" s="56"/>
      <c r="AD32899" s="56"/>
      <c r="AE32899" s="56"/>
    </row>
    <row r="32900" spans="1:31" x14ac:dyDescent="0.25">
      <c r="A32900" s="41">
        <v>0</v>
      </c>
      <c r="C32900" s="56"/>
      <c r="AC32900" s="56"/>
      <c r="AD32900" s="56"/>
      <c r="AE32900" s="56"/>
    </row>
    <row r="32901" spans="1:31" x14ac:dyDescent="0.25">
      <c r="A32901" s="41">
        <v>0</v>
      </c>
      <c r="C32901" s="56"/>
      <c r="AC32901" s="56"/>
      <c r="AD32901" s="56"/>
      <c r="AE32901" s="56"/>
    </row>
    <row r="32902" spans="1:31" x14ac:dyDescent="0.25">
      <c r="A32902" s="41">
        <v>0</v>
      </c>
      <c r="C32902" s="56"/>
      <c r="AC32902" s="56"/>
      <c r="AD32902" s="56"/>
      <c r="AE32902" s="56"/>
    </row>
    <row r="32903" spans="1:31" x14ac:dyDescent="0.25">
      <c r="A32903" s="41">
        <v>0</v>
      </c>
      <c r="C32903" s="56"/>
      <c r="AC32903" s="56"/>
      <c r="AD32903" s="56"/>
      <c r="AE32903" s="56"/>
    </row>
    <row r="32904" spans="1:31" x14ac:dyDescent="0.25">
      <c r="A32904" s="41">
        <v>0</v>
      </c>
      <c r="C32904" s="56"/>
      <c r="AC32904" s="56"/>
      <c r="AD32904" s="56"/>
      <c r="AE32904" s="56"/>
    </row>
    <row r="32905" spans="1:31" x14ac:dyDescent="0.25">
      <c r="A32905" s="41">
        <v>0</v>
      </c>
      <c r="C32905" s="56"/>
      <c r="AC32905" s="56"/>
      <c r="AD32905" s="56"/>
      <c r="AE32905" s="56"/>
    </row>
    <row r="32906" spans="1:31" x14ac:dyDescent="0.25">
      <c r="A32906" s="41">
        <v>0</v>
      </c>
      <c r="C32906" s="56"/>
      <c r="AC32906" s="56"/>
      <c r="AD32906" s="56"/>
      <c r="AE32906" s="56"/>
    </row>
    <row r="32907" spans="1:31" x14ac:dyDescent="0.25">
      <c r="A32907" s="41">
        <v>0</v>
      </c>
      <c r="C32907" s="56"/>
      <c r="AC32907" s="56"/>
      <c r="AD32907" s="56"/>
      <c r="AE32907" s="56"/>
    </row>
    <row r="32908" spans="1:31" x14ac:dyDescent="0.25">
      <c r="A32908" s="41">
        <v>0</v>
      </c>
      <c r="C32908" s="56"/>
      <c r="AC32908" s="56"/>
      <c r="AD32908" s="56"/>
      <c r="AE32908" s="56"/>
    </row>
    <row r="32909" spans="1:31" x14ac:dyDescent="0.25">
      <c r="A32909" s="41">
        <v>0</v>
      </c>
      <c r="C32909" s="56"/>
      <c r="AC32909" s="56"/>
      <c r="AD32909" s="56"/>
      <c r="AE32909" s="56"/>
    </row>
    <row r="32910" spans="1:31" x14ac:dyDescent="0.25">
      <c r="A32910" s="41">
        <v>0</v>
      </c>
      <c r="C32910" s="56"/>
      <c r="AC32910" s="56"/>
      <c r="AD32910" s="56"/>
      <c r="AE32910" s="56"/>
    </row>
    <row r="32911" spans="1:31" x14ac:dyDescent="0.25">
      <c r="A32911" s="41">
        <v>0</v>
      </c>
      <c r="C32911" s="56"/>
      <c r="AC32911" s="56"/>
      <c r="AD32911" s="56"/>
      <c r="AE32911" s="56"/>
    </row>
    <row r="32912" spans="1:31" x14ac:dyDescent="0.25">
      <c r="A32912" s="41">
        <v>0</v>
      </c>
      <c r="C32912" s="56"/>
      <c r="AC32912" s="56"/>
      <c r="AD32912" s="56"/>
      <c r="AE32912" s="56"/>
    </row>
    <row r="32913" spans="1:31" x14ac:dyDescent="0.25">
      <c r="A32913" s="41">
        <v>0</v>
      </c>
      <c r="C32913" s="56"/>
      <c r="AC32913" s="56"/>
      <c r="AD32913" s="56"/>
      <c r="AE32913" s="56"/>
    </row>
    <row r="32914" spans="1:31" x14ac:dyDescent="0.25">
      <c r="A32914" s="41">
        <v>0</v>
      </c>
      <c r="C32914" s="56"/>
      <c r="AC32914" s="56"/>
      <c r="AD32914" s="56"/>
      <c r="AE32914" s="56"/>
    </row>
    <row r="32915" spans="1:31" x14ac:dyDescent="0.25">
      <c r="A32915" s="41">
        <v>0</v>
      </c>
      <c r="C32915" s="56"/>
      <c r="AC32915" s="56"/>
      <c r="AD32915" s="56"/>
      <c r="AE32915" s="56"/>
    </row>
    <row r="32916" spans="1:31" x14ac:dyDescent="0.25">
      <c r="A32916" s="41">
        <v>0</v>
      </c>
      <c r="C32916" s="56"/>
      <c r="AC32916" s="56"/>
      <c r="AD32916" s="56"/>
      <c r="AE32916" s="56"/>
    </row>
    <row r="32917" spans="1:31" x14ac:dyDescent="0.25">
      <c r="A32917" s="41">
        <v>0</v>
      </c>
      <c r="C32917" s="56"/>
      <c r="AC32917" s="56"/>
      <c r="AD32917" s="56"/>
      <c r="AE32917" s="56"/>
    </row>
    <row r="32918" spans="1:31" x14ac:dyDescent="0.25">
      <c r="A32918" s="41">
        <v>0</v>
      </c>
      <c r="C32918" s="56"/>
      <c r="AC32918" s="56"/>
      <c r="AD32918" s="56"/>
      <c r="AE32918" s="56"/>
    </row>
    <row r="32919" spans="1:31" x14ac:dyDescent="0.25">
      <c r="A32919" s="41">
        <v>0</v>
      </c>
      <c r="C32919" s="56"/>
      <c r="AC32919" s="56"/>
      <c r="AD32919" s="56"/>
      <c r="AE32919" s="56"/>
    </row>
    <row r="32920" spans="1:31" x14ac:dyDescent="0.25">
      <c r="A32920" s="41">
        <v>0</v>
      </c>
      <c r="C32920" s="56"/>
      <c r="AC32920" s="56"/>
      <c r="AD32920" s="56"/>
      <c r="AE32920" s="56"/>
    </row>
    <row r="32921" spans="1:31" x14ac:dyDescent="0.25">
      <c r="A32921" s="41">
        <v>0</v>
      </c>
      <c r="C32921" s="56"/>
      <c r="AC32921" s="56"/>
      <c r="AD32921" s="56"/>
      <c r="AE32921" s="56"/>
    </row>
    <row r="32922" spans="1:31" x14ac:dyDescent="0.25">
      <c r="A32922" s="41">
        <v>0</v>
      </c>
      <c r="C32922" s="56"/>
      <c r="AC32922" s="56"/>
      <c r="AD32922" s="56"/>
      <c r="AE32922" s="56"/>
    </row>
    <row r="32923" spans="1:31" x14ac:dyDescent="0.25">
      <c r="A32923" s="41">
        <v>0</v>
      </c>
      <c r="C32923" s="56"/>
      <c r="AC32923" s="56"/>
      <c r="AD32923" s="56"/>
      <c r="AE32923" s="56"/>
    </row>
    <row r="32924" spans="1:31" x14ac:dyDescent="0.25">
      <c r="A32924" s="41">
        <v>0</v>
      </c>
      <c r="C32924" s="56"/>
      <c r="AC32924" s="56"/>
      <c r="AD32924" s="56"/>
      <c r="AE32924" s="56"/>
    </row>
    <row r="32925" spans="1:31" x14ac:dyDescent="0.25">
      <c r="A32925" s="41">
        <v>0</v>
      </c>
      <c r="C32925" s="56"/>
      <c r="AC32925" s="56"/>
      <c r="AD32925" s="56"/>
      <c r="AE32925" s="56"/>
    </row>
    <row r="32926" spans="1:31" x14ac:dyDescent="0.25">
      <c r="A32926" s="41">
        <v>0</v>
      </c>
      <c r="C32926" s="56"/>
      <c r="AC32926" s="56"/>
      <c r="AD32926" s="56"/>
      <c r="AE32926" s="56"/>
    </row>
    <row r="32927" spans="1:31" x14ac:dyDescent="0.25">
      <c r="A32927" s="41">
        <v>0</v>
      </c>
      <c r="C32927" s="56"/>
      <c r="AC32927" s="56"/>
      <c r="AD32927" s="56"/>
      <c r="AE32927" s="56"/>
    </row>
    <row r="32928" spans="1:31" x14ac:dyDescent="0.25">
      <c r="A32928" s="41">
        <v>0</v>
      </c>
      <c r="C32928" s="56"/>
      <c r="AC32928" s="56"/>
      <c r="AD32928" s="56"/>
      <c r="AE32928" s="56"/>
    </row>
    <row r="32929" spans="1:31" x14ac:dyDescent="0.25">
      <c r="A32929" s="41">
        <v>0</v>
      </c>
      <c r="C32929" s="56"/>
      <c r="AC32929" s="56"/>
      <c r="AD32929" s="56"/>
      <c r="AE32929" s="56"/>
    </row>
    <row r="32930" spans="1:31" x14ac:dyDescent="0.25">
      <c r="A32930" s="41">
        <v>0</v>
      </c>
      <c r="C32930" s="56"/>
      <c r="AC32930" s="56"/>
      <c r="AD32930" s="56"/>
      <c r="AE32930" s="56"/>
    </row>
    <row r="32931" spans="1:31" x14ac:dyDescent="0.25">
      <c r="A32931" s="41">
        <v>0</v>
      </c>
      <c r="C32931" s="56"/>
      <c r="AC32931" s="56"/>
      <c r="AD32931" s="56"/>
      <c r="AE32931" s="56"/>
    </row>
    <row r="32932" spans="1:31" x14ac:dyDescent="0.25">
      <c r="A32932" s="41">
        <v>0</v>
      </c>
      <c r="C32932" s="56"/>
      <c r="AC32932" s="56"/>
      <c r="AD32932" s="56"/>
      <c r="AE32932" s="56"/>
    </row>
    <row r="32933" spans="1:31" x14ac:dyDescent="0.25">
      <c r="A32933" s="41">
        <v>0</v>
      </c>
      <c r="C32933" s="56"/>
      <c r="AC32933" s="56"/>
      <c r="AD32933" s="56"/>
      <c r="AE32933" s="56"/>
    </row>
    <row r="32934" spans="1:31" x14ac:dyDescent="0.25">
      <c r="A32934" s="41">
        <v>0</v>
      </c>
      <c r="C32934" s="56"/>
      <c r="AC32934" s="56"/>
      <c r="AD32934" s="56"/>
      <c r="AE32934" s="56"/>
    </row>
    <row r="32935" spans="1:31" x14ac:dyDescent="0.25">
      <c r="A32935" s="41">
        <v>0</v>
      </c>
      <c r="C32935" s="56"/>
      <c r="AC32935" s="56"/>
      <c r="AD32935" s="56"/>
      <c r="AE32935" s="56"/>
    </row>
    <row r="32936" spans="1:31" x14ac:dyDescent="0.25">
      <c r="A32936" s="41">
        <v>0</v>
      </c>
      <c r="C32936" s="56"/>
      <c r="AC32936" s="56"/>
      <c r="AD32936" s="56"/>
      <c r="AE32936" s="56"/>
    </row>
    <row r="32937" spans="1:31" x14ac:dyDescent="0.25">
      <c r="A32937" s="41">
        <v>0</v>
      </c>
      <c r="C32937" s="56"/>
      <c r="AC32937" s="56"/>
      <c r="AD32937" s="56"/>
      <c r="AE32937" s="56"/>
    </row>
    <row r="32938" spans="1:31" x14ac:dyDescent="0.25">
      <c r="A32938" s="41">
        <v>0</v>
      </c>
      <c r="C32938" s="56"/>
      <c r="AC32938" s="56"/>
      <c r="AD32938" s="56"/>
      <c r="AE32938" s="56"/>
    </row>
    <row r="32939" spans="1:31" x14ac:dyDescent="0.25">
      <c r="A32939" s="41">
        <v>0</v>
      </c>
      <c r="C32939" s="56"/>
      <c r="AC32939" s="56"/>
      <c r="AD32939" s="56"/>
      <c r="AE32939" s="56"/>
    </row>
    <row r="32940" spans="1:31" x14ac:dyDescent="0.25">
      <c r="A32940" s="41">
        <v>0</v>
      </c>
      <c r="C32940" s="56"/>
      <c r="AC32940" s="56"/>
      <c r="AD32940" s="56"/>
      <c r="AE32940" s="56"/>
    </row>
    <row r="32941" spans="1:31" x14ac:dyDescent="0.25">
      <c r="A32941" s="41">
        <v>0</v>
      </c>
      <c r="C32941" s="56"/>
      <c r="AC32941" s="56"/>
      <c r="AD32941" s="56"/>
      <c r="AE32941" s="56"/>
    </row>
    <row r="32942" spans="1:31" x14ac:dyDescent="0.25">
      <c r="A32942" s="41">
        <v>0</v>
      </c>
      <c r="C32942" s="56"/>
      <c r="AC32942" s="56"/>
      <c r="AD32942" s="56"/>
      <c r="AE32942" s="56"/>
    </row>
    <row r="32943" spans="1:31" x14ac:dyDescent="0.25">
      <c r="A32943" s="41">
        <v>0</v>
      </c>
      <c r="C32943" s="56"/>
      <c r="AC32943" s="56"/>
      <c r="AD32943" s="56"/>
      <c r="AE32943" s="56"/>
    </row>
    <row r="32944" spans="1:31" x14ac:dyDescent="0.25">
      <c r="A32944" s="41">
        <v>0</v>
      </c>
      <c r="C32944" s="56"/>
      <c r="AC32944" s="56"/>
      <c r="AD32944" s="56"/>
      <c r="AE32944" s="56"/>
    </row>
    <row r="32945" spans="1:31" x14ac:dyDescent="0.25">
      <c r="A32945" s="41">
        <v>0</v>
      </c>
      <c r="C32945" s="56"/>
      <c r="AC32945" s="56"/>
      <c r="AD32945" s="56"/>
      <c r="AE32945" s="56"/>
    </row>
    <row r="32946" spans="1:31" x14ac:dyDescent="0.25">
      <c r="A32946" s="41">
        <v>0</v>
      </c>
      <c r="C32946" s="56"/>
      <c r="AC32946" s="56"/>
      <c r="AD32946" s="56"/>
      <c r="AE32946" s="56"/>
    </row>
    <row r="32947" spans="1:31" x14ac:dyDescent="0.25">
      <c r="A32947" s="41">
        <v>0</v>
      </c>
      <c r="C32947" s="56"/>
      <c r="AC32947" s="56"/>
      <c r="AD32947" s="56"/>
      <c r="AE32947" s="56"/>
    </row>
    <row r="32948" spans="1:31" x14ac:dyDescent="0.25">
      <c r="A32948" s="41">
        <v>0</v>
      </c>
      <c r="C32948" s="56"/>
      <c r="AC32948" s="56"/>
      <c r="AD32948" s="56"/>
      <c r="AE32948" s="56"/>
    </row>
    <row r="32949" spans="1:31" x14ac:dyDescent="0.25">
      <c r="A32949" s="41">
        <v>0</v>
      </c>
      <c r="C32949" s="56"/>
      <c r="AC32949" s="56"/>
      <c r="AD32949" s="56"/>
      <c r="AE32949" s="56"/>
    </row>
    <row r="32950" spans="1:31" x14ac:dyDescent="0.25">
      <c r="A32950" s="41">
        <v>0</v>
      </c>
      <c r="C32950" s="56"/>
      <c r="AC32950" s="56"/>
      <c r="AD32950" s="56"/>
      <c r="AE32950" s="56"/>
    </row>
    <row r="32951" spans="1:31" x14ac:dyDescent="0.25">
      <c r="A32951" s="41">
        <v>0</v>
      </c>
      <c r="C32951" s="56"/>
      <c r="AC32951" s="56"/>
      <c r="AD32951" s="56"/>
      <c r="AE32951" s="56"/>
    </row>
    <row r="32952" spans="1:31" x14ac:dyDescent="0.25">
      <c r="A32952" s="41">
        <v>0</v>
      </c>
      <c r="C32952" s="56"/>
      <c r="AC32952" s="56"/>
      <c r="AD32952" s="56"/>
      <c r="AE32952" s="56"/>
    </row>
    <row r="32953" spans="1:31" x14ac:dyDescent="0.25">
      <c r="A32953" s="41">
        <v>0</v>
      </c>
      <c r="C32953" s="56"/>
      <c r="AC32953" s="56"/>
      <c r="AD32953" s="56"/>
      <c r="AE32953" s="56"/>
    </row>
    <row r="32954" spans="1:31" x14ac:dyDescent="0.25">
      <c r="A32954" s="41">
        <v>0</v>
      </c>
      <c r="C32954" s="56"/>
      <c r="AC32954" s="56"/>
      <c r="AD32954" s="56"/>
      <c r="AE32954" s="56"/>
    </row>
    <row r="32955" spans="1:31" x14ac:dyDescent="0.25">
      <c r="A32955" s="41">
        <v>18</v>
      </c>
      <c r="C32955" s="56"/>
      <c r="AC32955" s="56"/>
      <c r="AD32955" s="56"/>
      <c r="AE32955" s="56"/>
    </row>
    <row r="32956" spans="1:31" x14ac:dyDescent="0.25">
      <c r="A32956" s="41">
        <v>149</v>
      </c>
      <c r="C32956" s="56"/>
      <c r="AC32956" s="56"/>
      <c r="AD32956" s="56"/>
      <c r="AE32956" s="56"/>
    </row>
    <row r="32957" spans="1:31" x14ac:dyDescent="0.25">
      <c r="A32957" s="41">
        <v>0</v>
      </c>
      <c r="C32957" s="56"/>
      <c r="AC32957" s="56"/>
      <c r="AD32957" s="56"/>
      <c r="AE32957" s="56"/>
    </row>
    <row r="32958" spans="1:31" x14ac:dyDescent="0.25">
      <c r="A32958" s="41">
        <v>0</v>
      </c>
      <c r="C32958" s="56"/>
      <c r="AC32958" s="56"/>
      <c r="AD32958" s="56"/>
      <c r="AE32958" s="56"/>
    </row>
    <row r="32959" spans="1:31" x14ac:dyDescent="0.25">
      <c r="A32959" s="41">
        <v>0</v>
      </c>
      <c r="C32959" s="56"/>
      <c r="AC32959" s="56"/>
      <c r="AD32959" s="56"/>
      <c r="AE32959" s="56"/>
    </row>
    <row r="32960" spans="1:31" x14ac:dyDescent="0.25">
      <c r="A32960" s="41">
        <v>0</v>
      </c>
      <c r="C32960" s="56"/>
      <c r="AC32960" s="56"/>
      <c r="AD32960" s="56"/>
      <c r="AE32960" s="56"/>
    </row>
    <row r="32961" spans="1:31" x14ac:dyDescent="0.25">
      <c r="A32961" s="41">
        <v>0</v>
      </c>
      <c r="C32961" s="56"/>
      <c r="AC32961" s="56"/>
      <c r="AD32961" s="56"/>
      <c r="AE32961" s="56"/>
    </row>
    <row r="32962" spans="1:31" x14ac:dyDescent="0.25">
      <c r="A32962" s="41">
        <v>0</v>
      </c>
      <c r="C32962" s="56"/>
      <c r="AC32962" s="56"/>
      <c r="AD32962" s="56"/>
      <c r="AE32962" s="56"/>
    </row>
    <row r="32963" spans="1:31" x14ac:dyDescent="0.25">
      <c r="A32963" s="41">
        <v>0</v>
      </c>
      <c r="C32963" s="56"/>
      <c r="AC32963" s="56"/>
      <c r="AD32963" s="56"/>
      <c r="AE32963" s="56"/>
    </row>
    <row r="32964" spans="1:31" x14ac:dyDescent="0.25">
      <c r="A32964" s="41">
        <v>0</v>
      </c>
      <c r="C32964" s="56"/>
      <c r="AC32964" s="56"/>
      <c r="AD32964" s="56"/>
      <c r="AE32964" s="56"/>
    </row>
    <row r="32965" spans="1:31" x14ac:dyDescent="0.25">
      <c r="A32965" s="41">
        <v>0</v>
      </c>
      <c r="C32965" s="56"/>
      <c r="AC32965" s="56"/>
      <c r="AD32965" s="56"/>
      <c r="AE32965" s="56"/>
    </row>
    <row r="32966" spans="1:31" x14ac:dyDescent="0.25">
      <c r="A32966" s="41">
        <v>0</v>
      </c>
      <c r="C32966" s="56"/>
      <c r="AC32966" s="56"/>
      <c r="AD32966" s="56"/>
      <c r="AE32966" s="56"/>
    </row>
    <row r="32967" spans="1:31" x14ac:dyDescent="0.25">
      <c r="A32967" s="41">
        <v>0</v>
      </c>
      <c r="C32967" s="56"/>
      <c r="AC32967" s="56"/>
      <c r="AD32967" s="56"/>
      <c r="AE32967" s="56"/>
    </row>
    <row r="32968" spans="1:31" x14ac:dyDescent="0.25">
      <c r="A32968" s="41">
        <v>0</v>
      </c>
      <c r="C32968" s="56"/>
      <c r="AC32968" s="56"/>
      <c r="AD32968" s="56"/>
      <c r="AE32968" s="56"/>
    </row>
    <row r="32969" spans="1:31" x14ac:dyDescent="0.25">
      <c r="A32969" s="41">
        <v>0</v>
      </c>
      <c r="C32969" s="56"/>
      <c r="AC32969" s="56"/>
      <c r="AD32969" s="56"/>
      <c r="AE32969" s="56"/>
    </row>
    <row r="32970" spans="1:31" x14ac:dyDescent="0.25">
      <c r="A32970" s="41">
        <v>0</v>
      </c>
      <c r="C32970" s="56"/>
      <c r="AC32970" s="56"/>
      <c r="AD32970" s="56"/>
      <c r="AE32970" s="56"/>
    </row>
    <row r="32971" spans="1:31" x14ac:dyDescent="0.25">
      <c r="A32971" s="41">
        <v>0</v>
      </c>
      <c r="C32971" s="56"/>
      <c r="AC32971" s="56"/>
      <c r="AD32971" s="56"/>
      <c r="AE32971" s="56"/>
    </row>
    <row r="32972" spans="1:31" x14ac:dyDescent="0.25">
      <c r="A32972" s="41">
        <v>0</v>
      </c>
      <c r="C32972" s="56"/>
      <c r="AC32972" s="56"/>
      <c r="AD32972" s="56"/>
      <c r="AE32972" s="56"/>
    </row>
    <row r="32973" spans="1:31" x14ac:dyDescent="0.25">
      <c r="A32973" s="41">
        <v>0</v>
      </c>
      <c r="C32973" s="56"/>
      <c r="AC32973" s="56"/>
      <c r="AD32973" s="56"/>
      <c r="AE32973" s="56"/>
    </row>
    <row r="32974" spans="1:31" x14ac:dyDescent="0.25">
      <c r="A32974" s="41">
        <v>69012</v>
      </c>
      <c r="C32974" s="56"/>
      <c r="AC32974" s="56"/>
      <c r="AD32974" s="56"/>
      <c r="AE32974" s="56"/>
    </row>
    <row r="32975" spans="1:31" x14ac:dyDescent="0.25">
      <c r="A32975" s="41">
        <v>0</v>
      </c>
      <c r="C32975" s="56"/>
      <c r="AC32975" s="56"/>
      <c r="AD32975" s="56"/>
      <c r="AE32975" s="56"/>
    </row>
    <row r="32976" spans="1:31" x14ac:dyDescent="0.25">
      <c r="A32976" s="41">
        <v>0</v>
      </c>
      <c r="C32976" s="56"/>
      <c r="AC32976" s="56"/>
      <c r="AD32976" s="56"/>
      <c r="AE32976" s="56"/>
    </row>
    <row r="32977" spans="1:31" x14ac:dyDescent="0.25">
      <c r="A32977" s="41">
        <v>0</v>
      </c>
      <c r="C32977" s="56"/>
      <c r="AC32977" s="56"/>
      <c r="AD32977" s="56"/>
      <c r="AE32977" s="56"/>
    </row>
    <row r="32978" spans="1:31" x14ac:dyDescent="0.25">
      <c r="A32978" s="41">
        <v>0</v>
      </c>
      <c r="C32978" s="56"/>
      <c r="AC32978" s="56"/>
      <c r="AD32978" s="56"/>
      <c r="AE32978" s="56"/>
    </row>
    <row r="32979" spans="1:31" x14ac:dyDescent="0.25">
      <c r="A32979" s="41">
        <v>0</v>
      </c>
      <c r="C32979" s="56"/>
      <c r="AC32979" s="56"/>
      <c r="AD32979" s="56"/>
      <c r="AE32979" s="56"/>
    </row>
    <row r="32980" spans="1:31" x14ac:dyDescent="0.25">
      <c r="A32980" s="41">
        <v>0</v>
      </c>
      <c r="C32980" s="56"/>
      <c r="AC32980" s="56"/>
      <c r="AD32980" s="56"/>
      <c r="AE32980" s="56"/>
    </row>
    <row r="32981" spans="1:31" x14ac:dyDescent="0.25">
      <c r="A32981" s="41">
        <v>0</v>
      </c>
      <c r="C32981" s="56"/>
      <c r="AC32981" s="56"/>
      <c r="AD32981" s="56"/>
      <c r="AE32981" s="56"/>
    </row>
    <row r="32982" spans="1:31" x14ac:dyDescent="0.25">
      <c r="A32982" s="41">
        <v>0</v>
      </c>
      <c r="C32982" s="56"/>
      <c r="AC32982" s="56"/>
      <c r="AD32982" s="56"/>
      <c r="AE32982" s="56"/>
    </row>
    <row r="32983" spans="1:31" x14ac:dyDescent="0.25">
      <c r="A32983" s="41">
        <v>0</v>
      </c>
      <c r="C32983" s="56"/>
      <c r="AC32983" s="56"/>
      <c r="AD32983" s="56"/>
      <c r="AE32983" s="56"/>
    </row>
    <row r="32984" spans="1:31" x14ac:dyDescent="0.25">
      <c r="A32984" s="41">
        <v>0</v>
      </c>
      <c r="C32984" s="56"/>
      <c r="AC32984" s="56"/>
      <c r="AD32984" s="56"/>
      <c r="AE32984" s="56"/>
    </row>
    <row r="32985" spans="1:31" x14ac:dyDescent="0.25">
      <c r="A32985" s="41">
        <v>0</v>
      </c>
      <c r="C32985" s="56"/>
      <c r="AC32985" s="56"/>
      <c r="AD32985" s="56"/>
      <c r="AE32985" s="56"/>
    </row>
    <row r="32986" spans="1:31" x14ac:dyDescent="0.25">
      <c r="A32986" s="41">
        <v>0</v>
      </c>
      <c r="C32986" s="56"/>
      <c r="AC32986" s="56"/>
      <c r="AD32986" s="56"/>
      <c r="AE32986" s="56"/>
    </row>
    <row r="32987" spans="1:31" x14ac:dyDescent="0.25">
      <c r="A32987" s="41">
        <v>50695</v>
      </c>
      <c r="C32987" s="56"/>
      <c r="AC32987" s="56"/>
      <c r="AD32987" s="56"/>
      <c r="AE32987" s="56"/>
    </row>
    <row r="32988" spans="1:31" x14ac:dyDescent="0.25">
      <c r="A32988" s="41">
        <v>0</v>
      </c>
      <c r="C32988" s="56"/>
      <c r="AC32988" s="56"/>
      <c r="AD32988" s="56"/>
      <c r="AE32988" s="56"/>
    </row>
    <row r="32989" spans="1:31" x14ac:dyDescent="0.25">
      <c r="A32989" s="41">
        <v>0</v>
      </c>
      <c r="C32989" s="56"/>
      <c r="AC32989" s="56"/>
      <c r="AD32989" s="56"/>
      <c r="AE32989" s="56"/>
    </row>
    <row r="32990" spans="1:31" x14ac:dyDescent="0.25">
      <c r="A32990" s="41">
        <v>0</v>
      </c>
      <c r="C32990" s="56"/>
      <c r="AC32990" s="56"/>
      <c r="AD32990" s="56"/>
      <c r="AE32990" s="56"/>
    </row>
    <row r="32991" spans="1:31" x14ac:dyDescent="0.25">
      <c r="A32991" s="41">
        <v>0</v>
      </c>
      <c r="C32991" s="56"/>
      <c r="AC32991" s="56"/>
      <c r="AD32991" s="56"/>
      <c r="AE32991" s="56"/>
    </row>
    <row r="32992" spans="1:31" x14ac:dyDescent="0.25">
      <c r="A32992" s="41">
        <v>0</v>
      </c>
      <c r="C32992" s="56"/>
      <c r="AC32992" s="56"/>
      <c r="AD32992" s="56"/>
      <c r="AE32992" s="56"/>
    </row>
    <row r="32993" spans="1:31" x14ac:dyDescent="0.25">
      <c r="A32993" s="41">
        <v>0</v>
      </c>
      <c r="C32993" s="56"/>
      <c r="AC32993" s="56"/>
      <c r="AD32993" s="56"/>
      <c r="AE32993" s="56"/>
    </row>
    <row r="32994" spans="1:31" x14ac:dyDescent="0.25">
      <c r="A32994" s="41">
        <v>0</v>
      </c>
      <c r="C32994" s="56"/>
      <c r="AC32994" s="56"/>
      <c r="AD32994" s="56"/>
      <c r="AE32994" s="56"/>
    </row>
    <row r="32995" spans="1:31" x14ac:dyDescent="0.25">
      <c r="A32995" s="41">
        <v>0</v>
      </c>
      <c r="C32995" s="56"/>
      <c r="AC32995" s="56"/>
      <c r="AD32995" s="56"/>
      <c r="AE32995" s="56"/>
    </row>
    <row r="32996" spans="1:31" x14ac:dyDescent="0.25">
      <c r="A32996" s="41">
        <v>0</v>
      </c>
      <c r="C32996" s="56"/>
      <c r="AC32996" s="56"/>
      <c r="AD32996" s="56"/>
      <c r="AE32996" s="56"/>
    </row>
    <row r="32997" spans="1:31" x14ac:dyDescent="0.25">
      <c r="A32997" s="41">
        <v>0</v>
      </c>
      <c r="C32997" s="56"/>
      <c r="AC32997" s="56"/>
      <c r="AD32997" s="56"/>
      <c r="AE32997" s="56"/>
    </row>
    <row r="32998" spans="1:31" x14ac:dyDescent="0.25">
      <c r="A32998" s="41">
        <v>0</v>
      </c>
      <c r="C32998" s="56"/>
      <c r="AC32998" s="56"/>
      <c r="AD32998" s="56"/>
      <c r="AE32998" s="56"/>
    </row>
    <row r="32999" spans="1:31" x14ac:dyDescent="0.25">
      <c r="A32999" s="41">
        <v>0</v>
      </c>
      <c r="C32999" s="56"/>
      <c r="AC32999" s="56"/>
      <c r="AD32999" s="56"/>
      <c r="AE32999" s="56"/>
    </row>
    <row r="33000" spans="1:31" x14ac:dyDescent="0.25">
      <c r="A33000" s="41">
        <v>0</v>
      </c>
      <c r="C33000" s="56"/>
      <c r="AC33000" s="56"/>
      <c r="AD33000" s="56"/>
      <c r="AE33000" s="56"/>
    </row>
    <row r="33001" spans="1:31" x14ac:dyDescent="0.25">
      <c r="A33001" s="41">
        <v>0</v>
      </c>
      <c r="C33001" s="56"/>
      <c r="AC33001" s="56"/>
      <c r="AD33001" s="56"/>
      <c r="AE33001" s="56"/>
    </row>
    <row r="33002" spans="1:31" x14ac:dyDescent="0.25">
      <c r="A33002" s="41">
        <v>0</v>
      </c>
      <c r="C33002" s="56"/>
      <c r="AC33002" s="56"/>
      <c r="AD33002" s="56"/>
      <c r="AE33002" s="56"/>
    </row>
    <row r="33003" spans="1:31" x14ac:dyDescent="0.25">
      <c r="A33003" s="41">
        <v>0</v>
      </c>
      <c r="C33003" s="56"/>
      <c r="AC33003" s="56"/>
      <c r="AD33003" s="56"/>
      <c r="AE33003" s="56"/>
    </row>
    <row r="33004" spans="1:31" x14ac:dyDescent="0.25">
      <c r="A33004" s="41">
        <v>0</v>
      </c>
      <c r="C33004" s="56"/>
      <c r="AC33004" s="56"/>
      <c r="AD33004" s="56"/>
      <c r="AE33004" s="56"/>
    </row>
    <row r="33005" spans="1:31" x14ac:dyDescent="0.25">
      <c r="A33005" s="41">
        <v>0</v>
      </c>
      <c r="C33005" s="56"/>
      <c r="AC33005" s="56"/>
      <c r="AD33005" s="56"/>
      <c r="AE33005" s="56"/>
    </row>
    <row r="33006" spans="1:31" x14ac:dyDescent="0.25">
      <c r="A33006" s="41">
        <v>0</v>
      </c>
      <c r="C33006" s="56"/>
      <c r="AC33006" s="56"/>
      <c r="AD33006" s="56"/>
      <c r="AE33006" s="56"/>
    </row>
    <row r="33007" spans="1:31" x14ac:dyDescent="0.25">
      <c r="A33007" s="41">
        <v>0</v>
      </c>
      <c r="C33007" s="56"/>
      <c r="AC33007" s="56"/>
      <c r="AD33007" s="56"/>
      <c r="AE33007" s="56"/>
    </row>
    <row r="33008" spans="1:31" x14ac:dyDescent="0.25">
      <c r="A33008" s="41">
        <v>0</v>
      </c>
      <c r="C33008" s="56"/>
      <c r="AC33008" s="56"/>
      <c r="AD33008" s="56"/>
      <c r="AE33008" s="56"/>
    </row>
    <row r="33009" spans="1:31" x14ac:dyDescent="0.25">
      <c r="A33009" s="41">
        <v>0</v>
      </c>
      <c r="C33009" s="56"/>
      <c r="AC33009" s="56"/>
      <c r="AD33009" s="56"/>
      <c r="AE33009" s="56"/>
    </row>
    <row r="33010" spans="1:31" x14ac:dyDescent="0.25">
      <c r="A33010" s="41">
        <v>0</v>
      </c>
      <c r="C33010" s="56"/>
      <c r="AC33010" s="56"/>
      <c r="AD33010" s="56"/>
      <c r="AE33010" s="56"/>
    </row>
    <row r="33011" spans="1:31" x14ac:dyDescent="0.25">
      <c r="A33011" s="41">
        <v>0</v>
      </c>
      <c r="C33011" s="56"/>
      <c r="AC33011" s="56"/>
      <c r="AD33011" s="56"/>
      <c r="AE33011" s="56"/>
    </row>
    <row r="33012" spans="1:31" x14ac:dyDescent="0.25">
      <c r="A33012" s="41">
        <v>0</v>
      </c>
      <c r="C33012" s="56"/>
      <c r="AC33012" s="56"/>
      <c r="AD33012" s="56"/>
      <c r="AE33012" s="56"/>
    </row>
    <row r="33013" spans="1:31" x14ac:dyDescent="0.25">
      <c r="A33013" s="41">
        <v>0</v>
      </c>
      <c r="C33013" s="56"/>
      <c r="AC33013" s="56"/>
      <c r="AD33013" s="56"/>
      <c r="AE33013" s="56"/>
    </row>
    <row r="33014" spans="1:31" x14ac:dyDescent="0.25">
      <c r="A33014" s="41">
        <v>0</v>
      </c>
      <c r="C33014" s="56"/>
      <c r="AC33014" s="56"/>
      <c r="AD33014" s="56"/>
      <c r="AE33014" s="56"/>
    </row>
    <row r="33015" spans="1:31" x14ac:dyDescent="0.25">
      <c r="A33015" s="41">
        <v>0</v>
      </c>
      <c r="C33015" s="56"/>
      <c r="AC33015" s="56"/>
      <c r="AD33015" s="56"/>
      <c r="AE33015" s="56"/>
    </row>
    <row r="33016" spans="1:31" x14ac:dyDescent="0.25">
      <c r="A33016" s="41">
        <v>0</v>
      </c>
      <c r="C33016" s="56"/>
      <c r="AC33016" s="56"/>
      <c r="AD33016" s="56"/>
      <c r="AE33016" s="56"/>
    </row>
    <row r="33017" spans="1:31" x14ac:dyDescent="0.25">
      <c r="A33017" s="41">
        <v>0</v>
      </c>
      <c r="C33017" s="56"/>
      <c r="AC33017" s="56"/>
      <c r="AD33017" s="56"/>
      <c r="AE33017" s="56"/>
    </row>
    <row r="33018" spans="1:31" x14ac:dyDescent="0.25">
      <c r="A33018" s="41">
        <v>0</v>
      </c>
      <c r="C33018" s="56"/>
      <c r="AC33018" s="56"/>
      <c r="AD33018" s="56"/>
      <c r="AE33018" s="56"/>
    </row>
    <row r="33019" spans="1:31" x14ac:dyDescent="0.25">
      <c r="A33019" s="41">
        <v>0</v>
      </c>
      <c r="C33019" s="56"/>
      <c r="AC33019" s="56"/>
      <c r="AD33019" s="56"/>
      <c r="AE33019" s="56"/>
    </row>
    <row r="33020" spans="1:31" x14ac:dyDescent="0.25">
      <c r="A33020" s="41">
        <v>0</v>
      </c>
      <c r="C33020" s="56"/>
      <c r="AC33020" s="56"/>
      <c r="AD33020" s="56"/>
      <c r="AE33020" s="56"/>
    </row>
    <row r="33021" spans="1:31" x14ac:dyDescent="0.25">
      <c r="A33021" s="41">
        <v>0</v>
      </c>
      <c r="C33021" s="56"/>
      <c r="AC33021" s="56"/>
      <c r="AD33021" s="56"/>
      <c r="AE33021" s="56"/>
    </row>
    <row r="33022" spans="1:31" x14ac:dyDescent="0.25">
      <c r="A33022" s="41">
        <v>0</v>
      </c>
      <c r="C33022" s="56"/>
      <c r="AC33022" s="56"/>
      <c r="AD33022" s="56"/>
      <c r="AE33022" s="56"/>
    </row>
    <row r="33023" spans="1:31" x14ac:dyDescent="0.25">
      <c r="A33023" s="41">
        <v>0</v>
      </c>
      <c r="C33023" s="56"/>
      <c r="AC33023" s="56"/>
      <c r="AD33023" s="56"/>
      <c r="AE33023" s="56"/>
    </row>
    <row r="33024" spans="1:31" x14ac:dyDescent="0.25">
      <c r="A33024" s="41">
        <v>0</v>
      </c>
      <c r="C33024" s="56"/>
      <c r="AC33024" s="56"/>
      <c r="AD33024" s="56"/>
      <c r="AE33024" s="56"/>
    </row>
    <row r="33025" spans="1:31" x14ac:dyDescent="0.25">
      <c r="A33025" s="41">
        <v>0</v>
      </c>
      <c r="C33025" s="56"/>
      <c r="AC33025" s="56"/>
      <c r="AD33025" s="56"/>
      <c r="AE33025" s="56"/>
    </row>
    <row r="33026" spans="1:31" x14ac:dyDescent="0.25">
      <c r="A33026" s="41">
        <v>0</v>
      </c>
      <c r="C33026" s="56"/>
      <c r="AC33026" s="56"/>
      <c r="AD33026" s="56"/>
      <c r="AE33026" s="56"/>
    </row>
    <row r="33027" spans="1:31" x14ac:dyDescent="0.25">
      <c r="A33027" s="41">
        <v>0</v>
      </c>
      <c r="C33027" s="56"/>
      <c r="AC33027" s="56"/>
      <c r="AD33027" s="56"/>
      <c r="AE33027" s="56"/>
    </row>
    <row r="33028" spans="1:31" x14ac:dyDescent="0.25">
      <c r="A33028" s="41">
        <v>0</v>
      </c>
      <c r="C33028" s="56"/>
      <c r="AC33028" s="56"/>
      <c r="AD33028" s="56"/>
      <c r="AE33028" s="56"/>
    </row>
    <row r="33029" spans="1:31" x14ac:dyDescent="0.25">
      <c r="A33029" s="41">
        <v>0</v>
      </c>
      <c r="C33029" s="56"/>
      <c r="AC33029" s="56"/>
      <c r="AD33029" s="56"/>
      <c r="AE33029" s="56"/>
    </row>
    <row r="33030" spans="1:31" x14ac:dyDescent="0.25">
      <c r="A33030" s="41">
        <v>0</v>
      </c>
      <c r="C33030" s="56"/>
      <c r="AC33030" s="56"/>
      <c r="AD33030" s="56"/>
      <c r="AE33030" s="56"/>
    </row>
    <row r="33031" spans="1:31" x14ac:dyDescent="0.25">
      <c r="A33031" s="41">
        <v>0</v>
      </c>
      <c r="C33031" s="56"/>
      <c r="AC33031" s="56"/>
      <c r="AD33031" s="56"/>
      <c r="AE33031" s="56"/>
    </row>
    <row r="33032" spans="1:31" x14ac:dyDescent="0.25">
      <c r="A33032" s="41">
        <v>0</v>
      </c>
      <c r="C33032" s="56"/>
      <c r="AC33032" s="56"/>
      <c r="AD33032" s="56"/>
      <c r="AE33032" s="56"/>
    </row>
    <row r="33033" spans="1:31" x14ac:dyDescent="0.25">
      <c r="A33033" s="41">
        <v>0</v>
      </c>
      <c r="C33033" s="56"/>
      <c r="AC33033" s="56"/>
      <c r="AD33033" s="56"/>
      <c r="AE33033" s="56"/>
    </row>
    <row r="33034" spans="1:31" x14ac:dyDescent="0.25">
      <c r="A33034" s="41">
        <v>0</v>
      </c>
      <c r="C33034" s="56"/>
      <c r="AC33034" s="56"/>
      <c r="AD33034" s="56"/>
      <c r="AE33034" s="56"/>
    </row>
    <row r="33035" spans="1:31" x14ac:dyDescent="0.25">
      <c r="A33035" s="41">
        <v>0</v>
      </c>
      <c r="C33035" s="56"/>
      <c r="AC33035" s="56"/>
      <c r="AD33035" s="56"/>
      <c r="AE33035" s="56"/>
    </row>
    <row r="33036" spans="1:31" x14ac:dyDescent="0.25">
      <c r="A33036" s="41">
        <v>0</v>
      </c>
      <c r="C33036" s="56"/>
      <c r="AC33036" s="56"/>
      <c r="AD33036" s="56"/>
      <c r="AE33036" s="56"/>
    </row>
    <row r="33037" spans="1:31" x14ac:dyDescent="0.25">
      <c r="A33037" s="41">
        <v>0</v>
      </c>
      <c r="C33037" s="56"/>
      <c r="AC33037" s="56"/>
      <c r="AD33037" s="56"/>
      <c r="AE33037" s="56"/>
    </row>
    <row r="33038" spans="1:31" x14ac:dyDescent="0.25">
      <c r="A33038" s="41">
        <v>0</v>
      </c>
      <c r="C33038" s="56"/>
      <c r="AC33038" s="56"/>
      <c r="AD33038" s="56"/>
      <c r="AE33038" s="56"/>
    </row>
    <row r="33039" spans="1:31" x14ac:dyDescent="0.25">
      <c r="A33039" s="41">
        <v>0</v>
      </c>
      <c r="C33039" s="56"/>
      <c r="AC33039" s="56"/>
      <c r="AD33039" s="56"/>
      <c r="AE33039" s="56"/>
    </row>
    <row r="33040" spans="1:31" x14ac:dyDescent="0.25">
      <c r="A33040" s="41">
        <v>0</v>
      </c>
      <c r="C33040" s="56"/>
      <c r="AC33040" s="56"/>
      <c r="AD33040" s="56"/>
      <c r="AE33040" s="56"/>
    </row>
    <row r="33041" spans="1:31" x14ac:dyDescent="0.25">
      <c r="A33041" s="41">
        <v>0</v>
      </c>
      <c r="C33041" s="56"/>
      <c r="AC33041" s="56"/>
      <c r="AD33041" s="56"/>
      <c r="AE33041" s="56"/>
    </row>
    <row r="33042" spans="1:31" x14ac:dyDescent="0.25">
      <c r="A33042" s="41">
        <v>0</v>
      </c>
      <c r="C33042" s="56"/>
      <c r="AC33042" s="56"/>
      <c r="AD33042" s="56"/>
      <c r="AE33042" s="56"/>
    </row>
    <row r="33043" spans="1:31" x14ac:dyDescent="0.25">
      <c r="A33043" s="41">
        <v>0</v>
      </c>
      <c r="C33043" s="56"/>
      <c r="AC33043" s="56"/>
      <c r="AD33043" s="56"/>
      <c r="AE33043" s="56"/>
    </row>
    <row r="33044" spans="1:31" x14ac:dyDescent="0.25">
      <c r="A33044" s="41">
        <v>0</v>
      </c>
      <c r="C33044" s="56"/>
      <c r="AC33044" s="56"/>
      <c r="AD33044" s="56"/>
      <c r="AE33044" s="56"/>
    </row>
    <row r="33045" spans="1:31" x14ac:dyDescent="0.25">
      <c r="A33045" s="41">
        <v>0</v>
      </c>
      <c r="C33045" s="56"/>
      <c r="AC33045" s="56"/>
      <c r="AD33045" s="56"/>
      <c r="AE33045" s="56"/>
    </row>
    <row r="33046" spans="1:31" x14ac:dyDescent="0.25">
      <c r="A33046" s="41">
        <v>0</v>
      </c>
      <c r="C33046" s="56"/>
      <c r="AC33046" s="56"/>
      <c r="AD33046" s="56"/>
      <c r="AE33046" s="56"/>
    </row>
    <row r="33047" spans="1:31" x14ac:dyDescent="0.25">
      <c r="A33047" s="41">
        <v>0</v>
      </c>
      <c r="C33047" s="56"/>
      <c r="AC33047" s="56"/>
      <c r="AD33047" s="56"/>
      <c r="AE33047" s="56"/>
    </row>
    <row r="33048" spans="1:31" x14ac:dyDescent="0.25">
      <c r="A33048" s="41">
        <v>0</v>
      </c>
      <c r="C33048" s="56"/>
      <c r="AC33048" s="56"/>
      <c r="AD33048" s="56"/>
      <c r="AE33048" s="56"/>
    </row>
    <row r="33049" spans="1:31" x14ac:dyDescent="0.25">
      <c r="A33049" s="41">
        <v>0</v>
      </c>
      <c r="C33049" s="56"/>
      <c r="AC33049" s="56"/>
      <c r="AD33049" s="56"/>
      <c r="AE33049" s="56"/>
    </row>
    <row r="33050" spans="1:31" x14ac:dyDescent="0.25">
      <c r="A33050" s="41">
        <v>0</v>
      </c>
      <c r="C33050" s="56"/>
      <c r="AC33050" s="56"/>
      <c r="AD33050" s="56"/>
      <c r="AE33050" s="56"/>
    </row>
    <row r="33051" spans="1:31" x14ac:dyDescent="0.25">
      <c r="A33051" s="41">
        <v>0</v>
      </c>
      <c r="C33051" s="56"/>
      <c r="AC33051" s="56"/>
      <c r="AD33051" s="56"/>
      <c r="AE33051" s="56"/>
    </row>
    <row r="33052" spans="1:31" x14ac:dyDescent="0.25">
      <c r="A33052" s="41">
        <v>0</v>
      </c>
      <c r="C33052" s="56"/>
      <c r="AC33052" s="56"/>
      <c r="AD33052" s="56"/>
      <c r="AE33052" s="56"/>
    </row>
    <row r="33053" spans="1:31" x14ac:dyDescent="0.25">
      <c r="A33053" s="41">
        <v>0</v>
      </c>
      <c r="C33053" s="56"/>
      <c r="AC33053" s="56"/>
      <c r="AD33053" s="56"/>
      <c r="AE33053" s="56"/>
    </row>
    <row r="33054" spans="1:31" x14ac:dyDescent="0.25">
      <c r="A33054" s="41">
        <v>0</v>
      </c>
      <c r="C33054" s="56"/>
      <c r="AC33054" s="56"/>
      <c r="AD33054" s="56"/>
      <c r="AE33054" s="56"/>
    </row>
    <row r="33055" spans="1:31" x14ac:dyDescent="0.25">
      <c r="A33055" s="41">
        <v>0</v>
      </c>
      <c r="C33055" s="56"/>
      <c r="AC33055" s="56"/>
      <c r="AD33055" s="56"/>
      <c r="AE33055" s="56"/>
    </row>
    <row r="33056" spans="1:31" x14ac:dyDescent="0.25">
      <c r="A33056" s="41">
        <v>0</v>
      </c>
      <c r="C33056" s="56"/>
      <c r="AC33056" s="56"/>
      <c r="AD33056" s="56"/>
      <c r="AE33056" s="56"/>
    </row>
    <row r="33057" spans="1:31" x14ac:dyDescent="0.25">
      <c r="A33057" s="41">
        <v>0</v>
      </c>
      <c r="C33057" s="56"/>
      <c r="AC33057" s="56"/>
      <c r="AD33057" s="56"/>
      <c r="AE33057" s="56"/>
    </row>
    <row r="33058" spans="1:31" x14ac:dyDescent="0.25">
      <c r="A33058" s="41">
        <v>0</v>
      </c>
      <c r="C33058" s="56"/>
      <c r="AC33058" s="56"/>
      <c r="AD33058" s="56"/>
      <c r="AE33058" s="56"/>
    </row>
    <row r="33059" spans="1:31" x14ac:dyDescent="0.25">
      <c r="A33059" s="41">
        <v>0</v>
      </c>
      <c r="C33059" s="56"/>
      <c r="AC33059" s="56"/>
      <c r="AD33059" s="56"/>
      <c r="AE33059" s="56"/>
    </row>
    <row r="33060" spans="1:31" x14ac:dyDescent="0.25">
      <c r="A33060" s="41">
        <v>0</v>
      </c>
      <c r="C33060" s="56"/>
      <c r="AC33060" s="56"/>
      <c r="AD33060" s="56"/>
      <c r="AE33060" s="56"/>
    </row>
    <row r="33061" spans="1:31" x14ac:dyDescent="0.25">
      <c r="A33061" s="41">
        <v>0</v>
      </c>
      <c r="C33061" s="56"/>
      <c r="AC33061" s="56"/>
      <c r="AD33061" s="56"/>
      <c r="AE33061" s="56"/>
    </row>
    <row r="33062" spans="1:31" x14ac:dyDescent="0.25">
      <c r="A33062" s="41">
        <v>0</v>
      </c>
      <c r="C33062" s="56"/>
      <c r="AC33062" s="56"/>
      <c r="AD33062" s="56"/>
      <c r="AE33062" s="56"/>
    </row>
    <row r="33063" spans="1:31" x14ac:dyDescent="0.25">
      <c r="A33063" s="41">
        <v>0</v>
      </c>
      <c r="C33063" s="56"/>
      <c r="AC33063" s="56"/>
      <c r="AD33063" s="56"/>
      <c r="AE33063" s="56"/>
    </row>
    <row r="33064" spans="1:31" x14ac:dyDescent="0.25">
      <c r="A33064" s="41">
        <v>0</v>
      </c>
      <c r="C33064" s="56"/>
      <c r="AC33064" s="56"/>
      <c r="AD33064" s="56"/>
      <c r="AE33064" s="56"/>
    </row>
    <row r="33065" spans="1:31" x14ac:dyDescent="0.25">
      <c r="A33065" s="41">
        <v>0</v>
      </c>
      <c r="C33065" s="56"/>
      <c r="AC33065" s="56"/>
      <c r="AD33065" s="56"/>
      <c r="AE33065" s="56"/>
    </row>
    <row r="33066" spans="1:31" x14ac:dyDescent="0.25">
      <c r="A33066" s="41">
        <v>0</v>
      </c>
      <c r="C33066" s="56"/>
      <c r="AC33066" s="56"/>
      <c r="AD33066" s="56"/>
      <c r="AE33066" s="56"/>
    </row>
    <row r="33067" spans="1:31" x14ac:dyDescent="0.25">
      <c r="A33067" s="41">
        <v>0</v>
      </c>
      <c r="C33067" s="56"/>
      <c r="AC33067" s="56"/>
      <c r="AD33067" s="56"/>
      <c r="AE33067" s="56"/>
    </row>
    <row r="33068" spans="1:31" x14ac:dyDescent="0.25">
      <c r="A33068" s="41">
        <v>0</v>
      </c>
      <c r="C33068" s="56"/>
      <c r="AC33068" s="56"/>
      <c r="AD33068" s="56"/>
      <c r="AE33068" s="56"/>
    </row>
    <row r="33069" spans="1:31" x14ac:dyDescent="0.25">
      <c r="A33069" s="41">
        <v>0</v>
      </c>
      <c r="C33069" s="56"/>
      <c r="AC33069" s="56"/>
      <c r="AD33069" s="56"/>
      <c r="AE33069" s="56"/>
    </row>
    <row r="33070" spans="1:31" x14ac:dyDescent="0.25">
      <c r="A33070" s="41">
        <v>0</v>
      </c>
      <c r="C33070" s="56"/>
      <c r="AC33070" s="56"/>
      <c r="AD33070" s="56"/>
      <c r="AE33070" s="56"/>
    </row>
    <row r="33071" spans="1:31" x14ac:dyDescent="0.25">
      <c r="A33071" s="41">
        <v>0</v>
      </c>
      <c r="C33071" s="56"/>
      <c r="AC33071" s="56"/>
      <c r="AD33071" s="56"/>
      <c r="AE33071" s="56"/>
    </row>
    <row r="33072" spans="1:31" x14ac:dyDescent="0.25">
      <c r="A33072" s="41">
        <v>0</v>
      </c>
      <c r="C33072" s="56"/>
      <c r="AC33072" s="56"/>
      <c r="AD33072" s="56"/>
      <c r="AE33072" s="56"/>
    </row>
    <row r="33073" spans="1:31" x14ac:dyDescent="0.25">
      <c r="A33073" s="41">
        <v>0</v>
      </c>
      <c r="C33073" s="56"/>
      <c r="AC33073" s="56"/>
      <c r="AD33073" s="56"/>
      <c r="AE33073" s="56"/>
    </row>
    <row r="33074" spans="1:31" x14ac:dyDescent="0.25">
      <c r="A33074" s="41">
        <v>0</v>
      </c>
      <c r="C33074" s="56"/>
      <c r="AC33074" s="56"/>
      <c r="AD33074" s="56"/>
      <c r="AE33074" s="56"/>
    </row>
    <row r="33075" spans="1:31" x14ac:dyDescent="0.25">
      <c r="A33075" s="41">
        <v>0</v>
      </c>
      <c r="C33075" s="56"/>
      <c r="AC33075" s="56"/>
      <c r="AD33075" s="56"/>
      <c r="AE33075" s="56"/>
    </row>
    <row r="33076" spans="1:31" x14ac:dyDescent="0.25">
      <c r="A33076" s="41">
        <v>0</v>
      </c>
      <c r="C33076" s="56"/>
      <c r="AC33076" s="56"/>
      <c r="AD33076" s="56"/>
      <c r="AE33076" s="56"/>
    </row>
    <row r="33077" spans="1:31" x14ac:dyDescent="0.25">
      <c r="A33077" s="41">
        <v>0</v>
      </c>
      <c r="C33077" s="56"/>
      <c r="AC33077" s="56"/>
      <c r="AD33077" s="56"/>
      <c r="AE33077" s="56"/>
    </row>
    <row r="33078" spans="1:31" x14ac:dyDescent="0.25">
      <c r="A33078" s="41">
        <v>0</v>
      </c>
      <c r="C33078" s="56"/>
      <c r="AC33078" s="56"/>
      <c r="AD33078" s="56"/>
      <c r="AE33078" s="56"/>
    </row>
    <row r="33079" spans="1:31" x14ac:dyDescent="0.25">
      <c r="A33079" s="41">
        <v>0</v>
      </c>
      <c r="C33079" s="56"/>
      <c r="AC33079" s="56"/>
      <c r="AD33079" s="56"/>
      <c r="AE33079" s="56"/>
    </row>
    <row r="33080" spans="1:31" x14ac:dyDescent="0.25">
      <c r="A33080" s="41">
        <v>0</v>
      </c>
      <c r="C33080" s="56"/>
      <c r="AC33080" s="56"/>
      <c r="AD33080" s="56"/>
      <c r="AE33080" s="56"/>
    </row>
    <row r="33081" spans="1:31" x14ac:dyDescent="0.25">
      <c r="A33081" s="41">
        <v>0</v>
      </c>
      <c r="C33081" s="56"/>
      <c r="AC33081" s="56"/>
      <c r="AD33081" s="56"/>
      <c r="AE33081" s="56"/>
    </row>
    <row r="33082" spans="1:31" x14ac:dyDescent="0.25">
      <c r="A33082" s="41">
        <v>0</v>
      </c>
      <c r="C33082" s="56"/>
      <c r="AC33082" s="56"/>
      <c r="AD33082" s="56"/>
      <c r="AE33082" s="56"/>
    </row>
    <row r="33083" spans="1:31" x14ac:dyDescent="0.25">
      <c r="A33083" s="41">
        <v>0</v>
      </c>
      <c r="C33083" s="56"/>
      <c r="AC33083" s="56"/>
      <c r="AD33083" s="56"/>
      <c r="AE33083" s="56"/>
    </row>
    <row r="33084" spans="1:31" x14ac:dyDescent="0.25">
      <c r="A33084" s="41">
        <v>0</v>
      </c>
      <c r="C33084" s="56"/>
      <c r="AC33084" s="56"/>
      <c r="AD33084" s="56"/>
      <c r="AE33084" s="56"/>
    </row>
    <row r="33085" spans="1:31" x14ac:dyDescent="0.25">
      <c r="A33085" s="41">
        <v>0</v>
      </c>
      <c r="C33085" s="56"/>
      <c r="AC33085" s="56"/>
      <c r="AD33085" s="56"/>
      <c r="AE33085" s="56"/>
    </row>
    <row r="33086" spans="1:31" x14ac:dyDescent="0.25">
      <c r="A33086" s="41">
        <v>0</v>
      </c>
      <c r="C33086" s="56"/>
      <c r="AC33086" s="56"/>
      <c r="AD33086" s="56"/>
      <c r="AE33086" s="56"/>
    </row>
    <row r="33087" spans="1:31" x14ac:dyDescent="0.25">
      <c r="A33087" s="41">
        <v>0</v>
      </c>
      <c r="C33087" s="56"/>
      <c r="AC33087" s="56"/>
      <c r="AD33087" s="56"/>
      <c r="AE33087" s="56"/>
    </row>
    <row r="33088" spans="1:31" x14ac:dyDescent="0.25">
      <c r="A33088" s="41">
        <v>0</v>
      </c>
      <c r="C33088" s="56"/>
      <c r="AC33088" s="56"/>
      <c r="AD33088" s="56"/>
      <c r="AE33088" s="56"/>
    </row>
    <row r="33089" spans="1:31" x14ac:dyDescent="0.25">
      <c r="A33089" s="41">
        <v>0</v>
      </c>
      <c r="C33089" s="56"/>
      <c r="AC33089" s="56"/>
      <c r="AD33089" s="56"/>
      <c r="AE33089" s="56"/>
    </row>
    <row r="33090" spans="1:31" x14ac:dyDescent="0.25">
      <c r="A33090" s="41">
        <v>0</v>
      </c>
      <c r="C33090" s="56"/>
      <c r="AC33090" s="56"/>
      <c r="AD33090" s="56"/>
      <c r="AE33090" s="56"/>
    </row>
    <row r="33091" spans="1:31" x14ac:dyDescent="0.25">
      <c r="A33091" s="41">
        <v>0</v>
      </c>
      <c r="C33091" s="56"/>
      <c r="AC33091" s="56"/>
      <c r="AD33091" s="56"/>
      <c r="AE33091" s="56"/>
    </row>
    <row r="33092" spans="1:31" x14ac:dyDescent="0.25">
      <c r="A33092" s="41">
        <v>0</v>
      </c>
      <c r="C33092" s="56"/>
      <c r="AC33092" s="56"/>
      <c r="AD33092" s="56"/>
      <c r="AE33092" s="56"/>
    </row>
    <row r="33093" spans="1:31" x14ac:dyDescent="0.25">
      <c r="A33093" s="41">
        <v>0</v>
      </c>
      <c r="C33093" s="56"/>
      <c r="AC33093" s="56"/>
      <c r="AD33093" s="56"/>
      <c r="AE33093" s="56"/>
    </row>
    <row r="33094" spans="1:31" x14ac:dyDescent="0.25">
      <c r="A33094" s="41">
        <v>0</v>
      </c>
      <c r="C33094" s="56"/>
      <c r="AC33094" s="56"/>
      <c r="AD33094" s="56"/>
      <c r="AE33094" s="56"/>
    </row>
    <row r="33095" spans="1:31" x14ac:dyDescent="0.25">
      <c r="A33095" s="41">
        <v>0</v>
      </c>
      <c r="C33095" s="56"/>
      <c r="AC33095" s="56"/>
      <c r="AD33095" s="56"/>
      <c r="AE33095" s="56"/>
    </row>
    <row r="33096" spans="1:31" x14ac:dyDescent="0.25">
      <c r="A33096" s="41">
        <v>0</v>
      </c>
      <c r="C33096" s="56"/>
      <c r="AC33096" s="56"/>
      <c r="AD33096" s="56"/>
      <c r="AE33096" s="56"/>
    </row>
    <row r="33097" spans="1:31" x14ac:dyDescent="0.25">
      <c r="A33097" s="41">
        <v>0</v>
      </c>
      <c r="C33097" s="56"/>
      <c r="AC33097" s="56"/>
      <c r="AD33097" s="56"/>
      <c r="AE33097" s="56"/>
    </row>
    <row r="33098" spans="1:31" x14ac:dyDescent="0.25">
      <c r="A33098" s="41">
        <v>0</v>
      </c>
      <c r="C33098" s="56"/>
      <c r="AC33098" s="56"/>
      <c r="AD33098" s="56"/>
      <c r="AE33098" s="56"/>
    </row>
    <row r="33099" spans="1:31" x14ac:dyDescent="0.25">
      <c r="A33099" s="41">
        <v>0</v>
      </c>
      <c r="C33099" s="56"/>
      <c r="AC33099" s="56"/>
      <c r="AD33099" s="56"/>
      <c r="AE33099" s="56"/>
    </row>
    <row r="33100" spans="1:31" x14ac:dyDescent="0.25">
      <c r="A33100" s="41">
        <v>0</v>
      </c>
      <c r="C33100" s="56"/>
      <c r="AC33100" s="56"/>
      <c r="AD33100" s="56"/>
      <c r="AE33100" s="56"/>
    </row>
    <row r="33101" spans="1:31" x14ac:dyDescent="0.25">
      <c r="A33101" s="41">
        <v>0</v>
      </c>
      <c r="C33101" s="56"/>
      <c r="AC33101" s="56"/>
      <c r="AD33101" s="56"/>
      <c r="AE33101" s="56"/>
    </row>
    <row r="33102" spans="1:31" x14ac:dyDescent="0.25">
      <c r="A33102" s="41">
        <v>0</v>
      </c>
      <c r="C33102" s="56"/>
      <c r="AC33102" s="56"/>
      <c r="AD33102" s="56"/>
      <c r="AE33102" s="56"/>
    </row>
    <row r="33103" spans="1:31" x14ac:dyDescent="0.25">
      <c r="A33103" s="41">
        <v>0</v>
      </c>
      <c r="C33103" s="56"/>
      <c r="AC33103" s="56"/>
      <c r="AD33103" s="56"/>
      <c r="AE33103" s="56"/>
    </row>
    <row r="33104" spans="1:31" x14ac:dyDescent="0.25">
      <c r="A33104" s="41">
        <v>0</v>
      </c>
      <c r="C33104" s="56"/>
      <c r="AC33104" s="56"/>
      <c r="AD33104" s="56"/>
      <c r="AE33104" s="56"/>
    </row>
    <row r="33105" spans="1:31" x14ac:dyDescent="0.25">
      <c r="A33105" s="41">
        <v>6096</v>
      </c>
      <c r="C33105" s="56"/>
      <c r="AC33105" s="56"/>
      <c r="AD33105" s="56"/>
      <c r="AE33105" s="56"/>
    </row>
    <row r="33106" spans="1:31" x14ac:dyDescent="0.25">
      <c r="A33106" s="41">
        <v>0</v>
      </c>
      <c r="C33106" s="56"/>
      <c r="AC33106" s="56"/>
      <c r="AD33106" s="56"/>
      <c r="AE33106" s="56"/>
    </row>
    <row r="33107" spans="1:31" x14ac:dyDescent="0.25">
      <c r="A33107" s="41">
        <v>0</v>
      </c>
      <c r="C33107" s="56"/>
      <c r="AC33107" s="56"/>
      <c r="AD33107" s="56"/>
      <c r="AE33107" s="56"/>
    </row>
    <row r="33108" spans="1:31" x14ac:dyDescent="0.25">
      <c r="A33108" s="41">
        <v>0</v>
      </c>
      <c r="C33108" s="56"/>
      <c r="AC33108" s="56"/>
      <c r="AD33108" s="56"/>
      <c r="AE33108" s="56"/>
    </row>
    <row r="33109" spans="1:31" x14ac:dyDescent="0.25">
      <c r="A33109" s="41">
        <v>0</v>
      </c>
      <c r="C33109" s="56"/>
      <c r="AC33109" s="56"/>
      <c r="AD33109" s="56"/>
      <c r="AE33109" s="56"/>
    </row>
    <row r="33110" spans="1:31" x14ac:dyDescent="0.25">
      <c r="A33110" s="41">
        <v>0</v>
      </c>
      <c r="C33110" s="56"/>
      <c r="AC33110" s="56"/>
      <c r="AD33110" s="56"/>
      <c r="AE33110" s="56"/>
    </row>
    <row r="33111" spans="1:31" x14ac:dyDescent="0.25">
      <c r="A33111" s="41">
        <v>0</v>
      </c>
      <c r="C33111" s="56"/>
      <c r="AC33111" s="56"/>
      <c r="AD33111" s="56"/>
      <c r="AE33111" s="56"/>
    </row>
    <row r="33112" spans="1:31" x14ac:dyDescent="0.25">
      <c r="A33112" s="41">
        <v>0</v>
      </c>
      <c r="C33112" s="56"/>
      <c r="AC33112" s="56"/>
      <c r="AD33112" s="56"/>
      <c r="AE33112" s="56"/>
    </row>
    <row r="33113" spans="1:31" x14ac:dyDescent="0.25">
      <c r="A33113" s="41">
        <v>0</v>
      </c>
      <c r="C33113" s="56"/>
      <c r="AC33113" s="56"/>
      <c r="AD33113" s="56"/>
      <c r="AE33113" s="56"/>
    </row>
    <row r="33114" spans="1:31" x14ac:dyDescent="0.25">
      <c r="A33114" s="41">
        <v>0</v>
      </c>
      <c r="C33114" s="56"/>
      <c r="AC33114" s="56"/>
      <c r="AD33114" s="56"/>
      <c r="AE33114" s="56"/>
    </row>
    <row r="33115" spans="1:31" x14ac:dyDescent="0.25">
      <c r="A33115" s="41">
        <v>0</v>
      </c>
      <c r="C33115" s="56"/>
      <c r="AC33115" s="56"/>
      <c r="AD33115" s="56"/>
      <c r="AE33115" s="56"/>
    </row>
    <row r="33116" spans="1:31" x14ac:dyDescent="0.25">
      <c r="A33116" s="41">
        <v>0</v>
      </c>
      <c r="C33116" s="56"/>
      <c r="AC33116" s="56"/>
      <c r="AD33116" s="56"/>
      <c r="AE33116" s="56"/>
    </row>
    <row r="33117" spans="1:31" x14ac:dyDescent="0.25">
      <c r="A33117" s="41">
        <v>0</v>
      </c>
      <c r="C33117" s="56"/>
      <c r="AC33117" s="56"/>
      <c r="AD33117" s="56"/>
      <c r="AE33117" s="56"/>
    </row>
    <row r="33118" spans="1:31" x14ac:dyDescent="0.25">
      <c r="A33118" s="41">
        <v>0</v>
      </c>
      <c r="C33118" s="56"/>
      <c r="AC33118" s="56"/>
      <c r="AD33118" s="56"/>
      <c r="AE33118" s="56"/>
    </row>
    <row r="33119" spans="1:31" x14ac:dyDescent="0.25">
      <c r="A33119" s="41">
        <v>0</v>
      </c>
      <c r="C33119" s="56"/>
      <c r="AC33119" s="56"/>
      <c r="AD33119" s="56"/>
      <c r="AE33119" s="56"/>
    </row>
    <row r="33120" spans="1:31" x14ac:dyDescent="0.25">
      <c r="A33120" s="41">
        <v>0</v>
      </c>
      <c r="C33120" s="56"/>
      <c r="AC33120" s="56"/>
      <c r="AD33120" s="56"/>
      <c r="AE33120" s="56"/>
    </row>
    <row r="33121" spans="1:31" x14ac:dyDescent="0.25">
      <c r="A33121" s="41">
        <v>0</v>
      </c>
      <c r="C33121" s="56"/>
      <c r="AC33121" s="56"/>
      <c r="AD33121" s="56"/>
      <c r="AE33121" s="56"/>
    </row>
    <row r="33122" spans="1:31" x14ac:dyDescent="0.25">
      <c r="A33122" s="41">
        <v>0</v>
      </c>
      <c r="C33122" s="56"/>
      <c r="AC33122" s="56"/>
      <c r="AD33122" s="56"/>
      <c r="AE33122" s="56"/>
    </row>
    <row r="33123" spans="1:31" x14ac:dyDescent="0.25">
      <c r="A33123" s="41">
        <v>0</v>
      </c>
      <c r="C33123" s="56"/>
      <c r="AC33123" s="56"/>
      <c r="AD33123" s="56"/>
      <c r="AE33123" s="56"/>
    </row>
    <row r="33124" spans="1:31" x14ac:dyDescent="0.25">
      <c r="A33124" s="41">
        <v>0</v>
      </c>
      <c r="C33124" s="56"/>
      <c r="AC33124" s="56"/>
      <c r="AD33124" s="56"/>
      <c r="AE33124" s="56"/>
    </row>
    <row r="33125" spans="1:31" x14ac:dyDescent="0.25">
      <c r="A33125" s="41">
        <v>0</v>
      </c>
      <c r="C33125" s="56"/>
      <c r="AC33125" s="56"/>
      <c r="AD33125" s="56"/>
      <c r="AE33125" s="56"/>
    </row>
    <row r="33126" spans="1:31" x14ac:dyDescent="0.25">
      <c r="A33126" s="41">
        <v>0</v>
      </c>
      <c r="C33126" s="56"/>
      <c r="AC33126" s="56"/>
      <c r="AD33126" s="56"/>
      <c r="AE33126" s="56"/>
    </row>
    <row r="33127" spans="1:31" x14ac:dyDescent="0.25">
      <c r="A33127" s="41">
        <v>0</v>
      </c>
      <c r="C33127" s="56"/>
      <c r="AC33127" s="56"/>
      <c r="AD33127" s="56"/>
      <c r="AE33127" s="56"/>
    </row>
    <row r="33128" spans="1:31" x14ac:dyDescent="0.25">
      <c r="A33128" s="41">
        <v>0</v>
      </c>
      <c r="C33128" s="56"/>
      <c r="AC33128" s="56"/>
      <c r="AD33128" s="56"/>
      <c r="AE33128" s="56"/>
    </row>
    <row r="33129" spans="1:31" x14ac:dyDescent="0.25">
      <c r="A33129" s="41">
        <v>0</v>
      </c>
      <c r="C33129" s="56"/>
      <c r="AC33129" s="56"/>
      <c r="AD33129" s="56"/>
      <c r="AE33129" s="56"/>
    </row>
    <row r="33130" spans="1:31" x14ac:dyDescent="0.25">
      <c r="A33130" s="41">
        <v>0</v>
      </c>
      <c r="C33130" s="56"/>
      <c r="AC33130" s="56"/>
      <c r="AD33130" s="56"/>
      <c r="AE33130" s="56"/>
    </row>
    <row r="33131" spans="1:31" x14ac:dyDescent="0.25">
      <c r="A33131" s="41">
        <v>0</v>
      </c>
      <c r="C33131" s="56"/>
      <c r="AC33131" s="56"/>
      <c r="AD33131" s="56"/>
      <c r="AE33131" s="56"/>
    </row>
    <row r="33132" spans="1:31" x14ac:dyDescent="0.25">
      <c r="A33132" s="41">
        <v>0</v>
      </c>
      <c r="C33132" s="56"/>
      <c r="AC33132" s="56"/>
      <c r="AD33132" s="56"/>
      <c r="AE33132" s="56"/>
    </row>
    <row r="33133" spans="1:31" x14ac:dyDescent="0.25">
      <c r="A33133" s="41">
        <v>0</v>
      </c>
      <c r="C33133" s="56"/>
      <c r="AC33133" s="56"/>
      <c r="AD33133" s="56"/>
      <c r="AE33133" s="56"/>
    </row>
    <row r="33134" spans="1:31" x14ac:dyDescent="0.25">
      <c r="A33134" s="41">
        <v>0</v>
      </c>
      <c r="C33134" s="56"/>
      <c r="AC33134" s="56"/>
      <c r="AD33134" s="56"/>
      <c r="AE33134" s="56"/>
    </row>
    <row r="33135" spans="1:31" x14ac:dyDescent="0.25">
      <c r="A33135" s="41">
        <v>0</v>
      </c>
      <c r="C33135" s="56"/>
      <c r="AC33135" s="56"/>
      <c r="AD33135" s="56"/>
      <c r="AE33135" s="56"/>
    </row>
    <row r="33136" spans="1:31" x14ac:dyDescent="0.25">
      <c r="A33136" s="41">
        <v>0</v>
      </c>
      <c r="C33136" s="56"/>
      <c r="AC33136" s="56"/>
      <c r="AD33136" s="56"/>
      <c r="AE33136" s="56"/>
    </row>
    <row r="33137" spans="1:31" x14ac:dyDescent="0.25">
      <c r="A33137" s="41">
        <v>0</v>
      </c>
      <c r="C33137" s="56"/>
      <c r="AC33137" s="56"/>
      <c r="AD33137" s="56"/>
      <c r="AE33137" s="56"/>
    </row>
    <row r="33138" spans="1:31" x14ac:dyDescent="0.25">
      <c r="A33138" s="41">
        <v>0</v>
      </c>
      <c r="C33138" s="56"/>
      <c r="AC33138" s="56"/>
      <c r="AD33138" s="56"/>
      <c r="AE33138" s="56"/>
    </row>
    <row r="33139" spans="1:31" x14ac:dyDescent="0.25">
      <c r="A33139" s="41">
        <v>0</v>
      </c>
      <c r="C33139" s="56"/>
      <c r="AC33139" s="56"/>
      <c r="AD33139" s="56"/>
      <c r="AE33139" s="56"/>
    </row>
    <row r="33140" spans="1:31" x14ac:dyDescent="0.25">
      <c r="A33140" s="41">
        <v>0</v>
      </c>
      <c r="C33140" s="56"/>
      <c r="AC33140" s="56"/>
      <c r="AD33140" s="56"/>
      <c r="AE33140" s="56"/>
    </row>
    <row r="33141" spans="1:31" x14ac:dyDescent="0.25">
      <c r="A33141" s="41">
        <v>0</v>
      </c>
      <c r="C33141" s="56"/>
      <c r="AC33141" s="56"/>
      <c r="AD33141" s="56"/>
      <c r="AE33141" s="56"/>
    </row>
    <row r="33142" spans="1:31" x14ac:dyDescent="0.25">
      <c r="A33142" s="41">
        <v>6205</v>
      </c>
      <c r="C33142" s="56"/>
      <c r="AC33142" s="56"/>
      <c r="AD33142" s="56"/>
      <c r="AE33142" s="56"/>
    </row>
    <row r="33143" spans="1:31" x14ac:dyDescent="0.25">
      <c r="A33143" s="41">
        <v>0</v>
      </c>
      <c r="C33143" s="56"/>
      <c r="AC33143" s="56"/>
      <c r="AD33143" s="56"/>
      <c r="AE33143" s="56"/>
    </row>
    <row r="33144" spans="1:31" x14ac:dyDescent="0.25">
      <c r="A33144" s="41">
        <v>0</v>
      </c>
      <c r="C33144" s="56"/>
      <c r="AC33144" s="56"/>
      <c r="AD33144" s="56"/>
      <c r="AE33144" s="56"/>
    </row>
    <row r="33145" spans="1:31" x14ac:dyDescent="0.25">
      <c r="A33145" s="41">
        <v>0</v>
      </c>
      <c r="C33145" s="56"/>
      <c r="AC33145" s="56"/>
      <c r="AD33145" s="56"/>
      <c r="AE33145" s="56"/>
    </row>
    <row r="33146" spans="1:31" x14ac:dyDescent="0.25">
      <c r="A33146" s="41">
        <v>0</v>
      </c>
      <c r="C33146" s="56"/>
      <c r="AC33146" s="56"/>
      <c r="AD33146" s="56"/>
      <c r="AE33146" s="56"/>
    </row>
    <row r="33147" spans="1:31" x14ac:dyDescent="0.25">
      <c r="A33147" s="41">
        <v>0</v>
      </c>
      <c r="C33147" s="56"/>
      <c r="AC33147" s="56"/>
      <c r="AD33147" s="56"/>
      <c r="AE33147" s="56"/>
    </row>
    <row r="33148" spans="1:31" x14ac:dyDescent="0.25">
      <c r="A33148" s="41">
        <v>0</v>
      </c>
      <c r="C33148" s="56"/>
      <c r="AC33148" s="56"/>
      <c r="AD33148" s="56"/>
      <c r="AE33148" s="56"/>
    </row>
    <row r="33149" spans="1:31" x14ac:dyDescent="0.25">
      <c r="A33149" s="41">
        <v>0</v>
      </c>
      <c r="C33149" s="56"/>
      <c r="AC33149" s="56"/>
      <c r="AD33149" s="56"/>
      <c r="AE33149" s="56"/>
    </row>
    <row r="33150" spans="1:31" x14ac:dyDescent="0.25">
      <c r="A33150" s="41">
        <v>835</v>
      </c>
      <c r="C33150" s="56"/>
      <c r="AC33150" s="56"/>
      <c r="AD33150" s="56"/>
      <c r="AE33150" s="56"/>
    </row>
    <row r="33151" spans="1:31" x14ac:dyDescent="0.25">
      <c r="A33151" s="41">
        <v>0</v>
      </c>
      <c r="C33151" s="56"/>
      <c r="AC33151" s="56"/>
      <c r="AD33151" s="56"/>
      <c r="AE33151" s="56"/>
    </row>
    <row r="33152" spans="1:31" x14ac:dyDescent="0.25">
      <c r="A33152" s="41">
        <v>0</v>
      </c>
      <c r="C33152" s="56"/>
      <c r="AC33152" s="56"/>
      <c r="AD33152" s="56"/>
      <c r="AE33152" s="56"/>
    </row>
    <row r="33153" spans="1:31" x14ac:dyDescent="0.25">
      <c r="A33153" s="41">
        <v>0</v>
      </c>
      <c r="C33153" s="56"/>
      <c r="AC33153" s="56"/>
      <c r="AD33153" s="56"/>
      <c r="AE33153" s="56"/>
    </row>
    <row r="33154" spans="1:31" x14ac:dyDescent="0.25">
      <c r="A33154" s="41">
        <v>0</v>
      </c>
      <c r="C33154" s="56"/>
      <c r="AC33154" s="56"/>
      <c r="AD33154" s="56"/>
      <c r="AE33154" s="56"/>
    </row>
    <row r="33155" spans="1:31" x14ac:dyDescent="0.25">
      <c r="A33155" s="41">
        <v>0</v>
      </c>
      <c r="C33155" s="56"/>
      <c r="AC33155" s="56"/>
      <c r="AD33155" s="56"/>
      <c r="AE33155" s="56"/>
    </row>
    <row r="33156" spans="1:31" x14ac:dyDescent="0.25">
      <c r="A33156" s="41">
        <v>0</v>
      </c>
      <c r="C33156" s="56"/>
      <c r="AC33156" s="56"/>
      <c r="AD33156" s="56"/>
      <c r="AE33156" s="56"/>
    </row>
    <row r="33157" spans="1:31" x14ac:dyDescent="0.25">
      <c r="A33157" s="41">
        <v>0</v>
      </c>
      <c r="C33157" s="56"/>
      <c r="AC33157" s="56"/>
      <c r="AD33157" s="56"/>
      <c r="AE33157" s="56"/>
    </row>
    <row r="33158" spans="1:31" x14ac:dyDescent="0.25">
      <c r="A33158" s="41">
        <v>0</v>
      </c>
      <c r="C33158" s="56"/>
      <c r="AC33158" s="56"/>
      <c r="AD33158" s="56"/>
      <c r="AE33158" s="56"/>
    </row>
    <row r="33159" spans="1:31" x14ac:dyDescent="0.25">
      <c r="A33159" s="41">
        <v>0</v>
      </c>
      <c r="C33159" s="56"/>
      <c r="AC33159" s="56"/>
      <c r="AD33159" s="56"/>
      <c r="AE33159" s="56"/>
    </row>
    <row r="33160" spans="1:31" x14ac:dyDescent="0.25">
      <c r="A33160" s="41">
        <v>0</v>
      </c>
      <c r="C33160" s="56"/>
      <c r="AC33160" s="56"/>
      <c r="AD33160" s="56"/>
      <c r="AE33160" s="56"/>
    </row>
    <row r="33161" spans="1:31" x14ac:dyDescent="0.25">
      <c r="A33161" s="41">
        <v>0</v>
      </c>
      <c r="C33161" s="56"/>
      <c r="AC33161" s="56"/>
      <c r="AD33161" s="56"/>
      <c r="AE33161" s="56"/>
    </row>
    <row r="33162" spans="1:31" x14ac:dyDescent="0.25">
      <c r="A33162" s="41">
        <v>0</v>
      </c>
      <c r="C33162" s="56"/>
      <c r="AC33162" s="56"/>
      <c r="AD33162" s="56"/>
      <c r="AE33162" s="56"/>
    </row>
    <row r="33163" spans="1:31" x14ac:dyDescent="0.25">
      <c r="A33163" s="41">
        <v>0</v>
      </c>
      <c r="C33163" s="56"/>
      <c r="AC33163" s="56"/>
      <c r="AD33163" s="56"/>
      <c r="AE33163" s="56"/>
    </row>
    <row r="33164" spans="1:31" x14ac:dyDescent="0.25">
      <c r="A33164" s="41">
        <v>0</v>
      </c>
      <c r="C33164" s="56"/>
      <c r="AC33164" s="56"/>
      <c r="AD33164" s="56"/>
      <c r="AE33164" s="56"/>
    </row>
    <row r="33165" spans="1:31" x14ac:dyDescent="0.25">
      <c r="A33165" s="41">
        <v>0</v>
      </c>
      <c r="C33165" s="56"/>
      <c r="AC33165" s="56"/>
      <c r="AD33165" s="56"/>
      <c r="AE33165" s="56"/>
    </row>
    <row r="33166" spans="1:31" x14ac:dyDescent="0.25">
      <c r="A33166" s="41">
        <v>0</v>
      </c>
      <c r="C33166" s="56"/>
      <c r="AC33166" s="56"/>
      <c r="AD33166" s="56"/>
      <c r="AE33166" s="56"/>
    </row>
    <row r="33167" spans="1:31" x14ac:dyDescent="0.25">
      <c r="A33167" s="41">
        <v>0</v>
      </c>
      <c r="C33167" s="56"/>
      <c r="AC33167" s="56"/>
      <c r="AD33167" s="56"/>
      <c r="AE33167" s="56"/>
    </row>
    <row r="33168" spans="1:31" x14ac:dyDescent="0.25">
      <c r="A33168" s="41">
        <v>0</v>
      </c>
      <c r="C33168" s="56"/>
      <c r="AC33168" s="56"/>
      <c r="AD33168" s="56"/>
      <c r="AE33168" s="56"/>
    </row>
    <row r="33169" spans="1:31" x14ac:dyDescent="0.25">
      <c r="A33169" s="41">
        <v>0</v>
      </c>
      <c r="C33169" s="56"/>
      <c r="AC33169" s="56"/>
      <c r="AD33169" s="56"/>
      <c r="AE33169" s="56"/>
    </row>
    <row r="33170" spans="1:31" x14ac:dyDescent="0.25">
      <c r="A33170" s="41">
        <v>0</v>
      </c>
      <c r="C33170" s="56"/>
      <c r="AC33170" s="56"/>
      <c r="AD33170" s="56"/>
      <c r="AE33170" s="56"/>
    </row>
    <row r="33171" spans="1:31" x14ac:dyDescent="0.25">
      <c r="A33171" s="41">
        <v>0</v>
      </c>
      <c r="C33171" s="56"/>
      <c r="AC33171" s="56"/>
      <c r="AD33171" s="56"/>
      <c r="AE33171" s="56"/>
    </row>
    <row r="33172" spans="1:31" x14ac:dyDescent="0.25">
      <c r="A33172" s="41">
        <v>0</v>
      </c>
      <c r="C33172" s="56"/>
      <c r="AC33172" s="56"/>
      <c r="AD33172" s="56"/>
      <c r="AE33172" s="56"/>
    </row>
    <row r="33173" spans="1:31" x14ac:dyDescent="0.25">
      <c r="A33173" s="41">
        <v>0</v>
      </c>
      <c r="C33173" s="56"/>
      <c r="AC33173" s="56"/>
      <c r="AD33173" s="56"/>
      <c r="AE33173" s="56"/>
    </row>
    <row r="33174" spans="1:31" x14ac:dyDescent="0.25">
      <c r="A33174" s="41">
        <v>0</v>
      </c>
      <c r="C33174" s="56"/>
      <c r="AC33174" s="56"/>
      <c r="AD33174" s="56"/>
      <c r="AE33174" s="56"/>
    </row>
    <row r="33175" spans="1:31" x14ac:dyDescent="0.25">
      <c r="A33175" s="41">
        <v>0</v>
      </c>
      <c r="C33175" s="56"/>
      <c r="AC33175" s="56"/>
      <c r="AD33175" s="56"/>
      <c r="AE33175" s="56"/>
    </row>
    <row r="33176" spans="1:31" x14ac:dyDescent="0.25">
      <c r="A33176" s="41">
        <v>0</v>
      </c>
      <c r="C33176" s="56"/>
      <c r="AC33176" s="56"/>
      <c r="AD33176" s="56"/>
      <c r="AE33176" s="56"/>
    </row>
    <row r="33177" spans="1:31" x14ac:dyDescent="0.25">
      <c r="A33177" s="41">
        <v>0</v>
      </c>
      <c r="C33177" s="56"/>
      <c r="AC33177" s="56"/>
      <c r="AD33177" s="56"/>
      <c r="AE33177" s="56"/>
    </row>
    <row r="33178" spans="1:31" x14ac:dyDescent="0.25">
      <c r="A33178" s="41">
        <v>0</v>
      </c>
      <c r="C33178" s="56"/>
      <c r="AC33178" s="56"/>
      <c r="AD33178" s="56"/>
      <c r="AE33178" s="56"/>
    </row>
    <row r="33179" spans="1:31" x14ac:dyDescent="0.25">
      <c r="A33179" s="41">
        <v>0</v>
      </c>
      <c r="C33179" s="56"/>
      <c r="AC33179" s="56"/>
      <c r="AD33179" s="56"/>
      <c r="AE33179" s="56"/>
    </row>
    <row r="33180" spans="1:31" x14ac:dyDescent="0.25">
      <c r="A33180" s="41">
        <v>0</v>
      </c>
      <c r="C33180" s="56"/>
      <c r="AC33180" s="56"/>
      <c r="AD33180" s="56"/>
      <c r="AE33180" s="56"/>
    </row>
    <row r="33181" spans="1:31" x14ac:dyDescent="0.25">
      <c r="A33181" s="41">
        <v>0</v>
      </c>
      <c r="C33181" s="56"/>
      <c r="AC33181" s="56"/>
      <c r="AD33181" s="56"/>
      <c r="AE33181" s="56"/>
    </row>
    <row r="33182" spans="1:31" x14ac:dyDescent="0.25">
      <c r="A33182" s="41">
        <v>0</v>
      </c>
      <c r="C33182" s="56"/>
      <c r="AC33182" s="56"/>
      <c r="AD33182" s="56"/>
      <c r="AE33182" s="56"/>
    </row>
    <row r="33183" spans="1:31" x14ac:dyDescent="0.25">
      <c r="A33183" s="41">
        <v>0</v>
      </c>
      <c r="C33183" s="56"/>
      <c r="AC33183" s="56"/>
      <c r="AD33183" s="56"/>
      <c r="AE33183" s="56"/>
    </row>
    <row r="33184" spans="1:31" x14ac:dyDescent="0.25">
      <c r="A33184" s="41">
        <v>0</v>
      </c>
      <c r="C33184" s="56"/>
      <c r="AC33184" s="56"/>
      <c r="AD33184" s="56"/>
      <c r="AE33184" s="56"/>
    </row>
    <row r="33185" spans="1:31" x14ac:dyDescent="0.25">
      <c r="A33185" s="41">
        <v>0</v>
      </c>
      <c r="C33185" s="56"/>
      <c r="AC33185" s="56"/>
      <c r="AD33185" s="56"/>
      <c r="AE33185" s="56"/>
    </row>
    <row r="33186" spans="1:31" x14ac:dyDescent="0.25">
      <c r="A33186" s="41">
        <v>0</v>
      </c>
      <c r="C33186" s="56"/>
      <c r="AC33186" s="56"/>
      <c r="AD33186" s="56"/>
      <c r="AE33186" s="56"/>
    </row>
    <row r="33187" spans="1:31" x14ac:dyDescent="0.25">
      <c r="A33187" s="41">
        <v>0</v>
      </c>
      <c r="C33187" s="56"/>
      <c r="AC33187" s="56"/>
      <c r="AD33187" s="56"/>
      <c r="AE33187" s="56"/>
    </row>
    <row r="33188" spans="1:31" x14ac:dyDescent="0.25">
      <c r="A33188" s="41">
        <v>0</v>
      </c>
      <c r="C33188" s="56"/>
      <c r="AC33188" s="56"/>
      <c r="AD33188" s="56"/>
      <c r="AE33188" s="56"/>
    </row>
    <row r="33189" spans="1:31" x14ac:dyDescent="0.25">
      <c r="A33189" s="41">
        <v>0</v>
      </c>
      <c r="C33189" s="56"/>
      <c r="AC33189" s="56"/>
      <c r="AD33189" s="56"/>
      <c r="AE33189" s="56"/>
    </row>
    <row r="33190" spans="1:31" x14ac:dyDescent="0.25">
      <c r="A33190" s="41">
        <v>0</v>
      </c>
      <c r="C33190" s="56"/>
      <c r="AC33190" s="56"/>
      <c r="AD33190" s="56"/>
      <c r="AE33190" s="56"/>
    </row>
    <row r="33191" spans="1:31" x14ac:dyDescent="0.25">
      <c r="A33191" s="41">
        <v>0</v>
      </c>
      <c r="C33191" s="56"/>
      <c r="AC33191" s="56"/>
      <c r="AD33191" s="56"/>
      <c r="AE33191" s="56"/>
    </row>
    <row r="33192" spans="1:31" x14ac:dyDescent="0.25">
      <c r="A33192" s="41">
        <v>0</v>
      </c>
      <c r="C33192" s="56"/>
      <c r="AC33192" s="56"/>
      <c r="AD33192" s="56"/>
      <c r="AE33192" s="56"/>
    </row>
    <row r="33193" spans="1:31" x14ac:dyDescent="0.25">
      <c r="A33193" s="41">
        <v>0</v>
      </c>
      <c r="C33193" s="56"/>
      <c r="AC33193" s="56"/>
      <c r="AD33193" s="56"/>
      <c r="AE33193" s="56"/>
    </row>
    <row r="33194" spans="1:31" x14ac:dyDescent="0.25">
      <c r="A33194" s="41">
        <v>0</v>
      </c>
      <c r="C33194" s="56"/>
      <c r="AC33194" s="56"/>
      <c r="AD33194" s="56"/>
      <c r="AE33194" s="56"/>
    </row>
    <row r="33195" spans="1:31" x14ac:dyDescent="0.25">
      <c r="A33195" s="41">
        <v>0</v>
      </c>
      <c r="C33195" s="56"/>
      <c r="AC33195" s="56"/>
      <c r="AD33195" s="56"/>
      <c r="AE33195" s="56"/>
    </row>
    <row r="33196" spans="1:31" x14ac:dyDescent="0.25">
      <c r="A33196" s="41">
        <v>0</v>
      </c>
      <c r="C33196" s="56"/>
      <c r="AC33196" s="56"/>
      <c r="AD33196" s="56"/>
      <c r="AE33196" s="56"/>
    </row>
    <row r="33197" spans="1:31" x14ac:dyDescent="0.25">
      <c r="A33197" s="41">
        <v>0</v>
      </c>
      <c r="C33197" s="56"/>
      <c r="AC33197" s="56"/>
      <c r="AD33197" s="56"/>
      <c r="AE33197" s="56"/>
    </row>
    <row r="33198" spans="1:31" x14ac:dyDescent="0.25">
      <c r="A33198" s="41">
        <v>0</v>
      </c>
      <c r="C33198" s="56"/>
      <c r="AC33198" s="56"/>
      <c r="AD33198" s="56"/>
      <c r="AE33198" s="56"/>
    </row>
    <row r="33199" spans="1:31" x14ac:dyDescent="0.25">
      <c r="A33199" s="41">
        <v>0</v>
      </c>
      <c r="C33199" s="56"/>
      <c r="AC33199" s="56"/>
      <c r="AD33199" s="56"/>
      <c r="AE33199" s="56"/>
    </row>
    <row r="33200" spans="1:31" x14ac:dyDescent="0.25">
      <c r="A33200" s="41">
        <v>0</v>
      </c>
      <c r="C33200" s="56"/>
      <c r="AC33200" s="56"/>
      <c r="AD33200" s="56"/>
      <c r="AE33200" s="56"/>
    </row>
    <row r="33201" spans="1:31" x14ac:dyDescent="0.25">
      <c r="A33201" s="41">
        <v>0</v>
      </c>
      <c r="C33201" s="56"/>
      <c r="AC33201" s="56"/>
      <c r="AD33201" s="56"/>
      <c r="AE33201" s="56"/>
    </row>
    <row r="33202" spans="1:31" x14ac:dyDescent="0.25">
      <c r="A33202" s="41">
        <v>0</v>
      </c>
      <c r="C33202" s="56"/>
      <c r="AC33202" s="56"/>
      <c r="AD33202" s="56"/>
      <c r="AE33202" s="56"/>
    </row>
    <row r="33203" spans="1:31" x14ac:dyDescent="0.25">
      <c r="A33203" s="41">
        <v>0</v>
      </c>
      <c r="C33203" s="56"/>
      <c r="AC33203" s="56"/>
      <c r="AD33203" s="56"/>
      <c r="AE33203" s="56"/>
    </row>
    <row r="33204" spans="1:31" x14ac:dyDescent="0.25">
      <c r="A33204" s="41">
        <v>0</v>
      </c>
      <c r="C33204" s="56"/>
      <c r="AC33204" s="56"/>
      <c r="AD33204" s="56"/>
      <c r="AE33204" s="56"/>
    </row>
    <row r="33205" spans="1:31" x14ac:dyDescent="0.25">
      <c r="A33205" s="41">
        <v>0</v>
      </c>
      <c r="C33205" s="56"/>
      <c r="AC33205" s="56"/>
      <c r="AD33205" s="56"/>
      <c r="AE33205" s="56"/>
    </row>
    <row r="33206" spans="1:31" x14ac:dyDescent="0.25">
      <c r="A33206" s="41">
        <v>0</v>
      </c>
      <c r="C33206" s="56"/>
      <c r="AC33206" s="56"/>
      <c r="AD33206" s="56"/>
      <c r="AE33206" s="56"/>
    </row>
    <row r="33207" spans="1:31" x14ac:dyDescent="0.25">
      <c r="A33207" s="41">
        <v>0</v>
      </c>
      <c r="C33207" s="56"/>
      <c r="AC33207" s="56"/>
      <c r="AD33207" s="56"/>
      <c r="AE33207" s="56"/>
    </row>
    <row r="33208" spans="1:31" x14ac:dyDescent="0.25">
      <c r="A33208" s="41">
        <v>0</v>
      </c>
      <c r="C33208" s="56"/>
      <c r="AC33208" s="56"/>
      <c r="AD33208" s="56"/>
      <c r="AE33208" s="56"/>
    </row>
    <row r="33209" spans="1:31" x14ac:dyDescent="0.25">
      <c r="A33209" s="41">
        <v>0</v>
      </c>
      <c r="C33209" s="56"/>
      <c r="AC33209" s="56"/>
      <c r="AD33209" s="56"/>
      <c r="AE33209" s="56"/>
    </row>
    <row r="33210" spans="1:31" x14ac:dyDescent="0.25">
      <c r="A33210" s="41">
        <v>0</v>
      </c>
      <c r="C33210" s="56"/>
      <c r="AC33210" s="56"/>
      <c r="AD33210" s="56"/>
      <c r="AE33210" s="56"/>
    </row>
    <row r="33211" spans="1:31" x14ac:dyDescent="0.25">
      <c r="A33211" s="41">
        <v>0</v>
      </c>
      <c r="C33211" s="56"/>
      <c r="AC33211" s="56"/>
      <c r="AD33211" s="56"/>
      <c r="AE33211" s="56"/>
    </row>
    <row r="33212" spans="1:31" x14ac:dyDescent="0.25">
      <c r="A33212" s="41">
        <v>0</v>
      </c>
      <c r="C33212" s="56"/>
      <c r="AC33212" s="56"/>
      <c r="AD33212" s="56"/>
      <c r="AE33212" s="56"/>
    </row>
    <row r="33213" spans="1:31" x14ac:dyDescent="0.25">
      <c r="A33213" s="41">
        <v>0</v>
      </c>
      <c r="C33213" s="56"/>
      <c r="AC33213" s="56"/>
      <c r="AD33213" s="56"/>
      <c r="AE33213" s="56"/>
    </row>
    <row r="33214" spans="1:31" x14ac:dyDescent="0.25">
      <c r="A33214" s="41">
        <v>0</v>
      </c>
      <c r="C33214" s="56"/>
      <c r="AC33214" s="56"/>
      <c r="AD33214" s="56"/>
      <c r="AE33214" s="56"/>
    </row>
    <row r="33215" spans="1:31" x14ac:dyDescent="0.25">
      <c r="A33215" s="41">
        <v>0</v>
      </c>
      <c r="C33215" s="56"/>
      <c r="AC33215" s="56"/>
      <c r="AD33215" s="56"/>
      <c r="AE33215" s="56"/>
    </row>
    <row r="33216" spans="1:31" x14ac:dyDescent="0.25">
      <c r="A33216" s="41">
        <v>0</v>
      </c>
      <c r="C33216" s="56"/>
      <c r="AC33216" s="56"/>
      <c r="AD33216" s="56"/>
      <c r="AE33216" s="56"/>
    </row>
    <row r="33217" spans="1:31" x14ac:dyDescent="0.25">
      <c r="A33217" s="41">
        <v>0</v>
      </c>
      <c r="C33217" s="56"/>
      <c r="AC33217" s="56"/>
      <c r="AD33217" s="56"/>
      <c r="AE33217" s="56"/>
    </row>
    <row r="33218" spans="1:31" x14ac:dyDescent="0.25">
      <c r="A33218" s="41">
        <v>0</v>
      </c>
      <c r="C33218" s="56"/>
      <c r="AC33218" s="56"/>
      <c r="AD33218" s="56"/>
      <c r="AE33218" s="56"/>
    </row>
    <row r="33219" spans="1:31" x14ac:dyDescent="0.25">
      <c r="A33219" s="41">
        <v>0</v>
      </c>
      <c r="C33219" s="56"/>
      <c r="AC33219" s="56"/>
      <c r="AD33219" s="56"/>
      <c r="AE33219" s="56"/>
    </row>
    <row r="33220" spans="1:31" x14ac:dyDescent="0.25">
      <c r="A33220" s="41">
        <v>0</v>
      </c>
      <c r="C33220" s="56"/>
      <c r="AC33220" s="56"/>
      <c r="AD33220" s="56"/>
      <c r="AE33220" s="56"/>
    </row>
    <row r="33221" spans="1:31" x14ac:dyDescent="0.25">
      <c r="A33221" s="41">
        <v>0</v>
      </c>
      <c r="C33221" s="56"/>
      <c r="AC33221" s="56"/>
      <c r="AD33221" s="56"/>
      <c r="AE33221" s="56"/>
    </row>
    <row r="33222" spans="1:31" x14ac:dyDescent="0.25">
      <c r="A33222" s="41">
        <v>0</v>
      </c>
      <c r="C33222" s="56"/>
      <c r="AC33222" s="56"/>
      <c r="AD33222" s="56"/>
      <c r="AE33222" s="56"/>
    </row>
    <row r="33223" spans="1:31" x14ac:dyDescent="0.25">
      <c r="A33223" s="41">
        <v>0</v>
      </c>
      <c r="C33223" s="56"/>
      <c r="AC33223" s="56"/>
      <c r="AD33223" s="56"/>
      <c r="AE33223" s="56"/>
    </row>
    <row r="33224" spans="1:31" x14ac:dyDescent="0.25">
      <c r="A33224" s="41">
        <v>0</v>
      </c>
      <c r="C33224" s="56"/>
      <c r="AC33224" s="56"/>
      <c r="AD33224" s="56"/>
      <c r="AE33224" s="56"/>
    </row>
    <row r="33225" spans="1:31" x14ac:dyDescent="0.25">
      <c r="A33225" s="41">
        <v>0</v>
      </c>
      <c r="C33225" s="56"/>
      <c r="AC33225" s="56"/>
      <c r="AD33225" s="56"/>
      <c r="AE33225" s="56"/>
    </row>
    <row r="33226" spans="1:31" x14ac:dyDescent="0.25">
      <c r="A33226" s="41">
        <v>0</v>
      </c>
      <c r="C33226" s="56"/>
      <c r="AC33226" s="56"/>
      <c r="AD33226" s="56"/>
      <c r="AE33226" s="56"/>
    </row>
    <row r="33227" spans="1:31" x14ac:dyDescent="0.25">
      <c r="A33227" s="41">
        <v>0</v>
      </c>
      <c r="C33227" s="56"/>
      <c r="AC33227" s="56"/>
      <c r="AD33227" s="56"/>
      <c r="AE33227" s="56"/>
    </row>
    <row r="33228" spans="1:31" x14ac:dyDescent="0.25">
      <c r="A33228" s="41">
        <v>0</v>
      </c>
      <c r="C33228" s="56"/>
      <c r="AC33228" s="56"/>
      <c r="AD33228" s="56"/>
      <c r="AE33228" s="56"/>
    </row>
    <row r="33229" spans="1:31" x14ac:dyDescent="0.25">
      <c r="A33229" s="41">
        <v>0</v>
      </c>
      <c r="C33229" s="56"/>
      <c r="AC33229" s="56"/>
      <c r="AD33229" s="56"/>
      <c r="AE33229" s="56"/>
    </row>
    <row r="33230" spans="1:31" x14ac:dyDescent="0.25">
      <c r="A33230" s="41">
        <v>0</v>
      </c>
      <c r="C33230" s="56"/>
      <c r="AC33230" s="56"/>
      <c r="AD33230" s="56"/>
      <c r="AE33230" s="56"/>
    </row>
    <row r="33231" spans="1:31" x14ac:dyDescent="0.25">
      <c r="A33231" s="41">
        <v>0</v>
      </c>
      <c r="C33231" s="56"/>
      <c r="AC33231" s="56"/>
      <c r="AD33231" s="56"/>
      <c r="AE33231" s="56"/>
    </row>
    <row r="33232" spans="1:31" x14ac:dyDescent="0.25">
      <c r="A33232" s="41">
        <v>0</v>
      </c>
      <c r="C33232" s="56"/>
      <c r="AC33232" s="56"/>
      <c r="AD33232" s="56"/>
      <c r="AE33232" s="56"/>
    </row>
    <row r="33233" spans="1:31" x14ac:dyDescent="0.25">
      <c r="A33233" s="41">
        <v>0</v>
      </c>
      <c r="C33233" s="56"/>
      <c r="AC33233" s="56"/>
      <c r="AD33233" s="56"/>
      <c r="AE33233" s="56"/>
    </row>
    <row r="33234" spans="1:31" x14ac:dyDescent="0.25">
      <c r="A33234" s="41">
        <v>0</v>
      </c>
      <c r="C33234" s="56"/>
      <c r="AC33234" s="56"/>
      <c r="AD33234" s="56"/>
      <c r="AE33234" s="56"/>
    </row>
    <row r="33235" spans="1:31" x14ac:dyDescent="0.25">
      <c r="A33235" s="41">
        <v>0</v>
      </c>
      <c r="C33235" s="56"/>
      <c r="AC33235" s="56"/>
      <c r="AD33235" s="56"/>
      <c r="AE33235" s="56"/>
    </row>
    <row r="33236" spans="1:31" x14ac:dyDescent="0.25">
      <c r="A33236" s="41">
        <v>0</v>
      </c>
      <c r="C33236" s="56"/>
      <c r="AC33236" s="56"/>
      <c r="AD33236" s="56"/>
      <c r="AE33236" s="56"/>
    </row>
    <row r="33237" spans="1:31" x14ac:dyDescent="0.25">
      <c r="A33237" s="41">
        <v>0</v>
      </c>
      <c r="C33237" s="56"/>
      <c r="AC33237" s="56"/>
      <c r="AD33237" s="56"/>
      <c r="AE33237" s="56"/>
    </row>
    <row r="33238" spans="1:31" x14ac:dyDescent="0.25">
      <c r="A33238" s="41">
        <v>0</v>
      </c>
      <c r="C33238" s="56"/>
      <c r="AC33238" s="56"/>
      <c r="AD33238" s="56"/>
      <c r="AE33238" s="56"/>
    </row>
    <row r="33239" spans="1:31" x14ac:dyDescent="0.25">
      <c r="A33239" s="41">
        <v>0</v>
      </c>
      <c r="C33239" s="56"/>
      <c r="AC33239" s="56"/>
      <c r="AD33239" s="56"/>
      <c r="AE33239" s="56"/>
    </row>
    <row r="33240" spans="1:31" x14ac:dyDescent="0.25">
      <c r="A33240" s="41">
        <v>0</v>
      </c>
      <c r="C33240" s="56"/>
      <c r="AC33240" s="56"/>
      <c r="AD33240" s="56"/>
      <c r="AE33240" s="56"/>
    </row>
    <row r="33241" spans="1:31" x14ac:dyDescent="0.25">
      <c r="A33241" s="41">
        <v>0</v>
      </c>
      <c r="C33241" s="56"/>
      <c r="AC33241" s="56"/>
      <c r="AD33241" s="56"/>
      <c r="AE33241" s="56"/>
    </row>
    <row r="33242" spans="1:31" x14ac:dyDescent="0.25">
      <c r="A33242" s="41">
        <v>0</v>
      </c>
      <c r="C33242" s="56"/>
      <c r="AC33242" s="56"/>
      <c r="AD33242" s="56"/>
      <c r="AE33242" s="56"/>
    </row>
    <row r="33243" spans="1:31" x14ac:dyDescent="0.25">
      <c r="A33243" s="41">
        <v>0</v>
      </c>
      <c r="C33243" s="56"/>
      <c r="AC33243" s="56"/>
      <c r="AD33243" s="56"/>
      <c r="AE33243" s="56"/>
    </row>
    <row r="33244" spans="1:31" x14ac:dyDescent="0.25">
      <c r="A33244" s="41">
        <v>0</v>
      </c>
      <c r="C33244" s="56"/>
      <c r="AC33244" s="56"/>
      <c r="AD33244" s="56"/>
      <c r="AE33244" s="56"/>
    </row>
    <row r="33245" spans="1:31" x14ac:dyDescent="0.25">
      <c r="A33245" s="41">
        <v>0</v>
      </c>
      <c r="C33245" s="56"/>
      <c r="AC33245" s="56"/>
      <c r="AD33245" s="56"/>
      <c r="AE33245" s="56"/>
    </row>
    <row r="33246" spans="1:31" x14ac:dyDescent="0.25">
      <c r="A33246" s="41">
        <v>0</v>
      </c>
      <c r="C33246" s="56"/>
      <c r="AC33246" s="56"/>
      <c r="AD33246" s="56"/>
      <c r="AE33246" s="56"/>
    </row>
    <row r="33247" spans="1:31" x14ac:dyDescent="0.25">
      <c r="A33247" s="41">
        <v>0</v>
      </c>
      <c r="C33247" s="56"/>
      <c r="AC33247" s="56"/>
      <c r="AD33247" s="56"/>
      <c r="AE33247" s="56"/>
    </row>
    <row r="33248" spans="1:31" x14ac:dyDescent="0.25">
      <c r="A33248" s="41">
        <v>0</v>
      </c>
      <c r="C33248" s="56"/>
      <c r="AC33248" s="56"/>
      <c r="AD33248" s="56"/>
      <c r="AE33248" s="56"/>
    </row>
    <row r="33249" spans="1:31" x14ac:dyDescent="0.25">
      <c r="A33249" s="41">
        <v>0</v>
      </c>
      <c r="C33249" s="56"/>
      <c r="AC33249" s="56"/>
      <c r="AD33249" s="56"/>
      <c r="AE33249" s="56"/>
    </row>
    <row r="33250" spans="1:31" x14ac:dyDescent="0.25">
      <c r="A33250" s="41">
        <v>0</v>
      </c>
      <c r="C33250" s="56"/>
      <c r="AC33250" s="56"/>
      <c r="AD33250" s="56"/>
      <c r="AE33250" s="56"/>
    </row>
    <row r="33251" spans="1:31" x14ac:dyDescent="0.25">
      <c r="A33251" s="41">
        <v>0</v>
      </c>
      <c r="C33251" s="56"/>
      <c r="AC33251" s="56"/>
      <c r="AD33251" s="56"/>
      <c r="AE33251" s="56"/>
    </row>
    <row r="33252" spans="1:31" x14ac:dyDescent="0.25">
      <c r="A33252" s="41">
        <v>0</v>
      </c>
      <c r="C33252" s="56"/>
      <c r="AC33252" s="56"/>
      <c r="AD33252" s="56"/>
      <c r="AE33252" s="56"/>
    </row>
    <row r="33253" spans="1:31" x14ac:dyDescent="0.25">
      <c r="A33253" s="41">
        <v>0</v>
      </c>
      <c r="C33253" s="56"/>
      <c r="AC33253" s="56"/>
      <c r="AD33253" s="56"/>
      <c r="AE33253" s="56"/>
    </row>
    <row r="33254" spans="1:31" x14ac:dyDescent="0.25">
      <c r="A33254" s="41">
        <v>0</v>
      </c>
      <c r="C33254" s="56"/>
      <c r="AC33254" s="56"/>
      <c r="AD33254" s="56"/>
      <c r="AE33254" s="56"/>
    </row>
    <row r="33255" spans="1:31" x14ac:dyDescent="0.25">
      <c r="A33255" s="41">
        <v>0</v>
      </c>
      <c r="C33255" s="56"/>
      <c r="AC33255" s="56"/>
      <c r="AD33255" s="56"/>
      <c r="AE33255" s="56"/>
    </row>
    <row r="33256" spans="1:31" x14ac:dyDescent="0.25">
      <c r="A33256" s="41">
        <v>0</v>
      </c>
      <c r="C33256" s="56"/>
      <c r="AC33256" s="56"/>
      <c r="AD33256" s="56"/>
      <c r="AE33256" s="56"/>
    </row>
    <row r="33257" spans="1:31" x14ac:dyDescent="0.25">
      <c r="A33257" s="41">
        <v>0</v>
      </c>
      <c r="C33257" s="56"/>
      <c r="AC33257" s="56"/>
      <c r="AD33257" s="56"/>
      <c r="AE33257" s="56"/>
    </row>
    <row r="33258" spans="1:31" x14ac:dyDescent="0.25">
      <c r="A33258" s="41">
        <v>0</v>
      </c>
      <c r="C33258" s="56"/>
      <c r="AC33258" s="56"/>
      <c r="AD33258" s="56"/>
      <c r="AE33258" s="56"/>
    </row>
    <row r="33259" spans="1:31" x14ac:dyDescent="0.25">
      <c r="A33259" s="41">
        <v>0</v>
      </c>
      <c r="C33259" s="56"/>
      <c r="AC33259" s="56"/>
      <c r="AD33259" s="56"/>
      <c r="AE33259" s="56"/>
    </row>
    <row r="33260" spans="1:31" x14ac:dyDescent="0.25">
      <c r="A33260" s="41">
        <v>0</v>
      </c>
      <c r="C33260" s="56"/>
      <c r="AC33260" s="56"/>
      <c r="AD33260" s="56"/>
      <c r="AE33260" s="56"/>
    </row>
    <row r="33261" spans="1:31" x14ac:dyDescent="0.25">
      <c r="A33261" s="41">
        <v>0</v>
      </c>
      <c r="C33261" s="56"/>
      <c r="AC33261" s="56"/>
      <c r="AD33261" s="56"/>
      <c r="AE33261" s="56"/>
    </row>
    <row r="33262" spans="1:31" x14ac:dyDescent="0.25">
      <c r="A33262" s="41">
        <v>0</v>
      </c>
      <c r="C33262" s="56"/>
      <c r="AC33262" s="56"/>
      <c r="AD33262" s="56"/>
      <c r="AE33262" s="56"/>
    </row>
    <row r="33263" spans="1:31" x14ac:dyDescent="0.25">
      <c r="A33263" s="41">
        <v>0</v>
      </c>
      <c r="C33263" s="56"/>
      <c r="AC33263" s="56"/>
      <c r="AD33263" s="56"/>
      <c r="AE33263" s="56"/>
    </row>
    <row r="33264" spans="1:31" x14ac:dyDescent="0.25">
      <c r="A33264" s="41">
        <v>0</v>
      </c>
      <c r="C33264" s="56"/>
      <c r="AC33264" s="56"/>
      <c r="AD33264" s="56"/>
      <c r="AE33264" s="56"/>
    </row>
    <row r="33265" spans="1:31" x14ac:dyDescent="0.25">
      <c r="A33265" s="41">
        <v>0</v>
      </c>
      <c r="C33265" s="56"/>
      <c r="AC33265" s="56"/>
      <c r="AD33265" s="56"/>
      <c r="AE33265" s="56"/>
    </row>
    <row r="33266" spans="1:31" x14ac:dyDescent="0.25">
      <c r="A33266" s="41">
        <v>0</v>
      </c>
      <c r="C33266" s="56"/>
      <c r="AC33266" s="56"/>
      <c r="AD33266" s="56"/>
      <c r="AE33266" s="56"/>
    </row>
    <row r="33267" spans="1:31" x14ac:dyDescent="0.25">
      <c r="A33267" s="41">
        <v>0</v>
      </c>
      <c r="C33267" s="56"/>
      <c r="AC33267" s="56"/>
      <c r="AD33267" s="56"/>
      <c r="AE33267" s="56"/>
    </row>
    <row r="33268" spans="1:31" x14ac:dyDescent="0.25">
      <c r="A33268" s="41">
        <v>0</v>
      </c>
      <c r="C33268" s="56"/>
      <c r="AC33268" s="56"/>
      <c r="AD33268" s="56"/>
      <c r="AE33268" s="56"/>
    </row>
    <row r="33269" spans="1:31" x14ac:dyDescent="0.25">
      <c r="A33269" s="41">
        <v>0</v>
      </c>
      <c r="C33269" s="56"/>
      <c r="AC33269" s="56"/>
      <c r="AD33269" s="56"/>
      <c r="AE33269" s="56"/>
    </row>
    <row r="33270" spans="1:31" x14ac:dyDescent="0.25">
      <c r="A33270" s="41">
        <v>0</v>
      </c>
      <c r="C33270" s="56"/>
      <c r="AC33270" s="56"/>
      <c r="AD33270" s="56"/>
      <c r="AE33270" s="56"/>
    </row>
    <row r="33271" spans="1:31" x14ac:dyDescent="0.25">
      <c r="A33271" s="41">
        <v>0</v>
      </c>
      <c r="C33271" s="56"/>
      <c r="AC33271" s="56"/>
      <c r="AD33271" s="56"/>
      <c r="AE33271" s="56"/>
    </row>
    <row r="33272" spans="1:31" x14ac:dyDescent="0.25">
      <c r="A33272" s="41">
        <v>0</v>
      </c>
      <c r="C33272" s="56"/>
      <c r="AC33272" s="56"/>
      <c r="AD33272" s="56"/>
      <c r="AE33272" s="56"/>
    </row>
    <row r="33273" spans="1:31" x14ac:dyDescent="0.25">
      <c r="A33273" s="41">
        <v>0</v>
      </c>
      <c r="C33273" s="56"/>
      <c r="AC33273" s="56"/>
      <c r="AD33273" s="56"/>
      <c r="AE33273" s="56"/>
    </row>
    <row r="33274" spans="1:31" x14ac:dyDescent="0.25">
      <c r="A33274" s="41">
        <v>0</v>
      </c>
      <c r="C33274" s="56"/>
      <c r="AC33274" s="56"/>
      <c r="AD33274" s="56"/>
      <c r="AE33274" s="56"/>
    </row>
    <row r="33275" spans="1:31" x14ac:dyDescent="0.25">
      <c r="A33275" s="41">
        <v>0</v>
      </c>
      <c r="C33275" s="56"/>
      <c r="AC33275" s="56"/>
      <c r="AD33275" s="56"/>
      <c r="AE33275" s="56"/>
    </row>
    <row r="33276" spans="1:31" x14ac:dyDescent="0.25">
      <c r="A33276" s="41">
        <v>0</v>
      </c>
      <c r="C33276" s="56"/>
      <c r="AC33276" s="56"/>
      <c r="AD33276" s="56"/>
      <c r="AE33276" s="56"/>
    </row>
    <row r="33277" spans="1:31" x14ac:dyDescent="0.25">
      <c r="A33277" s="41">
        <v>0</v>
      </c>
      <c r="C33277" s="56"/>
      <c r="AC33277" s="56"/>
      <c r="AD33277" s="56"/>
      <c r="AE33277" s="56"/>
    </row>
    <row r="33278" spans="1:31" x14ac:dyDescent="0.25">
      <c r="A33278" s="41">
        <v>0</v>
      </c>
      <c r="C33278" s="56"/>
      <c r="AC33278" s="56"/>
      <c r="AD33278" s="56"/>
      <c r="AE33278" s="56"/>
    </row>
    <row r="33279" spans="1:31" x14ac:dyDescent="0.25">
      <c r="A33279" s="41">
        <v>0</v>
      </c>
      <c r="C33279" s="56"/>
      <c r="AC33279" s="56"/>
      <c r="AD33279" s="56"/>
      <c r="AE33279" s="56"/>
    </row>
    <row r="33280" spans="1:31" x14ac:dyDescent="0.25">
      <c r="A33280" s="41">
        <v>0</v>
      </c>
      <c r="C33280" s="56"/>
      <c r="AC33280" s="56"/>
      <c r="AD33280" s="56"/>
      <c r="AE33280" s="56"/>
    </row>
    <row r="33281" spans="1:31" x14ac:dyDescent="0.25">
      <c r="A33281" s="41">
        <v>0</v>
      </c>
      <c r="C33281" s="56"/>
      <c r="AC33281" s="56"/>
      <c r="AD33281" s="56"/>
      <c r="AE33281" s="56"/>
    </row>
    <row r="33282" spans="1:31" x14ac:dyDescent="0.25">
      <c r="A33282" s="41">
        <v>0</v>
      </c>
      <c r="C33282" s="56"/>
      <c r="AC33282" s="56"/>
      <c r="AD33282" s="56"/>
      <c r="AE33282" s="56"/>
    </row>
    <row r="33283" spans="1:31" x14ac:dyDescent="0.25">
      <c r="A33283" s="41">
        <v>0</v>
      </c>
      <c r="C33283" s="56"/>
      <c r="AC33283" s="56"/>
      <c r="AD33283" s="56"/>
      <c r="AE33283" s="56"/>
    </row>
    <row r="33284" spans="1:31" x14ac:dyDescent="0.25">
      <c r="A33284" s="41">
        <v>0</v>
      </c>
      <c r="C33284" s="56"/>
      <c r="AC33284" s="56"/>
      <c r="AD33284" s="56"/>
      <c r="AE33284" s="56"/>
    </row>
    <row r="33285" spans="1:31" x14ac:dyDescent="0.25">
      <c r="A33285" s="41">
        <v>0</v>
      </c>
      <c r="C33285" s="56"/>
      <c r="AC33285" s="56"/>
      <c r="AD33285" s="56"/>
      <c r="AE33285" s="56"/>
    </row>
    <row r="33286" spans="1:31" x14ac:dyDescent="0.25">
      <c r="A33286" s="41">
        <v>0</v>
      </c>
      <c r="C33286" s="56"/>
      <c r="AC33286" s="56"/>
      <c r="AD33286" s="56"/>
      <c r="AE33286" s="56"/>
    </row>
    <row r="33287" spans="1:31" x14ac:dyDescent="0.25">
      <c r="A33287" s="41">
        <v>0</v>
      </c>
      <c r="C33287" s="56"/>
      <c r="AC33287" s="56"/>
      <c r="AD33287" s="56"/>
      <c r="AE33287" s="56"/>
    </row>
    <row r="33288" spans="1:31" x14ac:dyDescent="0.25">
      <c r="A33288" s="41">
        <v>163</v>
      </c>
      <c r="C33288" s="56"/>
      <c r="AC33288" s="56"/>
      <c r="AD33288" s="56"/>
      <c r="AE33288" s="56"/>
    </row>
    <row r="33289" spans="1:31" x14ac:dyDescent="0.25">
      <c r="A33289" s="41">
        <v>0</v>
      </c>
      <c r="C33289" s="56"/>
      <c r="AC33289" s="56"/>
      <c r="AD33289" s="56"/>
      <c r="AE33289" s="56"/>
    </row>
    <row r="33290" spans="1:31" x14ac:dyDescent="0.25">
      <c r="A33290" s="41">
        <v>0</v>
      </c>
      <c r="C33290" s="56"/>
      <c r="AC33290" s="56"/>
      <c r="AD33290" s="56"/>
      <c r="AE33290" s="56"/>
    </row>
    <row r="33291" spans="1:31" x14ac:dyDescent="0.25">
      <c r="A33291" s="41">
        <v>0</v>
      </c>
      <c r="C33291" s="56"/>
      <c r="AC33291" s="56"/>
      <c r="AD33291" s="56"/>
      <c r="AE33291" s="56"/>
    </row>
    <row r="33292" spans="1:31" x14ac:dyDescent="0.25">
      <c r="A33292" s="41">
        <v>0</v>
      </c>
      <c r="C33292" s="56"/>
      <c r="AC33292" s="56"/>
      <c r="AD33292" s="56"/>
      <c r="AE33292" s="56"/>
    </row>
    <row r="33293" spans="1:31" x14ac:dyDescent="0.25">
      <c r="A33293" s="41">
        <v>0</v>
      </c>
      <c r="C33293" s="56"/>
      <c r="AC33293" s="56"/>
      <c r="AD33293" s="56"/>
      <c r="AE33293" s="56"/>
    </row>
    <row r="33294" spans="1:31" x14ac:dyDescent="0.25">
      <c r="A33294" s="41">
        <v>0</v>
      </c>
      <c r="C33294" s="56"/>
      <c r="AC33294" s="56"/>
      <c r="AD33294" s="56"/>
      <c r="AE33294" s="56"/>
    </row>
    <row r="33295" spans="1:31" x14ac:dyDescent="0.25">
      <c r="A33295" s="41">
        <v>0</v>
      </c>
      <c r="C33295" s="56"/>
      <c r="AC33295" s="56"/>
      <c r="AD33295" s="56"/>
      <c r="AE33295" s="56"/>
    </row>
    <row r="33296" spans="1:31" x14ac:dyDescent="0.25">
      <c r="A33296" s="41">
        <v>0</v>
      </c>
      <c r="C33296" s="56"/>
      <c r="AC33296" s="56"/>
      <c r="AD33296" s="56"/>
      <c r="AE33296" s="56"/>
    </row>
    <row r="33297" spans="1:31" x14ac:dyDescent="0.25">
      <c r="A33297" s="41">
        <v>0</v>
      </c>
      <c r="C33297" s="56"/>
      <c r="AC33297" s="56"/>
      <c r="AD33297" s="56"/>
      <c r="AE33297" s="56"/>
    </row>
    <row r="33298" spans="1:31" x14ac:dyDescent="0.25">
      <c r="A33298" s="41">
        <v>0</v>
      </c>
      <c r="C33298" s="56"/>
      <c r="AC33298" s="56"/>
      <c r="AD33298" s="56"/>
      <c r="AE33298" s="56"/>
    </row>
    <row r="33299" spans="1:31" x14ac:dyDescent="0.25">
      <c r="A33299" s="41">
        <v>0</v>
      </c>
      <c r="C33299" s="56"/>
      <c r="AC33299" s="56"/>
      <c r="AD33299" s="56"/>
      <c r="AE33299" s="56"/>
    </row>
    <row r="33300" spans="1:31" x14ac:dyDescent="0.25">
      <c r="A33300" s="41">
        <v>0</v>
      </c>
      <c r="C33300" s="56"/>
      <c r="AC33300" s="56"/>
      <c r="AD33300" s="56"/>
      <c r="AE33300" s="56"/>
    </row>
    <row r="33301" spans="1:31" x14ac:dyDescent="0.25">
      <c r="A33301" s="41">
        <v>0</v>
      </c>
      <c r="C33301" s="56"/>
      <c r="AC33301" s="56"/>
      <c r="AD33301" s="56"/>
      <c r="AE33301" s="56"/>
    </row>
    <row r="33302" spans="1:31" x14ac:dyDescent="0.25">
      <c r="A33302" s="41">
        <v>0</v>
      </c>
      <c r="C33302" s="56"/>
      <c r="AC33302" s="56"/>
      <c r="AD33302" s="56"/>
      <c r="AE33302" s="56"/>
    </row>
    <row r="33303" spans="1:31" x14ac:dyDescent="0.25">
      <c r="A33303" s="41">
        <v>0</v>
      </c>
      <c r="C33303" s="56"/>
      <c r="AC33303" s="56"/>
      <c r="AD33303" s="56"/>
      <c r="AE33303" s="56"/>
    </row>
    <row r="33304" spans="1:31" x14ac:dyDescent="0.25">
      <c r="A33304" s="41">
        <v>0</v>
      </c>
      <c r="C33304" s="56"/>
      <c r="AC33304" s="56"/>
      <c r="AD33304" s="56"/>
      <c r="AE33304" s="56"/>
    </row>
    <row r="33305" spans="1:31" x14ac:dyDescent="0.25">
      <c r="A33305" s="41">
        <v>0</v>
      </c>
      <c r="C33305" s="56"/>
      <c r="AC33305" s="56"/>
      <c r="AD33305" s="56"/>
      <c r="AE33305" s="56"/>
    </row>
    <row r="33306" spans="1:31" x14ac:dyDescent="0.25">
      <c r="A33306" s="41">
        <v>0</v>
      </c>
      <c r="C33306" s="56"/>
      <c r="AC33306" s="56"/>
      <c r="AD33306" s="56"/>
      <c r="AE33306" s="56"/>
    </row>
    <row r="33307" spans="1:31" x14ac:dyDescent="0.25">
      <c r="A33307" s="41">
        <v>0</v>
      </c>
      <c r="C33307" s="56"/>
      <c r="AC33307" s="56"/>
      <c r="AD33307" s="56"/>
      <c r="AE33307" s="56"/>
    </row>
    <row r="33308" spans="1:31" x14ac:dyDescent="0.25">
      <c r="A33308" s="41">
        <v>0</v>
      </c>
      <c r="C33308" s="56"/>
      <c r="AC33308" s="56"/>
      <c r="AD33308" s="56"/>
      <c r="AE33308" s="56"/>
    </row>
    <row r="33309" spans="1:31" x14ac:dyDescent="0.25">
      <c r="A33309" s="41">
        <v>0</v>
      </c>
      <c r="C33309" s="56"/>
      <c r="AC33309" s="56"/>
      <c r="AD33309" s="56"/>
      <c r="AE33309" s="56"/>
    </row>
    <row r="33310" spans="1:31" x14ac:dyDescent="0.25">
      <c r="A33310" s="41">
        <v>0</v>
      </c>
      <c r="C33310" s="56"/>
      <c r="AC33310" s="56"/>
      <c r="AD33310" s="56"/>
      <c r="AE33310" s="56"/>
    </row>
    <row r="33311" spans="1:31" x14ac:dyDescent="0.25">
      <c r="A33311" s="41">
        <v>0</v>
      </c>
      <c r="C33311" s="56"/>
      <c r="AC33311" s="56"/>
      <c r="AD33311" s="56"/>
      <c r="AE33311" s="56"/>
    </row>
    <row r="33312" spans="1:31" x14ac:dyDescent="0.25">
      <c r="A33312" s="41">
        <v>0</v>
      </c>
      <c r="C33312" s="56"/>
      <c r="AC33312" s="56"/>
      <c r="AD33312" s="56"/>
      <c r="AE33312" s="56"/>
    </row>
    <row r="33313" spans="1:31" x14ac:dyDescent="0.25">
      <c r="A33313" s="41">
        <v>0</v>
      </c>
      <c r="C33313" s="56"/>
      <c r="AC33313" s="56"/>
      <c r="AD33313" s="56"/>
      <c r="AE33313" s="56"/>
    </row>
    <row r="33314" spans="1:31" x14ac:dyDescent="0.25">
      <c r="A33314" s="41">
        <v>0</v>
      </c>
      <c r="C33314" s="56"/>
      <c r="AC33314" s="56"/>
      <c r="AD33314" s="56"/>
      <c r="AE33314" s="56"/>
    </row>
    <row r="33315" spans="1:31" x14ac:dyDescent="0.25">
      <c r="A33315" s="41">
        <v>0</v>
      </c>
      <c r="C33315" s="56"/>
      <c r="AC33315" s="56"/>
      <c r="AD33315" s="56"/>
      <c r="AE33315" s="56"/>
    </row>
    <row r="33316" spans="1:31" x14ac:dyDescent="0.25">
      <c r="A33316" s="41">
        <v>0</v>
      </c>
      <c r="C33316" s="56"/>
      <c r="AC33316" s="56"/>
      <c r="AD33316" s="56"/>
      <c r="AE33316" s="56"/>
    </row>
    <row r="33317" spans="1:31" x14ac:dyDescent="0.25">
      <c r="A33317" s="41">
        <v>0</v>
      </c>
      <c r="C33317" s="56"/>
      <c r="AC33317" s="56"/>
      <c r="AD33317" s="56"/>
      <c r="AE33317" s="56"/>
    </row>
    <row r="33318" spans="1:31" x14ac:dyDescent="0.25">
      <c r="A33318" s="41">
        <v>0</v>
      </c>
      <c r="C33318" s="56"/>
      <c r="AC33318" s="56"/>
      <c r="AD33318" s="56"/>
      <c r="AE33318" s="56"/>
    </row>
    <row r="33319" spans="1:31" x14ac:dyDescent="0.25">
      <c r="A33319" s="41">
        <v>0</v>
      </c>
      <c r="C33319" s="56"/>
      <c r="AC33319" s="56"/>
      <c r="AD33319" s="56"/>
      <c r="AE33319" s="56"/>
    </row>
    <row r="33320" spans="1:31" x14ac:dyDescent="0.25">
      <c r="A33320" s="41">
        <v>0</v>
      </c>
      <c r="C33320" s="56"/>
      <c r="AC33320" s="56"/>
      <c r="AD33320" s="56"/>
      <c r="AE33320" s="56"/>
    </row>
    <row r="33321" spans="1:31" x14ac:dyDescent="0.25">
      <c r="A33321" s="41">
        <v>0</v>
      </c>
      <c r="C33321" s="56"/>
      <c r="AC33321" s="56"/>
      <c r="AD33321" s="56"/>
      <c r="AE33321" s="56"/>
    </row>
    <row r="33322" spans="1:31" x14ac:dyDescent="0.25">
      <c r="A33322" s="41">
        <v>0</v>
      </c>
      <c r="C33322" s="56"/>
      <c r="AC33322" s="56"/>
      <c r="AD33322" s="56"/>
      <c r="AE33322" s="56"/>
    </row>
    <row r="33323" spans="1:31" x14ac:dyDescent="0.25">
      <c r="A33323" s="41">
        <v>0</v>
      </c>
      <c r="C33323" s="56"/>
      <c r="AC33323" s="56"/>
      <c r="AD33323" s="56"/>
      <c r="AE33323" s="56"/>
    </row>
    <row r="33324" spans="1:31" x14ac:dyDescent="0.25">
      <c r="A33324" s="41">
        <v>0</v>
      </c>
      <c r="C33324" s="56"/>
      <c r="AC33324" s="56"/>
      <c r="AD33324" s="56"/>
      <c r="AE33324" s="56"/>
    </row>
    <row r="33325" spans="1:31" x14ac:dyDescent="0.25">
      <c r="A33325" s="41">
        <v>0</v>
      </c>
      <c r="C33325" s="56"/>
      <c r="AC33325" s="56"/>
      <c r="AD33325" s="56"/>
      <c r="AE33325" s="56"/>
    </row>
    <row r="33326" spans="1:31" x14ac:dyDescent="0.25">
      <c r="A33326" s="41">
        <v>0</v>
      </c>
      <c r="C33326" s="56"/>
      <c r="AC33326" s="56"/>
      <c r="AD33326" s="56"/>
      <c r="AE33326" s="56"/>
    </row>
    <row r="33327" spans="1:31" x14ac:dyDescent="0.25">
      <c r="A33327" s="41">
        <v>0</v>
      </c>
      <c r="C33327" s="56"/>
      <c r="AC33327" s="56"/>
      <c r="AD33327" s="56"/>
      <c r="AE33327" s="56"/>
    </row>
    <row r="33328" spans="1:31" x14ac:dyDescent="0.25">
      <c r="A33328" s="41">
        <v>0</v>
      </c>
      <c r="C33328" s="56"/>
      <c r="AC33328" s="56"/>
      <c r="AD33328" s="56"/>
      <c r="AE33328" s="56"/>
    </row>
    <row r="33329" spans="1:31" x14ac:dyDescent="0.25">
      <c r="A33329" s="41">
        <v>0</v>
      </c>
      <c r="C33329" s="56"/>
      <c r="AC33329" s="56"/>
      <c r="AD33329" s="56"/>
      <c r="AE33329" s="56"/>
    </row>
    <row r="33330" spans="1:31" x14ac:dyDescent="0.25">
      <c r="A33330" s="41">
        <v>0</v>
      </c>
      <c r="C33330" s="56"/>
      <c r="AC33330" s="56"/>
      <c r="AD33330" s="56"/>
      <c r="AE33330" s="56"/>
    </row>
    <row r="33331" spans="1:31" x14ac:dyDescent="0.25">
      <c r="A33331" s="41">
        <v>0</v>
      </c>
      <c r="C33331" s="56"/>
      <c r="AC33331" s="56"/>
      <c r="AD33331" s="56"/>
      <c r="AE33331" s="56"/>
    </row>
    <row r="33332" spans="1:31" x14ac:dyDescent="0.25">
      <c r="A33332" s="41">
        <v>0</v>
      </c>
      <c r="C33332" s="56"/>
      <c r="AC33332" s="56"/>
      <c r="AD33332" s="56"/>
      <c r="AE33332" s="56"/>
    </row>
    <row r="33333" spans="1:31" x14ac:dyDescent="0.25">
      <c r="A33333" s="41">
        <v>0</v>
      </c>
      <c r="C33333" s="56"/>
      <c r="AC33333" s="56"/>
      <c r="AD33333" s="56"/>
      <c r="AE33333" s="56"/>
    </row>
    <row r="33334" spans="1:31" x14ac:dyDescent="0.25">
      <c r="A33334" s="41">
        <v>0</v>
      </c>
      <c r="C33334" s="56"/>
      <c r="AC33334" s="56"/>
      <c r="AD33334" s="56"/>
      <c r="AE33334" s="56"/>
    </row>
    <row r="33335" spans="1:31" x14ac:dyDescent="0.25">
      <c r="A33335" s="41">
        <v>0</v>
      </c>
      <c r="C33335" s="56"/>
      <c r="AC33335" s="56"/>
      <c r="AD33335" s="56"/>
      <c r="AE33335" s="56"/>
    </row>
    <row r="33336" spans="1:31" x14ac:dyDescent="0.25">
      <c r="A33336" s="41">
        <v>0</v>
      </c>
      <c r="C33336" s="56"/>
      <c r="AC33336" s="56"/>
      <c r="AD33336" s="56"/>
      <c r="AE33336" s="56"/>
    </row>
    <row r="33337" spans="1:31" x14ac:dyDescent="0.25">
      <c r="A33337" s="41">
        <v>0</v>
      </c>
      <c r="C33337" s="56"/>
      <c r="AC33337" s="56"/>
      <c r="AD33337" s="56"/>
      <c r="AE33337" s="56"/>
    </row>
    <row r="33338" spans="1:31" x14ac:dyDescent="0.25">
      <c r="A33338" s="41">
        <v>24444</v>
      </c>
      <c r="C33338" s="56"/>
      <c r="AC33338" s="56"/>
      <c r="AD33338" s="56"/>
      <c r="AE33338" s="56"/>
    </row>
    <row r="33339" spans="1:31" x14ac:dyDescent="0.25">
      <c r="A33339" s="41">
        <v>0</v>
      </c>
      <c r="C33339" s="56"/>
      <c r="AC33339" s="56"/>
      <c r="AD33339" s="56"/>
      <c r="AE33339" s="56"/>
    </row>
    <row r="33340" spans="1:31" x14ac:dyDescent="0.25">
      <c r="A33340" s="41">
        <v>0</v>
      </c>
      <c r="C33340" s="56"/>
      <c r="AC33340" s="56"/>
      <c r="AD33340" s="56"/>
      <c r="AE33340" s="56"/>
    </row>
    <row r="33341" spans="1:31" x14ac:dyDescent="0.25">
      <c r="A33341" s="41">
        <v>0</v>
      </c>
      <c r="C33341" s="56"/>
      <c r="AC33341" s="56"/>
      <c r="AD33341" s="56"/>
      <c r="AE33341" s="56"/>
    </row>
    <row r="33342" spans="1:31" x14ac:dyDescent="0.25">
      <c r="A33342" s="41">
        <v>0</v>
      </c>
      <c r="C33342" s="56"/>
      <c r="AC33342" s="56"/>
      <c r="AD33342" s="56"/>
      <c r="AE33342" s="56"/>
    </row>
    <row r="33343" spans="1:31" x14ac:dyDescent="0.25">
      <c r="A33343" s="41">
        <v>0</v>
      </c>
      <c r="C33343" s="56"/>
      <c r="AC33343" s="56"/>
      <c r="AD33343" s="56"/>
      <c r="AE33343" s="56"/>
    </row>
    <row r="33344" spans="1:31" x14ac:dyDescent="0.25">
      <c r="A33344" s="41">
        <v>0</v>
      </c>
      <c r="C33344" s="56"/>
      <c r="AC33344" s="56"/>
      <c r="AD33344" s="56"/>
      <c r="AE33344" s="56"/>
    </row>
    <row r="33345" spans="1:31" x14ac:dyDescent="0.25">
      <c r="A33345" s="41">
        <v>0</v>
      </c>
      <c r="C33345" s="56"/>
      <c r="AC33345" s="56"/>
      <c r="AD33345" s="56"/>
      <c r="AE33345" s="56"/>
    </row>
    <row r="33346" spans="1:31" x14ac:dyDescent="0.25">
      <c r="A33346" s="41">
        <v>0</v>
      </c>
      <c r="C33346" s="56"/>
      <c r="AC33346" s="56"/>
      <c r="AD33346" s="56"/>
      <c r="AE33346" s="56"/>
    </row>
    <row r="33347" spans="1:31" x14ac:dyDescent="0.25">
      <c r="A33347" s="41">
        <v>0</v>
      </c>
      <c r="C33347" s="56"/>
      <c r="AC33347" s="56"/>
      <c r="AD33347" s="56"/>
      <c r="AE33347" s="56"/>
    </row>
    <row r="33348" spans="1:31" x14ac:dyDescent="0.25">
      <c r="A33348" s="41">
        <v>0</v>
      </c>
      <c r="C33348" s="56"/>
      <c r="AC33348" s="56"/>
      <c r="AD33348" s="56"/>
      <c r="AE33348" s="56"/>
    </row>
    <row r="33349" spans="1:31" x14ac:dyDescent="0.25">
      <c r="A33349" s="41">
        <v>0</v>
      </c>
      <c r="C33349" s="56"/>
      <c r="AC33349" s="56"/>
      <c r="AD33349" s="56"/>
      <c r="AE33349" s="56"/>
    </row>
    <row r="33350" spans="1:31" x14ac:dyDescent="0.25">
      <c r="A33350" s="41">
        <v>0</v>
      </c>
      <c r="C33350" s="56"/>
      <c r="AC33350" s="56"/>
      <c r="AD33350" s="56"/>
      <c r="AE33350" s="56"/>
    </row>
    <row r="33351" spans="1:31" x14ac:dyDescent="0.25">
      <c r="A33351" s="41">
        <v>0</v>
      </c>
      <c r="C33351" s="56"/>
      <c r="AC33351" s="56"/>
      <c r="AD33351" s="56"/>
      <c r="AE33351" s="56"/>
    </row>
    <row r="33352" spans="1:31" x14ac:dyDescent="0.25">
      <c r="A33352" s="41">
        <v>0</v>
      </c>
      <c r="C33352" s="56"/>
      <c r="AC33352" s="56"/>
      <c r="AD33352" s="56"/>
      <c r="AE33352" s="56"/>
    </row>
    <row r="33353" spans="1:31" x14ac:dyDescent="0.25">
      <c r="A33353" s="41">
        <v>0</v>
      </c>
      <c r="C33353" s="56"/>
      <c r="AC33353" s="56"/>
      <c r="AD33353" s="56"/>
      <c r="AE33353" s="56"/>
    </row>
    <row r="33354" spans="1:31" x14ac:dyDescent="0.25">
      <c r="A33354" s="41">
        <v>0</v>
      </c>
      <c r="C33354" s="56"/>
      <c r="AC33354" s="56"/>
      <c r="AD33354" s="56"/>
      <c r="AE33354" s="56"/>
    </row>
    <row r="33355" spans="1:31" x14ac:dyDescent="0.25">
      <c r="A33355" s="41">
        <v>0</v>
      </c>
      <c r="C33355" s="56"/>
      <c r="AC33355" s="56"/>
      <c r="AD33355" s="56"/>
      <c r="AE33355" s="56"/>
    </row>
    <row r="33356" spans="1:31" x14ac:dyDescent="0.25">
      <c r="A33356" s="41">
        <v>0</v>
      </c>
      <c r="C33356" s="56"/>
      <c r="AC33356" s="56"/>
      <c r="AD33356" s="56"/>
      <c r="AE33356" s="56"/>
    </row>
    <row r="33357" spans="1:31" x14ac:dyDescent="0.25">
      <c r="A33357" s="41">
        <v>0</v>
      </c>
      <c r="C33357" s="56"/>
      <c r="AC33357" s="56"/>
      <c r="AD33357" s="56"/>
      <c r="AE33357" s="56"/>
    </row>
    <row r="33358" spans="1:31" x14ac:dyDescent="0.25">
      <c r="A33358" s="41">
        <v>0</v>
      </c>
      <c r="C33358" s="56"/>
      <c r="AC33358" s="56"/>
      <c r="AD33358" s="56"/>
      <c r="AE33358" s="56"/>
    </row>
    <row r="33359" spans="1:31" x14ac:dyDescent="0.25">
      <c r="A33359" s="41">
        <v>0</v>
      </c>
      <c r="C33359" s="56"/>
      <c r="AC33359" s="56"/>
      <c r="AD33359" s="56"/>
      <c r="AE33359" s="56"/>
    </row>
    <row r="33360" spans="1:31" x14ac:dyDescent="0.25">
      <c r="A33360" s="41">
        <v>0</v>
      </c>
      <c r="C33360" s="56"/>
      <c r="AC33360" s="56"/>
      <c r="AD33360" s="56"/>
      <c r="AE33360" s="56"/>
    </row>
    <row r="33361" spans="1:31" x14ac:dyDescent="0.25">
      <c r="A33361" s="41">
        <v>0</v>
      </c>
      <c r="C33361" s="56"/>
      <c r="AC33361" s="56"/>
      <c r="AD33361" s="56"/>
      <c r="AE33361" s="56"/>
    </row>
    <row r="33362" spans="1:31" x14ac:dyDescent="0.25">
      <c r="A33362" s="41">
        <v>0</v>
      </c>
      <c r="C33362" s="56"/>
      <c r="AC33362" s="56"/>
      <c r="AD33362" s="56"/>
      <c r="AE33362" s="56"/>
    </row>
    <row r="33363" spans="1:31" x14ac:dyDescent="0.25">
      <c r="A33363" s="41">
        <v>0</v>
      </c>
      <c r="C33363" s="56"/>
      <c r="AC33363" s="56"/>
      <c r="AD33363" s="56"/>
      <c r="AE33363" s="56"/>
    </row>
    <row r="33364" spans="1:31" x14ac:dyDescent="0.25">
      <c r="A33364" s="41">
        <v>0</v>
      </c>
      <c r="C33364" s="56"/>
      <c r="AC33364" s="56"/>
      <c r="AD33364" s="56"/>
      <c r="AE33364" s="56"/>
    </row>
    <row r="33365" spans="1:31" x14ac:dyDescent="0.25">
      <c r="A33365" s="41">
        <v>0</v>
      </c>
      <c r="C33365" s="56"/>
      <c r="AC33365" s="56"/>
      <c r="AD33365" s="56"/>
      <c r="AE33365" s="56"/>
    </row>
    <row r="33366" spans="1:31" x14ac:dyDescent="0.25">
      <c r="A33366" s="41">
        <v>0</v>
      </c>
      <c r="C33366" s="56"/>
      <c r="AC33366" s="56"/>
      <c r="AD33366" s="56"/>
      <c r="AE33366" s="56"/>
    </row>
    <row r="33367" spans="1:31" x14ac:dyDescent="0.25">
      <c r="A33367" s="41">
        <v>0</v>
      </c>
      <c r="C33367" s="56"/>
      <c r="AC33367" s="56"/>
      <c r="AD33367" s="56"/>
      <c r="AE33367" s="56"/>
    </row>
    <row r="33368" spans="1:31" x14ac:dyDescent="0.25">
      <c r="A33368" s="41">
        <v>0</v>
      </c>
      <c r="C33368" s="56"/>
      <c r="AC33368" s="56"/>
      <c r="AD33368" s="56"/>
      <c r="AE33368" s="56"/>
    </row>
    <row r="33369" spans="1:31" x14ac:dyDescent="0.25">
      <c r="A33369" s="41">
        <v>0</v>
      </c>
      <c r="C33369" s="56"/>
      <c r="AC33369" s="56"/>
      <c r="AD33369" s="56"/>
      <c r="AE33369" s="56"/>
    </row>
    <row r="33370" spans="1:31" x14ac:dyDescent="0.25">
      <c r="A33370" s="41">
        <v>0</v>
      </c>
      <c r="C33370" s="56"/>
      <c r="AC33370" s="56"/>
      <c r="AD33370" s="56"/>
      <c r="AE33370" s="56"/>
    </row>
    <row r="33371" spans="1:31" x14ac:dyDescent="0.25">
      <c r="A33371" s="41">
        <v>0</v>
      </c>
      <c r="C33371" s="56"/>
      <c r="AC33371" s="56"/>
      <c r="AD33371" s="56"/>
      <c r="AE33371" s="56"/>
    </row>
    <row r="33372" spans="1:31" x14ac:dyDescent="0.25">
      <c r="A33372" s="41">
        <v>0</v>
      </c>
      <c r="C33372" s="56"/>
      <c r="AC33372" s="56"/>
      <c r="AD33372" s="56"/>
      <c r="AE33372" s="56"/>
    </row>
    <row r="33373" spans="1:31" x14ac:dyDescent="0.25">
      <c r="A33373" s="41">
        <v>0</v>
      </c>
      <c r="C33373" s="56"/>
      <c r="AC33373" s="56"/>
      <c r="AD33373" s="56"/>
      <c r="AE33373" s="56"/>
    </row>
    <row r="33374" spans="1:31" x14ac:dyDescent="0.25">
      <c r="A33374" s="41">
        <v>0</v>
      </c>
      <c r="C33374" s="56"/>
      <c r="AC33374" s="56"/>
      <c r="AD33374" s="56"/>
      <c r="AE33374" s="56"/>
    </row>
    <row r="33375" spans="1:31" x14ac:dyDescent="0.25">
      <c r="A33375" s="41">
        <v>0</v>
      </c>
      <c r="C33375" s="56"/>
      <c r="AC33375" s="56"/>
      <c r="AD33375" s="56"/>
      <c r="AE33375" s="56"/>
    </row>
    <row r="33376" spans="1:31" x14ac:dyDescent="0.25">
      <c r="A33376" s="41">
        <v>0</v>
      </c>
      <c r="C33376" s="56"/>
      <c r="AC33376" s="56"/>
      <c r="AD33376" s="56"/>
      <c r="AE33376" s="56"/>
    </row>
    <row r="33377" spans="1:31" x14ac:dyDescent="0.25">
      <c r="A33377" s="41">
        <v>0</v>
      </c>
      <c r="C33377" s="56"/>
      <c r="AC33377" s="56"/>
      <c r="AD33377" s="56"/>
      <c r="AE33377" s="56"/>
    </row>
    <row r="33378" spans="1:31" x14ac:dyDescent="0.25">
      <c r="A33378" s="41">
        <v>0</v>
      </c>
      <c r="C33378" s="56"/>
      <c r="AC33378" s="56"/>
      <c r="AD33378" s="56"/>
      <c r="AE33378" s="56"/>
    </row>
    <row r="33379" spans="1:31" x14ac:dyDescent="0.25">
      <c r="A33379" s="41">
        <v>0</v>
      </c>
      <c r="C33379" s="56"/>
      <c r="AC33379" s="56"/>
      <c r="AD33379" s="56"/>
      <c r="AE33379" s="56"/>
    </row>
    <row r="33380" spans="1:31" x14ac:dyDescent="0.25">
      <c r="A33380" s="41">
        <v>0</v>
      </c>
      <c r="C33380" s="56"/>
      <c r="AC33380" s="56"/>
      <c r="AD33380" s="56"/>
      <c r="AE33380" s="56"/>
    </row>
    <row r="33381" spans="1:31" x14ac:dyDescent="0.25">
      <c r="A33381" s="41">
        <v>0</v>
      </c>
      <c r="C33381" s="56"/>
      <c r="AC33381" s="56"/>
      <c r="AD33381" s="56"/>
      <c r="AE33381" s="56"/>
    </row>
    <row r="33382" spans="1:31" x14ac:dyDescent="0.25">
      <c r="A33382" s="41">
        <v>0</v>
      </c>
      <c r="C33382" s="56"/>
      <c r="AC33382" s="56"/>
      <c r="AD33382" s="56"/>
      <c r="AE33382" s="56"/>
    </row>
    <row r="33383" spans="1:31" x14ac:dyDescent="0.25">
      <c r="A33383" s="41">
        <v>0</v>
      </c>
      <c r="C33383" s="56"/>
      <c r="AC33383" s="56"/>
      <c r="AD33383" s="56"/>
      <c r="AE33383" s="56"/>
    </row>
    <row r="33384" spans="1:31" x14ac:dyDescent="0.25">
      <c r="A33384" s="41">
        <v>0</v>
      </c>
      <c r="C33384" s="56"/>
      <c r="AC33384" s="56"/>
      <c r="AD33384" s="56"/>
      <c r="AE33384" s="56"/>
    </row>
    <row r="33385" spans="1:31" x14ac:dyDescent="0.25">
      <c r="A33385" s="41">
        <v>0</v>
      </c>
      <c r="C33385" s="56"/>
      <c r="AC33385" s="56"/>
      <c r="AD33385" s="56"/>
      <c r="AE33385" s="56"/>
    </row>
    <row r="33386" spans="1:31" x14ac:dyDescent="0.25">
      <c r="A33386" s="41">
        <v>0</v>
      </c>
      <c r="C33386" s="56"/>
      <c r="AC33386" s="56"/>
      <c r="AD33386" s="56"/>
      <c r="AE33386" s="56"/>
    </row>
    <row r="33387" spans="1:31" x14ac:dyDescent="0.25">
      <c r="A33387" s="41">
        <v>0</v>
      </c>
      <c r="C33387" s="56"/>
      <c r="AC33387" s="56"/>
      <c r="AD33387" s="56"/>
      <c r="AE33387" s="56"/>
    </row>
    <row r="33388" spans="1:31" x14ac:dyDescent="0.25">
      <c r="A33388" s="41">
        <v>0</v>
      </c>
      <c r="C33388" s="56"/>
      <c r="AC33388" s="56"/>
      <c r="AD33388" s="56"/>
      <c r="AE33388" s="56"/>
    </row>
    <row r="33389" spans="1:31" x14ac:dyDescent="0.25">
      <c r="A33389" s="41">
        <v>0</v>
      </c>
      <c r="C33389" s="56"/>
      <c r="AC33389" s="56"/>
      <c r="AD33389" s="56"/>
      <c r="AE33389" s="56"/>
    </row>
    <row r="33390" spans="1:31" x14ac:dyDescent="0.25">
      <c r="A33390" s="41">
        <v>0</v>
      </c>
      <c r="C33390" s="56"/>
      <c r="AC33390" s="56"/>
      <c r="AD33390" s="56"/>
      <c r="AE33390" s="56"/>
    </row>
    <row r="33391" spans="1:31" x14ac:dyDescent="0.25">
      <c r="A33391" s="41">
        <v>0</v>
      </c>
      <c r="C33391" s="56"/>
      <c r="AC33391" s="56"/>
      <c r="AD33391" s="56"/>
      <c r="AE33391" s="56"/>
    </row>
    <row r="33392" spans="1:31" x14ac:dyDescent="0.25">
      <c r="A33392" s="41">
        <v>0</v>
      </c>
      <c r="C33392" s="56"/>
      <c r="AC33392" s="56"/>
      <c r="AD33392" s="56"/>
      <c r="AE33392" s="56"/>
    </row>
    <row r="33393" spans="1:31" x14ac:dyDescent="0.25">
      <c r="A33393" s="41">
        <v>0</v>
      </c>
      <c r="C33393" s="56"/>
      <c r="AC33393" s="56"/>
      <c r="AD33393" s="56"/>
      <c r="AE33393" s="56"/>
    </row>
    <row r="33394" spans="1:31" x14ac:dyDescent="0.25">
      <c r="A33394" s="41">
        <v>0</v>
      </c>
      <c r="C33394" s="56"/>
      <c r="AC33394" s="56"/>
      <c r="AD33394" s="56"/>
      <c r="AE33394" s="56"/>
    </row>
    <row r="33395" spans="1:31" x14ac:dyDescent="0.25">
      <c r="A33395" s="41">
        <v>0</v>
      </c>
      <c r="C33395" s="56"/>
      <c r="AC33395" s="56"/>
      <c r="AD33395" s="56"/>
      <c r="AE33395" s="56"/>
    </row>
    <row r="33396" spans="1:31" x14ac:dyDescent="0.25">
      <c r="A33396" s="41">
        <v>0</v>
      </c>
      <c r="C33396" s="56"/>
      <c r="AC33396" s="56"/>
      <c r="AD33396" s="56"/>
      <c r="AE33396" s="56"/>
    </row>
    <row r="33397" spans="1:31" x14ac:dyDescent="0.25">
      <c r="A33397" s="41">
        <v>0</v>
      </c>
      <c r="C33397" s="56"/>
      <c r="AC33397" s="56"/>
      <c r="AD33397" s="56"/>
      <c r="AE33397" s="56"/>
    </row>
    <row r="33398" spans="1:31" x14ac:dyDescent="0.25">
      <c r="A33398" s="41">
        <v>0</v>
      </c>
      <c r="C33398" s="56"/>
      <c r="AC33398" s="56"/>
      <c r="AD33398" s="56"/>
      <c r="AE33398" s="56"/>
    </row>
    <row r="33399" spans="1:31" x14ac:dyDescent="0.25">
      <c r="A33399" s="41">
        <v>0</v>
      </c>
      <c r="C33399" s="56"/>
      <c r="AC33399" s="56"/>
      <c r="AD33399" s="56"/>
      <c r="AE33399" s="56"/>
    </row>
    <row r="33400" spans="1:31" x14ac:dyDescent="0.25">
      <c r="A33400" s="41">
        <v>0</v>
      </c>
      <c r="C33400" s="56"/>
      <c r="AC33400" s="56"/>
      <c r="AD33400" s="56"/>
      <c r="AE33400" s="56"/>
    </row>
    <row r="33401" spans="1:31" x14ac:dyDescent="0.25">
      <c r="A33401" s="41">
        <v>0</v>
      </c>
      <c r="C33401" s="56"/>
      <c r="AC33401" s="56"/>
      <c r="AD33401" s="56"/>
      <c r="AE33401" s="56"/>
    </row>
    <row r="33402" spans="1:31" x14ac:dyDescent="0.25">
      <c r="A33402" s="41">
        <v>0</v>
      </c>
      <c r="C33402" s="56"/>
      <c r="AC33402" s="56"/>
      <c r="AD33402" s="56"/>
      <c r="AE33402" s="56"/>
    </row>
    <row r="33403" spans="1:31" x14ac:dyDescent="0.25">
      <c r="A33403" s="41">
        <v>0</v>
      </c>
      <c r="C33403" s="56"/>
      <c r="AC33403" s="56"/>
      <c r="AD33403" s="56"/>
      <c r="AE33403" s="56"/>
    </row>
    <row r="33404" spans="1:31" x14ac:dyDescent="0.25">
      <c r="A33404" s="41">
        <v>0</v>
      </c>
      <c r="C33404" s="56"/>
      <c r="AC33404" s="56"/>
      <c r="AD33404" s="56"/>
      <c r="AE33404" s="56"/>
    </row>
    <row r="33405" spans="1:31" x14ac:dyDescent="0.25">
      <c r="A33405" s="41">
        <v>0</v>
      </c>
      <c r="C33405" s="56"/>
      <c r="AC33405" s="56"/>
      <c r="AD33405" s="56"/>
      <c r="AE33405" s="56"/>
    </row>
    <row r="33406" spans="1:31" x14ac:dyDescent="0.25">
      <c r="A33406" s="41">
        <v>0</v>
      </c>
      <c r="C33406" s="56"/>
      <c r="AC33406" s="56"/>
      <c r="AD33406" s="56"/>
      <c r="AE33406" s="56"/>
    </row>
    <row r="33407" spans="1:31" x14ac:dyDescent="0.25">
      <c r="A33407" s="41">
        <v>0</v>
      </c>
      <c r="C33407" s="56"/>
      <c r="AC33407" s="56"/>
      <c r="AD33407" s="56"/>
      <c r="AE33407" s="56"/>
    </row>
    <row r="33408" spans="1:31" x14ac:dyDescent="0.25">
      <c r="A33408" s="41">
        <v>0</v>
      </c>
      <c r="C33408" s="56"/>
      <c r="AC33408" s="56"/>
      <c r="AD33408" s="56"/>
      <c r="AE33408" s="56"/>
    </row>
    <row r="33409" spans="1:31" x14ac:dyDescent="0.25">
      <c r="A33409" s="41">
        <v>0</v>
      </c>
      <c r="C33409" s="56"/>
      <c r="AC33409" s="56"/>
      <c r="AD33409" s="56"/>
      <c r="AE33409" s="56"/>
    </row>
    <row r="33410" spans="1:31" x14ac:dyDescent="0.25">
      <c r="A33410" s="41">
        <v>0</v>
      </c>
      <c r="C33410" s="56"/>
      <c r="AC33410" s="56"/>
      <c r="AD33410" s="56"/>
      <c r="AE33410" s="56"/>
    </row>
    <row r="33411" spans="1:31" x14ac:dyDescent="0.25">
      <c r="A33411" s="41">
        <v>0</v>
      </c>
      <c r="C33411" s="56"/>
      <c r="AC33411" s="56"/>
      <c r="AD33411" s="56"/>
      <c r="AE33411" s="56"/>
    </row>
    <row r="33412" spans="1:31" x14ac:dyDescent="0.25">
      <c r="A33412" s="41">
        <v>0</v>
      </c>
      <c r="C33412" s="56"/>
      <c r="AC33412" s="56"/>
      <c r="AD33412" s="56"/>
      <c r="AE33412" s="56"/>
    </row>
    <row r="33413" spans="1:31" x14ac:dyDescent="0.25">
      <c r="A33413" s="41">
        <v>0</v>
      </c>
      <c r="C33413" s="56"/>
      <c r="AC33413" s="56"/>
      <c r="AD33413" s="56"/>
      <c r="AE33413" s="56"/>
    </row>
    <row r="33414" spans="1:31" x14ac:dyDescent="0.25">
      <c r="A33414" s="41">
        <v>0</v>
      </c>
      <c r="C33414" s="56"/>
      <c r="AC33414" s="56"/>
      <c r="AD33414" s="56"/>
      <c r="AE33414" s="56"/>
    </row>
    <row r="33415" spans="1:31" x14ac:dyDescent="0.25">
      <c r="A33415" s="41">
        <v>0</v>
      </c>
      <c r="C33415" s="56"/>
      <c r="AC33415" s="56"/>
      <c r="AD33415" s="56"/>
      <c r="AE33415" s="56"/>
    </row>
    <row r="33416" spans="1:31" x14ac:dyDescent="0.25">
      <c r="A33416" s="41">
        <v>0</v>
      </c>
      <c r="C33416" s="56"/>
      <c r="AC33416" s="56"/>
      <c r="AD33416" s="56"/>
      <c r="AE33416" s="56"/>
    </row>
    <row r="33417" spans="1:31" x14ac:dyDescent="0.25">
      <c r="A33417" s="41">
        <v>0</v>
      </c>
      <c r="C33417" s="56"/>
      <c r="AC33417" s="56"/>
      <c r="AD33417" s="56"/>
      <c r="AE33417" s="56"/>
    </row>
    <row r="33418" spans="1:31" x14ac:dyDescent="0.25">
      <c r="A33418" s="41">
        <v>0</v>
      </c>
      <c r="C33418" s="56"/>
      <c r="AC33418" s="56"/>
      <c r="AD33418" s="56"/>
      <c r="AE33418" s="56"/>
    </row>
    <row r="33419" spans="1:31" x14ac:dyDescent="0.25">
      <c r="A33419" s="41">
        <v>0</v>
      </c>
      <c r="C33419" s="56"/>
      <c r="AC33419" s="56"/>
      <c r="AD33419" s="56"/>
      <c r="AE33419" s="56"/>
    </row>
    <row r="33420" spans="1:31" x14ac:dyDescent="0.25">
      <c r="A33420" s="41">
        <v>0</v>
      </c>
      <c r="C33420" s="56"/>
      <c r="AC33420" s="56"/>
      <c r="AD33420" s="56"/>
      <c r="AE33420" s="56"/>
    </row>
    <row r="33421" spans="1:31" x14ac:dyDescent="0.25">
      <c r="A33421" s="41">
        <v>0</v>
      </c>
      <c r="C33421" s="56"/>
      <c r="AC33421" s="56"/>
      <c r="AD33421" s="56"/>
      <c r="AE33421" s="56"/>
    </row>
    <row r="33422" spans="1:31" x14ac:dyDescent="0.25">
      <c r="A33422" s="41">
        <v>0</v>
      </c>
      <c r="C33422" s="56"/>
      <c r="AC33422" s="56"/>
      <c r="AD33422" s="56"/>
      <c r="AE33422" s="56"/>
    </row>
    <row r="33423" spans="1:31" x14ac:dyDescent="0.25">
      <c r="A33423" s="41">
        <v>0</v>
      </c>
      <c r="C33423" s="56"/>
      <c r="AC33423" s="56"/>
      <c r="AD33423" s="56"/>
      <c r="AE33423" s="56"/>
    </row>
    <row r="33424" spans="1:31" x14ac:dyDescent="0.25">
      <c r="A33424" s="41">
        <v>12700</v>
      </c>
      <c r="C33424" s="56"/>
      <c r="AC33424" s="56"/>
      <c r="AD33424" s="56"/>
      <c r="AE33424" s="56"/>
    </row>
    <row r="33425" spans="1:31" x14ac:dyDescent="0.25">
      <c r="A33425" s="41">
        <v>0</v>
      </c>
      <c r="C33425" s="56"/>
      <c r="AC33425" s="56"/>
      <c r="AD33425" s="56"/>
      <c r="AE33425" s="56"/>
    </row>
    <row r="33426" spans="1:31" x14ac:dyDescent="0.25">
      <c r="A33426" s="41">
        <v>0</v>
      </c>
      <c r="C33426" s="56"/>
      <c r="AC33426" s="56"/>
      <c r="AD33426" s="56"/>
      <c r="AE33426" s="56"/>
    </row>
    <row r="33427" spans="1:31" x14ac:dyDescent="0.25">
      <c r="A33427" s="41">
        <v>0</v>
      </c>
      <c r="C33427" s="56"/>
      <c r="AC33427" s="56"/>
      <c r="AD33427" s="56"/>
      <c r="AE33427" s="56"/>
    </row>
    <row r="33428" spans="1:31" x14ac:dyDescent="0.25">
      <c r="A33428" s="41">
        <v>0</v>
      </c>
      <c r="C33428" s="56"/>
      <c r="AC33428" s="56"/>
      <c r="AD33428" s="56"/>
      <c r="AE33428" s="56"/>
    </row>
    <row r="33429" spans="1:31" x14ac:dyDescent="0.25">
      <c r="A33429" s="41">
        <v>0</v>
      </c>
      <c r="C33429" s="56"/>
      <c r="AC33429" s="56"/>
      <c r="AD33429" s="56"/>
      <c r="AE33429" s="56"/>
    </row>
    <row r="33430" spans="1:31" x14ac:dyDescent="0.25">
      <c r="A33430" s="41">
        <v>0</v>
      </c>
      <c r="C33430" s="56"/>
      <c r="AC33430" s="56"/>
      <c r="AD33430" s="56"/>
      <c r="AE33430" s="56"/>
    </row>
    <row r="33431" spans="1:31" x14ac:dyDescent="0.25">
      <c r="A33431" s="41">
        <v>0</v>
      </c>
      <c r="C33431" s="56"/>
      <c r="AC33431" s="56"/>
      <c r="AD33431" s="56"/>
      <c r="AE33431" s="56"/>
    </row>
    <row r="33432" spans="1:31" x14ac:dyDescent="0.25">
      <c r="A33432" s="41">
        <v>0</v>
      </c>
      <c r="C33432" s="56"/>
      <c r="AC33432" s="56"/>
      <c r="AD33432" s="56"/>
      <c r="AE33432" s="56"/>
    </row>
    <row r="33433" spans="1:31" x14ac:dyDescent="0.25">
      <c r="A33433" s="41">
        <v>0</v>
      </c>
      <c r="C33433" s="56"/>
      <c r="AC33433" s="56"/>
      <c r="AD33433" s="56"/>
      <c r="AE33433" s="56"/>
    </row>
    <row r="33434" spans="1:31" x14ac:dyDescent="0.25">
      <c r="A33434" s="41">
        <v>0</v>
      </c>
      <c r="C33434" s="56"/>
      <c r="AC33434" s="56"/>
      <c r="AD33434" s="56"/>
      <c r="AE33434" s="56"/>
    </row>
    <row r="33435" spans="1:31" x14ac:dyDescent="0.25">
      <c r="A33435" s="41">
        <v>0</v>
      </c>
      <c r="C33435" s="56"/>
      <c r="AC33435" s="56"/>
      <c r="AD33435" s="56"/>
      <c r="AE33435" s="56"/>
    </row>
    <row r="33436" spans="1:31" x14ac:dyDescent="0.25">
      <c r="A33436" s="41">
        <v>0</v>
      </c>
      <c r="C33436" s="56"/>
      <c r="AC33436" s="56"/>
      <c r="AD33436" s="56"/>
      <c r="AE33436" s="56"/>
    </row>
    <row r="33437" spans="1:31" x14ac:dyDescent="0.25">
      <c r="A33437" s="41">
        <v>0</v>
      </c>
      <c r="C33437" s="56"/>
      <c r="AC33437" s="56"/>
      <c r="AD33437" s="56"/>
      <c r="AE33437" s="56"/>
    </row>
    <row r="33438" spans="1:31" x14ac:dyDescent="0.25">
      <c r="A33438" s="41">
        <v>0</v>
      </c>
      <c r="C33438" s="56"/>
      <c r="AC33438" s="56"/>
      <c r="AD33438" s="56"/>
      <c r="AE33438" s="56"/>
    </row>
    <row r="33439" spans="1:31" x14ac:dyDescent="0.25">
      <c r="A33439" s="41">
        <v>0</v>
      </c>
      <c r="C33439" s="56"/>
      <c r="AC33439" s="56"/>
      <c r="AD33439" s="56"/>
      <c r="AE33439" s="56"/>
    </row>
    <row r="33440" spans="1:31" x14ac:dyDescent="0.25">
      <c r="A33440" s="41">
        <v>0</v>
      </c>
      <c r="C33440" s="56"/>
      <c r="AC33440" s="56"/>
      <c r="AD33440" s="56"/>
      <c r="AE33440" s="56"/>
    </row>
    <row r="33441" spans="1:31" x14ac:dyDescent="0.25">
      <c r="A33441" s="41">
        <v>313</v>
      </c>
      <c r="C33441" s="56"/>
      <c r="AC33441" s="56"/>
      <c r="AD33441" s="56"/>
      <c r="AE33441" s="56"/>
    </row>
    <row r="33442" spans="1:31" x14ac:dyDescent="0.25">
      <c r="A33442" s="41">
        <v>0</v>
      </c>
      <c r="C33442" s="56"/>
      <c r="AC33442" s="56"/>
      <c r="AD33442" s="56"/>
      <c r="AE33442" s="56"/>
    </row>
    <row r="33443" spans="1:31" x14ac:dyDescent="0.25">
      <c r="A33443" s="41">
        <v>0</v>
      </c>
      <c r="C33443" s="56"/>
      <c r="AC33443" s="56"/>
      <c r="AD33443" s="56"/>
      <c r="AE33443" s="56"/>
    </row>
    <row r="33444" spans="1:31" x14ac:dyDescent="0.25">
      <c r="A33444" s="41">
        <v>0</v>
      </c>
      <c r="C33444" s="56"/>
      <c r="AC33444" s="56"/>
      <c r="AD33444" s="56"/>
      <c r="AE33444" s="56"/>
    </row>
    <row r="33445" spans="1:31" x14ac:dyDescent="0.25">
      <c r="A33445" s="41">
        <v>0</v>
      </c>
      <c r="C33445" s="56"/>
      <c r="AC33445" s="56"/>
      <c r="AD33445" s="56"/>
      <c r="AE33445" s="56"/>
    </row>
    <row r="33446" spans="1:31" x14ac:dyDescent="0.25">
      <c r="A33446" s="41">
        <v>0</v>
      </c>
      <c r="C33446" s="56"/>
      <c r="AC33446" s="56"/>
      <c r="AD33446" s="56"/>
      <c r="AE33446" s="56"/>
    </row>
    <row r="33447" spans="1:31" x14ac:dyDescent="0.25">
      <c r="A33447" s="41">
        <v>0</v>
      </c>
      <c r="C33447" s="56"/>
      <c r="AC33447" s="56"/>
      <c r="AD33447" s="56"/>
      <c r="AE33447" s="56"/>
    </row>
    <row r="33448" spans="1:31" x14ac:dyDescent="0.25">
      <c r="A33448" s="41">
        <v>0</v>
      </c>
      <c r="C33448" s="56"/>
      <c r="AC33448" s="56"/>
      <c r="AD33448" s="56"/>
      <c r="AE33448" s="56"/>
    </row>
    <row r="33449" spans="1:31" x14ac:dyDescent="0.25">
      <c r="A33449" s="41">
        <v>0</v>
      </c>
      <c r="C33449" s="56"/>
      <c r="AC33449" s="56"/>
      <c r="AD33449" s="56"/>
      <c r="AE33449" s="56"/>
    </row>
    <row r="33450" spans="1:31" x14ac:dyDescent="0.25">
      <c r="A33450" s="41">
        <v>0</v>
      </c>
      <c r="C33450" s="56"/>
      <c r="AC33450" s="56"/>
      <c r="AD33450" s="56"/>
      <c r="AE33450" s="56"/>
    </row>
    <row r="33451" spans="1:31" x14ac:dyDescent="0.25">
      <c r="A33451" s="41">
        <v>0</v>
      </c>
      <c r="C33451" s="56"/>
      <c r="AC33451" s="56"/>
      <c r="AD33451" s="56"/>
      <c r="AE33451" s="56"/>
    </row>
    <row r="33452" spans="1:31" x14ac:dyDescent="0.25">
      <c r="A33452" s="41">
        <v>0</v>
      </c>
      <c r="C33452" s="56"/>
      <c r="AC33452" s="56"/>
      <c r="AD33452" s="56"/>
      <c r="AE33452" s="56"/>
    </row>
    <row r="33453" spans="1:31" x14ac:dyDescent="0.25">
      <c r="A33453" s="41">
        <v>0</v>
      </c>
      <c r="C33453" s="56"/>
      <c r="AC33453" s="56"/>
      <c r="AD33453" s="56"/>
      <c r="AE33453" s="56"/>
    </row>
    <row r="33454" spans="1:31" x14ac:dyDescent="0.25">
      <c r="A33454" s="41">
        <v>0</v>
      </c>
      <c r="C33454" s="56"/>
      <c r="AC33454" s="56"/>
      <c r="AD33454" s="56"/>
      <c r="AE33454" s="56"/>
    </row>
    <row r="33455" spans="1:31" x14ac:dyDescent="0.25">
      <c r="A33455" s="41">
        <v>0</v>
      </c>
      <c r="C33455" s="56"/>
      <c r="AC33455" s="56"/>
      <c r="AD33455" s="56"/>
      <c r="AE33455" s="56"/>
    </row>
    <row r="33456" spans="1:31" x14ac:dyDescent="0.25">
      <c r="A33456" s="41">
        <v>0</v>
      </c>
      <c r="C33456" s="56"/>
      <c r="AC33456" s="56"/>
      <c r="AD33456" s="56"/>
      <c r="AE33456" s="56"/>
    </row>
    <row r="33457" spans="1:31" x14ac:dyDescent="0.25">
      <c r="A33457" s="41">
        <v>0</v>
      </c>
      <c r="C33457" s="56"/>
      <c r="AC33457" s="56"/>
      <c r="AD33457" s="56"/>
      <c r="AE33457" s="56"/>
    </row>
    <row r="33458" spans="1:31" x14ac:dyDescent="0.25">
      <c r="A33458" s="41">
        <v>0</v>
      </c>
      <c r="C33458" s="56"/>
      <c r="AC33458" s="56"/>
      <c r="AD33458" s="56"/>
      <c r="AE33458" s="56"/>
    </row>
    <row r="33459" spans="1:31" x14ac:dyDescent="0.25">
      <c r="A33459" s="41">
        <v>0</v>
      </c>
      <c r="C33459" s="56"/>
      <c r="AC33459" s="56"/>
      <c r="AD33459" s="56"/>
      <c r="AE33459" s="56"/>
    </row>
    <row r="33460" spans="1:31" x14ac:dyDescent="0.25">
      <c r="A33460" s="41">
        <v>0</v>
      </c>
      <c r="C33460" s="56"/>
      <c r="AC33460" s="56"/>
      <c r="AD33460" s="56"/>
      <c r="AE33460" s="56"/>
    </row>
    <row r="33461" spans="1:31" x14ac:dyDescent="0.25">
      <c r="A33461" s="41">
        <v>0</v>
      </c>
      <c r="C33461" s="56"/>
      <c r="AC33461" s="56"/>
      <c r="AD33461" s="56"/>
      <c r="AE33461" s="56"/>
    </row>
    <row r="33462" spans="1:31" x14ac:dyDescent="0.25">
      <c r="A33462" s="41">
        <v>0</v>
      </c>
      <c r="C33462" s="56"/>
      <c r="AC33462" s="56"/>
      <c r="AD33462" s="56"/>
      <c r="AE33462" s="56"/>
    </row>
    <row r="33463" spans="1:31" x14ac:dyDescent="0.25">
      <c r="A33463" s="41">
        <v>0</v>
      </c>
      <c r="C33463" s="56"/>
      <c r="AC33463" s="56"/>
      <c r="AD33463" s="56"/>
      <c r="AE33463" s="56"/>
    </row>
    <row r="33464" spans="1:31" x14ac:dyDescent="0.25">
      <c r="A33464" s="41">
        <v>0</v>
      </c>
      <c r="C33464" s="56"/>
      <c r="AC33464" s="56"/>
      <c r="AD33464" s="56"/>
      <c r="AE33464" s="56"/>
    </row>
    <row r="33465" spans="1:31" x14ac:dyDescent="0.25">
      <c r="A33465" s="41">
        <v>0</v>
      </c>
      <c r="C33465" s="56"/>
      <c r="AC33465" s="56"/>
      <c r="AD33465" s="56"/>
      <c r="AE33465" s="56"/>
    </row>
    <row r="33466" spans="1:31" x14ac:dyDescent="0.25">
      <c r="A33466" s="41">
        <v>0</v>
      </c>
      <c r="C33466" s="56"/>
      <c r="AC33466" s="56"/>
      <c r="AD33466" s="56"/>
      <c r="AE33466" s="56"/>
    </row>
    <row r="33467" spans="1:31" x14ac:dyDescent="0.25">
      <c r="A33467" s="41">
        <v>0</v>
      </c>
      <c r="C33467" s="56"/>
      <c r="AC33467" s="56"/>
      <c r="AD33467" s="56"/>
      <c r="AE33467" s="56"/>
    </row>
    <row r="33468" spans="1:31" x14ac:dyDescent="0.25">
      <c r="A33468" s="41">
        <v>0</v>
      </c>
      <c r="C33468" s="56"/>
      <c r="AC33468" s="56"/>
      <c r="AD33468" s="56"/>
      <c r="AE33468" s="56"/>
    </row>
    <row r="33469" spans="1:31" x14ac:dyDescent="0.25">
      <c r="A33469" s="41">
        <v>0</v>
      </c>
      <c r="C33469" s="56"/>
      <c r="AC33469" s="56"/>
      <c r="AD33469" s="56"/>
      <c r="AE33469" s="56"/>
    </row>
    <row r="33470" spans="1:31" x14ac:dyDescent="0.25">
      <c r="A33470" s="41">
        <v>0</v>
      </c>
      <c r="C33470" s="56"/>
      <c r="AC33470" s="56"/>
      <c r="AD33470" s="56"/>
      <c r="AE33470" s="56"/>
    </row>
    <row r="33471" spans="1:31" x14ac:dyDescent="0.25">
      <c r="A33471" s="41">
        <v>0</v>
      </c>
      <c r="C33471" s="56"/>
      <c r="AC33471" s="56"/>
      <c r="AD33471" s="56"/>
      <c r="AE33471" s="56"/>
    </row>
    <row r="33472" spans="1:31" x14ac:dyDescent="0.25">
      <c r="A33472" s="41">
        <v>0</v>
      </c>
      <c r="C33472" s="56"/>
      <c r="AC33472" s="56"/>
      <c r="AD33472" s="56"/>
      <c r="AE33472" s="56"/>
    </row>
    <row r="33473" spans="1:31" x14ac:dyDescent="0.25">
      <c r="A33473" s="41">
        <v>0</v>
      </c>
      <c r="C33473" s="56"/>
      <c r="AC33473" s="56"/>
      <c r="AD33473" s="56"/>
      <c r="AE33473" s="56"/>
    </row>
    <row r="33474" spans="1:31" x14ac:dyDescent="0.25">
      <c r="A33474" s="41">
        <v>0</v>
      </c>
      <c r="C33474" s="56"/>
      <c r="AC33474" s="56"/>
      <c r="AD33474" s="56"/>
      <c r="AE33474" s="56"/>
    </row>
    <row r="33475" spans="1:31" x14ac:dyDescent="0.25">
      <c r="A33475" s="41">
        <v>0</v>
      </c>
      <c r="C33475" s="56"/>
      <c r="AC33475" s="56"/>
      <c r="AD33475" s="56"/>
      <c r="AE33475" s="56"/>
    </row>
    <row r="33476" spans="1:31" x14ac:dyDescent="0.25">
      <c r="A33476" s="41">
        <v>0</v>
      </c>
      <c r="C33476" s="56"/>
      <c r="AC33476" s="56"/>
      <c r="AD33476" s="56"/>
      <c r="AE33476" s="56"/>
    </row>
    <row r="33477" spans="1:31" x14ac:dyDescent="0.25">
      <c r="A33477" s="41">
        <v>0</v>
      </c>
      <c r="C33477" s="56"/>
      <c r="AC33477" s="56"/>
      <c r="AD33477" s="56"/>
      <c r="AE33477" s="56"/>
    </row>
    <row r="33478" spans="1:31" x14ac:dyDescent="0.25">
      <c r="A33478" s="41">
        <v>0</v>
      </c>
      <c r="C33478" s="56"/>
      <c r="AC33478" s="56"/>
      <c r="AD33478" s="56"/>
      <c r="AE33478" s="56"/>
    </row>
    <row r="33479" spans="1:31" x14ac:dyDescent="0.25">
      <c r="A33479" s="41">
        <v>0</v>
      </c>
      <c r="C33479" s="56"/>
      <c r="AC33479" s="56"/>
      <c r="AD33479" s="56"/>
      <c r="AE33479" s="56"/>
    </row>
    <row r="33480" spans="1:31" x14ac:dyDescent="0.25">
      <c r="A33480" s="41">
        <v>0</v>
      </c>
      <c r="C33480" s="56"/>
      <c r="AC33480" s="56"/>
      <c r="AD33480" s="56"/>
      <c r="AE33480" s="56"/>
    </row>
    <row r="33481" spans="1:31" x14ac:dyDescent="0.25">
      <c r="A33481" s="41">
        <v>0</v>
      </c>
      <c r="C33481" s="56"/>
      <c r="AC33481" s="56"/>
      <c r="AD33481" s="56"/>
      <c r="AE33481" s="56"/>
    </row>
    <row r="33482" spans="1:31" x14ac:dyDescent="0.25">
      <c r="A33482" s="41">
        <v>0</v>
      </c>
      <c r="C33482" s="56"/>
      <c r="AC33482" s="56"/>
      <c r="AD33482" s="56"/>
      <c r="AE33482" s="56"/>
    </row>
    <row r="33483" spans="1:31" x14ac:dyDescent="0.25">
      <c r="A33483" s="41">
        <v>0</v>
      </c>
      <c r="C33483" s="56"/>
      <c r="AC33483" s="56"/>
      <c r="AD33483" s="56"/>
      <c r="AE33483" s="56"/>
    </row>
    <row r="33484" spans="1:31" x14ac:dyDescent="0.25">
      <c r="A33484" s="41">
        <v>0</v>
      </c>
      <c r="C33484" s="56"/>
      <c r="AC33484" s="56"/>
      <c r="AD33484" s="56"/>
      <c r="AE33484" s="56"/>
    </row>
    <row r="33485" spans="1:31" x14ac:dyDescent="0.25">
      <c r="A33485" s="41">
        <v>0</v>
      </c>
      <c r="C33485" s="56"/>
      <c r="AC33485" s="56"/>
      <c r="AD33485" s="56"/>
      <c r="AE33485" s="56"/>
    </row>
    <row r="33486" spans="1:31" x14ac:dyDescent="0.25">
      <c r="A33486" s="41">
        <v>0</v>
      </c>
      <c r="C33486" s="56"/>
      <c r="AC33486" s="56"/>
      <c r="AD33486" s="56"/>
      <c r="AE33486" s="56"/>
    </row>
    <row r="33487" spans="1:31" x14ac:dyDescent="0.25">
      <c r="A33487" s="41">
        <v>0</v>
      </c>
      <c r="C33487" s="56"/>
      <c r="AC33487" s="56"/>
      <c r="AD33487" s="56"/>
      <c r="AE33487" s="56"/>
    </row>
    <row r="33488" spans="1:31" x14ac:dyDescent="0.25">
      <c r="A33488" s="41">
        <v>0</v>
      </c>
      <c r="C33488" s="56"/>
      <c r="AC33488" s="56"/>
      <c r="AD33488" s="56"/>
      <c r="AE33488" s="56"/>
    </row>
    <row r="33489" spans="1:31" x14ac:dyDescent="0.25">
      <c r="A33489" s="41">
        <v>0</v>
      </c>
      <c r="C33489" s="56"/>
      <c r="AC33489" s="56"/>
      <c r="AD33489" s="56"/>
      <c r="AE33489" s="56"/>
    </row>
    <row r="33490" spans="1:31" x14ac:dyDescent="0.25">
      <c r="A33490" s="41">
        <v>0</v>
      </c>
      <c r="C33490" s="56"/>
      <c r="AC33490" s="56"/>
      <c r="AD33490" s="56"/>
      <c r="AE33490" s="56"/>
    </row>
    <row r="33491" spans="1:31" x14ac:dyDescent="0.25">
      <c r="A33491" s="41">
        <v>0</v>
      </c>
      <c r="C33491" s="56"/>
      <c r="AC33491" s="56"/>
      <c r="AD33491" s="56"/>
      <c r="AE33491" s="56"/>
    </row>
    <row r="33492" spans="1:31" x14ac:dyDescent="0.25">
      <c r="A33492" s="41">
        <v>0</v>
      </c>
      <c r="C33492" s="56"/>
      <c r="AC33492" s="56"/>
      <c r="AD33492" s="56"/>
      <c r="AE33492" s="56"/>
    </row>
    <row r="33493" spans="1:31" x14ac:dyDescent="0.25">
      <c r="A33493" s="41">
        <v>0</v>
      </c>
      <c r="C33493" s="56"/>
      <c r="AC33493" s="56"/>
      <c r="AD33493" s="56"/>
      <c r="AE33493" s="56"/>
    </row>
    <row r="33494" spans="1:31" x14ac:dyDescent="0.25">
      <c r="A33494" s="41">
        <v>0</v>
      </c>
      <c r="C33494" s="56"/>
      <c r="AC33494" s="56"/>
      <c r="AD33494" s="56"/>
      <c r="AE33494" s="56"/>
    </row>
    <row r="33495" spans="1:31" x14ac:dyDescent="0.25">
      <c r="A33495" s="41">
        <v>0</v>
      </c>
      <c r="C33495" s="56"/>
      <c r="AC33495" s="56"/>
      <c r="AD33495" s="56"/>
      <c r="AE33495" s="56"/>
    </row>
    <row r="33496" spans="1:31" x14ac:dyDescent="0.25">
      <c r="A33496" s="41">
        <v>0</v>
      </c>
      <c r="C33496" s="56"/>
      <c r="AC33496" s="56"/>
      <c r="AD33496" s="56"/>
      <c r="AE33496" s="56"/>
    </row>
    <row r="33497" spans="1:31" x14ac:dyDescent="0.25">
      <c r="A33497" s="41">
        <v>0</v>
      </c>
      <c r="C33497" s="56"/>
      <c r="AC33497" s="56"/>
      <c r="AD33497" s="56"/>
      <c r="AE33497" s="56"/>
    </row>
    <row r="33498" spans="1:31" x14ac:dyDescent="0.25">
      <c r="A33498" s="41">
        <v>0</v>
      </c>
      <c r="C33498" s="56"/>
      <c r="AC33498" s="56"/>
      <c r="AD33498" s="56"/>
      <c r="AE33498" s="56"/>
    </row>
    <row r="33499" spans="1:31" x14ac:dyDescent="0.25">
      <c r="A33499" s="41">
        <v>0</v>
      </c>
      <c r="C33499" s="56"/>
      <c r="AC33499" s="56"/>
      <c r="AD33499" s="56"/>
      <c r="AE33499" s="56"/>
    </row>
    <row r="33500" spans="1:31" x14ac:dyDescent="0.25">
      <c r="A33500" s="41">
        <v>0</v>
      </c>
      <c r="C33500" s="56"/>
      <c r="AC33500" s="56"/>
      <c r="AD33500" s="56"/>
      <c r="AE33500" s="56"/>
    </row>
    <row r="33501" spans="1:31" x14ac:dyDescent="0.25">
      <c r="A33501" s="41">
        <v>0</v>
      </c>
      <c r="C33501" s="56"/>
      <c r="AC33501" s="56"/>
      <c r="AD33501" s="56"/>
      <c r="AE33501" s="56"/>
    </row>
    <row r="33502" spans="1:31" x14ac:dyDescent="0.25">
      <c r="A33502" s="41">
        <v>0</v>
      </c>
      <c r="C33502" s="56"/>
      <c r="AC33502" s="56"/>
      <c r="AD33502" s="56"/>
      <c r="AE33502" s="56"/>
    </row>
    <row r="33503" spans="1:31" x14ac:dyDescent="0.25">
      <c r="A33503" s="41">
        <v>0</v>
      </c>
      <c r="C33503" s="56"/>
      <c r="AC33503" s="56"/>
      <c r="AD33503" s="56"/>
      <c r="AE33503" s="56"/>
    </row>
    <row r="33504" spans="1:31" x14ac:dyDescent="0.25">
      <c r="A33504" s="41">
        <v>0</v>
      </c>
      <c r="C33504" s="56"/>
      <c r="AC33504" s="56"/>
      <c r="AD33504" s="56"/>
      <c r="AE33504" s="56"/>
    </row>
    <row r="33505" spans="1:31" x14ac:dyDescent="0.25">
      <c r="A33505" s="41">
        <v>0</v>
      </c>
      <c r="C33505" s="56"/>
      <c r="AC33505" s="56"/>
      <c r="AD33505" s="56"/>
      <c r="AE33505" s="56"/>
    </row>
    <row r="33506" spans="1:31" x14ac:dyDescent="0.25">
      <c r="A33506" s="41">
        <v>0</v>
      </c>
      <c r="C33506" s="56"/>
      <c r="AC33506" s="56"/>
      <c r="AD33506" s="56"/>
      <c r="AE33506" s="56"/>
    </row>
    <row r="33507" spans="1:31" x14ac:dyDescent="0.25">
      <c r="A33507" s="41">
        <v>0</v>
      </c>
      <c r="C33507" s="56"/>
      <c r="AC33507" s="56"/>
      <c r="AD33507" s="56"/>
      <c r="AE33507" s="56"/>
    </row>
    <row r="33508" spans="1:31" x14ac:dyDescent="0.25">
      <c r="A33508" s="41">
        <v>0</v>
      </c>
      <c r="C33508" s="56"/>
      <c r="AC33508" s="56"/>
      <c r="AD33508" s="56"/>
      <c r="AE33508" s="56"/>
    </row>
    <row r="33509" spans="1:31" x14ac:dyDescent="0.25">
      <c r="A33509" s="41">
        <v>0</v>
      </c>
      <c r="C33509" s="56"/>
      <c r="AC33509" s="56"/>
      <c r="AD33509" s="56"/>
      <c r="AE33509" s="56"/>
    </row>
    <row r="33510" spans="1:31" x14ac:dyDescent="0.25">
      <c r="A33510" s="41">
        <v>0</v>
      </c>
      <c r="C33510" s="56"/>
      <c r="AC33510" s="56"/>
      <c r="AD33510" s="56"/>
      <c r="AE33510" s="56"/>
    </row>
    <row r="33511" spans="1:31" x14ac:dyDescent="0.25">
      <c r="A33511" s="41">
        <v>0</v>
      </c>
      <c r="C33511" s="56"/>
      <c r="AC33511" s="56"/>
      <c r="AD33511" s="56"/>
      <c r="AE33511" s="56"/>
    </row>
    <row r="33512" spans="1:31" x14ac:dyDescent="0.25">
      <c r="A33512" s="41">
        <v>0</v>
      </c>
      <c r="C33512" s="56"/>
      <c r="AC33512" s="56"/>
      <c r="AD33512" s="56"/>
      <c r="AE33512" s="56"/>
    </row>
    <row r="33513" spans="1:31" x14ac:dyDescent="0.25">
      <c r="A33513" s="41">
        <v>0</v>
      </c>
      <c r="C33513" s="56"/>
      <c r="AC33513" s="56"/>
      <c r="AD33513" s="56"/>
      <c r="AE33513" s="56"/>
    </row>
    <row r="33514" spans="1:31" x14ac:dyDescent="0.25">
      <c r="A33514" s="41">
        <v>0</v>
      </c>
      <c r="C33514" s="56"/>
      <c r="AC33514" s="56"/>
      <c r="AD33514" s="56"/>
      <c r="AE33514" s="56"/>
    </row>
    <row r="33515" spans="1:31" x14ac:dyDescent="0.25">
      <c r="A33515" s="41">
        <v>0</v>
      </c>
      <c r="C33515" s="56"/>
      <c r="AC33515" s="56"/>
      <c r="AD33515" s="56"/>
      <c r="AE33515" s="56"/>
    </row>
    <row r="33516" spans="1:31" x14ac:dyDescent="0.25">
      <c r="A33516" s="41">
        <v>0</v>
      </c>
      <c r="C33516" s="56"/>
      <c r="AC33516" s="56"/>
      <c r="AD33516" s="56"/>
      <c r="AE33516" s="56"/>
    </row>
    <row r="33517" spans="1:31" x14ac:dyDescent="0.25">
      <c r="A33517" s="41">
        <v>0</v>
      </c>
      <c r="C33517" s="56"/>
      <c r="AC33517" s="56"/>
      <c r="AD33517" s="56"/>
      <c r="AE33517" s="56"/>
    </row>
    <row r="33518" spans="1:31" x14ac:dyDescent="0.25">
      <c r="A33518" s="41">
        <v>0</v>
      </c>
      <c r="C33518" s="56"/>
      <c r="AC33518" s="56"/>
      <c r="AD33518" s="56"/>
      <c r="AE33518" s="56"/>
    </row>
    <row r="33519" spans="1:31" x14ac:dyDescent="0.25">
      <c r="A33519" s="41">
        <v>0</v>
      </c>
      <c r="C33519" s="56"/>
      <c r="AC33519" s="56"/>
      <c r="AD33519" s="56"/>
      <c r="AE33519" s="56"/>
    </row>
    <row r="33520" spans="1:31" x14ac:dyDescent="0.25">
      <c r="A33520" s="41">
        <v>0</v>
      </c>
      <c r="C33520" s="56"/>
      <c r="AC33520" s="56"/>
      <c r="AD33520" s="56"/>
      <c r="AE33520" s="56"/>
    </row>
    <row r="33521" spans="1:31" x14ac:dyDescent="0.25">
      <c r="A33521" s="41">
        <v>0</v>
      </c>
      <c r="C33521" s="56"/>
      <c r="AC33521" s="56"/>
      <c r="AD33521" s="56"/>
      <c r="AE33521" s="56"/>
    </row>
    <row r="33522" spans="1:31" x14ac:dyDescent="0.25">
      <c r="A33522" s="41">
        <v>0</v>
      </c>
      <c r="C33522" s="56"/>
      <c r="AC33522" s="56"/>
      <c r="AD33522" s="56"/>
      <c r="AE33522" s="56"/>
    </row>
    <row r="33523" spans="1:31" x14ac:dyDescent="0.25">
      <c r="A33523" s="41">
        <v>0</v>
      </c>
      <c r="C33523" s="56"/>
      <c r="AC33523" s="56"/>
      <c r="AD33523" s="56"/>
      <c r="AE33523" s="56"/>
    </row>
    <row r="33524" spans="1:31" x14ac:dyDescent="0.25">
      <c r="A33524" s="41">
        <v>0</v>
      </c>
      <c r="C33524" s="56"/>
      <c r="AC33524" s="56"/>
      <c r="AD33524" s="56"/>
      <c r="AE33524" s="56"/>
    </row>
    <row r="33525" spans="1:31" x14ac:dyDescent="0.25">
      <c r="A33525" s="41">
        <v>0</v>
      </c>
      <c r="C33525" s="56"/>
      <c r="AC33525" s="56"/>
      <c r="AD33525" s="56"/>
      <c r="AE33525" s="56"/>
    </row>
    <row r="33526" spans="1:31" x14ac:dyDescent="0.25">
      <c r="A33526" s="41">
        <v>0</v>
      </c>
      <c r="C33526" s="56"/>
      <c r="AC33526" s="56"/>
      <c r="AD33526" s="56"/>
      <c r="AE33526" s="56"/>
    </row>
    <row r="33527" spans="1:31" x14ac:dyDescent="0.25">
      <c r="A33527" s="41">
        <v>0</v>
      </c>
      <c r="C33527" s="56"/>
      <c r="AC33527" s="56"/>
      <c r="AD33527" s="56"/>
      <c r="AE33527" s="56"/>
    </row>
    <row r="33528" spans="1:31" x14ac:dyDescent="0.25">
      <c r="A33528" s="41">
        <v>0</v>
      </c>
      <c r="C33528" s="56"/>
      <c r="AC33528" s="56"/>
      <c r="AD33528" s="56"/>
      <c r="AE33528" s="56"/>
    </row>
    <row r="33529" spans="1:31" x14ac:dyDescent="0.25">
      <c r="A33529" s="41">
        <v>0</v>
      </c>
      <c r="C33529" s="56"/>
      <c r="AC33529" s="56"/>
      <c r="AD33529" s="56"/>
      <c r="AE33529" s="56"/>
    </row>
    <row r="33530" spans="1:31" x14ac:dyDescent="0.25">
      <c r="A33530" s="41">
        <v>0</v>
      </c>
      <c r="C33530" s="56"/>
      <c r="AC33530" s="56"/>
      <c r="AD33530" s="56"/>
      <c r="AE33530" s="56"/>
    </row>
    <row r="33531" spans="1:31" x14ac:dyDescent="0.25">
      <c r="A33531" s="41">
        <v>0</v>
      </c>
      <c r="C33531" s="56"/>
      <c r="AC33531" s="56"/>
      <c r="AD33531" s="56"/>
      <c r="AE33531" s="56"/>
    </row>
    <row r="33532" spans="1:31" x14ac:dyDescent="0.25">
      <c r="A33532" s="41">
        <v>0</v>
      </c>
      <c r="C33532" s="56"/>
      <c r="AC33532" s="56"/>
      <c r="AD33532" s="56"/>
      <c r="AE33532" s="56"/>
    </row>
    <row r="33533" spans="1:31" x14ac:dyDescent="0.25">
      <c r="A33533" s="41">
        <v>0</v>
      </c>
      <c r="C33533" s="56"/>
      <c r="AC33533" s="56"/>
      <c r="AD33533" s="56"/>
      <c r="AE33533" s="56"/>
    </row>
    <row r="33534" spans="1:31" x14ac:dyDescent="0.25">
      <c r="A33534" s="41">
        <v>0</v>
      </c>
      <c r="C33534" s="56"/>
      <c r="AC33534" s="56"/>
      <c r="AD33534" s="56"/>
      <c r="AE33534" s="56"/>
    </row>
    <row r="33535" spans="1:31" x14ac:dyDescent="0.25">
      <c r="A33535" s="41">
        <v>0</v>
      </c>
      <c r="C33535" s="56"/>
      <c r="AC33535" s="56"/>
      <c r="AD33535" s="56"/>
      <c r="AE33535" s="56"/>
    </row>
    <row r="33536" spans="1:31" x14ac:dyDescent="0.25">
      <c r="A33536" s="41">
        <v>0</v>
      </c>
      <c r="C33536" s="56"/>
      <c r="AC33536" s="56"/>
      <c r="AD33536" s="56"/>
      <c r="AE33536" s="56"/>
    </row>
    <row r="33537" spans="1:31" x14ac:dyDescent="0.25">
      <c r="A33537" s="41">
        <v>0</v>
      </c>
      <c r="C33537" s="56"/>
      <c r="AC33537" s="56"/>
      <c r="AD33537" s="56"/>
      <c r="AE33537" s="56"/>
    </row>
    <row r="33538" spans="1:31" x14ac:dyDescent="0.25">
      <c r="A33538" s="41">
        <v>0</v>
      </c>
      <c r="C33538" s="56"/>
      <c r="AC33538" s="56"/>
      <c r="AD33538" s="56"/>
      <c r="AE33538" s="56"/>
    </row>
    <row r="33539" spans="1:31" x14ac:dyDescent="0.25">
      <c r="A33539" s="41">
        <v>0</v>
      </c>
      <c r="C33539" s="56"/>
      <c r="AC33539" s="56"/>
      <c r="AD33539" s="56"/>
      <c r="AE33539" s="56"/>
    </row>
    <row r="33540" spans="1:31" x14ac:dyDescent="0.25">
      <c r="A33540" s="41">
        <v>0</v>
      </c>
      <c r="C33540" s="56"/>
      <c r="AC33540" s="56"/>
      <c r="AD33540" s="56"/>
      <c r="AE33540" s="56"/>
    </row>
    <row r="33541" spans="1:31" x14ac:dyDescent="0.25">
      <c r="A33541" s="41">
        <v>0</v>
      </c>
      <c r="C33541" s="56"/>
      <c r="AC33541" s="56"/>
      <c r="AD33541" s="56"/>
      <c r="AE33541" s="56"/>
    </row>
    <row r="33542" spans="1:31" x14ac:dyDescent="0.25">
      <c r="A33542" s="41">
        <v>0</v>
      </c>
      <c r="C33542" s="56"/>
      <c r="AC33542" s="56"/>
      <c r="AD33542" s="56"/>
      <c r="AE33542" s="56"/>
    </row>
    <row r="33543" spans="1:31" x14ac:dyDescent="0.25">
      <c r="A33543" s="41">
        <v>0</v>
      </c>
      <c r="C33543" s="56"/>
      <c r="AC33543" s="56"/>
      <c r="AD33543" s="56"/>
      <c r="AE33543" s="56"/>
    </row>
    <row r="33544" spans="1:31" x14ac:dyDescent="0.25">
      <c r="A33544" s="41">
        <v>0</v>
      </c>
      <c r="C33544" s="56"/>
      <c r="AC33544" s="56"/>
      <c r="AD33544" s="56"/>
      <c r="AE33544" s="56"/>
    </row>
    <row r="33545" spans="1:31" x14ac:dyDescent="0.25">
      <c r="A33545" s="41">
        <v>0</v>
      </c>
      <c r="C33545" s="56"/>
      <c r="AC33545" s="56"/>
      <c r="AD33545" s="56"/>
      <c r="AE33545" s="56"/>
    </row>
    <row r="33546" spans="1:31" x14ac:dyDescent="0.25">
      <c r="A33546" s="41">
        <v>0</v>
      </c>
      <c r="C33546" s="56"/>
      <c r="AC33546" s="56"/>
      <c r="AD33546" s="56"/>
      <c r="AE33546" s="56"/>
    </row>
    <row r="33547" spans="1:31" x14ac:dyDescent="0.25">
      <c r="A33547" s="41">
        <v>0</v>
      </c>
      <c r="C33547" s="56"/>
      <c r="AC33547" s="56"/>
      <c r="AD33547" s="56"/>
      <c r="AE33547" s="56"/>
    </row>
    <row r="33548" spans="1:31" x14ac:dyDescent="0.25">
      <c r="A33548" s="41">
        <v>0</v>
      </c>
      <c r="C33548" s="56"/>
      <c r="AC33548" s="56"/>
      <c r="AD33548" s="56"/>
      <c r="AE33548" s="56"/>
    </row>
    <row r="33549" spans="1:31" x14ac:dyDescent="0.25">
      <c r="A33549" s="41">
        <v>3213</v>
      </c>
      <c r="C33549" s="56"/>
      <c r="AC33549" s="56"/>
      <c r="AD33549" s="56"/>
      <c r="AE33549" s="56"/>
    </row>
    <row r="33550" spans="1:31" x14ac:dyDescent="0.25">
      <c r="A33550" s="41">
        <v>0</v>
      </c>
      <c r="C33550" s="56"/>
      <c r="AC33550" s="56"/>
      <c r="AD33550" s="56"/>
      <c r="AE33550" s="56"/>
    </row>
    <row r="33551" spans="1:31" x14ac:dyDescent="0.25">
      <c r="A33551" s="41">
        <v>0</v>
      </c>
      <c r="C33551" s="56"/>
      <c r="AC33551" s="56"/>
      <c r="AD33551" s="56"/>
      <c r="AE33551" s="56"/>
    </row>
    <row r="33552" spans="1:31" x14ac:dyDescent="0.25">
      <c r="A33552" s="41">
        <v>0</v>
      </c>
      <c r="C33552" s="56"/>
      <c r="AC33552" s="56"/>
      <c r="AD33552" s="56"/>
      <c r="AE33552" s="56"/>
    </row>
    <row r="33553" spans="1:31" x14ac:dyDescent="0.25">
      <c r="A33553" s="41">
        <v>0</v>
      </c>
      <c r="C33553" s="56"/>
      <c r="AC33553" s="56"/>
      <c r="AD33553" s="56"/>
      <c r="AE33553" s="56"/>
    </row>
    <row r="33554" spans="1:31" x14ac:dyDescent="0.25">
      <c r="A33554" s="41">
        <v>0</v>
      </c>
      <c r="C33554" s="56"/>
      <c r="AC33554" s="56"/>
      <c r="AD33554" s="56"/>
      <c r="AE33554" s="56"/>
    </row>
    <row r="33555" spans="1:31" x14ac:dyDescent="0.25">
      <c r="A33555" s="41">
        <v>0</v>
      </c>
      <c r="C33555" s="56"/>
      <c r="AC33555" s="56"/>
      <c r="AD33555" s="56"/>
      <c r="AE33555" s="56"/>
    </row>
    <row r="33556" spans="1:31" x14ac:dyDescent="0.25">
      <c r="A33556" s="41">
        <v>0</v>
      </c>
      <c r="C33556" s="56"/>
      <c r="AC33556" s="56"/>
      <c r="AD33556" s="56"/>
      <c r="AE33556" s="56"/>
    </row>
    <row r="33557" spans="1:31" x14ac:dyDescent="0.25">
      <c r="A33557" s="41">
        <v>0</v>
      </c>
      <c r="C33557" s="56"/>
      <c r="AC33557" s="56"/>
      <c r="AD33557" s="56"/>
      <c r="AE33557" s="56"/>
    </row>
    <row r="33558" spans="1:31" x14ac:dyDescent="0.25">
      <c r="A33558" s="41">
        <v>0</v>
      </c>
      <c r="C33558" s="56"/>
      <c r="AC33558" s="56"/>
      <c r="AD33558" s="56"/>
      <c r="AE33558" s="56"/>
    </row>
    <row r="33559" spans="1:31" x14ac:dyDescent="0.25">
      <c r="A33559" s="41">
        <v>0</v>
      </c>
      <c r="C33559" s="56"/>
      <c r="AC33559" s="56"/>
      <c r="AD33559" s="56"/>
      <c r="AE33559" s="56"/>
    </row>
    <row r="33560" spans="1:31" x14ac:dyDescent="0.25">
      <c r="A33560" s="41">
        <v>0</v>
      </c>
      <c r="C33560" s="56"/>
      <c r="AC33560" s="56"/>
      <c r="AD33560" s="56"/>
      <c r="AE33560" s="56"/>
    </row>
    <row r="33561" spans="1:31" x14ac:dyDescent="0.25">
      <c r="A33561" s="41">
        <v>0</v>
      </c>
      <c r="C33561" s="56"/>
      <c r="AC33561" s="56"/>
      <c r="AD33561" s="56"/>
      <c r="AE33561" s="56"/>
    </row>
    <row r="33562" spans="1:31" x14ac:dyDescent="0.25">
      <c r="A33562" s="41">
        <v>0</v>
      </c>
      <c r="C33562" s="56"/>
      <c r="AC33562" s="56"/>
      <c r="AD33562" s="56"/>
      <c r="AE33562" s="56"/>
    </row>
    <row r="33563" spans="1:31" x14ac:dyDescent="0.25">
      <c r="A33563" s="41">
        <v>0</v>
      </c>
      <c r="C33563" s="56"/>
      <c r="AC33563" s="56"/>
      <c r="AD33563" s="56"/>
      <c r="AE33563" s="56"/>
    </row>
    <row r="33564" spans="1:31" x14ac:dyDescent="0.25">
      <c r="A33564" s="41">
        <v>0</v>
      </c>
      <c r="C33564" s="56"/>
      <c r="AC33564" s="56"/>
      <c r="AD33564" s="56"/>
      <c r="AE33564" s="56"/>
    </row>
    <row r="33565" spans="1:31" x14ac:dyDescent="0.25">
      <c r="A33565" s="41">
        <v>0</v>
      </c>
      <c r="C33565" s="56"/>
      <c r="AC33565" s="56"/>
      <c r="AD33565" s="56"/>
      <c r="AE33565" s="56"/>
    </row>
    <row r="33566" spans="1:31" x14ac:dyDescent="0.25">
      <c r="A33566" s="41">
        <v>0</v>
      </c>
      <c r="C33566" s="56"/>
      <c r="AC33566" s="56"/>
      <c r="AD33566" s="56"/>
      <c r="AE33566" s="56"/>
    </row>
    <row r="33567" spans="1:31" x14ac:dyDescent="0.25">
      <c r="A33567" s="41">
        <v>0</v>
      </c>
      <c r="C33567" s="56"/>
      <c r="AC33567" s="56"/>
      <c r="AD33567" s="56"/>
      <c r="AE33567" s="56"/>
    </row>
    <row r="33568" spans="1:31" x14ac:dyDescent="0.25">
      <c r="A33568" s="41">
        <v>0</v>
      </c>
      <c r="C33568" s="56"/>
      <c r="AC33568" s="56"/>
      <c r="AD33568" s="56"/>
      <c r="AE33568" s="56"/>
    </row>
    <row r="33569" spans="1:31" x14ac:dyDescent="0.25">
      <c r="A33569" s="41">
        <v>0</v>
      </c>
      <c r="C33569" s="56"/>
      <c r="AC33569" s="56"/>
      <c r="AD33569" s="56"/>
      <c r="AE33569" s="56"/>
    </row>
    <row r="33570" spans="1:31" x14ac:dyDescent="0.25">
      <c r="A33570" s="41">
        <v>0</v>
      </c>
      <c r="C33570" s="56"/>
      <c r="AC33570" s="56"/>
      <c r="AD33570" s="56"/>
      <c r="AE33570" s="56"/>
    </row>
    <row r="33571" spans="1:31" x14ac:dyDescent="0.25">
      <c r="A33571" s="41">
        <v>0</v>
      </c>
      <c r="C33571" s="56"/>
      <c r="AC33571" s="56"/>
      <c r="AD33571" s="56"/>
      <c r="AE33571" s="56"/>
    </row>
    <row r="33572" spans="1:31" x14ac:dyDescent="0.25">
      <c r="A33572" s="41">
        <v>0</v>
      </c>
      <c r="C33572" s="56"/>
      <c r="AC33572" s="56"/>
      <c r="AD33572" s="56"/>
      <c r="AE33572" s="56"/>
    </row>
    <row r="33573" spans="1:31" x14ac:dyDescent="0.25">
      <c r="A33573" s="41">
        <v>0</v>
      </c>
      <c r="C33573" s="56"/>
      <c r="AC33573" s="56"/>
      <c r="AD33573" s="56"/>
      <c r="AE33573" s="56"/>
    </row>
    <row r="33574" spans="1:31" x14ac:dyDescent="0.25">
      <c r="A33574" s="41">
        <v>0</v>
      </c>
      <c r="C33574" s="56"/>
      <c r="AC33574" s="56"/>
      <c r="AD33574" s="56"/>
      <c r="AE33574" s="56"/>
    </row>
    <row r="33575" spans="1:31" x14ac:dyDescent="0.25">
      <c r="A33575" s="41">
        <v>0</v>
      </c>
      <c r="C33575" s="56"/>
      <c r="AC33575" s="56"/>
      <c r="AD33575" s="56"/>
      <c r="AE33575" s="56"/>
    </row>
    <row r="33576" spans="1:31" x14ac:dyDescent="0.25">
      <c r="A33576" s="41">
        <v>0</v>
      </c>
      <c r="C33576" s="56"/>
      <c r="AC33576" s="56"/>
      <c r="AD33576" s="56"/>
      <c r="AE33576" s="56"/>
    </row>
    <row r="33577" spans="1:31" x14ac:dyDescent="0.25">
      <c r="A33577" s="41">
        <v>0</v>
      </c>
      <c r="C33577" s="56"/>
      <c r="AC33577" s="56"/>
      <c r="AD33577" s="56"/>
      <c r="AE33577" s="56"/>
    </row>
    <row r="33578" spans="1:31" x14ac:dyDescent="0.25">
      <c r="A33578" s="41">
        <v>0</v>
      </c>
      <c r="C33578" s="56"/>
      <c r="AC33578" s="56"/>
      <c r="AD33578" s="56"/>
      <c r="AE33578" s="56"/>
    </row>
    <row r="33579" spans="1:31" x14ac:dyDescent="0.25">
      <c r="A33579" s="41">
        <v>0</v>
      </c>
      <c r="C33579" s="56"/>
      <c r="AC33579" s="56"/>
      <c r="AD33579" s="56"/>
      <c r="AE33579" s="56"/>
    </row>
    <row r="33580" spans="1:31" x14ac:dyDescent="0.25">
      <c r="A33580" s="41">
        <v>0</v>
      </c>
      <c r="C33580" s="56"/>
      <c r="AC33580" s="56"/>
      <c r="AD33580" s="56"/>
      <c r="AE33580" s="56"/>
    </row>
    <row r="33581" spans="1:31" x14ac:dyDescent="0.25">
      <c r="A33581" s="41">
        <v>0</v>
      </c>
      <c r="C33581" s="56"/>
      <c r="AC33581" s="56"/>
      <c r="AD33581" s="56"/>
      <c r="AE33581" s="56"/>
    </row>
    <row r="33582" spans="1:31" x14ac:dyDescent="0.25">
      <c r="A33582" s="41">
        <v>0</v>
      </c>
      <c r="C33582" s="56"/>
      <c r="AC33582" s="56"/>
      <c r="AD33582" s="56"/>
      <c r="AE33582" s="56"/>
    </row>
    <row r="33583" spans="1:31" x14ac:dyDescent="0.25">
      <c r="A33583" s="41">
        <v>0</v>
      </c>
      <c r="C33583" s="56"/>
      <c r="AC33583" s="56"/>
      <c r="AD33583" s="56"/>
      <c r="AE33583" s="56"/>
    </row>
    <row r="33584" spans="1:31" x14ac:dyDescent="0.25">
      <c r="A33584" s="41">
        <v>0</v>
      </c>
      <c r="C33584" s="56"/>
      <c r="AC33584" s="56"/>
      <c r="AD33584" s="56"/>
      <c r="AE33584" s="56"/>
    </row>
    <row r="33585" spans="1:31" x14ac:dyDescent="0.25">
      <c r="A33585" s="41">
        <v>0</v>
      </c>
      <c r="C33585" s="56"/>
      <c r="AC33585" s="56"/>
      <c r="AD33585" s="56"/>
      <c r="AE33585" s="56"/>
    </row>
    <row r="33586" spans="1:31" x14ac:dyDescent="0.25">
      <c r="A33586" s="41">
        <v>0</v>
      </c>
      <c r="C33586" s="56"/>
      <c r="AC33586" s="56"/>
      <c r="AD33586" s="56"/>
      <c r="AE33586" s="56"/>
    </row>
    <row r="33587" spans="1:31" x14ac:dyDescent="0.25">
      <c r="A33587" s="41">
        <v>0</v>
      </c>
      <c r="C33587" s="56"/>
      <c r="AC33587" s="56"/>
      <c r="AD33587" s="56"/>
      <c r="AE33587" s="56"/>
    </row>
    <row r="33588" spans="1:31" x14ac:dyDescent="0.25">
      <c r="A33588" s="41">
        <v>0</v>
      </c>
      <c r="C33588" s="56"/>
      <c r="AC33588" s="56"/>
      <c r="AD33588" s="56"/>
      <c r="AE33588" s="56"/>
    </row>
    <row r="33589" spans="1:31" x14ac:dyDescent="0.25">
      <c r="A33589" s="41">
        <v>0</v>
      </c>
      <c r="C33589" s="56"/>
      <c r="AC33589" s="56"/>
      <c r="AD33589" s="56"/>
      <c r="AE33589" s="56"/>
    </row>
    <row r="33590" spans="1:31" x14ac:dyDescent="0.25">
      <c r="A33590" s="41">
        <v>0</v>
      </c>
      <c r="C33590" s="56"/>
      <c r="AC33590" s="56"/>
      <c r="AD33590" s="56"/>
      <c r="AE33590" s="56"/>
    </row>
    <row r="33591" spans="1:31" x14ac:dyDescent="0.25">
      <c r="A33591" s="41">
        <v>0</v>
      </c>
      <c r="C33591" s="56"/>
      <c r="AC33591" s="56"/>
      <c r="AD33591" s="56"/>
      <c r="AE33591" s="56"/>
    </row>
    <row r="33592" spans="1:31" x14ac:dyDescent="0.25">
      <c r="A33592" s="41">
        <v>0</v>
      </c>
      <c r="C33592" s="56"/>
      <c r="AC33592" s="56"/>
      <c r="AD33592" s="56"/>
      <c r="AE33592" s="56"/>
    </row>
    <row r="33593" spans="1:31" x14ac:dyDescent="0.25">
      <c r="A33593" s="41">
        <v>0</v>
      </c>
      <c r="C33593" s="56"/>
      <c r="AC33593" s="56"/>
      <c r="AD33593" s="56"/>
      <c r="AE33593" s="56"/>
    </row>
    <row r="33594" spans="1:31" x14ac:dyDescent="0.25">
      <c r="A33594" s="41">
        <v>0</v>
      </c>
      <c r="C33594" s="56"/>
      <c r="AC33594" s="56"/>
      <c r="AD33594" s="56"/>
      <c r="AE33594" s="56"/>
    </row>
    <row r="33595" spans="1:31" x14ac:dyDescent="0.25">
      <c r="A33595" s="41">
        <v>0</v>
      </c>
      <c r="C33595" s="56"/>
      <c r="AC33595" s="56"/>
      <c r="AD33595" s="56"/>
      <c r="AE33595" s="56"/>
    </row>
    <row r="33596" spans="1:31" x14ac:dyDescent="0.25">
      <c r="A33596" s="41">
        <v>0</v>
      </c>
      <c r="C33596" s="56"/>
      <c r="AC33596" s="56"/>
      <c r="AD33596" s="56"/>
      <c r="AE33596" s="56"/>
    </row>
    <row r="33597" spans="1:31" x14ac:dyDescent="0.25">
      <c r="A33597" s="41">
        <v>0</v>
      </c>
      <c r="C33597" s="56"/>
      <c r="AC33597" s="56"/>
      <c r="AD33597" s="56"/>
      <c r="AE33597" s="56"/>
    </row>
    <row r="33598" spans="1:31" x14ac:dyDescent="0.25">
      <c r="A33598" s="41">
        <v>0</v>
      </c>
      <c r="C33598" s="56"/>
      <c r="AC33598" s="56"/>
      <c r="AD33598" s="56"/>
      <c r="AE33598" s="56"/>
    </row>
    <row r="33599" spans="1:31" x14ac:dyDescent="0.25">
      <c r="A33599" s="41">
        <v>0</v>
      </c>
      <c r="C33599" s="56"/>
      <c r="AC33599" s="56"/>
      <c r="AD33599" s="56"/>
      <c r="AE33599" s="56"/>
    </row>
    <row r="33600" spans="1:31" x14ac:dyDescent="0.25">
      <c r="A33600" s="41">
        <v>0</v>
      </c>
      <c r="C33600" s="56"/>
      <c r="AC33600" s="56"/>
      <c r="AD33600" s="56"/>
      <c r="AE33600" s="56"/>
    </row>
    <row r="33601" spans="1:31" x14ac:dyDescent="0.25">
      <c r="A33601" s="41">
        <v>0</v>
      </c>
      <c r="C33601" s="56"/>
      <c r="AC33601" s="56"/>
      <c r="AD33601" s="56"/>
      <c r="AE33601" s="56"/>
    </row>
    <row r="33602" spans="1:31" x14ac:dyDescent="0.25">
      <c r="A33602" s="41">
        <v>0</v>
      </c>
      <c r="C33602" s="56"/>
      <c r="AC33602" s="56"/>
      <c r="AD33602" s="56"/>
      <c r="AE33602" s="56"/>
    </row>
    <row r="33603" spans="1:31" x14ac:dyDescent="0.25">
      <c r="A33603" s="41">
        <v>0</v>
      </c>
      <c r="C33603" s="56"/>
      <c r="AC33603" s="56"/>
      <c r="AD33603" s="56"/>
      <c r="AE33603" s="56"/>
    </row>
    <row r="33604" spans="1:31" x14ac:dyDescent="0.25">
      <c r="A33604" s="41">
        <v>0</v>
      </c>
      <c r="C33604" s="56"/>
      <c r="AC33604" s="56"/>
      <c r="AD33604" s="56"/>
      <c r="AE33604" s="56"/>
    </row>
    <row r="33605" spans="1:31" x14ac:dyDescent="0.25">
      <c r="A33605" s="41">
        <v>0</v>
      </c>
      <c r="C33605" s="56"/>
      <c r="AC33605" s="56"/>
      <c r="AD33605" s="56"/>
      <c r="AE33605" s="56"/>
    </row>
    <row r="33606" spans="1:31" x14ac:dyDescent="0.25">
      <c r="A33606" s="41">
        <v>0</v>
      </c>
      <c r="C33606" s="56"/>
      <c r="AC33606" s="56"/>
      <c r="AD33606" s="56"/>
      <c r="AE33606" s="56"/>
    </row>
    <row r="33607" spans="1:31" x14ac:dyDescent="0.25">
      <c r="A33607" s="41">
        <v>0</v>
      </c>
      <c r="C33607" s="56"/>
      <c r="AC33607" s="56"/>
      <c r="AD33607" s="56"/>
      <c r="AE33607" s="56"/>
    </row>
    <row r="33608" spans="1:31" x14ac:dyDescent="0.25">
      <c r="A33608" s="41">
        <v>0</v>
      </c>
      <c r="C33608" s="56"/>
      <c r="AC33608" s="56"/>
      <c r="AD33608" s="56"/>
      <c r="AE33608" s="56"/>
    </row>
    <row r="33609" spans="1:31" x14ac:dyDescent="0.25">
      <c r="A33609" s="41">
        <v>0</v>
      </c>
      <c r="C33609" s="56"/>
      <c r="AC33609" s="56"/>
      <c r="AD33609" s="56"/>
      <c r="AE33609" s="56"/>
    </row>
    <row r="33610" spans="1:31" x14ac:dyDescent="0.25">
      <c r="A33610" s="41">
        <v>0</v>
      </c>
      <c r="C33610" s="56"/>
      <c r="AC33610" s="56"/>
      <c r="AD33610" s="56"/>
      <c r="AE33610" s="56"/>
    </row>
    <row r="33611" spans="1:31" x14ac:dyDescent="0.25">
      <c r="A33611" s="41">
        <v>0</v>
      </c>
      <c r="C33611" s="56"/>
      <c r="AC33611" s="56"/>
      <c r="AD33611" s="56"/>
      <c r="AE33611" s="56"/>
    </row>
    <row r="33612" spans="1:31" x14ac:dyDescent="0.25">
      <c r="A33612" s="41">
        <v>0</v>
      </c>
      <c r="C33612" s="56"/>
      <c r="AC33612" s="56"/>
      <c r="AD33612" s="56"/>
      <c r="AE33612" s="56"/>
    </row>
    <row r="33613" spans="1:31" x14ac:dyDescent="0.25">
      <c r="A33613" s="41">
        <v>0</v>
      </c>
      <c r="C33613" s="56"/>
      <c r="AC33613" s="56"/>
      <c r="AD33613" s="56"/>
      <c r="AE33613" s="56"/>
    </row>
    <row r="33614" spans="1:31" x14ac:dyDescent="0.25">
      <c r="A33614" s="41">
        <v>0</v>
      </c>
      <c r="C33614" s="56"/>
      <c r="AC33614" s="56"/>
      <c r="AD33614" s="56"/>
      <c r="AE33614" s="56"/>
    </row>
    <row r="33615" spans="1:31" x14ac:dyDescent="0.25">
      <c r="A33615" s="41">
        <v>0</v>
      </c>
      <c r="C33615" s="56"/>
      <c r="AC33615" s="56"/>
      <c r="AD33615" s="56"/>
      <c r="AE33615" s="56"/>
    </row>
    <row r="33616" spans="1:31" x14ac:dyDescent="0.25">
      <c r="A33616" s="41">
        <v>0</v>
      </c>
      <c r="C33616" s="56"/>
      <c r="AC33616" s="56"/>
      <c r="AD33616" s="56"/>
      <c r="AE33616" s="56"/>
    </row>
    <row r="33617" spans="1:31" x14ac:dyDescent="0.25">
      <c r="A33617" s="41">
        <v>0</v>
      </c>
      <c r="C33617" s="56"/>
      <c r="AC33617" s="56"/>
      <c r="AD33617" s="56"/>
      <c r="AE33617" s="56"/>
    </row>
    <row r="33618" spans="1:31" x14ac:dyDescent="0.25">
      <c r="A33618" s="41">
        <v>0</v>
      </c>
      <c r="C33618" s="56"/>
      <c r="AC33618" s="56"/>
      <c r="AD33618" s="56"/>
      <c r="AE33618" s="56"/>
    </row>
    <row r="33619" spans="1:31" x14ac:dyDescent="0.25">
      <c r="A33619" s="41">
        <v>0</v>
      </c>
      <c r="C33619" s="56"/>
      <c r="AC33619" s="56"/>
      <c r="AD33619" s="56"/>
      <c r="AE33619" s="56"/>
    </row>
    <row r="33620" spans="1:31" x14ac:dyDescent="0.25">
      <c r="A33620" s="41">
        <v>0</v>
      </c>
      <c r="C33620" s="56"/>
      <c r="AC33620" s="56"/>
      <c r="AD33620" s="56"/>
      <c r="AE33620" s="56"/>
    </row>
    <row r="33621" spans="1:31" x14ac:dyDescent="0.25">
      <c r="A33621" s="41">
        <v>0</v>
      </c>
      <c r="C33621" s="56"/>
      <c r="AC33621" s="56"/>
      <c r="AD33621" s="56"/>
      <c r="AE33621" s="56"/>
    </row>
    <row r="33622" spans="1:31" x14ac:dyDescent="0.25">
      <c r="A33622" s="41">
        <v>0</v>
      </c>
      <c r="C33622" s="56"/>
      <c r="AC33622" s="56"/>
      <c r="AD33622" s="56"/>
      <c r="AE33622" s="56"/>
    </row>
    <row r="33623" spans="1:31" x14ac:dyDescent="0.25">
      <c r="A33623" s="41">
        <v>0</v>
      </c>
      <c r="C33623" s="56"/>
      <c r="AC33623" s="56"/>
      <c r="AD33623" s="56"/>
      <c r="AE33623" s="56"/>
    </row>
    <row r="33624" spans="1:31" x14ac:dyDescent="0.25">
      <c r="A33624" s="41">
        <v>0</v>
      </c>
      <c r="C33624" s="56"/>
      <c r="AC33624" s="56"/>
      <c r="AD33624" s="56"/>
      <c r="AE33624" s="56"/>
    </row>
    <row r="33625" spans="1:31" x14ac:dyDescent="0.25">
      <c r="A33625" s="41">
        <v>0</v>
      </c>
      <c r="C33625" s="56"/>
      <c r="AC33625" s="56"/>
      <c r="AD33625" s="56"/>
      <c r="AE33625" s="56"/>
    </row>
    <row r="33626" spans="1:31" x14ac:dyDescent="0.25">
      <c r="A33626" s="41">
        <v>0</v>
      </c>
      <c r="C33626" s="56"/>
      <c r="AC33626" s="56"/>
      <c r="AD33626" s="56"/>
      <c r="AE33626" s="56"/>
    </row>
    <row r="33627" spans="1:31" x14ac:dyDescent="0.25">
      <c r="A33627" s="41">
        <v>0</v>
      </c>
      <c r="C33627" s="56"/>
      <c r="AC33627" s="56"/>
      <c r="AD33627" s="56"/>
      <c r="AE33627" s="56"/>
    </row>
    <row r="33628" spans="1:31" x14ac:dyDescent="0.25">
      <c r="A33628" s="41">
        <v>0</v>
      </c>
      <c r="C33628" s="56"/>
      <c r="AC33628" s="56"/>
      <c r="AD33628" s="56"/>
      <c r="AE33628" s="56"/>
    </row>
    <row r="33629" spans="1:31" x14ac:dyDescent="0.25">
      <c r="A33629" s="41">
        <v>0</v>
      </c>
      <c r="C33629" s="56"/>
      <c r="AC33629" s="56"/>
      <c r="AD33629" s="56"/>
      <c r="AE33629" s="56"/>
    </row>
    <row r="33630" spans="1:31" x14ac:dyDescent="0.25">
      <c r="A33630" s="41">
        <v>0</v>
      </c>
      <c r="C33630" s="56"/>
      <c r="AC33630" s="56"/>
      <c r="AD33630" s="56"/>
      <c r="AE33630" s="56"/>
    </row>
    <row r="33631" spans="1:31" x14ac:dyDescent="0.25">
      <c r="A33631" s="41">
        <v>0</v>
      </c>
      <c r="C33631" s="56"/>
      <c r="AC33631" s="56"/>
      <c r="AD33631" s="56"/>
      <c r="AE33631" s="56"/>
    </row>
    <row r="33632" spans="1:31" x14ac:dyDescent="0.25">
      <c r="A33632" s="41">
        <v>0</v>
      </c>
      <c r="C33632" s="56"/>
      <c r="AC33632" s="56"/>
      <c r="AD33632" s="56"/>
      <c r="AE33632" s="56"/>
    </row>
    <row r="33633" spans="1:31" x14ac:dyDescent="0.25">
      <c r="A33633" s="41">
        <v>0</v>
      </c>
      <c r="C33633" s="56"/>
      <c r="AC33633" s="56"/>
      <c r="AD33633" s="56"/>
      <c r="AE33633" s="56"/>
    </row>
    <row r="33634" spans="1:31" x14ac:dyDescent="0.25">
      <c r="A33634" s="41">
        <v>0</v>
      </c>
      <c r="C33634" s="56"/>
      <c r="AC33634" s="56"/>
      <c r="AD33634" s="56"/>
      <c r="AE33634" s="56"/>
    </row>
    <row r="33635" spans="1:31" x14ac:dyDescent="0.25">
      <c r="A33635" s="41">
        <v>0</v>
      </c>
      <c r="C33635" s="56"/>
      <c r="AC33635" s="56"/>
      <c r="AD33635" s="56"/>
      <c r="AE33635" s="56"/>
    </row>
    <row r="33636" spans="1:31" x14ac:dyDescent="0.25">
      <c r="A33636" s="41">
        <v>0</v>
      </c>
      <c r="C33636" s="56"/>
      <c r="AC33636" s="56"/>
      <c r="AD33636" s="56"/>
      <c r="AE33636" s="56"/>
    </row>
    <row r="33637" spans="1:31" x14ac:dyDescent="0.25">
      <c r="A33637" s="41">
        <v>0</v>
      </c>
      <c r="C33637" s="56"/>
      <c r="AC33637" s="56"/>
      <c r="AD33637" s="56"/>
      <c r="AE33637" s="56"/>
    </row>
    <row r="33638" spans="1:31" x14ac:dyDescent="0.25">
      <c r="A33638" s="41">
        <v>0</v>
      </c>
      <c r="C33638" s="56"/>
      <c r="AC33638" s="56"/>
      <c r="AD33638" s="56"/>
      <c r="AE33638" s="56"/>
    </row>
    <row r="33639" spans="1:31" x14ac:dyDescent="0.25">
      <c r="A33639" s="41">
        <v>0</v>
      </c>
      <c r="C33639" s="56"/>
      <c r="AC33639" s="56"/>
      <c r="AD33639" s="56"/>
      <c r="AE33639" s="56"/>
    </row>
    <row r="33640" spans="1:31" x14ac:dyDescent="0.25">
      <c r="A33640" s="41">
        <v>0</v>
      </c>
      <c r="C33640" s="56"/>
      <c r="AC33640" s="56"/>
      <c r="AD33640" s="56"/>
      <c r="AE33640" s="56"/>
    </row>
    <row r="33641" spans="1:31" x14ac:dyDescent="0.25">
      <c r="A33641" s="41">
        <v>0</v>
      </c>
      <c r="C33641" s="56"/>
      <c r="AC33641" s="56"/>
      <c r="AD33641" s="56"/>
      <c r="AE33641" s="56"/>
    </row>
    <row r="33642" spans="1:31" x14ac:dyDescent="0.25">
      <c r="A33642" s="41">
        <v>0</v>
      </c>
      <c r="C33642" s="56"/>
      <c r="AC33642" s="56"/>
      <c r="AD33642" s="56"/>
      <c r="AE33642" s="56"/>
    </row>
    <row r="33643" spans="1:31" x14ac:dyDescent="0.25">
      <c r="A33643" s="41">
        <v>0</v>
      </c>
      <c r="C33643" s="56"/>
      <c r="AC33643" s="56"/>
      <c r="AD33643" s="56"/>
      <c r="AE33643" s="56"/>
    </row>
    <row r="33644" spans="1:31" x14ac:dyDescent="0.25">
      <c r="A33644" s="41">
        <v>0</v>
      </c>
      <c r="C33644" s="56"/>
      <c r="AC33644" s="56"/>
      <c r="AD33644" s="56"/>
      <c r="AE33644" s="56"/>
    </row>
    <row r="33645" spans="1:31" x14ac:dyDescent="0.25">
      <c r="A33645" s="41">
        <v>0</v>
      </c>
      <c r="C33645" s="56"/>
      <c r="AC33645" s="56"/>
      <c r="AD33645" s="56"/>
      <c r="AE33645" s="56"/>
    </row>
    <row r="33646" spans="1:31" x14ac:dyDescent="0.25">
      <c r="A33646" s="41">
        <v>0</v>
      </c>
      <c r="C33646" s="56"/>
      <c r="AC33646" s="56"/>
      <c r="AD33646" s="56"/>
      <c r="AE33646" s="56"/>
    </row>
    <row r="33647" spans="1:31" x14ac:dyDescent="0.25">
      <c r="A33647" s="41">
        <v>0</v>
      </c>
      <c r="C33647" s="56"/>
      <c r="AC33647" s="56"/>
      <c r="AD33647" s="56"/>
      <c r="AE33647" s="56"/>
    </row>
    <row r="33648" spans="1:31" x14ac:dyDescent="0.25">
      <c r="A33648" s="41">
        <v>0</v>
      </c>
      <c r="C33648" s="56"/>
      <c r="AC33648" s="56"/>
      <c r="AD33648" s="56"/>
      <c r="AE33648" s="56"/>
    </row>
    <row r="33649" spans="1:31" x14ac:dyDescent="0.25">
      <c r="A33649" s="41">
        <v>0</v>
      </c>
      <c r="C33649" s="56"/>
      <c r="AC33649" s="56"/>
      <c r="AD33649" s="56"/>
      <c r="AE33649" s="56"/>
    </row>
    <row r="33650" spans="1:31" x14ac:dyDescent="0.25">
      <c r="A33650" s="41">
        <v>0</v>
      </c>
      <c r="C33650" s="56"/>
      <c r="AC33650" s="56"/>
      <c r="AD33650" s="56"/>
      <c r="AE33650" s="56"/>
    </row>
    <row r="33651" spans="1:31" x14ac:dyDescent="0.25">
      <c r="A33651" s="41">
        <v>0</v>
      </c>
      <c r="C33651" s="56"/>
      <c r="AC33651" s="56"/>
      <c r="AD33651" s="56"/>
      <c r="AE33651" s="56"/>
    </row>
    <row r="33652" spans="1:31" x14ac:dyDescent="0.25">
      <c r="A33652" s="41">
        <v>0</v>
      </c>
      <c r="C33652" s="56"/>
      <c r="AC33652" s="56"/>
      <c r="AD33652" s="56"/>
      <c r="AE33652" s="56"/>
    </row>
    <row r="33653" spans="1:31" x14ac:dyDescent="0.25">
      <c r="A33653" s="41">
        <v>0</v>
      </c>
      <c r="C33653" s="56"/>
      <c r="AC33653" s="56"/>
      <c r="AD33653" s="56"/>
      <c r="AE33653" s="56"/>
    </row>
    <row r="33654" spans="1:31" x14ac:dyDescent="0.25">
      <c r="A33654" s="41">
        <v>0</v>
      </c>
      <c r="C33654" s="56"/>
      <c r="AC33654" s="56"/>
      <c r="AD33654" s="56"/>
      <c r="AE33654" s="56"/>
    </row>
    <row r="33655" spans="1:31" x14ac:dyDescent="0.25">
      <c r="A33655" s="41">
        <v>0</v>
      </c>
      <c r="C33655" s="56"/>
      <c r="AC33655" s="56"/>
      <c r="AD33655" s="56"/>
      <c r="AE33655" s="56"/>
    </row>
    <row r="33656" spans="1:31" x14ac:dyDescent="0.25">
      <c r="A33656" s="41">
        <v>0</v>
      </c>
      <c r="C33656" s="56"/>
      <c r="AC33656" s="56"/>
      <c r="AD33656" s="56"/>
      <c r="AE33656" s="56"/>
    </row>
    <row r="33657" spans="1:31" x14ac:dyDescent="0.25">
      <c r="A33657" s="41">
        <v>0</v>
      </c>
      <c r="C33657" s="56"/>
      <c r="AC33657" s="56"/>
      <c r="AD33657" s="56"/>
      <c r="AE33657" s="56"/>
    </row>
    <row r="33658" spans="1:31" x14ac:dyDescent="0.25">
      <c r="A33658" s="41">
        <v>0</v>
      </c>
      <c r="C33658" s="56"/>
      <c r="AC33658" s="56"/>
      <c r="AD33658" s="56"/>
      <c r="AE33658" s="56"/>
    </row>
    <row r="33659" spans="1:31" x14ac:dyDescent="0.25">
      <c r="A33659" s="41">
        <v>0</v>
      </c>
      <c r="C33659" s="56"/>
      <c r="AC33659" s="56"/>
      <c r="AD33659" s="56"/>
      <c r="AE33659" s="56"/>
    </row>
    <row r="33660" spans="1:31" x14ac:dyDescent="0.25">
      <c r="A33660" s="41">
        <v>0</v>
      </c>
      <c r="C33660" s="56"/>
      <c r="AC33660" s="56"/>
      <c r="AD33660" s="56"/>
      <c r="AE33660" s="56"/>
    </row>
    <row r="33661" spans="1:31" x14ac:dyDescent="0.25">
      <c r="A33661" s="41">
        <v>0</v>
      </c>
      <c r="C33661" s="56"/>
      <c r="AC33661" s="56"/>
      <c r="AD33661" s="56"/>
      <c r="AE33661" s="56"/>
    </row>
    <row r="33662" spans="1:31" x14ac:dyDescent="0.25">
      <c r="A33662" s="41">
        <v>0</v>
      </c>
      <c r="C33662" s="56"/>
      <c r="AC33662" s="56"/>
      <c r="AD33662" s="56"/>
      <c r="AE33662" s="56"/>
    </row>
    <row r="33663" spans="1:31" x14ac:dyDescent="0.25">
      <c r="A33663" s="41">
        <v>0</v>
      </c>
      <c r="C33663" s="56"/>
      <c r="AC33663" s="56"/>
      <c r="AD33663" s="56"/>
      <c r="AE33663" s="56"/>
    </row>
    <row r="33664" spans="1:31" x14ac:dyDescent="0.25">
      <c r="A33664" s="41">
        <v>0</v>
      </c>
      <c r="C33664" s="56"/>
      <c r="AC33664" s="56"/>
      <c r="AD33664" s="56"/>
      <c r="AE33664" s="56"/>
    </row>
    <row r="33665" spans="1:31" x14ac:dyDescent="0.25">
      <c r="A33665" s="41">
        <v>0</v>
      </c>
      <c r="C33665" s="56"/>
      <c r="AC33665" s="56"/>
      <c r="AD33665" s="56"/>
      <c r="AE33665" s="56"/>
    </row>
    <row r="33666" spans="1:31" x14ac:dyDescent="0.25">
      <c r="A33666" s="41">
        <v>0</v>
      </c>
      <c r="C33666" s="56"/>
      <c r="AC33666" s="56"/>
      <c r="AD33666" s="56"/>
      <c r="AE33666" s="56"/>
    </row>
    <row r="33667" spans="1:31" x14ac:dyDescent="0.25">
      <c r="A33667" s="41">
        <v>0</v>
      </c>
      <c r="C33667" s="56"/>
      <c r="AC33667" s="56"/>
      <c r="AD33667" s="56"/>
      <c r="AE33667" s="56"/>
    </row>
    <row r="33668" spans="1:31" x14ac:dyDescent="0.25">
      <c r="A33668" s="41">
        <v>0</v>
      </c>
      <c r="C33668" s="56"/>
      <c r="AC33668" s="56"/>
      <c r="AD33668" s="56"/>
      <c r="AE33668" s="56"/>
    </row>
    <row r="33669" spans="1:31" x14ac:dyDescent="0.25">
      <c r="A33669" s="41">
        <v>0</v>
      </c>
      <c r="C33669" s="56"/>
      <c r="AC33669" s="56"/>
      <c r="AD33669" s="56"/>
      <c r="AE33669" s="56"/>
    </row>
    <row r="33670" spans="1:31" x14ac:dyDescent="0.25">
      <c r="A33670" s="41">
        <v>0</v>
      </c>
      <c r="C33670" s="56"/>
      <c r="AC33670" s="56"/>
      <c r="AD33670" s="56"/>
      <c r="AE33670" s="56"/>
    </row>
    <row r="33671" spans="1:31" x14ac:dyDescent="0.25">
      <c r="A33671" s="41">
        <v>0</v>
      </c>
      <c r="C33671" s="56"/>
      <c r="AC33671" s="56"/>
      <c r="AD33671" s="56"/>
      <c r="AE33671" s="56"/>
    </row>
    <row r="33672" spans="1:31" x14ac:dyDescent="0.25">
      <c r="A33672" s="41">
        <v>0</v>
      </c>
      <c r="C33672" s="56"/>
      <c r="AC33672" s="56"/>
      <c r="AD33672" s="56"/>
      <c r="AE33672" s="56"/>
    </row>
    <row r="33673" spans="1:31" x14ac:dyDescent="0.25">
      <c r="A33673" s="41">
        <v>0</v>
      </c>
      <c r="C33673" s="56"/>
      <c r="AC33673" s="56"/>
      <c r="AD33673" s="56"/>
      <c r="AE33673" s="56"/>
    </row>
    <row r="33674" spans="1:31" x14ac:dyDescent="0.25">
      <c r="A33674" s="41">
        <v>0</v>
      </c>
      <c r="C33674" s="56"/>
      <c r="AC33674" s="56"/>
      <c r="AD33674" s="56"/>
      <c r="AE33674" s="56"/>
    </row>
    <row r="33675" spans="1:31" x14ac:dyDescent="0.25">
      <c r="A33675" s="41">
        <v>0</v>
      </c>
      <c r="C33675" s="56"/>
      <c r="AC33675" s="56"/>
      <c r="AD33675" s="56"/>
      <c r="AE33675" s="56"/>
    </row>
    <row r="33676" spans="1:31" x14ac:dyDescent="0.25">
      <c r="A33676" s="41">
        <v>0</v>
      </c>
      <c r="C33676" s="56"/>
      <c r="AC33676" s="56"/>
      <c r="AD33676" s="56"/>
      <c r="AE33676" s="56"/>
    </row>
    <row r="33677" spans="1:31" x14ac:dyDescent="0.25">
      <c r="A33677" s="41">
        <v>0</v>
      </c>
      <c r="C33677" s="56"/>
      <c r="AC33677" s="56"/>
      <c r="AD33677" s="56"/>
      <c r="AE33677" s="56"/>
    </row>
    <row r="33678" spans="1:31" x14ac:dyDescent="0.25">
      <c r="A33678" s="41">
        <v>0</v>
      </c>
      <c r="C33678" s="56"/>
      <c r="AC33678" s="56"/>
      <c r="AD33678" s="56"/>
      <c r="AE33678" s="56"/>
    </row>
    <row r="33679" spans="1:31" x14ac:dyDescent="0.25">
      <c r="A33679" s="41">
        <v>0</v>
      </c>
      <c r="C33679" s="56"/>
      <c r="AC33679" s="56"/>
      <c r="AD33679" s="56"/>
      <c r="AE33679" s="56"/>
    </row>
    <row r="33680" spans="1:31" x14ac:dyDescent="0.25">
      <c r="A33680" s="41">
        <v>0</v>
      </c>
      <c r="C33680" s="56"/>
      <c r="AC33680" s="56"/>
      <c r="AD33680" s="56"/>
      <c r="AE33680" s="56"/>
    </row>
    <row r="33681" spans="1:31" x14ac:dyDescent="0.25">
      <c r="A33681" s="41">
        <v>0</v>
      </c>
      <c r="C33681" s="56"/>
      <c r="AC33681" s="56"/>
      <c r="AD33681" s="56"/>
      <c r="AE33681" s="56"/>
    </row>
    <row r="33682" spans="1:31" x14ac:dyDescent="0.25">
      <c r="A33682" s="41">
        <v>0</v>
      </c>
      <c r="C33682" s="56"/>
      <c r="AC33682" s="56"/>
      <c r="AD33682" s="56"/>
      <c r="AE33682" s="56"/>
    </row>
    <row r="33683" spans="1:31" x14ac:dyDescent="0.25">
      <c r="A33683" s="41">
        <v>0</v>
      </c>
      <c r="C33683" s="56"/>
      <c r="AC33683" s="56"/>
      <c r="AD33683" s="56"/>
      <c r="AE33683" s="56"/>
    </row>
    <row r="33684" spans="1:31" x14ac:dyDescent="0.25">
      <c r="A33684" s="41">
        <v>0</v>
      </c>
      <c r="C33684" s="56"/>
      <c r="AC33684" s="56"/>
      <c r="AD33684" s="56"/>
      <c r="AE33684" s="56"/>
    </row>
    <row r="33685" spans="1:31" x14ac:dyDescent="0.25">
      <c r="A33685" s="41">
        <v>0</v>
      </c>
      <c r="C33685" s="56"/>
      <c r="AC33685" s="56"/>
      <c r="AD33685" s="56"/>
      <c r="AE33685" s="56"/>
    </row>
    <row r="33686" spans="1:31" x14ac:dyDescent="0.25">
      <c r="A33686" s="41">
        <v>0</v>
      </c>
      <c r="C33686" s="56"/>
      <c r="AC33686" s="56"/>
      <c r="AD33686" s="56"/>
      <c r="AE33686" s="56"/>
    </row>
    <row r="33687" spans="1:31" x14ac:dyDescent="0.25">
      <c r="A33687" s="41">
        <v>0</v>
      </c>
      <c r="C33687" s="56"/>
      <c r="AC33687" s="56"/>
      <c r="AD33687" s="56"/>
      <c r="AE33687" s="56"/>
    </row>
    <row r="33688" spans="1:31" x14ac:dyDescent="0.25">
      <c r="A33688" s="41">
        <v>315</v>
      </c>
      <c r="C33688" s="56"/>
      <c r="AC33688" s="56"/>
      <c r="AD33688" s="56"/>
      <c r="AE33688" s="56"/>
    </row>
    <row r="33689" spans="1:31" x14ac:dyDescent="0.25">
      <c r="A33689" s="41">
        <v>0</v>
      </c>
      <c r="C33689" s="56"/>
      <c r="AC33689" s="56"/>
      <c r="AD33689" s="56"/>
      <c r="AE33689" s="56"/>
    </row>
    <row r="33690" spans="1:31" x14ac:dyDescent="0.25">
      <c r="A33690" s="41">
        <v>0</v>
      </c>
      <c r="C33690" s="56"/>
      <c r="AC33690" s="56"/>
      <c r="AD33690" s="56"/>
      <c r="AE33690" s="56"/>
    </row>
    <row r="33691" spans="1:31" x14ac:dyDescent="0.25">
      <c r="A33691" s="41">
        <v>0</v>
      </c>
      <c r="C33691" s="56"/>
      <c r="AC33691" s="56"/>
      <c r="AD33691" s="56"/>
      <c r="AE33691" s="56"/>
    </row>
    <row r="33692" spans="1:31" x14ac:dyDescent="0.25">
      <c r="A33692" s="41">
        <v>0</v>
      </c>
      <c r="C33692" s="56"/>
      <c r="AC33692" s="56"/>
      <c r="AD33692" s="56"/>
      <c r="AE33692" s="56"/>
    </row>
    <row r="33693" spans="1:31" x14ac:dyDescent="0.25">
      <c r="A33693" s="41">
        <v>0</v>
      </c>
      <c r="C33693" s="56"/>
      <c r="AC33693" s="56"/>
      <c r="AD33693" s="56"/>
      <c r="AE33693" s="56"/>
    </row>
    <row r="33694" spans="1:31" x14ac:dyDescent="0.25">
      <c r="A33694" s="41">
        <v>0</v>
      </c>
      <c r="C33694" s="56"/>
      <c r="AC33694" s="56"/>
      <c r="AD33694" s="56"/>
      <c r="AE33694" s="56"/>
    </row>
    <row r="33695" spans="1:31" x14ac:dyDescent="0.25">
      <c r="A33695" s="41">
        <v>0</v>
      </c>
      <c r="C33695" s="56"/>
      <c r="AC33695" s="56"/>
      <c r="AD33695" s="56"/>
      <c r="AE33695" s="56"/>
    </row>
    <row r="33696" spans="1:31" x14ac:dyDescent="0.25">
      <c r="A33696" s="41">
        <v>0</v>
      </c>
      <c r="C33696" s="56"/>
      <c r="AC33696" s="56"/>
      <c r="AD33696" s="56"/>
      <c r="AE33696" s="56"/>
    </row>
    <row r="33697" spans="1:31" x14ac:dyDescent="0.25">
      <c r="A33697" s="41">
        <v>0</v>
      </c>
      <c r="C33697" s="56"/>
      <c r="AC33697" s="56"/>
      <c r="AD33697" s="56"/>
      <c r="AE33697" s="56"/>
    </row>
    <row r="33698" spans="1:31" x14ac:dyDescent="0.25">
      <c r="A33698" s="41">
        <v>0</v>
      </c>
      <c r="C33698" s="56"/>
      <c r="AC33698" s="56"/>
      <c r="AD33698" s="56"/>
      <c r="AE33698" s="56"/>
    </row>
    <row r="33699" spans="1:31" x14ac:dyDescent="0.25">
      <c r="A33699" s="41">
        <v>0</v>
      </c>
      <c r="C33699" s="56"/>
      <c r="AC33699" s="56"/>
      <c r="AD33699" s="56"/>
      <c r="AE33699" s="56"/>
    </row>
    <row r="33700" spans="1:31" x14ac:dyDescent="0.25">
      <c r="A33700" s="41">
        <v>0</v>
      </c>
      <c r="C33700" s="56"/>
      <c r="AC33700" s="56"/>
      <c r="AD33700" s="56"/>
      <c r="AE33700" s="56"/>
    </row>
    <row r="33701" spans="1:31" x14ac:dyDescent="0.25">
      <c r="A33701" s="41">
        <v>0</v>
      </c>
      <c r="C33701" s="56"/>
      <c r="AC33701" s="56"/>
      <c r="AD33701" s="56"/>
      <c r="AE33701" s="56"/>
    </row>
    <row r="33702" spans="1:31" x14ac:dyDescent="0.25">
      <c r="A33702" s="41">
        <v>0</v>
      </c>
      <c r="C33702" s="56"/>
      <c r="AC33702" s="56"/>
      <c r="AD33702" s="56"/>
      <c r="AE33702" s="56"/>
    </row>
    <row r="33703" spans="1:31" x14ac:dyDescent="0.25">
      <c r="A33703" s="41">
        <v>4303</v>
      </c>
      <c r="C33703" s="56"/>
      <c r="AC33703" s="56"/>
      <c r="AD33703" s="56"/>
      <c r="AE33703" s="56"/>
    </row>
    <row r="33704" spans="1:31" x14ac:dyDescent="0.25">
      <c r="A33704" s="41">
        <v>0</v>
      </c>
      <c r="C33704" s="56"/>
      <c r="AC33704" s="56"/>
      <c r="AD33704" s="56"/>
      <c r="AE33704" s="56"/>
    </row>
    <row r="33705" spans="1:31" x14ac:dyDescent="0.25">
      <c r="A33705" s="41">
        <v>0</v>
      </c>
      <c r="C33705" s="56"/>
      <c r="AC33705" s="56"/>
      <c r="AD33705" s="56"/>
      <c r="AE33705" s="56"/>
    </row>
    <row r="33706" spans="1:31" x14ac:dyDescent="0.25">
      <c r="A33706" s="41">
        <v>0</v>
      </c>
      <c r="C33706" s="56"/>
      <c r="AC33706" s="56"/>
      <c r="AD33706" s="56"/>
      <c r="AE33706" s="56"/>
    </row>
    <row r="33707" spans="1:31" x14ac:dyDescent="0.25">
      <c r="A33707" s="41">
        <v>0</v>
      </c>
      <c r="C33707" s="56"/>
      <c r="AC33707" s="56"/>
      <c r="AD33707" s="56"/>
      <c r="AE33707" s="56"/>
    </row>
    <row r="33708" spans="1:31" x14ac:dyDescent="0.25">
      <c r="A33708" s="41">
        <v>0</v>
      </c>
      <c r="C33708" s="56"/>
      <c r="AC33708" s="56"/>
      <c r="AD33708" s="56"/>
      <c r="AE33708" s="56"/>
    </row>
    <row r="33709" spans="1:31" x14ac:dyDescent="0.25">
      <c r="A33709" s="41">
        <v>0</v>
      </c>
      <c r="C33709" s="56"/>
      <c r="AC33709" s="56"/>
      <c r="AD33709" s="56"/>
      <c r="AE33709" s="56"/>
    </row>
    <row r="33710" spans="1:31" x14ac:dyDescent="0.25">
      <c r="A33710" s="41">
        <v>0</v>
      </c>
      <c r="C33710" s="56"/>
      <c r="AC33710" s="56"/>
      <c r="AD33710" s="56"/>
      <c r="AE33710" s="56"/>
    </row>
    <row r="33711" spans="1:31" x14ac:dyDescent="0.25">
      <c r="A33711" s="41">
        <v>0</v>
      </c>
      <c r="C33711" s="56"/>
      <c r="AC33711" s="56"/>
      <c r="AD33711" s="56"/>
      <c r="AE33711" s="56"/>
    </row>
    <row r="33712" spans="1:31" x14ac:dyDescent="0.25">
      <c r="A33712" s="41">
        <v>0</v>
      </c>
      <c r="C33712" s="56"/>
      <c r="AC33712" s="56"/>
      <c r="AD33712" s="56"/>
      <c r="AE33712" s="56"/>
    </row>
    <row r="33713" spans="1:31" x14ac:dyDescent="0.25">
      <c r="A33713" s="41">
        <v>0</v>
      </c>
      <c r="C33713" s="56"/>
      <c r="AC33713" s="56"/>
      <c r="AD33713" s="56"/>
      <c r="AE33713" s="56"/>
    </row>
    <row r="33714" spans="1:31" x14ac:dyDescent="0.25">
      <c r="A33714" s="41">
        <v>0</v>
      </c>
      <c r="C33714" s="56"/>
      <c r="AC33714" s="56"/>
      <c r="AD33714" s="56"/>
      <c r="AE33714" s="56"/>
    </row>
    <row r="33715" spans="1:31" x14ac:dyDescent="0.25">
      <c r="A33715" s="41">
        <v>0</v>
      </c>
      <c r="C33715" s="56"/>
      <c r="AC33715" s="56"/>
      <c r="AD33715" s="56"/>
      <c r="AE33715" s="56"/>
    </row>
    <row r="33716" spans="1:31" x14ac:dyDescent="0.25">
      <c r="A33716" s="41">
        <v>0</v>
      </c>
      <c r="C33716" s="56"/>
      <c r="AC33716" s="56"/>
      <c r="AD33716" s="56"/>
      <c r="AE33716" s="56"/>
    </row>
    <row r="33717" spans="1:31" x14ac:dyDescent="0.25">
      <c r="A33717" s="41">
        <v>0</v>
      </c>
      <c r="C33717" s="56"/>
      <c r="AC33717" s="56"/>
      <c r="AD33717" s="56"/>
      <c r="AE33717" s="56"/>
    </row>
    <row r="33718" spans="1:31" x14ac:dyDescent="0.25">
      <c r="A33718" s="41">
        <v>0</v>
      </c>
      <c r="C33718" s="56"/>
      <c r="AC33718" s="56"/>
      <c r="AD33718" s="56"/>
      <c r="AE33718" s="56"/>
    </row>
    <row r="33719" spans="1:31" x14ac:dyDescent="0.25">
      <c r="A33719" s="41">
        <v>0</v>
      </c>
      <c r="C33719" s="56"/>
      <c r="AC33719" s="56"/>
      <c r="AD33719" s="56"/>
      <c r="AE33719" s="56"/>
    </row>
    <row r="33720" spans="1:31" x14ac:dyDescent="0.25">
      <c r="A33720" s="41">
        <v>0</v>
      </c>
      <c r="C33720" s="56"/>
      <c r="AC33720" s="56"/>
      <c r="AD33720" s="56"/>
      <c r="AE33720" s="56"/>
    </row>
    <row r="33721" spans="1:31" x14ac:dyDescent="0.25">
      <c r="A33721" s="41">
        <v>0</v>
      </c>
      <c r="C33721" s="56"/>
      <c r="AC33721" s="56"/>
      <c r="AD33721" s="56"/>
      <c r="AE33721" s="56"/>
    </row>
    <row r="33722" spans="1:31" x14ac:dyDescent="0.25">
      <c r="A33722" s="41">
        <v>0</v>
      </c>
      <c r="C33722" s="56"/>
      <c r="AC33722" s="56"/>
      <c r="AD33722" s="56"/>
      <c r="AE33722" s="56"/>
    </row>
    <row r="33723" spans="1:31" x14ac:dyDescent="0.25">
      <c r="A33723" s="41">
        <v>0</v>
      </c>
      <c r="C33723" s="56"/>
      <c r="AC33723" s="56"/>
      <c r="AD33723" s="56"/>
      <c r="AE33723" s="56"/>
    </row>
    <row r="33724" spans="1:31" x14ac:dyDescent="0.25">
      <c r="A33724" s="41">
        <v>0</v>
      </c>
      <c r="C33724" s="56"/>
      <c r="AC33724" s="56"/>
      <c r="AD33724" s="56"/>
      <c r="AE33724" s="56"/>
    </row>
    <row r="33725" spans="1:31" x14ac:dyDescent="0.25">
      <c r="A33725" s="41">
        <v>0</v>
      </c>
      <c r="C33725" s="56"/>
      <c r="AC33725" s="56"/>
      <c r="AD33725" s="56"/>
      <c r="AE33725" s="56"/>
    </row>
    <row r="33726" spans="1:31" x14ac:dyDescent="0.25">
      <c r="A33726" s="41">
        <v>0</v>
      </c>
      <c r="C33726" s="56"/>
      <c r="AC33726" s="56"/>
      <c r="AD33726" s="56"/>
      <c r="AE33726" s="56"/>
    </row>
    <row r="33727" spans="1:31" x14ac:dyDescent="0.25">
      <c r="A33727" s="41">
        <v>0</v>
      </c>
      <c r="C33727" s="56"/>
      <c r="AC33727" s="56"/>
      <c r="AD33727" s="56"/>
      <c r="AE33727" s="56"/>
    </row>
    <row r="33728" spans="1:31" x14ac:dyDescent="0.25">
      <c r="A33728" s="41">
        <v>0</v>
      </c>
      <c r="C33728" s="56"/>
      <c r="AC33728" s="56"/>
      <c r="AD33728" s="56"/>
      <c r="AE33728" s="56"/>
    </row>
    <row r="33729" spans="1:31" x14ac:dyDescent="0.25">
      <c r="A33729" s="41">
        <v>0</v>
      </c>
      <c r="C33729" s="56"/>
      <c r="AC33729" s="56"/>
      <c r="AD33729" s="56"/>
      <c r="AE33729" s="56"/>
    </row>
    <row r="33730" spans="1:31" x14ac:dyDescent="0.25">
      <c r="A33730" s="41">
        <v>0</v>
      </c>
      <c r="C33730" s="56"/>
      <c r="AC33730" s="56"/>
      <c r="AD33730" s="56"/>
      <c r="AE33730" s="56"/>
    </row>
    <row r="33731" spans="1:31" x14ac:dyDescent="0.25">
      <c r="A33731" s="41">
        <v>0</v>
      </c>
      <c r="C33731" s="56"/>
      <c r="AC33731" s="56"/>
      <c r="AD33731" s="56"/>
      <c r="AE33731" s="56"/>
    </row>
    <row r="33732" spans="1:31" x14ac:dyDescent="0.25">
      <c r="A33732" s="41">
        <v>0</v>
      </c>
      <c r="C33732" s="56"/>
      <c r="AC33732" s="56"/>
      <c r="AD33732" s="56"/>
      <c r="AE33732" s="56"/>
    </row>
    <row r="33733" spans="1:31" x14ac:dyDescent="0.25">
      <c r="A33733" s="41">
        <v>0</v>
      </c>
      <c r="C33733" s="56"/>
      <c r="AC33733" s="56"/>
      <c r="AD33733" s="56"/>
      <c r="AE33733" s="56"/>
    </row>
    <row r="33734" spans="1:31" x14ac:dyDescent="0.25">
      <c r="A33734" s="41">
        <v>0</v>
      </c>
      <c r="C33734" s="56"/>
      <c r="AC33734" s="56"/>
      <c r="AD33734" s="56"/>
      <c r="AE33734" s="56"/>
    </row>
    <row r="33735" spans="1:31" x14ac:dyDescent="0.25">
      <c r="A33735" s="41">
        <v>0</v>
      </c>
      <c r="C33735" s="56"/>
      <c r="AC33735" s="56"/>
      <c r="AD33735" s="56"/>
      <c r="AE33735" s="56"/>
    </row>
    <row r="33736" spans="1:31" x14ac:dyDescent="0.25">
      <c r="A33736" s="41">
        <v>0</v>
      </c>
      <c r="C33736" s="56"/>
      <c r="AC33736" s="56"/>
      <c r="AD33736" s="56"/>
      <c r="AE33736" s="56"/>
    </row>
    <row r="33737" spans="1:31" x14ac:dyDescent="0.25">
      <c r="A33737" s="41">
        <v>0</v>
      </c>
      <c r="C33737" s="56"/>
      <c r="AC33737" s="56"/>
      <c r="AD33737" s="56"/>
      <c r="AE33737" s="56"/>
    </row>
    <row r="33738" spans="1:31" x14ac:dyDescent="0.25">
      <c r="A33738" s="41">
        <v>0</v>
      </c>
      <c r="C33738" s="56"/>
      <c r="AC33738" s="56"/>
      <c r="AD33738" s="56"/>
      <c r="AE33738" s="56"/>
    </row>
    <row r="33739" spans="1:31" x14ac:dyDescent="0.25">
      <c r="A33739" s="41">
        <v>0</v>
      </c>
      <c r="C33739" s="56"/>
      <c r="AC33739" s="56"/>
      <c r="AD33739" s="56"/>
      <c r="AE33739" s="56"/>
    </row>
    <row r="33740" spans="1:31" x14ac:dyDescent="0.25">
      <c r="A33740" s="41">
        <v>0</v>
      </c>
      <c r="C33740" s="56"/>
      <c r="AC33740" s="56"/>
      <c r="AD33740" s="56"/>
      <c r="AE33740" s="56"/>
    </row>
    <row r="33741" spans="1:31" x14ac:dyDescent="0.25">
      <c r="A33741" s="41">
        <v>0</v>
      </c>
      <c r="C33741" s="56"/>
      <c r="AC33741" s="56"/>
      <c r="AD33741" s="56"/>
      <c r="AE33741" s="56"/>
    </row>
    <row r="33742" spans="1:31" x14ac:dyDescent="0.25">
      <c r="A33742" s="41">
        <v>0</v>
      </c>
      <c r="C33742" s="56"/>
      <c r="AC33742" s="56"/>
      <c r="AD33742" s="56"/>
      <c r="AE33742" s="56"/>
    </row>
    <row r="33743" spans="1:31" x14ac:dyDescent="0.25">
      <c r="A33743" s="41">
        <v>0</v>
      </c>
      <c r="C33743" s="56"/>
      <c r="AC33743" s="56"/>
      <c r="AD33743" s="56"/>
      <c r="AE33743" s="56"/>
    </row>
    <row r="33744" spans="1:31" x14ac:dyDescent="0.25">
      <c r="A33744" s="41">
        <v>0</v>
      </c>
      <c r="C33744" s="56"/>
      <c r="AC33744" s="56"/>
      <c r="AD33744" s="56"/>
      <c r="AE33744" s="56"/>
    </row>
    <row r="33745" spans="1:31" x14ac:dyDescent="0.25">
      <c r="A33745" s="41">
        <v>0</v>
      </c>
      <c r="C33745" s="56"/>
      <c r="AC33745" s="56"/>
      <c r="AD33745" s="56"/>
      <c r="AE33745" s="56"/>
    </row>
    <row r="33746" spans="1:31" x14ac:dyDescent="0.25">
      <c r="A33746" s="41">
        <v>0</v>
      </c>
      <c r="C33746" s="56"/>
      <c r="AC33746" s="56"/>
      <c r="AD33746" s="56"/>
      <c r="AE33746" s="56"/>
    </row>
    <row r="33747" spans="1:31" x14ac:dyDescent="0.25">
      <c r="A33747" s="41">
        <v>0</v>
      </c>
      <c r="C33747" s="56"/>
      <c r="AC33747" s="56"/>
      <c r="AD33747" s="56"/>
      <c r="AE33747" s="56"/>
    </row>
    <row r="33748" spans="1:31" x14ac:dyDescent="0.25">
      <c r="A33748" s="41">
        <v>0</v>
      </c>
      <c r="C33748" s="56"/>
      <c r="AC33748" s="56"/>
      <c r="AD33748" s="56"/>
      <c r="AE33748" s="56"/>
    </row>
    <row r="33749" spans="1:31" x14ac:dyDescent="0.25">
      <c r="A33749" s="41">
        <v>0</v>
      </c>
      <c r="C33749" s="56"/>
      <c r="AC33749" s="56"/>
      <c r="AD33749" s="56"/>
      <c r="AE33749" s="56"/>
    </row>
    <row r="33750" spans="1:31" x14ac:dyDescent="0.25">
      <c r="A33750" s="41">
        <v>0</v>
      </c>
      <c r="C33750" s="56"/>
      <c r="AC33750" s="56"/>
      <c r="AD33750" s="56"/>
      <c r="AE33750" s="56"/>
    </row>
    <row r="33751" spans="1:31" x14ac:dyDescent="0.25">
      <c r="A33751" s="41">
        <v>0</v>
      </c>
      <c r="C33751" s="56"/>
      <c r="AC33751" s="56"/>
      <c r="AD33751" s="56"/>
      <c r="AE33751" s="56"/>
    </row>
    <row r="33752" spans="1:31" x14ac:dyDescent="0.25">
      <c r="A33752" s="41">
        <v>0</v>
      </c>
      <c r="C33752" s="56"/>
      <c r="AC33752" s="56"/>
      <c r="AD33752" s="56"/>
      <c r="AE33752" s="56"/>
    </row>
    <row r="33753" spans="1:31" x14ac:dyDescent="0.25">
      <c r="A33753" s="41">
        <v>0</v>
      </c>
      <c r="C33753" s="56"/>
      <c r="AC33753" s="56"/>
      <c r="AD33753" s="56"/>
      <c r="AE33753" s="56"/>
    </row>
    <row r="33754" spans="1:31" x14ac:dyDescent="0.25">
      <c r="A33754" s="41">
        <v>0</v>
      </c>
      <c r="C33754" s="56"/>
      <c r="AC33754" s="56"/>
      <c r="AD33754" s="56"/>
      <c r="AE33754" s="56"/>
    </row>
    <row r="33755" spans="1:31" x14ac:dyDescent="0.25">
      <c r="A33755" s="41">
        <v>0</v>
      </c>
      <c r="C33755" s="56"/>
      <c r="AC33755" s="56"/>
      <c r="AD33755" s="56"/>
      <c r="AE33755" s="56"/>
    </row>
    <row r="33756" spans="1:31" x14ac:dyDescent="0.25">
      <c r="A33756" s="41">
        <v>0</v>
      </c>
      <c r="C33756" s="56"/>
      <c r="AC33756" s="56"/>
      <c r="AD33756" s="56"/>
      <c r="AE33756" s="56"/>
    </row>
    <row r="33757" spans="1:31" x14ac:dyDescent="0.25">
      <c r="A33757" s="41">
        <v>0</v>
      </c>
      <c r="C33757" s="56"/>
      <c r="AC33757" s="56"/>
      <c r="AD33757" s="56"/>
      <c r="AE33757" s="56"/>
    </row>
    <row r="33758" spans="1:31" x14ac:dyDescent="0.25">
      <c r="A33758" s="41">
        <v>0</v>
      </c>
      <c r="C33758" s="56"/>
      <c r="AC33758" s="56"/>
      <c r="AD33758" s="56"/>
      <c r="AE33758" s="56"/>
    </row>
    <row r="33759" spans="1:31" x14ac:dyDescent="0.25">
      <c r="A33759" s="41">
        <v>0</v>
      </c>
      <c r="C33759" s="56"/>
      <c r="AC33759" s="56"/>
      <c r="AD33759" s="56"/>
      <c r="AE33759" s="56"/>
    </row>
    <row r="33760" spans="1:31" x14ac:dyDescent="0.25">
      <c r="A33760" s="41">
        <v>0</v>
      </c>
      <c r="C33760" s="56"/>
      <c r="AC33760" s="56"/>
      <c r="AD33760" s="56"/>
      <c r="AE33760" s="56"/>
    </row>
    <row r="33761" spans="1:31" x14ac:dyDescent="0.25">
      <c r="A33761" s="41">
        <v>0</v>
      </c>
      <c r="C33761" s="56"/>
      <c r="AC33761" s="56"/>
      <c r="AD33761" s="56"/>
      <c r="AE33761" s="56"/>
    </row>
    <row r="33762" spans="1:31" x14ac:dyDescent="0.25">
      <c r="A33762" s="41">
        <v>0</v>
      </c>
      <c r="C33762" s="56"/>
      <c r="AC33762" s="56"/>
      <c r="AD33762" s="56"/>
      <c r="AE33762" s="56"/>
    </row>
    <row r="33763" spans="1:31" x14ac:dyDescent="0.25">
      <c r="A33763" s="41">
        <v>0</v>
      </c>
      <c r="C33763" s="56"/>
      <c r="AC33763" s="56"/>
      <c r="AD33763" s="56"/>
      <c r="AE33763" s="56"/>
    </row>
    <row r="33764" spans="1:31" x14ac:dyDescent="0.25">
      <c r="A33764" s="41">
        <v>0</v>
      </c>
      <c r="C33764" s="56"/>
      <c r="AC33764" s="56"/>
      <c r="AD33764" s="56"/>
      <c r="AE33764" s="56"/>
    </row>
    <row r="33765" spans="1:31" x14ac:dyDescent="0.25">
      <c r="A33765" s="41">
        <v>0</v>
      </c>
      <c r="C33765" s="56"/>
      <c r="AC33765" s="56"/>
      <c r="AD33765" s="56"/>
      <c r="AE33765" s="56"/>
    </row>
    <row r="33766" spans="1:31" x14ac:dyDescent="0.25">
      <c r="A33766" s="41">
        <v>0</v>
      </c>
      <c r="C33766" s="56"/>
      <c r="AC33766" s="56"/>
      <c r="AD33766" s="56"/>
      <c r="AE33766" s="56"/>
    </row>
    <row r="33767" spans="1:31" x14ac:dyDescent="0.25">
      <c r="A33767" s="41">
        <v>0</v>
      </c>
      <c r="C33767" s="56"/>
      <c r="AC33767" s="56"/>
      <c r="AD33767" s="56"/>
      <c r="AE33767" s="56"/>
    </row>
    <row r="33768" spans="1:31" x14ac:dyDescent="0.25">
      <c r="A33768" s="41">
        <v>0</v>
      </c>
      <c r="C33768" s="56"/>
      <c r="AC33768" s="56"/>
      <c r="AD33768" s="56"/>
      <c r="AE33768" s="56"/>
    </row>
    <row r="33769" spans="1:31" x14ac:dyDescent="0.25">
      <c r="A33769" s="41">
        <v>0</v>
      </c>
      <c r="C33769" s="56"/>
      <c r="AC33769" s="56"/>
      <c r="AD33769" s="56"/>
      <c r="AE33769" s="56"/>
    </row>
    <row r="33770" spans="1:31" x14ac:dyDescent="0.25">
      <c r="A33770" s="41">
        <v>0</v>
      </c>
      <c r="C33770" s="56"/>
      <c r="AC33770" s="56"/>
      <c r="AD33770" s="56"/>
      <c r="AE33770" s="56"/>
    </row>
    <row r="33771" spans="1:31" x14ac:dyDescent="0.25">
      <c r="A33771" s="41">
        <v>0</v>
      </c>
      <c r="C33771" s="56"/>
      <c r="AC33771" s="56"/>
      <c r="AD33771" s="56"/>
      <c r="AE33771" s="56"/>
    </row>
    <row r="33772" spans="1:31" x14ac:dyDescent="0.25">
      <c r="A33772" s="41">
        <v>0</v>
      </c>
      <c r="C33772" s="56"/>
      <c r="AC33772" s="56"/>
      <c r="AD33772" s="56"/>
      <c r="AE33772" s="56"/>
    </row>
    <row r="33773" spans="1:31" x14ac:dyDescent="0.25">
      <c r="A33773" s="41">
        <v>0</v>
      </c>
      <c r="C33773" s="56"/>
      <c r="AC33773" s="56"/>
      <c r="AD33773" s="56"/>
      <c r="AE33773" s="56"/>
    </row>
    <row r="33774" spans="1:31" x14ac:dyDescent="0.25">
      <c r="A33774" s="41">
        <v>0</v>
      </c>
      <c r="C33774" s="56"/>
      <c r="AC33774" s="56"/>
      <c r="AD33774" s="56"/>
      <c r="AE33774" s="56"/>
    </row>
    <row r="33775" spans="1:31" x14ac:dyDescent="0.25">
      <c r="A33775" s="41">
        <v>0</v>
      </c>
      <c r="C33775" s="56"/>
      <c r="AC33775" s="56"/>
      <c r="AD33775" s="56"/>
      <c r="AE33775" s="56"/>
    </row>
    <row r="33776" spans="1:31" x14ac:dyDescent="0.25">
      <c r="A33776" s="41">
        <v>0</v>
      </c>
      <c r="C33776" s="56"/>
      <c r="AC33776" s="56"/>
      <c r="AD33776" s="56"/>
      <c r="AE33776" s="56"/>
    </row>
    <row r="33777" spans="1:31" x14ac:dyDescent="0.25">
      <c r="A33777" s="41">
        <v>0</v>
      </c>
      <c r="C33777" s="56"/>
      <c r="AC33777" s="56"/>
      <c r="AD33777" s="56"/>
      <c r="AE33777" s="56"/>
    </row>
    <row r="33778" spans="1:31" x14ac:dyDescent="0.25">
      <c r="A33778" s="41">
        <v>0</v>
      </c>
      <c r="C33778" s="56"/>
      <c r="AC33778" s="56"/>
      <c r="AD33778" s="56"/>
      <c r="AE33778" s="56"/>
    </row>
    <row r="33779" spans="1:31" x14ac:dyDescent="0.25">
      <c r="A33779" s="41">
        <v>0</v>
      </c>
      <c r="C33779" s="56"/>
      <c r="AC33779" s="56"/>
      <c r="AD33779" s="56"/>
      <c r="AE33779" s="56"/>
    </row>
    <row r="33780" spans="1:31" x14ac:dyDescent="0.25">
      <c r="A33780" s="41">
        <v>0</v>
      </c>
      <c r="C33780" s="56"/>
      <c r="AC33780" s="56"/>
      <c r="AD33780" s="56"/>
      <c r="AE33780" s="56"/>
    </row>
    <row r="33781" spans="1:31" x14ac:dyDescent="0.25">
      <c r="A33781" s="41">
        <v>0</v>
      </c>
      <c r="C33781" s="56"/>
      <c r="AC33781" s="56"/>
      <c r="AD33781" s="56"/>
      <c r="AE33781" s="56"/>
    </row>
    <row r="33782" spans="1:31" x14ac:dyDescent="0.25">
      <c r="A33782" s="41">
        <v>0</v>
      </c>
      <c r="C33782" s="56"/>
      <c r="AC33782" s="56"/>
      <c r="AD33782" s="56"/>
      <c r="AE33782" s="56"/>
    </row>
    <row r="33783" spans="1:31" x14ac:dyDescent="0.25">
      <c r="A33783" s="41">
        <v>0</v>
      </c>
      <c r="C33783" s="56"/>
      <c r="AC33783" s="56"/>
      <c r="AD33783" s="56"/>
      <c r="AE33783" s="56"/>
    </row>
    <row r="33784" spans="1:31" x14ac:dyDescent="0.25">
      <c r="A33784" s="41">
        <v>0</v>
      </c>
      <c r="C33784" s="56"/>
      <c r="AC33784" s="56"/>
      <c r="AD33784" s="56"/>
      <c r="AE33784" s="56"/>
    </row>
    <row r="33785" spans="1:31" x14ac:dyDescent="0.25">
      <c r="A33785" s="41">
        <v>0</v>
      </c>
      <c r="C33785" s="56"/>
      <c r="AC33785" s="56"/>
      <c r="AD33785" s="56"/>
      <c r="AE33785" s="56"/>
    </row>
    <row r="33786" spans="1:31" x14ac:dyDescent="0.25">
      <c r="A33786" s="41">
        <v>0</v>
      </c>
      <c r="C33786" s="56"/>
      <c r="AC33786" s="56"/>
      <c r="AD33786" s="56"/>
      <c r="AE33786" s="56"/>
    </row>
    <row r="33787" spans="1:31" x14ac:dyDescent="0.25">
      <c r="A33787" s="41">
        <v>0</v>
      </c>
      <c r="C33787" s="56"/>
      <c r="AC33787" s="56"/>
      <c r="AD33787" s="56"/>
      <c r="AE33787" s="56"/>
    </row>
    <row r="33788" spans="1:31" x14ac:dyDescent="0.25">
      <c r="A33788" s="41">
        <v>0</v>
      </c>
      <c r="C33788" s="56"/>
      <c r="AC33788" s="56"/>
      <c r="AD33788" s="56"/>
      <c r="AE33788" s="56"/>
    </row>
    <row r="33789" spans="1:31" x14ac:dyDescent="0.25">
      <c r="A33789" s="41">
        <v>0</v>
      </c>
      <c r="C33789" s="56"/>
      <c r="AC33789" s="56"/>
      <c r="AD33789" s="56"/>
      <c r="AE33789" s="56"/>
    </row>
    <row r="33790" spans="1:31" x14ac:dyDescent="0.25">
      <c r="A33790" s="41">
        <v>0</v>
      </c>
      <c r="C33790" s="56"/>
      <c r="AC33790" s="56"/>
      <c r="AD33790" s="56"/>
      <c r="AE33790" s="56"/>
    </row>
    <row r="33791" spans="1:31" x14ac:dyDescent="0.25">
      <c r="A33791" s="41">
        <v>0</v>
      </c>
      <c r="C33791" s="56"/>
      <c r="AC33791" s="56"/>
      <c r="AD33791" s="56"/>
      <c r="AE33791" s="56"/>
    </row>
    <row r="33792" spans="1:31" x14ac:dyDescent="0.25">
      <c r="A33792" s="41">
        <v>0</v>
      </c>
      <c r="C33792" s="56"/>
      <c r="AC33792" s="56"/>
      <c r="AD33792" s="56"/>
      <c r="AE33792" s="56"/>
    </row>
    <row r="33793" spans="1:31" x14ac:dyDescent="0.25">
      <c r="A33793" s="41">
        <v>0</v>
      </c>
      <c r="C33793" s="56"/>
      <c r="AC33793" s="56"/>
      <c r="AD33793" s="56"/>
      <c r="AE33793" s="56"/>
    </row>
    <row r="33794" spans="1:31" x14ac:dyDescent="0.25">
      <c r="A33794" s="41">
        <v>0</v>
      </c>
      <c r="C33794" s="56"/>
      <c r="AC33794" s="56"/>
      <c r="AD33794" s="56"/>
      <c r="AE33794" s="56"/>
    </row>
    <row r="33795" spans="1:31" x14ac:dyDescent="0.25">
      <c r="A33795" s="41">
        <v>0</v>
      </c>
      <c r="C33795" s="56"/>
      <c r="AC33795" s="56"/>
      <c r="AD33795" s="56"/>
      <c r="AE33795" s="56"/>
    </row>
    <row r="33796" spans="1:31" x14ac:dyDescent="0.25">
      <c r="A33796" s="41">
        <v>0</v>
      </c>
      <c r="C33796" s="56"/>
      <c r="AC33796" s="56"/>
      <c r="AD33796" s="56"/>
      <c r="AE33796" s="56"/>
    </row>
    <row r="33797" spans="1:31" x14ac:dyDescent="0.25">
      <c r="A33797" s="41">
        <v>0</v>
      </c>
      <c r="C33797" s="56"/>
      <c r="AC33797" s="56"/>
      <c r="AD33797" s="56"/>
      <c r="AE33797" s="56"/>
    </row>
    <row r="33798" spans="1:31" x14ac:dyDescent="0.25">
      <c r="A33798" s="41">
        <v>0</v>
      </c>
      <c r="C33798" s="56"/>
      <c r="AC33798" s="56"/>
      <c r="AD33798" s="56"/>
      <c r="AE33798" s="56"/>
    </row>
    <row r="33799" spans="1:31" x14ac:dyDescent="0.25">
      <c r="A33799" s="41">
        <v>0</v>
      </c>
      <c r="C33799" s="56"/>
      <c r="AC33799" s="56"/>
      <c r="AD33799" s="56"/>
      <c r="AE33799" s="56"/>
    </row>
    <row r="33800" spans="1:31" x14ac:dyDescent="0.25">
      <c r="A33800" s="41">
        <v>0</v>
      </c>
      <c r="C33800" s="56"/>
      <c r="AC33800" s="56"/>
      <c r="AD33800" s="56"/>
      <c r="AE33800" s="56"/>
    </row>
    <row r="33801" spans="1:31" x14ac:dyDescent="0.25">
      <c r="A33801" s="41">
        <v>0</v>
      </c>
      <c r="C33801" s="56"/>
      <c r="AC33801" s="56"/>
      <c r="AD33801" s="56"/>
      <c r="AE33801" s="56"/>
    </row>
    <row r="33802" spans="1:31" x14ac:dyDescent="0.25">
      <c r="A33802" s="41">
        <v>0</v>
      </c>
      <c r="C33802" s="56"/>
      <c r="AC33802" s="56"/>
      <c r="AD33802" s="56"/>
      <c r="AE33802" s="56"/>
    </row>
    <row r="33803" spans="1:31" x14ac:dyDescent="0.25">
      <c r="A33803" s="41">
        <v>0</v>
      </c>
      <c r="C33803" s="56"/>
      <c r="AC33803" s="56"/>
      <c r="AD33803" s="56"/>
      <c r="AE33803" s="56"/>
    </row>
    <row r="33804" spans="1:31" x14ac:dyDescent="0.25">
      <c r="A33804" s="41">
        <v>0</v>
      </c>
      <c r="C33804" s="56"/>
      <c r="AC33804" s="56"/>
      <c r="AD33804" s="56"/>
      <c r="AE33804" s="56"/>
    </row>
    <row r="33805" spans="1:31" x14ac:dyDescent="0.25">
      <c r="A33805" s="41">
        <v>0</v>
      </c>
      <c r="C33805" s="56"/>
      <c r="AC33805" s="56"/>
      <c r="AD33805" s="56"/>
      <c r="AE33805" s="56"/>
    </row>
    <row r="33806" spans="1:31" x14ac:dyDescent="0.25">
      <c r="A33806" s="41">
        <v>0</v>
      </c>
      <c r="C33806" s="56"/>
      <c r="AC33806" s="56"/>
      <c r="AD33806" s="56"/>
      <c r="AE33806" s="56"/>
    </row>
    <row r="33807" spans="1:31" x14ac:dyDescent="0.25">
      <c r="A33807" s="41">
        <v>0</v>
      </c>
      <c r="C33807" s="56"/>
      <c r="AC33807" s="56"/>
      <c r="AD33807" s="56"/>
      <c r="AE33807" s="56"/>
    </row>
    <row r="33808" spans="1:31" x14ac:dyDescent="0.25">
      <c r="A33808" s="41">
        <v>0</v>
      </c>
      <c r="C33808" s="56"/>
      <c r="AC33808" s="56"/>
      <c r="AD33808" s="56"/>
      <c r="AE33808" s="56"/>
    </row>
    <row r="33809" spans="1:31" x14ac:dyDescent="0.25">
      <c r="A33809" s="41">
        <v>0</v>
      </c>
      <c r="C33809" s="56"/>
      <c r="AC33809" s="56"/>
      <c r="AD33809" s="56"/>
      <c r="AE33809" s="56"/>
    </row>
    <row r="33810" spans="1:31" x14ac:dyDescent="0.25">
      <c r="A33810" s="41">
        <v>0</v>
      </c>
      <c r="C33810" s="56"/>
      <c r="AC33810" s="56"/>
      <c r="AD33810" s="56"/>
      <c r="AE33810" s="56"/>
    </row>
    <row r="33811" spans="1:31" x14ac:dyDescent="0.25">
      <c r="A33811" s="41">
        <v>0</v>
      </c>
      <c r="C33811" s="56"/>
      <c r="AC33811" s="56"/>
      <c r="AD33811" s="56"/>
      <c r="AE33811" s="56"/>
    </row>
    <row r="33812" spans="1:31" x14ac:dyDescent="0.25">
      <c r="A33812" s="41">
        <v>0</v>
      </c>
      <c r="C33812" s="56"/>
      <c r="AC33812" s="56"/>
      <c r="AD33812" s="56"/>
      <c r="AE33812" s="56"/>
    </row>
    <row r="33813" spans="1:31" x14ac:dyDescent="0.25">
      <c r="A33813" s="41">
        <v>0</v>
      </c>
      <c r="C33813" s="56"/>
      <c r="AC33813" s="56"/>
      <c r="AD33813" s="56"/>
      <c r="AE33813" s="56"/>
    </row>
    <row r="33814" spans="1:31" x14ac:dyDescent="0.25">
      <c r="A33814" s="41">
        <v>0</v>
      </c>
      <c r="C33814" s="56"/>
      <c r="AC33814" s="56"/>
      <c r="AD33814" s="56"/>
      <c r="AE33814" s="56"/>
    </row>
    <row r="33815" spans="1:31" x14ac:dyDescent="0.25">
      <c r="A33815" s="41">
        <v>2953</v>
      </c>
      <c r="C33815" s="56"/>
      <c r="AC33815" s="56"/>
      <c r="AD33815" s="56"/>
      <c r="AE33815" s="56"/>
    </row>
    <row r="33816" spans="1:31" x14ac:dyDescent="0.25">
      <c r="A33816" s="41">
        <v>0</v>
      </c>
      <c r="C33816" s="56"/>
      <c r="AC33816" s="56"/>
      <c r="AD33816" s="56"/>
      <c r="AE33816" s="56"/>
    </row>
    <row r="33817" spans="1:31" x14ac:dyDescent="0.25">
      <c r="A33817" s="41">
        <v>0</v>
      </c>
      <c r="C33817" s="56"/>
      <c r="AC33817" s="56"/>
      <c r="AD33817" s="56"/>
      <c r="AE33817" s="56"/>
    </row>
    <row r="33818" spans="1:31" x14ac:dyDescent="0.25">
      <c r="A33818" s="41">
        <v>0</v>
      </c>
      <c r="C33818" s="56"/>
      <c r="AC33818" s="56"/>
      <c r="AD33818" s="56"/>
      <c r="AE33818" s="56"/>
    </row>
    <row r="33819" spans="1:31" x14ac:dyDescent="0.25">
      <c r="A33819" s="41">
        <v>0</v>
      </c>
      <c r="C33819" s="56"/>
      <c r="AC33819" s="56"/>
      <c r="AD33819" s="56"/>
      <c r="AE33819" s="56"/>
    </row>
    <row r="33820" spans="1:31" x14ac:dyDescent="0.25">
      <c r="A33820" s="41">
        <v>0</v>
      </c>
      <c r="C33820" s="56"/>
      <c r="AC33820" s="56"/>
      <c r="AD33820" s="56"/>
      <c r="AE33820" s="56"/>
    </row>
    <row r="33821" spans="1:31" x14ac:dyDescent="0.25">
      <c r="A33821" s="41">
        <v>0</v>
      </c>
      <c r="C33821" s="56"/>
      <c r="AC33821" s="56"/>
      <c r="AD33821" s="56"/>
      <c r="AE33821" s="56"/>
    </row>
    <row r="33822" spans="1:31" x14ac:dyDescent="0.25">
      <c r="A33822" s="41">
        <v>0</v>
      </c>
      <c r="C33822" s="56"/>
      <c r="AC33822" s="56"/>
      <c r="AD33822" s="56"/>
      <c r="AE33822" s="56"/>
    </row>
    <row r="33823" spans="1:31" x14ac:dyDescent="0.25">
      <c r="A33823" s="41">
        <v>0</v>
      </c>
      <c r="C33823" s="56"/>
      <c r="AC33823" s="56"/>
      <c r="AD33823" s="56"/>
      <c r="AE33823" s="56"/>
    </row>
    <row r="33824" spans="1:31" x14ac:dyDescent="0.25">
      <c r="A33824" s="41">
        <v>0</v>
      </c>
      <c r="C33824" s="56"/>
      <c r="AC33824" s="56"/>
      <c r="AD33824" s="56"/>
      <c r="AE33824" s="56"/>
    </row>
    <row r="33825" spans="1:31" x14ac:dyDescent="0.25">
      <c r="A33825" s="41">
        <v>0</v>
      </c>
      <c r="C33825" s="56"/>
      <c r="AC33825" s="56"/>
      <c r="AD33825" s="56"/>
      <c r="AE33825" s="56"/>
    </row>
    <row r="33826" spans="1:31" x14ac:dyDescent="0.25">
      <c r="A33826" s="41">
        <v>0</v>
      </c>
      <c r="C33826" s="56"/>
      <c r="AC33826" s="56"/>
      <c r="AD33826" s="56"/>
      <c r="AE33826" s="56"/>
    </row>
    <row r="33827" spans="1:31" x14ac:dyDescent="0.25">
      <c r="A33827" s="41">
        <v>0</v>
      </c>
      <c r="C33827" s="56"/>
      <c r="AC33827" s="56"/>
      <c r="AD33827" s="56"/>
      <c r="AE33827" s="56"/>
    </row>
    <row r="33828" spans="1:31" x14ac:dyDescent="0.25">
      <c r="A33828" s="41">
        <v>0</v>
      </c>
      <c r="C33828" s="56"/>
      <c r="AC33828" s="56"/>
      <c r="AD33828" s="56"/>
      <c r="AE33828" s="56"/>
    </row>
    <row r="33829" spans="1:31" x14ac:dyDescent="0.25">
      <c r="A33829" s="41">
        <v>0</v>
      </c>
      <c r="C33829" s="56"/>
      <c r="AC33829" s="56"/>
      <c r="AD33829" s="56"/>
      <c r="AE33829" s="56"/>
    </row>
    <row r="33830" spans="1:31" x14ac:dyDescent="0.25">
      <c r="A33830" s="41">
        <v>0</v>
      </c>
      <c r="C33830" s="56"/>
      <c r="AC33830" s="56"/>
      <c r="AD33830" s="56"/>
      <c r="AE33830" s="56"/>
    </row>
    <row r="33831" spans="1:31" x14ac:dyDescent="0.25">
      <c r="A33831" s="41">
        <v>0</v>
      </c>
      <c r="C33831" s="56"/>
      <c r="AC33831" s="56"/>
      <c r="AD33831" s="56"/>
      <c r="AE33831" s="56"/>
    </row>
    <row r="33832" spans="1:31" x14ac:dyDescent="0.25">
      <c r="A33832" s="41">
        <v>0</v>
      </c>
      <c r="C33832" s="56"/>
      <c r="AC33832" s="56"/>
      <c r="AD33832" s="56"/>
      <c r="AE33832" s="56"/>
    </row>
    <row r="33833" spans="1:31" x14ac:dyDescent="0.25">
      <c r="A33833" s="41">
        <v>0</v>
      </c>
      <c r="C33833" s="56"/>
      <c r="AC33833" s="56"/>
      <c r="AD33833" s="56"/>
      <c r="AE33833" s="56"/>
    </row>
    <row r="33834" spans="1:31" x14ac:dyDescent="0.25">
      <c r="A33834" s="41">
        <v>0</v>
      </c>
      <c r="C33834" s="56"/>
      <c r="AC33834" s="56"/>
      <c r="AD33834" s="56"/>
      <c r="AE33834" s="56"/>
    </row>
    <row r="33835" spans="1:31" x14ac:dyDescent="0.25">
      <c r="A33835" s="41">
        <v>0</v>
      </c>
      <c r="C33835" s="56"/>
      <c r="AC33835" s="56"/>
      <c r="AD33835" s="56"/>
      <c r="AE33835" s="56"/>
    </row>
    <row r="33836" spans="1:31" x14ac:dyDescent="0.25">
      <c r="A33836" s="41">
        <v>0</v>
      </c>
      <c r="C33836" s="56"/>
      <c r="AC33836" s="56"/>
      <c r="AD33836" s="56"/>
      <c r="AE33836" s="56"/>
    </row>
    <row r="33837" spans="1:31" x14ac:dyDescent="0.25">
      <c r="A33837" s="41">
        <v>0</v>
      </c>
      <c r="C33837" s="56"/>
      <c r="AC33837" s="56"/>
      <c r="AD33837" s="56"/>
      <c r="AE33837" s="56"/>
    </row>
    <row r="33838" spans="1:31" x14ac:dyDescent="0.25">
      <c r="A33838" s="41">
        <v>0</v>
      </c>
      <c r="C33838" s="56"/>
      <c r="AC33838" s="56"/>
      <c r="AD33838" s="56"/>
      <c r="AE33838" s="56"/>
    </row>
    <row r="33839" spans="1:31" x14ac:dyDescent="0.25">
      <c r="A33839" s="41">
        <v>0</v>
      </c>
      <c r="C33839" s="56"/>
      <c r="AC33839" s="56"/>
      <c r="AD33839" s="56"/>
      <c r="AE33839" s="56"/>
    </row>
    <row r="33840" spans="1:31" x14ac:dyDescent="0.25">
      <c r="A33840" s="41">
        <v>0</v>
      </c>
      <c r="C33840" s="56"/>
      <c r="AC33840" s="56"/>
      <c r="AD33840" s="56"/>
      <c r="AE33840" s="56"/>
    </row>
    <row r="33841" spans="1:31" x14ac:dyDescent="0.25">
      <c r="A33841" s="41">
        <v>0</v>
      </c>
      <c r="C33841" s="56"/>
      <c r="AC33841" s="56"/>
      <c r="AD33841" s="56"/>
      <c r="AE33841" s="56"/>
    </row>
    <row r="33842" spans="1:31" x14ac:dyDescent="0.25">
      <c r="A33842" s="41">
        <v>0</v>
      </c>
      <c r="C33842" s="56"/>
      <c r="AC33842" s="56"/>
      <c r="AD33842" s="56"/>
      <c r="AE33842" s="56"/>
    </row>
    <row r="33843" spans="1:31" x14ac:dyDescent="0.25">
      <c r="A33843" s="41">
        <v>0</v>
      </c>
      <c r="C33843" s="56"/>
      <c r="AC33843" s="56"/>
      <c r="AD33843" s="56"/>
      <c r="AE33843" s="56"/>
    </row>
    <row r="33844" spans="1:31" x14ac:dyDescent="0.25">
      <c r="A33844" s="41">
        <v>0</v>
      </c>
      <c r="C33844" s="56"/>
      <c r="AC33844" s="56"/>
      <c r="AD33844" s="56"/>
      <c r="AE33844" s="56"/>
    </row>
    <row r="33845" spans="1:31" x14ac:dyDescent="0.25">
      <c r="A33845" s="41">
        <v>0</v>
      </c>
      <c r="C33845" s="56"/>
      <c r="AC33845" s="56"/>
      <c r="AD33845" s="56"/>
      <c r="AE33845" s="56"/>
    </row>
    <row r="33846" spans="1:31" x14ac:dyDescent="0.25">
      <c r="A33846" s="41">
        <v>0</v>
      </c>
      <c r="C33846" s="56"/>
      <c r="AC33846" s="56"/>
      <c r="AD33846" s="56"/>
      <c r="AE33846" s="56"/>
    </row>
    <row r="33847" spans="1:31" x14ac:dyDescent="0.25">
      <c r="A33847" s="41">
        <v>0</v>
      </c>
      <c r="C33847" s="56"/>
      <c r="AC33847" s="56"/>
      <c r="AD33847" s="56"/>
      <c r="AE33847" s="56"/>
    </row>
    <row r="33848" spans="1:31" x14ac:dyDescent="0.25">
      <c r="A33848" s="41">
        <v>0</v>
      </c>
      <c r="C33848" s="56"/>
      <c r="AC33848" s="56"/>
      <c r="AD33848" s="56"/>
      <c r="AE33848" s="56"/>
    </row>
    <row r="33849" spans="1:31" x14ac:dyDescent="0.25">
      <c r="A33849" s="41">
        <v>0</v>
      </c>
      <c r="C33849" s="56"/>
      <c r="AC33849" s="56"/>
      <c r="AD33849" s="56"/>
      <c r="AE33849" s="56"/>
    </row>
    <row r="33850" spans="1:31" x14ac:dyDescent="0.25">
      <c r="A33850" s="41">
        <v>0</v>
      </c>
      <c r="C33850" s="56"/>
      <c r="AC33850" s="56"/>
      <c r="AD33850" s="56"/>
      <c r="AE33850" s="56"/>
    </row>
    <row r="33851" spans="1:31" x14ac:dyDescent="0.25">
      <c r="A33851" s="41">
        <v>0</v>
      </c>
      <c r="C33851" s="56"/>
      <c r="AC33851" s="56"/>
      <c r="AD33851" s="56"/>
      <c r="AE33851" s="56"/>
    </row>
    <row r="33852" spans="1:31" x14ac:dyDescent="0.25">
      <c r="A33852" s="41">
        <v>0</v>
      </c>
      <c r="C33852" s="56"/>
      <c r="AC33852" s="56"/>
      <c r="AD33852" s="56"/>
      <c r="AE33852" s="56"/>
    </row>
    <row r="33853" spans="1:31" x14ac:dyDescent="0.25">
      <c r="A33853" s="41">
        <v>0</v>
      </c>
      <c r="C33853" s="56"/>
      <c r="AC33853" s="56"/>
      <c r="AD33853" s="56"/>
      <c r="AE33853" s="56"/>
    </row>
    <row r="33854" spans="1:31" x14ac:dyDescent="0.25">
      <c r="A33854" s="41">
        <v>0</v>
      </c>
      <c r="C33854" s="56"/>
      <c r="AC33854" s="56"/>
      <c r="AD33854" s="56"/>
      <c r="AE33854" s="56"/>
    </row>
    <row r="33855" spans="1:31" x14ac:dyDescent="0.25">
      <c r="A33855" s="41">
        <v>0</v>
      </c>
      <c r="C33855" s="56"/>
      <c r="AC33855" s="56"/>
      <c r="AD33855" s="56"/>
      <c r="AE33855" s="56"/>
    </row>
    <row r="33856" spans="1:31" x14ac:dyDescent="0.25">
      <c r="A33856" s="41">
        <v>0</v>
      </c>
      <c r="C33856" s="56"/>
      <c r="AC33856" s="56"/>
      <c r="AD33856" s="56"/>
      <c r="AE33856" s="56"/>
    </row>
    <row r="33857" spans="1:31" x14ac:dyDescent="0.25">
      <c r="A33857" s="41">
        <v>0</v>
      </c>
      <c r="C33857" s="56"/>
      <c r="AC33857" s="56"/>
      <c r="AD33857" s="56"/>
      <c r="AE33857" s="56"/>
    </row>
    <row r="33858" spans="1:31" x14ac:dyDescent="0.25">
      <c r="A33858" s="41">
        <v>0</v>
      </c>
      <c r="C33858" s="56"/>
      <c r="AC33858" s="56"/>
      <c r="AD33858" s="56"/>
      <c r="AE33858" s="56"/>
    </row>
    <row r="33859" spans="1:31" x14ac:dyDescent="0.25">
      <c r="A33859" s="41">
        <v>0</v>
      </c>
      <c r="C33859" s="56"/>
      <c r="AC33859" s="56"/>
      <c r="AD33859" s="56"/>
      <c r="AE33859" s="56"/>
    </row>
    <row r="33860" spans="1:31" x14ac:dyDescent="0.25">
      <c r="A33860" s="41">
        <v>0</v>
      </c>
      <c r="C33860" s="56"/>
      <c r="AC33860" s="56"/>
      <c r="AD33860" s="56"/>
      <c r="AE33860" s="56"/>
    </row>
    <row r="33861" spans="1:31" x14ac:dyDescent="0.25">
      <c r="A33861" s="41">
        <v>0</v>
      </c>
      <c r="C33861" s="56"/>
      <c r="AC33861" s="56"/>
      <c r="AD33861" s="56"/>
      <c r="AE33861" s="56"/>
    </row>
    <row r="33862" spans="1:31" x14ac:dyDescent="0.25">
      <c r="A33862" s="41">
        <v>0</v>
      </c>
      <c r="C33862" s="56"/>
      <c r="AC33862" s="56"/>
      <c r="AD33862" s="56"/>
      <c r="AE33862" s="56"/>
    </row>
    <row r="33863" spans="1:31" x14ac:dyDescent="0.25">
      <c r="A33863" s="41">
        <v>0</v>
      </c>
      <c r="C33863" s="56"/>
      <c r="AC33863" s="56"/>
      <c r="AD33863" s="56"/>
      <c r="AE33863" s="56"/>
    </row>
    <row r="33864" spans="1:31" x14ac:dyDescent="0.25">
      <c r="A33864" s="41">
        <v>0</v>
      </c>
      <c r="C33864" s="56"/>
      <c r="AC33864" s="56"/>
      <c r="AD33864" s="56"/>
      <c r="AE33864" s="56"/>
    </row>
    <row r="33865" spans="1:31" x14ac:dyDescent="0.25">
      <c r="A33865" s="41">
        <v>0</v>
      </c>
      <c r="C33865" s="56"/>
      <c r="AC33865" s="56"/>
      <c r="AD33865" s="56"/>
      <c r="AE33865" s="56"/>
    </row>
    <row r="33866" spans="1:31" x14ac:dyDescent="0.25">
      <c r="A33866" s="41">
        <v>0</v>
      </c>
      <c r="C33866" s="56"/>
      <c r="AC33866" s="56"/>
      <c r="AD33866" s="56"/>
      <c r="AE33866" s="56"/>
    </row>
    <row r="33867" spans="1:31" x14ac:dyDescent="0.25">
      <c r="A33867" s="41">
        <v>0</v>
      </c>
      <c r="C33867" s="56"/>
      <c r="AC33867" s="56"/>
      <c r="AD33867" s="56"/>
      <c r="AE33867" s="56"/>
    </row>
    <row r="33868" spans="1:31" x14ac:dyDescent="0.25">
      <c r="A33868" s="41">
        <v>0</v>
      </c>
      <c r="C33868" s="56"/>
      <c r="AC33868" s="56"/>
      <c r="AD33868" s="56"/>
      <c r="AE33868" s="56"/>
    </row>
    <row r="33869" spans="1:31" x14ac:dyDescent="0.25">
      <c r="A33869" s="41">
        <v>0</v>
      </c>
      <c r="C33869" s="56"/>
      <c r="AC33869" s="56"/>
      <c r="AD33869" s="56"/>
      <c r="AE33869" s="56"/>
    </row>
    <row r="33870" spans="1:31" x14ac:dyDescent="0.25">
      <c r="A33870" s="41">
        <v>0</v>
      </c>
      <c r="C33870" s="56"/>
      <c r="AC33870" s="56"/>
      <c r="AD33870" s="56"/>
      <c r="AE33870" s="56"/>
    </row>
    <row r="33871" spans="1:31" x14ac:dyDescent="0.25">
      <c r="A33871" s="41">
        <v>0</v>
      </c>
      <c r="C33871" s="56"/>
      <c r="AC33871" s="56"/>
      <c r="AD33871" s="56"/>
      <c r="AE33871" s="56"/>
    </row>
    <row r="33872" spans="1:31" x14ac:dyDescent="0.25">
      <c r="A33872" s="41">
        <v>0</v>
      </c>
      <c r="C33872" s="56"/>
      <c r="AC33872" s="56"/>
      <c r="AD33872" s="56"/>
      <c r="AE33872" s="56"/>
    </row>
    <row r="33873" spans="1:31" x14ac:dyDescent="0.25">
      <c r="A33873" s="41">
        <v>0</v>
      </c>
      <c r="C33873" s="56"/>
      <c r="AC33873" s="56"/>
      <c r="AD33873" s="56"/>
      <c r="AE33873" s="56"/>
    </row>
    <row r="33874" spans="1:31" x14ac:dyDescent="0.25">
      <c r="A33874" s="41">
        <v>0</v>
      </c>
      <c r="C33874" s="56"/>
      <c r="AC33874" s="56"/>
      <c r="AD33874" s="56"/>
      <c r="AE33874" s="56"/>
    </row>
    <row r="33875" spans="1:31" x14ac:dyDescent="0.25">
      <c r="A33875" s="41">
        <v>0</v>
      </c>
      <c r="C33875" s="56"/>
      <c r="AC33875" s="56"/>
      <c r="AD33875" s="56"/>
      <c r="AE33875" s="56"/>
    </row>
    <row r="33876" spans="1:31" x14ac:dyDescent="0.25">
      <c r="A33876" s="41">
        <v>0</v>
      </c>
      <c r="C33876" s="56"/>
      <c r="AC33876" s="56"/>
      <c r="AD33876" s="56"/>
      <c r="AE33876" s="56"/>
    </row>
    <row r="33877" spans="1:31" x14ac:dyDescent="0.25">
      <c r="A33877" s="41">
        <v>0</v>
      </c>
      <c r="C33877" s="56"/>
      <c r="AC33877" s="56"/>
      <c r="AD33877" s="56"/>
      <c r="AE33877" s="56"/>
    </row>
    <row r="33878" spans="1:31" x14ac:dyDescent="0.25">
      <c r="A33878" s="41">
        <v>0</v>
      </c>
      <c r="C33878" s="56"/>
      <c r="AC33878" s="56"/>
      <c r="AD33878" s="56"/>
      <c r="AE33878" s="56"/>
    </row>
    <row r="33879" spans="1:31" x14ac:dyDescent="0.25">
      <c r="A33879" s="41">
        <v>0</v>
      </c>
      <c r="C33879" s="56"/>
      <c r="AC33879" s="56"/>
      <c r="AD33879" s="56"/>
      <c r="AE33879" s="56"/>
    </row>
    <row r="33880" spans="1:31" x14ac:dyDescent="0.25">
      <c r="A33880" s="41">
        <v>0</v>
      </c>
      <c r="C33880" s="56"/>
      <c r="AC33880" s="56"/>
      <c r="AD33880" s="56"/>
      <c r="AE33880" s="56"/>
    </row>
    <row r="33881" spans="1:31" x14ac:dyDescent="0.25">
      <c r="A33881" s="41">
        <v>0</v>
      </c>
      <c r="C33881" s="56"/>
      <c r="AC33881" s="56"/>
      <c r="AD33881" s="56"/>
      <c r="AE33881" s="56"/>
    </row>
    <row r="33882" spans="1:31" x14ac:dyDescent="0.25">
      <c r="A33882" s="41">
        <v>0</v>
      </c>
      <c r="C33882" s="56"/>
      <c r="AC33882" s="56"/>
      <c r="AD33882" s="56"/>
      <c r="AE33882" s="56"/>
    </row>
    <row r="33883" spans="1:31" x14ac:dyDescent="0.25">
      <c r="A33883" s="41">
        <v>0</v>
      </c>
      <c r="C33883" s="56"/>
      <c r="AC33883" s="56"/>
      <c r="AD33883" s="56"/>
      <c r="AE33883" s="56"/>
    </row>
    <row r="33884" spans="1:31" x14ac:dyDescent="0.25">
      <c r="A33884" s="41">
        <v>0</v>
      </c>
      <c r="C33884" s="56"/>
      <c r="AC33884" s="56"/>
      <c r="AD33884" s="56"/>
      <c r="AE33884" s="56"/>
    </row>
    <row r="33885" spans="1:31" x14ac:dyDescent="0.25">
      <c r="A33885" s="41">
        <v>0</v>
      </c>
      <c r="C33885" s="56"/>
      <c r="AC33885" s="56"/>
      <c r="AD33885" s="56"/>
      <c r="AE33885" s="56"/>
    </row>
    <row r="33886" spans="1:31" x14ac:dyDescent="0.25">
      <c r="A33886" s="41">
        <v>0</v>
      </c>
      <c r="C33886" s="56"/>
      <c r="AC33886" s="56"/>
      <c r="AD33886" s="56"/>
      <c r="AE33886" s="56"/>
    </row>
    <row r="33887" spans="1:31" x14ac:dyDescent="0.25">
      <c r="A33887" s="41">
        <v>0</v>
      </c>
      <c r="C33887" s="56"/>
      <c r="AC33887" s="56"/>
      <c r="AD33887" s="56"/>
      <c r="AE33887" s="56"/>
    </row>
    <row r="33888" spans="1:31" x14ac:dyDescent="0.25">
      <c r="A33888" s="41">
        <v>0</v>
      </c>
      <c r="C33888" s="56"/>
      <c r="AC33888" s="56"/>
      <c r="AD33888" s="56"/>
      <c r="AE33888" s="56"/>
    </row>
    <row r="33889" spans="1:31" x14ac:dyDescent="0.25">
      <c r="A33889" s="41">
        <v>0</v>
      </c>
      <c r="C33889" s="56"/>
      <c r="AC33889" s="56"/>
      <c r="AD33889" s="56"/>
      <c r="AE33889" s="56"/>
    </row>
    <row r="33890" spans="1:31" x14ac:dyDescent="0.25">
      <c r="A33890" s="41">
        <v>0</v>
      </c>
      <c r="C33890" s="56"/>
      <c r="AC33890" s="56"/>
      <c r="AD33890" s="56"/>
      <c r="AE33890" s="56"/>
    </row>
    <row r="33891" spans="1:31" x14ac:dyDescent="0.25">
      <c r="A33891" s="41">
        <v>0</v>
      </c>
      <c r="C33891" s="56"/>
      <c r="AC33891" s="56"/>
      <c r="AD33891" s="56"/>
      <c r="AE33891" s="56"/>
    </row>
    <row r="33892" spans="1:31" x14ac:dyDescent="0.25">
      <c r="A33892" s="41">
        <v>0</v>
      </c>
      <c r="C33892" s="56"/>
      <c r="AC33892" s="56"/>
      <c r="AD33892" s="56"/>
      <c r="AE33892" s="56"/>
    </row>
    <row r="33893" spans="1:31" x14ac:dyDescent="0.25">
      <c r="A33893" s="41">
        <v>0</v>
      </c>
      <c r="C33893" s="56"/>
      <c r="AC33893" s="56"/>
      <c r="AD33893" s="56"/>
      <c r="AE33893" s="56"/>
    </row>
    <row r="33894" spans="1:31" x14ac:dyDescent="0.25">
      <c r="A33894" s="41">
        <v>0</v>
      </c>
      <c r="C33894" s="56"/>
      <c r="AC33894" s="56"/>
      <c r="AD33894" s="56"/>
      <c r="AE33894" s="56"/>
    </row>
    <row r="33895" spans="1:31" x14ac:dyDescent="0.25">
      <c r="A33895" s="41">
        <v>0</v>
      </c>
      <c r="C33895" s="56"/>
      <c r="AC33895" s="56"/>
      <c r="AD33895" s="56"/>
      <c r="AE33895" s="56"/>
    </row>
    <row r="33896" spans="1:31" x14ac:dyDescent="0.25">
      <c r="A33896" s="41">
        <v>0</v>
      </c>
      <c r="C33896" s="56"/>
      <c r="AC33896" s="56"/>
      <c r="AD33896" s="56"/>
      <c r="AE33896" s="56"/>
    </row>
    <row r="33897" spans="1:31" x14ac:dyDescent="0.25">
      <c r="A33897" s="41">
        <v>0</v>
      </c>
      <c r="C33897" s="56"/>
      <c r="AC33897" s="56"/>
      <c r="AD33897" s="56"/>
      <c r="AE33897" s="56"/>
    </row>
    <row r="33898" spans="1:31" x14ac:dyDescent="0.25">
      <c r="A33898" s="41">
        <v>0</v>
      </c>
      <c r="C33898" s="56"/>
      <c r="AC33898" s="56"/>
      <c r="AD33898" s="56"/>
      <c r="AE33898" s="56"/>
    </row>
    <row r="33899" spans="1:31" x14ac:dyDescent="0.25">
      <c r="A33899" s="41">
        <v>0</v>
      </c>
      <c r="C33899" s="56"/>
      <c r="AC33899" s="56"/>
      <c r="AD33899" s="56"/>
      <c r="AE33899" s="56"/>
    </row>
    <row r="33900" spans="1:31" x14ac:dyDescent="0.25">
      <c r="A33900" s="41">
        <v>0</v>
      </c>
      <c r="C33900" s="56"/>
      <c r="AC33900" s="56"/>
      <c r="AD33900" s="56"/>
      <c r="AE33900" s="56"/>
    </row>
    <row r="33901" spans="1:31" x14ac:dyDescent="0.25">
      <c r="A33901" s="41">
        <v>0</v>
      </c>
      <c r="C33901" s="56"/>
      <c r="AC33901" s="56"/>
      <c r="AD33901" s="56"/>
      <c r="AE33901" s="56"/>
    </row>
    <row r="33902" spans="1:31" x14ac:dyDescent="0.25">
      <c r="A33902" s="41">
        <v>0</v>
      </c>
      <c r="C33902" s="56"/>
      <c r="AC33902" s="56"/>
      <c r="AD33902" s="56"/>
      <c r="AE33902" s="56"/>
    </row>
    <row r="33903" spans="1:31" x14ac:dyDescent="0.25">
      <c r="A33903" s="41">
        <v>0</v>
      </c>
      <c r="C33903" s="56"/>
      <c r="AC33903" s="56"/>
      <c r="AD33903" s="56"/>
      <c r="AE33903" s="56"/>
    </row>
    <row r="33904" spans="1:31" x14ac:dyDescent="0.25">
      <c r="A33904" s="41">
        <v>0</v>
      </c>
      <c r="C33904" s="56"/>
      <c r="AC33904" s="56"/>
      <c r="AD33904" s="56"/>
      <c r="AE33904" s="56"/>
    </row>
    <row r="33905" spans="1:31" x14ac:dyDescent="0.25">
      <c r="A33905" s="41">
        <v>0</v>
      </c>
      <c r="C33905" s="56"/>
      <c r="AC33905" s="56"/>
      <c r="AD33905" s="56"/>
      <c r="AE33905" s="56"/>
    </row>
    <row r="33906" spans="1:31" x14ac:dyDescent="0.25">
      <c r="A33906" s="41">
        <v>0</v>
      </c>
      <c r="C33906" s="56"/>
      <c r="AC33906" s="56"/>
      <c r="AD33906" s="56"/>
      <c r="AE33906" s="56"/>
    </row>
    <row r="33907" spans="1:31" x14ac:dyDescent="0.25">
      <c r="A33907" s="41">
        <v>0</v>
      </c>
      <c r="C33907" s="56"/>
      <c r="AC33907" s="56"/>
      <c r="AD33907" s="56"/>
      <c r="AE33907" s="56"/>
    </row>
    <row r="33908" spans="1:31" x14ac:dyDescent="0.25">
      <c r="A33908" s="41">
        <v>0</v>
      </c>
      <c r="C33908" s="56"/>
      <c r="AC33908" s="56"/>
      <c r="AD33908" s="56"/>
      <c r="AE33908" s="56"/>
    </row>
    <row r="33909" spans="1:31" x14ac:dyDescent="0.25">
      <c r="A33909" s="41">
        <v>0</v>
      </c>
      <c r="C33909" s="56"/>
      <c r="AC33909" s="56"/>
      <c r="AD33909" s="56"/>
      <c r="AE33909" s="56"/>
    </row>
    <row r="33910" spans="1:31" x14ac:dyDescent="0.25">
      <c r="A33910" s="41">
        <v>0</v>
      </c>
      <c r="C33910" s="56"/>
      <c r="AC33910" s="56"/>
      <c r="AD33910" s="56"/>
      <c r="AE33910" s="56"/>
    </row>
    <row r="33911" spans="1:31" x14ac:dyDescent="0.25">
      <c r="A33911" s="41">
        <v>0</v>
      </c>
      <c r="C33911" s="56"/>
      <c r="AC33911" s="56"/>
      <c r="AD33911" s="56"/>
      <c r="AE33911" s="56"/>
    </row>
    <row r="33912" spans="1:31" x14ac:dyDescent="0.25">
      <c r="A33912" s="41">
        <v>0</v>
      </c>
      <c r="C33912" s="56"/>
      <c r="AC33912" s="56"/>
      <c r="AD33912" s="56"/>
      <c r="AE33912" s="56"/>
    </row>
    <row r="33913" spans="1:31" x14ac:dyDescent="0.25">
      <c r="A33913" s="41">
        <v>0</v>
      </c>
      <c r="C33913" s="56"/>
      <c r="AC33913" s="56"/>
      <c r="AD33913" s="56"/>
      <c r="AE33913" s="56"/>
    </row>
    <row r="33914" spans="1:31" x14ac:dyDescent="0.25">
      <c r="A33914" s="41">
        <v>0</v>
      </c>
      <c r="C33914" s="56"/>
      <c r="AC33914" s="56"/>
      <c r="AD33914" s="56"/>
      <c r="AE33914" s="56"/>
    </row>
    <row r="33915" spans="1:31" x14ac:dyDescent="0.25">
      <c r="A33915" s="41">
        <v>0</v>
      </c>
      <c r="C33915" s="56"/>
      <c r="AC33915" s="56"/>
      <c r="AD33915" s="56"/>
      <c r="AE33915" s="56"/>
    </row>
    <row r="33916" spans="1:31" x14ac:dyDescent="0.25">
      <c r="A33916" s="41">
        <v>0</v>
      </c>
      <c r="C33916" s="56"/>
      <c r="AC33916" s="56"/>
      <c r="AD33916" s="56"/>
      <c r="AE33916" s="56"/>
    </row>
    <row r="33917" spans="1:31" x14ac:dyDescent="0.25">
      <c r="A33917" s="41">
        <v>0</v>
      </c>
      <c r="C33917" s="56"/>
      <c r="AC33917" s="56"/>
      <c r="AD33917" s="56"/>
      <c r="AE33917" s="56"/>
    </row>
    <row r="33918" spans="1:31" x14ac:dyDescent="0.25">
      <c r="A33918" s="41">
        <v>0</v>
      </c>
      <c r="C33918" s="56"/>
      <c r="AC33918" s="56"/>
      <c r="AD33918" s="56"/>
      <c r="AE33918" s="56"/>
    </row>
    <row r="33919" spans="1:31" x14ac:dyDescent="0.25">
      <c r="A33919" s="41">
        <v>0</v>
      </c>
      <c r="C33919" s="56"/>
      <c r="AC33919" s="56"/>
      <c r="AD33919" s="56"/>
      <c r="AE33919" s="56"/>
    </row>
    <row r="33920" spans="1:31" x14ac:dyDescent="0.25">
      <c r="A33920" s="41">
        <v>0</v>
      </c>
      <c r="C33920" s="56"/>
      <c r="AC33920" s="56"/>
      <c r="AD33920" s="56"/>
      <c r="AE33920" s="56"/>
    </row>
    <row r="33921" spans="1:31" x14ac:dyDescent="0.25">
      <c r="A33921" s="41">
        <v>0</v>
      </c>
      <c r="C33921" s="56"/>
      <c r="AC33921" s="56"/>
      <c r="AD33921" s="56"/>
      <c r="AE33921" s="56"/>
    </row>
    <row r="33922" spans="1:31" x14ac:dyDescent="0.25">
      <c r="A33922" s="41">
        <v>0</v>
      </c>
      <c r="C33922" s="56"/>
      <c r="AC33922" s="56"/>
      <c r="AD33922" s="56"/>
      <c r="AE33922" s="56"/>
    </row>
    <row r="33923" spans="1:31" x14ac:dyDescent="0.25">
      <c r="A33923" s="41">
        <v>0</v>
      </c>
      <c r="C33923" s="56"/>
      <c r="AC33923" s="56"/>
      <c r="AD33923" s="56"/>
      <c r="AE33923" s="56"/>
    </row>
    <row r="33924" spans="1:31" x14ac:dyDescent="0.25">
      <c r="A33924" s="41">
        <v>0</v>
      </c>
      <c r="C33924" s="56"/>
      <c r="AC33924" s="56"/>
      <c r="AD33924" s="56"/>
      <c r="AE33924" s="56"/>
    </row>
    <row r="33925" spans="1:31" x14ac:dyDescent="0.25">
      <c r="A33925" s="41">
        <v>0</v>
      </c>
      <c r="C33925" s="56"/>
      <c r="AC33925" s="56"/>
      <c r="AD33925" s="56"/>
      <c r="AE33925" s="56"/>
    </row>
    <row r="33926" spans="1:31" x14ac:dyDescent="0.25">
      <c r="A33926" s="41">
        <v>0</v>
      </c>
      <c r="C33926" s="56"/>
      <c r="AC33926" s="56"/>
      <c r="AD33926" s="56"/>
      <c r="AE33926" s="56"/>
    </row>
    <row r="33927" spans="1:31" x14ac:dyDescent="0.25">
      <c r="A33927" s="41">
        <v>0</v>
      </c>
      <c r="C33927" s="56"/>
      <c r="AC33927" s="56"/>
      <c r="AD33927" s="56"/>
      <c r="AE33927" s="56"/>
    </row>
    <row r="33928" spans="1:31" x14ac:dyDescent="0.25">
      <c r="A33928" s="41">
        <v>0</v>
      </c>
      <c r="C33928" s="56"/>
      <c r="AC33928" s="56"/>
      <c r="AD33928" s="56"/>
      <c r="AE33928" s="56"/>
    </row>
    <row r="33929" spans="1:31" x14ac:dyDescent="0.25">
      <c r="A33929" s="41">
        <v>0</v>
      </c>
      <c r="C33929" s="56"/>
      <c r="AC33929" s="56"/>
      <c r="AD33929" s="56"/>
      <c r="AE33929" s="56"/>
    </row>
    <row r="33930" spans="1:31" x14ac:dyDescent="0.25">
      <c r="A33930" s="41">
        <v>0</v>
      </c>
      <c r="C33930" s="56"/>
      <c r="AC33930" s="56"/>
      <c r="AD33930" s="56"/>
      <c r="AE33930" s="56"/>
    </row>
    <row r="33931" spans="1:31" x14ac:dyDescent="0.25">
      <c r="A33931" s="41">
        <v>0</v>
      </c>
      <c r="C33931" s="56"/>
      <c r="AC33931" s="56"/>
      <c r="AD33931" s="56"/>
      <c r="AE33931" s="56"/>
    </row>
    <row r="33932" spans="1:31" x14ac:dyDescent="0.25">
      <c r="A33932" s="41">
        <v>0</v>
      </c>
      <c r="C33932" s="56"/>
      <c r="AC33932" s="56"/>
      <c r="AD33932" s="56"/>
      <c r="AE33932" s="56"/>
    </row>
    <row r="33933" spans="1:31" x14ac:dyDescent="0.25">
      <c r="A33933" s="41">
        <v>0</v>
      </c>
      <c r="C33933" s="56"/>
      <c r="AC33933" s="56"/>
      <c r="AD33933" s="56"/>
      <c r="AE33933" s="56"/>
    </row>
    <row r="33934" spans="1:31" x14ac:dyDescent="0.25">
      <c r="A33934" s="41">
        <v>0</v>
      </c>
      <c r="C33934" s="56"/>
      <c r="AC33934" s="56"/>
      <c r="AD33934" s="56"/>
      <c r="AE33934" s="56"/>
    </row>
    <row r="33935" spans="1:31" x14ac:dyDescent="0.25">
      <c r="A33935" s="41">
        <v>0</v>
      </c>
      <c r="C33935" s="56"/>
      <c r="AC33935" s="56"/>
      <c r="AD33935" s="56"/>
      <c r="AE33935" s="56"/>
    </row>
    <row r="33936" spans="1:31" x14ac:dyDescent="0.25">
      <c r="A33936" s="41">
        <v>0</v>
      </c>
      <c r="C33936" s="56"/>
      <c r="AC33936" s="56"/>
      <c r="AD33936" s="56"/>
      <c r="AE33936" s="56"/>
    </row>
    <row r="33937" spans="1:31" x14ac:dyDescent="0.25">
      <c r="A33937" s="41">
        <v>0</v>
      </c>
      <c r="C33937" s="56"/>
      <c r="AC33937" s="56"/>
      <c r="AD33937" s="56"/>
      <c r="AE33937" s="56"/>
    </row>
    <row r="33938" spans="1:31" x14ac:dyDescent="0.25">
      <c r="A33938" s="41">
        <v>0</v>
      </c>
      <c r="C33938" s="56"/>
      <c r="AC33938" s="56"/>
      <c r="AD33938" s="56"/>
      <c r="AE33938" s="56"/>
    </row>
    <row r="33939" spans="1:31" x14ac:dyDescent="0.25">
      <c r="A33939" s="41">
        <v>0</v>
      </c>
      <c r="C33939" s="56"/>
      <c r="AC33939" s="56"/>
      <c r="AD33939" s="56"/>
      <c r="AE33939" s="56"/>
    </row>
    <row r="33940" spans="1:31" x14ac:dyDescent="0.25">
      <c r="A33940" s="41">
        <v>0</v>
      </c>
      <c r="C33940" s="56"/>
      <c r="AC33940" s="56"/>
      <c r="AD33940" s="56"/>
      <c r="AE33940" s="56"/>
    </row>
    <row r="33941" spans="1:31" x14ac:dyDescent="0.25">
      <c r="A33941" s="41">
        <v>0</v>
      </c>
      <c r="C33941" s="56"/>
      <c r="AC33941" s="56"/>
      <c r="AD33941" s="56"/>
      <c r="AE33941" s="56"/>
    </row>
    <row r="33942" spans="1:31" x14ac:dyDescent="0.25">
      <c r="A33942" s="41">
        <v>0</v>
      </c>
      <c r="C33942" s="56"/>
      <c r="AC33942" s="56"/>
      <c r="AD33942" s="56"/>
      <c r="AE33942" s="56"/>
    </row>
    <row r="33943" spans="1:31" x14ac:dyDescent="0.25">
      <c r="A33943" s="41">
        <v>0</v>
      </c>
      <c r="C33943" s="56"/>
      <c r="AC33943" s="56"/>
      <c r="AD33943" s="56"/>
      <c r="AE33943" s="56"/>
    </row>
    <row r="33944" spans="1:31" x14ac:dyDescent="0.25">
      <c r="A33944" s="41">
        <v>0</v>
      </c>
      <c r="C33944" s="56"/>
      <c r="AC33944" s="56"/>
      <c r="AD33944" s="56"/>
      <c r="AE33944" s="56"/>
    </row>
    <row r="33945" spans="1:31" x14ac:dyDescent="0.25">
      <c r="A33945" s="41">
        <v>0</v>
      </c>
      <c r="C33945" s="56"/>
      <c r="AC33945" s="56"/>
      <c r="AD33945" s="56"/>
      <c r="AE33945" s="56"/>
    </row>
    <row r="33946" spans="1:31" x14ac:dyDescent="0.25">
      <c r="A33946" s="41">
        <v>0</v>
      </c>
      <c r="C33946" s="56"/>
      <c r="AC33946" s="56"/>
      <c r="AD33946" s="56"/>
      <c r="AE33946" s="56"/>
    </row>
    <row r="33947" spans="1:31" x14ac:dyDescent="0.25">
      <c r="A33947" s="41">
        <v>0</v>
      </c>
      <c r="C33947" s="56"/>
      <c r="AC33947" s="56"/>
      <c r="AD33947" s="56"/>
      <c r="AE33947" s="56"/>
    </row>
    <row r="33948" spans="1:31" x14ac:dyDescent="0.25">
      <c r="A33948" s="41">
        <v>0</v>
      </c>
      <c r="C33948" s="56"/>
      <c r="AC33948" s="56"/>
      <c r="AD33948" s="56"/>
      <c r="AE33948" s="56"/>
    </row>
    <row r="33949" spans="1:31" x14ac:dyDescent="0.25">
      <c r="A33949" s="41">
        <v>4249</v>
      </c>
      <c r="C33949" s="56"/>
      <c r="AC33949" s="56"/>
      <c r="AD33949" s="56"/>
      <c r="AE33949" s="56"/>
    </row>
    <row r="33950" spans="1:31" x14ac:dyDescent="0.25">
      <c r="A33950" s="41">
        <v>0</v>
      </c>
      <c r="C33950" s="56"/>
      <c r="AC33950" s="56"/>
      <c r="AD33950" s="56"/>
      <c r="AE33950" s="56"/>
    </row>
    <row r="33951" spans="1:31" x14ac:dyDescent="0.25">
      <c r="A33951" s="41">
        <v>0</v>
      </c>
      <c r="C33951" s="56"/>
      <c r="AC33951" s="56"/>
      <c r="AD33951" s="56"/>
      <c r="AE33951" s="56"/>
    </row>
    <row r="33952" spans="1:31" x14ac:dyDescent="0.25">
      <c r="A33952" s="41">
        <v>0</v>
      </c>
      <c r="C33952" s="56"/>
      <c r="AC33952" s="56"/>
      <c r="AD33952" s="56"/>
      <c r="AE33952" s="56"/>
    </row>
    <row r="33953" spans="1:31" x14ac:dyDescent="0.25">
      <c r="A33953" s="41">
        <v>0</v>
      </c>
      <c r="C33953" s="56"/>
      <c r="AC33953" s="56"/>
      <c r="AD33953" s="56"/>
      <c r="AE33953" s="56"/>
    </row>
    <row r="33954" spans="1:31" x14ac:dyDescent="0.25">
      <c r="A33954" s="41">
        <v>0</v>
      </c>
      <c r="C33954" s="56"/>
      <c r="AC33954" s="56"/>
      <c r="AD33954" s="56"/>
      <c r="AE33954" s="56"/>
    </row>
    <row r="33955" spans="1:31" x14ac:dyDescent="0.25">
      <c r="A33955" s="41">
        <v>0</v>
      </c>
      <c r="C33955" s="56"/>
      <c r="AC33955" s="56"/>
      <c r="AD33955" s="56"/>
      <c r="AE33955" s="56"/>
    </row>
    <row r="33956" spans="1:31" x14ac:dyDescent="0.25">
      <c r="A33956" s="41">
        <v>0</v>
      </c>
      <c r="C33956" s="56"/>
      <c r="AC33956" s="56"/>
      <c r="AD33956" s="56"/>
      <c r="AE33956" s="56"/>
    </row>
    <row r="33957" spans="1:31" x14ac:dyDescent="0.25">
      <c r="A33957" s="41">
        <v>0</v>
      </c>
      <c r="C33957" s="56"/>
      <c r="AC33957" s="56"/>
      <c r="AD33957" s="56"/>
      <c r="AE33957" s="56"/>
    </row>
    <row r="33958" spans="1:31" x14ac:dyDescent="0.25">
      <c r="A33958" s="41">
        <v>0</v>
      </c>
      <c r="C33958" s="56"/>
      <c r="AC33958" s="56"/>
      <c r="AD33958" s="56"/>
      <c r="AE33958" s="56"/>
    </row>
    <row r="33959" spans="1:31" x14ac:dyDescent="0.25">
      <c r="A33959" s="41">
        <v>0</v>
      </c>
      <c r="C33959" s="56"/>
      <c r="AC33959" s="56"/>
      <c r="AD33959" s="56"/>
      <c r="AE33959" s="56"/>
    </row>
    <row r="33960" spans="1:31" x14ac:dyDescent="0.25">
      <c r="A33960" s="41">
        <v>0</v>
      </c>
      <c r="C33960" s="56"/>
      <c r="AC33960" s="56"/>
      <c r="AD33960" s="56"/>
      <c r="AE33960" s="56"/>
    </row>
    <row r="33961" spans="1:31" x14ac:dyDescent="0.25">
      <c r="A33961" s="41">
        <v>0</v>
      </c>
      <c r="C33961" s="56"/>
      <c r="AC33961" s="56"/>
      <c r="AD33961" s="56"/>
      <c r="AE33961" s="56"/>
    </row>
    <row r="33962" spans="1:31" x14ac:dyDescent="0.25">
      <c r="A33962" s="41">
        <v>0</v>
      </c>
      <c r="C33962" s="56"/>
      <c r="AC33962" s="56"/>
      <c r="AD33962" s="56"/>
      <c r="AE33962" s="56"/>
    </row>
    <row r="33963" spans="1:31" x14ac:dyDescent="0.25">
      <c r="A33963" s="41">
        <v>0</v>
      </c>
      <c r="C33963" s="56"/>
      <c r="AC33963" s="56"/>
      <c r="AD33963" s="56"/>
      <c r="AE33963" s="56"/>
    </row>
    <row r="33964" spans="1:31" x14ac:dyDescent="0.25">
      <c r="A33964" s="41">
        <v>0</v>
      </c>
      <c r="C33964" s="56"/>
      <c r="AC33964" s="56"/>
      <c r="AD33964" s="56"/>
      <c r="AE33964" s="56"/>
    </row>
    <row r="33965" spans="1:31" x14ac:dyDescent="0.25">
      <c r="A33965" s="41">
        <v>0</v>
      </c>
      <c r="C33965" s="56"/>
      <c r="AC33965" s="56"/>
      <c r="AD33965" s="56"/>
      <c r="AE33965" s="56"/>
    </row>
    <row r="33966" spans="1:31" x14ac:dyDescent="0.25">
      <c r="A33966" s="41">
        <v>0</v>
      </c>
      <c r="C33966" s="56"/>
      <c r="AC33966" s="56"/>
      <c r="AD33966" s="56"/>
      <c r="AE33966" s="56"/>
    </row>
    <row r="33967" spans="1:31" x14ac:dyDescent="0.25">
      <c r="A33967" s="41">
        <v>0</v>
      </c>
      <c r="C33967" s="56"/>
      <c r="AC33967" s="56"/>
      <c r="AD33967" s="56"/>
      <c r="AE33967" s="56"/>
    </row>
    <row r="33968" spans="1:31" x14ac:dyDescent="0.25">
      <c r="A33968" s="41">
        <v>0</v>
      </c>
      <c r="C33968" s="56"/>
      <c r="AC33968" s="56"/>
      <c r="AD33968" s="56"/>
      <c r="AE33968" s="56"/>
    </row>
    <row r="33969" spans="1:31" x14ac:dyDescent="0.25">
      <c r="A33969" s="41">
        <v>0</v>
      </c>
      <c r="C33969" s="56"/>
      <c r="AC33969" s="56"/>
      <c r="AD33969" s="56"/>
      <c r="AE33969" s="56"/>
    </row>
    <row r="33970" spans="1:31" x14ac:dyDescent="0.25">
      <c r="A33970" s="41">
        <v>0</v>
      </c>
      <c r="C33970" s="56"/>
      <c r="AC33970" s="56"/>
      <c r="AD33970" s="56"/>
      <c r="AE33970" s="56"/>
    </row>
    <row r="33971" spans="1:31" x14ac:dyDescent="0.25">
      <c r="A33971" s="41">
        <v>0</v>
      </c>
      <c r="C33971" s="56"/>
      <c r="AC33971" s="56"/>
      <c r="AD33971" s="56"/>
      <c r="AE33971" s="56"/>
    </row>
    <row r="33972" spans="1:31" x14ac:dyDescent="0.25">
      <c r="A33972" s="41">
        <v>0</v>
      </c>
      <c r="C33972" s="56"/>
      <c r="AC33972" s="56"/>
      <c r="AD33972" s="56"/>
      <c r="AE33972" s="56"/>
    </row>
    <row r="33973" spans="1:31" x14ac:dyDescent="0.25">
      <c r="A33973" s="41">
        <v>0</v>
      </c>
      <c r="C33973" s="56"/>
      <c r="AC33973" s="56"/>
      <c r="AD33973" s="56"/>
      <c r="AE33973" s="56"/>
    </row>
    <row r="33974" spans="1:31" x14ac:dyDescent="0.25">
      <c r="A33974" s="41">
        <v>0</v>
      </c>
      <c r="C33974" s="56"/>
      <c r="AC33974" s="56"/>
      <c r="AD33974" s="56"/>
      <c r="AE33974" s="56"/>
    </row>
    <row r="33975" spans="1:31" x14ac:dyDescent="0.25">
      <c r="A33975" s="41">
        <v>0</v>
      </c>
      <c r="C33975" s="56"/>
      <c r="AC33975" s="56"/>
      <c r="AD33975" s="56"/>
      <c r="AE33975" s="56"/>
    </row>
    <row r="33976" spans="1:31" x14ac:dyDescent="0.25">
      <c r="A33976" s="41">
        <v>0</v>
      </c>
      <c r="C33976" s="56"/>
      <c r="AC33976" s="56"/>
      <c r="AD33976" s="56"/>
      <c r="AE33976" s="56"/>
    </row>
    <row r="33977" spans="1:31" x14ac:dyDescent="0.25">
      <c r="A33977" s="41">
        <v>0</v>
      </c>
      <c r="C33977" s="56"/>
      <c r="AC33977" s="56"/>
      <c r="AD33977" s="56"/>
      <c r="AE33977" s="56"/>
    </row>
    <row r="33978" spans="1:31" x14ac:dyDescent="0.25">
      <c r="A33978" s="41">
        <v>0</v>
      </c>
      <c r="C33978" s="56"/>
      <c r="AC33978" s="56"/>
      <c r="AD33978" s="56"/>
      <c r="AE33978" s="56"/>
    </row>
    <row r="33979" spans="1:31" x14ac:dyDescent="0.25">
      <c r="A33979" s="41">
        <v>0</v>
      </c>
      <c r="C33979" s="56"/>
      <c r="AC33979" s="56"/>
      <c r="AD33979" s="56"/>
      <c r="AE33979" s="56"/>
    </row>
    <row r="33980" spans="1:31" x14ac:dyDescent="0.25">
      <c r="A33980" s="41">
        <v>0</v>
      </c>
      <c r="C33980" s="56"/>
      <c r="AC33980" s="56"/>
      <c r="AD33980" s="56"/>
      <c r="AE33980" s="56"/>
    </row>
    <row r="33981" spans="1:31" x14ac:dyDescent="0.25">
      <c r="A33981" s="41">
        <v>0</v>
      </c>
      <c r="C33981" s="56"/>
      <c r="AC33981" s="56"/>
      <c r="AD33981" s="56"/>
      <c r="AE33981" s="56"/>
    </row>
    <row r="33982" spans="1:31" x14ac:dyDescent="0.25">
      <c r="A33982" s="41">
        <v>0</v>
      </c>
      <c r="C33982" s="56"/>
      <c r="AC33982" s="56"/>
      <c r="AD33982" s="56"/>
      <c r="AE33982" s="56"/>
    </row>
    <row r="33983" spans="1:31" x14ac:dyDescent="0.25">
      <c r="A33983" s="41">
        <v>0</v>
      </c>
      <c r="C33983" s="56"/>
      <c r="AC33983" s="56"/>
      <c r="AD33983" s="56"/>
      <c r="AE33983" s="56"/>
    </row>
    <row r="33984" spans="1:31" x14ac:dyDescent="0.25">
      <c r="A33984" s="41">
        <v>0</v>
      </c>
      <c r="C33984" s="56"/>
      <c r="AC33984" s="56"/>
      <c r="AD33984" s="56"/>
      <c r="AE33984" s="56"/>
    </row>
    <row r="33985" spans="1:31" x14ac:dyDescent="0.25">
      <c r="A33985" s="41">
        <v>0</v>
      </c>
      <c r="C33985" s="56"/>
      <c r="AC33985" s="56"/>
      <c r="AD33985" s="56"/>
      <c r="AE33985" s="56"/>
    </row>
    <row r="33986" spans="1:31" x14ac:dyDescent="0.25">
      <c r="A33986" s="41">
        <v>0</v>
      </c>
      <c r="C33986" s="56"/>
      <c r="AC33986" s="56"/>
      <c r="AD33986" s="56"/>
      <c r="AE33986" s="56"/>
    </row>
    <row r="33987" spans="1:31" x14ac:dyDescent="0.25">
      <c r="A33987" s="41">
        <v>0</v>
      </c>
      <c r="C33987" s="56"/>
      <c r="AC33987" s="56"/>
      <c r="AD33987" s="56"/>
      <c r="AE33987" s="56"/>
    </row>
    <row r="33988" spans="1:31" x14ac:dyDescent="0.25">
      <c r="A33988" s="41">
        <v>0</v>
      </c>
      <c r="C33988" s="56"/>
      <c r="AC33988" s="56"/>
      <c r="AD33988" s="56"/>
      <c r="AE33988" s="56"/>
    </row>
    <row r="33989" spans="1:31" x14ac:dyDescent="0.25">
      <c r="A33989" s="41">
        <v>0</v>
      </c>
      <c r="C33989" s="56"/>
      <c r="AC33989" s="56"/>
      <c r="AD33989" s="56"/>
      <c r="AE33989" s="56"/>
    </row>
    <row r="33990" spans="1:31" x14ac:dyDescent="0.25">
      <c r="A33990" s="41">
        <v>0</v>
      </c>
      <c r="C33990" s="56"/>
      <c r="AC33990" s="56"/>
      <c r="AD33990" s="56"/>
      <c r="AE33990" s="56"/>
    </row>
    <row r="33991" spans="1:31" x14ac:dyDescent="0.25">
      <c r="A33991" s="41">
        <v>0</v>
      </c>
      <c r="C33991" s="56"/>
      <c r="AC33991" s="56"/>
      <c r="AD33991" s="56"/>
      <c r="AE33991" s="56"/>
    </row>
    <row r="33992" spans="1:31" x14ac:dyDescent="0.25">
      <c r="A33992" s="41">
        <v>0</v>
      </c>
      <c r="C33992" s="56"/>
      <c r="AC33992" s="56"/>
      <c r="AD33992" s="56"/>
      <c r="AE33992" s="56"/>
    </row>
    <row r="33993" spans="1:31" x14ac:dyDescent="0.25">
      <c r="A33993" s="41">
        <v>0</v>
      </c>
      <c r="C33993" s="56"/>
      <c r="AC33993" s="56"/>
      <c r="AD33993" s="56"/>
      <c r="AE33993" s="56"/>
    </row>
    <row r="33994" spans="1:31" x14ac:dyDescent="0.25">
      <c r="A33994" s="41">
        <v>0</v>
      </c>
      <c r="C33994" s="56"/>
      <c r="AC33994" s="56"/>
      <c r="AD33994" s="56"/>
      <c r="AE33994" s="56"/>
    </row>
    <row r="33995" spans="1:31" x14ac:dyDescent="0.25">
      <c r="A33995" s="41">
        <v>0</v>
      </c>
      <c r="C33995" s="56"/>
      <c r="AC33995" s="56"/>
      <c r="AD33995" s="56"/>
      <c r="AE33995" s="56"/>
    </row>
    <row r="33996" spans="1:31" x14ac:dyDescent="0.25">
      <c r="A33996" s="41">
        <v>0</v>
      </c>
      <c r="C33996" s="56"/>
      <c r="AC33996" s="56"/>
      <c r="AD33996" s="56"/>
      <c r="AE33996" s="56"/>
    </row>
    <row r="33997" spans="1:31" x14ac:dyDescent="0.25">
      <c r="A33997" s="41">
        <v>0</v>
      </c>
      <c r="C33997" s="56"/>
      <c r="AC33997" s="56"/>
      <c r="AD33997" s="56"/>
      <c r="AE33997" s="56"/>
    </row>
    <row r="33998" spans="1:31" x14ac:dyDescent="0.25">
      <c r="A33998" s="41">
        <v>0</v>
      </c>
      <c r="C33998" s="56"/>
      <c r="AC33998" s="56"/>
      <c r="AD33998" s="56"/>
      <c r="AE33998" s="56"/>
    </row>
    <row r="33999" spans="1:31" x14ac:dyDescent="0.25">
      <c r="A33999" s="41">
        <v>0</v>
      </c>
      <c r="C33999" s="56"/>
      <c r="AC33999" s="56"/>
      <c r="AD33999" s="56"/>
      <c r="AE33999" s="56"/>
    </row>
    <row r="34000" spans="1:31" x14ac:dyDescent="0.25">
      <c r="A34000" s="41">
        <v>0</v>
      </c>
      <c r="C34000" s="56"/>
      <c r="AC34000" s="56"/>
      <c r="AD34000" s="56"/>
      <c r="AE34000" s="56"/>
    </row>
    <row r="34001" spans="1:31" x14ac:dyDescent="0.25">
      <c r="A34001" s="41">
        <v>0</v>
      </c>
      <c r="C34001" s="56"/>
      <c r="AC34001" s="56"/>
      <c r="AD34001" s="56"/>
      <c r="AE34001" s="56"/>
    </row>
    <row r="34002" spans="1:31" x14ac:dyDescent="0.25">
      <c r="A34002" s="41">
        <v>0</v>
      </c>
      <c r="C34002" s="56"/>
      <c r="AC34002" s="56"/>
      <c r="AD34002" s="56"/>
      <c r="AE34002" s="56"/>
    </row>
    <row r="34003" spans="1:31" x14ac:dyDescent="0.25">
      <c r="A34003" s="41">
        <v>0</v>
      </c>
      <c r="C34003" s="56"/>
      <c r="AC34003" s="56"/>
      <c r="AD34003" s="56"/>
      <c r="AE34003" s="56"/>
    </row>
    <row r="34004" spans="1:31" x14ac:dyDescent="0.25">
      <c r="A34004" s="41">
        <v>0</v>
      </c>
      <c r="C34004" s="56"/>
      <c r="AC34004" s="56"/>
      <c r="AD34004" s="56"/>
      <c r="AE34004" s="56"/>
    </row>
    <row r="34005" spans="1:31" x14ac:dyDescent="0.25">
      <c r="A34005" s="41">
        <v>0</v>
      </c>
      <c r="C34005" s="56"/>
      <c r="AC34005" s="56"/>
      <c r="AD34005" s="56"/>
      <c r="AE34005" s="56"/>
    </row>
    <row r="34006" spans="1:31" x14ac:dyDescent="0.25">
      <c r="A34006" s="41">
        <v>0</v>
      </c>
      <c r="C34006" s="56"/>
      <c r="AC34006" s="56"/>
      <c r="AD34006" s="56"/>
      <c r="AE34006" s="56"/>
    </row>
    <row r="34007" spans="1:31" x14ac:dyDescent="0.25">
      <c r="A34007" s="41">
        <v>0</v>
      </c>
      <c r="C34007" s="56"/>
      <c r="AC34007" s="56"/>
      <c r="AD34007" s="56"/>
      <c r="AE34007" s="56"/>
    </row>
    <row r="34008" spans="1:31" x14ac:dyDescent="0.25">
      <c r="A34008" s="41">
        <v>0</v>
      </c>
      <c r="C34008" s="56"/>
      <c r="AC34008" s="56"/>
      <c r="AD34008" s="56"/>
      <c r="AE34008" s="56"/>
    </row>
    <row r="34009" spans="1:31" x14ac:dyDescent="0.25">
      <c r="A34009" s="41">
        <v>0</v>
      </c>
      <c r="C34009" s="56"/>
      <c r="AC34009" s="56"/>
      <c r="AD34009" s="56"/>
      <c r="AE34009" s="56"/>
    </row>
    <row r="34010" spans="1:31" x14ac:dyDescent="0.25">
      <c r="A34010" s="41">
        <v>0</v>
      </c>
      <c r="C34010" s="56"/>
      <c r="AC34010" s="56"/>
      <c r="AD34010" s="56"/>
      <c r="AE34010" s="56"/>
    </row>
    <row r="34011" spans="1:31" x14ac:dyDescent="0.25">
      <c r="A34011" s="41">
        <v>0</v>
      </c>
      <c r="C34011" s="56"/>
      <c r="AC34011" s="56"/>
      <c r="AD34011" s="56"/>
      <c r="AE34011" s="56"/>
    </row>
    <row r="34012" spans="1:31" x14ac:dyDescent="0.25">
      <c r="A34012" s="41">
        <v>0</v>
      </c>
      <c r="C34012" s="56"/>
      <c r="AC34012" s="56"/>
      <c r="AD34012" s="56"/>
      <c r="AE34012" s="56"/>
    </row>
    <row r="34013" spans="1:31" x14ac:dyDescent="0.25">
      <c r="A34013" s="41">
        <v>0</v>
      </c>
      <c r="C34013" s="56"/>
      <c r="AC34013" s="56"/>
      <c r="AD34013" s="56"/>
      <c r="AE34013" s="56"/>
    </row>
    <row r="34014" spans="1:31" x14ac:dyDescent="0.25">
      <c r="A34014" s="41">
        <v>0</v>
      </c>
      <c r="C34014" s="56"/>
      <c r="AC34014" s="56"/>
      <c r="AD34014" s="56"/>
      <c r="AE34014" s="56"/>
    </row>
    <row r="34015" spans="1:31" x14ac:dyDescent="0.25">
      <c r="A34015" s="41">
        <v>0</v>
      </c>
      <c r="C34015" s="56"/>
      <c r="AC34015" s="56"/>
      <c r="AD34015" s="56"/>
      <c r="AE34015" s="56"/>
    </row>
    <row r="34016" spans="1:31" x14ac:dyDescent="0.25">
      <c r="A34016" s="41">
        <v>0</v>
      </c>
      <c r="C34016" s="56"/>
      <c r="AC34016" s="56"/>
      <c r="AD34016" s="56"/>
      <c r="AE34016" s="56"/>
    </row>
    <row r="34017" spans="1:31" x14ac:dyDescent="0.25">
      <c r="A34017" s="41">
        <v>0</v>
      </c>
      <c r="C34017" s="56"/>
      <c r="AC34017" s="56"/>
      <c r="AD34017" s="56"/>
      <c r="AE34017" s="56"/>
    </row>
    <row r="34018" spans="1:31" x14ac:dyDescent="0.25">
      <c r="A34018" s="41">
        <v>0</v>
      </c>
      <c r="C34018" s="56"/>
      <c r="AC34018" s="56"/>
      <c r="AD34018" s="56"/>
      <c r="AE34018" s="56"/>
    </row>
    <row r="34019" spans="1:31" x14ac:dyDescent="0.25">
      <c r="A34019" s="41">
        <v>0</v>
      </c>
      <c r="C34019" s="56"/>
      <c r="AC34019" s="56"/>
      <c r="AD34019" s="56"/>
      <c r="AE34019" s="56"/>
    </row>
    <row r="34020" spans="1:31" x14ac:dyDescent="0.25">
      <c r="A34020" s="41">
        <v>0</v>
      </c>
      <c r="C34020" s="56"/>
      <c r="AC34020" s="56"/>
      <c r="AD34020" s="56"/>
      <c r="AE34020" s="56"/>
    </row>
    <row r="34021" spans="1:31" x14ac:dyDescent="0.25">
      <c r="A34021" s="41">
        <v>109</v>
      </c>
      <c r="C34021" s="56"/>
      <c r="AC34021" s="56"/>
      <c r="AD34021" s="56"/>
      <c r="AE34021" s="56"/>
    </row>
    <row r="34022" spans="1:31" x14ac:dyDescent="0.25">
      <c r="A34022" s="41">
        <v>0</v>
      </c>
      <c r="C34022" s="56"/>
      <c r="AC34022" s="56"/>
      <c r="AD34022" s="56"/>
      <c r="AE34022" s="56"/>
    </row>
    <row r="34023" spans="1:31" x14ac:dyDescent="0.25">
      <c r="A34023" s="41">
        <v>0</v>
      </c>
      <c r="C34023" s="56"/>
      <c r="AC34023" s="56"/>
      <c r="AD34023" s="56"/>
      <c r="AE34023" s="56"/>
    </row>
    <row r="34024" spans="1:31" x14ac:dyDescent="0.25">
      <c r="A34024" s="41">
        <v>0</v>
      </c>
      <c r="C34024" s="56"/>
      <c r="AC34024" s="56"/>
      <c r="AD34024" s="56"/>
      <c r="AE34024" s="56"/>
    </row>
    <row r="34025" spans="1:31" x14ac:dyDescent="0.25">
      <c r="A34025" s="41">
        <v>0</v>
      </c>
      <c r="C34025" s="56"/>
      <c r="AC34025" s="56"/>
      <c r="AD34025" s="56"/>
      <c r="AE34025" s="56"/>
    </row>
    <row r="34026" spans="1:31" x14ac:dyDescent="0.25">
      <c r="A34026" s="41">
        <v>0</v>
      </c>
      <c r="C34026" s="56"/>
      <c r="AC34026" s="56"/>
      <c r="AD34026" s="56"/>
      <c r="AE34026" s="56"/>
    </row>
    <row r="34027" spans="1:31" x14ac:dyDescent="0.25">
      <c r="A34027" s="41">
        <v>0</v>
      </c>
      <c r="C34027" s="56"/>
      <c r="AC34027" s="56"/>
      <c r="AD34027" s="56"/>
      <c r="AE34027" s="56"/>
    </row>
    <row r="34028" spans="1:31" x14ac:dyDescent="0.25">
      <c r="A34028" s="41">
        <v>0</v>
      </c>
      <c r="C34028" s="56"/>
      <c r="AC34028" s="56"/>
      <c r="AD34028" s="56"/>
      <c r="AE34028" s="56"/>
    </row>
    <row r="34029" spans="1:31" x14ac:dyDescent="0.25">
      <c r="A34029" s="41">
        <v>0</v>
      </c>
      <c r="C34029" s="56"/>
      <c r="AC34029" s="56"/>
      <c r="AD34029" s="56"/>
      <c r="AE34029" s="56"/>
    </row>
    <row r="34030" spans="1:31" x14ac:dyDescent="0.25">
      <c r="A34030" s="41">
        <v>0</v>
      </c>
      <c r="C34030" s="56"/>
      <c r="AC34030" s="56"/>
      <c r="AD34030" s="56"/>
      <c r="AE34030" s="56"/>
    </row>
    <row r="34031" spans="1:31" x14ac:dyDescent="0.25">
      <c r="A34031" s="41">
        <v>0</v>
      </c>
      <c r="C34031" s="56"/>
      <c r="AC34031" s="56"/>
      <c r="AD34031" s="56"/>
      <c r="AE34031" s="56"/>
    </row>
    <row r="34032" spans="1:31" x14ac:dyDescent="0.25">
      <c r="A34032" s="41">
        <v>0</v>
      </c>
      <c r="C34032" s="56"/>
      <c r="AC34032" s="56"/>
      <c r="AD34032" s="56"/>
      <c r="AE34032" s="56"/>
    </row>
    <row r="34033" spans="1:31" x14ac:dyDescent="0.25">
      <c r="A34033" s="41">
        <v>0</v>
      </c>
      <c r="C34033" s="56"/>
      <c r="AC34033" s="56"/>
      <c r="AD34033" s="56"/>
      <c r="AE34033" s="56"/>
    </row>
    <row r="34034" spans="1:31" x14ac:dyDescent="0.25">
      <c r="A34034" s="41">
        <v>0</v>
      </c>
      <c r="C34034" s="56"/>
      <c r="AC34034" s="56"/>
      <c r="AD34034" s="56"/>
      <c r="AE34034" s="56"/>
    </row>
    <row r="34035" spans="1:31" x14ac:dyDescent="0.25">
      <c r="A34035" s="41">
        <v>0</v>
      </c>
      <c r="C34035" s="56"/>
      <c r="AC34035" s="56"/>
      <c r="AD34035" s="56"/>
      <c r="AE34035" s="56"/>
    </row>
    <row r="34036" spans="1:31" x14ac:dyDescent="0.25">
      <c r="A34036" s="41">
        <v>0</v>
      </c>
      <c r="C34036" s="56"/>
      <c r="AC34036" s="56"/>
      <c r="AD34036" s="56"/>
      <c r="AE34036" s="56"/>
    </row>
    <row r="34037" spans="1:31" x14ac:dyDescent="0.25">
      <c r="A34037" s="41">
        <v>0</v>
      </c>
      <c r="C34037" s="56"/>
      <c r="AC34037" s="56"/>
      <c r="AD34037" s="56"/>
      <c r="AE34037" s="56"/>
    </row>
    <row r="34038" spans="1:31" x14ac:dyDescent="0.25">
      <c r="A34038" s="41">
        <v>0</v>
      </c>
      <c r="C34038" s="56"/>
      <c r="AC34038" s="56"/>
      <c r="AD34038" s="56"/>
      <c r="AE34038" s="56"/>
    </row>
    <row r="34039" spans="1:31" x14ac:dyDescent="0.25">
      <c r="A34039" s="41">
        <v>0</v>
      </c>
      <c r="C34039" s="56"/>
      <c r="AC34039" s="56"/>
      <c r="AD34039" s="56"/>
      <c r="AE34039" s="56"/>
    </row>
    <row r="34040" spans="1:31" x14ac:dyDescent="0.25">
      <c r="A34040" s="41">
        <v>0</v>
      </c>
      <c r="C34040" s="56"/>
      <c r="AC34040" s="56"/>
      <c r="AD34040" s="56"/>
      <c r="AE34040" s="56"/>
    </row>
    <row r="34041" spans="1:31" x14ac:dyDescent="0.25">
      <c r="A34041" s="41">
        <v>0</v>
      </c>
      <c r="C34041" s="56"/>
      <c r="AC34041" s="56"/>
      <c r="AD34041" s="56"/>
      <c r="AE34041" s="56"/>
    </row>
    <row r="34042" spans="1:31" x14ac:dyDescent="0.25">
      <c r="A34042" s="41">
        <v>0</v>
      </c>
      <c r="C34042" s="56"/>
      <c r="AC34042" s="56"/>
      <c r="AD34042" s="56"/>
      <c r="AE34042" s="56"/>
    </row>
    <row r="34043" spans="1:31" x14ac:dyDescent="0.25">
      <c r="A34043" s="41">
        <v>12603</v>
      </c>
      <c r="C34043" s="56"/>
      <c r="AC34043" s="56"/>
      <c r="AD34043" s="56"/>
      <c r="AE34043" s="56"/>
    </row>
    <row r="34044" spans="1:31" x14ac:dyDescent="0.25">
      <c r="A34044" s="41">
        <v>0</v>
      </c>
      <c r="C34044" s="56"/>
      <c r="AC34044" s="56"/>
      <c r="AD34044" s="56"/>
      <c r="AE34044" s="56"/>
    </row>
    <row r="34045" spans="1:31" x14ac:dyDescent="0.25">
      <c r="A34045" s="41">
        <v>0</v>
      </c>
      <c r="C34045" s="56"/>
      <c r="AC34045" s="56"/>
      <c r="AD34045" s="56"/>
      <c r="AE34045" s="56"/>
    </row>
    <row r="34046" spans="1:31" x14ac:dyDescent="0.25">
      <c r="A34046" s="41">
        <v>0</v>
      </c>
      <c r="C34046" s="56"/>
      <c r="AC34046" s="56"/>
      <c r="AD34046" s="56"/>
      <c r="AE34046" s="56"/>
    </row>
    <row r="34047" spans="1:31" x14ac:dyDescent="0.25">
      <c r="A34047" s="41">
        <v>0</v>
      </c>
      <c r="C34047" s="56"/>
      <c r="AC34047" s="56"/>
      <c r="AD34047" s="56"/>
      <c r="AE34047" s="56"/>
    </row>
    <row r="34048" spans="1:31" x14ac:dyDescent="0.25">
      <c r="A34048" s="41">
        <v>0</v>
      </c>
      <c r="C34048" s="56"/>
      <c r="AC34048" s="56"/>
      <c r="AD34048" s="56"/>
      <c r="AE34048" s="56"/>
    </row>
    <row r="34049" spans="1:31" x14ac:dyDescent="0.25">
      <c r="A34049" s="41">
        <v>0</v>
      </c>
      <c r="C34049" s="56"/>
      <c r="AC34049" s="56"/>
      <c r="AD34049" s="56"/>
      <c r="AE34049" s="56"/>
    </row>
    <row r="34050" spans="1:31" x14ac:dyDescent="0.25">
      <c r="A34050" s="41">
        <v>0</v>
      </c>
      <c r="C34050" s="56"/>
      <c r="AC34050" s="56"/>
      <c r="AD34050" s="56"/>
      <c r="AE34050" s="56"/>
    </row>
    <row r="34051" spans="1:31" x14ac:dyDescent="0.25">
      <c r="A34051" s="41">
        <v>0</v>
      </c>
      <c r="C34051" s="56"/>
      <c r="AC34051" s="56"/>
      <c r="AD34051" s="56"/>
      <c r="AE34051" s="56"/>
    </row>
    <row r="34052" spans="1:31" x14ac:dyDescent="0.25">
      <c r="A34052" s="41">
        <v>0</v>
      </c>
      <c r="C34052" s="56"/>
      <c r="AC34052" s="56"/>
      <c r="AD34052" s="56"/>
      <c r="AE34052" s="56"/>
    </row>
    <row r="34053" spans="1:31" x14ac:dyDescent="0.25">
      <c r="A34053" s="41">
        <v>0</v>
      </c>
      <c r="C34053" s="56"/>
      <c r="AC34053" s="56"/>
      <c r="AD34053" s="56"/>
      <c r="AE34053" s="56"/>
    </row>
    <row r="34054" spans="1:31" x14ac:dyDescent="0.25">
      <c r="A34054" s="41">
        <v>0</v>
      </c>
      <c r="C34054" s="56"/>
      <c r="AC34054" s="56"/>
      <c r="AD34054" s="56"/>
      <c r="AE34054" s="56"/>
    </row>
    <row r="34055" spans="1:31" x14ac:dyDescent="0.25">
      <c r="A34055" s="41">
        <v>0</v>
      </c>
      <c r="C34055" s="56"/>
      <c r="AC34055" s="56"/>
      <c r="AD34055" s="56"/>
      <c r="AE34055" s="56"/>
    </row>
    <row r="34056" spans="1:31" x14ac:dyDescent="0.25">
      <c r="A34056" s="41">
        <v>0</v>
      </c>
      <c r="C34056" s="56"/>
      <c r="AC34056" s="56"/>
      <c r="AD34056" s="56"/>
      <c r="AE34056" s="56"/>
    </row>
    <row r="34057" spans="1:31" x14ac:dyDescent="0.25">
      <c r="A34057" s="41">
        <v>0</v>
      </c>
      <c r="C34057" s="56"/>
      <c r="AC34057" s="56"/>
      <c r="AD34057" s="56"/>
      <c r="AE34057" s="56"/>
    </row>
    <row r="34058" spans="1:31" x14ac:dyDescent="0.25">
      <c r="A34058" s="41">
        <v>0</v>
      </c>
      <c r="C34058" s="56"/>
      <c r="AC34058" s="56"/>
      <c r="AD34058" s="56"/>
      <c r="AE34058" s="56"/>
    </row>
    <row r="34059" spans="1:31" x14ac:dyDescent="0.25">
      <c r="A34059" s="41">
        <v>0</v>
      </c>
      <c r="C34059" s="56"/>
      <c r="AC34059" s="56"/>
      <c r="AD34059" s="56"/>
      <c r="AE34059" s="56"/>
    </row>
    <row r="34060" spans="1:31" x14ac:dyDescent="0.25">
      <c r="A34060" s="41">
        <v>0</v>
      </c>
      <c r="C34060" s="56"/>
      <c r="AC34060" s="56"/>
      <c r="AD34060" s="56"/>
      <c r="AE34060" s="56"/>
    </row>
    <row r="34061" spans="1:31" x14ac:dyDescent="0.25">
      <c r="A34061" s="41">
        <v>0</v>
      </c>
      <c r="C34061" s="56"/>
      <c r="AC34061" s="56"/>
      <c r="AD34061" s="56"/>
      <c r="AE34061" s="56"/>
    </row>
    <row r="34062" spans="1:31" x14ac:dyDescent="0.25">
      <c r="A34062" s="41">
        <v>0</v>
      </c>
      <c r="C34062" s="56"/>
      <c r="AC34062" s="56"/>
      <c r="AD34062" s="56"/>
      <c r="AE34062" s="56"/>
    </row>
    <row r="34063" spans="1:31" x14ac:dyDescent="0.25">
      <c r="A34063" s="41">
        <v>0</v>
      </c>
      <c r="C34063" s="56"/>
      <c r="AC34063" s="56"/>
      <c r="AD34063" s="56"/>
      <c r="AE34063" s="56"/>
    </row>
    <row r="34064" spans="1:31" x14ac:dyDescent="0.25">
      <c r="A34064" s="41">
        <v>0</v>
      </c>
      <c r="C34064" s="56"/>
      <c r="AC34064" s="56"/>
      <c r="AD34064" s="56"/>
      <c r="AE34064" s="56"/>
    </row>
    <row r="34065" spans="1:31" x14ac:dyDescent="0.25">
      <c r="A34065" s="41">
        <v>0</v>
      </c>
      <c r="C34065" s="56"/>
      <c r="AC34065" s="56"/>
      <c r="AD34065" s="56"/>
      <c r="AE34065" s="56"/>
    </row>
    <row r="34066" spans="1:31" x14ac:dyDescent="0.25">
      <c r="A34066" s="41">
        <v>0</v>
      </c>
      <c r="C34066" s="56"/>
      <c r="AC34066" s="56"/>
      <c r="AD34066" s="56"/>
      <c r="AE34066" s="56"/>
    </row>
    <row r="34067" spans="1:31" x14ac:dyDescent="0.25">
      <c r="A34067" s="41">
        <v>0</v>
      </c>
      <c r="C34067" s="56"/>
      <c r="AC34067" s="56"/>
      <c r="AD34067" s="56"/>
      <c r="AE34067" s="56"/>
    </row>
    <row r="34068" spans="1:31" x14ac:dyDescent="0.25">
      <c r="A34068" s="41">
        <v>0</v>
      </c>
      <c r="C34068" s="56"/>
      <c r="AC34068" s="56"/>
      <c r="AD34068" s="56"/>
      <c r="AE34068" s="56"/>
    </row>
    <row r="34069" spans="1:31" x14ac:dyDescent="0.25">
      <c r="A34069" s="41">
        <v>0</v>
      </c>
      <c r="C34069" s="56"/>
      <c r="AC34069" s="56"/>
      <c r="AD34069" s="56"/>
      <c r="AE34069" s="56"/>
    </row>
    <row r="34070" spans="1:31" x14ac:dyDescent="0.25">
      <c r="A34070" s="41">
        <v>0</v>
      </c>
      <c r="C34070" s="56"/>
      <c r="AC34070" s="56"/>
      <c r="AD34070" s="56"/>
      <c r="AE34070" s="56"/>
    </row>
    <row r="34071" spans="1:31" x14ac:dyDescent="0.25">
      <c r="A34071" s="41">
        <v>0</v>
      </c>
      <c r="C34071" s="56"/>
      <c r="AC34071" s="56"/>
      <c r="AD34071" s="56"/>
      <c r="AE34071" s="56"/>
    </row>
    <row r="34072" spans="1:31" x14ac:dyDescent="0.25">
      <c r="A34072" s="41">
        <v>0</v>
      </c>
      <c r="C34072" s="56"/>
      <c r="AC34072" s="56"/>
      <c r="AD34072" s="56"/>
      <c r="AE34072" s="56"/>
    </row>
    <row r="34073" spans="1:31" x14ac:dyDescent="0.25">
      <c r="A34073" s="41">
        <v>0</v>
      </c>
      <c r="C34073" s="56"/>
      <c r="AC34073" s="56"/>
      <c r="AD34073" s="56"/>
      <c r="AE34073" s="56"/>
    </row>
    <row r="34074" spans="1:31" x14ac:dyDescent="0.25">
      <c r="A34074" s="41">
        <v>0</v>
      </c>
      <c r="C34074" s="56"/>
      <c r="AC34074" s="56"/>
      <c r="AD34074" s="56"/>
      <c r="AE34074" s="56"/>
    </row>
    <row r="34075" spans="1:31" x14ac:dyDescent="0.25">
      <c r="A34075" s="41">
        <v>0</v>
      </c>
      <c r="C34075" s="56"/>
      <c r="AC34075" s="56"/>
      <c r="AD34075" s="56"/>
      <c r="AE34075" s="56"/>
    </row>
    <row r="34076" spans="1:31" x14ac:dyDescent="0.25">
      <c r="A34076" s="41">
        <v>0</v>
      </c>
      <c r="C34076" s="56"/>
      <c r="AC34076" s="56"/>
      <c r="AD34076" s="56"/>
      <c r="AE34076" s="56"/>
    </row>
    <row r="34077" spans="1:31" x14ac:dyDescent="0.25">
      <c r="A34077" s="41">
        <v>0</v>
      </c>
      <c r="C34077" s="56"/>
      <c r="AC34077" s="56"/>
      <c r="AD34077" s="56"/>
      <c r="AE34077" s="56"/>
    </row>
    <row r="34078" spans="1:31" x14ac:dyDescent="0.25">
      <c r="A34078" s="41">
        <v>0</v>
      </c>
      <c r="C34078" s="56"/>
      <c r="AC34078" s="56"/>
      <c r="AD34078" s="56"/>
      <c r="AE34078" s="56"/>
    </row>
    <row r="34079" spans="1:31" x14ac:dyDescent="0.25">
      <c r="A34079" s="41">
        <v>0</v>
      </c>
      <c r="C34079" s="56"/>
      <c r="AC34079" s="56"/>
      <c r="AD34079" s="56"/>
      <c r="AE34079" s="56"/>
    </row>
    <row r="34080" spans="1:31" x14ac:dyDescent="0.25">
      <c r="A34080" s="41">
        <v>0</v>
      </c>
      <c r="C34080" s="56"/>
      <c r="AC34080" s="56"/>
      <c r="AD34080" s="56"/>
      <c r="AE34080" s="56"/>
    </row>
    <row r="34081" spans="1:31" x14ac:dyDescent="0.25">
      <c r="A34081" s="41">
        <v>0</v>
      </c>
      <c r="C34081" s="56"/>
      <c r="AC34081" s="56"/>
      <c r="AD34081" s="56"/>
      <c r="AE34081" s="56"/>
    </row>
    <row r="34082" spans="1:31" x14ac:dyDescent="0.25">
      <c r="A34082" s="41">
        <v>0</v>
      </c>
      <c r="C34082" s="56"/>
      <c r="AC34082" s="56"/>
      <c r="AD34082" s="56"/>
      <c r="AE34082" s="56"/>
    </row>
    <row r="34083" spans="1:31" x14ac:dyDescent="0.25">
      <c r="A34083" s="41">
        <v>0</v>
      </c>
      <c r="C34083" s="56"/>
      <c r="AC34083" s="56"/>
      <c r="AD34083" s="56"/>
      <c r="AE34083" s="56"/>
    </row>
    <row r="34084" spans="1:31" x14ac:dyDescent="0.25">
      <c r="A34084" s="41">
        <v>0</v>
      </c>
      <c r="C34084" s="56"/>
      <c r="AC34084" s="56"/>
      <c r="AD34084" s="56"/>
      <c r="AE34084" s="56"/>
    </row>
    <row r="34085" spans="1:31" x14ac:dyDescent="0.25">
      <c r="A34085" s="41">
        <v>0</v>
      </c>
      <c r="C34085" s="56"/>
      <c r="AC34085" s="56"/>
      <c r="AD34085" s="56"/>
      <c r="AE34085" s="56"/>
    </row>
    <row r="34086" spans="1:31" x14ac:dyDescent="0.25">
      <c r="A34086" s="41">
        <v>0</v>
      </c>
      <c r="C34086" s="56"/>
      <c r="AC34086" s="56"/>
      <c r="AD34086" s="56"/>
      <c r="AE34086" s="56"/>
    </row>
    <row r="34087" spans="1:31" x14ac:dyDescent="0.25">
      <c r="A34087" s="41">
        <v>0</v>
      </c>
      <c r="C34087" s="56"/>
      <c r="AC34087" s="56"/>
      <c r="AD34087" s="56"/>
      <c r="AE34087" s="56"/>
    </row>
    <row r="34088" spans="1:31" x14ac:dyDescent="0.25">
      <c r="A34088" s="41">
        <v>0</v>
      </c>
      <c r="C34088" s="56"/>
      <c r="AC34088" s="56"/>
      <c r="AD34088" s="56"/>
      <c r="AE34088" s="56"/>
    </row>
    <row r="34089" spans="1:31" x14ac:dyDescent="0.25">
      <c r="A34089" s="41">
        <v>0</v>
      </c>
      <c r="C34089" s="56"/>
      <c r="AC34089" s="56"/>
      <c r="AD34089" s="56"/>
      <c r="AE34089" s="56"/>
    </row>
    <row r="34090" spans="1:31" x14ac:dyDescent="0.25">
      <c r="A34090" s="41">
        <v>0</v>
      </c>
      <c r="C34090" s="56"/>
      <c r="AC34090" s="56"/>
      <c r="AD34090" s="56"/>
      <c r="AE34090" s="56"/>
    </row>
    <row r="34091" spans="1:31" x14ac:dyDescent="0.25">
      <c r="A34091" s="41">
        <v>0</v>
      </c>
      <c r="C34091" s="56"/>
      <c r="AC34091" s="56"/>
      <c r="AD34091" s="56"/>
      <c r="AE34091" s="56"/>
    </row>
    <row r="34092" spans="1:31" x14ac:dyDescent="0.25">
      <c r="A34092" s="41">
        <v>0</v>
      </c>
      <c r="C34092" s="56"/>
      <c r="AC34092" s="56"/>
      <c r="AD34092" s="56"/>
      <c r="AE34092" s="56"/>
    </row>
    <row r="34093" spans="1:31" x14ac:dyDescent="0.25">
      <c r="A34093" s="41">
        <v>0</v>
      </c>
      <c r="C34093" s="56"/>
      <c r="AC34093" s="56"/>
      <c r="AD34093" s="56"/>
      <c r="AE34093" s="56"/>
    </row>
    <row r="34094" spans="1:31" x14ac:dyDescent="0.25">
      <c r="A34094" s="41">
        <v>0</v>
      </c>
      <c r="C34094" s="56"/>
      <c r="AC34094" s="56"/>
      <c r="AD34094" s="56"/>
      <c r="AE34094" s="56"/>
    </row>
    <row r="34095" spans="1:31" x14ac:dyDescent="0.25">
      <c r="A34095" s="41">
        <v>0</v>
      </c>
      <c r="C34095" s="56"/>
      <c r="AC34095" s="56"/>
      <c r="AD34095" s="56"/>
      <c r="AE34095" s="56"/>
    </row>
    <row r="34096" spans="1:31" x14ac:dyDescent="0.25">
      <c r="A34096" s="41">
        <v>0</v>
      </c>
      <c r="C34096" s="56"/>
      <c r="AC34096" s="56"/>
      <c r="AD34096" s="56"/>
      <c r="AE34096" s="56"/>
    </row>
    <row r="34097" spans="1:31" x14ac:dyDescent="0.25">
      <c r="A34097" s="41">
        <v>0</v>
      </c>
      <c r="C34097" s="56"/>
      <c r="AC34097" s="56"/>
      <c r="AD34097" s="56"/>
      <c r="AE34097" s="56"/>
    </row>
    <row r="34098" spans="1:31" x14ac:dyDescent="0.25">
      <c r="A34098" s="41">
        <v>0</v>
      </c>
      <c r="C34098" s="56"/>
      <c r="AC34098" s="56"/>
      <c r="AD34098" s="56"/>
      <c r="AE34098" s="56"/>
    </row>
    <row r="34099" spans="1:31" x14ac:dyDescent="0.25">
      <c r="A34099" s="41">
        <v>0</v>
      </c>
      <c r="C34099" s="56"/>
      <c r="AC34099" s="56"/>
      <c r="AD34099" s="56"/>
      <c r="AE34099" s="56"/>
    </row>
    <row r="34100" spans="1:31" x14ac:dyDescent="0.25">
      <c r="A34100" s="41">
        <v>0</v>
      </c>
      <c r="C34100" s="56"/>
      <c r="AC34100" s="56"/>
      <c r="AD34100" s="56"/>
      <c r="AE34100" s="56"/>
    </row>
    <row r="34101" spans="1:31" x14ac:dyDescent="0.25">
      <c r="A34101" s="41">
        <v>0</v>
      </c>
      <c r="C34101" s="56"/>
      <c r="AC34101" s="56"/>
      <c r="AD34101" s="56"/>
      <c r="AE34101" s="56"/>
    </row>
    <row r="34102" spans="1:31" x14ac:dyDescent="0.25">
      <c r="A34102" s="41">
        <v>0</v>
      </c>
      <c r="C34102" s="56"/>
      <c r="AC34102" s="56"/>
      <c r="AD34102" s="56"/>
      <c r="AE34102" s="56"/>
    </row>
    <row r="34103" spans="1:31" x14ac:dyDescent="0.25">
      <c r="A34103" s="41">
        <v>0</v>
      </c>
      <c r="C34103" s="56"/>
      <c r="AC34103" s="56"/>
      <c r="AD34103" s="56"/>
      <c r="AE34103" s="56"/>
    </row>
    <row r="34104" spans="1:31" x14ac:dyDescent="0.25">
      <c r="A34104" s="41">
        <v>0</v>
      </c>
      <c r="C34104" s="56"/>
      <c r="AC34104" s="56"/>
      <c r="AD34104" s="56"/>
      <c r="AE34104" s="56"/>
    </row>
    <row r="34105" spans="1:31" x14ac:dyDescent="0.25">
      <c r="A34105" s="41">
        <v>0</v>
      </c>
      <c r="C34105" s="56"/>
      <c r="AC34105" s="56"/>
      <c r="AD34105" s="56"/>
      <c r="AE34105" s="56"/>
    </row>
    <row r="34106" spans="1:31" x14ac:dyDescent="0.25">
      <c r="A34106" s="41">
        <v>0</v>
      </c>
      <c r="C34106" s="56"/>
      <c r="AC34106" s="56"/>
      <c r="AD34106" s="56"/>
      <c r="AE34106" s="56"/>
    </row>
    <row r="34107" spans="1:31" x14ac:dyDescent="0.25">
      <c r="A34107" s="41">
        <v>0</v>
      </c>
      <c r="C34107" s="56"/>
      <c r="AC34107" s="56"/>
      <c r="AD34107" s="56"/>
      <c r="AE34107" s="56"/>
    </row>
    <row r="34108" spans="1:31" x14ac:dyDescent="0.25">
      <c r="A34108" s="41">
        <v>0</v>
      </c>
      <c r="C34108" s="56"/>
      <c r="AC34108" s="56"/>
      <c r="AD34108" s="56"/>
      <c r="AE34108" s="56"/>
    </row>
    <row r="34109" spans="1:31" x14ac:dyDescent="0.25">
      <c r="A34109" s="41">
        <v>0</v>
      </c>
      <c r="C34109" s="56"/>
      <c r="AC34109" s="56"/>
      <c r="AD34109" s="56"/>
      <c r="AE34109" s="56"/>
    </row>
    <row r="34110" spans="1:31" x14ac:dyDescent="0.25">
      <c r="A34110" s="41">
        <v>0</v>
      </c>
      <c r="C34110" s="56"/>
      <c r="AC34110" s="56"/>
      <c r="AD34110" s="56"/>
      <c r="AE34110" s="56"/>
    </row>
    <row r="34111" spans="1:31" x14ac:dyDescent="0.25">
      <c r="A34111" s="41">
        <v>0</v>
      </c>
      <c r="C34111" s="56"/>
      <c r="AC34111" s="56"/>
      <c r="AD34111" s="56"/>
      <c r="AE34111" s="56"/>
    </row>
    <row r="34112" spans="1:31" x14ac:dyDescent="0.25">
      <c r="A34112" s="41">
        <v>0</v>
      </c>
      <c r="C34112" s="56"/>
      <c r="AC34112" s="56"/>
      <c r="AD34112" s="56"/>
      <c r="AE34112" s="56"/>
    </row>
    <row r="34113" spans="1:31" x14ac:dyDescent="0.25">
      <c r="A34113" s="41">
        <v>0</v>
      </c>
      <c r="C34113" s="56"/>
      <c r="AC34113" s="56"/>
      <c r="AD34113" s="56"/>
      <c r="AE34113" s="56"/>
    </row>
    <row r="34114" spans="1:31" x14ac:dyDescent="0.25">
      <c r="A34114" s="41">
        <v>0</v>
      </c>
      <c r="C34114" s="56"/>
      <c r="AC34114" s="56"/>
      <c r="AD34114" s="56"/>
      <c r="AE34114" s="56"/>
    </row>
    <row r="34115" spans="1:31" x14ac:dyDescent="0.25">
      <c r="A34115" s="41">
        <v>0</v>
      </c>
      <c r="C34115" s="56"/>
      <c r="AC34115" s="56"/>
      <c r="AD34115" s="56"/>
      <c r="AE34115" s="56"/>
    </row>
    <row r="34116" spans="1:31" x14ac:dyDescent="0.25">
      <c r="A34116" s="41">
        <v>0</v>
      </c>
      <c r="C34116" s="56"/>
      <c r="AC34116" s="56"/>
      <c r="AD34116" s="56"/>
      <c r="AE34116" s="56"/>
    </row>
    <row r="34117" spans="1:31" x14ac:dyDescent="0.25">
      <c r="A34117" s="41">
        <v>0</v>
      </c>
      <c r="C34117" s="56"/>
      <c r="AC34117" s="56"/>
      <c r="AD34117" s="56"/>
      <c r="AE34117" s="56"/>
    </row>
    <row r="34118" spans="1:31" x14ac:dyDescent="0.25">
      <c r="A34118" s="41">
        <v>0</v>
      </c>
      <c r="C34118" s="56"/>
      <c r="AC34118" s="56"/>
      <c r="AD34118" s="56"/>
      <c r="AE34118" s="56"/>
    </row>
    <row r="34119" spans="1:31" x14ac:dyDescent="0.25">
      <c r="A34119" s="41">
        <v>0</v>
      </c>
      <c r="C34119" s="56"/>
      <c r="AC34119" s="56"/>
      <c r="AD34119" s="56"/>
      <c r="AE34119" s="56"/>
    </row>
    <row r="34120" spans="1:31" x14ac:dyDescent="0.25">
      <c r="A34120" s="41">
        <v>0</v>
      </c>
      <c r="C34120" s="56"/>
      <c r="AC34120" s="56"/>
      <c r="AD34120" s="56"/>
      <c r="AE34120" s="56"/>
    </row>
    <row r="34121" spans="1:31" x14ac:dyDescent="0.25">
      <c r="A34121" s="41">
        <v>0</v>
      </c>
      <c r="C34121" s="56"/>
      <c r="AC34121" s="56"/>
      <c r="AD34121" s="56"/>
      <c r="AE34121" s="56"/>
    </row>
    <row r="34122" spans="1:31" x14ac:dyDescent="0.25">
      <c r="A34122" s="41">
        <v>0</v>
      </c>
      <c r="C34122" s="56"/>
      <c r="AC34122" s="56"/>
      <c r="AD34122" s="56"/>
      <c r="AE34122" s="56"/>
    </row>
    <row r="34123" spans="1:31" x14ac:dyDescent="0.25">
      <c r="A34123" s="41">
        <v>0</v>
      </c>
      <c r="C34123" s="56"/>
      <c r="AC34123" s="56"/>
      <c r="AD34123" s="56"/>
      <c r="AE34123" s="56"/>
    </row>
    <row r="34124" spans="1:31" x14ac:dyDescent="0.25">
      <c r="A34124" s="41">
        <v>0</v>
      </c>
      <c r="C34124" s="56"/>
      <c r="AC34124" s="56"/>
      <c r="AD34124" s="56"/>
      <c r="AE34124" s="56"/>
    </row>
    <row r="34125" spans="1:31" x14ac:dyDescent="0.25">
      <c r="A34125" s="41">
        <v>0</v>
      </c>
      <c r="C34125" s="56"/>
      <c r="AC34125" s="56"/>
      <c r="AD34125" s="56"/>
      <c r="AE34125" s="56"/>
    </row>
    <row r="34126" spans="1:31" x14ac:dyDescent="0.25">
      <c r="A34126" s="41">
        <v>0</v>
      </c>
      <c r="C34126" s="56"/>
      <c r="AC34126" s="56"/>
      <c r="AD34126" s="56"/>
      <c r="AE34126" s="56"/>
    </row>
    <row r="34127" spans="1:31" x14ac:dyDescent="0.25">
      <c r="A34127" s="41">
        <v>0</v>
      </c>
      <c r="C34127" s="56"/>
      <c r="AC34127" s="56"/>
      <c r="AD34127" s="56"/>
      <c r="AE34127" s="56"/>
    </row>
    <row r="34128" spans="1:31" x14ac:dyDescent="0.25">
      <c r="A34128" s="41">
        <v>0</v>
      </c>
      <c r="C34128" s="56"/>
      <c r="AC34128" s="56"/>
      <c r="AD34128" s="56"/>
      <c r="AE34128" s="56"/>
    </row>
    <row r="34129" spans="1:31" x14ac:dyDescent="0.25">
      <c r="A34129" s="41">
        <v>0</v>
      </c>
      <c r="C34129" s="56"/>
      <c r="AC34129" s="56"/>
      <c r="AD34129" s="56"/>
      <c r="AE34129" s="56"/>
    </row>
    <row r="34130" spans="1:31" x14ac:dyDescent="0.25">
      <c r="A34130" s="41">
        <v>0</v>
      </c>
      <c r="C34130" s="56"/>
      <c r="AC34130" s="56"/>
      <c r="AD34130" s="56"/>
      <c r="AE34130" s="56"/>
    </row>
    <row r="34131" spans="1:31" x14ac:dyDescent="0.25">
      <c r="A34131" s="41">
        <v>0</v>
      </c>
      <c r="C34131" s="56"/>
      <c r="AC34131" s="56"/>
      <c r="AD34131" s="56"/>
      <c r="AE34131" s="56"/>
    </row>
    <row r="34132" spans="1:31" x14ac:dyDescent="0.25">
      <c r="A34132" s="41">
        <v>0</v>
      </c>
      <c r="C34132" s="56"/>
      <c r="AC34132" s="56"/>
      <c r="AD34132" s="56"/>
      <c r="AE34132" s="56"/>
    </row>
    <row r="34133" spans="1:31" x14ac:dyDescent="0.25">
      <c r="A34133" s="41">
        <v>0</v>
      </c>
      <c r="C34133" s="56"/>
      <c r="AC34133" s="56"/>
      <c r="AD34133" s="56"/>
      <c r="AE34133" s="56"/>
    </row>
    <row r="34134" spans="1:31" x14ac:dyDescent="0.25">
      <c r="A34134" s="41">
        <v>0</v>
      </c>
      <c r="C34134" s="56"/>
      <c r="AC34134" s="56"/>
      <c r="AD34134" s="56"/>
      <c r="AE34134" s="56"/>
    </row>
    <row r="34135" spans="1:31" x14ac:dyDescent="0.25">
      <c r="A34135" s="41">
        <v>0</v>
      </c>
      <c r="C34135" s="56"/>
      <c r="AC34135" s="56"/>
      <c r="AD34135" s="56"/>
      <c r="AE34135" s="56"/>
    </row>
    <row r="34136" spans="1:31" x14ac:dyDescent="0.25">
      <c r="A34136" s="41">
        <v>0</v>
      </c>
      <c r="C34136" s="56"/>
      <c r="AC34136" s="56"/>
      <c r="AD34136" s="56"/>
      <c r="AE34136" s="56"/>
    </row>
    <row r="34137" spans="1:31" x14ac:dyDescent="0.25">
      <c r="A34137" s="41">
        <v>0</v>
      </c>
      <c r="C34137" s="56"/>
      <c r="AC34137" s="56"/>
      <c r="AD34137" s="56"/>
      <c r="AE34137" s="56"/>
    </row>
    <row r="34138" spans="1:31" x14ac:dyDescent="0.25">
      <c r="A34138" s="41">
        <v>0</v>
      </c>
      <c r="C34138" s="56"/>
      <c r="AC34138" s="56"/>
      <c r="AD34138" s="56"/>
      <c r="AE34138" s="56"/>
    </row>
    <row r="34139" spans="1:31" x14ac:dyDescent="0.25">
      <c r="A34139" s="41">
        <v>0</v>
      </c>
      <c r="C34139" s="56"/>
      <c r="AC34139" s="56"/>
      <c r="AD34139" s="56"/>
      <c r="AE34139" s="56"/>
    </row>
    <row r="34140" spans="1:31" x14ac:dyDescent="0.25">
      <c r="A34140" s="41">
        <v>0</v>
      </c>
      <c r="C34140" s="56"/>
      <c r="AC34140" s="56"/>
      <c r="AD34140" s="56"/>
      <c r="AE34140" s="56"/>
    </row>
    <row r="34141" spans="1:31" x14ac:dyDescent="0.25">
      <c r="A34141" s="41">
        <v>0</v>
      </c>
      <c r="C34141" s="56"/>
      <c r="AC34141" s="56"/>
      <c r="AD34141" s="56"/>
      <c r="AE34141" s="56"/>
    </row>
    <row r="34142" spans="1:31" x14ac:dyDescent="0.25">
      <c r="A34142" s="41">
        <v>0</v>
      </c>
      <c r="C34142" s="56"/>
      <c r="AC34142" s="56"/>
      <c r="AD34142" s="56"/>
      <c r="AE34142" s="56"/>
    </row>
    <row r="34143" spans="1:31" x14ac:dyDescent="0.25">
      <c r="A34143" s="41">
        <v>0</v>
      </c>
      <c r="C34143" s="56"/>
      <c r="AC34143" s="56"/>
      <c r="AD34143" s="56"/>
      <c r="AE34143" s="56"/>
    </row>
    <row r="34144" spans="1:31" x14ac:dyDescent="0.25">
      <c r="A34144" s="41">
        <v>0</v>
      </c>
      <c r="C34144" s="56"/>
      <c r="AC34144" s="56"/>
      <c r="AD34144" s="56"/>
      <c r="AE34144" s="56"/>
    </row>
    <row r="34145" spans="1:31" x14ac:dyDescent="0.25">
      <c r="A34145" s="41">
        <v>0</v>
      </c>
      <c r="C34145" s="56"/>
      <c r="AC34145" s="56"/>
      <c r="AD34145" s="56"/>
      <c r="AE34145" s="56"/>
    </row>
    <row r="34146" spans="1:31" x14ac:dyDescent="0.25">
      <c r="A34146" s="41">
        <v>0</v>
      </c>
      <c r="C34146" s="56"/>
      <c r="AC34146" s="56"/>
      <c r="AD34146" s="56"/>
      <c r="AE34146" s="56"/>
    </row>
    <row r="34147" spans="1:31" x14ac:dyDescent="0.25">
      <c r="A34147" s="41">
        <v>0</v>
      </c>
      <c r="C34147" s="56"/>
      <c r="AC34147" s="56"/>
      <c r="AD34147" s="56"/>
      <c r="AE34147" s="56"/>
    </row>
    <row r="34148" spans="1:31" x14ac:dyDescent="0.25">
      <c r="A34148" s="41">
        <v>0</v>
      </c>
      <c r="C34148" s="56"/>
      <c r="AC34148" s="56"/>
      <c r="AD34148" s="56"/>
      <c r="AE34148" s="56"/>
    </row>
    <row r="34149" spans="1:31" x14ac:dyDescent="0.25">
      <c r="A34149" s="41">
        <v>0</v>
      </c>
      <c r="C34149" s="56"/>
      <c r="AC34149" s="56"/>
      <c r="AD34149" s="56"/>
      <c r="AE34149" s="56"/>
    </row>
    <row r="34150" spans="1:31" x14ac:dyDescent="0.25">
      <c r="A34150" s="41">
        <v>0</v>
      </c>
      <c r="C34150" s="56"/>
      <c r="AC34150" s="56"/>
      <c r="AD34150" s="56"/>
      <c r="AE34150" s="56"/>
    </row>
    <row r="34151" spans="1:31" x14ac:dyDescent="0.25">
      <c r="A34151" s="41">
        <v>0</v>
      </c>
      <c r="C34151" s="56"/>
      <c r="AC34151" s="56"/>
      <c r="AD34151" s="56"/>
      <c r="AE34151" s="56"/>
    </row>
    <row r="34152" spans="1:31" x14ac:dyDescent="0.25">
      <c r="A34152" s="41">
        <v>0</v>
      </c>
      <c r="C34152" s="56"/>
      <c r="AC34152" s="56"/>
      <c r="AD34152" s="56"/>
      <c r="AE34152" s="56"/>
    </row>
    <row r="34153" spans="1:31" x14ac:dyDescent="0.25">
      <c r="A34153" s="41">
        <v>0</v>
      </c>
      <c r="C34153" s="56"/>
      <c r="AC34153" s="56"/>
      <c r="AD34153" s="56"/>
      <c r="AE34153" s="56"/>
    </row>
    <row r="34154" spans="1:31" x14ac:dyDescent="0.25">
      <c r="A34154" s="41">
        <v>0</v>
      </c>
      <c r="C34154" s="56"/>
      <c r="AC34154" s="56"/>
      <c r="AD34154" s="56"/>
      <c r="AE34154" s="56"/>
    </row>
    <row r="34155" spans="1:31" x14ac:dyDescent="0.25">
      <c r="A34155" s="41">
        <v>0</v>
      </c>
      <c r="C34155" s="56"/>
      <c r="AC34155" s="56"/>
      <c r="AD34155" s="56"/>
      <c r="AE34155" s="56"/>
    </row>
    <row r="34156" spans="1:31" x14ac:dyDescent="0.25">
      <c r="A34156" s="41">
        <v>0</v>
      </c>
      <c r="C34156" s="56"/>
      <c r="AC34156" s="56"/>
      <c r="AD34156" s="56"/>
      <c r="AE34156" s="56"/>
    </row>
    <row r="34157" spans="1:31" x14ac:dyDescent="0.25">
      <c r="A34157" s="41">
        <v>0</v>
      </c>
      <c r="C34157" s="56"/>
      <c r="AC34157" s="56"/>
      <c r="AD34157" s="56"/>
      <c r="AE34157" s="56"/>
    </row>
    <row r="34158" spans="1:31" x14ac:dyDescent="0.25">
      <c r="A34158" s="41">
        <v>0</v>
      </c>
      <c r="C34158" s="56"/>
      <c r="AC34158" s="56"/>
      <c r="AD34158" s="56"/>
      <c r="AE34158" s="56"/>
    </row>
    <row r="34159" spans="1:31" x14ac:dyDescent="0.25">
      <c r="A34159" s="41">
        <v>0</v>
      </c>
      <c r="C34159" s="56"/>
      <c r="AC34159" s="56"/>
      <c r="AD34159" s="56"/>
      <c r="AE34159" s="56"/>
    </row>
    <row r="34160" spans="1:31" x14ac:dyDescent="0.25">
      <c r="A34160" s="41">
        <v>0</v>
      </c>
      <c r="C34160" s="56"/>
      <c r="AC34160" s="56"/>
      <c r="AD34160" s="56"/>
      <c r="AE34160" s="56"/>
    </row>
    <row r="34161" spans="1:31" x14ac:dyDescent="0.25">
      <c r="A34161" s="41">
        <v>0</v>
      </c>
      <c r="C34161" s="56"/>
      <c r="AC34161" s="56"/>
      <c r="AD34161" s="56"/>
      <c r="AE34161" s="56"/>
    </row>
    <row r="34162" spans="1:31" x14ac:dyDescent="0.25">
      <c r="A34162" s="41">
        <v>0</v>
      </c>
      <c r="C34162" s="56"/>
      <c r="AC34162" s="56"/>
      <c r="AD34162" s="56"/>
      <c r="AE34162" s="56"/>
    </row>
    <row r="34163" spans="1:31" x14ac:dyDescent="0.25">
      <c r="A34163" s="41">
        <v>0</v>
      </c>
      <c r="C34163" s="56"/>
      <c r="AC34163" s="56"/>
      <c r="AD34163" s="56"/>
      <c r="AE34163" s="56"/>
    </row>
    <row r="34164" spans="1:31" x14ac:dyDescent="0.25">
      <c r="A34164" s="41">
        <v>0</v>
      </c>
      <c r="C34164" s="56"/>
      <c r="AC34164" s="56"/>
      <c r="AD34164" s="56"/>
      <c r="AE34164" s="56"/>
    </row>
    <row r="34165" spans="1:31" x14ac:dyDescent="0.25">
      <c r="A34165" s="41">
        <v>0</v>
      </c>
      <c r="C34165" s="56"/>
      <c r="AC34165" s="56"/>
      <c r="AD34165" s="56"/>
      <c r="AE34165" s="56"/>
    </row>
    <row r="34166" spans="1:31" x14ac:dyDescent="0.25">
      <c r="A34166" s="41">
        <v>0</v>
      </c>
      <c r="C34166" s="56"/>
      <c r="AC34166" s="56"/>
      <c r="AD34166" s="56"/>
      <c r="AE34166" s="56"/>
    </row>
    <row r="34167" spans="1:31" x14ac:dyDescent="0.25">
      <c r="A34167" s="41">
        <v>0</v>
      </c>
      <c r="C34167" s="56"/>
      <c r="AC34167" s="56"/>
      <c r="AD34167" s="56"/>
      <c r="AE34167" s="56"/>
    </row>
    <row r="34168" spans="1:31" x14ac:dyDescent="0.25">
      <c r="A34168" s="41">
        <v>0</v>
      </c>
      <c r="C34168" s="56"/>
      <c r="AC34168" s="56"/>
      <c r="AD34168" s="56"/>
      <c r="AE34168" s="56"/>
    </row>
    <row r="34169" spans="1:31" x14ac:dyDescent="0.25">
      <c r="A34169" s="41">
        <v>0</v>
      </c>
      <c r="C34169" s="56"/>
      <c r="AC34169" s="56"/>
      <c r="AD34169" s="56"/>
      <c r="AE34169" s="56"/>
    </row>
    <row r="34170" spans="1:31" x14ac:dyDescent="0.25">
      <c r="A34170" s="41">
        <v>0</v>
      </c>
      <c r="C34170" s="56"/>
      <c r="AC34170" s="56"/>
      <c r="AD34170" s="56"/>
      <c r="AE34170" s="56"/>
    </row>
    <row r="34171" spans="1:31" x14ac:dyDescent="0.25">
      <c r="A34171" s="41">
        <v>0</v>
      </c>
      <c r="C34171" s="56"/>
      <c r="AC34171" s="56"/>
      <c r="AD34171" s="56"/>
      <c r="AE34171" s="56"/>
    </row>
    <row r="34172" spans="1:31" x14ac:dyDescent="0.25">
      <c r="A34172" s="41">
        <v>0</v>
      </c>
      <c r="C34172" s="56"/>
      <c r="AC34172" s="56"/>
      <c r="AD34172" s="56"/>
      <c r="AE34172" s="56"/>
    </row>
    <row r="34173" spans="1:31" x14ac:dyDescent="0.25">
      <c r="A34173" s="41">
        <v>0</v>
      </c>
      <c r="C34173" s="56"/>
      <c r="AC34173" s="56"/>
      <c r="AD34173" s="56"/>
      <c r="AE34173" s="56"/>
    </row>
    <row r="34174" spans="1:31" x14ac:dyDescent="0.25">
      <c r="A34174" s="41">
        <v>0</v>
      </c>
      <c r="C34174" s="56"/>
      <c r="AC34174" s="56"/>
      <c r="AD34174" s="56"/>
      <c r="AE34174" s="56"/>
    </row>
    <row r="34175" spans="1:31" x14ac:dyDescent="0.25">
      <c r="A34175" s="41">
        <v>0</v>
      </c>
      <c r="C34175" s="56"/>
      <c r="AC34175" s="56"/>
      <c r="AD34175" s="56"/>
      <c r="AE34175" s="56"/>
    </row>
    <row r="34176" spans="1:31" x14ac:dyDescent="0.25">
      <c r="A34176" s="41">
        <v>0</v>
      </c>
      <c r="C34176" s="56"/>
      <c r="AC34176" s="56"/>
      <c r="AD34176" s="56"/>
      <c r="AE34176" s="56"/>
    </row>
    <row r="34177" spans="1:31" x14ac:dyDescent="0.25">
      <c r="A34177" s="41">
        <v>0</v>
      </c>
      <c r="C34177" s="56"/>
      <c r="AC34177" s="56"/>
      <c r="AD34177" s="56"/>
      <c r="AE34177" s="56"/>
    </row>
    <row r="34178" spans="1:31" x14ac:dyDescent="0.25">
      <c r="A34178" s="41">
        <v>0</v>
      </c>
      <c r="C34178" s="56"/>
      <c r="AC34178" s="56"/>
      <c r="AD34178" s="56"/>
      <c r="AE34178" s="56"/>
    </row>
    <row r="34179" spans="1:31" x14ac:dyDescent="0.25">
      <c r="A34179" s="41">
        <v>0</v>
      </c>
      <c r="C34179" s="56"/>
      <c r="AC34179" s="56"/>
      <c r="AD34179" s="56"/>
      <c r="AE34179" s="56"/>
    </row>
    <row r="34180" spans="1:31" x14ac:dyDescent="0.25">
      <c r="A34180" s="41">
        <v>0</v>
      </c>
      <c r="C34180" s="56"/>
      <c r="AC34180" s="56"/>
      <c r="AD34180" s="56"/>
      <c r="AE34180" s="56"/>
    </row>
    <row r="34181" spans="1:31" x14ac:dyDescent="0.25">
      <c r="A34181" s="41">
        <v>0</v>
      </c>
      <c r="C34181" s="56"/>
      <c r="AC34181" s="56"/>
      <c r="AD34181" s="56"/>
      <c r="AE34181" s="56"/>
    </row>
    <row r="34182" spans="1:31" x14ac:dyDescent="0.25">
      <c r="A34182" s="41">
        <v>0</v>
      </c>
      <c r="C34182" s="56"/>
      <c r="AC34182" s="56"/>
      <c r="AD34182" s="56"/>
      <c r="AE34182" s="56"/>
    </row>
    <row r="34183" spans="1:31" x14ac:dyDescent="0.25">
      <c r="A34183" s="41">
        <v>0</v>
      </c>
      <c r="C34183" s="56"/>
      <c r="AC34183" s="56"/>
      <c r="AD34183" s="56"/>
      <c r="AE34183" s="56"/>
    </row>
    <row r="34184" spans="1:31" x14ac:dyDescent="0.25">
      <c r="A34184" s="41">
        <v>0</v>
      </c>
      <c r="C34184" s="56"/>
      <c r="AC34184" s="56"/>
      <c r="AD34184" s="56"/>
      <c r="AE34184" s="56"/>
    </row>
    <row r="34185" spans="1:31" x14ac:dyDescent="0.25">
      <c r="A34185" s="41">
        <v>0</v>
      </c>
      <c r="C34185" s="56"/>
      <c r="AC34185" s="56"/>
      <c r="AD34185" s="56"/>
      <c r="AE34185" s="56"/>
    </row>
    <row r="34186" spans="1:31" x14ac:dyDescent="0.25">
      <c r="A34186" s="41">
        <v>0</v>
      </c>
      <c r="C34186" s="56"/>
      <c r="AC34186" s="56"/>
      <c r="AD34186" s="56"/>
      <c r="AE34186" s="56"/>
    </row>
    <row r="34187" spans="1:31" x14ac:dyDescent="0.25">
      <c r="A34187" s="41">
        <v>0</v>
      </c>
      <c r="C34187" s="56"/>
      <c r="AC34187" s="56"/>
      <c r="AD34187" s="56"/>
      <c r="AE34187" s="56"/>
    </row>
    <row r="34188" spans="1:31" x14ac:dyDescent="0.25">
      <c r="A34188" s="41">
        <v>0</v>
      </c>
      <c r="C34188" s="56"/>
      <c r="AC34188" s="56"/>
      <c r="AD34188" s="56"/>
      <c r="AE34188" s="56"/>
    </row>
    <row r="34189" spans="1:31" x14ac:dyDescent="0.25">
      <c r="A34189" s="41">
        <v>0</v>
      </c>
      <c r="C34189" s="56"/>
      <c r="AC34189" s="56"/>
      <c r="AD34189" s="56"/>
      <c r="AE34189" s="56"/>
    </row>
    <row r="34190" spans="1:31" x14ac:dyDescent="0.25">
      <c r="A34190" s="41">
        <v>0</v>
      </c>
      <c r="C34190" s="56"/>
      <c r="AC34190" s="56"/>
      <c r="AD34190" s="56"/>
      <c r="AE34190" s="56"/>
    </row>
    <row r="34191" spans="1:31" x14ac:dyDescent="0.25">
      <c r="A34191" s="41">
        <v>0</v>
      </c>
      <c r="C34191" s="56"/>
      <c r="AC34191" s="56"/>
      <c r="AD34191" s="56"/>
      <c r="AE34191" s="56"/>
    </row>
    <row r="34192" spans="1:31" x14ac:dyDescent="0.25">
      <c r="A34192" s="41">
        <v>0</v>
      </c>
      <c r="C34192" s="56"/>
      <c r="AC34192" s="56"/>
      <c r="AD34192" s="56"/>
      <c r="AE34192" s="56"/>
    </row>
    <row r="34193" spans="1:31" x14ac:dyDescent="0.25">
      <c r="A34193" s="41">
        <v>0</v>
      </c>
      <c r="C34193" s="56"/>
      <c r="AC34193" s="56"/>
      <c r="AD34193" s="56"/>
      <c r="AE34193" s="56"/>
    </row>
    <row r="34194" spans="1:31" x14ac:dyDescent="0.25">
      <c r="A34194" s="41">
        <v>0</v>
      </c>
      <c r="C34194" s="56"/>
      <c r="AC34194" s="56"/>
      <c r="AD34194" s="56"/>
      <c r="AE34194" s="56"/>
    </row>
    <row r="34195" spans="1:31" x14ac:dyDescent="0.25">
      <c r="A34195" s="41">
        <v>0</v>
      </c>
      <c r="C34195" s="56"/>
      <c r="AC34195" s="56"/>
      <c r="AD34195" s="56"/>
      <c r="AE34195" s="56"/>
    </row>
    <row r="34196" spans="1:31" x14ac:dyDescent="0.25">
      <c r="A34196" s="41">
        <v>2515</v>
      </c>
      <c r="C34196" s="56"/>
      <c r="AC34196" s="56"/>
      <c r="AD34196" s="56"/>
      <c r="AE34196" s="56"/>
    </row>
    <row r="34197" spans="1:31" x14ac:dyDescent="0.25">
      <c r="A34197" s="41">
        <v>0</v>
      </c>
      <c r="C34197" s="56"/>
      <c r="AC34197" s="56"/>
      <c r="AD34197" s="56"/>
      <c r="AE34197" s="56"/>
    </row>
    <row r="34198" spans="1:31" x14ac:dyDescent="0.25">
      <c r="A34198" s="41">
        <v>0</v>
      </c>
      <c r="C34198" s="56"/>
      <c r="AC34198" s="56"/>
      <c r="AD34198" s="56"/>
      <c r="AE34198" s="56"/>
    </row>
    <row r="34199" spans="1:31" x14ac:dyDescent="0.25">
      <c r="A34199" s="41">
        <v>0</v>
      </c>
      <c r="C34199" s="56"/>
      <c r="AC34199" s="56"/>
      <c r="AD34199" s="56"/>
      <c r="AE34199" s="56"/>
    </row>
    <row r="34200" spans="1:31" x14ac:dyDescent="0.25">
      <c r="A34200" s="41">
        <v>0</v>
      </c>
      <c r="C34200" s="56"/>
      <c r="AC34200" s="56"/>
      <c r="AD34200" s="56"/>
      <c r="AE34200" s="56"/>
    </row>
    <row r="34201" spans="1:31" x14ac:dyDescent="0.25">
      <c r="A34201" s="41">
        <v>0</v>
      </c>
      <c r="C34201" s="56"/>
      <c r="AC34201" s="56"/>
      <c r="AD34201" s="56"/>
      <c r="AE34201" s="56"/>
    </row>
    <row r="34202" spans="1:31" x14ac:dyDescent="0.25">
      <c r="A34202" s="41">
        <v>0</v>
      </c>
      <c r="C34202" s="56"/>
      <c r="AC34202" s="56"/>
      <c r="AD34202" s="56"/>
      <c r="AE34202" s="56"/>
    </row>
    <row r="34203" spans="1:31" x14ac:dyDescent="0.25">
      <c r="A34203" s="41">
        <v>0</v>
      </c>
      <c r="C34203" s="56"/>
      <c r="AC34203" s="56"/>
      <c r="AD34203" s="56"/>
      <c r="AE34203" s="56"/>
    </row>
    <row r="34204" spans="1:31" x14ac:dyDescent="0.25">
      <c r="A34204" s="41">
        <v>0</v>
      </c>
      <c r="C34204" s="56"/>
      <c r="AC34204" s="56"/>
      <c r="AD34204" s="56"/>
      <c r="AE34204" s="56"/>
    </row>
    <row r="34205" spans="1:31" x14ac:dyDescent="0.25">
      <c r="A34205" s="41">
        <v>0</v>
      </c>
      <c r="C34205" s="56"/>
      <c r="AC34205" s="56"/>
      <c r="AD34205" s="56"/>
      <c r="AE34205" s="56"/>
    </row>
    <row r="34206" spans="1:31" x14ac:dyDescent="0.25">
      <c r="A34206" s="41">
        <v>0</v>
      </c>
      <c r="C34206" s="56"/>
      <c r="AC34206" s="56"/>
      <c r="AD34206" s="56"/>
      <c r="AE34206" s="56"/>
    </row>
    <row r="34207" spans="1:31" x14ac:dyDescent="0.25">
      <c r="A34207" s="41">
        <v>0</v>
      </c>
      <c r="C34207" s="56"/>
      <c r="AC34207" s="56"/>
      <c r="AD34207" s="56"/>
      <c r="AE34207" s="56"/>
    </row>
    <row r="34208" spans="1:31" x14ac:dyDescent="0.25">
      <c r="A34208" s="41">
        <v>0</v>
      </c>
      <c r="C34208" s="56"/>
      <c r="AC34208" s="56"/>
      <c r="AD34208" s="56"/>
      <c r="AE34208" s="56"/>
    </row>
    <row r="34209" spans="1:31" x14ac:dyDescent="0.25">
      <c r="A34209" s="41">
        <v>0</v>
      </c>
      <c r="C34209" s="56"/>
      <c r="AC34209" s="56"/>
      <c r="AD34209" s="56"/>
      <c r="AE34209" s="56"/>
    </row>
    <row r="34210" spans="1:31" x14ac:dyDescent="0.25">
      <c r="A34210" s="41">
        <v>0</v>
      </c>
      <c r="C34210" s="56"/>
      <c r="AC34210" s="56"/>
      <c r="AD34210" s="56"/>
      <c r="AE34210" s="56"/>
    </row>
    <row r="34211" spans="1:31" x14ac:dyDescent="0.25">
      <c r="A34211" s="41">
        <v>0</v>
      </c>
      <c r="C34211" s="56"/>
      <c r="AC34211" s="56"/>
      <c r="AD34211" s="56"/>
      <c r="AE34211" s="56"/>
    </row>
    <row r="34212" spans="1:31" x14ac:dyDescent="0.25">
      <c r="A34212" s="41">
        <v>0</v>
      </c>
      <c r="C34212" s="56"/>
      <c r="AC34212" s="56"/>
      <c r="AD34212" s="56"/>
      <c r="AE34212" s="56"/>
    </row>
    <row r="34213" spans="1:31" x14ac:dyDescent="0.25">
      <c r="A34213" s="41">
        <v>0</v>
      </c>
      <c r="C34213" s="56"/>
      <c r="AC34213" s="56"/>
      <c r="AD34213" s="56"/>
      <c r="AE34213" s="56"/>
    </row>
    <row r="34214" spans="1:31" x14ac:dyDescent="0.25">
      <c r="A34214" s="41">
        <v>0</v>
      </c>
      <c r="C34214" s="56"/>
      <c r="AC34214" s="56"/>
      <c r="AD34214" s="56"/>
      <c r="AE34214" s="56"/>
    </row>
    <row r="34215" spans="1:31" x14ac:dyDescent="0.25">
      <c r="A34215" s="41">
        <v>0</v>
      </c>
      <c r="C34215" s="56"/>
      <c r="AC34215" s="56"/>
      <c r="AD34215" s="56"/>
      <c r="AE34215" s="56"/>
    </row>
    <row r="34216" spans="1:31" x14ac:dyDescent="0.25">
      <c r="A34216" s="41">
        <v>0</v>
      </c>
      <c r="C34216" s="56"/>
      <c r="AC34216" s="56"/>
      <c r="AD34216" s="56"/>
      <c r="AE34216" s="56"/>
    </row>
    <row r="34217" spans="1:31" x14ac:dyDescent="0.25">
      <c r="A34217" s="41">
        <v>0</v>
      </c>
      <c r="C34217" s="56"/>
      <c r="AC34217" s="56"/>
      <c r="AD34217" s="56"/>
      <c r="AE34217" s="56"/>
    </row>
    <row r="34218" spans="1:31" x14ac:dyDescent="0.25">
      <c r="A34218" s="41">
        <v>0</v>
      </c>
      <c r="C34218" s="56"/>
      <c r="AC34218" s="56"/>
      <c r="AD34218" s="56"/>
      <c r="AE34218" s="56"/>
    </row>
    <row r="34219" spans="1:31" x14ac:dyDescent="0.25">
      <c r="A34219" s="41">
        <v>0</v>
      </c>
      <c r="C34219" s="56"/>
      <c r="AC34219" s="56"/>
      <c r="AD34219" s="56"/>
      <c r="AE34219" s="56"/>
    </row>
    <row r="34220" spans="1:31" x14ac:dyDescent="0.25">
      <c r="A34220" s="41">
        <v>0</v>
      </c>
      <c r="C34220" s="56"/>
      <c r="AC34220" s="56"/>
      <c r="AD34220" s="56"/>
      <c r="AE34220" s="56"/>
    </row>
    <row r="34221" spans="1:31" x14ac:dyDescent="0.25">
      <c r="A34221" s="41">
        <v>0</v>
      </c>
      <c r="C34221" s="56"/>
      <c r="AC34221" s="56"/>
      <c r="AD34221" s="56"/>
      <c r="AE34221" s="56"/>
    </row>
    <row r="34222" spans="1:31" x14ac:dyDescent="0.25">
      <c r="A34222" s="41">
        <v>0</v>
      </c>
      <c r="C34222" s="56"/>
      <c r="AC34222" s="56"/>
      <c r="AD34222" s="56"/>
      <c r="AE34222" s="56"/>
    </row>
    <row r="34223" spans="1:31" x14ac:dyDescent="0.25">
      <c r="A34223" s="41">
        <v>0</v>
      </c>
      <c r="C34223" s="56"/>
      <c r="AC34223" s="56"/>
      <c r="AD34223" s="56"/>
      <c r="AE34223" s="56"/>
    </row>
    <row r="34224" spans="1:31" x14ac:dyDescent="0.25">
      <c r="A34224" s="41">
        <v>0</v>
      </c>
      <c r="C34224" s="56"/>
      <c r="AC34224" s="56"/>
      <c r="AD34224" s="56"/>
      <c r="AE34224" s="56"/>
    </row>
    <row r="34225" spans="1:31" x14ac:dyDescent="0.25">
      <c r="A34225" s="41">
        <v>0</v>
      </c>
      <c r="C34225" s="56"/>
      <c r="AC34225" s="56"/>
      <c r="AD34225" s="56"/>
      <c r="AE34225" s="56"/>
    </row>
    <row r="34226" spans="1:31" x14ac:dyDescent="0.25">
      <c r="A34226" s="41">
        <v>0</v>
      </c>
      <c r="C34226" s="56"/>
      <c r="AC34226" s="56"/>
      <c r="AD34226" s="56"/>
      <c r="AE34226" s="56"/>
    </row>
    <row r="34227" spans="1:31" x14ac:dyDescent="0.25">
      <c r="A34227" s="41">
        <v>0</v>
      </c>
      <c r="C34227" s="56"/>
      <c r="AC34227" s="56"/>
      <c r="AD34227" s="56"/>
      <c r="AE34227" s="56"/>
    </row>
    <row r="34228" spans="1:31" x14ac:dyDescent="0.25">
      <c r="A34228" s="41">
        <v>0</v>
      </c>
      <c r="C34228" s="56"/>
      <c r="AC34228" s="56"/>
      <c r="AD34228" s="56"/>
      <c r="AE34228" s="56"/>
    </row>
    <row r="34229" spans="1:31" x14ac:dyDescent="0.25">
      <c r="A34229" s="41">
        <v>4687</v>
      </c>
      <c r="C34229" s="56"/>
      <c r="AC34229" s="56"/>
      <c r="AD34229" s="56"/>
      <c r="AE34229" s="56"/>
    </row>
    <row r="34230" spans="1:31" x14ac:dyDescent="0.25">
      <c r="A34230" s="41">
        <v>0</v>
      </c>
      <c r="C34230" s="56"/>
      <c r="AC34230" s="56"/>
      <c r="AD34230" s="56"/>
      <c r="AE34230" s="56"/>
    </row>
    <row r="34231" spans="1:31" x14ac:dyDescent="0.25">
      <c r="A34231" s="41">
        <v>0</v>
      </c>
      <c r="C34231" s="56"/>
      <c r="AC34231" s="56"/>
      <c r="AD34231" s="56"/>
      <c r="AE34231" s="56"/>
    </row>
    <row r="34232" spans="1:31" x14ac:dyDescent="0.25">
      <c r="A34232" s="41">
        <v>0</v>
      </c>
      <c r="C34232" s="56"/>
      <c r="AC34232" s="56"/>
      <c r="AD34232" s="56"/>
      <c r="AE34232" s="56"/>
    </row>
    <row r="34233" spans="1:31" x14ac:dyDescent="0.25">
      <c r="A34233" s="41">
        <v>0</v>
      </c>
      <c r="C34233" s="56"/>
      <c r="AC34233" s="56"/>
      <c r="AD34233" s="56"/>
      <c r="AE34233" s="56"/>
    </row>
    <row r="34234" spans="1:31" x14ac:dyDescent="0.25">
      <c r="A34234" s="41">
        <v>0</v>
      </c>
      <c r="C34234" s="56"/>
      <c r="AC34234" s="56"/>
      <c r="AD34234" s="56"/>
      <c r="AE34234" s="56"/>
    </row>
    <row r="34235" spans="1:31" x14ac:dyDescent="0.25">
      <c r="A34235" s="41">
        <v>0</v>
      </c>
      <c r="C34235" s="56"/>
      <c r="AC34235" s="56"/>
      <c r="AD34235" s="56"/>
      <c r="AE34235" s="56"/>
    </row>
    <row r="34236" spans="1:31" x14ac:dyDescent="0.25">
      <c r="A34236" s="41">
        <v>0</v>
      </c>
      <c r="C34236" s="56"/>
      <c r="AC34236" s="56"/>
      <c r="AD34236" s="56"/>
      <c r="AE34236" s="56"/>
    </row>
    <row r="34237" spans="1:31" x14ac:dyDescent="0.25">
      <c r="A34237" s="41">
        <v>0</v>
      </c>
      <c r="C34237" s="56"/>
      <c r="AC34237" s="56"/>
      <c r="AD34237" s="56"/>
      <c r="AE34237" s="56"/>
    </row>
    <row r="34238" spans="1:31" x14ac:dyDescent="0.25">
      <c r="A34238" s="41">
        <v>0</v>
      </c>
      <c r="C34238" s="56"/>
      <c r="AC34238" s="56"/>
      <c r="AD34238" s="56"/>
      <c r="AE34238" s="56"/>
    </row>
    <row r="34239" spans="1:31" x14ac:dyDescent="0.25">
      <c r="A34239" s="41">
        <v>0</v>
      </c>
      <c r="C34239" s="56"/>
      <c r="AC34239" s="56"/>
      <c r="AD34239" s="56"/>
      <c r="AE34239" s="56"/>
    </row>
    <row r="34240" spans="1:31" x14ac:dyDescent="0.25">
      <c r="A34240" s="41">
        <v>0</v>
      </c>
      <c r="C34240" s="56"/>
      <c r="AC34240" s="56"/>
      <c r="AD34240" s="56"/>
      <c r="AE34240" s="56"/>
    </row>
    <row r="34241" spans="1:31" x14ac:dyDescent="0.25">
      <c r="A34241" s="41">
        <v>0</v>
      </c>
      <c r="C34241" s="56"/>
      <c r="AC34241" s="56"/>
      <c r="AD34241" s="56"/>
      <c r="AE34241" s="56"/>
    </row>
    <row r="34242" spans="1:31" x14ac:dyDescent="0.25">
      <c r="A34242" s="41">
        <v>0</v>
      </c>
      <c r="C34242" s="56"/>
      <c r="AC34242" s="56"/>
      <c r="AD34242" s="56"/>
      <c r="AE34242" s="56"/>
    </row>
    <row r="34243" spans="1:31" x14ac:dyDescent="0.25">
      <c r="A34243" s="41">
        <v>0</v>
      </c>
      <c r="C34243" s="56"/>
      <c r="AC34243" s="56"/>
      <c r="AD34243" s="56"/>
      <c r="AE34243" s="56"/>
    </row>
    <row r="34244" spans="1:31" x14ac:dyDescent="0.25">
      <c r="A34244" s="41">
        <v>0</v>
      </c>
      <c r="C34244" s="56"/>
      <c r="AC34244" s="56"/>
      <c r="AD34244" s="56"/>
      <c r="AE34244" s="56"/>
    </row>
    <row r="34245" spans="1:31" x14ac:dyDescent="0.25">
      <c r="A34245" s="41">
        <v>0</v>
      </c>
      <c r="C34245" s="56"/>
      <c r="AC34245" s="56"/>
      <c r="AD34245" s="56"/>
      <c r="AE34245" s="56"/>
    </row>
    <row r="34246" spans="1:31" x14ac:dyDescent="0.25">
      <c r="A34246" s="41">
        <v>0</v>
      </c>
      <c r="C34246" s="56"/>
      <c r="AC34246" s="56"/>
      <c r="AD34246" s="56"/>
      <c r="AE34246" s="56"/>
    </row>
    <row r="34247" spans="1:31" x14ac:dyDescent="0.25">
      <c r="A34247" s="41">
        <v>0</v>
      </c>
      <c r="C34247" s="56"/>
      <c r="AC34247" s="56"/>
      <c r="AD34247" s="56"/>
      <c r="AE34247" s="56"/>
    </row>
    <row r="34248" spans="1:31" x14ac:dyDescent="0.25">
      <c r="A34248" s="41">
        <v>0</v>
      </c>
      <c r="C34248" s="56"/>
      <c r="AC34248" s="56"/>
      <c r="AD34248" s="56"/>
      <c r="AE34248" s="56"/>
    </row>
    <row r="34249" spans="1:31" x14ac:dyDescent="0.25">
      <c r="A34249" s="41">
        <v>0</v>
      </c>
      <c r="C34249" s="56"/>
      <c r="AC34249" s="56"/>
      <c r="AD34249" s="56"/>
      <c r="AE34249" s="56"/>
    </row>
    <row r="34250" spans="1:31" x14ac:dyDescent="0.25">
      <c r="A34250" s="41">
        <v>0</v>
      </c>
      <c r="C34250" s="56"/>
      <c r="AC34250" s="56"/>
      <c r="AD34250" s="56"/>
      <c r="AE34250" s="56"/>
    </row>
    <row r="34251" spans="1:31" x14ac:dyDescent="0.25">
      <c r="A34251" s="41">
        <v>0</v>
      </c>
      <c r="C34251" s="56"/>
      <c r="AC34251" s="56"/>
      <c r="AD34251" s="56"/>
      <c r="AE34251" s="56"/>
    </row>
    <row r="34252" spans="1:31" x14ac:dyDescent="0.25">
      <c r="A34252" s="41">
        <v>0</v>
      </c>
      <c r="C34252" s="56"/>
      <c r="AC34252" s="56"/>
      <c r="AD34252" s="56"/>
      <c r="AE34252" s="56"/>
    </row>
    <row r="34253" spans="1:31" x14ac:dyDescent="0.25">
      <c r="A34253" s="41">
        <v>0</v>
      </c>
      <c r="C34253" s="56"/>
      <c r="AC34253" s="56"/>
      <c r="AD34253" s="56"/>
      <c r="AE34253" s="56"/>
    </row>
    <row r="34254" spans="1:31" x14ac:dyDescent="0.25">
      <c r="A34254" s="41">
        <v>0</v>
      </c>
      <c r="C34254" s="56"/>
      <c r="AC34254" s="56"/>
      <c r="AD34254" s="56"/>
      <c r="AE34254" s="56"/>
    </row>
    <row r="34255" spans="1:31" x14ac:dyDescent="0.25">
      <c r="A34255" s="41">
        <v>0</v>
      </c>
      <c r="C34255" s="56"/>
      <c r="AC34255" s="56"/>
      <c r="AD34255" s="56"/>
      <c r="AE34255" s="56"/>
    </row>
    <row r="34256" spans="1:31" x14ac:dyDescent="0.25">
      <c r="A34256" s="41">
        <v>0</v>
      </c>
      <c r="C34256" s="56"/>
      <c r="AC34256" s="56"/>
      <c r="AD34256" s="56"/>
      <c r="AE34256" s="56"/>
    </row>
    <row r="34257" spans="1:31" x14ac:dyDescent="0.25">
      <c r="A34257" s="41">
        <v>0</v>
      </c>
      <c r="C34257" s="56"/>
      <c r="AC34257" s="56"/>
      <c r="AD34257" s="56"/>
      <c r="AE34257" s="56"/>
    </row>
    <row r="34258" spans="1:31" x14ac:dyDescent="0.25">
      <c r="A34258" s="41">
        <v>0</v>
      </c>
      <c r="C34258" s="56"/>
      <c r="AC34258" s="56"/>
      <c r="AD34258" s="56"/>
      <c r="AE34258" s="56"/>
    </row>
    <row r="34259" spans="1:31" x14ac:dyDescent="0.25">
      <c r="A34259" s="41">
        <v>0</v>
      </c>
      <c r="C34259" s="56"/>
      <c r="AC34259" s="56"/>
      <c r="AD34259" s="56"/>
      <c r="AE34259" s="56"/>
    </row>
    <row r="34260" spans="1:31" x14ac:dyDescent="0.25">
      <c r="A34260" s="41">
        <v>0</v>
      </c>
      <c r="C34260" s="56"/>
      <c r="AC34260" s="56"/>
      <c r="AD34260" s="56"/>
      <c r="AE34260" s="56"/>
    </row>
    <row r="34261" spans="1:31" x14ac:dyDescent="0.25">
      <c r="A34261" s="41">
        <v>0</v>
      </c>
      <c r="C34261" s="56"/>
      <c r="AC34261" s="56"/>
      <c r="AD34261" s="56"/>
      <c r="AE34261" s="56"/>
    </row>
    <row r="34262" spans="1:31" x14ac:dyDescent="0.25">
      <c r="A34262" s="41">
        <v>0</v>
      </c>
      <c r="C34262" s="56"/>
      <c r="AC34262" s="56"/>
      <c r="AD34262" s="56"/>
      <c r="AE34262" s="56"/>
    </row>
    <row r="34263" spans="1:31" x14ac:dyDescent="0.25">
      <c r="A34263" s="41">
        <v>0</v>
      </c>
      <c r="C34263" s="56"/>
      <c r="AC34263" s="56"/>
      <c r="AD34263" s="56"/>
      <c r="AE34263" s="56"/>
    </row>
    <row r="34264" spans="1:31" x14ac:dyDescent="0.25">
      <c r="A34264" s="41">
        <v>0</v>
      </c>
      <c r="C34264" s="56"/>
      <c r="AC34264" s="56"/>
      <c r="AD34264" s="56"/>
      <c r="AE34264" s="56"/>
    </row>
    <row r="34265" spans="1:31" x14ac:dyDescent="0.25">
      <c r="A34265" s="41">
        <v>0</v>
      </c>
      <c r="C34265" s="56"/>
      <c r="AC34265" s="56"/>
      <c r="AD34265" s="56"/>
      <c r="AE34265" s="56"/>
    </row>
    <row r="34266" spans="1:31" x14ac:dyDescent="0.25">
      <c r="A34266" s="41">
        <v>0</v>
      </c>
      <c r="C34266" s="56"/>
      <c r="AC34266" s="56"/>
      <c r="AD34266" s="56"/>
      <c r="AE34266" s="56"/>
    </row>
    <row r="34267" spans="1:31" x14ac:dyDescent="0.25">
      <c r="A34267" s="41">
        <v>0</v>
      </c>
      <c r="C34267" s="56"/>
      <c r="AC34267" s="56"/>
      <c r="AD34267" s="56"/>
      <c r="AE34267" s="56"/>
    </row>
    <row r="34268" spans="1:31" x14ac:dyDescent="0.25">
      <c r="A34268" s="41">
        <v>10405</v>
      </c>
      <c r="C34268" s="56"/>
      <c r="AC34268" s="56"/>
      <c r="AD34268" s="56"/>
      <c r="AE34268" s="56"/>
    </row>
    <row r="34269" spans="1:31" x14ac:dyDescent="0.25">
      <c r="A34269" s="41">
        <v>0</v>
      </c>
      <c r="C34269" s="56"/>
      <c r="AC34269" s="56"/>
      <c r="AD34269" s="56"/>
      <c r="AE34269" s="56"/>
    </row>
    <row r="34270" spans="1:31" x14ac:dyDescent="0.25">
      <c r="A34270" s="41">
        <v>0</v>
      </c>
      <c r="C34270" s="56"/>
      <c r="AC34270" s="56"/>
      <c r="AD34270" s="56"/>
      <c r="AE34270" s="56"/>
    </row>
    <row r="34271" spans="1:31" x14ac:dyDescent="0.25">
      <c r="A34271" s="41">
        <v>0</v>
      </c>
      <c r="C34271" s="56"/>
      <c r="AC34271" s="56"/>
      <c r="AD34271" s="56"/>
      <c r="AE34271" s="56"/>
    </row>
    <row r="34272" spans="1:31" x14ac:dyDescent="0.25">
      <c r="A34272" s="41">
        <v>0</v>
      </c>
      <c r="C34272" s="56"/>
      <c r="AC34272" s="56"/>
      <c r="AD34272" s="56"/>
      <c r="AE34272" s="56"/>
    </row>
    <row r="34273" spans="1:31" x14ac:dyDescent="0.25">
      <c r="A34273" s="41">
        <v>0</v>
      </c>
      <c r="C34273" s="56"/>
      <c r="AC34273" s="56"/>
      <c r="AD34273" s="56"/>
      <c r="AE34273" s="56"/>
    </row>
    <row r="34274" spans="1:31" x14ac:dyDescent="0.25">
      <c r="A34274" s="41">
        <v>0</v>
      </c>
      <c r="C34274" s="56"/>
      <c r="AC34274" s="56"/>
      <c r="AD34274" s="56"/>
      <c r="AE34274" s="56"/>
    </row>
    <row r="34275" spans="1:31" x14ac:dyDescent="0.25">
      <c r="A34275" s="41">
        <v>0</v>
      </c>
      <c r="C34275" s="56"/>
      <c r="AC34275" s="56"/>
      <c r="AD34275" s="56"/>
      <c r="AE34275" s="56"/>
    </row>
    <row r="34276" spans="1:31" x14ac:dyDescent="0.25">
      <c r="A34276" s="41">
        <v>0</v>
      </c>
      <c r="C34276" s="56"/>
      <c r="AC34276" s="56"/>
      <c r="AD34276" s="56"/>
      <c r="AE34276" s="56"/>
    </row>
    <row r="34277" spans="1:31" x14ac:dyDescent="0.25">
      <c r="A34277" s="41">
        <v>0</v>
      </c>
      <c r="C34277" s="56"/>
      <c r="AC34277" s="56"/>
      <c r="AD34277" s="56"/>
      <c r="AE34277" s="56"/>
    </row>
    <row r="34278" spans="1:31" x14ac:dyDescent="0.25">
      <c r="A34278" s="41">
        <v>0</v>
      </c>
      <c r="C34278" s="56"/>
      <c r="AC34278" s="56"/>
      <c r="AD34278" s="56"/>
      <c r="AE34278" s="56"/>
    </row>
    <row r="34279" spans="1:31" x14ac:dyDescent="0.25">
      <c r="A34279" s="41">
        <v>0</v>
      </c>
      <c r="C34279" s="56"/>
      <c r="AC34279" s="56"/>
      <c r="AD34279" s="56"/>
      <c r="AE34279" s="56"/>
    </row>
    <row r="34280" spans="1:31" x14ac:dyDescent="0.25">
      <c r="A34280" s="41">
        <v>0</v>
      </c>
      <c r="C34280" s="56"/>
      <c r="AC34280" s="56"/>
      <c r="AD34280" s="56"/>
      <c r="AE34280" s="56"/>
    </row>
    <row r="34281" spans="1:31" x14ac:dyDescent="0.25">
      <c r="A34281" s="41">
        <v>0</v>
      </c>
      <c r="C34281" s="56"/>
      <c r="AC34281" s="56"/>
      <c r="AD34281" s="56"/>
      <c r="AE34281" s="56"/>
    </row>
    <row r="34282" spans="1:31" x14ac:dyDescent="0.25">
      <c r="A34282" s="41">
        <v>0</v>
      </c>
      <c r="C34282" s="56"/>
      <c r="AC34282" s="56"/>
      <c r="AD34282" s="56"/>
      <c r="AE34282" s="56"/>
    </row>
    <row r="34283" spans="1:31" x14ac:dyDescent="0.25">
      <c r="A34283" s="41">
        <v>0</v>
      </c>
      <c r="C34283" s="56"/>
      <c r="AC34283" s="56"/>
      <c r="AD34283" s="56"/>
      <c r="AE34283" s="56"/>
    </row>
    <row r="34284" spans="1:31" x14ac:dyDescent="0.25">
      <c r="A34284" s="41">
        <v>0</v>
      </c>
      <c r="C34284" s="56"/>
      <c r="AC34284" s="56"/>
      <c r="AD34284" s="56"/>
      <c r="AE34284" s="56"/>
    </row>
    <row r="34285" spans="1:31" x14ac:dyDescent="0.25">
      <c r="A34285" s="41">
        <v>0</v>
      </c>
      <c r="C34285" s="56"/>
      <c r="AC34285" s="56"/>
      <c r="AD34285" s="56"/>
      <c r="AE34285" s="56"/>
    </row>
    <row r="34286" spans="1:31" x14ac:dyDescent="0.25">
      <c r="A34286" s="41">
        <v>0</v>
      </c>
      <c r="C34286" s="56"/>
      <c r="AC34286" s="56"/>
      <c r="AD34286" s="56"/>
      <c r="AE34286" s="56"/>
    </row>
    <row r="34287" spans="1:31" x14ac:dyDescent="0.25">
      <c r="A34287" s="41">
        <v>12919</v>
      </c>
      <c r="C34287" s="56"/>
      <c r="AC34287" s="56"/>
      <c r="AD34287" s="56"/>
      <c r="AE34287" s="56"/>
    </row>
    <row r="34288" spans="1:31" x14ac:dyDescent="0.25">
      <c r="A34288" s="41">
        <v>0</v>
      </c>
      <c r="C34288" s="56"/>
      <c r="AC34288" s="56"/>
      <c r="AD34288" s="56"/>
      <c r="AE34288" s="56"/>
    </row>
    <row r="34289" spans="1:31" x14ac:dyDescent="0.25">
      <c r="A34289" s="41">
        <v>0</v>
      </c>
      <c r="C34289" s="56"/>
      <c r="AC34289" s="56"/>
      <c r="AD34289" s="56"/>
      <c r="AE34289" s="56"/>
    </row>
    <row r="34290" spans="1:31" x14ac:dyDescent="0.25">
      <c r="A34290" s="41">
        <v>0</v>
      </c>
      <c r="C34290" s="56"/>
      <c r="AC34290" s="56"/>
      <c r="AD34290" s="56"/>
      <c r="AE34290" s="56"/>
    </row>
    <row r="34291" spans="1:31" x14ac:dyDescent="0.25">
      <c r="A34291" s="41">
        <v>0</v>
      </c>
      <c r="C34291" s="56"/>
      <c r="AC34291" s="56"/>
      <c r="AD34291" s="56"/>
      <c r="AE34291" s="56"/>
    </row>
    <row r="34292" spans="1:31" x14ac:dyDescent="0.25">
      <c r="A34292" s="41">
        <v>0</v>
      </c>
      <c r="C34292" s="56"/>
      <c r="AC34292" s="56"/>
      <c r="AD34292" s="56"/>
      <c r="AE34292" s="56"/>
    </row>
    <row r="34293" spans="1:31" x14ac:dyDescent="0.25">
      <c r="A34293" s="41">
        <v>0</v>
      </c>
      <c r="C34293" s="56"/>
      <c r="AC34293" s="56"/>
      <c r="AD34293" s="56"/>
      <c r="AE34293" s="56"/>
    </row>
    <row r="34294" spans="1:31" x14ac:dyDescent="0.25">
      <c r="A34294" s="41">
        <v>0</v>
      </c>
      <c r="C34294" s="56"/>
      <c r="AC34294" s="56"/>
      <c r="AD34294" s="56"/>
      <c r="AE34294" s="56"/>
    </row>
    <row r="34295" spans="1:31" x14ac:dyDescent="0.25">
      <c r="A34295" s="41">
        <v>0</v>
      </c>
      <c r="C34295" s="56"/>
      <c r="AC34295" s="56"/>
      <c r="AD34295" s="56"/>
      <c r="AE34295" s="56"/>
    </row>
    <row r="34296" spans="1:31" x14ac:dyDescent="0.25">
      <c r="A34296" s="41">
        <v>0</v>
      </c>
      <c r="C34296" s="56"/>
      <c r="AC34296" s="56"/>
      <c r="AD34296" s="56"/>
      <c r="AE34296" s="56"/>
    </row>
    <row r="34297" spans="1:31" x14ac:dyDescent="0.25">
      <c r="A34297" s="41">
        <v>0</v>
      </c>
      <c r="C34297" s="56"/>
      <c r="AC34297" s="56"/>
      <c r="AD34297" s="56"/>
      <c r="AE34297" s="56"/>
    </row>
    <row r="34298" spans="1:31" x14ac:dyDescent="0.25">
      <c r="A34298" s="41">
        <v>0</v>
      </c>
      <c r="C34298" s="56"/>
      <c r="AC34298" s="56"/>
      <c r="AD34298" s="56"/>
      <c r="AE34298" s="56"/>
    </row>
    <row r="34299" spans="1:31" x14ac:dyDescent="0.25">
      <c r="A34299" s="41">
        <v>0</v>
      </c>
      <c r="C34299" s="56"/>
      <c r="AC34299" s="56"/>
      <c r="AD34299" s="56"/>
      <c r="AE34299" s="56"/>
    </row>
    <row r="34300" spans="1:31" x14ac:dyDescent="0.25">
      <c r="A34300" s="41">
        <v>0</v>
      </c>
      <c r="C34300" s="56"/>
      <c r="AC34300" s="56"/>
      <c r="AD34300" s="56"/>
      <c r="AE34300" s="56"/>
    </row>
    <row r="34301" spans="1:31" x14ac:dyDescent="0.25">
      <c r="A34301" s="41">
        <v>0</v>
      </c>
      <c r="C34301" s="56"/>
      <c r="AC34301" s="56"/>
      <c r="AD34301" s="56"/>
      <c r="AE34301" s="56"/>
    </row>
    <row r="34302" spans="1:31" x14ac:dyDescent="0.25">
      <c r="A34302" s="41">
        <v>0</v>
      </c>
      <c r="C34302" s="56"/>
      <c r="AC34302" s="56"/>
      <c r="AD34302" s="56"/>
      <c r="AE34302" s="56"/>
    </row>
    <row r="34303" spans="1:31" x14ac:dyDescent="0.25">
      <c r="A34303" s="41">
        <v>0</v>
      </c>
      <c r="C34303" s="56"/>
      <c r="AC34303" s="56"/>
      <c r="AD34303" s="56"/>
      <c r="AE34303" s="56"/>
    </row>
    <row r="34304" spans="1:31" x14ac:dyDescent="0.25">
      <c r="A34304" s="41">
        <v>0</v>
      </c>
      <c r="C34304" s="56"/>
      <c r="AC34304" s="56"/>
      <c r="AD34304" s="56"/>
      <c r="AE34304" s="56"/>
    </row>
    <row r="34305" spans="1:31" x14ac:dyDescent="0.25">
      <c r="A34305" s="41">
        <v>0</v>
      </c>
      <c r="C34305" s="56"/>
      <c r="AC34305" s="56"/>
      <c r="AD34305" s="56"/>
      <c r="AE34305" s="56"/>
    </row>
    <row r="34306" spans="1:31" x14ac:dyDescent="0.25">
      <c r="A34306" s="41">
        <v>0</v>
      </c>
      <c r="C34306" s="56"/>
      <c r="AC34306" s="56"/>
      <c r="AD34306" s="56"/>
      <c r="AE34306" s="56"/>
    </row>
    <row r="34307" spans="1:31" x14ac:dyDescent="0.25">
      <c r="A34307" s="41">
        <v>0</v>
      </c>
      <c r="C34307" s="56"/>
      <c r="AC34307" s="56"/>
      <c r="AD34307" s="56"/>
      <c r="AE34307" s="56"/>
    </row>
    <row r="34308" spans="1:31" x14ac:dyDescent="0.25">
      <c r="A34308" s="41">
        <v>0</v>
      </c>
      <c r="C34308" s="56"/>
      <c r="AC34308" s="56"/>
      <c r="AD34308" s="56"/>
      <c r="AE34308" s="56"/>
    </row>
    <row r="34309" spans="1:31" x14ac:dyDescent="0.25">
      <c r="A34309" s="41">
        <v>0</v>
      </c>
      <c r="C34309" s="56"/>
      <c r="AC34309" s="56"/>
      <c r="AD34309" s="56"/>
      <c r="AE34309" s="56"/>
    </row>
    <row r="34310" spans="1:31" x14ac:dyDescent="0.25">
      <c r="A34310" s="41">
        <v>0</v>
      </c>
      <c r="C34310" s="56"/>
      <c r="AC34310" s="56"/>
      <c r="AD34310" s="56"/>
      <c r="AE34310" s="56"/>
    </row>
    <row r="34311" spans="1:31" x14ac:dyDescent="0.25">
      <c r="A34311" s="41">
        <v>0</v>
      </c>
      <c r="C34311" s="56"/>
      <c r="AC34311" s="56"/>
      <c r="AD34311" s="56"/>
      <c r="AE34311" s="56"/>
    </row>
    <row r="34312" spans="1:31" x14ac:dyDescent="0.25">
      <c r="A34312" s="41">
        <v>0</v>
      </c>
      <c r="C34312" s="56"/>
      <c r="AC34312" s="56"/>
      <c r="AD34312" s="56"/>
      <c r="AE34312" s="56"/>
    </row>
    <row r="34313" spans="1:31" x14ac:dyDescent="0.25">
      <c r="A34313" s="41">
        <v>0</v>
      </c>
      <c r="C34313" s="56"/>
      <c r="AC34313" s="56"/>
      <c r="AD34313" s="56"/>
      <c r="AE34313" s="56"/>
    </row>
    <row r="34314" spans="1:31" x14ac:dyDescent="0.25">
      <c r="A34314" s="41">
        <v>0</v>
      </c>
      <c r="C34314" s="56"/>
      <c r="AC34314" s="56"/>
      <c r="AD34314" s="56"/>
      <c r="AE34314" s="56"/>
    </row>
    <row r="34315" spans="1:31" x14ac:dyDescent="0.25">
      <c r="A34315" s="41">
        <v>0</v>
      </c>
      <c r="C34315" s="56"/>
      <c r="AC34315" s="56"/>
      <c r="AD34315" s="56"/>
      <c r="AE34315" s="56"/>
    </row>
    <row r="34316" spans="1:31" x14ac:dyDescent="0.25">
      <c r="A34316" s="41">
        <v>0</v>
      </c>
      <c r="C34316" s="56"/>
      <c r="AC34316" s="56"/>
      <c r="AD34316" s="56"/>
      <c r="AE34316" s="56"/>
    </row>
    <row r="34317" spans="1:31" x14ac:dyDescent="0.25">
      <c r="A34317" s="41">
        <v>0</v>
      </c>
      <c r="C34317" s="56"/>
      <c r="AC34317" s="56"/>
      <c r="AD34317" s="56"/>
      <c r="AE34317" s="56"/>
    </row>
    <row r="34318" spans="1:31" x14ac:dyDescent="0.25">
      <c r="A34318" s="41">
        <v>0</v>
      </c>
      <c r="C34318" s="56"/>
      <c r="AC34318" s="56"/>
      <c r="AD34318" s="56"/>
      <c r="AE34318" s="56"/>
    </row>
    <row r="34319" spans="1:31" x14ac:dyDescent="0.25">
      <c r="A34319" s="41">
        <v>0</v>
      </c>
      <c r="C34319" s="56"/>
      <c r="AC34319" s="56"/>
      <c r="AD34319" s="56"/>
      <c r="AE34319" s="56"/>
    </row>
    <row r="34320" spans="1:31" x14ac:dyDescent="0.25">
      <c r="A34320" s="41">
        <v>0</v>
      </c>
      <c r="C34320" s="56"/>
      <c r="AC34320" s="56"/>
      <c r="AD34320" s="56"/>
      <c r="AE34320" s="56"/>
    </row>
    <row r="34321" spans="1:31" x14ac:dyDescent="0.25">
      <c r="A34321" s="41">
        <v>0</v>
      </c>
      <c r="C34321" s="56"/>
      <c r="AC34321" s="56"/>
      <c r="AD34321" s="56"/>
      <c r="AE34321" s="56"/>
    </row>
    <row r="34322" spans="1:31" x14ac:dyDescent="0.25">
      <c r="A34322" s="41">
        <v>0</v>
      </c>
      <c r="C34322" s="56"/>
      <c r="AC34322" s="56"/>
      <c r="AD34322" s="56"/>
      <c r="AE34322" s="56"/>
    </row>
    <row r="34323" spans="1:31" x14ac:dyDescent="0.25">
      <c r="A34323" s="41">
        <v>0</v>
      </c>
      <c r="C34323" s="56"/>
      <c r="AC34323" s="56"/>
      <c r="AD34323" s="56"/>
      <c r="AE34323" s="56"/>
    </row>
    <row r="34324" spans="1:31" x14ac:dyDescent="0.25">
      <c r="A34324" s="41">
        <v>0</v>
      </c>
      <c r="C34324" s="56"/>
      <c r="AC34324" s="56"/>
      <c r="AD34324" s="56"/>
      <c r="AE34324" s="56"/>
    </row>
    <row r="34325" spans="1:31" x14ac:dyDescent="0.25">
      <c r="A34325" s="41">
        <v>0</v>
      </c>
      <c r="C34325" s="56"/>
      <c r="AC34325" s="56"/>
      <c r="AD34325" s="56"/>
      <c r="AE34325" s="56"/>
    </row>
    <row r="34326" spans="1:31" x14ac:dyDescent="0.25">
      <c r="A34326" s="41">
        <v>0</v>
      </c>
      <c r="C34326" s="56"/>
      <c r="AC34326" s="56"/>
      <c r="AD34326" s="56"/>
      <c r="AE34326" s="56"/>
    </row>
    <row r="34327" spans="1:31" x14ac:dyDescent="0.25">
      <c r="A34327" s="41">
        <v>0</v>
      </c>
      <c r="C34327" s="56"/>
      <c r="AC34327" s="56"/>
      <c r="AD34327" s="56"/>
      <c r="AE34327" s="56"/>
    </row>
    <row r="34328" spans="1:31" x14ac:dyDescent="0.25">
      <c r="A34328" s="41">
        <v>0</v>
      </c>
      <c r="C34328" s="56"/>
      <c r="AC34328" s="56"/>
      <c r="AD34328" s="56"/>
      <c r="AE34328" s="56"/>
    </row>
    <row r="34329" spans="1:31" x14ac:dyDescent="0.25">
      <c r="A34329" s="41">
        <v>0</v>
      </c>
      <c r="C34329" s="56"/>
      <c r="AC34329" s="56"/>
      <c r="AD34329" s="56"/>
      <c r="AE34329" s="56"/>
    </row>
    <row r="34330" spans="1:31" x14ac:dyDescent="0.25">
      <c r="A34330" s="41">
        <v>0</v>
      </c>
      <c r="C34330" s="56"/>
      <c r="AC34330" s="56"/>
      <c r="AD34330" s="56"/>
      <c r="AE34330" s="56"/>
    </row>
    <row r="34331" spans="1:31" x14ac:dyDescent="0.25">
      <c r="A34331" s="41">
        <v>0</v>
      </c>
      <c r="C34331" s="56"/>
      <c r="AC34331" s="56"/>
      <c r="AD34331" s="56"/>
      <c r="AE34331" s="56"/>
    </row>
    <row r="34332" spans="1:31" x14ac:dyDescent="0.25">
      <c r="A34332" s="41">
        <v>0</v>
      </c>
      <c r="C34332" s="56"/>
      <c r="AC34332" s="56"/>
      <c r="AD34332" s="56"/>
      <c r="AE34332" s="56"/>
    </row>
    <row r="34333" spans="1:31" x14ac:dyDescent="0.25">
      <c r="A34333" s="41">
        <v>0</v>
      </c>
      <c r="C34333" s="56"/>
      <c r="AC34333" s="56"/>
      <c r="AD34333" s="56"/>
      <c r="AE34333" s="56"/>
    </row>
    <row r="34334" spans="1:31" x14ac:dyDescent="0.25">
      <c r="A34334" s="41">
        <v>0</v>
      </c>
      <c r="C34334" s="56"/>
      <c r="AC34334" s="56"/>
      <c r="AD34334" s="56"/>
      <c r="AE34334" s="56"/>
    </row>
    <row r="34335" spans="1:31" x14ac:dyDescent="0.25">
      <c r="A34335" s="41">
        <v>0</v>
      </c>
      <c r="C34335" s="56"/>
      <c r="AC34335" s="56"/>
      <c r="AD34335" s="56"/>
      <c r="AE34335" s="56"/>
    </row>
    <row r="34336" spans="1:31" x14ac:dyDescent="0.25">
      <c r="A34336" s="41">
        <v>0</v>
      </c>
      <c r="C34336" s="56"/>
      <c r="AC34336" s="56"/>
      <c r="AD34336" s="56"/>
      <c r="AE34336" s="56"/>
    </row>
    <row r="34337" spans="1:31" x14ac:dyDescent="0.25">
      <c r="A34337" s="41">
        <v>0</v>
      </c>
      <c r="C34337" s="56"/>
      <c r="AC34337" s="56"/>
      <c r="AD34337" s="56"/>
      <c r="AE34337" s="56"/>
    </row>
    <row r="34338" spans="1:31" x14ac:dyDescent="0.25">
      <c r="A34338" s="41">
        <v>0</v>
      </c>
      <c r="C34338" s="56"/>
      <c r="AC34338" s="56"/>
      <c r="AD34338" s="56"/>
      <c r="AE34338" s="56"/>
    </row>
    <row r="34339" spans="1:31" x14ac:dyDescent="0.25">
      <c r="A34339" s="41">
        <v>0</v>
      </c>
      <c r="C34339" s="56"/>
      <c r="AC34339" s="56"/>
      <c r="AD34339" s="56"/>
      <c r="AE34339" s="56"/>
    </row>
    <row r="34340" spans="1:31" x14ac:dyDescent="0.25">
      <c r="A34340" s="41">
        <v>0</v>
      </c>
      <c r="C34340" s="56"/>
      <c r="AC34340" s="56"/>
      <c r="AD34340" s="56"/>
      <c r="AE34340" s="56"/>
    </row>
    <row r="34341" spans="1:31" x14ac:dyDescent="0.25">
      <c r="A34341" s="41">
        <v>0</v>
      </c>
      <c r="C34341" s="56"/>
      <c r="AC34341" s="56"/>
      <c r="AD34341" s="56"/>
      <c r="AE34341" s="56"/>
    </row>
    <row r="34342" spans="1:31" x14ac:dyDescent="0.25">
      <c r="A34342" s="41">
        <v>0</v>
      </c>
      <c r="C34342" s="56"/>
      <c r="AC34342" s="56"/>
      <c r="AD34342" s="56"/>
      <c r="AE34342" s="56"/>
    </row>
    <row r="34343" spans="1:31" x14ac:dyDescent="0.25">
      <c r="A34343" s="41">
        <v>0</v>
      </c>
      <c r="C34343" s="56"/>
      <c r="AC34343" s="56"/>
      <c r="AD34343" s="56"/>
      <c r="AE34343" s="56"/>
    </row>
    <row r="34344" spans="1:31" x14ac:dyDescent="0.25">
      <c r="A34344" s="41">
        <v>0</v>
      </c>
      <c r="C34344" s="56"/>
      <c r="AC34344" s="56"/>
      <c r="AD34344" s="56"/>
      <c r="AE34344" s="56"/>
    </row>
    <row r="34345" spans="1:31" x14ac:dyDescent="0.25">
      <c r="A34345" s="41">
        <v>0</v>
      </c>
      <c r="C34345" s="56"/>
      <c r="AC34345" s="56"/>
      <c r="AD34345" s="56"/>
      <c r="AE34345" s="56"/>
    </row>
    <row r="34346" spans="1:31" x14ac:dyDescent="0.25">
      <c r="A34346" s="41">
        <v>0</v>
      </c>
      <c r="C34346" s="56"/>
      <c r="AC34346" s="56"/>
      <c r="AD34346" s="56"/>
      <c r="AE34346" s="56"/>
    </row>
    <row r="34347" spans="1:31" x14ac:dyDescent="0.25">
      <c r="A34347" s="41">
        <v>0</v>
      </c>
      <c r="C34347" s="56"/>
      <c r="AC34347" s="56"/>
      <c r="AD34347" s="56"/>
      <c r="AE34347" s="56"/>
    </row>
    <row r="34348" spans="1:31" x14ac:dyDescent="0.25">
      <c r="A34348" s="41">
        <v>0</v>
      </c>
      <c r="C34348" s="56"/>
      <c r="AC34348" s="56"/>
      <c r="AD34348" s="56"/>
      <c r="AE34348" s="56"/>
    </row>
    <row r="34349" spans="1:31" x14ac:dyDescent="0.25">
      <c r="A34349" s="41">
        <v>0</v>
      </c>
      <c r="C34349" s="56"/>
      <c r="AC34349" s="56"/>
      <c r="AD34349" s="56"/>
      <c r="AE34349" s="56"/>
    </row>
    <row r="34350" spans="1:31" x14ac:dyDescent="0.25">
      <c r="A34350" s="41">
        <v>0</v>
      </c>
      <c r="C34350" s="56"/>
      <c r="AC34350" s="56"/>
      <c r="AD34350" s="56"/>
      <c r="AE34350" s="56"/>
    </row>
    <row r="34351" spans="1:31" x14ac:dyDescent="0.25">
      <c r="A34351" s="41">
        <v>0</v>
      </c>
      <c r="C34351" s="56"/>
      <c r="AC34351" s="56"/>
      <c r="AD34351" s="56"/>
      <c r="AE34351" s="56"/>
    </row>
    <row r="34352" spans="1:31" x14ac:dyDescent="0.25">
      <c r="A34352" s="41">
        <v>0</v>
      </c>
      <c r="C34352" s="56"/>
      <c r="AC34352" s="56"/>
      <c r="AD34352" s="56"/>
      <c r="AE34352" s="56"/>
    </row>
    <row r="34353" spans="1:31" x14ac:dyDescent="0.25">
      <c r="A34353" s="41">
        <v>0</v>
      </c>
      <c r="C34353" s="56"/>
      <c r="AC34353" s="56"/>
      <c r="AD34353" s="56"/>
      <c r="AE34353" s="56"/>
    </row>
    <row r="34354" spans="1:31" x14ac:dyDescent="0.25">
      <c r="A34354" s="41">
        <v>0</v>
      </c>
      <c r="C34354" s="56"/>
      <c r="AC34354" s="56"/>
      <c r="AD34354" s="56"/>
      <c r="AE34354" s="56"/>
    </row>
    <row r="34355" spans="1:31" x14ac:dyDescent="0.25">
      <c r="A34355" s="41">
        <v>0</v>
      </c>
      <c r="C34355" s="56"/>
      <c r="AC34355" s="56"/>
      <c r="AD34355" s="56"/>
      <c r="AE34355" s="56"/>
    </row>
    <row r="34356" spans="1:31" x14ac:dyDescent="0.25">
      <c r="A34356" s="41">
        <v>0</v>
      </c>
      <c r="C34356" s="56"/>
      <c r="AC34356" s="56"/>
      <c r="AD34356" s="56"/>
      <c r="AE34356" s="56"/>
    </row>
    <row r="34357" spans="1:31" x14ac:dyDescent="0.25">
      <c r="A34357" s="41">
        <v>0</v>
      </c>
      <c r="C34357" s="56"/>
      <c r="AC34357" s="56"/>
      <c r="AD34357" s="56"/>
      <c r="AE34357" s="56"/>
    </row>
    <row r="34358" spans="1:31" x14ac:dyDescent="0.25">
      <c r="A34358" s="41">
        <v>0</v>
      </c>
      <c r="C34358" s="56"/>
      <c r="AC34358" s="56"/>
      <c r="AD34358" s="56"/>
      <c r="AE34358" s="56"/>
    </row>
    <row r="34359" spans="1:31" x14ac:dyDescent="0.25">
      <c r="A34359" s="41">
        <v>0</v>
      </c>
      <c r="C34359" s="56"/>
      <c r="AC34359" s="56"/>
      <c r="AD34359" s="56"/>
      <c r="AE34359" s="56"/>
    </row>
    <row r="34360" spans="1:31" x14ac:dyDescent="0.25">
      <c r="A34360" s="41">
        <v>0</v>
      </c>
      <c r="C34360" s="56"/>
      <c r="AC34360" s="56"/>
      <c r="AD34360" s="56"/>
      <c r="AE34360" s="56"/>
    </row>
    <row r="34361" spans="1:31" x14ac:dyDescent="0.25">
      <c r="A34361" s="41">
        <v>0</v>
      </c>
      <c r="C34361" s="56"/>
      <c r="AC34361" s="56"/>
      <c r="AD34361" s="56"/>
      <c r="AE34361" s="56"/>
    </row>
    <row r="34362" spans="1:31" x14ac:dyDescent="0.25">
      <c r="A34362" s="41">
        <v>0</v>
      </c>
      <c r="C34362" s="56"/>
      <c r="AC34362" s="56"/>
      <c r="AD34362" s="56"/>
      <c r="AE34362" s="56"/>
    </row>
    <row r="34363" spans="1:31" x14ac:dyDescent="0.25">
      <c r="A34363" s="41">
        <v>0</v>
      </c>
      <c r="C34363" s="56"/>
      <c r="AC34363" s="56"/>
      <c r="AD34363" s="56"/>
      <c r="AE34363" s="56"/>
    </row>
    <row r="34364" spans="1:31" x14ac:dyDescent="0.25">
      <c r="A34364" s="41">
        <v>0</v>
      </c>
      <c r="C34364" s="56"/>
      <c r="AC34364" s="56"/>
      <c r="AD34364" s="56"/>
      <c r="AE34364" s="56"/>
    </row>
    <row r="34365" spans="1:31" x14ac:dyDescent="0.25">
      <c r="A34365" s="41">
        <v>0</v>
      </c>
      <c r="C34365" s="56"/>
      <c r="AC34365" s="56"/>
      <c r="AD34365" s="56"/>
      <c r="AE34365" s="56"/>
    </row>
    <row r="34366" spans="1:31" x14ac:dyDescent="0.25">
      <c r="A34366" s="41">
        <v>0</v>
      </c>
      <c r="C34366" s="56"/>
      <c r="AC34366" s="56"/>
      <c r="AD34366" s="56"/>
      <c r="AE34366" s="56"/>
    </row>
    <row r="34367" spans="1:31" x14ac:dyDescent="0.25">
      <c r="A34367" s="41">
        <v>0</v>
      </c>
      <c r="C34367" s="56"/>
      <c r="AC34367" s="56"/>
      <c r="AD34367" s="56"/>
      <c r="AE34367" s="56"/>
    </row>
    <row r="34368" spans="1:31" x14ac:dyDescent="0.25">
      <c r="A34368" s="41">
        <v>0</v>
      </c>
      <c r="C34368" s="56"/>
      <c r="AC34368" s="56"/>
      <c r="AD34368" s="56"/>
      <c r="AE34368" s="56"/>
    </row>
    <row r="34369" spans="1:31" x14ac:dyDescent="0.25">
      <c r="A34369" s="41">
        <v>0</v>
      </c>
      <c r="C34369" s="56"/>
      <c r="AC34369" s="56"/>
      <c r="AD34369" s="56"/>
      <c r="AE34369" s="56"/>
    </row>
    <row r="34370" spans="1:31" x14ac:dyDescent="0.25">
      <c r="A34370" s="41">
        <v>0</v>
      </c>
      <c r="C34370" s="56"/>
      <c r="AC34370" s="56"/>
      <c r="AD34370" s="56"/>
      <c r="AE34370" s="56"/>
    </row>
    <row r="34371" spans="1:31" x14ac:dyDescent="0.25">
      <c r="A34371" s="41">
        <v>0</v>
      </c>
      <c r="C34371" s="56"/>
      <c r="AC34371" s="56"/>
      <c r="AD34371" s="56"/>
      <c r="AE34371" s="56"/>
    </row>
    <row r="34372" spans="1:31" x14ac:dyDescent="0.25">
      <c r="A34372" s="41">
        <v>0</v>
      </c>
      <c r="C34372" s="56"/>
      <c r="AC34372" s="56"/>
      <c r="AD34372" s="56"/>
      <c r="AE34372" s="56"/>
    </row>
    <row r="34373" spans="1:31" x14ac:dyDescent="0.25">
      <c r="A34373" s="41">
        <v>0</v>
      </c>
      <c r="C34373" s="56"/>
      <c r="AC34373" s="56"/>
      <c r="AD34373" s="56"/>
      <c r="AE34373" s="56"/>
    </row>
    <row r="34374" spans="1:31" x14ac:dyDescent="0.25">
      <c r="A34374" s="41">
        <v>0</v>
      </c>
      <c r="C34374" s="56"/>
      <c r="AC34374" s="56"/>
      <c r="AD34374" s="56"/>
      <c r="AE34374" s="56"/>
    </row>
    <row r="34375" spans="1:31" x14ac:dyDescent="0.25">
      <c r="A34375" s="41">
        <v>0</v>
      </c>
      <c r="C34375" s="56"/>
      <c r="AC34375" s="56"/>
      <c r="AD34375" s="56"/>
      <c r="AE34375" s="56"/>
    </row>
    <row r="34376" spans="1:31" x14ac:dyDescent="0.25">
      <c r="A34376" s="41">
        <v>0</v>
      </c>
      <c r="C34376" s="56"/>
      <c r="AC34376" s="56"/>
      <c r="AD34376" s="56"/>
      <c r="AE34376" s="56"/>
    </row>
    <row r="34377" spans="1:31" x14ac:dyDescent="0.25">
      <c r="A34377" s="41">
        <v>0</v>
      </c>
      <c r="C34377" s="56"/>
      <c r="AC34377" s="56"/>
      <c r="AD34377" s="56"/>
      <c r="AE34377" s="56"/>
    </row>
    <row r="34378" spans="1:31" x14ac:dyDescent="0.25">
      <c r="A34378" s="41">
        <v>0</v>
      </c>
      <c r="C34378" s="56"/>
      <c r="AC34378" s="56"/>
      <c r="AD34378" s="56"/>
      <c r="AE34378" s="56"/>
    </row>
    <row r="34379" spans="1:31" x14ac:dyDescent="0.25">
      <c r="A34379" s="41">
        <v>0</v>
      </c>
      <c r="C34379" s="56"/>
      <c r="AC34379" s="56"/>
      <c r="AD34379" s="56"/>
      <c r="AE34379" s="56"/>
    </row>
    <row r="34380" spans="1:31" x14ac:dyDescent="0.25">
      <c r="A34380" s="41">
        <v>0</v>
      </c>
      <c r="C34380" s="56"/>
      <c r="AC34380" s="56"/>
      <c r="AD34380" s="56"/>
      <c r="AE34380" s="56"/>
    </row>
    <row r="34381" spans="1:31" x14ac:dyDescent="0.25">
      <c r="A34381" s="41">
        <v>0</v>
      </c>
      <c r="C34381" s="56"/>
      <c r="AC34381" s="56"/>
      <c r="AD34381" s="56"/>
      <c r="AE34381" s="56"/>
    </row>
    <row r="34382" spans="1:31" x14ac:dyDescent="0.25">
      <c r="A34382" s="41">
        <v>0</v>
      </c>
      <c r="C34382" s="56"/>
      <c r="AC34382" s="56"/>
      <c r="AD34382" s="56"/>
      <c r="AE34382" s="56"/>
    </row>
    <row r="34383" spans="1:31" x14ac:dyDescent="0.25">
      <c r="A34383" s="41">
        <v>0</v>
      </c>
      <c r="C34383" s="56"/>
      <c r="AC34383" s="56"/>
      <c r="AD34383" s="56"/>
      <c r="AE34383" s="56"/>
    </row>
    <row r="34384" spans="1:31" x14ac:dyDescent="0.25">
      <c r="A34384" s="41">
        <v>0</v>
      </c>
      <c r="C34384" s="56"/>
      <c r="AC34384" s="56"/>
      <c r="AD34384" s="56"/>
      <c r="AE34384" s="56"/>
    </row>
    <row r="34385" spans="1:31" x14ac:dyDescent="0.25">
      <c r="A34385" s="41">
        <v>0</v>
      </c>
      <c r="C34385" s="56"/>
      <c r="AC34385" s="56"/>
      <c r="AD34385" s="56"/>
      <c r="AE34385" s="56"/>
    </row>
    <row r="34386" spans="1:31" x14ac:dyDescent="0.25">
      <c r="A34386" s="41">
        <v>0</v>
      </c>
      <c r="C34386" s="56"/>
      <c r="AC34386" s="56"/>
      <c r="AD34386" s="56"/>
      <c r="AE34386" s="56"/>
    </row>
    <row r="34387" spans="1:31" x14ac:dyDescent="0.25">
      <c r="A34387" s="41">
        <v>0</v>
      </c>
      <c r="C34387" s="56"/>
      <c r="AC34387" s="56"/>
      <c r="AD34387" s="56"/>
      <c r="AE34387" s="56"/>
    </row>
    <row r="34388" spans="1:31" x14ac:dyDescent="0.25">
      <c r="A34388" s="41">
        <v>0</v>
      </c>
      <c r="C34388" s="56"/>
      <c r="AC34388" s="56"/>
      <c r="AD34388" s="56"/>
      <c r="AE34388" s="56"/>
    </row>
    <row r="34389" spans="1:31" x14ac:dyDescent="0.25">
      <c r="A34389" s="41">
        <v>0</v>
      </c>
      <c r="C34389" s="56"/>
      <c r="AC34389" s="56"/>
      <c r="AD34389" s="56"/>
      <c r="AE34389" s="56"/>
    </row>
    <row r="34390" spans="1:31" x14ac:dyDescent="0.25">
      <c r="A34390" s="41">
        <v>0</v>
      </c>
      <c r="C34390" s="56"/>
      <c r="AC34390" s="56"/>
      <c r="AD34390" s="56"/>
      <c r="AE34390" s="56"/>
    </row>
    <row r="34391" spans="1:31" x14ac:dyDescent="0.25">
      <c r="A34391" s="41">
        <v>0</v>
      </c>
      <c r="C34391" s="56"/>
      <c r="AC34391" s="56"/>
      <c r="AD34391" s="56"/>
      <c r="AE34391" s="56"/>
    </row>
    <row r="34392" spans="1:31" x14ac:dyDescent="0.25">
      <c r="A34392" s="41">
        <v>0</v>
      </c>
      <c r="C34392" s="56"/>
      <c r="AC34392" s="56"/>
      <c r="AD34392" s="56"/>
      <c r="AE34392" s="56"/>
    </row>
    <row r="34393" spans="1:31" x14ac:dyDescent="0.25">
      <c r="A34393" s="41">
        <v>0</v>
      </c>
      <c r="C34393" s="56"/>
      <c r="AC34393" s="56"/>
      <c r="AD34393" s="56"/>
      <c r="AE34393" s="56"/>
    </row>
    <row r="34394" spans="1:31" x14ac:dyDescent="0.25">
      <c r="A34394" s="41">
        <v>0</v>
      </c>
      <c r="C34394" s="56"/>
      <c r="AC34394" s="56"/>
      <c r="AD34394" s="56"/>
      <c r="AE34394" s="56"/>
    </row>
    <row r="34395" spans="1:31" x14ac:dyDescent="0.25">
      <c r="A34395" s="41">
        <v>0</v>
      </c>
      <c r="C34395" s="56"/>
      <c r="AC34395" s="56"/>
      <c r="AD34395" s="56"/>
      <c r="AE34395" s="56"/>
    </row>
    <row r="34396" spans="1:31" x14ac:dyDescent="0.25">
      <c r="A34396" s="41">
        <v>0</v>
      </c>
      <c r="C34396" s="56"/>
      <c r="AC34396" s="56"/>
      <c r="AD34396" s="56"/>
      <c r="AE34396" s="56"/>
    </row>
    <row r="34397" spans="1:31" x14ac:dyDescent="0.25">
      <c r="A34397" s="41">
        <v>0</v>
      </c>
      <c r="C34397" s="56"/>
      <c r="AC34397" s="56"/>
      <c r="AD34397" s="56"/>
      <c r="AE34397" s="56"/>
    </row>
    <row r="34398" spans="1:31" x14ac:dyDescent="0.25">
      <c r="A34398" s="41">
        <v>0</v>
      </c>
      <c r="C34398" s="56"/>
      <c r="AC34398" s="56"/>
      <c r="AD34398" s="56"/>
      <c r="AE34398" s="56"/>
    </row>
    <row r="34399" spans="1:31" x14ac:dyDescent="0.25">
      <c r="A34399" s="41">
        <v>0</v>
      </c>
      <c r="C34399" s="56"/>
      <c r="AC34399" s="56"/>
      <c r="AD34399" s="56"/>
      <c r="AE34399" s="56"/>
    </row>
    <row r="34400" spans="1:31" x14ac:dyDescent="0.25">
      <c r="A34400" s="41">
        <v>0</v>
      </c>
      <c r="C34400" s="56"/>
      <c r="AC34400" s="56"/>
      <c r="AD34400" s="56"/>
      <c r="AE34400" s="56"/>
    </row>
    <row r="34401" spans="1:31" x14ac:dyDescent="0.25">
      <c r="A34401" s="41">
        <v>0</v>
      </c>
      <c r="C34401" s="56"/>
      <c r="AC34401" s="56"/>
      <c r="AD34401" s="56"/>
      <c r="AE34401" s="56"/>
    </row>
    <row r="34402" spans="1:31" x14ac:dyDescent="0.25">
      <c r="A34402" s="41">
        <v>0</v>
      </c>
      <c r="C34402" s="56"/>
      <c r="AC34402" s="56"/>
      <c r="AD34402" s="56"/>
      <c r="AE34402" s="56"/>
    </row>
    <row r="34403" spans="1:31" x14ac:dyDescent="0.25">
      <c r="A34403" s="41">
        <v>0</v>
      </c>
      <c r="C34403" s="56"/>
      <c r="AC34403" s="56"/>
      <c r="AD34403" s="56"/>
      <c r="AE34403" s="56"/>
    </row>
    <row r="34404" spans="1:31" x14ac:dyDescent="0.25">
      <c r="A34404" s="41">
        <v>0</v>
      </c>
      <c r="C34404" s="56"/>
      <c r="AC34404" s="56"/>
      <c r="AD34404" s="56"/>
      <c r="AE34404" s="56"/>
    </row>
    <row r="34405" spans="1:31" x14ac:dyDescent="0.25">
      <c r="A34405" s="41">
        <v>0</v>
      </c>
      <c r="C34405" s="56"/>
      <c r="AC34405" s="56"/>
      <c r="AD34405" s="56"/>
      <c r="AE34405" s="56"/>
    </row>
    <row r="34406" spans="1:31" x14ac:dyDescent="0.25">
      <c r="A34406" s="41">
        <v>0</v>
      </c>
      <c r="C34406" s="56"/>
      <c r="AC34406" s="56"/>
      <c r="AD34406" s="56"/>
      <c r="AE34406" s="56"/>
    </row>
    <row r="34407" spans="1:31" x14ac:dyDescent="0.25">
      <c r="A34407" s="41">
        <v>0</v>
      </c>
      <c r="C34407" s="56"/>
      <c r="AC34407" s="56"/>
      <c r="AD34407" s="56"/>
      <c r="AE34407" s="56"/>
    </row>
    <row r="34408" spans="1:31" x14ac:dyDescent="0.25">
      <c r="A34408" s="41">
        <v>0</v>
      </c>
      <c r="C34408" s="56"/>
      <c r="AC34408" s="56"/>
      <c r="AD34408" s="56"/>
      <c r="AE34408" s="56"/>
    </row>
    <row r="34409" spans="1:31" x14ac:dyDescent="0.25">
      <c r="A34409" s="41">
        <v>0</v>
      </c>
      <c r="C34409" s="56"/>
      <c r="AC34409" s="56"/>
      <c r="AD34409" s="56"/>
      <c r="AE34409" s="56"/>
    </row>
    <row r="34410" spans="1:31" x14ac:dyDescent="0.25">
      <c r="A34410" s="41">
        <v>0</v>
      </c>
      <c r="C34410" s="56"/>
      <c r="AC34410" s="56"/>
      <c r="AD34410" s="56"/>
      <c r="AE34410" s="56"/>
    </row>
    <row r="34411" spans="1:31" x14ac:dyDescent="0.25">
      <c r="A34411" s="41">
        <v>0</v>
      </c>
      <c r="C34411" s="56"/>
      <c r="AC34411" s="56"/>
      <c r="AD34411" s="56"/>
      <c r="AE34411" s="56"/>
    </row>
    <row r="34412" spans="1:31" x14ac:dyDescent="0.25">
      <c r="A34412" s="41">
        <v>0</v>
      </c>
      <c r="C34412" s="56"/>
      <c r="AC34412" s="56"/>
      <c r="AD34412" s="56"/>
      <c r="AE34412" s="56"/>
    </row>
    <row r="34413" spans="1:31" x14ac:dyDescent="0.25">
      <c r="A34413" s="41">
        <v>0</v>
      </c>
      <c r="C34413" s="56"/>
      <c r="AC34413" s="56"/>
      <c r="AD34413" s="56"/>
      <c r="AE34413" s="56"/>
    </row>
    <row r="34414" spans="1:31" x14ac:dyDescent="0.25">
      <c r="A34414" s="41">
        <v>0</v>
      </c>
      <c r="C34414" s="56"/>
      <c r="AC34414" s="56"/>
      <c r="AD34414" s="56"/>
      <c r="AE34414" s="56"/>
    </row>
    <row r="34415" spans="1:31" x14ac:dyDescent="0.25">
      <c r="A34415" s="41">
        <v>0</v>
      </c>
      <c r="C34415" s="56"/>
      <c r="AC34415" s="56"/>
      <c r="AD34415" s="56"/>
      <c r="AE34415" s="56"/>
    </row>
    <row r="34416" spans="1:31" x14ac:dyDescent="0.25">
      <c r="A34416" s="41">
        <v>0</v>
      </c>
      <c r="C34416" s="56"/>
      <c r="AC34416" s="56"/>
      <c r="AD34416" s="56"/>
      <c r="AE34416" s="56"/>
    </row>
    <row r="34417" spans="1:31" x14ac:dyDescent="0.25">
      <c r="A34417" s="41">
        <v>0</v>
      </c>
      <c r="C34417" s="56"/>
      <c r="AC34417" s="56"/>
      <c r="AD34417" s="56"/>
      <c r="AE34417" s="56"/>
    </row>
    <row r="34418" spans="1:31" x14ac:dyDescent="0.25">
      <c r="A34418" s="41">
        <v>0</v>
      </c>
      <c r="C34418" s="56"/>
      <c r="AC34418" s="56"/>
      <c r="AD34418" s="56"/>
      <c r="AE34418" s="56"/>
    </row>
    <row r="34419" spans="1:31" x14ac:dyDescent="0.25">
      <c r="A34419" s="41">
        <v>0</v>
      </c>
      <c r="C34419" s="56"/>
      <c r="AC34419" s="56"/>
      <c r="AD34419" s="56"/>
      <c r="AE34419" s="56"/>
    </row>
    <row r="34420" spans="1:31" x14ac:dyDescent="0.25">
      <c r="A34420" s="41">
        <v>0</v>
      </c>
      <c r="C34420" s="56"/>
      <c r="AC34420" s="56"/>
      <c r="AD34420" s="56"/>
      <c r="AE34420" s="56"/>
    </row>
    <row r="34421" spans="1:31" x14ac:dyDescent="0.25">
      <c r="A34421" s="41">
        <v>0</v>
      </c>
      <c r="C34421" s="56"/>
      <c r="AC34421" s="56"/>
      <c r="AD34421" s="56"/>
      <c r="AE34421" s="56"/>
    </row>
    <row r="34422" spans="1:31" x14ac:dyDescent="0.25">
      <c r="A34422" s="41">
        <v>0</v>
      </c>
      <c r="C34422" s="56"/>
      <c r="AC34422" s="56"/>
      <c r="AD34422" s="56"/>
      <c r="AE34422" s="56"/>
    </row>
    <row r="34423" spans="1:31" x14ac:dyDescent="0.25">
      <c r="A34423" s="41">
        <v>0</v>
      </c>
      <c r="C34423" s="56"/>
      <c r="AC34423" s="56"/>
      <c r="AD34423" s="56"/>
      <c r="AE34423" s="56"/>
    </row>
    <row r="34424" spans="1:31" x14ac:dyDescent="0.25">
      <c r="A34424" s="41">
        <v>0</v>
      </c>
      <c r="C34424" s="56"/>
      <c r="AC34424" s="56"/>
      <c r="AD34424" s="56"/>
      <c r="AE34424" s="56"/>
    </row>
    <row r="34425" spans="1:31" x14ac:dyDescent="0.25">
      <c r="A34425" s="41">
        <v>0</v>
      </c>
      <c r="C34425" s="56"/>
      <c r="AC34425" s="56"/>
      <c r="AD34425" s="56"/>
      <c r="AE34425" s="56"/>
    </row>
    <row r="34426" spans="1:31" x14ac:dyDescent="0.25">
      <c r="A34426" s="41">
        <v>0</v>
      </c>
      <c r="C34426" s="56"/>
      <c r="AC34426" s="56"/>
      <c r="AD34426" s="56"/>
      <c r="AE34426" s="56"/>
    </row>
    <row r="34427" spans="1:31" x14ac:dyDescent="0.25">
      <c r="A34427" s="41">
        <v>0</v>
      </c>
      <c r="C34427" s="56"/>
      <c r="AC34427" s="56"/>
      <c r="AD34427" s="56"/>
      <c r="AE34427" s="56"/>
    </row>
    <row r="34428" spans="1:31" x14ac:dyDescent="0.25">
      <c r="A34428" s="41">
        <v>0</v>
      </c>
      <c r="C34428" s="56"/>
      <c r="AC34428" s="56"/>
      <c r="AD34428" s="56"/>
      <c r="AE34428" s="56"/>
    </row>
    <row r="34429" spans="1:31" x14ac:dyDescent="0.25">
      <c r="A34429" s="41">
        <v>0</v>
      </c>
      <c r="C34429" s="56"/>
      <c r="AC34429" s="56"/>
      <c r="AD34429" s="56"/>
      <c r="AE34429" s="56"/>
    </row>
    <row r="34430" spans="1:31" x14ac:dyDescent="0.25">
      <c r="A34430" s="41">
        <v>0</v>
      </c>
      <c r="C34430" s="56"/>
      <c r="AC34430" s="56"/>
      <c r="AD34430" s="56"/>
      <c r="AE34430" s="56"/>
    </row>
    <row r="34431" spans="1:31" x14ac:dyDescent="0.25">
      <c r="A34431" s="41">
        <v>0</v>
      </c>
      <c r="C34431" s="56"/>
      <c r="AC34431" s="56"/>
      <c r="AD34431" s="56"/>
      <c r="AE34431" s="56"/>
    </row>
    <row r="34432" spans="1:31" x14ac:dyDescent="0.25">
      <c r="A34432" s="41">
        <v>0</v>
      </c>
      <c r="C34432" s="56"/>
      <c r="AC34432" s="56"/>
      <c r="AD34432" s="56"/>
      <c r="AE34432" s="56"/>
    </row>
    <row r="34433" spans="1:31" x14ac:dyDescent="0.25">
      <c r="A34433" s="41">
        <v>0</v>
      </c>
      <c r="C34433" s="56"/>
      <c r="AC34433" s="56"/>
      <c r="AD34433" s="56"/>
      <c r="AE34433" s="56"/>
    </row>
    <row r="34434" spans="1:31" x14ac:dyDescent="0.25">
      <c r="A34434" s="41">
        <v>0</v>
      </c>
      <c r="C34434" s="56"/>
      <c r="AC34434" s="56"/>
      <c r="AD34434" s="56"/>
      <c r="AE34434" s="56"/>
    </row>
    <row r="34435" spans="1:31" x14ac:dyDescent="0.25">
      <c r="A34435" s="41">
        <v>0</v>
      </c>
      <c r="C34435" s="56"/>
      <c r="AC34435" s="56"/>
      <c r="AD34435" s="56"/>
      <c r="AE34435" s="56"/>
    </row>
    <row r="34436" spans="1:31" x14ac:dyDescent="0.25">
      <c r="A34436" s="41">
        <v>0</v>
      </c>
      <c r="C34436" s="56"/>
      <c r="AC34436" s="56"/>
      <c r="AD34436" s="56"/>
      <c r="AE34436" s="56"/>
    </row>
    <row r="34437" spans="1:31" x14ac:dyDescent="0.25">
      <c r="A34437" s="41">
        <v>0</v>
      </c>
      <c r="C34437" s="56"/>
      <c r="AC34437" s="56"/>
      <c r="AD34437" s="56"/>
      <c r="AE34437" s="56"/>
    </row>
    <row r="34438" spans="1:31" x14ac:dyDescent="0.25">
      <c r="A34438" s="41">
        <v>0</v>
      </c>
      <c r="C34438" s="56"/>
      <c r="AC34438" s="56"/>
      <c r="AD34438" s="56"/>
      <c r="AE34438" s="56"/>
    </row>
    <row r="34439" spans="1:31" x14ac:dyDescent="0.25">
      <c r="A34439" s="41">
        <v>0</v>
      </c>
      <c r="C34439" s="56"/>
      <c r="AC34439" s="56"/>
      <c r="AD34439" s="56"/>
      <c r="AE34439" s="56"/>
    </row>
    <row r="34440" spans="1:31" x14ac:dyDescent="0.25">
      <c r="A34440" s="41">
        <v>0</v>
      </c>
      <c r="C34440" s="56"/>
      <c r="AC34440" s="56"/>
      <c r="AD34440" s="56"/>
      <c r="AE34440" s="56"/>
    </row>
    <row r="34441" spans="1:31" x14ac:dyDescent="0.25">
      <c r="A34441" s="41">
        <v>0</v>
      </c>
      <c r="C34441" s="56"/>
      <c r="AC34441" s="56"/>
      <c r="AD34441" s="56"/>
      <c r="AE34441" s="56"/>
    </row>
    <row r="34442" spans="1:31" x14ac:dyDescent="0.25">
      <c r="A34442" s="41">
        <v>0</v>
      </c>
      <c r="C34442" s="56"/>
      <c r="AC34442" s="56"/>
      <c r="AD34442" s="56"/>
      <c r="AE34442" s="56"/>
    </row>
    <row r="34443" spans="1:31" x14ac:dyDescent="0.25">
      <c r="A34443" s="41">
        <v>0</v>
      </c>
      <c r="C34443" s="56"/>
      <c r="AC34443" s="56"/>
      <c r="AD34443" s="56"/>
      <c r="AE34443" s="56"/>
    </row>
    <row r="34444" spans="1:31" x14ac:dyDescent="0.25">
      <c r="A34444" s="41">
        <v>0</v>
      </c>
      <c r="C34444" s="56"/>
      <c r="AC34444" s="56"/>
      <c r="AD34444" s="56"/>
      <c r="AE34444" s="56"/>
    </row>
    <row r="34445" spans="1:31" x14ac:dyDescent="0.25">
      <c r="A34445" s="41">
        <v>0</v>
      </c>
      <c r="C34445" s="56"/>
      <c r="AC34445" s="56"/>
      <c r="AD34445" s="56"/>
      <c r="AE34445" s="56"/>
    </row>
    <row r="34446" spans="1:31" x14ac:dyDescent="0.25">
      <c r="A34446" s="41">
        <v>0</v>
      </c>
      <c r="C34446" s="56"/>
      <c r="AC34446" s="56"/>
      <c r="AD34446" s="56"/>
      <c r="AE34446" s="56"/>
    </row>
    <row r="34447" spans="1:31" x14ac:dyDescent="0.25">
      <c r="A34447" s="41">
        <v>0</v>
      </c>
      <c r="C34447" s="56"/>
      <c r="AC34447" s="56"/>
      <c r="AD34447" s="56"/>
      <c r="AE34447" s="56"/>
    </row>
    <row r="34448" spans="1:31" x14ac:dyDescent="0.25">
      <c r="A34448" s="41">
        <v>0</v>
      </c>
      <c r="C34448" s="56"/>
      <c r="AC34448" s="56"/>
      <c r="AD34448" s="56"/>
      <c r="AE34448" s="56"/>
    </row>
    <row r="34449" spans="1:31" x14ac:dyDescent="0.25">
      <c r="A34449" s="41">
        <v>0</v>
      </c>
      <c r="C34449" s="56"/>
      <c r="AC34449" s="56"/>
      <c r="AD34449" s="56"/>
      <c r="AE34449" s="56"/>
    </row>
    <row r="34450" spans="1:31" x14ac:dyDescent="0.25">
      <c r="A34450" s="41">
        <v>0</v>
      </c>
      <c r="C34450" s="56"/>
      <c r="AC34450" s="56"/>
      <c r="AD34450" s="56"/>
      <c r="AE34450" s="56"/>
    </row>
    <row r="34451" spans="1:31" x14ac:dyDescent="0.25">
      <c r="A34451" s="41">
        <v>0</v>
      </c>
      <c r="C34451" s="56"/>
      <c r="AC34451" s="56"/>
      <c r="AD34451" s="56"/>
      <c r="AE34451" s="56"/>
    </row>
    <row r="34452" spans="1:31" x14ac:dyDescent="0.25">
      <c r="A34452" s="41">
        <v>0</v>
      </c>
      <c r="C34452" s="56"/>
      <c r="AC34452" s="56"/>
      <c r="AD34452" s="56"/>
      <c r="AE34452" s="56"/>
    </row>
    <row r="34453" spans="1:31" x14ac:dyDescent="0.25">
      <c r="A34453" s="41">
        <v>0</v>
      </c>
      <c r="C34453" s="56"/>
      <c r="AC34453" s="56"/>
      <c r="AD34453" s="56"/>
      <c r="AE34453" s="56"/>
    </row>
    <row r="34454" spans="1:31" x14ac:dyDescent="0.25">
      <c r="A34454" s="41">
        <v>0</v>
      </c>
      <c r="C34454" s="56"/>
      <c r="AC34454" s="56"/>
      <c r="AD34454" s="56"/>
      <c r="AE34454" s="56"/>
    </row>
    <row r="34455" spans="1:31" x14ac:dyDescent="0.25">
      <c r="A34455" s="41">
        <v>0</v>
      </c>
      <c r="C34455" s="56"/>
      <c r="AC34455" s="56"/>
      <c r="AD34455" s="56"/>
      <c r="AE34455" s="56"/>
    </row>
    <row r="34456" spans="1:31" x14ac:dyDescent="0.25">
      <c r="A34456" s="41">
        <v>0</v>
      </c>
      <c r="C34456" s="56"/>
      <c r="AC34456" s="56"/>
      <c r="AD34456" s="56"/>
      <c r="AE34456" s="56"/>
    </row>
    <row r="34457" spans="1:31" x14ac:dyDescent="0.25">
      <c r="A34457" s="41">
        <v>0</v>
      </c>
      <c r="C34457" s="56"/>
      <c r="AC34457" s="56"/>
      <c r="AD34457" s="56"/>
      <c r="AE34457" s="56"/>
    </row>
    <row r="34458" spans="1:31" x14ac:dyDescent="0.25">
      <c r="A34458" s="41">
        <v>0</v>
      </c>
      <c r="C34458" s="56"/>
      <c r="AC34458" s="56"/>
      <c r="AD34458" s="56"/>
      <c r="AE34458" s="56"/>
    </row>
    <row r="34459" spans="1:31" x14ac:dyDescent="0.25">
      <c r="A34459" s="41">
        <v>0</v>
      </c>
      <c r="C34459" s="56"/>
      <c r="AC34459" s="56"/>
      <c r="AD34459" s="56"/>
      <c r="AE34459" s="56"/>
    </row>
    <row r="34460" spans="1:31" x14ac:dyDescent="0.25">
      <c r="A34460" s="41">
        <v>0</v>
      </c>
      <c r="C34460" s="56"/>
      <c r="AC34460" s="56"/>
      <c r="AD34460" s="56"/>
      <c r="AE34460" s="56"/>
    </row>
    <row r="34461" spans="1:31" x14ac:dyDescent="0.25">
      <c r="A34461" s="41">
        <v>0</v>
      </c>
      <c r="C34461" s="56"/>
      <c r="AC34461" s="56"/>
      <c r="AD34461" s="56"/>
      <c r="AE34461" s="56"/>
    </row>
    <row r="34462" spans="1:31" x14ac:dyDescent="0.25">
      <c r="A34462" s="41">
        <v>0</v>
      </c>
      <c r="C34462" s="56"/>
      <c r="AC34462" s="56"/>
      <c r="AD34462" s="56"/>
      <c r="AE34462" s="56"/>
    </row>
    <row r="34463" spans="1:31" x14ac:dyDescent="0.25">
      <c r="A34463" s="41">
        <v>0</v>
      </c>
      <c r="C34463" s="56"/>
      <c r="AC34463" s="56"/>
      <c r="AD34463" s="56"/>
      <c r="AE34463" s="56"/>
    </row>
    <row r="34464" spans="1:31" x14ac:dyDescent="0.25">
      <c r="A34464" s="41">
        <v>0</v>
      </c>
      <c r="C34464" s="56"/>
      <c r="AC34464" s="56"/>
      <c r="AD34464" s="56"/>
      <c r="AE34464" s="56"/>
    </row>
    <row r="34465" spans="1:31" x14ac:dyDescent="0.25">
      <c r="A34465" s="41">
        <v>0</v>
      </c>
      <c r="C34465" s="56"/>
      <c r="AC34465" s="56"/>
      <c r="AD34465" s="56"/>
      <c r="AE34465" s="56"/>
    </row>
    <row r="34466" spans="1:31" x14ac:dyDescent="0.25">
      <c r="A34466" s="41">
        <v>0</v>
      </c>
      <c r="C34466" s="56"/>
      <c r="AC34466" s="56"/>
      <c r="AD34466" s="56"/>
      <c r="AE34466" s="56"/>
    </row>
    <row r="34467" spans="1:31" x14ac:dyDescent="0.25">
      <c r="A34467" s="41">
        <v>0</v>
      </c>
      <c r="C34467" s="56"/>
      <c r="AC34467" s="56"/>
      <c r="AD34467" s="56"/>
      <c r="AE34467" s="56"/>
    </row>
    <row r="34468" spans="1:31" x14ac:dyDescent="0.25">
      <c r="A34468" s="41">
        <v>0</v>
      </c>
      <c r="C34468" s="56"/>
      <c r="AC34468" s="56"/>
      <c r="AD34468" s="56"/>
      <c r="AE34468" s="56"/>
    </row>
    <row r="34469" spans="1:31" x14ac:dyDescent="0.25">
      <c r="A34469" s="41">
        <v>0</v>
      </c>
      <c r="C34469" s="56"/>
      <c r="AC34469" s="56"/>
      <c r="AD34469" s="56"/>
      <c r="AE34469" s="56"/>
    </row>
    <row r="34470" spans="1:31" x14ac:dyDescent="0.25">
      <c r="A34470" s="41">
        <v>0</v>
      </c>
      <c r="C34470" s="56"/>
      <c r="AC34470" s="56"/>
      <c r="AD34470" s="56"/>
      <c r="AE34470" s="56"/>
    </row>
    <row r="34471" spans="1:31" x14ac:dyDescent="0.25">
      <c r="A34471" s="41">
        <v>0</v>
      </c>
      <c r="C34471" s="56"/>
      <c r="AC34471" s="56"/>
      <c r="AD34471" s="56"/>
      <c r="AE34471" s="56"/>
    </row>
    <row r="34472" spans="1:31" x14ac:dyDescent="0.25">
      <c r="A34472" s="41">
        <v>0</v>
      </c>
      <c r="C34472" s="56"/>
      <c r="AC34472" s="56"/>
      <c r="AD34472" s="56"/>
      <c r="AE34472" s="56"/>
    </row>
    <row r="34473" spans="1:31" x14ac:dyDescent="0.25">
      <c r="A34473" s="41">
        <v>0</v>
      </c>
      <c r="C34473" s="56"/>
      <c r="AC34473" s="56"/>
      <c r="AD34473" s="56"/>
      <c r="AE34473" s="56"/>
    </row>
    <row r="34474" spans="1:31" x14ac:dyDescent="0.25">
      <c r="A34474" s="41">
        <v>0</v>
      </c>
      <c r="C34474" s="56"/>
      <c r="AC34474" s="56"/>
      <c r="AD34474" s="56"/>
      <c r="AE34474" s="56"/>
    </row>
    <row r="34475" spans="1:31" x14ac:dyDescent="0.25">
      <c r="A34475" s="41">
        <v>0</v>
      </c>
      <c r="C34475" s="56"/>
      <c r="AC34475" s="56"/>
      <c r="AD34475" s="56"/>
      <c r="AE34475" s="56"/>
    </row>
    <row r="34476" spans="1:31" x14ac:dyDescent="0.25">
      <c r="A34476" s="41">
        <v>0</v>
      </c>
      <c r="C34476" s="56"/>
      <c r="AC34476" s="56"/>
      <c r="AD34476" s="56"/>
      <c r="AE34476" s="56"/>
    </row>
    <row r="34477" spans="1:31" x14ac:dyDescent="0.25">
      <c r="A34477" s="41">
        <v>0</v>
      </c>
      <c r="C34477" s="56"/>
      <c r="AC34477" s="56"/>
      <c r="AD34477" s="56"/>
      <c r="AE34477" s="56"/>
    </row>
    <row r="34478" spans="1:31" x14ac:dyDescent="0.25">
      <c r="A34478" s="41">
        <v>0</v>
      </c>
      <c r="C34478" s="56"/>
      <c r="AC34478" s="56"/>
      <c r="AD34478" s="56"/>
      <c r="AE34478" s="56"/>
    </row>
    <row r="34479" spans="1:31" x14ac:dyDescent="0.25">
      <c r="A34479" s="41">
        <v>0</v>
      </c>
      <c r="C34479" s="56"/>
      <c r="AC34479" s="56"/>
      <c r="AD34479" s="56"/>
      <c r="AE34479" s="56"/>
    </row>
    <row r="34480" spans="1:31" x14ac:dyDescent="0.25">
      <c r="A34480" s="41">
        <v>0</v>
      </c>
      <c r="C34480" s="56"/>
      <c r="AC34480" s="56"/>
      <c r="AD34480" s="56"/>
      <c r="AE34480" s="56"/>
    </row>
    <row r="34481" spans="1:31" x14ac:dyDescent="0.25">
      <c r="A34481" s="41">
        <v>0</v>
      </c>
      <c r="C34481" s="56"/>
      <c r="AC34481" s="56"/>
      <c r="AD34481" s="56"/>
      <c r="AE34481" s="56"/>
    </row>
    <row r="34482" spans="1:31" x14ac:dyDescent="0.25">
      <c r="A34482" s="41">
        <v>0</v>
      </c>
      <c r="C34482" s="56"/>
      <c r="AC34482" s="56"/>
      <c r="AD34482" s="56"/>
      <c r="AE34482" s="56"/>
    </row>
    <row r="34483" spans="1:31" x14ac:dyDescent="0.25">
      <c r="A34483" s="41">
        <v>0</v>
      </c>
      <c r="C34483" s="56"/>
      <c r="AC34483" s="56"/>
      <c r="AD34483" s="56"/>
      <c r="AE34483" s="56"/>
    </row>
    <row r="34484" spans="1:31" x14ac:dyDescent="0.25">
      <c r="A34484" s="41">
        <v>0</v>
      </c>
      <c r="C34484" s="56"/>
      <c r="AC34484" s="56"/>
      <c r="AD34484" s="56"/>
      <c r="AE34484" s="56"/>
    </row>
    <row r="34485" spans="1:31" x14ac:dyDescent="0.25">
      <c r="A34485" s="41">
        <v>0</v>
      </c>
      <c r="C34485" s="56"/>
      <c r="AC34485" s="56"/>
      <c r="AD34485" s="56"/>
      <c r="AE34485" s="56"/>
    </row>
    <row r="34486" spans="1:31" x14ac:dyDescent="0.25">
      <c r="A34486" s="41">
        <v>0</v>
      </c>
      <c r="C34486" s="56"/>
      <c r="AC34486" s="56"/>
      <c r="AD34486" s="56"/>
      <c r="AE34486" s="56"/>
    </row>
    <row r="34487" spans="1:31" x14ac:dyDescent="0.25">
      <c r="A34487" s="41">
        <v>0</v>
      </c>
      <c r="C34487" s="56"/>
      <c r="AC34487" s="56"/>
      <c r="AD34487" s="56"/>
      <c r="AE34487" s="56"/>
    </row>
    <row r="34488" spans="1:31" x14ac:dyDescent="0.25">
      <c r="A34488" s="41">
        <v>0</v>
      </c>
      <c r="C34488" s="56"/>
      <c r="AC34488" s="56"/>
      <c r="AD34488" s="56"/>
      <c r="AE34488" s="56"/>
    </row>
    <row r="34489" spans="1:31" x14ac:dyDescent="0.25">
      <c r="A34489" s="41">
        <v>0</v>
      </c>
      <c r="C34489" s="56"/>
      <c r="AC34489" s="56"/>
      <c r="AD34489" s="56"/>
      <c r="AE34489" s="56"/>
    </row>
    <row r="34490" spans="1:31" x14ac:dyDescent="0.25">
      <c r="A34490" s="41">
        <v>0</v>
      </c>
      <c r="C34490" s="56"/>
      <c r="AC34490" s="56"/>
      <c r="AD34490" s="56"/>
      <c r="AE34490" s="56"/>
    </row>
    <row r="34491" spans="1:31" x14ac:dyDescent="0.25">
      <c r="A34491" s="41">
        <v>0</v>
      </c>
      <c r="C34491" s="56"/>
      <c r="AC34491" s="56"/>
      <c r="AD34491" s="56"/>
      <c r="AE34491" s="56"/>
    </row>
    <row r="34492" spans="1:31" x14ac:dyDescent="0.25">
      <c r="A34492" s="41">
        <v>0</v>
      </c>
      <c r="C34492" s="56"/>
      <c r="AC34492" s="56"/>
      <c r="AD34492" s="56"/>
      <c r="AE34492" s="56"/>
    </row>
    <row r="34493" spans="1:31" x14ac:dyDescent="0.25">
      <c r="A34493" s="41">
        <v>0</v>
      </c>
      <c r="C34493" s="56"/>
      <c r="AC34493" s="56"/>
      <c r="AD34493" s="56"/>
      <c r="AE34493" s="56"/>
    </row>
    <row r="34494" spans="1:31" x14ac:dyDescent="0.25">
      <c r="A34494" s="41">
        <v>0</v>
      </c>
      <c r="C34494" s="56"/>
      <c r="AC34494" s="56"/>
      <c r="AD34494" s="56"/>
      <c r="AE34494" s="56"/>
    </row>
    <row r="34495" spans="1:31" x14ac:dyDescent="0.25">
      <c r="A34495" s="41">
        <v>0</v>
      </c>
      <c r="C34495" s="56"/>
      <c r="AC34495" s="56"/>
      <c r="AD34495" s="56"/>
      <c r="AE34495" s="56"/>
    </row>
    <row r="34496" spans="1:31" x14ac:dyDescent="0.25">
      <c r="A34496" s="41">
        <v>0</v>
      </c>
      <c r="C34496" s="56"/>
      <c r="AC34496" s="56"/>
      <c r="AD34496" s="56"/>
      <c r="AE34496" s="56"/>
    </row>
    <row r="34497" spans="1:31" x14ac:dyDescent="0.25">
      <c r="A34497" s="41">
        <v>0</v>
      </c>
      <c r="C34497" s="56"/>
      <c r="AC34497" s="56"/>
      <c r="AD34497" s="56"/>
      <c r="AE34497" s="56"/>
    </row>
    <row r="34498" spans="1:31" x14ac:dyDescent="0.25">
      <c r="A34498" s="41">
        <v>0</v>
      </c>
      <c r="C34498" s="56"/>
      <c r="AC34498" s="56"/>
      <c r="AD34498" s="56"/>
      <c r="AE34498" s="56"/>
    </row>
    <row r="34499" spans="1:31" x14ac:dyDescent="0.25">
      <c r="A34499" s="41">
        <v>0</v>
      </c>
      <c r="C34499" s="56"/>
      <c r="AC34499" s="56"/>
      <c r="AD34499" s="56"/>
      <c r="AE34499" s="56"/>
    </row>
    <row r="34500" spans="1:31" x14ac:dyDescent="0.25">
      <c r="A34500" s="41">
        <v>24</v>
      </c>
      <c r="C34500" s="56"/>
      <c r="AC34500" s="56"/>
      <c r="AD34500" s="56"/>
      <c r="AE34500" s="56"/>
    </row>
    <row r="34501" spans="1:31" x14ac:dyDescent="0.25">
      <c r="A34501" s="41">
        <v>0</v>
      </c>
      <c r="C34501" s="56"/>
      <c r="AC34501" s="56"/>
      <c r="AD34501" s="56"/>
      <c r="AE34501" s="56"/>
    </row>
    <row r="34502" spans="1:31" x14ac:dyDescent="0.25">
      <c r="A34502" s="41">
        <v>0</v>
      </c>
      <c r="C34502" s="56"/>
      <c r="AC34502" s="56"/>
      <c r="AD34502" s="56"/>
      <c r="AE34502" s="56"/>
    </row>
    <row r="34503" spans="1:31" x14ac:dyDescent="0.25">
      <c r="A34503" s="41">
        <v>0</v>
      </c>
      <c r="C34503" s="56"/>
      <c r="AC34503" s="56"/>
      <c r="AD34503" s="56"/>
      <c r="AE34503" s="56"/>
    </row>
    <row r="34504" spans="1:31" x14ac:dyDescent="0.25">
      <c r="A34504" s="41">
        <v>409828</v>
      </c>
      <c r="C34504" s="56"/>
      <c r="AC34504" s="56"/>
      <c r="AD34504" s="56"/>
      <c r="AE34504" s="56"/>
    </row>
    <row r="34505" spans="1:31" x14ac:dyDescent="0.25">
      <c r="A34505" s="41">
        <v>0</v>
      </c>
      <c r="C34505" s="56"/>
      <c r="AC34505" s="56"/>
      <c r="AD34505" s="56"/>
      <c r="AE34505" s="56"/>
    </row>
    <row r="34506" spans="1:31" x14ac:dyDescent="0.25">
      <c r="A34506" s="41">
        <v>0</v>
      </c>
      <c r="C34506" s="56"/>
      <c r="AC34506" s="56"/>
      <c r="AD34506" s="56"/>
      <c r="AE34506" s="56"/>
    </row>
    <row r="34507" spans="1:31" x14ac:dyDescent="0.25">
      <c r="A34507" s="41">
        <v>0</v>
      </c>
      <c r="C34507" s="56"/>
      <c r="AC34507" s="56"/>
      <c r="AD34507" s="56"/>
      <c r="AE34507" s="56"/>
    </row>
    <row r="34508" spans="1:31" x14ac:dyDescent="0.25">
      <c r="A34508" s="41">
        <v>0</v>
      </c>
      <c r="C34508" s="56"/>
      <c r="AC34508" s="56"/>
      <c r="AD34508" s="56"/>
      <c r="AE34508" s="56"/>
    </row>
    <row r="34509" spans="1:31" x14ac:dyDescent="0.25">
      <c r="A34509" s="41">
        <v>0</v>
      </c>
      <c r="C34509" s="56"/>
      <c r="AC34509" s="56"/>
      <c r="AD34509" s="56"/>
      <c r="AE34509" s="56"/>
    </row>
    <row r="34510" spans="1:31" x14ac:dyDescent="0.25">
      <c r="A34510" s="41">
        <v>0</v>
      </c>
      <c r="C34510" s="56"/>
      <c r="AC34510" s="56"/>
      <c r="AD34510" s="56"/>
      <c r="AE34510" s="56"/>
    </row>
    <row r="34511" spans="1:31" x14ac:dyDescent="0.25">
      <c r="A34511" s="41">
        <v>0</v>
      </c>
      <c r="C34511" s="56"/>
      <c r="AC34511" s="56"/>
      <c r="AD34511" s="56"/>
      <c r="AE34511" s="56"/>
    </row>
    <row r="34512" spans="1:31" x14ac:dyDescent="0.25">
      <c r="A34512" s="41">
        <v>0</v>
      </c>
      <c r="C34512" s="56"/>
      <c r="AC34512" s="56"/>
      <c r="AD34512" s="56"/>
      <c r="AE34512" s="56"/>
    </row>
    <row r="34513" spans="1:31" x14ac:dyDescent="0.25">
      <c r="A34513" s="41">
        <v>0</v>
      </c>
      <c r="C34513" s="56"/>
      <c r="AC34513" s="56"/>
      <c r="AD34513" s="56"/>
      <c r="AE34513" s="56"/>
    </row>
    <row r="34514" spans="1:31" x14ac:dyDescent="0.25">
      <c r="A34514" s="41">
        <v>0</v>
      </c>
      <c r="C34514" s="56"/>
      <c r="AC34514" s="56"/>
      <c r="AD34514" s="56"/>
      <c r="AE34514" s="56"/>
    </row>
    <row r="34515" spans="1:31" x14ac:dyDescent="0.25">
      <c r="A34515" s="41">
        <v>0</v>
      </c>
      <c r="C34515" s="56"/>
      <c r="AC34515" s="56"/>
      <c r="AD34515" s="56"/>
      <c r="AE34515" s="56"/>
    </row>
    <row r="34516" spans="1:31" x14ac:dyDescent="0.25">
      <c r="A34516" s="41">
        <v>0</v>
      </c>
      <c r="C34516" s="56"/>
      <c r="AC34516" s="56"/>
      <c r="AD34516" s="56"/>
      <c r="AE34516" s="56"/>
    </row>
    <row r="34517" spans="1:31" x14ac:dyDescent="0.25">
      <c r="A34517" s="41">
        <v>0</v>
      </c>
      <c r="C34517" s="56"/>
      <c r="AC34517" s="56"/>
      <c r="AD34517" s="56"/>
      <c r="AE34517" s="56"/>
    </row>
    <row r="34518" spans="1:31" x14ac:dyDescent="0.25">
      <c r="A34518" s="41">
        <v>0</v>
      </c>
      <c r="C34518" s="56"/>
      <c r="AC34518" s="56"/>
      <c r="AD34518" s="56"/>
      <c r="AE34518" s="56"/>
    </row>
    <row r="34519" spans="1:31" x14ac:dyDescent="0.25">
      <c r="A34519" s="41">
        <v>0</v>
      </c>
      <c r="C34519" s="56"/>
      <c r="AC34519" s="56"/>
      <c r="AD34519" s="56"/>
      <c r="AE34519" s="56"/>
    </row>
    <row r="34520" spans="1:31" x14ac:dyDescent="0.25">
      <c r="A34520" s="41">
        <v>0</v>
      </c>
      <c r="C34520" s="56"/>
      <c r="AC34520" s="56"/>
      <c r="AD34520" s="56"/>
      <c r="AE34520" s="56"/>
    </row>
    <row r="34521" spans="1:31" x14ac:dyDescent="0.25">
      <c r="A34521" s="41">
        <v>0</v>
      </c>
      <c r="C34521" s="56"/>
      <c r="AC34521" s="56"/>
      <c r="AD34521" s="56"/>
      <c r="AE34521" s="56"/>
    </row>
    <row r="34522" spans="1:31" x14ac:dyDescent="0.25">
      <c r="A34522" s="41">
        <v>0</v>
      </c>
      <c r="C34522" s="56"/>
      <c r="AC34522" s="56"/>
      <c r="AD34522" s="56"/>
      <c r="AE34522" s="56"/>
    </row>
    <row r="34523" spans="1:31" x14ac:dyDescent="0.25">
      <c r="A34523" s="41">
        <v>0</v>
      </c>
      <c r="C34523" s="56"/>
      <c r="AC34523" s="56"/>
      <c r="AD34523" s="56"/>
      <c r="AE34523" s="56"/>
    </row>
    <row r="34524" spans="1:31" x14ac:dyDescent="0.25">
      <c r="A34524" s="41">
        <v>0</v>
      </c>
      <c r="C34524" s="56"/>
      <c r="AC34524" s="56"/>
      <c r="AD34524" s="56"/>
      <c r="AE34524" s="56"/>
    </row>
    <row r="34525" spans="1:31" x14ac:dyDescent="0.25">
      <c r="A34525" s="41">
        <v>0</v>
      </c>
      <c r="C34525" s="56"/>
      <c r="AC34525" s="56"/>
      <c r="AD34525" s="56"/>
      <c r="AE34525" s="56"/>
    </row>
    <row r="34526" spans="1:31" x14ac:dyDescent="0.25">
      <c r="A34526" s="41">
        <v>0</v>
      </c>
      <c r="C34526" s="56"/>
      <c r="AC34526" s="56"/>
      <c r="AD34526" s="56"/>
      <c r="AE34526" s="56"/>
    </row>
    <row r="34527" spans="1:31" x14ac:dyDescent="0.25">
      <c r="A34527" s="41">
        <v>0</v>
      </c>
      <c r="C34527" s="56"/>
      <c r="AC34527" s="56"/>
      <c r="AD34527" s="56"/>
      <c r="AE34527" s="56"/>
    </row>
    <row r="34528" spans="1:31" x14ac:dyDescent="0.25">
      <c r="A34528" s="41">
        <v>0</v>
      </c>
      <c r="C34528" s="56"/>
      <c r="AC34528" s="56"/>
      <c r="AD34528" s="56"/>
      <c r="AE34528" s="56"/>
    </row>
    <row r="34529" spans="1:31" x14ac:dyDescent="0.25">
      <c r="A34529" s="41">
        <v>0</v>
      </c>
      <c r="C34529" s="56"/>
      <c r="AC34529" s="56"/>
      <c r="AD34529" s="56"/>
      <c r="AE34529" s="56"/>
    </row>
    <row r="34530" spans="1:31" x14ac:dyDescent="0.25">
      <c r="A34530" s="41">
        <v>0</v>
      </c>
      <c r="C34530" s="56"/>
      <c r="AC34530" s="56"/>
      <c r="AD34530" s="56"/>
      <c r="AE34530" s="56"/>
    </row>
    <row r="34531" spans="1:31" x14ac:dyDescent="0.25">
      <c r="A34531" s="41">
        <v>0</v>
      </c>
      <c r="C34531" s="56"/>
      <c r="AC34531" s="56"/>
      <c r="AD34531" s="56"/>
      <c r="AE34531" s="56"/>
    </row>
    <row r="34532" spans="1:31" x14ac:dyDescent="0.25">
      <c r="A34532" s="41">
        <v>0</v>
      </c>
      <c r="C34532" s="56"/>
      <c r="AC34532" s="56"/>
      <c r="AD34532" s="56"/>
      <c r="AE34532" s="56"/>
    </row>
    <row r="34533" spans="1:31" x14ac:dyDescent="0.25">
      <c r="A34533" s="41">
        <v>0</v>
      </c>
      <c r="C34533" s="56"/>
      <c r="AC34533" s="56"/>
      <c r="AD34533" s="56"/>
      <c r="AE34533" s="56"/>
    </row>
    <row r="34534" spans="1:31" x14ac:dyDescent="0.25">
      <c r="A34534" s="41">
        <v>0</v>
      </c>
      <c r="C34534" s="56"/>
      <c r="AC34534" s="56"/>
      <c r="AD34534" s="56"/>
      <c r="AE34534" s="56"/>
    </row>
    <row r="34535" spans="1:31" x14ac:dyDescent="0.25">
      <c r="A34535" s="41">
        <v>0</v>
      </c>
      <c r="C34535" s="56"/>
      <c r="AC34535" s="56"/>
      <c r="AD34535" s="56"/>
      <c r="AE34535" s="56"/>
    </row>
    <row r="34536" spans="1:31" x14ac:dyDescent="0.25">
      <c r="A34536" s="41">
        <v>0</v>
      </c>
      <c r="C34536" s="56"/>
      <c r="AC34536" s="56"/>
      <c r="AD34536" s="56"/>
      <c r="AE34536" s="56"/>
    </row>
    <row r="34537" spans="1:31" x14ac:dyDescent="0.25">
      <c r="A34537" s="41">
        <v>0</v>
      </c>
      <c r="C34537" s="56"/>
      <c r="AC34537" s="56"/>
      <c r="AD34537" s="56"/>
      <c r="AE34537" s="56"/>
    </row>
    <row r="34538" spans="1:31" x14ac:dyDescent="0.25">
      <c r="A34538" s="41">
        <v>0</v>
      </c>
      <c r="C34538" s="56"/>
      <c r="AC34538" s="56"/>
      <c r="AD34538" s="56"/>
      <c r="AE34538" s="56"/>
    </row>
    <row r="34539" spans="1:31" x14ac:dyDescent="0.25">
      <c r="A34539" s="41">
        <v>0</v>
      </c>
      <c r="C34539" s="56"/>
      <c r="AC34539" s="56"/>
      <c r="AD34539" s="56"/>
      <c r="AE34539" s="56"/>
    </row>
    <row r="34540" spans="1:31" x14ac:dyDescent="0.25">
      <c r="A34540" s="41">
        <v>0</v>
      </c>
      <c r="C34540" s="56"/>
      <c r="AC34540" s="56"/>
      <c r="AD34540" s="56"/>
      <c r="AE34540" s="56"/>
    </row>
    <row r="34541" spans="1:31" x14ac:dyDescent="0.25">
      <c r="A34541" s="41">
        <v>0</v>
      </c>
      <c r="C34541" s="56"/>
      <c r="AC34541" s="56"/>
      <c r="AD34541" s="56"/>
      <c r="AE34541" s="56"/>
    </row>
    <row r="34542" spans="1:31" x14ac:dyDescent="0.25">
      <c r="A34542" s="41">
        <v>0</v>
      </c>
      <c r="C34542" s="56"/>
      <c r="AC34542" s="56"/>
      <c r="AD34542" s="56"/>
      <c r="AE34542" s="56"/>
    </row>
    <row r="34543" spans="1:31" x14ac:dyDescent="0.25">
      <c r="A34543" s="41">
        <v>0</v>
      </c>
      <c r="C34543" s="56"/>
      <c r="AC34543" s="56"/>
      <c r="AD34543" s="56"/>
      <c r="AE34543" s="56"/>
    </row>
    <row r="34544" spans="1:31" x14ac:dyDescent="0.25">
      <c r="A34544" s="41">
        <v>0</v>
      </c>
      <c r="C34544" s="56"/>
      <c r="AC34544" s="56"/>
      <c r="AD34544" s="56"/>
      <c r="AE34544" s="56"/>
    </row>
    <row r="34545" spans="1:31" x14ac:dyDescent="0.25">
      <c r="A34545" s="41">
        <v>0</v>
      </c>
      <c r="C34545" s="56"/>
      <c r="AC34545" s="56"/>
      <c r="AD34545" s="56"/>
      <c r="AE34545" s="56"/>
    </row>
    <row r="34546" spans="1:31" x14ac:dyDescent="0.25">
      <c r="A34546" s="41">
        <v>0</v>
      </c>
      <c r="C34546" s="56"/>
      <c r="AC34546" s="56"/>
      <c r="AD34546" s="56"/>
      <c r="AE34546" s="56"/>
    </row>
    <row r="34547" spans="1:31" x14ac:dyDescent="0.25">
      <c r="A34547" s="41">
        <v>0</v>
      </c>
      <c r="C34547" s="56"/>
      <c r="AC34547" s="56"/>
      <c r="AD34547" s="56"/>
      <c r="AE34547" s="56"/>
    </row>
    <row r="34548" spans="1:31" x14ac:dyDescent="0.25">
      <c r="A34548" s="41">
        <v>0</v>
      </c>
      <c r="C34548" s="56"/>
      <c r="AC34548" s="56"/>
      <c r="AD34548" s="56"/>
      <c r="AE34548" s="56"/>
    </row>
    <row r="34549" spans="1:31" x14ac:dyDescent="0.25">
      <c r="A34549" s="41">
        <v>0</v>
      </c>
      <c r="C34549" s="56"/>
      <c r="AC34549" s="56"/>
      <c r="AD34549" s="56"/>
      <c r="AE34549" s="56"/>
    </row>
    <row r="34550" spans="1:31" x14ac:dyDescent="0.25">
      <c r="A34550" s="41">
        <v>0</v>
      </c>
      <c r="C34550" s="56"/>
      <c r="AC34550" s="56"/>
      <c r="AD34550" s="56"/>
      <c r="AE34550" s="56"/>
    </row>
    <row r="34551" spans="1:31" x14ac:dyDescent="0.25">
      <c r="A34551" s="41">
        <v>0</v>
      </c>
      <c r="C34551" s="56"/>
      <c r="AC34551" s="56"/>
      <c r="AD34551" s="56"/>
      <c r="AE34551" s="56"/>
    </row>
    <row r="34552" spans="1:31" x14ac:dyDescent="0.25">
      <c r="A34552" s="41">
        <v>0</v>
      </c>
      <c r="C34552" s="56"/>
      <c r="AC34552" s="56"/>
      <c r="AD34552" s="56"/>
      <c r="AE34552" s="56"/>
    </row>
    <row r="34553" spans="1:31" x14ac:dyDescent="0.25">
      <c r="A34553" s="41">
        <v>0</v>
      </c>
      <c r="C34553" s="56"/>
      <c r="AC34553" s="56"/>
      <c r="AD34553" s="56"/>
      <c r="AE34553" s="56"/>
    </row>
    <row r="34554" spans="1:31" x14ac:dyDescent="0.25">
      <c r="A34554" s="41">
        <v>0</v>
      </c>
      <c r="C34554" s="56"/>
      <c r="AC34554" s="56"/>
      <c r="AD34554" s="56"/>
      <c r="AE34554" s="56"/>
    </row>
    <row r="34555" spans="1:31" x14ac:dyDescent="0.25">
      <c r="A34555" s="41">
        <v>0</v>
      </c>
      <c r="C34555" s="56"/>
      <c r="AC34555" s="56"/>
      <c r="AD34555" s="56"/>
      <c r="AE34555" s="56"/>
    </row>
    <row r="34556" spans="1:31" x14ac:dyDescent="0.25">
      <c r="A34556" s="41">
        <v>0</v>
      </c>
      <c r="C34556" s="56"/>
      <c r="AC34556" s="56"/>
      <c r="AD34556" s="56"/>
      <c r="AE34556" s="56"/>
    </row>
    <row r="34557" spans="1:31" x14ac:dyDescent="0.25">
      <c r="A34557" s="41">
        <v>0</v>
      </c>
      <c r="C34557" s="56"/>
      <c r="AC34557" s="56"/>
      <c r="AD34557" s="56"/>
      <c r="AE34557" s="56"/>
    </row>
    <row r="34558" spans="1:31" x14ac:dyDescent="0.25">
      <c r="A34558" s="41">
        <v>0</v>
      </c>
      <c r="C34558" s="56"/>
      <c r="AC34558" s="56"/>
      <c r="AD34558" s="56"/>
      <c r="AE34558" s="56"/>
    </row>
    <row r="34559" spans="1:31" x14ac:dyDescent="0.25">
      <c r="A34559" s="41">
        <v>0</v>
      </c>
      <c r="C34559" s="56"/>
      <c r="AC34559" s="56"/>
      <c r="AD34559" s="56"/>
      <c r="AE34559" s="56"/>
    </row>
    <row r="34560" spans="1:31" x14ac:dyDescent="0.25">
      <c r="A34560" s="41">
        <v>0</v>
      </c>
      <c r="C34560" s="56"/>
      <c r="AC34560" s="56"/>
      <c r="AD34560" s="56"/>
      <c r="AE34560" s="56"/>
    </row>
    <row r="34561" spans="1:31" x14ac:dyDescent="0.25">
      <c r="A34561" s="41">
        <v>0</v>
      </c>
      <c r="C34561" s="56"/>
      <c r="AC34561" s="56"/>
      <c r="AD34561" s="56"/>
      <c r="AE34561" s="56"/>
    </row>
    <row r="34562" spans="1:31" x14ac:dyDescent="0.25">
      <c r="A34562" s="41">
        <v>0</v>
      </c>
      <c r="C34562" s="56"/>
      <c r="AC34562" s="56"/>
      <c r="AD34562" s="56"/>
      <c r="AE34562" s="56"/>
    </row>
    <row r="34563" spans="1:31" x14ac:dyDescent="0.25">
      <c r="A34563" s="41">
        <v>0</v>
      </c>
      <c r="C34563" s="56"/>
      <c r="AC34563" s="56"/>
      <c r="AD34563" s="56"/>
      <c r="AE34563" s="56"/>
    </row>
    <row r="34564" spans="1:31" x14ac:dyDescent="0.25">
      <c r="A34564" s="41">
        <v>0</v>
      </c>
      <c r="C34564" s="56"/>
      <c r="AC34564" s="56"/>
      <c r="AD34564" s="56"/>
      <c r="AE34564" s="56"/>
    </row>
    <row r="34565" spans="1:31" x14ac:dyDescent="0.25">
      <c r="A34565" s="41">
        <v>0</v>
      </c>
      <c r="C34565" s="56"/>
      <c r="AC34565" s="56"/>
      <c r="AD34565" s="56"/>
      <c r="AE34565" s="56"/>
    </row>
    <row r="34566" spans="1:31" x14ac:dyDescent="0.25">
      <c r="A34566" s="41">
        <v>0</v>
      </c>
      <c r="C34566" s="56"/>
      <c r="AC34566" s="56"/>
      <c r="AD34566" s="56"/>
      <c r="AE34566" s="56"/>
    </row>
    <row r="34567" spans="1:31" x14ac:dyDescent="0.25">
      <c r="A34567" s="41">
        <v>0</v>
      </c>
      <c r="C34567" s="56"/>
      <c r="AC34567" s="56"/>
      <c r="AD34567" s="56"/>
      <c r="AE34567" s="56"/>
    </row>
    <row r="34568" spans="1:31" x14ac:dyDescent="0.25">
      <c r="A34568" s="41">
        <v>0</v>
      </c>
      <c r="C34568" s="56"/>
      <c r="AC34568" s="56"/>
      <c r="AD34568" s="56"/>
      <c r="AE34568" s="56"/>
    </row>
    <row r="34569" spans="1:31" x14ac:dyDescent="0.25">
      <c r="A34569" s="41">
        <v>0</v>
      </c>
      <c r="C34569" s="56"/>
      <c r="AC34569" s="56"/>
      <c r="AD34569" s="56"/>
      <c r="AE34569" s="56"/>
    </row>
    <row r="34570" spans="1:31" x14ac:dyDescent="0.25">
      <c r="A34570" s="41">
        <v>0</v>
      </c>
      <c r="C34570" s="56"/>
      <c r="AC34570" s="56"/>
      <c r="AD34570" s="56"/>
      <c r="AE34570" s="56"/>
    </row>
    <row r="34571" spans="1:31" x14ac:dyDescent="0.25">
      <c r="A34571" s="41">
        <v>0</v>
      </c>
      <c r="C34571" s="56"/>
      <c r="AC34571" s="56"/>
      <c r="AD34571" s="56"/>
      <c r="AE34571" s="56"/>
    </row>
    <row r="34572" spans="1:31" x14ac:dyDescent="0.25">
      <c r="A34572" s="41">
        <v>0</v>
      </c>
      <c r="C34572" s="56"/>
      <c r="AC34572" s="56"/>
      <c r="AD34572" s="56"/>
      <c r="AE34572" s="56"/>
    </row>
    <row r="34573" spans="1:31" x14ac:dyDescent="0.25">
      <c r="A34573" s="41">
        <v>0</v>
      </c>
      <c r="C34573" s="56"/>
      <c r="AC34573" s="56"/>
      <c r="AD34573" s="56"/>
      <c r="AE34573" s="56"/>
    </row>
    <row r="34574" spans="1:31" x14ac:dyDescent="0.25">
      <c r="A34574" s="41">
        <v>0</v>
      </c>
      <c r="C34574" s="56"/>
      <c r="AC34574" s="56"/>
      <c r="AD34574" s="56"/>
      <c r="AE34574" s="56"/>
    </row>
    <row r="34575" spans="1:31" x14ac:dyDescent="0.25">
      <c r="A34575" s="41">
        <v>0</v>
      </c>
      <c r="C34575" s="56"/>
      <c r="AC34575" s="56"/>
      <c r="AD34575" s="56"/>
      <c r="AE34575" s="56"/>
    </row>
    <row r="34576" spans="1:31" x14ac:dyDescent="0.25">
      <c r="A34576" s="41">
        <v>0</v>
      </c>
      <c r="C34576" s="56"/>
      <c r="AC34576" s="56"/>
      <c r="AD34576" s="56"/>
      <c r="AE34576" s="56"/>
    </row>
    <row r="34577" spans="1:31" x14ac:dyDescent="0.25">
      <c r="A34577" s="41">
        <v>0</v>
      </c>
      <c r="C34577" s="56"/>
      <c r="AC34577" s="56"/>
      <c r="AD34577" s="56"/>
      <c r="AE34577" s="56"/>
    </row>
    <row r="34578" spans="1:31" x14ac:dyDescent="0.25">
      <c r="A34578" s="41">
        <v>0</v>
      </c>
      <c r="C34578" s="56"/>
      <c r="AC34578" s="56"/>
      <c r="AD34578" s="56"/>
      <c r="AE34578" s="56"/>
    </row>
    <row r="34579" spans="1:31" x14ac:dyDescent="0.25">
      <c r="A34579" s="41">
        <v>0</v>
      </c>
      <c r="C34579" s="56"/>
      <c r="AC34579" s="56"/>
      <c r="AD34579" s="56"/>
      <c r="AE34579" s="56"/>
    </row>
    <row r="34580" spans="1:31" x14ac:dyDescent="0.25">
      <c r="A34580" s="41">
        <v>0</v>
      </c>
      <c r="C34580" s="56"/>
      <c r="AC34580" s="56"/>
      <c r="AD34580" s="56"/>
      <c r="AE34580" s="56"/>
    </row>
    <row r="34581" spans="1:31" x14ac:dyDescent="0.25">
      <c r="A34581" s="41">
        <v>0</v>
      </c>
      <c r="C34581" s="56"/>
      <c r="AC34581" s="56"/>
      <c r="AD34581" s="56"/>
      <c r="AE34581" s="56"/>
    </row>
    <row r="34582" spans="1:31" x14ac:dyDescent="0.25">
      <c r="A34582" s="41">
        <v>0</v>
      </c>
      <c r="C34582" s="56"/>
      <c r="AC34582" s="56"/>
      <c r="AD34582" s="56"/>
      <c r="AE34582" s="56"/>
    </row>
    <row r="34583" spans="1:31" x14ac:dyDescent="0.25">
      <c r="A34583" s="41">
        <v>0</v>
      </c>
      <c r="C34583" s="56"/>
      <c r="AC34583" s="56"/>
      <c r="AD34583" s="56"/>
      <c r="AE34583" s="56"/>
    </row>
    <row r="34584" spans="1:31" x14ac:dyDescent="0.25">
      <c r="A34584" s="41">
        <v>0</v>
      </c>
      <c r="C34584" s="56"/>
      <c r="AC34584" s="56"/>
      <c r="AD34584" s="56"/>
      <c r="AE34584" s="56"/>
    </row>
    <row r="34585" spans="1:31" x14ac:dyDescent="0.25">
      <c r="A34585" s="41">
        <v>0</v>
      </c>
      <c r="C34585" s="56"/>
      <c r="AC34585" s="56"/>
      <c r="AD34585" s="56"/>
      <c r="AE34585" s="56"/>
    </row>
    <row r="34586" spans="1:31" x14ac:dyDescent="0.25">
      <c r="A34586" s="41">
        <v>0</v>
      </c>
      <c r="C34586" s="56"/>
      <c r="AC34586" s="56"/>
      <c r="AD34586" s="56"/>
      <c r="AE34586" s="56"/>
    </row>
    <row r="34587" spans="1:31" x14ac:dyDescent="0.25">
      <c r="A34587" s="41">
        <v>0</v>
      </c>
      <c r="C34587" s="56"/>
      <c r="AC34587" s="56"/>
      <c r="AD34587" s="56"/>
      <c r="AE34587" s="56"/>
    </row>
    <row r="34588" spans="1:31" x14ac:dyDescent="0.25">
      <c r="A34588" s="41">
        <v>0</v>
      </c>
      <c r="C34588" s="56"/>
      <c r="AC34588" s="56"/>
      <c r="AD34588" s="56"/>
      <c r="AE34588" s="56"/>
    </row>
    <row r="34589" spans="1:31" x14ac:dyDescent="0.25">
      <c r="A34589" s="41">
        <v>0</v>
      </c>
      <c r="C34589" s="56"/>
      <c r="AC34589" s="56"/>
      <c r="AD34589" s="56"/>
      <c r="AE34589" s="56"/>
    </row>
    <row r="34590" spans="1:31" x14ac:dyDescent="0.25">
      <c r="A34590" s="41">
        <v>0</v>
      </c>
      <c r="C34590" s="56"/>
      <c r="AC34590" s="56"/>
      <c r="AD34590" s="56"/>
      <c r="AE34590" s="56"/>
    </row>
    <row r="34591" spans="1:31" x14ac:dyDescent="0.25">
      <c r="A34591" s="41">
        <v>0</v>
      </c>
      <c r="C34591" s="56"/>
      <c r="AC34591" s="56"/>
      <c r="AD34591" s="56"/>
      <c r="AE34591" s="56"/>
    </row>
    <row r="34592" spans="1:31" x14ac:dyDescent="0.25">
      <c r="A34592" s="41">
        <v>0</v>
      </c>
      <c r="C34592" s="56"/>
      <c r="AC34592" s="56"/>
      <c r="AD34592" s="56"/>
      <c r="AE34592" s="56"/>
    </row>
    <row r="34593" spans="1:31" x14ac:dyDescent="0.25">
      <c r="A34593" s="41">
        <v>0</v>
      </c>
      <c r="C34593" s="56"/>
      <c r="AC34593" s="56"/>
      <c r="AD34593" s="56"/>
      <c r="AE34593" s="56"/>
    </row>
    <row r="34594" spans="1:31" x14ac:dyDescent="0.25">
      <c r="A34594" s="41">
        <v>0</v>
      </c>
      <c r="C34594" s="56"/>
      <c r="AC34594" s="56"/>
      <c r="AD34594" s="56"/>
      <c r="AE34594" s="56"/>
    </row>
    <row r="34595" spans="1:31" x14ac:dyDescent="0.25">
      <c r="A34595" s="41">
        <v>0</v>
      </c>
      <c r="C34595" s="56"/>
      <c r="AC34595" s="56"/>
      <c r="AD34595" s="56"/>
      <c r="AE34595" s="56"/>
    </row>
    <row r="34596" spans="1:31" x14ac:dyDescent="0.25">
      <c r="A34596" s="41">
        <v>0</v>
      </c>
      <c r="C34596" s="56"/>
      <c r="AC34596" s="56"/>
      <c r="AD34596" s="56"/>
      <c r="AE34596" s="56"/>
    </row>
    <row r="34597" spans="1:31" x14ac:dyDescent="0.25">
      <c r="A34597" s="41">
        <v>0</v>
      </c>
      <c r="C34597" s="56"/>
      <c r="AC34597" s="56"/>
      <c r="AD34597" s="56"/>
      <c r="AE34597" s="56"/>
    </row>
    <row r="34598" spans="1:31" x14ac:dyDescent="0.25">
      <c r="A34598" s="41">
        <v>0</v>
      </c>
      <c r="C34598" s="56"/>
      <c r="AC34598" s="56"/>
      <c r="AD34598" s="56"/>
      <c r="AE34598" s="56"/>
    </row>
    <row r="34599" spans="1:31" x14ac:dyDescent="0.25">
      <c r="A34599" s="41">
        <v>0</v>
      </c>
      <c r="C34599" s="56"/>
      <c r="AC34599" s="56"/>
      <c r="AD34599" s="56"/>
      <c r="AE34599" s="56"/>
    </row>
    <row r="34600" spans="1:31" x14ac:dyDescent="0.25">
      <c r="A34600" s="41">
        <v>0</v>
      </c>
      <c r="C34600" s="56"/>
      <c r="AC34600" s="56"/>
      <c r="AD34600" s="56"/>
      <c r="AE34600" s="56"/>
    </row>
    <row r="34601" spans="1:31" x14ac:dyDescent="0.25">
      <c r="A34601" s="41">
        <v>0</v>
      </c>
      <c r="C34601" s="56"/>
      <c r="AC34601" s="56"/>
      <c r="AD34601" s="56"/>
      <c r="AE34601" s="56"/>
    </row>
    <row r="34602" spans="1:31" x14ac:dyDescent="0.25">
      <c r="A34602" s="41">
        <v>0</v>
      </c>
      <c r="C34602" s="56"/>
      <c r="AC34602" s="56"/>
      <c r="AD34602" s="56"/>
      <c r="AE34602" s="56"/>
    </row>
    <row r="34603" spans="1:31" x14ac:dyDescent="0.25">
      <c r="A34603" s="41">
        <v>0</v>
      </c>
      <c r="C34603" s="56"/>
      <c r="AC34603" s="56"/>
      <c r="AD34603" s="56"/>
      <c r="AE34603" s="56"/>
    </row>
    <row r="34604" spans="1:31" x14ac:dyDescent="0.25">
      <c r="A34604" s="41">
        <v>0</v>
      </c>
      <c r="C34604" s="56"/>
      <c r="AC34604" s="56"/>
      <c r="AD34604" s="56"/>
      <c r="AE34604" s="56"/>
    </row>
    <row r="34605" spans="1:31" x14ac:dyDescent="0.25">
      <c r="A34605" s="41">
        <v>0</v>
      </c>
      <c r="C34605" s="56"/>
      <c r="AC34605" s="56"/>
      <c r="AD34605" s="56"/>
      <c r="AE34605" s="56"/>
    </row>
    <row r="34606" spans="1:31" x14ac:dyDescent="0.25">
      <c r="A34606" s="41">
        <v>0</v>
      </c>
      <c r="C34606" s="56"/>
      <c r="AC34606" s="56"/>
      <c r="AD34606" s="56"/>
      <c r="AE34606" s="56"/>
    </row>
    <row r="34607" spans="1:31" x14ac:dyDescent="0.25">
      <c r="A34607" s="41">
        <v>0</v>
      </c>
      <c r="C34607" s="56"/>
      <c r="AC34607" s="56"/>
      <c r="AD34607" s="56"/>
      <c r="AE34607" s="56"/>
    </row>
    <row r="34608" spans="1:31" x14ac:dyDescent="0.25">
      <c r="A34608" s="41">
        <v>0</v>
      </c>
      <c r="C34608" s="56"/>
      <c r="AC34608" s="56"/>
      <c r="AD34608" s="56"/>
      <c r="AE34608" s="56"/>
    </row>
    <row r="34609" spans="1:31" x14ac:dyDescent="0.25">
      <c r="A34609" s="41">
        <v>0</v>
      </c>
      <c r="C34609" s="56"/>
      <c r="AC34609" s="56"/>
      <c r="AD34609" s="56"/>
      <c r="AE34609" s="56"/>
    </row>
    <row r="34610" spans="1:31" x14ac:dyDescent="0.25">
      <c r="A34610" s="41">
        <v>0</v>
      </c>
      <c r="C34610" s="56"/>
      <c r="AC34610" s="56"/>
      <c r="AD34610" s="56"/>
      <c r="AE34610" s="56"/>
    </row>
    <row r="34611" spans="1:31" x14ac:dyDescent="0.25">
      <c r="A34611" s="41">
        <v>0</v>
      </c>
      <c r="C34611" s="56"/>
      <c r="AC34611" s="56"/>
      <c r="AD34611" s="56"/>
      <c r="AE34611" s="56"/>
    </row>
    <row r="34612" spans="1:31" x14ac:dyDescent="0.25">
      <c r="A34612" s="41">
        <v>0</v>
      </c>
      <c r="C34612" s="56"/>
      <c r="AC34612" s="56"/>
      <c r="AD34612" s="56"/>
      <c r="AE34612" s="56"/>
    </row>
    <row r="34613" spans="1:31" x14ac:dyDescent="0.25">
      <c r="A34613" s="41">
        <v>0</v>
      </c>
      <c r="C34613" s="56"/>
      <c r="AC34613" s="56"/>
      <c r="AD34613" s="56"/>
      <c r="AE34613" s="56"/>
    </row>
    <row r="34614" spans="1:31" x14ac:dyDescent="0.25">
      <c r="A34614" s="41">
        <v>0</v>
      </c>
      <c r="C34614" s="56"/>
      <c r="AC34614" s="56"/>
      <c r="AD34614" s="56"/>
      <c r="AE34614" s="56"/>
    </row>
    <row r="34615" spans="1:31" x14ac:dyDescent="0.25">
      <c r="A34615" s="41">
        <v>0</v>
      </c>
      <c r="C34615" s="56"/>
      <c r="AC34615" s="56"/>
      <c r="AD34615" s="56"/>
      <c r="AE34615" s="56"/>
    </row>
    <row r="34616" spans="1:31" x14ac:dyDescent="0.25">
      <c r="A34616" s="41">
        <v>0</v>
      </c>
      <c r="C34616" s="56"/>
      <c r="AC34616" s="56"/>
      <c r="AD34616" s="56"/>
      <c r="AE34616" s="56"/>
    </row>
    <row r="34617" spans="1:31" x14ac:dyDescent="0.25">
      <c r="A34617" s="41">
        <v>0</v>
      </c>
      <c r="C34617" s="56"/>
      <c r="AC34617" s="56"/>
      <c r="AD34617" s="56"/>
      <c r="AE34617" s="56"/>
    </row>
    <row r="34618" spans="1:31" x14ac:dyDescent="0.25">
      <c r="A34618" s="41">
        <v>0</v>
      </c>
      <c r="C34618" s="56"/>
      <c r="AC34618" s="56"/>
      <c r="AD34618" s="56"/>
      <c r="AE34618" s="56"/>
    </row>
    <row r="34619" spans="1:31" x14ac:dyDescent="0.25">
      <c r="A34619" s="41">
        <v>0</v>
      </c>
      <c r="C34619" s="56"/>
      <c r="AC34619" s="56"/>
      <c r="AD34619" s="56"/>
      <c r="AE34619" s="56"/>
    </row>
    <row r="34620" spans="1:31" x14ac:dyDescent="0.25">
      <c r="A34620" s="41">
        <v>0</v>
      </c>
      <c r="C34620" s="56"/>
      <c r="AC34620" s="56"/>
      <c r="AD34620" s="56"/>
      <c r="AE34620" s="56"/>
    </row>
    <row r="34621" spans="1:31" x14ac:dyDescent="0.25">
      <c r="A34621" s="41">
        <v>0</v>
      </c>
      <c r="C34621" s="56"/>
      <c r="AC34621" s="56"/>
      <c r="AD34621" s="56"/>
      <c r="AE34621" s="56"/>
    </row>
    <row r="34622" spans="1:31" x14ac:dyDescent="0.25">
      <c r="A34622" s="41">
        <v>0</v>
      </c>
      <c r="C34622" s="56"/>
      <c r="AC34622" s="56"/>
      <c r="AD34622" s="56"/>
      <c r="AE34622" s="56"/>
    </row>
    <row r="34623" spans="1:31" x14ac:dyDescent="0.25">
      <c r="A34623" s="41">
        <v>0</v>
      </c>
      <c r="C34623" s="56"/>
      <c r="AC34623" s="56"/>
      <c r="AD34623" s="56"/>
      <c r="AE34623" s="56"/>
    </row>
    <row r="34624" spans="1:31" x14ac:dyDescent="0.25">
      <c r="A34624" s="41">
        <v>0</v>
      </c>
      <c r="C34624" s="56"/>
      <c r="AC34624" s="56"/>
      <c r="AD34624" s="56"/>
      <c r="AE34624" s="56"/>
    </row>
    <row r="34625" spans="1:31" x14ac:dyDescent="0.25">
      <c r="A34625" s="41">
        <v>0</v>
      </c>
      <c r="C34625" s="56"/>
      <c r="AC34625" s="56"/>
      <c r="AD34625" s="56"/>
      <c r="AE34625" s="56"/>
    </row>
    <row r="34626" spans="1:31" x14ac:dyDescent="0.25">
      <c r="A34626" s="41">
        <v>0</v>
      </c>
      <c r="C34626" s="56"/>
      <c r="AC34626" s="56"/>
      <c r="AD34626" s="56"/>
      <c r="AE34626" s="56"/>
    </row>
    <row r="34627" spans="1:31" x14ac:dyDescent="0.25">
      <c r="A34627" s="41">
        <v>0</v>
      </c>
      <c r="C34627" s="56"/>
      <c r="AC34627" s="56"/>
      <c r="AD34627" s="56"/>
      <c r="AE34627" s="56"/>
    </row>
    <row r="34628" spans="1:31" x14ac:dyDescent="0.25">
      <c r="A34628" s="41">
        <v>0</v>
      </c>
      <c r="C34628" s="56"/>
      <c r="AC34628" s="56"/>
      <c r="AD34628" s="56"/>
      <c r="AE34628" s="56"/>
    </row>
    <row r="34629" spans="1:31" x14ac:dyDescent="0.25">
      <c r="A34629" s="41">
        <v>0</v>
      </c>
      <c r="C34629" s="56"/>
      <c r="AC34629" s="56"/>
      <c r="AD34629" s="56"/>
      <c r="AE34629" s="56"/>
    </row>
    <row r="34630" spans="1:31" x14ac:dyDescent="0.25">
      <c r="A34630" s="41">
        <v>0</v>
      </c>
      <c r="C34630" s="56"/>
      <c r="AC34630" s="56"/>
      <c r="AD34630" s="56"/>
      <c r="AE34630" s="56"/>
    </row>
    <row r="34631" spans="1:31" x14ac:dyDescent="0.25">
      <c r="A34631" s="41">
        <v>0</v>
      </c>
      <c r="C34631" s="56"/>
      <c r="AC34631" s="56"/>
      <c r="AD34631" s="56"/>
      <c r="AE34631" s="56"/>
    </row>
    <row r="34632" spans="1:31" x14ac:dyDescent="0.25">
      <c r="A34632" s="41">
        <v>0</v>
      </c>
      <c r="C34632" s="56"/>
      <c r="AC34632" s="56"/>
      <c r="AD34632" s="56"/>
      <c r="AE34632" s="56"/>
    </row>
    <row r="34633" spans="1:31" x14ac:dyDescent="0.25">
      <c r="A34633" s="41">
        <v>0</v>
      </c>
      <c r="C34633" s="56"/>
      <c r="AC34633" s="56"/>
      <c r="AD34633" s="56"/>
      <c r="AE34633" s="56"/>
    </row>
    <row r="34634" spans="1:31" x14ac:dyDescent="0.25">
      <c r="A34634" s="41">
        <v>0</v>
      </c>
      <c r="C34634" s="56"/>
      <c r="AC34634" s="56"/>
      <c r="AD34634" s="56"/>
      <c r="AE34634" s="56"/>
    </row>
    <row r="34635" spans="1:31" x14ac:dyDescent="0.25">
      <c r="A34635" s="41">
        <v>0</v>
      </c>
      <c r="C34635" s="56"/>
      <c r="AC34635" s="56"/>
      <c r="AD34635" s="56"/>
      <c r="AE34635" s="56"/>
    </row>
    <row r="34636" spans="1:31" x14ac:dyDescent="0.25">
      <c r="A34636" s="41">
        <v>0</v>
      </c>
      <c r="C34636" s="56"/>
      <c r="AC34636" s="56"/>
      <c r="AD34636" s="56"/>
      <c r="AE34636" s="56"/>
    </row>
    <row r="34637" spans="1:31" x14ac:dyDescent="0.25">
      <c r="A34637" s="41">
        <v>0</v>
      </c>
      <c r="C34637" s="56"/>
      <c r="AC34637" s="56"/>
      <c r="AD34637" s="56"/>
      <c r="AE34637" s="56"/>
    </row>
    <row r="34638" spans="1:31" x14ac:dyDescent="0.25">
      <c r="A34638" s="41">
        <v>0</v>
      </c>
      <c r="C34638" s="56"/>
      <c r="AC34638" s="56"/>
      <c r="AD34638" s="56"/>
      <c r="AE34638" s="56"/>
    </row>
    <row r="34639" spans="1:31" x14ac:dyDescent="0.25">
      <c r="A34639" s="41">
        <v>0</v>
      </c>
      <c r="C34639" s="56"/>
      <c r="AC34639" s="56"/>
      <c r="AD34639" s="56"/>
      <c r="AE34639" s="56"/>
    </row>
    <row r="34640" spans="1:31" x14ac:dyDescent="0.25">
      <c r="A34640" s="41">
        <v>0</v>
      </c>
      <c r="C34640" s="56"/>
      <c r="AC34640" s="56"/>
      <c r="AD34640" s="56"/>
      <c r="AE34640" s="56"/>
    </row>
    <row r="34641" spans="1:31" x14ac:dyDescent="0.25">
      <c r="A34641" s="41">
        <v>0</v>
      </c>
      <c r="C34641" s="56"/>
      <c r="AC34641" s="56"/>
      <c r="AD34641" s="56"/>
      <c r="AE34641" s="56"/>
    </row>
    <row r="34642" spans="1:31" x14ac:dyDescent="0.25">
      <c r="A34642" s="41">
        <v>0</v>
      </c>
      <c r="C34642" s="56"/>
      <c r="AC34642" s="56"/>
      <c r="AD34642" s="56"/>
      <c r="AE34642" s="56"/>
    </row>
    <row r="34643" spans="1:31" x14ac:dyDescent="0.25">
      <c r="A34643" s="41">
        <v>0</v>
      </c>
      <c r="C34643" s="56"/>
      <c r="AC34643" s="56"/>
      <c r="AD34643" s="56"/>
      <c r="AE34643" s="56"/>
    </row>
    <row r="34644" spans="1:31" x14ac:dyDescent="0.25">
      <c r="A34644" s="41">
        <v>0</v>
      </c>
      <c r="C34644" s="56"/>
      <c r="AC34644" s="56"/>
      <c r="AD34644" s="56"/>
      <c r="AE34644" s="56"/>
    </row>
    <row r="34645" spans="1:31" x14ac:dyDescent="0.25">
      <c r="A34645" s="41">
        <v>0</v>
      </c>
      <c r="C34645" s="56"/>
      <c r="AC34645" s="56"/>
      <c r="AD34645" s="56"/>
      <c r="AE34645" s="56"/>
    </row>
    <row r="34646" spans="1:31" x14ac:dyDescent="0.25">
      <c r="A34646" s="41">
        <v>0</v>
      </c>
      <c r="C34646" s="56"/>
      <c r="AC34646" s="56"/>
      <c r="AD34646" s="56"/>
      <c r="AE34646" s="56"/>
    </row>
    <row r="34647" spans="1:31" x14ac:dyDescent="0.25">
      <c r="A34647" s="41">
        <v>0</v>
      </c>
      <c r="C34647" s="56"/>
      <c r="AC34647" s="56"/>
      <c r="AD34647" s="56"/>
      <c r="AE34647" s="56"/>
    </row>
    <row r="34648" spans="1:31" x14ac:dyDescent="0.25">
      <c r="A34648" s="41">
        <v>0</v>
      </c>
      <c r="C34648" s="56"/>
      <c r="AC34648" s="56"/>
      <c r="AD34648" s="56"/>
      <c r="AE34648" s="56"/>
    </row>
    <row r="34649" spans="1:31" x14ac:dyDescent="0.25">
      <c r="A34649" s="41">
        <v>0</v>
      </c>
      <c r="C34649" s="56"/>
      <c r="AC34649" s="56"/>
      <c r="AD34649" s="56"/>
      <c r="AE34649" s="56"/>
    </row>
    <row r="34650" spans="1:31" x14ac:dyDescent="0.25">
      <c r="A34650" s="41">
        <v>0</v>
      </c>
      <c r="C34650" s="56"/>
      <c r="AC34650" s="56"/>
      <c r="AD34650" s="56"/>
      <c r="AE34650" s="56"/>
    </row>
    <row r="34651" spans="1:31" x14ac:dyDescent="0.25">
      <c r="A34651" s="41">
        <v>0</v>
      </c>
      <c r="C34651" s="56"/>
      <c r="AC34651" s="56"/>
      <c r="AD34651" s="56"/>
      <c r="AE34651" s="56"/>
    </row>
    <row r="34652" spans="1:31" x14ac:dyDescent="0.25">
      <c r="A34652" s="41">
        <v>0</v>
      </c>
      <c r="C34652" s="56"/>
      <c r="AC34652" s="56"/>
      <c r="AD34652" s="56"/>
      <c r="AE34652" s="56"/>
    </row>
    <row r="34653" spans="1:31" x14ac:dyDescent="0.25">
      <c r="A34653" s="41">
        <v>0</v>
      </c>
      <c r="C34653" s="56"/>
      <c r="AC34653" s="56"/>
      <c r="AD34653" s="56"/>
      <c r="AE34653" s="56"/>
    </row>
    <row r="34654" spans="1:31" x14ac:dyDescent="0.25">
      <c r="A34654" s="41">
        <v>0</v>
      </c>
      <c r="C34654" s="56"/>
      <c r="AC34654" s="56"/>
      <c r="AD34654" s="56"/>
      <c r="AE34654" s="56"/>
    </row>
    <row r="34655" spans="1:31" x14ac:dyDescent="0.25">
      <c r="A34655" s="41">
        <v>0</v>
      </c>
      <c r="C34655" s="56"/>
      <c r="AC34655" s="56"/>
      <c r="AD34655" s="56"/>
      <c r="AE34655" s="56"/>
    </row>
    <row r="34656" spans="1:31" x14ac:dyDescent="0.25">
      <c r="A34656" s="41">
        <v>0</v>
      </c>
      <c r="C34656" s="56"/>
      <c r="AC34656" s="56"/>
      <c r="AD34656" s="56"/>
      <c r="AE34656" s="56"/>
    </row>
    <row r="34657" spans="1:31" x14ac:dyDescent="0.25">
      <c r="A34657" s="41">
        <v>0</v>
      </c>
      <c r="C34657" s="56"/>
      <c r="AC34657" s="56"/>
      <c r="AD34657" s="56"/>
      <c r="AE34657" s="56"/>
    </row>
    <row r="34658" spans="1:31" x14ac:dyDescent="0.25">
      <c r="A34658" s="41">
        <v>0</v>
      </c>
      <c r="C34658" s="56"/>
      <c r="AC34658" s="56"/>
      <c r="AD34658" s="56"/>
      <c r="AE34658" s="56"/>
    </row>
    <row r="34659" spans="1:31" x14ac:dyDescent="0.25">
      <c r="A34659" s="41">
        <v>0</v>
      </c>
      <c r="C34659" s="56"/>
      <c r="AC34659" s="56"/>
      <c r="AD34659" s="56"/>
      <c r="AE34659" s="56"/>
    </row>
    <row r="34660" spans="1:31" x14ac:dyDescent="0.25">
      <c r="A34660" s="41">
        <v>0</v>
      </c>
      <c r="C34660" s="56"/>
      <c r="AC34660" s="56"/>
      <c r="AD34660" s="56"/>
      <c r="AE34660" s="56"/>
    </row>
    <row r="34661" spans="1:31" x14ac:dyDescent="0.25">
      <c r="A34661" s="41">
        <v>0</v>
      </c>
      <c r="C34661" s="56"/>
      <c r="AC34661" s="56"/>
      <c r="AD34661" s="56"/>
      <c r="AE34661" s="56"/>
    </row>
    <row r="34662" spans="1:31" x14ac:dyDescent="0.25">
      <c r="A34662" s="41">
        <v>0</v>
      </c>
      <c r="C34662" s="56"/>
      <c r="AC34662" s="56"/>
      <c r="AD34662" s="56"/>
      <c r="AE34662" s="56"/>
    </row>
    <row r="34663" spans="1:31" x14ac:dyDescent="0.25">
      <c r="A34663" s="41">
        <v>0</v>
      </c>
      <c r="C34663" s="56"/>
      <c r="AC34663" s="56"/>
      <c r="AD34663" s="56"/>
      <c r="AE34663" s="56"/>
    </row>
    <row r="34664" spans="1:31" x14ac:dyDescent="0.25">
      <c r="A34664" s="41">
        <v>0</v>
      </c>
      <c r="C34664" s="56"/>
      <c r="AC34664" s="56"/>
      <c r="AD34664" s="56"/>
      <c r="AE34664" s="56"/>
    </row>
    <row r="34665" spans="1:31" x14ac:dyDescent="0.25">
      <c r="A34665" s="41">
        <v>0</v>
      </c>
      <c r="C34665" s="56"/>
      <c r="AC34665" s="56"/>
      <c r="AD34665" s="56"/>
      <c r="AE34665" s="56"/>
    </row>
    <row r="34666" spans="1:31" x14ac:dyDescent="0.25">
      <c r="A34666" s="41">
        <v>0</v>
      </c>
      <c r="C34666" s="56"/>
      <c r="AC34666" s="56"/>
      <c r="AD34666" s="56"/>
      <c r="AE34666" s="56"/>
    </row>
    <row r="34667" spans="1:31" x14ac:dyDescent="0.25">
      <c r="A34667" s="41">
        <v>0</v>
      </c>
      <c r="C34667" s="56"/>
      <c r="AC34667" s="56"/>
      <c r="AD34667" s="56"/>
      <c r="AE34667" s="56"/>
    </row>
    <row r="34668" spans="1:31" x14ac:dyDescent="0.25">
      <c r="A34668" s="41">
        <v>0</v>
      </c>
      <c r="C34668" s="56"/>
      <c r="AC34668" s="56"/>
      <c r="AD34668" s="56"/>
      <c r="AE34668" s="56"/>
    </row>
    <row r="34669" spans="1:31" x14ac:dyDescent="0.25">
      <c r="A34669" s="41">
        <v>0</v>
      </c>
      <c r="C34669" s="56"/>
      <c r="AC34669" s="56"/>
      <c r="AD34669" s="56"/>
      <c r="AE34669" s="56"/>
    </row>
    <row r="34670" spans="1:31" x14ac:dyDescent="0.25">
      <c r="A34670" s="41">
        <v>0</v>
      </c>
      <c r="C34670" s="56"/>
      <c r="AC34670" s="56"/>
      <c r="AD34670" s="56"/>
      <c r="AE34670" s="56"/>
    </row>
    <row r="34671" spans="1:31" x14ac:dyDescent="0.25">
      <c r="A34671" s="41">
        <v>0</v>
      </c>
      <c r="C34671" s="56"/>
      <c r="AC34671" s="56"/>
      <c r="AD34671" s="56"/>
      <c r="AE34671" s="56"/>
    </row>
    <row r="34672" spans="1:31" x14ac:dyDescent="0.25">
      <c r="A34672" s="41">
        <v>0</v>
      </c>
      <c r="C34672" s="56"/>
      <c r="AC34672" s="56"/>
      <c r="AD34672" s="56"/>
      <c r="AE34672" s="56"/>
    </row>
    <row r="34673" spans="1:31" x14ac:dyDescent="0.25">
      <c r="A34673" s="41">
        <v>0</v>
      </c>
      <c r="C34673" s="56"/>
      <c r="AC34673" s="56"/>
      <c r="AD34673" s="56"/>
      <c r="AE34673" s="56"/>
    </row>
    <row r="34674" spans="1:31" x14ac:dyDescent="0.25">
      <c r="A34674" s="41">
        <v>0</v>
      </c>
      <c r="C34674" s="56"/>
      <c r="AC34674" s="56"/>
      <c r="AD34674" s="56"/>
      <c r="AE34674" s="56"/>
    </row>
    <row r="34675" spans="1:31" x14ac:dyDescent="0.25">
      <c r="A34675" s="41">
        <v>0</v>
      </c>
      <c r="C34675" s="56"/>
      <c r="AC34675" s="56"/>
      <c r="AD34675" s="56"/>
      <c r="AE34675" s="56"/>
    </row>
    <row r="34676" spans="1:31" x14ac:dyDescent="0.25">
      <c r="A34676" s="41">
        <v>0</v>
      </c>
      <c r="C34676" s="56"/>
      <c r="AC34676" s="56"/>
      <c r="AD34676" s="56"/>
      <c r="AE34676" s="56"/>
    </row>
    <row r="34677" spans="1:31" x14ac:dyDescent="0.25">
      <c r="A34677" s="41">
        <v>0</v>
      </c>
      <c r="C34677" s="56"/>
      <c r="AC34677" s="56"/>
      <c r="AD34677" s="56"/>
      <c r="AE34677" s="56"/>
    </row>
    <row r="34678" spans="1:31" x14ac:dyDescent="0.25">
      <c r="A34678" s="41">
        <v>0</v>
      </c>
      <c r="C34678" s="56"/>
      <c r="AC34678" s="56"/>
      <c r="AD34678" s="56"/>
      <c r="AE34678" s="56"/>
    </row>
    <row r="34679" spans="1:31" x14ac:dyDescent="0.25">
      <c r="A34679" s="41">
        <v>0</v>
      </c>
      <c r="C34679" s="56"/>
      <c r="AC34679" s="56"/>
      <c r="AD34679" s="56"/>
      <c r="AE34679" s="56"/>
    </row>
    <row r="34680" spans="1:31" x14ac:dyDescent="0.25">
      <c r="A34680" s="41">
        <v>0</v>
      </c>
      <c r="C34680" s="56"/>
      <c r="AC34680" s="56"/>
      <c r="AD34680" s="56"/>
      <c r="AE34680" s="56"/>
    </row>
    <row r="34681" spans="1:31" x14ac:dyDescent="0.25">
      <c r="A34681" s="41">
        <v>0</v>
      </c>
      <c r="C34681" s="56"/>
      <c r="AC34681" s="56"/>
      <c r="AD34681" s="56"/>
      <c r="AE34681" s="56"/>
    </row>
    <row r="34682" spans="1:31" x14ac:dyDescent="0.25">
      <c r="A34682" s="41">
        <v>0</v>
      </c>
      <c r="C34682" s="56"/>
      <c r="AC34682" s="56"/>
      <c r="AD34682" s="56"/>
      <c r="AE34682" s="56"/>
    </row>
    <row r="34683" spans="1:31" x14ac:dyDescent="0.25">
      <c r="A34683" s="41">
        <v>0</v>
      </c>
      <c r="C34683" s="56"/>
      <c r="AC34683" s="56"/>
      <c r="AD34683" s="56"/>
      <c r="AE34683" s="56"/>
    </row>
    <row r="34684" spans="1:31" x14ac:dyDescent="0.25">
      <c r="A34684" s="41">
        <v>0</v>
      </c>
      <c r="C34684" s="56"/>
      <c r="AC34684" s="56"/>
      <c r="AD34684" s="56"/>
      <c r="AE34684" s="56"/>
    </row>
    <row r="34685" spans="1:31" x14ac:dyDescent="0.25">
      <c r="A34685" s="41">
        <v>0</v>
      </c>
      <c r="C34685" s="56"/>
      <c r="AC34685" s="56"/>
      <c r="AD34685" s="56"/>
      <c r="AE34685" s="56"/>
    </row>
    <row r="34686" spans="1:31" x14ac:dyDescent="0.25">
      <c r="A34686" s="41">
        <v>0</v>
      </c>
      <c r="C34686" s="56"/>
      <c r="AC34686" s="56"/>
      <c r="AD34686" s="56"/>
      <c r="AE34686" s="56"/>
    </row>
    <row r="34687" spans="1:31" x14ac:dyDescent="0.25">
      <c r="A34687" s="41">
        <v>0</v>
      </c>
      <c r="C34687" s="56"/>
      <c r="AC34687" s="56"/>
      <c r="AD34687" s="56"/>
      <c r="AE34687" s="56"/>
    </row>
    <row r="34688" spans="1:31" x14ac:dyDescent="0.25">
      <c r="A34688" s="41">
        <v>0</v>
      </c>
      <c r="C34688" s="56"/>
      <c r="AC34688" s="56"/>
      <c r="AD34688" s="56"/>
      <c r="AE34688" s="56"/>
    </row>
    <row r="34689" spans="1:31" x14ac:dyDescent="0.25">
      <c r="A34689" s="41">
        <v>0</v>
      </c>
      <c r="C34689" s="56"/>
      <c r="AC34689" s="56"/>
      <c r="AD34689" s="56"/>
      <c r="AE34689" s="56"/>
    </row>
    <row r="34690" spans="1:31" x14ac:dyDescent="0.25">
      <c r="A34690" s="41">
        <v>0</v>
      </c>
      <c r="C34690" s="56"/>
      <c r="AC34690" s="56"/>
      <c r="AD34690" s="56"/>
      <c r="AE34690" s="56"/>
    </row>
    <row r="34691" spans="1:31" x14ac:dyDescent="0.25">
      <c r="A34691" s="41">
        <v>0</v>
      </c>
      <c r="C34691" s="56"/>
      <c r="AC34691" s="56"/>
      <c r="AD34691" s="56"/>
      <c r="AE34691" s="56"/>
    </row>
    <row r="34692" spans="1:31" x14ac:dyDescent="0.25">
      <c r="A34692" s="41">
        <v>0</v>
      </c>
      <c r="C34692" s="56"/>
      <c r="AC34692" s="56"/>
      <c r="AD34692" s="56"/>
      <c r="AE34692" s="56"/>
    </row>
    <row r="34693" spans="1:31" x14ac:dyDescent="0.25">
      <c r="A34693" s="41">
        <v>0</v>
      </c>
      <c r="C34693" s="56"/>
      <c r="AC34693" s="56"/>
      <c r="AD34693" s="56"/>
      <c r="AE34693" s="56"/>
    </row>
    <row r="34694" spans="1:31" x14ac:dyDescent="0.25">
      <c r="A34694" s="41">
        <v>0</v>
      </c>
      <c r="C34694" s="56"/>
      <c r="AC34694" s="56"/>
      <c r="AD34694" s="56"/>
      <c r="AE34694" s="56"/>
    </row>
    <row r="34695" spans="1:31" x14ac:dyDescent="0.25">
      <c r="A34695" s="41">
        <v>0</v>
      </c>
      <c r="C34695" s="56"/>
      <c r="AC34695" s="56"/>
      <c r="AD34695" s="56"/>
      <c r="AE34695" s="56"/>
    </row>
    <row r="34696" spans="1:31" x14ac:dyDescent="0.25">
      <c r="A34696" s="41">
        <v>0</v>
      </c>
      <c r="C34696" s="56"/>
      <c r="AC34696" s="56"/>
      <c r="AD34696" s="56"/>
      <c r="AE34696" s="56"/>
    </row>
    <row r="34697" spans="1:31" x14ac:dyDescent="0.25">
      <c r="A34697" s="41">
        <v>0</v>
      </c>
      <c r="C34697" s="56"/>
      <c r="AC34697" s="56"/>
      <c r="AD34697" s="56"/>
      <c r="AE34697" s="56"/>
    </row>
    <row r="34698" spans="1:31" x14ac:dyDescent="0.25">
      <c r="A34698" s="41">
        <v>0</v>
      </c>
      <c r="C34698" s="56"/>
      <c r="AC34698" s="56"/>
      <c r="AD34698" s="56"/>
      <c r="AE34698" s="56"/>
    </row>
    <row r="34699" spans="1:31" x14ac:dyDescent="0.25">
      <c r="A34699" s="41">
        <v>0</v>
      </c>
      <c r="C34699" s="56"/>
      <c r="AC34699" s="56"/>
      <c r="AD34699" s="56"/>
      <c r="AE34699" s="56"/>
    </row>
    <row r="34700" spans="1:31" x14ac:dyDescent="0.25">
      <c r="A34700" s="41">
        <v>0</v>
      </c>
      <c r="C34700" s="56"/>
      <c r="AC34700" s="56"/>
      <c r="AD34700" s="56"/>
      <c r="AE34700" s="56"/>
    </row>
    <row r="34701" spans="1:31" x14ac:dyDescent="0.25">
      <c r="A34701" s="41">
        <v>0</v>
      </c>
      <c r="C34701" s="56"/>
      <c r="AC34701" s="56"/>
      <c r="AD34701" s="56"/>
      <c r="AE34701" s="56"/>
    </row>
    <row r="34702" spans="1:31" x14ac:dyDescent="0.25">
      <c r="A34702" s="41">
        <v>0</v>
      </c>
      <c r="C34702" s="56"/>
      <c r="AC34702" s="56"/>
      <c r="AD34702" s="56"/>
      <c r="AE34702" s="56"/>
    </row>
    <row r="34703" spans="1:31" x14ac:dyDescent="0.25">
      <c r="A34703" s="41">
        <v>0</v>
      </c>
      <c r="C34703" s="56"/>
      <c r="AC34703" s="56"/>
      <c r="AD34703" s="56"/>
      <c r="AE34703" s="56"/>
    </row>
    <row r="34704" spans="1:31" x14ac:dyDescent="0.25">
      <c r="A34704" s="41">
        <v>0</v>
      </c>
      <c r="C34704" s="56"/>
      <c r="AC34704" s="56"/>
      <c r="AD34704" s="56"/>
      <c r="AE34704" s="56"/>
    </row>
    <row r="34705" spans="1:31" x14ac:dyDescent="0.25">
      <c r="A34705" s="41">
        <v>0</v>
      </c>
      <c r="C34705" s="56"/>
      <c r="AC34705" s="56"/>
      <c r="AD34705" s="56"/>
      <c r="AE34705" s="56"/>
    </row>
    <row r="34706" spans="1:31" x14ac:dyDescent="0.25">
      <c r="A34706" s="41">
        <v>0</v>
      </c>
      <c r="C34706" s="56"/>
      <c r="AC34706" s="56"/>
      <c r="AD34706" s="56"/>
      <c r="AE34706" s="56"/>
    </row>
    <row r="34707" spans="1:31" x14ac:dyDescent="0.25">
      <c r="A34707" s="41">
        <v>0</v>
      </c>
      <c r="C34707" s="56"/>
      <c r="AC34707" s="56"/>
      <c r="AD34707" s="56"/>
      <c r="AE34707" s="56"/>
    </row>
    <row r="34708" spans="1:31" x14ac:dyDescent="0.25">
      <c r="A34708" s="41">
        <v>0</v>
      </c>
      <c r="C34708" s="56"/>
      <c r="AC34708" s="56"/>
      <c r="AD34708" s="56"/>
      <c r="AE34708" s="56"/>
    </row>
    <row r="34709" spans="1:31" x14ac:dyDescent="0.25">
      <c r="A34709" s="41">
        <v>0</v>
      </c>
      <c r="C34709" s="56"/>
      <c r="AC34709" s="56"/>
      <c r="AD34709" s="56"/>
      <c r="AE34709" s="56"/>
    </row>
    <row r="34710" spans="1:31" x14ac:dyDescent="0.25">
      <c r="A34710" s="41">
        <v>0</v>
      </c>
      <c r="C34710" s="56"/>
      <c r="AC34710" s="56"/>
      <c r="AD34710" s="56"/>
      <c r="AE34710" s="56"/>
    </row>
    <row r="34711" spans="1:31" x14ac:dyDescent="0.25">
      <c r="A34711" s="41">
        <v>0</v>
      </c>
      <c r="C34711" s="56"/>
      <c r="AC34711" s="56"/>
      <c r="AD34711" s="56"/>
      <c r="AE34711" s="56"/>
    </row>
    <row r="34712" spans="1:31" x14ac:dyDescent="0.25">
      <c r="A34712" s="41">
        <v>0</v>
      </c>
      <c r="C34712" s="56"/>
      <c r="AC34712" s="56"/>
      <c r="AD34712" s="56"/>
      <c r="AE34712" s="56"/>
    </row>
    <row r="34713" spans="1:31" x14ac:dyDescent="0.25">
      <c r="A34713" s="41">
        <v>0</v>
      </c>
      <c r="C34713" s="56"/>
      <c r="AC34713" s="56"/>
      <c r="AD34713" s="56"/>
      <c r="AE34713" s="56"/>
    </row>
    <row r="34714" spans="1:31" x14ac:dyDescent="0.25">
      <c r="A34714" s="41">
        <v>0</v>
      </c>
      <c r="C34714" s="56"/>
      <c r="AC34714" s="56"/>
      <c r="AD34714" s="56"/>
      <c r="AE34714" s="56"/>
    </row>
    <row r="34715" spans="1:31" x14ac:dyDescent="0.25">
      <c r="A34715" s="41">
        <v>0</v>
      </c>
      <c r="C34715" s="56"/>
      <c r="AC34715" s="56"/>
      <c r="AD34715" s="56"/>
      <c r="AE34715" s="56"/>
    </row>
    <row r="34716" spans="1:31" x14ac:dyDescent="0.25">
      <c r="A34716" s="41">
        <v>0</v>
      </c>
      <c r="C34716" s="56"/>
      <c r="AC34716" s="56"/>
      <c r="AD34716" s="56"/>
      <c r="AE34716" s="56"/>
    </row>
    <row r="34717" spans="1:31" x14ac:dyDescent="0.25">
      <c r="A34717" s="41">
        <v>0</v>
      </c>
      <c r="C34717" s="56"/>
      <c r="AC34717" s="56"/>
      <c r="AD34717" s="56"/>
      <c r="AE34717" s="56"/>
    </row>
    <row r="34718" spans="1:31" x14ac:dyDescent="0.25">
      <c r="A34718" s="41">
        <v>0</v>
      </c>
      <c r="C34718" s="56"/>
      <c r="AC34718" s="56"/>
      <c r="AD34718" s="56"/>
      <c r="AE34718" s="56"/>
    </row>
    <row r="34719" spans="1:31" x14ac:dyDescent="0.25">
      <c r="A34719" s="41">
        <v>0</v>
      </c>
      <c r="C34719" s="56"/>
      <c r="AC34719" s="56"/>
      <c r="AD34719" s="56"/>
      <c r="AE34719" s="56"/>
    </row>
    <row r="34720" spans="1:31" x14ac:dyDescent="0.25">
      <c r="A34720" s="41">
        <v>0</v>
      </c>
      <c r="C34720" s="56"/>
      <c r="AC34720" s="56"/>
      <c r="AD34720" s="56"/>
      <c r="AE34720" s="56"/>
    </row>
    <row r="34721" spans="1:31" x14ac:dyDescent="0.25">
      <c r="A34721" s="41">
        <v>0</v>
      </c>
      <c r="C34721" s="56"/>
      <c r="AC34721" s="56"/>
      <c r="AD34721" s="56"/>
      <c r="AE34721" s="56"/>
    </row>
    <row r="34722" spans="1:31" x14ac:dyDescent="0.25">
      <c r="A34722" s="41">
        <v>0</v>
      </c>
      <c r="C34722" s="56"/>
      <c r="AC34722" s="56"/>
      <c r="AD34722" s="56"/>
      <c r="AE34722" s="56"/>
    </row>
    <row r="34723" spans="1:31" x14ac:dyDescent="0.25">
      <c r="A34723" s="41">
        <v>0</v>
      </c>
      <c r="C34723" s="56"/>
      <c r="AC34723" s="56"/>
      <c r="AD34723" s="56"/>
      <c r="AE34723" s="56"/>
    </row>
    <row r="34724" spans="1:31" x14ac:dyDescent="0.25">
      <c r="A34724" s="41">
        <v>0</v>
      </c>
      <c r="C34724" s="56"/>
      <c r="AC34724" s="56"/>
      <c r="AD34724" s="56"/>
      <c r="AE34724" s="56"/>
    </row>
    <row r="34725" spans="1:31" x14ac:dyDescent="0.25">
      <c r="A34725" s="41">
        <v>0</v>
      </c>
      <c r="C34725" s="56"/>
      <c r="AC34725" s="56"/>
      <c r="AD34725" s="56"/>
      <c r="AE34725" s="56"/>
    </row>
    <row r="34726" spans="1:31" x14ac:dyDescent="0.25">
      <c r="A34726" s="41">
        <v>0</v>
      </c>
      <c r="C34726" s="56"/>
      <c r="AC34726" s="56"/>
      <c r="AD34726" s="56"/>
      <c r="AE34726" s="56"/>
    </row>
    <row r="34727" spans="1:31" x14ac:dyDescent="0.25">
      <c r="A34727" s="41">
        <v>0</v>
      </c>
      <c r="C34727" s="56"/>
      <c r="AC34727" s="56"/>
      <c r="AD34727" s="56"/>
      <c r="AE34727" s="56"/>
    </row>
    <row r="34728" spans="1:31" x14ac:dyDescent="0.25">
      <c r="A34728" s="41">
        <v>0</v>
      </c>
      <c r="C34728" s="56"/>
      <c r="AC34728" s="56"/>
      <c r="AD34728" s="56"/>
      <c r="AE34728" s="56"/>
    </row>
    <row r="34729" spans="1:31" x14ac:dyDescent="0.25">
      <c r="A34729" s="41">
        <v>0</v>
      </c>
      <c r="C34729" s="56"/>
      <c r="AC34729" s="56"/>
      <c r="AD34729" s="56"/>
      <c r="AE34729" s="56"/>
    </row>
    <row r="34730" spans="1:31" x14ac:dyDescent="0.25">
      <c r="A34730" s="41">
        <v>0</v>
      </c>
      <c r="C34730" s="56"/>
      <c r="AC34730" s="56"/>
      <c r="AD34730" s="56"/>
      <c r="AE34730" s="56"/>
    </row>
    <row r="34731" spans="1:31" x14ac:dyDescent="0.25">
      <c r="A34731" s="41">
        <v>0</v>
      </c>
      <c r="C34731" s="56"/>
      <c r="AC34731" s="56"/>
      <c r="AD34731" s="56"/>
      <c r="AE34731" s="56"/>
    </row>
    <row r="34732" spans="1:31" x14ac:dyDescent="0.25">
      <c r="A34732" s="41">
        <v>0</v>
      </c>
      <c r="C34732" s="56"/>
      <c r="AC34732" s="56"/>
      <c r="AD34732" s="56"/>
      <c r="AE34732" s="56"/>
    </row>
    <row r="34733" spans="1:31" x14ac:dyDescent="0.25">
      <c r="A34733" s="41">
        <v>0</v>
      </c>
      <c r="C34733" s="56"/>
      <c r="AC34733" s="56"/>
      <c r="AD34733" s="56"/>
      <c r="AE34733" s="56"/>
    </row>
    <row r="34734" spans="1:31" x14ac:dyDescent="0.25">
      <c r="A34734" s="41">
        <v>0</v>
      </c>
      <c r="C34734" s="56"/>
      <c r="AC34734" s="56"/>
      <c r="AD34734" s="56"/>
      <c r="AE34734" s="56"/>
    </row>
    <row r="34735" spans="1:31" x14ac:dyDescent="0.25">
      <c r="A34735" s="41">
        <v>0</v>
      </c>
      <c r="C34735" s="56"/>
      <c r="AC34735" s="56"/>
      <c r="AD34735" s="56"/>
      <c r="AE34735" s="56"/>
    </row>
    <row r="34736" spans="1:31" x14ac:dyDescent="0.25">
      <c r="A34736" s="41">
        <v>0</v>
      </c>
      <c r="C34736" s="56"/>
      <c r="AC34736" s="56"/>
      <c r="AD34736" s="56"/>
      <c r="AE34736" s="56"/>
    </row>
    <row r="34737" spans="1:31" x14ac:dyDescent="0.25">
      <c r="A34737" s="41">
        <v>0</v>
      </c>
      <c r="C34737" s="56"/>
      <c r="AC34737" s="56"/>
      <c r="AD34737" s="56"/>
      <c r="AE34737" s="56"/>
    </row>
    <row r="34738" spans="1:31" x14ac:dyDescent="0.25">
      <c r="A34738" s="41">
        <v>0</v>
      </c>
      <c r="C34738" s="56"/>
      <c r="AC34738" s="56"/>
      <c r="AD34738" s="56"/>
      <c r="AE34738" s="56"/>
    </row>
    <row r="34739" spans="1:31" x14ac:dyDescent="0.25">
      <c r="A34739" s="41">
        <v>0</v>
      </c>
      <c r="C34739" s="56"/>
      <c r="AC34739" s="56"/>
      <c r="AD34739" s="56"/>
      <c r="AE34739" s="56"/>
    </row>
    <row r="34740" spans="1:31" x14ac:dyDescent="0.25">
      <c r="A34740" s="41">
        <v>0</v>
      </c>
      <c r="C34740" s="56"/>
      <c r="AC34740" s="56"/>
      <c r="AD34740" s="56"/>
      <c r="AE34740" s="56"/>
    </row>
    <row r="34741" spans="1:31" x14ac:dyDescent="0.25">
      <c r="A34741" s="41">
        <v>0</v>
      </c>
      <c r="C34741" s="56"/>
      <c r="AC34741" s="56"/>
      <c r="AD34741" s="56"/>
      <c r="AE34741" s="56"/>
    </row>
    <row r="34742" spans="1:31" x14ac:dyDescent="0.25">
      <c r="A34742" s="41">
        <v>0</v>
      </c>
      <c r="C34742" s="56"/>
      <c r="AC34742" s="56"/>
      <c r="AD34742" s="56"/>
      <c r="AE34742" s="56"/>
    </row>
    <row r="34743" spans="1:31" x14ac:dyDescent="0.25">
      <c r="A34743" s="41">
        <v>0</v>
      </c>
      <c r="C34743" s="56"/>
      <c r="AC34743" s="56"/>
      <c r="AD34743" s="56"/>
      <c r="AE34743" s="56"/>
    </row>
    <row r="34744" spans="1:31" x14ac:dyDescent="0.25">
      <c r="A34744" s="41">
        <v>0</v>
      </c>
      <c r="C34744" s="56"/>
      <c r="AC34744" s="56"/>
      <c r="AD34744" s="56"/>
      <c r="AE34744" s="56"/>
    </row>
    <row r="34745" spans="1:31" x14ac:dyDescent="0.25">
      <c r="A34745" s="41">
        <v>0</v>
      </c>
      <c r="C34745" s="56"/>
      <c r="AC34745" s="56"/>
      <c r="AD34745" s="56"/>
      <c r="AE34745" s="56"/>
    </row>
    <row r="34746" spans="1:31" x14ac:dyDescent="0.25">
      <c r="A34746" s="41">
        <v>0</v>
      </c>
      <c r="C34746" s="56"/>
      <c r="AC34746" s="56"/>
      <c r="AD34746" s="56"/>
      <c r="AE34746" s="56"/>
    </row>
    <row r="34747" spans="1:31" x14ac:dyDescent="0.25">
      <c r="A34747" s="41">
        <v>0</v>
      </c>
      <c r="C34747" s="56"/>
      <c r="AC34747" s="56"/>
      <c r="AD34747" s="56"/>
      <c r="AE34747" s="56"/>
    </row>
    <row r="34748" spans="1:31" x14ac:dyDescent="0.25">
      <c r="A34748" s="41">
        <v>0</v>
      </c>
      <c r="C34748" s="56"/>
      <c r="AC34748" s="56"/>
      <c r="AD34748" s="56"/>
      <c r="AE34748" s="56"/>
    </row>
    <row r="34749" spans="1:31" x14ac:dyDescent="0.25">
      <c r="A34749" s="41">
        <v>0</v>
      </c>
      <c r="C34749" s="56"/>
      <c r="AC34749" s="56"/>
      <c r="AD34749" s="56"/>
      <c r="AE34749" s="56"/>
    </row>
    <row r="34750" spans="1:31" x14ac:dyDescent="0.25">
      <c r="A34750" s="41">
        <v>0</v>
      </c>
      <c r="C34750" s="56"/>
      <c r="AC34750" s="56"/>
      <c r="AD34750" s="56"/>
      <c r="AE34750" s="56"/>
    </row>
    <row r="34751" spans="1:31" x14ac:dyDescent="0.25">
      <c r="A34751" s="41">
        <v>0</v>
      </c>
      <c r="C34751" s="56"/>
      <c r="AC34751" s="56"/>
      <c r="AD34751" s="56"/>
      <c r="AE34751" s="56"/>
    </row>
    <row r="34752" spans="1:31" x14ac:dyDescent="0.25">
      <c r="A34752" s="41">
        <v>0</v>
      </c>
      <c r="C34752" s="56"/>
      <c r="AC34752" s="56"/>
      <c r="AD34752" s="56"/>
      <c r="AE34752" s="56"/>
    </row>
    <row r="34753" spans="1:31" x14ac:dyDescent="0.25">
      <c r="A34753" s="41">
        <v>0</v>
      </c>
      <c r="C34753" s="56"/>
      <c r="AC34753" s="56"/>
      <c r="AD34753" s="56"/>
      <c r="AE34753" s="56"/>
    </row>
    <row r="34754" spans="1:31" x14ac:dyDescent="0.25">
      <c r="A34754" s="41">
        <v>0</v>
      </c>
      <c r="C34754" s="56"/>
      <c r="AC34754" s="56"/>
      <c r="AD34754" s="56"/>
      <c r="AE34754" s="56"/>
    </row>
    <row r="34755" spans="1:31" x14ac:dyDescent="0.25">
      <c r="A34755" s="41">
        <v>0</v>
      </c>
      <c r="C34755" s="56"/>
      <c r="AC34755" s="56"/>
      <c r="AD34755" s="56"/>
      <c r="AE34755" s="56"/>
    </row>
    <row r="34756" spans="1:31" x14ac:dyDescent="0.25">
      <c r="A34756" s="41">
        <v>0</v>
      </c>
      <c r="C34756" s="56"/>
      <c r="AC34756" s="56"/>
      <c r="AD34756" s="56"/>
      <c r="AE34756" s="56"/>
    </row>
    <row r="34757" spans="1:31" x14ac:dyDescent="0.25">
      <c r="A34757" s="41">
        <v>0</v>
      </c>
      <c r="C34757" s="56"/>
      <c r="AC34757" s="56"/>
      <c r="AD34757" s="56"/>
      <c r="AE34757" s="56"/>
    </row>
    <row r="34758" spans="1:31" x14ac:dyDescent="0.25">
      <c r="A34758" s="41">
        <v>0</v>
      </c>
      <c r="C34758" s="56"/>
      <c r="AC34758" s="56"/>
      <c r="AD34758" s="56"/>
      <c r="AE34758" s="56"/>
    </row>
    <row r="34759" spans="1:31" x14ac:dyDescent="0.25">
      <c r="A34759" s="41">
        <v>0</v>
      </c>
      <c r="C34759" s="56"/>
      <c r="AC34759" s="56"/>
      <c r="AD34759" s="56"/>
      <c r="AE34759" s="56"/>
    </row>
    <row r="34760" spans="1:31" x14ac:dyDescent="0.25">
      <c r="A34760" s="41">
        <v>0</v>
      </c>
      <c r="C34760" s="56"/>
      <c r="AC34760" s="56"/>
      <c r="AD34760" s="56"/>
      <c r="AE34760" s="56"/>
    </row>
    <row r="34761" spans="1:31" x14ac:dyDescent="0.25">
      <c r="A34761" s="41">
        <v>0</v>
      </c>
      <c r="C34761" s="56"/>
      <c r="AC34761" s="56"/>
      <c r="AD34761" s="56"/>
      <c r="AE34761" s="56"/>
    </row>
    <row r="34762" spans="1:31" x14ac:dyDescent="0.25">
      <c r="A34762" s="41">
        <v>0</v>
      </c>
      <c r="C34762" s="56"/>
      <c r="AC34762" s="56"/>
      <c r="AD34762" s="56"/>
      <c r="AE34762" s="56"/>
    </row>
    <row r="34763" spans="1:31" x14ac:dyDescent="0.25">
      <c r="A34763" s="41">
        <v>0</v>
      </c>
      <c r="C34763" s="56"/>
      <c r="AC34763" s="56"/>
      <c r="AD34763" s="56"/>
      <c r="AE34763" s="56"/>
    </row>
    <row r="34764" spans="1:31" x14ac:dyDescent="0.25">
      <c r="A34764" s="41">
        <v>0</v>
      </c>
      <c r="C34764" s="56"/>
      <c r="AC34764" s="56"/>
      <c r="AD34764" s="56"/>
      <c r="AE34764" s="56"/>
    </row>
    <row r="34765" spans="1:31" x14ac:dyDescent="0.25">
      <c r="A34765" s="41">
        <v>0</v>
      </c>
      <c r="C34765" s="56"/>
      <c r="AC34765" s="56"/>
      <c r="AD34765" s="56"/>
      <c r="AE34765" s="56"/>
    </row>
    <row r="34766" spans="1:31" x14ac:dyDescent="0.25">
      <c r="A34766" s="41">
        <v>0</v>
      </c>
      <c r="C34766" s="56"/>
      <c r="AC34766" s="56"/>
      <c r="AD34766" s="56"/>
      <c r="AE34766" s="56"/>
    </row>
    <row r="34767" spans="1:31" x14ac:dyDescent="0.25">
      <c r="A34767" s="41">
        <v>0</v>
      </c>
      <c r="C34767" s="56"/>
      <c r="AC34767" s="56"/>
      <c r="AD34767" s="56"/>
      <c r="AE34767" s="56"/>
    </row>
    <row r="34768" spans="1:31" x14ac:dyDescent="0.25">
      <c r="A34768" s="41">
        <v>0</v>
      </c>
      <c r="C34768" s="56"/>
      <c r="AC34768" s="56"/>
      <c r="AD34768" s="56"/>
      <c r="AE34768" s="56"/>
    </row>
    <row r="34769" spans="1:31" x14ac:dyDescent="0.25">
      <c r="A34769" s="41">
        <v>0</v>
      </c>
      <c r="C34769" s="56"/>
      <c r="AC34769" s="56"/>
      <c r="AD34769" s="56"/>
      <c r="AE34769" s="56"/>
    </row>
    <row r="34770" spans="1:31" x14ac:dyDescent="0.25">
      <c r="A34770" s="41">
        <v>0</v>
      </c>
      <c r="C34770" s="56"/>
      <c r="AC34770" s="56"/>
      <c r="AD34770" s="56"/>
      <c r="AE34770" s="56"/>
    </row>
    <row r="34771" spans="1:31" x14ac:dyDescent="0.25">
      <c r="A34771" s="41">
        <v>0</v>
      </c>
      <c r="C34771" s="56"/>
      <c r="AC34771" s="56"/>
      <c r="AD34771" s="56"/>
      <c r="AE34771" s="56"/>
    </row>
    <row r="34772" spans="1:31" x14ac:dyDescent="0.25">
      <c r="A34772" s="41">
        <v>0</v>
      </c>
      <c r="C34772" s="56"/>
      <c r="AC34772" s="56"/>
      <c r="AD34772" s="56"/>
      <c r="AE34772" s="56"/>
    </row>
    <row r="34773" spans="1:31" x14ac:dyDescent="0.25">
      <c r="A34773" s="41">
        <v>0</v>
      </c>
      <c r="C34773" s="56"/>
      <c r="AC34773" s="56"/>
      <c r="AD34773" s="56"/>
      <c r="AE34773" s="56"/>
    </row>
    <row r="34774" spans="1:31" x14ac:dyDescent="0.25">
      <c r="A34774" s="41">
        <v>0</v>
      </c>
      <c r="C34774" s="56"/>
      <c r="AC34774" s="56"/>
      <c r="AD34774" s="56"/>
      <c r="AE34774" s="56"/>
    </row>
    <row r="34775" spans="1:31" x14ac:dyDescent="0.25">
      <c r="A34775" s="41">
        <v>0</v>
      </c>
      <c r="C34775" s="56"/>
      <c r="AC34775" s="56"/>
      <c r="AD34775" s="56"/>
      <c r="AE34775" s="56"/>
    </row>
    <row r="34776" spans="1:31" x14ac:dyDescent="0.25">
      <c r="A34776" s="41">
        <v>0</v>
      </c>
      <c r="C34776" s="56"/>
      <c r="AC34776" s="56"/>
      <c r="AD34776" s="56"/>
      <c r="AE34776" s="56"/>
    </row>
    <row r="34777" spans="1:31" x14ac:dyDescent="0.25">
      <c r="A34777" s="41">
        <v>0</v>
      </c>
      <c r="C34777" s="56"/>
      <c r="AC34777" s="56"/>
      <c r="AD34777" s="56"/>
      <c r="AE34777" s="56"/>
    </row>
    <row r="34778" spans="1:31" x14ac:dyDescent="0.25">
      <c r="A34778" s="41">
        <v>0</v>
      </c>
      <c r="C34778" s="56"/>
      <c r="AC34778" s="56"/>
      <c r="AD34778" s="56"/>
      <c r="AE34778" s="56"/>
    </row>
    <row r="34779" spans="1:31" x14ac:dyDescent="0.25">
      <c r="A34779" s="41">
        <v>0</v>
      </c>
      <c r="C34779" s="56"/>
      <c r="AC34779" s="56"/>
      <c r="AD34779" s="56"/>
      <c r="AE34779" s="56"/>
    </row>
    <row r="34780" spans="1:31" x14ac:dyDescent="0.25">
      <c r="A34780" s="41">
        <v>0</v>
      </c>
      <c r="C34780" s="56"/>
      <c r="AC34780" s="56"/>
      <c r="AD34780" s="56"/>
      <c r="AE34780" s="56"/>
    </row>
    <row r="34781" spans="1:31" x14ac:dyDescent="0.25">
      <c r="A34781" s="41">
        <v>0</v>
      </c>
      <c r="C34781" s="56"/>
      <c r="AC34781" s="56"/>
      <c r="AD34781" s="56"/>
      <c r="AE34781" s="56"/>
    </row>
    <row r="34782" spans="1:31" x14ac:dyDescent="0.25">
      <c r="A34782" s="41">
        <v>0</v>
      </c>
      <c r="C34782" s="56"/>
      <c r="AC34782" s="56"/>
      <c r="AD34782" s="56"/>
      <c r="AE34782" s="56"/>
    </row>
    <row r="34783" spans="1:31" x14ac:dyDescent="0.25">
      <c r="A34783" s="41">
        <v>0</v>
      </c>
      <c r="C34783" s="56"/>
      <c r="AC34783" s="56"/>
      <c r="AD34783" s="56"/>
      <c r="AE34783" s="56"/>
    </row>
    <row r="34784" spans="1:31" x14ac:dyDescent="0.25">
      <c r="A34784" s="41">
        <v>0</v>
      </c>
      <c r="C34784" s="56"/>
      <c r="AC34784" s="56"/>
      <c r="AD34784" s="56"/>
      <c r="AE34784" s="56"/>
    </row>
    <row r="34785" spans="1:31" x14ac:dyDescent="0.25">
      <c r="A34785" s="41">
        <v>0</v>
      </c>
      <c r="C34785" s="56"/>
      <c r="AC34785" s="56"/>
      <c r="AD34785" s="56"/>
      <c r="AE34785" s="56"/>
    </row>
    <row r="34786" spans="1:31" x14ac:dyDescent="0.25">
      <c r="A34786" s="41">
        <v>0</v>
      </c>
      <c r="C34786" s="56"/>
      <c r="AC34786" s="56"/>
      <c r="AD34786" s="56"/>
      <c r="AE34786" s="56"/>
    </row>
    <row r="34787" spans="1:31" x14ac:dyDescent="0.25">
      <c r="A34787" s="41">
        <v>0</v>
      </c>
      <c r="C34787" s="56"/>
      <c r="AC34787" s="56"/>
      <c r="AD34787" s="56"/>
      <c r="AE34787" s="56"/>
    </row>
    <row r="34788" spans="1:31" x14ac:dyDescent="0.25">
      <c r="A34788" s="41">
        <v>0</v>
      </c>
      <c r="C34788" s="56"/>
      <c r="AC34788" s="56"/>
      <c r="AD34788" s="56"/>
      <c r="AE34788" s="56"/>
    </row>
    <row r="34789" spans="1:31" x14ac:dyDescent="0.25">
      <c r="A34789" s="41">
        <v>0</v>
      </c>
      <c r="C34789" s="56"/>
      <c r="AC34789" s="56"/>
      <c r="AD34789" s="56"/>
      <c r="AE34789" s="56"/>
    </row>
    <row r="34790" spans="1:31" x14ac:dyDescent="0.25">
      <c r="A34790" s="41">
        <v>0</v>
      </c>
      <c r="C34790" s="56"/>
      <c r="AC34790" s="56"/>
      <c r="AD34790" s="56"/>
      <c r="AE34790" s="56"/>
    </row>
    <row r="34791" spans="1:31" x14ac:dyDescent="0.25">
      <c r="A34791" s="41">
        <v>0</v>
      </c>
      <c r="C34791" s="56"/>
      <c r="AC34791" s="56"/>
      <c r="AD34791" s="56"/>
      <c r="AE34791" s="56"/>
    </row>
    <row r="34792" spans="1:31" x14ac:dyDescent="0.25">
      <c r="A34792" s="41">
        <v>0</v>
      </c>
      <c r="C34792" s="56"/>
      <c r="AC34792" s="56"/>
      <c r="AD34792" s="56"/>
      <c r="AE34792" s="56"/>
    </row>
    <row r="34793" spans="1:31" x14ac:dyDescent="0.25">
      <c r="A34793" s="41">
        <v>0</v>
      </c>
      <c r="C34793" s="56"/>
      <c r="AC34793" s="56"/>
      <c r="AD34793" s="56"/>
      <c r="AE34793" s="56"/>
    </row>
    <row r="34794" spans="1:31" x14ac:dyDescent="0.25">
      <c r="A34794" s="41">
        <v>0</v>
      </c>
      <c r="C34794" s="56"/>
      <c r="AC34794" s="56"/>
      <c r="AD34794" s="56"/>
      <c r="AE34794" s="56"/>
    </row>
    <row r="34795" spans="1:31" x14ac:dyDescent="0.25">
      <c r="A34795" s="41">
        <v>0</v>
      </c>
      <c r="C34795" s="56"/>
      <c r="AC34795" s="56"/>
      <c r="AD34795" s="56"/>
      <c r="AE34795" s="56"/>
    </row>
    <row r="34796" spans="1:31" x14ac:dyDescent="0.25">
      <c r="A34796" s="41">
        <v>0</v>
      </c>
      <c r="C34796" s="56"/>
      <c r="AC34796" s="56"/>
      <c r="AD34796" s="56"/>
      <c r="AE34796" s="56"/>
    </row>
    <row r="34797" spans="1:31" x14ac:dyDescent="0.25">
      <c r="A34797" s="41">
        <v>0</v>
      </c>
      <c r="C34797" s="56"/>
      <c r="AC34797" s="56"/>
      <c r="AD34797" s="56"/>
      <c r="AE34797" s="56"/>
    </row>
    <row r="34798" spans="1:31" x14ac:dyDescent="0.25">
      <c r="A34798" s="41">
        <v>0</v>
      </c>
      <c r="C34798" s="56"/>
      <c r="AC34798" s="56"/>
      <c r="AD34798" s="56"/>
      <c r="AE34798" s="56"/>
    </row>
    <row r="34799" spans="1:31" x14ac:dyDescent="0.25">
      <c r="A34799" s="41">
        <v>0</v>
      </c>
      <c r="C34799" s="56"/>
      <c r="AC34799" s="56"/>
      <c r="AD34799" s="56"/>
      <c r="AE34799" s="56"/>
    </row>
    <row r="34800" spans="1:31" x14ac:dyDescent="0.25">
      <c r="A34800" s="41">
        <v>0</v>
      </c>
      <c r="C34800" s="56"/>
      <c r="AC34800" s="56"/>
      <c r="AD34800" s="56"/>
      <c r="AE34800" s="56"/>
    </row>
    <row r="34801" spans="1:31" x14ac:dyDescent="0.25">
      <c r="A34801" s="41">
        <v>0</v>
      </c>
      <c r="C34801" s="56"/>
      <c r="AC34801" s="56"/>
      <c r="AD34801" s="56"/>
      <c r="AE34801" s="56"/>
    </row>
    <row r="34802" spans="1:31" x14ac:dyDescent="0.25">
      <c r="A34802" s="41">
        <v>0</v>
      </c>
      <c r="C34802" s="56"/>
      <c r="AC34802" s="56"/>
      <c r="AD34802" s="56"/>
      <c r="AE34802" s="56"/>
    </row>
    <row r="34803" spans="1:31" x14ac:dyDescent="0.25">
      <c r="A34803" s="41">
        <v>0</v>
      </c>
      <c r="C34803" s="56"/>
      <c r="AC34803" s="56"/>
      <c r="AD34803" s="56"/>
      <c r="AE34803" s="56"/>
    </row>
    <row r="34804" spans="1:31" x14ac:dyDescent="0.25">
      <c r="A34804" s="41">
        <v>0</v>
      </c>
      <c r="C34804" s="56"/>
      <c r="AC34804" s="56"/>
      <c r="AD34804" s="56"/>
      <c r="AE34804" s="56"/>
    </row>
    <row r="34805" spans="1:31" x14ac:dyDescent="0.25">
      <c r="A34805" s="41">
        <v>0</v>
      </c>
      <c r="C34805" s="56"/>
      <c r="AC34805" s="56"/>
      <c r="AD34805" s="56"/>
      <c r="AE34805" s="56"/>
    </row>
    <row r="34806" spans="1:31" x14ac:dyDescent="0.25">
      <c r="A34806" s="41">
        <v>0</v>
      </c>
      <c r="C34806" s="56"/>
      <c r="AC34806" s="56"/>
      <c r="AD34806" s="56"/>
      <c r="AE34806" s="56"/>
    </row>
    <row r="34807" spans="1:31" x14ac:dyDescent="0.25">
      <c r="A34807" s="41">
        <v>0</v>
      </c>
      <c r="C34807" s="56"/>
      <c r="AC34807" s="56"/>
      <c r="AD34807" s="56"/>
      <c r="AE34807" s="56"/>
    </row>
    <row r="34808" spans="1:31" x14ac:dyDescent="0.25">
      <c r="A34808" s="41">
        <v>0</v>
      </c>
      <c r="C34808" s="56"/>
      <c r="AC34808" s="56"/>
      <c r="AD34808" s="56"/>
      <c r="AE34808" s="56"/>
    </row>
    <row r="34809" spans="1:31" x14ac:dyDescent="0.25">
      <c r="A34809" s="41">
        <v>0</v>
      </c>
      <c r="C34809" s="56"/>
      <c r="AC34809" s="56"/>
      <c r="AD34809" s="56"/>
      <c r="AE34809" s="56"/>
    </row>
    <row r="34810" spans="1:31" x14ac:dyDescent="0.25">
      <c r="A34810" s="41">
        <v>0</v>
      </c>
      <c r="C34810" s="56"/>
      <c r="AC34810" s="56"/>
      <c r="AD34810" s="56"/>
      <c r="AE34810" s="56"/>
    </row>
    <row r="34811" spans="1:31" x14ac:dyDescent="0.25">
      <c r="A34811" s="41">
        <v>0</v>
      </c>
      <c r="C34811" s="56"/>
      <c r="AC34811" s="56"/>
      <c r="AD34811" s="56"/>
      <c r="AE34811" s="56"/>
    </row>
    <row r="34812" spans="1:31" x14ac:dyDescent="0.25">
      <c r="A34812" s="41">
        <v>0</v>
      </c>
      <c r="C34812" s="56"/>
      <c r="AC34812" s="56"/>
      <c r="AD34812" s="56"/>
      <c r="AE34812" s="56"/>
    </row>
    <row r="34813" spans="1:31" x14ac:dyDescent="0.25">
      <c r="A34813" s="41">
        <v>0</v>
      </c>
      <c r="C34813" s="56"/>
      <c r="AC34813" s="56"/>
      <c r="AD34813" s="56"/>
      <c r="AE34813" s="56"/>
    </row>
    <row r="34814" spans="1:31" x14ac:dyDescent="0.25">
      <c r="A34814" s="41">
        <v>0</v>
      </c>
      <c r="C34814" s="56"/>
      <c r="AC34814" s="56"/>
      <c r="AD34814" s="56"/>
      <c r="AE34814" s="56"/>
    </row>
    <row r="34815" spans="1:31" x14ac:dyDescent="0.25">
      <c r="A34815" s="41">
        <v>0</v>
      </c>
      <c r="C34815" s="56"/>
      <c r="AC34815" s="56"/>
      <c r="AD34815" s="56"/>
      <c r="AE34815" s="56"/>
    </row>
    <row r="34816" spans="1:31" x14ac:dyDescent="0.25">
      <c r="A34816" s="41">
        <v>0</v>
      </c>
      <c r="C34816" s="56"/>
      <c r="AC34816" s="56"/>
      <c r="AD34816" s="56"/>
      <c r="AE34816" s="56"/>
    </row>
    <row r="34817" spans="1:31" x14ac:dyDescent="0.25">
      <c r="A34817" s="41">
        <v>0</v>
      </c>
      <c r="C34817" s="56"/>
      <c r="AC34817" s="56"/>
      <c r="AD34817" s="56"/>
      <c r="AE34817" s="56"/>
    </row>
    <row r="34818" spans="1:31" x14ac:dyDescent="0.25">
      <c r="A34818" s="41">
        <v>0</v>
      </c>
      <c r="C34818" s="56"/>
      <c r="AC34818" s="56"/>
      <c r="AD34818" s="56"/>
      <c r="AE34818" s="56"/>
    </row>
    <row r="34819" spans="1:31" x14ac:dyDescent="0.25">
      <c r="A34819" s="41">
        <v>0</v>
      </c>
      <c r="C34819" s="56"/>
      <c r="AC34819" s="56"/>
      <c r="AD34819" s="56"/>
      <c r="AE34819" s="56"/>
    </row>
    <row r="34820" spans="1:31" x14ac:dyDescent="0.25">
      <c r="A34820" s="41">
        <v>0</v>
      </c>
      <c r="C34820" s="56"/>
      <c r="AC34820" s="56"/>
      <c r="AD34820" s="56"/>
      <c r="AE34820" s="56"/>
    </row>
    <row r="34821" spans="1:31" x14ac:dyDescent="0.25">
      <c r="A34821" s="41">
        <v>0</v>
      </c>
      <c r="C34821" s="56"/>
      <c r="AC34821" s="56"/>
      <c r="AD34821" s="56"/>
      <c r="AE34821" s="56"/>
    </row>
    <row r="34822" spans="1:31" x14ac:dyDescent="0.25">
      <c r="A34822" s="41">
        <v>0</v>
      </c>
      <c r="C34822" s="56"/>
      <c r="AC34822" s="56"/>
      <c r="AD34822" s="56"/>
      <c r="AE34822" s="56"/>
    </row>
    <row r="34823" spans="1:31" x14ac:dyDescent="0.25">
      <c r="A34823" s="41">
        <v>0</v>
      </c>
      <c r="C34823" s="56"/>
      <c r="AC34823" s="56"/>
      <c r="AD34823" s="56"/>
      <c r="AE34823" s="56"/>
    </row>
    <row r="34824" spans="1:31" x14ac:dyDescent="0.25">
      <c r="A34824" s="41">
        <v>0</v>
      </c>
      <c r="C34824" s="56"/>
      <c r="AC34824" s="56"/>
      <c r="AD34824" s="56"/>
      <c r="AE34824" s="56"/>
    </row>
    <row r="34825" spans="1:31" x14ac:dyDescent="0.25">
      <c r="A34825" s="41">
        <v>0</v>
      </c>
      <c r="C34825" s="56"/>
      <c r="AC34825" s="56"/>
      <c r="AD34825" s="56"/>
      <c r="AE34825" s="56"/>
    </row>
    <row r="34826" spans="1:31" x14ac:dyDescent="0.25">
      <c r="A34826" s="41">
        <v>0</v>
      </c>
      <c r="C34826" s="56"/>
      <c r="AC34826" s="56"/>
      <c r="AD34826" s="56"/>
      <c r="AE34826" s="56"/>
    </row>
    <row r="34827" spans="1:31" x14ac:dyDescent="0.25">
      <c r="A34827" s="41">
        <v>0</v>
      </c>
      <c r="C34827" s="56"/>
      <c r="AC34827" s="56"/>
      <c r="AD34827" s="56"/>
      <c r="AE34827" s="56"/>
    </row>
    <row r="34828" spans="1:31" x14ac:dyDescent="0.25">
      <c r="A34828" s="41">
        <v>0</v>
      </c>
      <c r="C34828" s="56"/>
      <c r="AC34828" s="56"/>
      <c r="AD34828" s="56"/>
      <c r="AE34828" s="56"/>
    </row>
    <row r="34829" spans="1:31" x14ac:dyDescent="0.25">
      <c r="A34829" s="41">
        <v>0</v>
      </c>
      <c r="C34829" s="56"/>
      <c r="AC34829" s="56"/>
      <c r="AD34829" s="56"/>
      <c r="AE34829" s="56"/>
    </row>
    <row r="34830" spans="1:31" x14ac:dyDescent="0.25">
      <c r="A34830" s="41">
        <v>0</v>
      </c>
      <c r="C34830" s="56"/>
      <c r="AC34830" s="56"/>
      <c r="AD34830" s="56"/>
      <c r="AE34830" s="56"/>
    </row>
    <row r="34831" spans="1:31" x14ac:dyDescent="0.25">
      <c r="A34831" s="41">
        <v>0</v>
      </c>
      <c r="C34831" s="56"/>
      <c r="AC34831" s="56"/>
      <c r="AD34831" s="56"/>
      <c r="AE34831" s="56"/>
    </row>
    <row r="34832" spans="1:31" x14ac:dyDescent="0.25">
      <c r="A34832" s="41">
        <v>0</v>
      </c>
      <c r="C34832" s="56"/>
      <c r="AC34832" s="56"/>
      <c r="AD34832" s="56"/>
      <c r="AE34832" s="56"/>
    </row>
    <row r="34833" spans="1:31" x14ac:dyDescent="0.25">
      <c r="A34833" s="41">
        <v>0</v>
      </c>
      <c r="C34833" s="56"/>
      <c r="AC34833" s="56"/>
      <c r="AD34833" s="56"/>
      <c r="AE34833" s="56"/>
    </row>
    <row r="34834" spans="1:31" x14ac:dyDescent="0.25">
      <c r="A34834" s="41">
        <v>0</v>
      </c>
      <c r="C34834" s="56"/>
      <c r="AC34834" s="56"/>
      <c r="AD34834" s="56"/>
      <c r="AE34834" s="56"/>
    </row>
    <row r="34835" spans="1:31" x14ac:dyDescent="0.25">
      <c r="A34835" s="41">
        <v>0</v>
      </c>
      <c r="C34835" s="56"/>
      <c r="AC34835" s="56"/>
      <c r="AD34835" s="56"/>
      <c r="AE34835" s="56"/>
    </row>
    <row r="34836" spans="1:31" x14ac:dyDescent="0.25">
      <c r="A34836" s="41">
        <v>0</v>
      </c>
      <c r="C34836" s="56"/>
      <c r="AC34836" s="56"/>
      <c r="AD34836" s="56"/>
      <c r="AE34836" s="56"/>
    </row>
    <row r="34837" spans="1:31" x14ac:dyDescent="0.25">
      <c r="A34837" s="41">
        <v>0</v>
      </c>
      <c r="C34837" s="56"/>
      <c r="AC34837" s="56"/>
      <c r="AD34837" s="56"/>
      <c r="AE34837" s="56"/>
    </row>
    <row r="34838" spans="1:31" x14ac:dyDescent="0.25">
      <c r="A34838" s="41">
        <v>0</v>
      </c>
      <c r="C34838" s="56"/>
      <c r="AC34838" s="56"/>
      <c r="AD34838" s="56"/>
      <c r="AE34838" s="56"/>
    </row>
    <row r="34839" spans="1:31" x14ac:dyDescent="0.25">
      <c r="A34839" s="41">
        <v>0</v>
      </c>
      <c r="C34839" s="56"/>
      <c r="AC34839" s="56"/>
      <c r="AD34839" s="56"/>
      <c r="AE34839" s="56"/>
    </row>
    <row r="34840" spans="1:31" x14ac:dyDescent="0.25">
      <c r="A34840" s="41">
        <v>0</v>
      </c>
      <c r="C34840" s="56"/>
      <c r="AC34840" s="56"/>
      <c r="AD34840" s="56"/>
      <c r="AE34840" s="56"/>
    </row>
    <row r="34841" spans="1:31" x14ac:dyDescent="0.25">
      <c r="A34841" s="41">
        <v>0</v>
      </c>
      <c r="C34841" s="56"/>
      <c r="AC34841" s="56"/>
      <c r="AD34841" s="56"/>
      <c r="AE34841" s="56"/>
    </row>
    <row r="34842" spans="1:31" x14ac:dyDescent="0.25">
      <c r="A34842" s="41">
        <v>0</v>
      </c>
      <c r="C34842" s="56"/>
      <c r="AC34842" s="56"/>
      <c r="AD34842" s="56"/>
      <c r="AE34842" s="56"/>
    </row>
    <row r="34843" spans="1:31" x14ac:dyDescent="0.25">
      <c r="A34843" s="41">
        <v>0</v>
      </c>
      <c r="C34843" s="56"/>
      <c r="AC34843" s="56"/>
      <c r="AD34843" s="56"/>
      <c r="AE34843" s="56"/>
    </row>
    <row r="34844" spans="1:31" x14ac:dyDescent="0.25">
      <c r="A34844" s="41">
        <v>0</v>
      </c>
      <c r="C34844" s="56"/>
      <c r="AC34844" s="56"/>
      <c r="AD34844" s="56"/>
      <c r="AE34844" s="56"/>
    </row>
    <row r="34845" spans="1:31" x14ac:dyDescent="0.25">
      <c r="A34845" s="41">
        <v>0</v>
      </c>
      <c r="C34845" s="56"/>
      <c r="AC34845" s="56"/>
      <c r="AD34845" s="56"/>
      <c r="AE34845" s="56"/>
    </row>
    <row r="34846" spans="1:31" x14ac:dyDescent="0.25">
      <c r="A34846" s="41">
        <v>0</v>
      </c>
      <c r="C34846" s="56"/>
      <c r="AC34846" s="56"/>
      <c r="AD34846" s="56"/>
      <c r="AE34846" s="56"/>
    </row>
    <row r="34847" spans="1:31" x14ac:dyDescent="0.25">
      <c r="A34847" s="41">
        <v>0</v>
      </c>
      <c r="C34847" s="56"/>
      <c r="AC34847" s="56"/>
      <c r="AD34847" s="56"/>
      <c r="AE34847" s="56"/>
    </row>
    <row r="34848" spans="1:31" x14ac:dyDescent="0.25">
      <c r="A34848" s="41">
        <v>0</v>
      </c>
      <c r="C34848" s="56"/>
      <c r="AC34848" s="56"/>
      <c r="AD34848" s="56"/>
      <c r="AE34848" s="56"/>
    </row>
    <row r="34849" spans="1:31" x14ac:dyDescent="0.25">
      <c r="A34849" s="41">
        <v>0</v>
      </c>
      <c r="C34849" s="56"/>
      <c r="AC34849" s="56"/>
      <c r="AD34849" s="56"/>
      <c r="AE34849" s="56"/>
    </row>
    <row r="34850" spans="1:31" x14ac:dyDescent="0.25">
      <c r="A34850" s="41">
        <v>0</v>
      </c>
      <c r="C34850" s="56"/>
      <c r="AC34850" s="56"/>
      <c r="AD34850" s="56"/>
      <c r="AE34850" s="56"/>
    </row>
    <row r="34851" spans="1:31" x14ac:dyDescent="0.25">
      <c r="A34851" s="41">
        <v>0</v>
      </c>
      <c r="C34851" s="56"/>
      <c r="AC34851" s="56"/>
      <c r="AD34851" s="56"/>
      <c r="AE34851" s="56"/>
    </row>
    <row r="34852" spans="1:31" x14ac:dyDescent="0.25">
      <c r="A34852" s="41">
        <v>0</v>
      </c>
      <c r="C34852" s="56"/>
      <c r="AC34852" s="56"/>
      <c r="AD34852" s="56"/>
      <c r="AE34852" s="56"/>
    </row>
    <row r="34853" spans="1:31" x14ac:dyDescent="0.25">
      <c r="A34853" s="41">
        <v>225925</v>
      </c>
      <c r="C34853" s="56"/>
      <c r="AC34853" s="56"/>
      <c r="AD34853" s="56"/>
      <c r="AE34853" s="56"/>
    </row>
    <row r="34854" spans="1:31" x14ac:dyDescent="0.25">
      <c r="A34854" s="41">
        <v>0</v>
      </c>
      <c r="C34854" s="56"/>
      <c r="AC34854" s="56"/>
      <c r="AD34854" s="56"/>
      <c r="AE34854" s="56"/>
    </row>
    <row r="34855" spans="1:31" x14ac:dyDescent="0.25">
      <c r="A34855" s="41">
        <v>0</v>
      </c>
      <c r="C34855" s="56"/>
      <c r="AC34855" s="56"/>
      <c r="AD34855" s="56"/>
      <c r="AE34855" s="56"/>
    </row>
    <row r="34856" spans="1:31" x14ac:dyDescent="0.25">
      <c r="A34856" s="41">
        <v>0</v>
      </c>
      <c r="C34856" s="56"/>
      <c r="AC34856" s="56"/>
      <c r="AD34856" s="56"/>
      <c r="AE34856" s="56"/>
    </row>
    <row r="34857" spans="1:31" x14ac:dyDescent="0.25">
      <c r="A34857" s="41">
        <v>0</v>
      </c>
      <c r="C34857" s="56"/>
      <c r="AC34857" s="56"/>
      <c r="AD34857" s="56"/>
      <c r="AE34857" s="56"/>
    </row>
    <row r="34858" spans="1:31" x14ac:dyDescent="0.25">
      <c r="A34858" s="41">
        <v>0</v>
      </c>
      <c r="C34858" s="56"/>
      <c r="AC34858" s="56"/>
      <c r="AD34858" s="56"/>
      <c r="AE34858" s="56"/>
    </row>
    <row r="34859" spans="1:31" x14ac:dyDescent="0.25">
      <c r="A34859" s="41">
        <v>0</v>
      </c>
      <c r="C34859" s="56"/>
      <c r="AC34859" s="56"/>
      <c r="AD34859" s="56"/>
      <c r="AE34859" s="56"/>
    </row>
    <row r="34860" spans="1:31" x14ac:dyDescent="0.25">
      <c r="A34860" s="41">
        <v>0</v>
      </c>
      <c r="C34860" s="56"/>
      <c r="AC34860" s="56"/>
      <c r="AD34860" s="56"/>
      <c r="AE34860" s="56"/>
    </row>
    <row r="34861" spans="1:31" x14ac:dyDescent="0.25">
      <c r="A34861" s="41">
        <v>0</v>
      </c>
      <c r="C34861" s="56"/>
      <c r="AC34861" s="56"/>
      <c r="AD34861" s="56"/>
      <c r="AE34861" s="56"/>
    </row>
    <row r="34862" spans="1:31" x14ac:dyDescent="0.25">
      <c r="A34862" s="41">
        <v>0</v>
      </c>
      <c r="C34862" s="56"/>
      <c r="AC34862" s="56"/>
      <c r="AD34862" s="56"/>
      <c r="AE34862" s="56"/>
    </row>
    <row r="34863" spans="1:31" x14ac:dyDescent="0.25">
      <c r="A34863" s="41">
        <v>0</v>
      </c>
      <c r="C34863" s="56"/>
      <c r="AC34863" s="56"/>
      <c r="AD34863" s="56"/>
      <c r="AE34863" s="56"/>
    </row>
    <row r="34864" spans="1:31" x14ac:dyDescent="0.25">
      <c r="A34864" s="41">
        <v>0</v>
      </c>
      <c r="C34864" s="56"/>
      <c r="AC34864" s="56"/>
      <c r="AD34864" s="56"/>
      <c r="AE34864" s="56"/>
    </row>
    <row r="34865" spans="1:31" x14ac:dyDescent="0.25">
      <c r="A34865" s="41">
        <v>0</v>
      </c>
      <c r="C34865" s="56"/>
      <c r="AC34865" s="56"/>
      <c r="AD34865" s="56"/>
      <c r="AE34865" s="56"/>
    </row>
    <row r="34866" spans="1:31" x14ac:dyDescent="0.25">
      <c r="A34866" s="41">
        <v>0</v>
      </c>
      <c r="C34866" s="56"/>
      <c r="AC34866" s="56"/>
      <c r="AD34866" s="56"/>
      <c r="AE34866" s="56"/>
    </row>
    <row r="34867" spans="1:31" x14ac:dyDescent="0.25">
      <c r="A34867" s="41">
        <v>0</v>
      </c>
      <c r="C34867" s="56"/>
      <c r="AC34867" s="56"/>
      <c r="AD34867" s="56"/>
      <c r="AE34867" s="56"/>
    </row>
    <row r="34868" spans="1:31" x14ac:dyDescent="0.25">
      <c r="A34868" s="41">
        <v>0</v>
      </c>
      <c r="C34868" s="56"/>
      <c r="AC34868" s="56"/>
      <c r="AD34868" s="56"/>
      <c r="AE34868" s="56"/>
    </row>
    <row r="34869" spans="1:31" x14ac:dyDescent="0.25">
      <c r="A34869" s="41">
        <v>0</v>
      </c>
      <c r="C34869" s="56"/>
      <c r="AC34869" s="56"/>
      <c r="AD34869" s="56"/>
      <c r="AE34869" s="56"/>
    </row>
    <row r="34870" spans="1:31" x14ac:dyDescent="0.25">
      <c r="A34870" s="41">
        <v>0</v>
      </c>
      <c r="C34870" s="56"/>
      <c r="AC34870" s="56"/>
      <c r="AD34870" s="56"/>
      <c r="AE34870" s="56"/>
    </row>
    <row r="34871" spans="1:31" x14ac:dyDescent="0.25">
      <c r="A34871" s="41">
        <v>0</v>
      </c>
      <c r="C34871" s="56"/>
      <c r="AC34871" s="56"/>
      <c r="AD34871" s="56"/>
      <c r="AE34871" s="56"/>
    </row>
    <row r="34872" spans="1:31" x14ac:dyDescent="0.25">
      <c r="A34872" s="41">
        <v>0</v>
      </c>
      <c r="C34872" s="56"/>
      <c r="AC34872" s="56"/>
      <c r="AD34872" s="56"/>
      <c r="AE34872" s="56"/>
    </row>
    <row r="34873" spans="1:31" x14ac:dyDescent="0.25">
      <c r="A34873" s="41">
        <v>0</v>
      </c>
      <c r="C34873" s="56"/>
      <c r="AC34873" s="56"/>
      <c r="AD34873" s="56"/>
      <c r="AE34873" s="56"/>
    </row>
    <row r="34874" spans="1:31" x14ac:dyDescent="0.25">
      <c r="A34874" s="41">
        <v>0</v>
      </c>
      <c r="C34874" s="56"/>
      <c r="AC34874" s="56"/>
      <c r="AD34874" s="56"/>
      <c r="AE34874" s="56"/>
    </row>
    <row r="34875" spans="1:31" x14ac:dyDescent="0.25">
      <c r="A34875" s="41">
        <v>0</v>
      </c>
      <c r="C34875" s="56"/>
      <c r="AC34875" s="56"/>
      <c r="AD34875" s="56"/>
      <c r="AE34875" s="56"/>
    </row>
    <row r="34876" spans="1:31" x14ac:dyDescent="0.25">
      <c r="A34876" s="41">
        <v>0</v>
      </c>
      <c r="C34876" s="56"/>
      <c r="AC34876" s="56"/>
      <c r="AD34876" s="56"/>
      <c r="AE34876" s="56"/>
    </row>
    <row r="34877" spans="1:31" x14ac:dyDescent="0.25">
      <c r="A34877" s="41">
        <v>0</v>
      </c>
      <c r="C34877" s="56"/>
      <c r="AC34877" s="56"/>
      <c r="AD34877" s="56"/>
      <c r="AE34877" s="56"/>
    </row>
    <row r="34878" spans="1:31" x14ac:dyDescent="0.25">
      <c r="A34878" s="41">
        <v>0</v>
      </c>
      <c r="C34878" s="56"/>
      <c r="AC34878" s="56"/>
      <c r="AD34878" s="56"/>
      <c r="AE34878" s="56"/>
    </row>
    <row r="34879" spans="1:31" x14ac:dyDescent="0.25">
      <c r="A34879" s="41">
        <v>0</v>
      </c>
      <c r="C34879" s="56"/>
      <c r="AC34879" s="56"/>
      <c r="AD34879" s="56"/>
      <c r="AE34879" s="56"/>
    </row>
    <row r="34880" spans="1:31" x14ac:dyDescent="0.25">
      <c r="A34880" s="41">
        <v>0</v>
      </c>
      <c r="C34880" s="56"/>
      <c r="AC34880" s="56"/>
      <c r="AD34880" s="56"/>
      <c r="AE34880" s="56"/>
    </row>
    <row r="34881" spans="1:31" x14ac:dyDescent="0.25">
      <c r="A34881" s="41">
        <v>0</v>
      </c>
      <c r="C34881" s="56"/>
      <c r="AC34881" s="56"/>
      <c r="AD34881" s="56"/>
      <c r="AE34881" s="56"/>
    </row>
    <row r="34882" spans="1:31" x14ac:dyDescent="0.25">
      <c r="A34882" s="41">
        <v>0</v>
      </c>
      <c r="C34882" s="56"/>
      <c r="AC34882" s="56"/>
      <c r="AD34882" s="56"/>
      <c r="AE34882" s="56"/>
    </row>
    <row r="34883" spans="1:31" x14ac:dyDescent="0.25">
      <c r="A34883" s="41">
        <v>0</v>
      </c>
      <c r="C34883" s="56"/>
      <c r="AC34883" s="56"/>
      <c r="AD34883" s="56"/>
      <c r="AE34883" s="56"/>
    </row>
    <row r="34884" spans="1:31" x14ac:dyDescent="0.25">
      <c r="A34884" s="41">
        <v>0</v>
      </c>
      <c r="C34884" s="56"/>
      <c r="AC34884" s="56"/>
      <c r="AD34884" s="56"/>
      <c r="AE34884" s="56"/>
    </row>
    <row r="34885" spans="1:31" x14ac:dyDescent="0.25">
      <c r="A34885" s="41">
        <v>0</v>
      </c>
      <c r="C34885" s="56"/>
      <c r="AC34885" s="56"/>
      <c r="AD34885" s="56"/>
      <c r="AE34885" s="56"/>
    </row>
    <row r="34886" spans="1:31" x14ac:dyDescent="0.25">
      <c r="A34886" s="41">
        <v>33139</v>
      </c>
      <c r="C34886" s="56"/>
      <c r="AC34886" s="56"/>
      <c r="AD34886" s="56"/>
      <c r="AE34886" s="56"/>
    </row>
    <row r="34887" spans="1:31" x14ac:dyDescent="0.25">
      <c r="A34887" s="41">
        <v>0</v>
      </c>
      <c r="C34887" s="56"/>
      <c r="AC34887" s="56"/>
      <c r="AD34887" s="56"/>
      <c r="AE34887" s="56"/>
    </row>
    <row r="34888" spans="1:31" x14ac:dyDescent="0.25">
      <c r="A34888" s="41">
        <v>0</v>
      </c>
      <c r="C34888" s="56"/>
      <c r="AC34888" s="56"/>
      <c r="AD34888" s="56"/>
      <c r="AE34888" s="56"/>
    </row>
    <row r="34889" spans="1:31" x14ac:dyDescent="0.25">
      <c r="A34889" s="41">
        <v>0</v>
      </c>
      <c r="C34889" s="56"/>
      <c r="AC34889" s="56"/>
      <c r="AD34889" s="56"/>
      <c r="AE34889" s="56"/>
    </row>
    <row r="34890" spans="1:31" x14ac:dyDescent="0.25">
      <c r="A34890" s="41">
        <v>0</v>
      </c>
      <c r="C34890" s="56"/>
      <c r="AC34890" s="56"/>
      <c r="AD34890" s="56"/>
      <c r="AE34890" s="56"/>
    </row>
    <row r="34891" spans="1:31" x14ac:dyDescent="0.25">
      <c r="A34891" s="41">
        <v>0</v>
      </c>
      <c r="C34891" s="56"/>
      <c r="AC34891" s="56"/>
      <c r="AD34891" s="56"/>
      <c r="AE34891" s="56"/>
    </row>
    <row r="34892" spans="1:31" x14ac:dyDescent="0.25">
      <c r="A34892" s="41">
        <v>0</v>
      </c>
      <c r="C34892" s="56"/>
      <c r="AC34892" s="56"/>
      <c r="AD34892" s="56"/>
      <c r="AE34892" s="56"/>
    </row>
    <row r="34893" spans="1:31" x14ac:dyDescent="0.25">
      <c r="A34893" s="41">
        <v>0</v>
      </c>
      <c r="C34893" s="56"/>
      <c r="AC34893" s="56"/>
      <c r="AD34893" s="56"/>
      <c r="AE34893" s="56"/>
    </row>
    <row r="34894" spans="1:31" x14ac:dyDescent="0.25">
      <c r="A34894" s="41">
        <v>0</v>
      </c>
      <c r="C34894" s="56"/>
      <c r="AC34894" s="56"/>
      <c r="AD34894" s="56"/>
      <c r="AE34894" s="56"/>
    </row>
    <row r="34895" spans="1:31" x14ac:dyDescent="0.25">
      <c r="A34895" s="41">
        <v>0</v>
      </c>
      <c r="C34895" s="56"/>
      <c r="AC34895" s="56"/>
      <c r="AD34895" s="56"/>
      <c r="AE34895" s="56"/>
    </row>
    <row r="34896" spans="1:31" x14ac:dyDescent="0.25">
      <c r="A34896" s="41">
        <v>0</v>
      </c>
      <c r="C34896" s="56"/>
      <c r="AC34896" s="56"/>
      <c r="AD34896" s="56"/>
      <c r="AE34896" s="56"/>
    </row>
    <row r="34897" spans="1:31" x14ac:dyDescent="0.25">
      <c r="A34897" s="41">
        <v>0</v>
      </c>
      <c r="C34897" s="56"/>
      <c r="AC34897" s="56"/>
      <c r="AD34897" s="56"/>
      <c r="AE34897" s="56"/>
    </row>
    <row r="34898" spans="1:31" x14ac:dyDescent="0.25">
      <c r="A34898" s="41">
        <v>0</v>
      </c>
      <c r="C34898" s="56"/>
      <c r="AC34898" s="56"/>
      <c r="AD34898" s="56"/>
      <c r="AE34898" s="56"/>
    </row>
    <row r="34899" spans="1:31" x14ac:dyDescent="0.25">
      <c r="A34899" s="41">
        <v>0</v>
      </c>
      <c r="C34899" s="56"/>
      <c r="AC34899" s="56"/>
      <c r="AD34899" s="56"/>
      <c r="AE34899" s="56"/>
    </row>
    <row r="34900" spans="1:31" x14ac:dyDescent="0.25">
      <c r="A34900" s="41">
        <v>0</v>
      </c>
      <c r="C34900" s="56"/>
      <c r="AC34900" s="56"/>
      <c r="AD34900" s="56"/>
      <c r="AE34900" s="56"/>
    </row>
    <row r="34901" spans="1:31" x14ac:dyDescent="0.25">
      <c r="A34901" s="41">
        <v>0</v>
      </c>
      <c r="C34901" s="56"/>
      <c r="AC34901" s="56"/>
      <c r="AD34901" s="56"/>
      <c r="AE34901" s="56"/>
    </row>
    <row r="34902" spans="1:31" x14ac:dyDescent="0.25">
      <c r="A34902" s="41">
        <v>0</v>
      </c>
      <c r="C34902" s="56"/>
      <c r="AC34902" s="56"/>
      <c r="AD34902" s="56"/>
      <c r="AE34902" s="56"/>
    </row>
    <row r="34903" spans="1:31" x14ac:dyDescent="0.25">
      <c r="A34903" s="41">
        <v>0</v>
      </c>
      <c r="C34903" s="56"/>
      <c r="AC34903" s="56"/>
      <c r="AD34903" s="56"/>
      <c r="AE34903" s="56"/>
    </row>
    <row r="34904" spans="1:31" x14ac:dyDescent="0.25">
      <c r="A34904" s="41">
        <v>0</v>
      </c>
      <c r="C34904" s="56"/>
      <c r="AC34904" s="56"/>
      <c r="AD34904" s="56"/>
      <c r="AE34904" s="56"/>
    </row>
    <row r="34905" spans="1:31" x14ac:dyDescent="0.25">
      <c r="A34905" s="41">
        <v>0</v>
      </c>
      <c r="C34905" s="56"/>
      <c r="AC34905" s="56"/>
      <c r="AD34905" s="56"/>
      <c r="AE34905" s="56"/>
    </row>
    <row r="34906" spans="1:31" x14ac:dyDescent="0.25">
      <c r="A34906" s="41">
        <v>0</v>
      </c>
      <c r="C34906" s="56"/>
      <c r="AC34906" s="56"/>
      <c r="AD34906" s="56"/>
      <c r="AE34906" s="56"/>
    </row>
    <row r="34907" spans="1:31" x14ac:dyDescent="0.25">
      <c r="A34907" s="41">
        <v>0</v>
      </c>
      <c r="C34907" s="56"/>
      <c r="AC34907" s="56"/>
      <c r="AD34907" s="56"/>
      <c r="AE34907" s="56"/>
    </row>
    <row r="34908" spans="1:31" x14ac:dyDescent="0.25">
      <c r="A34908" s="41">
        <v>0</v>
      </c>
      <c r="C34908" s="56"/>
      <c r="AC34908" s="56"/>
      <c r="AD34908" s="56"/>
      <c r="AE34908" s="56"/>
    </row>
    <row r="34909" spans="1:31" x14ac:dyDescent="0.25">
      <c r="A34909" s="41">
        <v>0</v>
      </c>
      <c r="C34909" s="56"/>
      <c r="AC34909" s="56"/>
      <c r="AD34909" s="56"/>
      <c r="AE34909" s="56"/>
    </row>
    <row r="34910" spans="1:31" x14ac:dyDescent="0.25">
      <c r="A34910" s="41">
        <v>0</v>
      </c>
      <c r="C34910" s="56"/>
      <c r="AC34910" s="56"/>
      <c r="AD34910" s="56"/>
      <c r="AE34910" s="56"/>
    </row>
    <row r="34911" spans="1:31" x14ac:dyDescent="0.25">
      <c r="A34911" s="41">
        <v>0</v>
      </c>
      <c r="C34911" s="56"/>
      <c r="AC34911" s="56"/>
      <c r="AD34911" s="56"/>
      <c r="AE34911" s="56"/>
    </row>
    <row r="34912" spans="1:31" x14ac:dyDescent="0.25">
      <c r="A34912" s="41">
        <v>0</v>
      </c>
      <c r="C34912" s="56"/>
      <c r="AC34912" s="56"/>
      <c r="AD34912" s="56"/>
      <c r="AE34912" s="56"/>
    </row>
    <row r="34913" spans="1:31" x14ac:dyDescent="0.25">
      <c r="A34913" s="41">
        <v>0</v>
      </c>
      <c r="C34913" s="56"/>
      <c r="AC34913" s="56"/>
      <c r="AD34913" s="56"/>
      <c r="AE34913" s="56"/>
    </row>
    <row r="34914" spans="1:31" x14ac:dyDescent="0.25">
      <c r="A34914" s="41">
        <v>0</v>
      </c>
      <c r="C34914" s="56"/>
      <c r="AC34914" s="56"/>
      <c r="AD34914" s="56"/>
      <c r="AE34914" s="56"/>
    </row>
    <row r="34915" spans="1:31" x14ac:dyDescent="0.25">
      <c r="A34915" s="41">
        <v>0</v>
      </c>
      <c r="C34915" s="56"/>
      <c r="AC34915" s="56"/>
      <c r="AD34915" s="56"/>
      <c r="AE34915" s="56"/>
    </row>
    <row r="34916" spans="1:31" x14ac:dyDescent="0.25">
      <c r="A34916" s="41">
        <v>0</v>
      </c>
      <c r="C34916" s="56"/>
      <c r="AC34916" s="56"/>
      <c r="AD34916" s="56"/>
      <c r="AE34916" s="56"/>
    </row>
    <row r="34917" spans="1:31" x14ac:dyDescent="0.25">
      <c r="A34917" s="41">
        <v>0</v>
      </c>
      <c r="C34917" s="56"/>
      <c r="AC34917" s="56"/>
      <c r="AD34917" s="56"/>
      <c r="AE34917" s="56"/>
    </row>
    <row r="34918" spans="1:31" x14ac:dyDescent="0.25">
      <c r="A34918" s="41">
        <v>0</v>
      </c>
      <c r="C34918" s="56"/>
      <c r="AC34918" s="56"/>
      <c r="AD34918" s="56"/>
      <c r="AE34918" s="56"/>
    </row>
    <row r="34919" spans="1:31" x14ac:dyDescent="0.25">
      <c r="A34919" s="41">
        <v>0</v>
      </c>
      <c r="C34919" s="56"/>
      <c r="AC34919" s="56"/>
      <c r="AD34919" s="56"/>
      <c r="AE34919" s="56"/>
    </row>
    <row r="34920" spans="1:31" x14ac:dyDescent="0.25">
      <c r="A34920" s="41">
        <v>0</v>
      </c>
      <c r="C34920" s="56"/>
      <c r="AC34920" s="56"/>
      <c r="AD34920" s="56"/>
      <c r="AE34920" s="56"/>
    </row>
    <row r="34921" spans="1:31" x14ac:dyDescent="0.25">
      <c r="A34921" s="41">
        <v>0</v>
      </c>
      <c r="C34921" s="56"/>
      <c r="AC34921" s="56"/>
      <c r="AD34921" s="56"/>
      <c r="AE34921" s="56"/>
    </row>
    <row r="34922" spans="1:31" x14ac:dyDescent="0.25">
      <c r="A34922" s="41">
        <v>0</v>
      </c>
      <c r="C34922" s="56"/>
      <c r="AC34922" s="56"/>
      <c r="AD34922" s="56"/>
      <c r="AE34922" s="56"/>
    </row>
    <row r="34923" spans="1:31" x14ac:dyDescent="0.25">
      <c r="A34923" s="41">
        <v>0</v>
      </c>
      <c r="C34923" s="56"/>
      <c r="AC34923" s="56"/>
      <c r="AD34923" s="56"/>
      <c r="AE34923" s="56"/>
    </row>
    <row r="34924" spans="1:31" x14ac:dyDescent="0.25">
      <c r="A34924" s="41">
        <v>0</v>
      </c>
      <c r="C34924" s="56"/>
      <c r="AC34924" s="56"/>
      <c r="AD34924" s="56"/>
      <c r="AE34924" s="56"/>
    </row>
    <row r="34925" spans="1:31" x14ac:dyDescent="0.25">
      <c r="A34925" s="41">
        <v>0</v>
      </c>
      <c r="C34925" s="56"/>
      <c r="AC34925" s="56"/>
      <c r="AD34925" s="56"/>
      <c r="AE34925" s="56"/>
    </row>
    <row r="34926" spans="1:31" x14ac:dyDescent="0.25">
      <c r="A34926" s="41">
        <v>0</v>
      </c>
      <c r="C34926" s="56"/>
      <c r="AC34926" s="56"/>
      <c r="AD34926" s="56"/>
      <c r="AE34926" s="56"/>
    </row>
    <row r="34927" spans="1:31" x14ac:dyDescent="0.25">
      <c r="A34927" s="41">
        <v>0</v>
      </c>
      <c r="C34927" s="56"/>
      <c r="AC34927" s="56"/>
      <c r="AD34927" s="56"/>
      <c r="AE34927" s="56"/>
    </row>
    <row r="34928" spans="1:31" x14ac:dyDescent="0.25">
      <c r="A34928" s="41">
        <v>0</v>
      </c>
      <c r="C34928" s="56"/>
      <c r="AC34928" s="56"/>
      <c r="AD34928" s="56"/>
      <c r="AE34928" s="56"/>
    </row>
    <row r="34929" spans="1:31" x14ac:dyDescent="0.25">
      <c r="A34929" s="41">
        <v>0</v>
      </c>
      <c r="C34929" s="56"/>
      <c r="AC34929" s="56"/>
      <c r="AD34929" s="56"/>
      <c r="AE34929" s="56"/>
    </row>
    <row r="34930" spans="1:31" x14ac:dyDescent="0.25">
      <c r="A34930" s="41">
        <v>0</v>
      </c>
      <c r="C34930" s="56"/>
      <c r="AC34930" s="56"/>
      <c r="AD34930" s="56"/>
      <c r="AE34930" s="56"/>
    </row>
    <row r="34931" spans="1:31" x14ac:dyDescent="0.25">
      <c r="A34931" s="41">
        <v>0</v>
      </c>
      <c r="C34931" s="56"/>
      <c r="AC34931" s="56"/>
      <c r="AD34931" s="56"/>
      <c r="AE34931" s="56"/>
    </row>
    <row r="34932" spans="1:31" x14ac:dyDescent="0.25">
      <c r="A34932" s="41">
        <v>0</v>
      </c>
      <c r="C34932" s="56"/>
      <c r="AC34932" s="56"/>
      <c r="AD34932" s="56"/>
      <c r="AE34932" s="56"/>
    </row>
    <row r="34933" spans="1:31" x14ac:dyDescent="0.25">
      <c r="A34933" s="41">
        <v>0</v>
      </c>
      <c r="C34933" s="56"/>
      <c r="AC34933" s="56"/>
      <c r="AD34933" s="56"/>
      <c r="AE34933" s="56"/>
    </row>
    <row r="34934" spans="1:31" x14ac:dyDescent="0.25">
      <c r="A34934" s="41">
        <v>0</v>
      </c>
      <c r="C34934" s="56"/>
      <c r="AC34934" s="56"/>
      <c r="AD34934" s="56"/>
      <c r="AE34934" s="56"/>
    </row>
    <row r="34935" spans="1:31" x14ac:dyDescent="0.25">
      <c r="A34935" s="41">
        <v>0</v>
      </c>
      <c r="C34935" s="56"/>
      <c r="AC34935" s="56"/>
      <c r="AD34935" s="56"/>
      <c r="AE34935" s="56"/>
    </row>
    <row r="34936" spans="1:31" x14ac:dyDescent="0.25">
      <c r="A34936" s="41">
        <v>0</v>
      </c>
      <c r="C34936" s="56"/>
      <c r="AC34936" s="56"/>
      <c r="AD34936" s="56"/>
      <c r="AE34936" s="56"/>
    </row>
    <row r="34937" spans="1:31" x14ac:dyDescent="0.25">
      <c r="A34937" s="41">
        <v>0</v>
      </c>
      <c r="C34937" s="56"/>
      <c r="AC34937" s="56"/>
      <c r="AD34937" s="56"/>
      <c r="AE34937" s="56"/>
    </row>
    <row r="34938" spans="1:31" x14ac:dyDescent="0.25">
      <c r="A34938" s="41">
        <v>0</v>
      </c>
      <c r="C34938" s="56"/>
      <c r="AC34938" s="56"/>
      <c r="AD34938" s="56"/>
      <c r="AE34938" s="56"/>
    </row>
    <row r="34939" spans="1:31" x14ac:dyDescent="0.25">
      <c r="A34939" s="41">
        <v>0</v>
      </c>
      <c r="C34939" s="56"/>
      <c r="AC34939" s="56"/>
      <c r="AD34939" s="56"/>
      <c r="AE34939" s="56"/>
    </row>
    <row r="34940" spans="1:31" x14ac:dyDescent="0.25">
      <c r="A34940" s="41">
        <v>0</v>
      </c>
      <c r="C34940" s="56"/>
      <c r="AC34940" s="56"/>
      <c r="AD34940" s="56"/>
      <c r="AE34940" s="56"/>
    </row>
    <row r="34941" spans="1:31" x14ac:dyDescent="0.25">
      <c r="A34941" s="41">
        <v>0</v>
      </c>
      <c r="C34941" s="56"/>
      <c r="AC34941" s="56"/>
      <c r="AD34941" s="56"/>
      <c r="AE34941" s="56"/>
    </row>
    <row r="34942" spans="1:31" x14ac:dyDescent="0.25">
      <c r="A34942" s="41">
        <v>0</v>
      </c>
      <c r="C34942" s="56"/>
      <c r="AC34942" s="56"/>
      <c r="AD34942" s="56"/>
      <c r="AE34942" s="56"/>
    </row>
    <row r="34943" spans="1:31" x14ac:dyDescent="0.25">
      <c r="A34943" s="41">
        <v>0</v>
      </c>
      <c r="C34943" s="56"/>
      <c r="AC34943" s="56"/>
      <c r="AD34943" s="56"/>
      <c r="AE34943" s="56"/>
    </row>
    <row r="34944" spans="1:31" x14ac:dyDescent="0.25">
      <c r="A34944" s="41">
        <v>0</v>
      </c>
      <c r="C34944" s="56"/>
      <c r="AC34944" s="56"/>
      <c r="AD34944" s="56"/>
      <c r="AE34944" s="56"/>
    </row>
    <row r="34945" spans="1:31" x14ac:dyDescent="0.25">
      <c r="A34945" s="41">
        <v>0</v>
      </c>
      <c r="C34945" s="56"/>
      <c r="AC34945" s="56"/>
      <c r="AD34945" s="56"/>
      <c r="AE34945" s="56"/>
    </row>
    <row r="34946" spans="1:31" x14ac:dyDescent="0.25">
      <c r="A34946" s="41">
        <v>0</v>
      </c>
      <c r="C34946" s="56"/>
      <c r="AC34946" s="56"/>
      <c r="AD34946" s="56"/>
      <c r="AE34946" s="56"/>
    </row>
    <row r="34947" spans="1:31" x14ac:dyDescent="0.25">
      <c r="A34947" s="41">
        <v>0</v>
      </c>
      <c r="C34947" s="56"/>
      <c r="AC34947" s="56"/>
      <c r="AD34947" s="56"/>
      <c r="AE34947" s="56"/>
    </row>
    <row r="34948" spans="1:31" x14ac:dyDescent="0.25">
      <c r="A34948" s="41">
        <v>0</v>
      </c>
      <c r="C34948" s="56"/>
      <c r="AC34948" s="56"/>
      <c r="AD34948" s="56"/>
      <c r="AE34948" s="56"/>
    </row>
    <row r="34949" spans="1:31" x14ac:dyDescent="0.25">
      <c r="A34949" s="41">
        <v>0</v>
      </c>
      <c r="C34949" s="56"/>
      <c r="AC34949" s="56"/>
      <c r="AD34949" s="56"/>
      <c r="AE34949" s="56"/>
    </row>
    <row r="34950" spans="1:31" x14ac:dyDescent="0.25">
      <c r="A34950" s="41">
        <v>0</v>
      </c>
      <c r="C34950" s="56"/>
      <c r="AC34950" s="56"/>
      <c r="AD34950" s="56"/>
      <c r="AE34950" s="56"/>
    </row>
    <row r="34951" spans="1:31" x14ac:dyDescent="0.25">
      <c r="A34951" s="41">
        <v>0</v>
      </c>
      <c r="C34951" s="56"/>
      <c r="AC34951" s="56"/>
      <c r="AD34951" s="56"/>
      <c r="AE34951" s="56"/>
    </row>
    <row r="34952" spans="1:31" x14ac:dyDescent="0.25">
      <c r="A34952" s="41">
        <v>0</v>
      </c>
      <c r="C34952" s="56"/>
      <c r="AC34952" s="56"/>
      <c r="AD34952" s="56"/>
      <c r="AE34952" s="56"/>
    </row>
    <row r="34953" spans="1:31" x14ac:dyDescent="0.25">
      <c r="A34953" s="41">
        <v>0</v>
      </c>
      <c r="C34953" s="56"/>
      <c r="AC34953" s="56"/>
      <c r="AD34953" s="56"/>
      <c r="AE34953" s="56"/>
    </row>
    <row r="34954" spans="1:31" x14ac:dyDescent="0.25">
      <c r="A34954" s="41">
        <v>0</v>
      </c>
      <c r="C34954" s="56"/>
      <c r="AC34954" s="56"/>
      <c r="AD34954" s="56"/>
      <c r="AE34954" s="56"/>
    </row>
    <row r="34955" spans="1:31" x14ac:dyDescent="0.25">
      <c r="A34955" s="41">
        <v>0</v>
      </c>
      <c r="C34955" s="56"/>
      <c r="AC34955" s="56"/>
      <c r="AD34955" s="56"/>
      <c r="AE34955" s="56"/>
    </row>
    <row r="34956" spans="1:31" x14ac:dyDescent="0.25">
      <c r="A34956" s="41">
        <v>0</v>
      </c>
      <c r="C34956" s="56"/>
      <c r="AC34956" s="56"/>
      <c r="AD34956" s="56"/>
      <c r="AE34956" s="56"/>
    </row>
    <row r="34957" spans="1:31" x14ac:dyDescent="0.25">
      <c r="A34957" s="41">
        <v>0</v>
      </c>
      <c r="C34957" s="56"/>
      <c r="AC34957" s="56"/>
      <c r="AD34957" s="56"/>
      <c r="AE34957" s="56"/>
    </row>
    <row r="34958" spans="1:31" x14ac:dyDescent="0.25">
      <c r="A34958" s="41">
        <v>0</v>
      </c>
      <c r="C34958" s="56"/>
      <c r="AC34958" s="56"/>
      <c r="AD34958" s="56"/>
      <c r="AE34958" s="56"/>
    </row>
    <row r="34959" spans="1:31" x14ac:dyDescent="0.25">
      <c r="A34959" s="41">
        <v>0</v>
      </c>
      <c r="C34959" s="56"/>
      <c r="AC34959" s="56"/>
      <c r="AD34959" s="56"/>
      <c r="AE34959" s="56"/>
    </row>
    <row r="34960" spans="1:31" x14ac:dyDescent="0.25">
      <c r="A34960" s="41">
        <v>0</v>
      </c>
      <c r="C34960" s="56"/>
      <c r="AC34960" s="56"/>
      <c r="AD34960" s="56"/>
      <c r="AE34960" s="56"/>
    </row>
    <row r="34961" spans="1:31" x14ac:dyDescent="0.25">
      <c r="A34961" s="41">
        <v>0</v>
      </c>
      <c r="C34961" s="56"/>
      <c r="AC34961" s="56"/>
      <c r="AD34961" s="56"/>
      <c r="AE34961" s="56"/>
    </row>
    <row r="34962" spans="1:31" x14ac:dyDescent="0.25">
      <c r="A34962" s="41">
        <v>0</v>
      </c>
      <c r="C34962" s="56"/>
      <c r="AC34962" s="56"/>
      <c r="AD34962" s="56"/>
      <c r="AE34962" s="56"/>
    </row>
    <row r="34963" spans="1:31" x14ac:dyDescent="0.25">
      <c r="A34963" s="41">
        <v>0</v>
      </c>
      <c r="C34963" s="56"/>
      <c r="AC34963" s="56"/>
      <c r="AD34963" s="56"/>
      <c r="AE34963" s="56"/>
    </row>
    <row r="34964" spans="1:31" x14ac:dyDescent="0.25">
      <c r="A34964" s="41">
        <v>0</v>
      </c>
      <c r="C34964" s="56"/>
      <c r="AC34964" s="56"/>
      <c r="AD34964" s="56"/>
      <c r="AE34964" s="56"/>
    </row>
    <row r="34965" spans="1:31" x14ac:dyDescent="0.25">
      <c r="A34965" s="41">
        <v>27595</v>
      </c>
      <c r="C34965" s="56"/>
      <c r="AC34965" s="56"/>
      <c r="AD34965" s="56"/>
      <c r="AE34965" s="56"/>
    </row>
    <row r="34966" spans="1:31" x14ac:dyDescent="0.25">
      <c r="A34966" s="41">
        <v>0</v>
      </c>
      <c r="C34966" s="56"/>
      <c r="AC34966" s="56"/>
      <c r="AD34966" s="56"/>
      <c r="AE34966" s="56"/>
    </row>
    <row r="34967" spans="1:31" x14ac:dyDescent="0.25">
      <c r="A34967" s="41">
        <v>0</v>
      </c>
      <c r="C34967" s="56"/>
      <c r="AC34967" s="56"/>
      <c r="AD34967" s="56"/>
      <c r="AE34967" s="56"/>
    </row>
    <row r="34968" spans="1:31" x14ac:dyDescent="0.25">
      <c r="A34968" s="41">
        <v>0</v>
      </c>
      <c r="C34968" s="56"/>
      <c r="AC34968" s="56"/>
      <c r="AD34968" s="56"/>
      <c r="AE34968" s="56"/>
    </row>
    <row r="34969" spans="1:31" x14ac:dyDescent="0.25">
      <c r="A34969" s="41">
        <v>0</v>
      </c>
      <c r="C34969" s="56"/>
      <c r="AC34969" s="56"/>
      <c r="AD34969" s="56"/>
      <c r="AE34969" s="56"/>
    </row>
    <row r="34970" spans="1:31" x14ac:dyDescent="0.25">
      <c r="A34970" s="41">
        <v>0</v>
      </c>
      <c r="C34970" s="56"/>
      <c r="AC34970" s="56"/>
      <c r="AD34970" s="56"/>
      <c r="AE34970" s="56"/>
    </row>
    <row r="34971" spans="1:31" x14ac:dyDescent="0.25">
      <c r="A34971" s="41">
        <v>0</v>
      </c>
      <c r="C34971" s="56"/>
      <c r="AC34971" s="56"/>
      <c r="AD34971" s="56"/>
      <c r="AE34971" s="56"/>
    </row>
    <row r="34972" spans="1:31" x14ac:dyDescent="0.25">
      <c r="A34972" s="41">
        <v>0</v>
      </c>
      <c r="C34972" s="56"/>
      <c r="AC34972" s="56"/>
      <c r="AD34972" s="56"/>
      <c r="AE34972" s="56"/>
    </row>
    <row r="34973" spans="1:31" x14ac:dyDescent="0.25">
      <c r="A34973" s="41">
        <v>0</v>
      </c>
      <c r="C34973" s="56"/>
      <c r="AC34973" s="56"/>
      <c r="AD34973" s="56"/>
      <c r="AE34973" s="56"/>
    </row>
    <row r="34974" spans="1:31" x14ac:dyDescent="0.25">
      <c r="A34974" s="41">
        <v>0</v>
      </c>
      <c r="C34974" s="56"/>
      <c r="AC34974" s="56"/>
      <c r="AD34974" s="56"/>
      <c r="AE34974" s="56"/>
    </row>
    <row r="34975" spans="1:31" x14ac:dyDescent="0.25">
      <c r="A34975" s="41">
        <v>0</v>
      </c>
      <c r="C34975" s="56"/>
      <c r="AC34975" s="56"/>
      <c r="AD34975" s="56"/>
      <c r="AE34975" s="56"/>
    </row>
    <row r="34976" spans="1:31" x14ac:dyDescent="0.25">
      <c r="A34976" s="41">
        <v>0</v>
      </c>
      <c r="C34976" s="56"/>
      <c r="AC34976" s="56"/>
      <c r="AD34976" s="56"/>
      <c r="AE34976" s="56"/>
    </row>
    <row r="34977" spans="1:31" x14ac:dyDescent="0.25">
      <c r="A34977" s="41">
        <v>0</v>
      </c>
      <c r="C34977" s="56"/>
      <c r="AC34977" s="56"/>
      <c r="AD34977" s="56"/>
      <c r="AE34977" s="56"/>
    </row>
    <row r="34978" spans="1:31" x14ac:dyDescent="0.25">
      <c r="A34978" s="41">
        <v>0</v>
      </c>
      <c r="C34978" s="56"/>
      <c r="AC34978" s="56"/>
      <c r="AD34978" s="56"/>
      <c r="AE34978" s="56"/>
    </row>
    <row r="34979" spans="1:31" x14ac:dyDescent="0.25">
      <c r="A34979" s="41">
        <v>0</v>
      </c>
      <c r="C34979" s="56"/>
      <c r="AC34979" s="56"/>
      <c r="AD34979" s="56"/>
      <c r="AE34979" s="56"/>
    </row>
    <row r="34980" spans="1:31" x14ac:dyDescent="0.25">
      <c r="A34980" s="41">
        <v>0</v>
      </c>
      <c r="C34980" s="56"/>
      <c r="AC34980" s="56"/>
      <c r="AD34980" s="56"/>
      <c r="AE34980" s="56"/>
    </row>
    <row r="34981" spans="1:31" x14ac:dyDescent="0.25">
      <c r="A34981" s="41">
        <v>0</v>
      </c>
      <c r="C34981" s="56"/>
      <c r="AC34981" s="56"/>
      <c r="AD34981" s="56"/>
      <c r="AE34981" s="56"/>
    </row>
    <row r="34982" spans="1:31" x14ac:dyDescent="0.25">
      <c r="A34982" s="41">
        <v>0</v>
      </c>
      <c r="C34982" s="56"/>
      <c r="AC34982" s="56"/>
      <c r="AD34982" s="56"/>
      <c r="AE34982" s="56"/>
    </row>
    <row r="34983" spans="1:31" x14ac:dyDescent="0.25">
      <c r="A34983" s="41">
        <v>0</v>
      </c>
      <c r="C34983" s="56"/>
      <c r="AC34983" s="56"/>
      <c r="AD34983" s="56"/>
      <c r="AE34983" s="56"/>
    </row>
    <row r="34984" spans="1:31" x14ac:dyDescent="0.25">
      <c r="A34984" s="41">
        <v>0</v>
      </c>
      <c r="C34984" s="56"/>
      <c r="AC34984" s="56"/>
      <c r="AD34984" s="56"/>
      <c r="AE34984" s="56"/>
    </row>
    <row r="34985" spans="1:31" x14ac:dyDescent="0.25">
      <c r="A34985" s="41">
        <v>0</v>
      </c>
      <c r="C34985" s="56"/>
      <c r="AC34985" s="56"/>
      <c r="AD34985" s="56"/>
      <c r="AE34985" s="56"/>
    </row>
    <row r="34986" spans="1:31" x14ac:dyDescent="0.25">
      <c r="A34986" s="41">
        <v>0</v>
      </c>
      <c r="C34986" s="56"/>
      <c r="AC34986" s="56"/>
      <c r="AD34986" s="56"/>
      <c r="AE34986" s="56"/>
    </row>
    <row r="34987" spans="1:31" x14ac:dyDescent="0.25">
      <c r="A34987" s="41">
        <v>0</v>
      </c>
      <c r="C34987" s="56"/>
      <c r="AC34987" s="56"/>
      <c r="AD34987" s="56"/>
      <c r="AE34987" s="56"/>
    </row>
    <row r="34988" spans="1:31" x14ac:dyDescent="0.25">
      <c r="A34988" s="41">
        <v>0</v>
      </c>
      <c r="C34988" s="56"/>
      <c r="AC34988" s="56"/>
      <c r="AD34988" s="56"/>
      <c r="AE34988" s="56"/>
    </row>
    <row r="34989" spans="1:31" x14ac:dyDescent="0.25">
      <c r="A34989" s="41">
        <v>0</v>
      </c>
      <c r="C34989" s="56"/>
      <c r="AC34989" s="56"/>
      <c r="AD34989" s="56"/>
      <c r="AE34989" s="56"/>
    </row>
    <row r="34990" spans="1:31" x14ac:dyDescent="0.25">
      <c r="A34990" s="41">
        <v>0</v>
      </c>
      <c r="C34990" s="56"/>
      <c r="AC34990" s="56"/>
      <c r="AD34990" s="56"/>
      <c r="AE34990" s="56"/>
    </row>
    <row r="34991" spans="1:31" x14ac:dyDescent="0.25">
      <c r="A34991" s="41">
        <v>0</v>
      </c>
      <c r="C34991" s="56"/>
      <c r="AC34991" s="56"/>
      <c r="AD34991" s="56"/>
      <c r="AE34991" s="56"/>
    </row>
    <row r="34992" spans="1:31" x14ac:dyDescent="0.25">
      <c r="A34992" s="41">
        <v>0</v>
      </c>
      <c r="C34992" s="56"/>
      <c r="AC34992" s="56"/>
      <c r="AD34992" s="56"/>
      <c r="AE34992" s="56"/>
    </row>
    <row r="34993" spans="1:31" x14ac:dyDescent="0.25">
      <c r="A34993" s="41">
        <v>0</v>
      </c>
      <c r="C34993" s="56"/>
      <c r="AC34993" s="56"/>
      <c r="AD34993" s="56"/>
      <c r="AE34993" s="56"/>
    </row>
    <row r="34994" spans="1:31" x14ac:dyDescent="0.25">
      <c r="A34994" s="41">
        <v>0</v>
      </c>
      <c r="C34994" s="56"/>
      <c r="AC34994" s="56"/>
      <c r="AD34994" s="56"/>
      <c r="AE34994" s="56"/>
    </row>
    <row r="34995" spans="1:31" x14ac:dyDescent="0.25">
      <c r="A34995" s="41">
        <v>0</v>
      </c>
      <c r="C34995" s="56"/>
      <c r="AC34995" s="56"/>
      <c r="AD34995" s="56"/>
      <c r="AE34995" s="56"/>
    </row>
    <row r="34996" spans="1:31" x14ac:dyDescent="0.25">
      <c r="A34996" s="41">
        <v>0</v>
      </c>
      <c r="C34996" s="56"/>
      <c r="AC34996" s="56"/>
      <c r="AD34996" s="56"/>
      <c r="AE34996" s="56"/>
    </row>
    <row r="34997" spans="1:31" x14ac:dyDescent="0.25">
      <c r="A34997" s="41">
        <v>0</v>
      </c>
      <c r="C34997" s="56"/>
      <c r="AC34997" s="56"/>
      <c r="AD34997" s="56"/>
      <c r="AE34997" s="56"/>
    </row>
    <row r="34998" spans="1:31" x14ac:dyDescent="0.25">
      <c r="A34998" s="41">
        <v>0</v>
      </c>
      <c r="C34998" s="56"/>
      <c r="AC34998" s="56"/>
      <c r="AD34998" s="56"/>
      <c r="AE34998" s="56"/>
    </row>
    <row r="34999" spans="1:31" x14ac:dyDescent="0.25">
      <c r="A34999" s="41">
        <v>0</v>
      </c>
      <c r="C34999" s="56"/>
      <c r="AC34999" s="56"/>
      <c r="AD34999" s="56"/>
      <c r="AE34999" s="56"/>
    </row>
    <row r="35000" spans="1:31" x14ac:dyDescent="0.25">
      <c r="A35000" s="41">
        <v>0</v>
      </c>
      <c r="C35000" s="56"/>
      <c r="AC35000" s="56"/>
      <c r="AD35000" s="56"/>
      <c r="AE35000" s="56"/>
    </row>
    <row r="35001" spans="1:31" x14ac:dyDescent="0.25">
      <c r="A35001" s="41">
        <v>0</v>
      </c>
      <c r="C35001" s="56"/>
      <c r="AC35001" s="56"/>
      <c r="AD35001" s="56"/>
      <c r="AE35001" s="56"/>
    </row>
    <row r="35002" spans="1:31" x14ac:dyDescent="0.25">
      <c r="A35002" s="41">
        <v>0</v>
      </c>
      <c r="C35002" s="56"/>
      <c r="AC35002" s="56"/>
      <c r="AD35002" s="56"/>
      <c r="AE35002" s="56"/>
    </row>
    <row r="35003" spans="1:31" x14ac:dyDescent="0.25">
      <c r="A35003" s="41">
        <v>0</v>
      </c>
      <c r="C35003" s="56"/>
      <c r="AC35003" s="56"/>
      <c r="AD35003" s="56"/>
      <c r="AE35003" s="56"/>
    </row>
    <row r="35004" spans="1:31" x14ac:dyDescent="0.25">
      <c r="A35004" s="41">
        <v>0</v>
      </c>
      <c r="C35004" s="56"/>
      <c r="AC35004" s="56"/>
      <c r="AD35004" s="56"/>
      <c r="AE35004" s="56"/>
    </row>
    <row r="35005" spans="1:31" x14ac:dyDescent="0.25">
      <c r="A35005" s="41">
        <v>0</v>
      </c>
      <c r="C35005" s="56"/>
      <c r="AC35005" s="56"/>
      <c r="AD35005" s="56"/>
      <c r="AE35005" s="56"/>
    </row>
    <row r="35006" spans="1:31" x14ac:dyDescent="0.25">
      <c r="A35006" s="41">
        <v>0</v>
      </c>
      <c r="C35006" s="56"/>
      <c r="AC35006" s="56"/>
      <c r="AD35006" s="56"/>
      <c r="AE35006" s="56"/>
    </row>
    <row r="35007" spans="1:31" x14ac:dyDescent="0.25">
      <c r="A35007" s="41">
        <v>0</v>
      </c>
      <c r="C35007" s="56"/>
      <c r="AC35007" s="56"/>
      <c r="AD35007" s="56"/>
      <c r="AE35007" s="56"/>
    </row>
    <row r="35008" spans="1:31" x14ac:dyDescent="0.25">
      <c r="A35008" s="41">
        <v>0</v>
      </c>
      <c r="C35008" s="56"/>
      <c r="AC35008" s="56"/>
      <c r="AD35008" s="56"/>
      <c r="AE35008" s="56"/>
    </row>
    <row r="35009" spans="1:31" x14ac:dyDescent="0.25">
      <c r="A35009" s="41">
        <v>0</v>
      </c>
      <c r="C35009" s="56"/>
      <c r="AC35009" s="56"/>
      <c r="AD35009" s="56"/>
      <c r="AE35009" s="56"/>
    </row>
    <row r="35010" spans="1:31" x14ac:dyDescent="0.25">
      <c r="A35010" s="41">
        <v>0</v>
      </c>
      <c r="C35010" s="56"/>
      <c r="AC35010" s="56"/>
      <c r="AD35010" s="56"/>
      <c r="AE35010" s="56"/>
    </row>
    <row r="35011" spans="1:31" x14ac:dyDescent="0.25">
      <c r="A35011" s="41">
        <v>0</v>
      </c>
      <c r="C35011" s="56"/>
      <c r="AC35011" s="56"/>
      <c r="AD35011" s="56"/>
      <c r="AE35011" s="56"/>
    </row>
    <row r="35012" spans="1:31" x14ac:dyDescent="0.25">
      <c r="A35012" s="41">
        <v>0</v>
      </c>
      <c r="C35012" s="56"/>
      <c r="AC35012" s="56"/>
      <c r="AD35012" s="56"/>
      <c r="AE35012" s="56"/>
    </row>
    <row r="35013" spans="1:31" x14ac:dyDescent="0.25">
      <c r="A35013" s="41">
        <v>0</v>
      </c>
      <c r="C35013" s="56"/>
      <c r="AC35013" s="56"/>
      <c r="AD35013" s="56"/>
      <c r="AE35013" s="56"/>
    </row>
    <row r="35014" spans="1:31" x14ac:dyDescent="0.25">
      <c r="A35014" s="41">
        <v>0</v>
      </c>
      <c r="C35014" s="56"/>
      <c r="AC35014" s="56"/>
      <c r="AD35014" s="56"/>
      <c r="AE35014" s="56"/>
    </row>
    <row r="35015" spans="1:31" x14ac:dyDescent="0.25">
      <c r="A35015" s="41">
        <v>0</v>
      </c>
      <c r="C35015" s="56"/>
      <c r="AC35015" s="56"/>
      <c r="AD35015" s="56"/>
      <c r="AE35015" s="56"/>
    </row>
    <row r="35016" spans="1:31" x14ac:dyDescent="0.25">
      <c r="A35016" s="41">
        <v>0</v>
      </c>
      <c r="C35016" s="56"/>
      <c r="AC35016" s="56"/>
      <c r="AD35016" s="56"/>
      <c r="AE35016" s="56"/>
    </row>
    <row r="35017" spans="1:31" x14ac:dyDescent="0.25">
      <c r="A35017" s="41">
        <v>0</v>
      </c>
      <c r="C35017" s="56"/>
      <c r="AC35017" s="56"/>
      <c r="AD35017" s="56"/>
      <c r="AE35017" s="56"/>
    </row>
    <row r="35018" spans="1:31" x14ac:dyDescent="0.25">
      <c r="A35018" s="41">
        <v>0</v>
      </c>
      <c r="C35018" s="56"/>
      <c r="AC35018" s="56"/>
      <c r="AD35018" s="56"/>
      <c r="AE35018" s="56"/>
    </row>
    <row r="35019" spans="1:31" x14ac:dyDescent="0.25">
      <c r="A35019" s="41">
        <v>0</v>
      </c>
      <c r="C35019" s="56"/>
      <c r="AC35019" s="56"/>
      <c r="AD35019" s="56"/>
      <c r="AE35019" s="56"/>
    </row>
    <row r="35020" spans="1:31" x14ac:dyDescent="0.25">
      <c r="A35020" s="41">
        <v>0</v>
      </c>
      <c r="C35020" s="56"/>
      <c r="AC35020" s="56"/>
      <c r="AD35020" s="56"/>
      <c r="AE35020" s="56"/>
    </row>
    <row r="35021" spans="1:31" x14ac:dyDescent="0.25">
      <c r="A35021" s="41">
        <v>0</v>
      </c>
      <c r="C35021" s="56"/>
      <c r="AC35021" s="56"/>
      <c r="AD35021" s="56"/>
      <c r="AE35021" s="56"/>
    </row>
    <row r="35022" spans="1:31" x14ac:dyDescent="0.25">
      <c r="A35022" s="41">
        <v>0</v>
      </c>
      <c r="C35022" s="56"/>
      <c r="AC35022" s="56"/>
      <c r="AD35022" s="56"/>
      <c r="AE35022" s="56"/>
    </row>
    <row r="35023" spans="1:31" x14ac:dyDescent="0.25">
      <c r="A35023" s="41">
        <v>0</v>
      </c>
      <c r="C35023" s="56"/>
      <c r="AC35023" s="56"/>
      <c r="AD35023" s="56"/>
      <c r="AE35023" s="56"/>
    </row>
    <row r="35024" spans="1:31" x14ac:dyDescent="0.25">
      <c r="A35024" s="41">
        <v>0</v>
      </c>
      <c r="C35024" s="56"/>
      <c r="AC35024" s="56"/>
      <c r="AD35024" s="56"/>
      <c r="AE35024" s="56"/>
    </row>
    <row r="35025" spans="1:31" x14ac:dyDescent="0.25">
      <c r="A35025" s="41">
        <v>0</v>
      </c>
      <c r="C35025" s="56"/>
      <c r="AC35025" s="56"/>
      <c r="AD35025" s="56"/>
      <c r="AE35025" s="56"/>
    </row>
    <row r="35026" spans="1:31" x14ac:dyDescent="0.25">
      <c r="A35026" s="41">
        <v>0</v>
      </c>
      <c r="C35026" s="56"/>
      <c r="AC35026" s="56"/>
      <c r="AD35026" s="56"/>
      <c r="AE35026" s="56"/>
    </row>
    <row r="35027" spans="1:31" x14ac:dyDescent="0.25">
      <c r="A35027" s="41">
        <v>0</v>
      </c>
      <c r="C35027" s="56"/>
      <c r="AC35027" s="56"/>
      <c r="AD35027" s="56"/>
      <c r="AE35027" s="56"/>
    </row>
    <row r="35028" spans="1:31" x14ac:dyDescent="0.25">
      <c r="A35028" s="41">
        <v>0</v>
      </c>
      <c r="C35028" s="56"/>
      <c r="AC35028" s="56"/>
      <c r="AD35028" s="56"/>
      <c r="AE35028" s="56"/>
    </row>
    <row r="35029" spans="1:31" x14ac:dyDescent="0.25">
      <c r="A35029" s="41">
        <v>0</v>
      </c>
      <c r="C35029" s="56"/>
      <c r="AC35029" s="56"/>
      <c r="AD35029" s="56"/>
      <c r="AE35029" s="56"/>
    </row>
    <row r="35030" spans="1:31" x14ac:dyDescent="0.25">
      <c r="A35030" s="41">
        <v>0</v>
      </c>
      <c r="C35030" s="56"/>
      <c r="AC35030" s="56"/>
      <c r="AD35030" s="56"/>
      <c r="AE35030" s="56"/>
    </row>
    <row r="35031" spans="1:31" x14ac:dyDescent="0.25">
      <c r="A35031" s="41">
        <v>0</v>
      </c>
      <c r="C35031" s="56"/>
      <c r="AC35031" s="56"/>
      <c r="AD35031" s="56"/>
      <c r="AE35031" s="56"/>
    </row>
    <row r="35032" spans="1:31" x14ac:dyDescent="0.25">
      <c r="A35032" s="41">
        <v>0</v>
      </c>
      <c r="C35032" s="56"/>
      <c r="AC35032" s="56"/>
      <c r="AD35032" s="56"/>
      <c r="AE35032" s="56"/>
    </row>
    <row r="35033" spans="1:31" x14ac:dyDescent="0.25">
      <c r="A35033" s="41">
        <v>0</v>
      </c>
      <c r="C35033" s="56"/>
      <c r="AC35033" s="56"/>
      <c r="AD35033" s="56"/>
      <c r="AE35033" s="56"/>
    </row>
    <row r="35034" spans="1:31" x14ac:dyDescent="0.25">
      <c r="A35034" s="41">
        <v>0</v>
      </c>
      <c r="C35034" s="56"/>
      <c r="AC35034" s="56"/>
      <c r="AD35034" s="56"/>
      <c r="AE35034" s="56"/>
    </row>
    <row r="35035" spans="1:31" x14ac:dyDescent="0.25">
      <c r="A35035" s="41">
        <v>0</v>
      </c>
      <c r="C35035" s="56"/>
      <c r="AC35035" s="56"/>
      <c r="AD35035" s="56"/>
      <c r="AE35035" s="56"/>
    </row>
    <row r="35036" spans="1:31" x14ac:dyDescent="0.25">
      <c r="A35036" s="41">
        <v>0</v>
      </c>
      <c r="C35036" s="56"/>
      <c r="AC35036" s="56"/>
      <c r="AD35036" s="56"/>
      <c r="AE35036" s="56"/>
    </row>
    <row r="35037" spans="1:31" x14ac:dyDescent="0.25">
      <c r="A35037" s="41">
        <v>0</v>
      </c>
      <c r="C35037" s="56"/>
      <c r="AC35037" s="56"/>
      <c r="AD35037" s="56"/>
      <c r="AE35037" s="56"/>
    </row>
    <row r="35038" spans="1:31" x14ac:dyDescent="0.25">
      <c r="A35038" s="41">
        <v>0</v>
      </c>
      <c r="C35038" s="56"/>
      <c r="AC35038" s="56"/>
      <c r="AD35038" s="56"/>
      <c r="AE35038" s="56"/>
    </row>
    <row r="35039" spans="1:31" x14ac:dyDescent="0.25">
      <c r="A35039" s="41">
        <v>0</v>
      </c>
      <c r="C35039" s="56"/>
      <c r="AC35039" s="56"/>
      <c r="AD35039" s="56"/>
      <c r="AE35039" s="56"/>
    </row>
    <row r="35040" spans="1:31" x14ac:dyDescent="0.25">
      <c r="A35040" s="41">
        <v>0</v>
      </c>
      <c r="C35040" s="56"/>
      <c r="AC35040" s="56"/>
      <c r="AD35040" s="56"/>
      <c r="AE35040" s="56"/>
    </row>
    <row r="35041" spans="1:31" x14ac:dyDescent="0.25">
      <c r="A35041" s="41">
        <v>0</v>
      </c>
      <c r="C35041" s="56"/>
      <c r="AC35041" s="56"/>
      <c r="AD35041" s="56"/>
      <c r="AE35041" s="56"/>
    </row>
    <row r="35042" spans="1:31" x14ac:dyDescent="0.25">
      <c r="A35042" s="41">
        <v>0</v>
      </c>
      <c r="C35042" s="56"/>
      <c r="AC35042" s="56"/>
      <c r="AD35042" s="56"/>
      <c r="AE35042" s="56"/>
    </row>
    <row r="35043" spans="1:31" x14ac:dyDescent="0.25">
      <c r="A35043" s="41">
        <v>0</v>
      </c>
      <c r="C35043" s="56"/>
      <c r="AC35043" s="56"/>
      <c r="AD35043" s="56"/>
      <c r="AE35043" s="56"/>
    </row>
    <row r="35044" spans="1:31" x14ac:dyDescent="0.25">
      <c r="A35044" s="41">
        <v>0</v>
      </c>
      <c r="C35044" s="56"/>
      <c r="AC35044" s="56"/>
      <c r="AD35044" s="56"/>
      <c r="AE35044" s="56"/>
    </row>
    <row r="35045" spans="1:31" x14ac:dyDescent="0.25">
      <c r="A35045" s="41">
        <v>0</v>
      </c>
      <c r="C35045" s="56"/>
      <c r="AC35045" s="56"/>
      <c r="AD35045" s="56"/>
      <c r="AE35045" s="56"/>
    </row>
    <row r="35046" spans="1:31" x14ac:dyDescent="0.25">
      <c r="A35046" s="41">
        <v>0</v>
      </c>
      <c r="C35046" s="56"/>
      <c r="AC35046" s="56"/>
      <c r="AD35046" s="56"/>
      <c r="AE35046" s="56"/>
    </row>
    <row r="35047" spans="1:31" x14ac:dyDescent="0.25">
      <c r="A35047" s="41">
        <v>0</v>
      </c>
      <c r="C35047" s="56"/>
      <c r="AC35047" s="56"/>
      <c r="AD35047" s="56"/>
      <c r="AE35047" s="56"/>
    </row>
    <row r="35048" spans="1:31" x14ac:dyDescent="0.25">
      <c r="A35048" s="41">
        <v>0</v>
      </c>
      <c r="C35048" s="56"/>
      <c r="AC35048" s="56"/>
      <c r="AD35048" s="56"/>
      <c r="AE35048" s="56"/>
    </row>
    <row r="35049" spans="1:31" x14ac:dyDescent="0.25">
      <c r="A35049" s="41">
        <v>0</v>
      </c>
      <c r="C35049" s="56"/>
      <c r="AC35049" s="56"/>
      <c r="AD35049" s="56"/>
      <c r="AE35049" s="56"/>
    </row>
    <row r="35050" spans="1:31" x14ac:dyDescent="0.25">
      <c r="A35050" s="41">
        <v>0</v>
      </c>
      <c r="C35050" s="56"/>
      <c r="AC35050" s="56"/>
      <c r="AD35050" s="56"/>
      <c r="AE35050" s="56"/>
    </row>
    <row r="35051" spans="1:31" x14ac:dyDescent="0.25">
      <c r="A35051" s="41">
        <v>0</v>
      </c>
      <c r="C35051" s="56"/>
      <c r="AC35051" s="56"/>
      <c r="AD35051" s="56"/>
      <c r="AE35051" s="56"/>
    </row>
    <row r="35052" spans="1:31" x14ac:dyDescent="0.25">
      <c r="A35052" s="41">
        <v>0</v>
      </c>
      <c r="C35052" s="56"/>
      <c r="AC35052" s="56"/>
      <c r="AD35052" s="56"/>
      <c r="AE35052" s="56"/>
    </row>
    <row r="35053" spans="1:31" x14ac:dyDescent="0.25">
      <c r="A35053" s="41">
        <v>0</v>
      </c>
      <c r="C35053" s="56"/>
      <c r="AC35053" s="56"/>
      <c r="AD35053" s="56"/>
      <c r="AE35053" s="56"/>
    </row>
    <row r="35054" spans="1:31" x14ac:dyDescent="0.25">
      <c r="A35054" s="41">
        <v>0</v>
      </c>
      <c r="C35054" s="56"/>
      <c r="AC35054" s="56"/>
      <c r="AD35054" s="56"/>
      <c r="AE35054" s="56"/>
    </row>
    <row r="35055" spans="1:31" x14ac:dyDescent="0.25">
      <c r="A35055" s="41">
        <v>0</v>
      </c>
      <c r="C35055" s="56"/>
      <c r="AC35055" s="56"/>
      <c r="AD35055" s="56"/>
      <c r="AE35055" s="56"/>
    </row>
    <row r="35056" spans="1:31" x14ac:dyDescent="0.25">
      <c r="A35056" s="41">
        <v>0</v>
      </c>
      <c r="C35056" s="56"/>
      <c r="AC35056" s="56"/>
      <c r="AD35056" s="56"/>
      <c r="AE35056" s="56"/>
    </row>
    <row r="35057" spans="1:31" x14ac:dyDescent="0.25">
      <c r="A35057" s="41">
        <v>0</v>
      </c>
      <c r="C35057" s="56"/>
      <c r="AC35057" s="56"/>
      <c r="AD35057" s="56"/>
      <c r="AE35057" s="56"/>
    </row>
    <row r="35058" spans="1:31" x14ac:dyDescent="0.25">
      <c r="A35058" s="41">
        <v>0</v>
      </c>
      <c r="C35058" s="56"/>
      <c r="AC35058" s="56"/>
      <c r="AD35058" s="56"/>
      <c r="AE35058" s="56"/>
    </row>
    <row r="35059" spans="1:31" x14ac:dyDescent="0.25">
      <c r="A35059" s="41">
        <v>0</v>
      </c>
      <c r="C35059" s="56"/>
      <c r="AC35059" s="56"/>
      <c r="AD35059" s="56"/>
      <c r="AE35059" s="56"/>
    </row>
    <row r="35060" spans="1:31" x14ac:dyDescent="0.25">
      <c r="A35060" s="41">
        <v>0</v>
      </c>
      <c r="C35060" s="56"/>
      <c r="AC35060" s="56"/>
      <c r="AD35060" s="56"/>
      <c r="AE35060" s="56"/>
    </row>
    <row r="35061" spans="1:31" x14ac:dyDescent="0.25">
      <c r="A35061" s="41">
        <v>0</v>
      </c>
      <c r="C35061" s="56"/>
      <c r="AC35061" s="56"/>
      <c r="AD35061" s="56"/>
      <c r="AE35061" s="56"/>
    </row>
    <row r="35062" spans="1:31" x14ac:dyDescent="0.25">
      <c r="A35062" s="41">
        <v>0</v>
      </c>
      <c r="C35062" s="56"/>
      <c r="AC35062" s="56"/>
      <c r="AD35062" s="56"/>
      <c r="AE35062" s="56"/>
    </row>
    <row r="35063" spans="1:31" x14ac:dyDescent="0.25">
      <c r="A35063" s="41">
        <v>0</v>
      </c>
      <c r="C35063" s="56"/>
      <c r="AC35063" s="56"/>
      <c r="AD35063" s="56"/>
      <c r="AE35063" s="56"/>
    </row>
    <row r="35064" spans="1:31" x14ac:dyDescent="0.25">
      <c r="A35064" s="41">
        <v>0</v>
      </c>
      <c r="C35064" s="56"/>
      <c r="AC35064" s="56"/>
      <c r="AD35064" s="56"/>
      <c r="AE35064" s="56"/>
    </row>
    <row r="35065" spans="1:31" x14ac:dyDescent="0.25">
      <c r="A35065" s="41">
        <v>0</v>
      </c>
      <c r="C35065" s="56"/>
      <c r="AC35065" s="56"/>
      <c r="AD35065" s="56"/>
      <c r="AE35065" s="56"/>
    </row>
    <row r="35066" spans="1:31" x14ac:dyDescent="0.25">
      <c r="A35066" s="41">
        <v>0</v>
      </c>
      <c r="C35066" s="56"/>
      <c r="AC35066" s="56"/>
      <c r="AD35066" s="56"/>
      <c r="AE35066" s="56"/>
    </row>
    <row r="35067" spans="1:31" x14ac:dyDescent="0.25">
      <c r="A35067" s="41">
        <v>0</v>
      </c>
      <c r="C35067" s="56"/>
      <c r="AC35067" s="56"/>
      <c r="AD35067" s="56"/>
      <c r="AE35067" s="56"/>
    </row>
    <row r="35068" spans="1:31" x14ac:dyDescent="0.25">
      <c r="A35068" s="41">
        <v>0</v>
      </c>
      <c r="C35068" s="56"/>
      <c r="AC35068" s="56"/>
      <c r="AD35068" s="56"/>
      <c r="AE35068" s="56"/>
    </row>
    <row r="35069" spans="1:31" x14ac:dyDescent="0.25">
      <c r="A35069" s="41">
        <v>0</v>
      </c>
      <c r="C35069" s="56"/>
      <c r="AC35069" s="56"/>
      <c r="AD35069" s="56"/>
      <c r="AE35069" s="56"/>
    </row>
    <row r="35070" spans="1:31" x14ac:dyDescent="0.25">
      <c r="A35070" s="41">
        <v>0</v>
      </c>
      <c r="C35070" s="56"/>
      <c r="AC35070" s="56"/>
      <c r="AD35070" s="56"/>
      <c r="AE35070" s="56"/>
    </row>
    <row r="35071" spans="1:31" x14ac:dyDescent="0.25">
      <c r="A35071" s="41">
        <v>0</v>
      </c>
      <c r="C35071" s="56"/>
      <c r="AC35071" s="56"/>
      <c r="AD35071" s="56"/>
      <c r="AE35071" s="56"/>
    </row>
    <row r="35072" spans="1:31" x14ac:dyDescent="0.25">
      <c r="A35072" s="41">
        <v>0</v>
      </c>
      <c r="C35072" s="56"/>
      <c r="AC35072" s="56"/>
      <c r="AD35072" s="56"/>
      <c r="AE35072" s="56"/>
    </row>
    <row r="35073" spans="1:31" x14ac:dyDescent="0.25">
      <c r="A35073" s="41">
        <v>0</v>
      </c>
      <c r="C35073" s="56"/>
      <c r="AC35073" s="56"/>
      <c r="AD35073" s="56"/>
      <c r="AE35073" s="56"/>
    </row>
    <row r="35074" spans="1:31" x14ac:dyDescent="0.25">
      <c r="A35074" s="41">
        <v>0</v>
      </c>
      <c r="C35074" s="56"/>
      <c r="AC35074" s="56"/>
      <c r="AD35074" s="56"/>
      <c r="AE35074" s="56"/>
    </row>
    <row r="35075" spans="1:31" x14ac:dyDescent="0.25">
      <c r="A35075" s="41">
        <v>0</v>
      </c>
      <c r="C35075" s="56"/>
      <c r="AC35075" s="56"/>
      <c r="AD35075" s="56"/>
      <c r="AE35075" s="56"/>
    </row>
    <row r="35076" spans="1:31" x14ac:dyDescent="0.25">
      <c r="A35076" s="41">
        <v>0</v>
      </c>
      <c r="C35076" s="56"/>
      <c r="AC35076" s="56"/>
      <c r="AD35076" s="56"/>
      <c r="AE35076" s="56"/>
    </row>
    <row r="35077" spans="1:31" x14ac:dyDescent="0.25">
      <c r="A35077" s="41">
        <v>0</v>
      </c>
      <c r="C35077" s="56"/>
      <c r="AC35077" s="56"/>
      <c r="AD35077" s="56"/>
      <c r="AE35077" s="56"/>
    </row>
    <row r="35078" spans="1:31" x14ac:dyDescent="0.25">
      <c r="A35078" s="41">
        <v>0</v>
      </c>
      <c r="C35078" s="56"/>
      <c r="AC35078" s="56"/>
      <c r="AD35078" s="56"/>
      <c r="AE35078" s="56"/>
    </row>
    <row r="35079" spans="1:31" x14ac:dyDescent="0.25">
      <c r="A35079" s="41">
        <v>0</v>
      </c>
      <c r="C35079" s="56"/>
      <c r="AC35079" s="56"/>
      <c r="AD35079" s="56"/>
      <c r="AE35079" s="56"/>
    </row>
    <row r="35080" spans="1:31" x14ac:dyDescent="0.25">
      <c r="A35080" s="41">
        <v>0</v>
      </c>
      <c r="C35080" s="56"/>
      <c r="AC35080" s="56"/>
      <c r="AD35080" s="56"/>
      <c r="AE35080" s="56"/>
    </row>
    <row r="35081" spans="1:31" x14ac:dyDescent="0.25">
      <c r="A35081" s="41">
        <v>0</v>
      </c>
      <c r="C35081" s="56"/>
      <c r="AC35081" s="56"/>
      <c r="AD35081" s="56"/>
      <c r="AE35081" s="56"/>
    </row>
    <row r="35082" spans="1:31" x14ac:dyDescent="0.25">
      <c r="A35082" s="41">
        <v>0</v>
      </c>
      <c r="C35082" s="56"/>
      <c r="AC35082" s="56"/>
      <c r="AD35082" s="56"/>
      <c r="AE35082" s="56"/>
    </row>
    <row r="35083" spans="1:31" x14ac:dyDescent="0.25">
      <c r="A35083" s="41">
        <v>0</v>
      </c>
      <c r="C35083" s="56"/>
      <c r="AC35083" s="56"/>
      <c r="AD35083" s="56"/>
      <c r="AE35083" s="56"/>
    </row>
    <row r="35084" spans="1:31" x14ac:dyDescent="0.25">
      <c r="A35084" s="41">
        <v>0</v>
      </c>
      <c r="C35084" s="56"/>
      <c r="AC35084" s="56"/>
      <c r="AD35084" s="56"/>
      <c r="AE35084" s="56"/>
    </row>
    <row r="35085" spans="1:31" x14ac:dyDescent="0.25">
      <c r="A35085" s="41">
        <v>0</v>
      </c>
      <c r="C35085" s="56"/>
      <c r="AC35085" s="56"/>
      <c r="AD35085" s="56"/>
      <c r="AE35085" s="56"/>
    </row>
    <row r="35086" spans="1:31" x14ac:dyDescent="0.25">
      <c r="A35086" s="41">
        <v>0</v>
      </c>
      <c r="C35086" s="56"/>
      <c r="AC35086" s="56"/>
      <c r="AD35086" s="56"/>
      <c r="AE35086" s="56"/>
    </row>
    <row r="35087" spans="1:31" x14ac:dyDescent="0.25">
      <c r="A35087" s="41">
        <v>0</v>
      </c>
      <c r="C35087" s="56"/>
      <c r="AC35087" s="56"/>
      <c r="AD35087" s="56"/>
      <c r="AE35087" s="56"/>
    </row>
    <row r="35088" spans="1:31" x14ac:dyDescent="0.25">
      <c r="A35088" s="41">
        <v>0</v>
      </c>
      <c r="C35088" s="56"/>
      <c r="AC35088" s="56"/>
      <c r="AD35088" s="56"/>
      <c r="AE35088" s="56"/>
    </row>
    <row r="35089" spans="1:31" x14ac:dyDescent="0.25">
      <c r="A35089" s="41">
        <v>0</v>
      </c>
      <c r="C35089" s="56"/>
      <c r="AC35089" s="56"/>
      <c r="AD35089" s="56"/>
      <c r="AE35089" s="56"/>
    </row>
    <row r="35090" spans="1:31" x14ac:dyDescent="0.25">
      <c r="A35090" s="41">
        <v>0</v>
      </c>
      <c r="C35090" s="56"/>
      <c r="AC35090" s="56"/>
      <c r="AD35090" s="56"/>
      <c r="AE35090" s="56"/>
    </row>
    <row r="35091" spans="1:31" x14ac:dyDescent="0.25">
      <c r="A35091" s="41">
        <v>0</v>
      </c>
      <c r="C35091" s="56"/>
      <c r="AC35091" s="56"/>
      <c r="AD35091" s="56"/>
      <c r="AE35091" s="56"/>
    </row>
    <row r="35092" spans="1:31" x14ac:dyDescent="0.25">
      <c r="A35092" s="41">
        <v>0</v>
      </c>
      <c r="C35092" s="56"/>
      <c r="AC35092" s="56"/>
      <c r="AD35092" s="56"/>
      <c r="AE35092" s="56"/>
    </row>
    <row r="35093" spans="1:31" x14ac:dyDescent="0.25">
      <c r="A35093" s="41">
        <v>0</v>
      </c>
      <c r="C35093" s="56"/>
      <c r="AC35093" s="56"/>
      <c r="AD35093" s="56"/>
      <c r="AE35093" s="56"/>
    </row>
    <row r="35094" spans="1:31" x14ac:dyDescent="0.25">
      <c r="A35094" s="41">
        <v>0</v>
      </c>
      <c r="C35094" s="56"/>
      <c r="AC35094" s="56"/>
      <c r="AD35094" s="56"/>
      <c r="AE35094" s="56"/>
    </row>
    <row r="35095" spans="1:31" x14ac:dyDescent="0.25">
      <c r="A35095" s="41">
        <v>0</v>
      </c>
      <c r="C35095" s="56"/>
      <c r="AC35095" s="56"/>
      <c r="AD35095" s="56"/>
      <c r="AE35095" s="56"/>
    </row>
    <row r="35096" spans="1:31" x14ac:dyDescent="0.25">
      <c r="A35096" s="41">
        <v>0</v>
      </c>
      <c r="C35096" s="56"/>
      <c r="AC35096" s="56"/>
      <c r="AD35096" s="56"/>
      <c r="AE35096" s="56"/>
    </row>
    <row r="35097" spans="1:31" x14ac:dyDescent="0.25">
      <c r="A35097" s="41">
        <v>0</v>
      </c>
      <c r="C35097" s="56"/>
      <c r="AC35097" s="56"/>
      <c r="AD35097" s="56"/>
      <c r="AE35097" s="56"/>
    </row>
    <row r="35098" spans="1:31" x14ac:dyDescent="0.25">
      <c r="A35098" s="41">
        <v>0</v>
      </c>
      <c r="C35098" s="56"/>
      <c r="AC35098" s="56"/>
      <c r="AD35098" s="56"/>
      <c r="AE35098" s="56"/>
    </row>
    <row r="35099" spans="1:31" x14ac:dyDescent="0.25">
      <c r="A35099" s="41">
        <v>0</v>
      </c>
      <c r="C35099" s="56"/>
      <c r="AC35099" s="56"/>
      <c r="AD35099" s="56"/>
      <c r="AE35099" s="56"/>
    </row>
    <row r="35100" spans="1:31" x14ac:dyDescent="0.25">
      <c r="A35100" s="41">
        <v>0</v>
      </c>
      <c r="C35100" s="56"/>
      <c r="AC35100" s="56"/>
      <c r="AD35100" s="56"/>
      <c r="AE35100" s="56"/>
    </row>
    <row r="35101" spans="1:31" x14ac:dyDescent="0.25">
      <c r="A35101" s="41">
        <v>0</v>
      </c>
      <c r="C35101" s="56"/>
      <c r="AC35101" s="56"/>
      <c r="AD35101" s="56"/>
      <c r="AE35101" s="56"/>
    </row>
    <row r="35102" spans="1:31" x14ac:dyDescent="0.25">
      <c r="A35102" s="41">
        <v>0</v>
      </c>
      <c r="C35102" s="56"/>
      <c r="AC35102" s="56"/>
      <c r="AD35102" s="56"/>
      <c r="AE35102" s="56"/>
    </row>
    <row r="35103" spans="1:31" x14ac:dyDescent="0.25">
      <c r="A35103" s="41">
        <v>0</v>
      </c>
      <c r="C35103" s="56"/>
      <c r="AC35103" s="56"/>
      <c r="AD35103" s="56"/>
      <c r="AE35103" s="56"/>
    </row>
    <row r="35104" spans="1:31" x14ac:dyDescent="0.25">
      <c r="A35104" s="41">
        <v>0</v>
      </c>
      <c r="C35104" s="56"/>
      <c r="AC35104" s="56"/>
      <c r="AD35104" s="56"/>
      <c r="AE35104" s="56"/>
    </row>
    <row r="35105" spans="1:31" x14ac:dyDescent="0.25">
      <c r="A35105" s="41">
        <v>0</v>
      </c>
      <c r="C35105" s="56"/>
      <c r="AC35105" s="56"/>
      <c r="AD35105" s="56"/>
      <c r="AE35105" s="56"/>
    </row>
    <row r="35106" spans="1:31" x14ac:dyDescent="0.25">
      <c r="A35106" s="41">
        <v>0</v>
      </c>
      <c r="C35106" s="56"/>
      <c r="AC35106" s="56"/>
      <c r="AD35106" s="56"/>
      <c r="AE35106" s="56"/>
    </row>
    <row r="35107" spans="1:31" x14ac:dyDescent="0.25">
      <c r="A35107" s="41">
        <v>0</v>
      </c>
      <c r="C35107" s="56"/>
      <c r="AC35107" s="56"/>
      <c r="AD35107" s="56"/>
      <c r="AE35107" s="56"/>
    </row>
    <row r="35108" spans="1:31" x14ac:dyDescent="0.25">
      <c r="A35108" s="41">
        <v>0</v>
      </c>
      <c r="C35108" s="56"/>
      <c r="AC35108" s="56"/>
      <c r="AD35108" s="56"/>
      <c r="AE35108" s="56"/>
    </row>
    <row r="35109" spans="1:31" x14ac:dyDescent="0.25">
      <c r="A35109" s="41">
        <v>0</v>
      </c>
      <c r="C35109" s="56"/>
      <c r="AC35109" s="56"/>
      <c r="AD35109" s="56"/>
      <c r="AE35109" s="56"/>
    </row>
    <row r="35110" spans="1:31" x14ac:dyDescent="0.25">
      <c r="A35110" s="41">
        <v>0</v>
      </c>
      <c r="C35110" s="56"/>
      <c r="AC35110" s="56"/>
      <c r="AD35110" s="56"/>
      <c r="AE35110" s="56"/>
    </row>
    <row r="35111" spans="1:31" x14ac:dyDescent="0.25">
      <c r="A35111" s="41">
        <v>0</v>
      </c>
      <c r="C35111" s="56"/>
      <c r="AC35111" s="56"/>
      <c r="AD35111" s="56"/>
      <c r="AE35111" s="56"/>
    </row>
    <row r="35112" spans="1:31" x14ac:dyDescent="0.25">
      <c r="A35112" s="41">
        <v>0</v>
      </c>
      <c r="C35112" s="56"/>
      <c r="AC35112" s="56"/>
      <c r="AD35112" s="56"/>
      <c r="AE35112" s="56"/>
    </row>
    <row r="35113" spans="1:31" x14ac:dyDescent="0.25">
      <c r="A35113" s="41">
        <v>0</v>
      </c>
      <c r="C35113" s="56"/>
      <c r="AC35113" s="56"/>
      <c r="AD35113" s="56"/>
      <c r="AE35113" s="56"/>
    </row>
    <row r="35114" spans="1:31" x14ac:dyDescent="0.25">
      <c r="A35114" s="41">
        <v>0</v>
      </c>
      <c r="C35114" s="56"/>
      <c r="AC35114" s="56"/>
      <c r="AD35114" s="56"/>
      <c r="AE35114" s="56"/>
    </row>
    <row r="35115" spans="1:31" x14ac:dyDescent="0.25">
      <c r="A35115" s="41">
        <v>0</v>
      </c>
      <c r="C35115" s="56"/>
      <c r="AC35115" s="56"/>
      <c r="AD35115" s="56"/>
      <c r="AE35115" s="56"/>
    </row>
    <row r="35116" spans="1:31" x14ac:dyDescent="0.25">
      <c r="A35116" s="41">
        <v>0</v>
      </c>
      <c r="C35116" s="56"/>
      <c r="AC35116" s="56"/>
      <c r="AD35116" s="56"/>
      <c r="AE35116" s="56"/>
    </row>
    <row r="35117" spans="1:31" x14ac:dyDescent="0.25">
      <c r="A35117" s="41">
        <v>0</v>
      </c>
      <c r="C35117" s="56"/>
      <c r="AC35117" s="56"/>
      <c r="AD35117" s="56"/>
      <c r="AE35117" s="56"/>
    </row>
    <row r="35118" spans="1:31" x14ac:dyDescent="0.25">
      <c r="A35118" s="41">
        <v>0</v>
      </c>
      <c r="C35118" s="56"/>
      <c r="AC35118" s="56"/>
      <c r="AD35118" s="56"/>
      <c r="AE35118" s="56"/>
    </row>
    <row r="35119" spans="1:31" x14ac:dyDescent="0.25">
      <c r="A35119" s="41">
        <v>0</v>
      </c>
      <c r="C35119" s="56"/>
      <c r="AC35119" s="56"/>
      <c r="AD35119" s="56"/>
      <c r="AE35119" s="56"/>
    </row>
    <row r="35120" spans="1:31" x14ac:dyDescent="0.25">
      <c r="A35120" s="41">
        <v>0</v>
      </c>
      <c r="C35120" s="56"/>
      <c r="AC35120" s="56"/>
      <c r="AD35120" s="56"/>
      <c r="AE35120" s="56"/>
    </row>
    <row r="35121" spans="1:31" x14ac:dyDescent="0.25">
      <c r="A35121" s="41">
        <v>0</v>
      </c>
      <c r="C35121" s="56"/>
      <c r="AC35121" s="56"/>
      <c r="AD35121" s="56"/>
      <c r="AE35121" s="56"/>
    </row>
    <row r="35122" spans="1:31" x14ac:dyDescent="0.25">
      <c r="A35122" s="41">
        <v>0</v>
      </c>
      <c r="C35122" s="56"/>
      <c r="AC35122" s="56"/>
      <c r="AD35122" s="56"/>
      <c r="AE35122" s="56"/>
    </row>
    <row r="35123" spans="1:31" x14ac:dyDescent="0.25">
      <c r="A35123" s="41">
        <v>0</v>
      </c>
      <c r="C35123" s="56"/>
      <c r="AC35123" s="56"/>
      <c r="AD35123" s="56"/>
      <c r="AE35123" s="56"/>
    </row>
    <row r="35124" spans="1:31" x14ac:dyDescent="0.25">
      <c r="A35124" s="41">
        <v>0</v>
      </c>
      <c r="C35124" s="56"/>
      <c r="AC35124" s="56"/>
      <c r="AD35124" s="56"/>
      <c r="AE35124" s="56"/>
    </row>
    <row r="35125" spans="1:31" x14ac:dyDescent="0.25">
      <c r="A35125" s="41">
        <v>0</v>
      </c>
      <c r="C35125" s="56"/>
      <c r="AC35125" s="56"/>
      <c r="AD35125" s="56"/>
      <c r="AE35125" s="56"/>
    </row>
    <row r="35126" spans="1:31" x14ac:dyDescent="0.25">
      <c r="A35126" s="41">
        <v>0</v>
      </c>
      <c r="C35126" s="56"/>
      <c r="AC35126" s="56"/>
      <c r="AD35126" s="56"/>
      <c r="AE35126" s="56"/>
    </row>
    <row r="35127" spans="1:31" x14ac:dyDescent="0.25">
      <c r="A35127" s="41">
        <v>0</v>
      </c>
      <c r="C35127" s="56"/>
      <c r="AC35127" s="56"/>
      <c r="AD35127" s="56"/>
      <c r="AE35127" s="56"/>
    </row>
    <row r="35128" spans="1:31" x14ac:dyDescent="0.25">
      <c r="A35128" s="41">
        <v>0</v>
      </c>
      <c r="C35128" s="56"/>
      <c r="AC35128" s="56"/>
      <c r="AD35128" s="56"/>
      <c r="AE35128" s="56"/>
    </row>
    <row r="35129" spans="1:31" x14ac:dyDescent="0.25">
      <c r="A35129" s="41">
        <v>0</v>
      </c>
      <c r="C35129" s="56"/>
      <c r="AC35129" s="56"/>
      <c r="AD35129" s="56"/>
      <c r="AE35129" s="56"/>
    </row>
    <row r="35130" spans="1:31" x14ac:dyDescent="0.25">
      <c r="A35130" s="41">
        <v>0</v>
      </c>
      <c r="C35130" s="56"/>
      <c r="AC35130" s="56"/>
      <c r="AD35130" s="56"/>
      <c r="AE35130" s="56"/>
    </row>
    <row r="35131" spans="1:31" x14ac:dyDescent="0.25">
      <c r="A35131" s="41">
        <v>0</v>
      </c>
      <c r="C35131" s="56"/>
      <c r="AC35131" s="56"/>
      <c r="AD35131" s="56"/>
      <c r="AE35131" s="56"/>
    </row>
    <row r="35132" spans="1:31" x14ac:dyDescent="0.25">
      <c r="A35132" s="41">
        <v>0</v>
      </c>
      <c r="C35132" s="56"/>
      <c r="AC35132" s="56"/>
      <c r="AD35132" s="56"/>
      <c r="AE35132" s="56"/>
    </row>
    <row r="35133" spans="1:31" x14ac:dyDescent="0.25">
      <c r="A35133" s="41">
        <v>0</v>
      </c>
      <c r="C35133" s="56"/>
      <c r="AC35133" s="56"/>
      <c r="AD35133" s="56"/>
      <c r="AE35133" s="56"/>
    </row>
    <row r="35134" spans="1:31" x14ac:dyDescent="0.25">
      <c r="A35134" s="41">
        <v>0</v>
      </c>
      <c r="C35134" s="56"/>
      <c r="AC35134" s="56"/>
      <c r="AD35134" s="56"/>
      <c r="AE35134" s="56"/>
    </row>
    <row r="35135" spans="1:31" x14ac:dyDescent="0.25">
      <c r="A35135" s="41">
        <v>0</v>
      </c>
      <c r="C35135" s="56"/>
      <c r="AC35135" s="56"/>
      <c r="AD35135" s="56"/>
      <c r="AE35135" s="56"/>
    </row>
    <row r="35136" spans="1:31" x14ac:dyDescent="0.25">
      <c r="A35136" s="41">
        <v>0</v>
      </c>
      <c r="C35136" s="56"/>
      <c r="AC35136" s="56"/>
      <c r="AD35136" s="56"/>
      <c r="AE35136" s="56"/>
    </row>
    <row r="35137" spans="1:31" x14ac:dyDescent="0.25">
      <c r="A35137" s="41">
        <v>0</v>
      </c>
      <c r="C35137" s="56"/>
      <c r="AC35137" s="56"/>
      <c r="AD35137" s="56"/>
      <c r="AE35137" s="56"/>
    </row>
    <row r="35138" spans="1:31" x14ac:dyDescent="0.25">
      <c r="A35138" s="41">
        <v>0</v>
      </c>
      <c r="C35138" s="56"/>
      <c r="AC35138" s="56"/>
      <c r="AD35138" s="56"/>
      <c r="AE35138" s="56"/>
    </row>
    <row r="35139" spans="1:31" x14ac:dyDescent="0.25">
      <c r="A35139" s="41">
        <v>0</v>
      </c>
      <c r="C35139" s="56"/>
      <c r="AC35139" s="56"/>
      <c r="AD35139" s="56"/>
      <c r="AE35139" s="56"/>
    </row>
    <row r="35140" spans="1:31" x14ac:dyDescent="0.25">
      <c r="A35140" s="41">
        <v>0</v>
      </c>
      <c r="C35140" s="56"/>
      <c r="AC35140" s="56"/>
      <c r="AD35140" s="56"/>
      <c r="AE35140" s="56"/>
    </row>
    <row r="35141" spans="1:31" x14ac:dyDescent="0.25">
      <c r="A35141" s="41">
        <v>0</v>
      </c>
      <c r="C35141" s="56"/>
      <c r="AC35141" s="56"/>
      <c r="AD35141" s="56"/>
      <c r="AE35141" s="56"/>
    </row>
    <row r="35142" spans="1:31" x14ac:dyDescent="0.25">
      <c r="A35142" s="41">
        <v>0</v>
      </c>
      <c r="C35142" s="56"/>
      <c r="AC35142" s="56"/>
      <c r="AD35142" s="56"/>
      <c r="AE35142" s="56"/>
    </row>
    <row r="35143" spans="1:31" x14ac:dyDescent="0.25">
      <c r="A35143" s="41">
        <v>0</v>
      </c>
      <c r="C35143" s="56"/>
      <c r="AC35143" s="56"/>
      <c r="AD35143" s="56"/>
      <c r="AE35143" s="56"/>
    </row>
    <row r="35144" spans="1:31" x14ac:dyDescent="0.25">
      <c r="A35144" s="41">
        <v>0</v>
      </c>
      <c r="C35144" s="56"/>
      <c r="AC35144" s="56"/>
      <c r="AD35144" s="56"/>
      <c r="AE35144" s="56"/>
    </row>
    <row r="35145" spans="1:31" x14ac:dyDescent="0.25">
      <c r="A35145" s="41">
        <v>0</v>
      </c>
      <c r="C35145" s="56"/>
      <c r="AC35145" s="56"/>
      <c r="AD35145" s="56"/>
      <c r="AE35145" s="56"/>
    </row>
    <row r="35146" spans="1:31" x14ac:dyDescent="0.25">
      <c r="A35146" s="41">
        <v>0</v>
      </c>
      <c r="C35146" s="56"/>
      <c r="AC35146" s="56"/>
      <c r="AD35146" s="56"/>
      <c r="AE35146" s="56"/>
    </row>
    <row r="35147" spans="1:31" x14ac:dyDescent="0.25">
      <c r="A35147" s="41">
        <v>0</v>
      </c>
      <c r="C35147" s="56"/>
      <c r="AC35147" s="56"/>
      <c r="AD35147" s="56"/>
      <c r="AE35147" s="56"/>
    </row>
    <row r="35148" spans="1:31" x14ac:dyDescent="0.25">
      <c r="A35148" s="41">
        <v>0</v>
      </c>
      <c r="C35148" s="56"/>
      <c r="AC35148" s="56"/>
      <c r="AD35148" s="56"/>
      <c r="AE35148" s="56"/>
    </row>
    <row r="35149" spans="1:31" x14ac:dyDescent="0.25">
      <c r="A35149" s="41">
        <v>0</v>
      </c>
      <c r="C35149" s="56"/>
      <c r="AC35149" s="56"/>
      <c r="AD35149" s="56"/>
      <c r="AE35149" s="56"/>
    </row>
    <row r="35150" spans="1:31" x14ac:dyDescent="0.25">
      <c r="A35150" s="41">
        <v>0</v>
      </c>
      <c r="C35150" s="56"/>
      <c r="AC35150" s="56"/>
      <c r="AD35150" s="56"/>
      <c r="AE35150" s="56"/>
    </row>
    <row r="35151" spans="1:31" x14ac:dyDescent="0.25">
      <c r="A35151" s="41">
        <v>0</v>
      </c>
      <c r="C35151" s="56"/>
      <c r="AC35151" s="56"/>
      <c r="AD35151" s="56"/>
      <c r="AE35151" s="56"/>
    </row>
    <row r="35152" spans="1:31" x14ac:dyDescent="0.25">
      <c r="A35152" s="41">
        <v>0</v>
      </c>
      <c r="C35152" s="56"/>
      <c r="AC35152" s="56"/>
      <c r="AD35152" s="56"/>
      <c r="AE35152" s="56"/>
    </row>
    <row r="35153" spans="1:31" x14ac:dyDescent="0.25">
      <c r="A35153" s="41">
        <v>0</v>
      </c>
      <c r="C35153" s="56"/>
      <c r="AC35153" s="56"/>
      <c r="AD35153" s="56"/>
      <c r="AE35153" s="56"/>
    </row>
    <row r="35154" spans="1:31" x14ac:dyDescent="0.25">
      <c r="A35154" s="41">
        <v>0</v>
      </c>
      <c r="C35154" s="56"/>
      <c r="AC35154" s="56"/>
      <c r="AD35154" s="56"/>
      <c r="AE35154" s="56"/>
    </row>
    <row r="35155" spans="1:31" x14ac:dyDescent="0.25">
      <c r="A35155" s="41">
        <v>0</v>
      </c>
      <c r="C35155" s="56"/>
      <c r="AC35155" s="56"/>
      <c r="AD35155" s="56"/>
      <c r="AE35155" s="56"/>
    </row>
    <row r="35156" spans="1:31" x14ac:dyDescent="0.25">
      <c r="A35156" s="41">
        <v>0</v>
      </c>
      <c r="C35156" s="56"/>
      <c r="AC35156" s="56"/>
      <c r="AD35156" s="56"/>
      <c r="AE35156" s="56"/>
    </row>
    <row r="35157" spans="1:31" x14ac:dyDescent="0.25">
      <c r="A35157" s="41">
        <v>0</v>
      </c>
      <c r="C35157" s="56"/>
      <c r="AC35157" s="56"/>
      <c r="AD35157" s="56"/>
      <c r="AE35157" s="56"/>
    </row>
    <row r="35158" spans="1:31" x14ac:dyDescent="0.25">
      <c r="A35158" s="41">
        <v>0</v>
      </c>
      <c r="C35158" s="56"/>
      <c r="AC35158" s="56"/>
      <c r="AD35158" s="56"/>
      <c r="AE35158" s="56"/>
    </row>
    <row r="35159" spans="1:31" x14ac:dyDescent="0.25">
      <c r="A35159" s="41">
        <v>0</v>
      </c>
      <c r="C35159" s="56"/>
      <c r="AC35159" s="56"/>
      <c r="AD35159" s="56"/>
      <c r="AE35159" s="56"/>
    </row>
    <row r="35160" spans="1:31" x14ac:dyDescent="0.25">
      <c r="A35160" s="41">
        <v>0</v>
      </c>
      <c r="C35160" s="56"/>
      <c r="AC35160" s="56"/>
      <c r="AD35160" s="56"/>
      <c r="AE35160" s="56"/>
    </row>
    <row r="35161" spans="1:31" x14ac:dyDescent="0.25">
      <c r="A35161" s="41">
        <v>0</v>
      </c>
      <c r="C35161" s="56"/>
      <c r="AC35161" s="56"/>
      <c r="AD35161" s="56"/>
      <c r="AE35161" s="56"/>
    </row>
    <row r="35162" spans="1:31" x14ac:dyDescent="0.25">
      <c r="A35162" s="41">
        <v>0</v>
      </c>
      <c r="C35162" s="56"/>
      <c r="AC35162" s="56"/>
      <c r="AD35162" s="56"/>
      <c r="AE35162" s="56"/>
    </row>
    <row r="35163" spans="1:31" x14ac:dyDescent="0.25">
      <c r="A35163" s="41">
        <v>0</v>
      </c>
      <c r="C35163" s="56"/>
      <c r="AC35163" s="56"/>
      <c r="AD35163" s="56"/>
      <c r="AE35163" s="56"/>
    </row>
    <row r="35164" spans="1:31" x14ac:dyDescent="0.25">
      <c r="A35164" s="41">
        <v>0</v>
      </c>
      <c r="C35164" s="56"/>
      <c r="AC35164" s="56"/>
      <c r="AD35164" s="56"/>
      <c r="AE35164" s="56"/>
    </row>
    <row r="35165" spans="1:31" x14ac:dyDescent="0.25">
      <c r="A35165" s="41">
        <v>0</v>
      </c>
      <c r="C35165" s="56"/>
      <c r="AC35165" s="56"/>
      <c r="AD35165" s="56"/>
      <c r="AE35165" s="56"/>
    </row>
    <row r="35166" spans="1:31" x14ac:dyDescent="0.25">
      <c r="A35166" s="41">
        <v>0</v>
      </c>
      <c r="C35166" s="56"/>
      <c r="AC35166" s="56"/>
      <c r="AD35166" s="56"/>
      <c r="AE35166" s="56"/>
    </row>
    <row r="35167" spans="1:31" x14ac:dyDescent="0.25">
      <c r="A35167" s="41">
        <v>0</v>
      </c>
      <c r="C35167" s="56"/>
      <c r="AC35167" s="56"/>
      <c r="AD35167" s="56"/>
      <c r="AE35167" s="56"/>
    </row>
    <row r="35168" spans="1:31" x14ac:dyDescent="0.25">
      <c r="A35168" s="41">
        <v>0</v>
      </c>
      <c r="C35168" s="56"/>
      <c r="AC35168" s="56"/>
      <c r="AD35168" s="56"/>
      <c r="AE35168" s="56"/>
    </row>
    <row r="35169" spans="1:31" x14ac:dyDescent="0.25">
      <c r="A35169" s="41">
        <v>0</v>
      </c>
      <c r="C35169" s="56"/>
      <c r="AC35169" s="56"/>
      <c r="AD35169" s="56"/>
      <c r="AE35169" s="56"/>
    </row>
    <row r="35170" spans="1:31" x14ac:dyDescent="0.25">
      <c r="A35170" s="41">
        <v>0</v>
      </c>
      <c r="C35170" s="56"/>
      <c r="AC35170" s="56"/>
      <c r="AD35170" s="56"/>
      <c r="AE35170" s="56"/>
    </row>
    <row r="35171" spans="1:31" x14ac:dyDescent="0.25">
      <c r="A35171" s="41">
        <v>0</v>
      </c>
      <c r="C35171" s="56"/>
      <c r="AC35171" s="56"/>
      <c r="AD35171" s="56"/>
      <c r="AE35171" s="56"/>
    </row>
    <row r="35172" spans="1:31" x14ac:dyDescent="0.25">
      <c r="A35172" s="41">
        <v>0</v>
      </c>
      <c r="C35172" s="56"/>
      <c r="AC35172" s="56"/>
      <c r="AD35172" s="56"/>
      <c r="AE35172" s="56"/>
    </row>
    <row r="35173" spans="1:31" x14ac:dyDescent="0.25">
      <c r="A35173" s="41">
        <v>0</v>
      </c>
      <c r="C35173" s="56"/>
      <c r="AC35173" s="56"/>
      <c r="AD35173" s="56"/>
      <c r="AE35173" s="56"/>
    </row>
    <row r="35174" spans="1:31" x14ac:dyDescent="0.25">
      <c r="A35174" s="41">
        <v>0</v>
      </c>
      <c r="C35174" s="56"/>
      <c r="AC35174" s="56"/>
      <c r="AD35174" s="56"/>
      <c r="AE35174" s="56"/>
    </row>
    <row r="35175" spans="1:31" x14ac:dyDescent="0.25">
      <c r="A35175" s="41">
        <v>0</v>
      </c>
      <c r="C35175" s="56"/>
      <c r="AC35175" s="56"/>
      <c r="AD35175" s="56"/>
      <c r="AE35175" s="56"/>
    </row>
    <row r="35176" spans="1:31" x14ac:dyDescent="0.25">
      <c r="A35176" s="41">
        <v>0</v>
      </c>
      <c r="C35176" s="56"/>
      <c r="AC35176" s="56"/>
      <c r="AD35176" s="56"/>
      <c r="AE35176" s="56"/>
    </row>
    <row r="35177" spans="1:31" x14ac:dyDescent="0.25">
      <c r="A35177" s="41">
        <v>0</v>
      </c>
      <c r="C35177" s="56"/>
      <c r="AC35177" s="56"/>
      <c r="AD35177" s="56"/>
      <c r="AE35177" s="56"/>
    </row>
    <row r="35178" spans="1:31" x14ac:dyDescent="0.25">
      <c r="A35178" s="41">
        <v>0</v>
      </c>
      <c r="C35178" s="56"/>
      <c r="AC35178" s="56"/>
      <c r="AD35178" s="56"/>
      <c r="AE35178" s="56"/>
    </row>
    <row r="35179" spans="1:31" x14ac:dyDescent="0.25">
      <c r="A35179" s="41">
        <v>0</v>
      </c>
      <c r="C35179" s="56"/>
      <c r="AC35179" s="56"/>
      <c r="AD35179" s="56"/>
      <c r="AE35179" s="56"/>
    </row>
    <row r="35180" spans="1:31" x14ac:dyDescent="0.25">
      <c r="A35180" s="41">
        <v>0</v>
      </c>
      <c r="C35180" s="56"/>
      <c r="AC35180" s="56"/>
      <c r="AD35180" s="56"/>
      <c r="AE35180" s="56"/>
    </row>
    <row r="35181" spans="1:31" x14ac:dyDescent="0.25">
      <c r="A35181" s="41">
        <v>0</v>
      </c>
      <c r="C35181" s="56"/>
      <c r="AC35181" s="56"/>
      <c r="AD35181" s="56"/>
      <c r="AE35181" s="56"/>
    </row>
    <row r="35182" spans="1:31" x14ac:dyDescent="0.25">
      <c r="A35182" s="41">
        <v>0</v>
      </c>
      <c r="C35182" s="56"/>
      <c r="AC35182" s="56"/>
      <c r="AD35182" s="56"/>
      <c r="AE35182" s="56"/>
    </row>
    <row r="35183" spans="1:31" x14ac:dyDescent="0.25">
      <c r="A35183" s="41">
        <v>0</v>
      </c>
      <c r="C35183" s="56"/>
      <c r="AC35183" s="56"/>
      <c r="AD35183" s="56"/>
      <c r="AE35183" s="56"/>
    </row>
    <row r="35184" spans="1:31" x14ac:dyDescent="0.25">
      <c r="A35184" s="41">
        <v>0</v>
      </c>
      <c r="C35184" s="56"/>
      <c r="AC35184" s="56"/>
      <c r="AD35184" s="56"/>
      <c r="AE35184" s="56"/>
    </row>
    <row r="35185" spans="1:31" x14ac:dyDescent="0.25">
      <c r="A35185" s="41">
        <v>0</v>
      </c>
      <c r="C35185" s="56"/>
      <c r="AC35185" s="56"/>
      <c r="AD35185" s="56"/>
      <c r="AE35185" s="56"/>
    </row>
    <row r="35186" spans="1:31" x14ac:dyDescent="0.25">
      <c r="A35186" s="41">
        <v>0</v>
      </c>
      <c r="C35186" s="56"/>
      <c r="AC35186" s="56"/>
      <c r="AD35186" s="56"/>
      <c r="AE35186" s="56"/>
    </row>
    <row r="35187" spans="1:31" x14ac:dyDescent="0.25">
      <c r="A35187" s="41">
        <v>0</v>
      </c>
      <c r="C35187" s="56"/>
      <c r="AC35187" s="56"/>
      <c r="AD35187" s="56"/>
      <c r="AE35187" s="56"/>
    </row>
    <row r="35188" spans="1:31" x14ac:dyDescent="0.25">
      <c r="A35188" s="41">
        <v>0</v>
      </c>
      <c r="C35188" s="56"/>
      <c r="AC35188" s="56"/>
      <c r="AD35188" s="56"/>
      <c r="AE35188" s="56"/>
    </row>
    <row r="35189" spans="1:31" x14ac:dyDescent="0.25">
      <c r="A35189" s="41">
        <v>0</v>
      </c>
      <c r="C35189" s="56"/>
      <c r="AC35189" s="56"/>
      <c r="AD35189" s="56"/>
      <c r="AE35189" s="56"/>
    </row>
    <row r="35190" spans="1:31" x14ac:dyDescent="0.25">
      <c r="A35190" s="41">
        <v>0</v>
      </c>
      <c r="C35190" s="56"/>
      <c r="AC35190" s="56"/>
      <c r="AD35190" s="56"/>
      <c r="AE35190" s="56"/>
    </row>
    <row r="35191" spans="1:31" x14ac:dyDescent="0.25">
      <c r="A35191" s="41">
        <v>0</v>
      </c>
      <c r="C35191" s="56"/>
      <c r="AC35191" s="56"/>
      <c r="AD35191" s="56"/>
      <c r="AE35191" s="56"/>
    </row>
    <row r="35192" spans="1:31" x14ac:dyDescent="0.25">
      <c r="A35192" s="41">
        <v>0</v>
      </c>
      <c r="C35192" s="56"/>
      <c r="AC35192" s="56"/>
      <c r="AD35192" s="56"/>
      <c r="AE35192" s="56"/>
    </row>
    <row r="35193" spans="1:31" x14ac:dyDescent="0.25">
      <c r="A35193" s="41">
        <v>3</v>
      </c>
      <c r="C35193" s="56"/>
      <c r="AC35193" s="56"/>
      <c r="AD35193" s="56"/>
      <c r="AE35193" s="56"/>
    </row>
    <row r="35194" spans="1:31" x14ac:dyDescent="0.25">
      <c r="A35194" s="41">
        <v>0</v>
      </c>
      <c r="C35194" s="56"/>
      <c r="AC35194" s="56"/>
      <c r="AD35194" s="56"/>
      <c r="AE35194" s="56"/>
    </row>
    <row r="35195" spans="1:31" x14ac:dyDescent="0.25">
      <c r="A35195" s="41">
        <v>0</v>
      </c>
      <c r="C35195" s="56"/>
      <c r="AC35195" s="56"/>
      <c r="AD35195" s="56"/>
      <c r="AE35195" s="56"/>
    </row>
    <row r="35196" spans="1:31" x14ac:dyDescent="0.25">
      <c r="A35196" s="41">
        <v>0</v>
      </c>
      <c r="C35196" s="56"/>
      <c r="AC35196" s="56"/>
      <c r="AD35196" s="56"/>
      <c r="AE35196" s="56"/>
    </row>
    <row r="35197" spans="1:31" x14ac:dyDescent="0.25">
      <c r="A35197" s="41">
        <v>0</v>
      </c>
      <c r="C35197" s="56"/>
      <c r="AC35197" s="56"/>
      <c r="AD35197" s="56"/>
      <c r="AE35197" s="56"/>
    </row>
    <row r="35198" spans="1:31" x14ac:dyDescent="0.25">
      <c r="A35198" s="41">
        <v>0</v>
      </c>
      <c r="C35198" s="56"/>
      <c r="AC35198" s="56"/>
      <c r="AD35198" s="56"/>
      <c r="AE35198" s="56"/>
    </row>
    <row r="35199" spans="1:31" x14ac:dyDescent="0.25">
      <c r="A35199" s="41">
        <v>0</v>
      </c>
      <c r="C35199" s="56"/>
      <c r="AC35199" s="56"/>
      <c r="AD35199" s="56"/>
      <c r="AE35199" s="56"/>
    </row>
    <row r="35200" spans="1:31" x14ac:dyDescent="0.25">
      <c r="A35200" s="41">
        <v>0</v>
      </c>
      <c r="C35200" s="56"/>
      <c r="AC35200" s="56"/>
      <c r="AD35200" s="56"/>
      <c r="AE35200" s="56"/>
    </row>
    <row r="35201" spans="1:31" x14ac:dyDescent="0.25">
      <c r="A35201" s="41">
        <v>0</v>
      </c>
      <c r="C35201" s="56"/>
      <c r="AC35201" s="56"/>
      <c r="AD35201" s="56"/>
      <c r="AE35201" s="56"/>
    </row>
    <row r="35202" spans="1:31" x14ac:dyDescent="0.25">
      <c r="A35202" s="41">
        <v>0</v>
      </c>
      <c r="C35202" s="56"/>
      <c r="AC35202" s="56"/>
      <c r="AD35202" s="56"/>
      <c r="AE35202" s="56"/>
    </row>
    <row r="35203" spans="1:31" x14ac:dyDescent="0.25">
      <c r="A35203" s="41">
        <v>0</v>
      </c>
      <c r="C35203" s="56"/>
      <c r="AC35203" s="56"/>
      <c r="AD35203" s="56"/>
      <c r="AE35203" s="56"/>
    </row>
    <row r="35204" spans="1:31" x14ac:dyDescent="0.25">
      <c r="A35204" s="41">
        <v>0</v>
      </c>
      <c r="C35204" s="56"/>
      <c r="AC35204" s="56"/>
      <c r="AD35204" s="56"/>
      <c r="AE35204" s="56"/>
    </row>
    <row r="35205" spans="1:31" x14ac:dyDescent="0.25">
      <c r="A35205" s="41">
        <v>0</v>
      </c>
      <c r="C35205" s="56"/>
      <c r="AC35205" s="56"/>
      <c r="AD35205" s="56"/>
      <c r="AE35205" s="56"/>
    </row>
    <row r="35206" spans="1:31" x14ac:dyDescent="0.25">
      <c r="A35206" s="41">
        <v>0</v>
      </c>
      <c r="C35206" s="56"/>
      <c r="AC35206" s="56"/>
      <c r="AD35206" s="56"/>
      <c r="AE35206" s="56"/>
    </row>
    <row r="35207" spans="1:31" x14ac:dyDescent="0.25">
      <c r="A35207" s="41">
        <v>0</v>
      </c>
      <c r="C35207" s="56"/>
      <c r="AC35207" s="56"/>
      <c r="AD35207" s="56"/>
      <c r="AE35207" s="56"/>
    </row>
    <row r="35208" spans="1:31" x14ac:dyDescent="0.25">
      <c r="A35208" s="41">
        <v>0</v>
      </c>
      <c r="C35208" s="56"/>
      <c r="AC35208" s="56"/>
      <c r="AD35208" s="56"/>
      <c r="AE35208" s="56"/>
    </row>
    <row r="35209" spans="1:31" x14ac:dyDescent="0.25">
      <c r="A35209" s="41">
        <v>0</v>
      </c>
      <c r="C35209" s="56"/>
      <c r="AC35209" s="56"/>
      <c r="AD35209" s="56"/>
      <c r="AE35209" s="56"/>
    </row>
    <row r="35210" spans="1:31" x14ac:dyDescent="0.25">
      <c r="A35210" s="41">
        <v>0</v>
      </c>
      <c r="C35210" s="56"/>
      <c r="AC35210" s="56"/>
      <c r="AD35210" s="56"/>
      <c r="AE35210" s="56"/>
    </row>
    <row r="35211" spans="1:31" x14ac:dyDescent="0.25">
      <c r="A35211" s="41">
        <v>0</v>
      </c>
      <c r="C35211" s="56"/>
      <c r="AC35211" s="56"/>
      <c r="AD35211" s="56"/>
      <c r="AE35211" s="56"/>
    </row>
    <row r="35212" spans="1:31" x14ac:dyDescent="0.25">
      <c r="A35212" s="41">
        <v>0</v>
      </c>
      <c r="C35212" s="56"/>
      <c r="AC35212" s="56"/>
      <c r="AD35212" s="56"/>
      <c r="AE35212" s="56"/>
    </row>
    <row r="35213" spans="1:31" x14ac:dyDescent="0.25">
      <c r="A35213" s="41">
        <v>0</v>
      </c>
      <c r="C35213" s="56"/>
      <c r="AC35213" s="56"/>
      <c r="AD35213" s="56"/>
      <c r="AE35213" s="56"/>
    </row>
    <row r="35214" spans="1:31" x14ac:dyDescent="0.25">
      <c r="A35214" s="41">
        <v>0</v>
      </c>
      <c r="C35214" s="56"/>
      <c r="AC35214" s="56"/>
      <c r="AD35214" s="56"/>
      <c r="AE35214" s="56"/>
    </row>
    <row r="35215" spans="1:31" x14ac:dyDescent="0.25">
      <c r="A35215" s="41">
        <v>0</v>
      </c>
      <c r="C35215" s="56"/>
      <c r="AC35215" s="56"/>
      <c r="AD35215" s="56"/>
      <c r="AE35215" s="56"/>
    </row>
    <row r="35216" spans="1:31" x14ac:dyDescent="0.25">
      <c r="A35216" s="41">
        <v>0</v>
      </c>
      <c r="C35216" s="56"/>
      <c r="AC35216" s="56"/>
      <c r="AD35216" s="56"/>
      <c r="AE35216" s="56"/>
    </row>
    <row r="35217" spans="1:31" x14ac:dyDescent="0.25">
      <c r="A35217" s="41">
        <v>0</v>
      </c>
      <c r="C35217" s="56"/>
      <c r="AC35217" s="56"/>
      <c r="AD35217" s="56"/>
      <c r="AE35217" s="56"/>
    </row>
    <row r="35218" spans="1:31" x14ac:dyDescent="0.25">
      <c r="A35218" s="41">
        <v>0</v>
      </c>
      <c r="C35218" s="56"/>
      <c r="AC35218" s="56"/>
      <c r="AD35218" s="56"/>
      <c r="AE35218" s="56"/>
    </row>
    <row r="35219" spans="1:31" x14ac:dyDescent="0.25">
      <c r="A35219" s="41">
        <v>0</v>
      </c>
      <c r="C35219" s="56"/>
      <c r="AC35219" s="56"/>
      <c r="AD35219" s="56"/>
      <c r="AE35219" s="56"/>
    </row>
    <row r="35220" spans="1:31" x14ac:dyDescent="0.25">
      <c r="A35220" s="41">
        <v>0</v>
      </c>
      <c r="C35220" s="56"/>
      <c r="AC35220" s="56"/>
      <c r="AD35220" s="56"/>
      <c r="AE35220" s="56"/>
    </row>
    <row r="35221" spans="1:31" x14ac:dyDescent="0.25">
      <c r="A35221" s="41">
        <v>0</v>
      </c>
      <c r="C35221" s="56"/>
      <c r="AC35221" s="56"/>
      <c r="AD35221" s="56"/>
      <c r="AE35221" s="56"/>
    </row>
    <row r="35222" spans="1:31" x14ac:dyDescent="0.25">
      <c r="A35222" s="41">
        <v>0</v>
      </c>
      <c r="C35222" s="56"/>
      <c r="AC35222" s="56"/>
      <c r="AD35222" s="56"/>
      <c r="AE35222" s="56"/>
    </row>
    <row r="35223" spans="1:31" x14ac:dyDescent="0.25">
      <c r="A35223" s="41">
        <v>0</v>
      </c>
      <c r="C35223" s="56"/>
      <c r="AC35223" s="56"/>
      <c r="AD35223" s="56"/>
      <c r="AE35223" s="56"/>
    </row>
    <row r="35224" spans="1:31" x14ac:dyDescent="0.25">
      <c r="A35224" s="41">
        <v>0</v>
      </c>
      <c r="C35224" s="56"/>
      <c r="AC35224" s="56"/>
      <c r="AD35224" s="56"/>
      <c r="AE35224" s="56"/>
    </row>
    <row r="35225" spans="1:31" x14ac:dyDescent="0.25">
      <c r="A35225" s="41">
        <v>0</v>
      </c>
      <c r="C35225" s="56"/>
      <c r="AC35225" s="56"/>
      <c r="AD35225" s="56"/>
      <c r="AE35225" s="56"/>
    </row>
    <row r="35226" spans="1:31" x14ac:dyDescent="0.25">
      <c r="A35226" s="41">
        <v>0</v>
      </c>
      <c r="C35226" s="56"/>
      <c r="AC35226" s="56"/>
      <c r="AD35226" s="56"/>
      <c r="AE35226" s="56"/>
    </row>
    <row r="35227" spans="1:31" x14ac:dyDescent="0.25">
      <c r="A35227" s="41">
        <v>0</v>
      </c>
      <c r="C35227" s="56"/>
      <c r="AC35227" s="56"/>
      <c r="AD35227" s="56"/>
      <c r="AE35227" s="56"/>
    </row>
    <row r="35228" spans="1:31" x14ac:dyDescent="0.25">
      <c r="A35228" s="41">
        <v>0</v>
      </c>
      <c r="C35228" s="56"/>
      <c r="AC35228" s="56"/>
      <c r="AD35228" s="56"/>
      <c r="AE35228" s="56"/>
    </row>
    <row r="35229" spans="1:31" x14ac:dyDescent="0.25">
      <c r="A35229" s="41">
        <v>0</v>
      </c>
      <c r="C35229" s="56"/>
      <c r="AC35229" s="56"/>
      <c r="AD35229" s="56"/>
      <c r="AE35229" s="56"/>
    </row>
    <row r="35230" spans="1:31" x14ac:dyDescent="0.25">
      <c r="A35230" s="41">
        <v>0</v>
      </c>
      <c r="C35230" s="56"/>
      <c r="AC35230" s="56"/>
      <c r="AD35230" s="56"/>
      <c r="AE35230" s="56"/>
    </row>
    <row r="35231" spans="1:31" x14ac:dyDescent="0.25">
      <c r="A35231" s="41">
        <v>0</v>
      </c>
      <c r="C35231" s="56"/>
      <c r="AC35231" s="56"/>
      <c r="AD35231" s="56"/>
      <c r="AE35231" s="56"/>
    </row>
    <row r="35232" spans="1:31" x14ac:dyDescent="0.25">
      <c r="A35232" s="41">
        <v>0</v>
      </c>
      <c r="C35232" s="56"/>
      <c r="AC35232" s="56"/>
      <c r="AD35232" s="56"/>
      <c r="AE35232" s="56"/>
    </row>
    <row r="35233" spans="1:31" x14ac:dyDescent="0.25">
      <c r="A35233" s="41">
        <v>0</v>
      </c>
      <c r="C35233" s="56"/>
      <c r="AC35233" s="56"/>
      <c r="AD35233" s="56"/>
      <c r="AE35233" s="56"/>
    </row>
    <row r="35234" spans="1:31" x14ac:dyDescent="0.25">
      <c r="A35234" s="41">
        <v>0</v>
      </c>
      <c r="C35234" s="56"/>
      <c r="AC35234" s="56"/>
      <c r="AD35234" s="56"/>
      <c r="AE35234" s="56"/>
    </row>
    <row r="35235" spans="1:31" x14ac:dyDescent="0.25">
      <c r="A35235" s="41">
        <v>0</v>
      </c>
      <c r="C35235" s="56"/>
      <c r="AC35235" s="56"/>
      <c r="AD35235" s="56"/>
      <c r="AE35235" s="56"/>
    </row>
    <row r="35236" spans="1:31" x14ac:dyDescent="0.25">
      <c r="A35236" s="41">
        <v>0</v>
      </c>
      <c r="C35236" s="56"/>
      <c r="AC35236" s="56"/>
      <c r="AD35236" s="56"/>
      <c r="AE35236" s="56"/>
    </row>
    <row r="35237" spans="1:31" x14ac:dyDescent="0.25">
      <c r="A35237" s="41">
        <v>0</v>
      </c>
      <c r="C35237" s="56"/>
      <c r="AC35237" s="56"/>
      <c r="AD35237" s="56"/>
      <c r="AE35237" s="56"/>
    </row>
    <row r="35238" spans="1:31" x14ac:dyDescent="0.25">
      <c r="A35238" s="41">
        <v>0</v>
      </c>
      <c r="C35238" s="56"/>
      <c r="AC35238" s="56"/>
      <c r="AD35238" s="56"/>
      <c r="AE35238" s="56"/>
    </row>
    <row r="35239" spans="1:31" x14ac:dyDescent="0.25">
      <c r="A35239" s="41">
        <v>0</v>
      </c>
      <c r="C35239" s="56"/>
      <c r="AC35239" s="56"/>
      <c r="AD35239" s="56"/>
      <c r="AE35239" s="56"/>
    </row>
    <row r="35240" spans="1:31" x14ac:dyDescent="0.25">
      <c r="A35240" s="41">
        <v>0</v>
      </c>
      <c r="C35240" s="56"/>
      <c r="AC35240" s="56"/>
      <c r="AD35240" s="56"/>
      <c r="AE35240" s="56"/>
    </row>
    <row r="35241" spans="1:31" x14ac:dyDescent="0.25">
      <c r="A35241" s="41">
        <v>0</v>
      </c>
      <c r="C35241" s="56"/>
      <c r="AC35241" s="56"/>
      <c r="AD35241" s="56"/>
      <c r="AE35241" s="56"/>
    </row>
    <row r="35242" spans="1:31" x14ac:dyDescent="0.25">
      <c r="A35242" s="41">
        <v>0</v>
      </c>
      <c r="C35242" s="56"/>
      <c r="AC35242" s="56"/>
      <c r="AD35242" s="56"/>
      <c r="AE35242" s="56"/>
    </row>
    <row r="35243" spans="1:31" x14ac:dyDescent="0.25">
      <c r="A35243" s="41">
        <v>0</v>
      </c>
      <c r="C35243" s="56"/>
      <c r="AC35243" s="56"/>
      <c r="AD35243" s="56"/>
      <c r="AE35243" s="56"/>
    </row>
    <row r="35244" spans="1:31" x14ac:dyDescent="0.25">
      <c r="A35244" s="41">
        <v>0</v>
      </c>
      <c r="C35244" s="56"/>
      <c r="AC35244" s="56"/>
      <c r="AD35244" s="56"/>
      <c r="AE35244" s="56"/>
    </row>
    <row r="35245" spans="1:31" x14ac:dyDescent="0.25">
      <c r="A35245" s="41">
        <v>0</v>
      </c>
      <c r="C35245" s="56"/>
      <c r="AC35245" s="56"/>
      <c r="AD35245" s="56"/>
      <c r="AE35245" s="56"/>
    </row>
    <row r="35246" spans="1:31" x14ac:dyDescent="0.25">
      <c r="A35246" s="41">
        <v>0</v>
      </c>
      <c r="C35246" s="56"/>
      <c r="AC35246" s="56"/>
      <c r="AD35246" s="56"/>
      <c r="AE35246" s="56"/>
    </row>
    <row r="35247" spans="1:31" x14ac:dyDescent="0.25">
      <c r="A35247" s="41">
        <v>0</v>
      </c>
      <c r="C35247" s="56"/>
      <c r="AC35247" s="56"/>
      <c r="AD35247" s="56"/>
      <c r="AE35247" s="56"/>
    </row>
    <row r="35248" spans="1:31" x14ac:dyDescent="0.25">
      <c r="A35248" s="41">
        <v>0</v>
      </c>
      <c r="C35248" s="56"/>
      <c r="AC35248" s="56"/>
      <c r="AD35248" s="56"/>
      <c r="AE35248" s="56"/>
    </row>
    <row r="35249" spans="1:31" x14ac:dyDescent="0.25">
      <c r="A35249" s="41">
        <v>0</v>
      </c>
      <c r="C35249" s="56"/>
      <c r="AC35249" s="56"/>
      <c r="AD35249" s="56"/>
      <c r="AE35249" s="56"/>
    </row>
    <row r="35250" spans="1:31" x14ac:dyDescent="0.25">
      <c r="A35250" s="41">
        <v>0</v>
      </c>
      <c r="C35250" s="56"/>
      <c r="AC35250" s="56"/>
      <c r="AD35250" s="56"/>
      <c r="AE35250" s="56"/>
    </row>
    <row r="35251" spans="1:31" x14ac:dyDescent="0.25">
      <c r="A35251" s="41">
        <v>0</v>
      </c>
      <c r="C35251" s="56"/>
      <c r="AC35251" s="56"/>
      <c r="AD35251" s="56"/>
      <c r="AE35251" s="56"/>
    </row>
    <row r="35252" spans="1:31" x14ac:dyDescent="0.25">
      <c r="A35252" s="41">
        <v>0</v>
      </c>
      <c r="C35252" s="56"/>
      <c r="AC35252" s="56"/>
      <c r="AD35252" s="56"/>
      <c r="AE35252" s="56"/>
    </row>
    <row r="35253" spans="1:31" x14ac:dyDescent="0.25">
      <c r="A35253" s="41">
        <v>0</v>
      </c>
      <c r="C35253" s="56"/>
      <c r="AC35253" s="56"/>
      <c r="AD35253" s="56"/>
      <c r="AE35253" s="56"/>
    </row>
    <row r="35254" spans="1:31" x14ac:dyDescent="0.25">
      <c r="A35254" s="41">
        <v>0</v>
      </c>
      <c r="C35254" s="56"/>
      <c r="AC35254" s="56"/>
      <c r="AD35254" s="56"/>
      <c r="AE35254" s="56"/>
    </row>
    <row r="35255" spans="1:31" x14ac:dyDescent="0.25">
      <c r="A35255" s="41">
        <v>0</v>
      </c>
      <c r="C35255" s="56"/>
      <c r="AC35255" s="56"/>
      <c r="AD35255" s="56"/>
      <c r="AE35255" s="56"/>
    </row>
    <row r="35256" spans="1:31" x14ac:dyDescent="0.25">
      <c r="A35256" s="41">
        <v>196</v>
      </c>
      <c r="C35256" s="56"/>
      <c r="AC35256" s="56"/>
      <c r="AD35256" s="56"/>
      <c r="AE35256" s="56"/>
    </row>
    <row r="35257" spans="1:31" x14ac:dyDescent="0.25">
      <c r="A35257" s="41">
        <v>0</v>
      </c>
      <c r="C35257" s="56"/>
      <c r="AC35257" s="56"/>
      <c r="AD35257" s="56"/>
      <c r="AE35257" s="56"/>
    </row>
    <row r="35258" spans="1:31" x14ac:dyDescent="0.25">
      <c r="A35258" s="41">
        <v>0</v>
      </c>
      <c r="C35258" s="56"/>
      <c r="AC35258" s="56"/>
      <c r="AD35258" s="56"/>
      <c r="AE35258" s="56"/>
    </row>
    <row r="35259" spans="1:31" x14ac:dyDescent="0.25">
      <c r="A35259" s="41">
        <v>0</v>
      </c>
      <c r="C35259" s="56"/>
      <c r="AC35259" s="56"/>
      <c r="AD35259" s="56"/>
      <c r="AE35259" s="56"/>
    </row>
    <row r="35260" spans="1:31" x14ac:dyDescent="0.25">
      <c r="A35260" s="41">
        <v>0</v>
      </c>
      <c r="C35260" s="56"/>
      <c r="AC35260" s="56"/>
      <c r="AD35260" s="56"/>
      <c r="AE35260" s="56"/>
    </row>
    <row r="35261" spans="1:31" x14ac:dyDescent="0.25">
      <c r="A35261" s="41">
        <v>0</v>
      </c>
      <c r="C35261" s="56"/>
      <c r="AC35261" s="56"/>
      <c r="AD35261" s="56"/>
      <c r="AE35261" s="56"/>
    </row>
    <row r="35262" spans="1:31" x14ac:dyDescent="0.25">
      <c r="A35262" s="41">
        <v>0</v>
      </c>
      <c r="C35262" s="56"/>
      <c r="AC35262" s="56"/>
      <c r="AD35262" s="56"/>
      <c r="AE35262" s="56"/>
    </row>
    <row r="35263" spans="1:31" x14ac:dyDescent="0.25">
      <c r="A35263" s="41">
        <v>0</v>
      </c>
      <c r="C35263" s="56"/>
      <c r="AC35263" s="56"/>
      <c r="AD35263" s="56"/>
      <c r="AE35263" s="56"/>
    </row>
    <row r="35264" spans="1:31" x14ac:dyDescent="0.25">
      <c r="A35264" s="41">
        <v>0</v>
      </c>
      <c r="C35264" s="56"/>
      <c r="AC35264" s="56"/>
      <c r="AD35264" s="56"/>
      <c r="AE35264" s="56"/>
    </row>
    <row r="35265" spans="1:31" x14ac:dyDescent="0.25">
      <c r="A35265" s="41">
        <v>0</v>
      </c>
      <c r="C35265" s="56"/>
      <c r="AC35265" s="56"/>
      <c r="AD35265" s="56"/>
      <c r="AE35265" s="56"/>
    </row>
    <row r="35266" spans="1:31" x14ac:dyDescent="0.25">
      <c r="A35266" s="41">
        <v>0</v>
      </c>
      <c r="C35266" s="56"/>
      <c r="AC35266" s="56"/>
      <c r="AD35266" s="56"/>
      <c r="AE35266" s="56"/>
    </row>
    <row r="35267" spans="1:31" x14ac:dyDescent="0.25">
      <c r="A35267" s="41">
        <v>0</v>
      </c>
      <c r="C35267" s="56"/>
      <c r="AC35267" s="56"/>
      <c r="AD35267" s="56"/>
      <c r="AE35267" s="56"/>
    </row>
    <row r="35268" spans="1:31" x14ac:dyDescent="0.25">
      <c r="A35268" s="41">
        <v>0</v>
      </c>
      <c r="C35268" s="56"/>
      <c r="AC35268" s="56"/>
      <c r="AD35268" s="56"/>
      <c r="AE35268" s="56"/>
    </row>
    <row r="35269" spans="1:31" x14ac:dyDescent="0.25">
      <c r="A35269" s="41">
        <v>0</v>
      </c>
      <c r="C35269" s="56"/>
      <c r="AC35269" s="56"/>
      <c r="AD35269" s="56"/>
      <c r="AE35269" s="56"/>
    </row>
    <row r="35270" spans="1:31" x14ac:dyDescent="0.25">
      <c r="A35270" s="41">
        <v>0</v>
      </c>
      <c r="C35270" s="56"/>
      <c r="AC35270" s="56"/>
      <c r="AD35270" s="56"/>
      <c r="AE35270" s="56"/>
    </row>
    <row r="35271" spans="1:31" x14ac:dyDescent="0.25">
      <c r="A35271" s="41">
        <v>0</v>
      </c>
      <c r="C35271" s="56"/>
      <c r="AC35271" s="56"/>
      <c r="AD35271" s="56"/>
      <c r="AE35271" s="56"/>
    </row>
    <row r="35272" spans="1:31" x14ac:dyDescent="0.25">
      <c r="A35272" s="41">
        <v>0</v>
      </c>
      <c r="C35272" s="56"/>
      <c r="AC35272" s="56"/>
      <c r="AD35272" s="56"/>
      <c r="AE35272" s="56"/>
    </row>
    <row r="35273" spans="1:31" x14ac:dyDescent="0.25">
      <c r="A35273" s="41">
        <v>0</v>
      </c>
      <c r="C35273" s="56"/>
      <c r="AC35273" s="56"/>
      <c r="AD35273" s="56"/>
      <c r="AE35273" s="56"/>
    </row>
    <row r="35274" spans="1:31" x14ac:dyDescent="0.25">
      <c r="A35274" s="41">
        <v>0</v>
      </c>
      <c r="C35274" s="56"/>
      <c r="AC35274" s="56"/>
      <c r="AD35274" s="56"/>
      <c r="AE35274" s="56"/>
    </row>
    <row r="35275" spans="1:31" x14ac:dyDescent="0.25">
      <c r="A35275" s="41">
        <v>0</v>
      </c>
      <c r="C35275" s="56"/>
      <c r="AC35275" s="56"/>
      <c r="AD35275" s="56"/>
      <c r="AE35275" s="56"/>
    </row>
    <row r="35276" spans="1:31" x14ac:dyDescent="0.25">
      <c r="A35276" s="41">
        <v>0</v>
      </c>
      <c r="C35276" s="56"/>
      <c r="AC35276" s="56"/>
      <c r="AD35276" s="56"/>
      <c r="AE35276" s="56"/>
    </row>
    <row r="35277" spans="1:31" x14ac:dyDescent="0.25">
      <c r="A35277" s="41">
        <v>0</v>
      </c>
      <c r="C35277" s="56"/>
      <c r="AC35277" s="56"/>
      <c r="AD35277" s="56"/>
      <c r="AE35277" s="56"/>
    </row>
    <row r="35278" spans="1:31" x14ac:dyDescent="0.25">
      <c r="A35278" s="41">
        <v>0</v>
      </c>
      <c r="C35278" s="56"/>
      <c r="AC35278" s="56"/>
      <c r="AD35278" s="56"/>
      <c r="AE35278" s="56"/>
    </row>
    <row r="35279" spans="1:31" x14ac:dyDescent="0.25">
      <c r="A35279" s="41">
        <v>0</v>
      </c>
      <c r="C35279" s="56"/>
      <c r="AC35279" s="56"/>
      <c r="AD35279" s="56"/>
      <c r="AE35279" s="56"/>
    </row>
    <row r="35280" spans="1:31" x14ac:dyDescent="0.25">
      <c r="A35280" s="41">
        <v>0</v>
      </c>
      <c r="C35280" s="56"/>
      <c r="AC35280" s="56"/>
      <c r="AD35280" s="56"/>
      <c r="AE35280" s="56"/>
    </row>
    <row r="35281" spans="1:31" x14ac:dyDescent="0.25">
      <c r="A35281" s="41">
        <v>0</v>
      </c>
      <c r="C35281" s="56"/>
      <c r="AC35281" s="56"/>
      <c r="AD35281" s="56"/>
      <c r="AE35281" s="56"/>
    </row>
    <row r="35282" spans="1:31" x14ac:dyDescent="0.25">
      <c r="A35282" s="41">
        <v>0</v>
      </c>
      <c r="C35282" s="56"/>
      <c r="AC35282" s="56"/>
      <c r="AD35282" s="56"/>
      <c r="AE35282" s="56"/>
    </row>
    <row r="35283" spans="1:31" x14ac:dyDescent="0.25">
      <c r="A35283" s="41">
        <v>0</v>
      </c>
      <c r="C35283" s="56"/>
      <c r="AC35283" s="56"/>
      <c r="AD35283" s="56"/>
      <c r="AE35283" s="56"/>
    </row>
    <row r="35284" spans="1:31" x14ac:dyDescent="0.25">
      <c r="A35284" s="41">
        <v>0</v>
      </c>
      <c r="C35284" s="56"/>
      <c r="AC35284" s="56"/>
      <c r="AD35284" s="56"/>
      <c r="AE35284" s="56"/>
    </row>
    <row r="35285" spans="1:31" x14ac:dyDescent="0.25">
      <c r="A35285" s="41">
        <v>0</v>
      </c>
      <c r="C35285" s="56"/>
      <c r="AC35285" s="56"/>
      <c r="AD35285" s="56"/>
      <c r="AE35285" s="56"/>
    </row>
    <row r="35286" spans="1:31" x14ac:dyDescent="0.25">
      <c r="A35286" s="41">
        <v>0</v>
      </c>
      <c r="C35286" s="56"/>
      <c r="AC35286" s="56"/>
      <c r="AD35286" s="56"/>
      <c r="AE35286" s="56"/>
    </row>
    <row r="35287" spans="1:31" x14ac:dyDescent="0.25">
      <c r="A35287" s="41">
        <v>0</v>
      </c>
      <c r="C35287" s="56"/>
      <c r="AC35287" s="56"/>
      <c r="AD35287" s="56"/>
      <c r="AE35287" s="56"/>
    </row>
    <row r="35288" spans="1:31" x14ac:dyDescent="0.25">
      <c r="A35288" s="41">
        <v>0</v>
      </c>
      <c r="C35288" s="56"/>
      <c r="AC35288" s="56"/>
      <c r="AD35288" s="56"/>
      <c r="AE35288" s="56"/>
    </row>
    <row r="35289" spans="1:31" x14ac:dyDescent="0.25">
      <c r="A35289" s="41">
        <v>0</v>
      </c>
      <c r="C35289" s="56"/>
      <c r="AC35289" s="56"/>
      <c r="AD35289" s="56"/>
      <c r="AE35289" s="56"/>
    </row>
    <row r="35290" spans="1:31" x14ac:dyDescent="0.25">
      <c r="A35290" s="41">
        <v>0</v>
      </c>
      <c r="C35290" s="56"/>
      <c r="AC35290" s="56"/>
      <c r="AD35290" s="56"/>
      <c r="AE35290" s="56"/>
    </row>
    <row r="35291" spans="1:31" x14ac:dyDescent="0.25">
      <c r="A35291" s="41">
        <v>0</v>
      </c>
      <c r="C35291" s="56"/>
      <c r="AC35291" s="56"/>
      <c r="AD35291" s="56"/>
      <c r="AE35291" s="56"/>
    </row>
    <row r="35292" spans="1:31" x14ac:dyDescent="0.25">
      <c r="A35292" s="41">
        <v>0</v>
      </c>
      <c r="C35292" s="56"/>
      <c r="AC35292" s="56"/>
      <c r="AD35292" s="56"/>
      <c r="AE35292" s="56"/>
    </row>
    <row r="35293" spans="1:31" x14ac:dyDescent="0.25">
      <c r="A35293" s="41">
        <v>0</v>
      </c>
      <c r="C35293" s="56"/>
      <c r="AC35293" s="56"/>
      <c r="AD35293" s="56"/>
      <c r="AE35293" s="56"/>
    </row>
    <row r="35294" spans="1:31" x14ac:dyDescent="0.25">
      <c r="A35294" s="41">
        <v>0</v>
      </c>
      <c r="C35294" s="56"/>
      <c r="AC35294" s="56"/>
      <c r="AD35294" s="56"/>
      <c r="AE35294" s="56"/>
    </row>
    <row r="35295" spans="1:31" x14ac:dyDescent="0.25">
      <c r="A35295" s="41">
        <v>0</v>
      </c>
      <c r="C35295" s="56"/>
      <c r="AC35295" s="56"/>
      <c r="AD35295" s="56"/>
      <c r="AE35295" s="56"/>
    </row>
    <row r="35296" spans="1:31" x14ac:dyDescent="0.25">
      <c r="A35296" s="41">
        <v>0</v>
      </c>
      <c r="C35296" s="56"/>
      <c r="AC35296" s="56"/>
      <c r="AD35296" s="56"/>
      <c r="AE35296" s="56"/>
    </row>
    <row r="35297" spans="1:31" x14ac:dyDescent="0.25">
      <c r="A35297" s="41">
        <v>0</v>
      </c>
      <c r="C35297" s="56"/>
      <c r="AC35297" s="56"/>
      <c r="AD35297" s="56"/>
      <c r="AE35297" s="56"/>
    </row>
    <row r="35298" spans="1:31" x14ac:dyDescent="0.25">
      <c r="A35298" s="41">
        <v>0</v>
      </c>
      <c r="C35298" s="56"/>
      <c r="AC35298" s="56"/>
      <c r="AD35298" s="56"/>
      <c r="AE35298" s="56"/>
    </row>
    <row r="35299" spans="1:31" x14ac:dyDescent="0.25">
      <c r="A35299" s="41">
        <v>0</v>
      </c>
      <c r="C35299" s="56"/>
      <c r="AC35299" s="56"/>
      <c r="AD35299" s="56"/>
      <c r="AE35299" s="56"/>
    </row>
    <row r="35300" spans="1:31" x14ac:dyDescent="0.25">
      <c r="A35300" s="41">
        <v>0</v>
      </c>
      <c r="C35300" s="56"/>
      <c r="AC35300" s="56"/>
      <c r="AD35300" s="56"/>
      <c r="AE35300" s="56"/>
    </row>
    <row r="35301" spans="1:31" x14ac:dyDescent="0.25">
      <c r="A35301" s="41">
        <v>0</v>
      </c>
      <c r="C35301" s="56"/>
      <c r="AC35301" s="56"/>
      <c r="AD35301" s="56"/>
      <c r="AE35301" s="56"/>
    </row>
    <row r="35302" spans="1:31" x14ac:dyDescent="0.25">
      <c r="A35302" s="41">
        <v>0</v>
      </c>
      <c r="C35302" s="56"/>
      <c r="AC35302" s="56"/>
      <c r="AD35302" s="56"/>
      <c r="AE35302" s="56"/>
    </row>
    <row r="35303" spans="1:31" x14ac:dyDescent="0.25">
      <c r="A35303" s="41">
        <v>0</v>
      </c>
      <c r="C35303" s="56"/>
      <c r="AC35303" s="56"/>
      <c r="AD35303" s="56"/>
      <c r="AE35303" s="56"/>
    </row>
    <row r="35304" spans="1:31" x14ac:dyDescent="0.25">
      <c r="A35304" s="41">
        <v>0</v>
      </c>
      <c r="C35304" s="56"/>
      <c r="AC35304" s="56"/>
      <c r="AD35304" s="56"/>
      <c r="AE35304" s="56"/>
    </row>
    <row r="35305" spans="1:31" x14ac:dyDescent="0.25">
      <c r="A35305" s="41">
        <v>0</v>
      </c>
      <c r="C35305" s="56"/>
      <c r="AC35305" s="56"/>
      <c r="AD35305" s="56"/>
      <c r="AE35305" s="56"/>
    </row>
    <row r="35306" spans="1:31" x14ac:dyDescent="0.25">
      <c r="A35306" s="41">
        <v>0</v>
      </c>
      <c r="C35306" s="56"/>
      <c r="AC35306" s="56"/>
      <c r="AD35306" s="56"/>
      <c r="AE35306" s="56"/>
    </row>
    <row r="35307" spans="1:31" x14ac:dyDescent="0.25">
      <c r="A35307" s="41">
        <v>0</v>
      </c>
      <c r="C35307" s="56"/>
      <c r="AC35307" s="56"/>
      <c r="AD35307" s="56"/>
      <c r="AE35307" s="56"/>
    </row>
    <row r="35308" spans="1:31" x14ac:dyDescent="0.25">
      <c r="A35308" s="41">
        <v>0</v>
      </c>
      <c r="C35308" s="56"/>
      <c r="AC35308" s="56"/>
      <c r="AD35308" s="56"/>
      <c r="AE35308" s="56"/>
    </row>
    <row r="35309" spans="1:31" x14ac:dyDescent="0.25">
      <c r="A35309" s="41">
        <v>0</v>
      </c>
      <c r="C35309" s="56"/>
      <c r="AC35309" s="56"/>
      <c r="AD35309" s="56"/>
      <c r="AE35309" s="56"/>
    </row>
    <row r="35310" spans="1:31" x14ac:dyDescent="0.25">
      <c r="A35310" s="41">
        <v>0</v>
      </c>
      <c r="C35310" s="56"/>
      <c r="AC35310" s="56"/>
      <c r="AD35310" s="56"/>
      <c r="AE35310" s="56"/>
    </row>
    <row r="35311" spans="1:31" x14ac:dyDescent="0.25">
      <c r="A35311" s="41">
        <v>0</v>
      </c>
      <c r="C35311" s="56"/>
      <c r="AC35311" s="56"/>
      <c r="AD35311" s="56"/>
      <c r="AE35311" s="56"/>
    </row>
    <row r="35312" spans="1:31" x14ac:dyDescent="0.25">
      <c r="A35312" s="41">
        <v>0</v>
      </c>
      <c r="C35312" s="56"/>
      <c r="AC35312" s="56"/>
      <c r="AD35312" s="56"/>
      <c r="AE35312" s="56"/>
    </row>
    <row r="35313" spans="1:31" x14ac:dyDescent="0.25">
      <c r="A35313" s="41">
        <v>0</v>
      </c>
      <c r="C35313" s="56"/>
      <c r="AC35313" s="56"/>
      <c r="AD35313" s="56"/>
      <c r="AE35313" s="56"/>
    </row>
    <row r="35314" spans="1:31" x14ac:dyDescent="0.25">
      <c r="A35314" s="41">
        <v>2</v>
      </c>
      <c r="C35314" s="56"/>
      <c r="AC35314" s="56"/>
      <c r="AD35314" s="56"/>
      <c r="AE35314" s="56"/>
    </row>
    <row r="35315" spans="1:31" x14ac:dyDescent="0.25">
      <c r="A35315" s="41">
        <v>0</v>
      </c>
      <c r="C35315" s="56"/>
      <c r="AC35315" s="56"/>
      <c r="AD35315" s="56"/>
      <c r="AE35315" s="56"/>
    </row>
    <row r="35316" spans="1:31" x14ac:dyDescent="0.25">
      <c r="A35316" s="41">
        <v>0</v>
      </c>
      <c r="C35316" s="56"/>
      <c r="AC35316" s="56"/>
      <c r="AD35316" s="56"/>
      <c r="AE35316" s="56"/>
    </row>
    <row r="35317" spans="1:31" x14ac:dyDescent="0.25">
      <c r="A35317" s="41">
        <v>0</v>
      </c>
      <c r="C35317" s="56"/>
      <c r="AC35317" s="56"/>
      <c r="AD35317" s="56"/>
      <c r="AE35317" s="56"/>
    </row>
    <row r="35318" spans="1:31" x14ac:dyDescent="0.25">
      <c r="A35318" s="41">
        <v>0</v>
      </c>
      <c r="C35318" s="56"/>
      <c r="AC35318" s="56"/>
      <c r="AD35318" s="56"/>
      <c r="AE35318" s="56"/>
    </row>
    <row r="35319" spans="1:31" x14ac:dyDescent="0.25">
      <c r="A35319" s="41">
        <v>0</v>
      </c>
      <c r="C35319" s="56"/>
      <c r="AC35319" s="56"/>
      <c r="AD35319" s="56"/>
      <c r="AE35319" s="56"/>
    </row>
    <row r="35320" spans="1:31" x14ac:dyDescent="0.25">
      <c r="A35320" s="41">
        <v>0</v>
      </c>
      <c r="C35320" s="56"/>
      <c r="AC35320" s="56"/>
      <c r="AD35320" s="56"/>
      <c r="AE35320" s="56"/>
    </row>
    <row r="35321" spans="1:31" x14ac:dyDescent="0.25">
      <c r="A35321" s="41">
        <v>0</v>
      </c>
      <c r="C35321" s="56"/>
      <c r="AC35321" s="56"/>
      <c r="AD35321" s="56"/>
      <c r="AE35321" s="56"/>
    </row>
    <row r="35322" spans="1:31" x14ac:dyDescent="0.25">
      <c r="A35322" s="41">
        <v>0</v>
      </c>
      <c r="C35322" s="56"/>
      <c r="AC35322" s="56"/>
      <c r="AD35322" s="56"/>
      <c r="AE35322" s="56"/>
    </row>
    <row r="35323" spans="1:31" x14ac:dyDescent="0.25">
      <c r="A35323" s="41">
        <v>0</v>
      </c>
      <c r="C35323" s="56"/>
      <c r="AC35323" s="56"/>
      <c r="AD35323" s="56"/>
      <c r="AE35323" s="56"/>
    </row>
    <row r="35324" spans="1:31" x14ac:dyDescent="0.25">
      <c r="A35324" s="41">
        <v>0</v>
      </c>
      <c r="C35324" s="56"/>
      <c r="AC35324" s="56"/>
      <c r="AD35324" s="56"/>
      <c r="AE35324" s="56"/>
    </row>
    <row r="35325" spans="1:31" x14ac:dyDescent="0.25">
      <c r="A35325" s="41">
        <v>0</v>
      </c>
      <c r="C35325" s="56"/>
      <c r="AC35325" s="56"/>
      <c r="AD35325" s="56"/>
      <c r="AE35325" s="56"/>
    </row>
    <row r="35326" spans="1:31" x14ac:dyDescent="0.25">
      <c r="A35326" s="41">
        <v>0</v>
      </c>
      <c r="C35326" s="56"/>
      <c r="AC35326" s="56"/>
      <c r="AD35326" s="56"/>
      <c r="AE35326" s="56"/>
    </row>
    <row r="35327" spans="1:31" x14ac:dyDescent="0.25">
      <c r="A35327" s="41">
        <v>0</v>
      </c>
      <c r="C35327" s="56"/>
      <c r="AC35327" s="56"/>
      <c r="AD35327" s="56"/>
      <c r="AE35327" s="56"/>
    </row>
    <row r="35328" spans="1:31" x14ac:dyDescent="0.25">
      <c r="A35328" s="41">
        <v>0</v>
      </c>
      <c r="C35328" s="56"/>
      <c r="AC35328" s="56"/>
      <c r="AD35328" s="56"/>
      <c r="AE35328" s="56"/>
    </row>
    <row r="35329" spans="1:31" x14ac:dyDescent="0.25">
      <c r="A35329" s="41">
        <v>0</v>
      </c>
      <c r="C35329" s="56"/>
      <c r="AC35329" s="56"/>
      <c r="AD35329" s="56"/>
      <c r="AE35329" s="56"/>
    </row>
    <row r="35330" spans="1:31" x14ac:dyDescent="0.25">
      <c r="A35330" s="41">
        <v>0</v>
      </c>
      <c r="C35330" s="56"/>
      <c r="AC35330" s="56"/>
      <c r="AD35330" s="56"/>
      <c r="AE35330" s="56"/>
    </row>
    <row r="35331" spans="1:31" x14ac:dyDescent="0.25">
      <c r="A35331" s="41">
        <v>0</v>
      </c>
      <c r="C35331" s="56"/>
      <c r="AC35331" s="56"/>
      <c r="AD35331" s="56"/>
      <c r="AE35331" s="56"/>
    </row>
    <row r="35332" spans="1:31" x14ac:dyDescent="0.25">
      <c r="A35332" s="41">
        <v>0</v>
      </c>
      <c r="C35332" s="56"/>
      <c r="AC35332" s="56"/>
      <c r="AD35332" s="56"/>
      <c r="AE35332" s="56"/>
    </row>
    <row r="35333" spans="1:31" x14ac:dyDescent="0.25">
      <c r="A35333" s="41">
        <v>0</v>
      </c>
      <c r="C35333" s="56"/>
      <c r="AC35333" s="56"/>
      <c r="AD35333" s="56"/>
      <c r="AE35333" s="56"/>
    </row>
    <row r="35334" spans="1:31" x14ac:dyDescent="0.25">
      <c r="A35334" s="41">
        <v>0</v>
      </c>
      <c r="C35334" s="56"/>
      <c r="AC35334" s="56"/>
      <c r="AD35334" s="56"/>
      <c r="AE35334" s="56"/>
    </row>
    <row r="35335" spans="1:31" x14ac:dyDescent="0.25">
      <c r="A35335" s="41">
        <v>0</v>
      </c>
      <c r="C35335" s="56"/>
      <c r="AC35335" s="56"/>
      <c r="AD35335" s="56"/>
      <c r="AE35335" s="56"/>
    </row>
    <row r="35336" spans="1:31" x14ac:dyDescent="0.25">
      <c r="A35336" s="41">
        <v>0</v>
      </c>
      <c r="C35336" s="56"/>
      <c r="AC35336" s="56"/>
      <c r="AD35336" s="56"/>
      <c r="AE35336" s="56"/>
    </row>
    <row r="35337" spans="1:31" x14ac:dyDescent="0.25">
      <c r="A35337" s="41">
        <v>0</v>
      </c>
      <c r="C35337" s="56"/>
      <c r="AC35337" s="56"/>
      <c r="AD35337" s="56"/>
      <c r="AE35337" s="56"/>
    </row>
    <row r="35338" spans="1:31" x14ac:dyDescent="0.25">
      <c r="A35338" s="41">
        <v>0</v>
      </c>
      <c r="C35338" s="56"/>
      <c r="AC35338" s="56"/>
      <c r="AD35338" s="56"/>
      <c r="AE35338" s="56"/>
    </row>
    <row r="35339" spans="1:31" x14ac:dyDescent="0.25">
      <c r="A35339" s="41">
        <v>0</v>
      </c>
      <c r="C35339" s="56"/>
      <c r="AC35339" s="56"/>
      <c r="AD35339" s="56"/>
      <c r="AE35339" s="56"/>
    </row>
    <row r="35340" spans="1:31" x14ac:dyDescent="0.25">
      <c r="A35340" s="41">
        <v>0</v>
      </c>
      <c r="C35340" s="56"/>
      <c r="AC35340" s="56"/>
      <c r="AD35340" s="56"/>
      <c r="AE35340" s="56"/>
    </row>
    <row r="35341" spans="1:31" x14ac:dyDescent="0.25">
      <c r="A35341" s="41">
        <v>0</v>
      </c>
      <c r="C35341" s="56"/>
      <c r="AC35341" s="56"/>
      <c r="AD35341" s="56"/>
      <c r="AE35341" s="56"/>
    </row>
    <row r="35342" spans="1:31" x14ac:dyDescent="0.25">
      <c r="A35342" s="41">
        <v>0</v>
      </c>
      <c r="C35342" s="56"/>
      <c r="AC35342" s="56"/>
      <c r="AD35342" s="56"/>
      <c r="AE35342" s="56"/>
    </row>
    <row r="35343" spans="1:31" x14ac:dyDescent="0.25">
      <c r="A35343" s="41">
        <v>0</v>
      </c>
      <c r="C35343" s="56"/>
      <c r="AC35343" s="56"/>
      <c r="AD35343" s="56"/>
      <c r="AE35343" s="56"/>
    </row>
    <row r="35344" spans="1:31" x14ac:dyDescent="0.25">
      <c r="A35344" s="41">
        <v>0</v>
      </c>
      <c r="C35344" s="56"/>
      <c r="AC35344" s="56"/>
      <c r="AD35344" s="56"/>
      <c r="AE35344" s="56"/>
    </row>
    <row r="35345" spans="1:31" x14ac:dyDescent="0.25">
      <c r="A35345" s="41">
        <v>0</v>
      </c>
      <c r="C35345" s="56"/>
      <c r="AC35345" s="56"/>
      <c r="AD35345" s="56"/>
      <c r="AE35345" s="56"/>
    </row>
    <row r="35346" spans="1:31" x14ac:dyDescent="0.25">
      <c r="A35346" s="41">
        <v>0</v>
      </c>
      <c r="C35346" s="56"/>
      <c r="AC35346" s="56"/>
      <c r="AD35346" s="56"/>
      <c r="AE35346" s="56"/>
    </row>
    <row r="35347" spans="1:31" x14ac:dyDescent="0.25">
      <c r="A35347" s="41">
        <v>0</v>
      </c>
      <c r="C35347" s="56"/>
      <c r="AC35347" s="56"/>
      <c r="AD35347" s="56"/>
      <c r="AE35347" s="56"/>
    </row>
    <row r="35348" spans="1:31" x14ac:dyDescent="0.25">
      <c r="A35348" s="41">
        <v>0</v>
      </c>
      <c r="C35348" s="56"/>
      <c r="AC35348" s="56"/>
      <c r="AD35348" s="56"/>
      <c r="AE35348" s="56"/>
    </row>
    <row r="35349" spans="1:31" x14ac:dyDescent="0.25">
      <c r="A35349" s="41">
        <v>0</v>
      </c>
      <c r="C35349" s="56"/>
      <c r="AC35349" s="56"/>
      <c r="AD35349" s="56"/>
      <c r="AE35349" s="56"/>
    </row>
    <row r="35350" spans="1:31" x14ac:dyDescent="0.25">
      <c r="A35350" s="41">
        <v>0</v>
      </c>
      <c r="C35350" s="56"/>
      <c r="AC35350" s="56"/>
      <c r="AD35350" s="56"/>
      <c r="AE35350" s="56"/>
    </row>
    <row r="35351" spans="1:31" x14ac:dyDescent="0.25">
      <c r="A35351" s="41">
        <v>0</v>
      </c>
      <c r="C35351" s="56"/>
      <c r="AC35351" s="56"/>
      <c r="AD35351" s="56"/>
      <c r="AE35351" s="56"/>
    </row>
    <row r="35352" spans="1:31" x14ac:dyDescent="0.25">
      <c r="A35352" s="41">
        <v>0</v>
      </c>
      <c r="C35352" s="56"/>
      <c r="AC35352" s="56"/>
      <c r="AD35352" s="56"/>
      <c r="AE35352" s="56"/>
    </row>
    <row r="35353" spans="1:31" x14ac:dyDescent="0.25">
      <c r="A35353" s="41">
        <v>0</v>
      </c>
      <c r="C35353" s="56"/>
      <c r="AC35353" s="56"/>
      <c r="AD35353" s="56"/>
      <c r="AE35353" s="56"/>
    </row>
    <row r="35354" spans="1:31" x14ac:dyDescent="0.25">
      <c r="A35354" s="41">
        <v>0</v>
      </c>
      <c r="C35354" s="56"/>
      <c r="AC35354" s="56"/>
      <c r="AD35354" s="56"/>
      <c r="AE35354" s="56"/>
    </row>
    <row r="35355" spans="1:31" x14ac:dyDescent="0.25">
      <c r="A35355" s="41">
        <v>0</v>
      </c>
      <c r="C35355" s="56"/>
      <c r="AC35355" s="56"/>
      <c r="AD35355" s="56"/>
      <c r="AE35355" s="56"/>
    </row>
    <row r="35356" spans="1:31" x14ac:dyDescent="0.25">
      <c r="A35356" s="41">
        <v>0</v>
      </c>
      <c r="C35356" s="56"/>
      <c r="AC35356" s="56"/>
      <c r="AD35356" s="56"/>
      <c r="AE35356" s="56"/>
    </row>
    <row r="35357" spans="1:31" x14ac:dyDescent="0.25">
      <c r="A35357" s="41">
        <v>0</v>
      </c>
      <c r="C35357" s="56"/>
      <c r="AC35357" s="56"/>
      <c r="AD35357" s="56"/>
      <c r="AE35357" s="56"/>
    </row>
    <row r="35358" spans="1:31" x14ac:dyDescent="0.25">
      <c r="A35358" s="41">
        <v>0</v>
      </c>
      <c r="C35358" s="56"/>
      <c r="AC35358" s="56"/>
      <c r="AD35358" s="56"/>
      <c r="AE35358" s="56"/>
    </row>
    <row r="35359" spans="1:31" x14ac:dyDescent="0.25">
      <c r="A35359" s="41">
        <v>0</v>
      </c>
      <c r="C35359" s="56"/>
      <c r="AC35359" s="56"/>
      <c r="AD35359" s="56"/>
      <c r="AE35359" s="56"/>
    </row>
    <row r="35360" spans="1:31" x14ac:dyDescent="0.25">
      <c r="A35360" s="41">
        <v>0</v>
      </c>
      <c r="C35360" s="56"/>
      <c r="AC35360" s="56"/>
      <c r="AD35360" s="56"/>
      <c r="AE35360" s="56"/>
    </row>
    <row r="35361" spans="1:31" x14ac:dyDescent="0.25">
      <c r="A35361" s="41">
        <v>0</v>
      </c>
      <c r="C35361" s="56"/>
      <c r="AC35361" s="56"/>
      <c r="AD35361" s="56"/>
      <c r="AE35361" s="56"/>
    </row>
    <row r="35362" spans="1:31" x14ac:dyDescent="0.25">
      <c r="A35362" s="41">
        <v>0</v>
      </c>
      <c r="C35362" s="56"/>
      <c r="AC35362" s="56"/>
      <c r="AD35362" s="56"/>
      <c r="AE35362" s="56"/>
    </row>
    <row r="35363" spans="1:31" x14ac:dyDescent="0.25">
      <c r="A35363" s="41">
        <v>0</v>
      </c>
      <c r="C35363" s="56"/>
      <c r="AC35363" s="56"/>
      <c r="AD35363" s="56"/>
      <c r="AE35363" s="56"/>
    </row>
    <row r="35364" spans="1:31" x14ac:dyDescent="0.25">
      <c r="A35364" s="41">
        <v>0</v>
      </c>
      <c r="C35364" s="56"/>
      <c r="AC35364" s="56"/>
      <c r="AD35364" s="56"/>
      <c r="AE35364" s="56"/>
    </row>
    <row r="35365" spans="1:31" x14ac:dyDescent="0.25">
      <c r="A35365" s="41">
        <v>0</v>
      </c>
      <c r="C35365" s="56"/>
      <c r="AC35365" s="56"/>
      <c r="AD35365" s="56"/>
      <c r="AE35365" s="56"/>
    </row>
    <row r="35366" spans="1:31" x14ac:dyDescent="0.25">
      <c r="A35366" s="41">
        <v>0</v>
      </c>
      <c r="C35366" s="56"/>
      <c r="AC35366" s="56"/>
      <c r="AD35366" s="56"/>
      <c r="AE35366" s="56"/>
    </row>
    <row r="35367" spans="1:31" x14ac:dyDescent="0.25">
      <c r="A35367" s="41">
        <v>0</v>
      </c>
      <c r="C35367" s="56"/>
      <c r="AC35367" s="56"/>
      <c r="AD35367" s="56"/>
      <c r="AE35367" s="56"/>
    </row>
    <row r="35368" spans="1:31" x14ac:dyDescent="0.25">
      <c r="A35368" s="41">
        <v>0</v>
      </c>
      <c r="C35368" s="56"/>
      <c r="AC35368" s="56"/>
      <c r="AD35368" s="56"/>
      <c r="AE35368" s="56"/>
    </row>
    <row r="35369" spans="1:31" x14ac:dyDescent="0.25">
      <c r="A35369" s="41">
        <v>0</v>
      </c>
      <c r="C35369" s="56"/>
      <c r="AC35369" s="56"/>
      <c r="AD35369" s="56"/>
      <c r="AE35369" s="56"/>
    </row>
    <row r="35370" spans="1:31" x14ac:dyDescent="0.25">
      <c r="A35370" s="41">
        <v>0</v>
      </c>
      <c r="C35370" s="56"/>
      <c r="AC35370" s="56"/>
      <c r="AD35370" s="56"/>
      <c r="AE35370" s="56"/>
    </row>
    <row r="35371" spans="1:31" x14ac:dyDescent="0.25">
      <c r="A35371" s="41">
        <v>0</v>
      </c>
      <c r="C35371" s="56"/>
      <c r="AC35371" s="56"/>
      <c r="AD35371" s="56"/>
      <c r="AE35371" s="56"/>
    </row>
    <row r="35372" spans="1:31" x14ac:dyDescent="0.25">
      <c r="A35372" s="41">
        <v>0</v>
      </c>
      <c r="C35372" s="56"/>
      <c r="AC35372" s="56"/>
      <c r="AD35372" s="56"/>
      <c r="AE35372" s="56"/>
    </row>
    <row r="35373" spans="1:31" x14ac:dyDescent="0.25">
      <c r="A35373" s="41">
        <v>0</v>
      </c>
      <c r="C35373" s="56"/>
      <c r="AC35373" s="56"/>
      <c r="AD35373" s="56"/>
      <c r="AE35373" s="56"/>
    </row>
    <row r="35374" spans="1:31" x14ac:dyDescent="0.25">
      <c r="A35374" s="41">
        <v>0</v>
      </c>
      <c r="C35374" s="56"/>
      <c r="AC35374" s="56"/>
      <c r="AD35374" s="56"/>
      <c r="AE35374" s="56"/>
    </row>
    <row r="35375" spans="1:31" x14ac:dyDescent="0.25">
      <c r="A35375" s="41">
        <v>0</v>
      </c>
      <c r="C35375" s="56"/>
      <c r="AC35375" s="56"/>
      <c r="AD35375" s="56"/>
      <c r="AE35375" s="56"/>
    </row>
    <row r="35376" spans="1:31" x14ac:dyDescent="0.25">
      <c r="A35376" s="41">
        <v>0</v>
      </c>
      <c r="C35376" s="56"/>
      <c r="AC35376" s="56"/>
      <c r="AD35376" s="56"/>
      <c r="AE35376" s="56"/>
    </row>
    <row r="35377" spans="1:31" x14ac:dyDescent="0.25">
      <c r="A35377" s="41">
        <v>0</v>
      </c>
      <c r="C35377" s="56"/>
      <c r="AC35377" s="56"/>
      <c r="AD35377" s="56"/>
      <c r="AE35377" s="56"/>
    </row>
    <row r="35378" spans="1:31" x14ac:dyDescent="0.25">
      <c r="A35378" s="41">
        <v>0</v>
      </c>
      <c r="C35378" s="56"/>
      <c r="AC35378" s="56"/>
      <c r="AD35378" s="56"/>
      <c r="AE35378" s="56"/>
    </row>
    <row r="35379" spans="1:31" x14ac:dyDescent="0.25">
      <c r="A35379" s="41">
        <v>0</v>
      </c>
      <c r="C35379" s="56"/>
      <c r="AC35379" s="56"/>
      <c r="AD35379" s="56"/>
      <c r="AE35379" s="56"/>
    </row>
    <row r="35380" spans="1:31" x14ac:dyDescent="0.25">
      <c r="A35380" s="41">
        <v>0</v>
      </c>
      <c r="C35380" s="56"/>
      <c r="AC35380" s="56"/>
      <c r="AD35380" s="56"/>
      <c r="AE35380" s="56"/>
    </row>
    <row r="35381" spans="1:31" x14ac:dyDescent="0.25">
      <c r="A35381" s="41">
        <v>0</v>
      </c>
      <c r="C35381" s="56"/>
      <c r="AC35381" s="56"/>
      <c r="AD35381" s="56"/>
      <c r="AE35381" s="56"/>
    </row>
    <row r="35382" spans="1:31" x14ac:dyDescent="0.25">
      <c r="A35382" s="41">
        <v>0</v>
      </c>
      <c r="C35382" s="56"/>
      <c r="AC35382" s="56"/>
      <c r="AD35382" s="56"/>
      <c r="AE35382" s="56"/>
    </row>
    <row r="35383" spans="1:31" x14ac:dyDescent="0.25">
      <c r="A35383" s="41">
        <v>0</v>
      </c>
      <c r="C35383" s="56"/>
      <c r="AC35383" s="56"/>
      <c r="AD35383" s="56"/>
      <c r="AE35383" s="56"/>
    </row>
    <row r="35384" spans="1:31" x14ac:dyDescent="0.25">
      <c r="A35384" s="41">
        <v>0</v>
      </c>
      <c r="C35384" s="56"/>
      <c r="AC35384" s="56"/>
      <c r="AD35384" s="56"/>
      <c r="AE35384" s="56"/>
    </row>
    <row r="35385" spans="1:31" x14ac:dyDescent="0.25">
      <c r="A35385" s="41">
        <v>0</v>
      </c>
      <c r="C35385" s="56"/>
      <c r="AC35385" s="56"/>
      <c r="AD35385" s="56"/>
      <c r="AE35385" s="56"/>
    </row>
    <row r="35386" spans="1:31" x14ac:dyDescent="0.25">
      <c r="A35386" s="41">
        <v>0</v>
      </c>
      <c r="C35386" s="56"/>
      <c r="AC35386" s="56"/>
      <c r="AD35386" s="56"/>
      <c r="AE35386" s="56"/>
    </row>
    <row r="35387" spans="1:31" x14ac:dyDescent="0.25">
      <c r="A35387" s="41">
        <v>0</v>
      </c>
      <c r="C35387" s="56"/>
      <c r="AC35387" s="56"/>
      <c r="AD35387" s="56"/>
      <c r="AE35387" s="56"/>
    </row>
    <row r="35388" spans="1:31" x14ac:dyDescent="0.25">
      <c r="A35388" s="41">
        <v>0</v>
      </c>
      <c r="C35388" s="56"/>
      <c r="AC35388" s="56"/>
      <c r="AD35388" s="56"/>
      <c r="AE35388" s="56"/>
    </row>
    <row r="35389" spans="1:31" x14ac:dyDescent="0.25">
      <c r="A35389" s="41">
        <v>0</v>
      </c>
      <c r="C35389" s="56"/>
      <c r="AC35389" s="56"/>
      <c r="AD35389" s="56"/>
      <c r="AE35389" s="56"/>
    </row>
    <row r="35390" spans="1:31" x14ac:dyDescent="0.25">
      <c r="A35390" s="41">
        <v>0</v>
      </c>
      <c r="C35390" s="56"/>
      <c r="AC35390" s="56"/>
      <c r="AD35390" s="56"/>
      <c r="AE35390" s="56"/>
    </row>
    <row r="35391" spans="1:31" x14ac:dyDescent="0.25">
      <c r="A35391" s="41">
        <v>0</v>
      </c>
      <c r="C35391" s="56"/>
      <c r="AC35391" s="56"/>
      <c r="AD35391" s="56"/>
      <c r="AE35391" s="56"/>
    </row>
    <row r="35392" spans="1:31" x14ac:dyDescent="0.25">
      <c r="A35392" s="41">
        <v>0</v>
      </c>
      <c r="C35392" s="56"/>
      <c r="AC35392" s="56"/>
      <c r="AD35392" s="56"/>
      <c r="AE35392" s="56"/>
    </row>
    <row r="35393" spans="1:31" x14ac:dyDescent="0.25">
      <c r="A35393" s="41">
        <v>0</v>
      </c>
      <c r="C35393" s="56"/>
      <c r="AC35393" s="56"/>
      <c r="AD35393" s="56"/>
      <c r="AE35393" s="56"/>
    </row>
    <row r="35394" spans="1:31" x14ac:dyDescent="0.25">
      <c r="A35394" s="41">
        <v>0</v>
      </c>
      <c r="C35394" s="56"/>
      <c r="AC35394" s="56"/>
      <c r="AD35394" s="56"/>
      <c r="AE35394" s="56"/>
    </row>
    <row r="35395" spans="1:31" x14ac:dyDescent="0.25">
      <c r="A35395" s="41">
        <v>0</v>
      </c>
      <c r="C35395" s="56"/>
      <c r="AC35395" s="56"/>
      <c r="AD35395" s="56"/>
      <c r="AE35395" s="56"/>
    </row>
    <row r="35396" spans="1:31" x14ac:dyDescent="0.25">
      <c r="A35396" s="41">
        <v>0</v>
      </c>
      <c r="C35396" s="56"/>
      <c r="AC35396" s="56"/>
      <c r="AD35396" s="56"/>
      <c r="AE35396" s="56"/>
    </row>
    <row r="35397" spans="1:31" x14ac:dyDescent="0.25">
      <c r="A35397" s="41">
        <v>0</v>
      </c>
      <c r="C35397" s="56"/>
      <c r="AC35397" s="56"/>
      <c r="AD35397" s="56"/>
      <c r="AE35397" s="56"/>
    </row>
    <row r="35398" spans="1:31" x14ac:dyDescent="0.25">
      <c r="A35398" s="41">
        <v>0</v>
      </c>
      <c r="C35398" s="56"/>
      <c r="AC35398" s="56"/>
      <c r="AD35398" s="56"/>
      <c r="AE35398" s="56"/>
    </row>
    <row r="35399" spans="1:31" x14ac:dyDescent="0.25">
      <c r="A35399" s="41">
        <v>0</v>
      </c>
      <c r="C35399" s="56"/>
      <c r="AC35399" s="56"/>
      <c r="AD35399" s="56"/>
      <c r="AE35399" s="56"/>
    </row>
    <row r="35400" spans="1:31" x14ac:dyDescent="0.25">
      <c r="A35400" s="41">
        <v>0</v>
      </c>
      <c r="C35400" s="56"/>
      <c r="AC35400" s="56"/>
      <c r="AD35400" s="56"/>
      <c r="AE35400" s="56"/>
    </row>
    <row r="35401" spans="1:31" x14ac:dyDescent="0.25">
      <c r="A35401" s="41">
        <v>0</v>
      </c>
      <c r="C35401" s="56"/>
      <c r="AC35401" s="56"/>
      <c r="AD35401" s="56"/>
      <c r="AE35401" s="56"/>
    </row>
    <row r="35402" spans="1:31" x14ac:dyDescent="0.25">
      <c r="A35402" s="41">
        <v>0</v>
      </c>
      <c r="C35402" s="56"/>
      <c r="AC35402" s="56"/>
      <c r="AD35402" s="56"/>
      <c r="AE35402" s="56"/>
    </row>
    <row r="35403" spans="1:31" x14ac:dyDescent="0.25">
      <c r="A35403" s="41">
        <v>0</v>
      </c>
      <c r="C35403" s="56"/>
      <c r="AC35403" s="56"/>
      <c r="AD35403" s="56"/>
      <c r="AE35403" s="56"/>
    </row>
    <row r="35404" spans="1:31" x14ac:dyDescent="0.25">
      <c r="A35404" s="41">
        <v>0</v>
      </c>
      <c r="C35404" s="56"/>
      <c r="AC35404" s="56"/>
      <c r="AD35404" s="56"/>
      <c r="AE35404" s="56"/>
    </row>
    <row r="35405" spans="1:31" x14ac:dyDescent="0.25">
      <c r="A35405" s="41">
        <v>0</v>
      </c>
      <c r="C35405" s="56"/>
      <c r="AC35405" s="56"/>
      <c r="AD35405" s="56"/>
      <c r="AE35405" s="56"/>
    </row>
    <row r="35406" spans="1:31" x14ac:dyDescent="0.25">
      <c r="A35406" s="41">
        <v>0</v>
      </c>
      <c r="C35406" s="56"/>
      <c r="AC35406" s="56"/>
      <c r="AD35406" s="56"/>
      <c r="AE35406" s="56"/>
    </row>
    <row r="35407" spans="1:31" x14ac:dyDescent="0.25">
      <c r="A35407" s="41">
        <v>0</v>
      </c>
      <c r="C35407" s="56"/>
      <c r="AC35407" s="56"/>
      <c r="AD35407" s="56"/>
      <c r="AE35407" s="56"/>
    </row>
    <row r="35408" spans="1:31" x14ac:dyDescent="0.25">
      <c r="A35408" s="41">
        <v>0</v>
      </c>
      <c r="C35408" s="56"/>
      <c r="AC35408" s="56"/>
      <c r="AD35408" s="56"/>
      <c r="AE35408" s="56"/>
    </row>
    <row r="35409" spans="1:31" x14ac:dyDescent="0.25">
      <c r="A35409" s="41">
        <v>0</v>
      </c>
      <c r="C35409" s="56"/>
      <c r="AC35409" s="56"/>
      <c r="AD35409" s="56"/>
      <c r="AE35409" s="56"/>
    </row>
    <row r="35410" spans="1:31" x14ac:dyDescent="0.25">
      <c r="A35410" s="41">
        <v>0</v>
      </c>
      <c r="C35410" s="56"/>
      <c r="AC35410" s="56"/>
      <c r="AD35410" s="56"/>
      <c r="AE35410" s="56"/>
    </row>
    <row r="35411" spans="1:31" x14ac:dyDescent="0.25">
      <c r="A35411" s="41">
        <v>0</v>
      </c>
      <c r="C35411" s="56"/>
      <c r="AC35411" s="56"/>
      <c r="AD35411" s="56"/>
      <c r="AE35411" s="56"/>
    </row>
    <row r="35412" spans="1:31" x14ac:dyDescent="0.25">
      <c r="A35412" s="41">
        <v>0</v>
      </c>
      <c r="C35412" s="56"/>
      <c r="AC35412" s="56"/>
      <c r="AD35412" s="56"/>
      <c r="AE35412" s="56"/>
    </row>
    <row r="35413" spans="1:31" x14ac:dyDescent="0.25">
      <c r="A35413" s="41">
        <v>0</v>
      </c>
      <c r="C35413" s="56"/>
      <c r="AC35413" s="56"/>
      <c r="AD35413" s="56"/>
      <c r="AE35413" s="56"/>
    </row>
    <row r="35414" spans="1:31" x14ac:dyDescent="0.25">
      <c r="A35414" s="41">
        <v>0</v>
      </c>
      <c r="C35414" s="56"/>
      <c r="AC35414" s="56"/>
      <c r="AD35414" s="56"/>
      <c r="AE35414" s="56"/>
    </row>
    <row r="35415" spans="1:31" x14ac:dyDescent="0.25">
      <c r="A35415" s="41">
        <v>0</v>
      </c>
      <c r="C35415" s="56"/>
      <c r="AC35415" s="56"/>
      <c r="AD35415" s="56"/>
      <c r="AE35415" s="56"/>
    </row>
    <row r="35416" spans="1:31" x14ac:dyDescent="0.25">
      <c r="A35416" s="41">
        <v>0</v>
      </c>
      <c r="C35416" s="56"/>
      <c r="AC35416" s="56"/>
      <c r="AD35416" s="56"/>
      <c r="AE35416" s="56"/>
    </row>
    <row r="35417" spans="1:31" x14ac:dyDescent="0.25">
      <c r="A35417" s="41">
        <v>0</v>
      </c>
      <c r="C35417" s="56"/>
      <c r="AC35417" s="56"/>
      <c r="AD35417" s="56"/>
      <c r="AE35417" s="56"/>
    </row>
    <row r="35418" spans="1:31" x14ac:dyDescent="0.25">
      <c r="A35418" s="41">
        <v>0</v>
      </c>
      <c r="C35418" s="56"/>
      <c r="AC35418" s="56"/>
      <c r="AD35418" s="56"/>
      <c r="AE35418" s="56"/>
    </row>
    <row r="35419" spans="1:31" x14ac:dyDescent="0.25">
      <c r="A35419" s="41">
        <v>0</v>
      </c>
      <c r="C35419" s="56"/>
      <c r="AC35419" s="56"/>
      <c r="AD35419" s="56"/>
      <c r="AE35419" s="56"/>
    </row>
    <row r="35420" spans="1:31" x14ac:dyDescent="0.25">
      <c r="A35420" s="41">
        <v>0</v>
      </c>
      <c r="C35420" s="56"/>
      <c r="AC35420" s="56"/>
      <c r="AD35420" s="56"/>
      <c r="AE35420" s="56"/>
    </row>
    <row r="35421" spans="1:31" x14ac:dyDescent="0.25">
      <c r="A35421" s="41">
        <v>0</v>
      </c>
      <c r="C35421" s="56"/>
      <c r="AC35421" s="56"/>
      <c r="AD35421" s="56"/>
      <c r="AE35421" s="56"/>
    </row>
    <row r="35422" spans="1:31" x14ac:dyDescent="0.25">
      <c r="A35422" s="41">
        <v>0</v>
      </c>
      <c r="C35422" s="56"/>
      <c r="AC35422" s="56"/>
      <c r="AD35422" s="56"/>
      <c r="AE35422" s="56"/>
    </row>
    <row r="35423" spans="1:31" x14ac:dyDescent="0.25">
      <c r="A35423" s="41">
        <v>0</v>
      </c>
      <c r="C35423" s="56"/>
      <c r="AC35423" s="56"/>
      <c r="AD35423" s="56"/>
      <c r="AE35423" s="56"/>
    </row>
    <row r="35424" spans="1:31" x14ac:dyDescent="0.25">
      <c r="A35424" s="41">
        <v>0</v>
      </c>
      <c r="C35424" s="56"/>
      <c r="AC35424" s="56"/>
      <c r="AD35424" s="56"/>
      <c r="AE35424" s="56"/>
    </row>
    <row r="35425" spans="1:31" x14ac:dyDescent="0.25">
      <c r="A35425" s="41">
        <v>0</v>
      </c>
      <c r="C35425" s="56"/>
      <c r="AC35425" s="56"/>
      <c r="AD35425" s="56"/>
      <c r="AE35425" s="56"/>
    </row>
    <row r="35426" spans="1:31" x14ac:dyDescent="0.25">
      <c r="A35426" s="41">
        <v>0</v>
      </c>
      <c r="C35426" s="56"/>
      <c r="AC35426" s="56"/>
      <c r="AD35426" s="56"/>
      <c r="AE35426" s="56"/>
    </row>
    <row r="35427" spans="1:31" x14ac:dyDescent="0.25">
      <c r="A35427" s="41">
        <v>0</v>
      </c>
      <c r="C35427" s="56"/>
      <c r="AC35427" s="56"/>
      <c r="AD35427" s="56"/>
      <c r="AE35427" s="56"/>
    </row>
    <row r="35428" spans="1:31" x14ac:dyDescent="0.25">
      <c r="A35428" s="41">
        <v>0</v>
      </c>
      <c r="C35428" s="56"/>
      <c r="AC35428" s="56"/>
      <c r="AD35428" s="56"/>
      <c r="AE35428" s="56"/>
    </row>
    <row r="35429" spans="1:31" x14ac:dyDescent="0.25">
      <c r="A35429" s="41">
        <v>0</v>
      </c>
      <c r="C35429" s="56"/>
      <c r="AC35429" s="56"/>
      <c r="AD35429" s="56"/>
      <c r="AE35429" s="56"/>
    </row>
    <row r="35430" spans="1:31" x14ac:dyDescent="0.25">
      <c r="A35430" s="41">
        <v>0</v>
      </c>
      <c r="C35430" s="56"/>
      <c r="AC35430" s="56"/>
      <c r="AD35430" s="56"/>
      <c r="AE35430" s="56"/>
    </row>
    <row r="35431" spans="1:31" x14ac:dyDescent="0.25">
      <c r="A35431" s="41">
        <v>0</v>
      </c>
      <c r="C35431" s="56"/>
      <c r="AC35431" s="56"/>
      <c r="AD35431" s="56"/>
      <c r="AE35431" s="56"/>
    </row>
    <row r="35432" spans="1:31" x14ac:dyDescent="0.25">
      <c r="A35432" s="41">
        <v>0</v>
      </c>
      <c r="C35432" s="56"/>
      <c r="AC35432" s="56"/>
      <c r="AD35432" s="56"/>
      <c r="AE35432" s="56"/>
    </row>
    <row r="35433" spans="1:31" x14ac:dyDescent="0.25">
      <c r="A35433" s="41">
        <v>0</v>
      </c>
      <c r="C35433" s="56"/>
      <c r="AC35433" s="56"/>
      <c r="AD35433" s="56"/>
      <c r="AE35433" s="56"/>
    </row>
    <row r="35434" spans="1:31" x14ac:dyDescent="0.25">
      <c r="A35434" s="41">
        <v>0</v>
      </c>
      <c r="C35434" s="56"/>
      <c r="AC35434" s="56"/>
      <c r="AD35434" s="56"/>
      <c r="AE35434" s="56"/>
    </row>
    <row r="35435" spans="1:31" x14ac:dyDescent="0.25">
      <c r="A35435" s="41">
        <v>0</v>
      </c>
      <c r="C35435" s="56"/>
      <c r="AC35435" s="56"/>
      <c r="AD35435" s="56"/>
      <c r="AE35435" s="56"/>
    </row>
    <row r="35436" spans="1:31" x14ac:dyDescent="0.25">
      <c r="A35436" s="41">
        <v>0</v>
      </c>
      <c r="C35436" s="56"/>
      <c r="AC35436" s="56"/>
      <c r="AD35436" s="56"/>
      <c r="AE35436" s="56"/>
    </row>
    <row r="35437" spans="1:31" x14ac:dyDescent="0.25">
      <c r="A35437" s="41">
        <v>0</v>
      </c>
      <c r="C35437" s="56"/>
      <c r="AC35437" s="56"/>
      <c r="AD35437" s="56"/>
      <c r="AE35437" s="56"/>
    </row>
    <row r="35438" spans="1:31" x14ac:dyDescent="0.25">
      <c r="A35438" s="41">
        <v>0</v>
      </c>
      <c r="C35438" s="56"/>
      <c r="AC35438" s="56"/>
      <c r="AD35438" s="56"/>
      <c r="AE35438" s="56"/>
    </row>
    <row r="35439" spans="1:31" x14ac:dyDescent="0.25">
      <c r="A35439" s="41">
        <v>0</v>
      </c>
      <c r="C35439" s="56"/>
      <c r="AC35439" s="56"/>
      <c r="AD35439" s="56"/>
      <c r="AE35439" s="56"/>
    </row>
    <row r="35440" spans="1:31" x14ac:dyDescent="0.25">
      <c r="A35440" s="41">
        <v>0</v>
      </c>
      <c r="C35440" s="56"/>
      <c r="AC35440" s="56"/>
      <c r="AD35440" s="56"/>
      <c r="AE35440" s="56"/>
    </row>
    <row r="35441" spans="1:31" x14ac:dyDescent="0.25">
      <c r="A35441" s="41">
        <v>0</v>
      </c>
      <c r="C35441" s="56"/>
      <c r="AC35441" s="56"/>
      <c r="AD35441" s="56"/>
      <c r="AE35441" s="56"/>
    </row>
    <row r="35442" spans="1:31" x14ac:dyDescent="0.25">
      <c r="A35442" s="41">
        <v>0</v>
      </c>
      <c r="C35442" s="56"/>
      <c r="AC35442" s="56"/>
      <c r="AD35442" s="56"/>
      <c r="AE35442" s="56"/>
    </row>
    <row r="35443" spans="1:31" x14ac:dyDescent="0.25">
      <c r="A35443" s="41">
        <v>0</v>
      </c>
      <c r="C35443" s="56"/>
      <c r="AC35443" s="56"/>
      <c r="AD35443" s="56"/>
      <c r="AE35443" s="56"/>
    </row>
    <row r="35444" spans="1:31" x14ac:dyDescent="0.25">
      <c r="A35444" s="41">
        <v>0</v>
      </c>
      <c r="C35444" s="56"/>
      <c r="AC35444" s="56"/>
      <c r="AD35444" s="56"/>
      <c r="AE35444" s="56"/>
    </row>
    <row r="35445" spans="1:31" x14ac:dyDescent="0.25">
      <c r="A35445" s="41">
        <v>0</v>
      </c>
      <c r="C35445" s="56"/>
      <c r="AC35445" s="56"/>
      <c r="AD35445" s="56"/>
      <c r="AE35445" s="56"/>
    </row>
    <row r="35446" spans="1:31" x14ac:dyDescent="0.25">
      <c r="A35446" s="41">
        <v>0</v>
      </c>
      <c r="C35446" s="56"/>
      <c r="AC35446" s="56"/>
      <c r="AD35446" s="56"/>
      <c r="AE35446" s="56"/>
    </row>
    <row r="35447" spans="1:31" x14ac:dyDescent="0.25">
      <c r="A35447" s="41">
        <v>0</v>
      </c>
      <c r="C35447" s="56"/>
      <c r="AC35447" s="56"/>
      <c r="AD35447" s="56"/>
      <c r="AE35447" s="56"/>
    </row>
    <row r="35448" spans="1:31" x14ac:dyDescent="0.25">
      <c r="A35448" s="41">
        <v>0</v>
      </c>
      <c r="C35448" s="56"/>
      <c r="AC35448" s="56"/>
      <c r="AD35448" s="56"/>
      <c r="AE35448" s="56"/>
    </row>
    <row r="35449" spans="1:31" x14ac:dyDescent="0.25">
      <c r="A35449" s="41">
        <v>0</v>
      </c>
      <c r="C35449" s="56"/>
      <c r="AC35449" s="56"/>
      <c r="AD35449" s="56"/>
      <c r="AE35449" s="56"/>
    </row>
    <row r="35450" spans="1:31" x14ac:dyDescent="0.25">
      <c r="A35450" s="41">
        <v>0</v>
      </c>
      <c r="C35450" s="56"/>
      <c r="AC35450" s="56"/>
      <c r="AD35450" s="56"/>
      <c r="AE35450" s="56"/>
    </row>
    <row r="35451" spans="1:31" x14ac:dyDescent="0.25">
      <c r="A35451" s="41">
        <v>0</v>
      </c>
      <c r="C35451" s="56"/>
      <c r="AC35451" s="56"/>
      <c r="AD35451" s="56"/>
      <c r="AE35451" s="56"/>
    </row>
    <row r="35452" spans="1:31" x14ac:dyDescent="0.25">
      <c r="A35452" s="41">
        <v>0</v>
      </c>
      <c r="C35452" s="56"/>
      <c r="AC35452" s="56"/>
      <c r="AD35452" s="56"/>
      <c r="AE35452" s="56"/>
    </row>
    <row r="35453" spans="1:31" x14ac:dyDescent="0.25">
      <c r="A35453" s="41">
        <v>0</v>
      </c>
      <c r="C35453" s="56"/>
      <c r="AC35453" s="56"/>
      <c r="AD35453" s="56"/>
      <c r="AE35453" s="56"/>
    </row>
    <row r="35454" spans="1:31" x14ac:dyDescent="0.25">
      <c r="A35454" s="41">
        <v>0</v>
      </c>
      <c r="C35454" s="56"/>
      <c r="AC35454" s="56"/>
      <c r="AD35454" s="56"/>
      <c r="AE35454" s="56"/>
    </row>
    <row r="35455" spans="1:31" x14ac:dyDescent="0.25">
      <c r="A35455" s="41">
        <v>0</v>
      </c>
      <c r="C35455" s="56"/>
      <c r="AC35455" s="56"/>
      <c r="AD35455" s="56"/>
      <c r="AE35455" s="56"/>
    </row>
    <row r="35456" spans="1:31" x14ac:dyDescent="0.25">
      <c r="A35456" s="41">
        <v>0</v>
      </c>
      <c r="C35456" s="56"/>
      <c r="AC35456" s="56"/>
      <c r="AD35456" s="56"/>
      <c r="AE35456" s="56"/>
    </row>
    <row r="35457" spans="1:31" x14ac:dyDescent="0.25">
      <c r="A35457" s="41">
        <v>0</v>
      </c>
      <c r="C35457" s="56"/>
      <c r="AC35457" s="56"/>
      <c r="AD35457" s="56"/>
      <c r="AE35457" s="56"/>
    </row>
    <row r="35458" spans="1:31" x14ac:dyDescent="0.25">
      <c r="A35458" s="41">
        <v>0</v>
      </c>
      <c r="C35458" s="56"/>
      <c r="AC35458" s="56"/>
      <c r="AD35458" s="56"/>
      <c r="AE35458" s="56"/>
    </row>
    <row r="35459" spans="1:31" x14ac:dyDescent="0.25">
      <c r="A35459" s="41">
        <v>0</v>
      </c>
      <c r="C35459" s="56"/>
      <c r="AC35459" s="56"/>
      <c r="AD35459" s="56"/>
      <c r="AE35459" s="56"/>
    </row>
    <row r="35460" spans="1:31" x14ac:dyDescent="0.25">
      <c r="A35460" s="41">
        <v>0</v>
      </c>
      <c r="C35460" s="56"/>
      <c r="AC35460" s="56"/>
      <c r="AD35460" s="56"/>
      <c r="AE35460" s="56"/>
    </row>
    <row r="35461" spans="1:31" x14ac:dyDescent="0.25">
      <c r="A35461" s="41">
        <v>0</v>
      </c>
      <c r="C35461" s="56"/>
      <c r="AC35461" s="56"/>
      <c r="AD35461" s="56"/>
      <c r="AE35461" s="56"/>
    </row>
    <row r="35462" spans="1:31" x14ac:dyDescent="0.25">
      <c r="A35462" s="41">
        <v>0</v>
      </c>
      <c r="C35462" s="56"/>
      <c r="AC35462" s="56"/>
      <c r="AD35462" s="56"/>
      <c r="AE35462" s="56"/>
    </row>
    <row r="35463" spans="1:31" x14ac:dyDescent="0.25">
      <c r="A35463" s="41">
        <v>0</v>
      </c>
      <c r="C35463" s="56"/>
      <c r="AC35463" s="56"/>
      <c r="AD35463" s="56"/>
      <c r="AE35463" s="56"/>
    </row>
    <row r="35464" spans="1:31" x14ac:dyDescent="0.25">
      <c r="A35464" s="41">
        <v>0</v>
      </c>
      <c r="C35464" s="56"/>
      <c r="AC35464" s="56"/>
      <c r="AD35464" s="56"/>
      <c r="AE35464" s="56"/>
    </row>
    <row r="35465" spans="1:31" x14ac:dyDescent="0.25">
      <c r="A35465" s="41">
        <v>0</v>
      </c>
      <c r="C35465" s="56"/>
      <c r="AC35465" s="56"/>
      <c r="AD35465" s="56"/>
      <c r="AE35465" s="56"/>
    </row>
    <row r="35466" spans="1:31" x14ac:dyDescent="0.25">
      <c r="A35466" s="41">
        <v>0</v>
      </c>
      <c r="C35466" s="56"/>
      <c r="AC35466" s="56"/>
      <c r="AD35466" s="56"/>
      <c r="AE35466" s="56"/>
    </row>
    <row r="35467" spans="1:31" x14ac:dyDescent="0.25">
      <c r="A35467" s="41">
        <v>0</v>
      </c>
      <c r="C35467" s="56"/>
      <c r="AC35467" s="56"/>
      <c r="AD35467" s="56"/>
      <c r="AE35467" s="56"/>
    </row>
    <row r="35468" spans="1:31" x14ac:dyDescent="0.25">
      <c r="A35468" s="41">
        <v>0</v>
      </c>
      <c r="C35468" s="56"/>
      <c r="AC35468" s="56"/>
      <c r="AD35468" s="56"/>
      <c r="AE35468" s="56"/>
    </row>
    <row r="35469" spans="1:31" x14ac:dyDescent="0.25">
      <c r="A35469" s="41">
        <v>0</v>
      </c>
      <c r="C35469" s="56"/>
      <c r="AC35469" s="56"/>
      <c r="AD35469" s="56"/>
      <c r="AE35469" s="56"/>
    </row>
    <row r="35470" spans="1:31" x14ac:dyDescent="0.25">
      <c r="A35470" s="41">
        <v>0</v>
      </c>
      <c r="C35470" s="56"/>
      <c r="AC35470" s="56"/>
      <c r="AD35470" s="56"/>
      <c r="AE35470" s="56"/>
    </row>
    <row r="35471" spans="1:31" x14ac:dyDescent="0.25">
      <c r="A35471" s="41">
        <v>0</v>
      </c>
      <c r="C35471" s="56"/>
      <c r="AC35471" s="56"/>
      <c r="AD35471" s="56"/>
      <c r="AE35471" s="56"/>
    </row>
    <row r="35472" spans="1:31" x14ac:dyDescent="0.25">
      <c r="A35472" s="41">
        <v>0</v>
      </c>
      <c r="C35472" s="56"/>
      <c r="AC35472" s="56"/>
      <c r="AD35472" s="56"/>
      <c r="AE35472" s="56"/>
    </row>
    <row r="35473" spans="1:31" x14ac:dyDescent="0.25">
      <c r="A35473" s="41">
        <v>0</v>
      </c>
      <c r="C35473" s="56"/>
      <c r="AC35473" s="56"/>
      <c r="AD35473" s="56"/>
      <c r="AE35473" s="56"/>
    </row>
    <row r="35474" spans="1:31" x14ac:dyDescent="0.25">
      <c r="A35474" s="41">
        <v>0</v>
      </c>
      <c r="C35474" s="56"/>
      <c r="AC35474" s="56"/>
      <c r="AD35474" s="56"/>
      <c r="AE35474" s="56"/>
    </row>
    <row r="35475" spans="1:31" x14ac:dyDescent="0.25">
      <c r="A35475" s="41">
        <v>0</v>
      </c>
      <c r="C35475" s="56"/>
      <c r="AC35475" s="56"/>
      <c r="AD35475" s="56"/>
      <c r="AE35475" s="56"/>
    </row>
    <row r="35476" spans="1:31" x14ac:dyDescent="0.25">
      <c r="A35476" s="41">
        <v>0</v>
      </c>
      <c r="C35476" s="56"/>
      <c r="AC35476" s="56"/>
      <c r="AD35476" s="56"/>
      <c r="AE35476" s="56"/>
    </row>
    <row r="35477" spans="1:31" x14ac:dyDescent="0.25">
      <c r="A35477" s="41">
        <v>0</v>
      </c>
      <c r="C35477" s="56"/>
      <c r="AC35477" s="56"/>
      <c r="AD35477" s="56"/>
      <c r="AE35477" s="56"/>
    </row>
    <row r="35478" spans="1:31" x14ac:dyDescent="0.25">
      <c r="A35478" s="41">
        <v>0</v>
      </c>
      <c r="C35478" s="56"/>
      <c r="AC35478" s="56"/>
      <c r="AD35478" s="56"/>
      <c r="AE35478" s="56"/>
    </row>
    <row r="35479" spans="1:31" x14ac:dyDescent="0.25">
      <c r="A35479" s="41">
        <v>0</v>
      </c>
      <c r="C35479" s="56"/>
      <c r="AC35479" s="56"/>
      <c r="AD35479" s="56"/>
      <c r="AE35479" s="56"/>
    </row>
    <row r="35480" spans="1:31" x14ac:dyDescent="0.25">
      <c r="A35480" s="41">
        <v>0</v>
      </c>
      <c r="C35480" s="56"/>
      <c r="AC35480" s="56"/>
      <c r="AD35480" s="56"/>
      <c r="AE35480" s="56"/>
    </row>
    <row r="35481" spans="1:31" x14ac:dyDescent="0.25">
      <c r="A35481" s="41">
        <v>0</v>
      </c>
      <c r="C35481" s="56"/>
      <c r="AC35481" s="56"/>
      <c r="AD35481" s="56"/>
      <c r="AE35481" s="56"/>
    </row>
    <row r="35482" spans="1:31" x14ac:dyDescent="0.25">
      <c r="A35482" s="41">
        <v>0</v>
      </c>
      <c r="C35482" s="56"/>
      <c r="AC35482" s="56"/>
      <c r="AD35482" s="56"/>
      <c r="AE35482" s="56"/>
    </row>
    <row r="35483" spans="1:31" x14ac:dyDescent="0.25">
      <c r="A35483" s="41">
        <v>0</v>
      </c>
      <c r="C35483" s="56"/>
      <c r="AC35483" s="56"/>
      <c r="AD35483" s="56"/>
      <c r="AE35483" s="56"/>
    </row>
    <row r="35484" spans="1:31" x14ac:dyDescent="0.25">
      <c r="A35484" s="41">
        <v>0</v>
      </c>
      <c r="C35484" s="56"/>
      <c r="AC35484" s="56"/>
      <c r="AD35484" s="56"/>
      <c r="AE35484" s="56"/>
    </row>
    <row r="35485" spans="1:31" x14ac:dyDescent="0.25">
      <c r="A35485" s="41">
        <v>0</v>
      </c>
      <c r="C35485" s="56"/>
      <c r="AC35485" s="56"/>
      <c r="AD35485" s="56"/>
      <c r="AE35485" s="56"/>
    </row>
    <row r="35486" spans="1:31" x14ac:dyDescent="0.25">
      <c r="A35486" s="41">
        <v>0</v>
      </c>
      <c r="C35486" s="56"/>
      <c r="AC35486" s="56"/>
      <c r="AD35486" s="56"/>
      <c r="AE35486" s="56"/>
    </row>
    <row r="35487" spans="1:31" x14ac:dyDescent="0.25">
      <c r="A35487" s="41">
        <v>0</v>
      </c>
      <c r="C35487" s="56"/>
      <c r="AC35487" s="56"/>
      <c r="AD35487" s="56"/>
      <c r="AE35487" s="56"/>
    </row>
    <row r="35488" spans="1:31" x14ac:dyDescent="0.25">
      <c r="A35488" s="41">
        <v>0</v>
      </c>
      <c r="C35488" s="56"/>
      <c r="AC35488" s="56"/>
      <c r="AD35488" s="56"/>
      <c r="AE35488" s="56"/>
    </row>
    <row r="35489" spans="1:31" x14ac:dyDescent="0.25">
      <c r="A35489" s="41">
        <v>0</v>
      </c>
      <c r="C35489" s="56"/>
      <c r="AC35489" s="56"/>
      <c r="AD35489" s="56"/>
      <c r="AE35489" s="56"/>
    </row>
    <row r="35490" spans="1:31" x14ac:dyDescent="0.25">
      <c r="A35490" s="41">
        <v>0</v>
      </c>
      <c r="C35490" s="56"/>
      <c r="AC35490" s="56"/>
      <c r="AD35490" s="56"/>
      <c r="AE35490" s="56"/>
    </row>
    <row r="35491" spans="1:31" x14ac:dyDescent="0.25">
      <c r="A35491" s="41">
        <v>0</v>
      </c>
      <c r="C35491" s="56"/>
      <c r="AC35491" s="56"/>
      <c r="AD35491" s="56"/>
      <c r="AE35491" s="56"/>
    </row>
    <row r="35492" spans="1:31" x14ac:dyDescent="0.25">
      <c r="A35492" s="41">
        <v>0</v>
      </c>
      <c r="C35492" s="56"/>
      <c r="AC35492" s="56"/>
      <c r="AD35492" s="56"/>
      <c r="AE35492" s="56"/>
    </row>
    <row r="35493" spans="1:31" x14ac:dyDescent="0.25">
      <c r="A35493" s="41">
        <v>0</v>
      </c>
      <c r="C35493" s="56"/>
      <c r="AC35493" s="56"/>
      <c r="AD35493" s="56"/>
      <c r="AE35493" s="56"/>
    </row>
    <row r="35494" spans="1:31" x14ac:dyDescent="0.25">
      <c r="A35494" s="41">
        <v>0</v>
      </c>
      <c r="C35494" s="56"/>
      <c r="AC35494" s="56"/>
      <c r="AD35494" s="56"/>
      <c r="AE35494" s="56"/>
    </row>
    <row r="35495" spans="1:31" x14ac:dyDescent="0.25">
      <c r="A35495" s="41">
        <v>0</v>
      </c>
      <c r="C35495" s="56"/>
      <c r="AC35495" s="56"/>
      <c r="AD35495" s="56"/>
      <c r="AE35495" s="56"/>
    </row>
    <row r="35496" spans="1:31" x14ac:dyDescent="0.25">
      <c r="A35496" s="41">
        <v>0</v>
      </c>
      <c r="C35496" s="56"/>
      <c r="AC35496" s="56"/>
      <c r="AD35496" s="56"/>
      <c r="AE35496" s="56"/>
    </row>
    <row r="35497" spans="1:31" x14ac:dyDescent="0.25">
      <c r="A35497" s="41">
        <v>0</v>
      </c>
      <c r="C35497" s="56"/>
      <c r="AC35497" s="56"/>
      <c r="AD35497" s="56"/>
      <c r="AE35497" s="56"/>
    </row>
    <row r="35498" spans="1:31" x14ac:dyDescent="0.25">
      <c r="A35498" s="41">
        <v>0</v>
      </c>
      <c r="C35498" s="56"/>
      <c r="AC35498" s="56"/>
      <c r="AD35498" s="56"/>
      <c r="AE35498" s="56"/>
    </row>
    <row r="35499" spans="1:31" x14ac:dyDescent="0.25">
      <c r="A35499" s="41">
        <v>0</v>
      </c>
      <c r="C35499" s="56"/>
      <c r="AC35499" s="56"/>
      <c r="AD35499" s="56"/>
      <c r="AE35499" s="56"/>
    </row>
    <row r="35500" spans="1:31" x14ac:dyDescent="0.25">
      <c r="A35500" s="41">
        <v>0</v>
      </c>
      <c r="C35500" s="56"/>
      <c r="AC35500" s="56"/>
      <c r="AD35500" s="56"/>
      <c r="AE35500" s="56"/>
    </row>
    <row r="35501" spans="1:31" x14ac:dyDescent="0.25">
      <c r="A35501" s="41">
        <v>0</v>
      </c>
      <c r="C35501" s="56"/>
      <c r="AC35501" s="56"/>
      <c r="AD35501" s="56"/>
      <c r="AE35501" s="56"/>
    </row>
    <row r="35502" spans="1:31" x14ac:dyDescent="0.25">
      <c r="A35502" s="41">
        <v>0</v>
      </c>
      <c r="C35502" s="56"/>
      <c r="AC35502" s="56"/>
      <c r="AD35502" s="56"/>
      <c r="AE35502" s="56"/>
    </row>
    <row r="35503" spans="1:31" x14ac:dyDescent="0.25">
      <c r="A35503" s="41">
        <v>0</v>
      </c>
      <c r="C35503" s="56"/>
      <c r="AC35503" s="56"/>
      <c r="AD35503" s="56"/>
      <c r="AE35503" s="56"/>
    </row>
    <row r="35504" spans="1:31" x14ac:dyDescent="0.25">
      <c r="A35504" s="41">
        <v>0</v>
      </c>
      <c r="C35504" s="56"/>
      <c r="AC35504" s="56"/>
      <c r="AD35504" s="56"/>
      <c r="AE35504" s="56"/>
    </row>
    <row r="35505" spans="1:31" x14ac:dyDescent="0.25">
      <c r="A35505" s="41">
        <v>0</v>
      </c>
      <c r="C35505" s="56"/>
      <c r="AC35505" s="56"/>
      <c r="AD35505" s="56"/>
      <c r="AE35505" s="56"/>
    </row>
    <row r="35506" spans="1:31" x14ac:dyDescent="0.25">
      <c r="A35506" s="41">
        <v>0</v>
      </c>
      <c r="C35506" s="56"/>
      <c r="AC35506" s="56"/>
      <c r="AD35506" s="56"/>
      <c r="AE35506" s="56"/>
    </row>
    <row r="35507" spans="1:31" x14ac:dyDescent="0.25">
      <c r="A35507" s="41">
        <v>0</v>
      </c>
      <c r="C35507" s="56"/>
      <c r="AC35507" s="56"/>
      <c r="AD35507" s="56"/>
      <c r="AE35507" s="56"/>
    </row>
    <row r="35508" spans="1:31" x14ac:dyDescent="0.25">
      <c r="A35508" s="41">
        <v>0</v>
      </c>
      <c r="C35508" s="56"/>
      <c r="AC35508" s="56"/>
      <c r="AD35508" s="56"/>
      <c r="AE35508" s="56"/>
    </row>
    <row r="35509" spans="1:31" x14ac:dyDescent="0.25">
      <c r="A35509" s="41">
        <v>0</v>
      </c>
      <c r="C35509" s="56"/>
      <c r="AC35509" s="56"/>
      <c r="AD35509" s="56"/>
      <c r="AE35509" s="56"/>
    </row>
    <row r="35510" spans="1:31" x14ac:dyDescent="0.25">
      <c r="A35510" s="41">
        <v>0</v>
      </c>
      <c r="C35510" s="56"/>
      <c r="AC35510" s="56"/>
      <c r="AD35510" s="56"/>
      <c r="AE35510" s="56"/>
    </row>
    <row r="35511" spans="1:31" x14ac:dyDescent="0.25">
      <c r="A35511" s="41">
        <v>0</v>
      </c>
      <c r="C35511" s="56"/>
      <c r="AC35511" s="56"/>
      <c r="AD35511" s="56"/>
      <c r="AE35511" s="56"/>
    </row>
    <row r="35512" spans="1:31" x14ac:dyDescent="0.25">
      <c r="A35512" s="41">
        <v>0</v>
      </c>
      <c r="C35512" s="56"/>
      <c r="AC35512" s="56"/>
      <c r="AD35512" s="56"/>
      <c r="AE35512" s="56"/>
    </row>
    <row r="35513" spans="1:31" x14ac:dyDescent="0.25">
      <c r="A35513" s="41">
        <v>0</v>
      </c>
      <c r="C35513" s="56"/>
      <c r="AC35513" s="56"/>
      <c r="AD35513" s="56"/>
      <c r="AE35513" s="56"/>
    </row>
    <row r="35514" spans="1:31" x14ac:dyDescent="0.25">
      <c r="A35514" s="41">
        <v>0</v>
      </c>
      <c r="C35514" s="56"/>
      <c r="AC35514" s="56"/>
      <c r="AD35514" s="56"/>
      <c r="AE35514" s="56"/>
    </row>
    <row r="35515" spans="1:31" x14ac:dyDescent="0.25">
      <c r="A35515" s="41">
        <v>0</v>
      </c>
      <c r="C35515" s="56"/>
      <c r="AC35515" s="56"/>
      <c r="AD35515" s="56"/>
      <c r="AE35515" s="56"/>
    </row>
    <row r="35516" spans="1:31" x14ac:dyDescent="0.25">
      <c r="A35516" s="41">
        <v>0</v>
      </c>
      <c r="C35516" s="56"/>
      <c r="AC35516" s="56"/>
      <c r="AD35516" s="56"/>
      <c r="AE35516" s="56"/>
    </row>
    <row r="35517" spans="1:31" x14ac:dyDescent="0.25">
      <c r="A35517" s="41">
        <v>0</v>
      </c>
      <c r="C35517" s="56"/>
      <c r="AC35517" s="56"/>
      <c r="AD35517" s="56"/>
      <c r="AE35517" s="56"/>
    </row>
    <row r="35518" spans="1:31" x14ac:dyDescent="0.25">
      <c r="A35518" s="41">
        <v>0</v>
      </c>
      <c r="C35518" s="56"/>
      <c r="AC35518" s="56"/>
      <c r="AD35518" s="56"/>
      <c r="AE35518" s="56"/>
    </row>
    <row r="35519" spans="1:31" x14ac:dyDescent="0.25">
      <c r="A35519" s="41">
        <v>0</v>
      </c>
      <c r="C35519" s="56"/>
      <c r="AC35519" s="56"/>
      <c r="AD35519" s="56"/>
      <c r="AE35519" s="56"/>
    </row>
    <row r="35520" spans="1:31" x14ac:dyDescent="0.25">
      <c r="A35520" s="41">
        <v>0</v>
      </c>
      <c r="C35520" s="56"/>
      <c r="AC35520" s="56"/>
      <c r="AD35520" s="56"/>
      <c r="AE35520" s="56"/>
    </row>
    <row r="35521" spans="1:31" x14ac:dyDescent="0.25">
      <c r="A35521" s="41">
        <v>0</v>
      </c>
      <c r="C35521" s="56"/>
      <c r="AC35521" s="56"/>
      <c r="AD35521" s="56"/>
      <c r="AE35521" s="56"/>
    </row>
    <row r="35522" spans="1:31" x14ac:dyDescent="0.25">
      <c r="A35522" s="41">
        <v>0</v>
      </c>
      <c r="C35522" s="56"/>
      <c r="AC35522" s="56"/>
      <c r="AD35522" s="56"/>
      <c r="AE35522" s="56"/>
    </row>
    <row r="35523" spans="1:31" x14ac:dyDescent="0.25">
      <c r="A35523" s="41">
        <v>0</v>
      </c>
      <c r="C35523" s="56"/>
      <c r="AC35523" s="56"/>
      <c r="AD35523" s="56"/>
      <c r="AE35523" s="56"/>
    </row>
    <row r="35524" spans="1:31" x14ac:dyDescent="0.25">
      <c r="A35524" s="41">
        <v>0</v>
      </c>
      <c r="C35524" s="56"/>
      <c r="AC35524" s="56"/>
      <c r="AD35524" s="56"/>
      <c r="AE35524" s="56"/>
    </row>
    <row r="35525" spans="1:31" x14ac:dyDescent="0.25">
      <c r="A35525" s="41">
        <v>0</v>
      </c>
      <c r="C35525" s="56"/>
      <c r="AC35525" s="56"/>
      <c r="AD35525" s="56"/>
      <c r="AE35525" s="56"/>
    </row>
    <row r="35526" spans="1:31" x14ac:dyDescent="0.25">
      <c r="A35526" s="41">
        <v>0</v>
      </c>
      <c r="C35526" s="56"/>
      <c r="AC35526" s="56"/>
      <c r="AD35526" s="56"/>
      <c r="AE35526" s="56"/>
    </row>
    <row r="35527" spans="1:31" x14ac:dyDescent="0.25">
      <c r="A35527" s="41">
        <v>0</v>
      </c>
      <c r="C35527" s="56"/>
      <c r="AC35527" s="56"/>
      <c r="AD35527" s="56"/>
      <c r="AE35527" s="56"/>
    </row>
    <row r="35528" spans="1:31" x14ac:dyDescent="0.25">
      <c r="A35528" s="41">
        <v>0</v>
      </c>
      <c r="C35528" s="56"/>
      <c r="AC35528" s="56"/>
      <c r="AD35528" s="56"/>
      <c r="AE35528" s="56"/>
    </row>
    <row r="35529" spans="1:31" x14ac:dyDescent="0.25">
      <c r="A35529" s="41">
        <v>0</v>
      </c>
      <c r="C35529" s="56"/>
      <c r="AC35529" s="56"/>
      <c r="AD35529" s="56"/>
      <c r="AE35529" s="56"/>
    </row>
    <row r="35530" spans="1:31" x14ac:dyDescent="0.25">
      <c r="A35530" s="41">
        <v>0</v>
      </c>
      <c r="C35530" s="56"/>
      <c r="AC35530" s="56"/>
      <c r="AD35530" s="56"/>
      <c r="AE35530" s="56"/>
    </row>
    <row r="35531" spans="1:31" x14ac:dyDescent="0.25">
      <c r="A35531" s="41">
        <v>0</v>
      </c>
      <c r="C35531" s="56"/>
      <c r="AC35531" s="56"/>
      <c r="AD35531" s="56"/>
      <c r="AE35531" s="56"/>
    </row>
    <row r="35532" spans="1:31" x14ac:dyDescent="0.25">
      <c r="A35532" s="41">
        <v>0</v>
      </c>
      <c r="C35532" s="56"/>
      <c r="AC35532" s="56"/>
      <c r="AD35532" s="56"/>
      <c r="AE35532" s="56"/>
    </row>
    <row r="35533" spans="1:31" x14ac:dyDescent="0.25">
      <c r="A35533" s="41">
        <v>0</v>
      </c>
      <c r="C35533" s="56"/>
      <c r="AC35533" s="56"/>
      <c r="AD35533" s="56"/>
      <c r="AE35533" s="56"/>
    </row>
    <row r="35534" spans="1:31" x14ac:dyDescent="0.25">
      <c r="A35534" s="41">
        <v>0</v>
      </c>
      <c r="C35534" s="56"/>
      <c r="AC35534" s="56"/>
      <c r="AD35534" s="56"/>
      <c r="AE35534" s="56"/>
    </row>
    <row r="35535" spans="1:31" x14ac:dyDescent="0.25">
      <c r="A35535" s="41">
        <v>0</v>
      </c>
      <c r="C35535" s="56"/>
      <c r="AC35535" s="56"/>
      <c r="AD35535" s="56"/>
      <c r="AE35535" s="56"/>
    </row>
    <row r="35536" spans="1:31" x14ac:dyDescent="0.25">
      <c r="A35536" s="41">
        <v>0</v>
      </c>
      <c r="C35536" s="56"/>
      <c r="AC35536" s="56"/>
      <c r="AD35536" s="56"/>
      <c r="AE35536" s="56"/>
    </row>
    <row r="35537" spans="1:31" x14ac:dyDescent="0.25">
      <c r="A35537" s="41">
        <v>0</v>
      </c>
      <c r="C35537" s="56"/>
      <c r="AC35537" s="56"/>
      <c r="AD35537" s="56"/>
      <c r="AE35537" s="56"/>
    </row>
    <row r="35538" spans="1:31" x14ac:dyDescent="0.25">
      <c r="A35538" s="41">
        <v>0</v>
      </c>
      <c r="C35538" s="56"/>
      <c r="AC35538" s="56"/>
      <c r="AD35538" s="56"/>
      <c r="AE35538" s="56"/>
    </row>
    <row r="35539" spans="1:31" x14ac:dyDescent="0.25">
      <c r="A35539" s="41">
        <v>0</v>
      </c>
      <c r="C35539" s="56"/>
      <c r="AC35539" s="56"/>
      <c r="AD35539" s="56"/>
      <c r="AE35539" s="56"/>
    </row>
    <row r="35540" spans="1:31" x14ac:dyDescent="0.25">
      <c r="A35540" s="41">
        <v>0</v>
      </c>
      <c r="C35540" s="56"/>
      <c r="AC35540" s="56"/>
      <c r="AD35540" s="56"/>
      <c r="AE35540" s="56"/>
    </row>
    <row r="35541" spans="1:31" x14ac:dyDescent="0.25">
      <c r="A35541" s="41">
        <v>0</v>
      </c>
      <c r="C35541" s="56"/>
      <c r="AC35541" s="56"/>
      <c r="AD35541" s="56"/>
      <c r="AE35541" s="56"/>
    </row>
    <row r="35542" spans="1:31" x14ac:dyDescent="0.25">
      <c r="A35542" s="41">
        <v>0</v>
      </c>
      <c r="C35542" s="56"/>
      <c r="AC35542" s="56"/>
      <c r="AD35542" s="56"/>
      <c r="AE35542" s="56"/>
    </row>
    <row r="35543" spans="1:31" x14ac:dyDescent="0.25">
      <c r="A35543" s="41">
        <v>0</v>
      </c>
      <c r="C35543" s="56"/>
      <c r="AC35543" s="56"/>
      <c r="AD35543" s="56"/>
      <c r="AE35543" s="56"/>
    </row>
    <row r="35544" spans="1:31" x14ac:dyDescent="0.25">
      <c r="A35544" s="41">
        <v>0</v>
      </c>
      <c r="C35544" s="56"/>
      <c r="AC35544" s="56"/>
      <c r="AD35544" s="56"/>
      <c r="AE35544" s="56"/>
    </row>
    <row r="35545" spans="1:31" x14ac:dyDescent="0.25">
      <c r="A35545" s="41">
        <v>0</v>
      </c>
      <c r="C35545" s="56"/>
      <c r="AC35545" s="56"/>
      <c r="AD35545" s="56"/>
      <c r="AE35545" s="56"/>
    </row>
    <row r="35546" spans="1:31" x14ac:dyDescent="0.25">
      <c r="A35546" s="41">
        <v>0</v>
      </c>
      <c r="C35546" s="56"/>
      <c r="AC35546" s="56"/>
      <c r="AD35546" s="56"/>
      <c r="AE35546" s="56"/>
    </row>
    <row r="35547" spans="1:31" x14ac:dyDescent="0.25">
      <c r="A35547" s="41">
        <v>0</v>
      </c>
      <c r="C35547" s="56"/>
      <c r="AC35547" s="56"/>
      <c r="AD35547" s="56"/>
      <c r="AE35547" s="56"/>
    </row>
    <row r="35548" spans="1:31" x14ac:dyDescent="0.25">
      <c r="A35548" s="41">
        <v>0</v>
      </c>
      <c r="C35548" s="56"/>
      <c r="AC35548" s="56"/>
      <c r="AD35548" s="56"/>
      <c r="AE35548" s="56"/>
    </row>
    <row r="35549" spans="1:31" x14ac:dyDescent="0.25">
      <c r="A35549" s="41">
        <v>0</v>
      </c>
      <c r="C35549" s="56"/>
      <c r="AC35549" s="56"/>
      <c r="AD35549" s="56"/>
      <c r="AE35549" s="56"/>
    </row>
    <row r="35550" spans="1:31" x14ac:dyDescent="0.25">
      <c r="A35550" s="41">
        <v>0</v>
      </c>
      <c r="C35550" s="56"/>
      <c r="AC35550" s="56"/>
      <c r="AD35550" s="56"/>
      <c r="AE35550" s="56"/>
    </row>
    <row r="35551" spans="1:31" x14ac:dyDescent="0.25">
      <c r="A35551" s="41">
        <v>0</v>
      </c>
      <c r="C35551" s="56"/>
      <c r="AC35551" s="56"/>
      <c r="AD35551" s="56"/>
      <c r="AE35551" s="56"/>
    </row>
    <row r="35552" spans="1:31" x14ac:dyDescent="0.25">
      <c r="A35552" s="41">
        <v>0</v>
      </c>
      <c r="C35552" s="56"/>
      <c r="AC35552" s="56"/>
      <c r="AD35552" s="56"/>
      <c r="AE35552" s="56"/>
    </row>
    <row r="35553" spans="1:31" x14ac:dyDescent="0.25">
      <c r="A35553" s="41">
        <v>0</v>
      </c>
      <c r="C35553" s="56"/>
      <c r="AC35553" s="56"/>
      <c r="AD35553" s="56"/>
      <c r="AE35553" s="56"/>
    </row>
    <row r="35554" spans="1:31" x14ac:dyDescent="0.25">
      <c r="A35554" s="41">
        <v>0</v>
      </c>
      <c r="C35554" s="56"/>
      <c r="AC35554" s="56"/>
      <c r="AD35554" s="56"/>
      <c r="AE35554" s="56"/>
    </row>
    <row r="35555" spans="1:31" x14ac:dyDescent="0.25">
      <c r="A35555" s="41">
        <v>0</v>
      </c>
      <c r="C35555" s="56"/>
      <c r="AC35555" s="56"/>
      <c r="AD35555" s="56"/>
      <c r="AE35555" s="56"/>
    </row>
    <row r="35556" spans="1:31" x14ac:dyDescent="0.25">
      <c r="A35556" s="41">
        <v>0</v>
      </c>
      <c r="C35556" s="56"/>
      <c r="AC35556" s="56"/>
      <c r="AD35556" s="56"/>
      <c r="AE35556" s="56"/>
    </row>
    <row r="35557" spans="1:31" x14ac:dyDescent="0.25">
      <c r="A35557" s="41">
        <v>0</v>
      </c>
      <c r="C35557" s="56"/>
      <c r="AC35557" s="56"/>
      <c r="AD35557" s="56"/>
      <c r="AE35557" s="56"/>
    </row>
    <row r="35558" spans="1:31" x14ac:dyDescent="0.25">
      <c r="A35558" s="41">
        <v>0</v>
      </c>
      <c r="C35558" s="56"/>
      <c r="AC35558" s="56"/>
      <c r="AD35558" s="56"/>
      <c r="AE35558" s="56"/>
    </row>
    <row r="35559" spans="1:31" x14ac:dyDescent="0.25">
      <c r="A35559" s="41">
        <v>0</v>
      </c>
      <c r="C35559" s="56"/>
      <c r="AC35559" s="56"/>
      <c r="AD35559" s="56"/>
      <c r="AE35559" s="56"/>
    </row>
    <row r="35560" spans="1:31" x14ac:dyDescent="0.25">
      <c r="A35560" s="41">
        <v>0</v>
      </c>
      <c r="C35560" s="56"/>
      <c r="AC35560" s="56"/>
      <c r="AD35560" s="56"/>
      <c r="AE35560" s="56"/>
    </row>
    <row r="35561" spans="1:31" x14ac:dyDescent="0.25">
      <c r="A35561" s="41">
        <v>0</v>
      </c>
      <c r="C35561" s="56"/>
      <c r="AC35561" s="56"/>
      <c r="AD35561" s="56"/>
      <c r="AE35561" s="56"/>
    </row>
    <row r="35562" spans="1:31" x14ac:dyDescent="0.25">
      <c r="A35562" s="41">
        <v>0</v>
      </c>
      <c r="C35562" s="56"/>
      <c r="AC35562" s="56"/>
      <c r="AD35562" s="56"/>
      <c r="AE35562" s="56"/>
    </row>
    <row r="35563" spans="1:31" x14ac:dyDescent="0.25">
      <c r="A35563" s="41">
        <v>0</v>
      </c>
      <c r="C35563" s="56"/>
      <c r="AC35563" s="56"/>
      <c r="AD35563" s="56"/>
      <c r="AE35563" s="56"/>
    </row>
    <row r="35564" spans="1:31" x14ac:dyDescent="0.25">
      <c r="A35564" s="41">
        <v>27793</v>
      </c>
      <c r="C35564" s="56"/>
      <c r="AC35564" s="56"/>
      <c r="AD35564" s="56"/>
      <c r="AE35564" s="56"/>
    </row>
    <row r="35565" spans="1:31" x14ac:dyDescent="0.25">
      <c r="A35565" s="41">
        <v>0</v>
      </c>
      <c r="C35565" s="56"/>
      <c r="AC35565" s="56"/>
      <c r="AD35565" s="56"/>
      <c r="AE35565" s="56"/>
    </row>
    <row r="35566" spans="1:31" x14ac:dyDescent="0.25">
      <c r="A35566" s="41">
        <v>0</v>
      </c>
      <c r="C35566" s="56"/>
      <c r="AC35566" s="56"/>
      <c r="AD35566" s="56"/>
      <c r="AE35566" s="56"/>
    </row>
    <row r="35567" spans="1:31" x14ac:dyDescent="0.25">
      <c r="A35567" s="41">
        <v>0</v>
      </c>
      <c r="C35567" s="56"/>
      <c r="AC35567" s="56"/>
      <c r="AD35567" s="56"/>
      <c r="AE35567" s="56"/>
    </row>
    <row r="35568" spans="1:31" x14ac:dyDescent="0.25">
      <c r="A35568" s="41">
        <v>0</v>
      </c>
      <c r="C35568" s="56"/>
      <c r="AC35568" s="56"/>
      <c r="AD35568" s="56"/>
      <c r="AE35568" s="56"/>
    </row>
    <row r="35569" spans="1:31" x14ac:dyDescent="0.25">
      <c r="A35569" s="41">
        <v>0</v>
      </c>
      <c r="C35569" s="56"/>
      <c r="AC35569" s="56"/>
      <c r="AD35569" s="56"/>
      <c r="AE35569" s="56"/>
    </row>
    <row r="35570" spans="1:31" x14ac:dyDescent="0.25">
      <c r="A35570" s="41">
        <v>0</v>
      </c>
      <c r="C35570" s="56"/>
      <c r="AC35570" s="56"/>
      <c r="AD35570" s="56"/>
      <c r="AE35570" s="56"/>
    </row>
    <row r="35571" spans="1:31" x14ac:dyDescent="0.25">
      <c r="A35571" s="41">
        <v>0</v>
      </c>
      <c r="C35571" s="56"/>
      <c r="AC35571" s="56"/>
      <c r="AD35571" s="56"/>
      <c r="AE35571" s="56"/>
    </row>
    <row r="35572" spans="1:31" x14ac:dyDescent="0.25">
      <c r="A35572" s="41">
        <v>0</v>
      </c>
      <c r="C35572" s="56"/>
      <c r="AC35572" s="56"/>
      <c r="AD35572" s="56"/>
      <c r="AE35572" s="56"/>
    </row>
    <row r="35573" spans="1:31" x14ac:dyDescent="0.25">
      <c r="A35573" s="41">
        <v>0</v>
      </c>
      <c r="C35573" s="56"/>
      <c r="AC35573" s="56"/>
      <c r="AD35573" s="56"/>
      <c r="AE35573" s="56"/>
    </row>
    <row r="35574" spans="1:31" x14ac:dyDescent="0.25">
      <c r="A35574" s="41">
        <v>0</v>
      </c>
      <c r="C35574" s="56"/>
      <c r="AC35574" s="56"/>
      <c r="AD35574" s="56"/>
      <c r="AE35574" s="56"/>
    </row>
    <row r="35575" spans="1:31" x14ac:dyDescent="0.25">
      <c r="A35575" s="41">
        <v>0</v>
      </c>
      <c r="C35575" s="56"/>
      <c r="AC35575" s="56"/>
      <c r="AD35575" s="56"/>
      <c r="AE35575" s="56"/>
    </row>
    <row r="35576" spans="1:31" x14ac:dyDescent="0.25">
      <c r="A35576" s="41">
        <v>0</v>
      </c>
      <c r="C35576" s="56"/>
      <c r="AC35576" s="56"/>
      <c r="AD35576" s="56"/>
      <c r="AE35576" s="56"/>
    </row>
    <row r="35577" spans="1:31" x14ac:dyDescent="0.25">
      <c r="A35577" s="41">
        <v>0</v>
      </c>
      <c r="C35577" s="56"/>
      <c r="AC35577" s="56"/>
      <c r="AD35577" s="56"/>
      <c r="AE35577" s="56"/>
    </row>
    <row r="35578" spans="1:31" x14ac:dyDescent="0.25">
      <c r="A35578" s="41">
        <v>0</v>
      </c>
      <c r="C35578" s="56"/>
      <c r="AC35578" s="56"/>
      <c r="AD35578" s="56"/>
      <c r="AE35578" s="56"/>
    </row>
    <row r="35579" spans="1:31" x14ac:dyDescent="0.25">
      <c r="A35579" s="41">
        <v>0</v>
      </c>
      <c r="C35579" s="56"/>
      <c r="AC35579" s="56"/>
      <c r="AD35579" s="56"/>
      <c r="AE35579" s="56"/>
    </row>
    <row r="35580" spans="1:31" x14ac:dyDescent="0.25">
      <c r="A35580" s="41">
        <v>0</v>
      </c>
      <c r="C35580" s="56"/>
      <c r="AC35580" s="56"/>
      <c r="AD35580" s="56"/>
      <c r="AE35580" s="56"/>
    </row>
    <row r="35581" spans="1:31" x14ac:dyDescent="0.25">
      <c r="A35581" s="41">
        <v>0</v>
      </c>
      <c r="C35581" s="56"/>
      <c r="AC35581" s="56"/>
      <c r="AD35581" s="56"/>
      <c r="AE35581" s="56"/>
    </row>
    <row r="35582" spans="1:31" x14ac:dyDescent="0.25">
      <c r="A35582" s="41">
        <v>0</v>
      </c>
      <c r="C35582" s="56"/>
      <c r="AC35582" s="56"/>
      <c r="AD35582" s="56"/>
      <c r="AE35582" s="56"/>
    </row>
    <row r="35583" spans="1:31" x14ac:dyDescent="0.25">
      <c r="A35583" s="41">
        <v>0</v>
      </c>
      <c r="C35583" s="56"/>
      <c r="AC35583" s="56"/>
      <c r="AD35583" s="56"/>
      <c r="AE35583" s="56"/>
    </row>
    <row r="35584" spans="1:31" x14ac:dyDescent="0.25">
      <c r="A35584" s="41">
        <v>0</v>
      </c>
      <c r="C35584" s="56"/>
      <c r="AC35584" s="56"/>
      <c r="AD35584" s="56"/>
      <c r="AE35584" s="56"/>
    </row>
    <row r="35585" spans="1:31" x14ac:dyDescent="0.25">
      <c r="A35585" s="41">
        <v>0</v>
      </c>
      <c r="C35585" s="56"/>
      <c r="AC35585" s="56"/>
      <c r="AD35585" s="56"/>
      <c r="AE35585" s="56"/>
    </row>
    <row r="35586" spans="1:31" x14ac:dyDescent="0.25">
      <c r="A35586" s="41">
        <v>0</v>
      </c>
      <c r="C35586" s="56"/>
      <c r="AC35586" s="56"/>
      <c r="AD35586" s="56"/>
      <c r="AE35586" s="56"/>
    </row>
    <row r="35587" spans="1:31" x14ac:dyDescent="0.25">
      <c r="A35587" s="41">
        <v>0</v>
      </c>
      <c r="C35587" s="56"/>
      <c r="AC35587" s="56"/>
      <c r="AD35587" s="56"/>
      <c r="AE35587" s="56"/>
    </row>
    <row r="35588" spans="1:31" x14ac:dyDescent="0.25">
      <c r="A35588" s="41">
        <v>0</v>
      </c>
      <c r="C35588" s="56"/>
      <c r="AC35588" s="56"/>
      <c r="AD35588" s="56"/>
      <c r="AE35588" s="56"/>
    </row>
    <row r="35589" spans="1:31" x14ac:dyDescent="0.25">
      <c r="A35589" s="41">
        <v>0</v>
      </c>
      <c r="C35589" s="56"/>
      <c r="AC35589" s="56"/>
      <c r="AD35589" s="56"/>
      <c r="AE35589" s="56"/>
    </row>
    <row r="35590" spans="1:31" x14ac:dyDescent="0.25">
      <c r="A35590" s="41">
        <v>0</v>
      </c>
      <c r="C35590" s="56"/>
      <c r="AC35590" s="56"/>
      <c r="AD35590" s="56"/>
      <c r="AE35590" s="56"/>
    </row>
    <row r="35591" spans="1:31" x14ac:dyDescent="0.25">
      <c r="A35591" s="41">
        <v>0</v>
      </c>
      <c r="C35591" s="56"/>
      <c r="AC35591" s="56"/>
      <c r="AD35591" s="56"/>
      <c r="AE35591" s="56"/>
    </row>
    <row r="35592" spans="1:31" x14ac:dyDescent="0.25">
      <c r="A35592" s="41">
        <v>0</v>
      </c>
      <c r="C35592" s="56"/>
      <c r="AC35592" s="56"/>
      <c r="AD35592" s="56"/>
      <c r="AE35592" s="56"/>
    </row>
    <row r="35593" spans="1:31" x14ac:dyDescent="0.25">
      <c r="A35593" s="41">
        <v>0</v>
      </c>
      <c r="C35593" s="56"/>
      <c r="AC35593" s="56"/>
      <c r="AD35593" s="56"/>
      <c r="AE35593" s="56"/>
    </row>
    <row r="35594" spans="1:31" x14ac:dyDescent="0.25">
      <c r="A35594" s="41">
        <v>0</v>
      </c>
      <c r="C35594" s="56"/>
      <c r="AC35594" s="56"/>
      <c r="AD35594" s="56"/>
      <c r="AE35594" s="56"/>
    </row>
    <row r="35595" spans="1:31" x14ac:dyDescent="0.25">
      <c r="A35595" s="41">
        <v>0</v>
      </c>
      <c r="C35595" s="56"/>
      <c r="AC35595" s="56"/>
      <c r="AD35595" s="56"/>
      <c r="AE35595" s="56"/>
    </row>
    <row r="35596" spans="1:31" x14ac:dyDescent="0.25">
      <c r="A35596" s="41">
        <v>0</v>
      </c>
      <c r="C35596" s="56"/>
      <c r="AC35596" s="56"/>
      <c r="AD35596" s="56"/>
      <c r="AE35596" s="56"/>
    </row>
    <row r="35597" spans="1:31" x14ac:dyDescent="0.25">
      <c r="A35597" s="41">
        <v>0</v>
      </c>
      <c r="C35597" s="56"/>
      <c r="AC35597" s="56"/>
      <c r="AD35597" s="56"/>
      <c r="AE35597" s="56"/>
    </row>
    <row r="35598" spans="1:31" x14ac:dyDescent="0.25">
      <c r="A35598" s="41">
        <v>0</v>
      </c>
      <c r="C35598" s="56"/>
      <c r="AC35598" s="56"/>
      <c r="AD35598" s="56"/>
      <c r="AE35598" s="56"/>
    </row>
    <row r="35599" spans="1:31" x14ac:dyDescent="0.25">
      <c r="A35599" s="41">
        <v>0</v>
      </c>
      <c r="C35599" s="56"/>
      <c r="AC35599" s="56"/>
      <c r="AD35599" s="56"/>
      <c r="AE35599" s="56"/>
    </row>
    <row r="35600" spans="1:31" x14ac:dyDescent="0.25">
      <c r="A35600" s="41">
        <v>0</v>
      </c>
      <c r="C35600" s="56"/>
      <c r="AC35600" s="56"/>
      <c r="AD35600" s="56"/>
      <c r="AE35600" s="56"/>
    </row>
    <row r="35601" spans="1:31" x14ac:dyDescent="0.25">
      <c r="A35601" s="41">
        <v>0</v>
      </c>
      <c r="C35601" s="56"/>
      <c r="AC35601" s="56"/>
      <c r="AD35601" s="56"/>
      <c r="AE35601" s="56"/>
    </row>
    <row r="35602" spans="1:31" x14ac:dyDescent="0.25">
      <c r="A35602" s="41">
        <v>0</v>
      </c>
      <c r="C35602" s="56"/>
      <c r="AC35602" s="56"/>
      <c r="AD35602" s="56"/>
      <c r="AE35602" s="56"/>
    </row>
    <row r="35603" spans="1:31" x14ac:dyDescent="0.25">
      <c r="A35603" s="41">
        <v>0</v>
      </c>
      <c r="C35603" s="56"/>
      <c r="AC35603" s="56"/>
      <c r="AD35603" s="56"/>
      <c r="AE35603" s="56"/>
    </row>
    <row r="35604" spans="1:31" x14ac:dyDescent="0.25">
      <c r="A35604" s="41">
        <v>0</v>
      </c>
      <c r="C35604" s="56"/>
      <c r="AC35604" s="56"/>
      <c r="AD35604" s="56"/>
      <c r="AE35604" s="56"/>
    </row>
    <row r="35605" spans="1:31" x14ac:dyDescent="0.25">
      <c r="A35605" s="41">
        <v>0</v>
      </c>
      <c r="C35605" s="56"/>
      <c r="AC35605" s="56"/>
      <c r="AD35605" s="56"/>
      <c r="AE35605" s="56"/>
    </row>
    <row r="35606" spans="1:31" x14ac:dyDescent="0.25">
      <c r="A35606" s="41">
        <v>0</v>
      </c>
      <c r="C35606" s="56"/>
      <c r="AC35606" s="56"/>
      <c r="AD35606" s="56"/>
      <c r="AE35606" s="56"/>
    </row>
    <row r="35607" spans="1:31" x14ac:dyDescent="0.25">
      <c r="A35607" s="41">
        <v>0</v>
      </c>
      <c r="C35607" s="56"/>
      <c r="AC35607" s="56"/>
      <c r="AD35607" s="56"/>
      <c r="AE35607" s="56"/>
    </row>
    <row r="35608" spans="1:31" x14ac:dyDescent="0.25">
      <c r="A35608" s="41">
        <v>217016</v>
      </c>
      <c r="C35608" s="56"/>
      <c r="AC35608" s="56"/>
      <c r="AD35608" s="56"/>
      <c r="AE35608" s="56"/>
    </row>
    <row r="35609" spans="1:31" x14ac:dyDescent="0.25">
      <c r="A35609" s="41">
        <v>0</v>
      </c>
      <c r="C35609" s="56"/>
      <c r="AC35609" s="56"/>
      <c r="AD35609" s="56"/>
      <c r="AE35609" s="56"/>
    </row>
    <row r="35610" spans="1:31" x14ac:dyDescent="0.25">
      <c r="A35610" s="41">
        <v>0</v>
      </c>
      <c r="C35610" s="56"/>
      <c r="AC35610" s="56"/>
      <c r="AD35610" s="56"/>
      <c r="AE35610" s="56"/>
    </row>
    <row r="35611" spans="1:31" x14ac:dyDescent="0.25">
      <c r="A35611" s="41">
        <v>0</v>
      </c>
      <c r="C35611" s="56"/>
      <c r="AC35611" s="56"/>
      <c r="AD35611" s="56"/>
      <c r="AE35611" s="56"/>
    </row>
    <row r="35612" spans="1:31" x14ac:dyDescent="0.25">
      <c r="A35612" s="41">
        <v>0</v>
      </c>
      <c r="C35612" s="56"/>
      <c r="AC35612" s="56"/>
      <c r="AD35612" s="56"/>
      <c r="AE35612" s="56"/>
    </row>
    <row r="35613" spans="1:31" x14ac:dyDescent="0.25">
      <c r="A35613" s="41">
        <v>0</v>
      </c>
      <c r="C35613" s="56"/>
      <c r="AC35613" s="56"/>
      <c r="AD35613" s="56"/>
      <c r="AE35613" s="56"/>
    </row>
    <row r="35614" spans="1:31" x14ac:dyDescent="0.25">
      <c r="A35614" s="41">
        <v>0</v>
      </c>
      <c r="C35614" s="56"/>
      <c r="AC35614" s="56"/>
      <c r="AD35614" s="56"/>
      <c r="AE35614" s="56"/>
    </row>
    <row r="35615" spans="1:31" x14ac:dyDescent="0.25">
      <c r="A35615" s="41">
        <v>0</v>
      </c>
      <c r="C35615" s="56"/>
      <c r="AC35615" s="56"/>
      <c r="AD35615" s="56"/>
      <c r="AE35615" s="56"/>
    </row>
    <row r="35616" spans="1:31" x14ac:dyDescent="0.25">
      <c r="A35616" s="41">
        <v>0</v>
      </c>
      <c r="C35616" s="56"/>
      <c r="AC35616" s="56"/>
      <c r="AD35616" s="56"/>
      <c r="AE35616" s="56"/>
    </row>
    <row r="35617" spans="1:31" x14ac:dyDescent="0.25">
      <c r="A35617" s="41">
        <v>0</v>
      </c>
      <c r="C35617" s="56"/>
      <c r="AC35617" s="56"/>
      <c r="AD35617" s="56"/>
      <c r="AE35617" s="56"/>
    </row>
    <row r="35618" spans="1:31" x14ac:dyDescent="0.25">
      <c r="A35618" s="41">
        <v>0</v>
      </c>
      <c r="C35618" s="56"/>
      <c r="AC35618" s="56"/>
      <c r="AD35618" s="56"/>
      <c r="AE35618" s="56"/>
    </row>
    <row r="35619" spans="1:31" x14ac:dyDescent="0.25">
      <c r="A35619" s="41">
        <v>0</v>
      </c>
      <c r="C35619" s="56"/>
      <c r="AC35619" s="56"/>
      <c r="AD35619" s="56"/>
      <c r="AE35619" s="56"/>
    </row>
    <row r="35620" spans="1:31" x14ac:dyDescent="0.25">
      <c r="A35620" s="41">
        <v>0</v>
      </c>
      <c r="C35620" s="56"/>
      <c r="AC35620" s="56"/>
      <c r="AD35620" s="56"/>
      <c r="AE35620" s="56"/>
    </row>
    <row r="35621" spans="1:31" x14ac:dyDescent="0.25">
      <c r="A35621" s="41">
        <v>0</v>
      </c>
      <c r="C35621" s="56"/>
      <c r="AC35621" s="56"/>
      <c r="AD35621" s="56"/>
      <c r="AE35621" s="56"/>
    </row>
    <row r="35622" spans="1:31" x14ac:dyDescent="0.25">
      <c r="A35622" s="41">
        <v>0</v>
      </c>
      <c r="C35622" s="56"/>
      <c r="AC35622" s="56"/>
      <c r="AD35622" s="56"/>
      <c r="AE35622" s="56"/>
    </row>
    <row r="35623" spans="1:31" x14ac:dyDescent="0.25">
      <c r="A35623" s="41">
        <v>0</v>
      </c>
      <c r="C35623" s="56"/>
      <c r="AC35623" s="56"/>
      <c r="AD35623" s="56"/>
      <c r="AE35623" s="56"/>
    </row>
    <row r="35624" spans="1:31" x14ac:dyDescent="0.25">
      <c r="A35624" s="41">
        <v>0</v>
      </c>
      <c r="C35624" s="56"/>
      <c r="AC35624" s="56"/>
      <c r="AD35624" s="56"/>
      <c r="AE35624" s="56"/>
    </row>
    <row r="35625" spans="1:31" x14ac:dyDescent="0.25">
      <c r="A35625" s="41">
        <v>0</v>
      </c>
      <c r="C35625" s="56"/>
      <c r="AC35625" s="56"/>
      <c r="AD35625" s="56"/>
      <c r="AE35625" s="56"/>
    </row>
    <row r="35626" spans="1:31" x14ac:dyDescent="0.25">
      <c r="A35626" s="41">
        <v>0</v>
      </c>
      <c r="C35626" s="56"/>
      <c r="AC35626" s="56"/>
      <c r="AD35626" s="56"/>
      <c r="AE35626" s="56"/>
    </row>
    <row r="35627" spans="1:31" x14ac:dyDescent="0.25">
      <c r="A35627" s="41">
        <v>0</v>
      </c>
      <c r="C35627" s="56"/>
      <c r="AC35627" s="56"/>
      <c r="AD35627" s="56"/>
      <c r="AE35627" s="56"/>
    </row>
    <row r="35628" spans="1:31" x14ac:dyDescent="0.25">
      <c r="A35628" s="41">
        <v>0</v>
      </c>
      <c r="C35628" s="56"/>
      <c r="AC35628" s="56"/>
      <c r="AD35628" s="56"/>
      <c r="AE35628" s="56"/>
    </row>
    <row r="35629" spans="1:31" x14ac:dyDescent="0.25">
      <c r="A35629" s="41">
        <v>0</v>
      </c>
      <c r="C35629" s="56"/>
      <c r="AC35629" s="56"/>
      <c r="AD35629" s="56"/>
      <c r="AE35629" s="56"/>
    </row>
    <row r="35630" spans="1:31" x14ac:dyDescent="0.25">
      <c r="A35630" s="41">
        <v>0</v>
      </c>
      <c r="C35630" s="56"/>
      <c r="AC35630" s="56"/>
      <c r="AD35630" s="56"/>
      <c r="AE35630" s="56"/>
    </row>
    <row r="35631" spans="1:31" x14ac:dyDescent="0.25">
      <c r="A35631" s="41">
        <v>0</v>
      </c>
      <c r="C35631" s="56"/>
      <c r="AC35631" s="56"/>
      <c r="AD35631" s="56"/>
      <c r="AE35631" s="56"/>
    </row>
    <row r="35632" spans="1:31" x14ac:dyDescent="0.25">
      <c r="A35632" s="41">
        <v>0</v>
      </c>
      <c r="C35632" s="56"/>
      <c r="AC35632" s="56"/>
      <c r="AD35632" s="56"/>
      <c r="AE35632" s="56"/>
    </row>
    <row r="35633" spans="1:31" x14ac:dyDescent="0.25">
      <c r="A35633" s="41">
        <v>0</v>
      </c>
      <c r="C35633" s="56"/>
      <c r="AC35633" s="56"/>
      <c r="AD35633" s="56"/>
      <c r="AE35633" s="56"/>
    </row>
    <row r="35634" spans="1:31" x14ac:dyDescent="0.25">
      <c r="A35634" s="41">
        <v>0</v>
      </c>
      <c r="C35634" s="56"/>
      <c r="AC35634" s="56"/>
      <c r="AD35634" s="56"/>
      <c r="AE35634" s="56"/>
    </row>
    <row r="35635" spans="1:31" x14ac:dyDescent="0.25">
      <c r="A35635" s="41">
        <v>0</v>
      </c>
      <c r="C35635" s="56"/>
      <c r="AC35635" s="56"/>
      <c r="AD35635" s="56"/>
      <c r="AE35635" s="56"/>
    </row>
    <row r="35636" spans="1:31" x14ac:dyDescent="0.25">
      <c r="A35636" s="41">
        <v>0</v>
      </c>
      <c r="C35636" s="56"/>
      <c r="AC35636" s="56"/>
      <c r="AD35636" s="56"/>
      <c r="AE35636" s="56"/>
    </row>
    <row r="35637" spans="1:31" x14ac:dyDescent="0.25">
      <c r="A35637" s="41">
        <v>0</v>
      </c>
      <c r="C35637" s="56"/>
      <c r="AC35637" s="56"/>
      <c r="AD35637" s="56"/>
      <c r="AE35637" s="56"/>
    </row>
    <row r="35638" spans="1:31" x14ac:dyDescent="0.25">
      <c r="A35638" s="41">
        <v>0</v>
      </c>
      <c r="C35638" s="56"/>
      <c r="AC35638" s="56"/>
      <c r="AD35638" s="56"/>
      <c r="AE35638" s="56"/>
    </row>
    <row r="35639" spans="1:31" x14ac:dyDescent="0.25">
      <c r="A35639" s="41">
        <v>0</v>
      </c>
      <c r="C35639" s="56"/>
      <c r="AC35639" s="56"/>
      <c r="AD35639" s="56"/>
      <c r="AE35639" s="56"/>
    </row>
    <row r="35640" spans="1:31" x14ac:dyDescent="0.25">
      <c r="A35640" s="41">
        <v>0</v>
      </c>
      <c r="C35640" s="56"/>
      <c r="AC35640" s="56"/>
      <c r="AD35640" s="56"/>
      <c r="AE35640" s="56"/>
    </row>
    <row r="35641" spans="1:31" x14ac:dyDescent="0.25">
      <c r="A35641" s="41">
        <v>0</v>
      </c>
      <c r="C35641" s="56"/>
      <c r="AC35641" s="56"/>
      <c r="AD35641" s="56"/>
      <c r="AE35641" s="56"/>
    </row>
    <row r="35642" spans="1:31" x14ac:dyDescent="0.25">
      <c r="A35642" s="41">
        <v>0</v>
      </c>
      <c r="C35642" s="56"/>
      <c r="AC35642" s="56"/>
      <c r="AD35642" s="56"/>
      <c r="AE35642" s="56"/>
    </row>
    <row r="35643" spans="1:31" x14ac:dyDescent="0.25">
      <c r="A35643" s="41">
        <v>0</v>
      </c>
      <c r="C35643" s="56"/>
      <c r="AC35643" s="56"/>
      <c r="AD35643" s="56"/>
      <c r="AE35643" s="56"/>
    </row>
    <row r="35644" spans="1:31" x14ac:dyDescent="0.25">
      <c r="A35644" s="41">
        <v>0</v>
      </c>
      <c r="C35644" s="56"/>
      <c r="AC35644" s="56"/>
      <c r="AD35644" s="56"/>
      <c r="AE35644" s="56"/>
    </row>
    <row r="35645" spans="1:31" x14ac:dyDescent="0.25">
      <c r="A35645" s="41">
        <v>0</v>
      </c>
      <c r="C35645" s="56"/>
      <c r="AC35645" s="56"/>
      <c r="AD35645" s="56"/>
      <c r="AE35645" s="56"/>
    </row>
    <row r="35646" spans="1:31" x14ac:dyDescent="0.25">
      <c r="A35646" s="41">
        <v>0</v>
      </c>
      <c r="C35646" s="56"/>
      <c r="AC35646" s="56"/>
      <c r="AD35646" s="56"/>
      <c r="AE35646" s="56"/>
    </row>
    <row r="35647" spans="1:31" x14ac:dyDescent="0.25">
      <c r="A35647" s="41">
        <v>0</v>
      </c>
      <c r="C35647" s="56"/>
      <c r="AC35647" s="56"/>
      <c r="AD35647" s="56"/>
      <c r="AE35647" s="56"/>
    </row>
    <row r="35648" spans="1:31" x14ac:dyDescent="0.25">
      <c r="A35648" s="41">
        <v>0</v>
      </c>
      <c r="C35648" s="56"/>
      <c r="AC35648" s="56"/>
      <c r="AD35648" s="56"/>
      <c r="AE35648" s="56"/>
    </row>
    <row r="35649" spans="1:31" x14ac:dyDescent="0.25">
      <c r="A35649" s="41">
        <v>0</v>
      </c>
      <c r="C35649" s="56"/>
      <c r="AC35649" s="56"/>
      <c r="AD35649" s="56"/>
      <c r="AE35649" s="56"/>
    </row>
    <row r="35650" spans="1:31" x14ac:dyDescent="0.25">
      <c r="A35650" s="41">
        <v>0</v>
      </c>
      <c r="C35650" s="56"/>
      <c r="AC35650" s="56"/>
      <c r="AD35650" s="56"/>
      <c r="AE35650" s="56"/>
    </row>
    <row r="35651" spans="1:31" x14ac:dyDescent="0.25">
      <c r="A35651" s="41">
        <v>0</v>
      </c>
      <c r="C35651" s="56"/>
      <c r="AC35651" s="56"/>
      <c r="AD35651" s="56"/>
      <c r="AE35651" s="56"/>
    </row>
    <row r="35652" spans="1:31" x14ac:dyDescent="0.25">
      <c r="A35652" s="41">
        <v>0</v>
      </c>
      <c r="C35652" s="56"/>
      <c r="AC35652" s="56"/>
      <c r="AD35652" s="56"/>
      <c r="AE35652" s="56"/>
    </row>
    <row r="35653" spans="1:31" x14ac:dyDescent="0.25">
      <c r="A35653" s="41">
        <v>0</v>
      </c>
      <c r="C35653" s="56"/>
      <c r="AC35653" s="56"/>
      <c r="AD35653" s="56"/>
      <c r="AE35653" s="56"/>
    </row>
    <row r="35654" spans="1:31" x14ac:dyDescent="0.25">
      <c r="A35654" s="41">
        <v>0</v>
      </c>
      <c r="C35654" s="56"/>
      <c r="AC35654" s="56"/>
      <c r="AD35654" s="56"/>
      <c r="AE35654" s="56"/>
    </row>
    <row r="35655" spans="1:31" x14ac:dyDescent="0.25">
      <c r="A35655" s="41">
        <v>0</v>
      </c>
      <c r="C35655" s="56"/>
      <c r="AC35655" s="56"/>
      <c r="AD35655" s="56"/>
      <c r="AE35655" s="56"/>
    </row>
    <row r="35656" spans="1:31" x14ac:dyDescent="0.25">
      <c r="A35656" s="41">
        <v>0</v>
      </c>
      <c r="C35656" s="56"/>
      <c r="AC35656" s="56"/>
      <c r="AD35656" s="56"/>
      <c r="AE35656" s="56"/>
    </row>
    <row r="35657" spans="1:31" x14ac:dyDescent="0.25">
      <c r="A35657" s="41">
        <v>0</v>
      </c>
      <c r="C35657" s="56"/>
      <c r="AC35657" s="56"/>
      <c r="AD35657" s="56"/>
      <c r="AE35657" s="56"/>
    </row>
    <row r="35658" spans="1:31" x14ac:dyDescent="0.25">
      <c r="A35658" s="41">
        <v>0</v>
      </c>
      <c r="C35658" s="56"/>
      <c r="AC35658" s="56"/>
      <c r="AD35658" s="56"/>
      <c r="AE35658" s="56"/>
    </row>
    <row r="35659" spans="1:31" x14ac:dyDescent="0.25">
      <c r="A35659" s="41">
        <v>0</v>
      </c>
      <c r="C35659" s="56"/>
      <c r="AC35659" s="56"/>
      <c r="AD35659" s="56"/>
      <c r="AE35659" s="56"/>
    </row>
    <row r="35660" spans="1:31" x14ac:dyDescent="0.25">
      <c r="A35660" s="41">
        <v>0</v>
      </c>
      <c r="C35660" s="56"/>
      <c r="AC35660" s="56"/>
      <c r="AD35660" s="56"/>
      <c r="AE35660" s="56"/>
    </row>
    <row r="35661" spans="1:31" x14ac:dyDescent="0.25">
      <c r="A35661" s="41">
        <v>0</v>
      </c>
      <c r="C35661" s="56"/>
      <c r="AC35661" s="56"/>
      <c r="AD35661" s="56"/>
      <c r="AE35661" s="56"/>
    </row>
    <row r="35662" spans="1:31" x14ac:dyDescent="0.25">
      <c r="A35662" s="41">
        <v>0</v>
      </c>
      <c r="C35662" s="56"/>
      <c r="AC35662" s="56"/>
      <c r="AD35662" s="56"/>
      <c r="AE35662" s="56"/>
    </row>
    <row r="35663" spans="1:31" x14ac:dyDescent="0.25">
      <c r="A35663" s="41">
        <v>0</v>
      </c>
      <c r="C35663" s="56"/>
      <c r="AC35663" s="56"/>
      <c r="AD35663" s="56"/>
      <c r="AE35663" s="56"/>
    </row>
    <row r="35664" spans="1:31" x14ac:dyDescent="0.25">
      <c r="A35664" s="41">
        <v>0</v>
      </c>
      <c r="C35664" s="56"/>
      <c r="AC35664" s="56"/>
      <c r="AD35664" s="56"/>
      <c r="AE35664" s="56"/>
    </row>
    <row r="35665" spans="1:31" x14ac:dyDescent="0.25">
      <c r="A35665" s="41">
        <v>17</v>
      </c>
      <c r="C35665" s="56"/>
      <c r="AC35665" s="56"/>
      <c r="AD35665" s="56"/>
      <c r="AE35665" s="56"/>
    </row>
    <row r="35666" spans="1:31" x14ac:dyDescent="0.25">
      <c r="A35666" s="41">
        <v>0</v>
      </c>
      <c r="C35666" s="56"/>
      <c r="AC35666" s="56"/>
      <c r="AD35666" s="56"/>
      <c r="AE35666" s="56"/>
    </row>
    <row r="35667" spans="1:31" x14ac:dyDescent="0.25">
      <c r="A35667" s="41">
        <v>0</v>
      </c>
      <c r="C35667" s="56"/>
      <c r="AC35667" s="56"/>
      <c r="AD35667" s="56"/>
      <c r="AE35667" s="56"/>
    </row>
    <row r="35668" spans="1:31" x14ac:dyDescent="0.25">
      <c r="A35668" s="41">
        <v>0</v>
      </c>
      <c r="C35668" s="56"/>
      <c r="AC35668" s="56"/>
      <c r="AD35668" s="56"/>
      <c r="AE35668" s="56"/>
    </row>
    <row r="35669" spans="1:31" x14ac:dyDescent="0.25">
      <c r="A35669" s="41">
        <v>0</v>
      </c>
      <c r="C35669" s="56"/>
      <c r="AC35669" s="56"/>
      <c r="AD35669" s="56"/>
      <c r="AE35669" s="56"/>
    </row>
    <row r="35670" spans="1:31" x14ac:dyDescent="0.25">
      <c r="A35670" s="41">
        <v>476</v>
      </c>
      <c r="C35670" s="56"/>
      <c r="AC35670" s="56"/>
      <c r="AD35670" s="56"/>
      <c r="AE35670" s="56"/>
    </row>
    <row r="35671" spans="1:31" x14ac:dyDescent="0.25">
      <c r="A35671" s="41">
        <v>0</v>
      </c>
      <c r="C35671" s="56"/>
      <c r="AC35671" s="56"/>
      <c r="AD35671" s="56"/>
      <c r="AE35671" s="56"/>
    </row>
    <row r="35672" spans="1:31" x14ac:dyDescent="0.25">
      <c r="A35672" s="41">
        <v>0</v>
      </c>
      <c r="C35672" s="56"/>
      <c r="AC35672" s="56"/>
      <c r="AD35672" s="56"/>
      <c r="AE35672" s="56"/>
    </row>
    <row r="35673" spans="1:31" x14ac:dyDescent="0.25">
      <c r="A35673" s="41">
        <v>0</v>
      </c>
      <c r="C35673" s="56"/>
      <c r="AC35673" s="56"/>
      <c r="AD35673" s="56"/>
      <c r="AE35673" s="56"/>
    </row>
    <row r="35674" spans="1:31" x14ac:dyDescent="0.25">
      <c r="A35674" s="41">
        <v>0</v>
      </c>
      <c r="C35674" s="56"/>
      <c r="AC35674" s="56"/>
      <c r="AD35674" s="56"/>
      <c r="AE35674" s="56"/>
    </row>
    <row r="35675" spans="1:31" x14ac:dyDescent="0.25">
      <c r="A35675" s="41">
        <v>0</v>
      </c>
      <c r="C35675" s="56"/>
      <c r="AC35675" s="56"/>
      <c r="AD35675" s="56"/>
      <c r="AE35675" s="56"/>
    </row>
    <row r="35676" spans="1:31" x14ac:dyDescent="0.25">
      <c r="A35676" s="41">
        <v>0</v>
      </c>
      <c r="C35676" s="56"/>
      <c r="AC35676" s="56"/>
      <c r="AD35676" s="56"/>
      <c r="AE35676" s="56"/>
    </row>
    <row r="35677" spans="1:31" x14ac:dyDescent="0.25">
      <c r="A35677" s="41">
        <v>0</v>
      </c>
      <c r="C35677" s="56"/>
      <c r="AC35677" s="56"/>
      <c r="AD35677" s="56"/>
      <c r="AE35677" s="56"/>
    </row>
    <row r="35678" spans="1:31" x14ac:dyDescent="0.25">
      <c r="A35678" s="41">
        <v>0</v>
      </c>
      <c r="C35678" s="56"/>
      <c r="AC35678" s="56"/>
      <c r="AD35678" s="56"/>
      <c r="AE35678" s="56"/>
    </row>
    <row r="35679" spans="1:31" x14ac:dyDescent="0.25">
      <c r="A35679" s="41">
        <v>0</v>
      </c>
      <c r="C35679" s="56"/>
      <c r="AC35679" s="56"/>
      <c r="AD35679" s="56"/>
      <c r="AE35679" s="56"/>
    </row>
    <row r="35680" spans="1:31" x14ac:dyDescent="0.25">
      <c r="A35680" s="41">
        <v>0</v>
      </c>
      <c r="C35680" s="56"/>
      <c r="AC35680" s="56"/>
      <c r="AD35680" s="56"/>
      <c r="AE35680" s="56"/>
    </row>
    <row r="35681" spans="1:31" x14ac:dyDescent="0.25">
      <c r="A35681" s="41">
        <v>0</v>
      </c>
      <c r="C35681" s="56"/>
      <c r="AC35681" s="56"/>
      <c r="AD35681" s="56"/>
      <c r="AE35681" s="56"/>
    </row>
    <row r="35682" spans="1:31" x14ac:dyDescent="0.25">
      <c r="A35682" s="41">
        <v>0</v>
      </c>
      <c r="C35682" s="56"/>
      <c r="AC35682" s="56"/>
      <c r="AD35682" s="56"/>
      <c r="AE35682" s="56"/>
    </row>
    <row r="35683" spans="1:31" x14ac:dyDescent="0.25">
      <c r="A35683" s="41">
        <v>0</v>
      </c>
      <c r="C35683" s="56"/>
      <c r="AC35683" s="56"/>
      <c r="AD35683" s="56"/>
      <c r="AE35683" s="56"/>
    </row>
    <row r="35684" spans="1:31" x14ac:dyDescent="0.25">
      <c r="A35684" s="41">
        <v>0</v>
      </c>
      <c r="C35684" s="56"/>
      <c r="AC35684" s="56"/>
      <c r="AD35684" s="56"/>
      <c r="AE35684" s="56"/>
    </row>
    <row r="35685" spans="1:31" x14ac:dyDescent="0.25">
      <c r="A35685" s="41">
        <v>0</v>
      </c>
      <c r="C35685" s="56"/>
      <c r="AC35685" s="56"/>
      <c r="AD35685" s="56"/>
      <c r="AE35685" s="56"/>
    </row>
    <row r="35686" spans="1:31" x14ac:dyDescent="0.25">
      <c r="A35686" s="41">
        <v>0</v>
      </c>
      <c r="C35686" s="56"/>
      <c r="AC35686" s="56"/>
      <c r="AD35686" s="56"/>
      <c r="AE35686" s="56"/>
    </row>
    <row r="35687" spans="1:31" x14ac:dyDescent="0.25">
      <c r="A35687" s="41">
        <v>0</v>
      </c>
      <c r="C35687" s="56"/>
      <c r="AC35687" s="56"/>
      <c r="AD35687" s="56"/>
      <c r="AE35687" s="56"/>
    </row>
    <row r="35688" spans="1:31" x14ac:dyDescent="0.25">
      <c r="A35688" s="41">
        <v>0</v>
      </c>
      <c r="C35688" s="56"/>
      <c r="AC35688" s="56"/>
      <c r="AD35688" s="56"/>
      <c r="AE35688" s="56"/>
    </row>
    <row r="35689" spans="1:31" x14ac:dyDescent="0.25">
      <c r="A35689" s="41">
        <v>0</v>
      </c>
      <c r="C35689" s="56"/>
      <c r="AC35689" s="56"/>
      <c r="AD35689" s="56"/>
      <c r="AE35689" s="56"/>
    </row>
    <row r="35690" spans="1:31" x14ac:dyDescent="0.25">
      <c r="A35690" s="41">
        <v>0</v>
      </c>
      <c r="C35690" s="56"/>
      <c r="AC35690" s="56"/>
      <c r="AD35690" s="56"/>
      <c r="AE35690" s="56"/>
    </row>
    <row r="35691" spans="1:31" x14ac:dyDescent="0.25">
      <c r="A35691" s="41">
        <v>0</v>
      </c>
      <c r="C35691" s="56"/>
      <c r="AC35691" s="56"/>
      <c r="AD35691" s="56"/>
      <c r="AE35691" s="56"/>
    </row>
    <row r="35692" spans="1:31" x14ac:dyDescent="0.25">
      <c r="A35692" s="41">
        <v>0</v>
      </c>
      <c r="C35692" s="56"/>
      <c r="AC35692" s="56"/>
      <c r="AD35692" s="56"/>
      <c r="AE35692" s="56"/>
    </row>
    <row r="35693" spans="1:31" x14ac:dyDescent="0.25">
      <c r="A35693" s="41">
        <v>0</v>
      </c>
      <c r="C35693" s="56"/>
      <c r="AC35693" s="56"/>
      <c r="AD35693" s="56"/>
      <c r="AE35693" s="56"/>
    </row>
    <row r="35694" spans="1:31" x14ac:dyDescent="0.25">
      <c r="A35694" s="41">
        <v>0</v>
      </c>
      <c r="C35694" s="56"/>
      <c r="AC35694" s="56"/>
      <c r="AD35694" s="56"/>
      <c r="AE35694" s="56"/>
    </row>
    <row r="35695" spans="1:31" x14ac:dyDescent="0.25">
      <c r="A35695" s="41">
        <v>0</v>
      </c>
      <c r="C35695" s="56"/>
      <c r="AC35695" s="56"/>
      <c r="AD35695" s="56"/>
      <c r="AE35695" s="56"/>
    </row>
    <row r="35696" spans="1:31" x14ac:dyDescent="0.25">
      <c r="A35696" s="41">
        <v>0</v>
      </c>
      <c r="C35696" s="56"/>
      <c r="AC35696" s="56"/>
      <c r="AD35696" s="56"/>
      <c r="AE35696" s="56"/>
    </row>
    <row r="35697" spans="1:31" x14ac:dyDescent="0.25">
      <c r="A35697" s="41">
        <v>0</v>
      </c>
      <c r="C35697" s="56"/>
      <c r="AC35697" s="56"/>
      <c r="AD35697" s="56"/>
      <c r="AE35697" s="56"/>
    </row>
    <row r="35698" spans="1:31" x14ac:dyDescent="0.25">
      <c r="A35698" s="41">
        <v>0</v>
      </c>
      <c r="C35698" s="56"/>
      <c r="AC35698" s="56"/>
      <c r="AD35698" s="56"/>
      <c r="AE35698" s="56"/>
    </row>
    <row r="35699" spans="1:31" x14ac:dyDescent="0.25">
      <c r="A35699" s="41">
        <v>0</v>
      </c>
      <c r="C35699" s="56"/>
      <c r="AC35699" s="56"/>
      <c r="AD35699" s="56"/>
      <c r="AE35699" s="56"/>
    </row>
    <row r="35700" spans="1:31" x14ac:dyDescent="0.25">
      <c r="A35700" s="41">
        <v>0</v>
      </c>
      <c r="C35700" s="56"/>
      <c r="AC35700" s="56"/>
      <c r="AD35700" s="56"/>
      <c r="AE35700" s="56"/>
    </row>
    <row r="35701" spans="1:31" x14ac:dyDescent="0.25">
      <c r="A35701" s="41">
        <v>0</v>
      </c>
      <c r="C35701" s="56"/>
      <c r="AC35701" s="56"/>
      <c r="AD35701" s="56"/>
      <c r="AE35701" s="56"/>
    </row>
    <row r="35702" spans="1:31" x14ac:dyDescent="0.25">
      <c r="A35702" s="41">
        <v>0</v>
      </c>
      <c r="C35702" s="56"/>
      <c r="AC35702" s="56"/>
      <c r="AD35702" s="56"/>
      <c r="AE35702" s="56"/>
    </row>
    <row r="35703" spans="1:31" x14ac:dyDescent="0.25">
      <c r="A35703" s="41">
        <v>0</v>
      </c>
      <c r="C35703" s="56"/>
      <c r="AC35703" s="56"/>
      <c r="AD35703" s="56"/>
      <c r="AE35703" s="56"/>
    </row>
    <row r="35704" spans="1:31" x14ac:dyDescent="0.25">
      <c r="A35704" s="41">
        <v>0</v>
      </c>
      <c r="C35704" s="56"/>
      <c r="AC35704" s="56"/>
      <c r="AD35704" s="56"/>
      <c r="AE35704" s="56"/>
    </row>
    <row r="35705" spans="1:31" x14ac:dyDescent="0.25">
      <c r="A35705" s="41">
        <v>0</v>
      </c>
      <c r="C35705" s="56"/>
      <c r="AC35705" s="56"/>
      <c r="AD35705" s="56"/>
      <c r="AE35705" s="56"/>
    </row>
    <row r="35706" spans="1:31" x14ac:dyDescent="0.25">
      <c r="A35706" s="41">
        <v>0</v>
      </c>
      <c r="C35706" s="56"/>
      <c r="AC35706" s="56"/>
      <c r="AD35706" s="56"/>
      <c r="AE35706" s="56"/>
    </row>
    <row r="35707" spans="1:31" x14ac:dyDescent="0.25">
      <c r="A35707" s="41">
        <v>0</v>
      </c>
      <c r="C35707" s="56"/>
      <c r="AC35707" s="56"/>
      <c r="AD35707" s="56"/>
      <c r="AE35707" s="56"/>
    </row>
    <row r="35708" spans="1:31" x14ac:dyDescent="0.25">
      <c r="A35708" s="41">
        <v>0</v>
      </c>
      <c r="C35708" s="56"/>
      <c r="AC35708" s="56"/>
      <c r="AD35708" s="56"/>
      <c r="AE35708" s="56"/>
    </row>
    <row r="35709" spans="1:31" x14ac:dyDescent="0.25">
      <c r="A35709" s="41">
        <v>0</v>
      </c>
      <c r="C35709" s="56"/>
      <c r="AC35709" s="56"/>
      <c r="AD35709" s="56"/>
      <c r="AE35709" s="56"/>
    </row>
    <row r="35710" spans="1:31" x14ac:dyDescent="0.25">
      <c r="A35710" s="41">
        <v>0</v>
      </c>
      <c r="C35710" s="56"/>
      <c r="AC35710" s="56"/>
      <c r="AD35710" s="56"/>
      <c r="AE35710" s="56"/>
    </row>
    <row r="35711" spans="1:31" x14ac:dyDescent="0.25">
      <c r="A35711" s="41">
        <v>0</v>
      </c>
      <c r="C35711" s="56"/>
      <c r="AC35711" s="56"/>
      <c r="AD35711" s="56"/>
      <c r="AE35711" s="56"/>
    </row>
    <row r="35712" spans="1:31" x14ac:dyDescent="0.25">
      <c r="A35712" s="41">
        <v>0</v>
      </c>
      <c r="C35712" s="56"/>
      <c r="AC35712" s="56"/>
      <c r="AD35712" s="56"/>
      <c r="AE35712" s="56"/>
    </row>
    <row r="35713" spans="1:31" x14ac:dyDescent="0.25">
      <c r="A35713" s="41">
        <v>0</v>
      </c>
      <c r="C35713" s="56"/>
      <c r="AC35713" s="56"/>
      <c r="AD35713" s="56"/>
      <c r="AE35713" s="56"/>
    </row>
    <row r="35714" spans="1:31" x14ac:dyDescent="0.25">
      <c r="A35714" s="41">
        <v>0</v>
      </c>
      <c r="C35714" s="56"/>
      <c r="AC35714" s="56"/>
      <c r="AD35714" s="56"/>
      <c r="AE35714" s="56"/>
    </row>
    <row r="35715" spans="1:31" x14ac:dyDescent="0.25">
      <c r="A35715" s="41">
        <v>0</v>
      </c>
      <c r="C35715" s="56"/>
      <c r="AC35715" s="56"/>
      <c r="AD35715" s="56"/>
      <c r="AE35715" s="56"/>
    </row>
    <row r="35716" spans="1:31" x14ac:dyDescent="0.25">
      <c r="A35716" s="41">
        <v>93326</v>
      </c>
      <c r="C35716" s="56"/>
      <c r="AC35716" s="56"/>
      <c r="AD35716" s="56"/>
      <c r="AE35716" s="56"/>
    </row>
    <row r="35717" spans="1:31" x14ac:dyDescent="0.25">
      <c r="A35717" s="41">
        <v>0</v>
      </c>
      <c r="C35717" s="56"/>
      <c r="AC35717" s="56"/>
      <c r="AD35717" s="56"/>
      <c r="AE35717" s="56"/>
    </row>
    <row r="35718" spans="1:31" x14ac:dyDescent="0.25">
      <c r="A35718" s="41">
        <v>0</v>
      </c>
      <c r="C35718" s="56"/>
      <c r="AC35718" s="56"/>
      <c r="AD35718" s="56"/>
      <c r="AE35718" s="56"/>
    </row>
    <row r="35719" spans="1:31" x14ac:dyDescent="0.25">
      <c r="A35719" s="41">
        <v>0</v>
      </c>
      <c r="C35719" s="56"/>
      <c r="AC35719" s="56"/>
      <c r="AD35719" s="56"/>
      <c r="AE35719" s="56"/>
    </row>
    <row r="35720" spans="1:31" x14ac:dyDescent="0.25">
      <c r="A35720" s="41">
        <v>0</v>
      </c>
      <c r="C35720" s="56"/>
      <c r="AC35720" s="56"/>
      <c r="AD35720" s="56"/>
      <c r="AE35720" s="56"/>
    </row>
    <row r="35721" spans="1:31" x14ac:dyDescent="0.25">
      <c r="A35721" s="41">
        <v>0</v>
      </c>
      <c r="C35721" s="56"/>
      <c r="AC35721" s="56"/>
      <c r="AD35721" s="56"/>
      <c r="AE35721" s="56"/>
    </row>
    <row r="35722" spans="1:31" x14ac:dyDescent="0.25">
      <c r="A35722" s="41">
        <v>0</v>
      </c>
      <c r="C35722" s="56"/>
      <c r="AC35722" s="56"/>
      <c r="AD35722" s="56"/>
      <c r="AE35722" s="56"/>
    </row>
    <row r="35723" spans="1:31" x14ac:dyDescent="0.25">
      <c r="A35723" s="41">
        <v>0</v>
      </c>
      <c r="C35723" s="56"/>
      <c r="AC35723" s="56"/>
      <c r="AD35723" s="56"/>
      <c r="AE35723" s="56"/>
    </row>
    <row r="35724" spans="1:31" x14ac:dyDescent="0.25">
      <c r="A35724" s="41">
        <v>0</v>
      </c>
      <c r="C35724" s="56"/>
      <c r="AC35724" s="56"/>
      <c r="AD35724" s="56"/>
      <c r="AE35724" s="56"/>
    </row>
    <row r="35725" spans="1:31" x14ac:dyDescent="0.25">
      <c r="A35725" s="41">
        <v>0</v>
      </c>
      <c r="C35725" s="56"/>
      <c r="AC35725" s="56"/>
      <c r="AD35725" s="56"/>
      <c r="AE35725" s="56"/>
    </row>
    <row r="35726" spans="1:31" x14ac:dyDescent="0.25">
      <c r="A35726" s="41">
        <v>0</v>
      </c>
      <c r="C35726" s="56"/>
      <c r="AC35726" s="56"/>
      <c r="AD35726" s="56"/>
      <c r="AE35726" s="56"/>
    </row>
    <row r="35727" spans="1:31" x14ac:dyDescent="0.25">
      <c r="A35727" s="41">
        <v>0</v>
      </c>
      <c r="C35727" s="56"/>
      <c r="AC35727" s="56"/>
      <c r="AD35727" s="56"/>
      <c r="AE35727" s="56"/>
    </row>
    <row r="35728" spans="1:31" x14ac:dyDescent="0.25">
      <c r="A35728" s="41">
        <v>0</v>
      </c>
      <c r="C35728" s="56"/>
      <c r="AC35728" s="56"/>
      <c r="AD35728" s="56"/>
      <c r="AE35728" s="56"/>
    </row>
    <row r="35729" spans="1:31" x14ac:dyDescent="0.25">
      <c r="A35729" s="41">
        <v>0</v>
      </c>
      <c r="C35729" s="56"/>
      <c r="AC35729" s="56"/>
      <c r="AD35729" s="56"/>
      <c r="AE35729" s="56"/>
    </row>
    <row r="35730" spans="1:31" x14ac:dyDescent="0.25">
      <c r="A35730" s="41">
        <v>0</v>
      </c>
      <c r="C35730" s="56"/>
      <c r="AC35730" s="56"/>
      <c r="AD35730" s="56"/>
      <c r="AE35730" s="56"/>
    </row>
    <row r="35731" spans="1:31" x14ac:dyDescent="0.25">
      <c r="A35731" s="41">
        <v>0</v>
      </c>
      <c r="C35731" s="56"/>
      <c r="AC35731" s="56"/>
      <c r="AD35731" s="56"/>
      <c r="AE35731" s="56"/>
    </row>
    <row r="35732" spans="1:31" x14ac:dyDescent="0.25">
      <c r="A35732" s="41">
        <v>0</v>
      </c>
      <c r="C35732" s="56"/>
      <c r="AC35732" s="56"/>
      <c r="AD35732" s="56"/>
      <c r="AE35732" s="56"/>
    </row>
    <row r="35733" spans="1:31" x14ac:dyDescent="0.25">
      <c r="A35733" s="41">
        <v>0</v>
      </c>
      <c r="C35733" s="56"/>
      <c r="AC35733" s="56"/>
      <c r="AD35733" s="56"/>
      <c r="AE35733" s="56"/>
    </row>
    <row r="35734" spans="1:31" x14ac:dyDescent="0.25">
      <c r="A35734" s="41">
        <v>0</v>
      </c>
      <c r="C35734" s="56"/>
      <c r="AC35734" s="56"/>
      <c r="AD35734" s="56"/>
      <c r="AE35734" s="56"/>
    </row>
    <row r="35735" spans="1:31" x14ac:dyDescent="0.25">
      <c r="A35735" s="41">
        <v>0</v>
      </c>
      <c r="C35735" s="56"/>
      <c r="AC35735" s="56"/>
      <c r="AD35735" s="56"/>
      <c r="AE35735" s="56"/>
    </row>
    <row r="35736" spans="1:31" x14ac:dyDescent="0.25">
      <c r="A35736" s="41">
        <v>0</v>
      </c>
      <c r="C35736" s="56"/>
      <c r="AC35736" s="56"/>
      <c r="AD35736" s="56"/>
      <c r="AE35736" s="56"/>
    </row>
    <row r="35737" spans="1:31" x14ac:dyDescent="0.25">
      <c r="A35737" s="41">
        <v>0</v>
      </c>
      <c r="C35737" s="56"/>
      <c r="AC35737" s="56"/>
      <c r="AD35737" s="56"/>
      <c r="AE35737" s="56"/>
    </row>
    <row r="35738" spans="1:31" x14ac:dyDescent="0.25">
      <c r="A35738" s="41">
        <v>0</v>
      </c>
      <c r="C35738" s="56"/>
      <c r="AC35738" s="56"/>
      <c r="AD35738" s="56"/>
      <c r="AE35738" s="56"/>
    </row>
    <row r="35739" spans="1:31" x14ac:dyDescent="0.25">
      <c r="A35739" s="41">
        <v>0</v>
      </c>
      <c r="C35739" s="56"/>
      <c r="AC35739" s="56"/>
      <c r="AD35739" s="56"/>
      <c r="AE35739" s="56"/>
    </row>
    <row r="35740" spans="1:31" x14ac:dyDescent="0.25">
      <c r="A35740" s="41">
        <v>0</v>
      </c>
      <c r="C35740" s="56"/>
      <c r="AC35740" s="56"/>
      <c r="AD35740" s="56"/>
      <c r="AE35740" s="56"/>
    </row>
    <row r="35741" spans="1:31" x14ac:dyDescent="0.25">
      <c r="A35741" s="41">
        <v>0</v>
      </c>
      <c r="C35741" s="56"/>
      <c r="AC35741" s="56"/>
      <c r="AD35741" s="56"/>
      <c r="AE35741" s="56"/>
    </row>
    <row r="35742" spans="1:31" x14ac:dyDescent="0.25">
      <c r="A35742" s="41">
        <v>0</v>
      </c>
      <c r="C35742" s="56"/>
      <c r="AC35742" s="56"/>
      <c r="AD35742" s="56"/>
      <c r="AE35742" s="56"/>
    </row>
    <row r="35743" spans="1:31" x14ac:dyDescent="0.25">
      <c r="A35743" s="41">
        <v>0</v>
      </c>
      <c r="C35743" s="56"/>
      <c r="AC35743" s="56"/>
      <c r="AD35743" s="56"/>
      <c r="AE35743" s="56"/>
    </row>
    <row r="35744" spans="1:31" x14ac:dyDescent="0.25">
      <c r="A35744" s="41">
        <v>0</v>
      </c>
      <c r="C35744" s="56"/>
      <c r="AC35744" s="56"/>
      <c r="AD35744" s="56"/>
      <c r="AE35744" s="56"/>
    </row>
    <row r="35745" spans="1:31" x14ac:dyDescent="0.25">
      <c r="A35745" s="41">
        <v>0</v>
      </c>
      <c r="C35745" s="56"/>
      <c r="AC35745" s="56"/>
      <c r="AD35745" s="56"/>
      <c r="AE35745" s="56"/>
    </row>
    <row r="35746" spans="1:31" x14ac:dyDescent="0.25">
      <c r="A35746" s="41">
        <v>0</v>
      </c>
      <c r="C35746" s="56"/>
      <c r="AC35746" s="56"/>
      <c r="AD35746" s="56"/>
      <c r="AE35746" s="56"/>
    </row>
    <row r="35747" spans="1:31" x14ac:dyDescent="0.25">
      <c r="A35747" s="41">
        <v>0</v>
      </c>
      <c r="C35747" s="56"/>
      <c r="AC35747" s="56"/>
      <c r="AD35747" s="56"/>
      <c r="AE35747" s="56"/>
    </row>
    <row r="35748" spans="1:31" x14ac:dyDescent="0.25">
      <c r="A35748" s="41">
        <v>0</v>
      </c>
      <c r="C35748" s="56"/>
      <c r="AC35748" s="56"/>
      <c r="AD35748" s="56"/>
      <c r="AE35748" s="56"/>
    </row>
    <row r="35749" spans="1:31" x14ac:dyDescent="0.25">
      <c r="A35749" s="41">
        <v>0</v>
      </c>
      <c r="C35749" s="56"/>
      <c r="AC35749" s="56"/>
      <c r="AD35749" s="56"/>
      <c r="AE35749" s="56"/>
    </row>
    <row r="35750" spans="1:31" x14ac:dyDescent="0.25">
      <c r="A35750" s="41">
        <v>0</v>
      </c>
      <c r="C35750" s="56"/>
      <c r="AC35750" s="56"/>
      <c r="AD35750" s="56"/>
      <c r="AE35750" s="56"/>
    </row>
    <row r="35751" spans="1:31" x14ac:dyDescent="0.25">
      <c r="A35751" s="41">
        <v>0</v>
      </c>
      <c r="C35751" s="56"/>
      <c r="AC35751" s="56"/>
      <c r="AD35751" s="56"/>
      <c r="AE35751" s="56"/>
    </row>
    <row r="35752" spans="1:31" x14ac:dyDescent="0.25">
      <c r="A35752" s="41">
        <v>0</v>
      </c>
      <c r="C35752" s="56"/>
      <c r="AC35752" s="56"/>
      <c r="AD35752" s="56"/>
      <c r="AE35752" s="56"/>
    </row>
    <row r="35753" spans="1:31" x14ac:dyDescent="0.25">
      <c r="A35753" s="41">
        <v>0</v>
      </c>
      <c r="C35753" s="56"/>
      <c r="AC35753" s="56"/>
      <c r="AD35753" s="56"/>
      <c r="AE35753" s="56"/>
    </row>
    <row r="35754" spans="1:31" x14ac:dyDescent="0.25">
      <c r="A35754" s="41">
        <v>0</v>
      </c>
      <c r="C35754" s="56"/>
      <c r="AC35754" s="56"/>
      <c r="AD35754" s="56"/>
      <c r="AE35754" s="56"/>
    </row>
    <row r="35755" spans="1:31" x14ac:dyDescent="0.25">
      <c r="A35755" s="41">
        <v>0</v>
      </c>
      <c r="C35755" s="56"/>
      <c r="AC35755" s="56"/>
      <c r="AD35755" s="56"/>
      <c r="AE35755" s="56"/>
    </row>
    <row r="35756" spans="1:31" x14ac:dyDescent="0.25">
      <c r="A35756" s="41">
        <v>0</v>
      </c>
      <c r="C35756" s="56"/>
      <c r="AC35756" s="56"/>
      <c r="AD35756" s="56"/>
      <c r="AE35756" s="56"/>
    </row>
    <row r="35757" spans="1:31" x14ac:dyDescent="0.25">
      <c r="A35757" s="41">
        <v>0</v>
      </c>
      <c r="C35757" s="56"/>
      <c r="AC35757" s="56"/>
      <c r="AD35757" s="56"/>
      <c r="AE35757" s="56"/>
    </row>
    <row r="35758" spans="1:31" x14ac:dyDescent="0.25">
      <c r="A35758" s="41">
        <v>0</v>
      </c>
      <c r="C35758" s="56"/>
      <c r="AC35758" s="56"/>
      <c r="AD35758" s="56"/>
      <c r="AE35758" s="56"/>
    </row>
    <row r="35759" spans="1:31" x14ac:dyDescent="0.25">
      <c r="A35759" s="41">
        <v>0</v>
      </c>
      <c r="C35759" s="56"/>
      <c r="AC35759" s="56"/>
      <c r="AD35759" s="56"/>
      <c r="AE35759" s="56"/>
    </row>
    <row r="35760" spans="1:31" x14ac:dyDescent="0.25">
      <c r="A35760" s="41">
        <v>0</v>
      </c>
      <c r="C35760" s="56"/>
      <c r="AC35760" s="56"/>
      <c r="AD35760" s="56"/>
      <c r="AE35760" s="56"/>
    </row>
    <row r="35761" spans="1:31" x14ac:dyDescent="0.25">
      <c r="A35761" s="41">
        <v>0</v>
      </c>
      <c r="C35761" s="56"/>
      <c r="AC35761" s="56"/>
      <c r="AD35761" s="56"/>
      <c r="AE35761" s="56"/>
    </row>
    <row r="35762" spans="1:31" x14ac:dyDescent="0.25">
      <c r="A35762" s="41">
        <v>0</v>
      </c>
      <c r="C35762" s="56"/>
      <c r="AC35762" s="56"/>
      <c r="AD35762" s="56"/>
      <c r="AE35762" s="56"/>
    </row>
    <row r="35763" spans="1:31" x14ac:dyDescent="0.25">
      <c r="A35763" s="41">
        <v>0</v>
      </c>
      <c r="C35763" s="56"/>
      <c r="AC35763" s="56"/>
      <c r="AD35763" s="56"/>
      <c r="AE35763" s="56"/>
    </row>
    <row r="35764" spans="1:31" x14ac:dyDescent="0.25">
      <c r="A35764" s="41">
        <v>0</v>
      </c>
      <c r="C35764" s="56"/>
      <c r="AC35764" s="56"/>
      <c r="AD35764" s="56"/>
      <c r="AE35764" s="56"/>
    </row>
    <row r="35765" spans="1:31" x14ac:dyDescent="0.25">
      <c r="A35765" s="41">
        <v>0</v>
      </c>
      <c r="C35765" s="56"/>
      <c r="AC35765" s="56"/>
      <c r="AD35765" s="56"/>
      <c r="AE35765" s="56"/>
    </row>
    <row r="35766" spans="1:31" x14ac:dyDescent="0.25">
      <c r="A35766" s="41">
        <v>0</v>
      </c>
      <c r="C35766" s="56"/>
      <c r="AC35766" s="56"/>
      <c r="AD35766" s="56"/>
      <c r="AE35766" s="56"/>
    </row>
    <row r="35767" spans="1:31" x14ac:dyDescent="0.25">
      <c r="A35767" s="41">
        <v>0</v>
      </c>
      <c r="C35767" s="56"/>
      <c r="AC35767" s="56"/>
      <c r="AD35767" s="56"/>
      <c r="AE35767" s="56"/>
    </row>
    <row r="35768" spans="1:31" x14ac:dyDescent="0.25">
      <c r="A35768" s="41">
        <v>0</v>
      </c>
      <c r="C35768" s="56"/>
      <c r="AC35768" s="56"/>
      <c r="AD35768" s="56"/>
      <c r="AE35768" s="56"/>
    </row>
    <row r="35769" spans="1:31" x14ac:dyDescent="0.25">
      <c r="A35769" s="41">
        <v>0</v>
      </c>
      <c r="C35769" s="56"/>
      <c r="AC35769" s="56"/>
      <c r="AD35769" s="56"/>
      <c r="AE35769" s="56"/>
    </row>
    <row r="35770" spans="1:31" x14ac:dyDescent="0.25">
      <c r="A35770" s="41">
        <v>0</v>
      </c>
      <c r="C35770" s="56"/>
      <c r="AC35770" s="56"/>
      <c r="AD35770" s="56"/>
      <c r="AE35770" s="56"/>
    </row>
    <row r="35771" spans="1:31" x14ac:dyDescent="0.25">
      <c r="A35771" s="41">
        <v>0</v>
      </c>
      <c r="C35771" s="56"/>
      <c r="AC35771" s="56"/>
      <c r="AD35771" s="56"/>
      <c r="AE35771" s="56"/>
    </row>
    <row r="35772" spans="1:31" x14ac:dyDescent="0.25">
      <c r="A35772" s="41">
        <v>0</v>
      </c>
      <c r="C35772" s="56"/>
      <c r="AC35772" s="56"/>
      <c r="AD35772" s="56"/>
      <c r="AE35772" s="56"/>
    </row>
    <row r="35773" spans="1:31" x14ac:dyDescent="0.25">
      <c r="A35773" s="41">
        <v>0</v>
      </c>
      <c r="C35773" s="56"/>
      <c r="AC35773" s="56"/>
      <c r="AD35773" s="56"/>
      <c r="AE35773" s="56"/>
    </row>
    <row r="35774" spans="1:31" x14ac:dyDescent="0.25">
      <c r="A35774" s="41">
        <v>0</v>
      </c>
      <c r="C35774" s="56"/>
      <c r="AC35774" s="56"/>
      <c r="AD35774" s="56"/>
      <c r="AE35774" s="56"/>
    </row>
    <row r="35775" spans="1:31" x14ac:dyDescent="0.25">
      <c r="A35775" s="41">
        <v>0</v>
      </c>
      <c r="C35775" s="56"/>
      <c r="AC35775" s="56"/>
      <c r="AD35775" s="56"/>
      <c r="AE35775" s="56"/>
    </row>
    <row r="35776" spans="1:31" x14ac:dyDescent="0.25">
      <c r="A35776" s="41">
        <v>0</v>
      </c>
      <c r="C35776" s="56"/>
      <c r="AC35776" s="56"/>
      <c r="AD35776" s="56"/>
      <c r="AE35776" s="56"/>
    </row>
    <row r="35777" spans="1:31" x14ac:dyDescent="0.25">
      <c r="A35777" s="41">
        <v>50</v>
      </c>
      <c r="C35777" s="56"/>
      <c r="AC35777" s="56"/>
      <c r="AD35777" s="56"/>
      <c r="AE35777" s="56"/>
    </row>
    <row r="35778" spans="1:31" x14ac:dyDescent="0.25">
      <c r="A35778" s="41">
        <v>0</v>
      </c>
      <c r="C35778" s="56"/>
      <c r="AC35778" s="56"/>
      <c r="AD35778" s="56"/>
      <c r="AE35778" s="56"/>
    </row>
    <row r="35779" spans="1:31" x14ac:dyDescent="0.25">
      <c r="A35779" s="41">
        <v>0</v>
      </c>
      <c r="C35779" s="56"/>
      <c r="AC35779" s="56"/>
      <c r="AD35779" s="56"/>
      <c r="AE35779" s="56"/>
    </row>
    <row r="35780" spans="1:31" x14ac:dyDescent="0.25">
      <c r="A35780" s="41">
        <v>0</v>
      </c>
      <c r="C35780" s="56"/>
      <c r="AC35780" s="56"/>
      <c r="AD35780" s="56"/>
      <c r="AE35780" s="56"/>
    </row>
    <row r="35781" spans="1:31" x14ac:dyDescent="0.25">
      <c r="A35781" s="41">
        <v>0</v>
      </c>
      <c r="C35781" s="56"/>
      <c r="AC35781" s="56"/>
      <c r="AD35781" s="56"/>
      <c r="AE35781" s="56"/>
    </row>
    <row r="35782" spans="1:31" x14ac:dyDescent="0.25">
      <c r="A35782" s="41">
        <v>0</v>
      </c>
      <c r="C35782" s="56"/>
      <c r="AC35782" s="56"/>
      <c r="AD35782" s="56"/>
      <c r="AE35782" s="56"/>
    </row>
    <row r="35783" spans="1:31" x14ac:dyDescent="0.25">
      <c r="A35783" s="41">
        <v>0</v>
      </c>
      <c r="C35783" s="56"/>
      <c r="AC35783" s="56"/>
      <c r="AD35783" s="56"/>
      <c r="AE35783" s="56"/>
    </row>
    <row r="35784" spans="1:31" x14ac:dyDescent="0.25">
      <c r="A35784" s="41">
        <v>0</v>
      </c>
      <c r="C35784" s="56"/>
      <c r="AC35784" s="56"/>
      <c r="AD35784" s="56"/>
      <c r="AE35784" s="56"/>
    </row>
    <row r="35785" spans="1:31" x14ac:dyDescent="0.25">
      <c r="A35785" s="41">
        <v>0</v>
      </c>
      <c r="C35785" s="56"/>
      <c r="AC35785" s="56"/>
      <c r="AD35785" s="56"/>
      <c r="AE35785" s="56"/>
    </row>
    <row r="35786" spans="1:31" x14ac:dyDescent="0.25">
      <c r="A35786" s="41">
        <v>0</v>
      </c>
      <c r="C35786" s="56"/>
      <c r="AC35786" s="56"/>
      <c r="AD35786" s="56"/>
      <c r="AE35786" s="56"/>
    </row>
    <row r="35787" spans="1:31" x14ac:dyDescent="0.25">
      <c r="A35787" s="41">
        <v>0</v>
      </c>
      <c r="C35787" s="56"/>
      <c r="AC35787" s="56"/>
      <c r="AD35787" s="56"/>
      <c r="AE35787" s="56"/>
    </row>
    <row r="35788" spans="1:31" x14ac:dyDescent="0.25">
      <c r="A35788" s="41">
        <v>0</v>
      </c>
      <c r="C35788" s="56"/>
      <c r="AC35788" s="56"/>
      <c r="AD35788" s="56"/>
      <c r="AE35788" s="56"/>
    </row>
    <row r="35789" spans="1:31" x14ac:dyDescent="0.25">
      <c r="A35789" s="41">
        <v>0</v>
      </c>
      <c r="C35789" s="56"/>
      <c r="AC35789" s="56"/>
      <c r="AD35789" s="56"/>
      <c r="AE35789" s="56"/>
    </row>
    <row r="35790" spans="1:31" x14ac:dyDescent="0.25">
      <c r="A35790" s="41">
        <v>0</v>
      </c>
      <c r="C35790" s="56"/>
      <c r="AC35790" s="56"/>
      <c r="AD35790" s="56"/>
      <c r="AE35790" s="56"/>
    </row>
    <row r="35791" spans="1:31" x14ac:dyDescent="0.25">
      <c r="A35791" s="41">
        <v>0</v>
      </c>
      <c r="C35791" s="56"/>
      <c r="AC35791" s="56"/>
      <c r="AD35791" s="56"/>
      <c r="AE35791" s="56"/>
    </row>
    <row r="35792" spans="1:31" x14ac:dyDescent="0.25">
      <c r="A35792" s="41">
        <v>117</v>
      </c>
      <c r="C35792" s="56"/>
      <c r="AC35792" s="56"/>
      <c r="AD35792" s="56"/>
      <c r="AE35792" s="56"/>
    </row>
    <row r="35793" spans="1:31" x14ac:dyDescent="0.25">
      <c r="A35793" s="41">
        <v>0</v>
      </c>
      <c r="C35793" s="56"/>
      <c r="AC35793" s="56"/>
      <c r="AD35793" s="56"/>
      <c r="AE35793" s="56"/>
    </row>
    <row r="35794" spans="1:31" x14ac:dyDescent="0.25">
      <c r="A35794" s="41">
        <v>0</v>
      </c>
      <c r="C35794" s="56"/>
      <c r="AC35794" s="56"/>
      <c r="AD35794" s="56"/>
      <c r="AE35794" s="56"/>
    </row>
    <row r="35795" spans="1:31" x14ac:dyDescent="0.25">
      <c r="A35795" s="41">
        <v>0</v>
      </c>
      <c r="C35795" s="56"/>
      <c r="AC35795" s="56"/>
      <c r="AD35795" s="56"/>
      <c r="AE35795" s="56"/>
    </row>
    <row r="35796" spans="1:31" x14ac:dyDescent="0.25">
      <c r="A35796" s="41">
        <v>0</v>
      </c>
      <c r="C35796" s="56"/>
      <c r="AC35796" s="56"/>
      <c r="AD35796" s="56"/>
      <c r="AE35796" s="56"/>
    </row>
    <row r="35797" spans="1:31" x14ac:dyDescent="0.25">
      <c r="A35797" s="41">
        <v>0</v>
      </c>
      <c r="C35797" s="56"/>
      <c r="AC35797" s="56"/>
      <c r="AD35797" s="56"/>
      <c r="AE35797" s="56"/>
    </row>
    <row r="35798" spans="1:31" x14ac:dyDescent="0.25">
      <c r="A35798" s="41">
        <v>0</v>
      </c>
      <c r="C35798" s="56"/>
      <c r="AC35798" s="56"/>
      <c r="AD35798" s="56"/>
      <c r="AE35798" s="56"/>
    </row>
    <row r="35799" spans="1:31" x14ac:dyDescent="0.25">
      <c r="A35799" s="41">
        <v>0</v>
      </c>
      <c r="C35799" s="56"/>
      <c r="AC35799" s="56"/>
      <c r="AD35799" s="56"/>
      <c r="AE35799" s="56"/>
    </row>
    <row r="35800" spans="1:31" x14ac:dyDescent="0.25">
      <c r="A35800" s="41">
        <v>0</v>
      </c>
      <c r="C35800" s="56"/>
      <c r="AC35800" s="56"/>
      <c r="AD35800" s="56"/>
      <c r="AE35800" s="56"/>
    </row>
    <row r="35801" spans="1:31" x14ac:dyDescent="0.25">
      <c r="A35801" s="41">
        <v>0</v>
      </c>
      <c r="C35801" s="56"/>
      <c r="AC35801" s="56"/>
      <c r="AD35801" s="56"/>
      <c r="AE35801" s="56"/>
    </row>
    <row r="35802" spans="1:31" x14ac:dyDescent="0.25">
      <c r="A35802" s="41">
        <v>0</v>
      </c>
      <c r="C35802" s="56"/>
      <c r="AC35802" s="56"/>
      <c r="AD35802" s="56"/>
      <c r="AE35802" s="56"/>
    </row>
    <row r="35803" spans="1:31" x14ac:dyDescent="0.25">
      <c r="A35803" s="41">
        <v>0</v>
      </c>
      <c r="C35803" s="56"/>
      <c r="AC35803" s="56"/>
      <c r="AD35803" s="56"/>
      <c r="AE35803" s="56"/>
    </row>
    <row r="35804" spans="1:31" x14ac:dyDescent="0.25">
      <c r="A35804" s="41">
        <v>0</v>
      </c>
      <c r="C35804" s="56"/>
      <c r="AC35804" s="56"/>
      <c r="AD35804" s="56"/>
      <c r="AE35804" s="56"/>
    </row>
    <row r="35805" spans="1:31" x14ac:dyDescent="0.25">
      <c r="A35805" s="41">
        <v>0</v>
      </c>
      <c r="C35805" s="56"/>
      <c r="AC35805" s="56"/>
      <c r="AD35805" s="56"/>
      <c r="AE35805" s="56"/>
    </row>
    <row r="35806" spans="1:31" x14ac:dyDescent="0.25">
      <c r="A35806" s="41">
        <v>0</v>
      </c>
      <c r="C35806" s="56"/>
      <c r="AC35806" s="56"/>
      <c r="AD35806" s="56"/>
      <c r="AE35806" s="56"/>
    </row>
    <row r="35807" spans="1:31" x14ac:dyDescent="0.25">
      <c r="A35807" s="41">
        <v>0</v>
      </c>
      <c r="C35807" s="56"/>
      <c r="AC35807" s="56"/>
      <c r="AD35807" s="56"/>
      <c r="AE35807" s="56"/>
    </row>
    <row r="35808" spans="1:31" x14ac:dyDescent="0.25">
      <c r="A35808" s="41">
        <v>0</v>
      </c>
      <c r="C35808" s="56"/>
      <c r="AC35808" s="56"/>
      <c r="AD35808" s="56"/>
      <c r="AE35808" s="56"/>
    </row>
    <row r="35809" spans="1:31" x14ac:dyDescent="0.25">
      <c r="A35809" s="41">
        <v>0</v>
      </c>
      <c r="C35809" s="56"/>
      <c r="AC35809" s="56"/>
      <c r="AD35809" s="56"/>
      <c r="AE35809" s="56"/>
    </row>
    <row r="35810" spans="1:31" x14ac:dyDescent="0.25">
      <c r="A35810" s="41">
        <v>0</v>
      </c>
      <c r="C35810" s="56"/>
      <c r="AC35810" s="56"/>
      <c r="AD35810" s="56"/>
      <c r="AE35810" s="56"/>
    </row>
    <row r="35811" spans="1:31" x14ac:dyDescent="0.25">
      <c r="A35811" s="41">
        <v>0</v>
      </c>
      <c r="C35811" s="56"/>
      <c r="AC35811" s="56"/>
      <c r="AD35811" s="56"/>
      <c r="AE35811" s="56"/>
    </row>
    <row r="35812" spans="1:31" x14ac:dyDescent="0.25">
      <c r="A35812" s="41">
        <v>0</v>
      </c>
      <c r="C35812" s="56"/>
      <c r="AC35812" s="56"/>
      <c r="AD35812" s="56"/>
      <c r="AE35812" s="56"/>
    </row>
    <row r="35813" spans="1:31" x14ac:dyDescent="0.25">
      <c r="A35813" s="41">
        <v>0</v>
      </c>
      <c r="C35813" s="56"/>
      <c r="AC35813" s="56"/>
      <c r="AD35813" s="56"/>
      <c r="AE35813" s="56"/>
    </row>
    <row r="35814" spans="1:31" x14ac:dyDescent="0.25">
      <c r="A35814" s="41">
        <v>0</v>
      </c>
      <c r="C35814" s="56"/>
      <c r="AC35814" s="56"/>
      <c r="AD35814" s="56"/>
      <c r="AE35814" s="56"/>
    </row>
    <row r="35815" spans="1:31" x14ac:dyDescent="0.25">
      <c r="A35815" s="41">
        <v>0</v>
      </c>
      <c r="C35815" s="56"/>
      <c r="AC35815" s="56"/>
      <c r="AD35815" s="56"/>
      <c r="AE35815" s="56"/>
    </row>
    <row r="35816" spans="1:31" x14ac:dyDescent="0.25">
      <c r="A35816" s="41">
        <v>0</v>
      </c>
      <c r="C35816" s="56"/>
      <c r="AC35816" s="56"/>
      <c r="AD35816" s="56"/>
      <c r="AE35816" s="56"/>
    </row>
    <row r="35817" spans="1:31" x14ac:dyDescent="0.25">
      <c r="A35817" s="41">
        <v>0</v>
      </c>
      <c r="C35817" s="56"/>
      <c r="AC35817" s="56"/>
      <c r="AD35817" s="56"/>
      <c r="AE35817" s="56"/>
    </row>
    <row r="35818" spans="1:31" x14ac:dyDescent="0.25">
      <c r="A35818" s="41">
        <v>0</v>
      </c>
      <c r="C35818" s="56"/>
      <c r="AC35818" s="56"/>
      <c r="AD35818" s="56"/>
      <c r="AE35818" s="56"/>
    </row>
    <row r="35819" spans="1:31" x14ac:dyDescent="0.25">
      <c r="A35819" s="41">
        <v>0</v>
      </c>
      <c r="C35819" s="56"/>
      <c r="AC35819" s="56"/>
      <c r="AD35819" s="56"/>
      <c r="AE35819" s="56"/>
    </row>
    <row r="35820" spans="1:31" x14ac:dyDescent="0.25">
      <c r="A35820" s="41">
        <v>0</v>
      </c>
      <c r="C35820" s="56"/>
      <c r="AC35820" s="56"/>
      <c r="AD35820" s="56"/>
      <c r="AE35820" s="56"/>
    </row>
    <row r="35821" spans="1:31" x14ac:dyDescent="0.25">
      <c r="A35821" s="41">
        <v>0</v>
      </c>
      <c r="C35821" s="56"/>
      <c r="AC35821" s="56"/>
      <c r="AD35821" s="56"/>
      <c r="AE35821" s="56"/>
    </row>
    <row r="35822" spans="1:31" x14ac:dyDescent="0.25">
      <c r="A35822" s="41">
        <v>0</v>
      </c>
      <c r="C35822" s="56"/>
      <c r="AC35822" s="56"/>
      <c r="AD35822" s="56"/>
      <c r="AE35822" s="56"/>
    </row>
    <row r="35823" spans="1:31" x14ac:dyDescent="0.25">
      <c r="A35823" s="41">
        <v>0</v>
      </c>
      <c r="C35823" s="56"/>
      <c r="AC35823" s="56"/>
      <c r="AD35823" s="56"/>
      <c r="AE35823" s="56"/>
    </row>
    <row r="35824" spans="1:31" x14ac:dyDescent="0.25">
      <c r="A35824" s="41">
        <v>0</v>
      </c>
      <c r="C35824" s="56"/>
      <c r="AC35824" s="56"/>
      <c r="AD35824" s="56"/>
      <c r="AE35824" s="56"/>
    </row>
    <row r="35825" spans="1:31" x14ac:dyDescent="0.25">
      <c r="A35825" s="41">
        <v>0</v>
      </c>
      <c r="C35825" s="56"/>
      <c r="AC35825" s="56"/>
      <c r="AD35825" s="56"/>
      <c r="AE35825" s="56"/>
    </row>
    <row r="35826" spans="1:31" x14ac:dyDescent="0.25">
      <c r="A35826" s="41">
        <v>0</v>
      </c>
      <c r="C35826" s="56"/>
      <c r="AC35826" s="56"/>
      <c r="AD35826" s="56"/>
      <c r="AE35826" s="56"/>
    </row>
    <row r="35827" spans="1:31" x14ac:dyDescent="0.25">
      <c r="A35827" s="41">
        <v>0</v>
      </c>
      <c r="C35827" s="56"/>
      <c r="AC35827" s="56"/>
      <c r="AD35827" s="56"/>
      <c r="AE35827" s="56"/>
    </row>
    <row r="35828" spans="1:31" x14ac:dyDescent="0.25">
      <c r="A35828" s="41">
        <v>0</v>
      </c>
      <c r="C35828" s="56"/>
      <c r="AC35828" s="56"/>
      <c r="AD35828" s="56"/>
      <c r="AE35828" s="56"/>
    </row>
    <row r="35829" spans="1:31" x14ac:dyDescent="0.25">
      <c r="A35829" s="41">
        <v>0</v>
      </c>
      <c r="C35829" s="56"/>
      <c r="AC35829" s="56"/>
      <c r="AD35829" s="56"/>
      <c r="AE35829" s="56"/>
    </row>
    <row r="35830" spans="1:31" x14ac:dyDescent="0.25">
      <c r="A35830" s="41">
        <v>0</v>
      </c>
      <c r="C35830" s="56"/>
      <c r="AC35830" s="56"/>
      <c r="AD35830" s="56"/>
      <c r="AE35830" s="56"/>
    </row>
    <row r="35831" spans="1:31" x14ac:dyDescent="0.25">
      <c r="A35831" s="41">
        <v>0</v>
      </c>
      <c r="C35831" s="56"/>
      <c r="AC35831" s="56"/>
      <c r="AD35831" s="56"/>
      <c r="AE35831" s="56"/>
    </row>
    <row r="35832" spans="1:31" x14ac:dyDescent="0.25">
      <c r="A35832" s="41">
        <v>0</v>
      </c>
      <c r="C35832" s="56"/>
      <c r="AC35832" s="56"/>
      <c r="AD35832" s="56"/>
      <c r="AE35832" s="56"/>
    </row>
    <row r="35833" spans="1:31" x14ac:dyDescent="0.25">
      <c r="A35833" s="41">
        <v>0</v>
      </c>
      <c r="C35833" s="56"/>
      <c r="AC35833" s="56"/>
      <c r="AD35833" s="56"/>
      <c r="AE35833" s="56"/>
    </row>
    <row r="35834" spans="1:31" x14ac:dyDescent="0.25">
      <c r="A35834" s="41">
        <v>0</v>
      </c>
      <c r="C35834" s="56"/>
      <c r="AC35834" s="56"/>
      <c r="AD35834" s="56"/>
      <c r="AE35834" s="56"/>
    </row>
    <row r="35835" spans="1:31" x14ac:dyDescent="0.25">
      <c r="A35835" s="41">
        <v>0</v>
      </c>
      <c r="C35835" s="56"/>
      <c r="AC35835" s="56"/>
      <c r="AD35835" s="56"/>
      <c r="AE35835" s="56"/>
    </row>
    <row r="35836" spans="1:31" x14ac:dyDescent="0.25">
      <c r="A35836" s="41">
        <v>0</v>
      </c>
      <c r="C35836" s="56"/>
      <c r="AC35836" s="56"/>
      <c r="AD35836" s="56"/>
      <c r="AE35836" s="56"/>
    </row>
    <row r="35837" spans="1:31" x14ac:dyDescent="0.25">
      <c r="A35837" s="41">
        <v>0</v>
      </c>
      <c r="C35837" s="56"/>
      <c r="AC35837" s="56"/>
      <c r="AD35837" s="56"/>
      <c r="AE35837" s="56"/>
    </row>
    <row r="35838" spans="1:31" x14ac:dyDescent="0.25">
      <c r="A35838" s="41">
        <v>0</v>
      </c>
      <c r="C35838" s="56"/>
      <c r="AC35838" s="56"/>
      <c r="AD35838" s="56"/>
      <c r="AE35838" s="56"/>
    </row>
    <row r="35839" spans="1:31" x14ac:dyDescent="0.25">
      <c r="A35839" s="41">
        <v>0</v>
      </c>
      <c r="C35839" s="56"/>
      <c r="AC35839" s="56"/>
      <c r="AD35839" s="56"/>
      <c r="AE35839" s="56"/>
    </row>
    <row r="35840" spans="1:31" x14ac:dyDescent="0.25">
      <c r="A35840" s="41">
        <v>0</v>
      </c>
      <c r="C35840" s="56"/>
      <c r="AC35840" s="56"/>
      <c r="AD35840" s="56"/>
      <c r="AE35840" s="56"/>
    </row>
    <row r="35841" spans="1:31" x14ac:dyDescent="0.25">
      <c r="A35841" s="41">
        <v>0</v>
      </c>
      <c r="C35841" s="56"/>
      <c r="AC35841" s="56"/>
      <c r="AD35841" s="56"/>
      <c r="AE35841" s="56"/>
    </row>
    <row r="35842" spans="1:31" x14ac:dyDescent="0.25">
      <c r="A35842" s="41">
        <v>0</v>
      </c>
      <c r="C35842" s="56"/>
      <c r="AC35842" s="56"/>
      <c r="AD35842" s="56"/>
      <c r="AE35842" s="56"/>
    </row>
    <row r="35843" spans="1:31" x14ac:dyDescent="0.25">
      <c r="A35843" s="41">
        <v>0</v>
      </c>
      <c r="C35843" s="56"/>
      <c r="AC35843" s="56"/>
      <c r="AD35843" s="56"/>
      <c r="AE35843" s="56"/>
    </row>
    <row r="35844" spans="1:31" x14ac:dyDescent="0.25">
      <c r="A35844" s="41">
        <v>0</v>
      </c>
      <c r="C35844" s="56"/>
      <c r="AC35844" s="56"/>
      <c r="AD35844" s="56"/>
      <c r="AE35844" s="56"/>
    </row>
    <row r="35845" spans="1:31" x14ac:dyDescent="0.25">
      <c r="A35845" s="41">
        <v>0</v>
      </c>
      <c r="C35845" s="56"/>
      <c r="AC35845" s="56"/>
      <c r="AD35845" s="56"/>
      <c r="AE35845" s="56"/>
    </row>
    <row r="35846" spans="1:31" x14ac:dyDescent="0.25">
      <c r="A35846" s="41">
        <v>0</v>
      </c>
      <c r="C35846" s="56"/>
      <c r="AC35846" s="56"/>
      <c r="AD35846" s="56"/>
      <c r="AE35846" s="56"/>
    </row>
    <row r="35847" spans="1:31" x14ac:dyDescent="0.25">
      <c r="A35847" s="41">
        <v>0</v>
      </c>
      <c r="C35847" s="56"/>
      <c r="AC35847" s="56"/>
      <c r="AD35847" s="56"/>
      <c r="AE35847" s="56"/>
    </row>
    <row r="35848" spans="1:31" x14ac:dyDescent="0.25">
      <c r="A35848" s="41">
        <v>0</v>
      </c>
      <c r="C35848" s="56"/>
      <c r="AC35848" s="56"/>
      <c r="AD35848" s="56"/>
      <c r="AE35848" s="56"/>
    </row>
    <row r="35849" spans="1:31" x14ac:dyDescent="0.25">
      <c r="A35849" s="41">
        <v>0</v>
      </c>
      <c r="C35849" s="56"/>
      <c r="AC35849" s="56"/>
      <c r="AD35849" s="56"/>
      <c r="AE35849" s="56"/>
    </row>
    <row r="35850" spans="1:31" x14ac:dyDescent="0.25">
      <c r="A35850" s="41">
        <v>0</v>
      </c>
      <c r="C35850" s="56"/>
      <c r="AC35850" s="56"/>
      <c r="AD35850" s="56"/>
      <c r="AE35850" s="56"/>
    </row>
    <row r="35851" spans="1:31" x14ac:dyDescent="0.25">
      <c r="A35851" s="41">
        <v>0</v>
      </c>
      <c r="C35851" s="56"/>
      <c r="AC35851" s="56"/>
      <c r="AD35851" s="56"/>
      <c r="AE35851" s="56"/>
    </row>
    <row r="35852" spans="1:31" x14ac:dyDescent="0.25">
      <c r="A35852" s="41">
        <v>0</v>
      </c>
      <c r="C35852" s="56"/>
      <c r="AC35852" s="56"/>
      <c r="AD35852" s="56"/>
      <c r="AE35852" s="56"/>
    </row>
    <row r="35853" spans="1:31" x14ac:dyDescent="0.25">
      <c r="A35853" s="41">
        <v>0</v>
      </c>
      <c r="C35853" s="56"/>
      <c r="AC35853" s="56"/>
      <c r="AD35853" s="56"/>
      <c r="AE35853" s="56"/>
    </row>
    <row r="35854" spans="1:31" x14ac:dyDescent="0.25">
      <c r="A35854" s="41">
        <v>0</v>
      </c>
      <c r="C35854" s="56"/>
      <c r="AC35854" s="56"/>
      <c r="AD35854" s="56"/>
      <c r="AE35854" s="56"/>
    </row>
    <row r="35855" spans="1:31" x14ac:dyDescent="0.25">
      <c r="A35855" s="41">
        <v>0</v>
      </c>
      <c r="C35855" s="56"/>
      <c r="AC35855" s="56"/>
      <c r="AD35855" s="56"/>
      <c r="AE35855" s="56"/>
    </row>
    <row r="35856" spans="1:31" x14ac:dyDescent="0.25">
      <c r="A35856" s="41">
        <v>0</v>
      </c>
      <c r="C35856" s="56"/>
      <c r="AC35856" s="56"/>
      <c r="AD35856" s="56"/>
      <c r="AE35856" s="56"/>
    </row>
    <row r="35857" spans="1:31" x14ac:dyDescent="0.25">
      <c r="A35857" s="41">
        <v>0</v>
      </c>
      <c r="C35857" s="56"/>
      <c r="AC35857" s="56"/>
      <c r="AD35857" s="56"/>
      <c r="AE35857" s="56"/>
    </row>
    <row r="35858" spans="1:31" x14ac:dyDescent="0.25">
      <c r="A35858" s="41">
        <v>0</v>
      </c>
      <c r="C35858" s="56"/>
      <c r="AC35858" s="56"/>
      <c r="AD35858" s="56"/>
      <c r="AE35858" s="56"/>
    </row>
    <row r="35859" spans="1:31" x14ac:dyDescent="0.25">
      <c r="A35859" s="41">
        <v>0</v>
      </c>
      <c r="C35859" s="56"/>
      <c r="AC35859" s="56"/>
      <c r="AD35859" s="56"/>
      <c r="AE35859" s="56"/>
    </row>
    <row r="35860" spans="1:31" x14ac:dyDescent="0.25">
      <c r="A35860" s="41">
        <v>0</v>
      </c>
      <c r="C35860" s="56"/>
      <c r="AC35860" s="56"/>
      <c r="AD35860" s="56"/>
      <c r="AE35860" s="56"/>
    </row>
    <row r="35861" spans="1:31" x14ac:dyDescent="0.25">
      <c r="A35861" s="41">
        <v>0</v>
      </c>
      <c r="C35861" s="56"/>
      <c r="AC35861" s="56"/>
      <c r="AD35861" s="56"/>
      <c r="AE35861" s="56"/>
    </row>
    <row r="35862" spans="1:31" x14ac:dyDescent="0.25">
      <c r="A35862" s="41">
        <v>0</v>
      </c>
      <c r="C35862" s="56"/>
      <c r="AC35862" s="56"/>
      <c r="AD35862" s="56"/>
      <c r="AE35862" s="56"/>
    </row>
    <row r="35863" spans="1:31" x14ac:dyDescent="0.25">
      <c r="A35863" s="41">
        <v>0</v>
      </c>
      <c r="C35863" s="56"/>
      <c r="AC35863" s="56"/>
      <c r="AD35863" s="56"/>
      <c r="AE35863" s="56"/>
    </row>
    <row r="35864" spans="1:31" x14ac:dyDescent="0.25">
      <c r="A35864" s="41">
        <v>0</v>
      </c>
      <c r="C35864" s="56"/>
      <c r="AC35864" s="56"/>
      <c r="AD35864" s="56"/>
      <c r="AE35864" s="56"/>
    </row>
    <row r="35865" spans="1:31" x14ac:dyDescent="0.25">
      <c r="A35865" s="41">
        <v>0</v>
      </c>
      <c r="C35865" s="56"/>
      <c r="AC35865" s="56"/>
      <c r="AD35865" s="56"/>
      <c r="AE35865" s="56"/>
    </row>
    <row r="35866" spans="1:31" x14ac:dyDescent="0.25">
      <c r="A35866" s="41">
        <v>0</v>
      </c>
      <c r="C35866" s="56"/>
      <c r="AC35866" s="56"/>
      <c r="AD35866" s="56"/>
      <c r="AE35866" s="56"/>
    </row>
    <row r="35867" spans="1:31" x14ac:dyDescent="0.25">
      <c r="A35867" s="41">
        <v>0</v>
      </c>
      <c r="C35867" s="56"/>
      <c r="AC35867" s="56"/>
      <c r="AD35867" s="56"/>
      <c r="AE35867" s="56"/>
    </row>
    <row r="35868" spans="1:31" x14ac:dyDescent="0.25">
      <c r="A35868" s="41">
        <v>0</v>
      </c>
      <c r="C35868" s="56"/>
      <c r="AC35868" s="56"/>
      <c r="AD35868" s="56"/>
      <c r="AE35868" s="56"/>
    </row>
    <row r="35869" spans="1:31" x14ac:dyDescent="0.25">
      <c r="A35869" s="41">
        <v>0</v>
      </c>
      <c r="C35869" s="56"/>
      <c r="AC35869" s="56"/>
      <c r="AD35869" s="56"/>
      <c r="AE35869" s="56"/>
    </row>
    <row r="35870" spans="1:31" x14ac:dyDescent="0.25">
      <c r="A35870" s="41">
        <v>0</v>
      </c>
      <c r="C35870" s="56"/>
      <c r="AC35870" s="56"/>
      <c r="AD35870" s="56"/>
      <c r="AE35870" s="56"/>
    </row>
    <row r="35871" spans="1:31" x14ac:dyDescent="0.25">
      <c r="A35871" s="41">
        <v>0</v>
      </c>
      <c r="C35871" s="56"/>
      <c r="AC35871" s="56"/>
      <c r="AD35871" s="56"/>
      <c r="AE35871" s="56"/>
    </row>
    <row r="35872" spans="1:31" x14ac:dyDescent="0.25">
      <c r="A35872" s="41">
        <v>0</v>
      </c>
      <c r="C35872" s="56"/>
      <c r="AC35872" s="56"/>
      <c r="AD35872" s="56"/>
      <c r="AE35872" s="56"/>
    </row>
    <row r="35873" spans="1:31" x14ac:dyDescent="0.25">
      <c r="A35873" s="41">
        <v>0</v>
      </c>
      <c r="C35873" s="56"/>
      <c r="AC35873" s="56"/>
      <c r="AD35873" s="56"/>
      <c r="AE35873" s="56"/>
    </row>
    <row r="35874" spans="1:31" x14ac:dyDescent="0.25">
      <c r="A35874" s="41">
        <v>0</v>
      </c>
      <c r="C35874" s="56"/>
      <c r="AC35874" s="56"/>
      <c r="AD35874" s="56"/>
      <c r="AE35874" s="56"/>
    </row>
    <row r="35875" spans="1:31" x14ac:dyDescent="0.25">
      <c r="A35875" s="41">
        <v>0</v>
      </c>
      <c r="C35875" s="56"/>
      <c r="AC35875" s="56"/>
      <c r="AD35875" s="56"/>
      <c r="AE35875" s="56"/>
    </row>
    <row r="35876" spans="1:31" x14ac:dyDescent="0.25">
      <c r="A35876" s="41">
        <v>0</v>
      </c>
      <c r="C35876" s="56"/>
      <c r="AC35876" s="56"/>
      <c r="AD35876" s="56"/>
      <c r="AE35876" s="56"/>
    </row>
    <row r="35877" spans="1:31" x14ac:dyDescent="0.25">
      <c r="A35877" s="41">
        <v>0</v>
      </c>
      <c r="C35877" s="56"/>
      <c r="AC35877" s="56"/>
      <c r="AD35877" s="56"/>
      <c r="AE35877" s="56"/>
    </row>
    <row r="35878" spans="1:31" x14ac:dyDescent="0.25">
      <c r="A35878" s="41">
        <v>0</v>
      </c>
      <c r="C35878" s="56"/>
      <c r="AC35878" s="56"/>
      <c r="AD35878" s="56"/>
      <c r="AE35878" s="56"/>
    </row>
    <row r="35879" spans="1:31" x14ac:dyDescent="0.25">
      <c r="A35879" s="41">
        <v>0</v>
      </c>
      <c r="C35879" s="56"/>
      <c r="AC35879" s="56"/>
      <c r="AD35879" s="56"/>
      <c r="AE35879" s="56"/>
    </row>
    <row r="35880" spans="1:31" x14ac:dyDescent="0.25">
      <c r="A35880" s="41">
        <v>0</v>
      </c>
      <c r="C35880" s="56"/>
      <c r="AC35880" s="56"/>
      <c r="AD35880" s="56"/>
      <c r="AE35880" s="56"/>
    </row>
    <row r="35881" spans="1:31" x14ac:dyDescent="0.25">
      <c r="A35881" s="41">
        <v>1</v>
      </c>
      <c r="C35881" s="56"/>
      <c r="AC35881" s="56"/>
      <c r="AD35881" s="56"/>
      <c r="AE35881" s="56"/>
    </row>
    <row r="35882" spans="1:31" x14ac:dyDescent="0.25">
      <c r="A35882" s="41">
        <v>0</v>
      </c>
      <c r="C35882" s="56"/>
      <c r="AC35882" s="56"/>
      <c r="AD35882" s="56"/>
      <c r="AE35882" s="56"/>
    </row>
    <row r="35883" spans="1:31" x14ac:dyDescent="0.25">
      <c r="A35883" s="41">
        <v>0</v>
      </c>
      <c r="C35883" s="56"/>
      <c r="AC35883" s="56"/>
      <c r="AD35883" s="56"/>
      <c r="AE35883" s="56"/>
    </row>
    <row r="35884" spans="1:31" x14ac:dyDescent="0.25">
      <c r="A35884" s="41">
        <v>0</v>
      </c>
      <c r="C35884" s="56"/>
      <c r="AC35884" s="56"/>
      <c r="AD35884" s="56"/>
      <c r="AE35884" s="56"/>
    </row>
    <row r="35885" spans="1:31" x14ac:dyDescent="0.25">
      <c r="A35885" s="41">
        <v>0</v>
      </c>
      <c r="C35885" s="56"/>
      <c r="AC35885" s="56"/>
      <c r="AD35885" s="56"/>
      <c r="AE35885" s="56"/>
    </row>
    <row r="35886" spans="1:31" x14ac:dyDescent="0.25">
      <c r="A35886" s="41">
        <v>0</v>
      </c>
      <c r="C35886" s="56"/>
      <c r="AC35886" s="56"/>
      <c r="AD35886" s="56"/>
      <c r="AE35886" s="56"/>
    </row>
    <row r="35887" spans="1:31" x14ac:dyDescent="0.25">
      <c r="A35887" s="41">
        <v>0</v>
      </c>
      <c r="C35887" s="56"/>
      <c r="AC35887" s="56"/>
      <c r="AD35887" s="56"/>
      <c r="AE35887" s="56"/>
    </row>
    <row r="35888" spans="1:31" x14ac:dyDescent="0.25">
      <c r="A35888" s="41">
        <v>0</v>
      </c>
      <c r="C35888" s="56"/>
      <c r="AC35888" s="56"/>
      <c r="AD35888" s="56"/>
      <c r="AE35888" s="56"/>
    </row>
    <row r="35889" spans="1:31" x14ac:dyDescent="0.25">
      <c r="A35889" s="41">
        <v>0</v>
      </c>
      <c r="C35889" s="56"/>
      <c r="AC35889" s="56"/>
      <c r="AD35889" s="56"/>
      <c r="AE35889" s="56"/>
    </row>
    <row r="35890" spans="1:31" x14ac:dyDescent="0.25">
      <c r="A35890" s="41">
        <v>0</v>
      </c>
      <c r="C35890" s="56"/>
      <c r="AC35890" s="56"/>
      <c r="AD35890" s="56"/>
      <c r="AE35890" s="56"/>
    </row>
    <row r="35891" spans="1:31" x14ac:dyDescent="0.25">
      <c r="A35891" s="41">
        <v>0</v>
      </c>
      <c r="C35891" s="56"/>
      <c r="AC35891" s="56"/>
      <c r="AD35891" s="56"/>
      <c r="AE35891" s="56"/>
    </row>
    <row r="35892" spans="1:31" x14ac:dyDescent="0.25">
      <c r="A35892" s="41">
        <v>0</v>
      </c>
      <c r="C35892" s="56"/>
      <c r="AC35892" s="56"/>
      <c r="AD35892" s="56"/>
      <c r="AE35892" s="56"/>
    </row>
    <row r="35893" spans="1:31" x14ac:dyDescent="0.25">
      <c r="A35893" s="41">
        <v>0</v>
      </c>
      <c r="C35893" s="56"/>
      <c r="AC35893" s="56"/>
      <c r="AD35893" s="56"/>
      <c r="AE35893" s="56"/>
    </row>
    <row r="35894" spans="1:31" x14ac:dyDescent="0.25">
      <c r="A35894" s="41">
        <v>0</v>
      </c>
      <c r="C35894" s="56"/>
      <c r="AC35894" s="56"/>
      <c r="AD35894" s="56"/>
      <c r="AE35894" s="56"/>
    </row>
    <row r="35895" spans="1:31" x14ac:dyDescent="0.25">
      <c r="A35895" s="41">
        <v>0</v>
      </c>
      <c r="C35895" s="56"/>
      <c r="AC35895" s="56"/>
      <c r="AD35895" s="56"/>
      <c r="AE35895" s="56"/>
    </row>
    <row r="35896" spans="1:31" x14ac:dyDescent="0.25">
      <c r="A35896" s="41">
        <v>0</v>
      </c>
      <c r="C35896" s="56"/>
      <c r="AC35896" s="56"/>
      <c r="AD35896" s="56"/>
      <c r="AE35896" s="56"/>
    </row>
    <row r="35897" spans="1:31" x14ac:dyDescent="0.25">
      <c r="A35897" s="41">
        <v>0</v>
      </c>
      <c r="C35897" s="56"/>
      <c r="AC35897" s="56"/>
      <c r="AD35897" s="56"/>
      <c r="AE35897" s="56"/>
    </row>
    <row r="35898" spans="1:31" x14ac:dyDescent="0.25">
      <c r="A35898" s="41">
        <v>0</v>
      </c>
      <c r="C35898" s="56"/>
      <c r="AC35898" s="56"/>
      <c r="AD35898" s="56"/>
      <c r="AE35898" s="56"/>
    </row>
    <row r="35899" spans="1:31" x14ac:dyDescent="0.25">
      <c r="A35899" s="41">
        <v>0</v>
      </c>
      <c r="C35899" s="56"/>
      <c r="AC35899" s="56"/>
      <c r="AD35899" s="56"/>
      <c r="AE35899" s="56"/>
    </row>
    <row r="35900" spans="1:31" x14ac:dyDescent="0.25">
      <c r="A35900" s="41">
        <v>0</v>
      </c>
      <c r="C35900" s="56"/>
      <c r="AC35900" s="56"/>
      <c r="AD35900" s="56"/>
      <c r="AE35900" s="56"/>
    </row>
    <row r="35901" spans="1:31" x14ac:dyDescent="0.25">
      <c r="A35901" s="41">
        <v>0</v>
      </c>
      <c r="C35901" s="56"/>
      <c r="AC35901" s="56"/>
      <c r="AD35901" s="56"/>
      <c r="AE35901" s="56"/>
    </row>
    <row r="35902" spans="1:31" x14ac:dyDescent="0.25">
      <c r="A35902" s="41">
        <v>0</v>
      </c>
      <c r="C35902" s="56"/>
      <c r="AC35902" s="56"/>
      <c r="AD35902" s="56"/>
      <c r="AE35902" s="56"/>
    </row>
    <row r="35903" spans="1:31" x14ac:dyDescent="0.25">
      <c r="A35903" s="41">
        <v>0</v>
      </c>
      <c r="C35903" s="56"/>
      <c r="AC35903" s="56"/>
      <c r="AD35903" s="56"/>
      <c r="AE35903" s="56"/>
    </row>
    <row r="35904" spans="1:31" x14ac:dyDescent="0.25">
      <c r="A35904" s="41">
        <v>0</v>
      </c>
      <c r="C35904" s="56"/>
      <c r="AC35904" s="56"/>
      <c r="AD35904" s="56"/>
      <c r="AE35904" s="56"/>
    </row>
    <row r="35905" spans="1:31" x14ac:dyDescent="0.25">
      <c r="A35905" s="41">
        <v>771</v>
      </c>
      <c r="C35905" s="56"/>
      <c r="AC35905" s="56"/>
      <c r="AD35905" s="56"/>
      <c r="AE35905" s="56"/>
    </row>
    <row r="35906" spans="1:31" x14ac:dyDescent="0.25">
      <c r="A35906" s="41">
        <v>0</v>
      </c>
      <c r="C35906" s="56"/>
      <c r="AC35906" s="56"/>
      <c r="AD35906" s="56"/>
      <c r="AE35906" s="56"/>
    </row>
    <row r="35907" spans="1:31" x14ac:dyDescent="0.25">
      <c r="A35907" s="41">
        <v>0</v>
      </c>
      <c r="C35907" s="56"/>
      <c r="AC35907" s="56"/>
      <c r="AD35907" s="56"/>
      <c r="AE35907" s="56"/>
    </row>
    <row r="35908" spans="1:31" x14ac:dyDescent="0.25">
      <c r="A35908" s="41">
        <v>0</v>
      </c>
      <c r="C35908" s="56"/>
      <c r="AC35908" s="56"/>
      <c r="AD35908" s="56"/>
      <c r="AE35908" s="56"/>
    </row>
    <row r="35909" spans="1:31" x14ac:dyDescent="0.25">
      <c r="A35909" s="41">
        <v>0</v>
      </c>
      <c r="C35909" s="56"/>
      <c r="AC35909" s="56"/>
      <c r="AD35909" s="56"/>
      <c r="AE35909" s="56"/>
    </row>
    <row r="35910" spans="1:31" x14ac:dyDescent="0.25">
      <c r="A35910" s="41">
        <v>0</v>
      </c>
      <c r="C35910" s="56"/>
      <c r="AC35910" s="56"/>
      <c r="AD35910" s="56"/>
      <c r="AE35910" s="56"/>
    </row>
    <row r="35911" spans="1:31" x14ac:dyDescent="0.25">
      <c r="A35911" s="41">
        <v>0</v>
      </c>
      <c r="C35911" s="56"/>
      <c r="AC35911" s="56"/>
      <c r="AD35911" s="56"/>
      <c r="AE35911" s="56"/>
    </row>
    <row r="35912" spans="1:31" x14ac:dyDescent="0.25">
      <c r="A35912" s="41">
        <v>0</v>
      </c>
      <c r="C35912" s="56"/>
      <c r="AC35912" s="56"/>
      <c r="AD35912" s="56"/>
      <c r="AE35912" s="56"/>
    </row>
    <row r="35913" spans="1:31" x14ac:dyDescent="0.25">
      <c r="A35913" s="41">
        <v>0</v>
      </c>
      <c r="C35913" s="56"/>
      <c r="AC35913" s="56"/>
      <c r="AD35913" s="56"/>
      <c r="AE35913" s="56"/>
    </row>
    <row r="35914" spans="1:31" x14ac:dyDescent="0.25">
      <c r="A35914" s="41">
        <v>0</v>
      </c>
      <c r="C35914" s="56"/>
      <c r="AC35914" s="56"/>
      <c r="AD35914" s="56"/>
      <c r="AE35914" s="56"/>
    </row>
    <row r="35915" spans="1:31" x14ac:dyDescent="0.25">
      <c r="A35915" s="41">
        <v>0</v>
      </c>
      <c r="C35915" s="56"/>
      <c r="AC35915" s="56"/>
      <c r="AD35915" s="56"/>
      <c r="AE35915" s="56"/>
    </row>
    <row r="35916" spans="1:31" x14ac:dyDescent="0.25">
      <c r="A35916" s="41">
        <v>0</v>
      </c>
      <c r="C35916" s="56"/>
      <c r="AC35916" s="56"/>
      <c r="AD35916" s="56"/>
      <c r="AE35916" s="56"/>
    </row>
    <row r="35917" spans="1:31" x14ac:dyDescent="0.25">
      <c r="A35917" s="41">
        <v>0</v>
      </c>
      <c r="C35917" s="56"/>
      <c r="AC35917" s="56"/>
      <c r="AD35917" s="56"/>
      <c r="AE35917" s="56"/>
    </row>
    <row r="35918" spans="1:31" x14ac:dyDescent="0.25">
      <c r="A35918" s="41">
        <v>0</v>
      </c>
      <c r="C35918" s="56"/>
      <c r="AC35918" s="56"/>
      <c r="AD35918" s="56"/>
      <c r="AE35918" s="56"/>
    </row>
    <row r="35919" spans="1:31" x14ac:dyDescent="0.25">
      <c r="A35919" s="41">
        <v>0</v>
      </c>
      <c r="C35919" s="56"/>
      <c r="AC35919" s="56"/>
      <c r="AD35919" s="56"/>
      <c r="AE35919" s="56"/>
    </row>
    <row r="35920" spans="1:31" x14ac:dyDescent="0.25">
      <c r="A35920" s="41">
        <v>0</v>
      </c>
      <c r="C35920" s="56"/>
      <c r="AC35920" s="56"/>
      <c r="AD35920" s="56"/>
      <c r="AE35920" s="56"/>
    </row>
    <row r="35921" spans="1:31" x14ac:dyDescent="0.25">
      <c r="A35921" s="41">
        <v>0</v>
      </c>
      <c r="C35921" s="56"/>
      <c r="AC35921" s="56"/>
      <c r="AD35921" s="56"/>
      <c r="AE35921" s="56"/>
    </row>
    <row r="35922" spans="1:31" x14ac:dyDescent="0.25">
      <c r="A35922" s="41">
        <v>0</v>
      </c>
      <c r="C35922" s="56"/>
      <c r="AC35922" s="56"/>
      <c r="AD35922" s="56"/>
      <c r="AE35922" s="56"/>
    </row>
    <row r="35923" spans="1:31" x14ac:dyDescent="0.25">
      <c r="A35923" s="41">
        <v>0</v>
      </c>
      <c r="C35923" s="56"/>
      <c r="AC35923" s="56"/>
      <c r="AD35923" s="56"/>
      <c r="AE35923" s="56"/>
    </row>
    <row r="35924" spans="1:31" x14ac:dyDescent="0.25">
      <c r="A35924" s="41">
        <v>0</v>
      </c>
      <c r="C35924" s="56"/>
      <c r="AC35924" s="56"/>
      <c r="AD35924" s="56"/>
      <c r="AE35924" s="56"/>
    </row>
    <row r="35925" spans="1:31" x14ac:dyDescent="0.25">
      <c r="A35925" s="41">
        <v>0</v>
      </c>
      <c r="C35925" s="56"/>
      <c r="AC35925" s="56"/>
      <c r="AD35925" s="56"/>
      <c r="AE35925" s="56"/>
    </row>
    <row r="35926" spans="1:31" x14ac:dyDescent="0.25">
      <c r="A35926" s="41">
        <v>0</v>
      </c>
      <c r="C35926" s="56"/>
      <c r="AC35926" s="56"/>
      <c r="AD35926" s="56"/>
      <c r="AE35926" s="56"/>
    </row>
    <row r="35927" spans="1:31" x14ac:dyDescent="0.25">
      <c r="A35927" s="41">
        <v>0</v>
      </c>
      <c r="C35927" s="56"/>
      <c r="AC35927" s="56"/>
      <c r="AD35927" s="56"/>
      <c r="AE35927" s="56"/>
    </row>
    <row r="35928" spans="1:31" x14ac:dyDescent="0.25">
      <c r="A35928" s="41">
        <v>0</v>
      </c>
      <c r="C35928" s="56"/>
      <c r="AC35928" s="56"/>
      <c r="AD35928" s="56"/>
      <c r="AE35928" s="56"/>
    </row>
    <row r="35929" spans="1:31" x14ac:dyDescent="0.25">
      <c r="A35929" s="41">
        <v>0</v>
      </c>
      <c r="C35929" s="56"/>
      <c r="AC35929" s="56"/>
      <c r="AD35929" s="56"/>
      <c r="AE35929" s="56"/>
    </row>
    <row r="35930" spans="1:31" x14ac:dyDescent="0.25">
      <c r="A35930" s="41">
        <v>0</v>
      </c>
      <c r="C35930" s="56"/>
      <c r="AC35930" s="56"/>
      <c r="AD35930" s="56"/>
      <c r="AE35930" s="56"/>
    </row>
    <row r="35931" spans="1:31" x14ac:dyDescent="0.25">
      <c r="A35931" s="41">
        <v>0</v>
      </c>
      <c r="C35931" s="56"/>
      <c r="AC35931" s="56"/>
      <c r="AD35931" s="56"/>
      <c r="AE35931" s="56"/>
    </row>
    <row r="35932" spans="1:31" x14ac:dyDescent="0.25">
      <c r="A35932" s="41">
        <v>0</v>
      </c>
      <c r="C35932" s="56"/>
      <c r="AC35932" s="56"/>
      <c r="AD35932" s="56"/>
      <c r="AE35932" s="56"/>
    </row>
    <row r="35933" spans="1:31" x14ac:dyDescent="0.25">
      <c r="A35933" s="41">
        <v>0</v>
      </c>
      <c r="C35933" s="56"/>
      <c r="AC35933" s="56"/>
      <c r="AD35933" s="56"/>
      <c r="AE35933" s="56"/>
    </row>
    <row r="35934" spans="1:31" x14ac:dyDescent="0.25">
      <c r="A35934" s="41">
        <v>0</v>
      </c>
      <c r="C35934" s="56"/>
      <c r="AC35934" s="56"/>
      <c r="AD35934" s="56"/>
      <c r="AE35934" s="56"/>
    </row>
    <row r="35935" spans="1:31" x14ac:dyDescent="0.25">
      <c r="A35935" s="41">
        <v>0</v>
      </c>
      <c r="C35935" s="56"/>
      <c r="AC35935" s="56"/>
      <c r="AD35935" s="56"/>
      <c r="AE35935" s="56"/>
    </row>
    <row r="35936" spans="1:31" x14ac:dyDescent="0.25">
      <c r="A35936" s="41">
        <v>0</v>
      </c>
      <c r="C35936" s="56"/>
      <c r="AC35936" s="56"/>
      <c r="AD35936" s="56"/>
      <c r="AE35936" s="56"/>
    </row>
    <row r="35937" spans="1:31" x14ac:dyDescent="0.25">
      <c r="A35937" s="41">
        <v>0</v>
      </c>
      <c r="C35937" s="56"/>
      <c r="AC35937" s="56"/>
      <c r="AD35937" s="56"/>
      <c r="AE35937" s="56"/>
    </row>
    <row r="35938" spans="1:31" x14ac:dyDescent="0.25">
      <c r="A35938" s="41">
        <v>0</v>
      </c>
      <c r="C35938" s="56"/>
      <c r="AC35938" s="56"/>
      <c r="AD35938" s="56"/>
      <c r="AE35938" s="56"/>
    </row>
    <row r="35939" spans="1:31" x14ac:dyDescent="0.25">
      <c r="A35939" s="41">
        <v>0</v>
      </c>
      <c r="C35939" s="56"/>
      <c r="AC35939" s="56"/>
      <c r="AD35939" s="56"/>
      <c r="AE35939" s="56"/>
    </row>
    <row r="35940" spans="1:31" x14ac:dyDescent="0.25">
      <c r="A35940" s="41">
        <v>0</v>
      </c>
      <c r="C35940" s="56"/>
      <c r="AC35940" s="56"/>
      <c r="AD35940" s="56"/>
      <c r="AE35940" s="56"/>
    </row>
    <row r="35941" spans="1:31" x14ac:dyDescent="0.25">
      <c r="A35941" s="41">
        <v>0</v>
      </c>
      <c r="C35941" s="56"/>
      <c r="AC35941" s="56"/>
      <c r="AD35941" s="56"/>
      <c r="AE35941" s="56"/>
    </row>
    <row r="35942" spans="1:31" x14ac:dyDescent="0.25">
      <c r="A35942" s="41">
        <v>0</v>
      </c>
      <c r="C35942" s="56"/>
      <c r="AC35942" s="56"/>
      <c r="AD35942" s="56"/>
      <c r="AE35942" s="56"/>
    </row>
    <row r="35943" spans="1:31" x14ac:dyDescent="0.25">
      <c r="A35943" s="41">
        <v>0</v>
      </c>
      <c r="C35943" s="56"/>
      <c r="AC35943" s="56"/>
      <c r="AD35943" s="56"/>
      <c r="AE35943" s="56"/>
    </row>
    <row r="35944" spans="1:31" x14ac:dyDescent="0.25">
      <c r="A35944" s="41">
        <v>0</v>
      </c>
      <c r="C35944" s="56"/>
      <c r="AC35944" s="56"/>
      <c r="AD35944" s="56"/>
      <c r="AE35944" s="56"/>
    </row>
    <row r="35945" spans="1:31" x14ac:dyDescent="0.25">
      <c r="A35945" s="41">
        <v>0</v>
      </c>
      <c r="C35945" s="56"/>
      <c r="AC35945" s="56"/>
      <c r="AD35945" s="56"/>
      <c r="AE35945" s="56"/>
    </row>
    <row r="35946" spans="1:31" x14ac:dyDescent="0.25">
      <c r="A35946" s="41">
        <v>0</v>
      </c>
      <c r="C35946" s="56"/>
      <c r="AC35946" s="56"/>
      <c r="AD35946" s="56"/>
      <c r="AE35946" s="56"/>
    </row>
    <row r="35947" spans="1:31" x14ac:dyDescent="0.25">
      <c r="A35947" s="41">
        <v>0</v>
      </c>
      <c r="C35947" s="56"/>
      <c r="AC35947" s="56"/>
      <c r="AD35947" s="56"/>
      <c r="AE35947" s="56"/>
    </row>
    <row r="35948" spans="1:31" x14ac:dyDescent="0.25">
      <c r="A35948" s="41">
        <v>0</v>
      </c>
      <c r="C35948" s="56"/>
      <c r="AC35948" s="56"/>
      <c r="AD35948" s="56"/>
      <c r="AE35948" s="56"/>
    </row>
    <row r="35949" spans="1:31" x14ac:dyDescent="0.25">
      <c r="A35949" s="41">
        <v>0</v>
      </c>
      <c r="C35949" s="56"/>
      <c r="AC35949" s="56"/>
      <c r="AD35949" s="56"/>
      <c r="AE35949" s="56"/>
    </row>
    <row r="35950" spans="1:31" x14ac:dyDescent="0.25">
      <c r="A35950" s="41">
        <v>0</v>
      </c>
      <c r="C35950" s="56"/>
      <c r="AC35950" s="56"/>
      <c r="AD35950" s="56"/>
      <c r="AE35950" s="56"/>
    </row>
    <row r="35951" spans="1:31" x14ac:dyDescent="0.25">
      <c r="A35951" s="41">
        <v>0</v>
      </c>
      <c r="C35951" s="56"/>
      <c r="AC35951" s="56"/>
      <c r="AD35951" s="56"/>
      <c r="AE35951" s="56"/>
    </row>
    <row r="35952" spans="1:31" x14ac:dyDescent="0.25">
      <c r="A35952" s="41">
        <v>0</v>
      </c>
      <c r="C35952" s="56"/>
      <c r="AC35952" s="56"/>
      <c r="AD35952" s="56"/>
      <c r="AE35952" s="56"/>
    </row>
    <row r="35953" spans="1:31" x14ac:dyDescent="0.25">
      <c r="A35953" s="41">
        <v>0</v>
      </c>
      <c r="C35953" s="56"/>
      <c r="AC35953" s="56"/>
      <c r="AD35953" s="56"/>
      <c r="AE35953" s="56"/>
    </row>
    <row r="35954" spans="1:31" x14ac:dyDescent="0.25">
      <c r="A35954" s="41">
        <v>0</v>
      </c>
      <c r="C35954" s="56"/>
      <c r="AC35954" s="56"/>
      <c r="AD35954" s="56"/>
      <c r="AE35954" s="56"/>
    </row>
    <row r="35955" spans="1:31" x14ac:dyDescent="0.25">
      <c r="A35955" s="41">
        <v>0</v>
      </c>
      <c r="C35955" s="56"/>
      <c r="AC35955" s="56"/>
      <c r="AD35955" s="56"/>
      <c r="AE35955" s="56"/>
    </row>
    <row r="35956" spans="1:31" x14ac:dyDescent="0.25">
      <c r="A35956" s="41">
        <v>0</v>
      </c>
      <c r="C35956" s="56"/>
      <c r="AC35956" s="56"/>
      <c r="AD35956" s="56"/>
      <c r="AE35956" s="56"/>
    </row>
    <row r="35957" spans="1:31" x14ac:dyDescent="0.25">
      <c r="A35957" s="41">
        <v>0</v>
      </c>
      <c r="C35957" s="56"/>
      <c r="AC35957" s="56"/>
      <c r="AD35957" s="56"/>
      <c r="AE35957" s="56"/>
    </row>
    <row r="35958" spans="1:31" x14ac:dyDescent="0.25">
      <c r="A35958" s="41">
        <v>0</v>
      </c>
      <c r="C35958" s="56"/>
      <c r="AC35958" s="56"/>
      <c r="AD35958" s="56"/>
      <c r="AE35958" s="56"/>
    </row>
    <row r="35959" spans="1:31" x14ac:dyDescent="0.25">
      <c r="A35959" s="41">
        <v>0</v>
      </c>
      <c r="C35959" s="56"/>
      <c r="AC35959" s="56"/>
      <c r="AD35959" s="56"/>
      <c r="AE35959" s="56"/>
    </row>
    <row r="35960" spans="1:31" x14ac:dyDescent="0.25">
      <c r="A35960" s="41">
        <v>0</v>
      </c>
      <c r="C35960" s="56"/>
      <c r="AC35960" s="56"/>
      <c r="AD35960" s="56"/>
      <c r="AE35960" s="56"/>
    </row>
    <row r="35961" spans="1:31" x14ac:dyDescent="0.25">
      <c r="A35961" s="41">
        <v>0</v>
      </c>
      <c r="C35961" s="56"/>
      <c r="AC35961" s="56"/>
      <c r="AD35961" s="56"/>
      <c r="AE35961" s="56"/>
    </row>
    <row r="35962" spans="1:31" x14ac:dyDescent="0.25">
      <c r="A35962" s="41">
        <v>0</v>
      </c>
      <c r="C35962" s="56"/>
      <c r="AC35962" s="56"/>
      <c r="AD35962" s="56"/>
      <c r="AE35962" s="56"/>
    </row>
    <row r="35963" spans="1:31" x14ac:dyDescent="0.25">
      <c r="A35963" s="41">
        <v>0</v>
      </c>
      <c r="C35963" s="56"/>
      <c r="AC35963" s="56"/>
      <c r="AD35963" s="56"/>
      <c r="AE35963" s="56"/>
    </row>
    <row r="35964" spans="1:31" x14ac:dyDescent="0.25">
      <c r="A35964" s="41">
        <v>0</v>
      </c>
      <c r="C35964" s="56"/>
      <c r="AC35964" s="56"/>
      <c r="AD35964" s="56"/>
      <c r="AE35964" s="56"/>
    </row>
    <row r="35965" spans="1:31" x14ac:dyDescent="0.25">
      <c r="A35965" s="41">
        <v>0</v>
      </c>
      <c r="C35965" s="56"/>
      <c r="AC35965" s="56"/>
      <c r="AD35965" s="56"/>
      <c r="AE35965" s="56"/>
    </row>
    <row r="35966" spans="1:31" x14ac:dyDescent="0.25">
      <c r="A35966" s="41">
        <v>0</v>
      </c>
      <c r="C35966" s="56"/>
      <c r="AC35966" s="56"/>
      <c r="AD35966" s="56"/>
      <c r="AE35966" s="56"/>
    </row>
    <row r="35967" spans="1:31" x14ac:dyDescent="0.25">
      <c r="A35967" s="41">
        <v>0</v>
      </c>
      <c r="C35967" s="56"/>
      <c r="AC35967" s="56"/>
      <c r="AD35967" s="56"/>
      <c r="AE35967" s="56"/>
    </row>
    <row r="35968" spans="1:31" x14ac:dyDescent="0.25">
      <c r="A35968" s="41">
        <v>0</v>
      </c>
      <c r="C35968" s="56"/>
      <c r="AC35968" s="56"/>
      <c r="AD35968" s="56"/>
      <c r="AE35968" s="56"/>
    </row>
    <row r="35969" spans="1:31" x14ac:dyDescent="0.25">
      <c r="A35969" s="41">
        <v>0</v>
      </c>
      <c r="C35969" s="56"/>
      <c r="AC35969" s="56"/>
      <c r="AD35969" s="56"/>
      <c r="AE35969" s="56"/>
    </row>
    <row r="35970" spans="1:31" x14ac:dyDescent="0.25">
      <c r="A35970" s="41">
        <v>0</v>
      </c>
      <c r="C35970" s="56"/>
      <c r="AC35970" s="56"/>
      <c r="AD35970" s="56"/>
      <c r="AE35970" s="56"/>
    </row>
    <row r="35971" spans="1:31" x14ac:dyDescent="0.25">
      <c r="A35971" s="41">
        <v>0</v>
      </c>
      <c r="C35971" s="56"/>
      <c r="AC35971" s="56"/>
      <c r="AD35971" s="56"/>
      <c r="AE35971" s="56"/>
    </row>
    <row r="35972" spans="1:31" x14ac:dyDescent="0.25">
      <c r="A35972" s="41">
        <v>0</v>
      </c>
      <c r="C35972" s="56"/>
      <c r="AC35972" s="56"/>
      <c r="AD35972" s="56"/>
      <c r="AE35972" s="56"/>
    </row>
    <row r="35973" spans="1:31" x14ac:dyDescent="0.25">
      <c r="A35973" s="41">
        <v>0</v>
      </c>
      <c r="C35973" s="56"/>
      <c r="AC35973" s="56"/>
      <c r="AD35973" s="56"/>
      <c r="AE35973" s="56"/>
    </row>
    <row r="35974" spans="1:31" x14ac:dyDescent="0.25">
      <c r="A35974" s="41">
        <v>0</v>
      </c>
      <c r="C35974" s="56"/>
      <c r="AC35974" s="56"/>
      <c r="AD35974" s="56"/>
      <c r="AE35974" s="56"/>
    </row>
    <row r="35975" spans="1:31" x14ac:dyDescent="0.25">
      <c r="A35975" s="41">
        <v>0</v>
      </c>
      <c r="C35975" s="56"/>
      <c r="AC35975" s="56"/>
      <c r="AD35975" s="56"/>
      <c r="AE35975" s="56"/>
    </row>
    <row r="35976" spans="1:31" x14ac:dyDescent="0.25">
      <c r="A35976" s="41">
        <v>0</v>
      </c>
      <c r="C35976" s="56"/>
      <c r="AC35976" s="56"/>
      <c r="AD35976" s="56"/>
      <c r="AE35976" s="56"/>
    </row>
    <row r="35977" spans="1:31" x14ac:dyDescent="0.25">
      <c r="A35977" s="41">
        <v>0</v>
      </c>
      <c r="C35977" s="56"/>
      <c r="AC35977" s="56"/>
      <c r="AD35977" s="56"/>
      <c r="AE35977" s="56"/>
    </row>
    <row r="35978" spans="1:31" x14ac:dyDescent="0.25">
      <c r="A35978" s="41">
        <v>0</v>
      </c>
      <c r="C35978" s="56"/>
      <c r="AC35978" s="56"/>
      <c r="AD35978" s="56"/>
      <c r="AE35978" s="56"/>
    </row>
    <row r="35979" spans="1:31" x14ac:dyDescent="0.25">
      <c r="A35979" s="41">
        <v>0</v>
      </c>
      <c r="C35979" s="56"/>
      <c r="AC35979" s="56"/>
      <c r="AD35979" s="56"/>
      <c r="AE35979" s="56"/>
    </row>
    <row r="35980" spans="1:31" x14ac:dyDescent="0.25">
      <c r="A35980" s="41">
        <v>0</v>
      </c>
      <c r="C35980" s="56"/>
      <c r="AC35980" s="56"/>
      <c r="AD35980" s="56"/>
      <c r="AE35980" s="56"/>
    </row>
    <row r="35981" spans="1:31" x14ac:dyDescent="0.25">
      <c r="A35981" s="41">
        <v>0</v>
      </c>
      <c r="C35981" s="56"/>
      <c r="AC35981" s="56"/>
      <c r="AD35981" s="56"/>
      <c r="AE35981" s="56"/>
    </row>
    <row r="35982" spans="1:31" x14ac:dyDescent="0.25">
      <c r="A35982" s="41">
        <v>0</v>
      </c>
      <c r="C35982" s="56"/>
      <c r="AC35982" s="56"/>
      <c r="AD35982" s="56"/>
      <c r="AE35982" s="56"/>
    </row>
    <row r="35983" spans="1:31" x14ac:dyDescent="0.25">
      <c r="A35983" s="41">
        <v>0</v>
      </c>
      <c r="C35983" s="56"/>
      <c r="AC35983" s="56"/>
      <c r="AD35983" s="56"/>
      <c r="AE35983" s="56"/>
    </row>
    <row r="35984" spans="1:31" x14ac:dyDescent="0.25">
      <c r="A35984" s="41">
        <v>0</v>
      </c>
      <c r="C35984" s="56"/>
      <c r="AC35984" s="56"/>
      <c r="AD35984" s="56"/>
      <c r="AE35984" s="56"/>
    </row>
    <row r="35985" spans="1:31" x14ac:dyDescent="0.25">
      <c r="A35985" s="41">
        <v>0</v>
      </c>
      <c r="C35985" s="56"/>
      <c r="AC35985" s="56"/>
      <c r="AD35985" s="56"/>
      <c r="AE35985" s="56"/>
    </row>
    <row r="35986" spans="1:31" x14ac:dyDescent="0.25">
      <c r="A35986" s="41">
        <v>0</v>
      </c>
      <c r="C35986" s="56"/>
      <c r="AC35986" s="56"/>
      <c r="AD35986" s="56"/>
      <c r="AE35986" s="56"/>
    </row>
    <row r="35987" spans="1:31" x14ac:dyDescent="0.25">
      <c r="A35987" s="41">
        <v>0</v>
      </c>
      <c r="C35987" s="56"/>
      <c r="AC35987" s="56"/>
      <c r="AD35987" s="56"/>
      <c r="AE35987" s="56"/>
    </row>
    <row r="35988" spans="1:31" x14ac:dyDescent="0.25">
      <c r="A35988" s="41">
        <v>0</v>
      </c>
      <c r="C35988" s="56"/>
      <c r="AC35988" s="56"/>
      <c r="AD35988" s="56"/>
      <c r="AE35988" s="56"/>
    </row>
    <row r="35989" spans="1:31" x14ac:dyDescent="0.25">
      <c r="A35989" s="41">
        <v>0</v>
      </c>
      <c r="C35989" s="56"/>
      <c r="AC35989" s="56"/>
      <c r="AD35989" s="56"/>
      <c r="AE35989" s="56"/>
    </row>
    <row r="35990" spans="1:31" x14ac:dyDescent="0.25">
      <c r="A35990" s="41">
        <v>0</v>
      </c>
      <c r="C35990" s="56"/>
      <c r="AC35990" s="56"/>
      <c r="AD35990" s="56"/>
      <c r="AE35990" s="56"/>
    </row>
    <row r="35991" spans="1:31" x14ac:dyDescent="0.25">
      <c r="A35991" s="41">
        <v>0</v>
      </c>
      <c r="C35991" s="56"/>
      <c r="AC35991" s="56"/>
      <c r="AD35991" s="56"/>
      <c r="AE35991" s="56"/>
    </row>
    <row r="35992" spans="1:31" x14ac:dyDescent="0.25">
      <c r="A35992" s="41">
        <v>0</v>
      </c>
      <c r="C35992" s="56"/>
      <c r="AC35992" s="56"/>
      <c r="AD35992" s="56"/>
      <c r="AE35992" s="56"/>
    </row>
    <row r="35993" spans="1:31" x14ac:dyDescent="0.25">
      <c r="A35993" s="41">
        <v>0</v>
      </c>
      <c r="C35993" s="56"/>
      <c r="AC35993" s="56"/>
      <c r="AD35993" s="56"/>
      <c r="AE35993" s="56"/>
    </row>
    <row r="35994" spans="1:31" x14ac:dyDescent="0.25">
      <c r="A35994" s="41">
        <v>0</v>
      </c>
      <c r="C35994" s="56"/>
      <c r="AC35994" s="56"/>
      <c r="AD35994" s="56"/>
      <c r="AE35994" s="56"/>
    </row>
    <row r="35995" spans="1:31" x14ac:dyDescent="0.25">
      <c r="A35995" s="41">
        <v>0</v>
      </c>
      <c r="C35995" s="56"/>
      <c r="AC35995" s="56"/>
      <c r="AD35995" s="56"/>
      <c r="AE35995" s="56"/>
    </row>
    <row r="35996" spans="1:31" x14ac:dyDescent="0.25">
      <c r="A35996" s="41">
        <v>0</v>
      </c>
      <c r="C35996" s="56"/>
      <c r="AC35996" s="56"/>
      <c r="AD35996" s="56"/>
      <c r="AE35996" s="56"/>
    </row>
    <row r="35997" spans="1:31" x14ac:dyDescent="0.25">
      <c r="A35997" s="41">
        <v>0</v>
      </c>
      <c r="C35997" s="56"/>
      <c r="AC35997" s="56"/>
      <c r="AD35997" s="56"/>
      <c r="AE35997" s="56"/>
    </row>
    <row r="35998" spans="1:31" x14ac:dyDescent="0.25">
      <c r="A35998" s="41">
        <v>0</v>
      </c>
      <c r="C35998" s="56"/>
      <c r="AC35998" s="56"/>
      <c r="AD35998" s="56"/>
      <c r="AE35998" s="56"/>
    </row>
    <row r="35999" spans="1:31" x14ac:dyDescent="0.25">
      <c r="A35999" s="41">
        <v>0</v>
      </c>
      <c r="C35999" s="56"/>
      <c r="AC35999" s="56"/>
      <c r="AD35999" s="56"/>
      <c r="AE35999" s="56"/>
    </row>
    <row r="36000" spans="1:31" x14ac:dyDescent="0.25">
      <c r="A36000" s="41">
        <v>0</v>
      </c>
      <c r="C36000" s="56"/>
      <c r="AC36000" s="56"/>
      <c r="AD36000" s="56"/>
      <c r="AE36000" s="56"/>
    </row>
    <row r="36001" spans="1:31" x14ac:dyDescent="0.25">
      <c r="A36001" s="41">
        <v>0</v>
      </c>
      <c r="C36001" s="56"/>
      <c r="AC36001" s="56"/>
      <c r="AD36001" s="56"/>
      <c r="AE36001" s="56"/>
    </row>
    <row r="36002" spans="1:31" x14ac:dyDescent="0.25">
      <c r="A36002" s="41">
        <v>0</v>
      </c>
      <c r="C36002" s="56"/>
      <c r="AC36002" s="56"/>
      <c r="AD36002" s="56"/>
      <c r="AE36002" s="56"/>
    </row>
    <row r="36003" spans="1:31" x14ac:dyDescent="0.25">
      <c r="A36003" s="41">
        <v>0</v>
      </c>
      <c r="C36003" s="56"/>
      <c r="AC36003" s="56"/>
      <c r="AD36003" s="56"/>
      <c r="AE36003" s="56"/>
    </row>
    <row r="36004" spans="1:31" x14ac:dyDescent="0.25">
      <c r="A36004" s="41">
        <v>0</v>
      </c>
      <c r="C36004" s="56"/>
      <c r="AC36004" s="56"/>
      <c r="AD36004" s="56"/>
      <c r="AE36004" s="56"/>
    </row>
    <row r="36005" spans="1:31" x14ac:dyDescent="0.25">
      <c r="A36005" s="41">
        <v>0</v>
      </c>
      <c r="C36005" s="56"/>
      <c r="AC36005" s="56"/>
      <c r="AD36005" s="56"/>
      <c r="AE36005" s="56"/>
    </row>
    <row r="36006" spans="1:31" x14ac:dyDescent="0.25">
      <c r="A36006" s="41">
        <v>0</v>
      </c>
      <c r="C36006" s="56"/>
      <c r="AC36006" s="56"/>
      <c r="AD36006" s="56"/>
      <c r="AE36006" s="56"/>
    </row>
    <row r="36007" spans="1:31" x14ac:dyDescent="0.25">
      <c r="A36007" s="41">
        <v>0</v>
      </c>
      <c r="C36007" s="56"/>
      <c r="AC36007" s="56"/>
      <c r="AD36007" s="56"/>
      <c r="AE36007" s="56"/>
    </row>
    <row r="36008" spans="1:31" x14ac:dyDescent="0.25">
      <c r="A36008" s="41">
        <v>0</v>
      </c>
      <c r="C36008" s="56"/>
      <c r="AC36008" s="56"/>
      <c r="AD36008" s="56"/>
      <c r="AE36008" s="56"/>
    </row>
    <row r="36009" spans="1:31" x14ac:dyDescent="0.25">
      <c r="A36009" s="41">
        <v>0</v>
      </c>
      <c r="C36009" s="56"/>
      <c r="AC36009" s="56"/>
      <c r="AD36009" s="56"/>
      <c r="AE36009" s="56"/>
    </row>
    <row r="36010" spans="1:31" x14ac:dyDescent="0.25">
      <c r="A36010" s="41">
        <v>0</v>
      </c>
      <c r="C36010" s="56"/>
      <c r="AC36010" s="56"/>
      <c r="AD36010" s="56"/>
      <c r="AE36010" s="56"/>
    </row>
    <row r="36011" spans="1:31" x14ac:dyDescent="0.25">
      <c r="A36011" s="41">
        <v>0</v>
      </c>
      <c r="C36011" s="56"/>
      <c r="AC36011" s="56"/>
      <c r="AD36011" s="56"/>
      <c r="AE36011" s="56"/>
    </row>
    <row r="36012" spans="1:31" x14ac:dyDescent="0.25">
      <c r="A36012" s="41">
        <v>0</v>
      </c>
      <c r="C36012" s="56"/>
      <c r="AC36012" s="56"/>
      <c r="AD36012" s="56"/>
      <c r="AE36012" s="56"/>
    </row>
    <row r="36013" spans="1:31" x14ac:dyDescent="0.25">
      <c r="A36013" s="41">
        <v>0</v>
      </c>
      <c r="C36013" s="56"/>
      <c r="AC36013" s="56"/>
      <c r="AD36013" s="56"/>
      <c r="AE36013" s="56"/>
    </row>
    <row r="36014" spans="1:31" x14ac:dyDescent="0.25">
      <c r="A36014" s="41">
        <v>0</v>
      </c>
      <c r="C36014" s="56"/>
      <c r="AC36014" s="56"/>
      <c r="AD36014" s="56"/>
      <c r="AE36014" s="56"/>
    </row>
    <row r="36015" spans="1:31" x14ac:dyDescent="0.25">
      <c r="A36015" s="41">
        <v>0</v>
      </c>
      <c r="C36015" s="56"/>
      <c r="AC36015" s="56"/>
      <c r="AD36015" s="56"/>
      <c r="AE36015" s="56"/>
    </row>
    <row r="36016" spans="1:31" x14ac:dyDescent="0.25">
      <c r="A36016" s="41">
        <v>0</v>
      </c>
      <c r="C36016" s="56"/>
      <c r="AC36016" s="56"/>
      <c r="AD36016" s="56"/>
      <c r="AE36016" s="56"/>
    </row>
    <row r="36017" spans="1:31" x14ac:dyDescent="0.25">
      <c r="A36017" s="41">
        <v>0</v>
      </c>
      <c r="C36017" s="56"/>
      <c r="AC36017" s="56"/>
      <c r="AD36017" s="56"/>
      <c r="AE36017" s="56"/>
    </row>
    <row r="36018" spans="1:31" x14ac:dyDescent="0.25">
      <c r="A36018" s="41">
        <v>0</v>
      </c>
      <c r="C36018" s="56"/>
      <c r="AC36018" s="56"/>
      <c r="AD36018" s="56"/>
      <c r="AE36018" s="56"/>
    </row>
    <row r="36019" spans="1:31" x14ac:dyDescent="0.25">
      <c r="A36019" s="41">
        <v>0</v>
      </c>
      <c r="C36019" s="56"/>
      <c r="AC36019" s="56"/>
      <c r="AD36019" s="56"/>
      <c r="AE36019" s="56"/>
    </row>
    <row r="36020" spans="1:31" x14ac:dyDescent="0.25">
      <c r="A36020" s="41">
        <v>0</v>
      </c>
      <c r="C36020" s="56"/>
      <c r="AC36020" s="56"/>
      <c r="AD36020" s="56"/>
      <c r="AE36020" s="56"/>
    </row>
    <row r="36021" spans="1:31" x14ac:dyDescent="0.25">
      <c r="A36021" s="41">
        <v>0</v>
      </c>
      <c r="C36021" s="56"/>
      <c r="AC36021" s="56"/>
      <c r="AD36021" s="56"/>
      <c r="AE36021" s="56"/>
    </row>
    <row r="36022" spans="1:31" x14ac:dyDescent="0.25">
      <c r="A36022" s="41">
        <v>0</v>
      </c>
      <c r="C36022" s="56"/>
      <c r="AC36022" s="56"/>
      <c r="AD36022" s="56"/>
      <c r="AE36022" s="56"/>
    </row>
    <row r="36023" spans="1:31" x14ac:dyDescent="0.25">
      <c r="A36023" s="41">
        <v>0</v>
      </c>
      <c r="C36023" s="56"/>
      <c r="AC36023" s="56"/>
      <c r="AD36023" s="56"/>
      <c r="AE36023" s="56"/>
    </row>
    <row r="36024" spans="1:31" x14ac:dyDescent="0.25">
      <c r="A36024" s="41">
        <v>0</v>
      </c>
      <c r="C36024" s="56"/>
      <c r="AC36024" s="56"/>
      <c r="AD36024" s="56"/>
      <c r="AE36024" s="56"/>
    </row>
    <row r="36025" spans="1:31" x14ac:dyDescent="0.25">
      <c r="A36025" s="41">
        <v>0</v>
      </c>
      <c r="C36025" s="56"/>
      <c r="AC36025" s="56"/>
      <c r="AD36025" s="56"/>
      <c r="AE36025" s="56"/>
    </row>
    <row r="36026" spans="1:31" x14ac:dyDescent="0.25">
      <c r="A36026" s="41">
        <v>0</v>
      </c>
      <c r="C36026" s="56"/>
      <c r="AC36026" s="56"/>
      <c r="AD36026" s="56"/>
      <c r="AE36026" s="56"/>
    </row>
    <row r="36027" spans="1:31" x14ac:dyDescent="0.25">
      <c r="A36027" s="41">
        <v>0</v>
      </c>
      <c r="C36027" s="56"/>
      <c r="AC36027" s="56"/>
      <c r="AD36027" s="56"/>
      <c r="AE36027" s="56"/>
    </row>
    <row r="36028" spans="1:31" x14ac:dyDescent="0.25">
      <c r="A36028" s="41">
        <v>0</v>
      </c>
      <c r="C36028" s="56"/>
      <c r="AC36028" s="56"/>
      <c r="AD36028" s="56"/>
      <c r="AE36028" s="56"/>
    </row>
    <row r="36029" spans="1:31" x14ac:dyDescent="0.25">
      <c r="A36029" s="41">
        <v>0</v>
      </c>
      <c r="C36029" s="56"/>
      <c r="AC36029" s="56"/>
      <c r="AD36029" s="56"/>
      <c r="AE36029" s="56"/>
    </row>
    <row r="36030" spans="1:31" x14ac:dyDescent="0.25">
      <c r="A36030" s="41">
        <v>0</v>
      </c>
      <c r="C36030" s="56"/>
      <c r="AC36030" s="56"/>
      <c r="AD36030" s="56"/>
      <c r="AE36030" s="56"/>
    </row>
    <row r="36031" spans="1:31" x14ac:dyDescent="0.25">
      <c r="A36031" s="41">
        <v>0</v>
      </c>
      <c r="C36031" s="56"/>
      <c r="AC36031" s="56"/>
      <c r="AD36031" s="56"/>
      <c r="AE36031" s="56"/>
    </row>
    <row r="36032" spans="1:31" x14ac:dyDescent="0.25">
      <c r="A36032" s="41">
        <v>0</v>
      </c>
      <c r="C36032" s="56"/>
      <c r="AC36032" s="56"/>
      <c r="AD36032" s="56"/>
      <c r="AE36032" s="56"/>
    </row>
    <row r="36033" spans="1:31" x14ac:dyDescent="0.25">
      <c r="A36033" s="41">
        <v>0</v>
      </c>
      <c r="C36033" s="56"/>
      <c r="AC36033" s="56"/>
      <c r="AD36033" s="56"/>
      <c r="AE36033" s="56"/>
    </row>
    <row r="36034" spans="1:31" x14ac:dyDescent="0.25">
      <c r="A36034" s="41">
        <v>0</v>
      </c>
      <c r="C36034" s="56"/>
      <c r="AC36034" s="56"/>
      <c r="AD36034" s="56"/>
      <c r="AE36034" s="56"/>
    </row>
    <row r="36035" spans="1:31" x14ac:dyDescent="0.25">
      <c r="A36035" s="41">
        <v>0</v>
      </c>
      <c r="C36035" s="56"/>
      <c r="AC36035" s="56"/>
      <c r="AD36035" s="56"/>
      <c r="AE36035" s="56"/>
    </row>
    <row r="36036" spans="1:31" x14ac:dyDescent="0.25">
      <c r="A36036" s="41">
        <v>0</v>
      </c>
      <c r="C36036" s="56"/>
      <c r="AC36036" s="56"/>
      <c r="AD36036" s="56"/>
      <c r="AE36036" s="56"/>
    </row>
    <row r="36037" spans="1:31" x14ac:dyDescent="0.25">
      <c r="A36037" s="41">
        <v>0</v>
      </c>
      <c r="C36037" s="56"/>
      <c r="AC36037" s="56"/>
      <c r="AD36037" s="56"/>
      <c r="AE36037" s="56"/>
    </row>
    <row r="36038" spans="1:31" x14ac:dyDescent="0.25">
      <c r="A36038" s="41">
        <v>0</v>
      </c>
      <c r="C36038" s="56"/>
      <c r="AC36038" s="56"/>
      <c r="AD36038" s="56"/>
      <c r="AE36038" s="56"/>
    </row>
    <row r="36039" spans="1:31" x14ac:dyDescent="0.25">
      <c r="A36039" s="41">
        <v>0</v>
      </c>
      <c r="C36039" s="56"/>
      <c r="AC36039" s="56"/>
      <c r="AD36039" s="56"/>
      <c r="AE36039" s="56"/>
    </row>
    <row r="36040" spans="1:31" x14ac:dyDescent="0.25">
      <c r="A36040" s="41">
        <v>0</v>
      </c>
      <c r="C36040" s="56"/>
      <c r="AC36040" s="56"/>
      <c r="AD36040" s="56"/>
      <c r="AE36040" s="56"/>
    </row>
    <row r="36041" spans="1:31" x14ac:dyDescent="0.25">
      <c r="A36041" s="41">
        <v>0</v>
      </c>
      <c r="C36041" s="56"/>
      <c r="AC36041" s="56"/>
      <c r="AD36041" s="56"/>
      <c r="AE36041" s="56"/>
    </row>
    <row r="36042" spans="1:31" x14ac:dyDescent="0.25">
      <c r="A36042" s="41">
        <v>0</v>
      </c>
      <c r="C36042" s="56"/>
      <c r="AC36042" s="56"/>
      <c r="AD36042" s="56"/>
      <c r="AE36042" s="56"/>
    </row>
    <row r="36043" spans="1:31" x14ac:dyDescent="0.25">
      <c r="A36043" s="41">
        <v>0</v>
      </c>
      <c r="C36043" s="56"/>
      <c r="AC36043" s="56"/>
      <c r="AD36043" s="56"/>
      <c r="AE36043" s="56"/>
    </row>
    <row r="36044" spans="1:31" x14ac:dyDescent="0.25">
      <c r="A36044" s="41">
        <v>0</v>
      </c>
      <c r="C36044" s="56"/>
      <c r="AC36044" s="56"/>
      <c r="AD36044" s="56"/>
      <c r="AE36044" s="56"/>
    </row>
    <row r="36045" spans="1:31" x14ac:dyDescent="0.25">
      <c r="A36045" s="41">
        <v>0</v>
      </c>
      <c r="C36045" s="56"/>
      <c r="AC36045" s="56"/>
      <c r="AD36045" s="56"/>
      <c r="AE36045" s="56"/>
    </row>
    <row r="36046" spans="1:31" x14ac:dyDescent="0.25">
      <c r="A36046" s="41">
        <v>0</v>
      </c>
      <c r="C36046" s="56"/>
      <c r="AC36046" s="56"/>
      <c r="AD36046" s="56"/>
      <c r="AE36046" s="56"/>
    </row>
    <row r="36047" spans="1:31" x14ac:dyDescent="0.25">
      <c r="A36047" s="41">
        <v>0</v>
      </c>
      <c r="C36047" s="56"/>
      <c r="AC36047" s="56"/>
      <c r="AD36047" s="56"/>
      <c r="AE36047" s="56"/>
    </row>
    <row r="36048" spans="1:31" x14ac:dyDescent="0.25">
      <c r="A36048" s="41">
        <v>0</v>
      </c>
      <c r="C36048" s="56"/>
      <c r="AC36048" s="56"/>
      <c r="AD36048" s="56"/>
      <c r="AE36048" s="56"/>
    </row>
    <row r="36049" spans="1:31" x14ac:dyDescent="0.25">
      <c r="A36049" s="41">
        <v>0</v>
      </c>
      <c r="C36049" s="56"/>
      <c r="AC36049" s="56"/>
      <c r="AD36049" s="56"/>
      <c r="AE36049" s="56"/>
    </row>
    <row r="36050" spans="1:31" x14ac:dyDescent="0.25">
      <c r="A36050" s="41">
        <v>0</v>
      </c>
      <c r="C36050" s="56"/>
      <c r="AC36050" s="56"/>
      <c r="AD36050" s="56"/>
      <c r="AE36050" s="56"/>
    </row>
    <row r="36051" spans="1:31" x14ac:dyDescent="0.25">
      <c r="A36051" s="41">
        <v>0</v>
      </c>
      <c r="C36051" s="56"/>
      <c r="AC36051" s="56"/>
      <c r="AD36051" s="56"/>
      <c r="AE36051" s="56"/>
    </row>
    <row r="36052" spans="1:31" x14ac:dyDescent="0.25">
      <c r="A36052" s="41">
        <v>0</v>
      </c>
      <c r="C36052" s="56"/>
      <c r="AC36052" s="56"/>
      <c r="AD36052" s="56"/>
      <c r="AE36052" s="56"/>
    </row>
    <row r="36053" spans="1:31" x14ac:dyDescent="0.25">
      <c r="A36053" s="41">
        <v>0</v>
      </c>
      <c r="C36053" s="56"/>
      <c r="AC36053" s="56"/>
      <c r="AD36053" s="56"/>
      <c r="AE36053" s="56"/>
    </row>
    <row r="36054" spans="1:31" x14ac:dyDescent="0.25">
      <c r="A36054" s="41">
        <v>0</v>
      </c>
      <c r="C36054" s="56"/>
      <c r="AC36054" s="56"/>
      <c r="AD36054" s="56"/>
      <c r="AE36054" s="56"/>
    </row>
    <row r="36055" spans="1:31" x14ac:dyDescent="0.25">
      <c r="A36055" s="41">
        <v>0</v>
      </c>
      <c r="C36055" s="56"/>
      <c r="AC36055" s="56"/>
      <c r="AD36055" s="56"/>
      <c r="AE36055" s="56"/>
    </row>
    <row r="36056" spans="1:31" x14ac:dyDescent="0.25">
      <c r="A36056" s="41">
        <v>0</v>
      </c>
      <c r="C36056" s="56"/>
      <c r="AC36056" s="56"/>
      <c r="AD36056" s="56"/>
      <c r="AE36056" s="56"/>
    </row>
    <row r="36057" spans="1:31" x14ac:dyDescent="0.25">
      <c r="A36057" s="41">
        <v>0</v>
      </c>
      <c r="C36057" s="56"/>
      <c r="AC36057" s="56"/>
      <c r="AD36057" s="56"/>
      <c r="AE36057" s="56"/>
    </row>
    <row r="36058" spans="1:31" x14ac:dyDescent="0.25">
      <c r="A36058" s="41">
        <v>0</v>
      </c>
      <c r="C36058" s="56"/>
      <c r="AC36058" s="56"/>
      <c r="AD36058" s="56"/>
      <c r="AE36058" s="56"/>
    </row>
    <row r="36059" spans="1:31" x14ac:dyDescent="0.25">
      <c r="A36059" s="41">
        <v>0</v>
      </c>
      <c r="C36059" s="56"/>
      <c r="AC36059" s="56"/>
      <c r="AD36059" s="56"/>
      <c r="AE36059" s="56"/>
    </row>
    <row r="36060" spans="1:31" x14ac:dyDescent="0.25">
      <c r="A36060" s="41">
        <v>0</v>
      </c>
      <c r="C36060" s="56"/>
      <c r="AC36060" s="56"/>
      <c r="AD36060" s="56"/>
      <c r="AE36060" s="56"/>
    </row>
    <row r="36061" spans="1:31" x14ac:dyDescent="0.25">
      <c r="A36061" s="41">
        <v>0</v>
      </c>
      <c r="C36061" s="56"/>
      <c r="AC36061" s="56"/>
      <c r="AD36061" s="56"/>
      <c r="AE36061" s="56"/>
    </row>
    <row r="36062" spans="1:31" x14ac:dyDescent="0.25">
      <c r="A36062" s="41">
        <v>0</v>
      </c>
      <c r="C36062" s="56"/>
      <c r="AC36062" s="56"/>
      <c r="AD36062" s="56"/>
      <c r="AE36062" s="56"/>
    </row>
    <row r="36063" spans="1:31" x14ac:dyDescent="0.25">
      <c r="A36063" s="41">
        <v>0</v>
      </c>
      <c r="C36063" s="56"/>
      <c r="AC36063" s="56"/>
      <c r="AD36063" s="56"/>
      <c r="AE36063" s="56"/>
    </row>
    <row r="36064" spans="1:31" x14ac:dyDescent="0.25">
      <c r="A36064" s="41">
        <v>0</v>
      </c>
      <c r="C36064" s="56"/>
      <c r="AC36064" s="56"/>
      <c r="AD36064" s="56"/>
      <c r="AE36064" s="56"/>
    </row>
    <row r="36065" spans="1:31" x14ac:dyDescent="0.25">
      <c r="A36065" s="41">
        <v>0</v>
      </c>
      <c r="C36065" s="56"/>
      <c r="AC36065" s="56"/>
      <c r="AD36065" s="56"/>
      <c r="AE36065" s="56"/>
    </row>
    <row r="36066" spans="1:31" x14ac:dyDescent="0.25">
      <c r="A36066" s="41">
        <v>0</v>
      </c>
      <c r="C36066" s="56"/>
      <c r="AC36066" s="56"/>
      <c r="AD36066" s="56"/>
      <c r="AE36066" s="56"/>
    </row>
    <row r="36067" spans="1:31" x14ac:dyDescent="0.25">
      <c r="A36067" s="41">
        <v>0</v>
      </c>
      <c r="C36067" s="56"/>
      <c r="AC36067" s="56"/>
      <c r="AD36067" s="56"/>
      <c r="AE36067" s="56"/>
    </row>
    <row r="36068" spans="1:31" x14ac:dyDescent="0.25">
      <c r="A36068" s="41">
        <v>0</v>
      </c>
      <c r="C36068" s="56"/>
      <c r="AC36068" s="56"/>
      <c r="AD36068" s="56"/>
      <c r="AE36068" s="56"/>
    </row>
    <row r="36069" spans="1:31" x14ac:dyDescent="0.25">
      <c r="A36069" s="41">
        <v>0</v>
      </c>
      <c r="C36069" s="56"/>
      <c r="AC36069" s="56"/>
      <c r="AD36069" s="56"/>
      <c r="AE36069" s="56"/>
    </row>
    <row r="36070" spans="1:31" x14ac:dyDescent="0.25">
      <c r="A36070" s="41">
        <v>0</v>
      </c>
      <c r="C36070" s="56"/>
      <c r="AC36070" s="56"/>
      <c r="AD36070" s="56"/>
      <c r="AE36070" s="56"/>
    </row>
    <row r="36071" spans="1:31" x14ac:dyDescent="0.25">
      <c r="A36071" s="41">
        <v>0</v>
      </c>
      <c r="C36071" s="56"/>
      <c r="AC36071" s="56"/>
      <c r="AD36071" s="56"/>
      <c r="AE36071" s="56"/>
    </row>
    <row r="36072" spans="1:31" x14ac:dyDescent="0.25">
      <c r="A36072" s="41">
        <v>0</v>
      </c>
      <c r="C36072" s="56"/>
      <c r="AC36072" s="56"/>
      <c r="AD36072" s="56"/>
      <c r="AE36072" s="56"/>
    </row>
    <row r="36073" spans="1:31" x14ac:dyDescent="0.25">
      <c r="A36073" s="41">
        <v>0</v>
      </c>
      <c r="C36073" s="56"/>
      <c r="AC36073" s="56"/>
      <c r="AD36073" s="56"/>
      <c r="AE36073" s="56"/>
    </row>
    <row r="36074" spans="1:31" x14ac:dyDescent="0.25">
      <c r="A36074" s="41">
        <v>0</v>
      </c>
      <c r="C36074" s="56"/>
      <c r="AC36074" s="56"/>
      <c r="AD36074" s="56"/>
      <c r="AE36074" s="56"/>
    </row>
    <row r="36075" spans="1:31" x14ac:dyDescent="0.25">
      <c r="A36075" s="41">
        <v>0</v>
      </c>
      <c r="C36075" s="56"/>
      <c r="AC36075" s="56"/>
      <c r="AD36075" s="56"/>
      <c r="AE36075" s="56"/>
    </row>
    <row r="36076" spans="1:31" x14ac:dyDescent="0.25">
      <c r="A36076" s="41">
        <v>0</v>
      </c>
      <c r="C36076" s="56"/>
      <c r="AC36076" s="56"/>
      <c r="AD36076" s="56"/>
      <c r="AE36076" s="56"/>
    </row>
    <row r="36077" spans="1:31" x14ac:dyDescent="0.25">
      <c r="A36077" s="41">
        <v>0</v>
      </c>
      <c r="C36077" s="56"/>
      <c r="AC36077" s="56"/>
      <c r="AD36077" s="56"/>
      <c r="AE36077" s="56"/>
    </row>
    <row r="36078" spans="1:31" x14ac:dyDescent="0.25">
      <c r="A36078" s="41">
        <v>0</v>
      </c>
      <c r="C36078" s="56"/>
      <c r="AC36078" s="56"/>
      <c r="AD36078" s="56"/>
      <c r="AE36078" s="56"/>
    </row>
    <row r="36079" spans="1:31" x14ac:dyDescent="0.25">
      <c r="A36079" s="41">
        <v>0</v>
      </c>
      <c r="C36079" s="56"/>
      <c r="AC36079" s="56"/>
      <c r="AD36079" s="56"/>
      <c r="AE36079" s="56"/>
    </row>
    <row r="36080" spans="1:31" x14ac:dyDescent="0.25">
      <c r="A36080" s="41">
        <v>0</v>
      </c>
      <c r="C36080" s="56"/>
      <c r="AC36080" s="56"/>
      <c r="AD36080" s="56"/>
      <c r="AE36080" s="56"/>
    </row>
    <row r="36081" spans="1:31" x14ac:dyDescent="0.25">
      <c r="A36081" s="41">
        <v>0</v>
      </c>
      <c r="C36081" s="56"/>
      <c r="AC36081" s="56"/>
      <c r="AD36081" s="56"/>
      <c r="AE36081" s="56"/>
    </row>
    <row r="36082" spans="1:31" x14ac:dyDescent="0.25">
      <c r="A36082" s="41">
        <v>0</v>
      </c>
      <c r="C36082" s="56"/>
      <c r="AC36082" s="56"/>
      <c r="AD36082" s="56"/>
      <c r="AE36082" s="56"/>
    </row>
    <row r="36083" spans="1:31" x14ac:dyDescent="0.25">
      <c r="A36083" s="41">
        <v>0</v>
      </c>
      <c r="C36083" s="56"/>
      <c r="AC36083" s="56"/>
      <c r="AD36083" s="56"/>
      <c r="AE36083" s="56"/>
    </row>
    <row r="36084" spans="1:31" x14ac:dyDescent="0.25">
      <c r="A36084" s="41">
        <v>0</v>
      </c>
      <c r="C36084" s="56"/>
      <c r="AC36084" s="56"/>
      <c r="AD36084" s="56"/>
      <c r="AE36084" s="56"/>
    </row>
    <row r="36085" spans="1:31" x14ac:dyDescent="0.25">
      <c r="A36085" s="41">
        <v>0</v>
      </c>
      <c r="C36085" s="56"/>
      <c r="AC36085" s="56"/>
      <c r="AD36085" s="56"/>
      <c r="AE36085" s="56"/>
    </row>
    <row r="36086" spans="1:31" x14ac:dyDescent="0.25">
      <c r="A36086" s="41">
        <v>0</v>
      </c>
      <c r="C36086" s="56"/>
      <c r="AC36086" s="56"/>
      <c r="AD36086" s="56"/>
      <c r="AE36086" s="56"/>
    </row>
    <row r="36087" spans="1:31" x14ac:dyDescent="0.25">
      <c r="A36087" s="41">
        <v>0</v>
      </c>
      <c r="C36087" s="56"/>
      <c r="AC36087" s="56"/>
      <c r="AD36087" s="56"/>
      <c r="AE36087" s="56"/>
    </row>
    <row r="36088" spans="1:31" x14ac:dyDescent="0.25">
      <c r="A36088" s="41">
        <v>0</v>
      </c>
      <c r="C36088" s="56"/>
      <c r="AC36088" s="56"/>
      <c r="AD36088" s="56"/>
      <c r="AE36088" s="56"/>
    </row>
    <row r="36089" spans="1:31" x14ac:dyDescent="0.25">
      <c r="A36089" s="41">
        <v>0</v>
      </c>
      <c r="C36089" s="56"/>
      <c r="AC36089" s="56"/>
      <c r="AD36089" s="56"/>
      <c r="AE36089" s="56"/>
    </row>
    <row r="36090" spans="1:31" x14ac:dyDescent="0.25">
      <c r="A36090" s="41">
        <v>0</v>
      </c>
      <c r="C36090" s="56"/>
      <c r="AC36090" s="56"/>
      <c r="AD36090" s="56"/>
      <c r="AE36090" s="56"/>
    </row>
    <row r="36091" spans="1:31" x14ac:dyDescent="0.25">
      <c r="A36091" s="41">
        <v>0</v>
      </c>
      <c r="C36091" s="56"/>
      <c r="AC36091" s="56"/>
      <c r="AD36091" s="56"/>
      <c r="AE36091" s="56"/>
    </row>
    <row r="36092" spans="1:31" x14ac:dyDescent="0.25">
      <c r="A36092" s="41">
        <v>0</v>
      </c>
      <c r="C36092" s="56"/>
      <c r="AC36092" s="56"/>
      <c r="AD36092" s="56"/>
      <c r="AE36092" s="56"/>
    </row>
    <row r="36093" spans="1:31" x14ac:dyDescent="0.25">
      <c r="A36093" s="41">
        <v>0</v>
      </c>
      <c r="C36093" s="56"/>
      <c r="AC36093" s="56"/>
      <c r="AD36093" s="56"/>
      <c r="AE36093" s="56"/>
    </row>
    <row r="36094" spans="1:31" x14ac:dyDescent="0.25">
      <c r="A36094" s="41">
        <v>0</v>
      </c>
      <c r="C36094" s="56"/>
      <c r="AC36094" s="56"/>
      <c r="AD36094" s="56"/>
      <c r="AE36094" s="56"/>
    </row>
    <row r="36095" spans="1:31" x14ac:dyDescent="0.25">
      <c r="A36095" s="41">
        <v>0</v>
      </c>
      <c r="C36095" s="56"/>
      <c r="AC36095" s="56"/>
      <c r="AD36095" s="56"/>
      <c r="AE36095" s="56"/>
    </row>
    <row r="36096" spans="1:31" x14ac:dyDescent="0.25">
      <c r="A36096" s="41">
        <v>0</v>
      </c>
      <c r="C36096" s="56"/>
      <c r="AC36096" s="56"/>
      <c r="AD36096" s="56"/>
      <c r="AE36096" s="56"/>
    </row>
    <row r="36097" spans="1:31" x14ac:dyDescent="0.25">
      <c r="A36097" s="41">
        <v>0</v>
      </c>
      <c r="C36097" s="56"/>
      <c r="AC36097" s="56"/>
      <c r="AD36097" s="56"/>
      <c r="AE36097" s="56"/>
    </row>
    <row r="36098" spans="1:31" x14ac:dyDescent="0.25">
      <c r="A36098" s="41">
        <v>0</v>
      </c>
      <c r="C36098" s="56"/>
      <c r="AC36098" s="56"/>
      <c r="AD36098" s="56"/>
      <c r="AE36098" s="56"/>
    </row>
    <row r="36099" spans="1:31" x14ac:dyDescent="0.25">
      <c r="A36099" s="41">
        <v>0</v>
      </c>
      <c r="C36099" s="56"/>
      <c r="AC36099" s="56"/>
      <c r="AD36099" s="56"/>
      <c r="AE36099" s="56"/>
    </row>
    <row r="36100" spans="1:31" x14ac:dyDescent="0.25">
      <c r="A36100" s="41">
        <v>4</v>
      </c>
      <c r="C36100" s="56"/>
      <c r="AC36100" s="56"/>
      <c r="AD36100" s="56"/>
      <c r="AE36100" s="56"/>
    </row>
    <row r="36101" spans="1:31" x14ac:dyDescent="0.25">
      <c r="A36101" s="41">
        <v>0</v>
      </c>
      <c r="C36101" s="56"/>
      <c r="AC36101" s="56"/>
      <c r="AD36101" s="56"/>
      <c r="AE36101" s="56"/>
    </row>
    <row r="36102" spans="1:31" x14ac:dyDescent="0.25">
      <c r="A36102" s="41">
        <v>0</v>
      </c>
      <c r="C36102" s="56"/>
      <c r="AC36102" s="56"/>
      <c r="AD36102" s="56"/>
      <c r="AE36102" s="56"/>
    </row>
    <row r="36103" spans="1:31" x14ac:dyDescent="0.25">
      <c r="A36103" s="41">
        <v>0</v>
      </c>
      <c r="C36103" s="56"/>
      <c r="AC36103" s="56"/>
      <c r="AD36103" s="56"/>
      <c r="AE36103" s="56"/>
    </row>
    <row r="36104" spans="1:31" x14ac:dyDescent="0.25">
      <c r="A36104" s="41">
        <v>0</v>
      </c>
      <c r="C36104" s="56"/>
      <c r="AC36104" s="56"/>
      <c r="AD36104" s="56"/>
      <c r="AE36104" s="56"/>
    </row>
    <row r="36105" spans="1:31" x14ac:dyDescent="0.25">
      <c r="A36105" s="41">
        <v>0</v>
      </c>
      <c r="C36105" s="56"/>
      <c r="AC36105" s="56"/>
      <c r="AD36105" s="56"/>
      <c r="AE36105" s="56"/>
    </row>
    <row r="36106" spans="1:31" x14ac:dyDescent="0.25">
      <c r="A36106" s="41">
        <v>0</v>
      </c>
      <c r="C36106" s="56"/>
      <c r="AC36106" s="56"/>
      <c r="AD36106" s="56"/>
      <c r="AE36106" s="56"/>
    </row>
    <row r="36107" spans="1:31" x14ac:dyDescent="0.25">
      <c r="A36107" s="41">
        <v>0</v>
      </c>
      <c r="C36107" s="56"/>
      <c r="AC36107" s="56"/>
      <c r="AD36107" s="56"/>
      <c r="AE36107" s="56"/>
    </row>
    <row r="36108" spans="1:31" x14ac:dyDescent="0.25">
      <c r="A36108" s="41">
        <v>0</v>
      </c>
      <c r="C36108" s="56"/>
      <c r="AC36108" s="56"/>
      <c r="AD36108" s="56"/>
      <c r="AE36108" s="56"/>
    </row>
    <row r="36109" spans="1:31" x14ac:dyDescent="0.25">
      <c r="A36109" s="41">
        <v>0</v>
      </c>
      <c r="C36109" s="56"/>
      <c r="AC36109" s="56"/>
      <c r="AD36109" s="56"/>
      <c r="AE36109" s="56"/>
    </row>
    <row r="36110" spans="1:31" x14ac:dyDescent="0.25">
      <c r="A36110" s="41">
        <v>0</v>
      </c>
      <c r="C36110" s="56"/>
      <c r="AC36110" s="56"/>
      <c r="AD36110" s="56"/>
      <c r="AE36110" s="56"/>
    </row>
    <row r="36111" spans="1:31" x14ac:dyDescent="0.25">
      <c r="A36111" s="41">
        <v>0</v>
      </c>
      <c r="C36111" s="56"/>
      <c r="AC36111" s="56"/>
      <c r="AD36111" s="56"/>
      <c r="AE36111" s="56"/>
    </row>
    <row r="36112" spans="1:31" x14ac:dyDescent="0.25">
      <c r="A36112" s="41">
        <v>0</v>
      </c>
      <c r="C36112" s="56"/>
      <c r="AC36112" s="56"/>
      <c r="AD36112" s="56"/>
      <c r="AE36112" s="56"/>
    </row>
    <row r="36113" spans="1:31" x14ac:dyDescent="0.25">
      <c r="A36113" s="41">
        <v>0</v>
      </c>
      <c r="C36113" s="56"/>
      <c r="AC36113" s="56"/>
      <c r="AD36113" s="56"/>
      <c r="AE36113" s="56"/>
    </row>
    <row r="36114" spans="1:31" x14ac:dyDescent="0.25">
      <c r="A36114" s="41">
        <v>0</v>
      </c>
      <c r="C36114" s="56"/>
      <c r="AC36114" s="56"/>
      <c r="AD36114" s="56"/>
      <c r="AE36114" s="56"/>
    </row>
    <row r="36115" spans="1:31" x14ac:dyDescent="0.25">
      <c r="A36115" s="41">
        <v>0</v>
      </c>
      <c r="C36115" s="56"/>
      <c r="AC36115" s="56"/>
      <c r="AD36115" s="56"/>
      <c r="AE36115" s="56"/>
    </row>
    <row r="36116" spans="1:31" x14ac:dyDescent="0.25">
      <c r="A36116" s="41">
        <v>0</v>
      </c>
      <c r="C36116" s="56"/>
      <c r="AC36116" s="56"/>
      <c r="AD36116" s="56"/>
      <c r="AE36116" s="56"/>
    </row>
    <row r="36117" spans="1:31" x14ac:dyDescent="0.25">
      <c r="A36117" s="41">
        <v>0</v>
      </c>
      <c r="C36117" s="56"/>
      <c r="AC36117" s="56"/>
      <c r="AD36117" s="56"/>
      <c r="AE36117" s="56"/>
    </row>
    <row r="36118" spans="1:31" x14ac:dyDescent="0.25">
      <c r="A36118" s="41">
        <v>0</v>
      </c>
      <c r="C36118" s="56"/>
      <c r="AC36118" s="56"/>
      <c r="AD36118" s="56"/>
      <c r="AE36118" s="56"/>
    </row>
    <row r="36119" spans="1:31" x14ac:dyDescent="0.25">
      <c r="A36119" s="41">
        <v>0</v>
      </c>
      <c r="C36119" s="56"/>
      <c r="AC36119" s="56"/>
      <c r="AD36119" s="56"/>
      <c r="AE36119" s="56"/>
    </row>
    <row r="36120" spans="1:31" x14ac:dyDescent="0.25">
      <c r="A36120" s="41">
        <v>0</v>
      </c>
      <c r="C36120" s="56"/>
      <c r="AC36120" s="56"/>
      <c r="AD36120" s="56"/>
      <c r="AE36120" s="56"/>
    </row>
    <row r="36121" spans="1:31" x14ac:dyDescent="0.25">
      <c r="A36121" s="41">
        <v>0</v>
      </c>
      <c r="C36121" s="56"/>
      <c r="AC36121" s="56"/>
      <c r="AD36121" s="56"/>
      <c r="AE36121" s="56"/>
    </row>
    <row r="36122" spans="1:31" x14ac:dyDescent="0.25">
      <c r="A36122" s="41">
        <v>0</v>
      </c>
      <c r="C36122" s="56"/>
      <c r="AC36122" s="56"/>
      <c r="AD36122" s="56"/>
      <c r="AE36122" s="56"/>
    </row>
    <row r="36123" spans="1:31" x14ac:dyDescent="0.25">
      <c r="A36123" s="41">
        <v>0</v>
      </c>
      <c r="C36123" s="56"/>
      <c r="AC36123" s="56"/>
      <c r="AD36123" s="56"/>
      <c r="AE36123" s="56"/>
    </row>
    <row r="36124" spans="1:31" x14ac:dyDescent="0.25">
      <c r="A36124" s="41">
        <v>0</v>
      </c>
      <c r="C36124" s="56"/>
      <c r="AC36124" s="56"/>
      <c r="AD36124" s="56"/>
      <c r="AE36124" s="56"/>
    </row>
    <row r="36125" spans="1:31" x14ac:dyDescent="0.25">
      <c r="A36125" s="41">
        <v>0</v>
      </c>
      <c r="C36125" s="56"/>
      <c r="AC36125" s="56"/>
      <c r="AD36125" s="56"/>
      <c r="AE36125" s="56"/>
    </row>
    <row r="36126" spans="1:31" x14ac:dyDescent="0.25">
      <c r="A36126" s="41">
        <v>0</v>
      </c>
      <c r="C36126" s="56"/>
      <c r="AC36126" s="56"/>
      <c r="AD36126" s="56"/>
      <c r="AE36126" s="56"/>
    </row>
    <row r="36127" spans="1:31" x14ac:dyDescent="0.25">
      <c r="A36127" s="41">
        <v>0</v>
      </c>
      <c r="C36127" s="56"/>
      <c r="AC36127" s="56"/>
      <c r="AD36127" s="56"/>
      <c r="AE36127" s="56"/>
    </row>
    <row r="36128" spans="1:31" x14ac:dyDescent="0.25">
      <c r="A36128" s="41">
        <v>0</v>
      </c>
      <c r="C36128" s="56"/>
      <c r="AC36128" s="56"/>
      <c r="AD36128" s="56"/>
      <c r="AE36128" s="56"/>
    </row>
    <row r="36129" spans="1:31" x14ac:dyDescent="0.25">
      <c r="A36129" s="41">
        <v>1</v>
      </c>
      <c r="C36129" s="56"/>
      <c r="AC36129" s="56"/>
      <c r="AD36129" s="56"/>
      <c r="AE36129" s="56"/>
    </row>
    <row r="36130" spans="1:31" x14ac:dyDescent="0.25">
      <c r="A36130" s="41">
        <v>0</v>
      </c>
      <c r="C36130" s="56"/>
      <c r="AC36130" s="56"/>
      <c r="AD36130" s="56"/>
      <c r="AE36130" s="56"/>
    </row>
    <row r="36131" spans="1:31" x14ac:dyDescent="0.25">
      <c r="A36131" s="41">
        <v>0</v>
      </c>
      <c r="C36131" s="56"/>
      <c r="AC36131" s="56"/>
      <c r="AD36131" s="56"/>
      <c r="AE36131" s="56"/>
    </row>
    <row r="36132" spans="1:31" x14ac:dyDescent="0.25">
      <c r="A36132" s="41">
        <v>0</v>
      </c>
      <c r="C36132" s="56"/>
      <c r="AC36132" s="56"/>
      <c r="AD36132" s="56"/>
      <c r="AE36132" s="56"/>
    </row>
    <row r="36133" spans="1:31" x14ac:dyDescent="0.25">
      <c r="A36133" s="41">
        <v>0</v>
      </c>
      <c r="C36133" s="56"/>
      <c r="AC36133" s="56"/>
      <c r="AD36133" s="56"/>
      <c r="AE36133" s="56"/>
    </row>
    <row r="36134" spans="1:31" x14ac:dyDescent="0.25">
      <c r="A36134" s="41">
        <v>0</v>
      </c>
      <c r="C36134" s="56"/>
      <c r="AC36134" s="56"/>
      <c r="AD36134" s="56"/>
      <c r="AE36134" s="56"/>
    </row>
    <row r="36135" spans="1:31" x14ac:dyDescent="0.25">
      <c r="A36135" s="41">
        <v>0</v>
      </c>
      <c r="C36135" s="56"/>
      <c r="AC36135" s="56"/>
      <c r="AD36135" s="56"/>
      <c r="AE36135" s="56"/>
    </row>
    <row r="36136" spans="1:31" x14ac:dyDescent="0.25">
      <c r="A36136" s="41">
        <v>0</v>
      </c>
      <c r="C36136" s="56"/>
      <c r="AC36136" s="56"/>
      <c r="AD36136" s="56"/>
      <c r="AE36136" s="56"/>
    </row>
    <row r="36137" spans="1:31" x14ac:dyDescent="0.25">
      <c r="A36137" s="41">
        <v>0</v>
      </c>
      <c r="C36137" s="56"/>
      <c r="AC36137" s="56"/>
      <c r="AD36137" s="56"/>
      <c r="AE36137" s="56"/>
    </row>
    <row r="36138" spans="1:31" x14ac:dyDescent="0.25">
      <c r="A36138" s="41">
        <v>0</v>
      </c>
      <c r="C36138" s="56"/>
      <c r="AC36138" s="56"/>
      <c r="AD36138" s="56"/>
      <c r="AE36138" s="56"/>
    </row>
    <row r="36139" spans="1:31" x14ac:dyDescent="0.25">
      <c r="A36139" s="41">
        <v>0</v>
      </c>
      <c r="C36139" s="56"/>
      <c r="AC36139" s="56"/>
      <c r="AD36139" s="56"/>
      <c r="AE36139" s="56"/>
    </row>
    <row r="36140" spans="1:31" x14ac:dyDescent="0.25">
      <c r="A36140" s="41">
        <v>0</v>
      </c>
      <c r="C36140" s="56"/>
      <c r="AC36140" s="56"/>
      <c r="AD36140" s="56"/>
      <c r="AE36140" s="56"/>
    </row>
    <row r="36141" spans="1:31" x14ac:dyDescent="0.25">
      <c r="A36141" s="41">
        <v>0</v>
      </c>
      <c r="C36141" s="56"/>
      <c r="AC36141" s="56"/>
      <c r="AD36141" s="56"/>
      <c r="AE36141" s="56"/>
    </row>
    <row r="36142" spans="1:31" x14ac:dyDescent="0.25">
      <c r="A36142" s="41">
        <v>0</v>
      </c>
      <c r="C36142" s="56"/>
      <c r="AC36142" s="56"/>
      <c r="AD36142" s="56"/>
      <c r="AE36142" s="56"/>
    </row>
    <row r="36143" spans="1:31" x14ac:dyDescent="0.25">
      <c r="A36143" s="41">
        <v>0</v>
      </c>
      <c r="C36143" s="56"/>
      <c r="AC36143" s="56"/>
      <c r="AD36143" s="56"/>
      <c r="AE36143" s="56"/>
    </row>
    <row r="36144" spans="1:31" x14ac:dyDescent="0.25">
      <c r="A36144" s="41">
        <v>0</v>
      </c>
      <c r="C36144" s="56"/>
      <c r="AC36144" s="56"/>
      <c r="AD36144" s="56"/>
      <c r="AE36144" s="56"/>
    </row>
    <row r="36145" spans="1:31" x14ac:dyDescent="0.25">
      <c r="A36145" s="41">
        <v>0</v>
      </c>
      <c r="C36145" s="56"/>
      <c r="AC36145" s="56"/>
      <c r="AD36145" s="56"/>
      <c r="AE36145" s="56"/>
    </row>
    <row r="36146" spans="1:31" x14ac:dyDescent="0.25">
      <c r="A36146" s="41">
        <v>0</v>
      </c>
      <c r="C36146" s="56"/>
      <c r="AC36146" s="56"/>
      <c r="AD36146" s="56"/>
      <c r="AE36146" s="56"/>
    </row>
    <row r="36147" spans="1:31" x14ac:dyDescent="0.25">
      <c r="A36147" s="41">
        <v>0</v>
      </c>
      <c r="C36147" s="56"/>
      <c r="AC36147" s="56"/>
      <c r="AD36147" s="56"/>
      <c r="AE36147" s="56"/>
    </row>
    <row r="36148" spans="1:31" x14ac:dyDescent="0.25">
      <c r="A36148" s="41">
        <v>0</v>
      </c>
      <c r="C36148" s="56"/>
      <c r="AC36148" s="56"/>
      <c r="AD36148" s="56"/>
      <c r="AE36148" s="56"/>
    </row>
    <row r="36149" spans="1:31" x14ac:dyDescent="0.25">
      <c r="A36149" s="41">
        <v>0</v>
      </c>
      <c r="C36149" s="56"/>
      <c r="AC36149" s="56"/>
      <c r="AD36149" s="56"/>
      <c r="AE36149" s="56"/>
    </row>
    <row r="36150" spans="1:31" x14ac:dyDescent="0.25">
      <c r="A36150" s="41">
        <v>0</v>
      </c>
      <c r="C36150" s="56"/>
      <c r="AC36150" s="56"/>
      <c r="AD36150" s="56"/>
      <c r="AE36150" s="56"/>
    </row>
    <row r="36151" spans="1:31" x14ac:dyDescent="0.25">
      <c r="A36151" s="41">
        <v>0</v>
      </c>
      <c r="C36151" s="56"/>
      <c r="AC36151" s="56"/>
      <c r="AD36151" s="56"/>
      <c r="AE36151" s="56"/>
    </row>
    <row r="36152" spans="1:31" x14ac:dyDescent="0.25">
      <c r="A36152" s="41">
        <v>0</v>
      </c>
      <c r="C36152" s="56"/>
      <c r="AC36152" s="56"/>
      <c r="AD36152" s="56"/>
      <c r="AE36152" s="56"/>
    </row>
    <row r="36153" spans="1:31" x14ac:dyDescent="0.25">
      <c r="A36153" s="41">
        <v>0</v>
      </c>
      <c r="C36153" s="56"/>
      <c r="AC36153" s="56"/>
      <c r="AD36153" s="56"/>
      <c r="AE36153" s="56"/>
    </row>
    <row r="36154" spans="1:31" x14ac:dyDescent="0.25">
      <c r="A36154" s="41">
        <v>0</v>
      </c>
      <c r="C36154" s="56"/>
      <c r="AC36154" s="56"/>
      <c r="AD36154" s="56"/>
      <c r="AE36154" s="56"/>
    </row>
    <row r="36155" spans="1:31" x14ac:dyDescent="0.25">
      <c r="A36155" s="41">
        <v>0</v>
      </c>
      <c r="C36155" s="56"/>
      <c r="AC36155" s="56"/>
      <c r="AD36155" s="56"/>
      <c r="AE36155" s="56"/>
    </row>
    <row r="36156" spans="1:31" x14ac:dyDescent="0.25">
      <c r="A36156" s="41">
        <v>0</v>
      </c>
      <c r="C36156" s="56"/>
      <c r="AC36156" s="56"/>
      <c r="AD36156" s="56"/>
      <c r="AE36156" s="56"/>
    </row>
    <row r="36157" spans="1:31" x14ac:dyDescent="0.25">
      <c r="A36157" s="41">
        <v>0</v>
      </c>
      <c r="C36157" s="56"/>
      <c r="AC36157" s="56"/>
      <c r="AD36157" s="56"/>
      <c r="AE36157" s="56"/>
    </row>
    <row r="36158" spans="1:31" x14ac:dyDescent="0.25">
      <c r="A36158" s="41">
        <v>0</v>
      </c>
      <c r="C36158" s="56"/>
      <c r="AC36158" s="56"/>
      <c r="AD36158" s="56"/>
      <c r="AE36158" s="56"/>
    </row>
    <row r="36159" spans="1:31" x14ac:dyDescent="0.25">
      <c r="A36159" s="41">
        <v>0</v>
      </c>
      <c r="C36159" s="56"/>
      <c r="AC36159" s="56"/>
      <c r="AD36159" s="56"/>
      <c r="AE36159" s="56"/>
    </row>
    <row r="36160" spans="1:31" x14ac:dyDescent="0.25">
      <c r="A36160" s="41">
        <v>8212</v>
      </c>
      <c r="C36160" s="56"/>
      <c r="AC36160" s="56"/>
      <c r="AD36160" s="56"/>
      <c r="AE36160" s="56"/>
    </row>
    <row r="36161" spans="1:31" x14ac:dyDescent="0.25">
      <c r="A36161" s="41">
        <v>0</v>
      </c>
      <c r="C36161" s="56"/>
      <c r="AC36161" s="56"/>
      <c r="AD36161" s="56"/>
      <c r="AE36161" s="56"/>
    </row>
    <row r="36162" spans="1:31" x14ac:dyDescent="0.25">
      <c r="A36162" s="41">
        <v>0</v>
      </c>
      <c r="C36162" s="56"/>
      <c r="AC36162" s="56"/>
      <c r="AD36162" s="56"/>
      <c r="AE36162" s="56"/>
    </row>
    <row r="36163" spans="1:31" x14ac:dyDescent="0.25">
      <c r="A36163" s="41">
        <v>0</v>
      </c>
      <c r="C36163" s="56"/>
      <c r="AC36163" s="56"/>
      <c r="AD36163" s="56"/>
      <c r="AE36163" s="56"/>
    </row>
    <row r="36164" spans="1:31" x14ac:dyDescent="0.25">
      <c r="A36164" s="41">
        <v>0</v>
      </c>
      <c r="C36164" s="56"/>
      <c r="AC36164" s="56"/>
      <c r="AD36164" s="56"/>
      <c r="AE36164" s="56"/>
    </row>
    <row r="36165" spans="1:31" x14ac:dyDescent="0.25">
      <c r="A36165" s="41">
        <v>0</v>
      </c>
      <c r="C36165" s="56"/>
      <c r="AC36165" s="56"/>
      <c r="AD36165" s="56"/>
      <c r="AE36165" s="56"/>
    </row>
    <row r="36166" spans="1:31" x14ac:dyDescent="0.25">
      <c r="A36166" s="41">
        <v>0</v>
      </c>
      <c r="C36166" s="56"/>
      <c r="AC36166" s="56"/>
      <c r="AD36166" s="56"/>
      <c r="AE36166" s="56"/>
    </row>
    <row r="36167" spans="1:31" x14ac:dyDescent="0.25">
      <c r="A36167" s="41">
        <v>0</v>
      </c>
      <c r="C36167" s="56"/>
      <c r="AC36167" s="56"/>
      <c r="AD36167" s="56"/>
      <c r="AE36167" s="56"/>
    </row>
    <row r="36168" spans="1:31" x14ac:dyDescent="0.25">
      <c r="A36168" s="41">
        <v>0</v>
      </c>
      <c r="C36168" s="56"/>
      <c r="AC36168" s="56"/>
      <c r="AD36168" s="56"/>
      <c r="AE36168" s="56"/>
    </row>
    <row r="36169" spans="1:31" x14ac:dyDescent="0.25">
      <c r="A36169" s="41">
        <v>0</v>
      </c>
      <c r="C36169" s="56"/>
      <c r="AC36169" s="56"/>
      <c r="AD36169" s="56"/>
      <c r="AE36169" s="56"/>
    </row>
    <row r="36170" spans="1:31" x14ac:dyDescent="0.25">
      <c r="A36170" s="41">
        <v>0</v>
      </c>
      <c r="C36170" s="56"/>
      <c r="AC36170" s="56"/>
      <c r="AD36170" s="56"/>
      <c r="AE36170" s="56"/>
    </row>
    <row r="36171" spans="1:31" x14ac:dyDescent="0.25">
      <c r="A36171" s="41">
        <v>0</v>
      </c>
      <c r="C36171" s="56"/>
      <c r="AC36171" s="56"/>
      <c r="AD36171" s="56"/>
      <c r="AE36171" s="56"/>
    </row>
    <row r="36172" spans="1:31" x14ac:dyDescent="0.25">
      <c r="A36172" s="41">
        <v>0</v>
      </c>
      <c r="C36172" s="56"/>
      <c r="AC36172" s="56"/>
      <c r="AD36172" s="56"/>
      <c r="AE36172" s="56"/>
    </row>
    <row r="36173" spans="1:31" x14ac:dyDescent="0.25">
      <c r="A36173" s="41">
        <v>0</v>
      </c>
      <c r="C36173" s="56"/>
      <c r="AC36173" s="56"/>
      <c r="AD36173" s="56"/>
      <c r="AE36173" s="56"/>
    </row>
    <row r="36174" spans="1:31" x14ac:dyDescent="0.25">
      <c r="A36174" s="41">
        <v>0</v>
      </c>
      <c r="C36174" s="56"/>
      <c r="AC36174" s="56"/>
      <c r="AD36174" s="56"/>
      <c r="AE36174" s="56"/>
    </row>
    <row r="36175" spans="1:31" x14ac:dyDescent="0.25">
      <c r="A36175" s="41">
        <v>0</v>
      </c>
      <c r="C36175" s="56"/>
      <c r="AC36175" s="56"/>
      <c r="AD36175" s="56"/>
      <c r="AE36175" s="56"/>
    </row>
    <row r="36176" spans="1:31" x14ac:dyDescent="0.25">
      <c r="A36176" s="41">
        <v>0</v>
      </c>
      <c r="C36176" s="56"/>
      <c r="AC36176" s="56"/>
      <c r="AD36176" s="56"/>
      <c r="AE36176" s="56"/>
    </row>
    <row r="36177" spans="1:31" x14ac:dyDescent="0.25">
      <c r="A36177" s="41">
        <v>0</v>
      </c>
      <c r="C36177" s="56"/>
      <c r="AC36177" s="56"/>
      <c r="AD36177" s="56"/>
      <c r="AE36177" s="56"/>
    </row>
    <row r="36178" spans="1:31" x14ac:dyDescent="0.25">
      <c r="A36178" s="41">
        <v>0</v>
      </c>
      <c r="C36178" s="56"/>
      <c r="AC36178" s="56"/>
      <c r="AD36178" s="56"/>
      <c r="AE36178" s="56"/>
    </row>
    <row r="36179" spans="1:31" x14ac:dyDescent="0.25">
      <c r="A36179" s="41">
        <v>0</v>
      </c>
      <c r="C36179" s="56"/>
      <c r="AC36179" s="56"/>
      <c r="AD36179" s="56"/>
      <c r="AE36179" s="56"/>
    </row>
    <row r="36180" spans="1:31" x14ac:dyDescent="0.25">
      <c r="A36180" s="41">
        <v>0</v>
      </c>
      <c r="C36180" s="56"/>
      <c r="AC36180" s="56"/>
      <c r="AD36180" s="56"/>
      <c r="AE36180" s="56"/>
    </row>
    <row r="36181" spans="1:31" x14ac:dyDescent="0.25">
      <c r="A36181" s="41">
        <v>0</v>
      </c>
      <c r="C36181" s="56"/>
      <c r="AC36181" s="56"/>
      <c r="AD36181" s="56"/>
      <c r="AE36181" s="56"/>
    </row>
    <row r="36182" spans="1:31" x14ac:dyDescent="0.25">
      <c r="A36182" s="41">
        <v>0</v>
      </c>
      <c r="C36182" s="56"/>
      <c r="AC36182" s="56"/>
      <c r="AD36182" s="56"/>
      <c r="AE36182" s="56"/>
    </row>
    <row r="36183" spans="1:31" x14ac:dyDescent="0.25">
      <c r="A36183" s="41">
        <v>0</v>
      </c>
      <c r="C36183" s="56"/>
      <c r="AC36183" s="56"/>
      <c r="AD36183" s="56"/>
      <c r="AE36183" s="56"/>
    </row>
    <row r="36184" spans="1:31" x14ac:dyDescent="0.25">
      <c r="A36184" s="41">
        <v>0</v>
      </c>
      <c r="C36184" s="56"/>
      <c r="AC36184" s="56"/>
      <c r="AD36184" s="56"/>
      <c r="AE36184" s="56"/>
    </row>
    <row r="36185" spans="1:31" x14ac:dyDescent="0.25">
      <c r="A36185" s="41">
        <v>0</v>
      </c>
      <c r="C36185" s="56"/>
      <c r="AC36185" s="56"/>
      <c r="AD36185" s="56"/>
      <c r="AE36185" s="56"/>
    </row>
    <row r="36186" spans="1:31" x14ac:dyDescent="0.25">
      <c r="A36186" s="41">
        <v>0</v>
      </c>
      <c r="C36186" s="56"/>
      <c r="AC36186" s="56"/>
      <c r="AD36186" s="56"/>
      <c r="AE36186" s="56"/>
    </row>
    <row r="36187" spans="1:31" x14ac:dyDescent="0.25">
      <c r="A36187" s="41">
        <v>0</v>
      </c>
      <c r="C36187" s="56"/>
      <c r="AC36187" s="56"/>
      <c r="AD36187" s="56"/>
      <c r="AE36187" s="56"/>
    </row>
    <row r="36188" spans="1:31" x14ac:dyDescent="0.25">
      <c r="A36188" s="41">
        <v>0</v>
      </c>
      <c r="C36188" s="56"/>
      <c r="AC36188" s="56"/>
      <c r="AD36188" s="56"/>
      <c r="AE36188" s="56"/>
    </row>
    <row r="36189" spans="1:31" x14ac:dyDescent="0.25">
      <c r="A36189" s="41">
        <v>0</v>
      </c>
      <c r="C36189" s="56"/>
      <c r="AC36189" s="56"/>
      <c r="AD36189" s="56"/>
      <c r="AE36189" s="56"/>
    </row>
    <row r="36190" spans="1:31" x14ac:dyDescent="0.25">
      <c r="A36190" s="41">
        <v>0</v>
      </c>
      <c r="C36190" s="56"/>
      <c r="AC36190" s="56"/>
      <c r="AD36190" s="56"/>
      <c r="AE36190" s="56"/>
    </row>
    <row r="36191" spans="1:31" x14ac:dyDescent="0.25">
      <c r="A36191" s="41">
        <v>0</v>
      </c>
      <c r="C36191" s="56"/>
      <c r="AC36191" s="56"/>
      <c r="AD36191" s="56"/>
      <c r="AE36191" s="56"/>
    </row>
    <row r="36192" spans="1:31" x14ac:dyDescent="0.25">
      <c r="A36192" s="41">
        <v>0</v>
      </c>
      <c r="C36192" s="56"/>
      <c r="AC36192" s="56"/>
      <c r="AD36192" s="56"/>
      <c r="AE36192" s="56"/>
    </row>
    <row r="36193" spans="1:31" x14ac:dyDescent="0.25">
      <c r="A36193" s="41">
        <v>0</v>
      </c>
      <c r="C36193" s="56"/>
      <c r="AC36193" s="56"/>
      <c r="AD36193" s="56"/>
      <c r="AE36193" s="56"/>
    </row>
    <row r="36194" spans="1:31" x14ac:dyDescent="0.25">
      <c r="A36194" s="41">
        <v>0</v>
      </c>
      <c r="C36194" s="56"/>
      <c r="AC36194" s="56"/>
      <c r="AD36194" s="56"/>
      <c r="AE36194" s="56"/>
    </row>
    <row r="36195" spans="1:31" x14ac:dyDescent="0.25">
      <c r="A36195" s="41">
        <v>0</v>
      </c>
      <c r="C36195" s="56"/>
      <c r="AC36195" s="56"/>
      <c r="AD36195" s="56"/>
      <c r="AE36195" s="56"/>
    </row>
    <row r="36196" spans="1:31" x14ac:dyDescent="0.25">
      <c r="A36196" s="41">
        <v>0</v>
      </c>
      <c r="C36196" s="56"/>
      <c r="AC36196" s="56"/>
      <c r="AD36196" s="56"/>
      <c r="AE36196" s="56"/>
    </row>
    <row r="36197" spans="1:31" x14ac:dyDescent="0.25">
      <c r="A36197" s="41">
        <v>0</v>
      </c>
      <c r="C36197" s="56"/>
      <c r="AC36197" s="56"/>
      <c r="AD36197" s="56"/>
      <c r="AE36197" s="56"/>
    </row>
    <row r="36198" spans="1:31" x14ac:dyDescent="0.25">
      <c r="A36198" s="41">
        <v>0</v>
      </c>
      <c r="C36198" s="56"/>
      <c r="AC36198" s="56"/>
      <c r="AD36198" s="56"/>
      <c r="AE36198" s="56"/>
    </row>
    <row r="36199" spans="1:31" x14ac:dyDescent="0.25">
      <c r="A36199" s="41">
        <v>0</v>
      </c>
      <c r="C36199" s="56"/>
      <c r="AC36199" s="56"/>
      <c r="AD36199" s="56"/>
      <c r="AE36199" s="56"/>
    </row>
    <row r="36200" spans="1:31" x14ac:dyDescent="0.25">
      <c r="A36200" s="41">
        <v>0</v>
      </c>
      <c r="C36200" s="56"/>
      <c r="AC36200" s="56"/>
      <c r="AD36200" s="56"/>
      <c r="AE36200" s="56"/>
    </row>
    <row r="36201" spans="1:31" x14ac:dyDescent="0.25">
      <c r="A36201" s="41">
        <v>0</v>
      </c>
      <c r="C36201" s="56"/>
      <c r="AC36201" s="56"/>
      <c r="AD36201" s="56"/>
      <c r="AE36201" s="56"/>
    </row>
    <row r="36202" spans="1:31" x14ac:dyDescent="0.25">
      <c r="A36202" s="41">
        <v>0</v>
      </c>
      <c r="C36202" s="56"/>
      <c r="AC36202" s="56"/>
      <c r="AD36202" s="56"/>
      <c r="AE36202" s="56"/>
    </row>
    <row r="36203" spans="1:31" x14ac:dyDescent="0.25">
      <c r="A36203" s="41">
        <v>0</v>
      </c>
      <c r="C36203" s="56"/>
      <c r="AC36203" s="56"/>
      <c r="AD36203" s="56"/>
      <c r="AE36203" s="56"/>
    </row>
    <row r="36204" spans="1:31" x14ac:dyDescent="0.25">
      <c r="A36204" s="41">
        <v>0</v>
      </c>
      <c r="C36204" s="56"/>
      <c r="AC36204" s="56"/>
      <c r="AD36204" s="56"/>
      <c r="AE36204" s="56"/>
    </row>
    <row r="36205" spans="1:31" x14ac:dyDescent="0.25">
      <c r="A36205" s="41">
        <v>0</v>
      </c>
      <c r="C36205" s="56"/>
      <c r="AC36205" s="56"/>
      <c r="AD36205" s="56"/>
      <c r="AE36205" s="56"/>
    </row>
    <row r="36206" spans="1:31" x14ac:dyDescent="0.25">
      <c r="A36206" s="41">
        <v>0</v>
      </c>
      <c r="C36206" s="56"/>
      <c r="AC36206" s="56"/>
      <c r="AD36206" s="56"/>
      <c r="AE36206" s="56"/>
    </row>
    <row r="36207" spans="1:31" x14ac:dyDescent="0.25">
      <c r="A36207" s="41">
        <v>0</v>
      </c>
      <c r="C36207" s="56"/>
      <c r="AC36207" s="56"/>
      <c r="AD36207" s="56"/>
      <c r="AE36207" s="56"/>
    </row>
    <row r="36208" spans="1:31" x14ac:dyDescent="0.25">
      <c r="A36208" s="41">
        <v>0</v>
      </c>
      <c r="C36208" s="56"/>
      <c r="AC36208" s="56"/>
      <c r="AD36208" s="56"/>
      <c r="AE36208" s="56"/>
    </row>
    <row r="36209" spans="1:31" x14ac:dyDescent="0.25">
      <c r="A36209" s="41">
        <v>0</v>
      </c>
      <c r="C36209" s="56"/>
      <c r="AC36209" s="56"/>
      <c r="AD36209" s="56"/>
      <c r="AE36209" s="56"/>
    </row>
    <row r="36210" spans="1:31" x14ac:dyDescent="0.25">
      <c r="A36210" s="41">
        <v>0</v>
      </c>
      <c r="C36210" s="56"/>
      <c r="AC36210" s="56"/>
      <c r="AD36210" s="56"/>
      <c r="AE36210" s="56"/>
    </row>
    <row r="36211" spans="1:31" x14ac:dyDescent="0.25">
      <c r="A36211" s="41">
        <v>0</v>
      </c>
      <c r="C36211" s="56"/>
      <c r="AC36211" s="56"/>
      <c r="AD36211" s="56"/>
      <c r="AE36211" s="56"/>
    </row>
    <row r="36212" spans="1:31" x14ac:dyDescent="0.25">
      <c r="A36212" s="41">
        <v>0</v>
      </c>
      <c r="C36212" s="56"/>
      <c r="AC36212" s="56"/>
      <c r="AD36212" s="56"/>
      <c r="AE36212" s="56"/>
    </row>
    <row r="36213" spans="1:31" x14ac:dyDescent="0.25">
      <c r="A36213" s="41">
        <v>0</v>
      </c>
      <c r="C36213" s="56"/>
      <c r="AC36213" s="56"/>
      <c r="AD36213" s="56"/>
      <c r="AE36213" s="56"/>
    </row>
    <row r="36214" spans="1:31" x14ac:dyDescent="0.25">
      <c r="A36214" s="41">
        <v>0</v>
      </c>
      <c r="C36214" s="56"/>
      <c r="AC36214" s="56"/>
      <c r="AD36214" s="56"/>
      <c r="AE36214" s="56"/>
    </row>
    <row r="36215" spans="1:31" x14ac:dyDescent="0.25">
      <c r="A36215" s="41">
        <v>0</v>
      </c>
      <c r="C36215" s="56"/>
      <c r="AC36215" s="56"/>
      <c r="AD36215" s="56"/>
      <c r="AE36215" s="56"/>
    </row>
    <row r="36216" spans="1:31" x14ac:dyDescent="0.25">
      <c r="A36216" s="41">
        <v>0</v>
      </c>
      <c r="C36216" s="56"/>
      <c r="AC36216" s="56"/>
      <c r="AD36216" s="56"/>
      <c r="AE36216" s="56"/>
    </row>
    <row r="36217" spans="1:31" x14ac:dyDescent="0.25">
      <c r="A36217" s="41">
        <v>0</v>
      </c>
      <c r="C36217" s="56"/>
      <c r="AC36217" s="56"/>
      <c r="AD36217" s="56"/>
      <c r="AE36217" s="56"/>
    </row>
    <row r="36218" spans="1:31" x14ac:dyDescent="0.25">
      <c r="A36218" s="41">
        <v>0</v>
      </c>
      <c r="C36218" s="56"/>
      <c r="AC36218" s="56"/>
      <c r="AD36218" s="56"/>
      <c r="AE36218" s="56"/>
    </row>
    <row r="36219" spans="1:31" x14ac:dyDescent="0.25">
      <c r="A36219" s="41">
        <v>0</v>
      </c>
      <c r="C36219" s="56"/>
      <c r="AC36219" s="56"/>
      <c r="AD36219" s="56"/>
      <c r="AE36219" s="56"/>
    </row>
    <row r="36220" spans="1:31" x14ac:dyDescent="0.25">
      <c r="A36220" s="41">
        <v>0</v>
      </c>
      <c r="C36220" s="56"/>
      <c r="AC36220" s="56"/>
      <c r="AD36220" s="56"/>
      <c r="AE36220" s="56"/>
    </row>
    <row r="36221" spans="1:31" x14ac:dyDescent="0.25">
      <c r="A36221" s="41">
        <v>0</v>
      </c>
      <c r="C36221" s="56"/>
      <c r="AC36221" s="56"/>
      <c r="AD36221" s="56"/>
      <c r="AE36221" s="56"/>
    </row>
    <row r="36222" spans="1:31" x14ac:dyDescent="0.25">
      <c r="A36222" s="41">
        <v>0</v>
      </c>
      <c r="C36222" s="56"/>
      <c r="AC36222" s="56"/>
      <c r="AD36222" s="56"/>
      <c r="AE36222" s="56"/>
    </row>
    <row r="36223" spans="1:31" x14ac:dyDescent="0.25">
      <c r="A36223" s="41">
        <v>0</v>
      </c>
      <c r="C36223" s="56"/>
      <c r="AC36223" s="56"/>
      <c r="AD36223" s="56"/>
      <c r="AE36223" s="56"/>
    </row>
    <row r="36224" spans="1:31" x14ac:dyDescent="0.25">
      <c r="A36224" s="41">
        <v>0</v>
      </c>
      <c r="C36224" s="56"/>
      <c r="AC36224" s="56"/>
      <c r="AD36224" s="56"/>
      <c r="AE36224" s="56"/>
    </row>
    <row r="36225" spans="1:31" x14ac:dyDescent="0.25">
      <c r="A36225" s="41">
        <v>0</v>
      </c>
      <c r="C36225" s="56"/>
      <c r="AC36225" s="56"/>
      <c r="AD36225" s="56"/>
      <c r="AE36225" s="56"/>
    </row>
    <row r="36226" spans="1:31" x14ac:dyDescent="0.25">
      <c r="A36226" s="41">
        <v>0</v>
      </c>
      <c r="C36226" s="56"/>
      <c r="AC36226" s="56"/>
      <c r="AD36226" s="56"/>
      <c r="AE36226" s="56"/>
    </row>
    <row r="36227" spans="1:31" x14ac:dyDescent="0.25">
      <c r="A36227" s="41">
        <v>0</v>
      </c>
      <c r="C36227" s="56"/>
      <c r="AC36227" s="56"/>
      <c r="AD36227" s="56"/>
      <c r="AE36227" s="56"/>
    </row>
    <row r="36228" spans="1:31" x14ac:dyDescent="0.25">
      <c r="A36228" s="41">
        <v>0</v>
      </c>
      <c r="C36228" s="56"/>
      <c r="AC36228" s="56"/>
      <c r="AD36228" s="56"/>
      <c r="AE36228" s="56"/>
    </row>
    <row r="36229" spans="1:31" x14ac:dyDescent="0.25">
      <c r="A36229" s="41">
        <v>0</v>
      </c>
      <c r="C36229" s="56"/>
      <c r="AC36229" s="56"/>
      <c r="AD36229" s="56"/>
      <c r="AE36229" s="56"/>
    </row>
    <row r="36230" spans="1:31" x14ac:dyDescent="0.25">
      <c r="A36230" s="41">
        <v>0</v>
      </c>
      <c r="C36230" s="56"/>
      <c r="AC36230" s="56"/>
      <c r="AD36230" s="56"/>
      <c r="AE36230" s="56"/>
    </row>
    <row r="36231" spans="1:31" x14ac:dyDescent="0.25">
      <c r="A36231" s="41">
        <v>0</v>
      </c>
      <c r="C36231" s="56"/>
      <c r="AC36231" s="56"/>
      <c r="AD36231" s="56"/>
      <c r="AE36231" s="56"/>
    </row>
    <row r="36232" spans="1:31" x14ac:dyDescent="0.25">
      <c r="A36232" s="41">
        <v>0</v>
      </c>
      <c r="C36232" s="56"/>
      <c r="AC36232" s="56"/>
      <c r="AD36232" s="56"/>
      <c r="AE36232" s="56"/>
    </row>
    <row r="36233" spans="1:31" x14ac:dyDescent="0.25">
      <c r="A36233" s="41">
        <v>0</v>
      </c>
      <c r="C36233" s="56"/>
      <c r="AC36233" s="56"/>
      <c r="AD36233" s="56"/>
      <c r="AE36233" s="56"/>
    </row>
    <row r="36234" spans="1:31" x14ac:dyDescent="0.25">
      <c r="A36234" s="41">
        <v>0</v>
      </c>
      <c r="C36234" s="56"/>
      <c r="AC36234" s="56"/>
      <c r="AD36234" s="56"/>
      <c r="AE36234" s="56"/>
    </row>
    <row r="36235" spans="1:31" x14ac:dyDescent="0.25">
      <c r="A36235" s="41">
        <v>0</v>
      </c>
      <c r="C36235" s="56"/>
      <c r="AC36235" s="56"/>
      <c r="AD36235" s="56"/>
      <c r="AE36235" s="56"/>
    </row>
    <row r="36236" spans="1:31" x14ac:dyDescent="0.25">
      <c r="A36236" s="41">
        <v>0</v>
      </c>
      <c r="C36236" s="56"/>
      <c r="AC36236" s="56"/>
      <c r="AD36236" s="56"/>
      <c r="AE36236" s="56"/>
    </row>
    <row r="36237" spans="1:31" x14ac:dyDescent="0.25">
      <c r="A36237" s="41">
        <v>0</v>
      </c>
      <c r="C36237" s="56"/>
      <c r="AC36237" s="56"/>
      <c r="AD36237" s="56"/>
      <c r="AE36237" s="56"/>
    </row>
    <row r="36238" spans="1:31" x14ac:dyDescent="0.25">
      <c r="A36238" s="41">
        <v>0</v>
      </c>
      <c r="C36238" s="56"/>
      <c r="AC36238" s="56"/>
      <c r="AD36238" s="56"/>
      <c r="AE36238" s="56"/>
    </row>
    <row r="36239" spans="1:31" x14ac:dyDescent="0.25">
      <c r="A36239" s="41">
        <v>0</v>
      </c>
      <c r="C36239" s="56"/>
      <c r="AC36239" s="56"/>
      <c r="AD36239" s="56"/>
      <c r="AE36239" s="56"/>
    </row>
    <row r="36240" spans="1:31" x14ac:dyDescent="0.25">
      <c r="A36240" s="41">
        <v>0</v>
      </c>
      <c r="C36240" s="56"/>
      <c r="AC36240" s="56"/>
      <c r="AD36240" s="56"/>
      <c r="AE36240" s="56"/>
    </row>
    <row r="36241" spans="1:31" x14ac:dyDescent="0.25">
      <c r="A36241" s="41">
        <v>0</v>
      </c>
      <c r="C36241" s="56"/>
      <c r="AC36241" s="56"/>
      <c r="AD36241" s="56"/>
      <c r="AE36241" s="56"/>
    </row>
    <row r="36242" spans="1:31" x14ac:dyDescent="0.25">
      <c r="A36242" s="41">
        <v>0</v>
      </c>
      <c r="C36242" s="56"/>
      <c r="AC36242" s="56"/>
      <c r="AD36242" s="56"/>
      <c r="AE36242" s="56"/>
    </row>
    <row r="36243" spans="1:31" x14ac:dyDescent="0.25">
      <c r="A36243" s="41">
        <v>0</v>
      </c>
      <c r="C36243" s="56"/>
      <c r="AC36243" s="56"/>
      <c r="AD36243" s="56"/>
      <c r="AE36243" s="56"/>
    </row>
    <row r="36244" spans="1:31" x14ac:dyDescent="0.25">
      <c r="A36244" s="41">
        <v>0</v>
      </c>
      <c r="C36244" s="56"/>
      <c r="AC36244" s="56"/>
      <c r="AD36244" s="56"/>
      <c r="AE36244" s="56"/>
    </row>
    <row r="36245" spans="1:31" x14ac:dyDescent="0.25">
      <c r="A36245" s="41">
        <v>0</v>
      </c>
      <c r="C36245" s="56"/>
      <c r="AC36245" s="56"/>
      <c r="AD36245" s="56"/>
      <c r="AE36245" s="56"/>
    </row>
    <row r="36246" spans="1:31" x14ac:dyDescent="0.25">
      <c r="A36246" s="41">
        <v>0</v>
      </c>
      <c r="C36246" s="56"/>
      <c r="AC36246" s="56"/>
      <c r="AD36246" s="56"/>
      <c r="AE36246" s="56"/>
    </row>
    <row r="36247" spans="1:31" x14ac:dyDescent="0.25">
      <c r="A36247" s="41">
        <v>0</v>
      </c>
      <c r="C36247" s="56"/>
      <c r="AC36247" s="56"/>
      <c r="AD36247" s="56"/>
      <c r="AE36247" s="56"/>
    </row>
    <row r="36248" spans="1:31" x14ac:dyDescent="0.25">
      <c r="A36248" s="41">
        <v>0</v>
      </c>
      <c r="C36248" s="56"/>
      <c r="AC36248" s="56"/>
      <c r="AD36248" s="56"/>
      <c r="AE36248" s="56"/>
    </row>
    <row r="36249" spans="1:31" x14ac:dyDescent="0.25">
      <c r="A36249" s="41">
        <v>0</v>
      </c>
      <c r="C36249" s="56"/>
      <c r="AC36249" s="56"/>
      <c r="AD36249" s="56"/>
      <c r="AE36249" s="56"/>
    </row>
    <row r="36250" spans="1:31" x14ac:dyDescent="0.25">
      <c r="A36250" s="41">
        <v>0</v>
      </c>
      <c r="C36250" s="56"/>
      <c r="AC36250" s="56"/>
      <c r="AD36250" s="56"/>
      <c r="AE36250" s="56"/>
    </row>
    <row r="36251" spans="1:31" x14ac:dyDescent="0.25">
      <c r="A36251" s="41">
        <v>0</v>
      </c>
      <c r="C36251" s="56"/>
      <c r="AC36251" s="56"/>
      <c r="AD36251" s="56"/>
      <c r="AE36251" s="56"/>
    </row>
    <row r="36252" spans="1:31" x14ac:dyDescent="0.25">
      <c r="A36252" s="41">
        <v>852587</v>
      </c>
      <c r="C36252" s="56"/>
      <c r="AC36252" s="56"/>
      <c r="AD36252" s="56"/>
      <c r="AE36252" s="56"/>
    </row>
    <row r="36253" spans="1:31" x14ac:dyDescent="0.25">
      <c r="A36253" s="41">
        <v>0</v>
      </c>
      <c r="C36253" s="56"/>
      <c r="AC36253" s="56"/>
      <c r="AD36253" s="56"/>
      <c r="AE36253" s="56"/>
    </row>
    <row r="36254" spans="1:31" x14ac:dyDescent="0.25">
      <c r="A36254" s="41">
        <v>0</v>
      </c>
      <c r="C36254" s="56"/>
      <c r="AC36254" s="56"/>
      <c r="AD36254" s="56"/>
      <c r="AE36254" s="56"/>
    </row>
    <row r="36255" spans="1:31" x14ac:dyDescent="0.25">
      <c r="A36255" s="41">
        <v>0</v>
      </c>
      <c r="C36255" s="56"/>
      <c r="AC36255" s="56"/>
      <c r="AD36255" s="56"/>
      <c r="AE36255" s="56"/>
    </row>
    <row r="36256" spans="1:31" x14ac:dyDescent="0.25">
      <c r="A36256" s="41">
        <v>0</v>
      </c>
      <c r="C36256" s="56"/>
      <c r="AC36256" s="56"/>
      <c r="AD36256" s="56"/>
      <c r="AE36256" s="56"/>
    </row>
    <row r="36257" spans="1:31" x14ac:dyDescent="0.25">
      <c r="A36257" s="41">
        <v>0</v>
      </c>
      <c r="C36257" s="56"/>
      <c r="AC36257" s="56"/>
      <c r="AD36257" s="56"/>
      <c r="AE36257" s="56"/>
    </row>
    <row r="36258" spans="1:31" x14ac:dyDescent="0.25">
      <c r="A36258" s="41">
        <v>0</v>
      </c>
      <c r="C36258" s="56"/>
      <c r="AC36258" s="56"/>
      <c r="AD36258" s="56"/>
      <c r="AE36258" s="56"/>
    </row>
    <row r="36259" spans="1:31" x14ac:dyDescent="0.25">
      <c r="A36259" s="41">
        <v>0</v>
      </c>
      <c r="C36259" s="56"/>
      <c r="AC36259" s="56"/>
      <c r="AD36259" s="56"/>
      <c r="AE36259" s="56"/>
    </row>
    <row r="36260" spans="1:31" x14ac:dyDescent="0.25">
      <c r="A36260" s="41">
        <v>0</v>
      </c>
      <c r="C36260" s="56"/>
      <c r="AC36260" s="56"/>
      <c r="AD36260" s="56"/>
      <c r="AE36260" s="56"/>
    </row>
    <row r="36261" spans="1:31" x14ac:dyDescent="0.25">
      <c r="A36261" s="41">
        <v>0</v>
      </c>
      <c r="C36261" s="56"/>
      <c r="AC36261" s="56"/>
      <c r="AD36261" s="56"/>
      <c r="AE36261" s="56"/>
    </row>
    <row r="36262" spans="1:31" x14ac:dyDescent="0.25">
      <c r="A36262" s="41">
        <v>0</v>
      </c>
      <c r="C36262" s="56"/>
      <c r="AC36262" s="56"/>
      <c r="AD36262" s="56"/>
      <c r="AE36262" s="56"/>
    </row>
    <row r="36263" spans="1:31" x14ac:dyDescent="0.25">
      <c r="A36263" s="41">
        <v>0</v>
      </c>
      <c r="C36263" s="56"/>
      <c r="AC36263" s="56"/>
      <c r="AD36263" s="56"/>
      <c r="AE36263" s="56"/>
    </row>
    <row r="36264" spans="1:31" x14ac:dyDescent="0.25">
      <c r="A36264" s="41">
        <v>0</v>
      </c>
      <c r="C36264" s="56"/>
      <c r="AC36264" s="56"/>
      <c r="AD36264" s="56"/>
      <c r="AE36264" s="56"/>
    </row>
    <row r="36265" spans="1:31" x14ac:dyDescent="0.25">
      <c r="A36265" s="41">
        <v>0</v>
      </c>
      <c r="C36265" s="56"/>
      <c r="AC36265" s="56"/>
      <c r="AD36265" s="56"/>
      <c r="AE36265" s="56"/>
    </row>
    <row r="36266" spans="1:31" x14ac:dyDescent="0.25">
      <c r="A36266" s="41">
        <v>0</v>
      </c>
      <c r="C36266" s="56"/>
      <c r="AC36266" s="56"/>
      <c r="AD36266" s="56"/>
      <c r="AE36266" s="56"/>
    </row>
    <row r="36267" spans="1:31" x14ac:dyDescent="0.25">
      <c r="A36267" s="41">
        <v>0</v>
      </c>
      <c r="C36267" s="56"/>
      <c r="AC36267" s="56"/>
      <c r="AD36267" s="56"/>
      <c r="AE36267" s="56"/>
    </row>
    <row r="36268" spans="1:31" x14ac:dyDescent="0.25">
      <c r="A36268" s="41">
        <v>0</v>
      </c>
      <c r="C36268" s="56"/>
      <c r="AC36268" s="56"/>
      <c r="AD36268" s="56"/>
      <c r="AE36268" s="56"/>
    </row>
    <row r="36269" spans="1:31" x14ac:dyDescent="0.25">
      <c r="A36269" s="41">
        <v>0</v>
      </c>
      <c r="C36269" s="56"/>
      <c r="AC36269" s="56"/>
      <c r="AD36269" s="56"/>
      <c r="AE36269" s="56"/>
    </row>
    <row r="36270" spans="1:31" x14ac:dyDescent="0.25">
      <c r="A36270" s="41">
        <v>0</v>
      </c>
      <c r="C36270" s="56"/>
      <c r="AC36270" s="56"/>
      <c r="AD36270" s="56"/>
      <c r="AE36270" s="56"/>
    </row>
    <row r="36271" spans="1:31" x14ac:dyDescent="0.25">
      <c r="A36271" s="41">
        <v>0</v>
      </c>
      <c r="C36271" s="56"/>
      <c r="AC36271" s="56"/>
      <c r="AD36271" s="56"/>
      <c r="AE36271" s="56"/>
    </row>
    <row r="36272" spans="1:31" x14ac:dyDescent="0.25">
      <c r="A36272" s="41">
        <v>0</v>
      </c>
      <c r="C36272" s="56"/>
      <c r="AC36272" s="56"/>
      <c r="AD36272" s="56"/>
      <c r="AE36272" s="56"/>
    </row>
    <row r="36273" spans="1:31" x14ac:dyDescent="0.25">
      <c r="A36273" s="41">
        <v>0</v>
      </c>
      <c r="C36273" s="56"/>
      <c r="AC36273" s="56"/>
      <c r="AD36273" s="56"/>
      <c r="AE36273" s="56"/>
    </row>
    <row r="36274" spans="1:31" x14ac:dyDescent="0.25">
      <c r="A36274" s="41">
        <v>0</v>
      </c>
      <c r="C36274" s="56"/>
      <c r="AC36274" s="56"/>
      <c r="AD36274" s="56"/>
      <c r="AE36274" s="56"/>
    </row>
    <row r="36275" spans="1:31" x14ac:dyDescent="0.25">
      <c r="A36275" s="41">
        <v>0</v>
      </c>
      <c r="C36275" s="56"/>
      <c r="AC36275" s="56"/>
      <c r="AD36275" s="56"/>
      <c r="AE36275" s="56"/>
    </row>
    <row r="36276" spans="1:31" x14ac:dyDescent="0.25">
      <c r="A36276" s="41">
        <v>0</v>
      </c>
      <c r="C36276" s="56"/>
      <c r="AC36276" s="56"/>
      <c r="AD36276" s="56"/>
      <c r="AE36276" s="56"/>
    </row>
    <row r="36277" spans="1:31" x14ac:dyDescent="0.25">
      <c r="A36277" s="41">
        <v>0</v>
      </c>
      <c r="C36277" s="56"/>
      <c r="AC36277" s="56"/>
      <c r="AD36277" s="56"/>
      <c r="AE36277" s="56"/>
    </row>
    <row r="36278" spans="1:31" x14ac:dyDescent="0.25">
      <c r="A36278" s="41">
        <v>0</v>
      </c>
      <c r="C36278" s="56"/>
      <c r="AC36278" s="56"/>
      <c r="AD36278" s="56"/>
      <c r="AE36278" s="56"/>
    </row>
    <row r="36279" spans="1:31" x14ac:dyDescent="0.25">
      <c r="A36279" s="41">
        <v>0</v>
      </c>
      <c r="C36279" s="56"/>
      <c r="AC36279" s="56"/>
      <c r="AD36279" s="56"/>
      <c r="AE36279" s="56"/>
    </row>
    <row r="36280" spans="1:31" x14ac:dyDescent="0.25">
      <c r="A36280" s="41">
        <v>0</v>
      </c>
      <c r="C36280" s="56"/>
      <c r="AC36280" s="56"/>
      <c r="AD36280" s="56"/>
      <c r="AE36280" s="56"/>
    </row>
    <row r="36281" spans="1:31" x14ac:dyDescent="0.25">
      <c r="A36281" s="41">
        <v>0</v>
      </c>
      <c r="C36281" s="56"/>
      <c r="AC36281" s="56"/>
      <c r="AD36281" s="56"/>
      <c r="AE36281" s="56"/>
    </row>
    <row r="36282" spans="1:31" x14ac:dyDescent="0.25">
      <c r="A36282" s="41">
        <v>0</v>
      </c>
      <c r="C36282" s="56"/>
      <c r="AC36282" s="56"/>
      <c r="AD36282" s="56"/>
      <c r="AE36282" s="56"/>
    </row>
    <row r="36283" spans="1:31" x14ac:dyDescent="0.25">
      <c r="A36283" s="41">
        <v>0</v>
      </c>
      <c r="C36283" s="56"/>
      <c r="AC36283" s="56"/>
      <c r="AD36283" s="56"/>
      <c r="AE36283" s="56"/>
    </row>
    <row r="36284" spans="1:31" x14ac:dyDescent="0.25">
      <c r="A36284" s="41">
        <v>0</v>
      </c>
      <c r="C36284" s="56"/>
      <c r="AC36284" s="56"/>
      <c r="AD36284" s="56"/>
      <c r="AE36284" s="56"/>
    </row>
    <row r="36285" spans="1:31" x14ac:dyDescent="0.25">
      <c r="A36285" s="41">
        <v>0</v>
      </c>
      <c r="C36285" s="56"/>
      <c r="AC36285" s="56"/>
      <c r="AD36285" s="56"/>
      <c r="AE36285" s="56"/>
    </row>
    <row r="36286" spans="1:31" x14ac:dyDescent="0.25">
      <c r="A36286" s="41">
        <v>0</v>
      </c>
      <c r="C36286" s="56"/>
      <c r="AC36286" s="56"/>
      <c r="AD36286" s="56"/>
      <c r="AE36286" s="56"/>
    </row>
    <row r="36287" spans="1:31" x14ac:dyDescent="0.25">
      <c r="A36287" s="41">
        <v>0</v>
      </c>
      <c r="C36287" s="56"/>
      <c r="AC36287" s="56"/>
      <c r="AD36287" s="56"/>
      <c r="AE36287" s="56"/>
    </row>
    <row r="36288" spans="1:31" x14ac:dyDescent="0.25">
      <c r="A36288" s="41">
        <v>0</v>
      </c>
      <c r="C36288" s="56"/>
      <c r="AC36288" s="56"/>
      <c r="AD36288" s="56"/>
      <c r="AE36288" s="56"/>
    </row>
    <row r="36289" spans="1:31" x14ac:dyDescent="0.25">
      <c r="A36289" s="41">
        <v>0</v>
      </c>
      <c r="C36289" s="56"/>
      <c r="AC36289" s="56"/>
      <c r="AD36289" s="56"/>
      <c r="AE36289" s="56"/>
    </row>
    <row r="36290" spans="1:31" x14ac:dyDescent="0.25">
      <c r="A36290" s="41">
        <v>0</v>
      </c>
      <c r="C36290" s="56"/>
      <c r="AC36290" s="56"/>
      <c r="AD36290" s="56"/>
      <c r="AE36290" s="56"/>
    </row>
    <row r="36291" spans="1:31" x14ac:dyDescent="0.25">
      <c r="A36291" s="41">
        <v>0</v>
      </c>
      <c r="C36291" s="56"/>
      <c r="AC36291" s="56"/>
      <c r="AD36291" s="56"/>
      <c r="AE36291" s="56"/>
    </row>
    <row r="36292" spans="1:31" x14ac:dyDescent="0.25">
      <c r="A36292" s="41">
        <v>0</v>
      </c>
      <c r="C36292" s="56"/>
      <c r="AC36292" s="56"/>
      <c r="AD36292" s="56"/>
      <c r="AE36292" s="56"/>
    </row>
    <row r="36293" spans="1:31" x14ac:dyDescent="0.25">
      <c r="A36293" s="41">
        <v>0</v>
      </c>
      <c r="C36293" s="56"/>
      <c r="AC36293" s="56"/>
      <c r="AD36293" s="56"/>
      <c r="AE36293" s="56"/>
    </row>
    <row r="36294" spans="1:31" x14ac:dyDescent="0.25">
      <c r="A36294" s="41">
        <v>0</v>
      </c>
      <c r="C36294" s="56"/>
      <c r="AC36294" s="56"/>
      <c r="AD36294" s="56"/>
      <c r="AE36294" s="56"/>
    </row>
    <row r="36295" spans="1:31" x14ac:dyDescent="0.25">
      <c r="A36295" s="41">
        <v>0</v>
      </c>
      <c r="C36295" s="56"/>
      <c r="AC36295" s="56"/>
      <c r="AD36295" s="56"/>
      <c r="AE36295" s="56"/>
    </row>
    <row r="36296" spans="1:31" x14ac:dyDescent="0.25">
      <c r="A36296" s="41">
        <v>0</v>
      </c>
      <c r="C36296" s="56"/>
      <c r="AC36296" s="56"/>
      <c r="AD36296" s="56"/>
      <c r="AE36296" s="56"/>
    </row>
    <row r="36297" spans="1:31" x14ac:dyDescent="0.25">
      <c r="A36297" s="41">
        <v>0</v>
      </c>
      <c r="C36297" s="56"/>
      <c r="AC36297" s="56"/>
      <c r="AD36297" s="56"/>
      <c r="AE36297" s="56"/>
    </row>
    <row r="36298" spans="1:31" x14ac:dyDescent="0.25">
      <c r="A36298" s="41">
        <v>0</v>
      </c>
      <c r="C36298" s="56"/>
      <c r="AC36298" s="56"/>
      <c r="AD36298" s="56"/>
      <c r="AE36298" s="56"/>
    </row>
    <row r="36299" spans="1:31" x14ac:dyDescent="0.25">
      <c r="A36299" s="41">
        <v>0</v>
      </c>
      <c r="C36299" s="56"/>
      <c r="AC36299" s="56"/>
      <c r="AD36299" s="56"/>
      <c r="AE36299" s="56"/>
    </row>
    <row r="36300" spans="1:31" x14ac:dyDescent="0.25">
      <c r="A36300" s="41">
        <v>0</v>
      </c>
      <c r="C36300" s="56"/>
      <c r="AC36300" s="56"/>
      <c r="AD36300" s="56"/>
      <c r="AE36300" s="56"/>
    </row>
    <row r="36301" spans="1:31" x14ac:dyDescent="0.25">
      <c r="A36301" s="41">
        <v>0</v>
      </c>
      <c r="C36301" s="56"/>
      <c r="AC36301" s="56"/>
      <c r="AD36301" s="56"/>
      <c r="AE36301" s="56"/>
    </row>
    <row r="36302" spans="1:31" x14ac:dyDescent="0.25">
      <c r="A36302" s="41">
        <v>0</v>
      </c>
      <c r="C36302" s="56"/>
      <c r="AC36302" s="56"/>
      <c r="AD36302" s="56"/>
      <c r="AE36302" s="56"/>
    </row>
    <row r="36303" spans="1:31" x14ac:dyDescent="0.25">
      <c r="A36303" s="41">
        <v>0</v>
      </c>
      <c r="C36303" s="56"/>
      <c r="AC36303" s="56"/>
      <c r="AD36303" s="56"/>
      <c r="AE36303" s="56"/>
    </row>
    <row r="36304" spans="1:31" x14ac:dyDescent="0.25">
      <c r="A36304" s="41">
        <v>0</v>
      </c>
      <c r="C36304" s="56"/>
      <c r="AC36304" s="56"/>
      <c r="AD36304" s="56"/>
      <c r="AE36304" s="56"/>
    </row>
    <row r="36305" spans="1:31" x14ac:dyDescent="0.25">
      <c r="A36305" s="41">
        <v>0</v>
      </c>
      <c r="C36305" s="56"/>
      <c r="AC36305" s="56"/>
      <c r="AD36305" s="56"/>
      <c r="AE36305" s="56"/>
    </row>
    <row r="36306" spans="1:31" x14ac:dyDescent="0.25">
      <c r="A36306" s="41">
        <v>0</v>
      </c>
      <c r="C36306" s="56"/>
      <c r="AC36306" s="56"/>
      <c r="AD36306" s="56"/>
      <c r="AE36306" s="56"/>
    </row>
    <row r="36307" spans="1:31" x14ac:dyDescent="0.25">
      <c r="A36307" s="41">
        <v>0</v>
      </c>
      <c r="C36307" s="56"/>
      <c r="AC36307" s="56"/>
      <c r="AD36307" s="56"/>
      <c r="AE36307" s="56"/>
    </row>
    <row r="36308" spans="1:31" x14ac:dyDescent="0.25">
      <c r="A36308" s="41">
        <v>0</v>
      </c>
      <c r="C36308" s="56"/>
      <c r="AC36308" s="56"/>
      <c r="AD36308" s="56"/>
      <c r="AE36308" s="56"/>
    </row>
    <row r="36309" spans="1:31" x14ac:dyDescent="0.25">
      <c r="A36309" s="41">
        <v>0</v>
      </c>
      <c r="C36309" s="56"/>
      <c r="AC36309" s="56"/>
      <c r="AD36309" s="56"/>
      <c r="AE36309" s="56"/>
    </row>
    <row r="36310" spans="1:31" x14ac:dyDescent="0.25">
      <c r="A36310" s="41">
        <v>0</v>
      </c>
      <c r="C36310" s="56"/>
      <c r="AC36310" s="56"/>
      <c r="AD36310" s="56"/>
      <c r="AE36310" s="56"/>
    </row>
    <row r="36311" spans="1:31" x14ac:dyDescent="0.25">
      <c r="A36311" s="41">
        <v>0</v>
      </c>
      <c r="C36311" s="56"/>
      <c r="AC36311" s="56"/>
      <c r="AD36311" s="56"/>
      <c r="AE36311" s="56"/>
    </row>
    <row r="36312" spans="1:31" x14ac:dyDescent="0.25">
      <c r="A36312" s="41">
        <v>0</v>
      </c>
      <c r="C36312" s="56"/>
      <c r="AC36312" s="56"/>
      <c r="AD36312" s="56"/>
      <c r="AE36312" s="56"/>
    </row>
    <row r="36313" spans="1:31" x14ac:dyDescent="0.25">
      <c r="A36313" s="41">
        <v>0</v>
      </c>
      <c r="C36313" s="56"/>
      <c r="AC36313" s="56"/>
      <c r="AD36313" s="56"/>
      <c r="AE36313" s="56"/>
    </row>
    <row r="36314" spans="1:31" x14ac:dyDescent="0.25">
      <c r="A36314" s="41">
        <v>0</v>
      </c>
      <c r="C36314" s="56"/>
      <c r="AC36314" s="56"/>
      <c r="AD36314" s="56"/>
      <c r="AE36314" s="56"/>
    </row>
    <row r="36315" spans="1:31" x14ac:dyDescent="0.25">
      <c r="A36315" s="41">
        <v>0</v>
      </c>
      <c r="C36315" s="56"/>
      <c r="AC36315" s="56"/>
      <c r="AD36315" s="56"/>
      <c r="AE36315" s="56"/>
    </row>
    <row r="36316" spans="1:31" x14ac:dyDescent="0.25">
      <c r="A36316" s="41">
        <v>0</v>
      </c>
      <c r="C36316" s="56"/>
      <c r="AC36316" s="56"/>
      <c r="AD36316" s="56"/>
      <c r="AE36316" s="56"/>
    </row>
    <row r="36317" spans="1:31" x14ac:dyDescent="0.25">
      <c r="A36317" s="41">
        <v>67</v>
      </c>
      <c r="C36317" s="56"/>
      <c r="AC36317" s="56"/>
      <c r="AD36317" s="56"/>
      <c r="AE36317" s="56"/>
    </row>
    <row r="36318" spans="1:31" x14ac:dyDescent="0.25">
      <c r="A36318" s="41">
        <v>0</v>
      </c>
      <c r="C36318" s="56"/>
      <c r="AC36318" s="56"/>
      <c r="AD36318" s="56"/>
      <c r="AE36318" s="56"/>
    </row>
    <row r="36319" spans="1:31" x14ac:dyDescent="0.25">
      <c r="A36319" s="41">
        <v>0</v>
      </c>
      <c r="C36319" s="56"/>
      <c r="AC36319" s="56"/>
      <c r="AD36319" s="56"/>
      <c r="AE36319" s="56"/>
    </row>
    <row r="36320" spans="1:31" x14ac:dyDescent="0.25">
      <c r="A36320" s="41">
        <v>0</v>
      </c>
      <c r="C36320" s="56"/>
      <c r="AC36320" s="56"/>
      <c r="AD36320" s="56"/>
      <c r="AE36320" s="56"/>
    </row>
    <row r="36321" spans="1:31" x14ac:dyDescent="0.25">
      <c r="A36321" s="41">
        <v>0</v>
      </c>
      <c r="C36321" s="56"/>
      <c r="AC36321" s="56"/>
      <c r="AD36321" s="56"/>
      <c r="AE36321" s="56"/>
    </row>
    <row r="36322" spans="1:31" x14ac:dyDescent="0.25">
      <c r="A36322" s="41">
        <v>0</v>
      </c>
      <c r="C36322" s="56"/>
      <c r="AC36322" s="56"/>
      <c r="AD36322" s="56"/>
      <c r="AE36322" s="56"/>
    </row>
    <row r="36323" spans="1:31" x14ac:dyDescent="0.25">
      <c r="A36323" s="41">
        <v>0</v>
      </c>
      <c r="C36323" s="56"/>
      <c r="AC36323" s="56"/>
      <c r="AD36323" s="56"/>
      <c r="AE36323" s="56"/>
    </row>
    <row r="36324" spans="1:31" x14ac:dyDescent="0.25">
      <c r="A36324" s="41">
        <v>0</v>
      </c>
      <c r="C36324" s="56"/>
      <c r="AC36324" s="56"/>
      <c r="AD36324" s="56"/>
      <c r="AE36324" s="56"/>
    </row>
    <row r="36325" spans="1:31" x14ac:dyDescent="0.25">
      <c r="A36325" s="41">
        <v>0</v>
      </c>
      <c r="C36325" s="56"/>
      <c r="AC36325" s="56"/>
      <c r="AD36325" s="56"/>
      <c r="AE36325" s="56"/>
    </row>
    <row r="36326" spans="1:31" x14ac:dyDescent="0.25">
      <c r="A36326" s="41">
        <v>0</v>
      </c>
      <c r="C36326" s="56"/>
      <c r="AC36326" s="56"/>
      <c r="AD36326" s="56"/>
      <c r="AE36326" s="56"/>
    </row>
    <row r="36327" spans="1:31" x14ac:dyDescent="0.25">
      <c r="A36327" s="41">
        <v>0</v>
      </c>
      <c r="C36327" s="56"/>
      <c r="AC36327" s="56"/>
      <c r="AD36327" s="56"/>
      <c r="AE36327" s="56"/>
    </row>
    <row r="36328" spans="1:31" x14ac:dyDescent="0.25">
      <c r="A36328" s="41">
        <v>0</v>
      </c>
      <c r="C36328" s="56"/>
      <c r="AC36328" s="56"/>
      <c r="AD36328" s="56"/>
      <c r="AE36328" s="56"/>
    </row>
    <row r="36329" spans="1:31" x14ac:dyDescent="0.25">
      <c r="A36329" s="41">
        <v>0</v>
      </c>
      <c r="C36329" s="56"/>
      <c r="AC36329" s="56"/>
      <c r="AD36329" s="56"/>
      <c r="AE36329" s="56"/>
    </row>
    <row r="36330" spans="1:31" x14ac:dyDescent="0.25">
      <c r="A36330" s="41">
        <v>0</v>
      </c>
      <c r="C36330" s="56"/>
      <c r="AC36330" s="56"/>
      <c r="AD36330" s="56"/>
      <c r="AE36330" s="56"/>
    </row>
    <row r="36331" spans="1:31" x14ac:dyDescent="0.25">
      <c r="A36331" s="41">
        <v>0</v>
      </c>
      <c r="C36331" s="56"/>
      <c r="AC36331" s="56"/>
      <c r="AD36331" s="56"/>
      <c r="AE36331" s="56"/>
    </row>
    <row r="36332" spans="1:31" x14ac:dyDescent="0.25">
      <c r="A36332" s="41">
        <v>0</v>
      </c>
      <c r="C36332" s="56"/>
      <c r="AC36332" s="56"/>
      <c r="AD36332" s="56"/>
      <c r="AE36332" s="56"/>
    </row>
    <row r="36333" spans="1:31" x14ac:dyDescent="0.25">
      <c r="A36333" s="41">
        <v>0</v>
      </c>
      <c r="C36333" s="56"/>
      <c r="AC36333" s="56"/>
      <c r="AD36333" s="56"/>
      <c r="AE36333" s="56"/>
    </row>
    <row r="36334" spans="1:31" x14ac:dyDescent="0.25">
      <c r="A36334" s="41">
        <v>0</v>
      </c>
      <c r="C36334" s="56"/>
      <c r="AC36334" s="56"/>
      <c r="AD36334" s="56"/>
      <c r="AE36334" s="56"/>
    </row>
    <row r="36335" spans="1:31" x14ac:dyDescent="0.25">
      <c r="A36335" s="41">
        <v>0</v>
      </c>
      <c r="C36335" s="56"/>
      <c r="AC36335" s="56"/>
      <c r="AD36335" s="56"/>
      <c r="AE36335" s="56"/>
    </row>
    <row r="36336" spans="1:31" x14ac:dyDescent="0.25">
      <c r="A36336" s="41">
        <v>0</v>
      </c>
      <c r="C36336" s="56"/>
      <c r="AC36336" s="56"/>
      <c r="AD36336" s="56"/>
      <c r="AE36336" s="56"/>
    </row>
    <row r="36337" spans="1:31" x14ac:dyDescent="0.25">
      <c r="A36337" s="41">
        <v>0</v>
      </c>
      <c r="C36337" s="56"/>
      <c r="AC36337" s="56"/>
      <c r="AD36337" s="56"/>
      <c r="AE36337" s="56"/>
    </row>
    <row r="36338" spans="1:31" x14ac:dyDescent="0.25">
      <c r="A36338" s="41">
        <v>0</v>
      </c>
      <c r="C36338" s="56"/>
      <c r="AC36338" s="56"/>
      <c r="AD36338" s="56"/>
      <c r="AE36338" s="56"/>
    </row>
    <row r="36339" spans="1:31" x14ac:dyDescent="0.25">
      <c r="A36339" s="41">
        <v>0</v>
      </c>
      <c r="C36339" s="56"/>
      <c r="AC36339" s="56"/>
      <c r="AD36339" s="56"/>
      <c r="AE36339" s="56"/>
    </row>
    <row r="36340" spans="1:31" x14ac:dyDescent="0.25">
      <c r="A36340" s="41">
        <v>0</v>
      </c>
      <c r="C36340" s="56"/>
      <c r="AC36340" s="56"/>
      <c r="AD36340" s="56"/>
      <c r="AE36340" s="56"/>
    </row>
    <row r="36341" spans="1:31" x14ac:dyDescent="0.25">
      <c r="A36341" s="41">
        <v>0</v>
      </c>
      <c r="C36341" s="56"/>
      <c r="AC36341" s="56"/>
      <c r="AD36341" s="56"/>
      <c r="AE36341" s="56"/>
    </row>
    <row r="36342" spans="1:31" x14ac:dyDescent="0.25">
      <c r="A36342" s="41">
        <v>0</v>
      </c>
      <c r="C36342" s="56"/>
      <c r="AC36342" s="56"/>
      <c r="AD36342" s="56"/>
      <c r="AE36342" s="56"/>
    </row>
    <row r="36343" spans="1:31" x14ac:dyDescent="0.25">
      <c r="A36343" s="41">
        <v>0</v>
      </c>
      <c r="C36343" s="56"/>
      <c r="AC36343" s="56"/>
      <c r="AD36343" s="56"/>
      <c r="AE36343" s="56"/>
    </row>
    <row r="36344" spans="1:31" x14ac:dyDescent="0.25">
      <c r="A36344" s="41">
        <v>0</v>
      </c>
      <c r="C36344" s="56"/>
      <c r="AC36344" s="56"/>
      <c r="AD36344" s="56"/>
      <c r="AE36344" s="56"/>
    </row>
    <row r="36345" spans="1:31" x14ac:dyDescent="0.25">
      <c r="A36345" s="41">
        <v>0</v>
      </c>
      <c r="C36345" s="56"/>
      <c r="AC36345" s="56"/>
      <c r="AD36345" s="56"/>
      <c r="AE36345" s="56"/>
    </row>
    <row r="36346" spans="1:31" x14ac:dyDescent="0.25">
      <c r="A36346" s="41">
        <v>0</v>
      </c>
      <c r="C36346" s="56"/>
      <c r="AC36346" s="56"/>
      <c r="AD36346" s="56"/>
      <c r="AE36346" s="56"/>
    </row>
    <row r="36347" spans="1:31" x14ac:dyDescent="0.25">
      <c r="A36347" s="41">
        <v>0</v>
      </c>
      <c r="C36347" s="56"/>
      <c r="AC36347" s="56"/>
      <c r="AD36347" s="56"/>
      <c r="AE36347" s="56"/>
    </row>
    <row r="36348" spans="1:31" x14ac:dyDescent="0.25">
      <c r="A36348" s="41">
        <v>0</v>
      </c>
      <c r="C36348" s="56"/>
      <c r="AC36348" s="56"/>
      <c r="AD36348" s="56"/>
      <c r="AE36348" s="56"/>
    </row>
    <row r="36349" spans="1:31" x14ac:dyDescent="0.25">
      <c r="A36349" s="41">
        <v>0</v>
      </c>
      <c r="C36349" s="56"/>
      <c r="AC36349" s="56"/>
      <c r="AD36349" s="56"/>
      <c r="AE36349" s="56"/>
    </row>
    <row r="36350" spans="1:31" x14ac:dyDescent="0.25">
      <c r="A36350" s="41">
        <v>0</v>
      </c>
      <c r="C36350" s="56"/>
      <c r="AC36350" s="56"/>
      <c r="AD36350" s="56"/>
      <c r="AE36350" s="56"/>
    </row>
    <row r="36351" spans="1:31" x14ac:dyDescent="0.25">
      <c r="A36351" s="41">
        <v>0</v>
      </c>
      <c r="C36351" s="56"/>
      <c r="AC36351" s="56"/>
      <c r="AD36351" s="56"/>
      <c r="AE36351" s="56"/>
    </row>
    <row r="36352" spans="1:31" x14ac:dyDescent="0.25">
      <c r="A36352" s="41">
        <v>0</v>
      </c>
      <c r="C36352" s="56"/>
      <c r="AC36352" s="56"/>
      <c r="AD36352" s="56"/>
      <c r="AE36352" s="56"/>
    </row>
    <row r="36353" spans="1:31" x14ac:dyDescent="0.25">
      <c r="A36353" s="41">
        <v>0</v>
      </c>
      <c r="C36353" s="56"/>
      <c r="AC36353" s="56"/>
      <c r="AD36353" s="56"/>
      <c r="AE36353" s="56"/>
    </row>
    <row r="36354" spans="1:31" x14ac:dyDescent="0.25">
      <c r="A36354" s="41">
        <v>0</v>
      </c>
      <c r="C36354" s="56"/>
      <c r="AC36354" s="56"/>
      <c r="AD36354" s="56"/>
      <c r="AE36354" s="56"/>
    </row>
    <row r="36355" spans="1:31" x14ac:dyDescent="0.25">
      <c r="A36355" s="41">
        <v>0</v>
      </c>
      <c r="C36355" s="56"/>
      <c r="AC36355" s="56"/>
      <c r="AD36355" s="56"/>
      <c r="AE36355" s="56"/>
    </row>
    <row r="36356" spans="1:31" x14ac:dyDescent="0.25">
      <c r="A36356" s="41">
        <v>0</v>
      </c>
      <c r="C36356" s="56"/>
      <c r="AC36356" s="56"/>
      <c r="AD36356" s="56"/>
      <c r="AE36356" s="56"/>
    </row>
    <row r="36357" spans="1:31" x14ac:dyDescent="0.25">
      <c r="A36357" s="41">
        <v>0</v>
      </c>
      <c r="C36357" s="56"/>
      <c r="AC36357" s="56"/>
      <c r="AD36357" s="56"/>
      <c r="AE36357" s="56"/>
    </row>
    <row r="36358" spans="1:31" x14ac:dyDescent="0.25">
      <c r="A36358" s="41">
        <v>0</v>
      </c>
      <c r="C36358" s="56"/>
      <c r="AC36358" s="56"/>
      <c r="AD36358" s="56"/>
      <c r="AE36358" s="56"/>
    </row>
    <row r="36359" spans="1:31" x14ac:dyDescent="0.25">
      <c r="A36359" s="41">
        <v>0</v>
      </c>
      <c r="C36359" s="56"/>
      <c r="AC36359" s="56"/>
      <c r="AD36359" s="56"/>
      <c r="AE36359" s="56"/>
    </row>
    <row r="36360" spans="1:31" x14ac:dyDescent="0.25">
      <c r="A36360" s="41">
        <v>0</v>
      </c>
      <c r="C36360" s="56"/>
      <c r="AC36360" s="56"/>
      <c r="AD36360" s="56"/>
      <c r="AE36360" s="56"/>
    </row>
    <row r="36361" spans="1:31" x14ac:dyDescent="0.25">
      <c r="A36361" s="41">
        <v>0</v>
      </c>
      <c r="C36361" s="56"/>
      <c r="AC36361" s="56"/>
      <c r="AD36361" s="56"/>
      <c r="AE36361" s="56"/>
    </row>
    <row r="36362" spans="1:31" x14ac:dyDescent="0.25">
      <c r="A36362" s="41">
        <v>0</v>
      </c>
      <c r="C36362" s="56"/>
      <c r="AC36362" s="56"/>
      <c r="AD36362" s="56"/>
      <c r="AE36362" s="56"/>
    </row>
    <row r="36363" spans="1:31" x14ac:dyDescent="0.25">
      <c r="A36363" s="41">
        <v>0</v>
      </c>
      <c r="C36363" s="56"/>
      <c r="AC36363" s="56"/>
      <c r="AD36363" s="56"/>
      <c r="AE36363" s="56"/>
    </row>
    <row r="36364" spans="1:31" x14ac:dyDescent="0.25">
      <c r="A36364" s="41">
        <v>0</v>
      </c>
      <c r="C36364" s="56"/>
      <c r="AC36364" s="56"/>
      <c r="AD36364" s="56"/>
      <c r="AE36364" s="56"/>
    </row>
    <row r="36365" spans="1:31" x14ac:dyDescent="0.25">
      <c r="A36365" s="41">
        <v>0</v>
      </c>
      <c r="C36365" s="56"/>
      <c r="AC36365" s="56"/>
      <c r="AD36365" s="56"/>
      <c r="AE36365" s="56"/>
    </row>
    <row r="36366" spans="1:31" x14ac:dyDescent="0.25">
      <c r="A36366" s="41">
        <v>0</v>
      </c>
      <c r="C36366" s="56"/>
      <c r="AC36366" s="56"/>
      <c r="AD36366" s="56"/>
      <c r="AE36366" s="56"/>
    </row>
    <row r="36367" spans="1:31" x14ac:dyDescent="0.25">
      <c r="A36367" s="41">
        <v>0</v>
      </c>
      <c r="C36367" s="56"/>
      <c r="AC36367" s="56"/>
      <c r="AD36367" s="56"/>
      <c r="AE36367" s="56"/>
    </row>
    <row r="36368" spans="1:31" x14ac:dyDescent="0.25">
      <c r="A36368" s="41">
        <v>0</v>
      </c>
      <c r="C36368" s="56"/>
      <c r="AC36368" s="56"/>
      <c r="AD36368" s="56"/>
      <c r="AE36368" s="56"/>
    </row>
    <row r="36369" spans="1:31" x14ac:dyDescent="0.25">
      <c r="A36369" s="41">
        <v>0</v>
      </c>
      <c r="C36369" s="56"/>
      <c r="AC36369" s="56"/>
      <c r="AD36369" s="56"/>
      <c r="AE36369" s="56"/>
    </row>
    <row r="36370" spans="1:31" x14ac:dyDescent="0.25">
      <c r="A36370" s="41">
        <v>0</v>
      </c>
      <c r="C36370" s="56"/>
      <c r="AC36370" s="56"/>
      <c r="AD36370" s="56"/>
      <c r="AE36370" s="56"/>
    </row>
    <row r="36371" spans="1:31" x14ac:dyDescent="0.25">
      <c r="A36371" s="41">
        <v>0</v>
      </c>
      <c r="C36371" s="56"/>
      <c r="AC36371" s="56"/>
      <c r="AD36371" s="56"/>
      <c r="AE36371" s="56"/>
    </row>
    <row r="36372" spans="1:31" x14ac:dyDescent="0.25">
      <c r="A36372" s="41">
        <v>0</v>
      </c>
      <c r="C36372" s="56"/>
      <c r="AC36372" s="56"/>
      <c r="AD36372" s="56"/>
      <c r="AE36372" s="56"/>
    </row>
    <row r="36373" spans="1:31" x14ac:dyDescent="0.25">
      <c r="A36373" s="41">
        <v>0</v>
      </c>
      <c r="C36373" s="56"/>
      <c r="AC36373" s="56"/>
      <c r="AD36373" s="56"/>
      <c r="AE36373" s="56"/>
    </row>
    <row r="36374" spans="1:31" x14ac:dyDescent="0.25">
      <c r="A36374" s="41">
        <v>0</v>
      </c>
      <c r="C36374" s="56"/>
      <c r="AC36374" s="56"/>
      <c r="AD36374" s="56"/>
      <c r="AE36374" s="56"/>
    </row>
    <row r="36375" spans="1:31" x14ac:dyDescent="0.25">
      <c r="A36375" s="41">
        <v>0</v>
      </c>
      <c r="C36375" s="56"/>
      <c r="AC36375" s="56"/>
      <c r="AD36375" s="56"/>
      <c r="AE36375" s="56"/>
    </row>
    <row r="36376" spans="1:31" x14ac:dyDescent="0.25">
      <c r="A36376" s="41">
        <v>0</v>
      </c>
      <c r="C36376" s="56"/>
      <c r="AC36376" s="56"/>
      <c r="AD36376" s="56"/>
      <c r="AE36376" s="56"/>
    </row>
    <row r="36377" spans="1:31" x14ac:dyDescent="0.25">
      <c r="A36377" s="41">
        <v>0</v>
      </c>
      <c r="C36377" s="56"/>
      <c r="AC36377" s="56"/>
      <c r="AD36377" s="56"/>
      <c r="AE36377" s="56"/>
    </row>
    <row r="36378" spans="1:31" x14ac:dyDescent="0.25">
      <c r="A36378" s="41">
        <v>0</v>
      </c>
      <c r="C36378" s="56"/>
      <c r="AC36378" s="56"/>
      <c r="AD36378" s="56"/>
      <c r="AE36378" s="56"/>
    </row>
    <row r="36379" spans="1:31" x14ac:dyDescent="0.25">
      <c r="A36379" s="41">
        <v>0</v>
      </c>
      <c r="C36379" s="56"/>
      <c r="AC36379" s="56"/>
      <c r="AD36379" s="56"/>
      <c r="AE36379" s="56"/>
    </row>
    <row r="36380" spans="1:31" x14ac:dyDescent="0.25">
      <c r="A36380" s="41">
        <v>0</v>
      </c>
      <c r="C36380" s="56"/>
      <c r="AC36380" s="56"/>
      <c r="AD36380" s="56"/>
      <c r="AE36380" s="56"/>
    </row>
    <row r="36381" spans="1:31" x14ac:dyDescent="0.25">
      <c r="A36381" s="41">
        <v>0</v>
      </c>
      <c r="C36381" s="56"/>
      <c r="AC36381" s="56"/>
      <c r="AD36381" s="56"/>
      <c r="AE36381" s="56"/>
    </row>
    <row r="36382" spans="1:31" x14ac:dyDescent="0.25">
      <c r="A36382" s="41">
        <v>0</v>
      </c>
      <c r="C36382" s="56"/>
      <c r="AC36382" s="56"/>
      <c r="AD36382" s="56"/>
      <c r="AE36382" s="56"/>
    </row>
    <row r="36383" spans="1:31" x14ac:dyDescent="0.25">
      <c r="A36383" s="41">
        <v>0</v>
      </c>
      <c r="C36383" s="56"/>
      <c r="AC36383" s="56"/>
      <c r="AD36383" s="56"/>
      <c r="AE36383" s="56"/>
    </row>
    <row r="36384" spans="1:31" x14ac:dyDescent="0.25">
      <c r="A36384" s="41">
        <v>0</v>
      </c>
      <c r="C36384" s="56"/>
      <c r="AC36384" s="56"/>
      <c r="AD36384" s="56"/>
      <c r="AE36384" s="56"/>
    </row>
    <row r="36385" spans="1:31" x14ac:dyDescent="0.25">
      <c r="A36385" s="41">
        <v>0</v>
      </c>
      <c r="C36385" s="56"/>
      <c r="AC36385" s="56"/>
      <c r="AD36385" s="56"/>
      <c r="AE36385" s="56"/>
    </row>
    <row r="36386" spans="1:31" x14ac:dyDescent="0.25">
      <c r="A36386" s="41">
        <v>0</v>
      </c>
      <c r="C36386" s="56"/>
      <c r="AC36386" s="56"/>
      <c r="AD36386" s="56"/>
      <c r="AE36386" s="56"/>
    </row>
    <row r="36387" spans="1:31" x14ac:dyDescent="0.25">
      <c r="A36387" s="41">
        <v>0</v>
      </c>
      <c r="C36387" s="56"/>
      <c r="AC36387" s="56"/>
      <c r="AD36387" s="56"/>
      <c r="AE36387" s="56"/>
    </row>
    <row r="36388" spans="1:31" x14ac:dyDescent="0.25">
      <c r="A36388" s="41">
        <v>0</v>
      </c>
      <c r="C36388" s="56"/>
      <c r="AC36388" s="56"/>
      <c r="AD36388" s="56"/>
      <c r="AE36388" s="56"/>
    </row>
    <row r="36389" spans="1:31" x14ac:dyDescent="0.25">
      <c r="A36389" s="41">
        <v>0</v>
      </c>
      <c r="C36389" s="56"/>
      <c r="AC36389" s="56"/>
      <c r="AD36389" s="56"/>
      <c r="AE36389" s="56"/>
    </row>
    <row r="36390" spans="1:31" x14ac:dyDescent="0.25">
      <c r="A36390" s="41">
        <v>0</v>
      </c>
      <c r="C36390" s="56"/>
      <c r="AC36390" s="56"/>
      <c r="AD36390" s="56"/>
      <c r="AE36390" s="56"/>
    </row>
    <row r="36391" spans="1:31" x14ac:dyDescent="0.25">
      <c r="A36391" s="41">
        <v>0</v>
      </c>
      <c r="C36391" s="56"/>
      <c r="AC36391" s="56"/>
      <c r="AD36391" s="56"/>
      <c r="AE36391" s="56"/>
    </row>
    <row r="36392" spans="1:31" x14ac:dyDescent="0.25">
      <c r="A36392" s="41">
        <v>0</v>
      </c>
      <c r="C36392" s="56"/>
      <c r="AC36392" s="56"/>
      <c r="AD36392" s="56"/>
      <c r="AE36392" s="56"/>
    </row>
    <row r="36393" spans="1:31" x14ac:dyDescent="0.25">
      <c r="A36393" s="41">
        <v>0</v>
      </c>
      <c r="C36393" s="56"/>
      <c r="AC36393" s="56"/>
      <c r="AD36393" s="56"/>
      <c r="AE36393" s="56"/>
    </row>
    <row r="36394" spans="1:31" x14ac:dyDescent="0.25">
      <c r="A36394" s="41">
        <v>0</v>
      </c>
      <c r="C36394" s="56"/>
      <c r="AC36394" s="56"/>
      <c r="AD36394" s="56"/>
      <c r="AE36394" s="56"/>
    </row>
    <row r="36395" spans="1:31" x14ac:dyDescent="0.25">
      <c r="A36395" s="41">
        <v>0</v>
      </c>
      <c r="C36395" s="56"/>
      <c r="AC36395" s="56"/>
      <c r="AD36395" s="56"/>
      <c r="AE36395" s="56"/>
    </row>
    <row r="36396" spans="1:31" x14ac:dyDescent="0.25">
      <c r="A36396" s="41">
        <v>0</v>
      </c>
      <c r="C36396" s="56"/>
      <c r="AC36396" s="56"/>
      <c r="AD36396" s="56"/>
      <c r="AE36396" s="56"/>
    </row>
    <row r="36397" spans="1:31" x14ac:dyDescent="0.25">
      <c r="A36397" s="41">
        <v>0</v>
      </c>
      <c r="C36397" s="56"/>
      <c r="AC36397" s="56"/>
      <c r="AD36397" s="56"/>
      <c r="AE36397" s="56"/>
    </row>
    <row r="36398" spans="1:31" x14ac:dyDescent="0.25">
      <c r="A36398" s="41">
        <v>0</v>
      </c>
      <c r="C36398" s="56"/>
      <c r="AC36398" s="56"/>
      <c r="AD36398" s="56"/>
      <c r="AE36398" s="56"/>
    </row>
    <row r="36399" spans="1:31" x14ac:dyDescent="0.25">
      <c r="A36399" s="41">
        <v>0</v>
      </c>
      <c r="C36399" s="56"/>
      <c r="AC36399" s="56"/>
      <c r="AD36399" s="56"/>
      <c r="AE36399" s="56"/>
    </row>
    <row r="36400" spans="1:31" x14ac:dyDescent="0.25">
      <c r="A36400" s="41">
        <v>0</v>
      </c>
      <c r="C36400" s="56"/>
      <c r="AC36400" s="56"/>
      <c r="AD36400" s="56"/>
      <c r="AE36400" s="56"/>
    </row>
    <row r="36401" spans="1:31" x14ac:dyDescent="0.25">
      <c r="A36401" s="41">
        <v>0</v>
      </c>
      <c r="C36401" s="56"/>
      <c r="AC36401" s="56"/>
      <c r="AD36401" s="56"/>
      <c r="AE36401" s="56"/>
    </row>
    <row r="36402" spans="1:31" x14ac:dyDescent="0.25">
      <c r="A36402" s="41">
        <v>0</v>
      </c>
      <c r="C36402" s="56"/>
      <c r="AC36402" s="56"/>
      <c r="AD36402" s="56"/>
      <c r="AE36402" s="56"/>
    </row>
    <row r="36403" spans="1:31" x14ac:dyDescent="0.25">
      <c r="A36403" s="41">
        <v>0</v>
      </c>
      <c r="C36403" s="56"/>
      <c r="AC36403" s="56"/>
      <c r="AD36403" s="56"/>
      <c r="AE36403" s="56"/>
    </row>
    <row r="36404" spans="1:31" x14ac:dyDescent="0.25">
      <c r="A36404" s="41">
        <v>0</v>
      </c>
      <c r="C36404" s="56"/>
      <c r="AC36404" s="56"/>
      <c r="AD36404" s="56"/>
      <c r="AE36404" s="56"/>
    </row>
    <row r="36405" spans="1:31" x14ac:dyDescent="0.25">
      <c r="A36405" s="41">
        <v>0</v>
      </c>
      <c r="C36405" s="56"/>
      <c r="AC36405" s="56"/>
      <c r="AD36405" s="56"/>
      <c r="AE36405" s="56"/>
    </row>
    <row r="36406" spans="1:31" x14ac:dyDescent="0.25">
      <c r="A36406" s="41">
        <v>0</v>
      </c>
      <c r="C36406" s="56"/>
      <c r="AC36406" s="56"/>
      <c r="AD36406" s="56"/>
      <c r="AE36406" s="56"/>
    </row>
    <row r="36407" spans="1:31" x14ac:dyDescent="0.25">
      <c r="A36407" s="41">
        <v>0</v>
      </c>
      <c r="C36407" s="56"/>
      <c r="AC36407" s="56"/>
      <c r="AD36407" s="56"/>
      <c r="AE36407" s="56"/>
    </row>
    <row r="36408" spans="1:31" x14ac:dyDescent="0.25">
      <c r="A36408" s="41">
        <v>0</v>
      </c>
      <c r="C36408" s="56"/>
      <c r="AC36408" s="56"/>
      <c r="AD36408" s="56"/>
      <c r="AE36408" s="56"/>
    </row>
    <row r="36409" spans="1:31" x14ac:dyDescent="0.25">
      <c r="A36409" s="41">
        <v>0</v>
      </c>
      <c r="C36409" s="56"/>
      <c r="AC36409" s="56"/>
      <c r="AD36409" s="56"/>
      <c r="AE36409" s="56"/>
    </row>
    <row r="36410" spans="1:31" x14ac:dyDescent="0.25">
      <c r="A36410" s="41">
        <v>0</v>
      </c>
      <c r="C36410" s="56"/>
      <c r="AC36410" s="56"/>
      <c r="AD36410" s="56"/>
      <c r="AE36410" s="56"/>
    </row>
    <row r="36411" spans="1:31" x14ac:dyDescent="0.25">
      <c r="A36411" s="41">
        <v>0</v>
      </c>
      <c r="C36411" s="56"/>
      <c r="AC36411" s="56"/>
      <c r="AD36411" s="56"/>
      <c r="AE36411" s="56"/>
    </row>
    <row r="36412" spans="1:31" x14ac:dyDescent="0.25">
      <c r="A36412" s="41">
        <v>0</v>
      </c>
      <c r="C36412" s="56"/>
      <c r="AC36412" s="56"/>
      <c r="AD36412" s="56"/>
      <c r="AE36412" s="56"/>
    </row>
    <row r="36413" spans="1:31" x14ac:dyDescent="0.25">
      <c r="A36413" s="41">
        <v>0</v>
      </c>
      <c r="C36413" s="56"/>
      <c r="AC36413" s="56"/>
      <c r="AD36413" s="56"/>
      <c r="AE36413" s="56"/>
    </row>
    <row r="36414" spans="1:31" x14ac:dyDescent="0.25">
      <c r="A36414" s="41">
        <v>0</v>
      </c>
      <c r="C36414" s="56"/>
      <c r="AC36414" s="56"/>
      <c r="AD36414" s="56"/>
      <c r="AE36414" s="56"/>
    </row>
    <row r="36415" spans="1:31" x14ac:dyDescent="0.25">
      <c r="A36415" s="41">
        <v>0</v>
      </c>
      <c r="C36415" s="56"/>
      <c r="AC36415" s="56"/>
      <c r="AD36415" s="56"/>
      <c r="AE36415" s="56"/>
    </row>
    <row r="36416" spans="1:31" x14ac:dyDescent="0.25">
      <c r="A36416" s="41">
        <v>0</v>
      </c>
      <c r="C36416" s="56"/>
      <c r="AC36416" s="56"/>
      <c r="AD36416" s="56"/>
      <c r="AE36416" s="56"/>
    </row>
    <row r="36417" spans="1:31" x14ac:dyDescent="0.25">
      <c r="A36417" s="41">
        <v>0</v>
      </c>
      <c r="C36417" s="56"/>
      <c r="AC36417" s="56"/>
      <c r="AD36417" s="56"/>
      <c r="AE36417" s="56"/>
    </row>
    <row r="36418" spans="1:31" x14ac:dyDescent="0.25">
      <c r="A36418" s="41">
        <v>0</v>
      </c>
      <c r="C36418" s="56"/>
      <c r="AC36418" s="56"/>
      <c r="AD36418" s="56"/>
      <c r="AE36418" s="56"/>
    </row>
    <row r="36419" spans="1:31" x14ac:dyDescent="0.25">
      <c r="A36419" s="41">
        <v>0</v>
      </c>
      <c r="C36419" s="56"/>
      <c r="AC36419" s="56"/>
      <c r="AD36419" s="56"/>
      <c r="AE36419" s="56"/>
    </row>
    <row r="36420" spans="1:31" x14ac:dyDescent="0.25">
      <c r="A36420" s="41">
        <v>0</v>
      </c>
      <c r="C36420" s="56"/>
      <c r="AC36420" s="56"/>
      <c r="AD36420" s="56"/>
      <c r="AE36420" s="56"/>
    </row>
    <row r="36421" spans="1:31" x14ac:dyDescent="0.25">
      <c r="A36421" s="41">
        <v>0</v>
      </c>
      <c r="C36421" s="56"/>
      <c r="AC36421" s="56"/>
      <c r="AD36421" s="56"/>
      <c r="AE36421" s="56"/>
    </row>
    <row r="36422" spans="1:31" x14ac:dyDescent="0.25">
      <c r="A36422" s="41">
        <v>0</v>
      </c>
      <c r="C36422" s="56"/>
      <c r="AC36422" s="56"/>
      <c r="AD36422" s="56"/>
      <c r="AE36422" s="56"/>
    </row>
    <row r="36423" spans="1:31" x14ac:dyDescent="0.25">
      <c r="A36423" s="41">
        <v>0</v>
      </c>
      <c r="C36423" s="56"/>
      <c r="AC36423" s="56"/>
      <c r="AD36423" s="56"/>
      <c r="AE36423" s="56"/>
    </row>
    <row r="36424" spans="1:31" x14ac:dyDescent="0.25">
      <c r="A36424" s="41">
        <v>0</v>
      </c>
      <c r="C36424" s="56"/>
      <c r="AC36424" s="56"/>
      <c r="AD36424" s="56"/>
      <c r="AE36424" s="56"/>
    </row>
    <row r="36425" spans="1:31" x14ac:dyDescent="0.25">
      <c r="A36425" s="41">
        <v>0</v>
      </c>
      <c r="C36425" s="56"/>
      <c r="AC36425" s="56"/>
      <c r="AD36425" s="56"/>
      <c r="AE36425" s="56"/>
    </row>
    <row r="36426" spans="1:31" x14ac:dyDescent="0.25">
      <c r="A36426" s="41">
        <v>0</v>
      </c>
      <c r="C36426" s="56"/>
      <c r="AC36426" s="56"/>
      <c r="AD36426" s="56"/>
      <c r="AE36426" s="56"/>
    </row>
    <row r="36427" spans="1:31" x14ac:dyDescent="0.25">
      <c r="A36427" s="41">
        <v>0</v>
      </c>
      <c r="C36427" s="56"/>
      <c r="AC36427" s="56"/>
      <c r="AD36427" s="56"/>
      <c r="AE36427" s="56"/>
    </row>
    <row r="36428" spans="1:31" x14ac:dyDescent="0.25">
      <c r="A36428" s="41">
        <v>0</v>
      </c>
      <c r="C36428" s="56"/>
      <c r="AC36428" s="56"/>
      <c r="AD36428" s="56"/>
      <c r="AE36428" s="56"/>
    </row>
    <row r="36429" spans="1:31" x14ac:dyDescent="0.25">
      <c r="A36429" s="41">
        <v>0</v>
      </c>
      <c r="C36429" s="56"/>
      <c r="AC36429" s="56"/>
      <c r="AD36429" s="56"/>
      <c r="AE36429" s="56"/>
    </row>
    <row r="36430" spans="1:31" x14ac:dyDescent="0.25">
      <c r="A36430" s="41">
        <v>0</v>
      </c>
      <c r="C36430" s="56"/>
      <c r="AC36430" s="56"/>
      <c r="AD36430" s="56"/>
      <c r="AE36430" s="56"/>
    </row>
    <row r="36431" spans="1:31" x14ac:dyDescent="0.25">
      <c r="A36431" s="41">
        <v>0</v>
      </c>
      <c r="C36431" s="56"/>
      <c r="AC36431" s="56"/>
      <c r="AD36431" s="56"/>
      <c r="AE36431" s="56"/>
    </row>
    <row r="36432" spans="1:31" x14ac:dyDescent="0.25">
      <c r="A36432" s="41">
        <v>0</v>
      </c>
      <c r="C36432" s="56"/>
      <c r="AC36432" s="56"/>
      <c r="AD36432" s="56"/>
      <c r="AE36432" s="56"/>
    </row>
    <row r="36433" spans="1:31" x14ac:dyDescent="0.25">
      <c r="A36433" s="41">
        <v>0</v>
      </c>
      <c r="C36433" s="56"/>
      <c r="AC36433" s="56"/>
      <c r="AD36433" s="56"/>
      <c r="AE36433" s="56"/>
    </row>
    <row r="36434" spans="1:31" x14ac:dyDescent="0.25">
      <c r="A36434" s="41">
        <v>0</v>
      </c>
      <c r="C36434" s="56"/>
      <c r="AC36434" s="56"/>
      <c r="AD36434" s="56"/>
      <c r="AE36434" s="56"/>
    </row>
    <row r="36435" spans="1:31" x14ac:dyDescent="0.25">
      <c r="A36435" s="41">
        <v>0</v>
      </c>
      <c r="C36435" s="56"/>
      <c r="AC36435" s="56"/>
      <c r="AD36435" s="56"/>
      <c r="AE36435" s="56"/>
    </row>
    <row r="36436" spans="1:31" x14ac:dyDescent="0.25">
      <c r="A36436" s="41">
        <v>0</v>
      </c>
      <c r="C36436" s="56"/>
      <c r="AC36436" s="56"/>
      <c r="AD36436" s="56"/>
      <c r="AE36436" s="56"/>
    </row>
    <row r="36437" spans="1:31" x14ac:dyDescent="0.25">
      <c r="A36437" s="41">
        <v>0</v>
      </c>
      <c r="C36437" s="56"/>
      <c r="AC36437" s="56"/>
      <c r="AD36437" s="56"/>
      <c r="AE36437" s="56"/>
    </row>
    <row r="36438" spans="1:31" x14ac:dyDescent="0.25">
      <c r="A36438" s="41">
        <v>0</v>
      </c>
      <c r="C36438" s="56"/>
      <c r="AC36438" s="56"/>
      <c r="AD36438" s="56"/>
      <c r="AE36438" s="56"/>
    </row>
    <row r="36439" spans="1:31" x14ac:dyDescent="0.25">
      <c r="A36439" s="41">
        <v>0</v>
      </c>
      <c r="C36439" s="56"/>
      <c r="AC36439" s="56"/>
      <c r="AD36439" s="56"/>
      <c r="AE36439" s="56"/>
    </row>
    <row r="36440" spans="1:31" x14ac:dyDescent="0.25">
      <c r="A36440" s="41">
        <v>0</v>
      </c>
      <c r="C36440" s="56"/>
      <c r="AC36440" s="56"/>
      <c r="AD36440" s="56"/>
      <c r="AE36440" s="56"/>
    </row>
    <row r="36441" spans="1:31" x14ac:dyDescent="0.25">
      <c r="A36441" s="41">
        <v>0</v>
      </c>
      <c r="C36441" s="56"/>
      <c r="AC36441" s="56"/>
      <c r="AD36441" s="56"/>
      <c r="AE36441" s="56"/>
    </row>
    <row r="36442" spans="1:31" x14ac:dyDescent="0.25">
      <c r="A36442" s="41">
        <v>0</v>
      </c>
      <c r="C36442" s="56"/>
      <c r="AC36442" s="56"/>
      <c r="AD36442" s="56"/>
      <c r="AE36442" s="56"/>
    </row>
    <row r="36443" spans="1:31" x14ac:dyDescent="0.25">
      <c r="A36443" s="41">
        <v>0</v>
      </c>
      <c r="C36443" s="56"/>
      <c r="AC36443" s="56"/>
      <c r="AD36443" s="56"/>
      <c r="AE36443" s="56"/>
    </row>
    <row r="36444" spans="1:31" x14ac:dyDescent="0.25">
      <c r="A36444" s="41">
        <v>0</v>
      </c>
      <c r="C36444" s="56"/>
      <c r="AC36444" s="56"/>
      <c r="AD36444" s="56"/>
      <c r="AE36444" s="56"/>
    </row>
    <row r="36445" spans="1:31" x14ac:dyDescent="0.25">
      <c r="A36445" s="41">
        <v>0</v>
      </c>
      <c r="C36445" s="56"/>
      <c r="AC36445" s="56"/>
      <c r="AD36445" s="56"/>
      <c r="AE36445" s="56"/>
    </row>
    <row r="36446" spans="1:31" x14ac:dyDescent="0.25">
      <c r="A36446" s="41">
        <v>0</v>
      </c>
      <c r="C36446" s="56"/>
      <c r="AC36446" s="56"/>
      <c r="AD36446" s="56"/>
      <c r="AE36446" s="56"/>
    </row>
    <row r="36447" spans="1:31" x14ac:dyDescent="0.25">
      <c r="A36447" s="41">
        <v>0</v>
      </c>
      <c r="C36447" s="56"/>
      <c r="AC36447" s="56"/>
      <c r="AD36447" s="56"/>
      <c r="AE36447" s="56"/>
    </row>
    <row r="36448" spans="1:31" x14ac:dyDescent="0.25">
      <c r="A36448" s="41">
        <v>0</v>
      </c>
      <c r="C36448" s="56"/>
      <c r="AC36448" s="56"/>
      <c r="AD36448" s="56"/>
      <c r="AE36448" s="56"/>
    </row>
    <row r="36449" spans="1:31" x14ac:dyDescent="0.25">
      <c r="A36449" s="41">
        <v>0</v>
      </c>
      <c r="C36449" s="56"/>
      <c r="AC36449" s="56"/>
      <c r="AD36449" s="56"/>
      <c r="AE36449" s="56"/>
    </row>
    <row r="36450" spans="1:31" x14ac:dyDescent="0.25">
      <c r="A36450" s="41">
        <v>0</v>
      </c>
      <c r="C36450" s="56"/>
      <c r="AC36450" s="56"/>
      <c r="AD36450" s="56"/>
      <c r="AE36450" s="56"/>
    </row>
    <row r="36451" spans="1:31" x14ac:dyDescent="0.25">
      <c r="A36451" s="41">
        <v>0</v>
      </c>
      <c r="C36451" s="56"/>
      <c r="AC36451" s="56"/>
      <c r="AD36451" s="56"/>
      <c r="AE36451" s="56"/>
    </row>
    <row r="36452" spans="1:31" x14ac:dyDescent="0.25">
      <c r="A36452" s="41">
        <v>0</v>
      </c>
      <c r="C36452" s="56"/>
      <c r="AC36452" s="56"/>
      <c r="AD36452" s="56"/>
      <c r="AE36452" s="56"/>
    </row>
    <row r="36453" spans="1:31" x14ac:dyDescent="0.25">
      <c r="A36453" s="41">
        <v>0</v>
      </c>
      <c r="C36453" s="56"/>
      <c r="AC36453" s="56"/>
      <c r="AD36453" s="56"/>
      <c r="AE36453" s="56"/>
    </row>
    <row r="36454" spans="1:31" x14ac:dyDescent="0.25">
      <c r="A36454" s="41">
        <v>0</v>
      </c>
      <c r="C36454" s="56"/>
      <c r="AC36454" s="56"/>
      <c r="AD36454" s="56"/>
      <c r="AE36454" s="56"/>
    </row>
    <row r="36455" spans="1:31" x14ac:dyDescent="0.25">
      <c r="A36455" s="41">
        <v>0</v>
      </c>
      <c r="C36455" s="56"/>
      <c r="AC36455" s="56"/>
      <c r="AD36455" s="56"/>
      <c r="AE36455" s="56"/>
    </row>
    <row r="36456" spans="1:31" x14ac:dyDescent="0.25">
      <c r="A36456" s="41">
        <v>0</v>
      </c>
      <c r="C36456" s="56"/>
      <c r="AC36456" s="56"/>
      <c r="AD36456" s="56"/>
      <c r="AE36456" s="56"/>
    </row>
    <row r="36457" spans="1:31" x14ac:dyDescent="0.25">
      <c r="A36457" s="41">
        <v>0</v>
      </c>
      <c r="C36457" s="56"/>
      <c r="AC36457" s="56"/>
      <c r="AD36457" s="56"/>
      <c r="AE36457" s="56"/>
    </row>
    <row r="36458" spans="1:31" x14ac:dyDescent="0.25">
      <c r="A36458" s="41">
        <v>0</v>
      </c>
      <c r="C36458" s="56"/>
      <c r="AC36458" s="56"/>
      <c r="AD36458" s="56"/>
      <c r="AE36458" s="56"/>
    </row>
    <row r="36459" spans="1:31" x14ac:dyDescent="0.25">
      <c r="A36459" s="41">
        <v>0</v>
      </c>
      <c r="C36459" s="56"/>
      <c r="AC36459" s="56"/>
      <c r="AD36459" s="56"/>
      <c r="AE36459" s="56"/>
    </row>
    <row r="36460" spans="1:31" x14ac:dyDescent="0.25">
      <c r="A36460" s="41">
        <v>0</v>
      </c>
      <c r="C36460" s="56"/>
      <c r="AC36460" s="56"/>
      <c r="AD36460" s="56"/>
      <c r="AE36460" s="56"/>
    </row>
    <row r="36461" spans="1:31" x14ac:dyDescent="0.25">
      <c r="A36461" s="41">
        <v>0</v>
      </c>
      <c r="C36461" s="56"/>
      <c r="AC36461" s="56"/>
      <c r="AD36461" s="56"/>
      <c r="AE36461" s="56"/>
    </row>
    <row r="36462" spans="1:31" x14ac:dyDescent="0.25">
      <c r="A36462" s="41">
        <v>0</v>
      </c>
      <c r="C36462" s="56"/>
      <c r="AC36462" s="56"/>
      <c r="AD36462" s="56"/>
      <c r="AE36462" s="56"/>
    </row>
    <row r="36463" spans="1:31" x14ac:dyDescent="0.25">
      <c r="A36463" s="41">
        <v>0</v>
      </c>
      <c r="C36463" s="56"/>
      <c r="AC36463" s="56"/>
      <c r="AD36463" s="56"/>
      <c r="AE36463" s="56"/>
    </row>
    <row r="36464" spans="1:31" x14ac:dyDescent="0.25">
      <c r="A36464" s="41">
        <v>0</v>
      </c>
      <c r="C36464" s="56"/>
      <c r="AC36464" s="56"/>
      <c r="AD36464" s="56"/>
      <c r="AE36464" s="56"/>
    </row>
    <row r="36465" spans="1:31" x14ac:dyDescent="0.25">
      <c r="A36465" s="41">
        <v>0</v>
      </c>
      <c r="C36465" s="56"/>
      <c r="AC36465" s="56"/>
      <c r="AD36465" s="56"/>
      <c r="AE36465" s="56"/>
    </row>
    <row r="36466" spans="1:31" x14ac:dyDescent="0.25">
      <c r="A36466" s="41">
        <v>0</v>
      </c>
      <c r="C36466" s="56"/>
      <c r="AC36466" s="56"/>
      <c r="AD36466" s="56"/>
      <c r="AE36466" s="56"/>
    </row>
    <row r="36467" spans="1:31" x14ac:dyDescent="0.25">
      <c r="A36467" s="41">
        <v>0</v>
      </c>
      <c r="C36467" s="56"/>
      <c r="AC36467" s="56"/>
      <c r="AD36467" s="56"/>
      <c r="AE36467" s="56"/>
    </row>
    <row r="36468" spans="1:31" x14ac:dyDescent="0.25">
      <c r="A36468" s="41">
        <v>0</v>
      </c>
      <c r="C36468" s="56"/>
      <c r="AC36468" s="56"/>
      <c r="AD36468" s="56"/>
      <c r="AE36468" s="56"/>
    </row>
    <row r="36469" spans="1:31" x14ac:dyDescent="0.25">
      <c r="A36469" s="41">
        <v>0</v>
      </c>
      <c r="C36469" s="56"/>
      <c r="AC36469" s="56"/>
      <c r="AD36469" s="56"/>
      <c r="AE36469" s="56"/>
    </row>
    <row r="36470" spans="1:31" x14ac:dyDescent="0.25">
      <c r="A36470" s="41">
        <v>0</v>
      </c>
      <c r="C36470" s="56"/>
      <c r="AC36470" s="56"/>
      <c r="AD36470" s="56"/>
      <c r="AE36470" s="56"/>
    </row>
    <row r="36471" spans="1:31" x14ac:dyDescent="0.25">
      <c r="A36471" s="41">
        <v>0</v>
      </c>
      <c r="C36471" s="56"/>
      <c r="AC36471" s="56"/>
      <c r="AD36471" s="56"/>
      <c r="AE36471" s="56"/>
    </row>
    <row r="36472" spans="1:31" x14ac:dyDescent="0.25">
      <c r="A36472" s="41">
        <v>0</v>
      </c>
      <c r="C36472" s="56"/>
      <c r="AC36472" s="56"/>
      <c r="AD36472" s="56"/>
      <c r="AE36472" s="56"/>
    </row>
    <row r="36473" spans="1:31" x14ac:dyDescent="0.25">
      <c r="A36473" s="41">
        <v>0</v>
      </c>
      <c r="C36473" s="56"/>
      <c r="AC36473" s="56"/>
      <c r="AD36473" s="56"/>
      <c r="AE36473" s="56"/>
    </row>
    <row r="36474" spans="1:31" x14ac:dyDescent="0.25">
      <c r="A36474" s="41">
        <v>0</v>
      </c>
      <c r="C36474" s="56"/>
      <c r="AC36474" s="56"/>
      <c r="AD36474" s="56"/>
      <c r="AE36474" s="56"/>
    </row>
    <row r="36475" spans="1:31" x14ac:dyDescent="0.25">
      <c r="A36475" s="41">
        <v>0</v>
      </c>
      <c r="C36475" s="56"/>
      <c r="AC36475" s="56"/>
      <c r="AD36475" s="56"/>
      <c r="AE36475" s="56"/>
    </row>
    <row r="36476" spans="1:31" x14ac:dyDescent="0.25">
      <c r="A36476" s="41">
        <v>0</v>
      </c>
      <c r="C36476" s="56"/>
      <c r="AC36476" s="56"/>
      <c r="AD36476" s="56"/>
      <c r="AE36476" s="56"/>
    </row>
    <row r="36477" spans="1:31" x14ac:dyDescent="0.25">
      <c r="A36477" s="41">
        <v>0</v>
      </c>
      <c r="C36477" s="56"/>
      <c r="AC36477" s="56"/>
      <c r="AD36477" s="56"/>
      <c r="AE36477" s="56"/>
    </row>
    <row r="36478" spans="1:31" x14ac:dyDescent="0.25">
      <c r="A36478" s="41">
        <v>0</v>
      </c>
      <c r="C36478" s="56"/>
      <c r="AC36478" s="56"/>
      <c r="AD36478" s="56"/>
      <c r="AE36478" s="56"/>
    </row>
    <row r="36479" spans="1:31" x14ac:dyDescent="0.25">
      <c r="A36479" s="41">
        <v>0</v>
      </c>
      <c r="C36479" s="56"/>
      <c r="AC36479" s="56"/>
      <c r="AD36479" s="56"/>
      <c r="AE36479" s="56"/>
    </row>
    <row r="36480" spans="1:31" x14ac:dyDescent="0.25">
      <c r="A36480" s="41">
        <v>0</v>
      </c>
      <c r="C36480" s="56"/>
      <c r="AC36480" s="56"/>
      <c r="AD36480" s="56"/>
      <c r="AE36480" s="56"/>
    </row>
    <row r="36481" spans="1:31" x14ac:dyDescent="0.25">
      <c r="A36481" s="41">
        <v>0</v>
      </c>
      <c r="C36481" s="56"/>
      <c r="AC36481" s="56"/>
      <c r="AD36481" s="56"/>
      <c r="AE36481" s="56"/>
    </row>
    <row r="36482" spans="1:31" x14ac:dyDescent="0.25">
      <c r="A36482" s="41">
        <v>0</v>
      </c>
      <c r="C36482" s="56"/>
      <c r="AC36482" s="56"/>
      <c r="AD36482" s="56"/>
      <c r="AE36482" s="56"/>
    </row>
    <row r="36483" spans="1:31" x14ac:dyDescent="0.25">
      <c r="A36483" s="41">
        <v>0</v>
      </c>
      <c r="C36483" s="56"/>
      <c r="AC36483" s="56"/>
      <c r="AD36483" s="56"/>
      <c r="AE36483" s="56"/>
    </row>
    <row r="36484" spans="1:31" x14ac:dyDescent="0.25">
      <c r="A36484" s="41">
        <v>0</v>
      </c>
      <c r="C36484" s="56"/>
      <c r="AC36484" s="56"/>
      <c r="AD36484" s="56"/>
      <c r="AE36484" s="56"/>
    </row>
    <row r="36485" spans="1:31" x14ac:dyDescent="0.25">
      <c r="A36485" s="41">
        <v>0</v>
      </c>
      <c r="C36485" s="56"/>
      <c r="AC36485" s="56"/>
      <c r="AD36485" s="56"/>
      <c r="AE36485" s="56"/>
    </row>
    <row r="36486" spans="1:31" x14ac:dyDescent="0.25">
      <c r="A36486" s="41">
        <v>0</v>
      </c>
      <c r="C36486" s="56"/>
      <c r="AC36486" s="56"/>
      <c r="AD36486" s="56"/>
      <c r="AE36486" s="56"/>
    </row>
    <row r="36487" spans="1:31" x14ac:dyDescent="0.25">
      <c r="A36487" s="41">
        <v>0</v>
      </c>
      <c r="C36487" s="56"/>
      <c r="AC36487" s="56"/>
      <c r="AD36487" s="56"/>
      <c r="AE36487" s="56"/>
    </row>
    <row r="36488" spans="1:31" x14ac:dyDescent="0.25">
      <c r="A36488" s="41">
        <v>0</v>
      </c>
      <c r="C36488" s="56"/>
      <c r="AC36488" s="56"/>
      <c r="AD36488" s="56"/>
      <c r="AE36488" s="56"/>
    </row>
    <row r="36489" spans="1:31" x14ac:dyDescent="0.25">
      <c r="A36489" s="41">
        <v>0</v>
      </c>
      <c r="C36489" s="56"/>
      <c r="AC36489" s="56"/>
      <c r="AD36489" s="56"/>
      <c r="AE36489" s="56"/>
    </row>
    <row r="36490" spans="1:31" x14ac:dyDescent="0.25">
      <c r="A36490" s="41">
        <v>0</v>
      </c>
      <c r="C36490" s="56"/>
      <c r="AC36490" s="56"/>
      <c r="AD36490" s="56"/>
      <c r="AE36490" s="56"/>
    </row>
    <row r="36491" spans="1:31" x14ac:dyDescent="0.25">
      <c r="A36491" s="41">
        <v>0</v>
      </c>
      <c r="C36491" s="56"/>
      <c r="AC36491" s="56"/>
      <c r="AD36491" s="56"/>
      <c r="AE36491" s="56"/>
    </row>
    <row r="36492" spans="1:31" x14ac:dyDescent="0.25">
      <c r="A36492" s="41">
        <v>0</v>
      </c>
      <c r="C36492" s="56"/>
      <c r="AC36492" s="56"/>
      <c r="AD36492" s="56"/>
      <c r="AE36492" s="56"/>
    </row>
    <row r="36493" spans="1:31" x14ac:dyDescent="0.25">
      <c r="A36493" s="41">
        <v>0</v>
      </c>
      <c r="C36493" s="56"/>
      <c r="AC36493" s="56"/>
      <c r="AD36493" s="56"/>
      <c r="AE36493" s="56"/>
    </row>
    <row r="36494" spans="1:31" x14ac:dyDescent="0.25">
      <c r="A36494" s="41">
        <v>0</v>
      </c>
      <c r="C36494" s="56"/>
      <c r="AC36494" s="56"/>
      <c r="AD36494" s="56"/>
      <c r="AE36494" s="56"/>
    </row>
    <row r="36495" spans="1:31" x14ac:dyDescent="0.25">
      <c r="A36495" s="41">
        <v>0</v>
      </c>
      <c r="C36495" s="56"/>
      <c r="AC36495" s="56"/>
      <c r="AD36495" s="56"/>
      <c r="AE36495" s="56"/>
    </row>
    <row r="36496" spans="1:31" x14ac:dyDescent="0.25">
      <c r="A36496" s="41">
        <v>0</v>
      </c>
      <c r="C36496" s="56"/>
      <c r="AC36496" s="56"/>
      <c r="AD36496" s="56"/>
      <c r="AE36496" s="56"/>
    </row>
    <row r="36497" spans="1:31" x14ac:dyDescent="0.25">
      <c r="A36497" s="41">
        <v>0</v>
      </c>
      <c r="C36497" s="56"/>
      <c r="AC36497" s="56"/>
      <c r="AD36497" s="56"/>
      <c r="AE36497" s="56"/>
    </row>
    <row r="36498" spans="1:31" x14ac:dyDescent="0.25">
      <c r="A36498" s="41">
        <v>0</v>
      </c>
      <c r="C36498" s="56"/>
      <c r="AC36498" s="56"/>
      <c r="AD36498" s="56"/>
      <c r="AE36498" s="56"/>
    </row>
    <row r="36499" spans="1:31" x14ac:dyDescent="0.25">
      <c r="A36499" s="41">
        <v>0</v>
      </c>
      <c r="C36499" s="56"/>
      <c r="AC36499" s="56"/>
      <c r="AD36499" s="56"/>
      <c r="AE36499" s="56"/>
    </row>
    <row r="36500" spans="1:31" x14ac:dyDescent="0.25">
      <c r="A36500" s="41">
        <v>0</v>
      </c>
      <c r="C36500" s="56"/>
      <c r="AC36500" s="56"/>
      <c r="AD36500" s="56"/>
      <c r="AE36500" s="56"/>
    </row>
    <row r="36501" spans="1:31" x14ac:dyDescent="0.25">
      <c r="A36501" s="41">
        <v>0</v>
      </c>
      <c r="C36501" s="56"/>
      <c r="AC36501" s="56"/>
      <c r="AD36501" s="56"/>
      <c r="AE36501" s="56"/>
    </row>
    <row r="36502" spans="1:31" x14ac:dyDescent="0.25">
      <c r="A36502" s="41">
        <v>0</v>
      </c>
      <c r="C36502" s="56"/>
      <c r="AC36502" s="56"/>
      <c r="AD36502" s="56"/>
      <c r="AE36502" s="56"/>
    </row>
    <row r="36503" spans="1:31" x14ac:dyDescent="0.25">
      <c r="A36503" s="41">
        <v>0</v>
      </c>
      <c r="C36503" s="56"/>
      <c r="AC36503" s="56"/>
      <c r="AD36503" s="56"/>
      <c r="AE36503" s="56"/>
    </row>
    <row r="36504" spans="1:31" x14ac:dyDescent="0.25">
      <c r="A36504" s="41">
        <v>0</v>
      </c>
      <c r="C36504" s="56"/>
      <c r="AC36504" s="56"/>
      <c r="AD36504" s="56"/>
      <c r="AE36504" s="56"/>
    </row>
    <row r="36505" spans="1:31" x14ac:dyDescent="0.25">
      <c r="A36505" s="41">
        <v>0</v>
      </c>
      <c r="C36505" s="56"/>
      <c r="AC36505" s="56"/>
      <c r="AD36505" s="56"/>
      <c r="AE36505" s="56"/>
    </row>
    <row r="36506" spans="1:31" x14ac:dyDescent="0.25">
      <c r="A36506" s="41">
        <v>0</v>
      </c>
      <c r="C36506" s="56"/>
      <c r="AC36506" s="56"/>
      <c r="AD36506" s="56"/>
      <c r="AE36506" s="56"/>
    </row>
    <row r="36507" spans="1:31" x14ac:dyDescent="0.25">
      <c r="A36507" s="41">
        <v>0</v>
      </c>
      <c r="C36507" s="56"/>
      <c r="AC36507" s="56"/>
      <c r="AD36507" s="56"/>
      <c r="AE36507" s="56"/>
    </row>
    <row r="36508" spans="1:31" x14ac:dyDescent="0.25">
      <c r="A36508" s="41">
        <v>0</v>
      </c>
      <c r="C36508" s="56"/>
      <c r="AC36508" s="56"/>
      <c r="AD36508" s="56"/>
      <c r="AE36508" s="56"/>
    </row>
    <row r="36509" spans="1:31" x14ac:dyDescent="0.25">
      <c r="A36509" s="41">
        <v>0</v>
      </c>
      <c r="C36509" s="56"/>
      <c r="AC36509" s="56"/>
      <c r="AD36509" s="56"/>
      <c r="AE36509" s="56"/>
    </row>
    <row r="36510" spans="1:31" x14ac:dyDescent="0.25">
      <c r="A36510" s="41">
        <v>0</v>
      </c>
      <c r="C36510" s="56"/>
      <c r="AC36510" s="56"/>
      <c r="AD36510" s="56"/>
      <c r="AE36510" s="56"/>
    </row>
    <row r="36511" spans="1:31" x14ac:dyDescent="0.25">
      <c r="A36511" s="41">
        <v>0</v>
      </c>
      <c r="C36511" s="56"/>
      <c r="AC36511" s="56"/>
      <c r="AD36511" s="56"/>
      <c r="AE36511" s="56"/>
    </row>
    <row r="36512" spans="1:31" x14ac:dyDescent="0.25">
      <c r="A36512" s="41">
        <v>0</v>
      </c>
      <c r="C36512" s="56"/>
      <c r="AC36512" s="56"/>
      <c r="AD36512" s="56"/>
      <c r="AE36512" s="56"/>
    </row>
    <row r="36513" spans="1:31" x14ac:dyDescent="0.25">
      <c r="A36513" s="41">
        <v>0</v>
      </c>
      <c r="C36513" s="56"/>
      <c r="AC36513" s="56"/>
      <c r="AD36513" s="56"/>
      <c r="AE36513" s="56"/>
    </row>
    <row r="36514" spans="1:31" x14ac:dyDescent="0.25">
      <c r="A36514" s="41">
        <v>0</v>
      </c>
      <c r="C36514" s="56"/>
      <c r="AC36514" s="56"/>
      <c r="AD36514" s="56"/>
      <c r="AE36514" s="56"/>
    </row>
    <row r="36515" spans="1:31" x14ac:dyDescent="0.25">
      <c r="A36515" s="41">
        <v>0</v>
      </c>
      <c r="C36515" s="56"/>
      <c r="AC36515" s="56"/>
      <c r="AD36515" s="56"/>
      <c r="AE36515" s="56"/>
    </row>
    <row r="36516" spans="1:31" x14ac:dyDescent="0.25">
      <c r="A36516" s="41">
        <v>0</v>
      </c>
      <c r="C36516" s="56"/>
      <c r="AC36516" s="56"/>
      <c r="AD36516" s="56"/>
      <c r="AE36516" s="56"/>
    </row>
    <row r="36517" spans="1:31" x14ac:dyDescent="0.25">
      <c r="A36517" s="41">
        <v>0</v>
      </c>
      <c r="C36517" s="56"/>
      <c r="AC36517" s="56"/>
      <c r="AD36517" s="56"/>
      <c r="AE36517" s="56"/>
    </row>
    <row r="36518" spans="1:31" x14ac:dyDescent="0.25">
      <c r="A36518" s="41">
        <v>0</v>
      </c>
      <c r="C36518" s="56"/>
      <c r="AC36518" s="56"/>
      <c r="AD36518" s="56"/>
      <c r="AE36518" s="56"/>
    </row>
    <row r="36519" spans="1:31" x14ac:dyDescent="0.25">
      <c r="A36519" s="41">
        <v>0</v>
      </c>
      <c r="C36519" s="56"/>
      <c r="AC36519" s="56"/>
      <c r="AD36519" s="56"/>
      <c r="AE36519" s="56"/>
    </row>
    <row r="36520" spans="1:31" x14ac:dyDescent="0.25">
      <c r="A36520" s="41">
        <v>0</v>
      </c>
      <c r="C36520" s="56"/>
      <c r="AC36520" s="56"/>
      <c r="AD36520" s="56"/>
      <c r="AE36520" s="56"/>
    </row>
    <row r="36521" spans="1:31" x14ac:dyDescent="0.25">
      <c r="A36521" s="41">
        <v>0</v>
      </c>
      <c r="C36521" s="56"/>
      <c r="AC36521" s="56"/>
      <c r="AD36521" s="56"/>
      <c r="AE36521" s="56"/>
    </row>
    <row r="36522" spans="1:31" x14ac:dyDescent="0.25">
      <c r="A36522" s="41">
        <v>0</v>
      </c>
      <c r="C36522" s="56"/>
      <c r="AC36522" s="56"/>
      <c r="AD36522" s="56"/>
      <c r="AE36522" s="56"/>
    </row>
    <row r="36523" spans="1:31" x14ac:dyDescent="0.25">
      <c r="A36523" s="41">
        <v>0</v>
      </c>
      <c r="C36523" s="56"/>
      <c r="AC36523" s="56"/>
      <c r="AD36523" s="56"/>
      <c r="AE36523" s="56"/>
    </row>
    <row r="36524" spans="1:31" x14ac:dyDescent="0.25">
      <c r="A36524" s="41">
        <v>0</v>
      </c>
      <c r="C36524" s="56"/>
      <c r="AC36524" s="56"/>
      <c r="AD36524" s="56"/>
      <c r="AE36524" s="56"/>
    </row>
    <row r="36525" spans="1:31" x14ac:dyDescent="0.25">
      <c r="A36525" s="41">
        <v>0</v>
      </c>
      <c r="C36525" s="56"/>
      <c r="AC36525" s="56"/>
      <c r="AD36525" s="56"/>
      <c r="AE36525" s="56"/>
    </row>
    <row r="36526" spans="1:31" x14ac:dyDescent="0.25">
      <c r="A36526" s="41">
        <v>0</v>
      </c>
      <c r="C36526" s="56"/>
      <c r="AC36526" s="56"/>
      <c r="AD36526" s="56"/>
      <c r="AE36526" s="56"/>
    </row>
    <row r="36527" spans="1:31" x14ac:dyDescent="0.25">
      <c r="A36527" s="41">
        <v>0</v>
      </c>
      <c r="C36527" s="56"/>
      <c r="AC36527" s="56"/>
      <c r="AD36527" s="56"/>
      <c r="AE36527" s="56"/>
    </row>
    <row r="36528" spans="1:31" x14ac:dyDescent="0.25">
      <c r="A36528" s="41">
        <v>0</v>
      </c>
      <c r="C36528" s="56"/>
      <c r="AC36528" s="56"/>
      <c r="AD36528" s="56"/>
      <c r="AE36528" s="56"/>
    </row>
    <row r="36529" spans="1:31" x14ac:dyDescent="0.25">
      <c r="A36529" s="41">
        <v>0</v>
      </c>
      <c r="C36529" s="56"/>
      <c r="AC36529" s="56"/>
      <c r="AD36529" s="56"/>
      <c r="AE36529" s="56"/>
    </row>
    <row r="36530" spans="1:31" x14ac:dyDescent="0.25">
      <c r="A36530" s="41">
        <v>0</v>
      </c>
      <c r="C36530" s="56"/>
      <c r="AC36530" s="56"/>
      <c r="AD36530" s="56"/>
      <c r="AE36530" s="56"/>
    </row>
    <row r="36531" spans="1:31" x14ac:dyDescent="0.25">
      <c r="A36531" s="41">
        <v>0</v>
      </c>
      <c r="C36531" s="56"/>
      <c r="AC36531" s="56"/>
      <c r="AD36531" s="56"/>
      <c r="AE36531" s="56"/>
    </row>
    <row r="36532" spans="1:31" x14ac:dyDescent="0.25">
      <c r="A36532" s="41">
        <v>0</v>
      </c>
      <c r="C36532" s="56"/>
      <c r="AC36532" s="56"/>
      <c r="AD36532" s="56"/>
      <c r="AE36532" s="56"/>
    </row>
    <row r="36533" spans="1:31" x14ac:dyDescent="0.25">
      <c r="A36533" s="41">
        <v>0</v>
      </c>
      <c r="C36533" s="56"/>
      <c r="AC36533" s="56"/>
      <c r="AD36533" s="56"/>
      <c r="AE36533" s="56"/>
    </row>
    <row r="36534" spans="1:31" x14ac:dyDescent="0.25">
      <c r="A36534" s="41">
        <v>0</v>
      </c>
      <c r="C36534" s="56"/>
      <c r="AC36534" s="56"/>
      <c r="AD36534" s="56"/>
      <c r="AE36534" s="56"/>
    </row>
    <row r="36535" spans="1:31" x14ac:dyDescent="0.25">
      <c r="A36535" s="41">
        <v>0</v>
      </c>
      <c r="C36535" s="56"/>
      <c r="AC36535" s="56"/>
      <c r="AD36535" s="56"/>
      <c r="AE36535" s="56"/>
    </row>
    <row r="36536" spans="1:31" x14ac:dyDescent="0.25">
      <c r="A36536" s="41">
        <v>0</v>
      </c>
      <c r="C36536" s="56"/>
      <c r="AC36536" s="56"/>
      <c r="AD36536" s="56"/>
      <c r="AE36536" s="56"/>
    </row>
    <row r="36537" spans="1:31" x14ac:dyDescent="0.25">
      <c r="A36537" s="41">
        <v>0</v>
      </c>
      <c r="C36537" s="56"/>
      <c r="AC36537" s="56"/>
      <c r="AD36537" s="56"/>
      <c r="AE36537" s="56"/>
    </row>
    <row r="36538" spans="1:31" x14ac:dyDescent="0.25">
      <c r="A36538" s="41">
        <v>0</v>
      </c>
      <c r="C36538" s="56"/>
      <c r="AC36538" s="56"/>
      <c r="AD36538" s="56"/>
      <c r="AE36538" s="56"/>
    </row>
    <row r="36539" spans="1:31" x14ac:dyDescent="0.25">
      <c r="A36539" s="41">
        <v>0</v>
      </c>
      <c r="C36539" s="56"/>
      <c r="AC36539" s="56"/>
      <c r="AD36539" s="56"/>
      <c r="AE36539" s="56"/>
    </row>
    <row r="36540" spans="1:31" x14ac:dyDescent="0.25">
      <c r="A36540" s="41">
        <v>0</v>
      </c>
      <c r="C36540" s="56"/>
      <c r="AC36540" s="56"/>
      <c r="AD36540" s="56"/>
      <c r="AE36540" s="56"/>
    </row>
    <row r="36541" spans="1:31" x14ac:dyDescent="0.25">
      <c r="A36541" s="41">
        <v>0</v>
      </c>
      <c r="C36541" s="56"/>
      <c r="AC36541" s="56"/>
      <c r="AD36541" s="56"/>
      <c r="AE36541" s="56"/>
    </row>
    <row r="36542" spans="1:31" x14ac:dyDescent="0.25">
      <c r="A36542" s="41">
        <v>0</v>
      </c>
      <c r="C36542" s="56"/>
      <c r="AC36542" s="56"/>
      <c r="AD36542" s="56"/>
      <c r="AE36542" s="56"/>
    </row>
    <row r="36543" spans="1:31" x14ac:dyDescent="0.25">
      <c r="A36543" s="41">
        <v>0</v>
      </c>
      <c r="C36543" s="56"/>
      <c r="AC36543" s="56"/>
      <c r="AD36543" s="56"/>
      <c r="AE36543" s="56"/>
    </row>
    <row r="36544" spans="1:31" x14ac:dyDescent="0.25">
      <c r="A36544" s="41">
        <v>0</v>
      </c>
      <c r="C36544" s="56"/>
      <c r="AC36544" s="56"/>
      <c r="AD36544" s="56"/>
      <c r="AE36544" s="56"/>
    </row>
    <row r="36545" spans="1:31" x14ac:dyDescent="0.25">
      <c r="A36545" s="41">
        <v>0</v>
      </c>
      <c r="C36545" s="56"/>
      <c r="AC36545" s="56"/>
      <c r="AD36545" s="56"/>
      <c r="AE36545" s="56"/>
    </row>
    <row r="36546" spans="1:31" x14ac:dyDescent="0.25">
      <c r="A36546" s="41">
        <v>0</v>
      </c>
      <c r="C36546" s="56"/>
      <c r="AC36546" s="56"/>
      <c r="AD36546" s="56"/>
      <c r="AE36546" s="56"/>
    </row>
    <row r="36547" spans="1:31" x14ac:dyDescent="0.25">
      <c r="A36547" s="41">
        <v>0</v>
      </c>
      <c r="C36547" s="56"/>
      <c r="AC36547" s="56"/>
      <c r="AD36547" s="56"/>
      <c r="AE36547" s="56"/>
    </row>
    <row r="36548" spans="1:31" x14ac:dyDescent="0.25">
      <c r="A36548" s="41">
        <v>0</v>
      </c>
      <c r="C36548" s="56"/>
      <c r="AC36548" s="56"/>
      <c r="AD36548" s="56"/>
      <c r="AE36548" s="56"/>
    </row>
    <row r="36549" spans="1:31" x14ac:dyDescent="0.25">
      <c r="A36549" s="41">
        <v>0</v>
      </c>
      <c r="C36549" s="56"/>
      <c r="AC36549" s="56"/>
      <c r="AD36549" s="56"/>
      <c r="AE36549" s="56"/>
    </row>
    <row r="36550" spans="1:31" x14ac:dyDescent="0.25">
      <c r="A36550" s="41">
        <v>0</v>
      </c>
      <c r="C36550" s="56"/>
      <c r="AC36550" s="56"/>
      <c r="AD36550" s="56"/>
      <c r="AE36550" s="56"/>
    </row>
    <row r="36551" spans="1:31" x14ac:dyDescent="0.25">
      <c r="A36551" s="41">
        <v>0</v>
      </c>
      <c r="C36551" s="56"/>
      <c r="AC36551" s="56"/>
      <c r="AD36551" s="56"/>
      <c r="AE36551" s="56"/>
    </row>
    <row r="36552" spans="1:31" x14ac:dyDescent="0.25">
      <c r="A36552" s="41">
        <v>0</v>
      </c>
      <c r="C36552" s="56"/>
      <c r="AC36552" s="56"/>
      <c r="AD36552" s="56"/>
      <c r="AE36552" s="56"/>
    </row>
    <row r="36553" spans="1:31" x14ac:dyDescent="0.25">
      <c r="A36553" s="41">
        <v>0</v>
      </c>
      <c r="C36553" s="56"/>
      <c r="AC36553" s="56"/>
      <c r="AD36553" s="56"/>
      <c r="AE36553" s="56"/>
    </row>
    <row r="36554" spans="1:31" x14ac:dyDescent="0.25">
      <c r="A36554" s="41">
        <v>0</v>
      </c>
      <c r="C36554" s="56"/>
      <c r="AC36554" s="56"/>
      <c r="AD36554" s="56"/>
      <c r="AE36554" s="56"/>
    </row>
    <row r="36555" spans="1:31" x14ac:dyDescent="0.25">
      <c r="A36555" s="41">
        <v>0</v>
      </c>
      <c r="C36555" s="56"/>
      <c r="AC36555" s="56"/>
      <c r="AD36555" s="56"/>
      <c r="AE36555" s="56"/>
    </row>
    <row r="36556" spans="1:31" x14ac:dyDescent="0.25">
      <c r="A36556" s="41">
        <v>0</v>
      </c>
      <c r="C36556" s="56"/>
      <c r="AC36556" s="56"/>
      <c r="AD36556" s="56"/>
      <c r="AE36556" s="56"/>
    </row>
    <row r="36557" spans="1:31" x14ac:dyDescent="0.25">
      <c r="A36557" s="41">
        <v>0</v>
      </c>
      <c r="C36557" s="56"/>
      <c r="AC36557" s="56"/>
      <c r="AD36557" s="56"/>
      <c r="AE36557" s="56"/>
    </row>
    <row r="36558" spans="1:31" x14ac:dyDescent="0.25">
      <c r="A36558" s="41">
        <v>0</v>
      </c>
      <c r="C36558" s="56"/>
      <c r="AC36558" s="56"/>
      <c r="AD36558" s="56"/>
      <c r="AE36558" s="56"/>
    </row>
    <row r="36559" spans="1:31" x14ac:dyDescent="0.25">
      <c r="A36559" s="41">
        <v>0</v>
      </c>
      <c r="C36559" s="56"/>
      <c r="AC36559" s="56"/>
      <c r="AD36559" s="56"/>
      <c r="AE36559" s="56"/>
    </row>
    <row r="36560" spans="1:31" x14ac:dyDescent="0.25">
      <c r="A36560" s="41">
        <v>0</v>
      </c>
      <c r="C36560" s="56"/>
      <c r="AC36560" s="56"/>
      <c r="AD36560" s="56"/>
      <c r="AE36560" s="56"/>
    </row>
    <row r="36561" spans="1:31" x14ac:dyDescent="0.25">
      <c r="A36561" s="41">
        <v>0</v>
      </c>
      <c r="C36561" s="56"/>
      <c r="AC36561" s="56"/>
      <c r="AD36561" s="56"/>
      <c r="AE36561" s="56"/>
    </row>
    <row r="36562" spans="1:31" x14ac:dyDescent="0.25">
      <c r="A36562" s="41">
        <v>0</v>
      </c>
      <c r="C36562" s="56"/>
      <c r="AC36562" s="56"/>
      <c r="AD36562" s="56"/>
      <c r="AE36562" s="56"/>
    </row>
    <row r="36563" spans="1:31" x14ac:dyDescent="0.25">
      <c r="A36563" s="41">
        <v>0</v>
      </c>
      <c r="C36563" s="56"/>
      <c r="AC36563" s="56"/>
      <c r="AD36563" s="56"/>
      <c r="AE36563" s="56"/>
    </row>
    <row r="36564" spans="1:31" x14ac:dyDescent="0.25">
      <c r="A36564" s="41">
        <v>0</v>
      </c>
      <c r="C36564" s="56"/>
      <c r="AC36564" s="56"/>
      <c r="AD36564" s="56"/>
      <c r="AE36564" s="56"/>
    </row>
    <row r="36565" spans="1:31" x14ac:dyDescent="0.25">
      <c r="A36565" s="41">
        <v>0</v>
      </c>
      <c r="C36565" s="56"/>
      <c r="AC36565" s="56"/>
      <c r="AD36565" s="56"/>
      <c r="AE36565" s="56"/>
    </row>
    <row r="36566" spans="1:31" x14ac:dyDescent="0.25">
      <c r="A36566" s="41">
        <v>0</v>
      </c>
      <c r="C36566" s="56"/>
      <c r="AC36566" s="56"/>
      <c r="AD36566" s="56"/>
      <c r="AE36566" s="56"/>
    </row>
    <row r="36567" spans="1:31" x14ac:dyDescent="0.25">
      <c r="A36567" s="41">
        <v>0</v>
      </c>
      <c r="C36567" s="56"/>
      <c r="AC36567" s="56"/>
      <c r="AD36567" s="56"/>
      <c r="AE36567" s="56"/>
    </row>
    <row r="36568" spans="1:31" x14ac:dyDescent="0.25">
      <c r="A36568" s="41">
        <v>0</v>
      </c>
      <c r="C36568" s="56"/>
      <c r="AC36568" s="56"/>
      <c r="AD36568" s="56"/>
      <c r="AE36568" s="56"/>
    </row>
    <row r="36569" spans="1:31" x14ac:dyDescent="0.25">
      <c r="A36569" s="41">
        <v>0</v>
      </c>
      <c r="C36569" s="56"/>
      <c r="AC36569" s="56"/>
      <c r="AD36569" s="56"/>
      <c r="AE36569" s="56"/>
    </row>
    <row r="36570" spans="1:31" x14ac:dyDescent="0.25">
      <c r="A36570" s="41">
        <v>0</v>
      </c>
      <c r="C36570" s="56"/>
      <c r="AC36570" s="56"/>
      <c r="AD36570" s="56"/>
      <c r="AE36570" s="56"/>
    </row>
    <row r="36571" spans="1:31" x14ac:dyDescent="0.25">
      <c r="A36571" s="41">
        <v>0</v>
      </c>
      <c r="C36571" s="56"/>
      <c r="AC36571" s="56"/>
      <c r="AD36571" s="56"/>
      <c r="AE36571" s="56"/>
    </row>
    <row r="36572" spans="1:31" x14ac:dyDescent="0.25">
      <c r="A36572" s="41">
        <v>0</v>
      </c>
      <c r="C36572" s="56"/>
      <c r="AC36572" s="56"/>
      <c r="AD36572" s="56"/>
      <c r="AE36572" s="56"/>
    </row>
    <row r="36573" spans="1:31" x14ac:dyDescent="0.25">
      <c r="A36573" s="41">
        <v>0</v>
      </c>
      <c r="C36573" s="56"/>
      <c r="AC36573" s="56"/>
      <c r="AD36573" s="56"/>
      <c r="AE36573" s="56"/>
    </row>
    <row r="36574" spans="1:31" x14ac:dyDescent="0.25">
      <c r="A36574" s="41">
        <v>0</v>
      </c>
      <c r="C36574" s="56"/>
      <c r="AC36574" s="56"/>
      <c r="AD36574" s="56"/>
      <c r="AE36574" s="56"/>
    </row>
    <row r="36575" spans="1:31" x14ac:dyDescent="0.25">
      <c r="A36575" s="41">
        <v>0</v>
      </c>
      <c r="C36575" s="56"/>
      <c r="AC36575" s="56"/>
      <c r="AD36575" s="56"/>
      <c r="AE36575" s="56"/>
    </row>
    <row r="36576" spans="1:31" x14ac:dyDescent="0.25">
      <c r="A36576" s="41">
        <v>0</v>
      </c>
      <c r="C36576" s="56"/>
      <c r="AC36576" s="56"/>
      <c r="AD36576" s="56"/>
      <c r="AE36576" s="56"/>
    </row>
    <row r="36577" spans="1:31" x14ac:dyDescent="0.25">
      <c r="A36577" s="41">
        <v>0</v>
      </c>
      <c r="C36577" s="56"/>
      <c r="AC36577" s="56"/>
      <c r="AD36577" s="56"/>
      <c r="AE36577" s="56"/>
    </row>
    <row r="36578" spans="1:31" x14ac:dyDescent="0.25">
      <c r="A36578" s="41">
        <v>0</v>
      </c>
      <c r="C36578" s="56"/>
      <c r="AC36578" s="56"/>
      <c r="AD36578" s="56"/>
      <c r="AE36578" s="56"/>
    </row>
    <row r="36579" spans="1:31" x14ac:dyDescent="0.25">
      <c r="A36579" s="41">
        <v>0</v>
      </c>
      <c r="C36579" s="56"/>
      <c r="AC36579" s="56"/>
      <c r="AD36579" s="56"/>
      <c r="AE36579" s="56"/>
    </row>
    <row r="36580" spans="1:31" x14ac:dyDescent="0.25">
      <c r="A36580" s="41">
        <v>0</v>
      </c>
      <c r="C36580" s="56"/>
      <c r="AC36580" s="56"/>
      <c r="AD36580" s="56"/>
      <c r="AE36580" s="56"/>
    </row>
    <row r="36581" spans="1:31" x14ac:dyDescent="0.25">
      <c r="A36581" s="41">
        <v>0</v>
      </c>
      <c r="C36581" s="56"/>
      <c r="AC36581" s="56"/>
      <c r="AD36581" s="56"/>
      <c r="AE36581" s="56"/>
    </row>
    <row r="36582" spans="1:31" x14ac:dyDescent="0.25">
      <c r="A36582" s="41">
        <v>0</v>
      </c>
      <c r="C36582" s="56"/>
      <c r="AC36582" s="56"/>
      <c r="AD36582" s="56"/>
      <c r="AE36582" s="56"/>
    </row>
    <row r="36583" spans="1:31" x14ac:dyDescent="0.25">
      <c r="A36583" s="41">
        <v>0</v>
      </c>
      <c r="C36583" s="56"/>
      <c r="AC36583" s="56"/>
      <c r="AD36583" s="56"/>
      <c r="AE36583" s="56"/>
    </row>
    <row r="36584" spans="1:31" x14ac:dyDescent="0.25">
      <c r="A36584" s="41">
        <v>0</v>
      </c>
      <c r="C36584" s="56"/>
      <c r="AC36584" s="56"/>
      <c r="AD36584" s="56"/>
      <c r="AE36584" s="56"/>
    </row>
    <row r="36585" spans="1:31" x14ac:dyDescent="0.25">
      <c r="A36585" s="41">
        <v>0</v>
      </c>
      <c r="C36585" s="56"/>
      <c r="AC36585" s="56"/>
      <c r="AD36585" s="56"/>
      <c r="AE36585" s="56"/>
    </row>
    <row r="36586" spans="1:31" x14ac:dyDescent="0.25">
      <c r="A36586" s="41">
        <v>0</v>
      </c>
      <c r="C36586" s="56"/>
      <c r="AC36586" s="56"/>
      <c r="AD36586" s="56"/>
      <c r="AE36586" s="56"/>
    </row>
    <row r="36587" spans="1:31" x14ac:dyDescent="0.25">
      <c r="A36587" s="41">
        <v>0</v>
      </c>
      <c r="C36587" s="56"/>
      <c r="AC36587" s="56"/>
      <c r="AD36587" s="56"/>
      <c r="AE36587" s="56"/>
    </row>
    <row r="36588" spans="1:31" x14ac:dyDescent="0.25">
      <c r="A36588" s="41">
        <v>0</v>
      </c>
      <c r="C36588" s="56"/>
      <c r="AC36588" s="56"/>
      <c r="AD36588" s="56"/>
      <c r="AE36588" s="56"/>
    </row>
    <row r="36589" spans="1:31" x14ac:dyDescent="0.25">
      <c r="A36589" s="41">
        <v>0</v>
      </c>
      <c r="C36589" s="56"/>
      <c r="AC36589" s="56"/>
      <c r="AD36589" s="56"/>
      <c r="AE36589" s="56"/>
    </row>
    <row r="36590" spans="1:31" x14ac:dyDescent="0.25">
      <c r="A36590" s="41">
        <v>0</v>
      </c>
      <c r="C36590" s="56"/>
      <c r="AC36590" s="56"/>
      <c r="AD36590" s="56"/>
      <c r="AE36590" s="56"/>
    </row>
    <row r="36591" spans="1:31" x14ac:dyDescent="0.25">
      <c r="A36591" s="41">
        <v>0</v>
      </c>
      <c r="C36591" s="56"/>
      <c r="AC36591" s="56"/>
      <c r="AD36591" s="56"/>
      <c r="AE36591" s="56"/>
    </row>
    <row r="36592" spans="1:31" x14ac:dyDescent="0.25">
      <c r="A36592" s="41">
        <v>0</v>
      </c>
      <c r="C36592" s="56"/>
      <c r="AC36592" s="56"/>
      <c r="AD36592" s="56"/>
      <c r="AE36592" s="56"/>
    </row>
    <row r="36593" spans="1:31" x14ac:dyDescent="0.25">
      <c r="A36593" s="41">
        <v>0</v>
      </c>
      <c r="C36593" s="56"/>
      <c r="AC36593" s="56"/>
      <c r="AD36593" s="56"/>
      <c r="AE36593" s="56"/>
    </row>
    <row r="36594" spans="1:31" x14ac:dyDescent="0.25">
      <c r="A36594" s="41">
        <v>0</v>
      </c>
      <c r="C36594" s="56"/>
      <c r="AC36594" s="56"/>
      <c r="AD36594" s="56"/>
      <c r="AE36594" s="56"/>
    </row>
    <row r="36595" spans="1:31" x14ac:dyDescent="0.25">
      <c r="A36595" s="41">
        <v>0</v>
      </c>
      <c r="C36595" s="56"/>
      <c r="AC36595" s="56"/>
      <c r="AD36595" s="56"/>
      <c r="AE36595" s="56"/>
    </row>
    <row r="36596" spans="1:31" x14ac:dyDescent="0.25">
      <c r="A36596" s="41">
        <v>0</v>
      </c>
      <c r="C36596" s="56"/>
      <c r="AC36596" s="56"/>
      <c r="AD36596" s="56"/>
      <c r="AE36596" s="56"/>
    </row>
    <row r="36597" spans="1:31" x14ac:dyDescent="0.25">
      <c r="A36597" s="41">
        <v>0</v>
      </c>
      <c r="C36597" s="56"/>
      <c r="AC36597" s="56"/>
      <c r="AD36597" s="56"/>
      <c r="AE36597" s="56"/>
    </row>
    <row r="36598" spans="1:31" x14ac:dyDescent="0.25">
      <c r="A36598" s="41">
        <v>0</v>
      </c>
      <c r="C36598" s="56"/>
      <c r="AC36598" s="56"/>
      <c r="AD36598" s="56"/>
      <c r="AE36598" s="56"/>
    </row>
    <row r="36599" spans="1:31" x14ac:dyDescent="0.25">
      <c r="A36599" s="41">
        <v>0</v>
      </c>
      <c r="C36599" s="56"/>
      <c r="AC36599" s="56"/>
      <c r="AD36599" s="56"/>
      <c r="AE36599" s="56"/>
    </row>
    <row r="36600" spans="1:31" x14ac:dyDescent="0.25">
      <c r="A36600" s="41">
        <v>0</v>
      </c>
      <c r="C36600" s="56"/>
      <c r="AC36600" s="56"/>
      <c r="AD36600" s="56"/>
      <c r="AE36600" s="56"/>
    </row>
    <row r="36601" spans="1:31" x14ac:dyDescent="0.25">
      <c r="A36601" s="41">
        <v>0</v>
      </c>
      <c r="C36601" s="56"/>
      <c r="AC36601" s="56"/>
      <c r="AD36601" s="56"/>
      <c r="AE36601" s="56"/>
    </row>
    <row r="36602" spans="1:31" x14ac:dyDescent="0.25">
      <c r="A36602" s="41">
        <v>1079</v>
      </c>
      <c r="C36602" s="56"/>
      <c r="AC36602" s="56"/>
      <c r="AD36602" s="56"/>
      <c r="AE36602" s="56"/>
    </row>
    <row r="36603" spans="1:31" x14ac:dyDescent="0.25">
      <c r="A36603" s="41">
        <v>0</v>
      </c>
      <c r="C36603" s="56"/>
      <c r="AC36603" s="56"/>
      <c r="AD36603" s="56"/>
      <c r="AE36603" s="56"/>
    </row>
    <row r="36604" spans="1:31" x14ac:dyDescent="0.25">
      <c r="A36604" s="41">
        <v>0</v>
      </c>
      <c r="C36604" s="56"/>
      <c r="AC36604" s="56"/>
      <c r="AD36604" s="56"/>
      <c r="AE36604" s="56"/>
    </row>
    <row r="36605" spans="1:31" x14ac:dyDescent="0.25">
      <c r="A36605" s="41">
        <v>0</v>
      </c>
      <c r="C36605" s="56"/>
      <c r="AC36605" s="56"/>
      <c r="AD36605" s="56"/>
      <c r="AE36605" s="56"/>
    </row>
    <row r="36606" spans="1:31" x14ac:dyDescent="0.25">
      <c r="A36606" s="41">
        <v>0</v>
      </c>
      <c r="C36606" s="56"/>
      <c r="AC36606" s="56"/>
      <c r="AD36606" s="56"/>
      <c r="AE36606" s="56"/>
    </row>
    <row r="36607" spans="1:31" x14ac:dyDescent="0.25">
      <c r="A36607" s="41">
        <v>0</v>
      </c>
      <c r="C36607" s="56"/>
      <c r="AC36607" s="56"/>
      <c r="AD36607" s="56"/>
      <c r="AE36607" s="56"/>
    </row>
    <row r="36608" spans="1:31" x14ac:dyDescent="0.25">
      <c r="A36608" s="41">
        <v>0</v>
      </c>
      <c r="C36608" s="56"/>
      <c r="AC36608" s="56"/>
      <c r="AD36608" s="56"/>
      <c r="AE36608" s="56"/>
    </row>
    <row r="36609" spans="1:31" x14ac:dyDescent="0.25">
      <c r="A36609" s="41">
        <v>0</v>
      </c>
      <c r="C36609" s="56"/>
      <c r="AC36609" s="56"/>
      <c r="AD36609" s="56"/>
      <c r="AE36609" s="56"/>
    </row>
    <row r="36610" spans="1:31" x14ac:dyDescent="0.25">
      <c r="A36610" s="41">
        <v>0</v>
      </c>
      <c r="C36610" s="56"/>
      <c r="AC36610" s="56"/>
      <c r="AD36610" s="56"/>
      <c r="AE36610" s="56"/>
    </row>
    <row r="36611" spans="1:31" x14ac:dyDescent="0.25">
      <c r="A36611" s="41">
        <v>0</v>
      </c>
      <c r="C36611" s="56"/>
      <c r="AC36611" s="56"/>
      <c r="AD36611" s="56"/>
      <c r="AE36611" s="56"/>
    </row>
    <row r="36612" spans="1:31" x14ac:dyDescent="0.25">
      <c r="A36612" s="41">
        <v>0</v>
      </c>
      <c r="C36612" s="56"/>
      <c r="AC36612" s="56"/>
      <c r="AD36612" s="56"/>
      <c r="AE36612" s="56"/>
    </row>
    <row r="36613" spans="1:31" x14ac:dyDescent="0.25">
      <c r="A36613" s="41">
        <v>0</v>
      </c>
      <c r="C36613" s="56"/>
      <c r="AC36613" s="56"/>
      <c r="AD36613" s="56"/>
      <c r="AE36613" s="56"/>
    </row>
    <row r="36614" spans="1:31" x14ac:dyDescent="0.25">
      <c r="A36614" s="41">
        <v>0</v>
      </c>
      <c r="C36614" s="56"/>
      <c r="AC36614" s="56"/>
      <c r="AD36614" s="56"/>
      <c r="AE36614" s="56"/>
    </row>
    <row r="36615" spans="1:31" x14ac:dyDescent="0.25">
      <c r="A36615" s="41">
        <v>0</v>
      </c>
      <c r="C36615" s="56"/>
      <c r="AC36615" s="56"/>
      <c r="AD36615" s="56"/>
      <c r="AE36615" s="56"/>
    </row>
    <row r="36616" spans="1:31" x14ac:dyDescent="0.25">
      <c r="A36616" s="41">
        <v>0</v>
      </c>
      <c r="C36616" s="56"/>
      <c r="AC36616" s="56"/>
      <c r="AD36616" s="56"/>
      <c r="AE36616" s="56"/>
    </row>
    <row r="36617" spans="1:31" x14ac:dyDescent="0.25">
      <c r="A36617" s="41">
        <v>0</v>
      </c>
      <c r="C36617" s="56"/>
      <c r="AC36617" s="56"/>
      <c r="AD36617" s="56"/>
      <c r="AE36617" s="56"/>
    </row>
    <row r="36618" spans="1:31" x14ac:dyDescent="0.25">
      <c r="A36618" s="41">
        <v>0</v>
      </c>
      <c r="C36618" s="56"/>
      <c r="AC36618" s="56"/>
      <c r="AD36618" s="56"/>
      <c r="AE36618" s="56"/>
    </row>
    <row r="36619" spans="1:31" x14ac:dyDescent="0.25">
      <c r="A36619" s="41">
        <v>0</v>
      </c>
      <c r="C36619" s="56"/>
      <c r="AC36619" s="56"/>
      <c r="AD36619" s="56"/>
      <c r="AE36619" s="56"/>
    </row>
    <row r="36620" spans="1:31" x14ac:dyDescent="0.25">
      <c r="A36620" s="41">
        <v>0</v>
      </c>
      <c r="C36620" s="56"/>
      <c r="AC36620" s="56"/>
      <c r="AD36620" s="56"/>
      <c r="AE36620" s="56"/>
    </row>
    <row r="36621" spans="1:31" x14ac:dyDescent="0.25">
      <c r="A36621" s="41">
        <v>0</v>
      </c>
      <c r="C36621" s="56"/>
      <c r="AC36621" s="56"/>
      <c r="AD36621" s="56"/>
      <c r="AE36621" s="56"/>
    </row>
    <row r="36622" spans="1:31" x14ac:dyDescent="0.25">
      <c r="A36622" s="41">
        <v>0</v>
      </c>
      <c r="C36622" s="56"/>
      <c r="AC36622" s="56"/>
      <c r="AD36622" s="56"/>
      <c r="AE36622" s="56"/>
    </row>
    <row r="36623" spans="1:31" x14ac:dyDescent="0.25">
      <c r="A36623" s="41">
        <v>0</v>
      </c>
      <c r="C36623" s="56"/>
      <c r="AC36623" s="56"/>
      <c r="AD36623" s="56"/>
      <c r="AE36623" s="56"/>
    </row>
    <row r="36624" spans="1:31" x14ac:dyDescent="0.25">
      <c r="A36624" s="41">
        <v>0</v>
      </c>
      <c r="C36624" s="56"/>
      <c r="AC36624" s="56"/>
      <c r="AD36624" s="56"/>
      <c r="AE36624" s="56"/>
    </row>
    <row r="36625" spans="1:31" x14ac:dyDescent="0.25">
      <c r="A36625" s="41">
        <v>0</v>
      </c>
      <c r="C36625" s="56"/>
      <c r="AC36625" s="56"/>
      <c r="AD36625" s="56"/>
      <c r="AE36625" s="56"/>
    </row>
    <row r="36626" spans="1:31" x14ac:dyDescent="0.25">
      <c r="A36626" s="41">
        <v>0</v>
      </c>
      <c r="C36626" s="56"/>
      <c r="AC36626" s="56"/>
      <c r="AD36626" s="56"/>
      <c r="AE36626" s="56"/>
    </row>
    <row r="36627" spans="1:31" x14ac:dyDescent="0.25">
      <c r="A36627" s="41">
        <v>0</v>
      </c>
      <c r="C36627" s="56"/>
      <c r="AC36627" s="56"/>
      <c r="AD36627" s="56"/>
      <c r="AE36627" s="56"/>
    </row>
    <row r="36628" spans="1:31" x14ac:dyDescent="0.25">
      <c r="A36628" s="41">
        <v>0</v>
      </c>
      <c r="C36628" s="56"/>
      <c r="AC36628" s="56"/>
      <c r="AD36628" s="56"/>
      <c r="AE36628" s="56"/>
    </row>
    <row r="36629" spans="1:31" x14ac:dyDescent="0.25">
      <c r="A36629" s="41">
        <v>0</v>
      </c>
      <c r="C36629" s="56"/>
      <c r="AC36629" s="56"/>
      <c r="AD36629" s="56"/>
      <c r="AE36629" s="56"/>
    </row>
    <row r="36630" spans="1:31" x14ac:dyDescent="0.25">
      <c r="A36630" s="41">
        <v>0</v>
      </c>
      <c r="C36630" s="56"/>
      <c r="AC36630" s="56"/>
      <c r="AD36630" s="56"/>
      <c r="AE36630" s="56"/>
    </row>
    <row r="36631" spans="1:31" x14ac:dyDescent="0.25">
      <c r="A36631" s="41">
        <v>12</v>
      </c>
      <c r="C36631" s="56"/>
      <c r="AC36631" s="56"/>
      <c r="AD36631" s="56"/>
      <c r="AE36631" s="56"/>
    </row>
    <row r="36632" spans="1:31" x14ac:dyDescent="0.25">
      <c r="A36632" s="41">
        <v>0</v>
      </c>
      <c r="C36632" s="56"/>
      <c r="AC36632" s="56"/>
      <c r="AD36632" s="56"/>
      <c r="AE36632" s="56"/>
    </row>
    <row r="36633" spans="1:31" x14ac:dyDescent="0.25">
      <c r="A36633" s="41">
        <v>0</v>
      </c>
      <c r="C36633" s="56"/>
      <c r="AC36633" s="56"/>
      <c r="AD36633" s="56"/>
      <c r="AE36633" s="56"/>
    </row>
    <row r="36634" spans="1:31" x14ac:dyDescent="0.25">
      <c r="A36634" s="41">
        <v>0</v>
      </c>
      <c r="C36634" s="56"/>
      <c r="AC36634" s="56"/>
      <c r="AD36634" s="56"/>
      <c r="AE36634" s="56"/>
    </row>
    <row r="36635" spans="1:31" x14ac:dyDescent="0.25">
      <c r="A36635" s="41">
        <v>0</v>
      </c>
      <c r="C36635" s="56"/>
      <c r="AC36635" s="56"/>
      <c r="AD36635" s="56"/>
      <c r="AE36635" s="56"/>
    </row>
    <row r="36636" spans="1:31" x14ac:dyDescent="0.25">
      <c r="A36636" s="41">
        <v>0</v>
      </c>
      <c r="C36636" s="56"/>
      <c r="AC36636" s="56"/>
      <c r="AD36636" s="56"/>
      <c r="AE36636" s="56"/>
    </row>
    <row r="36637" spans="1:31" x14ac:dyDescent="0.25">
      <c r="A36637" s="41">
        <v>0</v>
      </c>
      <c r="C36637" s="56"/>
      <c r="AC36637" s="56"/>
      <c r="AD36637" s="56"/>
      <c r="AE36637" s="56"/>
    </row>
    <row r="36638" spans="1:31" x14ac:dyDescent="0.25">
      <c r="A36638" s="41">
        <v>0</v>
      </c>
      <c r="C36638" s="56"/>
      <c r="AC36638" s="56"/>
      <c r="AD36638" s="56"/>
      <c r="AE36638" s="56"/>
    </row>
    <row r="36639" spans="1:31" x14ac:dyDescent="0.25">
      <c r="A36639" s="41">
        <v>0</v>
      </c>
      <c r="C36639" s="56"/>
      <c r="AC36639" s="56"/>
      <c r="AD36639" s="56"/>
      <c r="AE36639" s="56"/>
    </row>
    <row r="36640" spans="1:31" x14ac:dyDescent="0.25">
      <c r="A36640" s="41">
        <v>0</v>
      </c>
      <c r="C36640" s="56"/>
      <c r="AC36640" s="56"/>
      <c r="AD36640" s="56"/>
      <c r="AE36640" s="56"/>
    </row>
    <row r="36641" spans="1:31" x14ac:dyDescent="0.25">
      <c r="A36641" s="41">
        <v>0</v>
      </c>
      <c r="C36641" s="56"/>
      <c r="AC36641" s="56"/>
      <c r="AD36641" s="56"/>
      <c r="AE36641" s="56"/>
    </row>
    <row r="36642" spans="1:31" x14ac:dyDescent="0.25">
      <c r="A36642" s="41">
        <v>0</v>
      </c>
      <c r="C36642" s="56"/>
      <c r="AC36642" s="56"/>
      <c r="AD36642" s="56"/>
      <c r="AE36642" s="56"/>
    </row>
    <row r="36643" spans="1:31" x14ac:dyDescent="0.25">
      <c r="A36643" s="41">
        <v>0</v>
      </c>
      <c r="C36643" s="56"/>
      <c r="AC36643" s="56"/>
      <c r="AD36643" s="56"/>
      <c r="AE36643" s="56"/>
    </row>
    <row r="36644" spans="1:31" x14ac:dyDescent="0.25">
      <c r="A36644" s="41">
        <v>0</v>
      </c>
      <c r="C36644" s="56"/>
      <c r="AC36644" s="56"/>
      <c r="AD36644" s="56"/>
      <c r="AE36644" s="56"/>
    </row>
    <row r="36645" spans="1:31" x14ac:dyDescent="0.25">
      <c r="A36645" s="41">
        <v>0</v>
      </c>
      <c r="C36645" s="56"/>
      <c r="AC36645" s="56"/>
      <c r="AD36645" s="56"/>
      <c r="AE36645" s="56"/>
    </row>
    <row r="36646" spans="1:31" x14ac:dyDescent="0.25">
      <c r="A36646" s="41">
        <v>0</v>
      </c>
      <c r="C36646" s="56"/>
      <c r="AC36646" s="56"/>
      <c r="AD36646" s="56"/>
      <c r="AE36646" s="56"/>
    </row>
    <row r="36647" spans="1:31" x14ac:dyDescent="0.25">
      <c r="A36647" s="41">
        <v>0</v>
      </c>
      <c r="C36647" s="56"/>
      <c r="AC36647" s="56"/>
      <c r="AD36647" s="56"/>
      <c r="AE36647" s="56"/>
    </row>
    <row r="36648" spans="1:31" x14ac:dyDescent="0.25">
      <c r="A36648" s="41">
        <v>0</v>
      </c>
      <c r="C36648" s="56"/>
      <c r="AC36648" s="56"/>
      <c r="AD36648" s="56"/>
      <c r="AE36648" s="56"/>
    </row>
    <row r="36649" spans="1:31" x14ac:dyDescent="0.25">
      <c r="A36649" s="41">
        <v>0</v>
      </c>
      <c r="C36649" s="56"/>
      <c r="AC36649" s="56"/>
      <c r="AD36649" s="56"/>
      <c r="AE36649" s="56"/>
    </row>
    <row r="36650" spans="1:31" x14ac:dyDescent="0.25">
      <c r="A36650" s="41">
        <v>0</v>
      </c>
      <c r="C36650" s="56"/>
      <c r="AC36650" s="56"/>
      <c r="AD36650" s="56"/>
      <c r="AE36650" s="56"/>
    </row>
    <row r="36651" spans="1:31" x14ac:dyDescent="0.25">
      <c r="A36651" s="41">
        <v>0</v>
      </c>
      <c r="C36651" s="56"/>
      <c r="AC36651" s="56"/>
      <c r="AD36651" s="56"/>
      <c r="AE36651" s="56"/>
    </row>
    <row r="36652" spans="1:31" x14ac:dyDescent="0.25">
      <c r="A36652" s="41">
        <v>0</v>
      </c>
      <c r="C36652" s="56"/>
      <c r="AC36652" s="56"/>
      <c r="AD36652" s="56"/>
      <c r="AE36652" s="56"/>
    </row>
    <row r="36653" spans="1:31" x14ac:dyDescent="0.25">
      <c r="A36653" s="41">
        <v>0</v>
      </c>
      <c r="C36653" s="56"/>
      <c r="AC36653" s="56"/>
      <c r="AD36653" s="56"/>
      <c r="AE36653" s="56"/>
    </row>
    <row r="36654" spans="1:31" x14ac:dyDescent="0.25">
      <c r="A36654" s="41">
        <v>0</v>
      </c>
      <c r="C36654" s="56"/>
      <c r="AC36654" s="56"/>
      <c r="AD36654" s="56"/>
      <c r="AE36654" s="56"/>
    </row>
    <row r="36655" spans="1:31" x14ac:dyDescent="0.25">
      <c r="A36655" s="41">
        <v>0</v>
      </c>
      <c r="C36655" s="56"/>
      <c r="AC36655" s="56"/>
      <c r="AD36655" s="56"/>
      <c r="AE36655" s="56"/>
    </row>
    <row r="36656" spans="1:31" x14ac:dyDescent="0.25">
      <c r="A36656" s="41">
        <v>0</v>
      </c>
      <c r="C36656" s="56"/>
      <c r="AC36656" s="56"/>
      <c r="AD36656" s="56"/>
      <c r="AE36656" s="56"/>
    </row>
    <row r="36657" spans="1:31" x14ac:dyDescent="0.25">
      <c r="A36657" s="41">
        <v>0</v>
      </c>
      <c r="C36657" s="56"/>
      <c r="AC36657" s="56"/>
      <c r="AD36657" s="56"/>
      <c r="AE36657" s="56"/>
    </row>
    <row r="36658" spans="1:31" x14ac:dyDescent="0.25">
      <c r="A36658" s="41">
        <v>0</v>
      </c>
      <c r="C36658" s="56"/>
      <c r="AC36658" s="56"/>
      <c r="AD36658" s="56"/>
      <c r="AE36658" s="56"/>
    </row>
    <row r="36659" spans="1:31" x14ac:dyDescent="0.25">
      <c r="A36659" s="41">
        <v>0</v>
      </c>
      <c r="C36659" s="56"/>
      <c r="AC36659" s="56"/>
      <c r="AD36659" s="56"/>
      <c r="AE36659" s="56"/>
    </row>
    <row r="36660" spans="1:31" x14ac:dyDescent="0.25">
      <c r="A36660" s="41">
        <v>0</v>
      </c>
      <c r="C36660" s="56"/>
      <c r="AC36660" s="56"/>
      <c r="AD36660" s="56"/>
      <c r="AE36660" s="56"/>
    </row>
    <row r="36661" spans="1:31" x14ac:dyDescent="0.25">
      <c r="A36661" s="41">
        <v>0</v>
      </c>
      <c r="C36661" s="56"/>
      <c r="AC36661" s="56"/>
      <c r="AD36661" s="56"/>
      <c r="AE36661" s="56"/>
    </row>
    <row r="36662" spans="1:31" x14ac:dyDescent="0.25">
      <c r="A36662" s="41">
        <v>0</v>
      </c>
      <c r="C36662" s="56"/>
      <c r="AC36662" s="56"/>
      <c r="AD36662" s="56"/>
      <c r="AE36662" s="56"/>
    </row>
    <row r="36663" spans="1:31" x14ac:dyDescent="0.25">
      <c r="A36663" s="41">
        <v>0</v>
      </c>
      <c r="C36663" s="56"/>
      <c r="AC36663" s="56"/>
      <c r="AD36663" s="56"/>
      <c r="AE36663" s="56"/>
    </row>
    <row r="36664" spans="1:31" x14ac:dyDescent="0.25">
      <c r="A36664" s="41">
        <v>0</v>
      </c>
      <c r="C36664" s="56"/>
      <c r="AC36664" s="56"/>
      <c r="AD36664" s="56"/>
      <c r="AE36664" s="56"/>
    </row>
    <row r="36665" spans="1:31" x14ac:dyDescent="0.25">
      <c r="A36665" s="41">
        <v>147</v>
      </c>
      <c r="C36665" s="56"/>
      <c r="AC36665" s="56"/>
      <c r="AD36665" s="56"/>
      <c r="AE36665" s="56"/>
    </row>
    <row r="36666" spans="1:31" x14ac:dyDescent="0.25">
      <c r="A36666" s="41">
        <v>0</v>
      </c>
      <c r="C36666" s="56"/>
      <c r="AC36666" s="56"/>
      <c r="AD36666" s="56"/>
      <c r="AE36666" s="56"/>
    </row>
    <row r="36667" spans="1:31" x14ac:dyDescent="0.25">
      <c r="A36667" s="41">
        <v>0</v>
      </c>
      <c r="C36667" s="56"/>
      <c r="AC36667" s="56"/>
      <c r="AD36667" s="56"/>
      <c r="AE36667" s="56"/>
    </row>
    <row r="36668" spans="1:31" x14ac:dyDescent="0.25">
      <c r="A36668" s="41">
        <v>0</v>
      </c>
      <c r="C36668" s="56"/>
      <c r="AC36668" s="56"/>
      <c r="AD36668" s="56"/>
      <c r="AE36668" s="56"/>
    </row>
    <row r="36669" spans="1:31" x14ac:dyDescent="0.25">
      <c r="A36669" s="41">
        <v>0</v>
      </c>
      <c r="C36669" s="56"/>
      <c r="AC36669" s="56"/>
      <c r="AD36669" s="56"/>
      <c r="AE36669" s="56"/>
    </row>
    <row r="36670" spans="1:31" x14ac:dyDescent="0.25">
      <c r="A36670" s="41">
        <v>0</v>
      </c>
      <c r="C36670" s="56"/>
      <c r="AC36670" s="56"/>
      <c r="AD36670" s="56"/>
      <c r="AE36670" s="56"/>
    </row>
    <row r="36671" spans="1:31" x14ac:dyDescent="0.25">
      <c r="A36671" s="41">
        <v>0</v>
      </c>
      <c r="C36671" s="56"/>
      <c r="AC36671" s="56"/>
      <c r="AD36671" s="56"/>
      <c r="AE36671" s="56"/>
    </row>
    <row r="36672" spans="1:31" x14ac:dyDescent="0.25">
      <c r="A36672" s="41">
        <v>0</v>
      </c>
      <c r="C36672" s="56"/>
      <c r="AC36672" s="56"/>
      <c r="AD36672" s="56"/>
      <c r="AE36672" s="56"/>
    </row>
    <row r="36673" spans="1:31" x14ac:dyDescent="0.25">
      <c r="A36673" s="41">
        <v>0</v>
      </c>
      <c r="C36673" s="56"/>
      <c r="AC36673" s="56"/>
      <c r="AD36673" s="56"/>
      <c r="AE36673" s="56"/>
    </row>
    <row r="36674" spans="1:31" x14ac:dyDescent="0.25">
      <c r="A36674" s="41">
        <v>0</v>
      </c>
      <c r="C36674" s="56"/>
      <c r="AC36674" s="56"/>
      <c r="AD36674" s="56"/>
      <c r="AE36674" s="56"/>
    </row>
    <row r="36675" spans="1:31" x14ac:dyDescent="0.25">
      <c r="A36675" s="41">
        <v>0</v>
      </c>
      <c r="C36675" s="56"/>
      <c r="AC36675" s="56"/>
      <c r="AD36675" s="56"/>
      <c r="AE36675" s="56"/>
    </row>
    <row r="36676" spans="1:31" x14ac:dyDescent="0.25">
      <c r="A36676" s="41">
        <v>0</v>
      </c>
      <c r="C36676" s="56"/>
      <c r="AC36676" s="56"/>
      <c r="AD36676" s="56"/>
      <c r="AE36676" s="56"/>
    </row>
    <row r="36677" spans="1:31" x14ac:dyDescent="0.25">
      <c r="A36677" s="41">
        <v>0</v>
      </c>
      <c r="C36677" s="56"/>
      <c r="AC36677" s="56"/>
      <c r="AD36677" s="56"/>
      <c r="AE36677" s="56"/>
    </row>
    <row r="36678" spans="1:31" x14ac:dyDescent="0.25">
      <c r="A36678" s="41">
        <v>0</v>
      </c>
      <c r="C36678" s="56"/>
      <c r="AC36678" s="56"/>
      <c r="AD36678" s="56"/>
      <c r="AE36678" s="56"/>
    </row>
    <row r="36679" spans="1:31" x14ac:dyDescent="0.25">
      <c r="A36679" s="41">
        <v>0</v>
      </c>
      <c r="C36679" s="56"/>
      <c r="AC36679" s="56"/>
      <c r="AD36679" s="56"/>
      <c r="AE36679" s="56"/>
    </row>
    <row r="36680" spans="1:31" x14ac:dyDescent="0.25">
      <c r="A36680" s="41">
        <v>0</v>
      </c>
      <c r="C36680" s="56"/>
      <c r="AC36680" s="56"/>
      <c r="AD36680" s="56"/>
      <c r="AE36680" s="56"/>
    </row>
    <row r="36681" spans="1:31" x14ac:dyDescent="0.25">
      <c r="A36681" s="41">
        <v>0</v>
      </c>
      <c r="C36681" s="56"/>
      <c r="AC36681" s="56"/>
      <c r="AD36681" s="56"/>
      <c r="AE36681" s="56"/>
    </row>
    <row r="36682" spans="1:31" x14ac:dyDescent="0.25">
      <c r="A36682" s="41">
        <v>0</v>
      </c>
      <c r="C36682" s="56"/>
      <c r="AC36682" s="56"/>
      <c r="AD36682" s="56"/>
      <c r="AE36682" s="56"/>
    </row>
    <row r="36683" spans="1:31" x14ac:dyDescent="0.25">
      <c r="A36683" s="41">
        <v>0</v>
      </c>
      <c r="C36683" s="56"/>
      <c r="AC36683" s="56"/>
      <c r="AD36683" s="56"/>
      <c r="AE36683" s="56"/>
    </row>
    <row r="36684" spans="1:31" x14ac:dyDescent="0.25">
      <c r="A36684" s="41">
        <v>0</v>
      </c>
      <c r="C36684" s="56"/>
      <c r="AC36684" s="56"/>
      <c r="AD36684" s="56"/>
      <c r="AE36684" s="56"/>
    </row>
    <row r="36685" spans="1:31" x14ac:dyDescent="0.25">
      <c r="A36685" s="41">
        <v>0</v>
      </c>
      <c r="C36685" s="56"/>
      <c r="AC36685" s="56"/>
      <c r="AD36685" s="56"/>
      <c r="AE36685" s="56"/>
    </row>
    <row r="36686" spans="1:31" x14ac:dyDescent="0.25">
      <c r="A36686" s="41">
        <v>0</v>
      </c>
      <c r="C36686" s="56"/>
      <c r="AC36686" s="56"/>
      <c r="AD36686" s="56"/>
      <c r="AE36686" s="56"/>
    </row>
    <row r="36687" spans="1:31" x14ac:dyDescent="0.25">
      <c r="A36687" s="41">
        <v>0</v>
      </c>
      <c r="C36687" s="56"/>
      <c r="AC36687" s="56"/>
      <c r="AD36687" s="56"/>
      <c r="AE36687" s="56"/>
    </row>
    <row r="36688" spans="1:31" x14ac:dyDescent="0.25">
      <c r="A36688" s="41">
        <v>0</v>
      </c>
      <c r="C36688" s="56"/>
      <c r="AC36688" s="56"/>
      <c r="AD36688" s="56"/>
      <c r="AE36688" s="56"/>
    </row>
    <row r="36689" spans="1:31" x14ac:dyDescent="0.25">
      <c r="A36689" s="41">
        <v>0</v>
      </c>
      <c r="C36689" s="56"/>
      <c r="AC36689" s="56"/>
      <c r="AD36689" s="56"/>
      <c r="AE36689" s="56"/>
    </row>
    <row r="36690" spans="1:31" x14ac:dyDescent="0.25">
      <c r="A36690" s="41">
        <v>0</v>
      </c>
      <c r="C36690" s="56"/>
      <c r="AC36690" s="56"/>
      <c r="AD36690" s="56"/>
      <c r="AE36690" s="56"/>
    </row>
    <row r="36691" spans="1:31" x14ac:dyDescent="0.25">
      <c r="A36691" s="41">
        <v>0</v>
      </c>
      <c r="C36691" s="56"/>
      <c r="AC36691" s="56"/>
      <c r="AD36691" s="56"/>
      <c r="AE36691" s="56"/>
    </row>
    <row r="36692" spans="1:31" x14ac:dyDescent="0.25">
      <c r="A36692" s="41">
        <v>0</v>
      </c>
      <c r="C36692" s="56"/>
      <c r="AC36692" s="56"/>
      <c r="AD36692" s="56"/>
      <c r="AE36692" s="56"/>
    </row>
    <row r="36693" spans="1:31" x14ac:dyDescent="0.25">
      <c r="A36693" s="41">
        <v>0</v>
      </c>
      <c r="C36693" s="56"/>
      <c r="AC36693" s="56"/>
      <c r="AD36693" s="56"/>
      <c r="AE36693" s="56"/>
    </row>
    <row r="36694" spans="1:31" x14ac:dyDescent="0.25">
      <c r="A36694" s="41">
        <v>0</v>
      </c>
      <c r="C36694" s="56"/>
      <c r="AC36694" s="56"/>
      <c r="AD36694" s="56"/>
      <c r="AE36694" s="56"/>
    </row>
    <row r="36695" spans="1:31" x14ac:dyDescent="0.25">
      <c r="A36695" s="41">
        <v>0</v>
      </c>
      <c r="C36695" s="56"/>
      <c r="AC36695" s="56"/>
      <c r="AD36695" s="56"/>
      <c r="AE36695" s="56"/>
    </row>
    <row r="36696" spans="1:31" x14ac:dyDescent="0.25">
      <c r="A36696" s="41">
        <v>0</v>
      </c>
      <c r="C36696" s="56"/>
      <c r="AC36696" s="56"/>
      <c r="AD36696" s="56"/>
      <c r="AE36696" s="56"/>
    </row>
    <row r="36697" spans="1:31" x14ac:dyDescent="0.25">
      <c r="A36697" s="41">
        <v>0</v>
      </c>
      <c r="C36697" s="56"/>
      <c r="AC36697" s="56"/>
      <c r="AD36697" s="56"/>
      <c r="AE36697" s="56"/>
    </row>
    <row r="36698" spans="1:31" x14ac:dyDescent="0.25">
      <c r="A36698" s="41">
        <v>0</v>
      </c>
      <c r="C36698" s="56"/>
      <c r="AC36698" s="56"/>
      <c r="AD36698" s="56"/>
      <c r="AE36698" s="56"/>
    </row>
    <row r="36699" spans="1:31" x14ac:dyDescent="0.25">
      <c r="A36699" s="41">
        <v>0</v>
      </c>
      <c r="C36699" s="56"/>
      <c r="AC36699" s="56"/>
      <c r="AD36699" s="56"/>
      <c r="AE36699" s="56"/>
    </row>
    <row r="36700" spans="1:31" x14ac:dyDescent="0.25">
      <c r="A36700" s="41">
        <v>0</v>
      </c>
      <c r="C36700" s="56"/>
      <c r="AC36700" s="56"/>
      <c r="AD36700" s="56"/>
      <c r="AE36700" s="56"/>
    </row>
    <row r="36701" spans="1:31" x14ac:dyDescent="0.25">
      <c r="A36701" s="41">
        <v>0</v>
      </c>
      <c r="C36701" s="56"/>
      <c r="AC36701" s="56"/>
      <c r="AD36701" s="56"/>
      <c r="AE36701" s="56"/>
    </row>
    <row r="36702" spans="1:31" x14ac:dyDescent="0.25">
      <c r="A36702" s="41">
        <v>0</v>
      </c>
      <c r="C36702" s="56"/>
      <c r="AC36702" s="56"/>
      <c r="AD36702" s="56"/>
      <c r="AE36702" s="56"/>
    </row>
    <row r="36703" spans="1:31" x14ac:dyDescent="0.25">
      <c r="A36703" s="41">
        <v>3168</v>
      </c>
      <c r="C36703" s="56"/>
      <c r="AC36703" s="56"/>
      <c r="AD36703" s="56"/>
      <c r="AE36703" s="56"/>
    </row>
    <row r="36704" spans="1:31" x14ac:dyDescent="0.25">
      <c r="A36704" s="41">
        <v>0</v>
      </c>
      <c r="C36704" s="56"/>
      <c r="AC36704" s="56"/>
      <c r="AD36704" s="56"/>
      <c r="AE36704" s="56"/>
    </row>
    <row r="36705" spans="1:31" x14ac:dyDescent="0.25">
      <c r="A36705" s="41">
        <v>0</v>
      </c>
      <c r="C36705" s="56"/>
      <c r="AC36705" s="56"/>
      <c r="AD36705" s="56"/>
      <c r="AE36705" s="56"/>
    </row>
    <row r="36706" spans="1:31" x14ac:dyDescent="0.25">
      <c r="A36706" s="41">
        <v>0</v>
      </c>
      <c r="C36706" s="56"/>
      <c r="AC36706" s="56"/>
      <c r="AD36706" s="56"/>
      <c r="AE36706" s="56"/>
    </row>
    <row r="36707" spans="1:31" x14ac:dyDescent="0.25">
      <c r="A36707" s="41">
        <v>0</v>
      </c>
      <c r="C36707" s="56"/>
      <c r="AC36707" s="56"/>
      <c r="AD36707" s="56"/>
      <c r="AE36707" s="56"/>
    </row>
    <row r="36708" spans="1:31" x14ac:dyDescent="0.25">
      <c r="A36708" s="41">
        <v>0</v>
      </c>
      <c r="C36708" s="56"/>
      <c r="AC36708" s="56"/>
      <c r="AD36708" s="56"/>
      <c r="AE36708" s="56"/>
    </row>
    <row r="36709" spans="1:31" x14ac:dyDescent="0.25">
      <c r="A36709" s="41">
        <v>0</v>
      </c>
      <c r="C36709" s="56"/>
      <c r="AC36709" s="56"/>
      <c r="AD36709" s="56"/>
      <c r="AE36709" s="56"/>
    </row>
    <row r="36710" spans="1:31" x14ac:dyDescent="0.25">
      <c r="A36710" s="41">
        <v>0</v>
      </c>
      <c r="C36710" s="56"/>
      <c r="AC36710" s="56"/>
      <c r="AD36710" s="56"/>
      <c r="AE36710" s="56"/>
    </row>
    <row r="36711" spans="1:31" x14ac:dyDescent="0.25">
      <c r="A36711" s="41">
        <v>0</v>
      </c>
      <c r="C36711" s="56"/>
      <c r="AC36711" s="56"/>
      <c r="AD36711" s="56"/>
      <c r="AE36711" s="56"/>
    </row>
    <row r="36712" spans="1:31" x14ac:dyDescent="0.25">
      <c r="A36712" s="41">
        <v>0</v>
      </c>
      <c r="C36712" s="56"/>
      <c r="AC36712" s="56"/>
      <c r="AD36712" s="56"/>
      <c r="AE36712" s="56"/>
    </row>
    <row r="36713" spans="1:31" x14ac:dyDescent="0.25">
      <c r="A36713" s="41">
        <v>0</v>
      </c>
      <c r="C36713" s="56"/>
      <c r="AC36713" s="56"/>
      <c r="AD36713" s="56"/>
      <c r="AE36713" s="56"/>
    </row>
    <row r="36714" spans="1:31" x14ac:dyDescent="0.25">
      <c r="A36714" s="41">
        <v>0</v>
      </c>
      <c r="C36714" s="56"/>
      <c r="AC36714" s="56"/>
      <c r="AD36714" s="56"/>
      <c r="AE36714" s="56"/>
    </row>
    <row r="36715" spans="1:31" x14ac:dyDescent="0.25">
      <c r="A36715" s="41">
        <v>0</v>
      </c>
      <c r="C36715" s="56"/>
      <c r="AC36715" s="56"/>
      <c r="AD36715" s="56"/>
      <c r="AE36715" s="56"/>
    </row>
    <row r="36716" spans="1:31" x14ac:dyDescent="0.25">
      <c r="A36716" s="41">
        <v>0</v>
      </c>
      <c r="C36716" s="56"/>
      <c r="AC36716" s="56"/>
      <c r="AD36716" s="56"/>
      <c r="AE36716" s="56"/>
    </row>
    <row r="36717" spans="1:31" x14ac:dyDescent="0.25">
      <c r="A36717" s="41">
        <v>0</v>
      </c>
      <c r="C36717" s="56"/>
      <c r="AC36717" s="56"/>
      <c r="AD36717" s="56"/>
      <c r="AE36717" s="56"/>
    </row>
    <row r="36718" spans="1:31" x14ac:dyDescent="0.25">
      <c r="A36718" s="41">
        <v>0</v>
      </c>
      <c r="C36718" s="56"/>
      <c r="AC36718" s="56"/>
      <c r="AD36718" s="56"/>
      <c r="AE36718" s="56"/>
    </row>
    <row r="36719" spans="1:31" x14ac:dyDescent="0.25">
      <c r="A36719" s="41">
        <v>0</v>
      </c>
      <c r="C36719" s="56"/>
      <c r="AC36719" s="56"/>
      <c r="AD36719" s="56"/>
      <c r="AE36719" s="56"/>
    </row>
    <row r="36720" spans="1:31" x14ac:dyDescent="0.25">
      <c r="A36720" s="41">
        <v>0</v>
      </c>
      <c r="C36720" s="56"/>
      <c r="AC36720" s="56"/>
      <c r="AD36720" s="56"/>
      <c r="AE36720" s="56"/>
    </row>
    <row r="36721" spans="1:31" x14ac:dyDescent="0.25">
      <c r="A36721" s="41">
        <v>0</v>
      </c>
      <c r="C36721" s="56"/>
      <c r="AC36721" s="56"/>
      <c r="AD36721" s="56"/>
      <c r="AE36721" s="56"/>
    </row>
    <row r="36722" spans="1:31" x14ac:dyDescent="0.25">
      <c r="A36722" s="41">
        <v>0</v>
      </c>
      <c r="C36722" s="56"/>
      <c r="AC36722" s="56"/>
      <c r="AD36722" s="56"/>
      <c r="AE36722" s="56"/>
    </row>
    <row r="36723" spans="1:31" x14ac:dyDescent="0.25">
      <c r="A36723" s="41">
        <v>0</v>
      </c>
      <c r="C36723" s="56"/>
      <c r="AC36723" s="56"/>
      <c r="AD36723" s="56"/>
      <c r="AE36723" s="56"/>
    </row>
    <row r="36724" spans="1:31" x14ac:dyDescent="0.25">
      <c r="A36724" s="41">
        <v>0</v>
      </c>
      <c r="C36724" s="56"/>
      <c r="AC36724" s="56"/>
      <c r="AD36724" s="56"/>
      <c r="AE36724" s="56"/>
    </row>
    <row r="36725" spans="1:31" x14ac:dyDescent="0.25">
      <c r="A36725" s="41">
        <v>0</v>
      </c>
      <c r="C36725" s="56"/>
      <c r="AC36725" s="56"/>
      <c r="AD36725" s="56"/>
      <c r="AE36725" s="56"/>
    </row>
    <row r="36726" spans="1:31" x14ac:dyDescent="0.25">
      <c r="A36726" s="41">
        <v>0</v>
      </c>
      <c r="C36726" s="56"/>
      <c r="AC36726" s="56"/>
      <c r="AD36726" s="56"/>
      <c r="AE36726" s="56"/>
    </row>
    <row r="36727" spans="1:31" x14ac:dyDescent="0.25">
      <c r="A36727" s="41">
        <v>0</v>
      </c>
      <c r="C36727" s="56"/>
      <c r="AC36727" s="56"/>
      <c r="AD36727" s="56"/>
      <c r="AE36727" s="56"/>
    </row>
    <row r="36728" spans="1:31" x14ac:dyDescent="0.25">
      <c r="A36728" s="41">
        <v>0</v>
      </c>
      <c r="C36728" s="56"/>
      <c r="AC36728" s="56"/>
      <c r="AD36728" s="56"/>
      <c r="AE36728" s="56"/>
    </row>
    <row r="36729" spans="1:31" x14ac:dyDescent="0.25">
      <c r="A36729" s="41">
        <v>0</v>
      </c>
      <c r="C36729" s="56"/>
      <c r="AC36729" s="56"/>
      <c r="AD36729" s="56"/>
      <c r="AE36729" s="56"/>
    </row>
    <row r="36730" spans="1:31" x14ac:dyDescent="0.25">
      <c r="A36730" s="41">
        <v>0</v>
      </c>
      <c r="C36730" s="56"/>
      <c r="AC36730" s="56"/>
      <c r="AD36730" s="56"/>
      <c r="AE36730" s="56"/>
    </row>
    <row r="36731" spans="1:31" x14ac:dyDescent="0.25">
      <c r="A36731" s="41">
        <v>0</v>
      </c>
      <c r="C36731" s="56"/>
      <c r="AC36731" s="56"/>
      <c r="AD36731" s="56"/>
      <c r="AE36731" s="56"/>
    </row>
    <row r="36732" spans="1:31" x14ac:dyDescent="0.25">
      <c r="A36732" s="41">
        <v>0</v>
      </c>
      <c r="C36732" s="56"/>
      <c r="AC36732" s="56"/>
      <c r="AD36732" s="56"/>
      <c r="AE36732" s="56"/>
    </row>
    <row r="36733" spans="1:31" x14ac:dyDescent="0.25">
      <c r="A36733" s="41">
        <v>0</v>
      </c>
      <c r="C36733" s="56"/>
      <c r="AC36733" s="56"/>
      <c r="AD36733" s="56"/>
      <c r="AE36733" s="56"/>
    </row>
    <row r="36734" spans="1:31" x14ac:dyDescent="0.25">
      <c r="A36734" s="41">
        <v>0</v>
      </c>
      <c r="C36734" s="56"/>
      <c r="AC36734" s="56"/>
      <c r="AD36734" s="56"/>
      <c r="AE36734" s="56"/>
    </row>
    <row r="36735" spans="1:31" x14ac:dyDescent="0.25">
      <c r="A36735" s="41">
        <v>0</v>
      </c>
      <c r="C36735" s="56"/>
      <c r="AC36735" s="56"/>
      <c r="AD36735" s="56"/>
      <c r="AE36735" s="56"/>
    </row>
    <row r="36736" spans="1:31" x14ac:dyDescent="0.25">
      <c r="A36736" s="41">
        <v>0</v>
      </c>
      <c r="C36736" s="56"/>
      <c r="AC36736" s="56"/>
      <c r="AD36736" s="56"/>
      <c r="AE36736" s="56"/>
    </row>
    <row r="36737" spans="1:31" x14ac:dyDescent="0.25">
      <c r="A36737" s="41">
        <v>0</v>
      </c>
      <c r="C36737" s="56"/>
      <c r="AC36737" s="56"/>
      <c r="AD36737" s="56"/>
      <c r="AE36737" s="56"/>
    </row>
    <row r="36738" spans="1:31" x14ac:dyDescent="0.25">
      <c r="A36738" s="41">
        <v>0</v>
      </c>
      <c r="C36738" s="56"/>
      <c r="AC36738" s="56"/>
      <c r="AD36738" s="56"/>
      <c r="AE36738" s="56"/>
    </row>
    <row r="36739" spans="1:31" x14ac:dyDescent="0.25">
      <c r="A36739" s="41">
        <v>0</v>
      </c>
      <c r="C36739" s="56"/>
      <c r="AC36739" s="56"/>
      <c r="AD36739" s="56"/>
      <c r="AE36739" s="56"/>
    </row>
    <row r="36740" spans="1:31" x14ac:dyDescent="0.25">
      <c r="A36740" s="41">
        <v>0</v>
      </c>
      <c r="C36740" s="56"/>
      <c r="AC36740" s="56"/>
      <c r="AD36740" s="56"/>
      <c r="AE36740" s="56"/>
    </row>
    <row r="36741" spans="1:31" x14ac:dyDescent="0.25">
      <c r="A36741" s="41">
        <v>0</v>
      </c>
      <c r="C36741" s="56"/>
      <c r="AC36741" s="56"/>
      <c r="AD36741" s="56"/>
      <c r="AE36741" s="56"/>
    </row>
    <row r="36742" spans="1:31" x14ac:dyDescent="0.25">
      <c r="A36742" s="41">
        <v>0</v>
      </c>
      <c r="C36742" s="56"/>
      <c r="AC36742" s="56"/>
      <c r="AD36742" s="56"/>
      <c r="AE36742" s="56"/>
    </row>
    <row r="36743" spans="1:31" x14ac:dyDescent="0.25">
      <c r="A36743" s="41">
        <v>0</v>
      </c>
      <c r="C36743" s="56"/>
      <c r="AC36743" s="56"/>
      <c r="AD36743" s="56"/>
      <c r="AE36743" s="56"/>
    </row>
    <row r="36744" spans="1:31" x14ac:dyDescent="0.25">
      <c r="A36744" s="41">
        <v>0</v>
      </c>
      <c r="C36744" s="56"/>
      <c r="AC36744" s="56"/>
      <c r="AD36744" s="56"/>
      <c r="AE36744" s="56"/>
    </row>
    <row r="36745" spans="1:31" x14ac:dyDescent="0.25">
      <c r="A36745" s="41">
        <v>0</v>
      </c>
      <c r="C36745" s="56"/>
      <c r="AC36745" s="56"/>
      <c r="AD36745" s="56"/>
      <c r="AE36745" s="56"/>
    </row>
    <row r="36746" spans="1:31" x14ac:dyDescent="0.25">
      <c r="A36746" s="41">
        <v>0</v>
      </c>
      <c r="C36746" s="56"/>
      <c r="AC36746" s="56"/>
      <c r="AD36746" s="56"/>
      <c r="AE36746" s="56"/>
    </row>
    <row r="36747" spans="1:31" x14ac:dyDescent="0.25">
      <c r="A36747" s="41">
        <v>0</v>
      </c>
      <c r="C36747" s="56"/>
      <c r="AC36747" s="56"/>
      <c r="AD36747" s="56"/>
      <c r="AE36747" s="56"/>
    </row>
    <row r="36748" spans="1:31" x14ac:dyDescent="0.25">
      <c r="A36748" s="41">
        <v>0</v>
      </c>
      <c r="C36748" s="56"/>
      <c r="AC36748" s="56"/>
      <c r="AD36748" s="56"/>
      <c r="AE36748" s="56"/>
    </row>
    <row r="36749" spans="1:31" x14ac:dyDescent="0.25">
      <c r="A36749" s="41">
        <v>0</v>
      </c>
      <c r="C36749" s="56"/>
      <c r="AC36749" s="56"/>
      <c r="AD36749" s="56"/>
      <c r="AE36749" s="56"/>
    </row>
    <row r="36750" spans="1:31" x14ac:dyDescent="0.25">
      <c r="A36750" s="41">
        <v>0</v>
      </c>
      <c r="C36750" s="56"/>
      <c r="AC36750" s="56"/>
      <c r="AD36750" s="56"/>
      <c r="AE36750" s="56"/>
    </row>
    <row r="36751" spans="1:31" x14ac:dyDescent="0.25">
      <c r="A36751" s="41">
        <v>0</v>
      </c>
      <c r="C36751" s="56"/>
      <c r="AC36751" s="56"/>
      <c r="AD36751" s="56"/>
      <c r="AE36751" s="56"/>
    </row>
    <row r="36752" spans="1:31" x14ac:dyDescent="0.25">
      <c r="A36752" s="41">
        <v>0</v>
      </c>
      <c r="C36752" s="56"/>
      <c r="AC36752" s="56"/>
      <c r="AD36752" s="56"/>
      <c r="AE36752" s="56"/>
    </row>
    <row r="36753" spans="1:31" x14ac:dyDescent="0.25">
      <c r="A36753" s="41">
        <v>0</v>
      </c>
      <c r="C36753" s="56"/>
      <c r="AC36753" s="56"/>
      <c r="AD36753" s="56"/>
      <c r="AE36753" s="56"/>
    </row>
    <row r="36754" spans="1:31" x14ac:dyDescent="0.25">
      <c r="A36754" s="41">
        <v>0</v>
      </c>
      <c r="C36754" s="56"/>
      <c r="AC36754" s="56"/>
      <c r="AD36754" s="56"/>
      <c r="AE36754" s="56"/>
    </row>
    <row r="36755" spans="1:31" x14ac:dyDescent="0.25">
      <c r="A36755" s="41">
        <v>0</v>
      </c>
      <c r="C36755" s="56"/>
      <c r="AC36755" s="56"/>
      <c r="AD36755" s="56"/>
      <c r="AE36755" s="56"/>
    </row>
    <row r="36756" spans="1:31" x14ac:dyDescent="0.25">
      <c r="A36756" s="41">
        <v>0</v>
      </c>
      <c r="C36756" s="56"/>
      <c r="AC36756" s="56"/>
      <c r="AD36756" s="56"/>
      <c r="AE36756" s="56"/>
    </row>
    <row r="36757" spans="1:31" x14ac:dyDescent="0.25">
      <c r="A36757" s="41">
        <v>0</v>
      </c>
      <c r="C36757" s="56"/>
      <c r="AC36757" s="56"/>
      <c r="AD36757" s="56"/>
      <c r="AE36757" s="56"/>
    </row>
    <row r="36758" spans="1:31" x14ac:dyDescent="0.25">
      <c r="A36758" s="41">
        <v>0</v>
      </c>
      <c r="C36758" s="56"/>
      <c r="AC36758" s="56"/>
      <c r="AD36758" s="56"/>
      <c r="AE36758" s="56"/>
    </row>
    <row r="36759" spans="1:31" x14ac:dyDescent="0.25">
      <c r="A36759" s="41">
        <v>0</v>
      </c>
      <c r="C36759" s="56"/>
      <c r="AC36759" s="56"/>
      <c r="AD36759" s="56"/>
      <c r="AE36759" s="56"/>
    </row>
    <row r="36760" spans="1:31" x14ac:dyDescent="0.25">
      <c r="A36760" s="41">
        <v>0</v>
      </c>
      <c r="C36760" s="56"/>
      <c r="AC36760" s="56"/>
      <c r="AD36760" s="56"/>
      <c r="AE36760" s="56"/>
    </row>
    <row r="36761" spans="1:31" x14ac:dyDescent="0.25">
      <c r="A36761" s="41">
        <v>0</v>
      </c>
      <c r="C36761" s="56"/>
      <c r="AC36761" s="56"/>
      <c r="AD36761" s="56"/>
      <c r="AE36761" s="56"/>
    </row>
    <row r="36762" spans="1:31" x14ac:dyDescent="0.25">
      <c r="A36762" s="41">
        <v>0</v>
      </c>
      <c r="C36762" s="56"/>
      <c r="AC36762" s="56"/>
      <c r="AD36762" s="56"/>
      <c r="AE36762" s="56"/>
    </row>
    <row r="36763" spans="1:31" x14ac:dyDescent="0.25">
      <c r="A36763" s="41">
        <v>0</v>
      </c>
      <c r="C36763" s="56"/>
      <c r="AC36763" s="56"/>
      <c r="AD36763" s="56"/>
      <c r="AE36763" s="56"/>
    </row>
    <row r="36764" spans="1:31" x14ac:dyDescent="0.25">
      <c r="A36764" s="41">
        <v>0</v>
      </c>
      <c r="C36764" s="56"/>
      <c r="AC36764" s="56"/>
      <c r="AD36764" s="56"/>
      <c r="AE36764" s="56"/>
    </row>
    <row r="36765" spans="1:31" x14ac:dyDescent="0.25">
      <c r="A36765" s="41">
        <v>0</v>
      </c>
      <c r="C36765" s="56"/>
      <c r="AC36765" s="56"/>
      <c r="AD36765" s="56"/>
      <c r="AE36765" s="56"/>
    </row>
    <row r="36766" spans="1:31" x14ac:dyDescent="0.25">
      <c r="A36766" s="41">
        <v>0</v>
      </c>
      <c r="C36766" s="56"/>
      <c r="AC36766" s="56"/>
      <c r="AD36766" s="56"/>
      <c r="AE36766" s="56"/>
    </row>
    <row r="36767" spans="1:31" x14ac:dyDescent="0.25">
      <c r="A36767" s="41">
        <v>0</v>
      </c>
      <c r="C36767" s="56"/>
      <c r="AC36767" s="56"/>
      <c r="AD36767" s="56"/>
      <c r="AE36767" s="56"/>
    </row>
    <row r="36768" spans="1:31" x14ac:dyDescent="0.25">
      <c r="A36768" s="41">
        <v>0</v>
      </c>
      <c r="C36768" s="56"/>
      <c r="AC36768" s="56"/>
      <c r="AD36768" s="56"/>
      <c r="AE36768" s="56"/>
    </row>
    <row r="36769" spans="1:31" x14ac:dyDescent="0.25">
      <c r="A36769" s="41">
        <v>0</v>
      </c>
      <c r="C36769" s="56"/>
      <c r="AC36769" s="56"/>
      <c r="AD36769" s="56"/>
      <c r="AE36769" s="56"/>
    </row>
    <row r="36770" spans="1:31" x14ac:dyDescent="0.25">
      <c r="A36770" s="41">
        <v>0</v>
      </c>
      <c r="C36770" s="56"/>
      <c r="AC36770" s="56"/>
      <c r="AD36770" s="56"/>
      <c r="AE36770" s="56"/>
    </row>
    <row r="36771" spans="1:31" x14ac:dyDescent="0.25">
      <c r="A36771" s="41">
        <v>0</v>
      </c>
      <c r="C36771" s="56"/>
      <c r="AC36771" s="56"/>
      <c r="AD36771" s="56"/>
      <c r="AE36771" s="56"/>
    </row>
    <row r="36772" spans="1:31" x14ac:dyDescent="0.25">
      <c r="A36772" s="41">
        <v>0</v>
      </c>
      <c r="C36772" s="56"/>
      <c r="AC36772" s="56"/>
      <c r="AD36772" s="56"/>
      <c r="AE36772" s="56"/>
    </row>
    <row r="36773" spans="1:31" x14ac:dyDescent="0.25">
      <c r="A36773" s="41">
        <v>0</v>
      </c>
      <c r="C36773" s="56"/>
      <c r="AC36773" s="56"/>
      <c r="AD36773" s="56"/>
      <c r="AE36773" s="56"/>
    </row>
    <row r="36774" spans="1:31" x14ac:dyDescent="0.25">
      <c r="A36774" s="41">
        <v>0</v>
      </c>
      <c r="C36774" s="56"/>
      <c r="AC36774" s="56"/>
      <c r="AD36774" s="56"/>
      <c r="AE36774" s="56"/>
    </row>
    <row r="36775" spans="1:31" x14ac:dyDescent="0.25">
      <c r="A36775" s="41">
        <v>0</v>
      </c>
      <c r="C36775" s="56"/>
      <c r="AC36775" s="56"/>
      <c r="AD36775" s="56"/>
      <c r="AE36775" s="56"/>
    </row>
    <row r="36776" spans="1:31" x14ac:dyDescent="0.25">
      <c r="A36776" s="41">
        <v>0</v>
      </c>
      <c r="C36776" s="56"/>
      <c r="AC36776" s="56"/>
      <c r="AD36776" s="56"/>
      <c r="AE36776" s="56"/>
    </row>
    <row r="36777" spans="1:31" x14ac:dyDescent="0.25">
      <c r="A36777" s="41">
        <v>0</v>
      </c>
      <c r="C36777" s="56"/>
      <c r="AC36777" s="56"/>
      <c r="AD36777" s="56"/>
      <c r="AE36777" s="56"/>
    </row>
    <row r="36778" spans="1:31" x14ac:dyDescent="0.25">
      <c r="A36778" s="41">
        <v>0</v>
      </c>
      <c r="C36778" s="56"/>
      <c r="AC36778" s="56"/>
      <c r="AD36778" s="56"/>
      <c r="AE36778" s="56"/>
    </row>
    <row r="36779" spans="1:31" x14ac:dyDescent="0.25">
      <c r="A36779" s="41">
        <v>0</v>
      </c>
      <c r="C36779" s="56"/>
      <c r="AC36779" s="56"/>
      <c r="AD36779" s="56"/>
      <c r="AE36779" s="56"/>
    </row>
    <row r="36780" spans="1:31" x14ac:dyDescent="0.25">
      <c r="A36780" s="41">
        <v>0</v>
      </c>
      <c r="C36780" s="56"/>
      <c r="AC36780" s="56"/>
      <c r="AD36780" s="56"/>
      <c r="AE36780" s="56"/>
    </row>
    <row r="36781" spans="1:31" x14ac:dyDescent="0.25">
      <c r="A36781" s="41">
        <v>0</v>
      </c>
      <c r="C36781" s="56"/>
      <c r="AC36781" s="56"/>
      <c r="AD36781" s="56"/>
      <c r="AE36781" s="56"/>
    </row>
    <row r="36782" spans="1:31" x14ac:dyDescent="0.25">
      <c r="A36782" s="41">
        <v>0</v>
      </c>
      <c r="C36782" s="56"/>
      <c r="AC36782" s="56"/>
      <c r="AD36782" s="56"/>
      <c r="AE36782" s="56"/>
    </row>
    <row r="36783" spans="1:31" x14ac:dyDescent="0.25">
      <c r="A36783" s="41">
        <v>0</v>
      </c>
      <c r="C36783" s="56"/>
      <c r="AC36783" s="56"/>
      <c r="AD36783" s="56"/>
      <c r="AE36783" s="56"/>
    </row>
    <row r="36784" spans="1:31" x14ac:dyDescent="0.25">
      <c r="A36784" s="41">
        <v>0</v>
      </c>
      <c r="C36784" s="56"/>
      <c r="AC36784" s="56"/>
      <c r="AD36784" s="56"/>
      <c r="AE36784" s="56"/>
    </row>
    <row r="36785" spans="1:31" x14ac:dyDescent="0.25">
      <c r="A36785" s="41">
        <v>0</v>
      </c>
      <c r="C36785" s="56"/>
      <c r="AC36785" s="56"/>
      <c r="AD36785" s="56"/>
      <c r="AE36785" s="56"/>
    </row>
    <row r="36786" spans="1:31" x14ac:dyDescent="0.25">
      <c r="A36786" s="41">
        <v>0</v>
      </c>
      <c r="C36786" s="56"/>
      <c r="AC36786" s="56"/>
      <c r="AD36786" s="56"/>
      <c r="AE36786" s="56"/>
    </row>
    <row r="36787" spans="1:31" x14ac:dyDescent="0.25">
      <c r="A36787" s="41">
        <v>0</v>
      </c>
      <c r="C36787" s="56"/>
      <c r="AC36787" s="56"/>
      <c r="AD36787" s="56"/>
      <c r="AE36787" s="56"/>
    </row>
    <row r="36788" spans="1:31" x14ac:dyDescent="0.25">
      <c r="A36788" s="41">
        <v>0</v>
      </c>
      <c r="C36788" s="56"/>
      <c r="AC36788" s="56"/>
      <c r="AD36788" s="56"/>
      <c r="AE36788" s="56"/>
    </row>
    <row r="36789" spans="1:31" x14ac:dyDescent="0.25">
      <c r="A36789" s="41">
        <v>0</v>
      </c>
      <c r="C36789" s="56"/>
      <c r="AC36789" s="56"/>
      <c r="AD36789" s="56"/>
      <c r="AE36789" s="56"/>
    </row>
    <row r="36790" spans="1:31" x14ac:dyDescent="0.25">
      <c r="A36790" s="41">
        <v>0</v>
      </c>
      <c r="C36790" s="56"/>
      <c r="AC36790" s="56"/>
      <c r="AD36790" s="56"/>
      <c r="AE36790" s="56"/>
    </row>
    <row r="36791" spans="1:31" x14ac:dyDescent="0.25">
      <c r="A36791" s="41">
        <v>0</v>
      </c>
      <c r="C36791" s="56"/>
      <c r="AC36791" s="56"/>
      <c r="AD36791" s="56"/>
      <c r="AE36791" s="56"/>
    </row>
    <row r="36792" spans="1:31" x14ac:dyDescent="0.25">
      <c r="A36792" s="41">
        <v>0</v>
      </c>
      <c r="C36792" s="56"/>
      <c r="AC36792" s="56"/>
      <c r="AD36792" s="56"/>
      <c r="AE36792" s="56"/>
    </row>
    <row r="36793" spans="1:31" x14ac:dyDescent="0.25">
      <c r="A36793" s="41">
        <v>0</v>
      </c>
      <c r="C36793" s="56"/>
      <c r="AC36793" s="56"/>
      <c r="AD36793" s="56"/>
      <c r="AE36793" s="56"/>
    </row>
    <row r="36794" spans="1:31" x14ac:dyDescent="0.25">
      <c r="A36794" s="41">
        <v>0</v>
      </c>
      <c r="C36794" s="56"/>
      <c r="AC36794" s="56"/>
      <c r="AD36794" s="56"/>
      <c r="AE36794" s="56"/>
    </row>
    <row r="36795" spans="1:31" x14ac:dyDescent="0.25">
      <c r="A36795" s="41">
        <v>0</v>
      </c>
      <c r="C36795" s="56"/>
      <c r="AC36795" s="56"/>
      <c r="AD36795" s="56"/>
      <c r="AE36795" s="56"/>
    </row>
    <row r="36796" spans="1:31" x14ac:dyDescent="0.25">
      <c r="A36796" s="41">
        <v>0</v>
      </c>
      <c r="C36796" s="56"/>
      <c r="AC36796" s="56"/>
      <c r="AD36796" s="56"/>
      <c r="AE36796" s="56"/>
    </row>
    <row r="36797" spans="1:31" x14ac:dyDescent="0.25">
      <c r="A36797" s="41">
        <v>0</v>
      </c>
      <c r="C36797" s="56"/>
      <c r="AC36797" s="56"/>
      <c r="AD36797" s="56"/>
      <c r="AE36797" s="56"/>
    </row>
    <row r="36798" spans="1:31" x14ac:dyDescent="0.25">
      <c r="A36798" s="41">
        <v>0</v>
      </c>
      <c r="C36798" s="56"/>
      <c r="AC36798" s="56"/>
      <c r="AD36798" s="56"/>
      <c r="AE36798" s="56"/>
    </row>
    <row r="36799" spans="1:31" x14ac:dyDescent="0.25">
      <c r="A36799" s="41">
        <v>0</v>
      </c>
      <c r="C36799" s="56"/>
      <c r="AC36799" s="56"/>
      <c r="AD36799" s="56"/>
      <c r="AE36799" s="56"/>
    </row>
    <row r="36800" spans="1:31" x14ac:dyDescent="0.25">
      <c r="A36800" s="41">
        <v>0</v>
      </c>
      <c r="C36800" s="56"/>
      <c r="AC36800" s="56"/>
      <c r="AD36800" s="56"/>
      <c r="AE36800" s="56"/>
    </row>
    <row r="36801" spans="1:31" x14ac:dyDescent="0.25">
      <c r="A36801" s="41">
        <v>0</v>
      </c>
      <c r="C36801" s="56"/>
      <c r="AC36801" s="56"/>
      <c r="AD36801" s="56"/>
      <c r="AE36801" s="56"/>
    </row>
    <row r="36802" spans="1:31" x14ac:dyDescent="0.25">
      <c r="A36802" s="41">
        <v>0</v>
      </c>
      <c r="C36802" s="56"/>
      <c r="AC36802" s="56"/>
      <c r="AD36802" s="56"/>
      <c r="AE36802" s="56"/>
    </row>
    <row r="36803" spans="1:31" x14ac:dyDescent="0.25">
      <c r="A36803" s="41">
        <v>0</v>
      </c>
      <c r="C36803" s="56"/>
      <c r="AC36803" s="56"/>
      <c r="AD36803" s="56"/>
      <c r="AE36803" s="56"/>
    </row>
    <row r="36804" spans="1:31" x14ac:dyDescent="0.25">
      <c r="A36804" s="41">
        <v>0</v>
      </c>
      <c r="C36804" s="56"/>
      <c r="AC36804" s="56"/>
      <c r="AD36804" s="56"/>
      <c r="AE36804" s="56"/>
    </row>
    <row r="36805" spans="1:31" x14ac:dyDescent="0.25">
      <c r="A36805" s="41">
        <v>0</v>
      </c>
      <c r="C36805" s="56"/>
      <c r="AC36805" s="56"/>
      <c r="AD36805" s="56"/>
      <c r="AE36805" s="56"/>
    </row>
    <row r="36806" spans="1:31" x14ac:dyDescent="0.25">
      <c r="A36806" s="41">
        <v>0</v>
      </c>
      <c r="C36806" s="56"/>
      <c r="AC36806" s="56"/>
      <c r="AD36806" s="56"/>
      <c r="AE36806" s="56"/>
    </row>
    <row r="36807" spans="1:31" x14ac:dyDescent="0.25">
      <c r="A36807" s="41">
        <v>0</v>
      </c>
      <c r="C36807" s="56"/>
      <c r="AC36807" s="56"/>
      <c r="AD36807" s="56"/>
      <c r="AE36807" s="56"/>
    </row>
    <row r="36808" spans="1:31" x14ac:dyDescent="0.25">
      <c r="A36808" s="41">
        <v>0</v>
      </c>
      <c r="C36808" s="56"/>
      <c r="AC36808" s="56"/>
      <c r="AD36808" s="56"/>
      <c r="AE36808" s="56"/>
    </row>
    <row r="36809" spans="1:31" x14ac:dyDescent="0.25">
      <c r="A36809" s="41">
        <v>0</v>
      </c>
      <c r="C36809" s="56"/>
      <c r="AC36809" s="56"/>
      <c r="AD36809" s="56"/>
      <c r="AE36809" s="56"/>
    </row>
    <row r="36810" spans="1:31" x14ac:dyDescent="0.25">
      <c r="A36810" s="41">
        <v>0</v>
      </c>
      <c r="C36810" s="56"/>
      <c r="AC36810" s="56"/>
      <c r="AD36810" s="56"/>
      <c r="AE36810" s="56"/>
    </row>
    <row r="36811" spans="1:31" x14ac:dyDescent="0.25">
      <c r="A36811" s="41">
        <v>0</v>
      </c>
      <c r="C36811" s="56"/>
      <c r="AC36811" s="56"/>
      <c r="AD36811" s="56"/>
      <c r="AE36811" s="56"/>
    </row>
    <row r="36812" spans="1:31" x14ac:dyDescent="0.25">
      <c r="A36812" s="41">
        <v>0</v>
      </c>
      <c r="C36812" s="56"/>
      <c r="AC36812" s="56"/>
      <c r="AD36812" s="56"/>
      <c r="AE36812" s="56"/>
    </row>
    <row r="36813" spans="1:31" x14ac:dyDescent="0.25">
      <c r="A36813" s="41">
        <v>0</v>
      </c>
      <c r="C36813" s="56"/>
      <c r="AC36813" s="56"/>
      <c r="AD36813" s="56"/>
      <c r="AE36813" s="56"/>
    </row>
    <row r="36814" spans="1:31" x14ac:dyDescent="0.25">
      <c r="A36814" s="41">
        <v>0</v>
      </c>
      <c r="C36814" s="56"/>
      <c r="AC36814" s="56"/>
      <c r="AD36814" s="56"/>
      <c r="AE36814" s="56"/>
    </row>
    <row r="36815" spans="1:31" x14ac:dyDescent="0.25">
      <c r="A36815" s="41">
        <v>0</v>
      </c>
      <c r="C36815" s="56"/>
      <c r="AC36815" s="56"/>
      <c r="AD36815" s="56"/>
      <c r="AE36815" s="56"/>
    </row>
    <row r="36816" spans="1:31" x14ac:dyDescent="0.25">
      <c r="A36816" s="41">
        <v>0</v>
      </c>
      <c r="C36816" s="56"/>
      <c r="AC36816" s="56"/>
      <c r="AD36816" s="56"/>
      <c r="AE36816" s="56"/>
    </row>
    <row r="36817" spans="1:31" x14ac:dyDescent="0.25">
      <c r="A36817" s="41">
        <v>0</v>
      </c>
      <c r="C36817" s="56"/>
      <c r="AC36817" s="56"/>
      <c r="AD36817" s="56"/>
      <c r="AE36817" s="56"/>
    </row>
    <row r="36818" spans="1:31" x14ac:dyDescent="0.25">
      <c r="A36818" s="41">
        <v>0</v>
      </c>
      <c r="C36818" s="56"/>
      <c r="AC36818" s="56"/>
      <c r="AD36818" s="56"/>
      <c r="AE36818" s="56"/>
    </row>
    <row r="36819" spans="1:31" x14ac:dyDescent="0.25">
      <c r="A36819" s="41">
        <v>0</v>
      </c>
      <c r="C36819" s="56"/>
      <c r="AC36819" s="56"/>
      <c r="AD36819" s="56"/>
      <c r="AE36819" s="56"/>
    </row>
    <row r="36820" spans="1:31" x14ac:dyDescent="0.25">
      <c r="A36820" s="41">
        <v>0</v>
      </c>
      <c r="C36820" s="56"/>
      <c r="AC36820" s="56"/>
      <c r="AD36820" s="56"/>
      <c r="AE36820" s="56"/>
    </row>
    <row r="36821" spans="1:31" x14ac:dyDescent="0.25">
      <c r="A36821" s="41">
        <v>0</v>
      </c>
      <c r="C36821" s="56"/>
      <c r="AC36821" s="56"/>
      <c r="AD36821" s="56"/>
      <c r="AE36821" s="56"/>
    </row>
    <row r="36822" spans="1:31" x14ac:dyDescent="0.25">
      <c r="A36822" s="41">
        <v>0</v>
      </c>
      <c r="C36822" s="56"/>
      <c r="AC36822" s="56"/>
      <c r="AD36822" s="56"/>
      <c r="AE36822" s="56"/>
    </row>
    <row r="36823" spans="1:31" x14ac:dyDescent="0.25">
      <c r="A36823" s="41">
        <v>0</v>
      </c>
      <c r="C36823" s="56"/>
      <c r="AC36823" s="56"/>
      <c r="AD36823" s="56"/>
      <c r="AE36823" s="56"/>
    </row>
    <row r="36824" spans="1:31" x14ac:dyDescent="0.25">
      <c r="A36824" s="41">
        <v>0</v>
      </c>
      <c r="C36824" s="56"/>
      <c r="AC36824" s="56"/>
      <c r="AD36824" s="56"/>
      <c r="AE36824" s="56"/>
    </row>
    <row r="36825" spans="1:31" x14ac:dyDescent="0.25">
      <c r="A36825" s="41">
        <v>0</v>
      </c>
      <c r="C36825" s="56"/>
      <c r="AC36825" s="56"/>
      <c r="AD36825" s="56"/>
      <c r="AE36825" s="56"/>
    </row>
    <row r="36826" spans="1:31" x14ac:dyDescent="0.25">
      <c r="A36826" s="41">
        <v>0</v>
      </c>
      <c r="C36826" s="56"/>
      <c r="AC36826" s="56"/>
      <c r="AD36826" s="56"/>
      <c r="AE36826" s="56"/>
    </row>
    <row r="36827" spans="1:31" x14ac:dyDescent="0.25">
      <c r="A36827" s="41">
        <v>0</v>
      </c>
      <c r="C36827" s="56"/>
      <c r="AC36827" s="56"/>
      <c r="AD36827" s="56"/>
      <c r="AE36827" s="56"/>
    </row>
    <row r="36828" spans="1:31" x14ac:dyDescent="0.25">
      <c r="A36828" s="41">
        <v>0</v>
      </c>
      <c r="C36828" s="56"/>
      <c r="AC36828" s="56"/>
      <c r="AD36828" s="56"/>
      <c r="AE36828" s="56"/>
    </row>
    <row r="36829" spans="1:31" x14ac:dyDescent="0.25">
      <c r="A36829" s="41">
        <v>0</v>
      </c>
      <c r="C36829" s="56"/>
      <c r="AC36829" s="56"/>
      <c r="AD36829" s="56"/>
      <c r="AE36829" s="56"/>
    </row>
    <row r="36830" spans="1:31" x14ac:dyDescent="0.25">
      <c r="A36830" s="41">
        <v>0</v>
      </c>
      <c r="C36830" s="56"/>
      <c r="AC36830" s="56"/>
      <c r="AD36830" s="56"/>
      <c r="AE36830" s="56"/>
    </row>
    <row r="36831" spans="1:31" x14ac:dyDescent="0.25">
      <c r="A36831" s="41">
        <v>0</v>
      </c>
      <c r="C36831" s="56"/>
      <c r="AC36831" s="56"/>
      <c r="AD36831" s="56"/>
      <c r="AE36831" s="56"/>
    </row>
    <row r="36832" spans="1:31" x14ac:dyDescent="0.25">
      <c r="A36832" s="41">
        <v>0</v>
      </c>
      <c r="C36832" s="56"/>
      <c r="AC36832" s="56"/>
      <c r="AD36832" s="56"/>
      <c r="AE36832" s="56"/>
    </row>
    <row r="36833" spans="1:31" x14ac:dyDescent="0.25">
      <c r="A36833" s="41">
        <v>0</v>
      </c>
      <c r="C36833" s="56"/>
      <c r="AC36833" s="56"/>
      <c r="AD36833" s="56"/>
      <c r="AE36833" s="56"/>
    </row>
    <row r="36834" spans="1:31" x14ac:dyDescent="0.25">
      <c r="A36834" s="41">
        <v>0</v>
      </c>
      <c r="C36834" s="56"/>
      <c r="AC36834" s="56"/>
      <c r="AD36834" s="56"/>
      <c r="AE36834" s="56"/>
    </row>
    <row r="36835" spans="1:31" x14ac:dyDescent="0.25">
      <c r="A36835" s="41">
        <v>0</v>
      </c>
      <c r="C36835" s="56"/>
      <c r="AC36835" s="56"/>
      <c r="AD36835" s="56"/>
      <c r="AE36835" s="56"/>
    </row>
    <row r="36836" spans="1:31" x14ac:dyDescent="0.25">
      <c r="A36836" s="41">
        <v>0</v>
      </c>
      <c r="C36836" s="56"/>
      <c r="AC36836" s="56"/>
      <c r="AD36836" s="56"/>
      <c r="AE36836" s="56"/>
    </row>
    <row r="36837" spans="1:31" x14ac:dyDescent="0.25">
      <c r="A36837" s="41">
        <v>0</v>
      </c>
      <c r="C36837" s="56"/>
      <c r="AC36837" s="56"/>
      <c r="AD36837" s="56"/>
      <c r="AE36837" s="56"/>
    </row>
    <row r="36838" spans="1:31" x14ac:dyDescent="0.25">
      <c r="A36838" s="41">
        <v>0</v>
      </c>
      <c r="C36838" s="56"/>
      <c r="AC36838" s="56"/>
      <c r="AD36838" s="56"/>
      <c r="AE36838" s="56"/>
    </row>
    <row r="36839" spans="1:31" x14ac:dyDescent="0.25">
      <c r="A36839" s="41">
        <v>0</v>
      </c>
      <c r="C36839" s="56"/>
      <c r="AC36839" s="56"/>
      <c r="AD36839" s="56"/>
      <c r="AE36839" s="56"/>
    </row>
    <row r="36840" spans="1:31" x14ac:dyDescent="0.25">
      <c r="A36840" s="41">
        <v>0</v>
      </c>
      <c r="C36840" s="56"/>
      <c r="AC36840" s="56"/>
      <c r="AD36840" s="56"/>
      <c r="AE36840" s="56"/>
    </row>
    <row r="36841" spans="1:31" x14ac:dyDescent="0.25">
      <c r="A36841" s="41">
        <v>0</v>
      </c>
      <c r="C36841" s="56"/>
      <c r="AC36841" s="56"/>
      <c r="AD36841" s="56"/>
      <c r="AE36841" s="56"/>
    </row>
    <row r="36842" spans="1:31" x14ac:dyDescent="0.25">
      <c r="A36842" s="41">
        <v>0</v>
      </c>
      <c r="C36842" s="56"/>
      <c r="AC36842" s="56"/>
      <c r="AD36842" s="56"/>
      <c r="AE36842" s="56"/>
    </row>
    <row r="36843" spans="1:31" x14ac:dyDescent="0.25">
      <c r="A36843" s="41">
        <v>0</v>
      </c>
      <c r="C36843" s="56"/>
      <c r="AC36843" s="56"/>
      <c r="AD36843" s="56"/>
      <c r="AE36843" s="56"/>
    </row>
    <row r="36844" spans="1:31" x14ac:dyDescent="0.25">
      <c r="A36844" s="41">
        <v>0</v>
      </c>
      <c r="C36844" s="56"/>
      <c r="AC36844" s="56"/>
      <c r="AD36844" s="56"/>
      <c r="AE36844" s="56"/>
    </row>
    <row r="36845" spans="1:31" x14ac:dyDescent="0.25">
      <c r="A36845" s="41">
        <v>0</v>
      </c>
      <c r="C36845" s="56"/>
      <c r="AC36845" s="56"/>
      <c r="AD36845" s="56"/>
      <c r="AE36845" s="56"/>
    </row>
    <row r="36846" spans="1:31" x14ac:dyDescent="0.25">
      <c r="A36846" s="41">
        <v>0</v>
      </c>
      <c r="C36846" s="56"/>
      <c r="AC36846" s="56"/>
      <c r="AD36846" s="56"/>
      <c r="AE36846" s="56"/>
    </row>
    <row r="36847" spans="1:31" x14ac:dyDescent="0.25">
      <c r="A36847" s="41">
        <v>0</v>
      </c>
      <c r="C36847" s="56"/>
      <c r="AC36847" s="56"/>
      <c r="AD36847" s="56"/>
      <c r="AE36847" s="56"/>
    </row>
    <row r="36848" spans="1:31" x14ac:dyDescent="0.25">
      <c r="A36848" s="41">
        <v>0</v>
      </c>
      <c r="C36848" s="56"/>
      <c r="AC36848" s="56"/>
      <c r="AD36848" s="56"/>
      <c r="AE36848" s="56"/>
    </row>
    <row r="36849" spans="1:31" x14ac:dyDescent="0.25">
      <c r="A36849" s="41">
        <v>0</v>
      </c>
      <c r="C36849" s="56"/>
      <c r="AC36849" s="56"/>
      <c r="AD36849" s="56"/>
      <c r="AE36849" s="56"/>
    </row>
    <row r="36850" spans="1:31" x14ac:dyDescent="0.25">
      <c r="A36850" s="41">
        <v>0</v>
      </c>
      <c r="C36850" s="56"/>
      <c r="AC36850" s="56"/>
      <c r="AD36850" s="56"/>
      <c r="AE36850" s="56"/>
    </row>
    <row r="36851" spans="1:31" x14ac:dyDescent="0.25">
      <c r="A36851" s="41">
        <v>0</v>
      </c>
      <c r="C36851" s="56"/>
      <c r="AC36851" s="56"/>
      <c r="AD36851" s="56"/>
      <c r="AE36851" s="56"/>
    </row>
    <row r="36852" spans="1:31" x14ac:dyDescent="0.25">
      <c r="A36852" s="41">
        <v>0</v>
      </c>
      <c r="C36852" s="56"/>
      <c r="AC36852" s="56"/>
      <c r="AD36852" s="56"/>
      <c r="AE36852" s="56"/>
    </row>
    <row r="36853" spans="1:31" x14ac:dyDescent="0.25">
      <c r="A36853" s="41">
        <v>0</v>
      </c>
      <c r="C36853" s="56"/>
      <c r="AC36853" s="56"/>
      <c r="AD36853" s="56"/>
      <c r="AE36853" s="56"/>
    </row>
    <row r="36854" spans="1:31" x14ac:dyDescent="0.25">
      <c r="A36854" s="41">
        <v>0</v>
      </c>
      <c r="C36854" s="56"/>
      <c r="AC36854" s="56"/>
      <c r="AD36854" s="56"/>
      <c r="AE36854" s="56"/>
    </row>
    <row r="36855" spans="1:31" x14ac:dyDescent="0.25">
      <c r="A36855" s="41">
        <v>0</v>
      </c>
      <c r="C36855" s="56"/>
      <c r="AC36855" s="56"/>
      <c r="AD36855" s="56"/>
      <c r="AE36855" s="56"/>
    </row>
    <row r="36856" spans="1:31" x14ac:dyDescent="0.25">
      <c r="A36856" s="41">
        <v>0</v>
      </c>
      <c r="C36856" s="56"/>
      <c r="AC36856" s="56"/>
      <c r="AD36856" s="56"/>
      <c r="AE36856" s="56"/>
    </row>
    <row r="36857" spans="1:31" x14ac:dyDescent="0.25">
      <c r="A36857" s="41">
        <v>0</v>
      </c>
      <c r="C36857" s="56"/>
      <c r="AC36857" s="56"/>
      <c r="AD36857" s="56"/>
      <c r="AE36857" s="56"/>
    </row>
    <row r="36858" spans="1:31" x14ac:dyDescent="0.25">
      <c r="A36858" s="41">
        <v>0</v>
      </c>
      <c r="C36858" s="56"/>
      <c r="AC36858" s="56"/>
      <c r="AD36858" s="56"/>
      <c r="AE36858" s="56"/>
    </row>
    <row r="36859" spans="1:31" x14ac:dyDescent="0.25">
      <c r="A36859" s="41">
        <v>0</v>
      </c>
      <c r="C36859" s="56"/>
      <c r="AC36859" s="56"/>
      <c r="AD36859" s="56"/>
      <c r="AE36859" s="56"/>
    </row>
    <row r="36860" spans="1:31" x14ac:dyDescent="0.25">
      <c r="A36860" s="41">
        <v>0</v>
      </c>
      <c r="C36860" s="56"/>
      <c r="AC36860" s="56"/>
      <c r="AD36860" s="56"/>
      <c r="AE36860" s="56"/>
    </row>
    <row r="36861" spans="1:31" x14ac:dyDescent="0.25">
      <c r="A36861" s="41">
        <v>0</v>
      </c>
      <c r="C36861" s="56"/>
      <c r="AC36861" s="56"/>
      <c r="AD36861" s="56"/>
      <c r="AE36861" s="56"/>
    </row>
    <row r="36862" spans="1:31" x14ac:dyDescent="0.25">
      <c r="A36862" s="41">
        <v>0</v>
      </c>
      <c r="C36862" s="56"/>
      <c r="AC36862" s="56"/>
      <c r="AD36862" s="56"/>
      <c r="AE36862" s="56"/>
    </row>
    <row r="36863" spans="1:31" x14ac:dyDescent="0.25">
      <c r="A36863" s="41">
        <v>0</v>
      </c>
      <c r="C36863" s="56"/>
      <c r="AC36863" s="56"/>
      <c r="AD36863" s="56"/>
      <c r="AE36863" s="56"/>
    </row>
    <row r="36864" spans="1:31" x14ac:dyDescent="0.25">
      <c r="A36864" s="41">
        <v>0</v>
      </c>
      <c r="C36864" s="56"/>
      <c r="AC36864" s="56"/>
      <c r="AD36864" s="56"/>
      <c r="AE36864" s="56"/>
    </row>
    <row r="36865" spans="1:31" x14ac:dyDescent="0.25">
      <c r="A36865" s="41">
        <v>0</v>
      </c>
      <c r="C36865" s="56"/>
      <c r="AC36865" s="56"/>
      <c r="AD36865" s="56"/>
      <c r="AE36865" s="56"/>
    </row>
    <row r="36866" spans="1:31" x14ac:dyDescent="0.25">
      <c r="A36866" s="41">
        <v>0</v>
      </c>
      <c r="C36866" s="56"/>
      <c r="AC36866" s="56"/>
      <c r="AD36866" s="56"/>
      <c r="AE36866" s="56"/>
    </row>
    <row r="36867" spans="1:31" x14ac:dyDescent="0.25">
      <c r="A36867" s="41">
        <v>0</v>
      </c>
      <c r="C36867" s="56"/>
      <c r="AC36867" s="56"/>
      <c r="AD36867" s="56"/>
      <c r="AE36867" s="56"/>
    </row>
    <row r="36868" spans="1:31" x14ac:dyDescent="0.25">
      <c r="A36868" s="41">
        <v>0</v>
      </c>
      <c r="C36868" s="56"/>
      <c r="AC36868" s="56"/>
      <c r="AD36868" s="56"/>
      <c r="AE36868" s="56"/>
    </row>
    <row r="36869" spans="1:31" x14ac:dyDescent="0.25">
      <c r="A36869" s="41">
        <v>0</v>
      </c>
      <c r="C36869" s="56"/>
      <c r="AC36869" s="56"/>
      <c r="AD36869" s="56"/>
      <c r="AE36869" s="56"/>
    </row>
    <row r="36870" spans="1:31" x14ac:dyDescent="0.25">
      <c r="A36870" s="41">
        <v>0</v>
      </c>
      <c r="C36870" s="56"/>
      <c r="AC36870" s="56"/>
      <c r="AD36870" s="56"/>
      <c r="AE36870" s="56"/>
    </row>
    <row r="36871" spans="1:31" x14ac:dyDescent="0.25">
      <c r="A36871" s="41">
        <v>0</v>
      </c>
      <c r="C36871" s="56"/>
      <c r="AC36871" s="56"/>
      <c r="AD36871" s="56"/>
      <c r="AE36871" s="56"/>
    </row>
    <row r="36872" spans="1:31" x14ac:dyDescent="0.25">
      <c r="A36872" s="41">
        <v>0</v>
      </c>
      <c r="C36872" s="56"/>
      <c r="AC36872" s="56"/>
      <c r="AD36872" s="56"/>
      <c r="AE36872" s="56"/>
    </row>
    <row r="36873" spans="1:31" x14ac:dyDescent="0.25">
      <c r="A36873" s="41">
        <v>0</v>
      </c>
      <c r="C36873" s="56"/>
      <c r="AC36873" s="56"/>
      <c r="AD36873" s="56"/>
      <c r="AE36873" s="56"/>
    </row>
    <row r="36874" spans="1:31" x14ac:dyDescent="0.25">
      <c r="A36874" s="41">
        <v>0</v>
      </c>
      <c r="C36874" s="56"/>
      <c r="AC36874" s="56"/>
      <c r="AD36874" s="56"/>
      <c r="AE36874" s="56"/>
    </row>
    <row r="36875" spans="1:31" x14ac:dyDescent="0.25">
      <c r="A36875" s="41">
        <v>0</v>
      </c>
      <c r="C36875" s="56"/>
      <c r="AC36875" s="56"/>
      <c r="AD36875" s="56"/>
      <c r="AE36875" s="56"/>
    </row>
    <row r="36876" spans="1:31" x14ac:dyDescent="0.25">
      <c r="A36876" s="41">
        <v>0</v>
      </c>
      <c r="C36876" s="56"/>
      <c r="AC36876" s="56"/>
      <c r="AD36876" s="56"/>
      <c r="AE36876" s="56"/>
    </row>
    <row r="36877" spans="1:31" x14ac:dyDescent="0.25">
      <c r="A36877" s="41">
        <v>0</v>
      </c>
      <c r="C36877" s="56"/>
      <c r="AC36877" s="56"/>
      <c r="AD36877" s="56"/>
      <c r="AE36877" s="56"/>
    </row>
    <row r="36878" spans="1:31" x14ac:dyDescent="0.25">
      <c r="A36878" s="41">
        <v>0</v>
      </c>
      <c r="C36878" s="56"/>
      <c r="AC36878" s="56"/>
      <c r="AD36878" s="56"/>
      <c r="AE36878" s="56"/>
    </row>
    <row r="36879" spans="1:31" x14ac:dyDescent="0.25">
      <c r="A36879" s="41">
        <v>0</v>
      </c>
      <c r="C36879" s="56"/>
      <c r="AC36879" s="56"/>
      <c r="AD36879" s="56"/>
      <c r="AE36879" s="56"/>
    </row>
    <row r="36880" spans="1:31" x14ac:dyDescent="0.25">
      <c r="A36880" s="41">
        <v>0</v>
      </c>
      <c r="C36880" s="56"/>
      <c r="AC36880" s="56"/>
      <c r="AD36880" s="56"/>
      <c r="AE36880" s="56"/>
    </row>
    <row r="36881" spans="1:31" x14ac:dyDescent="0.25">
      <c r="A36881" s="41">
        <v>0</v>
      </c>
      <c r="C36881" s="56"/>
      <c r="AC36881" s="56"/>
      <c r="AD36881" s="56"/>
      <c r="AE36881" s="56"/>
    </row>
    <row r="36882" spans="1:31" x14ac:dyDescent="0.25">
      <c r="A36882" s="41">
        <v>0</v>
      </c>
      <c r="C36882" s="56"/>
      <c r="AC36882" s="56"/>
      <c r="AD36882" s="56"/>
      <c r="AE36882" s="56"/>
    </row>
    <row r="36883" spans="1:31" x14ac:dyDescent="0.25">
      <c r="A36883" s="41">
        <v>0</v>
      </c>
      <c r="C36883" s="56"/>
      <c r="AC36883" s="56"/>
      <c r="AD36883" s="56"/>
      <c r="AE36883" s="56"/>
    </row>
    <row r="36884" spans="1:31" x14ac:dyDescent="0.25">
      <c r="A36884" s="41">
        <v>0</v>
      </c>
      <c r="C36884" s="56"/>
      <c r="AC36884" s="56"/>
      <c r="AD36884" s="56"/>
      <c r="AE36884" s="56"/>
    </row>
    <row r="36885" spans="1:31" x14ac:dyDescent="0.25">
      <c r="A36885" s="41">
        <v>0</v>
      </c>
      <c r="C36885" s="56"/>
      <c r="AC36885" s="56"/>
      <c r="AD36885" s="56"/>
      <c r="AE36885" s="56"/>
    </row>
    <row r="36886" spans="1:31" x14ac:dyDescent="0.25">
      <c r="A36886" s="41">
        <v>0</v>
      </c>
      <c r="C36886" s="56"/>
      <c r="AC36886" s="56"/>
      <c r="AD36886" s="56"/>
      <c r="AE36886" s="56"/>
    </row>
    <row r="36887" spans="1:31" x14ac:dyDescent="0.25">
      <c r="A36887" s="41">
        <v>0</v>
      </c>
      <c r="C36887" s="56"/>
      <c r="AC36887" s="56"/>
      <c r="AD36887" s="56"/>
      <c r="AE36887" s="56"/>
    </row>
    <row r="36888" spans="1:31" x14ac:dyDescent="0.25">
      <c r="A36888" s="41">
        <v>0</v>
      </c>
      <c r="C36888" s="56"/>
      <c r="AC36888" s="56"/>
      <c r="AD36888" s="56"/>
      <c r="AE36888" s="56"/>
    </row>
    <row r="36889" spans="1:31" x14ac:dyDescent="0.25">
      <c r="A36889" s="41">
        <v>0</v>
      </c>
      <c r="C36889" s="56"/>
      <c r="AC36889" s="56"/>
      <c r="AD36889" s="56"/>
      <c r="AE36889" s="56"/>
    </row>
    <row r="36890" spans="1:31" x14ac:dyDescent="0.25">
      <c r="A36890" s="41">
        <v>0</v>
      </c>
      <c r="C36890" s="56"/>
      <c r="AC36890" s="56"/>
      <c r="AD36890" s="56"/>
      <c r="AE36890" s="56"/>
    </row>
    <row r="36891" spans="1:31" x14ac:dyDescent="0.25">
      <c r="A36891" s="41">
        <v>0</v>
      </c>
      <c r="C36891" s="56"/>
      <c r="AC36891" s="56"/>
      <c r="AD36891" s="56"/>
      <c r="AE36891" s="56"/>
    </row>
    <row r="36892" spans="1:31" x14ac:dyDescent="0.25">
      <c r="A36892" s="41">
        <v>0</v>
      </c>
      <c r="C36892" s="56"/>
      <c r="AC36892" s="56"/>
      <c r="AD36892" s="56"/>
      <c r="AE36892" s="56"/>
    </row>
    <row r="36893" spans="1:31" x14ac:dyDescent="0.25">
      <c r="A36893" s="41">
        <v>0</v>
      </c>
      <c r="C36893" s="56"/>
      <c r="AC36893" s="56"/>
      <c r="AD36893" s="56"/>
      <c r="AE36893" s="56"/>
    </row>
    <row r="36894" spans="1:31" x14ac:dyDescent="0.25">
      <c r="A36894" s="41">
        <v>0</v>
      </c>
      <c r="C36894" s="56"/>
      <c r="AC36894" s="56"/>
      <c r="AD36894" s="56"/>
      <c r="AE36894" s="56"/>
    </row>
    <row r="36895" spans="1:31" x14ac:dyDescent="0.25">
      <c r="A36895" s="41">
        <v>0</v>
      </c>
      <c r="C36895" s="56"/>
      <c r="AC36895" s="56"/>
      <c r="AD36895" s="56"/>
      <c r="AE36895" s="56"/>
    </row>
    <row r="36896" spans="1:31" x14ac:dyDescent="0.25">
      <c r="A36896" s="41">
        <v>0</v>
      </c>
      <c r="C36896" s="56"/>
      <c r="AC36896" s="56"/>
      <c r="AD36896" s="56"/>
      <c r="AE36896" s="56"/>
    </row>
    <row r="36897" spans="1:31" x14ac:dyDescent="0.25">
      <c r="A36897" s="41">
        <v>0</v>
      </c>
      <c r="C36897" s="56"/>
      <c r="AC36897" s="56"/>
      <c r="AD36897" s="56"/>
      <c r="AE36897" s="56"/>
    </row>
    <row r="36898" spans="1:31" x14ac:dyDescent="0.25">
      <c r="A36898" s="41">
        <v>0</v>
      </c>
      <c r="C36898" s="56"/>
      <c r="AC36898" s="56"/>
      <c r="AD36898" s="56"/>
      <c r="AE36898" s="56"/>
    </row>
    <row r="36899" spans="1:31" x14ac:dyDescent="0.25">
      <c r="A36899" s="41">
        <v>0</v>
      </c>
      <c r="C36899" s="56"/>
      <c r="AC36899" s="56"/>
      <c r="AD36899" s="56"/>
      <c r="AE36899" s="56"/>
    </row>
    <row r="36900" spans="1:31" x14ac:dyDescent="0.25">
      <c r="A36900" s="41">
        <v>0</v>
      </c>
      <c r="C36900" s="56"/>
      <c r="AC36900" s="56"/>
      <c r="AD36900" s="56"/>
      <c r="AE36900" s="56"/>
    </row>
    <row r="36901" spans="1:31" x14ac:dyDescent="0.25">
      <c r="A36901" s="41">
        <v>0</v>
      </c>
      <c r="C36901" s="56"/>
      <c r="AC36901" s="56"/>
      <c r="AD36901" s="56"/>
      <c r="AE36901" s="56"/>
    </row>
    <row r="36902" spans="1:31" x14ac:dyDescent="0.25">
      <c r="A36902" s="41">
        <v>0</v>
      </c>
      <c r="C36902" s="56"/>
      <c r="AC36902" s="56"/>
      <c r="AD36902" s="56"/>
      <c r="AE36902" s="56"/>
    </row>
    <row r="36903" spans="1:31" x14ac:dyDescent="0.25">
      <c r="A36903" s="41">
        <v>0</v>
      </c>
      <c r="C36903" s="56"/>
      <c r="AC36903" s="56"/>
      <c r="AD36903" s="56"/>
      <c r="AE36903" s="56"/>
    </row>
    <row r="36904" spans="1:31" x14ac:dyDescent="0.25">
      <c r="A36904" s="41">
        <v>0</v>
      </c>
      <c r="C36904" s="56"/>
      <c r="AC36904" s="56"/>
      <c r="AD36904" s="56"/>
      <c r="AE36904" s="56"/>
    </row>
    <row r="36905" spans="1:31" x14ac:dyDescent="0.25">
      <c r="A36905" s="41">
        <v>0</v>
      </c>
      <c r="C36905" s="56"/>
      <c r="AC36905" s="56"/>
      <c r="AD36905" s="56"/>
      <c r="AE36905" s="56"/>
    </row>
    <row r="36906" spans="1:31" x14ac:dyDescent="0.25">
      <c r="A36906" s="41">
        <v>0</v>
      </c>
      <c r="C36906" s="56"/>
      <c r="AC36906" s="56"/>
      <c r="AD36906" s="56"/>
      <c r="AE36906" s="56"/>
    </row>
    <row r="36907" spans="1:31" x14ac:dyDescent="0.25">
      <c r="A36907" s="41">
        <v>0</v>
      </c>
      <c r="C36907" s="56"/>
      <c r="AC36907" s="56"/>
      <c r="AD36907" s="56"/>
      <c r="AE36907" s="56"/>
    </row>
    <row r="36908" spans="1:31" x14ac:dyDescent="0.25">
      <c r="A36908" s="41">
        <v>0</v>
      </c>
      <c r="C36908" s="56"/>
      <c r="AC36908" s="56"/>
      <c r="AD36908" s="56"/>
      <c r="AE36908" s="56"/>
    </row>
    <row r="36909" spans="1:31" x14ac:dyDescent="0.25">
      <c r="A36909" s="41">
        <v>0</v>
      </c>
      <c r="C36909" s="56"/>
      <c r="AC36909" s="56"/>
      <c r="AD36909" s="56"/>
      <c r="AE36909" s="56"/>
    </row>
    <row r="36910" spans="1:31" x14ac:dyDescent="0.25">
      <c r="A36910" s="41">
        <v>0</v>
      </c>
      <c r="C36910" s="56"/>
      <c r="AC36910" s="56"/>
      <c r="AD36910" s="56"/>
      <c r="AE36910" s="56"/>
    </row>
    <row r="36911" spans="1:31" x14ac:dyDescent="0.25">
      <c r="A36911" s="41">
        <v>0</v>
      </c>
      <c r="C36911" s="56"/>
      <c r="AC36911" s="56"/>
      <c r="AD36911" s="56"/>
      <c r="AE36911" s="56"/>
    </row>
    <row r="36912" spans="1:31" x14ac:dyDescent="0.25">
      <c r="A36912" s="41">
        <v>0</v>
      </c>
      <c r="C36912" s="56"/>
      <c r="AC36912" s="56"/>
      <c r="AD36912" s="56"/>
      <c r="AE36912" s="56"/>
    </row>
    <row r="36913" spans="1:31" x14ac:dyDescent="0.25">
      <c r="A36913" s="41">
        <v>0</v>
      </c>
      <c r="C36913" s="56"/>
      <c r="AC36913" s="56"/>
      <c r="AD36913" s="56"/>
      <c r="AE36913" s="56"/>
    </row>
    <row r="36914" spans="1:31" x14ac:dyDescent="0.25">
      <c r="A36914" s="41">
        <v>0</v>
      </c>
      <c r="C36914" s="56"/>
      <c r="AC36914" s="56"/>
      <c r="AD36914" s="56"/>
      <c r="AE36914" s="56"/>
    </row>
    <row r="36915" spans="1:31" x14ac:dyDescent="0.25">
      <c r="A36915" s="41">
        <v>0</v>
      </c>
      <c r="C36915" s="56"/>
      <c r="AC36915" s="56"/>
      <c r="AD36915" s="56"/>
      <c r="AE36915" s="56"/>
    </row>
    <row r="36916" spans="1:31" x14ac:dyDescent="0.25">
      <c r="A36916" s="41">
        <v>0</v>
      </c>
      <c r="C36916" s="56"/>
      <c r="AC36916" s="56"/>
      <c r="AD36916" s="56"/>
      <c r="AE36916" s="56"/>
    </row>
    <row r="36917" spans="1:31" x14ac:dyDescent="0.25">
      <c r="A36917" s="41">
        <v>0</v>
      </c>
      <c r="C36917" s="56"/>
      <c r="AC36917" s="56"/>
      <c r="AD36917" s="56"/>
      <c r="AE36917" s="56"/>
    </row>
    <row r="36918" spans="1:31" x14ac:dyDescent="0.25">
      <c r="A36918" s="41">
        <v>0</v>
      </c>
      <c r="C36918" s="56"/>
      <c r="AC36918" s="56"/>
      <c r="AD36918" s="56"/>
      <c r="AE36918" s="56"/>
    </row>
    <row r="36919" spans="1:31" x14ac:dyDescent="0.25">
      <c r="A36919" s="41">
        <v>0</v>
      </c>
      <c r="C36919" s="56"/>
      <c r="AC36919" s="56"/>
      <c r="AD36919" s="56"/>
      <c r="AE36919" s="56"/>
    </row>
    <row r="36920" spans="1:31" x14ac:dyDescent="0.25">
      <c r="A36920" s="41">
        <v>0</v>
      </c>
      <c r="C36920" s="56"/>
      <c r="AC36920" s="56"/>
      <c r="AD36920" s="56"/>
      <c r="AE36920" s="56"/>
    </row>
    <row r="36921" spans="1:31" x14ac:dyDescent="0.25">
      <c r="A36921" s="41">
        <v>0</v>
      </c>
      <c r="C36921" s="56"/>
      <c r="AC36921" s="56"/>
      <c r="AD36921" s="56"/>
      <c r="AE36921" s="56"/>
    </row>
    <row r="36922" spans="1:31" x14ac:dyDescent="0.25">
      <c r="A36922" s="41">
        <v>0</v>
      </c>
      <c r="C36922" s="56"/>
      <c r="AC36922" s="56"/>
      <c r="AD36922" s="56"/>
      <c r="AE36922" s="56"/>
    </row>
    <row r="36923" spans="1:31" x14ac:dyDescent="0.25">
      <c r="A36923" s="41">
        <v>0</v>
      </c>
      <c r="C36923" s="56"/>
      <c r="AC36923" s="56"/>
      <c r="AD36923" s="56"/>
      <c r="AE36923" s="56"/>
    </row>
    <row r="36924" spans="1:31" x14ac:dyDescent="0.25">
      <c r="A36924" s="41">
        <v>0</v>
      </c>
      <c r="C36924" s="56"/>
      <c r="AC36924" s="56"/>
      <c r="AD36924" s="56"/>
      <c r="AE36924" s="56"/>
    </row>
    <row r="36925" spans="1:31" x14ac:dyDescent="0.25">
      <c r="A36925" s="41">
        <v>0</v>
      </c>
      <c r="C36925" s="56"/>
      <c r="AC36925" s="56"/>
      <c r="AD36925" s="56"/>
      <c r="AE36925" s="56"/>
    </row>
    <row r="36926" spans="1:31" x14ac:dyDescent="0.25">
      <c r="A36926" s="41">
        <v>0</v>
      </c>
      <c r="C36926" s="56"/>
      <c r="AC36926" s="56"/>
      <c r="AD36926" s="56"/>
      <c r="AE36926" s="56"/>
    </row>
    <row r="36927" spans="1:31" x14ac:dyDescent="0.25">
      <c r="A36927" s="41">
        <v>0</v>
      </c>
      <c r="C36927" s="56"/>
      <c r="AC36927" s="56"/>
      <c r="AD36927" s="56"/>
      <c r="AE36927" s="56"/>
    </row>
    <row r="36928" spans="1:31" x14ac:dyDescent="0.25">
      <c r="A36928" s="41">
        <v>0</v>
      </c>
      <c r="C36928" s="56"/>
      <c r="AC36928" s="56"/>
      <c r="AD36928" s="56"/>
      <c r="AE36928" s="56"/>
    </row>
    <row r="36929" spans="1:31" x14ac:dyDescent="0.25">
      <c r="A36929" s="41">
        <v>0</v>
      </c>
      <c r="C36929" s="56"/>
      <c r="AC36929" s="56"/>
      <c r="AD36929" s="56"/>
      <c r="AE36929" s="56"/>
    </row>
    <row r="36930" spans="1:31" x14ac:dyDescent="0.25">
      <c r="A36930" s="41">
        <v>0</v>
      </c>
      <c r="C36930" s="56"/>
      <c r="AC36930" s="56"/>
      <c r="AD36930" s="56"/>
      <c r="AE36930" s="56"/>
    </row>
    <row r="36931" spans="1:31" x14ac:dyDescent="0.25">
      <c r="A36931" s="41">
        <v>0</v>
      </c>
      <c r="C36931" s="56"/>
      <c r="AC36931" s="56"/>
      <c r="AD36931" s="56"/>
      <c r="AE36931" s="56"/>
    </row>
    <row r="36932" spans="1:31" x14ac:dyDescent="0.25">
      <c r="A36932" s="41">
        <v>0</v>
      </c>
      <c r="C36932" s="56"/>
      <c r="AC36932" s="56"/>
      <c r="AD36932" s="56"/>
      <c r="AE36932" s="56"/>
    </row>
    <row r="36933" spans="1:31" x14ac:dyDescent="0.25">
      <c r="A36933" s="41">
        <v>0</v>
      </c>
      <c r="C36933" s="56"/>
      <c r="AC36933" s="56"/>
      <c r="AD36933" s="56"/>
      <c r="AE36933" s="56"/>
    </row>
    <row r="36934" spans="1:31" x14ac:dyDescent="0.25">
      <c r="A36934" s="41">
        <v>0</v>
      </c>
      <c r="C36934" s="56"/>
      <c r="AC36934" s="56"/>
      <c r="AD36934" s="56"/>
      <c r="AE36934" s="56"/>
    </row>
    <row r="36935" spans="1:31" x14ac:dyDescent="0.25">
      <c r="A36935" s="41">
        <v>0</v>
      </c>
      <c r="C36935" s="56"/>
      <c r="AC36935" s="56"/>
      <c r="AD36935" s="56"/>
      <c r="AE36935" s="56"/>
    </row>
    <row r="36936" spans="1:31" x14ac:dyDescent="0.25">
      <c r="A36936" s="41">
        <v>0</v>
      </c>
      <c r="C36936" s="56"/>
      <c r="AC36936" s="56"/>
      <c r="AD36936" s="56"/>
      <c r="AE36936" s="56"/>
    </row>
    <row r="36937" spans="1:31" x14ac:dyDescent="0.25">
      <c r="A36937" s="41">
        <v>0</v>
      </c>
      <c r="C36937" s="56"/>
      <c r="AC36937" s="56"/>
      <c r="AD36937" s="56"/>
      <c r="AE36937" s="56"/>
    </row>
    <row r="36938" spans="1:31" x14ac:dyDescent="0.25">
      <c r="A36938" s="41">
        <v>0</v>
      </c>
      <c r="C36938" s="56"/>
      <c r="AC36938" s="56"/>
      <c r="AD36938" s="56"/>
      <c r="AE36938" s="56"/>
    </row>
    <row r="36939" spans="1:31" x14ac:dyDescent="0.25">
      <c r="A36939" s="41">
        <v>0</v>
      </c>
      <c r="C36939" s="56"/>
      <c r="AC36939" s="56"/>
      <c r="AD36939" s="56"/>
      <c r="AE36939" s="56"/>
    </row>
    <row r="36940" spans="1:31" x14ac:dyDescent="0.25">
      <c r="A36940" s="41">
        <v>0</v>
      </c>
      <c r="C36940" s="56"/>
      <c r="AC36940" s="56"/>
      <c r="AD36940" s="56"/>
      <c r="AE36940" s="56"/>
    </row>
    <row r="36941" spans="1:31" x14ac:dyDescent="0.25">
      <c r="A36941" s="41">
        <v>0</v>
      </c>
      <c r="C36941" s="56"/>
      <c r="AC36941" s="56"/>
      <c r="AD36941" s="56"/>
      <c r="AE36941" s="56"/>
    </row>
    <row r="36942" spans="1:31" x14ac:dyDescent="0.25">
      <c r="A36942" s="41">
        <v>0</v>
      </c>
      <c r="C36942" s="56"/>
      <c r="AC36942" s="56"/>
      <c r="AD36942" s="56"/>
      <c r="AE36942" s="56"/>
    </row>
    <row r="36943" spans="1:31" x14ac:dyDescent="0.25">
      <c r="A36943" s="41">
        <v>0</v>
      </c>
      <c r="C36943" s="56"/>
      <c r="AC36943" s="56"/>
      <c r="AD36943" s="56"/>
      <c r="AE36943" s="56"/>
    </row>
    <row r="36944" spans="1:31" x14ac:dyDescent="0.25">
      <c r="A36944" s="41">
        <v>0</v>
      </c>
      <c r="C36944" s="56"/>
      <c r="AC36944" s="56"/>
      <c r="AD36944" s="56"/>
      <c r="AE36944" s="56"/>
    </row>
    <row r="36945" spans="1:31" x14ac:dyDescent="0.25">
      <c r="A36945" s="41">
        <v>0</v>
      </c>
      <c r="C36945" s="56"/>
      <c r="AC36945" s="56"/>
      <c r="AD36945" s="56"/>
      <c r="AE36945" s="56"/>
    </row>
    <row r="36946" spans="1:31" x14ac:dyDescent="0.25">
      <c r="A36946" s="41">
        <v>0</v>
      </c>
      <c r="C36946" s="56"/>
      <c r="AC36946" s="56"/>
      <c r="AD36946" s="56"/>
      <c r="AE36946" s="56"/>
    </row>
    <row r="36947" spans="1:31" x14ac:dyDescent="0.25">
      <c r="A36947" s="41">
        <v>0</v>
      </c>
      <c r="C36947" s="56"/>
      <c r="AC36947" s="56"/>
      <c r="AD36947" s="56"/>
      <c r="AE36947" s="56"/>
    </row>
    <row r="36948" spans="1:31" x14ac:dyDescent="0.25">
      <c r="A36948" s="41">
        <v>0</v>
      </c>
      <c r="C36948" s="56"/>
      <c r="AC36948" s="56"/>
      <c r="AD36948" s="56"/>
      <c r="AE36948" s="56"/>
    </row>
    <row r="36949" spans="1:31" x14ac:dyDescent="0.25">
      <c r="A36949" s="41">
        <v>0</v>
      </c>
      <c r="C36949" s="56"/>
      <c r="AC36949" s="56"/>
      <c r="AD36949" s="56"/>
      <c r="AE36949" s="56"/>
    </row>
    <row r="36950" spans="1:31" x14ac:dyDescent="0.25">
      <c r="A36950" s="41">
        <v>0</v>
      </c>
      <c r="C36950" s="56"/>
      <c r="AC36950" s="56"/>
      <c r="AD36950" s="56"/>
      <c r="AE36950" s="56"/>
    </row>
    <row r="36951" spans="1:31" x14ac:dyDescent="0.25">
      <c r="A36951" s="41">
        <v>0</v>
      </c>
      <c r="C36951" s="56"/>
      <c r="AC36951" s="56"/>
      <c r="AD36951" s="56"/>
      <c r="AE36951" s="56"/>
    </row>
    <row r="36952" spans="1:31" x14ac:dyDescent="0.25">
      <c r="A36952" s="41">
        <v>0</v>
      </c>
      <c r="C36952" s="56"/>
      <c r="AC36952" s="56"/>
      <c r="AD36952" s="56"/>
      <c r="AE36952" s="56"/>
    </row>
    <row r="36953" spans="1:31" x14ac:dyDescent="0.25">
      <c r="A36953" s="41">
        <v>0</v>
      </c>
      <c r="C36953" s="56"/>
      <c r="AC36953" s="56"/>
      <c r="AD36953" s="56"/>
      <c r="AE36953" s="56"/>
    </row>
    <row r="36954" spans="1:31" x14ac:dyDescent="0.25">
      <c r="A36954" s="41">
        <v>0</v>
      </c>
      <c r="C36954" s="56"/>
      <c r="AC36954" s="56"/>
      <c r="AD36954" s="56"/>
      <c r="AE36954" s="56"/>
    </row>
    <row r="36955" spans="1:31" x14ac:dyDescent="0.25">
      <c r="A36955" s="41">
        <v>0</v>
      </c>
      <c r="C36955" s="56"/>
      <c r="AC36955" s="56"/>
      <c r="AD36955" s="56"/>
      <c r="AE36955" s="56"/>
    </row>
    <row r="36956" spans="1:31" x14ac:dyDescent="0.25">
      <c r="A36956" s="41">
        <v>0</v>
      </c>
      <c r="C36956" s="56"/>
      <c r="AC36956" s="56"/>
      <c r="AD36956" s="56"/>
      <c r="AE36956" s="56"/>
    </row>
    <row r="36957" spans="1:31" x14ac:dyDescent="0.25">
      <c r="A36957" s="41">
        <v>0</v>
      </c>
      <c r="C36957" s="56"/>
      <c r="AC36957" s="56"/>
      <c r="AD36957" s="56"/>
      <c r="AE36957" s="56"/>
    </row>
    <row r="36958" spans="1:31" x14ac:dyDescent="0.25">
      <c r="A36958" s="41">
        <v>262</v>
      </c>
      <c r="C36958" s="56"/>
      <c r="AC36958" s="56"/>
      <c r="AD36958" s="56"/>
      <c r="AE36958" s="56"/>
    </row>
    <row r="36959" spans="1:31" x14ac:dyDescent="0.25">
      <c r="A36959" s="41">
        <v>0</v>
      </c>
      <c r="C36959" s="56"/>
      <c r="AC36959" s="56"/>
      <c r="AD36959" s="56"/>
      <c r="AE36959" s="56"/>
    </row>
    <row r="36960" spans="1:31" x14ac:dyDescent="0.25">
      <c r="A36960" s="41">
        <v>0</v>
      </c>
      <c r="C36960" s="56"/>
      <c r="AC36960" s="56"/>
      <c r="AD36960" s="56"/>
      <c r="AE36960" s="56"/>
    </row>
    <row r="36961" spans="1:31" x14ac:dyDescent="0.25">
      <c r="A36961" s="41">
        <v>0</v>
      </c>
      <c r="C36961" s="56"/>
      <c r="AC36961" s="56"/>
      <c r="AD36961" s="56"/>
      <c r="AE36961" s="56"/>
    </row>
    <row r="36962" spans="1:31" x14ac:dyDescent="0.25">
      <c r="A36962" s="41">
        <v>0</v>
      </c>
      <c r="C36962" s="56"/>
      <c r="AC36962" s="56"/>
      <c r="AD36962" s="56"/>
      <c r="AE36962" s="56"/>
    </row>
    <row r="36963" spans="1:31" x14ac:dyDescent="0.25">
      <c r="A36963" s="41">
        <v>0</v>
      </c>
      <c r="C36963" s="56"/>
      <c r="AC36963" s="56"/>
      <c r="AD36963" s="56"/>
      <c r="AE36963" s="56"/>
    </row>
    <row r="36964" spans="1:31" x14ac:dyDescent="0.25">
      <c r="A36964" s="41">
        <v>0</v>
      </c>
      <c r="C36964" s="56"/>
      <c r="AC36964" s="56"/>
      <c r="AD36964" s="56"/>
      <c r="AE36964" s="56"/>
    </row>
    <row r="36965" spans="1:31" x14ac:dyDescent="0.25">
      <c r="A36965" s="41">
        <v>0</v>
      </c>
      <c r="C36965" s="56"/>
      <c r="AC36965" s="56"/>
      <c r="AD36965" s="56"/>
      <c r="AE36965" s="56"/>
    </row>
    <row r="36966" spans="1:31" x14ac:dyDescent="0.25">
      <c r="A36966" s="41">
        <v>0</v>
      </c>
      <c r="C36966" s="56"/>
      <c r="AC36966" s="56"/>
      <c r="AD36966" s="56"/>
      <c r="AE36966" s="56"/>
    </row>
    <row r="36967" spans="1:31" x14ac:dyDescent="0.25">
      <c r="A36967" s="41">
        <v>0</v>
      </c>
      <c r="C36967" s="56"/>
      <c r="AC36967" s="56"/>
      <c r="AD36967" s="56"/>
      <c r="AE36967" s="56"/>
    </row>
    <row r="36968" spans="1:31" x14ac:dyDescent="0.25">
      <c r="A36968" s="41">
        <v>0</v>
      </c>
      <c r="C36968" s="56"/>
      <c r="AC36968" s="56"/>
      <c r="AD36968" s="56"/>
      <c r="AE36968" s="56"/>
    </row>
    <row r="36969" spans="1:31" x14ac:dyDescent="0.25">
      <c r="A36969" s="41">
        <v>0</v>
      </c>
      <c r="C36969" s="56"/>
      <c r="AC36969" s="56"/>
      <c r="AD36969" s="56"/>
      <c r="AE36969" s="56"/>
    </row>
    <row r="36970" spans="1:31" x14ac:dyDescent="0.25">
      <c r="A36970" s="41">
        <v>0</v>
      </c>
      <c r="C36970" s="56"/>
      <c r="AC36970" s="56"/>
      <c r="AD36970" s="56"/>
      <c r="AE36970" s="56"/>
    </row>
    <row r="36971" spans="1:31" x14ac:dyDescent="0.25">
      <c r="A36971" s="41">
        <v>0</v>
      </c>
      <c r="C36971" s="56"/>
      <c r="AC36971" s="56"/>
      <c r="AD36971" s="56"/>
      <c r="AE36971" s="56"/>
    </row>
    <row r="36972" spans="1:31" x14ac:dyDescent="0.25">
      <c r="A36972" s="41">
        <v>0</v>
      </c>
      <c r="C36972" s="56"/>
      <c r="AC36972" s="56"/>
      <c r="AD36972" s="56"/>
      <c r="AE36972" s="56"/>
    </row>
    <row r="36973" spans="1:31" x14ac:dyDescent="0.25">
      <c r="A36973" s="41">
        <v>0</v>
      </c>
      <c r="C36973" s="56"/>
      <c r="AC36973" s="56"/>
      <c r="AD36973" s="56"/>
      <c r="AE36973" s="56"/>
    </row>
    <row r="36974" spans="1:31" x14ac:dyDescent="0.25">
      <c r="A36974" s="41">
        <v>0</v>
      </c>
      <c r="C36974" s="56"/>
      <c r="AC36974" s="56"/>
      <c r="AD36974" s="56"/>
      <c r="AE36974" s="56"/>
    </row>
    <row r="36975" spans="1:31" x14ac:dyDescent="0.25">
      <c r="A36975" s="41">
        <v>0</v>
      </c>
      <c r="C36975" s="56"/>
      <c r="AC36975" s="56"/>
      <c r="AD36975" s="56"/>
      <c r="AE36975" s="56"/>
    </row>
    <row r="36976" spans="1:31" x14ac:dyDescent="0.25">
      <c r="A36976" s="41">
        <v>0</v>
      </c>
      <c r="C36976" s="56"/>
      <c r="AC36976" s="56"/>
      <c r="AD36976" s="56"/>
      <c r="AE36976" s="56"/>
    </row>
    <row r="36977" spans="1:31" x14ac:dyDescent="0.25">
      <c r="A36977" s="41">
        <v>0</v>
      </c>
      <c r="C36977" s="56"/>
      <c r="AC36977" s="56"/>
      <c r="AD36977" s="56"/>
      <c r="AE36977" s="56"/>
    </row>
    <row r="36978" spans="1:31" x14ac:dyDescent="0.25">
      <c r="A36978" s="41">
        <v>0</v>
      </c>
      <c r="C36978" s="56"/>
      <c r="AC36978" s="56"/>
      <c r="AD36978" s="56"/>
      <c r="AE36978" s="56"/>
    </row>
    <row r="36979" spans="1:31" x14ac:dyDescent="0.25">
      <c r="A36979" s="41">
        <v>0</v>
      </c>
      <c r="C36979" s="56"/>
      <c r="AC36979" s="56"/>
      <c r="AD36979" s="56"/>
      <c r="AE36979" s="56"/>
    </row>
    <row r="36980" spans="1:31" x14ac:dyDescent="0.25">
      <c r="A36980" s="41">
        <v>0</v>
      </c>
      <c r="C36980" s="56"/>
      <c r="AC36980" s="56"/>
      <c r="AD36980" s="56"/>
      <c r="AE36980" s="56"/>
    </row>
    <row r="36981" spans="1:31" x14ac:dyDescent="0.25">
      <c r="A36981" s="41">
        <v>0</v>
      </c>
      <c r="C36981" s="56"/>
      <c r="AC36981" s="56"/>
      <c r="AD36981" s="56"/>
      <c r="AE36981" s="56"/>
    </row>
    <row r="36982" spans="1:31" x14ac:dyDescent="0.25">
      <c r="A36982" s="41">
        <v>0</v>
      </c>
      <c r="C36982" s="56"/>
      <c r="AC36982" s="56"/>
      <c r="AD36982" s="56"/>
      <c r="AE36982" s="56"/>
    </row>
    <row r="36983" spans="1:31" x14ac:dyDescent="0.25">
      <c r="A36983" s="41">
        <v>0</v>
      </c>
      <c r="C36983" s="56"/>
      <c r="AC36983" s="56"/>
      <c r="AD36983" s="56"/>
      <c r="AE36983" s="56"/>
    </row>
    <row r="36984" spans="1:31" x14ac:dyDescent="0.25">
      <c r="A36984" s="41">
        <v>0</v>
      </c>
      <c r="C36984" s="56"/>
      <c r="AC36984" s="56"/>
      <c r="AD36984" s="56"/>
      <c r="AE36984" s="56"/>
    </row>
    <row r="36985" spans="1:31" x14ac:dyDescent="0.25">
      <c r="A36985" s="41">
        <v>0</v>
      </c>
      <c r="C36985" s="56"/>
      <c r="AC36985" s="56"/>
      <c r="AD36985" s="56"/>
      <c r="AE36985" s="56"/>
    </row>
    <row r="36986" spans="1:31" x14ac:dyDescent="0.25">
      <c r="A36986" s="41">
        <v>0</v>
      </c>
      <c r="C36986" s="56"/>
      <c r="AC36986" s="56"/>
      <c r="AD36986" s="56"/>
      <c r="AE36986" s="56"/>
    </row>
    <row r="36987" spans="1:31" x14ac:dyDescent="0.25">
      <c r="A36987" s="41">
        <v>0</v>
      </c>
      <c r="C36987" s="56"/>
      <c r="AC36987" s="56"/>
      <c r="AD36987" s="56"/>
      <c r="AE36987" s="56"/>
    </row>
    <row r="36988" spans="1:31" x14ac:dyDescent="0.25">
      <c r="A36988" s="41">
        <v>0</v>
      </c>
      <c r="C36988" s="56"/>
      <c r="AC36988" s="56"/>
      <c r="AD36988" s="56"/>
      <c r="AE36988" s="56"/>
    </row>
    <row r="36989" spans="1:31" x14ac:dyDescent="0.25">
      <c r="A36989" s="41">
        <v>0</v>
      </c>
      <c r="C36989" s="56"/>
      <c r="AC36989" s="56"/>
      <c r="AD36989" s="56"/>
      <c r="AE36989" s="56"/>
    </row>
    <row r="36990" spans="1:31" x14ac:dyDescent="0.25">
      <c r="A36990" s="41">
        <v>0</v>
      </c>
      <c r="C36990" s="56"/>
      <c r="AC36990" s="56"/>
      <c r="AD36990" s="56"/>
      <c r="AE36990" s="56"/>
    </row>
    <row r="36991" spans="1:31" x14ac:dyDescent="0.25">
      <c r="A36991" s="41">
        <v>0</v>
      </c>
      <c r="C36991" s="56"/>
      <c r="AC36991" s="56"/>
      <c r="AD36991" s="56"/>
      <c r="AE36991" s="56"/>
    </row>
    <row r="36992" spans="1:31" x14ac:dyDescent="0.25">
      <c r="A36992" s="41">
        <v>0</v>
      </c>
      <c r="C36992" s="56"/>
      <c r="AC36992" s="56"/>
      <c r="AD36992" s="56"/>
      <c r="AE36992" s="56"/>
    </row>
    <row r="36993" spans="1:31" x14ac:dyDescent="0.25">
      <c r="A36993" s="41">
        <v>0</v>
      </c>
      <c r="C36993" s="56"/>
      <c r="AC36993" s="56"/>
      <c r="AD36993" s="56"/>
      <c r="AE36993" s="56"/>
    </row>
    <row r="36994" spans="1:31" x14ac:dyDescent="0.25">
      <c r="A36994" s="41">
        <v>0</v>
      </c>
      <c r="C36994" s="56"/>
      <c r="AC36994" s="56"/>
      <c r="AD36994" s="56"/>
      <c r="AE36994" s="56"/>
    </row>
    <row r="36995" spans="1:31" x14ac:dyDescent="0.25">
      <c r="A36995" s="41">
        <v>0</v>
      </c>
      <c r="C36995" s="56"/>
      <c r="AC36995" s="56"/>
      <c r="AD36995" s="56"/>
      <c r="AE36995" s="56"/>
    </row>
    <row r="36996" spans="1:31" x14ac:dyDescent="0.25">
      <c r="A36996" s="41">
        <v>0</v>
      </c>
      <c r="C36996" s="56"/>
      <c r="AC36996" s="56"/>
      <c r="AD36996" s="56"/>
      <c r="AE36996" s="56"/>
    </row>
    <row r="36997" spans="1:31" x14ac:dyDescent="0.25">
      <c r="A36997" s="41">
        <v>0</v>
      </c>
      <c r="C36997" s="56"/>
      <c r="AC36997" s="56"/>
      <c r="AD36997" s="56"/>
      <c r="AE36997" s="56"/>
    </row>
    <row r="36998" spans="1:31" x14ac:dyDescent="0.25">
      <c r="A36998" s="41">
        <v>0</v>
      </c>
      <c r="C36998" s="56"/>
      <c r="AC36998" s="56"/>
      <c r="AD36998" s="56"/>
      <c r="AE36998" s="56"/>
    </row>
    <row r="36999" spans="1:31" x14ac:dyDescent="0.25">
      <c r="A36999" s="41">
        <v>0</v>
      </c>
      <c r="C36999" s="56"/>
      <c r="AC36999" s="56"/>
      <c r="AD36999" s="56"/>
      <c r="AE36999" s="56"/>
    </row>
    <row r="37000" spans="1:31" x14ac:dyDescent="0.25">
      <c r="A37000" s="41">
        <v>0</v>
      </c>
      <c r="C37000" s="56"/>
      <c r="AC37000" s="56"/>
      <c r="AD37000" s="56"/>
      <c r="AE37000" s="56"/>
    </row>
    <row r="37001" spans="1:31" x14ac:dyDescent="0.25">
      <c r="A37001" s="41">
        <v>0</v>
      </c>
      <c r="C37001" s="56"/>
      <c r="AC37001" s="56"/>
      <c r="AD37001" s="56"/>
      <c r="AE37001" s="56"/>
    </row>
    <row r="37002" spans="1:31" x14ac:dyDescent="0.25">
      <c r="A37002" s="41">
        <v>0</v>
      </c>
      <c r="C37002" s="56"/>
      <c r="AC37002" s="56"/>
      <c r="AD37002" s="56"/>
      <c r="AE37002" s="56"/>
    </row>
    <row r="37003" spans="1:31" x14ac:dyDescent="0.25">
      <c r="A37003" s="41">
        <v>0</v>
      </c>
      <c r="C37003" s="56"/>
      <c r="AC37003" s="56"/>
      <c r="AD37003" s="56"/>
      <c r="AE37003" s="56"/>
    </row>
    <row r="37004" spans="1:31" x14ac:dyDescent="0.25">
      <c r="A37004" s="41">
        <v>1187</v>
      </c>
      <c r="C37004" s="56"/>
      <c r="AC37004" s="56"/>
      <c r="AD37004" s="56"/>
      <c r="AE37004" s="56"/>
    </row>
    <row r="37005" spans="1:31" x14ac:dyDescent="0.25">
      <c r="A37005" s="41">
        <v>0</v>
      </c>
      <c r="C37005" s="56"/>
      <c r="AC37005" s="56"/>
      <c r="AD37005" s="56"/>
      <c r="AE37005" s="56"/>
    </row>
    <row r="37006" spans="1:31" x14ac:dyDescent="0.25">
      <c r="A37006" s="41">
        <v>0</v>
      </c>
      <c r="C37006" s="56"/>
      <c r="AC37006" s="56"/>
      <c r="AD37006" s="56"/>
      <c r="AE37006" s="56"/>
    </row>
    <row r="37007" spans="1:31" x14ac:dyDescent="0.25">
      <c r="A37007" s="41">
        <v>0</v>
      </c>
      <c r="C37007" s="56"/>
      <c r="AC37007" s="56"/>
      <c r="AD37007" s="56"/>
      <c r="AE37007" s="56"/>
    </row>
    <row r="37008" spans="1:31" x14ac:dyDescent="0.25">
      <c r="A37008" s="41">
        <v>0</v>
      </c>
      <c r="C37008" s="56"/>
      <c r="AC37008" s="56"/>
      <c r="AD37008" s="56"/>
      <c r="AE37008" s="56"/>
    </row>
    <row r="37009" spans="1:31" x14ac:dyDescent="0.25">
      <c r="A37009" s="41">
        <v>0</v>
      </c>
      <c r="C37009" s="56"/>
      <c r="AC37009" s="56"/>
      <c r="AD37009" s="56"/>
      <c r="AE37009" s="56"/>
    </row>
    <row r="37010" spans="1:31" x14ac:dyDescent="0.25">
      <c r="A37010" s="41">
        <v>0</v>
      </c>
      <c r="C37010" s="56"/>
      <c r="AC37010" s="56"/>
      <c r="AD37010" s="56"/>
      <c r="AE37010" s="56"/>
    </row>
    <row r="37011" spans="1:31" x14ac:dyDescent="0.25">
      <c r="A37011" s="41">
        <v>0</v>
      </c>
      <c r="C37011" s="56"/>
      <c r="AC37011" s="56"/>
      <c r="AD37011" s="56"/>
      <c r="AE37011" s="56"/>
    </row>
    <row r="37012" spans="1:31" x14ac:dyDescent="0.25">
      <c r="A37012" s="41">
        <v>0</v>
      </c>
      <c r="C37012" s="56"/>
      <c r="AC37012" s="56"/>
      <c r="AD37012" s="56"/>
      <c r="AE37012" s="56"/>
    </row>
    <row r="37013" spans="1:31" x14ac:dyDescent="0.25">
      <c r="A37013" s="41">
        <v>0</v>
      </c>
      <c r="C37013" s="56"/>
      <c r="AC37013" s="56"/>
      <c r="AD37013" s="56"/>
      <c r="AE37013" s="56"/>
    </row>
    <row r="37014" spans="1:31" x14ac:dyDescent="0.25">
      <c r="A37014" s="41">
        <v>0</v>
      </c>
      <c r="C37014" s="56"/>
      <c r="AC37014" s="56"/>
      <c r="AD37014" s="56"/>
      <c r="AE37014" s="56"/>
    </row>
    <row r="37015" spans="1:31" x14ac:dyDescent="0.25">
      <c r="A37015" s="41">
        <v>0</v>
      </c>
      <c r="C37015" s="56"/>
      <c r="AC37015" s="56"/>
      <c r="AD37015" s="56"/>
      <c r="AE37015" s="56"/>
    </row>
    <row r="37016" spans="1:31" x14ac:dyDescent="0.25">
      <c r="A37016" s="41">
        <v>0</v>
      </c>
      <c r="C37016" s="56"/>
      <c r="AC37016" s="56"/>
      <c r="AD37016" s="56"/>
      <c r="AE37016" s="56"/>
    </row>
    <row r="37017" spans="1:31" x14ac:dyDescent="0.25">
      <c r="A37017" s="41">
        <v>0</v>
      </c>
      <c r="C37017" s="56"/>
      <c r="AC37017" s="56"/>
      <c r="AD37017" s="56"/>
      <c r="AE37017" s="56"/>
    </row>
    <row r="37018" spans="1:31" x14ac:dyDescent="0.25">
      <c r="A37018" s="41">
        <v>0</v>
      </c>
      <c r="C37018" s="56"/>
      <c r="AC37018" s="56"/>
      <c r="AD37018" s="56"/>
      <c r="AE37018" s="56"/>
    </row>
    <row r="37019" spans="1:31" x14ac:dyDescent="0.25">
      <c r="A37019" s="41">
        <v>0</v>
      </c>
      <c r="C37019" s="56"/>
      <c r="AC37019" s="56"/>
      <c r="AD37019" s="56"/>
      <c r="AE37019" s="56"/>
    </row>
    <row r="37020" spans="1:31" x14ac:dyDescent="0.25">
      <c r="A37020" s="41">
        <v>0</v>
      </c>
      <c r="C37020" s="56"/>
      <c r="AC37020" s="56"/>
      <c r="AD37020" s="56"/>
      <c r="AE37020" s="56"/>
    </row>
    <row r="37021" spans="1:31" x14ac:dyDescent="0.25">
      <c r="A37021" s="41">
        <v>0</v>
      </c>
      <c r="C37021" s="56"/>
      <c r="AC37021" s="56"/>
      <c r="AD37021" s="56"/>
      <c r="AE37021" s="56"/>
    </row>
    <row r="37022" spans="1:31" x14ac:dyDescent="0.25">
      <c r="A37022" s="41">
        <v>0</v>
      </c>
      <c r="C37022" s="56"/>
      <c r="AC37022" s="56"/>
      <c r="AD37022" s="56"/>
      <c r="AE37022" s="56"/>
    </row>
    <row r="37023" spans="1:31" x14ac:dyDescent="0.25">
      <c r="A37023" s="41">
        <v>0</v>
      </c>
      <c r="C37023" s="56"/>
      <c r="AC37023" s="56"/>
      <c r="AD37023" s="56"/>
      <c r="AE37023" s="56"/>
    </row>
    <row r="37024" spans="1:31" x14ac:dyDescent="0.25">
      <c r="A37024" s="41">
        <v>0</v>
      </c>
      <c r="C37024" s="56"/>
      <c r="AC37024" s="56"/>
      <c r="AD37024" s="56"/>
      <c r="AE37024" s="56"/>
    </row>
    <row r="37025" spans="1:31" x14ac:dyDescent="0.25">
      <c r="A37025" s="41">
        <v>0</v>
      </c>
      <c r="C37025" s="56"/>
      <c r="AC37025" s="56"/>
      <c r="AD37025" s="56"/>
      <c r="AE37025" s="56"/>
    </row>
    <row r="37026" spans="1:31" x14ac:dyDescent="0.25">
      <c r="A37026" s="41">
        <v>0</v>
      </c>
      <c r="C37026" s="56"/>
      <c r="AC37026" s="56"/>
      <c r="AD37026" s="56"/>
      <c r="AE37026" s="56"/>
    </row>
    <row r="37027" spans="1:31" x14ac:dyDescent="0.25">
      <c r="A37027" s="41">
        <v>0</v>
      </c>
      <c r="C37027" s="56"/>
      <c r="AC37027" s="56"/>
      <c r="AD37027" s="56"/>
      <c r="AE37027" s="56"/>
    </row>
    <row r="37028" spans="1:31" x14ac:dyDescent="0.25">
      <c r="A37028" s="41">
        <v>0</v>
      </c>
      <c r="C37028" s="56"/>
      <c r="AC37028" s="56"/>
      <c r="AD37028" s="56"/>
      <c r="AE37028" s="56"/>
    </row>
    <row r="37029" spans="1:31" x14ac:dyDescent="0.25">
      <c r="A37029" s="41">
        <v>0</v>
      </c>
      <c r="C37029" s="56"/>
      <c r="AC37029" s="56"/>
      <c r="AD37029" s="56"/>
      <c r="AE37029" s="56"/>
    </row>
    <row r="37030" spans="1:31" x14ac:dyDescent="0.25">
      <c r="A37030" s="41">
        <v>0</v>
      </c>
      <c r="C37030" s="56"/>
      <c r="AC37030" s="56"/>
      <c r="AD37030" s="56"/>
      <c r="AE37030" s="56"/>
    </row>
    <row r="37031" spans="1:31" x14ac:dyDescent="0.25">
      <c r="A37031" s="41">
        <v>0</v>
      </c>
      <c r="C37031" s="56"/>
      <c r="AC37031" s="56"/>
      <c r="AD37031" s="56"/>
      <c r="AE37031" s="56"/>
    </row>
    <row r="37032" spans="1:31" x14ac:dyDescent="0.25">
      <c r="A37032" s="41">
        <v>0</v>
      </c>
      <c r="C37032" s="56"/>
      <c r="AC37032" s="56"/>
      <c r="AD37032" s="56"/>
      <c r="AE37032" s="56"/>
    </row>
    <row r="37033" spans="1:31" x14ac:dyDescent="0.25">
      <c r="A37033" s="41">
        <v>0</v>
      </c>
      <c r="C37033" s="56"/>
      <c r="AC37033" s="56"/>
      <c r="AD37033" s="56"/>
      <c r="AE37033" s="56"/>
    </row>
    <row r="37034" spans="1:31" x14ac:dyDescent="0.25">
      <c r="A37034" s="41">
        <v>0</v>
      </c>
      <c r="C37034" s="56"/>
      <c r="AC37034" s="56"/>
      <c r="AD37034" s="56"/>
      <c r="AE37034" s="56"/>
    </row>
    <row r="37035" spans="1:31" x14ac:dyDescent="0.25">
      <c r="A37035" s="41">
        <v>0</v>
      </c>
      <c r="C37035" s="56"/>
      <c r="AC37035" s="56"/>
      <c r="AD37035" s="56"/>
      <c r="AE37035" s="56"/>
    </row>
    <row r="37036" spans="1:31" x14ac:dyDescent="0.25">
      <c r="A37036" s="41">
        <v>0</v>
      </c>
      <c r="C37036" s="56"/>
      <c r="AC37036" s="56"/>
      <c r="AD37036" s="56"/>
      <c r="AE37036" s="56"/>
    </row>
    <row r="37037" spans="1:31" x14ac:dyDescent="0.25">
      <c r="A37037" s="41">
        <v>0</v>
      </c>
      <c r="C37037" s="56"/>
      <c r="AC37037" s="56"/>
      <c r="AD37037" s="56"/>
      <c r="AE37037" s="56"/>
    </row>
    <row r="37038" spans="1:31" x14ac:dyDescent="0.25">
      <c r="A37038" s="41">
        <v>0</v>
      </c>
      <c r="C37038" s="56"/>
      <c r="AC37038" s="56"/>
      <c r="AD37038" s="56"/>
      <c r="AE37038" s="56"/>
    </row>
    <row r="37039" spans="1:31" x14ac:dyDescent="0.25">
      <c r="A37039" s="41">
        <v>0</v>
      </c>
      <c r="C37039" s="56"/>
      <c r="AC37039" s="56"/>
      <c r="AD37039" s="56"/>
      <c r="AE37039" s="56"/>
    </row>
    <row r="37040" spans="1:31" x14ac:dyDescent="0.25">
      <c r="A37040" s="41">
        <v>0</v>
      </c>
      <c r="C37040" s="56"/>
      <c r="AC37040" s="56"/>
      <c r="AD37040" s="56"/>
      <c r="AE37040" s="56"/>
    </row>
    <row r="37041" spans="1:31" x14ac:dyDescent="0.25">
      <c r="A37041" s="41">
        <v>0</v>
      </c>
      <c r="C37041" s="56"/>
      <c r="AC37041" s="56"/>
      <c r="AD37041" s="56"/>
      <c r="AE37041" s="56"/>
    </row>
    <row r="37042" spans="1:31" x14ac:dyDescent="0.25">
      <c r="A37042" s="41">
        <v>0</v>
      </c>
      <c r="C37042" s="56"/>
      <c r="AC37042" s="56"/>
      <c r="AD37042" s="56"/>
      <c r="AE37042" s="56"/>
    </row>
    <row r="37043" spans="1:31" x14ac:dyDescent="0.25">
      <c r="A37043" s="41">
        <v>0</v>
      </c>
      <c r="C37043" s="56"/>
      <c r="AC37043" s="56"/>
      <c r="AD37043" s="56"/>
      <c r="AE37043" s="56"/>
    </row>
    <row r="37044" spans="1:31" x14ac:dyDescent="0.25">
      <c r="A37044" s="41">
        <v>0</v>
      </c>
      <c r="C37044" s="56"/>
      <c r="AC37044" s="56"/>
      <c r="AD37044" s="56"/>
      <c r="AE37044" s="56"/>
    </row>
    <row r="37045" spans="1:31" x14ac:dyDescent="0.25">
      <c r="A37045" s="41">
        <v>0</v>
      </c>
      <c r="C37045" s="56"/>
      <c r="AC37045" s="56"/>
      <c r="AD37045" s="56"/>
      <c r="AE37045" s="56"/>
    </row>
    <row r="37046" spans="1:31" x14ac:dyDescent="0.25">
      <c r="A37046" s="41">
        <v>0</v>
      </c>
      <c r="C37046" s="56"/>
      <c r="AC37046" s="56"/>
      <c r="AD37046" s="56"/>
      <c r="AE37046" s="56"/>
    </row>
    <row r="37047" spans="1:31" x14ac:dyDescent="0.25">
      <c r="A37047" s="41">
        <v>0</v>
      </c>
      <c r="C37047" s="56"/>
      <c r="AC37047" s="56"/>
      <c r="AD37047" s="56"/>
      <c r="AE37047" s="56"/>
    </row>
    <row r="37048" spans="1:31" x14ac:dyDescent="0.25">
      <c r="A37048" s="41">
        <v>0</v>
      </c>
      <c r="C37048" s="56"/>
      <c r="AC37048" s="56"/>
      <c r="AD37048" s="56"/>
      <c r="AE37048" s="56"/>
    </row>
    <row r="37049" spans="1:31" x14ac:dyDescent="0.25">
      <c r="A37049" s="41">
        <v>0</v>
      </c>
      <c r="C37049" s="56"/>
      <c r="AC37049" s="56"/>
      <c r="AD37049" s="56"/>
      <c r="AE37049" s="56"/>
    </row>
    <row r="37050" spans="1:31" x14ac:dyDescent="0.25">
      <c r="A37050" s="41">
        <v>0</v>
      </c>
      <c r="C37050" s="56"/>
      <c r="AC37050" s="56"/>
      <c r="AD37050" s="56"/>
      <c r="AE37050" s="56"/>
    </row>
    <row r="37051" spans="1:31" x14ac:dyDescent="0.25">
      <c r="A37051" s="41">
        <v>0</v>
      </c>
      <c r="C37051" s="56"/>
      <c r="AC37051" s="56"/>
      <c r="AD37051" s="56"/>
      <c r="AE37051" s="56"/>
    </row>
    <row r="37052" spans="1:31" x14ac:dyDescent="0.25">
      <c r="A37052" s="41">
        <v>0</v>
      </c>
      <c r="C37052" s="56"/>
      <c r="AC37052" s="56"/>
      <c r="AD37052" s="56"/>
      <c r="AE37052" s="56"/>
    </row>
    <row r="37053" spans="1:31" x14ac:dyDescent="0.25">
      <c r="A37053" s="41">
        <v>0</v>
      </c>
      <c r="C37053" s="56"/>
      <c r="AC37053" s="56"/>
      <c r="AD37053" s="56"/>
      <c r="AE37053" s="56"/>
    </row>
    <row r="37054" spans="1:31" x14ac:dyDescent="0.25">
      <c r="A37054" s="41">
        <v>0</v>
      </c>
      <c r="C37054" s="56"/>
      <c r="AC37054" s="56"/>
      <c r="AD37054" s="56"/>
      <c r="AE37054" s="56"/>
    </row>
    <row r="37055" spans="1:31" x14ac:dyDescent="0.25">
      <c r="A37055" s="41">
        <v>0</v>
      </c>
      <c r="C37055" s="56"/>
      <c r="AC37055" s="56"/>
      <c r="AD37055" s="56"/>
      <c r="AE37055" s="56"/>
    </row>
    <row r="37056" spans="1:31" x14ac:dyDescent="0.25">
      <c r="A37056" s="41">
        <v>0</v>
      </c>
      <c r="C37056" s="56"/>
      <c r="AC37056" s="56"/>
      <c r="AD37056" s="56"/>
      <c r="AE37056" s="56"/>
    </row>
    <row r="37057" spans="1:31" x14ac:dyDescent="0.25">
      <c r="A37057" s="41">
        <v>0</v>
      </c>
      <c r="C37057" s="56"/>
      <c r="AC37057" s="56"/>
      <c r="AD37057" s="56"/>
      <c r="AE37057" s="56"/>
    </row>
    <row r="37058" spans="1:31" x14ac:dyDescent="0.25">
      <c r="A37058" s="41">
        <v>0</v>
      </c>
      <c r="C37058" s="56"/>
      <c r="AC37058" s="56"/>
      <c r="AD37058" s="56"/>
      <c r="AE37058" s="56"/>
    </row>
    <row r="37059" spans="1:31" x14ac:dyDescent="0.25">
      <c r="A37059" s="41">
        <v>0</v>
      </c>
      <c r="C37059" s="56"/>
      <c r="AC37059" s="56"/>
      <c r="AD37059" s="56"/>
      <c r="AE37059" s="56"/>
    </row>
    <row r="37060" spans="1:31" x14ac:dyDescent="0.25">
      <c r="A37060" s="41">
        <v>0</v>
      </c>
      <c r="C37060" s="56"/>
      <c r="AC37060" s="56"/>
      <c r="AD37060" s="56"/>
      <c r="AE37060" s="56"/>
    </row>
    <row r="37061" spans="1:31" x14ac:dyDescent="0.25">
      <c r="A37061" s="41">
        <v>0</v>
      </c>
      <c r="C37061" s="56"/>
      <c r="AC37061" s="56"/>
      <c r="AD37061" s="56"/>
      <c r="AE37061" s="56"/>
    </row>
    <row r="37062" spans="1:31" x14ac:dyDescent="0.25">
      <c r="A37062" s="41">
        <v>0</v>
      </c>
      <c r="C37062" s="56"/>
      <c r="AC37062" s="56"/>
      <c r="AD37062" s="56"/>
      <c r="AE37062" s="56"/>
    </row>
    <row r="37063" spans="1:31" x14ac:dyDescent="0.25">
      <c r="A37063" s="41">
        <v>0</v>
      </c>
      <c r="C37063" s="56"/>
      <c r="AC37063" s="56"/>
      <c r="AD37063" s="56"/>
      <c r="AE37063" s="56"/>
    </row>
    <row r="37064" spans="1:31" x14ac:dyDescent="0.25">
      <c r="A37064" s="41">
        <v>0</v>
      </c>
      <c r="C37064" s="56"/>
      <c r="AC37064" s="56"/>
      <c r="AD37064" s="56"/>
      <c r="AE37064" s="56"/>
    </row>
    <row r="37065" spans="1:31" x14ac:dyDescent="0.25">
      <c r="A37065" s="41">
        <v>0</v>
      </c>
      <c r="C37065" s="56"/>
      <c r="AC37065" s="56"/>
      <c r="AD37065" s="56"/>
      <c r="AE37065" s="56"/>
    </row>
    <row r="37066" spans="1:31" x14ac:dyDescent="0.25">
      <c r="A37066" s="41">
        <v>0</v>
      </c>
      <c r="C37066" s="56"/>
      <c r="AC37066" s="56"/>
      <c r="AD37066" s="56"/>
      <c r="AE37066" s="56"/>
    </row>
    <row r="37067" spans="1:31" x14ac:dyDescent="0.25">
      <c r="A37067" s="41">
        <v>0</v>
      </c>
      <c r="C37067" s="56"/>
      <c r="AC37067" s="56"/>
      <c r="AD37067" s="56"/>
      <c r="AE37067" s="56"/>
    </row>
    <row r="37068" spans="1:31" x14ac:dyDescent="0.25">
      <c r="A37068" s="41">
        <v>0</v>
      </c>
      <c r="C37068" s="56"/>
      <c r="AC37068" s="56"/>
      <c r="AD37068" s="56"/>
      <c r="AE37068" s="56"/>
    </row>
    <row r="37069" spans="1:31" x14ac:dyDescent="0.25">
      <c r="A37069" s="41">
        <v>0</v>
      </c>
      <c r="C37069" s="56"/>
      <c r="AC37069" s="56"/>
      <c r="AD37069" s="56"/>
      <c r="AE37069" s="56"/>
    </row>
    <row r="37070" spans="1:31" x14ac:dyDescent="0.25">
      <c r="A37070" s="41">
        <v>0</v>
      </c>
      <c r="C37070" s="56"/>
      <c r="AC37070" s="56"/>
      <c r="AD37070" s="56"/>
      <c r="AE37070" s="56"/>
    </row>
    <row r="37071" spans="1:31" x14ac:dyDescent="0.25">
      <c r="A37071" s="41">
        <v>0</v>
      </c>
      <c r="C37071" s="56"/>
      <c r="AC37071" s="56"/>
      <c r="AD37071" s="56"/>
      <c r="AE37071" s="56"/>
    </row>
    <row r="37072" spans="1:31" x14ac:dyDescent="0.25">
      <c r="A37072" s="41">
        <v>0</v>
      </c>
      <c r="C37072" s="56"/>
      <c r="AC37072" s="56"/>
      <c r="AD37072" s="56"/>
      <c r="AE37072" s="56"/>
    </row>
    <row r="37073" spans="1:31" x14ac:dyDescent="0.25">
      <c r="A37073" s="41">
        <v>0</v>
      </c>
      <c r="C37073" s="56"/>
      <c r="AC37073" s="56"/>
      <c r="AD37073" s="56"/>
      <c r="AE37073" s="56"/>
    </row>
    <row r="37074" spans="1:31" x14ac:dyDescent="0.25">
      <c r="A37074" s="41">
        <v>0</v>
      </c>
      <c r="C37074" s="56"/>
      <c r="AC37074" s="56"/>
      <c r="AD37074" s="56"/>
      <c r="AE37074" s="56"/>
    </row>
    <row r="37075" spans="1:31" x14ac:dyDescent="0.25">
      <c r="A37075" s="41">
        <v>0</v>
      </c>
      <c r="C37075" s="56"/>
      <c r="AC37075" s="56"/>
      <c r="AD37075" s="56"/>
      <c r="AE37075" s="56"/>
    </row>
    <row r="37076" spans="1:31" x14ac:dyDescent="0.25">
      <c r="A37076" s="41">
        <v>0</v>
      </c>
      <c r="C37076" s="56"/>
      <c r="AC37076" s="56"/>
      <c r="AD37076" s="56"/>
      <c r="AE37076" s="56"/>
    </row>
    <row r="37077" spans="1:31" x14ac:dyDescent="0.25">
      <c r="A37077" s="41">
        <v>0</v>
      </c>
      <c r="C37077" s="56"/>
      <c r="AC37077" s="56"/>
      <c r="AD37077" s="56"/>
      <c r="AE37077" s="56"/>
    </row>
    <row r="37078" spans="1:31" x14ac:dyDescent="0.25">
      <c r="A37078" s="41">
        <v>0</v>
      </c>
      <c r="C37078" s="56"/>
      <c r="AC37078" s="56"/>
      <c r="AD37078" s="56"/>
      <c r="AE37078" s="56"/>
    </row>
    <row r="37079" spans="1:31" x14ac:dyDescent="0.25">
      <c r="A37079" s="41">
        <v>0</v>
      </c>
      <c r="C37079" s="56"/>
      <c r="AC37079" s="56"/>
      <c r="AD37079" s="56"/>
      <c r="AE37079" s="56"/>
    </row>
    <row r="37080" spans="1:31" x14ac:dyDescent="0.25">
      <c r="A37080" s="41">
        <v>0</v>
      </c>
      <c r="C37080" s="56"/>
      <c r="AC37080" s="56"/>
      <c r="AD37080" s="56"/>
      <c r="AE37080" s="56"/>
    </row>
    <row r="37081" spans="1:31" x14ac:dyDescent="0.25">
      <c r="A37081" s="41">
        <v>0</v>
      </c>
      <c r="C37081" s="56"/>
      <c r="AC37081" s="56"/>
      <c r="AD37081" s="56"/>
      <c r="AE37081" s="56"/>
    </row>
    <row r="37082" spans="1:31" x14ac:dyDescent="0.25">
      <c r="A37082" s="41">
        <v>0</v>
      </c>
      <c r="C37082" s="56"/>
      <c r="AC37082" s="56"/>
      <c r="AD37082" s="56"/>
      <c r="AE37082" s="56"/>
    </row>
    <row r="37083" spans="1:31" x14ac:dyDescent="0.25">
      <c r="A37083" s="41">
        <v>0</v>
      </c>
      <c r="C37083" s="56"/>
      <c r="AC37083" s="56"/>
      <c r="AD37083" s="56"/>
      <c r="AE37083" s="56"/>
    </row>
    <row r="37084" spans="1:31" x14ac:dyDescent="0.25">
      <c r="A37084" s="41">
        <v>0</v>
      </c>
      <c r="C37084" s="56"/>
      <c r="AC37084" s="56"/>
      <c r="AD37084" s="56"/>
      <c r="AE37084" s="56"/>
    </row>
    <row r="37085" spans="1:31" x14ac:dyDescent="0.25">
      <c r="A37085" s="41">
        <v>0</v>
      </c>
      <c r="C37085" s="56"/>
      <c r="AC37085" s="56"/>
      <c r="AD37085" s="56"/>
      <c r="AE37085" s="56"/>
    </row>
    <row r="37086" spans="1:31" x14ac:dyDescent="0.25">
      <c r="A37086" s="41">
        <v>0</v>
      </c>
      <c r="C37086" s="56"/>
      <c r="AC37086" s="56"/>
      <c r="AD37086" s="56"/>
      <c r="AE37086" s="56"/>
    </row>
    <row r="37087" spans="1:31" x14ac:dyDescent="0.25">
      <c r="A37087" s="41">
        <v>0</v>
      </c>
      <c r="C37087" s="56"/>
      <c r="AC37087" s="56"/>
      <c r="AD37087" s="56"/>
      <c r="AE37087" s="56"/>
    </row>
    <row r="37088" spans="1:31" x14ac:dyDescent="0.25">
      <c r="A37088" s="41">
        <v>0</v>
      </c>
      <c r="C37088" s="56"/>
      <c r="AC37088" s="56"/>
      <c r="AD37088" s="56"/>
      <c r="AE37088" s="56"/>
    </row>
    <row r="37089" spans="1:31" x14ac:dyDescent="0.25">
      <c r="A37089" s="41">
        <v>0</v>
      </c>
      <c r="C37089" s="56"/>
      <c r="AC37089" s="56"/>
      <c r="AD37089" s="56"/>
      <c r="AE37089" s="56"/>
    </row>
    <row r="37090" spans="1:31" x14ac:dyDescent="0.25">
      <c r="A37090" s="41">
        <v>0</v>
      </c>
      <c r="C37090" s="56"/>
      <c r="AC37090" s="56"/>
      <c r="AD37090" s="56"/>
      <c r="AE37090" s="56"/>
    </row>
    <row r="37091" spans="1:31" x14ac:dyDescent="0.25">
      <c r="A37091" s="41">
        <v>0</v>
      </c>
      <c r="C37091" s="56"/>
      <c r="AC37091" s="56"/>
      <c r="AD37091" s="56"/>
      <c r="AE37091" s="56"/>
    </row>
    <row r="37092" spans="1:31" x14ac:dyDescent="0.25">
      <c r="A37092" s="41">
        <v>0</v>
      </c>
      <c r="C37092" s="56"/>
      <c r="AC37092" s="56"/>
      <c r="AD37092" s="56"/>
      <c r="AE37092" s="56"/>
    </row>
    <row r="37093" spans="1:31" x14ac:dyDescent="0.25">
      <c r="A37093" s="41">
        <v>0</v>
      </c>
      <c r="C37093" s="56"/>
      <c r="AC37093" s="56"/>
      <c r="AD37093" s="56"/>
      <c r="AE37093" s="56"/>
    </row>
    <row r="37094" spans="1:31" x14ac:dyDescent="0.25">
      <c r="A37094" s="41">
        <v>0</v>
      </c>
      <c r="C37094" s="56"/>
      <c r="AC37094" s="56"/>
      <c r="AD37094" s="56"/>
      <c r="AE37094" s="56"/>
    </row>
    <row r="37095" spans="1:31" x14ac:dyDescent="0.25">
      <c r="A37095" s="41">
        <v>0</v>
      </c>
      <c r="C37095" s="56"/>
      <c r="AC37095" s="56"/>
      <c r="AD37095" s="56"/>
      <c r="AE37095" s="56"/>
    </row>
    <row r="37096" spans="1:31" x14ac:dyDescent="0.25">
      <c r="A37096" s="41">
        <v>0</v>
      </c>
      <c r="C37096" s="56"/>
      <c r="AC37096" s="56"/>
      <c r="AD37096" s="56"/>
      <c r="AE37096" s="56"/>
    </row>
    <row r="37097" spans="1:31" x14ac:dyDescent="0.25">
      <c r="A37097" s="41">
        <v>0</v>
      </c>
      <c r="C37097" s="56"/>
      <c r="AC37097" s="56"/>
      <c r="AD37097" s="56"/>
      <c r="AE37097" s="56"/>
    </row>
    <row r="37098" spans="1:31" x14ac:dyDescent="0.25">
      <c r="A37098" s="41">
        <v>0</v>
      </c>
      <c r="C37098" s="56"/>
      <c r="AC37098" s="56"/>
      <c r="AD37098" s="56"/>
      <c r="AE37098" s="56"/>
    </row>
    <row r="37099" spans="1:31" x14ac:dyDescent="0.25">
      <c r="A37099" s="41">
        <v>0</v>
      </c>
      <c r="C37099" s="56"/>
      <c r="AC37099" s="56"/>
      <c r="AD37099" s="56"/>
      <c r="AE37099" s="56"/>
    </row>
    <row r="37100" spans="1:31" x14ac:dyDescent="0.25">
      <c r="A37100" s="41">
        <v>0</v>
      </c>
      <c r="C37100" s="56"/>
      <c r="AC37100" s="56"/>
      <c r="AD37100" s="56"/>
      <c r="AE37100" s="56"/>
    </row>
    <row r="37101" spans="1:31" x14ac:dyDescent="0.25">
      <c r="A37101" s="41">
        <v>0</v>
      </c>
      <c r="C37101" s="56"/>
      <c r="AC37101" s="56"/>
      <c r="AD37101" s="56"/>
      <c r="AE37101" s="56"/>
    </row>
    <row r="37102" spans="1:31" x14ac:dyDescent="0.25">
      <c r="A37102" s="41">
        <v>0</v>
      </c>
      <c r="C37102" s="56"/>
      <c r="AC37102" s="56"/>
      <c r="AD37102" s="56"/>
      <c r="AE37102" s="56"/>
    </row>
    <row r="37103" spans="1:31" x14ac:dyDescent="0.25">
      <c r="A37103" s="41">
        <v>0</v>
      </c>
      <c r="C37103" s="56"/>
      <c r="AC37103" s="56"/>
      <c r="AD37103" s="56"/>
      <c r="AE37103" s="56"/>
    </row>
    <row r="37104" spans="1:31" x14ac:dyDescent="0.25">
      <c r="A37104" s="41">
        <v>0</v>
      </c>
      <c r="C37104" s="56"/>
      <c r="AC37104" s="56"/>
      <c r="AD37104" s="56"/>
      <c r="AE37104" s="56"/>
    </row>
    <row r="37105" spans="1:31" x14ac:dyDescent="0.25">
      <c r="A37105" s="41">
        <v>0</v>
      </c>
      <c r="C37105" s="56"/>
      <c r="AC37105" s="56"/>
      <c r="AD37105" s="56"/>
      <c r="AE37105" s="56"/>
    </row>
    <row r="37106" spans="1:31" x14ac:dyDescent="0.25">
      <c r="A37106" s="41">
        <v>0</v>
      </c>
      <c r="C37106" s="56"/>
      <c r="AC37106" s="56"/>
      <c r="AD37106" s="56"/>
      <c r="AE37106" s="56"/>
    </row>
    <row r="37107" spans="1:31" x14ac:dyDescent="0.25">
      <c r="A37107" s="41">
        <v>0</v>
      </c>
      <c r="C37107" s="56"/>
      <c r="AC37107" s="56"/>
      <c r="AD37107" s="56"/>
      <c r="AE37107" s="56"/>
    </row>
    <row r="37108" spans="1:31" x14ac:dyDescent="0.25">
      <c r="A37108" s="41">
        <v>0</v>
      </c>
      <c r="C37108" s="56"/>
      <c r="AC37108" s="56"/>
      <c r="AD37108" s="56"/>
      <c r="AE37108" s="56"/>
    </row>
    <row r="37109" spans="1:31" x14ac:dyDescent="0.25">
      <c r="A37109" s="41">
        <v>0</v>
      </c>
      <c r="C37109" s="56"/>
      <c r="AC37109" s="56"/>
      <c r="AD37109" s="56"/>
      <c r="AE37109" s="56"/>
    </row>
    <row r="37110" spans="1:31" x14ac:dyDescent="0.25">
      <c r="A37110" s="41">
        <v>0</v>
      </c>
      <c r="C37110" s="56"/>
      <c r="AC37110" s="56"/>
      <c r="AD37110" s="56"/>
      <c r="AE37110" s="56"/>
    </row>
    <row r="37111" spans="1:31" x14ac:dyDescent="0.25">
      <c r="A37111" s="41">
        <v>0</v>
      </c>
      <c r="C37111" s="56"/>
      <c r="AC37111" s="56"/>
      <c r="AD37111" s="56"/>
      <c r="AE37111" s="56"/>
    </row>
    <row r="37112" spans="1:31" x14ac:dyDescent="0.25">
      <c r="A37112" s="41">
        <v>0</v>
      </c>
      <c r="C37112" s="56"/>
      <c r="AC37112" s="56"/>
      <c r="AD37112" s="56"/>
      <c r="AE37112" s="56"/>
    </row>
    <row r="37113" spans="1:31" x14ac:dyDescent="0.25">
      <c r="A37113" s="41">
        <v>0</v>
      </c>
      <c r="C37113" s="56"/>
      <c r="AC37113" s="56"/>
      <c r="AD37113" s="56"/>
      <c r="AE37113" s="56"/>
    </row>
    <row r="37114" spans="1:31" x14ac:dyDescent="0.25">
      <c r="A37114" s="41">
        <v>0</v>
      </c>
      <c r="C37114" s="56"/>
      <c r="AC37114" s="56"/>
      <c r="AD37114" s="56"/>
      <c r="AE37114" s="56"/>
    </row>
    <row r="37115" spans="1:31" x14ac:dyDescent="0.25">
      <c r="A37115" s="41">
        <v>0</v>
      </c>
      <c r="C37115" s="56"/>
      <c r="AC37115" s="56"/>
      <c r="AD37115" s="56"/>
      <c r="AE37115" s="56"/>
    </row>
    <row r="37116" spans="1:31" x14ac:dyDescent="0.25">
      <c r="A37116" s="41">
        <v>0</v>
      </c>
      <c r="C37116" s="56"/>
      <c r="AC37116" s="56"/>
      <c r="AD37116" s="56"/>
      <c r="AE37116" s="56"/>
    </row>
    <row r="37117" spans="1:31" x14ac:dyDescent="0.25">
      <c r="A37117" s="41">
        <v>0</v>
      </c>
      <c r="C37117" s="56"/>
      <c r="AC37117" s="56"/>
      <c r="AD37117" s="56"/>
      <c r="AE37117" s="56"/>
    </row>
    <row r="37118" spans="1:31" x14ac:dyDescent="0.25">
      <c r="A37118" s="41">
        <v>0</v>
      </c>
      <c r="C37118" s="56"/>
      <c r="AC37118" s="56"/>
      <c r="AD37118" s="56"/>
      <c r="AE37118" s="56"/>
    </row>
    <row r="37119" spans="1:31" x14ac:dyDescent="0.25">
      <c r="A37119" s="41">
        <v>0</v>
      </c>
      <c r="C37119" s="56"/>
      <c r="AC37119" s="56"/>
      <c r="AD37119" s="56"/>
      <c r="AE37119" s="56"/>
    </row>
    <row r="37120" spans="1:31" x14ac:dyDescent="0.25">
      <c r="A37120" s="41">
        <v>0</v>
      </c>
      <c r="C37120" s="56"/>
      <c r="AC37120" s="56"/>
      <c r="AD37120" s="56"/>
      <c r="AE37120" s="56"/>
    </row>
    <row r="37121" spans="1:31" x14ac:dyDescent="0.25">
      <c r="A37121" s="41">
        <v>0</v>
      </c>
      <c r="C37121" s="56"/>
      <c r="AC37121" s="56"/>
      <c r="AD37121" s="56"/>
      <c r="AE37121" s="56"/>
    </row>
    <row r="37122" spans="1:31" x14ac:dyDescent="0.25">
      <c r="A37122" s="41">
        <v>0</v>
      </c>
      <c r="C37122" s="56"/>
      <c r="AC37122" s="56"/>
      <c r="AD37122" s="56"/>
      <c r="AE37122" s="56"/>
    </row>
    <row r="37123" spans="1:31" x14ac:dyDescent="0.25">
      <c r="A37123" s="41">
        <v>0</v>
      </c>
      <c r="C37123" s="56"/>
      <c r="AC37123" s="56"/>
      <c r="AD37123" s="56"/>
      <c r="AE37123" s="56"/>
    </row>
    <row r="37124" spans="1:31" x14ac:dyDescent="0.25">
      <c r="A37124" s="41">
        <v>0</v>
      </c>
      <c r="C37124" s="56"/>
      <c r="AC37124" s="56"/>
      <c r="AD37124" s="56"/>
      <c r="AE37124" s="56"/>
    </row>
    <row r="37125" spans="1:31" x14ac:dyDescent="0.25">
      <c r="A37125" s="41">
        <v>0</v>
      </c>
      <c r="C37125" s="56"/>
      <c r="AC37125" s="56"/>
      <c r="AD37125" s="56"/>
      <c r="AE37125" s="56"/>
    </row>
    <row r="37126" spans="1:31" x14ac:dyDescent="0.25">
      <c r="A37126" s="41">
        <v>0</v>
      </c>
      <c r="C37126" s="56"/>
      <c r="AC37126" s="56"/>
      <c r="AD37126" s="56"/>
      <c r="AE37126" s="56"/>
    </row>
    <row r="37127" spans="1:31" x14ac:dyDescent="0.25">
      <c r="A37127" s="41">
        <v>0</v>
      </c>
      <c r="C37127" s="56"/>
      <c r="AC37127" s="56"/>
      <c r="AD37127" s="56"/>
      <c r="AE37127" s="56"/>
    </row>
    <row r="37128" spans="1:31" x14ac:dyDescent="0.25">
      <c r="A37128" s="41">
        <v>0</v>
      </c>
      <c r="C37128" s="56"/>
      <c r="AC37128" s="56"/>
      <c r="AD37128" s="56"/>
      <c r="AE37128" s="56"/>
    </row>
    <row r="37129" spans="1:31" x14ac:dyDescent="0.25">
      <c r="A37129" s="41">
        <v>0</v>
      </c>
      <c r="C37129" s="56"/>
      <c r="AC37129" s="56"/>
      <c r="AD37129" s="56"/>
      <c r="AE37129" s="56"/>
    </row>
    <row r="37130" spans="1:31" x14ac:dyDescent="0.25">
      <c r="A37130" s="41">
        <v>0</v>
      </c>
      <c r="C37130" s="56"/>
      <c r="AC37130" s="56"/>
      <c r="AD37130" s="56"/>
      <c r="AE37130" s="56"/>
    </row>
    <row r="37131" spans="1:31" x14ac:dyDescent="0.25">
      <c r="A37131" s="41">
        <v>0</v>
      </c>
      <c r="C37131" s="56"/>
      <c r="AC37131" s="56"/>
      <c r="AD37131" s="56"/>
      <c r="AE37131" s="56"/>
    </row>
    <row r="37132" spans="1:31" x14ac:dyDescent="0.25">
      <c r="A37132" s="41">
        <v>0</v>
      </c>
      <c r="C37132" s="56"/>
      <c r="AC37132" s="56"/>
      <c r="AD37132" s="56"/>
      <c r="AE37132" s="56"/>
    </row>
    <row r="37133" spans="1:31" x14ac:dyDescent="0.25">
      <c r="A37133" s="41">
        <v>0</v>
      </c>
      <c r="C37133" s="56"/>
      <c r="AC37133" s="56"/>
      <c r="AD37133" s="56"/>
      <c r="AE37133" s="56"/>
    </row>
    <row r="37134" spans="1:31" x14ac:dyDescent="0.25">
      <c r="A37134" s="41">
        <v>0</v>
      </c>
      <c r="C37134" s="56"/>
      <c r="AC37134" s="56"/>
      <c r="AD37134" s="56"/>
      <c r="AE37134" s="56"/>
    </row>
    <row r="37135" spans="1:31" x14ac:dyDescent="0.25">
      <c r="A37135" s="41">
        <v>0</v>
      </c>
      <c r="C37135" s="56"/>
      <c r="AC37135" s="56"/>
      <c r="AD37135" s="56"/>
      <c r="AE37135" s="56"/>
    </row>
    <row r="37136" spans="1:31" x14ac:dyDescent="0.25">
      <c r="A37136" s="41">
        <v>0</v>
      </c>
      <c r="C37136" s="56"/>
      <c r="AC37136" s="56"/>
      <c r="AD37136" s="56"/>
      <c r="AE37136" s="56"/>
    </row>
    <row r="37137" spans="1:31" x14ac:dyDescent="0.25">
      <c r="A37137" s="41">
        <v>0</v>
      </c>
      <c r="C37137" s="56"/>
      <c r="AC37137" s="56"/>
      <c r="AD37137" s="56"/>
      <c r="AE37137" s="56"/>
    </row>
    <row r="37138" spans="1:31" x14ac:dyDescent="0.25">
      <c r="A37138" s="41">
        <v>0</v>
      </c>
      <c r="C37138" s="56"/>
      <c r="AC37138" s="56"/>
      <c r="AD37138" s="56"/>
      <c r="AE37138" s="56"/>
    </row>
    <row r="37139" spans="1:31" x14ac:dyDescent="0.25">
      <c r="A37139" s="41">
        <v>0</v>
      </c>
      <c r="C37139" s="56"/>
      <c r="AC37139" s="56"/>
      <c r="AD37139" s="56"/>
      <c r="AE37139" s="56"/>
    </row>
    <row r="37140" spans="1:31" x14ac:dyDescent="0.25">
      <c r="A37140" s="41">
        <v>0</v>
      </c>
      <c r="C37140" s="56"/>
      <c r="AC37140" s="56"/>
      <c r="AD37140" s="56"/>
      <c r="AE37140" s="56"/>
    </row>
    <row r="37141" spans="1:31" x14ac:dyDescent="0.25">
      <c r="A37141" s="41">
        <v>0</v>
      </c>
      <c r="C37141" s="56"/>
      <c r="AC37141" s="56"/>
      <c r="AD37141" s="56"/>
      <c r="AE37141" s="56"/>
    </row>
    <row r="37142" spans="1:31" x14ac:dyDescent="0.25">
      <c r="A37142" s="41">
        <v>0</v>
      </c>
      <c r="C37142" s="56"/>
      <c r="AC37142" s="56"/>
      <c r="AD37142" s="56"/>
      <c r="AE37142" s="56"/>
    </row>
    <row r="37143" spans="1:31" x14ac:dyDescent="0.25">
      <c r="A37143" s="41">
        <v>0</v>
      </c>
      <c r="C37143" s="56"/>
      <c r="AC37143" s="56"/>
      <c r="AD37143" s="56"/>
      <c r="AE37143" s="56"/>
    </row>
    <row r="37144" spans="1:31" x14ac:dyDescent="0.25">
      <c r="A37144" s="41">
        <v>0</v>
      </c>
      <c r="C37144" s="56"/>
      <c r="AC37144" s="56"/>
      <c r="AD37144" s="56"/>
      <c r="AE37144" s="56"/>
    </row>
    <row r="37145" spans="1:31" x14ac:dyDescent="0.25">
      <c r="A37145" s="41">
        <v>0</v>
      </c>
      <c r="C37145" s="56"/>
      <c r="AC37145" s="56"/>
      <c r="AD37145" s="56"/>
      <c r="AE37145" s="56"/>
    </row>
    <row r="37146" spans="1:31" x14ac:dyDescent="0.25">
      <c r="A37146" s="41">
        <v>0</v>
      </c>
      <c r="C37146" s="56"/>
      <c r="AC37146" s="56"/>
      <c r="AD37146" s="56"/>
      <c r="AE37146" s="56"/>
    </row>
    <row r="37147" spans="1:31" x14ac:dyDescent="0.25">
      <c r="A37147" s="41">
        <v>0</v>
      </c>
      <c r="C37147" s="56"/>
      <c r="AC37147" s="56"/>
      <c r="AD37147" s="56"/>
      <c r="AE37147" s="56"/>
    </row>
    <row r="37148" spans="1:31" x14ac:dyDescent="0.25">
      <c r="A37148" s="41">
        <v>0</v>
      </c>
      <c r="C37148" s="56"/>
      <c r="AC37148" s="56"/>
      <c r="AD37148" s="56"/>
      <c r="AE37148" s="56"/>
    </row>
    <row r="37149" spans="1:31" x14ac:dyDescent="0.25">
      <c r="A37149" s="41">
        <v>0</v>
      </c>
      <c r="C37149" s="56"/>
      <c r="AC37149" s="56"/>
      <c r="AD37149" s="56"/>
      <c r="AE37149" s="56"/>
    </row>
    <row r="37150" spans="1:31" x14ac:dyDescent="0.25">
      <c r="A37150" s="41">
        <v>0</v>
      </c>
      <c r="C37150" s="56"/>
      <c r="AC37150" s="56"/>
      <c r="AD37150" s="56"/>
      <c r="AE37150" s="56"/>
    </row>
    <row r="37151" spans="1:31" x14ac:dyDescent="0.25">
      <c r="A37151" s="41">
        <v>0</v>
      </c>
      <c r="C37151" s="56"/>
      <c r="AC37151" s="56"/>
      <c r="AD37151" s="56"/>
      <c r="AE37151" s="56"/>
    </row>
    <row r="37152" spans="1:31" x14ac:dyDescent="0.25">
      <c r="A37152" s="41">
        <v>0</v>
      </c>
      <c r="C37152" s="56"/>
      <c r="AC37152" s="56"/>
      <c r="AD37152" s="56"/>
      <c r="AE37152" s="56"/>
    </row>
    <row r="37153" spans="1:31" x14ac:dyDescent="0.25">
      <c r="A37153" s="41">
        <v>0</v>
      </c>
      <c r="C37153" s="56"/>
      <c r="AC37153" s="56"/>
      <c r="AD37153" s="56"/>
      <c r="AE37153" s="56"/>
    </row>
    <row r="37154" spans="1:31" x14ac:dyDescent="0.25">
      <c r="A37154" s="41">
        <v>0</v>
      </c>
      <c r="C37154" s="56"/>
      <c r="AC37154" s="56"/>
      <c r="AD37154" s="56"/>
      <c r="AE37154" s="56"/>
    </row>
    <row r="37155" spans="1:31" x14ac:dyDescent="0.25">
      <c r="A37155" s="41">
        <v>0</v>
      </c>
      <c r="C37155" s="56"/>
      <c r="AC37155" s="56"/>
      <c r="AD37155" s="56"/>
      <c r="AE37155" s="56"/>
    </row>
    <row r="37156" spans="1:31" x14ac:dyDescent="0.25">
      <c r="A37156" s="41">
        <v>0</v>
      </c>
      <c r="C37156" s="56"/>
      <c r="AC37156" s="56"/>
      <c r="AD37156" s="56"/>
      <c r="AE37156" s="56"/>
    </row>
    <row r="37157" spans="1:31" x14ac:dyDescent="0.25">
      <c r="A37157" s="41">
        <v>0</v>
      </c>
      <c r="C37157" s="56"/>
      <c r="AC37157" s="56"/>
      <c r="AD37157" s="56"/>
      <c r="AE37157" s="56"/>
    </row>
    <row r="37158" spans="1:31" x14ac:dyDescent="0.25">
      <c r="A37158" s="41">
        <v>0</v>
      </c>
      <c r="C37158" s="56"/>
      <c r="AC37158" s="56"/>
      <c r="AD37158" s="56"/>
      <c r="AE37158" s="56"/>
    </row>
    <row r="37159" spans="1:31" x14ac:dyDescent="0.25">
      <c r="A37159" s="41">
        <v>0</v>
      </c>
      <c r="C37159" s="56"/>
      <c r="AC37159" s="56"/>
      <c r="AD37159" s="56"/>
      <c r="AE37159" s="56"/>
    </row>
    <row r="37160" spans="1:31" x14ac:dyDescent="0.25">
      <c r="A37160" s="41">
        <v>0</v>
      </c>
      <c r="C37160" s="56"/>
      <c r="AC37160" s="56"/>
      <c r="AD37160" s="56"/>
      <c r="AE37160" s="56"/>
    </row>
    <row r="37161" spans="1:31" x14ac:dyDescent="0.25">
      <c r="A37161" s="41">
        <v>0</v>
      </c>
      <c r="C37161" s="56"/>
      <c r="AC37161" s="56"/>
      <c r="AD37161" s="56"/>
      <c r="AE37161" s="56"/>
    </row>
    <row r="37162" spans="1:31" x14ac:dyDescent="0.25">
      <c r="A37162" s="41">
        <v>0</v>
      </c>
      <c r="C37162" s="56"/>
      <c r="AC37162" s="56"/>
      <c r="AD37162" s="56"/>
      <c r="AE37162" s="56"/>
    </row>
    <row r="37163" spans="1:31" x14ac:dyDescent="0.25">
      <c r="A37163" s="41">
        <v>0</v>
      </c>
      <c r="C37163" s="56"/>
      <c r="AC37163" s="56"/>
      <c r="AD37163" s="56"/>
      <c r="AE37163" s="56"/>
    </row>
    <row r="37164" spans="1:31" x14ac:dyDescent="0.25">
      <c r="A37164" s="41">
        <v>0</v>
      </c>
      <c r="C37164" s="56"/>
      <c r="AC37164" s="56"/>
      <c r="AD37164" s="56"/>
      <c r="AE37164" s="56"/>
    </row>
    <row r="37165" spans="1:31" x14ac:dyDescent="0.25">
      <c r="A37165" s="41">
        <v>0</v>
      </c>
      <c r="C37165" s="56"/>
      <c r="AC37165" s="56"/>
      <c r="AD37165" s="56"/>
      <c r="AE37165" s="56"/>
    </row>
    <row r="37166" spans="1:31" x14ac:dyDescent="0.25">
      <c r="A37166" s="41">
        <v>0</v>
      </c>
      <c r="C37166" s="56"/>
      <c r="AC37166" s="56"/>
      <c r="AD37166" s="56"/>
      <c r="AE37166" s="56"/>
    </row>
    <row r="37167" spans="1:31" x14ac:dyDescent="0.25">
      <c r="A37167" s="41">
        <v>0</v>
      </c>
      <c r="C37167" s="56"/>
      <c r="AC37167" s="56"/>
      <c r="AD37167" s="56"/>
      <c r="AE37167" s="56"/>
    </row>
    <row r="37168" spans="1:31" x14ac:dyDescent="0.25">
      <c r="A37168" s="41">
        <v>0</v>
      </c>
      <c r="C37168" s="56"/>
      <c r="AC37168" s="56"/>
      <c r="AD37168" s="56"/>
      <c r="AE37168" s="56"/>
    </row>
    <row r="37169" spans="1:31" x14ac:dyDescent="0.25">
      <c r="A37169" s="41">
        <v>0</v>
      </c>
      <c r="C37169" s="56"/>
      <c r="AC37169" s="56"/>
      <c r="AD37169" s="56"/>
      <c r="AE37169" s="56"/>
    </row>
    <row r="37170" spans="1:31" x14ac:dyDescent="0.25">
      <c r="A37170" s="41">
        <v>0</v>
      </c>
      <c r="C37170" s="56"/>
      <c r="AC37170" s="56"/>
      <c r="AD37170" s="56"/>
      <c r="AE37170" s="56"/>
    </row>
    <row r="37171" spans="1:31" x14ac:dyDescent="0.25">
      <c r="A37171" s="41">
        <v>0</v>
      </c>
      <c r="C37171" s="56"/>
      <c r="AC37171" s="56"/>
      <c r="AD37171" s="56"/>
      <c r="AE37171" s="56"/>
    </row>
    <row r="37172" spans="1:31" x14ac:dyDescent="0.25">
      <c r="A37172" s="41">
        <v>0</v>
      </c>
      <c r="C37172" s="56"/>
      <c r="AC37172" s="56"/>
      <c r="AD37172" s="56"/>
      <c r="AE37172" s="56"/>
    </row>
    <row r="37173" spans="1:31" x14ac:dyDescent="0.25">
      <c r="A37173" s="41">
        <v>0</v>
      </c>
      <c r="C37173" s="56"/>
      <c r="AC37173" s="56"/>
      <c r="AD37173" s="56"/>
      <c r="AE37173" s="56"/>
    </row>
    <row r="37174" spans="1:31" x14ac:dyDescent="0.25">
      <c r="A37174" s="41">
        <v>0</v>
      </c>
      <c r="C37174" s="56"/>
      <c r="AC37174" s="56"/>
      <c r="AD37174" s="56"/>
      <c r="AE37174" s="56"/>
    </row>
    <row r="37175" spans="1:31" x14ac:dyDescent="0.25">
      <c r="A37175" s="41">
        <v>0</v>
      </c>
      <c r="C37175" s="56"/>
      <c r="AC37175" s="56"/>
      <c r="AD37175" s="56"/>
      <c r="AE37175" s="56"/>
    </row>
    <row r="37176" spans="1:31" x14ac:dyDescent="0.25">
      <c r="A37176" s="41">
        <v>0</v>
      </c>
      <c r="C37176" s="56"/>
      <c r="AC37176" s="56"/>
      <c r="AD37176" s="56"/>
      <c r="AE37176" s="56"/>
    </row>
    <row r="37177" spans="1:31" x14ac:dyDescent="0.25">
      <c r="A37177" s="41">
        <v>0</v>
      </c>
      <c r="C37177" s="56"/>
      <c r="AC37177" s="56"/>
      <c r="AD37177" s="56"/>
      <c r="AE37177" s="56"/>
    </row>
    <row r="37178" spans="1:31" x14ac:dyDescent="0.25">
      <c r="A37178" s="41">
        <v>0</v>
      </c>
      <c r="C37178" s="56"/>
      <c r="AC37178" s="56"/>
      <c r="AD37178" s="56"/>
      <c r="AE37178" s="56"/>
    </row>
    <row r="37179" spans="1:31" x14ac:dyDescent="0.25">
      <c r="A37179" s="41">
        <v>0</v>
      </c>
      <c r="C37179" s="56"/>
      <c r="AC37179" s="56"/>
      <c r="AD37179" s="56"/>
      <c r="AE37179" s="56"/>
    </row>
    <row r="37180" spans="1:31" x14ac:dyDescent="0.25">
      <c r="A37180" s="41">
        <v>0</v>
      </c>
      <c r="C37180" s="56"/>
      <c r="AC37180" s="56"/>
      <c r="AD37180" s="56"/>
      <c r="AE37180" s="56"/>
    </row>
    <row r="37181" spans="1:31" x14ac:dyDescent="0.25">
      <c r="A37181" s="41">
        <v>0</v>
      </c>
      <c r="C37181" s="56"/>
      <c r="AC37181" s="56"/>
      <c r="AD37181" s="56"/>
      <c r="AE37181" s="56"/>
    </row>
    <row r="37182" spans="1:31" x14ac:dyDescent="0.25">
      <c r="A37182" s="41">
        <v>0</v>
      </c>
      <c r="C37182" s="56"/>
      <c r="AC37182" s="56"/>
      <c r="AD37182" s="56"/>
      <c r="AE37182" s="56"/>
    </row>
    <row r="37183" spans="1:31" x14ac:dyDescent="0.25">
      <c r="A37183" s="41">
        <v>0</v>
      </c>
      <c r="C37183" s="56"/>
      <c r="AC37183" s="56"/>
      <c r="AD37183" s="56"/>
      <c r="AE37183" s="56"/>
    </row>
    <row r="37184" spans="1:31" x14ac:dyDescent="0.25">
      <c r="A37184" s="41">
        <v>0</v>
      </c>
      <c r="C37184" s="56"/>
      <c r="AC37184" s="56"/>
      <c r="AD37184" s="56"/>
      <c r="AE37184" s="56"/>
    </row>
    <row r="37185" spans="1:31" x14ac:dyDescent="0.25">
      <c r="A37185" s="41">
        <v>0</v>
      </c>
      <c r="C37185" s="56"/>
      <c r="AC37185" s="56"/>
      <c r="AD37185" s="56"/>
      <c r="AE37185" s="56"/>
    </row>
    <row r="37186" spans="1:31" x14ac:dyDescent="0.25">
      <c r="A37186" s="41">
        <v>0</v>
      </c>
      <c r="C37186" s="56"/>
      <c r="AC37186" s="56"/>
      <c r="AD37186" s="56"/>
      <c r="AE37186" s="56"/>
    </row>
    <row r="37187" spans="1:31" x14ac:dyDescent="0.25">
      <c r="A37187" s="41">
        <v>0</v>
      </c>
      <c r="C37187" s="56"/>
      <c r="AC37187" s="56"/>
      <c r="AD37187" s="56"/>
      <c r="AE37187" s="56"/>
    </row>
    <row r="37188" spans="1:31" x14ac:dyDescent="0.25">
      <c r="A37188" s="41">
        <v>0</v>
      </c>
      <c r="C37188" s="56"/>
      <c r="AC37188" s="56"/>
      <c r="AD37188" s="56"/>
      <c r="AE37188" s="56"/>
    </row>
    <row r="37189" spans="1:31" x14ac:dyDescent="0.25">
      <c r="A37189" s="41">
        <v>0</v>
      </c>
      <c r="C37189" s="56"/>
      <c r="AC37189" s="56"/>
      <c r="AD37189" s="56"/>
      <c r="AE37189" s="56"/>
    </row>
    <row r="37190" spans="1:31" x14ac:dyDescent="0.25">
      <c r="A37190" s="41">
        <v>0</v>
      </c>
      <c r="C37190" s="56"/>
      <c r="AC37190" s="56"/>
      <c r="AD37190" s="56"/>
      <c r="AE37190" s="56"/>
    </row>
    <row r="37191" spans="1:31" x14ac:dyDescent="0.25">
      <c r="A37191" s="41">
        <v>0</v>
      </c>
      <c r="C37191" s="56"/>
      <c r="AC37191" s="56"/>
      <c r="AD37191" s="56"/>
      <c r="AE37191" s="56"/>
    </row>
    <row r="37192" spans="1:31" x14ac:dyDescent="0.25">
      <c r="A37192" s="41">
        <v>0</v>
      </c>
      <c r="C37192" s="56"/>
      <c r="AC37192" s="56"/>
      <c r="AD37192" s="56"/>
      <c r="AE37192" s="56"/>
    </row>
    <row r="37193" spans="1:31" x14ac:dyDescent="0.25">
      <c r="A37193" s="41">
        <v>0</v>
      </c>
      <c r="C37193" s="56"/>
      <c r="AC37193" s="56"/>
      <c r="AD37193" s="56"/>
      <c r="AE37193" s="56"/>
    </row>
    <row r="37194" spans="1:31" x14ac:dyDescent="0.25">
      <c r="A37194" s="41">
        <v>0</v>
      </c>
      <c r="C37194" s="56"/>
      <c r="AC37194" s="56"/>
      <c r="AD37194" s="56"/>
      <c r="AE37194" s="56"/>
    </row>
    <row r="37195" spans="1:31" x14ac:dyDescent="0.25">
      <c r="A37195" s="41">
        <v>0</v>
      </c>
      <c r="C37195" s="56"/>
      <c r="AC37195" s="56"/>
      <c r="AD37195" s="56"/>
      <c r="AE37195" s="56"/>
    </row>
    <row r="37196" spans="1:31" x14ac:dyDescent="0.25">
      <c r="A37196" s="41">
        <v>0</v>
      </c>
      <c r="C37196" s="56"/>
      <c r="AC37196" s="56"/>
      <c r="AD37196" s="56"/>
      <c r="AE37196" s="56"/>
    </row>
    <row r="37197" spans="1:31" x14ac:dyDescent="0.25">
      <c r="A37197" s="41">
        <v>0</v>
      </c>
      <c r="C37197" s="56"/>
      <c r="AC37197" s="56"/>
      <c r="AD37197" s="56"/>
      <c r="AE37197" s="56"/>
    </row>
    <row r="37198" spans="1:31" x14ac:dyDescent="0.25">
      <c r="A37198" s="41">
        <v>0</v>
      </c>
      <c r="C37198" s="56"/>
      <c r="AC37198" s="56"/>
      <c r="AD37198" s="56"/>
      <c r="AE37198" s="56"/>
    </row>
    <row r="37199" spans="1:31" x14ac:dyDescent="0.25">
      <c r="A37199" s="41">
        <v>0</v>
      </c>
      <c r="C37199" s="56"/>
      <c r="AC37199" s="56"/>
      <c r="AD37199" s="56"/>
      <c r="AE37199" s="56"/>
    </row>
    <row r="37200" spans="1:31" x14ac:dyDescent="0.25">
      <c r="A37200" s="41">
        <v>0</v>
      </c>
      <c r="C37200" s="56"/>
      <c r="AC37200" s="56"/>
      <c r="AD37200" s="56"/>
      <c r="AE37200" s="56"/>
    </row>
    <row r="37201" spans="1:31" x14ac:dyDescent="0.25">
      <c r="A37201" s="41">
        <v>0</v>
      </c>
      <c r="C37201" s="56"/>
      <c r="AC37201" s="56"/>
      <c r="AD37201" s="56"/>
      <c r="AE37201" s="56"/>
    </row>
    <row r="37202" spans="1:31" x14ac:dyDescent="0.25">
      <c r="A37202" s="41">
        <v>0</v>
      </c>
      <c r="C37202" s="56"/>
      <c r="AC37202" s="56"/>
      <c r="AD37202" s="56"/>
      <c r="AE37202" s="56"/>
    </row>
    <row r="37203" spans="1:31" x14ac:dyDescent="0.25">
      <c r="A37203" s="41">
        <v>0</v>
      </c>
      <c r="C37203" s="56"/>
      <c r="AC37203" s="56"/>
      <c r="AD37203" s="56"/>
      <c r="AE37203" s="56"/>
    </row>
    <row r="37204" spans="1:31" x14ac:dyDescent="0.25">
      <c r="A37204" s="41">
        <v>31390</v>
      </c>
      <c r="C37204" s="56"/>
      <c r="AC37204" s="56"/>
      <c r="AD37204" s="56"/>
      <c r="AE37204" s="56"/>
    </row>
    <row r="37205" spans="1:31" x14ac:dyDescent="0.25">
      <c r="A37205" s="41">
        <v>0</v>
      </c>
      <c r="C37205" s="56"/>
      <c r="AC37205" s="56"/>
      <c r="AD37205" s="56"/>
      <c r="AE37205" s="56"/>
    </row>
    <row r="37206" spans="1:31" x14ac:dyDescent="0.25">
      <c r="A37206" s="41">
        <v>0</v>
      </c>
      <c r="C37206" s="56"/>
      <c r="AC37206" s="56"/>
      <c r="AD37206" s="56"/>
      <c r="AE37206" s="56"/>
    </row>
    <row r="37207" spans="1:31" x14ac:dyDescent="0.25">
      <c r="A37207" s="41">
        <v>173</v>
      </c>
      <c r="C37207" s="56"/>
      <c r="AC37207" s="56"/>
      <c r="AD37207" s="56"/>
      <c r="AE37207" s="56"/>
    </row>
    <row r="37208" spans="1:31" x14ac:dyDescent="0.25">
      <c r="A37208" s="41">
        <v>0</v>
      </c>
      <c r="C37208" s="56"/>
      <c r="AC37208" s="56"/>
      <c r="AD37208" s="56"/>
      <c r="AE37208" s="56"/>
    </row>
    <row r="37209" spans="1:31" x14ac:dyDescent="0.25">
      <c r="A37209" s="41">
        <v>0</v>
      </c>
      <c r="C37209" s="56"/>
      <c r="AC37209" s="56"/>
      <c r="AD37209" s="56"/>
      <c r="AE37209" s="56"/>
    </row>
    <row r="37210" spans="1:31" x14ac:dyDescent="0.25">
      <c r="A37210" s="41">
        <v>0</v>
      </c>
      <c r="C37210" s="56"/>
      <c r="AC37210" s="56"/>
      <c r="AD37210" s="56"/>
      <c r="AE37210" s="56"/>
    </row>
    <row r="37211" spans="1:31" x14ac:dyDescent="0.25">
      <c r="A37211" s="41">
        <v>0</v>
      </c>
      <c r="C37211" s="56"/>
      <c r="AC37211" s="56"/>
      <c r="AD37211" s="56"/>
      <c r="AE37211" s="56"/>
    </row>
    <row r="37212" spans="1:31" x14ac:dyDescent="0.25">
      <c r="A37212" s="41">
        <v>0</v>
      </c>
      <c r="C37212" s="56"/>
      <c r="AC37212" s="56"/>
      <c r="AD37212" s="56"/>
      <c r="AE37212" s="56"/>
    </row>
    <row r="37213" spans="1:31" x14ac:dyDescent="0.25">
      <c r="A37213" s="41">
        <v>0</v>
      </c>
      <c r="C37213" s="56"/>
      <c r="AC37213" s="56"/>
      <c r="AD37213" s="56"/>
      <c r="AE37213" s="56"/>
    </row>
    <row r="37214" spans="1:31" x14ac:dyDescent="0.25">
      <c r="A37214" s="41">
        <v>0</v>
      </c>
      <c r="C37214" s="56"/>
      <c r="AC37214" s="56"/>
      <c r="AD37214" s="56"/>
      <c r="AE37214" s="56"/>
    </row>
    <row r="37215" spans="1:31" x14ac:dyDescent="0.25">
      <c r="A37215" s="41">
        <v>0</v>
      </c>
      <c r="C37215" s="56"/>
      <c r="AC37215" s="56"/>
      <c r="AD37215" s="56"/>
      <c r="AE37215" s="56"/>
    </row>
    <row r="37216" spans="1:31" x14ac:dyDescent="0.25">
      <c r="A37216" s="41">
        <v>0</v>
      </c>
      <c r="C37216" s="56"/>
      <c r="AC37216" s="56"/>
      <c r="AD37216" s="56"/>
      <c r="AE37216" s="56"/>
    </row>
    <row r="37217" spans="1:31" x14ac:dyDescent="0.25">
      <c r="A37217" s="41">
        <v>0</v>
      </c>
      <c r="C37217" s="56"/>
      <c r="AC37217" s="56"/>
      <c r="AD37217" s="56"/>
      <c r="AE37217" s="56"/>
    </row>
    <row r="37218" spans="1:31" x14ac:dyDescent="0.25">
      <c r="A37218" s="41">
        <v>0</v>
      </c>
      <c r="C37218" s="56"/>
      <c r="AC37218" s="56"/>
      <c r="AD37218" s="56"/>
      <c r="AE37218" s="56"/>
    </row>
    <row r="37219" spans="1:31" x14ac:dyDescent="0.25">
      <c r="A37219" s="41">
        <v>0</v>
      </c>
      <c r="C37219" s="56"/>
      <c r="AC37219" s="56"/>
      <c r="AD37219" s="56"/>
      <c r="AE37219" s="56"/>
    </row>
    <row r="37220" spans="1:31" x14ac:dyDescent="0.25">
      <c r="A37220" s="41">
        <v>0</v>
      </c>
      <c r="C37220" s="56"/>
      <c r="AC37220" s="56"/>
      <c r="AD37220" s="56"/>
      <c r="AE37220" s="56"/>
    </row>
    <row r="37221" spans="1:31" x14ac:dyDescent="0.25">
      <c r="A37221" s="41">
        <v>0</v>
      </c>
      <c r="C37221" s="56"/>
      <c r="AC37221" s="56"/>
      <c r="AD37221" s="56"/>
      <c r="AE37221" s="56"/>
    </row>
    <row r="37222" spans="1:31" x14ac:dyDescent="0.25">
      <c r="A37222" s="41">
        <v>0</v>
      </c>
      <c r="C37222" s="56"/>
      <c r="AC37222" s="56"/>
      <c r="AD37222" s="56"/>
      <c r="AE37222" s="56"/>
    </row>
    <row r="37223" spans="1:31" x14ac:dyDescent="0.25">
      <c r="A37223" s="41">
        <v>0</v>
      </c>
      <c r="C37223" s="56"/>
      <c r="AC37223" s="56"/>
      <c r="AD37223" s="56"/>
      <c r="AE37223" s="56"/>
    </row>
    <row r="37224" spans="1:31" x14ac:dyDescent="0.25">
      <c r="A37224" s="41">
        <v>0</v>
      </c>
      <c r="C37224" s="56"/>
      <c r="AC37224" s="56"/>
      <c r="AD37224" s="56"/>
      <c r="AE37224" s="56"/>
    </row>
    <row r="37225" spans="1:31" x14ac:dyDescent="0.25">
      <c r="A37225" s="41">
        <v>0</v>
      </c>
      <c r="C37225" s="56"/>
      <c r="AC37225" s="56"/>
      <c r="AD37225" s="56"/>
      <c r="AE37225" s="56"/>
    </row>
    <row r="37226" spans="1:31" x14ac:dyDescent="0.25">
      <c r="A37226" s="41">
        <v>0</v>
      </c>
      <c r="C37226" s="56"/>
      <c r="AC37226" s="56"/>
      <c r="AD37226" s="56"/>
      <c r="AE37226" s="56"/>
    </row>
    <row r="37227" spans="1:31" x14ac:dyDescent="0.25">
      <c r="A37227" s="41">
        <v>0</v>
      </c>
      <c r="C37227" s="56"/>
      <c r="AC37227" s="56"/>
      <c r="AD37227" s="56"/>
      <c r="AE37227" s="56"/>
    </row>
    <row r="37228" spans="1:31" x14ac:dyDescent="0.25">
      <c r="A37228" s="41">
        <v>0</v>
      </c>
      <c r="C37228" s="56"/>
      <c r="AC37228" s="56"/>
      <c r="AD37228" s="56"/>
      <c r="AE37228" s="56"/>
    </row>
    <row r="37229" spans="1:31" x14ac:dyDescent="0.25">
      <c r="A37229" s="41">
        <v>0</v>
      </c>
      <c r="C37229" s="56"/>
      <c r="AC37229" s="56"/>
      <c r="AD37229" s="56"/>
      <c r="AE37229" s="56"/>
    </row>
    <row r="37230" spans="1:31" x14ac:dyDescent="0.25">
      <c r="A37230" s="41">
        <v>0</v>
      </c>
      <c r="C37230" s="56"/>
      <c r="AC37230" s="56"/>
      <c r="AD37230" s="56"/>
      <c r="AE37230" s="56"/>
    </row>
    <row r="37231" spans="1:31" x14ac:dyDescent="0.25">
      <c r="A37231" s="41">
        <v>0</v>
      </c>
      <c r="C37231" s="56"/>
      <c r="AC37231" s="56"/>
      <c r="AD37231" s="56"/>
      <c r="AE37231" s="56"/>
    </row>
    <row r="37232" spans="1:31" x14ac:dyDescent="0.25">
      <c r="A37232" s="41">
        <v>0</v>
      </c>
      <c r="C37232" s="56"/>
      <c r="AC37232" s="56"/>
      <c r="AD37232" s="56"/>
      <c r="AE37232" s="56"/>
    </row>
    <row r="37233" spans="1:31" x14ac:dyDescent="0.25">
      <c r="A37233" s="41">
        <v>0</v>
      </c>
      <c r="C37233" s="56"/>
      <c r="AC37233" s="56"/>
      <c r="AD37233" s="56"/>
      <c r="AE37233" s="56"/>
    </row>
    <row r="37234" spans="1:31" x14ac:dyDescent="0.25">
      <c r="A37234" s="41">
        <v>0</v>
      </c>
      <c r="C37234" s="56"/>
      <c r="AC37234" s="56"/>
      <c r="AD37234" s="56"/>
      <c r="AE37234" s="56"/>
    </row>
    <row r="37235" spans="1:31" x14ac:dyDescent="0.25">
      <c r="A37235" s="41">
        <v>0</v>
      </c>
      <c r="C37235" s="56"/>
      <c r="AC37235" s="56"/>
      <c r="AD37235" s="56"/>
      <c r="AE37235" s="56"/>
    </row>
    <row r="37236" spans="1:31" x14ac:dyDescent="0.25">
      <c r="A37236" s="41">
        <v>0</v>
      </c>
      <c r="C37236" s="56"/>
      <c r="AC37236" s="56"/>
      <c r="AD37236" s="56"/>
      <c r="AE37236" s="56"/>
    </row>
    <row r="37237" spans="1:31" x14ac:dyDescent="0.25">
      <c r="A37237" s="41">
        <v>0</v>
      </c>
      <c r="C37237" s="56"/>
      <c r="AC37237" s="56"/>
      <c r="AD37237" s="56"/>
      <c r="AE37237" s="56"/>
    </row>
    <row r="37238" spans="1:31" x14ac:dyDescent="0.25">
      <c r="A37238" s="41">
        <v>0</v>
      </c>
      <c r="C37238" s="56"/>
      <c r="AC37238" s="56"/>
      <c r="AD37238" s="56"/>
      <c r="AE37238" s="56"/>
    </row>
    <row r="37239" spans="1:31" x14ac:dyDescent="0.25">
      <c r="A37239" s="41">
        <v>0</v>
      </c>
      <c r="C37239" s="56"/>
      <c r="AC37239" s="56"/>
      <c r="AD37239" s="56"/>
      <c r="AE37239" s="56"/>
    </row>
    <row r="37240" spans="1:31" x14ac:dyDescent="0.25">
      <c r="A37240" s="41">
        <v>0</v>
      </c>
      <c r="C37240" s="56"/>
      <c r="AC37240" s="56"/>
      <c r="AD37240" s="56"/>
      <c r="AE37240" s="56"/>
    </row>
    <row r="37241" spans="1:31" x14ac:dyDescent="0.25">
      <c r="A37241" s="41">
        <v>0</v>
      </c>
      <c r="C37241" s="56"/>
      <c r="AC37241" s="56"/>
      <c r="AD37241" s="56"/>
      <c r="AE37241" s="56"/>
    </row>
    <row r="37242" spans="1:31" x14ac:dyDescent="0.25">
      <c r="A37242" s="41">
        <v>0</v>
      </c>
      <c r="C37242" s="56"/>
      <c r="AC37242" s="56"/>
      <c r="AD37242" s="56"/>
      <c r="AE37242" s="56"/>
    </row>
    <row r="37243" spans="1:31" x14ac:dyDescent="0.25">
      <c r="A37243" s="41">
        <v>0</v>
      </c>
      <c r="C37243" s="56"/>
      <c r="AC37243" s="56"/>
      <c r="AD37243" s="56"/>
      <c r="AE37243" s="56"/>
    </row>
    <row r="37244" spans="1:31" x14ac:dyDescent="0.25">
      <c r="A37244" s="41">
        <v>0</v>
      </c>
      <c r="C37244" s="56"/>
      <c r="AC37244" s="56"/>
      <c r="AD37244" s="56"/>
      <c r="AE37244" s="56"/>
    </row>
    <row r="37245" spans="1:31" x14ac:dyDescent="0.25">
      <c r="A37245" s="41">
        <v>0</v>
      </c>
      <c r="C37245" s="56"/>
      <c r="AC37245" s="56"/>
      <c r="AD37245" s="56"/>
      <c r="AE37245" s="56"/>
    </row>
    <row r="37246" spans="1:31" x14ac:dyDescent="0.25">
      <c r="A37246" s="41">
        <v>0</v>
      </c>
      <c r="C37246" s="56"/>
      <c r="AC37246" s="56"/>
      <c r="AD37246" s="56"/>
      <c r="AE37246" s="56"/>
    </row>
    <row r="37247" spans="1:31" x14ac:dyDescent="0.25">
      <c r="A37247" s="41">
        <v>0</v>
      </c>
      <c r="C37247" s="56"/>
      <c r="AC37247" s="56"/>
      <c r="AD37247" s="56"/>
      <c r="AE37247" s="56"/>
    </row>
    <row r="37248" spans="1:31" x14ac:dyDescent="0.25">
      <c r="A37248" s="41">
        <v>0</v>
      </c>
      <c r="C37248" s="56"/>
      <c r="AC37248" s="56"/>
      <c r="AD37248" s="56"/>
      <c r="AE37248" s="56"/>
    </row>
    <row r="37249" spans="1:31" x14ac:dyDescent="0.25">
      <c r="A37249" s="41">
        <v>0</v>
      </c>
      <c r="C37249" s="56"/>
      <c r="AC37249" s="56"/>
      <c r="AD37249" s="56"/>
      <c r="AE37249" s="56"/>
    </row>
    <row r="37250" spans="1:31" x14ac:dyDescent="0.25">
      <c r="A37250" s="41">
        <v>0</v>
      </c>
      <c r="C37250" s="56"/>
      <c r="AC37250" s="56"/>
      <c r="AD37250" s="56"/>
      <c r="AE37250" s="56"/>
    </row>
    <row r="37251" spans="1:31" x14ac:dyDescent="0.25">
      <c r="A37251" s="41">
        <v>0</v>
      </c>
      <c r="C37251" s="56"/>
      <c r="AC37251" s="56"/>
      <c r="AD37251" s="56"/>
      <c r="AE37251" s="56"/>
    </row>
    <row r="37252" spans="1:31" x14ac:dyDescent="0.25">
      <c r="A37252" s="41">
        <v>0</v>
      </c>
      <c r="C37252" s="56"/>
      <c r="AC37252" s="56"/>
      <c r="AD37252" s="56"/>
      <c r="AE37252" s="56"/>
    </row>
    <row r="37253" spans="1:31" x14ac:dyDescent="0.25">
      <c r="A37253" s="41">
        <v>0</v>
      </c>
      <c r="C37253" s="56"/>
      <c r="AC37253" s="56"/>
      <c r="AD37253" s="56"/>
      <c r="AE37253" s="56"/>
    </row>
    <row r="37254" spans="1:31" x14ac:dyDescent="0.25">
      <c r="A37254" s="41">
        <v>0</v>
      </c>
      <c r="C37254" s="56"/>
      <c r="AC37254" s="56"/>
      <c r="AD37254" s="56"/>
      <c r="AE37254" s="56"/>
    </row>
    <row r="37255" spans="1:31" x14ac:dyDescent="0.25">
      <c r="A37255" s="41">
        <v>0</v>
      </c>
      <c r="C37255" s="56"/>
      <c r="AC37255" s="56"/>
      <c r="AD37255" s="56"/>
      <c r="AE37255" s="56"/>
    </row>
    <row r="37256" spans="1:31" x14ac:dyDescent="0.25">
      <c r="A37256" s="41">
        <v>0</v>
      </c>
      <c r="C37256" s="56"/>
      <c r="AC37256" s="56"/>
      <c r="AD37256" s="56"/>
      <c r="AE37256" s="56"/>
    </row>
    <row r="37257" spans="1:31" x14ac:dyDescent="0.25">
      <c r="A37257" s="41">
        <v>0</v>
      </c>
      <c r="C37257" s="56"/>
      <c r="AC37257" s="56"/>
      <c r="AD37257" s="56"/>
      <c r="AE37257" s="56"/>
    </row>
    <row r="37258" spans="1:31" x14ac:dyDescent="0.25">
      <c r="A37258" s="41">
        <v>0</v>
      </c>
      <c r="C37258" s="56"/>
      <c r="AC37258" s="56"/>
      <c r="AD37258" s="56"/>
      <c r="AE37258" s="56"/>
    </row>
    <row r="37259" spans="1:31" x14ac:dyDescent="0.25">
      <c r="A37259" s="41">
        <v>0</v>
      </c>
      <c r="C37259" s="56"/>
      <c r="AC37259" s="56"/>
      <c r="AD37259" s="56"/>
      <c r="AE37259" s="56"/>
    </row>
    <row r="37260" spans="1:31" x14ac:dyDescent="0.25">
      <c r="A37260" s="41">
        <v>0</v>
      </c>
      <c r="C37260" s="56"/>
      <c r="AC37260" s="56"/>
      <c r="AD37260" s="56"/>
      <c r="AE37260" s="56"/>
    </row>
    <row r="37261" spans="1:31" x14ac:dyDescent="0.25">
      <c r="A37261" s="41">
        <v>0</v>
      </c>
      <c r="C37261" s="56"/>
      <c r="AC37261" s="56"/>
      <c r="AD37261" s="56"/>
      <c r="AE37261" s="56"/>
    </row>
    <row r="37262" spans="1:31" x14ac:dyDescent="0.25">
      <c r="A37262" s="41">
        <v>0</v>
      </c>
      <c r="C37262" s="56"/>
      <c r="AC37262" s="56"/>
      <c r="AD37262" s="56"/>
      <c r="AE37262" s="56"/>
    </row>
    <row r="37263" spans="1:31" x14ac:dyDescent="0.25">
      <c r="A37263" s="41">
        <v>0</v>
      </c>
      <c r="C37263" s="56"/>
      <c r="AC37263" s="56"/>
      <c r="AD37263" s="56"/>
      <c r="AE37263" s="56"/>
    </row>
    <row r="37264" spans="1:31" x14ac:dyDescent="0.25">
      <c r="A37264" s="41">
        <v>0</v>
      </c>
      <c r="C37264" s="56"/>
      <c r="AC37264" s="56"/>
      <c r="AD37264" s="56"/>
      <c r="AE37264" s="56"/>
    </row>
    <row r="37265" spans="1:31" x14ac:dyDescent="0.25">
      <c r="A37265" s="41">
        <v>0</v>
      </c>
      <c r="C37265" s="56"/>
      <c r="AC37265" s="56"/>
      <c r="AD37265" s="56"/>
      <c r="AE37265" s="56"/>
    </row>
    <row r="37266" spans="1:31" x14ac:dyDescent="0.25">
      <c r="A37266" s="41">
        <v>0</v>
      </c>
      <c r="C37266" s="56"/>
      <c r="AC37266" s="56"/>
      <c r="AD37266" s="56"/>
      <c r="AE37266" s="56"/>
    </row>
    <row r="37267" spans="1:31" x14ac:dyDescent="0.25">
      <c r="A37267" s="41">
        <v>0</v>
      </c>
      <c r="C37267" s="56"/>
      <c r="AC37267" s="56"/>
      <c r="AD37267" s="56"/>
      <c r="AE37267" s="56"/>
    </row>
    <row r="37268" spans="1:31" x14ac:dyDescent="0.25">
      <c r="A37268" s="41">
        <v>0</v>
      </c>
      <c r="C37268" s="56"/>
      <c r="AC37268" s="56"/>
      <c r="AD37268" s="56"/>
      <c r="AE37268" s="56"/>
    </row>
    <row r="37269" spans="1:31" x14ac:dyDescent="0.25">
      <c r="A37269" s="41">
        <v>0</v>
      </c>
      <c r="C37269" s="56"/>
      <c r="AC37269" s="56"/>
      <c r="AD37269" s="56"/>
      <c r="AE37269" s="56"/>
    </row>
    <row r="37270" spans="1:31" x14ac:dyDescent="0.25">
      <c r="A37270" s="41">
        <v>0</v>
      </c>
      <c r="C37270" s="56"/>
      <c r="AC37270" s="56"/>
      <c r="AD37270" s="56"/>
      <c r="AE37270" s="56"/>
    </row>
    <row r="37271" spans="1:31" x14ac:dyDescent="0.25">
      <c r="A37271" s="41">
        <v>0</v>
      </c>
      <c r="C37271" s="56"/>
      <c r="AC37271" s="56"/>
      <c r="AD37271" s="56"/>
      <c r="AE37271" s="56"/>
    </row>
    <row r="37272" spans="1:31" x14ac:dyDescent="0.25">
      <c r="A37272" s="41">
        <v>0</v>
      </c>
      <c r="C37272" s="56"/>
      <c r="AC37272" s="56"/>
      <c r="AD37272" s="56"/>
      <c r="AE37272" s="56"/>
    </row>
    <row r="37273" spans="1:31" x14ac:dyDescent="0.25">
      <c r="A37273" s="41">
        <v>0</v>
      </c>
      <c r="C37273" s="56"/>
      <c r="AC37273" s="56"/>
      <c r="AD37273" s="56"/>
      <c r="AE37273" s="56"/>
    </row>
    <row r="37274" spans="1:31" x14ac:dyDescent="0.25">
      <c r="A37274" s="41">
        <v>0</v>
      </c>
      <c r="C37274" s="56"/>
      <c r="AC37274" s="56"/>
      <c r="AD37274" s="56"/>
      <c r="AE37274" s="56"/>
    </row>
    <row r="37275" spans="1:31" x14ac:dyDescent="0.25">
      <c r="A37275" s="41">
        <v>0</v>
      </c>
      <c r="C37275" s="56"/>
      <c r="AC37275" s="56"/>
      <c r="AD37275" s="56"/>
      <c r="AE37275" s="56"/>
    </row>
    <row r="37276" spans="1:31" x14ac:dyDescent="0.25">
      <c r="A37276" s="41">
        <v>0</v>
      </c>
      <c r="C37276" s="56"/>
      <c r="AC37276" s="56"/>
      <c r="AD37276" s="56"/>
      <c r="AE37276" s="56"/>
    </row>
    <row r="37277" spans="1:31" x14ac:dyDescent="0.25">
      <c r="A37277" s="41">
        <v>0</v>
      </c>
      <c r="C37277" s="56"/>
      <c r="AC37277" s="56"/>
      <c r="AD37277" s="56"/>
      <c r="AE37277" s="56"/>
    </row>
    <row r="37278" spans="1:31" x14ac:dyDescent="0.25">
      <c r="A37278" s="41">
        <v>0</v>
      </c>
      <c r="C37278" s="56"/>
      <c r="AC37278" s="56"/>
      <c r="AD37278" s="56"/>
      <c r="AE37278" s="56"/>
    </row>
    <row r="37279" spans="1:31" x14ac:dyDescent="0.25">
      <c r="A37279" s="41">
        <v>0</v>
      </c>
      <c r="C37279" s="56"/>
      <c r="AC37279" s="56"/>
      <c r="AD37279" s="56"/>
      <c r="AE37279" s="56"/>
    </row>
    <row r="37280" spans="1:31" x14ac:dyDescent="0.25">
      <c r="A37280" s="41">
        <v>0</v>
      </c>
      <c r="C37280" s="56"/>
      <c r="AC37280" s="56"/>
      <c r="AD37280" s="56"/>
      <c r="AE37280" s="56"/>
    </row>
    <row r="37281" spans="1:31" x14ac:dyDescent="0.25">
      <c r="A37281" s="41">
        <v>0</v>
      </c>
      <c r="C37281" s="56"/>
      <c r="AC37281" s="56"/>
      <c r="AD37281" s="56"/>
      <c r="AE37281" s="56"/>
    </row>
    <row r="37282" spans="1:31" x14ac:dyDescent="0.25">
      <c r="A37282" s="41">
        <v>0</v>
      </c>
      <c r="C37282" s="56"/>
      <c r="AC37282" s="56"/>
      <c r="AD37282" s="56"/>
      <c r="AE37282" s="56"/>
    </row>
    <row r="37283" spans="1:31" x14ac:dyDescent="0.25">
      <c r="A37283" s="41">
        <v>0</v>
      </c>
      <c r="C37283" s="56"/>
      <c r="AC37283" s="56"/>
      <c r="AD37283" s="56"/>
      <c r="AE37283" s="56"/>
    </row>
    <row r="37284" spans="1:31" x14ac:dyDescent="0.25">
      <c r="A37284" s="41">
        <v>0</v>
      </c>
      <c r="C37284" s="56"/>
      <c r="AC37284" s="56"/>
      <c r="AD37284" s="56"/>
      <c r="AE37284" s="56"/>
    </row>
    <row r="37285" spans="1:31" x14ac:dyDescent="0.25">
      <c r="A37285" s="41">
        <v>0</v>
      </c>
      <c r="C37285" s="56"/>
      <c r="AC37285" s="56"/>
      <c r="AD37285" s="56"/>
      <c r="AE37285" s="56"/>
    </row>
    <row r="37286" spans="1:31" x14ac:dyDescent="0.25">
      <c r="A37286" s="41">
        <v>0</v>
      </c>
      <c r="C37286" s="56"/>
      <c r="AC37286" s="56"/>
      <c r="AD37286" s="56"/>
      <c r="AE37286" s="56"/>
    </row>
    <row r="37287" spans="1:31" x14ac:dyDescent="0.25">
      <c r="A37287" s="41">
        <v>0</v>
      </c>
      <c r="C37287" s="56"/>
      <c r="AC37287" s="56"/>
      <c r="AD37287" s="56"/>
      <c r="AE37287" s="56"/>
    </row>
    <row r="37288" spans="1:31" x14ac:dyDescent="0.25">
      <c r="A37288" s="41">
        <v>0</v>
      </c>
      <c r="C37288" s="56"/>
      <c r="AC37288" s="56"/>
      <c r="AD37288" s="56"/>
      <c r="AE37288" s="56"/>
    </row>
    <row r="37289" spans="1:31" x14ac:dyDescent="0.25">
      <c r="A37289" s="41">
        <v>0</v>
      </c>
      <c r="C37289" s="56"/>
      <c r="AC37289" s="56"/>
      <c r="AD37289" s="56"/>
      <c r="AE37289" s="56"/>
    </row>
    <row r="37290" spans="1:31" x14ac:dyDescent="0.25">
      <c r="A37290" s="41">
        <v>0</v>
      </c>
      <c r="C37290" s="56"/>
      <c r="AC37290" s="56"/>
      <c r="AD37290" s="56"/>
      <c r="AE37290" s="56"/>
    </row>
    <row r="37291" spans="1:31" x14ac:dyDescent="0.25">
      <c r="A37291" s="41">
        <v>0</v>
      </c>
      <c r="C37291" s="56"/>
      <c r="AC37291" s="56"/>
      <c r="AD37291" s="56"/>
      <c r="AE37291" s="56"/>
    </row>
    <row r="37292" spans="1:31" x14ac:dyDescent="0.25">
      <c r="A37292" s="41">
        <v>0</v>
      </c>
      <c r="C37292" s="56"/>
      <c r="AC37292" s="56"/>
      <c r="AD37292" s="56"/>
      <c r="AE37292" s="56"/>
    </row>
    <row r="37293" spans="1:31" x14ac:dyDescent="0.25">
      <c r="A37293" s="41">
        <v>0</v>
      </c>
      <c r="C37293" s="56"/>
      <c r="AC37293" s="56"/>
      <c r="AD37293" s="56"/>
      <c r="AE37293" s="56"/>
    </row>
    <row r="37294" spans="1:31" x14ac:dyDescent="0.25">
      <c r="A37294" s="41">
        <v>0</v>
      </c>
      <c r="C37294" s="56"/>
      <c r="AC37294" s="56"/>
      <c r="AD37294" s="56"/>
      <c r="AE37294" s="56"/>
    </row>
    <row r="37295" spans="1:31" x14ac:dyDescent="0.25">
      <c r="A37295" s="41">
        <v>0</v>
      </c>
      <c r="C37295" s="56"/>
      <c r="AC37295" s="56"/>
      <c r="AD37295" s="56"/>
      <c r="AE37295" s="56"/>
    </row>
    <row r="37296" spans="1:31" x14ac:dyDescent="0.25">
      <c r="A37296" s="41">
        <v>0</v>
      </c>
      <c r="C37296" s="56"/>
      <c r="AC37296" s="56"/>
      <c r="AD37296" s="56"/>
      <c r="AE37296" s="56"/>
    </row>
    <row r="37297" spans="1:31" x14ac:dyDescent="0.25">
      <c r="A37297" s="41">
        <v>0</v>
      </c>
      <c r="C37297" s="56"/>
      <c r="AC37297" s="56"/>
      <c r="AD37297" s="56"/>
      <c r="AE37297" s="56"/>
    </row>
    <row r="37298" spans="1:31" x14ac:dyDescent="0.25">
      <c r="A37298" s="41">
        <v>0</v>
      </c>
      <c r="C37298" s="56"/>
      <c r="AC37298" s="56"/>
      <c r="AD37298" s="56"/>
      <c r="AE37298" s="56"/>
    </row>
    <row r="37299" spans="1:31" x14ac:dyDescent="0.25">
      <c r="A37299" s="41">
        <v>0</v>
      </c>
      <c r="C37299" s="56"/>
      <c r="AC37299" s="56"/>
      <c r="AD37299" s="56"/>
      <c r="AE37299" s="56"/>
    </row>
    <row r="37300" spans="1:31" x14ac:dyDescent="0.25">
      <c r="A37300" s="41">
        <v>0</v>
      </c>
      <c r="C37300" s="56"/>
      <c r="AC37300" s="56"/>
      <c r="AD37300" s="56"/>
      <c r="AE37300" s="56"/>
    </row>
    <row r="37301" spans="1:31" x14ac:dyDescent="0.25">
      <c r="A37301" s="41">
        <v>0</v>
      </c>
      <c r="C37301" s="56"/>
      <c r="AC37301" s="56"/>
      <c r="AD37301" s="56"/>
      <c r="AE37301" s="56"/>
    </row>
    <row r="37302" spans="1:31" x14ac:dyDescent="0.25">
      <c r="A37302" s="41">
        <v>0</v>
      </c>
      <c r="C37302" s="56"/>
      <c r="AC37302" s="56"/>
      <c r="AD37302" s="56"/>
      <c r="AE37302" s="56"/>
    </row>
    <row r="37303" spans="1:31" x14ac:dyDescent="0.25">
      <c r="A37303" s="41">
        <v>0</v>
      </c>
      <c r="C37303" s="56"/>
      <c r="AC37303" s="56"/>
      <c r="AD37303" s="56"/>
      <c r="AE37303" s="56"/>
    </row>
    <row r="37304" spans="1:31" x14ac:dyDescent="0.25">
      <c r="A37304" s="41">
        <v>0</v>
      </c>
      <c r="C37304" s="56"/>
      <c r="AC37304" s="56"/>
      <c r="AD37304" s="56"/>
      <c r="AE37304" s="56"/>
    </row>
    <row r="37305" spans="1:31" x14ac:dyDescent="0.25">
      <c r="A37305" s="41">
        <v>0</v>
      </c>
      <c r="C37305" s="56"/>
      <c r="AC37305" s="56"/>
      <c r="AD37305" s="56"/>
      <c r="AE37305" s="56"/>
    </row>
    <row r="37306" spans="1:31" x14ac:dyDescent="0.25">
      <c r="A37306" s="41">
        <v>0</v>
      </c>
      <c r="C37306" s="56"/>
      <c r="AC37306" s="56"/>
      <c r="AD37306" s="56"/>
      <c r="AE37306" s="56"/>
    </row>
    <row r="37307" spans="1:31" x14ac:dyDescent="0.25">
      <c r="A37307" s="41">
        <v>0</v>
      </c>
      <c r="C37307" s="56"/>
      <c r="AC37307" s="56"/>
      <c r="AD37307" s="56"/>
      <c r="AE37307" s="56"/>
    </row>
    <row r="37308" spans="1:31" x14ac:dyDescent="0.25">
      <c r="A37308" s="41">
        <v>0</v>
      </c>
      <c r="C37308" s="56"/>
      <c r="AC37308" s="56"/>
      <c r="AD37308" s="56"/>
      <c r="AE37308" s="56"/>
    </row>
    <row r="37309" spans="1:31" x14ac:dyDescent="0.25">
      <c r="A37309" s="41">
        <v>0</v>
      </c>
      <c r="C37309" s="56"/>
      <c r="AC37309" s="56"/>
      <c r="AD37309" s="56"/>
      <c r="AE37309" s="56"/>
    </row>
    <row r="37310" spans="1:31" x14ac:dyDescent="0.25">
      <c r="A37310" s="41">
        <v>0</v>
      </c>
      <c r="C37310" s="56"/>
      <c r="AC37310" s="56"/>
      <c r="AD37310" s="56"/>
      <c r="AE37310" s="56"/>
    </row>
    <row r="37311" spans="1:31" x14ac:dyDescent="0.25">
      <c r="A37311" s="41">
        <v>0</v>
      </c>
      <c r="C37311" s="56"/>
      <c r="AC37311" s="56"/>
      <c r="AD37311" s="56"/>
      <c r="AE37311" s="56"/>
    </row>
    <row r="37312" spans="1:31" x14ac:dyDescent="0.25">
      <c r="A37312" s="41">
        <v>0</v>
      </c>
      <c r="C37312" s="56"/>
      <c r="AC37312" s="56"/>
      <c r="AD37312" s="56"/>
      <c r="AE37312" s="56"/>
    </row>
    <row r="37313" spans="1:31" x14ac:dyDescent="0.25">
      <c r="A37313" s="41">
        <v>0</v>
      </c>
      <c r="C37313" s="56"/>
      <c r="AC37313" s="56"/>
      <c r="AD37313" s="56"/>
      <c r="AE37313" s="56"/>
    </row>
    <row r="37314" spans="1:31" x14ac:dyDescent="0.25">
      <c r="A37314" s="41">
        <v>0</v>
      </c>
      <c r="C37314" s="56"/>
      <c r="AC37314" s="56"/>
      <c r="AD37314" s="56"/>
      <c r="AE37314" s="56"/>
    </row>
    <row r="37315" spans="1:31" x14ac:dyDescent="0.25">
      <c r="A37315" s="41">
        <v>0</v>
      </c>
      <c r="C37315" s="56"/>
      <c r="AC37315" s="56"/>
      <c r="AD37315" s="56"/>
      <c r="AE37315" s="56"/>
    </row>
    <row r="37316" spans="1:31" x14ac:dyDescent="0.25">
      <c r="A37316" s="41">
        <v>0</v>
      </c>
      <c r="C37316" s="56"/>
      <c r="AC37316" s="56"/>
      <c r="AD37316" s="56"/>
      <c r="AE37316" s="56"/>
    </row>
    <row r="37317" spans="1:31" x14ac:dyDescent="0.25">
      <c r="A37317" s="41">
        <v>0</v>
      </c>
      <c r="C37317" s="56"/>
      <c r="AC37317" s="56"/>
      <c r="AD37317" s="56"/>
      <c r="AE37317" s="56"/>
    </row>
    <row r="37318" spans="1:31" x14ac:dyDescent="0.25">
      <c r="A37318" s="41">
        <v>0</v>
      </c>
      <c r="C37318" s="56"/>
      <c r="AC37318" s="56"/>
      <c r="AD37318" s="56"/>
      <c r="AE37318" s="56"/>
    </row>
    <row r="37319" spans="1:31" x14ac:dyDescent="0.25">
      <c r="A37319" s="41">
        <v>0</v>
      </c>
      <c r="C37319" s="56"/>
      <c r="AC37319" s="56"/>
      <c r="AD37319" s="56"/>
      <c r="AE37319" s="56"/>
    </row>
    <row r="37320" spans="1:31" x14ac:dyDescent="0.25">
      <c r="A37320" s="41">
        <v>0</v>
      </c>
      <c r="C37320" s="56"/>
      <c r="AC37320" s="56"/>
      <c r="AD37320" s="56"/>
      <c r="AE37320" s="56"/>
    </row>
    <row r="37321" spans="1:31" x14ac:dyDescent="0.25">
      <c r="A37321" s="41">
        <v>0</v>
      </c>
      <c r="C37321" s="56"/>
      <c r="AC37321" s="56"/>
      <c r="AD37321" s="56"/>
      <c r="AE37321" s="56"/>
    </row>
    <row r="37322" spans="1:31" x14ac:dyDescent="0.25">
      <c r="A37322" s="41">
        <v>0</v>
      </c>
      <c r="C37322" s="56"/>
      <c r="AC37322" s="56"/>
      <c r="AD37322" s="56"/>
      <c r="AE37322" s="56"/>
    </row>
    <row r="37323" spans="1:31" x14ac:dyDescent="0.25">
      <c r="A37323" s="41">
        <v>0</v>
      </c>
      <c r="C37323" s="56"/>
      <c r="AC37323" s="56"/>
      <c r="AD37323" s="56"/>
      <c r="AE37323" s="56"/>
    </row>
    <row r="37324" spans="1:31" x14ac:dyDescent="0.25">
      <c r="A37324" s="41">
        <v>0</v>
      </c>
      <c r="C37324" s="56"/>
      <c r="AC37324" s="56"/>
      <c r="AD37324" s="56"/>
      <c r="AE37324" s="56"/>
    </row>
    <row r="37325" spans="1:31" x14ac:dyDescent="0.25">
      <c r="A37325" s="41">
        <v>0</v>
      </c>
      <c r="C37325" s="56"/>
      <c r="AC37325" s="56"/>
      <c r="AD37325" s="56"/>
      <c r="AE37325" s="56"/>
    </row>
    <row r="37326" spans="1:31" x14ac:dyDescent="0.25">
      <c r="A37326" s="41">
        <v>0</v>
      </c>
      <c r="C37326" s="56"/>
      <c r="AC37326" s="56"/>
      <c r="AD37326" s="56"/>
      <c r="AE37326" s="56"/>
    </row>
    <row r="37327" spans="1:31" x14ac:dyDescent="0.25">
      <c r="A37327" s="41">
        <v>0</v>
      </c>
      <c r="C37327" s="56"/>
      <c r="AC37327" s="56"/>
      <c r="AD37327" s="56"/>
      <c r="AE37327" s="56"/>
    </row>
    <row r="37328" spans="1:31" x14ac:dyDescent="0.25">
      <c r="A37328" s="41">
        <v>0</v>
      </c>
      <c r="C37328" s="56"/>
      <c r="AC37328" s="56"/>
      <c r="AD37328" s="56"/>
      <c r="AE37328" s="56"/>
    </row>
    <row r="37329" spans="1:31" x14ac:dyDescent="0.25">
      <c r="A37329" s="41">
        <v>0</v>
      </c>
      <c r="C37329" s="56"/>
      <c r="AC37329" s="56"/>
      <c r="AD37329" s="56"/>
      <c r="AE37329" s="56"/>
    </row>
    <row r="37330" spans="1:31" x14ac:dyDescent="0.25">
      <c r="A37330" s="41">
        <v>0</v>
      </c>
      <c r="C37330" s="56"/>
      <c r="AC37330" s="56"/>
      <c r="AD37330" s="56"/>
      <c r="AE37330" s="56"/>
    </row>
    <row r="37331" spans="1:31" x14ac:dyDescent="0.25">
      <c r="A37331" s="41">
        <v>0</v>
      </c>
      <c r="C37331" s="56"/>
      <c r="AC37331" s="56"/>
      <c r="AD37331" s="56"/>
      <c r="AE37331" s="56"/>
    </row>
    <row r="37332" spans="1:31" x14ac:dyDescent="0.25">
      <c r="A37332" s="41">
        <v>0</v>
      </c>
      <c r="C37332" s="56"/>
      <c r="AC37332" s="56"/>
      <c r="AD37332" s="56"/>
      <c r="AE37332" s="56"/>
    </row>
    <row r="37333" spans="1:31" x14ac:dyDescent="0.25">
      <c r="A37333" s="41">
        <v>0</v>
      </c>
      <c r="C37333" s="56"/>
      <c r="AC37333" s="56"/>
      <c r="AD37333" s="56"/>
      <c r="AE37333" s="56"/>
    </row>
    <row r="37334" spans="1:31" x14ac:dyDescent="0.25">
      <c r="A37334" s="41">
        <v>0</v>
      </c>
      <c r="C37334" s="56"/>
      <c r="AC37334" s="56"/>
      <c r="AD37334" s="56"/>
      <c r="AE37334" s="56"/>
    </row>
    <row r="37335" spans="1:31" x14ac:dyDescent="0.25">
      <c r="A37335" s="41">
        <v>0</v>
      </c>
      <c r="C37335" s="56"/>
      <c r="AC37335" s="56"/>
      <c r="AD37335" s="56"/>
      <c r="AE37335" s="56"/>
    </row>
    <row r="37336" spans="1:31" x14ac:dyDescent="0.25">
      <c r="A37336" s="41">
        <v>0</v>
      </c>
      <c r="C37336" s="56"/>
      <c r="AC37336" s="56"/>
      <c r="AD37336" s="56"/>
      <c r="AE37336" s="56"/>
    </row>
    <row r="37337" spans="1:31" x14ac:dyDescent="0.25">
      <c r="A37337" s="41">
        <v>0</v>
      </c>
      <c r="C37337" s="56"/>
      <c r="AC37337" s="56"/>
      <c r="AD37337" s="56"/>
      <c r="AE37337" s="56"/>
    </row>
    <row r="37338" spans="1:31" x14ac:dyDescent="0.25">
      <c r="A37338" s="41">
        <v>0</v>
      </c>
      <c r="C37338" s="56"/>
      <c r="AC37338" s="56"/>
      <c r="AD37338" s="56"/>
      <c r="AE37338" s="56"/>
    </row>
    <row r="37339" spans="1:31" x14ac:dyDescent="0.25">
      <c r="A37339" s="41">
        <v>0</v>
      </c>
      <c r="C37339" s="56"/>
      <c r="AC37339" s="56"/>
      <c r="AD37339" s="56"/>
      <c r="AE37339" s="56"/>
    </row>
    <row r="37340" spans="1:31" x14ac:dyDescent="0.25">
      <c r="A37340" s="41">
        <v>0</v>
      </c>
      <c r="C37340" s="56"/>
      <c r="AC37340" s="56"/>
      <c r="AD37340" s="56"/>
      <c r="AE37340" s="56"/>
    </row>
    <row r="37341" spans="1:31" x14ac:dyDescent="0.25">
      <c r="A37341" s="41">
        <v>0</v>
      </c>
      <c r="C37341" s="56"/>
      <c r="AC37341" s="56"/>
      <c r="AD37341" s="56"/>
      <c r="AE37341" s="56"/>
    </row>
    <row r="37342" spans="1:31" x14ac:dyDescent="0.25">
      <c r="A37342" s="41">
        <v>0</v>
      </c>
      <c r="C37342" s="56"/>
      <c r="AC37342" s="56"/>
      <c r="AD37342" s="56"/>
      <c r="AE37342" s="56"/>
    </row>
    <row r="37343" spans="1:31" x14ac:dyDescent="0.25">
      <c r="A37343" s="41">
        <v>0</v>
      </c>
      <c r="C37343" s="56"/>
      <c r="AC37343" s="56"/>
      <c r="AD37343" s="56"/>
      <c r="AE37343" s="56"/>
    </row>
    <row r="37344" spans="1:31" x14ac:dyDescent="0.25">
      <c r="A37344" s="41">
        <v>0</v>
      </c>
      <c r="C37344" s="56"/>
      <c r="AC37344" s="56"/>
      <c r="AD37344" s="56"/>
      <c r="AE37344" s="56"/>
    </row>
    <row r="37345" spans="1:31" x14ac:dyDescent="0.25">
      <c r="A37345" s="41">
        <v>0</v>
      </c>
      <c r="C37345" s="56"/>
      <c r="AC37345" s="56"/>
      <c r="AD37345" s="56"/>
      <c r="AE37345" s="56"/>
    </row>
    <row r="37346" spans="1:31" x14ac:dyDescent="0.25">
      <c r="A37346" s="41">
        <v>0</v>
      </c>
      <c r="C37346" s="56"/>
      <c r="AC37346" s="56"/>
      <c r="AD37346" s="56"/>
      <c r="AE37346" s="56"/>
    </row>
    <row r="37347" spans="1:31" x14ac:dyDescent="0.25">
      <c r="A37347" s="41">
        <v>0</v>
      </c>
      <c r="C37347" s="56"/>
      <c r="AC37347" s="56"/>
      <c r="AD37347" s="56"/>
      <c r="AE37347" s="56"/>
    </row>
    <row r="37348" spans="1:31" x14ac:dyDescent="0.25">
      <c r="A37348" s="41">
        <v>0</v>
      </c>
      <c r="C37348" s="56"/>
      <c r="AC37348" s="56"/>
      <c r="AD37348" s="56"/>
      <c r="AE37348" s="56"/>
    </row>
    <row r="37349" spans="1:31" x14ac:dyDescent="0.25">
      <c r="A37349" s="41">
        <v>0</v>
      </c>
      <c r="C37349" s="56"/>
      <c r="AC37349" s="56"/>
      <c r="AD37349" s="56"/>
      <c r="AE37349" s="56"/>
    </row>
    <row r="37350" spans="1:31" x14ac:dyDescent="0.25">
      <c r="A37350" s="41">
        <v>0</v>
      </c>
      <c r="C37350" s="56"/>
      <c r="AC37350" s="56"/>
      <c r="AD37350" s="56"/>
      <c r="AE37350" s="56"/>
    </row>
    <row r="37351" spans="1:31" x14ac:dyDescent="0.25">
      <c r="A37351" s="41">
        <v>0</v>
      </c>
      <c r="C37351" s="56"/>
      <c r="AC37351" s="56"/>
      <c r="AD37351" s="56"/>
      <c r="AE37351" s="56"/>
    </row>
    <row r="37352" spans="1:31" x14ac:dyDescent="0.25">
      <c r="A37352" s="41">
        <v>0</v>
      </c>
      <c r="C37352" s="56"/>
      <c r="AC37352" s="56"/>
      <c r="AD37352" s="56"/>
      <c r="AE37352" s="56"/>
    </row>
    <row r="37353" spans="1:31" x14ac:dyDescent="0.25">
      <c r="A37353" s="41">
        <v>969</v>
      </c>
      <c r="C37353" s="56"/>
      <c r="AC37353" s="56"/>
      <c r="AD37353" s="56"/>
      <c r="AE37353" s="56"/>
    </row>
    <row r="37354" spans="1:31" x14ac:dyDescent="0.25">
      <c r="A37354" s="41">
        <v>0</v>
      </c>
      <c r="C37354" s="56"/>
      <c r="AC37354" s="56"/>
      <c r="AD37354" s="56"/>
      <c r="AE37354" s="56"/>
    </row>
    <row r="37355" spans="1:31" x14ac:dyDescent="0.25">
      <c r="A37355" s="41">
        <v>0</v>
      </c>
      <c r="C37355" s="56"/>
      <c r="AC37355" s="56"/>
      <c r="AD37355" s="56"/>
      <c r="AE37355" s="56"/>
    </row>
    <row r="37356" spans="1:31" x14ac:dyDescent="0.25">
      <c r="A37356" s="41">
        <v>0</v>
      </c>
      <c r="C37356" s="56"/>
      <c r="AC37356" s="56"/>
      <c r="AD37356" s="56"/>
      <c r="AE37356" s="56"/>
    </row>
    <row r="37357" spans="1:31" x14ac:dyDescent="0.25">
      <c r="A37357" s="41">
        <v>0</v>
      </c>
      <c r="C37357" s="56"/>
      <c r="AC37357" s="56"/>
      <c r="AD37357" s="56"/>
      <c r="AE37357" s="56"/>
    </row>
    <row r="37358" spans="1:31" x14ac:dyDescent="0.25">
      <c r="A37358" s="41">
        <v>0</v>
      </c>
      <c r="C37358" s="56"/>
      <c r="AC37358" s="56"/>
      <c r="AD37358" s="56"/>
      <c r="AE37358" s="56"/>
    </row>
    <row r="37359" spans="1:31" x14ac:dyDescent="0.25">
      <c r="A37359" s="41">
        <v>0</v>
      </c>
      <c r="C37359" s="56"/>
      <c r="AC37359" s="56"/>
      <c r="AD37359" s="56"/>
      <c r="AE37359" s="56"/>
    </row>
    <row r="37360" spans="1:31" x14ac:dyDescent="0.25">
      <c r="A37360" s="41">
        <v>0</v>
      </c>
      <c r="C37360" s="56"/>
      <c r="AC37360" s="56"/>
      <c r="AD37360" s="56"/>
      <c r="AE37360" s="56"/>
    </row>
    <row r="37361" spans="1:31" x14ac:dyDescent="0.25">
      <c r="A37361" s="41">
        <v>0</v>
      </c>
      <c r="C37361" s="56"/>
      <c r="AC37361" s="56"/>
      <c r="AD37361" s="56"/>
      <c r="AE37361" s="56"/>
    </row>
    <row r="37362" spans="1:31" x14ac:dyDescent="0.25">
      <c r="A37362" s="41">
        <v>0</v>
      </c>
      <c r="C37362" s="56"/>
      <c r="AC37362" s="56"/>
      <c r="AD37362" s="56"/>
      <c r="AE37362" s="56"/>
    </row>
    <row r="37363" spans="1:31" x14ac:dyDescent="0.25">
      <c r="A37363" s="41">
        <v>0</v>
      </c>
      <c r="C37363" s="56"/>
      <c r="AC37363" s="56"/>
      <c r="AD37363" s="56"/>
      <c r="AE37363" s="56"/>
    </row>
    <row r="37364" spans="1:31" x14ac:dyDescent="0.25">
      <c r="A37364" s="41">
        <v>0</v>
      </c>
      <c r="C37364" s="56"/>
      <c r="AC37364" s="56"/>
      <c r="AD37364" s="56"/>
      <c r="AE37364" s="56"/>
    </row>
    <row r="37365" spans="1:31" x14ac:dyDescent="0.25">
      <c r="A37365" s="41">
        <v>0</v>
      </c>
      <c r="C37365" s="56"/>
      <c r="AC37365" s="56"/>
      <c r="AD37365" s="56"/>
      <c r="AE37365" s="56"/>
    </row>
    <row r="37366" spans="1:31" x14ac:dyDescent="0.25">
      <c r="A37366" s="41">
        <v>0</v>
      </c>
      <c r="C37366" s="56"/>
      <c r="AC37366" s="56"/>
      <c r="AD37366" s="56"/>
      <c r="AE37366" s="56"/>
    </row>
    <row r="37367" spans="1:31" x14ac:dyDescent="0.25">
      <c r="A37367" s="41">
        <v>0</v>
      </c>
      <c r="C37367" s="56"/>
      <c r="AC37367" s="56"/>
      <c r="AD37367" s="56"/>
      <c r="AE37367" s="56"/>
    </row>
    <row r="37368" spans="1:31" x14ac:dyDescent="0.25">
      <c r="A37368" s="41">
        <v>0</v>
      </c>
      <c r="C37368" s="56"/>
      <c r="AC37368" s="56"/>
      <c r="AD37368" s="56"/>
      <c r="AE37368" s="56"/>
    </row>
    <row r="37369" spans="1:31" x14ac:dyDescent="0.25">
      <c r="A37369" s="41">
        <v>0</v>
      </c>
      <c r="C37369" s="56"/>
      <c r="AC37369" s="56"/>
      <c r="AD37369" s="56"/>
      <c r="AE37369" s="56"/>
    </row>
    <row r="37370" spans="1:31" x14ac:dyDescent="0.25">
      <c r="A37370" s="41">
        <v>0</v>
      </c>
      <c r="C37370" s="56"/>
      <c r="AC37370" s="56"/>
      <c r="AD37370" s="56"/>
      <c r="AE37370" s="56"/>
    </row>
    <row r="37371" spans="1:31" x14ac:dyDescent="0.25">
      <c r="A37371" s="41">
        <v>0</v>
      </c>
      <c r="C37371" s="56"/>
      <c r="AC37371" s="56"/>
      <c r="AD37371" s="56"/>
      <c r="AE37371" s="56"/>
    </row>
    <row r="37372" spans="1:31" x14ac:dyDescent="0.25">
      <c r="A37372" s="41">
        <v>0</v>
      </c>
      <c r="C37372" s="56"/>
      <c r="AC37372" s="56"/>
      <c r="AD37372" s="56"/>
      <c r="AE37372" s="56"/>
    </row>
    <row r="37373" spans="1:31" x14ac:dyDescent="0.25">
      <c r="A37373" s="41">
        <v>0</v>
      </c>
      <c r="C37373" s="56"/>
      <c r="AC37373" s="56"/>
      <c r="AD37373" s="56"/>
      <c r="AE37373" s="56"/>
    </row>
    <row r="37374" spans="1:31" x14ac:dyDescent="0.25">
      <c r="A37374" s="41">
        <v>0</v>
      </c>
      <c r="C37374" s="56"/>
      <c r="AC37374" s="56"/>
      <c r="AD37374" s="56"/>
      <c r="AE37374" s="56"/>
    </row>
    <row r="37375" spans="1:31" x14ac:dyDescent="0.25">
      <c r="A37375" s="41">
        <v>0</v>
      </c>
      <c r="C37375" s="56"/>
      <c r="AC37375" s="56"/>
      <c r="AD37375" s="56"/>
      <c r="AE37375" s="56"/>
    </row>
    <row r="37376" spans="1:31" x14ac:dyDescent="0.25">
      <c r="A37376" s="41">
        <v>0</v>
      </c>
      <c r="C37376" s="56"/>
      <c r="AC37376" s="56"/>
      <c r="AD37376" s="56"/>
      <c r="AE37376" s="56"/>
    </row>
    <row r="37377" spans="1:31" x14ac:dyDescent="0.25">
      <c r="A37377" s="41">
        <v>0</v>
      </c>
      <c r="C37377" s="56"/>
      <c r="AC37377" s="56"/>
      <c r="AD37377" s="56"/>
      <c r="AE37377" s="56"/>
    </row>
    <row r="37378" spans="1:31" x14ac:dyDescent="0.25">
      <c r="A37378" s="41">
        <v>0</v>
      </c>
      <c r="C37378" s="56"/>
      <c r="AC37378" s="56"/>
      <c r="AD37378" s="56"/>
      <c r="AE37378" s="56"/>
    </row>
    <row r="37379" spans="1:31" x14ac:dyDescent="0.25">
      <c r="A37379" s="41">
        <v>0</v>
      </c>
      <c r="C37379" s="56"/>
      <c r="AC37379" s="56"/>
      <c r="AD37379" s="56"/>
      <c r="AE37379" s="56"/>
    </row>
    <row r="37380" spans="1:31" x14ac:dyDescent="0.25">
      <c r="A37380" s="41">
        <v>0</v>
      </c>
      <c r="C37380" s="56"/>
      <c r="AC37380" s="56"/>
      <c r="AD37380" s="56"/>
      <c r="AE37380" s="56"/>
    </row>
    <row r="37381" spans="1:31" x14ac:dyDescent="0.25">
      <c r="A37381" s="41">
        <v>0</v>
      </c>
      <c r="C37381" s="56"/>
      <c r="AC37381" s="56"/>
      <c r="AD37381" s="56"/>
      <c r="AE37381" s="56"/>
    </row>
    <row r="37382" spans="1:31" x14ac:dyDescent="0.25">
      <c r="A37382" s="41">
        <v>0</v>
      </c>
      <c r="C37382" s="56"/>
      <c r="AC37382" s="56"/>
      <c r="AD37382" s="56"/>
      <c r="AE37382" s="56"/>
    </row>
    <row r="37383" spans="1:31" x14ac:dyDescent="0.25">
      <c r="A37383" s="41">
        <v>0</v>
      </c>
      <c r="C37383" s="56"/>
      <c r="AC37383" s="56"/>
      <c r="AD37383" s="56"/>
      <c r="AE37383" s="56"/>
    </row>
    <row r="37384" spans="1:31" x14ac:dyDescent="0.25">
      <c r="A37384" s="41">
        <v>0</v>
      </c>
      <c r="C37384" s="56"/>
      <c r="AC37384" s="56"/>
      <c r="AD37384" s="56"/>
      <c r="AE37384" s="56"/>
    </row>
    <row r="37385" spans="1:31" x14ac:dyDescent="0.25">
      <c r="A37385" s="41">
        <v>0</v>
      </c>
      <c r="C37385" s="56"/>
      <c r="AC37385" s="56"/>
      <c r="AD37385" s="56"/>
      <c r="AE37385" s="56"/>
    </row>
    <row r="37386" spans="1:31" x14ac:dyDescent="0.25">
      <c r="A37386" s="41">
        <v>0</v>
      </c>
      <c r="C37386" s="56"/>
      <c r="AC37386" s="56"/>
      <c r="AD37386" s="56"/>
      <c r="AE37386" s="56"/>
    </row>
    <row r="37387" spans="1:31" x14ac:dyDescent="0.25">
      <c r="A37387" s="41">
        <v>0</v>
      </c>
      <c r="C37387" s="56"/>
      <c r="AC37387" s="56"/>
      <c r="AD37387" s="56"/>
      <c r="AE37387" s="56"/>
    </row>
    <row r="37388" spans="1:31" x14ac:dyDescent="0.25">
      <c r="A37388" s="41">
        <v>0</v>
      </c>
      <c r="C37388" s="56"/>
      <c r="AC37388" s="56"/>
      <c r="AD37388" s="56"/>
      <c r="AE37388" s="56"/>
    </row>
    <row r="37389" spans="1:31" x14ac:dyDescent="0.25">
      <c r="A37389" s="41">
        <v>0</v>
      </c>
      <c r="C37389" s="56"/>
      <c r="AC37389" s="56"/>
      <c r="AD37389" s="56"/>
      <c r="AE37389" s="56"/>
    </row>
    <row r="37390" spans="1:31" x14ac:dyDescent="0.25">
      <c r="A37390" s="41">
        <v>0</v>
      </c>
      <c r="C37390" s="56"/>
      <c r="AC37390" s="56"/>
      <c r="AD37390" s="56"/>
      <c r="AE37390" s="56"/>
    </row>
    <row r="37391" spans="1:31" x14ac:dyDescent="0.25">
      <c r="A37391" s="41">
        <v>0</v>
      </c>
      <c r="C37391" s="56"/>
      <c r="AC37391" s="56"/>
      <c r="AD37391" s="56"/>
      <c r="AE37391" s="56"/>
    </row>
    <row r="37392" spans="1:31" x14ac:dyDescent="0.25">
      <c r="A37392" s="41">
        <v>0</v>
      </c>
      <c r="C37392" s="56"/>
      <c r="AC37392" s="56"/>
      <c r="AD37392" s="56"/>
      <c r="AE37392" s="56"/>
    </row>
    <row r="37393" spans="1:31" x14ac:dyDescent="0.25">
      <c r="A37393" s="41">
        <v>0</v>
      </c>
      <c r="C37393" s="56"/>
      <c r="AC37393" s="56"/>
      <c r="AD37393" s="56"/>
      <c r="AE37393" s="56"/>
    </row>
    <row r="37394" spans="1:31" x14ac:dyDescent="0.25">
      <c r="A37394" s="41">
        <v>0</v>
      </c>
      <c r="C37394" s="56"/>
      <c r="AC37394" s="56"/>
      <c r="AD37394" s="56"/>
      <c r="AE37394" s="56"/>
    </row>
    <row r="37395" spans="1:31" x14ac:dyDescent="0.25">
      <c r="A37395" s="41">
        <v>0</v>
      </c>
      <c r="C37395" s="56"/>
      <c r="AC37395" s="56"/>
      <c r="AD37395" s="56"/>
      <c r="AE37395" s="56"/>
    </row>
    <row r="37396" spans="1:31" x14ac:dyDescent="0.25">
      <c r="A37396" s="41">
        <v>0</v>
      </c>
      <c r="C37396" s="56"/>
      <c r="AC37396" s="56"/>
      <c r="AD37396" s="56"/>
      <c r="AE37396" s="56"/>
    </row>
    <row r="37397" spans="1:31" x14ac:dyDescent="0.25">
      <c r="A37397" s="41">
        <v>0</v>
      </c>
      <c r="C37397" s="56"/>
      <c r="AC37397" s="56"/>
      <c r="AD37397" s="56"/>
      <c r="AE37397" s="56"/>
    </row>
    <row r="37398" spans="1:31" x14ac:dyDescent="0.25">
      <c r="A37398" s="41">
        <v>0</v>
      </c>
      <c r="C37398" s="56"/>
      <c r="AC37398" s="56"/>
      <c r="AD37398" s="56"/>
      <c r="AE37398" s="56"/>
    </row>
    <row r="37399" spans="1:31" x14ac:dyDescent="0.25">
      <c r="A37399" s="41">
        <v>0</v>
      </c>
      <c r="C37399" s="56"/>
      <c r="AC37399" s="56"/>
      <c r="AD37399" s="56"/>
      <c r="AE37399" s="56"/>
    </row>
    <row r="37400" spans="1:31" x14ac:dyDescent="0.25">
      <c r="A37400" s="41">
        <v>0</v>
      </c>
      <c r="C37400" s="56"/>
      <c r="AC37400" s="56"/>
      <c r="AD37400" s="56"/>
      <c r="AE37400" s="56"/>
    </row>
    <row r="37401" spans="1:31" x14ac:dyDescent="0.25">
      <c r="A37401" s="41">
        <v>0</v>
      </c>
      <c r="C37401" s="56"/>
      <c r="AC37401" s="56"/>
      <c r="AD37401" s="56"/>
      <c r="AE37401" s="56"/>
    </row>
    <row r="37402" spans="1:31" x14ac:dyDescent="0.25">
      <c r="A37402" s="41">
        <v>0</v>
      </c>
      <c r="C37402" s="56"/>
      <c r="AC37402" s="56"/>
      <c r="AD37402" s="56"/>
      <c r="AE37402" s="56"/>
    </row>
    <row r="37403" spans="1:31" x14ac:dyDescent="0.25">
      <c r="A37403" s="41">
        <v>0</v>
      </c>
      <c r="C37403" s="56"/>
      <c r="AC37403" s="56"/>
      <c r="AD37403" s="56"/>
      <c r="AE37403" s="56"/>
    </row>
    <row r="37404" spans="1:31" x14ac:dyDescent="0.25">
      <c r="A37404" s="41">
        <v>0</v>
      </c>
      <c r="C37404" s="56"/>
      <c r="AC37404" s="56"/>
      <c r="AD37404" s="56"/>
      <c r="AE37404" s="56"/>
    </row>
    <row r="37405" spans="1:31" x14ac:dyDescent="0.25">
      <c r="A37405" s="41">
        <v>0</v>
      </c>
      <c r="C37405" s="56"/>
      <c r="AC37405" s="56"/>
      <c r="AD37405" s="56"/>
      <c r="AE37405" s="56"/>
    </row>
    <row r="37406" spans="1:31" x14ac:dyDescent="0.25">
      <c r="A37406" s="41">
        <v>0</v>
      </c>
      <c r="C37406" s="56"/>
      <c r="AC37406" s="56"/>
      <c r="AD37406" s="56"/>
      <c r="AE37406" s="56"/>
    </row>
    <row r="37407" spans="1:31" x14ac:dyDescent="0.25">
      <c r="A37407" s="41">
        <v>0</v>
      </c>
      <c r="C37407" s="56"/>
      <c r="AC37407" s="56"/>
      <c r="AD37407" s="56"/>
      <c r="AE37407" s="56"/>
    </row>
    <row r="37408" spans="1:31" x14ac:dyDescent="0.25">
      <c r="A37408" s="41">
        <v>0</v>
      </c>
      <c r="C37408" s="56"/>
      <c r="AC37408" s="56"/>
      <c r="AD37408" s="56"/>
      <c r="AE37408" s="56"/>
    </row>
    <row r="37409" spans="1:31" x14ac:dyDescent="0.25">
      <c r="A37409" s="41">
        <v>0</v>
      </c>
      <c r="C37409" s="56"/>
      <c r="AC37409" s="56"/>
      <c r="AD37409" s="56"/>
      <c r="AE37409" s="56"/>
    </row>
    <row r="37410" spans="1:31" x14ac:dyDescent="0.25">
      <c r="A37410" s="41">
        <v>0</v>
      </c>
      <c r="C37410" s="56"/>
      <c r="AC37410" s="56"/>
      <c r="AD37410" s="56"/>
      <c r="AE37410" s="56"/>
    </row>
    <row r="37411" spans="1:31" x14ac:dyDescent="0.25">
      <c r="A37411" s="41">
        <v>0</v>
      </c>
      <c r="C37411" s="56"/>
      <c r="AC37411" s="56"/>
      <c r="AD37411" s="56"/>
      <c r="AE37411" s="56"/>
    </row>
    <row r="37412" spans="1:31" x14ac:dyDescent="0.25">
      <c r="A37412" s="41">
        <v>0</v>
      </c>
      <c r="C37412" s="56"/>
      <c r="AC37412" s="56"/>
      <c r="AD37412" s="56"/>
      <c r="AE37412" s="56"/>
    </row>
    <row r="37413" spans="1:31" x14ac:dyDescent="0.25">
      <c r="A37413" s="41">
        <v>0</v>
      </c>
      <c r="C37413" s="56"/>
      <c r="AC37413" s="56"/>
      <c r="AD37413" s="56"/>
      <c r="AE37413" s="56"/>
    </row>
    <row r="37414" spans="1:31" x14ac:dyDescent="0.25">
      <c r="A37414" s="41">
        <v>0</v>
      </c>
      <c r="C37414" s="56"/>
      <c r="AC37414" s="56"/>
      <c r="AD37414" s="56"/>
      <c r="AE37414" s="56"/>
    </row>
    <row r="37415" spans="1:31" x14ac:dyDescent="0.25">
      <c r="A37415" s="41">
        <v>0</v>
      </c>
      <c r="C37415" s="56"/>
      <c r="AC37415" s="56"/>
      <c r="AD37415" s="56"/>
      <c r="AE37415" s="56"/>
    </row>
    <row r="37416" spans="1:31" x14ac:dyDescent="0.25">
      <c r="A37416" s="41">
        <v>0</v>
      </c>
      <c r="C37416" s="56"/>
      <c r="AC37416" s="56"/>
      <c r="AD37416" s="56"/>
      <c r="AE37416" s="56"/>
    </row>
    <row r="37417" spans="1:31" x14ac:dyDescent="0.25">
      <c r="A37417" s="41">
        <v>0</v>
      </c>
      <c r="C37417" s="56"/>
      <c r="AC37417" s="56"/>
      <c r="AD37417" s="56"/>
      <c r="AE37417" s="56"/>
    </row>
    <row r="37418" spans="1:31" x14ac:dyDescent="0.25">
      <c r="A37418" s="41">
        <v>0</v>
      </c>
      <c r="C37418" s="56"/>
      <c r="AC37418" s="56"/>
      <c r="AD37418" s="56"/>
      <c r="AE37418" s="56"/>
    </row>
    <row r="37419" spans="1:31" x14ac:dyDescent="0.25">
      <c r="A37419" s="41">
        <v>0</v>
      </c>
      <c r="C37419" s="56"/>
      <c r="AC37419" s="56"/>
      <c r="AD37419" s="56"/>
      <c r="AE37419" s="56"/>
    </row>
    <row r="37420" spans="1:31" x14ac:dyDescent="0.25">
      <c r="A37420" s="41">
        <v>0</v>
      </c>
      <c r="C37420" s="56"/>
      <c r="AC37420" s="56"/>
      <c r="AD37420" s="56"/>
      <c r="AE37420" s="56"/>
    </row>
    <row r="37421" spans="1:31" x14ac:dyDescent="0.25">
      <c r="A37421" s="41">
        <v>0</v>
      </c>
      <c r="C37421" s="56"/>
      <c r="AC37421" s="56"/>
      <c r="AD37421" s="56"/>
      <c r="AE37421" s="56"/>
    </row>
    <row r="37422" spans="1:31" x14ac:dyDescent="0.25">
      <c r="A37422" s="41">
        <v>0</v>
      </c>
      <c r="C37422" s="56"/>
      <c r="AC37422" s="56"/>
      <c r="AD37422" s="56"/>
      <c r="AE37422" s="56"/>
    </row>
    <row r="37423" spans="1:31" x14ac:dyDescent="0.25">
      <c r="A37423" s="41">
        <v>0</v>
      </c>
      <c r="C37423" s="56"/>
      <c r="AC37423" s="56"/>
      <c r="AD37423" s="56"/>
      <c r="AE37423" s="56"/>
    </row>
    <row r="37424" spans="1:31" x14ac:dyDescent="0.25">
      <c r="A37424" s="41">
        <v>0</v>
      </c>
      <c r="C37424" s="56"/>
      <c r="AC37424" s="56"/>
      <c r="AD37424" s="56"/>
      <c r="AE37424" s="56"/>
    </row>
    <row r="37425" spans="1:31" x14ac:dyDescent="0.25">
      <c r="A37425" s="41">
        <v>0</v>
      </c>
      <c r="C37425" s="56"/>
      <c r="AC37425" s="56"/>
      <c r="AD37425" s="56"/>
      <c r="AE37425" s="56"/>
    </row>
    <row r="37426" spans="1:31" x14ac:dyDescent="0.25">
      <c r="A37426" s="41">
        <v>0</v>
      </c>
      <c r="C37426" s="56"/>
      <c r="AC37426" s="56"/>
      <c r="AD37426" s="56"/>
      <c r="AE37426" s="56"/>
    </row>
    <row r="37427" spans="1:31" x14ac:dyDescent="0.25">
      <c r="A37427" s="41">
        <v>0</v>
      </c>
      <c r="C37427" s="56"/>
      <c r="AC37427" s="56"/>
      <c r="AD37427" s="56"/>
      <c r="AE37427" s="56"/>
    </row>
    <row r="37428" spans="1:31" x14ac:dyDescent="0.25">
      <c r="A37428" s="41">
        <v>0</v>
      </c>
      <c r="C37428" s="56"/>
      <c r="AC37428" s="56"/>
      <c r="AD37428" s="56"/>
      <c r="AE37428" s="56"/>
    </row>
    <row r="37429" spans="1:31" x14ac:dyDescent="0.25">
      <c r="A37429" s="41">
        <v>0</v>
      </c>
      <c r="C37429" s="56"/>
      <c r="AC37429" s="56"/>
      <c r="AD37429" s="56"/>
      <c r="AE37429" s="56"/>
    </row>
    <row r="37430" spans="1:31" x14ac:dyDescent="0.25">
      <c r="A37430" s="41">
        <v>0</v>
      </c>
      <c r="C37430" s="56"/>
      <c r="AC37430" s="56"/>
      <c r="AD37430" s="56"/>
      <c r="AE37430" s="56"/>
    </row>
    <row r="37431" spans="1:31" x14ac:dyDescent="0.25">
      <c r="A37431" s="41">
        <v>0</v>
      </c>
      <c r="C37431" s="56"/>
      <c r="AC37431" s="56"/>
      <c r="AD37431" s="56"/>
      <c r="AE37431" s="56"/>
    </row>
    <row r="37432" spans="1:31" x14ac:dyDescent="0.25">
      <c r="A37432" s="41">
        <v>0</v>
      </c>
      <c r="C37432" s="56"/>
      <c r="AC37432" s="56"/>
      <c r="AD37432" s="56"/>
      <c r="AE37432" s="56"/>
    </row>
    <row r="37433" spans="1:31" x14ac:dyDescent="0.25">
      <c r="A37433" s="41">
        <v>0</v>
      </c>
      <c r="C37433" s="56"/>
      <c r="AC37433" s="56"/>
      <c r="AD37433" s="56"/>
      <c r="AE37433" s="56"/>
    </row>
    <row r="37434" spans="1:31" x14ac:dyDescent="0.25">
      <c r="A37434" s="41">
        <v>0</v>
      </c>
      <c r="C37434" s="56"/>
      <c r="AC37434" s="56"/>
      <c r="AD37434" s="56"/>
      <c r="AE37434" s="56"/>
    </row>
    <row r="37435" spans="1:31" x14ac:dyDescent="0.25">
      <c r="A37435" s="41">
        <v>0</v>
      </c>
      <c r="C37435" s="56"/>
      <c r="AC37435" s="56"/>
      <c r="AD37435" s="56"/>
      <c r="AE37435" s="56"/>
    </row>
    <row r="37436" spans="1:31" x14ac:dyDescent="0.25">
      <c r="A37436" s="41">
        <v>0</v>
      </c>
      <c r="C37436" s="56"/>
      <c r="AC37436" s="56"/>
      <c r="AD37436" s="56"/>
      <c r="AE37436" s="56"/>
    </row>
    <row r="37437" spans="1:31" x14ac:dyDescent="0.25">
      <c r="A37437" s="41">
        <v>0</v>
      </c>
      <c r="C37437" s="56"/>
      <c r="AC37437" s="56"/>
      <c r="AD37437" s="56"/>
      <c r="AE37437" s="56"/>
    </row>
    <row r="37438" spans="1:31" x14ac:dyDescent="0.25">
      <c r="A37438" s="41">
        <v>0</v>
      </c>
      <c r="C37438" s="56"/>
      <c r="AC37438" s="56"/>
      <c r="AD37438" s="56"/>
      <c r="AE37438" s="56"/>
    </row>
    <row r="37439" spans="1:31" x14ac:dyDescent="0.25">
      <c r="A37439" s="41">
        <v>0</v>
      </c>
      <c r="C37439" s="56"/>
      <c r="AC37439" s="56"/>
      <c r="AD37439" s="56"/>
      <c r="AE37439" s="56"/>
    </row>
    <row r="37440" spans="1:31" x14ac:dyDescent="0.25">
      <c r="A37440" s="41">
        <v>0</v>
      </c>
      <c r="C37440" s="56"/>
      <c r="AC37440" s="56"/>
      <c r="AD37440" s="56"/>
      <c r="AE37440" s="56"/>
    </row>
    <row r="37441" spans="1:31" x14ac:dyDescent="0.25">
      <c r="A37441" s="41">
        <v>0</v>
      </c>
      <c r="C37441" s="56"/>
      <c r="AC37441" s="56"/>
      <c r="AD37441" s="56"/>
      <c r="AE37441" s="56"/>
    </row>
    <row r="37442" spans="1:31" x14ac:dyDescent="0.25">
      <c r="A37442" s="41">
        <v>0</v>
      </c>
      <c r="C37442" s="56"/>
      <c r="AC37442" s="56"/>
      <c r="AD37442" s="56"/>
      <c r="AE37442" s="56"/>
    </row>
    <row r="37443" spans="1:31" x14ac:dyDescent="0.25">
      <c r="A37443" s="41">
        <v>0</v>
      </c>
      <c r="C37443" s="56"/>
      <c r="AC37443" s="56"/>
      <c r="AD37443" s="56"/>
      <c r="AE37443" s="56"/>
    </row>
    <row r="37444" spans="1:31" x14ac:dyDescent="0.25">
      <c r="A37444" s="41">
        <v>0</v>
      </c>
      <c r="C37444" s="56"/>
      <c r="AC37444" s="56"/>
      <c r="AD37444" s="56"/>
      <c r="AE37444" s="56"/>
    </row>
    <row r="37445" spans="1:31" x14ac:dyDescent="0.25">
      <c r="A37445" s="41">
        <v>0</v>
      </c>
      <c r="C37445" s="56"/>
      <c r="AC37445" s="56"/>
      <c r="AD37445" s="56"/>
      <c r="AE37445" s="56"/>
    </row>
    <row r="37446" spans="1:31" x14ac:dyDescent="0.25">
      <c r="A37446" s="41">
        <v>0</v>
      </c>
      <c r="C37446" s="56"/>
      <c r="AC37446" s="56"/>
      <c r="AD37446" s="56"/>
      <c r="AE37446" s="56"/>
    </row>
    <row r="37447" spans="1:31" x14ac:dyDescent="0.25">
      <c r="A37447" s="41">
        <v>0</v>
      </c>
      <c r="C37447" s="56"/>
      <c r="AC37447" s="56"/>
      <c r="AD37447" s="56"/>
      <c r="AE37447" s="56"/>
    </row>
    <row r="37448" spans="1:31" x14ac:dyDescent="0.25">
      <c r="A37448" s="41">
        <v>0</v>
      </c>
      <c r="C37448" s="56"/>
      <c r="AC37448" s="56"/>
      <c r="AD37448" s="56"/>
      <c r="AE37448" s="56"/>
    </row>
    <row r="37449" spans="1:31" x14ac:dyDescent="0.25">
      <c r="A37449" s="41">
        <v>0</v>
      </c>
      <c r="C37449" s="56"/>
      <c r="AC37449" s="56"/>
      <c r="AD37449" s="56"/>
      <c r="AE37449" s="56"/>
    </row>
    <row r="37450" spans="1:31" x14ac:dyDescent="0.25">
      <c r="A37450" s="41">
        <v>0</v>
      </c>
      <c r="C37450" s="56"/>
      <c r="AC37450" s="56"/>
      <c r="AD37450" s="56"/>
      <c r="AE37450" s="56"/>
    </row>
    <row r="37451" spans="1:31" x14ac:dyDescent="0.25">
      <c r="A37451" s="41">
        <v>0</v>
      </c>
      <c r="C37451" s="56"/>
      <c r="AC37451" s="56"/>
      <c r="AD37451" s="56"/>
      <c r="AE37451" s="56"/>
    </row>
    <row r="37452" spans="1:31" x14ac:dyDescent="0.25">
      <c r="A37452" s="41">
        <v>0</v>
      </c>
      <c r="C37452" s="56"/>
      <c r="AC37452" s="56"/>
      <c r="AD37452" s="56"/>
      <c r="AE37452" s="56"/>
    </row>
    <row r="37453" spans="1:31" x14ac:dyDescent="0.25">
      <c r="A37453" s="41">
        <v>0</v>
      </c>
      <c r="C37453" s="56"/>
      <c r="AC37453" s="56"/>
      <c r="AD37453" s="56"/>
      <c r="AE37453" s="56"/>
    </row>
    <row r="37454" spans="1:31" x14ac:dyDescent="0.25">
      <c r="A37454" s="41">
        <v>0</v>
      </c>
      <c r="C37454" s="56"/>
      <c r="AC37454" s="56"/>
      <c r="AD37454" s="56"/>
      <c r="AE37454" s="56"/>
    </row>
    <row r="37455" spans="1:31" x14ac:dyDescent="0.25">
      <c r="A37455" s="41">
        <v>0</v>
      </c>
      <c r="C37455" s="56"/>
      <c r="AC37455" s="56"/>
      <c r="AD37455" s="56"/>
      <c r="AE37455" s="56"/>
    </row>
    <row r="37456" spans="1:31" x14ac:dyDescent="0.25">
      <c r="A37456" s="41">
        <v>0</v>
      </c>
      <c r="C37456" s="56"/>
      <c r="AC37456" s="56"/>
      <c r="AD37456" s="56"/>
      <c r="AE37456" s="56"/>
    </row>
    <row r="37457" spans="1:31" x14ac:dyDescent="0.25">
      <c r="A37457" s="41">
        <v>0</v>
      </c>
      <c r="C37457" s="56"/>
      <c r="AC37457" s="56"/>
      <c r="AD37457" s="56"/>
      <c r="AE37457" s="56"/>
    </row>
    <row r="37458" spans="1:31" x14ac:dyDescent="0.25">
      <c r="A37458" s="41">
        <v>0</v>
      </c>
      <c r="C37458" s="56"/>
      <c r="AC37458" s="56"/>
      <c r="AD37458" s="56"/>
      <c r="AE37458" s="56"/>
    </row>
    <row r="37459" spans="1:31" x14ac:dyDescent="0.25">
      <c r="A37459" s="41">
        <v>0</v>
      </c>
      <c r="C37459" s="56"/>
      <c r="AC37459" s="56"/>
      <c r="AD37459" s="56"/>
      <c r="AE37459" s="56"/>
    </row>
    <row r="37460" spans="1:31" x14ac:dyDescent="0.25">
      <c r="A37460" s="41">
        <v>0</v>
      </c>
      <c r="C37460" s="56"/>
      <c r="AC37460" s="56"/>
      <c r="AD37460" s="56"/>
      <c r="AE37460" s="56"/>
    </row>
    <row r="37461" spans="1:31" x14ac:dyDescent="0.25">
      <c r="A37461" s="41">
        <v>0</v>
      </c>
      <c r="C37461" s="56"/>
      <c r="AC37461" s="56"/>
      <c r="AD37461" s="56"/>
      <c r="AE37461" s="56"/>
    </row>
    <row r="37462" spans="1:31" x14ac:dyDescent="0.25">
      <c r="A37462" s="41">
        <v>0</v>
      </c>
      <c r="C37462" s="56"/>
      <c r="AC37462" s="56"/>
      <c r="AD37462" s="56"/>
      <c r="AE37462" s="56"/>
    </row>
    <row r="37463" spans="1:31" x14ac:dyDescent="0.25">
      <c r="A37463" s="41">
        <v>0</v>
      </c>
      <c r="C37463" s="56"/>
      <c r="AC37463" s="56"/>
      <c r="AD37463" s="56"/>
      <c r="AE37463" s="56"/>
    </row>
    <row r="37464" spans="1:31" x14ac:dyDescent="0.25">
      <c r="A37464" s="41">
        <v>0</v>
      </c>
      <c r="C37464" s="56"/>
      <c r="AC37464" s="56"/>
      <c r="AD37464" s="56"/>
      <c r="AE37464" s="56"/>
    </row>
    <row r="37465" spans="1:31" x14ac:dyDescent="0.25">
      <c r="A37465" s="41">
        <v>24404</v>
      </c>
      <c r="C37465" s="56"/>
      <c r="AC37465" s="56"/>
      <c r="AD37465" s="56"/>
      <c r="AE37465" s="56"/>
    </row>
    <row r="37466" spans="1:31" x14ac:dyDescent="0.25">
      <c r="A37466" s="41">
        <v>0</v>
      </c>
      <c r="C37466" s="56"/>
      <c r="AC37466" s="56"/>
      <c r="AD37466" s="56"/>
      <c r="AE37466" s="56"/>
    </row>
    <row r="37467" spans="1:31" x14ac:dyDescent="0.25">
      <c r="A37467" s="41">
        <v>0</v>
      </c>
      <c r="C37467" s="56"/>
      <c r="AC37467" s="56"/>
      <c r="AD37467" s="56"/>
      <c r="AE37467" s="56"/>
    </row>
    <row r="37468" spans="1:31" x14ac:dyDescent="0.25">
      <c r="A37468" s="41">
        <v>0</v>
      </c>
      <c r="C37468" s="56"/>
      <c r="AC37468" s="56"/>
      <c r="AD37468" s="56"/>
      <c r="AE37468" s="56"/>
    </row>
    <row r="37469" spans="1:31" x14ac:dyDescent="0.25">
      <c r="A37469" s="41">
        <v>0</v>
      </c>
      <c r="C37469" s="56"/>
      <c r="AC37469" s="56"/>
      <c r="AD37469" s="56"/>
      <c r="AE37469" s="56"/>
    </row>
    <row r="37470" spans="1:31" x14ac:dyDescent="0.25">
      <c r="A37470" s="41">
        <v>0</v>
      </c>
      <c r="C37470" s="56"/>
      <c r="AC37470" s="56"/>
      <c r="AD37470" s="56"/>
      <c r="AE37470" s="56"/>
    </row>
    <row r="37471" spans="1:31" x14ac:dyDescent="0.25">
      <c r="A37471" s="41">
        <v>0</v>
      </c>
      <c r="C37471" s="56"/>
      <c r="AC37471" s="56"/>
      <c r="AD37471" s="56"/>
      <c r="AE37471" s="56"/>
    </row>
    <row r="37472" spans="1:31" x14ac:dyDescent="0.25">
      <c r="A37472" s="41">
        <v>0</v>
      </c>
      <c r="C37472" s="56"/>
      <c r="AC37472" s="56"/>
      <c r="AD37472" s="56"/>
      <c r="AE37472" s="56"/>
    </row>
    <row r="37473" spans="1:31" x14ac:dyDescent="0.25">
      <c r="A37473" s="41">
        <v>0</v>
      </c>
      <c r="C37473" s="56"/>
      <c r="AC37473" s="56"/>
      <c r="AD37473" s="56"/>
      <c r="AE37473" s="56"/>
    </row>
    <row r="37474" spans="1:31" x14ac:dyDescent="0.25">
      <c r="A37474" s="41">
        <v>0</v>
      </c>
      <c r="C37474" s="56"/>
      <c r="AC37474" s="56"/>
      <c r="AD37474" s="56"/>
      <c r="AE37474" s="56"/>
    </row>
    <row r="37475" spans="1:31" x14ac:dyDescent="0.25">
      <c r="A37475" s="41">
        <v>0</v>
      </c>
      <c r="C37475" s="56"/>
      <c r="AC37475" s="56"/>
      <c r="AD37475" s="56"/>
      <c r="AE37475" s="56"/>
    </row>
    <row r="37476" spans="1:31" x14ac:dyDescent="0.25">
      <c r="A37476" s="41">
        <v>0</v>
      </c>
      <c r="C37476" s="56"/>
      <c r="AC37476" s="56"/>
      <c r="AD37476" s="56"/>
      <c r="AE37476" s="56"/>
    </row>
    <row r="37477" spans="1:31" x14ac:dyDescent="0.25">
      <c r="A37477" s="41">
        <v>0</v>
      </c>
      <c r="C37477" s="56"/>
      <c r="AC37477" s="56"/>
      <c r="AD37477" s="56"/>
      <c r="AE37477" s="56"/>
    </row>
    <row r="37478" spans="1:31" x14ac:dyDescent="0.25">
      <c r="A37478" s="41">
        <v>0</v>
      </c>
      <c r="C37478" s="56"/>
      <c r="AC37478" s="56"/>
      <c r="AD37478" s="56"/>
      <c r="AE37478" s="56"/>
    </row>
    <row r="37479" spans="1:31" x14ac:dyDescent="0.25">
      <c r="A37479" s="41">
        <v>0</v>
      </c>
      <c r="C37479" s="56"/>
      <c r="AC37479" s="56"/>
      <c r="AD37479" s="56"/>
      <c r="AE37479" s="56"/>
    </row>
    <row r="37480" spans="1:31" x14ac:dyDescent="0.25">
      <c r="A37480" s="41">
        <v>0</v>
      </c>
      <c r="C37480" s="56"/>
      <c r="AC37480" s="56"/>
      <c r="AD37480" s="56"/>
      <c r="AE37480" s="56"/>
    </row>
    <row r="37481" spans="1:31" x14ac:dyDescent="0.25">
      <c r="A37481" s="41">
        <v>0</v>
      </c>
      <c r="C37481" s="56"/>
      <c r="AC37481" s="56"/>
      <c r="AD37481" s="56"/>
      <c r="AE37481" s="56"/>
    </row>
    <row r="37482" spans="1:31" x14ac:dyDescent="0.25">
      <c r="A37482" s="41">
        <v>0</v>
      </c>
      <c r="C37482" s="56"/>
      <c r="AC37482" s="56"/>
      <c r="AD37482" s="56"/>
      <c r="AE37482" s="56"/>
    </row>
    <row r="37483" spans="1:31" x14ac:dyDescent="0.25">
      <c r="A37483" s="41">
        <v>0</v>
      </c>
      <c r="C37483" s="56"/>
      <c r="AC37483" s="56"/>
      <c r="AD37483" s="56"/>
      <c r="AE37483" s="56"/>
    </row>
    <row r="37484" spans="1:31" x14ac:dyDescent="0.25">
      <c r="A37484" s="41">
        <v>0</v>
      </c>
      <c r="C37484" s="56"/>
      <c r="AC37484" s="56"/>
      <c r="AD37484" s="56"/>
      <c r="AE37484" s="56"/>
    </row>
    <row r="37485" spans="1:31" x14ac:dyDescent="0.25">
      <c r="A37485" s="41">
        <v>0</v>
      </c>
      <c r="C37485" s="56"/>
      <c r="AC37485" s="56"/>
      <c r="AD37485" s="56"/>
      <c r="AE37485" s="56"/>
    </row>
    <row r="37486" spans="1:31" x14ac:dyDescent="0.25">
      <c r="A37486" s="41">
        <v>0</v>
      </c>
      <c r="C37486" s="56"/>
      <c r="AC37486" s="56"/>
      <c r="AD37486" s="56"/>
      <c r="AE37486" s="56"/>
    </row>
    <row r="37487" spans="1:31" x14ac:dyDescent="0.25">
      <c r="A37487" s="41">
        <v>0</v>
      </c>
      <c r="C37487" s="56"/>
      <c r="AC37487" s="56"/>
      <c r="AD37487" s="56"/>
      <c r="AE37487" s="56"/>
    </row>
    <row r="37488" spans="1:31" x14ac:dyDescent="0.25">
      <c r="A37488" s="41">
        <v>0</v>
      </c>
      <c r="C37488" s="56"/>
      <c r="AC37488" s="56"/>
      <c r="AD37488" s="56"/>
      <c r="AE37488" s="56"/>
    </row>
    <row r="37489" spans="1:31" x14ac:dyDescent="0.25">
      <c r="A37489" s="41">
        <v>0</v>
      </c>
      <c r="C37489" s="56"/>
      <c r="AC37489" s="56"/>
      <c r="AD37489" s="56"/>
      <c r="AE37489" s="56"/>
    </row>
    <row r="37490" spans="1:31" x14ac:dyDescent="0.25">
      <c r="A37490" s="41">
        <v>0</v>
      </c>
      <c r="C37490" s="56"/>
      <c r="AC37490" s="56"/>
      <c r="AD37490" s="56"/>
      <c r="AE37490" s="56"/>
    </row>
    <row r="37491" spans="1:31" x14ac:dyDescent="0.25">
      <c r="A37491" s="41">
        <v>0</v>
      </c>
      <c r="C37491" s="56"/>
      <c r="AC37491" s="56"/>
      <c r="AD37491" s="56"/>
      <c r="AE37491" s="56"/>
    </row>
    <row r="37492" spans="1:31" x14ac:dyDescent="0.25">
      <c r="A37492" s="41">
        <v>0</v>
      </c>
      <c r="C37492" s="56"/>
      <c r="AC37492" s="56"/>
      <c r="AD37492" s="56"/>
      <c r="AE37492" s="56"/>
    </row>
    <row r="37493" spans="1:31" x14ac:dyDescent="0.25">
      <c r="A37493" s="41">
        <v>0</v>
      </c>
      <c r="C37493" s="56"/>
      <c r="AC37493" s="56"/>
      <c r="AD37493" s="56"/>
      <c r="AE37493" s="56"/>
    </row>
    <row r="37494" spans="1:31" x14ac:dyDescent="0.25">
      <c r="A37494" s="41">
        <v>0</v>
      </c>
      <c r="C37494" s="56"/>
      <c r="AC37494" s="56"/>
      <c r="AD37494" s="56"/>
      <c r="AE37494" s="56"/>
    </row>
    <row r="37495" spans="1:31" x14ac:dyDescent="0.25">
      <c r="A37495" s="41">
        <v>0</v>
      </c>
      <c r="C37495" s="56"/>
      <c r="AC37495" s="56"/>
      <c r="AD37495" s="56"/>
      <c r="AE37495" s="56"/>
    </row>
    <row r="37496" spans="1:31" x14ac:dyDescent="0.25">
      <c r="A37496" s="41">
        <v>0</v>
      </c>
      <c r="C37496" s="56"/>
      <c r="AC37496" s="56"/>
      <c r="AD37496" s="56"/>
      <c r="AE37496" s="56"/>
    </row>
    <row r="37497" spans="1:31" x14ac:dyDescent="0.25">
      <c r="A37497" s="41">
        <v>0</v>
      </c>
      <c r="C37497" s="56"/>
      <c r="AC37497" s="56"/>
      <c r="AD37497" s="56"/>
      <c r="AE37497" s="56"/>
    </row>
    <row r="37498" spans="1:31" x14ac:dyDescent="0.25">
      <c r="A37498" s="41">
        <v>0</v>
      </c>
      <c r="C37498" s="56"/>
      <c r="AC37498" s="56"/>
      <c r="AD37498" s="56"/>
      <c r="AE37498" s="56"/>
    </row>
    <row r="37499" spans="1:31" x14ac:dyDescent="0.25">
      <c r="A37499" s="41">
        <v>0</v>
      </c>
      <c r="C37499" s="56"/>
      <c r="AC37499" s="56"/>
      <c r="AD37499" s="56"/>
      <c r="AE37499" s="56"/>
    </row>
    <row r="37500" spans="1:31" x14ac:dyDescent="0.25">
      <c r="A37500" s="41">
        <v>0</v>
      </c>
      <c r="C37500" s="56"/>
      <c r="AC37500" s="56"/>
      <c r="AD37500" s="56"/>
      <c r="AE37500" s="56"/>
    </row>
    <row r="37501" spans="1:31" x14ac:dyDescent="0.25">
      <c r="A37501" s="41">
        <v>0</v>
      </c>
      <c r="C37501" s="56"/>
      <c r="AC37501" s="56"/>
      <c r="AD37501" s="56"/>
      <c r="AE37501" s="56"/>
    </row>
    <row r="37502" spans="1:31" x14ac:dyDescent="0.25">
      <c r="A37502" s="41">
        <v>0</v>
      </c>
      <c r="C37502" s="56"/>
      <c r="AC37502" s="56"/>
      <c r="AD37502" s="56"/>
      <c r="AE37502" s="56"/>
    </row>
    <row r="37503" spans="1:31" x14ac:dyDescent="0.25">
      <c r="A37503" s="41">
        <v>0</v>
      </c>
      <c r="C37503" s="56"/>
      <c r="AC37503" s="56"/>
      <c r="AD37503" s="56"/>
      <c r="AE37503" s="56"/>
    </row>
    <row r="37504" spans="1:31" x14ac:dyDescent="0.25">
      <c r="A37504" s="41">
        <v>0</v>
      </c>
      <c r="C37504" s="56"/>
      <c r="AC37504" s="56"/>
      <c r="AD37504" s="56"/>
      <c r="AE37504" s="56"/>
    </row>
    <row r="37505" spans="1:31" x14ac:dyDescent="0.25">
      <c r="A37505" s="41">
        <v>0</v>
      </c>
      <c r="C37505" s="56"/>
      <c r="AC37505" s="56"/>
      <c r="AD37505" s="56"/>
      <c r="AE37505" s="56"/>
    </row>
    <row r="37506" spans="1:31" x14ac:dyDescent="0.25">
      <c r="A37506" s="41">
        <v>0</v>
      </c>
      <c r="C37506" s="56"/>
      <c r="AC37506" s="56"/>
      <c r="AD37506" s="56"/>
      <c r="AE37506" s="56"/>
    </row>
    <row r="37507" spans="1:31" x14ac:dyDescent="0.25">
      <c r="A37507" s="41">
        <v>0</v>
      </c>
      <c r="C37507" s="56"/>
      <c r="AC37507" s="56"/>
      <c r="AD37507" s="56"/>
      <c r="AE37507" s="56"/>
    </row>
    <row r="37508" spans="1:31" x14ac:dyDescent="0.25">
      <c r="A37508" s="41">
        <v>0</v>
      </c>
      <c r="C37508" s="56"/>
      <c r="AC37508" s="56"/>
      <c r="AD37508" s="56"/>
      <c r="AE37508" s="56"/>
    </row>
    <row r="37509" spans="1:31" x14ac:dyDescent="0.25">
      <c r="A37509" s="41">
        <v>0</v>
      </c>
      <c r="C37509" s="56"/>
      <c r="AC37509" s="56"/>
      <c r="AD37509" s="56"/>
      <c r="AE37509" s="56"/>
    </row>
    <row r="37510" spans="1:31" x14ac:dyDescent="0.25">
      <c r="A37510" s="41">
        <v>0</v>
      </c>
      <c r="C37510" s="56"/>
      <c r="AC37510" s="56"/>
      <c r="AD37510" s="56"/>
      <c r="AE37510" s="56"/>
    </row>
    <row r="37511" spans="1:31" x14ac:dyDescent="0.25">
      <c r="A37511" s="41">
        <v>0</v>
      </c>
      <c r="C37511" s="56"/>
      <c r="AC37511" s="56"/>
      <c r="AD37511" s="56"/>
      <c r="AE37511" s="56"/>
    </row>
    <row r="37512" spans="1:31" x14ac:dyDescent="0.25">
      <c r="A37512" s="41">
        <v>0</v>
      </c>
      <c r="C37512" s="56"/>
      <c r="AC37512" s="56"/>
      <c r="AD37512" s="56"/>
      <c r="AE37512" s="56"/>
    </row>
    <row r="37513" spans="1:31" x14ac:dyDescent="0.25">
      <c r="A37513" s="41">
        <v>0</v>
      </c>
      <c r="C37513" s="56"/>
      <c r="AC37513" s="56"/>
      <c r="AD37513" s="56"/>
      <c r="AE37513" s="56"/>
    </row>
    <row r="37514" spans="1:31" x14ac:dyDescent="0.25">
      <c r="A37514" s="41">
        <v>0</v>
      </c>
      <c r="C37514" s="56"/>
      <c r="AC37514" s="56"/>
      <c r="AD37514" s="56"/>
      <c r="AE37514" s="56"/>
    </row>
    <row r="37515" spans="1:31" x14ac:dyDescent="0.25">
      <c r="A37515" s="41">
        <v>0</v>
      </c>
      <c r="C37515" s="56"/>
      <c r="AC37515" s="56"/>
      <c r="AD37515" s="56"/>
      <c r="AE37515" s="56"/>
    </row>
    <row r="37516" spans="1:31" x14ac:dyDescent="0.25">
      <c r="A37516" s="41">
        <v>0</v>
      </c>
      <c r="C37516" s="56"/>
      <c r="AC37516" s="56"/>
      <c r="AD37516" s="56"/>
      <c r="AE37516" s="56"/>
    </row>
    <row r="37517" spans="1:31" x14ac:dyDescent="0.25">
      <c r="A37517" s="41">
        <v>0</v>
      </c>
      <c r="C37517" s="56"/>
      <c r="AC37517" s="56"/>
      <c r="AD37517" s="56"/>
      <c r="AE37517" s="56"/>
    </row>
    <row r="37518" spans="1:31" x14ac:dyDescent="0.25">
      <c r="A37518" s="41">
        <v>0</v>
      </c>
      <c r="C37518" s="56"/>
      <c r="AC37518" s="56"/>
      <c r="AD37518" s="56"/>
      <c r="AE37518" s="56"/>
    </row>
    <row r="37519" spans="1:31" x14ac:dyDescent="0.25">
      <c r="A37519" s="41">
        <v>0</v>
      </c>
      <c r="C37519" s="56"/>
      <c r="AC37519" s="56"/>
      <c r="AD37519" s="56"/>
      <c r="AE37519" s="56"/>
    </row>
    <row r="37520" spans="1:31" x14ac:dyDescent="0.25">
      <c r="A37520" s="41">
        <v>0</v>
      </c>
      <c r="C37520" s="56"/>
      <c r="AC37520" s="56"/>
      <c r="AD37520" s="56"/>
      <c r="AE37520" s="56"/>
    </row>
    <row r="37521" spans="1:31" x14ac:dyDescent="0.25">
      <c r="A37521" s="41">
        <v>0</v>
      </c>
      <c r="C37521" s="56"/>
      <c r="AC37521" s="56"/>
      <c r="AD37521" s="56"/>
      <c r="AE37521" s="56"/>
    </row>
    <row r="37522" spans="1:31" x14ac:dyDescent="0.25">
      <c r="A37522" s="41">
        <v>0</v>
      </c>
      <c r="C37522" s="56"/>
      <c r="AC37522" s="56"/>
      <c r="AD37522" s="56"/>
      <c r="AE37522" s="56"/>
    </row>
    <row r="37523" spans="1:31" x14ac:dyDescent="0.25">
      <c r="A37523" s="41">
        <v>0</v>
      </c>
      <c r="C37523" s="56"/>
      <c r="AC37523" s="56"/>
      <c r="AD37523" s="56"/>
      <c r="AE37523" s="56"/>
    </row>
    <row r="37524" spans="1:31" x14ac:dyDescent="0.25">
      <c r="A37524" s="41">
        <v>0</v>
      </c>
      <c r="C37524" s="56"/>
      <c r="AC37524" s="56"/>
      <c r="AD37524" s="56"/>
      <c r="AE37524" s="56"/>
    </row>
    <row r="37525" spans="1:31" x14ac:dyDescent="0.25">
      <c r="A37525" s="41">
        <v>0</v>
      </c>
      <c r="C37525" s="56"/>
      <c r="AC37525" s="56"/>
      <c r="AD37525" s="56"/>
      <c r="AE37525" s="56"/>
    </row>
    <row r="37526" spans="1:31" x14ac:dyDescent="0.25">
      <c r="A37526" s="41">
        <v>0</v>
      </c>
      <c r="C37526" s="56"/>
      <c r="AC37526" s="56"/>
      <c r="AD37526" s="56"/>
      <c r="AE37526" s="56"/>
    </row>
    <row r="37527" spans="1:31" x14ac:dyDescent="0.25">
      <c r="A37527" s="41">
        <v>0</v>
      </c>
      <c r="C37527" s="56"/>
      <c r="AC37527" s="56"/>
      <c r="AD37527" s="56"/>
      <c r="AE37527" s="56"/>
    </row>
    <row r="37528" spans="1:31" x14ac:dyDescent="0.25">
      <c r="A37528" s="41">
        <v>0</v>
      </c>
      <c r="C37528" s="56"/>
      <c r="AC37528" s="56"/>
      <c r="AD37528" s="56"/>
      <c r="AE37528" s="56"/>
    </row>
    <row r="37529" spans="1:31" x14ac:dyDescent="0.25">
      <c r="A37529" s="41">
        <v>0</v>
      </c>
      <c r="C37529" s="56"/>
      <c r="AC37529" s="56"/>
      <c r="AD37529" s="56"/>
      <c r="AE37529" s="56"/>
    </row>
    <row r="37530" spans="1:31" x14ac:dyDescent="0.25">
      <c r="A37530" s="41">
        <v>0</v>
      </c>
      <c r="C37530" s="56"/>
      <c r="AC37530" s="56"/>
      <c r="AD37530" s="56"/>
      <c r="AE37530" s="56"/>
    </row>
    <row r="37531" spans="1:31" x14ac:dyDescent="0.25">
      <c r="A37531" s="41">
        <v>0</v>
      </c>
      <c r="C37531" s="56"/>
      <c r="AC37531" s="56"/>
      <c r="AD37531" s="56"/>
      <c r="AE37531" s="56"/>
    </row>
    <row r="37532" spans="1:31" x14ac:dyDescent="0.25">
      <c r="A37532" s="41">
        <v>0</v>
      </c>
      <c r="C37532" s="56"/>
      <c r="AC37532" s="56"/>
      <c r="AD37532" s="56"/>
      <c r="AE37532" s="56"/>
    </row>
    <row r="37533" spans="1:31" x14ac:dyDescent="0.25">
      <c r="A37533" s="41">
        <v>0</v>
      </c>
      <c r="C37533" s="56"/>
      <c r="AC37533" s="56"/>
      <c r="AD37533" s="56"/>
      <c r="AE37533" s="56"/>
    </row>
    <row r="37534" spans="1:31" x14ac:dyDescent="0.25">
      <c r="A37534" s="41">
        <v>0</v>
      </c>
      <c r="C37534" s="56"/>
      <c r="AC37534" s="56"/>
      <c r="AD37534" s="56"/>
      <c r="AE37534" s="56"/>
    </row>
    <row r="37535" spans="1:31" x14ac:dyDescent="0.25">
      <c r="A37535" s="41">
        <v>0</v>
      </c>
      <c r="C37535" s="56"/>
      <c r="AC37535" s="56"/>
      <c r="AD37535" s="56"/>
      <c r="AE37535" s="56"/>
    </row>
    <row r="37536" spans="1:31" x14ac:dyDescent="0.25">
      <c r="A37536" s="41">
        <v>0</v>
      </c>
      <c r="C37536" s="56"/>
      <c r="AC37536" s="56"/>
      <c r="AD37536" s="56"/>
      <c r="AE37536" s="56"/>
    </row>
    <row r="37537" spans="1:31" x14ac:dyDescent="0.25">
      <c r="A37537" s="41">
        <v>0</v>
      </c>
      <c r="C37537" s="56"/>
      <c r="AC37537" s="56"/>
      <c r="AD37537" s="56"/>
      <c r="AE37537" s="56"/>
    </row>
    <row r="37538" spans="1:31" x14ac:dyDescent="0.25">
      <c r="A37538" s="41">
        <v>0</v>
      </c>
      <c r="C37538" s="56"/>
      <c r="AC37538" s="56"/>
      <c r="AD37538" s="56"/>
      <c r="AE37538" s="56"/>
    </row>
    <row r="37539" spans="1:31" x14ac:dyDescent="0.25">
      <c r="A37539" s="41">
        <v>0</v>
      </c>
      <c r="C37539" s="56"/>
      <c r="AC37539" s="56"/>
      <c r="AD37539" s="56"/>
      <c r="AE37539" s="56"/>
    </row>
    <row r="37540" spans="1:31" x14ac:dyDescent="0.25">
      <c r="A37540" s="41">
        <v>0</v>
      </c>
      <c r="C37540" s="56"/>
      <c r="AC37540" s="56"/>
      <c r="AD37540" s="56"/>
      <c r="AE37540" s="56"/>
    </row>
    <row r="37541" spans="1:31" x14ac:dyDescent="0.25">
      <c r="A37541" s="41">
        <v>0</v>
      </c>
      <c r="C37541" s="56"/>
      <c r="AC37541" s="56"/>
      <c r="AD37541" s="56"/>
      <c r="AE37541" s="56"/>
    </row>
    <row r="37542" spans="1:31" x14ac:dyDescent="0.25">
      <c r="A37542" s="41">
        <v>0</v>
      </c>
      <c r="C37542" s="56"/>
      <c r="AC37542" s="56"/>
      <c r="AD37542" s="56"/>
      <c r="AE37542" s="56"/>
    </row>
    <row r="37543" spans="1:31" x14ac:dyDescent="0.25">
      <c r="A37543" s="41">
        <v>0</v>
      </c>
      <c r="C37543" s="56"/>
      <c r="AC37543" s="56"/>
      <c r="AD37543" s="56"/>
      <c r="AE37543" s="56"/>
    </row>
    <row r="37544" spans="1:31" x14ac:dyDescent="0.25">
      <c r="A37544" s="41">
        <v>0</v>
      </c>
      <c r="C37544" s="56"/>
      <c r="AC37544" s="56"/>
      <c r="AD37544" s="56"/>
      <c r="AE37544" s="56"/>
    </row>
    <row r="37545" spans="1:31" x14ac:dyDescent="0.25">
      <c r="A37545" s="41">
        <v>0</v>
      </c>
      <c r="C37545" s="56"/>
      <c r="AC37545" s="56"/>
      <c r="AD37545" s="56"/>
      <c r="AE37545" s="56"/>
    </row>
    <row r="37546" spans="1:31" x14ac:dyDescent="0.25">
      <c r="A37546" s="41">
        <v>0</v>
      </c>
      <c r="C37546" s="56"/>
      <c r="AC37546" s="56"/>
      <c r="AD37546" s="56"/>
      <c r="AE37546" s="56"/>
    </row>
    <row r="37547" spans="1:31" x14ac:dyDescent="0.25">
      <c r="A37547" s="41">
        <v>0</v>
      </c>
      <c r="C37547" s="56"/>
      <c r="AC37547" s="56"/>
      <c r="AD37547" s="56"/>
      <c r="AE37547" s="56"/>
    </row>
    <row r="37548" spans="1:31" x14ac:dyDescent="0.25">
      <c r="A37548" s="41">
        <v>0</v>
      </c>
      <c r="C37548" s="56"/>
      <c r="AC37548" s="56"/>
      <c r="AD37548" s="56"/>
      <c r="AE37548" s="56"/>
    </row>
    <row r="37549" spans="1:31" x14ac:dyDescent="0.25">
      <c r="A37549" s="41">
        <v>0</v>
      </c>
      <c r="C37549" s="56"/>
      <c r="AC37549" s="56"/>
      <c r="AD37549" s="56"/>
      <c r="AE37549" s="56"/>
    </row>
    <row r="37550" spans="1:31" x14ac:dyDescent="0.25">
      <c r="A37550" s="41">
        <v>0</v>
      </c>
      <c r="C37550" s="56"/>
      <c r="AC37550" s="56"/>
      <c r="AD37550" s="56"/>
      <c r="AE37550" s="56"/>
    </row>
    <row r="37551" spans="1:31" x14ac:dyDescent="0.25">
      <c r="A37551" s="41">
        <v>0</v>
      </c>
      <c r="C37551" s="56"/>
      <c r="AC37551" s="56"/>
      <c r="AD37551" s="56"/>
      <c r="AE37551" s="56"/>
    </row>
    <row r="37552" spans="1:31" x14ac:dyDescent="0.25">
      <c r="A37552" s="41">
        <v>0</v>
      </c>
      <c r="C37552" s="56"/>
      <c r="AC37552" s="56"/>
      <c r="AD37552" s="56"/>
      <c r="AE37552" s="56"/>
    </row>
    <row r="37553" spans="1:31" x14ac:dyDescent="0.25">
      <c r="A37553" s="41">
        <v>0</v>
      </c>
      <c r="C37553" s="56"/>
      <c r="AC37553" s="56"/>
      <c r="AD37553" s="56"/>
      <c r="AE37553" s="56"/>
    </row>
    <row r="37554" spans="1:31" x14ac:dyDescent="0.25">
      <c r="A37554" s="41">
        <v>0</v>
      </c>
      <c r="C37554" s="56"/>
      <c r="AC37554" s="56"/>
      <c r="AD37554" s="56"/>
      <c r="AE37554" s="56"/>
    </row>
    <row r="37555" spans="1:31" x14ac:dyDescent="0.25">
      <c r="A37555" s="41">
        <v>0</v>
      </c>
      <c r="C37555" s="56"/>
      <c r="AC37555" s="56"/>
      <c r="AD37555" s="56"/>
      <c r="AE37555" s="56"/>
    </row>
    <row r="37556" spans="1:31" x14ac:dyDescent="0.25">
      <c r="A37556" s="41">
        <v>0</v>
      </c>
      <c r="C37556" s="56"/>
      <c r="AC37556" s="56"/>
      <c r="AD37556" s="56"/>
      <c r="AE37556" s="56"/>
    </row>
    <row r="37557" spans="1:31" x14ac:dyDescent="0.25">
      <c r="A37557" s="41">
        <v>0</v>
      </c>
      <c r="C37557" s="56"/>
      <c r="AC37557" s="56"/>
      <c r="AD37557" s="56"/>
      <c r="AE37557" s="56"/>
    </row>
    <row r="37558" spans="1:31" x14ac:dyDescent="0.25">
      <c r="A37558" s="41">
        <v>0</v>
      </c>
      <c r="C37558" s="56"/>
      <c r="AC37558" s="56"/>
      <c r="AD37558" s="56"/>
      <c r="AE37558" s="56"/>
    </row>
    <row r="37559" spans="1:31" x14ac:dyDescent="0.25">
      <c r="A37559" s="41">
        <v>0</v>
      </c>
      <c r="C37559" s="56"/>
      <c r="AC37559" s="56"/>
      <c r="AD37559" s="56"/>
      <c r="AE37559" s="56"/>
    </row>
    <row r="37560" spans="1:31" x14ac:dyDescent="0.25">
      <c r="A37560" s="41">
        <v>0</v>
      </c>
      <c r="C37560" s="56"/>
      <c r="AC37560" s="56"/>
      <c r="AD37560" s="56"/>
      <c r="AE37560" s="56"/>
    </row>
    <row r="37561" spans="1:31" x14ac:dyDescent="0.25">
      <c r="A37561" s="41">
        <v>0</v>
      </c>
      <c r="C37561" s="56"/>
      <c r="AC37561" s="56"/>
      <c r="AD37561" s="56"/>
      <c r="AE37561" s="56"/>
    </row>
    <row r="37562" spans="1:31" x14ac:dyDescent="0.25">
      <c r="A37562" s="41">
        <v>0</v>
      </c>
      <c r="C37562" s="56"/>
      <c r="AC37562" s="56"/>
      <c r="AD37562" s="56"/>
      <c r="AE37562" s="56"/>
    </row>
    <row r="37563" spans="1:31" x14ac:dyDescent="0.25">
      <c r="A37563" s="41">
        <v>0</v>
      </c>
      <c r="C37563" s="56"/>
      <c r="AC37563" s="56"/>
      <c r="AD37563" s="56"/>
      <c r="AE37563" s="56"/>
    </row>
    <row r="37564" spans="1:31" x14ac:dyDescent="0.25">
      <c r="A37564" s="41">
        <v>0</v>
      </c>
      <c r="C37564" s="56"/>
      <c r="AC37564" s="56"/>
      <c r="AD37564" s="56"/>
      <c r="AE37564" s="56"/>
    </row>
    <row r="37565" spans="1:31" x14ac:dyDescent="0.25">
      <c r="A37565" s="41">
        <v>0</v>
      </c>
      <c r="C37565" s="56"/>
      <c r="AC37565" s="56"/>
      <c r="AD37565" s="56"/>
      <c r="AE37565" s="56"/>
    </row>
    <row r="37566" spans="1:31" x14ac:dyDescent="0.25">
      <c r="A37566" s="41">
        <v>0</v>
      </c>
      <c r="C37566" s="56"/>
      <c r="AC37566" s="56"/>
      <c r="AD37566" s="56"/>
      <c r="AE37566" s="56"/>
    </row>
    <row r="37567" spans="1:31" x14ac:dyDescent="0.25">
      <c r="A37567" s="41">
        <v>0</v>
      </c>
      <c r="C37567" s="56"/>
      <c r="AC37567" s="56"/>
      <c r="AD37567" s="56"/>
      <c r="AE37567" s="56"/>
    </row>
    <row r="37568" spans="1:31" x14ac:dyDescent="0.25">
      <c r="A37568" s="41">
        <v>0</v>
      </c>
      <c r="C37568" s="56"/>
      <c r="AC37568" s="56"/>
      <c r="AD37568" s="56"/>
      <c r="AE37568" s="56"/>
    </row>
    <row r="37569" spans="1:31" x14ac:dyDescent="0.25">
      <c r="A37569" s="41">
        <v>0</v>
      </c>
      <c r="C37569" s="56"/>
      <c r="AC37569" s="56"/>
      <c r="AD37569" s="56"/>
      <c r="AE37569" s="56"/>
    </row>
    <row r="37570" spans="1:31" x14ac:dyDescent="0.25">
      <c r="A37570" s="41">
        <v>0</v>
      </c>
      <c r="C37570" s="56"/>
      <c r="AC37570" s="56"/>
      <c r="AD37570" s="56"/>
      <c r="AE37570" s="56"/>
    </row>
    <row r="37571" spans="1:31" x14ac:dyDescent="0.25">
      <c r="A37571" s="41">
        <v>0</v>
      </c>
      <c r="C37571" s="56"/>
      <c r="AC37571" s="56"/>
      <c r="AD37571" s="56"/>
      <c r="AE37571" s="56"/>
    </row>
    <row r="37572" spans="1:31" x14ac:dyDescent="0.25">
      <c r="A37572" s="41">
        <v>0</v>
      </c>
      <c r="C37572" s="56"/>
      <c r="AC37572" s="56"/>
      <c r="AD37572" s="56"/>
      <c r="AE37572" s="56"/>
    </row>
    <row r="37573" spans="1:31" x14ac:dyDescent="0.25">
      <c r="A37573" s="41">
        <v>0</v>
      </c>
      <c r="C37573" s="56"/>
      <c r="AC37573" s="56"/>
      <c r="AD37573" s="56"/>
      <c r="AE37573" s="56"/>
    </row>
    <row r="37574" spans="1:31" x14ac:dyDescent="0.25">
      <c r="A37574" s="41">
        <v>0</v>
      </c>
      <c r="C37574" s="56"/>
      <c r="AC37574" s="56"/>
      <c r="AD37574" s="56"/>
      <c r="AE37574" s="56"/>
    </row>
    <row r="37575" spans="1:31" x14ac:dyDescent="0.25">
      <c r="A37575" s="41">
        <v>0</v>
      </c>
      <c r="C37575" s="56"/>
      <c r="AC37575" s="56"/>
      <c r="AD37575" s="56"/>
      <c r="AE37575" s="56"/>
    </row>
    <row r="37576" spans="1:31" x14ac:dyDescent="0.25">
      <c r="A37576" s="41">
        <v>0</v>
      </c>
      <c r="C37576" s="56"/>
      <c r="AC37576" s="56"/>
      <c r="AD37576" s="56"/>
      <c r="AE37576" s="56"/>
    </row>
    <row r="37577" spans="1:31" x14ac:dyDescent="0.25">
      <c r="A37577" s="41">
        <v>0</v>
      </c>
      <c r="C37577" s="56"/>
      <c r="AC37577" s="56"/>
      <c r="AD37577" s="56"/>
      <c r="AE37577" s="56"/>
    </row>
    <row r="37578" spans="1:31" x14ac:dyDescent="0.25">
      <c r="A37578" s="41">
        <v>0</v>
      </c>
      <c r="C37578" s="56"/>
      <c r="AC37578" s="56"/>
      <c r="AD37578" s="56"/>
      <c r="AE37578" s="56"/>
    </row>
    <row r="37579" spans="1:31" x14ac:dyDescent="0.25">
      <c r="A37579" s="41">
        <v>0</v>
      </c>
      <c r="C37579" s="56"/>
      <c r="AC37579" s="56"/>
      <c r="AD37579" s="56"/>
      <c r="AE37579" s="56"/>
    </row>
    <row r="37580" spans="1:31" x14ac:dyDescent="0.25">
      <c r="A37580" s="41">
        <v>0</v>
      </c>
      <c r="C37580" s="56"/>
      <c r="AC37580" s="56"/>
      <c r="AD37580" s="56"/>
      <c r="AE37580" s="56"/>
    </row>
    <row r="37581" spans="1:31" x14ac:dyDescent="0.25">
      <c r="A37581" s="41">
        <v>0</v>
      </c>
      <c r="C37581" s="56"/>
      <c r="AC37581" s="56"/>
      <c r="AD37581" s="56"/>
      <c r="AE37581" s="56"/>
    </row>
    <row r="37582" spans="1:31" x14ac:dyDescent="0.25">
      <c r="A37582" s="41">
        <v>0</v>
      </c>
      <c r="C37582" s="56"/>
      <c r="AC37582" s="56"/>
      <c r="AD37582" s="56"/>
      <c r="AE37582" s="56"/>
    </row>
    <row r="37583" spans="1:31" x14ac:dyDescent="0.25">
      <c r="A37583" s="41">
        <v>0</v>
      </c>
      <c r="C37583" s="56"/>
      <c r="AC37583" s="56"/>
      <c r="AD37583" s="56"/>
      <c r="AE37583" s="56"/>
    </row>
    <row r="37584" spans="1:31" x14ac:dyDescent="0.25">
      <c r="A37584" s="41">
        <v>0</v>
      </c>
      <c r="C37584" s="56"/>
      <c r="AC37584" s="56"/>
      <c r="AD37584" s="56"/>
      <c r="AE37584" s="56"/>
    </row>
    <row r="37585" spans="1:31" x14ac:dyDescent="0.25">
      <c r="A37585" s="41">
        <v>0</v>
      </c>
      <c r="C37585" s="56"/>
      <c r="AC37585" s="56"/>
      <c r="AD37585" s="56"/>
      <c r="AE37585" s="56"/>
    </row>
    <row r="37586" spans="1:31" x14ac:dyDescent="0.25">
      <c r="A37586" s="41">
        <v>0</v>
      </c>
      <c r="C37586" s="56"/>
      <c r="AC37586" s="56"/>
      <c r="AD37586" s="56"/>
      <c r="AE37586" s="56"/>
    </row>
    <row r="37587" spans="1:31" x14ac:dyDescent="0.25">
      <c r="A37587" s="41">
        <v>0</v>
      </c>
      <c r="C37587" s="56"/>
      <c r="AC37587" s="56"/>
      <c r="AD37587" s="56"/>
      <c r="AE37587" s="56"/>
    </row>
    <row r="37588" spans="1:31" x14ac:dyDescent="0.25">
      <c r="A37588" s="41">
        <v>0</v>
      </c>
      <c r="C37588" s="56"/>
      <c r="AC37588" s="56"/>
      <c r="AD37588" s="56"/>
      <c r="AE37588" s="56"/>
    </row>
    <row r="37589" spans="1:31" x14ac:dyDescent="0.25">
      <c r="A37589" s="41">
        <v>0</v>
      </c>
      <c r="C37589" s="56"/>
      <c r="AC37589" s="56"/>
      <c r="AD37589" s="56"/>
      <c r="AE37589" s="56"/>
    </row>
    <row r="37590" spans="1:31" x14ac:dyDescent="0.25">
      <c r="A37590" s="41">
        <v>0</v>
      </c>
      <c r="C37590" s="56"/>
      <c r="AC37590" s="56"/>
      <c r="AD37590" s="56"/>
      <c r="AE37590" s="56"/>
    </row>
    <row r="37591" spans="1:31" x14ac:dyDescent="0.25">
      <c r="A37591" s="41">
        <v>0</v>
      </c>
      <c r="C37591" s="56"/>
      <c r="AC37591" s="56"/>
      <c r="AD37591" s="56"/>
      <c r="AE37591" s="56"/>
    </row>
    <row r="37592" spans="1:31" x14ac:dyDescent="0.25">
      <c r="A37592" s="41">
        <v>0</v>
      </c>
      <c r="C37592" s="56"/>
      <c r="AC37592" s="56"/>
      <c r="AD37592" s="56"/>
      <c r="AE37592" s="56"/>
    </row>
    <row r="37593" spans="1:31" x14ac:dyDescent="0.25">
      <c r="A37593" s="41">
        <v>0</v>
      </c>
      <c r="C37593" s="56"/>
      <c r="AC37593" s="56"/>
      <c r="AD37593" s="56"/>
      <c r="AE37593" s="56"/>
    </row>
    <row r="37594" spans="1:31" x14ac:dyDescent="0.25">
      <c r="A37594" s="41">
        <v>0</v>
      </c>
      <c r="C37594" s="56"/>
      <c r="AC37594" s="56"/>
      <c r="AD37594" s="56"/>
      <c r="AE37594" s="56"/>
    </row>
    <row r="37595" spans="1:31" x14ac:dyDescent="0.25">
      <c r="A37595" s="41">
        <v>0</v>
      </c>
      <c r="C37595" s="56"/>
      <c r="AC37595" s="56"/>
      <c r="AD37595" s="56"/>
      <c r="AE37595" s="56"/>
    </row>
    <row r="37596" spans="1:31" x14ac:dyDescent="0.25">
      <c r="A37596" s="41">
        <v>0</v>
      </c>
      <c r="C37596" s="56"/>
      <c r="AC37596" s="56"/>
      <c r="AD37596" s="56"/>
      <c r="AE37596" s="56"/>
    </row>
    <row r="37597" spans="1:31" x14ac:dyDescent="0.25">
      <c r="A37597" s="41">
        <v>45021</v>
      </c>
      <c r="C37597" s="56"/>
      <c r="AC37597" s="56"/>
      <c r="AD37597" s="56"/>
      <c r="AE37597" s="56"/>
    </row>
    <row r="37598" spans="1:31" x14ac:dyDescent="0.25">
      <c r="A37598" s="41">
        <v>0</v>
      </c>
      <c r="C37598" s="56"/>
      <c r="AC37598" s="56"/>
      <c r="AD37598" s="56"/>
      <c r="AE37598" s="56"/>
    </row>
    <row r="37599" spans="1:31" x14ac:dyDescent="0.25">
      <c r="A37599" s="41">
        <v>0</v>
      </c>
      <c r="C37599" s="56"/>
      <c r="AC37599" s="56"/>
      <c r="AD37599" s="56"/>
      <c r="AE37599" s="56"/>
    </row>
    <row r="37600" spans="1:31" x14ac:dyDescent="0.25">
      <c r="A37600" s="41">
        <v>0</v>
      </c>
      <c r="C37600" s="56"/>
      <c r="AC37600" s="56"/>
      <c r="AD37600" s="56"/>
      <c r="AE37600" s="56"/>
    </row>
    <row r="37601" spans="1:31" x14ac:dyDescent="0.25">
      <c r="A37601" s="41">
        <v>0</v>
      </c>
      <c r="C37601" s="56"/>
      <c r="AC37601" s="56"/>
      <c r="AD37601" s="56"/>
      <c r="AE37601" s="56"/>
    </row>
    <row r="37602" spans="1:31" x14ac:dyDescent="0.25">
      <c r="A37602" s="41">
        <v>0</v>
      </c>
      <c r="C37602" s="56"/>
      <c r="AC37602" s="56"/>
      <c r="AD37602" s="56"/>
      <c r="AE37602" s="56"/>
    </row>
    <row r="37603" spans="1:31" x14ac:dyDescent="0.25">
      <c r="A37603" s="41">
        <v>0</v>
      </c>
      <c r="C37603" s="56"/>
      <c r="AC37603" s="56"/>
      <c r="AD37603" s="56"/>
      <c r="AE37603" s="56"/>
    </row>
    <row r="37604" spans="1:31" x14ac:dyDescent="0.25">
      <c r="A37604" s="41">
        <v>0</v>
      </c>
      <c r="C37604" s="56"/>
      <c r="AC37604" s="56"/>
      <c r="AD37604" s="56"/>
      <c r="AE37604" s="56"/>
    </row>
    <row r="37605" spans="1:31" x14ac:dyDescent="0.25">
      <c r="A37605" s="41">
        <v>0</v>
      </c>
      <c r="C37605" s="56"/>
      <c r="AC37605" s="56"/>
      <c r="AD37605" s="56"/>
      <c r="AE37605" s="56"/>
    </row>
    <row r="37606" spans="1:31" x14ac:dyDescent="0.25">
      <c r="A37606" s="41">
        <v>0</v>
      </c>
      <c r="C37606" s="56"/>
      <c r="AC37606" s="56"/>
      <c r="AD37606" s="56"/>
      <c r="AE37606" s="56"/>
    </row>
    <row r="37607" spans="1:31" x14ac:dyDescent="0.25">
      <c r="A37607" s="41">
        <v>0</v>
      </c>
      <c r="C37607" s="56"/>
      <c r="AC37607" s="56"/>
      <c r="AD37607" s="56"/>
      <c r="AE37607" s="56"/>
    </row>
    <row r="37608" spans="1:31" x14ac:dyDescent="0.25">
      <c r="A37608" s="41">
        <v>0</v>
      </c>
      <c r="C37608" s="56"/>
      <c r="AC37608" s="56"/>
      <c r="AD37608" s="56"/>
      <c r="AE37608" s="56"/>
    </row>
    <row r="37609" spans="1:31" x14ac:dyDescent="0.25">
      <c r="A37609" s="41">
        <v>0</v>
      </c>
      <c r="C37609" s="56"/>
      <c r="AC37609" s="56"/>
      <c r="AD37609" s="56"/>
      <c r="AE37609" s="56"/>
    </row>
    <row r="37610" spans="1:31" x14ac:dyDescent="0.25">
      <c r="A37610" s="41">
        <v>0</v>
      </c>
      <c r="C37610" s="56"/>
      <c r="AC37610" s="56"/>
      <c r="AD37610" s="56"/>
      <c r="AE37610" s="56"/>
    </row>
    <row r="37611" spans="1:31" x14ac:dyDescent="0.25">
      <c r="A37611" s="41">
        <v>0</v>
      </c>
      <c r="C37611" s="56"/>
      <c r="AC37611" s="56"/>
      <c r="AD37611" s="56"/>
      <c r="AE37611" s="56"/>
    </row>
    <row r="37612" spans="1:31" x14ac:dyDescent="0.25">
      <c r="A37612" s="41">
        <v>0</v>
      </c>
      <c r="C37612" s="56"/>
      <c r="AC37612" s="56"/>
      <c r="AD37612" s="56"/>
      <c r="AE37612" s="56"/>
    </row>
    <row r="37613" spans="1:31" x14ac:dyDescent="0.25">
      <c r="A37613" s="41">
        <v>0</v>
      </c>
      <c r="C37613" s="56"/>
      <c r="AC37613" s="56"/>
      <c r="AD37613" s="56"/>
      <c r="AE37613" s="56"/>
    </row>
    <row r="37614" spans="1:31" x14ac:dyDescent="0.25">
      <c r="A37614" s="41">
        <v>0</v>
      </c>
      <c r="C37614" s="56"/>
      <c r="AC37614" s="56"/>
      <c r="AD37614" s="56"/>
      <c r="AE37614" s="56"/>
    </row>
    <row r="37615" spans="1:31" x14ac:dyDescent="0.25">
      <c r="A37615" s="41">
        <v>0</v>
      </c>
      <c r="C37615" s="56"/>
      <c r="AC37615" s="56"/>
      <c r="AD37615" s="56"/>
      <c r="AE37615" s="56"/>
    </row>
    <row r="37616" spans="1:31" x14ac:dyDescent="0.25">
      <c r="A37616" s="41">
        <v>0</v>
      </c>
      <c r="C37616" s="56"/>
      <c r="AC37616" s="56"/>
      <c r="AD37616" s="56"/>
      <c r="AE37616" s="56"/>
    </row>
    <row r="37617" spans="1:31" x14ac:dyDescent="0.25">
      <c r="A37617" s="41">
        <v>0</v>
      </c>
      <c r="C37617" s="56"/>
      <c r="AC37617" s="56"/>
      <c r="AD37617" s="56"/>
      <c r="AE37617" s="56"/>
    </row>
    <row r="37618" spans="1:31" x14ac:dyDescent="0.25">
      <c r="A37618" s="41">
        <v>0</v>
      </c>
      <c r="C37618" s="56"/>
      <c r="AC37618" s="56"/>
      <c r="AD37618" s="56"/>
      <c r="AE37618" s="56"/>
    </row>
    <row r="37619" spans="1:31" x14ac:dyDescent="0.25">
      <c r="A37619" s="41">
        <v>0</v>
      </c>
      <c r="C37619" s="56"/>
      <c r="AC37619" s="56"/>
      <c r="AD37619" s="56"/>
      <c r="AE37619" s="56"/>
    </row>
    <row r="37620" spans="1:31" x14ac:dyDescent="0.25">
      <c r="A37620" s="41">
        <v>0</v>
      </c>
      <c r="C37620" s="56"/>
      <c r="AC37620" s="56"/>
      <c r="AD37620" s="56"/>
      <c r="AE37620" s="56"/>
    </row>
    <row r="37621" spans="1:31" x14ac:dyDescent="0.25">
      <c r="A37621" s="41">
        <v>0</v>
      </c>
      <c r="C37621" s="56"/>
      <c r="AC37621" s="56"/>
      <c r="AD37621" s="56"/>
      <c r="AE37621" s="56"/>
    </row>
    <row r="37622" spans="1:31" x14ac:dyDescent="0.25">
      <c r="A37622" s="41">
        <v>0</v>
      </c>
      <c r="C37622" s="56"/>
      <c r="AC37622" s="56"/>
      <c r="AD37622" s="56"/>
      <c r="AE37622" s="56"/>
    </row>
    <row r="37623" spans="1:31" x14ac:dyDescent="0.25">
      <c r="A37623" s="41">
        <v>0</v>
      </c>
      <c r="C37623" s="56"/>
      <c r="AC37623" s="56"/>
      <c r="AD37623" s="56"/>
      <c r="AE37623" s="56"/>
    </row>
    <row r="37624" spans="1:31" x14ac:dyDescent="0.25">
      <c r="A37624" s="41">
        <v>0</v>
      </c>
      <c r="C37624" s="56"/>
      <c r="AC37624" s="56"/>
      <c r="AD37624" s="56"/>
      <c r="AE37624" s="56"/>
    </row>
    <row r="37625" spans="1:31" x14ac:dyDescent="0.25">
      <c r="A37625" s="41">
        <v>0</v>
      </c>
      <c r="C37625" s="56"/>
      <c r="AC37625" s="56"/>
      <c r="AD37625" s="56"/>
      <c r="AE37625" s="56"/>
    </row>
    <row r="37626" spans="1:31" x14ac:dyDescent="0.25">
      <c r="A37626" s="41">
        <v>0</v>
      </c>
      <c r="C37626" s="56"/>
      <c r="AC37626" s="56"/>
      <c r="AD37626" s="56"/>
      <c r="AE37626" s="56"/>
    </row>
    <row r="37627" spans="1:31" x14ac:dyDescent="0.25">
      <c r="A37627" s="41">
        <v>0</v>
      </c>
      <c r="C37627" s="56"/>
      <c r="AC37627" s="56"/>
      <c r="AD37627" s="56"/>
      <c r="AE37627" s="56"/>
    </row>
    <row r="37628" spans="1:31" x14ac:dyDescent="0.25">
      <c r="A37628" s="41">
        <v>0</v>
      </c>
      <c r="C37628" s="56"/>
      <c r="AC37628" s="56"/>
      <c r="AD37628" s="56"/>
      <c r="AE37628" s="56"/>
    </row>
    <row r="37629" spans="1:31" x14ac:dyDescent="0.25">
      <c r="A37629" s="41">
        <v>0</v>
      </c>
      <c r="C37629" s="56"/>
      <c r="AC37629" s="56"/>
      <c r="AD37629" s="56"/>
      <c r="AE37629" s="56"/>
    </row>
    <row r="37630" spans="1:31" x14ac:dyDescent="0.25">
      <c r="A37630" s="41">
        <v>0</v>
      </c>
      <c r="C37630" s="56"/>
      <c r="AC37630" s="56"/>
      <c r="AD37630" s="56"/>
      <c r="AE37630" s="56"/>
    </row>
    <row r="37631" spans="1:31" x14ac:dyDescent="0.25">
      <c r="A37631" s="41">
        <v>0</v>
      </c>
      <c r="C37631" s="56"/>
      <c r="AC37631" s="56"/>
      <c r="AD37631" s="56"/>
      <c r="AE37631" s="56"/>
    </row>
    <row r="37632" spans="1:31" x14ac:dyDescent="0.25">
      <c r="A37632" s="41">
        <v>0</v>
      </c>
      <c r="C37632" s="56"/>
      <c r="AC37632" s="56"/>
      <c r="AD37632" s="56"/>
      <c r="AE37632" s="56"/>
    </row>
    <row r="37633" spans="1:31" x14ac:dyDescent="0.25">
      <c r="A37633" s="41">
        <v>0</v>
      </c>
      <c r="C37633" s="56"/>
      <c r="AC37633" s="56"/>
      <c r="AD37633" s="56"/>
      <c r="AE37633" s="56"/>
    </row>
    <row r="37634" spans="1:31" x14ac:dyDescent="0.25">
      <c r="A37634" s="41">
        <v>0</v>
      </c>
      <c r="C37634" s="56"/>
      <c r="AC37634" s="56"/>
      <c r="AD37634" s="56"/>
      <c r="AE37634" s="56"/>
    </row>
    <row r="37635" spans="1:31" x14ac:dyDescent="0.25">
      <c r="A37635" s="41">
        <v>0</v>
      </c>
      <c r="C37635" s="56"/>
      <c r="AC37635" s="56"/>
      <c r="AD37635" s="56"/>
      <c r="AE37635" s="56"/>
    </row>
    <row r="37636" spans="1:31" x14ac:dyDescent="0.25">
      <c r="A37636" s="41">
        <v>0</v>
      </c>
      <c r="C37636" s="56"/>
      <c r="AC37636" s="56"/>
      <c r="AD37636" s="56"/>
      <c r="AE37636" s="56"/>
    </row>
    <row r="37637" spans="1:31" x14ac:dyDescent="0.25">
      <c r="A37637" s="41">
        <v>0</v>
      </c>
      <c r="C37637" s="56"/>
      <c r="AC37637" s="56"/>
      <c r="AD37637" s="56"/>
      <c r="AE37637" s="56"/>
    </row>
    <row r="37638" spans="1:31" x14ac:dyDescent="0.25">
      <c r="A37638" s="41">
        <v>0</v>
      </c>
      <c r="C37638" s="56"/>
      <c r="AC37638" s="56"/>
      <c r="AD37638" s="56"/>
      <c r="AE37638" s="56"/>
    </row>
    <row r="37639" spans="1:31" x14ac:dyDescent="0.25">
      <c r="A37639" s="41">
        <v>0</v>
      </c>
      <c r="C37639" s="56"/>
      <c r="AC37639" s="56"/>
      <c r="AD37639" s="56"/>
      <c r="AE37639" s="56"/>
    </row>
    <row r="37640" spans="1:31" x14ac:dyDescent="0.25">
      <c r="A37640" s="41">
        <v>0</v>
      </c>
      <c r="C37640" s="56"/>
      <c r="AC37640" s="56"/>
      <c r="AD37640" s="56"/>
      <c r="AE37640" s="56"/>
    </row>
    <row r="37641" spans="1:31" x14ac:dyDescent="0.25">
      <c r="A37641" s="41">
        <v>0</v>
      </c>
      <c r="C37641" s="56"/>
      <c r="AC37641" s="56"/>
      <c r="AD37641" s="56"/>
      <c r="AE37641" s="56"/>
    </row>
    <row r="37642" spans="1:31" x14ac:dyDescent="0.25">
      <c r="A37642" s="41">
        <v>0</v>
      </c>
      <c r="C37642" s="56"/>
      <c r="AC37642" s="56"/>
      <c r="AD37642" s="56"/>
      <c r="AE37642" s="56"/>
    </row>
    <row r="37643" spans="1:31" x14ac:dyDescent="0.25">
      <c r="A37643" s="41">
        <v>0</v>
      </c>
      <c r="C37643" s="56"/>
      <c r="AC37643" s="56"/>
      <c r="AD37643" s="56"/>
      <c r="AE37643" s="56"/>
    </row>
    <row r="37644" spans="1:31" x14ac:dyDescent="0.25">
      <c r="A37644" s="41">
        <v>0</v>
      </c>
      <c r="C37644" s="56"/>
      <c r="AC37644" s="56"/>
      <c r="AD37644" s="56"/>
      <c r="AE37644" s="56"/>
    </row>
    <row r="37645" spans="1:31" x14ac:dyDescent="0.25">
      <c r="A37645" s="41">
        <v>0</v>
      </c>
      <c r="C37645" s="56"/>
      <c r="AC37645" s="56"/>
      <c r="AD37645" s="56"/>
      <c r="AE37645" s="56"/>
    </row>
    <row r="37646" spans="1:31" x14ac:dyDescent="0.25">
      <c r="A37646" s="41">
        <v>0</v>
      </c>
      <c r="C37646" s="56"/>
      <c r="AC37646" s="56"/>
      <c r="AD37646" s="56"/>
      <c r="AE37646" s="56"/>
    </row>
    <row r="37647" spans="1:31" x14ac:dyDescent="0.25">
      <c r="A37647" s="41">
        <v>0</v>
      </c>
      <c r="C37647" s="56"/>
      <c r="AC37647" s="56"/>
      <c r="AD37647" s="56"/>
      <c r="AE37647" s="56"/>
    </row>
    <row r="37648" spans="1:31" x14ac:dyDescent="0.25">
      <c r="A37648" s="41">
        <v>0</v>
      </c>
      <c r="C37648" s="56"/>
      <c r="AC37648" s="56"/>
      <c r="AD37648" s="56"/>
      <c r="AE37648" s="56"/>
    </row>
    <row r="37649" spans="1:31" x14ac:dyDescent="0.25">
      <c r="A37649" s="41">
        <v>0</v>
      </c>
      <c r="C37649" s="56"/>
      <c r="AC37649" s="56"/>
      <c r="AD37649" s="56"/>
      <c r="AE37649" s="56"/>
    </row>
    <row r="37650" spans="1:31" x14ac:dyDescent="0.25">
      <c r="A37650" s="41">
        <v>0</v>
      </c>
      <c r="C37650" s="56"/>
      <c r="AC37650" s="56"/>
      <c r="AD37650" s="56"/>
      <c r="AE37650" s="56"/>
    </row>
    <row r="37651" spans="1:31" x14ac:dyDescent="0.25">
      <c r="A37651" s="41">
        <v>0</v>
      </c>
      <c r="C37651" s="56"/>
      <c r="AC37651" s="56"/>
      <c r="AD37651" s="56"/>
      <c r="AE37651" s="56"/>
    </row>
    <row r="37652" spans="1:31" x14ac:dyDescent="0.25">
      <c r="A37652" s="41">
        <v>0</v>
      </c>
      <c r="C37652" s="56"/>
      <c r="AC37652" s="56"/>
      <c r="AD37652" s="56"/>
      <c r="AE37652" s="56"/>
    </row>
    <row r="37653" spans="1:31" x14ac:dyDescent="0.25">
      <c r="A37653" s="41">
        <v>0</v>
      </c>
      <c r="C37653" s="56"/>
      <c r="AC37653" s="56"/>
      <c r="AD37653" s="56"/>
      <c r="AE37653" s="56"/>
    </row>
    <row r="37654" spans="1:31" x14ac:dyDescent="0.25">
      <c r="A37654" s="41">
        <v>0</v>
      </c>
      <c r="C37654" s="56"/>
      <c r="AC37654" s="56"/>
      <c r="AD37654" s="56"/>
      <c r="AE37654" s="56"/>
    </row>
    <row r="37655" spans="1:31" x14ac:dyDescent="0.25">
      <c r="A37655" s="41">
        <v>0</v>
      </c>
      <c r="C37655" s="56"/>
      <c r="AC37655" s="56"/>
      <c r="AD37655" s="56"/>
      <c r="AE37655" s="56"/>
    </row>
    <row r="37656" spans="1:31" x14ac:dyDescent="0.25">
      <c r="A37656" s="41">
        <v>0</v>
      </c>
      <c r="C37656" s="56"/>
      <c r="AC37656" s="56"/>
      <c r="AD37656" s="56"/>
      <c r="AE37656" s="56"/>
    </row>
    <row r="37657" spans="1:31" x14ac:dyDescent="0.25">
      <c r="A37657" s="41">
        <v>0</v>
      </c>
      <c r="C37657" s="56"/>
      <c r="AC37657" s="56"/>
      <c r="AD37657" s="56"/>
      <c r="AE37657" s="56"/>
    </row>
    <row r="37658" spans="1:31" x14ac:dyDescent="0.25">
      <c r="A37658" s="41">
        <v>0</v>
      </c>
      <c r="C37658" s="56"/>
      <c r="AC37658" s="56"/>
      <c r="AD37658" s="56"/>
      <c r="AE37658" s="56"/>
    </row>
    <row r="37659" spans="1:31" x14ac:dyDescent="0.25">
      <c r="A37659" s="41">
        <v>0</v>
      </c>
      <c r="C37659" s="56"/>
      <c r="AC37659" s="56"/>
      <c r="AD37659" s="56"/>
      <c r="AE37659" s="56"/>
    </row>
    <row r="37660" spans="1:31" x14ac:dyDescent="0.25">
      <c r="A37660" s="41">
        <v>0</v>
      </c>
      <c r="C37660" s="56"/>
      <c r="AC37660" s="56"/>
      <c r="AD37660" s="56"/>
      <c r="AE37660" s="56"/>
    </row>
    <row r="37661" spans="1:31" x14ac:dyDescent="0.25">
      <c r="A37661" s="41">
        <v>0</v>
      </c>
      <c r="C37661" s="56"/>
      <c r="AC37661" s="56"/>
      <c r="AD37661" s="56"/>
      <c r="AE37661" s="56"/>
    </row>
    <row r="37662" spans="1:31" x14ac:dyDescent="0.25">
      <c r="A37662" s="41">
        <v>0</v>
      </c>
      <c r="C37662" s="56"/>
      <c r="AC37662" s="56"/>
      <c r="AD37662" s="56"/>
      <c r="AE37662" s="56"/>
    </row>
    <row r="37663" spans="1:31" x14ac:dyDescent="0.25">
      <c r="A37663" s="41">
        <v>0</v>
      </c>
      <c r="C37663" s="56"/>
      <c r="AC37663" s="56"/>
      <c r="AD37663" s="56"/>
      <c r="AE37663" s="56"/>
    </row>
    <row r="37664" spans="1:31" x14ac:dyDescent="0.25">
      <c r="A37664" s="41">
        <v>0</v>
      </c>
      <c r="C37664" s="56"/>
      <c r="AC37664" s="56"/>
      <c r="AD37664" s="56"/>
      <c r="AE37664" s="56"/>
    </row>
    <row r="37665" spans="1:31" x14ac:dyDescent="0.25">
      <c r="A37665" s="41">
        <v>0</v>
      </c>
      <c r="C37665" s="56"/>
      <c r="AC37665" s="56"/>
      <c r="AD37665" s="56"/>
      <c r="AE37665" s="56"/>
    </row>
    <row r="37666" spans="1:31" x14ac:dyDescent="0.25">
      <c r="A37666" s="41">
        <v>0</v>
      </c>
      <c r="C37666" s="56"/>
      <c r="AC37666" s="56"/>
      <c r="AD37666" s="56"/>
      <c r="AE37666" s="56"/>
    </row>
    <row r="37667" spans="1:31" x14ac:dyDescent="0.25">
      <c r="A37667" s="41">
        <v>0</v>
      </c>
      <c r="C37667" s="56"/>
      <c r="AC37667" s="56"/>
      <c r="AD37667" s="56"/>
      <c r="AE37667" s="56"/>
    </row>
    <row r="37668" spans="1:31" x14ac:dyDescent="0.25">
      <c r="A37668" s="41">
        <v>0</v>
      </c>
      <c r="C37668" s="56"/>
      <c r="AC37668" s="56"/>
      <c r="AD37668" s="56"/>
      <c r="AE37668" s="56"/>
    </row>
    <row r="37669" spans="1:31" x14ac:dyDescent="0.25">
      <c r="A37669" s="41">
        <v>0</v>
      </c>
      <c r="C37669" s="56"/>
      <c r="AC37669" s="56"/>
      <c r="AD37669" s="56"/>
      <c r="AE37669" s="56"/>
    </row>
    <row r="37670" spans="1:31" x14ac:dyDescent="0.25">
      <c r="A37670" s="41">
        <v>0</v>
      </c>
      <c r="C37670" s="56"/>
      <c r="AC37670" s="56"/>
      <c r="AD37670" s="56"/>
      <c r="AE37670" s="56"/>
    </row>
    <row r="37671" spans="1:31" x14ac:dyDescent="0.25">
      <c r="A37671" s="41">
        <v>0</v>
      </c>
      <c r="C37671" s="56"/>
      <c r="AC37671" s="56"/>
      <c r="AD37671" s="56"/>
      <c r="AE37671" s="56"/>
    </row>
    <row r="37672" spans="1:31" x14ac:dyDescent="0.25">
      <c r="A37672" s="41">
        <v>0</v>
      </c>
      <c r="C37672" s="56"/>
      <c r="AC37672" s="56"/>
      <c r="AD37672" s="56"/>
      <c r="AE37672" s="56"/>
    </row>
    <row r="37673" spans="1:31" x14ac:dyDescent="0.25">
      <c r="A37673" s="41">
        <v>0</v>
      </c>
      <c r="C37673" s="56"/>
      <c r="AC37673" s="56"/>
      <c r="AD37673" s="56"/>
      <c r="AE37673" s="56"/>
    </row>
    <row r="37674" spans="1:31" x14ac:dyDescent="0.25">
      <c r="A37674" s="41">
        <v>0</v>
      </c>
      <c r="C37674" s="56"/>
      <c r="AC37674" s="56"/>
      <c r="AD37674" s="56"/>
      <c r="AE37674" s="56"/>
    </row>
    <row r="37675" spans="1:31" x14ac:dyDescent="0.25">
      <c r="A37675" s="41">
        <v>0</v>
      </c>
      <c r="C37675" s="56"/>
      <c r="AC37675" s="56"/>
      <c r="AD37675" s="56"/>
      <c r="AE37675" s="56"/>
    </row>
    <row r="37676" spans="1:31" x14ac:dyDescent="0.25">
      <c r="A37676" s="41">
        <v>0</v>
      </c>
      <c r="C37676" s="56"/>
      <c r="AC37676" s="56"/>
      <c r="AD37676" s="56"/>
      <c r="AE37676" s="56"/>
    </row>
    <row r="37677" spans="1:31" x14ac:dyDescent="0.25">
      <c r="A37677" s="41">
        <v>0</v>
      </c>
      <c r="C37677" s="56"/>
      <c r="AC37677" s="56"/>
      <c r="AD37677" s="56"/>
      <c r="AE37677" s="56"/>
    </row>
    <row r="37678" spans="1:31" x14ac:dyDescent="0.25">
      <c r="A37678" s="41">
        <v>0</v>
      </c>
      <c r="C37678" s="56"/>
      <c r="AC37678" s="56"/>
      <c r="AD37678" s="56"/>
      <c r="AE37678" s="56"/>
    </row>
    <row r="37679" spans="1:31" x14ac:dyDescent="0.25">
      <c r="A37679" s="41">
        <v>0</v>
      </c>
      <c r="C37679" s="56"/>
      <c r="AC37679" s="56"/>
      <c r="AD37679" s="56"/>
      <c r="AE37679" s="56"/>
    </row>
    <row r="37680" spans="1:31" x14ac:dyDescent="0.25">
      <c r="A37680" s="41">
        <v>0</v>
      </c>
      <c r="C37680" s="56"/>
      <c r="AC37680" s="56"/>
      <c r="AD37680" s="56"/>
      <c r="AE37680" s="56"/>
    </row>
    <row r="37681" spans="1:31" x14ac:dyDescent="0.25">
      <c r="A37681" s="41">
        <v>0</v>
      </c>
      <c r="C37681" s="56"/>
      <c r="AC37681" s="56"/>
      <c r="AD37681" s="56"/>
      <c r="AE37681" s="56"/>
    </row>
    <row r="37682" spans="1:31" x14ac:dyDescent="0.25">
      <c r="A37682" s="41">
        <v>0</v>
      </c>
      <c r="C37682" s="56"/>
      <c r="AC37682" s="56"/>
      <c r="AD37682" s="56"/>
      <c r="AE37682" s="56"/>
    </row>
    <row r="37683" spans="1:31" x14ac:dyDescent="0.25">
      <c r="A37683" s="41">
        <v>0</v>
      </c>
      <c r="C37683" s="56"/>
      <c r="AC37683" s="56"/>
      <c r="AD37683" s="56"/>
      <c r="AE37683" s="56"/>
    </row>
    <row r="37684" spans="1:31" x14ac:dyDescent="0.25">
      <c r="A37684" s="41">
        <v>0</v>
      </c>
      <c r="C37684" s="56"/>
      <c r="AC37684" s="56"/>
      <c r="AD37684" s="56"/>
      <c r="AE37684" s="56"/>
    </row>
    <row r="37685" spans="1:31" x14ac:dyDescent="0.25">
      <c r="A37685" s="41">
        <v>350</v>
      </c>
      <c r="C37685" s="56"/>
      <c r="AC37685" s="56"/>
      <c r="AD37685" s="56"/>
      <c r="AE37685" s="56"/>
    </row>
    <row r="37686" spans="1:31" x14ac:dyDescent="0.25">
      <c r="A37686" s="41">
        <v>0</v>
      </c>
      <c r="C37686" s="56"/>
      <c r="AC37686" s="56"/>
      <c r="AD37686" s="56"/>
      <c r="AE37686" s="56"/>
    </row>
    <row r="37687" spans="1:31" x14ac:dyDescent="0.25">
      <c r="A37687" s="41">
        <v>0</v>
      </c>
      <c r="C37687" s="56"/>
      <c r="AC37687" s="56"/>
      <c r="AD37687" s="56"/>
      <c r="AE37687" s="56"/>
    </row>
    <row r="37688" spans="1:31" x14ac:dyDescent="0.25">
      <c r="A37688" s="41">
        <v>0</v>
      </c>
      <c r="C37688" s="56"/>
      <c r="AC37688" s="56"/>
      <c r="AD37688" s="56"/>
      <c r="AE37688" s="56"/>
    </row>
    <row r="37689" spans="1:31" x14ac:dyDescent="0.25">
      <c r="A37689" s="41">
        <v>0</v>
      </c>
      <c r="C37689" s="56"/>
      <c r="AC37689" s="56"/>
      <c r="AD37689" s="56"/>
      <c r="AE37689" s="56"/>
    </row>
    <row r="37690" spans="1:31" x14ac:dyDescent="0.25">
      <c r="A37690" s="41">
        <v>0</v>
      </c>
      <c r="C37690" s="56"/>
      <c r="AC37690" s="56"/>
      <c r="AD37690" s="56"/>
      <c r="AE37690" s="56"/>
    </row>
    <row r="37691" spans="1:31" x14ac:dyDescent="0.25">
      <c r="A37691" s="41">
        <v>0</v>
      </c>
      <c r="C37691" s="56"/>
      <c r="AC37691" s="56"/>
      <c r="AD37691" s="56"/>
      <c r="AE37691" s="56"/>
    </row>
    <row r="37692" spans="1:31" x14ac:dyDescent="0.25">
      <c r="A37692" s="41">
        <v>0</v>
      </c>
      <c r="C37692" s="56"/>
      <c r="AC37692" s="56"/>
      <c r="AD37692" s="56"/>
      <c r="AE37692" s="56"/>
    </row>
    <row r="37693" spans="1:31" x14ac:dyDescent="0.25">
      <c r="A37693" s="41">
        <v>0</v>
      </c>
      <c r="C37693" s="56"/>
      <c r="AC37693" s="56"/>
      <c r="AD37693" s="56"/>
      <c r="AE37693" s="56"/>
    </row>
    <row r="37694" spans="1:31" x14ac:dyDescent="0.25">
      <c r="A37694" s="41">
        <v>0</v>
      </c>
      <c r="C37694" s="56"/>
      <c r="AC37694" s="56"/>
      <c r="AD37694" s="56"/>
      <c r="AE37694" s="56"/>
    </row>
    <row r="37695" spans="1:31" x14ac:dyDescent="0.25">
      <c r="A37695" s="41">
        <v>0</v>
      </c>
      <c r="C37695" s="56"/>
      <c r="AC37695" s="56"/>
      <c r="AD37695" s="56"/>
      <c r="AE37695" s="56"/>
    </row>
    <row r="37696" spans="1:31" x14ac:dyDescent="0.25">
      <c r="A37696" s="41">
        <v>0</v>
      </c>
      <c r="C37696" s="56"/>
      <c r="AC37696" s="56"/>
      <c r="AD37696" s="56"/>
      <c r="AE37696" s="56"/>
    </row>
    <row r="37697" spans="1:31" x14ac:dyDescent="0.25">
      <c r="A37697" s="41">
        <v>0</v>
      </c>
      <c r="C37697" s="56"/>
      <c r="AC37697" s="56"/>
      <c r="AD37697" s="56"/>
      <c r="AE37697" s="56"/>
    </row>
    <row r="37698" spans="1:31" x14ac:dyDescent="0.25">
      <c r="A37698" s="41">
        <v>0</v>
      </c>
      <c r="C37698" s="56"/>
      <c r="AC37698" s="56"/>
      <c r="AD37698" s="56"/>
      <c r="AE37698" s="56"/>
    </row>
    <row r="37699" spans="1:31" x14ac:dyDescent="0.25">
      <c r="A37699" s="41">
        <v>0</v>
      </c>
      <c r="C37699" s="56"/>
      <c r="AC37699" s="56"/>
      <c r="AD37699" s="56"/>
      <c r="AE37699" s="56"/>
    </row>
    <row r="37700" spans="1:31" x14ac:dyDescent="0.25">
      <c r="A37700" s="41">
        <v>0</v>
      </c>
      <c r="C37700" s="56"/>
      <c r="AC37700" s="56"/>
      <c r="AD37700" s="56"/>
      <c r="AE37700" s="56"/>
    </row>
    <row r="37701" spans="1:31" x14ac:dyDescent="0.25">
      <c r="A37701" s="41">
        <v>0</v>
      </c>
      <c r="C37701" s="56"/>
      <c r="AC37701" s="56"/>
      <c r="AD37701" s="56"/>
      <c r="AE37701" s="56"/>
    </row>
    <row r="37702" spans="1:31" x14ac:dyDescent="0.25">
      <c r="A37702" s="41">
        <v>0</v>
      </c>
      <c r="C37702" s="56"/>
      <c r="AC37702" s="56"/>
      <c r="AD37702" s="56"/>
      <c r="AE37702" s="56"/>
    </row>
    <row r="37703" spans="1:31" x14ac:dyDescent="0.25">
      <c r="A37703" s="41">
        <v>0</v>
      </c>
      <c r="C37703" s="56"/>
      <c r="AC37703" s="56"/>
      <c r="AD37703" s="56"/>
      <c r="AE37703" s="56"/>
    </row>
    <row r="37704" spans="1:31" x14ac:dyDescent="0.25">
      <c r="A37704" s="41">
        <v>0</v>
      </c>
      <c r="C37704" s="56"/>
      <c r="AC37704" s="56"/>
      <c r="AD37704" s="56"/>
      <c r="AE37704" s="56"/>
    </row>
    <row r="37705" spans="1:31" x14ac:dyDescent="0.25">
      <c r="A37705" s="41">
        <v>0</v>
      </c>
      <c r="C37705" s="56"/>
      <c r="AC37705" s="56"/>
      <c r="AD37705" s="56"/>
      <c r="AE37705" s="56"/>
    </row>
    <row r="37706" spans="1:31" x14ac:dyDescent="0.25">
      <c r="A37706" s="41">
        <v>0</v>
      </c>
      <c r="C37706" s="56"/>
      <c r="AC37706" s="56"/>
      <c r="AD37706" s="56"/>
      <c r="AE37706" s="56"/>
    </row>
    <row r="37707" spans="1:31" x14ac:dyDescent="0.25">
      <c r="A37707" s="41">
        <v>0</v>
      </c>
      <c r="C37707" s="56"/>
      <c r="AC37707" s="56"/>
      <c r="AD37707" s="56"/>
      <c r="AE37707" s="56"/>
    </row>
    <row r="37708" spans="1:31" x14ac:dyDescent="0.25">
      <c r="A37708" s="41">
        <v>0</v>
      </c>
      <c r="C37708" s="56"/>
      <c r="AC37708" s="56"/>
      <c r="AD37708" s="56"/>
      <c r="AE37708" s="56"/>
    </row>
    <row r="37709" spans="1:31" x14ac:dyDescent="0.25">
      <c r="A37709" s="41">
        <v>0</v>
      </c>
      <c r="C37709" s="56"/>
      <c r="AC37709" s="56"/>
      <c r="AD37709" s="56"/>
      <c r="AE37709" s="56"/>
    </row>
    <row r="37710" spans="1:31" x14ac:dyDescent="0.25">
      <c r="A37710" s="41">
        <v>0</v>
      </c>
      <c r="C37710" s="56"/>
      <c r="AC37710" s="56"/>
      <c r="AD37710" s="56"/>
      <c r="AE37710" s="56"/>
    </row>
    <row r="37711" spans="1:31" x14ac:dyDescent="0.25">
      <c r="A37711" s="41">
        <v>0</v>
      </c>
      <c r="C37711" s="56"/>
      <c r="AC37711" s="56"/>
      <c r="AD37711" s="56"/>
      <c r="AE37711" s="56"/>
    </row>
    <row r="37712" spans="1:31" x14ac:dyDescent="0.25">
      <c r="A37712" s="41">
        <v>0</v>
      </c>
      <c r="C37712" s="56"/>
      <c r="AC37712" s="56"/>
      <c r="AD37712" s="56"/>
      <c r="AE37712" s="56"/>
    </row>
    <row r="37713" spans="1:31" x14ac:dyDescent="0.25">
      <c r="A37713" s="41">
        <v>0</v>
      </c>
      <c r="C37713" s="56"/>
      <c r="AC37713" s="56"/>
      <c r="AD37713" s="56"/>
      <c r="AE37713" s="56"/>
    </row>
    <row r="37714" spans="1:31" x14ac:dyDescent="0.25">
      <c r="A37714" s="41">
        <v>0</v>
      </c>
      <c r="C37714" s="56"/>
      <c r="AC37714" s="56"/>
      <c r="AD37714" s="56"/>
      <c r="AE37714" s="56"/>
    </row>
    <row r="37715" spans="1:31" x14ac:dyDescent="0.25">
      <c r="A37715" s="41">
        <v>0</v>
      </c>
      <c r="C37715" s="56"/>
      <c r="AC37715" s="56"/>
      <c r="AD37715" s="56"/>
      <c r="AE37715" s="56"/>
    </row>
    <row r="37716" spans="1:31" x14ac:dyDescent="0.25">
      <c r="A37716" s="41">
        <v>0</v>
      </c>
      <c r="C37716" s="56"/>
      <c r="AC37716" s="56"/>
      <c r="AD37716" s="56"/>
      <c r="AE37716" s="56"/>
    </row>
    <row r="37717" spans="1:31" x14ac:dyDescent="0.25">
      <c r="A37717" s="41">
        <v>0</v>
      </c>
      <c r="C37717" s="56"/>
      <c r="AC37717" s="56"/>
      <c r="AD37717" s="56"/>
      <c r="AE37717" s="56"/>
    </row>
    <row r="37718" spans="1:31" x14ac:dyDescent="0.25">
      <c r="A37718" s="41">
        <v>0</v>
      </c>
      <c r="C37718" s="56"/>
      <c r="AC37718" s="56"/>
      <c r="AD37718" s="56"/>
      <c r="AE37718" s="56"/>
    </row>
    <row r="37719" spans="1:31" x14ac:dyDescent="0.25">
      <c r="A37719" s="41">
        <v>0</v>
      </c>
      <c r="C37719" s="56"/>
      <c r="AC37719" s="56"/>
      <c r="AD37719" s="56"/>
      <c r="AE37719" s="56"/>
    </row>
    <row r="37720" spans="1:31" x14ac:dyDescent="0.25">
      <c r="A37720" s="41">
        <v>0</v>
      </c>
      <c r="C37720" s="56"/>
      <c r="AC37720" s="56"/>
      <c r="AD37720" s="56"/>
      <c r="AE37720" s="56"/>
    </row>
    <row r="37721" spans="1:31" x14ac:dyDescent="0.25">
      <c r="A37721" s="41">
        <v>0</v>
      </c>
      <c r="C37721" s="56"/>
      <c r="AC37721" s="56"/>
      <c r="AD37721" s="56"/>
      <c r="AE37721" s="56"/>
    </row>
    <row r="37722" spans="1:31" x14ac:dyDescent="0.25">
      <c r="A37722" s="41">
        <v>0</v>
      </c>
      <c r="C37722" s="56"/>
      <c r="AC37722" s="56"/>
      <c r="AD37722" s="56"/>
      <c r="AE37722" s="56"/>
    </row>
    <row r="37723" spans="1:31" x14ac:dyDescent="0.25">
      <c r="A37723" s="41">
        <v>0</v>
      </c>
      <c r="C37723" s="56"/>
      <c r="AC37723" s="56"/>
      <c r="AD37723" s="56"/>
      <c r="AE37723" s="56"/>
    </row>
    <row r="37724" spans="1:31" x14ac:dyDescent="0.25">
      <c r="A37724" s="41">
        <v>0</v>
      </c>
      <c r="C37724" s="56"/>
      <c r="AC37724" s="56"/>
      <c r="AD37724" s="56"/>
      <c r="AE37724" s="56"/>
    </row>
    <row r="37725" spans="1:31" x14ac:dyDescent="0.25">
      <c r="A37725" s="41">
        <v>0</v>
      </c>
      <c r="C37725" s="56"/>
      <c r="AC37725" s="56"/>
      <c r="AD37725" s="56"/>
      <c r="AE37725" s="56"/>
    </row>
    <row r="37726" spans="1:31" x14ac:dyDescent="0.25">
      <c r="A37726" s="41">
        <v>0</v>
      </c>
      <c r="C37726" s="56"/>
      <c r="AC37726" s="56"/>
      <c r="AD37726" s="56"/>
      <c r="AE37726" s="56"/>
    </row>
    <row r="37727" spans="1:31" x14ac:dyDescent="0.25">
      <c r="A37727" s="41">
        <v>0</v>
      </c>
      <c r="C37727" s="56"/>
      <c r="AC37727" s="56"/>
      <c r="AD37727" s="56"/>
      <c r="AE37727" s="56"/>
    </row>
    <row r="37728" spans="1:31" x14ac:dyDescent="0.25">
      <c r="A37728" s="41">
        <v>0</v>
      </c>
      <c r="C37728" s="56"/>
      <c r="AC37728" s="56"/>
      <c r="AD37728" s="56"/>
      <c r="AE37728" s="56"/>
    </row>
    <row r="37729" spans="1:31" x14ac:dyDescent="0.25">
      <c r="A37729" s="41">
        <v>0</v>
      </c>
      <c r="C37729" s="56"/>
      <c r="AC37729" s="56"/>
      <c r="AD37729" s="56"/>
      <c r="AE37729" s="56"/>
    </row>
    <row r="37730" spans="1:31" x14ac:dyDescent="0.25">
      <c r="A37730" s="41">
        <v>0</v>
      </c>
      <c r="C37730" s="56"/>
      <c r="AC37730" s="56"/>
      <c r="AD37730" s="56"/>
      <c r="AE37730" s="56"/>
    </row>
    <row r="37731" spans="1:31" x14ac:dyDescent="0.25">
      <c r="A37731" s="41">
        <v>0</v>
      </c>
      <c r="C37731" s="56"/>
      <c r="AC37731" s="56"/>
      <c r="AD37731" s="56"/>
      <c r="AE37731" s="56"/>
    </row>
    <row r="37732" spans="1:31" x14ac:dyDescent="0.25">
      <c r="A37732" s="41">
        <v>0</v>
      </c>
      <c r="C37732" s="56"/>
      <c r="AC37732" s="56"/>
      <c r="AD37732" s="56"/>
      <c r="AE37732" s="56"/>
    </row>
    <row r="37733" spans="1:31" x14ac:dyDescent="0.25">
      <c r="A37733" s="41">
        <v>0</v>
      </c>
      <c r="C37733" s="56"/>
      <c r="AC37733" s="56"/>
      <c r="AD37733" s="56"/>
      <c r="AE37733" s="56"/>
    </row>
    <row r="37734" spans="1:31" x14ac:dyDescent="0.25">
      <c r="A37734" s="41">
        <v>0</v>
      </c>
      <c r="C37734" s="56"/>
      <c r="AC37734" s="56"/>
      <c r="AD37734" s="56"/>
      <c r="AE37734" s="56"/>
    </row>
    <row r="37735" spans="1:31" x14ac:dyDescent="0.25">
      <c r="A37735" s="41">
        <v>0</v>
      </c>
      <c r="C37735" s="56"/>
      <c r="AC37735" s="56"/>
      <c r="AD37735" s="56"/>
      <c r="AE37735" s="56"/>
    </row>
    <row r="37736" spans="1:31" x14ac:dyDescent="0.25">
      <c r="A37736" s="41">
        <v>0</v>
      </c>
      <c r="C37736" s="56"/>
      <c r="AC37736" s="56"/>
      <c r="AD37736" s="56"/>
      <c r="AE37736" s="56"/>
    </row>
    <row r="37737" spans="1:31" x14ac:dyDescent="0.25">
      <c r="A37737" s="41">
        <v>0</v>
      </c>
      <c r="C37737" s="56"/>
      <c r="AC37737" s="56"/>
      <c r="AD37737" s="56"/>
      <c r="AE37737" s="56"/>
    </row>
    <row r="37738" spans="1:31" x14ac:dyDescent="0.25">
      <c r="A37738" s="41">
        <v>0</v>
      </c>
      <c r="C37738" s="56"/>
      <c r="AC37738" s="56"/>
      <c r="AD37738" s="56"/>
      <c r="AE37738" s="56"/>
    </row>
    <row r="37739" spans="1:31" x14ac:dyDescent="0.25">
      <c r="A37739" s="41">
        <v>0</v>
      </c>
      <c r="C37739" s="56"/>
      <c r="AC37739" s="56"/>
      <c r="AD37739" s="56"/>
      <c r="AE37739" s="56"/>
    </row>
    <row r="37740" spans="1:31" x14ac:dyDescent="0.25">
      <c r="A37740" s="41">
        <v>0</v>
      </c>
      <c r="C37740" s="56"/>
      <c r="AC37740" s="56"/>
      <c r="AD37740" s="56"/>
      <c r="AE37740" s="56"/>
    </row>
    <row r="37741" spans="1:31" x14ac:dyDescent="0.25">
      <c r="A37741" s="41">
        <v>0</v>
      </c>
      <c r="C37741" s="56"/>
      <c r="AC37741" s="56"/>
      <c r="AD37741" s="56"/>
      <c r="AE37741" s="56"/>
    </row>
    <row r="37742" spans="1:31" x14ac:dyDescent="0.25">
      <c r="A37742" s="41">
        <v>0</v>
      </c>
      <c r="C37742" s="56"/>
      <c r="AC37742" s="56"/>
      <c r="AD37742" s="56"/>
      <c r="AE37742" s="56"/>
    </row>
    <row r="37743" spans="1:31" x14ac:dyDescent="0.25">
      <c r="A37743" s="41">
        <v>0</v>
      </c>
      <c r="C37743" s="56"/>
      <c r="AC37743" s="56"/>
      <c r="AD37743" s="56"/>
      <c r="AE37743" s="56"/>
    </row>
    <row r="37744" spans="1:31" x14ac:dyDescent="0.25">
      <c r="A37744" s="41">
        <v>0</v>
      </c>
      <c r="C37744" s="56"/>
      <c r="AC37744" s="56"/>
      <c r="AD37744" s="56"/>
      <c r="AE37744" s="56"/>
    </row>
    <row r="37745" spans="1:31" x14ac:dyDescent="0.25">
      <c r="A37745" s="41">
        <v>0</v>
      </c>
      <c r="C37745" s="56"/>
      <c r="AC37745" s="56"/>
      <c r="AD37745" s="56"/>
      <c r="AE37745" s="56"/>
    </row>
    <row r="37746" spans="1:31" x14ac:dyDescent="0.25">
      <c r="A37746" s="41">
        <v>0</v>
      </c>
      <c r="C37746" s="56"/>
      <c r="AC37746" s="56"/>
      <c r="AD37746" s="56"/>
      <c r="AE37746" s="56"/>
    </row>
    <row r="37747" spans="1:31" x14ac:dyDescent="0.25">
      <c r="A37747" s="41">
        <v>0</v>
      </c>
      <c r="C37747" s="56"/>
      <c r="AC37747" s="56"/>
      <c r="AD37747" s="56"/>
      <c r="AE37747" s="56"/>
    </row>
    <row r="37748" spans="1:31" x14ac:dyDescent="0.25">
      <c r="A37748" s="41">
        <v>0</v>
      </c>
      <c r="C37748" s="56"/>
      <c r="AC37748" s="56"/>
      <c r="AD37748" s="56"/>
      <c r="AE37748" s="56"/>
    </row>
    <row r="37749" spans="1:31" x14ac:dyDescent="0.25">
      <c r="A37749" s="41">
        <v>0</v>
      </c>
      <c r="C37749" s="56"/>
      <c r="AC37749" s="56"/>
      <c r="AD37749" s="56"/>
      <c r="AE37749" s="56"/>
    </row>
    <row r="37750" spans="1:31" x14ac:dyDescent="0.25">
      <c r="A37750" s="41">
        <v>0</v>
      </c>
      <c r="C37750" s="56"/>
      <c r="AC37750" s="56"/>
      <c r="AD37750" s="56"/>
      <c r="AE37750" s="56"/>
    </row>
    <row r="37751" spans="1:31" x14ac:dyDescent="0.25">
      <c r="A37751" s="41">
        <v>0</v>
      </c>
      <c r="C37751" s="56"/>
      <c r="AC37751" s="56"/>
      <c r="AD37751" s="56"/>
      <c r="AE37751" s="56"/>
    </row>
    <row r="37752" spans="1:31" x14ac:dyDescent="0.25">
      <c r="A37752" s="41">
        <v>0</v>
      </c>
      <c r="C37752" s="56"/>
      <c r="AC37752" s="56"/>
      <c r="AD37752" s="56"/>
      <c r="AE37752" s="56"/>
    </row>
    <row r="37753" spans="1:31" x14ac:dyDescent="0.25">
      <c r="A37753" s="41">
        <v>0</v>
      </c>
      <c r="C37753" s="56"/>
      <c r="AC37753" s="56"/>
      <c r="AD37753" s="56"/>
      <c r="AE37753" s="56"/>
    </row>
    <row r="37754" spans="1:31" x14ac:dyDescent="0.25">
      <c r="A37754" s="41">
        <v>0</v>
      </c>
      <c r="C37754" s="56"/>
      <c r="AC37754" s="56"/>
      <c r="AD37754" s="56"/>
      <c r="AE37754" s="56"/>
    </row>
    <row r="37755" spans="1:31" x14ac:dyDescent="0.25">
      <c r="A37755" s="41">
        <v>0</v>
      </c>
      <c r="C37755" s="56"/>
      <c r="AC37755" s="56"/>
      <c r="AD37755" s="56"/>
      <c r="AE37755" s="56"/>
    </row>
    <row r="37756" spans="1:31" x14ac:dyDescent="0.25">
      <c r="A37756" s="41">
        <v>0</v>
      </c>
      <c r="C37756" s="56"/>
      <c r="AC37756" s="56"/>
      <c r="AD37756" s="56"/>
      <c r="AE37756" s="56"/>
    </row>
    <row r="37757" spans="1:31" x14ac:dyDescent="0.25">
      <c r="A37757" s="41">
        <v>0</v>
      </c>
      <c r="C37757" s="56"/>
      <c r="AC37757" s="56"/>
      <c r="AD37757" s="56"/>
      <c r="AE37757" s="56"/>
    </row>
    <row r="37758" spans="1:31" x14ac:dyDescent="0.25">
      <c r="A37758" s="41">
        <v>0</v>
      </c>
      <c r="C37758" s="56"/>
      <c r="AC37758" s="56"/>
      <c r="AD37758" s="56"/>
      <c r="AE37758" s="56"/>
    </row>
    <row r="37759" spans="1:31" x14ac:dyDescent="0.25">
      <c r="A37759" s="41">
        <v>0</v>
      </c>
      <c r="C37759" s="56"/>
      <c r="AC37759" s="56"/>
      <c r="AD37759" s="56"/>
      <c r="AE37759" s="56"/>
    </row>
    <row r="37760" spans="1:31" x14ac:dyDescent="0.25">
      <c r="A37760" s="41">
        <v>0</v>
      </c>
      <c r="C37760" s="56"/>
      <c r="AC37760" s="56"/>
      <c r="AD37760" s="56"/>
      <c r="AE37760" s="56"/>
    </row>
    <row r="37761" spans="1:31" x14ac:dyDescent="0.25">
      <c r="A37761" s="41">
        <v>0</v>
      </c>
      <c r="C37761" s="56"/>
      <c r="AC37761" s="56"/>
      <c r="AD37761" s="56"/>
      <c r="AE37761" s="56"/>
    </row>
    <row r="37762" spans="1:31" x14ac:dyDescent="0.25">
      <c r="A37762" s="41">
        <v>0</v>
      </c>
      <c r="C37762" s="56"/>
      <c r="AC37762" s="56"/>
      <c r="AD37762" s="56"/>
      <c r="AE37762" s="56"/>
    </row>
    <row r="37763" spans="1:31" x14ac:dyDescent="0.25">
      <c r="A37763" s="41">
        <v>0</v>
      </c>
      <c r="C37763" s="56"/>
      <c r="AC37763" s="56"/>
      <c r="AD37763" s="56"/>
      <c r="AE37763" s="56"/>
    </row>
    <row r="37764" spans="1:31" x14ac:dyDescent="0.25">
      <c r="A37764" s="41">
        <v>0</v>
      </c>
      <c r="C37764" s="56"/>
      <c r="AC37764" s="56"/>
      <c r="AD37764" s="56"/>
      <c r="AE37764" s="56"/>
    </row>
    <row r="37765" spans="1:31" x14ac:dyDescent="0.25">
      <c r="A37765" s="41">
        <v>0</v>
      </c>
      <c r="C37765" s="56"/>
      <c r="AC37765" s="56"/>
      <c r="AD37765" s="56"/>
      <c r="AE37765" s="56"/>
    </row>
    <row r="37766" spans="1:31" x14ac:dyDescent="0.25">
      <c r="A37766" s="41">
        <v>0</v>
      </c>
      <c r="C37766" s="56"/>
      <c r="AC37766" s="56"/>
      <c r="AD37766" s="56"/>
      <c r="AE37766" s="56"/>
    </row>
    <row r="37767" spans="1:31" x14ac:dyDescent="0.25">
      <c r="A37767" s="41">
        <v>0</v>
      </c>
      <c r="C37767" s="56"/>
      <c r="AC37767" s="56"/>
      <c r="AD37767" s="56"/>
      <c r="AE37767" s="56"/>
    </row>
    <row r="37768" spans="1:31" x14ac:dyDescent="0.25">
      <c r="A37768" s="41">
        <v>0</v>
      </c>
      <c r="C37768" s="56"/>
      <c r="AC37768" s="56"/>
      <c r="AD37768" s="56"/>
      <c r="AE37768" s="56"/>
    </row>
    <row r="37769" spans="1:31" x14ac:dyDescent="0.25">
      <c r="A37769" s="41">
        <v>0</v>
      </c>
      <c r="C37769" s="56"/>
      <c r="AC37769" s="56"/>
      <c r="AD37769" s="56"/>
      <c r="AE37769" s="56"/>
    </row>
    <row r="37770" spans="1:31" x14ac:dyDescent="0.25">
      <c r="A37770" s="41">
        <v>0</v>
      </c>
      <c r="C37770" s="56"/>
      <c r="AC37770" s="56"/>
      <c r="AD37770" s="56"/>
      <c r="AE37770" s="56"/>
    </row>
    <row r="37771" spans="1:31" x14ac:dyDescent="0.25">
      <c r="A37771" s="41">
        <v>0</v>
      </c>
      <c r="C37771" s="56"/>
      <c r="AC37771" s="56"/>
      <c r="AD37771" s="56"/>
      <c r="AE37771" s="56"/>
    </row>
    <row r="37772" spans="1:31" x14ac:dyDescent="0.25">
      <c r="A37772" s="41">
        <v>0</v>
      </c>
      <c r="C37772" s="56"/>
      <c r="AC37772" s="56"/>
      <c r="AD37772" s="56"/>
      <c r="AE37772" s="56"/>
    </row>
    <row r="37773" spans="1:31" x14ac:dyDescent="0.25">
      <c r="A37773" s="41">
        <v>0</v>
      </c>
      <c r="C37773" s="56"/>
      <c r="AC37773" s="56"/>
      <c r="AD37773" s="56"/>
      <c r="AE37773" s="56"/>
    </row>
    <row r="37774" spans="1:31" x14ac:dyDescent="0.25">
      <c r="A37774" s="41">
        <v>0</v>
      </c>
      <c r="C37774" s="56"/>
      <c r="AC37774" s="56"/>
      <c r="AD37774" s="56"/>
      <c r="AE37774" s="56"/>
    </row>
    <row r="37775" spans="1:31" x14ac:dyDescent="0.25">
      <c r="A37775" s="41">
        <v>0</v>
      </c>
      <c r="C37775" s="56"/>
      <c r="AC37775" s="56"/>
      <c r="AD37775" s="56"/>
      <c r="AE37775" s="56"/>
    </row>
    <row r="37776" spans="1:31" x14ac:dyDescent="0.25">
      <c r="A37776" s="41">
        <v>0</v>
      </c>
      <c r="C37776" s="56"/>
      <c r="AC37776" s="56"/>
      <c r="AD37776" s="56"/>
      <c r="AE37776" s="56"/>
    </row>
    <row r="37777" spans="1:31" x14ac:dyDescent="0.25">
      <c r="A37777" s="41">
        <v>0</v>
      </c>
      <c r="C37777" s="56"/>
      <c r="AC37777" s="56"/>
      <c r="AD37777" s="56"/>
      <c r="AE37777" s="56"/>
    </row>
    <row r="37778" spans="1:31" x14ac:dyDescent="0.25">
      <c r="A37778" s="41">
        <v>0</v>
      </c>
      <c r="C37778" s="56"/>
      <c r="AC37778" s="56"/>
      <c r="AD37778" s="56"/>
      <c r="AE37778" s="56"/>
    </row>
    <row r="37779" spans="1:31" x14ac:dyDescent="0.25">
      <c r="A37779" s="41">
        <v>0</v>
      </c>
      <c r="C37779" s="56"/>
      <c r="AC37779" s="56"/>
      <c r="AD37779" s="56"/>
      <c r="AE37779" s="56"/>
    </row>
    <row r="37780" spans="1:31" x14ac:dyDescent="0.25">
      <c r="A37780" s="41">
        <v>0</v>
      </c>
      <c r="C37780" s="56"/>
      <c r="AC37780" s="56"/>
      <c r="AD37780" s="56"/>
      <c r="AE37780" s="56"/>
    </row>
    <row r="37781" spans="1:31" x14ac:dyDescent="0.25">
      <c r="A37781" s="41">
        <v>0</v>
      </c>
      <c r="C37781" s="56"/>
      <c r="AC37781" s="56"/>
      <c r="AD37781" s="56"/>
      <c r="AE37781" s="56"/>
    </row>
    <row r="37782" spans="1:31" x14ac:dyDescent="0.25">
      <c r="A37782" s="41">
        <v>0</v>
      </c>
      <c r="C37782" s="56"/>
      <c r="AC37782" s="56"/>
      <c r="AD37782" s="56"/>
      <c r="AE37782" s="56"/>
    </row>
    <row r="37783" spans="1:31" x14ac:dyDescent="0.25">
      <c r="A37783" s="41">
        <v>0</v>
      </c>
      <c r="C37783" s="56"/>
      <c r="AC37783" s="56"/>
      <c r="AD37783" s="56"/>
      <c r="AE37783" s="56"/>
    </row>
    <row r="37784" spans="1:31" x14ac:dyDescent="0.25">
      <c r="A37784" s="41">
        <v>0</v>
      </c>
      <c r="C37784" s="56"/>
      <c r="AC37784" s="56"/>
      <c r="AD37784" s="56"/>
      <c r="AE37784" s="56"/>
    </row>
    <row r="37785" spans="1:31" x14ac:dyDescent="0.25">
      <c r="A37785" s="41">
        <v>0</v>
      </c>
      <c r="C37785" s="56"/>
      <c r="AC37785" s="56"/>
      <c r="AD37785" s="56"/>
      <c r="AE37785" s="56"/>
    </row>
    <row r="37786" spans="1:31" x14ac:dyDescent="0.25">
      <c r="A37786" s="41">
        <v>0</v>
      </c>
      <c r="C37786" s="56"/>
      <c r="AC37786" s="56"/>
      <c r="AD37786" s="56"/>
      <c r="AE37786" s="56"/>
    </row>
    <row r="37787" spans="1:31" x14ac:dyDescent="0.25">
      <c r="A37787" s="41">
        <v>0</v>
      </c>
      <c r="C37787" s="56"/>
      <c r="AC37787" s="56"/>
      <c r="AD37787" s="56"/>
      <c r="AE37787" s="56"/>
    </row>
    <row r="37788" spans="1:31" x14ac:dyDescent="0.25">
      <c r="A37788" s="41">
        <v>0</v>
      </c>
      <c r="C37788" s="56"/>
      <c r="AC37788" s="56"/>
      <c r="AD37788" s="56"/>
      <c r="AE37788" s="56"/>
    </row>
    <row r="37789" spans="1:31" x14ac:dyDescent="0.25">
      <c r="A37789" s="41">
        <v>0</v>
      </c>
      <c r="C37789" s="56"/>
      <c r="AC37789" s="56"/>
      <c r="AD37789" s="56"/>
      <c r="AE37789" s="56"/>
    </row>
    <row r="37790" spans="1:31" x14ac:dyDescent="0.25">
      <c r="A37790" s="41">
        <v>0</v>
      </c>
      <c r="C37790" s="56"/>
      <c r="AC37790" s="56"/>
      <c r="AD37790" s="56"/>
      <c r="AE37790" s="56"/>
    </row>
    <row r="37791" spans="1:31" x14ac:dyDescent="0.25">
      <c r="A37791" s="41">
        <v>0</v>
      </c>
      <c r="C37791" s="56"/>
      <c r="AC37791" s="56"/>
      <c r="AD37791" s="56"/>
      <c r="AE37791" s="56"/>
    </row>
    <row r="37792" spans="1:31" x14ac:dyDescent="0.25">
      <c r="A37792" s="41">
        <v>0</v>
      </c>
      <c r="C37792" s="56"/>
      <c r="AC37792" s="56"/>
      <c r="AD37792" s="56"/>
      <c r="AE37792" s="56"/>
    </row>
    <row r="37793" spans="1:31" x14ac:dyDescent="0.25">
      <c r="A37793" s="41">
        <v>0</v>
      </c>
      <c r="C37793" s="56"/>
      <c r="AC37793" s="56"/>
      <c r="AD37793" s="56"/>
      <c r="AE37793" s="56"/>
    </row>
    <row r="37794" spans="1:31" x14ac:dyDescent="0.25">
      <c r="A37794" s="41">
        <v>0</v>
      </c>
      <c r="C37794" s="56"/>
      <c r="AC37794" s="56"/>
      <c r="AD37794" s="56"/>
      <c r="AE37794" s="56"/>
    </row>
    <row r="37795" spans="1:31" x14ac:dyDescent="0.25">
      <c r="A37795" s="41">
        <v>0</v>
      </c>
      <c r="C37795" s="56"/>
      <c r="AC37795" s="56"/>
      <c r="AD37795" s="56"/>
      <c r="AE37795" s="56"/>
    </row>
    <row r="37796" spans="1:31" x14ac:dyDescent="0.25">
      <c r="A37796" s="41">
        <v>0</v>
      </c>
      <c r="C37796" s="56"/>
      <c r="AC37796" s="56"/>
      <c r="AD37796" s="56"/>
      <c r="AE37796" s="56"/>
    </row>
    <row r="37797" spans="1:31" x14ac:dyDescent="0.25">
      <c r="A37797" s="41">
        <v>0</v>
      </c>
      <c r="C37797" s="56"/>
      <c r="AC37797" s="56"/>
      <c r="AD37797" s="56"/>
      <c r="AE37797" s="56"/>
    </row>
    <row r="37798" spans="1:31" x14ac:dyDescent="0.25">
      <c r="A37798" s="41">
        <v>0</v>
      </c>
      <c r="C37798" s="56"/>
      <c r="AC37798" s="56"/>
      <c r="AD37798" s="56"/>
      <c r="AE37798" s="56"/>
    </row>
    <row r="37799" spans="1:31" x14ac:dyDescent="0.25">
      <c r="A37799" s="41">
        <v>0</v>
      </c>
      <c r="C37799" s="56"/>
      <c r="AC37799" s="56"/>
      <c r="AD37799" s="56"/>
      <c r="AE37799" s="56"/>
    </row>
    <row r="37800" spans="1:31" x14ac:dyDescent="0.25">
      <c r="A37800" s="41">
        <v>0</v>
      </c>
      <c r="C37800" s="56"/>
      <c r="AC37800" s="56"/>
      <c r="AD37800" s="56"/>
      <c r="AE37800" s="56"/>
    </row>
    <row r="37801" spans="1:31" x14ac:dyDescent="0.25">
      <c r="A37801" s="41">
        <v>0</v>
      </c>
      <c r="C37801" s="56"/>
      <c r="AC37801" s="56"/>
      <c r="AD37801" s="56"/>
      <c r="AE37801" s="56"/>
    </row>
    <row r="37802" spans="1:31" x14ac:dyDescent="0.25">
      <c r="A37802" s="41">
        <v>0</v>
      </c>
      <c r="C37802" s="56"/>
      <c r="AC37802" s="56"/>
      <c r="AD37802" s="56"/>
      <c r="AE37802" s="56"/>
    </row>
    <row r="37803" spans="1:31" x14ac:dyDescent="0.25">
      <c r="A37803" s="41">
        <v>0</v>
      </c>
      <c r="C37803" s="56"/>
      <c r="AC37803" s="56"/>
      <c r="AD37803" s="56"/>
      <c r="AE37803" s="56"/>
    </row>
    <row r="37804" spans="1:31" x14ac:dyDescent="0.25">
      <c r="A37804" s="41">
        <v>0</v>
      </c>
      <c r="C37804" s="56"/>
      <c r="AC37804" s="56"/>
      <c r="AD37804" s="56"/>
      <c r="AE37804" s="56"/>
    </row>
    <row r="37805" spans="1:31" x14ac:dyDescent="0.25">
      <c r="A37805" s="41">
        <v>0</v>
      </c>
      <c r="C37805" s="56"/>
      <c r="AC37805" s="56"/>
      <c r="AD37805" s="56"/>
      <c r="AE37805" s="56"/>
    </row>
    <row r="37806" spans="1:31" x14ac:dyDescent="0.25">
      <c r="A37806" s="41">
        <v>0</v>
      </c>
      <c r="C37806" s="56"/>
      <c r="AC37806" s="56"/>
      <c r="AD37806" s="56"/>
      <c r="AE37806" s="56"/>
    </row>
    <row r="37807" spans="1:31" x14ac:dyDescent="0.25">
      <c r="A37807" s="41">
        <v>0</v>
      </c>
      <c r="C37807" s="56"/>
      <c r="AC37807" s="56"/>
      <c r="AD37807" s="56"/>
      <c r="AE37807" s="56"/>
    </row>
    <row r="37808" spans="1:31" x14ac:dyDescent="0.25">
      <c r="A37808" s="41">
        <v>0</v>
      </c>
      <c r="C37808" s="56"/>
      <c r="AC37808" s="56"/>
      <c r="AD37808" s="56"/>
      <c r="AE37808" s="56"/>
    </row>
    <row r="37809" spans="1:31" x14ac:dyDescent="0.25">
      <c r="A37809" s="41">
        <v>0</v>
      </c>
      <c r="C37809" s="56"/>
      <c r="AC37809" s="56"/>
      <c r="AD37809" s="56"/>
      <c r="AE37809" s="56"/>
    </row>
    <row r="37810" spans="1:31" x14ac:dyDescent="0.25">
      <c r="A37810" s="41">
        <v>0</v>
      </c>
      <c r="C37810" s="56"/>
      <c r="AC37810" s="56"/>
      <c r="AD37810" s="56"/>
      <c r="AE37810" s="56"/>
    </row>
    <row r="37811" spans="1:31" x14ac:dyDescent="0.25">
      <c r="A37811" s="41">
        <v>0</v>
      </c>
      <c r="C37811" s="56"/>
      <c r="AC37811" s="56"/>
      <c r="AD37811" s="56"/>
      <c r="AE37811" s="56"/>
    </row>
    <row r="37812" spans="1:31" x14ac:dyDescent="0.25">
      <c r="A37812" s="41">
        <v>0</v>
      </c>
      <c r="C37812" s="56"/>
      <c r="AC37812" s="56"/>
      <c r="AD37812" s="56"/>
      <c r="AE37812" s="56"/>
    </row>
    <row r="37813" spans="1:31" x14ac:dyDescent="0.25">
      <c r="A37813" s="41">
        <v>0</v>
      </c>
      <c r="C37813" s="56"/>
      <c r="AC37813" s="56"/>
      <c r="AD37813" s="56"/>
      <c r="AE37813" s="56"/>
    </row>
    <row r="37814" spans="1:31" x14ac:dyDescent="0.25">
      <c r="A37814" s="41">
        <v>0</v>
      </c>
      <c r="C37814" s="56"/>
      <c r="AC37814" s="56"/>
      <c r="AD37814" s="56"/>
      <c r="AE37814" s="56"/>
    </row>
    <row r="37815" spans="1:31" x14ac:dyDescent="0.25">
      <c r="A37815" s="41">
        <v>0</v>
      </c>
      <c r="C37815" s="56"/>
      <c r="AC37815" s="56"/>
      <c r="AD37815" s="56"/>
      <c r="AE37815" s="56"/>
    </row>
    <row r="37816" spans="1:31" x14ac:dyDescent="0.25">
      <c r="A37816" s="41">
        <v>0</v>
      </c>
      <c r="C37816" s="56"/>
      <c r="AC37816" s="56"/>
      <c r="AD37816" s="56"/>
      <c r="AE37816" s="56"/>
    </row>
    <row r="37817" spans="1:31" x14ac:dyDescent="0.25">
      <c r="A37817" s="41">
        <v>0</v>
      </c>
      <c r="C37817" s="56"/>
      <c r="AC37817" s="56"/>
      <c r="AD37817" s="56"/>
      <c r="AE37817" s="56"/>
    </row>
    <row r="37818" spans="1:31" x14ac:dyDescent="0.25">
      <c r="A37818" s="41">
        <v>0</v>
      </c>
      <c r="C37818" s="56"/>
      <c r="AC37818" s="56"/>
      <c r="AD37818" s="56"/>
      <c r="AE37818" s="56"/>
    </row>
    <row r="37819" spans="1:31" x14ac:dyDescent="0.25">
      <c r="A37819" s="41">
        <v>0</v>
      </c>
      <c r="C37819" s="56"/>
      <c r="AC37819" s="56"/>
      <c r="AD37819" s="56"/>
      <c r="AE37819" s="56"/>
    </row>
    <row r="37820" spans="1:31" x14ac:dyDescent="0.25">
      <c r="A37820" s="41">
        <v>0</v>
      </c>
      <c r="C37820" s="56"/>
      <c r="AC37820" s="56"/>
      <c r="AD37820" s="56"/>
      <c r="AE37820" s="56"/>
    </row>
    <row r="37821" spans="1:31" x14ac:dyDescent="0.25">
      <c r="A37821" s="41">
        <v>0</v>
      </c>
      <c r="C37821" s="56"/>
      <c r="AC37821" s="56"/>
      <c r="AD37821" s="56"/>
      <c r="AE37821" s="56"/>
    </row>
    <row r="37822" spans="1:31" x14ac:dyDescent="0.25">
      <c r="A37822" s="41">
        <v>0</v>
      </c>
      <c r="C37822" s="56"/>
      <c r="AC37822" s="56"/>
      <c r="AD37822" s="56"/>
      <c r="AE37822" s="56"/>
    </row>
    <row r="37823" spans="1:31" x14ac:dyDescent="0.25">
      <c r="A37823" s="41">
        <v>0</v>
      </c>
      <c r="C37823" s="56"/>
      <c r="AC37823" s="56"/>
      <c r="AD37823" s="56"/>
      <c r="AE37823" s="56"/>
    </row>
    <row r="37824" spans="1:31" x14ac:dyDescent="0.25">
      <c r="A37824" s="41">
        <v>0</v>
      </c>
      <c r="C37824" s="56"/>
      <c r="AC37824" s="56"/>
      <c r="AD37824" s="56"/>
      <c r="AE37824" s="56"/>
    </row>
    <row r="37825" spans="1:31" x14ac:dyDescent="0.25">
      <c r="A37825" s="41">
        <v>0</v>
      </c>
      <c r="C37825" s="56"/>
      <c r="AC37825" s="56"/>
      <c r="AD37825" s="56"/>
      <c r="AE37825" s="56"/>
    </row>
    <row r="37826" spans="1:31" x14ac:dyDescent="0.25">
      <c r="A37826" s="41">
        <v>0</v>
      </c>
      <c r="C37826" s="56"/>
      <c r="AC37826" s="56"/>
      <c r="AD37826" s="56"/>
      <c r="AE37826" s="56"/>
    </row>
    <row r="37827" spans="1:31" x14ac:dyDescent="0.25">
      <c r="A37827" s="41">
        <v>0</v>
      </c>
      <c r="C37827" s="56"/>
      <c r="AC37827" s="56"/>
      <c r="AD37827" s="56"/>
      <c r="AE37827" s="56"/>
    </row>
    <row r="37828" spans="1:31" x14ac:dyDescent="0.25">
      <c r="A37828" s="41">
        <v>0</v>
      </c>
      <c r="C37828" s="56"/>
      <c r="AC37828" s="56"/>
      <c r="AD37828" s="56"/>
      <c r="AE37828" s="56"/>
    </row>
    <row r="37829" spans="1:31" x14ac:dyDescent="0.25">
      <c r="A37829" s="41">
        <v>0</v>
      </c>
      <c r="C37829" s="56"/>
      <c r="AC37829" s="56"/>
      <c r="AD37829" s="56"/>
      <c r="AE37829" s="56"/>
    </row>
    <row r="37830" spans="1:31" x14ac:dyDescent="0.25">
      <c r="A37830" s="41">
        <v>0</v>
      </c>
      <c r="C37830" s="56"/>
      <c r="AC37830" s="56"/>
      <c r="AD37830" s="56"/>
      <c r="AE37830" s="56"/>
    </row>
    <row r="37831" spans="1:31" x14ac:dyDescent="0.25">
      <c r="A37831" s="41">
        <v>0</v>
      </c>
      <c r="C37831" s="56"/>
      <c r="AC37831" s="56"/>
      <c r="AD37831" s="56"/>
      <c r="AE37831" s="56"/>
    </row>
    <row r="37832" spans="1:31" x14ac:dyDescent="0.25">
      <c r="A37832" s="41">
        <v>0</v>
      </c>
      <c r="C37832" s="56"/>
      <c r="AC37832" s="56"/>
      <c r="AD37832" s="56"/>
      <c r="AE37832" s="56"/>
    </row>
    <row r="37833" spans="1:31" x14ac:dyDescent="0.25">
      <c r="A37833" s="41">
        <v>0</v>
      </c>
      <c r="C37833" s="56"/>
      <c r="AC37833" s="56"/>
      <c r="AD37833" s="56"/>
      <c r="AE37833" s="56"/>
    </row>
    <row r="37834" spans="1:31" x14ac:dyDescent="0.25">
      <c r="A37834" s="41">
        <v>0</v>
      </c>
      <c r="C37834" s="56"/>
      <c r="AC37834" s="56"/>
      <c r="AD37834" s="56"/>
      <c r="AE37834" s="56"/>
    </row>
    <row r="37835" spans="1:31" x14ac:dyDescent="0.25">
      <c r="A37835" s="41">
        <v>0</v>
      </c>
      <c r="C37835" s="56"/>
      <c r="AC37835" s="56"/>
      <c r="AD37835" s="56"/>
      <c r="AE37835" s="56"/>
    </row>
    <row r="37836" spans="1:31" x14ac:dyDescent="0.25">
      <c r="A37836" s="41">
        <v>0</v>
      </c>
      <c r="C37836" s="56"/>
      <c r="AC37836" s="56"/>
      <c r="AD37836" s="56"/>
      <c r="AE37836" s="56"/>
    </row>
    <row r="37837" spans="1:31" x14ac:dyDescent="0.25">
      <c r="A37837" s="41">
        <v>0</v>
      </c>
      <c r="C37837" s="56"/>
      <c r="AC37837" s="56"/>
      <c r="AD37837" s="56"/>
      <c r="AE37837" s="56"/>
    </row>
    <row r="37838" spans="1:31" x14ac:dyDescent="0.25">
      <c r="A37838" s="41">
        <v>0</v>
      </c>
      <c r="C37838" s="56"/>
      <c r="AC37838" s="56"/>
      <c r="AD37838" s="56"/>
      <c r="AE37838" s="56"/>
    </row>
    <row r="37839" spans="1:31" x14ac:dyDescent="0.25">
      <c r="A37839" s="41">
        <v>0</v>
      </c>
      <c r="C37839" s="56"/>
      <c r="AC37839" s="56"/>
      <c r="AD37839" s="56"/>
      <c r="AE37839" s="56"/>
    </row>
    <row r="37840" spans="1:31" x14ac:dyDescent="0.25">
      <c r="A37840" s="41">
        <v>0</v>
      </c>
      <c r="C37840" s="56"/>
      <c r="AC37840" s="56"/>
      <c r="AD37840" s="56"/>
      <c r="AE37840" s="56"/>
    </row>
    <row r="37841" spans="1:31" x14ac:dyDescent="0.25">
      <c r="A37841" s="41">
        <v>0</v>
      </c>
      <c r="C37841" s="56"/>
      <c r="AC37841" s="56"/>
      <c r="AD37841" s="56"/>
      <c r="AE37841" s="56"/>
    </row>
    <row r="37842" spans="1:31" x14ac:dyDescent="0.25">
      <c r="A37842" s="41">
        <v>0</v>
      </c>
      <c r="C37842" s="56"/>
      <c r="AC37842" s="56"/>
      <c r="AD37842" s="56"/>
      <c r="AE37842" s="56"/>
    </row>
    <row r="37843" spans="1:31" x14ac:dyDescent="0.25">
      <c r="A37843" s="41">
        <v>0</v>
      </c>
      <c r="C37843" s="56"/>
      <c r="AC37843" s="56"/>
      <c r="AD37843" s="56"/>
      <c r="AE37843" s="56"/>
    </row>
    <row r="37844" spans="1:31" x14ac:dyDescent="0.25">
      <c r="A37844" s="41">
        <v>0</v>
      </c>
      <c r="C37844" s="56"/>
      <c r="AC37844" s="56"/>
      <c r="AD37844" s="56"/>
      <c r="AE37844" s="56"/>
    </row>
    <row r="37845" spans="1:31" x14ac:dyDescent="0.25">
      <c r="A37845" s="41">
        <v>0</v>
      </c>
      <c r="C37845" s="56"/>
      <c r="AC37845" s="56"/>
      <c r="AD37845" s="56"/>
      <c r="AE37845" s="56"/>
    </row>
    <row r="37846" spans="1:31" x14ac:dyDescent="0.25">
      <c r="A37846" s="41">
        <v>0</v>
      </c>
      <c r="C37846" s="56"/>
      <c r="AC37846" s="56"/>
      <c r="AD37846" s="56"/>
      <c r="AE37846" s="56"/>
    </row>
    <row r="37847" spans="1:31" x14ac:dyDescent="0.25">
      <c r="A37847" s="41">
        <v>0</v>
      </c>
      <c r="C37847" s="56"/>
      <c r="AC37847" s="56"/>
      <c r="AD37847" s="56"/>
      <c r="AE37847" s="56"/>
    </row>
    <row r="37848" spans="1:31" x14ac:dyDescent="0.25">
      <c r="A37848" s="41">
        <v>0</v>
      </c>
      <c r="C37848" s="56"/>
      <c r="AC37848" s="56"/>
      <c r="AD37848" s="56"/>
      <c r="AE37848" s="56"/>
    </row>
    <row r="37849" spans="1:31" x14ac:dyDescent="0.25">
      <c r="A37849" s="41">
        <v>0</v>
      </c>
      <c r="C37849" s="56"/>
      <c r="AC37849" s="56"/>
      <c r="AD37849" s="56"/>
      <c r="AE37849" s="56"/>
    </row>
    <row r="37850" spans="1:31" x14ac:dyDescent="0.25">
      <c r="A37850" s="41">
        <v>0</v>
      </c>
      <c r="C37850" s="56"/>
      <c r="AC37850" s="56"/>
      <c r="AD37850" s="56"/>
      <c r="AE37850" s="56"/>
    </row>
    <row r="37851" spans="1:31" x14ac:dyDescent="0.25">
      <c r="A37851" s="41">
        <v>0</v>
      </c>
      <c r="C37851" s="56"/>
      <c r="AC37851" s="56"/>
      <c r="AD37851" s="56"/>
      <c r="AE37851" s="56"/>
    </row>
    <row r="37852" spans="1:31" x14ac:dyDescent="0.25">
      <c r="A37852" s="41">
        <v>0</v>
      </c>
      <c r="C37852" s="56"/>
      <c r="AC37852" s="56"/>
      <c r="AD37852" s="56"/>
      <c r="AE37852" s="56"/>
    </row>
    <row r="37853" spans="1:31" x14ac:dyDescent="0.25">
      <c r="A37853" s="41">
        <v>0</v>
      </c>
      <c r="C37853" s="56"/>
      <c r="AC37853" s="56"/>
      <c r="AD37853" s="56"/>
      <c r="AE37853" s="56"/>
    </row>
    <row r="37854" spans="1:31" x14ac:dyDescent="0.25">
      <c r="A37854" s="41">
        <v>0</v>
      </c>
      <c r="C37854" s="56"/>
      <c r="AC37854" s="56"/>
      <c r="AD37854" s="56"/>
      <c r="AE37854" s="56"/>
    </row>
    <row r="37855" spans="1:31" x14ac:dyDescent="0.25">
      <c r="A37855" s="41">
        <v>0</v>
      </c>
      <c r="C37855" s="56"/>
      <c r="AC37855" s="56"/>
      <c r="AD37855" s="56"/>
      <c r="AE37855" s="56"/>
    </row>
    <row r="37856" spans="1:31" x14ac:dyDescent="0.25">
      <c r="A37856" s="41">
        <v>0</v>
      </c>
      <c r="C37856" s="56"/>
      <c r="AC37856" s="56"/>
      <c r="AD37856" s="56"/>
      <c r="AE37856" s="56"/>
    </row>
    <row r="37857" spans="1:31" x14ac:dyDescent="0.25">
      <c r="A37857" s="41">
        <v>0</v>
      </c>
      <c r="C37857" s="56"/>
      <c r="AC37857" s="56"/>
      <c r="AD37857" s="56"/>
      <c r="AE37857" s="56"/>
    </row>
    <row r="37858" spans="1:31" x14ac:dyDescent="0.25">
      <c r="A37858" s="41">
        <v>0</v>
      </c>
      <c r="C37858" s="56"/>
      <c r="AC37858" s="56"/>
      <c r="AD37858" s="56"/>
      <c r="AE37858" s="56"/>
    </row>
    <row r="37859" spans="1:31" x14ac:dyDescent="0.25">
      <c r="A37859" s="41">
        <v>0</v>
      </c>
      <c r="C37859" s="56"/>
      <c r="AC37859" s="56"/>
      <c r="AD37859" s="56"/>
      <c r="AE37859" s="56"/>
    </row>
    <row r="37860" spans="1:31" x14ac:dyDescent="0.25">
      <c r="A37860" s="41">
        <v>0</v>
      </c>
      <c r="C37860" s="56"/>
      <c r="AC37860" s="56"/>
      <c r="AD37860" s="56"/>
      <c r="AE37860" s="56"/>
    </row>
    <row r="37861" spans="1:31" x14ac:dyDescent="0.25">
      <c r="A37861" s="41">
        <v>0</v>
      </c>
      <c r="C37861" s="56"/>
      <c r="AC37861" s="56"/>
      <c r="AD37861" s="56"/>
      <c r="AE37861" s="56"/>
    </row>
    <row r="37862" spans="1:31" x14ac:dyDescent="0.25">
      <c r="A37862" s="41">
        <v>0</v>
      </c>
      <c r="C37862" s="56"/>
      <c r="AC37862" s="56"/>
      <c r="AD37862" s="56"/>
      <c r="AE37862" s="56"/>
    </row>
    <row r="37863" spans="1:31" x14ac:dyDescent="0.25">
      <c r="A37863" s="41">
        <v>0</v>
      </c>
      <c r="C37863" s="56"/>
      <c r="AC37863" s="56"/>
      <c r="AD37863" s="56"/>
      <c r="AE37863" s="56"/>
    </row>
    <row r="37864" spans="1:31" x14ac:dyDescent="0.25">
      <c r="A37864" s="41">
        <v>0</v>
      </c>
      <c r="C37864" s="56"/>
      <c r="AC37864" s="56"/>
      <c r="AD37864" s="56"/>
      <c r="AE37864" s="56"/>
    </row>
    <row r="37865" spans="1:31" x14ac:dyDescent="0.25">
      <c r="A37865" s="41">
        <v>0</v>
      </c>
      <c r="C37865" s="56"/>
      <c r="AC37865" s="56"/>
      <c r="AD37865" s="56"/>
      <c r="AE37865" s="56"/>
    </row>
    <row r="37866" spans="1:31" x14ac:dyDescent="0.25">
      <c r="A37866" s="41">
        <v>0</v>
      </c>
      <c r="C37866" s="56"/>
      <c r="AC37866" s="56"/>
      <c r="AD37866" s="56"/>
      <c r="AE37866" s="56"/>
    </row>
    <row r="37867" spans="1:31" x14ac:dyDescent="0.25">
      <c r="A37867" s="41">
        <v>0</v>
      </c>
      <c r="C37867" s="56"/>
      <c r="AC37867" s="56"/>
      <c r="AD37867" s="56"/>
      <c r="AE37867" s="56"/>
    </row>
    <row r="37868" spans="1:31" x14ac:dyDescent="0.25">
      <c r="A37868" s="41">
        <v>0</v>
      </c>
      <c r="C37868" s="56"/>
      <c r="AC37868" s="56"/>
      <c r="AD37868" s="56"/>
      <c r="AE37868" s="56"/>
    </row>
    <row r="37869" spans="1:31" x14ac:dyDescent="0.25">
      <c r="A37869" s="41">
        <v>0</v>
      </c>
      <c r="C37869" s="56"/>
      <c r="AC37869" s="56"/>
      <c r="AD37869" s="56"/>
      <c r="AE37869" s="56"/>
    </row>
    <row r="37870" spans="1:31" x14ac:dyDescent="0.25">
      <c r="A37870" s="41">
        <v>0</v>
      </c>
      <c r="C37870" s="56"/>
      <c r="AC37870" s="56"/>
      <c r="AD37870" s="56"/>
      <c r="AE37870" s="56"/>
    </row>
    <row r="37871" spans="1:31" x14ac:dyDescent="0.25">
      <c r="A37871" s="41">
        <v>0</v>
      </c>
      <c r="C37871" s="56"/>
      <c r="AC37871" s="56"/>
      <c r="AD37871" s="56"/>
      <c r="AE37871" s="56"/>
    </row>
    <row r="37872" spans="1:31" x14ac:dyDescent="0.25">
      <c r="A37872" s="41">
        <v>0</v>
      </c>
      <c r="C37872" s="56"/>
      <c r="AC37872" s="56"/>
      <c r="AD37872" s="56"/>
      <c r="AE37872" s="56"/>
    </row>
    <row r="37873" spans="1:31" x14ac:dyDescent="0.25">
      <c r="A37873" s="41">
        <v>0</v>
      </c>
      <c r="C37873" s="56"/>
      <c r="AC37873" s="56"/>
      <c r="AD37873" s="56"/>
      <c r="AE37873" s="56"/>
    </row>
    <row r="37874" spans="1:31" x14ac:dyDescent="0.25">
      <c r="A37874" s="41">
        <v>0</v>
      </c>
      <c r="C37874" s="56"/>
      <c r="AC37874" s="56"/>
      <c r="AD37874" s="56"/>
      <c r="AE37874" s="56"/>
    </row>
    <row r="37875" spans="1:31" x14ac:dyDescent="0.25">
      <c r="A37875" s="41">
        <v>0</v>
      </c>
      <c r="C37875" s="56"/>
      <c r="AC37875" s="56"/>
      <c r="AD37875" s="56"/>
      <c r="AE37875" s="56"/>
    </row>
    <row r="37876" spans="1:31" x14ac:dyDescent="0.25">
      <c r="A37876" s="41">
        <v>0</v>
      </c>
      <c r="C37876" s="56"/>
      <c r="AC37876" s="56"/>
      <c r="AD37876" s="56"/>
      <c r="AE37876" s="56"/>
    </row>
    <row r="37877" spans="1:31" x14ac:dyDescent="0.25">
      <c r="A37877" s="41">
        <v>0</v>
      </c>
      <c r="C37877" s="56"/>
      <c r="AC37877" s="56"/>
      <c r="AD37877" s="56"/>
      <c r="AE37877" s="56"/>
    </row>
    <row r="37878" spans="1:31" x14ac:dyDescent="0.25">
      <c r="A37878" s="41">
        <v>0</v>
      </c>
      <c r="C37878" s="56"/>
      <c r="AC37878" s="56"/>
      <c r="AD37878" s="56"/>
      <c r="AE37878" s="56"/>
    </row>
    <row r="37879" spans="1:31" x14ac:dyDescent="0.25">
      <c r="A37879" s="41">
        <v>0</v>
      </c>
      <c r="C37879" s="56"/>
      <c r="AC37879" s="56"/>
      <c r="AD37879" s="56"/>
      <c r="AE37879" s="56"/>
    </row>
    <row r="37880" spans="1:31" x14ac:dyDescent="0.25">
      <c r="A37880" s="41">
        <v>0</v>
      </c>
      <c r="C37880" s="56"/>
      <c r="AC37880" s="56"/>
      <c r="AD37880" s="56"/>
      <c r="AE37880" s="56"/>
    </row>
    <row r="37881" spans="1:31" x14ac:dyDescent="0.25">
      <c r="A37881" s="41">
        <v>0</v>
      </c>
      <c r="C37881" s="56"/>
      <c r="AC37881" s="56"/>
      <c r="AD37881" s="56"/>
      <c r="AE37881" s="56"/>
    </row>
    <row r="37882" spans="1:31" x14ac:dyDescent="0.25">
      <c r="A37882" s="41">
        <v>0</v>
      </c>
      <c r="C37882" s="56"/>
      <c r="AC37882" s="56"/>
      <c r="AD37882" s="56"/>
      <c r="AE37882" s="56"/>
    </row>
    <row r="37883" spans="1:31" x14ac:dyDescent="0.25">
      <c r="A37883" s="41">
        <v>0</v>
      </c>
      <c r="C37883" s="56"/>
      <c r="AC37883" s="56"/>
      <c r="AD37883" s="56"/>
      <c r="AE37883" s="56"/>
    </row>
    <row r="37884" spans="1:31" x14ac:dyDescent="0.25">
      <c r="A37884" s="41">
        <v>0</v>
      </c>
      <c r="C37884" s="56"/>
      <c r="AC37884" s="56"/>
      <c r="AD37884" s="56"/>
      <c r="AE37884" s="56"/>
    </row>
    <row r="37885" spans="1:31" x14ac:dyDescent="0.25">
      <c r="A37885" s="41">
        <v>0</v>
      </c>
      <c r="C37885" s="56"/>
      <c r="AC37885" s="56"/>
      <c r="AD37885" s="56"/>
      <c r="AE37885" s="56"/>
    </row>
    <row r="37886" spans="1:31" x14ac:dyDescent="0.25">
      <c r="A37886" s="41">
        <v>0</v>
      </c>
      <c r="C37886" s="56"/>
      <c r="AC37886" s="56"/>
      <c r="AD37886" s="56"/>
      <c r="AE37886" s="56"/>
    </row>
    <row r="37887" spans="1:31" x14ac:dyDescent="0.25">
      <c r="A37887" s="41">
        <v>0</v>
      </c>
      <c r="C37887" s="56"/>
      <c r="AC37887" s="56"/>
      <c r="AD37887" s="56"/>
      <c r="AE37887" s="56"/>
    </row>
    <row r="37888" spans="1:31" x14ac:dyDescent="0.25">
      <c r="A37888" s="41">
        <v>0</v>
      </c>
      <c r="C37888" s="56"/>
      <c r="AC37888" s="56"/>
      <c r="AD37888" s="56"/>
      <c r="AE37888" s="56"/>
    </row>
    <row r="37889" spans="1:31" x14ac:dyDescent="0.25">
      <c r="A37889" s="41">
        <v>0</v>
      </c>
      <c r="C37889" s="56"/>
      <c r="AC37889" s="56"/>
      <c r="AD37889" s="56"/>
      <c r="AE37889" s="56"/>
    </row>
    <row r="37890" spans="1:31" x14ac:dyDescent="0.25">
      <c r="A37890" s="41">
        <v>0</v>
      </c>
      <c r="C37890" s="56"/>
      <c r="AC37890" s="56"/>
      <c r="AD37890" s="56"/>
      <c r="AE37890" s="56"/>
    </row>
    <row r="37891" spans="1:31" x14ac:dyDescent="0.25">
      <c r="A37891" s="41">
        <v>0</v>
      </c>
      <c r="C37891" s="56"/>
      <c r="AC37891" s="56"/>
      <c r="AD37891" s="56"/>
      <c r="AE37891" s="56"/>
    </row>
    <row r="37892" spans="1:31" x14ac:dyDescent="0.25">
      <c r="A37892" s="41">
        <v>0</v>
      </c>
      <c r="C37892" s="56"/>
      <c r="AC37892" s="56"/>
      <c r="AD37892" s="56"/>
      <c r="AE37892" s="56"/>
    </row>
    <row r="37893" spans="1:31" x14ac:dyDescent="0.25">
      <c r="A37893" s="41">
        <v>0</v>
      </c>
      <c r="C37893" s="56"/>
      <c r="AC37893" s="56"/>
      <c r="AD37893" s="56"/>
      <c r="AE37893" s="56"/>
    </row>
    <row r="37894" spans="1:31" x14ac:dyDescent="0.25">
      <c r="A37894" s="41">
        <v>0</v>
      </c>
      <c r="C37894" s="56"/>
      <c r="AC37894" s="56"/>
      <c r="AD37894" s="56"/>
      <c r="AE37894" s="56"/>
    </row>
    <row r="37895" spans="1:31" x14ac:dyDescent="0.25">
      <c r="A37895" s="41">
        <v>0</v>
      </c>
      <c r="C37895" s="56"/>
      <c r="AC37895" s="56"/>
      <c r="AD37895" s="56"/>
      <c r="AE37895" s="56"/>
    </row>
    <row r="37896" spans="1:31" x14ac:dyDescent="0.25">
      <c r="A37896" s="41">
        <v>0</v>
      </c>
      <c r="C37896" s="56"/>
      <c r="AC37896" s="56"/>
      <c r="AD37896" s="56"/>
      <c r="AE37896" s="56"/>
    </row>
    <row r="37897" spans="1:31" x14ac:dyDescent="0.25">
      <c r="A37897" s="41">
        <v>0</v>
      </c>
      <c r="C37897" s="56"/>
      <c r="AC37897" s="56"/>
      <c r="AD37897" s="56"/>
      <c r="AE37897" s="56"/>
    </row>
    <row r="37898" spans="1:31" x14ac:dyDescent="0.25">
      <c r="A37898" s="41">
        <v>0</v>
      </c>
      <c r="C37898" s="56"/>
      <c r="AC37898" s="56"/>
      <c r="AD37898" s="56"/>
      <c r="AE37898" s="56"/>
    </row>
    <row r="37899" spans="1:31" x14ac:dyDescent="0.25">
      <c r="A37899" s="41">
        <v>0</v>
      </c>
      <c r="C37899" s="56"/>
      <c r="AC37899" s="56"/>
      <c r="AD37899" s="56"/>
      <c r="AE37899" s="56"/>
    </row>
    <row r="37900" spans="1:31" x14ac:dyDescent="0.25">
      <c r="A37900" s="41">
        <v>0</v>
      </c>
      <c r="C37900" s="56"/>
      <c r="AC37900" s="56"/>
      <c r="AD37900" s="56"/>
      <c r="AE37900" s="56"/>
    </row>
    <row r="37901" spans="1:31" x14ac:dyDescent="0.25">
      <c r="A37901" s="41">
        <v>0</v>
      </c>
      <c r="C37901" s="56"/>
      <c r="AC37901" s="56"/>
      <c r="AD37901" s="56"/>
      <c r="AE37901" s="56"/>
    </row>
    <row r="37902" spans="1:31" x14ac:dyDescent="0.25">
      <c r="A37902" s="41">
        <v>0</v>
      </c>
      <c r="C37902" s="56"/>
      <c r="AC37902" s="56"/>
      <c r="AD37902" s="56"/>
      <c r="AE37902" s="56"/>
    </row>
    <row r="37903" spans="1:31" x14ac:dyDescent="0.25">
      <c r="A37903" s="41">
        <v>0</v>
      </c>
      <c r="C37903" s="56"/>
      <c r="AC37903" s="56"/>
      <c r="AD37903" s="56"/>
      <c r="AE37903" s="56"/>
    </row>
    <row r="37904" spans="1:31" x14ac:dyDescent="0.25">
      <c r="A37904" s="41">
        <v>0</v>
      </c>
      <c r="C37904" s="56"/>
      <c r="AC37904" s="56"/>
      <c r="AD37904" s="56"/>
      <c r="AE37904" s="56"/>
    </row>
    <row r="37905" spans="1:31" x14ac:dyDescent="0.25">
      <c r="A37905" s="41">
        <v>0</v>
      </c>
      <c r="C37905" s="56"/>
      <c r="AC37905" s="56"/>
      <c r="AD37905" s="56"/>
      <c r="AE37905" s="56"/>
    </row>
    <row r="37906" spans="1:31" x14ac:dyDescent="0.25">
      <c r="A37906" s="41">
        <v>0</v>
      </c>
      <c r="C37906" s="56"/>
      <c r="AC37906" s="56"/>
      <c r="AD37906" s="56"/>
      <c r="AE37906" s="56"/>
    </row>
    <row r="37907" spans="1:31" x14ac:dyDescent="0.25">
      <c r="A37907" s="41">
        <v>0</v>
      </c>
      <c r="C37907" s="56"/>
      <c r="AC37907" s="56"/>
      <c r="AD37907" s="56"/>
      <c r="AE37907" s="56"/>
    </row>
    <row r="37908" spans="1:31" x14ac:dyDescent="0.25">
      <c r="A37908" s="41">
        <v>0</v>
      </c>
      <c r="C37908" s="56"/>
      <c r="AC37908" s="56"/>
      <c r="AD37908" s="56"/>
      <c r="AE37908" s="56"/>
    </row>
    <row r="37909" spans="1:31" x14ac:dyDescent="0.25">
      <c r="A37909" s="41">
        <v>0</v>
      </c>
      <c r="C37909" s="56"/>
      <c r="AC37909" s="56"/>
      <c r="AD37909" s="56"/>
      <c r="AE37909" s="56"/>
    </row>
    <row r="37910" spans="1:31" x14ac:dyDescent="0.25">
      <c r="A37910" s="41">
        <v>0</v>
      </c>
      <c r="C37910" s="56"/>
      <c r="AC37910" s="56"/>
      <c r="AD37910" s="56"/>
      <c r="AE37910" s="56"/>
    </row>
    <row r="37911" spans="1:31" x14ac:dyDescent="0.25">
      <c r="A37911" s="41">
        <v>0</v>
      </c>
      <c r="C37911" s="56"/>
      <c r="AC37911" s="56"/>
      <c r="AD37911" s="56"/>
      <c r="AE37911" s="56"/>
    </row>
    <row r="37912" spans="1:31" x14ac:dyDescent="0.25">
      <c r="A37912" s="41">
        <v>0</v>
      </c>
      <c r="C37912" s="56"/>
      <c r="AC37912" s="56"/>
      <c r="AD37912" s="56"/>
      <c r="AE37912" s="56"/>
    </row>
    <row r="37913" spans="1:31" x14ac:dyDescent="0.25">
      <c r="A37913" s="41">
        <v>0</v>
      </c>
      <c r="C37913" s="56"/>
      <c r="AC37913" s="56"/>
      <c r="AD37913" s="56"/>
      <c r="AE37913" s="56"/>
    </row>
    <row r="37914" spans="1:31" x14ac:dyDescent="0.25">
      <c r="A37914" s="41">
        <v>0</v>
      </c>
      <c r="C37914" s="56"/>
      <c r="AC37914" s="56"/>
      <c r="AD37914" s="56"/>
      <c r="AE37914" s="56"/>
    </row>
    <row r="37915" spans="1:31" x14ac:dyDescent="0.25">
      <c r="A37915" s="41">
        <v>0</v>
      </c>
      <c r="C37915" s="56"/>
      <c r="AC37915" s="56"/>
      <c r="AD37915" s="56"/>
      <c r="AE37915" s="56"/>
    </row>
    <row r="37916" spans="1:31" x14ac:dyDescent="0.25">
      <c r="A37916" s="41">
        <v>0</v>
      </c>
      <c r="C37916" s="56"/>
      <c r="AC37916" s="56"/>
      <c r="AD37916" s="56"/>
      <c r="AE37916" s="56"/>
    </row>
    <row r="37917" spans="1:31" x14ac:dyDescent="0.25">
      <c r="A37917" s="41">
        <v>0</v>
      </c>
      <c r="C37917" s="56"/>
      <c r="AC37917" s="56"/>
      <c r="AD37917" s="56"/>
      <c r="AE37917" s="56"/>
    </row>
    <row r="37918" spans="1:31" x14ac:dyDescent="0.25">
      <c r="A37918" s="41">
        <v>0</v>
      </c>
      <c r="C37918" s="56"/>
      <c r="AC37918" s="56"/>
      <c r="AD37918" s="56"/>
      <c r="AE37918" s="56"/>
    </row>
    <row r="37919" spans="1:31" x14ac:dyDescent="0.25">
      <c r="A37919" s="41">
        <v>0</v>
      </c>
      <c r="C37919" s="56"/>
      <c r="AC37919" s="56"/>
      <c r="AD37919" s="56"/>
      <c r="AE37919" s="56"/>
    </row>
    <row r="37920" spans="1:31" x14ac:dyDescent="0.25">
      <c r="A37920" s="41">
        <v>0</v>
      </c>
      <c r="C37920" s="56"/>
      <c r="AC37920" s="56"/>
      <c r="AD37920" s="56"/>
      <c r="AE37920" s="56"/>
    </row>
    <row r="37921" spans="1:31" x14ac:dyDescent="0.25">
      <c r="A37921" s="41">
        <v>0</v>
      </c>
      <c r="C37921" s="56"/>
      <c r="AC37921" s="56"/>
      <c r="AD37921" s="56"/>
      <c r="AE37921" s="56"/>
    </row>
    <row r="37922" spans="1:31" x14ac:dyDescent="0.25">
      <c r="A37922" s="41">
        <v>0</v>
      </c>
      <c r="C37922" s="56"/>
      <c r="AC37922" s="56"/>
      <c r="AD37922" s="56"/>
      <c r="AE37922" s="56"/>
    </row>
    <row r="37923" spans="1:31" x14ac:dyDescent="0.25">
      <c r="A37923" s="41">
        <v>0</v>
      </c>
      <c r="C37923" s="56"/>
      <c r="AC37923" s="56"/>
      <c r="AD37923" s="56"/>
      <c r="AE37923" s="56"/>
    </row>
    <row r="37924" spans="1:31" x14ac:dyDescent="0.25">
      <c r="A37924" s="41">
        <v>0</v>
      </c>
      <c r="C37924" s="56"/>
      <c r="AC37924" s="56"/>
      <c r="AD37924" s="56"/>
      <c r="AE37924" s="56"/>
    </row>
    <row r="37925" spans="1:31" x14ac:dyDescent="0.25">
      <c r="A37925" s="41">
        <v>0</v>
      </c>
      <c r="C37925" s="56"/>
      <c r="AC37925" s="56"/>
      <c r="AD37925" s="56"/>
      <c r="AE37925" s="56"/>
    </row>
    <row r="37926" spans="1:31" x14ac:dyDescent="0.25">
      <c r="A37926" s="41">
        <v>0</v>
      </c>
      <c r="C37926" s="56"/>
      <c r="AC37926" s="56"/>
      <c r="AD37926" s="56"/>
      <c r="AE37926" s="56"/>
    </row>
    <row r="37927" spans="1:31" x14ac:dyDescent="0.25">
      <c r="A37927" s="41">
        <v>0</v>
      </c>
      <c r="C37927" s="56"/>
      <c r="AC37927" s="56"/>
      <c r="AD37927" s="56"/>
      <c r="AE37927" s="56"/>
    </row>
    <row r="37928" spans="1:31" x14ac:dyDescent="0.25">
      <c r="A37928" s="41">
        <v>0</v>
      </c>
      <c r="C37928" s="56"/>
      <c r="AC37928" s="56"/>
      <c r="AD37928" s="56"/>
      <c r="AE37928" s="56"/>
    </row>
    <row r="37929" spans="1:31" x14ac:dyDescent="0.25">
      <c r="A37929" s="41">
        <v>0</v>
      </c>
      <c r="C37929" s="56"/>
      <c r="AC37929" s="56"/>
      <c r="AD37929" s="56"/>
      <c r="AE37929" s="56"/>
    </row>
    <row r="37930" spans="1:31" x14ac:dyDescent="0.25">
      <c r="A37930" s="41">
        <v>0</v>
      </c>
      <c r="C37930" s="56"/>
      <c r="AC37930" s="56"/>
      <c r="AD37930" s="56"/>
      <c r="AE37930" s="56"/>
    </row>
    <row r="37931" spans="1:31" x14ac:dyDescent="0.25">
      <c r="A37931" s="41">
        <v>0</v>
      </c>
      <c r="C37931" s="56"/>
      <c r="AC37931" s="56"/>
      <c r="AD37931" s="56"/>
      <c r="AE37931" s="56"/>
    </row>
    <row r="37932" spans="1:31" x14ac:dyDescent="0.25">
      <c r="A37932" s="41">
        <v>0</v>
      </c>
      <c r="C37932" s="56"/>
      <c r="AC37932" s="56"/>
      <c r="AD37932" s="56"/>
      <c r="AE37932" s="56"/>
    </row>
    <row r="37933" spans="1:31" x14ac:dyDescent="0.25">
      <c r="A37933" s="41">
        <v>0</v>
      </c>
      <c r="C37933" s="56"/>
      <c r="AC37933" s="56"/>
      <c r="AD37933" s="56"/>
      <c r="AE37933" s="56"/>
    </row>
    <row r="37934" spans="1:31" x14ac:dyDescent="0.25">
      <c r="A37934" s="41">
        <v>0</v>
      </c>
      <c r="C37934" s="56"/>
      <c r="AC37934" s="56"/>
      <c r="AD37934" s="56"/>
      <c r="AE37934" s="56"/>
    </row>
    <row r="37935" spans="1:31" x14ac:dyDescent="0.25">
      <c r="A37935" s="41">
        <v>0</v>
      </c>
      <c r="C37935" s="56"/>
      <c r="AC37935" s="56"/>
      <c r="AD37935" s="56"/>
      <c r="AE37935" s="56"/>
    </row>
    <row r="37936" spans="1:31" x14ac:dyDescent="0.25">
      <c r="A37936" s="41">
        <v>0</v>
      </c>
      <c r="C37936" s="56"/>
      <c r="AC37936" s="56"/>
      <c r="AD37936" s="56"/>
      <c r="AE37936" s="56"/>
    </row>
    <row r="37937" spans="1:31" x14ac:dyDescent="0.25">
      <c r="A37937" s="41">
        <v>0</v>
      </c>
      <c r="C37937" s="56"/>
      <c r="AC37937" s="56"/>
      <c r="AD37937" s="56"/>
      <c r="AE37937" s="56"/>
    </row>
    <row r="37938" spans="1:31" x14ac:dyDescent="0.25">
      <c r="A37938" s="41">
        <v>0</v>
      </c>
      <c r="C37938" s="56"/>
      <c r="AC37938" s="56"/>
      <c r="AD37938" s="56"/>
      <c r="AE37938" s="56"/>
    </row>
    <row r="37939" spans="1:31" x14ac:dyDescent="0.25">
      <c r="A37939" s="41">
        <v>0</v>
      </c>
      <c r="C37939" s="56"/>
      <c r="AC37939" s="56"/>
      <c r="AD37939" s="56"/>
      <c r="AE37939" s="56"/>
    </row>
    <row r="37940" spans="1:31" x14ac:dyDescent="0.25">
      <c r="A37940" s="41">
        <v>0</v>
      </c>
      <c r="C37940" s="56"/>
      <c r="AC37940" s="56"/>
      <c r="AD37940" s="56"/>
      <c r="AE37940" s="56"/>
    </row>
    <row r="37941" spans="1:31" x14ac:dyDescent="0.25">
      <c r="A37941" s="41">
        <v>0</v>
      </c>
      <c r="C37941" s="56"/>
      <c r="AC37941" s="56"/>
      <c r="AD37941" s="56"/>
      <c r="AE37941" s="56"/>
    </row>
    <row r="37942" spans="1:31" x14ac:dyDescent="0.25">
      <c r="A37942" s="41">
        <v>0</v>
      </c>
      <c r="C37942" s="56"/>
      <c r="AC37942" s="56"/>
      <c r="AD37942" s="56"/>
      <c r="AE37942" s="56"/>
    </row>
    <row r="37943" spans="1:31" x14ac:dyDescent="0.25">
      <c r="A37943" s="41">
        <v>0</v>
      </c>
      <c r="C37943" s="56"/>
      <c r="AC37943" s="56"/>
      <c r="AD37943" s="56"/>
      <c r="AE37943" s="56"/>
    </row>
    <row r="37944" spans="1:31" x14ac:dyDescent="0.25">
      <c r="A37944" s="41">
        <v>0</v>
      </c>
      <c r="C37944" s="56"/>
      <c r="AC37944" s="56"/>
      <c r="AD37944" s="56"/>
      <c r="AE37944" s="56"/>
    </row>
    <row r="37945" spans="1:31" x14ac:dyDescent="0.25">
      <c r="A37945" s="41">
        <v>0</v>
      </c>
      <c r="C37945" s="56"/>
      <c r="AC37945" s="56"/>
      <c r="AD37945" s="56"/>
      <c r="AE37945" s="56"/>
    </row>
    <row r="37946" spans="1:31" x14ac:dyDescent="0.25">
      <c r="A37946" s="41">
        <v>0</v>
      </c>
      <c r="C37946" s="56"/>
      <c r="AC37946" s="56"/>
      <c r="AD37946" s="56"/>
      <c r="AE37946" s="56"/>
    </row>
    <row r="37947" spans="1:31" x14ac:dyDescent="0.25">
      <c r="A37947" s="41">
        <v>0</v>
      </c>
      <c r="C37947" s="56"/>
      <c r="AC37947" s="56"/>
      <c r="AD37947" s="56"/>
      <c r="AE37947" s="56"/>
    </row>
    <row r="37948" spans="1:31" x14ac:dyDescent="0.25">
      <c r="A37948" s="41">
        <v>0</v>
      </c>
      <c r="C37948" s="56"/>
      <c r="AC37948" s="56"/>
      <c r="AD37948" s="56"/>
      <c r="AE37948" s="56"/>
    </row>
    <row r="37949" spans="1:31" x14ac:dyDescent="0.25">
      <c r="A37949" s="41">
        <v>0</v>
      </c>
      <c r="C37949" s="56"/>
      <c r="AC37949" s="56"/>
      <c r="AD37949" s="56"/>
      <c r="AE37949" s="56"/>
    </row>
    <row r="37950" spans="1:31" x14ac:dyDescent="0.25">
      <c r="A37950" s="41">
        <v>0</v>
      </c>
      <c r="C37950" s="56"/>
      <c r="AC37950" s="56"/>
      <c r="AD37950" s="56"/>
      <c r="AE37950" s="56"/>
    </row>
    <row r="37951" spans="1:31" x14ac:dyDescent="0.25">
      <c r="A37951" s="41">
        <v>0</v>
      </c>
      <c r="C37951" s="56"/>
      <c r="AC37951" s="56"/>
      <c r="AD37951" s="56"/>
      <c r="AE37951" s="56"/>
    </row>
    <row r="37952" spans="1:31" x14ac:dyDescent="0.25">
      <c r="A37952" s="41">
        <v>0</v>
      </c>
      <c r="C37952" s="56"/>
      <c r="AC37952" s="56"/>
      <c r="AD37952" s="56"/>
      <c r="AE37952" s="56"/>
    </row>
    <row r="37953" spans="1:31" x14ac:dyDescent="0.25">
      <c r="A37953" s="41">
        <v>0</v>
      </c>
      <c r="C37953" s="56"/>
      <c r="AC37953" s="56"/>
      <c r="AD37953" s="56"/>
      <c r="AE37953" s="56"/>
    </row>
    <row r="37954" spans="1:31" x14ac:dyDescent="0.25">
      <c r="A37954" s="41">
        <v>0</v>
      </c>
      <c r="C37954" s="56"/>
      <c r="AC37954" s="56"/>
      <c r="AD37954" s="56"/>
      <c r="AE37954" s="56"/>
    </row>
    <row r="37955" spans="1:31" x14ac:dyDescent="0.25">
      <c r="A37955" s="41">
        <v>0</v>
      </c>
      <c r="C37955" s="56"/>
      <c r="AC37955" s="56"/>
      <c r="AD37955" s="56"/>
      <c r="AE37955" s="56"/>
    </row>
    <row r="37956" spans="1:31" x14ac:dyDescent="0.25">
      <c r="A37956" s="41">
        <v>0</v>
      </c>
      <c r="C37956" s="56"/>
      <c r="AC37956" s="56"/>
      <c r="AD37956" s="56"/>
      <c r="AE37956" s="56"/>
    </row>
    <row r="37957" spans="1:31" x14ac:dyDescent="0.25">
      <c r="A37957" s="41">
        <v>0</v>
      </c>
      <c r="C37957" s="56"/>
      <c r="AC37957" s="56"/>
      <c r="AD37957" s="56"/>
      <c r="AE37957" s="56"/>
    </row>
    <row r="37958" spans="1:31" x14ac:dyDescent="0.25">
      <c r="A37958" s="41">
        <v>0</v>
      </c>
      <c r="C37958" s="56"/>
      <c r="AC37958" s="56"/>
      <c r="AD37958" s="56"/>
      <c r="AE37958" s="56"/>
    </row>
    <row r="37959" spans="1:31" x14ac:dyDescent="0.25">
      <c r="A37959" s="41">
        <v>0</v>
      </c>
      <c r="C37959" s="56"/>
      <c r="AC37959" s="56"/>
      <c r="AD37959" s="56"/>
      <c r="AE37959" s="56"/>
    </row>
    <row r="37960" spans="1:31" x14ac:dyDescent="0.25">
      <c r="A37960" s="41">
        <v>0</v>
      </c>
      <c r="C37960" s="56"/>
      <c r="AC37960" s="56"/>
      <c r="AD37960" s="56"/>
      <c r="AE37960" s="56"/>
    </row>
    <row r="37961" spans="1:31" x14ac:dyDescent="0.25">
      <c r="A37961" s="41">
        <v>0</v>
      </c>
      <c r="C37961" s="56"/>
      <c r="AC37961" s="56"/>
      <c r="AD37961" s="56"/>
      <c r="AE37961" s="56"/>
    </row>
    <row r="37962" spans="1:31" x14ac:dyDescent="0.25">
      <c r="A37962" s="41">
        <v>0</v>
      </c>
      <c r="C37962" s="56"/>
      <c r="AC37962" s="56"/>
      <c r="AD37962" s="56"/>
      <c r="AE37962" s="56"/>
    </row>
    <row r="37963" spans="1:31" x14ac:dyDescent="0.25">
      <c r="A37963" s="41">
        <v>0</v>
      </c>
      <c r="C37963" s="56"/>
      <c r="AC37963" s="56"/>
      <c r="AD37963" s="56"/>
      <c r="AE37963" s="56"/>
    </row>
    <row r="37964" spans="1:31" x14ac:dyDescent="0.25">
      <c r="A37964" s="41">
        <v>0</v>
      </c>
      <c r="C37964" s="56"/>
      <c r="AC37964" s="56"/>
      <c r="AD37964" s="56"/>
      <c r="AE37964" s="56"/>
    </row>
    <row r="37965" spans="1:31" x14ac:dyDescent="0.25">
      <c r="A37965" s="41">
        <v>0</v>
      </c>
      <c r="C37965" s="56"/>
      <c r="AC37965" s="56"/>
      <c r="AD37965" s="56"/>
      <c r="AE37965" s="56"/>
    </row>
    <row r="37966" spans="1:31" x14ac:dyDescent="0.25">
      <c r="A37966" s="41">
        <v>0</v>
      </c>
      <c r="C37966" s="56"/>
      <c r="AC37966" s="56"/>
      <c r="AD37966" s="56"/>
      <c r="AE37966" s="56"/>
    </row>
    <row r="37967" spans="1:31" x14ac:dyDescent="0.25">
      <c r="A37967" s="41">
        <v>0</v>
      </c>
      <c r="C37967" s="56"/>
      <c r="AC37967" s="56"/>
      <c r="AD37967" s="56"/>
      <c r="AE37967" s="56"/>
    </row>
    <row r="37968" spans="1:31" x14ac:dyDescent="0.25">
      <c r="A37968" s="41">
        <v>0</v>
      </c>
      <c r="C37968" s="56"/>
      <c r="AC37968" s="56"/>
      <c r="AD37968" s="56"/>
      <c r="AE37968" s="56"/>
    </row>
    <row r="37969" spans="1:31" x14ac:dyDescent="0.25">
      <c r="A37969" s="41">
        <v>0</v>
      </c>
      <c r="C37969" s="56"/>
      <c r="AC37969" s="56"/>
      <c r="AD37969" s="56"/>
      <c r="AE37969" s="56"/>
    </row>
    <row r="37970" spans="1:31" x14ac:dyDescent="0.25">
      <c r="A37970" s="41">
        <v>0</v>
      </c>
      <c r="C37970" s="56"/>
      <c r="AC37970" s="56"/>
      <c r="AD37970" s="56"/>
      <c r="AE37970" s="56"/>
    </row>
    <row r="37971" spans="1:31" x14ac:dyDescent="0.25">
      <c r="A37971" s="41">
        <v>0</v>
      </c>
      <c r="C37971" s="56"/>
      <c r="AC37971" s="56"/>
      <c r="AD37971" s="56"/>
      <c r="AE37971" s="56"/>
    </row>
    <row r="37972" spans="1:31" x14ac:dyDescent="0.25">
      <c r="A37972" s="41">
        <v>0</v>
      </c>
      <c r="C37972" s="56"/>
      <c r="AC37972" s="56"/>
      <c r="AD37972" s="56"/>
      <c r="AE37972" s="56"/>
    </row>
    <row r="37973" spans="1:31" x14ac:dyDescent="0.25">
      <c r="A37973" s="41">
        <v>0</v>
      </c>
      <c r="C37973" s="56"/>
      <c r="AC37973" s="56"/>
      <c r="AD37973" s="56"/>
      <c r="AE37973" s="56"/>
    </row>
    <row r="37974" spans="1:31" x14ac:dyDescent="0.25">
      <c r="A37974" s="41">
        <v>0</v>
      </c>
      <c r="C37974" s="56"/>
      <c r="AC37974" s="56"/>
      <c r="AD37974" s="56"/>
      <c r="AE37974" s="56"/>
    </row>
    <row r="37975" spans="1:31" x14ac:dyDescent="0.25">
      <c r="A37975" s="41">
        <v>0</v>
      </c>
      <c r="C37975" s="56"/>
      <c r="AC37975" s="56"/>
      <c r="AD37975" s="56"/>
      <c r="AE37975" s="56"/>
    </row>
    <row r="37976" spans="1:31" x14ac:dyDescent="0.25">
      <c r="A37976" s="41">
        <v>0</v>
      </c>
      <c r="C37976" s="56"/>
      <c r="AC37976" s="56"/>
      <c r="AD37976" s="56"/>
      <c r="AE37976" s="56"/>
    </row>
    <row r="37977" spans="1:31" x14ac:dyDescent="0.25">
      <c r="A37977" s="41">
        <v>0</v>
      </c>
      <c r="C37977" s="56"/>
      <c r="AC37977" s="56"/>
      <c r="AD37977" s="56"/>
      <c r="AE37977" s="56"/>
    </row>
    <row r="37978" spans="1:31" x14ac:dyDescent="0.25">
      <c r="A37978" s="41">
        <v>0</v>
      </c>
      <c r="C37978" s="56"/>
      <c r="AC37978" s="56"/>
      <c r="AD37978" s="56"/>
      <c r="AE37978" s="56"/>
    </row>
    <row r="37979" spans="1:31" x14ac:dyDescent="0.25">
      <c r="A37979" s="41">
        <v>0</v>
      </c>
      <c r="C37979" s="56"/>
      <c r="AC37979" s="56"/>
      <c r="AD37979" s="56"/>
      <c r="AE37979" s="56"/>
    </row>
    <row r="37980" spans="1:31" x14ac:dyDescent="0.25">
      <c r="A37980" s="41">
        <v>0</v>
      </c>
      <c r="C37980" s="56"/>
      <c r="AC37980" s="56"/>
      <c r="AD37980" s="56"/>
      <c r="AE37980" s="56"/>
    </row>
    <row r="37981" spans="1:31" x14ac:dyDescent="0.25">
      <c r="A37981" s="41">
        <v>297</v>
      </c>
      <c r="C37981" s="56"/>
      <c r="AC37981" s="56"/>
      <c r="AD37981" s="56"/>
      <c r="AE37981" s="56"/>
    </row>
    <row r="37982" spans="1:31" x14ac:dyDescent="0.25">
      <c r="A37982" s="41">
        <v>0</v>
      </c>
      <c r="C37982" s="56"/>
      <c r="AC37982" s="56"/>
      <c r="AD37982" s="56"/>
      <c r="AE37982" s="56"/>
    </row>
    <row r="37983" spans="1:31" x14ac:dyDescent="0.25">
      <c r="A37983" s="41">
        <v>0</v>
      </c>
      <c r="C37983" s="56"/>
      <c r="AC37983" s="56"/>
      <c r="AD37983" s="56"/>
      <c r="AE37983" s="56"/>
    </row>
    <row r="37984" spans="1:31" x14ac:dyDescent="0.25">
      <c r="A37984" s="41">
        <v>0</v>
      </c>
      <c r="C37984" s="56"/>
      <c r="AC37984" s="56"/>
      <c r="AD37984" s="56"/>
      <c r="AE37984" s="56"/>
    </row>
    <row r="37985" spans="1:31" x14ac:dyDescent="0.25">
      <c r="A37985" s="41">
        <v>0</v>
      </c>
      <c r="C37985" s="56"/>
      <c r="AC37985" s="56"/>
      <c r="AD37985" s="56"/>
      <c r="AE37985" s="56"/>
    </row>
    <row r="37986" spans="1:31" x14ac:dyDescent="0.25">
      <c r="A37986" s="41">
        <v>0</v>
      </c>
      <c r="C37986" s="56"/>
      <c r="AC37986" s="56"/>
      <c r="AD37986" s="56"/>
      <c r="AE37986" s="56"/>
    </row>
    <row r="37987" spans="1:31" x14ac:dyDescent="0.25">
      <c r="A37987" s="41">
        <v>0</v>
      </c>
      <c r="C37987" s="56"/>
      <c r="AC37987" s="56"/>
      <c r="AD37987" s="56"/>
      <c r="AE37987" s="56"/>
    </row>
    <row r="37988" spans="1:31" x14ac:dyDescent="0.25">
      <c r="A37988" s="41">
        <v>0</v>
      </c>
      <c r="C37988" s="56"/>
      <c r="AC37988" s="56"/>
      <c r="AD37988" s="56"/>
      <c r="AE37988" s="56"/>
    </row>
    <row r="37989" spans="1:31" x14ac:dyDescent="0.25">
      <c r="A37989" s="41">
        <v>0</v>
      </c>
      <c r="C37989" s="56"/>
      <c r="AC37989" s="56"/>
      <c r="AD37989" s="56"/>
      <c r="AE37989" s="56"/>
    </row>
    <row r="37990" spans="1:31" x14ac:dyDescent="0.25">
      <c r="A37990" s="41">
        <v>0</v>
      </c>
      <c r="C37990" s="56"/>
      <c r="AC37990" s="56"/>
      <c r="AD37990" s="56"/>
      <c r="AE37990" s="56"/>
    </row>
    <row r="37991" spans="1:31" x14ac:dyDescent="0.25">
      <c r="A37991" s="41">
        <v>0</v>
      </c>
      <c r="C37991" s="56"/>
      <c r="AC37991" s="56"/>
      <c r="AD37991" s="56"/>
      <c r="AE37991" s="56"/>
    </row>
    <row r="37992" spans="1:31" x14ac:dyDescent="0.25">
      <c r="A37992" s="41">
        <v>4133</v>
      </c>
      <c r="C37992" s="56"/>
      <c r="AC37992" s="56"/>
      <c r="AD37992" s="56"/>
      <c r="AE37992" s="56"/>
    </row>
    <row r="37993" spans="1:31" x14ac:dyDescent="0.25">
      <c r="A37993" s="41">
        <v>0</v>
      </c>
      <c r="C37993" s="56"/>
      <c r="AC37993" s="56"/>
      <c r="AD37993" s="56"/>
      <c r="AE37993" s="56"/>
    </row>
    <row r="37994" spans="1:31" x14ac:dyDescent="0.25">
      <c r="A37994" s="41">
        <v>0</v>
      </c>
      <c r="C37994" s="56"/>
      <c r="AC37994" s="56"/>
      <c r="AD37994" s="56"/>
      <c r="AE37994" s="56"/>
    </row>
    <row r="37995" spans="1:31" x14ac:dyDescent="0.25">
      <c r="A37995" s="41">
        <v>0</v>
      </c>
      <c r="C37995" s="56"/>
      <c r="AC37995" s="56"/>
      <c r="AD37995" s="56"/>
      <c r="AE37995" s="56"/>
    </row>
    <row r="37996" spans="1:31" x14ac:dyDescent="0.25">
      <c r="A37996" s="41">
        <v>0</v>
      </c>
      <c r="C37996" s="56"/>
      <c r="AC37996" s="56"/>
      <c r="AD37996" s="56"/>
      <c r="AE37996" s="56"/>
    </row>
    <row r="37997" spans="1:31" x14ac:dyDescent="0.25">
      <c r="A37997" s="41">
        <v>0</v>
      </c>
      <c r="C37997" s="56"/>
      <c r="AC37997" s="56"/>
      <c r="AD37997" s="56"/>
      <c r="AE37997" s="56"/>
    </row>
    <row r="37998" spans="1:31" x14ac:dyDescent="0.25">
      <c r="A37998" s="41">
        <v>0</v>
      </c>
      <c r="C37998" s="56"/>
      <c r="AC37998" s="56"/>
      <c r="AD37998" s="56"/>
      <c r="AE37998" s="56"/>
    </row>
    <row r="37999" spans="1:31" x14ac:dyDescent="0.25">
      <c r="A37999" s="41">
        <v>0</v>
      </c>
      <c r="C37999" s="56"/>
      <c r="AC37999" s="56"/>
      <c r="AD37999" s="56"/>
      <c r="AE37999" s="56"/>
    </row>
    <row r="38000" spans="1:31" x14ac:dyDescent="0.25">
      <c r="A38000" s="41">
        <v>0</v>
      </c>
      <c r="C38000" s="56"/>
      <c r="AC38000" s="56"/>
      <c r="AD38000" s="56"/>
      <c r="AE38000" s="56"/>
    </row>
    <row r="38001" spans="1:31" x14ac:dyDescent="0.25">
      <c r="A38001" s="41">
        <v>0</v>
      </c>
      <c r="C38001" s="56"/>
      <c r="AC38001" s="56"/>
      <c r="AD38001" s="56"/>
      <c r="AE38001" s="56"/>
    </row>
    <row r="38002" spans="1:31" x14ac:dyDescent="0.25">
      <c r="A38002" s="41">
        <v>0</v>
      </c>
      <c r="C38002" s="56"/>
      <c r="AC38002" s="56"/>
      <c r="AD38002" s="56"/>
      <c r="AE38002" s="56"/>
    </row>
    <row r="38003" spans="1:31" x14ac:dyDescent="0.25">
      <c r="A38003" s="41">
        <v>0</v>
      </c>
      <c r="C38003" s="56"/>
      <c r="AC38003" s="56"/>
      <c r="AD38003" s="56"/>
      <c r="AE38003" s="56"/>
    </row>
    <row r="38004" spans="1:31" x14ac:dyDescent="0.25">
      <c r="A38004" s="41">
        <v>0</v>
      </c>
      <c r="C38004" s="56"/>
      <c r="AC38004" s="56"/>
      <c r="AD38004" s="56"/>
      <c r="AE38004" s="56"/>
    </row>
    <row r="38005" spans="1:31" x14ac:dyDescent="0.25">
      <c r="A38005" s="41">
        <v>0</v>
      </c>
      <c r="C38005" s="56"/>
      <c r="AC38005" s="56"/>
      <c r="AD38005" s="56"/>
      <c r="AE38005" s="56"/>
    </row>
    <row r="38006" spans="1:31" x14ac:dyDescent="0.25">
      <c r="A38006" s="41">
        <v>0</v>
      </c>
      <c r="C38006" s="56"/>
      <c r="AC38006" s="56"/>
      <c r="AD38006" s="56"/>
      <c r="AE38006" s="56"/>
    </row>
    <row r="38007" spans="1:31" x14ac:dyDescent="0.25">
      <c r="A38007" s="41">
        <v>0</v>
      </c>
      <c r="C38007" s="56"/>
      <c r="AC38007" s="56"/>
      <c r="AD38007" s="56"/>
      <c r="AE38007" s="56"/>
    </row>
    <row r="38008" spans="1:31" x14ac:dyDescent="0.25">
      <c r="A38008" s="41">
        <v>0</v>
      </c>
      <c r="C38008" s="56"/>
      <c r="AC38008" s="56"/>
      <c r="AD38008" s="56"/>
      <c r="AE38008" s="56"/>
    </row>
    <row r="38009" spans="1:31" x14ac:dyDescent="0.25">
      <c r="A38009" s="41">
        <v>0</v>
      </c>
      <c r="C38009" s="56"/>
      <c r="AC38009" s="56"/>
      <c r="AD38009" s="56"/>
      <c r="AE38009" s="56"/>
    </row>
    <row r="38010" spans="1:31" x14ac:dyDescent="0.25">
      <c r="A38010" s="41">
        <v>0</v>
      </c>
      <c r="C38010" s="56"/>
      <c r="AC38010" s="56"/>
      <c r="AD38010" s="56"/>
      <c r="AE38010" s="56"/>
    </row>
    <row r="38011" spans="1:31" x14ac:dyDescent="0.25">
      <c r="A38011" s="41">
        <v>0</v>
      </c>
      <c r="C38011" s="56"/>
      <c r="AC38011" s="56"/>
      <c r="AD38011" s="56"/>
      <c r="AE38011" s="56"/>
    </row>
    <row r="38012" spans="1:31" x14ac:dyDescent="0.25">
      <c r="A38012" s="41">
        <v>0</v>
      </c>
      <c r="C38012" s="56"/>
      <c r="AC38012" s="56"/>
      <c r="AD38012" s="56"/>
      <c r="AE38012" s="56"/>
    </row>
    <row r="38013" spans="1:31" x14ac:dyDescent="0.25">
      <c r="A38013" s="41">
        <v>0</v>
      </c>
      <c r="C38013" s="56"/>
      <c r="AC38013" s="56"/>
      <c r="AD38013" s="56"/>
      <c r="AE38013" s="56"/>
    </row>
    <row r="38014" spans="1:31" x14ac:dyDescent="0.25">
      <c r="A38014" s="41">
        <v>0</v>
      </c>
      <c r="C38014" s="56"/>
      <c r="AC38014" s="56"/>
      <c r="AD38014" s="56"/>
      <c r="AE38014" s="56"/>
    </row>
    <row r="38015" spans="1:31" x14ac:dyDescent="0.25">
      <c r="A38015" s="41">
        <v>0</v>
      </c>
      <c r="C38015" s="56"/>
      <c r="AC38015" s="56"/>
      <c r="AD38015" s="56"/>
      <c r="AE38015" s="56"/>
    </row>
    <row r="38016" spans="1:31" x14ac:dyDescent="0.25">
      <c r="A38016" s="41">
        <v>0</v>
      </c>
      <c r="C38016" s="56"/>
      <c r="AC38016" s="56"/>
      <c r="AD38016" s="56"/>
      <c r="AE38016" s="56"/>
    </row>
    <row r="38017" spans="1:31" x14ac:dyDescent="0.25">
      <c r="A38017" s="41">
        <v>0</v>
      </c>
      <c r="C38017" s="56"/>
      <c r="AC38017" s="56"/>
      <c r="AD38017" s="56"/>
      <c r="AE38017" s="56"/>
    </row>
    <row r="38018" spans="1:31" x14ac:dyDescent="0.25">
      <c r="A38018" s="41">
        <v>0</v>
      </c>
      <c r="C38018" s="56"/>
      <c r="AC38018" s="56"/>
      <c r="AD38018" s="56"/>
      <c r="AE38018" s="56"/>
    </row>
    <row r="38019" spans="1:31" x14ac:dyDescent="0.25">
      <c r="A38019" s="41">
        <v>0</v>
      </c>
      <c r="C38019" s="56"/>
      <c r="AC38019" s="56"/>
      <c r="AD38019" s="56"/>
      <c r="AE38019" s="56"/>
    </row>
    <row r="38020" spans="1:31" x14ac:dyDescent="0.25">
      <c r="A38020" s="41">
        <v>0</v>
      </c>
      <c r="C38020" s="56"/>
      <c r="AC38020" s="56"/>
      <c r="AD38020" s="56"/>
      <c r="AE38020" s="56"/>
    </row>
    <row r="38021" spans="1:31" x14ac:dyDescent="0.25">
      <c r="A38021" s="41">
        <v>0</v>
      </c>
      <c r="C38021" s="56"/>
      <c r="AC38021" s="56"/>
      <c r="AD38021" s="56"/>
      <c r="AE38021" s="56"/>
    </row>
    <row r="38022" spans="1:31" x14ac:dyDescent="0.25">
      <c r="A38022" s="41">
        <v>0</v>
      </c>
      <c r="C38022" s="56"/>
      <c r="AC38022" s="56"/>
      <c r="AD38022" s="56"/>
      <c r="AE38022" s="56"/>
    </row>
    <row r="38023" spans="1:31" x14ac:dyDescent="0.25">
      <c r="A38023" s="41">
        <v>0</v>
      </c>
      <c r="C38023" s="56"/>
      <c r="AC38023" s="56"/>
      <c r="AD38023" s="56"/>
      <c r="AE38023" s="56"/>
    </row>
    <row r="38024" spans="1:31" x14ac:dyDescent="0.25">
      <c r="A38024" s="41">
        <v>0</v>
      </c>
      <c r="C38024" s="56"/>
      <c r="AC38024" s="56"/>
      <c r="AD38024" s="56"/>
      <c r="AE38024" s="56"/>
    </row>
    <row r="38025" spans="1:31" x14ac:dyDescent="0.25">
      <c r="A38025" s="41">
        <v>0</v>
      </c>
      <c r="C38025" s="56"/>
      <c r="AC38025" s="56"/>
      <c r="AD38025" s="56"/>
      <c r="AE38025" s="56"/>
    </row>
    <row r="38026" spans="1:31" x14ac:dyDescent="0.25">
      <c r="A38026" s="41">
        <v>0</v>
      </c>
      <c r="C38026" s="56"/>
      <c r="AC38026" s="56"/>
      <c r="AD38026" s="56"/>
      <c r="AE38026" s="56"/>
    </row>
    <row r="38027" spans="1:31" x14ac:dyDescent="0.25">
      <c r="A38027" s="41">
        <v>0</v>
      </c>
      <c r="C38027" s="56"/>
      <c r="AC38027" s="56"/>
      <c r="AD38027" s="56"/>
      <c r="AE38027" s="56"/>
    </row>
    <row r="38028" spans="1:31" x14ac:dyDescent="0.25">
      <c r="A38028" s="41">
        <v>0</v>
      </c>
      <c r="C38028" s="56"/>
      <c r="AC38028" s="56"/>
      <c r="AD38028" s="56"/>
      <c r="AE38028" s="56"/>
    </row>
    <row r="38029" spans="1:31" x14ac:dyDescent="0.25">
      <c r="A38029" s="41">
        <v>0</v>
      </c>
      <c r="C38029" s="56"/>
      <c r="AC38029" s="56"/>
      <c r="AD38029" s="56"/>
      <c r="AE38029" s="56"/>
    </row>
    <row r="38030" spans="1:31" x14ac:dyDescent="0.25">
      <c r="A38030" s="41">
        <v>0</v>
      </c>
      <c r="C38030" s="56"/>
      <c r="AC38030" s="56"/>
      <c r="AD38030" s="56"/>
      <c r="AE38030" s="56"/>
    </row>
    <row r="38031" spans="1:31" x14ac:dyDescent="0.25">
      <c r="A38031" s="41">
        <v>0</v>
      </c>
      <c r="C38031" s="56"/>
      <c r="AC38031" s="56"/>
      <c r="AD38031" s="56"/>
      <c r="AE38031" s="56"/>
    </row>
    <row r="38032" spans="1:31" x14ac:dyDescent="0.25">
      <c r="A38032" s="41">
        <v>0</v>
      </c>
      <c r="C38032" s="56"/>
      <c r="AC38032" s="56"/>
      <c r="AD38032" s="56"/>
      <c r="AE38032" s="56"/>
    </row>
    <row r="38033" spans="1:31" x14ac:dyDescent="0.25">
      <c r="A38033" s="41">
        <v>0</v>
      </c>
      <c r="C38033" s="56"/>
      <c r="AC38033" s="56"/>
      <c r="AD38033" s="56"/>
      <c r="AE38033" s="56"/>
    </row>
    <row r="38034" spans="1:31" x14ac:dyDescent="0.25">
      <c r="A38034" s="41">
        <v>0</v>
      </c>
      <c r="C38034" s="56"/>
      <c r="AC38034" s="56"/>
      <c r="AD38034" s="56"/>
      <c r="AE38034" s="56"/>
    </row>
    <row r="38035" spans="1:31" x14ac:dyDescent="0.25">
      <c r="A38035" s="41">
        <v>0</v>
      </c>
      <c r="C38035" s="56"/>
      <c r="AC38035" s="56"/>
      <c r="AD38035" s="56"/>
      <c r="AE38035" s="56"/>
    </row>
    <row r="38036" spans="1:31" x14ac:dyDescent="0.25">
      <c r="A38036" s="41">
        <v>0</v>
      </c>
      <c r="C38036" s="56"/>
      <c r="AC38036" s="56"/>
      <c r="AD38036" s="56"/>
      <c r="AE38036" s="56"/>
    </row>
    <row r="38037" spans="1:31" x14ac:dyDescent="0.25">
      <c r="A38037" s="41">
        <v>0</v>
      </c>
      <c r="C38037" s="56"/>
      <c r="AC38037" s="56"/>
      <c r="AD38037" s="56"/>
      <c r="AE38037" s="56"/>
    </row>
    <row r="38038" spans="1:31" x14ac:dyDescent="0.25">
      <c r="A38038" s="41">
        <v>0</v>
      </c>
      <c r="C38038" s="56"/>
      <c r="AC38038" s="56"/>
      <c r="AD38038" s="56"/>
      <c r="AE38038" s="56"/>
    </row>
    <row r="38039" spans="1:31" x14ac:dyDescent="0.25">
      <c r="A38039" s="41">
        <v>0</v>
      </c>
      <c r="C38039" s="56"/>
      <c r="AC38039" s="56"/>
      <c r="AD38039" s="56"/>
      <c r="AE38039" s="56"/>
    </row>
    <row r="38040" spans="1:31" x14ac:dyDescent="0.25">
      <c r="A38040" s="41">
        <v>0</v>
      </c>
      <c r="C38040" s="56"/>
      <c r="AC38040" s="56"/>
      <c r="AD38040" s="56"/>
      <c r="AE38040" s="56"/>
    </row>
    <row r="38041" spans="1:31" x14ac:dyDescent="0.25">
      <c r="A38041" s="41">
        <v>0</v>
      </c>
      <c r="C38041" s="56"/>
      <c r="AC38041" s="56"/>
      <c r="AD38041" s="56"/>
      <c r="AE38041" s="56"/>
    </row>
    <row r="38042" spans="1:31" x14ac:dyDescent="0.25">
      <c r="A38042" s="41">
        <v>0</v>
      </c>
      <c r="C38042" s="56"/>
      <c r="AC38042" s="56"/>
      <c r="AD38042" s="56"/>
      <c r="AE38042" s="56"/>
    </row>
    <row r="38043" spans="1:31" x14ac:dyDescent="0.25">
      <c r="A38043" s="41">
        <v>0</v>
      </c>
      <c r="C38043" s="56"/>
      <c r="AC38043" s="56"/>
      <c r="AD38043" s="56"/>
      <c r="AE38043" s="56"/>
    </row>
    <row r="38044" spans="1:31" x14ac:dyDescent="0.25">
      <c r="A38044" s="41">
        <v>0</v>
      </c>
      <c r="C38044" s="56"/>
      <c r="AC38044" s="56"/>
      <c r="AD38044" s="56"/>
      <c r="AE38044" s="56"/>
    </row>
    <row r="38045" spans="1:31" x14ac:dyDescent="0.25">
      <c r="A38045" s="41">
        <v>0</v>
      </c>
      <c r="C38045" s="56"/>
      <c r="AC38045" s="56"/>
      <c r="AD38045" s="56"/>
      <c r="AE38045" s="56"/>
    </row>
    <row r="38046" spans="1:31" x14ac:dyDescent="0.25">
      <c r="A38046" s="41">
        <v>0</v>
      </c>
      <c r="C38046" s="56"/>
      <c r="AC38046" s="56"/>
      <c r="AD38046" s="56"/>
      <c r="AE38046" s="56"/>
    </row>
    <row r="38047" spans="1:31" x14ac:dyDescent="0.25">
      <c r="A38047" s="41">
        <v>0</v>
      </c>
      <c r="C38047" s="56"/>
      <c r="AC38047" s="56"/>
      <c r="AD38047" s="56"/>
      <c r="AE38047" s="56"/>
    </row>
    <row r="38048" spans="1:31" x14ac:dyDescent="0.25">
      <c r="A38048" s="41">
        <v>0</v>
      </c>
      <c r="C38048" s="56"/>
      <c r="AC38048" s="56"/>
      <c r="AD38048" s="56"/>
      <c r="AE38048" s="56"/>
    </row>
    <row r="38049" spans="1:31" x14ac:dyDescent="0.25">
      <c r="A38049" s="41">
        <v>0</v>
      </c>
      <c r="C38049" s="56"/>
      <c r="AC38049" s="56"/>
      <c r="AD38049" s="56"/>
      <c r="AE38049" s="56"/>
    </row>
    <row r="38050" spans="1:31" x14ac:dyDescent="0.25">
      <c r="A38050" s="41">
        <v>0</v>
      </c>
      <c r="C38050" s="56"/>
      <c r="AC38050" s="56"/>
      <c r="AD38050" s="56"/>
      <c r="AE38050" s="56"/>
    </row>
    <row r="38051" spans="1:31" x14ac:dyDescent="0.25">
      <c r="A38051" s="41">
        <v>0</v>
      </c>
      <c r="C38051" s="56"/>
      <c r="AC38051" s="56"/>
      <c r="AD38051" s="56"/>
      <c r="AE38051" s="56"/>
    </row>
    <row r="38052" spans="1:31" x14ac:dyDescent="0.25">
      <c r="A38052" s="41">
        <v>0</v>
      </c>
      <c r="C38052" s="56"/>
      <c r="AC38052" s="56"/>
      <c r="AD38052" s="56"/>
      <c r="AE38052" s="56"/>
    </row>
    <row r="38053" spans="1:31" x14ac:dyDescent="0.25">
      <c r="A38053" s="41">
        <v>0</v>
      </c>
      <c r="C38053" s="56"/>
      <c r="AC38053" s="56"/>
      <c r="AD38053" s="56"/>
      <c r="AE38053" s="56"/>
    </row>
    <row r="38054" spans="1:31" x14ac:dyDescent="0.25">
      <c r="A38054" s="41">
        <v>0</v>
      </c>
      <c r="C38054" s="56"/>
      <c r="AC38054" s="56"/>
      <c r="AD38054" s="56"/>
      <c r="AE38054" s="56"/>
    </row>
    <row r="38055" spans="1:31" x14ac:dyDescent="0.25">
      <c r="A38055" s="41">
        <v>0</v>
      </c>
      <c r="C38055" s="56"/>
      <c r="AC38055" s="56"/>
      <c r="AD38055" s="56"/>
      <c r="AE38055" s="56"/>
    </row>
    <row r="38056" spans="1:31" x14ac:dyDescent="0.25">
      <c r="A38056" s="41">
        <v>0</v>
      </c>
      <c r="C38056" s="56"/>
      <c r="AC38056" s="56"/>
      <c r="AD38056" s="56"/>
      <c r="AE38056" s="56"/>
    </row>
    <row r="38057" spans="1:31" x14ac:dyDescent="0.25">
      <c r="A38057" s="41">
        <v>0</v>
      </c>
      <c r="C38057" s="56"/>
      <c r="AC38057" s="56"/>
      <c r="AD38057" s="56"/>
      <c r="AE38057" s="56"/>
    </row>
    <row r="38058" spans="1:31" x14ac:dyDescent="0.25">
      <c r="A38058" s="41">
        <v>0</v>
      </c>
      <c r="C38058" s="56"/>
      <c r="AC38058" s="56"/>
      <c r="AD38058" s="56"/>
      <c r="AE38058" s="56"/>
    </row>
    <row r="38059" spans="1:31" x14ac:dyDescent="0.25">
      <c r="A38059" s="41">
        <v>0</v>
      </c>
      <c r="C38059" s="56"/>
      <c r="AC38059" s="56"/>
      <c r="AD38059" s="56"/>
      <c r="AE38059" s="56"/>
    </row>
    <row r="38060" spans="1:31" x14ac:dyDescent="0.25">
      <c r="A38060" s="41">
        <v>0</v>
      </c>
      <c r="C38060" s="56"/>
      <c r="AC38060" s="56"/>
      <c r="AD38060" s="56"/>
      <c r="AE38060" s="56"/>
    </row>
    <row r="38061" spans="1:31" x14ac:dyDescent="0.25">
      <c r="A38061" s="41">
        <v>0</v>
      </c>
      <c r="C38061" s="56"/>
      <c r="AC38061" s="56"/>
      <c r="AD38061" s="56"/>
      <c r="AE38061" s="56"/>
    </row>
    <row r="38062" spans="1:31" x14ac:dyDescent="0.25">
      <c r="A38062" s="41">
        <v>0</v>
      </c>
      <c r="C38062" s="56"/>
      <c r="AC38062" s="56"/>
      <c r="AD38062" s="56"/>
      <c r="AE38062" s="56"/>
    </row>
    <row r="38063" spans="1:31" x14ac:dyDescent="0.25">
      <c r="A38063" s="41">
        <v>0</v>
      </c>
      <c r="C38063" s="56"/>
      <c r="AC38063" s="56"/>
      <c r="AD38063" s="56"/>
      <c r="AE38063" s="56"/>
    </row>
    <row r="38064" spans="1:31" x14ac:dyDescent="0.25">
      <c r="A38064" s="41">
        <v>0</v>
      </c>
      <c r="C38064" s="56"/>
      <c r="AC38064" s="56"/>
      <c r="AD38064" s="56"/>
      <c r="AE38064" s="56"/>
    </row>
    <row r="38065" spans="1:31" x14ac:dyDescent="0.25">
      <c r="A38065" s="41">
        <v>0</v>
      </c>
      <c r="C38065" s="56"/>
      <c r="AC38065" s="56"/>
      <c r="AD38065" s="56"/>
      <c r="AE38065" s="56"/>
    </row>
    <row r="38066" spans="1:31" x14ac:dyDescent="0.25">
      <c r="A38066" s="41">
        <v>0</v>
      </c>
      <c r="C38066" s="56"/>
      <c r="AC38066" s="56"/>
      <c r="AD38066" s="56"/>
      <c r="AE38066" s="56"/>
    </row>
    <row r="38067" spans="1:31" x14ac:dyDescent="0.25">
      <c r="A38067" s="41">
        <v>0</v>
      </c>
      <c r="C38067" s="56"/>
      <c r="AC38067" s="56"/>
      <c r="AD38067" s="56"/>
      <c r="AE38067" s="56"/>
    </row>
    <row r="38068" spans="1:31" x14ac:dyDescent="0.25">
      <c r="A38068" s="41">
        <v>0</v>
      </c>
      <c r="C38068" s="56"/>
      <c r="AC38068" s="56"/>
      <c r="AD38068" s="56"/>
      <c r="AE38068" s="56"/>
    </row>
    <row r="38069" spans="1:31" x14ac:dyDescent="0.25">
      <c r="A38069" s="41">
        <v>0</v>
      </c>
      <c r="C38069" s="56"/>
      <c r="AC38069" s="56"/>
      <c r="AD38069" s="56"/>
      <c r="AE38069" s="56"/>
    </row>
    <row r="38070" spans="1:31" x14ac:dyDescent="0.25">
      <c r="A38070" s="41">
        <v>0</v>
      </c>
      <c r="C38070" s="56"/>
      <c r="AC38070" s="56"/>
      <c r="AD38070" s="56"/>
      <c r="AE38070" s="56"/>
    </row>
    <row r="38071" spans="1:31" x14ac:dyDescent="0.25">
      <c r="A38071" s="41">
        <v>0</v>
      </c>
      <c r="C38071" s="56"/>
      <c r="AC38071" s="56"/>
      <c r="AD38071" s="56"/>
      <c r="AE38071" s="56"/>
    </row>
    <row r="38072" spans="1:31" x14ac:dyDescent="0.25">
      <c r="A38072" s="41">
        <v>0</v>
      </c>
      <c r="C38072" s="56"/>
      <c r="AC38072" s="56"/>
      <c r="AD38072" s="56"/>
      <c r="AE38072" s="56"/>
    </row>
    <row r="38073" spans="1:31" x14ac:dyDescent="0.25">
      <c r="A38073" s="41">
        <v>0</v>
      </c>
      <c r="C38073" s="56"/>
      <c r="AC38073" s="56"/>
      <c r="AD38073" s="56"/>
      <c r="AE38073" s="56"/>
    </row>
    <row r="38074" spans="1:31" x14ac:dyDescent="0.25">
      <c r="A38074" s="41">
        <v>0</v>
      </c>
      <c r="C38074" s="56"/>
      <c r="AC38074" s="56"/>
      <c r="AD38074" s="56"/>
      <c r="AE38074" s="56"/>
    </row>
    <row r="38075" spans="1:31" x14ac:dyDescent="0.25">
      <c r="A38075" s="41">
        <v>0</v>
      </c>
      <c r="C38075" s="56"/>
      <c r="AC38075" s="56"/>
      <c r="AD38075" s="56"/>
      <c r="AE38075" s="56"/>
    </row>
    <row r="38076" spans="1:31" x14ac:dyDescent="0.25">
      <c r="A38076" s="41">
        <v>0</v>
      </c>
      <c r="C38076" s="56"/>
      <c r="AC38076" s="56"/>
      <c r="AD38076" s="56"/>
      <c r="AE38076" s="56"/>
    </row>
    <row r="38077" spans="1:31" x14ac:dyDescent="0.25">
      <c r="A38077" s="41">
        <v>0</v>
      </c>
      <c r="C38077" s="56"/>
      <c r="AC38077" s="56"/>
      <c r="AD38077" s="56"/>
      <c r="AE38077" s="56"/>
    </row>
    <row r="38078" spans="1:31" x14ac:dyDescent="0.25">
      <c r="A38078" s="41">
        <v>0</v>
      </c>
      <c r="C38078" s="56"/>
      <c r="AC38078" s="56"/>
      <c r="AD38078" s="56"/>
      <c r="AE38078" s="56"/>
    </row>
    <row r="38079" spans="1:31" x14ac:dyDescent="0.25">
      <c r="A38079" s="41">
        <v>0</v>
      </c>
      <c r="C38079" s="56"/>
      <c r="AC38079" s="56"/>
      <c r="AD38079" s="56"/>
      <c r="AE38079" s="56"/>
    </row>
    <row r="38080" spans="1:31" x14ac:dyDescent="0.25">
      <c r="A38080" s="41">
        <v>0</v>
      </c>
      <c r="C38080" s="56"/>
      <c r="AC38080" s="56"/>
      <c r="AD38080" s="56"/>
      <c r="AE38080" s="56"/>
    </row>
    <row r="38081" spans="1:31" x14ac:dyDescent="0.25">
      <c r="A38081" s="41">
        <v>0</v>
      </c>
      <c r="C38081" s="56"/>
      <c r="AC38081" s="56"/>
      <c r="AD38081" s="56"/>
      <c r="AE38081" s="56"/>
    </row>
    <row r="38082" spans="1:31" x14ac:dyDescent="0.25">
      <c r="A38082" s="41">
        <v>0</v>
      </c>
      <c r="C38082" s="56"/>
      <c r="AC38082" s="56"/>
      <c r="AD38082" s="56"/>
      <c r="AE38082" s="56"/>
    </row>
    <row r="38083" spans="1:31" x14ac:dyDescent="0.25">
      <c r="A38083" s="41">
        <v>0</v>
      </c>
      <c r="C38083" s="56"/>
      <c r="AC38083" s="56"/>
      <c r="AD38083" s="56"/>
      <c r="AE38083" s="56"/>
    </row>
    <row r="38084" spans="1:31" x14ac:dyDescent="0.25">
      <c r="A38084" s="41">
        <v>0</v>
      </c>
      <c r="C38084" s="56"/>
      <c r="AC38084" s="56"/>
      <c r="AD38084" s="56"/>
      <c r="AE38084" s="56"/>
    </row>
    <row r="38085" spans="1:31" x14ac:dyDescent="0.25">
      <c r="A38085" s="41">
        <v>0</v>
      </c>
      <c r="C38085" s="56"/>
      <c r="AC38085" s="56"/>
      <c r="AD38085" s="56"/>
      <c r="AE38085" s="56"/>
    </row>
    <row r="38086" spans="1:31" x14ac:dyDescent="0.25">
      <c r="A38086" s="41">
        <v>0</v>
      </c>
      <c r="C38086" s="56"/>
      <c r="AC38086" s="56"/>
      <c r="AD38086" s="56"/>
      <c r="AE38086" s="56"/>
    </row>
    <row r="38087" spans="1:31" x14ac:dyDescent="0.25">
      <c r="A38087" s="41">
        <v>0</v>
      </c>
      <c r="C38087" s="56"/>
      <c r="AC38087" s="56"/>
      <c r="AD38087" s="56"/>
      <c r="AE38087" s="56"/>
    </row>
    <row r="38088" spans="1:31" x14ac:dyDescent="0.25">
      <c r="A38088" s="41">
        <v>0</v>
      </c>
      <c r="C38088" s="56"/>
      <c r="AC38088" s="56"/>
      <c r="AD38088" s="56"/>
      <c r="AE38088" s="56"/>
    </row>
    <row r="38089" spans="1:31" x14ac:dyDescent="0.25">
      <c r="A38089" s="41">
        <v>0</v>
      </c>
      <c r="C38089" s="56"/>
      <c r="AC38089" s="56"/>
      <c r="AD38089" s="56"/>
      <c r="AE38089" s="56"/>
    </row>
    <row r="38090" spans="1:31" x14ac:dyDescent="0.25">
      <c r="A38090" s="41">
        <v>0</v>
      </c>
      <c r="C38090" s="56"/>
      <c r="AC38090" s="56"/>
      <c r="AD38090" s="56"/>
      <c r="AE38090" s="56"/>
    </row>
    <row r="38091" spans="1:31" x14ac:dyDescent="0.25">
      <c r="A38091" s="41">
        <v>0</v>
      </c>
      <c r="C38091" s="56"/>
      <c r="AC38091" s="56"/>
      <c r="AD38091" s="56"/>
      <c r="AE38091" s="56"/>
    </row>
    <row r="38092" spans="1:31" x14ac:dyDescent="0.25">
      <c r="A38092" s="41">
        <v>0</v>
      </c>
      <c r="C38092" s="56"/>
      <c r="AC38092" s="56"/>
      <c r="AD38092" s="56"/>
      <c r="AE38092" s="56"/>
    </row>
    <row r="38093" spans="1:31" x14ac:dyDescent="0.25">
      <c r="A38093" s="41">
        <v>0</v>
      </c>
      <c r="C38093" s="56"/>
      <c r="AC38093" s="56"/>
      <c r="AD38093" s="56"/>
      <c r="AE38093" s="56"/>
    </row>
    <row r="38094" spans="1:31" x14ac:dyDescent="0.25">
      <c r="A38094" s="41">
        <v>0</v>
      </c>
      <c r="C38094" s="56"/>
      <c r="AC38094" s="56"/>
      <c r="AD38094" s="56"/>
      <c r="AE38094" s="56"/>
    </row>
    <row r="38095" spans="1:31" x14ac:dyDescent="0.25">
      <c r="A38095" s="41">
        <v>0</v>
      </c>
      <c r="C38095" s="56"/>
      <c r="AC38095" s="56"/>
      <c r="AD38095" s="56"/>
      <c r="AE38095" s="56"/>
    </row>
    <row r="38096" spans="1:31" x14ac:dyDescent="0.25">
      <c r="A38096" s="41">
        <v>0</v>
      </c>
      <c r="C38096" s="56"/>
      <c r="AC38096" s="56"/>
      <c r="AD38096" s="56"/>
      <c r="AE38096" s="56"/>
    </row>
    <row r="38097" spans="1:31" x14ac:dyDescent="0.25">
      <c r="A38097" s="41">
        <v>0</v>
      </c>
      <c r="C38097" s="56"/>
      <c r="AC38097" s="56"/>
      <c r="AD38097" s="56"/>
      <c r="AE38097" s="56"/>
    </row>
    <row r="38098" spans="1:31" x14ac:dyDescent="0.25">
      <c r="A38098" s="41">
        <v>0</v>
      </c>
      <c r="C38098" s="56"/>
      <c r="AC38098" s="56"/>
      <c r="AD38098" s="56"/>
      <c r="AE38098" s="56"/>
    </row>
    <row r="38099" spans="1:31" x14ac:dyDescent="0.25">
      <c r="A38099" s="41">
        <v>37958</v>
      </c>
      <c r="C38099" s="56"/>
      <c r="AC38099" s="56"/>
      <c r="AD38099" s="56"/>
      <c r="AE38099" s="56"/>
    </row>
    <row r="38100" spans="1:31" x14ac:dyDescent="0.25">
      <c r="A38100" s="41">
        <v>0</v>
      </c>
      <c r="C38100" s="56"/>
      <c r="AC38100" s="56"/>
      <c r="AD38100" s="56"/>
      <c r="AE38100" s="56"/>
    </row>
    <row r="38101" spans="1:31" x14ac:dyDescent="0.25">
      <c r="A38101" s="41">
        <v>0</v>
      </c>
      <c r="C38101" s="56"/>
      <c r="AC38101" s="56"/>
      <c r="AD38101" s="56"/>
      <c r="AE38101" s="56"/>
    </row>
    <row r="38102" spans="1:31" x14ac:dyDescent="0.25">
      <c r="A38102" s="41">
        <v>0</v>
      </c>
      <c r="C38102" s="56"/>
      <c r="AC38102" s="56"/>
      <c r="AD38102" s="56"/>
      <c r="AE38102" s="56"/>
    </row>
    <row r="38103" spans="1:31" x14ac:dyDescent="0.25">
      <c r="A38103" s="41">
        <v>0</v>
      </c>
      <c r="C38103" s="56"/>
      <c r="AC38103" s="56"/>
      <c r="AD38103" s="56"/>
      <c r="AE38103" s="56"/>
    </row>
    <row r="38104" spans="1:31" x14ac:dyDescent="0.25">
      <c r="A38104" s="41">
        <v>0</v>
      </c>
      <c r="C38104" s="56"/>
      <c r="AC38104" s="56"/>
      <c r="AD38104" s="56"/>
      <c r="AE38104" s="56"/>
    </row>
    <row r="38105" spans="1:31" x14ac:dyDescent="0.25">
      <c r="A38105" s="41">
        <v>0</v>
      </c>
      <c r="C38105" s="56"/>
      <c r="AC38105" s="56"/>
      <c r="AD38105" s="56"/>
      <c r="AE38105" s="56"/>
    </row>
    <row r="38106" spans="1:31" x14ac:dyDescent="0.25">
      <c r="A38106" s="41">
        <v>0</v>
      </c>
      <c r="C38106" s="56"/>
      <c r="AC38106" s="56"/>
      <c r="AD38106" s="56"/>
      <c r="AE38106" s="56"/>
    </row>
    <row r="38107" spans="1:31" x14ac:dyDescent="0.25">
      <c r="A38107" s="41">
        <v>0</v>
      </c>
      <c r="C38107" s="56"/>
      <c r="AC38107" s="56"/>
      <c r="AD38107" s="56"/>
      <c r="AE38107" s="56"/>
    </row>
    <row r="38108" spans="1:31" x14ac:dyDescent="0.25">
      <c r="A38108" s="41">
        <v>0</v>
      </c>
      <c r="C38108" s="56"/>
      <c r="AC38108" s="56"/>
      <c r="AD38108" s="56"/>
      <c r="AE38108" s="56"/>
    </row>
    <row r="38109" spans="1:31" x14ac:dyDescent="0.25">
      <c r="A38109" s="41">
        <v>0</v>
      </c>
      <c r="C38109" s="56"/>
      <c r="AC38109" s="56"/>
      <c r="AD38109" s="56"/>
      <c r="AE38109" s="56"/>
    </row>
    <row r="38110" spans="1:31" x14ac:dyDescent="0.25">
      <c r="A38110" s="41">
        <v>0</v>
      </c>
      <c r="C38110" s="56"/>
      <c r="AC38110" s="56"/>
      <c r="AD38110" s="56"/>
      <c r="AE38110" s="56"/>
    </row>
    <row r="38111" spans="1:31" x14ac:dyDescent="0.25">
      <c r="A38111" s="41">
        <v>0</v>
      </c>
      <c r="C38111" s="56"/>
      <c r="AC38111" s="56"/>
      <c r="AD38111" s="56"/>
      <c r="AE38111" s="56"/>
    </row>
    <row r="38112" spans="1:31" x14ac:dyDescent="0.25">
      <c r="A38112" s="41">
        <v>0</v>
      </c>
      <c r="C38112" s="56"/>
      <c r="AC38112" s="56"/>
      <c r="AD38112" s="56"/>
      <c r="AE38112" s="56"/>
    </row>
    <row r="38113" spans="1:31" x14ac:dyDescent="0.25">
      <c r="A38113" s="41">
        <v>0</v>
      </c>
      <c r="C38113" s="56"/>
      <c r="AC38113" s="56"/>
      <c r="AD38113" s="56"/>
      <c r="AE38113" s="56"/>
    </row>
    <row r="38114" spans="1:31" x14ac:dyDescent="0.25">
      <c r="A38114" s="41">
        <v>0</v>
      </c>
      <c r="C38114" s="56"/>
      <c r="AC38114" s="56"/>
      <c r="AD38114" s="56"/>
      <c r="AE38114" s="56"/>
    </row>
    <row r="38115" spans="1:31" x14ac:dyDescent="0.25">
      <c r="A38115" s="41">
        <v>0</v>
      </c>
      <c r="C38115" s="56"/>
      <c r="AC38115" s="56"/>
      <c r="AD38115" s="56"/>
      <c r="AE38115" s="56"/>
    </row>
    <row r="38116" spans="1:31" x14ac:dyDescent="0.25">
      <c r="A38116" s="41">
        <v>0</v>
      </c>
      <c r="C38116" s="56"/>
      <c r="AC38116" s="56"/>
      <c r="AD38116" s="56"/>
      <c r="AE38116" s="56"/>
    </row>
    <row r="38117" spans="1:31" x14ac:dyDescent="0.25">
      <c r="A38117" s="41">
        <v>0</v>
      </c>
      <c r="C38117" s="56"/>
      <c r="AC38117" s="56"/>
      <c r="AD38117" s="56"/>
      <c r="AE38117" s="56"/>
    </row>
    <row r="38118" spans="1:31" x14ac:dyDescent="0.25">
      <c r="A38118" s="41">
        <v>0</v>
      </c>
      <c r="C38118" s="56"/>
      <c r="AC38118" s="56"/>
      <c r="AD38118" s="56"/>
      <c r="AE38118" s="56"/>
    </row>
    <row r="38119" spans="1:31" x14ac:dyDescent="0.25">
      <c r="A38119" s="41">
        <v>0</v>
      </c>
      <c r="C38119" s="56"/>
      <c r="AC38119" s="56"/>
      <c r="AD38119" s="56"/>
      <c r="AE38119" s="56"/>
    </row>
    <row r="38120" spans="1:31" x14ac:dyDescent="0.25">
      <c r="A38120" s="41">
        <v>0</v>
      </c>
      <c r="C38120" s="56"/>
      <c r="AC38120" s="56"/>
      <c r="AD38120" s="56"/>
      <c r="AE38120" s="56"/>
    </row>
    <row r="38121" spans="1:31" x14ac:dyDescent="0.25">
      <c r="A38121" s="41">
        <v>0</v>
      </c>
      <c r="C38121" s="56"/>
      <c r="AC38121" s="56"/>
      <c r="AD38121" s="56"/>
      <c r="AE38121" s="56"/>
    </row>
    <row r="38122" spans="1:31" x14ac:dyDescent="0.25">
      <c r="A38122" s="41">
        <v>0</v>
      </c>
      <c r="C38122" s="56"/>
      <c r="AC38122" s="56"/>
      <c r="AD38122" s="56"/>
      <c r="AE38122" s="56"/>
    </row>
    <row r="38123" spans="1:31" x14ac:dyDescent="0.25">
      <c r="A38123" s="41">
        <v>0</v>
      </c>
      <c r="C38123" s="56"/>
      <c r="AC38123" s="56"/>
      <c r="AD38123" s="56"/>
      <c r="AE38123" s="56"/>
    </row>
    <row r="38124" spans="1:31" x14ac:dyDescent="0.25">
      <c r="A38124" s="41">
        <v>0</v>
      </c>
      <c r="C38124" s="56"/>
      <c r="AC38124" s="56"/>
      <c r="AD38124" s="56"/>
      <c r="AE38124" s="56"/>
    </row>
    <row r="38125" spans="1:31" x14ac:dyDescent="0.25">
      <c r="A38125" s="41">
        <v>0</v>
      </c>
      <c r="C38125" s="56"/>
      <c r="AC38125" s="56"/>
      <c r="AD38125" s="56"/>
      <c r="AE38125" s="56"/>
    </row>
    <row r="38126" spans="1:31" x14ac:dyDescent="0.25">
      <c r="A38126" s="41">
        <v>0</v>
      </c>
      <c r="C38126" s="56"/>
      <c r="AC38126" s="56"/>
      <c r="AD38126" s="56"/>
      <c r="AE38126" s="56"/>
    </row>
    <row r="38127" spans="1:31" x14ac:dyDescent="0.25">
      <c r="A38127" s="41">
        <v>0</v>
      </c>
      <c r="C38127" s="56"/>
      <c r="AC38127" s="56"/>
      <c r="AD38127" s="56"/>
      <c r="AE38127" s="56"/>
    </row>
    <row r="38128" spans="1:31" x14ac:dyDescent="0.25">
      <c r="A38128" s="41">
        <v>0</v>
      </c>
      <c r="C38128" s="56"/>
      <c r="AC38128" s="56"/>
      <c r="AD38128" s="56"/>
      <c r="AE38128" s="56"/>
    </row>
    <row r="38129" spans="1:31" x14ac:dyDescent="0.25">
      <c r="A38129" s="41">
        <v>0</v>
      </c>
      <c r="C38129" s="56"/>
      <c r="AC38129" s="56"/>
      <c r="AD38129" s="56"/>
      <c r="AE38129" s="56"/>
    </row>
    <row r="38130" spans="1:31" x14ac:dyDescent="0.25">
      <c r="A38130" s="41">
        <v>0</v>
      </c>
      <c r="C38130" s="56"/>
      <c r="AC38130" s="56"/>
      <c r="AD38130" s="56"/>
      <c r="AE38130" s="56"/>
    </row>
    <row r="38131" spans="1:31" x14ac:dyDescent="0.25">
      <c r="A38131" s="41">
        <v>0</v>
      </c>
      <c r="C38131" s="56"/>
      <c r="AC38131" s="56"/>
      <c r="AD38131" s="56"/>
      <c r="AE38131" s="56"/>
    </row>
    <row r="38132" spans="1:31" x14ac:dyDescent="0.25">
      <c r="A38132" s="41">
        <v>0</v>
      </c>
      <c r="C38132" s="56"/>
      <c r="AC38132" s="56"/>
      <c r="AD38132" s="56"/>
      <c r="AE38132" s="56"/>
    </row>
    <row r="38133" spans="1:31" x14ac:dyDescent="0.25">
      <c r="A38133" s="41">
        <v>0</v>
      </c>
      <c r="C38133" s="56"/>
      <c r="AC38133" s="56"/>
      <c r="AD38133" s="56"/>
      <c r="AE38133" s="56"/>
    </row>
    <row r="38134" spans="1:31" x14ac:dyDescent="0.25">
      <c r="A38134" s="41">
        <v>0</v>
      </c>
      <c r="C38134" s="56"/>
      <c r="AC38134" s="56"/>
      <c r="AD38134" s="56"/>
      <c r="AE38134" s="56"/>
    </row>
    <row r="38135" spans="1:31" x14ac:dyDescent="0.25">
      <c r="A38135" s="41">
        <v>0</v>
      </c>
      <c r="C38135" s="56"/>
      <c r="AC38135" s="56"/>
      <c r="AD38135" s="56"/>
      <c r="AE38135" s="56"/>
    </row>
    <row r="38136" spans="1:31" x14ac:dyDescent="0.25">
      <c r="A38136" s="41">
        <v>0</v>
      </c>
      <c r="C38136" s="56"/>
      <c r="AC38136" s="56"/>
      <c r="AD38136" s="56"/>
      <c r="AE38136" s="56"/>
    </row>
    <row r="38137" spans="1:31" x14ac:dyDescent="0.25">
      <c r="A38137" s="41">
        <v>0</v>
      </c>
      <c r="C38137" s="56"/>
      <c r="AC38137" s="56"/>
      <c r="AD38137" s="56"/>
      <c r="AE38137" s="56"/>
    </row>
    <row r="38138" spans="1:31" x14ac:dyDescent="0.25">
      <c r="A38138" s="41">
        <v>0</v>
      </c>
      <c r="C38138" s="56"/>
      <c r="AC38138" s="56"/>
      <c r="AD38138" s="56"/>
      <c r="AE38138" s="56"/>
    </row>
    <row r="38139" spans="1:31" x14ac:dyDescent="0.25">
      <c r="A38139" s="41">
        <v>0</v>
      </c>
      <c r="C38139" s="56"/>
      <c r="AC38139" s="56"/>
      <c r="AD38139" s="56"/>
      <c r="AE38139" s="56"/>
    </row>
    <row r="38140" spans="1:31" x14ac:dyDescent="0.25">
      <c r="A38140" s="41">
        <v>0</v>
      </c>
      <c r="C38140" s="56"/>
      <c r="AC38140" s="56"/>
      <c r="AD38140" s="56"/>
      <c r="AE38140" s="56"/>
    </row>
    <row r="38141" spans="1:31" x14ac:dyDescent="0.25">
      <c r="A38141" s="41">
        <v>0</v>
      </c>
      <c r="C38141" s="56"/>
      <c r="AC38141" s="56"/>
      <c r="AD38141" s="56"/>
      <c r="AE38141" s="56"/>
    </row>
    <row r="38142" spans="1:31" x14ac:dyDescent="0.25">
      <c r="A38142" s="41">
        <v>0</v>
      </c>
      <c r="C38142" s="56"/>
      <c r="AC38142" s="56"/>
      <c r="AD38142" s="56"/>
      <c r="AE38142" s="56"/>
    </row>
    <row r="38143" spans="1:31" x14ac:dyDescent="0.25">
      <c r="A38143" s="41">
        <v>0</v>
      </c>
      <c r="C38143" s="56"/>
      <c r="AC38143" s="56"/>
      <c r="AD38143" s="56"/>
      <c r="AE38143" s="56"/>
    </row>
    <row r="38144" spans="1:31" x14ac:dyDescent="0.25">
      <c r="A38144" s="41">
        <v>0</v>
      </c>
      <c r="C38144" s="56"/>
      <c r="AC38144" s="56"/>
      <c r="AD38144" s="56"/>
      <c r="AE38144" s="56"/>
    </row>
    <row r="38145" spans="1:31" x14ac:dyDescent="0.25">
      <c r="A38145" s="41">
        <v>0</v>
      </c>
      <c r="C38145" s="56"/>
      <c r="AC38145" s="56"/>
      <c r="AD38145" s="56"/>
      <c r="AE38145" s="56"/>
    </row>
    <row r="38146" spans="1:31" x14ac:dyDescent="0.25">
      <c r="A38146" s="41">
        <v>0</v>
      </c>
      <c r="C38146" s="56"/>
      <c r="AC38146" s="56"/>
      <c r="AD38146" s="56"/>
      <c r="AE38146" s="56"/>
    </row>
    <row r="38147" spans="1:31" x14ac:dyDescent="0.25">
      <c r="A38147" s="41">
        <v>0</v>
      </c>
      <c r="C38147" s="56"/>
      <c r="AC38147" s="56"/>
      <c r="AD38147" s="56"/>
      <c r="AE38147" s="56"/>
    </row>
    <row r="38148" spans="1:31" x14ac:dyDescent="0.25">
      <c r="A38148" s="41">
        <v>0</v>
      </c>
      <c r="C38148" s="56"/>
      <c r="AC38148" s="56"/>
      <c r="AD38148" s="56"/>
      <c r="AE38148" s="56"/>
    </row>
    <row r="38149" spans="1:31" x14ac:dyDescent="0.25">
      <c r="A38149" s="41">
        <v>0</v>
      </c>
      <c r="C38149" s="56"/>
      <c r="AC38149" s="56"/>
      <c r="AD38149" s="56"/>
      <c r="AE38149" s="56"/>
    </row>
    <row r="38150" spans="1:31" x14ac:dyDescent="0.25">
      <c r="A38150" s="41">
        <v>0</v>
      </c>
      <c r="C38150" s="56"/>
      <c r="AC38150" s="56"/>
      <c r="AD38150" s="56"/>
      <c r="AE38150" s="56"/>
    </row>
    <row r="38151" spans="1:31" x14ac:dyDescent="0.25">
      <c r="A38151" s="41">
        <v>0</v>
      </c>
      <c r="C38151" s="56"/>
      <c r="AC38151" s="56"/>
      <c r="AD38151" s="56"/>
      <c r="AE38151" s="56"/>
    </row>
    <row r="38152" spans="1:31" x14ac:dyDescent="0.25">
      <c r="A38152" s="41">
        <v>0</v>
      </c>
      <c r="C38152" s="56"/>
      <c r="AC38152" s="56"/>
      <c r="AD38152" s="56"/>
      <c r="AE38152" s="56"/>
    </row>
    <row r="38153" spans="1:31" x14ac:dyDescent="0.25">
      <c r="A38153" s="41">
        <v>0</v>
      </c>
      <c r="C38153" s="56"/>
      <c r="AC38153" s="56"/>
      <c r="AD38153" s="56"/>
      <c r="AE38153" s="56"/>
    </row>
    <row r="38154" spans="1:31" x14ac:dyDescent="0.25">
      <c r="A38154" s="41">
        <v>0</v>
      </c>
      <c r="C38154" s="56"/>
      <c r="AC38154" s="56"/>
      <c r="AD38154" s="56"/>
      <c r="AE38154" s="56"/>
    </row>
    <row r="38155" spans="1:31" x14ac:dyDescent="0.25">
      <c r="A38155" s="41">
        <v>0</v>
      </c>
      <c r="C38155" s="56"/>
      <c r="AC38155" s="56"/>
      <c r="AD38155" s="56"/>
      <c r="AE38155" s="56"/>
    </row>
    <row r="38156" spans="1:31" x14ac:dyDescent="0.25">
      <c r="A38156" s="41">
        <v>0</v>
      </c>
      <c r="C38156" s="56"/>
      <c r="AC38156" s="56"/>
      <c r="AD38156" s="56"/>
      <c r="AE38156" s="56"/>
    </row>
    <row r="38157" spans="1:31" x14ac:dyDescent="0.25">
      <c r="A38157" s="41">
        <v>0</v>
      </c>
      <c r="C38157" s="56"/>
      <c r="AC38157" s="56"/>
      <c r="AD38157" s="56"/>
      <c r="AE38157" s="56"/>
    </row>
    <row r="38158" spans="1:31" x14ac:dyDescent="0.25">
      <c r="A38158" s="41">
        <v>0</v>
      </c>
      <c r="C38158" s="56"/>
      <c r="AC38158" s="56"/>
      <c r="AD38158" s="56"/>
      <c r="AE38158" s="56"/>
    </row>
    <row r="38159" spans="1:31" x14ac:dyDescent="0.25">
      <c r="A38159" s="41">
        <v>0</v>
      </c>
      <c r="C38159" s="56"/>
      <c r="AC38159" s="56"/>
      <c r="AD38159" s="56"/>
      <c r="AE38159" s="56"/>
    </row>
    <row r="38160" spans="1:31" x14ac:dyDescent="0.25">
      <c r="A38160" s="41">
        <v>0</v>
      </c>
      <c r="C38160" s="56"/>
      <c r="AC38160" s="56"/>
      <c r="AD38160" s="56"/>
      <c r="AE38160" s="56"/>
    </row>
    <row r="38161" spans="1:31" x14ac:dyDescent="0.25">
      <c r="A38161" s="41">
        <v>0</v>
      </c>
      <c r="C38161" s="56"/>
      <c r="AC38161" s="56"/>
      <c r="AD38161" s="56"/>
      <c r="AE38161" s="56"/>
    </row>
    <row r="38162" spans="1:31" x14ac:dyDescent="0.25">
      <c r="A38162" s="41">
        <v>0</v>
      </c>
      <c r="C38162" s="56"/>
      <c r="AC38162" s="56"/>
      <c r="AD38162" s="56"/>
      <c r="AE38162" s="56"/>
    </row>
    <row r="38163" spans="1:31" x14ac:dyDescent="0.25">
      <c r="A38163" s="41">
        <v>0</v>
      </c>
      <c r="C38163" s="56"/>
      <c r="AC38163" s="56"/>
      <c r="AD38163" s="56"/>
      <c r="AE38163" s="56"/>
    </row>
    <row r="38164" spans="1:31" x14ac:dyDescent="0.25">
      <c r="A38164" s="41">
        <v>0</v>
      </c>
      <c r="C38164" s="56"/>
      <c r="AC38164" s="56"/>
      <c r="AD38164" s="56"/>
      <c r="AE38164" s="56"/>
    </row>
    <row r="38165" spans="1:31" x14ac:dyDescent="0.25">
      <c r="A38165" s="41">
        <v>0</v>
      </c>
      <c r="C38165" s="56"/>
      <c r="AC38165" s="56"/>
      <c r="AD38165" s="56"/>
      <c r="AE38165" s="56"/>
    </row>
    <row r="38166" spans="1:31" x14ac:dyDescent="0.25">
      <c r="A38166" s="41">
        <v>0</v>
      </c>
      <c r="C38166" s="56"/>
      <c r="AC38166" s="56"/>
      <c r="AD38166" s="56"/>
      <c r="AE38166" s="56"/>
    </row>
    <row r="38167" spans="1:31" x14ac:dyDescent="0.25">
      <c r="A38167" s="41">
        <v>0</v>
      </c>
      <c r="C38167" s="56"/>
      <c r="AC38167" s="56"/>
      <c r="AD38167" s="56"/>
      <c r="AE38167" s="56"/>
    </row>
    <row r="38168" spans="1:31" x14ac:dyDescent="0.25">
      <c r="A38168" s="41">
        <v>0</v>
      </c>
      <c r="C38168" s="56"/>
      <c r="AC38168" s="56"/>
      <c r="AD38168" s="56"/>
      <c r="AE38168" s="56"/>
    </row>
    <row r="38169" spans="1:31" x14ac:dyDescent="0.25">
      <c r="A38169" s="41">
        <v>0</v>
      </c>
      <c r="C38169" s="56"/>
      <c r="AC38169" s="56"/>
      <c r="AD38169" s="56"/>
      <c r="AE38169" s="56"/>
    </row>
    <row r="38170" spans="1:31" x14ac:dyDescent="0.25">
      <c r="A38170" s="41">
        <v>0</v>
      </c>
      <c r="C38170" s="56"/>
      <c r="AC38170" s="56"/>
      <c r="AD38170" s="56"/>
      <c r="AE38170" s="56"/>
    </row>
    <row r="38171" spans="1:31" x14ac:dyDescent="0.25">
      <c r="A38171" s="41">
        <v>0</v>
      </c>
      <c r="C38171" s="56"/>
      <c r="AC38171" s="56"/>
      <c r="AD38171" s="56"/>
      <c r="AE38171" s="56"/>
    </row>
    <row r="38172" spans="1:31" x14ac:dyDescent="0.25">
      <c r="A38172" s="41">
        <v>0</v>
      </c>
      <c r="C38172" s="56"/>
      <c r="AC38172" s="56"/>
      <c r="AD38172" s="56"/>
      <c r="AE38172" s="56"/>
    </row>
    <row r="38173" spans="1:31" x14ac:dyDescent="0.25">
      <c r="A38173" s="41">
        <v>0</v>
      </c>
      <c r="C38173" s="56"/>
      <c r="AC38173" s="56"/>
      <c r="AD38173" s="56"/>
      <c r="AE38173" s="56"/>
    </row>
    <row r="38174" spans="1:31" x14ac:dyDescent="0.25">
      <c r="A38174" s="41">
        <v>0</v>
      </c>
      <c r="C38174" s="56"/>
      <c r="AC38174" s="56"/>
      <c r="AD38174" s="56"/>
      <c r="AE38174" s="56"/>
    </row>
    <row r="38175" spans="1:31" x14ac:dyDescent="0.25">
      <c r="A38175" s="41">
        <v>0</v>
      </c>
      <c r="C38175" s="56"/>
      <c r="AC38175" s="56"/>
      <c r="AD38175" s="56"/>
      <c r="AE38175" s="56"/>
    </row>
    <row r="38176" spans="1:31" x14ac:dyDescent="0.25">
      <c r="A38176" s="41">
        <v>0</v>
      </c>
      <c r="C38176" s="56"/>
      <c r="AC38176" s="56"/>
      <c r="AD38176" s="56"/>
      <c r="AE38176" s="56"/>
    </row>
    <row r="38177" spans="1:31" x14ac:dyDescent="0.25">
      <c r="A38177" s="41">
        <v>0</v>
      </c>
      <c r="C38177" s="56"/>
      <c r="AC38177" s="56"/>
      <c r="AD38177" s="56"/>
      <c r="AE38177" s="56"/>
    </row>
    <row r="38178" spans="1:31" x14ac:dyDescent="0.25">
      <c r="A38178" s="41">
        <v>0</v>
      </c>
      <c r="C38178" s="56"/>
      <c r="AC38178" s="56"/>
      <c r="AD38178" s="56"/>
      <c r="AE38178" s="56"/>
    </row>
    <row r="38179" spans="1:31" x14ac:dyDescent="0.25">
      <c r="A38179" s="41">
        <v>0</v>
      </c>
      <c r="C38179" s="56"/>
      <c r="AC38179" s="56"/>
      <c r="AD38179" s="56"/>
      <c r="AE38179" s="56"/>
    </row>
    <row r="38180" spans="1:31" x14ac:dyDescent="0.25">
      <c r="A38180" s="41">
        <v>0</v>
      </c>
      <c r="C38180" s="56"/>
      <c r="AC38180" s="56"/>
      <c r="AD38180" s="56"/>
      <c r="AE38180" s="56"/>
    </row>
    <row r="38181" spans="1:31" x14ac:dyDescent="0.25">
      <c r="A38181" s="41">
        <v>0</v>
      </c>
      <c r="C38181" s="56"/>
      <c r="AC38181" s="56"/>
      <c r="AD38181" s="56"/>
      <c r="AE38181" s="56"/>
    </row>
    <row r="38182" spans="1:31" x14ac:dyDescent="0.25">
      <c r="A38182" s="41">
        <v>0</v>
      </c>
      <c r="C38182" s="56"/>
      <c r="AC38182" s="56"/>
      <c r="AD38182" s="56"/>
      <c r="AE38182" s="56"/>
    </row>
    <row r="38183" spans="1:31" x14ac:dyDescent="0.25">
      <c r="A38183" s="41">
        <v>0</v>
      </c>
      <c r="C38183" s="56"/>
      <c r="AC38183" s="56"/>
      <c r="AD38183" s="56"/>
      <c r="AE38183" s="56"/>
    </row>
    <row r="38184" spans="1:31" x14ac:dyDescent="0.25">
      <c r="A38184" s="41">
        <v>0</v>
      </c>
      <c r="C38184" s="56"/>
      <c r="AC38184" s="56"/>
      <c r="AD38184" s="56"/>
      <c r="AE38184" s="56"/>
    </row>
    <row r="38185" spans="1:31" x14ac:dyDescent="0.25">
      <c r="A38185" s="41">
        <v>0</v>
      </c>
      <c r="C38185" s="56"/>
      <c r="AC38185" s="56"/>
      <c r="AD38185" s="56"/>
      <c r="AE38185" s="56"/>
    </row>
    <row r="38186" spans="1:31" x14ac:dyDescent="0.25">
      <c r="A38186" s="41">
        <v>0</v>
      </c>
      <c r="C38186" s="56"/>
      <c r="AC38186" s="56"/>
      <c r="AD38186" s="56"/>
      <c r="AE38186" s="56"/>
    </row>
    <row r="38187" spans="1:31" x14ac:dyDescent="0.25">
      <c r="A38187" s="41">
        <v>0</v>
      </c>
      <c r="C38187" s="56"/>
      <c r="AC38187" s="56"/>
      <c r="AD38187" s="56"/>
      <c r="AE38187" s="56"/>
    </row>
    <row r="38188" spans="1:31" x14ac:dyDescent="0.25">
      <c r="A38188" s="41">
        <v>0</v>
      </c>
      <c r="C38188" s="56"/>
      <c r="AC38188" s="56"/>
      <c r="AD38188" s="56"/>
      <c r="AE38188" s="56"/>
    </row>
    <row r="38189" spans="1:31" x14ac:dyDescent="0.25">
      <c r="A38189" s="41">
        <v>0</v>
      </c>
      <c r="C38189" s="56"/>
      <c r="AC38189" s="56"/>
      <c r="AD38189" s="56"/>
      <c r="AE38189" s="56"/>
    </row>
    <row r="38190" spans="1:31" x14ac:dyDescent="0.25">
      <c r="A38190" s="41">
        <v>0</v>
      </c>
      <c r="C38190" s="56"/>
      <c r="AC38190" s="56"/>
      <c r="AD38190" s="56"/>
      <c r="AE38190" s="56"/>
    </row>
    <row r="38191" spans="1:31" x14ac:dyDescent="0.25">
      <c r="A38191" s="41">
        <v>0</v>
      </c>
      <c r="C38191" s="56"/>
      <c r="AC38191" s="56"/>
      <c r="AD38191" s="56"/>
      <c r="AE38191" s="56"/>
    </row>
    <row r="38192" spans="1:31" x14ac:dyDescent="0.25">
      <c r="A38192" s="41">
        <v>0</v>
      </c>
      <c r="C38192" s="56"/>
      <c r="AC38192" s="56"/>
      <c r="AD38192" s="56"/>
      <c r="AE38192" s="56"/>
    </row>
    <row r="38193" spans="1:31" x14ac:dyDescent="0.25">
      <c r="A38193" s="41">
        <v>0</v>
      </c>
      <c r="C38193" s="56"/>
      <c r="AC38193" s="56"/>
      <c r="AD38193" s="56"/>
      <c r="AE38193" s="56"/>
    </row>
    <row r="38194" spans="1:31" x14ac:dyDescent="0.25">
      <c r="A38194" s="41">
        <v>0</v>
      </c>
      <c r="C38194" s="56"/>
      <c r="AC38194" s="56"/>
      <c r="AD38194" s="56"/>
      <c r="AE38194" s="56"/>
    </row>
    <row r="38195" spans="1:31" x14ac:dyDescent="0.25">
      <c r="A38195" s="41">
        <v>0</v>
      </c>
      <c r="C38195" s="56"/>
      <c r="AC38195" s="56"/>
      <c r="AD38195" s="56"/>
      <c r="AE38195" s="56"/>
    </row>
    <row r="38196" spans="1:31" x14ac:dyDescent="0.25">
      <c r="A38196" s="41">
        <v>0</v>
      </c>
      <c r="C38196" s="56"/>
      <c r="AC38196" s="56"/>
      <c r="AD38196" s="56"/>
      <c r="AE38196" s="56"/>
    </row>
    <row r="38197" spans="1:31" x14ac:dyDescent="0.25">
      <c r="A38197" s="41">
        <v>0</v>
      </c>
      <c r="C38197" s="56"/>
      <c r="AC38197" s="56"/>
      <c r="AD38197" s="56"/>
      <c r="AE38197" s="56"/>
    </row>
    <row r="38198" spans="1:31" x14ac:dyDescent="0.25">
      <c r="A38198" s="41">
        <v>0</v>
      </c>
      <c r="C38198" s="56"/>
      <c r="AC38198" s="56"/>
      <c r="AD38198" s="56"/>
      <c r="AE38198" s="56"/>
    </row>
    <row r="38199" spans="1:31" x14ac:dyDescent="0.25">
      <c r="A38199" s="41">
        <v>0</v>
      </c>
      <c r="C38199" s="56"/>
      <c r="AC38199" s="56"/>
      <c r="AD38199" s="56"/>
      <c r="AE38199" s="56"/>
    </row>
    <row r="38200" spans="1:31" x14ac:dyDescent="0.25">
      <c r="A38200" s="41">
        <v>0</v>
      </c>
      <c r="C38200" s="56"/>
      <c r="AC38200" s="56"/>
      <c r="AD38200" s="56"/>
      <c r="AE38200" s="56"/>
    </row>
    <row r="38201" spans="1:31" x14ac:dyDescent="0.25">
      <c r="A38201" s="41">
        <v>0</v>
      </c>
      <c r="C38201" s="56"/>
      <c r="AC38201" s="56"/>
      <c r="AD38201" s="56"/>
      <c r="AE38201" s="56"/>
    </row>
    <row r="38202" spans="1:31" x14ac:dyDescent="0.25">
      <c r="A38202" s="41">
        <v>0</v>
      </c>
      <c r="C38202" s="56"/>
      <c r="AC38202" s="56"/>
      <c r="AD38202" s="56"/>
      <c r="AE38202" s="56"/>
    </row>
    <row r="38203" spans="1:31" x14ac:dyDescent="0.25">
      <c r="A38203" s="41">
        <v>0</v>
      </c>
      <c r="C38203" s="56"/>
      <c r="AC38203" s="56"/>
      <c r="AD38203" s="56"/>
      <c r="AE38203" s="56"/>
    </row>
    <row r="38204" spans="1:31" x14ac:dyDescent="0.25">
      <c r="A38204" s="41">
        <v>0</v>
      </c>
      <c r="C38204" s="56"/>
      <c r="AC38204" s="56"/>
      <c r="AD38204" s="56"/>
      <c r="AE38204" s="56"/>
    </row>
    <row r="38205" spans="1:31" x14ac:dyDescent="0.25">
      <c r="A38205" s="41">
        <v>0</v>
      </c>
      <c r="C38205" s="56"/>
      <c r="AC38205" s="56"/>
      <c r="AD38205" s="56"/>
      <c r="AE38205" s="56"/>
    </row>
    <row r="38206" spans="1:31" x14ac:dyDescent="0.25">
      <c r="A38206" s="41">
        <v>0</v>
      </c>
      <c r="C38206" s="56"/>
      <c r="AC38206" s="56"/>
      <c r="AD38206" s="56"/>
      <c r="AE38206" s="56"/>
    </row>
    <row r="38207" spans="1:31" x14ac:dyDescent="0.25">
      <c r="A38207" s="41">
        <v>0</v>
      </c>
      <c r="C38207" s="56"/>
      <c r="AC38207" s="56"/>
      <c r="AD38207" s="56"/>
      <c r="AE38207" s="56"/>
    </row>
    <row r="38208" spans="1:31" x14ac:dyDescent="0.25">
      <c r="A38208" s="41">
        <v>0</v>
      </c>
      <c r="C38208" s="56"/>
      <c r="AC38208" s="56"/>
      <c r="AD38208" s="56"/>
      <c r="AE38208" s="56"/>
    </row>
    <row r="38209" spans="1:31" x14ac:dyDescent="0.25">
      <c r="A38209" s="41">
        <v>0</v>
      </c>
      <c r="C38209" s="56"/>
      <c r="AC38209" s="56"/>
      <c r="AD38209" s="56"/>
      <c r="AE38209" s="56"/>
    </row>
    <row r="38210" spans="1:31" x14ac:dyDescent="0.25">
      <c r="A38210" s="41">
        <v>0</v>
      </c>
      <c r="C38210" s="56"/>
      <c r="AC38210" s="56"/>
      <c r="AD38210" s="56"/>
      <c r="AE38210" s="56"/>
    </row>
    <row r="38211" spans="1:31" x14ac:dyDescent="0.25">
      <c r="A38211" s="41">
        <v>0</v>
      </c>
      <c r="C38211" s="56"/>
      <c r="AC38211" s="56"/>
      <c r="AD38211" s="56"/>
      <c r="AE38211" s="56"/>
    </row>
    <row r="38212" spans="1:31" x14ac:dyDescent="0.25">
      <c r="A38212" s="41">
        <v>0</v>
      </c>
      <c r="C38212" s="56"/>
      <c r="AC38212" s="56"/>
      <c r="AD38212" s="56"/>
      <c r="AE38212" s="56"/>
    </row>
    <row r="38213" spans="1:31" x14ac:dyDescent="0.25">
      <c r="A38213" s="41">
        <v>0</v>
      </c>
      <c r="C38213" s="56"/>
      <c r="AC38213" s="56"/>
      <c r="AD38213" s="56"/>
      <c r="AE38213" s="56"/>
    </row>
    <row r="38214" spans="1:31" x14ac:dyDescent="0.25">
      <c r="A38214" s="41">
        <v>0</v>
      </c>
      <c r="C38214" s="56"/>
      <c r="AC38214" s="56"/>
      <c r="AD38214" s="56"/>
      <c r="AE38214" s="56"/>
    </row>
    <row r="38215" spans="1:31" x14ac:dyDescent="0.25">
      <c r="A38215" s="41">
        <v>0</v>
      </c>
      <c r="C38215" s="56"/>
      <c r="AC38215" s="56"/>
      <c r="AD38215" s="56"/>
      <c r="AE38215" s="56"/>
    </row>
    <row r="38216" spans="1:31" x14ac:dyDescent="0.25">
      <c r="A38216" s="41">
        <v>0</v>
      </c>
      <c r="C38216" s="56"/>
      <c r="AC38216" s="56"/>
      <c r="AD38216" s="56"/>
      <c r="AE38216" s="56"/>
    </row>
    <row r="38217" spans="1:31" x14ac:dyDescent="0.25">
      <c r="A38217" s="41">
        <v>0</v>
      </c>
      <c r="C38217" s="56"/>
      <c r="AC38217" s="56"/>
      <c r="AD38217" s="56"/>
      <c r="AE38217" s="56"/>
    </row>
    <row r="38218" spans="1:31" x14ac:dyDescent="0.25">
      <c r="A38218" s="41">
        <v>0</v>
      </c>
      <c r="C38218" s="56"/>
      <c r="AC38218" s="56"/>
      <c r="AD38218" s="56"/>
      <c r="AE38218" s="56"/>
    </row>
    <row r="38219" spans="1:31" x14ac:dyDescent="0.25">
      <c r="A38219" s="41">
        <v>0</v>
      </c>
      <c r="C38219" s="56"/>
      <c r="AC38219" s="56"/>
      <c r="AD38219" s="56"/>
      <c r="AE38219" s="56"/>
    </row>
    <row r="38220" spans="1:31" x14ac:dyDescent="0.25">
      <c r="A38220" s="41">
        <v>0</v>
      </c>
      <c r="C38220" s="56"/>
      <c r="AC38220" s="56"/>
      <c r="AD38220" s="56"/>
      <c r="AE38220" s="56"/>
    </row>
    <row r="38221" spans="1:31" x14ac:dyDescent="0.25">
      <c r="A38221" s="41">
        <v>0</v>
      </c>
      <c r="C38221" s="56"/>
      <c r="AC38221" s="56"/>
      <c r="AD38221" s="56"/>
      <c r="AE38221" s="56"/>
    </row>
    <row r="38222" spans="1:31" x14ac:dyDescent="0.25">
      <c r="A38222" s="41">
        <v>0</v>
      </c>
      <c r="C38222" s="56"/>
      <c r="AC38222" s="56"/>
      <c r="AD38222" s="56"/>
      <c r="AE38222" s="56"/>
    </row>
    <row r="38223" spans="1:31" x14ac:dyDescent="0.25">
      <c r="A38223" s="41">
        <v>0</v>
      </c>
      <c r="C38223" s="56"/>
      <c r="AC38223" s="56"/>
      <c r="AD38223" s="56"/>
      <c r="AE38223" s="56"/>
    </row>
    <row r="38224" spans="1:31" x14ac:dyDescent="0.25">
      <c r="A38224" s="41">
        <v>0</v>
      </c>
      <c r="C38224" s="56"/>
      <c r="AC38224" s="56"/>
      <c r="AD38224" s="56"/>
      <c r="AE38224" s="56"/>
    </row>
    <row r="38225" spans="1:31" x14ac:dyDescent="0.25">
      <c r="A38225" s="41">
        <v>0</v>
      </c>
      <c r="C38225" s="56"/>
      <c r="AC38225" s="56"/>
      <c r="AD38225" s="56"/>
      <c r="AE38225" s="56"/>
    </row>
    <row r="38226" spans="1:31" x14ac:dyDescent="0.25">
      <c r="A38226" s="41">
        <v>0</v>
      </c>
      <c r="C38226" s="56"/>
      <c r="AC38226" s="56"/>
      <c r="AD38226" s="56"/>
      <c r="AE38226" s="56"/>
    </row>
    <row r="38227" spans="1:31" x14ac:dyDescent="0.25">
      <c r="A38227" s="41">
        <v>0</v>
      </c>
      <c r="C38227" s="56"/>
      <c r="AC38227" s="56"/>
      <c r="AD38227" s="56"/>
      <c r="AE38227" s="56"/>
    </row>
    <row r="38228" spans="1:31" x14ac:dyDescent="0.25">
      <c r="A38228" s="41">
        <v>0</v>
      </c>
      <c r="C38228" s="56"/>
      <c r="AC38228" s="56"/>
      <c r="AD38228" s="56"/>
      <c r="AE38228" s="56"/>
    </row>
    <row r="38229" spans="1:31" x14ac:dyDescent="0.25">
      <c r="A38229" s="41">
        <v>0</v>
      </c>
      <c r="C38229" s="56"/>
      <c r="AC38229" s="56"/>
      <c r="AD38229" s="56"/>
      <c r="AE38229" s="56"/>
    </row>
    <row r="38230" spans="1:31" x14ac:dyDescent="0.25">
      <c r="A38230" s="41">
        <v>0</v>
      </c>
      <c r="C38230" s="56"/>
      <c r="AC38230" s="56"/>
      <c r="AD38230" s="56"/>
      <c r="AE38230" s="56"/>
    </row>
    <row r="38231" spans="1:31" x14ac:dyDescent="0.25">
      <c r="A38231" s="41">
        <v>0</v>
      </c>
      <c r="C38231" s="56"/>
      <c r="AC38231" s="56"/>
      <c r="AD38231" s="56"/>
      <c r="AE38231" s="56"/>
    </row>
    <row r="38232" spans="1:31" x14ac:dyDescent="0.25">
      <c r="A38232" s="41">
        <v>0</v>
      </c>
      <c r="C38232" s="56"/>
      <c r="AC38232" s="56"/>
      <c r="AD38232" s="56"/>
      <c r="AE38232" s="56"/>
    </row>
    <row r="38233" spans="1:31" x14ac:dyDescent="0.25">
      <c r="A38233" s="41">
        <v>0</v>
      </c>
      <c r="C38233" s="56"/>
      <c r="AC38233" s="56"/>
      <c r="AD38233" s="56"/>
      <c r="AE38233" s="56"/>
    </row>
    <row r="38234" spans="1:31" x14ac:dyDescent="0.25">
      <c r="A38234" s="41">
        <v>0</v>
      </c>
      <c r="C38234" s="56"/>
      <c r="AC38234" s="56"/>
      <c r="AD38234" s="56"/>
      <c r="AE38234" s="56"/>
    </row>
    <row r="38235" spans="1:31" x14ac:dyDescent="0.25">
      <c r="A38235" s="41">
        <v>0</v>
      </c>
      <c r="C38235" s="56"/>
      <c r="AC38235" s="56"/>
      <c r="AD38235" s="56"/>
      <c r="AE38235" s="56"/>
    </row>
    <row r="38236" spans="1:31" x14ac:dyDescent="0.25">
      <c r="A38236" s="41">
        <v>0</v>
      </c>
      <c r="C38236" s="56"/>
      <c r="AC38236" s="56"/>
      <c r="AD38236" s="56"/>
      <c r="AE38236" s="56"/>
    </row>
    <row r="38237" spans="1:31" x14ac:dyDescent="0.25">
      <c r="A38237" s="41">
        <v>0</v>
      </c>
      <c r="C38237" s="56"/>
      <c r="AC38237" s="56"/>
      <c r="AD38237" s="56"/>
      <c r="AE38237" s="56"/>
    </row>
    <row r="38238" spans="1:31" x14ac:dyDescent="0.25">
      <c r="A38238" s="41">
        <v>0</v>
      </c>
      <c r="C38238" s="56"/>
      <c r="AC38238" s="56"/>
      <c r="AD38238" s="56"/>
      <c r="AE38238" s="56"/>
    </row>
    <row r="38239" spans="1:31" x14ac:dyDescent="0.25">
      <c r="A38239" s="41">
        <v>0</v>
      </c>
      <c r="C38239" s="56"/>
      <c r="AC38239" s="56"/>
      <c r="AD38239" s="56"/>
      <c r="AE38239" s="56"/>
    </row>
    <row r="38240" spans="1:31" x14ac:dyDescent="0.25">
      <c r="A38240" s="41">
        <v>0</v>
      </c>
      <c r="C38240" s="56"/>
      <c r="AC38240" s="56"/>
      <c r="AD38240" s="56"/>
      <c r="AE38240" s="56"/>
    </row>
    <row r="38241" spans="1:31" x14ac:dyDescent="0.25">
      <c r="A38241" s="41">
        <v>0</v>
      </c>
      <c r="C38241" s="56"/>
      <c r="AC38241" s="56"/>
      <c r="AD38241" s="56"/>
      <c r="AE38241" s="56"/>
    </row>
    <row r="38242" spans="1:31" x14ac:dyDescent="0.25">
      <c r="A38242" s="41">
        <v>10</v>
      </c>
      <c r="C38242" s="56"/>
      <c r="AC38242" s="56"/>
      <c r="AD38242" s="56"/>
      <c r="AE38242" s="56"/>
    </row>
    <row r="38243" spans="1:31" x14ac:dyDescent="0.25">
      <c r="A38243" s="41">
        <v>0</v>
      </c>
      <c r="C38243" s="56"/>
      <c r="AC38243" s="56"/>
      <c r="AD38243" s="56"/>
      <c r="AE38243" s="56"/>
    </row>
    <row r="38244" spans="1:31" x14ac:dyDescent="0.25">
      <c r="A38244" s="41">
        <v>0</v>
      </c>
      <c r="C38244" s="56"/>
      <c r="AC38244" s="56"/>
      <c r="AD38244" s="56"/>
      <c r="AE38244" s="56"/>
    </row>
    <row r="38245" spans="1:31" x14ac:dyDescent="0.25">
      <c r="A38245" s="41">
        <v>0</v>
      </c>
      <c r="C38245" s="56"/>
      <c r="AC38245" s="56"/>
      <c r="AD38245" s="56"/>
      <c r="AE38245" s="56"/>
    </row>
    <row r="38246" spans="1:31" x14ac:dyDescent="0.25">
      <c r="A38246" s="41">
        <v>0</v>
      </c>
      <c r="C38246" s="56"/>
      <c r="AC38246" s="56"/>
      <c r="AD38246" s="56"/>
      <c r="AE38246" s="56"/>
    </row>
    <row r="38247" spans="1:31" x14ac:dyDescent="0.25">
      <c r="A38247" s="41">
        <v>0</v>
      </c>
      <c r="C38247" s="56"/>
      <c r="AC38247" s="56"/>
      <c r="AD38247" s="56"/>
      <c r="AE38247" s="56"/>
    </row>
    <row r="38248" spans="1:31" x14ac:dyDescent="0.25">
      <c r="A38248" s="41">
        <v>0</v>
      </c>
      <c r="C38248" s="56"/>
      <c r="AC38248" s="56"/>
      <c r="AD38248" s="56"/>
      <c r="AE38248" s="56"/>
    </row>
    <row r="38249" spans="1:31" x14ac:dyDescent="0.25">
      <c r="A38249" s="41">
        <v>0</v>
      </c>
      <c r="C38249" s="56"/>
      <c r="AC38249" s="56"/>
      <c r="AD38249" s="56"/>
      <c r="AE38249" s="56"/>
    </row>
    <row r="38250" spans="1:31" x14ac:dyDescent="0.25">
      <c r="A38250" s="41">
        <v>0</v>
      </c>
      <c r="C38250" s="56"/>
      <c r="AC38250" s="56"/>
      <c r="AD38250" s="56"/>
      <c r="AE38250" s="56"/>
    </row>
    <row r="38251" spans="1:31" x14ac:dyDescent="0.25">
      <c r="A38251" s="41">
        <v>0</v>
      </c>
      <c r="C38251" s="56"/>
      <c r="AC38251" s="56"/>
      <c r="AD38251" s="56"/>
      <c r="AE38251" s="56"/>
    </row>
    <row r="38252" spans="1:31" x14ac:dyDescent="0.25">
      <c r="A38252" s="41">
        <v>0</v>
      </c>
      <c r="C38252" s="56"/>
      <c r="AC38252" s="56"/>
      <c r="AD38252" s="56"/>
      <c r="AE38252" s="56"/>
    </row>
    <row r="38253" spans="1:31" x14ac:dyDescent="0.25">
      <c r="A38253" s="41">
        <v>0</v>
      </c>
      <c r="C38253" s="56"/>
      <c r="AC38253" s="56"/>
      <c r="AD38253" s="56"/>
      <c r="AE38253" s="56"/>
    </row>
    <row r="38254" spans="1:31" x14ac:dyDescent="0.25">
      <c r="A38254" s="41">
        <v>0</v>
      </c>
      <c r="C38254" s="56"/>
      <c r="AC38254" s="56"/>
      <c r="AD38254" s="56"/>
      <c r="AE38254" s="56"/>
    </row>
    <row r="38255" spans="1:31" x14ac:dyDescent="0.25">
      <c r="A38255" s="41">
        <v>0</v>
      </c>
      <c r="C38255" s="56"/>
      <c r="AC38255" s="56"/>
      <c r="AD38255" s="56"/>
      <c r="AE38255" s="56"/>
    </row>
    <row r="38256" spans="1:31" x14ac:dyDescent="0.25">
      <c r="A38256" s="41">
        <v>0</v>
      </c>
      <c r="C38256" s="56"/>
      <c r="AC38256" s="56"/>
      <c r="AD38256" s="56"/>
      <c r="AE38256" s="56"/>
    </row>
    <row r="38257" spans="1:31" x14ac:dyDescent="0.25">
      <c r="A38257" s="41">
        <v>0</v>
      </c>
      <c r="C38257" s="56"/>
      <c r="AC38257" s="56"/>
      <c r="AD38257" s="56"/>
      <c r="AE38257" s="56"/>
    </row>
    <row r="38258" spans="1:31" x14ac:dyDescent="0.25">
      <c r="A38258" s="41">
        <v>0</v>
      </c>
      <c r="C38258" s="56"/>
      <c r="AC38258" s="56"/>
      <c r="AD38258" s="56"/>
      <c r="AE38258" s="56"/>
    </row>
    <row r="38259" spans="1:31" x14ac:dyDescent="0.25">
      <c r="A38259" s="41">
        <v>0</v>
      </c>
      <c r="C38259" s="56"/>
      <c r="AC38259" s="56"/>
      <c r="AD38259" s="56"/>
      <c r="AE38259" s="56"/>
    </row>
    <row r="38260" spans="1:31" x14ac:dyDescent="0.25">
      <c r="A38260" s="41">
        <v>0</v>
      </c>
      <c r="C38260" s="56"/>
      <c r="AC38260" s="56"/>
      <c r="AD38260" s="56"/>
      <c r="AE38260" s="56"/>
    </row>
    <row r="38261" spans="1:31" x14ac:dyDescent="0.25">
      <c r="A38261" s="41">
        <v>0</v>
      </c>
      <c r="C38261" s="56"/>
      <c r="AC38261" s="56"/>
      <c r="AD38261" s="56"/>
      <c r="AE38261" s="56"/>
    </row>
    <row r="38262" spans="1:31" x14ac:dyDescent="0.25">
      <c r="A38262" s="41">
        <v>0</v>
      </c>
      <c r="C38262" s="56"/>
      <c r="AC38262" s="56"/>
      <c r="AD38262" s="56"/>
      <c r="AE38262" s="56"/>
    </row>
    <row r="38263" spans="1:31" x14ac:dyDescent="0.25">
      <c r="A38263" s="41">
        <v>0</v>
      </c>
      <c r="C38263" s="56"/>
      <c r="AC38263" s="56"/>
      <c r="AD38263" s="56"/>
      <c r="AE38263" s="56"/>
    </row>
    <row r="38264" spans="1:31" x14ac:dyDescent="0.25">
      <c r="A38264" s="41">
        <v>0</v>
      </c>
      <c r="C38264" s="56"/>
      <c r="AC38264" s="56"/>
      <c r="AD38264" s="56"/>
      <c r="AE38264" s="56"/>
    </row>
    <row r="38265" spans="1:31" x14ac:dyDescent="0.25">
      <c r="A38265" s="41">
        <v>0</v>
      </c>
      <c r="C38265" s="56"/>
      <c r="AC38265" s="56"/>
      <c r="AD38265" s="56"/>
      <c r="AE38265" s="56"/>
    </row>
    <row r="38266" spans="1:31" x14ac:dyDescent="0.25">
      <c r="A38266" s="41">
        <v>0</v>
      </c>
      <c r="C38266" s="56"/>
      <c r="AC38266" s="56"/>
      <c r="AD38266" s="56"/>
      <c r="AE38266" s="56"/>
    </row>
    <row r="38267" spans="1:31" x14ac:dyDescent="0.25">
      <c r="A38267" s="41">
        <v>0</v>
      </c>
      <c r="C38267" s="56"/>
      <c r="AC38267" s="56"/>
      <c r="AD38267" s="56"/>
      <c r="AE38267" s="56"/>
    </row>
    <row r="38268" spans="1:31" x14ac:dyDescent="0.25">
      <c r="A38268" s="41">
        <v>0</v>
      </c>
      <c r="C38268" s="56"/>
      <c r="AC38268" s="56"/>
      <c r="AD38268" s="56"/>
      <c r="AE38268" s="56"/>
    </row>
    <row r="38269" spans="1:31" x14ac:dyDescent="0.25">
      <c r="A38269" s="41">
        <v>0</v>
      </c>
      <c r="C38269" s="56"/>
      <c r="AC38269" s="56"/>
      <c r="AD38269" s="56"/>
      <c r="AE38269" s="56"/>
    </row>
    <row r="38270" spans="1:31" x14ac:dyDescent="0.25">
      <c r="A38270" s="41">
        <v>0</v>
      </c>
      <c r="C38270" s="56"/>
      <c r="AC38270" s="56"/>
      <c r="AD38270" s="56"/>
      <c r="AE38270" s="56"/>
    </row>
    <row r="38271" spans="1:31" x14ac:dyDescent="0.25">
      <c r="A38271" s="41">
        <v>0</v>
      </c>
      <c r="C38271" s="56"/>
      <c r="AC38271" s="56"/>
      <c r="AD38271" s="56"/>
      <c r="AE38271" s="56"/>
    </row>
    <row r="38272" spans="1:31" x14ac:dyDescent="0.25">
      <c r="A38272" s="41">
        <v>0</v>
      </c>
      <c r="C38272" s="56"/>
      <c r="AC38272" s="56"/>
      <c r="AD38272" s="56"/>
      <c r="AE38272" s="56"/>
    </row>
    <row r="38273" spans="1:31" x14ac:dyDescent="0.25">
      <c r="A38273" s="41">
        <v>0</v>
      </c>
      <c r="C38273" s="56"/>
      <c r="AC38273" s="56"/>
      <c r="AD38273" s="56"/>
      <c r="AE38273" s="56"/>
    </row>
    <row r="38274" spans="1:31" x14ac:dyDescent="0.25">
      <c r="A38274" s="41">
        <v>0</v>
      </c>
      <c r="C38274" s="56"/>
      <c r="AC38274" s="56"/>
      <c r="AD38274" s="56"/>
      <c r="AE38274" s="56"/>
    </row>
    <row r="38275" spans="1:31" x14ac:dyDescent="0.25">
      <c r="A38275" s="41">
        <v>0</v>
      </c>
      <c r="C38275" s="56"/>
      <c r="AC38275" s="56"/>
      <c r="AD38275" s="56"/>
      <c r="AE38275" s="56"/>
    </row>
    <row r="38276" spans="1:31" x14ac:dyDescent="0.25">
      <c r="A38276" s="41">
        <v>0</v>
      </c>
      <c r="C38276" s="56"/>
      <c r="AC38276" s="56"/>
      <c r="AD38276" s="56"/>
      <c r="AE38276" s="56"/>
    </row>
    <row r="38277" spans="1:31" x14ac:dyDescent="0.25">
      <c r="A38277" s="41">
        <v>0</v>
      </c>
      <c r="C38277" s="56"/>
      <c r="AC38277" s="56"/>
      <c r="AD38277" s="56"/>
      <c r="AE38277" s="56"/>
    </row>
    <row r="38278" spans="1:31" x14ac:dyDescent="0.25">
      <c r="A38278" s="41">
        <v>0</v>
      </c>
      <c r="C38278" s="56"/>
      <c r="AC38278" s="56"/>
      <c r="AD38278" s="56"/>
      <c r="AE38278" s="56"/>
    </row>
    <row r="38279" spans="1:31" x14ac:dyDescent="0.25">
      <c r="A38279" s="41">
        <v>0</v>
      </c>
      <c r="C38279" s="56"/>
      <c r="AC38279" s="56"/>
      <c r="AD38279" s="56"/>
      <c r="AE38279" s="56"/>
    </row>
    <row r="38280" spans="1:31" x14ac:dyDescent="0.25">
      <c r="A38280" s="41">
        <v>0</v>
      </c>
      <c r="C38280" s="56"/>
      <c r="AC38280" s="56"/>
      <c r="AD38280" s="56"/>
      <c r="AE38280" s="56"/>
    </row>
    <row r="38281" spans="1:31" x14ac:dyDescent="0.25">
      <c r="A38281" s="41">
        <v>0</v>
      </c>
      <c r="C38281" s="56"/>
      <c r="AC38281" s="56"/>
      <c r="AD38281" s="56"/>
      <c r="AE38281" s="56"/>
    </row>
    <row r="38282" spans="1:31" x14ac:dyDescent="0.25">
      <c r="A38282" s="41">
        <v>0</v>
      </c>
      <c r="C38282" s="56"/>
      <c r="AC38282" s="56"/>
      <c r="AD38282" s="56"/>
      <c r="AE38282" s="56"/>
    </row>
    <row r="38283" spans="1:31" x14ac:dyDescent="0.25">
      <c r="A38283" s="41">
        <v>0</v>
      </c>
      <c r="C38283" s="56"/>
      <c r="AC38283" s="56"/>
      <c r="AD38283" s="56"/>
      <c r="AE38283" s="56"/>
    </row>
    <row r="38284" spans="1:31" x14ac:dyDescent="0.25">
      <c r="A38284" s="41">
        <v>0</v>
      </c>
      <c r="C38284" s="56"/>
      <c r="AC38284" s="56"/>
      <c r="AD38284" s="56"/>
      <c r="AE38284" s="56"/>
    </row>
    <row r="38285" spans="1:31" x14ac:dyDescent="0.25">
      <c r="A38285" s="41">
        <v>0</v>
      </c>
      <c r="C38285" s="56"/>
      <c r="AC38285" s="56"/>
      <c r="AD38285" s="56"/>
      <c r="AE38285" s="56"/>
    </row>
    <row r="38286" spans="1:31" x14ac:dyDescent="0.25">
      <c r="A38286" s="41">
        <v>0</v>
      </c>
      <c r="C38286" s="56"/>
      <c r="AC38286" s="56"/>
      <c r="AD38286" s="56"/>
      <c r="AE38286" s="56"/>
    </row>
    <row r="38287" spans="1:31" x14ac:dyDescent="0.25">
      <c r="A38287" s="41">
        <v>0</v>
      </c>
      <c r="C38287" s="56"/>
      <c r="AC38287" s="56"/>
      <c r="AD38287" s="56"/>
      <c r="AE38287" s="56"/>
    </row>
    <row r="38288" spans="1:31" x14ac:dyDescent="0.25">
      <c r="A38288" s="41">
        <v>0</v>
      </c>
      <c r="C38288" s="56"/>
      <c r="AC38288" s="56"/>
      <c r="AD38288" s="56"/>
      <c r="AE38288" s="56"/>
    </row>
    <row r="38289" spans="1:31" x14ac:dyDescent="0.25">
      <c r="A38289" s="41">
        <v>0</v>
      </c>
      <c r="C38289" s="56"/>
      <c r="AC38289" s="56"/>
      <c r="AD38289" s="56"/>
      <c r="AE38289" s="56"/>
    </row>
    <row r="38290" spans="1:31" x14ac:dyDescent="0.25">
      <c r="A38290" s="41">
        <v>0</v>
      </c>
      <c r="C38290" s="56"/>
      <c r="AC38290" s="56"/>
      <c r="AD38290" s="56"/>
      <c r="AE38290" s="56"/>
    </row>
    <row r="38291" spans="1:31" x14ac:dyDescent="0.25">
      <c r="A38291" s="41">
        <v>0</v>
      </c>
      <c r="C38291" s="56"/>
      <c r="AC38291" s="56"/>
      <c r="AD38291" s="56"/>
      <c r="AE38291" s="56"/>
    </row>
    <row r="38292" spans="1:31" x14ac:dyDescent="0.25">
      <c r="A38292" s="41">
        <v>0</v>
      </c>
      <c r="C38292" s="56"/>
      <c r="AC38292" s="56"/>
      <c r="AD38292" s="56"/>
      <c r="AE38292" s="56"/>
    </row>
    <row r="38293" spans="1:31" x14ac:dyDescent="0.25">
      <c r="A38293" s="41">
        <v>0</v>
      </c>
      <c r="C38293" s="56"/>
      <c r="AC38293" s="56"/>
      <c r="AD38293" s="56"/>
      <c r="AE38293" s="56"/>
    </row>
    <row r="38294" spans="1:31" x14ac:dyDescent="0.25">
      <c r="A38294" s="41">
        <v>0</v>
      </c>
      <c r="C38294" s="56"/>
      <c r="AC38294" s="56"/>
      <c r="AD38294" s="56"/>
      <c r="AE38294" s="56"/>
    </row>
    <row r="38295" spans="1:31" x14ac:dyDescent="0.25">
      <c r="A38295" s="41">
        <v>0</v>
      </c>
      <c r="C38295" s="56"/>
      <c r="AC38295" s="56"/>
      <c r="AD38295" s="56"/>
      <c r="AE38295" s="56"/>
    </row>
    <row r="38296" spans="1:31" x14ac:dyDescent="0.25">
      <c r="A38296" s="41">
        <v>0</v>
      </c>
      <c r="C38296" s="56"/>
      <c r="AC38296" s="56"/>
      <c r="AD38296" s="56"/>
      <c r="AE38296" s="56"/>
    </row>
    <row r="38297" spans="1:31" x14ac:dyDescent="0.25">
      <c r="A38297" s="41">
        <v>0</v>
      </c>
      <c r="C38297" s="56"/>
      <c r="AC38297" s="56"/>
      <c r="AD38297" s="56"/>
      <c r="AE38297" s="56"/>
    </row>
    <row r="38298" spans="1:31" x14ac:dyDescent="0.25">
      <c r="A38298" s="41">
        <v>0</v>
      </c>
      <c r="C38298" s="56"/>
      <c r="AC38298" s="56"/>
      <c r="AD38298" s="56"/>
      <c r="AE38298" s="56"/>
    </row>
    <row r="38299" spans="1:31" x14ac:dyDescent="0.25">
      <c r="A38299" s="41">
        <v>0</v>
      </c>
      <c r="C38299" s="56"/>
      <c r="AC38299" s="56"/>
      <c r="AD38299" s="56"/>
      <c r="AE38299" s="56"/>
    </row>
    <row r="38300" spans="1:31" x14ac:dyDescent="0.25">
      <c r="A38300" s="41">
        <v>0</v>
      </c>
      <c r="C38300" s="56"/>
      <c r="AC38300" s="56"/>
      <c r="AD38300" s="56"/>
      <c r="AE38300" s="56"/>
    </row>
    <row r="38301" spans="1:31" x14ac:dyDescent="0.25">
      <c r="A38301" s="41">
        <v>0</v>
      </c>
      <c r="C38301" s="56"/>
      <c r="AC38301" s="56"/>
      <c r="AD38301" s="56"/>
      <c r="AE38301" s="56"/>
    </row>
    <row r="38302" spans="1:31" x14ac:dyDescent="0.25">
      <c r="A38302" s="41">
        <v>0</v>
      </c>
      <c r="C38302" s="56"/>
      <c r="AC38302" s="56"/>
      <c r="AD38302" s="56"/>
      <c r="AE38302" s="56"/>
    </row>
    <row r="38303" spans="1:31" x14ac:dyDescent="0.25">
      <c r="A38303" s="41">
        <v>0</v>
      </c>
      <c r="C38303" s="56"/>
      <c r="AC38303" s="56"/>
      <c r="AD38303" s="56"/>
      <c r="AE38303" s="56"/>
    </row>
    <row r="38304" spans="1:31" x14ac:dyDescent="0.25">
      <c r="A38304" s="41">
        <v>0</v>
      </c>
      <c r="C38304" s="56"/>
      <c r="AC38304" s="56"/>
      <c r="AD38304" s="56"/>
      <c r="AE38304" s="56"/>
    </row>
    <row r="38305" spans="1:31" x14ac:dyDescent="0.25">
      <c r="A38305" s="41">
        <v>0</v>
      </c>
      <c r="C38305" s="56"/>
      <c r="AC38305" s="56"/>
      <c r="AD38305" s="56"/>
      <c r="AE38305" s="56"/>
    </row>
    <row r="38306" spans="1:31" x14ac:dyDescent="0.25">
      <c r="A38306" s="41">
        <v>0</v>
      </c>
      <c r="C38306" s="56"/>
      <c r="AC38306" s="56"/>
      <c r="AD38306" s="56"/>
      <c r="AE38306" s="56"/>
    </row>
    <row r="38307" spans="1:31" x14ac:dyDescent="0.25">
      <c r="A38307" s="41">
        <v>0</v>
      </c>
      <c r="C38307" s="56"/>
      <c r="AC38307" s="56"/>
      <c r="AD38307" s="56"/>
      <c r="AE38307" s="56"/>
    </row>
    <row r="38308" spans="1:31" x14ac:dyDescent="0.25">
      <c r="A38308" s="41">
        <v>0</v>
      </c>
      <c r="C38308" s="56"/>
      <c r="AC38308" s="56"/>
      <c r="AD38308" s="56"/>
      <c r="AE38308" s="56"/>
    </row>
    <row r="38309" spans="1:31" x14ac:dyDescent="0.25">
      <c r="A38309" s="41">
        <v>0</v>
      </c>
      <c r="C38309" s="56"/>
      <c r="AC38309" s="56"/>
      <c r="AD38309" s="56"/>
      <c r="AE38309" s="56"/>
    </row>
    <row r="38310" spans="1:31" x14ac:dyDescent="0.25">
      <c r="A38310" s="41">
        <v>0</v>
      </c>
      <c r="C38310" s="56"/>
      <c r="AC38310" s="56"/>
      <c r="AD38310" s="56"/>
      <c r="AE38310" s="56"/>
    </row>
    <row r="38311" spans="1:31" x14ac:dyDescent="0.25">
      <c r="A38311" s="41">
        <v>0</v>
      </c>
      <c r="C38311" s="56"/>
      <c r="AC38311" s="56"/>
      <c r="AD38311" s="56"/>
      <c r="AE38311" s="56"/>
    </row>
    <row r="38312" spans="1:31" x14ac:dyDescent="0.25">
      <c r="A38312" s="41">
        <v>0</v>
      </c>
      <c r="C38312" s="56"/>
      <c r="AC38312" s="56"/>
      <c r="AD38312" s="56"/>
      <c r="AE38312" s="56"/>
    </row>
    <row r="38313" spans="1:31" x14ac:dyDescent="0.25">
      <c r="A38313" s="41">
        <v>0</v>
      </c>
      <c r="C38313" s="56"/>
      <c r="AC38313" s="56"/>
      <c r="AD38313" s="56"/>
      <c r="AE38313" s="56"/>
    </row>
    <row r="38314" spans="1:31" x14ac:dyDescent="0.25">
      <c r="A38314" s="41">
        <v>0</v>
      </c>
      <c r="C38314" s="56"/>
      <c r="AC38314" s="56"/>
      <c r="AD38314" s="56"/>
      <c r="AE38314" s="56"/>
    </row>
    <row r="38315" spans="1:31" x14ac:dyDescent="0.25">
      <c r="A38315" s="41">
        <v>0</v>
      </c>
      <c r="C38315" s="56"/>
      <c r="AC38315" s="56"/>
      <c r="AD38315" s="56"/>
      <c r="AE38315" s="56"/>
    </row>
    <row r="38316" spans="1:31" x14ac:dyDescent="0.25">
      <c r="A38316" s="41">
        <v>0</v>
      </c>
      <c r="C38316" s="56"/>
      <c r="AC38316" s="56"/>
      <c r="AD38316" s="56"/>
      <c r="AE38316" s="56"/>
    </row>
    <row r="38317" spans="1:31" x14ac:dyDescent="0.25">
      <c r="A38317" s="41">
        <v>0</v>
      </c>
      <c r="C38317" s="56"/>
      <c r="AC38317" s="56"/>
      <c r="AD38317" s="56"/>
      <c r="AE38317" s="56"/>
    </row>
    <row r="38318" spans="1:31" x14ac:dyDescent="0.25">
      <c r="A38318" s="41">
        <v>0</v>
      </c>
      <c r="C38318" s="56"/>
      <c r="AC38318" s="56"/>
      <c r="AD38318" s="56"/>
      <c r="AE38318" s="56"/>
    </row>
    <row r="38319" spans="1:31" x14ac:dyDescent="0.25">
      <c r="A38319" s="41">
        <v>0</v>
      </c>
      <c r="C38319" s="56"/>
      <c r="AC38319" s="56"/>
      <c r="AD38319" s="56"/>
      <c r="AE38319" s="56"/>
    </row>
    <row r="38320" spans="1:31" x14ac:dyDescent="0.25">
      <c r="A38320" s="41">
        <v>0</v>
      </c>
      <c r="C38320" s="56"/>
      <c r="AC38320" s="56"/>
      <c r="AD38320" s="56"/>
      <c r="AE38320" s="56"/>
    </row>
    <row r="38321" spans="1:31" x14ac:dyDescent="0.25">
      <c r="A38321" s="41">
        <v>0</v>
      </c>
      <c r="C38321" s="56"/>
      <c r="AC38321" s="56"/>
      <c r="AD38321" s="56"/>
      <c r="AE38321" s="56"/>
    </row>
    <row r="38322" spans="1:31" x14ac:dyDescent="0.25">
      <c r="A38322" s="41">
        <v>0</v>
      </c>
      <c r="C38322" s="56"/>
      <c r="AC38322" s="56"/>
      <c r="AD38322" s="56"/>
      <c r="AE38322" s="56"/>
    </row>
    <row r="38323" spans="1:31" x14ac:dyDescent="0.25">
      <c r="A38323" s="41">
        <v>0</v>
      </c>
      <c r="C38323" s="56"/>
      <c r="AC38323" s="56"/>
      <c r="AD38323" s="56"/>
      <c r="AE38323" s="56"/>
    </row>
    <row r="38324" spans="1:31" x14ac:dyDescent="0.25">
      <c r="A38324" s="41">
        <v>0</v>
      </c>
      <c r="C38324" s="56"/>
      <c r="AC38324" s="56"/>
      <c r="AD38324" s="56"/>
      <c r="AE38324" s="56"/>
    </row>
    <row r="38325" spans="1:31" x14ac:dyDescent="0.25">
      <c r="A38325" s="41">
        <v>0</v>
      </c>
      <c r="C38325" s="56"/>
      <c r="AC38325" s="56"/>
      <c r="AD38325" s="56"/>
      <c r="AE38325" s="56"/>
    </row>
    <row r="38326" spans="1:31" x14ac:dyDescent="0.25">
      <c r="A38326" s="41">
        <v>0</v>
      </c>
      <c r="C38326" s="56"/>
      <c r="AC38326" s="56"/>
      <c r="AD38326" s="56"/>
      <c r="AE38326" s="56"/>
    </row>
    <row r="38327" spans="1:31" x14ac:dyDescent="0.25">
      <c r="A38327" s="41">
        <v>0</v>
      </c>
      <c r="C38327" s="56"/>
      <c r="AC38327" s="56"/>
      <c r="AD38327" s="56"/>
      <c r="AE38327" s="56"/>
    </row>
    <row r="38328" spans="1:31" x14ac:dyDescent="0.25">
      <c r="A38328" s="41">
        <v>0</v>
      </c>
      <c r="C38328" s="56"/>
      <c r="AC38328" s="56"/>
      <c r="AD38328" s="56"/>
      <c r="AE38328" s="56"/>
    </row>
    <row r="38329" spans="1:31" x14ac:dyDescent="0.25">
      <c r="A38329" s="41">
        <v>0</v>
      </c>
      <c r="C38329" s="56"/>
      <c r="AC38329" s="56"/>
      <c r="AD38329" s="56"/>
      <c r="AE38329" s="56"/>
    </row>
    <row r="38330" spans="1:31" x14ac:dyDescent="0.25">
      <c r="A38330" s="41">
        <v>0</v>
      </c>
      <c r="C38330" s="56"/>
      <c r="AC38330" s="56"/>
      <c r="AD38330" s="56"/>
      <c r="AE38330" s="56"/>
    </row>
    <row r="38331" spans="1:31" x14ac:dyDescent="0.25">
      <c r="A38331" s="41">
        <v>0</v>
      </c>
      <c r="C38331" s="56"/>
      <c r="AC38331" s="56"/>
      <c r="AD38331" s="56"/>
      <c r="AE38331" s="56"/>
    </row>
    <row r="38332" spans="1:31" x14ac:dyDescent="0.25">
      <c r="A38332" s="41">
        <v>0</v>
      </c>
      <c r="C38332" s="56"/>
      <c r="AC38332" s="56"/>
      <c r="AD38332" s="56"/>
      <c r="AE38332" s="56"/>
    </row>
    <row r="38333" spans="1:31" x14ac:dyDescent="0.25">
      <c r="A38333" s="41">
        <v>0</v>
      </c>
      <c r="C38333" s="56"/>
      <c r="AC38333" s="56"/>
      <c r="AD38333" s="56"/>
      <c r="AE38333" s="56"/>
    </row>
    <row r="38334" spans="1:31" x14ac:dyDescent="0.25">
      <c r="A38334" s="41">
        <v>0</v>
      </c>
      <c r="C38334" s="56"/>
      <c r="AC38334" s="56"/>
      <c r="AD38334" s="56"/>
      <c r="AE38334" s="56"/>
    </row>
    <row r="38335" spans="1:31" x14ac:dyDescent="0.25">
      <c r="A38335" s="41">
        <v>0</v>
      </c>
      <c r="C38335" s="56"/>
      <c r="AC38335" s="56"/>
      <c r="AD38335" s="56"/>
      <c r="AE38335" s="56"/>
    </row>
    <row r="38336" spans="1:31" x14ac:dyDescent="0.25">
      <c r="A38336" s="41">
        <v>0</v>
      </c>
      <c r="C38336" s="56"/>
      <c r="AC38336" s="56"/>
      <c r="AD38336" s="56"/>
      <c r="AE38336" s="56"/>
    </row>
    <row r="38337" spans="1:31" x14ac:dyDescent="0.25">
      <c r="A38337" s="41">
        <v>0</v>
      </c>
      <c r="C38337" s="56"/>
      <c r="AC38337" s="56"/>
      <c r="AD38337" s="56"/>
      <c r="AE38337" s="56"/>
    </row>
    <row r="38338" spans="1:31" x14ac:dyDescent="0.25">
      <c r="A38338" s="41">
        <v>0</v>
      </c>
      <c r="C38338" s="56"/>
      <c r="AC38338" s="56"/>
      <c r="AD38338" s="56"/>
      <c r="AE38338" s="56"/>
    </row>
    <row r="38339" spans="1:31" x14ac:dyDescent="0.25">
      <c r="A38339" s="41">
        <v>0</v>
      </c>
      <c r="C38339" s="56"/>
      <c r="AC38339" s="56"/>
      <c r="AD38339" s="56"/>
      <c r="AE38339" s="56"/>
    </row>
    <row r="38340" spans="1:31" x14ac:dyDescent="0.25">
      <c r="A38340" s="41">
        <v>0</v>
      </c>
      <c r="C38340" s="56"/>
      <c r="AC38340" s="56"/>
      <c r="AD38340" s="56"/>
      <c r="AE38340" s="56"/>
    </row>
    <row r="38341" spans="1:31" x14ac:dyDescent="0.25">
      <c r="A38341" s="41">
        <v>0</v>
      </c>
      <c r="C38341" s="56"/>
      <c r="AC38341" s="56"/>
      <c r="AD38341" s="56"/>
      <c r="AE38341" s="56"/>
    </row>
    <row r="38342" spans="1:31" x14ac:dyDescent="0.25">
      <c r="A38342" s="41">
        <v>0</v>
      </c>
      <c r="C38342" s="56"/>
      <c r="AC38342" s="56"/>
      <c r="AD38342" s="56"/>
      <c r="AE38342" s="56"/>
    </row>
    <row r="38343" spans="1:31" x14ac:dyDescent="0.25">
      <c r="A38343" s="41">
        <v>0</v>
      </c>
      <c r="C38343" s="56"/>
      <c r="AC38343" s="56"/>
      <c r="AD38343" s="56"/>
      <c r="AE38343" s="56"/>
    </row>
    <row r="38344" spans="1:31" x14ac:dyDescent="0.25">
      <c r="A38344" s="41">
        <v>0</v>
      </c>
      <c r="C38344" s="56"/>
      <c r="AC38344" s="56"/>
      <c r="AD38344" s="56"/>
      <c r="AE38344" s="56"/>
    </row>
    <row r="38345" spans="1:31" x14ac:dyDescent="0.25">
      <c r="A38345" s="41">
        <v>0</v>
      </c>
      <c r="C38345" s="56"/>
      <c r="AC38345" s="56"/>
      <c r="AD38345" s="56"/>
      <c r="AE38345" s="56"/>
    </row>
    <row r="38346" spans="1:31" x14ac:dyDescent="0.25">
      <c r="A38346" s="41">
        <v>0</v>
      </c>
      <c r="C38346" s="56"/>
      <c r="AC38346" s="56"/>
      <c r="AD38346" s="56"/>
      <c r="AE38346" s="56"/>
    </row>
    <row r="38347" spans="1:31" x14ac:dyDescent="0.25">
      <c r="A38347" s="41">
        <v>0</v>
      </c>
      <c r="C38347" s="56"/>
      <c r="AC38347" s="56"/>
      <c r="AD38347" s="56"/>
      <c r="AE38347" s="56"/>
    </row>
    <row r="38348" spans="1:31" x14ac:dyDescent="0.25">
      <c r="A38348" s="41">
        <v>0</v>
      </c>
      <c r="C38348" s="56"/>
      <c r="AC38348" s="56"/>
      <c r="AD38348" s="56"/>
      <c r="AE38348" s="56"/>
    </row>
    <row r="38349" spans="1:31" x14ac:dyDescent="0.25">
      <c r="A38349" s="41">
        <v>0</v>
      </c>
      <c r="C38349" s="56"/>
      <c r="AC38349" s="56"/>
      <c r="AD38349" s="56"/>
      <c r="AE38349" s="56"/>
    </row>
    <row r="38350" spans="1:31" x14ac:dyDescent="0.25">
      <c r="A38350" s="41">
        <v>0</v>
      </c>
      <c r="C38350" s="56"/>
      <c r="AC38350" s="56"/>
      <c r="AD38350" s="56"/>
      <c r="AE38350" s="56"/>
    </row>
    <row r="38351" spans="1:31" x14ac:dyDescent="0.25">
      <c r="A38351" s="41">
        <v>0</v>
      </c>
      <c r="C38351" s="56"/>
      <c r="AC38351" s="56"/>
      <c r="AD38351" s="56"/>
      <c r="AE38351" s="56"/>
    </row>
    <row r="38352" spans="1:31" x14ac:dyDescent="0.25">
      <c r="A38352" s="41">
        <v>0</v>
      </c>
      <c r="C38352" s="56"/>
      <c r="AC38352" s="56"/>
      <c r="AD38352" s="56"/>
      <c r="AE38352" s="56"/>
    </row>
    <row r="38353" spans="1:31" x14ac:dyDescent="0.25">
      <c r="A38353" s="41">
        <v>0</v>
      </c>
      <c r="C38353" s="56"/>
      <c r="AC38353" s="56"/>
      <c r="AD38353" s="56"/>
      <c r="AE38353" s="56"/>
    </row>
    <row r="38354" spans="1:31" x14ac:dyDescent="0.25">
      <c r="A38354" s="41">
        <v>0</v>
      </c>
      <c r="C38354" s="56"/>
      <c r="AC38354" s="56"/>
      <c r="AD38354" s="56"/>
      <c r="AE38354" s="56"/>
    </row>
    <row r="38355" spans="1:31" x14ac:dyDescent="0.25">
      <c r="A38355" s="41">
        <v>0</v>
      </c>
      <c r="C38355" s="56"/>
      <c r="AC38355" s="56"/>
      <c r="AD38355" s="56"/>
      <c r="AE38355" s="56"/>
    </row>
    <row r="38356" spans="1:31" x14ac:dyDescent="0.25">
      <c r="A38356" s="41">
        <v>0</v>
      </c>
      <c r="C38356" s="56"/>
      <c r="AC38356" s="56"/>
      <c r="AD38356" s="56"/>
      <c r="AE38356" s="56"/>
    </row>
    <row r="38357" spans="1:31" x14ac:dyDescent="0.25">
      <c r="A38357" s="41">
        <v>0</v>
      </c>
      <c r="C38357" s="56"/>
      <c r="AC38357" s="56"/>
      <c r="AD38357" s="56"/>
      <c r="AE38357" s="56"/>
    </row>
    <row r="38358" spans="1:31" x14ac:dyDescent="0.25">
      <c r="A38358" s="41">
        <v>0</v>
      </c>
      <c r="C38358" s="56"/>
      <c r="AC38358" s="56"/>
      <c r="AD38358" s="56"/>
      <c r="AE38358" s="56"/>
    </row>
    <row r="38359" spans="1:31" x14ac:dyDescent="0.25">
      <c r="A38359" s="41">
        <v>0</v>
      </c>
      <c r="C38359" s="56"/>
      <c r="AC38359" s="56"/>
      <c r="AD38359" s="56"/>
      <c r="AE38359" s="56"/>
    </row>
    <row r="38360" spans="1:31" x14ac:dyDescent="0.25">
      <c r="A38360" s="41">
        <v>0</v>
      </c>
      <c r="C38360" s="56"/>
      <c r="AC38360" s="56"/>
      <c r="AD38360" s="56"/>
      <c r="AE38360" s="56"/>
    </row>
    <row r="38361" spans="1:31" x14ac:dyDescent="0.25">
      <c r="A38361" s="41">
        <v>0</v>
      </c>
      <c r="C38361" s="56"/>
      <c r="AC38361" s="56"/>
      <c r="AD38361" s="56"/>
      <c r="AE38361" s="56"/>
    </row>
    <row r="38362" spans="1:31" x14ac:dyDescent="0.25">
      <c r="A38362" s="41">
        <v>0</v>
      </c>
      <c r="C38362" s="56"/>
      <c r="AC38362" s="56"/>
      <c r="AD38362" s="56"/>
      <c r="AE38362" s="56"/>
    </row>
    <row r="38363" spans="1:31" x14ac:dyDescent="0.25">
      <c r="A38363" s="41">
        <v>0</v>
      </c>
      <c r="C38363" s="56"/>
      <c r="AC38363" s="56"/>
      <c r="AD38363" s="56"/>
      <c r="AE38363" s="56"/>
    </row>
    <row r="38364" spans="1:31" x14ac:dyDescent="0.25">
      <c r="A38364" s="41">
        <v>0</v>
      </c>
      <c r="C38364" s="56"/>
      <c r="AC38364" s="56"/>
      <c r="AD38364" s="56"/>
      <c r="AE38364" s="56"/>
    </row>
    <row r="38365" spans="1:31" x14ac:dyDescent="0.25">
      <c r="A38365" s="41">
        <v>0</v>
      </c>
      <c r="C38365" s="56"/>
      <c r="AC38365" s="56"/>
      <c r="AD38365" s="56"/>
      <c r="AE38365" s="56"/>
    </row>
    <row r="38366" spans="1:31" x14ac:dyDescent="0.25">
      <c r="A38366" s="41">
        <v>0</v>
      </c>
      <c r="C38366" s="56"/>
      <c r="AC38366" s="56"/>
      <c r="AD38366" s="56"/>
      <c r="AE38366" s="56"/>
    </row>
    <row r="38367" spans="1:31" x14ac:dyDescent="0.25">
      <c r="A38367" s="41">
        <v>0</v>
      </c>
      <c r="C38367" s="56"/>
      <c r="AC38367" s="56"/>
      <c r="AD38367" s="56"/>
      <c r="AE38367" s="56"/>
    </row>
    <row r="38368" spans="1:31" x14ac:dyDescent="0.25">
      <c r="A38368" s="41">
        <v>5451</v>
      </c>
      <c r="C38368" s="56"/>
      <c r="AC38368" s="56"/>
      <c r="AD38368" s="56"/>
      <c r="AE38368" s="56"/>
    </row>
    <row r="38369" spans="1:31" x14ac:dyDescent="0.25">
      <c r="A38369" s="41">
        <v>0</v>
      </c>
      <c r="C38369" s="56"/>
      <c r="AC38369" s="56"/>
      <c r="AD38369" s="56"/>
      <c r="AE38369" s="56"/>
    </row>
    <row r="38370" spans="1:31" x14ac:dyDescent="0.25">
      <c r="A38370" s="41">
        <v>0</v>
      </c>
      <c r="C38370" s="56"/>
      <c r="AC38370" s="56"/>
      <c r="AD38370" s="56"/>
      <c r="AE38370" s="56"/>
    </row>
    <row r="38371" spans="1:31" x14ac:dyDescent="0.25">
      <c r="A38371" s="41">
        <v>0</v>
      </c>
      <c r="C38371" s="56"/>
      <c r="AC38371" s="56"/>
      <c r="AD38371" s="56"/>
      <c r="AE38371" s="56"/>
    </row>
    <row r="38372" spans="1:31" x14ac:dyDescent="0.25">
      <c r="A38372" s="41">
        <v>0</v>
      </c>
      <c r="C38372" s="56"/>
      <c r="AC38372" s="56"/>
      <c r="AD38372" s="56"/>
      <c r="AE38372" s="56"/>
    </row>
    <row r="38373" spans="1:31" x14ac:dyDescent="0.25">
      <c r="A38373" s="41">
        <v>0</v>
      </c>
      <c r="C38373" s="56"/>
      <c r="AC38373" s="56"/>
      <c r="AD38373" s="56"/>
      <c r="AE38373" s="56"/>
    </row>
    <row r="38374" spans="1:31" x14ac:dyDescent="0.25">
      <c r="A38374" s="41">
        <v>0</v>
      </c>
      <c r="C38374" s="56"/>
      <c r="AC38374" s="56"/>
      <c r="AD38374" s="56"/>
      <c r="AE38374" s="56"/>
    </row>
    <row r="38375" spans="1:31" x14ac:dyDescent="0.25">
      <c r="A38375" s="41">
        <v>0</v>
      </c>
      <c r="C38375" s="56"/>
      <c r="AC38375" s="56"/>
      <c r="AD38375" s="56"/>
      <c r="AE38375" s="56"/>
    </row>
    <row r="38376" spans="1:31" x14ac:dyDescent="0.25">
      <c r="A38376" s="41">
        <v>0</v>
      </c>
      <c r="C38376" s="56"/>
      <c r="AC38376" s="56"/>
      <c r="AD38376" s="56"/>
      <c r="AE38376" s="56"/>
    </row>
    <row r="38377" spans="1:31" x14ac:dyDescent="0.25">
      <c r="A38377" s="41">
        <v>0</v>
      </c>
      <c r="C38377" s="56"/>
      <c r="AC38377" s="56"/>
      <c r="AD38377" s="56"/>
      <c r="AE38377" s="56"/>
    </row>
    <row r="38378" spans="1:31" x14ac:dyDescent="0.25">
      <c r="A38378" s="41">
        <v>0</v>
      </c>
      <c r="C38378" s="56"/>
      <c r="AC38378" s="56"/>
      <c r="AD38378" s="56"/>
      <c r="AE38378" s="56"/>
    </row>
    <row r="38379" spans="1:31" x14ac:dyDescent="0.25">
      <c r="A38379" s="41">
        <v>0</v>
      </c>
      <c r="C38379" s="56"/>
      <c r="AC38379" s="56"/>
      <c r="AD38379" s="56"/>
      <c r="AE38379" s="56"/>
    </row>
    <row r="38380" spans="1:31" x14ac:dyDescent="0.25">
      <c r="A38380" s="41">
        <v>0</v>
      </c>
      <c r="C38380" s="56"/>
      <c r="AC38380" s="56"/>
      <c r="AD38380" s="56"/>
      <c r="AE38380" s="56"/>
    </row>
    <row r="38381" spans="1:31" x14ac:dyDescent="0.25">
      <c r="A38381" s="41">
        <v>0</v>
      </c>
      <c r="C38381" s="56"/>
      <c r="AC38381" s="56"/>
      <c r="AD38381" s="56"/>
      <c r="AE38381" s="56"/>
    </row>
    <row r="38382" spans="1:31" x14ac:dyDescent="0.25">
      <c r="A38382" s="41">
        <v>0</v>
      </c>
      <c r="C38382" s="56"/>
      <c r="AC38382" s="56"/>
      <c r="AD38382" s="56"/>
      <c r="AE38382" s="56"/>
    </row>
    <row r="38383" spans="1:31" x14ac:dyDescent="0.25">
      <c r="A38383" s="41">
        <v>0</v>
      </c>
      <c r="C38383" s="56"/>
      <c r="AC38383" s="56"/>
      <c r="AD38383" s="56"/>
      <c r="AE38383" s="56"/>
    </row>
    <row r="38384" spans="1:31" x14ac:dyDescent="0.25">
      <c r="A38384" s="41">
        <v>0</v>
      </c>
      <c r="C38384" s="56"/>
      <c r="AC38384" s="56"/>
      <c r="AD38384" s="56"/>
      <c r="AE38384" s="56"/>
    </row>
    <row r="38385" spans="1:31" x14ac:dyDescent="0.25">
      <c r="A38385" s="41">
        <v>0</v>
      </c>
      <c r="C38385" s="56"/>
      <c r="AC38385" s="56"/>
      <c r="AD38385" s="56"/>
      <c r="AE38385" s="56"/>
    </row>
    <row r="38386" spans="1:31" x14ac:dyDescent="0.25">
      <c r="A38386" s="41">
        <v>0</v>
      </c>
      <c r="C38386" s="56"/>
      <c r="AC38386" s="56"/>
      <c r="AD38386" s="56"/>
      <c r="AE38386" s="56"/>
    </row>
    <row r="38387" spans="1:31" x14ac:dyDescent="0.25">
      <c r="A38387" s="41">
        <v>0</v>
      </c>
      <c r="C38387" s="56"/>
      <c r="AC38387" s="56"/>
      <c r="AD38387" s="56"/>
      <c r="AE38387" s="56"/>
    </row>
    <row r="38388" spans="1:31" x14ac:dyDescent="0.25">
      <c r="A38388" s="41">
        <v>0</v>
      </c>
      <c r="C38388" s="56"/>
      <c r="AC38388" s="56"/>
      <c r="AD38388" s="56"/>
      <c r="AE38388" s="56"/>
    </row>
    <row r="38389" spans="1:31" x14ac:dyDescent="0.25">
      <c r="A38389" s="41">
        <v>0</v>
      </c>
      <c r="C38389" s="56"/>
      <c r="AC38389" s="56"/>
      <c r="AD38389" s="56"/>
      <c r="AE38389" s="56"/>
    </row>
    <row r="38390" spans="1:31" x14ac:dyDescent="0.25">
      <c r="A38390" s="41">
        <v>0</v>
      </c>
      <c r="C38390" s="56"/>
      <c r="AC38390" s="56"/>
      <c r="AD38390" s="56"/>
      <c r="AE38390" s="56"/>
    </row>
    <row r="38391" spans="1:31" x14ac:dyDescent="0.25">
      <c r="A38391" s="41">
        <v>0</v>
      </c>
      <c r="C38391" s="56"/>
      <c r="AC38391" s="56"/>
      <c r="AD38391" s="56"/>
      <c r="AE38391" s="56"/>
    </row>
    <row r="38392" spans="1:31" x14ac:dyDescent="0.25">
      <c r="A38392" s="41">
        <v>0</v>
      </c>
      <c r="C38392" s="56"/>
      <c r="AC38392" s="56"/>
      <c r="AD38392" s="56"/>
      <c r="AE38392" s="56"/>
    </row>
    <row r="38393" spans="1:31" x14ac:dyDescent="0.25">
      <c r="A38393" s="41">
        <v>0</v>
      </c>
      <c r="C38393" s="56"/>
      <c r="AC38393" s="56"/>
      <c r="AD38393" s="56"/>
      <c r="AE38393" s="56"/>
    </row>
    <row r="38394" spans="1:31" x14ac:dyDescent="0.25">
      <c r="A38394" s="41">
        <v>0</v>
      </c>
      <c r="C38394" s="56"/>
      <c r="AC38394" s="56"/>
      <c r="AD38394" s="56"/>
      <c r="AE38394" s="56"/>
    </row>
    <row r="38395" spans="1:31" x14ac:dyDescent="0.25">
      <c r="A38395" s="41">
        <v>0</v>
      </c>
      <c r="C38395" s="56"/>
      <c r="AC38395" s="56"/>
      <c r="AD38395" s="56"/>
      <c r="AE38395" s="56"/>
    </row>
    <row r="38396" spans="1:31" x14ac:dyDescent="0.25">
      <c r="A38396" s="41">
        <v>0</v>
      </c>
      <c r="C38396" s="56"/>
      <c r="AC38396" s="56"/>
      <c r="AD38396" s="56"/>
      <c r="AE38396" s="56"/>
    </row>
    <row r="38397" spans="1:31" x14ac:dyDescent="0.25">
      <c r="A38397" s="41">
        <v>0</v>
      </c>
      <c r="C38397" s="56"/>
      <c r="AC38397" s="56"/>
      <c r="AD38397" s="56"/>
      <c r="AE38397" s="56"/>
    </row>
    <row r="38398" spans="1:31" x14ac:dyDescent="0.25">
      <c r="A38398" s="41">
        <v>0</v>
      </c>
      <c r="C38398" s="56"/>
      <c r="AC38398" s="56"/>
      <c r="AD38398" s="56"/>
      <c r="AE38398" s="56"/>
    </row>
    <row r="38399" spans="1:31" x14ac:dyDescent="0.25">
      <c r="A38399" s="41">
        <v>0</v>
      </c>
      <c r="C38399" s="56"/>
      <c r="AC38399" s="56"/>
      <c r="AD38399" s="56"/>
      <c r="AE38399" s="56"/>
    </row>
    <row r="38400" spans="1:31" x14ac:dyDescent="0.25">
      <c r="A38400" s="41">
        <v>0</v>
      </c>
      <c r="C38400" s="56"/>
      <c r="AC38400" s="56"/>
      <c r="AD38400" s="56"/>
      <c r="AE38400" s="56"/>
    </row>
    <row r="38401" spans="1:31" x14ac:dyDescent="0.25">
      <c r="A38401" s="41">
        <v>0</v>
      </c>
      <c r="C38401" s="56"/>
      <c r="AC38401" s="56"/>
      <c r="AD38401" s="56"/>
      <c r="AE38401" s="56"/>
    </row>
    <row r="38402" spans="1:31" x14ac:dyDescent="0.25">
      <c r="A38402" s="41">
        <v>0</v>
      </c>
      <c r="C38402" s="56"/>
      <c r="AC38402" s="56"/>
      <c r="AD38402" s="56"/>
      <c r="AE38402" s="56"/>
    </row>
    <row r="38403" spans="1:31" x14ac:dyDescent="0.25">
      <c r="A38403" s="41">
        <v>0</v>
      </c>
      <c r="C38403" s="56"/>
      <c r="AC38403" s="56"/>
      <c r="AD38403" s="56"/>
      <c r="AE38403" s="56"/>
    </row>
    <row r="38404" spans="1:31" x14ac:dyDescent="0.25">
      <c r="A38404" s="41">
        <v>0</v>
      </c>
      <c r="C38404" s="56"/>
      <c r="AC38404" s="56"/>
      <c r="AD38404" s="56"/>
      <c r="AE38404" s="56"/>
    </row>
    <row r="38405" spans="1:31" x14ac:dyDescent="0.25">
      <c r="A38405" s="41">
        <v>0</v>
      </c>
      <c r="C38405" s="56"/>
      <c r="AC38405" s="56"/>
      <c r="AD38405" s="56"/>
      <c r="AE38405" s="56"/>
    </row>
    <row r="38406" spans="1:31" x14ac:dyDescent="0.25">
      <c r="A38406" s="41">
        <v>0</v>
      </c>
      <c r="C38406" s="56"/>
      <c r="AC38406" s="56"/>
      <c r="AD38406" s="56"/>
      <c r="AE38406" s="56"/>
    </row>
    <row r="38407" spans="1:31" x14ac:dyDescent="0.25">
      <c r="A38407" s="41">
        <v>0</v>
      </c>
      <c r="C38407" s="56"/>
      <c r="AC38407" s="56"/>
      <c r="AD38407" s="56"/>
      <c r="AE38407" s="56"/>
    </row>
    <row r="38408" spans="1:31" x14ac:dyDescent="0.25">
      <c r="A38408" s="41">
        <v>0</v>
      </c>
      <c r="C38408" s="56"/>
      <c r="AC38408" s="56"/>
      <c r="AD38408" s="56"/>
      <c r="AE38408" s="56"/>
    </row>
    <row r="38409" spans="1:31" x14ac:dyDescent="0.25">
      <c r="A38409" s="41">
        <v>0</v>
      </c>
      <c r="C38409" s="56"/>
      <c r="AC38409" s="56"/>
      <c r="AD38409" s="56"/>
      <c r="AE38409" s="56"/>
    </row>
    <row r="38410" spans="1:31" x14ac:dyDescent="0.25">
      <c r="A38410" s="41">
        <v>0</v>
      </c>
      <c r="C38410" s="56"/>
      <c r="AC38410" s="56"/>
      <c r="AD38410" s="56"/>
      <c r="AE38410" s="56"/>
    </row>
    <row r="38411" spans="1:31" x14ac:dyDescent="0.25">
      <c r="A38411" s="41">
        <v>0</v>
      </c>
      <c r="C38411" s="56"/>
      <c r="AC38411" s="56"/>
      <c r="AD38411" s="56"/>
      <c r="AE38411" s="56"/>
    </row>
    <row r="38412" spans="1:31" x14ac:dyDescent="0.25">
      <c r="A38412" s="41">
        <v>0</v>
      </c>
      <c r="C38412" s="56"/>
      <c r="AC38412" s="56"/>
      <c r="AD38412" s="56"/>
      <c r="AE38412" s="56"/>
    </row>
    <row r="38413" spans="1:31" x14ac:dyDescent="0.25">
      <c r="A38413" s="41">
        <v>0</v>
      </c>
      <c r="C38413" s="56"/>
      <c r="AC38413" s="56"/>
      <c r="AD38413" s="56"/>
      <c r="AE38413" s="56"/>
    </row>
    <row r="38414" spans="1:31" x14ac:dyDescent="0.25">
      <c r="A38414" s="41">
        <v>0</v>
      </c>
      <c r="C38414" s="56"/>
      <c r="AC38414" s="56"/>
      <c r="AD38414" s="56"/>
      <c r="AE38414" s="56"/>
    </row>
    <row r="38415" spans="1:31" x14ac:dyDescent="0.25">
      <c r="A38415" s="41">
        <v>0</v>
      </c>
      <c r="C38415" s="56"/>
      <c r="AC38415" s="56"/>
      <c r="AD38415" s="56"/>
      <c r="AE38415" s="56"/>
    </row>
    <row r="38416" spans="1:31" x14ac:dyDescent="0.25">
      <c r="A38416" s="41">
        <v>0</v>
      </c>
      <c r="C38416" s="56"/>
      <c r="AC38416" s="56"/>
      <c r="AD38416" s="56"/>
      <c r="AE38416" s="56"/>
    </row>
    <row r="38417" spans="1:31" x14ac:dyDescent="0.25">
      <c r="A38417" s="41">
        <v>0</v>
      </c>
      <c r="C38417" s="56"/>
      <c r="AC38417" s="56"/>
      <c r="AD38417" s="56"/>
      <c r="AE38417" s="56"/>
    </row>
    <row r="38418" spans="1:31" x14ac:dyDescent="0.25">
      <c r="A38418" s="41">
        <v>0</v>
      </c>
      <c r="C38418" s="56"/>
      <c r="AC38418" s="56"/>
      <c r="AD38418" s="56"/>
      <c r="AE38418" s="56"/>
    </row>
    <row r="38419" spans="1:31" x14ac:dyDescent="0.25">
      <c r="A38419" s="41">
        <v>0</v>
      </c>
      <c r="C38419" s="56"/>
      <c r="AC38419" s="56"/>
      <c r="AD38419" s="56"/>
      <c r="AE38419" s="56"/>
    </row>
    <row r="38420" spans="1:31" x14ac:dyDescent="0.25">
      <c r="A38420" s="41">
        <v>0</v>
      </c>
      <c r="C38420" s="56"/>
      <c r="AC38420" s="56"/>
      <c r="AD38420" s="56"/>
      <c r="AE38420" s="56"/>
    </row>
    <row r="38421" spans="1:31" x14ac:dyDescent="0.25">
      <c r="A38421" s="41">
        <v>0</v>
      </c>
      <c r="C38421" s="56"/>
      <c r="AC38421" s="56"/>
      <c r="AD38421" s="56"/>
      <c r="AE38421" s="56"/>
    </row>
    <row r="38422" spans="1:31" x14ac:dyDescent="0.25">
      <c r="A38422" s="41">
        <v>0</v>
      </c>
      <c r="C38422" s="56"/>
      <c r="AC38422" s="56"/>
      <c r="AD38422" s="56"/>
      <c r="AE38422" s="56"/>
    </row>
    <row r="38423" spans="1:31" x14ac:dyDescent="0.25">
      <c r="A38423" s="41">
        <v>0</v>
      </c>
      <c r="C38423" s="56"/>
      <c r="AC38423" s="56"/>
      <c r="AD38423" s="56"/>
      <c r="AE38423" s="56"/>
    </row>
    <row r="38424" spans="1:31" x14ac:dyDescent="0.25">
      <c r="A38424" s="41">
        <v>0</v>
      </c>
      <c r="C38424" s="56"/>
      <c r="AC38424" s="56"/>
      <c r="AD38424" s="56"/>
      <c r="AE38424" s="56"/>
    </row>
    <row r="38425" spans="1:31" x14ac:dyDescent="0.25">
      <c r="A38425" s="41">
        <v>0</v>
      </c>
      <c r="C38425" s="56"/>
      <c r="AC38425" s="56"/>
      <c r="AD38425" s="56"/>
      <c r="AE38425" s="56"/>
    </row>
    <row r="38426" spans="1:31" x14ac:dyDescent="0.25">
      <c r="A38426" s="41">
        <v>0</v>
      </c>
      <c r="C38426" s="56"/>
      <c r="AC38426" s="56"/>
      <c r="AD38426" s="56"/>
      <c r="AE38426" s="56"/>
    </row>
    <row r="38427" spans="1:31" x14ac:dyDescent="0.25">
      <c r="A38427" s="41">
        <v>0</v>
      </c>
      <c r="C38427" s="56"/>
      <c r="AC38427" s="56"/>
      <c r="AD38427" s="56"/>
      <c r="AE38427" s="56"/>
    </row>
    <row r="38428" spans="1:31" x14ac:dyDescent="0.25">
      <c r="A38428" s="41">
        <v>0</v>
      </c>
      <c r="C38428" s="56"/>
      <c r="AC38428" s="56"/>
      <c r="AD38428" s="56"/>
      <c r="AE38428" s="56"/>
    </row>
    <row r="38429" spans="1:31" x14ac:dyDescent="0.25">
      <c r="A38429" s="41">
        <v>0</v>
      </c>
      <c r="C38429" s="56"/>
      <c r="AC38429" s="56"/>
      <c r="AD38429" s="56"/>
      <c r="AE38429" s="56"/>
    </row>
    <row r="38430" spans="1:31" x14ac:dyDescent="0.25">
      <c r="A38430" s="41">
        <v>0</v>
      </c>
      <c r="C38430" s="56"/>
      <c r="AC38430" s="56"/>
      <c r="AD38430" s="56"/>
      <c r="AE38430" s="56"/>
    </row>
    <row r="38431" spans="1:31" x14ac:dyDescent="0.25">
      <c r="A38431" s="41">
        <v>0</v>
      </c>
      <c r="C38431" s="56"/>
      <c r="AC38431" s="56"/>
      <c r="AD38431" s="56"/>
      <c r="AE38431" s="56"/>
    </row>
    <row r="38432" spans="1:31" x14ac:dyDescent="0.25">
      <c r="A38432" s="41">
        <v>0</v>
      </c>
      <c r="C38432" s="56"/>
      <c r="AC38432" s="56"/>
      <c r="AD38432" s="56"/>
      <c r="AE38432" s="56"/>
    </row>
    <row r="38433" spans="1:31" x14ac:dyDescent="0.25">
      <c r="A38433" s="41">
        <v>0</v>
      </c>
      <c r="C38433" s="56"/>
      <c r="AC38433" s="56"/>
      <c r="AD38433" s="56"/>
      <c r="AE38433" s="56"/>
    </row>
    <row r="38434" spans="1:31" x14ac:dyDescent="0.25">
      <c r="A38434" s="41">
        <v>0</v>
      </c>
      <c r="C38434" s="56"/>
      <c r="AC38434" s="56"/>
      <c r="AD38434" s="56"/>
      <c r="AE38434" s="56"/>
    </row>
    <row r="38435" spans="1:31" x14ac:dyDescent="0.25">
      <c r="A38435" s="41">
        <v>0</v>
      </c>
      <c r="C38435" s="56"/>
      <c r="AC38435" s="56"/>
      <c r="AD38435" s="56"/>
      <c r="AE38435" s="56"/>
    </row>
    <row r="38436" spans="1:31" x14ac:dyDescent="0.25">
      <c r="A38436" s="41">
        <v>0</v>
      </c>
      <c r="C38436" s="56"/>
      <c r="AC38436" s="56"/>
      <c r="AD38436" s="56"/>
      <c r="AE38436" s="56"/>
    </row>
    <row r="38437" spans="1:31" x14ac:dyDescent="0.25">
      <c r="A38437" s="41">
        <v>0</v>
      </c>
      <c r="C38437" s="56"/>
      <c r="AC38437" s="56"/>
      <c r="AD38437" s="56"/>
      <c r="AE38437" s="56"/>
    </row>
    <row r="38438" spans="1:31" x14ac:dyDescent="0.25">
      <c r="A38438" s="41">
        <v>0</v>
      </c>
      <c r="C38438" s="56"/>
      <c r="AC38438" s="56"/>
      <c r="AD38438" s="56"/>
      <c r="AE38438" s="56"/>
    </row>
    <row r="38439" spans="1:31" x14ac:dyDescent="0.25">
      <c r="A38439" s="41">
        <v>0</v>
      </c>
      <c r="C38439" s="56"/>
      <c r="AC38439" s="56"/>
      <c r="AD38439" s="56"/>
      <c r="AE38439" s="56"/>
    </row>
    <row r="38440" spans="1:31" x14ac:dyDescent="0.25">
      <c r="A38440" s="41">
        <v>0</v>
      </c>
      <c r="C38440" s="56"/>
      <c r="AC38440" s="56"/>
      <c r="AD38440" s="56"/>
      <c r="AE38440" s="56"/>
    </row>
    <row r="38441" spans="1:31" x14ac:dyDescent="0.25">
      <c r="A38441" s="41">
        <v>0</v>
      </c>
      <c r="C38441" s="56"/>
      <c r="AC38441" s="56"/>
      <c r="AD38441" s="56"/>
      <c r="AE38441" s="56"/>
    </row>
    <row r="38442" spans="1:31" x14ac:dyDescent="0.25">
      <c r="A38442" s="41">
        <v>0</v>
      </c>
      <c r="C38442" s="56"/>
      <c r="AC38442" s="56"/>
      <c r="AD38442" s="56"/>
      <c r="AE38442" s="56"/>
    </row>
    <row r="38443" spans="1:31" x14ac:dyDescent="0.25">
      <c r="A38443" s="41">
        <v>0</v>
      </c>
      <c r="C38443" s="56"/>
      <c r="AC38443" s="56"/>
      <c r="AD38443" s="56"/>
      <c r="AE38443" s="56"/>
    </row>
    <row r="38444" spans="1:31" x14ac:dyDescent="0.25">
      <c r="A38444" s="41">
        <v>0</v>
      </c>
      <c r="C38444" s="56"/>
      <c r="AC38444" s="56"/>
      <c r="AD38444" s="56"/>
      <c r="AE38444" s="56"/>
    </row>
    <row r="38445" spans="1:31" x14ac:dyDescent="0.25">
      <c r="A38445" s="41">
        <v>0</v>
      </c>
      <c r="C38445" s="56"/>
      <c r="AC38445" s="56"/>
      <c r="AD38445" s="56"/>
      <c r="AE38445" s="56"/>
    </row>
    <row r="38446" spans="1:31" x14ac:dyDescent="0.25">
      <c r="A38446" s="41">
        <v>0</v>
      </c>
      <c r="C38446" s="56"/>
      <c r="AC38446" s="56"/>
      <c r="AD38446" s="56"/>
      <c r="AE38446" s="56"/>
    </row>
    <row r="38447" spans="1:31" x14ac:dyDescent="0.25">
      <c r="A38447" s="41">
        <v>0</v>
      </c>
      <c r="C38447" s="56"/>
      <c r="AC38447" s="56"/>
      <c r="AD38447" s="56"/>
      <c r="AE38447" s="56"/>
    </row>
    <row r="38448" spans="1:31" x14ac:dyDescent="0.25">
      <c r="A38448" s="41">
        <v>0</v>
      </c>
      <c r="C38448" s="56"/>
      <c r="AC38448" s="56"/>
      <c r="AD38448" s="56"/>
      <c r="AE38448" s="56"/>
    </row>
    <row r="38449" spans="1:31" x14ac:dyDescent="0.25">
      <c r="A38449" s="41">
        <v>0</v>
      </c>
      <c r="C38449" s="56"/>
      <c r="AC38449" s="56"/>
      <c r="AD38449" s="56"/>
      <c r="AE38449" s="56"/>
    </row>
    <row r="38450" spans="1:31" x14ac:dyDescent="0.25">
      <c r="A38450" s="41">
        <v>0</v>
      </c>
      <c r="C38450" s="56"/>
      <c r="AC38450" s="56"/>
      <c r="AD38450" s="56"/>
      <c r="AE38450" s="56"/>
    </row>
    <row r="38451" spans="1:31" x14ac:dyDescent="0.25">
      <c r="A38451" s="41">
        <v>0</v>
      </c>
      <c r="C38451" s="56"/>
      <c r="AC38451" s="56"/>
      <c r="AD38451" s="56"/>
      <c r="AE38451" s="56"/>
    </row>
    <row r="38452" spans="1:31" x14ac:dyDescent="0.25">
      <c r="A38452" s="41">
        <v>0</v>
      </c>
      <c r="C38452" s="56"/>
      <c r="AC38452" s="56"/>
      <c r="AD38452" s="56"/>
      <c r="AE38452" s="56"/>
    </row>
    <row r="38453" spans="1:31" x14ac:dyDescent="0.25">
      <c r="A38453" s="41">
        <v>10914</v>
      </c>
      <c r="C38453" s="56"/>
      <c r="AC38453" s="56"/>
      <c r="AD38453" s="56"/>
      <c r="AE38453" s="56"/>
    </row>
    <row r="38454" spans="1:31" x14ac:dyDescent="0.25">
      <c r="A38454" s="41">
        <v>0</v>
      </c>
      <c r="C38454" s="56"/>
      <c r="AC38454" s="56"/>
      <c r="AD38454" s="56"/>
      <c r="AE38454" s="56"/>
    </row>
    <row r="38455" spans="1:31" x14ac:dyDescent="0.25">
      <c r="A38455" s="41">
        <v>0</v>
      </c>
      <c r="C38455" s="56"/>
      <c r="AC38455" s="56"/>
      <c r="AD38455" s="56"/>
      <c r="AE38455" s="56"/>
    </row>
    <row r="38456" spans="1:31" x14ac:dyDescent="0.25">
      <c r="A38456" s="41">
        <v>0</v>
      </c>
      <c r="C38456" s="56"/>
      <c r="AC38456" s="56"/>
      <c r="AD38456" s="56"/>
      <c r="AE38456" s="56"/>
    </row>
    <row r="38457" spans="1:31" x14ac:dyDescent="0.25">
      <c r="A38457" s="41">
        <v>0</v>
      </c>
      <c r="C38457" s="56"/>
      <c r="AC38457" s="56"/>
      <c r="AD38457" s="56"/>
      <c r="AE38457" s="56"/>
    </row>
    <row r="38458" spans="1:31" x14ac:dyDescent="0.25">
      <c r="A38458" s="41">
        <v>0</v>
      </c>
      <c r="C38458" s="56"/>
      <c r="AC38458" s="56"/>
      <c r="AD38458" s="56"/>
      <c r="AE38458" s="56"/>
    </row>
    <row r="38459" spans="1:31" x14ac:dyDescent="0.25">
      <c r="A38459" s="41">
        <v>0</v>
      </c>
      <c r="C38459" s="56"/>
      <c r="AC38459" s="56"/>
      <c r="AD38459" s="56"/>
      <c r="AE38459" s="56"/>
    </row>
    <row r="38460" spans="1:31" x14ac:dyDescent="0.25">
      <c r="A38460" s="41">
        <v>0</v>
      </c>
      <c r="C38460" s="56"/>
      <c r="AC38460" s="56"/>
      <c r="AD38460" s="56"/>
      <c r="AE38460" s="56"/>
    </row>
    <row r="38461" spans="1:31" x14ac:dyDescent="0.25">
      <c r="A38461" s="41">
        <v>0</v>
      </c>
      <c r="C38461" s="56"/>
      <c r="AC38461" s="56"/>
      <c r="AD38461" s="56"/>
      <c r="AE38461" s="56"/>
    </row>
    <row r="38462" spans="1:31" x14ac:dyDescent="0.25">
      <c r="A38462" s="41">
        <v>0</v>
      </c>
      <c r="C38462" s="56"/>
      <c r="AC38462" s="56"/>
      <c r="AD38462" s="56"/>
      <c r="AE38462" s="56"/>
    </row>
    <row r="38463" spans="1:31" x14ac:dyDescent="0.25">
      <c r="A38463" s="41">
        <v>0</v>
      </c>
      <c r="C38463" s="56"/>
      <c r="AC38463" s="56"/>
      <c r="AD38463" s="56"/>
      <c r="AE38463" s="56"/>
    </row>
    <row r="38464" spans="1:31" x14ac:dyDescent="0.25">
      <c r="A38464" s="41">
        <v>0</v>
      </c>
      <c r="C38464" s="56"/>
      <c r="AC38464" s="56"/>
      <c r="AD38464" s="56"/>
      <c r="AE38464" s="56"/>
    </row>
    <row r="38465" spans="1:31" x14ac:dyDescent="0.25">
      <c r="A38465" s="41">
        <v>0</v>
      </c>
      <c r="C38465" s="56"/>
      <c r="AC38465" s="56"/>
      <c r="AD38465" s="56"/>
      <c r="AE38465" s="56"/>
    </row>
    <row r="38466" spans="1:31" x14ac:dyDescent="0.25">
      <c r="A38466" s="41">
        <v>0</v>
      </c>
      <c r="C38466" s="56"/>
      <c r="AC38466" s="56"/>
      <c r="AD38466" s="56"/>
      <c r="AE38466" s="56"/>
    </row>
    <row r="38467" spans="1:31" x14ac:dyDescent="0.25">
      <c r="A38467" s="41">
        <v>0</v>
      </c>
      <c r="C38467" s="56"/>
      <c r="AC38467" s="56"/>
      <c r="AD38467" s="56"/>
      <c r="AE38467" s="56"/>
    </row>
    <row r="38468" spans="1:31" x14ac:dyDescent="0.25">
      <c r="A38468" s="41">
        <v>0</v>
      </c>
      <c r="C38468" s="56"/>
      <c r="AC38468" s="56"/>
      <c r="AD38468" s="56"/>
      <c r="AE38468" s="56"/>
    </row>
    <row r="38469" spans="1:31" x14ac:dyDescent="0.25">
      <c r="A38469" s="41">
        <v>0</v>
      </c>
      <c r="C38469" s="56"/>
      <c r="AC38469" s="56"/>
      <c r="AD38469" s="56"/>
      <c r="AE38469" s="56"/>
    </row>
    <row r="38470" spans="1:31" x14ac:dyDescent="0.25">
      <c r="A38470" s="41">
        <v>0</v>
      </c>
      <c r="C38470" s="56"/>
      <c r="AC38470" s="56"/>
      <c r="AD38470" s="56"/>
      <c r="AE38470" s="56"/>
    </row>
    <row r="38471" spans="1:31" x14ac:dyDescent="0.25">
      <c r="A38471" s="41">
        <v>0</v>
      </c>
      <c r="C38471" s="56"/>
      <c r="AC38471" s="56"/>
      <c r="AD38471" s="56"/>
      <c r="AE38471" s="56"/>
    </row>
    <row r="38472" spans="1:31" x14ac:dyDescent="0.25">
      <c r="A38472" s="41">
        <v>0</v>
      </c>
      <c r="C38472" s="56"/>
      <c r="AC38472" s="56"/>
      <c r="AD38472" s="56"/>
      <c r="AE38472" s="56"/>
    </row>
    <row r="38473" spans="1:31" x14ac:dyDescent="0.25">
      <c r="A38473" s="41">
        <v>0</v>
      </c>
      <c r="C38473" s="56"/>
      <c r="AC38473" s="56"/>
      <c r="AD38473" s="56"/>
      <c r="AE38473" s="56"/>
    </row>
    <row r="38474" spans="1:31" x14ac:dyDescent="0.25">
      <c r="A38474" s="41">
        <v>0</v>
      </c>
      <c r="C38474" s="56"/>
      <c r="AC38474" s="56"/>
      <c r="AD38474" s="56"/>
      <c r="AE38474" s="56"/>
    </row>
    <row r="38475" spans="1:31" x14ac:dyDescent="0.25">
      <c r="A38475" s="41">
        <v>0</v>
      </c>
      <c r="C38475" s="56"/>
      <c r="AC38475" s="56"/>
      <c r="AD38475" s="56"/>
      <c r="AE38475" s="56"/>
    </row>
    <row r="38476" spans="1:31" x14ac:dyDescent="0.25">
      <c r="A38476" s="41">
        <v>0</v>
      </c>
      <c r="C38476" s="56"/>
      <c r="AC38476" s="56"/>
      <c r="AD38476" s="56"/>
      <c r="AE38476" s="56"/>
    </row>
    <row r="38477" spans="1:31" x14ac:dyDescent="0.25">
      <c r="A38477" s="41">
        <v>0</v>
      </c>
      <c r="C38477" s="56"/>
      <c r="AC38477" s="56"/>
      <c r="AD38477" s="56"/>
      <c r="AE38477" s="56"/>
    </row>
    <row r="38478" spans="1:31" x14ac:dyDescent="0.25">
      <c r="A38478" s="41">
        <v>0</v>
      </c>
      <c r="C38478" s="56"/>
      <c r="AC38478" s="56"/>
      <c r="AD38478" s="56"/>
      <c r="AE38478" s="56"/>
    </row>
    <row r="38479" spans="1:31" x14ac:dyDescent="0.25">
      <c r="A38479" s="41">
        <v>0</v>
      </c>
      <c r="C38479" s="56"/>
      <c r="AC38479" s="56"/>
      <c r="AD38479" s="56"/>
      <c r="AE38479" s="56"/>
    </row>
    <row r="38480" spans="1:31" x14ac:dyDescent="0.25">
      <c r="A38480" s="41">
        <v>0</v>
      </c>
      <c r="C38480" s="56"/>
      <c r="AC38480" s="56"/>
      <c r="AD38480" s="56"/>
      <c r="AE38480" s="56"/>
    </row>
    <row r="38481" spans="1:31" x14ac:dyDescent="0.25">
      <c r="A38481" s="41">
        <v>0</v>
      </c>
      <c r="C38481" s="56"/>
      <c r="AC38481" s="56"/>
      <c r="AD38481" s="56"/>
      <c r="AE38481" s="56"/>
    </row>
    <row r="38482" spans="1:31" x14ac:dyDescent="0.25">
      <c r="A38482" s="41">
        <v>0</v>
      </c>
      <c r="C38482" s="56"/>
      <c r="AC38482" s="56"/>
      <c r="AD38482" s="56"/>
      <c r="AE38482" s="56"/>
    </row>
    <row r="38483" spans="1:31" x14ac:dyDescent="0.25">
      <c r="A38483" s="41">
        <v>0</v>
      </c>
      <c r="C38483" s="56"/>
      <c r="AC38483" s="56"/>
      <c r="AD38483" s="56"/>
      <c r="AE38483" s="56"/>
    </row>
    <row r="38484" spans="1:31" x14ac:dyDescent="0.25">
      <c r="A38484" s="41">
        <v>0</v>
      </c>
      <c r="C38484" s="56"/>
      <c r="AC38484" s="56"/>
      <c r="AD38484" s="56"/>
      <c r="AE38484" s="56"/>
    </row>
    <row r="38485" spans="1:31" x14ac:dyDescent="0.25">
      <c r="A38485" s="41">
        <v>0</v>
      </c>
      <c r="C38485" s="56"/>
      <c r="AC38485" s="56"/>
      <c r="AD38485" s="56"/>
      <c r="AE38485" s="56"/>
    </row>
    <row r="38486" spans="1:31" x14ac:dyDescent="0.25">
      <c r="A38486" s="41">
        <v>0</v>
      </c>
      <c r="C38486" s="56"/>
      <c r="AC38486" s="56"/>
      <c r="AD38486" s="56"/>
      <c r="AE38486" s="56"/>
    </row>
    <row r="38487" spans="1:31" x14ac:dyDescent="0.25">
      <c r="A38487" s="41">
        <v>0</v>
      </c>
      <c r="C38487" s="56"/>
      <c r="AC38487" s="56"/>
      <c r="AD38487" s="56"/>
      <c r="AE38487" s="56"/>
    </row>
    <row r="38488" spans="1:31" x14ac:dyDescent="0.25">
      <c r="A38488" s="41">
        <v>0</v>
      </c>
      <c r="C38488" s="56"/>
      <c r="AC38488" s="56"/>
      <c r="AD38488" s="56"/>
      <c r="AE38488" s="56"/>
    </row>
    <row r="38489" spans="1:31" x14ac:dyDescent="0.25">
      <c r="A38489" s="41">
        <v>0</v>
      </c>
      <c r="C38489" s="56"/>
      <c r="AC38489" s="56"/>
      <c r="AD38489" s="56"/>
      <c r="AE38489" s="56"/>
    </row>
    <row r="38490" spans="1:31" x14ac:dyDescent="0.25">
      <c r="A38490" s="41">
        <v>0</v>
      </c>
      <c r="C38490" s="56"/>
      <c r="AC38490" s="56"/>
      <c r="AD38490" s="56"/>
      <c r="AE38490" s="56"/>
    </row>
    <row r="38491" spans="1:31" x14ac:dyDescent="0.25">
      <c r="A38491" s="41">
        <v>0</v>
      </c>
      <c r="C38491" s="56"/>
      <c r="AC38491" s="56"/>
      <c r="AD38491" s="56"/>
      <c r="AE38491" s="56"/>
    </row>
    <row r="38492" spans="1:31" x14ac:dyDescent="0.25">
      <c r="A38492" s="41">
        <v>0</v>
      </c>
      <c r="C38492" s="56"/>
      <c r="AC38492" s="56"/>
      <c r="AD38492" s="56"/>
      <c r="AE38492" s="56"/>
    </row>
    <row r="38493" spans="1:31" x14ac:dyDescent="0.25">
      <c r="A38493" s="41">
        <v>0</v>
      </c>
      <c r="C38493" s="56"/>
      <c r="AC38493" s="56"/>
      <c r="AD38493" s="56"/>
      <c r="AE38493" s="56"/>
    </row>
    <row r="38494" spans="1:31" x14ac:dyDescent="0.25">
      <c r="A38494" s="41">
        <v>0</v>
      </c>
      <c r="C38494" s="56"/>
      <c r="AC38494" s="56"/>
      <c r="AD38494" s="56"/>
      <c r="AE38494" s="56"/>
    </row>
    <row r="38495" spans="1:31" x14ac:dyDescent="0.25">
      <c r="A38495" s="41">
        <v>0</v>
      </c>
      <c r="C38495" s="56"/>
      <c r="AC38495" s="56"/>
      <c r="AD38495" s="56"/>
      <c r="AE38495" s="56"/>
    </row>
    <row r="38496" spans="1:31" x14ac:dyDescent="0.25">
      <c r="A38496" s="41">
        <v>0</v>
      </c>
      <c r="C38496" s="56"/>
      <c r="AC38496" s="56"/>
      <c r="AD38496" s="56"/>
      <c r="AE38496" s="56"/>
    </row>
    <row r="38497" spans="1:31" x14ac:dyDescent="0.25">
      <c r="A38497" s="41">
        <v>0</v>
      </c>
      <c r="C38497" s="56"/>
      <c r="AC38497" s="56"/>
      <c r="AD38497" s="56"/>
      <c r="AE38497" s="56"/>
    </row>
    <row r="38498" spans="1:31" x14ac:dyDescent="0.25">
      <c r="A38498" s="41">
        <v>0</v>
      </c>
      <c r="C38498" s="56"/>
      <c r="AC38498" s="56"/>
      <c r="AD38498" s="56"/>
      <c r="AE38498" s="56"/>
    </row>
    <row r="38499" spans="1:31" x14ac:dyDescent="0.25">
      <c r="A38499" s="41">
        <v>0</v>
      </c>
      <c r="C38499" s="56"/>
      <c r="AC38499" s="56"/>
      <c r="AD38499" s="56"/>
      <c r="AE38499" s="56"/>
    </row>
    <row r="38500" spans="1:31" x14ac:dyDescent="0.25">
      <c r="A38500" s="41">
        <v>0</v>
      </c>
      <c r="C38500" s="56"/>
      <c r="AC38500" s="56"/>
      <c r="AD38500" s="56"/>
      <c r="AE38500" s="56"/>
    </row>
    <row r="38501" spans="1:31" x14ac:dyDescent="0.25">
      <c r="A38501" s="41">
        <v>0</v>
      </c>
      <c r="C38501" s="56"/>
      <c r="AC38501" s="56"/>
      <c r="AD38501" s="56"/>
      <c r="AE38501" s="56"/>
    </row>
    <row r="38502" spans="1:31" x14ac:dyDescent="0.25">
      <c r="A38502" s="41">
        <v>0</v>
      </c>
      <c r="C38502" s="56"/>
      <c r="AC38502" s="56"/>
      <c r="AD38502" s="56"/>
      <c r="AE38502" s="56"/>
    </row>
    <row r="38503" spans="1:31" x14ac:dyDescent="0.25">
      <c r="A38503" s="41">
        <v>0</v>
      </c>
      <c r="C38503" s="56"/>
      <c r="AC38503" s="56"/>
      <c r="AD38503" s="56"/>
      <c r="AE38503" s="56"/>
    </row>
    <row r="38504" spans="1:31" x14ac:dyDescent="0.25">
      <c r="A38504" s="41">
        <v>0</v>
      </c>
      <c r="C38504" s="56"/>
      <c r="AC38504" s="56"/>
      <c r="AD38504" s="56"/>
      <c r="AE38504" s="56"/>
    </row>
    <row r="38505" spans="1:31" x14ac:dyDescent="0.25">
      <c r="A38505" s="41">
        <v>0</v>
      </c>
      <c r="C38505" s="56"/>
      <c r="AC38505" s="56"/>
      <c r="AD38505" s="56"/>
      <c r="AE38505" s="56"/>
    </row>
    <row r="38506" spans="1:31" x14ac:dyDescent="0.25">
      <c r="A38506" s="41">
        <v>0</v>
      </c>
      <c r="C38506" s="56"/>
      <c r="AC38506" s="56"/>
      <c r="AD38506" s="56"/>
      <c r="AE38506" s="56"/>
    </row>
    <row r="38507" spans="1:31" x14ac:dyDescent="0.25">
      <c r="A38507" s="41">
        <v>0</v>
      </c>
      <c r="C38507" s="56"/>
      <c r="AC38507" s="56"/>
      <c r="AD38507" s="56"/>
      <c r="AE38507" s="56"/>
    </row>
    <row r="38508" spans="1:31" x14ac:dyDescent="0.25">
      <c r="A38508" s="41">
        <v>0</v>
      </c>
      <c r="C38508" s="56"/>
      <c r="AC38508" s="56"/>
      <c r="AD38508" s="56"/>
      <c r="AE38508" s="56"/>
    </row>
    <row r="38509" spans="1:31" x14ac:dyDescent="0.25">
      <c r="A38509" s="41">
        <v>0</v>
      </c>
      <c r="C38509" s="56"/>
      <c r="AC38509" s="56"/>
      <c r="AD38509" s="56"/>
      <c r="AE38509" s="56"/>
    </row>
    <row r="38510" spans="1:31" x14ac:dyDescent="0.25">
      <c r="A38510" s="41">
        <v>0</v>
      </c>
      <c r="C38510" s="56"/>
      <c r="AC38510" s="56"/>
      <c r="AD38510" s="56"/>
      <c r="AE38510" s="56"/>
    </row>
    <row r="38511" spans="1:31" x14ac:dyDescent="0.25">
      <c r="A38511" s="41">
        <v>0</v>
      </c>
      <c r="C38511" s="56"/>
      <c r="AC38511" s="56"/>
      <c r="AD38511" s="56"/>
      <c r="AE38511" s="56"/>
    </row>
    <row r="38512" spans="1:31" x14ac:dyDescent="0.25">
      <c r="A38512" s="41">
        <v>0</v>
      </c>
      <c r="C38512" s="56"/>
      <c r="AC38512" s="56"/>
      <c r="AD38512" s="56"/>
      <c r="AE38512" s="56"/>
    </row>
    <row r="38513" spans="1:31" x14ac:dyDescent="0.25">
      <c r="A38513" s="41">
        <v>0</v>
      </c>
      <c r="C38513" s="56"/>
      <c r="AC38513" s="56"/>
      <c r="AD38513" s="56"/>
      <c r="AE38513" s="56"/>
    </row>
    <row r="38514" spans="1:31" x14ac:dyDescent="0.25">
      <c r="A38514" s="41">
        <v>0</v>
      </c>
      <c r="C38514" s="56"/>
      <c r="AC38514" s="56"/>
      <c r="AD38514" s="56"/>
      <c r="AE38514" s="56"/>
    </row>
    <row r="38515" spans="1:31" x14ac:dyDescent="0.25">
      <c r="A38515" s="41">
        <v>0</v>
      </c>
      <c r="C38515" s="56"/>
      <c r="AC38515" s="56"/>
      <c r="AD38515" s="56"/>
      <c r="AE38515" s="56"/>
    </row>
    <row r="38516" spans="1:31" x14ac:dyDescent="0.25">
      <c r="A38516" s="41">
        <v>0</v>
      </c>
      <c r="C38516" s="56"/>
      <c r="AC38516" s="56"/>
      <c r="AD38516" s="56"/>
      <c r="AE38516" s="56"/>
    </row>
    <row r="38517" spans="1:31" x14ac:dyDescent="0.25">
      <c r="A38517" s="41">
        <v>0</v>
      </c>
      <c r="C38517" s="56"/>
      <c r="AC38517" s="56"/>
      <c r="AD38517" s="56"/>
      <c r="AE38517" s="56"/>
    </row>
    <row r="38518" spans="1:31" x14ac:dyDescent="0.25">
      <c r="A38518" s="41">
        <v>0</v>
      </c>
      <c r="C38518" s="56"/>
      <c r="AC38518" s="56"/>
      <c r="AD38518" s="56"/>
      <c r="AE38518" s="56"/>
    </row>
    <row r="38519" spans="1:31" x14ac:dyDescent="0.25">
      <c r="A38519" s="41">
        <v>0</v>
      </c>
      <c r="C38519" s="56"/>
      <c r="AC38519" s="56"/>
      <c r="AD38519" s="56"/>
      <c r="AE38519" s="56"/>
    </row>
    <row r="38520" spans="1:31" x14ac:dyDescent="0.25">
      <c r="A38520" s="41">
        <v>0</v>
      </c>
      <c r="C38520" s="56"/>
      <c r="AC38520" s="56"/>
      <c r="AD38520" s="56"/>
      <c r="AE38520" s="56"/>
    </row>
    <row r="38521" spans="1:31" x14ac:dyDescent="0.25">
      <c r="A38521" s="41">
        <v>0</v>
      </c>
      <c r="C38521" s="56"/>
      <c r="AC38521" s="56"/>
      <c r="AD38521" s="56"/>
      <c r="AE38521" s="56"/>
    </row>
    <row r="38522" spans="1:31" x14ac:dyDescent="0.25">
      <c r="A38522" s="41">
        <v>0</v>
      </c>
      <c r="C38522" s="56"/>
      <c r="AC38522" s="56"/>
      <c r="AD38522" s="56"/>
      <c r="AE38522" s="56"/>
    </row>
    <row r="38523" spans="1:31" x14ac:dyDescent="0.25">
      <c r="A38523" s="41">
        <v>0</v>
      </c>
      <c r="C38523" s="56"/>
      <c r="AC38523" s="56"/>
      <c r="AD38523" s="56"/>
      <c r="AE38523" s="56"/>
    </row>
    <row r="38524" spans="1:31" x14ac:dyDescent="0.25">
      <c r="A38524" s="41">
        <v>0</v>
      </c>
      <c r="C38524" s="56"/>
      <c r="AC38524" s="56"/>
      <c r="AD38524" s="56"/>
      <c r="AE38524" s="56"/>
    </row>
    <row r="38525" spans="1:31" x14ac:dyDescent="0.25">
      <c r="A38525" s="41">
        <v>0</v>
      </c>
      <c r="C38525" s="56"/>
      <c r="AC38525" s="56"/>
      <c r="AD38525" s="56"/>
      <c r="AE38525" s="56"/>
    </row>
    <row r="38526" spans="1:31" x14ac:dyDescent="0.25">
      <c r="A38526" s="41">
        <v>0</v>
      </c>
      <c r="C38526" s="56"/>
      <c r="AC38526" s="56"/>
      <c r="AD38526" s="56"/>
      <c r="AE38526" s="56"/>
    </row>
    <row r="38527" spans="1:31" x14ac:dyDescent="0.25">
      <c r="A38527" s="41">
        <v>0</v>
      </c>
      <c r="C38527" s="56"/>
      <c r="AC38527" s="56"/>
      <c r="AD38527" s="56"/>
      <c r="AE38527" s="56"/>
    </row>
    <row r="38528" spans="1:31" x14ac:dyDescent="0.25">
      <c r="A38528" s="41">
        <v>0</v>
      </c>
      <c r="C38528" s="56"/>
      <c r="AC38528" s="56"/>
      <c r="AD38528" s="56"/>
      <c r="AE38528" s="56"/>
    </row>
    <row r="38529" spans="1:31" x14ac:dyDescent="0.25">
      <c r="A38529" s="41">
        <v>0</v>
      </c>
      <c r="C38529" s="56"/>
      <c r="AC38529" s="56"/>
      <c r="AD38529" s="56"/>
      <c r="AE38529" s="56"/>
    </row>
    <row r="38530" spans="1:31" x14ac:dyDescent="0.25">
      <c r="A38530" s="41">
        <v>0</v>
      </c>
      <c r="C38530" s="56"/>
      <c r="AC38530" s="56"/>
      <c r="AD38530" s="56"/>
      <c r="AE38530" s="56"/>
    </row>
    <row r="38531" spans="1:31" x14ac:dyDescent="0.25">
      <c r="A38531" s="41">
        <v>0</v>
      </c>
      <c r="C38531" s="56"/>
      <c r="AC38531" s="56"/>
      <c r="AD38531" s="56"/>
      <c r="AE38531" s="56"/>
    </row>
    <row r="38532" spans="1:31" x14ac:dyDescent="0.25">
      <c r="A38532" s="41">
        <v>0</v>
      </c>
      <c r="C38532" s="56"/>
      <c r="AC38532" s="56"/>
      <c r="AD38532" s="56"/>
      <c r="AE38532" s="56"/>
    </row>
    <row r="38533" spans="1:31" x14ac:dyDescent="0.25">
      <c r="A38533" s="41">
        <v>0</v>
      </c>
      <c r="C38533" s="56"/>
      <c r="AC38533" s="56"/>
      <c r="AD38533" s="56"/>
      <c r="AE38533" s="56"/>
    </row>
    <row r="38534" spans="1:31" x14ac:dyDescent="0.25">
      <c r="A38534" s="41">
        <v>0</v>
      </c>
      <c r="C38534" s="56"/>
      <c r="AC38534" s="56"/>
      <c r="AD38534" s="56"/>
      <c r="AE38534" s="56"/>
    </row>
    <row r="38535" spans="1:31" x14ac:dyDescent="0.25">
      <c r="A38535" s="41">
        <v>0</v>
      </c>
      <c r="C38535" s="56"/>
      <c r="AC38535" s="56"/>
      <c r="AD38535" s="56"/>
      <c r="AE38535" s="56"/>
    </row>
    <row r="38536" spans="1:31" x14ac:dyDescent="0.25">
      <c r="A38536" s="41">
        <v>0</v>
      </c>
      <c r="C38536" s="56"/>
      <c r="AC38536" s="56"/>
      <c r="AD38536" s="56"/>
      <c r="AE38536" s="56"/>
    </row>
    <row r="38537" spans="1:31" x14ac:dyDescent="0.25">
      <c r="A38537" s="41">
        <v>0</v>
      </c>
      <c r="C38537" s="56"/>
      <c r="AC38537" s="56"/>
      <c r="AD38537" s="56"/>
      <c r="AE38537" s="56"/>
    </row>
    <row r="38538" spans="1:31" x14ac:dyDescent="0.25">
      <c r="A38538" s="41">
        <v>0</v>
      </c>
      <c r="C38538" s="56"/>
      <c r="AC38538" s="56"/>
      <c r="AD38538" s="56"/>
      <c r="AE38538" s="56"/>
    </row>
    <row r="38539" spans="1:31" x14ac:dyDescent="0.25">
      <c r="A38539" s="41">
        <v>0</v>
      </c>
      <c r="C38539" s="56"/>
      <c r="AC38539" s="56"/>
      <c r="AD38539" s="56"/>
      <c r="AE38539" s="56"/>
    </row>
    <row r="38540" spans="1:31" x14ac:dyDescent="0.25">
      <c r="A38540" s="41">
        <v>0</v>
      </c>
      <c r="C38540" s="56"/>
      <c r="AC38540" s="56"/>
      <c r="AD38540" s="56"/>
      <c r="AE38540" s="56"/>
    </row>
    <row r="38541" spans="1:31" x14ac:dyDescent="0.25">
      <c r="A38541" s="41">
        <v>0</v>
      </c>
      <c r="C38541" s="56"/>
      <c r="AC38541" s="56"/>
      <c r="AD38541" s="56"/>
      <c r="AE38541" s="56"/>
    </row>
    <row r="38542" spans="1:31" x14ac:dyDescent="0.25">
      <c r="A38542" s="41">
        <v>0</v>
      </c>
      <c r="C38542" s="56"/>
      <c r="AC38542" s="56"/>
      <c r="AD38542" s="56"/>
      <c r="AE38542" s="56"/>
    </row>
    <row r="38543" spans="1:31" x14ac:dyDescent="0.25">
      <c r="A38543" s="41">
        <v>0</v>
      </c>
      <c r="C38543" s="56"/>
      <c r="AC38543" s="56"/>
      <c r="AD38543" s="56"/>
      <c r="AE38543" s="56"/>
    </row>
    <row r="38544" spans="1:31" x14ac:dyDescent="0.25">
      <c r="A38544" s="41">
        <v>0</v>
      </c>
      <c r="C38544" s="56"/>
      <c r="AC38544" s="56"/>
      <c r="AD38544" s="56"/>
      <c r="AE38544" s="56"/>
    </row>
    <row r="38545" spans="1:31" x14ac:dyDescent="0.25">
      <c r="A38545" s="41">
        <v>0</v>
      </c>
      <c r="C38545" s="56"/>
      <c r="AC38545" s="56"/>
      <c r="AD38545" s="56"/>
      <c r="AE38545" s="56"/>
    </row>
    <row r="38546" spans="1:31" x14ac:dyDescent="0.25">
      <c r="A38546" s="41">
        <v>0</v>
      </c>
      <c r="C38546" s="56"/>
      <c r="AC38546" s="56"/>
      <c r="AD38546" s="56"/>
      <c r="AE38546" s="56"/>
    </row>
    <row r="38547" spans="1:31" x14ac:dyDescent="0.25">
      <c r="A38547" s="41">
        <v>0</v>
      </c>
      <c r="C38547" s="56"/>
      <c r="AC38547" s="56"/>
      <c r="AD38547" s="56"/>
      <c r="AE38547" s="56"/>
    </row>
    <row r="38548" spans="1:31" x14ac:dyDescent="0.25">
      <c r="A38548" s="41">
        <v>0</v>
      </c>
      <c r="C38548" s="56"/>
      <c r="AC38548" s="56"/>
      <c r="AD38548" s="56"/>
      <c r="AE38548" s="56"/>
    </row>
    <row r="38549" spans="1:31" x14ac:dyDescent="0.25">
      <c r="A38549" s="41">
        <v>0</v>
      </c>
      <c r="C38549" s="56"/>
      <c r="AC38549" s="56"/>
      <c r="AD38549" s="56"/>
      <c r="AE38549" s="56"/>
    </row>
    <row r="38550" spans="1:31" x14ac:dyDescent="0.25">
      <c r="A38550" s="41">
        <v>0</v>
      </c>
      <c r="C38550" s="56"/>
      <c r="AC38550" s="56"/>
      <c r="AD38550" s="56"/>
      <c r="AE38550" s="56"/>
    </row>
    <row r="38551" spans="1:31" x14ac:dyDescent="0.25">
      <c r="A38551" s="41">
        <v>0</v>
      </c>
      <c r="C38551" s="56"/>
      <c r="AC38551" s="56"/>
      <c r="AD38551" s="56"/>
      <c r="AE38551" s="56"/>
    </row>
    <row r="38552" spans="1:31" x14ac:dyDescent="0.25">
      <c r="A38552" s="41">
        <v>0</v>
      </c>
      <c r="C38552" s="56"/>
      <c r="AC38552" s="56"/>
      <c r="AD38552" s="56"/>
      <c r="AE38552" s="56"/>
    </row>
    <row r="38553" spans="1:31" x14ac:dyDescent="0.25">
      <c r="A38553" s="41">
        <v>0</v>
      </c>
      <c r="C38553" s="56"/>
      <c r="AC38553" s="56"/>
      <c r="AD38553" s="56"/>
      <c r="AE38553" s="56"/>
    </row>
    <row r="38554" spans="1:31" x14ac:dyDescent="0.25">
      <c r="A38554" s="41">
        <v>0</v>
      </c>
      <c r="C38554" s="56"/>
      <c r="AC38554" s="56"/>
      <c r="AD38554" s="56"/>
      <c r="AE38554" s="56"/>
    </row>
    <row r="38555" spans="1:31" x14ac:dyDescent="0.25">
      <c r="A38555" s="41">
        <v>0</v>
      </c>
      <c r="C38555" s="56"/>
      <c r="AC38555" s="56"/>
      <c r="AD38555" s="56"/>
      <c r="AE38555" s="56"/>
    </row>
    <row r="38556" spans="1:31" x14ac:dyDescent="0.25">
      <c r="A38556" s="41">
        <v>0</v>
      </c>
      <c r="C38556" s="56"/>
      <c r="AC38556" s="56"/>
      <c r="AD38556" s="56"/>
      <c r="AE38556" s="56"/>
    </row>
    <row r="38557" spans="1:31" x14ac:dyDescent="0.25">
      <c r="A38557" s="41">
        <v>0</v>
      </c>
      <c r="C38557" s="56"/>
      <c r="AC38557" s="56"/>
      <c r="AD38557" s="56"/>
      <c r="AE38557" s="56"/>
    </row>
    <row r="38558" spans="1:31" x14ac:dyDescent="0.25">
      <c r="A38558" s="41">
        <v>0</v>
      </c>
      <c r="C38558" s="56"/>
      <c r="AC38558" s="56"/>
      <c r="AD38558" s="56"/>
      <c r="AE38558" s="56"/>
    </row>
    <row r="38559" spans="1:31" x14ac:dyDescent="0.25">
      <c r="A38559" s="41">
        <v>0</v>
      </c>
      <c r="C38559" s="56"/>
      <c r="AC38559" s="56"/>
      <c r="AD38559" s="56"/>
      <c r="AE38559" s="56"/>
    </row>
    <row r="38560" spans="1:31" x14ac:dyDescent="0.25">
      <c r="A38560" s="41">
        <v>0</v>
      </c>
      <c r="C38560" s="56"/>
      <c r="AC38560" s="56"/>
      <c r="AD38560" s="56"/>
      <c r="AE38560" s="56"/>
    </row>
    <row r="38561" spans="1:31" x14ac:dyDescent="0.25">
      <c r="A38561" s="41">
        <v>0</v>
      </c>
      <c r="C38561" s="56"/>
      <c r="AC38561" s="56"/>
      <c r="AD38561" s="56"/>
      <c r="AE38561" s="56"/>
    </row>
    <row r="38562" spans="1:31" x14ac:dyDescent="0.25">
      <c r="A38562" s="41">
        <v>0</v>
      </c>
      <c r="C38562" s="56"/>
      <c r="AC38562" s="56"/>
      <c r="AD38562" s="56"/>
      <c r="AE38562" s="56"/>
    </row>
    <row r="38563" spans="1:31" x14ac:dyDescent="0.25">
      <c r="A38563" s="41">
        <v>0</v>
      </c>
      <c r="C38563" s="56"/>
      <c r="AC38563" s="56"/>
      <c r="AD38563" s="56"/>
      <c r="AE38563" s="56"/>
    </row>
    <row r="38564" spans="1:31" x14ac:dyDescent="0.25">
      <c r="A38564" s="41">
        <v>0</v>
      </c>
      <c r="C38564" s="56"/>
      <c r="AC38564" s="56"/>
      <c r="AD38564" s="56"/>
      <c r="AE38564" s="56"/>
    </row>
    <row r="38565" spans="1:31" x14ac:dyDescent="0.25">
      <c r="A38565" s="41">
        <v>0</v>
      </c>
      <c r="C38565" s="56"/>
      <c r="AC38565" s="56"/>
      <c r="AD38565" s="56"/>
      <c r="AE38565" s="56"/>
    </row>
    <row r="38566" spans="1:31" x14ac:dyDescent="0.25">
      <c r="A38566" s="41">
        <v>0</v>
      </c>
      <c r="C38566" s="56"/>
      <c r="AC38566" s="56"/>
      <c r="AD38566" s="56"/>
      <c r="AE38566" s="56"/>
    </row>
    <row r="38567" spans="1:31" x14ac:dyDescent="0.25">
      <c r="A38567" s="41">
        <v>0</v>
      </c>
      <c r="C38567" s="56"/>
      <c r="AC38567" s="56"/>
      <c r="AD38567" s="56"/>
      <c r="AE38567" s="56"/>
    </row>
    <row r="38568" spans="1:31" x14ac:dyDescent="0.25">
      <c r="A38568" s="41">
        <v>0</v>
      </c>
      <c r="C38568" s="56"/>
      <c r="AC38568" s="56"/>
      <c r="AD38568" s="56"/>
      <c r="AE38568" s="56"/>
    </row>
    <row r="38569" spans="1:31" x14ac:dyDescent="0.25">
      <c r="A38569" s="41">
        <v>0</v>
      </c>
      <c r="C38569" s="56"/>
      <c r="AC38569" s="56"/>
      <c r="AD38569" s="56"/>
      <c r="AE38569" s="56"/>
    </row>
    <row r="38570" spans="1:31" x14ac:dyDescent="0.25">
      <c r="A38570" s="41">
        <v>0</v>
      </c>
      <c r="C38570" s="56"/>
      <c r="AC38570" s="56"/>
      <c r="AD38570" s="56"/>
      <c r="AE38570" s="56"/>
    </row>
    <row r="38571" spans="1:31" x14ac:dyDescent="0.25">
      <c r="A38571" s="41">
        <v>0</v>
      </c>
      <c r="C38571" s="56"/>
      <c r="AC38571" s="56"/>
      <c r="AD38571" s="56"/>
      <c r="AE38571" s="56"/>
    </row>
    <row r="38572" spans="1:31" x14ac:dyDescent="0.25">
      <c r="A38572" s="41">
        <v>0</v>
      </c>
      <c r="C38572" s="56"/>
      <c r="AC38572" s="56"/>
      <c r="AD38572" s="56"/>
      <c r="AE38572" s="56"/>
    </row>
    <row r="38573" spans="1:31" x14ac:dyDescent="0.25">
      <c r="A38573" s="41">
        <v>0</v>
      </c>
      <c r="C38573" s="56"/>
      <c r="AC38573" s="56"/>
      <c r="AD38573" s="56"/>
      <c r="AE38573" s="56"/>
    </row>
    <row r="38574" spans="1:31" x14ac:dyDescent="0.25">
      <c r="A38574" s="41">
        <v>0</v>
      </c>
      <c r="C38574" s="56"/>
      <c r="AC38574" s="56"/>
      <c r="AD38574" s="56"/>
      <c r="AE38574" s="56"/>
    </row>
    <row r="38575" spans="1:31" x14ac:dyDescent="0.25">
      <c r="A38575" s="41">
        <v>0</v>
      </c>
      <c r="C38575" s="56"/>
      <c r="AC38575" s="56"/>
      <c r="AD38575" s="56"/>
      <c r="AE38575" s="56"/>
    </row>
    <row r="38576" spans="1:31" x14ac:dyDescent="0.25">
      <c r="A38576" s="41">
        <v>0</v>
      </c>
      <c r="C38576" s="56"/>
      <c r="AC38576" s="56"/>
      <c r="AD38576" s="56"/>
      <c r="AE38576" s="56"/>
    </row>
    <row r="38577" spans="1:31" x14ac:dyDescent="0.25">
      <c r="A38577" s="41">
        <v>0</v>
      </c>
      <c r="C38577" s="56"/>
      <c r="AC38577" s="56"/>
      <c r="AD38577" s="56"/>
      <c r="AE38577" s="56"/>
    </row>
    <row r="38578" spans="1:31" x14ac:dyDescent="0.25">
      <c r="A38578" s="41">
        <v>0</v>
      </c>
      <c r="C38578" s="56"/>
      <c r="AC38578" s="56"/>
      <c r="AD38578" s="56"/>
      <c r="AE38578" s="56"/>
    </row>
    <row r="38579" spans="1:31" x14ac:dyDescent="0.25">
      <c r="A38579" s="41">
        <v>0</v>
      </c>
      <c r="C38579" s="56"/>
      <c r="AC38579" s="56"/>
      <c r="AD38579" s="56"/>
      <c r="AE38579" s="56"/>
    </row>
    <row r="38580" spans="1:31" x14ac:dyDescent="0.25">
      <c r="A38580" s="41">
        <v>0</v>
      </c>
      <c r="C38580" s="56"/>
      <c r="AC38580" s="56"/>
      <c r="AD38580" s="56"/>
      <c r="AE38580" s="56"/>
    </row>
    <row r="38581" spans="1:31" x14ac:dyDescent="0.25">
      <c r="A38581" s="41">
        <v>0</v>
      </c>
      <c r="C38581" s="56"/>
      <c r="AC38581" s="56"/>
      <c r="AD38581" s="56"/>
      <c r="AE38581" s="56"/>
    </row>
    <row r="38582" spans="1:31" x14ac:dyDescent="0.25">
      <c r="A38582" s="41">
        <v>0</v>
      </c>
      <c r="C38582" s="56"/>
      <c r="AC38582" s="56"/>
      <c r="AD38582" s="56"/>
      <c r="AE38582" s="56"/>
    </row>
    <row r="38583" spans="1:31" x14ac:dyDescent="0.25">
      <c r="A38583" s="41">
        <v>0</v>
      </c>
      <c r="C38583" s="56"/>
      <c r="AC38583" s="56"/>
      <c r="AD38583" s="56"/>
      <c r="AE38583" s="56"/>
    </row>
    <row r="38584" spans="1:31" x14ac:dyDescent="0.25">
      <c r="A38584" s="41">
        <v>0</v>
      </c>
      <c r="C38584" s="56"/>
      <c r="AC38584" s="56"/>
      <c r="AD38584" s="56"/>
      <c r="AE38584" s="56"/>
    </row>
    <row r="38585" spans="1:31" x14ac:dyDescent="0.25">
      <c r="A38585" s="41">
        <v>0</v>
      </c>
      <c r="C38585" s="56"/>
      <c r="AC38585" s="56"/>
      <c r="AD38585" s="56"/>
      <c r="AE38585" s="56"/>
    </row>
    <row r="38586" spans="1:31" x14ac:dyDescent="0.25">
      <c r="A38586" s="41">
        <v>0</v>
      </c>
      <c r="C38586" s="56"/>
      <c r="AC38586" s="56"/>
      <c r="AD38586" s="56"/>
      <c r="AE38586" s="56"/>
    </row>
    <row r="38587" spans="1:31" x14ac:dyDescent="0.25">
      <c r="A38587" s="41">
        <v>0</v>
      </c>
      <c r="C38587" s="56"/>
      <c r="AC38587" s="56"/>
      <c r="AD38587" s="56"/>
      <c r="AE38587" s="56"/>
    </row>
    <row r="38588" spans="1:31" x14ac:dyDescent="0.25">
      <c r="A38588" s="41">
        <v>0</v>
      </c>
      <c r="C38588" s="56"/>
      <c r="AC38588" s="56"/>
      <c r="AD38588" s="56"/>
      <c r="AE38588" s="56"/>
    </row>
    <row r="38589" spans="1:31" x14ac:dyDescent="0.25">
      <c r="A38589" s="41">
        <v>0</v>
      </c>
      <c r="C38589" s="56"/>
      <c r="AC38589" s="56"/>
      <c r="AD38589" s="56"/>
      <c r="AE38589" s="56"/>
    </row>
    <row r="38590" spans="1:31" x14ac:dyDescent="0.25">
      <c r="A38590" s="41">
        <v>0</v>
      </c>
      <c r="C38590" s="56"/>
      <c r="AC38590" s="56"/>
      <c r="AD38590" s="56"/>
      <c r="AE38590" s="56"/>
    </row>
    <row r="38591" spans="1:31" x14ac:dyDescent="0.25">
      <c r="A38591" s="41">
        <v>0</v>
      </c>
      <c r="C38591" s="56"/>
      <c r="AC38591" s="56"/>
      <c r="AD38591" s="56"/>
      <c r="AE38591" s="56"/>
    </row>
    <row r="38592" spans="1:31" x14ac:dyDescent="0.25">
      <c r="A38592" s="41">
        <v>5998</v>
      </c>
      <c r="C38592" s="56"/>
      <c r="AC38592" s="56"/>
      <c r="AD38592" s="56"/>
      <c r="AE38592" s="56"/>
    </row>
    <row r="38593" spans="1:31" x14ac:dyDescent="0.25">
      <c r="A38593" s="41">
        <v>0</v>
      </c>
      <c r="C38593" s="56"/>
      <c r="AC38593" s="56"/>
      <c r="AD38593" s="56"/>
      <c r="AE38593" s="56"/>
    </row>
    <row r="38594" spans="1:31" x14ac:dyDescent="0.25">
      <c r="A38594" s="41">
        <v>0</v>
      </c>
      <c r="C38594" s="56"/>
      <c r="AC38594" s="56"/>
      <c r="AD38594" s="56"/>
      <c r="AE38594" s="56"/>
    </row>
    <row r="38595" spans="1:31" x14ac:dyDescent="0.25">
      <c r="A38595" s="41">
        <v>0</v>
      </c>
      <c r="C38595" s="56"/>
      <c r="AC38595" s="56"/>
      <c r="AD38595" s="56"/>
      <c r="AE38595" s="56"/>
    </row>
    <row r="38596" spans="1:31" x14ac:dyDescent="0.25">
      <c r="A38596" s="41">
        <v>0</v>
      </c>
      <c r="C38596" s="56"/>
      <c r="AC38596" s="56"/>
      <c r="AD38596" s="56"/>
      <c r="AE38596" s="56"/>
    </row>
    <row r="38597" spans="1:31" x14ac:dyDescent="0.25">
      <c r="A38597" s="41">
        <v>0</v>
      </c>
      <c r="C38597" s="56"/>
      <c r="AC38597" s="56"/>
      <c r="AD38597" s="56"/>
      <c r="AE38597" s="56"/>
    </row>
    <row r="38598" spans="1:31" x14ac:dyDescent="0.25">
      <c r="A38598" s="41">
        <v>0</v>
      </c>
      <c r="C38598" s="56"/>
      <c r="AC38598" s="56"/>
      <c r="AD38598" s="56"/>
      <c r="AE38598" s="56"/>
    </row>
    <row r="38599" spans="1:31" x14ac:dyDescent="0.25">
      <c r="A38599" s="41">
        <v>0</v>
      </c>
      <c r="C38599" s="56"/>
      <c r="AC38599" s="56"/>
      <c r="AD38599" s="56"/>
      <c r="AE38599" s="56"/>
    </row>
    <row r="38600" spans="1:31" x14ac:dyDescent="0.25">
      <c r="A38600" s="41">
        <v>1025</v>
      </c>
      <c r="C38600" s="56"/>
      <c r="AC38600" s="56"/>
      <c r="AD38600" s="56"/>
      <c r="AE38600" s="56"/>
    </row>
    <row r="38601" spans="1:31" x14ac:dyDescent="0.25">
      <c r="A38601" s="41">
        <v>0</v>
      </c>
      <c r="C38601" s="56"/>
      <c r="AC38601" s="56"/>
      <c r="AD38601" s="56"/>
      <c r="AE38601" s="56"/>
    </row>
    <row r="38602" spans="1:31" x14ac:dyDescent="0.25">
      <c r="A38602" s="41">
        <v>0</v>
      </c>
      <c r="C38602" s="56"/>
      <c r="AC38602" s="56"/>
      <c r="AD38602" s="56"/>
      <c r="AE38602" s="56"/>
    </row>
    <row r="38603" spans="1:31" x14ac:dyDescent="0.25">
      <c r="A38603" s="41">
        <v>0</v>
      </c>
      <c r="C38603" s="56"/>
      <c r="AC38603" s="56"/>
      <c r="AD38603" s="56"/>
      <c r="AE38603" s="56"/>
    </row>
    <row r="38604" spans="1:31" x14ac:dyDescent="0.25">
      <c r="A38604" s="41">
        <v>0</v>
      </c>
      <c r="C38604" s="56"/>
      <c r="AC38604" s="56"/>
      <c r="AD38604" s="56"/>
      <c r="AE38604" s="56"/>
    </row>
    <row r="38605" spans="1:31" x14ac:dyDescent="0.25">
      <c r="A38605" s="41">
        <v>0</v>
      </c>
      <c r="C38605" s="56"/>
      <c r="AC38605" s="56"/>
      <c r="AD38605" s="56"/>
      <c r="AE38605" s="56"/>
    </row>
    <row r="38606" spans="1:31" x14ac:dyDescent="0.25">
      <c r="A38606" s="41">
        <v>0</v>
      </c>
      <c r="C38606" s="56"/>
      <c r="AC38606" s="56"/>
      <c r="AD38606" s="56"/>
      <c r="AE38606" s="56"/>
    </row>
    <row r="38607" spans="1:31" x14ac:dyDescent="0.25">
      <c r="A38607" s="41">
        <v>0</v>
      </c>
      <c r="C38607" s="56"/>
      <c r="AC38607" s="56"/>
      <c r="AD38607" s="56"/>
      <c r="AE38607" s="56"/>
    </row>
    <row r="38608" spans="1:31" x14ac:dyDescent="0.25">
      <c r="A38608" s="41">
        <v>0</v>
      </c>
      <c r="C38608" s="56"/>
      <c r="AC38608" s="56"/>
      <c r="AD38608" s="56"/>
      <c r="AE38608" s="56"/>
    </row>
    <row r="38609" spans="1:31" x14ac:dyDescent="0.25">
      <c r="A38609" s="41">
        <v>0</v>
      </c>
      <c r="C38609" s="56"/>
      <c r="AC38609" s="56"/>
      <c r="AD38609" s="56"/>
      <c r="AE38609" s="56"/>
    </row>
    <row r="38610" spans="1:31" x14ac:dyDescent="0.25">
      <c r="A38610" s="41">
        <v>0</v>
      </c>
      <c r="C38610" s="56"/>
      <c r="AC38610" s="56"/>
      <c r="AD38610" s="56"/>
      <c r="AE38610" s="56"/>
    </row>
    <row r="38611" spans="1:31" x14ac:dyDescent="0.25">
      <c r="A38611" s="41">
        <v>0</v>
      </c>
      <c r="C38611" s="56"/>
      <c r="AC38611" s="56"/>
      <c r="AD38611" s="56"/>
      <c r="AE38611" s="56"/>
    </row>
    <row r="38612" spans="1:31" x14ac:dyDescent="0.25">
      <c r="A38612" s="41">
        <v>0</v>
      </c>
      <c r="C38612" s="56"/>
      <c r="AC38612" s="56"/>
      <c r="AD38612" s="56"/>
      <c r="AE38612" s="56"/>
    </row>
    <row r="38613" spans="1:31" x14ac:dyDescent="0.25">
      <c r="A38613" s="41">
        <v>0</v>
      </c>
      <c r="C38613" s="56"/>
      <c r="AC38613" s="56"/>
      <c r="AD38613" s="56"/>
      <c r="AE38613" s="56"/>
    </row>
    <row r="38614" spans="1:31" x14ac:dyDescent="0.25">
      <c r="A38614" s="41">
        <v>0</v>
      </c>
      <c r="C38614" s="56"/>
      <c r="AC38614" s="56"/>
      <c r="AD38614" s="56"/>
      <c r="AE38614" s="56"/>
    </row>
    <row r="38615" spans="1:31" x14ac:dyDescent="0.25">
      <c r="A38615" s="41">
        <v>0</v>
      </c>
      <c r="C38615" s="56"/>
      <c r="AC38615" s="56"/>
      <c r="AD38615" s="56"/>
      <c r="AE38615" s="56"/>
    </row>
    <row r="38616" spans="1:31" x14ac:dyDescent="0.25">
      <c r="A38616" s="41">
        <v>0</v>
      </c>
      <c r="C38616" s="56"/>
      <c r="AC38616" s="56"/>
      <c r="AD38616" s="56"/>
      <c r="AE38616" s="56"/>
    </row>
    <row r="38617" spans="1:31" x14ac:dyDescent="0.25">
      <c r="A38617" s="41">
        <v>0</v>
      </c>
      <c r="C38617" s="56"/>
      <c r="AC38617" s="56"/>
      <c r="AD38617" s="56"/>
      <c r="AE38617" s="56"/>
    </row>
    <row r="38618" spans="1:31" x14ac:dyDescent="0.25">
      <c r="A38618" s="41">
        <v>0</v>
      </c>
      <c r="C38618" s="56"/>
      <c r="AC38618" s="56"/>
      <c r="AD38618" s="56"/>
      <c r="AE38618" s="56"/>
    </row>
    <row r="38619" spans="1:31" x14ac:dyDescent="0.25">
      <c r="A38619" s="41">
        <v>0</v>
      </c>
      <c r="C38619" s="56"/>
      <c r="AC38619" s="56"/>
      <c r="AD38619" s="56"/>
      <c r="AE38619" s="56"/>
    </row>
    <row r="38620" spans="1:31" x14ac:dyDescent="0.25">
      <c r="A38620" s="41">
        <v>0</v>
      </c>
      <c r="C38620" s="56"/>
      <c r="AC38620" s="56"/>
      <c r="AD38620" s="56"/>
      <c r="AE38620" s="56"/>
    </row>
    <row r="38621" spans="1:31" x14ac:dyDescent="0.25">
      <c r="A38621" s="41">
        <v>0</v>
      </c>
      <c r="C38621" s="56"/>
      <c r="AC38621" s="56"/>
      <c r="AD38621" s="56"/>
      <c r="AE38621" s="56"/>
    </row>
    <row r="38622" spans="1:31" x14ac:dyDescent="0.25">
      <c r="A38622" s="41">
        <v>0</v>
      </c>
      <c r="C38622" s="56"/>
      <c r="AC38622" s="56"/>
      <c r="AD38622" s="56"/>
      <c r="AE38622" s="56"/>
    </row>
    <row r="38623" spans="1:31" x14ac:dyDescent="0.25">
      <c r="A38623" s="41">
        <v>0</v>
      </c>
      <c r="C38623" s="56"/>
      <c r="AC38623" s="56"/>
      <c r="AD38623" s="56"/>
      <c r="AE38623" s="56"/>
    </row>
    <row r="38624" spans="1:31" x14ac:dyDescent="0.25">
      <c r="A38624" s="41">
        <v>0</v>
      </c>
      <c r="C38624" s="56"/>
      <c r="AC38624" s="56"/>
      <c r="AD38624" s="56"/>
      <c r="AE38624" s="56"/>
    </row>
    <row r="38625" spans="1:31" x14ac:dyDescent="0.25">
      <c r="A38625" s="41">
        <v>0</v>
      </c>
      <c r="C38625" s="56"/>
      <c r="AC38625" s="56"/>
      <c r="AD38625" s="56"/>
      <c r="AE38625" s="56"/>
    </row>
    <row r="38626" spans="1:31" x14ac:dyDescent="0.25">
      <c r="A38626" s="41">
        <v>0</v>
      </c>
      <c r="C38626" s="56"/>
      <c r="AC38626" s="56"/>
      <c r="AD38626" s="56"/>
      <c r="AE38626" s="56"/>
    </row>
    <row r="38627" spans="1:31" x14ac:dyDescent="0.25">
      <c r="A38627" s="41">
        <v>0</v>
      </c>
      <c r="C38627" s="56"/>
      <c r="AC38627" s="56"/>
      <c r="AD38627" s="56"/>
      <c r="AE38627" s="56"/>
    </row>
    <row r="38628" spans="1:31" x14ac:dyDescent="0.25">
      <c r="A38628" s="41">
        <v>0</v>
      </c>
      <c r="C38628" s="56"/>
      <c r="AC38628" s="56"/>
      <c r="AD38628" s="56"/>
      <c r="AE38628" s="56"/>
    </row>
    <row r="38629" spans="1:31" x14ac:dyDescent="0.25">
      <c r="A38629" s="41">
        <v>0</v>
      </c>
      <c r="C38629" s="56"/>
      <c r="AC38629" s="56"/>
      <c r="AD38629" s="56"/>
      <c r="AE38629" s="56"/>
    </row>
    <row r="38630" spans="1:31" x14ac:dyDescent="0.25">
      <c r="A38630" s="41">
        <v>0</v>
      </c>
      <c r="C38630" s="56"/>
      <c r="AC38630" s="56"/>
      <c r="AD38630" s="56"/>
      <c r="AE38630" s="56"/>
    </row>
    <row r="38631" spans="1:31" x14ac:dyDescent="0.25">
      <c r="A38631" s="41">
        <v>0</v>
      </c>
      <c r="C38631" s="56"/>
      <c r="AC38631" s="56"/>
      <c r="AD38631" s="56"/>
      <c r="AE38631" s="56"/>
    </row>
    <row r="38632" spans="1:31" x14ac:dyDescent="0.25">
      <c r="A38632" s="41">
        <v>0</v>
      </c>
      <c r="C38632" s="56"/>
      <c r="AC38632" s="56"/>
      <c r="AD38632" s="56"/>
      <c r="AE38632" s="56"/>
    </row>
    <row r="38633" spans="1:31" x14ac:dyDescent="0.25">
      <c r="A38633" s="41">
        <v>0</v>
      </c>
      <c r="C38633" s="56"/>
      <c r="AC38633" s="56"/>
      <c r="AD38633" s="56"/>
      <c r="AE38633" s="56"/>
    </row>
    <row r="38634" spans="1:31" x14ac:dyDescent="0.25">
      <c r="A38634" s="41">
        <v>0</v>
      </c>
      <c r="C38634" s="56"/>
      <c r="AC38634" s="56"/>
      <c r="AD38634" s="56"/>
      <c r="AE38634" s="56"/>
    </row>
    <row r="38635" spans="1:31" x14ac:dyDescent="0.25">
      <c r="A38635" s="41">
        <v>0</v>
      </c>
      <c r="C38635" s="56"/>
      <c r="AC38635" s="56"/>
      <c r="AD38635" s="56"/>
      <c r="AE38635" s="56"/>
    </row>
    <row r="38636" spans="1:31" x14ac:dyDescent="0.25">
      <c r="A38636" s="41">
        <v>0</v>
      </c>
      <c r="C38636" s="56"/>
      <c r="AC38636" s="56"/>
      <c r="AD38636" s="56"/>
      <c r="AE38636" s="56"/>
    </row>
    <row r="38637" spans="1:31" x14ac:dyDescent="0.25">
      <c r="A38637" s="41">
        <v>0</v>
      </c>
      <c r="C38637" s="56"/>
      <c r="AC38637" s="56"/>
      <c r="AD38637" s="56"/>
      <c r="AE38637" s="56"/>
    </row>
    <row r="38638" spans="1:31" x14ac:dyDescent="0.25">
      <c r="A38638" s="41">
        <v>0</v>
      </c>
      <c r="C38638" s="56"/>
      <c r="AC38638" s="56"/>
      <c r="AD38638" s="56"/>
      <c r="AE38638" s="56"/>
    </row>
    <row r="38639" spans="1:31" x14ac:dyDescent="0.25">
      <c r="A38639" s="41">
        <v>0</v>
      </c>
      <c r="C38639" s="56"/>
      <c r="AC38639" s="56"/>
      <c r="AD38639" s="56"/>
      <c r="AE38639" s="56"/>
    </row>
    <row r="38640" spans="1:31" x14ac:dyDescent="0.25">
      <c r="A38640" s="41">
        <v>0</v>
      </c>
      <c r="C38640" s="56"/>
      <c r="AC38640" s="56"/>
      <c r="AD38640" s="56"/>
      <c r="AE38640" s="56"/>
    </row>
    <row r="38641" spans="1:31" x14ac:dyDescent="0.25">
      <c r="A38641" s="41">
        <v>0</v>
      </c>
      <c r="C38641" s="56"/>
      <c r="AC38641" s="56"/>
      <c r="AD38641" s="56"/>
      <c r="AE38641" s="56"/>
    </row>
    <row r="38642" spans="1:31" x14ac:dyDescent="0.25">
      <c r="A38642" s="41">
        <v>0</v>
      </c>
      <c r="C38642" s="56"/>
      <c r="AC38642" s="56"/>
      <c r="AD38642" s="56"/>
      <c r="AE38642" s="56"/>
    </row>
    <row r="38643" spans="1:31" x14ac:dyDescent="0.25">
      <c r="A38643" s="41">
        <v>0</v>
      </c>
      <c r="C38643" s="56"/>
      <c r="AC38643" s="56"/>
      <c r="AD38643" s="56"/>
      <c r="AE38643" s="56"/>
    </row>
    <row r="38644" spans="1:31" x14ac:dyDescent="0.25">
      <c r="A38644" s="41">
        <v>0</v>
      </c>
      <c r="C38644" s="56"/>
      <c r="AC38644" s="56"/>
      <c r="AD38644" s="56"/>
      <c r="AE38644" s="56"/>
    </row>
    <row r="38645" spans="1:31" x14ac:dyDescent="0.25">
      <c r="A38645" s="41">
        <v>0</v>
      </c>
      <c r="C38645" s="56"/>
      <c r="AC38645" s="56"/>
      <c r="AD38645" s="56"/>
      <c r="AE38645" s="56"/>
    </row>
    <row r="38646" spans="1:31" x14ac:dyDescent="0.25">
      <c r="A38646" s="41">
        <v>0</v>
      </c>
      <c r="C38646" s="56"/>
      <c r="AC38646" s="56"/>
      <c r="AD38646" s="56"/>
      <c r="AE38646" s="56"/>
    </row>
    <row r="38647" spans="1:31" x14ac:dyDescent="0.25">
      <c r="A38647" s="41">
        <v>0</v>
      </c>
      <c r="C38647" s="56"/>
      <c r="AC38647" s="56"/>
      <c r="AD38647" s="56"/>
      <c r="AE38647" s="56"/>
    </row>
    <row r="38648" spans="1:31" x14ac:dyDescent="0.25">
      <c r="A38648" s="41">
        <v>0</v>
      </c>
      <c r="C38648" s="56"/>
      <c r="AC38648" s="56"/>
      <c r="AD38648" s="56"/>
      <c r="AE38648" s="56"/>
    </row>
    <row r="38649" spans="1:31" x14ac:dyDescent="0.25">
      <c r="A38649" s="41">
        <v>0</v>
      </c>
      <c r="C38649" s="56"/>
      <c r="AC38649" s="56"/>
      <c r="AD38649" s="56"/>
      <c r="AE38649" s="56"/>
    </row>
    <row r="38650" spans="1:31" x14ac:dyDescent="0.25">
      <c r="A38650" s="41">
        <v>0</v>
      </c>
      <c r="C38650" s="56"/>
      <c r="AC38650" s="56"/>
      <c r="AD38650" s="56"/>
      <c r="AE38650" s="56"/>
    </row>
    <row r="38651" spans="1:31" x14ac:dyDescent="0.25">
      <c r="A38651" s="41">
        <v>0</v>
      </c>
      <c r="C38651" s="56"/>
      <c r="AC38651" s="56"/>
      <c r="AD38651" s="56"/>
      <c r="AE38651" s="56"/>
    </row>
    <row r="38652" spans="1:31" x14ac:dyDescent="0.25">
      <c r="A38652" s="41">
        <v>0</v>
      </c>
      <c r="C38652" s="56"/>
      <c r="AC38652" s="56"/>
      <c r="AD38652" s="56"/>
      <c r="AE38652" s="56"/>
    </row>
    <row r="38653" spans="1:31" x14ac:dyDescent="0.25">
      <c r="A38653" s="41">
        <v>0</v>
      </c>
      <c r="C38653" s="56"/>
      <c r="AC38653" s="56"/>
      <c r="AD38653" s="56"/>
      <c r="AE38653" s="56"/>
    </row>
    <row r="38654" spans="1:31" x14ac:dyDescent="0.25">
      <c r="A38654" s="41">
        <v>0</v>
      </c>
      <c r="C38654" s="56"/>
      <c r="AC38654" s="56"/>
      <c r="AD38654" s="56"/>
      <c r="AE38654" s="56"/>
    </row>
    <row r="38655" spans="1:31" x14ac:dyDescent="0.25">
      <c r="A38655" s="41">
        <v>0</v>
      </c>
      <c r="C38655" s="56"/>
      <c r="AC38655" s="56"/>
      <c r="AD38655" s="56"/>
      <c r="AE38655" s="56"/>
    </row>
    <row r="38656" spans="1:31" x14ac:dyDescent="0.25">
      <c r="A38656" s="41">
        <v>0</v>
      </c>
      <c r="C38656" s="56"/>
      <c r="AC38656" s="56"/>
      <c r="AD38656" s="56"/>
      <c r="AE38656" s="56"/>
    </row>
    <row r="38657" spans="1:31" x14ac:dyDescent="0.25">
      <c r="A38657" s="41">
        <v>0</v>
      </c>
      <c r="C38657" s="56"/>
      <c r="AC38657" s="56"/>
      <c r="AD38657" s="56"/>
      <c r="AE38657" s="56"/>
    </row>
    <row r="38658" spans="1:31" x14ac:dyDescent="0.25">
      <c r="A38658" s="41">
        <v>0</v>
      </c>
      <c r="C38658" s="56"/>
      <c r="AC38658" s="56"/>
      <c r="AD38658" s="56"/>
      <c r="AE38658" s="56"/>
    </row>
    <row r="38659" spans="1:31" x14ac:dyDescent="0.25">
      <c r="A38659" s="41">
        <v>0</v>
      </c>
      <c r="C38659" s="56"/>
      <c r="AC38659" s="56"/>
      <c r="AD38659" s="56"/>
      <c r="AE38659" s="56"/>
    </row>
    <row r="38660" spans="1:31" x14ac:dyDescent="0.25">
      <c r="A38660" s="41">
        <v>0</v>
      </c>
      <c r="C38660" s="56"/>
      <c r="AC38660" s="56"/>
      <c r="AD38660" s="56"/>
      <c r="AE38660" s="56"/>
    </row>
    <row r="38661" spans="1:31" x14ac:dyDescent="0.25">
      <c r="A38661" s="41">
        <v>0</v>
      </c>
      <c r="C38661" s="56"/>
      <c r="AC38661" s="56"/>
      <c r="AD38661" s="56"/>
      <c r="AE38661" s="56"/>
    </row>
    <row r="38662" spans="1:31" x14ac:dyDescent="0.25">
      <c r="A38662" s="41">
        <v>0</v>
      </c>
      <c r="C38662" s="56"/>
      <c r="AC38662" s="56"/>
      <c r="AD38662" s="56"/>
      <c r="AE38662" s="56"/>
    </row>
    <row r="38663" spans="1:31" x14ac:dyDescent="0.25">
      <c r="A38663" s="41">
        <v>0</v>
      </c>
      <c r="C38663" s="56"/>
      <c r="AC38663" s="56"/>
      <c r="AD38663" s="56"/>
      <c r="AE38663" s="56"/>
    </row>
    <row r="38664" spans="1:31" x14ac:dyDescent="0.25">
      <c r="A38664" s="41">
        <v>0</v>
      </c>
      <c r="C38664" s="56"/>
      <c r="AC38664" s="56"/>
      <c r="AD38664" s="56"/>
      <c r="AE38664" s="56"/>
    </row>
    <row r="38665" spans="1:31" x14ac:dyDescent="0.25">
      <c r="A38665" s="41">
        <v>0</v>
      </c>
      <c r="C38665" s="56"/>
      <c r="AC38665" s="56"/>
      <c r="AD38665" s="56"/>
      <c r="AE38665" s="56"/>
    </row>
    <row r="38666" spans="1:31" x14ac:dyDescent="0.25">
      <c r="A38666" s="41">
        <v>0</v>
      </c>
      <c r="C38666" s="56"/>
      <c r="AC38666" s="56"/>
      <c r="AD38666" s="56"/>
      <c r="AE38666" s="56"/>
    </row>
    <row r="38667" spans="1:31" x14ac:dyDescent="0.25">
      <c r="A38667" s="41">
        <v>0</v>
      </c>
      <c r="C38667" s="56"/>
      <c r="AC38667" s="56"/>
      <c r="AD38667" s="56"/>
      <c r="AE38667" s="56"/>
    </row>
    <row r="38668" spans="1:31" x14ac:dyDescent="0.25">
      <c r="A38668" s="41">
        <v>0</v>
      </c>
      <c r="C38668" s="56"/>
      <c r="AC38668" s="56"/>
      <c r="AD38668" s="56"/>
      <c r="AE38668" s="56"/>
    </row>
    <row r="38669" spans="1:31" x14ac:dyDescent="0.25">
      <c r="A38669" s="41">
        <v>0</v>
      </c>
      <c r="C38669" s="56"/>
      <c r="AC38669" s="56"/>
      <c r="AD38669" s="56"/>
      <c r="AE38669" s="56"/>
    </row>
    <row r="38670" spans="1:31" x14ac:dyDescent="0.25">
      <c r="A38670" s="41">
        <v>0</v>
      </c>
      <c r="C38670" s="56"/>
      <c r="AC38670" s="56"/>
      <c r="AD38670" s="56"/>
      <c r="AE38670" s="56"/>
    </row>
    <row r="38671" spans="1:31" x14ac:dyDescent="0.25">
      <c r="A38671" s="41">
        <v>0</v>
      </c>
      <c r="C38671" s="56"/>
      <c r="AC38671" s="56"/>
      <c r="AD38671" s="56"/>
      <c r="AE38671" s="56"/>
    </row>
    <row r="38672" spans="1:31" x14ac:dyDescent="0.25">
      <c r="A38672" s="41">
        <v>0</v>
      </c>
      <c r="C38672" s="56"/>
      <c r="AC38672" s="56"/>
      <c r="AD38672" s="56"/>
      <c r="AE38672" s="56"/>
    </row>
    <row r="38673" spans="1:31" x14ac:dyDescent="0.25">
      <c r="A38673" s="41">
        <v>0</v>
      </c>
      <c r="C38673" s="56"/>
      <c r="AC38673" s="56"/>
      <c r="AD38673" s="56"/>
      <c r="AE38673" s="56"/>
    </row>
    <row r="38674" spans="1:31" x14ac:dyDescent="0.25">
      <c r="A38674" s="41">
        <v>0</v>
      </c>
      <c r="C38674" s="56"/>
      <c r="AC38674" s="56"/>
      <c r="AD38674" s="56"/>
      <c r="AE38674" s="56"/>
    </row>
    <row r="38675" spans="1:31" x14ac:dyDescent="0.25">
      <c r="A38675" s="41">
        <v>0</v>
      </c>
      <c r="C38675" s="56"/>
      <c r="AC38675" s="56"/>
      <c r="AD38675" s="56"/>
      <c r="AE38675" s="56"/>
    </row>
    <row r="38676" spans="1:31" x14ac:dyDescent="0.25">
      <c r="A38676" s="41">
        <v>0</v>
      </c>
      <c r="C38676" s="56"/>
      <c r="AC38676" s="56"/>
      <c r="AD38676" s="56"/>
      <c r="AE38676" s="56"/>
    </row>
    <row r="38677" spans="1:31" x14ac:dyDescent="0.25">
      <c r="A38677" s="41">
        <v>0</v>
      </c>
      <c r="C38677" s="56"/>
      <c r="AC38677" s="56"/>
      <c r="AD38677" s="56"/>
      <c r="AE38677" s="56"/>
    </row>
    <row r="38678" spans="1:31" x14ac:dyDescent="0.25">
      <c r="A38678" s="41">
        <v>0</v>
      </c>
      <c r="C38678" s="56"/>
      <c r="AC38678" s="56"/>
      <c r="AD38678" s="56"/>
      <c r="AE38678" s="56"/>
    </row>
    <row r="38679" spans="1:31" x14ac:dyDescent="0.25">
      <c r="A38679" s="41">
        <v>0</v>
      </c>
      <c r="C38679" s="56"/>
      <c r="AC38679" s="56"/>
      <c r="AD38679" s="56"/>
      <c r="AE38679" s="56"/>
    </row>
    <row r="38680" spans="1:31" x14ac:dyDescent="0.25">
      <c r="A38680" s="41">
        <v>0</v>
      </c>
      <c r="C38680" s="56"/>
      <c r="AC38680" s="56"/>
      <c r="AD38680" s="56"/>
      <c r="AE38680" s="56"/>
    </row>
    <row r="38681" spans="1:31" x14ac:dyDescent="0.25">
      <c r="A38681" s="41">
        <v>0</v>
      </c>
      <c r="C38681" s="56"/>
      <c r="AC38681" s="56"/>
      <c r="AD38681" s="56"/>
      <c r="AE38681" s="56"/>
    </row>
    <row r="38682" spans="1:31" x14ac:dyDescent="0.25">
      <c r="A38682" s="41">
        <v>0</v>
      </c>
      <c r="C38682" s="56"/>
      <c r="AC38682" s="56"/>
      <c r="AD38682" s="56"/>
      <c r="AE38682" s="56"/>
    </row>
    <row r="38683" spans="1:31" x14ac:dyDescent="0.25">
      <c r="A38683" s="41">
        <v>0</v>
      </c>
      <c r="C38683" s="56"/>
      <c r="AC38683" s="56"/>
      <c r="AD38683" s="56"/>
      <c r="AE38683" s="56"/>
    </row>
    <row r="38684" spans="1:31" x14ac:dyDescent="0.25">
      <c r="A38684" s="41">
        <v>0</v>
      </c>
      <c r="C38684" s="56"/>
      <c r="AC38684" s="56"/>
      <c r="AD38684" s="56"/>
      <c r="AE38684" s="56"/>
    </row>
    <row r="38685" spans="1:31" x14ac:dyDescent="0.25">
      <c r="A38685" s="41">
        <v>0</v>
      </c>
      <c r="C38685" s="56"/>
      <c r="AC38685" s="56"/>
      <c r="AD38685" s="56"/>
      <c r="AE38685" s="56"/>
    </row>
    <row r="38686" spans="1:31" x14ac:dyDescent="0.25">
      <c r="A38686" s="41">
        <v>0</v>
      </c>
      <c r="C38686" s="56"/>
      <c r="AC38686" s="56"/>
      <c r="AD38686" s="56"/>
      <c r="AE38686" s="56"/>
    </row>
    <row r="38687" spans="1:31" x14ac:dyDescent="0.25">
      <c r="A38687" s="41">
        <v>0</v>
      </c>
      <c r="C38687" s="56"/>
      <c r="AC38687" s="56"/>
      <c r="AD38687" s="56"/>
      <c r="AE38687" s="56"/>
    </row>
    <row r="38688" spans="1:31" x14ac:dyDescent="0.25">
      <c r="A38688" s="41">
        <v>0</v>
      </c>
      <c r="C38688" s="56"/>
      <c r="AC38688" s="56"/>
      <c r="AD38688" s="56"/>
      <c r="AE38688" s="56"/>
    </row>
    <row r="38689" spans="1:31" x14ac:dyDescent="0.25">
      <c r="A38689" s="41">
        <v>0</v>
      </c>
      <c r="C38689" s="56"/>
      <c r="AC38689" s="56"/>
      <c r="AD38689" s="56"/>
      <c r="AE38689" s="56"/>
    </row>
    <row r="38690" spans="1:31" x14ac:dyDescent="0.25">
      <c r="A38690" s="41">
        <v>0</v>
      </c>
      <c r="C38690" s="56"/>
      <c r="AC38690" s="56"/>
      <c r="AD38690" s="56"/>
      <c r="AE38690" s="56"/>
    </row>
    <row r="38691" spans="1:31" x14ac:dyDescent="0.25">
      <c r="A38691" s="41">
        <v>0</v>
      </c>
      <c r="C38691" s="56"/>
      <c r="AC38691" s="56"/>
      <c r="AD38691" s="56"/>
      <c r="AE38691" s="56"/>
    </row>
    <row r="38692" spans="1:31" x14ac:dyDescent="0.25">
      <c r="A38692" s="41">
        <v>0</v>
      </c>
      <c r="C38692" s="56"/>
      <c r="AC38692" s="56"/>
      <c r="AD38692" s="56"/>
      <c r="AE38692" s="56"/>
    </row>
    <row r="38693" spans="1:31" x14ac:dyDescent="0.25">
      <c r="A38693" s="41">
        <v>0</v>
      </c>
      <c r="C38693" s="56"/>
      <c r="AC38693" s="56"/>
      <c r="AD38693" s="56"/>
      <c r="AE38693" s="56"/>
    </row>
    <row r="38694" spans="1:31" x14ac:dyDescent="0.25">
      <c r="A38694" s="41">
        <v>0</v>
      </c>
      <c r="C38694" s="56"/>
      <c r="AC38694" s="56"/>
      <c r="AD38694" s="56"/>
      <c r="AE38694" s="56"/>
    </row>
    <row r="38695" spans="1:31" x14ac:dyDescent="0.25">
      <c r="A38695" s="41">
        <v>0</v>
      </c>
      <c r="C38695" s="56"/>
      <c r="AC38695" s="56"/>
      <c r="AD38695" s="56"/>
      <c r="AE38695" s="56"/>
    </row>
    <row r="38696" spans="1:31" x14ac:dyDescent="0.25">
      <c r="A38696" s="41">
        <v>0</v>
      </c>
      <c r="C38696" s="56"/>
      <c r="AC38696" s="56"/>
      <c r="AD38696" s="56"/>
      <c r="AE38696" s="56"/>
    </row>
    <row r="38697" spans="1:31" x14ac:dyDescent="0.25">
      <c r="A38697" s="41">
        <v>0</v>
      </c>
      <c r="C38697" s="56"/>
      <c r="AC38697" s="56"/>
      <c r="AD38697" s="56"/>
      <c r="AE38697" s="56"/>
    </row>
    <row r="38698" spans="1:31" x14ac:dyDescent="0.25">
      <c r="A38698" s="41">
        <v>0</v>
      </c>
      <c r="C38698" s="56"/>
      <c r="AC38698" s="56"/>
      <c r="AD38698" s="56"/>
      <c r="AE38698" s="56"/>
    </row>
    <row r="38699" spans="1:31" x14ac:dyDescent="0.25">
      <c r="A38699" s="41">
        <v>3449</v>
      </c>
      <c r="C38699" s="56"/>
      <c r="AC38699" s="56"/>
      <c r="AD38699" s="56"/>
      <c r="AE38699" s="56"/>
    </row>
    <row r="38700" spans="1:31" x14ac:dyDescent="0.25">
      <c r="A38700" s="41">
        <v>0</v>
      </c>
      <c r="C38700" s="56"/>
      <c r="AC38700" s="56"/>
      <c r="AD38700" s="56"/>
      <c r="AE38700" s="56"/>
    </row>
    <row r="38701" spans="1:31" x14ac:dyDescent="0.25">
      <c r="A38701" s="41">
        <v>0</v>
      </c>
      <c r="C38701" s="56"/>
      <c r="AC38701" s="56"/>
      <c r="AD38701" s="56"/>
      <c r="AE38701" s="56"/>
    </row>
    <row r="38702" spans="1:31" x14ac:dyDescent="0.25">
      <c r="A38702" s="41">
        <v>0</v>
      </c>
      <c r="C38702" s="56"/>
      <c r="AC38702" s="56"/>
      <c r="AD38702" s="56"/>
      <c r="AE38702" s="56"/>
    </row>
    <row r="38703" spans="1:31" x14ac:dyDescent="0.25">
      <c r="A38703" s="41">
        <v>0</v>
      </c>
      <c r="C38703" s="56"/>
      <c r="AC38703" s="56"/>
      <c r="AD38703" s="56"/>
      <c r="AE38703" s="56"/>
    </row>
    <row r="38704" spans="1:31" x14ac:dyDescent="0.25">
      <c r="A38704" s="41">
        <v>0</v>
      </c>
      <c r="C38704" s="56"/>
      <c r="AC38704" s="56"/>
      <c r="AD38704" s="56"/>
      <c r="AE38704" s="56"/>
    </row>
    <row r="38705" spans="1:31" x14ac:dyDescent="0.25">
      <c r="A38705" s="41">
        <v>0</v>
      </c>
      <c r="C38705" s="56"/>
      <c r="AC38705" s="56"/>
      <c r="AD38705" s="56"/>
      <c r="AE38705" s="56"/>
    </row>
    <row r="38706" spans="1:31" x14ac:dyDescent="0.25">
      <c r="A38706" s="41">
        <v>0</v>
      </c>
      <c r="C38706" s="56"/>
      <c r="AC38706" s="56"/>
      <c r="AD38706" s="56"/>
      <c r="AE38706" s="56"/>
    </row>
    <row r="38707" spans="1:31" x14ac:dyDescent="0.25">
      <c r="A38707" s="41">
        <v>0</v>
      </c>
      <c r="C38707" s="56"/>
      <c r="AC38707" s="56"/>
      <c r="AD38707" s="56"/>
      <c r="AE38707" s="56"/>
    </row>
    <row r="38708" spans="1:31" x14ac:dyDescent="0.25">
      <c r="A38708" s="41">
        <v>0</v>
      </c>
      <c r="C38708" s="56"/>
      <c r="AC38708" s="56"/>
      <c r="AD38708" s="56"/>
      <c r="AE38708" s="56"/>
    </row>
    <row r="38709" spans="1:31" x14ac:dyDescent="0.25">
      <c r="A38709" s="41">
        <v>0</v>
      </c>
      <c r="C38709" s="56"/>
      <c r="AC38709" s="56"/>
      <c r="AD38709" s="56"/>
      <c r="AE38709" s="56"/>
    </row>
    <row r="38710" spans="1:31" x14ac:dyDescent="0.25">
      <c r="A38710" s="41">
        <v>0</v>
      </c>
      <c r="C38710" s="56"/>
      <c r="AC38710" s="56"/>
      <c r="AD38710" s="56"/>
      <c r="AE38710" s="56"/>
    </row>
    <row r="38711" spans="1:31" x14ac:dyDescent="0.25">
      <c r="A38711" s="41">
        <v>0</v>
      </c>
      <c r="C38711" s="56"/>
      <c r="AC38711" s="56"/>
      <c r="AD38711" s="56"/>
      <c r="AE38711" s="56"/>
    </row>
    <row r="38712" spans="1:31" x14ac:dyDescent="0.25">
      <c r="A38712" s="41">
        <v>0</v>
      </c>
      <c r="C38712" s="56"/>
      <c r="AC38712" s="56"/>
      <c r="AD38712" s="56"/>
      <c r="AE38712" s="56"/>
    </row>
    <row r="38713" spans="1:31" x14ac:dyDescent="0.25">
      <c r="A38713" s="41">
        <v>0</v>
      </c>
      <c r="C38713" s="56"/>
      <c r="AC38713" s="56"/>
      <c r="AD38713" s="56"/>
      <c r="AE38713" s="56"/>
    </row>
    <row r="38714" spans="1:31" x14ac:dyDescent="0.25">
      <c r="A38714" s="41">
        <v>0</v>
      </c>
      <c r="C38714" s="56"/>
      <c r="AC38714" s="56"/>
      <c r="AD38714" s="56"/>
      <c r="AE38714" s="56"/>
    </row>
    <row r="38715" spans="1:31" x14ac:dyDescent="0.25">
      <c r="A38715" s="41">
        <v>0</v>
      </c>
      <c r="C38715" s="56"/>
      <c r="AC38715" s="56"/>
      <c r="AD38715" s="56"/>
      <c r="AE38715" s="56"/>
    </row>
    <row r="38716" spans="1:31" x14ac:dyDescent="0.25">
      <c r="A38716" s="41">
        <v>0</v>
      </c>
      <c r="C38716" s="56"/>
      <c r="AC38716" s="56"/>
      <c r="AD38716" s="56"/>
      <c r="AE38716" s="56"/>
    </row>
    <row r="38717" spans="1:31" x14ac:dyDescent="0.25">
      <c r="A38717" s="41">
        <v>889</v>
      </c>
      <c r="C38717" s="56"/>
      <c r="AC38717" s="56"/>
      <c r="AD38717" s="56"/>
      <c r="AE38717" s="56"/>
    </row>
    <row r="38718" spans="1:31" x14ac:dyDescent="0.25">
      <c r="A38718" s="41">
        <v>0</v>
      </c>
      <c r="C38718" s="56"/>
      <c r="AC38718" s="56"/>
      <c r="AD38718" s="56"/>
      <c r="AE38718" s="56"/>
    </row>
    <row r="38719" spans="1:31" x14ac:dyDescent="0.25">
      <c r="A38719" s="41">
        <v>0</v>
      </c>
      <c r="C38719" s="56"/>
      <c r="AC38719" s="56"/>
      <c r="AD38719" s="56"/>
      <c r="AE38719" s="56"/>
    </row>
    <row r="38720" spans="1:31" x14ac:dyDescent="0.25">
      <c r="A38720" s="41">
        <v>0</v>
      </c>
      <c r="C38720" s="56"/>
      <c r="AC38720" s="56"/>
      <c r="AD38720" s="56"/>
      <c r="AE38720" s="56"/>
    </row>
    <row r="38721" spans="1:31" x14ac:dyDescent="0.25">
      <c r="A38721" s="41">
        <v>0</v>
      </c>
      <c r="C38721" s="56"/>
      <c r="AC38721" s="56"/>
      <c r="AD38721" s="56"/>
      <c r="AE38721" s="56"/>
    </row>
    <row r="38722" spans="1:31" x14ac:dyDescent="0.25">
      <c r="A38722" s="41">
        <v>0</v>
      </c>
      <c r="C38722" s="56"/>
      <c r="AC38722" s="56"/>
      <c r="AD38722" s="56"/>
      <c r="AE38722" s="56"/>
    </row>
    <row r="38723" spans="1:31" x14ac:dyDescent="0.25">
      <c r="A38723" s="41">
        <v>0</v>
      </c>
      <c r="C38723" s="56"/>
      <c r="AC38723" s="56"/>
      <c r="AD38723" s="56"/>
      <c r="AE38723" s="56"/>
    </row>
    <row r="38724" spans="1:31" x14ac:dyDescent="0.25">
      <c r="A38724" s="41">
        <v>0</v>
      </c>
      <c r="C38724" s="56"/>
      <c r="AC38724" s="56"/>
      <c r="AD38724" s="56"/>
      <c r="AE38724" s="56"/>
    </row>
    <row r="38725" spans="1:31" x14ac:dyDescent="0.25">
      <c r="A38725" s="41">
        <v>0</v>
      </c>
      <c r="C38725" s="56"/>
      <c r="AC38725" s="56"/>
      <c r="AD38725" s="56"/>
      <c r="AE38725" s="56"/>
    </row>
    <row r="38726" spans="1:31" x14ac:dyDescent="0.25">
      <c r="A38726" s="41">
        <v>0</v>
      </c>
      <c r="C38726" s="56"/>
      <c r="AC38726" s="56"/>
      <c r="AD38726" s="56"/>
      <c r="AE38726" s="56"/>
    </row>
    <row r="38727" spans="1:31" x14ac:dyDescent="0.25">
      <c r="A38727" s="41">
        <v>0</v>
      </c>
      <c r="C38727" s="56"/>
      <c r="AC38727" s="56"/>
      <c r="AD38727" s="56"/>
      <c r="AE38727" s="56"/>
    </row>
    <row r="38728" spans="1:31" x14ac:dyDescent="0.25">
      <c r="A38728" s="41">
        <v>0</v>
      </c>
      <c r="C38728" s="56"/>
      <c r="AC38728" s="56"/>
      <c r="AD38728" s="56"/>
      <c r="AE38728" s="56"/>
    </row>
    <row r="38729" spans="1:31" x14ac:dyDescent="0.25">
      <c r="A38729" s="41">
        <v>0</v>
      </c>
      <c r="C38729" s="56"/>
      <c r="AC38729" s="56"/>
      <c r="AD38729" s="56"/>
      <c r="AE38729" s="56"/>
    </row>
    <row r="38730" spans="1:31" x14ac:dyDescent="0.25">
      <c r="A38730" s="41">
        <v>0</v>
      </c>
      <c r="C38730" s="56"/>
      <c r="AC38730" s="56"/>
      <c r="AD38730" s="56"/>
      <c r="AE38730" s="56"/>
    </row>
    <row r="38731" spans="1:31" x14ac:dyDescent="0.25">
      <c r="A38731" s="41">
        <v>0</v>
      </c>
      <c r="C38731" s="56"/>
      <c r="AC38731" s="56"/>
      <c r="AD38731" s="56"/>
      <c r="AE38731" s="56"/>
    </row>
    <row r="38732" spans="1:31" x14ac:dyDescent="0.25">
      <c r="A38732" s="41">
        <v>6</v>
      </c>
      <c r="C38732" s="56"/>
      <c r="AC38732" s="56"/>
      <c r="AD38732" s="56"/>
      <c r="AE38732" s="56"/>
    </row>
    <row r="38733" spans="1:31" x14ac:dyDescent="0.25">
      <c r="A38733" s="41">
        <v>0</v>
      </c>
      <c r="C38733" s="56"/>
      <c r="AC38733" s="56"/>
      <c r="AD38733" s="56"/>
      <c r="AE38733" s="56"/>
    </row>
    <row r="38734" spans="1:31" x14ac:dyDescent="0.25">
      <c r="A38734" s="41">
        <v>0</v>
      </c>
      <c r="C38734" s="56"/>
      <c r="AC38734" s="56"/>
      <c r="AD38734" s="56"/>
      <c r="AE38734" s="56"/>
    </row>
    <row r="38735" spans="1:31" x14ac:dyDescent="0.25">
      <c r="A38735" s="41">
        <v>0</v>
      </c>
      <c r="C38735" s="56"/>
      <c r="AC38735" s="56"/>
      <c r="AD38735" s="56"/>
      <c r="AE38735" s="56"/>
    </row>
    <row r="38736" spans="1:31" x14ac:dyDescent="0.25">
      <c r="A38736" s="41">
        <v>0</v>
      </c>
      <c r="C38736" s="56"/>
      <c r="AC38736" s="56"/>
      <c r="AD38736" s="56"/>
      <c r="AE38736" s="56"/>
    </row>
    <row r="38737" spans="1:31" x14ac:dyDescent="0.25">
      <c r="A38737" s="41">
        <v>0</v>
      </c>
      <c r="C38737" s="56"/>
      <c r="AC38737" s="56"/>
      <c r="AD38737" s="56"/>
      <c r="AE38737" s="56"/>
    </row>
    <row r="38738" spans="1:31" x14ac:dyDescent="0.25">
      <c r="A38738" s="41">
        <v>0</v>
      </c>
      <c r="C38738" s="56"/>
      <c r="AC38738" s="56"/>
      <c r="AD38738" s="56"/>
      <c r="AE38738" s="56"/>
    </row>
    <row r="38739" spans="1:31" x14ac:dyDescent="0.25">
      <c r="A38739" s="41">
        <v>0</v>
      </c>
      <c r="C38739" s="56"/>
      <c r="AC38739" s="56"/>
      <c r="AD38739" s="56"/>
      <c r="AE38739" s="56"/>
    </row>
    <row r="38740" spans="1:31" x14ac:dyDescent="0.25">
      <c r="A38740" s="41">
        <v>0</v>
      </c>
      <c r="C38740" s="56"/>
      <c r="AC38740" s="56"/>
      <c r="AD38740" s="56"/>
      <c r="AE38740" s="56"/>
    </row>
    <row r="38741" spans="1:31" x14ac:dyDescent="0.25">
      <c r="A38741" s="41">
        <v>0</v>
      </c>
      <c r="C38741" s="56"/>
      <c r="AC38741" s="56"/>
      <c r="AD38741" s="56"/>
      <c r="AE38741" s="56"/>
    </row>
    <row r="38742" spans="1:31" x14ac:dyDescent="0.25">
      <c r="A38742" s="41">
        <v>0</v>
      </c>
      <c r="C38742" s="56"/>
      <c r="AC38742" s="56"/>
      <c r="AD38742" s="56"/>
      <c r="AE38742" s="56"/>
    </row>
    <row r="38743" spans="1:31" x14ac:dyDescent="0.25">
      <c r="A38743" s="41">
        <v>0</v>
      </c>
      <c r="C38743" s="56"/>
      <c r="AC38743" s="56"/>
      <c r="AD38743" s="56"/>
      <c r="AE38743" s="56"/>
    </row>
    <row r="38744" spans="1:31" x14ac:dyDescent="0.25">
      <c r="A38744" s="41">
        <v>0</v>
      </c>
      <c r="C38744" s="56"/>
      <c r="AC38744" s="56"/>
      <c r="AD38744" s="56"/>
      <c r="AE38744" s="56"/>
    </row>
    <row r="38745" spans="1:31" x14ac:dyDescent="0.25">
      <c r="A38745" s="41">
        <v>0</v>
      </c>
      <c r="C38745" s="56"/>
      <c r="AC38745" s="56"/>
      <c r="AD38745" s="56"/>
      <c r="AE38745" s="56"/>
    </row>
    <row r="38746" spans="1:31" x14ac:dyDescent="0.25">
      <c r="A38746" s="41">
        <v>0</v>
      </c>
      <c r="C38746" s="56"/>
      <c r="AC38746" s="56"/>
      <c r="AD38746" s="56"/>
      <c r="AE38746" s="56"/>
    </row>
    <row r="38747" spans="1:31" x14ac:dyDescent="0.25">
      <c r="A38747" s="41">
        <v>0</v>
      </c>
      <c r="C38747" s="56"/>
      <c r="AC38747" s="56"/>
      <c r="AD38747" s="56"/>
      <c r="AE38747" s="56"/>
    </row>
    <row r="38748" spans="1:31" x14ac:dyDescent="0.25">
      <c r="A38748" s="41">
        <v>0</v>
      </c>
      <c r="C38748" s="56"/>
      <c r="AC38748" s="56"/>
      <c r="AD38748" s="56"/>
      <c r="AE38748" s="56"/>
    </row>
    <row r="38749" spans="1:31" x14ac:dyDescent="0.25">
      <c r="A38749" s="41">
        <v>0</v>
      </c>
      <c r="C38749" s="56"/>
      <c r="AC38749" s="56"/>
      <c r="AD38749" s="56"/>
      <c r="AE38749" s="56"/>
    </row>
    <row r="38750" spans="1:31" x14ac:dyDescent="0.25">
      <c r="A38750" s="41">
        <v>0</v>
      </c>
      <c r="C38750" s="56"/>
      <c r="AC38750" s="56"/>
      <c r="AD38750" s="56"/>
      <c r="AE38750" s="56"/>
    </row>
    <row r="38751" spans="1:31" x14ac:dyDescent="0.25">
      <c r="A38751" s="41">
        <v>0</v>
      </c>
      <c r="C38751" s="56"/>
      <c r="AC38751" s="56"/>
      <c r="AD38751" s="56"/>
      <c r="AE38751" s="56"/>
    </row>
    <row r="38752" spans="1:31" x14ac:dyDescent="0.25">
      <c r="A38752" s="41">
        <v>0</v>
      </c>
      <c r="C38752" s="56"/>
      <c r="AC38752" s="56"/>
      <c r="AD38752" s="56"/>
      <c r="AE38752" s="56"/>
    </row>
    <row r="38753" spans="1:31" x14ac:dyDescent="0.25">
      <c r="A38753" s="41">
        <v>0</v>
      </c>
      <c r="C38753" s="56"/>
      <c r="AC38753" s="56"/>
      <c r="AD38753" s="56"/>
      <c r="AE38753" s="56"/>
    </row>
    <row r="38754" spans="1:31" x14ac:dyDescent="0.25">
      <c r="A38754" s="41">
        <v>0</v>
      </c>
      <c r="C38754" s="56"/>
      <c r="AC38754" s="56"/>
      <c r="AD38754" s="56"/>
      <c r="AE38754" s="56"/>
    </row>
    <row r="38755" spans="1:31" x14ac:dyDescent="0.25">
      <c r="A38755" s="41">
        <v>0</v>
      </c>
      <c r="C38755" s="56"/>
      <c r="AC38755" s="56"/>
      <c r="AD38755" s="56"/>
      <c r="AE38755" s="56"/>
    </row>
    <row r="38756" spans="1:31" x14ac:dyDescent="0.25">
      <c r="A38756" s="41">
        <v>0</v>
      </c>
      <c r="C38756" s="56"/>
      <c r="AC38756" s="56"/>
      <c r="AD38756" s="56"/>
      <c r="AE38756" s="56"/>
    </row>
    <row r="38757" spans="1:31" x14ac:dyDescent="0.25">
      <c r="A38757" s="41">
        <v>0</v>
      </c>
      <c r="C38757" s="56"/>
      <c r="AC38757" s="56"/>
      <c r="AD38757" s="56"/>
      <c r="AE38757" s="56"/>
    </row>
    <row r="38758" spans="1:31" x14ac:dyDescent="0.25">
      <c r="A38758" s="41">
        <v>0</v>
      </c>
      <c r="C38758" s="56"/>
      <c r="AC38758" s="56"/>
      <c r="AD38758" s="56"/>
      <c r="AE38758" s="56"/>
    </row>
    <row r="38759" spans="1:31" x14ac:dyDescent="0.25">
      <c r="A38759" s="41">
        <v>0</v>
      </c>
      <c r="C38759" s="56"/>
      <c r="AC38759" s="56"/>
      <c r="AD38759" s="56"/>
      <c r="AE38759" s="56"/>
    </row>
    <row r="38760" spans="1:31" x14ac:dyDescent="0.25">
      <c r="A38760" s="41">
        <v>0</v>
      </c>
      <c r="C38760" s="56"/>
      <c r="AC38760" s="56"/>
      <c r="AD38760" s="56"/>
      <c r="AE38760" s="56"/>
    </row>
    <row r="38761" spans="1:31" x14ac:dyDescent="0.25">
      <c r="A38761" s="41">
        <v>0</v>
      </c>
      <c r="C38761" s="56"/>
      <c r="AC38761" s="56"/>
      <c r="AD38761" s="56"/>
      <c r="AE38761" s="56"/>
    </row>
    <row r="38762" spans="1:31" x14ac:dyDescent="0.25">
      <c r="A38762" s="41">
        <v>0</v>
      </c>
      <c r="C38762" s="56"/>
      <c r="AC38762" s="56"/>
      <c r="AD38762" s="56"/>
      <c r="AE38762" s="56"/>
    </row>
    <row r="38763" spans="1:31" x14ac:dyDescent="0.25">
      <c r="A38763" s="41">
        <v>0</v>
      </c>
      <c r="C38763" s="56"/>
      <c r="AC38763" s="56"/>
      <c r="AD38763" s="56"/>
      <c r="AE38763" s="56"/>
    </row>
    <row r="38764" spans="1:31" x14ac:dyDescent="0.25">
      <c r="A38764" s="41">
        <v>0</v>
      </c>
      <c r="C38764" s="56"/>
      <c r="AC38764" s="56"/>
      <c r="AD38764" s="56"/>
      <c r="AE38764" s="56"/>
    </row>
    <row r="38765" spans="1:31" x14ac:dyDescent="0.25">
      <c r="A38765" s="41">
        <v>0</v>
      </c>
      <c r="C38765" s="56"/>
      <c r="AC38765" s="56"/>
      <c r="AD38765" s="56"/>
      <c r="AE38765" s="56"/>
    </row>
    <row r="38766" spans="1:31" x14ac:dyDescent="0.25">
      <c r="A38766" s="41">
        <v>0</v>
      </c>
      <c r="C38766" s="56"/>
      <c r="AC38766" s="56"/>
      <c r="AD38766" s="56"/>
      <c r="AE38766" s="56"/>
    </row>
    <row r="38767" spans="1:31" x14ac:dyDescent="0.25">
      <c r="A38767" s="41">
        <v>0</v>
      </c>
      <c r="C38767" s="56"/>
      <c r="AC38767" s="56"/>
      <c r="AD38767" s="56"/>
      <c r="AE38767" s="56"/>
    </row>
    <row r="38768" spans="1:31" x14ac:dyDescent="0.25">
      <c r="A38768" s="41">
        <v>0</v>
      </c>
      <c r="C38768" s="56"/>
      <c r="AC38768" s="56"/>
      <c r="AD38768" s="56"/>
      <c r="AE38768" s="56"/>
    </row>
    <row r="38769" spans="1:31" x14ac:dyDescent="0.25">
      <c r="A38769" s="41">
        <v>0</v>
      </c>
      <c r="C38769" s="56"/>
      <c r="AC38769" s="56"/>
      <c r="AD38769" s="56"/>
      <c r="AE38769" s="56"/>
    </row>
    <row r="38770" spans="1:31" x14ac:dyDescent="0.25">
      <c r="A38770" s="41">
        <v>0</v>
      </c>
      <c r="C38770" s="56"/>
      <c r="AC38770" s="56"/>
      <c r="AD38770" s="56"/>
      <c r="AE38770" s="56"/>
    </row>
    <row r="38771" spans="1:31" x14ac:dyDescent="0.25">
      <c r="A38771" s="41">
        <v>0</v>
      </c>
      <c r="C38771" s="56"/>
      <c r="AC38771" s="56"/>
      <c r="AD38771" s="56"/>
      <c r="AE38771" s="56"/>
    </row>
    <row r="38772" spans="1:31" x14ac:dyDescent="0.25">
      <c r="A38772" s="41">
        <v>0</v>
      </c>
      <c r="C38772" s="56"/>
      <c r="AC38772" s="56"/>
      <c r="AD38772" s="56"/>
      <c r="AE38772" s="56"/>
    </row>
    <row r="38773" spans="1:31" x14ac:dyDescent="0.25">
      <c r="A38773" s="41">
        <v>0</v>
      </c>
      <c r="C38773" s="56"/>
      <c r="AC38773" s="56"/>
      <c r="AD38773" s="56"/>
      <c r="AE38773" s="56"/>
    </row>
    <row r="38774" spans="1:31" x14ac:dyDescent="0.25">
      <c r="A38774" s="41">
        <v>0</v>
      </c>
      <c r="C38774" s="56"/>
      <c r="AC38774" s="56"/>
      <c r="AD38774" s="56"/>
      <c r="AE38774" s="56"/>
    </row>
    <row r="38775" spans="1:31" x14ac:dyDescent="0.25">
      <c r="A38775" s="41">
        <v>0</v>
      </c>
      <c r="C38775" s="56"/>
      <c r="AC38775" s="56"/>
      <c r="AD38775" s="56"/>
      <c r="AE38775" s="56"/>
    </row>
    <row r="38776" spans="1:31" x14ac:dyDescent="0.25">
      <c r="A38776" s="41">
        <v>0</v>
      </c>
      <c r="C38776" s="56"/>
      <c r="AC38776" s="56"/>
      <c r="AD38776" s="56"/>
      <c r="AE38776" s="56"/>
    </row>
    <row r="38777" spans="1:31" x14ac:dyDescent="0.25">
      <c r="A38777" s="41">
        <v>0</v>
      </c>
      <c r="C38777" s="56"/>
      <c r="AC38777" s="56"/>
      <c r="AD38777" s="56"/>
      <c r="AE38777" s="56"/>
    </row>
    <row r="38778" spans="1:31" x14ac:dyDescent="0.25">
      <c r="A38778" s="41">
        <v>0</v>
      </c>
      <c r="C38778" s="56"/>
      <c r="AC38778" s="56"/>
      <c r="AD38778" s="56"/>
      <c r="AE38778" s="56"/>
    </row>
    <row r="38779" spans="1:31" x14ac:dyDescent="0.25">
      <c r="A38779" s="41">
        <v>0</v>
      </c>
      <c r="C38779" s="56"/>
      <c r="AC38779" s="56"/>
      <c r="AD38779" s="56"/>
      <c r="AE38779" s="56"/>
    </row>
    <row r="38780" spans="1:31" x14ac:dyDescent="0.25">
      <c r="A38780" s="41">
        <v>0</v>
      </c>
      <c r="C38780" s="56"/>
      <c r="AC38780" s="56"/>
      <c r="AD38780" s="56"/>
      <c r="AE38780" s="56"/>
    </row>
    <row r="38781" spans="1:31" x14ac:dyDescent="0.25">
      <c r="A38781" s="41">
        <v>0</v>
      </c>
      <c r="C38781" s="56"/>
      <c r="AC38781" s="56"/>
      <c r="AD38781" s="56"/>
      <c r="AE38781" s="56"/>
    </row>
    <row r="38782" spans="1:31" x14ac:dyDescent="0.25">
      <c r="A38782" s="41">
        <v>0</v>
      </c>
      <c r="C38782" s="56"/>
      <c r="AC38782" s="56"/>
      <c r="AD38782" s="56"/>
      <c r="AE38782" s="56"/>
    </row>
    <row r="38783" spans="1:31" x14ac:dyDescent="0.25">
      <c r="A38783" s="41">
        <v>0</v>
      </c>
      <c r="C38783" s="56"/>
      <c r="AC38783" s="56"/>
      <c r="AD38783" s="56"/>
      <c r="AE38783" s="56"/>
    </row>
    <row r="38784" spans="1:31" x14ac:dyDescent="0.25">
      <c r="A38784" s="41">
        <v>0</v>
      </c>
      <c r="C38784" s="56"/>
      <c r="AC38784" s="56"/>
      <c r="AD38784" s="56"/>
      <c r="AE38784" s="56"/>
    </row>
    <row r="38785" spans="1:31" x14ac:dyDescent="0.25">
      <c r="A38785" s="41">
        <v>0</v>
      </c>
      <c r="C38785" s="56"/>
      <c r="AC38785" s="56"/>
      <c r="AD38785" s="56"/>
      <c r="AE38785" s="56"/>
    </row>
    <row r="38786" spans="1:31" x14ac:dyDescent="0.25">
      <c r="A38786" s="41">
        <v>0</v>
      </c>
      <c r="C38786" s="56"/>
      <c r="AC38786" s="56"/>
      <c r="AD38786" s="56"/>
      <c r="AE38786" s="56"/>
    </row>
    <row r="38787" spans="1:31" x14ac:dyDescent="0.25">
      <c r="A38787" s="41">
        <v>0</v>
      </c>
      <c r="C38787" s="56"/>
      <c r="AC38787" s="56"/>
      <c r="AD38787" s="56"/>
      <c r="AE38787" s="56"/>
    </row>
    <row r="38788" spans="1:31" x14ac:dyDescent="0.25">
      <c r="A38788" s="41">
        <v>0</v>
      </c>
      <c r="C38788" s="56"/>
      <c r="AC38788" s="56"/>
      <c r="AD38788" s="56"/>
      <c r="AE38788" s="56"/>
    </row>
    <row r="38789" spans="1:31" x14ac:dyDescent="0.25">
      <c r="A38789" s="41">
        <v>0</v>
      </c>
      <c r="C38789" s="56"/>
      <c r="AC38789" s="56"/>
      <c r="AD38789" s="56"/>
      <c r="AE38789" s="56"/>
    </row>
    <row r="38790" spans="1:31" x14ac:dyDescent="0.25">
      <c r="A38790" s="41">
        <v>0</v>
      </c>
      <c r="C38790" s="56"/>
      <c r="AC38790" s="56"/>
      <c r="AD38790" s="56"/>
      <c r="AE38790" s="56"/>
    </row>
    <row r="38791" spans="1:31" x14ac:dyDescent="0.25">
      <c r="A38791" s="41">
        <v>0</v>
      </c>
      <c r="C38791" s="56"/>
      <c r="AC38791" s="56"/>
      <c r="AD38791" s="56"/>
      <c r="AE38791" s="56"/>
    </row>
    <row r="38792" spans="1:31" x14ac:dyDescent="0.25">
      <c r="A38792" s="41">
        <v>0</v>
      </c>
      <c r="C38792" s="56"/>
      <c r="AC38792" s="56"/>
      <c r="AD38792" s="56"/>
      <c r="AE38792" s="56"/>
    </row>
    <row r="38793" spans="1:31" x14ac:dyDescent="0.25">
      <c r="A38793" s="41">
        <v>0</v>
      </c>
      <c r="C38793" s="56"/>
      <c r="AC38793" s="56"/>
      <c r="AD38793" s="56"/>
      <c r="AE38793" s="56"/>
    </row>
    <row r="38794" spans="1:31" x14ac:dyDescent="0.25">
      <c r="A38794" s="41">
        <v>0</v>
      </c>
      <c r="C38794" s="56"/>
      <c r="AC38794" s="56"/>
      <c r="AD38794" s="56"/>
      <c r="AE38794" s="56"/>
    </row>
    <row r="38795" spans="1:31" x14ac:dyDescent="0.25">
      <c r="A38795" s="41">
        <v>0</v>
      </c>
      <c r="C38795" s="56"/>
      <c r="AC38795" s="56"/>
      <c r="AD38795" s="56"/>
      <c r="AE38795" s="56"/>
    </row>
    <row r="38796" spans="1:31" x14ac:dyDescent="0.25">
      <c r="A38796" s="41">
        <v>0</v>
      </c>
      <c r="C38796" s="56"/>
      <c r="AC38796" s="56"/>
      <c r="AD38796" s="56"/>
      <c r="AE38796" s="56"/>
    </row>
    <row r="38797" spans="1:31" x14ac:dyDescent="0.25">
      <c r="A38797" s="41">
        <v>0</v>
      </c>
      <c r="C38797" s="56"/>
      <c r="AC38797" s="56"/>
      <c r="AD38797" s="56"/>
      <c r="AE38797" s="56"/>
    </row>
    <row r="38798" spans="1:31" x14ac:dyDescent="0.25">
      <c r="A38798" s="41">
        <v>0</v>
      </c>
      <c r="C38798" s="56"/>
      <c r="AC38798" s="56"/>
      <c r="AD38798" s="56"/>
      <c r="AE38798" s="56"/>
    </row>
    <row r="38799" spans="1:31" x14ac:dyDescent="0.25">
      <c r="A38799" s="41">
        <v>0</v>
      </c>
      <c r="C38799" s="56"/>
      <c r="AC38799" s="56"/>
      <c r="AD38799" s="56"/>
      <c r="AE38799" s="56"/>
    </row>
    <row r="38800" spans="1:31" x14ac:dyDescent="0.25">
      <c r="A38800" s="41">
        <v>0</v>
      </c>
      <c r="C38800" s="56"/>
      <c r="AC38800" s="56"/>
      <c r="AD38800" s="56"/>
      <c r="AE38800" s="56"/>
    </row>
    <row r="38801" spans="1:31" x14ac:dyDescent="0.25">
      <c r="A38801" s="41">
        <v>0</v>
      </c>
      <c r="C38801" s="56"/>
      <c r="AC38801" s="56"/>
      <c r="AD38801" s="56"/>
      <c r="AE38801" s="56"/>
    </row>
    <row r="38802" spans="1:31" x14ac:dyDescent="0.25">
      <c r="A38802" s="41">
        <v>0</v>
      </c>
      <c r="C38802" s="56"/>
      <c r="AC38802" s="56"/>
      <c r="AD38802" s="56"/>
      <c r="AE38802" s="56"/>
    </row>
    <row r="38803" spans="1:31" x14ac:dyDescent="0.25">
      <c r="A38803" s="41">
        <v>0</v>
      </c>
      <c r="C38803" s="56"/>
      <c r="AC38803" s="56"/>
      <c r="AD38803" s="56"/>
      <c r="AE38803" s="56"/>
    </row>
    <row r="38804" spans="1:31" x14ac:dyDescent="0.25">
      <c r="A38804" s="41">
        <v>0</v>
      </c>
      <c r="C38804" s="56"/>
      <c r="AC38804" s="56"/>
      <c r="AD38804" s="56"/>
      <c r="AE38804" s="56"/>
    </row>
    <row r="38805" spans="1:31" x14ac:dyDescent="0.25">
      <c r="A38805" s="41">
        <v>0</v>
      </c>
      <c r="C38805" s="56"/>
      <c r="AC38805" s="56"/>
      <c r="AD38805" s="56"/>
      <c r="AE38805" s="56"/>
    </row>
    <row r="38806" spans="1:31" x14ac:dyDescent="0.25">
      <c r="A38806" s="41">
        <v>0</v>
      </c>
      <c r="C38806" s="56"/>
      <c r="AC38806" s="56"/>
      <c r="AD38806" s="56"/>
      <c r="AE38806" s="56"/>
    </row>
    <row r="38807" spans="1:31" x14ac:dyDescent="0.25">
      <c r="A38807" s="41">
        <v>0</v>
      </c>
      <c r="C38807" s="56"/>
      <c r="AC38807" s="56"/>
      <c r="AD38807" s="56"/>
      <c r="AE38807" s="56"/>
    </row>
    <row r="38808" spans="1:31" x14ac:dyDescent="0.25">
      <c r="A38808" s="41">
        <v>0</v>
      </c>
      <c r="C38808" s="56"/>
      <c r="AC38808" s="56"/>
      <c r="AD38808" s="56"/>
      <c r="AE38808" s="56"/>
    </row>
    <row r="38809" spans="1:31" x14ac:dyDescent="0.25">
      <c r="A38809" s="41">
        <v>0</v>
      </c>
      <c r="C38809" s="56"/>
      <c r="AC38809" s="56"/>
      <c r="AD38809" s="56"/>
      <c r="AE38809" s="56"/>
    </row>
    <row r="38810" spans="1:31" x14ac:dyDescent="0.25">
      <c r="A38810" s="41">
        <v>0</v>
      </c>
      <c r="C38810" s="56"/>
      <c r="AC38810" s="56"/>
      <c r="AD38810" s="56"/>
      <c r="AE38810" s="56"/>
    </row>
    <row r="38811" spans="1:31" x14ac:dyDescent="0.25">
      <c r="A38811" s="41">
        <v>0</v>
      </c>
      <c r="C38811" s="56"/>
      <c r="AC38811" s="56"/>
      <c r="AD38811" s="56"/>
      <c r="AE38811" s="56"/>
    </row>
    <row r="38812" spans="1:31" x14ac:dyDescent="0.25">
      <c r="A38812" s="41">
        <v>0</v>
      </c>
      <c r="C38812" s="56"/>
      <c r="AC38812" s="56"/>
      <c r="AD38812" s="56"/>
      <c r="AE38812" s="56"/>
    </row>
    <row r="38813" spans="1:31" x14ac:dyDescent="0.25">
      <c r="A38813" s="41">
        <v>0</v>
      </c>
      <c r="C38813" s="56"/>
      <c r="AC38813" s="56"/>
      <c r="AD38813" s="56"/>
      <c r="AE38813" s="56"/>
    </row>
    <row r="38814" spans="1:31" x14ac:dyDescent="0.25">
      <c r="A38814" s="41">
        <v>0</v>
      </c>
      <c r="C38814" s="56"/>
      <c r="AC38814" s="56"/>
      <c r="AD38814" s="56"/>
      <c r="AE38814" s="56"/>
    </row>
    <row r="38815" spans="1:31" x14ac:dyDescent="0.25">
      <c r="A38815" s="41">
        <v>0</v>
      </c>
      <c r="C38815" s="56"/>
      <c r="AC38815" s="56"/>
      <c r="AD38815" s="56"/>
      <c r="AE38815" s="56"/>
    </row>
    <row r="38816" spans="1:31" x14ac:dyDescent="0.25">
      <c r="A38816" s="41">
        <v>0</v>
      </c>
      <c r="C38816" s="56"/>
      <c r="AC38816" s="56"/>
      <c r="AD38816" s="56"/>
      <c r="AE38816" s="56"/>
    </row>
    <row r="38817" spans="1:31" x14ac:dyDescent="0.25">
      <c r="A38817" s="41">
        <v>0</v>
      </c>
      <c r="C38817" s="56"/>
      <c r="AC38817" s="56"/>
      <c r="AD38817" s="56"/>
      <c r="AE38817" s="56"/>
    </row>
    <row r="38818" spans="1:31" x14ac:dyDescent="0.25">
      <c r="A38818" s="41">
        <v>0</v>
      </c>
      <c r="C38818" s="56"/>
      <c r="AC38818" s="56"/>
      <c r="AD38818" s="56"/>
      <c r="AE38818" s="56"/>
    </row>
    <row r="38819" spans="1:31" x14ac:dyDescent="0.25">
      <c r="A38819" s="41">
        <v>0</v>
      </c>
      <c r="C38819" s="56"/>
      <c r="AC38819" s="56"/>
      <c r="AD38819" s="56"/>
      <c r="AE38819" s="56"/>
    </row>
    <row r="38820" spans="1:31" x14ac:dyDescent="0.25">
      <c r="A38820" s="41">
        <v>0</v>
      </c>
      <c r="C38820" s="56"/>
      <c r="AC38820" s="56"/>
      <c r="AD38820" s="56"/>
      <c r="AE38820" s="56"/>
    </row>
    <row r="38821" spans="1:31" x14ac:dyDescent="0.25">
      <c r="A38821" s="41">
        <v>0</v>
      </c>
      <c r="C38821" s="56"/>
      <c r="AC38821" s="56"/>
      <c r="AD38821" s="56"/>
      <c r="AE38821" s="56"/>
    </row>
    <row r="38822" spans="1:31" x14ac:dyDescent="0.25">
      <c r="A38822" s="41">
        <v>0</v>
      </c>
      <c r="C38822" s="56"/>
      <c r="AC38822" s="56"/>
      <c r="AD38822" s="56"/>
      <c r="AE38822" s="56"/>
    </row>
    <row r="38823" spans="1:31" x14ac:dyDescent="0.25">
      <c r="A38823" s="41">
        <v>0</v>
      </c>
      <c r="C38823" s="56"/>
      <c r="AC38823" s="56"/>
      <c r="AD38823" s="56"/>
      <c r="AE38823" s="56"/>
    </row>
    <row r="38824" spans="1:31" x14ac:dyDescent="0.25">
      <c r="A38824" s="41">
        <v>0</v>
      </c>
      <c r="C38824" s="56"/>
      <c r="AC38824" s="56"/>
      <c r="AD38824" s="56"/>
      <c r="AE38824" s="56"/>
    </row>
    <row r="38825" spans="1:31" x14ac:dyDescent="0.25">
      <c r="A38825" s="41">
        <v>0</v>
      </c>
      <c r="C38825" s="56"/>
      <c r="AC38825" s="56"/>
      <c r="AD38825" s="56"/>
      <c r="AE38825" s="56"/>
    </row>
    <row r="38826" spans="1:31" x14ac:dyDescent="0.25">
      <c r="A38826" s="41">
        <v>0</v>
      </c>
      <c r="C38826" s="56"/>
      <c r="AC38826" s="56"/>
      <c r="AD38826" s="56"/>
      <c r="AE38826" s="56"/>
    </row>
    <row r="38827" spans="1:31" x14ac:dyDescent="0.25">
      <c r="A38827" s="41">
        <v>0</v>
      </c>
      <c r="C38827" s="56"/>
      <c r="AC38827" s="56"/>
      <c r="AD38827" s="56"/>
      <c r="AE38827" s="56"/>
    </row>
    <row r="38828" spans="1:31" x14ac:dyDescent="0.25">
      <c r="A38828" s="41">
        <v>0</v>
      </c>
      <c r="C38828" s="56"/>
      <c r="AC38828" s="56"/>
      <c r="AD38828" s="56"/>
      <c r="AE38828" s="56"/>
    </row>
    <row r="38829" spans="1:31" x14ac:dyDescent="0.25">
      <c r="A38829" s="41">
        <v>0</v>
      </c>
      <c r="C38829" s="56"/>
      <c r="AC38829" s="56"/>
      <c r="AD38829" s="56"/>
      <c r="AE38829" s="56"/>
    </row>
    <row r="38830" spans="1:31" x14ac:dyDescent="0.25">
      <c r="A38830" s="41">
        <v>0</v>
      </c>
      <c r="C38830" s="56"/>
      <c r="AC38830" s="56"/>
      <c r="AD38830" s="56"/>
      <c r="AE38830" s="56"/>
    </row>
    <row r="38831" spans="1:31" x14ac:dyDescent="0.25">
      <c r="A38831" s="41">
        <v>0</v>
      </c>
      <c r="C38831" s="56"/>
      <c r="AC38831" s="56"/>
      <c r="AD38831" s="56"/>
      <c r="AE38831" s="56"/>
    </row>
    <row r="38832" spans="1:31" x14ac:dyDescent="0.25">
      <c r="A38832" s="41">
        <v>0</v>
      </c>
      <c r="C38832" s="56"/>
      <c r="AC38832" s="56"/>
      <c r="AD38832" s="56"/>
      <c r="AE38832" s="56"/>
    </row>
    <row r="38833" spans="1:31" x14ac:dyDescent="0.25">
      <c r="A38833" s="41">
        <v>0</v>
      </c>
      <c r="C38833" s="56"/>
      <c r="AC38833" s="56"/>
      <c r="AD38833" s="56"/>
      <c r="AE38833" s="56"/>
    </row>
    <row r="38834" spans="1:31" x14ac:dyDescent="0.25">
      <c r="A38834" s="41">
        <v>0</v>
      </c>
      <c r="C38834" s="56"/>
      <c r="AC38834" s="56"/>
      <c r="AD38834" s="56"/>
      <c r="AE38834" s="56"/>
    </row>
    <row r="38835" spans="1:31" x14ac:dyDescent="0.25">
      <c r="A38835" s="41">
        <v>0</v>
      </c>
      <c r="C38835" s="56"/>
      <c r="AC38835" s="56"/>
      <c r="AD38835" s="56"/>
      <c r="AE38835" s="56"/>
    </row>
    <row r="38836" spans="1:31" x14ac:dyDescent="0.25">
      <c r="A38836" s="41">
        <v>0</v>
      </c>
      <c r="C38836" s="56"/>
      <c r="AC38836" s="56"/>
      <c r="AD38836" s="56"/>
      <c r="AE38836" s="56"/>
    </row>
    <row r="38837" spans="1:31" x14ac:dyDescent="0.25">
      <c r="A38837" s="41">
        <v>0</v>
      </c>
      <c r="C38837" s="56"/>
      <c r="AC38837" s="56"/>
      <c r="AD38837" s="56"/>
      <c r="AE38837" s="56"/>
    </row>
    <row r="38838" spans="1:31" x14ac:dyDescent="0.25">
      <c r="A38838" s="41">
        <v>0</v>
      </c>
      <c r="C38838" s="56"/>
      <c r="AC38838" s="56"/>
      <c r="AD38838" s="56"/>
      <c r="AE38838" s="56"/>
    </row>
    <row r="38839" spans="1:31" x14ac:dyDescent="0.25">
      <c r="A38839" s="41">
        <v>0</v>
      </c>
      <c r="C38839" s="56"/>
      <c r="AC38839" s="56"/>
      <c r="AD38839" s="56"/>
      <c r="AE38839" s="56"/>
    </row>
    <row r="38840" spans="1:31" x14ac:dyDescent="0.25">
      <c r="A38840" s="41">
        <v>0</v>
      </c>
      <c r="C38840" s="56"/>
      <c r="AC38840" s="56"/>
      <c r="AD38840" s="56"/>
      <c r="AE38840" s="56"/>
    </row>
    <row r="38841" spans="1:31" x14ac:dyDescent="0.25">
      <c r="A38841" s="41">
        <v>0</v>
      </c>
      <c r="C38841" s="56"/>
      <c r="AC38841" s="56"/>
      <c r="AD38841" s="56"/>
      <c r="AE38841" s="56"/>
    </row>
    <row r="38842" spans="1:31" x14ac:dyDescent="0.25">
      <c r="A38842" s="41">
        <v>0</v>
      </c>
      <c r="C38842" s="56"/>
      <c r="AC38842" s="56"/>
      <c r="AD38842" s="56"/>
      <c r="AE38842" s="56"/>
    </row>
    <row r="38843" spans="1:31" x14ac:dyDescent="0.25">
      <c r="A38843" s="41">
        <v>0</v>
      </c>
      <c r="C38843" s="56"/>
      <c r="AC38843" s="56"/>
      <c r="AD38843" s="56"/>
      <c r="AE38843" s="56"/>
    </row>
    <row r="38844" spans="1:31" x14ac:dyDescent="0.25">
      <c r="A38844" s="41">
        <v>0</v>
      </c>
      <c r="C38844" s="56"/>
      <c r="AC38844" s="56"/>
      <c r="AD38844" s="56"/>
      <c r="AE38844" s="56"/>
    </row>
    <row r="38845" spans="1:31" x14ac:dyDescent="0.25">
      <c r="A38845" s="41">
        <v>0</v>
      </c>
      <c r="C38845" s="56"/>
      <c r="AC38845" s="56"/>
      <c r="AD38845" s="56"/>
      <c r="AE38845" s="56"/>
    </row>
    <row r="38846" spans="1:31" x14ac:dyDescent="0.25">
      <c r="A38846" s="41">
        <v>0</v>
      </c>
      <c r="C38846" s="56"/>
      <c r="AC38846" s="56"/>
      <c r="AD38846" s="56"/>
      <c r="AE38846" s="56"/>
    </row>
    <row r="38847" spans="1:31" x14ac:dyDescent="0.25">
      <c r="A38847" s="41">
        <v>0</v>
      </c>
      <c r="C38847" s="56"/>
      <c r="AC38847" s="56"/>
      <c r="AD38847" s="56"/>
      <c r="AE38847" s="56"/>
    </row>
    <row r="38848" spans="1:31" x14ac:dyDescent="0.25">
      <c r="A38848" s="41">
        <v>0</v>
      </c>
      <c r="C38848" s="56"/>
      <c r="AC38848" s="56"/>
      <c r="AD38848" s="56"/>
      <c r="AE38848" s="56"/>
    </row>
    <row r="38849" spans="1:31" x14ac:dyDescent="0.25">
      <c r="A38849" s="41">
        <v>0</v>
      </c>
      <c r="C38849" s="56"/>
      <c r="AC38849" s="56"/>
      <c r="AD38849" s="56"/>
      <c r="AE38849" s="56"/>
    </row>
    <row r="38850" spans="1:31" x14ac:dyDescent="0.25">
      <c r="A38850" s="41">
        <v>0</v>
      </c>
      <c r="C38850" s="56"/>
      <c r="AC38850" s="56"/>
      <c r="AD38850" s="56"/>
      <c r="AE38850" s="56"/>
    </row>
    <row r="38851" spans="1:31" x14ac:dyDescent="0.25">
      <c r="A38851" s="41">
        <v>0</v>
      </c>
      <c r="C38851" s="56"/>
      <c r="AC38851" s="56"/>
      <c r="AD38851" s="56"/>
      <c r="AE38851" s="56"/>
    </row>
    <row r="38852" spans="1:31" x14ac:dyDescent="0.25">
      <c r="A38852" s="41">
        <v>0</v>
      </c>
      <c r="C38852" s="56"/>
      <c r="AC38852" s="56"/>
      <c r="AD38852" s="56"/>
      <c r="AE38852" s="56"/>
    </row>
    <row r="38853" spans="1:31" x14ac:dyDescent="0.25">
      <c r="A38853" s="41">
        <v>0</v>
      </c>
      <c r="C38853" s="56"/>
      <c r="AC38853" s="56"/>
      <c r="AD38853" s="56"/>
      <c r="AE38853" s="56"/>
    </row>
    <row r="38854" spans="1:31" x14ac:dyDescent="0.25">
      <c r="A38854" s="41">
        <v>0</v>
      </c>
      <c r="C38854" s="56"/>
      <c r="AC38854" s="56"/>
      <c r="AD38854" s="56"/>
      <c r="AE38854" s="56"/>
    </row>
    <row r="38855" spans="1:31" x14ac:dyDescent="0.25">
      <c r="A38855" s="41">
        <v>0</v>
      </c>
      <c r="C38855" s="56"/>
      <c r="AC38855" s="56"/>
      <c r="AD38855" s="56"/>
      <c r="AE38855" s="56"/>
    </row>
    <row r="38856" spans="1:31" x14ac:dyDescent="0.25">
      <c r="A38856" s="41">
        <v>0</v>
      </c>
      <c r="C38856" s="56"/>
      <c r="AC38856" s="56"/>
      <c r="AD38856" s="56"/>
      <c r="AE38856" s="56"/>
    </row>
    <row r="38857" spans="1:31" x14ac:dyDescent="0.25">
      <c r="A38857" s="41">
        <v>0</v>
      </c>
      <c r="C38857" s="56"/>
      <c r="AC38857" s="56"/>
      <c r="AD38857" s="56"/>
      <c r="AE38857" s="56"/>
    </row>
    <row r="38858" spans="1:31" x14ac:dyDescent="0.25">
      <c r="A38858" s="41">
        <v>0</v>
      </c>
      <c r="C38858" s="56"/>
      <c r="AC38858" s="56"/>
      <c r="AD38858" s="56"/>
      <c r="AE38858" s="56"/>
    </row>
    <row r="38859" spans="1:31" x14ac:dyDescent="0.25">
      <c r="A38859" s="41">
        <v>0</v>
      </c>
      <c r="C38859" s="56"/>
      <c r="AC38859" s="56"/>
      <c r="AD38859" s="56"/>
      <c r="AE38859" s="56"/>
    </row>
    <row r="38860" spans="1:31" x14ac:dyDescent="0.25">
      <c r="A38860" s="41">
        <v>0</v>
      </c>
      <c r="C38860" s="56"/>
      <c r="AC38860" s="56"/>
      <c r="AD38860" s="56"/>
      <c r="AE38860" s="56"/>
    </row>
    <row r="38861" spans="1:31" x14ac:dyDescent="0.25">
      <c r="A38861" s="41">
        <v>0</v>
      </c>
      <c r="C38861" s="56"/>
      <c r="AC38861" s="56"/>
      <c r="AD38861" s="56"/>
      <c r="AE38861" s="56"/>
    </row>
    <row r="38862" spans="1:31" x14ac:dyDescent="0.25">
      <c r="A38862" s="41">
        <v>0</v>
      </c>
      <c r="C38862" s="56"/>
      <c r="AC38862" s="56"/>
      <c r="AD38862" s="56"/>
      <c r="AE38862" s="56"/>
    </row>
    <row r="38863" spans="1:31" x14ac:dyDescent="0.25">
      <c r="A38863" s="41">
        <v>0</v>
      </c>
      <c r="C38863" s="56"/>
      <c r="AC38863" s="56"/>
      <c r="AD38863" s="56"/>
      <c r="AE38863" s="56"/>
    </row>
    <row r="38864" spans="1:31" x14ac:dyDescent="0.25">
      <c r="A38864" s="41">
        <v>0</v>
      </c>
      <c r="C38864" s="56"/>
      <c r="AC38864" s="56"/>
      <c r="AD38864" s="56"/>
      <c r="AE38864" s="56"/>
    </row>
    <row r="38865" spans="1:31" x14ac:dyDescent="0.25">
      <c r="A38865" s="41">
        <v>0</v>
      </c>
      <c r="C38865" s="56"/>
      <c r="AC38865" s="56"/>
      <c r="AD38865" s="56"/>
      <c r="AE38865" s="56"/>
    </row>
    <row r="38866" spans="1:31" x14ac:dyDescent="0.25">
      <c r="A38866" s="41">
        <v>0</v>
      </c>
      <c r="C38866" s="56"/>
      <c r="AC38866" s="56"/>
      <c r="AD38866" s="56"/>
      <c r="AE38866" s="56"/>
    </row>
    <row r="38867" spans="1:31" x14ac:dyDescent="0.25">
      <c r="A38867" s="41">
        <v>0</v>
      </c>
      <c r="C38867" s="56"/>
      <c r="AC38867" s="56"/>
      <c r="AD38867" s="56"/>
      <c r="AE38867" s="56"/>
    </row>
    <row r="38868" spans="1:31" x14ac:dyDescent="0.25">
      <c r="A38868" s="41">
        <v>0</v>
      </c>
      <c r="C38868" s="56"/>
      <c r="AC38868" s="56"/>
      <c r="AD38868" s="56"/>
      <c r="AE38868" s="56"/>
    </row>
    <row r="38869" spans="1:31" x14ac:dyDescent="0.25">
      <c r="A38869" s="41">
        <v>0</v>
      </c>
      <c r="C38869" s="56"/>
      <c r="AC38869" s="56"/>
      <c r="AD38869" s="56"/>
      <c r="AE38869" s="56"/>
    </row>
    <row r="38870" spans="1:31" x14ac:dyDescent="0.25">
      <c r="A38870" s="41">
        <v>0</v>
      </c>
      <c r="C38870" s="56"/>
      <c r="AC38870" s="56"/>
      <c r="AD38870" s="56"/>
      <c r="AE38870" s="56"/>
    </row>
    <row r="38871" spans="1:31" x14ac:dyDescent="0.25">
      <c r="A38871" s="41">
        <v>0</v>
      </c>
      <c r="C38871" s="56"/>
      <c r="AC38871" s="56"/>
      <c r="AD38871" s="56"/>
      <c r="AE38871" s="56"/>
    </row>
    <row r="38872" spans="1:31" x14ac:dyDescent="0.25">
      <c r="A38872" s="41">
        <v>0</v>
      </c>
      <c r="C38872" s="56"/>
      <c r="AC38872" s="56"/>
      <c r="AD38872" s="56"/>
      <c r="AE38872" s="56"/>
    </row>
    <row r="38873" spans="1:31" x14ac:dyDescent="0.25">
      <c r="A38873" s="41">
        <v>0</v>
      </c>
      <c r="C38873" s="56"/>
      <c r="AC38873" s="56"/>
      <c r="AD38873" s="56"/>
      <c r="AE38873" s="56"/>
    </row>
    <row r="38874" spans="1:31" x14ac:dyDescent="0.25">
      <c r="A38874" s="41">
        <v>0</v>
      </c>
      <c r="C38874" s="56"/>
      <c r="AC38874" s="56"/>
      <c r="AD38874" s="56"/>
      <c r="AE38874" s="56"/>
    </row>
    <row r="38875" spans="1:31" x14ac:dyDescent="0.25">
      <c r="A38875" s="41">
        <v>0</v>
      </c>
      <c r="C38875" s="56"/>
      <c r="AC38875" s="56"/>
      <c r="AD38875" s="56"/>
      <c r="AE38875" s="56"/>
    </row>
    <row r="38876" spans="1:31" x14ac:dyDescent="0.25">
      <c r="A38876" s="41">
        <v>0</v>
      </c>
      <c r="C38876" s="56"/>
      <c r="AC38876" s="56"/>
      <c r="AD38876" s="56"/>
      <c r="AE38876" s="56"/>
    </row>
    <row r="38877" spans="1:31" x14ac:dyDescent="0.25">
      <c r="A38877" s="41">
        <v>0</v>
      </c>
      <c r="C38877" s="56"/>
      <c r="AC38877" s="56"/>
      <c r="AD38877" s="56"/>
      <c r="AE38877" s="56"/>
    </row>
    <row r="38878" spans="1:31" x14ac:dyDescent="0.25">
      <c r="A38878" s="41">
        <v>0</v>
      </c>
      <c r="C38878" s="56"/>
      <c r="AC38878" s="56"/>
      <c r="AD38878" s="56"/>
      <c r="AE38878" s="56"/>
    </row>
    <row r="38879" spans="1:31" x14ac:dyDescent="0.25">
      <c r="A38879" s="41">
        <v>0</v>
      </c>
      <c r="C38879" s="56"/>
      <c r="AC38879" s="56"/>
      <c r="AD38879" s="56"/>
      <c r="AE38879" s="56"/>
    </row>
    <row r="38880" spans="1:31" x14ac:dyDescent="0.25">
      <c r="A38880" s="41">
        <v>0</v>
      </c>
      <c r="C38880" s="56"/>
      <c r="AC38880" s="56"/>
      <c r="AD38880" s="56"/>
      <c r="AE38880" s="56"/>
    </row>
    <row r="38881" spans="1:31" x14ac:dyDescent="0.25">
      <c r="A38881" s="41">
        <v>0</v>
      </c>
      <c r="C38881" s="56"/>
      <c r="AC38881" s="56"/>
      <c r="AD38881" s="56"/>
      <c r="AE38881" s="56"/>
    </row>
    <row r="38882" spans="1:31" x14ac:dyDescent="0.25">
      <c r="A38882" s="41">
        <v>0</v>
      </c>
      <c r="C38882" s="56"/>
      <c r="AC38882" s="56"/>
      <c r="AD38882" s="56"/>
      <c r="AE38882" s="56"/>
    </row>
    <row r="38883" spans="1:31" x14ac:dyDescent="0.25">
      <c r="A38883" s="41">
        <v>0</v>
      </c>
      <c r="C38883" s="56"/>
      <c r="AC38883" s="56"/>
      <c r="AD38883" s="56"/>
      <c r="AE38883" s="56"/>
    </row>
    <row r="38884" spans="1:31" x14ac:dyDescent="0.25">
      <c r="A38884" s="41">
        <v>0</v>
      </c>
      <c r="C38884" s="56"/>
      <c r="AC38884" s="56"/>
      <c r="AD38884" s="56"/>
      <c r="AE38884" s="56"/>
    </row>
    <row r="38885" spans="1:31" x14ac:dyDescent="0.25">
      <c r="A38885" s="41">
        <v>0</v>
      </c>
      <c r="C38885" s="56"/>
      <c r="AC38885" s="56"/>
      <c r="AD38885" s="56"/>
      <c r="AE38885" s="56"/>
    </row>
    <row r="38886" spans="1:31" x14ac:dyDescent="0.25">
      <c r="A38886" s="41">
        <v>0</v>
      </c>
      <c r="C38886" s="56"/>
      <c r="AC38886" s="56"/>
      <c r="AD38886" s="56"/>
      <c r="AE38886" s="56"/>
    </row>
    <row r="38887" spans="1:31" x14ac:dyDescent="0.25">
      <c r="A38887" s="41">
        <v>0</v>
      </c>
      <c r="C38887" s="56"/>
      <c r="AC38887" s="56"/>
      <c r="AD38887" s="56"/>
      <c r="AE38887" s="56"/>
    </row>
    <row r="38888" spans="1:31" x14ac:dyDescent="0.25">
      <c r="A38888" s="41">
        <v>0</v>
      </c>
      <c r="C38888" s="56"/>
      <c r="AC38888" s="56"/>
      <c r="AD38888" s="56"/>
      <c r="AE38888" s="56"/>
    </row>
    <row r="38889" spans="1:31" x14ac:dyDescent="0.25">
      <c r="A38889" s="41">
        <v>0</v>
      </c>
      <c r="C38889" s="56"/>
      <c r="AC38889" s="56"/>
      <c r="AD38889" s="56"/>
      <c r="AE38889" s="56"/>
    </row>
    <row r="38890" spans="1:31" x14ac:dyDescent="0.25">
      <c r="A38890" s="41">
        <v>0</v>
      </c>
      <c r="C38890" s="56"/>
      <c r="AC38890" s="56"/>
      <c r="AD38890" s="56"/>
      <c r="AE38890" s="56"/>
    </row>
    <row r="38891" spans="1:31" x14ac:dyDescent="0.25">
      <c r="A38891" s="41">
        <v>0</v>
      </c>
      <c r="C38891" s="56"/>
      <c r="AC38891" s="56"/>
      <c r="AD38891" s="56"/>
      <c r="AE38891" s="56"/>
    </row>
    <row r="38892" spans="1:31" x14ac:dyDescent="0.25">
      <c r="A38892" s="41">
        <v>0</v>
      </c>
      <c r="C38892" s="56"/>
      <c r="AC38892" s="56"/>
      <c r="AD38892" s="56"/>
      <c r="AE38892" s="56"/>
    </row>
    <row r="38893" spans="1:31" x14ac:dyDescent="0.25">
      <c r="A38893" s="41">
        <v>0</v>
      </c>
      <c r="C38893" s="56"/>
      <c r="AC38893" s="56"/>
      <c r="AD38893" s="56"/>
      <c r="AE38893" s="56"/>
    </row>
    <row r="38894" spans="1:31" x14ac:dyDescent="0.25">
      <c r="A38894" s="41">
        <v>0</v>
      </c>
      <c r="C38894" s="56"/>
      <c r="AC38894" s="56"/>
      <c r="AD38894" s="56"/>
      <c r="AE38894" s="56"/>
    </row>
    <row r="38895" spans="1:31" x14ac:dyDescent="0.25">
      <c r="A38895" s="41">
        <v>0</v>
      </c>
      <c r="C38895" s="56"/>
      <c r="AC38895" s="56"/>
      <c r="AD38895" s="56"/>
      <c r="AE38895" s="56"/>
    </row>
    <row r="38896" spans="1:31" x14ac:dyDescent="0.25">
      <c r="A38896" s="41">
        <v>0</v>
      </c>
      <c r="C38896" s="56"/>
      <c r="AC38896" s="56"/>
      <c r="AD38896" s="56"/>
      <c r="AE38896" s="56"/>
    </row>
    <row r="38897" spans="1:31" x14ac:dyDescent="0.25">
      <c r="A38897" s="41">
        <v>0</v>
      </c>
      <c r="C38897" s="56"/>
      <c r="AC38897" s="56"/>
      <c r="AD38897" s="56"/>
      <c r="AE38897" s="56"/>
    </row>
    <row r="38898" spans="1:31" x14ac:dyDescent="0.25">
      <c r="A38898" s="41">
        <v>0</v>
      </c>
      <c r="C38898" s="56"/>
      <c r="AC38898" s="56"/>
      <c r="AD38898" s="56"/>
      <c r="AE38898" s="56"/>
    </row>
    <row r="38899" spans="1:31" x14ac:dyDescent="0.25">
      <c r="A38899" s="41">
        <v>0</v>
      </c>
      <c r="C38899" s="56"/>
      <c r="AC38899" s="56"/>
      <c r="AD38899" s="56"/>
      <c r="AE38899" s="56"/>
    </row>
    <row r="38900" spans="1:31" x14ac:dyDescent="0.25">
      <c r="A38900" s="41">
        <v>0</v>
      </c>
      <c r="C38900" s="56"/>
      <c r="AC38900" s="56"/>
      <c r="AD38900" s="56"/>
      <c r="AE38900" s="56"/>
    </row>
    <row r="38901" spans="1:31" x14ac:dyDescent="0.25">
      <c r="A38901" s="41">
        <v>0</v>
      </c>
      <c r="C38901" s="56"/>
      <c r="AC38901" s="56"/>
      <c r="AD38901" s="56"/>
      <c r="AE38901" s="56"/>
    </row>
    <row r="38902" spans="1:31" x14ac:dyDescent="0.25">
      <c r="A38902" s="41">
        <v>0</v>
      </c>
      <c r="C38902" s="56"/>
      <c r="AC38902" s="56"/>
      <c r="AD38902" s="56"/>
      <c r="AE38902" s="56"/>
    </row>
    <row r="38903" spans="1:31" x14ac:dyDescent="0.25">
      <c r="A38903" s="41">
        <v>0</v>
      </c>
      <c r="C38903" s="56"/>
      <c r="AC38903" s="56"/>
      <c r="AD38903" s="56"/>
      <c r="AE38903" s="56"/>
    </row>
    <row r="38904" spans="1:31" x14ac:dyDescent="0.25">
      <c r="A38904" s="41">
        <v>0</v>
      </c>
      <c r="C38904" s="56"/>
      <c r="AC38904" s="56"/>
      <c r="AD38904" s="56"/>
      <c r="AE38904" s="56"/>
    </row>
    <row r="38905" spans="1:31" x14ac:dyDescent="0.25">
      <c r="A38905" s="41">
        <v>0</v>
      </c>
      <c r="C38905" s="56"/>
      <c r="AC38905" s="56"/>
      <c r="AD38905" s="56"/>
      <c r="AE38905" s="56"/>
    </row>
    <row r="38906" spans="1:31" x14ac:dyDescent="0.25">
      <c r="A38906" s="41">
        <v>0</v>
      </c>
      <c r="C38906" s="56"/>
      <c r="AC38906" s="56"/>
      <c r="AD38906" s="56"/>
      <c r="AE38906" s="56"/>
    </row>
    <row r="38907" spans="1:31" x14ac:dyDescent="0.25">
      <c r="A38907" s="41">
        <v>0</v>
      </c>
      <c r="C38907" s="56"/>
      <c r="AC38907" s="56"/>
      <c r="AD38907" s="56"/>
      <c r="AE38907" s="56"/>
    </row>
    <row r="38908" spans="1:31" x14ac:dyDescent="0.25">
      <c r="A38908" s="41">
        <v>0</v>
      </c>
      <c r="C38908" s="56"/>
      <c r="AC38908" s="56"/>
      <c r="AD38908" s="56"/>
      <c r="AE38908" s="56"/>
    </row>
    <row r="38909" spans="1:31" x14ac:dyDescent="0.25">
      <c r="A38909" s="41">
        <v>0</v>
      </c>
      <c r="C38909" s="56"/>
      <c r="AC38909" s="56"/>
      <c r="AD38909" s="56"/>
      <c r="AE38909" s="56"/>
    </row>
    <row r="38910" spans="1:31" x14ac:dyDescent="0.25">
      <c r="A38910" s="41">
        <v>0</v>
      </c>
      <c r="C38910" s="56"/>
      <c r="AC38910" s="56"/>
      <c r="AD38910" s="56"/>
      <c r="AE38910" s="56"/>
    </row>
    <row r="38911" spans="1:31" x14ac:dyDescent="0.25">
      <c r="A38911" s="41">
        <v>0</v>
      </c>
      <c r="C38911" s="56"/>
      <c r="AC38911" s="56"/>
      <c r="AD38911" s="56"/>
      <c r="AE38911" s="56"/>
    </row>
    <row r="38912" spans="1:31" x14ac:dyDescent="0.25">
      <c r="A38912" s="41">
        <v>0</v>
      </c>
      <c r="C38912" s="56"/>
      <c r="AC38912" s="56"/>
      <c r="AD38912" s="56"/>
      <c r="AE38912" s="56"/>
    </row>
    <row r="38913" spans="1:31" x14ac:dyDescent="0.25">
      <c r="A38913" s="41">
        <v>0</v>
      </c>
      <c r="C38913" s="56"/>
      <c r="AC38913" s="56"/>
      <c r="AD38913" s="56"/>
      <c r="AE38913" s="56"/>
    </row>
    <row r="38914" spans="1:31" x14ac:dyDescent="0.25">
      <c r="A38914" s="41">
        <v>0</v>
      </c>
      <c r="C38914" s="56"/>
      <c r="AC38914" s="56"/>
      <c r="AD38914" s="56"/>
      <c r="AE38914" s="56"/>
    </row>
    <row r="38915" spans="1:31" x14ac:dyDescent="0.25">
      <c r="A38915" s="41">
        <v>0</v>
      </c>
      <c r="C38915" s="56"/>
      <c r="AC38915" s="56"/>
      <c r="AD38915" s="56"/>
      <c r="AE38915" s="56"/>
    </row>
    <row r="38916" spans="1:31" x14ac:dyDescent="0.25">
      <c r="A38916" s="41">
        <v>0</v>
      </c>
      <c r="C38916" s="56"/>
      <c r="AC38916" s="56"/>
      <c r="AD38916" s="56"/>
      <c r="AE38916" s="56"/>
    </row>
    <row r="38917" spans="1:31" x14ac:dyDescent="0.25">
      <c r="A38917" s="41">
        <v>0</v>
      </c>
      <c r="C38917" s="56"/>
      <c r="AC38917" s="56"/>
      <c r="AD38917" s="56"/>
      <c r="AE38917" s="56"/>
    </row>
    <row r="38918" spans="1:31" x14ac:dyDescent="0.25">
      <c r="A38918" s="41">
        <v>0</v>
      </c>
      <c r="C38918" s="56"/>
      <c r="AC38918" s="56"/>
      <c r="AD38918" s="56"/>
      <c r="AE38918" s="56"/>
    </row>
    <row r="38919" spans="1:31" x14ac:dyDescent="0.25">
      <c r="A38919" s="41">
        <v>0</v>
      </c>
      <c r="C38919" s="56"/>
      <c r="AC38919" s="56"/>
      <c r="AD38919" s="56"/>
      <c r="AE38919" s="56"/>
    </row>
    <row r="38920" spans="1:31" x14ac:dyDescent="0.25">
      <c r="A38920" s="41">
        <v>0</v>
      </c>
      <c r="C38920" s="56"/>
      <c r="AC38920" s="56"/>
      <c r="AD38920" s="56"/>
      <c r="AE38920" s="56"/>
    </row>
    <row r="38921" spans="1:31" x14ac:dyDescent="0.25">
      <c r="A38921" s="41">
        <v>0</v>
      </c>
      <c r="C38921" s="56"/>
      <c r="AC38921" s="56"/>
      <c r="AD38921" s="56"/>
      <c r="AE38921" s="56"/>
    </row>
    <row r="38922" spans="1:31" x14ac:dyDescent="0.25">
      <c r="A38922" s="41">
        <v>0</v>
      </c>
      <c r="C38922" s="56"/>
      <c r="AC38922" s="56"/>
      <c r="AD38922" s="56"/>
      <c r="AE38922" s="56"/>
    </row>
    <row r="38923" spans="1:31" x14ac:dyDescent="0.25">
      <c r="A38923" s="41">
        <v>0</v>
      </c>
      <c r="C38923" s="56"/>
      <c r="AC38923" s="56"/>
      <c r="AD38923" s="56"/>
      <c r="AE38923" s="56"/>
    </row>
    <row r="38924" spans="1:31" x14ac:dyDescent="0.25">
      <c r="A38924" s="41">
        <v>0</v>
      </c>
      <c r="C38924" s="56"/>
      <c r="AC38924" s="56"/>
      <c r="AD38924" s="56"/>
      <c r="AE38924" s="56"/>
    </row>
    <row r="38925" spans="1:31" x14ac:dyDescent="0.25">
      <c r="A38925" s="41">
        <v>0</v>
      </c>
      <c r="C38925" s="56"/>
      <c r="AC38925" s="56"/>
      <c r="AD38925" s="56"/>
      <c r="AE38925" s="56"/>
    </row>
    <row r="38926" spans="1:31" x14ac:dyDescent="0.25">
      <c r="A38926" s="41">
        <v>0</v>
      </c>
      <c r="C38926" s="56"/>
      <c r="AC38926" s="56"/>
      <c r="AD38926" s="56"/>
      <c r="AE38926" s="56"/>
    </row>
    <row r="38927" spans="1:31" x14ac:dyDescent="0.25">
      <c r="A38927" s="41">
        <v>0</v>
      </c>
      <c r="C38927" s="56"/>
      <c r="AC38927" s="56"/>
      <c r="AD38927" s="56"/>
      <c r="AE38927" s="56"/>
    </row>
    <row r="38928" spans="1:31" x14ac:dyDescent="0.25">
      <c r="A38928" s="41">
        <v>0</v>
      </c>
      <c r="C38928" s="56"/>
      <c r="AC38928" s="56"/>
      <c r="AD38928" s="56"/>
      <c r="AE38928" s="56"/>
    </row>
    <row r="38929" spans="1:31" x14ac:dyDescent="0.25">
      <c r="A38929" s="41">
        <v>0</v>
      </c>
      <c r="C38929" s="56"/>
      <c r="AC38929" s="56"/>
      <c r="AD38929" s="56"/>
      <c r="AE38929" s="56"/>
    </row>
    <row r="38930" spans="1:31" x14ac:dyDescent="0.25">
      <c r="A38930" s="41">
        <v>0</v>
      </c>
      <c r="C38930" s="56"/>
      <c r="AC38930" s="56"/>
      <c r="AD38930" s="56"/>
      <c r="AE38930" s="56"/>
    </row>
    <row r="38931" spans="1:31" x14ac:dyDescent="0.25">
      <c r="A38931" s="41">
        <v>0</v>
      </c>
      <c r="C38931" s="56"/>
      <c r="AC38931" s="56"/>
      <c r="AD38931" s="56"/>
      <c r="AE38931" s="56"/>
    </row>
    <row r="38932" spans="1:31" x14ac:dyDescent="0.25">
      <c r="A38932" s="41">
        <v>0</v>
      </c>
      <c r="C38932" s="56"/>
      <c r="AC38932" s="56"/>
      <c r="AD38932" s="56"/>
      <c r="AE38932" s="56"/>
    </row>
    <row r="38933" spans="1:31" x14ac:dyDescent="0.25">
      <c r="A38933" s="41">
        <v>0</v>
      </c>
      <c r="C38933" s="56"/>
      <c r="AC38933" s="56"/>
      <c r="AD38933" s="56"/>
      <c r="AE38933" s="56"/>
    </row>
    <row r="38934" spans="1:31" x14ac:dyDescent="0.25">
      <c r="A38934" s="41">
        <v>0</v>
      </c>
      <c r="C38934" s="56"/>
      <c r="AC38934" s="56"/>
      <c r="AD38934" s="56"/>
      <c r="AE38934" s="56"/>
    </row>
    <row r="38935" spans="1:31" x14ac:dyDescent="0.25">
      <c r="A38935" s="41">
        <v>0</v>
      </c>
      <c r="C38935" s="56"/>
      <c r="AC38935" s="56"/>
      <c r="AD38935" s="56"/>
      <c r="AE38935" s="56"/>
    </row>
    <row r="38936" spans="1:31" x14ac:dyDescent="0.25">
      <c r="A38936" s="41">
        <v>0</v>
      </c>
      <c r="C38936" s="56"/>
      <c r="AC38936" s="56"/>
      <c r="AD38936" s="56"/>
      <c r="AE38936" s="56"/>
    </row>
    <row r="38937" spans="1:31" x14ac:dyDescent="0.25">
      <c r="A38937" s="41">
        <v>0</v>
      </c>
      <c r="C38937" s="56"/>
      <c r="AC38937" s="56"/>
      <c r="AD38937" s="56"/>
      <c r="AE38937" s="56"/>
    </row>
    <row r="38938" spans="1:31" x14ac:dyDescent="0.25">
      <c r="A38938" s="41">
        <v>0</v>
      </c>
      <c r="C38938" s="56"/>
      <c r="AC38938" s="56"/>
      <c r="AD38938" s="56"/>
      <c r="AE38938" s="56"/>
    </row>
    <row r="38939" spans="1:31" x14ac:dyDescent="0.25">
      <c r="A38939" s="41">
        <v>0</v>
      </c>
      <c r="C38939" s="56"/>
      <c r="AC38939" s="56"/>
      <c r="AD38939" s="56"/>
      <c r="AE38939" s="56"/>
    </row>
    <row r="38940" spans="1:31" x14ac:dyDescent="0.25">
      <c r="A38940" s="41">
        <v>0</v>
      </c>
      <c r="C38940" s="56"/>
      <c r="AC38940" s="56"/>
      <c r="AD38940" s="56"/>
      <c r="AE38940" s="56"/>
    </row>
    <row r="38941" spans="1:31" x14ac:dyDescent="0.25">
      <c r="A38941" s="41">
        <v>0</v>
      </c>
      <c r="C38941" s="56"/>
      <c r="AC38941" s="56"/>
      <c r="AD38941" s="56"/>
      <c r="AE38941" s="56"/>
    </row>
    <row r="38942" spans="1:31" x14ac:dyDescent="0.25">
      <c r="A38942" s="41">
        <v>0</v>
      </c>
      <c r="C38942" s="56"/>
      <c r="AC38942" s="56"/>
      <c r="AD38942" s="56"/>
      <c r="AE38942" s="56"/>
    </row>
    <row r="38943" spans="1:31" x14ac:dyDescent="0.25">
      <c r="A38943" s="41">
        <v>0</v>
      </c>
      <c r="C38943" s="56"/>
      <c r="AC38943" s="56"/>
      <c r="AD38943" s="56"/>
      <c r="AE38943" s="56"/>
    </row>
    <row r="38944" spans="1:31" x14ac:dyDescent="0.25">
      <c r="A38944" s="41">
        <v>0</v>
      </c>
      <c r="C38944" s="56"/>
      <c r="AC38944" s="56"/>
      <c r="AD38944" s="56"/>
      <c r="AE38944" s="56"/>
    </row>
    <row r="38945" spans="1:31" x14ac:dyDescent="0.25">
      <c r="A38945" s="41">
        <v>0</v>
      </c>
      <c r="C38945" s="56"/>
      <c r="AC38945" s="56"/>
      <c r="AD38945" s="56"/>
      <c r="AE38945" s="56"/>
    </row>
    <row r="38946" spans="1:31" x14ac:dyDescent="0.25">
      <c r="A38946" s="41">
        <v>0</v>
      </c>
      <c r="C38946" s="56"/>
      <c r="AC38946" s="56"/>
      <c r="AD38946" s="56"/>
      <c r="AE38946" s="56"/>
    </row>
    <row r="38947" spans="1:31" x14ac:dyDescent="0.25">
      <c r="A38947" s="41">
        <v>0</v>
      </c>
      <c r="C38947" s="56"/>
      <c r="AC38947" s="56"/>
      <c r="AD38947" s="56"/>
      <c r="AE38947" s="56"/>
    </row>
    <row r="38948" spans="1:31" x14ac:dyDescent="0.25">
      <c r="A38948" s="41">
        <v>0</v>
      </c>
      <c r="C38948" s="56"/>
      <c r="AC38948" s="56"/>
      <c r="AD38948" s="56"/>
      <c r="AE38948" s="56"/>
    </row>
    <row r="38949" spans="1:31" x14ac:dyDescent="0.25">
      <c r="A38949" s="41">
        <v>0</v>
      </c>
      <c r="C38949" s="56"/>
      <c r="AC38949" s="56"/>
      <c r="AD38949" s="56"/>
      <c r="AE38949" s="56"/>
    </row>
    <row r="38950" spans="1:31" x14ac:dyDescent="0.25">
      <c r="A38950" s="41">
        <v>0</v>
      </c>
      <c r="C38950" s="56"/>
      <c r="AC38950" s="56"/>
      <c r="AD38950" s="56"/>
      <c r="AE38950" s="56"/>
    </row>
    <row r="38951" spans="1:31" x14ac:dyDescent="0.25">
      <c r="A38951" s="41">
        <v>0</v>
      </c>
      <c r="C38951" s="56"/>
      <c r="AC38951" s="56"/>
      <c r="AD38951" s="56"/>
      <c r="AE38951" s="56"/>
    </row>
    <row r="38952" spans="1:31" x14ac:dyDescent="0.25">
      <c r="A38952" s="41">
        <v>0</v>
      </c>
      <c r="C38952" s="56"/>
      <c r="AC38952" s="56"/>
      <c r="AD38952" s="56"/>
      <c r="AE38952" s="56"/>
    </row>
    <row r="38953" spans="1:31" x14ac:dyDescent="0.25">
      <c r="A38953" s="41">
        <v>0</v>
      </c>
      <c r="C38953" s="56"/>
      <c r="AC38953" s="56"/>
      <c r="AD38953" s="56"/>
      <c r="AE38953" s="56"/>
    </row>
    <row r="38954" spans="1:31" x14ac:dyDescent="0.25">
      <c r="A38954" s="41">
        <v>0</v>
      </c>
      <c r="C38954" s="56"/>
      <c r="AC38954" s="56"/>
      <c r="AD38954" s="56"/>
      <c r="AE38954" s="56"/>
    </row>
    <row r="38955" spans="1:31" x14ac:dyDescent="0.25">
      <c r="A38955" s="41">
        <v>0</v>
      </c>
      <c r="C38955" s="56"/>
      <c r="AC38955" s="56"/>
      <c r="AD38955" s="56"/>
      <c r="AE38955" s="56"/>
    </row>
    <row r="38956" spans="1:31" x14ac:dyDescent="0.25">
      <c r="A38956" s="41">
        <v>0</v>
      </c>
      <c r="C38956" s="56"/>
      <c r="AC38956" s="56"/>
      <c r="AD38956" s="56"/>
      <c r="AE38956" s="56"/>
    </row>
    <row r="38957" spans="1:31" x14ac:dyDescent="0.25">
      <c r="A38957" s="41">
        <v>0</v>
      </c>
      <c r="C38957" s="56"/>
      <c r="AC38957" s="56"/>
      <c r="AD38957" s="56"/>
      <c r="AE38957" s="56"/>
    </row>
    <row r="38958" spans="1:31" x14ac:dyDescent="0.25">
      <c r="A38958" s="41">
        <v>0</v>
      </c>
      <c r="C38958" s="56"/>
      <c r="AC38958" s="56"/>
      <c r="AD38958" s="56"/>
      <c r="AE38958" s="56"/>
    </row>
    <row r="38959" spans="1:31" x14ac:dyDescent="0.25">
      <c r="A38959" s="41">
        <v>0</v>
      </c>
      <c r="C38959" s="56"/>
      <c r="AC38959" s="56"/>
      <c r="AD38959" s="56"/>
      <c r="AE38959" s="56"/>
    </row>
    <row r="38960" spans="1:31" x14ac:dyDescent="0.25">
      <c r="A38960" s="41">
        <v>0</v>
      </c>
      <c r="C38960" s="56"/>
      <c r="AC38960" s="56"/>
      <c r="AD38960" s="56"/>
      <c r="AE38960" s="56"/>
    </row>
    <row r="38961" spans="1:31" x14ac:dyDescent="0.25">
      <c r="A38961" s="41">
        <v>0</v>
      </c>
      <c r="C38961" s="56"/>
      <c r="AC38961" s="56"/>
      <c r="AD38961" s="56"/>
      <c r="AE38961" s="56"/>
    </row>
    <row r="38962" spans="1:31" x14ac:dyDescent="0.25">
      <c r="A38962" s="41">
        <v>0</v>
      </c>
      <c r="C38962" s="56"/>
      <c r="AC38962" s="56"/>
      <c r="AD38962" s="56"/>
      <c r="AE38962" s="56"/>
    </row>
    <row r="38963" spans="1:31" x14ac:dyDescent="0.25">
      <c r="A38963" s="41">
        <v>0</v>
      </c>
      <c r="C38963" s="56"/>
      <c r="AC38963" s="56"/>
      <c r="AD38963" s="56"/>
      <c r="AE38963" s="56"/>
    </row>
    <row r="38964" spans="1:31" x14ac:dyDescent="0.25">
      <c r="A38964" s="41">
        <v>0</v>
      </c>
      <c r="C38964" s="56"/>
      <c r="AC38964" s="56"/>
      <c r="AD38964" s="56"/>
      <c r="AE38964" s="56"/>
    </row>
    <row r="38965" spans="1:31" x14ac:dyDescent="0.25">
      <c r="A38965" s="41">
        <v>0</v>
      </c>
      <c r="C38965" s="56"/>
      <c r="AC38965" s="56"/>
      <c r="AD38965" s="56"/>
      <c r="AE38965" s="56"/>
    </row>
    <row r="38966" spans="1:31" x14ac:dyDescent="0.25">
      <c r="A38966" s="41">
        <v>0</v>
      </c>
      <c r="C38966" s="56"/>
      <c r="AC38966" s="56"/>
      <c r="AD38966" s="56"/>
      <c r="AE38966" s="56"/>
    </row>
    <row r="38967" spans="1:31" x14ac:dyDescent="0.25">
      <c r="A38967" s="41">
        <v>0</v>
      </c>
      <c r="C38967" s="56"/>
      <c r="AC38967" s="56"/>
      <c r="AD38967" s="56"/>
      <c r="AE38967" s="56"/>
    </row>
    <row r="38968" spans="1:31" x14ac:dyDescent="0.25">
      <c r="A38968" s="41">
        <v>0</v>
      </c>
      <c r="C38968" s="56"/>
      <c r="AC38968" s="56"/>
      <c r="AD38968" s="56"/>
      <c r="AE38968" s="56"/>
    </row>
    <row r="38969" spans="1:31" x14ac:dyDescent="0.25">
      <c r="A38969" s="41">
        <v>0</v>
      </c>
      <c r="C38969" s="56"/>
      <c r="AC38969" s="56"/>
      <c r="AD38969" s="56"/>
      <c r="AE38969" s="56"/>
    </row>
    <row r="38970" spans="1:31" x14ac:dyDescent="0.25">
      <c r="A38970" s="41">
        <v>0</v>
      </c>
      <c r="C38970" s="56"/>
      <c r="AC38970" s="56"/>
      <c r="AD38970" s="56"/>
      <c r="AE38970" s="56"/>
    </row>
    <row r="38971" spans="1:31" x14ac:dyDescent="0.25">
      <c r="A38971" s="41">
        <v>0</v>
      </c>
      <c r="C38971" s="56"/>
      <c r="AC38971" s="56"/>
      <c r="AD38971" s="56"/>
      <c r="AE38971" s="56"/>
    </row>
    <row r="38972" spans="1:31" x14ac:dyDescent="0.25">
      <c r="A38972" s="41">
        <v>0</v>
      </c>
      <c r="C38972" s="56"/>
      <c r="AC38972" s="56"/>
      <c r="AD38972" s="56"/>
      <c r="AE38972" s="56"/>
    </row>
    <row r="38973" spans="1:31" x14ac:dyDescent="0.25">
      <c r="A38973" s="41">
        <v>0</v>
      </c>
      <c r="C38973" s="56"/>
      <c r="AC38973" s="56"/>
      <c r="AD38973" s="56"/>
      <c r="AE38973" s="56"/>
    </row>
    <row r="38974" spans="1:31" x14ac:dyDescent="0.25">
      <c r="A38974" s="41">
        <v>0</v>
      </c>
      <c r="C38974" s="56"/>
      <c r="AC38974" s="56"/>
      <c r="AD38974" s="56"/>
      <c r="AE38974" s="56"/>
    </row>
    <row r="38975" spans="1:31" x14ac:dyDescent="0.25">
      <c r="A38975" s="41">
        <v>0</v>
      </c>
      <c r="C38975" s="56"/>
      <c r="AC38975" s="56"/>
      <c r="AD38975" s="56"/>
      <c r="AE38975" s="56"/>
    </row>
    <row r="38976" spans="1:31" x14ac:dyDescent="0.25">
      <c r="A38976" s="41">
        <v>0</v>
      </c>
      <c r="C38976" s="56"/>
      <c r="AC38976" s="56"/>
      <c r="AD38976" s="56"/>
      <c r="AE38976" s="56"/>
    </row>
    <row r="38977" spans="1:31" x14ac:dyDescent="0.25">
      <c r="A38977" s="41">
        <v>0</v>
      </c>
      <c r="C38977" s="56"/>
      <c r="AC38977" s="56"/>
      <c r="AD38977" s="56"/>
      <c r="AE38977" s="56"/>
    </row>
    <row r="38978" spans="1:31" x14ac:dyDescent="0.25">
      <c r="A38978" s="41">
        <v>0</v>
      </c>
      <c r="C38978" s="56"/>
      <c r="AC38978" s="56"/>
      <c r="AD38978" s="56"/>
      <c r="AE38978" s="56"/>
    </row>
    <row r="38979" spans="1:31" x14ac:dyDescent="0.25">
      <c r="A38979" s="41">
        <v>0</v>
      </c>
      <c r="C38979" s="56"/>
      <c r="AC38979" s="56"/>
      <c r="AD38979" s="56"/>
      <c r="AE38979" s="56"/>
    </row>
    <row r="38980" spans="1:31" x14ac:dyDescent="0.25">
      <c r="A38980" s="41">
        <v>0</v>
      </c>
      <c r="C38980" s="56"/>
      <c r="AC38980" s="56"/>
      <c r="AD38980" s="56"/>
      <c r="AE38980" s="56"/>
    </row>
    <row r="38981" spans="1:31" x14ac:dyDescent="0.25">
      <c r="A38981" s="41">
        <v>0</v>
      </c>
      <c r="C38981" s="56"/>
      <c r="AC38981" s="56"/>
      <c r="AD38981" s="56"/>
      <c r="AE38981" s="56"/>
    </row>
    <row r="38982" spans="1:31" x14ac:dyDescent="0.25">
      <c r="A38982" s="41">
        <v>0</v>
      </c>
      <c r="C38982" s="56"/>
      <c r="AC38982" s="56"/>
      <c r="AD38982" s="56"/>
      <c r="AE38982" s="56"/>
    </row>
    <row r="38983" spans="1:31" x14ac:dyDescent="0.25">
      <c r="A38983" s="41">
        <v>0</v>
      </c>
      <c r="C38983" s="56"/>
      <c r="AC38983" s="56"/>
      <c r="AD38983" s="56"/>
      <c r="AE38983" s="56"/>
    </row>
    <row r="38984" spans="1:31" x14ac:dyDescent="0.25">
      <c r="A38984" s="41">
        <v>0</v>
      </c>
      <c r="C38984" s="56"/>
      <c r="AC38984" s="56"/>
      <c r="AD38984" s="56"/>
      <c r="AE38984" s="56"/>
    </row>
    <row r="38985" spans="1:31" x14ac:dyDescent="0.25">
      <c r="A38985" s="41">
        <v>0</v>
      </c>
      <c r="C38985" s="56"/>
      <c r="AC38985" s="56"/>
      <c r="AD38985" s="56"/>
      <c r="AE38985" s="56"/>
    </row>
    <row r="38986" spans="1:31" x14ac:dyDescent="0.25">
      <c r="A38986" s="41">
        <v>0</v>
      </c>
      <c r="C38986" s="56"/>
      <c r="AC38986" s="56"/>
      <c r="AD38986" s="56"/>
      <c r="AE38986" s="56"/>
    </row>
    <row r="38987" spans="1:31" x14ac:dyDescent="0.25">
      <c r="A38987" s="41">
        <v>0</v>
      </c>
      <c r="C38987" s="56"/>
      <c r="AC38987" s="56"/>
      <c r="AD38987" s="56"/>
      <c r="AE38987" s="56"/>
    </row>
    <row r="38988" spans="1:31" x14ac:dyDescent="0.25">
      <c r="A38988" s="41">
        <v>0</v>
      </c>
      <c r="C38988" s="56"/>
      <c r="AC38988" s="56"/>
      <c r="AD38988" s="56"/>
      <c r="AE38988" s="56"/>
    </row>
    <row r="38989" spans="1:31" x14ac:dyDescent="0.25">
      <c r="A38989" s="41">
        <v>0</v>
      </c>
      <c r="C38989" s="56"/>
      <c r="AC38989" s="56"/>
      <c r="AD38989" s="56"/>
      <c r="AE38989" s="56"/>
    </row>
    <row r="38990" spans="1:31" x14ac:dyDescent="0.25">
      <c r="A38990" s="41">
        <v>0</v>
      </c>
      <c r="C38990" s="56"/>
      <c r="AC38990" s="56"/>
      <c r="AD38990" s="56"/>
      <c r="AE38990" s="56"/>
    </row>
    <row r="38991" spans="1:31" x14ac:dyDescent="0.25">
      <c r="A38991" s="41">
        <v>0</v>
      </c>
      <c r="C38991" s="56"/>
      <c r="AC38991" s="56"/>
      <c r="AD38991" s="56"/>
      <c r="AE38991" s="56"/>
    </row>
    <row r="38992" spans="1:31" x14ac:dyDescent="0.25">
      <c r="A38992" s="41">
        <v>0</v>
      </c>
      <c r="C38992" s="56"/>
      <c r="AC38992" s="56"/>
      <c r="AD38992" s="56"/>
      <c r="AE38992" s="56"/>
    </row>
    <row r="38993" spans="1:31" x14ac:dyDescent="0.25">
      <c r="A38993" s="41">
        <v>0</v>
      </c>
      <c r="C38993" s="56"/>
      <c r="AC38993" s="56"/>
      <c r="AD38993" s="56"/>
      <c r="AE38993" s="56"/>
    </row>
    <row r="38994" spans="1:31" x14ac:dyDescent="0.25">
      <c r="A38994" s="41">
        <v>0</v>
      </c>
      <c r="C38994" s="56"/>
      <c r="AC38994" s="56"/>
      <c r="AD38994" s="56"/>
      <c r="AE38994" s="56"/>
    </row>
    <row r="38995" spans="1:31" x14ac:dyDescent="0.25">
      <c r="A38995" s="41">
        <v>0</v>
      </c>
      <c r="C38995" s="56"/>
      <c r="AC38995" s="56"/>
      <c r="AD38995" s="56"/>
      <c r="AE38995" s="56"/>
    </row>
    <row r="38996" spans="1:31" x14ac:dyDescent="0.25">
      <c r="A38996" s="41">
        <v>0</v>
      </c>
      <c r="C38996" s="56"/>
      <c r="AC38996" s="56"/>
      <c r="AD38996" s="56"/>
      <c r="AE38996" s="56"/>
    </row>
    <row r="38997" spans="1:31" x14ac:dyDescent="0.25">
      <c r="A38997" s="41">
        <v>0</v>
      </c>
      <c r="C38997" s="56"/>
      <c r="AC38997" s="56"/>
      <c r="AD38997" s="56"/>
      <c r="AE38997" s="56"/>
    </row>
    <row r="38998" spans="1:31" x14ac:dyDescent="0.25">
      <c r="A38998" s="41">
        <v>0</v>
      </c>
      <c r="C38998" s="56"/>
      <c r="AC38998" s="56"/>
      <c r="AD38998" s="56"/>
      <c r="AE38998" s="56"/>
    </row>
    <row r="38999" spans="1:31" x14ac:dyDescent="0.25">
      <c r="A38999" s="41">
        <v>0</v>
      </c>
      <c r="C38999" s="56"/>
      <c r="AC38999" s="56"/>
      <c r="AD38999" s="56"/>
      <c r="AE38999" s="56"/>
    </row>
    <row r="39000" spans="1:31" x14ac:dyDescent="0.25">
      <c r="A39000" s="41">
        <v>0</v>
      </c>
      <c r="C39000" s="56"/>
      <c r="AC39000" s="56"/>
      <c r="AD39000" s="56"/>
      <c r="AE39000" s="56"/>
    </row>
    <row r="39001" spans="1:31" x14ac:dyDescent="0.25">
      <c r="A39001" s="41">
        <v>0</v>
      </c>
      <c r="C39001" s="56"/>
      <c r="AC39001" s="56"/>
      <c r="AD39001" s="56"/>
      <c r="AE39001" s="56"/>
    </row>
    <row r="39002" spans="1:31" x14ac:dyDescent="0.25">
      <c r="A39002" s="41">
        <v>0</v>
      </c>
      <c r="C39002" s="56"/>
      <c r="AC39002" s="56"/>
      <c r="AD39002" s="56"/>
      <c r="AE39002" s="56"/>
    </row>
    <row r="39003" spans="1:31" x14ac:dyDescent="0.25">
      <c r="A39003" s="41">
        <v>0</v>
      </c>
      <c r="C39003" s="56"/>
      <c r="AC39003" s="56"/>
      <c r="AD39003" s="56"/>
      <c r="AE39003" s="56"/>
    </row>
    <row r="39004" spans="1:31" x14ac:dyDescent="0.25">
      <c r="A39004" s="41">
        <v>0</v>
      </c>
      <c r="C39004" s="56"/>
      <c r="AC39004" s="56"/>
      <c r="AD39004" s="56"/>
      <c r="AE39004" s="56"/>
    </row>
    <row r="39005" spans="1:31" x14ac:dyDescent="0.25">
      <c r="A39005" s="41">
        <v>0</v>
      </c>
      <c r="C39005" s="56"/>
      <c r="AC39005" s="56"/>
      <c r="AD39005" s="56"/>
      <c r="AE39005" s="56"/>
    </row>
    <row r="39006" spans="1:31" x14ac:dyDescent="0.25">
      <c r="A39006" s="41">
        <v>0</v>
      </c>
      <c r="C39006" s="56"/>
      <c r="AC39006" s="56"/>
      <c r="AD39006" s="56"/>
      <c r="AE39006" s="56"/>
    </row>
    <row r="39007" spans="1:31" x14ac:dyDescent="0.25">
      <c r="A39007" s="41">
        <v>0</v>
      </c>
      <c r="C39007" s="56"/>
      <c r="AC39007" s="56"/>
      <c r="AD39007" s="56"/>
      <c r="AE39007" s="56"/>
    </row>
    <row r="39008" spans="1:31" x14ac:dyDescent="0.25">
      <c r="A39008" s="41">
        <v>0</v>
      </c>
      <c r="C39008" s="56"/>
      <c r="AC39008" s="56"/>
      <c r="AD39008" s="56"/>
      <c r="AE39008" s="56"/>
    </row>
    <row r="39009" spans="1:31" x14ac:dyDescent="0.25">
      <c r="A39009" s="41">
        <v>0</v>
      </c>
      <c r="C39009" s="56"/>
      <c r="AC39009" s="56"/>
      <c r="AD39009" s="56"/>
      <c r="AE39009" s="56"/>
    </row>
    <row r="39010" spans="1:31" x14ac:dyDescent="0.25">
      <c r="A39010" s="41">
        <v>0</v>
      </c>
      <c r="C39010" s="56"/>
      <c r="AC39010" s="56"/>
      <c r="AD39010" s="56"/>
      <c r="AE39010" s="56"/>
    </row>
    <row r="39011" spans="1:31" x14ac:dyDescent="0.25">
      <c r="A39011" s="41">
        <v>0</v>
      </c>
      <c r="C39011" s="56"/>
      <c r="AC39011" s="56"/>
      <c r="AD39011" s="56"/>
      <c r="AE39011" s="56"/>
    </row>
    <row r="39012" spans="1:31" x14ac:dyDescent="0.25">
      <c r="A39012" s="41">
        <v>0</v>
      </c>
      <c r="C39012" s="56"/>
      <c r="AC39012" s="56"/>
      <c r="AD39012" s="56"/>
      <c r="AE39012" s="56"/>
    </row>
    <row r="39013" spans="1:31" x14ac:dyDescent="0.25">
      <c r="A39013" s="41">
        <v>0</v>
      </c>
      <c r="C39013" s="56"/>
      <c r="AC39013" s="56"/>
      <c r="AD39013" s="56"/>
      <c r="AE39013" s="56"/>
    </row>
    <row r="39014" spans="1:31" x14ac:dyDescent="0.25">
      <c r="A39014" s="41">
        <v>0</v>
      </c>
      <c r="C39014" s="56"/>
      <c r="AC39014" s="56"/>
      <c r="AD39014" s="56"/>
      <c r="AE39014" s="56"/>
    </row>
    <row r="39015" spans="1:31" x14ac:dyDescent="0.25">
      <c r="A39015" s="41">
        <v>0</v>
      </c>
      <c r="C39015" s="56"/>
      <c r="AC39015" s="56"/>
      <c r="AD39015" s="56"/>
      <c r="AE39015" s="56"/>
    </row>
    <row r="39016" spans="1:31" x14ac:dyDescent="0.25">
      <c r="A39016" s="41">
        <v>0</v>
      </c>
      <c r="C39016" s="56"/>
      <c r="AC39016" s="56"/>
      <c r="AD39016" s="56"/>
      <c r="AE39016" s="56"/>
    </row>
    <row r="39017" spans="1:31" x14ac:dyDescent="0.25">
      <c r="A39017" s="41">
        <v>0</v>
      </c>
      <c r="C39017" s="56"/>
      <c r="AC39017" s="56"/>
      <c r="AD39017" s="56"/>
      <c r="AE39017" s="56"/>
    </row>
    <row r="39018" spans="1:31" x14ac:dyDescent="0.25">
      <c r="A39018" s="41">
        <v>0</v>
      </c>
      <c r="C39018" s="56"/>
      <c r="AC39018" s="56"/>
      <c r="AD39018" s="56"/>
      <c r="AE39018" s="56"/>
    </row>
    <row r="39019" spans="1:31" x14ac:dyDescent="0.25">
      <c r="A39019" s="41">
        <v>0</v>
      </c>
      <c r="C39019" s="56"/>
      <c r="AC39019" s="56"/>
      <c r="AD39019" s="56"/>
      <c r="AE39019" s="56"/>
    </row>
    <row r="39020" spans="1:31" x14ac:dyDescent="0.25">
      <c r="A39020" s="41">
        <v>0</v>
      </c>
      <c r="C39020" s="56"/>
      <c r="AC39020" s="56"/>
      <c r="AD39020" s="56"/>
      <c r="AE39020" s="56"/>
    </row>
    <row r="39021" spans="1:31" x14ac:dyDescent="0.25">
      <c r="A39021" s="41">
        <v>0</v>
      </c>
      <c r="C39021" s="56"/>
      <c r="AC39021" s="56"/>
      <c r="AD39021" s="56"/>
      <c r="AE39021" s="56"/>
    </row>
    <row r="39022" spans="1:31" x14ac:dyDescent="0.25">
      <c r="A39022" s="41">
        <v>0</v>
      </c>
      <c r="C39022" s="56"/>
      <c r="AC39022" s="56"/>
      <c r="AD39022" s="56"/>
      <c r="AE39022" s="56"/>
    </row>
    <row r="39023" spans="1:31" x14ac:dyDescent="0.25">
      <c r="A39023" s="41">
        <v>0</v>
      </c>
      <c r="C39023" s="56"/>
      <c r="AC39023" s="56"/>
      <c r="AD39023" s="56"/>
      <c r="AE39023" s="56"/>
    </row>
    <row r="39024" spans="1:31" x14ac:dyDescent="0.25">
      <c r="A39024" s="41">
        <v>0</v>
      </c>
      <c r="C39024" s="56"/>
      <c r="AC39024" s="56"/>
      <c r="AD39024" s="56"/>
      <c r="AE39024" s="56"/>
    </row>
    <row r="39025" spans="1:31" x14ac:dyDescent="0.25">
      <c r="A39025" s="41">
        <v>0</v>
      </c>
      <c r="C39025" s="56"/>
      <c r="AC39025" s="56"/>
      <c r="AD39025" s="56"/>
      <c r="AE39025" s="56"/>
    </row>
    <row r="39026" spans="1:31" x14ac:dyDescent="0.25">
      <c r="A39026" s="41">
        <v>0</v>
      </c>
      <c r="C39026" s="56"/>
      <c r="AC39026" s="56"/>
      <c r="AD39026" s="56"/>
      <c r="AE39026" s="56"/>
    </row>
    <row r="39027" spans="1:31" x14ac:dyDescent="0.25">
      <c r="A39027" s="41">
        <v>0</v>
      </c>
      <c r="C39027" s="56"/>
      <c r="AC39027" s="56"/>
      <c r="AD39027" s="56"/>
      <c r="AE39027" s="56"/>
    </row>
    <row r="39028" spans="1:31" x14ac:dyDescent="0.25">
      <c r="A39028" s="41">
        <v>0</v>
      </c>
      <c r="C39028" s="56"/>
      <c r="AC39028" s="56"/>
      <c r="AD39028" s="56"/>
      <c r="AE39028" s="56"/>
    </row>
    <row r="39029" spans="1:31" x14ac:dyDescent="0.25">
      <c r="A39029" s="41">
        <v>0</v>
      </c>
      <c r="C39029" s="56"/>
      <c r="AC39029" s="56"/>
      <c r="AD39029" s="56"/>
      <c r="AE39029" s="56"/>
    </row>
    <row r="39030" spans="1:31" x14ac:dyDescent="0.25">
      <c r="A39030" s="41">
        <v>0</v>
      </c>
      <c r="C39030" s="56"/>
      <c r="AC39030" s="56"/>
      <c r="AD39030" s="56"/>
      <c r="AE39030" s="56"/>
    </row>
    <row r="39031" spans="1:31" x14ac:dyDescent="0.25">
      <c r="A39031" s="41">
        <v>0</v>
      </c>
      <c r="C39031" s="56"/>
      <c r="AC39031" s="56"/>
      <c r="AD39031" s="56"/>
      <c r="AE39031" s="56"/>
    </row>
    <row r="39032" spans="1:31" x14ac:dyDescent="0.25">
      <c r="A39032" s="41">
        <v>0</v>
      </c>
      <c r="C39032" s="56"/>
      <c r="AC39032" s="56"/>
      <c r="AD39032" s="56"/>
      <c r="AE39032" s="56"/>
    </row>
    <row r="39033" spans="1:31" x14ac:dyDescent="0.25">
      <c r="A39033" s="41">
        <v>0</v>
      </c>
      <c r="C39033" s="56"/>
      <c r="AC39033" s="56"/>
      <c r="AD39033" s="56"/>
      <c r="AE39033" s="56"/>
    </row>
    <row r="39034" spans="1:31" x14ac:dyDescent="0.25">
      <c r="A39034" s="41">
        <v>0</v>
      </c>
      <c r="C39034" s="56"/>
      <c r="AC39034" s="56"/>
      <c r="AD39034" s="56"/>
      <c r="AE39034" s="56"/>
    </row>
    <row r="39035" spans="1:31" x14ac:dyDescent="0.25">
      <c r="A39035" s="41">
        <v>0</v>
      </c>
      <c r="C39035" s="56"/>
      <c r="AC39035" s="56"/>
      <c r="AD39035" s="56"/>
      <c r="AE39035" s="56"/>
    </row>
    <row r="39036" spans="1:31" x14ac:dyDescent="0.25">
      <c r="A39036" s="41">
        <v>0</v>
      </c>
      <c r="C39036" s="56"/>
      <c r="AC39036" s="56"/>
      <c r="AD39036" s="56"/>
      <c r="AE39036" s="56"/>
    </row>
    <row r="39037" spans="1:31" x14ac:dyDescent="0.25">
      <c r="A39037" s="41">
        <v>0</v>
      </c>
      <c r="C39037" s="56"/>
      <c r="AC39037" s="56"/>
      <c r="AD39037" s="56"/>
      <c r="AE39037" s="56"/>
    </row>
    <row r="39038" spans="1:31" x14ac:dyDescent="0.25">
      <c r="A39038" s="41">
        <v>0</v>
      </c>
      <c r="C39038" s="56"/>
      <c r="AC39038" s="56"/>
      <c r="AD39038" s="56"/>
      <c r="AE39038" s="56"/>
    </row>
    <row r="39039" spans="1:31" x14ac:dyDescent="0.25">
      <c r="A39039" s="41">
        <v>0</v>
      </c>
      <c r="C39039" s="56"/>
      <c r="AC39039" s="56"/>
      <c r="AD39039" s="56"/>
      <c r="AE39039" s="56"/>
    </row>
    <row r="39040" spans="1:31" x14ac:dyDescent="0.25">
      <c r="A39040" s="41">
        <v>0</v>
      </c>
      <c r="C39040" s="56"/>
      <c r="AC39040" s="56"/>
      <c r="AD39040" s="56"/>
      <c r="AE39040" s="56"/>
    </row>
    <row r="39041" spans="1:31" x14ac:dyDescent="0.25">
      <c r="A39041" s="41">
        <v>0</v>
      </c>
      <c r="C39041" s="56"/>
      <c r="AC39041" s="56"/>
      <c r="AD39041" s="56"/>
      <c r="AE39041" s="56"/>
    </row>
    <row r="39042" spans="1:31" x14ac:dyDescent="0.25">
      <c r="A39042" s="41">
        <v>0</v>
      </c>
      <c r="C39042" s="56"/>
      <c r="AC39042" s="56"/>
      <c r="AD39042" s="56"/>
      <c r="AE39042" s="56"/>
    </row>
    <row r="39043" spans="1:31" x14ac:dyDescent="0.25">
      <c r="A39043" s="41">
        <v>0</v>
      </c>
      <c r="C39043" s="56"/>
      <c r="AC39043" s="56"/>
      <c r="AD39043" s="56"/>
      <c r="AE39043" s="56"/>
    </row>
    <row r="39044" spans="1:31" x14ac:dyDescent="0.25">
      <c r="A39044" s="41">
        <v>0</v>
      </c>
      <c r="C39044" s="56"/>
      <c r="AC39044" s="56"/>
      <c r="AD39044" s="56"/>
      <c r="AE39044" s="56"/>
    </row>
    <row r="39045" spans="1:31" x14ac:dyDescent="0.25">
      <c r="A39045" s="41">
        <v>0</v>
      </c>
      <c r="C39045" s="56"/>
      <c r="AC39045" s="56"/>
      <c r="AD39045" s="56"/>
      <c r="AE39045" s="56"/>
    </row>
    <row r="39046" spans="1:31" x14ac:dyDescent="0.25">
      <c r="A39046" s="41">
        <v>0</v>
      </c>
      <c r="C39046" s="56"/>
      <c r="AC39046" s="56"/>
      <c r="AD39046" s="56"/>
      <c r="AE39046" s="56"/>
    </row>
    <row r="39047" spans="1:31" x14ac:dyDescent="0.25">
      <c r="A39047" s="41">
        <v>0</v>
      </c>
      <c r="C39047" s="56"/>
      <c r="AC39047" s="56"/>
      <c r="AD39047" s="56"/>
      <c r="AE39047" s="56"/>
    </row>
    <row r="39048" spans="1:31" x14ac:dyDescent="0.25">
      <c r="A39048" s="41">
        <v>0</v>
      </c>
      <c r="C39048" s="56"/>
      <c r="AC39048" s="56"/>
      <c r="AD39048" s="56"/>
      <c r="AE39048" s="56"/>
    </row>
    <row r="39049" spans="1:31" x14ac:dyDescent="0.25">
      <c r="A39049" s="41">
        <v>0</v>
      </c>
      <c r="C39049" s="56"/>
      <c r="AC39049" s="56"/>
      <c r="AD39049" s="56"/>
      <c r="AE39049" s="56"/>
    </row>
    <row r="39050" spans="1:31" x14ac:dyDescent="0.25">
      <c r="A39050" s="41">
        <v>0</v>
      </c>
      <c r="C39050" s="56"/>
      <c r="AC39050" s="56"/>
      <c r="AD39050" s="56"/>
      <c r="AE39050" s="56"/>
    </row>
    <row r="39051" spans="1:31" x14ac:dyDescent="0.25">
      <c r="A39051" s="41">
        <v>0</v>
      </c>
      <c r="C39051" s="56"/>
      <c r="AC39051" s="56"/>
      <c r="AD39051" s="56"/>
      <c r="AE39051" s="56"/>
    </row>
    <row r="39052" spans="1:31" x14ac:dyDescent="0.25">
      <c r="A39052" s="41">
        <v>0</v>
      </c>
      <c r="C39052" s="56"/>
      <c r="AC39052" s="56"/>
      <c r="AD39052" s="56"/>
      <c r="AE39052" s="56"/>
    </row>
    <row r="39053" spans="1:31" x14ac:dyDescent="0.25">
      <c r="A39053" s="41">
        <v>0</v>
      </c>
      <c r="C39053" s="56"/>
      <c r="AC39053" s="56"/>
      <c r="AD39053" s="56"/>
      <c r="AE39053" s="56"/>
    </row>
    <row r="39054" spans="1:31" x14ac:dyDescent="0.25">
      <c r="A39054" s="41">
        <v>0</v>
      </c>
      <c r="C39054" s="56"/>
      <c r="AC39054" s="56"/>
      <c r="AD39054" s="56"/>
      <c r="AE39054" s="56"/>
    </row>
    <row r="39055" spans="1:31" x14ac:dyDescent="0.25">
      <c r="A39055" s="41">
        <v>0</v>
      </c>
      <c r="C39055" s="56"/>
      <c r="AC39055" s="56"/>
      <c r="AD39055" s="56"/>
      <c r="AE39055" s="56"/>
    </row>
    <row r="39056" spans="1:31" x14ac:dyDescent="0.25">
      <c r="A39056" s="41">
        <v>0</v>
      </c>
      <c r="C39056" s="56"/>
      <c r="AC39056" s="56"/>
      <c r="AD39056" s="56"/>
      <c r="AE39056" s="56"/>
    </row>
    <row r="39057" spans="1:31" x14ac:dyDescent="0.25">
      <c r="A39057" s="41">
        <v>0</v>
      </c>
      <c r="C39057" s="56"/>
      <c r="AC39057" s="56"/>
      <c r="AD39057" s="56"/>
      <c r="AE39057" s="56"/>
    </row>
    <row r="39058" spans="1:31" x14ac:dyDescent="0.25">
      <c r="A39058" s="41">
        <v>0</v>
      </c>
      <c r="C39058" s="56"/>
      <c r="AC39058" s="56"/>
      <c r="AD39058" s="56"/>
      <c r="AE39058" s="56"/>
    </row>
    <row r="39059" spans="1:31" x14ac:dyDescent="0.25">
      <c r="A39059" s="41">
        <v>0</v>
      </c>
      <c r="C39059" s="56"/>
      <c r="AC39059" s="56"/>
      <c r="AD39059" s="56"/>
      <c r="AE39059" s="56"/>
    </row>
    <row r="39060" spans="1:31" x14ac:dyDescent="0.25">
      <c r="A39060" s="41">
        <v>0</v>
      </c>
      <c r="C39060" s="56"/>
      <c r="AC39060" s="56"/>
      <c r="AD39060" s="56"/>
      <c r="AE39060" s="56"/>
    </row>
    <row r="39061" spans="1:31" x14ac:dyDescent="0.25">
      <c r="A39061" s="41">
        <v>0</v>
      </c>
      <c r="C39061" s="56"/>
      <c r="AC39061" s="56"/>
      <c r="AD39061" s="56"/>
      <c r="AE39061" s="56"/>
    </row>
    <row r="39062" spans="1:31" x14ac:dyDescent="0.25">
      <c r="A39062" s="41">
        <v>0</v>
      </c>
      <c r="C39062" s="56"/>
      <c r="AC39062" s="56"/>
      <c r="AD39062" s="56"/>
      <c r="AE39062" s="56"/>
    </row>
    <row r="39063" spans="1:31" x14ac:dyDescent="0.25">
      <c r="A39063" s="41">
        <v>0</v>
      </c>
      <c r="C39063" s="56"/>
      <c r="AC39063" s="56"/>
      <c r="AD39063" s="56"/>
      <c r="AE39063" s="56"/>
    </row>
    <row r="39064" spans="1:31" x14ac:dyDescent="0.25">
      <c r="A39064" s="41">
        <v>0</v>
      </c>
      <c r="C39064" s="56"/>
      <c r="AC39064" s="56"/>
      <c r="AD39064" s="56"/>
      <c r="AE39064" s="56"/>
    </row>
    <row r="39065" spans="1:31" x14ac:dyDescent="0.25">
      <c r="A39065" s="41">
        <v>0</v>
      </c>
      <c r="C39065" s="56"/>
      <c r="AC39065" s="56"/>
      <c r="AD39065" s="56"/>
      <c r="AE39065" s="56"/>
    </row>
    <row r="39066" spans="1:31" x14ac:dyDescent="0.25">
      <c r="A39066" s="41">
        <v>0</v>
      </c>
      <c r="C39066" s="56"/>
      <c r="AC39066" s="56"/>
      <c r="AD39066" s="56"/>
      <c r="AE39066" s="56"/>
    </row>
    <row r="39067" spans="1:31" x14ac:dyDescent="0.25">
      <c r="A39067" s="41">
        <v>0</v>
      </c>
      <c r="C39067" s="56"/>
      <c r="AC39067" s="56"/>
      <c r="AD39067" s="56"/>
      <c r="AE39067" s="56"/>
    </row>
    <row r="39068" spans="1:31" x14ac:dyDescent="0.25">
      <c r="A39068" s="41">
        <v>0</v>
      </c>
      <c r="C39068" s="56"/>
      <c r="AC39068" s="56"/>
      <c r="AD39068" s="56"/>
      <c r="AE39068" s="56"/>
    </row>
    <row r="39069" spans="1:31" x14ac:dyDescent="0.25">
      <c r="A39069" s="41">
        <v>0</v>
      </c>
      <c r="C39069" s="56"/>
      <c r="AC39069" s="56"/>
      <c r="AD39069" s="56"/>
      <c r="AE39069" s="56"/>
    </row>
    <row r="39070" spans="1:31" x14ac:dyDescent="0.25">
      <c r="A39070" s="41">
        <v>0</v>
      </c>
      <c r="C39070" s="56"/>
      <c r="AC39070" s="56"/>
      <c r="AD39070" s="56"/>
      <c r="AE39070" s="56"/>
    </row>
    <row r="39071" spans="1:31" x14ac:dyDescent="0.25">
      <c r="A39071" s="41">
        <v>154668</v>
      </c>
      <c r="C39071" s="56"/>
      <c r="AC39071" s="56"/>
      <c r="AD39071" s="56"/>
      <c r="AE39071" s="56"/>
    </row>
    <row r="39072" spans="1:31" x14ac:dyDescent="0.25">
      <c r="A39072" s="41">
        <v>0</v>
      </c>
      <c r="C39072" s="56"/>
      <c r="AC39072" s="56"/>
      <c r="AD39072" s="56"/>
      <c r="AE39072" s="56"/>
    </row>
    <row r="39073" spans="1:31" x14ac:dyDescent="0.25">
      <c r="A39073" s="41">
        <v>0</v>
      </c>
      <c r="C39073" s="56"/>
      <c r="AC39073" s="56"/>
      <c r="AD39073" s="56"/>
      <c r="AE39073" s="56"/>
    </row>
    <row r="39074" spans="1:31" x14ac:dyDescent="0.25">
      <c r="A39074" s="41">
        <v>0</v>
      </c>
      <c r="C39074" s="56"/>
      <c r="AC39074" s="56"/>
      <c r="AD39074" s="56"/>
      <c r="AE39074" s="56"/>
    </row>
    <row r="39075" spans="1:31" x14ac:dyDescent="0.25">
      <c r="A39075" s="41">
        <v>0</v>
      </c>
      <c r="C39075" s="56"/>
      <c r="AC39075" s="56"/>
      <c r="AD39075" s="56"/>
      <c r="AE39075" s="56"/>
    </row>
    <row r="39076" spans="1:31" x14ac:dyDescent="0.25">
      <c r="A39076" s="41">
        <v>0</v>
      </c>
      <c r="C39076" s="56"/>
      <c r="AC39076" s="56"/>
      <c r="AD39076" s="56"/>
      <c r="AE39076" s="56"/>
    </row>
    <row r="39077" spans="1:31" x14ac:dyDescent="0.25">
      <c r="A39077" s="41">
        <v>0</v>
      </c>
      <c r="C39077" s="56"/>
      <c r="AC39077" s="56"/>
      <c r="AD39077" s="56"/>
      <c r="AE39077" s="56"/>
    </row>
    <row r="39078" spans="1:31" x14ac:dyDescent="0.25">
      <c r="A39078" s="41">
        <v>0</v>
      </c>
      <c r="C39078" s="56"/>
      <c r="AC39078" s="56"/>
      <c r="AD39078" s="56"/>
      <c r="AE39078" s="56"/>
    </row>
    <row r="39079" spans="1:31" x14ac:dyDescent="0.25">
      <c r="A39079" s="41">
        <v>0</v>
      </c>
      <c r="C39079" s="56"/>
      <c r="AC39079" s="56"/>
      <c r="AD39079" s="56"/>
      <c r="AE39079" s="56"/>
    </row>
    <row r="39080" spans="1:31" x14ac:dyDescent="0.25">
      <c r="A39080" s="41">
        <v>0</v>
      </c>
      <c r="C39080" s="56"/>
      <c r="AC39080" s="56"/>
      <c r="AD39080" s="56"/>
      <c r="AE39080" s="56"/>
    </row>
    <row r="39081" spans="1:31" x14ac:dyDescent="0.25">
      <c r="A39081" s="41">
        <v>0</v>
      </c>
      <c r="C39081" s="56"/>
      <c r="AC39081" s="56"/>
      <c r="AD39081" s="56"/>
      <c r="AE39081" s="56"/>
    </row>
    <row r="39082" spans="1:31" x14ac:dyDescent="0.25">
      <c r="A39082" s="41">
        <v>0</v>
      </c>
      <c r="C39082" s="56"/>
      <c r="AC39082" s="56"/>
      <c r="AD39082" s="56"/>
      <c r="AE39082" s="56"/>
    </row>
    <row r="39083" spans="1:31" x14ac:dyDescent="0.25">
      <c r="A39083" s="41">
        <v>0</v>
      </c>
      <c r="C39083" s="56"/>
      <c r="AC39083" s="56"/>
      <c r="AD39083" s="56"/>
      <c r="AE39083" s="56"/>
    </row>
    <row r="39084" spans="1:31" x14ac:dyDescent="0.25">
      <c r="A39084" s="41">
        <v>0</v>
      </c>
      <c r="C39084" s="56"/>
      <c r="AC39084" s="56"/>
      <c r="AD39084" s="56"/>
      <c r="AE39084" s="56"/>
    </row>
    <row r="39085" spans="1:31" x14ac:dyDescent="0.25">
      <c r="A39085" s="41">
        <v>0</v>
      </c>
      <c r="C39085" s="56"/>
      <c r="AC39085" s="56"/>
      <c r="AD39085" s="56"/>
      <c r="AE39085" s="56"/>
    </row>
    <row r="39086" spans="1:31" x14ac:dyDescent="0.25">
      <c r="A39086" s="41">
        <v>0</v>
      </c>
      <c r="C39086" s="56"/>
      <c r="AC39086" s="56"/>
      <c r="AD39086" s="56"/>
      <c r="AE39086" s="56"/>
    </row>
    <row r="39087" spans="1:31" x14ac:dyDescent="0.25">
      <c r="A39087" s="41">
        <v>0</v>
      </c>
      <c r="C39087" s="56"/>
      <c r="AC39087" s="56"/>
      <c r="AD39087" s="56"/>
      <c r="AE39087" s="56"/>
    </row>
    <row r="39088" spans="1:31" x14ac:dyDescent="0.25">
      <c r="A39088" s="41">
        <v>0</v>
      </c>
      <c r="C39088" s="56"/>
      <c r="AC39088" s="56"/>
      <c r="AD39088" s="56"/>
      <c r="AE39088" s="56"/>
    </row>
    <row r="39089" spans="1:31" x14ac:dyDescent="0.25">
      <c r="A39089" s="41">
        <v>0</v>
      </c>
      <c r="C39089" s="56"/>
      <c r="AC39089" s="56"/>
      <c r="AD39089" s="56"/>
      <c r="AE39089" s="56"/>
    </row>
    <row r="39090" spans="1:31" x14ac:dyDescent="0.25">
      <c r="A39090" s="41">
        <v>0</v>
      </c>
      <c r="C39090" s="56"/>
      <c r="AC39090" s="56"/>
      <c r="AD39090" s="56"/>
      <c r="AE39090" s="56"/>
    </row>
    <row r="39091" spans="1:31" x14ac:dyDescent="0.25">
      <c r="A39091" s="41">
        <v>0</v>
      </c>
      <c r="C39091" s="56"/>
      <c r="AC39091" s="56"/>
      <c r="AD39091" s="56"/>
      <c r="AE39091" s="56"/>
    </row>
    <row r="39092" spans="1:31" x14ac:dyDescent="0.25">
      <c r="A39092" s="41">
        <v>0</v>
      </c>
      <c r="C39092" s="56"/>
      <c r="AC39092" s="56"/>
      <c r="AD39092" s="56"/>
      <c r="AE39092" s="56"/>
    </row>
    <row r="39093" spans="1:31" x14ac:dyDescent="0.25">
      <c r="A39093" s="41">
        <v>0</v>
      </c>
      <c r="C39093" s="56"/>
      <c r="AC39093" s="56"/>
      <c r="AD39093" s="56"/>
      <c r="AE39093" s="56"/>
    </row>
    <row r="39094" spans="1:31" x14ac:dyDescent="0.25">
      <c r="A39094" s="41">
        <v>0</v>
      </c>
      <c r="C39094" s="56"/>
      <c r="AC39094" s="56"/>
      <c r="AD39094" s="56"/>
      <c r="AE39094" s="56"/>
    </row>
    <row r="39095" spans="1:31" x14ac:dyDescent="0.25">
      <c r="A39095" s="41">
        <v>0</v>
      </c>
      <c r="C39095" s="56"/>
      <c r="AC39095" s="56"/>
      <c r="AD39095" s="56"/>
      <c r="AE39095" s="56"/>
    </row>
    <row r="39096" spans="1:31" x14ac:dyDescent="0.25">
      <c r="A39096" s="41">
        <v>0</v>
      </c>
      <c r="C39096" s="56"/>
      <c r="AC39096" s="56"/>
      <c r="AD39096" s="56"/>
      <c r="AE39096" s="56"/>
    </row>
    <row r="39097" spans="1:31" x14ac:dyDescent="0.25">
      <c r="A39097" s="41">
        <v>0</v>
      </c>
      <c r="C39097" s="56"/>
      <c r="AC39097" s="56"/>
      <c r="AD39097" s="56"/>
      <c r="AE39097" s="56"/>
    </row>
    <row r="39098" spans="1:31" x14ac:dyDescent="0.25">
      <c r="A39098" s="41">
        <v>0</v>
      </c>
      <c r="C39098" s="56"/>
      <c r="AC39098" s="56"/>
      <c r="AD39098" s="56"/>
      <c r="AE39098" s="56"/>
    </row>
    <row r="39099" spans="1:31" x14ac:dyDescent="0.25">
      <c r="A39099" s="41">
        <v>0</v>
      </c>
      <c r="C39099" s="56"/>
      <c r="AC39099" s="56"/>
      <c r="AD39099" s="56"/>
      <c r="AE39099" s="56"/>
    </row>
    <row r="39100" spans="1:31" x14ac:dyDescent="0.25">
      <c r="A39100" s="41">
        <v>0</v>
      </c>
      <c r="C39100" s="56"/>
      <c r="AC39100" s="56"/>
      <c r="AD39100" s="56"/>
      <c r="AE39100" s="56"/>
    </row>
    <row r="39101" spans="1:31" x14ac:dyDescent="0.25">
      <c r="A39101" s="41">
        <v>0</v>
      </c>
      <c r="C39101" s="56"/>
      <c r="AC39101" s="56"/>
      <c r="AD39101" s="56"/>
      <c r="AE39101" s="56"/>
    </row>
    <row r="39102" spans="1:31" x14ac:dyDescent="0.25">
      <c r="A39102" s="41">
        <v>0</v>
      </c>
      <c r="C39102" s="56"/>
      <c r="AC39102" s="56"/>
      <c r="AD39102" s="56"/>
      <c r="AE39102" s="56"/>
    </row>
    <row r="39103" spans="1:31" x14ac:dyDescent="0.25">
      <c r="A39103" s="41">
        <v>0</v>
      </c>
      <c r="C39103" s="56"/>
      <c r="AC39103" s="56"/>
      <c r="AD39103" s="56"/>
      <c r="AE39103" s="56"/>
    </row>
    <row r="39104" spans="1:31" x14ac:dyDescent="0.25">
      <c r="A39104" s="41">
        <v>0</v>
      </c>
      <c r="C39104" s="56"/>
      <c r="AC39104" s="56"/>
      <c r="AD39104" s="56"/>
      <c r="AE39104" s="56"/>
    </row>
    <row r="39105" spans="1:31" x14ac:dyDescent="0.25">
      <c r="A39105" s="41">
        <v>0</v>
      </c>
      <c r="C39105" s="56"/>
      <c r="AC39105" s="56"/>
      <c r="AD39105" s="56"/>
      <c r="AE39105" s="56"/>
    </row>
    <row r="39106" spans="1:31" x14ac:dyDescent="0.25">
      <c r="A39106" s="41">
        <v>0</v>
      </c>
      <c r="C39106" s="56"/>
      <c r="AC39106" s="56"/>
      <c r="AD39106" s="56"/>
      <c r="AE39106" s="56"/>
    </row>
    <row r="39107" spans="1:31" x14ac:dyDescent="0.25">
      <c r="A39107" s="41">
        <v>0</v>
      </c>
      <c r="C39107" s="56"/>
      <c r="AC39107" s="56"/>
      <c r="AD39107" s="56"/>
      <c r="AE39107" s="56"/>
    </row>
    <row r="39108" spans="1:31" x14ac:dyDescent="0.25">
      <c r="A39108" s="41">
        <v>0</v>
      </c>
      <c r="C39108" s="56"/>
      <c r="AC39108" s="56"/>
      <c r="AD39108" s="56"/>
      <c r="AE39108" s="56"/>
    </row>
    <row r="39109" spans="1:31" x14ac:dyDescent="0.25">
      <c r="A39109" s="41">
        <v>0</v>
      </c>
      <c r="C39109" s="56"/>
      <c r="AC39109" s="56"/>
      <c r="AD39109" s="56"/>
      <c r="AE39109" s="56"/>
    </row>
    <row r="39110" spans="1:31" x14ac:dyDescent="0.25">
      <c r="A39110" s="41">
        <v>0</v>
      </c>
      <c r="C39110" s="56"/>
      <c r="AC39110" s="56"/>
      <c r="AD39110" s="56"/>
      <c r="AE39110" s="56"/>
    </row>
    <row r="39111" spans="1:31" x14ac:dyDescent="0.25">
      <c r="A39111" s="41">
        <v>0</v>
      </c>
      <c r="C39111" s="56"/>
      <c r="AC39111" s="56"/>
      <c r="AD39111" s="56"/>
      <c r="AE39111" s="56"/>
    </row>
    <row r="39112" spans="1:31" x14ac:dyDescent="0.25">
      <c r="A39112" s="41">
        <v>0</v>
      </c>
      <c r="C39112" s="56"/>
      <c r="AC39112" s="56"/>
      <c r="AD39112" s="56"/>
      <c r="AE39112" s="56"/>
    </row>
    <row r="39113" spans="1:31" x14ac:dyDescent="0.25">
      <c r="A39113" s="41">
        <v>0</v>
      </c>
      <c r="C39113" s="56"/>
      <c r="AC39113" s="56"/>
      <c r="AD39113" s="56"/>
      <c r="AE39113" s="56"/>
    </row>
    <row r="39114" spans="1:31" x14ac:dyDescent="0.25">
      <c r="A39114" s="41">
        <v>0</v>
      </c>
      <c r="C39114" s="56"/>
      <c r="AC39114" s="56"/>
      <c r="AD39114" s="56"/>
      <c r="AE39114" s="56"/>
    </row>
    <row r="39115" spans="1:31" x14ac:dyDescent="0.25">
      <c r="A39115" s="41">
        <v>0</v>
      </c>
      <c r="C39115" s="56"/>
      <c r="AC39115" s="56"/>
      <c r="AD39115" s="56"/>
      <c r="AE39115" s="56"/>
    </row>
    <row r="39116" spans="1:31" x14ac:dyDescent="0.25">
      <c r="A39116" s="41">
        <v>0</v>
      </c>
      <c r="C39116" s="56"/>
      <c r="AC39116" s="56"/>
      <c r="AD39116" s="56"/>
      <c r="AE39116" s="56"/>
    </row>
    <row r="39117" spans="1:31" x14ac:dyDescent="0.25">
      <c r="A39117" s="41">
        <v>0</v>
      </c>
      <c r="C39117" s="56"/>
      <c r="AC39117" s="56"/>
      <c r="AD39117" s="56"/>
      <c r="AE39117" s="56"/>
    </row>
    <row r="39118" spans="1:31" x14ac:dyDescent="0.25">
      <c r="A39118" s="41">
        <v>0</v>
      </c>
      <c r="C39118" s="56"/>
      <c r="AC39118" s="56"/>
      <c r="AD39118" s="56"/>
      <c r="AE39118" s="56"/>
    </row>
    <row r="39119" spans="1:31" x14ac:dyDescent="0.25">
      <c r="A39119" s="41">
        <v>0</v>
      </c>
      <c r="C39119" s="56"/>
      <c r="AC39119" s="56"/>
      <c r="AD39119" s="56"/>
      <c r="AE39119" s="56"/>
    </row>
    <row r="39120" spans="1:31" x14ac:dyDescent="0.25">
      <c r="A39120" s="41">
        <v>0</v>
      </c>
      <c r="C39120" s="56"/>
      <c r="AC39120" s="56"/>
      <c r="AD39120" s="56"/>
      <c r="AE39120" s="56"/>
    </row>
    <row r="39121" spans="1:31" x14ac:dyDescent="0.25">
      <c r="A39121" s="41">
        <v>0</v>
      </c>
      <c r="C39121" s="56"/>
      <c r="AC39121" s="56"/>
      <c r="AD39121" s="56"/>
      <c r="AE39121" s="56"/>
    </row>
    <row r="39122" spans="1:31" x14ac:dyDescent="0.25">
      <c r="A39122" s="41">
        <v>0</v>
      </c>
      <c r="C39122" s="56"/>
      <c r="AC39122" s="56"/>
      <c r="AD39122" s="56"/>
      <c r="AE39122" s="56"/>
    </row>
    <row r="39123" spans="1:31" x14ac:dyDescent="0.25">
      <c r="A39123" s="41">
        <v>0</v>
      </c>
      <c r="C39123" s="56"/>
      <c r="AC39123" s="56"/>
      <c r="AD39123" s="56"/>
      <c r="AE39123" s="56"/>
    </row>
    <row r="39124" spans="1:31" x14ac:dyDescent="0.25">
      <c r="A39124" s="41">
        <v>0</v>
      </c>
      <c r="C39124" s="56"/>
      <c r="AC39124" s="56"/>
      <c r="AD39124" s="56"/>
      <c r="AE39124" s="56"/>
    </row>
    <row r="39125" spans="1:31" x14ac:dyDescent="0.25">
      <c r="A39125" s="41">
        <v>0</v>
      </c>
      <c r="C39125" s="56"/>
      <c r="AC39125" s="56"/>
      <c r="AD39125" s="56"/>
      <c r="AE39125" s="56"/>
    </row>
    <row r="39126" spans="1:31" x14ac:dyDescent="0.25">
      <c r="A39126" s="41">
        <v>0</v>
      </c>
      <c r="C39126" s="56"/>
      <c r="AC39126" s="56"/>
      <c r="AD39126" s="56"/>
      <c r="AE39126" s="56"/>
    </row>
    <row r="39127" spans="1:31" x14ac:dyDescent="0.25">
      <c r="A39127" s="41">
        <v>0</v>
      </c>
      <c r="C39127" s="56"/>
      <c r="AC39127" s="56"/>
      <c r="AD39127" s="56"/>
      <c r="AE39127" s="56"/>
    </row>
    <row r="39128" spans="1:31" x14ac:dyDescent="0.25">
      <c r="A39128" s="41">
        <v>0</v>
      </c>
      <c r="C39128" s="56"/>
      <c r="AC39128" s="56"/>
      <c r="AD39128" s="56"/>
      <c r="AE39128" s="56"/>
    </row>
    <row r="39129" spans="1:31" x14ac:dyDescent="0.25">
      <c r="A39129" s="41">
        <v>0</v>
      </c>
      <c r="C39129" s="56"/>
      <c r="AC39129" s="56"/>
      <c r="AD39129" s="56"/>
      <c r="AE39129" s="56"/>
    </row>
    <row r="39130" spans="1:31" x14ac:dyDescent="0.25">
      <c r="A39130" s="41">
        <v>0</v>
      </c>
      <c r="C39130" s="56"/>
      <c r="AC39130" s="56"/>
      <c r="AD39130" s="56"/>
      <c r="AE39130" s="56"/>
    </row>
    <row r="39131" spans="1:31" x14ac:dyDescent="0.25">
      <c r="A39131" s="41">
        <v>0</v>
      </c>
      <c r="C39131" s="56"/>
      <c r="AC39131" s="56"/>
      <c r="AD39131" s="56"/>
      <c r="AE39131" s="56"/>
    </row>
    <row r="39132" spans="1:31" x14ac:dyDescent="0.25">
      <c r="A39132" s="41">
        <v>0</v>
      </c>
      <c r="C39132" s="56"/>
      <c r="AC39132" s="56"/>
      <c r="AD39132" s="56"/>
      <c r="AE39132" s="56"/>
    </row>
    <row r="39133" spans="1:31" x14ac:dyDescent="0.25">
      <c r="A39133" s="41">
        <v>0</v>
      </c>
      <c r="C39133" s="56"/>
      <c r="AC39133" s="56"/>
      <c r="AD39133" s="56"/>
      <c r="AE39133" s="56"/>
    </row>
    <row r="39134" spans="1:31" x14ac:dyDescent="0.25">
      <c r="A39134" s="41">
        <v>0</v>
      </c>
      <c r="C39134" s="56"/>
      <c r="AC39134" s="56"/>
      <c r="AD39134" s="56"/>
      <c r="AE39134" s="56"/>
    </row>
    <row r="39135" spans="1:31" x14ac:dyDescent="0.25">
      <c r="A39135" s="41">
        <v>0</v>
      </c>
      <c r="C39135" s="56"/>
      <c r="AC39135" s="56"/>
      <c r="AD39135" s="56"/>
      <c r="AE39135" s="56"/>
    </row>
    <row r="39136" spans="1:31" x14ac:dyDescent="0.25">
      <c r="A39136" s="41">
        <v>0</v>
      </c>
      <c r="C39136" s="56"/>
      <c r="AC39136" s="56"/>
      <c r="AD39136" s="56"/>
      <c r="AE39136" s="56"/>
    </row>
    <row r="39137" spans="1:31" x14ac:dyDescent="0.25">
      <c r="A39137" s="41">
        <v>0</v>
      </c>
      <c r="C39137" s="56"/>
      <c r="AC39137" s="56"/>
      <c r="AD39137" s="56"/>
      <c r="AE39137" s="56"/>
    </row>
    <row r="39138" spans="1:31" x14ac:dyDescent="0.25">
      <c r="A39138" s="41">
        <v>0</v>
      </c>
      <c r="C39138" s="56"/>
      <c r="AC39138" s="56"/>
      <c r="AD39138" s="56"/>
      <c r="AE39138" s="56"/>
    </row>
    <row r="39139" spans="1:31" x14ac:dyDescent="0.25">
      <c r="A39139" s="41">
        <v>0</v>
      </c>
      <c r="C39139" s="56"/>
      <c r="AC39139" s="56"/>
      <c r="AD39139" s="56"/>
      <c r="AE39139" s="56"/>
    </row>
    <row r="39140" spans="1:31" x14ac:dyDescent="0.25">
      <c r="A39140" s="41">
        <v>0</v>
      </c>
      <c r="C39140" s="56"/>
      <c r="AC39140" s="56"/>
      <c r="AD39140" s="56"/>
      <c r="AE39140" s="56"/>
    </row>
    <row r="39141" spans="1:31" x14ac:dyDescent="0.25">
      <c r="A39141" s="41">
        <v>0</v>
      </c>
      <c r="C39141" s="56"/>
      <c r="AC39141" s="56"/>
      <c r="AD39141" s="56"/>
      <c r="AE39141" s="56"/>
    </row>
    <row r="39142" spans="1:31" x14ac:dyDescent="0.25">
      <c r="A39142" s="41">
        <v>0</v>
      </c>
      <c r="C39142" s="56"/>
      <c r="AC39142" s="56"/>
      <c r="AD39142" s="56"/>
      <c r="AE39142" s="56"/>
    </row>
    <row r="39143" spans="1:31" x14ac:dyDescent="0.25">
      <c r="A39143" s="41">
        <v>0</v>
      </c>
      <c r="C39143" s="56"/>
      <c r="AC39143" s="56"/>
      <c r="AD39143" s="56"/>
      <c r="AE39143" s="56"/>
    </row>
    <row r="39144" spans="1:31" x14ac:dyDescent="0.25">
      <c r="A39144" s="41">
        <v>0</v>
      </c>
      <c r="C39144" s="56"/>
      <c r="AC39144" s="56"/>
      <c r="AD39144" s="56"/>
      <c r="AE39144" s="56"/>
    </row>
    <row r="39145" spans="1:31" x14ac:dyDescent="0.25">
      <c r="A39145" s="41">
        <v>0</v>
      </c>
      <c r="C39145" s="56"/>
      <c r="AC39145" s="56"/>
      <c r="AD39145" s="56"/>
      <c r="AE39145" s="56"/>
    </row>
    <row r="39146" spans="1:31" x14ac:dyDescent="0.25">
      <c r="A39146" s="41">
        <v>0</v>
      </c>
      <c r="C39146" s="56"/>
      <c r="AC39146" s="56"/>
      <c r="AD39146" s="56"/>
      <c r="AE39146" s="56"/>
    </row>
    <row r="39147" spans="1:31" x14ac:dyDescent="0.25">
      <c r="A39147" s="41">
        <v>0</v>
      </c>
      <c r="C39147" s="56"/>
      <c r="AC39147" s="56"/>
      <c r="AD39147" s="56"/>
      <c r="AE39147" s="56"/>
    </row>
    <row r="39148" spans="1:31" x14ac:dyDescent="0.25">
      <c r="A39148" s="41">
        <v>0</v>
      </c>
      <c r="C39148" s="56"/>
      <c r="AC39148" s="56"/>
      <c r="AD39148" s="56"/>
      <c r="AE39148" s="56"/>
    </row>
    <row r="39149" spans="1:31" x14ac:dyDescent="0.25">
      <c r="A39149" s="41">
        <v>0</v>
      </c>
      <c r="C39149" s="56"/>
      <c r="AC39149" s="56"/>
      <c r="AD39149" s="56"/>
      <c r="AE39149" s="56"/>
    </row>
    <row r="39150" spans="1:31" x14ac:dyDescent="0.25">
      <c r="A39150" s="41">
        <v>0</v>
      </c>
      <c r="C39150" s="56"/>
      <c r="AC39150" s="56"/>
      <c r="AD39150" s="56"/>
      <c r="AE39150" s="56"/>
    </row>
    <row r="39151" spans="1:31" x14ac:dyDescent="0.25">
      <c r="A39151" s="41">
        <v>0</v>
      </c>
      <c r="C39151" s="56"/>
      <c r="AC39151" s="56"/>
      <c r="AD39151" s="56"/>
      <c r="AE39151" s="56"/>
    </row>
    <row r="39152" spans="1:31" x14ac:dyDescent="0.25">
      <c r="A39152" s="41">
        <v>0</v>
      </c>
      <c r="C39152" s="56"/>
      <c r="AC39152" s="56"/>
      <c r="AD39152" s="56"/>
      <c r="AE39152" s="56"/>
    </row>
    <row r="39153" spans="1:31" x14ac:dyDescent="0.25">
      <c r="A39153" s="41">
        <v>0</v>
      </c>
      <c r="C39153" s="56"/>
      <c r="AC39153" s="56"/>
      <c r="AD39153" s="56"/>
      <c r="AE39153" s="56"/>
    </row>
    <row r="39154" spans="1:31" x14ac:dyDescent="0.25">
      <c r="A39154" s="41">
        <v>0</v>
      </c>
      <c r="C39154" s="56"/>
      <c r="AC39154" s="56"/>
      <c r="AD39154" s="56"/>
      <c r="AE39154" s="56"/>
    </row>
    <row r="39155" spans="1:31" x14ac:dyDescent="0.25">
      <c r="A39155" s="41">
        <v>0</v>
      </c>
      <c r="C39155" s="56"/>
      <c r="AC39155" s="56"/>
      <c r="AD39155" s="56"/>
      <c r="AE39155" s="56"/>
    </row>
    <row r="39156" spans="1:31" x14ac:dyDescent="0.25">
      <c r="A39156" s="41">
        <v>0</v>
      </c>
      <c r="C39156" s="56"/>
      <c r="AC39156" s="56"/>
      <c r="AD39156" s="56"/>
      <c r="AE39156" s="56"/>
    </row>
    <row r="39157" spans="1:31" x14ac:dyDescent="0.25">
      <c r="A39157" s="41">
        <v>0</v>
      </c>
      <c r="C39157" s="56"/>
      <c r="AC39157" s="56"/>
      <c r="AD39157" s="56"/>
      <c r="AE39157" s="56"/>
    </row>
    <row r="39158" spans="1:31" x14ac:dyDescent="0.25">
      <c r="A39158" s="41">
        <v>0</v>
      </c>
      <c r="C39158" s="56"/>
      <c r="AC39158" s="56"/>
      <c r="AD39158" s="56"/>
      <c r="AE39158" s="56"/>
    </row>
    <row r="39159" spans="1:31" x14ac:dyDescent="0.25">
      <c r="A39159" s="41">
        <v>0</v>
      </c>
      <c r="C39159" s="56"/>
      <c r="AC39159" s="56"/>
      <c r="AD39159" s="56"/>
      <c r="AE39159" s="56"/>
    </row>
    <row r="39160" spans="1:31" x14ac:dyDescent="0.25">
      <c r="A39160" s="41">
        <v>0</v>
      </c>
      <c r="C39160" s="56"/>
      <c r="AC39160" s="56"/>
      <c r="AD39160" s="56"/>
      <c r="AE39160" s="56"/>
    </row>
    <row r="39161" spans="1:31" x14ac:dyDescent="0.25">
      <c r="A39161" s="41">
        <v>0</v>
      </c>
      <c r="C39161" s="56"/>
      <c r="AC39161" s="56"/>
      <c r="AD39161" s="56"/>
      <c r="AE39161" s="56"/>
    </row>
    <row r="39162" spans="1:31" x14ac:dyDescent="0.25">
      <c r="A39162" s="41">
        <v>0</v>
      </c>
      <c r="C39162" s="56"/>
      <c r="AC39162" s="56"/>
      <c r="AD39162" s="56"/>
      <c r="AE39162" s="56"/>
    </row>
    <row r="39163" spans="1:31" x14ac:dyDescent="0.25">
      <c r="A39163" s="41">
        <v>0</v>
      </c>
      <c r="C39163" s="56"/>
      <c r="AC39163" s="56"/>
      <c r="AD39163" s="56"/>
      <c r="AE39163" s="56"/>
    </row>
    <row r="39164" spans="1:31" x14ac:dyDescent="0.25">
      <c r="A39164" s="41">
        <v>0</v>
      </c>
      <c r="C39164" s="56"/>
      <c r="AC39164" s="56"/>
      <c r="AD39164" s="56"/>
      <c r="AE39164" s="56"/>
    </row>
    <row r="39165" spans="1:31" x14ac:dyDescent="0.25">
      <c r="A39165" s="41">
        <v>0</v>
      </c>
      <c r="C39165" s="56"/>
      <c r="AC39165" s="56"/>
      <c r="AD39165" s="56"/>
      <c r="AE39165" s="56"/>
    </row>
    <row r="39166" spans="1:31" x14ac:dyDescent="0.25">
      <c r="A39166" s="41">
        <v>0</v>
      </c>
      <c r="C39166" s="56"/>
      <c r="AC39166" s="56"/>
      <c r="AD39166" s="56"/>
      <c r="AE39166" s="56"/>
    </row>
    <row r="39167" spans="1:31" x14ac:dyDescent="0.25">
      <c r="A39167" s="41">
        <v>0</v>
      </c>
      <c r="C39167" s="56"/>
      <c r="AC39167" s="56"/>
      <c r="AD39167" s="56"/>
      <c r="AE39167" s="56"/>
    </row>
    <row r="39168" spans="1:31" x14ac:dyDescent="0.25">
      <c r="A39168" s="41">
        <v>0</v>
      </c>
      <c r="C39168" s="56"/>
      <c r="AC39168" s="56"/>
      <c r="AD39168" s="56"/>
      <c r="AE39168" s="56"/>
    </row>
    <row r="39169" spans="1:31" x14ac:dyDescent="0.25">
      <c r="A39169" s="41">
        <v>0</v>
      </c>
      <c r="C39169" s="56"/>
      <c r="AC39169" s="56"/>
      <c r="AD39169" s="56"/>
      <c r="AE39169" s="56"/>
    </row>
    <row r="39170" spans="1:31" x14ac:dyDescent="0.25">
      <c r="A39170" s="41">
        <v>0</v>
      </c>
      <c r="C39170" s="56"/>
      <c r="AC39170" s="56"/>
      <c r="AD39170" s="56"/>
      <c r="AE39170" s="56"/>
    </row>
    <row r="39171" spans="1:31" x14ac:dyDescent="0.25">
      <c r="A39171" s="41">
        <v>0</v>
      </c>
      <c r="C39171" s="56"/>
      <c r="AC39171" s="56"/>
      <c r="AD39171" s="56"/>
      <c r="AE39171" s="56"/>
    </row>
    <row r="39172" spans="1:31" x14ac:dyDescent="0.25">
      <c r="A39172" s="41">
        <v>0</v>
      </c>
      <c r="C39172" s="56"/>
      <c r="AC39172" s="56"/>
      <c r="AD39172" s="56"/>
      <c r="AE39172" s="56"/>
    </row>
    <row r="39173" spans="1:31" x14ac:dyDescent="0.25">
      <c r="A39173" s="41">
        <v>0</v>
      </c>
      <c r="C39173" s="56"/>
      <c r="AC39173" s="56"/>
      <c r="AD39173" s="56"/>
      <c r="AE39173" s="56"/>
    </row>
    <row r="39174" spans="1:31" x14ac:dyDescent="0.25">
      <c r="A39174" s="41">
        <v>0</v>
      </c>
      <c r="C39174" s="56"/>
      <c r="AC39174" s="56"/>
      <c r="AD39174" s="56"/>
      <c r="AE39174" s="56"/>
    </row>
    <row r="39175" spans="1:31" x14ac:dyDescent="0.25">
      <c r="A39175" s="41">
        <v>0</v>
      </c>
      <c r="C39175" s="56"/>
      <c r="AC39175" s="56"/>
      <c r="AD39175" s="56"/>
      <c r="AE39175" s="56"/>
    </row>
    <row r="39176" spans="1:31" x14ac:dyDescent="0.25">
      <c r="A39176" s="41">
        <v>0</v>
      </c>
      <c r="C39176" s="56"/>
      <c r="AC39176" s="56"/>
      <c r="AD39176" s="56"/>
      <c r="AE39176" s="56"/>
    </row>
    <row r="39177" spans="1:31" x14ac:dyDescent="0.25">
      <c r="A39177" s="41">
        <v>0</v>
      </c>
      <c r="C39177" s="56"/>
      <c r="AC39177" s="56"/>
      <c r="AD39177" s="56"/>
      <c r="AE39177" s="56"/>
    </row>
    <row r="39178" spans="1:31" x14ac:dyDescent="0.25">
      <c r="A39178" s="41">
        <v>0</v>
      </c>
      <c r="C39178" s="56"/>
      <c r="AC39178" s="56"/>
      <c r="AD39178" s="56"/>
      <c r="AE39178" s="56"/>
    </row>
    <row r="39179" spans="1:31" x14ac:dyDescent="0.25">
      <c r="A39179" s="41">
        <v>0</v>
      </c>
      <c r="C39179" s="56"/>
      <c r="AC39179" s="56"/>
      <c r="AD39179" s="56"/>
      <c r="AE39179" s="56"/>
    </row>
    <row r="39180" spans="1:31" x14ac:dyDescent="0.25">
      <c r="A39180" s="41">
        <v>0</v>
      </c>
      <c r="C39180" s="56"/>
      <c r="AC39180" s="56"/>
      <c r="AD39180" s="56"/>
      <c r="AE39180" s="56"/>
    </row>
    <row r="39181" spans="1:31" x14ac:dyDescent="0.25">
      <c r="A39181" s="41">
        <v>0</v>
      </c>
      <c r="C39181" s="56"/>
      <c r="AC39181" s="56"/>
      <c r="AD39181" s="56"/>
      <c r="AE39181" s="56"/>
    </row>
    <row r="39182" spans="1:31" x14ac:dyDescent="0.25">
      <c r="A39182" s="41">
        <v>0</v>
      </c>
      <c r="C39182" s="56"/>
      <c r="AC39182" s="56"/>
      <c r="AD39182" s="56"/>
      <c r="AE39182" s="56"/>
    </row>
    <row r="39183" spans="1:31" x14ac:dyDescent="0.25">
      <c r="A39183" s="41">
        <v>7</v>
      </c>
      <c r="C39183" s="56"/>
      <c r="AC39183" s="56"/>
      <c r="AD39183" s="56"/>
      <c r="AE39183" s="56"/>
    </row>
    <row r="39184" spans="1:31" x14ac:dyDescent="0.25">
      <c r="A39184" s="41">
        <v>0</v>
      </c>
      <c r="C39184" s="56"/>
      <c r="AC39184" s="56"/>
      <c r="AD39184" s="56"/>
      <c r="AE39184" s="56"/>
    </row>
    <row r="39185" spans="1:31" x14ac:dyDescent="0.25">
      <c r="A39185" s="41">
        <v>0</v>
      </c>
      <c r="C39185" s="56"/>
      <c r="AC39185" s="56"/>
      <c r="AD39185" s="56"/>
      <c r="AE39185" s="56"/>
    </row>
    <row r="39186" spans="1:31" x14ac:dyDescent="0.25">
      <c r="A39186" s="41">
        <v>7801</v>
      </c>
      <c r="C39186" s="56"/>
      <c r="AC39186" s="56"/>
      <c r="AD39186" s="56"/>
      <c r="AE39186" s="56"/>
    </row>
    <row r="39187" spans="1:31" x14ac:dyDescent="0.25">
      <c r="A39187" s="41">
        <v>0</v>
      </c>
      <c r="C39187" s="56"/>
      <c r="AC39187" s="56"/>
      <c r="AD39187" s="56"/>
      <c r="AE39187" s="56"/>
    </row>
    <row r="39188" spans="1:31" x14ac:dyDescent="0.25">
      <c r="A39188" s="41">
        <v>0</v>
      </c>
      <c r="C39188" s="56"/>
      <c r="AC39188" s="56"/>
      <c r="AD39188" s="56"/>
      <c r="AE39188" s="56"/>
    </row>
    <row r="39189" spans="1:31" x14ac:dyDescent="0.25">
      <c r="A39189" s="41">
        <v>0</v>
      </c>
      <c r="C39189" s="56"/>
      <c r="AC39189" s="56"/>
      <c r="AD39189" s="56"/>
      <c r="AE39189" s="56"/>
    </row>
    <row r="39190" spans="1:31" x14ac:dyDescent="0.25">
      <c r="A39190" s="41">
        <v>0</v>
      </c>
      <c r="C39190" s="56"/>
      <c r="AC39190" s="56"/>
      <c r="AD39190" s="56"/>
      <c r="AE39190" s="56"/>
    </row>
    <row r="39191" spans="1:31" x14ac:dyDescent="0.25">
      <c r="A39191" s="41">
        <v>0</v>
      </c>
      <c r="C39191" s="56"/>
      <c r="AC39191" s="56"/>
      <c r="AD39191" s="56"/>
      <c r="AE39191" s="56"/>
    </row>
    <row r="39192" spans="1:31" x14ac:dyDescent="0.25">
      <c r="A39192" s="41">
        <v>0</v>
      </c>
      <c r="C39192" s="56"/>
      <c r="AC39192" s="56"/>
      <c r="AD39192" s="56"/>
      <c r="AE39192" s="56"/>
    </row>
    <row r="39193" spans="1:31" x14ac:dyDescent="0.25">
      <c r="A39193" s="41">
        <v>0</v>
      </c>
      <c r="C39193" s="56"/>
      <c r="AC39193" s="56"/>
      <c r="AD39193" s="56"/>
      <c r="AE39193" s="56"/>
    </row>
    <row r="39194" spans="1:31" x14ac:dyDescent="0.25">
      <c r="A39194" s="41">
        <v>0</v>
      </c>
      <c r="C39194" s="56"/>
      <c r="AC39194" s="56"/>
      <c r="AD39194" s="56"/>
      <c r="AE39194" s="56"/>
    </row>
    <row r="39195" spans="1:31" x14ac:dyDescent="0.25">
      <c r="A39195" s="41">
        <v>0</v>
      </c>
      <c r="C39195" s="56"/>
      <c r="AC39195" s="56"/>
      <c r="AD39195" s="56"/>
      <c r="AE39195" s="56"/>
    </row>
    <row r="39196" spans="1:31" x14ac:dyDescent="0.25">
      <c r="A39196" s="41">
        <v>0</v>
      </c>
      <c r="C39196" s="56"/>
      <c r="AC39196" s="56"/>
      <c r="AD39196" s="56"/>
      <c r="AE39196" s="56"/>
    </row>
    <row r="39197" spans="1:31" x14ac:dyDescent="0.25">
      <c r="A39197" s="41">
        <v>0</v>
      </c>
      <c r="C39197" s="56"/>
      <c r="AC39197" s="56"/>
      <c r="AD39197" s="56"/>
      <c r="AE39197" s="56"/>
    </row>
    <row r="39198" spans="1:31" x14ac:dyDescent="0.25">
      <c r="A39198" s="41">
        <v>0</v>
      </c>
      <c r="C39198" s="56"/>
      <c r="AC39198" s="56"/>
      <c r="AD39198" s="56"/>
      <c r="AE39198" s="56"/>
    </row>
    <row r="39199" spans="1:31" x14ac:dyDescent="0.25">
      <c r="A39199" s="41">
        <v>0</v>
      </c>
      <c r="C39199" s="56"/>
      <c r="AC39199" s="56"/>
      <c r="AD39199" s="56"/>
      <c r="AE39199" s="56"/>
    </row>
    <row r="39200" spans="1:31" x14ac:dyDescent="0.25">
      <c r="A39200" s="41">
        <v>0</v>
      </c>
      <c r="C39200" s="56"/>
      <c r="AC39200" s="56"/>
      <c r="AD39200" s="56"/>
      <c r="AE39200" s="56"/>
    </row>
    <row r="39201" spans="1:31" x14ac:dyDescent="0.25">
      <c r="A39201" s="41">
        <v>0</v>
      </c>
      <c r="C39201" s="56"/>
      <c r="AC39201" s="56"/>
      <c r="AD39201" s="56"/>
      <c r="AE39201" s="56"/>
    </row>
    <row r="39202" spans="1:31" x14ac:dyDescent="0.25">
      <c r="A39202" s="41">
        <v>0</v>
      </c>
      <c r="C39202" s="56"/>
      <c r="AC39202" s="56"/>
      <c r="AD39202" s="56"/>
      <c r="AE39202" s="56"/>
    </row>
    <row r="39203" spans="1:31" x14ac:dyDescent="0.25">
      <c r="A39203" s="41">
        <v>0</v>
      </c>
      <c r="C39203" s="56"/>
      <c r="AC39203" s="56"/>
      <c r="AD39203" s="56"/>
      <c r="AE39203" s="56"/>
    </row>
    <row r="39204" spans="1:31" x14ac:dyDescent="0.25">
      <c r="A39204" s="41">
        <v>0</v>
      </c>
      <c r="C39204" s="56"/>
      <c r="AC39204" s="56"/>
      <c r="AD39204" s="56"/>
      <c r="AE39204" s="56"/>
    </row>
    <row r="39205" spans="1:31" x14ac:dyDescent="0.25">
      <c r="A39205" s="41">
        <v>0</v>
      </c>
      <c r="C39205" s="56"/>
      <c r="AC39205" s="56"/>
      <c r="AD39205" s="56"/>
      <c r="AE39205" s="56"/>
    </row>
    <row r="39206" spans="1:31" x14ac:dyDescent="0.25">
      <c r="A39206" s="41">
        <v>0</v>
      </c>
      <c r="C39206" s="56"/>
      <c r="AC39206" s="56"/>
      <c r="AD39206" s="56"/>
      <c r="AE39206" s="56"/>
    </row>
    <row r="39207" spans="1:31" x14ac:dyDescent="0.25">
      <c r="A39207" s="41">
        <v>0</v>
      </c>
      <c r="C39207" s="56"/>
      <c r="AC39207" s="56"/>
      <c r="AD39207" s="56"/>
      <c r="AE39207" s="56"/>
    </row>
    <row r="39208" spans="1:31" x14ac:dyDescent="0.25">
      <c r="A39208" s="41">
        <v>0</v>
      </c>
      <c r="C39208" s="56"/>
      <c r="AC39208" s="56"/>
      <c r="AD39208" s="56"/>
      <c r="AE39208" s="56"/>
    </row>
    <row r="39209" spans="1:31" x14ac:dyDescent="0.25">
      <c r="A39209" s="41">
        <v>0</v>
      </c>
      <c r="C39209" s="56"/>
      <c r="AC39209" s="56"/>
      <c r="AD39209" s="56"/>
      <c r="AE39209" s="56"/>
    </row>
    <row r="39210" spans="1:31" x14ac:dyDescent="0.25">
      <c r="A39210" s="41">
        <v>0</v>
      </c>
      <c r="C39210" s="56"/>
      <c r="AC39210" s="56"/>
      <c r="AD39210" s="56"/>
      <c r="AE39210" s="56"/>
    </row>
    <row r="39211" spans="1:31" x14ac:dyDescent="0.25">
      <c r="A39211" s="41">
        <v>0</v>
      </c>
      <c r="C39211" s="56"/>
      <c r="AC39211" s="56"/>
      <c r="AD39211" s="56"/>
      <c r="AE39211" s="56"/>
    </row>
    <row r="39212" spans="1:31" x14ac:dyDescent="0.25">
      <c r="A39212" s="41">
        <v>0</v>
      </c>
      <c r="C39212" s="56"/>
      <c r="AC39212" s="56"/>
      <c r="AD39212" s="56"/>
      <c r="AE39212" s="56"/>
    </row>
    <row r="39213" spans="1:31" x14ac:dyDescent="0.25">
      <c r="A39213" s="41">
        <v>0</v>
      </c>
      <c r="C39213" s="56"/>
      <c r="AC39213" s="56"/>
      <c r="AD39213" s="56"/>
      <c r="AE39213" s="56"/>
    </row>
    <row r="39214" spans="1:31" x14ac:dyDescent="0.25">
      <c r="A39214" s="41">
        <v>0</v>
      </c>
      <c r="C39214" s="56"/>
      <c r="AC39214" s="56"/>
      <c r="AD39214" s="56"/>
      <c r="AE39214" s="56"/>
    </row>
    <row r="39215" spans="1:31" x14ac:dyDescent="0.25">
      <c r="A39215" s="41">
        <v>0</v>
      </c>
      <c r="C39215" s="56"/>
      <c r="AC39215" s="56"/>
      <c r="AD39215" s="56"/>
      <c r="AE39215" s="56"/>
    </row>
    <row r="39216" spans="1:31" x14ac:dyDescent="0.25">
      <c r="A39216" s="41">
        <v>0</v>
      </c>
      <c r="C39216" s="56"/>
      <c r="AC39216" s="56"/>
      <c r="AD39216" s="56"/>
      <c r="AE39216" s="56"/>
    </row>
    <row r="39217" spans="1:31" x14ac:dyDescent="0.25">
      <c r="A39217" s="41">
        <v>0</v>
      </c>
      <c r="C39217" s="56"/>
      <c r="AC39217" s="56"/>
      <c r="AD39217" s="56"/>
      <c r="AE39217" s="56"/>
    </row>
    <row r="39218" spans="1:31" x14ac:dyDescent="0.25">
      <c r="A39218" s="41">
        <v>0</v>
      </c>
      <c r="C39218" s="56"/>
      <c r="AC39218" s="56"/>
      <c r="AD39218" s="56"/>
      <c r="AE39218" s="56"/>
    </row>
    <row r="39219" spans="1:31" x14ac:dyDescent="0.25">
      <c r="A39219" s="41">
        <v>0</v>
      </c>
      <c r="C39219" s="56"/>
      <c r="AC39219" s="56"/>
      <c r="AD39219" s="56"/>
      <c r="AE39219" s="56"/>
    </row>
    <row r="39220" spans="1:31" x14ac:dyDescent="0.25">
      <c r="A39220" s="41">
        <v>0</v>
      </c>
      <c r="C39220" s="56"/>
      <c r="AC39220" s="56"/>
      <c r="AD39220" s="56"/>
      <c r="AE39220" s="56"/>
    </row>
    <row r="39221" spans="1:31" x14ac:dyDescent="0.25">
      <c r="A39221" s="41">
        <v>0</v>
      </c>
      <c r="C39221" s="56"/>
      <c r="AC39221" s="56"/>
      <c r="AD39221" s="56"/>
      <c r="AE39221" s="56"/>
    </row>
    <row r="39222" spans="1:31" x14ac:dyDescent="0.25">
      <c r="A39222" s="41">
        <v>0</v>
      </c>
      <c r="C39222" s="56"/>
      <c r="AC39222" s="56"/>
      <c r="AD39222" s="56"/>
      <c r="AE39222" s="56"/>
    </row>
    <row r="39223" spans="1:31" x14ac:dyDescent="0.25">
      <c r="A39223" s="41">
        <v>0</v>
      </c>
      <c r="C39223" s="56"/>
      <c r="AC39223" s="56"/>
      <c r="AD39223" s="56"/>
      <c r="AE39223" s="56"/>
    </row>
    <row r="39224" spans="1:31" x14ac:dyDescent="0.25">
      <c r="A39224" s="41">
        <v>0</v>
      </c>
      <c r="C39224" s="56"/>
      <c r="AC39224" s="56"/>
      <c r="AD39224" s="56"/>
      <c r="AE39224" s="56"/>
    </row>
    <row r="39225" spans="1:31" x14ac:dyDescent="0.25">
      <c r="A39225" s="41">
        <v>0</v>
      </c>
      <c r="C39225" s="56"/>
      <c r="AC39225" s="56"/>
      <c r="AD39225" s="56"/>
      <c r="AE39225" s="56"/>
    </row>
    <row r="39226" spans="1:31" x14ac:dyDescent="0.25">
      <c r="A39226" s="41">
        <v>0</v>
      </c>
      <c r="C39226" s="56"/>
      <c r="AC39226" s="56"/>
      <c r="AD39226" s="56"/>
      <c r="AE39226" s="56"/>
    </row>
    <row r="39227" spans="1:31" x14ac:dyDescent="0.25">
      <c r="A39227" s="41">
        <v>0</v>
      </c>
      <c r="C39227" s="56"/>
      <c r="AC39227" s="56"/>
      <c r="AD39227" s="56"/>
      <c r="AE39227" s="56"/>
    </row>
    <row r="39228" spans="1:31" x14ac:dyDescent="0.25">
      <c r="A39228" s="41">
        <v>0</v>
      </c>
      <c r="C39228" s="56"/>
      <c r="AC39228" s="56"/>
      <c r="AD39228" s="56"/>
      <c r="AE39228" s="56"/>
    </row>
    <row r="39229" spans="1:31" x14ac:dyDescent="0.25">
      <c r="A39229" s="41">
        <v>0</v>
      </c>
      <c r="C39229" s="56"/>
      <c r="AC39229" s="56"/>
      <c r="AD39229" s="56"/>
      <c r="AE39229" s="56"/>
    </row>
    <row r="39230" spans="1:31" x14ac:dyDescent="0.25">
      <c r="A39230" s="41">
        <v>0</v>
      </c>
      <c r="C39230" s="56"/>
      <c r="AC39230" s="56"/>
      <c r="AD39230" s="56"/>
      <c r="AE39230" s="56"/>
    </row>
    <row r="39231" spans="1:31" x14ac:dyDescent="0.25">
      <c r="A39231" s="41">
        <v>0</v>
      </c>
      <c r="C39231" s="56"/>
      <c r="AC39231" s="56"/>
      <c r="AD39231" s="56"/>
      <c r="AE39231" s="56"/>
    </row>
    <row r="39232" spans="1:31" x14ac:dyDescent="0.25">
      <c r="A39232" s="41">
        <v>0</v>
      </c>
      <c r="C39232" s="56"/>
      <c r="AC39232" s="56"/>
      <c r="AD39232" s="56"/>
      <c r="AE39232" s="56"/>
    </row>
    <row r="39233" spans="1:31" x14ac:dyDescent="0.25">
      <c r="A39233" s="41">
        <v>0</v>
      </c>
      <c r="C39233" s="56"/>
      <c r="AC39233" s="56"/>
      <c r="AD39233" s="56"/>
      <c r="AE39233" s="56"/>
    </row>
    <row r="39234" spans="1:31" x14ac:dyDescent="0.25">
      <c r="A39234" s="41">
        <v>0</v>
      </c>
      <c r="C39234" s="56"/>
      <c r="AC39234" s="56"/>
      <c r="AD39234" s="56"/>
      <c r="AE39234" s="56"/>
    </row>
    <row r="39235" spans="1:31" x14ac:dyDescent="0.25">
      <c r="A39235" s="41">
        <v>0</v>
      </c>
      <c r="C39235" s="56"/>
      <c r="AC39235" s="56"/>
      <c r="AD39235" s="56"/>
      <c r="AE39235" s="56"/>
    </row>
    <row r="39236" spans="1:31" x14ac:dyDescent="0.25">
      <c r="A39236" s="41">
        <v>0</v>
      </c>
      <c r="C39236" s="56"/>
      <c r="AC39236" s="56"/>
      <c r="AD39236" s="56"/>
      <c r="AE39236" s="56"/>
    </row>
    <row r="39237" spans="1:31" x14ac:dyDescent="0.25">
      <c r="A39237" s="41">
        <v>0</v>
      </c>
      <c r="C39237" s="56"/>
      <c r="AC39237" s="56"/>
      <c r="AD39237" s="56"/>
      <c r="AE39237" s="56"/>
    </row>
    <row r="39238" spans="1:31" x14ac:dyDescent="0.25">
      <c r="A39238" s="41">
        <v>0</v>
      </c>
      <c r="C39238" s="56"/>
      <c r="AC39238" s="56"/>
      <c r="AD39238" s="56"/>
      <c r="AE39238" s="56"/>
    </row>
    <row r="39239" spans="1:31" x14ac:dyDescent="0.25">
      <c r="A39239" s="41">
        <v>0</v>
      </c>
      <c r="C39239" s="56"/>
      <c r="AC39239" s="56"/>
      <c r="AD39239" s="56"/>
      <c r="AE39239" s="56"/>
    </row>
    <row r="39240" spans="1:31" x14ac:dyDescent="0.25">
      <c r="A39240" s="41">
        <v>0</v>
      </c>
      <c r="C39240" s="56"/>
      <c r="AC39240" s="56"/>
      <c r="AD39240" s="56"/>
      <c r="AE39240" s="56"/>
    </row>
    <row r="39241" spans="1:31" x14ac:dyDescent="0.25">
      <c r="A39241" s="41">
        <v>0</v>
      </c>
      <c r="C39241" s="56"/>
      <c r="AC39241" s="56"/>
      <c r="AD39241" s="56"/>
      <c r="AE39241" s="56"/>
    </row>
    <row r="39242" spans="1:31" x14ac:dyDescent="0.25">
      <c r="A39242" s="41">
        <v>0</v>
      </c>
      <c r="C39242" s="56"/>
      <c r="AC39242" s="56"/>
      <c r="AD39242" s="56"/>
      <c r="AE39242" s="56"/>
    </row>
    <row r="39243" spans="1:31" x14ac:dyDescent="0.25">
      <c r="A39243" s="41">
        <v>0</v>
      </c>
      <c r="C39243" s="56"/>
      <c r="AC39243" s="56"/>
      <c r="AD39243" s="56"/>
      <c r="AE39243" s="56"/>
    </row>
    <row r="39244" spans="1:31" x14ac:dyDescent="0.25">
      <c r="A39244" s="41">
        <v>0</v>
      </c>
      <c r="C39244" s="56"/>
      <c r="AC39244" s="56"/>
      <c r="AD39244" s="56"/>
      <c r="AE39244" s="56"/>
    </row>
    <row r="39245" spans="1:31" x14ac:dyDescent="0.25">
      <c r="A39245" s="41">
        <v>0</v>
      </c>
      <c r="C39245" s="56"/>
      <c r="AC39245" s="56"/>
      <c r="AD39245" s="56"/>
      <c r="AE39245" s="56"/>
    </row>
    <row r="39246" spans="1:31" x14ac:dyDescent="0.25">
      <c r="A39246" s="41">
        <v>0</v>
      </c>
      <c r="C39246" s="56"/>
      <c r="AC39246" s="56"/>
      <c r="AD39246" s="56"/>
      <c r="AE39246" s="56"/>
    </row>
    <row r="39247" spans="1:31" x14ac:dyDescent="0.25">
      <c r="A39247" s="41">
        <v>0</v>
      </c>
      <c r="C39247" s="56"/>
      <c r="AC39247" s="56"/>
      <c r="AD39247" s="56"/>
      <c r="AE39247" s="56"/>
    </row>
    <row r="39248" spans="1:31" x14ac:dyDescent="0.25">
      <c r="A39248" s="41">
        <v>0</v>
      </c>
      <c r="C39248" s="56"/>
      <c r="AC39248" s="56"/>
      <c r="AD39248" s="56"/>
      <c r="AE39248" s="56"/>
    </row>
    <row r="39249" spans="1:31" x14ac:dyDescent="0.25">
      <c r="A39249" s="41">
        <v>0</v>
      </c>
      <c r="C39249" s="56"/>
      <c r="AC39249" s="56"/>
      <c r="AD39249" s="56"/>
      <c r="AE39249" s="56"/>
    </row>
    <row r="39250" spans="1:31" x14ac:dyDescent="0.25">
      <c r="A39250" s="41">
        <v>0</v>
      </c>
      <c r="C39250" s="56"/>
      <c r="AC39250" s="56"/>
      <c r="AD39250" s="56"/>
      <c r="AE39250" s="56"/>
    </row>
    <row r="39251" spans="1:31" x14ac:dyDescent="0.25">
      <c r="A39251" s="41">
        <v>0</v>
      </c>
      <c r="C39251" s="56"/>
      <c r="AC39251" s="56"/>
      <c r="AD39251" s="56"/>
      <c r="AE39251" s="56"/>
    </row>
    <row r="39252" spans="1:31" x14ac:dyDescent="0.25">
      <c r="A39252" s="41">
        <v>0</v>
      </c>
      <c r="C39252" s="56"/>
      <c r="AC39252" s="56"/>
      <c r="AD39252" s="56"/>
      <c r="AE39252" s="56"/>
    </row>
    <row r="39253" spans="1:31" x14ac:dyDescent="0.25">
      <c r="A39253" s="41">
        <v>0</v>
      </c>
      <c r="C39253" s="56"/>
      <c r="AC39253" s="56"/>
      <c r="AD39253" s="56"/>
      <c r="AE39253" s="56"/>
    </row>
    <row r="39254" spans="1:31" x14ac:dyDescent="0.25">
      <c r="A39254" s="41">
        <v>0</v>
      </c>
      <c r="C39254" s="56"/>
      <c r="AC39254" s="56"/>
      <c r="AD39254" s="56"/>
      <c r="AE39254" s="56"/>
    </row>
    <row r="39255" spans="1:31" x14ac:dyDescent="0.25">
      <c r="A39255" s="41">
        <v>0</v>
      </c>
      <c r="C39255" s="56"/>
      <c r="AC39255" s="56"/>
      <c r="AD39255" s="56"/>
      <c r="AE39255" s="56"/>
    </row>
    <row r="39256" spans="1:31" x14ac:dyDescent="0.25">
      <c r="A39256" s="41">
        <v>0</v>
      </c>
      <c r="C39256" s="56"/>
      <c r="AC39256" s="56"/>
      <c r="AD39256" s="56"/>
      <c r="AE39256" s="56"/>
    </row>
    <row r="39257" spans="1:31" x14ac:dyDescent="0.25">
      <c r="A39257" s="41">
        <v>0</v>
      </c>
      <c r="C39257" s="56"/>
      <c r="AC39257" s="56"/>
      <c r="AD39257" s="56"/>
      <c r="AE39257" s="56"/>
    </row>
    <row r="39258" spans="1:31" x14ac:dyDescent="0.25">
      <c r="A39258" s="41">
        <v>0</v>
      </c>
      <c r="C39258" s="56"/>
      <c r="AC39258" s="56"/>
      <c r="AD39258" s="56"/>
      <c r="AE39258" s="56"/>
    </row>
    <row r="39259" spans="1:31" x14ac:dyDescent="0.25">
      <c r="A39259" s="41">
        <v>0</v>
      </c>
      <c r="C39259" s="56"/>
      <c r="AC39259" s="56"/>
      <c r="AD39259" s="56"/>
      <c r="AE39259" s="56"/>
    </row>
    <row r="39260" spans="1:31" x14ac:dyDescent="0.25">
      <c r="A39260" s="41">
        <v>0</v>
      </c>
      <c r="C39260" s="56"/>
      <c r="AC39260" s="56"/>
      <c r="AD39260" s="56"/>
      <c r="AE39260" s="56"/>
    </row>
    <row r="39261" spans="1:31" x14ac:dyDescent="0.25">
      <c r="A39261" s="41">
        <v>0</v>
      </c>
      <c r="C39261" s="56"/>
      <c r="AC39261" s="56"/>
      <c r="AD39261" s="56"/>
      <c r="AE39261" s="56"/>
    </row>
    <row r="39262" spans="1:31" x14ac:dyDescent="0.25">
      <c r="A39262" s="41">
        <v>0</v>
      </c>
      <c r="C39262" s="56"/>
      <c r="AC39262" s="56"/>
      <c r="AD39262" s="56"/>
      <c r="AE39262" s="56"/>
    </row>
    <row r="39263" spans="1:31" x14ac:dyDescent="0.25">
      <c r="A39263" s="41">
        <v>0</v>
      </c>
      <c r="C39263" s="56"/>
      <c r="AC39263" s="56"/>
      <c r="AD39263" s="56"/>
      <c r="AE39263" s="56"/>
    </row>
    <row r="39264" spans="1:31" x14ac:dyDescent="0.25">
      <c r="A39264" s="41">
        <v>0</v>
      </c>
      <c r="C39264" s="56"/>
      <c r="AC39264" s="56"/>
      <c r="AD39264" s="56"/>
      <c r="AE39264" s="56"/>
    </row>
    <row r="39265" spans="1:31" x14ac:dyDescent="0.25">
      <c r="A39265" s="41">
        <v>0</v>
      </c>
      <c r="C39265" s="56"/>
      <c r="AC39265" s="56"/>
      <c r="AD39265" s="56"/>
      <c r="AE39265" s="56"/>
    </row>
    <row r="39266" spans="1:31" x14ac:dyDescent="0.25">
      <c r="A39266" s="41">
        <v>0</v>
      </c>
      <c r="C39266" s="56"/>
      <c r="AC39266" s="56"/>
      <c r="AD39266" s="56"/>
      <c r="AE39266" s="56"/>
    </row>
    <row r="39267" spans="1:31" x14ac:dyDescent="0.25">
      <c r="A39267" s="41">
        <v>0</v>
      </c>
      <c r="C39267" s="56"/>
      <c r="AC39267" s="56"/>
      <c r="AD39267" s="56"/>
      <c r="AE39267" s="56"/>
    </row>
    <row r="39268" spans="1:31" x14ac:dyDescent="0.25">
      <c r="A39268" s="41">
        <v>0</v>
      </c>
      <c r="C39268" s="56"/>
      <c r="AC39268" s="56"/>
      <c r="AD39268" s="56"/>
      <c r="AE39268" s="56"/>
    </row>
    <row r="39269" spans="1:31" x14ac:dyDescent="0.25">
      <c r="A39269" s="41">
        <v>0</v>
      </c>
      <c r="C39269" s="56"/>
      <c r="AC39269" s="56"/>
      <c r="AD39269" s="56"/>
      <c r="AE39269" s="56"/>
    </row>
    <row r="39270" spans="1:31" x14ac:dyDescent="0.25">
      <c r="A39270" s="41">
        <v>0</v>
      </c>
      <c r="C39270" s="56"/>
      <c r="AC39270" s="56"/>
      <c r="AD39270" s="56"/>
      <c r="AE39270" s="56"/>
    </row>
    <row r="39271" spans="1:31" x14ac:dyDescent="0.25">
      <c r="A39271" s="41">
        <v>0</v>
      </c>
      <c r="C39271" s="56"/>
      <c r="AC39271" s="56"/>
      <c r="AD39271" s="56"/>
      <c r="AE39271" s="56"/>
    </row>
    <row r="39272" spans="1:31" x14ac:dyDescent="0.25">
      <c r="A39272" s="41">
        <v>0</v>
      </c>
      <c r="C39272" s="56"/>
      <c r="AC39272" s="56"/>
      <c r="AD39272" s="56"/>
      <c r="AE39272" s="56"/>
    </row>
    <row r="39273" spans="1:31" x14ac:dyDescent="0.25">
      <c r="A39273" s="41">
        <v>0</v>
      </c>
      <c r="C39273" s="56"/>
      <c r="AC39273" s="56"/>
      <c r="AD39273" s="56"/>
      <c r="AE39273" s="56"/>
    </row>
    <row r="39274" spans="1:31" x14ac:dyDescent="0.25">
      <c r="A39274" s="41">
        <v>0</v>
      </c>
      <c r="C39274" s="56"/>
      <c r="AC39274" s="56"/>
      <c r="AD39274" s="56"/>
      <c r="AE39274" s="56"/>
    </row>
    <row r="39275" spans="1:31" x14ac:dyDescent="0.25">
      <c r="A39275" s="41">
        <v>0</v>
      </c>
      <c r="C39275" s="56"/>
      <c r="AC39275" s="56"/>
      <c r="AD39275" s="56"/>
      <c r="AE39275" s="56"/>
    </row>
    <row r="39276" spans="1:31" x14ac:dyDescent="0.25">
      <c r="A39276" s="41">
        <v>0</v>
      </c>
      <c r="C39276" s="56"/>
      <c r="AC39276" s="56"/>
      <c r="AD39276" s="56"/>
      <c r="AE39276" s="56"/>
    </row>
    <row r="39277" spans="1:31" x14ac:dyDescent="0.25">
      <c r="A39277" s="41">
        <v>0</v>
      </c>
      <c r="C39277" s="56"/>
      <c r="AC39277" s="56"/>
      <c r="AD39277" s="56"/>
      <c r="AE39277" s="56"/>
    </row>
    <row r="39278" spans="1:31" x14ac:dyDescent="0.25">
      <c r="A39278" s="41">
        <v>0</v>
      </c>
      <c r="C39278" s="56"/>
      <c r="AC39278" s="56"/>
      <c r="AD39278" s="56"/>
      <c r="AE39278" s="56"/>
    </row>
    <row r="39279" spans="1:31" x14ac:dyDescent="0.25">
      <c r="A39279" s="41">
        <v>0</v>
      </c>
      <c r="C39279" s="56"/>
      <c r="AC39279" s="56"/>
      <c r="AD39279" s="56"/>
      <c r="AE39279" s="56"/>
    </row>
    <row r="39280" spans="1:31" x14ac:dyDescent="0.25">
      <c r="A39280" s="41">
        <v>0</v>
      </c>
      <c r="C39280" s="56"/>
      <c r="AC39280" s="56"/>
      <c r="AD39280" s="56"/>
      <c r="AE39280" s="56"/>
    </row>
    <row r="39281" spans="1:31" x14ac:dyDescent="0.25">
      <c r="A39281" s="41">
        <v>0</v>
      </c>
      <c r="C39281" s="56"/>
      <c r="AC39281" s="56"/>
      <c r="AD39281" s="56"/>
      <c r="AE39281" s="56"/>
    </row>
    <row r="39282" spans="1:31" x14ac:dyDescent="0.25">
      <c r="A39282" s="41">
        <v>0</v>
      </c>
      <c r="C39282" s="56"/>
      <c r="AC39282" s="56"/>
      <c r="AD39282" s="56"/>
      <c r="AE39282" s="56"/>
    </row>
    <row r="39283" spans="1:31" x14ac:dyDescent="0.25">
      <c r="A39283" s="41">
        <v>0</v>
      </c>
      <c r="C39283" s="56"/>
      <c r="AC39283" s="56"/>
      <c r="AD39283" s="56"/>
      <c r="AE39283" s="56"/>
    </row>
    <row r="39284" spans="1:31" x14ac:dyDescent="0.25">
      <c r="A39284" s="41">
        <v>0</v>
      </c>
      <c r="C39284" s="56"/>
      <c r="AC39284" s="56"/>
      <c r="AD39284" s="56"/>
      <c r="AE39284" s="56"/>
    </row>
    <row r="39285" spans="1:31" x14ac:dyDescent="0.25">
      <c r="A39285" s="41">
        <v>0</v>
      </c>
      <c r="C39285" s="56"/>
      <c r="AC39285" s="56"/>
      <c r="AD39285" s="56"/>
      <c r="AE39285" s="56"/>
    </row>
    <row r="39286" spans="1:31" x14ac:dyDescent="0.25">
      <c r="A39286" s="41">
        <v>0</v>
      </c>
      <c r="C39286" s="56"/>
      <c r="AC39286" s="56"/>
      <c r="AD39286" s="56"/>
      <c r="AE39286" s="56"/>
    </row>
    <row r="39287" spans="1:31" x14ac:dyDescent="0.25">
      <c r="A39287" s="41">
        <v>0</v>
      </c>
      <c r="C39287" s="56"/>
      <c r="AC39287" s="56"/>
      <c r="AD39287" s="56"/>
      <c r="AE39287" s="56"/>
    </row>
    <row r="39288" spans="1:31" x14ac:dyDescent="0.25">
      <c r="A39288" s="41">
        <v>0</v>
      </c>
      <c r="C39288" s="56"/>
      <c r="AC39288" s="56"/>
      <c r="AD39288" s="56"/>
      <c r="AE39288" s="56"/>
    </row>
    <row r="39289" spans="1:31" x14ac:dyDescent="0.25">
      <c r="A39289" s="41">
        <v>0</v>
      </c>
      <c r="C39289" s="56"/>
      <c r="AC39289" s="56"/>
      <c r="AD39289" s="56"/>
      <c r="AE39289" s="56"/>
    </row>
    <row r="39290" spans="1:31" x14ac:dyDescent="0.25">
      <c r="A39290" s="41">
        <v>0</v>
      </c>
      <c r="C39290" s="56"/>
      <c r="AC39290" s="56"/>
      <c r="AD39290" s="56"/>
      <c r="AE39290" s="56"/>
    </row>
    <row r="39291" spans="1:31" x14ac:dyDescent="0.25">
      <c r="A39291" s="41">
        <v>0</v>
      </c>
      <c r="C39291" s="56"/>
      <c r="AC39291" s="56"/>
      <c r="AD39291" s="56"/>
      <c r="AE39291" s="56"/>
    </row>
    <row r="39292" spans="1:31" x14ac:dyDescent="0.25">
      <c r="A39292" s="41">
        <v>0</v>
      </c>
      <c r="C39292" s="56"/>
      <c r="AC39292" s="56"/>
      <c r="AD39292" s="56"/>
      <c r="AE39292" s="56"/>
    </row>
    <row r="39293" spans="1:31" x14ac:dyDescent="0.25">
      <c r="A39293" s="41">
        <v>0</v>
      </c>
      <c r="C39293" s="56"/>
      <c r="AC39293" s="56"/>
      <c r="AD39293" s="56"/>
      <c r="AE39293" s="56"/>
    </row>
    <row r="39294" spans="1:31" x14ac:dyDescent="0.25">
      <c r="A39294" s="41">
        <v>0</v>
      </c>
      <c r="C39294" s="56"/>
      <c r="AC39294" s="56"/>
      <c r="AD39294" s="56"/>
      <c r="AE39294" s="56"/>
    </row>
    <row r="39295" spans="1:31" x14ac:dyDescent="0.25">
      <c r="A39295" s="41">
        <v>0</v>
      </c>
      <c r="C39295" s="56"/>
      <c r="AC39295" s="56"/>
      <c r="AD39295" s="56"/>
      <c r="AE39295" s="56"/>
    </row>
    <row r="39296" spans="1:31" x14ac:dyDescent="0.25">
      <c r="A39296" s="41">
        <v>0</v>
      </c>
      <c r="C39296" s="56"/>
      <c r="AC39296" s="56"/>
      <c r="AD39296" s="56"/>
      <c r="AE39296" s="56"/>
    </row>
    <row r="39297" spans="1:31" x14ac:dyDescent="0.25">
      <c r="A39297" s="41">
        <v>0</v>
      </c>
      <c r="C39297" s="56"/>
      <c r="AC39297" s="56"/>
      <c r="AD39297" s="56"/>
      <c r="AE39297" s="56"/>
    </row>
    <row r="39298" spans="1:31" x14ac:dyDescent="0.25">
      <c r="A39298" s="41">
        <v>0</v>
      </c>
      <c r="C39298" s="56"/>
      <c r="AC39298" s="56"/>
      <c r="AD39298" s="56"/>
      <c r="AE39298" s="56"/>
    </row>
    <row r="39299" spans="1:31" x14ac:dyDescent="0.25">
      <c r="A39299" s="41">
        <v>0</v>
      </c>
      <c r="C39299" s="56"/>
      <c r="AC39299" s="56"/>
      <c r="AD39299" s="56"/>
      <c r="AE39299" s="56"/>
    </row>
    <row r="39300" spans="1:31" x14ac:dyDescent="0.25">
      <c r="A39300" s="41">
        <v>0</v>
      </c>
      <c r="C39300" s="56"/>
      <c r="AC39300" s="56"/>
      <c r="AD39300" s="56"/>
      <c r="AE39300" s="56"/>
    </row>
    <row r="39301" spans="1:31" x14ac:dyDescent="0.25">
      <c r="A39301" s="41">
        <v>0</v>
      </c>
      <c r="C39301" s="56"/>
      <c r="AC39301" s="56"/>
      <c r="AD39301" s="56"/>
      <c r="AE39301" s="56"/>
    </row>
    <row r="39302" spans="1:31" x14ac:dyDescent="0.25">
      <c r="A39302" s="41">
        <v>0</v>
      </c>
      <c r="C39302" s="56"/>
      <c r="AC39302" s="56"/>
      <c r="AD39302" s="56"/>
      <c r="AE39302" s="56"/>
    </row>
    <row r="39303" spans="1:31" x14ac:dyDescent="0.25">
      <c r="A39303" s="41">
        <v>0</v>
      </c>
      <c r="C39303" s="56"/>
      <c r="AC39303" s="56"/>
      <c r="AD39303" s="56"/>
      <c r="AE39303" s="56"/>
    </row>
    <row r="39304" spans="1:31" x14ac:dyDescent="0.25">
      <c r="A39304" s="41">
        <v>0</v>
      </c>
      <c r="C39304" s="56"/>
      <c r="AC39304" s="56"/>
      <c r="AD39304" s="56"/>
      <c r="AE39304" s="56"/>
    </row>
    <row r="39305" spans="1:31" x14ac:dyDescent="0.25">
      <c r="A39305" s="41">
        <v>0</v>
      </c>
      <c r="C39305" s="56"/>
      <c r="AC39305" s="56"/>
      <c r="AD39305" s="56"/>
      <c r="AE39305" s="56"/>
    </row>
    <row r="39306" spans="1:31" x14ac:dyDescent="0.25">
      <c r="A39306" s="41">
        <v>0</v>
      </c>
      <c r="C39306" s="56"/>
      <c r="AC39306" s="56"/>
      <c r="AD39306" s="56"/>
      <c r="AE39306" s="56"/>
    </row>
    <row r="39307" spans="1:31" x14ac:dyDescent="0.25">
      <c r="A39307" s="41">
        <v>0</v>
      </c>
      <c r="C39307" s="56"/>
      <c r="AC39307" s="56"/>
      <c r="AD39307" s="56"/>
      <c r="AE39307" s="56"/>
    </row>
    <row r="39308" spans="1:31" x14ac:dyDescent="0.25">
      <c r="A39308" s="41">
        <v>0</v>
      </c>
      <c r="C39308" s="56"/>
      <c r="AC39308" s="56"/>
      <c r="AD39308" s="56"/>
      <c r="AE39308" s="56"/>
    </row>
    <row r="39309" spans="1:31" x14ac:dyDescent="0.25">
      <c r="A39309" s="41">
        <v>0</v>
      </c>
      <c r="C39309" s="56"/>
      <c r="AC39309" s="56"/>
      <c r="AD39309" s="56"/>
      <c r="AE39309" s="56"/>
    </row>
    <row r="39310" spans="1:31" x14ac:dyDescent="0.25">
      <c r="A39310" s="41">
        <v>0</v>
      </c>
      <c r="C39310" s="56"/>
      <c r="AC39310" s="56"/>
      <c r="AD39310" s="56"/>
      <c r="AE39310" s="56"/>
    </row>
    <row r="39311" spans="1:31" x14ac:dyDescent="0.25">
      <c r="A39311" s="41">
        <v>0</v>
      </c>
      <c r="C39311" s="56"/>
      <c r="AC39311" s="56"/>
      <c r="AD39311" s="56"/>
      <c r="AE39311" s="56"/>
    </row>
    <row r="39312" spans="1:31" x14ac:dyDescent="0.25">
      <c r="A39312" s="41">
        <v>0</v>
      </c>
      <c r="C39312" s="56"/>
      <c r="AC39312" s="56"/>
      <c r="AD39312" s="56"/>
      <c r="AE39312" s="56"/>
    </row>
    <row r="39313" spans="1:31" x14ac:dyDescent="0.25">
      <c r="A39313" s="41">
        <v>0</v>
      </c>
      <c r="C39313" s="56"/>
      <c r="AC39313" s="56"/>
      <c r="AD39313" s="56"/>
      <c r="AE39313" s="56"/>
    </row>
    <row r="39314" spans="1:31" x14ac:dyDescent="0.25">
      <c r="A39314" s="41">
        <v>0</v>
      </c>
      <c r="C39314" s="56"/>
      <c r="AC39314" s="56"/>
      <c r="AD39314" s="56"/>
      <c r="AE39314" s="56"/>
    </row>
    <row r="39315" spans="1:31" x14ac:dyDescent="0.25">
      <c r="A39315" s="41">
        <v>0</v>
      </c>
      <c r="C39315" s="56"/>
      <c r="AC39315" s="56"/>
      <c r="AD39315" s="56"/>
      <c r="AE39315" s="56"/>
    </row>
    <row r="39316" spans="1:31" x14ac:dyDescent="0.25">
      <c r="A39316" s="41">
        <v>0</v>
      </c>
      <c r="C39316" s="56"/>
      <c r="AC39316" s="56"/>
      <c r="AD39316" s="56"/>
      <c r="AE39316" s="56"/>
    </row>
    <row r="39317" spans="1:31" x14ac:dyDescent="0.25">
      <c r="A39317" s="41">
        <v>0</v>
      </c>
      <c r="C39317" s="56"/>
      <c r="AC39317" s="56"/>
      <c r="AD39317" s="56"/>
      <c r="AE39317" s="56"/>
    </row>
    <row r="39318" spans="1:31" x14ac:dyDescent="0.25">
      <c r="A39318" s="41">
        <v>0</v>
      </c>
      <c r="C39318" s="56"/>
      <c r="AC39318" s="56"/>
      <c r="AD39318" s="56"/>
      <c r="AE39318" s="56"/>
    </row>
    <row r="39319" spans="1:31" x14ac:dyDescent="0.25">
      <c r="A39319" s="41">
        <v>0</v>
      </c>
      <c r="C39319" s="56"/>
      <c r="AC39319" s="56"/>
      <c r="AD39319" s="56"/>
      <c r="AE39319" s="56"/>
    </row>
    <row r="39320" spans="1:31" x14ac:dyDescent="0.25">
      <c r="A39320" s="41">
        <v>0</v>
      </c>
      <c r="C39320" s="56"/>
      <c r="AC39320" s="56"/>
      <c r="AD39320" s="56"/>
      <c r="AE39320" s="56"/>
    </row>
    <row r="39321" spans="1:31" x14ac:dyDescent="0.25">
      <c r="A39321" s="41">
        <v>0</v>
      </c>
      <c r="C39321" s="56"/>
      <c r="AC39321" s="56"/>
      <c r="AD39321" s="56"/>
      <c r="AE39321" s="56"/>
    </row>
    <row r="39322" spans="1:31" x14ac:dyDescent="0.25">
      <c r="A39322" s="41">
        <v>0</v>
      </c>
      <c r="C39322" s="56"/>
      <c r="AC39322" s="56"/>
      <c r="AD39322" s="56"/>
      <c r="AE39322" s="56"/>
    </row>
    <row r="39323" spans="1:31" x14ac:dyDescent="0.25">
      <c r="A39323" s="41">
        <v>0</v>
      </c>
      <c r="C39323" s="56"/>
      <c r="AC39323" s="56"/>
      <c r="AD39323" s="56"/>
      <c r="AE39323" s="56"/>
    </row>
    <row r="39324" spans="1:31" x14ac:dyDescent="0.25">
      <c r="A39324" s="41">
        <v>0</v>
      </c>
      <c r="C39324" s="56"/>
      <c r="AC39324" s="56"/>
      <c r="AD39324" s="56"/>
      <c r="AE39324" s="56"/>
    </row>
    <row r="39325" spans="1:31" x14ac:dyDescent="0.25">
      <c r="A39325" s="41">
        <v>0</v>
      </c>
      <c r="C39325" s="56"/>
      <c r="AC39325" s="56"/>
      <c r="AD39325" s="56"/>
      <c r="AE39325" s="56"/>
    </row>
    <row r="39326" spans="1:31" x14ac:dyDescent="0.25">
      <c r="A39326" s="41">
        <v>0</v>
      </c>
      <c r="C39326" s="56"/>
      <c r="AC39326" s="56"/>
      <c r="AD39326" s="56"/>
      <c r="AE39326" s="56"/>
    </row>
    <row r="39327" spans="1:31" x14ac:dyDescent="0.25">
      <c r="A39327" s="41">
        <v>0</v>
      </c>
      <c r="C39327" s="56"/>
      <c r="AC39327" s="56"/>
      <c r="AD39327" s="56"/>
      <c r="AE39327" s="56"/>
    </row>
    <row r="39328" spans="1:31" x14ac:dyDescent="0.25">
      <c r="A39328" s="41">
        <v>0</v>
      </c>
      <c r="C39328" s="56"/>
      <c r="AC39328" s="56"/>
      <c r="AD39328" s="56"/>
      <c r="AE39328" s="56"/>
    </row>
    <row r="39329" spans="1:31" x14ac:dyDescent="0.25">
      <c r="A39329" s="41">
        <v>0</v>
      </c>
      <c r="C39329" s="56"/>
      <c r="AC39329" s="56"/>
      <c r="AD39329" s="56"/>
      <c r="AE39329" s="56"/>
    </row>
    <row r="39330" spans="1:31" x14ac:dyDescent="0.25">
      <c r="A39330" s="41">
        <v>0</v>
      </c>
      <c r="C39330" s="56"/>
      <c r="AC39330" s="56"/>
      <c r="AD39330" s="56"/>
      <c r="AE39330" s="56"/>
    </row>
    <row r="39331" spans="1:31" x14ac:dyDescent="0.25">
      <c r="A39331" s="41">
        <v>0</v>
      </c>
      <c r="C39331" s="56"/>
      <c r="AC39331" s="56"/>
      <c r="AD39331" s="56"/>
      <c r="AE39331" s="56"/>
    </row>
    <row r="39332" spans="1:31" x14ac:dyDescent="0.25">
      <c r="A39332" s="41">
        <v>0</v>
      </c>
      <c r="C39332" s="56"/>
      <c r="AC39332" s="56"/>
      <c r="AD39332" s="56"/>
      <c r="AE39332" s="56"/>
    </row>
    <row r="39333" spans="1:31" x14ac:dyDescent="0.25">
      <c r="A39333" s="41">
        <v>0</v>
      </c>
      <c r="C39333" s="56"/>
      <c r="AC39333" s="56"/>
      <c r="AD39333" s="56"/>
      <c r="AE39333" s="56"/>
    </row>
    <row r="39334" spans="1:31" x14ac:dyDescent="0.25">
      <c r="A39334" s="41">
        <v>0</v>
      </c>
      <c r="C39334" s="56"/>
      <c r="AC39334" s="56"/>
      <c r="AD39334" s="56"/>
      <c r="AE39334" s="56"/>
    </row>
    <row r="39335" spans="1:31" x14ac:dyDescent="0.25">
      <c r="A39335" s="41">
        <v>0</v>
      </c>
      <c r="C39335" s="56"/>
      <c r="AC39335" s="56"/>
      <c r="AD39335" s="56"/>
      <c r="AE39335" s="56"/>
    </row>
    <row r="39336" spans="1:31" x14ac:dyDescent="0.25">
      <c r="A39336" s="41">
        <v>0</v>
      </c>
      <c r="C39336" s="56"/>
      <c r="AC39336" s="56"/>
      <c r="AD39336" s="56"/>
      <c r="AE39336" s="56"/>
    </row>
    <row r="39337" spans="1:31" x14ac:dyDescent="0.25">
      <c r="A39337" s="41">
        <v>0</v>
      </c>
      <c r="C39337" s="56"/>
      <c r="AC39337" s="56"/>
      <c r="AD39337" s="56"/>
      <c r="AE39337" s="56"/>
    </row>
    <row r="39338" spans="1:31" x14ac:dyDescent="0.25">
      <c r="A39338" s="41">
        <v>0</v>
      </c>
      <c r="C39338" s="56"/>
      <c r="AC39338" s="56"/>
      <c r="AD39338" s="56"/>
      <c r="AE39338" s="56"/>
    </row>
    <row r="39339" spans="1:31" x14ac:dyDescent="0.25">
      <c r="A39339" s="41">
        <v>0</v>
      </c>
      <c r="C39339" s="56"/>
      <c r="AC39339" s="56"/>
      <c r="AD39339" s="56"/>
      <c r="AE39339" s="56"/>
    </row>
    <row r="39340" spans="1:31" x14ac:dyDescent="0.25">
      <c r="A39340" s="41">
        <v>0</v>
      </c>
      <c r="C39340" s="56"/>
      <c r="AC39340" s="56"/>
      <c r="AD39340" s="56"/>
      <c r="AE39340" s="56"/>
    </row>
    <row r="39341" spans="1:31" x14ac:dyDescent="0.25">
      <c r="A39341" s="41">
        <v>0</v>
      </c>
      <c r="C39341" s="56"/>
      <c r="AC39341" s="56"/>
      <c r="AD39341" s="56"/>
      <c r="AE39341" s="56"/>
    </row>
    <row r="39342" spans="1:31" x14ac:dyDescent="0.25">
      <c r="A39342" s="41">
        <v>0</v>
      </c>
      <c r="C39342" s="56"/>
      <c r="AC39342" s="56"/>
      <c r="AD39342" s="56"/>
      <c r="AE39342" s="56"/>
    </row>
    <row r="39343" spans="1:31" x14ac:dyDescent="0.25">
      <c r="A39343" s="41">
        <v>0</v>
      </c>
      <c r="C39343" s="56"/>
      <c r="AC39343" s="56"/>
      <c r="AD39343" s="56"/>
      <c r="AE39343" s="56"/>
    </row>
    <row r="39344" spans="1:31" x14ac:dyDescent="0.25">
      <c r="A39344" s="41">
        <v>0</v>
      </c>
      <c r="C39344" s="56"/>
      <c r="AC39344" s="56"/>
      <c r="AD39344" s="56"/>
      <c r="AE39344" s="56"/>
    </row>
    <row r="39345" spans="1:31" x14ac:dyDescent="0.25">
      <c r="A39345" s="41">
        <v>0</v>
      </c>
      <c r="C39345" s="56"/>
      <c r="AC39345" s="56"/>
      <c r="AD39345" s="56"/>
      <c r="AE39345" s="56"/>
    </row>
    <row r="39346" spans="1:31" x14ac:dyDescent="0.25">
      <c r="A39346" s="41">
        <v>0</v>
      </c>
      <c r="C39346" s="56"/>
      <c r="AC39346" s="56"/>
      <c r="AD39346" s="56"/>
      <c r="AE39346" s="56"/>
    </row>
    <row r="39347" spans="1:31" x14ac:dyDescent="0.25">
      <c r="A39347" s="41">
        <v>0</v>
      </c>
      <c r="C39347" s="56"/>
      <c r="AC39347" s="56"/>
      <c r="AD39347" s="56"/>
      <c r="AE39347" s="56"/>
    </row>
    <row r="39348" spans="1:31" x14ac:dyDescent="0.25">
      <c r="A39348" s="41">
        <v>0</v>
      </c>
      <c r="C39348" s="56"/>
      <c r="AC39348" s="56"/>
      <c r="AD39348" s="56"/>
      <c r="AE39348" s="56"/>
    </row>
    <row r="39349" spans="1:31" x14ac:dyDescent="0.25">
      <c r="A39349" s="41">
        <v>0</v>
      </c>
      <c r="C39349" s="56"/>
      <c r="AC39349" s="56"/>
      <c r="AD39349" s="56"/>
      <c r="AE39349" s="56"/>
    </row>
    <row r="39350" spans="1:31" x14ac:dyDescent="0.25">
      <c r="A39350" s="41">
        <v>0</v>
      </c>
      <c r="C39350" s="56"/>
      <c r="AC39350" s="56"/>
      <c r="AD39350" s="56"/>
      <c r="AE39350" s="56"/>
    </row>
    <row r="39351" spans="1:31" x14ac:dyDescent="0.25">
      <c r="A39351" s="41">
        <v>0</v>
      </c>
      <c r="C39351" s="56"/>
      <c r="AC39351" s="56"/>
      <c r="AD39351" s="56"/>
      <c r="AE39351" s="56"/>
    </row>
    <row r="39352" spans="1:31" x14ac:dyDescent="0.25">
      <c r="A39352" s="41">
        <v>0</v>
      </c>
      <c r="C39352" s="56"/>
      <c r="AC39352" s="56"/>
      <c r="AD39352" s="56"/>
      <c r="AE39352" s="56"/>
    </row>
    <row r="39353" spans="1:31" x14ac:dyDescent="0.25">
      <c r="A39353" s="41">
        <v>0</v>
      </c>
      <c r="C39353" s="56"/>
      <c r="AC39353" s="56"/>
      <c r="AD39353" s="56"/>
      <c r="AE39353" s="56"/>
    </row>
    <row r="39354" spans="1:31" x14ac:dyDescent="0.25">
      <c r="A39354" s="41">
        <v>0</v>
      </c>
      <c r="C39354" s="56"/>
      <c r="AC39354" s="56"/>
      <c r="AD39354" s="56"/>
      <c r="AE39354" s="56"/>
    </row>
    <row r="39355" spans="1:31" x14ac:dyDescent="0.25">
      <c r="A39355" s="41">
        <v>0</v>
      </c>
      <c r="C39355" s="56"/>
      <c r="AC39355" s="56"/>
      <c r="AD39355" s="56"/>
      <c r="AE39355" s="56"/>
    </row>
    <row r="39356" spans="1:31" x14ac:dyDescent="0.25">
      <c r="A39356" s="41">
        <v>0</v>
      </c>
      <c r="C39356" s="56"/>
      <c r="AC39356" s="56"/>
      <c r="AD39356" s="56"/>
      <c r="AE39356" s="56"/>
    </row>
    <row r="39357" spans="1:31" x14ac:dyDescent="0.25">
      <c r="A39357" s="41">
        <v>0</v>
      </c>
      <c r="C39357" s="56"/>
      <c r="AC39357" s="56"/>
      <c r="AD39357" s="56"/>
      <c r="AE39357" s="56"/>
    </row>
    <row r="39358" spans="1:31" x14ac:dyDescent="0.25">
      <c r="A39358" s="41">
        <v>0</v>
      </c>
      <c r="C39358" s="56"/>
      <c r="AC39358" s="56"/>
      <c r="AD39358" s="56"/>
      <c r="AE39358" s="56"/>
    </row>
    <row r="39359" spans="1:31" x14ac:dyDescent="0.25">
      <c r="A39359" s="41">
        <v>0</v>
      </c>
      <c r="C39359" s="56"/>
      <c r="AC39359" s="56"/>
      <c r="AD39359" s="56"/>
      <c r="AE39359" s="56"/>
    </row>
    <row r="39360" spans="1:31" x14ac:dyDescent="0.25">
      <c r="A39360" s="41">
        <v>0</v>
      </c>
      <c r="C39360" s="56"/>
      <c r="AC39360" s="56"/>
      <c r="AD39360" s="56"/>
      <c r="AE39360" s="56"/>
    </row>
    <row r="39361" spans="1:31" x14ac:dyDescent="0.25">
      <c r="A39361" s="41">
        <v>0</v>
      </c>
      <c r="C39361" s="56"/>
      <c r="AC39361" s="56"/>
      <c r="AD39361" s="56"/>
      <c r="AE39361" s="56"/>
    </row>
    <row r="39362" spans="1:31" x14ac:dyDescent="0.25">
      <c r="A39362" s="41">
        <v>103</v>
      </c>
      <c r="C39362" s="56"/>
      <c r="AC39362" s="56"/>
      <c r="AD39362" s="56"/>
      <c r="AE39362" s="56"/>
    </row>
    <row r="39363" spans="1:31" x14ac:dyDescent="0.25">
      <c r="A39363" s="41">
        <v>0</v>
      </c>
      <c r="C39363" s="56"/>
      <c r="AC39363" s="56"/>
      <c r="AD39363" s="56"/>
      <c r="AE39363" s="56"/>
    </row>
    <row r="39364" spans="1:31" x14ac:dyDescent="0.25">
      <c r="A39364" s="41">
        <v>0</v>
      </c>
      <c r="C39364" s="56"/>
      <c r="AC39364" s="56"/>
      <c r="AD39364" s="56"/>
      <c r="AE39364" s="56"/>
    </row>
    <row r="39365" spans="1:31" x14ac:dyDescent="0.25">
      <c r="A39365" s="41">
        <v>0</v>
      </c>
      <c r="C39365" s="56"/>
      <c r="AC39365" s="56"/>
      <c r="AD39365" s="56"/>
      <c r="AE39365" s="56"/>
    </row>
    <row r="39366" spans="1:31" x14ac:dyDescent="0.25">
      <c r="A39366" s="41">
        <v>0</v>
      </c>
      <c r="C39366" s="56"/>
      <c r="AC39366" s="56"/>
      <c r="AD39366" s="56"/>
      <c r="AE39366" s="56"/>
    </row>
    <row r="39367" spans="1:31" x14ac:dyDescent="0.25">
      <c r="A39367" s="41">
        <v>0</v>
      </c>
      <c r="C39367" s="56"/>
      <c r="AC39367" s="56"/>
      <c r="AD39367" s="56"/>
      <c r="AE39367" s="56"/>
    </row>
    <row r="39368" spans="1:31" x14ac:dyDescent="0.25">
      <c r="A39368" s="41">
        <v>0</v>
      </c>
      <c r="C39368" s="56"/>
      <c r="AC39368" s="56"/>
      <c r="AD39368" s="56"/>
      <c r="AE39368" s="56"/>
    </row>
    <row r="39369" spans="1:31" x14ac:dyDescent="0.25">
      <c r="A39369" s="41">
        <v>0</v>
      </c>
      <c r="C39369" s="56"/>
      <c r="AC39369" s="56"/>
      <c r="AD39369" s="56"/>
      <c r="AE39369" s="56"/>
    </row>
    <row r="39370" spans="1:31" x14ac:dyDescent="0.25">
      <c r="A39370" s="41">
        <v>0</v>
      </c>
      <c r="C39370" s="56"/>
      <c r="AC39370" s="56"/>
      <c r="AD39370" s="56"/>
      <c r="AE39370" s="56"/>
    </row>
    <row r="39371" spans="1:31" x14ac:dyDescent="0.25">
      <c r="A39371" s="41">
        <v>0</v>
      </c>
      <c r="C39371" s="56"/>
      <c r="AC39371" s="56"/>
      <c r="AD39371" s="56"/>
      <c r="AE39371" s="56"/>
    </row>
    <row r="39372" spans="1:31" x14ac:dyDescent="0.25">
      <c r="A39372" s="41">
        <v>0</v>
      </c>
      <c r="C39372" s="56"/>
      <c r="AC39372" s="56"/>
      <c r="AD39372" s="56"/>
      <c r="AE39372" s="56"/>
    </row>
    <row r="39373" spans="1:31" x14ac:dyDescent="0.25">
      <c r="A39373" s="41">
        <v>0</v>
      </c>
      <c r="C39373" s="56"/>
      <c r="AC39373" s="56"/>
      <c r="AD39373" s="56"/>
      <c r="AE39373" s="56"/>
    </row>
    <row r="39374" spans="1:31" x14ac:dyDescent="0.25">
      <c r="A39374" s="41">
        <v>0</v>
      </c>
      <c r="C39374" s="56"/>
      <c r="AC39374" s="56"/>
      <c r="AD39374" s="56"/>
      <c r="AE39374" s="56"/>
    </row>
    <row r="39375" spans="1:31" x14ac:dyDescent="0.25">
      <c r="A39375" s="41">
        <v>0</v>
      </c>
      <c r="C39375" s="56"/>
      <c r="AC39375" s="56"/>
      <c r="AD39375" s="56"/>
      <c r="AE39375" s="56"/>
    </row>
    <row r="39376" spans="1:31" x14ac:dyDescent="0.25">
      <c r="A39376" s="41">
        <v>0</v>
      </c>
      <c r="C39376" s="56"/>
      <c r="AC39376" s="56"/>
      <c r="AD39376" s="56"/>
      <c r="AE39376" s="56"/>
    </row>
    <row r="39377" spans="1:31" x14ac:dyDescent="0.25">
      <c r="A39377" s="41">
        <v>0</v>
      </c>
      <c r="C39377" s="56"/>
      <c r="AC39377" s="56"/>
      <c r="AD39377" s="56"/>
      <c r="AE39377" s="56"/>
    </row>
    <row r="39378" spans="1:31" x14ac:dyDescent="0.25">
      <c r="A39378" s="41">
        <v>0</v>
      </c>
      <c r="C39378" s="56"/>
      <c r="AC39378" s="56"/>
      <c r="AD39378" s="56"/>
      <c r="AE39378" s="56"/>
    </row>
    <row r="39379" spans="1:31" x14ac:dyDescent="0.25">
      <c r="A39379" s="41">
        <v>0</v>
      </c>
      <c r="C39379" s="56"/>
      <c r="AC39379" s="56"/>
      <c r="AD39379" s="56"/>
      <c r="AE39379" s="56"/>
    </row>
    <row r="39380" spans="1:31" x14ac:dyDescent="0.25">
      <c r="A39380" s="41">
        <v>0</v>
      </c>
      <c r="C39380" s="56"/>
      <c r="AC39380" s="56"/>
      <c r="AD39380" s="56"/>
      <c r="AE39380" s="56"/>
    </row>
    <row r="39381" spans="1:31" x14ac:dyDescent="0.25">
      <c r="A39381" s="41">
        <v>0</v>
      </c>
      <c r="C39381" s="56"/>
      <c r="AC39381" s="56"/>
      <c r="AD39381" s="56"/>
      <c r="AE39381" s="56"/>
    </row>
    <row r="39382" spans="1:31" x14ac:dyDescent="0.25">
      <c r="A39382" s="41">
        <v>0</v>
      </c>
      <c r="C39382" s="56"/>
      <c r="AC39382" s="56"/>
      <c r="AD39382" s="56"/>
      <c r="AE39382" s="56"/>
    </row>
    <row r="39383" spans="1:31" x14ac:dyDescent="0.25">
      <c r="A39383" s="41">
        <v>0</v>
      </c>
      <c r="C39383" s="56"/>
      <c r="AC39383" s="56"/>
      <c r="AD39383" s="56"/>
      <c r="AE39383" s="56"/>
    </row>
    <row r="39384" spans="1:31" x14ac:dyDescent="0.25">
      <c r="A39384" s="41">
        <v>0</v>
      </c>
      <c r="C39384" s="56"/>
      <c r="AC39384" s="56"/>
      <c r="AD39384" s="56"/>
      <c r="AE39384" s="56"/>
    </row>
    <row r="39385" spans="1:31" x14ac:dyDescent="0.25">
      <c r="A39385" s="41">
        <v>0</v>
      </c>
      <c r="C39385" s="56"/>
      <c r="AC39385" s="56"/>
      <c r="AD39385" s="56"/>
      <c r="AE39385" s="56"/>
    </row>
    <row r="39386" spans="1:31" x14ac:dyDescent="0.25">
      <c r="A39386" s="41">
        <v>0</v>
      </c>
      <c r="C39386" s="56"/>
      <c r="AC39386" s="56"/>
      <c r="AD39386" s="56"/>
      <c r="AE39386" s="56"/>
    </row>
    <row r="39387" spans="1:31" x14ac:dyDescent="0.25">
      <c r="A39387" s="41">
        <v>0</v>
      </c>
      <c r="C39387" s="56"/>
      <c r="AC39387" s="56"/>
      <c r="AD39387" s="56"/>
      <c r="AE39387" s="56"/>
    </row>
    <row r="39388" spans="1:31" x14ac:dyDescent="0.25">
      <c r="A39388" s="41">
        <v>0</v>
      </c>
      <c r="C39388" s="56"/>
      <c r="AC39388" s="56"/>
      <c r="AD39388" s="56"/>
      <c r="AE39388" s="56"/>
    </row>
    <row r="39389" spans="1:31" x14ac:dyDescent="0.25">
      <c r="A39389" s="41">
        <v>0</v>
      </c>
      <c r="C39389" s="56"/>
      <c r="AC39389" s="56"/>
      <c r="AD39389" s="56"/>
      <c r="AE39389" s="56"/>
    </row>
    <row r="39390" spans="1:31" x14ac:dyDescent="0.25">
      <c r="A39390" s="41">
        <v>0</v>
      </c>
      <c r="C39390" s="56"/>
      <c r="AC39390" s="56"/>
      <c r="AD39390" s="56"/>
      <c r="AE39390" s="56"/>
    </row>
    <row r="39391" spans="1:31" x14ac:dyDescent="0.25">
      <c r="A39391" s="41">
        <v>0</v>
      </c>
      <c r="C39391" s="56"/>
      <c r="AC39391" s="56"/>
      <c r="AD39391" s="56"/>
      <c r="AE39391" s="56"/>
    </row>
    <row r="39392" spans="1:31" x14ac:dyDescent="0.25">
      <c r="A39392" s="41">
        <v>0</v>
      </c>
      <c r="C39392" s="56"/>
      <c r="AC39392" s="56"/>
      <c r="AD39392" s="56"/>
      <c r="AE39392" s="56"/>
    </row>
    <row r="39393" spans="1:31" x14ac:dyDescent="0.25">
      <c r="A39393" s="41">
        <v>0</v>
      </c>
      <c r="C39393" s="56"/>
      <c r="AC39393" s="56"/>
      <c r="AD39393" s="56"/>
      <c r="AE39393" s="56"/>
    </row>
    <row r="39394" spans="1:31" x14ac:dyDescent="0.25">
      <c r="A39394" s="41">
        <v>0</v>
      </c>
      <c r="C39394" s="56"/>
      <c r="AC39394" s="56"/>
      <c r="AD39394" s="56"/>
      <c r="AE39394" s="56"/>
    </row>
    <row r="39395" spans="1:31" x14ac:dyDescent="0.25">
      <c r="A39395" s="41">
        <v>0</v>
      </c>
      <c r="C39395" s="56"/>
      <c r="AC39395" s="56"/>
      <c r="AD39395" s="56"/>
      <c r="AE39395" s="56"/>
    </row>
    <row r="39396" spans="1:31" x14ac:dyDescent="0.25">
      <c r="A39396" s="41">
        <v>0</v>
      </c>
      <c r="C39396" s="56"/>
      <c r="AC39396" s="56"/>
      <c r="AD39396" s="56"/>
      <c r="AE39396" s="56"/>
    </row>
    <row r="39397" spans="1:31" x14ac:dyDescent="0.25">
      <c r="A39397" s="41">
        <v>0</v>
      </c>
      <c r="C39397" s="56"/>
      <c r="AC39397" s="56"/>
      <c r="AD39397" s="56"/>
      <c r="AE39397" s="56"/>
    </row>
    <row r="39398" spans="1:31" x14ac:dyDescent="0.25">
      <c r="A39398" s="41">
        <v>0</v>
      </c>
      <c r="C39398" s="56"/>
      <c r="AC39398" s="56"/>
      <c r="AD39398" s="56"/>
      <c r="AE39398" s="56"/>
    </row>
    <row r="39399" spans="1:31" x14ac:dyDescent="0.25">
      <c r="A39399" s="41">
        <v>0</v>
      </c>
      <c r="C39399" s="56"/>
      <c r="AC39399" s="56"/>
      <c r="AD39399" s="56"/>
      <c r="AE39399" s="56"/>
    </row>
    <row r="39400" spans="1:31" x14ac:dyDescent="0.25">
      <c r="A39400" s="41">
        <v>0</v>
      </c>
      <c r="C39400" s="56"/>
      <c r="AC39400" s="56"/>
      <c r="AD39400" s="56"/>
      <c r="AE39400" s="56"/>
    </row>
    <row r="39401" spans="1:31" x14ac:dyDescent="0.25">
      <c r="A39401" s="41">
        <v>0</v>
      </c>
      <c r="C39401" s="56"/>
      <c r="AC39401" s="56"/>
      <c r="AD39401" s="56"/>
      <c r="AE39401" s="56"/>
    </row>
    <row r="39402" spans="1:31" x14ac:dyDescent="0.25">
      <c r="A39402" s="41">
        <v>0</v>
      </c>
      <c r="C39402" s="56"/>
      <c r="AC39402" s="56"/>
      <c r="AD39402" s="56"/>
      <c r="AE39402" s="56"/>
    </row>
    <row r="39403" spans="1:31" x14ac:dyDescent="0.25">
      <c r="A39403" s="41">
        <v>0</v>
      </c>
      <c r="C39403" s="56"/>
      <c r="AC39403" s="56"/>
      <c r="AD39403" s="56"/>
      <c r="AE39403" s="56"/>
    </row>
    <row r="39404" spans="1:31" x14ac:dyDescent="0.25">
      <c r="A39404" s="41">
        <v>0</v>
      </c>
      <c r="C39404" s="56"/>
      <c r="AC39404" s="56"/>
      <c r="AD39404" s="56"/>
      <c r="AE39404" s="56"/>
    </row>
    <row r="39405" spans="1:31" x14ac:dyDescent="0.25">
      <c r="A39405" s="41">
        <v>0</v>
      </c>
      <c r="C39405" s="56"/>
      <c r="AC39405" s="56"/>
      <c r="AD39405" s="56"/>
      <c r="AE39405" s="56"/>
    </row>
    <row r="39406" spans="1:31" x14ac:dyDescent="0.25">
      <c r="A39406" s="41">
        <v>0</v>
      </c>
      <c r="C39406" s="56"/>
      <c r="AC39406" s="56"/>
      <c r="AD39406" s="56"/>
      <c r="AE39406" s="56"/>
    </row>
    <row r="39407" spans="1:31" x14ac:dyDescent="0.25">
      <c r="A39407" s="41">
        <v>0</v>
      </c>
      <c r="C39407" s="56"/>
      <c r="AC39407" s="56"/>
      <c r="AD39407" s="56"/>
      <c r="AE39407" s="56"/>
    </row>
    <row r="39408" spans="1:31" x14ac:dyDescent="0.25">
      <c r="A39408" s="41">
        <v>0</v>
      </c>
      <c r="C39408" s="56"/>
      <c r="AC39408" s="56"/>
      <c r="AD39408" s="56"/>
      <c r="AE39408" s="56"/>
    </row>
    <row r="39409" spans="1:31" x14ac:dyDescent="0.25">
      <c r="A39409" s="41">
        <v>0</v>
      </c>
      <c r="C39409" s="56"/>
      <c r="AC39409" s="56"/>
      <c r="AD39409" s="56"/>
      <c r="AE39409" s="56"/>
    </row>
    <row r="39410" spans="1:31" x14ac:dyDescent="0.25">
      <c r="A39410" s="41">
        <v>0</v>
      </c>
      <c r="C39410" s="56"/>
      <c r="AC39410" s="56"/>
      <c r="AD39410" s="56"/>
      <c r="AE39410" s="56"/>
    </row>
    <row r="39411" spans="1:31" x14ac:dyDescent="0.25">
      <c r="A39411" s="41">
        <v>0</v>
      </c>
      <c r="C39411" s="56"/>
      <c r="AC39411" s="56"/>
      <c r="AD39411" s="56"/>
      <c r="AE39411" s="56"/>
    </row>
    <row r="39412" spans="1:31" x14ac:dyDescent="0.25">
      <c r="A39412" s="41">
        <v>0</v>
      </c>
      <c r="C39412" s="56"/>
      <c r="AC39412" s="56"/>
      <c r="AD39412" s="56"/>
      <c r="AE39412" s="56"/>
    </row>
    <row r="39413" spans="1:31" x14ac:dyDescent="0.25">
      <c r="A39413" s="41">
        <v>0</v>
      </c>
      <c r="C39413" s="56"/>
      <c r="AC39413" s="56"/>
      <c r="AD39413" s="56"/>
      <c r="AE39413" s="56"/>
    </row>
    <row r="39414" spans="1:31" x14ac:dyDescent="0.25">
      <c r="A39414" s="41">
        <v>0</v>
      </c>
      <c r="C39414" s="56"/>
      <c r="AC39414" s="56"/>
      <c r="AD39414" s="56"/>
      <c r="AE39414" s="56"/>
    </row>
    <row r="39415" spans="1:31" x14ac:dyDescent="0.25">
      <c r="A39415" s="41">
        <v>0</v>
      </c>
      <c r="C39415" s="56"/>
      <c r="AC39415" s="56"/>
      <c r="AD39415" s="56"/>
      <c r="AE39415" s="56"/>
    </row>
    <row r="39416" spans="1:31" x14ac:dyDescent="0.25">
      <c r="A39416" s="41">
        <v>0</v>
      </c>
      <c r="C39416" s="56"/>
      <c r="AC39416" s="56"/>
      <c r="AD39416" s="56"/>
      <c r="AE39416" s="56"/>
    </row>
    <row r="39417" spans="1:31" x14ac:dyDescent="0.25">
      <c r="A39417" s="41">
        <v>0</v>
      </c>
      <c r="C39417" s="56"/>
      <c r="AC39417" s="56"/>
      <c r="AD39417" s="56"/>
      <c r="AE39417" s="56"/>
    </row>
    <row r="39418" spans="1:31" x14ac:dyDescent="0.25">
      <c r="A39418" s="41">
        <v>0</v>
      </c>
      <c r="C39418" s="56"/>
      <c r="AC39418" s="56"/>
      <c r="AD39418" s="56"/>
      <c r="AE39418" s="56"/>
    </row>
    <row r="39419" spans="1:31" x14ac:dyDescent="0.25">
      <c r="A39419" s="41">
        <v>0</v>
      </c>
      <c r="C39419" s="56"/>
      <c r="AC39419" s="56"/>
      <c r="AD39419" s="56"/>
      <c r="AE39419" s="56"/>
    </row>
    <row r="39420" spans="1:31" x14ac:dyDescent="0.25">
      <c r="A39420" s="41">
        <v>0</v>
      </c>
      <c r="C39420" s="56"/>
      <c r="AC39420" s="56"/>
      <c r="AD39420" s="56"/>
      <c r="AE39420" s="56"/>
    </row>
    <row r="39421" spans="1:31" x14ac:dyDescent="0.25">
      <c r="A39421" s="41">
        <v>0</v>
      </c>
      <c r="C39421" s="56"/>
      <c r="AC39421" s="56"/>
      <c r="AD39421" s="56"/>
      <c r="AE39421" s="56"/>
    </row>
    <row r="39422" spans="1:31" x14ac:dyDescent="0.25">
      <c r="A39422" s="41">
        <v>0</v>
      </c>
      <c r="C39422" s="56"/>
      <c r="AC39422" s="56"/>
      <c r="AD39422" s="56"/>
      <c r="AE39422" s="56"/>
    </row>
    <row r="39423" spans="1:31" x14ac:dyDescent="0.25">
      <c r="A39423" s="41">
        <v>0</v>
      </c>
      <c r="C39423" s="56"/>
      <c r="AC39423" s="56"/>
      <c r="AD39423" s="56"/>
      <c r="AE39423" s="56"/>
    </row>
    <row r="39424" spans="1:31" x14ac:dyDescent="0.25">
      <c r="A39424" s="41">
        <v>0</v>
      </c>
      <c r="C39424" s="56"/>
      <c r="AC39424" s="56"/>
      <c r="AD39424" s="56"/>
      <c r="AE39424" s="56"/>
    </row>
    <row r="39425" spans="1:31" x14ac:dyDescent="0.25">
      <c r="A39425" s="41">
        <v>0</v>
      </c>
      <c r="C39425" s="56"/>
      <c r="AC39425" s="56"/>
      <c r="AD39425" s="56"/>
      <c r="AE39425" s="56"/>
    </row>
    <row r="39426" spans="1:31" x14ac:dyDescent="0.25">
      <c r="A39426" s="41">
        <v>0</v>
      </c>
      <c r="C39426" s="56"/>
      <c r="AC39426" s="56"/>
      <c r="AD39426" s="56"/>
      <c r="AE39426" s="56"/>
    </row>
    <row r="39427" spans="1:31" x14ac:dyDescent="0.25">
      <c r="A39427" s="41">
        <v>0</v>
      </c>
      <c r="C39427" s="56"/>
      <c r="AC39427" s="56"/>
      <c r="AD39427" s="56"/>
      <c r="AE39427" s="56"/>
    </row>
    <row r="39428" spans="1:31" x14ac:dyDescent="0.25">
      <c r="A39428" s="41">
        <v>0</v>
      </c>
      <c r="C39428" s="56"/>
      <c r="AC39428" s="56"/>
      <c r="AD39428" s="56"/>
      <c r="AE39428" s="56"/>
    </row>
    <row r="39429" spans="1:31" x14ac:dyDescent="0.25">
      <c r="A39429" s="41">
        <v>0</v>
      </c>
      <c r="C39429" s="56"/>
      <c r="AC39429" s="56"/>
      <c r="AD39429" s="56"/>
      <c r="AE39429" s="56"/>
    </row>
    <row r="39430" spans="1:31" x14ac:dyDescent="0.25">
      <c r="A39430" s="41">
        <v>0</v>
      </c>
      <c r="C39430" s="56"/>
      <c r="AC39430" s="56"/>
      <c r="AD39430" s="56"/>
      <c r="AE39430" s="56"/>
    </row>
    <row r="39431" spans="1:31" x14ac:dyDescent="0.25">
      <c r="A39431" s="41">
        <v>0</v>
      </c>
      <c r="C39431" s="56"/>
      <c r="AC39431" s="56"/>
      <c r="AD39431" s="56"/>
      <c r="AE39431" s="56"/>
    </row>
    <row r="39432" spans="1:31" x14ac:dyDescent="0.25">
      <c r="A39432" s="41">
        <v>0</v>
      </c>
      <c r="C39432" s="56"/>
      <c r="AC39432" s="56"/>
      <c r="AD39432" s="56"/>
      <c r="AE39432" s="56"/>
    </row>
    <row r="39433" spans="1:31" x14ac:dyDescent="0.25">
      <c r="A39433" s="41">
        <v>0</v>
      </c>
      <c r="C39433" s="56"/>
      <c r="AC39433" s="56"/>
      <c r="AD39433" s="56"/>
      <c r="AE39433" s="56"/>
    </row>
    <row r="39434" spans="1:31" x14ac:dyDescent="0.25">
      <c r="A39434" s="41">
        <v>0</v>
      </c>
      <c r="C39434" s="56"/>
      <c r="AC39434" s="56"/>
      <c r="AD39434" s="56"/>
      <c r="AE39434" s="56"/>
    </row>
    <row r="39435" spans="1:31" x14ac:dyDescent="0.25">
      <c r="A39435" s="41">
        <v>0</v>
      </c>
      <c r="C39435" s="56"/>
      <c r="AC39435" s="56"/>
      <c r="AD39435" s="56"/>
      <c r="AE39435" s="56"/>
    </row>
    <row r="39436" spans="1:31" x14ac:dyDescent="0.25">
      <c r="A39436" s="41">
        <v>0</v>
      </c>
      <c r="C39436" s="56"/>
      <c r="AC39436" s="56"/>
      <c r="AD39436" s="56"/>
      <c r="AE39436" s="56"/>
    </row>
    <row r="39437" spans="1:31" x14ac:dyDescent="0.25">
      <c r="A39437" s="41">
        <v>0</v>
      </c>
      <c r="C39437" s="56"/>
      <c r="AC39437" s="56"/>
      <c r="AD39437" s="56"/>
      <c r="AE39437" s="56"/>
    </row>
    <row r="39438" spans="1:31" x14ac:dyDescent="0.25">
      <c r="A39438" s="41">
        <v>0</v>
      </c>
      <c r="C39438" s="56"/>
      <c r="AC39438" s="56"/>
      <c r="AD39438" s="56"/>
      <c r="AE39438" s="56"/>
    </row>
    <row r="39439" spans="1:31" x14ac:dyDescent="0.25">
      <c r="A39439" s="41">
        <v>0</v>
      </c>
      <c r="C39439" s="56"/>
      <c r="AC39439" s="56"/>
      <c r="AD39439" s="56"/>
      <c r="AE39439" s="56"/>
    </row>
    <row r="39440" spans="1:31" x14ac:dyDescent="0.25">
      <c r="A39440" s="41">
        <v>0</v>
      </c>
      <c r="C39440" s="56"/>
      <c r="AC39440" s="56"/>
      <c r="AD39440" s="56"/>
      <c r="AE39440" s="56"/>
    </row>
    <row r="39441" spans="1:31" x14ac:dyDescent="0.25">
      <c r="A39441" s="41">
        <v>0</v>
      </c>
      <c r="C39441" s="56"/>
      <c r="AC39441" s="56"/>
      <c r="AD39441" s="56"/>
      <c r="AE39441" s="56"/>
    </row>
    <row r="39442" spans="1:31" x14ac:dyDescent="0.25">
      <c r="A39442" s="41">
        <v>0</v>
      </c>
      <c r="C39442" s="56"/>
      <c r="AC39442" s="56"/>
      <c r="AD39442" s="56"/>
      <c r="AE39442" s="56"/>
    </row>
    <row r="39443" spans="1:31" x14ac:dyDescent="0.25">
      <c r="A39443" s="41">
        <v>0</v>
      </c>
      <c r="C39443" s="56"/>
      <c r="AC39443" s="56"/>
      <c r="AD39443" s="56"/>
      <c r="AE39443" s="56"/>
    </row>
    <row r="39444" spans="1:31" x14ac:dyDescent="0.25">
      <c r="A39444" s="41">
        <v>0</v>
      </c>
      <c r="C39444" s="56"/>
      <c r="AC39444" s="56"/>
      <c r="AD39444" s="56"/>
      <c r="AE39444" s="56"/>
    </row>
    <row r="39445" spans="1:31" x14ac:dyDescent="0.25">
      <c r="A39445" s="41">
        <v>0</v>
      </c>
      <c r="C39445" s="56"/>
      <c r="AC39445" s="56"/>
      <c r="AD39445" s="56"/>
      <c r="AE39445" s="56"/>
    </row>
    <row r="39446" spans="1:31" x14ac:dyDescent="0.25">
      <c r="A39446" s="41">
        <v>0</v>
      </c>
      <c r="C39446" s="56"/>
      <c r="AC39446" s="56"/>
      <c r="AD39446" s="56"/>
      <c r="AE39446" s="56"/>
    </row>
    <row r="39447" spans="1:31" x14ac:dyDescent="0.25">
      <c r="A39447" s="41">
        <v>0</v>
      </c>
      <c r="C39447" s="56"/>
      <c r="AC39447" s="56"/>
      <c r="AD39447" s="56"/>
      <c r="AE39447" s="56"/>
    </row>
    <row r="39448" spans="1:31" x14ac:dyDescent="0.25">
      <c r="A39448" s="41">
        <v>0</v>
      </c>
      <c r="C39448" s="56"/>
      <c r="AC39448" s="56"/>
      <c r="AD39448" s="56"/>
      <c r="AE39448" s="56"/>
    </row>
    <row r="39449" spans="1:31" x14ac:dyDescent="0.25">
      <c r="A39449" s="41">
        <v>2668</v>
      </c>
      <c r="C39449" s="56"/>
      <c r="AC39449" s="56"/>
      <c r="AD39449" s="56"/>
      <c r="AE39449" s="56"/>
    </row>
    <row r="39450" spans="1:31" x14ac:dyDescent="0.25">
      <c r="A39450" s="41">
        <v>0</v>
      </c>
      <c r="C39450" s="56"/>
      <c r="AC39450" s="56"/>
      <c r="AD39450" s="56"/>
      <c r="AE39450" s="56"/>
    </row>
    <row r="39451" spans="1:31" x14ac:dyDescent="0.25">
      <c r="A39451" s="41">
        <v>0</v>
      </c>
      <c r="C39451" s="56"/>
      <c r="AC39451" s="56"/>
      <c r="AD39451" s="56"/>
      <c r="AE39451" s="56"/>
    </row>
    <row r="39452" spans="1:31" x14ac:dyDescent="0.25">
      <c r="A39452" s="41">
        <v>0</v>
      </c>
      <c r="C39452" s="56"/>
      <c r="AC39452" s="56"/>
      <c r="AD39452" s="56"/>
      <c r="AE39452" s="56"/>
    </row>
    <row r="39453" spans="1:31" x14ac:dyDescent="0.25">
      <c r="A39453" s="41">
        <v>0</v>
      </c>
      <c r="C39453" s="56"/>
      <c r="AC39453" s="56"/>
      <c r="AD39453" s="56"/>
      <c r="AE39453" s="56"/>
    </row>
    <row r="39454" spans="1:31" x14ac:dyDescent="0.25">
      <c r="A39454" s="41">
        <v>0</v>
      </c>
      <c r="C39454" s="56"/>
      <c r="AC39454" s="56"/>
      <c r="AD39454" s="56"/>
      <c r="AE39454" s="56"/>
    </row>
    <row r="39455" spans="1:31" x14ac:dyDescent="0.25">
      <c r="A39455" s="41">
        <v>0</v>
      </c>
      <c r="C39455" s="56"/>
      <c r="AC39455" s="56"/>
      <c r="AD39455" s="56"/>
      <c r="AE39455" s="56"/>
    </row>
    <row r="39456" spans="1:31" x14ac:dyDescent="0.25">
      <c r="A39456" s="41">
        <v>0</v>
      </c>
      <c r="C39456" s="56"/>
      <c r="AC39456" s="56"/>
      <c r="AD39456" s="56"/>
      <c r="AE39456" s="56"/>
    </row>
    <row r="39457" spans="1:31" x14ac:dyDescent="0.25">
      <c r="A39457" s="41">
        <v>0</v>
      </c>
      <c r="C39457" s="56"/>
      <c r="AC39457" s="56"/>
      <c r="AD39457" s="56"/>
      <c r="AE39457" s="56"/>
    </row>
    <row r="39458" spans="1:31" x14ac:dyDescent="0.25">
      <c r="A39458" s="41">
        <v>0</v>
      </c>
      <c r="C39458" s="56"/>
      <c r="AC39458" s="56"/>
      <c r="AD39458" s="56"/>
      <c r="AE39458" s="56"/>
    </row>
    <row r="39459" spans="1:31" x14ac:dyDescent="0.25">
      <c r="A39459" s="41">
        <v>0</v>
      </c>
      <c r="C39459" s="56"/>
      <c r="AC39459" s="56"/>
      <c r="AD39459" s="56"/>
      <c r="AE39459" s="56"/>
    </row>
    <row r="39460" spans="1:31" x14ac:dyDescent="0.25">
      <c r="A39460" s="41">
        <v>0</v>
      </c>
      <c r="C39460" s="56"/>
      <c r="AC39460" s="56"/>
      <c r="AD39460" s="56"/>
      <c r="AE39460" s="56"/>
    </row>
    <row r="39461" spans="1:31" x14ac:dyDescent="0.25">
      <c r="A39461" s="41">
        <v>0</v>
      </c>
      <c r="C39461" s="56"/>
      <c r="AC39461" s="56"/>
      <c r="AD39461" s="56"/>
      <c r="AE39461" s="56"/>
    </row>
    <row r="39462" spans="1:31" x14ac:dyDescent="0.25">
      <c r="A39462" s="41">
        <v>0</v>
      </c>
      <c r="C39462" s="56"/>
      <c r="AC39462" s="56"/>
      <c r="AD39462" s="56"/>
      <c r="AE39462" s="56"/>
    </row>
    <row r="39463" spans="1:31" x14ac:dyDescent="0.25">
      <c r="A39463" s="41">
        <v>0</v>
      </c>
      <c r="C39463" s="56"/>
      <c r="AC39463" s="56"/>
      <c r="AD39463" s="56"/>
      <c r="AE39463" s="56"/>
    </row>
    <row r="39464" spans="1:31" x14ac:dyDescent="0.25">
      <c r="A39464" s="41">
        <v>0</v>
      </c>
      <c r="C39464" s="56"/>
      <c r="AC39464" s="56"/>
      <c r="AD39464" s="56"/>
      <c r="AE39464" s="56"/>
    </row>
    <row r="39465" spans="1:31" x14ac:dyDescent="0.25">
      <c r="A39465" s="41">
        <v>0</v>
      </c>
      <c r="C39465" s="56"/>
      <c r="AC39465" s="56"/>
      <c r="AD39465" s="56"/>
      <c r="AE39465" s="56"/>
    </row>
    <row r="39466" spans="1:31" x14ac:dyDescent="0.25">
      <c r="A39466" s="41">
        <v>0</v>
      </c>
      <c r="C39466" s="56"/>
      <c r="AC39466" s="56"/>
      <c r="AD39466" s="56"/>
      <c r="AE39466" s="56"/>
    </row>
    <row r="39467" spans="1:31" x14ac:dyDescent="0.25">
      <c r="A39467" s="41">
        <v>0</v>
      </c>
      <c r="C39467" s="56"/>
      <c r="AC39467" s="56"/>
      <c r="AD39467" s="56"/>
      <c r="AE39467" s="56"/>
    </row>
    <row r="39468" spans="1:31" x14ac:dyDescent="0.25">
      <c r="A39468" s="41">
        <v>0</v>
      </c>
      <c r="C39468" s="56"/>
      <c r="AC39468" s="56"/>
      <c r="AD39468" s="56"/>
      <c r="AE39468" s="56"/>
    </row>
    <row r="39469" spans="1:31" x14ac:dyDescent="0.25">
      <c r="A39469" s="41">
        <v>0</v>
      </c>
      <c r="C39469" s="56"/>
      <c r="AC39469" s="56"/>
      <c r="AD39469" s="56"/>
      <c r="AE39469" s="56"/>
    </row>
    <row r="39470" spans="1:31" x14ac:dyDescent="0.25">
      <c r="A39470" s="41">
        <v>0</v>
      </c>
      <c r="C39470" s="56"/>
      <c r="AC39470" s="56"/>
      <c r="AD39470" s="56"/>
      <c r="AE39470" s="56"/>
    </row>
    <row r="39471" spans="1:31" x14ac:dyDescent="0.25">
      <c r="A39471" s="41">
        <v>0</v>
      </c>
      <c r="C39471" s="56"/>
      <c r="AC39471" s="56"/>
      <c r="AD39471" s="56"/>
      <c r="AE39471" s="56"/>
    </row>
    <row r="39472" spans="1:31" x14ac:dyDescent="0.25">
      <c r="A39472" s="41">
        <v>0</v>
      </c>
      <c r="C39472" s="56"/>
      <c r="AC39472" s="56"/>
      <c r="AD39472" s="56"/>
      <c r="AE39472" s="56"/>
    </row>
    <row r="39473" spans="1:31" x14ac:dyDescent="0.25">
      <c r="A39473" s="41">
        <v>0</v>
      </c>
      <c r="C39473" s="56"/>
      <c r="AC39473" s="56"/>
      <c r="AD39473" s="56"/>
      <c r="AE39473" s="56"/>
    </row>
    <row r="39474" spans="1:31" x14ac:dyDescent="0.25">
      <c r="A39474" s="41">
        <v>0</v>
      </c>
      <c r="C39474" s="56"/>
      <c r="AC39474" s="56"/>
      <c r="AD39474" s="56"/>
      <c r="AE39474" s="56"/>
    </row>
    <row r="39475" spans="1:31" x14ac:dyDescent="0.25">
      <c r="A39475" s="41">
        <v>0</v>
      </c>
      <c r="C39475" s="56"/>
      <c r="AC39475" s="56"/>
      <c r="AD39475" s="56"/>
      <c r="AE39475" s="56"/>
    </row>
    <row r="39476" spans="1:31" x14ac:dyDescent="0.25">
      <c r="A39476" s="41">
        <v>0</v>
      </c>
      <c r="C39476" s="56"/>
      <c r="AC39476" s="56"/>
      <c r="AD39476" s="56"/>
      <c r="AE39476" s="56"/>
    </row>
    <row r="39477" spans="1:31" x14ac:dyDescent="0.25">
      <c r="A39477" s="41">
        <v>0</v>
      </c>
      <c r="C39477" s="56"/>
      <c r="AC39477" s="56"/>
      <c r="AD39477" s="56"/>
      <c r="AE39477" s="56"/>
    </row>
    <row r="39478" spans="1:31" x14ac:dyDescent="0.25">
      <c r="A39478" s="41">
        <v>0</v>
      </c>
      <c r="C39478" s="56"/>
      <c r="AC39478" s="56"/>
      <c r="AD39478" s="56"/>
      <c r="AE39478" s="56"/>
    </row>
    <row r="39479" spans="1:31" x14ac:dyDescent="0.25">
      <c r="A39479" s="41">
        <v>0</v>
      </c>
      <c r="C39479" s="56"/>
      <c r="AC39479" s="56"/>
      <c r="AD39479" s="56"/>
      <c r="AE39479" s="56"/>
    </row>
    <row r="39480" spans="1:31" x14ac:dyDescent="0.25">
      <c r="A39480" s="41">
        <v>0</v>
      </c>
      <c r="C39480" s="56"/>
      <c r="AC39480" s="56"/>
      <c r="AD39480" s="56"/>
      <c r="AE39480" s="56"/>
    </row>
    <row r="39481" spans="1:31" x14ac:dyDescent="0.25">
      <c r="A39481" s="41">
        <v>0</v>
      </c>
      <c r="C39481" s="56"/>
      <c r="AC39481" s="56"/>
      <c r="AD39481" s="56"/>
      <c r="AE39481" s="56"/>
    </row>
    <row r="39482" spans="1:31" x14ac:dyDescent="0.25">
      <c r="A39482" s="41">
        <v>0</v>
      </c>
      <c r="C39482" s="56"/>
      <c r="AC39482" s="56"/>
      <c r="AD39482" s="56"/>
      <c r="AE39482" s="56"/>
    </row>
    <row r="39483" spans="1:31" x14ac:dyDescent="0.25">
      <c r="A39483" s="41">
        <v>0</v>
      </c>
      <c r="C39483" s="56"/>
      <c r="AC39483" s="56"/>
      <c r="AD39483" s="56"/>
      <c r="AE39483" s="56"/>
    </row>
    <row r="39484" spans="1:31" x14ac:dyDescent="0.25">
      <c r="A39484" s="41">
        <v>0</v>
      </c>
      <c r="C39484" s="56"/>
      <c r="AC39484" s="56"/>
      <c r="AD39484" s="56"/>
      <c r="AE39484" s="56"/>
    </row>
    <row r="39485" spans="1:31" x14ac:dyDescent="0.25">
      <c r="A39485" s="41">
        <v>0</v>
      </c>
      <c r="C39485" s="56"/>
      <c r="AC39485" s="56"/>
      <c r="AD39485" s="56"/>
      <c r="AE39485" s="56"/>
    </row>
    <row r="39486" spans="1:31" x14ac:dyDescent="0.25">
      <c r="A39486" s="41">
        <v>0</v>
      </c>
      <c r="C39486" s="56"/>
      <c r="AC39486" s="56"/>
      <c r="AD39486" s="56"/>
      <c r="AE39486" s="56"/>
    </row>
    <row r="39487" spans="1:31" x14ac:dyDescent="0.25">
      <c r="A39487" s="41">
        <v>0</v>
      </c>
      <c r="C39487" s="56"/>
      <c r="AC39487" s="56"/>
      <c r="AD39487" s="56"/>
      <c r="AE39487" s="56"/>
    </row>
    <row r="39488" spans="1:31" x14ac:dyDescent="0.25">
      <c r="A39488" s="41">
        <v>0</v>
      </c>
      <c r="C39488" s="56"/>
      <c r="AC39488" s="56"/>
      <c r="AD39488" s="56"/>
      <c r="AE39488" s="56"/>
    </row>
    <row r="39489" spans="1:31" x14ac:dyDescent="0.25">
      <c r="A39489" s="41">
        <v>0</v>
      </c>
      <c r="C39489" s="56"/>
      <c r="AC39489" s="56"/>
      <c r="AD39489" s="56"/>
      <c r="AE39489" s="56"/>
    </row>
    <row r="39490" spans="1:31" x14ac:dyDescent="0.25">
      <c r="A39490" s="41">
        <v>0</v>
      </c>
      <c r="C39490" s="56"/>
      <c r="AC39490" s="56"/>
      <c r="AD39490" s="56"/>
      <c r="AE39490" s="56"/>
    </row>
    <row r="39491" spans="1:31" x14ac:dyDescent="0.25">
      <c r="A39491" s="41">
        <v>0</v>
      </c>
      <c r="C39491" s="56"/>
      <c r="AC39491" s="56"/>
      <c r="AD39491" s="56"/>
      <c r="AE39491" s="56"/>
    </row>
    <row r="39492" spans="1:31" x14ac:dyDescent="0.25">
      <c r="A39492" s="41">
        <v>0</v>
      </c>
      <c r="C39492" s="56"/>
      <c r="AC39492" s="56"/>
      <c r="AD39492" s="56"/>
      <c r="AE39492" s="56"/>
    </row>
    <row r="39493" spans="1:31" x14ac:dyDescent="0.25">
      <c r="A39493" s="41">
        <v>0</v>
      </c>
      <c r="C39493" s="56"/>
      <c r="AC39493" s="56"/>
      <c r="AD39493" s="56"/>
      <c r="AE39493" s="56"/>
    </row>
    <row r="39494" spans="1:31" x14ac:dyDescent="0.25">
      <c r="A39494" s="41">
        <v>0</v>
      </c>
      <c r="C39494" s="56"/>
      <c r="AC39494" s="56"/>
      <c r="AD39494" s="56"/>
      <c r="AE39494" s="56"/>
    </row>
    <row r="39495" spans="1:31" x14ac:dyDescent="0.25">
      <c r="A39495" s="41">
        <v>0</v>
      </c>
      <c r="C39495" s="56"/>
      <c r="AC39495" s="56"/>
      <c r="AD39495" s="56"/>
      <c r="AE39495" s="56"/>
    </row>
    <row r="39496" spans="1:31" x14ac:dyDescent="0.25">
      <c r="A39496" s="41">
        <v>0</v>
      </c>
      <c r="C39496" s="56"/>
      <c r="AC39496" s="56"/>
      <c r="AD39496" s="56"/>
      <c r="AE39496" s="56"/>
    </row>
    <row r="39497" spans="1:31" x14ac:dyDescent="0.25">
      <c r="A39497" s="41">
        <v>0</v>
      </c>
      <c r="C39497" s="56"/>
      <c r="AC39497" s="56"/>
      <c r="AD39497" s="56"/>
      <c r="AE39497" s="56"/>
    </row>
    <row r="39498" spans="1:31" x14ac:dyDescent="0.25">
      <c r="A39498" s="41">
        <v>0</v>
      </c>
      <c r="C39498" s="56"/>
      <c r="AC39498" s="56"/>
      <c r="AD39498" s="56"/>
      <c r="AE39498" s="56"/>
    </row>
    <row r="39499" spans="1:31" x14ac:dyDescent="0.25">
      <c r="A39499" s="41">
        <v>0</v>
      </c>
      <c r="C39499" s="56"/>
      <c r="AC39499" s="56"/>
      <c r="AD39499" s="56"/>
      <c r="AE39499" s="56"/>
    </row>
    <row r="39500" spans="1:31" x14ac:dyDescent="0.25">
      <c r="A39500" s="41">
        <v>0</v>
      </c>
      <c r="C39500" s="56"/>
      <c r="AC39500" s="56"/>
      <c r="AD39500" s="56"/>
      <c r="AE39500" s="56"/>
    </row>
    <row r="39501" spans="1:31" x14ac:dyDescent="0.25">
      <c r="A39501" s="41">
        <v>0</v>
      </c>
      <c r="C39501" s="56"/>
      <c r="AC39501" s="56"/>
      <c r="AD39501" s="56"/>
      <c r="AE39501" s="56"/>
    </row>
    <row r="39502" spans="1:31" x14ac:dyDescent="0.25">
      <c r="A39502" s="41">
        <v>0</v>
      </c>
      <c r="C39502" s="56"/>
      <c r="AC39502" s="56"/>
      <c r="AD39502" s="56"/>
      <c r="AE39502" s="56"/>
    </row>
    <row r="39503" spans="1:31" x14ac:dyDescent="0.25">
      <c r="A39503" s="41">
        <v>0</v>
      </c>
      <c r="C39503" s="56"/>
      <c r="AC39503" s="56"/>
      <c r="AD39503" s="56"/>
      <c r="AE39503" s="56"/>
    </row>
    <row r="39504" spans="1:31" x14ac:dyDescent="0.25">
      <c r="A39504" s="41">
        <v>0</v>
      </c>
      <c r="C39504" s="56"/>
      <c r="AC39504" s="56"/>
      <c r="AD39504" s="56"/>
      <c r="AE39504" s="56"/>
    </row>
    <row r="39505" spans="1:31" x14ac:dyDescent="0.25">
      <c r="A39505" s="41">
        <v>0</v>
      </c>
      <c r="C39505" s="56"/>
      <c r="AC39505" s="56"/>
      <c r="AD39505" s="56"/>
      <c r="AE39505" s="56"/>
    </row>
    <row r="39506" spans="1:31" x14ac:dyDescent="0.25">
      <c r="A39506" s="41">
        <v>0</v>
      </c>
      <c r="C39506" s="56"/>
      <c r="AC39506" s="56"/>
      <c r="AD39506" s="56"/>
      <c r="AE39506" s="56"/>
    </row>
    <row r="39507" spans="1:31" x14ac:dyDescent="0.25">
      <c r="A39507" s="41">
        <v>0</v>
      </c>
      <c r="C39507" s="56"/>
      <c r="AC39507" s="56"/>
      <c r="AD39507" s="56"/>
      <c r="AE39507" s="56"/>
    </row>
    <row r="39508" spans="1:31" x14ac:dyDescent="0.25">
      <c r="A39508" s="41">
        <v>0</v>
      </c>
      <c r="C39508" s="56"/>
      <c r="AC39508" s="56"/>
      <c r="AD39508" s="56"/>
      <c r="AE39508" s="56"/>
    </row>
    <row r="39509" spans="1:31" x14ac:dyDescent="0.25">
      <c r="A39509" s="41">
        <v>0</v>
      </c>
      <c r="C39509" s="56"/>
      <c r="AC39509" s="56"/>
      <c r="AD39509" s="56"/>
      <c r="AE39509" s="56"/>
    </row>
    <row r="39510" spans="1:31" x14ac:dyDescent="0.25">
      <c r="A39510" s="41">
        <v>0</v>
      </c>
      <c r="C39510" s="56"/>
      <c r="AC39510" s="56"/>
      <c r="AD39510" s="56"/>
      <c r="AE39510" s="56"/>
    </row>
    <row r="39511" spans="1:31" x14ac:dyDescent="0.25">
      <c r="A39511" s="41">
        <v>0</v>
      </c>
      <c r="C39511" s="56"/>
      <c r="AC39511" s="56"/>
      <c r="AD39511" s="56"/>
      <c r="AE39511" s="56"/>
    </row>
    <row r="39512" spans="1:31" x14ac:dyDescent="0.25">
      <c r="A39512" s="41">
        <v>0</v>
      </c>
      <c r="C39512" s="56"/>
      <c r="AC39512" s="56"/>
      <c r="AD39512" s="56"/>
      <c r="AE39512" s="56"/>
    </row>
    <row r="39513" spans="1:31" x14ac:dyDescent="0.25">
      <c r="A39513" s="41">
        <v>0</v>
      </c>
      <c r="C39513" s="56"/>
      <c r="AC39513" s="56"/>
      <c r="AD39513" s="56"/>
      <c r="AE39513" s="56"/>
    </row>
    <row r="39514" spans="1:31" x14ac:dyDescent="0.25">
      <c r="A39514" s="41">
        <v>0</v>
      </c>
      <c r="C39514" s="56"/>
      <c r="AC39514" s="56"/>
      <c r="AD39514" s="56"/>
      <c r="AE39514" s="56"/>
    </row>
    <row r="39515" spans="1:31" x14ac:dyDescent="0.25">
      <c r="A39515" s="41">
        <v>0</v>
      </c>
      <c r="C39515" s="56"/>
      <c r="AC39515" s="56"/>
      <c r="AD39515" s="56"/>
      <c r="AE39515" s="56"/>
    </row>
    <row r="39516" spans="1:31" x14ac:dyDescent="0.25">
      <c r="A39516" s="41">
        <v>0</v>
      </c>
      <c r="C39516" s="56"/>
      <c r="AC39516" s="56"/>
      <c r="AD39516" s="56"/>
      <c r="AE39516" s="56"/>
    </row>
    <row r="39517" spans="1:31" x14ac:dyDescent="0.25">
      <c r="A39517" s="41">
        <v>0</v>
      </c>
      <c r="C39517" s="56"/>
      <c r="AC39517" s="56"/>
      <c r="AD39517" s="56"/>
      <c r="AE39517" s="56"/>
    </row>
    <row r="39518" spans="1:31" x14ac:dyDescent="0.25">
      <c r="A39518" s="41">
        <v>0</v>
      </c>
      <c r="C39518" s="56"/>
      <c r="AC39518" s="56"/>
      <c r="AD39518" s="56"/>
      <c r="AE39518" s="56"/>
    </row>
    <row r="39519" spans="1:31" x14ac:dyDescent="0.25">
      <c r="A39519" s="41">
        <v>0</v>
      </c>
      <c r="C39519" s="56"/>
      <c r="AC39519" s="56"/>
      <c r="AD39519" s="56"/>
      <c r="AE39519" s="56"/>
    </row>
    <row r="39520" spans="1:31" x14ac:dyDescent="0.25">
      <c r="A39520" s="41">
        <v>0</v>
      </c>
      <c r="C39520" s="56"/>
      <c r="AC39520" s="56"/>
      <c r="AD39520" s="56"/>
      <c r="AE39520" s="56"/>
    </row>
    <row r="39521" spans="1:31" x14ac:dyDescent="0.25">
      <c r="A39521" s="41">
        <v>0</v>
      </c>
      <c r="C39521" s="56"/>
      <c r="AC39521" s="56"/>
      <c r="AD39521" s="56"/>
      <c r="AE39521" s="56"/>
    </row>
    <row r="39522" spans="1:31" x14ac:dyDescent="0.25">
      <c r="A39522" s="41">
        <v>0</v>
      </c>
      <c r="C39522" s="56"/>
      <c r="AC39522" s="56"/>
      <c r="AD39522" s="56"/>
      <c r="AE39522" s="56"/>
    </row>
    <row r="39523" spans="1:31" x14ac:dyDescent="0.25">
      <c r="A39523" s="41">
        <v>0</v>
      </c>
      <c r="C39523" s="56"/>
      <c r="AC39523" s="56"/>
      <c r="AD39523" s="56"/>
      <c r="AE39523" s="56"/>
    </row>
    <row r="39524" spans="1:31" x14ac:dyDescent="0.25">
      <c r="A39524" s="41">
        <v>0</v>
      </c>
      <c r="C39524" s="56"/>
      <c r="AC39524" s="56"/>
      <c r="AD39524" s="56"/>
      <c r="AE39524" s="56"/>
    </row>
    <row r="39525" spans="1:31" x14ac:dyDescent="0.25">
      <c r="A39525" s="41">
        <v>0</v>
      </c>
      <c r="C39525" s="56"/>
      <c r="AC39525" s="56"/>
      <c r="AD39525" s="56"/>
      <c r="AE39525" s="56"/>
    </row>
    <row r="39526" spans="1:31" x14ac:dyDescent="0.25">
      <c r="A39526" s="41">
        <v>0</v>
      </c>
      <c r="C39526" s="56"/>
      <c r="AC39526" s="56"/>
      <c r="AD39526" s="56"/>
      <c r="AE39526" s="56"/>
    </row>
    <row r="39527" spans="1:31" x14ac:dyDescent="0.25">
      <c r="A39527" s="41">
        <v>0</v>
      </c>
      <c r="C39527" s="56"/>
      <c r="AC39527" s="56"/>
      <c r="AD39527" s="56"/>
      <c r="AE39527" s="56"/>
    </row>
    <row r="39528" spans="1:31" x14ac:dyDescent="0.25">
      <c r="A39528" s="41">
        <v>0</v>
      </c>
      <c r="C39528" s="56"/>
      <c r="AC39528" s="56"/>
      <c r="AD39528" s="56"/>
      <c r="AE39528" s="56"/>
    </row>
    <row r="39529" spans="1:31" x14ac:dyDescent="0.25">
      <c r="A39529" s="41">
        <v>0</v>
      </c>
      <c r="C39529" s="56"/>
      <c r="AC39529" s="56"/>
      <c r="AD39529" s="56"/>
      <c r="AE39529" s="56"/>
    </row>
    <row r="39530" spans="1:31" x14ac:dyDescent="0.25">
      <c r="A39530" s="41">
        <v>0</v>
      </c>
      <c r="C39530" s="56"/>
      <c r="AC39530" s="56"/>
      <c r="AD39530" s="56"/>
      <c r="AE39530" s="56"/>
    </row>
    <row r="39531" spans="1:31" x14ac:dyDescent="0.25">
      <c r="A39531" s="41">
        <v>0</v>
      </c>
      <c r="C39531" s="56"/>
      <c r="AC39531" s="56"/>
      <c r="AD39531" s="56"/>
      <c r="AE39531" s="56"/>
    </row>
    <row r="39532" spans="1:31" x14ac:dyDescent="0.25">
      <c r="A39532" s="41">
        <v>0</v>
      </c>
      <c r="C39532" s="56"/>
      <c r="AC39532" s="56"/>
      <c r="AD39532" s="56"/>
      <c r="AE39532" s="56"/>
    </row>
    <row r="39533" spans="1:31" x14ac:dyDescent="0.25">
      <c r="A39533" s="41">
        <v>0</v>
      </c>
      <c r="C39533" s="56"/>
      <c r="AC39533" s="56"/>
      <c r="AD39533" s="56"/>
      <c r="AE39533" s="56"/>
    </row>
    <row r="39534" spans="1:31" x14ac:dyDescent="0.25">
      <c r="A39534" s="41">
        <v>0</v>
      </c>
      <c r="C39534" s="56"/>
      <c r="AC39534" s="56"/>
      <c r="AD39534" s="56"/>
      <c r="AE39534" s="56"/>
    </row>
    <row r="39535" spans="1:31" x14ac:dyDescent="0.25">
      <c r="A39535" s="41">
        <v>0</v>
      </c>
      <c r="C39535" s="56"/>
      <c r="AC39535" s="56"/>
      <c r="AD39535" s="56"/>
      <c r="AE39535" s="56"/>
    </row>
    <row r="39536" spans="1:31" x14ac:dyDescent="0.25">
      <c r="A39536" s="41">
        <v>0</v>
      </c>
      <c r="C39536" s="56"/>
      <c r="AC39536" s="56"/>
      <c r="AD39536" s="56"/>
      <c r="AE39536" s="56"/>
    </row>
    <row r="39537" spans="1:31" x14ac:dyDescent="0.25">
      <c r="A39537" s="41">
        <v>0</v>
      </c>
      <c r="C39537" s="56"/>
      <c r="AC39537" s="56"/>
      <c r="AD39537" s="56"/>
      <c r="AE39537" s="56"/>
    </row>
    <row r="39538" spans="1:31" x14ac:dyDescent="0.25">
      <c r="A39538" s="41">
        <v>0</v>
      </c>
      <c r="C39538" s="56"/>
      <c r="AC39538" s="56"/>
      <c r="AD39538" s="56"/>
      <c r="AE39538" s="56"/>
    </row>
    <row r="39539" spans="1:31" x14ac:dyDescent="0.25">
      <c r="A39539" s="41">
        <v>0</v>
      </c>
      <c r="C39539" s="56"/>
      <c r="AC39539" s="56"/>
      <c r="AD39539" s="56"/>
      <c r="AE39539" s="56"/>
    </row>
    <row r="39540" spans="1:31" x14ac:dyDescent="0.25">
      <c r="A39540" s="41">
        <v>0</v>
      </c>
      <c r="C39540" s="56"/>
      <c r="AC39540" s="56"/>
      <c r="AD39540" s="56"/>
      <c r="AE39540" s="56"/>
    </row>
    <row r="39541" spans="1:31" x14ac:dyDescent="0.25">
      <c r="A39541" s="41">
        <v>0</v>
      </c>
      <c r="C39541" s="56"/>
      <c r="AC39541" s="56"/>
      <c r="AD39541" s="56"/>
      <c r="AE39541" s="56"/>
    </row>
    <row r="39542" spans="1:31" x14ac:dyDescent="0.25">
      <c r="A39542" s="41">
        <v>0</v>
      </c>
      <c r="C39542" s="56"/>
      <c r="AC39542" s="56"/>
      <c r="AD39542" s="56"/>
      <c r="AE39542" s="56"/>
    </row>
    <row r="39543" spans="1:31" x14ac:dyDescent="0.25">
      <c r="A39543" s="41">
        <v>0</v>
      </c>
      <c r="C39543" s="56"/>
      <c r="AC39543" s="56"/>
      <c r="AD39543" s="56"/>
      <c r="AE39543" s="56"/>
    </row>
    <row r="39544" spans="1:31" x14ac:dyDescent="0.25">
      <c r="A39544" s="41">
        <v>0</v>
      </c>
      <c r="C39544" s="56"/>
      <c r="AC39544" s="56"/>
      <c r="AD39544" s="56"/>
      <c r="AE39544" s="56"/>
    </row>
    <row r="39545" spans="1:31" x14ac:dyDescent="0.25">
      <c r="A39545" s="41">
        <v>0</v>
      </c>
      <c r="C39545" s="56"/>
      <c r="AC39545" s="56"/>
      <c r="AD39545" s="56"/>
      <c r="AE39545" s="56"/>
    </row>
    <row r="39546" spans="1:31" x14ac:dyDescent="0.25">
      <c r="A39546" s="41">
        <v>0</v>
      </c>
      <c r="C39546" s="56"/>
      <c r="AC39546" s="56"/>
      <c r="AD39546" s="56"/>
      <c r="AE39546" s="56"/>
    </row>
    <row r="39547" spans="1:31" x14ac:dyDescent="0.25">
      <c r="A39547" s="41">
        <v>0</v>
      </c>
      <c r="C39547" s="56"/>
      <c r="AC39547" s="56"/>
      <c r="AD39547" s="56"/>
      <c r="AE39547" s="56"/>
    </row>
    <row r="39548" spans="1:31" x14ac:dyDescent="0.25">
      <c r="A39548" s="41">
        <v>0</v>
      </c>
      <c r="C39548" s="56"/>
      <c r="AC39548" s="56"/>
      <c r="AD39548" s="56"/>
      <c r="AE39548" s="56"/>
    </row>
    <row r="39549" spans="1:31" x14ac:dyDescent="0.25">
      <c r="A39549" s="41">
        <v>0</v>
      </c>
      <c r="C39549" s="56"/>
      <c r="AC39549" s="56"/>
      <c r="AD39549" s="56"/>
      <c r="AE39549" s="56"/>
    </row>
    <row r="39550" spans="1:31" x14ac:dyDescent="0.25">
      <c r="A39550" s="41">
        <v>0</v>
      </c>
      <c r="C39550" s="56"/>
      <c r="AC39550" s="56"/>
      <c r="AD39550" s="56"/>
      <c r="AE39550" s="56"/>
    </row>
    <row r="39551" spans="1:31" x14ac:dyDescent="0.25">
      <c r="A39551" s="41">
        <v>0</v>
      </c>
      <c r="C39551" s="56"/>
      <c r="AC39551" s="56"/>
      <c r="AD39551" s="56"/>
      <c r="AE39551" s="56"/>
    </row>
    <row r="39552" spans="1:31" x14ac:dyDescent="0.25">
      <c r="A39552" s="41">
        <v>0</v>
      </c>
      <c r="C39552" s="56"/>
      <c r="AC39552" s="56"/>
      <c r="AD39552" s="56"/>
      <c r="AE39552" s="56"/>
    </row>
    <row r="39553" spans="1:31" x14ac:dyDescent="0.25">
      <c r="A39553" s="41">
        <v>0</v>
      </c>
      <c r="C39553" s="56"/>
      <c r="AC39553" s="56"/>
      <c r="AD39553" s="56"/>
      <c r="AE39553" s="56"/>
    </row>
    <row r="39554" spans="1:31" x14ac:dyDescent="0.25">
      <c r="A39554" s="41">
        <v>0</v>
      </c>
      <c r="C39554" s="56"/>
      <c r="AC39554" s="56"/>
      <c r="AD39554" s="56"/>
      <c r="AE39554" s="56"/>
    </row>
    <row r="39555" spans="1:31" x14ac:dyDescent="0.25">
      <c r="A39555" s="41">
        <v>0</v>
      </c>
      <c r="C39555" s="56"/>
      <c r="AC39555" s="56"/>
      <c r="AD39555" s="56"/>
      <c r="AE39555" s="56"/>
    </row>
    <row r="39556" spans="1:31" x14ac:dyDescent="0.25">
      <c r="A39556" s="41">
        <v>0</v>
      </c>
      <c r="C39556" s="56"/>
      <c r="AC39556" s="56"/>
      <c r="AD39556" s="56"/>
      <c r="AE39556" s="56"/>
    </row>
    <row r="39557" spans="1:31" x14ac:dyDescent="0.25">
      <c r="A39557" s="41">
        <v>0</v>
      </c>
      <c r="C39557" s="56"/>
      <c r="AC39557" s="56"/>
      <c r="AD39557" s="56"/>
      <c r="AE39557" s="56"/>
    </row>
    <row r="39558" spans="1:31" x14ac:dyDescent="0.25">
      <c r="A39558" s="41">
        <v>0</v>
      </c>
      <c r="C39558" s="56"/>
      <c r="AC39558" s="56"/>
      <c r="AD39558" s="56"/>
      <c r="AE39558" s="56"/>
    </row>
    <row r="39559" spans="1:31" x14ac:dyDescent="0.25">
      <c r="A39559" s="41">
        <v>0</v>
      </c>
      <c r="C39559" s="56"/>
      <c r="AC39559" s="56"/>
      <c r="AD39559" s="56"/>
      <c r="AE39559" s="56"/>
    </row>
    <row r="39560" spans="1:31" x14ac:dyDescent="0.25">
      <c r="A39560" s="41">
        <v>0</v>
      </c>
      <c r="C39560" s="56"/>
      <c r="AC39560" s="56"/>
      <c r="AD39560" s="56"/>
      <c r="AE39560" s="56"/>
    </row>
    <row r="39561" spans="1:31" x14ac:dyDescent="0.25">
      <c r="A39561" s="41">
        <v>0</v>
      </c>
      <c r="C39561" s="56"/>
      <c r="AC39561" s="56"/>
      <c r="AD39561" s="56"/>
      <c r="AE39561" s="56"/>
    </row>
    <row r="39562" spans="1:31" x14ac:dyDescent="0.25">
      <c r="A39562" s="41">
        <v>0</v>
      </c>
      <c r="C39562" s="56"/>
      <c r="AC39562" s="56"/>
      <c r="AD39562" s="56"/>
      <c r="AE39562" s="56"/>
    </row>
    <row r="39563" spans="1:31" x14ac:dyDescent="0.25">
      <c r="A39563" s="41">
        <v>0</v>
      </c>
      <c r="C39563" s="56"/>
      <c r="AC39563" s="56"/>
      <c r="AD39563" s="56"/>
      <c r="AE39563" s="56"/>
    </row>
    <row r="39564" spans="1:31" x14ac:dyDescent="0.25">
      <c r="A39564" s="41">
        <v>0</v>
      </c>
      <c r="C39564" s="56"/>
      <c r="AC39564" s="56"/>
      <c r="AD39564" s="56"/>
      <c r="AE39564" s="56"/>
    </row>
    <row r="39565" spans="1:31" x14ac:dyDescent="0.25">
      <c r="A39565" s="41">
        <v>0</v>
      </c>
      <c r="C39565" s="56"/>
      <c r="AC39565" s="56"/>
      <c r="AD39565" s="56"/>
      <c r="AE39565" s="56"/>
    </row>
    <row r="39566" spans="1:31" x14ac:dyDescent="0.25">
      <c r="A39566" s="41">
        <v>0</v>
      </c>
      <c r="C39566" s="56"/>
      <c r="AC39566" s="56"/>
      <c r="AD39566" s="56"/>
      <c r="AE39566" s="56"/>
    </row>
    <row r="39567" spans="1:31" x14ac:dyDescent="0.25">
      <c r="A39567" s="41">
        <v>0</v>
      </c>
      <c r="C39567" s="56"/>
      <c r="AC39567" s="56"/>
      <c r="AD39567" s="56"/>
      <c r="AE39567" s="56"/>
    </row>
    <row r="39568" spans="1:31" x14ac:dyDescent="0.25">
      <c r="A39568" s="41">
        <v>0</v>
      </c>
      <c r="C39568" s="56"/>
      <c r="AC39568" s="56"/>
      <c r="AD39568" s="56"/>
      <c r="AE39568" s="56"/>
    </row>
    <row r="39569" spans="1:31" x14ac:dyDescent="0.25">
      <c r="A39569" s="41">
        <v>0</v>
      </c>
      <c r="C39569" s="56"/>
      <c r="AC39569" s="56"/>
      <c r="AD39569" s="56"/>
      <c r="AE39569" s="56"/>
    </row>
    <row r="39570" spans="1:31" x14ac:dyDescent="0.25">
      <c r="A39570" s="41">
        <v>0</v>
      </c>
      <c r="C39570" s="56"/>
      <c r="AC39570" s="56"/>
      <c r="AD39570" s="56"/>
      <c r="AE39570" s="56"/>
    </row>
    <row r="39571" spans="1:31" x14ac:dyDescent="0.25">
      <c r="A39571" s="41">
        <v>0</v>
      </c>
      <c r="C39571" s="56"/>
      <c r="AC39571" s="56"/>
      <c r="AD39571" s="56"/>
      <c r="AE39571" s="56"/>
    </row>
    <row r="39572" spans="1:31" x14ac:dyDescent="0.25">
      <c r="A39572" s="41">
        <v>0</v>
      </c>
      <c r="C39572" s="56"/>
      <c r="AC39572" s="56"/>
      <c r="AD39572" s="56"/>
      <c r="AE39572" s="56"/>
    </row>
    <row r="39573" spans="1:31" x14ac:dyDescent="0.25">
      <c r="A39573" s="41">
        <v>0</v>
      </c>
      <c r="C39573" s="56"/>
      <c r="AC39573" s="56"/>
      <c r="AD39573" s="56"/>
      <c r="AE39573" s="56"/>
    </row>
    <row r="39574" spans="1:31" x14ac:dyDescent="0.25">
      <c r="A39574" s="41">
        <v>0</v>
      </c>
      <c r="C39574" s="56"/>
      <c r="AC39574" s="56"/>
      <c r="AD39574" s="56"/>
      <c r="AE39574" s="56"/>
    </row>
    <row r="39575" spans="1:31" x14ac:dyDescent="0.25">
      <c r="A39575" s="41">
        <v>0</v>
      </c>
      <c r="C39575" s="56"/>
      <c r="AC39575" s="56"/>
      <c r="AD39575" s="56"/>
      <c r="AE39575" s="56"/>
    </row>
    <row r="39576" spans="1:31" x14ac:dyDescent="0.25">
      <c r="A39576" s="41">
        <v>0</v>
      </c>
      <c r="C39576" s="56"/>
      <c r="AC39576" s="56"/>
      <c r="AD39576" s="56"/>
      <c r="AE39576" s="56"/>
    </row>
    <row r="39577" spans="1:31" x14ac:dyDescent="0.25">
      <c r="A39577" s="41">
        <v>0</v>
      </c>
      <c r="C39577" s="56"/>
      <c r="AC39577" s="56"/>
      <c r="AD39577" s="56"/>
      <c r="AE39577" s="56"/>
    </row>
    <row r="39578" spans="1:31" x14ac:dyDescent="0.25">
      <c r="A39578" s="41">
        <v>0</v>
      </c>
      <c r="C39578" s="56"/>
      <c r="AC39578" s="56"/>
      <c r="AD39578" s="56"/>
      <c r="AE39578" s="56"/>
    </row>
    <row r="39579" spans="1:31" x14ac:dyDescent="0.25">
      <c r="A39579" s="41">
        <v>0</v>
      </c>
      <c r="C39579" s="56"/>
      <c r="AC39579" s="56"/>
      <c r="AD39579" s="56"/>
      <c r="AE39579" s="56"/>
    </row>
    <row r="39580" spans="1:31" x14ac:dyDescent="0.25">
      <c r="A39580" s="41">
        <v>0</v>
      </c>
      <c r="C39580" s="56"/>
      <c r="AC39580" s="56"/>
      <c r="AD39580" s="56"/>
      <c r="AE39580" s="56"/>
    </row>
    <row r="39581" spans="1:31" x14ac:dyDescent="0.25">
      <c r="A39581" s="41">
        <v>0</v>
      </c>
      <c r="C39581" s="56"/>
      <c r="AC39581" s="56"/>
      <c r="AD39581" s="56"/>
      <c r="AE39581" s="56"/>
    </row>
    <row r="39582" spans="1:31" x14ac:dyDescent="0.25">
      <c r="A39582" s="41">
        <v>0</v>
      </c>
      <c r="C39582" s="56"/>
      <c r="AC39582" s="56"/>
      <c r="AD39582" s="56"/>
      <c r="AE39582" s="56"/>
    </row>
    <row r="39583" spans="1:31" x14ac:dyDescent="0.25">
      <c r="A39583" s="41">
        <v>0</v>
      </c>
      <c r="C39583" s="56"/>
      <c r="AC39583" s="56"/>
      <c r="AD39583" s="56"/>
      <c r="AE39583" s="56"/>
    </row>
    <row r="39584" spans="1:31" x14ac:dyDescent="0.25">
      <c r="A39584" s="41">
        <v>0</v>
      </c>
      <c r="C39584" s="56"/>
      <c r="AC39584" s="56"/>
      <c r="AD39584" s="56"/>
      <c r="AE39584" s="56"/>
    </row>
    <row r="39585" spans="1:31" x14ac:dyDescent="0.25">
      <c r="A39585" s="41">
        <v>0</v>
      </c>
      <c r="C39585" s="56"/>
      <c r="AC39585" s="56"/>
      <c r="AD39585" s="56"/>
      <c r="AE39585" s="56"/>
    </row>
    <row r="39586" spans="1:31" x14ac:dyDescent="0.25">
      <c r="A39586" s="41">
        <v>0</v>
      </c>
      <c r="C39586" s="56"/>
      <c r="AC39586" s="56"/>
      <c r="AD39586" s="56"/>
      <c r="AE39586" s="56"/>
    </row>
    <row r="39587" spans="1:31" x14ac:dyDescent="0.25">
      <c r="A39587" s="41">
        <v>0</v>
      </c>
      <c r="C39587" s="56"/>
      <c r="AC39587" s="56"/>
      <c r="AD39587" s="56"/>
      <c r="AE39587" s="56"/>
    </row>
    <row r="39588" spans="1:31" x14ac:dyDescent="0.25">
      <c r="A39588" s="41">
        <v>0</v>
      </c>
      <c r="C39588" s="56"/>
      <c r="AC39588" s="56"/>
      <c r="AD39588" s="56"/>
      <c r="AE39588" s="56"/>
    </row>
    <row r="39589" spans="1:31" x14ac:dyDescent="0.25">
      <c r="A39589" s="41">
        <v>0</v>
      </c>
      <c r="C39589" s="56"/>
      <c r="AC39589" s="56"/>
      <c r="AD39589" s="56"/>
      <c r="AE39589" s="56"/>
    </row>
    <row r="39590" spans="1:31" x14ac:dyDescent="0.25">
      <c r="A39590" s="41">
        <v>0</v>
      </c>
      <c r="C39590" s="56"/>
      <c r="AC39590" s="56"/>
      <c r="AD39590" s="56"/>
      <c r="AE39590" s="56"/>
    </row>
    <row r="39591" spans="1:31" x14ac:dyDescent="0.25">
      <c r="A39591" s="41">
        <v>0</v>
      </c>
      <c r="C39591" s="56"/>
      <c r="AC39591" s="56"/>
      <c r="AD39591" s="56"/>
      <c r="AE39591" s="56"/>
    </row>
    <row r="39592" spans="1:31" x14ac:dyDescent="0.25">
      <c r="A39592" s="41">
        <v>0</v>
      </c>
      <c r="C39592" s="56"/>
      <c r="AC39592" s="56"/>
      <c r="AD39592" s="56"/>
      <c r="AE39592" s="56"/>
    </row>
    <row r="39593" spans="1:31" x14ac:dyDescent="0.25">
      <c r="A39593" s="41">
        <v>0</v>
      </c>
      <c r="C39593" s="56"/>
      <c r="AC39593" s="56"/>
      <c r="AD39593" s="56"/>
      <c r="AE39593" s="56"/>
    </row>
    <row r="39594" spans="1:31" x14ac:dyDescent="0.25">
      <c r="A39594" s="41">
        <v>0</v>
      </c>
      <c r="C39594" s="56"/>
      <c r="AC39594" s="56"/>
      <c r="AD39594" s="56"/>
      <c r="AE39594" s="56"/>
    </row>
    <row r="39595" spans="1:31" x14ac:dyDescent="0.25">
      <c r="A39595" s="41">
        <v>0</v>
      </c>
      <c r="C39595" s="56"/>
      <c r="AC39595" s="56"/>
      <c r="AD39595" s="56"/>
      <c r="AE39595" s="56"/>
    </row>
    <row r="39596" spans="1:31" x14ac:dyDescent="0.25">
      <c r="A39596" s="41">
        <v>0</v>
      </c>
      <c r="C39596" s="56"/>
      <c r="AC39596" s="56"/>
      <c r="AD39596" s="56"/>
      <c r="AE39596" s="56"/>
    </row>
    <row r="39597" spans="1:31" x14ac:dyDescent="0.25">
      <c r="A39597" s="41">
        <v>0</v>
      </c>
      <c r="C39597" s="56"/>
      <c r="AC39597" s="56"/>
      <c r="AD39597" s="56"/>
      <c r="AE39597" s="56"/>
    </row>
    <row r="39598" spans="1:31" x14ac:dyDescent="0.25">
      <c r="A39598" s="41">
        <v>0</v>
      </c>
      <c r="C39598" s="56"/>
      <c r="AC39598" s="56"/>
      <c r="AD39598" s="56"/>
      <c r="AE39598" s="56"/>
    </row>
    <row r="39599" spans="1:31" x14ac:dyDescent="0.25">
      <c r="A39599" s="41">
        <v>0</v>
      </c>
      <c r="C39599" s="56"/>
      <c r="AC39599" s="56"/>
      <c r="AD39599" s="56"/>
      <c r="AE39599" s="56"/>
    </row>
    <row r="39600" spans="1:31" x14ac:dyDescent="0.25">
      <c r="A39600" s="41">
        <v>0</v>
      </c>
      <c r="C39600" s="56"/>
      <c r="AC39600" s="56"/>
      <c r="AD39600" s="56"/>
      <c r="AE39600" s="56"/>
    </row>
    <row r="39601" spans="1:31" x14ac:dyDescent="0.25">
      <c r="A39601" s="41">
        <v>0</v>
      </c>
      <c r="C39601" s="56"/>
      <c r="AC39601" s="56"/>
      <c r="AD39601" s="56"/>
      <c r="AE39601" s="56"/>
    </row>
    <row r="39602" spans="1:31" x14ac:dyDescent="0.25">
      <c r="A39602" s="41">
        <v>0</v>
      </c>
      <c r="C39602" s="56"/>
      <c r="AC39602" s="56"/>
      <c r="AD39602" s="56"/>
      <c r="AE39602" s="56"/>
    </row>
    <row r="39603" spans="1:31" x14ac:dyDescent="0.25">
      <c r="A39603" s="41">
        <v>0</v>
      </c>
      <c r="C39603" s="56"/>
      <c r="AC39603" s="56"/>
      <c r="AD39603" s="56"/>
      <c r="AE39603" s="56"/>
    </row>
    <row r="39604" spans="1:31" x14ac:dyDescent="0.25">
      <c r="A39604" s="41">
        <v>0</v>
      </c>
      <c r="C39604" s="56"/>
      <c r="AC39604" s="56"/>
      <c r="AD39604" s="56"/>
      <c r="AE39604" s="56"/>
    </row>
    <row r="39605" spans="1:31" x14ac:dyDescent="0.25">
      <c r="A39605" s="41">
        <v>0</v>
      </c>
      <c r="C39605" s="56"/>
      <c r="AC39605" s="56"/>
      <c r="AD39605" s="56"/>
      <c r="AE39605" s="56"/>
    </row>
    <row r="39606" spans="1:31" x14ac:dyDescent="0.25">
      <c r="A39606" s="41">
        <v>0</v>
      </c>
      <c r="C39606" s="56"/>
      <c r="AC39606" s="56"/>
      <c r="AD39606" s="56"/>
      <c r="AE39606" s="56"/>
    </row>
    <row r="39607" spans="1:31" x14ac:dyDescent="0.25">
      <c r="A39607" s="41">
        <v>0</v>
      </c>
      <c r="C39607" s="56"/>
      <c r="AC39607" s="56"/>
      <c r="AD39607" s="56"/>
      <c r="AE39607" s="56"/>
    </row>
    <row r="39608" spans="1:31" x14ac:dyDescent="0.25">
      <c r="A39608" s="41">
        <v>0</v>
      </c>
      <c r="C39608" s="56"/>
      <c r="AC39608" s="56"/>
      <c r="AD39608" s="56"/>
      <c r="AE39608" s="56"/>
    </row>
    <row r="39609" spans="1:31" x14ac:dyDescent="0.25">
      <c r="A39609" s="41">
        <v>0</v>
      </c>
      <c r="C39609" s="56"/>
      <c r="AC39609" s="56"/>
      <c r="AD39609" s="56"/>
      <c r="AE39609" s="56"/>
    </row>
    <row r="39610" spans="1:31" x14ac:dyDescent="0.25">
      <c r="A39610" s="41">
        <v>0</v>
      </c>
      <c r="C39610" s="56"/>
      <c r="AC39610" s="56"/>
      <c r="AD39610" s="56"/>
      <c r="AE39610" s="56"/>
    </row>
    <row r="39611" spans="1:31" x14ac:dyDescent="0.25">
      <c r="A39611" s="41">
        <v>0</v>
      </c>
      <c r="C39611" s="56"/>
      <c r="AC39611" s="56"/>
      <c r="AD39611" s="56"/>
      <c r="AE39611" s="56"/>
    </row>
    <row r="39612" spans="1:31" x14ac:dyDescent="0.25">
      <c r="A39612" s="41">
        <v>0</v>
      </c>
      <c r="C39612" s="56"/>
      <c r="AC39612" s="56"/>
      <c r="AD39612" s="56"/>
      <c r="AE39612" s="56"/>
    </row>
    <row r="39613" spans="1:31" x14ac:dyDescent="0.25">
      <c r="A39613" s="41">
        <v>0</v>
      </c>
      <c r="C39613" s="56"/>
      <c r="AC39613" s="56"/>
      <c r="AD39613" s="56"/>
      <c r="AE39613" s="56"/>
    </row>
    <row r="39614" spans="1:31" x14ac:dyDescent="0.25">
      <c r="A39614" s="41">
        <v>0</v>
      </c>
      <c r="C39614" s="56"/>
      <c r="AC39614" s="56"/>
      <c r="AD39614" s="56"/>
      <c r="AE39614" s="56"/>
    </row>
    <row r="39615" spans="1:31" x14ac:dyDescent="0.25">
      <c r="A39615" s="41">
        <v>0</v>
      </c>
      <c r="C39615" s="56"/>
      <c r="AC39615" s="56"/>
      <c r="AD39615" s="56"/>
      <c r="AE39615" s="56"/>
    </row>
    <row r="39616" spans="1:31" x14ac:dyDescent="0.25">
      <c r="A39616" s="41">
        <v>0</v>
      </c>
      <c r="C39616" s="56"/>
      <c r="AC39616" s="56"/>
      <c r="AD39616" s="56"/>
      <c r="AE39616" s="56"/>
    </row>
    <row r="39617" spans="1:31" x14ac:dyDescent="0.25">
      <c r="A39617" s="41">
        <v>0</v>
      </c>
      <c r="C39617" s="56"/>
      <c r="AC39617" s="56"/>
      <c r="AD39617" s="56"/>
      <c r="AE39617" s="56"/>
    </row>
    <row r="39618" spans="1:31" x14ac:dyDescent="0.25">
      <c r="A39618" s="41">
        <v>0</v>
      </c>
      <c r="C39618" s="56"/>
      <c r="AC39618" s="56"/>
      <c r="AD39618" s="56"/>
      <c r="AE39618" s="56"/>
    </row>
    <row r="39619" spans="1:31" x14ac:dyDescent="0.25">
      <c r="A39619" s="41">
        <v>0</v>
      </c>
      <c r="C39619" s="56"/>
      <c r="AC39619" s="56"/>
      <c r="AD39619" s="56"/>
      <c r="AE39619" s="56"/>
    </row>
    <row r="39620" spans="1:31" x14ac:dyDescent="0.25">
      <c r="A39620" s="41">
        <v>0</v>
      </c>
      <c r="C39620" s="56"/>
      <c r="AC39620" s="56"/>
      <c r="AD39620" s="56"/>
      <c r="AE39620" s="56"/>
    </row>
    <row r="39621" spans="1:31" x14ac:dyDescent="0.25">
      <c r="A39621" s="41">
        <v>0</v>
      </c>
      <c r="C39621" s="56"/>
      <c r="AC39621" s="56"/>
      <c r="AD39621" s="56"/>
      <c r="AE39621" s="56"/>
    </row>
    <row r="39622" spans="1:31" x14ac:dyDescent="0.25">
      <c r="A39622" s="41">
        <v>0</v>
      </c>
      <c r="C39622" s="56"/>
      <c r="AC39622" s="56"/>
      <c r="AD39622" s="56"/>
      <c r="AE39622" s="56"/>
    </row>
    <row r="39623" spans="1:31" x14ac:dyDescent="0.25">
      <c r="A39623" s="41">
        <v>0</v>
      </c>
      <c r="C39623" s="56"/>
      <c r="AC39623" s="56"/>
      <c r="AD39623" s="56"/>
      <c r="AE39623" s="56"/>
    </row>
    <row r="39624" spans="1:31" x14ac:dyDescent="0.25">
      <c r="A39624" s="41">
        <v>0</v>
      </c>
      <c r="C39624" s="56"/>
      <c r="AC39624" s="56"/>
      <c r="AD39624" s="56"/>
      <c r="AE39624" s="56"/>
    </row>
    <row r="39625" spans="1:31" x14ac:dyDescent="0.25">
      <c r="A39625" s="41">
        <v>0</v>
      </c>
      <c r="C39625" s="56"/>
      <c r="AC39625" s="56"/>
      <c r="AD39625" s="56"/>
      <c r="AE39625" s="56"/>
    </row>
    <row r="39626" spans="1:31" x14ac:dyDescent="0.25">
      <c r="A39626" s="41">
        <v>0</v>
      </c>
      <c r="C39626" s="56"/>
      <c r="AC39626" s="56"/>
      <c r="AD39626" s="56"/>
      <c r="AE39626" s="56"/>
    </row>
    <row r="39627" spans="1:31" x14ac:dyDescent="0.25">
      <c r="A39627" s="41">
        <v>0</v>
      </c>
      <c r="C39627" s="56"/>
      <c r="AC39627" s="56"/>
      <c r="AD39627" s="56"/>
      <c r="AE39627" s="56"/>
    </row>
    <row r="39628" spans="1:31" x14ac:dyDescent="0.25">
      <c r="A39628" s="41">
        <v>0</v>
      </c>
      <c r="C39628" s="56"/>
      <c r="AC39628" s="56"/>
      <c r="AD39628" s="56"/>
      <c r="AE39628" s="56"/>
    </row>
    <row r="39629" spans="1:31" x14ac:dyDescent="0.25">
      <c r="A39629" s="41">
        <v>0</v>
      </c>
      <c r="C39629" s="56"/>
      <c r="AC39629" s="56"/>
      <c r="AD39629" s="56"/>
      <c r="AE39629" s="56"/>
    </row>
    <row r="39630" spans="1:31" x14ac:dyDescent="0.25">
      <c r="A39630" s="41">
        <v>0</v>
      </c>
      <c r="C39630" s="56"/>
      <c r="AC39630" s="56"/>
      <c r="AD39630" s="56"/>
      <c r="AE39630" s="56"/>
    </row>
    <row r="39631" spans="1:31" x14ac:dyDescent="0.25">
      <c r="A39631" s="41">
        <v>0</v>
      </c>
      <c r="C39631" s="56"/>
      <c r="AC39631" s="56"/>
      <c r="AD39631" s="56"/>
      <c r="AE39631" s="56"/>
    </row>
    <row r="39632" spans="1:31" x14ac:dyDescent="0.25">
      <c r="A39632" s="41">
        <v>0</v>
      </c>
      <c r="C39632" s="56"/>
      <c r="AC39632" s="56"/>
      <c r="AD39632" s="56"/>
      <c r="AE39632" s="56"/>
    </row>
    <row r="39633" spans="1:31" x14ac:dyDescent="0.25">
      <c r="A39633" s="41">
        <v>0</v>
      </c>
      <c r="C39633" s="56"/>
      <c r="AC39633" s="56"/>
      <c r="AD39633" s="56"/>
      <c r="AE39633" s="56"/>
    </row>
    <row r="39634" spans="1:31" x14ac:dyDescent="0.25">
      <c r="A39634" s="41">
        <v>0</v>
      </c>
      <c r="C39634" s="56"/>
      <c r="AC39634" s="56"/>
      <c r="AD39634" s="56"/>
      <c r="AE39634" s="56"/>
    </row>
    <row r="39635" spans="1:31" x14ac:dyDescent="0.25">
      <c r="A39635" s="41">
        <v>0</v>
      </c>
      <c r="C39635" s="56"/>
      <c r="AC39635" s="56"/>
      <c r="AD39635" s="56"/>
      <c r="AE39635" s="56"/>
    </row>
    <row r="39636" spans="1:31" x14ac:dyDescent="0.25">
      <c r="A39636" s="41">
        <v>0</v>
      </c>
      <c r="C39636" s="56"/>
      <c r="AC39636" s="56"/>
      <c r="AD39636" s="56"/>
      <c r="AE39636" s="56"/>
    </row>
    <row r="39637" spans="1:31" x14ac:dyDescent="0.25">
      <c r="A39637" s="41">
        <v>0</v>
      </c>
      <c r="C39637" s="56"/>
      <c r="AC39637" s="56"/>
      <c r="AD39637" s="56"/>
      <c r="AE39637" s="56"/>
    </row>
    <row r="39638" spans="1:31" x14ac:dyDescent="0.25">
      <c r="A39638" s="41">
        <v>0</v>
      </c>
      <c r="C39638" s="56"/>
      <c r="AC39638" s="56"/>
      <c r="AD39638" s="56"/>
      <c r="AE39638" s="56"/>
    </row>
    <row r="39639" spans="1:31" x14ac:dyDescent="0.25">
      <c r="A39639" s="41">
        <v>0</v>
      </c>
      <c r="C39639" s="56"/>
      <c r="AC39639" s="56"/>
      <c r="AD39639" s="56"/>
      <c r="AE39639" s="56"/>
    </row>
    <row r="39640" spans="1:31" x14ac:dyDescent="0.25">
      <c r="A39640" s="41">
        <v>0</v>
      </c>
      <c r="C39640" s="56"/>
      <c r="AC39640" s="56"/>
      <c r="AD39640" s="56"/>
      <c r="AE39640" s="56"/>
    </row>
    <row r="39641" spans="1:31" x14ac:dyDescent="0.25">
      <c r="A39641" s="41">
        <v>0</v>
      </c>
      <c r="C39641" s="56"/>
      <c r="AC39641" s="56"/>
      <c r="AD39641" s="56"/>
      <c r="AE39641" s="56"/>
    </row>
    <row r="39642" spans="1:31" x14ac:dyDescent="0.25">
      <c r="A39642" s="41">
        <v>0</v>
      </c>
      <c r="C39642" s="56"/>
      <c r="AC39642" s="56"/>
      <c r="AD39642" s="56"/>
      <c r="AE39642" s="56"/>
    </row>
    <row r="39643" spans="1:31" x14ac:dyDescent="0.25">
      <c r="A39643" s="41">
        <v>0</v>
      </c>
      <c r="C39643" s="56"/>
      <c r="AC39643" s="56"/>
      <c r="AD39643" s="56"/>
      <c r="AE39643" s="56"/>
    </row>
    <row r="39644" spans="1:31" x14ac:dyDescent="0.25">
      <c r="A39644" s="41">
        <v>0</v>
      </c>
      <c r="C39644" s="56"/>
      <c r="AC39644" s="56"/>
      <c r="AD39644" s="56"/>
      <c r="AE39644" s="56"/>
    </row>
    <row r="39645" spans="1:31" x14ac:dyDescent="0.25">
      <c r="A39645" s="41">
        <v>0</v>
      </c>
      <c r="C39645" s="56"/>
      <c r="AC39645" s="56"/>
      <c r="AD39645" s="56"/>
      <c r="AE39645" s="56"/>
    </row>
    <row r="39646" spans="1:31" x14ac:dyDescent="0.25">
      <c r="A39646" s="41">
        <v>0</v>
      </c>
      <c r="C39646" s="56"/>
      <c r="AC39646" s="56"/>
      <c r="AD39646" s="56"/>
      <c r="AE39646" s="56"/>
    </row>
    <row r="39647" spans="1:31" x14ac:dyDescent="0.25">
      <c r="A39647" s="41">
        <v>0</v>
      </c>
      <c r="C39647" s="56"/>
      <c r="AC39647" s="56"/>
      <c r="AD39647" s="56"/>
      <c r="AE39647" s="56"/>
    </row>
    <row r="39648" spans="1:31" x14ac:dyDescent="0.25">
      <c r="A39648" s="41">
        <v>0</v>
      </c>
      <c r="C39648" s="56"/>
      <c r="AC39648" s="56"/>
      <c r="AD39648" s="56"/>
      <c r="AE39648" s="56"/>
    </row>
    <row r="39649" spans="1:31" x14ac:dyDescent="0.25">
      <c r="A39649" s="41">
        <v>0</v>
      </c>
      <c r="C39649" s="56"/>
      <c r="AC39649" s="56"/>
      <c r="AD39649" s="56"/>
      <c r="AE39649" s="56"/>
    </row>
    <row r="39650" spans="1:31" x14ac:dyDescent="0.25">
      <c r="A39650" s="41">
        <v>0</v>
      </c>
      <c r="C39650" s="56"/>
      <c r="AC39650" s="56"/>
      <c r="AD39650" s="56"/>
      <c r="AE39650" s="56"/>
    </row>
    <row r="39651" spans="1:31" x14ac:dyDescent="0.25">
      <c r="A39651" s="41">
        <v>0</v>
      </c>
      <c r="C39651" s="56"/>
      <c r="AC39651" s="56"/>
      <c r="AD39651" s="56"/>
      <c r="AE39651" s="56"/>
    </row>
    <row r="39652" spans="1:31" x14ac:dyDescent="0.25">
      <c r="A39652" s="41">
        <v>0</v>
      </c>
      <c r="C39652" s="56"/>
      <c r="AC39652" s="56"/>
      <c r="AD39652" s="56"/>
      <c r="AE39652" s="56"/>
    </row>
    <row r="39653" spans="1:31" x14ac:dyDescent="0.25">
      <c r="A39653" s="41">
        <v>0</v>
      </c>
      <c r="C39653" s="56"/>
      <c r="AC39653" s="56"/>
      <c r="AD39653" s="56"/>
      <c r="AE39653" s="56"/>
    </row>
    <row r="39654" spans="1:31" x14ac:dyDescent="0.25">
      <c r="A39654" s="41">
        <v>0</v>
      </c>
      <c r="C39654" s="56"/>
      <c r="AC39654" s="56"/>
      <c r="AD39654" s="56"/>
      <c r="AE39654" s="56"/>
    </row>
    <row r="39655" spans="1:31" x14ac:dyDescent="0.25">
      <c r="A39655" s="41">
        <v>0</v>
      </c>
      <c r="C39655" s="56"/>
      <c r="AC39655" s="56"/>
      <c r="AD39655" s="56"/>
      <c r="AE39655" s="56"/>
    </row>
    <row r="39656" spans="1:31" x14ac:dyDescent="0.25">
      <c r="A39656" s="41">
        <v>0</v>
      </c>
      <c r="C39656" s="56"/>
      <c r="AC39656" s="56"/>
      <c r="AD39656" s="56"/>
      <c r="AE39656" s="56"/>
    </row>
    <row r="39657" spans="1:31" x14ac:dyDescent="0.25">
      <c r="A39657" s="41">
        <v>0</v>
      </c>
      <c r="C39657" s="56"/>
      <c r="AC39657" s="56"/>
      <c r="AD39657" s="56"/>
      <c r="AE39657" s="56"/>
    </row>
    <row r="39658" spans="1:31" x14ac:dyDescent="0.25">
      <c r="A39658" s="41">
        <v>0</v>
      </c>
      <c r="C39658" s="56"/>
      <c r="AC39658" s="56"/>
      <c r="AD39658" s="56"/>
      <c r="AE39658" s="56"/>
    </row>
    <row r="39659" spans="1:31" x14ac:dyDescent="0.25">
      <c r="A39659" s="41">
        <v>0</v>
      </c>
      <c r="C39659" s="56"/>
      <c r="AC39659" s="56"/>
      <c r="AD39659" s="56"/>
      <c r="AE39659" s="56"/>
    </row>
    <row r="39660" spans="1:31" x14ac:dyDescent="0.25">
      <c r="A39660" s="41">
        <v>0</v>
      </c>
      <c r="C39660" s="56"/>
      <c r="AC39660" s="56"/>
      <c r="AD39660" s="56"/>
      <c r="AE39660" s="56"/>
    </row>
    <row r="39661" spans="1:31" x14ac:dyDescent="0.25">
      <c r="A39661" s="41">
        <v>0</v>
      </c>
      <c r="C39661" s="56"/>
      <c r="AC39661" s="56"/>
      <c r="AD39661" s="56"/>
      <c r="AE39661" s="56"/>
    </row>
    <row r="39662" spans="1:31" x14ac:dyDescent="0.25">
      <c r="A39662" s="41">
        <v>0</v>
      </c>
      <c r="C39662" s="56"/>
      <c r="AC39662" s="56"/>
      <c r="AD39662" s="56"/>
      <c r="AE39662" s="56"/>
    </row>
    <row r="39663" spans="1:31" x14ac:dyDescent="0.25">
      <c r="A39663" s="41">
        <v>0</v>
      </c>
      <c r="C39663" s="56"/>
      <c r="AC39663" s="56"/>
      <c r="AD39663" s="56"/>
      <c r="AE39663" s="56"/>
    </row>
    <row r="39664" spans="1:31" x14ac:dyDescent="0.25">
      <c r="A39664" s="41">
        <v>0</v>
      </c>
      <c r="C39664" s="56"/>
      <c r="AC39664" s="56"/>
      <c r="AD39664" s="56"/>
      <c r="AE39664" s="56"/>
    </row>
    <row r="39665" spans="1:31" x14ac:dyDescent="0.25">
      <c r="A39665" s="41">
        <v>0</v>
      </c>
      <c r="C39665" s="56"/>
      <c r="AC39665" s="56"/>
      <c r="AD39665" s="56"/>
      <c r="AE39665" s="56"/>
    </row>
    <row r="39666" spans="1:31" x14ac:dyDescent="0.25">
      <c r="A39666" s="41">
        <v>0</v>
      </c>
      <c r="C39666" s="56"/>
      <c r="AC39666" s="56"/>
      <c r="AD39666" s="56"/>
      <c r="AE39666" s="56"/>
    </row>
    <row r="39667" spans="1:31" x14ac:dyDescent="0.25">
      <c r="A39667" s="41">
        <v>0</v>
      </c>
      <c r="C39667" s="56"/>
      <c r="AC39667" s="56"/>
      <c r="AD39667" s="56"/>
      <c r="AE39667" s="56"/>
    </row>
    <row r="39668" spans="1:31" x14ac:dyDescent="0.25">
      <c r="A39668" s="41">
        <v>0</v>
      </c>
      <c r="C39668" s="56"/>
      <c r="AC39668" s="56"/>
      <c r="AD39668" s="56"/>
      <c r="AE39668" s="56"/>
    </row>
    <row r="39669" spans="1:31" x14ac:dyDescent="0.25">
      <c r="A39669" s="41">
        <v>0</v>
      </c>
      <c r="C39669" s="56"/>
      <c r="AC39669" s="56"/>
      <c r="AD39669" s="56"/>
      <c r="AE39669" s="56"/>
    </row>
    <row r="39670" spans="1:31" x14ac:dyDescent="0.25">
      <c r="A39670" s="41">
        <v>0</v>
      </c>
      <c r="C39670" s="56"/>
      <c r="AC39670" s="56"/>
      <c r="AD39670" s="56"/>
      <c r="AE39670" s="56"/>
    </row>
    <row r="39671" spans="1:31" x14ac:dyDescent="0.25">
      <c r="A39671" s="41">
        <v>0</v>
      </c>
      <c r="C39671" s="56"/>
      <c r="AC39671" s="56"/>
      <c r="AD39671" s="56"/>
      <c r="AE39671" s="56"/>
    </row>
    <row r="39672" spans="1:31" x14ac:dyDescent="0.25">
      <c r="A39672" s="41">
        <v>0</v>
      </c>
      <c r="C39672" s="56"/>
      <c r="AC39672" s="56"/>
      <c r="AD39672" s="56"/>
      <c r="AE39672" s="56"/>
    </row>
    <row r="39673" spans="1:31" x14ac:dyDescent="0.25">
      <c r="A39673" s="41">
        <v>0</v>
      </c>
      <c r="C39673" s="56"/>
      <c r="AC39673" s="56"/>
      <c r="AD39673" s="56"/>
      <c r="AE39673" s="56"/>
    </row>
    <row r="39674" spans="1:31" x14ac:dyDescent="0.25">
      <c r="A39674" s="41">
        <v>1</v>
      </c>
      <c r="C39674" s="56"/>
      <c r="AC39674" s="56"/>
      <c r="AD39674" s="56"/>
      <c r="AE39674" s="56"/>
    </row>
    <row r="39675" spans="1:31" x14ac:dyDescent="0.25">
      <c r="A39675" s="41">
        <v>0</v>
      </c>
      <c r="C39675" s="56"/>
      <c r="AC39675" s="56"/>
      <c r="AD39675" s="56"/>
      <c r="AE39675" s="56"/>
    </row>
    <row r="39676" spans="1:31" x14ac:dyDescent="0.25">
      <c r="A39676" s="41">
        <v>0</v>
      </c>
      <c r="C39676" s="56"/>
      <c r="AC39676" s="56"/>
      <c r="AD39676" s="56"/>
      <c r="AE39676" s="56"/>
    </row>
    <row r="39677" spans="1:31" x14ac:dyDescent="0.25">
      <c r="A39677" s="41">
        <v>0</v>
      </c>
      <c r="C39677" s="56"/>
      <c r="AC39677" s="56"/>
      <c r="AD39677" s="56"/>
      <c r="AE39677" s="56"/>
    </row>
    <row r="39678" spans="1:31" x14ac:dyDescent="0.25">
      <c r="A39678" s="41">
        <v>0</v>
      </c>
      <c r="C39678" s="56"/>
      <c r="AC39678" s="56"/>
      <c r="AD39678" s="56"/>
      <c r="AE39678" s="56"/>
    </row>
    <row r="39679" spans="1:31" x14ac:dyDescent="0.25">
      <c r="A39679" s="41">
        <v>0</v>
      </c>
      <c r="C39679" s="56"/>
      <c r="AC39679" s="56"/>
      <c r="AD39679" s="56"/>
      <c r="AE39679" s="56"/>
    </row>
    <row r="39680" spans="1:31" x14ac:dyDescent="0.25">
      <c r="A39680" s="41">
        <v>0</v>
      </c>
      <c r="C39680" s="56"/>
      <c r="AC39680" s="56"/>
      <c r="AD39680" s="56"/>
      <c r="AE39680" s="56"/>
    </row>
    <row r="39681" spans="1:31" x14ac:dyDescent="0.25">
      <c r="A39681" s="41">
        <v>0</v>
      </c>
      <c r="C39681" s="56"/>
      <c r="AC39681" s="56"/>
      <c r="AD39681" s="56"/>
      <c r="AE39681" s="56"/>
    </row>
    <row r="39682" spans="1:31" x14ac:dyDescent="0.25">
      <c r="A39682" s="41">
        <v>65852</v>
      </c>
      <c r="C39682" s="56"/>
      <c r="AC39682" s="56"/>
      <c r="AD39682" s="56"/>
      <c r="AE39682" s="56"/>
    </row>
    <row r="39683" spans="1:31" x14ac:dyDescent="0.25">
      <c r="A39683" s="41">
        <v>0</v>
      </c>
      <c r="C39683" s="56"/>
      <c r="AC39683" s="56"/>
      <c r="AD39683" s="56"/>
      <c r="AE39683" s="56"/>
    </row>
    <row r="39684" spans="1:31" x14ac:dyDescent="0.25">
      <c r="A39684" s="41">
        <v>0</v>
      </c>
      <c r="C39684" s="56"/>
      <c r="AC39684" s="56"/>
      <c r="AD39684" s="56"/>
      <c r="AE39684" s="56"/>
    </row>
    <row r="39685" spans="1:31" x14ac:dyDescent="0.25">
      <c r="A39685" s="41">
        <v>0</v>
      </c>
      <c r="C39685" s="56"/>
      <c r="AC39685" s="56"/>
      <c r="AD39685" s="56"/>
      <c r="AE39685" s="56"/>
    </row>
    <row r="39686" spans="1:31" x14ac:dyDescent="0.25">
      <c r="A39686" s="41">
        <v>0</v>
      </c>
      <c r="C39686" s="56"/>
      <c r="AC39686" s="56"/>
      <c r="AD39686" s="56"/>
      <c r="AE39686" s="56"/>
    </row>
    <row r="39687" spans="1:31" x14ac:dyDescent="0.25">
      <c r="A39687" s="41">
        <v>0</v>
      </c>
      <c r="C39687" s="56"/>
      <c r="AC39687" s="56"/>
      <c r="AD39687" s="56"/>
      <c r="AE39687" s="56"/>
    </row>
    <row r="39688" spans="1:31" x14ac:dyDescent="0.25">
      <c r="A39688" s="41">
        <v>0</v>
      </c>
      <c r="C39688" s="56"/>
      <c r="AC39688" s="56"/>
      <c r="AD39688" s="56"/>
      <c r="AE39688" s="56"/>
    </row>
    <row r="39689" spans="1:31" x14ac:dyDescent="0.25">
      <c r="A39689" s="41">
        <v>0</v>
      </c>
      <c r="C39689" s="56"/>
      <c r="AC39689" s="56"/>
      <c r="AD39689" s="56"/>
      <c r="AE39689" s="56"/>
    </row>
    <row r="39690" spans="1:31" x14ac:dyDescent="0.25">
      <c r="A39690" s="41">
        <v>0</v>
      </c>
      <c r="C39690" s="56"/>
      <c r="AC39690" s="56"/>
      <c r="AD39690" s="56"/>
      <c r="AE39690" s="56"/>
    </row>
    <row r="39691" spans="1:31" x14ac:dyDescent="0.25">
      <c r="A39691" s="41">
        <v>0</v>
      </c>
      <c r="C39691" s="56"/>
      <c r="AC39691" s="56"/>
      <c r="AD39691" s="56"/>
      <c r="AE39691" s="56"/>
    </row>
    <row r="39692" spans="1:31" x14ac:dyDescent="0.25">
      <c r="A39692" s="41">
        <v>0</v>
      </c>
      <c r="C39692" s="56"/>
      <c r="AC39692" s="56"/>
      <c r="AD39692" s="56"/>
      <c r="AE39692" s="56"/>
    </row>
    <row r="39693" spans="1:31" x14ac:dyDescent="0.25">
      <c r="A39693" s="41">
        <v>0</v>
      </c>
      <c r="C39693" s="56"/>
      <c r="AC39693" s="56"/>
      <c r="AD39693" s="56"/>
      <c r="AE39693" s="56"/>
    </row>
    <row r="39694" spans="1:31" x14ac:dyDescent="0.25">
      <c r="A39694" s="41">
        <v>0</v>
      </c>
      <c r="C39694" s="56"/>
      <c r="AC39694" s="56"/>
      <c r="AD39694" s="56"/>
      <c r="AE39694" s="56"/>
    </row>
    <row r="39695" spans="1:31" x14ac:dyDescent="0.25">
      <c r="A39695" s="41">
        <v>0</v>
      </c>
      <c r="C39695" s="56"/>
      <c r="AC39695" s="56"/>
      <c r="AD39695" s="56"/>
      <c r="AE39695" s="56"/>
    </row>
    <row r="39696" spans="1:31" x14ac:dyDescent="0.25">
      <c r="A39696" s="41">
        <v>0</v>
      </c>
      <c r="C39696" s="56"/>
      <c r="AC39696" s="56"/>
      <c r="AD39696" s="56"/>
      <c r="AE39696" s="56"/>
    </row>
    <row r="39697" spans="1:31" x14ac:dyDescent="0.25">
      <c r="A39697" s="41">
        <v>0</v>
      </c>
      <c r="C39697" s="56"/>
      <c r="AC39697" s="56"/>
      <c r="AD39697" s="56"/>
      <c r="AE39697" s="56"/>
    </row>
    <row r="39698" spans="1:31" x14ac:dyDescent="0.25">
      <c r="A39698" s="41">
        <v>0</v>
      </c>
      <c r="C39698" s="56"/>
      <c r="AC39698" s="56"/>
      <c r="AD39698" s="56"/>
      <c r="AE39698" s="56"/>
    </row>
    <row r="39699" spans="1:31" x14ac:dyDescent="0.25">
      <c r="A39699" s="41">
        <v>0</v>
      </c>
      <c r="C39699" s="56"/>
      <c r="AC39699" s="56"/>
      <c r="AD39699" s="56"/>
      <c r="AE39699" s="56"/>
    </row>
    <row r="39700" spans="1:31" x14ac:dyDescent="0.25">
      <c r="A39700" s="41">
        <v>0</v>
      </c>
      <c r="C39700" s="56"/>
      <c r="AC39700" s="56"/>
      <c r="AD39700" s="56"/>
      <c r="AE39700" s="56"/>
    </row>
    <row r="39701" spans="1:31" x14ac:dyDescent="0.25">
      <c r="A39701" s="41">
        <v>0</v>
      </c>
      <c r="C39701" s="56"/>
      <c r="AC39701" s="56"/>
      <c r="AD39701" s="56"/>
      <c r="AE39701" s="56"/>
    </row>
    <row r="39702" spans="1:31" x14ac:dyDescent="0.25">
      <c r="A39702" s="41">
        <v>0</v>
      </c>
      <c r="C39702" s="56"/>
      <c r="AC39702" s="56"/>
      <c r="AD39702" s="56"/>
      <c r="AE39702" s="56"/>
    </row>
    <row r="39703" spans="1:31" x14ac:dyDescent="0.25">
      <c r="A39703" s="41">
        <v>0</v>
      </c>
      <c r="C39703" s="56"/>
      <c r="AC39703" s="56"/>
      <c r="AD39703" s="56"/>
      <c r="AE39703" s="56"/>
    </row>
    <row r="39704" spans="1:31" x14ac:dyDescent="0.25">
      <c r="A39704" s="41">
        <v>0</v>
      </c>
      <c r="C39704" s="56"/>
      <c r="AC39704" s="56"/>
      <c r="AD39704" s="56"/>
      <c r="AE39704" s="56"/>
    </row>
    <row r="39705" spans="1:31" x14ac:dyDescent="0.25">
      <c r="A39705" s="41">
        <v>0</v>
      </c>
      <c r="C39705" s="56"/>
      <c r="AC39705" s="56"/>
      <c r="AD39705" s="56"/>
      <c r="AE39705" s="56"/>
    </row>
    <row r="39706" spans="1:31" x14ac:dyDescent="0.25">
      <c r="A39706" s="41">
        <v>0</v>
      </c>
      <c r="C39706" s="56"/>
      <c r="AC39706" s="56"/>
      <c r="AD39706" s="56"/>
      <c r="AE39706" s="56"/>
    </row>
    <row r="39707" spans="1:31" x14ac:dyDescent="0.25">
      <c r="A39707" s="41">
        <v>0</v>
      </c>
      <c r="C39707" s="56"/>
      <c r="AC39707" s="56"/>
      <c r="AD39707" s="56"/>
      <c r="AE39707" s="56"/>
    </row>
    <row r="39708" spans="1:31" x14ac:dyDescent="0.25">
      <c r="A39708" s="41">
        <v>0</v>
      </c>
      <c r="C39708" s="56"/>
      <c r="AC39708" s="56"/>
      <c r="AD39708" s="56"/>
      <c r="AE39708" s="56"/>
    </row>
    <row r="39709" spans="1:31" x14ac:dyDescent="0.25">
      <c r="A39709" s="41">
        <v>0</v>
      </c>
      <c r="C39709" s="56"/>
      <c r="AC39709" s="56"/>
      <c r="AD39709" s="56"/>
      <c r="AE39709" s="56"/>
    </row>
    <row r="39710" spans="1:31" x14ac:dyDescent="0.25">
      <c r="A39710" s="41">
        <v>0</v>
      </c>
      <c r="C39710" s="56"/>
      <c r="AC39710" s="56"/>
      <c r="AD39710" s="56"/>
      <c r="AE39710" s="56"/>
    </row>
    <row r="39711" spans="1:31" x14ac:dyDescent="0.25">
      <c r="A39711" s="41">
        <v>0</v>
      </c>
      <c r="C39711" s="56"/>
      <c r="AC39711" s="56"/>
      <c r="AD39711" s="56"/>
      <c r="AE39711" s="56"/>
    </row>
    <row r="39712" spans="1:31" x14ac:dyDescent="0.25">
      <c r="A39712" s="41">
        <v>0</v>
      </c>
      <c r="C39712" s="56"/>
      <c r="AC39712" s="56"/>
      <c r="AD39712" s="56"/>
      <c r="AE39712" s="56"/>
    </row>
    <row r="39713" spans="1:31" x14ac:dyDescent="0.25">
      <c r="A39713" s="41">
        <v>0</v>
      </c>
      <c r="C39713" s="56"/>
      <c r="AC39713" s="56"/>
      <c r="AD39713" s="56"/>
      <c r="AE39713" s="56"/>
    </row>
    <row r="39714" spans="1:31" x14ac:dyDescent="0.25">
      <c r="A39714" s="41">
        <v>0</v>
      </c>
      <c r="C39714" s="56"/>
      <c r="AC39714" s="56"/>
      <c r="AD39714" s="56"/>
      <c r="AE39714" s="56"/>
    </row>
    <row r="39715" spans="1:31" x14ac:dyDescent="0.25">
      <c r="A39715" s="41">
        <v>0</v>
      </c>
      <c r="C39715" s="56"/>
      <c r="AC39715" s="56"/>
      <c r="AD39715" s="56"/>
      <c r="AE39715" s="56"/>
    </row>
    <row r="39716" spans="1:31" x14ac:dyDescent="0.25">
      <c r="A39716" s="41">
        <v>0</v>
      </c>
      <c r="C39716" s="56"/>
      <c r="AC39716" s="56"/>
      <c r="AD39716" s="56"/>
      <c r="AE39716" s="56"/>
    </row>
    <row r="39717" spans="1:31" x14ac:dyDescent="0.25">
      <c r="A39717" s="41">
        <v>0</v>
      </c>
      <c r="C39717" s="56"/>
      <c r="AC39717" s="56"/>
      <c r="AD39717" s="56"/>
      <c r="AE39717" s="56"/>
    </row>
    <row r="39718" spans="1:31" x14ac:dyDescent="0.25">
      <c r="A39718" s="41">
        <v>0</v>
      </c>
      <c r="C39718" s="56"/>
      <c r="AC39718" s="56"/>
      <c r="AD39718" s="56"/>
      <c r="AE39718" s="56"/>
    </row>
    <row r="39719" spans="1:31" x14ac:dyDescent="0.25">
      <c r="A39719" s="41">
        <v>0</v>
      </c>
      <c r="C39719" s="56"/>
      <c r="AC39719" s="56"/>
      <c r="AD39719" s="56"/>
      <c r="AE39719" s="56"/>
    </row>
    <row r="39720" spans="1:31" x14ac:dyDescent="0.25">
      <c r="A39720" s="41">
        <v>0</v>
      </c>
      <c r="C39720" s="56"/>
      <c r="AC39720" s="56"/>
      <c r="AD39720" s="56"/>
      <c r="AE39720" s="56"/>
    </row>
    <row r="39721" spans="1:31" x14ac:dyDescent="0.25">
      <c r="A39721" s="41">
        <v>0</v>
      </c>
      <c r="C39721" s="56"/>
      <c r="AC39721" s="56"/>
      <c r="AD39721" s="56"/>
      <c r="AE39721" s="56"/>
    </row>
    <row r="39722" spans="1:31" x14ac:dyDescent="0.25">
      <c r="A39722" s="41">
        <v>0</v>
      </c>
      <c r="C39722" s="56"/>
      <c r="AC39722" s="56"/>
      <c r="AD39722" s="56"/>
      <c r="AE39722" s="56"/>
    </row>
    <row r="39723" spans="1:31" x14ac:dyDescent="0.25">
      <c r="A39723" s="41">
        <v>0</v>
      </c>
      <c r="C39723" s="56"/>
      <c r="AC39723" s="56"/>
      <c r="AD39723" s="56"/>
      <c r="AE39723" s="56"/>
    </row>
    <row r="39724" spans="1:31" x14ac:dyDescent="0.25">
      <c r="A39724" s="41">
        <v>0</v>
      </c>
      <c r="C39724" s="56"/>
      <c r="AC39724" s="56"/>
      <c r="AD39724" s="56"/>
      <c r="AE39724" s="56"/>
    </row>
    <row r="39725" spans="1:31" x14ac:dyDescent="0.25">
      <c r="A39725" s="41">
        <v>0</v>
      </c>
      <c r="C39725" s="56"/>
      <c r="AC39725" s="56"/>
      <c r="AD39725" s="56"/>
      <c r="AE39725" s="56"/>
    </row>
    <row r="39726" spans="1:31" x14ac:dyDescent="0.25">
      <c r="A39726" s="41">
        <v>0</v>
      </c>
      <c r="C39726" s="56"/>
      <c r="AC39726" s="56"/>
      <c r="AD39726" s="56"/>
      <c r="AE39726" s="56"/>
    </row>
    <row r="39727" spans="1:31" x14ac:dyDescent="0.25">
      <c r="A39727" s="41">
        <v>0</v>
      </c>
      <c r="C39727" s="56"/>
      <c r="AC39727" s="56"/>
      <c r="AD39727" s="56"/>
      <c r="AE39727" s="56"/>
    </row>
    <row r="39728" spans="1:31" x14ac:dyDescent="0.25">
      <c r="A39728" s="41">
        <v>0</v>
      </c>
      <c r="C39728" s="56"/>
      <c r="AC39728" s="56"/>
      <c r="AD39728" s="56"/>
      <c r="AE39728" s="56"/>
    </row>
    <row r="39729" spans="1:31" x14ac:dyDescent="0.25">
      <c r="A39729" s="41">
        <v>0</v>
      </c>
      <c r="C39729" s="56"/>
      <c r="AC39729" s="56"/>
      <c r="AD39729" s="56"/>
      <c r="AE39729" s="56"/>
    </row>
    <row r="39730" spans="1:31" x14ac:dyDescent="0.25">
      <c r="A39730" s="41">
        <v>0</v>
      </c>
      <c r="C39730" s="56"/>
      <c r="AC39730" s="56"/>
      <c r="AD39730" s="56"/>
      <c r="AE39730" s="56"/>
    </row>
    <row r="39731" spans="1:31" x14ac:dyDescent="0.25">
      <c r="A39731" s="41">
        <v>0</v>
      </c>
      <c r="C39731" s="56"/>
      <c r="AC39731" s="56"/>
      <c r="AD39731" s="56"/>
      <c r="AE39731" s="56"/>
    </row>
    <row r="39732" spans="1:31" x14ac:dyDescent="0.25">
      <c r="A39732" s="41">
        <v>0</v>
      </c>
      <c r="C39732" s="56"/>
      <c r="AC39732" s="56"/>
      <c r="AD39732" s="56"/>
      <c r="AE39732" s="56"/>
    </row>
    <row r="39733" spans="1:31" x14ac:dyDescent="0.25">
      <c r="A39733" s="41">
        <v>0</v>
      </c>
      <c r="C39733" s="56"/>
      <c r="AC39733" s="56"/>
      <c r="AD39733" s="56"/>
      <c r="AE39733" s="56"/>
    </row>
    <row r="39734" spans="1:31" x14ac:dyDescent="0.25">
      <c r="A39734" s="41">
        <v>0</v>
      </c>
      <c r="C39734" s="56"/>
      <c r="AC39734" s="56"/>
      <c r="AD39734" s="56"/>
      <c r="AE39734" s="56"/>
    </row>
    <row r="39735" spans="1:31" x14ac:dyDescent="0.25">
      <c r="A39735" s="41">
        <v>0</v>
      </c>
      <c r="C39735" s="56"/>
      <c r="AC39735" s="56"/>
      <c r="AD39735" s="56"/>
      <c r="AE39735" s="56"/>
    </row>
    <row r="39736" spans="1:31" x14ac:dyDescent="0.25">
      <c r="A39736" s="41">
        <v>0</v>
      </c>
      <c r="C39736" s="56"/>
      <c r="AC39736" s="56"/>
      <c r="AD39736" s="56"/>
      <c r="AE39736" s="56"/>
    </row>
    <row r="39737" spans="1:31" x14ac:dyDescent="0.25">
      <c r="A39737" s="41">
        <v>0</v>
      </c>
      <c r="C39737" s="56"/>
      <c r="AC39737" s="56"/>
      <c r="AD39737" s="56"/>
      <c r="AE39737" s="56"/>
    </row>
    <row r="39738" spans="1:31" x14ac:dyDescent="0.25">
      <c r="A39738" s="41">
        <v>0</v>
      </c>
      <c r="C39738" s="56"/>
      <c r="AC39738" s="56"/>
      <c r="AD39738" s="56"/>
      <c r="AE39738" s="56"/>
    </row>
    <row r="39739" spans="1:31" x14ac:dyDescent="0.25">
      <c r="A39739" s="41">
        <v>0</v>
      </c>
      <c r="C39739" s="56"/>
      <c r="AC39739" s="56"/>
      <c r="AD39739" s="56"/>
      <c r="AE39739" s="56"/>
    </row>
    <row r="39740" spans="1:31" x14ac:dyDescent="0.25">
      <c r="A39740" s="41">
        <v>0</v>
      </c>
      <c r="C39740" s="56"/>
      <c r="AC39740" s="56"/>
      <c r="AD39740" s="56"/>
      <c r="AE39740" s="56"/>
    </row>
    <row r="39741" spans="1:31" x14ac:dyDescent="0.25">
      <c r="A39741" s="41">
        <v>0</v>
      </c>
      <c r="C39741" s="56"/>
      <c r="AC39741" s="56"/>
      <c r="AD39741" s="56"/>
      <c r="AE39741" s="56"/>
    </row>
    <row r="39742" spans="1:31" x14ac:dyDescent="0.25">
      <c r="A39742" s="41">
        <v>0</v>
      </c>
      <c r="C39742" s="56"/>
      <c r="AC39742" s="56"/>
      <c r="AD39742" s="56"/>
      <c r="AE39742" s="56"/>
    </row>
    <row r="39743" spans="1:31" x14ac:dyDescent="0.25">
      <c r="A39743" s="41">
        <v>0</v>
      </c>
      <c r="C39743" s="56"/>
      <c r="AC39743" s="56"/>
      <c r="AD39743" s="56"/>
      <c r="AE39743" s="56"/>
    </row>
    <row r="39744" spans="1:31" x14ac:dyDescent="0.25">
      <c r="A39744" s="41">
        <v>0</v>
      </c>
      <c r="C39744" s="56"/>
      <c r="AC39744" s="56"/>
      <c r="AD39744" s="56"/>
      <c r="AE39744" s="56"/>
    </row>
    <row r="39745" spans="1:31" x14ac:dyDescent="0.25">
      <c r="A39745" s="41">
        <v>0</v>
      </c>
      <c r="C39745" s="56"/>
      <c r="AC39745" s="56"/>
      <c r="AD39745" s="56"/>
      <c r="AE39745" s="56"/>
    </row>
    <row r="39746" spans="1:31" x14ac:dyDescent="0.25">
      <c r="A39746" s="41">
        <v>0</v>
      </c>
      <c r="C39746" s="56"/>
      <c r="AC39746" s="56"/>
      <c r="AD39746" s="56"/>
      <c r="AE39746" s="56"/>
    </row>
    <row r="39747" spans="1:31" x14ac:dyDescent="0.25">
      <c r="A39747" s="41">
        <v>0</v>
      </c>
      <c r="C39747" s="56"/>
      <c r="AC39747" s="56"/>
      <c r="AD39747" s="56"/>
      <c r="AE39747" s="56"/>
    </row>
    <row r="39748" spans="1:31" x14ac:dyDescent="0.25">
      <c r="A39748" s="41">
        <v>0</v>
      </c>
      <c r="C39748" s="56"/>
      <c r="AC39748" s="56"/>
      <c r="AD39748" s="56"/>
      <c r="AE39748" s="56"/>
    </row>
    <row r="39749" spans="1:31" x14ac:dyDescent="0.25">
      <c r="A39749" s="41">
        <v>0</v>
      </c>
      <c r="C39749" s="56"/>
      <c r="AC39749" s="56"/>
      <c r="AD39749" s="56"/>
      <c r="AE39749" s="56"/>
    </row>
    <row r="39750" spans="1:31" x14ac:dyDescent="0.25">
      <c r="A39750" s="41">
        <v>0</v>
      </c>
      <c r="C39750" s="56"/>
      <c r="AC39750" s="56"/>
      <c r="AD39750" s="56"/>
      <c r="AE39750" s="56"/>
    </row>
    <row r="39751" spans="1:31" x14ac:dyDescent="0.25">
      <c r="A39751" s="41">
        <v>0</v>
      </c>
      <c r="C39751" s="56"/>
      <c r="AC39751" s="56"/>
      <c r="AD39751" s="56"/>
      <c r="AE39751" s="56"/>
    </row>
    <row r="39752" spans="1:31" x14ac:dyDescent="0.25">
      <c r="A39752" s="41">
        <v>0</v>
      </c>
      <c r="C39752" s="56"/>
      <c r="AC39752" s="56"/>
      <c r="AD39752" s="56"/>
      <c r="AE39752" s="56"/>
    </row>
    <row r="39753" spans="1:31" x14ac:dyDescent="0.25">
      <c r="A39753" s="41">
        <v>0</v>
      </c>
      <c r="C39753" s="56"/>
      <c r="AC39753" s="56"/>
      <c r="AD39753" s="56"/>
      <c r="AE39753" s="56"/>
    </row>
    <row r="39754" spans="1:31" x14ac:dyDescent="0.25">
      <c r="A39754" s="41">
        <v>0</v>
      </c>
      <c r="C39754" s="56"/>
      <c r="AC39754" s="56"/>
      <c r="AD39754" s="56"/>
      <c r="AE39754" s="56"/>
    </row>
    <row r="39755" spans="1:31" x14ac:dyDescent="0.25">
      <c r="A39755" s="41">
        <v>0</v>
      </c>
      <c r="C39755" s="56"/>
      <c r="AC39755" s="56"/>
      <c r="AD39755" s="56"/>
      <c r="AE39755" s="56"/>
    </row>
    <row r="39756" spans="1:31" x14ac:dyDescent="0.25">
      <c r="A39756" s="41">
        <v>0</v>
      </c>
      <c r="C39756" s="56"/>
      <c r="AC39756" s="56"/>
      <c r="AD39756" s="56"/>
      <c r="AE39756" s="56"/>
    </row>
    <row r="39757" spans="1:31" x14ac:dyDescent="0.25">
      <c r="A39757" s="41">
        <v>0</v>
      </c>
      <c r="C39757" s="56"/>
      <c r="AC39757" s="56"/>
      <c r="AD39757" s="56"/>
      <c r="AE39757" s="56"/>
    </row>
    <row r="39758" spans="1:31" x14ac:dyDescent="0.25">
      <c r="A39758" s="41">
        <v>0</v>
      </c>
      <c r="C39758" s="56"/>
      <c r="AC39758" s="56"/>
      <c r="AD39758" s="56"/>
      <c r="AE39758" s="56"/>
    </row>
    <row r="39759" spans="1:31" x14ac:dyDescent="0.25">
      <c r="A39759" s="41">
        <v>0</v>
      </c>
      <c r="C39759" s="56"/>
      <c r="AC39759" s="56"/>
      <c r="AD39759" s="56"/>
      <c r="AE39759" s="56"/>
    </row>
    <row r="39760" spans="1:31" x14ac:dyDescent="0.25">
      <c r="A39760" s="41">
        <v>0</v>
      </c>
      <c r="C39760" s="56"/>
      <c r="AC39760" s="56"/>
      <c r="AD39760" s="56"/>
      <c r="AE39760" s="56"/>
    </row>
    <row r="39761" spans="1:31" x14ac:dyDescent="0.25">
      <c r="A39761" s="41">
        <v>0</v>
      </c>
      <c r="C39761" s="56"/>
      <c r="AC39761" s="56"/>
      <c r="AD39761" s="56"/>
      <c r="AE39761" s="56"/>
    </row>
    <row r="39762" spans="1:31" x14ac:dyDescent="0.25">
      <c r="A39762" s="41">
        <v>0</v>
      </c>
      <c r="C39762" s="56"/>
      <c r="AC39762" s="56"/>
      <c r="AD39762" s="56"/>
      <c r="AE39762" s="56"/>
    </row>
    <row r="39763" spans="1:31" x14ac:dyDescent="0.25">
      <c r="A39763" s="41">
        <v>0</v>
      </c>
      <c r="C39763" s="56"/>
      <c r="AC39763" s="56"/>
      <c r="AD39763" s="56"/>
      <c r="AE39763" s="56"/>
    </row>
    <row r="39764" spans="1:31" x14ac:dyDescent="0.25">
      <c r="A39764" s="41">
        <v>0</v>
      </c>
      <c r="C39764" s="56"/>
      <c r="AC39764" s="56"/>
      <c r="AD39764" s="56"/>
      <c r="AE39764" s="56"/>
    </row>
    <row r="39765" spans="1:31" x14ac:dyDescent="0.25">
      <c r="A39765" s="41">
        <v>0</v>
      </c>
      <c r="C39765" s="56"/>
      <c r="AC39765" s="56"/>
      <c r="AD39765" s="56"/>
      <c r="AE39765" s="56"/>
    </row>
    <row r="39766" spans="1:31" x14ac:dyDescent="0.25">
      <c r="A39766" s="41">
        <v>0</v>
      </c>
      <c r="C39766" s="56"/>
      <c r="AC39766" s="56"/>
      <c r="AD39766" s="56"/>
      <c r="AE39766" s="56"/>
    </row>
    <row r="39767" spans="1:31" x14ac:dyDescent="0.25">
      <c r="A39767" s="41">
        <v>0</v>
      </c>
      <c r="C39767" s="56"/>
      <c r="AC39767" s="56"/>
      <c r="AD39767" s="56"/>
      <c r="AE39767" s="56"/>
    </row>
    <row r="39768" spans="1:31" x14ac:dyDescent="0.25">
      <c r="A39768" s="41">
        <v>0</v>
      </c>
      <c r="C39768" s="56"/>
      <c r="AC39768" s="56"/>
      <c r="AD39768" s="56"/>
      <c r="AE39768" s="56"/>
    </row>
    <row r="39769" spans="1:31" x14ac:dyDescent="0.25">
      <c r="A39769" s="41">
        <v>0</v>
      </c>
      <c r="C39769" s="56"/>
      <c r="AC39769" s="56"/>
      <c r="AD39769" s="56"/>
      <c r="AE39769" s="56"/>
    </row>
    <row r="39770" spans="1:31" x14ac:dyDescent="0.25">
      <c r="A39770" s="41">
        <v>0</v>
      </c>
      <c r="C39770" s="56"/>
      <c r="AC39770" s="56"/>
      <c r="AD39770" s="56"/>
      <c r="AE39770" s="56"/>
    </row>
    <row r="39771" spans="1:31" x14ac:dyDescent="0.25">
      <c r="A39771" s="41">
        <v>0</v>
      </c>
      <c r="C39771" s="56"/>
      <c r="AC39771" s="56"/>
      <c r="AD39771" s="56"/>
      <c r="AE39771" s="56"/>
    </row>
    <row r="39772" spans="1:31" x14ac:dyDescent="0.25">
      <c r="A39772" s="41">
        <v>0</v>
      </c>
      <c r="C39772" s="56"/>
      <c r="AC39772" s="56"/>
      <c r="AD39772" s="56"/>
      <c r="AE39772" s="56"/>
    </row>
    <row r="39773" spans="1:31" x14ac:dyDescent="0.25">
      <c r="A39773" s="41">
        <v>0</v>
      </c>
      <c r="C39773" s="56"/>
      <c r="AC39773" s="56"/>
      <c r="AD39773" s="56"/>
      <c r="AE39773" s="56"/>
    </row>
    <row r="39774" spans="1:31" x14ac:dyDescent="0.25">
      <c r="A39774" s="41">
        <v>0</v>
      </c>
      <c r="C39774" s="56"/>
      <c r="AC39774" s="56"/>
      <c r="AD39774" s="56"/>
      <c r="AE39774" s="56"/>
    </row>
    <row r="39775" spans="1:31" x14ac:dyDescent="0.25">
      <c r="A39775" s="41">
        <v>0</v>
      </c>
      <c r="C39775" s="56"/>
      <c r="AC39775" s="56"/>
      <c r="AD39775" s="56"/>
      <c r="AE39775" s="56"/>
    </row>
    <row r="39776" spans="1:31" x14ac:dyDescent="0.25">
      <c r="A39776" s="41">
        <v>0</v>
      </c>
      <c r="C39776" s="56"/>
      <c r="AC39776" s="56"/>
      <c r="AD39776" s="56"/>
      <c r="AE39776" s="56"/>
    </row>
    <row r="39777" spans="1:31" x14ac:dyDescent="0.25">
      <c r="A39777" s="41">
        <v>0</v>
      </c>
      <c r="C39777" s="56"/>
      <c r="AC39777" s="56"/>
      <c r="AD39777" s="56"/>
      <c r="AE39777" s="56"/>
    </row>
    <row r="39778" spans="1:31" x14ac:dyDescent="0.25">
      <c r="A39778" s="41">
        <v>0</v>
      </c>
      <c r="C39778" s="56"/>
      <c r="AC39778" s="56"/>
      <c r="AD39778" s="56"/>
      <c r="AE39778" s="56"/>
    </row>
    <row r="39779" spans="1:31" x14ac:dyDescent="0.25">
      <c r="A39779" s="41">
        <v>0</v>
      </c>
      <c r="C39779" s="56"/>
      <c r="AC39779" s="56"/>
      <c r="AD39779" s="56"/>
      <c r="AE39779" s="56"/>
    </row>
    <row r="39780" spans="1:31" x14ac:dyDescent="0.25">
      <c r="A39780" s="41">
        <v>0</v>
      </c>
      <c r="C39780" s="56"/>
      <c r="AC39780" s="56"/>
      <c r="AD39780" s="56"/>
      <c r="AE39780" s="56"/>
    </row>
    <row r="39781" spans="1:31" x14ac:dyDescent="0.25">
      <c r="A39781" s="41">
        <v>0</v>
      </c>
      <c r="C39781" s="56"/>
      <c r="AC39781" s="56"/>
      <c r="AD39781" s="56"/>
      <c r="AE39781" s="56"/>
    </row>
    <row r="39782" spans="1:31" x14ac:dyDescent="0.25">
      <c r="A39782" s="41">
        <v>38764</v>
      </c>
      <c r="C39782" s="56"/>
      <c r="AC39782" s="56"/>
      <c r="AD39782" s="56"/>
      <c r="AE39782" s="56"/>
    </row>
    <row r="39783" spans="1:31" x14ac:dyDescent="0.25">
      <c r="A39783" s="41">
        <v>0</v>
      </c>
      <c r="C39783" s="56"/>
      <c r="AC39783" s="56"/>
      <c r="AD39783" s="56"/>
      <c r="AE39783" s="56"/>
    </row>
    <row r="39784" spans="1:31" x14ac:dyDescent="0.25">
      <c r="A39784" s="41">
        <v>0</v>
      </c>
      <c r="C39784" s="56"/>
      <c r="AC39784" s="56"/>
      <c r="AD39784" s="56"/>
      <c r="AE39784" s="56"/>
    </row>
    <row r="39785" spans="1:31" x14ac:dyDescent="0.25">
      <c r="A39785" s="41">
        <v>0</v>
      </c>
      <c r="C39785" s="56"/>
      <c r="AC39785" s="56"/>
      <c r="AD39785" s="56"/>
      <c r="AE39785" s="56"/>
    </row>
    <row r="39786" spans="1:31" x14ac:dyDescent="0.25">
      <c r="A39786" s="41">
        <v>0</v>
      </c>
      <c r="C39786" s="56"/>
      <c r="AC39786" s="56"/>
      <c r="AD39786" s="56"/>
      <c r="AE39786" s="56"/>
    </row>
    <row r="39787" spans="1:31" x14ac:dyDescent="0.25">
      <c r="A39787" s="41">
        <v>0</v>
      </c>
      <c r="C39787" s="56"/>
      <c r="AC39787" s="56"/>
      <c r="AD39787" s="56"/>
      <c r="AE39787" s="56"/>
    </row>
    <row r="39788" spans="1:31" x14ac:dyDescent="0.25">
      <c r="A39788" s="41">
        <v>0</v>
      </c>
      <c r="C39788" s="56"/>
      <c r="AC39788" s="56"/>
      <c r="AD39788" s="56"/>
      <c r="AE39788" s="56"/>
    </row>
    <row r="39789" spans="1:31" x14ac:dyDescent="0.25">
      <c r="A39789" s="41">
        <v>0</v>
      </c>
      <c r="C39789" s="56"/>
      <c r="AC39789" s="56"/>
      <c r="AD39789" s="56"/>
      <c r="AE39789" s="56"/>
    </row>
    <row r="39790" spans="1:31" x14ac:dyDescent="0.25">
      <c r="A39790" s="41">
        <v>0</v>
      </c>
      <c r="C39790" s="56"/>
      <c r="AC39790" s="56"/>
      <c r="AD39790" s="56"/>
      <c r="AE39790" s="56"/>
    </row>
    <row r="39791" spans="1:31" x14ac:dyDescent="0.25">
      <c r="A39791" s="41">
        <v>0</v>
      </c>
      <c r="C39791" s="56"/>
      <c r="AC39791" s="56"/>
      <c r="AD39791" s="56"/>
      <c r="AE39791" s="56"/>
    </row>
    <row r="39792" spans="1:31" x14ac:dyDescent="0.25">
      <c r="A39792" s="41">
        <v>0</v>
      </c>
      <c r="C39792" s="56"/>
      <c r="AC39792" s="56"/>
      <c r="AD39792" s="56"/>
      <c r="AE39792" s="56"/>
    </row>
    <row r="39793" spans="1:31" x14ac:dyDescent="0.25">
      <c r="A39793" s="41">
        <v>0</v>
      </c>
      <c r="C39793" s="56"/>
      <c r="AC39793" s="56"/>
      <c r="AD39793" s="56"/>
      <c r="AE39793" s="56"/>
    </row>
    <row r="39794" spans="1:31" x14ac:dyDescent="0.25">
      <c r="A39794" s="41">
        <v>0</v>
      </c>
      <c r="C39794" s="56"/>
      <c r="AC39794" s="56"/>
      <c r="AD39794" s="56"/>
      <c r="AE39794" s="56"/>
    </row>
    <row r="39795" spans="1:31" x14ac:dyDescent="0.25">
      <c r="A39795" s="41">
        <v>0</v>
      </c>
      <c r="C39795" s="56"/>
      <c r="AC39795" s="56"/>
      <c r="AD39795" s="56"/>
      <c r="AE39795" s="56"/>
    </row>
    <row r="39796" spans="1:31" x14ac:dyDescent="0.25">
      <c r="A39796" s="41">
        <v>0</v>
      </c>
      <c r="C39796" s="56"/>
      <c r="AC39796" s="56"/>
      <c r="AD39796" s="56"/>
      <c r="AE39796" s="56"/>
    </row>
    <row r="39797" spans="1:31" x14ac:dyDescent="0.25">
      <c r="A39797" s="41">
        <v>0</v>
      </c>
      <c r="C39797" s="56"/>
      <c r="AC39797" s="56"/>
      <c r="AD39797" s="56"/>
      <c r="AE39797" s="56"/>
    </row>
    <row r="39798" spans="1:31" x14ac:dyDescent="0.25">
      <c r="A39798" s="41">
        <v>0</v>
      </c>
      <c r="C39798" s="56"/>
      <c r="AC39798" s="56"/>
      <c r="AD39798" s="56"/>
      <c r="AE39798" s="56"/>
    </row>
    <row r="39799" spans="1:31" x14ac:dyDescent="0.25">
      <c r="A39799" s="41">
        <v>0</v>
      </c>
      <c r="C39799" s="56"/>
      <c r="AC39799" s="56"/>
      <c r="AD39799" s="56"/>
      <c r="AE39799" s="56"/>
    </row>
    <row r="39800" spans="1:31" x14ac:dyDescent="0.25">
      <c r="A39800" s="41">
        <v>0</v>
      </c>
      <c r="C39800" s="56"/>
      <c r="AC39800" s="56"/>
      <c r="AD39800" s="56"/>
      <c r="AE39800" s="56"/>
    </row>
    <row r="39801" spans="1:31" x14ac:dyDescent="0.25">
      <c r="A39801" s="41">
        <v>0</v>
      </c>
      <c r="C39801" s="56"/>
      <c r="AC39801" s="56"/>
      <c r="AD39801" s="56"/>
      <c r="AE39801" s="56"/>
    </row>
    <row r="39802" spans="1:31" x14ac:dyDescent="0.25">
      <c r="A39802" s="41">
        <v>0</v>
      </c>
      <c r="C39802" s="56"/>
      <c r="AC39802" s="56"/>
      <c r="AD39802" s="56"/>
      <c r="AE39802" s="56"/>
    </row>
    <row r="39803" spans="1:31" x14ac:dyDescent="0.25">
      <c r="A39803" s="41">
        <v>0</v>
      </c>
      <c r="C39803" s="56"/>
      <c r="AC39803" s="56"/>
      <c r="AD39803" s="56"/>
      <c r="AE39803" s="56"/>
    </row>
    <row r="39804" spans="1:31" x14ac:dyDescent="0.25">
      <c r="A39804" s="41">
        <v>0</v>
      </c>
      <c r="C39804" s="56"/>
      <c r="AC39804" s="56"/>
      <c r="AD39804" s="56"/>
      <c r="AE39804" s="56"/>
    </row>
    <row r="39805" spans="1:31" x14ac:dyDescent="0.25">
      <c r="A39805" s="41">
        <v>0</v>
      </c>
      <c r="C39805" s="56"/>
      <c r="AC39805" s="56"/>
      <c r="AD39805" s="56"/>
      <c r="AE39805" s="56"/>
    </row>
    <row r="39806" spans="1:31" x14ac:dyDescent="0.25">
      <c r="A39806" s="41">
        <v>0</v>
      </c>
      <c r="C39806" s="56"/>
      <c r="AC39806" s="56"/>
      <c r="AD39806" s="56"/>
      <c r="AE39806" s="56"/>
    </row>
    <row r="39807" spans="1:31" x14ac:dyDescent="0.25">
      <c r="A39807" s="41">
        <v>0</v>
      </c>
      <c r="C39807" s="56"/>
      <c r="AC39807" s="56"/>
      <c r="AD39807" s="56"/>
      <c r="AE39807" s="56"/>
    </row>
    <row r="39808" spans="1:31" x14ac:dyDescent="0.25">
      <c r="A39808" s="41">
        <v>0</v>
      </c>
      <c r="C39808" s="56"/>
      <c r="AC39808" s="56"/>
      <c r="AD39808" s="56"/>
      <c r="AE39808" s="56"/>
    </row>
    <row r="39809" spans="1:31" x14ac:dyDescent="0.25">
      <c r="A39809" s="41">
        <v>0</v>
      </c>
      <c r="C39809" s="56"/>
      <c r="AC39809" s="56"/>
      <c r="AD39809" s="56"/>
      <c r="AE39809" s="56"/>
    </row>
    <row r="39810" spans="1:31" x14ac:dyDescent="0.25">
      <c r="A39810" s="41">
        <v>0</v>
      </c>
      <c r="C39810" s="56"/>
      <c r="AC39810" s="56"/>
      <c r="AD39810" s="56"/>
      <c r="AE39810" s="56"/>
    </row>
    <row r="39811" spans="1:31" x14ac:dyDescent="0.25">
      <c r="A39811" s="41">
        <v>0</v>
      </c>
      <c r="C39811" s="56"/>
      <c r="AC39811" s="56"/>
      <c r="AD39811" s="56"/>
      <c r="AE39811" s="56"/>
    </row>
    <row r="39812" spans="1:31" x14ac:dyDescent="0.25">
      <c r="A39812" s="41">
        <v>0</v>
      </c>
      <c r="C39812" s="56"/>
      <c r="AC39812" s="56"/>
      <c r="AD39812" s="56"/>
      <c r="AE39812" s="56"/>
    </row>
    <row r="39813" spans="1:31" x14ac:dyDescent="0.25">
      <c r="A39813" s="41">
        <v>0</v>
      </c>
      <c r="C39813" s="56"/>
      <c r="AC39813" s="56"/>
      <c r="AD39813" s="56"/>
      <c r="AE39813" s="56"/>
    </row>
    <row r="39814" spans="1:31" x14ac:dyDescent="0.25">
      <c r="A39814" s="41">
        <v>0</v>
      </c>
      <c r="C39814" s="56"/>
      <c r="AC39814" s="56"/>
      <c r="AD39814" s="56"/>
      <c r="AE39814" s="56"/>
    </row>
    <row r="39815" spans="1:31" x14ac:dyDescent="0.25">
      <c r="A39815" s="41">
        <v>0</v>
      </c>
      <c r="C39815" s="56"/>
      <c r="AC39815" s="56"/>
      <c r="AD39815" s="56"/>
      <c r="AE39815" s="56"/>
    </row>
    <row r="39816" spans="1:31" x14ac:dyDescent="0.25">
      <c r="A39816" s="41">
        <v>0</v>
      </c>
      <c r="C39816" s="56"/>
      <c r="AC39816" s="56"/>
      <c r="AD39816" s="56"/>
      <c r="AE39816" s="56"/>
    </row>
    <row r="39817" spans="1:31" x14ac:dyDescent="0.25">
      <c r="A39817" s="41">
        <v>0</v>
      </c>
      <c r="C39817" s="56"/>
      <c r="AC39817" s="56"/>
      <c r="AD39817" s="56"/>
      <c r="AE39817" s="56"/>
    </row>
    <row r="39818" spans="1:31" x14ac:dyDescent="0.25">
      <c r="A39818" s="41">
        <v>0</v>
      </c>
      <c r="C39818" s="56"/>
      <c r="AC39818" s="56"/>
      <c r="AD39818" s="56"/>
      <c r="AE39818" s="56"/>
    </row>
    <row r="39819" spans="1:31" x14ac:dyDescent="0.25">
      <c r="A39819" s="41">
        <v>0</v>
      </c>
      <c r="C39819" s="56"/>
      <c r="AC39819" s="56"/>
      <c r="AD39819" s="56"/>
      <c r="AE39819" s="56"/>
    </row>
    <row r="39820" spans="1:31" x14ac:dyDescent="0.25">
      <c r="A39820" s="41">
        <v>0</v>
      </c>
      <c r="C39820" s="56"/>
      <c r="AC39820" s="56"/>
      <c r="AD39820" s="56"/>
      <c r="AE39820" s="56"/>
    </row>
    <row r="39821" spans="1:31" x14ac:dyDescent="0.25">
      <c r="A39821" s="41">
        <v>0</v>
      </c>
      <c r="C39821" s="56"/>
      <c r="AC39821" s="56"/>
      <c r="AD39821" s="56"/>
      <c r="AE39821" s="56"/>
    </row>
    <row r="39822" spans="1:31" x14ac:dyDescent="0.25">
      <c r="A39822" s="41">
        <v>0</v>
      </c>
      <c r="C39822" s="56"/>
      <c r="AC39822" s="56"/>
      <c r="AD39822" s="56"/>
      <c r="AE39822" s="56"/>
    </row>
    <row r="39823" spans="1:31" x14ac:dyDescent="0.25">
      <c r="A39823" s="41">
        <v>0</v>
      </c>
      <c r="C39823" s="56"/>
      <c r="AC39823" s="56"/>
      <c r="AD39823" s="56"/>
      <c r="AE39823" s="56"/>
    </row>
    <row r="39824" spans="1:31" x14ac:dyDescent="0.25">
      <c r="A39824" s="41">
        <v>0</v>
      </c>
      <c r="C39824" s="56"/>
      <c r="AC39824" s="56"/>
      <c r="AD39824" s="56"/>
      <c r="AE39824" s="56"/>
    </row>
    <row r="39825" spans="1:31" x14ac:dyDescent="0.25">
      <c r="A39825" s="41">
        <v>0</v>
      </c>
      <c r="C39825" s="56"/>
      <c r="AC39825" s="56"/>
      <c r="AD39825" s="56"/>
      <c r="AE39825" s="56"/>
    </row>
    <row r="39826" spans="1:31" x14ac:dyDescent="0.25">
      <c r="A39826" s="41">
        <v>0</v>
      </c>
      <c r="C39826" s="56"/>
      <c r="AC39826" s="56"/>
      <c r="AD39826" s="56"/>
      <c r="AE39826" s="56"/>
    </row>
    <row r="39827" spans="1:31" x14ac:dyDescent="0.25">
      <c r="A39827" s="41">
        <v>0</v>
      </c>
      <c r="C39827" s="56"/>
      <c r="AC39827" s="56"/>
      <c r="AD39827" s="56"/>
      <c r="AE39827" s="56"/>
    </row>
    <row r="39828" spans="1:31" x14ac:dyDescent="0.25">
      <c r="A39828" s="41">
        <v>0</v>
      </c>
      <c r="C39828" s="56"/>
      <c r="AC39828" s="56"/>
      <c r="AD39828" s="56"/>
      <c r="AE39828" s="56"/>
    </row>
    <row r="39829" spans="1:31" x14ac:dyDescent="0.25">
      <c r="A39829" s="41">
        <v>0</v>
      </c>
      <c r="C39829" s="56"/>
      <c r="AC39829" s="56"/>
      <c r="AD39829" s="56"/>
      <c r="AE39829" s="56"/>
    </row>
    <row r="39830" spans="1:31" x14ac:dyDescent="0.25">
      <c r="A39830" s="41">
        <v>0</v>
      </c>
      <c r="C39830" s="56"/>
      <c r="AC39830" s="56"/>
      <c r="AD39830" s="56"/>
      <c r="AE39830" s="56"/>
    </row>
    <row r="39831" spans="1:31" x14ac:dyDescent="0.25">
      <c r="A39831" s="41">
        <v>0</v>
      </c>
      <c r="C39831" s="56"/>
      <c r="AC39831" s="56"/>
      <c r="AD39831" s="56"/>
      <c r="AE39831" s="56"/>
    </row>
    <row r="39832" spans="1:31" x14ac:dyDescent="0.25">
      <c r="A39832" s="41">
        <v>0</v>
      </c>
      <c r="C39832" s="56"/>
      <c r="AC39832" s="56"/>
      <c r="AD39832" s="56"/>
      <c r="AE39832" s="56"/>
    </row>
    <row r="39833" spans="1:31" x14ac:dyDescent="0.25">
      <c r="A39833" s="41">
        <v>0</v>
      </c>
      <c r="C39833" s="56"/>
      <c r="AC39833" s="56"/>
      <c r="AD39833" s="56"/>
      <c r="AE39833" s="56"/>
    </row>
    <row r="39834" spans="1:31" x14ac:dyDescent="0.25">
      <c r="A39834" s="41">
        <v>0</v>
      </c>
      <c r="C39834" s="56"/>
      <c r="AC39834" s="56"/>
      <c r="AD39834" s="56"/>
      <c r="AE39834" s="56"/>
    </row>
    <row r="39835" spans="1:31" x14ac:dyDescent="0.25">
      <c r="A39835" s="41">
        <v>0</v>
      </c>
      <c r="C39835" s="56"/>
      <c r="AC39835" s="56"/>
      <c r="AD39835" s="56"/>
      <c r="AE39835" s="56"/>
    </row>
    <row r="39836" spans="1:31" x14ac:dyDescent="0.25">
      <c r="A39836" s="41">
        <v>0</v>
      </c>
      <c r="C39836" s="56"/>
      <c r="AC39836" s="56"/>
      <c r="AD39836" s="56"/>
      <c r="AE39836" s="56"/>
    </row>
    <row r="39837" spans="1:31" x14ac:dyDescent="0.25">
      <c r="A39837" s="41">
        <v>0</v>
      </c>
      <c r="C39837" s="56"/>
      <c r="AC39837" s="56"/>
      <c r="AD39837" s="56"/>
      <c r="AE39837" s="56"/>
    </row>
    <row r="39838" spans="1:31" x14ac:dyDescent="0.25">
      <c r="A39838" s="41">
        <v>0</v>
      </c>
      <c r="C39838" s="56"/>
      <c r="AC39838" s="56"/>
      <c r="AD39838" s="56"/>
      <c r="AE39838" s="56"/>
    </row>
    <row r="39839" spans="1:31" x14ac:dyDescent="0.25">
      <c r="A39839" s="41">
        <v>0</v>
      </c>
      <c r="C39839" s="56"/>
      <c r="AC39839" s="56"/>
      <c r="AD39839" s="56"/>
      <c r="AE39839" s="56"/>
    </row>
    <row r="39840" spans="1:31" x14ac:dyDescent="0.25">
      <c r="A39840" s="41">
        <v>0</v>
      </c>
      <c r="C39840" s="56"/>
      <c r="AC39840" s="56"/>
      <c r="AD39840" s="56"/>
      <c r="AE39840" s="56"/>
    </row>
    <row r="39841" spans="1:31" x14ac:dyDescent="0.25">
      <c r="A39841" s="41">
        <v>0</v>
      </c>
      <c r="C39841" s="56"/>
      <c r="AC39841" s="56"/>
      <c r="AD39841" s="56"/>
      <c r="AE39841" s="56"/>
    </row>
    <row r="39842" spans="1:31" x14ac:dyDescent="0.25">
      <c r="A39842" s="41">
        <v>0</v>
      </c>
      <c r="C39842" s="56"/>
      <c r="AC39842" s="56"/>
      <c r="AD39842" s="56"/>
      <c r="AE39842" s="56"/>
    </row>
    <row r="39843" spans="1:31" x14ac:dyDescent="0.25">
      <c r="A39843" s="41">
        <v>0</v>
      </c>
      <c r="C39843" s="56"/>
      <c r="AC39843" s="56"/>
      <c r="AD39843" s="56"/>
      <c r="AE39843" s="56"/>
    </row>
    <row r="39844" spans="1:31" x14ac:dyDescent="0.25">
      <c r="A39844" s="41">
        <v>0</v>
      </c>
      <c r="C39844" s="56"/>
      <c r="AC39844" s="56"/>
      <c r="AD39844" s="56"/>
      <c r="AE39844" s="56"/>
    </row>
    <row r="39845" spans="1:31" x14ac:dyDescent="0.25">
      <c r="A39845" s="41">
        <v>0</v>
      </c>
      <c r="C39845" s="56"/>
      <c r="AC39845" s="56"/>
      <c r="AD39845" s="56"/>
      <c r="AE39845" s="56"/>
    </row>
    <row r="39846" spans="1:31" x14ac:dyDescent="0.25">
      <c r="A39846" s="41">
        <v>0</v>
      </c>
      <c r="C39846" s="56"/>
      <c r="AC39846" s="56"/>
      <c r="AD39846" s="56"/>
      <c r="AE39846" s="56"/>
    </row>
    <row r="39847" spans="1:31" x14ac:dyDescent="0.25">
      <c r="A39847" s="41">
        <v>0</v>
      </c>
      <c r="C39847" s="56"/>
      <c r="AC39847" s="56"/>
      <c r="AD39847" s="56"/>
      <c r="AE39847" s="56"/>
    </row>
    <row r="39848" spans="1:31" x14ac:dyDescent="0.25">
      <c r="A39848" s="41">
        <v>0</v>
      </c>
      <c r="C39848" s="56"/>
      <c r="AC39848" s="56"/>
      <c r="AD39848" s="56"/>
      <c r="AE39848" s="56"/>
    </row>
    <row r="39849" spans="1:31" x14ac:dyDescent="0.25">
      <c r="A39849" s="41">
        <v>0</v>
      </c>
      <c r="C39849" s="56"/>
      <c r="AC39849" s="56"/>
      <c r="AD39849" s="56"/>
      <c r="AE39849" s="56"/>
    </row>
    <row r="39850" spans="1:31" x14ac:dyDescent="0.25">
      <c r="A39850" s="41">
        <v>0</v>
      </c>
      <c r="C39850" s="56"/>
      <c r="AC39850" s="56"/>
      <c r="AD39850" s="56"/>
      <c r="AE39850" s="56"/>
    </row>
    <row r="39851" spans="1:31" x14ac:dyDescent="0.25">
      <c r="A39851" s="41">
        <v>0</v>
      </c>
      <c r="C39851" s="56"/>
      <c r="AC39851" s="56"/>
      <c r="AD39851" s="56"/>
      <c r="AE39851" s="56"/>
    </row>
    <row r="39852" spans="1:31" x14ac:dyDescent="0.25">
      <c r="A39852" s="41">
        <v>0</v>
      </c>
      <c r="C39852" s="56"/>
      <c r="AC39852" s="56"/>
      <c r="AD39852" s="56"/>
      <c r="AE39852" s="56"/>
    </row>
    <row r="39853" spans="1:31" x14ac:dyDescent="0.25">
      <c r="A39853" s="41">
        <v>0</v>
      </c>
      <c r="C39853" s="56"/>
      <c r="AC39853" s="56"/>
      <c r="AD39853" s="56"/>
      <c r="AE39853" s="56"/>
    </row>
    <row r="39854" spans="1:31" x14ac:dyDescent="0.25">
      <c r="A39854" s="41">
        <v>0</v>
      </c>
      <c r="C39854" s="56"/>
      <c r="AC39854" s="56"/>
      <c r="AD39854" s="56"/>
      <c r="AE39854" s="56"/>
    </row>
    <row r="39855" spans="1:31" x14ac:dyDescent="0.25">
      <c r="A39855" s="41">
        <v>0</v>
      </c>
      <c r="C39855" s="56"/>
      <c r="AC39855" s="56"/>
      <c r="AD39855" s="56"/>
      <c r="AE39855" s="56"/>
    </row>
    <row r="39856" spans="1:31" x14ac:dyDescent="0.25">
      <c r="A39856" s="41">
        <v>0</v>
      </c>
      <c r="C39856" s="56"/>
      <c r="AC39856" s="56"/>
      <c r="AD39856" s="56"/>
      <c r="AE39856" s="56"/>
    </row>
    <row r="39857" spans="1:31" x14ac:dyDescent="0.25">
      <c r="A39857" s="41">
        <v>0</v>
      </c>
      <c r="C39857" s="56"/>
      <c r="AC39857" s="56"/>
      <c r="AD39857" s="56"/>
      <c r="AE39857" s="56"/>
    </row>
    <row r="39858" spans="1:31" x14ac:dyDescent="0.25">
      <c r="A39858" s="41">
        <v>0</v>
      </c>
      <c r="C39858" s="56"/>
      <c r="AC39858" s="56"/>
      <c r="AD39858" s="56"/>
      <c r="AE39858" s="56"/>
    </row>
    <row r="39859" spans="1:31" x14ac:dyDescent="0.25">
      <c r="A39859" s="41">
        <v>0</v>
      </c>
      <c r="C39859" s="56"/>
      <c r="AC39859" s="56"/>
      <c r="AD39859" s="56"/>
      <c r="AE39859" s="56"/>
    </row>
    <row r="39860" spans="1:31" x14ac:dyDescent="0.25">
      <c r="A39860" s="41">
        <v>0</v>
      </c>
      <c r="C39860" s="56"/>
      <c r="AC39860" s="56"/>
      <c r="AD39860" s="56"/>
      <c r="AE39860" s="56"/>
    </row>
    <row r="39861" spans="1:31" x14ac:dyDescent="0.25">
      <c r="A39861" s="41">
        <v>0</v>
      </c>
      <c r="C39861" s="56"/>
      <c r="AC39861" s="56"/>
      <c r="AD39861" s="56"/>
      <c r="AE39861" s="56"/>
    </row>
    <row r="39862" spans="1:31" x14ac:dyDescent="0.25">
      <c r="A39862" s="41">
        <v>0</v>
      </c>
      <c r="C39862" s="56"/>
      <c r="AC39862" s="56"/>
      <c r="AD39862" s="56"/>
      <c r="AE39862" s="56"/>
    </row>
    <row r="39863" spans="1:31" x14ac:dyDescent="0.25">
      <c r="A39863" s="41">
        <v>0</v>
      </c>
      <c r="C39863" s="56"/>
      <c r="AC39863" s="56"/>
      <c r="AD39863" s="56"/>
      <c r="AE39863" s="56"/>
    </row>
    <row r="39864" spans="1:31" x14ac:dyDescent="0.25">
      <c r="A39864" s="41">
        <v>0</v>
      </c>
      <c r="C39864" s="56"/>
      <c r="AC39864" s="56"/>
      <c r="AD39864" s="56"/>
      <c r="AE39864" s="56"/>
    </row>
    <row r="39865" spans="1:31" x14ac:dyDescent="0.25">
      <c r="A39865" s="41">
        <v>0</v>
      </c>
      <c r="C39865" s="56"/>
      <c r="AC39865" s="56"/>
      <c r="AD39865" s="56"/>
      <c r="AE39865" s="56"/>
    </row>
    <row r="39866" spans="1:31" x14ac:dyDescent="0.25">
      <c r="A39866" s="41">
        <v>0</v>
      </c>
      <c r="C39866" s="56"/>
      <c r="AC39866" s="56"/>
      <c r="AD39866" s="56"/>
      <c r="AE39866" s="56"/>
    </row>
    <row r="39867" spans="1:31" x14ac:dyDescent="0.25">
      <c r="A39867" s="41">
        <v>0</v>
      </c>
      <c r="C39867" s="56"/>
      <c r="AC39867" s="56"/>
      <c r="AD39867" s="56"/>
      <c r="AE39867" s="56"/>
    </row>
    <row r="39868" spans="1:31" x14ac:dyDescent="0.25">
      <c r="A39868" s="41">
        <v>0</v>
      </c>
      <c r="C39868" s="56"/>
      <c r="AC39868" s="56"/>
      <c r="AD39868" s="56"/>
      <c r="AE39868" s="56"/>
    </row>
    <row r="39869" spans="1:31" x14ac:dyDescent="0.25">
      <c r="A39869" s="41">
        <v>0</v>
      </c>
      <c r="C39869" s="56"/>
      <c r="AC39869" s="56"/>
      <c r="AD39869" s="56"/>
      <c r="AE39869" s="56"/>
    </row>
    <row r="39870" spans="1:31" x14ac:dyDescent="0.25">
      <c r="A39870" s="41">
        <v>0</v>
      </c>
      <c r="C39870" s="56"/>
      <c r="AC39870" s="56"/>
      <c r="AD39870" s="56"/>
      <c r="AE39870" s="56"/>
    </row>
    <row r="39871" spans="1:31" x14ac:dyDescent="0.25">
      <c r="A39871" s="41">
        <v>0</v>
      </c>
      <c r="C39871" s="56"/>
      <c r="AC39871" s="56"/>
      <c r="AD39871" s="56"/>
      <c r="AE39871" s="56"/>
    </row>
    <row r="39872" spans="1:31" x14ac:dyDescent="0.25">
      <c r="A39872" s="41">
        <v>0</v>
      </c>
      <c r="C39872" s="56"/>
      <c r="AC39872" s="56"/>
      <c r="AD39872" s="56"/>
      <c r="AE39872" s="56"/>
    </row>
    <row r="39873" spans="1:31" x14ac:dyDescent="0.25">
      <c r="A39873" s="41">
        <v>0</v>
      </c>
      <c r="C39873" s="56"/>
      <c r="AC39873" s="56"/>
      <c r="AD39873" s="56"/>
      <c r="AE39873" s="56"/>
    </row>
    <row r="39874" spans="1:31" x14ac:dyDescent="0.25">
      <c r="A39874" s="41">
        <v>0</v>
      </c>
      <c r="C39874" s="56"/>
      <c r="AC39874" s="56"/>
      <c r="AD39874" s="56"/>
      <c r="AE39874" s="56"/>
    </row>
    <row r="39875" spans="1:31" x14ac:dyDescent="0.25">
      <c r="A39875" s="41">
        <v>0</v>
      </c>
      <c r="C39875" s="56"/>
      <c r="AC39875" s="56"/>
      <c r="AD39875" s="56"/>
      <c r="AE39875" s="56"/>
    </row>
    <row r="39876" spans="1:31" x14ac:dyDescent="0.25">
      <c r="A39876" s="41">
        <v>65</v>
      </c>
      <c r="C39876" s="56"/>
      <c r="AC39876" s="56"/>
      <c r="AD39876" s="56"/>
      <c r="AE39876" s="56"/>
    </row>
    <row r="39877" spans="1:31" x14ac:dyDescent="0.25">
      <c r="A39877" s="41">
        <v>0</v>
      </c>
      <c r="C39877" s="56"/>
      <c r="AC39877" s="56"/>
      <c r="AD39877" s="56"/>
      <c r="AE39877" s="56"/>
    </row>
    <row r="39878" spans="1:31" x14ac:dyDescent="0.25">
      <c r="A39878" s="41">
        <v>0</v>
      </c>
      <c r="C39878" s="56"/>
      <c r="AC39878" s="56"/>
      <c r="AD39878" s="56"/>
      <c r="AE39878" s="56"/>
    </row>
    <row r="39879" spans="1:31" x14ac:dyDescent="0.25">
      <c r="A39879" s="41">
        <v>0</v>
      </c>
      <c r="C39879" s="56"/>
      <c r="AC39879" s="56"/>
      <c r="AD39879" s="56"/>
      <c r="AE39879" s="56"/>
    </row>
    <row r="39880" spans="1:31" x14ac:dyDescent="0.25">
      <c r="A39880" s="41">
        <v>0</v>
      </c>
      <c r="C39880" s="56"/>
      <c r="AC39880" s="56"/>
      <c r="AD39880" s="56"/>
      <c r="AE39880" s="56"/>
    </row>
    <row r="39881" spans="1:31" x14ac:dyDescent="0.25">
      <c r="A39881" s="41">
        <v>0</v>
      </c>
      <c r="C39881" s="56"/>
      <c r="AC39881" s="56"/>
      <c r="AD39881" s="56"/>
      <c r="AE39881" s="56"/>
    </row>
    <row r="39882" spans="1:31" x14ac:dyDescent="0.25">
      <c r="A39882" s="41">
        <v>0</v>
      </c>
      <c r="C39882" s="56"/>
      <c r="AC39882" s="56"/>
      <c r="AD39882" s="56"/>
      <c r="AE39882" s="56"/>
    </row>
    <row r="39883" spans="1:31" x14ac:dyDescent="0.25">
      <c r="A39883" s="41">
        <v>0</v>
      </c>
      <c r="C39883" s="56"/>
      <c r="AC39883" s="56"/>
      <c r="AD39883" s="56"/>
      <c r="AE39883" s="56"/>
    </row>
    <row r="39884" spans="1:31" x14ac:dyDescent="0.25">
      <c r="A39884" s="41">
        <v>0</v>
      </c>
      <c r="C39884" s="56"/>
      <c r="AC39884" s="56"/>
      <c r="AD39884" s="56"/>
      <c r="AE39884" s="56"/>
    </row>
    <row r="39885" spans="1:31" x14ac:dyDescent="0.25">
      <c r="A39885" s="41">
        <v>0</v>
      </c>
      <c r="C39885" s="56"/>
      <c r="AC39885" s="56"/>
      <c r="AD39885" s="56"/>
      <c r="AE39885" s="56"/>
    </row>
    <row r="39886" spans="1:31" x14ac:dyDescent="0.25">
      <c r="A39886" s="41">
        <v>0</v>
      </c>
      <c r="C39886" s="56"/>
      <c r="AC39886" s="56"/>
      <c r="AD39886" s="56"/>
      <c r="AE39886" s="56"/>
    </row>
    <row r="39887" spans="1:31" x14ac:dyDescent="0.25">
      <c r="A39887" s="41">
        <v>0</v>
      </c>
      <c r="C39887" s="56"/>
      <c r="AC39887" s="56"/>
      <c r="AD39887" s="56"/>
      <c r="AE39887" s="56"/>
    </row>
    <row r="39888" spans="1:31" x14ac:dyDescent="0.25">
      <c r="A39888" s="41">
        <v>0</v>
      </c>
      <c r="C39888" s="56"/>
      <c r="AC39888" s="56"/>
      <c r="AD39888" s="56"/>
      <c r="AE39888" s="56"/>
    </row>
    <row r="39889" spans="1:31" x14ac:dyDescent="0.25">
      <c r="A39889" s="41">
        <v>0</v>
      </c>
      <c r="C39889" s="56"/>
      <c r="AC39889" s="56"/>
      <c r="AD39889" s="56"/>
      <c r="AE39889" s="56"/>
    </row>
    <row r="39890" spans="1:31" x14ac:dyDescent="0.25">
      <c r="A39890" s="41">
        <v>0</v>
      </c>
      <c r="C39890" s="56"/>
      <c r="AC39890" s="56"/>
      <c r="AD39890" s="56"/>
      <c r="AE39890" s="56"/>
    </row>
    <row r="39891" spans="1:31" x14ac:dyDescent="0.25">
      <c r="A39891" s="41">
        <v>0</v>
      </c>
      <c r="C39891" s="56"/>
      <c r="AC39891" s="56"/>
      <c r="AD39891" s="56"/>
      <c r="AE39891" s="56"/>
    </row>
    <row r="39892" spans="1:31" x14ac:dyDescent="0.25">
      <c r="A39892" s="41">
        <v>0</v>
      </c>
      <c r="C39892" s="56"/>
      <c r="AC39892" s="56"/>
      <c r="AD39892" s="56"/>
      <c r="AE39892" s="56"/>
    </row>
    <row r="39893" spans="1:31" x14ac:dyDescent="0.25">
      <c r="A39893" s="41">
        <v>0</v>
      </c>
      <c r="C39893" s="56"/>
      <c r="AC39893" s="56"/>
      <c r="AD39893" s="56"/>
      <c r="AE39893" s="56"/>
    </row>
    <row r="39894" spans="1:31" x14ac:dyDescent="0.25">
      <c r="A39894" s="41">
        <v>0</v>
      </c>
      <c r="C39894" s="56"/>
      <c r="AC39894" s="56"/>
      <c r="AD39894" s="56"/>
      <c r="AE39894" s="56"/>
    </row>
    <row r="39895" spans="1:31" x14ac:dyDescent="0.25">
      <c r="A39895" s="41">
        <v>0</v>
      </c>
      <c r="C39895" s="56"/>
      <c r="AC39895" s="56"/>
      <c r="AD39895" s="56"/>
      <c r="AE39895" s="56"/>
    </row>
    <row r="39896" spans="1:31" x14ac:dyDescent="0.25">
      <c r="A39896" s="41">
        <v>0</v>
      </c>
      <c r="C39896" s="56"/>
      <c r="AC39896" s="56"/>
      <c r="AD39896" s="56"/>
      <c r="AE39896" s="56"/>
    </row>
    <row r="39897" spans="1:31" x14ac:dyDescent="0.25">
      <c r="A39897" s="41">
        <v>0</v>
      </c>
      <c r="C39897" s="56"/>
      <c r="AC39897" s="56"/>
      <c r="AD39897" s="56"/>
      <c r="AE39897" s="56"/>
    </row>
    <row r="39898" spans="1:31" x14ac:dyDescent="0.25">
      <c r="A39898" s="41">
        <v>0</v>
      </c>
      <c r="C39898" s="56"/>
      <c r="AC39898" s="56"/>
      <c r="AD39898" s="56"/>
      <c r="AE39898" s="56"/>
    </row>
    <row r="39899" spans="1:31" x14ac:dyDescent="0.25">
      <c r="A39899" s="41">
        <v>0</v>
      </c>
      <c r="C39899" s="56"/>
      <c r="AC39899" s="56"/>
      <c r="AD39899" s="56"/>
      <c r="AE39899" s="56"/>
    </row>
    <row r="39900" spans="1:31" x14ac:dyDescent="0.25">
      <c r="A39900" s="41">
        <v>0</v>
      </c>
      <c r="C39900" s="56"/>
      <c r="AC39900" s="56"/>
      <c r="AD39900" s="56"/>
      <c r="AE39900" s="56"/>
    </row>
    <row r="39901" spans="1:31" x14ac:dyDescent="0.25">
      <c r="A39901" s="41">
        <v>0</v>
      </c>
      <c r="C39901" s="56"/>
      <c r="AC39901" s="56"/>
      <c r="AD39901" s="56"/>
      <c r="AE39901" s="56"/>
    </row>
    <row r="39902" spans="1:31" x14ac:dyDescent="0.25">
      <c r="A39902" s="41">
        <v>0</v>
      </c>
      <c r="C39902" s="56"/>
      <c r="AC39902" s="56"/>
      <c r="AD39902" s="56"/>
      <c r="AE39902" s="56"/>
    </row>
    <row r="39903" spans="1:31" x14ac:dyDescent="0.25">
      <c r="A39903" s="41">
        <v>0</v>
      </c>
      <c r="C39903" s="56"/>
      <c r="AC39903" s="56"/>
      <c r="AD39903" s="56"/>
      <c r="AE39903" s="56"/>
    </row>
    <row r="39904" spans="1:31" x14ac:dyDescent="0.25">
      <c r="A39904" s="41">
        <v>0</v>
      </c>
      <c r="C39904" s="56"/>
      <c r="AC39904" s="56"/>
      <c r="AD39904" s="56"/>
      <c r="AE39904" s="56"/>
    </row>
    <row r="39905" spans="1:31" x14ac:dyDescent="0.25">
      <c r="A39905" s="41">
        <v>0</v>
      </c>
      <c r="C39905" s="56"/>
      <c r="AC39905" s="56"/>
      <c r="AD39905" s="56"/>
      <c r="AE39905" s="56"/>
    </row>
    <row r="39906" spans="1:31" x14ac:dyDescent="0.25">
      <c r="A39906" s="41">
        <v>0</v>
      </c>
      <c r="C39906" s="56"/>
      <c r="AC39906" s="56"/>
      <c r="AD39906" s="56"/>
      <c r="AE39906" s="56"/>
    </row>
    <row r="39907" spans="1:31" x14ac:dyDescent="0.25">
      <c r="A39907" s="41">
        <v>0</v>
      </c>
      <c r="C39907" s="56"/>
      <c r="AC39907" s="56"/>
      <c r="AD39907" s="56"/>
      <c r="AE39907" s="56"/>
    </row>
    <row r="39908" spans="1:31" x14ac:dyDescent="0.25">
      <c r="A39908" s="41">
        <v>0</v>
      </c>
      <c r="C39908" s="56"/>
      <c r="AC39908" s="56"/>
      <c r="AD39908" s="56"/>
      <c r="AE39908" s="56"/>
    </row>
    <row r="39909" spans="1:31" x14ac:dyDescent="0.25">
      <c r="A39909" s="41">
        <v>0</v>
      </c>
      <c r="C39909" s="56"/>
      <c r="AC39909" s="56"/>
      <c r="AD39909" s="56"/>
      <c r="AE39909" s="56"/>
    </row>
    <row r="39910" spans="1:31" x14ac:dyDescent="0.25">
      <c r="A39910" s="41">
        <v>0</v>
      </c>
      <c r="C39910" s="56"/>
      <c r="AC39910" s="56"/>
      <c r="AD39910" s="56"/>
      <c r="AE39910" s="56"/>
    </row>
    <row r="39911" spans="1:31" x14ac:dyDescent="0.25">
      <c r="A39911" s="41">
        <v>0</v>
      </c>
      <c r="C39911" s="56"/>
      <c r="AC39911" s="56"/>
      <c r="AD39911" s="56"/>
      <c r="AE39911" s="56"/>
    </row>
    <row r="39912" spans="1:31" x14ac:dyDescent="0.25">
      <c r="A39912" s="41">
        <v>0</v>
      </c>
      <c r="C39912" s="56"/>
      <c r="AC39912" s="56"/>
      <c r="AD39912" s="56"/>
      <c r="AE39912" s="56"/>
    </row>
    <row r="39913" spans="1:31" x14ac:dyDescent="0.25">
      <c r="A39913" s="41">
        <v>0</v>
      </c>
      <c r="C39913" s="56"/>
      <c r="AC39913" s="56"/>
      <c r="AD39913" s="56"/>
      <c r="AE39913" s="56"/>
    </row>
    <row r="39914" spans="1:31" x14ac:dyDescent="0.25">
      <c r="A39914" s="41">
        <v>0</v>
      </c>
      <c r="C39914" s="56"/>
      <c r="AC39914" s="56"/>
      <c r="AD39914" s="56"/>
      <c r="AE39914" s="56"/>
    </row>
    <row r="39915" spans="1:31" x14ac:dyDescent="0.25">
      <c r="A39915" s="41">
        <v>0</v>
      </c>
      <c r="C39915" s="56"/>
      <c r="AC39915" s="56"/>
      <c r="AD39915" s="56"/>
      <c r="AE39915" s="56"/>
    </row>
    <row r="39916" spans="1:31" x14ac:dyDescent="0.25">
      <c r="A39916" s="41">
        <v>0</v>
      </c>
      <c r="C39916" s="56"/>
      <c r="AC39916" s="56"/>
      <c r="AD39916" s="56"/>
      <c r="AE39916" s="56"/>
    </row>
    <row r="39917" spans="1:31" x14ac:dyDescent="0.25">
      <c r="A39917" s="41">
        <v>0</v>
      </c>
      <c r="C39917" s="56"/>
      <c r="AC39917" s="56"/>
      <c r="AD39917" s="56"/>
      <c r="AE39917" s="56"/>
    </row>
    <row r="39918" spans="1:31" x14ac:dyDescent="0.25">
      <c r="A39918" s="41">
        <v>0</v>
      </c>
      <c r="C39918" s="56"/>
      <c r="AC39918" s="56"/>
      <c r="AD39918" s="56"/>
      <c r="AE39918" s="56"/>
    </row>
    <row r="39919" spans="1:31" x14ac:dyDescent="0.25">
      <c r="A39919" s="41">
        <v>0</v>
      </c>
      <c r="C39919" s="56"/>
      <c r="AC39919" s="56"/>
      <c r="AD39919" s="56"/>
      <c r="AE39919" s="56"/>
    </row>
    <row r="39920" spans="1:31" x14ac:dyDescent="0.25">
      <c r="A39920" s="41">
        <v>0</v>
      </c>
      <c r="C39920" s="56"/>
      <c r="AC39920" s="56"/>
      <c r="AD39920" s="56"/>
      <c r="AE39920" s="56"/>
    </row>
    <row r="39921" spans="1:31" x14ac:dyDescent="0.25">
      <c r="A39921" s="41">
        <v>0</v>
      </c>
      <c r="C39921" s="56"/>
      <c r="AC39921" s="56"/>
      <c r="AD39921" s="56"/>
      <c r="AE39921" s="56"/>
    </row>
    <row r="39922" spans="1:31" x14ac:dyDescent="0.25">
      <c r="A39922" s="41">
        <v>0</v>
      </c>
      <c r="C39922" s="56"/>
      <c r="AC39922" s="56"/>
      <c r="AD39922" s="56"/>
      <c r="AE39922" s="56"/>
    </row>
    <row r="39923" spans="1:31" x14ac:dyDescent="0.25">
      <c r="A39923" s="41">
        <v>0</v>
      </c>
      <c r="C39923" s="56"/>
      <c r="AC39923" s="56"/>
      <c r="AD39923" s="56"/>
      <c r="AE39923" s="56"/>
    </row>
    <row r="39924" spans="1:31" x14ac:dyDescent="0.25">
      <c r="A39924" s="41">
        <v>0</v>
      </c>
      <c r="C39924" s="56"/>
      <c r="AC39924" s="56"/>
      <c r="AD39924" s="56"/>
      <c r="AE39924" s="56"/>
    </row>
    <row r="39925" spans="1:31" x14ac:dyDescent="0.25">
      <c r="A39925" s="41">
        <v>0</v>
      </c>
      <c r="C39925" s="56"/>
      <c r="AC39925" s="56"/>
      <c r="AD39925" s="56"/>
      <c r="AE39925" s="56"/>
    </row>
    <row r="39926" spans="1:31" x14ac:dyDescent="0.25">
      <c r="A39926" s="41">
        <v>0</v>
      </c>
      <c r="C39926" s="56"/>
      <c r="AC39926" s="56"/>
      <c r="AD39926" s="56"/>
      <c r="AE39926" s="56"/>
    </row>
    <row r="39927" spans="1:31" x14ac:dyDescent="0.25">
      <c r="A39927" s="41">
        <v>0</v>
      </c>
      <c r="C39927" s="56"/>
      <c r="AC39927" s="56"/>
      <c r="AD39927" s="56"/>
      <c r="AE39927" s="56"/>
    </row>
    <row r="39928" spans="1:31" x14ac:dyDescent="0.25">
      <c r="A39928" s="41">
        <v>0</v>
      </c>
      <c r="C39928" s="56"/>
      <c r="AC39928" s="56"/>
      <c r="AD39928" s="56"/>
      <c r="AE39928" s="56"/>
    </row>
    <row r="39929" spans="1:31" x14ac:dyDescent="0.25">
      <c r="A39929" s="41">
        <v>0</v>
      </c>
      <c r="C39929" s="56"/>
      <c r="AC39929" s="56"/>
      <c r="AD39929" s="56"/>
      <c r="AE39929" s="56"/>
    </row>
    <row r="39930" spans="1:31" x14ac:dyDescent="0.25">
      <c r="A39930" s="41">
        <v>0</v>
      </c>
      <c r="C39930" s="56"/>
      <c r="AC39930" s="56"/>
      <c r="AD39930" s="56"/>
      <c r="AE39930" s="56"/>
    </row>
    <row r="39931" spans="1:31" x14ac:dyDescent="0.25">
      <c r="A39931" s="41">
        <v>0</v>
      </c>
      <c r="C39931" s="56"/>
      <c r="AC39931" s="56"/>
      <c r="AD39931" s="56"/>
      <c r="AE39931" s="56"/>
    </row>
    <row r="39932" spans="1:31" x14ac:dyDescent="0.25">
      <c r="A39932" s="41">
        <v>0</v>
      </c>
      <c r="C39932" s="56"/>
      <c r="AC39932" s="56"/>
      <c r="AD39932" s="56"/>
      <c r="AE39932" s="56"/>
    </row>
    <row r="39933" spans="1:31" x14ac:dyDescent="0.25">
      <c r="A39933" s="41">
        <v>0</v>
      </c>
      <c r="C39933" s="56"/>
      <c r="AC39933" s="56"/>
      <c r="AD39933" s="56"/>
      <c r="AE39933" s="56"/>
    </row>
    <row r="39934" spans="1:31" x14ac:dyDescent="0.25">
      <c r="A39934" s="41">
        <v>0</v>
      </c>
      <c r="C39934" s="56"/>
      <c r="AC39934" s="56"/>
      <c r="AD39934" s="56"/>
      <c r="AE39934" s="56"/>
    </row>
    <row r="39935" spans="1:31" x14ac:dyDescent="0.25">
      <c r="A39935" s="41">
        <v>0</v>
      </c>
      <c r="C39935" s="56"/>
      <c r="AC39935" s="56"/>
      <c r="AD39935" s="56"/>
      <c r="AE39935" s="56"/>
    </row>
    <row r="39936" spans="1:31" x14ac:dyDescent="0.25">
      <c r="A39936" s="41">
        <v>0</v>
      </c>
      <c r="C39936" s="56"/>
      <c r="AC39936" s="56"/>
      <c r="AD39936" s="56"/>
      <c r="AE39936" s="56"/>
    </row>
    <row r="39937" spans="1:31" x14ac:dyDescent="0.25">
      <c r="A39937" s="41">
        <v>0</v>
      </c>
      <c r="C39937" s="56"/>
      <c r="AC39937" s="56"/>
      <c r="AD39937" s="56"/>
      <c r="AE39937" s="56"/>
    </row>
    <row r="39938" spans="1:31" x14ac:dyDescent="0.25">
      <c r="A39938" s="41">
        <v>0</v>
      </c>
      <c r="C39938" s="56"/>
      <c r="AC39938" s="56"/>
      <c r="AD39938" s="56"/>
      <c r="AE39938" s="56"/>
    </row>
    <row r="39939" spans="1:31" x14ac:dyDescent="0.25">
      <c r="A39939" s="41">
        <v>0</v>
      </c>
      <c r="C39939" s="56"/>
      <c r="AC39939" s="56"/>
      <c r="AD39939" s="56"/>
      <c r="AE39939" s="56"/>
    </row>
    <row r="39940" spans="1:31" x14ac:dyDescent="0.25">
      <c r="A39940" s="41">
        <v>0</v>
      </c>
      <c r="C39940" s="56"/>
      <c r="AC39940" s="56"/>
      <c r="AD39940" s="56"/>
      <c r="AE39940" s="56"/>
    </row>
    <row r="39941" spans="1:31" x14ac:dyDescent="0.25">
      <c r="A39941" s="41">
        <v>0</v>
      </c>
      <c r="C39941" s="56"/>
      <c r="AC39941" s="56"/>
      <c r="AD39941" s="56"/>
      <c r="AE39941" s="56"/>
    </row>
    <row r="39942" spans="1:31" x14ac:dyDescent="0.25">
      <c r="A39942" s="41">
        <v>0</v>
      </c>
      <c r="C39942" s="56"/>
      <c r="AC39942" s="56"/>
      <c r="AD39942" s="56"/>
      <c r="AE39942" s="56"/>
    </row>
    <row r="39943" spans="1:31" x14ac:dyDescent="0.25">
      <c r="A39943" s="41">
        <v>0</v>
      </c>
      <c r="C39943" s="56"/>
      <c r="AC39943" s="56"/>
      <c r="AD39943" s="56"/>
      <c r="AE39943" s="56"/>
    </row>
    <row r="39944" spans="1:31" x14ac:dyDescent="0.25">
      <c r="A39944" s="41">
        <v>0</v>
      </c>
      <c r="C39944" s="56"/>
      <c r="AC39944" s="56"/>
      <c r="AD39944" s="56"/>
      <c r="AE39944" s="56"/>
    </row>
    <row r="39945" spans="1:31" x14ac:dyDescent="0.25">
      <c r="A39945" s="41">
        <v>0</v>
      </c>
      <c r="C39945" s="56"/>
      <c r="AC39945" s="56"/>
      <c r="AD39945" s="56"/>
      <c r="AE39945" s="56"/>
    </row>
    <row r="39946" spans="1:31" x14ac:dyDescent="0.25">
      <c r="A39946" s="41">
        <v>0</v>
      </c>
      <c r="C39946" s="56"/>
      <c r="AC39946" s="56"/>
      <c r="AD39946" s="56"/>
      <c r="AE39946" s="56"/>
    </row>
    <row r="39947" spans="1:31" x14ac:dyDescent="0.25">
      <c r="A39947" s="41">
        <v>0</v>
      </c>
      <c r="C39947" s="56"/>
      <c r="AC39947" s="56"/>
      <c r="AD39947" s="56"/>
      <c r="AE39947" s="56"/>
    </row>
    <row r="39948" spans="1:31" x14ac:dyDescent="0.25">
      <c r="A39948" s="41">
        <v>0</v>
      </c>
      <c r="C39948" s="56"/>
      <c r="AC39948" s="56"/>
      <c r="AD39948" s="56"/>
      <c r="AE39948" s="56"/>
    </row>
    <row r="39949" spans="1:31" x14ac:dyDescent="0.25">
      <c r="A39949" s="41">
        <v>0</v>
      </c>
      <c r="C39949" s="56"/>
      <c r="AC39949" s="56"/>
      <c r="AD39949" s="56"/>
      <c r="AE39949" s="56"/>
    </row>
    <row r="39950" spans="1:31" x14ac:dyDescent="0.25">
      <c r="A39950" s="41">
        <v>0</v>
      </c>
      <c r="C39950" s="56"/>
      <c r="AC39950" s="56"/>
      <c r="AD39950" s="56"/>
      <c r="AE39950" s="56"/>
    </row>
    <row r="39951" spans="1:31" x14ac:dyDescent="0.25">
      <c r="A39951" s="41">
        <v>0</v>
      </c>
      <c r="C39951" s="56"/>
      <c r="AC39951" s="56"/>
      <c r="AD39951" s="56"/>
      <c r="AE39951" s="56"/>
    </row>
    <row r="39952" spans="1:31" x14ac:dyDescent="0.25">
      <c r="A39952" s="41">
        <v>7</v>
      </c>
      <c r="C39952" s="56"/>
      <c r="AC39952" s="56"/>
      <c r="AD39952" s="56"/>
      <c r="AE39952" s="56"/>
    </row>
    <row r="39953" spans="1:31" x14ac:dyDescent="0.25">
      <c r="A39953" s="41">
        <v>0</v>
      </c>
      <c r="C39953" s="56"/>
      <c r="AC39953" s="56"/>
      <c r="AD39953" s="56"/>
      <c r="AE39953" s="56"/>
    </row>
    <row r="39954" spans="1:31" x14ac:dyDescent="0.25">
      <c r="A39954" s="41">
        <v>0</v>
      </c>
      <c r="C39954" s="56"/>
      <c r="AC39954" s="56"/>
      <c r="AD39954" s="56"/>
      <c r="AE39954" s="56"/>
    </row>
    <row r="39955" spans="1:31" x14ac:dyDescent="0.25">
      <c r="A39955" s="41">
        <v>0</v>
      </c>
      <c r="C39955" s="56"/>
      <c r="AC39955" s="56"/>
      <c r="AD39955" s="56"/>
      <c r="AE39955" s="56"/>
    </row>
    <row r="39956" spans="1:31" x14ac:dyDescent="0.25">
      <c r="A39956" s="41">
        <v>0</v>
      </c>
      <c r="C39956" s="56"/>
      <c r="AC39956" s="56"/>
      <c r="AD39956" s="56"/>
      <c r="AE39956" s="56"/>
    </row>
    <row r="39957" spans="1:31" x14ac:dyDescent="0.25">
      <c r="A39957" s="41">
        <v>0</v>
      </c>
      <c r="C39957" s="56"/>
      <c r="AC39957" s="56"/>
      <c r="AD39957" s="56"/>
      <c r="AE39957" s="56"/>
    </row>
    <row r="39958" spans="1:31" x14ac:dyDescent="0.25">
      <c r="A39958" s="41">
        <v>0</v>
      </c>
      <c r="C39958" s="56"/>
      <c r="AC39958" s="56"/>
      <c r="AD39958" s="56"/>
      <c r="AE39958" s="56"/>
    </row>
    <row r="39959" spans="1:31" x14ac:dyDescent="0.25">
      <c r="A39959" s="41">
        <v>0</v>
      </c>
      <c r="C39959" s="56"/>
      <c r="AC39959" s="56"/>
      <c r="AD39959" s="56"/>
      <c r="AE39959" s="56"/>
    </row>
    <row r="39960" spans="1:31" x14ac:dyDescent="0.25">
      <c r="A39960" s="41">
        <v>0</v>
      </c>
      <c r="C39960" s="56"/>
      <c r="AC39960" s="56"/>
      <c r="AD39960" s="56"/>
      <c r="AE39960" s="56"/>
    </row>
    <row r="39961" spans="1:31" x14ac:dyDescent="0.25">
      <c r="A39961" s="41">
        <v>0</v>
      </c>
      <c r="C39961" s="56"/>
      <c r="AC39961" s="56"/>
      <c r="AD39961" s="56"/>
      <c r="AE39961" s="56"/>
    </row>
    <row r="39962" spans="1:31" x14ac:dyDescent="0.25">
      <c r="A39962" s="41">
        <v>0</v>
      </c>
      <c r="C39962" s="56"/>
      <c r="AC39962" s="56"/>
      <c r="AD39962" s="56"/>
      <c r="AE39962" s="56"/>
    </row>
    <row r="39963" spans="1:31" x14ac:dyDescent="0.25">
      <c r="A39963" s="41">
        <v>0</v>
      </c>
      <c r="C39963" s="56"/>
      <c r="AC39963" s="56"/>
      <c r="AD39963" s="56"/>
      <c r="AE39963" s="56"/>
    </row>
    <row r="39964" spans="1:31" x14ac:dyDescent="0.25">
      <c r="A39964" s="41">
        <v>0</v>
      </c>
      <c r="C39964" s="56"/>
      <c r="AC39964" s="56"/>
      <c r="AD39964" s="56"/>
      <c r="AE39964" s="56"/>
    </row>
    <row r="39965" spans="1:31" x14ac:dyDescent="0.25">
      <c r="A39965" s="41">
        <v>0</v>
      </c>
      <c r="C39965" s="56"/>
      <c r="AC39965" s="56"/>
      <c r="AD39965" s="56"/>
      <c r="AE39965" s="56"/>
    </row>
    <row r="39966" spans="1:31" x14ac:dyDescent="0.25">
      <c r="A39966" s="41">
        <v>0</v>
      </c>
      <c r="C39966" s="56"/>
      <c r="AC39966" s="56"/>
      <c r="AD39966" s="56"/>
      <c r="AE39966" s="56"/>
    </row>
    <row r="39967" spans="1:31" x14ac:dyDescent="0.25">
      <c r="A39967" s="41">
        <v>0</v>
      </c>
      <c r="C39967" s="56"/>
      <c r="AC39967" s="56"/>
      <c r="AD39967" s="56"/>
      <c r="AE39967" s="56"/>
    </row>
    <row r="39968" spans="1:31" x14ac:dyDescent="0.25">
      <c r="A39968" s="41">
        <v>0</v>
      </c>
      <c r="C39968" s="56"/>
      <c r="AC39968" s="56"/>
      <c r="AD39968" s="56"/>
      <c r="AE39968" s="56"/>
    </row>
    <row r="39969" spans="1:31" x14ac:dyDescent="0.25">
      <c r="A39969" s="41">
        <v>0</v>
      </c>
      <c r="C39969" s="56"/>
      <c r="AC39969" s="56"/>
      <c r="AD39969" s="56"/>
      <c r="AE39969" s="56"/>
    </row>
    <row r="39970" spans="1:31" x14ac:dyDescent="0.25">
      <c r="A39970" s="41">
        <v>0</v>
      </c>
      <c r="C39970" s="56"/>
      <c r="AC39970" s="56"/>
      <c r="AD39970" s="56"/>
      <c r="AE39970" s="56"/>
    </row>
    <row r="39971" spans="1:31" x14ac:dyDescent="0.25">
      <c r="A39971" s="41">
        <v>0</v>
      </c>
      <c r="C39971" s="56"/>
      <c r="AC39971" s="56"/>
      <c r="AD39971" s="56"/>
      <c r="AE39971" s="56"/>
    </row>
    <row r="39972" spans="1:31" x14ac:dyDescent="0.25">
      <c r="A39972" s="41">
        <v>0</v>
      </c>
      <c r="C39972" s="56"/>
      <c r="AC39972" s="56"/>
      <c r="AD39972" s="56"/>
      <c r="AE39972" s="56"/>
    </row>
    <row r="39973" spans="1:31" x14ac:dyDescent="0.25">
      <c r="A39973" s="41">
        <v>0</v>
      </c>
      <c r="C39973" s="56"/>
      <c r="AC39973" s="56"/>
      <c r="AD39973" s="56"/>
      <c r="AE39973" s="56"/>
    </row>
    <row r="39974" spans="1:31" x14ac:dyDescent="0.25">
      <c r="A39974" s="41">
        <v>0</v>
      </c>
      <c r="C39974" s="56"/>
      <c r="AC39974" s="56"/>
      <c r="AD39974" s="56"/>
      <c r="AE39974" s="56"/>
    </row>
    <row r="39975" spans="1:31" x14ac:dyDescent="0.25">
      <c r="A39975" s="41">
        <v>0</v>
      </c>
      <c r="C39975" s="56"/>
      <c r="AC39975" s="56"/>
      <c r="AD39975" s="56"/>
      <c r="AE39975" s="56"/>
    </row>
    <row r="39976" spans="1:31" x14ac:dyDescent="0.25">
      <c r="A39976" s="41">
        <v>0</v>
      </c>
      <c r="C39976" s="56"/>
      <c r="AC39976" s="56"/>
      <c r="AD39976" s="56"/>
      <c r="AE39976" s="56"/>
    </row>
    <row r="39977" spans="1:31" x14ac:dyDescent="0.25">
      <c r="A39977" s="41">
        <v>0</v>
      </c>
      <c r="C39977" s="56"/>
      <c r="AC39977" s="56"/>
      <c r="AD39977" s="56"/>
      <c r="AE39977" s="56"/>
    </row>
    <row r="39978" spans="1:31" x14ac:dyDescent="0.25">
      <c r="A39978" s="41">
        <v>0</v>
      </c>
      <c r="C39978" s="56"/>
      <c r="AC39978" s="56"/>
      <c r="AD39978" s="56"/>
      <c r="AE39978" s="56"/>
    </row>
    <row r="39979" spans="1:31" x14ac:dyDescent="0.25">
      <c r="A39979" s="41">
        <v>0</v>
      </c>
      <c r="C39979" s="56"/>
      <c r="AC39979" s="56"/>
      <c r="AD39979" s="56"/>
      <c r="AE39979" s="56"/>
    </row>
    <row r="39980" spans="1:31" x14ac:dyDescent="0.25">
      <c r="A39980" s="41">
        <v>0</v>
      </c>
      <c r="C39980" s="56"/>
      <c r="AC39980" s="56"/>
      <c r="AD39980" s="56"/>
      <c r="AE39980" s="56"/>
    </row>
    <row r="39981" spans="1:31" x14ac:dyDescent="0.25">
      <c r="A39981" s="41">
        <v>0</v>
      </c>
      <c r="C39981" s="56"/>
      <c r="AC39981" s="56"/>
      <c r="AD39981" s="56"/>
      <c r="AE39981" s="56"/>
    </row>
    <row r="39982" spans="1:31" x14ac:dyDescent="0.25">
      <c r="A39982" s="41">
        <v>0</v>
      </c>
      <c r="C39982" s="56"/>
      <c r="AC39982" s="56"/>
      <c r="AD39982" s="56"/>
      <c r="AE39982" s="56"/>
    </row>
    <row r="39983" spans="1:31" x14ac:dyDescent="0.25">
      <c r="A39983" s="41">
        <v>0</v>
      </c>
      <c r="C39983" s="56"/>
      <c r="AC39983" s="56"/>
      <c r="AD39983" s="56"/>
      <c r="AE39983" s="56"/>
    </row>
    <row r="39984" spans="1:31" x14ac:dyDescent="0.25">
      <c r="A39984" s="41">
        <v>0</v>
      </c>
      <c r="C39984" s="56"/>
      <c r="AC39984" s="56"/>
      <c r="AD39984" s="56"/>
      <c r="AE39984" s="56"/>
    </row>
    <row r="39985" spans="1:31" x14ac:dyDescent="0.25">
      <c r="A39985" s="41">
        <v>0</v>
      </c>
      <c r="C39985" s="56"/>
      <c r="AC39985" s="56"/>
      <c r="AD39985" s="56"/>
      <c r="AE39985" s="56"/>
    </row>
    <row r="39986" spans="1:31" x14ac:dyDescent="0.25">
      <c r="A39986" s="41">
        <v>0</v>
      </c>
      <c r="C39986" s="56"/>
      <c r="AC39986" s="56"/>
      <c r="AD39986" s="56"/>
      <c r="AE39986" s="56"/>
    </row>
    <row r="39987" spans="1:31" x14ac:dyDescent="0.25">
      <c r="A39987" s="41">
        <v>0</v>
      </c>
      <c r="C39987" s="56"/>
      <c r="AC39987" s="56"/>
      <c r="AD39987" s="56"/>
      <c r="AE39987" s="56"/>
    </row>
    <row r="39988" spans="1:31" x14ac:dyDescent="0.25">
      <c r="A39988" s="41">
        <v>0</v>
      </c>
      <c r="C39988" s="56"/>
      <c r="AC39988" s="56"/>
      <c r="AD39988" s="56"/>
      <c r="AE39988" s="56"/>
    </row>
    <row r="39989" spans="1:31" x14ac:dyDescent="0.25">
      <c r="A39989" s="41">
        <v>0</v>
      </c>
      <c r="C39989" s="56"/>
      <c r="AC39989" s="56"/>
      <c r="AD39989" s="56"/>
      <c r="AE39989" s="56"/>
    </row>
    <row r="39990" spans="1:31" x14ac:dyDescent="0.25">
      <c r="A39990" s="41">
        <v>0</v>
      </c>
      <c r="C39990" s="56"/>
      <c r="AC39990" s="56"/>
      <c r="AD39990" s="56"/>
      <c r="AE39990" s="56"/>
    </row>
    <row r="39991" spans="1:31" x14ac:dyDescent="0.25">
      <c r="A39991" s="41">
        <v>0</v>
      </c>
      <c r="C39991" s="56"/>
      <c r="AC39991" s="56"/>
      <c r="AD39991" s="56"/>
      <c r="AE39991" s="56"/>
    </row>
    <row r="39992" spans="1:31" x14ac:dyDescent="0.25">
      <c r="A39992" s="41">
        <v>0</v>
      </c>
      <c r="C39992" s="56"/>
      <c r="AC39992" s="56"/>
      <c r="AD39992" s="56"/>
      <c r="AE39992" s="56"/>
    </row>
    <row r="39993" spans="1:31" x14ac:dyDescent="0.25">
      <c r="A39993" s="41">
        <v>0</v>
      </c>
      <c r="C39993" s="56"/>
      <c r="AC39993" s="56"/>
      <c r="AD39993" s="56"/>
      <c r="AE39993" s="56"/>
    </row>
    <row r="39994" spans="1:31" x14ac:dyDescent="0.25">
      <c r="A39994" s="41">
        <v>0</v>
      </c>
      <c r="C39994" s="56"/>
      <c r="AC39994" s="56"/>
      <c r="AD39994" s="56"/>
      <c r="AE39994" s="56"/>
    </row>
    <row r="39995" spans="1:31" x14ac:dyDescent="0.25">
      <c r="A39995" s="41">
        <v>0</v>
      </c>
      <c r="C39995" s="56"/>
      <c r="AC39995" s="56"/>
      <c r="AD39995" s="56"/>
      <c r="AE39995" s="56"/>
    </row>
    <row r="39996" spans="1:31" x14ac:dyDescent="0.25">
      <c r="A39996" s="41">
        <v>0</v>
      </c>
      <c r="C39996" s="56"/>
      <c r="AC39996" s="56"/>
      <c r="AD39996" s="56"/>
      <c r="AE39996" s="56"/>
    </row>
    <row r="39997" spans="1:31" x14ac:dyDescent="0.25">
      <c r="A39997" s="41">
        <v>0</v>
      </c>
      <c r="C39997" s="56"/>
      <c r="AC39997" s="56"/>
      <c r="AD39997" s="56"/>
      <c r="AE39997" s="56"/>
    </row>
    <row r="39998" spans="1:31" x14ac:dyDescent="0.25">
      <c r="A39998" s="41">
        <v>0</v>
      </c>
      <c r="C39998" s="56"/>
      <c r="AC39998" s="56"/>
      <c r="AD39998" s="56"/>
      <c r="AE39998" s="56"/>
    </row>
    <row r="39999" spans="1:31" x14ac:dyDescent="0.25">
      <c r="A39999" s="41">
        <v>0</v>
      </c>
      <c r="C39999" s="56"/>
      <c r="AC39999" s="56"/>
      <c r="AD39999" s="56"/>
      <c r="AE39999" s="56"/>
    </row>
    <row r="40000" spans="1:31" x14ac:dyDescent="0.25">
      <c r="A40000" s="41">
        <v>0</v>
      </c>
      <c r="C40000" s="56"/>
      <c r="AC40000" s="56"/>
      <c r="AD40000" s="56"/>
      <c r="AE40000" s="56"/>
    </row>
    <row r="40001" spans="1:31" x14ac:dyDescent="0.25">
      <c r="A40001" s="41">
        <v>0</v>
      </c>
      <c r="C40001" s="56"/>
      <c r="AC40001" s="56"/>
      <c r="AD40001" s="56"/>
      <c r="AE40001" s="56"/>
    </row>
    <row r="40002" spans="1:31" x14ac:dyDescent="0.25">
      <c r="A40002" s="41">
        <v>0</v>
      </c>
      <c r="C40002" s="56"/>
      <c r="AC40002" s="56"/>
      <c r="AD40002" s="56"/>
      <c r="AE40002" s="56"/>
    </row>
    <row r="40003" spans="1:31" x14ac:dyDescent="0.25">
      <c r="A40003" s="41">
        <v>0</v>
      </c>
      <c r="C40003" s="56"/>
      <c r="AC40003" s="56"/>
      <c r="AD40003" s="56"/>
      <c r="AE40003" s="56"/>
    </row>
    <row r="40004" spans="1:31" x14ac:dyDescent="0.25">
      <c r="A40004" s="41">
        <v>0</v>
      </c>
      <c r="C40004" s="56"/>
      <c r="AC40004" s="56"/>
      <c r="AD40004" s="56"/>
      <c r="AE40004" s="56"/>
    </row>
    <row r="40005" spans="1:31" x14ac:dyDescent="0.25">
      <c r="A40005" s="41">
        <v>0</v>
      </c>
      <c r="C40005" s="56"/>
      <c r="AC40005" s="56"/>
      <c r="AD40005" s="56"/>
      <c r="AE40005" s="56"/>
    </row>
    <row r="40006" spans="1:31" x14ac:dyDescent="0.25">
      <c r="A40006" s="41">
        <v>0</v>
      </c>
      <c r="C40006" s="56"/>
      <c r="AC40006" s="56"/>
      <c r="AD40006" s="56"/>
      <c r="AE40006" s="56"/>
    </row>
    <row r="40007" spans="1:31" x14ac:dyDescent="0.25">
      <c r="A40007" s="41">
        <v>0</v>
      </c>
      <c r="C40007" s="56"/>
      <c r="AC40007" s="56"/>
      <c r="AD40007" s="56"/>
      <c r="AE40007" s="56"/>
    </row>
    <row r="40008" spans="1:31" x14ac:dyDescent="0.25">
      <c r="A40008" s="41">
        <v>0</v>
      </c>
      <c r="C40008" s="56"/>
      <c r="AC40008" s="56"/>
      <c r="AD40008" s="56"/>
      <c r="AE40008" s="56"/>
    </row>
    <row r="40009" spans="1:31" x14ac:dyDescent="0.25">
      <c r="A40009" s="41">
        <v>0</v>
      </c>
      <c r="C40009" s="56"/>
      <c r="AC40009" s="56"/>
      <c r="AD40009" s="56"/>
      <c r="AE40009" s="56"/>
    </row>
    <row r="40010" spans="1:31" x14ac:dyDescent="0.25">
      <c r="A40010" s="41">
        <v>0</v>
      </c>
      <c r="C40010" s="56"/>
      <c r="AC40010" s="56"/>
      <c r="AD40010" s="56"/>
      <c r="AE40010" s="56"/>
    </row>
    <row r="40011" spans="1:31" x14ac:dyDescent="0.25">
      <c r="A40011" s="41">
        <v>0</v>
      </c>
      <c r="C40011" s="56"/>
      <c r="AC40011" s="56"/>
      <c r="AD40011" s="56"/>
      <c r="AE40011" s="56"/>
    </row>
    <row r="40012" spans="1:31" x14ac:dyDescent="0.25">
      <c r="A40012" s="41">
        <v>0</v>
      </c>
      <c r="C40012" s="56"/>
      <c r="AC40012" s="56"/>
      <c r="AD40012" s="56"/>
      <c r="AE40012" s="56"/>
    </row>
    <row r="40013" spans="1:31" x14ac:dyDescent="0.25">
      <c r="A40013" s="41">
        <v>0</v>
      </c>
      <c r="C40013" s="56"/>
      <c r="AC40013" s="56"/>
      <c r="AD40013" s="56"/>
      <c r="AE40013" s="56"/>
    </row>
    <row r="40014" spans="1:31" x14ac:dyDescent="0.25">
      <c r="A40014" s="41">
        <v>0</v>
      </c>
      <c r="C40014" s="56"/>
      <c r="AC40014" s="56"/>
      <c r="AD40014" s="56"/>
      <c r="AE40014" s="56"/>
    </row>
    <row r="40015" spans="1:31" x14ac:dyDescent="0.25">
      <c r="A40015" s="41">
        <v>0</v>
      </c>
      <c r="C40015" s="56"/>
      <c r="AC40015" s="56"/>
      <c r="AD40015" s="56"/>
      <c r="AE40015" s="56"/>
    </row>
    <row r="40016" spans="1:31" x14ac:dyDescent="0.25">
      <c r="A40016" s="41">
        <v>0</v>
      </c>
      <c r="C40016" s="56"/>
      <c r="AC40016" s="56"/>
      <c r="AD40016" s="56"/>
      <c r="AE40016" s="56"/>
    </row>
    <row r="40017" spans="1:31" x14ac:dyDescent="0.25">
      <c r="A40017" s="41">
        <v>0</v>
      </c>
      <c r="C40017" s="56"/>
      <c r="AC40017" s="56"/>
      <c r="AD40017" s="56"/>
      <c r="AE40017" s="56"/>
    </row>
    <row r="40018" spans="1:31" x14ac:dyDescent="0.25">
      <c r="A40018" s="41">
        <v>0</v>
      </c>
      <c r="C40018" s="56"/>
      <c r="AC40018" s="56"/>
      <c r="AD40018" s="56"/>
      <c r="AE40018" s="56"/>
    </row>
    <row r="40019" spans="1:31" x14ac:dyDescent="0.25">
      <c r="A40019" s="41">
        <v>0</v>
      </c>
      <c r="C40019" s="56"/>
      <c r="AC40019" s="56"/>
      <c r="AD40019" s="56"/>
      <c r="AE40019" s="56"/>
    </row>
    <row r="40020" spans="1:31" x14ac:dyDescent="0.25">
      <c r="A40020" s="41">
        <v>0</v>
      </c>
      <c r="C40020" s="56"/>
      <c r="AC40020" s="56"/>
      <c r="AD40020" s="56"/>
      <c r="AE40020" s="56"/>
    </row>
    <row r="40021" spans="1:31" x14ac:dyDescent="0.25">
      <c r="A40021" s="41">
        <v>0</v>
      </c>
      <c r="C40021" s="56"/>
      <c r="AC40021" s="56"/>
      <c r="AD40021" s="56"/>
      <c r="AE40021" s="56"/>
    </row>
    <row r="40022" spans="1:31" x14ac:dyDescent="0.25">
      <c r="A40022" s="41">
        <v>0</v>
      </c>
      <c r="C40022" s="56"/>
      <c r="AC40022" s="56"/>
      <c r="AD40022" s="56"/>
      <c r="AE40022" s="56"/>
    </row>
    <row r="40023" spans="1:31" x14ac:dyDescent="0.25">
      <c r="A40023" s="41">
        <v>0</v>
      </c>
      <c r="C40023" s="56"/>
      <c r="AC40023" s="56"/>
      <c r="AD40023" s="56"/>
      <c r="AE40023" s="56"/>
    </row>
    <row r="40024" spans="1:31" x14ac:dyDescent="0.25">
      <c r="A40024" s="41">
        <v>0</v>
      </c>
      <c r="C40024" s="56"/>
      <c r="AC40024" s="56"/>
      <c r="AD40024" s="56"/>
      <c r="AE40024" s="56"/>
    </row>
    <row r="40025" spans="1:31" x14ac:dyDescent="0.25">
      <c r="A40025" s="41">
        <v>0</v>
      </c>
      <c r="C40025" s="56"/>
      <c r="AC40025" s="56"/>
      <c r="AD40025" s="56"/>
      <c r="AE40025" s="56"/>
    </row>
    <row r="40026" spans="1:31" x14ac:dyDescent="0.25">
      <c r="A40026" s="41">
        <v>0</v>
      </c>
      <c r="C40026" s="56"/>
      <c r="AC40026" s="56"/>
      <c r="AD40026" s="56"/>
      <c r="AE40026" s="56"/>
    </row>
    <row r="40027" spans="1:31" x14ac:dyDescent="0.25">
      <c r="A40027" s="41">
        <v>0</v>
      </c>
      <c r="C40027" s="56"/>
      <c r="AC40027" s="56"/>
      <c r="AD40027" s="56"/>
      <c r="AE40027" s="56"/>
    </row>
    <row r="40028" spans="1:31" x14ac:dyDescent="0.25">
      <c r="A40028" s="41">
        <v>0</v>
      </c>
      <c r="C40028" s="56"/>
      <c r="AC40028" s="56"/>
      <c r="AD40028" s="56"/>
      <c r="AE40028" s="56"/>
    </row>
    <row r="40029" spans="1:31" x14ac:dyDescent="0.25">
      <c r="A40029" s="41">
        <v>0</v>
      </c>
      <c r="C40029" s="56"/>
      <c r="AC40029" s="56"/>
      <c r="AD40029" s="56"/>
      <c r="AE40029" s="56"/>
    </row>
    <row r="40030" spans="1:31" x14ac:dyDescent="0.25">
      <c r="A40030" s="41">
        <v>0</v>
      </c>
      <c r="C40030" s="56"/>
      <c r="AC40030" s="56"/>
      <c r="AD40030" s="56"/>
      <c r="AE40030" s="56"/>
    </row>
    <row r="40031" spans="1:31" x14ac:dyDescent="0.25">
      <c r="A40031" s="41">
        <v>0</v>
      </c>
      <c r="C40031" s="56"/>
      <c r="AC40031" s="56"/>
      <c r="AD40031" s="56"/>
      <c r="AE40031" s="56"/>
    </row>
    <row r="40032" spans="1:31" x14ac:dyDescent="0.25">
      <c r="A40032" s="41">
        <v>0</v>
      </c>
      <c r="C40032" s="56"/>
      <c r="AC40032" s="56"/>
      <c r="AD40032" s="56"/>
      <c r="AE40032" s="56"/>
    </row>
    <row r="40033" spans="1:31" x14ac:dyDescent="0.25">
      <c r="A40033" s="41">
        <v>0</v>
      </c>
      <c r="C40033" s="56"/>
      <c r="AC40033" s="56"/>
      <c r="AD40033" s="56"/>
      <c r="AE40033" s="56"/>
    </row>
    <row r="40034" spans="1:31" x14ac:dyDescent="0.25">
      <c r="A40034" s="41">
        <v>0</v>
      </c>
      <c r="C40034" s="56"/>
      <c r="AC40034" s="56"/>
      <c r="AD40034" s="56"/>
      <c r="AE40034" s="56"/>
    </row>
    <row r="40035" spans="1:31" x14ac:dyDescent="0.25">
      <c r="A40035" s="41">
        <v>0</v>
      </c>
      <c r="C40035" s="56"/>
      <c r="AC40035" s="56"/>
      <c r="AD40035" s="56"/>
      <c r="AE40035" s="56"/>
    </row>
    <row r="40036" spans="1:31" x14ac:dyDescent="0.25">
      <c r="A40036" s="41">
        <v>0</v>
      </c>
      <c r="C40036" s="56"/>
      <c r="AC40036" s="56"/>
      <c r="AD40036" s="56"/>
      <c r="AE40036" s="56"/>
    </row>
    <row r="40037" spans="1:31" x14ac:dyDescent="0.25">
      <c r="A40037" s="41">
        <v>0</v>
      </c>
      <c r="C40037" s="56"/>
      <c r="AC40037" s="56"/>
      <c r="AD40037" s="56"/>
      <c r="AE40037" s="56"/>
    </row>
    <row r="40038" spans="1:31" x14ac:dyDescent="0.25">
      <c r="A40038" s="41">
        <v>0</v>
      </c>
      <c r="C40038" s="56"/>
      <c r="AC40038" s="56"/>
      <c r="AD40038" s="56"/>
      <c r="AE40038" s="56"/>
    </row>
    <row r="40039" spans="1:31" x14ac:dyDescent="0.25">
      <c r="A40039" s="41">
        <v>0</v>
      </c>
      <c r="C40039" s="56"/>
      <c r="AC40039" s="56"/>
      <c r="AD40039" s="56"/>
      <c r="AE40039" s="56"/>
    </row>
    <row r="40040" spans="1:31" x14ac:dyDescent="0.25">
      <c r="A40040" s="41">
        <v>0</v>
      </c>
      <c r="C40040" s="56"/>
      <c r="AC40040" s="56"/>
      <c r="AD40040" s="56"/>
      <c r="AE40040" s="56"/>
    </row>
    <row r="40041" spans="1:31" x14ac:dyDescent="0.25">
      <c r="A40041" s="41">
        <v>0</v>
      </c>
      <c r="C40041" s="56"/>
      <c r="AC40041" s="56"/>
      <c r="AD40041" s="56"/>
      <c r="AE40041" s="56"/>
    </row>
    <row r="40042" spans="1:31" x14ac:dyDescent="0.25">
      <c r="A40042" s="41">
        <v>0</v>
      </c>
      <c r="C40042" s="56"/>
      <c r="AC40042" s="56"/>
      <c r="AD40042" s="56"/>
      <c r="AE40042" s="56"/>
    </row>
    <row r="40043" spans="1:31" x14ac:dyDescent="0.25">
      <c r="A40043" s="41">
        <v>0</v>
      </c>
      <c r="C40043" s="56"/>
      <c r="AC40043" s="56"/>
      <c r="AD40043" s="56"/>
      <c r="AE40043" s="56"/>
    </row>
    <row r="40044" spans="1:31" x14ac:dyDescent="0.25">
      <c r="A40044" s="41">
        <v>0</v>
      </c>
      <c r="C40044" s="56"/>
      <c r="AC40044" s="56"/>
      <c r="AD40044" s="56"/>
      <c r="AE40044" s="56"/>
    </row>
    <row r="40045" spans="1:31" x14ac:dyDescent="0.25">
      <c r="A40045" s="41">
        <v>0</v>
      </c>
      <c r="C40045" s="56"/>
      <c r="AC40045" s="56"/>
      <c r="AD40045" s="56"/>
      <c r="AE40045" s="56"/>
    </row>
    <row r="40046" spans="1:31" x14ac:dyDescent="0.25">
      <c r="A40046" s="41">
        <v>0</v>
      </c>
      <c r="C40046" s="56"/>
      <c r="AC40046" s="56"/>
      <c r="AD40046" s="56"/>
      <c r="AE40046" s="56"/>
    </row>
    <row r="40047" spans="1:31" x14ac:dyDescent="0.25">
      <c r="A40047" s="41">
        <v>0</v>
      </c>
      <c r="C40047" s="56"/>
      <c r="AC40047" s="56"/>
      <c r="AD40047" s="56"/>
      <c r="AE40047" s="56"/>
    </row>
    <row r="40048" spans="1:31" x14ac:dyDescent="0.25">
      <c r="A40048" s="41">
        <v>0</v>
      </c>
      <c r="C40048" s="56"/>
      <c r="AC40048" s="56"/>
      <c r="AD40048" s="56"/>
      <c r="AE40048" s="56"/>
    </row>
    <row r="40049" spans="1:31" x14ac:dyDescent="0.25">
      <c r="A40049" s="41">
        <v>0</v>
      </c>
      <c r="C40049" s="56"/>
      <c r="AC40049" s="56"/>
      <c r="AD40049" s="56"/>
      <c r="AE40049" s="56"/>
    </row>
    <row r="40050" spans="1:31" x14ac:dyDescent="0.25">
      <c r="A40050" s="41">
        <v>0</v>
      </c>
      <c r="C40050" s="56"/>
      <c r="AC40050" s="56"/>
      <c r="AD40050" s="56"/>
      <c r="AE40050" s="56"/>
    </row>
    <row r="40051" spans="1:31" x14ac:dyDescent="0.25">
      <c r="A40051" s="41">
        <v>0</v>
      </c>
      <c r="C40051" s="56"/>
      <c r="AC40051" s="56"/>
      <c r="AD40051" s="56"/>
      <c r="AE40051" s="56"/>
    </row>
    <row r="40052" spans="1:31" x14ac:dyDescent="0.25">
      <c r="A40052" s="41">
        <v>0</v>
      </c>
      <c r="C40052" s="56"/>
      <c r="AC40052" s="56"/>
      <c r="AD40052" s="56"/>
      <c r="AE40052" s="56"/>
    </row>
    <row r="40053" spans="1:31" x14ac:dyDescent="0.25">
      <c r="A40053" s="41">
        <v>0</v>
      </c>
      <c r="C40053" s="56"/>
      <c r="AC40053" s="56"/>
      <c r="AD40053" s="56"/>
      <c r="AE40053" s="56"/>
    </row>
    <row r="40054" spans="1:31" x14ac:dyDescent="0.25">
      <c r="A40054" s="41">
        <v>0</v>
      </c>
      <c r="C40054" s="56"/>
      <c r="AC40054" s="56"/>
      <c r="AD40054" s="56"/>
      <c r="AE40054" s="56"/>
    </row>
    <row r="40055" spans="1:31" x14ac:dyDescent="0.25">
      <c r="A40055" s="41">
        <v>0</v>
      </c>
      <c r="C40055" s="56"/>
      <c r="AC40055" s="56"/>
      <c r="AD40055" s="56"/>
      <c r="AE40055" s="56"/>
    </row>
    <row r="40056" spans="1:31" x14ac:dyDescent="0.25">
      <c r="A40056" s="41">
        <v>0</v>
      </c>
      <c r="C40056" s="56"/>
      <c r="AC40056" s="56"/>
      <c r="AD40056" s="56"/>
      <c r="AE40056" s="56"/>
    </row>
    <row r="40057" spans="1:31" x14ac:dyDescent="0.25">
      <c r="A40057" s="41">
        <v>0</v>
      </c>
      <c r="C40057" s="56"/>
      <c r="AC40057" s="56"/>
      <c r="AD40057" s="56"/>
      <c r="AE40057" s="56"/>
    </row>
    <row r="40058" spans="1:31" x14ac:dyDescent="0.25">
      <c r="A40058" s="41">
        <v>0</v>
      </c>
      <c r="C40058" s="56"/>
      <c r="AC40058" s="56"/>
      <c r="AD40058" s="56"/>
      <c r="AE40058" s="56"/>
    </row>
    <row r="40059" spans="1:31" x14ac:dyDescent="0.25">
      <c r="A40059" s="41">
        <v>0</v>
      </c>
      <c r="C40059" s="56"/>
      <c r="AC40059" s="56"/>
      <c r="AD40059" s="56"/>
      <c r="AE40059" s="56"/>
    </row>
    <row r="40060" spans="1:31" x14ac:dyDescent="0.25">
      <c r="A40060" s="41">
        <v>0</v>
      </c>
      <c r="C40060" s="56"/>
      <c r="AC40060" s="56"/>
      <c r="AD40060" s="56"/>
      <c r="AE40060" s="56"/>
    </row>
    <row r="40061" spans="1:31" x14ac:dyDescent="0.25">
      <c r="A40061" s="41">
        <v>0</v>
      </c>
      <c r="C40061" s="56"/>
      <c r="AC40061" s="56"/>
      <c r="AD40061" s="56"/>
      <c r="AE40061" s="56"/>
    </row>
    <row r="40062" spans="1:31" x14ac:dyDescent="0.25">
      <c r="A40062" s="41">
        <v>6</v>
      </c>
      <c r="C40062" s="56"/>
      <c r="AC40062" s="56"/>
      <c r="AD40062" s="56"/>
      <c r="AE40062" s="56"/>
    </row>
    <row r="40063" spans="1:31" x14ac:dyDescent="0.25">
      <c r="A40063" s="41">
        <v>0</v>
      </c>
      <c r="C40063" s="56"/>
      <c r="AC40063" s="56"/>
      <c r="AD40063" s="56"/>
      <c r="AE40063" s="56"/>
    </row>
    <row r="40064" spans="1:31" x14ac:dyDescent="0.25">
      <c r="A40064" s="41">
        <v>0</v>
      </c>
      <c r="C40064" s="56"/>
      <c r="AC40064" s="56"/>
      <c r="AD40064" s="56"/>
      <c r="AE40064" s="56"/>
    </row>
    <row r="40065" spans="1:31" x14ac:dyDescent="0.25">
      <c r="A40065" s="41">
        <v>0</v>
      </c>
      <c r="C40065" s="56"/>
      <c r="AC40065" s="56"/>
      <c r="AD40065" s="56"/>
      <c r="AE40065" s="56"/>
    </row>
    <row r="40066" spans="1:31" x14ac:dyDescent="0.25">
      <c r="A40066" s="41">
        <v>0</v>
      </c>
      <c r="C40066" s="56"/>
      <c r="AC40066" s="56"/>
      <c r="AD40066" s="56"/>
      <c r="AE40066" s="56"/>
    </row>
    <row r="40067" spans="1:31" x14ac:dyDescent="0.25">
      <c r="A40067" s="41">
        <v>0</v>
      </c>
      <c r="C40067" s="56"/>
      <c r="AC40067" s="56"/>
      <c r="AD40067" s="56"/>
      <c r="AE40067" s="56"/>
    </row>
    <row r="40068" spans="1:31" x14ac:dyDescent="0.25">
      <c r="A40068" s="41">
        <v>0</v>
      </c>
      <c r="C40068" s="56"/>
      <c r="AC40068" s="56"/>
      <c r="AD40068" s="56"/>
      <c r="AE40068" s="56"/>
    </row>
    <row r="40069" spans="1:31" x14ac:dyDescent="0.25">
      <c r="A40069" s="41">
        <v>0</v>
      </c>
      <c r="C40069" s="56"/>
      <c r="AC40069" s="56"/>
      <c r="AD40069" s="56"/>
      <c r="AE40069" s="56"/>
    </row>
    <row r="40070" spans="1:31" x14ac:dyDescent="0.25">
      <c r="A40070" s="41">
        <v>0</v>
      </c>
      <c r="C40070" s="56"/>
      <c r="AC40070" s="56"/>
      <c r="AD40070" s="56"/>
      <c r="AE40070" s="56"/>
    </row>
    <row r="40071" spans="1:31" x14ac:dyDescent="0.25">
      <c r="A40071" s="41">
        <v>0</v>
      </c>
      <c r="C40071" s="56"/>
      <c r="AC40071" s="56"/>
      <c r="AD40071" s="56"/>
      <c r="AE40071" s="56"/>
    </row>
    <row r="40072" spans="1:31" x14ac:dyDescent="0.25">
      <c r="A40072" s="41">
        <v>0</v>
      </c>
      <c r="C40072" s="56"/>
      <c r="AC40072" s="56"/>
      <c r="AD40072" s="56"/>
      <c r="AE40072" s="56"/>
    </row>
    <row r="40073" spans="1:31" x14ac:dyDescent="0.25">
      <c r="A40073" s="41">
        <v>0</v>
      </c>
      <c r="C40073" s="56"/>
      <c r="AC40073" s="56"/>
      <c r="AD40073" s="56"/>
      <c r="AE40073" s="56"/>
    </row>
    <row r="40074" spans="1:31" x14ac:dyDescent="0.25">
      <c r="A40074" s="41">
        <v>0</v>
      </c>
      <c r="C40074" s="56"/>
      <c r="AC40074" s="56"/>
      <c r="AD40074" s="56"/>
      <c r="AE40074" s="56"/>
    </row>
    <row r="40075" spans="1:31" x14ac:dyDescent="0.25">
      <c r="A40075" s="41">
        <v>0</v>
      </c>
      <c r="C40075" s="56"/>
      <c r="AC40075" s="56"/>
      <c r="AD40075" s="56"/>
      <c r="AE40075" s="56"/>
    </row>
    <row r="40076" spans="1:31" x14ac:dyDescent="0.25">
      <c r="A40076" s="41">
        <v>0</v>
      </c>
      <c r="C40076" s="56"/>
      <c r="AC40076" s="56"/>
      <c r="AD40076" s="56"/>
      <c r="AE40076" s="56"/>
    </row>
    <row r="40077" spans="1:31" x14ac:dyDescent="0.25">
      <c r="A40077" s="41">
        <v>0</v>
      </c>
      <c r="C40077" s="56"/>
      <c r="AC40077" s="56"/>
      <c r="AD40077" s="56"/>
      <c r="AE40077" s="56"/>
    </row>
    <row r="40078" spans="1:31" x14ac:dyDescent="0.25">
      <c r="A40078" s="41">
        <v>0</v>
      </c>
      <c r="C40078" s="56"/>
      <c r="AC40078" s="56"/>
      <c r="AD40078" s="56"/>
      <c r="AE40078" s="56"/>
    </row>
    <row r="40079" spans="1:31" x14ac:dyDescent="0.25">
      <c r="A40079" s="41">
        <v>0</v>
      </c>
      <c r="C40079" s="56"/>
      <c r="AC40079" s="56"/>
      <c r="AD40079" s="56"/>
      <c r="AE40079" s="56"/>
    </row>
    <row r="40080" spans="1:31" x14ac:dyDescent="0.25">
      <c r="A40080" s="41">
        <v>0</v>
      </c>
      <c r="C40080" s="56"/>
      <c r="AC40080" s="56"/>
      <c r="AD40080" s="56"/>
      <c r="AE40080" s="56"/>
    </row>
    <row r="40081" spans="1:31" x14ac:dyDescent="0.25">
      <c r="A40081" s="41">
        <v>0</v>
      </c>
      <c r="C40081" s="56"/>
      <c r="AC40081" s="56"/>
      <c r="AD40081" s="56"/>
      <c r="AE40081" s="56"/>
    </row>
    <row r="40082" spans="1:31" x14ac:dyDescent="0.25">
      <c r="A40082" s="41">
        <v>0</v>
      </c>
      <c r="C40082" s="56"/>
      <c r="AC40082" s="56"/>
      <c r="AD40082" s="56"/>
      <c r="AE40082" s="56"/>
    </row>
    <row r="40083" spans="1:31" x14ac:dyDescent="0.25">
      <c r="A40083" s="41">
        <v>0</v>
      </c>
      <c r="C40083" s="56"/>
      <c r="AC40083" s="56"/>
      <c r="AD40083" s="56"/>
      <c r="AE40083" s="56"/>
    </row>
    <row r="40084" spans="1:31" x14ac:dyDescent="0.25">
      <c r="A40084" s="41">
        <v>0</v>
      </c>
      <c r="C40084" s="56"/>
      <c r="AC40084" s="56"/>
      <c r="AD40084" s="56"/>
      <c r="AE40084" s="56"/>
    </row>
    <row r="40085" spans="1:31" x14ac:dyDescent="0.25">
      <c r="A40085" s="41">
        <v>0</v>
      </c>
      <c r="C40085" s="56"/>
      <c r="AC40085" s="56"/>
      <c r="AD40085" s="56"/>
      <c r="AE40085" s="56"/>
    </row>
    <row r="40086" spans="1:31" x14ac:dyDescent="0.25">
      <c r="A40086" s="41">
        <v>0</v>
      </c>
      <c r="C40086" s="56"/>
      <c r="AC40086" s="56"/>
      <c r="AD40086" s="56"/>
      <c r="AE40086" s="56"/>
    </row>
    <row r="40087" spans="1:31" x14ac:dyDescent="0.25">
      <c r="A40087" s="41">
        <v>0</v>
      </c>
      <c r="C40087" s="56"/>
      <c r="AC40087" s="56"/>
      <c r="AD40087" s="56"/>
      <c r="AE40087" s="56"/>
    </row>
    <row r="40088" spans="1:31" x14ac:dyDescent="0.25">
      <c r="A40088" s="41">
        <v>0</v>
      </c>
      <c r="C40088" s="56"/>
      <c r="AC40088" s="56"/>
      <c r="AD40088" s="56"/>
      <c r="AE40088" s="56"/>
    </row>
    <row r="40089" spans="1:31" x14ac:dyDescent="0.25">
      <c r="A40089" s="41">
        <v>0</v>
      </c>
      <c r="C40089" s="56"/>
      <c r="AC40089" s="56"/>
      <c r="AD40089" s="56"/>
      <c r="AE40089" s="56"/>
    </row>
    <row r="40090" spans="1:31" x14ac:dyDescent="0.25">
      <c r="A40090" s="41">
        <v>69</v>
      </c>
      <c r="C40090" s="56"/>
      <c r="AC40090" s="56"/>
      <c r="AD40090" s="56"/>
      <c r="AE40090" s="56"/>
    </row>
    <row r="40091" spans="1:31" x14ac:dyDescent="0.25">
      <c r="A40091" s="41">
        <v>0</v>
      </c>
      <c r="C40091" s="56"/>
      <c r="AC40091" s="56"/>
      <c r="AD40091" s="56"/>
      <c r="AE40091" s="56"/>
    </row>
    <row r="40092" spans="1:31" x14ac:dyDescent="0.25">
      <c r="A40092" s="41">
        <v>0</v>
      </c>
      <c r="C40092" s="56"/>
      <c r="AC40092" s="56"/>
      <c r="AD40092" s="56"/>
      <c r="AE40092" s="56"/>
    </row>
    <row r="40093" spans="1:31" x14ac:dyDescent="0.25">
      <c r="A40093" s="41">
        <v>0</v>
      </c>
      <c r="C40093" s="56"/>
      <c r="AC40093" s="56"/>
      <c r="AD40093" s="56"/>
      <c r="AE40093" s="56"/>
    </row>
    <row r="40094" spans="1:31" x14ac:dyDescent="0.25">
      <c r="A40094" s="41">
        <v>0</v>
      </c>
      <c r="C40094" s="56"/>
      <c r="AC40094" s="56"/>
      <c r="AD40094" s="56"/>
      <c r="AE40094" s="56"/>
    </row>
    <row r="40095" spans="1:31" x14ac:dyDescent="0.25">
      <c r="A40095" s="41">
        <v>0</v>
      </c>
      <c r="C40095" s="56"/>
      <c r="AC40095" s="56"/>
      <c r="AD40095" s="56"/>
      <c r="AE40095" s="56"/>
    </row>
    <row r="40096" spans="1:31" x14ac:dyDescent="0.25">
      <c r="A40096" s="41">
        <v>0</v>
      </c>
      <c r="C40096" s="56"/>
      <c r="AC40096" s="56"/>
      <c r="AD40096" s="56"/>
      <c r="AE40096" s="56"/>
    </row>
    <row r="40097" spans="1:31" x14ac:dyDescent="0.25">
      <c r="A40097" s="41">
        <v>0</v>
      </c>
      <c r="C40097" s="56"/>
      <c r="AC40097" s="56"/>
      <c r="AD40097" s="56"/>
      <c r="AE40097" s="56"/>
    </row>
    <row r="40098" spans="1:31" x14ac:dyDescent="0.25">
      <c r="A40098" s="41">
        <v>0</v>
      </c>
      <c r="C40098" s="56"/>
      <c r="AC40098" s="56"/>
      <c r="AD40098" s="56"/>
      <c r="AE40098" s="56"/>
    </row>
    <row r="40099" spans="1:31" x14ac:dyDescent="0.25">
      <c r="A40099" s="41">
        <v>0</v>
      </c>
      <c r="C40099" s="56"/>
      <c r="AC40099" s="56"/>
      <c r="AD40099" s="56"/>
      <c r="AE40099" s="56"/>
    </row>
    <row r="40100" spans="1:31" x14ac:dyDescent="0.25">
      <c r="A40100" s="41">
        <v>0</v>
      </c>
      <c r="C40100" s="56"/>
      <c r="AC40100" s="56"/>
      <c r="AD40100" s="56"/>
      <c r="AE40100" s="56"/>
    </row>
    <row r="40101" spans="1:31" x14ac:dyDescent="0.25">
      <c r="A40101" s="41">
        <v>0</v>
      </c>
      <c r="C40101" s="56"/>
      <c r="AC40101" s="56"/>
      <c r="AD40101" s="56"/>
      <c r="AE40101" s="56"/>
    </row>
    <row r="40102" spans="1:31" x14ac:dyDescent="0.25">
      <c r="A40102" s="41">
        <v>0</v>
      </c>
      <c r="C40102" s="56"/>
      <c r="AC40102" s="56"/>
      <c r="AD40102" s="56"/>
      <c r="AE40102" s="56"/>
    </row>
    <row r="40103" spans="1:31" x14ac:dyDescent="0.25">
      <c r="A40103" s="41">
        <v>0</v>
      </c>
      <c r="C40103" s="56"/>
      <c r="AC40103" s="56"/>
      <c r="AD40103" s="56"/>
      <c r="AE40103" s="56"/>
    </row>
    <row r="40104" spans="1:31" x14ac:dyDescent="0.25">
      <c r="A40104" s="41">
        <v>0</v>
      </c>
      <c r="C40104" s="56"/>
      <c r="AC40104" s="56"/>
      <c r="AD40104" s="56"/>
      <c r="AE40104" s="56"/>
    </row>
    <row r="40105" spans="1:31" x14ac:dyDescent="0.25">
      <c r="A40105" s="41">
        <v>0</v>
      </c>
      <c r="C40105" s="56"/>
      <c r="AC40105" s="56"/>
      <c r="AD40105" s="56"/>
      <c r="AE40105" s="56"/>
    </row>
    <row r="40106" spans="1:31" x14ac:dyDescent="0.25">
      <c r="A40106" s="41">
        <v>0</v>
      </c>
      <c r="C40106" s="56"/>
      <c r="AC40106" s="56"/>
      <c r="AD40106" s="56"/>
      <c r="AE40106" s="56"/>
    </row>
    <row r="40107" spans="1:31" x14ac:dyDescent="0.25">
      <c r="A40107" s="41">
        <v>0</v>
      </c>
      <c r="C40107" s="56"/>
      <c r="AC40107" s="56"/>
      <c r="AD40107" s="56"/>
      <c r="AE40107" s="56"/>
    </row>
    <row r="40108" spans="1:31" x14ac:dyDescent="0.25">
      <c r="A40108" s="41">
        <v>0</v>
      </c>
      <c r="C40108" s="56"/>
      <c r="AC40108" s="56"/>
      <c r="AD40108" s="56"/>
      <c r="AE40108" s="56"/>
    </row>
    <row r="40109" spans="1:31" x14ac:dyDescent="0.25">
      <c r="A40109" s="41">
        <v>0</v>
      </c>
      <c r="C40109" s="56"/>
      <c r="AC40109" s="56"/>
      <c r="AD40109" s="56"/>
      <c r="AE40109" s="56"/>
    </row>
    <row r="40110" spans="1:31" x14ac:dyDescent="0.25">
      <c r="A40110" s="41">
        <v>0</v>
      </c>
      <c r="C40110" s="56"/>
      <c r="AC40110" s="56"/>
      <c r="AD40110" s="56"/>
      <c r="AE40110" s="56"/>
    </row>
    <row r="40111" spans="1:31" x14ac:dyDescent="0.25">
      <c r="A40111" s="41">
        <v>0</v>
      </c>
      <c r="C40111" s="56"/>
      <c r="AC40111" s="56"/>
      <c r="AD40111" s="56"/>
      <c r="AE40111" s="56"/>
    </row>
    <row r="40112" spans="1:31" x14ac:dyDescent="0.25">
      <c r="A40112" s="41">
        <v>0</v>
      </c>
      <c r="C40112" s="56"/>
      <c r="AC40112" s="56"/>
      <c r="AD40112" s="56"/>
      <c r="AE40112" s="56"/>
    </row>
    <row r="40113" spans="1:31" x14ac:dyDescent="0.25">
      <c r="A40113" s="41">
        <v>0</v>
      </c>
      <c r="C40113" s="56"/>
      <c r="AC40113" s="56"/>
      <c r="AD40113" s="56"/>
      <c r="AE40113" s="56"/>
    </row>
    <row r="40114" spans="1:31" x14ac:dyDescent="0.25">
      <c r="A40114" s="41">
        <v>0</v>
      </c>
      <c r="C40114" s="56"/>
      <c r="AC40114" s="56"/>
      <c r="AD40114" s="56"/>
      <c r="AE40114" s="56"/>
    </row>
    <row r="40115" spans="1:31" x14ac:dyDescent="0.25">
      <c r="A40115" s="41">
        <v>0</v>
      </c>
      <c r="C40115" s="56"/>
      <c r="AC40115" s="56"/>
      <c r="AD40115" s="56"/>
      <c r="AE40115" s="56"/>
    </row>
    <row r="40116" spans="1:31" x14ac:dyDescent="0.25">
      <c r="A40116" s="41">
        <v>0</v>
      </c>
      <c r="C40116" s="56"/>
      <c r="AC40116" s="56"/>
      <c r="AD40116" s="56"/>
      <c r="AE40116" s="56"/>
    </row>
    <row r="40117" spans="1:31" x14ac:dyDescent="0.25">
      <c r="A40117" s="41">
        <v>0</v>
      </c>
      <c r="C40117" s="56"/>
      <c r="AC40117" s="56"/>
      <c r="AD40117" s="56"/>
      <c r="AE40117" s="56"/>
    </row>
    <row r="40118" spans="1:31" x14ac:dyDescent="0.25">
      <c r="A40118" s="41">
        <v>0</v>
      </c>
      <c r="C40118" s="56"/>
      <c r="AC40118" s="56"/>
      <c r="AD40118" s="56"/>
      <c r="AE40118" s="56"/>
    </row>
    <row r="40119" spans="1:31" x14ac:dyDescent="0.25">
      <c r="A40119" s="41">
        <v>0</v>
      </c>
      <c r="C40119" s="56"/>
      <c r="AC40119" s="56"/>
      <c r="AD40119" s="56"/>
      <c r="AE40119" s="56"/>
    </row>
    <row r="40120" spans="1:31" x14ac:dyDescent="0.25">
      <c r="A40120" s="41">
        <v>0</v>
      </c>
      <c r="C40120" s="56"/>
      <c r="AC40120" s="56"/>
      <c r="AD40120" s="56"/>
      <c r="AE40120" s="56"/>
    </row>
    <row r="40121" spans="1:31" x14ac:dyDescent="0.25">
      <c r="A40121" s="41">
        <v>0</v>
      </c>
      <c r="C40121" s="56"/>
      <c r="AC40121" s="56"/>
      <c r="AD40121" s="56"/>
      <c r="AE40121" s="56"/>
    </row>
    <row r="40122" spans="1:31" x14ac:dyDescent="0.25">
      <c r="A40122" s="41">
        <v>0</v>
      </c>
      <c r="C40122" s="56"/>
      <c r="AC40122" s="56"/>
      <c r="AD40122" s="56"/>
      <c r="AE40122" s="56"/>
    </row>
    <row r="40123" spans="1:31" x14ac:dyDescent="0.25">
      <c r="A40123" s="41">
        <v>0</v>
      </c>
      <c r="C40123" s="56"/>
      <c r="AC40123" s="56"/>
      <c r="AD40123" s="56"/>
      <c r="AE40123" s="56"/>
    </row>
    <row r="40124" spans="1:31" x14ac:dyDescent="0.25">
      <c r="A40124" s="41">
        <v>0</v>
      </c>
      <c r="C40124" s="56"/>
      <c r="AC40124" s="56"/>
      <c r="AD40124" s="56"/>
      <c r="AE40124" s="56"/>
    </row>
    <row r="40125" spans="1:31" x14ac:dyDescent="0.25">
      <c r="A40125" s="41">
        <v>0</v>
      </c>
      <c r="C40125" s="56"/>
      <c r="AC40125" s="56"/>
      <c r="AD40125" s="56"/>
      <c r="AE40125" s="56"/>
    </row>
    <row r="40126" spans="1:31" x14ac:dyDescent="0.25">
      <c r="A40126" s="41">
        <v>0</v>
      </c>
      <c r="C40126" s="56"/>
      <c r="AC40126" s="56"/>
      <c r="AD40126" s="56"/>
      <c r="AE40126" s="56"/>
    </row>
    <row r="40127" spans="1:31" x14ac:dyDescent="0.25">
      <c r="A40127" s="41">
        <v>0</v>
      </c>
      <c r="C40127" s="56"/>
      <c r="AC40127" s="56"/>
      <c r="AD40127" s="56"/>
      <c r="AE40127" s="56"/>
    </row>
    <row r="40128" spans="1:31" x14ac:dyDescent="0.25">
      <c r="A40128" s="41">
        <v>0</v>
      </c>
      <c r="C40128" s="56"/>
      <c r="AC40128" s="56"/>
      <c r="AD40128" s="56"/>
      <c r="AE40128" s="56"/>
    </row>
    <row r="40129" spans="1:31" x14ac:dyDescent="0.25">
      <c r="A40129" s="41">
        <v>0</v>
      </c>
      <c r="C40129" s="56"/>
      <c r="AC40129" s="56"/>
      <c r="AD40129" s="56"/>
      <c r="AE40129" s="56"/>
    </row>
    <row r="40130" spans="1:31" x14ac:dyDescent="0.25">
      <c r="A40130" s="41">
        <v>0</v>
      </c>
      <c r="C40130" s="56"/>
      <c r="AC40130" s="56"/>
      <c r="AD40130" s="56"/>
      <c r="AE40130" s="56"/>
    </row>
    <row r="40131" spans="1:31" x14ac:dyDescent="0.25">
      <c r="A40131" s="41">
        <v>0</v>
      </c>
      <c r="C40131" s="56"/>
      <c r="AC40131" s="56"/>
      <c r="AD40131" s="56"/>
      <c r="AE40131" s="56"/>
    </row>
    <row r="40132" spans="1:31" x14ac:dyDescent="0.25">
      <c r="A40132" s="41">
        <v>0</v>
      </c>
      <c r="C40132" s="56"/>
      <c r="AC40132" s="56"/>
      <c r="AD40132" s="56"/>
      <c r="AE40132" s="56"/>
    </row>
    <row r="40133" spans="1:31" x14ac:dyDescent="0.25">
      <c r="A40133" s="41">
        <v>0</v>
      </c>
      <c r="C40133" s="56"/>
      <c r="AC40133" s="56"/>
      <c r="AD40133" s="56"/>
      <c r="AE40133" s="56"/>
    </row>
    <row r="40134" spans="1:31" x14ac:dyDescent="0.25">
      <c r="A40134" s="41">
        <v>0</v>
      </c>
      <c r="C40134" s="56"/>
      <c r="AC40134" s="56"/>
      <c r="AD40134" s="56"/>
      <c r="AE40134" s="56"/>
    </row>
    <row r="40135" spans="1:31" x14ac:dyDescent="0.25">
      <c r="A40135" s="41">
        <v>0</v>
      </c>
      <c r="C40135" s="56"/>
      <c r="AC40135" s="56"/>
      <c r="AD40135" s="56"/>
      <c r="AE40135" s="56"/>
    </row>
    <row r="40136" spans="1:31" x14ac:dyDescent="0.25">
      <c r="A40136" s="41">
        <v>0</v>
      </c>
      <c r="C40136" s="56"/>
      <c r="AC40136" s="56"/>
      <c r="AD40136" s="56"/>
      <c r="AE40136" s="56"/>
    </row>
    <row r="40137" spans="1:31" x14ac:dyDescent="0.25">
      <c r="A40137" s="41">
        <v>0</v>
      </c>
      <c r="C40137" s="56"/>
      <c r="AC40137" s="56"/>
      <c r="AD40137" s="56"/>
      <c r="AE40137" s="56"/>
    </row>
    <row r="40138" spans="1:31" x14ac:dyDescent="0.25">
      <c r="A40138" s="41">
        <v>0</v>
      </c>
      <c r="C40138" s="56"/>
      <c r="AC40138" s="56"/>
      <c r="AD40138" s="56"/>
      <c r="AE40138" s="56"/>
    </row>
    <row r="40139" spans="1:31" x14ac:dyDescent="0.25">
      <c r="A40139" s="41">
        <v>0</v>
      </c>
      <c r="C40139" s="56"/>
      <c r="AC40139" s="56"/>
      <c r="AD40139" s="56"/>
      <c r="AE40139" s="56"/>
    </row>
    <row r="40140" spans="1:31" x14ac:dyDescent="0.25">
      <c r="A40140" s="41">
        <v>0</v>
      </c>
      <c r="C40140" s="56"/>
      <c r="AC40140" s="56"/>
      <c r="AD40140" s="56"/>
      <c r="AE40140" s="56"/>
    </row>
    <row r="40141" spans="1:31" x14ac:dyDescent="0.25">
      <c r="A40141" s="41">
        <v>0</v>
      </c>
      <c r="C40141" s="56"/>
      <c r="AC40141" s="56"/>
      <c r="AD40141" s="56"/>
      <c r="AE40141" s="56"/>
    </row>
    <row r="40142" spans="1:31" x14ac:dyDescent="0.25">
      <c r="A40142" s="41">
        <v>0</v>
      </c>
      <c r="C40142" s="56"/>
      <c r="AC40142" s="56"/>
      <c r="AD40142" s="56"/>
      <c r="AE40142" s="56"/>
    </row>
    <row r="40143" spans="1:31" x14ac:dyDescent="0.25">
      <c r="A40143" s="41">
        <v>0</v>
      </c>
      <c r="C40143" s="56"/>
      <c r="AC40143" s="56"/>
      <c r="AD40143" s="56"/>
      <c r="AE40143" s="56"/>
    </row>
    <row r="40144" spans="1:31" x14ac:dyDescent="0.25">
      <c r="A40144" s="41">
        <v>0</v>
      </c>
      <c r="C40144" s="56"/>
      <c r="AC40144" s="56"/>
      <c r="AD40144" s="56"/>
      <c r="AE40144" s="56"/>
    </row>
    <row r="40145" spans="1:31" x14ac:dyDescent="0.25">
      <c r="A40145" s="41">
        <v>0</v>
      </c>
      <c r="C40145" s="56"/>
      <c r="AC40145" s="56"/>
      <c r="AD40145" s="56"/>
      <c r="AE40145" s="56"/>
    </row>
    <row r="40146" spans="1:31" x14ac:dyDescent="0.25">
      <c r="A40146" s="41">
        <v>0</v>
      </c>
      <c r="C40146" s="56"/>
      <c r="AC40146" s="56"/>
      <c r="AD40146" s="56"/>
      <c r="AE40146" s="56"/>
    </row>
    <row r="40147" spans="1:31" x14ac:dyDescent="0.25">
      <c r="A40147" s="41">
        <v>0</v>
      </c>
      <c r="C40147" s="56"/>
      <c r="AC40147" s="56"/>
      <c r="AD40147" s="56"/>
      <c r="AE40147" s="56"/>
    </row>
    <row r="40148" spans="1:31" x14ac:dyDescent="0.25">
      <c r="A40148" s="41">
        <v>0</v>
      </c>
      <c r="C40148" s="56"/>
      <c r="AC40148" s="56"/>
      <c r="AD40148" s="56"/>
      <c r="AE40148" s="56"/>
    </row>
    <row r="40149" spans="1:31" x14ac:dyDescent="0.25">
      <c r="A40149" s="41">
        <v>0</v>
      </c>
      <c r="C40149" s="56"/>
      <c r="AC40149" s="56"/>
      <c r="AD40149" s="56"/>
      <c r="AE40149" s="56"/>
    </row>
    <row r="40150" spans="1:31" x14ac:dyDescent="0.25">
      <c r="A40150" s="41">
        <v>0</v>
      </c>
      <c r="C40150" s="56"/>
      <c r="AC40150" s="56"/>
      <c r="AD40150" s="56"/>
      <c r="AE40150" s="56"/>
    </row>
    <row r="40151" spans="1:31" x14ac:dyDescent="0.25">
      <c r="A40151" s="41">
        <v>0</v>
      </c>
      <c r="C40151" s="56"/>
      <c r="AC40151" s="56"/>
      <c r="AD40151" s="56"/>
      <c r="AE40151" s="56"/>
    </row>
    <row r="40152" spans="1:31" x14ac:dyDescent="0.25">
      <c r="A40152" s="41">
        <v>0</v>
      </c>
      <c r="C40152" s="56"/>
      <c r="AC40152" s="56"/>
      <c r="AD40152" s="56"/>
      <c r="AE40152" s="56"/>
    </row>
    <row r="40153" spans="1:31" x14ac:dyDescent="0.25">
      <c r="A40153" s="41">
        <v>0</v>
      </c>
      <c r="C40153" s="56"/>
      <c r="AC40153" s="56"/>
      <c r="AD40153" s="56"/>
      <c r="AE40153" s="56"/>
    </row>
    <row r="40154" spans="1:31" x14ac:dyDescent="0.25">
      <c r="A40154" s="41">
        <v>0</v>
      </c>
      <c r="C40154" s="56"/>
      <c r="AC40154" s="56"/>
      <c r="AD40154" s="56"/>
      <c r="AE40154" s="56"/>
    </row>
    <row r="40155" spans="1:31" x14ac:dyDescent="0.25">
      <c r="A40155" s="41">
        <v>0</v>
      </c>
      <c r="C40155" s="56"/>
      <c r="AC40155" s="56"/>
      <c r="AD40155" s="56"/>
      <c r="AE40155" s="56"/>
    </row>
    <row r="40156" spans="1:31" x14ac:dyDescent="0.25">
      <c r="A40156" s="41">
        <v>0</v>
      </c>
      <c r="C40156" s="56"/>
      <c r="AC40156" s="56"/>
      <c r="AD40156" s="56"/>
      <c r="AE40156" s="56"/>
    </row>
    <row r="40157" spans="1:31" x14ac:dyDescent="0.25">
      <c r="A40157" s="41">
        <v>0</v>
      </c>
      <c r="C40157" s="56"/>
      <c r="AC40157" s="56"/>
      <c r="AD40157" s="56"/>
      <c r="AE40157" s="56"/>
    </row>
    <row r="40158" spans="1:31" x14ac:dyDescent="0.25">
      <c r="A40158" s="41">
        <v>0</v>
      </c>
      <c r="C40158" s="56"/>
      <c r="AC40158" s="56"/>
      <c r="AD40158" s="56"/>
      <c r="AE40158" s="56"/>
    </row>
    <row r="40159" spans="1:31" x14ac:dyDescent="0.25">
      <c r="A40159" s="41">
        <v>0</v>
      </c>
      <c r="C40159" s="56"/>
      <c r="AC40159" s="56"/>
      <c r="AD40159" s="56"/>
      <c r="AE40159" s="56"/>
    </row>
    <row r="40160" spans="1:31" x14ac:dyDescent="0.25">
      <c r="A40160" s="41">
        <v>0</v>
      </c>
      <c r="C40160" s="56"/>
      <c r="AC40160" s="56"/>
      <c r="AD40160" s="56"/>
      <c r="AE40160" s="56"/>
    </row>
    <row r="40161" spans="1:31" x14ac:dyDescent="0.25">
      <c r="A40161" s="41">
        <v>0</v>
      </c>
      <c r="C40161" s="56"/>
      <c r="AC40161" s="56"/>
      <c r="AD40161" s="56"/>
      <c r="AE40161" s="56"/>
    </row>
    <row r="40162" spans="1:31" x14ac:dyDescent="0.25">
      <c r="A40162" s="41">
        <v>0</v>
      </c>
      <c r="C40162" s="56"/>
      <c r="AC40162" s="56"/>
      <c r="AD40162" s="56"/>
      <c r="AE40162" s="56"/>
    </row>
    <row r="40163" spans="1:31" x14ac:dyDescent="0.25">
      <c r="A40163" s="41">
        <v>0</v>
      </c>
      <c r="C40163" s="56"/>
      <c r="AC40163" s="56"/>
      <c r="AD40163" s="56"/>
      <c r="AE40163" s="56"/>
    </row>
    <row r="40164" spans="1:31" x14ac:dyDescent="0.25">
      <c r="A40164" s="41">
        <v>0</v>
      </c>
      <c r="C40164" s="56"/>
      <c r="AC40164" s="56"/>
      <c r="AD40164" s="56"/>
      <c r="AE40164" s="56"/>
    </row>
    <row r="40165" spans="1:31" x14ac:dyDescent="0.25">
      <c r="A40165" s="41">
        <v>0</v>
      </c>
      <c r="C40165" s="56"/>
      <c r="AC40165" s="56"/>
      <c r="AD40165" s="56"/>
      <c r="AE40165" s="56"/>
    </row>
    <row r="40166" spans="1:31" x14ac:dyDescent="0.25">
      <c r="A40166" s="41">
        <v>0</v>
      </c>
      <c r="C40166" s="56"/>
      <c r="AC40166" s="56"/>
      <c r="AD40166" s="56"/>
      <c r="AE40166" s="56"/>
    </row>
    <row r="40167" spans="1:31" x14ac:dyDescent="0.25">
      <c r="A40167" s="41">
        <v>0</v>
      </c>
      <c r="C40167" s="56"/>
      <c r="AC40167" s="56"/>
      <c r="AD40167" s="56"/>
      <c r="AE40167" s="56"/>
    </row>
    <row r="40168" spans="1:31" x14ac:dyDescent="0.25">
      <c r="A40168" s="41">
        <v>0</v>
      </c>
      <c r="C40168" s="56"/>
      <c r="AC40168" s="56"/>
      <c r="AD40168" s="56"/>
      <c r="AE40168" s="56"/>
    </row>
    <row r="40169" spans="1:31" x14ac:dyDescent="0.25">
      <c r="A40169" s="41">
        <v>0</v>
      </c>
      <c r="C40169" s="56"/>
      <c r="AC40169" s="56"/>
      <c r="AD40169" s="56"/>
      <c r="AE40169" s="56"/>
    </row>
    <row r="40170" spans="1:31" x14ac:dyDescent="0.25">
      <c r="A40170" s="41">
        <v>0</v>
      </c>
      <c r="C40170" s="56"/>
      <c r="AC40170" s="56"/>
      <c r="AD40170" s="56"/>
      <c r="AE40170" s="56"/>
    </row>
    <row r="40171" spans="1:31" x14ac:dyDescent="0.25">
      <c r="A40171" s="41">
        <v>0</v>
      </c>
      <c r="C40171" s="56"/>
      <c r="AC40171" s="56"/>
      <c r="AD40171" s="56"/>
      <c r="AE40171" s="56"/>
    </row>
    <row r="40172" spans="1:31" x14ac:dyDescent="0.25">
      <c r="A40172" s="41">
        <v>0</v>
      </c>
      <c r="C40172" s="56"/>
      <c r="AC40172" s="56"/>
      <c r="AD40172" s="56"/>
      <c r="AE40172" s="56"/>
    </row>
    <row r="40173" spans="1:31" x14ac:dyDescent="0.25">
      <c r="A40173" s="41">
        <v>0</v>
      </c>
      <c r="C40173" s="56"/>
      <c r="AC40173" s="56"/>
      <c r="AD40173" s="56"/>
      <c r="AE40173" s="56"/>
    </row>
    <row r="40174" spans="1:31" x14ac:dyDescent="0.25">
      <c r="A40174" s="41">
        <v>0</v>
      </c>
      <c r="C40174" s="56"/>
      <c r="AC40174" s="56"/>
      <c r="AD40174" s="56"/>
      <c r="AE40174" s="56"/>
    </row>
    <row r="40175" spans="1:31" x14ac:dyDescent="0.25">
      <c r="A40175" s="41">
        <v>0</v>
      </c>
      <c r="C40175" s="56"/>
      <c r="AC40175" s="56"/>
      <c r="AD40175" s="56"/>
      <c r="AE40175" s="56"/>
    </row>
    <row r="40176" spans="1:31" x14ac:dyDescent="0.25">
      <c r="A40176" s="41">
        <v>0</v>
      </c>
      <c r="C40176" s="56"/>
      <c r="AC40176" s="56"/>
      <c r="AD40176" s="56"/>
      <c r="AE40176" s="56"/>
    </row>
    <row r="40177" spans="1:31" x14ac:dyDescent="0.25">
      <c r="A40177" s="41">
        <v>0</v>
      </c>
      <c r="C40177" s="56"/>
      <c r="AC40177" s="56"/>
      <c r="AD40177" s="56"/>
      <c r="AE40177" s="56"/>
    </row>
    <row r="40178" spans="1:31" x14ac:dyDescent="0.25">
      <c r="A40178" s="41">
        <v>0</v>
      </c>
      <c r="C40178" s="56"/>
      <c r="AC40178" s="56"/>
      <c r="AD40178" s="56"/>
      <c r="AE40178" s="56"/>
    </row>
    <row r="40179" spans="1:31" x14ac:dyDescent="0.25">
      <c r="A40179" s="41">
        <v>0</v>
      </c>
      <c r="C40179" s="56"/>
      <c r="AC40179" s="56"/>
      <c r="AD40179" s="56"/>
      <c r="AE40179" s="56"/>
    </row>
    <row r="40180" spans="1:31" x14ac:dyDescent="0.25">
      <c r="A40180" s="41">
        <v>0</v>
      </c>
      <c r="C40180" s="56"/>
      <c r="AC40180" s="56"/>
      <c r="AD40180" s="56"/>
      <c r="AE40180" s="56"/>
    </row>
    <row r="40181" spans="1:31" x14ac:dyDescent="0.25">
      <c r="A40181" s="41">
        <v>0</v>
      </c>
      <c r="C40181" s="56"/>
      <c r="AC40181" s="56"/>
      <c r="AD40181" s="56"/>
      <c r="AE40181" s="56"/>
    </row>
    <row r="40182" spans="1:31" x14ac:dyDescent="0.25">
      <c r="A40182" s="41">
        <v>0</v>
      </c>
      <c r="C40182" s="56"/>
      <c r="AC40182" s="56"/>
      <c r="AD40182" s="56"/>
      <c r="AE40182" s="56"/>
    </row>
    <row r="40183" spans="1:31" x14ac:dyDescent="0.25">
      <c r="A40183" s="41">
        <v>0</v>
      </c>
      <c r="C40183" s="56"/>
      <c r="AC40183" s="56"/>
      <c r="AD40183" s="56"/>
      <c r="AE40183" s="56"/>
    </row>
    <row r="40184" spans="1:31" x14ac:dyDescent="0.25">
      <c r="A40184" s="41">
        <v>0</v>
      </c>
      <c r="C40184" s="56"/>
      <c r="AC40184" s="56"/>
      <c r="AD40184" s="56"/>
      <c r="AE40184" s="56"/>
    </row>
    <row r="40185" spans="1:31" x14ac:dyDescent="0.25">
      <c r="A40185" s="41">
        <v>0</v>
      </c>
      <c r="C40185" s="56"/>
      <c r="AC40185" s="56"/>
      <c r="AD40185" s="56"/>
      <c r="AE40185" s="56"/>
    </row>
    <row r="40186" spans="1:31" x14ac:dyDescent="0.25">
      <c r="A40186" s="41">
        <v>0</v>
      </c>
      <c r="C40186" s="56"/>
      <c r="AC40186" s="56"/>
      <c r="AD40186" s="56"/>
      <c r="AE40186" s="56"/>
    </row>
    <row r="40187" spans="1:31" x14ac:dyDescent="0.25">
      <c r="A40187" s="41">
        <v>0</v>
      </c>
      <c r="C40187" s="56"/>
      <c r="AC40187" s="56"/>
      <c r="AD40187" s="56"/>
      <c r="AE40187" s="56"/>
    </row>
    <row r="40188" spans="1:31" x14ac:dyDescent="0.25">
      <c r="A40188" s="41">
        <v>0</v>
      </c>
      <c r="C40188" s="56"/>
      <c r="AC40188" s="56"/>
      <c r="AD40188" s="56"/>
      <c r="AE40188" s="56"/>
    </row>
    <row r="40189" spans="1:31" x14ac:dyDescent="0.25">
      <c r="A40189" s="41">
        <v>0</v>
      </c>
      <c r="C40189" s="56"/>
      <c r="AC40189" s="56"/>
      <c r="AD40189" s="56"/>
      <c r="AE40189" s="56"/>
    </row>
    <row r="40190" spans="1:31" x14ac:dyDescent="0.25">
      <c r="A40190" s="41">
        <v>0</v>
      </c>
      <c r="C40190" s="56"/>
      <c r="AC40190" s="56"/>
      <c r="AD40190" s="56"/>
      <c r="AE40190" s="56"/>
    </row>
    <row r="40191" spans="1:31" x14ac:dyDescent="0.25">
      <c r="A40191" s="41">
        <v>0</v>
      </c>
      <c r="C40191" s="56"/>
      <c r="AC40191" s="56"/>
      <c r="AD40191" s="56"/>
      <c r="AE40191" s="56"/>
    </row>
    <row r="40192" spans="1:31" x14ac:dyDescent="0.25">
      <c r="A40192" s="41">
        <v>0</v>
      </c>
      <c r="C40192" s="56"/>
      <c r="AC40192" s="56"/>
      <c r="AD40192" s="56"/>
      <c r="AE40192" s="56"/>
    </row>
    <row r="40193" spans="1:31" x14ac:dyDescent="0.25">
      <c r="A40193" s="41">
        <v>0</v>
      </c>
      <c r="C40193" s="56"/>
      <c r="AC40193" s="56"/>
      <c r="AD40193" s="56"/>
      <c r="AE40193" s="56"/>
    </row>
    <row r="40194" spans="1:31" x14ac:dyDescent="0.25">
      <c r="A40194" s="41">
        <v>0</v>
      </c>
      <c r="C40194" s="56"/>
      <c r="AC40194" s="56"/>
      <c r="AD40194" s="56"/>
      <c r="AE40194" s="56"/>
    </row>
    <row r="40195" spans="1:31" x14ac:dyDescent="0.25">
      <c r="A40195" s="41">
        <v>0</v>
      </c>
      <c r="C40195" s="56"/>
      <c r="AC40195" s="56"/>
      <c r="AD40195" s="56"/>
      <c r="AE40195" s="56"/>
    </row>
    <row r="40196" spans="1:31" x14ac:dyDescent="0.25">
      <c r="A40196" s="41">
        <v>0</v>
      </c>
      <c r="C40196" s="56"/>
      <c r="AC40196" s="56"/>
      <c r="AD40196" s="56"/>
      <c r="AE40196" s="56"/>
    </row>
    <row r="40197" spans="1:31" x14ac:dyDescent="0.25">
      <c r="A40197" s="41">
        <v>0</v>
      </c>
      <c r="C40197" s="56"/>
      <c r="AC40197" s="56"/>
      <c r="AD40197" s="56"/>
      <c r="AE40197" s="56"/>
    </row>
    <row r="40198" spans="1:31" x14ac:dyDescent="0.25">
      <c r="A40198" s="41">
        <v>0</v>
      </c>
      <c r="C40198" s="56"/>
      <c r="AC40198" s="56"/>
      <c r="AD40198" s="56"/>
      <c r="AE40198" s="56"/>
    </row>
    <row r="40199" spans="1:31" x14ac:dyDescent="0.25">
      <c r="A40199" s="41">
        <v>0</v>
      </c>
      <c r="C40199" s="56"/>
      <c r="AC40199" s="56"/>
      <c r="AD40199" s="56"/>
      <c r="AE40199" s="56"/>
    </row>
    <row r="40200" spans="1:31" x14ac:dyDescent="0.25">
      <c r="A40200" s="41">
        <v>0</v>
      </c>
      <c r="C40200" s="56"/>
      <c r="AC40200" s="56"/>
      <c r="AD40200" s="56"/>
      <c r="AE40200" s="56"/>
    </row>
    <row r="40201" spans="1:31" x14ac:dyDescent="0.25">
      <c r="A40201" s="41">
        <v>0</v>
      </c>
      <c r="C40201" s="56"/>
      <c r="AC40201" s="56"/>
      <c r="AD40201" s="56"/>
      <c r="AE40201" s="56"/>
    </row>
    <row r="40202" spans="1:31" x14ac:dyDescent="0.25">
      <c r="A40202" s="41">
        <v>0</v>
      </c>
      <c r="C40202" s="56"/>
      <c r="AC40202" s="56"/>
      <c r="AD40202" s="56"/>
      <c r="AE40202" s="56"/>
    </row>
    <row r="40203" spans="1:31" x14ac:dyDescent="0.25">
      <c r="A40203" s="41">
        <v>0</v>
      </c>
      <c r="C40203" s="56"/>
      <c r="AC40203" s="56"/>
      <c r="AD40203" s="56"/>
      <c r="AE40203" s="56"/>
    </row>
    <row r="40204" spans="1:31" x14ac:dyDescent="0.25">
      <c r="A40204" s="41">
        <v>0</v>
      </c>
      <c r="C40204" s="56"/>
      <c r="AC40204" s="56"/>
      <c r="AD40204" s="56"/>
      <c r="AE40204" s="56"/>
    </row>
    <row r="40205" spans="1:31" x14ac:dyDescent="0.25">
      <c r="A40205" s="41">
        <v>0</v>
      </c>
      <c r="C40205" s="56"/>
      <c r="AC40205" s="56"/>
      <c r="AD40205" s="56"/>
      <c r="AE40205" s="56"/>
    </row>
    <row r="40206" spans="1:31" x14ac:dyDescent="0.25">
      <c r="A40206" s="41">
        <v>0</v>
      </c>
      <c r="C40206" s="56"/>
      <c r="AC40206" s="56"/>
      <c r="AD40206" s="56"/>
      <c r="AE40206" s="56"/>
    </row>
    <row r="40207" spans="1:31" x14ac:dyDescent="0.25">
      <c r="A40207" s="41">
        <v>0</v>
      </c>
      <c r="C40207" s="56"/>
      <c r="AC40207" s="56"/>
      <c r="AD40207" s="56"/>
      <c r="AE40207" s="56"/>
    </row>
    <row r="40208" spans="1:31" x14ac:dyDescent="0.25">
      <c r="A40208" s="41">
        <v>0</v>
      </c>
      <c r="C40208" s="56"/>
      <c r="AC40208" s="56"/>
      <c r="AD40208" s="56"/>
      <c r="AE40208" s="56"/>
    </row>
    <row r="40209" spans="1:31" x14ac:dyDescent="0.25">
      <c r="A40209" s="41">
        <v>0</v>
      </c>
      <c r="C40209" s="56"/>
      <c r="AC40209" s="56"/>
      <c r="AD40209" s="56"/>
      <c r="AE40209" s="56"/>
    </row>
    <row r="40210" spans="1:31" x14ac:dyDescent="0.25">
      <c r="A40210" s="41">
        <v>0</v>
      </c>
      <c r="C40210" s="56"/>
      <c r="AC40210" s="56"/>
      <c r="AD40210" s="56"/>
      <c r="AE40210" s="56"/>
    </row>
    <row r="40211" spans="1:31" x14ac:dyDescent="0.25">
      <c r="A40211" s="41">
        <v>0</v>
      </c>
      <c r="C40211" s="56"/>
      <c r="AC40211" s="56"/>
      <c r="AD40211" s="56"/>
      <c r="AE40211" s="56"/>
    </row>
    <row r="40212" spans="1:31" x14ac:dyDescent="0.25">
      <c r="A40212" s="41">
        <v>0</v>
      </c>
      <c r="C40212" s="56"/>
      <c r="AC40212" s="56"/>
      <c r="AD40212" s="56"/>
      <c r="AE40212" s="56"/>
    </row>
    <row r="40213" spans="1:31" x14ac:dyDescent="0.25">
      <c r="A40213" s="41">
        <v>0</v>
      </c>
      <c r="C40213" s="56"/>
      <c r="AC40213" s="56"/>
      <c r="AD40213" s="56"/>
      <c r="AE40213" s="56"/>
    </row>
    <row r="40214" spans="1:31" x14ac:dyDescent="0.25">
      <c r="A40214" s="41">
        <v>0</v>
      </c>
      <c r="C40214" s="56"/>
      <c r="AC40214" s="56"/>
      <c r="AD40214" s="56"/>
      <c r="AE40214" s="56"/>
    </row>
    <row r="40215" spans="1:31" x14ac:dyDescent="0.25">
      <c r="A40215" s="41">
        <v>0</v>
      </c>
      <c r="C40215" s="56"/>
      <c r="AC40215" s="56"/>
      <c r="AD40215" s="56"/>
      <c r="AE40215" s="56"/>
    </row>
    <row r="40216" spans="1:31" x14ac:dyDescent="0.25">
      <c r="A40216" s="41">
        <v>0</v>
      </c>
      <c r="C40216" s="56"/>
      <c r="AC40216" s="56"/>
      <c r="AD40216" s="56"/>
      <c r="AE40216" s="56"/>
    </row>
    <row r="40217" spans="1:31" x14ac:dyDescent="0.25">
      <c r="A40217" s="41">
        <v>0</v>
      </c>
      <c r="C40217" s="56"/>
      <c r="AC40217" s="56"/>
      <c r="AD40217" s="56"/>
      <c r="AE40217" s="56"/>
    </row>
    <row r="40218" spans="1:31" x14ac:dyDescent="0.25">
      <c r="A40218" s="41">
        <v>0</v>
      </c>
      <c r="C40218" s="56"/>
      <c r="AC40218" s="56"/>
      <c r="AD40218" s="56"/>
      <c r="AE40218" s="56"/>
    </row>
    <row r="40219" spans="1:31" x14ac:dyDescent="0.25">
      <c r="A40219" s="41">
        <v>0</v>
      </c>
      <c r="C40219" s="56"/>
      <c r="AC40219" s="56"/>
      <c r="AD40219" s="56"/>
      <c r="AE40219" s="56"/>
    </row>
    <row r="40220" spans="1:31" x14ac:dyDescent="0.25">
      <c r="A40220" s="41">
        <v>0</v>
      </c>
      <c r="C40220" s="56"/>
      <c r="AC40220" s="56"/>
      <c r="AD40220" s="56"/>
      <c r="AE40220" s="56"/>
    </row>
    <row r="40221" spans="1:31" x14ac:dyDescent="0.25">
      <c r="A40221" s="41">
        <v>0</v>
      </c>
      <c r="C40221" s="56"/>
      <c r="AC40221" s="56"/>
      <c r="AD40221" s="56"/>
      <c r="AE40221" s="56"/>
    </row>
    <row r="40222" spans="1:31" x14ac:dyDescent="0.25">
      <c r="A40222" s="41">
        <v>0</v>
      </c>
      <c r="C40222" s="56"/>
      <c r="AC40222" s="56"/>
      <c r="AD40222" s="56"/>
      <c r="AE40222" s="56"/>
    </row>
    <row r="40223" spans="1:31" x14ac:dyDescent="0.25">
      <c r="A40223" s="41">
        <v>0</v>
      </c>
      <c r="C40223" s="56"/>
      <c r="AC40223" s="56"/>
      <c r="AD40223" s="56"/>
      <c r="AE40223" s="56"/>
    </row>
    <row r="40224" spans="1:31" x14ac:dyDescent="0.25">
      <c r="A40224" s="41">
        <v>0</v>
      </c>
      <c r="C40224" s="56"/>
      <c r="AC40224" s="56"/>
      <c r="AD40224" s="56"/>
      <c r="AE40224" s="56"/>
    </row>
    <row r="40225" spans="1:31" x14ac:dyDescent="0.25">
      <c r="A40225" s="41">
        <v>0</v>
      </c>
      <c r="C40225" s="56"/>
      <c r="AC40225" s="56"/>
      <c r="AD40225" s="56"/>
      <c r="AE40225" s="56"/>
    </row>
    <row r="40226" spans="1:31" x14ac:dyDescent="0.25">
      <c r="A40226" s="41">
        <v>0</v>
      </c>
      <c r="C40226" s="56"/>
      <c r="AC40226" s="56"/>
      <c r="AD40226" s="56"/>
      <c r="AE40226" s="56"/>
    </row>
    <row r="40227" spans="1:31" x14ac:dyDescent="0.25">
      <c r="A40227" s="41">
        <v>0</v>
      </c>
      <c r="C40227" s="56"/>
      <c r="AC40227" s="56"/>
      <c r="AD40227" s="56"/>
      <c r="AE40227" s="56"/>
    </row>
    <row r="40228" spans="1:31" x14ac:dyDescent="0.25">
      <c r="A40228" s="41">
        <v>0</v>
      </c>
      <c r="C40228" s="56"/>
      <c r="AC40228" s="56"/>
      <c r="AD40228" s="56"/>
      <c r="AE40228" s="56"/>
    </row>
    <row r="40229" spans="1:31" x14ac:dyDescent="0.25">
      <c r="A40229" s="41">
        <v>0</v>
      </c>
      <c r="C40229" s="56"/>
      <c r="AC40229" s="56"/>
      <c r="AD40229" s="56"/>
      <c r="AE40229" s="56"/>
    </row>
    <row r="40230" spans="1:31" x14ac:dyDescent="0.25">
      <c r="A40230" s="41">
        <v>0</v>
      </c>
      <c r="C40230" s="56"/>
      <c r="AC40230" s="56"/>
      <c r="AD40230" s="56"/>
      <c r="AE40230" s="56"/>
    </row>
    <row r="40231" spans="1:31" x14ac:dyDescent="0.25">
      <c r="A40231" s="41">
        <v>0</v>
      </c>
      <c r="C40231" s="56"/>
      <c r="AC40231" s="56"/>
      <c r="AD40231" s="56"/>
      <c r="AE40231" s="56"/>
    </row>
    <row r="40232" spans="1:31" x14ac:dyDescent="0.25">
      <c r="A40232" s="41">
        <v>0</v>
      </c>
      <c r="C40232" s="56"/>
      <c r="AC40232" s="56"/>
      <c r="AD40232" s="56"/>
      <c r="AE40232" s="56"/>
    </row>
    <row r="40233" spans="1:31" x14ac:dyDescent="0.25">
      <c r="A40233" s="41">
        <v>0</v>
      </c>
      <c r="C40233" s="56"/>
      <c r="AC40233" s="56"/>
      <c r="AD40233" s="56"/>
      <c r="AE40233" s="56"/>
    </row>
    <row r="40234" spans="1:31" x14ac:dyDescent="0.25">
      <c r="A40234" s="41">
        <v>0</v>
      </c>
      <c r="C40234" s="56"/>
      <c r="AC40234" s="56"/>
      <c r="AD40234" s="56"/>
      <c r="AE40234" s="56"/>
    </row>
    <row r="40235" spans="1:31" x14ac:dyDescent="0.25">
      <c r="A40235" s="41">
        <v>0</v>
      </c>
      <c r="C40235" s="56"/>
      <c r="AC40235" s="56"/>
      <c r="AD40235" s="56"/>
      <c r="AE40235" s="56"/>
    </row>
    <row r="40236" spans="1:31" x14ac:dyDescent="0.25">
      <c r="A40236" s="41">
        <v>0</v>
      </c>
      <c r="C40236" s="56"/>
      <c r="AC40236" s="56"/>
      <c r="AD40236" s="56"/>
      <c r="AE40236" s="56"/>
    </row>
    <row r="40237" spans="1:31" x14ac:dyDescent="0.25">
      <c r="A40237" s="41">
        <v>0</v>
      </c>
      <c r="C40237" s="56"/>
      <c r="AC40237" s="56"/>
      <c r="AD40237" s="56"/>
      <c r="AE40237" s="56"/>
    </row>
    <row r="40238" spans="1:31" x14ac:dyDescent="0.25">
      <c r="A40238" s="41">
        <v>0</v>
      </c>
      <c r="C40238" s="56"/>
      <c r="AC40238" s="56"/>
      <c r="AD40238" s="56"/>
      <c r="AE40238" s="56"/>
    </row>
    <row r="40239" spans="1:31" x14ac:dyDescent="0.25">
      <c r="A40239" s="41">
        <v>0</v>
      </c>
      <c r="C40239" s="56"/>
      <c r="AC40239" s="56"/>
      <c r="AD40239" s="56"/>
      <c r="AE40239" s="56"/>
    </row>
    <row r="40240" spans="1:31" x14ac:dyDescent="0.25">
      <c r="A40240" s="41">
        <v>0</v>
      </c>
      <c r="C40240" s="56"/>
      <c r="AC40240" s="56"/>
      <c r="AD40240" s="56"/>
      <c r="AE40240" s="56"/>
    </row>
    <row r="40241" spans="1:31" x14ac:dyDescent="0.25">
      <c r="A40241" s="41">
        <v>0</v>
      </c>
      <c r="C40241" s="56"/>
      <c r="AC40241" s="56"/>
      <c r="AD40241" s="56"/>
      <c r="AE40241" s="56"/>
    </row>
    <row r="40242" spans="1:31" x14ac:dyDescent="0.25">
      <c r="A40242" s="41">
        <v>0</v>
      </c>
      <c r="C40242" s="56"/>
      <c r="AC40242" s="56"/>
      <c r="AD40242" s="56"/>
      <c r="AE40242" s="56"/>
    </row>
    <row r="40243" spans="1:31" x14ac:dyDescent="0.25">
      <c r="A40243" s="41">
        <v>0</v>
      </c>
      <c r="C40243" s="56"/>
      <c r="AC40243" s="56"/>
      <c r="AD40243" s="56"/>
      <c r="AE40243" s="56"/>
    </row>
    <row r="40244" spans="1:31" x14ac:dyDescent="0.25">
      <c r="A40244" s="41">
        <v>0</v>
      </c>
      <c r="C40244" s="56"/>
      <c r="AC40244" s="56"/>
      <c r="AD40244" s="56"/>
      <c r="AE40244" s="56"/>
    </row>
    <row r="40245" spans="1:31" x14ac:dyDescent="0.25">
      <c r="A40245" s="41">
        <v>0</v>
      </c>
      <c r="C40245" s="56"/>
      <c r="AC40245" s="56"/>
      <c r="AD40245" s="56"/>
      <c r="AE40245" s="56"/>
    </row>
    <row r="40246" spans="1:31" x14ac:dyDescent="0.25">
      <c r="A40246" s="41">
        <v>0</v>
      </c>
      <c r="C40246" s="56"/>
      <c r="AC40246" s="56"/>
      <c r="AD40246" s="56"/>
      <c r="AE40246" s="56"/>
    </row>
    <row r="40247" spans="1:31" x14ac:dyDescent="0.25">
      <c r="A40247" s="41">
        <v>0</v>
      </c>
      <c r="C40247" s="56"/>
      <c r="AC40247" s="56"/>
      <c r="AD40247" s="56"/>
      <c r="AE40247" s="56"/>
    </row>
    <row r="40248" spans="1:31" x14ac:dyDescent="0.25">
      <c r="A40248" s="41">
        <v>0</v>
      </c>
      <c r="C40248" s="56"/>
      <c r="AC40248" s="56"/>
      <c r="AD40248" s="56"/>
      <c r="AE40248" s="56"/>
    </row>
    <row r="40249" spans="1:31" x14ac:dyDescent="0.25">
      <c r="A40249" s="41">
        <v>0</v>
      </c>
      <c r="C40249" s="56"/>
      <c r="AC40249" s="56"/>
      <c r="AD40249" s="56"/>
      <c r="AE40249" s="56"/>
    </row>
    <row r="40250" spans="1:31" x14ac:dyDescent="0.25">
      <c r="A40250" s="41">
        <v>0</v>
      </c>
      <c r="C40250" s="56"/>
      <c r="AC40250" s="56"/>
      <c r="AD40250" s="56"/>
      <c r="AE40250" s="56"/>
    </row>
    <row r="40251" spans="1:31" x14ac:dyDescent="0.25">
      <c r="A40251" s="41">
        <v>0</v>
      </c>
      <c r="C40251" s="56"/>
      <c r="AC40251" s="56"/>
      <c r="AD40251" s="56"/>
      <c r="AE40251" s="56"/>
    </row>
    <row r="40252" spans="1:31" x14ac:dyDescent="0.25">
      <c r="A40252" s="41">
        <v>0</v>
      </c>
      <c r="C40252" s="56"/>
      <c r="AC40252" s="56"/>
      <c r="AD40252" s="56"/>
      <c r="AE40252" s="56"/>
    </row>
    <row r="40253" spans="1:31" x14ac:dyDescent="0.25">
      <c r="A40253" s="41">
        <v>0</v>
      </c>
      <c r="C40253" s="56"/>
      <c r="AC40253" s="56"/>
      <c r="AD40253" s="56"/>
      <c r="AE40253" s="56"/>
    </row>
    <row r="40254" spans="1:31" x14ac:dyDescent="0.25">
      <c r="A40254" s="41">
        <v>0</v>
      </c>
      <c r="C40254" s="56"/>
      <c r="AC40254" s="56"/>
      <c r="AD40254" s="56"/>
      <c r="AE40254" s="56"/>
    </row>
    <row r="40255" spans="1:31" x14ac:dyDescent="0.25">
      <c r="A40255" s="41">
        <v>0</v>
      </c>
      <c r="C40255" s="56"/>
      <c r="AC40255" s="56"/>
      <c r="AD40255" s="56"/>
      <c r="AE40255" s="56"/>
    </row>
    <row r="40256" spans="1:31" x14ac:dyDescent="0.25">
      <c r="A40256" s="41">
        <v>0</v>
      </c>
      <c r="C40256" s="56"/>
      <c r="AC40256" s="56"/>
      <c r="AD40256" s="56"/>
      <c r="AE40256" s="56"/>
    </row>
    <row r="40257" spans="1:31" x14ac:dyDescent="0.25">
      <c r="A40257" s="41">
        <v>0</v>
      </c>
      <c r="C40257" s="56"/>
      <c r="AC40257" s="56"/>
      <c r="AD40257" s="56"/>
      <c r="AE40257" s="56"/>
    </row>
    <row r="40258" spans="1:31" x14ac:dyDescent="0.25">
      <c r="A40258" s="41">
        <v>0</v>
      </c>
      <c r="C40258" s="56"/>
      <c r="AC40258" s="56"/>
      <c r="AD40258" s="56"/>
      <c r="AE40258" s="56"/>
    </row>
    <row r="40259" spans="1:31" x14ac:dyDescent="0.25">
      <c r="A40259" s="41">
        <v>0</v>
      </c>
      <c r="C40259" s="56"/>
      <c r="AC40259" s="56"/>
      <c r="AD40259" s="56"/>
      <c r="AE40259" s="56"/>
    </row>
    <row r="40260" spans="1:31" x14ac:dyDescent="0.25">
      <c r="A40260" s="41">
        <v>0</v>
      </c>
      <c r="C40260" s="56"/>
      <c r="AC40260" s="56"/>
      <c r="AD40260" s="56"/>
      <c r="AE40260" s="56"/>
    </row>
    <row r="40261" spans="1:31" x14ac:dyDescent="0.25">
      <c r="A40261" s="41">
        <v>0</v>
      </c>
      <c r="C40261" s="56"/>
      <c r="AC40261" s="56"/>
      <c r="AD40261" s="56"/>
      <c r="AE40261" s="56"/>
    </row>
    <row r="40262" spans="1:31" x14ac:dyDescent="0.25">
      <c r="A40262" s="41">
        <v>0</v>
      </c>
      <c r="C40262" s="56"/>
      <c r="AC40262" s="56"/>
      <c r="AD40262" s="56"/>
      <c r="AE40262" s="56"/>
    </row>
    <row r="40263" spans="1:31" x14ac:dyDescent="0.25">
      <c r="A40263" s="41">
        <v>0</v>
      </c>
      <c r="C40263" s="56"/>
      <c r="AC40263" s="56"/>
      <c r="AD40263" s="56"/>
      <c r="AE40263" s="56"/>
    </row>
    <row r="40264" spans="1:31" x14ac:dyDescent="0.25">
      <c r="A40264" s="41">
        <v>0</v>
      </c>
      <c r="C40264" s="56"/>
      <c r="AC40264" s="56"/>
      <c r="AD40264" s="56"/>
      <c r="AE40264" s="56"/>
    </row>
    <row r="40265" spans="1:31" x14ac:dyDescent="0.25">
      <c r="A40265" s="41">
        <v>0</v>
      </c>
      <c r="C40265" s="56"/>
      <c r="AC40265" s="56"/>
      <c r="AD40265" s="56"/>
      <c r="AE40265" s="56"/>
    </row>
    <row r="40266" spans="1:31" x14ac:dyDescent="0.25">
      <c r="A40266" s="41">
        <v>0</v>
      </c>
      <c r="C40266" s="56"/>
      <c r="AC40266" s="56"/>
      <c r="AD40266" s="56"/>
      <c r="AE40266" s="56"/>
    </row>
    <row r="40267" spans="1:31" x14ac:dyDescent="0.25">
      <c r="A40267" s="41">
        <v>0</v>
      </c>
      <c r="C40267" s="56"/>
      <c r="AC40267" s="56"/>
      <c r="AD40267" s="56"/>
      <c r="AE40267" s="56"/>
    </row>
    <row r="40268" spans="1:31" x14ac:dyDescent="0.25">
      <c r="A40268" s="41">
        <v>0</v>
      </c>
      <c r="C40268" s="56"/>
      <c r="AC40268" s="56"/>
      <c r="AD40268" s="56"/>
      <c r="AE40268" s="56"/>
    </row>
    <row r="40269" spans="1:31" x14ac:dyDescent="0.25">
      <c r="A40269" s="41">
        <v>0</v>
      </c>
      <c r="C40269" s="56"/>
      <c r="AC40269" s="56"/>
      <c r="AD40269" s="56"/>
      <c r="AE40269" s="56"/>
    </row>
    <row r="40270" spans="1:31" x14ac:dyDescent="0.25">
      <c r="A40270" s="41">
        <v>0</v>
      </c>
      <c r="C40270" s="56"/>
      <c r="AC40270" s="56"/>
      <c r="AD40270" s="56"/>
      <c r="AE40270" s="56"/>
    </row>
    <row r="40271" spans="1:31" x14ac:dyDescent="0.25">
      <c r="A40271" s="41">
        <v>0</v>
      </c>
      <c r="C40271" s="56"/>
      <c r="AC40271" s="56"/>
      <c r="AD40271" s="56"/>
      <c r="AE40271" s="56"/>
    </row>
    <row r="40272" spans="1:31" x14ac:dyDescent="0.25">
      <c r="A40272" s="41">
        <v>0</v>
      </c>
      <c r="C40272" s="56"/>
      <c r="AC40272" s="56"/>
      <c r="AD40272" s="56"/>
      <c r="AE40272" s="56"/>
    </row>
    <row r="40273" spans="1:31" x14ac:dyDescent="0.25">
      <c r="A40273" s="41">
        <v>0</v>
      </c>
      <c r="C40273" s="56"/>
      <c r="AC40273" s="56"/>
      <c r="AD40273" s="56"/>
      <c r="AE40273" s="56"/>
    </row>
    <row r="40274" spans="1:31" x14ac:dyDescent="0.25">
      <c r="A40274" s="41">
        <v>0</v>
      </c>
      <c r="C40274" s="56"/>
      <c r="AC40274" s="56"/>
      <c r="AD40274" s="56"/>
      <c r="AE40274" s="56"/>
    </row>
    <row r="40275" spans="1:31" x14ac:dyDescent="0.25">
      <c r="A40275" s="41">
        <v>0</v>
      </c>
      <c r="C40275" s="56"/>
      <c r="AC40275" s="56"/>
      <c r="AD40275" s="56"/>
      <c r="AE40275" s="56"/>
    </row>
    <row r="40276" spans="1:31" x14ac:dyDescent="0.25">
      <c r="A40276" s="41">
        <v>0</v>
      </c>
      <c r="C40276" s="56"/>
      <c r="AC40276" s="56"/>
      <c r="AD40276" s="56"/>
      <c r="AE40276" s="56"/>
    </row>
    <row r="40277" spans="1:31" x14ac:dyDescent="0.25">
      <c r="A40277" s="41">
        <v>0</v>
      </c>
      <c r="C40277" s="56"/>
      <c r="AC40277" s="56"/>
      <c r="AD40277" s="56"/>
      <c r="AE40277" s="56"/>
    </row>
    <row r="40278" spans="1:31" x14ac:dyDescent="0.25">
      <c r="A40278" s="41">
        <v>0</v>
      </c>
      <c r="C40278" s="56"/>
      <c r="AC40278" s="56"/>
      <c r="AD40278" s="56"/>
      <c r="AE40278" s="56"/>
    </row>
    <row r="40279" spans="1:31" x14ac:dyDescent="0.25">
      <c r="A40279" s="41">
        <v>0</v>
      </c>
      <c r="C40279" s="56"/>
      <c r="AC40279" s="56"/>
      <c r="AD40279" s="56"/>
      <c r="AE40279" s="56"/>
    </row>
    <row r="40280" spans="1:31" x14ac:dyDescent="0.25">
      <c r="A40280" s="41">
        <v>0</v>
      </c>
      <c r="C40280" s="56"/>
      <c r="AC40280" s="56"/>
      <c r="AD40280" s="56"/>
      <c r="AE40280" s="56"/>
    </row>
    <row r="40281" spans="1:31" x14ac:dyDescent="0.25">
      <c r="A40281" s="41">
        <v>0</v>
      </c>
      <c r="C40281" s="56"/>
      <c r="AC40281" s="56"/>
      <c r="AD40281" s="56"/>
      <c r="AE40281" s="56"/>
    </row>
    <row r="40282" spans="1:31" x14ac:dyDescent="0.25">
      <c r="A40282" s="41">
        <v>0</v>
      </c>
      <c r="C40282" s="56"/>
      <c r="AC40282" s="56"/>
      <c r="AD40282" s="56"/>
      <c r="AE40282" s="56"/>
    </row>
    <row r="40283" spans="1:31" x14ac:dyDescent="0.25">
      <c r="A40283" s="41">
        <v>0</v>
      </c>
      <c r="C40283" s="56"/>
      <c r="AC40283" s="56"/>
      <c r="AD40283" s="56"/>
      <c r="AE40283" s="56"/>
    </row>
    <row r="40284" spans="1:31" x14ac:dyDescent="0.25">
      <c r="A40284" s="41">
        <v>0</v>
      </c>
      <c r="C40284" s="56"/>
      <c r="AC40284" s="56"/>
      <c r="AD40284" s="56"/>
      <c r="AE40284" s="56"/>
    </row>
    <row r="40285" spans="1:31" x14ac:dyDescent="0.25">
      <c r="A40285" s="41">
        <v>0</v>
      </c>
      <c r="C40285" s="56"/>
      <c r="AC40285" s="56"/>
      <c r="AD40285" s="56"/>
      <c r="AE40285" s="56"/>
    </row>
    <row r="40286" spans="1:31" x14ac:dyDescent="0.25">
      <c r="A40286" s="41">
        <v>0</v>
      </c>
      <c r="C40286" s="56"/>
      <c r="AC40286" s="56"/>
      <c r="AD40286" s="56"/>
      <c r="AE40286" s="56"/>
    </row>
    <row r="40287" spans="1:31" x14ac:dyDescent="0.25">
      <c r="A40287" s="41">
        <v>0</v>
      </c>
      <c r="C40287" s="56"/>
      <c r="AC40287" s="56"/>
      <c r="AD40287" s="56"/>
      <c r="AE40287" s="56"/>
    </row>
    <row r="40288" spans="1:31" x14ac:dyDescent="0.25">
      <c r="A40288" s="41">
        <v>0</v>
      </c>
      <c r="C40288" s="56"/>
      <c r="AC40288" s="56"/>
      <c r="AD40288" s="56"/>
      <c r="AE40288" s="56"/>
    </row>
    <row r="40289" spans="1:31" x14ac:dyDescent="0.25">
      <c r="A40289" s="41">
        <v>0</v>
      </c>
      <c r="C40289" s="56"/>
      <c r="AC40289" s="56"/>
      <c r="AD40289" s="56"/>
      <c r="AE40289" s="56"/>
    </row>
    <row r="40290" spans="1:31" x14ac:dyDescent="0.25">
      <c r="A40290" s="41">
        <v>0</v>
      </c>
      <c r="C40290" s="56"/>
      <c r="AC40290" s="56"/>
      <c r="AD40290" s="56"/>
      <c r="AE40290" s="56"/>
    </row>
    <row r="40291" spans="1:31" x14ac:dyDescent="0.25">
      <c r="A40291" s="41">
        <v>0</v>
      </c>
      <c r="C40291" s="56"/>
      <c r="AC40291" s="56"/>
      <c r="AD40291" s="56"/>
      <c r="AE40291" s="56"/>
    </row>
    <row r="40292" spans="1:31" x14ac:dyDescent="0.25">
      <c r="A40292" s="41">
        <v>0</v>
      </c>
      <c r="C40292" s="56"/>
      <c r="AC40292" s="56"/>
      <c r="AD40292" s="56"/>
      <c r="AE40292" s="56"/>
    </row>
    <row r="40293" spans="1:31" x14ac:dyDescent="0.25">
      <c r="A40293" s="41">
        <v>0</v>
      </c>
      <c r="C40293" s="56"/>
      <c r="AC40293" s="56"/>
      <c r="AD40293" s="56"/>
      <c r="AE40293" s="56"/>
    </row>
    <row r="40294" spans="1:31" x14ac:dyDescent="0.25">
      <c r="A40294" s="41">
        <v>0</v>
      </c>
      <c r="C40294" s="56"/>
      <c r="AC40294" s="56"/>
      <c r="AD40294" s="56"/>
      <c r="AE40294" s="56"/>
    </row>
    <row r="40295" spans="1:31" x14ac:dyDescent="0.25">
      <c r="A40295" s="41">
        <v>0</v>
      </c>
      <c r="C40295" s="56"/>
      <c r="AC40295" s="56"/>
      <c r="AD40295" s="56"/>
      <c r="AE40295" s="56"/>
    </row>
    <row r="40296" spans="1:31" x14ac:dyDescent="0.25">
      <c r="A40296" s="41">
        <v>0</v>
      </c>
      <c r="C40296" s="56"/>
      <c r="AC40296" s="56"/>
      <c r="AD40296" s="56"/>
      <c r="AE40296" s="56"/>
    </row>
    <row r="40297" spans="1:31" x14ac:dyDescent="0.25">
      <c r="A40297" s="41">
        <v>0</v>
      </c>
      <c r="C40297" s="56"/>
      <c r="AC40297" s="56"/>
      <c r="AD40297" s="56"/>
      <c r="AE40297" s="56"/>
    </row>
    <row r="40298" spans="1:31" x14ac:dyDescent="0.25">
      <c r="A40298" s="41">
        <v>0</v>
      </c>
      <c r="C40298" s="56"/>
      <c r="AC40298" s="56"/>
      <c r="AD40298" s="56"/>
      <c r="AE40298" s="56"/>
    </row>
    <row r="40299" spans="1:31" x14ac:dyDescent="0.25">
      <c r="A40299" s="41">
        <v>0</v>
      </c>
      <c r="C40299" s="56"/>
      <c r="AC40299" s="56"/>
      <c r="AD40299" s="56"/>
      <c r="AE40299" s="56"/>
    </row>
    <row r="40300" spans="1:31" x14ac:dyDescent="0.25">
      <c r="A40300" s="41">
        <v>0</v>
      </c>
      <c r="C40300" s="56"/>
      <c r="AC40300" s="56"/>
      <c r="AD40300" s="56"/>
      <c r="AE40300" s="56"/>
    </row>
    <row r="40301" spans="1:31" x14ac:dyDescent="0.25">
      <c r="A40301" s="41">
        <v>0</v>
      </c>
      <c r="C40301" s="56"/>
      <c r="AC40301" s="56"/>
      <c r="AD40301" s="56"/>
      <c r="AE40301" s="56"/>
    </row>
    <row r="40302" spans="1:31" x14ac:dyDescent="0.25">
      <c r="A40302" s="41">
        <v>0</v>
      </c>
      <c r="C40302" s="56"/>
      <c r="AC40302" s="56"/>
      <c r="AD40302" s="56"/>
      <c r="AE40302" s="56"/>
    </row>
    <row r="40303" spans="1:31" x14ac:dyDescent="0.25">
      <c r="A40303" s="41">
        <v>0</v>
      </c>
      <c r="C40303" s="56"/>
      <c r="AC40303" s="56"/>
      <c r="AD40303" s="56"/>
      <c r="AE40303" s="56"/>
    </row>
    <row r="40304" spans="1:31" x14ac:dyDescent="0.25">
      <c r="A40304" s="41">
        <v>0</v>
      </c>
      <c r="C40304" s="56"/>
      <c r="AC40304" s="56"/>
      <c r="AD40304" s="56"/>
      <c r="AE40304" s="56"/>
    </row>
    <row r="40305" spans="1:31" x14ac:dyDescent="0.25">
      <c r="A40305" s="41">
        <v>0</v>
      </c>
      <c r="C40305" s="56"/>
      <c r="AC40305" s="56"/>
      <c r="AD40305" s="56"/>
      <c r="AE40305" s="56"/>
    </row>
    <row r="40306" spans="1:31" x14ac:dyDescent="0.25">
      <c r="A40306" s="41">
        <v>0</v>
      </c>
      <c r="C40306" s="56"/>
      <c r="AC40306" s="56"/>
      <c r="AD40306" s="56"/>
      <c r="AE40306" s="56"/>
    </row>
    <row r="40307" spans="1:31" x14ac:dyDescent="0.25">
      <c r="A40307" s="41">
        <v>0</v>
      </c>
      <c r="C40307" s="56"/>
      <c r="AC40307" s="56"/>
      <c r="AD40307" s="56"/>
      <c r="AE40307" s="56"/>
    </row>
    <row r="40308" spans="1:31" x14ac:dyDescent="0.25">
      <c r="A40308" s="41">
        <v>0</v>
      </c>
      <c r="C40308" s="56"/>
      <c r="AC40308" s="56"/>
      <c r="AD40308" s="56"/>
      <c r="AE40308" s="56"/>
    </row>
    <row r="40309" spans="1:31" x14ac:dyDescent="0.25">
      <c r="A40309" s="41">
        <v>0</v>
      </c>
      <c r="C40309" s="56"/>
      <c r="AC40309" s="56"/>
      <c r="AD40309" s="56"/>
      <c r="AE40309" s="56"/>
    </row>
    <row r="40310" spans="1:31" x14ac:dyDescent="0.25">
      <c r="A40310" s="41">
        <v>0</v>
      </c>
      <c r="C40310" s="56"/>
      <c r="AC40310" s="56"/>
      <c r="AD40310" s="56"/>
      <c r="AE40310" s="56"/>
    </row>
    <row r="40311" spans="1:31" x14ac:dyDescent="0.25">
      <c r="A40311" s="41">
        <v>0</v>
      </c>
      <c r="C40311" s="56"/>
      <c r="AC40311" s="56"/>
      <c r="AD40311" s="56"/>
      <c r="AE40311" s="56"/>
    </row>
    <row r="40312" spans="1:31" x14ac:dyDescent="0.25">
      <c r="A40312" s="41">
        <v>0</v>
      </c>
      <c r="C40312" s="56"/>
      <c r="AC40312" s="56"/>
      <c r="AD40312" s="56"/>
      <c r="AE40312" s="56"/>
    </row>
    <row r="40313" spans="1:31" x14ac:dyDescent="0.25">
      <c r="A40313" s="41">
        <v>0</v>
      </c>
      <c r="C40313" s="56"/>
      <c r="AC40313" s="56"/>
      <c r="AD40313" s="56"/>
      <c r="AE40313" s="56"/>
    </row>
    <row r="40314" spans="1:31" x14ac:dyDescent="0.25">
      <c r="A40314" s="41">
        <v>0</v>
      </c>
      <c r="C40314" s="56"/>
      <c r="AC40314" s="56"/>
      <c r="AD40314" s="56"/>
      <c r="AE40314" s="56"/>
    </row>
    <row r="40315" spans="1:31" x14ac:dyDescent="0.25">
      <c r="A40315" s="41">
        <v>0</v>
      </c>
      <c r="C40315" s="56"/>
      <c r="AC40315" s="56"/>
      <c r="AD40315" s="56"/>
      <c r="AE40315" s="56"/>
    </row>
    <row r="40316" spans="1:31" x14ac:dyDescent="0.25">
      <c r="A40316" s="41">
        <v>0</v>
      </c>
      <c r="C40316" s="56"/>
      <c r="AC40316" s="56"/>
      <c r="AD40316" s="56"/>
      <c r="AE40316" s="56"/>
    </row>
    <row r="40317" spans="1:31" x14ac:dyDescent="0.25">
      <c r="A40317" s="41">
        <v>0</v>
      </c>
      <c r="C40317" s="56"/>
      <c r="AC40317" s="56"/>
      <c r="AD40317" s="56"/>
      <c r="AE40317" s="56"/>
    </row>
    <row r="40318" spans="1:31" x14ac:dyDescent="0.25">
      <c r="A40318" s="41">
        <v>0</v>
      </c>
      <c r="C40318" s="56"/>
      <c r="AC40318" s="56"/>
      <c r="AD40318" s="56"/>
      <c r="AE40318" s="56"/>
    </row>
    <row r="40319" spans="1:31" x14ac:dyDescent="0.25">
      <c r="A40319" s="41">
        <v>0</v>
      </c>
      <c r="C40319" s="56"/>
      <c r="AC40319" s="56"/>
      <c r="AD40319" s="56"/>
      <c r="AE40319" s="56"/>
    </row>
    <row r="40320" spans="1:31" x14ac:dyDescent="0.25">
      <c r="A40320" s="41">
        <v>0</v>
      </c>
      <c r="C40320" s="56"/>
      <c r="AC40320" s="56"/>
      <c r="AD40320" s="56"/>
      <c r="AE40320" s="56"/>
    </row>
    <row r="40321" spans="1:31" x14ac:dyDescent="0.25">
      <c r="A40321" s="41">
        <v>0</v>
      </c>
      <c r="C40321" s="56"/>
      <c r="AC40321" s="56"/>
      <c r="AD40321" s="56"/>
      <c r="AE40321" s="56"/>
    </row>
    <row r="40322" spans="1:31" x14ac:dyDescent="0.25">
      <c r="A40322" s="41">
        <v>0</v>
      </c>
      <c r="C40322" s="56"/>
      <c r="AC40322" s="56"/>
      <c r="AD40322" s="56"/>
      <c r="AE40322" s="56"/>
    </row>
    <row r="40323" spans="1:31" x14ac:dyDescent="0.25">
      <c r="A40323" s="41">
        <v>0</v>
      </c>
      <c r="C40323" s="56"/>
      <c r="AC40323" s="56"/>
      <c r="AD40323" s="56"/>
      <c r="AE40323" s="56"/>
    </row>
    <row r="40324" spans="1:31" x14ac:dyDescent="0.25">
      <c r="A40324" s="41">
        <v>0</v>
      </c>
      <c r="C40324" s="56"/>
      <c r="AC40324" s="56"/>
      <c r="AD40324" s="56"/>
      <c r="AE40324" s="56"/>
    </row>
    <row r="40325" spans="1:31" x14ac:dyDescent="0.25">
      <c r="A40325" s="41">
        <v>0</v>
      </c>
      <c r="C40325" s="56"/>
      <c r="AC40325" s="56"/>
      <c r="AD40325" s="56"/>
      <c r="AE40325" s="56"/>
    </row>
    <row r="40326" spans="1:31" x14ac:dyDescent="0.25">
      <c r="A40326" s="41">
        <v>0</v>
      </c>
      <c r="C40326" s="56"/>
      <c r="AC40326" s="56"/>
      <c r="AD40326" s="56"/>
      <c r="AE40326" s="56"/>
    </row>
    <row r="40327" spans="1:31" x14ac:dyDescent="0.25">
      <c r="A40327" s="41">
        <v>0</v>
      </c>
      <c r="C40327" s="56"/>
      <c r="AC40327" s="56"/>
      <c r="AD40327" s="56"/>
      <c r="AE40327" s="56"/>
    </row>
    <row r="40328" spans="1:31" x14ac:dyDescent="0.25">
      <c r="A40328" s="41">
        <v>0</v>
      </c>
      <c r="C40328" s="56"/>
      <c r="AC40328" s="56"/>
      <c r="AD40328" s="56"/>
      <c r="AE40328" s="56"/>
    </row>
    <row r="40329" spans="1:31" x14ac:dyDescent="0.25">
      <c r="A40329" s="41">
        <v>0</v>
      </c>
      <c r="C40329" s="56"/>
      <c r="AC40329" s="56"/>
      <c r="AD40329" s="56"/>
      <c r="AE40329" s="56"/>
    </row>
    <row r="40330" spans="1:31" x14ac:dyDescent="0.25">
      <c r="A40330" s="41">
        <v>0</v>
      </c>
      <c r="C40330" s="56"/>
      <c r="AC40330" s="56"/>
      <c r="AD40330" s="56"/>
      <c r="AE40330" s="56"/>
    </row>
    <row r="40331" spans="1:31" x14ac:dyDescent="0.25">
      <c r="A40331" s="41">
        <v>0</v>
      </c>
      <c r="C40331" s="56"/>
      <c r="AC40331" s="56"/>
      <c r="AD40331" s="56"/>
      <c r="AE40331" s="56"/>
    </row>
    <row r="40332" spans="1:31" x14ac:dyDescent="0.25">
      <c r="A40332" s="41">
        <v>0</v>
      </c>
      <c r="C40332" s="56"/>
      <c r="AC40332" s="56"/>
      <c r="AD40332" s="56"/>
      <c r="AE40332" s="56"/>
    </row>
    <row r="40333" spans="1:31" x14ac:dyDescent="0.25">
      <c r="A40333" s="41">
        <v>0</v>
      </c>
      <c r="C40333" s="56"/>
      <c r="AC40333" s="56"/>
      <c r="AD40333" s="56"/>
      <c r="AE40333" s="56"/>
    </row>
    <row r="40334" spans="1:31" x14ac:dyDescent="0.25">
      <c r="A40334" s="41">
        <v>0</v>
      </c>
      <c r="C40334" s="56"/>
      <c r="AC40334" s="56"/>
      <c r="AD40334" s="56"/>
      <c r="AE40334" s="56"/>
    </row>
    <row r="40335" spans="1:31" x14ac:dyDescent="0.25">
      <c r="A40335" s="41">
        <v>0</v>
      </c>
      <c r="C40335" s="56"/>
      <c r="AC40335" s="56"/>
      <c r="AD40335" s="56"/>
      <c r="AE40335" s="56"/>
    </row>
    <row r="40336" spans="1:31" x14ac:dyDescent="0.25">
      <c r="A40336" s="41">
        <v>0</v>
      </c>
      <c r="C40336" s="56"/>
      <c r="AC40336" s="56"/>
      <c r="AD40336" s="56"/>
      <c r="AE40336" s="56"/>
    </row>
    <row r="40337" spans="1:31" x14ac:dyDescent="0.25">
      <c r="A40337" s="41">
        <v>0</v>
      </c>
      <c r="C40337" s="56"/>
      <c r="AC40337" s="56"/>
      <c r="AD40337" s="56"/>
      <c r="AE40337" s="56"/>
    </row>
    <row r="40338" spans="1:31" x14ac:dyDescent="0.25">
      <c r="A40338" s="41">
        <v>0</v>
      </c>
      <c r="C40338" s="56"/>
      <c r="AC40338" s="56"/>
      <c r="AD40338" s="56"/>
      <c r="AE40338" s="56"/>
    </row>
    <row r="40339" spans="1:31" x14ac:dyDescent="0.25">
      <c r="A40339" s="41">
        <v>0</v>
      </c>
      <c r="C40339" s="56"/>
      <c r="AC40339" s="56"/>
      <c r="AD40339" s="56"/>
      <c r="AE40339" s="56"/>
    </row>
    <row r="40340" spans="1:31" x14ac:dyDescent="0.25">
      <c r="A40340" s="41">
        <v>0</v>
      </c>
      <c r="C40340" s="56"/>
      <c r="AC40340" s="56"/>
      <c r="AD40340" s="56"/>
      <c r="AE40340" s="56"/>
    </row>
    <row r="40341" spans="1:31" x14ac:dyDescent="0.25">
      <c r="A40341" s="41">
        <v>0</v>
      </c>
      <c r="C40341" s="56"/>
      <c r="AC40341" s="56"/>
      <c r="AD40341" s="56"/>
      <c r="AE40341" s="56"/>
    </row>
    <row r="40342" spans="1:31" x14ac:dyDescent="0.25">
      <c r="A40342" s="41">
        <v>0</v>
      </c>
      <c r="C40342" s="56"/>
      <c r="AC40342" s="56"/>
      <c r="AD40342" s="56"/>
      <c r="AE40342" s="56"/>
    </row>
    <row r="40343" spans="1:31" x14ac:dyDescent="0.25">
      <c r="A40343" s="41">
        <v>0</v>
      </c>
      <c r="C40343" s="56"/>
      <c r="AC40343" s="56"/>
      <c r="AD40343" s="56"/>
      <c r="AE40343" s="56"/>
    </row>
    <row r="40344" spans="1:31" x14ac:dyDescent="0.25">
      <c r="A40344" s="41">
        <v>0</v>
      </c>
      <c r="C40344" s="56"/>
      <c r="AC40344" s="56"/>
      <c r="AD40344" s="56"/>
      <c r="AE40344" s="56"/>
    </row>
    <row r="40345" spans="1:31" x14ac:dyDescent="0.25">
      <c r="A40345" s="41">
        <v>0</v>
      </c>
      <c r="C40345" s="56"/>
      <c r="AC40345" s="56"/>
      <c r="AD40345" s="56"/>
      <c r="AE40345" s="56"/>
    </row>
    <row r="40346" spans="1:31" x14ac:dyDescent="0.25">
      <c r="A40346" s="41">
        <v>0</v>
      </c>
      <c r="C40346" s="56"/>
      <c r="AC40346" s="56"/>
      <c r="AD40346" s="56"/>
      <c r="AE40346" s="56"/>
    </row>
    <row r="40347" spans="1:31" x14ac:dyDescent="0.25">
      <c r="A40347" s="41">
        <v>195</v>
      </c>
      <c r="C40347" s="56"/>
      <c r="AC40347" s="56"/>
      <c r="AD40347" s="56"/>
      <c r="AE40347" s="56"/>
    </row>
    <row r="40348" spans="1:31" x14ac:dyDescent="0.25">
      <c r="A40348" s="41">
        <v>0</v>
      </c>
      <c r="C40348" s="56"/>
      <c r="AC40348" s="56"/>
      <c r="AD40348" s="56"/>
      <c r="AE40348" s="56"/>
    </row>
    <row r="40349" spans="1:31" x14ac:dyDescent="0.25">
      <c r="A40349" s="41">
        <v>0</v>
      </c>
      <c r="C40349" s="56"/>
      <c r="AC40349" s="56"/>
      <c r="AD40349" s="56"/>
      <c r="AE40349" s="56"/>
    </row>
    <row r="40350" spans="1:31" x14ac:dyDescent="0.25">
      <c r="A40350" s="41">
        <v>0</v>
      </c>
      <c r="C40350" s="56"/>
      <c r="AC40350" s="56"/>
      <c r="AD40350" s="56"/>
      <c r="AE40350" s="56"/>
    </row>
    <row r="40351" spans="1:31" x14ac:dyDescent="0.25">
      <c r="A40351" s="41">
        <v>0</v>
      </c>
      <c r="C40351" s="56"/>
      <c r="AC40351" s="56"/>
      <c r="AD40351" s="56"/>
      <c r="AE40351" s="56"/>
    </row>
    <row r="40352" spans="1:31" x14ac:dyDescent="0.25">
      <c r="A40352" s="41">
        <v>0</v>
      </c>
      <c r="C40352" s="56"/>
      <c r="AC40352" s="56"/>
      <c r="AD40352" s="56"/>
      <c r="AE40352" s="56"/>
    </row>
    <row r="40353" spans="1:31" x14ac:dyDescent="0.25">
      <c r="A40353" s="41">
        <v>0</v>
      </c>
      <c r="C40353" s="56"/>
      <c r="AC40353" s="56"/>
      <c r="AD40353" s="56"/>
      <c r="AE40353" s="56"/>
    </row>
    <row r="40354" spans="1:31" x14ac:dyDescent="0.25">
      <c r="A40354" s="41">
        <v>0</v>
      </c>
      <c r="C40354" s="56"/>
      <c r="AC40354" s="56"/>
      <c r="AD40354" s="56"/>
      <c r="AE40354" s="56"/>
    </row>
    <row r="40355" spans="1:31" x14ac:dyDescent="0.25">
      <c r="A40355" s="41">
        <v>0</v>
      </c>
      <c r="C40355" s="56"/>
      <c r="AC40355" s="56"/>
      <c r="AD40355" s="56"/>
      <c r="AE40355" s="56"/>
    </row>
    <row r="40356" spans="1:31" x14ac:dyDescent="0.25">
      <c r="A40356" s="41">
        <v>0</v>
      </c>
      <c r="C40356" s="56"/>
      <c r="AC40356" s="56"/>
      <c r="AD40356" s="56"/>
      <c r="AE40356" s="56"/>
    </row>
    <row r="40357" spans="1:31" x14ac:dyDescent="0.25">
      <c r="A40357" s="41">
        <v>0</v>
      </c>
      <c r="C40357" s="56"/>
      <c r="AC40357" s="56"/>
      <c r="AD40357" s="56"/>
      <c r="AE40357" s="56"/>
    </row>
    <row r="40358" spans="1:31" x14ac:dyDescent="0.25">
      <c r="A40358" s="41">
        <v>0</v>
      </c>
      <c r="C40358" s="56"/>
      <c r="AC40358" s="56"/>
      <c r="AD40358" s="56"/>
      <c r="AE40358" s="56"/>
    </row>
    <row r="40359" spans="1:31" x14ac:dyDescent="0.25">
      <c r="A40359" s="41">
        <v>0</v>
      </c>
      <c r="C40359" s="56"/>
      <c r="AC40359" s="56"/>
      <c r="AD40359" s="56"/>
      <c r="AE40359" s="56"/>
    </row>
    <row r="40360" spans="1:31" x14ac:dyDescent="0.25">
      <c r="A40360" s="41">
        <v>0</v>
      </c>
      <c r="C40360" s="56"/>
      <c r="AC40360" s="56"/>
      <c r="AD40360" s="56"/>
      <c r="AE40360" s="56"/>
    </row>
    <row r="40361" spans="1:31" x14ac:dyDescent="0.25">
      <c r="A40361" s="41">
        <v>0</v>
      </c>
      <c r="C40361" s="56"/>
      <c r="AC40361" s="56"/>
      <c r="AD40361" s="56"/>
      <c r="AE40361" s="56"/>
    </row>
    <row r="40362" spans="1:31" x14ac:dyDescent="0.25">
      <c r="A40362" s="41">
        <v>9569</v>
      </c>
      <c r="C40362" s="56"/>
      <c r="AC40362" s="56"/>
      <c r="AD40362" s="56"/>
      <c r="AE40362" s="56"/>
    </row>
    <row r="40363" spans="1:31" x14ac:dyDescent="0.25">
      <c r="A40363" s="41">
        <v>0</v>
      </c>
      <c r="C40363" s="56"/>
      <c r="AC40363" s="56"/>
      <c r="AD40363" s="56"/>
      <c r="AE40363" s="56"/>
    </row>
    <row r="40364" spans="1:31" x14ac:dyDescent="0.25">
      <c r="A40364" s="41">
        <v>0</v>
      </c>
      <c r="C40364" s="56"/>
      <c r="AC40364" s="56"/>
      <c r="AD40364" s="56"/>
      <c r="AE40364" s="56"/>
    </row>
    <row r="40365" spans="1:31" x14ac:dyDescent="0.25">
      <c r="A40365" s="41">
        <v>0</v>
      </c>
      <c r="C40365" s="56"/>
      <c r="AC40365" s="56"/>
      <c r="AD40365" s="56"/>
      <c r="AE40365" s="56"/>
    </row>
    <row r="40366" spans="1:31" x14ac:dyDescent="0.25">
      <c r="A40366" s="41">
        <v>0</v>
      </c>
      <c r="C40366" s="56"/>
      <c r="AC40366" s="56"/>
      <c r="AD40366" s="56"/>
      <c r="AE40366" s="56"/>
    </row>
    <row r="40367" spans="1:31" x14ac:dyDescent="0.25">
      <c r="A40367" s="41">
        <v>0</v>
      </c>
      <c r="C40367" s="56"/>
      <c r="AC40367" s="56"/>
      <c r="AD40367" s="56"/>
      <c r="AE40367" s="56"/>
    </row>
    <row r="40368" spans="1:31" x14ac:dyDescent="0.25">
      <c r="A40368" s="41">
        <v>0</v>
      </c>
      <c r="C40368" s="56"/>
      <c r="AC40368" s="56"/>
      <c r="AD40368" s="56"/>
      <c r="AE40368" s="56"/>
    </row>
    <row r="40369" spans="1:31" x14ac:dyDescent="0.25">
      <c r="A40369" s="41">
        <v>0</v>
      </c>
      <c r="C40369" s="56"/>
      <c r="AC40369" s="56"/>
      <c r="AD40369" s="56"/>
      <c r="AE40369" s="56"/>
    </row>
    <row r="40370" spans="1:31" x14ac:dyDescent="0.25">
      <c r="A40370" s="41">
        <v>0</v>
      </c>
      <c r="C40370" s="56"/>
      <c r="AC40370" s="56"/>
      <c r="AD40370" s="56"/>
      <c r="AE40370" s="56"/>
    </row>
    <row r="40371" spans="1:31" x14ac:dyDescent="0.25">
      <c r="A40371" s="41">
        <v>0</v>
      </c>
      <c r="C40371" s="56"/>
      <c r="AC40371" s="56"/>
      <c r="AD40371" s="56"/>
      <c r="AE40371" s="56"/>
    </row>
    <row r="40372" spans="1:31" x14ac:dyDescent="0.25">
      <c r="A40372" s="41">
        <v>0</v>
      </c>
      <c r="C40372" s="56"/>
      <c r="AC40372" s="56"/>
      <c r="AD40372" s="56"/>
      <c r="AE40372" s="56"/>
    </row>
    <row r="40373" spans="1:31" x14ac:dyDescent="0.25">
      <c r="A40373" s="41">
        <v>0</v>
      </c>
      <c r="C40373" s="56"/>
      <c r="AC40373" s="56"/>
      <c r="AD40373" s="56"/>
      <c r="AE40373" s="56"/>
    </row>
    <row r="40374" spans="1:31" x14ac:dyDescent="0.25">
      <c r="A40374" s="41">
        <v>0</v>
      </c>
      <c r="C40374" s="56"/>
      <c r="AC40374" s="56"/>
      <c r="AD40374" s="56"/>
      <c r="AE40374" s="56"/>
    </row>
    <row r="40375" spans="1:31" x14ac:dyDescent="0.25">
      <c r="A40375" s="41">
        <v>0</v>
      </c>
      <c r="C40375" s="56"/>
      <c r="AC40375" s="56"/>
      <c r="AD40375" s="56"/>
      <c r="AE40375" s="56"/>
    </row>
    <row r="40376" spans="1:31" x14ac:dyDescent="0.25">
      <c r="A40376" s="41">
        <v>0</v>
      </c>
      <c r="C40376" s="56"/>
      <c r="AC40376" s="56"/>
      <c r="AD40376" s="56"/>
      <c r="AE40376" s="56"/>
    </row>
    <row r="40377" spans="1:31" x14ac:dyDescent="0.25">
      <c r="A40377" s="41">
        <v>0</v>
      </c>
      <c r="C40377" s="56"/>
      <c r="AC40377" s="56"/>
      <c r="AD40377" s="56"/>
      <c r="AE40377" s="56"/>
    </row>
    <row r="40378" spans="1:31" x14ac:dyDescent="0.25">
      <c r="A40378" s="41">
        <v>0</v>
      </c>
      <c r="C40378" s="56"/>
      <c r="AC40378" s="56"/>
      <c r="AD40378" s="56"/>
      <c r="AE40378" s="56"/>
    </row>
    <row r="40379" spans="1:31" x14ac:dyDescent="0.25">
      <c r="A40379" s="41">
        <v>0</v>
      </c>
      <c r="C40379" s="56"/>
      <c r="AC40379" s="56"/>
      <c r="AD40379" s="56"/>
      <c r="AE40379" s="56"/>
    </row>
    <row r="40380" spans="1:31" x14ac:dyDescent="0.25">
      <c r="A40380" s="41">
        <v>0</v>
      </c>
      <c r="C40380" s="56"/>
      <c r="AC40380" s="56"/>
      <c r="AD40380" s="56"/>
      <c r="AE40380" s="56"/>
    </row>
    <row r="40381" spans="1:31" x14ac:dyDescent="0.25">
      <c r="A40381" s="41">
        <v>0</v>
      </c>
      <c r="C40381" s="56"/>
      <c r="AC40381" s="56"/>
      <c r="AD40381" s="56"/>
      <c r="AE40381" s="56"/>
    </row>
    <row r="40382" spans="1:31" x14ac:dyDescent="0.25">
      <c r="A40382" s="41">
        <v>0</v>
      </c>
      <c r="C40382" s="56"/>
      <c r="AC40382" s="56"/>
      <c r="AD40382" s="56"/>
      <c r="AE40382" s="56"/>
    </row>
    <row r="40383" spans="1:31" x14ac:dyDescent="0.25">
      <c r="A40383" s="41">
        <v>0</v>
      </c>
      <c r="C40383" s="56"/>
      <c r="AC40383" s="56"/>
      <c r="AD40383" s="56"/>
      <c r="AE40383" s="56"/>
    </row>
    <row r="40384" spans="1:31" x14ac:dyDescent="0.25">
      <c r="A40384" s="41">
        <v>0</v>
      </c>
      <c r="C40384" s="56"/>
      <c r="AC40384" s="56"/>
      <c r="AD40384" s="56"/>
      <c r="AE40384" s="56"/>
    </row>
    <row r="40385" spans="1:31" x14ac:dyDescent="0.25">
      <c r="A40385" s="41">
        <v>0</v>
      </c>
      <c r="C40385" s="56"/>
      <c r="AC40385" s="56"/>
      <c r="AD40385" s="56"/>
      <c r="AE40385" s="56"/>
    </row>
    <row r="40386" spans="1:31" x14ac:dyDescent="0.25">
      <c r="A40386" s="41">
        <v>0</v>
      </c>
      <c r="C40386" s="56"/>
      <c r="AC40386" s="56"/>
      <c r="AD40386" s="56"/>
      <c r="AE40386" s="56"/>
    </row>
    <row r="40387" spans="1:31" x14ac:dyDescent="0.25">
      <c r="A40387" s="41">
        <v>0</v>
      </c>
      <c r="C40387" s="56"/>
      <c r="AC40387" s="56"/>
      <c r="AD40387" s="56"/>
      <c r="AE40387" s="56"/>
    </row>
    <row r="40388" spans="1:31" x14ac:dyDescent="0.25">
      <c r="A40388" s="41">
        <v>0</v>
      </c>
      <c r="C40388" s="56"/>
      <c r="AC40388" s="56"/>
      <c r="AD40388" s="56"/>
      <c r="AE40388" s="56"/>
    </row>
    <row r="40389" spans="1:31" x14ac:dyDescent="0.25">
      <c r="A40389" s="41">
        <v>0</v>
      </c>
      <c r="C40389" s="56"/>
      <c r="AC40389" s="56"/>
      <c r="AD40389" s="56"/>
      <c r="AE40389" s="56"/>
    </row>
    <row r="40390" spans="1:31" x14ac:dyDescent="0.25">
      <c r="A40390" s="41">
        <v>0</v>
      </c>
      <c r="C40390" s="56"/>
      <c r="AC40390" s="56"/>
      <c r="AD40390" s="56"/>
      <c r="AE40390" s="56"/>
    </row>
    <row r="40391" spans="1:31" x14ac:dyDescent="0.25">
      <c r="A40391" s="41">
        <v>0</v>
      </c>
      <c r="C40391" s="56"/>
      <c r="AC40391" s="56"/>
      <c r="AD40391" s="56"/>
      <c r="AE40391" s="56"/>
    </row>
    <row r="40392" spans="1:31" x14ac:dyDescent="0.25">
      <c r="A40392" s="41">
        <v>0</v>
      </c>
      <c r="C40392" s="56"/>
      <c r="AC40392" s="56"/>
      <c r="AD40392" s="56"/>
      <c r="AE40392" s="56"/>
    </row>
    <row r="40393" spans="1:31" x14ac:dyDescent="0.25">
      <c r="A40393" s="41">
        <v>0</v>
      </c>
      <c r="C40393" s="56"/>
      <c r="AC40393" s="56"/>
      <c r="AD40393" s="56"/>
      <c r="AE40393" s="56"/>
    </row>
    <row r="40394" spans="1:31" x14ac:dyDescent="0.25">
      <c r="A40394" s="41">
        <v>0</v>
      </c>
      <c r="C40394" s="56"/>
      <c r="AC40394" s="56"/>
      <c r="AD40394" s="56"/>
      <c r="AE40394" s="56"/>
    </row>
    <row r="40395" spans="1:31" x14ac:dyDescent="0.25">
      <c r="A40395" s="41">
        <v>0</v>
      </c>
      <c r="C40395" s="56"/>
      <c r="AC40395" s="56"/>
      <c r="AD40395" s="56"/>
      <c r="AE40395" s="56"/>
    </row>
    <row r="40396" spans="1:31" x14ac:dyDescent="0.25">
      <c r="A40396" s="41">
        <v>0</v>
      </c>
      <c r="C40396" s="56"/>
      <c r="AC40396" s="56"/>
      <c r="AD40396" s="56"/>
      <c r="AE40396" s="56"/>
    </row>
    <row r="40397" spans="1:31" x14ac:dyDescent="0.25">
      <c r="A40397" s="41">
        <v>0</v>
      </c>
      <c r="C40397" s="56"/>
      <c r="AC40397" s="56"/>
      <c r="AD40397" s="56"/>
      <c r="AE40397" s="56"/>
    </row>
    <row r="40398" spans="1:31" x14ac:dyDescent="0.25">
      <c r="A40398" s="41">
        <v>0</v>
      </c>
      <c r="C40398" s="56"/>
      <c r="AC40398" s="56"/>
      <c r="AD40398" s="56"/>
      <c r="AE40398" s="56"/>
    </row>
    <row r="40399" spans="1:31" x14ac:dyDescent="0.25">
      <c r="A40399" s="41">
        <v>0</v>
      </c>
      <c r="C40399" s="56"/>
      <c r="AC40399" s="56"/>
      <c r="AD40399" s="56"/>
      <c r="AE40399" s="56"/>
    </row>
    <row r="40400" spans="1:31" x14ac:dyDescent="0.25">
      <c r="A40400" s="41">
        <v>0</v>
      </c>
      <c r="C40400" s="56"/>
      <c r="AC40400" s="56"/>
      <c r="AD40400" s="56"/>
      <c r="AE40400" s="56"/>
    </row>
    <row r="40401" spans="1:31" x14ac:dyDescent="0.25">
      <c r="A40401" s="41">
        <v>0</v>
      </c>
      <c r="C40401" s="56"/>
      <c r="AC40401" s="56"/>
      <c r="AD40401" s="56"/>
      <c r="AE40401" s="56"/>
    </row>
    <row r="40402" spans="1:31" x14ac:dyDescent="0.25">
      <c r="A40402" s="41">
        <v>0</v>
      </c>
      <c r="C40402" s="56"/>
      <c r="AC40402" s="56"/>
      <c r="AD40402" s="56"/>
      <c r="AE40402" s="56"/>
    </row>
    <row r="40403" spans="1:31" x14ac:dyDescent="0.25">
      <c r="A40403" s="41">
        <v>0</v>
      </c>
      <c r="C40403" s="56"/>
      <c r="AC40403" s="56"/>
      <c r="AD40403" s="56"/>
      <c r="AE40403" s="56"/>
    </row>
    <row r="40404" spans="1:31" x14ac:dyDescent="0.25">
      <c r="A40404" s="41">
        <v>0</v>
      </c>
      <c r="C40404" s="56"/>
      <c r="AC40404" s="56"/>
      <c r="AD40404" s="56"/>
      <c r="AE40404" s="56"/>
    </row>
    <row r="40405" spans="1:31" x14ac:dyDescent="0.25">
      <c r="A40405" s="41">
        <v>0</v>
      </c>
      <c r="C40405" s="56"/>
      <c r="AC40405" s="56"/>
      <c r="AD40405" s="56"/>
      <c r="AE40405" s="56"/>
    </row>
    <row r="40406" spans="1:31" x14ac:dyDescent="0.25">
      <c r="A40406" s="41">
        <v>0</v>
      </c>
      <c r="C40406" s="56"/>
      <c r="AC40406" s="56"/>
      <c r="AD40406" s="56"/>
      <c r="AE40406" s="56"/>
    </row>
    <row r="40407" spans="1:31" x14ac:dyDescent="0.25">
      <c r="A40407" s="41">
        <v>0</v>
      </c>
      <c r="C40407" s="56"/>
      <c r="AC40407" s="56"/>
      <c r="AD40407" s="56"/>
      <c r="AE40407" s="56"/>
    </row>
    <row r="40408" spans="1:31" x14ac:dyDescent="0.25">
      <c r="A40408" s="41">
        <v>0</v>
      </c>
      <c r="C40408" s="56"/>
      <c r="AC40408" s="56"/>
      <c r="AD40408" s="56"/>
      <c r="AE40408" s="56"/>
    </row>
    <row r="40409" spans="1:31" x14ac:dyDescent="0.25">
      <c r="A40409" s="41">
        <v>0</v>
      </c>
      <c r="C40409" s="56"/>
      <c r="AC40409" s="56"/>
      <c r="AD40409" s="56"/>
      <c r="AE40409" s="56"/>
    </row>
    <row r="40410" spans="1:31" x14ac:dyDescent="0.25">
      <c r="A40410" s="41">
        <v>0</v>
      </c>
      <c r="C40410" s="56"/>
      <c r="AC40410" s="56"/>
      <c r="AD40410" s="56"/>
      <c r="AE40410" s="56"/>
    </row>
    <row r="40411" spans="1:31" x14ac:dyDescent="0.25">
      <c r="A40411" s="41">
        <v>0</v>
      </c>
      <c r="C40411" s="56"/>
      <c r="AC40411" s="56"/>
      <c r="AD40411" s="56"/>
      <c r="AE40411" s="56"/>
    </row>
    <row r="40412" spans="1:31" x14ac:dyDescent="0.25">
      <c r="A40412" s="41">
        <v>0</v>
      </c>
      <c r="C40412" s="56"/>
      <c r="AC40412" s="56"/>
      <c r="AD40412" s="56"/>
      <c r="AE40412" s="56"/>
    </row>
    <row r="40413" spans="1:31" x14ac:dyDescent="0.25">
      <c r="A40413" s="41">
        <v>0</v>
      </c>
      <c r="C40413" s="56"/>
      <c r="AC40413" s="56"/>
      <c r="AD40413" s="56"/>
      <c r="AE40413" s="56"/>
    </row>
    <row r="40414" spans="1:31" x14ac:dyDescent="0.25">
      <c r="A40414" s="41">
        <v>0</v>
      </c>
      <c r="C40414" s="56"/>
      <c r="AC40414" s="56"/>
      <c r="AD40414" s="56"/>
      <c r="AE40414" s="56"/>
    </row>
    <row r="40415" spans="1:31" x14ac:dyDescent="0.25">
      <c r="A40415" s="41">
        <v>0</v>
      </c>
      <c r="C40415" s="56"/>
      <c r="AC40415" s="56"/>
      <c r="AD40415" s="56"/>
      <c r="AE40415" s="56"/>
    </row>
    <row r="40416" spans="1:31" x14ac:dyDescent="0.25">
      <c r="A40416" s="41">
        <v>0</v>
      </c>
      <c r="C40416" s="56"/>
      <c r="AC40416" s="56"/>
      <c r="AD40416" s="56"/>
      <c r="AE40416" s="56"/>
    </row>
    <row r="40417" spans="1:31" x14ac:dyDescent="0.25">
      <c r="A40417" s="41">
        <v>0</v>
      </c>
      <c r="C40417" s="56"/>
      <c r="AC40417" s="56"/>
      <c r="AD40417" s="56"/>
      <c r="AE40417" s="56"/>
    </row>
    <row r="40418" spans="1:31" x14ac:dyDescent="0.25">
      <c r="A40418" s="41">
        <v>0</v>
      </c>
      <c r="C40418" s="56"/>
      <c r="AC40418" s="56"/>
      <c r="AD40418" s="56"/>
      <c r="AE40418" s="56"/>
    </row>
    <row r="40419" spans="1:31" x14ac:dyDescent="0.25">
      <c r="A40419" s="41">
        <v>14</v>
      </c>
      <c r="C40419" s="56"/>
      <c r="AC40419" s="56"/>
      <c r="AD40419" s="56"/>
      <c r="AE40419" s="56"/>
    </row>
    <row r="40420" spans="1:31" x14ac:dyDescent="0.25">
      <c r="A40420" s="41">
        <v>0</v>
      </c>
      <c r="C40420" s="56"/>
      <c r="AC40420" s="56"/>
      <c r="AD40420" s="56"/>
      <c r="AE40420" s="56"/>
    </row>
    <row r="40421" spans="1:31" x14ac:dyDescent="0.25">
      <c r="A40421" s="41">
        <v>0</v>
      </c>
      <c r="C40421" s="56"/>
      <c r="AC40421" s="56"/>
      <c r="AD40421" s="56"/>
      <c r="AE40421" s="56"/>
    </row>
    <row r="40422" spans="1:31" x14ac:dyDescent="0.25">
      <c r="A40422" s="41">
        <v>0</v>
      </c>
      <c r="C40422" s="56"/>
      <c r="AC40422" s="56"/>
      <c r="AD40422" s="56"/>
      <c r="AE40422" s="56"/>
    </row>
    <row r="40423" spans="1:31" x14ac:dyDescent="0.25">
      <c r="A40423" s="41">
        <v>0</v>
      </c>
      <c r="C40423" s="56"/>
      <c r="AC40423" s="56"/>
      <c r="AD40423" s="56"/>
      <c r="AE40423" s="56"/>
    </row>
    <row r="40424" spans="1:31" x14ac:dyDescent="0.25">
      <c r="A40424" s="41">
        <v>0</v>
      </c>
      <c r="C40424" s="56"/>
      <c r="AC40424" s="56"/>
      <c r="AD40424" s="56"/>
      <c r="AE40424" s="56"/>
    </row>
    <row r="40425" spans="1:31" x14ac:dyDescent="0.25">
      <c r="A40425" s="41">
        <v>0</v>
      </c>
      <c r="C40425" s="56"/>
      <c r="AC40425" s="56"/>
      <c r="AD40425" s="56"/>
      <c r="AE40425" s="56"/>
    </row>
    <row r="40426" spans="1:31" x14ac:dyDescent="0.25">
      <c r="A40426" s="41">
        <v>0</v>
      </c>
      <c r="C40426" s="56"/>
      <c r="AC40426" s="56"/>
      <c r="AD40426" s="56"/>
      <c r="AE40426" s="56"/>
    </row>
    <row r="40427" spans="1:31" x14ac:dyDescent="0.25">
      <c r="A40427" s="41">
        <v>0</v>
      </c>
      <c r="C40427" s="56"/>
      <c r="AC40427" s="56"/>
      <c r="AD40427" s="56"/>
      <c r="AE40427" s="56"/>
    </row>
    <row r="40428" spans="1:31" x14ac:dyDescent="0.25">
      <c r="A40428" s="41">
        <v>0</v>
      </c>
      <c r="C40428" s="56"/>
      <c r="AC40428" s="56"/>
      <c r="AD40428" s="56"/>
      <c r="AE40428" s="56"/>
    </row>
    <row r="40429" spans="1:31" x14ac:dyDescent="0.25">
      <c r="A40429" s="41">
        <v>0</v>
      </c>
      <c r="C40429" s="56"/>
      <c r="AC40429" s="56"/>
      <c r="AD40429" s="56"/>
      <c r="AE40429" s="56"/>
    </row>
    <row r="40430" spans="1:31" x14ac:dyDescent="0.25">
      <c r="A40430" s="41">
        <v>0</v>
      </c>
      <c r="C40430" s="56"/>
      <c r="AC40430" s="56"/>
      <c r="AD40430" s="56"/>
      <c r="AE40430" s="56"/>
    </row>
    <row r="40431" spans="1:31" x14ac:dyDescent="0.25">
      <c r="A40431" s="41">
        <v>0</v>
      </c>
      <c r="C40431" s="56"/>
      <c r="AC40431" s="56"/>
      <c r="AD40431" s="56"/>
      <c r="AE40431" s="56"/>
    </row>
    <row r="40432" spans="1:31" x14ac:dyDescent="0.25">
      <c r="A40432" s="41">
        <v>0</v>
      </c>
      <c r="C40432" s="56"/>
      <c r="AC40432" s="56"/>
      <c r="AD40432" s="56"/>
      <c r="AE40432" s="56"/>
    </row>
    <row r="40433" spans="1:31" x14ac:dyDescent="0.25">
      <c r="A40433" s="41">
        <v>0</v>
      </c>
      <c r="C40433" s="56"/>
      <c r="AC40433" s="56"/>
      <c r="AD40433" s="56"/>
      <c r="AE40433" s="56"/>
    </row>
    <row r="40434" spans="1:31" x14ac:dyDescent="0.25">
      <c r="A40434" s="41">
        <v>0</v>
      </c>
      <c r="C40434" s="56"/>
      <c r="AC40434" s="56"/>
      <c r="AD40434" s="56"/>
      <c r="AE40434" s="56"/>
    </row>
    <row r="40435" spans="1:31" x14ac:dyDescent="0.25">
      <c r="A40435" s="41">
        <v>0</v>
      </c>
      <c r="C40435" s="56"/>
      <c r="AC40435" s="56"/>
      <c r="AD40435" s="56"/>
      <c r="AE40435" s="56"/>
    </row>
    <row r="40436" spans="1:31" x14ac:dyDescent="0.25">
      <c r="A40436" s="41">
        <v>0</v>
      </c>
      <c r="C40436" s="56"/>
      <c r="AC40436" s="56"/>
      <c r="AD40436" s="56"/>
      <c r="AE40436" s="56"/>
    </row>
    <row r="40437" spans="1:31" x14ac:dyDescent="0.25">
      <c r="A40437" s="41">
        <v>0</v>
      </c>
      <c r="C40437" s="56"/>
      <c r="AC40437" s="56"/>
      <c r="AD40437" s="56"/>
      <c r="AE40437" s="56"/>
    </row>
    <row r="40438" spans="1:31" x14ac:dyDescent="0.25">
      <c r="A40438" s="41">
        <v>0</v>
      </c>
      <c r="C40438" s="56"/>
      <c r="AC40438" s="56"/>
      <c r="AD40438" s="56"/>
      <c r="AE40438" s="56"/>
    </row>
    <row r="40439" spans="1:31" x14ac:dyDescent="0.25">
      <c r="A40439" s="41">
        <v>0</v>
      </c>
      <c r="C40439" s="56"/>
      <c r="AC40439" s="56"/>
      <c r="AD40439" s="56"/>
      <c r="AE40439" s="56"/>
    </row>
    <row r="40440" spans="1:31" x14ac:dyDescent="0.25">
      <c r="A40440" s="41">
        <v>0</v>
      </c>
      <c r="C40440" s="56"/>
      <c r="AC40440" s="56"/>
      <c r="AD40440" s="56"/>
      <c r="AE40440" s="56"/>
    </row>
    <row r="40441" spans="1:31" x14ac:dyDescent="0.25">
      <c r="A40441" s="41">
        <v>0</v>
      </c>
      <c r="C40441" s="56"/>
      <c r="AC40441" s="56"/>
      <c r="AD40441" s="56"/>
      <c r="AE40441" s="56"/>
    </row>
    <row r="40442" spans="1:31" x14ac:dyDescent="0.25">
      <c r="A40442" s="41">
        <v>0</v>
      </c>
      <c r="C40442" s="56"/>
      <c r="AC40442" s="56"/>
      <c r="AD40442" s="56"/>
      <c r="AE40442" s="56"/>
    </row>
    <row r="40443" spans="1:31" x14ac:dyDescent="0.25">
      <c r="A40443" s="41">
        <v>0</v>
      </c>
      <c r="C40443" s="56"/>
      <c r="AC40443" s="56"/>
      <c r="AD40443" s="56"/>
      <c r="AE40443" s="56"/>
    </row>
    <row r="40444" spans="1:31" x14ac:dyDescent="0.25">
      <c r="A40444" s="41">
        <v>0</v>
      </c>
      <c r="C40444" s="56"/>
      <c r="AC40444" s="56"/>
      <c r="AD40444" s="56"/>
      <c r="AE40444" s="56"/>
    </row>
    <row r="40445" spans="1:31" x14ac:dyDescent="0.25">
      <c r="A40445" s="41">
        <v>0</v>
      </c>
      <c r="C40445" s="56"/>
      <c r="AC40445" s="56"/>
      <c r="AD40445" s="56"/>
      <c r="AE40445" s="56"/>
    </row>
    <row r="40446" spans="1:31" x14ac:dyDescent="0.25">
      <c r="A40446" s="41">
        <v>0</v>
      </c>
      <c r="C40446" s="56"/>
      <c r="AC40446" s="56"/>
      <c r="AD40446" s="56"/>
      <c r="AE40446" s="56"/>
    </row>
    <row r="40447" spans="1:31" x14ac:dyDescent="0.25">
      <c r="A40447" s="41">
        <v>0</v>
      </c>
      <c r="C40447" s="56"/>
      <c r="AC40447" s="56"/>
      <c r="AD40447" s="56"/>
      <c r="AE40447" s="56"/>
    </row>
    <row r="40448" spans="1:31" x14ac:dyDescent="0.25">
      <c r="A40448" s="41">
        <v>0</v>
      </c>
      <c r="C40448" s="56"/>
      <c r="AC40448" s="56"/>
      <c r="AD40448" s="56"/>
      <c r="AE40448" s="56"/>
    </row>
    <row r="40449" spans="1:31" x14ac:dyDescent="0.25">
      <c r="A40449" s="41">
        <v>0</v>
      </c>
      <c r="C40449" s="56"/>
      <c r="AC40449" s="56"/>
      <c r="AD40449" s="56"/>
      <c r="AE40449" s="56"/>
    </row>
    <row r="40450" spans="1:31" x14ac:dyDescent="0.25">
      <c r="A40450" s="41">
        <v>0</v>
      </c>
      <c r="C40450" s="56"/>
      <c r="AC40450" s="56"/>
      <c r="AD40450" s="56"/>
      <c r="AE40450" s="56"/>
    </row>
    <row r="40451" spans="1:31" x14ac:dyDescent="0.25">
      <c r="A40451" s="41">
        <v>0</v>
      </c>
      <c r="C40451" s="56"/>
      <c r="AC40451" s="56"/>
      <c r="AD40451" s="56"/>
      <c r="AE40451" s="56"/>
    </row>
    <row r="40452" spans="1:31" x14ac:dyDescent="0.25">
      <c r="A40452" s="41">
        <v>0</v>
      </c>
      <c r="C40452" s="56"/>
      <c r="AC40452" s="56"/>
      <c r="AD40452" s="56"/>
      <c r="AE40452" s="56"/>
    </row>
    <row r="40453" spans="1:31" x14ac:dyDescent="0.25">
      <c r="A40453" s="41">
        <v>0</v>
      </c>
      <c r="C40453" s="56"/>
      <c r="AC40453" s="56"/>
      <c r="AD40453" s="56"/>
      <c r="AE40453" s="56"/>
    </row>
    <row r="40454" spans="1:31" x14ac:dyDescent="0.25">
      <c r="A40454" s="41">
        <v>0</v>
      </c>
      <c r="C40454" s="56"/>
      <c r="AC40454" s="56"/>
      <c r="AD40454" s="56"/>
      <c r="AE40454" s="56"/>
    </row>
    <row r="40455" spans="1:31" x14ac:dyDescent="0.25">
      <c r="A40455" s="41">
        <v>0</v>
      </c>
      <c r="C40455" s="56"/>
      <c r="AC40455" s="56"/>
      <c r="AD40455" s="56"/>
      <c r="AE40455" s="56"/>
    </row>
    <row r="40456" spans="1:31" x14ac:dyDescent="0.25">
      <c r="A40456" s="41">
        <v>0</v>
      </c>
      <c r="C40456" s="56"/>
      <c r="AC40456" s="56"/>
      <c r="AD40456" s="56"/>
      <c r="AE40456" s="56"/>
    </row>
    <row r="40457" spans="1:31" x14ac:dyDescent="0.25">
      <c r="A40457" s="41">
        <v>0</v>
      </c>
      <c r="C40457" s="56"/>
      <c r="AC40457" s="56"/>
      <c r="AD40457" s="56"/>
      <c r="AE40457" s="56"/>
    </row>
    <row r="40458" spans="1:31" x14ac:dyDescent="0.25">
      <c r="A40458" s="41">
        <v>0</v>
      </c>
      <c r="C40458" s="56"/>
      <c r="AC40458" s="56"/>
      <c r="AD40458" s="56"/>
      <c r="AE40458" s="56"/>
    </row>
    <row r="40459" spans="1:31" x14ac:dyDescent="0.25">
      <c r="A40459" s="41">
        <v>0</v>
      </c>
      <c r="C40459" s="56"/>
      <c r="AC40459" s="56"/>
      <c r="AD40459" s="56"/>
      <c r="AE40459" s="56"/>
    </row>
    <row r="40460" spans="1:31" x14ac:dyDescent="0.25">
      <c r="A40460" s="41">
        <v>0</v>
      </c>
      <c r="C40460" s="56"/>
      <c r="AC40460" s="56"/>
      <c r="AD40460" s="56"/>
      <c r="AE40460" s="56"/>
    </row>
    <row r="40461" spans="1:31" x14ac:dyDescent="0.25">
      <c r="A40461" s="41">
        <v>0</v>
      </c>
      <c r="C40461" s="56"/>
      <c r="AC40461" s="56"/>
      <c r="AD40461" s="56"/>
      <c r="AE40461" s="56"/>
    </row>
    <row r="40462" spans="1:31" x14ac:dyDescent="0.25">
      <c r="A40462" s="41">
        <v>0</v>
      </c>
      <c r="C40462" s="56"/>
      <c r="AC40462" s="56"/>
      <c r="AD40462" s="56"/>
      <c r="AE40462" s="56"/>
    </row>
    <row r="40463" spans="1:31" x14ac:dyDescent="0.25">
      <c r="A40463" s="41">
        <v>0</v>
      </c>
      <c r="C40463" s="56"/>
      <c r="AC40463" s="56"/>
      <c r="AD40463" s="56"/>
      <c r="AE40463" s="56"/>
    </row>
    <row r="40464" spans="1:31" x14ac:dyDescent="0.25">
      <c r="A40464" s="41">
        <v>0</v>
      </c>
      <c r="C40464" s="56"/>
      <c r="AC40464" s="56"/>
      <c r="AD40464" s="56"/>
      <c r="AE40464" s="56"/>
    </row>
    <row r="40465" spans="1:31" x14ac:dyDescent="0.25">
      <c r="A40465" s="41">
        <v>477</v>
      </c>
      <c r="C40465" s="56"/>
      <c r="AC40465" s="56"/>
      <c r="AD40465" s="56"/>
      <c r="AE40465" s="56"/>
    </row>
    <row r="40466" spans="1:31" x14ac:dyDescent="0.25">
      <c r="A40466" s="41">
        <v>0</v>
      </c>
      <c r="C40466" s="56"/>
      <c r="AC40466" s="56"/>
      <c r="AD40466" s="56"/>
      <c r="AE40466" s="56"/>
    </row>
    <row r="40467" spans="1:31" x14ac:dyDescent="0.25">
      <c r="A40467" s="41">
        <v>0</v>
      </c>
      <c r="C40467" s="56"/>
      <c r="AC40467" s="56"/>
      <c r="AD40467" s="56"/>
      <c r="AE40467" s="56"/>
    </row>
    <row r="40468" spans="1:31" x14ac:dyDescent="0.25">
      <c r="A40468" s="41">
        <v>0</v>
      </c>
      <c r="C40468" s="56"/>
      <c r="AC40468" s="56"/>
      <c r="AD40468" s="56"/>
      <c r="AE40468" s="56"/>
    </row>
    <row r="40469" spans="1:31" x14ac:dyDescent="0.25">
      <c r="A40469" s="41">
        <v>0</v>
      </c>
      <c r="C40469" s="56"/>
      <c r="AC40469" s="56"/>
      <c r="AD40469" s="56"/>
      <c r="AE40469" s="56"/>
    </row>
    <row r="40470" spans="1:31" x14ac:dyDescent="0.25">
      <c r="A40470" s="41">
        <v>0</v>
      </c>
      <c r="C40470" s="56"/>
      <c r="AC40470" s="56"/>
      <c r="AD40470" s="56"/>
      <c r="AE40470" s="56"/>
    </row>
    <row r="40471" spans="1:31" x14ac:dyDescent="0.25">
      <c r="A40471" s="41">
        <v>0</v>
      </c>
      <c r="C40471" s="56"/>
      <c r="AC40471" s="56"/>
      <c r="AD40471" s="56"/>
      <c r="AE40471" s="56"/>
    </row>
    <row r="40472" spans="1:31" x14ac:dyDescent="0.25">
      <c r="A40472" s="41">
        <v>0</v>
      </c>
      <c r="C40472" s="56"/>
      <c r="AC40472" s="56"/>
      <c r="AD40472" s="56"/>
      <c r="AE40472" s="56"/>
    </row>
    <row r="40473" spans="1:31" x14ac:dyDescent="0.25">
      <c r="A40473" s="41">
        <v>0</v>
      </c>
      <c r="C40473" s="56"/>
      <c r="AC40473" s="56"/>
      <c r="AD40473" s="56"/>
      <c r="AE40473" s="56"/>
    </row>
    <row r="40474" spans="1:31" x14ac:dyDescent="0.25">
      <c r="A40474" s="41">
        <v>0</v>
      </c>
      <c r="C40474" s="56"/>
      <c r="AC40474" s="56"/>
      <c r="AD40474" s="56"/>
      <c r="AE40474" s="56"/>
    </row>
    <row r="40475" spans="1:31" x14ac:dyDescent="0.25">
      <c r="A40475" s="41">
        <v>0</v>
      </c>
      <c r="C40475" s="56"/>
      <c r="AC40475" s="56"/>
      <c r="AD40475" s="56"/>
      <c r="AE40475" s="56"/>
    </row>
    <row r="40476" spans="1:31" x14ac:dyDescent="0.25">
      <c r="A40476" s="41">
        <v>0</v>
      </c>
      <c r="C40476" s="56"/>
      <c r="AC40476" s="56"/>
      <c r="AD40476" s="56"/>
      <c r="AE40476" s="56"/>
    </row>
    <row r="40477" spans="1:31" x14ac:dyDescent="0.25">
      <c r="A40477" s="41">
        <v>0</v>
      </c>
      <c r="C40477" s="56"/>
      <c r="AC40477" s="56"/>
      <c r="AD40477" s="56"/>
      <c r="AE40477" s="56"/>
    </row>
    <row r="40478" spans="1:31" x14ac:dyDescent="0.25">
      <c r="A40478" s="41">
        <v>0</v>
      </c>
      <c r="C40478" s="56"/>
      <c r="AC40478" s="56"/>
      <c r="AD40478" s="56"/>
      <c r="AE40478" s="56"/>
    </row>
    <row r="40479" spans="1:31" x14ac:dyDescent="0.25">
      <c r="A40479" s="41">
        <v>0</v>
      </c>
      <c r="C40479" s="56"/>
      <c r="AC40479" s="56"/>
      <c r="AD40479" s="56"/>
      <c r="AE40479" s="56"/>
    </row>
    <row r="40480" spans="1:31" x14ac:dyDescent="0.25">
      <c r="A40480" s="41">
        <v>0</v>
      </c>
      <c r="C40480" s="56"/>
      <c r="AC40480" s="56"/>
      <c r="AD40480" s="56"/>
      <c r="AE40480" s="56"/>
    </row>
    <row r="40481" spans="1:31" x14ac:dyDescent="0.25">
      <c r="A40481" s="41">
        <v>0</v>
      </c>
      <c r="C40481" s="56"/>
      <c r="AC40481" s="56"/>
      <c r="AD40481" s="56"/>
      <c r="AE40481" s="56"/>
    </row>
    <row r="40482" spans="1:31" x14ac:dyDescent="0.25">
      <c r="A40482" s="41">
        <v>0</v>
      </c>
      <c r="C40482" s="56"/>
      <c r="AC40482" s="56"/>
      <c r="AD40482" s="56"/>
      <c r="AE40482" s="56"/>
    </row>
    <row r="40483" spans="1:31" x14ac:dyDescent="0.25">
      <c r="A40483" s="41">
        <v>0</v>
      </c>
      <c r="C40483" s="56"/>
      <c r="AC40483" s="56"/>
      <c r="AD40483" s="56"/>
      <c r="AE40483" s="56"/>
    </row>
    <row r="40484" spans="1:31" x14ac:dyDescent="0.25">
      <c r="A40484" s="41">
        <v>0</v>
      </c>
      <c r="C40484" s="56"/>
      <c r="AC40484" s="56"/>
      <c r="AD40484" s="56"/>
      <c r="AE40484" s="56"/>
    </row>
    <row r="40485" spans="1:31" x14ac:dyDescent="0.25">
      <c r="A40485" s="41">
        <v>0</v>
      </c>
      <c r="C40485" s="56"/>
      <c r="AC40485" s="56"/>
      <c r="AD40485" s="56"/>
      <c r="AE40485" s="56"/>
    </row>
    <row r="40486" spans="1:31" x14ac:dyDescent="0.25">
      <c r="A40486" s="41">
        <v>0</v>
      </c>
      <c r="C40486" s="56"/>
      <c r="AC40486" s="56"/>
      <c r="AD40486" s="56"/>
      <c r="AE40486" s="56"/>
    </row>
    <row r="40487" spans="1:31" x14ac:dyDescent="0.25">
      <c r="A40487" s="41">
        <v>0</v>
      </c>
      <c r="C40487" s="56"/>
      <c r="AC40487" s="56"/>
      <c r="AD40487" s="56"/>
      <c r="AE40487" s="56"/>
    </row>
    <row r="40488" spans="1:31" x14ac:dyDescent="0.25">
      <c r="A40488" s="41">
        <v>0</v>
      </c>
      <c r="C40488" s="56"/>
      <c r="AC40488" s="56"/>
      <c r="AD40488" s="56"/>
      <c r="AE40488" s="56"/>
    </row>
    <row r="40489" spans="1:31" x14ac:dyDescent="0.25">
      <c r="A40489" s="41">
        <v>0</v>
      </c>
      <c r="C40489" s="56"/>
      <c r="AC40489" s="56"/>
      <c r="AD40489" s="56"/>
      <c r="AE40489" s="56"/>
    </row>
    <row r="40490" spans="1:31" x14ac:dyDescent="0.25">
      <c r="A40490" s="41">
        <v>0</v>
      </c>
      <c r="C40490" s="56"/>
      <c r="AC40490" s="56"/>
      <c r="AD40490" s="56"/>
      <c r="AE40490" s="56"/>
    </row>
    <row r="40491" spans="1:31" x14ac:dyDescent="0.25">
      <c r="A40491" s="41">
        <v>0</v>
      </c>
      <c r="C40491" s="56"/>
      <c r="AC40491" s="56"/>
      <c r="AD40491" s="56"/>
      <c r="AE40491" s="56"/>
    </row>
    <row r="40492" spans="1:31" x14ac:dyDescent="0.25">
      <c r="A40492" s="41">
        <v>0</v>
      </c>
      <c r="C40492" s="56"/>
      <c r="AC40492" s="56"/>
      <c r="AD40492" s="56"/>
      <c r="AE40492" s="56"/>
    </row>
    <row r="40493" spans="1:31" x14ac:dyDescent="0.25">
      <c r="A40493" s="41">
        <v>0</v>
      </c>
      <c r="C40493" s="56"/>
      <c r="AC40493" s="56"/>
      <c r="AD40493" s="56"/>
      <c r="AE40493" s="56"/>
    </row>
    <row r="40494" spans="1:31" x14ac:dyDescent="0.25">
      <c r="A40494" s="41">
        <v>0</v>
      </c>
      <c r="C40494" s="56"/>
      <c r="AC40494" s="56"/>
      <c r="AD40494" s="56"/>
      <c r="AE40494" s="56"/>
    </row>
    <row r="40495" spans="1:31" x14ac:dyDescent="0.25">
      <c r="A40495" s="41">
        <v>0</v>
      </c>
      <c r="C40495" s="56"/>
      <c r="AC40495" s="56"/>
      <c r="AD40495" s="56"/>
      <c r="AE40495" s="56"/>
    </row>
    <row r="40496" spans="1:31" x14ac:dyDescent="0.25">
      <c r="A40496" s="41">
        <v>0</v>
      </c>
      <c r="C40496" s="56"/>
      <c r="AC40496" s="56"/>
      <c r="AD40496" s="56"/>
      <c r="AE40496" s="56"/>
    </row>
    <row r="40497" spans="1:31" x14ac:dyDescent="0.25">
      <c r="A40497" s="41">
        <v>0</v>
      </c>
      <c r="C40497" s="56"/>
      <c r="AC40497" s="56"/>
      <c r="AD40497" s="56"/>
      <c r="AE40497" s="56"/>
    </row>
    <row r="40498" spans="1:31" x14ac:dyDescent="0.25">
      <c r="A40498" s="41">
        <v>0</v>
      </c>
      <c r="C40498" s="56"/>
      <c r="AC40498" s="56"/>
      <c r="AD40498" s="56"/>
      <c r="AE40498" s="56"/>
    </row>
    <row r="40499" spans="1:31" x14ac:dyDescent="0.25">
      <c r="A40499" s="41">
        <v>0</v>
      </c>
      <c r="C40499" s="56"/>
      <c r="AC40499" s="56"/>
      <c r="AD40499" s="56"/>
      <c r="AE40499" s="56"/>
    </row>
    <row r="40500" spans="1:31" x14ac:dyDescent="0.25">
      <c r="A40500" s="41">
        <v>0</v>
      </c>
      <c r="C40500" s="56"/>
      <c r="AC40500" s="56"/>
      <c r="AD40500" s="56"/>
      <c r="AE40500" s="56"/>
    </row>
    <row r="40501" spans="1:31" x14ac:dyDescent="0.25">
      <c r="A40501" s="41">
        <v>0</v>
      </c>
      <c r="C40501" s="56"/>
      <c r="AC40501" s="56"/>
      <c r="AD40501" s="56"/>
      <c r="AE40501" s="56"/>
    </row>
    <row r="40502" spans="1:31" x14ac:dyDescent="0.25">
      <c r="A40502" s="41">
        <v>0</v>
      </c>
      <c r="C40502" s="56"/>
      <c r="AC40502" s="56"/>
      <c r="AD40502" s="56"/>
      <c r="AE40502" s="56"/>
    </row>
    <row r="40503" spans="1:31" x14ac:dyDescent="0.25">
      <c r="A40503" s="41">
        <v>0</v>
      </c>
      <c r="C40503" s="56"/>
      <c r="AC40503" s="56"/>
      <c r="AD40503" s="56"/>
      <c r="AE40503" s="56"/>
    </row>
    <row r="40504" spans="1:31" x14ac:dyDescent="0.25">
      <c r="A40504" s="41">
        <v>0</v>
      </c>
      <c r="C40504" s="56"/>
      <c r="AC40504" s="56"/>
      <c r="AD40504" s="56"/>
      <c r="AE40504" s="56"/>
    </row>
    <row r="40505" spans="1:31" x14ac:dyDescent="0.25">
      <c r="A40505" s="41">
        <v>0</v>
      </c>
      <c r="C40505" s="56"/>
      <c r="AC40505" s="56"/>
      <c r="AD40505" s="56"/>
      <c r="AE40505" s="56"/>
    </row>
    <row r="40506" spans="1:31" x14ac:dyDescent="0.25">
      <c r="A40506" s="41">
        <v>0</v>
      </c>
      <c r="C40506" s="56"/>
      <c r="AC40506" s="56"/>
      <c r="AD40506" s="56"/>
      <c r="AE40506" s="56"/>
    </row>
    <row r="40507" spans="1:31" x14ac:dyDescent="0.25">
      <c r="A40507" s="41">
        <v>0</v>
      </c>
      <c r="C40507" s="56"/>
      <c r="AC40507" s="56"/>
      <c r="AD40507" s="56"/>
      <c r="AE40507" s="56"/>
    </row>
    <row r="40508" spans="1:31" x14ac:dyDescent="0.25">
      <c r="A40508" s="41">
        <v>0</v>
      </c>
      <c r="C40508" s="56"/>
      <c r="AC40508" s="56"/>
      <c r="AD40508" s="56"/>
      <c r="AE40508" s="56"/>
    </row>
    <row r="40509" spans="1:31" x14ac:dyDescent="0.25">
      <c r="A40509" s="41">
        <v>0</v>
      </c>
      <c r="C40509" s="56"/>
      <c r="AC40509" s="56"/>
      <c r="AD40509" s="56"/>
      <c r="AE40509" s="56"/>
    </row>
    <row r="40510" spans="1:31" x14ac:dyDescent="0.25">
      <c r="A40510" s="41">
        <v>0</v>
      </c>
      <c r="C40510" s="56"/>
      <c r="AC40510" s="56"/>
      <c r="AD40510" s="56"/>
      <c r="AE40510" s="56"/>
    </row>
    <row r="40511" spans="1:31" x14ac:dyDescent="0.25">
      <c r="A40511" s="41">
        <v>0</v>
      </c>
      <c r="C40511" s="56"/>
      <c r="AC40511" s="56"/>
      <c r="AD40511" s="56"/>
      <c r="AE40511" s="56"/>
    </row>
    <row r="40512" spans="1:31" x14ac:dyDescent="0.25">
      <c r="A40512" s="41">
        <v>0</v>
      </c>
      <c r="C40512" s="56"/>
      <c r="AC40512" s="56"/>
      <c r="AD40512" s="56"/>
      <c r="AE40512" s="56"/>
    </row>
    <row r="40513" spans="1:31" x14ac:dyDescent="0.25">
      <c r="A40513" s="41">
        <v>0</v>
      </c>
      <c r="C40513" s="56"/>
      <c r="AC40513" s="56"/>
      <c r="AD40513" s="56"/>
      <c r="AE40513" s="56"/>
    </row>
    <row r="40514" spans="1:31" x14ac:dyDescent="0.25">
      <c r="A40514" s="41">
        <v>0</v>
      </c>
      <c r="C40514" s="56"/>
      <c r="AC40514" s="56"/>
      <c r="AD40514" s="56"/>
      <c r="AE40514" s="56"/>
    </row>
    <row r="40515" spans="1:31" x14ac:dyDescent="0.25">
      <c r="A40515" s="41">
        <v>0</v>
      </c>
      <c r="C40515" s="56"/>
      <c r="AC40515" s="56"/>
      <c r="AD40515" s="56"/>
      <c r="AE40515" s="56"/>
    </row>
    <row r="40516" spans="1:31" x14ac:dyDescent="0.25">
      <c r="A40516" s="41">
        <v>0</v>
      </c>
      <c r="C40516" s="56"/>
      <c r="AC40516" s="56"/>
      <c r="AD40516" s="56"/>
      <c r="AE40516" s="56"/>
    </row>
    <row r="40517" spans="1:31" x14ac:dyDescent="0.25">
      <c r="A40517" s="41">
        <v>0</v>
      </c>
      <c r="C40517" s="56"/>
      <c r="AC40517" s="56"/>
      <c r="AD40517" s="56"/>
      <c r="AE40517" s="56"/>
    </row>
    <row r="40518" spans="1:31" x14ac:dyDescent="0.25">
      <c r="A40518" s="41">
        <v>0</v>
      </c>
      <c r="C40518" s="56"/>
      <c r="AC40518" s="56"/>
      <c r="AD40518" s="56"/>
      <c r="AE40518" s="56"/>
    </row>
    <row r="40519" spans="1:31" x14ac:dyDescent="0.25">
      <c r="A40519" s="41">
        <v>0</v>
      </c>
      <c r="C40519" s="56"/>
      <c r="AC40519" s="56"/>
      <c r="AD40519" s="56"/>
      <c r="AE40519" s="56"/>
    </row>
    <row r="40520" spans="1:31" x14ac:dyDescent="0.25">
      <c r="A40520" s="41">
        <v>0</v>
      </c>
      <c r="C40520" s="56"/>
      <c r="AC40520" s="56"/>
      <c r="AD40520" s="56"/>
      <c r="AE40520" s="56"/>
    </row>
    <row r="40521" spans="1:31" x14ac:dyDescent="0.25">
      <c r="A40521" s="41">
        <v>0</v>
      </c>
      <c r="C40521" s="56"/>
      <c r="AC40521" s="56"/>
      <c r="AD40521" s="56"/>
      <c r="AE40521" s="56"/>
    </row>
    <row r="40522" spans="1:31" x14ac:dyDescent="0.25">
      <c r="A40522" s="41">
        <v>0</v>
      </c>
      <c r="C40522" s="56"/>
      <c r="AC40522" s="56"/>
      <c r="AD40522" s="56"/>
      <c r="AE40522" s="56"/>
    </row>
    <row r="40523" spans="1:31" x14ac:dyDescent="0.25">
      <c r="A40523" s="41">
        <v>0</v>
      </c>
      <c r="C40523" s="56"/>
      <c r="AC40523" s="56"/>
      <c r="AD40523" s="56"/>
      <c r="AE40523" s="56"/>
    </row>
    <row r="40524" spans="1:31" x14ac:dyDescent="0.25">
      <c r="A40524" s="41">
        <v>689</v>
      </c>
      <c r="C40524" s="56"/>
      <c r="AC40524" s="56"/>
      <c r="AD40524" s="56"/>
      <c r="AE40524" s="56"/>
    </row>
    <row r="40525" spans="1:31" x14ac:dyDescent="0.25">
      <c r="A40525" s="41">
        <v>0</v>
      </c>
      <c r="C40525" s="56"/>
      <c r="AC40525" s="56"/>
      <c r="AD40525" s="56"/>
      <c r="AE40525" s="56"/>
    </row>
    <row r="40526" spans="1:31" x14ac:dyDescent="0.25">
      <c r="A40526" s="41">
        <v>0</v>
      </c>
      <c r="C40526" s="56"/>
      <c r="AC40526" s="56"/>
      <c r="AD40526" s="56"/>
      <c r="AE40526" s="56"/>
    </row>
    <row r="40527" spans="1:31" x14ac:dyDescent="0.25">
      <c r="A40527" s="41">
        <v>0</v>
      </c>
      <c r="C40527" s="56"/>
      <c r="AC40527" s="56"/>
      <c r="AD40527" s="56"/>
      <c r="AE40527" s="56"/>
    </row>
    <row r="40528" spans="1:31" x14ac:dyDescent="0.25">
      <c r="A40528" s="41">
        <v>0</v>
      </c>
      <c r="C40528" s="56"/>
      <c r="AC40528" s="56"/>
      <c r="AD40528" s="56"/>
      <c r="AE40528" s="56"/>
    </row>
    <row r="40529" spans="1:31" x14ac:dyDescent="0.25">
      <c r="A40529" s="41">
        <v>0</v>
      </c>
      <c r="C40529" s="56"/>
      <c r="AC40529" s="56"/>
      <c r="AD40529" s="56"/>
      <c r="AE40529" s="56"/>
    </row>
    <row r="40530" spans="1:31" x14ac:dyDescent="0.25">
      <c r="A40530" s="41">
        <v>0</v>
      </c>
      <c r="C40530" s="56"/>
      <c r="AC40530" s="56"/>
      <c r="AD40530" s="56"/>
      <c r="AE40530" s="56"/>
    </row>
    <row r="40531" spans="1:31" x14ac:dyDescent="0.25">
      <c r="A40531" s="41">
        <v>0</v>
      </c>
      <c r="C40531" s="56"/>
      <c r="AC40531" s="56"/>
      <c r="AD40531" s="56"/>
      <c r="AE40531" s="56"/>
    </row>
    <row r="40532" spans="1:31" x14ac:dyDescent="0.25">
      <c r="A40532" s="41">
        <v>0</v>
      </c>
      <c r="C40532" s="56"/>
      <c r="AC40532" s="56"/>
      <c r="AD40532" s="56"/>
      <c r="AE40532" s="56"/>
    </row>
    <row r="40533" spans="1:31" x14ac:dyDescent="0.25">
      <c r="A40533" s="41">
        <v>0</v>
      </c>
      <c r="C40533" s="56"/>
      <c r="AC40533" s="56"/>
      <c r="AD40533" s="56"/>
      <c r="AE40533" s="56"/>
    </row>
    <row r="40534" spans="1:31" x14ac:dyDescent="0.25">
      <c r="A40534" s="41">
        <v>0</v>
      </c>
      <c r="C40534" s="56"/>
      <c r="AC40534" s="56"/>
      <c r="AD40534" s="56"/>
      <c r="AE40534" s="56"/>
    </row>
    <row r="40535" spans="1:31" x14ac:dyDescent="0.25">
      <c r="A40535" s="41">
        <v>0</v>
      </c>
      <c r="C40535" s="56"/>
      <c r="AC40535" s="56"/>
      <c r="AD40535" s="56"/>
      <c r="AE40535" s="56"/>
    </row>
    <row r="40536" spans="1:31" x14ac:dyDescent="0.25">
      <c r="A40536" s="41">
        <v>0</v>
      </c>
      <c r="C40536" s="56"/>
      <c r="AC40536" s="56"/>
      <c r="AD40536" s="56"/>
      <c r="AE40536" s="56"/>
    </row>
    <row r="40537" spans="1:31" x14ac:dyDescent="0.25">
      <c r="A40537" s="41">
        <v>0</v>
      </c>
      <c r="C40537" s="56"/>
      <c r="AC40537" s="56"/>
      <c r="AD40537" s="56"/>
      <c r="AE40537" s="56"/>
    </row>
    <row r="40538" spans="1:31" x14ac:dyDescent="0.25">
      <c r="A40538" s="41">
        <v>0</v>
      </c>
      <c r="C40538" s="56"/>
      <c r="AC40538" s="56"/>
      <c r="AD40538" s="56"/>
      <c r="AE40538" s="56"/>
    </row>
    <row r="40539" spans="1:31" x14ac:dyDescent="0.25">
      <c r="A40539" s="41">
        <v>0</v>
      </c>
      <c r="C40539" s="56"/>
      <c r="AC40539" s="56"/>
      <c r="AD40539" s="56"/>
      <c r="AE40539" s="56"/>
    </row>
    <row r="40540" spans="1:31" x14ac:dyDescent="0.25">
      <c r="A40540" s="41">
        <v>0</v>
      </c>
      <c r="C40540" s="56"/>
      <c r="AC40540" s="56"/>
      <c r="AD40540" s="56"/>
      <c r="AE40540" s="56"/>
    </row>
    <row r="40541" spans="1:31" x14ac:dyDescent="0.25">
      <c r="A40541" s="41">
        <v>0</v>
      </c>
      <c r="C40541" s="56"/>
      <c r="AC40541" s="56"/>
      <c r="AD40541" s="56"/>
      <c r="AE40541" s="56"/>
    </row>
    <row r="40542" spans="1:31" x14ac:dyDescent="0.25">
      <c r="A40542" s="41">
        <v>0</v>
      </c>
      <c r="C40542" s="56"/>
      <c r="AC40542" s="56"/>
      <c r="AD40542" s="56"/>
      <c r="AE40542" s="56"/>
    </row>
    <row r="40543" spans="1:31" x14ac:dyDescent="0.25">
      <c r="A40543" s="41">
        <v>0</v>
      </c>
      <c r="C40543" s="56"/>
      <c r="AC40543" s="56"/>
      <c r="AD40543" s="56"/>
      <c r="AE40543" s="56"/>
    </row>
    <row r="40544" spans="1:31" x14ac:dyDescent="0.25">
      <c r="A40544" s="41">
        <v>0</v>
      </c>
      <c r="C40544" s="56"/>
      <c r="AC40544" s="56"/>
      <c r="AD40544" s="56"/>
      <c r="AE40544" s="56"/>
    </row>
    <row r="40545" spans="1:31" x14ac:dyDescent="0.25">
      <c r="A40545" s="41">
        <v>0</v>
      </c>
      <c r="C40545" s="56"/>
      <c r="AC40545" s="56"/>
      <c r="AD40545" s="56"/>
      <c r="AE40545" s="56"/>
    </row>
    <row r="40546" spans="1:31" x14ac:dyDescent="0.25">
      <c r="A40546" s="41">
        <v>0</v>
      </c>
      <c r="C40546" s="56"/>
      <c r="AC40546" s="56"/>
      <c r="AD40546" s="56"/>
      <c r="AE40546" s="56"/>
    </row>
    <row r="40547" spans="1:31" x14ac:dyDescent="0.25">
      <c r="A40547" s="41">
        <v>0</v>
      </c>
      <c r="C40547" s="56"/>
      <c r="AC40547" s="56"/>
      <c r="AD40547" s="56"/>
      <c r="AE40547" s="56"/>
    </row>
    <row r="40548" spans="1:31" x14ac:dyDescent="0.25">
      <c r="A40548" s="41">
        <v>0</v>
      </c>
      <c r="C40548" s="56"/>
      <c r="AC40548" s="56"/>
      <c r="AD40548" s="56"/>
      <c r="AE40548" s="56"/>
    </row>
    <row r="40549" spans="1:31" x14ac:dyDescent="0.25">
      <c r="A40549" s="41">
        <v>0</v>
      </c>
      <c r="C40549" s="56"/>
      <c r="AC40549" s="56"/>
      <c r="AD40549" s="56"/>
      <c r="AE40549" s="56"/>
    </row>
    <row r="40550" spans="1:31" x14ac:dyDescent="0.25">
      <c r="A40550" s="41">
        <v>0</v>
      </c>
      <c r="C40550" s="56"/>
      <c r="AC40550" s="56"/>
      <c r="AD40550" s="56"/>
      <c r="AE40550" s="56"/>
    </row>
    <row r="40551" spans="1:31" x14ac:dyDescent="0.25">
      <c r="A40551" s="41">
        <v>0</v>
      </c>
      <c r="C40551" s="56"/>
      <c r="AC40551" s="56"/>
      <c r="AD40551" s="56"/>
      <c r="AE40551" s="56"/>
    </row>
    <row r="40552" spans="1:31" x14ac:dyDescent="0.25">
      <c r="A40552" s="41">
        <v>0</v>
      </c>
      <c r="C40552" s="56"/>
      <c r="AC40552" s="56"/>
      <c r="AD40552" s="56"/>
      <c r="AE40552" s="56"/>
    </row>
    <row r="40553" spans="1:31" x14ac:dyDescent="0.25">
      <c r="A40553" s="41">
        <v>0</v>
      </c>
      <c r="C40553" s="56"/>
      <c r="AC40553" s="56"/>
      <c r="AD40553" s="56"/>
      <c r="AE40553" s="56"/>
    </row>
    <row r="40554" spans="1:31" x14ac:dyDescent="0.25">
      <c r="A40554" s="41">
        <v>0</v>
      </c>
      <c r="C40554" s="56"/>
      <c r="AC40554" s="56"/>
      <c r="AD40554" s="56"/>
      <c r="AE40554" s="56"/>
    </row>
    <row r="40555" spans="1:31" x14ac:dyDescent="0.25">
      <c r="A40555" s="41">
        <v>0</v>
      </c>
      <c r="C40555" s="56"/>
      <c r="AC40555" s="56"/>
      <c r="AD40555" s="56"/>
      <c r="AE40555" s="56"/>
    </row>
    <row r="40556" spans="1:31" x14ac:dyDescent="0.25">
      <c r="A40556" s="41">
        <v>0</v>
      </c>
      <c r="C40556" s="56"/>
      <c r="AC40556" s="56"/>
      <c r="AD40556" s="56"/>
      <c r="AE40556" s="56"/>
    </row>
    <row r="40557" spans="1:31" x14ac:dyDescent="0.25">
      <c r="A40557" s="41">
        <v>0</v>
      </c>
      <c r="C40557" s="56"/>
      <c r="AC40557" s="56"/>
      <c r="AD40557" s="56"/>
      <c r="AE40557" s="56"/>
    </row>
    <row r="40558" spans="1:31" x14ac:dyDescent="0.25">
      <c r="A40558" s="41">
        <v>0</v>
      </c>
      <c r="C40558" s="56"/>
      <c r="AC40558" s="56"/>
      <c r="AD40558" s="56"/>
      <c r="AE40558" s="56"/>
    </row>
    <row r="40559" spans="1:31" x14ac:dyDescent="0.25">
      <c r="A40559" s="41">
        <v>0</v>
      </c>
      <c r="C40559" s="56"/>
      <c r="AC40559" s="56"/>
      <c r="AD40559" s="56"/>
      <c r="AE40559" s="56"/>
    </row>
    <row r="40560" spans="1:31" x14ac:dyDescent="0.25">
      <c r="A40560" s="41">
        <v>0</v>
      </c>
      <c r="C40560" s="56"/>
      <c r="AC40560" s="56"/>
      <c r="AD40560" s="56"/>
      <c r="AE40560" s="56"/>
    </row>
    <row r="40561" spans="1:31" x14ac:dyDescent="0.25">
      <c r="A40561" s="41">
        <v>0</v>
      </c>
      <c r="C40561" s="56"/>
      <c r="AC40561" s="56"/>
      <c r="AD40561" s="56"/>
      <c r="AE40561" s="56"/>
    </row>
    <row r="40562" spans="1:31" x14ac:dyDescent="0.25">
      <c r="A40562" s="41">
        <v>0</v>
      </c>
      <c r="C40562" s="56"/>
      <c r="AC40562" s="56"/>
      <c r="AD40562" s="56"/>
      <c r="AE40562" s="56"/>
    </row>
    <row r="40563" spans="1:31" x14ac:dyDescent="0.25">
      <c r="A40563" s="41">
        <v>0</v>
      </c>
      <c r="C40563" s="56"/>
      <c r="AC40563" s="56"/>
      <c r="AD40563" s="56"/>
      <c r="AE40563" s="56"/>
    </row>
    <row r="40564" spans="1:31" x14ac:dyDescent="0.25">
      <c r="A40564" s="41">
        <v>0</v>
      </c>
      <c r="C40564" s="56"/>
      <c r="AC40564" s="56"/>
      <c r="AD40564" s="56"/>
      <c r="AE40564" s="56"/>
    </row>
    <row r="40565" spans="1:31" x14ac:dyDescent="0.25">
      <c r="A40565" s="41">
        <v>0</v>
      </c>
      <c r="C40565" s="56"/>
      <c r="AC40565" s="56"/>
      <c r="AD40565" s="56"/>
      <c r="AE40565" s="56"/>
    </row>
    <row r="40566" spans="1:31" x14ac:dyDescent="0.25">
      <c r="A40566" s="41">
        <v>0</v>
      </c>
      <c r="C40566" s="56"/>
      <c r="AC40566" s="56"/>
      <c r="AD40566" s="56"/>
      <c r="AE40566" s="56"/>
    </row>
    <row r="40567" spans="1:31" x14ac:dyDescent="0.25">
      <c r="A40567" s="41">
        <v>0</v>
      </c>
      <c r="C40567" s="56"/>
      <c r="AC40567" s="56"/>
      <c r="AD40567" s="56"/>
      <c r="AE40567" s="56"/>
    </row>
    <row r="40568" spans="1:31" x14ac:dyDescent="0.25">
      <c r="A40568" s="41">
        <v>0</v>
      </c>
      <c r="C40568" s="56"/>
      <c r="AC40568" s="56"/>
      <c r="AD40568" s="56"/>
      <c r="AE40568" s="56"/>
    </row>
    <row r="40569" spans="1:31" x14ac:dyDescent="0.25">
      <c r="A40569" s="41">
        <v>0</v>
      </c>
      <c r="C40569" s="56"/>
      <c r="AC40569" s="56"/>
      <c r="AD40569" s="56"/>
      <c r="AE40569" s="56"/>
    </row>
    <row r="40570" spans="1:31" x14ac:dyDescent="0.25">
      <c r="A40570" s="41">
        <v>0</v>
      </c>
      <c r="C40570" s="56"/>
      <c r="AC40570" s="56"/>
      <c r="AD40570" s="56"/>
      <c r="AE40570" s="56"/>
    </row>
    <row r="40571" spans="1:31" x14ac:dyDescent="0.25">
      <c r="A40571" s="41">
        <v>0</v>
      </c>
      <c r="C40571" s="56"/>
      <c r="AC40571" s="56"/>
      <c r="AD40571" s="56"/>
      <c r="AE40571" s="56"/>
    </row>
    <row r="40572" spans="1:31" x14ac:dyDescent="0.25">
      <c r="A40572" s="41">
        <v>0</v>
      </c>
      <c r="C40572" s="56"/>
      <c r="AC40572" s="56"/>
      <c r="AD40572" s="56"/>
      <c r="AE40572" s="56"/>
    </row>
    <row r="40573" spans="1:31" x14ac:dyDescent="0.25">
      <c r="A40573" s="41">
        <v>0</v>
      </c>
      <c r="C40573" s="56"/>
      <c r="AC40573" s="56"/>
      <c r="AD40573" s="56"/>
      <c r="AE40573" s="56"/>
    </row>
    <row r="40574" spans="1:31" x14ac:dyDescent="0.25">
      <c r="A40574" s="41">
        <v>0</v>
      </c>
      <c r="C40574" s="56"/>
      <c r="AC40574" s="56"/>
      <c r="AD40574" s="56"/>
      <c r="AE40574" s="56"/>
    </row>
    <row r="40575" spans="1:31" x14ac:dyDescent="0.25">
      <c r="A40575" s="41">
        <v>0</v>
      </c>
      <c r="C40575" s="56"/>
      <c r="AC40575" s="56"/>
      <c r="AD40575" s="56"/>
      <c r="AE40575" s="56"/>
    </row>
    <row r="40576" spans="1:31" x14ac:dyDescent="0.25">
      <c r="A40576" s="41">
        <v>0</v>
      </c>
      <c r="C40576" s="56"/>
      <c r="AC40576" s="56"/>
      <c r="AD40576" s="56"/>
      <c r="AE40576" s="56"/>
    </row>
    <row r="40577" spans="1:31" x14ac:dyDescent="0.25">
      <c r="A40577" s="41">
        <v>0</v>
      </c>
      <c r="C40577" s="56"/>
      <c r="AC40577" s="56"/>
      <c r="AD40577" s="56"/>
      <c r="AE40577" s="56"/>
    </row>
    <row r="40578" spans="1:31" x14ac:dyDescent="0.25">
      <c r="A40578" s="41">
        <v>0</v>
      </c>
      <c r="C40578" s="56"/>
      <c r="AC40578" s="56"/>
      <c r="AD40578" s="56"/>
      <c r="AE40578" s="56"/>
    </row>
    <row r="40579" spans="1:31" x14ac:dyDescent="0.25">
      <c r="A40579" s="41">
        <v>0</v>
      </c>
      <c r="C40579" s="56"/>
      <c r="AC40579" s="56"/>
      <c r="AD40579" s="56"/>
      <c r="AE40579" s="56"/>
    </row>
    <row r="40580" spans="1:31" x14ac:dyDescent="0.25">
      <c r="A40580" s="41">
        <v>0</v>
      </c>
      <c r="C40580" s="56"/>
      <c r="AC40580" s="56"/>
      <c r="AD40580" s="56"/>
      <c r="AE40580" s="56"/>
    </row>
    <row r="40581" spans="1:31" x14ac:dyDescent="0.25">
      <c r="A40581" s="41">
        <v>0</v>
      </c>
      <c r="C40581" s="56"/>
      <c r="AC40581" s="56"/>
      <c r="AD40581" s="56"/>
      <c r="AE40581" s="56"/>
    </row>
    <row r="40582" spans="1:31" x14ac:dyDescent="0.25">
      <c r="A40582" s="41">
        <v>0</v>
      </c>
      <c r="C40582" s="56"/>
      <c r="AC40582" s="56"/>
      <c r="AD40582" s="56"/>
      <c r="AE40582" s="56"/>
    </row>
    <row r="40583" spans="1:31" x14ac:dyDescent="0.25">
      <c r="A40583" s="41">
        <v>0</v>
      </c>
      <c r="C40583" s="56"/>
      <c r="AC40583" s="56"/>
      <c r="AD40583" s="56"/>
      <c r="AE40583" s="56"/>
    </row>
    <row r="40584" spans="1:31" x14ac:dyDescent="0.25">
      <c r="A40584" s="41">
        <v>0</v>
      </c>
      <c r="C40584" s="56"/>
      <c r="AC40584" s="56"/>
      <c r="AD40584" s="56"/>
      <c r="AE40584" s="56"/>
    </row>
    <row r="40585" spans="1:31" x14ac:dyDescent="0.25">
      <c r="A40585" s="41">
        <v>0</v>
      </c>
      <c r="C40585" s="56"/>
      <c r="AC40585" s="56"/>
      <c r="AD40585" s="56"/>
      <c r="AE40585" s="56"/>
    </row>
    <row r="40586" spans="1:31" x14ac:dyDescent="0.25">
      <c r="A40586" s="41">
        <v>0</v>
      </c>
      <c r="C40586" s="56"/>
      <c r="AC40586" s="56"/>
      <c r="AD40586" s="56"/>
      <c r="AE40586" s="56"/>
    </row>
    <row r="40587" spans="1:31" x14ac:dyDescent="0.25">
      <c r="A40587" s="41">
        <v>0</v>
      </c>
      <c r="C40587" s="56"/>
      <c r="AC40587" s="56"/>
      <c r="AD40587" s="56"/>
      <c r="AE40587" s="56"/>
    </row>
    <row r="40588" spans="1:31" x14ac:dyDescent="0.25">
      <c r="A40588" s="41">
        <v>0</v>
      </c>
      <c r="C40588" s="56"/>
      <c r="AC40588" s="56"/>
      <c r="AD40588" s="56"/>
      <c r="AE40588" s="56"/>
    </row>
    <row r="40589" spans="1:31" x14ac:dyDescent="0.25">
      <c r="A40589" s="41">
        <v>0</v>
      </c>
      <c r="C40589" s="56"/>
      <c r="AC40589" s="56"/>
      <c r="AD40589" s="56"/>
      <c r="AE40589" s="56"/>
    </row>
    <row r="40590" spans="1:31" x14ac:dyDescent="0.25">
      <c r="A40590" s="41">
        <v>0</v>
      </c>
      <c r="C40590" s="56"/>
      <c r="AC40590" s="56"/>
      <c r="AD40590" s="56"/>
      <c r="AE40590" s="56"/>
    </row>
    <row r="40591" spans="1:31" x14ac:dyDescent="0.25">
      <c r="A40591" s="41">
        <v>0</v>
      </c>
      <c r="C40591" s="56"/>
      <c r="AC40591" s="56"/>
      <c r="AD40591" s="56"/>
      <c r="AE40591" s="56"/>
    </row>
    <row r="40592" spans="1:31" x14ac:dyDescent="0.25">
      <c r="A40592" s="41">
        <v>0</v>
      </c>
      <c r="C40592" s="56"/>
      <c r="AC40592" s="56"/>
      <c r="AD40592" s="56"/>
      <c r="AE40592" s="56"/>
    </row>
    <row r="40593" spans="1:31" x14ac:dyDescent="0.25">
      <c r="A40593" s="41">
        <v>0</v>
      </c>
      <c r="C40593" s="56"/>
      <c r="AC40593" s="56"/>
      <c r="AD40593" s="56"/>
      <c r="AE40593" s="56"/>
    </row>
    <row r="40594" spans="1:31" x14ac:dyDescent="0.25">
      <c r="A40594" s="41">
        <v>0</v>
      </c>
      <c r="C40594" s="56"/>
      <c r="AC40594" s="56"/>
      <c r="AD40594" s="56"/>
      <c r="AE40594" s="56"/>
    </row>
    <row r="40595" spans="1:31" x14ac:dyDescent="0.25">
      <c r="A40595" s="41">
        <v>0</v>
      </c>
      <c r="C40595" s="56"/>
      <c r="AC40595" s="56"/>
      <c r="AD40595" s="56"/>
      <c r="AE40595" s="56"/>
    </row>
    <row r="40596" spans="1:31" x14ac:dyDescent="0.25">
      <c r="A40596" s="41">
        <v>0</v>
      </c>
      <c r="C40596" s="56"/>
      <c r="AC40596" s="56"/>
      <c r="AD40596" s="56"/>
      <c r="AE40596" s="56"/>
    </row>
    <row r="40597" spans="1:31" x14ac:dyDescent="0.25">
      <c r="A40597" s="41">
        <v>0</v>
      </c>
      <c r="C40597" s="56"/>
      <c r="AC40597" s="56"/>
      <c r="AD40597" s="56"/>
      <c r="AE40597" s="56"/>
    </row>
    <row r="40598" spans="1:31" x14ac:dyDescent="0.25">
      <c r="A40598" s="41">
        <v>0</v>
      </c>
      <c r="C40598" s="56"/>
      <c r="AC40598" s="56"/>
      <c r="AD40598" s="56"/>
      <c r="AE40598" s="56"/>
    </row>
    <row r="40599" spans="1:31" x14ac:dyDescent="0.25">
      <c r="A40599" s="41">
        <v>5013</v>
      </c>
      <c r="C40599" s="56"/>
      <c r="AC40599" s="56"/>
      <c r="AD40599" s="56"/>
      <c r="AE40599" s="56"/>
    </row>
    <row r="40600" spans="1:31" x14ac:dyDescent="0.25">
      <c r="A40600" s="41">
        <v>0</v>
      </c>
      <c r="C40600" s="56"/>
      <c r="AC40600" s="56"/>
      <c r="AD40600" s="56"/>
      <c r="AE40600" s="56"/>
    </row>
    <row r="40601" spans="1:31" x14ac:dyDescent="0.25">
      <c r="A40601" s="41">
        <v>0</v>
      </c>
      <c r="C40601" s="56"/>
      <c r="AC40601" s="56"/>
      <c r="AD40601" s="56"/>
      <c r="AE40601" s="56"/>
    </row>
    <row r="40602" spans="1:31" x14ac:dyDescent="0.25">
      <c r="A40602" s="41">
        <v>0</v>
      </c>
      <c r="C40602" s="56"/>
      <c r="AC40602" s="56"/>
      <c r="AD40602" s="56"/>
      <c r="AE40602" s="56"/>
    </row>
    <row r="40603" spans="1:31" x14ac:dyDescent="0.25">
      <c r="A40603" s="41">
        <v>0</v>
      </c>
      <c r="C40603" s="56"/>
      <c r="AC40603" s="56"/>
      <c r="AD40603" s="56"/>
      <c r="AE40603" s="56"/>
    </row>
    <row r="40604" spans="1:31" x14ac:dyDescent="0.25">
      <c r="A40604" s="41">
        <v>0</v>
      </c>
      <c r="C40604" s="56"/>
      <c r="AC40604" s="56"/>
      <c r="AD40604" s="56"/>
      <c r="AE40604" s="56"/>
    </row>
    <row r="40605" spans="1:31" x14ac:dyDescent="0.25">
      <c r="A40605" s="41">
        <v>0</v>
      </c>
      <c r="C40605" s="56"/>
      <c r="AC40605" s="56"/>
      <c r="AD40605" s="56"/>
      <c r="AE40605" s="56"/>
    </row>
    <row r="40606" spans="1:31" x14ac:dyDescent="0.25">
      <c r="A40606" s="41">
        <v>0</v>
      </c>
      <c r="C40606" s="56"/>
      <c r="AC40606" s="56"/>
      <c r="AD40606" s="56"/>
      <c r="AE40606" s="56"/>
    </row>
    <row r="40607" spans="1:31" x14ac:dyDescent="0.25">
      <c r="A40607" s="41">
        <v>0</v>
      </c>
      <c r="C40607" s="56"/>
      <c r="AC40607" s="56"/>
      <c r="AD40607" s="56"/>
      <c r="AE40607" s="56"/>
    </row>
    <row r="40608" spans="1:31" x14ac:dyDescent="0.25">
      <c r="A40608" s="41">
        <v>0</v>
      </c>
      <c r="C40608" s="56"/>
      <c r="AC40608" s="56"/>
      <c r="AD40608" s="56"/>
      <c r="AE40608" s="56"/>
    </row>
    <row r="40609" spans="1:31" x14ac:dyDescent="0.25">
      <c r="A40609" s="41">
        <v>0</v>
      </c>
      <c r="C40609" s="56"/>
      <c r="AC40609" s="56"/>
      <c r="AD40609" s="56"/>
      <c r="AE40609" s="56"/>
    </row>
    <row r="40610" spans="1:31" x14ac:dyDescent="0.25">
      <c r="A40610" s="41">
        <v>0</v>
      </c>
      <c r="C40610" s="56"/>
      <c r="AC40610" s="56"/>
      <c r="AD40610" s="56"/>
      <c r="AE40610" s="56"/>
    </row>
    <row r="40611" spans="1:31" x14ac:dyDescent="0.25">
      <c r="A40611" s="41">
        <v>0</v>
      </c>
      <c r="C40611" s="56"/>
      <c r="AC40611" s="56"/>
      <c r="AD40611" s="56"/>
      <c r="AE40611" s="56"/>
    </row>
    <row r="40612" spans="1:31" x14ac:dyDescent="0.25">
      <c r="A40612" s="41">
        <v>0</v>
      </c>
      <c r="C40612" s="56"/>
      <c r="AC40612" s="56"/>
      <c r="AD40612" s="56"/>
      <c r="AE40612" s="56"/>
    </row>
    <row r="40613" spans="1:31" x14ac:dyDescent="0.25">
      <c r="A40613" s="41">
        <v>0</v>
      </c>
      <c r="C40613" s="56"/>
      <c r="AC40613" s="56"/>
      <c r="AD40613" s="56"/>
      <c r="AE40613" s="56"/>
    </row>
    <row r="40614" spans="1:31" x14ac:dyDescent="0.25">
      <c r="A40614" s="41">
        <v>0</v>
      </c>
      <c r="C40614" s="56"/>
      <c r="AC40614" s="56"/>
      <c r="AD40614" s="56"/>
      <c r="AE40614" s="56"/>
    </row>
    <row r="40615" spans="1:31" x14ac:dyDescent="0.25">
      <c r="A40615" s="41">
        <v>0</v>
      </c>
      <c r="C40615" s="56"/>
      <c r="AC40615" s="56"/>
      <c r="AD40615" s="56"/>
      <c r="AE40615" s="56"/>
    </row>
    <row r="40616" spans="1:31" x14ac:dyDescent="0.25">
      <c r="A40616" s="41">
        <v>0</v>
      </c>
      <c r="C40616" s="56"/>
      <c r="AC40616" s="56"/>
      <c r="AD40616" s="56"/>
      <c r="AE40616" s="56"/>
    </row>
    <row r="40617" spans="1:31" x14ac:dyDescent="0.25">
      <c r="A40617" s="41">
        <v>0</v>
      </c>
      <c r="C40617" s="56"/>
      <c r="AC40617" s="56"/>
      <c r="AD40617" s="56"/>
      <c r="AE40617" s="56"/>
    </row>
    <row r="40618" spans="1:31" x14ac:dyDescent="0.25">
      <c r="A40618" s="41">
        <v>0</v>
      </c>
      <c r="C40618" s="56"/>
      <c r="AC40618" s="56"/>
      <c r="AD40618" s="56"/>
      <c r="AE40618" s="56"/>
    </row>
    <row r="40619" spans="1:31" x14ac:dyDescent="0.25">
      <c r="A40619" s="41">
        <v>0</v>
      </c>
      <c r="C40619" s="56"/>
      <c r="AC40619" s="56"/>
      <c r="AD40619" s="56"/>
      <c r="AE40619" s="56"/>
    </row>
    <row r="40620" spans="1:31" x14ac:dyDescent="0.25">
      <c r="A40620" s="41">
        <v>0</v>
      </c>
      <c r="C40620" s="56"/>
      <c r="AC40620" s="56"/>
      <c r="AD40620" s="56"/>
      <c r="AE40620" s="56"/>
    </row>
    <row r="40621" spans="1:31" x14ac:dyDescent="0.25">
      <c r="A40621" s="41">
        <v>0</v>
      </c>
      <c r="C40621" s="56"/>
      <c r="AC40621" s="56"/>
      <c r="AD40621" s="56"/>
      <c r="AE40621" s="56"/>
    </row>
    <row r="40622" spans="1:31" x14ac:dyDescent="0.25">
      <c r="A40622" s="41">
        <v>0</v>
      </c>
      <c r="C40622" s="56"/>
      <c r="AC40622" s="56"/>
      <c r="AD40622" s="56"/>
      <c r="AE40622" s="56"/>
    </row>
    <row r="40623" spans="1:31" x14ac:dyDescent="0.25">
      <c r="A40623" s="41">
        <v>0</v>
      </c>
      <c r="C40623" s="56"/>
      <c r="AC40623" s="56"/>
      <c r="AD40623" s="56"/>
      <c r="AE40623" s="56"/>
    </row>
    <row r="40624" spans="1:31" x14ac:dyDescent="0.25">
      <c r="A40624" s="41">
        <v>0</v>
      </c>
      <c r="C40624" s="56"/>
      <c r="AC40624" s="56"/>
      <c r="AD40624" s="56"/>
      <c r="AE40624" s="56"/>
    </row>
    <row r="40625" spans="1:31" x14ac:dyDescent="0.25">
      <c r="A40625" s="41">
        <v>0</v>
      </c>
      <c r="C40625" s="56"/>
      <c r="AC40625" s="56"/>
      <c r="AD40625" s="56"/>
      <c r="AE40625" s="56"/>
    </row>
    <row r="40626" spans="1:31" x14ac:dyDescent="0.25">
      <c r="A40626" s="41">
        <v>0</v>
      </c>
      <c r="C40626" s="56"/>
      <c r="AC40626" s="56"/>
      <c r="AD40626" s="56"/>
      <c r="AE40626" s="56"/>
    </row>
    <row r="40627" spans="1:31" x14ac:dyDescent="0.25">
      <c r="A40627" s="41">
        <v>0</v>
      </c>
      <c r="C40627" s="56"/>
      <c r="AC40627" s="56"/>
      <c r="AD40627" s="56"/>
      <c r="AE40627" s="56"/>
    </row>
    <row r="40628" spans="1:31" x14ac:dyDescent="0.25">
      <c r="A40628" s="41">
        <v>0</v>
      </c>
      <c r="C40628" s="56"/>
      <c r="AC40628" s="56"/>
      <c r="AD40628" s="56"/>
      <c r="AE40628" s="56"/>
    </row>
    <row r="40629" spans="1:31" x14ac:dyDescent="0.25">
      <c r="A40629" s="41">
        <v>0</v>
      </c>
      <c r="C40629" s="56"/>
      <c r="AC40629" s="56"/>
      <c r="AD40629" s="56"/>
      <c r="AE40629" s="56"/>
    </row>
    <row r="40630" spans="1:31" x14ac:dyDescent="0.25">
      <c r="A40630" s="41">
        <v>0</v>
      </c>
      <c r="C40630" s="56"/>
      <c r="AC40630" s="56"/>
      <c r="AD40630" s="56"/>
      <c r="AE40630" s="56"/>
    </row>
    <row r="40631" spans="1:31" x14ac:dyDescent="0.25">
      <c r="A40631" s="41">
        <v>0</v>
      </c>
      <c r="C40631" s="56"/>
      <c r="AC40631" s="56"/>
      <c r="AD40631" s="56"/>
      <c r="AE40631" s="56"/>
    </row>
    <row r="40632" spans="1:31" x14ac:dyDescent="0.25">
      <c r="A40632" s="41">
        <v>0</v>
      </c>
      <c r="C40632" s="56"/>
      <c r="AC40632" s="56"/>
      <c r="AD40632" s="56"/>
      <c r="AE40632" s="56"/>
    </row>
    <row r="40633" spans="1:31" x14ac:dyDescent="0.25">
      <c r="A40633" s="41">
        <v>0</v>
      </c>
      <c r="C40633" s="56"/>
      <c r="AC40633" s="56"/>
      <c r="AD40633" s="56"/>
      <c r="AE40633" s="56"/>
    </row>
    <row r="40634" spans="1:31" x14ac:dyDescent="0.25">
      <c r="A40634" s="41">
        <v>0</v>
      </c>
      <c r="C40634" s="56"/>
      <c r="AC40634" s="56"/>
      <c r="AD40634" s="56"/>
      <c r="AE40634" s="56"/>
    </row>
    <row r="40635" spans="1:31" x14ac:dyDescent="0.25">
      <c r="A40635" s="41">
        <v>0</v>
      </c>
      <c r="C40635" s="56"/>
      <c r="AC40635" s="56"/>
      <c r="AD40635" s="56"/>
      <c r="AE40635" s="56"/>
    </row>
    <row r="40636" spans="1:31" x14ac:dyDescent="0.25">
      <c r="A40636" s="41">
        <v>0</v>
      </c>
      <c r="C40636" s="56"/>
      <c r="AC40636" s="56"/>
      <c r="AD40636" s="56"/>
      <c r="AE40636" s="56"/>
    </row>
    <row r="40637" spans="1:31" x14ac:dyDescent="0.25">
      <c r="A40637" s="41">
        <v>0</v>
      </c>
      <c r="C40637" s="56"/>
      <c r="AC40637" s="56"/>
      <c r="AD40637" s="56"/>
      <c r="AE40637" s="56"/>
    </row>
    <row r="40638" spans="1:31" x14ac:dyDescent="0.25">
      <c r="A40638" s="41">
        <v>0</v>
      </c>
      <c r="C40638" s="56"/>
      <c r="AC40638" s="56"/>
      <c r="AD40638" s="56"/>
      <c r="AE40638" s="56"/>
    </row>
    <row r="40639" spans="1:31" x14ac:dyDescent="0.25">
      <c r="A40639" s="41">
        <v>0</v>
      </c>
      <c r="C40639" s="56"/>
      <c r="AC40639" s="56"/>
      <c r="AD40639" s="56"/>
      <c r="AE40639" s="56"/>
    </row>
    <row r="40640" spans="1:31" x14ac:dyDescent="0.25">
      <c r="A40640" s="41">
        <v>0</v>
      </c>
      <c r="C40640" s="56"/>
      <c r="AC40640" s="56"/>
      <c r="AD40640" s="56"/>
      <c r="AE40640" s="56"/>
    </row>
    <row r="40641" spans="1:31" x14ac:dyDescent="0.25">
      <c r="A40641" s="41">
        <v>0</v>
      </c>
      <c r="C40641" s="56"/>
      <c r="AC40641" s="56"/>
      <c r="AD40641" s="56"/>
      <c r="AE40641" s="56"/>
    </row>
    <row r="40642" spans="1:31" x14ac:dyDescent="0.25">
      <c r="A40642" s="41">
        <v>0</v>
      </c>
      <c r="C40642" s="56"/>
      <c r="AC40642" s="56"/>
      <c r="AD40642" s="56"/>
      <c r="AE40642" s="56"/>
    </row>
    <row r="40643" spans="1:31" x14ac:dyDescent="0.25">
      <c r="A40643" s="41">
        <v>0</v>
      </c>
      <c r="C40643" s="56"/>
      <c r="AC40643" s="56"/>
      <c r="AD40643" s="56"/>
      <c r="AE40643" s="56"/>
    </row>
    <row r="40644" spans="1:31" x14ac:dyDescent="0.25">
      <c r="A40644" s="41">
        <v>0</v>
      </c>
      <c r="C40644" s="56"/>
      <c r="AC40644" s="56"/>
      <c r="AD40644" s="56"/>
      <c r="AE40644" s="56"/>
    </row>
    <row r="40645" spans="1:31" x14ac:dyDescent="0.25">
      <c r="A40645" s="41">
        <v>0</v>
      </c>
      <c r="C40645" s="56"/>
      <c r="AC40645" s="56"/>
      <c r="AD40645" s="56"/>
      <c r="AE40645" s="56"/>
    </row>
    <row r="40646" spans="1:31" x14ac:dyDescent="0.25">
      <c r="A40646" s="41">
        <v>0</v>
      </c>
      <c r="C40646" s="56"/>
      <c r="AC40646" s="56"/>
      <c r="AD40646" s="56"/>
      <c r="AE40646" s="56"/>
    </row>
    <row r="40647" spans="1:31" x14ac:dyDescent="0.25">
      <c r="A40647" s="41">
        <v>0</v>
      </c>
      <c r="C40647" s="56"/>
      <c r="AC40647" s="56"/>
      <c r="AD40647" s="56"/>
      <c r="AE40647" s="56"/>
    </row>
    <row r="40648" spans="1:31" x14ac:dyDescent="0.25">
      <c r="A40648" s="41">
        <v>0</v>
      </c>
      <c r="C40648" s="56"/>
      <c r="AC40648" s="56"/>
      <c r="AD40648" s="56"/>
      <c r="AE40648" s="56"/>
    </row>
    <row r="40649" spans="1:31" x14ac:dyDescent="0.25">
      <c r="A40649" s="41">
        <v>0</v>
      </c>
      <c r="C40649" s="56"/>
      <c r="AC40649" s="56"/>
      <c r="AD40649" s="56"/>
      <c r="AE40649" s="56"/>
    </row>
    <row r="40650" spans="1:31" x14ac:dyDescent="0.25">
      <c r="A40650" s="41">
        <v>0</v>
      </c>
      <c r="C40650" s="56"/>
      <c r="AC40650" s="56"/>
      <c r="AD40650" s="56"/>
      <c r="AE40650" s="56"/>
    </row>
    <row r="40651" spans="1:31" x14ac:dyDescent="0.25">
      <c r="A40651" s="41">
        <v>0</v>
      </c>
      <c r="C40651" s="56"/>
      <c r="AC40651" s="56"/>
      <c r="AD40651" s="56"/>
      <c r="AE40651" s="56"/>
    </row>
    <row r="40652" spans="1:31" x14ac:dyDescent="0.25">
      <c r="A40652" s="41">
        <v>0</v>
      </c>
      <c r="C40652" s="56"/>
      <c r="AC40652" s="56"/>
      <c r="AD40652" s="56"/>
      <c r="AE40652" s="56"/>
    </row>
    <row r="40653" spans="1:31" x14ac:dyDescent="0.25">
      <c r="A40653" s="41">
        <v>0</v>
      </c>
      <c r="C40653" s="56"/>
      <c r="AC40653" s="56"/>
      <c r="AD40653" s="56"/>
      <c r="AE40653" s="56"/>
    </row>
    <row r="40654" spans="1:31" x14ac:dyDescent="0.25">
      <c r="A40654" s="41">
        <v>0</v>
      </c>
      <c r="C40654" s="56"/>
      <c r="AC40654" s="56"/>
      <c r="AD40654" s="56"/>
      <c r="AE40654" s="56"/>
    </row>
    <row r="40655" spans="1:31" x14ac:dyDescent="0.25">
      <c r="A40655" s="41">
        <v>0</v>
      </c>
      <c r="C40655" s="56"/>
      <c r="AC40655" s="56"/>
      <c r="AD40655" s="56"/>
      <c r="AE40655" s="56"/>
    </row>
    <row r="40656" spans="1:31" x14ac:dyDescent="0.25">
      <c r="A40656" s="41">
        <v>0</v>
      </c>
      <c r="C40656" s="56"/>
      <c r="AC40656" s="56"/>
      <c r="AD40656" s="56"/>
      <c r="AE40656" s="56"/>
    </row>
    <row r="40657" spans="1:31" x14ac:dyDescent="0.25">
      <c r="A40657" s="41">
        <v>0</v>
      </c>
      <c r="C40657" s="56"/>
      <c r="AC40657" s="56"/>
      <c r="AD40657" s="56"/>
      <c r="AE40657" s="56"/>
    </row>
    <row r="40658" spans="1:31" x14ac:dyDescent="0.25">
      <c r="A40658" s="41">
        <v>0</v>
      </c>
      <c r="C40658" s="56"/>
      <c r="AC40658" s="56"/>
      <c r="AD40658" s="56"/>
      <c r="AE40658" s="56"/>
    </row>
    <row r="40659" spans="1:31" x14ac:dyDescent="0.25">
      <c r="A40659" s="41">
        <v>0</v>
      </c>
      <c r="C40659" s="56"/>
      <c r="AC40659" s="56"/>
      <c r="AD40659" s="56"/>
      <c r="AE40659" s="56"/>
    </row>
    <row r="40660" spans="1:31" x14ac:dyDescent="0.25">
      <c r="A40660" s="41">
        <v>0</v>
      </c>
      <c r="C40660" s="56"/>
      <c r="AC40660" s="56"/>
      <c r="AD40660" s="56"/>
      <c r="AE40660" s="56"/>
    </row>
    <row r="40661" spans="1:31" x14ac:dyDescent="0.25">
      <c r="A40661" s="41">
        <v>0</v>
      </c>
      <c r="C40661" s="56"/>
      <c r="AC40661" s="56"/>
      <c r="AD40661" s="56"/>
      <c r="AE40661" s="56"/>
    </row>
    <row r="40662" spans="1:31" x14ac:dyDescent="0.25">
      <c r="A40662" s="41">
        <v>20361</v>
      </c>
      <c r="C40662" s="56"/>
      <c r="AC40662" s="56"/>
      <c r="AD40662" s="56"/>
      <c r="AE40662" s="56"/>
    </row>
    <row r="40663" spans="1:31" x14ac:dyDescent="0.25">
      <c r="A40663" s="41">
        <v>0</v>
      </c>
      <c r="C40663" s="56"/>
      <c r="AC40663" s="56"/>
      <c r="AD40663" s="56"/>
      <c r="AE40663" s="56"/>
    </row>
    <row r="40664" spans="1:31" x14ac:dyDescent="0.25">
      <c r="A40664" s="41">
        <v>0</v>
      </c>
      <c r="C40664" s="56"/>
      <c r="AC40664" s="56"/>
      <c r="AD40664" s="56"/>
      <c r="AE40664" s="56"/>
    </row>
    <row r="40665" spans="1:31" x14ac:dyDescent="0.25">
      <c r="A40665" s="41">
        <v>0</v>
      </c>
      <c r="C40665" s="56"/>
      <c r="AC40665" s="56"/>
      <c r="AD40665" s="56"/>
      <c r="AE40665" s="56"/>
    </row>
    <row r="40666" spans="1:31" x14ac:dyDescent="0.25">
      <c r="A40666" s="41">
        <v>0</v>
      </c>
      <c r="C40666" s="56"/>
      <c r="AC40666" s="56"/>
      <c r="AD40666" s="56"/>
      <c r="AE40666" s="56"/>
    </row>
    <row r="40667" spans="1:31" x14ac:dyDescent="0.25">
      <c r="A40667" s="41">
        <v>0</v>
      </c>
      <c r="C40667" s="56"/>
      <c r="AC40667" s="56"/>
      <c r="AD40667" s="56"/>
      <c r="AE40667" s="56"/>
    </row>
    <row r="40668" spans="1:31" x14ac:dyDescent="0.25">
      <c r="A40668" s="41">
        <v>0</v>
      </c>
      <c r="C40668" s="56"/>
      <c r="AC40668" s="56"/>
      <c r="AD40668" s="56"/>
      <c r="AE40668" s="56"/>
    </row>
    <row r="40669" spans="1:31" x14ac:dyDescent="0.25">
      <c r="A40669" s="41">
        <v>0</v>
      </c>
      <c r="C40669" s="56"/>
      <c r="AC40669" s="56"/>
      <c r="AD40669" s="56"/>
      <c r="AE40669" s="56"/>
    </row>
    <row r="40670" spans="1:31" x14ac:dyDescent="0.25">
      <c r="A40670" s="41">
        <v>0</v>
      </c>
      <c r="C40670" s="56"/>
      <c r="AC40670" s="56"/>
      <c r="AD40670" s="56"/>
      <c r="AE40670" s="56"/>
    </row>
    <row r="40671" spans="1:31" x14ac:dyDescent="0.25">
      <c r="A40671" s="41">
        <v>0</v>
      </c>
      <c r="C40671" s="56"/>
      <c r="AC40671" s="56"/>
      <c r="AD40671" s="56"/>
      <c r="AE40671" s="56"/>
    </row>
    <row r="40672" spans="1:31" x14ac:dyDescent="0.25">
      <c r="A40672" s="41">
        <v>0</v>
      </c>
      <c r="C40672" s="56"/>
      <c r="AC40672" s="56"/>
      <c r="AD40672" s="56"/>
      <c r="AE40672" s="56"/>
    </row>
    <row r="40673" spans="1:31" x14ac:dyDescent="0.25">
      <c r="A40673" s="41">
        <v>0</v>
      </c>
      <c r="C40673" s="56"/>
      <c r="AC40673" s="56"/>
      <c r="AD40673" s="56"/>
      <c r="AE40673" s="56"/>
    </row>
    <row r="40674" spans="1:31" x14ac:dyDescent="0.25">
      <c r="A40674" s="41">
        <v>0</v>
      </c>
      <c r="C40674" s="56"/>
      <c r="AC40674" s="56"/>
      <c r="AD40674" s="56"/>
      <c r="AE40674" s="56"/>
    </row>
    <row r="40675" spans="1:31" x14ac:dyDescent="0.25">
      <c r="A40675" s="41">
        <v>0</v>
      </c>
      <c r="C40675" s="56"/>
      <c r="AC40675" s="56"/>
      <c r="AD40675" s="56"/>
      <c r="AE40675" s="56"/>
    </row>
    <row r="40676" spans="1:31" x14ac:dyDescent="0.25">
      <c r="A40676" s="41">
        <v>0</v>
      </c>
      <c r="C40676" s="56"/>
      <c r="AC40676" s="56"/>
      <c r="AD40676" s="56"/>
      <c r="AE40676" s="56"/>
    </row>
    <row r="40677" spans="1:31" x14ac:dyDescent="0.25">
      <c r="A40677" s="41">
        <v>0</v>
      </c>
      <c r="C40677" s="56"/>
      <c r="AC40677" s="56"/>
      <c r="AD40677" s="56"/>
      <c r="AE40677" s="56"/>
    </row>
    <row r="40678" spans="1:31" x14ac:dyDescent="0.25">
      <c r="A40678" s="41">
        <v>0</v>
      </c>
      <c r="C40678" s="56"/>
      <c r="AC40678" s="56"/>
      <c r="AD40678" s="56"/>
      <c r="AE40678" s="56"/>
    </row>
    <row r="40679" spans="1:31" x14ac:dyDescent="0.25">
      <c r="A40679" s="41">
        <v>0</v>
      </c>
      <c r="C40679" s="56"/>
      <c r="AC40679" s="56"/>
      <c r="AD40679" s="56"/>
      <c r="AE40679" s="56"/>
    </row>
    <row r="40680" spans="1:31" x14ac:dyDescent="0.25">
      <c r="A40680" s="41">
        <v>0</v>
      </c>
      <c r="C40680" s="56"/>
      <c r="AC40680" s="56"/>
      <c r="AD40680" s="56"/>
      <c r="AE40680" s="56"/>
    </row>
    <row r="40681" spans="1:31" x14ac:dyDescent="0.25">
      <c r="A40681" s="41">
        <v>0</v>
      </c>
      <c r="C40681" s="56"/>
      <c r="AC40681" s="56"/>
      <c r="AD40681" s="56"/>
      <c r="AE40681" s="56"/>
    </row>
    <row r="40682" spans="1:31" x14ac:dyDescent="0.25">
      <c r="A40682" s="41">
        <v>0</v>
      </c>
      <c r="C40682" s="56"/>
      <c r="AC40682" s="56"/>
      <c r="AD40682" s="56"/>
      <c r="AE40682" s="56"/>
    </row>
    <row r="40683" spans="1:31" x14ac:dyDescent="0.25">
      <c r="A40683" s="41">
        <v>0</v>
      </c>
      <c r="C40683" s="56"/>
      <c r="AC40683" s="56"/>
      <c r="AD40683" s="56"/>
      <c r="AE40683" s="56"/>
    </row>
    <row r="40684" spans="1:31" x14ac:dyDescent="0.25">
      <c r="A40684" s="41">
        <v>0</v>
      </c>
      <c r="C40684" s="56"/>
      <c r="AC40684" s="56"/>
      <c r="AD40684" s="56"/>
      <c r="AE40684" s="56"/>
    </row>
    <row r="40685" spans="1:31" x14ac:dyDescent="0.25">
      <c r="A40685" s="41">
        <v>0</v>
      </c>
      <c r="C40685" s="56"/>
      <c r="AC40685" s="56"/>
      <c r="AD40685" s="56"/>
      <c r="AE40685" s="56"/>
    </row>
    <row r="40686" spans="1:31" x14ac:dyDescent="0.25">
      <c r="A40686" s="41">
        <v>0</v>
      </c>
      <c r="C40686" s="56"/>
      <c r="AC40686" s="56"/>
      <c r="AD40686" s="56"/>
      <c r="AE40686" s="56"/>
    </row>
    <row r="40687" spans="1:31" x14ac:dyDescent="0.25">
      <c r="A40687" s="41">
        <v>0</v>
      </c>
      <c r="C40687" s="56"/>
      <c r="AC40687" s="56"/>
      <c r="AD40687" s="56"/>
      <c r="AE40687" s="56"/>
    </row>
    <row r="40688" spans="1:31" x14ac:dyDescent="0.25">
      <c r="A40688" s="41">
        <v>0</v>
      </c>
      <c r="C40688" s="56"/>
      <c r="AC40688" s="56"/>
      <c r="AD40688" s="56"/>
      <c r="AE40688" s="56"/>
    </row>
    <row r="40689" spans="1:31" x14ac:dyDescent="0.25">
      <c r="A40689" s="41">
        <v>0</v>
      </c>
      <c r="C40689" s="56"/>
      <c r="AC40689" s="56"/>
      <c r="AD40689" s="56"/>
      <c r="AE40689" s="56"/>
    </row>
    <row r="40690" spans="1:31" x14ac:dyDescent="0.25">
      <c r="A40690" s="41">
        <v>0</v>
      </c>
      <c r="C40690" s="56"/>
      <c r="AC40690" s="56"/>
      <c r="AD40690" s="56"/>
      <c r="AE40690" s="56"/>
    </row>
    <row r="40691" spans="1:31" x14ac:dyDescent="0.25">
      <c r="A40691" s="41">
        <v>0</v>
      </c>
      <c r="C40691" s="56"/>
      <c r="AC40691" s="56"/>
      <c r="AD40691" s="56"/>
      <c r="AE40691" s="56"/>
    </row>
    <row r="40692" spans="1:31" x14ac:dyDescent="0.25">
      <c r="A40692" s="41">
        <v>0</v>
      </c>
      <c r="C40692" s="56"/>
      <c r="AC40692" s="56"/>
      <c r="AD40692" s="56"/>
      <c r="AE40692" s="56"/>
    </row>
    <row r="40693" spans="1:31" x14ac:dyDescent="0.25">
      <c r="A40693" s="41">
        <v>0</v>
      </c>
      <c r="C40693" s="56"/>
      <c r="AC40693" s="56"/>
      <c r="AD40693" s="56"/>
      <c r="AE40693" s="56"/>
    </row>
    <row r="40694" spans="1:31" x14ac:dyDescent="0.25">
      <c r="A40694" s="41">
        <v>0</v>
      </c>
      <c r="C40694" s="56"/>
      <c r="AC40694" s="56"/>
      <c r="AD40694" s="56"/>
      <c r="AE40694" s="56"/>
    </row>
    <row r="40695" spans="1:31" x14ac:dyDescent="0.25">
      <c r="A40695" s="41">
        <v>0</v>
      </c>
      <c r="C40695" s="56"/>
      <c r="AC40695" s="56"/>
      <c r="AD40695" s="56"/>
      <c r="AE40695" s="56"/>
    </row>
    <row r="40696" spans="1:31" x14ac:dyDescent="0.25">
      <c r="A40696" s="41">
        <v>0</v>
      </c>
      <c r="C40696" s="56"/>
      <c r="AC40696" s="56"/>
      <c r="AD40696" s="56"/>
      <c r="AE40696" s="56"/>
    </row>
    <row r="40697" spans="1:31" x14ac:dyDescent="0.25">
      <c r="A40697" s="41">
        <v>0</v>
      </c>
      <c r="C40697" s="56"/>
      <c r="AC40697" s="56"/>
      <c r="AD40697" s="56"/>
      <c r="AE40697" s="56"/>
    </row>
    <row r="40698" spans="1:31" x14ac:dyDescent="0.25">
      <c r="A40698" s="41">
        <v>0</v>
      </c>
      <c r="C40698" s="56"/>
      <c r="AC40698" s="56"/>
      <c r="AD40698" s="56"/>
      <c r="AE40698" s="56"/>
    </row>
    <row r="40699" spans="1:31" x14ac:dyDescent="0.25">
      <c r="A40699" s="41">
        <v>0</v>
      </c>
      <c r="C40699" s="56"/>
      <c r="AC40699" s="56"/>
      <c r="AD40699" s="56"/>
      <c r="AE40699" s="56"/>
    </row>
    <row r="40700" spans="1:31" x14ac:dyDescent="0.25">
      <c r="A40700" s="41">
        <v>0</v>
      </c>
      <c r="C40700" s="56"/>
      <c r="AC40700" s="56"/>
      <c r="AD40700" s="56"/>
      <c r="AE40700" s="56"/>
    </row>
    <row r="40701" spans="1:31" x14ac:dyDescent="0.25">
      <c r="A40701" s="41">
        <v>0</v>
      </c>
      <c r="C40701" s="56"/>
      <c r="AC40701" s="56"/>
      <c r="AD40701" s="56"/>
      <c r="AE40701" s="56"/>
    </row>
    <row r="40702" spans="1:31" x14ac:dyDescent="0.25">
      <c r="A40702" s="41">
        <v>0</v>
      </c>
      <c r="C40702" s="56"/>
      <c r="AC40702" s="56"/>
      <c r="AD40702" s="56"/>
      <c r="AE40702" s="56"/>
    </row>
    <row r="40703" spans="1:31" x14ac:dyDescent="0.25">
      <c r="A40703" s="41">
        <v>0</v>
      </c>
      <c r="C40703" s="56"/>
      <c r="AC40703" s="56"/>
      <c r="AD40703" s="56"/>
      <c r="AE40703" s="56"/>
    </row>
    <row r="40704" spans="1:31" x14ac:dyDescent="0.25">
      <c r="A40704" s="41">
        <v>0</v>
      </c>
      <c r="C40704" s="56"/>
      <c r="AC40704" s="56"/>
      <c r="AD40704" s="56"/>
      <c r="AE40704" s="56"/>
    </row>
    <row r="40705" spans="1:31" x14ac:dyDescent="0.25">
      <c r="A40705" s="41">
        <v>0</v>
      </c>
      <c r="C40705" s="56"/>
      <c r="AC40705" s="56"/>
      <c r="AD40705" s="56"/>
      <c r="AE40705" s="56"/>
    </row>
    <row r="40706" spans="1:31" x14ac:dyDescent="0.25">
      <c r="A40706" s="41">
        <v>0</v>
      </c>
      <c r="C40706" s="56"/>
      <c r="AC40706" s="56"/>
      <c r="AD40706" s="56"/>
      <c r="AE40706" s="56"/>
    </row>
    <row r="40707" spans="1:31" x14ac:dyDescent="0.25">
      <c r="A40707" s="41">
        <v>0</v>
      </c>
      <c r="C40707" s="56"/>
      <c r="AC40707" s="56"/>
      <c r="AD40707" s="56"/>
      <c r="AE40707" s="56"/>
    </row>
    <row r="40708" spans="1:31" x14ac:dyDescent="0.25">
      <c r="A40708" s="41">
        <v>0</v>
      </c>
      <c r="C40708" s="56"/>
      <c r="AC40708" s="56"/>
      <c r="AD40708" s="56"/>
      <c r="AE40708" s="56"/>
    </row>
    <row r="40709" spans="1:31" x14ac:dyDescent="0.25">
      <c r="A40709" s="41">
        <v>0</v>
      </c>
      <c r="C40709" s="56"/>
      <c r="AC40709" s="56"/>
      <c r="AD40709" s="56"/>
      <c r="AE40709" s="56"/>
    </row>
    <row r="40710" spans="1:31" x14ac:dyDescent="0.25">
      <c r="A40710" s="41">
        <v>0</v>
      </c>
      <c r="C40710" s="56"/>
      <c r="AC40710" s="56"/>
      <c r="AD40710" s="56"/>
      <c r="AE40710" s="56"/>
    </row>
    <row r="40711" spans="1:31" x14ac:dyDescent="0.25">
      <c r="A40711" s="41">
        <v>0</v>
      </c>
      <c r="C40711" s="56"/>
      <c r="AC40711" s="56"/>
      <c r="AD40711" s="56"/>
      <c r="AE40711" s="56"/>
    </row>
    <row r="40712" spans="1:31" x14ac:dyDescent="0.25">
      <c r="A40712" s="41">
        <v>0</v>
      </c>
      <c r="C40712" s="56"/>
      <c r="AC40712" s="56"/>
      <c r="AD40712" s="56"/>
      <c r="AE40712" s="56"/>
    </row>
    <row r="40713" spans="1:31" x14ac:dyDescent="0.25">
      <c r="A40713" s="41">
        <v>0</v>
      </c>
      <c r="C40713" s="56"/>
      <c r="AC40713" s="56"/>
      <c r="AD40713" s="56"/>
      <c r="AE40713" s="56"/>
    </row>
    <row r="40714" spans="1:31" x14ac:dyDescent="0.25">
      <c r="A40714" s="41">
        <v>0</v>
      </c>
      <c r="C40714" s="56"/>
      <c r="AC40714" s="56"/>
      <c r="AD40714" s="56"/>
      <c r="AE40714" s="56"/>
    </row>
    <row r="40715" spans="1:31" x14ac:dyDescent="0.25">
      <c r="A40715" s="41">
        <v>0</v>
      </c>
      <c r="C40715" s="56"/>
      <c r="AC40715" s="56"/>
      <c r="AD40715" s="56"/>
      <c r="AE40715" s="56"/>
    </row>
    <row r="40716" spans="1:31" x14ac:dyDescent="0.25">
      <c r="A40716" s="41">
        <v>0</v>
      </c>
      <c r="C40716" s="56"/>
      <c r="AC40716" s="56"/>
      <c r="AD40716" s="56"/>
      <c r="AE40716" s="56"/>
    </row>
    <row r="40717" spans="1:31" x14ac:dyDescent="0.25">
      <c r="A40717" s="41">
        <v>0</v>
      </c>
      <c r="C40717" s="56"/>
      <c r="AC40717" s="56"/>
      <c r="AD40717" s="56"/>
      <c r="AE40717" s="56"/>
    </row>
    <row r="40718" spans="1:31" x14ac:dyDescent="0.25">
      <c r="A40718" s="41">
        <v>0</v>
      </c>
      <c r="C40718" s="56"/>
      <c r="AC40718" s="56"/>
      <c r="AD40718" s="56"/>
      <c r="AE40718" s="56"/>
    </row>
    <row r="40719" spans="1:31" x14ac:dyDescent="0.25">
      <c r="A40719" s="41">
        <v>0</v>
      </c>
      <c r="C40719" s="56"/>
      <c r="AC40719" s="56"/>
      <c r="AD40719" s="56"/>
      <c r="AE40719" s="56"/>
    </row>
    <row r="40720" spans="1:31" x14ac:dyDescent="0.25">
      <c r="A40720" s="41">
        <v>0</v>
      </c>
      <c r="C40720" s="56"/>
      <c r="AC40720" s="56"/>
      <c r="AD40720" s="56"/>
      <c r="AE40720" s="56"/>
    </row>
    <row r="40721" spans="1:31" x14ac:dyDescent="0.25">
      <c r="A40721" s="41">
        <v>0</v>
      </c>
      <c r="C40721" s="56"/>
      <c r="AC40721" s="56"/>
      <c r="AD40721" s="56"/>
      <c r="AE40721" s="56"/>
    </row>
    <row r="40722" spans="1:31" x14ac:dyDescent="0.25">
      <c r="A40722" s="41">
        <v>0</v>
      </c>
      <c r="C40722" s="56"/>
      <c r="AC40722" s="56"/>
      <c r="AD40722" s="56"/>
      <c r="AE40722" s="56"/>
    </row>
    <row r="40723" spans="1:31" x14ac:dyDescent="0.25">
      <c r="A40723" s="41">
        <v>0</v>
      </c>
      <c r="C40723" s="56"/>
      <c r="AC40723" s="56"/>
      <c r="AD40723" s="56"/>
      <c r="AE40723" s="56"/>
    </row>
    <row r="40724" spans="1:31" x14ac:dyDescent="0.25">
      <c r="A40724" s="41">
        <v>0</v>
      </c>
      <c r="C40724" s="56"/>
      <c r="AC40724" s="56"/>
      <c r="AD40724" s="56"/>
      <c r="AE40724" s="56"/>
    </row>
    <row r="40725" spans="1:31" x14ac:dyDescent="0.25">
      <c r="A40725" s="41">
        <v>0</v>
      </c>
      <c r="C40725" s="56"/>
      <c r="AC40725" s="56"/>
      <c r="AD40725" s="56"/>
      <c r="AE40725" s="56"/>
    </row>
    <row r="40726" spans="1:31" x14ac:dyDescent="0.25">
      <c r="A40726" s="41">
        <v>0</v>
      </c>
      <c r="C40726" s="56"/>
      <c r="AC40726" s="56"/>
      <c r="AD40726" s="56"/>
      <c r="AE40726" s="56"/>
    </row>
    <row r="40727" spans="1:31" x14ac:dyDescent="0.25">
      <c r="A40727" s="41">
        <v>0</v>
      </c>
      <c r="C40727" s="56"/>
      <c r="AC40727" s="56"/>
      <c r="AD40727" s="56"/>
      <c r="AE40727" s="56"/>
    </row>
    <row r="40728" spans="1:31" x14ac:dyDescent="0.25">
      <c r="A40728" s="41">
        <v>0</v>
      </c>
      <c r="C40728" s="56"/>
      <c r="AC40728" s="56"/>
      <c r="AD40728" s="56"/>
      <c r="AE40728" s="56"/>
    </row>
    <row r="40729" spans="1:31" x14ac:dyDescent="0.25">
      <c r="A40729" s="41">
        <v>0</v>
      </c>
      <c r="C40729" s="56"/>
      <c r="AC40729" s="56"/>
      <c r="AD40729" s="56"/>
      <c r="AE40729" s="56"/>
    </row>
    <row r="40730" spans="1:31" x14ac:dyDescent="0.25">
      <c r="A40730" s="41">
        <v>0</v>
      </c>
      <c r="C40730" s="56"/>
      <c r="AC40730" s="56"/>
      <c r="AD40730" s="56"/>
      <c r="AE40730" s="56"/>
    </row>
    <row r="40731" spans="1:31" x14ac:dyDescent="0.25">
      <c r="A40731" s="41">
        <v>0</v>
      </c>
      <c r="C40731" s="56"/>
      <c r="AC40731" s="56"/>
      <c r="AD40731" s="56"/>
      <c r="AE40731" s="56"/>
    </row>
    <row r="40732" spans="1:31" x14ac:dyDescent="0.25">
      <c r="A40732" s="41">
        <v>0</v>
      </c>
      <c r="C40732" s="56"/>
      <c r="AC40732" s="56"/>
      <c r="AD40732" s="56"/>
      <c r="AE40732" s="56"/>
    </row>
    <row r="40733" spans="1:31" x14ac:dyDescent="0.25">
      <c r="A40733" s="41">
        <v>0</v>
      </c>
      <c r="C40733" s="56"/>
      <c r="AC40733" s="56"/>
      <c r="AD40733" s="56"/>
      <c r="AE40733" s="56"/>
    </row>
    <row r="40734" spans="1:31" x14ac:dyDescent="0.25">
      <c r="A40734" s="41">
        <v>0</v>
      </c>
      <c r="C40734" s="56"/>
      <c r="AC40734" s="56"/>
      <c r="AD40734" s="56"/>
      <c r="AE40734" s="56"/>
    </row>
    <row r="40735" spans="1:31" x14ac:dyDescent="0.25">
      <c r="A40735" s="41">
        <v>0</v>
      </c>
      <c r="C40735" s="56"/>
      <c r="AC40735" s="56"/>
      <c r="AD40735" s="56"/>
      <c r="AE40735" s="56"/>
    </row>
    <row r="40736" spans="1:31" x14ac:dyDescent="0.25">
      <c r="A40736" s="41">
        <v>0</v>
      </c>
      <c r="C40736" s="56"/>
      <c r="AC40736" s="56"/>
      <c r="AD40736" s="56"/>
      <c r="AE40736" s="56"/>
    </row>
    <row r="40737" spans="1:31" x14ac:dyDescent="0.25">
      <c r="A40737" s="41">
        <v>0</v>
      </c>
      <c r="C40737" s="56"/>
      <c r="AC40737" s="56"/>
      <c r="AD40737" s="56"/>
      <c r="AE40737" s="56"/>
    </row>
    <row r="40738" spans="1:31" x14ac:dyDescent="0.25">
      <c r="A40738" s="41">
        <v>0</v>
      </c>
      <c r="C40738" s="56"/>
      <c r="AC40738" s="56"/>
      <c r="AD40738" s="56"/>
      <c r="AE40738" s="56"/>
    </row>
    <row r="40739" spans="1:31" x14ac:dyDescent="0.25">
      <c r="A40739" s="41">
        <v>0</v>
      </c>
      <c r="C40739" s="56"/>
      <c r="AC40739" s="56"/>
      <c r="AD40739" s="56"/>
      <c r="AE40739" s="56"/>
    </row>
    <row r="40740" spans="1:31" x14ac:dyDescent="0.25">
      <c r="A40740" s="41">
        <v>0</v>
      </c>
      <c r="C40740" s="56"/>
      <c r="AC40740" s="56"/>
      <c r="AD40740" s="56"/>
      <c r="AE40740" s="56"/>
    </row>
    <row r="40741" spans="1:31" x14ac:dyDescent="0.25">
      <c r="A40741" s="41">
        <v>0</v>
      </c>
      <c r="C40741" s="56"/>
      <c r="AC40741" s="56"/>
      <c r="AD40741" s="56"/>
      <c r="AE40741" s="56"/>
    </row>
    <row r="40742" spans="1:31" x14ac:dyDescent="0.25">
      <c r="A40742" s="41">
        <v>0</v>
      </c>
      <c r="C40742" s="56"/>
      <c r="AC40742" s="56"/>
      <c r="AD40742" s="56"/>
      <c r="AE40742" s="56"/>
    </row>
    <row r="40743" spans="1:31" x14ac:dyDescent="0.25">
      <c r="A40743" s="41">
        <v>0</v>
      </c>
      <c r="C40743" s="56"/>
      <c r="AC40743" s="56"/>
      <c r="AD40743" s="56"/>
      <c r="AE40743" s="56"/>
    </row>
    <row r="40744" spans="1:31" x14ac:dyDescent="0.25">
      <c r="A40744" s="41">
        <v>0</v>
      </c>
      <c r="C40744" s="56"/>
      <c r="AC40744" s="56"/>
      <c r="AD40744" s="56"/>
      <c r="AE40744" s="56"/>
    </row>
    <row r="40745" spans="1:31" x14ac:dyDescent="0.25">
      <c r="A40745" s="41">
        <v>0</v>
      </c>
      <c r="C40745" s="56"/>
      <c r="AC40745" s="56"/>
      <c r="AD40745" s="56"/>
      <c r="AE40745" s="56"/>
    </row>
    <row r="40746" spans="1:31" x14ac:dyDescent="0.25">
      <c r="A40746" s="41">
        <v>0</v>
      </c>
      <c r="C40746" s="56"/>
      <c r="AC40746" s="56"/>
      <c r="AD40746" s="56"/>
      <c r="AE40746" s="56"/>
    </row>
    <row r="40747" spans="1:31" x14ac:dyDescent="0.25">
      <c r="A40747" s="41">
        <v>0</v>
      </c>
      <c r="C40747" s="56"/>
      <c r="AC40747" s="56"/>
      <c r="AD40747" s="56"/>
      <c r="AE40747" s="56"/>
    </row>
    <row r="40748" spans="1:31" x14ac:dyDescent="0.25">
      <c r="A40748" s="41">
        <v>0</v>
      </c>
      <c r="C40748" s="56"/>
      <c r="AC40748" s="56"/>
      <c r="AD40748" s="56"/>
      <c r="AE40748" s="56"/>
    </row>
    <row r="40749" spans="1:31" x14ac:dyDescent="0.25">
      <c r="A40749" s="41">
        <v>0</v>
      </c>
      <c r="C40749" s="56"/>
      <c r="AC40749" s="56"/>
      <c r="AD40749" s="56"/>
      <c r="AE40749" s="56"/>
    </row>
    <row r="40750" spans="1:31" x14ac:dyDescent="0.25">
      <c r="A40750" s="41">
        <v>0</v>
      </c>
      <c r="C40750" s="56"/>
      <c r="AC40750" s="56"/>
      <c r="AD40750" s="56"/>
      <c r="AE40750" s="56"/>
    </row>
    <row r="40751" spans="1:31" x14ac:dyDescent="0.25">
      <c r="A40751" s="41">
        <v>0</v>
      </c>
      <c r="C40751" s="56"/>
      <c r="AC40751" s="56"/>
      <c r="AD40751" s="56"/>
      <c r="AE40751" s="56"/>
    </row>
    <row r="40752" spans="1:31" x14ac:dyDescent="0.25">
      <c r="A40752" s="41">
        <v>0</v>
      </c>
      <c r="C40752" s="56"/>
      <c r="AC40752" s="56"/>
      <c r="AD40752" s="56"/>
      <c r="AE40752" s="56"/>
    </row>
    <row r="40753" spans="1:31" x14ac:dyDescent="0.25">
      <c r="A40753" s="41">
        <v>0</v>
      </c>
      <c r="C40753" s="56"/>
      <c r="AC40753" s="56"/>
      <c r="AD40753" s="56"/>
      <c r="AE40753" s="56"/>
    </row>
    <row r="40754" spans="1:31" x14ac:dyDescent="0.25">
      <c r="A40754" s="41">
        <v>0</v>
      </c>
      <c r="C40754" s="56"/>
      <c r="AC40754" s="56"/>
      <c r="AD40754" s="56"/>
      <c r="AE40754" s="56"/>
    </row>
    <row r="40755" spans="1:31" x14ac:dyDescent="0.25">
      <c r="A40755" s="41">
        <v>0</v>
      </c>
      <c r="C40755" s="56"/>
      <c r="AC40755" s="56"/>
      <c r="AD40755" s="56"/>
      <c r="AE40755" s="56"/>
    </row>
    <row r="40756" spans="1:31" x14ac:dyDescent="0.25">
      <c r="A40756" s="41">
        <v>0</v>
      </c>
      <c r="C40756" s="56"/>
      <c r="AC40756" s="56"/>
      <c r="AD40756" s="56"/>
      <c r="AE40756" s="56"/>
    </row>
    <row r="40757" spans="1:31" x14ac:dyDescent="0.25">
      <c r="A40757" s="41">
        <v>0</v>
      </c>
      <c r="C40757" s="56"/>
      <c r="AC40757" s="56"/>
      <c r="AD40757" s="56"/>
      <c r="AE40757" s="56"/>
    </row>
    <row r="40758" spans="1:31" x14ac:dyDescent="0.25">
      <c r="A40758" s="41">
        <v>0</v>
      </c>
      <c r="C40758" s="56"/>
      <c r="AC40758" s="56"/>
      <c r="AD40758" s="56"/>
      <c r="AE40758" s="56"/>
    </row>
    <row r="40759" spans="1:31" x14ac:dyDescent="0.25">
      <c r="A40759" s="41">
        <v>0</v>
      </c>
      <c r="C40759" s="56"/>
      <c r="AC40759" s="56"/>
      <c r="AD40759" s="56"/>
      <c r="AE40759" s="56"/>
    </row>
    <row r="40760" spans="1:31" x14ac:dyDescent="0.25">
      <c r="A40760" s="41">
        <v>0</v>
      </c>
      <c r="C40760" s="56"/>
      <c r="AC40760" s="56"/>
      <c r="AD40760" s="56"/>
      <c r="AE40760" s="56"/>
    </row>
    <row r="40761" spans="1:31" x14ac:dyDescent="0.25">
      <c r="A40761" s="41">
        <v>0</v>
      </c>
      <c r="C40761" s="56"/>
      <c r="AC40761" s="56"/>
      <c r="AD40761" s="56"/>
      <c r="AE40761" s="56"/>
    </row>
    <row r="40762" spans="1:31" x14ac:dyDescent="0.25">
      <c r="A40762" s="41">
        <v>0</v>
      </c>
      <c r="C40762" s="56"/>
      <c r="AC40762" s="56"/>
      <c r="AD40762" s="56"/>
      <c r="AE40762" s="56"/>
    </row>
    <row r="40763" spans="1:31" x14ac:dyDescent="0.25">
      <c r="A40763" s="41">
        <v>0</v>
      </c>
      <c r="C40763" s="56"/>
      <c r="AC40763" s="56"/>
      <c r="AD40763" s="56"/>
      <c r="AE40763" s="56"/>
    </row>
    <row r="40764" spans="1:31" x14ac:dyDescent="0.25">
      <c r="A40764" s="41">
        <v>0</v>
      </c>
      <c r="C40764" s="56"/>
      <c r="AC40764" s="56"/>
      <c r="AD40764" s="56"/>
      <c r="AE40764" s="56"/>
    </row>
    <row r="40765" spans="1:31" x14ac:dyDescent="0.25">
      <c r="A40765" s="41">
        <v>0</v>
      </c>
      <c r="C40765" s="56"/>
      <c r="AC40765" s="56"/>
      <c r="AD40765" s="56"/>
      <c r="AE40765" s="56"/>
    </row>
    <row r="40766" spans="1:31" x14ac:dyDescent="0.25">
      <c r="A40766" s="41">
        <v>0</v>
      </c>
      <c r="C40766" s="56"/>
      <c r="AC40766" s="56"/>
      <c r="AD40766" s="56"/>
      <c r="AE40766" s="56"/>
    </row>
    <row r="40767" spans="1:31" x14ac:dyDescent="0.25">
      <c r="A40767" s="41">
        <v>0</v>
      </c>
      <c r="C40767" s="56"/>
      <c r="AC40767" s="56"/>
      <c r="AD40767" s="56"/>
      <c r="AE40767" s="56"/>
    </row>
    <row r="40768" spans="1:31" x14ac:dyDescent="0.25">
      <c r="A40768" s="41">
        <v>0</v>
      </c>
      <c r="C40768" s="56"/>
      <c r="AC40768" s="56"/>
      <c r="AD40768" s="56"/>
      <c r="AE40768" s="56"/>
    </row>
    <row r="40769" spans="1:31" x14ac:dyDescent="0.25">
      <c r="A40769" s="41">
        <v>0</v>
      </c>
      <c r="C40769" s="56"/>
      <c r="AC40769" s="56"/>
      <c r="AD40769" s="56"/>
      <c r="AE40769" s="56"/>
    </row>
    <row r="40770" spans="1:31" x14ac:dyDescent="0.25">
      <c r="A40770" s="41">
        <v>0</v>
      </c>
      <c r="C40770" s="56"/>
      <c r="AC40770" s="56"/>
      <c r="AD40770" s="56"/>
      <c r="AE40770" s="56"/>
    </row>
    <row r="40771" spans="1:31" x14ac:dyDescent="0.25">
      <c r="A40771" s="41">
        <v>0</v>
      </c>
      <c r="C40771" s="56"/>
      <c r="AC40771" s="56"/>
      <c r="AD40771" s="56"/>
      <c r="AE40771" s="56"/>
    </row>
    <row r="40772" spans="1:31" x14ac:dyDescent="0.25">
      <c r="A40772" s="41">
        <v>0</v>
      </c>
      <c r="C40772" s="56"/>
      <c r="AC40772" s="56"/>
      <c r="AD40772" s="56"/>
      <c r="AE40772" s="56"/>
    </row>
    <row r="40773" spans="1:31" x14ac:dyDescent="0.25">
      <c r="A40773" s="41">
        <v>0</v>
      </c>
      <c r="C40773" s="56"/>
      <c r="AC40773" s="56"/>
      <c r="AD40773" s="56"/>
      <c r="AE40773" s="56"/>
    </row>
    <row r="40774" spans="1:31" x14ac:dyDescent="0.25">
      <c r="A40774" s="41">
        <v>0</v>
      </c>
      <c r="C40774" s="56"/>
      <c r="AC40774" s="56"/>
      <c r="AD40774" s="56"/>
      <c r="AE40774" s="56"/>
    </row>
    <row r="40775" spans="1:31" x14ac:dyDescent="0.25">
      <c r="A40775" s="41">
        <v>0</v>
      </c>
      <c r="C40775" s="56"/>
      <c r="AC40775" s="56"/>
      <c r="AD40775" s="56"/>
      <c r="AE40775" s="56"/>
    </row>
    <row r="40776" spans="1:31" x14ac:dyDescent="0.25">
      <c r="A40776" s="41">
        <v>0</v>
      </c>
      <c r="C40776" s="56"/>
      <c r="AC40776" s="56"/>
      <c r="AD40776" s="56"/>
      <c r="AE40776" s="56"/>
    </row>
    <row r="40777" spans="1:31" x14ac:dyDescent="0.25">
      <c r="A40777" s="41">
        <v>0</v>
      </c>
      <c r="C40777" s="56"/>
      <c r="AC40777" s="56"/>
      <c r="AD40777" s="56"/>
      <c r="AE40777" s="56"/>
    </row>
    <row r="40778" spans="1:31" x14ac:dyDescent="0.25">
      <c r="A40778" s="41">
        <v>0</v>
      </c>
      <c r="C40778" s="56"/>
      <c r="AC40778" s="56"/>
      <c r="AD40778" s="56"/>
      <c r="AE40778" s="56"/>
    </row>
    <row r="40779" spans="1:31" x14ac:dyDescent="0.25">
      <c r="A40779" s="41">
        <v>0</v>
      </c>
      <c r="C40779" s="56"/>
      <c r="AC40779" s="56"/>
      <c r="AD40779" s="56"/>
      <c r="AE40779" s="56"/>
    </row>
    <row r="40780" spans="1:31" x14ac:dyDescent="0.25">
      <c r="A40780" s="41">
        <v>0</v>
      </c>
      <c r="C40780" s="56"/>
      <c r="AC40780" s="56"/>
      <c r="AD40780" s="56"/>
      <c r="AE40780" s="56"/>
    </row>
    <row r="40781" spans="1:31" x14ac:dyDescent="0.25">
      <c r="A40781" s="41">
        <v>0</v>
      </c>
      <c r="C40781" s="56"/>
      <c r="AC40781" s="56"/>
      <c r="AD40781" s="56"/>
      <c r="AE40781" s="56"/>
    </row>
    <row r="40782" spans="1:31" x14ac:dyDescent="0.25">
      <c r="A40782" s="41">
        <v>0</v>
      </c>
      <c r="C40782" s="56"/>
      <c r="AC40782" s="56"/>
      <c r="AD40782" s="56"/>
      <c r="AE40782" s="56"/>
    </row>
    <row r="40783" spans="1:31" x14ac:dyDescent="0.25">
      <c r="A40783" s="41">
        <v>0</v>
      </c>
      <c r="C40783" s="56"/>
      <c r="AC40783" s="56"/>
      <c r="AD40783" s="56"/>
      <c r="AE40783" s="56"/>
    </row>
    <row r="40784" spans="1:31" x14ac:dyDescent="0.25">
      <c r="A40784" s="41">
        <v>0</v>
      </c>
      <c r="C40784" s="56"/>
      <c r="AC40784" s="56"/>
      <c r="AD40784" s="56"/>
      <c r="AE40784" s="56"/>
    </row>
    <row r="40785" spans="1:31" x14ac:dyDescent="0.25">
      <c r="A40785" s="41">
        <v>0</v>
      </c>
      <c r="C40785" s="56"/>
      <c r="AC40785" s="56"/>
      <c r="AD40785" s="56"/>
      <c r="AE40785" s="56"/>
    </row>
    <row r="40786" spans="1:31" x14ac:dyDescent="0.25">
      <c r="A40786" s="41">
        <v>0</v>
      </c>
      <c r="C40786" s="56"/>
      <c r="AC40786" s="56"/>
      <c r="AD40786" s="56"/>
      <c r="AE40786" s="56"/>
    </row>
    <row r="40787" spans="1:31" x14ac:dyDescent="0.25">
      <c r="A40787" s="41">
        <v>0</v>
      </c>
      <c r="C40787" s="56"/>
      <c r="AC40787" s="56"/>
      <c r="AD40787" s="56"/>
      <c r="AE40787" s="56"/>
    </row>
    <row r="40788" spans="1:31" x14ac:dyDescent="0.25">
      <c r="A40788" s="41">
        <v>0</v>
      </c>
      <c r="C40788" s="56"/>
      <c r="AC40788" s="56"/>
      <c r="AD40788" s="56"/>
      <c r="AE40788" s="56"/>
    </row>
    <row r="40789" spans="1:31" x14ac:dyDescent="0.25">
      <c r="A40789" s="41">
        <v>0</v>
      </c>
      <c r="C40789" s="56"/>
      <c r="AC40789" s="56"/>
      <c r="AD40789" s="56"/>
      <c r="AE40789" s="56"/>
    </row>
    <row r="40790" spans="1:31" x14ac:dyDescent="0.25">
      <c r="A40790" s="41">
        <v>0</v>
      </c>
      <c r="C40790" s="56"/>
      <c r="AC40790" s="56"/>
      <c r="AD40790" s="56"/>
      <c r="AE40790" s="56"/>
    </row>
    <row r="40791" spans="1:31" x14ac:dyDescent="0.25">
      <c r="A40791" s="41">
        <v>0</v>
      </c>
      <c r="C40791" s="56"/>
      <c r="AC40791" s="56"/>
      <c r="AD40791" s="56"/>
      <c r="AE40791" s="56"/>
    </row>
    <row r="40792" spans="1:31" x14ac:dyDescent="0.25">
      <c r="A40792" s="41">
        <v>0</v>
      </c>
      <c r="C40792" s="56"/>
      <c r="AC40792" s="56"/>
      <c r="AD40792" s="56"/>
      <c r="AE40792" s="56"/>
    </row>
    <row r="40793" spans="1:31" x14ac:dyDescent="0.25">
      <c r="A40793" s="41">
        <v>0</v>
      </c>
      <c r="C40793" s="56"/>
      <c r="AC40793" s="56"/>
      <c r="AD40793" s="56"/>
      <c r="AE40793" s="56"/>
    </row>
    <row r="40794" spans="1:31" x14ac:dyDescent="0.25">
      <c r="A40794" s="41">
        <v>0</v>
      </c>
      <c r="C40794" s="56"/>
      <c r="AC40794" s="56"/>
      <c r="AD40794" s="56"/>
      <c r="AE40794" s="56"/>
    </row>
    <row r="40795" spans="1:31" x14ac:dyDescent="0.25">
      <c r="A40795" s="41">
        <v>0</v>
      </c>
      <c r="C40795" s="56"/>
      <c r="AC40795" s="56"/>
      <c r="AD40795" s="56"/>
      <c r="AE40795" s="56"/>
    </row>
    <row r="40796" spans="1:31" x14ac:dyDescent="0.25">
      <c r="A40796" s="41">
        <v>0</v>
      </c>
      <c r="C40796" s="56"/>
      <c r="AC40796" s="56"/>
      <c r="AD40796" s="56"/>
      <c r="AE40796" s="56"/>
    </row>
    <row r="40797" spans="1:31" x14ac:dyDescent="0.25">
      <c r="A40797" s="41">
        <v>0</v>
      </c>
      <c r="C40797" s="56"/>
      <c r="AC40797" s="56"/>
      <c r="AD40797" s="56"/>
      <c r="AE40797" s="56"/>
    </row>
    <row r="40798" spans="1:31" x14ac:dyDescent="0.25">
      <c r="A40798" s="41">
        <v>0</v>
      </c>
      <c r="C40798" s="56"/>
      <c r="AC40798" s="56"/>
      <c r="AD40798" s="56"/>
      <c r="AE40798" s="56"/>
    </row>
    <row r="40799" spans="1:31" x14ac:dyDescent="0.25">
      <c r="A40799" s="41">
        <v>0</v>
      </c>
      <c r="C40799" s="56"/>
      <c r="AC40799" s="56"/>
      <c r="AD40799" s="56"/>
      <c r="AE40799" s="56"/>
    </row>
    <row r="40800" spans="1:31" x14ac:dyDescent="0.25">
      <c r="A40800" s="41">
        <v>0</v>
      </c>
      <c r="C40800" s="56"/>
      <c r="AC40800" s="56"/>
      <c r="AD40800" s="56"/>
      <c r="AE40800" s="56"/>
    </row>
    <row r="40801" spans="1:31" x14ac:dyDescent="0.25">
      <c r="A40801" s="41">
        <v>0</v>
      </c>
      <c r="C40801" s="56"/>
      <c r="AC40801" s="56"/>
      <c r="AD40801" s="56"/>
      <c r="AE40801" s="56"/>
    </row>
    <row r="40802" spans="1:31" x14ac:dyDescent="0.25">
      <c r="A40802" s="41">
        <v>0</v>
      </c>
      <c r="C40802" s="56"/>
      <c r="AC40802" s="56"/>
      <c r="AD40802" s="56"/>
      <c r="AE40802" s="56"/>
    </row>
    <row r="40803" spans="1:31" x14ac:dyDescent="0.25">
      <c r="A40803" s="41">
        <v>0</v>
      </c>
      <c r="C40803" s="56"/>
      <c r="AC40803" s="56"/>
      <c r="AD40803" s="56"/>
      <c r="AE40803" s="56"/>
    </row>
    <row r="40804" spans="1:31" x14ac:dyDescent="0.25">
      <c r="A40804" s="41">
        <v>0</v>
      </c>
      <c r="C40804" s="56"/>
      <c r="AC40804" s="56"/>
      <c r="AD40804" s="56"/>
      <c r="AE40804" s="56"/>
    </row>
    <row r="40805" spans="1:31" x14ac:dyDescent="0.25">
      <c r="A40805" s="41">
        <v>0</v>
      </c>
      <c r="C40805" s="56"/>
      <c r="AC40805" s="56"/>
      <c r="AD40805" s="56"/>
      <c r="AE40805" s="56"/>
    </row>
    <row r="40806" spans="1:31" x14ac:dyDescent="0.25">
      <c r="A40806" s="41">
        <v>0</v>
      </c>
      <c r="C40806" s="56"/>
      <c r="AC40806" s="56"/>
      <c r="AD40806" s="56"/>
      <c r="AE40806" s="56"/>
    </row>
    <row r="40807" spans="1:31" x14ac:dyDescent="0.25">
      <c r="A40807" s="41">
        <v>0</v>
      </c>
      <c r="C40807" s="56"/>
      <c r="AC40807" s="56"/>
      <c r="AD40807" s="56"/>
      <c r="AE40807" s="56"/>
    </row>
    <row r="40808" spans="1:31" x14ac:dyDescent="0.25">
      <c r="A40808" s="41">
        <v>0</v>
      </c>
      <c r="C40808" s="56"/>
      <c r="AC40808" s="56"/>
      <c r="AD40808" s="56"/>
      <c r="AE40808" s="56"/>
    </row>
    <row r="40809" spans="1:31" x14ac:dyDescent="0.25">
      <c r="A40809" s="41">
        <v>0</v>
      </c>
      <c r="C40809" s="56"/>
      <c r="AC40809" s="56"/>
      <c r="AD40809" s="56"/>
      <c r="AE40809" s="56"/>
    </row>
    <row r="40810" spans="1:31" x14ac:dyDescent="0.25">
      <c r="A40810" s="41">
        <v>0</v>
      </c>
      <c r="C40810" s="56"/>
      <c r="AC40810" s="56"/>
      <c r="AD40810" s="56"/>
      <c r="AE40810" s="56"/>
    </row>
    <row r="40811" spans="1:31" x14ac:dyDescent="0.25">
      <c r="A40811" s="41">
        <v>0</v>
      </c>
      <c r="C40811" s="56"/>
      <c r="AC40811" s="56"/>
      <c r="AD40811" s="56"/>
      <c r="AE40811" s="56"/>
    </row>
    <row r="40812" spans="1:31" x14ac:dyDescent="0.25">
      <c r="A40812" s="41">
        <v>0</v>
      </c>
      <c r="C40812" s="56"/>
      <c r="AC40812" s="56"/>
      <c r="AD40812" s="56"/>
      <c r="AE40812" s="56"/>
    </row>
    <row r="40813" spans="1:31" x14ac:dyDescent="0.25">
      <c r="A40813" s="41">
        <v>0</v>
      </c>
      <c r="C40813" s="56"/>
      <c r="AC40813" s="56"/>
      <c r="AD40813" s="56"/>
      <c r="AE40813" s="56"/>
    </row>
    <row r="40814" spans="1:31" x14ac:dyDescent="0.25">
      <c r="A40814" s="41">
        <v>0</v>
      </c>
      <c r="C40814" s="56"/>
      <c r="AC40814" s="56"/>
      <c r="AD40814" s="56"/>
      <c r="AE40814" s="56"/>
    </row>
    <row r="40815" spans="1:31" x14ac:dyDescent="0.25">
      <c r="A40815" s="41">
        <v>0</v>
      </c>
      <c r="C40815" s="56"/>
      <c r="AC40815" s="56"/>
      <c r="AD40815" s="56"/>
      <c r="AE40815" s="56"/>
    </row>
    <row r="40816" spans="1:31" x14ac:dyDescent="0.25">
      <c r="A40816" s="41">
        <v>0</v>
      </c>
      <c r="C40816" s="56"/>
      <c r="AC40816" s="56"/>
      <c r="AD40816" s="56"/>
      <c r="AE40816" s="56"/>
    </row>
    <row r="40817" spans="1:31" x14ac:dyDescent="0.25">
      <c r="A40817" s="41">
        <v>0</v>
      </c>
      <c r="C40817" s="56"/>
      <c r="AC40817" s="56"/>
      <c r="AD40817" s="56"/>
      <c r="AE40817" s="56"/>
    </row>
    <row r="40818" spans="1:31" x14ac:dyDescent="0.25">
      <c r="A40818" s="41">
        <v>0</v>
      </c>
      <c r="C40818" s="56"/>
      <c r="AC40818" s="56"/>
      <c r="AD40818" s="56"/>
      <c r="AE40818" s="56"/>
    </row>
    <row r="40819" spans="1:31" x14ac:dyDescent="0.25">
      <c r="A40819" s="41">
        <v>0</v>
      </c>
      <c r="C40819" s="56"/>
      <c r="AC40819" s="56"/>
      <c r="AD40819" s="56"/>
      <c r="AE40819" s="56"/>
    </row>
    <row r="40820" spans="1:31" x14ac:dyDescent="0.25">
      <c r="A40820" s="41">
        <v>0</v>
      </c>
      <c r="C40820" s="56"/>
      <c r="AC40820" s="56"/>
      <c r="AD40820" s="56"/>
      <c r="AE40820" s="56"/>
    </row>
    <row r="40821" spans="1:31" x14ac:dyDescent="0.25">
      <c r="A40821" s="41">
        <v>0</v>
      </c>
      <c r="C40821" s="56"/>
      <c r="AC40821" s="56"/>
      <c r="AD40821" s="56"/>
      <c r="AE40821" s="56"/>
    </row>
    <row r="40822" spans="1:31" x14ac:dyDescent="0.25">
      <c r="A40822" s="41">
        <v>0</v>
      </c>
      <c r="C40822" s="56"/>
      <c r="AC40822" s="56"/>
      <c r="AD40822" s="56"/>
      <c r="AE40822" s="56"/>
    </row>
    <row r="40823" spans="1:31" x14ac:dyDescent="0.25">
      <c r="A40823" s="41">
        <v>0</v>
      </c>
      <c r="C40823" s="56"/>
      <c r="AC40823" s="56"/>
      <c r="AD40823" s="56"/>
      <c r="AE40823" s="56"/>
    </row>
    <row r="40824" spans="1:31" x14ac:dyDescent="0.25">
      <c r="A40824" s="41">
        <v>0</v>
      </c>
      <c r="C40824" s="56"/>
      <c r="AC40824" s="56"/>
      <c r="AD40824" s="56"/>
      <c r="AE40824" s="56"/>
    </row>
    <row r="40825" spans="1:31" x14ac:dyDescent="0.25">
      <c r="A40825" s="41">
        <v>0</v>
      </c>
      <c r="C40825" s="56"/>
      <c r="AC40825" s="56"/>
      <c r="AD40825" s="56"/>
      <c r="AE40825" s="56"/>
    </row>
    <row r="40826" spans="1:31" x14ac:dyDescent="0.25">
      <c r="A40826" s="41">
        <v>0</v>
      </c>
      <c r="C40826" s="56"/>
      <c r="AC40826" s="56"/>
      <c r="AD40826" s="56"/>
      <c r="AE40826" s="56"/>
    </row>
    <row r="40827" spans="1:31" x14ac:dyDescent="0.25">
      <c r="A40827" s="41">
        <v>0</v>
      </c>
      <c r="C40827" s="56"/>
      <c r="AC40827" s="56"/>
      <c r="AD40827" s="56"/>
      <c r="AE40827" s="56"/>
    </row>
    <row r="40828" spans="1:31" x14ac:dyDescent="0.25">
      <c r="A40828" s="41">
        <v>0</v>
      </c>
      <c r="C40828" s="56"/>
      <c r="AC40828" s="56"/>
      <c r="AD40828" s="56"/>
      <c r="AE40828" s="56"/>
    </row>
    <row r="40829" spans="1:31" x14ac:dyDescent="0.25">
      <c r="A40829" s="41">
        <v>0</v>
      </c>
      <c r="C40829" s="56"/>
      <c r="AC40829" s="56"/>
      <c r="AD40829" s="56"/>
      <c r="AE40829" s="56"/>
    </row>
    <row r="40830" spans="1:31" x14ac:dyDescent="0.25">
      <c r="A40830" s="41">
        <v>0</v>
      </c>
      <c r="C40830" s="56"/>
      <c r="AC40830" s="56"/>
      <c r="AD40830" s="56"/>
      <c r="AE40830" s="56"/>
    </row>
    <row r="40831" spans="1:31" x14ac:dyDescent="0.25">
      <c r="A40831" s="41">
        <v>0</v>
      </c>
      <c r="C40831" s="56"/>
      <c r="AC40831" s="56"/>
      <c r="AD40831" s="56"/>
      <c r="AE40831" s="56"/>
    </row>
    <row r="40832" spans="1:31" x14ac:dyDescent="0.25">
      <c r="A40832" s="41">
        <v>0</v>
      </c>
      <c r="C40832" s="56"/>
      <c r="AC40832" s="56"/>
      <c r="AD40832" s="56"/>
      <c r="AE40832" s="56"/>
    </row>
    <row r="40833" spans="1:31" x14ac:dyDescent="0.25">
      <c r="A40833" s="41">
        <v>0</v>
      </c>
      <c r="C40833" s="56"/>
      <c r="AC40833" s="56"/>
      <c r="AD40833" s="56"/>
      <c r="AE40833" s="56"/>
    </row>
    <row r="40834" spans="1:31" x14ac:dyDescent="0.25">
      <c r="A40834" s="41">
        <v>0</v>
      </c>
      <c r="C40834" s="56"/>
      <c r="AC40834" s="56"/>
      <c r="AD40834" s="56"/>
      <c r="AE40834" s="56"/>
    </row>
    <row r="40835" spans="1:31" x14ac:dyDescent="0.25">
      <c r="A40835" s="41">
        <v>0</v>
      </c>
      <c r="C40835" s="56"/>
      <c r="AC40835" s="56"/>
      <c r="AD40835" s="56"/>
      <c r="AE40835" s="56"/>
    </row>
    <row r="40836" spans="1:31" x14ac:dyDescent="0.25">
      <c r="A40836" s="41">
        <v>0</v>
      </c>
      <c r="C40836" s="56"/>
      <c r="AC40836" s="56"/>
      <c r="AD40836" s="56"/>
      <c r="AE40836" s="56"/>
    </row>
    <row r="40837" spans="1:31" x14ac:dyDescent="0.25">
      <c r="A40837" s="41">
        <v>0</v>
      </c>
      <c r="C40837" s="56"/>
      <c r="AC40837" s="56"/>
      <c r="AD40837" s="56"/>
      <c r="AE40837" s="56"/>
    </row>
    <row r="40838" spans="1:31" x14ac:dyDescent="0.25">
      <c r="A40838" s="41">
        <v>0</v>
      </c>
      <c r="C40838" s="56"/>
      <c r="AC40838" s="56"/>
      <c r="AD40838" s="56"/>
      <c r="AE40838" s="56"/>
    </row>
    <row r="40839" spans="1:31" x14ac:dyDescent="0.25">
      <c r="A40839" s="41">
        <v>0</v>
      </c>
      <c r="C40839" s="56"/>
      <c r="AC40839" s="56"/>
      <c r="AD40839" s="56"/>
      <c r="AE40839" s="56"/>
    </row>
    <row r="40840" spans="1:31" x14ac:dyDescent="0.25">
      <c r="A40840" s="41">
        <v>0</v>
      </c>
      <c r="C40840" s="56"/>
      <c r="AC40840" s="56"/>
      <c r="AD40840" s="56"/>
      <c r="AE40840" s="56"/>
    </row>
    <row r="40841" spans="1:31" x14ac:dyDescent="0.25">
      <c r="A40841" s="41">
        <v>0</v>
      </c>
      <c r="C40841" s="56"/>
      <c r="AC40841" s="56"/>
      <c r="AD40841" s="56"/>
      <c r="AE40841" s="56"/>
    </row>
    <row r="40842" spans="1:31" x14ac:dyDescent="0.25">
      <c r="A40842" s="41">
        <v>0</v>
      </c>
      <c r="C40842" s="56"/>
      <c r="AC40842" s="56"/>
      <c r="AD40842" s="56"/>
      <c r="AE40842" s="56"/>
    </row>
    <row r="40843" spans="1:31" x14ac:dyDescent="0.25">
      <c r="A40843" s="41">
        <v>0</v>
      </c>
      <c r="C40843" s="56"/>
      <c r="AC40843" s="56"/>
      <c r="AD40843" s="56"/>
      <c r="AE40843" s="56"/>
    </row>
    <row r="40844" spans="1:31" x14ac:dyDescent="0.25">
      <c r="A40844" s="41">
        <v>0</v>
      </c>
      <c r="C40844" s="56"/>
      <c r="AC40844" s="56"/>
      <c r="AD40844" s="56"/>
      <c r="AE40844" s="56"/>
    </row>
    <row r="40845" spans="1:31" x14ac:dyDescent="0.25">
      <c r="A40845" s="41">
        <v>0</v>
      </c>
      <c r="C40845" s="56"/>
      <c r="AC40845" s="56"/>
      <c r="AD40845" s="56"/>
      <c r="AE40845" s="56"/>
    </row>
    <row r="40846" spans="1:31" x14ac:dyDescent="0.25">
      <c r="A40846" s="41">
        <v>0</v>
      </c>
      <c r="C40846" s="56"/>
      <c r="AC40846" s="56"/>
      <c r="AD40846" s="56"/>
      <c r="AE40846" s="56"/>
    </row>
    <row r="40847" spans="1:31" x14ac:dyDescent="0.25">
      <c r="A40847" s="41">
        <v>0</v>
      </c>
      <c r="C40847" s="56"/>
      <c r="AC40847" s="56"/>
      <c r="AD40847" s="56"/>
      <c r="AE40847" s="56"/>
    </row>
    <row r="40848" spans="1:31" x14ac:dyDescent="0.25">
      <c r="A40848" s="41">
        <v>0</v>
      </c>
      <c r="C40848" s="56"/>
      <c r="AC40848" s="56"/>
      <c r="AD40848" s="56"/>
      <c r="AE40848" s="56"/>
    </row>
    <row r="40849" spans="1:31" x14ac:dyDescent="0.25">
      <c r="A40849" s="41">
        <v>0</v>
      </c>
      <c r="C40849" s="56"/>
      <c r="AC40849" s="56"/>
      <c r="AD40849" s="56"/>
      <c r="AE40849" s="56"/>
    </row>
    <row r="40850" spans="1:31" x14ac:dyDescent="0.25">
      <c r="A40850" s="41">
        <v>1</v>
      </c>
      <c r="C40850" s="56"/>
      <c r="AC40850" s="56"/>
      <c r="AD40850" s="56"/>
      <c r="AE40850" s="56"/>
    </row>
    <row r="40851" spans="1:31" x14ac:dyDescent="0.25">
      <c r="A40851" s="41">
        <v>0</v>
      </c>
      <c r="C40851" s="56"/>
      <c r="AC40851" s="56"/>
      <c r="AD40851" s="56"/>
      <c r="AE40851" s="56"/>
    </row>
    <row r="40852" spans="1:31" x14ac:dyDescent="0.25">
      <c r="A40852" s="41">
        <v>0</v>
      </c>
      <c r="C40852" s="56"/>
      <c r="AC40852" s="56"/>
      <c r="AD40852" s="56"/>
      <c r="AE40852" s="56"/>
    </row>
    <row r="40853" spans="1:31" x14ac:dyDescent="0.25">
      <c r="A40853" s="41">
        <v>0</v>
      </c>
      <c r="C40853" s="56"/>
      <c r="AC40853" s="56"/>
      <c r="AD40853" s="56"/>
      <c r="AE40853" s="56"/>
    </row>
    <row r="40854" spans="1:31" x14ac:dyDescent="0.25">
      <c r="A40854" s="41">
        <v>0</v>
      </c>
      <c r="C40854" s="56"/>
      <c r="AC40854" s="56"/>
      <c r="AD40854" s="56"/>
      <c r="AE40854" s="56"/>
    </row>
    <row r="40855" spans="1:31" x14ac:dyDescent="0.25">
      <c r="A40855" s="41">
        <v>0</v>
      </c>
      <c r="C40855" s="56"/>
      <c r="AC40855" s="56"/>
      <c r="AD40855" s="56"/>
      <c r="AE40855" s="56"/>
    </row>
    <row r="40856" spans="1:31" x14ac:dyDescent="0.25">
      <c r="A40856" s="41">
        <v>0</v>
      </c>
      <c r="C40856" s="56"/>
      <c r="AC40856" s="56"/>
      <c r="AD40856" s="56"/>
      <c r="AE40856" s="56"/>
    </row>
    <row r="40857" spans="1:31" x14ac:dyDescent="0.25">
      <c r="A40857" s="41">
        <v>0</v>
      </c>
      <c r="C40857" s="56"/>
      <c r="AC40857" s="56"/>
      <c r="AD40857" s="56"/>
      <c r="AE40857" s="56"/>
    </row>
    <row r="40858" spans="1:31" x14ac:dyDescent="0.25">
      <c r="A40858" s="41">
        <v>0</v>
      </c>
      <c r="C40858" s="56"/>
      <c r="AC40858" s="56"/>
      <c r="AD40858" s="56"/>
      <c r="AE40858" s="56"/>
    </row>
    <row r="40859" spans="1:31" x14ac:dyDescent="0.25">
      <c r="A40859" s="41">
        <v>0</v>
      </c>
      <c r="C40859" s="56"/>
      <c r="AC40859" s="56"/>
      <c r="AD40859" s="56"/>
      <c r="AE40859" s="56"/>
    </row>
    <row r="40860" spans="1:31" x14ac:dyDescent="0.25">
      <c r="A40860" s="41">
        <v>0</v>
      </c>
      <c r="C40860" s="56"/>
      <c r="AC40860" s="56"/>
      <c r="AD40860" s="56"/>
      <c r="AE40860" s="56"/>
    </row>
    <row r="40861" spans="1:31" x14ac:dyDescent="0.25">
      <c r="A40861" s="41">
        <v>0</v>
      </c>
      <c r="C40861" s="56"/>
      <c r="AC40861" s="56"/>
      <c r="AD40861" s="56"/>
      <c r="AE40861" s="56"/>
    </row>
    <row r="40862" spans="1:31" x14ac:dyDescent="0.25">
      <c r="A40862" s="41">
        <v>0</v>
      </c>
      <c r="C40862" s="56"/>
      <c r="AC40862" s="56"/>
      <c r="AD40862" s="56"/>
      <c r="AE40862" s="56"/>
    </row>
    <row r="40863" spans="1:31" x14ac:dyDescent="0.25">
      <c r="A40863" s="41">
        <v>0</v>
      </c>
      <c r="C40863" s="56"/>
      <c r="AC40863" s="56"/>
      <c r="AD40863" s="56"/>
      <c r="AE40863" s="56"/>
    </row>
    <row r="40864" spans="1:31" x14ac:dyDescent="0.25">
      <c r="A40864" s="41">
        <v>0</v>
      </c>
      <c r="C40864" s="56"/>
      <c r="AC40864" s="56"/>
      <c r="AD40864" s="56"/>
      <c r="AE40864" s="56"/>
    </row>
    <row r="40865" spans="1:31" x14ac:dyDescent="0.25">
      <c r="A40865" s="41">
        <v>0</v>
      </c>
      <c r="C40865" s="56"/>
      <c r="AC40865" s="56"/>
      <c r="AD40865" s="56"/>
      <c r="AE40865" s="56"/>
    </row>
    <row r="40866" spans="1:31" x14ac:dyDescent="0.25">
      <c r="A40866" s="41">
        <v>0</v>
      </c>
      <c r="C40866" s="56"/>
      <c r="AC40866" s="56"/>
      <c r="AD40866" s="56"/>
      <c r="AE40866" s="56"/>
    </row>
    <row r="40867" spans="1:31" x14ac:dyDescent="0.25">
      <c r="A40867" s="41">
        <v>0</v>
      </c>
      <c r="C40867" s="56"/>
      <c r="AC40867" s="56"/>
      <c r="AD40867" s="56"/>
      <c r="AE40867" s="56"/>
    </row>
    <row r="40868" spans="1:31" x14ac:dyDescent="0.25">
      <c r="A40868" s="41">
        <v>0</v>
      </c>
      <c r="C40868" s="56"/>
      <c r="AC40868" s="56"/>
      <c r="AD40868" s="56"/>
      <c r="AE40868" s="56"/>
    </row>
    <row r="40869" spans="1:31" x14ac:dyDescent="0.25">
      <c r="A40869" s="41">
        <v>0</v>
      </c>
      <c r="C40869" s="56"/>
      <c r="AC40869" s="56"/>
      <c r="AD40869" s="56"/>
      <c r="AE40869" s="56"/>
    </row>
    <row r="40870" spans="1:31" x14ac:dyDescent="0.25">
      <c r="A40870" s="41">
        <v>0</v>
      </c>
      <c r="C40870" s="56"/>
      <c r="AC40870" s="56"/>
      <c r="AD40870" s="56"/>
      <c r="AE40870" s="56"/>
    </row>
    <row r="40871" spans="1:31" x14ac:dyDescent="0.25">
      <c r="A40871" s="41">
        <v>0</v>
      </c>
      <c r="C40871" s="56"/>
      <c r="AC40871" s="56"/>
      <c r="AD40871" s="56"/>
      <c r="AE40871" s="56"/>
    </row>
    <row r="40872" spans="1:31" x14ac:dyDescent="0.25">
      <c r="A40872" s="41">
        <v>0</v>
      </c>
      <c r="C40872" s="56"/>
      <c r="AC40872" s="56"/>
      <c r="AD40872" s="56"/>
      <c r="AE40872" s="56"/>
    </row>
    <row r="40873" spans="1:31" x14ac:dyDescent="0.25">
      <c r="A40873" s="41">
        <v>0</v>
      </c>
      <c r="C40873" s="56"/>
      <c r="AC40873" s="56"/>
      <c r="AD40873" s="56"/>
      <c r="AE40873" s="56"/>
    </row>
    <row r="40874" spans="1:31" x14ac:dyDescent="0.25">
      <c r="A40874" s="41">
        <v>0</v>
      </c>
      <c r="C40874" s="56"/>
      <c r="AC40874" s="56"/>
      <c r="AD40874" s="56"/>
      <c r="AE40874" s="56"/>
    </row>
    <row r="40875" spans="1:31" x14ac:dyDescent="0.25">
      <c r="A40875" s="41">
        <v>0</v>
      </c>
      <c r="C40875" s="56"/>
      <c r="AC40875" s="56"/>
      <c r="AD40875" s="56"/>
      <c r="AE40875" s="56"/>
    </row>
    <row r="40876" spans="1:31" x14ac:dyDescent="0.25">
      <c r="A40876" s="41">
        <v>0</v>
      </c>
      <c r="C40876" s="56"/>
      <c r="AC40876" s="56"/>
      <c r="AD40876" s="56"/>
      <c r="AE40876" s="56"/>
    </row>
    <row r="40877" spans="1:31" x14ac:dyDescent="0.25">
      <c r="A40877" s="41">
        <v>0</v>
      </c>
      <c r="C40877" s="56"/>
      <c r="AC40877" s="56"/>
      <c r="AD40877" s="56"/>
      <c r="AE40877" s="56"/>
    </row>
    <row r="40878" spans="1:31" x14ac:dyDescent="0.25">
      <c r="A40878" s="41">
        <v>0</v>
      </c>
      <c r="C40878" s="56"/>
      <c r="AC40878" s="56"/>
      <c r="AD40878" s="56"/>
      <c r="AE40878" s="56"/>
    </row>
    <row r="40879" spans="1:31" x14ac:dyDescent="0.25">
      <c r="A40879" s="41">
        <v>0</v>
      </c>
      <c r="C40879" s="56"/>
      <c r="AC40879" s="56"/>
      <c r="AD40879" s="56"/>
      <c r="AE40879" s="56"/>
    </row>
    <row r="40880" spans="1:31" x14ac:dyDescent="0.25">
      <c r="A40880" s="41">
        <v>0</v>
      </c>
      <c r="C40880" s="56"/>
      <c r="AC40880" s="56"/>
      <c r="AD40880" s="56"/>
      <c r="AE40880" s="56"/>
    </row>
    <row r="40881" spans="1:31" x14ac:dyDescent="0.25">
      <c r="A40881" s="41">
        <v>0</v>
      </c>
      <c r="C40881" s="56"/>
      <c r="AC40881" s="56"/>
      <c r="AD40881" s="56"/>
      <c r="AE40881" s="56"/>
    </row>
    <row r="40882" spans="1:31" x14ac:dyDescent="0.25">
      <c r="A40882" s="41">
        <v>0</v>
      </c>
      <c r="C40882" s="56"/>
      <c r="AC40882" s="56"/>
      <c r="AD40882" s="56"/>
      <c r="AE40882" s="56"/>
    </row>
    <row r="40883" spans="1:31" x14ac:dyDescent="0.25">
      <c r="A40883" s="41">
        <v>0</v>
      </c>
      <c r="C40883" s="56"/>
      <c r="AC40883" s="56"/>
      <c r="AD40883" s="56"/>
      <c r="AE40883" s="56"/>
    </row>
    <row r="40884" spans="1:31" x14ac:dyDescent="0.25">
      <c r="A40884" s="41">
        <v>0</v>
      </c>
      <c r="C40884" s="56"/>
      <c r="AC40884" s="56"/>
      <c r="AD40884" s="56"/>
      <c r="AE40884" s="56"/>
    </row>
    <row r="40885" spans="1:31" x14ac:dyDescent="0.25">
      <c r="A40885" s="41">
        <v>0</v>
      </c>
      <c r="C40885" s="56"/>
      <c r="AC40885" s="56"/>
      <c r="AD40885" s="56"/>
      <c r="AE40885" s="56"/>
    </row>
    <row r="40886" spans="1:31" x14ac:dyDescent="0.25">
      <c r="A40886" s="41">
        <v>0</v>
      </c>
      <c r="C40886" s="56"/>
      <c r="AC40886" s="56"/>
      <c r="AD40886" s="56"/>
      <c r="AE40886" s="56"/>
    </row>
    <row r="40887" spans="1:31" x14ac:dyDescent="0.25">
      <c r="A40887" s="41">
        <v>0</v>
      </c>
      <c r="C40887" s="56"/>
      <c r="AC40887" s="56"/>
      <c r="AD40887" s="56"/>
      <c r="AE40887" s="56"/>
    </row>
    <row r="40888" spans="1:31" x14ac:dyDescent="0.25">
      <c r="A40888" s="41">
        <v>0</v>
      </c>
      <c r="C40888" s="56"/>
      <c r="AC40888" s="56"/>
      <c r="AD40888" s="56"/>
      <c r="AE40888" s="56"/>
    </row>
    <row r="40889" spans="1:31" x14ac:dyDescent="0.25">
      <c r="A40889" s="41">
        <v>0</v>
      </c>
      <c r="C40889" s="56"/>
      <c r="AC40889" s="56"/>
      <c r="AD40889" s="56"/>
      <c r="AE40889" s="56"/>
    </row>
    <row r="40890" spans="1:31" x14ac:dyDescent="0.25">
      <c r="A40890" s="41">
        <v>0</v>
      </c>
      <c r="C40890" s="56"/>
      <c r="AC40890" s="56"/>
      <c r="AD40890" s="56"/>
      <c r="AE40890" s="56"/>
    </row>
    <row r="40891" spans="1:31" x14ac:dyDescent="0.25">
      <c r="A40891" s="41">
        <v>67</v>
      </c>
      <c r="C40891" s="56"/>
      <c r="AC40891" s="56"/>
      <c r="AD40891" s="56"/>
      <c r="AE40891" s="56"/>
    </row>
    <row r="40892" spans="1:31" x14ac:dyDescent="0.25">
      <c r="A40892" s="41">
        <v>0</v>
      </c>
      <c r="C40892" s="56"/>
      <c r="AC40892" s="56"/>
      <c r="AD40892" s="56"/>
      <c r="AE40892" s="56"/>
    </row>
    <row r="40893" spans="1:31" x14ac:dyDescent="0.25">
      <c r="A40893" s="41">
        <v>0</v>
      </c>
      <c r="C40893" s="56"/>
      <c r="AC40893" s="56"/>
      <c r="AD40893" s="56"/>
      <c r="AE40893" s="56"/>
    </row>
    <row r="40894" spans="1:31" x14ac:dyDescent="0.25">
      <c r="A40894" s="41">
        <v>0</v>
      </c>
      <c r="C40894" s="56"/>
      <c r="AC40894" s="56"/>
      <c r="AD40894" s="56"/>
      <c r="AE40894" s="56"/>
    </row>
    <row r="40895" spans="1:31" x14ac:dyDescent="0.25">
      <c r="A40895" s="41">
        <v>0</v>
      </c>
      <c r="C40895" s="56"/>
      <c r="AC40895" s="56"/>
      <c r="AD40895" s="56"/>
      <c r="AE40895" s="56"/>
    </row>
    <row r="40896" spans="1:31" x14ac:dyDescent="0.25">
      <c r="A40896" s="41">
        <v>0</v>
      </c>
      <c r="C40896" s="56"/>
      <c r="AC40896" s="56"/>
      <c r="AD40896" s="56"/>
      <c r="AE40896" s="56"/>
    </row>
    <row r="40897" spans="1:31" x14ac:dyDescent="0.25">
      <c r="A40897" s="41">
        <v>0</v>
      </c>
      <c r="C40897" s="56"/>
      <c r="AC40897" s="56"/>
      <c r="AD40897" s="56"/>
      <c r="AE40897" s="56"/>
    </row>
    <row r="40898" spans="1:31" x14ac:dyDescent="0.25">
      <c r="A40898" s="41">
        <v>0</v>
      </c>
      <c r="C40898" s="56"/>
      <c r="AC40898" s="56"/>
      <c r="AD40898" s="56"/>
      <c r="AE40898" s="56"/>
    </row>
    <row r="40899" spans="1:31" x14ac:dyDescent="0.25">
      <c r="A40899" s="41">
        <v>0</v>
      </c>
      <c r="C40899" s="56"/>
      <c r="AC40899" s="56"/>
      <c r="AD40899" s="56"/>
      <c r="AE40899" s="56"/>
    </row>
    <row r="40900" spans="1:31" x14ac:dyDescent="0.25">
      <c r="A40900" s="41">
        <v>0</v>
      </c>
      <c r="C40900" s="56"/>
      <c r="AC40900" s="56"/>
      <c r="AD40900" s="56"/>
      <c r="AE40900" s="56"/>
    </row>
    <row r="40901" spans="1:31" x14ac:dyDescent="0.25">
      <c r="A40901" s="41">
        <v>0</v>
      </c>
      <c r="C40901" s="56"/>
      <c r="AC40901" s="56"/>
      <c r="AD40901" s="56"/>
      <c r="AE40901" s="56"/>
    </row>
    <row r="40902" spans="1:31" x14ac:dyDescent="0.25">
      <c r="A40902" s="41">
        <v>0</v>
      </c>
      <c r="C40902" s="56"/>
      <c r="AC40902" s="56"/>
      <c r="AD40902" s="56"/>
      <c r="AE40902" s="56"/>
    </row>
    <row r="40903" spans="1:31" x14ac:dyDescent="0.25">
      <c r="A40903" s="41">
        <v>0</v>
      </c>
      <c r="C40903" s="56"/>
      <c r="AC40903" s="56"/>
      <c r="AD40903" s="56"/>
      <c r="AE40903" s="56"/>
    </row>
    <row r="40904" spans="1:31" x14ac:dyDescent="0.25">
      <c r="A40904" s="41">
        <v>0</v>
      </c>
      <c r="C40904" s="56"/>
      <c r="AC40904" s="56"/>
      <c r="AD40904" s="56"/>
      <c r="AE40904" s="56"/>
    </row>
    <row r="40905" spans="1:31" x14ac:dyDescent="0.25">
      <c r="A40905" s="41">
        <v>0</v>
      </c>
      <c r="C40905" s="56"/>
      <c r="AC40905" s="56"/>
      <c r="AD40905" s="56"/>
      <c r="AE40905" s="56"/>
    </row>
    <row r="40906" spans="1:31" x14ac:dyDescent="0.25">
      <c r="A40906" s="41">
        <v>0</v>
      </c>
      <c r="C40906" s="56"/>
      <c r="AC40906" s="56"/>
      <c r="AD40906" s="56"/>
      <c r="AE40906" s="56"/>
    </row>
    <row r="40907" spans="1:31" x14ac:dyDescent="0.25">
      <c r="A40907" s="41">
        <v>0</v>
      </c>
      <c r="C40907" s="56"/>
      <c r="AC40907" s="56"/>
      <c r="AD40907" s="56"/>
      <c r="AE40907" s="56"/>
    </row>
    <row r="40908" spans="1:31" x14ac:dyDescent="0.25">
      <c r="A40908" s="41">
        <v>0</v>
      </c>
      <c r="C40908" s="56"/>
      <c r="AC40908" s="56"/>
      <c r="AD40908" s="56"/>
      <c r="AE40908" s="56"/>
    </row>
    <row r="40909" spans="1:31" x14ac:dyDescent="0.25">
      <c r="A40909" s="41">
        <v>0</v>
      </c>
      <c r="C40909" s="56"/>
      <c r="AC40909" s="56"/>
      <c r="AD40909" s="56"/>
      <c r="AE40909" s="56"/>
    </row>
    <row r="40910" spans="1:31" x14ac:dyDescent="0.25">
      <c r="A40910" s="41">
        <v>0</v>
      </c>
      <c r="C40910" s="56"/>
      <c r="AC40910" s="56"/>
      <c r="AD40910" s="56"/>
      <c r="AE40910" s="56"/>
    </row>
    <row r="40911" spans="1:31" x14ac:dyDescent="0.25">
      <c r="A40911" s="41">
        <v>0</v>
      </c>
      <c r="C40911" s="56"/>
      <c r="AC40911" s="56"/>
      <c r="AD40911" s="56"/>
      <c r="AE40911" s="56"/>
    </row>
    <row r="40912" spans="1:31" x14ac:dyDescent="0.25">
      <c r="A40912" s="41">
        <v>0</v>
      </c>
      <c r="C40912" s="56"/>
      <c r="AC40912" s="56"/>
      <c r="AD40912" s="56"/>
      <c r="AE40912" s="56"/>
    </row>
    <row r="40913" spans="1:31" x14ac:dyDescent="0.25">
      <c r="A40913" s="41">
        <v>0</v>
      </c>
      <c r="C40913" s="56"/>
      <c r="AC40913" s="56"/>
      <c r="AD40913" s="56"/>
      <c r="AE40913" s="56"/>
    </row>
    <row r="40914" spans="1:31" x14ac:dyDescent="0.25">
      <c r="A40914" s="41">
        <v>0</v>
      </c>
      <c r="C40914" s="56"/>
      <c r="AC40914" s="56"/>
      <c r="AD40914" s="56"/>
      <c r="AE40914" s="56"/>
    </row>
    <row r="40915" spans="1:31" x14ac:dyDescent="0.25">
      <c r="A40915" s="41">
        <v>0</v>
      </c>
      <c r="C40915" s="56"/>
      <c r="AC40915" s="56"/>
      <c r="AD40915" s="56"/>
      <c r="AE40915" s="56"/>
    </row>
    <row r="40916" spans="1:31" x14ac:dyDescent="0.25">
      <c r="A40916" s="41">
        <v>0</v>
      </c>
      <c r="C40916" s="56"/>
      <c r="AC40916" s="56"/>
      <c r="AD40916" s="56"/>
      <c r="AE40916" s="56"/>
    </row>
    <row r="40917" spans="1:31" x14ac:dyDescent="0.25">
      <c r="A40917" s="41">
        <v>0</v>
      </c>
      <c r="C40917" s="56"/>
      <c r="AC40917" s="56"/>
      <c r="AD40917" s="56"/>
      <c r="AE40917" s="56"/>
    </row>
    <row r="40918" spans="1:31" x14ac:dyDescent="0.25">
      <c r="A40918" s="41">
        <v>0</v>
      </c>
      <c r="C40918" s="56"/>
      <c r="AC40918" s="56"/>
      <c r="AD40918" s="56"/>
      <c r="AE40918" s="56"/>
    </row>
    <row r="40919" spans="1:31" x14ac:dyDescent="0.25">
      <c r="A40919" s="41">
        <v>0</v>
      </c>
      <c r="C40919" s="56"/>
      <c r="AC40919" s="56"/>
      <c r="AD40919" s="56"/>
      <c r="AE40919" s="56"/>
    </row>
    <row r="40920" spans="1:31" x14ac:dyDescent="0.25">
      <c r="A40920" s="41">
        <v>0</v>
      </c>
      <c r="C40920" s="56"/>
      <c r="AC40920" s="56"/>
      <c r="AD40920" s="56"/>
      <c r="AE40920" s="56"/>
    </row>
    <row r="40921" spans="1:31" x14ac:dyDescent="0.25">
      <c r="A40921" s="41">
        <v>0</v>
      </c>
      <c r="C40921" s="56"/>
      <c r="AC40921" s="56"/>
      <c r="AD40921" s="56"/>
      <c r="AE40921" s="56"/>
    </row>
    <row r="40922" spans="1:31" x14ac:dyDescent="0.25">
      <c r="A40922" s="41">
        <v>0</v>
      </c>
      <c r="C40922" s="56"/>
      <c r="AC40922" s="56"/>
      <c r="AD40922" s="56"/>
      <c r="AE40922" s="56"/>
    </row>
    <row r="40923" spans="1:31" x14ac:dyDescent="0.25">
      <c r="A40923" s="41">
        <v>0</v>
      </c>
      <c r="C40923" s="56"/>
      <c r="AC40923" s="56"/>
      <c r="AD40923" s="56"/>
      <c r="AE40923" s="56"/>
    </row>
    <row r="40924" spans="1:31" x14ac:dyDescent="0.25">
      <c r="A40924" s="41">
        <v>0</v>
      </c>
      <c r="C40924" s="56"/>
      <c r="AC40924" s="56"/>
      <c r="AD40924" s="56"/>
      <c r="AE40924" s="56"/>
    </row>
    <row r="40925" spans="1:31" x14ac:dyDescent="0.25">
      <c r="A40925" s="41">
        <v>0</v>
      </c>
      <c r="C40925" s="56"/>
      <c r="AC40925" s="56"/>
      <c r="AD40925" s="56"/>
      <c r="AE40925" s="56"/>
    </row>
    <row r="40926" spans="1:31" x14ac:dyDescent="0.25">
      <c r="A40926" s="41">
        <v>0</v>
      </c>
      <c r="C40926" s="56"/>
      <c r="AC40926" s="56"/>
      <c r="AD40926" s="56"/>
      <c r="AE40926" s="56"/>
    </row>
    <row r="40927" spans="1:31" x14ac:dyDescent="0.25">
      <c r="A40927" s="41">
        <v>0</v>
      </c>
      <c r="C40927" s="56"/>
      <c r="AC40927" s="56"/>
      <c r="AD40927" s="56"/>
      <c r="AE40927" s="56"/>
    </row>
    <row r="40928" spans="1:31" x14ac:dyDescent="0.25">
      <c r="A40928" s="41">
        <v>0</v>
      </c>
      <c r="C40928" s="56"/>
      <c r="AC40928" s="56"/>
      <c r="AD40928" s="56"/>
      <c r="AE40928" s="56"/>
    </row>
    <row r="40929" spans="1:31" x14ac:dyDescent="0.25">
      <c r="A40929" s="41">
        <v>0</v>
      </c>
      <c r="C40929" s="56"/>
      <c r="AC40929" s="56"/>
      <c r="AD40929" s="56"/>
      <c r="AE40929" s="56"/>
    </row>
    <row r="40930" spans="1:31" x14ac:dyDescent="0.25">
      <c r="A40930" s="41">
        <v>0</v>
      </c>
      <c r="C40930" s="56"/>
      <c r="AC40930" s="56"/>
      <c r="AD40930" s="56"/>
      <c r="AE40930" s="56"/>
    </row>
    <row r="40931" spans="1:31" x14ac:dyDescent="0.25">
      <c r="A40931" s="41">
        <v>0</v>
      </c>
      <c r="C40931" s="56"/>
      <c r="AC40931" s="56"/>
      <c r="AD40931" s="56"/>
      <c r="AE40931" s="56"/>
    </row>
    <row r="40932" spans="1:31" x14ac:dyDescent="0.25">
      <c r="A40932" s="41">
        <v>0</v>
      </c>
      <c r="C40932" s="56"/>
      <c r="AC40932" s="56"/>
      <c r="AD40932" s="56"/>
      <c r="AE40932" s="56"/>
    </row>
    <row r="40933" spans="1:31" x14ac:dyDescent="0.25">
      <c r="A40933" s="41">
        <v>0</v>
      </c>
      <c r="C40933" s="56"/>
      <c r="AC40933" s="56"/>
      <c r="AD40933" s="56"/>
      <c r="AE40933" s="56"/>
    </row>
    <row r="40934" spans="1:31" x14ac:dyDescent="0.25">
      <c r="A40934" s="41">
        <v>0</v>
      </c>
      <c r="C40934" s="56"/>
      <c r="AC40934" s="56"/>
      <c r="AD40934" s="56"/>
      <c r="AE40934" s="56"/>
    </row>
    <row r="40935" spans="1:31" x14ac:dyDescent="0.25">
      <c r="A40935" s="41">
        <v>0</v>
      </c>
      <c r="C40935" s="56"/>
      <c r="AC40935" s="56"/>
      <c r="AD40935" s="56"/>
      <c r="AE40935" s="56"/>
    </row>
    <row r="40936" spans="1:31" x14ac:dyDescent="0.25">
      <c r="A40936" s="41">
        <v>0</v>
      </c>
      <c r="C40936" s="56"/>
      <c r="AC40936" s="56"/>
      <c r="AD40936" s="56"/>
      <c r="AE40936" s="56"/>
    </row>
    <row r="40937" spans="1:31" x14ac:dyDescent="0.25">
      <c r="A40937" s="41">
        <v>0</v>
      </c>
      <c r="C40937" s="56"/>
      <c r="AC40937" s="56"/>
      <c r="AD40937" s="56"/>
      <c r="AE40937" s="56"/>
    </row>
    <row r="40938" spans="1:31" x14ac:dyDescent="0.25">
      <c r="A40938" s="41">
        <v>0</v>
      </c>
      <c r="C40938" s="56"/>
      <c r="AC40938" s="56"/>
      <c r="AD40938" s="56"/>
      <c r="AE40938" s="56"/>
    </row>
    <row r="40939" spans="1:31" x14ac:dyDescent="0.25">
      <c r="A40939" s="41">
        <v>0</v>
      </c>
      <c r="C40939" s="56"/>
      <c r="AC40939" s="56"/>
      <c r="AD40939" s="56"/>
      <c r="AE40939" s="56"/>
    </row>
    <row r="40940" spans="1:31" x14ac:dyDescent="0.25">
      <c r="A40940" s="41">
        <v>0</v>
      </c>
      <c r="C40940" s="56"/>
      <c r="AC40940" s="56"/>
      <c r="AD40940" s="56"/>
      <c r="AE40940" s="56"/>
    </row>
    <row r="40941" spans="1:31" x14ac:dyDescent="0.25">
      <c r="A40941" s="41">
        <v>0</v>
      </c>
      <c r="C40941" s="56"/>
      <c r="AC40941" s="56"/>
      <c r="AD40941" s="56"/>
      <c r="AE40941" s="56"/>
    </row>
    <row r="40942" spans="1:31" x14ac:dyDescent="0.25">
      <c r="A40942" s="41">
        <v>0</v>
      </c>
      <c r="C40942" s="56"/>
      <c r="AC40942" s="56"/>
      <c r="AD40942" s="56"/>
      <c r="AE40942" s="56"/>
    </row>
    <row r="40943" spans="1:31" x14ac:dyDescent="0.25">
      <c r="A40943" s="41">
        <v>0</v>
      </c>
      <c r="C40943" s="56"/>
      <c r="AC40943" s="56"/>
      <c r="AD40943" s="56"/>
      <c r="AE40943" s="56"/>
    </row>
    <row r="40944" spans="1:31" x14ac:dyDescent="0.25">
      <c r="A40944" s="41">
        <v>0</v>
      </c>
      <c r="C40944" s="56"/>
      <c r="AC40944" s="56"/>
      <c r="AD40944" s="56"/>
      <c r="AE40944" s="56"/>
    </row>
    <row r="40945" spans="1:31" x14ac:dyDescent="0.25">
      <c r="A40945" s="41">
        <v>0</v>
      </c>
      <c r="C40945" s="56"/>
      <c r="AC40945" s="56"/>
      <c r="AD40945" s="56"/>
      <c r="AE40945" s="56"/>
    </row>
    <row r="40946" spans="1:31" x14ac:dyDescent="0.25">
      <c r="A40946" s="41">
        <v>0</v>
      </c>
      <c r="C40946" s="56"/>
      <c r="AC40946" s="56"/>
      <c r="AD40946" s="56"/>
      <c r="AE40946" s="56"/>
    </row>
    <row r="40947" spans="1:31" x14ac:dyDescent="0.25">
      <c r="A40947" s="41">
        <v>0</v>
      </c>
      <c r="C40947" s="56"/>
      <c r="AC40947" s="56"/>
      <c r="AD40947" s="56"/>
      <c r="AE40947" s="56"/>
    </row>
    <row r="40948" spans="1:31" x14ac:dyDescent="0.25">
      <c r="A40948" s="41">
        <v>0</v>
      </c>
      <c r="C40948" s="56"/>
      <c r="AC40948" s="56"/>
      <c r="AD40948" s="56"/>
      <c r="AE40948" s="56"/>
    </row>
    <row r="40949" spans="1:31" x14ac:dyDescent="0.25">
      <c r="A40949" s="41">
        <v>0</v>
      </c>
      <c r="C40949" s="56"/>
      <c r="AC40949" s="56"/>
      <c r="AD40949" s="56"/>
      <c r="AE40949" s="56"/>
    </row>
    <row r="40950" spans="1:31" x14ac:dyDescent="0.25">
      <c r="A40950" s="41">
        <v>0</v>
      </c>
      <c r="C40950" s="56"/>
      <c r="AC40950" s="56"/>
      <c r="AD40950" s="56"/>
      <c r="AE40950" s="56"/>
    </row>
    <row r="40951" spans="1:31" x14ac:dyDescent="0.25">
      <c r="A40951" s="41">
        <v>0</v>
      </c>
      <c r="C40951" s="56"/>
      <c r="AC40951" s="56"/>
      <c r="AD40951" s="56"/>
      <c r="AE40951" s="56"/>
    </row>
    <row r="40952" spans="1:31" x14ac:dyDescent="0.25">
      <c r="A40952" s="41">
        <v>0</v>
      </c>
      <c r="C40952" s="56"/>
      <c r="AC40952" s="56"/>
      <c r="AD40952" s="56"/>
      <c r="AE40952" s="56"/>
    </row>
    <row r="40953" spans="1:31" x14ac:dyDescent="0.25">
      <c r="A40953" s="41">
        <v>0</v>
      </c>
      <c r="C40953" s="56"/>
      <c r="AC40953" s="56"/>
      <c r="AD40953" s="56"/>
      <c r="AE40953" s="56"/>
    </row>
    <row r="40954" spans="1:31" x14ac:dyDescent="0.25">
      <c r="A40954" s="41">
        <v>0</v>
      </c>
      <c r="C40954" s="56"/>
      <c r="AC40954" s="56"/>
      <c r="AD40954" s="56"/>
      <c r="AE40954" s="56"/>
    </row>
    <row r="40955" spans="1:31" x14ac:dyDescent="0.25">
      <c r="A40955" s="41">
        <v>0</v>
      </c>
      <c r="C40955" s="56"/>
      <c r="AC40955" s="56"/>
      <c r="AD40955" s="56"/>
      <c r="AE40955" s="56"/>
    </row>
    <row r="40956" spans="1:31" x14ac:dyDescent="0.25">
      <c r="A40956" s="41">
        <v>0</v>
      </c>
      <c r="C40956" s="56"/>
      <c r="AC40956" s="56"/>
      <c r="AD40956" s="56"/>
      <c r="AE40956" s="56"/>
    </row>
    <row r="40957" spans="1:31" x14ac:dyDescent="0.25">
      <c r="A40957" s="41">
        <v>0</v>
      </c>
      <c r="C40957" s="56"/>
      <c r="AC40957" s="56"/>
      <c r="AD40957" s="56"/>
      <c r="AE40957" s="56"/>
    </row>
    <row r="40958" spans="1:31" x14ac:dyDescent="0.25">
      <c r="A40958" s="41">
        <v>0</v>
      </c>
      <c r="C40958" s="56"/>
      <c r="AC40958" s="56"/>
      <c r="AD40958" s="56"/>
      <c r="AE40958" s="56"/>
    </row>
    <row r="40959" spans="1:31" x14ac:dyDescent="0.25">
      <c r="A40959" s="41">
        <v>0</v>
      </c>
      <c r="C40959" s="56"/>
      <c r="AC40959" s="56"/>
      <c r="AD40959" s="56"/>
      <c r="AE40959" s="56"/>
    </row>
    <row r="40960" spans="1:31" x14ac:dyDescent="0.25">
      <c r="A40960" s="41">
        <v>0</v>
      </c>
      <c r="C40960" s="56"/>
      <c r="AC40960" s="56"/>
      <c r="AD40960" s="56"/>
      <c r="AE40960" s="56"/>
    </row>
    <row r="40961" spans="1:31" x14ac:dyDescent="0.25">
      <c r="A40961" s="41">
        <v>0</v>
      </c>
      <c r="C40961" s="56"/>
      <c r="AC40961" s="56"/>
      <c r="AD40961" s="56"/>
      <c r="AE40961" s="56"/>
    </row>
    <row r="40962" spans="1:31" x14ac:dyDescent="0.25">
      <c r="A40962" s="41">
        <v>0</v>
      </c>
      <c r="C40962" s="56"/>
      <c r="AC40962" s="56"/>
      <c r="AD40962" s="56"/>
      <c r="AE40962" s="56"/>
    </row>
    <row r="40963" spans="1:31" x14ac:dyDescent="0.25">
      <c r="A40963" s="41">
        <v>0</v>
      </c>
      <c r="C40963" s="56"/>
      <c r="AC40963" s="56"/>
      <c r="AD40963" s="56"/>
      <c r="AE40963" s="56"/>
    </row>
    <row r="40964" spans="1:31" x14ac:dyDescent="0.25">
      <c r="A40964" s="41">
        <v>0</v>
      </c>
      <c r="C40964" s="56"/>
      <c r="AC40964" s="56"/>
      <c r="AD40964" s="56"/>
      <c r="AE40964" s="56"/>
    </row>
    <row r="40965" spans="1:31" x14ac:dyDescent="0.25">
      <c r="A40965" s="41">
        <v>0</v>
      </c>
      <c r="C40965" s="56"/>
      <c r="AC40965" s="56"/>
      <c r="AD40965" s="56"/>
      <c r="AE40965" s="56"/>
    </row>
    <row r="40966" spans="1:31" x14ac:dyDescent="0.25">
      <c r="A40966" s="41">
        <v>0</v>
      </c>
      <c r="C40966" s="56"/>
      <c r="AC40966" s="56"/>
      <c r="AD40966" s="56"/>
      <c r="AE40966" s="56"/>
    </row>
    <row r="40967" spans="1:31" x14ac:dyDescent="0.25">
      <c r="A40967" s="41">
        <v>0</v>
      </c>
      <c r="C40967" s="56"/>
      <c r="AC40967" s="56"/>
      <c r="AD40967" s="56"/>
      <c r="AE40967" s="56"/>
    </row>
    <row r="40968" spans="1:31" x14ac:dyDescent="0.25">
      <c r="A40968" s="41">
        <v>0</v>
      </c>
      <c r="C40968" s="56"/>
      <c r="AC40968" s="56"/>
      <c r="AD40968" s="56"/>
      <c r="AE40968" s="56"/>
    </row>
    <row r="40969" spans="1:31" x14ac:dyDescent="0.25">
      <c r="A40969" s="41">
        <v>0</v>
      </c>
      <c r="C40969" s="56"/>
      <c r="AC40969" s="56"/>
      <c r="AD40969" s="56"/>
      <c r="AE40969" s="56"/>
    </row>
    <row r="40970" spans="1:31" x14ac:dyDescent="0.25">
      <c r="A40970" s="41">
        <v>0</v>
      </c>
      <c r="C40970" s="56"/>
      <c r="AC40970" s="56"/>
      <c r="AD40970" s="56"/>
      <c r="AE40970" s="56"/>
    </row>
    <row r="40971" spans="1:31" x14ac:dyDescent="0.25">
      <c r="A40971" s="41">
        <v>0</v>
      </c>
      <c r="C40971" s="56"/>
      <c r="AC40971" s="56"/>
      <c r="AD40971" s="56"/>
      <c r="AE40971" s="56"/>
    </row>
    <row r="40972" spans="1:31" x14ac:dyDescent="0.25">
      <c r="A40972" s="41">
        <v>0</v>
      </c>
      <c r="C40972" s="56"/>
      <c r="AC40972" s="56"/>
      <c r="AD40972" s="56"/>
      <c r="AE40972" s="56"/>
    </row>
    <row r="40973" spans="1:31" x14ac:dyDescent="0.25">
      <c r="A40973" s="41">
        <v>0</v>
      </c>
      <c r="C40973" s="56"/>
      <c r="AC40973" s="56"/>
      <c r="AD40973" s="56"/>
      <c r="AE40973" s="56"/>
    </row>
    <row r="40974" spans="1:31" x14ac:dyDescent="0.25">
      <c r="A40974" s="41">
        <v>0</v>
      </c>
      <c r="C40974" s="56"/>
      <c r="AC40974" s="56"/>
      <c r="AD40974" s="56"/>
      <c r="AE40974" s="56"/>
    </row>
    <row r="40975" spans="1:31" x14ac:dyDescent="0.25">
      <c r="A40975" s="41">
        <v>0</v>
      </c>
      <c r="C40975" s="56"/>
      <c r="AC40975" s="56"/>
      <c r="AD40975" s="56"/>
      <c r="AE40975" s="56"/>
    </row>
    <row r="40976" spans="1:31" x14ac:dyDescent="0.25">
      <c r="A40976" s="41">
        <v>0</v>
      </c>
      <c r="C40976" s="56"/>
      <c r="AC40976" s="56"/>
      <c r="AD40976" s="56"/>
      <c r="AE40976" s="56"/>
    </row>
    <row r="40977" spans="1:31" x14ac:dyDescent="0.25">
      <c r="A40977" s="41">
        <v>0</v>
      </c>
      <c r="C40977" s="56"/>
      <c r="AC40977" s="56"/>
      <c r="AD40977" s="56"/>
      <c r="AE40977" s="56"/>
    </row>
    <row r="40978" spans="1:31" x14ac:dyDescent="0.25">
      <c r="A40978" s="41">
        <v>0</v>
      </c>
      <c r="C40978" s="56"/>
      <c r="AC40978" s="56"/>
      <c r="AD40978" s="56"/>
      <c r="AE40978" s="56"/>
    </row>
    <row r="40979" spans="1:31" x14ac:dyDescent="0.25">
      <c r="A40979" s="41">
        <v>0</v>
      </c>
      <c r="C40979" s="56"/>
      <c r="AC40979" s="56"/>
      <c r="AD40979" s="56"/>
      <c r="AE40979" s="56"/>
    </row>
    <row r="40980" spans="1:31" x14ac:dyDescent="0.25">
      <c r="A40980" s="41">
        <v>0</v>
      </c>
      <c r="C40980" s="56"/>
      <c r="AC40980" s="56"/>
      <c r="AD40980" s="56"/>
      <c r="AE40980" s="56"/>
    </row>
    <row r="40981" spans="1:31" x14ac:dyDescent="0.25">
      <c r="A40981" s="41">
        <v>0</v>
      </c>
      <c r="C40981" s="56"/>
      <c r="AC40981" s="56"/>
      <c r="AD40981" s="56"/>
      <c r="AE40981" s="56"/>
    </row>
    <row r="40982" spans="1:31" x14ac:dyDescent="0.25">
      <c r="A40982" s="41">
        <v>0</v>
      </c>
      <c r="C40982" s="56"/>
      <c r="AC40982" s="56"/>
      <c r="AD40982" s="56"/>
      <c r="AE40982" s="56"/>
    </row>
    <row r="40983" spans="1:31" x14ac:dyDescent="0.25">
      <c r="A40983" s="41">
        <v>0</v>
      </c>
      <c r="C40983" s="56"/>
      <c r="AC40983" s="56"/>
      <c r="AD40983" s="56"/>
      <c r="AE40983" s="56"/>
    </row>
    <row r="40984" spans="1:31" x14ac:dyDescent="0.25">
      <c r="A40984" s="41">
        <v>0</v>
      </c>
      <c r="C40984" s="56"/>
      <c r="AC40984" s="56"/>
      <c r="AD40984" s="56"/>
      <c r="AE40984" s="56"/>
    </row>
    <row r="40985" spans="1:31" x14ac:dyDescent="0.25">
      <c r="A40985" s="41">
        <v>0</v>
      </c>
      <c r="C40985" s="56"/>
      <c r="AC40985" s="56"/>
      <c r="AD40985" s="56"/>
      <c r="AE40985" s="56"/>
    </row>
    <row r="40986" spans="1:31" x14ac:dyDescent="0.25">
      <c r="A40986" s="41">
        <v>0</v>
      </c>
      <c r="C40986" s="56"/>
      <c r="AC40986" s="56"/>
      <c r="AD40986" s="56"/>
      <c r="AE40986" s="56"/>
    </row>
    <row r="40987" spans="1:31" x14ac:dyDescent="0.25">
      <c r="A40987" s="41">
        <v>0</v>
      </c>
      <c r="C40987" s="56"/>
      <c r="AC40987" s="56"/>
      <c r="AD40987" s="56"/>
      <c r="AE40987" s="56"/>
    </row>
    <row r="40988" spans="1:31" x14ac:dyDescent="0.25">
      <c r="A40988" s="41">
        <v>0</v>
      </c>
      <c r="C40988" s="56"/>
      <c r="AC40988" s="56"/>
      <c r="AD40988" s="56"/>
      <c r="AE40988" s="56"/>
    </row>
    <row r="40989" spans="1:31" x14ac:dyDescent="0.25">
      <c r="A40989" s="41">
        <v>0</v>
      </c>
      <c r="C40989" s="56"/>
      <c r="AC40989" s="56"/>
      <c r="AD40989" s="56"/>
      <c r="AE40989" s="56"/>
    </row>
    <row r="40990" spans="1:31" x14ac:dyDescent="0.25">
      <c r="A40990" s="41">
        <v>0</v>
      </c>
      <c r="C40990" s="56"/>
      <c r="AC40990" s="56"/>
      <c r="AD40990" s="56"/>
      <c r="AE40990" s="56"/>
    </row>
    <row r="40991" spans="1:31" x14ac:dyDescent="0.25">
      <c r="A40991" s="41">
        <v>0</v>
      </c>
      <c r="C40991" s="56"/>
      <c r="AC40991" s="56"/>
      <c r="AD40991" s="56"/>
      <c r="AE40991" s="56"/>
    </row>
    <row r="40992" spans="1:31" x14ac:dyDescent="0.25">
      <c r="A40992" s="41">
        <v>0</v>
      </c>
      <c r="C40992" s="56"/>
      <c r="AC40992" s="56"/>
      <c r="AD40992" s="56"/>
      <c r="AE40992" s="56"/>
    </row>
    <row r="40993" spans="1:31" x14ac:dyDescent="0.25">
      <c r="A40993" s="41">
        <v>0</v>
      </c>
      <c r="C40993" s="56"/>
      <c r="AC40993" s="56"/>
      <c r="AD40993" s="56"/>
      <c r="AE40993" s="56"/>
    </row>
    <row r="40994" spans="1:31" x14ac:dyDescent="0.25">
      <c r="A40994" s="41">
        <v>0</v>
      </c>
      <c r="C40994" s="56"/>
      <c r="AC40994" s="56"/>
      <c r="AD40994" s="56"/>
      <c r="AE40994" s="56"/>
    </row>
    <row r="40995" spans="1:31" x14ac:dyDescent="0.25">
      <c r="A40995" s="41">
        <v>0</v>
      </c>
      <c r="C40995" s="56"/>
      <c r="AC40995" s="56"/>
      <c r="AD40995" s="56"/>
      <c r="AE40995" s="56"/>
    </row>
    <row r="40996" spans="1:31" x14ac:dyDescent="0.25">
      <c r="A40996" s="41">
        <v>0</v>
      </c>
      <c r="C40996" s="56"/>
      <c r="AC40996" s="56"/>
      <c r="AD40996" s="56"/>
      <c r="AE40996" s="56"/>
    </row>
    <row r="40997" spans="1:31" x14ac:dyDescent="0.25">
      <c r="A40997" s="41">
        <v>0</v>
      </c>
      <c r="C40997" s="56"/>
      <c r="AC40997" s="56"/>
      <c r="AD40997" s="56"/>
      <c r="AE40997" s="56"/>
    </row>
    <row r="40998" spans="1:31" x14ac:dyDescent="0.25">
      <c r="A40998" s="41">
        <v>0</v>
      </c>
      <c r="C40998" s="56"/>
      <c r="AC40998" s="56"/>
      <c r="AD40998" s="56"/>
      <c r="AE40998" s="56"/>
    </row>
    <row r="40999" spans="1:31" x14ac:dyDescent="0.25">
      <c r="A40999" s="41">
        <v>0</v>
      </c>
      <c r="C40999" s="56"/>
      <c r="AC40999" s="56"/>
      <c r="AD40999" s="56"/>
      <c r="AE40999" s="56"/>
    </row>
    <row r="41000" spans="1:31" x14ac:dyDescent="0.25">
      <c r="A41000" s="41">
        <v>0</v>
      </c>
      <c r="C41000" s="56"/>
      <c r="AC41000" s="56"/>
      <c r="AD41000" s="56"/>
      <c r="AE41000" s="56"/>
    </row>
    <row r="41001" spans="1:31" x14ac:dyDescent="0.25">
      <c r="A41001" s="41">
        <v>0</v>
      </c>
      <c r="C41001" s="56"/>
      <c r="AC41001" s="56"/>
      <c r="AD41001" s="56"/>
      <c r="AE41001" s="56"/>
    </row>
    <row r="41002" spans="1:31" x14ac:dyDescent="0.25">
      <c r="A41002" s="41">
        <v>0</v>
      </c>
      <c r="C41002" s="56"/>
      <c r="AC41002" s="56"/>
      <c r="AD41002" s="56"/>
      <c r="AE41002" s="56"/>
    </row>
    <row r="41003" spans="1:31" x14ac:dyDescent="0.25">
      <c r="A41003" s="41">
        <v>0</v>
      </c>
      <c r="C41003" s="56"/>
      <c r="AC41003" s="56"/>
      <c r="AD41003" s="56"/>
      <c r="AE41003" s="56"/>
    </row>
    <row r="41004" spans="1:31" x14ac:dyDescent="0.25">
      <c r="A41004" s="41">
        <v>0</v>
      </c>
      <c r="C41004" s="56"/>
      <c r="AC41004" s="56"/>
      <c r="AD41004" s="56"/>
      <c r="AE41004" s="56"/>
    </row>
    <row r="41005" spans="1:31" x14ac:dyDescent="0.25">
      <c r="A41005" s="41">
        <v>0</v>
      </c>
      <c r="C41005" s="56"/>
      <c r="AC41005" s="56"/>
      <c r="AD41005" s="56"/>
      <c r="AE41005" s="56"/>
    </row>
    <row r="41006" spans="1:31" x14ac:dyDescent="0.25">
      <c r="A41006" s="41">
        <v>0</v>
      </c>
      <c r="C41006" s="56"/>
      <c r="AC41006" s="56"/>
      <c r="AD41006" s="56"/>
      <c r="AE41006" s="56"/>
    </row>
    <row r="41007" spans="1:31" x14ac:dyDescent="0.25">
      <c r="A41007" s="41">
        <v>0</v>
      </c>
      <c r="C41007" s="56"/>
      <c r="AC41007" s="56"/>
      <c r="AD41007" s="56"/>
      <c r="AE41007" s="56"/>
    </row>
    <row r="41008" spans="1:31" x14ac:dyDescent="0.25">
      <c r="A41008" s="41">
        <v>0</v>
      </c>
      <c r="C41008" s="56"/>
      <c r="AC41008" s="56"/>
      <c r="AD41008" s="56"/>
      <c r="AE41008" s="56"/>
    </row>
    <row r="41009" spans="1:31" x14ac:dyDescent="0.25">
      <c r="A41009" s="41">
        <v>0</v>
      </c>
      <c r="C41009" s="56"/>
      <c r="AC41009" s="56"/>
      <c r="AD41009" s="56"/>
      <c r="AE41009" s="56"/>
    </row>
    <row r="41010" spans="1:31" x14ac:dyDescent="0.25">
      <c r="A41010" s="41">
        <v>0</v>
      </c>
      <c r="C41010" s="56"/>
      <c r="AC41010" s="56"/>
      <c r="AD41010" s="56"/>
      <c r="AE41010" s="56"/>
    </row>
    <row r="41011" spans="1:31" x14ac:dyDescent="0.25">
      <c r="A41011" s="41">
        <v>0</v>
      </c>
      <c r="C41011" s="56"/>
      <c r="AC41011" s="56"/>
      <c r="AD41011" s="56"/>
      <c r="AE41011" s="56"/>
    </row>
    <row r="41012" spans="1:31" x14ac:dyDescent="0.25">
      <c r="A41012" s="41">
        <v>0</v>
      </c>
      <c r="C41012" s="56"/>
      <c r="AC41012" s="56"/>
      <c r="AD41012" s="56"/>
      <c r="AE41012" s="56"/>
    </row>
    <row r="41013" spans="1:31" x14ac:dyDescent="0.25">
      <c r="A41013" s="41">
        <v>0</v>
      </c>
      <c r="C41013" s="56"/>
      <c r="AC41013" s="56"/>
      <c r="AD41013" s="56"/>
      <c r="AE41013" s="56"/>
    </row>
    <row r="41014" spans="1:31" x14ac:dyDescent="0.25">
      <c r="A41014" s="41">
        <v>0</v>
      </c>
      <c r="C41014" s="56"/>
      <c r="AC41014" s="56"/>
      <c r="AD41014" s="56"/>
      <c r="AE41014" s="56"/>
    </row>
    <row r="41015" spans="1:31" x14ac:dyDescent="0.25">
      <c r="A41015" s="41">
        <v>0</v>
      </c>
      <c r="C41015" s="56"/>
      <c r="AC41015" s="56"/>
      <c r="AD41015" s="56"/>
      <c r="AE41015" s="56"/>
    </row>
    <row r="41016" spans="1:31" x14ac:dyDescent="0.25">
      <c r="A41016" s="41">
        <v>0</v>
      </c>
      <c r="C41016" s="56"/>
      <c r="AC41016" s="56"/>
      <c r="AD41016" s="56"/>
      <c r="AE41016" s="56"/>
    </row>
    <row r="41017" spans="1:31" x14ac:dyDescent="0.25">
      <c r="A41017" s="41">
        <v>0</v>
      </c>
      <c r="C41017" s="56"/>
      <c r="AC41017" s="56"/>
      <c r="AD41017" s="56"/>
      <c r="AE41017" s="56"/>
    </row>
    <row r="41018" spans="1:31" x14ac:dyDescent="0.25">
      <c r="A41018" s="41">
        <v>0</v>
      </c>
      <c r="C41018" s="56"/>
      <c r="AC41018" s="56"/>
      <c r="AD41018" s="56"/>
      <c r="AE41018" s="56"/>
    </row>
    <row r="41019" spans="1:31" x14ac:dyDescent="0.25">
      <c r="A41019" s="41">
        <v>0</v>
      </c>
      <c r="C41019" s="56"/>
      <c r="AC41019" s="56"/>
      <c r="AD41019" s="56"/>
      <c r="AE41019" s="56"/>
    </row>
    <row r="41020" spans="1:31" x14ac:dyDescent="0.25">
      <c r="A41020" s="41">
        <v>0</v>
      </c>
      <c r="C41020" s="56"/>
      <c r="AC41020" s="56"/>
      <c r="AD41020" s="56"/>
      <c r="AE41020" s="56"/>
    </row>
    <row r="41021" spans="1:31" x14ac:dyDescent="0.25">
      <c r="A41021" s="41">
        <v>0</v>
      </c>
      <c r="C41021" s="56"/>
      <c r="AC41021" s="56"/>
      <c r="AD41021" s="56"/>
      <c r="AE41021" s="56"/>
    </row>
    <row r="41022" spans="1:31" x14ac:dyDescent="0.25">
      <c r="A41022" s="41">
        <v>0</v>
      </c>
      <c r="C41022" s="56"/>
      <c r="AC41022" s="56"/>
      <c r="AD41022" s="56"/>
      <c r="AE41022" s="56"/>
    </row>
    <row r="41023" spans="1:31" x14ac:dyDescent="0.25">
      <c r="A41023" s="41">
        <v>0</v>
      </c>
      <c r="C41023" s="56"/>
      <c r="AC41023" s="56"/>
      <c r="AD41023" s="56"/>
      <c r="AE41023" s="56"/>
    </row>
    <row r="41024" spans="1:31" x14ac:dyDescent="0.25">
      <c r="A41024" s="41">
        <v>0</v>
      </c>
      <c r="C41024" s="56"/>
      <c r="AC41024" s="56"/>
      <c r="AD41024" s="56"/>
      <c r="AE41024" s="56"/>
    </row>
    <row r="41025" spans="1:31" x14ac:dyDescent="0.25">
      <c r="A41025" s="41">
        <v>0</v>
      </c>
      <c r="C41025" s="56"/>
      <c r="AC41025" s="56"/>
      <c r="AD41025" s="56"/>
      <c r="AE41025" s="56"/>
    </row>
    <row r="41026" spans="1:31" x14ac:dyDescent="0.25">
      <c r="A41026" s="41">
        <v>0</v>
      </c>
      <c r="C41026" s="56"/>
      <c r="AC41026" s="56"/>
      <c r="AD41026" s="56"/>
      <c r="AE41026" s="56"/>
    </row>
    <row r="41027" spans="1:31" x14ac:dyDescent="0.25">
      <c r="A41027" s="41">
        <v>0</v>
      </c>
      <c r="C41027" s="56"/>
      <c r="AC41027" s="56"/>
      <c r="AD41027" s="56"/>
      <c r="AE41027" s="56"/>
    </row>
    <row r="41028" spans="1:31" x14ac:dyDescent="0.25">
      <c r="A41028" s="41">
        <v>0</v>
      </c>
      <c r="C41028" s="56"/>
      <c r="AC41028" s="56"/>
      <c r="AD41028" s="56"/>
      <c r="AE41028" s="56"/>
    </row>
    <row r="41029" spans="1:31" x14ac:dyDescent="0.25">
      <c r="A41029" s="41">
        <v>0</v>
      </c>
      <c r="C41029" s="56"/>
      <c r="AC41029" s="56"/>
      <c r="AD41029" s="56"/>
      <c r="AE41029" s="56"/>
    </row>
    <row r="41030" spans="1:31" x14ac:dyDescent="0.25">
      <c r="A41030" s="41">
        <v>0</v>
      </c>
      <c r="C41030" s="56"/>
      <c r="AC41030" s="56"/>
      <c r="AD41030" s="56"/>
      <c r="AE41030" s="56"/>
    </row>
    <row r="41031" spans="1:31" x14ac:dyDescent="0.25">
      <c r="A41031" s="41">
        <v>0</v>
      </c>
      <c r="C41031" s="56"/>
      <c r="AC41031" s="56"/>
      <c r="AD41031" s="56"/>
      <c r="AE41031" s="56"/>
    </row>
    <row r="41032" spans="1:31" x14ac:dyDescent="0.25">
      <c r="A41032" s="41">
        <v>0</v>
      </c>
      <c r="C41032" s="56"/>
      <c r="AC41032" s="56"/>
      <c r="AD41032" s="56"/>
      <c r="AE41032" s="56"/>
    </row>
    <row r="41033" spans="1:31" x14ac:dyDescent="0.25">
      <c r="A41033" s="41">
        <v>0</v>
      </c>
      <c r="C41033" s="56"/>
      <c r="AC41033" s="56"/>
      <c r="AD41033" s="56"/>
      <c r="AE41033" s="56"/>
    </row>
    <row r="41034" spans="1:31" x14ac:dyDescent="0.25">
      <c r="A41034" s="41">
        <v>0</v>
      </c>
      <c r="C41034" s="56"/>
      <c r="AC41034" s="56"/>
      <c r="AD41034" s="56"/>
      <c r="AE41034" s="56"/>
    </row>
    <row r="41035" spans="1:31" x14ac:dyDescent="0.25">
      <c r="A41035" s="41">
        <v>0</v>
      </c>
      <c r="C41035" s="56"/>
      <c r="AC41035" s="56"/>
      <c r="AD41035" s="56"/>
      <c r="AE41035" s="56"/>
    </row>
    <row r="41036" spans="1:31" x14ac:dyDescent="0.25">
      <c r="A41036" s="41">
        <v>0</v>
      </c>
      <c r="C41036" s="56"/>
      <c r="AC41036" s="56"/>
      <c r="AD41036" s="56"/>
      <c r="AE41036" s="56"/>
    </row>
    <row r="41037" spans="1:31" x14ac:dyDescent="0.25">
      <c r="A41037" s="41">
        <v>0</v>
      </c>
      <c r="C41037" s="56"/>
      <c r="AC41037" s="56"/>
      <c r="AD41037" s="56"/>
      <c r="AE41037" s="56"/>
    </row>
    <row r="41038" spans="1:31" x14ac:dyDescent="0.25">
      <c r="A41038" s="41">
        <v>0</v>
      </c>
      <c r="C41038" s="56"/>
      <c r="AC41038" s="56"/>
      <c r="AD41038" s="56"/>
      <c r="AE41038" s="56"/>
    </row>
    <row r="41039" spans="1:31" x14ac:dyDescent="0.25">
      <c r="A41039" s="41">
        <v>0</v>
      </c>
      <c r="C41039" s="56"/>
      <c r="AC41039" s="56"/>
      <c r="AD41039" s="56"/>
      <c r="AE41039" s="56"/>
    </row>
    <row r="41040" spans="1:31" x14ac:dyDescent="0.25">
      <c r="A41040" s="41">
        <v>0</v>
      </c>
      <c r="C41040" s="56"/>
      <c r="AC41040" s="56"/>
      <c r="AD41040" s="56"/>
      <c r="AE41040" s="56"/>
    </row>
    <row r="41041" spans="1:31" x14ac:dyDescent="0.25">
      <c r="A41041" s="41">
        <v>0</v>
      </c>
      <c r="C41041" s="56"/>
      <c r="AC41041" s="56"/>
      <c r="AD41041" s="56"/>
      <c r="AE41041" s="56"/>
    </row>
    <row r="41042" spans="1:31" x14ac:dyDescent="0.25">
      <c r="A41042" s="41">
        <v>0</v>
      </c>
      <c r="C41042" s="56"/>
      <c r="AC41042" s="56"/>
      <c r="AD41042" s="56"/>
      <c r="AE41042" s="56"/>
    </row>
    <row r="41043" spans="1:31" x14ac:dyDescent="0.25">
      <c r="A41043" s="41">
        <v>0</v>
      </c>
      <c r="C41043" s="56"/>
      <c r="AC41043" s="56"/>
      <c r="AD41043" s="56"/>
      <c r="AE41043" s="56"/>
    </row>
    <row r="41044" spans="1:31" x14ac:dyDescent="0.25">
      <c r="A41044" s="41">
        <v>0</v>
      </c>
      <c r="C41044" s="56"/>
      <c r="AC41044" s="56"/>
      <c r="AD41044" s="56"/>
      <c r="AE41044" s="56"/>
    </row>
    <row r="41045" spans="1:31" x14ac:dyDescent="0.25">
      <c r="A41045" s="41">
        <v>0</v>
      </c>
      <c r="C41045" s="56"/>
      <c r="AC41045" s="56"/>
      <c r="AD41045" s="56"/>
      <c r="AE41045" s="56"/>
    </row>
    <row r="41046" spans="1:31" x14ac:dyDescent="0.25">
      <c r="A41046" s="41">
        <v>0</v>
      </c>
      <c r="C41046" s="56"/>
      <c r="AC41046" s="56"/>
      <c r="AD41046" s="56"/>
      <c r="AE41046" s="56"/>
    </row>
    <row r="41047" spans="1:31" x14ac:dyDescent="0.25">
      <c r="A41047" s="41">
        <v>0</v>
      </c>
      <c r="C41047" s="56"/>
      <c r="AC41047" s="56"/>
      <c r="AD41047" s="56"/>
      <c r="AE41047" s="56"/>
    </row>
    <row r="41048" spans="1:31" x14ac:dyDescent="0.25">
      <c r="A41048" s="41">
        <v>0</v>
      </c>
      <c r="C41048" s="56"/>
      <c r="AC41048" s="56"/>
      <c r="AD41048" s="56"/>
      <c r="AE41048" s="56"/>
    </row>
    <row r="41049" spans="1:31" x14ac:dyDescent="0.25">
      <c r="A41049" s="41">
        <v>0</v>
      </c>
      <c r="C41049" s="56"/>
      <c r="AC41049" s="56"/>
      <c r="AD41049" s="56"/>
      <c r="AE41049" s="56"/>
    </row>
    <row r="41050" spans="1:31" x14ac:dyDescent="0.25">
      <c r="A41050" s="41">
        <v>0</v>
      </c>
      <c r="C41050" s="56"/>
      <c r="AC41050" s="56"/>
      <c r="AD41050" s="56"/>
      <c r="AE41050" s="56"/>
    </row>
    <row r="41051" spans="1:31" x14ac:dyDescent="0.25">
      <c r="A41051" s="41">
        <v>0</v>
      </c>
      <c r="C41051" s="56"/>
      <c r="AC41051" s="56"/>
      <c r="AD41051" s="56"/>
      <c r="AE41051" s="56"/>
    </row>
    <row r="41052" spans="1:31" x14ac:dyDescent="0.25">
      <c r="A41052" s="41">
        <v>0</v>
      </c>
      <c r="C41052" s="56"/>
      <c r="AC41052" s="56"/>
      <c r="AD41052" s="56"/>
      <c r="AE41052" s="56"/>
    </row>
    <row r="41053" spans="1:31" x14ac:dyDescent="0.25">
      <c r="A41053" s="41">
        <v>0</v>
      </c>
      <c r="C41053" s="56"/>
      <c r="AC41053" s="56"/>
      <c r="AD41053" s="56"/>
      <c r="AE41053" s="56"/>
    </row>
    <row r="41054" spans="1:31" x14ac:dyDescent="0.25">
      <c r="A41054" s="41">
        <v>0</v>
      </c>
      <c r="C41054" s="56"/>
      <c r="AC41054" s="56"/>
      <c r="AD41054" s="56"/>
      <c r="AE41054" s="56"/>
    </row>
    <row r="41055" spans="1:31" x14ac:dyDescent="0.25">
      <c r="A41055" s="41">
        <v>0</v>
      </c>
      <c r="C41055" s="56"/>
      <c r="AC41055" s="56"/>
      <c r="AD41055" s="56"/>
      <c r="AE41055" s="56"/>
    </row>
    <row r="41056" spans="1:31" x14ac:dyDescent="0.25">
      <c r="A41056" s="41">
        <v>0</v>
      </c>
      <c r="C41056" s="56"/>
      <c r="AC41056" s="56"/>
      <c r="AD41056" s="56"/>
      <c r="AE41056" s="56"/>
    </row>
    <row r="41057" spans="1:31" x14ac:dyDescent="0.25">
      <c r="A41057" s="41">
        <v>0</v>
      </c>
      <c r="C41057" s="56"/>
      <c r="AC41057" s="56"/>
      <c r="AD41057" s="56"/>
      <c r="AE41057" s="56"/>
    </row>
    <row r="41058" spans="1:31" x14ac:dyDescent="0.25">
      <c r="A41058" s="41">
        <v>0</v>
      </c>
      <c r="C41058" s="56"/>
      <c r="AC41058" s="56"/>
      <c r="AD41058" s="56"/>
      <c r="AE41058" s="56"/>
    </row>
    <row r="41059" spans="1:31" x14ac:dyDescent="0.25">
      <c r="A41059" s="41">
        <v>8602</v>
      </c>
      <c r="C41059" s="56"/>
      <c r="AC41059" s="56"/>
      <c r="AD41059" s="56"/>
      <c r="AE41059" s="56"/>
    </row>
    <row r="41060" spans="1:31" x14ac:dyDescent="0.25">
      <c r="A41060" s="41">
        <v>0</v>
      </c>
      <c r="C41060" s="56"/>
      <c r="AC41060" s="56"/>
      <c r="AD41060" s="56"/>
      <c r="AE41060" s="56"/>
    </row>
    <row r="41061" spans="1:31" x14ac:dyDescent="0.25">
      <c r="A41061" s="41">
        <v>0</v>
      </c>
      <c r="C41061" s="56"/>
      <c r="AC41061" s="56"/>
      <c r="AD41061" s="56"/>
      <c r="AE41061" s="56"/>
    </row>
    <row r="41062" spans="1:31" x14ac:dyDescent="0.25">
      <c r="A41062" s="41">
        <v>0</v>
      </c>
      <c r="C41062" s="56"/>
      <c r="AC41062" s="56"/>
      <c r="AD41062" s="56"/>
      <c r="AE41062" s="56"/>
    </row>
    <row r="41063" spans="1:31" x14ac:dyDescent="0.25">
      <c r="A41063" s="41">
        <v>0</v>
      </c>
      <c r="C41063" s="56"/>
      <c r="AC41063" s="56"/>
      <c r="AD41063" s="56"/>
      <c r="AE41063" s="56"/>
    </row>
    <row r="41064" spans="1:31" x14ac:dyDescent="0.25">
      <c r="A41064" s="41">
        <v>0</v>
      </c>
      <c r="C41064" s="56"/>
      <c r="AC41064" s="56"/>
      <c r="AD41064" s="56"/>
      <c r="AE41064" s="56"/>
    </row>
    <row r="41065" spans="1:31" x14ac:dyDescent="0.25">
      <c r="A41065" s="41">
        <v>0</v>
      </c>
      <c r="C41065" s="56"/>
      <c r="AC41065" s="56"/>
      <c r="AD41065" s="56"/>
      <c r="AE41065" s="56"/>
    </row>
    <row r="41066" spans="1:31" x14ac:dyDescent="0.25">
      <c r="A41066" s="41">
        <v>0</v>
      </c>
      <c r="C41066" s="56"/>
      <c r="AC41066" s="56"/>
      <c r="AD41066" s="56"/>
      <c r="AE41066" s="56"/>
    </row>
    <row r="41067" spans="1:31" x14ac:dyDescent="0.25">
      <c r="A41067" s="41">
        <v>0</v>
      </c>
      <c r="C41067" s="56"/>
      <c r="AC41067" s="56"/>
      <c r="AD41067" s="56"/>
      <c r="AE41067" s="56"/>
    </row>
    <row r="41068" spans="1:31" x14ac:dyDescent="0.25">
      <c r="A41068" s="41">
        <v>0</v>
      </c>
      <c r="C41068" s="56"/>
      <c r="AC41068" s="56"/>
      <c r="AD41068" s="56"/>
      <c r="AE41068" s="56"/>
    </row>
    <row r="41069" spans="1:31" x14ac:dyDescent="0.25">
      <c r="A41069" s="41">
        <v>0</v>
      </c>
      <c r="C41069" s="56"/>
      <c r="AC41069" s="56"/>
      <c r="AD41069" s="56"/>
      <c r="AE41069" s="56"/>
    </row>
    <row r="41070" spans="1:31" x14ac:dyDescent="0.25">
      <c r="A41070" s="41">
        <v>0</v>
      </c>
      <c r="C41070" s="56"/>
      <c r="AC41070" s="56"/>
      <c r="AD41070" s="56"/>
      <c r="AE41070" s="56"/>
    </row>
    <row r="41071" spans="1:31" x14ac:dyDescent="0.25">
      <c r="A41071" s="41">
        <v>0</v>
      </c>
      <c r="C41071" s="56"/>
      <c r="AC41071" s="56"/>
      <c r="AD41071" s="56"/>
      <c r="AE41071" s="56"/>
    </row>
    <row r="41072" spans="1:31" x14ac:dyDescent="0.25">
      <c r="A41072" s="41">
        <v>0</v>
      </c>
      <c r="C41072" s="56"/>
      <c r="AC41072" s="56"/>
      <c r="AD41072" s="56"/>
      <c r="AE41072" s="56"/>
    </row>
    <row r="41073" spans="1:31" x14ac:dyDescent="0.25">
      <c r="A41073" s="41">
        <v>0</v>
      </c>
      <c r="C41073" s="56"/>
      <c r="AC41073" s="56"/>
      <c r="AD41073" s="56"/>
      <c r="AE41073" s="56"/>
    </row>
    <row r="41074" spans="1:31" x14ac:dyDescent="0.25">
      <c r="A41074" s="41">
        <v>0</v>
      </c>
      <c r="C41074" s="56"/>
      <c r="AC41074" s="56"/>
      <c r="AD41074" s="56"/>
      <c r="AE41074" s="56"/>
    </row>
    <row r="41075" spans="1:31" x14ac:dyDescent="0.25">
      <c r="A41075" s="41">
        <v>0</v>
      </c>
      <c r="C41075" s="56"/>
      <c r="AC41075" s="56"/>
      <c r="AD41075" s="56"/>
      <c r="AE41075" s="56"/>
    </row>
    <row r="41076" spans="1:31" x14ac:dyDescent="0.25">
      <c r="A41076" s="41">
        <v>0</v>
      </c>
      <c r="C41076" s="56"/>
      <c r="AC41076" s="56"/>
      <c r="AD41076" s="56"/>
      <c r="AE41076" s="56"/>
    </row>
    <row r="41077" spans="1:31" x14ac:dyDescent="0.25">
      <c r="A41077" s="41">
        <v>0</v>
      </c>
      <c r="C41077" s="56"/>
      <c r="AC41077" s="56"/>
      <c r="AD41077" s="56"/>
      <c r="AE41077" s="56"/>
    </row>
    <row r="41078" spans="1:31" x14ac:dyDescent="0.25">
      <c r="A41078" s="41">
        <v>0</v>
      </c>
      <c r="C41078" s="56"/>
      <c r="AC41078" s="56"/>
      <c r="AD41078" s="56"/>
      <c r="AE41078" s="56"/>
    </row>
    <row r="41079" spans="1:31" x14ac:dyDescent="0.25">
      <c r="A41079" s="41">
        <v>0</v>
      </c>
      <c r="C41079" s="56"/>
      <c r="AC41079" s="56"/>
      <c r="AD41079" s="56"/>
      <c r="AE41079" s="56"/>
    </row>
    <row r="41080" spans="1:31" x14ac:dyDescent="0.25">
      <c r="A41080" s="41">
        <v>0</v>
      </c>
      <c r="C41080" s="56"/>
      <c r="AC41080" s="56"/>
      <c r="AD41080" s="56"/>
      <c r="AE41080" s="56"/>
    </row>
    <row r="41081" spans="1:31" x14ac:dyDescent="0.25">
      <c r="A41081" s="41">
        <v>0</v>
      </c>
      <c r="C41081" s="56"/>
      <c r="AC41081" s="56"/>
      <c r="AD41081" s="56"/>
      <c r="AE41081" s="56"/>
    </row>
    <row r="41082" spans="1:31" x14ac:dyDescent="0.25">
      <c r="A41082" s="41">
        <v>0</v>
      </c>
      <c r="C41082" s="56"/>
      <c r="AC41082" s="56"/>
      <c r="AD41082" s="56"/>
      <c r="AE41082" s="56"/>
    </row>
    <row r="41083" spans="1:31" x14ac:dyDescent="0.25">
      <c r="A41083" s="41">
        <v>0</v>
      </c>
      <c r="C41083" s="56"/>
      <c r="AC41083" s="56"/>
      <c r="AD41083" s="56"/>
      <c r="AE41083" s="56"/>
    </row>
    <row r="41084" spans="1:31" x14ac:dyDescent="0.25">
      <c r="A41084" s="41">
        <v>0</v>
      </c>
      <c r="C41084" s="56"/>
      <c r="AC41084" s="56"/>
      <c r="AD41084" s="56"/>
      <c r="AE41084" s="56"/>
    </row>
    <row r="41085" spans="1:31" x14ac:dyDescent="0.25">
      <c r="A41085" s="41">
        <v>0</v>
      </c>
      <c r="C41085" s="56"/>
      <c r="AC41085" s="56"/>
      <c r="AD41085" s="56"/>
      <c r="AE41085" s="56"/>
    </row>
    <row r="41086" spans="1:31" x14ac:dyDescent="0.25">
      <c r="A41086" s="41">
        <v>0</v>
      </c>
      <c r="C41086" s="56"/>
      <c r="AC41086" s="56"/>
      <c r="AD41086" s="56"/>
      <c r="AE41086" s="56"/>
    </row>
    <row r="41087" spans="1:31" x14ac:dyDescent="0.25">
      <c r="A41087" s="41">
        <v>0</v>
      </c>
      <c r="C41087" s="56"/>
      <c r="AC41087" s="56"/>
      <c r="AD41087" s="56"/>
      <c r="AE41087" s="56"/>
    </row>
    <row r="41088" spans="1:31" x14ac:dyDescent="0.25">
      <c r="A41088" s="41">
        <v>0</v>
      </c>
      <c r="C41088" s="56"/>
      <c r="AC41088" s="56"/>
      <c r="AD41088" s="56"/>
      <c r="AE41088" s="56"/>
    </row>
    <row r="41089" spans="1:31" x14ac:dyDescent="0.25">
      <c r="A41089" s="41">
        <v>0</v>
      </c>
      <c r="C41089" s="56"/>
      <c r="AC41089" s="56"/>
      <c r="AD41089" s="56"/>
      <c r="AE41089" s="56"/>
    </row>
    <row r="41090" spans="1:31" x14ac:dyDescent="0.25">
      <c r="A41090" s="41">
        <v>0</v>
      </c>
      <c r="C41090" s="56"/>
      <c r="AC41090" s="56"/>
      <c r="AD41090" s="56"/>
      <c r="AE41090" s="56"/>
    </row>
    <row r="41091" spans="1:31" x14ac:dyDescent="0.25">
      <c r="A41091" s="41">
        <v>0</v>
      </c>
      <c r="C41091" s="56"/>
      <c r="AC41091" s="56"/>
      <c r="AD41091" s="56"/>
      <c r="AE41091" s="56"/>
    </row>
    <row r="41092" spans="1:31" x14ac:dyDescent="0.25">
      <c r="A41092" s="41">
        <v>0</v>
      </c>
      <c r="C41092" s="56"/>
      <c r="AC41092" s="56"/>
      <c r="AD41092" s="56"/>
      <c r="AE41092" s="56"/>
    </row>
    <row r="41093" spans="1:31" x14ac:dyDescent="0.25">
      <c r="A41093" s="41">
        <v>0</v>
      </c>
      <c r="C41093" s="56"/>
      <c r="AC41093" s="56"/>
      <c r="AD41093" s="56"/>
      <c r="AE41093" s="56"/>
    </row>
    <row r="41094" spans="1:31" x14ac:dyDescent="0.25">
      <c r="A41094" s="41">
        <v>0</v>
      </c>
      <c r="C41094" s="56"/>
      <c r="AC41094" s="56"/>
      <c r="AD41094" s="56"/>
      <c r="AE41094" s="56"/>
    </row>
    <row r="41095" spans="1:31" x14ac:dyDescent="0.25">
      <c r="A41095" s="41">
        <v>0</v>
      </c>
      <c r="C41095" s="56"/>
      <c r="AC41095" s="56"/>
      <c r="AD41095" s="56"/>
      <c r="AE41095" s="56"/>
    </row>
    <row r="41096" spans="1:31" x14ac:dyDescent="0.25">
      <c r="A41096" s="41">
        <v>0</v>
      </c>
      <c r="C41096" s="56"/>
      <c r="AC41096" s="56"/>
      <c r="AD41096" s="56"/>
      <c r="AE41096" s="56"/>
    </row>
    <row r="41097" spans="1:31" x14ac:dyDescent="0.25">
      <c r="A41097" s="41">
        <v>0</v>
      </c>
      <c r="C41097" s="56"/>
      <c r="AC41097" s="56"/>
      <c r="AD41097" s="56"/>
      <c r="AE41097" s="56"/>
    </row>
    <row r="41098" spans="1:31" x14ac:dyDescent="0.25">
      <c r="A41098" s="41">
        <v>0</v>
      </c>
      <c r="C41098" s="56"/>
      <c r="AC41098" s="56"/>
      <c r="AD41098" s="56"/>
      <c r="AE41098" s="56"/>
    </row>
    <row r="41099" spans="1:31" x14ac:dyDescent="0.25">
      <c r="A41099" s="41">
        <v>0</v>
      </c>
      <c r="C41099" s="56"/>
      <c r="AC41099" s="56"/>
      <c r="AD41099" s="56"/>
      <c r="AE41099" s="56"/>
    </row>
    <row r="41100" spans="1:31" x14ac:dyDescent="0.25">
      <c r="A41100" s="41">
        <v>0</v>
      </c>
      <c r="C41100" s="56"/>
      <c r="AC41100" s="56"/>
      <c r="AD41100" s="56"/>
      <c r="AE41100" s="56"/>
    </row>
    <row r="41101" spans="1:31" x14ac:dyDescent="0.25">
      <c r="A41101" s="41">
        <v>0</v>
      </c>
      <c r="C41101" s="56"/>
      <c r="AC41101" s="56"/>
      <c r="AD41101" s="56"/>
      <c r="AE41101" s="56"/>
    </row>
    <row r="41102" spans="1:31" x14ac:dyDescent="0.25">
      <c r="A41102" s="41">
        <v>0</v>
      </c>
      <c r="C41102" s="56"/>
      <c r="AC41102" s="56"/>
      <c r="AD41102" s="56"/>
      <c r="AE41102" s="56"/>
    </row>
    <row r="41103" spans="1:31" x14ac:dyDescent="0.25">
      <c r="A41103" s="41">
        <v>0</v>
      </c>
      <c r="C41103" s="56"/>
      <c r="AC41103" s="56"/>
      <c r="AD41103" s="56"/>
      <c r="AE41103" s="56"/>
    </row>
    <row r="41104" spans="1:31" x14ac:dyDescent="0.25">
      <c r="A41104" s="41">
        <v>0</v>
      </c>
      <c r="C41104" s="56"/>
      <c r="AC41104" s="56"/>
      <c r="AD41104" s="56"/>
      <c r="AE41104" s="56"/>
    </row>
    <row r="41105" spans="1:31" x14ac:dyDescent="0.25">
      <c r="A41105" s="41">
        <v>0</v>
      </c>
      <c r="C41105" s="56"/>
      <c r="AC41105" s="56"/>
      <c r="AD41105" s="56"/>
      <c r="AE41105" s="56"/>
    </row>
    <row r="41106" spans="1:31" x14ac:dyDescent="0.25">
      <c r="A41106" s="41">
        <v>0</v>
      </c>
      <c r="C41106" s="56"/>
      <c r="AC41106" s="56"/>
      <c r="AD41106" s="56"/>
      <c r="AE41106" s="56"/>
    </row>
    <row r="41107" spans="1:31" x14ac:dyDescent="0.25">
      <c r="A41107" s="41">
        <v>0</v>
      </c>
      <c r="C41107" s="56"/>
      <c r="AC41107" s="56"/>
      <c r="AD41107" s="56"/>
      <c r="AE41107" s="56"/>
    </row>
    <row r="41108" spans="1:31" x14ac:dyDescent="0.25">
      <c r="A41108" s="41">
        <v>0</v>
      </c>
      <c r="C41108" s="56"/>
      <c r="AC41108" s="56"/>
      <c r="AD41108" s="56"/>
      <c r="AE41108" s="56"/>
    </row>
    <row r="41109" spans="1:31" x14ac:dyDescent="0.25">
      <c r="A41109" s="41">
        <v>0</v>
      </c>
      <c r="C41109" s="56"/>
      <c r="AC41109" s="56"/>
      <c r="AD41109" s="56"/>
      <c r="AE41109" s="56"/>
    </row>
    <row r="41110" spans="1:31" x14ac:dyDescent="0.25">
      <c r="A41110" s="41">
        <v>0</v>
      </c>
      <c r="C41110" s="56"/>
      <c r="AC41110" s="56"/>
      <c r="AD41110" s="56"/>
      <c r="AE41110" s="56"/>
    </row>
    <row r="41111" spans="1:31" x14ac:dyDescent="0.25">
      <c r="A41111" s="41">
        <v>0</v>
      </c>
      <c r="C41111" s="56"/>
      <c r="AC41111" s="56"/>
      <c r="AD41111" s="56"/>
      <c r="AE41111" s="56"/>
    </row>
    <row r="41112" spans="1:31" x14ac:dyDescent="0.25">
      <c r="A41112" s="41">
        <v>0</v>
      </c>
      <c r="C41112" s="56"/>
      <c r="AC41112" s="56"/>
      <c r="AD41112" s="56"/>
      <c r="AE41112" s="56"/>
    </row>
    <row r="41113" spans="1:31" x14ac:dyDescent="0.25">
      <c r="A41113" s="41">
        <v>0</v>
      </c>
      <c r="C41113" s="56"/>
      <c r="AC41113" s="56"/>
      <c r="AD41113" s="56"/>
      <c r="AE41113" s="56"/>
    </row>
    <row r="41114" spans="1:31" x14ac:dyDescent="0.25">
      <c r="A41114" s="41">
        <v>0</v>
      </c>
      <c r="C41114" s="56"/>
      <c r="AC41114" s="56"/>
      <c r="AD41114" s="56"/>
      <c r="AE41114" s="56"/>
    </row>
    <row r="41115" spans="1:31" x14ac:dyDescent="0.25">
      <c r="A41115" s="41">
        <v>0</v>
      </c>
      <c r="C41115" s="56"/>
      <c r="AC41115" s="56"/>
      <c r="AD41115" s="56"/>
      <c r="AE41115" s="56"/>
    </row>
    <row r="41116" spans="1:31" x14ac:dyDescent="0.25">
      <c r="A41116" s="41">
        <v>0</v>
      </c>
      <c r="C41116" s="56"/>
      <c r="AC41116" s="56"/>
      <c r="AD41116" s="56"/>
      <c r="AE41116" s="56"/>
    </row>
    <row r="41117" spans="1:31" x14ac:dyDescent="0.25">
      <c r="A41117" s="41">
        <v>0</v>
      </c>
      <c r="C41117" s="56"/>
      <c r="AC41117" s="56"/>
      <c r="AD41117" s="56"/>
      <c r="AE41117" s="56"/>
    </row>
    <row r="41118" spans="1:31" x14ac:dyDescent="0.25">
      <c r="A41118" s="41">
        <v>0</v>
      </c>
      <c r="C41118" s="56"/>
      <c r="AC41118" s="56"/>
      <c r="AD41118" s="56"/>
      <c r="AE41118" s="56"/>
    </row>
    <row r="41119" spans="1:31" x14ac:dyDescent="0.25">
      <c r="A41119" s="41">
        <v>0</v>
      </c>
      <c r="C41119" s="56"/>
      <c r="AC41119" s="56"/>
      <c r="AD41119" s="56"/>
      <c r="AE41119" s="56"/>
    </row>
    <row r="41120" spans="1:31" x14ac:dyDescent="0.25">
      <c r="A41120" s="41">
        <v>0</v>
      </c>
      <c r="C41120" s="56"/>
      <c r="AC41120" s="56"/>
      <c r="AD41120" s="56"/>
      <c r="AE41120" s="56"/>
    </row>
    <row r="41121" spans="1:31" x14ac:dyDescent="0.25">
      <c r="A41121" s="41">
        <v>0</v>
      </c>
      <c r="C41121" s="56"/>
      <c r="AC41121" s="56"/>
      <c r="AD41121" s="56"/>
      <c r="AE41121" s="56"/>
    </row>
    <row r="41122" spans="1:31" x14ac:dyDescent="0.25">
      <c r="A41122" s="41">
        <v>0</v>
      </c>
      <c r="C41122" s="56"/>
      <c r="AC41122" s="56"/>
      <c r="AD41122" s="56"/>
      <c r="AE41122" s="56"/>
    </row>
    <row r="41123" spans="1:31" x14ac:dyDescent="0.25">
      <c r="A41123" s="41">
        <v>0</v>
      </c>
      <c r="C41123" s="56"/>
      <c r="AC41123" s="56"/>
      <c r="AD41123" s="56"/>
      <c r="AE41123" s="56"/>
    </row>
    <row r="41124" spans="1:31" x14ac:dyDescent="0.25">
      <c r="A41124" s="41">
        <v>0</v>
      </c>
      <c r="C41124" s="56"/>
      <c r="AC41124" s="56"/>
      <c r="AD41124" s="56"/>
      <c r="AE41124" s="56"/>
    </row>
    <row r="41125" spans="1:31" x14ac:dyDescent="0.25">
      <c r="A41125" s="41">
        <v>0</v>
      </c>
      <c r="C41125" s="56"/>
      <c r="AC41125" s="56"/>
      <c r="AD41125" s="56"/>
      <c r="AE41125" s="56"/>
    </row>
    <row r="41126" spans="1:31" x14ac:dyDescent="0.25">
      <c r="A41126" s="41">
        <v>0</v>
      </c>
      <c r="C41126" s="56"/>
      <c r="AC41126" s="56"/>
      <c r="AD41126" s="56"/>
      <c r="AE41126" s="56"/>
    </row>
    <row r="41127" spans="1:31" x14ac:dyDescent="0.25">
      <c r="A41127" s="41">
        <v>0</v>
      </c>
      <c r="C41127" s="56"/>
      <c r="AC41127" s="56"/>
      <c r="AD41127" s="56"/>
      <c r="AE41127" s="56"/>
    </row>
    <row r="41128" spans="1:31" x14ac:dyDescent="0.25">
      <c r="A41128" s="41">
        <v>0</v>
      </c>
      <c r="C41128" s="56"/>
      <c r="AC41128" s="56"/>
      <c r="AD41128" s="56"/>
      <c r="AE41128" s="56"/>
    </row>
    <row r="41129" spans="1:31" x14ac:dyDescent="0.25">
      <c r="A41129" s="41">
        <v>0</v>
      </c>
      <c r="C41129" s="56"/>
      <c r="AC41129" s="56"/>
      <c r="AD41129" s="56"/>
      <c r="AE41129" s="56"/>
    </row>
    <row r="41130" spans="1:31" x14ac:dyDescent="0.25">
      <c r="A41130" s="41">
        <v>0</v>
      </c>
      <c r="C41130" s="56"/>
      <c r="AC41130" s="56"/>
      <c r="AD41130" s="56"/>
      <c r="AE41130" s="56"/>
    </row>
    <row r="41131" spans="1:31" x14ac:dyDescent="0.25">
      <c r="A41131" s="41">
        <v>0</v>
      </c>
      <c r="C41131" s="56"/>
      <c r="AC41131" s="56"/>
      <c r="AD41131" s="56"/>
      <c r="AE41131" s="56"/>
    </row>
    <row r="41132" spans="1:31" x14ac:dyDescent="0.25">
      <c r="A41132" s="41">
        <v>0</v>
      </c>
      <c r="C41132" s="56"/>
      <c r="AC41132" s="56"/>
      <c r="AD41132" s="56"/>
      <c r="AE41132" s="56"/>
    </row>
    <row r="41133" spans="1:31" x14ac:dyDescent="0.25">
      <c r="A41133" s="41">
        <v>0</v>
      </c>
      <c r="C41133" s="56"/>
      <c r="AC41133" s="56"/>
      <c r="AD41133" s="56"/>
      <c r="AE41133" s="56"/>
    </row>
    <row r="41134" spans="1:31" x14ac:dyDescent="0.25">
      <c r="A41134" s="41">
        <v>0</v>
      </c>
      <c r="C41134" s="56"/>
      <c r="AC41134" s="56"/>
      <c r="AD41134" s="56"/>
      <c r="AE41134" s="56"/>
    </row>
    <row r="41135" spans="1:31" x14ac:dyDescent="0.25">
      <c r="A41135" s="41">
        <v>0</v>
      </c>
      <c r="C41135" s="56"/>
      <c r="AC41135" s="56"/>
      <c r="AD41135" s="56"/>
      <c r="AE41135" s="56"/>
    </row>
    <row r="41136" spans="1:31" x14ac:dyDescent="0.25">
      <c r="A41136" s="41">
        <v>0</v>
      </c>
      <c r="C41136" s="56"/>
      <c r="AC41136" s="56"/>
      <c r="AD41136" s="56"/>
      <c r="AE41136" s="56"/>
    </row>
    <row r="41137" spans="1:31" x14ac:dyDescent="0.25">
      <c r="A41137" s="41">
        <v>0</v>
      </c>
      <c r="C41137" s="56"/>
      <c r="AC41137" s="56"/>
      <c r="AD41137" s="56"/>
      <c r="AE41137" s="56"/>
    </row>
    <row r="41138" spans="1:31" x14ac:dyDescent="0.25">
      <c r="A41138" s="41">
        <v>0</v>
      </c>
      <c r="C41138" s="56"/>
      <c r="AC41138" s="56"/>
      <c r="AD41138" s="56"/>
      <c r="AE41138" s="56"/>
    </row>
    <row r="41139" spans="1:31" x14ac:dyDescent="0.25">
      <c r="A41139" s="41">
        <v>0</v>
      </c>
      <c r="C41139" s="56"/>
      <c r="AC41139" s="56"/>
      <c r="AD41139" s="56"/>
      <c r="AE41139" s="56"/>
    </row>
    <row r="41140" spans="1:31" x14ac:dyDescent="0.25">
      <c r="A41140" s="41">
        <v>0</v>
      </c>
      <c r="C41140" s="56"/>
      <c r="AC41140" s="56"/>
      <c r="AD41140" s="56"/>
      <c r="AE41140" s="56"/>
    </row>
    <row r="41141" spans="1:31" x14ac:dyDescent="0.25">
      <c r="A41141" s="41">
        <v>0</v>
      </c>
      <c r="C41141" s="56"/>
      <c r="AC41141" s="56"/>
      <c r="AD41141" s="56"/>
      <c r="AE41141" s="56"/>
    </row>
    <row r="41142" spans="1:31" x14ac:dyDescent="0.25">
      <c r="A41142" s="41">
        <v>17793</v>
      </c>
      <c r="C41142" s="56"/>
      <c r="AC41142" s="56"/>
      <c r="AD41142" s="56"/>
      <c r="AE41142" s="56"/>
    </row>
    <row r="41143" spans="1:31" x14ac:dyDescent="0.25">
      <c r="A41143" s="41">
        <v>0</v>
      </c>
      <c r="C41143" s="56"/>
      <c r="AC41143" s="56"/>
      <c r="AD41143" s="56"/>
      <c r="AE41143" s="56"/>
    </row>
    <row r="41144" spans="1:31" x14ac:dyDescent="0.25">
      <c r="A41144" s="41">
        <v>0</v>
      </c>
      <c r="C41144" s="56"/>
      <c r="AC41144" s="56"/>
      <c r="AD41144" s="56"/>
      <c r="AE41144" s="56"/>
    </row>
    <row r="41145" spans="1:31" x14ac:dyDescent="0.25">
      <c r="A41145" s="41">
        <v>27</v>
      </c>
      <c r="C41145" s="56"/>
      <c r="AC41145" s="56"/>
      <c r="AD41145" s="56"/>
      <c r="AE41145" s="56"/>
    </row>
    <row r="41146" spans="1:31" x14ac:dyDescent="0.25">
      <c r="A41146" s="41">
        <v>0</v>
      </c>
      <c r="C41146" s="56"/>
      <c r="AC41146" s="56"/>
      <c r="AD41146" s="56"/>
      <c r="AE41146" s="56"/>
    </row>
    <row r="41147" spans="1:31" x14ac:dyDescent="0.25">
      <c r="A41147" s="41">
        <v>0</v>
      </c>
      <c r="C41147" s="56"/>
      <c r="AC41147" s="56"/>
      <c r="AD41147" s="56"/>
      <c r="AE41147" s="56"/>
    </row>
    <row r="41148" spans="1:31" x14ac:dyDescent="0.25">
      <c r="A41148" s="41">
        <v>0</v>
      </c>
      <c r="C41148" s="56"/>
      <c r="AC41148" s="56"/>
      <c r="AD41148" s="56"/>
      <c r="AE41148" s="56"/>
    </row>
    <row r="41149" spans="1:31" x14ac:dyDescent="0.25">
      <c r="A41149" s="41">
        <v>0</v>
      </c>
      <c r="C41149" s="56"/>
      <c r="AC41149" s="56"/>
      <c r="AD41149" s="56"/>
      <c r="AE41149" s="56"/>
    </row>
    <row r="41150" spans="1:31" x14ac:dyDescent="0.25">
      <c r="A41150" s="41">
        <v>0</v>
      </c>
      <c r="C41150" s="56"/>
      <c r="AC41150" s="56"/>
      <c r="AD41150" s="56"/>
      <c r="AE41150" s="56"/>
    </row>
    <row r="41151" spans="1:31" x14ac:dyDescent="0.25">
      <c r="A41151" s="41">
        <v>0</v>
      </c>
      <c r="C41151" s="56"/>
      <c r="AC41151" s="56"/>
      <c r="AD41151" s="56"/>
      <c r="AE41151" s="56"/>
    </row>
    <row r="41152" spans="1:31" x14ac:dyDescent="0.25">
      <c r="A41152" s="41">
        <v>0</v>
      </c>
      <c r="C41152" s="56"/>
      <c r="AC41152" s="56"/>
      <c r="AD41152" s="56"/>
      <c r="AE41152" s="56"/>
    </row>
    <row r="41153" spans="1:31" x14ac:dyDescent="0.25">
      <c r="A41153" s="41">
        <v>0</v>
      </c>
      <c r="C41153" s="56"/>
      <c r="AC41153" s="56"/>
      <c r="AD41153" s="56"/>
      <c r="AE41153" s="56"/>
    </row>
    <row r="41154" spans="1:31" x14ac:dyDescent="0.25">
      <c r="A41154" s="41">
        <v>0</v>
      </c>
      <c r="C41154" s="56"/>
      <c r="AC41154" s="56"/>
      <c r="AD41154" s="56"/>
      <c r="AE41154" s="56"/>
    </row>
    <row r="41155" spans="1:31" x14ac:dyDescent="0.25">
      <c r="A41155" s="41">
        <v>0</v>
      </c>
      <c r="C41155" s="56"/>
      <c r="AC41155" s="56"/>
      <c r="AD41155" s="56"/>
      <c r="AE41155" s="56"/>
    </row>
    <row r="41156" spans="1:31" x14ac:dyDescent="0.25">
      <c r="A41156" s="41">
        <v>0</v>
      </c>
      <c r="C41156" s="56"/>
      <c r="AC41156" s="56"/>
      <c r="AD41156" s="56"/>
      <c r="AE41156" s="56"/>
    </row>
    <row r="41157" spans="1:31" x14ac:dyDescent="0.25">
      <c r="A41157" s="41">
        <v>0</v>
      </c>
      <c r="C41157" s="56"/>
      <c r="AC41157" s="56"/>
      <c r="AD41157" s="56"/>
      <c r="AE41157" s="56"/>
    </row>
    <row r="41158" spans="1:31" x14ac:dyDescent="0.25">
      <c r="A41158" s="41">
        <v>0</v>
      </c>
      <c r="C41158" s="56"/>
      <c r="AC41158" s="56"/>
      <c r="AD41158" s="56"/>
      <c r="AE41158" s="56"/>
    </row>
    <row r="41159" spans="1:31" x14ac:dyDescent="0.25">
      <c r="A41159" s="41">
        <v>0</v>
      </c>
      <c r="C41159" s="56"/>
      <c r="AC41159" s="56"/>
      <c r="AD41159" s="56"/>
      <c r="AE41159" s="56"/>
    </row>
    <row r="41160" spans="1:31" x14ac:dyDescent="0.25">
      <c r="A41160" s="41">
        <v>0</v>
      </c>
      <c r="C41160" s="56"/>
      <c r="AC41160" s="56"/>
      <c r="AD41160" s="56"/>
      <c r="AE41160" s="56"/>
    </row>
    <row r="41161" spans="1:31" x14ac:dyDescent="0.25">
      <c r="A41161" s="41">
        <v>0</v>
      </c>
      <c r="C41161" s="56"/>
      <c r="AC41161" s="56"/>
      <c r="AD41161" s="56"/>
      <c r="AE41161" s="56"/>
    </row>
    <row r="41162" spans="1:31" x14ac:dyDescent="0.25">
      <c r="A41162" s="41">
        <v>0</v>
      </c>
      <c r="C41162" s="56"/>
      <c r="AC41162" s="56"/>
      <c r="AD41162" s="56"/>
      <c r="AE41162" s="56"/>
    </row>
    <row r="41163" spans="1:31" x14ac:dyDescent="0.25">
      <c r="A41163" s="41">
        <v>0</v>
      </c>
      <c r="C41163" s="56"/>
      <c r="AC41163" s="56"/>
      <c r="AD41163" s="56"/>
      <c r="AE41163" s="56"/>
    </row>
    <row r="41164" spans="1:31" x14ac:dyDescent="0.25">
      <c r="A41164" s="41">
        <v>0</v>
      </c>
      <c r="C41164" s="56"/>
      <c r="AC41164" s="56"/>
      <c r="AD41164" s="56"/>
      <c r="AE41164" s="56"/>
    </row>
    <row r="41165" spans="1:31" x14ac:dyDescent="0.25">
      <c r="A41165" s="41">
        <v>0</v>
      </c>
      <c r="C41165" s="56"/>
      <c r="AC41165" s="56"/>
      <c r="AD41165" s="56"/>
      <c r="AE41165" s="56"/>
    </row>
    <row r="41166" spans="1:31" x14ac:dyDescent="0.25">
      <c r="A41166" s="41">
        <v>0</v>
      </c>
      <c r="C41166" s="56"/>
      <c r="AC41166" s="56"/>
      <c r="AD41166" s="56"/>
      <c r="AE41166" s="56"/>
    </row>
    <row r="41167" spans="1:31" x14ac:dyDescent="0.25">
      <c r="A41167" s="41">
        <v>0</v>
      </c>
      <c r="C41167" s="56"/>
      <c r="AC41167" s="56"/>
      <c r="AD41167" s="56"/>
      <c r="AE41167" s="56"/>
    </row>
    <row r="41168" spans="1:31" x14ac:dyDescent="0.25">
      <c r="A41168" s="41">
        <v>0</v>
      </c>
      <c r="C41168" s="56"/>
      <c r="AC41168" s="56"/>
      <c r="AD41168" s="56"/>
      <c r="AE41168" s="56"/>
    </row>
    <row r="41169" spans="1:31" x14ac:dyDescent="0.25">
      <c r="A41169" s="41">
        <v>0</v>
      </c>
      <c r="C41169" s="56"/>
      <c r="AC41169" s="56"/>
      <c r="AD41169" s="56"/>
      <c r="AE41169" s="56"/>
    </row>
    <row r="41170" spans="1:31" x14ac:dyDescent="0.25">
      <c r="A41170" s="41">
        <v>0</v>
      </c>
      <c r="C41170" s="56"/>
      <c r="AC41170" s="56"/>
      <c r="AD41170" s="56"/>
      <c r="AE41170" s="56"/>
    </row>
    <row r="41171" spans="1:31" x14ac:dyDescent="0.25">
      <c r="A41171" s="41">
        <v>22</v>
      </c>
      <c r="C41171" s="56"/>
      <c r="AC41171" s="56"/>
      <c r="AD41171" s="56"/>
      <c r="AE41171" s="56"/>
    </row>
    <row r="41172" spans="1:31" x14ac:dyDescent="0.25">
      <c r="A41172" s="41">
        <v>0</v>
      </c>
      <c r="C41172" s="56"/>
      <c r="AC41172" s="56"/>
      <c r="AD41172" s="56"/>
      <c r="AE41172" s="56"/>
    </row>
    <row r="41173" spans="1:31" x14ac:dyDescent="0.25">
      <c r="A41173" s="41">
        <v>0</v>
      </c>
      <c r="C41173" s="56"/>
      <c r="AC41173" s="56"/>
      <c r="AD41173" s="56"/>
      <c r="AE41173" s="56"/>
    </row>
    <row r="41174" spans="1:31" x14ac:dyDescent="0.25">
      <c r="A41174" s="41">
        <v>3361</v>
      </c>
      <c r="C41174" s="56"/>
      <c r="AC41174" s="56"/>
      <c r="AD41174" s="56"/>
      <c r="AE41174" s="56"/>
    </row>
    <row r="41175" spans="1:31" x14ac:dyDescent="0.25">
      <c r="A41175" s="41">
        <v>221</v>
      </c>
      <c r="C41175" s="56"/>
      <c r="AC41175" s="56"/>
      <c r="AD41175" s="56"/>
      <c r="AE41175" s="56"/>
    </row>
    <row r="41176" spans="1:31" x14ac:dyDescent="0.25">
      <c r="A41176" s="41">
        <v>0</v>
      </c>
      <c r="C41176" s="56"/>
      <c r="AC41176" s="56"/>
      <c r="AD41176" s="56"/>
      <c r="AE41176" s="56"/>
    </row>
    <row r="41177" spans="1:31" x14ac:dyDescent="0.25">
      <c r="A41177" s="41">
        <v>0</v>
      </c>
      <c r="C41177" s="56"/>
      <c r="AC41177" s="56"/>
      <c r="AD41177" s="56"/>
      <c r="AE41177" s="56"/>
    </row>
    <row r="41178" spans="1:31" x14ac:dyDescent="0.25">
      <c r="A41178" s="41">
        <v>0</v>
      </c>
      <c r="C41178" s="56"/>
      <c r="AC41178" s="56"/>
      <c r="AD41178" s="56"/>
      <c r="AE41178" s="56"/>
    </row>
    <row r="41179" spans="1:31" x14ac:dyDescent="0.25">
      <c r="A41179" s="41">
        <v>0</v>
      </c>
      <c r="C41179" s="56"/>
      <c r="AC41179" s="56"/>
      <c r="AD41179" s="56"/>
      <c r="AE41179" s="56"/>
    </row>
    <row r="41180" spans="1:31" x14ac:dyDescent="0.25">
      <c r="A41180" s="41">
        <v>0</v>
      </c>
      <c r="C41180" s="56"/>
      <c r="AC41180" s="56"/>
      <c r="AD41180" s="56"/>
      <c r="AE41180" s="56"/>
    </row>
    <row r="41181" spans="1:31" x14ac:dyDescent="0.25">
      <c r="A41181" s="41">
        <v>0</v>
      </c>
      <c r="C41181" s="56"/>
      <c r="AC41181" s="56"/>
      <c r="AD41181" s="56"/>
      <c r="AE41181" s="56"/>
    </row>
    <row r="41182" spans="1:31" x14ac:dyDescent="0.25">
      <c r="A41182" s="41">
        <v>0</v>
      </c>
      <c r="C41182" s="56"/>
      <c r="AC41182" s="56"/>
      <c r="AD41182" s="56"/>
      <c r="AE41182" s="56"/>
    </row>
    <row r="41183" spans="1:31" x14ac:dyDescent="0.25">
      <c r="A41183" s="41">
        <v>0</v>
      </c>
      <c r="C41183" s="56"/>
      <c r="AC41183" s="56"/>
      <c r="AD41183" s="56"/>
      <c r="AE41183" s="56"/>
    </row>
    <row r="41184" spans="1:31" x14ac:dyDescent="0.25">
      <c r="A41184" s="41">
        <v>0</v>
      </c>
      <c r="C41184" s="56"/>
      <c r="AC41184" s="56"/>
      <c r="AD41184" s="56"/>
      <c r="AE41184" s="56"/>
    </row>
    <row r="41185" spans="1:31" x14ac:dyDescent="0.25">
      <c r="A41185" s="41">
        <v>0</v>
      </c>
      <c r="C41185" s="56"/>
      <c r="AC41185" s="56"/>
      <c r="AD41185" s="56"/>
      <c r="AE41185" s="56"/>
    </row>
    <row r="41186" spans="1:31" x14ac:dyDescent="0.25">
      <c r="A41186" s="41">
        <v>0</v>
      </c>
      <c r="C41186" s="56"/>
      <c r="AC41186" s="56"/>
      <c r="AD41186" s="56"/>
      <c r="AE41186" s="56"/>
    </row>
    <row r="41187" spans="1:31" x14ac:dyDescent="0.25">
      <c r="A41187" s="41">
        <v>0</v>
      </c>
      <c r="C41187" s="56"/>
      <c r="AC41187" s="56"/>
      <c r="AD41187" s="56"/>
      <c r="AE41187" s="56"/>
    </row>
    <row r="41188" spans="1:31" x14ac:dyDescent="0.25">
      <c r="A41188" s="41">
        <v>0</v>
      </c>
      <c r="C41188" s="56"/>
      <c r="AC41188" s="56"/>
      <c r="AD41188" s="56"/>
      <c r="AE41188" s="56"/>
    </row>
    <row r="41189" spans="1:31" x14ac:dyDescent="0.25">
      <c r="A41189" s="41">
        <v>0</v>
      </c>
      <c r="C41189" s="56"/>
      <c r="AC41189" s="56"/>
      <c r="AD41189" s="56"/>
      <c r="AE41189" s="56"/>
    </row>
    <row r="41190" spans="1:31" x14ac:dyDescent="0.25">
      <c r="A41190" s="41">
        <v>0</v>
      </c>
      <c r="C41190" s="56"/>
      <c r="AC41190" s="56"/>
      <c r="AD41190" s="56"/>
      <c r="AE41190" s="56"/>
    </row>
    <row r="41191" spans="1:31" x14ac:dyDescent="0.25">
      <c r="A41191" s="41">
        <v>0</v>
      </c>
      <c r="C41191" s="56"/>
      <c r="AC41191" s="56"/>
      <c r="AD41191" s="56"/>
      <c r="AE41191" s="56"/>
    </row>
    <row r="41192" spans="1:31" x14ac:dyDescent="0.25">
      <c r="A41192" s="41">
        <v>0</v>
      </c>
      <c r="C41192" s="56"/>
      <c r="AC41192" s="56"/>
      <c r="AD41192" s="56"/>
      <c r="AE41192" s="56"/>
    </row>
    <row r="41193" spans="1:31" x14ac:dyDescent="0.25">
      <c r="A41193" s="41">
        <v>0</v>
      </c>
      <c r="C41193" s="56"/>
      <c r="AC41193" s="56"/>
      <c r="AD41193" s="56"/>
      <c r="AE41193" s="56"/>
    </row>
    <row r="41194" spans="1:31" x14ac:dyDescent="0.25">
      <c r="A41194" s="41">
        <v>0</v>
      </c>
      <c r="C41194" s="56"/>
      <c r="AC41194" s="56"/>
      <c r="AD41194" s="56"/>
      <c r="AE41194" s="56"/>
    </row>
    <row r="41195" spans="1:31" x14ac:dyDescent="0.25">
      <c r="A41195" s="41">
        <v>0</v>
      </c>
      <c r="C41195" s="56"/>
      <c r="AC41195" s="56"/>
      <c r="AD41195" s="56"/>
      <c r="AE41195" s="56"/>
    </row>
    <row r="41196" spans="1:31" x14ac:dyDescent="0.25">
      <c r="A41196" s="41">
        <v>0</v>
      </c>
      <c r="C41196" s="56"/>
      <c r="AC41196" s="56"/>
      <c r="AD41196" s="56"/>
      <c r="AE41196" s="56"/>
    </row>
    <row r="41197" spans="1:31" x14ac:dyDescent="0.25">
      <c r="A41197" s="41">
        <v>0</v>
      </c>
      <c r="C41197" s="56"/>
      <c r="AC41197" s="56"/>
      <c r="AD41197" s="56"/>
      <c r="AE41197" s="56"/>
    </row>
    <row r="41198" spans="1:31" x14ac:dyDescent="0.25">
      <c r="A41198" s="41">
        <v>0</v>
      </c>
      <c r="C41198" s="56"/>
      <c r="AC41198" s="56"/>
      <c r="AD41198" s="56"/>
      <c r="AE41198" s="56"/>
    </row>
    <row r="41199" spans="1:31" x14ac:dyDescent="0.25">
      <c r="A41199" s="41">
        <v>0</v>
      </c>
      <c r="C41199" s="56"/>
      <c r="AC41199" s="56"/>
      <c r="AD41199" s="56"/>
      <c r="AE41199" s="56"/>
    </row>
    <row r="41200" spans="1:31" x14ac:dyDescent="0.25">
      <c r="A41200" s="41">
        <v>0</v>
      </c>
      <c r="C41200" s="56"/>
      <c r="AC41200" s="56"/>
      <c r="AD41200" s="56"/>
      <c r="AE41200" s="56"/>
    </row>
    <row r="41201" spans="1:31" x14ac:dyDescent="0.25">
      <c r="A41201" s="41">
        <v>0</v>
      </c>
      <c r="C41201" s="56"/>
      <c r="AC41201" s="56"/>
      <c r="AD41201" s="56"/>
      <c r="AE41201" s="56"/>
    </row>
    <row r="41202" spans="1:31" x14ac:dyDescent="0.25">
      <c r="A41202" s="41">
        <v>0</v>
      </c>
      <c r="C41202" s="56"/>
      <c r="AC41202" s="56"/>
      <c r="AD41202" s="56"/>
      <c r="AE41202" s="56"/>
    </row>
    <row r="41203" spans="1:31" x14ac:dyDescent="0.25">
      <c r="A41203" s="41">
        <v>0</v>
      </c>
      <c r="C41203" s="56"/>
      <c r="AC41203" s="56"/>
      <c r="AD41203" s="56"/>
      <c r="AE41203" s="56"/>
    </row>
    <row r="41204" spans="1:31" x14ac:dyDescent="0.25">
      <c r="A41204" s="41">
        <v>0</v>
      </c>
      <c r="C41204" s="56"/>
      <c r="AC41204" s="56"/>
      <c r="AD41204" s="56"/>
      <c r="AE41204" s="56"/>
    </row>
    <row r="41205" spans="1:31" x14ac:dyDescent="0.25">
      <c r="A41205" s="41">
        <v>0</v>
      </c>
      <c r="C41205" s="56"/>
      <c r="AC41205" s="56"/>
      <c r="AD41205" s="56"/>
      <c r="AE41205" s="56"/>
    </row>
    <row r="41206" spans="1:31" x14ac:dyDescent="0.25">
      <c r="A41206" s="41">
        <v>0</v>
      </c>
      <c r="C41206" s="56"/>
      <c r="AC41206" s="56"/>
      <c r="AD41206" s="56"/>
      <c r="AE41206" s="56"/>
    </row>
    <row r="41207" spans="1:31" x14ac:dyDescent="0.25">
      <c r="A41207" s="41">
        <v>0</v>
      </c>
      <c r="C41207" s="56"/>
      <c r="AC41207" s="56"/>
      <c r="AD41207" s="56"/>
      <c r="AE41207" s="56"/>
    </row>
    <row r="41208" spans="1:31" x14ac:dyDescent="0.25">
      <c r="A41208" s="41">
        <v>0</v>
      </c>
      <c r="C41208" s="56"/>
      <c r="AC41208" s="56"/>
      <c r="AD41208" s="56"/>
      <c r="AE41208" s="56"/>
    </row>
    <row r="41209" spans="1:31" x14ac:dyDescent="0.25">
      <c r="A41209" s="41">
        <v>0</v>
      </c>
      <c r="C41209" s="56"/>
      <c r="AC41209" s="56"/>
      <c r="AD41209" s="56"/>
      <c r="AE41209" s="56"/>
    </row>
    <row r="41210" spans="1:31" x14ac:dyDescent="0.25">
      <c r="A41210" s="41">
        <v>0</v>
      </c>
      <c r="C41210" s="56"/>
      <c r="AC41210" s="56"/>
      <c r="AD41210" s="56"/>
      <c r="AE41210" s="56"/>
    </row>
    <row r="41211" spans="1:31" x14ac:dyDescent="0.25">
      <c r="A41211" s="41">
        <v>0</v>
      </c>
      <c r="C41211" s="56"/>
      <c r="AC41211" s="56"/>
      <c r="AD41211" s="56"/>
      <c r="AE41211" s="56"/>
    </row>
    <row r="41212" spans="1:31" x14ac:dyDescent="0.25">
      <c r="A41212" s="41">
        <v>0</v>
      </c>
      <c r="C41212" s="56"/>
      <c r="AC41212" s="56"/>
      <c r="AD41212" s="56"/>
      <c r="AE41212" s="56"/>
    </row>
    <row r="41213" spans="1:31" x14ac:dyDescent="0.25">
      <c r="A41213" s="41">
        <v>0</v>
      </c>
      <c r="C41213" s="56"/>
      <c r="AC41213" s="56"/>
      <c r="AD41213" s="56"/>
      <c r="AE41213" s="56"/>
    </row>
    <row r="41214" spans="1:31" x14ac:dyDescent="0.25">
      <c r="A41214" s="41">
        <v>0</v>
      </c>
      <c r="C41214" s="56"/>
      <c r="AC41214" s="56"/>
      <c r="AD41214" s="56"/>
      <c r="AE41214" s="56"/>
    </row>
    <row r="41215" spans="1:31" x14ac:dyDescent="0.25">
      <c r="A41215" s="41">
        <v>0</v>
      </c>
      <c r="C41215" s="56"/>
      <c r="AC41215" s="56"/>
      <c r="AD41215" s="56"/>
      <c r="AE41215" s="56"/>
    </row>
    <row r="41216" spans="1:31" x14ac:dyDescent="0.25">
      <c r="A41216" s="41">
        <v>0</v>
      </c>
      <c r="C41216" s="56"/>
      <c r="AC41216" s="56"/>
      <c r="AD41216" s="56"/>
      <c r="AE41216" s="56"/>
    </row>
    <row r="41217" spans="1:31" x14ac:dyDescent="0.25">
      <c r="A41217" s="41">
        <v>0</v>
      </c>
      <c r="C41217" s="56"/>
      <c r="AC41217" s="56"/>
      <c r="AD41217" s="56"/>
      <c r="AE41217" s="56"/>
    </row>
    <row r="41218" spans="1:31" x14ac:dyDescent="0.25">
      <c r="A41218" s="41">
        <v>0</v>
      </c>
      <c r="C41218" s="56"/>
      <c r="AC41218" s="56"/>
      <c r="AD41218" s="56"/>
      <c r="AE41218" s="56"/>
    </row>
    <row r="41219" spans="1:31" x14ac:dyDescent="0.25">
      <c r="A41219" s="41">
        <v>0</v>
      </c>
      <c r="C41219" s="56"/>
      <c r="AC41219" s="56"/>
      <c r="AD41219" s="56"/>
      <c r="AE41219" s="56"/>
    </row>
    <row r="41220" spans="1:31" x14ac:dyDescent="0.25">
      <c r="A41220" s="41">
        <v>0</v>
      </c>
      <c r="C41220" s="56"/>
      <c r="AC41220" s="56"/>
      <c r="AD41220" s="56"/>
      <c r="AE41220" s="56"/>
    </row>
    <row r="41221" spans="1:31" x14ac:dyDescent="0.25">
      <c r="A41221" s="41">
        <v>0</v>
      </c>
      <c r="C41221" s="56"/>
      <c r="AC41221" s="56"/>
      <c r="AD41221" s="56"/>
      <c r="AE41221" s="56"/>
    </row>
    <row r="41222" spans="1:31" x14ac:dyDescent="0.25">
      <c r="A41222" s="41">
        <v>0</v>
      </c>
      <c r="C41222" s="56"/>
      <c r="AC41222" s="56"/>
      <c r="AD41222" s="56"/>
      <c r="AE41222" s="56"/>
    </row>
    <row r="41223" spans="1:31" x14ac:dyDescent="0.25">
      <c r="A41223" s="41">
        <v>0</v>
      </c>
      <c r="C41223" s="56"/>
      <c r="AC41223" s="56"/>
      <c r="AD41223" s="56"/>
      <c r="AE41223" s="56"/>
    </row>
    <row r="41224" spans="1:31" x14ac:dyDescent="0.25">
      <c r="A41224" s="41">
        <v>0</v>
      </c>
      <c r="C41224" s="56"/>
      <c r="AC41224" s="56"/>
      <c r="AD41224" s="56"/>
      <c r="AE41224" s="56"/>
    </row>
    <row r="41225" spans="1:31" x14ac:dyDescent="0.25">
      <c r="A41225" s="41">
        <v>0</v>
      </c>
      <c r="C41225" s="56"/>
      <c r="AC41225" s="56"/>
      <c r="AD41225" s="56"/>
      <c r="AE41225" s="56"/>
    </row>
    <row r="41226" spans="1:31" x14ac:dyDescent="0.25">
      <c r="A41226" s="41">
        <v>0</v>
      </c>
      <c r="C41226" s="56"/>
      <c r="AC41226" s="56"/>
      <c r="AD41226" s="56"/>
      <c r="AE41226" s="56"/>
    </row>
    <row r="41227" spans="1:31" x14ac:dyDescent="0.25">
      <c r="A41227" s="41">
        <v>0</v>
      </c>
      <c r="C41227" s="56"/>
      <c r="AC41227" s="56"/>
      <c r="AD41227" s="56"/>
      <c r="AE41227" s="56"/>
    </row>
    <row r="41228" spans="1:31" x14ac:dyDescent="0.25">
      <c r="A41228" s="41">
        <v>0</v>
      </c>
      <c r="C41228" s="56"/>
      <c r="AC41228" s="56"/>
      <c r="AD41228" s="56"/>
      <c r="AE41228" s="56"/>
    </row>
    <row r="41229" spans="1:31" x14ac:dyDescent="0.25">
      <c r="A41229" s="41">
        <v>0</v>
      </c>
      <c r="C41229" s="56"/>
      <c r="AC41229" s="56"/>
      <c r="AD41229" s="56"/>
      <c r="AE41229" s="56"/>
    </row>
    <row r="41230" spans="1:31" x14ac:dyDescent="0.25">
      <c r="A41230" s="41">
        <v>0</v>
      </c>
      <c r="C41230" s="56"/>
      <c r="AC41230" s="56"/>
      <c r="AD41230" s="56"/>
      <c r="AE41230" s="56"/>
    </row>
    <row r="41231" spans="1:31" x14ac:dyDescent="0.25">
      <c r="A41231" s="41">
        <v>0</v>
      </c>
      <c r="C41231" s="56"/>
      <c r="AC41231" s="56"/>
      <c r="AD41231" s="56"/>
      <c r="AE41231" s="56"/>
    </row>
    <row r="41232" spans="1:31" x14ac:dyDescent="0.25">
      <c r="A41232" s="41">
        <v>0</v>
      </c>
      <c r="C41232" s="56"/>
      <c r="AC41232" s="56"/>
      <c r="AD41232" s="56"/>
      <c r="AE41232" s="56"/>
    </row>
    <row r="41233" spans="1:31" x14ac:dyDescent="0.25">
      <c r="A41233" s="41">
        <v>0</v>
      </c>
      <c r="C41233" s="56"/>
      <c r="AC41233" s="56"/>
      <c r="AD41233" s="56"/>
      <c r="AE41233" s="56"/>
    </row>
    <row r="41234" spans="1:31" x14ac:dyDescent="0.25">
      <c r="A41234" s="41">
        <v>0</v>
      </c>
      <c r="C41234" s="56"/>
      <c r="AC41234" s="56"/>
      <c r="AD41234" s="56"/>
      <c r="AE41234" s="56"/>
    </row>
    <row r="41235" spans="1:31" x14ac:dyDescent="0.25">
      <c r="A41235" s="41">
        <v>0</v>
      </c>
      <c r="C41235" s="56"/>
      <c r="AC41235" s="56"/>
      <c r="AD41235" s="56"/>
      <c r="AE41235" s="56"/>
    </row>
    <row r="41236" spans="1:31" x14ac:dyDescent="0.25">
      <c r="A41236" s="41">
        <v>0</v>
      </c>
      <c r="C41236" s="56"/>
      <c r="AC41236" s="56"/>
      <c r="AD41236" s="56"/>
      <c r="AE41236" s="56"/>
    </row>
    <row r="41237" spans="1:31" x14ac:dyDescent="0.25">
      <c r="A41237" s="41">
        <v>0</v>
      </c>
      <c r="C41237" s="56"/>
      <c r="AC41237" s="56"/>
      <c r="AD41237" s="56"/>
      <c r="AE41237" s="56"/>
    </row>
    <row r="41238" spans="1:31" x14ac:dyDescent="0.25">
      <c r="A41238" s="41">
        <v>0</v>
      </c>
      <c r="C41238" s="56"/>
      <c r="AC41238" s="56"/>
      <c r="AD41238" s="56"/>
      <c r="AE41238" s="56"/>
    </row>
    <row r="41239" spans="1:31" x14ac:dyDescent="0.25">
      <c r="A41239" s="41">
        <v>0</v>
      </c>
      <c r="C41239" s="56"/>
      <c r="AC41239" s="56"/>
      <c r="AD41239" s="56"/>
      <c r="AE41239" s="56"/>
    </row>
    <row r="41240" spans="1:31" x14ac:dyDescent="0.25">
      <c r="A41240" s="41">
        <v>0</v>
      </c>
      <c r="C41240" s="56"/>
      <c r="AC41240" s="56"/>
      <c r="AD41240" s="56"/>
      <c r="AE41240" s="56"/>
    </row>
    <row r="41241" spans="1:31" x14ac:dyDescent="0.25">
      <c r="A41241" s="41">
        <v>0</v>
      </c>
      <c r="C41241" s="56"/>
      <c r="AC41241" s="56"/>
      <c r="AD41241" s="56"/>
      <c r="AE41241" s="56"/>
    </row>
    <row r="41242" spans="1:31" x14ac:dyDescent="0.25">
      <c r="A41242" s="41">
        <v>0</v>
      </c>
      <c r="C41242" s="56"/>
      <c r="AC41242" s="56"/>
      <c r="AD41242" s="56"/>
      <c r="AE41242" s="56"/>
    </row>
    <row r="41243" spans="1:31" x14ac:dyDescent="0.25">
      <c r="A41243" s="41">
        <v>0</v>
      </c>
      <c r="C41243" s="56"/>
      <c r="AC41243" s="56"/>
      <c r="AD41243" s="56"/>
      <c r="AE41243" s="56"/>
    </row>
    <row r="41244" spans="1:31" x14ac:dyDescent="0.25">
      <c r="A41244" s="41">
        <v>0</v>
      </c>
      <c r="C41244" s="56"/>
      <c r="AC41244" s="56"/>
      <c r="AD41244" s="56"/>
      <c r="AE41244" s="56"/>
    </row>
    <row r="41245" spans="1:31" x14ac:dyDescent="0.25">
      <c r="A41245" s="41">
        <v>0</v>
      </c>
      <c r="C41245" s="56"/>
      <c r="AC41245" s="56"/>
      <c r="AD41245" s="56"/>
      <c r="AE41245" s="56"/>
    </row>
    <row r="41246" spans="1:31" x14ac:dyDescent="0.25">
      <c r="A41246" s="41">
        <v>0</v>
      </c>
      <c r="C41246" s="56"/>
      <c r="AC41246" s="56"/>
      <c r="AD41246" s="56"/>
      <c r="AE41246" s="56"/>
    </row>
    <row r="41247" spans="1:31" x14ac:dyDescent="0.25">
      <c r="A41247" s="41">
        <v>0</v>
      </c>
      <c r="C41247" s="56"/>
      <c r="AC41247" s="56"/>
      <c r="AD41247" s="56"/>
      <c r="AE41247" s="56"/>
    </row>
    <row r="41248" spans="1:31" x14ac:dyDescent="0.25">
      <c r="A41248" s="41">
        <v>0</v>
      </c>
      <c r="C41248" s="56"/>
      <c r="AC41248" s="56"/>
      <c r="AD41248" s="56"/>
      <c r="AE41248" s="56"/>
    </row>
    <row r="41249" spans="1:31" x14ac:dyDescent="0.25">
      <c r="A41249" s="41">
        <v>0</v>
      </c>
      <c r="C41249" s="56"/>
      <c r="AC41249" s="56"/>
      <c r="AD41249" s="56"/>
      <c r="AE41249" s="56"/>
    </row>
    <row r="41250" spans="1:31" x14ac:dyDescent="0.25">
      <c r="A41250" s="41">
        <v>0</v>
      </c>
      <c r="C41250" s="56"/>
      <c r="AC41250" s="56"/>
      <c r="AD41250" s="56"/>
      <c r="AE41250" s="56"/>
    </row>
    <row r="41251" spans="1:31" x14ac:dyDescent="0.25">
      <c r="A41251" s="41">
        <v>0</v>
      </c>
      <c r="C41251" s="56"/>
      <c r="AC41251" s="56"/>
      <c r="AD41251" s="56"/>
      <c r="AE41251" s="56"/>
    </row>
    <row r="41252" spans="1:31" x14ac:dyDescent="0.25">
      <c r="A41252" s="41">
        <v>0</v>
      </c>
      <c r="C41252" s="56"/>
      <c r="AC41252" s="56"/>
      <c r="AD41252" s="56"/>
      <c r="AE41252" s="56"/>
    </row>
    <row r="41253" spans="1:31" x14ac:dyDescent="0.25">
      <c r="A41253" s="41">
        <v>0</v>
      </c>
      <c r="C41253" s="56"/>
      <c r="AC41253" s="56"/>
      <c r="AD41253" s="56"/>
      <c r="AE41253" s="56"/>
    </row>
    <row r="41254" spans="1:31" x14ac:dyDescent="0.25">
      <c r="A41254" s="41">
        <v>0</v>
      </c>
      <c r="C41254" s="56"/>
      <c r="AC41254" s="56"/>
      <c r="AD41254" s="56"/>
      <c r="AE41254" s="56"/>
    </row>
    <row r="41255" spans="1:31" x14ac:dyDescent="0.25">
      <c r="A41255" s="41">
        <v>0</v>
      </c>
      <c r="C41255" s="56"/>
      <c r="AC41255" s="56"/>
      <c r="AD41255" s="56"/>
      <c r="AE41255" s="56"/>
    </row>
    <row r="41256" spans="1:31" x14ac:dyDescent="0.25">
      <c r="A41256" s="41">
        <v>0</v>
      </c>
      <c r="C41256" s="56"/>
      <c r="AC41256" s="56"/>
      <c r="AD41256" s="56"/>
      <c r="AE41256" s="56"/>
    </row>
    <row r="41257" spans="1:31" x14ac:dyDescent="0.25">
      <c r="A41257" s="41">
        <v>0</v>
      </c>
      <c r="C41257" s="56"/>
      <c r="AC41257" s="56"/>
      <c r="AD41257" s="56"/>
      <c r="AE41257" s="56"/>
    </row>
    <row r="41258" spans="1:31" x14ac:dyDescent="0.25">
      <c r="A41258" s="41">
        <v>0</v>
      </c>
      <c r="C41258" s="56"/>
      <c r="AC41258" s="56"/>
      <c r="AD41258" s="56"/>
      <c r="AE41258" s="56"/>
    </row>
    <row r="41259" spans="1:31" x14ac:dyDescent="0.25">
      <c r="A41259" s="41">
        <v>0</v>
      </c>
      <c r="C41259" s="56"/>
      <c r="AC41259" s="56"/>
      <c r="AD41259" s="56"/>
      <c r="AE41259" s="56"/>
    </row>
    <row r="41260" spans="1:31" x14ac:dyDescent="0.25">
      <c r="A41260" s="41">
        <v>0</v>
      </c>
      <c r="C41260" s="56"/>
      <c r="AC41260" s="56"/>
      <c r="AD41260" s="56"/>
      <c r="AE41260" s="56"/>
    </row>
    <row r="41261" spans="1:31" x14ac:dyDescent="0.25">
      <c r="A41261" s="41">
        <v>0</v>
      </c>
      <c r="C41261" s="56"/>
      <c r="AC41261" s="56"/>
      <c r="AD41261" s="56"/>
      <c r="AE41261" s="56"/>
    </row>
    <row r="41262" spans="1:31" x14ac:dyDescent="0.25">
      <c r="A41262" s="41">
        <v>0</v>
      </c>
      <c r="C41262" s="56"/>
      <c r="AC41262" s="56"/>
      <c r="AD41262" s="56"/>
      <c r="AE41262" s="56"/>
    </row>
    <row r="41263" spans="1:31" x14ac:dyDescent="0.25">
      <c r="A41263" s="41">
        <v>0</v>
      </c>
      <c r="C41263" s="56"/>
      <c r="AC41263" s="56"/>
      <c r="AD41263" s="56"/>
      <c r="AE41263" s="56"/>
    </row>
    <row r="41264" spans="1:31" x14ac:dyDescent="0.25">
      <c r="A41264" s="41">
        <v>0</v>
      </c>
      <c r="C41264" s="56"/>
      <c r="AC41264" s="56"/>
      <c r="AD41264" s="56"/>
      <c r="AE41264" s="56"/>
    </row>
    <row r="41265" spans="1:31" x14ac:dyDescent="0.25">
      <c r="A41265" s="41">
        <v>0</v>
      </c>
      <c r="C41265" s="56"/>
      <c r="AC41265" s="56"/>
      <c r="AD41265" s="56"/>
      <c r="AE41265" s="56"/>
    </row>
    <row r="41266" spans="1:31" x14ac:dyDescent="0.25">
      <c r="A41266" s="41">
        <v>0</v>
      </c>
      <c r="C41266" s="56"/>
      <c r="AC41266" s="56"/>
      <c r="AD41266" s="56"/>
      <c r="AE41266" s="56"/>
    </row>
    <row r="41267" spans="1:31" x14ac:dyDescent="0.25">
      <c r="A41267" s="41">
        <v>0</v>
      </c>
      <c r="C41267" s="56"/>
      <c r="AC41267" s="56"/>
      <c r="AD41267" s="56"/>
      <c r="AE41267" s="56"/>
    </row>
    <row r="41268" spans="1:31" x14ac:dyDescent="0.25">
      <c r="A41268" s="41">
        <v>0</v>
      </c>
      <c r="C41268" s="56"/>
      <c r="AC41268" s="56"/>
      <c r="AD41268" s="56"/>
      <c r="AE41268" s="56"/>
    </row>
    <row r="41269" spans="1:31" x14ac:dyDescent="0.25">
      <c r="A41269" s="41">
        <v>0</v>
      </c>
      <c r="C41269" s="56"/>
      <c r="AC41269" s="56"/>
      <c r="AD41269" s="56"/>
      <c r="AE41269" s="56"/>
    </row>
    <row r="41270" spans="1:31" x14ac:dyDescent="0.25">
      <c r="A41270" s="41">
        <v>0</v>
      </c>
      <c r="C41270" s="56"/>
      <c r="AC41270" s="56"/>
      <c r="AD41270" s="56"/>
      <c r="AE41270" s="56"/>
    </row>
    <row r="41271" spans="1:31" x14ac:dyDescent="0.25">
      <c r="A41271" s="41">
        <v>0</v>
      </c>
      <c r="C41271" s="56"/>
      <c r="AC41271" s="56"/>
      <c r="AD41271" s="56"/>
      <c r="AE41271" s="56"/>
    </row>
    <row r="41272" spans="1:31" x14ac:dyDescent="0.25">
      <c r="A41272" s="41">
        <v>0</v>
      </c>
      <c r="C41272" s="56"/>
      <c r="AC41272" s="56"/>
      <c r="AD41272" s="56"/>
      <c r="AE41272" s="56"/>
    </row>
    <row r="41273" spans="1:31" x14ac:dyDescent="0.25">
      <c r="A41273" s="41">
        <v>0</v>
      </c>
      <c r="C41273" s="56"/>
      <c r="AC41273" s="56"/>
      <c r="AD41273" s="56"/>
      <c r="AE41273" s="56"/>
    </row>
    <row r="41274" spans="1:31" x14ac:dyDescent="0.25">
      <c r="A41274" s="41">
        <v>0</v>
      </c>
      <c r="C41274" s="56"/>
      <c r="AC41274" s="56"/>
      <c r="AD41274" s="56"/>
      <c r="AE41274" s="56"/>
    </row>
    <row r="41275" spans="1:31" x14ac:dyDescent="0.25">
      <c r="A41275" s="41">
        <v>0</v>
      </c>
      <c r="C41275" s="56"/>
      <c r="AC41275" s="56"/>
      <c r="AD41275" s="56"/>
      <c r="AE41275" s="56"/>
    </row>
    <row r="41276" spans="1:31" x14ac:dyDescent="0.25">
      <c r="A41276" s="41">
        <v>0</v>
      </c>
      <c r="C41276" s="56"/>
      <c r="AC41276" s="56"/>
      <c r="AD41276" s="56"/>
      <c r="AE41276" s="56"/>
    </row>
    <row r="41277" spans="1:31" x14ac:dyDescent="0.25">
      <c r="A41277" s="41">
        <v>0</v>
      </c>
      <c r="C41277" s="56"/>
      <c r="AC41277" s="56"/>
      <c r="AD41277" s="56"/>
      <c r="AE41277" s="56"/>
    </row>
    <row r="41278" spans="1:31" x14ac:dyDescent="0.25">
      <c r="A41278" s="41">
        <v>0</v>
      </c>
      <c r="C41278" s="56"/>
      <c r="AC41278" s="56"/>
      <c r="AD41278" s="56"/>
      <c r="AE41278" s="56"/>
    </row>
    <row r="41279" spans="1:31" x14ac:dyDescent="0.25">
      <c r="A41279" s="41">
        <v>0</v>
      </c>
      <c r="C41279" s="56"/>
      <c r="AC41279" s="56"/>
      <c r="AD41279" s="56"/>
      <c r="AE41279" s="56"/>
    </row>
    <row r="41280" spans="1:31" x14ac:dyDescent="0.25">
      <c r="A41280" s="41">
        <v>0</v>
      </c>
      <c r="C41280" s="56"/>
      <c r="AC41280" s="56"/>
      <c r="AD41280" s="56"/>
      <c r="AE41280" s="56"/>
    </row>
    <row r="41281" spans="1:31" x14ac:dyDescent="0.25">
      <c r="A41281" s="41">
        <v>0</v>
      </c>
      <c r="C41281" s="56"/>
      <c r="AC41281" s="56"/>
      <c r="AD41281" s="56"/>
      <c r="AE41281" s="56"/>
    </row>
    <row r="41282" spans="1:31" x14ac:dyDescent="0.25">
      <c r="A41282" s="41">
        <v>0</v>
      </c>
      <c r="C41282" s="56"/>
      <c r="AC41282" s="56"/>
      <c r="AD41282" s="56"/>
      <c r="AE41282" s="56"/>
    </row>
    <row r="41283" spans="1:31" x14ac:dyDescent="0.25">
      <c r="A41283" s="41">
        <v>0</v>
      </c>
      <c r="C41283" s="56"/>
      <c r="AC41283" s="56"/>
      <c r="AD41283" s="56"/>
      <c r="AE41283" s="56"/>
    </row>
    <row r="41284" spans="1:31" x14ac:dyDescent="0.25">
      <c r="A41284" s="41">
        <v>0</v>
      </c>
      <c r="C41284" s="56"/>
      <c r="AC41284" s="56"/>
      <c r="AD41284" s="56"/>
      <c r="AE41284" s="56"/>
    </row>
    <row r="41285" spans="1:31" x14ac:dyDescent="0.25">
      <c r="A41285" s="41">
        <v>0</v>
      </c>
      <c r="C41285" s="56"/>
      <c r="AC41285" s="56"/>
      <c r="AD41285" s="56"/>
      <c r="AE41285" s="56"/>
    </row>
    <row r="41286" spans="1:31" x14ac:dyDescent="0.25">
      <c r="A41286" s="41">
        <v>0</v>
      </c>
      <c r="C41286" s="56"/>
      <c r="AC41286" s="56"/>
      <c r="AD41286" s="56"/>
      <c r="AE41286" s="56"/>
    </row>
    <row r="41287" spans="1:31" x14ac:dyDescent="0.25">
      <c r="A41287" s="41">
        <v>0</v>
      </c>
      <c r="C41287" s="56"/>
      <c r="AC41287" s="56"/>
      <c r="AD41287" s="56"/>
      <c r="AE41287" s="56"/>
    </row>
    <row r="41288" spans="1:31" x14ac:dyDescent="0.25">
      <c r="A41288" s="41">
        <v>0</v>
      </c>
      <c r="C41288" s="56"/>
      <c r="AC41288" s="56"/>
      <c r="AD41288" s="56"/>
      <c r="AE41288" s="56"/>
    </row>
    <row r="41289" spans="1:31" x14ac:dyDescent="0.25">
      <c r="A41289" s="41">
        <v>0</v>
      </c>
      <c r="C41289" s="56"/>
      <c r="AC41289" s="56"/>
      <c r="AD41289" s="56"/>
      <c r="AE41289" s="56"/>
    </row>
    <row r="41290" spans="1:31" x14ac:dyDescent="0.25">
      <c r="A41290" s="41">
        <v>0</v>
      </c>
      <c r="C41290" s="56"/>
      <c r="AC41290" s="56"/>
      <c r="AD41290" s="56"/>
      <c r="AE41290" s="56"/>
    </row>
    <row r="41291" spans="1:31" x14ac:dyDescent="0.25">
      <c r="A41291" s="41">
        <v>0</v>
      </c>
      <c r="C41291" s="56"/>
      <c r="AC41291" s="56"/>
      <c r="AD41291" s="56"/>
      <c r="AE41291" s="56"/>
    </row>
    <row r="41292" spans="1:31" x14ac:dyDescent="0.25">
      <c r="A41292" s="41">
        <v>0</v>
      </c>
      <c r="C41292" s="56"/>
      <c r="AC41292" s="56"/>
      <c r="AD41292" s="56"/>
      <c r="AE41292" s="56"/>
    </row>
    <row r="41293" spans="1:31" x14ac:dyDescent="0.25">
      <c r="A41293" s="41">
        <v>0</v>
      </c>
      <c r="C41293" s="56"/>
      <c r="AC41293" s="56"/>
      <c r="AD41293" s="56"/>
      <c r="AE41293" s="56"/>
    </row>
    <row r="41294" spans="1:31" x14ac:dyDescent="0.25">
      <c r="A41294" s="41">
        <v>0</v>
      </c>
      <c r="C41294" s="56"/>
      <c r="AC41294" s="56"/>
      <c r="AD41294" s="56"/>
      <c r="AE41294" s="56"/>
    </row>
    <row r="41295" spans="1:31" x14ac:dyDescent="0.25">
      <c r="A41295" s="41">
        <v>0</v>
      </c>
      <c r="C41295" s="56"/>
      <c r="AC41295" s="56"/>
      <c r="AD41295" s="56"/>
      <c r="AE41295" s="56"/>
    </row>
    <row r="41296" spans="1:31" x14ac:dyDescent="0.25">
      <c r="A41296" s="41">
        <v>0</v>
      </c>
      <c r="C41296" s="56"/>
      <c r="AC41296" s="56"/>
      <c r="AD41296" s="56"/>
      <c r="AE41296" s="56"/>
    </row>
    <row r="41297" spans="1:31" x14ac:dyDescent="0.25">
      <c r="A41297" s="41">
        <v>0</v>
      </c>
      <c r="C41297" s="56"/>
      <c r="AC41297" s="56"/>
      <c r="AD41297" s="56"/>
      <c r="AE41297" s="56"/>
    </row>
    <row r="41298" spans="1:31" x14ac:dyDescent="0.25">
      <c r="A41298" s="41">
        <v>0</v>
      </c>
      <c r="C41298" s="56"/>
      <c r="AC41298" s="56"/>
      <c r="AD41298" s="56"/>
      <c r="AE41298" s="56"/>
    </row>
    <row r="41299" spans="1:31" x14ac:dyDescent="0.25">
      <c r="A41299" s="41">
        <v>0</v>
      </c>
      <c r="C41299" s="56"/>
      <c r="AC41299" s="56"/>
      <c r="AD41299" s="56"/>
      <c r="AE41299" s="56"/>
    </row>
    <row r="41300" spans="1:31" x14ac:dyDescent="0.25">
      <c r="A41300" s="41">
        <v>0</v>
      </c>
      <c r="C41300" s="56"/>
      <c r="AC41300" s="56"/>
      <c r="AD41300" s="56"/>
      <c r="AE41300" s="56"/>
    </row>
    <row r="41301" spans="1:31" x14ac:dyDescent="0.25">
      <c r="A41301" s="41">
        <v>0</v>
      </c>
      <c r="C41301" s="56"/>
      <c r="AC41301" s="56"/>
      <c r="AD41301" s="56"/>
      <c r="AE41301" s="56"/>
    </row>
    <row r="41302" spans="1:31" x14ac:dyDescent="0.25">
      <c r="A41302" s="41">
        <v>0</v>
      </c>
      <c r="C41302" s="56"/>
      <c r="AC41302" s="56"/>
      <c r="AD41302" s="56"/>
      <c r="AE41302" s="56"/>
    </row>
    <row r="41303" spans="1:31" x14ac:dyDescent="0.25">
      <c r="A41303" s="41">
        <v>0</v>
      </c>
      <c r="C41303" s="56"/>
      <c r="AC41303" s="56"/>
      <c r="AD41303" s="56"/>
      <c r="AE41303" s="56"/>
    </row>
    <row r="41304" spans="1:31" x14ac:dyDescent="0.25">
      <c r="A41304" s="41">
        <v>0</v>
      </c>
      <c r="C41304" s="56"/>
      <c r="AC41304" s="56"/>
      <c r="AD41304" s="56"/>
      <c r="AE41304" s="56"/>
    </row>
    <row r="41305" spans="1:31" x14ac:dyDescent="0.25">
      <c r="A41305" s="41">
        <v>0</v>
      </c>
      <c r="C41305" s="56"/>
      <c r="AC41305" s="56"/>
      <c r="AD41305" s="56"/>
      <c r="AE41305" s="56"/>
    </row>
    <row r="41306" spans="1:31" x14ac:dyDescent="0.25">
      <c r="A41306" s="41">
        <v>0</v>
      </c>
      <c r="C41306" s="56"/>
      <c r="AC41306" s="56"/>
      <c r="AD41306" s="56"/>
      <c r="AE41306" s="56"/>
    </row>
    <row r="41307" spans="1:31" x14ac:dyDescent="0.25">
      <c r="A41307" s="41">
        <v>0</v>
      </c>
      <c r="C41307" s="56"/>
      <c r="AC41307" s="56"/>
      <c r="AD41307" s="56"/>
      <c r="AE41307" s="56"/>
    </row>
    <row r="41308" spans="1:31" x14ac:dyDescent="0.25">
      <c r="A41308" s="41">
        <v>0</v>
      </c>
      <c r="C41308" s="56"/>
      <c r="AC41308" s="56"/>
      <c r="AD41308" s="56"/>
      <c r="AE41308" s="56"/>
    </row>
    <row r="41309" spans="1:31" x14ac:dyDescent="0.25">
      <c r="A41309" s="41">
        <v>0</v>
      </c>
      <c r="C41309" s="56"/>
      <c r="AC41309" s="56"/>
      <c r="AD41309" s="56"/>
      <c r="AE41309" s="56"/>
    </row>
    <row r="41310" spans="1:31" x14ac:dyDescent="0.25">
      <c r="A41310" s="41">
        <v>0</v>
      </c>
      <c r="C41310" s="56"/>
      <c r="AC41310" s="56"/>
      <c r="AD41310" s="56"/>
      <c r="AE41310" s="56"/>
    </row>
    <row r="41311" spans="1:31" x14ac:dyDescent="0.25">
      <c r="A41311" s="41">
        <v>0</v>
      </c>
      <c r="C41311" s="56"/>
      <c r="AC41311" s="56"/>
      <c r="AD41311" s="56"/>
      <c r="AE41311" s="56"/>
    </row>
    <row r="41312" spans="1:31" x14ac:dyDescent="0.25">
      <c r="A41312" s="41">
        <v>0</v>
      </c>
      <c r="C41312" s="56"/>
      <c r="AC41312" s="56"/>
      <c r="AD41312" s="56"/>
      <c r="AE41312" s="56"/>
    </row>
    <row r="41313" spans="1:31" x14ac:dyDescent="0.25">
      <c r="A41313" s="41">
        <v>0</v>
      </c>
      <c r="C41313" s="56"/>
      <c r="AC41313" s="56"/>
      <c r="AD41313" s="56"/>
      <c r="AE41313" s="56"/>
    </row>
    <row r="41314" spans="1:31" x14ac:dyDescent="0.25">
      <c r="A41314" s="41">
        <v>0</v>
      </c>
      <c r="C41314" s="56"/>
      <c r="AC41314" s="56"/>
      <c r="AD41314" s="56"/>
      <c r="AE41314" s="56"/>
    </row>
    <row r="41315" spans="1:31" x14ac:dyDescent="0.25">
      <c r="A41315" s="41">
        <v>0</v>
      </c>
      <c r="C41315" s="56"/>
      <c r="AC41315" s="56"/>
      <c r="AD41315" s="56"/>
      <c r="AE41315" s="56"/>
    </row>
    <row r="41316" spans="1:31" x14ac:dyDescent="0.25">
      <c r="A41316" s="41">
        <v>0</v>
      </c>
      <c r="C41316" s="56"/>
      <c r="AC41316" s="56"/>
      <c r="AD41316" s="56"/>
      <c r="AE41316" s="56"/>
    </row>
    <row r="41317" spans="1:31" x14ac:dyDescent="0.25">
      <c r="A41317" s="41">
        <v>0</v>
      </c>
      <c r="C41317" s="56"/>
      <c r="AC41317" s="56"/>
      <c r="AD41317" s="56"/>
      <c r="AE41317" s="56"/>
    </row>
    <row r="41318" spans="1:31" x14ac:dyDescent="0.25">
      <c r="A41318" s="41">
        <v>0</v>
      </c>
      <c r="C41318" s="56"/>
      <c r="AC41318" s="56"/>
      <c r="AD41318" s="56"/>
      <c r="AE41318" s="56"/>
    </row>
    <row r="41319" spans="1:31" x14ac:dyDescent="0.25">
      <c r="A41319" s="41">
        <v>0</v>
      </c>
      <c r="C41319" s="56"/>
      <c r="AC41319" s="56"/>
      <c r="AD41319" s="56"/>
      <c r="AE41319" s="56"/>
    </row>
    <row r="41320" spans="1:31" x14ac:dyDescent="0.25">
      <c r="A41320" s="41">
        <v>0</v>
      </c>
      <c r="C41320" s="56"/>
      <c r="AC41320" s="56"/>
      <c r="AD41320" s="56"/>
      <c r="AE41320" s="56"/>
    </row>
    <row r="41321" spans="1:31" x14ac:dyDescent="0.25">
      <c r="A41321" s="41">
        <v>0</v>
      </c>
      <c r="C41321" s="56"/>
      <c r="AC41321" s="56"/>
      <c r="AD41321" s="56"/>
      <c r="AE41321" s="56"/>
    </row>
    <row r="41322" spans="1:31" x14ac:dyDescent="0.25">
      <c r="A41322" s="41">
        <v>0</v>
      </c>
      <c r="C41322" s="56"/>
      <c r="AC41322" s="56"/>
      <c r="AD41322" s="56"/>
      <c r="AE41322" s="56"/>
    </row>
    <row r="41323" spans="1:31" x14ac:dyDescent="0.25">
      <c r="A41323" s="41">
        <v>0</v>
      </c>
      <c r="C41323" s="56"/>
      <c r="AC41323" s="56"/>
      <c r="AD41323" s="56"/>
      <c r="AE41323" s="56"/>
    </row>
    <row r="41324" spans="1:31" x14ac:dyDescent="0.25">
      <c r="A41324" s="41">
        <v>0</v>
      </c>
      <c r="C41324" s="56"/>
      <c r="AC41324" s="56"/>
      <c r="AD41324" s="56"/>
      <c r="AE41324" s="56"/>
    </row>
    <row r="41325" spans="1:31" x14ac:dyDescent="0.25">
      <c r="A41325" s="41">
        <v>0</v>
      </c>
      <c r="C41325" s="56"/>
      <c r="AC41325" s="56"/>
      <c r="AD41325" s="56"/>
      <c r="AE41325" s="56"/>
    </row>
    <row r="41326" spans="1:31" x14ac:dyDescent="0.25">
      <c r="A41326" s="41">
        <v>0</v>
      </c>
      <c r="C41326" s="56"/>
      <c r="AC41326" s="56"/>
      <c r="AD41326" s="56"/>
      <c r="AE41326" s="56"/>
    </row>
    <row r="41327" spans="1:31" x14ac:dyDescent="0.25">
      <c r="A41327" s="41">
        <v>0</v>
      </c>
      <c r="C41327" s="56"/>
      <c r="AC41327" s="56"/>
      <c r="AD41327" s="56"/>
      <c r="AE41327" s="56"/>
    </row>
    <row r="41328" spans="1:31" x14ac:dyDescent="0.25">
      <c r="A41328" s="41">
        <v>0</v>
      </c>
      <c r="C41328" s="56"/>
      <c r="AC41328" s="56"/>
      <c r="AD41328" s="56"/>
      <c r="AE41328" s="56"/>
    </row>
    <row r="41329" spans="1:31" x14ac:dyDescent="0.25">
      <c r="A41329" s="41">
        <v>0</v>
      </c>
      <c r="C41329" s="56"/>
      <c r="AC41329" s="56"/>
      <c r="AD41329" s="56"/>
      <c r="AE41329" s="56"/>
    </row>
    <row r="41330" spans="1:31" x14ac:dyDescent="0.25">
      <c r="A41330" s="41">
        <v>0</v>
      </c>
      <c r="C41330" s="56"/>
      <c r="AC41330" s="56"/>
      <c r="AD41330" s="56"/>
      <c r="AE41330" s="56"/>
    </row>
    <row r="41331" spans="1:31" x14ac:dyDescent="0.25">
      <c r="A41331" s="41">
        <v>0</v>
      </c>
      <c r="C41331" s="56"/>
      <c r="AC41331" s="56"/>
      <c r="AD41331" s="56"/>
      <c r="AE41331" s="56"/>
    </row>
    <row r="41332" spans="1:31" x14ac:dyDescent="0.25">
      <c r="A41332" s="41">
        <v>0</v>
      </c>
      <c r="C41332" s="56"/>
      <c r="AC41332" s="56"/>
      <c r="AD41332" s="56"/>
      <c r="AE41332" s="56"/>
    </row>
    <row r="41333" spans="1:31" x14ac:dyDescent="0.25">
      <c r="A41333" s="41">
        <v>0</v>
      </c>
      <c r="C41333" s="56"/>
      <c r="AC41333" s="56"/>
      <c r="AD41333" s="56"/>
      <c r="AE41333" s="56"/>
    </row>
    <row r="41334" spans="1:31" x14ac:dyDescent="0.25">
      <c r="A41334" s="41">
        <v>0</v>
      </c>
      <c r="C41334" s="56"/>
      <c r="AC41334" s="56"/>
      <c r="AD41334" s="56"/>
      <c r="AE41334" s="56"/>
    </row>
    <row r="41335" spans="1:31" x14ac:dyDescent="0.25">
      <c r="A41335" s="41">
        <v>0</v>
      </c>
      <c r="C41335" s="56"/>
      <c r="AC41335" s="56"/>
      <c r="AD41335" s="56"/>
      <c r="AE41335" s="56"/>
    </row>
    <row r="41336" spans="1:31" x14ac:dyDescent="0.25">
      <c r="A41336" s="41">
        <v>0</v>
      </c>
      <c r="C41336" s="56"/>
      <c r="AC41336" s="56"/>
      <c r="AD41336" s="56"/>
      <c r="AE41336" s="56"/>
    </row>
    <row r="41337" spans="1:31" x14ac:dyDescent="0.25">
      <c r="A41337" s="41">
        <v>0</v>
      </c>
      <c r="C41337" s="56"/>
      <c r="AC41337" s="56"/>
      <c r="AD41337" s="56"/>
      <c r="AE41337" s="56"/>
    </row>
    <row r="41338" spans="1:31" x14ac:dyDescent="0.25">
      <c r="A41338" s="41">
        <v>0</v>
      </c>
      <c r="C41338" s="56"/>
      <c r="AC41338" s="56"/>
      <c r="AD41338" s="56"/>
      <c r="AE41338" s="56"/>
    </row>
    <row r="41339" spans="1:31" x14ac:dyDescent="0.25">
      <c r="A41339" s="41">
        <v>0</v>
      </c>
      <c r="C41339" s="56"/>
      <c r="AC41339" s="56"/>
      <c r="AD41339" s="56"/>
      <c r="AE41339" s="56"/>
    </row>
    <row r="41340" spans="1:31" x14ac:dyDescent="0.25">
      <c r="A41340" s="41">
        <v>0</v>
      </c>
      <c r="C41340" s="56"/>
      <c r="AC41340" s="56"/>
      <c r="AD41340" s="56"/>
      <c r="AE41340" s="56"/>
    </row>
    <row r="41341" spans="1:31" x14ac:dyDescent="0.25">
      <c r="A41341" s="41">
        <v>0</v>
      </c>
      <c r="C41341" s="56"/>
      <c r="AC41341" s="56"/>
      <c r="AD41341" s="56"/>
      <c r="AE41341" s="56"/>
    </row>
    <row r="41342" spans="1:31" x14ac:dyDescent="0.25">
      <c r="A41342" s="41">
        <v>0</v>
      </c>
      <c r="C41342" s="56"/>
      <c r="AC41342" s="56"/>
      <c r="AD41342" s="56"/>
      <c r="AE41342" s="56"/>
    </row>
    <row r="41343" spans="1:31" x14ac:dyDescent="0.25">
      <c r="A41343" s="41">
        <v>0</v>
      </c>
      <c r="C41343" s="56"/>
      <c r="AC41343" s="56"/>
      <c r="AD41343" s="56"/>
      <c r="AE41343" s="56"/>
    </row>
    <row r="41344" spans="1:31" x14ac:dyDescent="0.25">
      <c r="A41344" s="41">
        <v>0</v>
      </c>
      <c r="C41344" s="56"/>
      <c r="AC41344" s="56"/>
      <c r="AD41344" s="56"/>
      <c r="AE41344" s="56"/>
    </row>
    <row r="41345" spans="1:31" x14ac:dyDescent="0.25">
      <c r="A41345" s="41">
        <v>0</v>
      </c>
      <c r="C41345" s="56"/>
      <c r="AC41345" s="56"/>
      <c r="AD41345" s="56"/>
      <c r="AE41345" s="56"/>
    </row>
    <row r="41346" spans="1:31" x14ac:dyDescent="0.25">
      <c r="A41346" s="41">
        <v>0</v>
      </c>
      <c r="C41346" s="56"/>
      <c r="AC41346" s="56"/>
      <c r="AD41346" s="56"/>
      <c r="AE41346" s="56"/>
    </row>
    <row r="41347" spans="1:31" x14ac:dyDescent="0.25">
      <c r="A41347" s="41">
        <v>0</v>
      </c>
      <c r="C41347" s="56"/>
      <c r="AC41347" s="56"/>
      <c r="AD41347" s="56"/>
      <c r="AE41347" s="56"/>
    </row>
    <row r="41348" spans="1:31" x14ac:dyDescent="0.25">
      <c r="A41348" s="41">
        <v>0</v>
      </c>
      <c r="C41348" s="56"/>
      <c r="AC41348" s="56"/>
      <c r="AD41348" s="56"/>
      <c r="AE41348" s="56"/>
    </row>
    <row r="41349" spans="1:31" x14ac:dyDescent="0.25">
      <c r="A41349" s="41">
        <v>0</v>
      </c>
      <c r="C41349" s="56"/>
      <c r="AC41349" s="56"/>
      <c r="AD41349" s="56"/>
      <c r="AE41349" s="56"/>
    </row>
    <row r="41350" spans="1:31" x14ac:dyDescent="0.25">
      <c r="A41350" s="41">
        <v>0</v>
      </c>
      <c r="C41350" s="56"/>
      <c r="AC41350" s="56"/>
      <c r="AD41350" s="56"/>
      <c r="AE41350" s="56"/>
    </row>
    <row r="41351" spans="1:31" x14ac:dyDescent="0.25">
      <c r="A41351" s="41">
        <v>0</v>
      </c>
      <c r="C41351" s="56"/>
      <c r="AC41351" s="56"/>
      <c r="AD41351" s="56"/>
      <c r="AE41351" s="56"/>
    </row>
    <row r="41352" spans="1:31" x14ac:dyDescent="0.25">
      <c r="A41352" s="41">
        <v>0</v>
      </c>
      <c r="C41352" s="56"/>
      <c r="AC41352" s="56"/>
      <c r="AD41352" s="56"/>
      <c r="AE41352" s="56"/>
    </row>
    <row r="41353" spans="1:31" x14ac:dyDescent="0.25">
      <c r="A41353" s="41">
        <v>0</v>
      </c>
      <c r="C41353" s="56"/>
      <c r="AC41353" s="56"/>
      <c r="AD41353" s="56"/>
      <c r="AE41353" s="56"/>
    </row>
    <row r="41354" spans="1:31" x14ac:dyDescent="0.25">
      <c r="A41354" s="41">
        <v>0</v>
      </c>
      <c r="C41354" s="56"/>
      <c r="AC41354" s="56"/>
      <c r="AD41354" s="56"/>
      <c r="AE41354" s="56"/>
    </row>
    <row r="41355" spans="1:31" x14ac:dyDescent="0.25">
      <c r="A41355" s="41">
        <v>0</v>
      </c>
      <c r="C41355" s="56"/>
      <c r="AC41355" s="56"/>
      <c r="AD41355" s="56"/>
      <c r="AE41355" s="56"/>
    </row>
    <row r="41356" spans="1:31" x14ac:dyDescent="0.25">
      <c r="A41356" s="41">
        <v>0</v>
      </c>
      <c r="C41356" s="56"/>
      <c r="AC41356" s="56"/>
      <c r="AD41356" s="56"/>
      <c r="AE41356" s="56"/>
    </row>
    <row r="41357" spans="1:31" x14ac:dyDescent="0.25">
      <c r="A41357" s="41">
        <v>0</v>
      </c>
      <c r="C41357" s="56"/>
      <c r="AC41357" s="56"/>
      <c r="AD41357" s="56"/>
      <c r="AE41357" s="56"/>
    </row>
    <row r="41358" spans="1:31" x14ac:dyDescent="0.25">
      <c r="A41358" s="41">
        <v>0</v>
      </c>
      <c r="C41358" s="56"/>
      <c r="AC41358" s="56"/>
      <c r="AD41358" s="56"/>
      <c r="AE41358" s="56"/>
    </row>
    <row r="41359" spans="1:31" x14ac:dyDescent="0.25">
      <c r="A41359" s="41">
        <v>0</v>
      </c>
      <c r="C41359" s="56"/>
      <c r="AC41359" s="56"/>
      <c r="AD41359" s="56"/>
      <c r="AE41359" s="56"/>
    </row>
    <row r="41360" spans="1:31" x14ac:dyDescent="0.25">
      <c r="A41360" s="41">
        <v>0</v>
      </c>
      <c r="C41360" s="56"/>
      <c r="AC41360" s="56"/>
      <c r="AD41360" s="56"/>
      <c r="AE41360" s="56"/>
    </row>
    <row r="41361" spans="1:31" x14ac:dyDescent="0.25">
      <c r="A41361" s="41">
        <v>0</v>
      </c>
      <c r="C41361" s="56"/>
      <c r="AC41361" s="56"/>
      <c r="AD41361" s="56"/>
      <c r="AE41361" s="56"/>
    </row>
    <row r="41362" spans="1:31" x14ac:dyDescent="0.25">
      <c r="A41362" s="41">
        <v>0</v>
      </c>
      <c r="C41362" s="56"/>
      <c r="AC41362" s="56"/>
      <c r="AD41362" s="56"/>
      <c r="AE41362" s="56"/>
    </row>
    <row r="41363" spans="1:31" x14ac:dyDescent="0.25">
      <c r="A41363" s="41">
        <v>0</v>
      </c>
      <c r="C41363" s="56"/>
      <c r="AC41363" s="56"/>
      <c r="AD41363" s="56"/>
      <c r="AE41363" s="56"/>
    </row>
    <row r="41364" spans="1:31" x14ac:dyDescent="0.25">
      <c r="A41364" s="41">
        <v>0</v>
      </c>
      <c r="C41364" s="56"/>
      <c r="AC41364" s="56"/>
      <c r="AD41364" s="56"/>
      <c r="AE41364" s="56"/>
    </row>
    <row r="41365" spans="1:31" x14ac:dyDescent="0.25">
      <c r="A41365" s="41">
        <v>0</v>
      </c>
      <c r="C41365" s="56"/>
      <c r="AC41365" s="56"/>
      <c r="AD41365" s="56"/>
      <c r="AE41365" s="56"/>
    </row>
    <row r="41366" spans="1:31" x14ac:dyDescent="0.25">
      <c r="A41366" s="41">
        <v>0</v>
      </c>
      <c r="C41366" s="56"/>
      <c r="AC41366" s="56"/>
      <c r="AD41366" s="56"/>
      <c r="AE41366" s="56"/>
    </row>
    <row r="41367" spans="1:31" x14ac:dyDescent="0.25">
      <c r="A41367" s="41">
        <v>0</v>
      </c>
      <c r="C41367" s="56"/>
      <c r="AC41367" s="56"/>
      <c r="AD41367" s="56"/>
      <c r="AE41367" s="56"/>
    </row>
    <row r="41368" spans="1:31" x14ac:dyDescent="0.25">
      <c r="A41368" s="41">
        <v>0</v>
      </c>
      <c r="C41368" s="56"/>
      <c r="AC41368" s="56"/>
      <c r="AD41368" s="56"/>
      <c r="AE41368" s="56"/>
    </row>
    <row r="41369" spans="1:31" x14ac:dyDescent="0.25">
      <c r="A41369" s="41">
        <v>0</v>
      </c>
      <c r="C41369" s="56"/>
      <c r="AC41369" s="56"/>
      <c r="AD41369" s="56"/>
      <c r="AE41369" s="56"/>
    </row>
    <row r="41370" spans="1:31" x14ac:dyDescent="0.25">
      <c r="A41370" s="41">
        <v>0</v>
      </c>
      <c r="C41370" s="56"/>
      <c r="AC41370" s="56"/>
      <c r="AD41370" s="56"/>
      <c r="AE41370" s="56"/>
    </row>
    <row r="41371" spans="1:31" x14ac:dyDescent="0.25">
      <c r="A41371" s="41">
        <v>0</v>
      </c>
      <c r="C41371" s="56"/>
      <c r="AC41371" s="56"/>
      <c r="AD41371" s="56"/>
      <c r="AE41371" s="56"/>
    </row>
    <row r="41372" spans="1:31" x14ac:dyDescent="0.25">
      <c r="A41372" s="41">
        <v>0</v>
      </c>
      <c r="C41372" s="56"/>
      <c r="AC41372" s="56"/>
      <c r="AD41372" s="56"/>
      <c r="AE41372" s="56"/>
    </row>
    <row r="41373" spans="1:31" x14ac:dyDescent="0.25">
      <c r="A41373" s="41">
        <v>0</v>
      </c>
      <c r="C41373" s="56"/>
      <c r="AC41373" s="56"/>
      <c r="AD41373" s="56"/>
      <c r="AE41373" s="56"/>
    </row>
    <row r="41374" spans="1:31" x14ac:dyDescent="0.25">
      <c r="A41374" s="41">
        <v>0</v>
      </c>
      <c r="C41374" s="56"/>
      <c r="AC41374" s="56"/>
      <c r="AD41374" s="56"/>
      <c r="AE41374" s="56"/>
    </row>
    <row r="41375" spans="1:31" x14ac:dyDescent="0.25">
      <c r="A41375" s="41">
        <v>0</v>
      </c>
      <c r="C41375" s="56"/>
      <c r="AC41375" s="56"/>
      <c r="AD41375" s="56"/>
      <c r="AE41375" s="56"/>
    </row>
    <row r="41376" spans="1:31" x14ac:dyDescent="0.25">
      <c r="A41376" s="41">
        <v>0</v>
      </c>
      <c r="C41376" s="56"/>
      <c r="AC41376" s="56"/>
      <c r="AD41376" s="56"/>
      <c r="AE41376" s="56"/>
    </row>
    <row r="41377" spans="1:31" x14ac:dyDescent="0.25">
      <c r="A41377" s="41">
        <v>0</v>
      </c>
      <c r="C41377" s="56"/>
      <c r="AC41377" s="56"/>
      <c r="AD41377" s="56"/>
      <c r="AE41377" s="56"/>
    </row>
    <row r="41378" spans="1:31" x14ac:dyDescent="0.25">
      <c r="A41378" s="41">
        <v>0</v>
      </c>
      <c r="C41378" s="56"/>
      <c r="AC41378" s="56"/>
      <c r="AD41378" s="56"/>
      <c r="AE41378" s="56"/>
    </row>
    <row r="41379" spans="1:31" x14ac:dyDescent="0.25">
      <c r="A41379" s="41">
        <v>0</v>
      </c>
      <c r="C41379" s="56"/>
      <c r="AC41379" s="56"/>
      <c r="AD41379" s="56"/>
      <c r="AE41379" s="56"/>
    </row>
    <row r="41380" spans="1:31" x14ac:dyDescent="0.25">
      <c r="A41380" s="41">
        <v>0</v>
      </c>
      <c r="C41380" s="56"/>
      <c r="AC41380" s="56"/>
      <c r="AD41380" s="56"/>
      <c r="AE41380" s="56"/>
    </row>
    <row r="41381" spans="1:31" x14ac:dyDescent="0.25">
      <c r="A41381" s="41">
        <v>0</v>
      </c>
      <c r="C41381" s="56"/>
      <c r="AC41381" s="56"/>
      <c r="AD41381" s="56"/>
      <c r="AE41381" s="56"/>
    </row>
    <row r="41382" spans="1:31" x14ac:dyDescent="0.25">
      <c r="A41382" s="41">
        <v>0</v>
      </c>
      <c r="C41382" s="56"/>
      <c r="AC41382" s="56"/>
      <c r="AD41382" s="56"/>
      <c r="AE41382" s="56"/>
    </row>
    <row r="41383" spans="1:31" x14ac:dyDescent="0.25">
      <c r="A41383" s="41">
        <v>0</v>
      </c>
      <c r="C41383" s="56"/>
      <c r="AC41383" s="56"/>
      <c r="AD41383" s="56"/>
      <c r="AE41383" s="56"/>
    </row>
    <row r="41384" spans="1:31" x14ac:dyDescent="0.25">
      <c r="A41384" s="41">
        <v>0</v>
      </c>
      <c r="C41384" s="56"/>
      <c r="AC41384" s="56"/>
      <c r="AD41384" s="56"/>
      <c r="AE41384" s="56"/>
    </row>
    <row r="41385" spans="1:31" x14ac:dyDescent="0.25">
      <c r="A41385" s="41">
        <v>0</v>
      </c>
      <c r="C41385" s="56"/>
      <c r="AC41385" s="56"/>
      <c r="AD41385" s="56"/>
      <c r="AE41385" s="56"/>
    </row>
    <row r="41386" spans="1:31" x14ac:dyDescent="0.25">
      <c r="A41386" s="41">
        <v>0</v>
      </c>
      <c r="C41386" s="56"/>
      <c r="AC41386" s="56"/>
      <c r="AD41386" s="56"/>
      <c r="AE41386" s="56"/>
    </row>
    <row r="41387" spans="1:31" x14ac:dyDescent="0.25">
      <c r="A41387" s="41">
        <v>0</v>
      </c>
      <c r="C41387" s="56"/>
      <c r="AC41387" s="56"/>
      <c r="AD41387" s="56"/>
      <c r="AE41387" s="56"/>
    </row>
    <row r="41388" spans="1:31" x14ac:dyDescent="0.25">
      <c r="A41388" s="41">
        <v>0</v>
      </c>
      <c r="C41388" s="56"/>
      <c r="AC41388" s="56"/>
      <c r="AD41388" s="56"/>
      <c r="AE41388" s="56"/>
    </row>
    <row r="41389" spans="1:31" x14ac:dyDescent="0.25">
      <c r="A41389" s="41">
        <v>0</v>
      </c>
      <c r="C41389" s="56"/>
      <c r="AC41389" s="56"/>
      <c r="AD41389" s="56"/>
      <c r="AE41389" s="56"/>
    </row>
    <row r="41390" spans="1:31" x14ac:dyDescent="0.25">
      <c r="A41390" s="41">
        <v>0</v>
      </c>
      <c r="C41390" s="56"/>
      <c r="AC41390" s="56"/>
      <c r="AD41390" s="56"/>
      <c r="AE41390" s="56"/>
    </row>
    <row r="41391" spans="1:31" x14ac:dyDescent="0.25">
      <c r="A41391" s="41">
        <v>0</v>
      </c>
      <c r="C41391" s="56"/>
      <c r="AC41391" s="56"/>
      <c r="AD41391" s="56"/>
      <c r="AE41391" s="56"/>
    </row>
    <row r="41392" spans="1:31" x14ac:dyDescent="0.25">
      <c r="A41392" s="41">
        <v>0</v>
      </c>
      <c r="C41392" s="56"/>
      <c r="AC41392" s="56"/>
      <c r="AD41392" s="56"/>
      <c r="AE41392" s="56"/>
    </row>
    <row r="41393" spans="1:31" x14ac:dyDescent="0.25">
      <c r="A41393" s="41">
        <v>0</v>
      </c>
      <c r="C41393" s="56"/>
      <c r="AC41393" s="56"/>
      <c r="AD41393" s="56"/>
      <c r="AE41393" s="56"/>
    </row>
    <row r="41394" spans="1:31" x14ac:dyDescent="0.25">
      <c r="A41394" s="41">
        <v>0</v>
      </c>
      <c r="C41394" s="56"/>
      <c r="AC41394" s="56"/>
      <c r="AD41394" s="56"/>
      <c r="AE41394" s="56"/>
    </row>
    <row r="41395" spans="1:31" x14ac:dyDescent="0.25">
      <c r="A41395" s="41">
        <v>0</v>
      </c>
      <c r="C41395" s="56"/>
      <c r="AC41395" s="56"/>
      <c r="AD41395" s="56"/>
      <c r="AE41395" s="56"/>
    </row>
    <row r="41396" spans="1:31" x14ac:dyDescent="0.25">
      <c r="A41396" s="41">
        <v>0</v>
      </c>
      <c r="C41396" s="56"/>
      <c r="AC41396" s="56"/>
      <c r="AD41396" s="56"/>
      <c r="AE41396" s="56"/>
    </row>
    <row r="41397" spans="1:31" x14ac:dyDescent="0.25">
      <c r="A41397" s="41">
        <v>0</v>
      </c>
      <c r="C41397" s="56"/>
      <c r="AC41397" s="56"/>
      <c r="AD41397" s="56"/>
      <c r="AE41397" s="56"/>
    </row>
    <row r="41398" spans="1:31" x14ac:dyDescent="0.25">
      <c r="A41398" s="41">
        <v>0</v>
      </c>
      <c r="C41398" s="56"/>
      <c r="AC41398" s="56"/>
      <c r="AD41398" s="56"/>
      <c r="AE41398" s="56"/>
    </row>
    <row r="41399" spans="1:31" x14ac:dyDescent="0.25">
      <c r="A41399" s="41">
        <v>0</v>
      </c>
      <c r="C41399" s="56"/>
      <c r="AC41399" s="56"/>
      <c r="AD41399" s="56"/>
      <c r="AE41399" s="56"/>
    </row>
    <row r="41400" spans="1:31" x14ac:dyDescent="0.25">
      <c r="A41400" s="41">
        <v>0</v>
      </c>
      <c r="C41400" s="56"/>
      <c r="AC41400" s="56"/>
      <c r="AD41400" s="56"/>
      <c r="AE41400" s="56"/>
    </row>
    <row r="41401" spans="1:31" x14ac:dyDescent="0.25">
      <c r="A41401" s="41">
        <v>0</v>
      </c>
      <c r="C41401" s="56"/>
      <c r="AC41401" s="56"/>
      <c r="AD41401" s="56"/>
      <c r="AE41401" s="56"/>
    </row>
    <row r="41402" spans="1:31" x14ac:dyDescent="0.25">
      <c r="A41402" s="41">
        <v>0</v>
      </c>
      <c r="C41402" s="56"/>
      <c r="AC41402" s="56"/>
      <c r="AD41402" s="56"/>
      <c r="AE41402" s="56"/>
    </row>
    <row r="41403" spans="1:31" x14ac:dyDescent="0.25">
      <c r="A41403" s="41">
        <v>0</v>
      </c>
      <c r="C41403" s="56"/>
      <c r="AC41403" s="56"/>
      <c r="AD41403" s="56"/>
      <c r="AE41403" s="56"/>
    </row>
    <row r="41404" spans="1:31" x14ac:dyDescent="0.25">
      <c r="A41404" s="41">
        <v>0</v>
      </c>
      <c r="C41404" s="56"/>
      <c r="AC41404" s="56"/>
      <c r="AD41404" s="56"/>
      <c r="AE41404" s="56"/>
    </row>
    <row r="41405" spans="1:31" x14ac:dyDescent="0.25">
      <c r="A41405" s="41">
        <v>0</v>
      </c>
      <c r="C41405" s="56"/>
      <c r="AC41405" s="56"/>
      <c r="AD41405" s="56"/>
      <c r="AE41405" s="56"/>
    </row>
    <row r="41406" spans="1:31" x14ac:dyDescent="0.25">
      <c r="A41406" s="41">
        <v>0</v>
      </c>
      <c r="C41406" s="56"/>
      <c r="AC41406" s="56"/>
      <c r="AD41406" s="56"/>
      <c r="AE41406" s="56"/>
    </row>
    <row r="41407" spans="1:31" x14ac:dyDescent="0.25">
      <c r="A41407" s="41">
        <v>0</v>
      </c>
      <c r="C41407" s="56"/>
      <c r="AC41407" s="56"/>
      <c r="AD41407" s="56"/>
      <c r="AE41407" s="56"/>
    </row>
    <row r="41408" spans="1:31" x14ac:dyDescent="0.25">
      <c r="A41408" s="41">
        <v>0</v>
      </c>
      <c r="C41408" s="56"/>
      <c r="AC41408" s="56"/>
      <c r="AD41408" s="56"/>
      <c r="AE41408" s="56"/>
    </row>
    <row r="41409" spans="1:31" x14ac:dyDescent="0.25">
      <c r="A41409" s="41">
        <v>0</v>
      </c>
      <c r="C41409" s="56"/>
      <c r="AC41409" s="56"/>
      <c r="AD41409" s="56"/>
      <c r="AE41409" s="56"/>
    </row>
    <row r="41410" spans="1:31" x14ac:dyDescent="0.25">
      <c r="A41410" s="41">
        <v>0</v>
      </c>
      <c r="C41410" s="56"/>
      <c r="AC41410" s="56"/>
      <c r="AD41410" s="56"/>
      <c r="AE41410" s="56"/>
    </row>
    <row r="41411" spans="1:31" x14ac:dyDescent="0.25">
      <c r="A41411" s="41">
        <v>0</v>
      </c>
      <c r="C41411" s="56"/>
      <c r="AC41411" s="56"/>
      <c r="AD41411" s="56"/>
      <c r="AE41411" s="56"/>
    </row>
    <row r="41412" spans="1:31" x14ac:dyDescent="0.25">
      <c r="A41412" s="41">
        <v>0</v>
      </c>
      <c r="C41412" s="56"/>
      <c r="AC41412" s="56"/>
      <c r="AD41412" s="56"/>
      <c r="AE41412" s="56"/>
    </row>
    <row r="41413" spans="1:31" x14ac:dyDescent="0.25">
      <c r="A41413" s="41">
        <v>0</v>
      </c>
      <c r="C41413" s="56"/>
      <c r="AC41413" s="56"/>
      <c r="AD41413" s="56"/>
      <c r="AE41413" s="56"/>
    </row>
    <row r="41414" spans="1:31" x14ac:dyDescent="0.25">
      <c r="A41414" s="41">
        <v>0</v>
      </c>
      <c r="C41414" s="56"/>
      <c r="AC41414" s="56"/>
      <c r="AD41414" s="56"/>
      <c r="AE41414" s="56"/>
    </row>
    <row r="41415" spans="1:31" x14ac:dyDescent="0.25">
      <c r="A41415" s="41">
        <v>0</v>
      </c>
      <c r="C41415" s="56"/>
      <c r="AC41415" s="56"/>
      <c r="AD41415" s="56"/>
      <c r="AE41415" s="56"/>
    </row>
    <row r="41416" spans="1:31" x14ac:dyDescent="0.25">
      <c r="A41416" s="41">
        <v>0</v>
      </c>
      <c r="C41416" s="56"/>
      <c r="AC41416" s="56"/>
      <c r="AD41416" s="56"/>
      <c r="AE41416" s="56"/>
    </row>
    <row r="41417" spans="1:31" x14ac:dyDescent="0.25">
      <c r="A41417" s="41">
        <v>0</v>
      </c>
      <c r="C41417" s="56"/>
      <c r="AC41417" s="56"/>
      <c r="AD41417" s="56"/>
      <c r="AE41417" s="56"/>
    </row>
    <row r="41418" spans="1:31" x14ac:dyDescent="0.25">
      <c r="A41418" s="41">
        <v>0</v>
      </c>
      <c r="C41418" s="56"/>
      <c r="AC41418" s="56"/>
      <c r="AD41418" s="56"/>
      <c r="AE41418" s="56"/>
    </row>
    <row r="41419" spans="1:31" x14ac:dyDescent="0.25">
      <c r="A41419" s="41">
        <v>0</v>
      </c>
      <c r="C41419" s="56"/>
      <c r="AC41419" s="56"/>
      <c r="AD41419" s="56"/>
      <c r="AE41419" s="56"/>
    </row>
    <row r="41420" spans="1:31" x14ac:dyDescent="0.25">
      <c r="A41420" s="41">
        <v>0</v>
      </c>
      <c r="C41420" s="56"/>
      <c r="AC41420" s="56"/>
      <c r="AD41420" s="56"/>
      <c r="AE41420" s="56"/>
    </row>
    <row r="41421" spans="1:31" x14ac:dyDescent="0.25">
      <c r="A41421" s="41">
        <v>0</v>
      </c>
      <c r="C41421" s="56"/>
      <c r="AC41421" s="56"/>
      <c r="AD41421" s="56"/>
      <c r="AE41421" s="56"/>
    </row>
    <row r="41422" spans="1:31" x14ac:dyDescent="0.25">
      <c r="A41422" s="41">
        <v>0</v>
      </c>
      <c r="C41422" s="56"/>
      <c r="AC41422" s="56"/>
      <c r="AD41422" s="56"/>
      <c r="AE41422" s="56"/>
    </row>
    <row r="41423" spans="1:31" x14ac:dyDescent="0.25">
      <c r="A41423" s="41">
        <v>0</v>
      </c>
      <c r="C41423" s="56"/>
      <c r="AC41423" s="56"/>
      <c r="AD41423" s="56"/>
      <c r="AE41423" s="56"/>
    </row>
    <row r="41424" spans="1:31" x14ac:dyDescent="0.25">
      <c r="A41424" s="41">
        <v>0</v>
      </c>
      <c r="C41424" s="56"/>
      <c r="AC41424" s="56"/>
      <c r="AD41424" s="56"/>
      <c r="AE41424" s="56"/>
    </row>
    <row r="41425" spans="1:31" x14ac:dyDescent="0.25">
      <c r="A41425" s="41">
        <v>0</v>
      </c>
      <c r="C41425" s="56"/>
      <c r="AC41425" s="56"/>
      <c r="AD41425" s="56"/>
      <c r="AE41425" s="56"/>
    </row>
    <row r="41426" spans="1:31" x14ac:dyDescent="0.25">
      <c r="A41426" s="41">
        <v>0</v>
      </c>
      <c r="C41426" s="56"/>
      <c r="AC41426" s="56"/>
      <c r="AD41426" s="56"/>
      <c r="AE41426" s="56"/>
    </row>
    <row r="41427" spans="1:31" x14ac:dyDescent="0.25">
      <c r="A41427" s="41">
        <v>0</v>
      </c>
      <c r="C41427" s="56"/>
      <c r="AC41427" s="56"/>
      <c r="AD41427" s="56"/>
      <c r="AE41427" s="56"/>
    </row>
    <row r="41428" spans="1:31" x14ac:dyDescent="0.25">
      <c r="A41428" s="41">
        <v>0</v>
      </c>
      <c r="C41428" s="56"/>
      <c r="AC41428" s="56"/>
      <c r="AD41428" s="56"/>
      <c r="AE41428" s="56"/>
    </row>
    <row r="41429" spans="1:31" x14ac:dyDescent="0.25">
      <c r="A41429" s="41">
        <v>0</v>
      </c>
      <c r="C41429" s="56"/>
      <c r="AC41429" s="56"/>
      <c r="AD41429" s="56"/>
      <c r="AE41429" s="56"/>
    </row>
    <row r="41430" spans="1:31" x14ac:dyDescent="0.25">
      <c r="A41430" s="41">
        <v>0</v>
      </c>
      <c r="C41430" s="56"/>
      <c r="AC41430" s="56"/>
      <c r="AD41430" s="56"/>
      <c r="AE41430" s="56"/>
    </row>
    <row r="41431" spans="1:31" x14ac:dyDescent="0.25">
      <c r="A41431" s="41">
        <v>18184</v>
      </c>
      <c r="C41431" s="56"/>
      <c r="AC41431" s="56"/>
      <c r="AD41431" s="56"/>
      <c r="AE41431" s="56"/>
    </row>
    <row r="41432" spans="1:31" x14ac:dyDescent="0.25">
      <c r="A41432" s="41">
        <v>0</v>
      </c>
      <c r="C41432" s="56"/>
      <c r="AC41432" s="56"/>
      <c r="AD41432" s="56"/>
      <c r="AE41432" s="56"/>
    </row>
    <row r="41433" spans="1:31" x14ac:dyDescent="0.25">
      <c r="A41433" s="41">
        <v>0</v>
      </c>
      <c r="C41433" s="56"/>
      <c r="AC41433" s="56"/>
      <c r="AD41433" s="56"/>
      <c r="AE41433" s="56"/>
    </row>
    <row r="41434" spans="1:31" x14ac:dyDescent="0.25">
      <c r="A41434" s="41">
        <v>0</v>
      </c>
      <c r="C41434" s="56"/>
      <c r="AC41434" s="56"/>
      <c r="AD41434" s="56"/>
      <c r="AE41434" s="56"/>
    </row>
    <row r="41435" spans="1:31" x14ac:dyDescent="0.25">
      <c r="A41435" s="41">
        <v>0</v>
      </c>
      <c r="C41435" s="56"/>
      <c r="AC41435" s="56"/>
      <c r="AD41435" s="56"/>
      <c r="AE41435" s="56"/>
    </row>
    <row r="41436" spans="1:31" x14ac:dyDescent="0.25">
      <c r="A41436" s="41">
        <v>0</v>
      </c>
      <c r="C41436" s="56"/>
      <c r="AC41436" s="56"/>
      <c r="AD41436" s="56"/>
      <c r="AE41436" s="56"/>
    </row>
    <row r="41437" spans="1:31" x14ac:dyDescent="0.25">
      <c r="A41437" s="41">
        <v>0</v>
      </c>
      <c r="C41437" s="56"/>
      <c r="AC41437" s="56"/>
      <c r="AD41437" s="56"/>
      <c r="AE41437" s="56"/>
    </row>
    <row r="41438" spans="1:31" x14ac:dyDescent="0.25">
      <c r="A41438" s="41">
        <v>0</v>
      </c>
      <c r="C41438" s="56"/>
      <c r="AC41438" s="56"/>
      <c r="AD41438" s="56"/>
      <c r="AE41438" s="56"/>
    </row>
    <row r="41439" spans="1:31" x14ac:dyDescent="0.25">
      <c r="A41439" s="41">
        <v>0</v>
      </c>
      <c r="C41439" s="56"/>
      <c r="AC41439" s="56"/>
      <c r="AD41439" s="56"/>
      <c r="AE41439" s="56"/>
    </row>
    <row r="41440" spans="1:31" x14ac:dyDescent="0.25">
      <c r="A41440" s="41">
        <v>0</v>
      </c>
      <c r="C41440" s="56"/>
      <c r="AC41440" s="56"/>
      <c r="AD41440" s="56"/>
      <c r="AE41440" s="56"/>
    </row>
    <row r="41441" spans="1:31" x14ac:dyDescent="0.25">
      <c r="A41441" s="41">
        <v>0</v>
      </c>
      <c r="C41441" s="56"/>
      <c r="AC41441" s="56"/>
      <c r="AD41441" s="56"/>
      <c r="AE41441" s="56"/>
    </row>
    <row r="41442" spans="1:31" x14ac:dyDescent="0.25">
      <c r="A41442" s="41">
        <v>0</v>
      </c>
      <c r="C41442" s="56"/>
      <c r="AC41442" s="56"/>
      <c r="AD41442" s="56"/>
      <c r="AE41442" s="56"/>
    </row>
    <row r="41443" spans="1:31" x14ac:dyDescent="0.25">
      <c r="A41443" s="41">
        <v>0</v>
      </c>
      <c r="C41443" s="56"/>
      <c r="AC41443" s="56"/>
      <c r="AD41443" s="56"/>
      <c r="AE41443" s="56"/>
    </row>
    <row r="41444" spans="1:31" x14ac:dyDescent="0.25">
      <c r="A41444" s="41">
        <v>0</v>
      </c>
      <c r="C41444" s="56"/>
      <c r="AC41444" s="56"/>
      <c r="AD41444" s="56"/>
      <c r="AE41444" s="56"/>
    </row>
    <row r="41445" spans="1:31" x14ac:dyDescent="0.25">
      <c r="A41445" s="41">
        <v>0</v>
      </c>
      <c r="C41445" s="56"/>
      <c r="AC41445" s="56"/>
      <c r="AD41445" s="56"/>
      <c r="AE41445" s="56"/>
    </row>
    <row r="41446" spans="1:31" x14ac:dyDescent="0.25">
      <c r="A41446" s="41">
        <v>0</v>
      </c>
      <c r="C41446" s="56"/>
      <c r="AC41446" s="56"/>
      <c r="AD41446" s="56"/>
      <c r="AE41446" s="56"/>
    </row>
    <row r="41447" spans="1:31" x14ac:dyDescent="0.25">
      <c r="A41447" s="41">
        <v>0</v>
      </c>
      <c r="C41447" s="56"/>
      <c r="AC41447" s="56"/>
      <c r="AD41447" s="56"/>
      <c r="AE41447" s="56"/>
    </row>
    <row r="41448" spans="1:31" x14ac:dyDescent="0.25">
      <c r="A41448" s="41">
        <v>0</v>
      </c>
      <c r="C41448" s="56"/>
      <c r="AC41448" s="56"/>
      <c r="AD41448" s="56"/>
      <c r="AE41448" s="56"/>
    </row>
    <row r="41449" spans="1:31" x14ac:dyDescent="0.25">
      <c r="A41449" s="41">
        <v>0</v>
      </c>
      <c r="C41449" s="56"/>
      <c r="AC41449" s="56"/>
      <c r="AD41449" s="56"/>
      <c r="AE41449" s="56"/>
    </row>
    <row r="41450" spans="1:31" x14ac:dyDescent="0.25">
      <c r="A41450" s="41">
        <v>0</v>
      </c>
      <c r="C41450" s="56"/>
      <c r="AC41450" s="56"/>
      <c r="AD41450" s="56"/>
      <c r="AE41450" s="56"/>
    </row>
    <row r="41451" spans="1:31" x14ac:dyDescent="0.25">
      <c r="A41451" s="41">
        <v>0</v>
      </c>
      <c r="C41451" s="56"/>
      <c r="AC41451" s="56"/>
      <c r="AD41451" s="56"/>
      <c r="AE41451" s="56"/>
    </row>
    <row r="41452" spans="1:31" x14ac:dyDescent="0.25">
      <c r="A41452" s="41">
        <v>0</v>
      </c>
      <c r="C41452" s="56"/>
      <c r="AC41452" s="56"/>
      <c r="AD41452" s="56"/>
      <c r="AE41452" s="56"/>
    </row>
    <row r="41453" spans="1:31" x14ac:dyDescent="0.25">
      <c r="A41453" s="41">
        <v>0</v>
      </c>
      <c r="C41453" s="56"/>
      <c r="AC41453" s="56"/>
      <c r="AD41453" s="56"/>
      <c r="AE41453" s="56"/>
    </row>
    <row r="41454" spans="1:31" x14ac:dyDescent="0.25">
      <c r="A41454" s="41">
        <v>0</v>
      </c>
      <c r="C41454" s="56"/>
      <c r="AC41454" s="56"/>
      <c r="AD41454" s="56"/>
      <c r="AE41454" s="56"/>
    </row>
    <row r="41455" spans="1:31" x14ac:dyDescent="0.25">
      <c r="A41455" s="41">
        <v>0</v>
      </c>
      <c r="C41455" s="56"/>
      <c r="AC41455" s="56"/>
      <c r="AD41455" s="56"/>
      <c r="AE41455" s="56"/>
    </row>
    <row r="41456" spans="1:31" x14ac:dyDescent="0.25">
      <c r="A41456" s="41">
        <v>0</v>
      </c>
      <c r="C41456" s="56"/>
      <c r="AC41456" s="56"/>
      <c r="AD41456" s="56"/>
      <c r="AE41456" s="56"/>
    </row>
    <row r="41457" spans="1:31" x14ac:dyDescent="0.25">
      <c r="A41457" s="41">
        <v>0</v>
      </c>
      <c r="C41457" s="56"/>
      <c r="AC41457" s="56"/>
      <c r="AD41457" s="56"/>
      <c r="AE41457" s="56"/>
    </row>
    <row r="41458" spans="1:31" x14ac:dyDescent="0.25">
      <c r="A41458" s="41">
        <v>0</v>
      </c>
      <c r="C41458" s="56"/>
      <c r="AC41458" s="56"/>
      <c r="AD41458" s="56"/>
      <c r="AE41458" s="56"/>
    </row>
    <row r="41459" spans="1:31" x14ac:dyDescent="0.25">
      <c r="A41459" s="41">
        <v>0</v>
      </c>
      <c r="C41459" s="56"/>
      <c r="AC41459" s="56"/>
      <c r="AD41459" s="56"/>
      <c r="AE41459" s="56"/>
    </row>
    <row r="41460" spans="1:31" x14ac:dyDescent="0.25">
      <c r="A41460" s="41">
        <v>0</v>
      </c>
      <c r="C41460" s="56"/>
      <c r="AC41460" s="56"/>
      <c r="AD41460" s="56"/>
      <c r="AE41460" s="56"/>
    </row>
    <row r="41461" spans="1:31" x14ac:dyDescent="0.25">
      <c r="A41461" s="41">
        <v>0</v>
      </c>
      <c r="C41461" s="56"/>
      <c r="AC41461" s="56"/>
      <c r="AD41461" s="56"/>
      <c r="AE41461" s="56"/>
    </row>
    <row r="41462" spans="1:31" x14ac:dyDescent="0.25">
      <c r="A41462" s="41">
        <v>0</v>
      </c>
      <c r="C41462" s="56"/>
      <c r="AC41462" s="56"/>
      <c r="AD41462" s="56"/>
      <c r="AE41462" s="56"/>
    </row>
    <row r="41463" spans="1:31" x14ac:dyDescent="0.25">
      <c r="A41463" s="41">
        <v>0</v>
      </c>
      <c r="C41463" s="56"/>
      <c r="AC41463" s="56"/>
      <c r="AD41463" s="56"/>
      <c r="AE41463" s="56"/>
    </row>
    <row r="41464" spans="1:31" x14ac:dyDescent="0.25">
      <c r="A41464" s="41">
        <v>0</v>
      </c>
      <c r="C41464" s="56"/>
      <c r="AC41464" s="56"/>
      <c r="AD41464" s="56"/>
      <c r="AE41464" s="56"/>
    </row>
    <row r="41465" spans="1:31" x14ac:dyDescent="0.25">
      <c r="A41465" s="41">
        <v>0</v>
      </c>
      <c r="C41465" s="56"/>
      <c r="AC41465" s="56"/>
      <c r="AD41465" s="56"/>
      <c r="AE41465" s="56"/>
    </row>
    <row r="41466" spans="1:31" x14ac:dyDescent="0.25">
      <c r="A41466" s="41">
        <v>0</v>
      </c>
      <c r="C41466" s="56"/>
      <c r="AC41466" s="56"/>
      <c r="AD41466" s="56"/>
      <c r="AE41466" s="56"/>
    </row>
    <row r="41467" spans="1:31" x14ac:dyDescent="0.25">
      <c r="A41467" s="41">
        <v>0</v>
      </c>
      <c r="C41467" s="56"/>
      <c r="AC41467" s="56"/>
      <c r="AD41467" s="56"/>
      <c r="AE41467" s="56"/>
    </row>
    <row r="41468" spans="1:31" x14ac:dyDescent="0.25">
      <c r="A41468" s="41">
        <v>0</v>
      </c>
      <c r="C41468" s="56"/>
      <c r="AC41468" s="56"/>
      <c r="AD41468" s="56"/>
      <c r="AE41468" s="56"/>
    </row>
    <row r="41469" spans="1:31" x14ac:dyDescent="0.25">
      <c r="A41469" s="41">
        <v>0</v>
      </c>
      <c r="C41469" s="56"/>
      <c r="AC41469" s="56"/>
      <c r="AD41469" s="56"/>
      <c r="AE41469" s="56"/>
    </row>
    <row r="41470" spans="1:31" x14ac:dyDescent="0.25">
      <c r="A41470" s="41">
        <v>0</v>
      </c>
      <c r="C41470" s="56"/>
      <c r="AC41470" s="56"/>
      <c r="AD41470" s="56"/>
      <c r="AE41470" s="56"/>
    </row>
    <row r="41471" spans="1:31" x14ac:dyDescent="0.25">
      <c r="A41471" s="41">
        <v>0</v>
      </c>
      <c r="C41471" s="56"/>
      <c r="AC41471" s="56"/>
      <c r="AD41471" s="56"/>
      <c r="AE41471" s="56"/>
    </row>
    <row r="41472" spans="1:31" x14ac:dyDescent="0.25">
      <c r="A41472" s="41">
        <v>0</v>
      </c>
      <c r="C41472" s="56"/>
      <c r="AC41472" s="56"/>
      <c r="AD41472" s="56"/>
      <c r="AE41472" s="56"/>
    </row>
    <row r="41473" spans="1:31" x14ac:dyDescent="0.25">
      <c r="A41473" s="41">
        <v>0</v>
      </c>
      <c r="C41473" s="56"/>
      <c r="AC41473" s="56"/>
      <c r="AD41473" s="56"/>
      <c r="AE41473" s="56"/>
    </row>
    <row r="41474" spans="1:31" x14ac:dyDescent="0.25">
      <c r="A41474" s="41">
        <v>0</v>
      </c>
      <c r="C41474" s="56"/>
      <c r="AC41474" s="56"/>
      <c r="AD41474" s="56"/>
      <c r="AE41474" s="56"/>
    </row>
    <row r="41475" spans="1:31" x14ac:dyDescent="0.25">
      <c r="A41475" s="41">
        <v>0</v>
      </c>
      <c r="C41475" s="56"/>
      <c r="AC41475" s="56"/>
      <c r="AD41475" s="56"/>
      <c r="AE41475" s="56"/>
    </row>
    <row r="41476" spans="1:31" x14ac:dyDescent="0.25">
      <c r="A41476" s="41">
        <v>0</v>
      </c>
      <c r="C41476" s="56"/>
      <c r="AC41476" s="56"/>
      <c r="AD41476" s="56"/>
      <c r="AE41476" s="56"/>
    </row>
    <row r="41477" spans="1:31" x14ac:dyDescent="0.25">
      <c r="A41477" s="41">
        <v>0</v>
      </c>
      <c r="C41477" s="56"/>
      <c r="AC41477" s="56"/>
      <c r="AD41477" s="56"/>
      <c r="AE41477" s="56"/>
    </row>
    <row r="41478" spans="1:31" x14ac:dyDescent="0.25">
      <c r="A41478" s="41">
        <v>0</v>
      </c>
      <c r="C41478" s="56"/>
      <c r="AC41478" s="56"/>
      <c r="AD41478" s="56"/>
      <c r="AE41478" s="56"/>
    </row>
    <row r="41479" spans="1:31" x14ac:dyDescent="0.25">
      <c r="A41479" s="41">
        <v>0</v>
      </c>
      <c r="C41479" s="56"/>
      <c r="AC41479" s="56"/>
      <c r="AD41479" s="56"/>
      <c r="AE41479" s="56"/>
    </row>
    <row r="41480" spans="1:31" x14ac:dyDescent="0.25">
      <c r="A41480" s="41">
        <v>0</v>
      </c>
      <c r="C41480" s="56"/>
      <c r="AC41480" s="56"/>
      <c r="AD41480" s="56"/>
      <c r="AE41480" s="56"/>
    </row>
    <row r="41481" spans="1:31" x14ac:dyDescent="0.25">
      <c r="A41481" s="41">
        <v>0</v>
      </c>
      <c r="C41481" s="56"/>
      <c r="AC41481" s="56"/>
      <c r="AD41481" s="56"/>
      <c r="AE41481" s="56"/>
    </row>
    <row r="41482" spans="1:31" x14ac:dyDescent="0.25">
      <c r="A41482" s="41">
        <v>0</v>
      </c>
      <c r="C41482" s="56"/>
      <c r="AC41482" s="56"/>
      <c r="AD41482" s="56"/>
      <c r="AE41482" s="56"/>
    </row>
    <row r="41483" spans="1:31" x14ac:dyDescent="0.25">
      <c r="A41483" s="41">
        <v>0</v>
      </c>
      <c r="C41483" s="56"/>
      <c r="AC41483" s="56"/>
      <c r="AD41483" s="56"/>
      <c r="AE41483" s="56"/>
    </row>
    <row r="41484" spans="1:31" x14ac:dyDescent="0.25">
      <c r="A41484" s="41">
        <v>0</v>
      </c>
      <c r="C41484" s="56"/>
      <c r="AC41484" s="56"/>
      <c r="AD41484" s="56"/>
      <c r="AE41484" s="56"/>
    </row>
    <row r="41485" spans="1:31" x14ac:dyDescent="0.25">
      <c r="A41485" s="41">
        <v>0</v>
      </c>
      <c r="C41485" s="56"/>
      <c r="AC41485" s="56"/>
      <c r="AD41485" s="56"/>
      <c r="AE41485" s="56"/>
    </row>
    <row r="41486" spans="1:31" x14ac:dyDescent="0.25">
      <c r="A41486" s="41">
        <v>0</v>
      </c>
      <c r="C41486" s="56"/>
      <c r="AC41486" s="56"/>
      <c r="AD41486" s="56"/>
      <c r="AE41486" s="56"/>
    </row>
    <row r="41487" spans="1:31" x14ac:dyDescent="0.25">
      <c r="A41487" s="41">
        <v>0</v>
      </c>
      <c r="C41487" s="56"/>
      <c r="AC41487" s="56"/>
      <c r="AD41487" s="56"/>
      <c r="AE41487" s="56"/>
    </row>
    <row r="41488" spans="1:31" x14ac:dyDescent="0.25">
      <c r="A41488" s="41">
        <v>0</v>
      </c>
      <c r="C41488" s="56"/>
      <c r="AC41488" s="56"/>
      <c r="AD41488" s="56"/>
      <c r="AE41488" s="56"/>
    </row>
    <row r="41489" spans="1:31" x14ac:dyDescent="0.25">
      <c r="A41489" s="41">
        <v>0</v>
      </c>
      <c r="C41489" s="56"/>
      <c r="AC41489" s="56"/>
      <c r="AD41489" s="56"/>
      <c r="AE41489" s="56"/>
    </row>
    <row r="41490" spans="1:31" x14ac:dyDescent="0.25">
      <c r="A41490" s="41">
        <v>0</v>
      </c>
      <c r="C41490" s="56"/>
      <c r="AC41490" s="56"/>
      <c r="AD41490" s="56"/>
      <c r="AE41490" s="56"/>
    </row>
    <row r="41491" spans="1:31" x14ac:dyDescent="0.25">
      <c r="A41491" s="41">
        <v>0</v>
      </c>
      <c r="C41491" s="56"/>
      <c r="AC41491" s="56"/>
      <c r="AD41491" s="56"/>
      <c r="AE41491" s="56"/>
    </row>
    <row r="41492" spans="1:31" x14ac:dyDescent="0.25">
      <c r="A41492" s="41">
        <v>0</v>
      </c>
      <c r="C41492" s="56"/>
      <c r="AC41492" s="56"/>
      <c r="AD41492" s="56"/>
      <c r="AE41492" s="56"/>
    </row>
    <row r="41493" spans="1:31" x14ac:dyDescent="0.25">
      <c r="A41493" s="41">
        <v>0</v>
      </c>
      <c r="C41493" s="56"/>
      <c r="AC41493" s="56"/>
      <c r="AD41493" s="56"/>
      <c r="AE41493" s="56"/>
    </row>
    <row r="41494" spans="1:31" x14ac:dyDescent="0.25">
      <c r="A41494" s="41">
        <v>0</v>
      </c>
      <c r="C41494" s="56"/>
      <c r="AC41494" s="56"/>
      <c r="AD41494" s="56"/>
      <c r="AE41494" s="56"/>
    </row>
    <row r="41495" spans="1:31" x14ac:dyDescent="0.25">
      <c r="A41495" s="41">
        <v>0</v>
      </c>
      <c r="C41495" s="56"/>
      <c r="AC41495" s="56"/>
      <c r="AD41495" s="56"/>
      <c r="AE41495" s="56"/>
    </row>
    <row r="41496" spans="1:31" x14ac:dyDescent="0.25">
      <c r="A41496" s="41">
        <v>0</v>
      </c>
      <c r="C41496" s="56"/>
      <c r="AC41496" s="56"/>
      <c r="AD41496" s="56"/>
      <c r="AE41496" s="56"/>
    </row>
    <row r="41497" spans="1:31" x14ac:dyDescent="0.25">
      <c r="A41497" s="41">
        <v>0</v>
      </c>
      <c r="C41497" s="56"/>
      <c r="AC41497" s="56"/>
      <c r="AD41497" s="56"/>
      <c r="AE41497" s="56"/>
    </row>
    <row r="41498" spans="1:31" x14ac:dyDescent="0.25">
      <c r="A41498" s="41">
        <v>0</v>
      </c>
      <c r="C41498" s="56"/>
      <c r="AC41498" s="56"/>
      <c r="AD41498" s="56"/>
      <c r="AE41498" s="56"/>
    </row>
    <row r="41499" spans="1:31" x14ac:dyDescent="0.25">
      <c r="A41499" s="41">
        <v>0</v>
      </c>
      <c r="C41499" s="56"/>
      <c r="AC41499" s="56"/>
      <c r="AD41499" s="56"/>
      <c r="AE41499" s="56"/>
    </row>
    <row r="41500" spans="1:31" x14ac:dyDescent="0.25">
      <c r="A41500" s="41">
        <v>0</v>
      </c>
      <c r="C41500" s="56"/>
      <c r="AC41500" s="56"/>
      <c r="AD41500" s="56"/>
      <c r="AE41500" s="56"/>
    </row>
    <row r="41501" spans="1:31" x14ac:dyDescent="0.25">
      <c r="A41501" s="41">
        <v>0</v>
      </c>
      <c r="C41501" s="56"/>
      <c r="AC41501" s="56"/>
      <c r="AD41501" s="56"/>
      <c r="AE41501" s="56"/>
    </row>
    <row r="41502" spans="1:31" x14ac:dyDescent="0.25">
      <c r="A41502" s="41">
        <v>0</v>
      </c>
      <c r="C41502" s="56"/>
      <c r="AC41502" s="56"/>
      <c r="AD41502" s="56"/>
      <c r="AE41502" s="56"/>
    </row>
    <row r="41503" spans="1:31" x14ac:dyDescent="0.25">
      <c r="A41503" s="41">
        <v>0</v>
      </c>
      <c r="C41503" s="56"/>
      <c r="AC41503" s="56"/>
      <c r="AD41503" s="56"/>
      <c r="AE41503" s="56"/>
    </row>
    <row r="41504" spans="1:31" x14ac:dyDescent="0.25">
      <c r="A41504" s="41">
        <v>0</v>
      </c>
      <c r="C41504" s="56"/>
      <c r="AC41504" s="56"/>
      <c r="AD41504" s="56"/>
      <c r="AE41504" s="56"/>
    </row>
    <row r="41505" spans="1:31" x14ac:dyDescent="0.25">
      <c r="A41505" s="41">
        <v>0</v>
      </c>
      <c r="C41505" s="56"/>
      <c r="AC41505" s="56"/>
      <c r="AD41505" s="56"/>
      <c r="AE41505" s="56"/>
    </row>
    <row r="41506" spans="1:31" x14ac:dyDescent="0.25">
      <c r="A41506" s="41">
        <v>0</v>
      </c>
      <c r="C41506" s="56"/>
      <c r="AC41506" s="56"/>
      <c r="AD41506" s="56"/>
      <c r="AE41506" s="56"/>
    </row>
    <row r="41507" spans="1:31" x14ac:dyDescent="0.25">
      <c r="A41507" s="41">
        <v>0</v>
      </c>
      <c r="C41507" s="56"/>
      <c r="AC41507" s="56"/>
      <c r="AD41507" s="56"/>
      <c r="AE41507" s="56"/>
    </row>
    <row r="41508" spans="1:31" x14ac:dyDescent="0.25">
      <c r="A41508" s="41">
        <v>0</v>
      </c>
      <c r="C41508" s="56"/>
      <c r="AC41508" s="56"/>
      <c r="AD41508" s="56"/>
      <c r="AE41508" s="56"/>
    </row>
    <row r="41509" spans="1:31" x14ac:dyDescent="0.25">
      <c r="A41509" s="41">
        <v>0</v>
      </c>
      <c r="C41509" s="56"/>
      <c r="AC41509" s="56"/>
      <c r="AD41509" s="56"/>
      <c r="AE41509" s="56"/>
    </row>
    <row r="41510" spans="1:31" x14ac:dyDescent="0.25">
      <c r="A41510" s="41">
        <v>0</v>
      </c>
      <c r="C41510" s="56"/>
      <c r="AC41510" s="56"/>
      <c r="AD41510" s="56"/>
      <c r="AE41510" s="56"/>
    </row>
    <row r="41511" spans="1:31" x14ac:dyDescent="0.25">
      <c r="A41511" s="41">
        <v>0</v>
      </c>
      <c r="C41511" s="56"/>
      <c r="AC41511" s="56"/>
      <c r="AD41511" s="56"/>
      <c r="AE41511" s="56"/>
    </row>
    <row r="41512" spans="1:31" x14ac:dyDescent="0.25">
      <c r="A41512" s="41">
        <v>0</v>
      </c>
      <c r="C41512" s="56"/>
      <c r="AC41512" s="56"/>
      <c r="AD41512" s="56"/>
      <c r="AE41512" s="56"/>
    </row>
    <row r="41513" spans="1:31" x14ac:dyDescent="0.25">
      <c r="A41513" s="41">
        <v>0</v>
      </c>
      <c r="C41513" s="56"/>
      <c r="AC41513" s="56"/>
      <c r="AD41513" s="56"/>
      <c r="AE41513" s="56"/>
    </row>
    <row r="41514" spans="1:31" x14ac:dyDescent="0.25">
      <c r="A41514" s="41">
        <v>0</v>
      </c>
      <c r="C41514" s="56"/>
      <c r="AC41514" s="56"/>
      <c r="AD41514" s="56"/>
      <c r="AE41514" s="56"/>
    </row>
    <row r="41515" spans="1:31" x14ac:dyDescent="0.25">
      <c r="A41515" s="41">
        <v>0</v>
      </c>
      <c r="C41515" s="56"/>
      <c r="AC41515" s="56"/>
      <c r="AD41515" s="56"/>
      <c r="AE41515" s="56"/>
    </row>
    <row r="41516" spans="1:31" x14ac:dyDescent="0.25">
      <c r="A41516" s="41">
        <v>0</v>
      </c>
      <c r="C41516" s="56"/>
      <c r="AC41516" s="56"/>
      <c r="AD41516" s="56"/>
      <c r="AE41516" s="56"/>
    </row>
    <row r="41517" spans="1:31" x14ac:dyDescent="0.25">
      <c r="A41517" s="41">
        <v>0</v>
      </c>
      <c r="C41517" s="56"/>
      <c r="AC41517" s="56"/>
      <c r="AD41517" s="56"/>
      <c r="AE41517" s="56"/>
    </row>
    <row r="41518" spans="1:31" x14ac:dyDescent="0.25">
      <c r="A41518" s="41">
        <v>0</v>
      </c>
      <c r="C41518" s="56"/>
      <c r="AC41518" s="56"/>
      <c r="AD41518" s="56"/>
      <c r="AE41518" s="56"/>
    </row>
    <row r="41519" spans="1:31" x14ac:dyDescent="0.25">
      <c r="A41519" s="41">
        <v>0</v>
      </c>
      <c r="C41519" s="56"/>
      <c r="AC41519" s="56"/>
      <c r="AD41519" s="56"/>
      <c r="AE41519" s="56"/>
    </row>
    <row r="41520" spans="1:31" x14ac:dyDescent="0.25">
      <c r="A41520" s="41">
        <v>0</v>
      </c>
      <c r="C41520" s="56"/>
      <c r="AC41520" s="56"/>
      <c r="AD41520" s="56"/>
      <c r="AE41520" s="56"/>
    </row>
    <row r="41521" spans="1:31" x14ac:dyDescent="0.25">
      <c r="A41521" s="41">
        <v>0</v>
      </c>
      <c r="C41521" s="56"/>
      <c r="AC41521" s="56"/>
      <c r="AD41521" s="56"/>
      <c r="AE41521" s="56"/>
    </row>
    <row r="41522" spans="1:31" x14ac:dyDescent="0.25">
      <c r="A41522" s="41">
        <v>0</v>
      </c>
      <c r="C41522" s="56"/>
      <c r="AC41522" s="56"/>
      <c r="AD41522" s="56"/>
      <c r="AE41522" s="56"/>
    </row>
    <row r="41523" spans="1:31" x14ac:dyDescent="0.25">
      <c r="A41523" s="41">
        <v>0</v>
      </c>
      <c r="C41523" s="56"/>
      <c r="AC41523" s="56"/>
      <c r="AD41523" s="56"/>
      <c r="AE41523" s="56"/>
    </row>
    <row r="41524" spans="1:31" x14ac:dyDescent="0.25">
      <c r="A41524" s="41">
        <v>0</v>
      </c>
      <c r="C41524" s="56"/>
      <c r="AC41524" s="56"/>
      <c r="AD41524" s="56"/>
      <c r="AE41524" s="56"/>
    </row>
    <row r="41525" spans="1:31" x14ac:dyDescent="0.25">
      <c r="A41525" s="41">
        <v>0</v>
      </c>
      <c r="C41525" s="56"/>
      <c r="AC41525" s="56"/>
      <c r="AD41525" s="56"/>
      <c r="AE41525" s="56"/>
    </row>
    <row r="41526" spans="1:31" x14ac:dyDescent="0.25">
      <c r="A41526" s="41">
        <v>0</v>
      </c>
      <c r="C41526" s="56"/>
      <c r="AC41526" s="56"/>
      <c r="AD41526" s="56"/>
      <c r="AE41526" s="56"/>
    </row>
    <row r="41527" spans="1:31" x14ac:dyDescent="0.25">
      <c r="A41527" s="41">
        <v>0</v>
      </c>
      <c r="C41527" s="56"/>
      <c r="AC41527" s="56"/>
      <c r="AD41527" s="56"/>
      <c r="AE41527" s="56"/>
    </row>
    <row r="41528" spans="1:31" x14ac:dyDescent="0.25">
      <c r="A41528" s="41">
        <v>0</v>
      </c>
      <c r="C41528" s="56"/>
      <c r="AC41528" s="56"/>
      <c r="AD41528" s="56"/>
      <c r="AE41528" s="56"/>
    </row>
    <row r="41529" spans="1:31" x14ac:dyDescent="0.25">
      <c r="A41529" s="41">
        <v>0</v>
      </c>
      <c r="C41529" s="56"/>
      <c r="AC41529" s="56"/>
      <c r="AD41529" s="56"/>
      <c r="AE41529" s="56"/>
    </row>
    <row r="41530" spans="1:31" x14ac:dyDescent="0.25">
      <c r="A41530" s="41">
        <v>0</v>
      </c>
      <c r="C41530" s="56"/>
      <c r="AC41530" s="56"/>
      <c r="AD41530" s="56"/>
      <c r="AE41530" s="56"/>
    </row>
    <row r="41531" spans="1:31" x14ac:dyDescent="0.25">
      <c r="A41531" s="41">
        <v>0</v>
      </c>
      <c r="C41531" s="56"/>
      <c r="AC41531" s="56"/>
      <c r="AD41531" s="56"/>
      <c r="AE41531" s="56"/>
    </row>
    <row r="41532" spans="1:31" x14ac:dyDescent="0.25">
      <c r="A41532" s="41">
        <v>0</v>
      </c>
      <c r="C41532" s="56"/>
      <c r="AC41532" s="56"/>
      <c r="AD41532" s="56"/>
      <c r="AE41532" s="56"/>
    </row>
    <row r="41533" spans="1:31" x14ac:dyDescent="0.25">
      <c r="A41533" s="41">
        <v>0</v>
      </c>
      <c r="C41533" s="56"/>
      <c r="AC41533" s="56"/>
      <c r="AD41533" s="56"/>
      <c r="AE41533" s="56"/>
    </row>
    <row r="41534" spans="1:31" x14ac:dyDescent="0.25">
      <c r="A41534" s="41">
        <v>0</v>
      </c>
      <c r="C41534" s="56"/>
      <c r="AC41534" s="56"/>
      <c r="AD41534" s="56"/>
      <c r="AE41534" s="56"/>
    </row>
    <row r="41535" spans="1:31" x14ac:dyDescent="0.25">
      <c r="A41535" s="41">
        <v>0</v>
      </c>
      <c r="C41535" s="56"/>
      <c r="AC41535" s="56"/>
      <c r="AD41535" s="56"/>
      <c r="AE41535" s="56"/>
    </row>
    <row r="41536" spans="1:31" x14ac:dyDescent="0.25">
      <c r="A41536" s="41">
        <v>0</v>
      </c>
      <c r="C41536" s="56"/>
      <c r="AC41536" s="56"/>
      <c r="AD41536" s="56"/>
      <c r="AE41536" s="56"/>
    </row>
    <row r="41537" spans="1:31" x14ac:dyDescent="0.25">
      <c r="A41537" s="41">
        <v>0</v>
      </c>
      <c r="C41537" s="56"/>
      <c r="AC41537" s="56"/>
      <c r="AD41537" s="56"/>
      <c r="AE41537" s="56"/>
    </row>
    <row r="41538" spans="1:31" x14ac:dyDescent="0.25">
      <c r="A41538" s="41">
        <v>0</v>
      </c>
      <c r="C41538" s="56"/>
      <c r="AC41538" s="56"/>
      <c r="AD41538" s="56"/>
      <c r="AE41538" s="56"/>
    </row>
    <row r="41539" spans="1:31" x14ac:dyDescent="0.25">
      <c r="A41539" s="41">
        <v>0</v>
      </c>
      <c r="C41539" s="56"/>
      <c r="AC41539" s="56"/>
      <c r="AD41539" s="56"/>
      <c r="AE41539" s="56"/>
    </row>
    <row r="41540" spans="1:31" x14ac:dyDescent="0.25">
      <c r="A41540" s="41">
        <v>0</v>
      </c>
      <c r="C41540" s="56"/>
      <c r="AC41540" s="56"/>
      <c r="AD41540" s="56"/>
      <c r="AE41540" s="56"/>
    </row>
    <row r="41541" spans="1:31" x14ac:dyDescent="0.25">
      <c r="A41541" s="41">
        <v>0</v>
      </c>
      <c r="C41541" s="56"/>
      <c r="AC41541" s="56"/>
      <c r="AD41541" s="56"/>
      <c r="AE41541" s="56"/>
    </row>
    <row r="41542" spans="1:31" x14ac:dyDescent="0.25">
      <c r="A41542" s="41">
        <v>0</v>
      </c>
      <c r="C41542" s="56"/>
      <c r="AC41542" s="56"/>
      <c r="AD41542" s="56"/>
      <c r="AE41542" s="56"/>
    </row>
    <row r="41543" spans="1:31" x14ac:dyDescent="0.25">
      <c r="A41543" s="41">
        <v>0</v>
      </c>
      <c r="C41543" s="56"/>
      <c r="AC41543" s="56"/>
      <c r="AD41543" s="56"/>
      <c r="AE41543" s="56"/>
    </row>
    <row r="41544" spans="1:31" x14ac:dyDescent="0.25">
      <c r="A41544" s="41">
        <v>0</v>
      </c>
      <c r="C41544" s="56"/>
      <c r="AC41544" s="56"/>
      <c r="AD41544" s="56"/>
      <c r="AE41544" s="56"/>
    </row>
    <row r="41545" spans="1:31" x14ac:dyDescent="0.25">
      <c r="A41545" s="41">
        <v>0</v>
      </c>
      <c r="C41545" s="56"/>
      <c r="AC41545" s="56"/>
      <c r="AD41545" s="56"/>
      <c r="AE41545" s="56"/>
    </row>
    <row r="41546" spans="1:31" x14ac:dyDescent="0.25">
      <c r="A41546" s="41">
        <v>0</v>
      </c>
      <c r="C41546" s="56"/>
      <c r="AC41546" s="56"/>
      <c r="AD41546" s="56"/>
      <c r="AE41546" s="56"/>
    </row>
    <row r="41547" spans="1:31" x14ac:dyDescent="0.25">
      <c r="A41547" s="41">
        <v>0</v>
      </c>
      <c r="C41547" s="56"/>
      <c r="AC41547" s="56"/>
      <c r="AD41547" s="56"/>
      <c r="AE41547" s="56"/>
    </row>
    <row r="41548" spans="1:31" x14ac:dyDescent="0.25">
      <c r="A41548" s="41">
        <v>0</v>
      </c>
      <c r="C41548" s="56"/>
      <c r="AC41548" s="56"/>
      <c r="AD41548" s="56"/>
      <c r="AE41548" s="56"/>
    </row>
    <row r="41549" spans="1:31" x14ac:dyDescent="0.25">
      <c r="A41549" s="41">
        <v>0</v>
      </c>
      <c r="C41549" s="56"/>
      <c r="AC41549" s="56"/>
      <c r="AD41549" s="56"/>
      <c r="AE41549" s="56"/>
    </row>
    <row r="41550" spans="1:31" x14ac:dyDescent="0.25">
      <c r="A41550" s="41">
        <v>0</v>
      </c>
      <c r="C41550" s="56"/>
      <c r="AC41550" s="56"/>
      <c r="AD41550" s="56"/>
      <c r="AE41550" s="56"/>
    </row>
    <row r="41551" spans="1:31" x14ac:dyDescent="0.25">
      <c r="A41551" s="41">
        <v>0</v>
      </c>
      <c r="C41551" s="56"/>
      <c r="AC41551" s="56"/>
      <c r="AD41551" s="56"/>
      <c r="AE41551" s="56"/>
    </row>
    <row r="41552" spans="1:31" x14ac:dyDescent="0.25">
      <c r="A41552" s="41">
        <v>0</v>
      </c>
      <c r="C41552" s="56"/>
      <c r="AC41552" s="56"/>
      <c r="AD41552" s="56"/>
      <c r="AE41552" s="56"/>
    </row>
    <row r="41553" spans="1:31" x14ac:dyDescent="0.25">
      <c r="A41553" s="41">
        <v>0</v>
      </c>
      <c r="C41553" s="56"/>
      <c r="AC41553" s="56"/>
      <c r="AD41553" s="56"/>
      <c r="AE41553" s="56"/>
    </row>
    <row r="41554" spans="1:31" x14ac:dyDescent="0.25">
      <c r="A41554" s="41">
        <v>0</v>
      </c>
      <c r="C41554" s="56"/>
      <c r="AC41554" s="56"/>
      <c r="AD41554" s="56"/>
      <c r="AE41554" s="56"/>
    </row>
    <row r="41555" spans="1:31" x14ac:dyDescent="0.25">
      <c r="A41555" s="41">
        <v>0</v>
      </c>
      <c r="C41555" s="56"/>
      <c r="AC41555" s="56"/>
      <c r="AD41555" s="56"/>
      <c r="AE41555" s="56"/>
    </row>
    <row r="41556" spans="1:31" x14ac:dyDescent="0.25">
      <c r="A41556" s="41">
        <v>0</v>
      </c>
      <c r="C41556" s="56"/>
      <c r="AC41556" s="56"/>
      <c r="AD41556" s="56"/>
      <c r="AE41556" s="56"/>
    </row>
    <row r="41557" spans="1:31" x14ac:dyDescent="0.25">
      <c r="A41557" s="41">
        <v>0</v>
      </c>
      <c r="C41557" s="56"/>
      <c r="AC41557" s="56"/>
      <c r="AD41557" s="56"/>
      <c r="AE41557" s="56"/>
    </row>
    <row r="41558" spans="1:31" x14ac:dyDescent="0.25">
      <c r="A41558" s="41">
        <v>0</v>
      </c>
      <c r="C41558" s="56"/>
      <c r="AC41558" s="56"/>
      <c r="AD41558" s="56"/>
      <c r="AE41558" s="56"/>
    </row>
    <row r="41559" spans="1:31" x14ac:dyDescent="0.25">
      <c r="A41559" s="41">
        <v>0</v>
      </c>
      <c r="C41559" s="56"/>
      <c r="AC41559" s="56"/>
      <c r="AD41559" s="56"/>
      <c r="AE41559" s="56"/>
    </row>
    <row r="41560" spans="1:31" x14ac:dyDescent="0.25">
      <c r="A41560" s="41">
        <v>0</v>
      </c>
      <c r="C41560" s="56"/>
      <c r="AC41560" s="56"/>
      <c r="AD41560" s="56"/>
      <c r="AE41560" s="56"/>
    </row>
    <row r="41561" spans="1:31" x14ac:dyDescent="0.25">
      <c r="A41561" s="41">
        <v>0</v>
      </c>
      <c r="C41561" s="56"/>
      <c r="AC41561" s="56"/>
      <c r="AD41561" s="56"/>
      <c r="AE41561" s="56"/>
    </row>
    <row r="41562" spans="1:31" x14ac:dyDescent="0.25">
      <c r="A41562" s="41">
        <v>0</v>
      </c>
      <c r="C41562" s="56"/>
      <c r="AC41562" s="56"/>
      <c r="AD41562" s="56"/>
      <c r="AE41562" s="56"/>
    </row>
    <row r="41563" spans="1:31" x14ac:dyDescent="0.25">
      <c r="A41563" s="41">
        <v>0</v>
      </c>
      <c r="C41563" s="56"/>
      <c r="AC41563" s="56"/>
      <c r="AD41563" s="56"/>
      <c r="AE41563" s="56"/>
    </row>
    <row r="41564" spans="1:31" x14ac:dyDescent="0.25">
      <c r="A41564" s="41">
        <v>0</v>
      </c>
      <c r="C41564" s="56"/>
      <c r="AC41564" s="56"/>
      <c r="AD41564" s="56"/>
      <c r="AE41564" s="56"/>
    </row>
    <row r="41565" spans="1:31" x14ac:dyDescent="0.25">
      <c r="A41565" s="41">
        <v>0</v>
      </c>
      <c r="C41565" s="56"/>
      <c r="AC41565" s="56"/>
      <c r="AD41565" s="56"/>
      <c r="AE41565" s="56"/>
    </row>
    <row r="41566" spans="1:31" x14ac:dyDescent="0.25">
      <c r="A41566" s="41">
        <v>0</v>
      </c>
      <c r="C41566" s="56"/>
      <c r="AC41566" s="56"/>
      <c r="AD41566" s="56"/>
      <c r="AE41566" s="56"/>
    </row>
    <row r="41567" spans="1:31" x14ac:dyDescent="0.25">
      <c r="A41567" s="41">
        <v>0</v>
      </c>
      <c r="C41567" s="56"/>
      <c r="AC41567" s="56"/>
      <c r="AD41567" s="56"/>
      <c r="AE41567" s="56"/>
    </row>
    <row r="41568" spans="1:31" x14ac:dyDescent="0.25">
      <c r="A41568" s="41">
        <v>0</v>
      </c>
      <c r="C41568" s="56"/>
      <c r="AC41568" s="56"/>
      <c r="AD41568" s="56"/>
      <c r="AE41568" s="56"/>
    </row>
    <row r="41569" spans="1:31" x14ac:dyDescent="0.25">
      <c r="A41569" s="41">
        <v>0</v>
      </c>
      <c r="C41569" s="56"/>
      <c r="AC41569" s="56"/>
      <c r="AD41569" s="56"/>
      <c r="AE41569" s="56"/>
    </row>
    <row r="41570" spans="1:31" x14ac:dyDescent="0.25">
      <c r="A41570" s="41">
        <v>0</v>
      </c>
      <c r="C41570" s="56"/>
      <c r="AC41570" s="56"/>
      <c r="AD41570" s="56"/>
      <c r="AE41570" s="56"/>
    </row>
    <row r="41571" spans="1:31" x14ac:dyDescent="0.25">
      <c r="A41571" s="41">
        <v>0</v>
      </c>
      <c r="C41571" s="56"/>
      <c r="AC41571" s="56"/>
      <c r="AD41571" s="56"/>
      <c r="AE41571" s="56"/>
    </row>
    <row r="41572" spans="1:31" x14ac:dyDescent="0.25">
      <c r="A41572" s="41">
        <v>0</v>
      </c>
      <c r="C41572" s="56"/>
      <c r="AC41572" s="56"/>
      <c r="AD41572" s="56"/>
      <c r="AE41572" s="56"/>
    </row>
    <row r="41573" spans="1:31" x14ac:dyDescent="0.25">
      <c r="A41573" s="41">
        <v>0</v>
      </c>
      <c r="C41573" s="56"/>
      <c r="AC41573" s="56"/>
      <c r="AD41573" s="56"/>
      <c r="AE41573" s="56"/>
    </row>
    <row r="41574" spans="1:31" x14ac:dyDescent="0.25">
      <c r="A41574" s="41">
        <v>0</v>
      </c>
      <c r="C41574" s="56"/>
      <c r="AC41574" s="56"/>
      <c r="AD41574" s="56"/>
      <c r="AE41574" s="56"/>
    </row>
    <row r="41575" spans="1:31" x14ac:dyDescent="0.25">
      <c r="A41575" s="41">
        <v>0</v>
      </c>
      <c r="C41575" s="56"/>
      <c r="AC41575" s="56"/>
      <c r="AD41575" s="56"/>
      <c r="AE41575" s="56"/>
    </row>
    <row r="41576" spans="1:31" x14ac:dyDescent="0.25">
      <c r="A41576" s="41">
        <v>0</v>
      </c>
      <c r="C41576" s="56"/>
      <c r="AC41576" s="56"/>
      <c r="AD41576" s="56"/>
      <c r="AE41576" s="56"/>
    </row>
    <row r="41577" spans="1:31" x14ac:dyDescent="0.25">
      <c r="A41577" s="41">
        <v>0</v>
      </c>
      <c r="C41577" s="56"/>
      <c r="AC41577" s="56"/>
      <c r="AD41577" s="56"/>
      <c r="AE41577" s="56"/>
    </row>
    <row r="41578" spans="1:31" x14ac:dyDescent="0.25">
      <c r="A41578" s="41">
        <v>0</v>
      </c>
      <c r="C41578" s="56"/>
      <c r="AC41578" s="56"/>
      <c r="AD41578" s="56"/>
      <c r="AE41578" s="56"/>
    </row>
    <row r="41579" spans="1:31" x14ac:dyDescent="0.25">
      <c r="A41579" s="41">
        <v>0</v>
      </c>
      <c r="C41579" s="56"/>
      <c r="AC41579" s="56"/>
      <c r="AD41579" s="56"/>
      <c r="AE41579" s="56"/>
    </row>
    <row r="41580" spans="1:31" x14ac:dyDescent="0.25">
      <c r="A41580" s="41">
        <v>0</v>
      </c>
      <c r="C41580" s="56"/>
      <c r="AC41580" s="56"/>
      <c r="AD41580" s="56"/>
      <c r="AE41580" s="56"/>
    </row>
    <row r="41581" spans="1:31" x14ac:dyDescent="0.25">
      <c r="A41581" s="41">
        <v>0</v>
      </c>
      <c r="C41581" s="56"/>
      <c r="AC41581" s="56"/>
      <c r="AD41581" s="56"/>
      <c r="AE41581" s="56"/>
    </row>
    <row r="41582" spans="1:31" x14ac:dyDescent="0.25">
      <c r="A41582" s="41">
        <v>0</v>
      </c>
      <c r="C41582" s="56"/>
      <c r="AC41582" s="56"/>
      <c r="AD41582" s="56"/>
      <c r="AE41582" s="56"/>
    </row>
    <row r="41583" spans="1:31" x14ac:dyDescent="0.25">
      <c r="A41583" s="41">
        <v>0</v>
      </c>
      <c r="C41583" s="56"/>
      <c r="AC41583" s="56"/>
      <c r="AD41583" s="56"/>
      <c r="AE41583" s="56"/>
    </row>
    <row r="41584" spans="1:31" x14ac:dyDescent="0.25">
      <c r="A41584" s="41">
        <v>0</v>
      </c>
      <c r="C41584" s="56"/>
      <c r="AC41584" s="56"/>
      <c r="AD41584" s="56"/>
      <c r="AE41584" s="56"/>
    </row>
    <row r="41585" spans="1:31" x14ac:dyDescent="0.25">
      <c r="A41585" s="41">
        <v>0</v>
      </c>
      <c r="C41585" s="56"/>
      <c r="AC41585" s="56"/>
      <c r="AD41585" s="56"/>
      <c r="AE41585" s="56"/>
    </row>
    <row r="41586" spans="1:31" x14ac:dyDescent="0.25">
      <c r="A41586" s="41">
        <v>0</v>
      </c>
      <c r="C41586" s="56"/>
      <c r="AC41586" s="56"/>
      <c r="AD41586" s="56"/>
      <c r="AE41586" s="56"/>
    </row>
    <row r="41587" spans="1:31" x14ac:dyDescent="0.25">
      <c r="A41587" s="41">
        <v>0</v>
      </c>
      <c r="C41587" s="56"/>
      <c r="AC41587" s="56"/>
      <c r="AD41587" s="56"/>
      <c r="AE41587" s="56"/>
    </row>
    <row r="41588" spans="1:31" x14ac:dyDescent="0.25">
      <c r="A41588" s="41">
        <v>0</v>
      </c>
      <c r="C41588" s="56"/>
      <c r="AC41588" s="56"/>
      <c r="AD41588" s="56"/>
      <c r="AE41588" s="56"/>
    </row>
    <row r="41589" spans="1:31" x14ac:dyDescent="0.25">
      <c r="A41589" s="41">
        <v>0</v>
      </c>
      <c r="C41589" s="56"/>
      <c r="AC41589" s="56"/>
      <c r="AD41589" s="56"/>
      <c r="AE41589" s="56"/>
    </row>
    <row r="41590" spans="1:31" x14ac:dyDescent="0.25">
      <c r="A41590" s="41">
        <v>0</v>
      </c>
      <c r="C41590" s="56"/>
      <c r="AC41590" s="56"/>
      <c r="AD41590" s="56"/>
      <c r="AE41590" s="56"/>
    </row>
    <row r="41591" spans="1:31" x14ac:dyDescent="0.25">
      <c r="A41591" s="41">
        <v>0</v>
      </c>
      <c r="C41591" s="56"/>
      <c r="AC41591" s="56"/>
      <c r="AD41591" s="56"/>
      <c r="AE41591" s="56"/>
    </row>
    <row r="41592" spans="1:31" x14ac:dyDescent="0.25">
      <c r="A41592" s="41">
        <v>0</v>
      </c>
      <c r="C41592" s="56"/>
      <c r="AC41592" s="56"/>
      <c r="AD41592" s="56"/>
      <c r="AE41592" s="56"/>
    </row>
    <row r="41593" spans="1:31" x14ac:dyDescent="0.25">
      <c r="A41593" s="41">
        <v>0</v>
      </c>
      <c r="C41593" s="56"/>
      <c r="AC41593" s="56"/>
      <c r="AD41593" s="56"/>
      <c r="AE41593" s="56"/>
    </row>
    <row r="41594" spans="1:31" x14ac:dyDescent="0.25">
      <c r="A41594" s="41">
        <v>0</v>
      </c>
      <c r="C41594" s="56"/>
      <c r="AC41594" s="56"/>
      <c r="AD41594" s="56"/>
      <c r="AE41594" s="56"/>
    </row>
    <row r="41595" spans="1:31" x14ac:dyDescent="0.25">
      <c r="A41595" s="41">
        <v>0</v>
      </c>
      <c r="C41595" s="56"/>
      <c r="AC41595" s="56"/>
      <c r="AD41595" s="56"/>
      <c r="AE41595" s="56"/>
    </row>
    <row r="41596" spans="1:31" x14ac:dyDescent="0.25">
      <c r="A41596" s="41">
        <v>0</v>
      </c>
      <c r="C41596" s="56"/>
      <c r="AC41596" s="56"/>
      <c r="AD41596" s="56"/>
      <c r="AE41596" s="56"/>
    </row>
    <row r="41597" spans="1:31" x14ac:dyDescent="0.25">
      <c r="A41597" s="41">
        <v>0</v>
      </c>
      <c r="C41597" s="56"/>
      <c r="AC41597" s="56"/>
      <c r="AD41597" s="56"/>
      <c r="AE41597" s="56"/>
    </row>
    <row r="41598" spans="1:31" x14ac:dyDescent="0.25">
      <c r="A41598" s="41">
        <v>0</v>
      </c>
      <c r="C41598" s="56"/>
      <c r="AC41598" s="56"/>
      <c r="AD41598" s="56"/>
      <c r="AE41598" s="56"/>
    </row>
    <row r="41599" spans="1:31" x14ac:dyDescent="0.25">
      <c r="A41599" s="41">
        <v>0</v>
      </c>
      <c r="C41599" s="56"/>
      <c r="AC41599" s="56"/>
      <c r="AD41599" s="56"/>
      <c r="AE41599" s="56"/>
    </row>
    <row r="41600" spans="1:31" x14ac:dyDescent="0.25">
      <c r="A41600" s="41">
        <v>0</v>
      </c>
      <c r="C41600" s="56"/>
      <c r="AC41600" s="56"/>
      <c r="AD41600" s="56"/>
      <c r="AE41600" s="56"/>
    </row>
    <row r="41601" spans="1:31" x14ac:dyDescent="0.25">
      <c r="A41601" s="41">
        <v>0</v>
      </c>
      <c r="C41601" s="56"/>
      <c r="AC41601" s="56"/>
      <c r="AD41601" s="56"/>
      <c r="AE41601" s="56"/>
    </row>
    <row r="41602" spans="1:31" x14ac:dyDescent="0.25">
      <c r="A41602" s="41">
        <v>0</v>
      </c>
      <c r="C41602" s="56"/>
      <c r="AC41602" s="56"/>
      <c r="AD41602" s="56"/>
      <c r="AE41602" s="56"/>
    </row>
    <row r="41603" spans="1:31" x14ac:dyDescent="0.25">
      <c r="A41603" s="41">
        <v>0</v>
      </c>
      <c r="C41603" s="56"/>
      <c r="AC41603" s="56"/>
      <c r="AD41603" s="56"/>
      <c r="AE41603" s="56"/>
    </row>
    <row r="41604" spans="1:31" x14ac:dyDescent="0.25">
      <c r="A41604" s="41">
        <v>0</v>
      </c>
      <c r="C41604" s="56"/>
      <c r="AC41604" s="56"/>
      <c r="AD41604" s="56"/>
      <c r="AE41604" s="56"/>
    </row>
    <row r="41605" spans="1:31" x14ac:dyDescent="0.25">
      <c r="A41605" s="41">
        <v>0</v>
      </c>
      <c r="C41605" s="56"/>
      <c r="AC41605" s="56"/>
      <c r="AD41605" s="56"/>
      <c r="AE41605" s="56"/>
    </row>
    <row r="41606" spans="1:31" x14ac:dyDescent="0.25">
      <c r="A41606" s="41">
        <v>0</v>
      </c>
      <c r="C41606" s="56"/>
      <c r="AC41606" s="56"/>
      <c r="AD41606" s="56"/>
      <c r="AE41606" s="56"/>
    </row>
    <row r="41607" spans="1:31" x14ac:dyDescent="0.25">
      <c r="A41607" s="41">
        <v>0</v>
      </c>
      <c r="C41607" s="56"/>
      <c r="AC41607" s="56"/>
      <c r="AD41607" s="56"/>
      <c r="AE41607" s="56"/>
    </row>
    <row r="41608" spans="1:31" x14ac:dyDescent="0.25">
      <c r="A41608" s="41">
        <v>0</v>
      </c>
      <c r="C41608" s="56"/>
      <c r="AC41608" s="56"/>
      <c r="AD41608" s="56"/>
      <c r="AE41608" s="56"/>
    </row>
    <row r="41609" spans="1:31" x14ac:dyDescent="0.25">
      <c r="A41609" s="41">
        <v>0</v>
      </c>
      <c r="C41609" s="56"/>
      <c r="AC41609" s="56"/>
      <c r="AD41609" s="56"/>
      <c r="AE41609" s="56"/>
    </row>
    <row r="41610" spans="1:31" x14ac:dyDescent="0.25">
      <c r="A41610" s="41">
        <v>0</v>
      </c>
      <c r="C41610" s="56"/>
      <c r="AC41610" s="56"/>
      <c r="AD41610" s="56"/>
      <c r="AE41610" s="56"/>
    </row>
    <row r="41611" spans="1:31" x14ac:dyDescent="0.25">
      <c r="A41611" s="41">
        <v>0</v>
      </c>
      <c r="C41611" s="56"/>
      <c r="AC41611" s="56"/>
      <c r="AD41611" s="56"/>
      <c r="AE41611" s="56"/>
    </row>
    <row r="41612" spans="1:31" x14ac:dyDescent="0.25">
      <c r="A41612" s="41">
        <v>0</v>
      </c>
      <c r="C41612" s="56"/>
      <c r="AC41612" s="56"/>
      <c r="AD41612" s="56"/>
      <c r="AE41612" s="56"/>
    </row>
    <row r="41613" spans="1:31" x14ac:dyDescent="0.25">
      <c r="A41613" s="41">
        <v>0</v>
      </c>
      <c r="C41613" s="56"/>
      <c r="AC41613" s="56"/>
      <c r="AD41613" s="56"/>
      <c r="AE41613" s="56"/>
    </row>
    <row r="41614" spans="1:31" x14ac:dyDescent="0.25">
      <c r="A41614" s="41">
        <v>0</v>
      </c>
      <c r="C41614" s="56"/>
      <c r="AC41614" s="56"/>
      <c r="AD41614" s="56"/>
      <c r="AE41614" s="56"/>
    </row>
    <row r="41615" spans="1:31" x14ac:dyDescent="0.25">
      <c r="A41615" s="41">
        <v>0</v>
      </c>
      <c r="C41615" s="56"/>
      <c r="AC41615" s="56"/>
      <c r="AD41615" s="56"/>
      <c r="AE41615" s="56"/>
    </row>
    <row r="41616" spans="1:31" x14ac:dyDescent="0.25">
      <c r="A41616" s="41">
        <v>0</v>
      </c>
      <c r="C41616" s="56"/>
      <c r="AC41616" s="56"/>
      <c r="AD41616" s="56"/>
      <c r="AE41616" s="56"/>
    </row>
    <row r="41617" spans="1:31" x14ac:dyDescent="0.25">
      <c r="A41617" s="41">
        <v>0</v>
      </c>
      <c r="C41617" s="56"/>
      <c r="AC41617" s="56"/>
      <c r="AD41617" s="56"/>
      <c r="AE41617" s="56"/>
    </row>
    <row r="41618" spans="1:31" x14ac:dyDescent="0.25">
      <c r="A41618" s="41">
        <v>0</v>
      </c>
      <c r="C41618" s="56"/>
      <c r="AC41618" s="56"/>
      <c r="AD41618" s="56"/>
      <c r="AE41618" s="56"/>
    </row>
    <row r="41619" spans="1:31" x14ac:dyDescent="0.25">
      <c r="A41619" s="41">
        <v>0</v>
      </c>
      <c r="C41619" s="56"/>
      <c r="AC41619" s="56"/>
      <c r="AD41619" s="56"/>
      <c r="AE41619" s="56"/>
    </row>
    <row r="41620" spans="1:31" x14ac:dyDescent="0.25">
      <c r="A41620" s="41">
        <v>0</v>
      </c>
      <c r="C41620" s="56"/>
      <c r="AC41620" s="56"/>
      <c r="AD41620" s="56"/>
      <c r="AE41620" s="56"/>
    </row>
    <row r="41621" spans="1:31" x14ac:dyDescent="0.25">
      <c r="A41621" s="41">
        <v>0</v>
      </c>
      <c r="C41621" s="56"/>
      <c r="AC41621" s="56"/>
      <c r="AD41621" s="56"/>
      <c r="AE41621" s="56"/>
    </row>
    <row r="41622" spans="1:31" x14ac:dyDescent="0.25">
      <c r="A41622" s="41">
        <v>0</v>
      </c>
      <c r="C41622" s="56"/>
      <c r="AC41622" s="56"/>
      <c r="AD41622" s="56"/>
      <c r="AE41622" s="56"/>
    </row>
    <row r="41623" spans="1:31" x14ac:dyDescent="0.25">
      <c r="A41623" s="41">
        <v>0</v>
      </c>
      <c r="C41623" s="56"/>
      <c r="AC41623" s="56"/>
      <c r="AD41623" s="56"/>
      <c r="AE41623" s="56"/>
    </row>
    <row r="41624" spans="1:31" x14ac:dyDescent="0.25">
      <c r="A41624" s="41">
        <v>0</v>
      </c>
      <c r="C41624" s="56"/>
      <c r="AC41624" s="56"/>
      <c r="AD41624" s="56"/>
      <c r="AE41624" s="56"/>
    </row>
    <row r="41625" spans="1:31" x14ac:dyDescent="0.25">
      <c r="A41625" s="41">
        <v>0</v>
      </c>
      <c r="C41625" s="56"/>
      <c r="AC41625" s="56"/>
      <c r="AD41625" s="56"/>
      <c r="AE41625" s="56"/>
    </row>
    <row r="41626" spans="1:31" x14ac:dyDescent="0.25">
      <c r="A41626" s="41">
        <v>0</v>
      </c>
      <c r="C41626" s="56"/>
      <c r="AC41626" s="56"/>
      <c r="AD41626" s="56"/>
      <c r="AE41626" s="56"/>
    </row>
    <row r="41627" spans="1:31" x14ac:dyDescent="0.25">
      <c r="A41627" s="41">
        <v>0</v>
      </c>
      <c r="C41627" s="56"/>
      <c r="AC41627" s="56"/>
      <c r="AD41627" s="56"/>
      <c r="AE41627" s="56"/>
    </row>
    <row r="41628" spans="1:31" x14ac:dyDescent="0.25">
      <c r="A41628" s="41">
        <v>0</v>
      </c>
      <c r="C41628" s="56"/>
      <c r="AC41628" s="56"/>
      <c r="AD41628" s="56"/>
      <c r="AE41628" s="56"/>
    </row>
    <row r="41629" spans="1:31" x14ac:dyDescent="0.25">
      <c r="A41629" s="41">
        <v>0</v>
      </c>
      <c r="C41629" s="56"/>
      <c r="AC41629" s="56"/>
      <c r="AD41629" s="56"/>
      <c r="AE41629" s="56"/>
    </row>
    <row r="41630" spans="1:31" x14ac:dyDescent="0.25">
      <c r="A41630" s="41">
        <v>0</v>
      </c>
      <c r="C41630" s="56"/>
      <c r="AC41630" s="56"/>
      <c r="AD41630" s="56"/>
      <c r="AE41630" s="56"/>
    </row>
    <row r="41631" spans="1:31" x14ac:dyDescent="0.25">
      <c r="A41631" s="41">
        <v>0</v>
      </c>
      <c r="C41631" s="56"/>
      <c r="AC41631" s="56"/>
      <c r="AD41631" s="56"/>
      <c r="AE41631" s="56"/>
    </row>
    <row r="41632" spans="1:31" x14ac:dyDescent="0.25">
      <c r="A41632" s="41">
        <v>0</v>
      </c>
      <c r="C41632" s="56"/>
      <c r="AC41632" s="56"/>
      <c r="AD41632" s="56"/>
      <c r="AE41632" s="56"/>
    </row>
    <row r="41633" spans="1:31" x14ac:dyDescent="0.25">
      <c r="A41633" s="41">
        <v>0</v>
      </c>
      <c r="C41633" s="56"/>
      <c r="AC41633" s="56"/>
      <c r="AD41633" s="56"/>
      <c r="AE41633" s="56"/>
    </row>
    <row r="41634" spans="1:31" x14ac:dyDescent="0.25">
      <c r="A41634" s="41">
        <v>0</v>
      </c>
      <c r="C41634" s="56"/>
      <c r="AC41634" s="56"/>
      <c r="AD41634" s="56"/>
      <c r="AE41634" s="56"/>
    </row>
    <row r="41635" spans="1:31" x14ac:dyDescent="0.25">
      <c r="A41635" s="41">
        <v>0</v>
      </c>
      <c r="C41635" s="56"/>
      <c r="AC41635" s="56"/>
      <c r="AD41635" s="56"/>
      <c r="AE41635" s="56"/>
    </row>
    <row r="41636" spans="1:31" x14ac:dyDescent="0.25">
      <c r="A41636" s="41">
        <v>0</v>
      </c>
      <c r="C41636" s="56"/>
      <c r="AC41636" s="56"/>
      <c r="AD41636" s="56"/>
      <c r="AE41636" s="56"/>
    </row>
    <row r="41637" spans="1:31" x14ac:dyDescent="0.25">
      <c r="A41637" s="41">
        <v>0</v>
      </c>
      <c r="C41637" s="56"/>
      <c r="AC41637" s="56"/>
      <c r="AD41637" s="56"/>
      <c r="AE41637" s="56"/>
    </row>
    <row r="41638" spans="1:31" x14ac:dyDescent="0.25">
      <c r="A41638" s="41">
        <v>0</v>
      </c>
      <c r="C41638" s="56"/>
      <c r="AC41638" s="56"/>
      <c r="AD41638" s="56"/>
      <c r="AE41638" s="56"/>
    </row>
    <row r="41639" spans="1:31" x14ac:dyDescent="0.25">
      <c r="A41639" s="41">
        <v>0</v>
      </c>
      <c r="C41639" s="56"/>
      <c r="AC41639" s="56"/>
      <c r="AD41639" s="56"/>
      <c r="AE41639" s="56"/>
    </row>
    <row r="41640" spans="1:31" x14ac:dyDescent="0.25">
      <c r="A41640" s="41">
        <v>0</v>
      </c>
      <c r="C41640" s="56"/>
      <c r="AC41640" s="56"/>
      <c r="AD41640" s="56"/>
      <c r="AE41640" s="56"/>
    </row>
    <row r="41641" spans="1:31" x14ac:dyDescent="0.25">
      <c r="A41641" s="41">
        <v>0</v>
      </c>
      <c r="C41641" s="56"/>
      <c r="AC41641" s="56"/>
      <c r="AD41641" s="56"/>
      <c r="AE41641" s="56"/>
    </row>
    <row r="41642" spans="1:31" x14ac:dyDescent="0.25">
      <c r="A41642" s="41">
        <v>0</v>
      </c>
      <c r="C41642" s="56"/>
      <c r="AC41642" s="56"/>
      <c r="AD41642" s="56"/>
      <c r="AE41642" s="56"/>
    </row>
    <row r="41643" spans="1:31" x14ac:dyDescent="0.25">
      <c r="A41643" s="41">
        <v>0</v>
      </c>
      <c r="C41643" s="56"/>
      <c r="AC41643" s="56"/>
      <c r="AD41643" s="56"/>
      <c r="AE41643" s="56"/>
    </row>
    <row r="41644" spans="1:31" x14ac:dyDescent="0.25">
      <c r="A41644" s="41">
        <v>0</v>
      </c>
      <c r="C41644" s="56"/>
      <c r="AC41644" s="56"/>
      <c r="AD41644" s="56"/>
      <c r="AE41644" s="56"/>
    </row>
    <row r="41645" spans="1:31" x14ac:dyDescent="0.25">
      <c r="A41645" s="41">
        <v>0</v>
      </c>
      <c r="C41645" s="56"/>
      <c r="AC41645" s="56"/>
      <c r="AD41645" s="56"/>
      <c r="AE41645" s="56"/>
    </row>
    <row r="41646" spans="1:31" x14ac:dyDescent="0.25">
      <c r="A41646" s="41">
        <v>0</v>
      </c>
      <c r="C41646" s="56"/>
      <c r="AC41646" s="56"/>
      <c r="AD41646" s="56"/>
      <c r="AE41646" s="56"/>
    </row>
    <row r="41647" spans="1:31" x14ac:dyDescent="0.25">
      <c r="A41647" s="41">
        <v>0</v>
      </c>
      <c r="C41647" s="56"/>
      <c r="AC41647" s="56"/>
      <c r="AD41647" s="56"/>
      <c r="AE41647" s="56"/>
    </row>
    <row r="41648" spans="1:31" x14ac:dyDescent="0.25">
      <c r="A41648" s="41">
        <v>0</v>
      </c>
      <c r="C41648" s="56"/>
      <c r="AC41648" s="56"/>
      <c r="AD41648" s="56"/>
      <c r="AE41648" s="56"/>
    </row>
    <row r="41649" spans="1:31" x14ac:dyDescent="0.25">
      <c r="A41649" s="41">
        <v>0</v>
      </c>
      <c r="C41649" s="56"/>
      <c r="AC41649" s="56"/>
      <c r="AD41649" s="56"/>
      <c r="AE41649" s="56"/>
    </row>
    <row r="41650" spans="1:31" x14ac:dyDescent="0.25">
      <c r="A41650" s="41">
        <v>0</v>
      </c>
      <c r="C41650" s="56"/>
      <c r="AC41650" s="56"/>
      <c r="AD41650" s="56"/>
      <c r="AE41650" s="56"/>
    </row>
    <row r="41651" spans="1:31" x14ac:dyDescent="0.25">
      <c r="A41651" s="41">
        <v>0</v>
      </c>
      <c r="C41651" s="56"/>
      <c r="AC41651" s="56"/>
      <c r="AD41651" s="56"/>
      <c r="AE41651" s="56"/>
    </row>
    <row r="41652" spans="1:31" x14ac:dyDescent="0.25">
      <c r="A41652" s="41">
        <v>0</v>
      </c>
      <c r="C41652" s="56"/>
      <c r="AC41652" s="56"/>
      <c r="AD41652" s="56"/>
      <c r="AE41652" s="56"/>
    </row>
    <row r="41653" spans="1:31" x14ac:dyDescent="0.25">
      <c r="A41653" s="41">
        <v>0</v>
      </c>
      <c r="C41653" s="56"/>
      <c r="AC41653" s="56"/>
      <c r="AD41653" s="56"/>
      <c r="AE41653" s="56"/>
    </row>
    <row r="41654" spans="1:31" x14ac:dyDescent="0.25">
      <c r="A41654" s="41">
        <v>0</v>
      </c>
      <c r="C41654" s="56"/>
      <c r="AC41654" s="56"/>
      <c r="AD41654" s="56"/>
      <c r="AE41654" s="56"/>
    </row>
    <row r="41655" spans="1:31" x14ac:dyDescent="0.25">
      <c r="A41655" s="41">
        <v>0</v>
      </c>
      <c r="C41655" s="56"/>
      <c r="AC41655" s="56"/>
      <c r="AD41655" s="56"/>
      <c r="AE41655" s="56"/>
    </row>
    <row r="41656" spans="1:31" x14ac:dyDescent="0.25">
      <c r="A41656" s="41">
        <v>0</v>
      </c>
      <c r="C41656" s="56"/>
      <c r="AC41656" s="56"/>
      <c r="AD41656" s="56"/>
      <c r="AE41656" s="56"/>
    </row>
    <row r="41657" spans="1:31" x14ac:dyDescent="0.25">
      <c r="A41657" s="41">
        <v>0</v>
      </c>
      <c r="C41657" s="56"/>
      <c r="AC41657" s="56"/>
      <c r="AD41657" s="56"/>
      <c r="AE41657" s="56"/>
    </row>
    <row r="41658" spans="1:31" x14ac:dyDescent="0.25">
      <c r="A41658" s="41">
        <v>0</v>
      </c>
      <c r="C41658" s="56"/>
      <c r="AC41658" s="56"/>
      <c r="AD41658" s="56"/>
      <c r="AE41658" s="56"/>
    </row>
    <row r="41659" spans="1:31" x14ac:dyDescent="0.25">
      <c r="A41659" s="41">
        <v>0</v>
      </c>
      <c r="C41659" s="56"/>
      <c r="AC41659" s="56"/>
      <c r="AD41659" s="56"/>
      <c r="AE41659" s="56"/>
    </row>
    <row r="41660" spans="1:31" x14ac:dyDescent="0.25">
      <c r="A41660" s="41">
        <v>0</v>
      </c>
      <c r="C41660" s="56"/>
      <c r="AC41660" s="56"/>
      <c r="AD41660" s="56"/>
      <c r="AE41660" s="56"/>
    </row>
    <row r="41661" spans="1:31" x14ac:dyDescent="0.25">
      <c r="A41661" s="41">
        <v>0</v>
      </c>
      <c r="C41661" s="56"/>
      <c r="AC41661" s="56"/>
      <c r="AD41661" s="56"/>
      <c r="AE41661" s="56"/>
    </row>
    <row r="41662" spans="1:31" x14ac:dyDescent="0.25">
      <c r="A41662" s="41">
        <v>0</v>
      </c>
      <c r="C41662" s="56"/>
      <c r="AC41662" s="56"/>
      <c r="AD41662" s="56"/>
      <c r="AE41662" s="56"/>
    </row>
    <row r="41663" spans="1:31" x14ac:dyDescent="0.25">
      <c r="A41663" s="41">
        <v>0</v>
      </c>
      <c r="C41663" s="56"/>
      <c r="AC41663" s="56"/>
      <c r="AD41663" s="56"/>
      <c r="AE41663" s="56"/>
    </row>
    <row r="41664" spans="1:31" x14ac:dyDescent="0.25">
      <c r="A41664" s="41">
        <v>0</v>
      </c>
      <c r="C41664" s="56"/>
      <c r="AC41664" s="56"/>
      <c r="AD41664" s="56"/>
      <c r="AE41664" s="56"/>
    </row>
    <row r="41665" spans="1:31" x14ac:dyDescent="0.25">
      <c r="A41665" s="41">
        <v>0</v>
      </c>
      <c r="C41665" s="56"/>
      <c r="AC41665" s="56"/>
      <c r="AD41665" s="56"/>
      <c r="AE41665" s="56"/>
    </row>
    <row r="41666" spans="1:31" x14ac:dyDescent="0.25">
      <c r="A41666" s="41">
        <v>0</v>
      </c>
      <c r="C41666" s="56"/>
      <c r="AC41666" s="56"/>
      <c r="AD41666" s="56"/>
      <c r="AE41666" s="56"/>
    </row>
    <row r="41667" spans="1:31" x14ac:dyDescent="0.25">
      <c r="A41667" s="41">
        <v>0</v>
      </c>
      <c r="C41667" s="56"/>
      <c r="AC41667" s="56"/>
      <c r="AD41667" s="56"/>
      <c r="AE41667" s="56"/>
    </row>
    <row r="41668" spans="1:31" x14ac:dyDescent="0.25">
      <c r="A41668" s="41">
        <v>0</v>
      </c>
      <c r="C41668" s="56"/>
      <c r="AC41668" s="56"/>
      <c r="AD41668" s="56"/>
      <c r="AE41668" s="56"/>
    </row>
    <row r="41669" spans="1:31" x14ac:dyDescent="0.25">
      <c r="A41669" s="41">
        <v>0</v>
      </c>
      <c r="C41669" s="56"/>
      <c r="AC41669" s="56"/>
      <c r="AD41669" s="56"/>
      <c r="AE41669" s="56"/>
    </row>
    <row r="41670" spans="1:31" x14ac:dyDescent="0.25">
      <c r="A41670" s="41">
        <v>0</v>
      </c>
      <c r="C41670" s="56"/>
      <c r="AC41670" s="56"/>
      <c r="AD41670" s="56"/>
      <c r="AE41670" s="56"/>
    </row>
    <row r="41671" spans="1:31" x14ac:dyDescent="0.25">
      <c r="A41671" s="41">
        <v>0</v>
      </c>
      <c r="C41671" s="56"/>
      <c r="AC41671" s="56"/>
      <c r="AD41671" s="56"/>
      <c r="AE41671" s="56"/>
    </row>
    <row r="41672" spans="1:31" x14ac:dyDescent="0.25">
      <c r="A41672" s="41">
        <v>0</v>
      </c>
      <c r="C41672" s="56"/>
      <c r="AC41672" s="56"/>
      <c r="AD41672" s="56"/>
      <c r="AE41672" s="56"/>
    </row>
    <row r="41673" spans="1:31" x14ac:dyDescent="0.25">
      <c r="A41673" s="41">
        <v>0</v>
      </c>
      <c r="C41673" s="56"/>
      <c r="AC41673" s="56"/>
      <c r="AD41673" s="56"/>
      <c r="AE41673" s="56"/>
    </row>
    <row r="41674" spans="1:31" x14ac:dyDescent="0.25">
      <c r="A41674" s="41">
        <v>0</v>
      </c>
      <c r="C41674" s="56"/>
      <c r="AC41674" s="56"/>
      <c r="AD41674" s="56"/>
      <c r="AE41674" s="56"/>
    </row>
    <row r="41675" spans="1:31" x14ac:dyDescent="0.25">
      <c r="A41675" s="41">
        <v>0</v>
      </c>
      <c r="C41675" s="56"/>
      <c r="AC41675" s="56"/>
      <c r="AD41675" s="56"/>
      <c r="AE41675" s="56"/>
    </row>
    <row r="41676" spans="1:31" x14ac:dyDescent="0.25">
      <c r="A41676" s="41">
        <v>0</v>
      </c>
      <c r="C41676" s="56"/>
      <c r="AC41676" s="56"/>
      <c r="AD41676" s="56"/>
      <c r="AE41676" s="56"/>
    </row>
    <row r="41677" spans="1:31" x14ac:dyDescent="0.25">
      <c r="A41677" s="41">
        <v>0</v>
      </c>
      <c r="C41677" s="56"/>
      <c r="AC41677" s="56"/>
      <c r="AD41677" s="56"/>
      <c r="AE41677" s="56"/>
    </row>
    <row r="41678" spans="1:31" x14ac:dyDescent="0.25">
      <c r="A41678" s="41">
        <v>0</v>
      </c>
      <c r="C41678" s="56"/>
      <c r="AC41678" s="56"/>
      <c r="AD41678" s="56"/>
      <c r="AE41678" s="56"/>
    </row>
    <row r="41679" spans="1:31" x14ac:dyDescent="0.25">
      <c r="A41679" s="41">
        <v>0</v>
      </c>
      <c r="C41679" s="56"/>
      <c r="AC41679" s="56"/>
      <c r="AD41679" s="56"/>
      <c r="AE41679" s="56"/>
    </row>
    <row r="41680" spans="1:31" x14ac:dyDescent="0.25">
      <c r="A41680" s="41">
        <v>0</v>
      </c>
      <c r="C41680" s="56"/>
      <c r="AC41680" s="56"/>
      <c r="AD41680" s="56"/>
      <c r="AE41680" s="56"/>
    </row>
    <row r="41681" spans="1:31" x14ac:dyDescent="0.25">
      <c r="A41681" s="41">
        <v>0</v>
      </c>
      <c r="C41681" s="56"/>
      <c r="AC41681" s="56"/>
      <c r="AD41681" s="56"/>
      <c r="AE41681" s="56"/>
    </row>
    <row r="41682" spans="1:31" x14ac:dyDescent="0.25">
      <c r="A41682" s="41">
        <v>0</v>
      </c>
      <c r="C41682" s="56"/>
      <c r="AC41682" s="56"/>
      <c r="AD41682" s="56"/>
      <c r="AE41682" s="56"/>
    </row>
    <row r="41683" spans="1:31" x14ac:dyDescent="0.25">
      <c r="A41683" s="41">
        <v>0</v>
      </c>
      <c r="C41683" s="56"/>
      <c r="AC41683" s="56"/>
      <c r="AD41683" s="56"/>
      <c r="AE41683" s="56"/>
    </row>
    <row r="41684" spans="1:31" x14ac:dyDescent="0.25">
      <c r="A41684" s="41">
        <v>0</v>
      </c>
      <c r="C41684" s="56"/>
      <c r="AC41684" s="56"/>
      <c r="AD41684" s="56"/>
      <c r="AE41684" s="56"/>
    </row>
    <row r="41685" spans="1:31" x14ac:dyDescent="0.25">
      <c r="A41685" s="41">
        <v>0</v>
      </c>
      <c r="C41685" s="56"/>
      <c r="AC41685" s="56"/>
      <c r="AD41685" s="56"/>
      <c r="AE41685" s="56"/>
    </row>
    <row r="41686" spans="1:31" x14ac:dyDescent="0.25">
      <c r="A41686" s="41">
        <v>0</v>
      </c>
      <c r="C41686" s="56"/>
      <c r="AC41686" s="56"/>
      <c r="AD41686" s="56"/>
      <c r="AE41686" s="56"/>
    </row>
    <row r="41687" spans="1:31" x14ac:dyDescent="0.25">
      <c r="A41687" s="41">
        <v>0</v>
      </c>
      <c r="C41687" s="56"/>
      <c r="AC41687" s="56"/>
      <c r="AD41687" s="56"/>
      <c r="AE41687" s="56"/>
    </row>
    <row r="41688" spans="1:31" x14ac:dyDescent="0.25">
      <c r="A41688" s="41">
        <v>0</v>
      </c>
      <c r="C41688" s="56"/>
      <c r="AC41688" s="56"/>
      <c r="AD41688" s="56"/>
      <c r="AE41688" s="56"/>
    </row>
    <row r="41689" spans="1:31" x14ac:dyDescent="0.25">
      <c r="A41689" s="41">
        <v>0</v>
      </c>
      <c r="C41689" s="56"/>
      <c r="AC41689" s="56"/>
      <c r="AD41689" s="56"/>
      <c r="AE41689" s="56"/>
    </row>
    <row r="41690" spans="1:31" x14ac:dyDescent="0.25">
      <c r="A41690" s="41">
        <v>0</v>
      </c>
      <c r="C41690" s="56"/>
      <c r="AC41690" s="56"/>
      <c r="AD41690" s="56"/>
      <c r="AE41690" s="56"/>
    </row>
    <row r="41691" spans="1:31" x14ac:dyDescent="0.25">
      <c r="A41691" s="41">
        <v>0</v>
      </c>
      <c r="C41691" s="56"/>
      <c r="AC41691" s="56"/>
      <c r="AD41691" s="56"/>
      <c r="AE41691" s="56"/>
    </row>
    <row r="41692" spans="1:31" x14ac:dyDescent="0.25">
      <c r="A41692" s="41">
        <v>0</v>
      </c>
      <c r="C41692" s="56"/>
      <c r="AC41692" s="56"/>
      <c r="AD41692" s="56"/>
      <c r="AE41692" s="56"/>
    </row>
    <row r="41693" spans="1:31" x14ac:dyDescent="0.25">
      <c r="A41693" s="41">
        <v>0</v>
      </c>
      <c r="C41693" s="56"/>
      <c r="AC41693" s="56"/>
      <c r="AD41693" s="56"/>
      <c r="AE41693" s="56"/>
    </row>
    <row r="41694" spans="1:31" x14ac:dyDescent="0.25">
      <c r="A41694" s="41">
        <v>0</v>
      </c>
      <c r="C41694" s="56"/>
      <c r="AC41694" s="56"/>
      <c r="AD41694" s="56"/>
      <c r="AE41694" s="56"/>
    </row>
    <row r="41695" spans="1:31" x14ac:dyDescent="0.25">
      <c r="A41695" s="41">
        <v>0</v>
      </c>
      <c r="C41695" s="56"/>
      <c r="AC41695" s="56"/>
      <c r="AD41695" s="56"/>
      <c r="AE41695" s="56"/>
    </row>
    <row r="41696" spans="1:31" x14ac:dyDescent="0.25">
      <c r="A41696" s="41">
        <v>0</v>
      </c>
      <c r="C41696" s="56"/>
      <c r="AC41696" s="56"/>
      <c r="AD41696" s="56"/>
      <c r="AE41696" s="56"/>
    </row>
    <row r="41697" spans="1:31" x14ac:dyDescent="0.25">
      <c r="A41697" s="41">
        <v>0</v>
      </c>
      <c r="C41697" s="56"/>
      <c r="AC41697" s="56"/>
      <c r="AD41697" s="56"/>
      <c r="AE41697" s="56"/>
    </row>
    <row r="41698" spans="1:31" x14ac:dyDescent="0.25">
      <c r="A41698" s="41">
        <v>0</v>
      </c>
      <c r="C41698" s="56"/>
      <c r="AC41698" s="56"/>
      <c r="AD41698" s="56"/>
      <c r="AE41698" s="56"/>
    </row>
    <row r="41699" spans="1:31" x14ac:dyDescent="0.25">
      <c r="A41699" s="41">
        <v>0</v>
      </c>
      <c r="C41699" s="56"/>
      <c r="AC41699" s="56"/>
      <c r="AD41699" s="56"/>
      <c r="AE41699" s="56"/>
    </row>
    <row r="41700" spans="1:31" x14ac:dyDescent="0.25">
      <c r="A41700" s="41">
        <v>0</v>
      </c>
      <c r="C41700" s="56"/>
      <c r="AC41700" s="56"/>
      <c r="AD41700" s="56"/>
      <c r="AE41700" s="56"/>
    </row>
    <row r="41701" spans="1:31" x14ac:dyDescent="0.25">
      <c r="A41701" s="41">
        <v>0</v>
      </c>
      <c r="C41701" s="56"/>
      <c r="AC41701" s="56"/>
      <c r="AD41701" s="56"/>
      <c r="AE41701" s="56"/>
    </row>
    <row r="41702" spans="1:31" x14ac:dyDescent="0.25">
      <c r="A41702" s="41">
        <v>0</v>
      </c>
      <c r="C41702" s="56"/>
      <c r="AC41702" s="56"/>
      <c r="AD41702" s="56"/>
      <c r="AE41702" s="56"/>
    </row>
    <row r="41703" spans="1:31" x14ac:dyDescent="0.25">
      <c r="A41703" s="41">
        <v>0</v>
      </c>
      <c r="C41703" s="56"/>
      <c r="AC41703" s="56"/>
      <c r="AD41703" s="56"/>
      <c r="AE41703" s="56"/>
    </row>
    <row r="41704" spans="1:31" x14ac:dyDescent="0.25">
      <c r="A41704" s="41">
        <v>0</v>
      </c>
      <c r="C41704" s="56"/>
      <c r="AC41704" s="56"/>
      <c r="AD41704" s="56"/>
      <c r="AE41704" s="56"/>
    </row>
    <row r="41705" spans="1:31" x14ac:dyDescent="0.25">
      <c r="A41705" s="41">
        <v>0</v>
      </c>
      <c r="C41705" s="56"/>
      <c r="AC41705" s="56"/>
      <c r="AD41705" s="56"/>
      <c r="AE41705" s="56"/>
    </row>
    <row r="41706" spans="1:31" x14ac:dyDescent="0.25">
      <c r="A41706" s="41">
        <v>0</v>
      </c>
      <c r="C41706" s="56"/>
      <c r="AC41706" s="56"/>
      <c r="AD41706" s="56"/>
      <c r="AE41706" s="56"/>
    </row>
    <row r="41707" spans="1:31" x14ac:dyDescent="0.25">
      <c r="A41707" s="41">
        <v>0</v>
      </c>
      <c r="C41707" s="56"/>
      <c r="AC41707" s="56"/>
      <c r="AD41707" s="56"/>
      <c r="AE41707" s="56"/>
    </row>
    <row r="41708" spans="1:31" x14ac:dyDescent="0.25">
      <c r="A41708" s="41">
        <v>0</v>
      </c>
      <c r="C41708" s="56"/>
      <c r="AC41708" s="56"/>
      <c r="AD41708" s="56"/>
      <c r="AE41708" s="56"/>
    </row>
    <row r="41709" spans="1:31" x14ac:dyDescent="0.25">
      <c r="A41709" s="41">
        <v>0</v>
      </c>
      <c r="C41709" s="56"/>
      <c r="AC41709" s="56"/>
      <c r="AD41709" s="56"/>
      <c r="AE41709" s="56"/>
    </row>
    <row r="41710" spans="1:31" x14ac:dyDescent="0.25">
      <c r="A41710" s="41">
        <v>0</v>
      </c>
      <c r="C41710" s="56"/>
      <c r="AC41710" s="56"/>
      <c r="AD41710" s="56"/>
      <c r="AE41710" s="56"/>
    </row>
    <row r="41711" spans="1:31" x14ac:dyDescent="0.25">
      <c r="A41711" s="41">
        <v>0</v>
      </c>
      <c r="C41711" s="56"/>
      <c r="AC41711" s="56"/>
      <c r="AD41711" s="56"/>
      <c r="AE41711" s="56"/>
    </row>
    <row r="41712" spans="1:31" x14ac:dyDescent="0.25">
      <c r="A41712" s="41">
        <v>0</v>
      </c>
      <c r="C41712" s="56"/>
      <c r="AC41712" s="56"/>
      <c r="AD41712" s="56"/>
      <c r="AE41712" s="56"/>
    </row>
    <row r="41713" spans="1:31" x14ac:dyDescent="0.25">
      <c r="A41713" s="41">
        <v>0</v>
      </c>
      <c r="C41713" s="56"/>
      <c r="AC41713" s="56"/>
      <c r="AD41713" s="56"/>
      <c r="AE41713" s="56"/>
    </row>
    <row r="41714" spans="1:31" x14ac:dyDescent="0.25">
      <c r="A41714" s="41">
        <v>0</v>
      </c>
      <c r="C41714" s="56"/>
      <c r="AC41714" s="56"/>
      <c r="AD41714" s="56"/>
      <c r="AE41714" s="56"/>
    </row>
    <row r="41715" spans="1:31" x14ac:dyDescent="0.25">
      <c r="A41715" s="41">
        <v>0</v>
      </c>
      <c r="C41715" s="56"/>
      <c r="AC41715" s="56"/>
      <c r="AD41715" s="56"/>
      <c r="AE41715" s="56"/>
    </row>
    <row r="41716" spans="1:31" x14ac:dyDescent="0.25">
      <c r="A41716" s="41">
        <v>0</v>
      </c>
      <c r="C41716" s="56"/>
      <c r="AC41716" s="56"/>
      <c r="AD41716" s="56"/>
      <c r="AE41716" s="56"/>
    </row>
    <row r="41717" spans="1:31" x14ac:dyDescent="0.25">
      <c r="A41717" s="41">
        <v>0</v>
      </c>
      <c r="C41717" s="56"/>
      <c r="AC41717" s="56"/>
      <c r="AD41717" s="56"/>
      <c r="AE41717" s="56"/>
    </row>
    <row r="41718" spans="1:31" x14ac:dyDescent="0.25">
      <c r="A41718" s="41">
        <v>0</v>
      </c>
      <c r="C41718" s="56"/>
      <c r="AC41718" s="56"/>
      <c r="AD41718" s="56"/>
      <c r="AE41718" s="56"/>
    </row>
    <row r="41719" spans="1:31" x14ac:dyDescent="0.25">
      <c r="A41719" s="41">
        <v>0</v>
      </c>
      <c r="C41719" s="56"/>
      <c r="AC41719" s="56"/>
      <c r="AD41719" s="56"/>
      <c r="AE41719" s="56"/>
    </row>
    <row r="41720" spans="1:31" x14ac:dyDescent="0.25">
      <c r="A41720" s="41">
        <v>0</v>
      </c>
      <c r="C41720" s="56"/>
      <c r="AC41720" s="56"/>
      <c r="AD41720" s="56"/>
      <c r="AE41720" s="56"/>
    </row>
    <row r="41721" spans="1:31" x14ac:dyDescent="0.25">
      <c r="A41721" s="41">
        <v>0</v>
      </c>
      <c r="C41721" s="56"/>
      <c r="AC41721" s="56"/>
      <c r="AD41721" s="56"/>
      <c r="AE41721" s="56"/>
    </row>
    <row r="41722" spans="1:31" x14ac:dyDescent="0.25">
      <c r="A41722" s="41">
        <v>0</v>
      </c>
      <c r="C41722" s="56"/>
      <c r="AC41722" s="56"/>
      <c r="AD41722" s="56"/>
      <c r="AE41722" s="56"/>
    </row>
    <row r="41723" spans="1:31" x14ac:dyDescent="0.25">
      <c r="A41723" s="41">
        <v>0</v>
      </c>
      <c r="C41723" s="56"/>
      <c r="AC41723" s="56"/>
      <c r="AD41723" s="56"/>
      <c r="AE41723" s="56"/>
    </row>
    <row r="41724" spans="1:31" x14ac:dyDescent="0.25">
      <c r="A41724" s="41">
        <v>0</v>
      </c>
      <c r="C41724" s="56"/>
      <c r="AC41724" s="56"/>
      <c r="AD41724" s="56"/>
      <c r="AE41724" s="56"/>
    </row>
    <row r="41725" spans="1:31" x14ac:dyDescent="0.25">
      <c r="A41725" s="41">
        <v>0</v>
      </c>
      <c r="C41725" s="56"/>
      <c r="AC41725" s="56"/>
      <c r="AD41725" s="56"/>
      <c r="AE41725" s="56"/>
    </row>
    <row r="41726" spans="1:31" x14ac:dyDescent="0.25">
      <c r="A41726" s="41">
        <v>0</v>
      </c>
      <c r="C41726" s="56"/>
      <c r="AC41726" s="56"/>
      <c r="AD41726" s="56"/>
      <c r="AE41726" s="56"/>
    </row>
    <row r="41727" spans="1:31" x14ac:dyDescent="0.25">
      <c r="A41727" s="41">
        <v>0</v>
      </c>
      <c r="C41727" s="56"/>
      <c r="AC41727" s="56"/>
      <c r="AD41727" s="56"/>
      <c r="AE41727" s="56"/>
    </row>
    <row r="41728" spans="1:31" x14ac:dyDescent="0.25">
      <c r="A41728" s="41">
        <v>0</v>
      </c>
      <c r="C41728" s="56"/>
      <c r="AC41728" s="56"/>
      <c r="AD41728" s="56"/>
      <c r="AE41728" s="56"/>
    </row>
    <row r="41729" spans="1:31" x14ac:dyDescent="0.25">
      <c r="A41729" s="41">
        <v>0</v>
      </c>
      <c r="C41729" s="56"/>
      <c r="AC41729" s="56"/>
      <c r="AD41729" s="56"/>
      <c r="AE41729" s="56"/>
    </row>
    <row r="41730" spans="1:31" x14ac:dyDescent="0.25">
      <c r="A41730" s="41">
        <v>0</v>
      </c>
      <c r="C41730" s="56"/>
      <c r="AC41730" s="56"/>
      <c r="AD41730" s="56"/>
      <c r="AE41730" s="56"/>
    </row>
    <row r="41731" spans="1:31" x14ac:dyDescent="0.25">
      <c r="A41731" s="41">
        <v>0</v>
      </c>
      <c r="C41731" s="56"/>
      <c r="AC41731" s="56"/>
      <c r="AD41731" s="56"/>
      <c r="AE41731" s="56"/>
    </row>
    <row r="41732" spans="1:31" x14ac:dyDescent="0.25">
      <c r="A41732" s="41">
        <v>0</v>
      </c>
      <c r="C41732" s="56"/>
      <c r="AC41732" s="56"/>
      <c r="AD41732" s="56"/>
      <c r="AE41732" s="56"/>
    </row>
    <row r="41733" spans="1:31" x14ac:dyDescent="0.25">
      <c r="A41733" s="41">
        <v>0</v>
      </c>
      <c r="C41733" s="56"/>
      <c r="AC41733" s="56"/>
      <c r="AD41733" s="56"/>
      <c r="AE41733" s="56"/>
    </row>
    <row r="41734" spans="1:31" x14ac:dyDescent="0.25">
      <c r="A41734" s="41">
        <v>0</v>
      </c>
      <c r="C41734" s="56"/>
      <c r="AC41734" s="56"/>
      <c r="AD41734" s="56"/>
      <c r="AE41734" s="56"/>
    </row>
    <row r="41735" spans="1:31" x14ac:dyDescent="0.25">
      <c r="A41735" s="41">
        <v>0</v>
      </c>
      <c r="C41735" s="56"/>
      <c r="AC41735" s="56"/>
      <c r="AD41735" s="56"/>
      <c r="AE41735" s="56"/>
    </row>
    <row r="41736" spans="1:31" x14ac:dyDescent="0.25">
      <c r="A41736" s="41">
        <v>0</v>
      </c>
      <c r="C41736" s="56"/>
      <c r="AC41736" s="56"/>
      <c r="AD41736" s="56"/>
      <c r="AE41736" s="56"/>
    </row>
    <row r="41737" spans="1:31" x14ac:dyDescent="0.25">
      <c r="A41737" s="41">
        <v>0</v>
      </c>
      <c r="C41737" s="56"/>
      <c r="AC41737" s="56"/>
      <c r="AD41737" s="56"/>
      <c r="AE41737" s="56"/>
    </row>
    <row r="41738" spans="1:31" x14ac:dyDescent="0.25">
      <c r="A41738" s="41">
        <v>0</v>
      </c>
      <c r="C41738" s="56"/>
      <c r="AC41738" s="56"/>
      <c r="AD41738" s="56"/>
      <c r="AE41738" s="56"/>
    </row>
    <row r="41739" spans="1:31" x14ac:dyDescent="0.25">
      <c r="A41739" s="41">
        <v>53</v>
      </c>
      <c r="C41739" s="56"/>
      <c r="AC41739" s="56"/>
      <c r="AD41739" s="56"/>
      <c r="AE41739" s="56"/>
    </row>
    <row r="41740" spans="1:31" x14ac:dyDescent="0.25">
      <c r="A41740" s="41">
        <v>0</v>
      </c>
      <c r="C41740" s="56"/>
      <c r="AC41740" s="56"/>
      <c r="AD41740" s="56"/>
      <c r="AE41740" s="56"/>
    </row>
    <row r="41741" spans="1:31" x14ac:dyDescent="0.25">
      <c r="A41741" s="41">
        <v>0</v>
      </c>
      <c r="C41741" s="56"/>
      <c r="AC41741" s="56"/>
      <c r="AD41741" s="56"/>
      <c r="AE41741" s="56"/>
    </row>
    <row r="41742" spans="1:31" x14ac:dyDescent="0.25">
      <c r="A41742" s="41">
        <v>0</v>
      </c>
      <c r="C41742" s="56"/>
      <c r="AC41742" s="56"/>
      <c r="AD41742" s="56"/>
      <c r="AE41742" s="56"/>
    </row>
    <row r="41743" spans="1:31" x14ac:dyDescent="0.25">
      <c r="A41743" s="41">
        <v>0</v>
      </c>
      <c r="C41743" s="56"/>
      <c r="AC41743" s="56"/>
      <c r="AD41743" s="56"/>
      <c r="AE41743" s="56"/>
    </row>
    <row r="41744" spans="1:31" x14ac:dyDescent="0.25">
      <c r="A41744" s="41">
        <v>0</v>
      </c>
      <c r="C41744" s="56"/>
      <c r="AC41744" s="56"/>
      <c r="AD41744" s="56"/>
      <c r="AE41744" s="56"/>
    </row>
    <row r="41745" spans="1:31" x14ac:dyDescent="0.25">
      <c r="A41745" s="41">
        <v>0</v>
      </c>
      <c r="C41745" s="56"/>
      <c r="AC41745" s="56"/>
      <c r="AD41745" s="56"/>
      <c r="AE41745" s="56"/>
    </row>
    <row r="41746" spans="1:31" x14ac:dyDescent="0.25">
      <c r="A41746" s="41">
        <v>0</v>
      </c>
      <c r="C41746" s="56"/>
      <c r="AC41746" s="56"/>
      <c r="AD41746" s="56"/>
      <c r="AE41746" s="56"/>
    </row>
    <row r="41747" spans="1:31" x14ac:dyDescent="0.25">
      <c r="A41747" s="41">
        <v>0</v>
      </c>
      <c r="C41747" s="56"/>
      <c r="AC41747" s="56"/>
      <c r="AD41747" s="56"/>
      <c r="AE41747" s="56"/>
    </row>
    <row r="41748" spans="1:31" x14ac:dyDescent="0.25">
      <c r="A41748" s="41">
        <v>0</v>
      </c>
      <c r="C41748" s="56"/>
      <c r="AC41748" s="56"/>
      <c r="AD41748" s="56"/>
      <c r="AE41748" s="56"/>
    </row>
    <row r="41749" spans="1:31" x14ac:dyDescent="0.25">
      <c r="A41749" s="41">
        <v>0</v>
      </c>
      <c r="C41749" s="56"/>
      <c r="AC41749" s="56"/>
      <c r="AD41749" s="56"/>
      <c r="AE41749" s="56"/>
    </row>
    <row r="41750" spans="1:31" x14ac:dyDescent="0.25">
      <c r="A41750" s="41">
        <v>0</v>
      </c>
      <c r="C41750" s="56"/>
      <c r="AC41750" s="56"/>
      <c r="AD41750" s="56"/>
      <c r="AE41750" s="56"/>
    </row>
    <row r="41751" spans="1:31" x14ac:dyDescent="0.25">
      <c r="A41751" s="41">
        <v>0</v>
      </c>
      <c r="C41751" s="56"/>
      <c r="AC41751" s="56"/>
      <c r="AD41751" s="56"/>
      <c r="AE41751" s="56"/>
    </row>
    <row r="41752" spans="1:31" x14ac:dyDescent="0.25">
      <c r="A41752" s="41">
        <v>0</v>
      </c>
      <c r="C41752" s="56"/>
      <c r="AC41752" s="56"/>
      <c r="AD41752" s="56"/>
      <c r="AE41752" s="56"/>
    </row>
    <row r="41753" spans="1:31" x14ac:dyDescent="0.25">
      <c r="A41753" s="41">
        <v>0</v>
      </c>
      <c r="C41753" s="56"/>
      <c r="AC41753" s="56"/>
      <c r="AD41753" s="56"/>
      <c r="AE41753" s="56"/>
    </row>
    <row r="41754" spans="1:31" x14ac:dyDescent="0.25">
      <c r="A41754" s="41">
        <v>0</v>
      </c>
      <c r="C41754" s="56"/>
      <c r="AC41754" s="56"/>
      <c r="AD41754" s="56"/>
      <c r="AE41754" s="56"/>
    </row>
    <row r="41755" spans="1:31" x14ac:dyDescent="0.25">
      <c r="A41755" s="41">
        <v>0</v>
      </c>
      <c r="C41755" s="56"/>
      <c r="AC41755" s="56"/>
      <c r="AD41755" s="56"/>
      <c r="AE41755" s="56"/>
    </row>
    <row r="41756" spans="1:31" x14ac:dyDescent="0.25">
      <c r="A41756" s="41">
        <v>0</v>
      </c>
      <c r="C41756" s="56"/>
      <c r="AC41756" s="56"/>
      <c r="AD41756" s="56"/>
      <c r="AE41756" s="56"/>
    </row>
    <row r="41757" spans="1:31" x14ac:dyDescent="0.25">
      <c r="A41757" s="41">
        <v>0</v>
      </c>
      <c r="C41757" s="56"/>
      <c r="AC41757" s="56"/>
      <c r="AD41757" s="56"/>
      <c r="AE41757" s="56"/>
    </row>
    <row r="41758" spans="1:31" x14ac:dyDescent="0.25">
      <c r="A41758" s="41">
        <v>0</v>
      </c>
      <c r="C41758" s="56"/>
      <c r="AC41758" s="56"/>
      <c r="AD41758" s="56"/>
      <c r="AE41758" s="56"/>
    </row>
    <row r="41759" spans="1:31" x14ac:dyDescent="0.25">
      <c r="A41759" s="41">
        <v>0</v>
      </c>
      <c r="C41759" s="56"/>
      <c r="AC41759" s="56"/>
      <c r="AD41759" s="56"/>
      <c r="AE41759" s="56"/>
    </row>
    <row r="41760" spans="1:31" x14ac:dyDescent="0.25">
      <c r="A41760" s="41">
        <v>0</v>
      </c>
      <c r="C41760" s="56"/>
      <c r="AC41760" s="56"/>
      <c r="AD41760" s="56"/>
      <c r="AE41760" s="56"/>
    </row>
    <row r="41761" spans="1:31" x14ac:dyDescent="0.25">
      <c r="A41761" s="41">
        <v>0</v>
      </c>
      <c r="C41761" s="56"/>
      <c r="AC41761" s="56"/>
      <c r="AD41761" s="56"/>
      <c r="AE41761" s="56"/>
    </row>
    <row r="41762" spans="1:31" x14ac:dyDescent="0.25">
      <c r="A41762" s="41">
        <v>0</v>
      </c>
      <c r="C41762" s="56"/>
      <c r="AC41762" s="56"/>
      <c r="AD41762" s="56"/>
      <c r="AE41762" s="56"/>
    </row>
    <row r="41763" spans="1:31" x14ac:dyDescent="0.25">
      <c r="A41763" s="41">
        <v>0</v>
      </c>
      <c r="C41763" s="56"/>
      <c r="AC41763" s="56"/>
      <c r="AD41763" s="56"/>
      <c r="AE41763" s="56"/>
    </row>
    <row r="41764" spans="1:31" x14ac:dyDescent="0.25">
      <c r="A41764" s="41">
        <v>0</v>
      </c>
      <c r="C41764" s="56"/>
      <c r="AC41764" s="56"/>
      <c r="AD41764" s="56"/>
      <c r="AE41764" s="56"/>
    </row>
    <row r="41765" spans="1:31" x14ac:dyDescent="0.25">
      <c r="A41765" s="41">
        <v>0</v>
      </c>
      <c r="C41765" s="56"/>
      <c r="AC41765" s="56"/>
      <c r="AD41765" s="56"/>
      <c r="AE41765" s="56"/>
    </row>
    <row r="41766" spans="1:31" x14ac:dyDescent="0.25">
      <c r="A41766" s="41">
        <v>0</v>
      </c>
      <c r="C41766" s="56"/>
      <c r="AC41766" s="56"/>
      <c r="AD41766" s="56"/>
      <c r="AE41766" s="56"/>
    </row>
    <row r="41767" spans="1:31" x14ac:dyDescent="0.25">
      <c r="A41767" s="41">
        <v>0</v>
      </c>
      <c r="C41767" s="56"/>
      <c r="AC41767" s="56"/>
      <c r="AD41767" s="56"/>
      <c r="AE41767" s="56"/>
    </row>
    <row r="41768" spans="1:31" x14ac:dyDescent="0.25">
      <c r="A41768" s="41">
        <v>0</v>
      </c>
      <c r="C41768" s="56"/>
      <c r="AC41768" s="56"/>
      <c r="AD41768" s="56"/>
      <c r="AE41768" s="56"/>
    </row>
    <row r="41769" spans="1:31" x14ac:dyDescent="0.25">
      <c r="A41769" s="41">
        <v>0</v>
      </c>
      <c r="C41769" s="56"/>
      <c r="AC41769" s="56"/>
      <c r="AD41769" s="56"/>
      <c r="AE41769" s="56"/>
    </row>
    <row r="41770" spans="1:31" x14ac:dyDescent="0.25">
      <c r="A41770" s="41">
        <v>0</v>
      </c>
      <c r="C41770" s="56"/>
      <c r="AC41770" s="56"/>
      <c r="AD41770" s="56"/>
      <c r="AE41770" s="56"/>
    </row>
    <row r="41771" spans="1:31" x14ac:dyDescent="0.25">
      <c r="A41771" s="41">
        <v>0</v>
      </c>
      <c r="C41771" s="56"/>
      <c r="AC41771" s="56"/>
      <c r="AD41771" s="56"/>
      <c r="AE41771" s="56"/>
    </row>
    <row r="41772" spans="1:31" x14ac:dyDescent="0.25">
      <c r="A41772" s="41">
        <v>0</v>
      </c>
      <c r="C41772" s="56"/>
      <c r="AC41772" s="56"/>
      <c r="AD41772" s="56"/>
      <c r="AE41772" s="56"/>
    </row>
    <row r="41773" spans="1:31" x14ac:dyDescent="0.25">
      <c r="A41773" s="41">
        <v>0</v>
      </c>
      <c r="C41773" s="56"/>
      <c r="AC41773" s="56"/>
      <c r="AD41773" s="56"/>
      <c r="AE41773" s="56"/>
    </row>
    <row r="41774" spans="1:31" x14ac:dyDescent="0.25">
      <c r="A41774" s="41">
        <v>0</v>
      </c>
      <c r="C41774" s="56"/>
      <c r="AC41774" s="56"/>
      <c r="AD41774" s="56"/>
      <c r="AE41774" s="56"/>
    </row>
    <row r="41775" spans="1:31" x14ac:dyDescent="0.25">
      <c r="A41775" s="41">
        <v>0</v>
      </c>
      <c r="C41775" s="56"/>
      <c r="AC41775" s="56"/>
      <c r="AD41775" s="56"/>
      <c r="AE41775" s="56"/>
    </row>
    <row r="41776" spans="1:31" x14ac:dyDescent="0.25">
      <c r="A41776" s="41">
        <v>0</v>
      </c>
      <c r="C41776" s="56"/>
      <c r="AC41776" s="56"/>
      <c r="AD41776" s="56"/>
      <c r="AE41776" s="56"/>
    </row>
    <row r="41777" spans="1:31" x14ac:dyDescent="0.25">
      <c r="A41777" s="41">
        <v>0</v>
      </c>
      <c r="C41777" s="56"/>
      <c r="AC41777" s="56"/>
      <c r="AD41777" s="56"/>
      <c r="AE41777" s="56"/>
    </row>
    <row r="41778" spans="1:31" x14ac:dyDescent="0.25">
      <c r="A41778" s="41">
        <v>0</v>
      </c>
      <c r="C41778" s="56"/>
      <c r="AC41778" s="56"/>
      <c r="AD41778" s="56"/>
      <c r="AE41778" s="56"/>
    </row>
    <row r="41779" spans="1:31" x14ac:dyDescent="0.25">
      <c r="A41779" s="41">
        <v>0</v>
      </c>
      <c r="C41779" s="56"/>
      <c r="AC41779" s="56"/>
      <c r="AD41779" s="56"/>
      <c r="AE41779" s="56"/>
    </row>
    <row r="41780" spans="1:31" x14ac:dyDescent="0.25">
      <c r="A41780" s="41">
        <v>0</v>
      </c>
      <c r="C41780" s="56"/>
      <c r="AC41780" s="56"/>
      <c r="AD41780" s="56"/>
      <c r="AE41780" s="56"/>
    </row>
    <row r="41781" spans="1:31" x14ac:dyDescent="0.25">
      <c r="A41781" s="41">
        <v>0</v>
      </c>
      <c r="C41781" s="56"/>
      <c r="AC41781" s="56"/>
      <c r="AD41781" s="56"/>
      <c r="AE41781" s="56"/>
    </row>
    <row r="41782" spans="1:31" x14ac:dyDescent="0.25">
      <c r="A41782" s="41">
        <v>0</v>
      </c>
      <c r="C41782" s="56"/>
      <c r="AC41782" s="56"/>
      <c r="AD41782" s="56"/>
      <c r="AE41782" s="56"/>
    </row>
    <row r="41783" spans="1:31" x14ac:dyDescent="0.25">
      <c r="A41783" s="41">
        <v>0</v>
      </c>
      <c r="C41783" s="56"/>
      <c r="AC41783" s="56"/>
      <c r="AD41783" s="56"/>
      <c r="AE41783" s="56"/>
    </row>
    <row r="41784" spans="1:31" x14ac:dyDescent="0.25">
      <c r="A41784" s="41">
        <v>0</v>
      </c>
      <c r="C41784" s="56"/>
      <c r="AC41784" s="56"/>
      <c r="AD41784" s="56"/>
      <c r="AE41784" s="56"/>
    </row>
    <row r="41785" spans="1:31" x14ac:dyDescent="0.25">
      <c r="A41785" s="41">
        <v>0</v>
      </c>
      <c r="C41785" s="56"/>
      <c r="AC41785" s="56"/>
      <c r="AD41785" s="56"/>
      <c r="AE41785" s="56"/>
    </row>
    <row r="41786" spans="1:31" x14ac:dyDescent="0.25">
      <c r="A41786" s="41">
        <v>0</v>
      </c>
      <c r="C41786" s="56"/>
      <c r="AC41786" s="56"/>
      <c r="AD41786" s="56"/>
      <c r="AE41786" s="56"/>
    </row>
    <row r="41787" spans="1:31" x14ac:dyDescent="0.25">
      <c r="A41787" s="41">
        <v>0</v>
      </c>
      <c r="C41787" s="56"/>
      <c r="AC41787" s="56"/>
      <c r="AD41787" s="56"/>
      <c r="AE41787" s="56"/>
    </row>
    <row r="41788" spans="1:31" x14ac:dyDescent="0.25">
      <c r="A41788" s="41">
        <v>0</v>
      </c>
      <c r="C41788" s="56"/>
      <c r="AC41788" s="56"/>
      <c r="AD41788" s="56"/>
      <c r="AE41788" s="56"/>
    </row>
    <row r="41789" spans="1:31" x14ac:dyDescent="0.25">
      <c r="A41789" s="41">
        <v>0</v>
      </c>
      <c r="C41789" s="56"/>
      <c r="AC41789" s="56"/>
      <c r="AD41789" s="56"/>
      <c r="AE41789" s="56"/>
    </row>
    <row r="41790" spans="1:31" x14ac:dyDescent="0.25">
      <c r="A41790" s="41">
        <v>0</v>
      </c>
      <c r="C41790" s="56"/>
      <c r="AC41790" s="56"/>
      <c r="AD41790" s="56"/>
      <c r="AE41790" s="56"/>
    </row>
    <row r="41791" spans="1:31" x14ac:dyDescent="0.25">
      <c r="A41791" s="41">
        <v>0</v>
      </c>
      <c r="C41791" s="56"/>
      <c r="AC41791" s="56"/>
      <c r="AD41791" s="56"/>
      <c r="AE41791" s="56"/>
    </row>
    <row r="41792" spans="1:31" x14ac:dyDescent="0.25">
      <c r="A41792" s="41">
        <v>0</v>
      </c>
      <c r="C41792" s="56"/>
      <c r="AC41792" s="56"/>
      <c r="AD41792" s="56"/>
      <c r="AE41792" s="56"/>
    </row>
    <row r="41793" spans="1:31" x14ac:dyDescent="0.25">
      <c r="A41793" s="41">
        <v>0</v>
      </c>
      <c r="C41793" s="56"/>
      <c r="AC41793" s="56"/>
      <c r="AD41793" s="56"/>
      <c r="AE41793" s="56"/>
    </row>
    <row r="41794" spans="1:31" x14ac:dyDescent="0.25">
      <c r="A41794" s="41">
        <v>0</v>
      </c>
      <c r="C41794" s="56"/>
      <c r="AC41794" s="56"/>
      <c r="AD41794" s="56"/>
      <c r="AE41794" s="56"/>
    </row>
    <row r="41795" spans="1:31" x14ac:dyDescent="0.25">
      <c r="A41795" s="41">
        <v>20065</v>
      </c>
      <c r="C41795" s="56"/>
      <c r="AC41795" s="56"/>
      <c r="AD41795" s="56"/>
      <c r="AE41795" s="56"/>
    </row>
    <row r="41796" spans="1:31" x14ac:dyDescent="0.25">
      <c r="A41796" s="41">
        <v>0</v>
      </c>
      <c r="C41796" s="56"/>
      <c r="AC41796" s="56"/>
      <c r="AD41796" s="56"/>
      <c r="AE41796" s="56"/>
    </row>
    <row r="41797" spans="1:31" x14ac:dyDescent="0.25">
      <c r="A41797" s="41">
        <v>0</v>
      </c>
      <c r="C41797" s="56"/>
      <c r="AC41797" s="56"/>
      <c r="AD41797" s="56"/>
      <c r="AE41797" s="56"/>
    </row>
    <row r="41798" spans="1:31" x14ac:dyDescent="0.25">
      <c r="A41798" s="41">
        <v>0</v>
      </c>
      <c r="C41798" s="56"/>
      <c r="AC41798" s="56"/>
      <c r="AD41798" s="56"/>
      <c r="AE41798" s="56"/>
    </row>
    <row r="41799" spans="1:31" x14ac:dyDescent="0.25">
      <c r="A41799" s="41">
        <v>0</v>
      </c>
      <c r="C41799" s="56"/>
      <c r="AC41799" s="56"/>
      <c r="AD41799" s="56"/>
      <c r="AE41799" s="56"/>
    </row>
    <row r="41800" spans="1:31" x14ac:dyDescent="0.25">
      <c r="A41800" s="41">
        <v>0</v>
      </c>
      <c r="C41800" s="56"/>
      <c r="AC41800" s="56"/>
      <c r="AD41800" s="56"/>
      <c r="AE41800" s="56"/>
    </row>
    <row r="41801" spans="1:31" x14ac:dyDescent="0.25">
      <c r="A41801" s="41">
        <v>0</v>
      </c>
      <c r="C41801" s="56"/>
      <c r="AC41801" s="56"/>
      <c r="AD41801" s="56"/>
      <c r="AE41801" s="56"/>
    </row>
    <row r="41802" spans="1:31" x14ac:dyDescent="0.25">
      <c r="A41802" s="41">
        <v>0</v>
      </c>
      <c r="C41802" s="56"/>
      <c r="AC41802" s="56"/>
      <c r="AD41802" s="56"/>
      <c r="AE41802" s="56"/>
    </row>
    <row r="41803" spans="1:31" x14ac:dyDescent="0.25">
      <c r="A41803" s="41">
        <v>0</v>
      </c>
      <c r="C41803" s="56"/>
      <c r="AC41803" s="56"/>
      <c r="AD41803" s="56"/>
      <c r="AE41803" s="56"/>
    </row>
    <row r="41804" spans="1:31" x14ac:dyDescent="0.25">
      <c r="A41804" s="41">
        <v>0</v>
      </c>
      <c r="C41804" s="56"/>
      <c r="AC41804" s="56"/>
      <c r="AD41804" s="56"/>
      <c r="AE41804" s="56"/>
    </row>
    <row r="41805" spans="1:31" x14ac:dyDescent="0.25">
      <c r="A41805" s="41">
        <v>0</v>
      </c>
      <c r="C41805" s="56"/>
      <c r="AC41805" s="56"/>
      <c r="AD41805" s="56"/>
      <c r="AE41805" s="56"/>
    </row>
    <row r="41806" spans="1:31" x14ac:dyDescent="0.25">
      <c r="A41806" s="41">
        <v>0</v>
      </c>
      <c r="C41806" s="56"/>
      <c r="AC41806" s="56"/>
      <c r="AD41806" s="56"/>
      <c r="AE41806" s="56"/>
    </row>
    <row r="41807" spans="1:31" x14ac:dyDescent="0.25">
      <c r="A41807" s="41">
        <v>0</v>
      </c>
      <c r="C41807" s="56"/>
      <c r="AC41807" s="56"/>
      <c r="AD41807" s="56"/>
      <c r="AE41807" s="56"/>
    </row>
    <row r="41808" spans="1:31" x14ac:dyDescent="0.25">
      <c r="A41808" s="41">
        <v>0</v>
      </c>
      <c r="C41808" s="56"/>
      <c r="AC41808" s="56"/>
      <c r="AD41808" s="56"/>
      <c r="AE41808" s="56"/>
    </row>
    <row r="41809" spans="1:31" x14ac:dyDescent="0.25">
      <c r="A41809" s="41">
        <v>0</v>
      </c>
      <c r="C41809" s="56"/>
      <c r="AC41809" s="56"/>
      <c r="AD41809" s="56"/>
      <c r="AE41809" s="56"/>
    </row>
    <row r="41810" spans="1:31" x14ac:dyDescent="0.25">
      <c r="A41810" s="41">
        <v>0</v>
      </c>
      <c r="C41810" s="56"/>
      <c r="AC41810" s="56"/>
      <c r="AD41810" s="56"/>
      <c r="AE41810" s="56"/>
    </row>
    <row r="41811" spans="1:31" x14ac:dyDescent="0.25">
      <c r="A41811" s="41">
        <v>0</v>
      </c>
      <c r="C41811" s="56"/>
      <c r="AC41811" s="56"/>
      <c r="AD41811" s="56"/>
      <c r="AE41811" s="56"/>
    </row>
    <row r="41812" spans="1:31" x14ac:dyDescent="0.25">
      <c r="A41812" s="41">
        <v>0</v>
      </c>
      <c r="C41812" s="56"/>
      <c r="AC41812" s="56"/>
      <c r="AD41812" s="56"/>
      <c r="AE41812" s="56"/>
    </row>
    <row r="41813" spans="1:31" x14ac:dyDescent="0.25">
      <c r="A41813" s="41">
        <v>0</v>
      </c>
      <c r="C41813" s="56"/>
      <c r="AC41813" s="56"/>
      <c r="AD41813" s="56"/>
      <c r="AE41813" s="56"/>
    </row>
    <row r="41814" spans="1:31" x14ac:dyDescent="0.25">
      <c r="A41814" s="41">
        <v>0</v>
      </c>
      <c r="C41814" s="56"/>
      <c r="AC41814" s="56"/>
      <c r="AD41814" s="56"/>
      <c r="AE41814" s="56"/>
    </row>
    <row r="41815" spans="1:31" x14ac:dyDescent="0.25">
      <c r="A41815" s="41">
        <v>0</v>
      </c>
      <c r="C41815" s="56"/>
      <c r="AC41815" s="56"/>
      <c r="AD41815" s="56"/>
      <c r="AE41815" s="56"/>
    </row>
    <row r="41816" spans="1:31" x14ac:dyDescent="0.25">
      <c r="A41816" s="41">
        <v>0</v>
      </c>
      <c r="C41816" s="56"/>
      <c r="AC41816" s="56"/>
      <c r="AD41816" s="56"/>
      <c r="AE41816" s="56"/>
    </row>
    <row r="41817" spans="1:31" x14ac:dyDescent="0.25">
      <c r="A41817" s="41">
        <v>0</v>
      </c>
      <c r="C41817" s="56"/>
      <c r="AC41817" s="56"/>
      <c r="AD41817" s="56"/>
      <c r="AE41817" s="56"/>
    </row>
    <row r="41818" spans="1:31" x14ac:dyDescent="0.25">
      <c r="A41818" s="41">
        <v>0</v>
      </c>
      <c r="C41818" s="56"/>
      <c r="AC41818" s="56"/>
      <c r="AD41818" s="56"/>
      <c r="AE41818" s="56"/>
    </row>
    <row r="41819" spans="1:31" x14ac:dyDescent="0.25">
      <c r="A41819" s="41">
        <v>0</v>
      </c>
      <c r="C41819" s="56"/>
      <c r="AC41819" s="56"/>
      <c r="AD41819" s="56"/>
      <c r="AE41819" s="56"/>
    </row>
    <row r="41820" spans="1:31" x14ac:dyDescent="0.25">
      <c r="A41820" s="41">
        <v>0</v>
      </c>
      <c r="C41820" s="56"/>
      <c r="AC41820" s="56"/>
      <c r="AD41820" s="56"/>
      <c r="AE41820" s="56"/>
    </row>
    <row r="41821" spans="1:31" x14ac:dyDescent="0.25">
      <c r="A41821" s="41">
        <v>0</v>
      </c>
      <c r="C41821" s="56"/>
      <c r="AC41821" s="56"/>
      <c r="AD41821" s="56"/>
      <c r="AE41821" s="56"/>
    </row>
    <row r="41822" spans="1:31" x14ac:dyDescent="0.25">
      <c r="A41822" s="41">
        <v>0</v>
      </c>
      <c r="C41822" s="56"/>
      <c r="AC41822" s="56"/>
      <c r="AD41822" s="56"/>
      <c r="AE41822" s="56"/>
    </row>
    <row r="41823" spans="1:31" x14ac:dyDescent="0.25">
      <c r="A41823" s="41">
        <v>0</v>
      </c>
      <c r="C41823" s="56"/>
      <c r="AC41823" s="56"/>
      <c r="AD41823" s="56"/>
      <c r="AE41823" s="56"/>
    </row>
    <row r="41824" spans="1:31" x14ac:dyDescent="0.25">
      <c r="A41824" s="41">
        <v>0</v>
      </c>
      <c r="C41824" s="56"/>
      <c r="AC41824" s="56"/>
      <c r="AD41824" s="56"/>
      <c r="AE41824" s="56"/>
    </row>
    <row r="41825" spans="1:31" x14ac:dyDescent="0.25">
      <c r="A41825" s="41">
        <v>0</v>
      </c>
      <c r="C41825" s="56"/>
      <c r="AC41825" s="56"/>
      <c r="AD41825" s="56"/>
      <c r="AE41825" s="56"/>
    </row>
    <row r="41826" spans="1:31" x14ac:dyDescent="0.25">
      <c r="A41826" s="41">
        <v>0</v>
      </c>
      <c r="C41826" s="56"/>
      <c r="AC41826" s="56"/>
      <c r="AD41826" s="56"/>
      <c r="AE41826" s="56"/>
    </row>
    <row r="41827" spans="1:31" x14ac:dyDescent="0.25">
      <c r="A41827" s="41">
        <v>0</v>
      </c>
      <c r="C41827" s="56"/>
      <c r="AC41827" s="56"/>
      <c r="AD41827" s="56"/>
      <c r="AE41827" s="56"/>
    </row>
    <row r="41828" spans="1:31" x14ac:dyDescent="0.25">
      <c r="A41828" s="41">
        <v>0</v>
      </c>
      <c r="C41828" s="56"/>
      <c r="AC41828" s="56"/>
      <c r="AD41828" s="56"/>
      <c r="AE41828" s="56"/>
    </row>
    <row r="41829" spans="1:31" x14ac:dyDescent="0.25">
      <c r="A41829" s="41">
        <v>0</v>
      </c>
      <c r="C41829" s="56"/>
      <c r="AC41829" s="56"/>
      <c r="AD41829" s="56"/>
      <c r="AE41829" s="56"/>
    </row>
    <row r="41830" spans="1:31" x14ac:dyDescent="0.25">
      <c r="A41830" s="41">
        <v>0</v>
      </c>
      <c r="C41830" s="56"/>
      <c r="AC41830" s="56"/>
      <c r="AD41830" s="56"/>
      <c r="AE41830" s="56"/>
    </row>
    <row r="41831" spans="1:31" x14ac:dyDescent="0.25">
      <c r="A41831" s="41">
        <v>0</v>
      </c>
      <c r="C41831" s="56"/>
      <c r="AC41831" s="56"/>
      <c r="AD41831" s="56"/>
      <c r="AE41831" s="56"/>
    </row>
    <row r="41832" spans="1:31" x14ac:dyDescent="0.25">
      <c r="A41832" s="41">
        <v>0</v>
      </c>
      <c r="C41832" s="56"/>
      <c r="AC41832" s="56"/>
      <c r="AD41832" s="56"/>
      <c r="AE41832" s="56"/>
    </row>
    <row r="41833" spans="1:31" x14ac:dyDescent="0.25">
      <c r="A41833" s="41">
        <v>0</v>
      </c>
      <c r="C41833" s="56"/>
      <c r="AC41833" s="56"/>
      <c r="AD41833" s="56"/>
      <c r="AE41833" s="56"/>
    </row>
    <row r="41834" spans="1:31" x14ac:dyDescent="0.25">
      <c r="A41834" s="41">
        <v>0</v>
      </c>
      <c r="C41834" s="56"/>
      <c r="AC41834" s="56"/>
      <c r="AD41834" s="56"/>
      <c r="AE41834" s="56"/>
    </row>
    <row r="41835" spans="1:31" x14ac:dyDescent="0.25">
      <c r="A41835" s="41">
        <v>0</v>
      </c>
      <c r="C41835" s="56"/>
      <c r="AC41835" s="56"/>
      <c r="AD41835" s="56"/>
      <c r="AE41835" s="56"/>
    </row>
    <row r="41836" spans="1:31" x14ac:dyDescent="0.25">
      <c r="A41836" s="41">
        <v>0</v>
      </c>
      <c r="C41836" s="56"/>
      <c r="AC41836" s="56"/>
      <c r="AD41836" s="56"/>
      <c r="AE41836" s="56"/>
    </row>
    <row r="41837" spans="1:31" x14ac:dyDescent="0.25">
      <c r="A41837" s="41">
        <v>0</v>
      </c>
      <c r="C41837" s="56"/>
      <c r="AC41837" s="56"/>
      <c r="AD41837" s="56"/>
      <c r="AE41837" s="56"/>
    </row>
    <row r="41838" spans="1:31" x14ac:dyDescent="0.25">
      <c r="A41838" s="41">
        <v>0</v>
      </c>
      <c r="C41838" s="56"/>
      <c r="AC41838" s="56"/>
      <c r="AD41838" s="56"/>
      <c r="AE41838" s="56"/>
    </row>
    <row r="41839" spans="1:31" x14ac:dyDescent="0.25">
      <c r="A41839" s="41">
        <v>2529</v>
      </c>
      <c r="C41839" s="56"/>
      <c r="AC41839" s="56"/>
      <c r="AD41839" s="56"/>
      <c r="AE41839" s="56"/>
    </row>
    <row r="41840" spans="1:31" x14ac:dyDescent="0.25">
      <c r="A41840" s="41">
        <v>0</v>
      </c>
      <c r="C41840" s="56"/>
      <c r="AC41840" s="56"/>
      <c r="AD41840" s="56"/>
      <c r="AE41840" s="56"/>
    </row>
    <row r="41841" spans="1:31" x14ac:dyDescent="0.25">
      <c r="A41841" s="41">
        <v>0</v>
      </c>
      <c r="C41841" s="56"/>
      <c r="AC41841" s="56"/>
      <c r="AD41841" s="56"/>
      <c r="AE41841" s="56"/>
    </row>
    <row r="41842" spans="1:31" x14ac:dyDescent="0.25">
      <c r="A41842" s="41">
        <v>0</v>
      </c>
      <c r="C41842" s="56"/>
      <c r="AC41842" s="56"/>
      <c r="AD41842" s="56"/>
      <c r="AE41842" s="56"/>
    </row>
    <row r="41843" spans="1:31" x14ac:dyDescent="0.25">
      <c r="A41843" s="41">
        <v>0</v>
      </c>
      <c r="C41843" s="56"/>
      <c r="AC41843" s="56"/>
      <c r="AD41843" s="56"/>
      <c r="AE41843" s="56"/>
    </row>
    <row r="41844" spans="1:31" x14ac:dyDescent="0.25">
      <c r="A41844" s="41">
        <v>0</v>
      </c>
      <c r="C41844" s="56"/>
      <c r="AC41844" s="56"/>
      <c r="AD41844" s="56"/>
      <c r="AE41844" s="56"/>
    </row>
    <row r="41845" spans="1:31" x14ac:dyDescent="0.25">
      <c r="A41845" s="41">
        <v>0</v>
      </c>
      <c r="C41845" s="56"/>
      <c r="AC41845" s="56"/>
      <c r="AD41845" s="56"/>
      <c r="AE41845" s="56"/>
    </row>
    <row r="41846" spans="1:31" x14ac:dyDescent="0.25">
      <c r="A41846" s="41">
        <v>0</v>
      </c>
      <c r="C41846" s="56"/>
      <c r="AC41846" s="56"/>
      <c r="AD41846" s="56"/>
      <c r="AE41846" s="56"/>
    </row>
    <row r="41847" spans="1:31" x14ac:dyDescent="0.25">
      <c r="A41847" s="41">
        <v>0</v>
      </c>
      <c r="C41847" s="56"/>
      <c r="AC41847" s="56"/>
      <c r="AD41847" s="56"/>
      <c r="AE41847" s="56"/>
    </row>
    <row r="41848" spans="1:31" x14ac:dyDescent="0.25">
      <c r="A41848" s="41">
        <v>0</v>
      </c>
      <c r="C41848" s="56"/>
      <c r="AC41848" s="56"/>
      <c r="AD41848" s="56"/>
      <c r="AE41848" s="56"/>
    </row>
    <row r="41849" spans="1:31" x14ac:dyDescent="0.25">
      <c r="A41849" s="41">
        <v>0</v>
      </c>
      <c r="C41849" s="56"/>
      <c r="AC41849" s="56"/>
      <c r="AD41849" s="56"/>
      <c r="AE41849" s="56"/>
    </row>
    <row r="41850" spans="1:31" x14ac:dyDescent="0.25">
      <c r="A41850" s="41">
        <v>0</v>
      </c>
      <c r="C41850" s="56"/>
      <c r="AC41850" s="56"/>
      <c r="AD41850" s="56"/>
      <c r="AE41850" s="56"/>
    </row>
    <row r="41851" spans="1:31" x14ac:dyDescent="0.25">
      <c r="A41851" s="41">
        <v>0</v>
      </c>
      <c r="C41851" s="56"/>
      <c r="AC41851" s="56"/>
      <c r="AD41851" s="56"/>
      <c r="AE41851" s="56"/>
    </row>
    <row r="41852" spans="1:31" x14ac:dyDescent="0.25">
      <c r="A41852" s="41">
        <v>0</v>
      </c>
      <c r="C41852" s="56"/>
      <c r="AC41852" s="56"/>
      <c r="AD41852" s="56"/>
      <c r="AE41852" s="56"/>
    </row>
    <row r="41853" spans="1:31" x14ac:dyDescent="0.25">
      <c r="A41853" s="41">
        <v>0</v>
      </c>
      <c r="C41853" s="56"/>
      <c r="AC41853" s="56"/>
      <c r="AD41853" s="56"/>
      <c r="AE41853" s="56"/>
    </row>
    <row r="41854" spans="1:31" x14ac:dyDescent="0.25">
      <c r="A41854" s="41">
        <v>0</v>
      </c>
      <c r="C41854" s="56"/>
      <c r="AC41854" s="56"/>
      <c r="AD41854" s="56"/>
      <c r="AE41854" s="56"/>
    </row>
    <row r="41855" spans="1:31" x14ac:dyDescent="0.25">
      <c r="A41855" s="41">
        <v>0</v>
      </c>
      <c r="C41855" s="56"/>
      <c r="AC41855" s="56"/>
      <c r="AD41855" s="56"/>
      <c r="AE41855" s="56"/>
    </row>
    <row r="41856" spans="1:31" x14ac:dyDescent="0.25">
      <c r="A41856" s="41">
        <v>0</v>
      </c>
      <c r="C41856" s="56"/>
      <c r="AC41856" s="56"/>
      <c r="AD41856" s="56"/>
      <c r="AE41856" s="56"/>
    </row>
    <row r="41857" spans="1:31" x14ac:dyDescent="0.25">
      <c r="A41857" s="41">
        <v>0</v>
      </c>
      <c r="C41857" s="56"/>
      <c r="AC41857" s="56"/>
      <c r="AD41857" s="56"/>
      <c r="AE41857" s="56"/>
    </row>
    <row r="41858" spans="1:31" x14ac:dyDescent="0.25">
      <c r="A41858" s="41">
        <v>0</v>
      </c>
      <c r="C41858" s="56"/>
      <c r="AC41858" s="56"/>
      <c r="AD41858" s="56"/>
      <c r="AE41858" s="56"/>
    </row>
    <row r="41859" spans="1:31" x14ac:dyDescent="0.25">
      <c r="A41859" s="41">
        <v>0</v>
      </c>
      <c r="C41859" s="56"/>
      <c r="AC41859" s="56"/>
      <c r="AD41859" s="56"/>
      <c r="AE41859" s="56"/>
    </row>
    <row r="41860" spans="1:31" x14ac:dyDescent="0.25">
      <c r="A41860" s="41">
        <v>0</v>
      </c>
      <c r="C41860" s="56"/>
      <c r="AC41860" s="56"/>
      <c r="AD41860" s="56"/>
      <c r="AE41860" s="56"/>
    </row>
    <row r="41861" spans="1:31" x14ac:dyDescent="0.25">
      <c r="A41861" s="41">
        <v>0</v>
      </c>
      <c r="C41861" s="56"/>
      <c r="AC41861" s="56"/>
      <c r="AD41861" s="56"/>
      <c r="AE41861" s="56"/>
    </row>
    <row r="41862" spans="1:31" x14ac:dyDescent="0.25">
      <c r="A41862" s="41">
        <v>0</v>
      </c>
      <c r="C41862" s="56"/>
      <c r="AC41862" s="56"/>
      <c r="AD41862" s="56"/>
      <c r="AE41862" s="56"/>
    </row>
    <row r="41863" spans="1:31" x14ac:dyDescent="0.25">
      <c r="A41863" s="41">
        <v>0</v>
      </c>
      <c r="C41863" s="56"/>
      <c r="AC41863" s="56"/>
      <c r="AD41863" s="56"/>
      <c r="AE41863" s="56"/>
    </row>
    <row r="41864" spans="1:31" x14ac:dyDescent="0.25">
      <c r="A41864" s="41">
        <v>0</v>
      </c>
      <c r="C41864" s="56"/>
      <c r="AC41864" s="56"/>
      <c r="AD41864" s="56"/>
      <c r="AE41864" s="56"/>
    </row>
    <row r="41865" spans="1:31" x14ac:dyDescent="0.25">
      <c r="A41865" s="41">
        <v>0</v>
      </c>
      <c r="C41865" s="56"/>
      <c r="AC41865" s="56"/>
      <c r="AD41865" s="56"/>
      <c r="AE41865" s="56"/>
    </row>
    <row r="41866" spans="1:31" x14ac:dyDescent="0.25">
      <c r="A41866" s="41">
        <v>0</v>
      </c>
      <c r="C41866" s="56"/>
      <c r="AC41866" s="56"/>
      <c r="AD41866" s="56"/>
      <c r="AE41866" s="56"/>
    </row>
    <row r="41867" spans="1:31" x14ac:dyDescent="0.25">
      <c r="A41867" s="41">
        <v>0</v>
      </c>
      <c r="C41867" s="56"/>
      <c r="AC41867" s="56"/>
      <c r="AD41867" s="56"/>
      <c r="AE41867" s="56"/>
    </row>
    <row r="41868" spans="1:31" x14ac:dyDescent="0.25">
      <c r="A41868" s="41">
        <v>0</v>
      </c>
      <c r="C41868" s="56"/>
      <c r="AC41868" s="56"/>
      <c r="AD41868" s="56"/>
      <c r="AE41868" s="56"/>
    </row>
    <row r="41869" spans="1:31" x14ac:dyDescent="0.25">
      <c r="A41869" s="41">
        <v>0</v>
      </c>
      <c r="C41869" s="56"/>
      <c r="AC41869" s="56"/>
      <c r="AD41869" s="56"/>
      <c r="AE41869" s="56"/>
    </row>
    <row r="41870" spans="1:31" x14ac:dyDescent="0.25">
      <c r="A41870" s="41">
        <v>0</v>
      </c>
      <c r="C41870" s="56"/>
      <c r="AC41870" s="56"/>
      <c r="AD41870" s="56"/>
      <c r="AE41870" s="56"/>
    </row>
    <row r="41871" spans="1:31" x14ac:dyDescent="0.25">
      <c r="A41871" s="41">
        <v>0</v>
      </c>
      <c r="C41871" s="56"/>
      <c r="AC41871" s="56"/>
      <c r="AD41871" s="56"/>
      <c r="AE41871" s="56"/>
    </row>
    <row r="41872" spans="1:31" x14ac:dyDescent="0.25">
      <c r="A41872" s="41">
        <v>0</v>
      </c>
      <c r="C41872" s="56"/>
      <c r="AC41872" s="56"/>
      <c r="AD41872" s="56"/>
      <c r="AE41872" s="56"/>
    </row>
    <row r="41873" spans="1:31" x14ac:dyDescent="0.25">
      <c r="A41873" s="41">
        <v>0</v>
      </c>
      <c r="C41873" s="56"/>
      <c r="AC41873" s="56"/>
      <c r="AD41873" s="56"/>
      <c r="AE41873" s="56"/>
    </row>
    <row r="41874" spans="1:31" x14ac:dyDescent="0.25">
      <c r="A41874" s="41">
        <v>0</v>
      </c>
      <c r="C41874" s="56"/>
      <c r="AC41874" s="56"/>
      <c r="AD41874" s="56"/>
      <c r="AE41874" s="56"/>
    </row>
    <row r="41875" spans="1:31" x14ac:dyDescent="0.25">
      <c r="A41875" s="41">
        <v>0</v>
      </c>
      <c r="C41875" s="56"/>
      <c r="AC41875" s="56"/>
      <c r="AD41875" s="56"/>
      <c r="AE41875" s="56"/>
    </row>
    <row r="41876" spans="1:31" x14ac:dyDescent="0.25">
      <c r="A41876" s="41">
        <v>0</v>
      </c>
      <c r="C41876" s="56"/>
      <c r="AC41876" s="56"/>
      <c r="AD41876" s="56"/>
      <c r="AE41876" s="56"/>
    </row>
    <row r="41877" spans="1:31" x14ac:dyDescent="0.25">
      <c r="A41877" s="41">
        <v>0</v>
      </c>
      <c r="C41877" s="56"/>
      <c r="AC41877" s="56"/>
      <c r="AD41877" s="56"/>
      <c r="AE41877" s="56"/>
    </row>
    <row r="41878" spans="1:31" x14ac:dyDescent="0.25">
      <c r="A41878" s="41">
        <v>0</v>
      </c>
      <c r="C41878" s="56"/>
      <c r="AC41878" s="56"/>
      <c r="AD41878" s="56"/>
      <c r="AE41878" s="56"/>
    </row>
    <row r="41879" spans="1:31" x14ac:dyDescent="0.25">
      <c r="A41879" s="41">
        <v>0</v>
      </c>
      <c r="C41879" s="56"/>
      <c r="AC41879" s="56"/>
      <c r="AD41879" s="56"/>
      <c r="AE41879" s="56"/>
    </row>
    <row r="41880" spans="1:31" x14ac:dyDescent="0.25">
      <c r="A41880" s="41">
        <v>0</v>
      </c>
      <c r="C41880" s="56"/>
      <c r="AC41880" s="56"/>
      <c r="AD41880" s="56"/>
      <c r="AE41880" s="56"/>
    </row>
    <row r="41881" spans="1:31" x14ac:dyDescent="0.25">
      <c r="A41881" s="41">
        <v>0</v>
      </c>
      <c r="C41881" s="56"/>
      <c r="AC41881" s="56"/>
      <c r="AD41881" s="56"/>
      <c r="AE41881" s="56"/>
    </row>
    <row r="41882" spans="1:31" x14ac:dyDescent="0.25">
      <c r="A41882" s="41">
        <v>0</v>
      </c>
      <c r="C41882" s="56"/>
      <c r="AC41882" s="56"/>
      <c r="AD41882" s="56"/>
      <c r="AE41882" s="56"/>
    </row>
    <row r="41883" spans="1:31" x14ac:dyDescent="0.25">
      <c r="A41883" s="41">
        <v>0</v>
      </c>
      <c r="C41883" s="56"/>
      <c r="AC41883" s="56"/>
      <c r="AD41883" s="56"/>
      <c r="AE41883" s="56"/>
    </row>
    <row r="41884" spans="1:31" x14ac:dyDescent="0.25">
      <c r="A41884" s="41">
        <v>0</v>
      </c>
      <c r="C41884" s="56"/>
      <c r="AC41884" s="56"/>
      <c r="AD41884" s="56"/>
      <c r="AE41884" s="56"/>
    </row>
    <row r="41885" spans="1:31" x14ac:dyDescent="0.25">
      <c r="A41885" s="41">
        <v>0</v>
      </c>
      <c r="C41885" s="56"/>
      <c r="AC41885" s="56"/>
      <c r="AD41885" s="56"/>
      <c r="AE41885" s="56"/>
    </row>
    <row r="41886" spans="1:31" x14ac:dyDescent="0.25">
      <c r="A41886" s="41">
        <v>0</v>
      </c>
      <c r="C41886" s="56"/>
      <c r="AC41886" s="56"/>
      <c r="AD41886" s="56"/>
      <c r="AE41886" s="56"/>
    </row>
    <row r="41887" spans="1:31" x14ac:dyDescent="0.25">
      <c r="A41887" s="41">
        <v>0</v>
      </c>
      <c r="C41887" s="56"/>
      <c r="AC41887" s="56"/>
      <c r="AD41887" s="56"/>
      <c r="AE41887" s="56"/>
    </row>
    <row r="41888" spans="1:31" x14ac:dyDescent="0.25">
      <c r="A41888" s="41">
        <v>0</v>
      </c>
      <c r="C41888" s="56"/>
      <c r="AC41888" s="56"/>
      <c r="AD41888" s="56"/>
      <c r="AE41888" s="56"/>
    </row>
    <row r="41889" spans="1:31" x14ac:dyDescent="0.25">
      <c r="A41889" s="41">
        <v>0</v>
      </c>
      <c r="C41889" s="56"/>
      <c r="AC41889" s="56"/>
      <c r="AD41889" s="56"/>
      <c r="AE41889" s="56"/>
    </row>
    <row r="41890" spans="1:31" x14ac:dyDescent="0.25">
      <c r="A41890" s="41">
        <v>0</v>
      </c>
      <c r="C41890" s="56"/>
      <c r="AC41890" s="56"/>
      <c r="AD41890" s="56"/>
      <c r="AE41890" s="56"/>
    </row>
    <row r="41891" spans="1:31" x14ac:dyDescent="0.25">
      <c r="A41891" s="41">
        <v>0</v>
      </c>
      <c r="C41891" s="56"/>
      <c r="AC41891" s="56"/>
      <c r="AD41891" s="56"/>
      <c r="AE41891" s="56"/>
    </row>
    <row r="41892" spans="1:31" x14ac:dyDescent="0.25">
      <c r="A41892" s="41">
        <v>0</v>
      </c>
      <c r="C41892" s="56"/>
      <c r="AC41892" s="56"/>
      <c r="AD41892" s="56"/>
      <c r="AE41892" s="56"/>
    </row>
    <row r="41893" spans="1:31" x14ac:dyDescent="0.25">
      <c r="A41893" s="41">
        <v>0</v>
      </c>
      <c r="C41893" s="56"/>
      <c r="AC41893" s="56"/>
      <c r="AD41893" s="56"/>
      <c r="AE41893" s="56"/>
    </row>
    <row r="41894" spans="1:31" x14ac:dyDescent="0.25">
      <c r="A41894" s="41">
        <v>0</v>
      </c>
      <c r="C41894" s="56"/>
      <c r="AC41894" s="56"/>
      <c r="AD41894" s="56"/>
      <c r="AE41894" s="56"/>
    </row>
    <row r="41895" spans="1:31" x14ac:dyDescent="0.25">
      <c r="A41895" s="41">
        <v>0</v>
      </c>
      <c r="C41895" s="56"/>
      <c r="AC41895" s="56"/>
      <c r="AD41895" s="56"/>
      <c r="AE41895" s="56"/>
    </row>
    <row r="41896" spans="1:31" x14ac:dyDescent="0.25">
      <c r="A41896" s="41">
        <v>0</v>
      </c>
      <c r="C41896" s="56"/>
      <c r="AC41896" s="56"/>
      <c r="AD41896" s="56"/>
      <c r="AE41896" s="56"/>
    </row>
    <row r="41897" spans="1:31" x14ac:dyDescent="0.25">
      <c r="A41897" s="41">
        <v>0</v>
      </c>
      <c r="C41897" s="56"/>
      <c r="AC41897" s="56"/>
      <c r="AD41897" s="56"/>
      <c r="AE41897" s="56"/>
    </row>
    <row r="41898" spans="1:31" x14ac:dyDescent="0.25">
      <c r="A41898" s="41">
        <v>0</v>
      </c>
      <c r="C41898" s="56"/>
      <c r="AC41898" s="56"/>
      <c r="AD41898" s="56"/>
      <c r="AE41898" s="56"/>
    </row>
    <row r="41899" spans="1:31" x14ac:dyDescent="0.25">
      <c r="A41899" s="41">
        <v>0</v>
      </c>
      <c r="C41899" s="56"/>
      <c r="AC41899" s="56"/>
      <c r="AD41899" s="56"/>
      <c r="AE41899" s="56"/>
    </row>
    <row r="41900" spans="1:31" x14ac:dyDescent="0.25">
      <c r="A41900" s="41">
        <v>0</v>
      </c>
      <c r="C41900" s="56"/>
      <c r="AC41900" s="56"/>
      <c r="AD41900" s="56"/>
      <c r="AE41900" s="56"/>
    </row>
    <row r="41901" spans="1:31" x14ac:dyDescent="0.25">
      <c r="A41901" s="41">
        <v>0</v>
      </c>
      <c r="C41901" s="56"/>
      <c r="AC41901" s="56"/>
      <c r="AD41901" s="56"/>
      <c r="AE41901" s="56"/>
    </row>
    <row r="41902" spans="1:31" x14ac:dyDescent="0.25">
      <c r="A41902" s="41">
        <v>0</v>
      </c>
      <c r="C41902" s="56"/>
      <c r="AC41902" s="56"/>
      <c r="AD41902" s="56"/>
      <c r="AE41902" s="56"/>
    </row>
    <row r="41903" spans="1:31" x14ac:dyDescent="0.25">
      <c r="A41903" s="41">
        <v>0</v>
      </c>
      <c r="C41903" s="56"/>
      <c r="AC41903" s="56"/>
      <c r="AD41903" s="56"/>
      <c r="AE41903" s="56"/>
    </row>
    <row r="41904" spans="1:31" x14ac:dyDescent="0.25">
      <c r="A41904" s="41">
        <v>0</v>
      </c>
      <c r="C41904" s="56"/>
      <c r="AC41904" s="56"/>
      <c r="AD41904" s="56"/>
      <c r="AE41904" s="56"/>
    </row>
    <row r="41905" spans="1:31" x14ac:dyDescent="0.25">
      <c r="A41905" s="41">
        <v>0</v>
      </c>
      <c r="C41905" s="56"/>
      <c r="AC41905" s="56"/>
      <c r="AD41905" s="56"/>
      <c r="AE41905" s="56"/>
    </row>
    <row r="41906" spans="1:31" x14ac:dyDescent="0.25">
      <c r="A41906" s="41">
        <v>0</v>
      </c>
      <c r="C41906" s="56"/>
      <c r="AC41906" s="56"/>
      <c r="AD41906" s="56"/>
      <c r="AE41906" s="56"/>
    </row>
    <row r="41907" spans="1:31" x14ac:dyDescent="0.25">
      <c r="A41907" s="41">
        <v>0</v>
      </c>
      <c r="C41907" s="56"/>
      <c r="AC41907" s="56"/>
      <c r="AD41907" s="56"/>
      <c r="AE41907" s="56"/>
    </row>
    <row r="41908" spans="1:31" x14ac:dyDescent="0.25">
      <c r="A41908" s="41">
        <v>0</v>
      </c>
      <c r="C41908" s="56"/>
      <c r="AC41908" s="56"/>
      <c r="AD41908" s="56"/>
      <c r="AE41908" s="56"/>
    </row>
    <row r="41909" spans="1:31" x14ac:dyDescent="0.25">
      <c r="A41909" s="41">
        <v>0</v>
      </c>
      <c r="C41909" s="56"/>
      <c r="AC41909" s="56"/>
      <c r="AD41909" s="56"/>
      <c r="AE41909" s="56"/>
    </row>
    <row r="41910" spans="1:31" x14ac:dyDescent="0.25">
      <c r="A41910" s="41">
        <v>0</v>
      </c>
      <c r="C41910" s="56"/>
      <c r="AC41910" s="56"/>
      <c r="AD41910" s="56"/>
      <c r="AE41910" s="56"/>
    </row>
    <row r="41911" spans="1:31" x14ac:dyDescent="0.25">
      <c r="A41911" s="41">
        <v>0</v>
      </c>
      <c r="C41911" s="56"/>
      <c r="AC41911" s="56"/>
      <c r="AD41911" s="56"/>
      <c r="AE41911" s="56"/>
    </row>
    <row r="41912" spans="1:31" x14ac:dyDescent="0.25">
      <c r="A41912" s="41">
        <v>0</v>
      </c>
      <c r="C41912" s="56"/>
      <c r="AC41912" s="56"/>
      <c r="AD41912" s="56"/>
      <c r="AE41912" s="56"/>
    </row>
    <row r="41913" spans="1:31" x14ac:dyDescent="0.25">
      <c r="A41913" s="41">
        <v>0</v>
      </c>
      <c r="C41913" s="56"/>
      <c r="AC41913" s="56"/>
      <c r="AD41913" s="56"/>
      <c r="AE41913" s="56"/>
    </row>
    <row r="41914" spans="1:31" x14ac:dyDescent="0.25">
      <c r="A41914" s="41">
        <v>0</v>
      </c>
      <c r="C41914" s="56"/>
      <c r="AC41914" s="56"/>
      <c r="AD41914" s="56"/>
      <c r="AE41914" s="56"/>
    </row>
    <row r="41915" spans="1:31" x14ac:dyDescent="0.25">
      <c r="A41915" s="41">
        <v>0</v>
      </c>
      <c r="C41915" s="56"/>
      <c r="AC41915" s="56"/>
      <c r="AD41915" s="56"/>
      <c r="AE41915" s="56"/>
    </row>
    <row r="41916" spans="1:31" x14ac:dyDescent="0.25">
      <c r="A41916" s="41">
        <v>0</v>
      </c>
      <c r="C41916" s="56"/>
      <c r="AC41916" s="56"/>
      <c r="AD41916" s="56"/>
      <c r="AE41916" s="56"/>
    </row>
    <row r="41917" spans="1:31" x14ac:dyDescent="0.25">
      <c r="A41917" s="41">
        <v>0</v>
      </c>
      <c r="C41917" s="56"/>
      <c r="AC41917" s="56"/>
      <c r="AD41917" s="56"/>
      <c r="AE41917" s="56"/>
    </row>
    <row r="41918" spans="1:31" x14ac:dyDescent="0.25">
      <c r="A41918" s="41">
        <v>0</v>
      </c>
      <c r="C41918" s="56"/>
      <c r="AC41918" s="56"/>
      <c r="AD41918" s="56"/>
      <c r="AE41918" s="56"/>
    </row>
    <row r="41919" spans="1:31" x14ac:dyDescent="0.25">
      <c r="A41919" s="41">
        <v>0</v>
      </c>
      <c r="C41919" s="56"/>
      <c r="AC41919" s="56"/>
      <c r="AD41919" s="56"/>
      <c r="AE41919" s="56"/>
    </row>
    <row r="41920" spans="1:31" x14ac:dyDescent="0.25">
      <c r="A41920" s="41">
        <v>0</v>
      </c>
      <c r="C41920" s="56"/>
      <c r="AC41920" s="56"/>
      <c r="AD41920" s="56"/>
      <c r="AE41920" s="56"/>
    </row>
    <row r="41921" spans="1:31" x14ac:dyDescent="0.25">
      <c r="A41921" s="41">
        <v>0</v>
      </c>
      <c r="C41921" s="56"/>
      <c r="AC41921" s="56"/>
      <c r="AD41921" s="56"/>
      <c r="AE41921" s="56"/>
    </row>
    <row r="41922" spans="1:31" x14ac:dyDescent="0.25">
      <c r="A41922" s="41">
        <v>0</v>
      </c>
      <c r="C41922" s="56"/>
      <c r="AC41922" s="56"/>
      <c r="AD41922" s="56"/>
      <c r="AE41922" s="56"/>
    </row>
    <row r="41923" spans="1:31" x14ac:dyDescent="0.25">
      <c r="A41923" s="41">
        <v>0</v>
      </c>
      <c r="C41923" s="56"/>
      <c r="AC41923" s="56"/>
      <c r="AD41923" s="56"/>
      <c r="AE41923" s="56"/>
    </row>
    <row r="41924" spans="1:31" x14ac:dyDescent="0.25">
      <c r="A41924" s="41">
        <v>0</v>
      </c>
      <c r="C41924" s="56"/>
      <c r="AC41924" s="56"/>
      <c r="AD41924" s="56"/>
      <c r="AE41924" s="56"/>
    </row>
    <row r="41925" spans="1:31" x14ac:dyDescent="0.25">
      <c r="A41925" s="41">
        <v>0</v>
      </c>
      <c r="C41925" s="56"/>
      <c r="AC41925" s="56"/>
      <c r="AD41925" s="56"/>
      <c r="AE41925" s="56"/>
    </row>
    <row r="41926" spans="1:31" x14ac:dyDescent="0.25">
      <c r="A41926" s="41">
        <v>0</v>
      </c>
      <c r="C41926" s="56"/>
      <c r="AC41926" s="56"/>
      <c r="AD41926" s="56"/>
      <c r="AE41926" s="56"/>
    </row>
    <row r="41927" spans="1:31" x14ac:dyDescent="0.25">
      <c r="A41927" s="41">
        <v>0</v>
      </c>
      <c r="C41927" s="56"/>
      <c r="AC41927" s="56"/>
      <c r="AD41927" s="56"/>
      <c r="AE41927" s="56"/>
    </row>
    <row r="41928" spans="1:31" x14ac:dyDescent="0.25">
      <c r="A41928" s="41">
        <v>0</v>
      </c>
      <c r="C41928" s="56"/>
      <c r="AC41928" s="56"/>
      <c r="AD41928" s="56"/>
      <c r="AE41928" s="56"/>
    </row>
    <row r="41929" spans="1:31" x14ac:dyDescent="0.25">
      <c r="A41929" s="41">
        <v>0</v>
      </c>
      <c r="C41929" s="56"/>
      <c r="AC41929" s="56"/>
      <c r="AD41929" s="56"/>
      <c r="AE41929" s="56"/>
    </row>
    <row r="41930" spans="1:31" x14ac:dyDescent="0.25">
      <c r="A41930" s="41">
        <v>0</v>
      </c>
      <c r="C41930" s="56"/>
      <c r="AC41930" s="56"/>
      <c r="AD41930" s="56"/>
      <c r="AE41930" s="56"/>
    </row>
    <row r="41931" spans="1:31" x14ac:dyDescent="0.25">
      <c r="A41931" s="41">
        <v>0</v>
      </c>
      <c r="C41931" s="56"/>
      <c r="AC41931" s="56"/>
      <c r="AD41931" s="56"/>
      <c r="AE41931" s="56"/>
    </row>
    <row r="41932" spans="1:31" x14ac:dyDescent="0.25">
      <c r="A41932" s="41">
        <v>0</v>
      </c>
      <c r="C41932" s="56"/>
      <c r="AC41932" s="56"/>
      <c r="AD41932" s="56"/>
      <c r="AE41932" s="56"/>
    </row>
    <row r="41933" spans="1:31" x14ac:dyDescent="0.25">
      <c r="A41933" s="41">
        <v>0</v>
      </c>
      <c r="C41933" s="56"/>
      <c r="AC41933" s="56"/>
      <c r="AD41933" s="56"/>
      <c r="AE41933" s="56"/>
    </row>
    <row r="41934" spans="1:31" x14ac:dyDescent="0.25">
      <c r="A41934" s="41">
        <v>0</v>
      </c>
      <c r="C41934" s="56"/>
      <c r="AC41934" s="56"/>
      <c r="AD41934" s="56"/>
      <c r="AE41934" s="56"/>
    </row>
    <row r="41935" spans="1:31" x14ac:dyDescent="0.25">
      <c r="A41935" s="41">
        <v>0</v>
      </c>
      <c r="C41935" s="56"/>
      <c r="AC41935" s="56"/>
      <c r="AD41935" s="56"/>
      <c r="AE41935" s="56"/>
    </row>
    <row r="41936" spans="1:31" x14ac:dyDescent="0.25">
      <c r="A41936" s="41">
        <v>0</v>
      </c>
      <c r="C41936" s="56"/>
      <c r="AC41936" s="56"/>
      <c r="AD41936" s="56"/>
      <c r="AE41936" s="56"/>
    </row>
    <row r="41937" spans="1:31" x14ac:dyDescent="0.25">
      <c r="A41937" s="41">
        <v>0</v>
      </c>
      <c r="C41937" s="56"/>
      <c r="AC41937" s="56"/>
      <c r="AD41937" s="56"/>
      <c r="AE41937" s="56"/>
    </row>
    <row r="41938" spans="1:31" x14ac:dyDescent="0.25">
      <c r="A41938" s="41">
        <v>0</v>
      </c>
      <c r="C41938" s="56"/>
      <c r="AC41938" s="56"/>
      <c r="AD41938" s="56"/>
      <c r="AE41938" s="56"/>
    </row>
    <row r="41939" spans="1:31" x14ac:dyDescent="0.25">
      <c r="A41939" s="41">
        <v>0</v>
      </c>
      <c r="C41939" s="56"/>
      <c r="AC41939" s="56"/>
      <c r="AD41939" s="56"/>
      <c r="AE41939" s="56"/>
    </row>
    <row r="41940" spans="1:31" x14ac:dyDescent="0.25">
      <c r="A41940" s="41">
        <v>0</v>
      </c>
      <c r="C41940" s="56"/>
      <c r="AC41940" s="56"/>
      <c r="AD41940" s="56"/>
      <c r="AE41940" s="56"/>
    </row>
    <row r="41941" spans="1:31" x14ac:dyDescent="0.25">
      <c r="A41941" s="41">
        <v>0</v>
      </c>
      <c r="C41941" s="56"/>
      <c r="AC41941" s="56"/>
      <c r="AD41941" s="56"/>
      <c r="AE41941" s="56"/>
    </row>
    <row r="41942" spans="1:31" x14ac:dyDescent="0.25">
      <c r="A41942" s="41">
        <v>0</v>
      </c>
      <c r="C41942" s="56"/>
      <c r="AC41942" s="56"/>
      <c r="AD41942" s="56"/>
      <c r="AE41942" s="56"/>
    </row>
    <row r="41943" spans="1:31" x14ac:dyDescent="0.25">
      <c r="A41943" s="41">
        <v>0</v>
      </c>
      <c r="C41943" s="56"/>
      <c r="AC41943" s="56"/>
      <c r="AD41943" s="56"/>
      <c r="AE41943" s="56"/>
    </row>
    <row r="41944" spans="1:31" x14ac:dyDescent="0.25">
      <c r="A41944" s="41">
        <v>0</v>
      </c>
      <c r="C41944" s="56"/>
      <c r="AC41944" s="56"/>
      <c r="AD41944" s="56"/>
      <c r="AE41944" s="56"/>
    </row>
    <row r="41945" spans="1:31" x14ac:dyDescent="0.25">
      <c r="A41945" s="41">
        <v>0</v>
      </c>
      <c r="C41945" s="56"/>
      <c r="AC41945" s="56"/>
      <c r="AD41945" s="56"/>
      <c r="AE41945" s="56"/>
    </row>
    <row r="41946" spans="1:31" x14ac:dyDescent="0.25">
      <c r="A41946" s="41">
        <v>0</v>
      </c>
      <c r="C41946" s="56"/>
      <c r="AC41946" s="56"/>
      <c r="AD41946" s="56"/>
      <c r="AE41946" s="56"/>
    </row>
    <row r="41947" spans="1:31" x14ac:dyDescent="0.25">
      <c r="A41947" s="41">
        <v>0</v>
      </c>
      <c r="C41947" s="56"/>
      <c r="AC41947" s="56"/>
      <c r="AD41947" s="56"/>
      <c r="AE41947" s="56"/>
    </row>
    <row r="41948" spans="1:31" x14ac:dyDescent="0.25">
      <c r="A41948" s="41">
        <v>0</v>
      </c>
      <c r="C41948" s="56"/>
      <c r="AC41948" s="56"/>
      <c r="AD41948" s="56"/>
      <c r="AE41948" s="56"/>
    </row>
    <row r="41949" spans="1:31" x14ac:dyDescent="0.25">
      <c r="A41949" s="41">
        <v>0</v>
      </c>
      <c r="C41949" s="56"/>
      <c r="AC41949" s="56"/>
      <c r="AD41949" s="56"/>
      <c r="AE41949" s="56"/>
    </row>
    <row r="41950" spans="1:31" x14ac:dyDescent="0.25">
      <c r="A41950" s="41">
        <v>0</v>
      </c>
      <c r="C41950" s="56"/>
      <c r="AC41950" s="56"/>
      <c r="AD41950" s="56"/>
      <c r="AE41950" s="56"/>
    </row>
    <row r="41951" spans="1:31" x14ac:dyDescent="0.25">
      <c r="A41951" s="41">
        <v>0</v>
      </c>
      <c r="C41951" s="56"/>
      <c r="AC41951" s="56"/>
      <c r="AD41951" s="56"/>
      <c r="AE41951" s="56"/>
    </row>
    <row r="41952" spans="1:31" x14ac:dyDescent="0.25">
      <c r="A41952" s="41">
        <v>0</v>
      </c>
      <c r="C41952" s="56"/>
      <c r="AC41952" s="56"/>
      <c r="AD41952" s="56"/>
      <c r="AE41952" s="56"/>
    </row>
    <row r="41953" spans="1:31" x14ac:dyDescent="0.25">
      <c r="A41953" s="41">
        <v>0</v>
      </c>
      <c r="C41953" s="56"/>
      <c r="AC41953" s="56"/>
      <c r="AD41953" s="56"/>
      <c r="AE41953" s="56"/>
    </row>
    <row r="41954" spans="1:31" x14ac:dyDescent="0.25">
      <c r="A41954" s="41">
        <v>0</v>
      </c>
      <c r="C41954" s="56"/>
      <c r="AC41954" s="56"/>
      <c r="AD41954" s="56"/>
      <c r="AE41954" s="56"/>
    </row>
    <row r="41955" spans="1:31" x14ac:dyDescent="0.25">
      <c r="A41955" s="41">
        <v>0</v>
      </c>
      <c r="C41955" s="56"/>
      <c r="AC41955" s="56"/>
      <c r="AD41955" s="56"/>
      <c r="AE41955" s="56"/>
    </row>
    <row r="41956" spans="1:31" x14ac:dyDescent="0.25">
      <c r="A41956" s="41">
        <v>0</v>
      </c>
      <c r="C41956" s="56"/>
      <c r="AC41956" s="56"/>
      <c r="AD41956" s="56"/>
      <c r="AE41956" s="56"/>
    </row>
    <row r="41957" spans="1:31" x14ac:dyDescent="0.25">
      <c r="A41957" s="41">
        <v>0</v>
      </c>
      <c r="C41957" s="56"/>
      <c r="AC41957" s="56"/>
      <c r="AD41957" s="56"/>
      <c r="AE41957" s="56"/>
    </row>
    <row r="41958" spans="1:31" x14ac:dyDescent="0.25">
      <c r="A41958" s="41">
        <v>0</v>
      </c>
      <c r="C41958" s="56"/>
      <c r="AC41958" s="56"/>
      <c r="AD41958" s="56"/>
      <c r="AE41958" s="56"/>
    </row>
    <row r="41959" spans="1:31" x14ac:dyDescent="0.25">
      <c r="A41959" s="41">
        <v>0</v>
      </c>
      <c r="C41959" s="56"/>
      <c r="AC41959" s="56"/>
      <c r="AD41959" s="56"/>
      <c r="AE41959" s="56"/>
    </row>
    <row r="41960" spans="1:31" x14ac:dyDescent="0.25">
      <c r="A41960" s="41">
        <v>0</v>
      </c>
      <c r="C41960" s="56"/>
      <c r="AC41960" s="56"/>
      <c r="AD41960" s="56"/>
      <c r="AE41960" s="56"/>
    </row>
    <row r="41961" spans="1:31" x14ac:dyDescent="0.25">
      <c r="A41961" s="41">
        <v>0</v>
      </c>
      <c r="C41961" s="56"/>
      <c r="AC41961" s="56"/>
      <c r="AD41961" s="56"/>
      <c r="AE41961" s="56"/>
    </row>
    <row r="41962" spans="1:31" x14ac:dyDescent="0.25">
      <c r="A41962" s="41">
        <v>0</v>
      </c>
      <c r="C41962" s="56"/>
      <c r="AC41962" s="56"/>
      <c r="AD41962" s="56"/>
      <c r="AE41962" s="56"/>
    </row>
    <row r="41963" spans="1:31" x14ac:dyDescent="0.25">
      <c r="A41963" s="41">
        <v>0</v>
      </c>
      <c r="C41963" s="56"/>
      <c r="AC41963" s="56"/>
      <c r="AD41963" s="56"/>
      <c r="AE41963" s="56"/>
    </row>
    <row r="41964" spans="1:31" x14ac:dyDescent="0.25">
      <c r="A41964" s="41">
        <v>0</v>
      </c>
      <c r="C41964" s="56"/>
      <c r="AC41964" s="56"/>
      <c r="AD41964" s="56"/>
      <c r="AE41964" s="56"/>
    </row>
    <row r="41965" spans="1:31" x14ac:dyDescent="0.25">
      <c r="A41965" s="41">
        <v>0</v>
      </c>
      <c r="C41965" s="56"/>
      <c r="AC41965" s="56"/>
      <c r="AD41965" s="56"/>
      <c r="AE41965" s="56"/>
    </row>
    <row r="41966" spans="1:31" x14ac:dyDescent="0.25">
      <c r="A41966" s="41">
        <v>0</v>
      </c>
      <c r="C41966" s="56"/>
      <c r="AC41966" s="56"/>
      <c r="AD41966" s="56"/>
      <c r="AE41966" s="56"/>
    </row>
    <row r="41967" spans="1:31" x14ac:dyDescent="0.25">
      <c r="A41967" s="41">
        <v>0</v>
      </c>
      <c r="C41967" s="56"/>
      <c r="AC41967" s="56"/>
      <c r="AD41967" s="56"/>
      <c r="AE41967" s="56"/>
    </row>
    <row r="41968" spans="1:31" x14ac:dyDescent="0.25">
      <c r="A41968" s="41">
        <v>0</v>
      </c>
      <c r="C41968" s="56"/>
      <c r="AC41968" s="56"/>
      <c r="AD41968" s="56"/>
      <c r="AE41968" s="56"/>
    </row>
    <row r="41969" spans="1:31" x14ac:dyDescent="0.25">
      <c r="A41969" s="41">
        <v>0</v>
      </c>
      <c r="C41969" s="56"/>
      <c r="AC41969" s="56"/>
      <c r="AD41969" s="56"/>
      <c r="AE41969" s="56"/>
    </row>
    <row r="41970" spans="1:31" x14ac:dyDescent="0.25">
      <c r="A41970" s="41">
        <v>0</v>
      </c>
      <c r="C41970" s="56"/>
      <c r="AC41970" s="56"/>
      <c r="AD41970" s="56"/>
      <c r="AE41970" s="56"/>
    </row>
    <row r="41971" spans="1:31" x14ac:dyDescent="0.25">
      <c r="A41971" s="41">
        <v>0</v>
      </c>
      <c r="C41971" s="56"/>
      <c r="AC41971" s="56"/>
      <c r="AD41971" s="56"/>
      <c r="AE41971" s="56"/>
    </row>
    <row r="41972" spans="1:31" x14ac:dyDescent="0.25">
      <c r="A41972" s="41">
        <v>0</v>
      </c>
      <c r="C41972" s="56"/>
      <c r="AC41972" s="56"/>
      <c r="AD41972" s="56"/>
      <c r="AE41972" s="56"/>
    </row>
    <row r="41973" spans="1:31" x14ac:dyDescent="0.25">
      <c r="A41973" s="41">
        <v>0</v>
      </c>
      <c r="C41973" s="56"/>
      <c r="AC41973" s="56"/>
      <c r="AD41973" s="56"/>
      <c r="AE41973" s="56"/>
    </row>
    <row r="41974" spans="1:31" x14ac:dyDescent="0.25">
      <c r="A41974" s="41">
        <v>0</v>
      </c>
      <c r="C41974" s="56"/>
      <c r="AC41974" s="56"/>
      <c r="AD41974" s="56"/>
      <c r="AE41974" s="56"/>
    </row>
    <row r="41975" spans="1:31" x14ac:dyDescent="0.25">
      <c r="A41975" s="41">
        <v>0</v>
      </c>
      <c r="C41975" s="56"/>
      <c r="AC41975" s="56"/>
      <c r="AD41975" s="56"/>
      <c r="AE41975" s="56"/>
    </row>
    <row r="41976" spans="1:31" x14ac:dyDescent="0.25">
      <c r="A41976" s="41">
        <v>0</v>
      </c>
      <c r="C41976" s="56"/>
      <c r="AC41976" s="56"/>
      <c r="AD41976" s="56"/>
      <c r="AE41976" s="56"/>
    </row>
    <row r="41977" spans="1:31" x14ac:dyDescent="0.25">
      <c r="A41977" s="41">
        <v>0</v>
      </c>
      <c r="C41977" s="56"/>
      <c r="AC41977" s="56"/>
      <c r="AD41977" s="56"/>
      <c r="AE41977" s="56"/>
    </row>
    <row r="41978" spans="1:31" x14ac:dyDescent="0.25">
      <c r="A41978" s="41">
        <v>0</v>
      </c>
      <c r="C41978" s="56"/>
      <c r="AC41978" s="56"/>
      <c r="AD41978" s="56"/>
      <c r="AE41978" s="56"/>
    </row>
    <row r="41979" spans="1:31" x14ac:dyDescent="0.25">
      <c r="A41979" s="41">
        <v>0</v>
      </c>
      <c r="C41979" s="56"/>
      <c r="AC41979" s="56"/>
      <c r="AD41979" s="56"/>
      <c r="AE41979" s="56"/>
    </row>
    <row r="41980" spans="1:31" x14ac:dyDescent="0.25">
      <c r="A41980" s="41">
        <v>0</v>
      </c>
      <c r="C41980" s="56"/>
      <c r="AC41980" s="56"/>
      <c r="AD41980" s="56"/>
      <c r="AE41980" s="56"/>
    </row>
    <row r="41981" spans="1:31" x14ac:dyDescent="0.25">
      <c r="A41981" s="41">
        <v>0</v>
      </c>
      <c r="C41981" s="56"/>
      <c r="AC41981" s="56"/>
      <c r="AD41981" s="56"/>
      <c r="AE41981" s="56"/>
    </row>
    <row r="41982" spans="1:31" x14ac:dyDescent="0.25">
      <c r="A41982" s="41">
        <v>0</v>
      </c>
      <c r="C41982" s="56"/>
      <c r="AC41982" s="56"/>
      <c r="AD41982" s="56"/>
      <c r="AE41982" s="56"/>
    </row>
    <row r="41983" spans="1:31" x14ac:dyDescent="0.25">
      <c r="A41983" s="41">
        <v>0</v>
      </c>
      <c r="C41983" s="56"/>
      <c r="AC41983" s="56"/>
      <c r="AD41983" s="56"/>
      <c r="AE41983" s="56"/>
    </row>
    <row r="41984" spans="1:31" x14ac:dyDescent="0.25">
      <c r="A41984" s="41">
        <v>0</v>
      </c>
      <c r="C41984" s="56"/>
      <c r="AC41984" s="56"/>
      <c r="AD41984" s="56"/>
      <c r="AE41984" s="56"/>
    </row>
    <row r="41985" spans="1:31" x14ac:dyDescent="0.25">
      <c r="A41985" s="41">
        <v>0</v>
      </c>
      <c r="C41985" s="56"/>
      <c r="AC41985" s="56"/>
      <c r="AD41985" s="56"/>
      <c r="AE41985" s="56"/>
    </row>
    <row r="41986" spans="1:31" x14ac:dyDescent="0.25">
      <c r="A41986" s="41">
        <v>0</v>
      </c>
      <c r="C41986" s="56"/>
      <c r="AC41986" s="56"/>
      <c r="AD41986" s="56"/>
      <c r="AE41986" s="56"/>
    </row>
    <row r="41987" spans="1:31" x14ac:dyDescent="0.25">
      <c r="A41987" s="41">
        <v>0</v>
      </c>
      <c r="C41987" s="56"/>
      <c r="AC41987" s="56"/>
      <c r="AD41987" s="56"/>
      <c r="AE41987" s="56"/>
    </row>
    <row r="41988" spans="1:31" x14ac:dyDescent="0.25">
      <c r="A41988" s="41">
        <v>0</v>
      </c>
      <c r="C41988" s="56"/>
      <c r="AC41988" s="56"/>
      <c r="AD41988" s="56"/>
      <c r="AE41988" s="56"/>
    </row>
    <row r="41989" spans="1:31" x14ac:dyDescent="0.25">
      <c r="A41989" s="41">
        <v>0</v>
      </c>
      <c r="C41989" s="56"/>
      <c r="AC41989" s="56"/>
      <c r="AD41989" s="56"/>
      <c r="AE41989" s="56"/>
    </row>
    <row r="41990" spans="1:31" x14ac:dyDescent="0.25">
      <c r="A41990" s="41">
        <v>0</v>
      </c>
      <c r="C41990" s="56"/>
      <c r="AC41990" s="56"/>
      <c r="AD41990" s="56"/>
      <c r="AE41990" s="56"/>
    </row>
    <row r="41991" spans="1:31" x14ac:dyDescent="0.25">
      <c r="A41991" s="41">
        <v>0</v>
      </c>
      <c r="C41991" s="56"/>
      <c r="AC41991" s="56"/>
      <c r="AD41991" s="56"/>
      <c r="AE41991" s="56"/>
    </row>
    <row r="41992" spans="1:31" x14ac:dyDescent="0.25">
      <c r="A41992" s="41">
        <v>0</v>
      </c>
      <c r="C41992" s="56"/>
      <c r="AC41992" s="56"/>
      <c r="AD41992" s="56"/>
      <c r="AE41992" s="56"/>
    </row>
    <row r="41993" spans="1:31" x14ac:dyDescent="0.25">
      <c r="A41993" s="41">
        <v>0</v>
      </c>
      <c r="C41993" s="56"/>
      <c r="AC41993" s="56"/>
      <c r="AD41993" s="56"/>
      <c r="AE41993" s="56"/>
    </row>
    <row r="41994" spans="1:31" x14ac:dyDescent="0.25">
      <c r="A41994" s="41">
        <v>0</v>
      </c>
      <c r="C41994" s="56"/>
      <c r="AC41994" s="56"/>
      <c r="AD41994" s="56"/>
      <c r="AE41994" s="56"/>
    </row>
    <row r="41995" spans="1:31" x14ac:dyDescent="0.25">
      <c r="A41995" s="41">
        <v>0</v>
      </c>
      <c r="C41995" s="56"/>
      <c r="AC41995" s="56"/>
      <c r="AD41995" s="56"/>
      <c r="AE41995" s="56"/>
    </row>
    <row r="41996" spans="1:31" x14ac:dyDescent="0.25">
      <c r="A41996" s="41">
        <v>0</v>
      </c>
      <c r="C41996" s="56"/>
      <c r="AC41996" s="56"/>
      <c r="AD41996" s="56"/>
      <c r="AE41996" s="56"/>
    </row>
    <row r="41997" spans="1:31" x14ac:dyDescent="0.25">
      <c r="A41997" s="41">
        <v>0</v>
      </c>
      <c r="C41997" s="56"/>
      <c r="AC41997" s="56"/>
      <c r="AD41997" s="56"/>
      <c r="AE41997" s="56"/>
    </row>
    <row r="41998" spans="1:31" x14ac:dyDescent="0.25">
      <c r="A41998" s="41">
        <v>0</v>
      </c>
      <c r="C41998" s="56"/>
      <c r="AC41998" s="56"/>
      <c r="AD41998" s="56"/>
      <c r="AE41998" s="56"/>
    </row>
    <row r="41999" spans="1:31" x14ac:dyDescent="0.25">
      <c r="A41999" s="41">
        <v>0</v>
      </c>
      <c r="C41999" s="56"/>
      <c r="AC41999" s="56"/>
      <c r="AD41999" s="56"/>
      <c r="AE41999" s="56"/>
    </row>
    <row r="42000" spans="1:31" x14ac:dyDescent="0.25">
      <c r="A42000" s="41">
        <v>0</v>
      </c>
      <c r="C42000" s="56"/>
      <c r="AC42000" s="56"/>
      <c r="AD42000" s="56"/>
      <c r="AE42000" s="56"/>
    </row>
    <row r="42001" spans="1:31" x14ac:dyDescent="0.25">
      <c r="A42001" s="41">
        <v>0</v>
      </c>
      <c r="C42001" s="56"/>
      <c r="AC42001" s="56"/>
      <c r="AD42001" s="56"/>
      <c r="AE42001" s="56"/>
    </row>
    <row r="42002" spans="1:31" x14ac:dyDescent="0.25">
      <c r="A42002" s="41">
        <v>0</v>
      </c>
      <c r="C42002" s="56"/>
      <c r="AC42002" s="56"/>
      <c r="AD42002" s="56"/>
      <c r="AE42002" s="56"/>
    </row>
    <row r="42003" spans="1:31" x14ac:dyDescent="0.25">
      <c r="A42003" s="41">
        <v>0</v>
      </c>
      <c r="C42003" s="56"/>
      <c r="AC42003" s="56"/>
      <c r="AD42003" s="56"/>
      <c r="AE42003" s="56"/>
    </row>
    <row r="42004" spans="1:31" x14ac:dyDescent="0.25">
      <c r="A42004" s="41">
        <v>0</v>
      </c>
      <c r="C42004" s="56"/>
      <c r="AC42004" s="56"/>
      <c r="AD42004" s="56"/>
      <c r="AE42004" s="56"/>
    </row>
    <row r="42005" spans="1:31" x14ac:dyDescent="0.25">
      <c r="A42005" s="41">
        <v>0</v>
      </c>
      <c r="C42005" s="56"/>
      <c r="AC42005" s="56"/>
      <c r="AD42005" s="56"/>
      <c r="AE42005" s="56"/>
    </row>
    <row r="42006" spans="1:31" x14ac:dyDescent="0.25">
      <c r="A42006" s="41">
        <v>0</v>
      </c>
      <c r="C42006" s="56"/>
      <c r="AC42006" s="56"/>
      <c r="AD42006" s="56"/>
      <c r="AE42006" s="56"/>
    </row>
    <row r="42007" spans="1:31" x14ac:dyDescent="0.25">
      <c r="A42007" s="41">
        <v>0</v>
      </c>
      <c r="C42007" s="56"/>
      <c r="AC42007" s="56"/>
      <c r="AD42007" s="56"/>
      <c r="AE42007" s="56"/>
    </row>
    <row r="42008" spans="1:31" x14ac:dyDescent="0.25">
      <c r="A42008" s="41">
        <v>0</v>
      </c>
      <c r="C42008" s="56"/>
      <c r="AC42008" s="56"/>
      <c r="AD42008" s="56"/>
      <c r="AE42008" s="56"/>
    </row>
    <row r="42009" spans="1:31" x14ac:dyDescent="0.25">
      <c r="A42009" s="41">
        <v>0</v>
      </c>
      <c r="C42009" s="56"/>
      <c r="AC42009" s="56"/>
      <c r="AD42009" s="56"/>
      <c r="AE42009" s="56"/>
    </row>
    <row r="42010" spans="1:31" x14ac:dyDescent="0.25">
      <c r="A42010" s="41">
        <v>0</v>
      </c>
      <c r="C42010" s="56"/>
      <c r="AC42010" s="56"/>
      <c r="AD42010" s="56"/>
      <c r="AE42010" s="56"/>
    </row>
    <row r="42011" spans="1:31" x14ac:dyDescent="0.25">
      <c r="A42011" s="41">
        <v>0</v>
      </c>
      <c r="C42011" s="56"/>
      <c r="AC42011" s="56"/>
      <c r="AD42011" s="56"/>
      <c r="AE42011" s="56"/>
    </row>
    <row r="42012" spans="1:31" x14ac:dyDescent="0.25">
      <c r="A42012" s="41">
        <v>0</v>
      </c>
      <c r="C42012" s="56"/>
      <c r="AC42012" s="56"/>
      <c r="AD42012" s="56"/>
      <c r="AE42012" s="56"/>
    </row>
    <row r="42013" spans="1:31" x14ac:dyDescent="0.25">
      <c r="A42013" s="41">
        <v>0</v>
      </c>
      <c r="C42013" s="56"/>
      <c r="AC42013" s="56"/>
      <c r="AD42013" s="56"/>
      <c r="AE42013" s="56"/>
    </row>
    <row r="42014" spans="1:31" x14ac:dyDescent="0.25">
      <c r="A42014" s="41">
        <v>0</v>
      </c>
      <c r="C42014" s="56"/>
      <c r="AC42014" s="56"/>
      <c r="AD42014" s="56"/>
      <c r="AE42014" s="56"/>
    </row>
    <row r="42015" spans="1:31" x14ac:dyDescent="0.25">
      <c r="A42015" s="41">
        <v>0</v>
      </c>
      <c r="C42015" s="56"/>
      <c r="AC42015" s="56"/>
      <c r="AD42015" s="56"/>
      <c r="AE42015" s="56"/>
    </row>
    <row r="42016" spans="1:31" x14ac:dyDescent="0.25">
      <c r="A42016" s="41">
        <v>0</v>
      </c>
      <c r="C42016" s="56"/>
      <c r="AC42016" s="56"/>
      <c r="AD42016" s="56"/>
      <c r="AE42016" s="56"/>
    </row>
    <row r="42017" spans="1:31" x14ac:dyDescent="0.25">
      <c r="A42017" s="41">
        <v>0</v>
      </c>
      <c r="C42017" s="56"/>
      <c r="AC42017" s="56"/>
      <c r="AD42017" s="56"/>
      <c r="AE42017" s="56"/>
    </row>
    <row r="42018" spans="1:31" x14ac:dyDescent="0.25">
      <c r="A42018" s="41">
        <v>0</v>
      </c>
      <c r="C42018" s="56"/>
      <c r="AC42018" s="56"/>
      <c r="AD42018" s="56"/>
      <c r="AE42018" s="56"/>
    </row>
    <row r="42019" spans="1:31" x14ac:dyDescent="0.25">
      <c r="A42019" s="41">
        <v>0</v>
      </c>
      <c r="C42019" s="56"/>
      <c r="AC42019" s="56"/>
      <c r="AD42019" s="56"/>
      <c r="AE42019" s="56"/>
    </row>
    <row r="42020" spans="1:31" x14ac:dyDescent="0.25">
      <c r="A42020" s="41">
        <v>0</v>
      </c>
      <c r="C42020" s="56"/>
      <c r="AC42020" s="56"/>
      <c r="AD42020" s="56"/>
      <c r="AE42020" s="56"/>
    </row>
    <row r="42021" spans="1:31" x14ac:dyDescent="0.25">
      <c r="A42021" s="41">
        <v>0</v>
      </c>
      <c r="C42021" s="56"/>
      <c r="AC42021" s="56"/>
      <c r="AD42021" s="56"/>
      <c r="AE42021" s="56"/>
    </row>
    <row r="42022" spans="1:31" x14ac:dyDescent="0.25">
      <c r="A42022" s="41">
        <v>0</v>
      </c>
      <c r="C42022" s="56"/>
      <c r="AC42022" s="56"/>
      <c r="AD42022" s="56"/>
      <c r="AE42022" s="56"/>
    </row>
    <row r="42023" spans="1:31" x14ac:dyDescent="0.25">
      <c r="A42023" s="41">
        <v>0</v>
      </c>
      <c r="C42023" s="56"/>
      <c r="AC42023" s="56"/>
      <c r="AD42023" s="56"/>
      <c r="AE42023" s="56"/>
    </row>
    <row r="42024" spans="1:31" x14ac:dyDescent="0.25">
      <c r="A42024" s="41">
        <v>0</v>
      </c>
      <c r="C42024" s="56"/>
      <c r="AC42024" s="56"/>
      <c r="AD42024" s="56"/>
      <c r="AE42024" s="56"/>
    </row>
    <row r="42025" spans="1:31" x14ac:dyDescent="0.25">
      <c r="A42025" s="41">
        <v>0</v>
      </c>
      <c r="C42025" s="56"/>
      <c r="AC42025" s="56"/>
      <c r="AD42025" s="56"/>
      <c r="AE42025" s="56"/>
    </row>
    <row r="42026" spans="1:31" x14ac:dyDescent="0.25">
      <c r="A42026" s="41">
        <v>0</v>
      </c>
      <c r="C42026" s="56"/>
      <c r="AC42026" s="56"/>
      <c r="AD42026" s="56"/>
      <c r="AE42026" s="56"/>
    </row>
    <row r="42027" spans="1:31" x14ac:dyDescent="0.25">
      <c r="A42027" s="41">
        <v>0</v>
      </c>
      <c r="C42027" s="56"/>
      <c r="AC42027" s="56"/>
      <c r="AD42027" s="56"/>
      <c r="AE42027" s="56"/>
    </row>
    <row r="42028" spans="1:31" x14ac:dyDescent="0.25">
      <c r="A42028" s="41">
        <v>0</v>
      </c>
      <c r="C42028" s="56"/>
      <c r="AC42028" s="56"/>
      <c r="AD42028" s="56"/>
      <c r="AE42028" s="56"/>
    </row>
    <row r="42029" spans="1:31" x14ac:dyDescent="0.25">
      <c r="A42029" s="41">
        <v>0</v>
      </c>
      <c r="C42029" s="56"/>
      <c r="AC42029" s="56"/>
      <c r="AD42029" s="56"/>
      <c r="AE42029" s="56"/>
    </row>
    <row r="42030" spans="1:31" x14ac:dyDescent="0.25">
      <c r="A42030" s="41">
        <v>0</v>
      </c>
      <c r="C42030" s="56"/>
      <c r="AC42030" s="56"/>
      <c r="AD42030" s="56"/>
      <c r="AE42030" s="56"/>
    </row>
    <row r="42031" spans="1:31" x14ac:dyDescent="0.25">
      <c r="A42031" s="41">
        <v>0</v>
      </c>
      <c r="C42031" s="56"/>
      <c r="AC42031" s="56"/>
      <c r="AD42031" s="56"/>
      <c r="AE42031" s="56"/>
    </row>
    <row r="42032" spans="1:31" x14ac:dyDescent="0.25">
      <c r="A42032" s="41">
        <v>0</v>
      </c>
      <c r="C42032" s="56"/>
      <c r="AC42032" s="56"/>
      <c r="AD42032" s="56"/>
      <c r="AE42032" s="56"/>
    </row>
    <row r="42033" spans="1:31" x14ac:dyDescent="0.25">
      <c r="A42033" s="41">
        <v>0</v>
      </c>
      <c r="C42033" s="56"/>
      <c r="AC42033" s="56"/>
      <c r="AD42033" s="56"/>
      <c r="AE42033" s="56"/>
    </row>
    <row r="42034" spans="1:31" x14ac:dyDescent="0.25">
      <c r="A42034" s="41">
        <v>0</v>
      </c>
      <c r="C42034" s="56"/>
      <c r="AC42034" s="56"/>
      <c r="AD42034" s="56"/>
      <c r="AE42034" s="56"/>
    </row>
    <row r="42035" spans="1:31" x14ac:dyDescent="0.25">
      <c r="A42035" s="41">
        <v>0</v>
      </c>
      <c r="C42035" s="56"/>
      <c r="AC42035" s="56"/>
      <c r="AD42035" s="56"/>
      <c r="AE42035" s="56"/>
    </row>
    <row r="42036" spans="1:31" x14ac:dyDescent="0.25">
      <c r="A42036" s="41">
        <v>0</v>
      </c>
      <c r="C42036" s="56"/>
      <c r="AC42036" s="56"/>
      <c r="AD42036" s="56"/>
      <c r="AE42036" s="56"/>
    </row>
    <row r="42037" spans="1:31" x14ac:dyDescent="0.25">
      <c r="A42037" s="41">
        <v>0</v>
      </c>
      <c r="C42037" s="56"/>
      <c r="AC42037" s="56"/>
      <c r="AD42037" s="56"/>
      <c r="AE42037" s="56"/>
    </row>
    <row r="42038" spans="1:31" x14ac:dyDescent="0.25">
      <c r="A42038" s="41">
        <v>0</v>
      </c>
      <c r="C42038" s="56"/>
      <c r="AC42038" s="56"/>
      <c r="AD42038" s="56"/>
      <c r="AE42038" s="56"/>
    </row>
    <row r="42039" spans="1:31" x14ac:dyDescent="0.25">
      <c r="A42039" s="41">
        <v>0</v>
      </c>
      <c r="C42039" s="56"/>
      <c r="AC42039" s="56"/>
      <c r="AD42039" s="56"/>
      <c r="AE42039" s="56"/>
    </row>
    <row r="42040" spans="1:31" x14ac:dyDescent="0.25">
      <c r="A42040" s="41">
        <v>0</v>
      </c>
      <c r="C42040" s="56"/>
      <c r="AC42040" s="56"/>
      <c r="AD42040" s="56"/>
      <c r="AE42040" s="56"/>
    </row>
    <row r="42041" spans="1:31" x14ac:dyDescent="0.25">
      <c r="A42041" s="41">
        <v>0</v>
      </c>
      <c r="C42041" s="56"/>
      <c r="AC42041" s="56"/>
      <c r="AD42041" s="56"/>
      <c r="AE42041" s="56"/>
    </row>
    <row r="42042" spans="1:31" x14ac:dyDescent="0.25">
      <c r="A42042" s="41">
        <v>0</v>
      </c>
      <c r="C42042" s="56"/>
      <c r="AC42042" s="56"/>
      <c r="AD42042" s="56"/>
      <c r="AE42042" s="56"/>
    </row>
    <row r="42043" spans="1:31" x14ac:dyDescent="0.25">
      <c r="A42043" s="41">
        <v>0</v>
      </c>
      <c r="C42043" s="56"/>
      <c r="AC42043" s="56"/>
      <c r="AD42043" s="56"/>
      <c r="AE42043" s="56"/>
    </row>
    <row r="42044" spans="1:31" x14ac:dyDescent="0.25">
      <c r="A42044" s="41">
        <v>0</v>
      </c>
      <c r="C42044" s="56"/>
      <c r="AC42044" s="56"/>
      <c r="AD42044" s="56"/>
      <c r="AE42044" s="56"/>
    </row>
    <row r="42045" spans="1:31" x14ac:dyDescent="0.25">
      <c r="A42045" s="41">
        <v>0</v>
      </c>
      <c r="C42045" s="56"/>
      <c r="AC42045" s="56"/>
      <c r="AD42045" s="56"/>
      <c r="AE42045" s="56"/>
    </row>
    <row r="42046" spans="1:31" x14ac:dyDescent="0.25">
      <c r="A42046" s="41">
        <v>0</v>
      </c>
      <c r="C42046" s="56"/>
      <c r="AC42046" s="56"/>
      <c r="AD42046" s="56"/>
      <c r="AE42046" s="56"/>
    </row>
    <row r="42047" spans="1:31" x14ac:dyDescent="0.25">
      <c r="A42047" s="41">
        <v>0</v>
      </c>
      <c r="C42047" s="56"/>
      <c r="AC42047" s="56"/>
      <c r="AD42047" s="56"/>
      <c r="AE42047" s="56"/>
    </row>
    <row r="42048" spans="1:31" x14ac:dyDescent="0.25">
      <c r="A42048" s="41">
        <v>0</v>
      </c>
      <c r="C42048" s="56"/>
      <c r="AC42048" s="56"/>
      <c r="AD42048" s="56"/>
      <c r="AE42048" s="56"/>
    </row>
    <row r="42049" spans="1:31" x14ac:dyDescent="0.25">
      <c r="A42049" s="41">
        <v>0</v>
      </c>
      <c r="C42049" s="56"/>
      <c r="AC42049" s="56"/>
      <c r="AD42049" s="56"/>
      <c r="AE42049" s="56"/>
    </row>
    <row r="42050" spans="1:31" x14ac:dyDescent="0.25">
      <c r="A42050" s="41">
        <v>0</v>
      </c>
      <c r="C42050" s="56"/>
      <c r="AC42050" s="56"/>
      <c r="AD42050" s="56"/>
      <c r="AE42050" s="56"/>
    </row>
    <row r="42051" spans="1:31" x14ac:dyDescent="0.25">
      <c r="A42051" s="41">
        <v>0</v>
      </c>
      <c r="C42051" s="56"/>
      <c r="AC42051" s="56"/>
      <c r="AD42051" s="56"/>
      <c r="AE42051" s="56"/>
    </row>
    <row r="42052" spans="1:31" x14ac:dyDescent="0.25">
      <c r="A42052" s="41">
        <v>0</v>
      </c>
      <c r="C42052" s="56"/>
      <c r="AC42052" s="56"/>
      <c r="AD42052" s="56"/>
      <c r="AE42052" s="56"/>
    </row>
    <row r="42053" spans="1:31" x14ac:dyDescent="0.25">
      <c r="A42053" s="41">
        <v>0</v>
      </c>
      <c r="C42053" s="56"/>
      <c r="AC42053" s="56"/>
      <c r="AD42053" s="56"/>
      <c r="AE42053" s="56"/>
    </row>
    <row r="42054" spans="1:31" x14ac:dyDescent="0.25">
      <c r="A42054" s="41">
        <v>0</v>
      </c>
      <c r="C42054" s="56"/>
      <c r="AC42054" s="56"/>
      <c r="AD42054" s="56"/>
      <c r="AE42054" s="56"/>
    </row>
    <row r="42055" spans="1:31" x14ac:dyDescent="0.25">
      <c r="A42055" s="41">
        <v>0</v>
      </c>
      <c r="C42055" s="56"/>
      <c r="AC42055" s="56"/>
      <c r="AD42055" s="56"/>
      <c r="AE42055" s="56"/>
    </row>
    <row r="42056" spans="1:31" x14ac:dyDescent="0.25">
      <c r="A42056" s="41">
        <v>0</v>
      </c>
      <c r="C42056" s="56"/>
      <c r="AC42056" s="56"/>
      <c r="AD42056" s="56"/>
      <c r="AE42056" s="56"/>
    </row>
    <row r="42057" spans="1:31" x14ac:dyDescent="0.25">
      <c r="A42057" s="41">
        <v>0</v>
      </c>
      <c r="C42057" s="56"/>
      <c r="AC42057" s="56"/>
      <c r="AD42057" s="56"/>
      <c r="AE42057" s="56"/>
    </row>
    <row r="42058" spans="1:31" x14ac:dyDescent="0.25">
      <c r="A42058" s="41">
        <v>0</v>
      </c>
      <c r="C42058" s="56"/>
      <c r="AC42058" s="56"/>
      <c r="AD42058" s="56"/>
      <c r="AE42058" s="56"/>
    </row>
    <row r="42059" spans="1:31" x14ac:dyDescent="0.25">
      <c r="A42059" s="41">
        <v>0</v>
      </c>
      <c r="C42059" s="56"/>
      <c r="AC42059" s="56"/>
      <c r="AD42059" s="56"/>
      <c r="AE42059" s="56"/>
    </row>
    <row r="42060" spans="1:31" x14ac:dyDescent="0.25">
      <c r="A42060" s="41">
        <v>0</v>
      </c>
      <c r="C42060" s="56"/>
      <c r="AC42060" s="56"/>
      <c r="AD42060" s="56"/>
      <c r="AE42060" s="56"/>
    </row>
    <row r="42061" spans="1:31" x14ac:dyDescent="0.25">
      <c r="A42061" s="41">
        <v>0</v>
      </c>
      <c r="C42061" s="56"/>
      <c r="AC42061" s="56"/>
      <c r="AD42061" s="56"/>
      <c r="AE42061" s="56"/>
    </row>
    <row r="42062" spans="1:31" x14ac:dyDescent="0.25">
      <c r="A42062" s="41">
        <v>0</v>
      </c>
      <c r="C42062" s="56"/>
      <c r="AC42062" s="56"/>
      <c r="AD42062" s="56"/>
      <c r="AE42062" s="56"/>
    </row>
    <row r="42063" spans="1:31" x14ac:dyDescent="0.25">
      <c r="A42063" s="41">
        <v>0</v>
      </c>
      <c r="C42063" s="56"/>
      <c r="AC42063" s="56"/>
      <c r="AD42063" s="56"/>
      <c r="AE42063" s="56"/>
    </row>
    <row r="42064" spans="1:31" x14ac:dyDescent="0.25">
      <c r="A42064" s="41">
        <v>0</v>
      </c>
      <c r="C42064" s="56"/>
      <c r="AC42064" s="56"/>
      <c r="AD42064" s="56"/>
      <c r="AE42064" s="56"/>
    </row>
    <row r="42065" spans="1:31" x14ac:dyDescent="0.25">
      <c r="A42065" s="41">
        <v>0</v>
      </c>
      <c r="C42065" s="56"/>
      <c r="AC42065" s="56"/>
      <c r="AD42065" s="56"/>
      <c r="AE42065" s="56"/>
    </row>
    <row r="42066" spans="1:31" x14ac:dyDescent="0.25">
      <c r="A42066" s="41">
        <v>0</v>
      </c>
      <c r="C42066" s="56"/>
      <c r="AC42066" s="56"/>
      <c r="AD42066" s="56"/>
      <c r="AE42066" s="56"/>
    </row>
    <row r="42067" spans="1:31" x14ac:dyDescent="0.25">
      <c r="A42067" s="41">
        <v>0</v>
      </c>
      <c r="C42067" s="56"/>
      <c r="AC42067" s="56"/>
      <c r="AD42067" s="56"/>
      <c r="AE42067" s="56"/>
    </row>
    <row r="42068" spans="1:31" x14ac:dyDescent="0.25">
      <c r="A42068" s="41">
        <v>0</v>
      </c>
      <c r="C42068" s="56"/>
      <c r="AC42068" s="56"/>
      <c r="AD42068" s="56"/>
      <c r="AE42068" s="56"/>
    </row>
    <row r="42069" spans="1:31" x14ac:dyDescent="0.25">
      <c r="A42069" s="41">
        <v>0</v>
      </c>
      <c r="C42069" s="56"/>
      <c r="AC42069" s="56"/>
      <c r="AD42069" s="56"/>
      <c r="AE42069" s="56"/>
    </row>
    <row r="42070" spans="1:31" x14ac:dyDescent="0.25">
      <c r="A42070" s="41">
        <v>0</v>
      </c>
      <c r="C42070" s="56"/>
      <c r="AC42070" s="56"/>
      <c r="AD42070" s="56"/>
      <c r="AE42070" s="56"/>
    </row>
    <row r="42071" spans="1:31" x14ac:dyDescent="0.25">
      <c r="A42071" s="41">
        <v>0</v>
      </c>
      <c r="C42071" s="56"/>
      <c r="AC42071" s="56"/>
      <c r="AD42071" s="56"/>
      <c r="AE42071" s="56"/>
    </row>
    <row r="42072" spans="1:31" x14ac:dyDescent="0.25">
      <c r="A42072" s="41">
        <v>0</v>
      </c>
      <c r="C42072" s="56"/>
      <c r="AC42072" s="56"/>
      <c r="AD42072" s="56"/>
      <c r="AE42072" s="56"/>
    </row>
    <row r="42073" spans="1:31" x14ac:dyDescent="0.25">
      <c r="A42073" s="41">
        <v>0</v>
      </c>
      <c r="C42073" s="56"/>
      <c r="AC42073" s="56"/>
      <c r="AD42073" s="56"/>
      <c r="AE42073" s="56"/>
    </row>
    <row r="42074" spans="1:31" x14ac:dyDescent="0.25">
      <c r="A42074" s="41">
        <v>0</v>
      </c>
      <c r="C42074" s="56"/>
      <c r="AC42074" s="56"/>
      <c r="AD42074" s="56"/>
      <c r="AE42074" s="56"/>
    </row>
    <row r="42075" spans="1:31" x14ac:dyDescent="0.25">
      <c r="A42075" s="41">
        <v>0</v>
      </c>
      <c r="C42075" s="56"/>
      <c r="AC42075" s="56"/>
      <c r="AD42075" s="56"/>
      <c r="AE42075" s="56"/>
    </row>
    <row r="42076" spans="1:31" x14ac:dyDescent="0.25">
      <c r="A42076" s="41">
        <v>0</v>
      </c>
      <c r="C42076" s="56"/>
      <c r="AC42076" s="56"/>
      <c r="AD42076" s="56"/>
      <c r="AE42076" s="56"/>
    </row>
    <row r="42077" spans="1:31" x14ac:dyDescent="0.25">
      <c r="A42077" s="41">
        <v>0</v>
      </c>
      <c r="C42077" s="56"/>
      <c r="AC42077" s="56"/>
      <c r="AD42077" s="56"/>
      <c r="AE42077" s="56"/>
    </row>
    <row r="42078" spans="1:31" x14ac:dyDescent="0.25">
      <c r="A42078" s="41">
        <v>0</v>
      </c>
      <c r="C42078" s="56"/>
      <c r="AC42078" s="56"/>
      <c r="AD42078" s="56"/>
      <c r="AE42078" s="56"/>
    </row>
    <row r="42079" spans="1:31" x14ac:dyDescent="0.25">
      <c r="A42079" s="41">
        <v>0</v>
      </c>
      <c r="C42079" s="56"/>
      <c r="AC42079" s="56"/>
      <c r="AD42079" s="56"/>
      <c r="AE42079" s="56"/>
    </row>
    <row r="42080" spans="1:31" x14ac:dyDescent="0.25">
      <c r="A42080" s="41">
        <v>0</v>
      </c>
      <c r="C42080" s="56"/>
      <c r="AC42080" s="56"/>
      <c r="AD42080" s="56"/>
      <c r="AE42080" s="56"/>
    </row>
    <row r="42081" spans="1:31" x14ac:dyDescent="0.25">
      <c r="A42081" s="41">
        <v>0</v>
      </c>
      <c r="C42081" s="56"/>
      <c r="AC42081" s="56"/>
      <c r="AD42081" s="56"/>
      <c r="AE42081" s="56"/>
    </row>
    <row r="42082" spans="1:31" x14ac:dyDescent="0.25">
      <c r="A42082" s="41">
        <v>0</v>
      </c>
      <c r="C42082" s="56"/>
      <c r="AC42082" s="56"/>
      <c r="AD42082" s="56"/>
      <c r="AE42082" s="56"/>
    </row>
    <row r="42083" spans="1:31" x14ac:dyDescent="0.25">
      <c r="A42083" s="41">
        <v>0</v>
      </c>
      <c r="C42083" s="56"/>
      <c r="AC42083" s="56"/>
      <c r="AD42083" s="56"/>
      <c r="AE42083" s="56"/>
    </row>
    <row r="42084" spans="1:31" x14ac:dyDescent="0.25">
      <c r="A42084" s="41">
        <v>0</v>
      </c>
      <c r="C42084" s="56"/>
      <c r="AC42084" s="56"/>
      <c r="AD42084" s="56"/>
      <c r="AE42084" s="56"/>
    </row>
    <row r="42085" spans="1:31" x14ac:dyDescent="0.25">
      <c r="A42085" s="41">
        <v>0</v>
      </c>
      <c r="C42085" s="56"/>
      <c r="AC42085" s="56"/>
      <c r="AD42085" s="56"/>
      <c r="AE42085" s="56"/>
    </row>
    <row r="42086" spans="1:31" x14ac:dyDescent="0.25">
      <c r="A42086" s="41">
        <v>0</v>
      </c>
      <c r="C42086" s="56"/>
      <c r="AC42086" s="56"/>
      <c r="AD42086" s="56"/>
      <c r="AE42086" s="56"/>
    </row>
    <row r="42087" spans="1:31" x14ac:dyDescent="0.25">
      <c r="A42087" s="41">
        <v>0</v>
      </c>
      <c r="C42087" s="56"/>
      <c r="AC42087" s="56"/>
      <c r="AD42087" s="56"/>
      <c r="AE42087" s="56"/>
    </row>
    <row r="42088" spans="1:31" x14ac:dyDescent="0.25">
      <c r="A42088" s="41">
        <v>0</v>
      </c>
      <c r="C42088" s="56"/>
      <c r="AC42088" s="56"/>
      <c r="AD42088" s="56"/>
      <c r="AE42088" s="56"/>
    </row>
    <row r="42089" spans="1:31" x14ac:dyDescent="0.25">
      <c r="A42089" s="41">
        <v>0</v>
      </c>
      <c r="C42089" s="56"/>
      <c r="AC42089" s="56"/>
      <c r="AD42089" s="56"/>
      <c r="AE42089" s="56"/>
    </row>
    <row r="42090" spans="1:31" x14ac:dyDescent="0.25">
      <c r="A42090" s="41">
        <v>0</v>
      </c>
      <c r="C42090" s="56"/>
      <c r="AC42090" s="56"/>
      <c r="AD42090" s="56"/>
      <c r="AE42090" s="56"/>
    </row>
    <row r="42091" spans="1:31" x14ac:dyDescent="0.25">
      <c r="A42091" s="41">
        <v>0</v>
      </c>
      <c r="C42091" s="56"/>
      <c r="AC42091" s="56"/>
      <c r="AD42091" s="56"/>
      <c r="AE42091" s="56"/>
    </row>
    <row r="42092" spans="1:31" x14ac:dyDescent="0.25">
      <c r="A42092" s="41">
        <v>0</v>
      </c>
      <c r="C42092" s="56"/>
      <c r="AC42092" s="56"/>
      <c r="AD42092" s="56"/>
      <c r="AE42092" s="56"/>
    </row>
    <row r="42093" spans="1:31" x14ac:dyDescent="0.25">
      <c r="A42093" s="41">
        <v>0</v>
      </c>
      <c r="C42093" s="56"/>
      <c r="AC42093" s="56"/>
      <c r="AD42093" s="56"/>
      <c r="AE42093" s="56"/>
    </row>
    <row r="42094" spans="1:31" x14ac:dyDescent="0.25">
      <c r="A42094" s="41">
        <v>0</v>
      </c>
      <c r="C42094" s="56"/>
      <c r="AC42094" s="56"/>
      <c r="AD42094" s="56"/>
      <c r="AE42094" s="56"/>
    </row>
    <row r="42095" spans="1:31" x14ac:dyDescent="0.25">
      <c r="A42095" s="41">
        <v>0</v>
      </c>
      <c r="C42095" s="56"/>
      <c r="AC42095" s="56"/>
      <c r="AD42095" s="56"/>
      <c r="AE42095" s="56"/>
    </row>
    <row r="42096" spans="1:31" x14ac:dyDescent="0.25">
      <c r="A42096" s="41">
        <v>0</v>
      </c>
      <c r="C42096" s="56"/>
      <c r="AC42096" s="56"/>
      <c r="AD42096" s="56"/>
      <c r="AE42096" s="56"/>
    </row>
    <row r="42097" spans="1:31" x14ac:dyDescent="0.25">
      <c r="A42097" s="41">
        <v>0</v>
      </c>
      <c r="C42097" s="56"/>
      <c r="AC42097" s="56"/>
      <c r="AD42097" s="56"/>
      <c r="AE42097" s="56"/>
    </row>
    <row r="42098" spans="1:31" x14ac:dyDescent="0.25">
      <c r="A42098" s="41">
        <v>0</v>
      </c>
      <c r="C42098" s="56"/>
      <c r="AC42098" s="56"/>
      <c r="AD42098" s="56"/>
      <c r="AE42098" s="56"/>
    </row>
    <row r="42099" spans="1:31" x14ac:dyDescent="0.25">
      <c r="A42099" s="41">
        <v>0</v>
      </c>
      <c r="C42099" s="56"/>
      <c r="AC42099" s="56"/>
      <c r="AD42099" s="56"/>
      <c r="AE42099" s="56"/>
    </row>
    <row r="42100" spans="1:31" x14ac:dyDescent="0.25">
      <c r="A42100" s="41">
        <v>0</v>
      </c>
      <c r="C42100" s="56"/>
      <c r="AC42100" s="56"/>
      <c r="AD42100" s="56"/>
      <c r="AE42100" s="56"/>
    </row>
    <row r="42101" spans="1:31" x14ac:dyDescent="0.25">
      <c r="A42101" s="41">
        <v>0</v>
      </c>
      <c r="C42101" s="56"/>
      <c r="AC42101" s="56"/>
      <c r="AD42101" s="56"/>
      <c r="AE42101" s="56"/>
    </row>
    <row r="42102" spans="1:31" x14ac:dyDescent="0.25">
      <c r="A42102" s="41">
        <v>0</v>
      </c>
      <c r="C42102" s="56"/>
      <c r="AC42102" s="56"/>
      <c r="AD42102" s="56"/>
      <c r="AE42102" s="56"/>
    </row>
    <row r="42103" spans="1:31" x14ac:dyDescent="0.25">
      <c r="A42103" s="41">
        <v>0</v>
      </c>
      <c r="C42103" s="56"/>
      <c r="AC42103" s="56"/>
      <c r="AD42103" s="56"/>
      <c r="AE42103" s="56"/>
    </row>
    <row r="42104" spans="1:31" x14ac:dyDescent="0.25">
      <c r="A42104" s="41">
        <v>0</v>
      </c>
      <c r="C42104" s="56"/>
      <c r="AC42104" s="56"/>
      <c r="AD42104" s="56"/>
      <c r="AE42104" s="56"/>
    </row>
    <row r="42105" spans="1:31" x14ac:dyDescent="0.25">
      <c r="A42105" s="41">
        <v>0</v>
      </c>
      <c r="C42105" s="56"/>
      <c r="AC42105" s="56"/>
      <c r="AD42105" s="56"/>
      <c r="AE42105" s="56"/>
    </row>
    <row r="42106" spans="1:31" x14ac:dyDescent="0.25">
      <c r="A42106" s="41">
        <v>0</v>
      </c>
      <c r="C42106" s="56"/>
      <c r="AC42106" s="56"/>
      <c r="AD42106" s="56"/>
      <c r="AE42106" s="56"/>
    </row>
    <row r="42107" spans="1:31" x14ac:dyDescent="0.25">
      <c r="A42107" s="41">
        <v>0</v>
      </c>
      <c r="C42107" s="56"/>
      <c r="AC42107" s="56"/>
      <c r="AD42107" s="56"/>
      <c r="AE42107" s="56"/>
    </row>
    <row r="42108" spans="1:31" x14ac:dyDescent="0.25">
      <c r="A42108" s="41">
        <v>0</v>
      </c>
      <c r="C42108" s="56"/>
      <c r="AC42108" s="56"/>
      <c r="AD42108" s="56"/>
      <c r="AE42108" s="56"/>
    </row>
    <row r="42109" spans="1:31" x14ac:dyDescent="0.25">
      <c r="A42109" s="41">
        <v>0</v>
      </c>
      <c r="C42109" s="56"/>
      <c r="AC42109" s="56"/>
      <c r="AD42109" s="56"/>
      <c r="AE42109" s="56"/>
    </row>
    <row r="42110" spans="1:31" x14ac:dyDescent="0.25">
      <c r="A42110" s="41">
        <v>0</v>
      </c>
      <c r="C42110" s="56"/>
      <c r="AC42110" s="56"/>
      <c r="AD42110" s="56"/>
      <c r="AE42110" s="56"/>
    </row>
    <row r="42111" spans="1:31" x14ac:dyDescent="0.25">
      <c r="A42111" s="41">
        <v>0</v>
      </c>
      <c r="C42111" s="56"/>
      <c r="AC42111" s="56"/>
      <c r="AD42111" s="56"/>
      <c r="AE42111" s="56"/>
    </row>
    <row r="42112" spans="1:31" x14ac:dyDescent="0.25">
      <c r="A42112" s="41">
        <v>0</v>
      </c>
      <c r="C42112" s="56"/>
      <c r="AC42112" s="56"/>
      <c r="AD42112" s="56"/>
      <c r="AE42112" s="56"/>
    </row>
    <row r="42113" spans="1:31" x14ac:dyDescent="0.25">
      <c r="A42113" s="41">
        <v>0</v>
      </c>
      <c r="C42113" s="56"/>
      <c r="AC42113" s="56"/>
      <c r="AD42113" s="56"/>
      <c r="AE42113" s="56"/>
    </row>
    <row r="42114" spans="1:31" x14ac:dyDescent="0.25">
      <c r="A42114" s="41">
        <v>0</v>
      </c>
      <c r="C42114" s="56"/>
      <c r="AC42114" s="56"/>
      <c r="AD42114" s="56"/>
      <c r="AE42114" s="56"/>
    </row>
    <row r="42115" spans="1:31" x14ac:dyDescent="0.25">
      <c r="A42115" s="41">
        <v>0</v>
      </c>
      <c r="C42115" s="56"/>
      <c r="AC42115" s="56"/>
      <c r="AD42115" s="56"/>
      <c r="AE42115" s="56"/>
    </row>
    <row r="42116" spans="1:31" x14ac:dyDescent="0.25">
      <c r="A42116" s="41">
        <v>0</v>
      </c>
      <c r="C42116" s="56"/>
      <c r="AC42116" s="56"/>
      <c r="AD42116" s="56"/>
      <c r="AE42116" s="56"/>
    </row>
    <row r="42117" spans="1:31" x14ac:dyDescent="0.25">
      <c r="A42117" s="41">
        <v>0</v>
      </c>
      <c r="C42117" s="56"/>
      <c r="AC42117" s="56"/>
      <c r="AD42117" s="56"/>
      <c r="AE42117" s="56"/>
    </row>
    <row r="42118" spans="1:31" x14ac:dyDescent="0.25">
      <c r="A42118" s="41">
        <v>5711</v>
      </c>
      <c r="C42118" s="56"/>
      <c r="AC42118" s="56"/>
      <c r="AD42118" s="56"/>
      <c r="AE42118" s="56"/>
    </row>
    <row r="42119" spans="1:31" x14ac:dyDescent="0.25">
      <c r="A42119" s="41">
        <v>0</v>
      </c>
      <c r="C42119" s="56"/>
      <c r="AC42119" s="56"/>
      <c r="AD42119" s="56"/>
      <c r="AE42119" s="56"/>
    </row>
    <row r="42120" spans="1:31" x14ac:dyDescent="0.25">
      <c r="A42120" s="41">
        <v>0</v>
      </c>
      <c r="C42120" s="56"/>
      <c r="AC42120" s="56"/>
      <c r="AD42120" s="56"/>
      <c r="AE42120" s="56"/>
    </row>
    <row r="42121" spans="1:31" x14ac:dyDescent="0.25">
      <c r="A42121" s="41">
        <v>0</v>
      </c>
      <c r="C42121" s="56"/>
      <c r="AC42121" s="56"/>
      <c r="AD42121" s="56"/>
      <c r="AE42121" s="56"/>
    </row>
    <row r="42122" spans="1:31" x14ac:dyDescent="0.25">
      <c r="A42122" s="41">
        <v>0</v>
      </c>
      <c r="C42122" s="56"/>
      <c r="AC42122" s="56"/>
      <c r="AD42122" s="56"/>
      <c r="AE42122" s="56"/>
    </row>
    <row r="42123" spans="1:31" x14ac:dyDescent="0.25">
      <c r="A42123" s="41">
        <v>0</v>
      </c>
      <c r="C42123" s="56"/>
      <c r="AC42123" s="56"/>
      <c r="AD42123" s="56"/>
      <c r="AE42123" s="56"/>
    </row>
    <row r="42124" spans="1:31" x14ac:dyDescent="0.25">
      <c r="A42124" s="41">
        <v>0</v>
      </c>
      <c r="C42124" s="56"/>
      <c r="AC42124" s="56"/>
      <c r="AD42124" s="56"/>
      <c r="AE42124" s="56"/>
    </row>
    <row r="42125" spans="1:31" x14ac:dyDescent="0.25">
      <c r="A42125" s="41">
        <v>0</v>
      </c>
      <c r="C42125" s="56"/>
      <c r="AC42125" s="56"/>
      <c r="AD42125" s="56"/>
      <c r="AE42125" s="56"/>
    </row>
    <row r="42126" spans="1:31" x14ac:dyDescent="0.25">
      <c r="A42126" s="41">
        <v>0</v>
      </c>
      <c r="C42126" s="56"/>
      <c r="AC42126" s="56"/>
      <c r="AD42126" s="56"/>
      <c r="AE42126" s="56"/>
    </row>
    <row r="42127" spans="1:31" x14ac:dyDescent="0.25">
      <c r="A42127" s="41">
        <v>0</v>
      </c>
      <c r="C42127" s="56"/>
      <c r="AC42127" s="56"/>
      <c r="AD42127" s="56"/>
      <c r="AE42127" s="56"/>
    </row>
    <row r="42128" spans="1:31" x14ac:dyDescent="0.25">
      <c r="A42128" s="41">
        <v>0</v>
      </c>
      <c r="C42128" s="56"/>
      <c r="AC42128" s="56"/>
      <c r="AD42128" s="56"/>
      <c r="AE42128" s="56"/>
    </row>
    <row r="42129" spans="1:31" x14ac:dyDescent="0.25">
      <c r="A42129" s="41">
        <v>0</v>
      </c>
      <c r="C42129" s="56"/>
      <c r="AC42129" s="56"/>
      <c r="AD42129" s="56"/>
      <c r="AE42129" s="56"/>
    </row>
    <row r="42130" spans="1:31" x14ac:dyDescent="0.25">
      <c r="A42130" s="41">
        <v>0</v>
      </c>
      <c r="C42130" s="56"/>
      <c r="AC42130" s="56"/>
      <c r="AD42130" s="56"/>
      <c r="AE42130" s="56"/>
    </row>
    <row r="42131" spans="1:31" x14ac:dyDescent="0.25">
      <c r="A42131" s="41">
        <v>0</v>
      </c>
      <c r="C42131" s="56"/>
      <c r="AC42131" s="56"/>
      <c r="AD42131" s="56"/>
      <c r="AE42131" s="56"/>
    </row>
    <row r="42132" spans="1:31" x14ac:dyDescent="0.25">
      <c r="A42132" s="41">
        <v>0</v>
      </c>
      <c r="C42132" s="56"/>
      <c r="AC42132" s="56"/>
      <c r="AD42132" s="56"/>
      <c r="AE42132" s="56"/>
    </row>
    <row r="42133" spans="1:31" x14ac:dyDescent="0.25">
      <c r="A42133" s="41">
        <v>0</v>
      </c>
      <c r="C42133" s="56"/>
      <c r="AC42133" s="56"/>
      <c r="AD42133" s="56"/>
      <c r="AE42133" s="56"/>
    </row>
    <row r="42134" spans="1:31" x14ac:dyDescent="0.25">
      <c r="A42134" s="41">
        <v>0</v>
      </c>
      <c r="C42134" s="56"/>
      <c r="AC42134" s="56"/>
      <c r="AD42134" s="56"/>
      <c r="AE42134" s="56"/>
    </row>
    <row r="42135" spans="1:31" x14ac:dyDescent="0.25">
      <c r="A42135" s="41">
        <v>0</v>
      </c>
      <c r="C42135" s="56"/>
      <c r="AC42135" s="56"/>
      <c r="AD42135" s="56"/>
      <c r="AE42135" s="56"/>
    </row>
    <row r="42136" spans="1:31" x14ac:dyDescent="0.25">
      <c r="A42136" s="41">
        <v>0</v>
      </c>
      <c r="C42136" s="56"/>
      <c r="AC42136" s="56"/>
      <c r="AD42136" s="56"/>
      <c r="AE42136" s="56"/>
    </row>
    <row r="42137" spans="1:31" x14ac:dyDescent="0.25">
      <c r="A42137" s="41">
        <v>0</v>
      </c>
      <c r="C42137" s="56"/>
      <c r="AC42137" s="56"/>
      <c r="AD42137" s="56"/>
      <c r="AE42137" s="56"/>
    </row>
    <row r="42138" spans="1:31" x14ac:dyDescent="0.25">
      <c r="A42138" s="41">
        <v>0</v>
      </c>
      <c r="C42138" s="56"/>
      <c r="AC42138" s="56"/>
      <c r="AD42138" s="56"/>
      <c r="AE42138" s="56"/>
    </row>
    <row r="42139" spans="1:31" x14ac:dyDescent="0.25">
      <c r="A42139" s="41">
        <v>0</v>
      </c>
      <c r="C42139" s="56"/>
      <c r="AC42139" s="56"/>
      <c r="AD42139" s="56"/>
      <c r="AE42139" s="56"/>
    </row>
    <row r="42140" spans="1:31" x14ac:dyDescent="0.25">
      <c r="A42140" s="41">
        <v>0</v>
      </c>
      <c r="C42140" s="56"/>
      <c r="AC42140" s="56"/>
      <c r="AD42140" s="56"/>
      <c r="AE42140" s="56"/>
    </row>
    <row r="42141" spans="1:31" x14ac:dyDescent="0.25">
      <c r="A42141" s="41">
        <v>0</v>
      </c>
      <c r="C42141" s="56"/>
      <c r="AC42141" s="56"/>
      <c r="AD42141" s="56"/>
      <c r="AE42141" s="56"/>
    </row>
    <row r="42142" spans="1:31" x14ac:dyDescent="0.25">
      <c r="A42142" s="41">
        <v>0</v>
      </c>
      <c r="C42142" s="56"/>
      <c r="AC42142" s="56"/>
      <c r="AD42142" s="56"/>
      <c r="AE42142" s="56"/>
    </row>
    <row r="42143" spans="1:31" x14ac:dyDescent="0.25">
      <c r="A42143" s="41">
        <v>0</v>
      </c>
      <c r="C42143" s="56"/>
      <c r="AC42143" s="56"/>
      <c r="AD42143" s="56"/>
      <c r="AE42143" s="56"/>
    </row>
    <row r="42144" spans="1:31" x14ac:dyDescent="0.25">
      <c r="A42144" s="41">
        <v>0</v>
      </c>
      <c r="C42144" s="56"/>
      <c r="AC42144" s="56"/>
      <c r="AD42144" s="56"/>
      <c r="AE42144" s="56"/>
    </row>
    <row r="42145" spans="1:31" x14ac:dyDescent="0.25">
      <c r="A42145" s="41">
        <v>0</v>
      </c>
      <c r="C42145" s="56"/>
      <c r="AC42145" s="56"/>
      <c r="AD42145" s="56"/>
      <c r="AE42145" s="56"/>
    </row>
    <row r="42146" spans="1:31" x14ac:dyDescent="0.25">
      <c r="A42146" s="41">
        <v>0</v>
      </c>
      <c r="C42146" s="56"/>
      <c r="AC42146" s="56"/>
      <c r="AD42146" s="56"/>
      <c r="AE42146" s="56"/>
    </row>
    <row r="42147" spans="1:31" x14ac:dyDescent="0.25">
      <c r="A42147" s="41">
        <v>0</v>
      </c>
      <c r="C42147" s="56"/>
      <c r="AC42147" s="56"/>
      <c r="AD42147" s="56"/>
      <c r="AE42147" s="56"/>
    </row>
    <row r="42148" spans="1:31" x14ac:dyDescent="0.25">
      <c r="A42148" s="41">
        <v>0</v>
      </c>
      <c r="C42148" s="56"/>
      <c r="AC42148" s="56"/>
      <c r="AD42148" s="56"/>
      <c r="AE42148" s="56"/>
    </row>
    <row r="42149" spans="1:31" x14ac:dyDescent="0.25">
      <c r="A42149" s="41">
        <v>0</v>
      </c>
      <c r="C42149" s="56"/>
      <c r="AC42149" s="56"/>
      <c r="AD42149" s="56"/>
      <c r="AE42149" s="56"/>
    </row>
    <row r="42150" spans="1:31" x14ac:dyDescent="0.25">
      <c r="A42150" s="41">
        <v>0</v>
      </c>
      <c r="C42150" s="56"/>
      <c r="AC42150" s="56"/>
      <c r="AD42150" s="56"/>
      <c r="AE42150" s="56"/>
    </row>
    <row r="42151" spans="1:31" x14ac:dyDescent="0.25">
      <c r="A42151" s="41">
        <v>0</v>
      </c>
      <c r="C42151" s="56"/>
      <c r="AC42151" s="56"/>
      <c r="AD42151" s="56"/>
      <c r="AE42151" s="56"/>
    </row>
    <row r="42152" spans="1:31" x14ac:dyDescent="0.25">
      <c r="A42152" s="41">
        <v>0</v>
      </c>
      <c r="C42152" s="56"/>
      <c r="AC42152" s="56"/>
      <c r="AD42152" s="56"/>
      <c r="AE42152" s="56"/>
    </row>
    <row r="42153" spans="1:31" x14ac:dyDescent="0.25">
      <c r="A42153" s="41">
        <v>0</v>
      </c>
      <c r="C42153" s="56"/>
      <c r="AC42153" s="56"/>
      <c r="AD42153" s="56"/>
      <c r="AE42153" s="56"/>
    </row>
    <row r="42154" spans="1:31" x14ac:dyDescent="0.25">
      <c r="A42154" s="41">
        <v>0</v>
      </c>
      <c r="C42154" s="56"/>
      <c r="AC42154" s="56"/>
      <c r="AD42154" s="56"/>
      <c r="AE42154" s="56"/>
    </row>
    <row r="42155" spans="1:31" x14ac:dyDescent="0.25">
      <c r="A42155" s="41">
        <v>0</v>
      </c>
      <c r="C42155" s="56"/>
      <c r="AC42155" s="56"/>
      <c r="AD42155" s="56"/>
      <c r="AE42155" s="56"/>
    </row>
    <row r="42156" spans="1:31" x14ac:dyDescent="0.25">
      <c r="A42156" s="41">
        <v>0</v>
      </c>
      <c r="C42156" s="56"/>
      <c r="AC42156" s="56"/>
      <c r="AD42156" s="56"/>
      <c r="AE42156" s="56"/>
    </row>
    <row r="42157" spans="1:31" x14ac:dyDescent="0.25">
      <c r="A42157" s="41">
        <v>0</v>
      </c>
      <c r="C42157" s="56"/>
      <c r="AC42157" s="56"/>
      <c r="AD42157" s="56"/>
      <c r="AE42157" s="56"/>
    </row>
    <row r="42158" spans="1:31" x14ac:dyDescent="0.25">
      <c r="A42158" s="41">
        <v>0</v>
      </c>
      <c r="C42158" s="56"/>
      <c r="AC42158" s="56"/>
      <c r="AD42158" s="56"/>
      <c r="AE42158" s="56"/>
    </row>
    <row r="42159" spans="1:31" x14ac:dyDescent="0.25">
      <c r="A42159" s="41">
        <v>0</v>
      </c>
      <c r="C42159" s="56"/>
      <c r="AC42159" s="56"/>
      <c r="AD42159" s="56"/>
      <c r="AE42159" s="56"/>
    </row>
    <row r="42160" spans="1:31" x14ac:dyDescent="0.25">
      <c r="A42160" s="41">
        <v>0</v>
      </c>
      <c r="C42160" s="56"/>
      <c r="AC42160" s="56"/>
      <c r="AD42160" s="56"/>
      <c r="AE42160" s="56"/>
    </row>
    <row r="42161" spans="1:31" x14ac:dyDescent="0.25">
      <c r="A42161" s="41">
        <v>0</v>
      </c>
      <c r="C42161" s="56"/>
      <c r="AC42161" s="56"/>
      <c r="AD42161" s="56"/>
      <c r="AE42161" s="56"/>
    </row>
    <row r="42162" spans="1:31" x14ac:dyDescent="0.25">
      <c r="A42162" s="41">
        <v>0</v>
      </c>
      <c r="C42162" s="56"/>
      <c r="AC42162" s="56"/>
      <c r="AD42162" s="56"/>
      <c r="AE42162" s="56"/>
    </row>
    <row r="42163" spans="1:31" x14ac:dyDescent="0.25">
      <c r="A42163" s="41">
        <v>0</v>
      </c>
      <c r="C42163" s="56"/>
      <c r="AC42163" s="56"/>
      <c r="AD42163" s="56"/>
      <c r="AE42163" s="56"/>
    </row>
    <row r="42164" spans="1:31" x14ac:dyDescent="0.25">
      <c r="A42164" s="41">
        <v>0</v>
      </c>
      <c r="C42164" s="56"/>
      <c r="AC42164" s="56"/>
      <c r="AD42164" s="56"/>
      <c r="AE42164" s="56"/>
    </row>
    <row r="42165" spans="1:31" x14ac:dyDescent="0.25">
      <c r="A42165" s="41">
        <v>0</v>
      </c>
      <c r="C42165" s="56"/>
      <c r="AC42165" s="56"/>
      <c r="AD42165" s="56"/>
      <c r="AE42165" s="56"/>
    </row>
    <row r="42166" spans="1:31" x14ac:dyDescent="0.25">
      <c r="A42166" s="41">
        <v>0</v>
      </c>
      <c r="C42166" s="56"/>
      <c r="AC42166" s="56"/>
      <c r="AD42166" s="56"/>
      <c r="AE42166" s="56"/>
    </row>
    <row r="42167" spans="1:31" x14ac:dyDescent="0.25">
      <c r="A42167" s="41">
        <v>0</v>
      </c>
      <c r="C42167" s="56"/>
      <c r="AC42167" s="56"/>
      <c r="AD42167" s="56"/>
      <c r="AE42167" s="56"/>
    </row>
    <row r="42168" spans="1:31" x14ac:dyDescent="0.25">
      <c r="A42168" s="41">
        <v>0</v>
      </c>
      <c r="C42168" s="56"/>
      <c r="AC42168" s="56"/>
      <c r="AD42168" s="56"/>
      <c r="AE42168" s="56"/>
    </row>
    <row r="42169" spans="1:31" x14ac:dyDescent="0.25">
      <c r="A42169" s="41">
        <v>0</v>
      </c>
      <c r="C42169" s="56"/>
      <c r="AC42169" s="56"/>
      <c r="AD42169" s="56"/>
      <c r="AE42169" s="56"/>
    </row>
    <row r="42170" spans="1:31" x14ac:dyDescent="0.25">
      <c r="A42170" s="41">
        <v>0</v>
      </c>
      <c r="C42170" s="56"/>
      <c r="AC42170" s="56"/>
      <c r="AD42170" s="56"/>
      <c r="AE42170" s="56"/>
    </row>
    <row r="42171" spans="1:31" x14ac:dyDescent="0.25">
      <c r="A42171" s="41">
        <v>0</v>
      </c>
      <c r="C42171" s="56"/>
      <c r="AC42171" s="56"/>
      <c r="AD42171" s="56"/>
      <c r="AE42171" s="56"/>
    </row>
    <row r="42172" spans="1:31" x14ac:dyDescent="0.25">
      <c r="A42172" s="41">
        <v>0</v>
      </c>
      <c r="C42172" s="56"/>
      <c r="AC42172" s="56"/>
      <c r="AD42172" s="56"/>
      <c r="AE42172" s="56"/>
    </row>
    <row r="42173" spans="1:31" x14ac:dyDescent="0.25">
      <c r="A42173" s="41">
        <v>0</v>
      </c>
      <c r="C42173" s="56"/>
      <c r="AC42173" s="56"/>
      <c r="AD42173" s="56"/>
      <c r="AE42173" s="56"/>
    </row>
    <row r="42174" spans="1:31" x14ac:dyDescent="0.25">
      <c r="A42174" s="41">
        <v>0</v>
      </c>
      <c r="C42174" s="56"/>
      <c r="AC42174" s="56"/>
      <c r="AD42174" s="56"/>
      <c r="AE42174" s="56"/>
    </row>
    <row r="42175" spans="1:31" x14ac:dyDescent="0.25">
      <c r="A42175" s="41">
        <v>0</v>
      </c>
      <c r="C42175" s="56"/>
      <c r="AC42175" s="56"/>
      <c r="AD42175" s="56"/>
      <c r="AE42175" s="56"/>
    </row>
    <row r="42176" spans="1:31" x14ac:dyDescent="0.25">
      <c r="A42176" s="41">
        <v>0</v>
      </c>
      <c r="C42176" s="56"/>
      <c r="AC42176" s="56"/>
      <c r="AD42176" s="56"/>
      <c r="AE42176" s="56"/>
    </row>
    <row r="42177" spans="1:31" x14ac:dyDescent="0.25">
      <c r="A42177" s="41">
        <v>0</v>
      </c>
      <c r="C42177" s="56"/>
      <c r="AC42177" s="56"/>
      <c r="AD42177" s="56"/>
      <c r="AE42177" s="56"/>
    </row>
    <row r="42178" spans="1:31" x14ac:dyDescent="0.25">
      <c r="A42178" s="41">
        <v>0</v>
      </c>
      <c r="C42178" s="56"/>
      <c r="AC42178" s="56"/>
      <c r="AD42178" s="56"/>
      <c r="AE42178" s="56"/>
    </row>
    <row r="42179" spans="1:31" x14ac:dyDescent="0.25">
      <c r="A42179" s="41">
        <v>0</v>
      </c>
      <c r="C42179" s="56"/>
      <c r="AC42179" s="56"/>
      <c r="AD42179" s="56"/>
      <c r="AE42179" s="56"/>
    </row>
    <row r="42180" spans="1:31" x14ac:dyDescent="0.25">
      <c r="A42180" s="41">
        <v>0</v>
      </c>
      <c r="C42180" s="56"/>
      <c r="AC42180" s="56"/>
      <c r="AD42180" s="56"/>
      <c r="AE42180" s="56"/>
    </row>
    <row r="42181" spans="1:31" x14ac:dyDescent="0.25">
      <c r="A42181" s="41">
        <v>0</v>
      </c>
      <c r="C42181" s="56"/>
      <c r="AC42181" s="56"/>
      <c r="AD42181" s="56"/>
      <c r="AE42181" s="56"/>
    </row>
    <row r="42182" spans="1:31" x14ac:dyDescent="0.25">
      <c r="A42182" s="41">
        <v>999</v>
      </c>
      <c r="C42182" s="56"/>
      <c r="AC42182" s="56"/>
      <c r="AD42182" s="56"/>
      <c r="AE42182" s="56"/>
    </row>
    <row r="42183" spans="1:31" x14ac:dyDescent="0.25">
      <c r="A42183" s="41">
        <v>0</v>
      </c>
      <c r="C42183" s="56"/>
      <c r="AC42183" s="56"/>
      <c r="AD42183" s="56"/>
      <c r="AE42183" s="56"/>
    </row>
    <row r="42184" spans="1:31" x14ac:dyDescent="0.25">
      <c r="A42184" s="41">
        <v>0</v>
      </c>
      <c r="C42184" s="56"/>
      <c r="AC42184" s="56"/>
      <c r="AD42184" s="56"/>
      <c r="AE42184" s="56"/>
    </row>
    <row r="42185" spans="1:31" x14ac:dyDescent="0.25">
      <c r="A42185" s="41">
        <v>0</v>
      </c>
      <c r="C42185" s="56"/>
      <c r="AC42185" s="56"/>
      <c r="AD42185" s="56"/>
      <c r="AE42185" s="56"/>
    </row>
    <row r="42186" spans="1:31" x14ac:dyDescent="0.25">
      <c r="A42186" s="41">
        <v>0</v>
      </c>
      <c r="C42186" s="56"/>
      <c r="AC42186" s="56"/>
      <c r="AD42186" s="56"/>
      <c r="AE42186" s="56"/>
    </row>
    <row r="42187" spans="1:31" x14ac:dyDescent="0.25">
      <c r="A42187" s="41">
        <v>0</v>
      </c>
      <c r="C42187" s="56"/>
      <c r="AC42187" s="56"/>
      <c r="AD42187" s="56"/>
      <c r="AE42187" s="56"/>
    </row>
    <row r="42188" spans="1:31" x14ac:dyDescent="0.25">
      <c r="A42188" s="41">
        <v>0</v>
      </c>
      <c r="C42188" s="56"/>
      <c r="AC42188" s="56"/>
      <c r="AD42188" s="56"/>
      <c r="AE42188" s="56"/>
    </row>
    <row r="42189" spans="1:31" x14ac:dyDescent="0.25">
      <c r="A42189" s="41">
        <v>0</v>
      </c>
      <c r="C42189" s="56"/>
      <c r="AC42189" s="56"/>
      <c r="AD42189" s="56"/>
      <c r="AE42189" s="56"/>
    </row>
    <row r="42190" spans="1:31" x14ac:dyDescent="0.25">
      <c r="A42190" s="41">
        <v>0</v>
      </c>
      <c r="C42190" s="56"/>
      <c r="AC42190" s="56"/>
      <c r="AD42190" s="56"/>
      <c r="AE42190" s="56"/>
    </row>
    <row r="42191" spans="1:31" x14ac:dyDescent="0.25">
      <c r="A42191" s="41">
        <v>0</v>
      </c>
      <c r="C42191" s="56"/>
      <c r="AC42191" s="56"/>
      <c r="AD42191" s="56"/>
      <c r="AE42191" s="56"/>
    </row>
    <row r="42192" spans="1:31" x14ac:dyDescent="0.25">
      <c r="A42192" s="41">
        <v>0</v>
      </c>
      <c r="C42192" s="56"/>
      <c r="AC42192" s="56"/>
      <c r="AD42192" s="56"/>
      <c r="AE42192" s="56"/>
    </row>
    <row r="42193" spans="1:31" x14ac:dyDescent="0.25">
      <c r="A42193" s="41">
        <v>0</v>
      </c>
      <c r="C42193" s="56"/>
      <c r="AC42193" s="56"/>
      <c r="AD42193" s="56"/>
      <c r="AE42193" s="56"/>
    </row>
    <row r="42194" spans="1:31" x14ac:dyDescent="0.25">
      <c r="A42194" s="41">
        <v>0</v>
      </c>
      <c r="C42194" s="56"/>
      <c r="AC42194" s="56"/>
      <c r="AD42194" s="56"/>
      <c r="AE42194" s="56"/>
    </row>
    <row r="42195" spans="1:31" x14ac:dyDescent="0.25">
      <c r="A42195" s="41">
        <v>0</v>
      </c>
      <c r="C42195" s="56"/>
      <c r="AC42195" s="56"/>
      <c r="AD42195" s="56"/>
      <c r="AE42195" s="56"/>
    </row>
    <row r="42196" spans="1:31" x14ac:dyDescent="0.25">
      <c r="A42196" s="41">
        <v>0</v>
      </c>
      <c r="C42196" s="56"/>
      <c r="AC42196" s="56"/>
      <c r="AD42196" s="56"/>
      <c r="AE42196" s="56"/>
    </row>
    <row r="42197" spans="1:31" x14ac:dyDescent="0.25">
      <c r="A42197" s="41">
        <v>0</v>
      </c>
      <c r="C42197" s="56"/>
      <c r="AC42197" s="56"/>
      <c r="AD42197" s="56"/>
      <c r="AE42197" s="56"/>
    </row>
    <row r="42198" spans="1:31" x14ac:dyDescent="0.25">
      <c r="A42198" s="41">
        <v>0</v>
      </c>
      <c r="C42198" s="56"/>
      <c r="AC42198" s="56"/>
      <c r="AD42198" s="56"/>
      <c r="AE42198" s="56"/>
    </row>
    <row r="42199" spans="1:31" x14ac:dyDescent="0.25">
      <c r="A42199" s="41">
        <v>0</v>
      </c>
      <c r="C42199" s="56"/>
      <c r="AC42199" s="56"/>
      <c r="AD42199" s="56"/>
      <c r="AE42199" s="56"/>
    </row>
    <row r="42200" spans="1:31" x14ac:dyDescent="0.25">
      <c r="A42200" s="41">
        <v>0</v>
      </c>
      <c r="C42200" s="56"/>
      <c r="AC42200" s="56"/>
      <c r="AD42200" s="56"/>
      <c r="AE42200" s="56"/>
    </row>
    <row r="42201" spans="1:31" x14ac:dyDescent="0.25">
      <c r="A42201" s="41">
        <v>0</v>
      </c>
      <c r="C42201" s="56"/>
      <c r="AC42201" s="56"/>
      <c r="AD42201" s="56"/>
      <c r="AE42201" s="56"/>
    </row>
    <row r="42202" spans="1:31" x14ac:dyDescent="0.25">
      <c r="A42202" s="41">
        <v>0</v>
      </c>
      <c r="C42202" s="56"/>
      <c r="AC42202" s="56"/>
      <c r="AD42202" s="56"/>
      <c r="AE42202" s="56"/>
    </row>
    <row r="42203" spans="1:31" x14ac:dyDescent="0.25">
      <c r="A42203" s="41">
        <v>0</v>
      </c>
      <c r="C42203" s="56"/>
      <c r="AC42203" s="56"/>
      <c r="AD42203" s="56"/>
      <c r="AE42203" s="56"/>
    </row>
    <row r="42204" spans="1:31" x14ac:dyDescent="0.25">
      <c r="A42204" s="41">
        <v>0</v>
      </c>
      <c r="C42204" s="56"/>
      <c r="AC42204" s="56"/>
      <c r="AD42204" s="56"/>
      <c r="AE42204" s="56"/>
    </row>
    <row r="42205" spans="1:31" x14ac:dyDescent="0.25">
      <c r="A42205" s="41">
        <v>0</v>
      </c>
      <c r="C42205" s="56"/>
      <c r="AC42205" s="56"/>
      <c r="AD42205" s="56"/>
      <c r="AE42205" s="56"/>
    </row>
    <row r="42206" spans="1:31" x14ac:dyDescent="0.25">
      <c r="A42206" s="41">
        <v>0</v>
      </c>
      <c r="C42206" s="56"/>
      <c r="AC42206" s="56"/>
      <c r="AD42206" s="56"/>
      <c r="AE42206" s="56"/>
    </row>
    <row r="42207" spans="1:31" x14ac:dyDescent="0.25">
      <c r="A42207" s="41">
        <v>0</v>
      </c>
      <c r="C42207" s="56"/>
      <c r="AC42207" s="56"/>
      <c r="AD42207" s="56"/>
      <c r="AE42207" s="56"/>
    </row>
    <row r="42208" spans="1:31" x14ac:dyDescent="0.25">
      <c r="A42208" s="41">
        <v>0</v>
      </c>
      <c r="C42208" s="56"/>
      <c r="AC42208" s="56"/>
      <c r="AD42208" s="56"/>
      <c r="AE42208" s="56"/>
    </row>
    <row r="42209" spans="1:31" x14ac:dyDescent="0.25">
      <c r="A42209" s="41">
        <v>0</v>
      </c>
      <c r="C42209" s="56"/>
      <c r="AC42209" s="56"/>
      <c r="AD42209" s="56"/>
      <c r="AE42209" s="56"/>
    </row>
    <row r="42210" spans="1:31" x14ac:dyDescent="0.25">
      <c r="A42210" s="41">
        <v>0</v>
      </c>
      <c r="C42210" s="56"/>
      <c r="AC42210" s="56"/>
      <c r="AD42210" s="56"/>
      <c r="AE42210" s="56"/>
    </row>
    <row r="42211" spans="1:31" x14ac:dyDescent="0.25">
      <c r="A42211" s="41">
        <v>0</v>
      </c>
      <c r="C42211" s="56"/>
      <c r="AC42211" s="56"/>
      <c r="AD42211" s="56"/>
      <c r="AE42211" s="56"/>
    </row>
    <row r="42212" spans="1:31" x14ac:dyDescent="0.25">
      <c r="A42212" s="41">
        <v>0</v>
      </c>
      <c r="C42212" s="56"/>
      <c r="AC42212" s="56"/>
      <c r="AD42212" s="56"/>
      <c r="AE42212" s="56"/>
    </row>
    <row r="42213" spans="1:31" x14ac:dyDescent="0.25">
      <c r="A42213" s="41">
        <v>0</v>
      </c>
      <c r="C42213" s="56"/>
      <c r="AC42213" s="56"/>
      <c r="AD42213" s="56"/>
      <c r="AE42213" s="56"/>
    </row>
    <row r="42214" spans="1:31" x14ac:dyDescent="0.25">
      <c r="A42214" s="41">
        <v>0</v>
      </c>
      <c r="C42214" s="56"/>
      <c r="AC42214" s="56"/>
      <c r="AD42214" s="56"/>
      <c r="AE42214" s="56"/>
    </row>
    <row r="42215" spans="1:31" x14ac:dyDescent="0.25">
      <c r="A42215" s="41">
        <v>0</v>
      </c>
      <c r="C42215" s="56"/>
      <c r="AC42215" s="56"/>
      <c r="AD42215" s="56"/>
      <c r="AE42215" s="56"/>
    </row>
    <row r="42216" spans="1:31" x14ac:dyDescent="0.25">
      <c r="A42216" s="41">
        <v>0</v>
      </c>
      <c r="C42216" s="56"/>
      <c r="AC42216" s="56"/>
      <c r="AD42216" s="56"/>
      <c r="AE42216" s="56"/>
    </row>
    <row r="42217" spans="1:31" x14ac:dyDescent="0.25">
      <c r="A42217" s="41">
        <v>25574</v>
      </c>
      <c r="C42217" s="56"/>
      <c r="AC42217" s="56"/>
      <c r="AD42217" s="56"/>
      <c r="AE42217" s="56"/>
    </row>
    <row r="42218" spans="1:31" x14ac:dyDescent="0.25">
      <c r="A42218" s="41">
        <v>0</v>
      </c>
      <c r="C42218" s="56"/>
      <c r="AC42218" s="56"/>
      <c r="AD42218" s="56"/>
      <c r="AE42218" s="56"/>
    </row>
    <row r="42219" spans="1:31" x14ac:dyDescent="0.25">
      <c r="A42219" s="41">
        <v>0</v>
      </c>
      <c r="C42219" s="56"/>
      <c r="AC42219" s="56"/>
      <c r="AD42219" s="56"/>
      <c r="AE42219" s="56"/>
    </row>
    <row r="42220" spans="1:31" x14ac:dyDescent="0.25">
      <c r="A42220" s="41">
        <v>0</v>
      </c>
      <c r="C42220" s="56"/>
      <c r="AC42220" s="56"/>
      <c r="AD42220" s="56"/>
      <c r="AE42220" s="56"/>
    </row>
    <row r="42221" spans="1:31" x14ac:dyDescent="0.25">
      <c r="A42221" s="41">
        <v>0</v>
      </c>
      <c r="C42221" s="56"/>
      <c r="AC42221" s="56"/>
      <c r="AD42221" s="56"/>
      <c r="AE42221" s="56"/>
    </row>
    <row r="42222" spans="1:31" x14ac:dyDescent="0.25">
      <c r="A42222" s="41">
        <v>0</v>
      </c>
      <c r="C42222" s="56"/>
      <c r="AC42222" s="56"/>
      <c r="AD42222" s="56"/>
      <c r="AE42222" s="56"/>
    </row>
    <row r="42223" spans="1:31" x14ac:dyDescent="0.25">
      <c r="A42223" s="41">
        <v>0</v>
      </c>
      <c r="C42223" s="56"/>
      <c r="AC42223" s="56"/>
      <c r="AD42223" s="56"/>
      <c r="AE42223" s="56"/>
    </row>
    <row r="42224" spans="1:31" x14ac:dyDescent="0.25">
      <c r="A42224" s="41">
        <v>0</v>
      </c>
      <c r="C42224" s="56"/>
      <c r="AC42224" s="56"/>
      <c r="AD42224" s="56"/>
      <c r="AE42224" s="56"/>
    </row>
    <row r="42225" spans="1:31" x14ac:dyDescent="0.25">
      <c r="A42225" s="41">
        <v>0</v>
      </c>
      <c r="C42225" s="56"/>
      <c r="AC42225" s="56"/>
      <c r="AD42225" s="56"/>
      <c r="AE42225" s="56"/>
    </row>
    <row r="42226" spans="1:31" x14ac:dyDescent="0.25">
      <c r="A42226" s="41">
        <v>0</v>
      </c>
      <c r="C42226" s="56"/>
      <c r="AC42226" s="56"/>
      <c r="AD42226" s="56"/>
      <c r="AE42226" s="56"/>
    </row>
    <row r="42227" spans="1:31" x14ac:dyDescent="0.25">
      <c r="A42227" s="41">
        <v>0</v>
      </c>
      <c r="C42227" s="56"/>
      <c r="AC42227" s="56"/>
      <c r="AD42227" s="56"/>
      <c r="AE42227" s="56"/>
    </row>
    <row r="42228" spans="1:31" x14ac:dyDescent="0.25">
      <c r="A42228" s="41">
        <v>0</v>
      </c>
      <c r="C42228" s="56"/>
      <c r="AC42228" s="56"/>
      <c r="AD42228" s="56"/>
      <c r="AE42228" s="56"/>
    </row>
    <row r="42229" spans="1:31" x14ac:dyDescent="0.25">
      <c r="A42229" s="41">
        <v>0</v>
      </c>
      <c r="C42229" s="56"/>
      <c r="AC42229" s="56"/>
      <c r="AD42229" s="56"/>
      <c r="AE42229" s="56"/>
    </row>
    <row r="42230" spans="1:31" x14ac:dyDescent="0.25">
      <c r="A42230" s="41">
        <v>0</v>
      </c>
      <c r="C42230" s="56"/>
      <c r="AC42230" s="56"/>
      <c r="AD42230" s="56"/>
      <c r="AE42230" s="56"/>
    </row>
    <row r="42231" spans="1:31" x14ac:dyDescent="0.25">
      <c r="A42231" s="41">
        <v>0</v>
      </c>
      <c r="C42231" s="56"/>
      <c r="AC42231" s="56"/>
      <c r="AD42231" s="56"/>
      <c r="AE42231" s="56"/>
    </row>
    <row r="42232" spans="1:31" x14ac:dyDescent="0.25">
      <c r="A42232" s="41">
        <v>0</v>
      </c>
      <c r="C42232" s="56"/>
      <c r="AC42232" s="56"/>
      <c r="AD42232" s="56"/>
      <c r="AE42232" s="56"/>
    </row>
    <row r="42233" spans="1:31" x14ac:dyDescent="0.25">
      <c r="A42233" s="41">
        <v>0</v>
      </c>
      <c r="C42233" s="56"/>
      <c r="AC42233" s="56"/>
      <c r="AD42233" s="56"/>
      <c r="AE42233" s="56"/>
    </row>
    <row r="42234" spans="1:31" x14ac:dyDescent="0.25">
      <c r="A42234" s="41">
        <v>0</v>
      </c>
      <c r="C42234" s="56"/>
      <c r="AC42234" s="56"/>
      <c r="AD42234" s="56"/>
      <c r="AE42234" s="56"/>
    </row>
    <row r="42235" spans="1:31" x14ac:dyDescent="0.25">
      <c r="A42235" s="41">
        <v>0</v>
      </c>
      <c r="C42235" s="56"/>
      <c r="AC42235" s="56"/>
      <c r="AD42235" s="56"/>
      <c r="AE42235" s="56"/>
    </row>
    <row r="42236" spans="1:31" x14ac:dyDescent="0.25">
      <c r="A42236" s="41">
        <v>0</v>
      </c>
      <c r="C42236" s="56"/>
      <c r="AC42236" s="56"/>
      <c r="AD42236" s="56"/>
      <c r="AE42236" s="56"/>
    </row>
    <row r="42237" spans="1:31" x14ac:dyDescent="0.25">
      <c r="A42237" s="41">
        <v>0</v>
      </c>
      <c r="C42237" s="56"/>
      <c r="AC42237" s="56"/>
      <c r="AD42237" s="56"/>
      <c r="AE42237" s="56"/>
    </row>
    <row r="42238" spans="1:31" x14ac:dyDescent="0.25">
      <c r="A42238" s="41">
        <v>0</v>
      </c>
      <c r="C42238" s="56"/>
      <c r="AC42238" s="56"/>
      <c r="AD42238" s="56"/>
      <c r="AE42238" s="56"/>
    </row>
    <row r="42239" spans="1:31" x14ac:dyDescent="0.25">
      <c r="A42239" s="41">
        <v>0</v>
      </c>
      <c r="C42239" s="56"/>
      <c r="AC42239" s="56"/>
      <c r="AD42239" s="56"/>
      <c r="AE42239" s="56"/>
    </row>
    <row r="42240" spans="1:31" x14ac:dyDescent="0.25">
      <c r="A42240" s="41">
        <v>0</v>
      </c>
      <c r="C42240" s="56"/>
      <c r="AC42240" s="56"/>
      <c r="AD42240" s="56"/>
      <c r="AE42240" s="56"/>
    </row>
    <row r="42241" spans="1:31" x14ac:dyDescent="0.25">
      <c r="A42241" s="41">
        <v>0</v>
      </c>
      <c r="C42241" s="56"/>
      <c r="AC42241" s="56"/>
      <c r="AD42241" s="56"/>
      <c r="AE42241" s="56"/>
    </row>
    <row r="42242" spans="1:31" x14ac:dyDescent="0.25">
      <c r="A42242" s="41">
        <v>0</v>
      </c>
      <c r="C42242" s="56"/>
      <c r="AC42242" s="56"/>
      <c r="AD42242" s="56"/>
      <c r="AE42242" s="56"/>
    </row>
    <row r="42243" spans="1:31" x14ac:dyDescent="0.25">
      <c r="A42243" s="41">
        <v>0</v>
      </c>
      <c r="C42243" s="56"/>
      <c r="AC42243" s="56"/>
      <c r="AD42243" s="56"/>
      <c r="AE42243" s="56"/>
    </row>
    <row r="42244" spans="1:31" x14ac:dyDescent="0.25">
      <c r="A42244" s="41">
        <v>0</v>
      </c>
      <c r="C42244" s="56"/>
      <c r="AC42244" s="56"/>
      <c r="AD42244" s="56"/>
      <c r="AE42244" s="56"/>
    </row>
    <row r="42245" spans="1:31" x14ac:dyDescent="0.25">
      <c r="A42245" s="41">
        <v>0</v>
      </c>
      <c r="C42245" s="56"/>
      <c r="AC42245" s="56"/>
      <c r="AD42245" s="56"/>
      <c r="AE42245" s="56"/>
    </row>
    <row r="42246" spans="1:31" x14ac:dyDescent="0.25">
      <c r="A42246" s="41">
        <v>0</v>
      </c>
      <c r="C42246" s="56"/>
      <c r="AC42246" s="56"/>
      <c r="AD42246" s="56"/>
      <c r="AE42246" s="56"/>
    </row>
    <row r="42247" spans="1:31" x14ac:dyDescent="0.25">
      <c r="A42247" s="41">
        <v>0</v>
      </c>
      <c r="C42247" s="56"/>
      <c r="AC42247" s="56"/>
      <c r="AD42247" s="56"/>
      <c r="AE42247" s="56"/>
    </row>
    <row r="42248" spans="1:31" x14ac:dyDescent="0.25">
      <c r="A42248" s="41">
        <v>0</v>
      </c>
      <c r="C42248" s="56"/>
      <c r="AC42248" s="56"/>
      <c r="AD42248" s="56"/>
      <c r="AE42248" s="56"/>
    </row>
    <row r="42249" spans="1:31" x14ac:dyDescent="0.25">
      <c r="A42249" s="41">
        <v>0</v>
      </c>
      <c r="C42249" s="56"/>
      <c r="AC42249" s="56"/>
      <c r="AD42249" s="56"/>
      <c r="AE42249" s="56"/>
    </row>
    <row r="42250" spans="1:31" x14ac:dyDescent="0.25">
      <c r="A42250" s="41">
        <v>0</v>
      </c>
      <c r="C42250" s="56"/>
      <c r="AC42250" s="56"/>
      <c r="AD42250" s="56"/>
      <c r="AE42250" s="56"/>
    </row>
    <row r="42251" spans="1:31" x14ac:dyDescent="0.25">
      <c r="A42251" s="41">
        <v>0</v>
      </c>
      <c r="C42251" s="56"/>
      <c r="AC42251" s="56"/>
      <c r="AD42251" s="56"/>
      <c r="AE42251" s="56"/>
    </row>
    <row r="42252" spans="1:31" x14ac:dyDescent="0.25">
      <c r="A42252" s="41">
        <v>0</v>
      </c>
      <c r="C42252" s="56"/>
      <c r="AC42252" s="56"/>
      <c r="AD42252" s="56"/>
      <c r="AE42252" s="56"/>
    </row>
    <row r="42253" spans="1:31" x14ac:dyDescent="0.25">
      <c r="A42253" s="41">
        <v>0</v>
      </c>
      <c r="C42253" s="56"/>
      <c r="AC42253" s="56"/>
      <c r="AD42253" s="56"/>
      <c r="AE42253" s="56"/>
    </row>
    <row r="42254" spans="1:31" x14ac:dyDescent="0.25">
      <c r="A42254" s="41">
        <v>0</v>
      </c>
      <c r="C42254" s="56"/>
      <c r="AC42254" s="56"/>
      <c r="AD42254" s="56"/>
      <c r="AE42254" s="56"/>
    </row>
    <row r="42255" spans="1:31" x14ac:dyDescent="0.25">
      <c r="A42255" s="41">
        <v>0</v>
      </c>
      <c r="C42255" s="56"/>
      <c r="AC42255" s="56"/>
      <c r="AD42255" s="56"/>
      <c r="AE42255" s="56"/>
    </row>
    <row r="42256" spans="1:31" x14ac:dyDescent="0.25">
      <c r="A42256" s="41">
        <v>0</v>
      </c>
      <c r="C42256" s="56"/>
      <c r="AC42256" s="56"/>
      <c r="AD42256" s="56"/>
      <c r="AE42256" s="56"/>
    </row>
    <row r="42257" spans="1:31" x14ac:dyDescent="0.25">
      <c r="A42257" s="41">
        <v>0</v>
      </c>
      <c r="C42257" s="56"/>
      <c r="AC42257" s="56"/>
      <c r="AD42257" s="56"/>
      <c r="AE42257" s="56"/>
    </row>
    <row r="42258" spans="1:31" x14ac:dyDescent="0.25">
      <c r="A42258" s="41">
        <v>0</v>
      </c>
      <c r="C42258" s="56"/>
      <c r="AC42258" s="56"/>
      <c r="AD42258" s="56"/>
      <c r="AE42258" s="56"/>
    </row>
    <row r="42259" spans="1:31" x14ac:dyDescent="0.25">
      <c r="A42259" s="41">
        <v>0</v>
      </c>
      <c r="C42259" s="56"/>
      <c r="AC42259" s="56"/>
      <c r="AD42259" s="56"/>
      <c r="AE42259" s="56"/>
    </row>
    <row r="42260" spans="1:31" x14ac:dyDescent="0.25">
      <c r="A42260" s="41">
        <v>0</v>
      </c>
      <c r="C42260" s="56"/>
      <c r="AC42260" s="56"/>
      <c r="AD42260" s="56"/>
      <c r="AE42260" s="56"/>
    </row>
    <row r="42261" spans="1:31" x14ac:dyDescent="0.25">
      <c r="A42261" s="41">
        <v>0</v>
      </c>
      <c r="C42261" s="56"/>
      <c r="AC42261" s="56"/>
      <c r="AD42261" s="56"/>
      <c r="AE42261" s="56"/>
    </row>
    <row r="42262" spans="1:31" x14ac:dyDescent="0.25">
      <c r="A42262" s="41">
        <v>0</v>
      </c>
      <c r="C42262" s="56"/>
      <c r="AC42262" s="56"/>
      <c r="AD42262" s="56"/>
      <c r="AE42262" s="56"/>
    </row>
    <row r="42263" spans="1:31" x14ac:dyDescent="0.25">
      <c r="A42263" s="41">
        <v>0</v>
      </c>
      <c r="C42263" s="56"/>
      <c r="AC42263" s="56"/>
      <c r="AD42263" s="56"/>
      <c r="AE42263" s="56"/>
    </row>
    <row r="42264" spans="1:31" x14ac:dyDescent="0.25">
      <c r="A42264" s="41">
        <v>0</v>
      </c>
      <c r="C42264" s="56"/>
      <c r="AC42264" s="56"/>
      <c r="AD42264" s="56"/>
      <c r="AE42264" s="56"/>
    </row>
    <row r="42265" spans="1:31" x14ac:dyDescent="0.25">
      <c r="A42265" s="41">
        <v>0</v>
      </c>
      <c r="C42265" s="56"/>
      <c r="AC42265" s="56"/>
      <c r="AD42265" s="56"/>
      <c r="AE42265" s="56"/>
    </row>
    <row r="42266" spans="1:31" x14ac:dyDescent="0.25">
      <c r="A42266" s="41">
        <v>0</v>
      </c>
      <c r="C42266" s="56"/>
      <c r="AC42266" s="56"/>
      <c r="AD42266" s="56"/>
      <c r="AE42266" s="56"/>
    </row>
    <row r="42267" spans="1:31" x14ac:dyDescent="0.25">
      <c r="A42267" s="41">
        <v>0</v>
      </c>
      <c r="C42267" s="56"/>
      <c r="AC42267" s="56"/>
      <c r="AD42267" s="56"/>
      <c r="AE42267" s="56"/>
    </row>
    <row r="42268" spans="1:31" x14ac:dyDescent="0.25">
      <c r="A42268" s="41">
        <v>0</v>
      </c>
      <c r="C42268" s="56"/>
      <c r="AC42268" s="56"/>
      <c r="AD42268" s="56"/>
      <c r="AE42268" s="56"/>
    </row>
    <row r="42269" spans="1:31" x14ac:dyDescent="0.25">
      <c r="A42269" s="41">
        <v>0</v>
      </c>
      <c r="C42269" s="56"/>
      <c r="AC42269" s="56"/>
      <c r="AD42269" s="56"/>
      <c r="AE42269" s="56"/>
    </row>
    <row r="42270" spans="1:31" x14ac:dyDescent="0.25">
      <c r="A42270" s="41">
        <v>0</v>
      </c>
      <c r="C42270" s="56"/>
      <c r="AC42270" s="56"/>
      <c r="AD42270" s="56"/>
      <c r="AE42270" s="56"/>
    </row>
    <row r="42271" spans="1:31" x14ac:dyDescent="0.25">
      <c r="A42271" s="41">
        <v>0</v>
      </c>
      <c r="C42271" s="56"/>
      <c r="AC42271" s="56"/>
      <c r="AD42271" s="56"/>
      <c r="AE42271" s="56"/>
    </row>
    <row r="42272" spans="1:31" x14ac:dyDescent="0.25">
      <c r="A42272" s="41">
        <v>0</v>
      </c>
      <c r="C42272" s="56"/>
      <c r="AC42272" s="56"/>
      <c r="AD42272" s="56"/>
      <c r="AE42272" s="56"/>
    </row>
    <row r="42273" spans="1:31" x14ac:dyDescent="0.25">
      <c r="A42273" s="41">
        <v>0</v>
      </c>
      <c r="C42273" s="56"/>
      <c r="AC42273" s="56"/>
      <c r="AD42273" s="56"/>
      <c r="AE42273" s="56"/>
    </row>
    <row r="42274" spans="1:31" x14ac:dyDescent="0.25">
      <c r="A42274" s="41">
        <v>0</v>
      </c>
      <c r="C42274" s="56"/>
      <c r="AC42274" s="56"/>
      <c r="AD42274" s="56"/>
      <c r="AE42274" s="56"/>
    </row>
    <row r="42275" spans="1:31" x14ac:dyDescent="0.25">
      <c r="A42275" s="41">
        <v>0</v>
      </c>
      <c r="C42275" s="56"/>
      <c r="AC42275" s="56"/>
      <c r="AD42275" s="56"/>
      <c r="AE42275" s="56"/>
    </row>
    <row r="42276" spans="1:31" x14ac:dyDescent="0.25">
      <c r="A42276" s="41">
        <v>0</v>
      </c>
      <c r="C42276" s="56"/>
      <c r="AC42276" s="56"/>
      <c r="AD42276" s="56"/>
      <c r="AE42276" s="56"/>
    </row>
    <row r="42277" spans="1:31" x14ac:dyDescent="0.25">
      <c r="A42277" s="41">
        <v>0</v>
      </c>
      <c r="C42277" s="56"/>
      <c r="AC42277" s="56"/>
      <c r="AD42277" s="56"/>
      <c r="AE42277" s="56"/>
    </row>
    <row r="42278" spans="1:31" x14ac:dyDescent="0.25">
      <c r="A42278" s="41">
        <v>0</v>
      </c>
      <c r="C42278" s="56"/>
      <c r="AC42278" s="56"/>
      <c r="AD42278" s="56"/>
      <c r="AE42278" s="56"/>
    </row>
    <row r="42279" spans="1:31" x14ac:dyDescent="0.25">
      <c r="A42279" s="41">
        <v>0</v>
      </c>
      <c r="C42279" s="56"/>
      <c r="AC42279" s="56"/>
      <c r="AD42279" s="56"/>
      <c r="AE42279" s="56"/>
    </row>
    <row r="42280" spans="1:31" x14ac:dyDescent="0.25">
      <c r="A42280" s="41">
        <v>0</v>
      </c>
      <c r="C42280" s="56"/>
      <c r="AC42280" s="56"/>
      <c r="AD42280" s="56"/>
      <c r="AE42280" s="56"/>
    </row>
    <row r="42281" spans="1:31" x14ac:dyDescent="0.25">
      <c r="A42281" s="41">
        <v>0</v>
      </c>
      <c r="C42281" s="56"/>
      <c r="AC42281" s="56"/>
      <c r="AD42281" s="56"/>
      <c r="AE42281" s="56"/>
    </row>
    <row r="42282" spans="1:31" x14ac:dyDescent="0.25">
      <c r="A42282" s="41">
        <v>0</v>
      </c>
      <c r="C42282" s="56"/>
      <c r="AC42282" s="56"/>
      <c r="AD42282" s="56"/>
      <c r="AE42282" s="56"/>
    </row>
    <row r="42283" spans="1:31" x14ac:dyDescent="0.25">
      <c r="A42283" s="41">
        <v>0</v>
      </c>
      <c r="C42283" s="56"/>
      <c r="AC42283" s="56"/>
      <c r="AD42283" s="56"/>
      <c r="AE42283" s="56"/>
    </row>
    <row r="42284" spans="1:31" x14ac:dyDescent="0.25">
      <c r="A42284" s="41">
        <v>0</v>
      </c>
      <c r="C42284" s="56"/>
      <c r="AC42284" s="56"/>
      <c r="AD42284" s="56"/>
      <c r="AE42284" s="56"/>
    </row>
    <row r="42285" spans="1:31" x14ac:dyDescent="0.25">
      <c r="A42285" s="41">
        <v>0</v>
      </c>
      <c r="C42285" s="56"/>
      <c r="AC42285" s="56"/>
      <c r="AD42285" s="56"/>
      <c r="AE42285" s="56"/>
    </row>
    <row r="42286" spans="1:31" x14ac:dyDescent="0.25">
      <c r="A42286" s="41">
        <v>0</v>
      </c>
      <c r="C42286" s="56"/>
      <c r="AC42286" s="56"/>
      <c r="AD42286" s="56"/>
      <c r="AE42286" s="56"/>
    </row>
    <row r="42287" spans="1:31" x14ac:dyDescent="0.25">
      <c r="A42287" s="41">
        <v>0</v>
      </c>
      <c r="C42287" s="56"/>
      <c r="AC42287" s="56"/>
      <c r="AD42287" s="56"/>
      <c r="AE42287" s="56"/>
    </row>
    <row r="42288" spans="1:31" x14ac:dyDescent="0.25">
      <c r="A42288" s="41">
        <v>0</v>
      </c>
      <c r="C42288" s="56"/>
      <c r="AC42288" s="56"/>
      <c r="AD42288" s="56"/>
      <c r="AE42288" s="56"/>
    </row>
    <row r="42289" spans="1:31" x14ac:dyDescent="0.25">
      <c r="A42289" s="41">
        <v>0</v>
      </c>
      <c r="C42289" s="56"/>
      <c r="AC42289" s="56"/>
      <c r="AD42289" s="56"/>
      <c r="AE42289" s="56"/>
    </row>
    <row r="42290" spans="1:31" x14ac:dyDescent="0.25">
      <c r="A42290" s="41">
        <v>0</v>
      </c>
      <c r="C42290" s="56"/>
      <c r="AC42290" s="56"/>
      <c r="AD42290" s="56"/>
      <c r="AE42290" s="56"/>
    </row>
    <row r="42291" spans="1:31" x14ac:dyDescent="0.25">
      <c r="A42291" s="41">
        <v>0</v>
      </c>
      <c r="C42291" s="56"/>
      <c r="AC42291" s="56"/>
      <c r="AD42291" s="56"/>
      <c r="AE42291" s="56"/>
    </row>
    <row r="42292" spans="1:31" x14ac:dyDescent="0.25">
      <c r="A42292" s="41">
        <v>0</v>
      </c>
      <c r="C42292" s="56"/>
      <c r="AC42292" s="56"/>
      <c r="AD42292" s="56"/>
      <c r="AE42292" s="56"/>
    </row>
    <row r="42293" spans="1:31" x14ac:dyDescent="0.25">
      <c r="A42293" s="41">
        <v>0</v>
      </c>
      <c r="C42293" s="56"/>
      <c r="AC42293" s="56"/>
      <c r="AD42293" s="56"/>
      <c r="AE42293" s="56"/>
    </row>
    <row r="42294" spans="1:31" x14ac:dyDescent="0.25">
      <c r="A42294" s="41">
        <v>0</v>
      </c>
      <c r="C42294" s="56"/>
      <c r="AC42294" s="56"/>
      <c r="AD42294" s="56"/>
      <c r="AE42294" s="56"/>
    </row>
    <row r="42295" spans="1:31" x14ac:dyDescent="0.25">
      <c r="A42295" s="41">
        <v>0</v>
      </c>
      <c r="C42295" s="56"/>
      <c r="AC42295" s="56"/>
      <c r="AD42295" s="56"/>
      <c r="AE42295" s="56"/>
    </row>
    <row r="42296" spans="1:31" x14ac:dyDescent="0.25">
      <c r="A42296" s="41">
        <v>0</v>
      </c>
      <c r="C42296" s="56"/>
      <c r="AC42296" s="56"/>
      <c r="AD42296" s="56"/>
      <c r="AE42296" s="56"/>
    </row>
    <row r="42297" spans="1:31" x14ac:dyDescent="0.25">
      <c r="A42297" s="41">
        <v>0</v>
      </c>
      <c r="C42297" s="56"/>
      <c r="AC42297" s="56"/>
      <c r="AD42297" s="56"/>
      <c r="AE42297" s="56"/>
    </row>
    <row r="42298" spans="1:31" x14ac:dyDescent="0.25">
      <c r="A42298" s="41">
        <v>0</v>
      </c>
      <c r="C42298" s="56"/>
      <c r="AC42298" s="56"/>
      <c r="AD42298" s="56"/>
      <c r="AE42298" s="56"/>
    </row>
    <row r="42299" spans="1:31" x14ac:dyDescent="0.25">
      <c r="A42299" s="41">
        <v>0</v>
      </c>
      <c r="C42299" s="56"/>
      <c r="AC42299" s="56"/>
      <c r="AD42299" s="56"/>
      <c r="AE42299" s="56"/>
    </row>
    <row r="42300" spans="1:31" x14ac:dyDescent="0.25">
      <c r="A42300" s="41">
        <v>0</v>
      </c>
      <c r="C42300" s="56"/>
      <c r="AC42300" s="56"/>
      <c r="AD42300" s="56"/>
      <c r="AE42300" s="56"/>
    </row>
    <row r="42301" spans="1:31" x14ac:dyDescent="0.25">
      <c r="A42301" s="41">
        <v>0</v>
      </c>
      <c r="C42301" s="56"/>
      <c r="AC42301" s="56"/>
      <c r="AD42301" s="56"/>
      <c r="AE42301" s="56"/>
    </row>
    <row r="42302" spans="1:31" x14ac:dyDescent="0.25">
      <c r="A42302" s="41">
        <v>0</v>
      </c>
      <c r="C42302" s="56"/>
      <c r="AC42302" s="56"/>
      <c r="AD42302" s="56"/>
      <c r="AE42302" s="56"/>
    </row>
    <row r="42303" spans="1:31" x14ac:dyDescent="0.25">
      <c r="A42303" s="41">
        <v>0</v>
      </c>
      <c r="C42303" s="56"/>
      <c r="AC42303" s="56"/>
      <c r="AD42303" s="56"/>
      <c r="AE42303" s="56"/>
    </row>
    <row r="42304" spans="1:31" x14ac:dyDescent="0.25">
      <c r="A42304" s="41">
        <v>0</v>
      </c>
      <c r="C42304" s="56"/>
      <c r="AC42304" s="56"/>
      <c r="AD42304" s="56"/>
      <c r="AE42304" s="56"/>
    </row>
    <row r="42305" spans="1:31" x14ac:dyDescent="0.25">
      <c r="A42305" s="41">
        <v>0</v>
      </c>
      <c r="C42305" s="56"/>
      <c r="AC42305" s="56"/>
      <c r="AD42305" s="56"/>
      <c r="AE42305" s="56"/>
    </row>
    <row r="42306" spans="1:31" x14ac:dyDescent="0.25">
      <c r="A42306" s="41">
        <v>0</v>
      </c>
      <c r="C42306" s="56"/>
      <c r="AC42306" s="56"/>
      <c r="AD42306" s="56"/>
      <c r="AE42306" s="56"/>
    </row>
    <row r="42307" spans="1:31" x14ac:dyDescent="0.25">
      <c r="A42307" s="41">
        <v>0</v>
      </c>
      <c r="C42307" s="56"/>
      <c r="AC42307" s="56"/>
      <c r="AD42307" s="56"/>
      <c r="AE42307" s="56"/>
    </row>
    <row r="42308" spans="1:31" x14ac:dyDescent="0.25">
      <c r="A42308" s="41">
        <v>0</v>
      </c>
      <c r="C42308" s="56"/>
      <c r="AC42308" s="56"/>
      <c r="AD42308" s="56"/>
      <c r="AE42308" s="56"/>
    </row>
    <row r="42309" spans="1:31" x14ac:dyDescent="0.25">
      <c r="A42309" s="41">
        <v>0</v>
      </c>
      <c r="C42309" s="56"/>
      <c r="AC42309" s="56"/>
      <c r="AD42309" s="56"/>
      <c r="AE42309" s="56"/>
    </row>
    <row r="42310" spans="1:31" x14ac:dyDescent="0.25">
      <c r="A42310" s="41">
        <v>0</v>
      </c>
      <c r="C42310" s="56"/>
      <c r="AC42310" s="56"/>
      <c r="AD42310" s="56"/>
      <c r="AE42310" s="56"/>
    </row>
    <row r="42311" spans="1:31" x14ac:dyDescent="0.25">
      <c r="A42311" s="41">
        <v>0</v>
      </c>
      <c r="C42311" s="56"/>
      <c r="AC42311" s="56"/>
      <c r="AD42311" s="56"/>
      <c r="AE42311" s="56"/>
    </row>
    <row r="42312" spans="1:31" x14ac:dyDescent="0.25">
      <c r="A42312" s="41">
        <v>0</v>
      </c>
      <c r="C42312" s="56"/>
      <c r="AC42312" s="56"/>
      <c r="AD42312" s="56"/>
      <c r="AE42312" s="56"/>
    </row>
    <row r="42313" spans="1:31" x14ac:dyDescent="0.25">
      <c r="A42313" s="41">
        <v>0</v>
      </c>
      <c r="C42313" s="56"/>
      <c r="AC42313" s="56"/>
      <c r="AD42313" s="56"/>
      <c r="AE42313" s="56"/>
    </row>
    <row r="42314" spans="1:31" x14ac:dyDescent="0.25">
      <c r="A42314" s="41">
        <v>0</v>
      </c>
      <c r="C42314" s="56"/>
      <c r="AC42314" s="56"/>
      <c r="AD42314" s="56"/>
      <c r="AE42314" s="56"/>
    </row>
    <row r="42315" spans="1:31" x14ac:dyDescent="0.25">
      <c r="A42315" s="41">
        <v>0</v>
      </c>
      <c r="C42315" s="56"/>
      <c r="AC42315" s="56"/>
      <c r="AD42315" s="56"/>
      <c r="AE42315" s="56"/>
    </row>
    <row r="42316" spans="1:31" x14ac:dyDescent="0.25">
      <c r="A42316" s="41">
        <v>0</v>
      </c>
      <c r="C42316" s="56"/>
      <c r="AC42316" s="56"/>
      <c r="AD42316" s="56"/>
      <c r="AE42316" s="56"/>
    </row>
    <row r="42317" spans="1:31" x14ac:dyDescent="0.25">
      <c r="A42317" s="41">
        <v>0</v>
      </c>
      <c r="C42317" s="56"/>
      <c r="AC42317" s="56"/>
      <c r="AD42317" s="56"/>
      <c r="AE42317" s="56"/>
    </row>
    <row r="42318" spans="1:31" x14ac:dyDescent="0.25">
      <c r="A42318" s="41">
        <v>0</v>
      </c>
      <c r="C42318" s="56"/>
      <c r="AC42318" s="56"/>
      <c r="AD42318" s="56"/>
      <c r="AE42318" s="56"/>
    </row>
    <row r="42319" spans="1:31" x14ac:dyDescent="0.25">
      <c r="A42319" s="41">
        <v>0</v>
      </c>
      <c r="C42319" s="56"/>
      <c r="AC42319" s="56"/>
      <c r="AD42319" s="56"/>
      <c r="AE42319" s="56"/>
    </row>
    <row r="42320" spans="1:31" x14ac:dyDescent="0.25">
      <c r="A42320" s="41">
        <v>0</v>
      </c>
      <c r="C42320" s="56"/>
      <c r="AC42320" s="56"/>
      <c r="AD42320" s="56"/>
      <c r="AE42320" s="56"/>
    </row>
    <row r="42321" spans="1:31" x14ac:dyDescent="0.25">
      <c r="A42321" s="41">
        <v>0</v>
      </c>
      <c r="C42321" s="56"/>
      <c r="AC42321" s="56"/>
      <c r="AD42321" s="56"/>
      <c r="AE42321" s="56"/>
    </row>
    <row r="42322" spans="1:31" x14ac:dyDescent="0.25">
      <c r="A42322" s="41">
        <v>0</v>
      </c>
      <c r="C42322" s="56"/>
      <c r="AC42322" s="56"/>
      <c r="AD42322" s="56"/>
      <c r="AE42322" s="56"/>
    </row>
    <row r="42323" spans="1:31" x14ac:dyDescent="0.25">
      <c r="A42323" s="41">
        <v>0</v>
      </c>
      <c r="C42323" s="56"/>
      <c r="AC42323" s="56"/>
      <c r="AD42323" s="56"/>
      <c r="AE42323" s="56"/>
    </row>
    <row r="42324" spans="1:31" x14ac:dyDescent="0.25">
      <c r="A42324" s="41">
        <v>0</v>
      </c>
      <c r="C42324" s="56"/>
      <c r="AC42324" s="56"/>
      <c r="AD42324" s="56"/>
      <c r="AE42324" s="56"/>
    </row>
    <row r="42325" spans="1:31" x14ac:dyDescent="0.25">
      <c r="A42325" s="41">
        <v>0</v>
      </c>
      <c r="C42325" s="56"/>
      <c r="AC42325" s="56"/>
      <c r="AD42325" s="56"/>
      <c r="AE42325" s="56"/>
    </row>
    <row r="42326" spans="1:31" x14ac:dyDescent="0.25">
      <c r="A42326" s="41">
        <v>0</v>
      </c>
      <c r="C42326" s="56"/>
      <c r="AC42326" s="56"/>
      <c r="AD42326" s="56"/>
      <c r="AE42326" s="56"/>
    </row>
    <row r="42327" spans="1:31" x14ac:dyDescent="0.25">
      <c r="A42327" s="41">
        <v>0</v>
      </c>
      <c r="C42327" s="56"/>
      <c r="AC42327" s="56"/>
      <c r="AD42327" s="56"/>
      <c r="AE42327" s="56"/>
    </row>
    <row r="42328" spans="1:31" x14ac:dyDescent="0.25">
      <c r="A42328" s="41">
        <v>0</v>
      </c>
      <c r="C42328" s="56"/>
      <c r="AC42328" s="56"/>
      <c r="AD42328" s="56"/>
      <c r="AE42328" s="56"/>
    </row>
    <row r="42329" spans="1:31" x14ac:dyDescent="0.25">
      <c r="A42329" s="41">
        <v>0</v>
      </c>
      <c r="C42329" s="56"/>
      <c r="AC42329" s="56"/>
      <c r="AD42329" s="56"/>
      <c r="AE42329" s="56"/>
    </row>
    <row r="42330" spans="1:31" x14ac:dyDescent="0.25">
      <c r="A42330" s="41">
        <v>0</v>
      </c>
      <c r="C42330" s="56"/>
      <c r="AC42330" s="56"/>
      <c r="AD42330" s="56"/>
      <c r="AE42330" s="56"/>
    </row>
    <row r="42331" spans="1:31" x14ac:dyDescent="0.25">
      <c r="A42331" s="41">
        <v>0</v>
      </c>
      <c r="C42331" s="56"/>
      <c r="AC42331" s="56"/>
      <c r="AD42331" s="56"/>
      <c r="AE42331" s="56"/>
    </row>
    <row r="42332" spans="1:31" x14ac:dyDescent="0.25">
      <c r="A42332" s="41">
        <v>0</v>
      </c>
      <c r="C42332" s="56"/>
      <c r="AC42332" s="56"/>
      <c r="AD42332" s="56"/>
      <c r="AE42332" s="56"/>
    </row>
    <row r="42333" spans="1:31" x14ac:dyDescent="0.25">
      <c r="A42333" s="41">
        <v>0</v>
      </c>
      <c r="C42333" s="56"/>
      <c r="AC42333" s="56"/>
      <c r="AD42333" s="56"/>
      <c r="AE42333" s="56"/>
    </row>
    <row r="42334" spans="1:31" x14ac:dyDescent="0.25">
      <c r="A42334" s="41">
        <v>0</v>
      </c>
      <c r="C42334" s="56"/>
      <c r="AC42334" s="56"/>
      <c r="AD42334" s="56"/>
      <c r="AE42334" s="56"/>
    </row>
    <row r="42335" spans="1:31" x14ac:dyDescent="0.25">
      <c r="A42335" s="41">
        <v>0</v>
      </c>
      <c r="C42335" s="56"/>
      <c r="AC42335" s="56"/>
      <c r="AD42335" s="56"/>
      <c r="AE42335" s="56"/>
    </row>
    <row r="42336" spans="1:31" x14ac:dyDescent="0.25">
      <c r="A42336" s="41">
        <v>0</v>
      </c>
      <c r="C42336" s="56"/>
      <c r="AC42336" s="56"/>
      <c r="AD42336" s="56"/>
      <c r="AE42336" s="56"/>
    </row>
    <row r="42337" spans="1:31" x14ac:dyDescent="0.25">
      <c r="A42337" s="41">
        <v>0</v>
      </c>
      <c r="C42337" s="56"/>
      <c r="AC42337" s="56"/>
      <c r="AD42337" s="56"/>
      <c r="AE42337" s="56"/>
    </row>
    <row r="42338" spans="1:31" x14ac:dyDescent="0.25">
      <c r="A42338" s="41">
        <v>0</v>
      </c>
      <c r="C42338" s="56"/>
      <c r="AC42338" s="56"/>
      <c r="AD42338" s="56"/>
      <c r="AE42338" s="56"/>
    </row>
    <row r="42339" spans="1:31" x14ac:dyDescent="0.25">
      <c r="A42339" s="41">
        <v>0</v>
      </c>
      <c r="C42339" s="56"/>
      <c r="AC42339" s="56"/>
      <c r="AD42339" s="56"/>
      <c r="AE42339" s="56"/>
    </row>
    <row r="42340" spans="1:31" x14ac:dyDescent="0.25">
      <c r="A42340" s="41">
        <v>0</v>
      </c>
      <c r="C42340" s="56"/>
      <c r="AC42340" s="56"/>
      <c r="AD42340" s="56"/>
      <c r="AE42340" s="56"/>
    </row>
    <row r="42341" spans="1:31" x14ac:dyDescent="0.25">
      <c r="A42341" s="41">
        <v>0</v>
      </c>
      <c r="C42341" s="56"/>
      <c r="AC42341" s="56"/>
      <c r="AD42341" s="56"/>
      <c r="AE42341" s="56"/>
    </row>
    <row r="42342" spans="1:31" x14ac:dyDescent="0.25">
      <c r="A42342" s="41">
        <v>0</v>
      </c>
      <c r="C42342" s="56"/>
      <c r="AC42342" s="56"/>
      <c r="AD42342" s="56"/>
      <c r="AE42342" s="56"/>
    </row>
    <row r="42343" spans="1:31" x14ac:dyDescent="0.25">
      <c r="A42343" s="41">
        <v>1070</v>
      </c>
      <c r="C42343" s="56"/>
      <c r="AC42343" s="56"/>
      <c r="AD42343" s="56"/>
      <c r="AE42343" s="56"/>
    </row>
    <row r="42344" spans="1:31" x14ac:dyDescent="0.25">
      <c r="A42344" s="41">
        <v>0</v>
      </c>
      <c r="C42344" s="56"/>
      <c r="AC42344" s="56"/>
      <c r="AD42344" s="56"/>
      <c r="AE42344" s="56"/>
    </row>
    <row r="42345" spans="1:31" x14ac:dyDescent="0.25">
      <c r="A42345" s="41">
        <v>0</v>
      </c>
      <c r="C42345" s="56"/>
      <c r="AC42345" s="56"/>
      <c r="AD42345" s="56"/>
      <c r="AE42345" s="56"/>
    </row>
    <row r="42346" spans="1:31" x14ac:dyDescent="0.25">
      <c r="A42346" s="41">
        <v>0</v>
      </c>
      <c r="C42346" s="56"/>
      <c r="AC42346" s="56"/>
      <c r="AD42346" s="56"/>
      <c r="AE42346" s="56"/>
    </row>
    <row r="42347" spans="1:31" x14ac:dyDescent="0.25">
      <c r="A42347" s="41">
        <v>0</v>
      </c>
      <c r="C42347" s="56"/>
      <c r="AC42347" s="56"/>
      <c r="AD42347" s="56"/>
      <c r="AE42347" s="56"/>
    </row>
    <row r="42348" spans="1:31" x14ac:dyDescent="0.25">
      <c r="A42348" s="41">
        <v>0</v>
      </c>
      <c r="C42348" s="56"/>
      <c r="AC42348" s="56"/>
      <c r="AD42348" s="56"/>
      <c r="AE42348" s="56"/>
    </row>
    <row r="42349" spans="1:31" x14ac:dyDescent="0.25">
      <c r="A42349" s="41">
        <v>0</v>
      </c>
      <c r="C42349" s="56"/>
      <c r="AC42349" s="56"/>
      <c r="AD42349" s="56"/>
      <c r="AE42349" s="56"/>
    </row>
    <row r="42350" spans="1:31" x14ac:dyDescent="0.25">
      <c r="A42350" s="41">
        <v>0</v>
      </c>
      <c r="C42350" s="56"/>
      <c r="AC42350" s="56"/>
      <c r="AD42350" s="56"/>
      <c r="AE42350" s="56"/>
    </row>
    <row r="42351" spans="1:31" x14ac:dyDescent="0.25">
      <c r="A42351" s="41">
        <v>0</v>
      </c>
      <c r="C42351" s="56"/>
      <c r="AC42351" s="56"/>
      <c r="AD42351" s="56"/>
      <c r="AE42351" s="56"/>
    </row>
    <row r="42352" spans="1:31" x14ac:dyDescent="0.25">
      <c r="A42352" s="41">
        <v>0</v>
      </c>
      <c r="C42352" s="56"/>
      <c r="AC42352" s="56"/>
      <c r="AD42352" s="56"/>
      <c r="AE42352" s="56"/>
    </row>
    <row r="42353" spans="1:31" x14ac:dyDescent="0.25">
      <c r="A42353" s="41">
        <v>0</v>
      </c>
      <c r="C42353" s="56"/>
      <c r="AC42353" s="56"/>
      <c r="AD42353" s="56"/>
      <c r="AE42353" s="56"/>
    </row>
    <row r="42354" spans="1:31" x14ac:dyDescent="0.25">
      <c r="A42354" s="41">
        <v>0</v>
      </c>
      <c r="C42354" s="56"/>
      <c r="AC42354" s="56"/>
      <c r="AD42354" s="56"/>
      <c r="AE42354" s="56"/>
    </row>
    <row r="42355" spans="1:31" x14ac:dyDescent="0.25">
      <c r="A42355" s="41">
        <v>0</v>
      </c>
      <c r="C42355" s="56"/>
      <c r="AC42355" s="56"/>
      <c r="AD42355" s="56"/>
      <c r="AE42355" s="56"/>
    </row>
    <row r="42356" spans="1:31" x14ac:dyDescent="0.25">
      <c r="A42356" s="41">
        <v>0</v>
      </c>
      <c r="C42356" s="56"/>
      <c r="AC42356" s="56"/>
      <c r="AD42356" s="56"/>
      <c r="AE42356" s="56"/>
    </row>
    <row r="42357" spans="1:31" x14ac:dyDescent="0.25">
      <c r="A42357" s="41">
        <v>0</v>
      </c>
      <c r="C42357" s="56"/>
      <c r="AC42357" s="56"/>
      <c r="AD42357" s="56"/>
      <c r="AE42357" s="56"/>
    </row>
    <row r="42358" spans="1:31" x14ac:dyDescent="0.25">
      <c r="A42358" s="41">
        <v>0</v>
      </c>
      <c r="C42358" s="56"/>
      <c r="AC42358" s="56"/>
      <c r="AD42358" s="56"/>
      <c r="AE42358" s="56"/>
    </row>
    <row r="42359" spans="1:31" x14ac:dyDescent="0.25">
      <c r="A42359" s="41">
        <v>0</v>
      </c>
      <c r="C42359" s="56"/>
      <c r="AC42359" s="56"/>
      <c r="AD42359" s="56"/>
      <c r="AE42359" s="56"/>
    </row>
    <row r="42360" spans="1:31" x14ac:dyDescent="0.25">
      <c r="A42360" s="41">
        <v>0</v>
      </c>
      <c r="C42360" s="56"/>
      <c r="AC42360" s="56"/>
      <c r="AD42360" s="56"/>
      <c r="AE42360" s="56"/>
    </row>
    <row r="42361" spans="1:31" x14ac:dyDescent="0.25">
      <c r="A42361" s="41">
        <v>0</v>
      </c>
      <c r="C42361" s="56"/>
      <c r="AC42361" s="56"/>
      <c r="AD42361" s="56"/>
      <c r="AE42361" s="56"/>
    </row>
    <row r="42362" spans="1:31" x14ac:dyDescent="0.25">
      <c r="A42362" s="41">
        <v>0</v>
      </c>
      <c r="C42362" s="56"/>
      <c r="AC42362" s="56"/>
      <c r="AD42362" s="56"/>
      <c r="AE42362" s="56"/>
    </row>
    <row r="42363" spans="1:31" x14ac:dyDescent="0.25">
      <c r="A42363" s="41">
        <v>0</v>
      </c>
      <c r="C42363" s="56"/>
      <c r="AC42363" s="56"/>
      <c r="AD42363" s="56"/>
      <c r="AE42363" s="56"/>
    </row>
    <row r="42364" spans="1:31" x14ac:dyDescent="0.25">
      <c r="A42364" s="41">
        <v>0</v>
      </c>
      <c r="C42364" s="56"/>
      <c r="AC42364" s="56"/>
      <c r="AD42364" s="56"/>
      <c r="AE42364" s="56"/>
    </row>
    <row r="42365" spans="1:31" x14ac:dyDescent="0.25">
      <c r="A42365" s="41">
        <v>0</v>
      </c>
      <c r="C42365" s="56"/>
      <c r="AC42365" s="56"/>
      <c r="AD42365" s="56"/>
      <c r="AE42365" s="56"/>
    </row>
    <row r="42366" spans="1:31" x14ac:dyDescent="0.25">
      <c r="A42366" s="41">
        <v>0</v>
      </c>
      <c r="C42366" s="56"/>
      <c r="AC42366" s="56"/>
      <c r="AD42366" s="56"/>
      <c r="AE42366" s="56"/>
    </row>
    <row r="42367" spans="1:31" x14ac:dyDescent="0.25">
      <c r="A42367" s="41">
        <v>0</v>
      </c>
      <c r="C42367" s="56"/>
      <c r="AC42367" s="56"/>
      <c r="AD42367" s="56"/>
      <c r="AE42367" s="56"/>
    </row>
    <row r="42368" spans="1:31" x14ac:dyDescent="0.25">
      <c r="A42368" s="41">
        <v>0</v>
      </c>
      <c r="C42368" s="56"/>
      <c r="AC42368" s="56"/>
      <c r="AD42368" s="56"/>
      <c r="AE42368" s="56"/>
    </row>
    <row r="42369" spans="1:31" x14ac:dyDescent="0.25">
      <c r="A42369" s="41">
        <v>0</v>
      </c>
      <c r="C42369" s="56"/>
      <c r="AC42369" s="56"/>
      <c r="AD42369" s="56"/>
      <c r="AE42369" s="56"/>
    </row>
    <row r="42370" spans="1:31" x14ac:dyDescent="0.25">
      <c r="A42370" s="41">
        <v>0</v>
      </c>
      <c r="C42370" s="56"/>
      <c r="AC42370" s="56"/>
      <c r="AD42370" s="56"/>
      <c r="AE42370" s="56"/>
    </row>
    <row r="42371" spans="1:31" x14ac:dyDescent="0.25">
      <c r="A42371" s="41">
        <v>0</v>
      </c>
      <c r="C42371" s="56"/>
      <c r="AC42371" s="56"/>
      <c r="AD42371" s="56"/>
      <c r="AE42371" s="56"/>
    </row>
    <row r="42372" spans="1:31" x14ac:dyDescent="0.25">
      <c r="A42372" s="41">
        <v>0</v>
      </c>
      <c r="C42372" s="56"/>
      <c r="AC42372" s="56"/>
      <c r="AD42372" s="56"/>
      <c r="AE42372" s="56"/>
    </row>
    <row r="42373" spans="1:31" x14ac:dyDescent="0.25">
      <c r="A42373" s="41">
        <v>0</v>
      </c>
      <c r="C42373" s="56"/>
      <c r="AC42373" s="56"/>
      <c r="AD42373" s="56"/>
      <c r="AE42373" s="56"/>
    </row>
    <row r="42374" spans="1:31" x14ac:dyDescent="0.25">
      <c r="A42374" s="41">
        <v>0</v>
      </c>
      <c r="C42374" s="56"/>
      <c r="AC42374" s="56"/>
      <c r="AD42374" s="56"/>
      <c r="AE42374" s="56"/>
    </row>
    <row r="42375" spans="1:31" x14ac:dyDescent="0.25">
      <c r="A42375" s="41">
        <v>0</v>
      </c>
      <c r="C42375" s="56"/>
      <c r="AC42375" s="56"/>
      <c r="AD42375" s="56"/>
      <c r="AE42375" s="56"/>
    </row>
    <row r="42376" spans="1:31" x14ac:dyDescent="0.25">
      <c r="A42376" s="41">
        <v>0</v>
      </c>
      <c r="C42376" s="56"/>
      <c r="AC42376" s="56"/>
      <c r="AD42376" s="56"/>
      <c r="AE42376" s="56"/>
    </row>
    <row r="42377" spans="1:31" x14ac:dyDescent="0.25">
      <c r="A42377" s="41">
        <v>0</v>
      </c>
      <c r="C42377" s="56"/>
      <c r="AC42377" s="56"/>
      <c r="AD42377" s="56"/>
      <c r="AE42377" s="56"/>
    </row>
    <row r="42378" spans="1:31" x14ac:dyDescent="0.25">
      <c r="A42378" s="41">
        <v>0</v>
      </c>
      <c r="C42378" s="56"/>
      <c r="AC42378" s="56"/>
      <c r="AD42378" s="56"/>
      <c r="AE42378" s="56"/>
    </row>
    <row r="42379" spans="1:31" x14ac:dyDescent="0.25">
      <c r="A42379" s="41">
        <v>0</v>
      </c>
      <c r="C42379" s="56"/>
      <c r="AC42379" s="56"/>
      <c r="AD42379" s="56"/>
      <c r="AE42379" s="56"/>
    </row>
    <row r="42380" spans="1:31" x14ac:dyDescent="0.25">
      <c r="A42380" s="41">
        <v>0</v>
      </c>
      <c r="C42380" s="56"/>
      <c r="AC42380" s="56"/>
      <c r="AD42380" s="56"/>
      <c r="AE42380" s="56"/>
    </row>
    <row r="42381" spans="1:31" x14ac:dyDescent="0.25">
      <c r="A42381" s="41">
        <v>0</v>
      </c>
      <c r="C42381" s="56"/>
      <c r="AC42381" s="56"/>
      <c r="AD42381" s="56"/>
      <c r="AE42381" s="56"/>
    </row>
    <row r="42382" spans="1:31" x14ac:dyDescent="0.25">
      <c r="A42382" s="41">
        <v>0</v>
      </c>
      <c r="C42382" s="56"/>
      <c r="AC42382" s="56"/>
      <c r="AD42382" s="56"/>
      <c r="AE42382" s="56"/>
    </row>
    <row r="42383" spans="1:31" x14ac:dyDescent="0.25">
      <c r="A42383" s="41">
        <v>0</v>
      </c>
      <c r="C42383" s="56"/>
      <c r="AC42383" s="56"/>
      <c r="AD42383" s="56"/>
      <c r="AE42383" s="56"/>
    </row>
    <row r="42384" spans="1:31" x14ac:dyDescent="0.25">
      <c r="A42384" s="41">
        <v>0</v>
      </c>
      <c r="C42384" s="56"/>
      <c r="AC42384" s="56"/>
      <c r="AD42384" s="56"/>
      <c r="AE42384" s="56"/>
    </row>
    <row r="42385" spans="1:31" x14ac:dyDescent="0.25">
      <c r="A42385" s="41">
        <v>0</v>
      </c>
      <c r="C42385" s="56"/>
      <c r="AC42385" s="56"/>
      <c r="AD42385" s="56"/>
      <c r="AE42385" s="56"/>
    </row>
    <row r="42386" spans="1:31" x14ac:dyDescent="0.25">
      <c r="A42386" s="41">
        <v>0</v>
      </c>
      <c r="C42386" s="56"/>
      <c r="AC42386" s="56"/>
      <c r="AD42386" s="56"/>
      <c r="AE42386" s="56"/>
    </row>
    <row r="42387" spans="1:31" x14ac:dyDescent="0.25">
      <c r="A42387" s="41">
        <v>0</v>
      </c>
      <c r="C42387" s="56"/>
      <c r="AC42387" s="56"/>
      <c r="AD42387" s="56"/>
      <c r="AE42387" s="56"/>
    </row>
    <row r="42388" spans="1:31" x14ac:dyDescent="0.25">
      <c r="A42388" s="41">
        <v>0</v>
      </c>
      <c r="C42388" s="56"/>
      <c r="AC42388" s="56"/>
      <c r="AD42388" s="56"/>
      <c r="AE42388" s="56"/>
    </row>
    <row r="42389" spans="1:31" x14ac:dyDescent="0.25">
      <c r="A42389" s="41">
        <v>0</v>
      </c>
      <c r="C42389" s="56"/>
      <c r="AC42389" s="56"/>
      <c r="AD42389" s="56"/>
      <c r="AE42389" s="56"/>
    </row>
    <row r="42390" spans="1:31" x14ac:dyDescent="0.25">
      <c r="A42390" s="41">
        <v>0</v>
      </c>
      <c r="C42390" s="56"/>
      <c r="AC42390" s="56"/>
      <c r="AD42390" s="56"/>
      <c r="AE42390" s="56"/>
    </row>
    <row r="42391" spans="1:31" x14ac:dyDescent="0.25">
      <c r="A42391" s="41">
        <v>0</v>
      </c>
      <c r="C42391" s="56"/>
      <c r="AC42391" s="56"/>
      <c r="AD42391" s="56"/>
      <c r="AE42391" s="56"/>
    </row>
    <row r="42392" spans="1:31" x14ac:dyDescent="0.25">
      <c r="A42392" s="41">
        <v>0</v>
      </c>
      <c r="C42392" s="56"/>
      <c r="AC42392" s="56"/>
      <c r="AD42392" s="56"/>
      <c r="AE42392" s="56"/>
    </row>
    <row r="42393" spans="1:31" x14ac:dyDescent="0.25">
      <c r="A42393" s="41">
        <v>0</v>
      </c>
      <c r="C42393" s="56"/>
      <c r="AC42393" s="56"/>
      <c r="AD42393" s="56"/>
      <c r="AE42393" s="56"/>
    </row>
    <row r="42394" spans="1:31" x14ac:dyDescent="0.25">
      <c r="A42394" s="41">
        <v>0</v>
      </c>
      <c r="C42394" s="56"/>
      <c r="AC42394" s="56"/>
      <c r="AD42394" s="56"/>
      <c r="AE42394" s="56"/>
    </row>
    <row r="42395" spans="1:31" x14ac:dyDescent="0.25">
      <c r="A42395" s="41">
        <v>0</v>
      </c>
      <c r="C42395" s="56"/>
      <c r="AC42395" s="56"/>
      <c r="AD42395" s="56"/>
      <c r="AE42395" s="56"/>
    </row>
    <row r="42396" spans="1:31" x14ac:dyDescent="0.25">
      <c r="A42396" s="41">
        <v>0</v>
      </c>
      <c r="C42396" s="56"/>
      <c r="AC42396" s="56"/>
      <c r="AD42396" s="56"/>
      <c r="AE42396" s="56"/>
    </row>
    <row r="42397" spans="1:31" x14ac:dyDescent="0.25">
      <c r="A42397" s="41">
        <v>0</v>
      </c>
      <c r="C42397" s="56"/>
      <c r="AC42397" s="56"/>
      <c r="AD42397" s="56"/>
      <c r="AE42397" s="56"/>
    </row>
    <row r="42398" spans="1:31" x14ac:dyDescent="0.25">
      <c r="A42398" s="41">
        <v>0</v>
      </c>
      <c r="C42398" s="56"/>
      <c r="AC42398" s="56"/>
      <c r="AD42398" s="56"/>
      <c r="AE42398" s="56"/>
    </row>
    <row r="42399" spans="1:31" x14ac:dyDescent="0.25">
      <c r="A42399" s="41">
        <v>0</v>
      </c>
      <c r="C42399" s="56"/>
      <c r="AC42399" s="56"/>
      <c r="AD42399" s="56"/>
      <c r="AE42399" s="56"/>
    </row>
    <row r="42400" spans="1:31" x14ac:dyDescent="0.25">
      <c r="A42400" s="41">
        <v>0</v>
      </c>
      <c r="C42400" s="56"/>
      <c r="AC42400" s="56"/>
      <c r="AD42400" s="56"/>
      <c r="AE42400" s="56"/>
    </row>
    <row r="42401" spans="1:31" x14ac:dyDescent="0.25">
      <c r="A42401" s="41">
        <v>4364</v>
      </c>
      <c r="C42401" s="56"/>
      <c r="AC42401" s="56"/>
      <c r="AD42401" s="56"/>
      <c r="AE42401" s="56"/>
    </row>
    <row r="42402" spans="1:31" x14ac:dyDescent="0.25">
      <c r="A42402" s="41">
        <v>0</v>
      </c>
      <c r="C42402" s="56"/>
      <c r="AC42402" s="56"/>
      <c r="AD42402" s="56"/>
      <c r="AE42402" s="56"/>
    </row>
    <row r="42403" spans="1:31" x14ac:dyDescent="0.25">
      <c r="A42403" s="41">
        <v>0</v>
      </c>
      <c r="C42403" s="56"/>
      <c r="AC42403" s="56"/>
      <c r="AD42403" s="56"/>
      <c r="AE42403" s="56"/>
    </row>
    <row r="42404" spans="1:31" x14ac:dyDescent="0.25">
      <c r="A42404" s="41">
        <v>0</v>
      </c>
      <c r="C42404" s="56"/>
      <c r="AC42404" s="56"/>
      <c r="AD42404" s="56"/>
      <c r="AE42404" s="56"/>
    </row>
    <row r="42405" spans="1:31" x14ac:dyDescent="0.25">
      <c r="A42405" s="41">
        <v>0</v>
      </c>
      <c r="C42405" s="56"/>
      <c r="AC42405" s="56"/>
      <c r="AD42405" s="56"/>
      <c r="AE42405" s="56"/>
    </row>
    <row r="42406" spans="1:31" x14ac:dyDescent="0.25">
      <c r="A42406" s="41">
        <v>0</v>
      </c>
      <c r="C42406" s="56"/>
      <c r="AC42406" s="56"/>
      <c r="AD42406" s="56"/>
      <c r="AE42406" s="56"/>
    </row>
    <row r="42407" spans="1:31" x14ac:dyDescent="0.25">
      <c r="A42407" s="41">
        <v>0</v>
      </c>
      <c r="C42407" s="56"/>
      <c r="AC42407" s="56"/>
      <c r="AD42407" s="56"/>
      <c r="AE42407" s="56"/>
    </row>
    <row r="42408" spans="1:31" x14ac:dyDescent="0.25">
      <c r="A42408" s="41">
        <v>848</v>
      </c>
      <c r="C42408" s="56"/>
      <c r="AC42408" s="56"/>
      <c r="AD42408" s="56"/>
      <c r="AE42408" s="56"/>
    </row>
    <row r="42409" spans="1:31" x14ac:dyDescent="0.25">
      <c r="A42409" s="41">
        <v>0</v>
      </c>
      <c r="C42409" s="56"/>
      <c r="AC42409" s="56"/>
      <c r="AD42409" s="56"/>
      <c r="AE42409" s="56"/>
    </row>
    <row r="42410" spans="1:31" x14ac:dyDescent="0.25">
      <c r="A42410" s="41">
        <v>0</v>
      </c>
      <c r="C42410" s="56"/>
      <c r="AC42410" s="56"/>
      <c r="AD42410" s="56"/>
      <c r="AE42410" s="56"/>
    </row>
    <row r="42411" spans="1:31" x14ac:dyDescent="0.25">
      <c r="A42411" s="41">
        <v>0</v>
      </c>
      <c r="C42411" s="56"/>
      <c r="AC42411" s="56"/>
      <c r="AD42411" s="56"/>
      <c r="AE42411" s="56"/>
    </row>
    <row r="42412" spans="1:31" x14ac:dyDescent="0.25">
      <c r="A42412" s="41">
        <v>0</v>
      </c>
      <c r="C42412" s="56"/>
      <c r="AC42412" s="56"/>
      <c r="AD42412" s="56"/>
      <c r="AE42412" s="56"/>
    </row>
    <row r="42413" spans="1:31" x14ac:dyDescent="0.25">
      <c r="A42413" s="41">
        <v>0</v>
      </c>
      <c r="C42413" s="56"/>
      <c r="AC42413" s="56"/>
      <c r="AD42413" s="56"/>
      <c r="AE42413" s="56"/>
    </row>
    <row r="42414" spans="1:31" x14ac:dyDescent="0.25">
      <c r="A42414" s="41">
        <v>0</v>
      </c>
      <c r="C42414" s="56"/>
      <c r="AC42414" s="56"/>
      <c r="AD42414" s="56"/>
      <c r="AE42414" s="56"/>
    </row>
    <row r="42415" spans="1:31" x14ac:dyDescent="0.25">
      <c r="A42415" s="41">
        <v>0</v>
      </c>
      <c r="C42415" s="56"/>
      <c r="AC42415" s="56"/>
      <c r="AD42415" s="56"/>
      <c r="AE42415" s="56"/>
    </row>
    <row r="42416" spans="1:31" x14ac:dyDescent="0.25">
      <c r="A42416" s="41">
        <v>0</v>
      </c>
      <c r="C42416" s="56"/>
      <c r="AC42416" s="56"/>
      <c r="AD42416" s="56"/>
      <c r="AE42416" s="56"/>
    </row>
    <row r="42417" spans="1:31" x14ac:dyDescent="0.25">
      <c r="A42417" s="41">
        <v>0</v>
      </c>
      <c r="C42417" s="56"/>
      <c r="AC42417" s="56"/>
      <c r="AD42417" s="56"/>
      <c r="AE42417" s="56"/>
    </row>
    <row r="42418" spans="1:31" x14ac:dyDescent="0.25">
      <c r="A42418" s="41">
        <v>0</v>
      </c>
      <c r="C42418" s="56"/>
      <c r="AC42418" s="56"/>
      <c r="AD42418" s="56"/>
      <c r="AE42418" s="56"/>
    </row>
    <row r="42419" spans="1:31" x14ac:dyDescent="0.25">
      <c r="A42419" s="41">
        <v>0</v>
      </c>
      <c r="C42419" s="56"/>
      <c r="AC42419" s="56"/>
      <c r="AD42419" s="56"/>
      <c r="AE42419" s="56"/>
    </row>
    <row r="42420" spans="1:31" x14ac:dyDescent="0.25">
      <c r="A42420" s="41">
        <v>0</v>
      </c>
      <c r="C42420" s="56"/>
      <c r="AC42420" s="56"/>
      <c r="AD42420" s="56"/>
      <c r="AE42420" s="56"/>
    </row>
    <row r="42421" spans="1:31" x14ac:dyDescent="0.25">
      <c r="A42421" s="41">
        <v>0</v>
      </c>
      <c r="C42421" s="56"/>
      <c r="AC42421" s="56"/>
      <c r="AD42421" s="56"/>
      <c r="AE42421" s="56"/>
    </row>
    <row r="42422" spans="1:31" x14ac:dyDescent="0.25">
      <c r="A42422" s="41">
        <v>0</v>
      </c>
      <c r="C42422" s="56"/>
      <c r="AC42422" s="56"/>
      <c r="AD42422" s="56"/>
      <c r="AE42422" s="56"/>
    </row>
    <row r="42423" spans="1:31" x14ac:dyDescent="0.25">
      <c r="A42423" s="41">
        <v>0</v>
      </c>
      <c r="C42423" s="56"/>
      <c r="AC42423" s="56"/>
      <c r="AD42423" s="56"/>
      <c r="AE42423" s="56"/>
    </row>
    <row r="42424" spans="1:31" x14ac:dyDescent="0.25">
      <c r="A42424" s="41">
        <v>0</v>
      </c>
      <c r="C42424" s="56"/>
      <c r="AC42424" s="56"/>
      <c r="AD42424" s="56"/>
      <c r="AE42424" s="56"/>
    </row>
    <row r="42425" spans="1:31" x14ac:dyDescent="0.25">
      <c r="A42425" s="41">
        <v>0</v>
      </c>
      <c r="C42425" s="56"/>
      <c r="AC42425" s="56"/>
      <c r="AD42425" s="56"/>
      <c r="AE42425" s="56"/>
    </row>
    <row r="42426" spans="1:31" x14ac:dyDescent="0.25">
      <c r="A42426" s="41">
        <v>0</v>
      </c>
      <c r="C42426" s="56"/>
      <c r="AC42426" s="56"/>
      <c r="AD42426" s="56"/>
      <c r="AE42426" s="56"/>
    </row>
    <row r="42427" spans="1:31" x14ac:dyDescent="0.25">
      <c r="A42427" s="41">
        <v>0</v>
      </c>
      <c r="C42427" s="56"/>
      <c r="AC42427" s="56"/>
      <c r="AD42427" s="56"/>
      <c r="AE42427" s="56"/>
    </row>
    <row r="42428" spans="1:31" x14ac:dyDescent="0.25">
      <c r="A42428" s="41">
        <v>0</v>
      </c>
      <c r="C42428" s="56"/>
      <c r="AC42428" s="56"/>
      <c r="AD42428" s="56"/>
      <c r="AE42428" s="56"/>
    </row>
    <row r="42429" spans="1:31" x14ac:dyDescent="0.25">
      <c r="A42429" s="41">
        <v>542</v>
      </c>
      <c r="C42429" s="56"/>
      <c r="AC42429" s="56"/>
      <c r="AD42429" s="56"/>
      <c r="AE42429" s="56"/>
    </row>
    <row r="42430" spans="1:31" x14ac:dyDescent="0.25">
      <c r="A42430" s="41">
        <v>0</v>
      </c>
      <c r="C42430" s="56"/>
      <c r="AC42430" s="56"/>
      <c r="AD42430" s="56"/>
      <c r="AE42430" s="56"/>
    </row>
    <row r="42431" spans="1:31" x14ac:dyDescent="0.25">
      <c r="A42431" s="41">
        <v>0</v>
      </c>
      <c r="C42431" s="56"/>
      <c r="AC42431" s="56"/>
      <c r="AD42431" s="56"/>
      <c r="AE42431" s="56"/>
    </row>
    <row r="42432" spans="1:31" x14ac:dyDescent="0.25">
      <c r="A42432" s="41">
        <v>0</v>
      </c>
      <c r="C42432" s="56"/>
      <c r="AC42432" s="56"/>
      <c r="AD42432" s="56"/>
      <c r="AE42432" s="56"/>
    </row>
    <row r="42433" spans="1:31" x14ac:dyDescent="0.25">
      <c r="A42433" s="41">
        <v>0</v>
      </c>
      <c r="C42433" s="56"/>
      <c r="AC42433" s="56"/>
      <c r="AD42433" s="56"/>
      <c r="AE42433" s="56"/>
    </row>
    <row r="42434" spans="1:31" x14ac:dyDescent="0.25">
      <c r="A42434" s="41">
        <v>0</v>
      </c>
      <c r="C42434" s="56"/>
      <c r="AC42434" s="56"/>
      <c r="AD42434" s="56"/>
      <c r="AE42434" s="56"/>
    </row>
    <row r="42435" spans="1:31" x14ac:dyDescent="0.25">
      <c r="A42435" s="41">
        <v>0</v>
      </c>
      <c r="C42435" s="56"/>
      <c r="AC42435" s="56"/>
      <c r="AD42435" s="56"/>
      <c r="AE42435" s="56"/>
    </row>
    <row r="42436" spans="1:31" x14ac:dyDescent="0.25">
      <c r="A42436" s="41">
        <v>0</v>
      </c>
      <c r="C42436" s="56"/>
      <c r="AC42436" s="56"/>
      <c r="AD42436" s="56"/>
      <c r="AE42436" s="56"/>
    </row>
    <row r="42437" spans="1:31" x14ac:dyDescent="0.25">
      <c r="A42437" s="41">
        <v>0</v>
      </c>
      <c r="C42437" s="56"/>
      <c r="AC42437" s="56"/>
      <c r="AD42437" s="56"/>
      <c r="AE42437" s="56"/>
    </row>
    <row r="42438" spans="1:31" x14ac:dyDescent="0.25">
      <c r="A42438" s="41">
        <v>0</v>
      </c>
      <c r="C42438" s="56"/>
      <c r="AC42438" s="56"/>
      <c r="AD42438" s="56"/>
      <c r="AE42438" s="56"/>
    </row>
    <row r="42439" spans="1:31" x14ac:dyDescent="0.25">
      <c r="A42439" s="41">
        <v>0</v>
      </c>
      <c r="C42439" s="56"/>
      <c r="AC42439" s="56"/>
      <c r="AD42439" s="56"/>
      <c r="AE42439" s="56"/>
    </row>
    <row r="42440" spans="1:31" x14ac:dyDescent="0.25">
      <c r="A42440" s="41">
        <v>0</v>
      </c>
      <c r="C42440" s="56"/>
      <c r="AC42440" s="56"/>
      <c r="AD42440" s="56"/>
      <c r="AE42440" s="56"/>
    </row>
    <row r="42441" spans="1:31" x14ac:dyDescent="0.25">
      <c r="A42441" s="41">
        <v>0</v>
      </c>
      <c r="C42441" s="56"/>
      <c r="AC42441" s="56"/>
      <c r="AD42441" s="56"/>
      <c r="AE42441" s="56"/>
    </row>
    <row r="42442" spans="1:31" x14ac:dyDescent="0.25">
      <c r="A42442" s="41">
        <v>0</v>
      </c>
      <c r="C42442" s="56"/>
      <c r="AC42442" s="56"/>
      <c r="AD42442" s="56"/>
      <c r="AE42442" s="56"/>
    </row>
    <row r="42443" spans="1:31" x14ac:dyDescent="0.25">
      <c r="A42443" s="41">
        <v>0</v>
      </c>
      <c r="C42443" s="56"/>
      <c r="AC42443" s="56"/>
      <c r="AD42443" s="56"/>
      <c r="AE42443" s="56"/>
    </row>
    <row r="42444" spans="1:31" x14ac:dyDescent="0.25">
      <c r="A42444" s="41">
        <v>0</v>
      </c>
      <c r="C42444" s="56"/>
      <c r="AC42444" s="56"/>
      <c r="AD42444" s="56"/>
      <c r="AE42444" s="56"/>
    </row>
    <row r="42445" spans="1:31" x14ac:dyDescent="0.25">
      <c r="A42445" s="41">
        <v>0</v>
      </c>
      <c r="C42445" s="56"/>
      <c r="AC42445" s="56"/>
      <c r="AD42445" s="56"/>
      <c r="AE42445" s="56"/>
    </row>
    <row r="42446" spans="1:31" x14ac:dyDescent="0.25">
      <c r="A42446" s="41">
        <v>0</v>
      </c>
      <c r="C42446" s="56"/>
      <c r="AC42446" s="56"/>
      <c r="AD42446" s="56"/>
      <c r="AE42446" s="56"/>
    </row>
    <row r="42447" spans="1:31" x14ac:dyDescent="0.25">
      <c r="A42447" s="41">
        <v>0</v>
      </c>
      <c r="C42447" s="56"/>
      <c r="AC42447" s="56"/>
      <c r="AD42447" s="56"/>
      <c r="AE42447" s="56"/>
    </row>
    <row r="42448" spans="1:31" x14ac:dyDescent="0.25">
      <c r="A42448" s="41">
        <v>0</v>
      </c>
      <c r="C42448" s="56"/>
      <c r="AC42448" s="56"/>
      <c r="AD42448" s="56"/>
      <c r="AE42448" s="56"/>
    </row>
    <row r="42449" spans="1:31" x14ac:dyDescent="0.25">
      <c r="A42449" s="41">
        <v>0</v>
      </c>
      <c r="C42449" s="56"/>
      <c r="AC42449" s="56"/>
      <c r="AD42449" s="56"/>
      <c r="AE42449" s="56"/>
    </row>
    <row r="42450" spans="1:31" x14ac:dyDescent="0.25">
      <c r="A42450" s="41">
        <v>0</v>
      </c>
      <c r="C42450" s="56"/>
      <c r="AC42450" s="56"/>
      <c r="AD42450" s="56"/>
      <c r="AE42450" s="56"/>
    </row>
    <row r="42451" spans="1:31" x14ac:dyDescent="0.25">
      <c r="A42451" s="41">
        <v>0</v>
      </c>
      <c r="C42451" s="56"/>
      <c r="AC42451" s="56"/>
      <c r="AD42451" s="56"/>
      <c r="AE42451" s="56"/>
    </row>
    <row r="42452" spans="1:31" x14ac:dyDescent="0.25">
      <c r="A42452" s="41">
        <v>0</v>
      </c>
      <c r="C42452" s="56"/>
      <c r="AC42452" s="56"/>
      <c r="AD42452" s="56"/>
      <c r="AE42452" s="56"/>
    </row>
    <row r="42453" spans="1:31" x14ac:dyDescent="0.25">
      <c r="A42453" s="41">
        <v>0</v>
      </c>
      <c r="C42453" s="56"/>
      <c r="AC42453" s="56"/>
      <c r="AD42453" s="56"/>
      <c r="AE42453" s="56"/>
    </row>
    <row r="42454" spans="1:31" x14ac:dyDescent="0.25">
      <c r="A42454" s="41">
        <v>0</v>
      </c>
      <c r="C42454" s="56"/>
      <c r="AC42454" s="56"/>
      <c r="AD42454" s="56"/>
      <c r="AE42454" s="56"/>
    </row>
    <row r="42455" spans="1:31" x14ac:dyDescent="0.25">
      <c r="A42455" s="41">
        <v>0</v>
      </c>
      <c r="C42455" s="56"/>
      <c r="AC42455" s="56"/>
      <c r="AD42455" s="56"/>
      <c r="AE42455" s="56"/>
    </row>
    <row r="42456" spans="1:31" x14ac:dyDescent="0.25">
      <c r="A42456" s="41">
        <v>0</v>
      </c>
      <c r="C42456" s="56"/>
      <c r="AC42456" s="56"/>
      <c r="AD42456" s="56"/>
      <c r="AE42456" s="56"/>
    </row>
    <row r="42457" spans="1:31" x14ac:dyDescent="0.25">
      <c r="A42457" s="41">
        <v>0</v>
      </c>
      <c r="C42457" s="56"/>
      <c r="AC42457" s="56"/>
      <c r="AD42457" s="56"/>
      <c r="AE42457" s="56"/>
    </row>
    <row r="42458" spans="1:31" x14ac:dyDescent="0.25">
      <c r="A42458" s="41">
        <v>0</v>
      </c>
      <c r="C42458" s="56"/>
      <c r="AC42458" s="56"/>
      <c r="AD42458" s="56"/>
      <c r="AE42458" s="56"/>
    </row>
    <row r="42459" spans="1:31" x14ac:dyDescent="0.25">
      <c r="A42459" s="41">
        <v>0</v>
      </c>
      <c r="C42459" s="56"/>
      <c r="AC42459" s="56"/>
      <c r="AD42459" s="56"/>
      <c r="AE42459" s="56"/>
    </row>
    <row r="42460" spans="1:31" x14ac:dyDescent="0.25">
      <c r="A42460" s="41">
        <v>0</v>
      </c>
      <c r="C42460" s="56"/>
      <c r="AC42460" s="56"/>
      <c r="AD42460" s="56"/>
      <c r="AE42460" s="56"/>
    </row>
    <row r="42461" spans="1:31" x14ac:dyDescent="0.25">
      <c r="A42461" s="41">
        <v>0</v>
      </c>
      <c r="C42461" s="56"/>
      <c r="AC42461" s="56"/>
      <c r="AD42461" s="56"/>
      <c r="AE42461" s="56"/>
    </row>
    <row r="42462" spans="1:31" x14ac:dyDescent="0.25">
      <c r="A42462" s="41">
        <v>0</v>
      </c>
      <c r="C42462" s="56"/>
      <c r="AC42462" s="56"/>
      <c r="AD42462" s="56"/>
      <c r="AE42462" s="56"/>
    </row>
    <row r="42463" spans="1:31" x14ac:dyDescent="0.25">
      <c r="A42463" s="41">
        <v>0</v>
      </c>
      <c r="C42463" s="56"/>
      <c r="AC42463" s="56"/>
      <c r="AD42463" s="56"/>
      <c r="AE42463" s="56"/>
    </row>
    <row r="42464" spans="1:31" x14ac:dyDescent="0.25">
      <c r="A42464" s="41">
        <v>0</v>
      </c>
      <c r="C42464" s="56"/>
      <c r="AC42464" s="56"/>
      <c r="AD42464" s="56"/>
      <c r="AE42464" s="56"/>
    </row>
    <row r="42465" spans="1:31" x14ac:dyDescent="0.25">
      <c r="A42465" s="41">
        <v>0</v>
      </c>
      <c r="C42465" s="56"/>
      <c r="AC42465" s="56"/>
      <c r="AD42465" s="56"/>
      <c r="AE42465" s="56"/>
    </row>
    <row r="42466" spans="1:31" x14ac:dyDescent="0.25">
      <c r="A42466" s="41">
        <v>0</v>
      </c>
      <c r="C42466" s="56"/>
      <c r="AC42466" s="56"/>
      <c r="AD42466" s="56"/>
      <c r="AE42466" s="56"/>
    </row>
    <row r="42467" spans="1:31" x14ac:dyDescent="0.25">
      <c r="A42467" s="41">
        <v>0</v>
      </c>
      <c r="C42467" s="56"/>
      <c r="AC42467" s="56"/>
      <c r="AD42467" s="56"/>
      <c r="AE42467" s="56"/>
    </row>
    <row r="42468" spans="1:31" x14ac:dyDescent="0.25">
      <c r="A42468" s="41">
        <v>0</v>
      </c>
      <c r="C42468" s="56"/>
      <c r="AC42468" s="56"/>
      <c r="AD42468" s="56"/>
      <c r="AE42468" s="56"/>
    </row>
    <row r="42469" spans="1:31" x14ac:dyDescent="0.25">
      <c r="A42469" s="41">
        <v>0</v>
      </c>
      <c r="C42469" s="56"/>
      <c r="AC42469" s="56"/>
      <c r="AD42469" s="56"/>
      <c r="AE42469" s="56"/>
    </row>
    <row r="42470" spans="1:31" x14ac:dyDescent="0.25">
      <c r="A42470" s="41">
        <v>57</v>
      </c>
      <c r="C42470" s="56"/>
      <c r="AC42470" s="56"/>
      <c r="AD42470" s="56"/>
      <c r="AE42470" s="56"/>
    </row>
    <row r="42471" spans="1:31" x14ac:dyDescent="0.25">
      <c r="A42471" s="41">
        <v>0</v>
      </c>
      <c r="C42471" s="56"/>
      <c r="AC42471" s="56"/>
      <c r="AD42471" s="56"/>
      <c r="AE42471" s="56"/>
    </row>
    <row r="42472" spans="1:31" x14ac:dyDescent="0.25">
      <c r="A42472" s="41">
        <v>0</v>
      </c>
      <c r="C42472" s="56"/>
      <c r="AC42472" s="56"/>
      <c r="AD42472" s="56"/>
      <c r="AE42472" s="56"/>
    </row>
    <row r="42473" spans="1:31" x14ac:dyDescent="0.25">
      <c r="A42473" s="41">
        <v>0</v>
      </c>
      <c r="C42473" s="56"/>
      <c r="AC42473" s="56"/>
      <c r="AD42473" s="56"/>
      <c r="AE42473" s="56"/>
    </row>
    <row r="42474" spans="1:31" x14ac:dyDescent="0.25">
      <c r="A42474" s="41">
        <v>0</v>
      </c>
      <c r="C42474" s="56"/>
      <c r="AC42474" s="56"/>
      <c r="AD42474" s="56"/>
      <c r="AE42474" s="56"/>
    </row>
    <row r="42475" spans="1:31" x14ac:dyDescent="0.25">
      <c r="A42475" s="41">
        <v>0</v>
      </c>
      <c r="C42475" s="56"/>
      <c r="AC42475" s="56"/>
      <c r="AD42475" s="56"/>
      <c r="AE42475" s="56"/>
    </row>
    <row r="42476" spans="1:31" x14ac:dyDescent="0.25">
      <c r="A42476" s="41">
        <v>0</v>
      </c>
      <c r="C42476" s="56"/>
      <c r="AC42476" s="56"/>
      <c r="AD42476" s="56"/>
      <c r="AE42476" s="56"/>
    </row>
    <row r="42477" spans="1:31" x14ac:dyDescent="0.25">
      <c r="A42477" s="41">
        <v>0</v>
      </c>
      <c r="C42477" s="56"/>
      <c r="AC42477" s="56"/>
      <c r="AD42477" s="56"/>
      <c r="AE42477" s="56"/>
    </row>
    <row r="42478" spans="1:31" x14ac:dyDescent="0.25">
      <c r="A42478" s="41">
        <v>0</v>
      </c>
      <c r="C42478" s="56"/>
      <c r="AC42478" s="56"/>
      <c r="AD42478" s="56"/>
      <c r="AE42478" s="56"/>
    </row>
    <row r="42479" spans="1:31" x14ac:dyDescent="0.25">
      <c r="A42479" s="41">
        <v>0</v>
      </c>
      <c r="C42479" s="56"/>
      <c r="AC42479" s="56"/>
      <c r="AD42479" s="56"/>
      <c r="AE42479" s="56"/>
    </row>
    <row r="42480" spans="1:31" x14ac:dyDescent="0.25">
      <c r="A42480" s="41">
        <v>0</v>
      </c>
      <c r="C42480" s="56"/>
      <c r="AC42480" s="56"/>
      <c r="AD42480" s="56"/>
      <c r="AE42480" s="56"/>
    </row>
    <row r="42481" spans="1:31" x14ac:dyDescent="0.25">
      <c r="A42481" s="41">
        <v>0</v>
      </c>
      <c r="C42481" s="56"/>
      <c r="AC42481" s="56"/>
      <c r="AD42481" s="56"/>
      <c r="AE42481" s="56"/>
    </row>
    <row r="42482" spans="1:31" x14ac:dyDescent="0.25">
      <c r="A42482" s="41">
        <v>0</v>
      </c>
      <c r="C42482" s="56"/>
      <c r="AC42482" s="56"/>
      <c r="AD42482" s="56"/>
      <c r="AE42482" s="56"/>
    </row>
    <row r="42483" spans="1:31" x14ac:dyDescent="0.25">
      <c r="A42483" s="41">
        <v>0</v>
      </c>
      <c r="C42483" s="56"/>
      <c r="AC42483" s="56"/>
      <c r="AD42483" s="56"/>
      <c r="AE42483" s="56"/>
    </row>
    <row r="42484" spans="1:31" x14ac:dyDescent="0.25">
      <c r="A42484" s="41">
        <v>0</v>
      </c>
      <c r="C42484" s="56"/>
      <c r="AC42484" s="56"/>
      <c r="AD42484" s="56"/>
      <c r="AE42484" s="56"/>
    </row>
    <row r="42485" spans="1:31" x14ac:dyDescent="0.25">
      <c r="A42485" s="41">
        <v>0</v>
      </c>
      <c r="C42485" s="56"/>
      <c r="AC42485" s="56"/>
      <c r="AD42485" s="56"/>
      <c r="AE42485" s="56"/>
    </row>
    <row r="42486" spans="1:31" x14ac:dyDescent="0.25">
      <c r="A42486" s="41">
        <v>0</v>
      </c>
      <c r="C42486" s="56"/>
      <c r="AC42486" s="56"/>
      <c r="AD42486" s="56"/>
      <c r="AE42486" s="56"/>
    </row>
    <row r="42487" spans="1:31" x14ac:dyDescent="0.25">
      <c r="A42487" s="41">
        <v>0</v>
      </c>
      <c r="C42487" s="56"/>
      <c r="AC42487" s="56"/>
      <c r="AD42487" s="56"/>
      <c r="AE42487" s="56"/>
    </row>
    <row r="42488" spans="1:31" x14ac:dyDescent="0.25">
      <c r="A42488" s="41">
        <v>0</v>
      </c>
      <c r="C42488" s="56"/>
      <c r="AC42488" s="56"/>
      <c r="AD42488" s="56"/>
      <c r="AE42488" s="56"/>
    </row>
    <row r="42489" spans="1:31" x14ac:dyDescent="0.25">
      <c r="A42489" s="41">
        <v>0</v>
      </c>
      <c r="C42489" s="56"/>
      <c r="AC42489" s="56"/>
      <c r="AD42489" s="56"/>
      <c r="AE42489" s="56"/>
    </row>
    <row r="42490" spans="1:31" x14ac:dyDescent="0.25">
      <c r="A42490" s="41">
        <v>0</v>
      </c>
      <c r="C42490" s="56"/>
      <c r="AC42490" s="56"/>
      <c r="AD42490" s="56"/>
      <c r="AE42490" s="56"/>
    </row>
    <row r="42491" spans="1:31" x14ac:dyDescent="0.25">
      <c r="A42491" s="41">
        <v>0</v>
      </c>
      <c r="C42491" s="56"/>
      <c r="AC42491" s="56"/>
      <c r="AD42491" s="56"/>
      <c r="AE42491" s="56"/>
    </row>
    <row r="42492" spans="1:31" x14ac:dyDescent="0.25">
      <c r="A42492" s="41">
        <v>0</v>
      </c>
      <c r="C42492" s="56"/>
      <c r="AC42492" s="56"/>
      <c r="AD42492" s="56"/>
      <c r="AE42492" s="56"/>
    </row>
    <row r="42493" spans="1:31" x14ac:dyDescent="0.25">
      <c r="A42493" s="41">
        <v>0</v>
      </c>
      <c r="C42493" s="56"/>
      <c r="AC42493" s="56"/>
      <c r="AD42493" s="56"/>
      <c r="AE42493" s="56"/>
    </row>
    <row r="42494" spans="1:31" x14ac:dyDescent="0.25">
      <c r="A42494" s="41">
        <v>0</v>
      </c>
      <c r="C42494" s="56"/>
      <c r="AC42494" s="56"/>
      <c r="AD42494" s="56"/>
      <c r="AE42494" s="56"/>
    </row>
    <row r="42495" spans="1:31" x14ac:dyDescent="0.25">
      <c r="A42495" s="41">
        <v>0</v>
      </c>
      <c r="C42495" s="56"/>
      <c r="AC42495" s="56"/>
      <c r="AD42495" s="56"/>
      <c r="AE42495" s="56"/>
    </row>
    <row r="42496" spans="1:31" x14ac:dyDescent="0.25">
      <c r="A42496" s="41">
        <v>0</v>
      </c>
      <c r="C42496" s="56"/>
      <c r="AC42496" s="56"/>
      <c r="AD42496" s="56"/>
      <c r="AE42496" s="56"/>
    </row>
    <row r="42497" spans="1:31" x14ac:dyDescent="0.25">
      <c r="A42497" s="41">
        <v>0</v>
      </c>
      <c r="C42497" s="56"/>
      <c r="AC42497" s="56"/>
      <c r="AD42497" s="56"/>
      <c r="AE42497" s="56"/>
    </row>
    <row r="42498" spans="1:31" x14ac:dyDescent="0.25">
      <c r="A42498" s="41">
        <v>0</v>
      </c>
      <c r="C42498" s="56"/>
      <c r="AC42498" s="56"/>
      <c r="AD42498" s="56"/>
      <c r="AE42498" s="56"/>
    </row>
    <row r="42499" spans="1:31" x14ac:dyDescent="0.25">
      <c r="A42499" s="41">
        <v>0</v>
      </c>
      <c r="C42499" s="56"/>
      <c r="AC42499" s="56"/>
      <c r="AD42499" s="56"/>
      <c r="AE42499" s="56"/>
    </row>
    <row r="42500" spans="1:31" x14ac:dyDescent="0.25">
      <c r="A42500" s="41">
        <v>0</v>
      </c>
      <c r="C42500" s="56"/>
      <c r="AC42500" s="56"/>
      <c r="AD42500" s="56"/>
      <c r="AE42500" s="56"/>
    </row>
    <row r="42501" spans="1:31" x14ac:dyDescent="0.25">
      <c r="A42501" s="41">
        <v>0</v>
      </c>
      <c r="C42501" s="56"/>
      <c r="AC42501" s="56"/>
      <c r="AD42501" s="56"/>
      <c r="AE42501" s="56"/>
    </row>
    <row r="42502" spans="1:31" x14ac:dyDescent="0.25">
      <c r="A42502" s="41">
        <v>0</v>
      </c>
      <c r="C42502" s="56"/>
      <c r="AC42502" s="56"/>
      <c r="AD42502" s="56"/>
      <c r="AE42502" s="56"/>
    </row>
    <row r="42503" spans="1:31" x14ac:dyDescent="0.25">
      <c r="A42503" s="41">
        <v>0</v>
      </c>
      <c r="C42503" s="56"/>
      <c r="AC42503" s="56"/>
      <c r="AD42503" s="56"/>
      <c r="AE42503" s="56"/>
    </row>
    <row r="42504" spans="1:31" x14ac:dyDescent="0.25">
      <c r="A42504" s="41">
        <v>0</v>
      </c>
      <c r="C42504" s="56"/>
      <c r="AC42504" s="56"/>
      <c r="AD42504" s="56"/>
      <c r="AE42504" s="56"/>
    </row>
    <row r="42505" spans="1:31" x14ac:dyDescent="0.25">
      <c r="A42505" s="41">
        <v>0</v>
      </c>
      <c r="C42505" s="56"/>
      <c r="AC42505" s="56"/>
      <c r="AD42505" s="56"/>
      <c r="AE42505" s="56"/>
    </row>
    <row r="42506" spans="1:31" x14ac:dyDescent="0.25">
      <c r="A42506" s="41">
        <v>0</v>
      </c>
      <c r="C42506" s="56"/>
      <c r="AC42506" s="56"/>
      <c r="AD42506" s="56"/>
      <c r="AE42506" s="56"/>
    </row>
    <row r="42507" spans="1:31" x14ac:dyDescent="0.25">
      <c r="A42507" s="41">
        <v>0</v>
      </c>
      <c r="C42507" s="56"/>
      <c r="AC42507" s="56"/>
      <c r="AD42507" s="56"/>
      <c r="AE42507" s="56"/>
    </row>
    <row r="42508" spans="1:31" x14ac:dyDescent="0.25">
      <c r="A42508" s="41">
        <v>0</v>
      </c>
      <c r="C42508" s="56"/>
      <c r="AC42508" s="56"/>
      <c r="AD42508" s="56"/>
      <c r="AE42508" s="56"/>
    </row>
    <row r="42509" spans="1:31" x14ac:dyDescent="0.25">
      <c r="A42509" s="41">
        <v>0</v>
      </c>
      <c r="C42509" s="56"/>
      <c r="AC42509" s="56"/>
      <c r="AD42509" s="56"/>
      <c r="AE42509" s="56"/>
    </row>
    <row r="42510" spans="1:31" x14ac:dyDescent="0.25">
      <c r="A42510" s="41">
        <v>0</v>
      </c>
      <c r="C42510" s="56"/>
      <c r="AC42510" s="56"/>
      <c r="AD42510" s="56"/>
      <c r="AE42510" s="56"/>
    </row>
    <row r="42511" spans="1:31" x14ac:dyDescent="0.25">
      <c r="A42511" s="41">
        <v>0</v>
      </c>
      <c r="C42511" s="56"/>
      <c r="AC42511" s="56"/>
      <c r="AD42511" s="56"/>
      <c r="AE42511" s="56"/>
    </row>
    <row r="42512" spans="1:31" x14ac:dyDescent="0.25">
      <c r="A42512" s="41">
        <v>0</v>
      </c>
      <c r="C42512" s="56"/>
      <c r="AC42512" s="56"/>
      <c r="AD42512" s="56"/>
      <c r="AE42512" s="56"/>
    </row>
    <row r="42513" spans="1:31" x14ac:dyDescent="0.25">
      <c r="A42513" s="41">
        <v>0</v>
      </c>
      <c r="C42513" s="56"/>
      <c r="AC42513" s="56"/>
      <c r="AD42513" s="56"/>
      <c r="AE42513" s="56"/>
    </row>
    <row r="42514" spans="1:31" x14ac:dyDescent="0.25">
      <c r="A42514" s="41">
        <v>0</v>
      </c>
      <c r="C42514" s="56"/>
      <c r="AC42514" s="56"/>
      <c r="AD42514" s="56"/>
      <c r="AE42514" s="56"/>
    </row>
    <row r="42515" spans="1:31" x14ac:dyDescent="0.25">
      <c r="A42515" s="41">
        <v>0</v>
      </c>
      <c r="C42515" s="56"/>
      <c r="AC42515" s="56"/>
      <c r="AD42515" s="56"/>
      <c r="AE42515" s="56"/>
    </row>
    <row r="42516" spans="1:31" x14ac:dyDescent="0.25">
      <c r="A42516" s="41">
        <v>0</v>
      </c>
      <c r="C42516" s="56"/>
      <c r="AC42516" s="56"/>
      <c r="AD42516" s="56"/>
      <c r="AE42516" s="56"/>
    </row>
    <row r="42517" spans="1:31" x14ac:dyDescent="0.25">
      <c r="A42517" s="41">
        <v>78</v>
      </c>
      <c r="C42517" s="56"/>
      <c r="AC42517" s="56"/>
      <c r="AD42517" s="56"/>
      <c r="AE42517" s="56"/>
    </row>
    <row r="42518" spans="1:31" x14ac:dyDescent="0.25">
      <c r="A42518" s="41">
        <v>0</v>
      </c>
      <c r="C42518" s="56"/>
      <c r="AC42518" s="56"/>
      <c r="AD42518" s="56"/>
      <c r="AE42518" s="56"/>
    </row>
    <row r="42519" spans="1:31" x14ac:dyDescent="0.25">
      <c r="A42519" s="41">
        <v>0</v>
      </c>
      <c r="C42519" s="56"/>
      <c r="AC42519" s="56"/>
      <c r="AD42519" s="56"/>
      <c r="AE42519" s="56"/>
    </row>
    <row r="42520" spans="1:31" x14ac:dyDescent="0.25">
      <c r="A42520" s="41">
        <v>0</v>
      </c>
      <c r="C42520" s="56"/>
      <c r="AC42520" s="56"/>
      <c r="AD42520" s="56"/>
      <c r="AE42520" s="56"/>
    </row>
    <row r="42521" spans="1:31" x14ac:dyDescent="0.25">
      <c r="A42521" s="41">
        <v>0</v>
      </c>
      <c r="C42521" s="56"/>
      <c r="AC42521" s="56"/>
      <c r="AD42521" s="56"/>
      <c r="AE42521" s="56"/>
    </row>
    <row r="42522" spans="1:31" x14ac:dyDescent="0.25">
      <c r="A42522" s="41">
        <v>0</v>
      </c>
      <c r="C42522" s="56"/>
      <c r="AC42522" s="56"/>
      <c r="AD42522" s="56"/>
      <c r="AE42522" s="56"/>
    </row>
    <row r="42523" spans="1:31" x14ac:dyDescent="0.25">
      <c r="A42523" s="41">
        <v>0</v>
      </c>
      <c r="C42523" s="56"/>
      <c r="AC42523" s="56"/>
      <c r="AD42523" s="56"/>
      <c r="AE42523" s="56"/>
    </row>
    <row r="42524" spans="1:31" x14ac:dyDescent="0.25">
      <c r="A42524" s="41">
        <v>0</v>
      </c>
      <c r="C42524" s="56"/>
      <c r="AC42524" s="56"/>
      <c r="AD42524" s="56"/>
      <c r="AE42524" s="56"/>
    </row>
    <row r="42525" spans="1:31" x14ac:dyDescent="0.25">
      <c r="A42525" s="41">
        <v>0</v>
      </c>
      <c r="C42525" s="56"/>
      <c r="AC42525" s="56"/>
      <c r="AD42525" s="56"/>
      <c r="AE42525" s="56"/>
    </row>
    <row r="42526" spans="1:31" x14ac:dyDescent="0.25">
      <c r="A42526" s="41">
        <v>0</v>
      </c>
      <c r="C42526" s="56"/>
      <c r="AC42526" s="56"/>
      <c r="AD42526" s="56"/>
      <c r="AE42526" s="56"/>
    </row>
    <row r="42527" spans="1:31" x14ac:dyDescent="0.25">
      <c r="A42527" s="41">
        <v>0</v>
      </c>
      <c r="C42527" s="56"/>
      <c r="AC42527" s="56"/>
      <c r="AD42527" s="56"/>
      <c r="AE42527" s="56"/>
    </row>
    <row r="42528" spans="1:31" x14ac:dyDescent="0.25">
      <c r="A42528" s="41">
        <v>0</v>
      </c>
      <c r="C42528" s="56"/>
      <c r="AC42528" s="56"/>
      <c r="AD42528" s="56"/>
      <c r="AE42528" s="56"/>
    </row>
    <row r="42529" spans="1:31" x14ac:dyDescent="0.25">
      <c r="A42529" s="41">
        <v>0</v>
      </c>
      <c r="C42529" s="56"/>
      <c r="AC42529" s="56"/>
      <c r="AD42529" s="56"/>
      <c r="AE42529" s="56"/>
    </row>
    <row r="42530" spans="1:31" x14ac:dyDescent="0.25">
      <c r="A42530" s="41">
        <v>0</v>
      </c>
      <c r="C42530" s="56"/>
      <c r="AC42530" s="56"/>
      <c r="AD42530" s="56"/>
      <c r="AE42530" s="56"/>
    </row>
    <row r="42531" spans="1:31" x14ac:dyDescent="0.25">
      <c r="A42531" s="41">
        <v>0</v>
      </c>
      <c r="C42531" s="56"/>
      <c r="AC42531" s="56"/>
      <c r="AD42531" s="56"/>
      <c r="AE42531" s="56"/>
    </row>
    <row r="42532" spans="1:31" x14ac:dyDescent="0.25">
      <c r="A42532" s="41">
        <v>0</v>
      </c>
      <c r="C42532" s="56"/>
      <c r="AC42532" s="56"/>
      <c r="AD42532" s="56"/>
      <c r="AE42532" s="56"/>
    </row>
    <row r="42533" spans="1:31" x14ac:dyDescent="0.25">
      <c r="A42533" s="41">
        <v>0</v>
      </c>
      <c r="C42533" s="56"/>
      <c r="AC42533" s="56"/>
      <c r="AD42533" s="56"/>
      <c r="AE42533" s="56"/>
    </row>
    <row r="42534" spans="1:31" x14ac:dyDescent="0.25">
      <c r="A42534" s="41">
        <v>0</v>
      </c>
      <c r="C42534" s="56"/>
      <c r="AC42534" s="56"/>
      <c r="AD42534" s="56"/>
      <c r="AE42534" s="56"/>
    </row>
    <row r="42535" spans="1:31" x14ac:dyDescent="0.25">
      <c r="A42535" s="41">
        <v>0</v>
      </c>
      <c r="C42535" s="56"/>
      <c r="AC42535" s="56"/>
      <c r="AD42535" s="56"/>
      <c r="AE42535" s="56"/>
    </row>
    <row r="42536" spans="1:31" x14ac:dyDescent="0.25">
      <c r="A42536" s="41">
        <v>0</v>
      </c>
      <c r="C42536" s="56"/>
      <c r="AC42536" s="56"/>
      <c r="AD42536" s="56"/>
      <c r="AE42536" s="56"/>
    </row>
    <row r="42537" spans="1:31" x14ac:dyDescent="0.25">
      <c r="A42537" s="41">
        <v>0</v>
      </c>
      <c r="C42537" s="56"/>
      <c r="AC42537" s="56"/>
      <c r="AD42537" s="56"/>
      <c r="AE42537" s="56"/>
    </row>
    <row r="42538" spans="1:31" x14ac:dyDescent="0.25">
      <c r="A42538" s="41">
        <v>0</v>
      </c>
      <c r="C42538" s="56"/>
      <c r="AC42538" s="56"/>
      <c r="AD42538" s="56"/>
      <c r="AE42538" s="56"/>
    </row>
    <row r="42539" spans="1:31" x14ac:dyDescent="0.25">
      <c r="A42539" s="41">
        <v>0</v>
      </c>
      <c r="C42539" s="56"/>
      <c r="AC42539" s="56"/>
      <c r="AD42539" s="56"/>
      <c r="AE42539" s="56"/>
    </row>
    <row r="42540" spans="1:31" x14ac:dyDescent="0.25">
      <c r="A42540" s="41">
        <v>0</v>
      </c>
      <c r="C42540" s="56"/>
      <c r="AC42540" s="56"/>
      <c r="AD42540" s="56"/>
      <c r="AE42540" s="56"/>
    </row>
    <row r="42541" spans="1:31" x14ac:dyDescent="0.25">
      <c r="A42541" s="41">
        <v>0</v>
      </c>
      <c r="C42541" s="56"/>
      <c r="AC42541" s="56"/>
      <c r="AD42541" s="56"/>
      <c r="AE42541" s="56"/>
    </row>
    <row r="42542" spans="1:31" x14ac:dyDescent="0.25">
      <c r="A42542" s="41">
        <v>0</v>
      </c>
      <c r="C42542" s="56"/>
      <c r="AC42542" s="56"/>
      <c r="AD42542" s="56"/>
      <c r="AE42542" s="56"/>
    </row>
    <row r="42543" spans="1:31" x14ac:dyDescent="0.25">
      <c r="A42543" s="41">
        <v>0</v>
      </c>
      <c r="C42543" s="56"/>
      <c r="AC42543" s="56"/>
      <c r="AD42543" s="56"/>
      <c r="AE42543" s="56"/>
    </row>
    <row r="42544" spans="1:31" x14ac:dyDescent="0.25">
      <c r="A42544" s="41">
        <v>0</v>
      </c>
      <c r="C42544" s="56"/>
      <c r="AC42544" s="56"/>
      <c r="AD42544" s="56"/>
      <c r="AE42544" s="56"/>
    </row>
    <row r="42545" spans="1:31" x14ac:dyDescent="0.25">
      <c r="A42545" s="41">
        <v>0</v>
      </c>
      <c r="C42545" s="56"/>
      <c r="AC42545" s="56"/>
      <c r="AD42545" s="56"/>
      <c r="AE42545" s="56"/>
    </row>
    <row r="42546" spans="1:31" x14ac:dyDescent="0.25">
      <c r="A42546" s="41">
        <v>0</v>
      </c>
      <c r="C42546" s="56"/>
      <c r="AC42546" s="56"/>
      <c r="AD42546" s="56"/>
      <c r="AE42546" s="56"/>
    </row>
    <row r="42547" spans="1:31" x14ac:dyDescent="0.25">
      <c r="A42547" s="41">
        <v>0</v>
      </c>
      <c r="C42547" s="56"/>
      <c r="AC42547" s="56"/>
      <c r="AD42547" s="56"/>
      <c r="AE42547" s="56"/>
    </row>
    <row r="42548" spans="1:31" x14ac:dyDescent="0.25">
      <c r="A42548" s="41">
        <v>0</v>
      </c>
      <c r="C42548" s="56"/>
      <c r="AC42548" s="56"/>
      <c r="AD42548" s="56"/>
      <c r="AE42548" s="56"/>
    </row>
    <row r="42549" spans="1:31" x14ac:dyDescent="0.25">
      <c r="A42549" s="41">
        <v>0</v>
      </c>
      <c r="C42549" s="56"/>
      <c r="AC42549" s="56"/>
      <c r="AD42549" s="56"/>
      <c r="AE42549" s="56"/>
    </row>
    <row r="42550" spans="1:31" x14ac:dyDescent="0.25">
      <c r="A42550" s="41">
        <v>0</v>
      </c>
      <c r="C42550" s="56"/>
      <c r="AC42550" s="56"/>
      <c r="AD42550" s="56"/>
      <c r="AE42550" s="56"/>
    </row>
    <row r="42551" spans="1:31" x14ac:dyDescent="0.25">
      <c r="A42551" s="41">
        <v>0</v>
      </c>
      <c r="C42551" s="56"/>
      <c r="AC42551" s="56"/>
      <c r="AD42551" s="56"/>
      <c r="AE42551" s="56"/>
    </row>
    <row r="42552" spans="1:31" x14ac:dyDescent="0.25">
      <c r="A42552" s="41">
        <v>0</v>
      </c>
      <c r="C42552" s="56"/>
      <c r="AC42552" s="56"/>
      <c r="AD42552" s="56"/>
      <c r="AE42552" s="56"/>
    </row>
    <row r="42553" spans="1:31" x14ac:dyDescent="0.25">
      <c r="A42553" s="41">
        <v>0</v>
      </c>
      <c r="C42553" s="56"/>
      <c r="AC42553" s="56"/>
      <c r="AD42553" s="56"/>
      <c r="AE42553" s="56"/>
    </row>
    <row r="42554" spans="1:31" x14ac:dyDescent="0.25">
      <c r="A42554" s="41">
        <v>0</v>
      </c>
      <c r="C42554" s="56"/>
      <c r="AC42554" s="56"/>
      <c r="AD42554" s="56"/>
      <c r="AE42554" s="56"/>
    </row>
    <row r="42555" spans="1:31" x14ac:dyDescent="0.25">
      <c r="A42555" s="41">
        <v>0</v>
      </c>
      <c r="C42555" s="56"/>
      <c r="AC42555" s="56"/>
      <c r="AD42555" s="56"/>
      <c r="AE42555" s="56"/>
    </row>
    <row r="42556" spans="1:31" x14ac:dyDescent="0.25">
      <c r="A42556" s="41">
        <v>0</v>
      </c>
      <c r="C42556" s="56"/>
      <c r="AC42556" s="56"/>
      <c r="AD42556" s="56"/>
      <c r="AE42556" s="56"/>
    </row>
    <row r="42557" spans="1:31" x14ac:dyDescent="0.25">
      <c r="A42557" s="41">
        <v>0</v>
      </c>
      <c r="C42557" s="56"/>
      <c r="AC42557" s="56"/>
      <c r="AD42557" s="56"/>
      <c r="AE42557" s="56"/>
    </row>
    <row r="42558" spans="1:31" x14ac:dyDescent="0.25">
      <c r="A42558" s="41">
        <v>0</v>
      </c>
      <c r="C42558" s="56"/>
      <c r="AC42558" s="56"/>
      <c r="AD42558" s="56"/>
      <c r="AE42558" s="56"/>
    </row>
    <row r="42559" spans="1:31" x14ac:dyDescent="0.25">
      <c r="A42559" s="41">
        <v>0</v>
      </c>
      <c r="C42559" s="56"/>
      <c r="AC42559" s="56"/>
      <c r="AD42559" s="56"/>
      <c r="AE42559" s="56"/>
    </row>
    <row r="42560" spans="1:31" x14ac:dyDescent="0.25">
      <c r="A42560" s="41">
        <v>0</v>
      </c>
      <c r="C42560" s="56"/>
      <c r="AC42560" s="56"/>
      <c r="AD42560" s="56"/>
      <c r="AE42560" s="56"/>
    </row>
    <row r="42561" spans="1:31" x14ac:dyDescent="0.25">
      <c r="A42561" s="41">
        <v>0</v>
      </c>
      <c r="C42561" s="56"/>
      <c r="AC42561" s="56"/>
      <c r="AD42561" s="56"/>
      <c r="AE42561" s="56"/>
    </row>
    <row r="42562" spans="1:31" x14ac:dyDescent="0.25">
      <c r="A42562" s="41">
        <v>0</v>
      </c>
      <c r="C42562" s="56"/>
      <c r="AC42562" s="56"/>
      <c r="AD42562" s="56"/>
      <c r="AE42562" s="56"/>
    </row>
    <row r="42563" spans="1:31" x14ac:dyDescent="0.25">
      <c r="A42563" s="41">
        <v>0</v>
      </c>
      <c r="C42563" s="56"/>
      <c r="AC42563" s="56"/>
      <c r="AD42563" s="56"/>
      <c r="AE42563" s="56"/>
    </row>
    <row r="42564" spans="1:31" x14ac:dyDescent="0.25">
      <c r="A42564" s="41">
        <v>0</v>
      </c>
      <c r="C42564" s="56"/>
      <c r="AC42564" s="56"/>
      <c r="AD42564" s="56"/>
      <c r="AE42564" s="56"/>
    </row>
    <row r="42565" spans="1:31" x14ac:dyDescent="0.25">
      <c r="A42565" s="41">
        <v>0</v>
      </c>
      <c r="C42565" s="56"/>
      <c r="AC42565" s="56"/>
      <c r="AD42565" s="56"/>
      <c r="AE42565" s="56"/>
    </row>
    <row r="42566" spans="1:31" x14ac:dyDescent="0.25">
      <c r="A42566" s="41">
        <v>0</v>
      </c>
      <c r="C42566" s="56"/>
      <c r="AC42566" s="56"/>
      <c r="AD42566" s="56"/>
      <c r="AE42566" s="56"/>
    </row>
    <row r="42567" spans="1:31" x14ac:dyDescent="0.25">
      <c r="A42567" s="41">
        <v>0</v>
      </c>
      <c r="C42567" s="56"/>
      <c r="AC42567" s="56"/>
      <c r="AD42567" s="56"/>
      <c r="AE42567" s="56"/>
    </row>
    <row r="42568" spans="1:31" x14ac:dyDescent="0.25">
      <c r="A42568" s="41">
        <v>0</v>
      </c>
      <c r="C42568" s="56"/>
      <c r="AC42568" s="56"/>
      <c r="AD42568" s="56"/>
      <c r="AE42568" s="56"/>
    </row>
    <row r="42569" spans="1:31" x14ac:dyDescent="0.25">
      <c r="A42569" s="41">
        <v>0</v>
      </c>
      <c r="C42569" s="56"/>
      <c r="AC42569" s="56"/>
      <c r="AD42569" s="56"/>
      <c r="AE42569" s="56"/>
    </row>
    <row r="42570" spans="1:31" x14ac:dyDescent="0.25">
      <c r="A42570" s="41">
        <v>0</v>
      </c>
      <c r="C42570" s="56"/>
      <c r="AC42570" s="56"/>
      <c r="AD42570" s="56"/>
      <c r="AE42570" s="56"/>
    </row>
    <row r="42571" spans="1:31" x14ac:dyDescent="0.25">
      <c r="A42571" s="41">
        <v>0</v>
      </c>
      <c r="C42571" s="56"/>
      <c r="AC42571" s="56"/>
      <c r="AD42571" s="56"/>
      <c r="AE42571" s="56"/>
    </row>
    <row r="42572" spans="1:31" x14ac:dyDescent="0.25">
      <c r="A42572" s="41">
        <v>0</v>
      </c>
      <c r="C42572" s="56"/>
      <c r="AC42572" s="56"/>
      <c r="AD42572" s="56"/>
      <c r="AE42572" s="56"/>
    </row>
    <row r="42573" spans="1:31" x14ac:dyDescent="0.25">
      <c r="A42573" s="41">
        <v>0</v>
      </c>
      <c r="C42573" s="56"/>
      <c r="AC42573" s="56"/>
      <c r="AD42573" s="56"/>
      <c r="AE42573" s="56"/>
    </row>
    <row r="42574" spans="1:31" x14ac:dyDescent="0.25">
      <c r="A42574" s="41">
        <v>0</v>
      </c>
      <c r="C42574" s="56"/>
      <c r="AC42574" s="56"/>
      <c r="AD42574" s="56"/>
      <c r="AE42574" s="56"/>
    </row>
    <row r="42575" spans="1:31" x14ac:dyDescent="0.25">
      <c r="A42575" s="41">
        <v>0</v>
      </c>
      <c r="C42575" s="56"/>
      <c r="AC42575" s="56"/>
      <c r="AD42575" s="56"/>
      <c r="AE42575" s="56"/>
    </row>
    <row r="42576" spans="1:31" x14ac:dyDescent="0.25">
      <c r="A42576" s="41">
        <v>0</v>
      </c>
      <c r="C42576" s="56"/>
      <c r="AC42576" s="56"/>
      <c r="AD42576" s="56"/>
      <c r="AE42576" s="56"/>
    </row>
    <row r="42577" spans="1:31" x14ac:dyDescent="0.25">
      <c r="A42577" s="41">
        <v>0</v>
      </c>
      <c r="C42577" s="56"/>
      <c r="AC42577" s="56"/>
      <c r="AD42577" s="56"/>
      <c r="AE42577" s="56"/>
    </row>
    <row r="42578" spans="1:31" x14ac:dyDescent="0.25">
      <c r="A42578" s="41">
        <v>0</v>
      </c>
      <c r="C42578" s="56"/>
      <c r="AC42578" s="56"/>
      <c r="AD42578" s="56"/>
      <c r="AE42578" s="56"/>
    </row>
    <row r="42579" spans="1:31" x14ac:dyDescent="0.25">
      <c r="A42579" s="41">
        <v>0</v>
      </c>
      <c r="C42579" s="56"/>
      <c r="AC42579" s="56"/>
      <c r="AD42579" s="56"/>
      <c r="AE42579" s="56"/>
    </row>
    <row r="42580" spans="1:31" x14ac:dyDescent="0.25">
      <c r="A42580" s="41">
        <v>0</v>
      </c>
      <c r="C42580" s="56"/>
      <c r="AC42580" s="56"/>
      <c r="AD42580" s="56"/>
      <c r="AE42580" s="56"/>
    </row>
    <row r="42581" spans="1:31" x14ac:dyDescent="0.25">
      <c r="A42581" s="41">
        <v>0</v>
      </c>
      <c r="C42581" s="56"/>
      <c r="AC42581" s="56"/>
      <c r="AD42581" s="56"/>
      <c r="AE42581" s="56"/>
    </row>
    <row r="42582" spans="1:31" x14ac:dyDescent="0.25">
      <c r="A42582" s="41">
        <v>0</v>
      </c>
      <c r="C42582" s="56"/>
      <c r="AC42582" s="56"/>
      <c r="AD42582" s="56"/>
      <c r="AE42582" s="56"/>
    </row>
    <row r="42583" spans="1:31" x14ac:dyDescent="0.25">
      <c r="A42583" s="41">
        <v>0</v>
      </c>
      <c r="C42583" s="56"/>
      <c r="AC42583" s="56"/>
      <c r="AD42583" s="56"/>
      <c r="AE42583" s="56"/>
    </row>
    <row r="42584" spans="1:31" x14ac:dyDescent="0.25">
      <c r="A42584" s="41">
        <v>0</v>
      </c>
      <c r="C42584" s="56"/>
      <c r="AC42584" s="56"/>
      <c r="AD42584" s="56"/>
      <c r="AE42584" s="56"/>
    </row>
    <row r="42585" spans="1:31" x14ac:dyDescent="0.25">
      <c r="A42585" s="41">
        <v>0</v>
      </c>
      <c r="C42585" s="56"/>
      <c r="AC42585" s="56"/>
      <c r="AD42585" s="56"/>
      <c r="AE42585" s="56"/>
    </row>
    <row r="42586" spans="1:31" x14ac:dyDescent="0.25">
      <c r="A42586" s="41">
        <v>0</v>
      </c>
      <c r="C42586" s="56"/>
      <c r="AC42586" s="56"/>
      <c r="AD42586" s="56"/>
      <c r="AE42586" s="56"/>
    </row>
    <row r="42587" spans="1:31" x14ac:dyDescent="0.25">
      <c r="A42587" s="41">
        <v>0</v>
      </c>
      <c r="C42587" s="56"/>
      <c r="AC42587" s="56"/>
      <c r="AD42587" s="56"/>
      <c r="AE42587" s="56"/>
    </row>
    <row r="42588" spans="1:31" x14ac:dyDescent="0.25">
      <c r="A42588" s="41">
        <v>0</v>
      </c>
      <c r="C42588" s="56"/>
      <c r="AC42588" s="56"/>
      <c r="AD42588" s="56"/>
      <c r="AE42588" s="56"/>
    </row>
    <row r="42589" spans="1:31" x14ac:dyDescent="0.25">
      <c r="A42589" s="41">
        <v>0</v>
      </c>
      <c r="C42589" s="56"/>
      <c r="AC42589" s="56"/>
      <c r="AD42589" s="56"/>
      <c r="AE42589" s="56"/>
    </row>
    <row r="42590" spans="1:31" x14ac:dyDescent="0.25">
      <c r="A42590" s="41">
        <v>0</v>
      </c>
      <c r="C42590" s="56"/>
      <c r="AC42590" s="56"/>
      <c r="AD42590" s="56"/>
      <c r="AE42590" s="56"/>
    </row>
    <row r="42591" spans="1:31" x14ac:dyDescent="0.25">
      <c r="A42591" s="41">
        <v>0</v>
      </c>
      <c r="C42591" s="56"/>
      <c r="AC42591" s="56"/>
      <c r="AD42591" s="56"/>
      <c r="AE42591" s="56"/>
    </row>
    <row r="42592" spans="1:31" x14ac:dyDescent="0.25">
      <c r="A42592" s="41">
        <v>0</v>
      </c>
      <c r="C42592" s="56"/>
      <c r="AC42592" s="56"/>
      <c r="AD42592" s="56"/>
      <c r="AE42592" s="56"/>
    </row>
    <row r="42593" spans="1:31" x14ac:dyDescent="0.25">
      <c r="A42593" s="41">
        <v>0</v>
      </c>
      <c r="C42593" s="56"/>
      <c r="AC42593" s="56"/>
      <c r="AD42593" s="56"/>
      <c r="AE42593" s="56"/>
    </row>
    <row r="42594" spans="1:31" x14ac:dyDescent="0.25">
      <c r="A42594" s="41">
        <v>0</v>
      </c>
      <c r="C42594" s="56"/>
      <c r="AC42594" s="56"/>
      <c r="AD42594" s="56"/>
      <c r="AE42594" s="56"/>
    </row>
    <row r="42595" spans="1:31" x14ac:dyDescent="0.25">
      <c r="A42595" s="41">
        <v>0</v>
      </c>
      <c r="C42595" s="56"/>
      <c r="AC42595" s="56"/>
      <c r="AD42595" s="56"/>
      <c r="AE42595" s="56"/>
    </row>
    <row r="42596" spans="1:31" x14ac:dyDescent="0.25">
      <c r="A42596" s="41">
        <v>0</v>
      </c>
      <c r="C42596" s="56"/>
      <c r="AC42596" s="56"/>
      <c r="AD42596" s="56"/>
      <c r="AE42596" s="56"/>
    </row>
    <row r="42597" spans="1:31" x14ac:dyDescent="0.25">
      <c r="A42597" s="41">
        <v>0</v>
      </c>
      <c r="C42597" s="56"/>
      <c r="AC42597" s="56"/>
      <c r="AD42597" s="56"/>
      <c r="AE42597" s="56"/>
    </row>
    <row r="42598" spans="1:31" x14ac:dyDescent="0.25">
      <c r="A42598" s="41">
        <v>0</v>
      </c>
      <c r="C42598" s="56"/>
      <c r="AC42598" s="56"/>
      <c r="AD42598" s="56"/>
      <c r="AE42598" s="56"/>
    </row>
    <row r="42599" spans="1:31" x14ac:dyDescent="0.25">
      <c r="A42599" s="41">
        <v>0</v>
      </c>
      <c r="C42599" s="56"/>
      <c r="AC42599" s="56"/>
      <c r="AD42599" s="56"/>
      <c r="AE42599" s="56"/>
    </row>
    <row r="42600" spans="1:31" x14ac:dyDescent="0.25">
      <c r="A42600" s="41">
        <v>0</v>
      </c>
      <c r="C42600" s="56"/>
      <c r="AC42600" s="56"/>
      <c r="AD42600" s="56"/>
      <c r="AE42600" s="56"/>
    </row>
    <row r="42601" spans="1:31" x14ac:dyDescent="0.25">
      <c r="A42601" s="41">
        <v>0</v>
      </c>
      <c r="C42601" s="56"/>
      <c r="AC42601" s="56"/>
      <c r="AD42601" s="56"/>
      <c r="AE42601" s="56"/>
    </row>
    <row r="42602" spans="1:31" x14ac:dyDescent="0.25">
      <c r="A42602" s="41">
        <v>0</v>
      </c>
      <c r="C42602" s="56"/>
      <c r="AC42602" s="56"/>
      <c r="AD42602" s="56"/>
      <c r="AE42602" s="56"/>
    </row>
    <row r="42603" spans="1:31" x14ac:dyDescent="0.25">
      <c r="A42603" s="41">
        <v>0</v>
      </c>
      <c r="C42603" s="56"/>
      <c r="AC42603" s="56"/>
      <c r="AD42603" s="56"/>
      <c r="AE42603" s="56"/>
    </row>
    <row r="42604" spans="1:31" x14ac:dyDescent="0.25">
      <c r="A42604" s="41">
        <v>0</v>
      </c>
      <c r="C42604" s="56"/>
      <c r="AC42604" s="56"/>
      <c r="AD42604" s="56"/>
      <c r="AE42604" s="56"/>
    </row>
    <row r="42605" spans="1:31" x14ac:dyDescent="0.25">
      <c r="A42605" s="41">
        <v>0</v>
      </c>
      <c r="C42605" s="56"/>
      <c r="AC42605" s="56"/>
      <c r="AD42605" s="56"/>
      <c r="AE42605" s="56"/>
    </row>
    <row r="42606" spans="1:31" x14ac:dyDescent="0.25">
      <c r="A42606" s="41">
        <v>0</v>
      </c>
      <c r="C42606" s="56"/>
      <c r="AC42606" s="56"/>
      <c r="AD42606" s="56"/>
      <c r="AE42606" s="56"/>
    </row>
    <row r="42607" spans="1:31" x14ac:dyDescent="0.25">
      <c r="A42607" s="41">
        <v>0</v>
      </c>
      <c r="C42607" s="56"/>
      <c r="AC42607" s="56"/>
      <c r="AD42607" s="56"/>
      <c r="AE42607" s="56"/>
    </row>
    <row r="42608" spans="1:31" x14ac:dyDescent="0.25">
      <c r="A42608" s="41">
        <v>0</v>
      </c>
      <c r="C42608" s="56"/>
      <c r="AC42608" s="56"/>
      <c r="AD42608" s="56"/>
      <c r="AE42608" s="56"/>
    </row>
    <row r="42609" spans="1:31" x14ac:dyDescent="0.25">
      <c r="A42609" s="41">
        <v>0</v>
      </c>
      <c r="C42609" s="56"/>
      <c r="AC42609" s="56"/>
      <c r="AD42609" s="56"/>
      <c r="AE42609" s="56"/>
    </row>
    <row r="42610" spans="1:31" x14ac:dyDescent="0.25">
      <c r="A42610" s="41">
        <v>0</v>
      </c>
      <c r="C42610" s="56"/>
      <c r="AC42610" s="56"/>
      <c r="AD42610" s="56"/>
      <c r="AE42610" s="56"/>
    </row>
    <row r="42611" spans="1:31" x14ac:dyDescent="0.25">
      <c r="A42611" s="41">
        <v>0</v>
      </c>
      <c r="C42611" s="56"/>
      <c r="AC42611" s="56"/>
      <c r="AD42611" s="56"/>
      <c r="AE42611" s="56"/>
    </row>
    <row r="42612" spans="1:31" x14ac:dyDescent="0.25">
      <c r="A42612" s="41">
        <v>0</v>
      </c>
      <c r="C42612" s="56"/>
      <c r="AC42612" s="56"/>
      <c r="AD42612" s="56"/>
      <c r="AE42612" s="56"/>
    </row>
    <row r="42613" spans="1:31" x14ac:dyDescent="0.25">
      <c r="A42613" s="41">
        <v>0</v>
      </c>
      <c r="C42613" s="56"/>
      <c r="AC42613" s="56"/>
      <c r="AD42613" s="56"/>
      <c r="AE42613" s="56"/>
    </row>
    <row r="42614" spans="1:31" x14ac:dyDescent="0.25">
      <c r="A42614" s="41">
        <v>0</v>
      </c>
      <c r="C42614" s="56"/>
      <c r="AC42614" s="56"/>
      <c r="AD42614" s="56"/>
      <c r="AE42614" s="56"/>
    </row>
    <row r="42615" spans="1:31" x14ac:dyDescent="0.25">
      <c r="A42615" s="41">
        <v>0</v>
      </c>
      <c r="C42615" s="56"/>
      <c r="AC42615" s="56"/>
      <c r="AD42615" s="56"/>
      <c r="AE42615" s="56"/>
    </row>
    <row r="42616" spans="1:31" x14ac:dyDescent="0.25">
      <c r="A42616" s="41">
        <v>0</v>
      </c>
      <c r="C42616" s="56"/>
      <c r="AC42616" s="56"/>
      <c r="AD42616" s="56"/>
      <c r="AE42616" s="56"/>
    </row>
    <row r="42617" spans="1:31" x14ac:dyDescent="0.25">
      <c r="A42617" s="41">
        <v>0</v>
      </c>
      <c r="C42617" s="56"/>
      <c r="AC42617" s="56"/>
      <c r="AD42617" s="56"/>
      <c r="AE42617" s="56"/>
    </row>
    <row r="42618" spans="1:31" x14ac:dyDescent="0.25">
      <c r="A42618" s="41">
        <v>0</v>
      </c>
      <c r="C42618" s="56"/>
      <c r="AC42618" s="56"/>
      <c r="AD42618" s="56"/>
      <c r="AE42618" s="56"/>
    </row>
    <row r="42619" spans="1:31" x14ac:dyDescent="0.25">
      <c r="A42619" s="41">
        <v>0</v>
      </c>
      <c r="C42619" s="56"/>
      <c r="AC42619" s="56"/>
      <c r="AD42619" s="56"/>
      <c r="AE42619" s="56"/>
    </row>
    <row r="42620" spans="1:31" x14ac:dyDescent="0.25">
      <c r="A42620" s="41">
        <v>0</v>
      </c>
      <c r="C42620" s="56"/>
      <c r="AC42620" s="56"/>
      <c r="AD42620" s="56"/>
      <c r="AE42620" s="56"/>
    </row>
    <row r="42621" spans="1:31" x14ac:dyDescent="0.25">
      <c r="A42621" s="41">
        <v>0</v>
      </c>
      <c r="C42621" s="56"/>
      <c r="AC42621" s="56"/>
      <c r="AD42621" s="56"/>
      <c r="AE42621" s="56"/>
    </row>
    <row r="42622" spans="1:31" x14ac:dyDescent="0.25">
      <c r="A42622" s="41">
        <v>0</v>
      </c>
      <c r="C42622" s="56"/>
      <c r="AC42622" s="56"/>
      <c r="AD42622" s="56"/>
      <c r="AE42622" s="56"/>
    </row>
    <row r="42623" spans="1:31" x14ac:dyDescent="0.25">
      <c r="A42623" s="41">
        <v>0</v>
      </c>
      <c r="C42623" s="56"/>
      <c r="AC42623" s="56"/>
      <c r="AD42623" s="56"/>
      <c r="AE42623" s="56"/>
    </row>
    <row r="42624" spans="1:31" x14ac:dyDescent="0.25">
      <c r="A42624" s="41">
        <v>0</v>
      </c>
      <c r="C42624" s="56"/>
      <c r="AC42624" s="56"/>
      <c r="AD42624" s="56"/>
      <c r="AE42624" s="56"/>
    </row>
    <row r="42625" spans="1:31" x14ac:dyDescent="0.25">
      <c r="A42625" s="41">
        <v>0</v>
      </c>
      <c r="C42625" s="56"/>
      <c r="AC42625" s="56"/>
      <c r="AD42625" s="56"/>
      <c r="AE42625" s="56"/>
    </row>
    <row r="42626" spans="1:31" x14ac:dyDescent="0.25">
      <c r="A42626" s="41">
        <v>0</v>
      </c>
      <c r="C42626" s="56"/>
      <c r="AC42626" s="56"/>
      <c r="AD42626" s="56"/>
      <c r="AE42626" s="56"/>
    </row>
    <row r="42627" spans="1:31" x14ac:dyDescent="0.25">
      <c r="A42627" s="41">
        <v>0</v>
      </c>
      <c r="C42627" s="56"/>
      <c r="AC42627" s="56"/>
      <c r="AD42627" s="56"/>
      <c r="AE42627" s="56"/>
    </row>
    <row r="42628" spans="1:31" x14ac:dyDescent="0.25">
      <c r="A42628" s="41">
        <v>0</v>
      </c>
      <c r="C42628" s="56"/>
      <c r="AC42628" s="56"/>
      <c r="AD42628" s="56"/>
      <c r="AE42628" s="56"/>
    </row>
    <row r="42629" spans="1:31" x14ac:dyDescent="0.25">
      <c r="A42629" s="41">
        <v>0</v>
      </c>
      <c r="C42629" s="56"/>
      <c r="AC42629" s="56"/>
      <c r="AD42629" s="56"/>
      <c r="AE42629" s="56"/>
    </row>
    <row r="42630" spans="1:31" x14ac:dyDescent="0.25">
      <c r="A42630" s="41">
        <v>0</v>
      </c>
      <c r="C42630" s="56"/>
      <c r="AC42630" s="56"/>
      <c r="AD42630" s="56"/>
      <c r="AE42630" s="56"/>
    </row>
    <row r="42631" spans="1:31" x14ac:dyDescent="0.25">
      <c r="A42631" s="41">
        <v>0</v>
      </c>
      <c r="C42631" s="56"/>
      <c r="AC42631" s="56"/>
      <c r="AD42631" s="56"/>
      <c r="AE42631" s="56"/>
    </row>
    <row r="42632" spans="1:31" x14ac:dyDescent="0.25">
      <c r="A42632" s="41">
        <v>0</v>
      </c>
      <c r="C42632" s="56"/>
      <c r="AC42632" s="56"/>
      <c r="AD42632" s="56"/>
      <c r="AE42632" s="56"/>
    </row>
    <row r="42633" spans="1:31" x14ac:dyDescent="0.25">
      <c r="A42633" s="41">
        <v>0</v>
      </c>
      <c r="C42633" s="56"/>
      <c r="AC42633" s="56"/>
      <c r="AD42633" s="56"/>
      <c r="AE42633" s="56"/>
    </row>
    <row r="42634" spans="1:31" x14ac:dyDescent="0.25">
      <c r="A42634" s="41">
        <v>0</v>
      </c>
      <c r="C42634" s="56"/>
      <c r="AC42634" s="56"/>
      <c r="AD42634" s="56"/>
      <c r="AE42634" s="56"/>
    </row>
    <row r="42635" spans="1:31" x14ac:dyDescent="0.25">
      <c r="A42635" s="41">
        <v>0</v>
      </c>
      <c r="C42635" s="56"/>
      <c r="AC42635" s="56"/>
      <c r="AD42635" s="56"/>
      <c r="AE42635" s="56"/>
    </row>
    <row r="42636" spans="1:31" x14ac:dyDescent="0.25">
      <c r="A42636" s="41">
        <v>0</v>
      </c>
      <c r="C42636" s="56"/>
      <c r="AC42636" s="56"/>
      <c r="AD42636" s="56"/>
      <c r="AE42636" s="56"/>
    </row>
    <row r="42637" spans="1:31" x14ac:dyDescent="0.25">
      <c r="A42637" s="41">
        <v>0</v>
      </c>
      <c r="C42637" s="56"/>
      <c r="AC42637" s="56"/>
      <c r="AD42637" s="56"/>
      <c r="AE42637" s="56"/>
    </row>
    <row r="42638" spans="1:31" x14ac:dyDescent="0.25">
      <c r="A42638" s="41">
        <v>0</v>
      </c>
      <c r="C42638" s="56"/>
      <c r="AC42638" s="56"/>
      <c r="AD42638" s="56"/>
      <c r="AE42638" s="56"/>
    </row>
    <row r="42639" spans="1:31" x14ac:dyDescent="0.25">
      <c r="A42639" s="41">
        <v>0</v>
      </c>
      <c r="C42639" s="56"/>
      <c r="AC42639" s="56"/>
      <c r="AD42639" s="56"/>
      <c r="AE42639" s="56"/>
    </row>
    <row r="42640" spans="1:31" x14ac:dyDescent="0.25">
      <c r="A42640" s="41">
        <v>0</v>
      </c>
      <c r="C42640" s="56"/>
      <c r="AC42640" s="56"/>
      <c r="AD42640" s="56"/>
      <c r="AE42640" s="56"/>
    </row>
    <row r="42641" spans="1:31" x14ac:dyDescent="0.25">
      <c r="A42641" s="41">
        <v>0</v>
      </c>
      <c r="C42641" s="56"/>
      <c r="AC42641" s="56"/>
      <c r="AD42641" s="56"/>
      <c r="AE42641" s="56"/>
    </row>
    <row r="42642" spans="1:31" x14ac:dyDescent="0.25">
      <c r="A42642" s="41">
        <v>0</v>
      </c>
      <c r="C42642" s="56"/>
      <c r="AC42642" s="56"/>
      <c r="AD42642" s="56"/>
      <c r="AE42642" s="56"/>
    </row>
    <row r="42643" spans="1:31" x14ac:dyDescent="0.25">
      <c r="A42643" s="41">
        <v>0</v>
      </c>
      <c r="C42643" s="56"/>
      <c r="AC42643" s="56"/>
      <c r="AD42643" s="56"/>
      <c r="AE42643" s="56"/>
    </row>
    <row r="42644" spans="1:31" x14ac:dyDescent="0.25">
      <c r="A42644" s="41">
        <v>0</v>
      </c>
      <c r="C42644" s="56"/>
      <c r="AC42644" s="56"/>
      <c r="AD42644" s="56"/>
      <c r="AE42644" s="56"/>
    </row>
    <row r="42645" spans="1:31" x14ac:dyDescent="0.25">
      <c r="A42645" s="41">
        <v>0</v>
      </c>
      <c r="C42645" s="56"/>
      <c r="AC42645" s="56"/>
      <c r="AD42645" s="56"/>
      <c r="AE42645" s="56"/>
    </row>
    <row r="42646" spans="1:31" x14ac:dyDescent="0.25">
      <c r="A42646" s="41">
        <v>0</v>
      </c>
      <c r="C42646" s="56"/>
      <c r="AC42646" s="56"/>
      <c r="AD42646" s="56"/>
      <c r="AE42646" s="56"/>
    </row>
    <row r="42647" spans="1:31" x14ac:dyDescent="0.25">
      <c r="A42647" s="41">
        <v>0</v>
      </c>
      <c r="C42647" s="56"/>
      <c r="AC42647" s="56"/>
      <c r="AD42647" s="56"/>
      <c r="AE42647" s="56"/>
    </row>
    <row r="42648" spans="1:31" x14ac:dyDescent="0.25">
      <c r="A42648" s="41">
        <v>0</v>
      </c>
      <c r="C42648" s="56"/>
      <c r="AC42648" s="56"/>
      <c r="AD42648" s="56"/>
      <c r="AE42648" s="56"/>
    </row>
    <row r="42649" spans="1:31" x14ac:dyDescent="0.25">
      <c r="A42649" s="41">
        <v>0</v>
      </c>
      <c r="C42649" s="56"/>
      <c r="AC42649" s="56"/>
      <c r="AD42649" s="56"/>
      <c r="AE42649" s="56"/>
    </row>
    <row r="42650" spans="1:31" x14ac:dyDescent="0.25">
      <c r="A42650" s="41">
        <v>0</v>
      </c>
      <c r="C42650" s="56"/>
      <c r="AC42650" s="56"/>
      <c r="AD42650" s="56"/>
      <c r="AE42650" s="56"/>
    </row>
    <row r="42651" spans="1:31" x14ac:dyDescent="0.25">
      <c r="A42651" s="41">
        <v>0</v>
      </c>
      <c r="C42651" s="56"/>
      <c r="AC42651" s="56"/>
      <c r="AD42651" s="56"/>
      <c r="AE42651" s="56"/>
    </row>
    <row r="42652" spans="1:31" x14ac:dyDescent="0.25">
      <c r="A42652" s="41">
        <v>0</v>
      </c>
      <c r="C42652" s="56"/>
      <c r="AC42652" s="56"/>
      <c r="AD42652" s="56"/>
      <c r="AE42652" s="56"/>
    </row>
    <row r="42653" spans="1:31" x14ac:dyDescent="0.25">
      <c r="A42653" s="41">
        <v>0</v>
      </c>
      <c r="C42653" s="56"/>
      <c r="AC42653" s="56"/>
      <c r="AD42653" s="56"/>
      <c r="AE42653" s="56"/>
    </row>
    <row r="42654" spans="1:31" x14ac:dyDescent="0.25">
      <c r="A42654" s="41">
        <v>0</v>
      </c>
      <c r="C42654" s="56"/>
      <c r="AC42654" s="56"/>
      <c r="AD42654" s="56"/>
      <c r="AE42654" s="56"/>
    </row>
    <row r="42655" spans="1:31" x14ac:dyDescent="0.25">
      <c r="A42655" s="41">
        <v>0</v>
      </c>
      <c r="C42655" s="56"/>
      <c r="AC42655" s="56"/>
      <c r="AD42655" s="56"/>
      <c r="AE42655" s="56"/>
    </row>
    <row r="42656" spans="1:31" x14ac:dyDescent="0.25">
      <c r="A42656" s="41">
        <v>0</v>
      </c>
      <c r="C42656" s="56"/>
      <c r="AC42656" s="56"/>
      <c r="AD42656" s="56"/>
      <c r="AE42656" s="56"/>
    </row>
    <row r="42657" spans="1:31" x14ac:dyDescent="0.25">
      <c r="A42657" s="41">
        <v>0</v>
      </c>
      <c r="C42657" s="56"/>
      <c r="AC42657" s="56"/>
      <c r="AD42657" s="56"/>
      <c r="AE42657" s="56"/>
    </row>
    <row r="42658" spans="1:31" x14ac:dyDescent="0.25">
      <c r="A42658" s="41">
        <v>0</v>
      </c>
      <c r="C42658" s="56"/>
      <c r="AC42658" s="56"/>
      <c r="AD42658" s="56"/>
      <c r="AE42658" s="56"/>
    </row>
    <row r="42659" spans="1:31" x14ac:dyDescent="0.25">
      <c r="A42659" s="41">
        <v>0</v>
      </c>
      <c r="C42659" s="56"/>
      <c r="AC42659" s="56"/>
      <c r="AD42659" s="56"/>
      <c r="AE42659" s="56"/>
    </row>
    <row r="42660" spans="1:31" x14ac:dyDescent="0.25">
      <c r="A42660" s="41">
        <v>0</v>
      </c>
      <c r="C42660" s="56"/>
      <c r="AC42660" s="56"/>
      <c r="AD42660" s="56"/>
      <c r="AE42660" s="56"/>
    </row>
    <row r="42661" spans="1:31" x14ac:dyDescent="0.25">
      <c r="A42661" s="41">
        <v>0</v>
      </c>
      <c r="C42661" s="56"/>
      <c r="AC42661" s="56"/>
      <c r="AD42661" s="56"/>
      <c r="AE42661" s="56"/>
    </row>
    <row r="42662" spans="1:31" x14ac:dyDescent="0.25">
      <c r="A42662" s="41">
        <v>0</v>
      </c>
      <c r="C42662" s="56"/>
      <c r="AC42662" s="56"/>
      <c r="AD42662" s="56"/>
      <c r="AE42662" s="56"/>
    </row>
    <row r="42663" spans="1:31" x14ac:dyDescent="0.25">
      <c r="A42663" s="41">
        <v>0</v>
      </c>
      <c r="C42663" s="56"/>
      <c r="AC42663" s="56"/>
      <c r="AD42663" s="56"/>
      <c r="AE42663" s="56"/>
    </row>
    <row r="42664" spans="1:31" x14ac:dyDescent="0.25">
      <c r="A42664" s="41">
        <v>0</v>
      </c>
      <c r="C42664" s="56"/>
      <c r="AC42664" s="56"/>
      <c r="AD42664" s="56"/>
      <c r="AE42664" s="56"/>
    </row>
    <row r="42665" spans="1:31" x14ac:dyDescent="0.25">
      <c r="A42665" s="41">
        <v>0</v>
      </c>
      <c r="C42665" s="56"/>
      <c r="AC42665" s="56"/>
      <c r="AD42665" s="56"/>
      <c r="AE42665" s="56"/>
    </row>
    <row r="42666" spans="1:31" x14ac:dyDescent="0.25">
      <c r="A42666" s="41">
        <v>0</v>
      </c>
      <c r="C42666" s="56"/>
      <c r="AC42666" s="56"/>
      <c r="AD42666" s="56"/>
      <c r="AE42666" s="56"/>
    </row>
    <row r="42667" spans="1:31" x14ac:dyDescent="0.25">
      <c r="A42667" s="41">
        <v>0</v>
      </c>
      <c r="C42667" s="56"/>
      <c r="AC42667" s="56"/>
      <c r="AD42667" s="56"/>
      <c r="AE42667" s="56"/>
    </row>
    <row r="42668" spans="1:31" x14ac:dyDescent="0.25">
      <c r="A42668" s="41">
        <v>0</v>
      </c>
      <c r="C42668" s="56"/>
      <c r="AC42668" s="56"/>
      <c r="AD42668" s="56"/>
      <c r="AE42668" s="56"/>
    </row>
    <row r="42669" spans="1:31" x14ac:dyDescent="0.25">
      <c r="A42669" s="41">
        <v>0</v>
      </c>
      <c r="C42669" s="56"/>
      <c r="AC42669" s="56"/>
      <c r="AD42669" s="56"/>
      <c r="AE42669" s="56"/>
    </row>
    <row r="42670" spans="1:31" x14ac:dyDescent="0.25">
      <c r="A42670" s="41">
        <v>0</v>
      </c>
      <c r="C42670" s="56"/>
      <c r="AC42670" s="56"/>
      <c r="AD42670" s="56"/>
      <c r="AE42670" s="56"/>
    </row>
    <row r="42671" spans="1:31" x14ac:dyDescent="0.25">
      <c r="A42671" s="41">
        <v>0</v>
      </c>
      <c r="C42671" s="56"/>
      <c r="AC42671" s="56"/>
      <c r="AD42671" s="56"/>
      <c r="AE42671" s="56"/>
    </row>
    <row r="42672" spans="1:31" x14ac:dyDescent="0.25">
      <c r="A42672" s="41">
        <v>0</v>
      </c>
      <c r="C42672" s="56"/>
      <c r="AC42672" s="56"/>
      <c r="AD42672" s="56"/>
      <c r="AE42672" s="56"/>
    </row>
    <row r="42673" spans="1:31" x14ac:dyDescent="0.25">
      <c r="A42673" s="41">
        <v>0</v>
      </c>
      <c r="C42673" s="56"/>
      <c r="AC42673" s="56"/>
      <c r="AD42673" s="56"/>
      <c r="AE42673" s="56"/>
    </row>
    <row r="42674" spans="1:31" x14ac:dyDescent="0.25">
      <c r="A42674" s="41">
        <v>0</v>
      </c>
      <c r="C42674" s="56"/>
      <c r="AC42674" s="56"/>
      <c r="AD42674" s="56"/>
      <c r="AE42674" s="56"/>
    </row>
    <row r="42675" spans="1:31" x14ac:dyDescent="0.25">
      <c r="A42675" s="41">
        <v>39722</v>
      </c>
      <c r="C42675" s="56"/>
      <c r="AC42675" s="56"/>
      <c r="AD42675" s="56"/>
      <c r="AE42675" s="56"/>
    </row>
    <row r="42676" spans="1:31" x14ac:dyDescent="0.25">
      <c r="A42676" s="41">
        <v>0</v>
      </c>
      <c r="C42676" s="56"/>
      <c r="AC42676" s="56"/>
      <c r="AD42676" s="56"/>
      <c r="AE42676" s="56"/>
    </row>
    <row r="42677" spans="1:31" x14ac:dyDescent="0.25">
      <c r="A42677" s="41">
        <v>0</v>
      </c>
      <c r="C42677" s="56"/>
      <c r="AC42677" s="56"/>
      <c r="AD42677" s="56"/>
      <c r="AE42677" s="56"/>
    </row>
    <row r="42678" spans="1:31" x14ac:dyDescent="0.25">
      <c r="A42678" s="41">
        <v>0</v>
      </c>
      <c r="C42678" s="56"/>
      <c r="AC42678" s="56"/>
      <c r="AD42678" s="56"/>
      <c r="AE42678" s="56"/>
    </row>
    <row r="42679" spans="1:31" x14ac:dyDescent="0.25">
      <c r="A42679" s="41">
        <v>0</v>
      </c>
      <c r="C42679" s="56"/>
      <c r="AC42679" s="56"/>
      <c r="AD42679" s="56"/>
      <c r="AE42679" s="56"/>
    </row>
    <row r="42680" spans="1:31" x14ac:dyDescent="0.25">
      <c r="A42680" s="41">
        <v>0</v>
      </c>
      <c r="C42680" s="56"/>
      <c r="AC42680" s="56"/>
      <c r="AD42680" s="56"/>
      <c r="AE42680" s="56"/>
    </row>
    <row r="42681" spans="1:31" x14ac:dyDescent="0.25">
      <c r="A42681" s="41">
        <v>0</v>
      </c>
      <c r="C42681" s="56"/>
      <c r="AC42681" s="56"/>
      <c r="AD42681" s="56"/>
      <c r="AE42681" s="56"/>
    </row>
    <row r="42682" spans="1:31" x14ac:dyDescent="0.25">
      <c r="A42682" s="41">
        <v>0</v>
      </c>
      <c r="C42682" s="56"/>
      <c r="AC42682" s="56"/>
      <c r="AD42682" s="56"/>
      <c r="AE42682" s="56"/>
    </row>
    <row r="42683" spans="1:31" x14ac:dyDescent="0.25">
      <c r="A42683" s="41">
        <v>0</v>
      </c>
      <c r="C42683" s="56"/>
      <c r="AC42683" s="56"/>
      <c r="AD42683" s="56"/>
      <c r="AE42683" s="56"/>
    </row>
    <row r="42684" spans="1:31" x14ac:dyDescent="0.25">
      <c r="A42684" s="41">
        <v>0</v>
      </c>
      <c r="C42684" s="56"/>
      <c r="AC42684" s="56"/>
      <c r="AD42684" s="56"/>
      <c r="AE42684" s="56"/>
    </row>
    <row r="42685" spans="1:31" x14ac:dyDescent="0.25">
      <c r="A42685" s="41">
        <v>0</v>
      </c>
      <c r="C42685" s="56"/>
      <c r="AC42685" s="56"/>
      <c r="AD42685" s="56"/>
      <c r="AE42685" s="56"/>
    </row>
    <row r="42686" spans="1:31" x14ac:dyDescent="0.25">
      <c r="A42686" s="41">
        <v>0</v>
      </c>
      <c r="C42686" s="56"/>
      <c r="AC42686" s="56"/>
      <c r="AD42686" s="56"/>
      <c r="AE42686" s="56"/>
    </row>
    <row r="42687" spans="1:31" x14ac:dyDescent="0.25">
      <c r="A42687" s="41">
        <v>0</v>
      </c>
      <c r="C42687" s="56"/>
      <c r="AC42687" s="56"/>
      <c r="AD42687" s="56"/>
      <c r="AE42687" s="56"/>
    </row>
    <row r="42688" spans="1:31" x14ac:dyDescent="0.25">
      <c r="A42688" s="41">
        <v>0</v>
      </c>
      <c r="C42688" s="56"/>
      <c r="AC42688" s="56"/>
      <c r="AD42688" s="56"/>
      <c r="AE42688" s="56"/>
    </row>
    <row r="42689" spans="1:31" x14ac:dyDescent="0.25">
      <c r="A42689" s="41">
        <v>0</v>
      </c>
      <c r="C42689" s="56"/>
      <c r="AC42689" s="56"/>
      <c r="AD42689" s="56"/>
      <c r="AE42689" s="56"/>
    </row>
    <row r="42690" spans="1:31" x14ac:dyDescent="0.25">
      <c r="A42690" s="41">
        <v>0</v>
      </c>
      <c r="C42690" s="56"/>
      <c r="AC42690" s="56"/>
      <c r="AD42690" s="56"/>
      <c r="AE42690" s="56"/>
    </row>
    <row r="42691" spans="1:31" x14ac:dyDescent="0.25">
      <c r="A42691" s="41">
        <v>0</v>
      </c>
      <c r="C42691" s="56"/>
      <c r="AC42691" s="56"/>
      <c r="AD42691" s="56"/>
      <c r="AE42691" s="56"/>
    </row>
    <row r="42692" spans="1:31" x14ac:dyDescent="0.25">
      <c r="A42692" s="41">
        <v>0</v>
      </c>
      <c r="C42692" s="56"/>
      <c r="AC42692" s="56"/>
      <c r="AD42692" s="56"/>
      <c r="AE42692" s="56"/>
    </row>
    <row r="42693" spans="1:31" x14ac:dyDescent="0.25">
      <c r="A42693" s="41">
        <v>0</v>
      </c>
      <c r="C42693" s="56"/>
      <c r="AC42693" s="56"/>
      <c r="AD42693" s="56"/>
      <c r="AE42693" s="56"/>
    </row>
    <row r="42694" spans="1:31" x14ac:dyDescent="0.25">
      <c r="A42694" s="41">
        <v>0</v>
      </c>
      <c r="C42694" s="56"/>
      <c r="AC42694" s="56"/>
      <c r="AD42694" s="56"/>
      <c r="AE42694" s="56"/>
    </row>
    <row r="42695" spans="1:31" x14ac:dyDescent="0.25">
      <c r="A42695" s="41">
        <v>0</v>
      </c>
      <c r="C42695" s="56"/>
      <c r="AC42695" s="56"/>
      <c r="AD42695" s="56"/>
      <c r="AE42695" s="56"/>
    </row>
    <row r="42696" spans="1:31" x14ac:dyDescent="0.25">
      <c r="A42696" s="41">
        <v>0</v>
      </c>
      <c r="C42696" s="56"/>
      <c r="AC42696" s="56"/>
      <c r="AD42696" s="56"/>
      <c r="AE42696" s="56"/>
    </row>
    <row r="42697" spans="1:31" x14ac:dyDescent="0.25">
      <c r="A42697" s="41">
        <v>0</v>
      </c>
      <c r="C42697" s="56"/>
      <c r="AC42697" s="56"/>
      <c r="AD42697" s="56"/>
      <c r="AE42697" s="56"/>
    </row>
    <row r="42698" spans="1:31" x14ac:dyDescent="0.25">
      <c r="A42698" s="41">
        <v>0</v>
      </c>
      <c r="C42698" s="56"/>
      <c r="AC42698" s="56"/>
      <c r="AD42698" s="56"/>
      <c r="AE42698" s="56"/>
    </row>
    <row r="42699" spans="1:31" x14ac:dyDescent="0.25">
      <c r="A42699" s="41">
        <v>0</v>
      </c>
      <c r="C42699" s="56"/>
      <c r="AC42699" s="56"/>
      <c r="AD42699" s="56"/>
      <c r="AE42699" s="56"/>
    </row>
    <row r="42700" spans="1:31" x14ac:dyDescent="0.25">
      <c r="A42700" s="41">
        <v>0</v>
      </c>
      <c r="C42700" s="56"/>
      <c r="AC42700" s="56"/>
      <c r="AD42700" s="56"/>
      <c r="AE42700" s="56"/>
    </row>
    <row r="42701" spans="1:31" x14ac:dyDescent="0.25">
      <c r="A42701" s="41">
        <v>0</v>
      </c>
      <c r="C42701" s="56"/>
      <c r="AC42701" s="56"/>
      <c r="AD42701" s="56"/>
      <c r="AE42701" s="56"/>
    </row>
    <row r="42702" spans="1:31" x14ac:dyDescent="0.25">
      <c r="A42702" s="41">
        <v>0</v>
      </c>
      <c r="C42702" s="56"/>
      <c r="AC42702" s="56"/>
      <c r="AD42702" s="56"/>
      <c r="AE42702" s="56"/>
    </row>
    <row r="42703" spans="1:31" x14ac:dyDescent="0.25">
      <c r="A42703" s="41">
        <v>0</v>
      </c>
      <c r="C42703" s="56"/>
      <c r="AC42703" s="56"/>
      <c r="AD42703" s="56"/>
      <c r="AE42703" s="56"/>
    </row>
    <row r="42704" spans="1:31" x14ac:dyDescent="0.25">
      <c r="A42704" s="41">
        <v>0</v>
      </c>
      <c r="C42704" s="56"/>
      <c r="AC42704" s="56"/>
      <c r="AD42704" s="56"/>
      <c r="AE42704" s="56"/>
    </row>
    <row r="42705" spans="1:31" x14ac:dyDescent="0.25">
      <c r="A42705" s="41">
        <v>0</v>
      </c>
      <c r="C42705" s="56"/>
      <c r="AC42705" s="56"/>
      <c r="AD42705" s="56"/>
      <c r="AE42705" s="56"/>
    </row>
    <row r="42706" spans="1:31" x14ac:dyDescent="0.25">
      <c r="A42706" s="41">
        <v>0</v>
      </c>
      <c r="C42706" s="56"/>
      <c r="AC42706" s="56"/>
      <c r="AD42706" s="56"/>
      <c r="AE42706" s="56"/>
    </row>
    <row r="42707" spans="1:31" x14ac:dyDescent="0.25">
      <c r="A42707" s="41">
        <v>0</v>
      </c>
      <c r="C42707" s="56"/>
      <c r="AC42707" s="56"/>
      <c r="AD42707" s="56"/>
      <c r="AE42707" s="56"/>
    </row>
    <row r="42708" spans="1:31" x14ac:dyDescent="0.25">
      <c r="A42708" s="41">
        <v>0</v>
      </c>
      <c r="C42708" s="56"/>
      <c r="AC42708" s="56"/>
      <c r="AD42708" s="56"/>
      <c r="AE42708" s="56"/>
    </row>
    <row r="42709" spans="1:31" x14ac:dyDescent="0.25">
      <c r="A42709" s="41">
        <v>0</v>
      </c>
      <c r="C42709" s="56"/>
      <c r="AC42709" s="56"/>
      <c r="AD42709" s="56"/>
      <c r="AE42709" s="56"/>
    </row>
    <row r="42710" spans="1:31" x14ac:dyDescent="0.25">
      <c r="A42710" s="41">
        <v>0</v>
      </c>
      <c r="C42710" s="56"/>
      <c r="AC42710" s="56"/>
      <c r="AD42710" s="56"/>
      <c r="AE42710" s="56"/>
    </row>
    <row r="42711" spans="1:31" x14ac:dyDescent="0.25">
      <c r="A42711" s="41">
        <v>0</v>
      </c>
      <c r="C42711" s="56"/>
      <c r="AC42711" s="56"/>
      <c r="AD42711" s="56"/>
      <c r="AE42711" s="56"/>
    </row>
    <row r="42712" spans="1:31" x14ac:dyDescent="0.25">
      <c r="A42712" s="41">
        <v>0</v>
      </c>
      <c r="C42712" s="56"/>
      <c r="AC42712" s="56"/>
      <c r="AD42712" s="56"/>
      <c r="AE42712" s="56"/>
    </row>
    <row r="42713" spans="1:31" x14ac:dyDescent="0.25">
      <c r="A42713" s="41">
        <v>0</v>
      </c>
      <c r="C42713" s="56"/>
      <c r="AC42713" s="56"/>
      <c r="AD42713" s="56"/>
      <c r="AE42713" s="56"/>
    </row>
    <row r="42714" spans="1:31" x14ac:dyDescent="0.25">
      <c r="A42714" s="41">
        <v>0</v>
      </c>
      <c r="C42714" s="56"/>
      <c r="AC42714" s="56"/>
      <c r="AD42714" s="56"/>
      <c r="AE42714" s="56"/>
    </row>
    <row r="42715" spans="1:31" x14ac:dyDescent="0.25">
      <c r="A42715" s="41">
        <v>0</v>
      </c>
      <c r="C42715" s="56"/>
      <c r="AC42715" s="56"/>
      <c r="AD42715" s="56"/>
      <c r="AE42715" s="56"/>
    </row>
    <row r="42716" spans="1:31" x14ac:dyDescent="0.25">
      <c r="A42716" s="41">
        <v>0</v>
      </c>
      <c r="C42716" s="56"/>
      <c r="AC42716" s="56"/>
      <c r="AD42716" s="56"/>
      <c r="AE42716" s="56"/>
    </row>
    <row r="42717" spans="1:31" x14ac:dyDescent="0.25">
      <c r="A42717" s="41">
        <v>0</v>
      </c>
      <c r="C42717" s="56"/>
      <c r="AC42717" s="56"/>
      <c r="AD42717" s="56"/>
      <c r="AE42717" s="56"/>
    </row>
    <row r="42718" spans="1:31" x14ac:dyDescent="0.25">
      <c r="A42718" s="41">
        <v>0</v>
      </c>
      <c r="C42718" s="56"/>
      <c r="AC42718" s="56"/>
      <c r="AD42718" s="56"/>
      <c r="AE42718" s="56"/>
    </row>
    <row r="42719" spans="1:31" x14ac:dyDescent="0.25">
      <c r="A42719" s="41">
        <v>0</v>
      </c>
      <c r="C42719" s="56"/>
      <c r="AC42719" s="56"/>
      <c r="AD42719" s="56"/>
      <c r="AE42719" s="56"/>
    </row>
    <row r="42720" spans="1:31" x14ac:dyDescent="0.25">
      <c r="A42720" s="41">
        <v>0</v>
      </c>
      <c r="C42720" s="56"/>
      <c r="AC42720" s="56"/>
      <c r="AD42720" s="56"/>
      <c r="AE42720" s="56"/>
    </row>
    <row r="42721" spans="1:31" x14ac:dyDescent="0.25">
      <c r="A42721" s="41">
        <v>0</v>
      </c>
      <c r="C42721" s="56"/>
      <c r="AC42721" s="56"/>
      <c r="AD42721" s="56"/>
      <c r="AE42721" s="56"/>
    </row>
    <row r="42722" spans="1:31" x14ac:dyDescent="0.25">
      <c r="A42722" s="41">
        <v>0</v>
      </c>
      <c r="C42722" s="56"/>
      <c r="AC42722" s="56"/>
      <c r="AD42722" s="56"/>
      <c r="AE42722" s="56"/>
    </row>
    <row r="42723" spans="1:31" x14ac:dyDescent="0.25">
      <c r="A42723" s="41">
        <v>0</v>
      </c>
      <c r="C42723" s="56"/>
      <c r="AC42723" s="56"/>
      <c r="AD42723" s="56"/>
      <c r="AE42723" s="56"/>
    </row>
    <row r="42724" spans="1:31" x14ac:dyDescent="0.25">
      <c r="A42724" s="41">
        <v>0</v>
      </c>
      <c r="C42724" s="56"/>
      <c r="AC42724" s="56"/>
      <c r="AD42724" s="56"/>
      <c r="AE42724" s="56"/>
    </row>
    <row r="42725" spans="1:31" x14ac:dyDescent="0.25">
      <c r="A42725" s="41">
        <v>0</v>
      </c>
      <c r="C42725" s="56"/>
      <c r="AC42725" s="56"/>
      <c r="AD42725" s="56"/>
      <c r="AE42725" s="56"/>
    </row>
    <row r="42726" spans="1:31" x14ac:dyDescent="0.25">
      <c r="A42726" s="41">
        <v>0</v>
      </c>
      <c r="C42726" s="56"/>
      <c r="AC42726" s="56"/>
      <c r="AD42726" s="56"/>
      <c r="AE42726" s="56"/>
    </row>
    <row r="42727" spans="1:31" x14ac:dyDescent="0.25">
      <c r="A42727" s="41">
        <v>0</v>
      </c>
      <c r="C42727" s="56"/>
      <c r="AC42727" s="56"/>
      <c r="AD42727" s="56"/>
      <c r="AE42727" s="56"/>
    </row>
    <row r="42728" spans="1:31" x14ac:dyDescent="0.25">
      <c r="A42728" s="41">
        <v>0</v>
      </c>
      <c r="C42728" s="56"/>
      <c r="AC42728" s="56"/>
      <c r="AD42728" s="56"/>
      <c r="AE42728" s="56"/>
    </row>
    <row r="42729" spans="1:31" x14ac:dyDescent="0.25">
      <c r="A42729" s="41">
        <v>0</v>
      </c>
      <c r="C42729" s="56"/>
      <c r="AC42729" s="56"/>
      <c r="AD42729" s="56"/>
      <c r="AE42729" s="56"/>
    </row>
    <row r="42730" spans="1:31" x14ac:dyDescent="0.25">
      <c r="A42730" s="41">
        <v>0</v>
      </c>
      <c r="C42730" s="56"/>
      <c r="AC42730" s="56"/>
      <c r="AD42730" s="56"/>
      <c r="AE42730" s="56"/>
    </row>
    <row r="42731" spans="1:31" x14ac:dyDescent="0.25">
      <c r="A42731" s="41">
        <v>0</v>
      </c>
      <c r="C42731" s="56"/>
      <c r="AC42731" s="56"/>
      <c r="AD42731" s="56"/>
      <c r="AE42731" s="56"/>
    </row>
    <row r="42732" spans="1:31" x14ac:dyDescent="0.25">
      <c r="A42732" s="41">
        <v>0</v>
      </c>
      <c r="C42732" s="56"/>
      <c r="AC42732" s="56"/>
      <c r="AD42732" s="56"/>
      <c r="AE42732" s="56"/>
    </row>
    <row r="42733" spans="1:31" x14ac:dyDescent="0.25">
      <c r="A42733" s="41">
        <v>0</v>
      </c>
      <c r="C42733" s="56"/>
      <c r="AC42733" s="56"/>
      <c r="AD42733" s="56"/>
      <c r="AE42733" s="56"/>
    </row>
    <row r="42734" spans="1:31" x14ac:dyDescent="0.25">
      <c r="A42734" s="41">
        <v>0</v>
      </c>
      <c r="C42734" s="56"/>
      <c r="AC42734" s="56"/>
      <c r="AD42734" s="56"/>
      <c r="AE42734" s="56"/>
    </row>
    <row r="42735" spans="1:31" x14ac:dyDescent="0.25">
      <c r="A42735" s="41">
        <v>0</v>
      </c>
      <c r="C42735" s="56"/>
      <c r="AC42735" s="56"/>
      <c r="AD42735" s="56"/>
      <c r="AE42735" s="56"/>
    </row>
    <row r="42736" spans="1:31" x14ac:dyDescent="0.25">
      <c r="A42736" s="41">
        <v>0</v>
      </c>
      <c r="C42736" s="56"/>
      <c r="AC42736" s="56"/>
      <c r="AD42736" s="56"/>
      <c r="AE42736" s="56"/>
    </row>
    <row r="42737" spans="1:31" x14ac:dyDescent="0.25">
      <c r="A42737" s="41">
        <v>0</v>
      </c>
      <c r="C42737" s="56"/>
      <c r="AC42737" s="56"/>
      <c r="AD42737" s="56"/>
      <c r="AE42737" s="56"/>
    </row>
    <row r="42738" spans="1:31" x14ac:dyDescent="0.25">
      <c r="A42738" s="41">
        <v>0</v>
      </c>
      <c r="C42738" s="56"/>
      <c r="AC42738" s="56"/>
      <c r="AD42738" s="56"/>
      <c r="AE42738" s="56"/>
    </row>
    <row r="42739" spans="1:31" x14ac:dyDescent="0.25">
      <c r="A42739" s="41">
        <v>0</v>
      </c>
      <c r="C42739" s="56"/>
      <c r="AC42739" s="56"/>
      <c r="AD42739" s="56"/>
      <c r="AE42739" s="56"/>
    </row>
    <row r="42740" spans="1:31" x14ac:dyDescent="0.25">
      <c r="A42740" s="41">
        <v>0</v>
      </c>
      <c r="C42740" s="56"/>
      <c r="AC42740" s="56"/>
      <c r="AD42740" s="56"/>
      <c r="AE42740" s="56"/>
    </row>
    <row r="42741" spans="1:31" x14ac:dyDescent="0.25">
      <c r="A42741" s="41">
        <v>0</v>
      </c>
      <c r="C42741" s="56"/>
      <c r="AC42741" s="56"/>
      <c r="AD42741" s="56"/>
      <c r="AE42741" s="56"/>
    </row>
    <row r="42742" spans="1:31" x14ac:dyDescent="0.25">
      <c r="A42742" s="41">
        <v>0</v>
      </c>
      <c r="C42742" s="56"/>
      <c r="AC42742" s="56"/>
      <c r="AD42742" s="56"/>
      <c r="AE42742" s="56"/>
    </row>
    <row r="42743" spans="1:31" x14ac:dyDescent="0.25">
      <c r="A42743" s="41">
        <v>0</v>
      </c>
      <c r="C42743" s="56"/>
      <c r="AC42743" s="56"/>
      <c r="AD42743" s="56"/>
      <c r="AE42743" s="56"/>
    </row>
    <row r="42744" spans="1:31" x14ac:dyDescent="0.25">
      <c r="A42744" s="41">
        <v>0</v>
      </c>
      <c r="C42744" s="56"/>
      <c r="AC42744" s="56"/>
      <c r="AD42744" s="56"/>
      <c r="AE42744" s="56"/>
    </row>
    <row r="42745" spans="1:31" x14ac:dyDescent="0.25">
      <c r="A42745" s="41">
        <v>0</v>
      </c>
      <c r="C42745" s="56"/>
      <c r="AC42745" s="56"/>
      <c r="AD42745" s="56"/>
      <c r="AE42745" s="56"/>
    </row>
    <row r="42746" spans="1:31" x14ac:dyDescent="0.25">
      <c r="A42746" s="41">
        <v>0</v>
      </c>
      <c r="C42746" s="56"/>
      <c r="AC42746" s="56"/>
      <c r="AD42746" s="56"/>
      <c r="AE42746" s="56"/>
    </row>
    <row r="42747" spans="1:31" x14ac:dyDescent="0.25">
      <c r="A42747" s="41">
        <v>0</v>
      </c>
      <c r="C42747" s="56"/>
      <c r="AC42747" s="56"/>
      <c r="AD42747" s="56"/>
      <c r="AE42747" s="56"/>
    </row>
    <row r="42748" spans="1:31" x14ac:dyDescent="0.25">
      <c r="A42748" s="41">
        <v>0</v>
      </c>
      <c r="C42748" s="56"/>
      <c r="AC42748" s="56"/>
      <c r="AD42748" s="56"/>
      <c r="AE42748" s="56"/>
    </row>
    <row r="42749" spans="1:31" x14ac:dyDescent="0.25">
      <c r="A42749" s="41">
        <v>0</v>
      </c>
      <c r="C42749" s="56"/>
      <c r="AC42749" s="56"/>
      <c r="AD42749" s="56"/>
      <c r="AE42749" s="56"/>
    </row>
    <row r="42750" spans="1:31" x14ac:dyDescent="0.25">
      <c r="A42750" s="41">
        <v>0</v>
      </c>
      <c r="C42750" s="56"/>
      <c r="AC42750" s="56"/>
      <c r="AD42750" s="56"/>
      <c r="AE42750" s="56"/>
    </row>
    <row r="42751" spans="1:31" x14ac:dyDescent="0.25">
      <c r="A42751" s="41">
        <v>0</v>
      </c>
      <c r="C42751" s="56"/>
      <c r="AC42751" s="56"/>
      <c r="AD42751" s="56"/>
      <c r="AE42751" s="56"/>
    </row>
    <row r="42752" spans="1:31" x14ac:dyDescent="0.25">
      <c r="A42752" s="41">
        <v>0</v>
      </c>
      <c r="C42752" s="56"/>
      <c r="AC42752" s="56"/>
      <c r="AD42752" s="56"/>
      <c r="AE42752" s="56"/>
    </row>
    <row r="42753" spans="1:31" x14ac:dyDescent="0.25">
      <c r="A42753" s="41">
        <v>0</v>
      </c>
      <c r="C42753" s="56"/>
      <c r="AC42753" s="56"/>
      <c r="AD42753" s="56"/>
      <c r="AE42753" s="56"/>
    </row>
    <row r="42754" spans="1:31" x14ac:dyDescent="0.25">
      <c r="A42754" s="41">
        <v>0</v>
      </c>
      <c r="C42754" s="56"/>
      <c r="AC42754" s="56"/>
      <c r="AD42754" s="56"/>
      <c r="AE42754" s="56"/>
    </row>
    <row r="42755" spans="1:31" x14ac:dyDescent="0.25">
      <c r="A42755" s="41">
        <v>0</v>
      </c>
      <c r="C42755" s="56"/>
      <c r="AC42755" s="56"/>
      <c r="AD42755" s="56"/>
      <c r="AE42755" s="56"/>
    </row>
    <row r="42756" spans="1:31" x14ac:dyDescent="0.25">
      <c r="A42756" s="41">
        <v>0</v>
      </c>
      <c r="C42756" s="56"/>
      <c r="AC42756" s="56"/>
      <c r="AD42756" s="56"/>
      <c r="AE42756" s="56"/>
    </row>
    <row r="42757" spans="1:31" x14ac:dyDescent="0.25">
      <c r="A42757" s="41">
        <v>0</v>
      </c>
      <c r="C42757" s="56"/>
      <c r="AC42757" s="56"/>
      <c r="AD42757" s="56"/>
      <c r="AE42757" s="56"/>
    </row>
    <row r="42758" spans="1:31" x14ac:dyDescent="0.25">
      <c r="A42758" s="41">
        <v>0</v>
      </c>
      <c r="C42758" s="56"/>
      <c r="AC42758" s="56"/>
      <c r="AD42758" s="56"/>
      <c r="AE42758" s="56"/>
    </row>
    <row r="42759" spans="1:31" x14ac:dyDescent="0.25">
      <c r="A42759" s="41">
        <v>0</v>
      </c>
      <c r="C42759" s="56"/>
      <c r="AC42759" s="56"/>
      <c r="AD42759" s="56"/>
      <c r="AE42759" s="56"/>
    </row>
    <row r="42760" spans="1:31" x14ac:dyDescent="0.25">
      <c r="A42760" s="41">
        <v>0</v>
      </c>
      <c r="C42760" s="56"/>
      <c r="AC42760" s="56"/>
      <c r="AD42760" s="56"/>
      <c r="AE42760" s="56"/>
    </row>
    <row r="42761" spans="1:31" x14ac:dyDescent="0.25">
      <c r="A42761" s="41">
        <v>0</v>
      </c>
      <c r="C42761" s="56"/>
      <c r="AC42761" s="56"/>
      <c r="AD42761" s="56"/>
      <c r="AE42761" s="56"/>
    </row>
    <row r="42762" spans="1:31" x14ac:dyDescent="0.25">
      <c r="A42762" s="41">
        <v>0</v>
      </c>
      <c r="C42762" s="56"/>
      <c r="AC42762" s="56"/>
      <c r="AD42762" s="56"/>
      <c r="AE42762" s="56"/>
    </row>
    <row r="42763" spans="1:31" x14ac:dyDescent="0.25">
      <c r="A42763" s="41">
        <v>0</v>
      </c>
      <c r="C42763" s="56"/>
      <c r="AC42763" s="56"/>
      <c r="AD42763" s="56"/>
      <c r="AE42763" s="56"/>
    </row>
    <row r="42764" spans="1:31" x14ac:dyDescent="0.25">
      <c r="A42764" s="41">
        <v>0</v>
      </c>
      <c r="C42764" s="56"/>
      <c r="AC42764" s="56"/>
      <c r="AD42764" s="56"/>
      <c r="AE42764" s="56"/>
    </row>
    <row r="42765" spans="1:31" x14ac:dyDescent="0.25">
      <c r="A42765" s="41">
        <v>0</v>
      </c>
      <c r="C42765" s="56"/>
      <c r="AC42765" s="56"/>
      <c r="AD42765" s="56"/>
      <c r="AE42765" s="56"/>
    </row>
    <row r="42766" spans="1:31" x14ac:dyDescent="0.25">
      <c r="A42766" s="41">
        <v>0</v>
      </c>
      <c r="C42766" s="56"/>
      <c r="AC42766" s="56"/>
      <c r="AD42766" s="56"/>
      <c r="AE42766" s="56"/>
    </row>
    <row r="42767" spans="1:31" x14ac:dyDescent="0.25">
      <c r="A42767" s="41">
        <v>0</v>
      </c>
      <c r="C42767" s="56"/>
      <c r="AC42767" s="56"/>
      <c r="AD42767" s="56"/>
      <c r="AE42767" s="56"/>
    </row>
    <row r="42768" spans="1:31" x14ac:dyDescent="0.25">
      <c r="A42768" s="41">
        <v>0</v>
      </c>
      <c r="C42768" s="56"/>
      <c r="AC42768" s="56"/>
      <c r="AD42768" s="56"/>
      <c r="AE42768" s="56"/>
    </row>
    <row r="42769" spans="1:31" x14ac:dyDescent="0.25">
      <c r="A42769" s="41">
        <v>0</v>
      </c>
      <c r="C42769" s="56"/>
      <c r="AC42769" s="56"/>
      <c r="AD42769" s="56"/>
      <c r="AE42769" s="56"/>
    </row>
    <row r="42770" spans="1:31" x14ac:dyDescent="0.25">
      <c r="A42770" s="41">
        <v>0</v>
      </c>
      <c r="C42770" s="56"/>
      <c r="AC42770" s="56"/>
      <c r="AD42770" s="56"/>
      <c r="AE42770" s="56"/>
    </row>
    <row r="42771" spans="1:31" x14ac:dyDescent="0.25">
      <c r="A42771" s="41">
        <v>0</v>
      </c>
      <c r="C42771" s="56"/>
      <c r="AC42771" s="56"/>
      <c r="AD42771" s="56"/>
      <c r="AE42771" s="56"/>
    </row>
    <row r="42772" spans="1:31" x14ac:dyDescent="0.25">
      <c r="A42772" s="41">
        <v>0</v>
      </c>
      <c r="C42772" s="56"/>
      <c r="AC42772" s="56"/>
      <c r="AD42772" s="56"/>
      <c r="AE42772" s="56"/>
    </row>
    <row r="42773" spans="1:31" x14ac:dyDescent="0.25">
      <c r="A42773" s="41">
        <v>0</v>
      </c>
      <c r="C42773" s="56"/>
      <c r="AC42773" s="56"/>
      <c r="AD42773" s="56"/>
      <c r="AE42773" s="56"/>
    </row>
    <row r="42774" spans="1:31" x14ac:dyDescent="0.25">
      <c r="A42774" s="41">
        <v>0</v>
      </c>
      <c r="C42774" s="56"/>
      <c r="AC42774" s="56"/>
      <c r="AD42774" s="56"/>
      <c r="AE42774" s="56"/>
    </row>
    <row r="42775" spans="1:31" x14ac:dyDescent="0.25">
      <c r="A42775" s="41">
        <v>0</v>
      </c>
      <c r="C42775" s="56"/>
      <c r="AC42775" s="56"/>
      <c r="AD42775" s="56"/>
      <c r="AE42775" s="56"/>
    </row>
    <row r="42776" spans="1:31" x14ac:dyDescent="0.25">
      <c r="A42776" s="41">
        <v>0</v>
      </c>
      <c r="C42776" s="56"/>
      <c r="AC42776" s="56"/>
      <c r="AD42776" s="56"/>
      <c r="AE42776" s="56"/>
    </row>
    <row r="42777" spans="1:31" x14ac:dyDescent="0.25">
      <c r="A42777" s="41">
        <v>0</v>
      </c>
      <c r="C42777" s="56"/>
      <c r="AC42777" s="56"/>
      <c r="AD42777" s="56"/>
      <c r="AE42777" s="56"/>
    </row>
    <row r="42778" spans="1:31" x14ac:dyDescent="0.25">
      <c r="A42778" s="41">
        <v>0</v>
      </c>
      <c r="C42778" s="56"/>
      <c r="AC42778" s="56"/>
      <c r="AD42778" s="56"/>
      <c r="AE42778" s="56"/>
    </row>
    <row r="42779" spans="1:31" x14ac:dyDescent="0.25">
      <c r="A42779" s="41">
        <v>0</v>
      </c>
      <c r="C42779" s="56"/>
      <c r="AC42779" s="56"/>
      <c r="AD42779" s="56"/>
      <c r="AE42779" s="56"/>
    </row>
    <row r="42780" spans="1:31" x14ac:dyDescent="0.25">
      <c r="A42780" s="41">
        <v>0</v>
      </c>
      <c r="C42780" s="56"/>
      <c r="AC42780" s="56"/>
      <c r="AD42780" s="56"/>
      <c r="AE42780" s="56"/>
    </row>
    <row r="42781" spans="1:31" x14ac:dyDescent="0.25">
      <c r="A42781" s="41">
        <v>0</v>
      </c>
      <c r="C42781" s="56"/>
      <c r="AC42781" s="56"/>
      <c r="AD42781" s="56"/>
      <c r="AE42781" s="56"/>
    </row>
    <row r="42782" spans="1:31" x14ac:dyDescent="0.25">
      <c r="A42782" s="41">
        <v>0</v>
      </c>
      <c r="C42782" s="56"/>
      <c r="AC42782" s="56"/>
      <c r="AD42782" s="56"/>
      <c r="AE42782" s="56"/>
    </row>
    <row r="42783" spans="1:31" x14ac:dyDescent="0.25">
      <c r="A42783" s="41">
        <v>0</v>
      </c>
      <c r="C42783" s="56"/>
      <c r="AC42783" s="56"/>
      <c r="AD42783" s="56"/>
      <c r="AE42783" s="56"/>
    </row>
    <row r="42784" spans="1:31" x14ac:dyDescent="0.25">
      <c r="A42784" s="41">
        <v>0</v>
      </c>
      <c r="C42784" s="56"/>
      <c r="AC42784" s="56"/>
      <c r="AD42784" s="56"/>
      <c r="AE42784" s="56"/>
    </row>
    <row r="42785" spans="1:31" x14ac:dyDescent="0.25">
      <c r="A42785" s="41">
        <v>0</v>
      </c>
      <c r="C42785" s="56"/>
      <c r="AC42785" s="56"/>
      <c r="AD42785" s="56"/>
      <c r="AE42785" s="56"/>
    </row>
    <row r="42786" spans="1:31" x14ac:dyDescent="0.25">
      <c r="A42786" s="41">
        <v>0</v>
      </c>
      <c r="C42786" s="56"/>
      <c r="AC42786" s="56"/>
      <c r="AD42786" s="56"/>
      <c r="AE42786" s="56"/>
    </row>
    <row r="42787" spans="1:31" x14ac:dyDescent="0.25">
      <c r="A42787" s="41">
        <v>0</v>
      </c>
      <c r="C42787" s="56"/>
      <c r="AC42787" s="56"/>
      <c r="AD42787" s="56"/>
      <c r="AE42787" s="56"/>
    </row>
    <row r="42788" spans="1:31" x14ac:dyDescent="0.25">
      <c r="A42788" s="41">
        <v>0</v>
      </c>
      <c r="C42788" s="56"/>
      <c r="AC42788" s="56"/>
      <c r="AD42788" s="56"/>
      <c r="AE42788" s="56"/>
    </row>
    <row r="42789" spans="1:31" x14ac:dyDescent="0.25">
      <c r="A42789" s="41">
        <v>0</v>
      </c>
      <c r="C42789" s="56"/>
      <c r="AC42789" s="56"/>
      <c r="AD42789" s="56"/>
      <c r="AE42789" s="56"/>
    </row>
    <row r="42790" spans="1:31" x14ac:dyDescent="0.25">
      <c r="A42790" s="41">
        <v>0</v>
      </c>
      <c r="C42790" s="56"/>
      <c r="AC42790" s="56"/>
      <c r="AD42790" s="56"/>
      <c r="AE42790" s="56"/>
    </row>
    <row r="42791" spans="1:31" x14ac:dyDescent="0.25">
      <c r="A42791" s="41">
        <v>0</v>
      </c>
      <c r="C42791" s="56"/>
      <c r="AC42791" s="56"/>
      <c r="AD42791" s="56"/>
      <c r="AE42791" s="56"/>
    </row>
    <row r="42792" spans="1:31" x14ac:dyDescent="0.25">
      <c r="A42792" s="41">
        <v>0</v>
      </c>
      <c r="C42792" s="56"/>
      <c r="AC42792" s="56"/>
      <c r="AD42792" s="56"/>
      <c r="AE42792" s="56"/>
    </row>
    <row r="42793" spans="1:31" x14ac:dyDescent="0.25">
      <c r="A42793" s="41">
        <v>0</v>
      </c>
      <c r="C42793" s="56"/>
      <c r="AC42793" s="56"/>
      <c r="AD42793" s="56"/>
      <c r="AE42793" s="56"/>
    </row>
    <row r="42794" spans="1:31" x14ac:dyDescent="0.25">
      <c r="A42794" s="41">
        <v>0</v>
      </c>
      <c r="C42794" s="56"/>
      <c r="AC42794" s="56"/>
      <c r="AD42794" s="56"/>
      <c r="AE42794" s="56"/>
    </row>
    <row r="42795" spans="1:31" x14ac:dyDescent="0.25">
      <c r="A42795" s="41">
        <v>0</v>
      </c>
      <c r="C42795" s="56"/>
      <c r="AC42795" s="56"/>
      <c r="AD42795" s="56"/>
      <c r="AE42795" s="56"/>
    </row>
    <row r="42796" spans="1:31" x14ac:dyDescent="0.25">
      <c r="A42796" s="41">
        <v>0</v>
      </c>
      <c r="C42796" s="56"/>
      <c r="AC42796" s="56"/>
      <c r="AD42796" s="56"/>
      <c r="AE42796" s="56"/>
    </row>
    <row r="42797" spans="1:31" x14ac:dyDescent="0.25">
      <c r="A42797" s="41">
        <v>0</v>
      </c>
      <c r="C42797" s="56"/>
      <c r="AC42797" s="56"/>
      <c r="AD42797" s="56"/>
      <c r="AE42797" s="56"/>
    </row>
    <row r="42798" spans="1:31" x14ac:dyDescent="0.25">
      <c r="A42798" s="41">
        <v>0</v>
      </c>
      <c r="C42798" s="56"/>
      <c r="AC42798" s="56"/>
      <c r="AD42798" s="56"/>
      <c r="AE42798" s="56"/>
    </row>
    <row r="42799" spans="1:31" x14ac:dyDescent="0.25">
      <c r="A42799" s="41">
        <v>0</v>
      </c>
      <c r="C42799" s="56"/>
      <c r="AC42799" s="56"/>
      <c r="AD42799" s="56"/>
      <c r="AE42799" s="56"/>
    </row>
    <row r="42800" spans="1:31" x14ac:dyDescent="0.25">
      <c r="A42800" s="41">
        <v>0</v>
      </c>
      <c r="C42800" s="56"/>
      <c r="AC42800" s="56"/>
      <c r="AD42800" s="56"/>
      <c r="AE42800" s="56"/>
    </row>
    <row r="42801" spans="1:31" x14ac:dyDescent="0.25">
      <c r="A42801" s="41">
        <v>0</v>
      </c>
      <c r="C42801" s="56"/>
      <c r="AC42801" s="56"/>
      <c r="AD42801" s="56"/>
      <c r="AE42801" s="56"/>
    </row>
    <row r="42802" spans="1:31" x14ac:dyDescent="0.25">
      <c r="A42802" s="41">
        <v>0</v>
      </c>
      <c r="C42802" s="56"/>
      <c r="AC42802" s="56"/>
      <c r="AD42802" s="56"/>
      <c r="AE42802" s="56"/>
    </row>
    <row r="42803" spans="1:31" x14ac:dyDescent="0.25">
      <c r="A42803" s="41">
        <v>0</v>
      </c>
      <c r="C42803" s="56"/>
      <c r="AC42803" s="56"/>
      <c r="AD42803" s="56"/>
      <c r="AE42803" s="56"/>
    </row>
    <row r="42804" spans="1:31" x14ac:dyDescent="0.25">
      <c r="A42804" s="41">
        <v>0</v>
      </c>
      <c r="C42804" s="56"/>
      <c r="AC42804" s="56"/>
      <c r="AD42804" s="56"/>
      <c r="AE42804" s="56"/>
    </row>
    <row r="42805" spans="1:31" x14ac:dyDescent="0.25">
      <c r="A42805" s="41">
        <v>0</v>
      </c>
      <c r="C42805" s="56"/>
      <c r="AC42805" s="56"/>
      <c r="AD42805" s="56"/>
      <c r="AE42805" s="56"/>
    </row>
    <row r="42806" spans="1:31" x14ac:dyDescent="0.25">
      <c r="A42806" s="41">
        <v>0</v>
      </c>
      <c r="C42806" s="56"/>
      <c r="AC42806" s="56"/>
      <c r="AD42806" s="56"/>
      <c r="AE42806" s="56"/>
    </row>
    <row r="42807" spans="1:31" x14ac:dyDescent="0.25">
      <c r="A42807" s="41">
        <v>0</v>
      </c>
      <c r="C42807" s="56"/>
      <c r="AC42807" s="56"/>
      <c r="AD42807" s="56"/>
      <c r="AE42807" s="56"/>
    </row>
    <row r="42808" spans="1:31" x14ac:dyDescent="0.25">
      <c r="A42808" s="41">
        <v>0</v>
      </c>
      <c r="C42808" s="56"/>
      <c r="AC42808" s="56"/>
      <c r="AD42808" s="56"/>
      <c r="AE42808" s="56"/>
    </row>
    <row r="42809" spans="1:31" x14ac:dyDescent="0.25">
      <c r="A42809" s="41">
        <v>0</v>
      </c>
      <c r="C42809" s="56"/>
      <c r="AC42809" s="56"/>
      <c r="AD42809" s="56"/>
      <c r="AE42809" s="56"/>
    </row>
    <row r="42810" spans="1:31" x14ac:dyDescent="0.25">
      <c r="A42810" s="41">
        <v>0</v>
      </c>
      <c r="C42810" s="56"/>
      <c r="AC42810" s="56"/>
      <c r="AD42810" s="56"/>
      <c r="AE42810" s="56"/>
    </row>
    <row r="42811" spans="1:31" x14ac:dyDescent="0.25">
      <c r="A42811" s="41">
        <v>107</v>
      </c>
      <c r="C42811" s="56"/>
      <c r="AC42811" s="56"/>
      <c r="AD42811" s="56"/>
      <c r="AE42811" s="56"/>
    </row>
    <row r="42812" spans="1:31" x14ac:dyDescent="0.25">
      <c r="A42812" s="41">
        <v>0</v>
      </c>
      <c r="C42812" s="56"/>
      <c r="AC42812" s="56"/>
      <c r="AD42812" s="56"/>
      <c r="AE42812" s="56"/>
    </row>
    <row r="42813" spans="1:31" x14ac:dyDescent="0.25">
      <c r="A42813" s="41">
        <v>0</v>
      </c>
      <c r="C42813" s="56"/>
      <c r="AC42813" s="56"/>
      <c r="AD42813" s="56"/>
      <c r="AE42813" s="56"/>
    </row>
    <row r="42814" spans="1:31" x14ac:dyDescent="0.25">
      <c r="A42814" s="41">
        <v>0</v>
      </c>
      <c r="C42814" s="56"/>
      <c r="AC42814" s="56"/>
      <c r="AD42814" s="56"/>
      <c r="AE42814" s="56"/>
    </row>
    <row r="42815" spans="1:31" x14ac:dyDescent="0.25">
      <c r="A42815" s="41">
        <v>0</v>
      </c>
      <c r="C42815" s="56"/>
      <c r="AC42815" s="56"/>
      <c r="AD42815" s="56"/>
      <c r="AE42815" s="56"/>
    </row>
    <row r="42816" spans="1:31" x14ac:dyDescent="0.25">
      <c r="A42816" s="41">
        <v>0</v>
      </c>
      <c r="C42816" s="56"/>
      <c r="AC42816" s="56"/>
      <c r="AD42816" s="56"/>
      <c r="AE42816" s="56"/>
    </row>
    <row r="42817" spans="1:31" x14ac:dyDescent="0.25">
      <c r="A42817" s="41">
        <v>0</v>
      </c>
      <c r="C42817" s="56"/>
      <c r="AC42817" s="56"/>
      <c r="AD42817" s="56"/>
      <c r="AE42817" s="56"/>
    </row>
    <row r="42818" spans="1:31" x14ac:dyDescent="0.25">
      <c r="A42818" s="41">
        <v>0</v>
      </c>
      <c r="C42818" s="56"/>
      <c r="AC42818" s="56"/>
      <c r="AD42818" s="56"/>
      <c r="AE42818" s="56"/>
    </row>
    <row r="42819" spans="1:31" x14ac:dyDescent="0.25">
      <c r="A42819" s="41">
        <v>0</v>
      </c>
      <c r="C42819" s="56"/>
      <c r="AC42819" s="56"/>
      <c r="AD42819" s="56"/>
      <c r="AE42819" s="56"/>
    </row>
    <row r="42820" spans="1:31" x14ac:dyDescent="0.25">
      <c r="A42820" s="41">
        <v>0</v>
      </c>
      <c r="C42820" s="56"/>
      <c r="AC42820" s="56"/>
      <c r="AD42820" s="56"/>
      <c r="AE42820" s="56"/>
    </row>
    <row r="42821" spans="1:31" x14ac:dyDescent="0.25">
      <c r="A42821" s="41">
        <v>0</v>
      </c>
      <c r="C42821" s="56"/>
      <c r="AC42821" s="56"/>
      <c r="AD42821" s="56"/>
      <c r="AE42821" s="56"/>
    </row>
    <row r="42822" spans="1:31" x14ac:dyDescent="0.25">
      <c r="A42822" s="41">
        <v>0</v>
      </c>
      <c r="C42822" s="56"/>
      <c r="AC42822" s="56"/>
      <c r="AD42822" s="56"/>
      <c r="AE42822" s="56"/>
    </row>
    <row r="42823" spans="1:31" x14ac:dyDescent="0.25">
      <c r="A42823" s="41">
        <v>0</v>
      </c>
      <c r="C42823" s="56"/>
      <c r="AC42823" s="56"/>
      <c r="AD42823" s="56"/>
      <c r="AE42823" s="56"/>
    </row>
    <row r="42824" spans="1:31" x14ac:dyDescent="0.25">
      <c r="A42824" s="41">
        <v>0</v>
      </c>
      <c r="C42824" s="56"/>
      <c r="AC42824" s="56"/>
      <c r="AD42824" s="56"/>
      <c r="AE42824" s="56"/>
    </row>
    <row r="42825" spans="1:31" x14ac:dyDescent="0.25">
      <c r="A42825" s="41">
        <v>0</v>
      </c>
      <c r="C42825" s="56"/>
      <c r="AC42825" s="56"/>
      <c r="AD42825" s="56"/>
      <c r="AE42825" s="56"/>
    </row>
    <row r="42826" spans="1:31" x14ac:dyDescent="0.25">
      <c r="A42826" s="41">
        <v>0</v>
      </c>
      <c r="C42826" s="56"/>
      <c r="AC42826" s="56"/>
      <c r="AD42826" s="56"/>
      <c r="AE42826" s="56"/>
    </row>
    <row r="42827" spans="1:31" x14ac:dyDescent="0.25">
      <c r="A42827" s="41">
        <v>0</v>
      </c>
      <c r="C42827" s="56"/>
      <c r="AC42827" s="56"/>
      <c r="AD42827" s="56"/>
      <c r="AE42827" s="56"/>
    </row>
    <row r="42828" spans="1:31" x14ac:dyDescent="0.25">
      <c r="A42828" s="41">
        <v>0</v>
      </c>
      <c r="C42828" s="56"/>
      <c r="AC42828" s="56"/>
      <c r="AD42828" s="56"/>
      <c r="AE42828" s="56"/>
    </row>
    <row r="42829" spans="1:31" x14ac:dyDescent="0.25">
      <c r="A42829" s="41">
        <v>0</v>
      </c>
      <c r="C42829" s="56"/>
      <c r="AC42829" s="56"/>
      <c r="AD42829" s="56"/>
      <c r="AE42829" s="56"/>
    </row>
    <row r="42830" spans="1:31" x14ac:dyDescent="0.25">
      <c r="A42830" s="41">
        <v>0</v>
      </c>
      <c r="C42830" s="56"/>
      <c r="AC42830" s="56"/>
      <c r="AD42830" s="56"/>
      <c r="AE42830" s="56"/>
    </row>
    <row r="42831" spans="1:31" x14ac:dyDescent="0.25">
      <c r="A42831" s="41">
        <v>0</v>
      </c>
      <c r="C42831" s="56"/>
      <c r="AC42831" s="56"/>
      <c r="AD42831" s="56"/>
      <c r="AE42831" s="56"/>
    </row>
    <row r="42832" spans="1:31" x14ac:dyDescent="0.25">
      <c r="A42832" s="41">
        <v>0</v>
      </c>
      <c r="C42832" s="56"/>
      <c r="AC42832" s="56"/>
      <c r="AD42832" s="56"/>
      <c r="AE42832" s="56"/>
    </row>
    <row r="42833" spans="1:31" x14ac:dyDescent="0.25">
      <c r="A42833" s="41">
        <v>0</v>
      </c>
      <c r="C42833" s="56"/>
      <c r="AC42833" s="56"/>
      <c r="AD42833" s="56"/>
      <c r="AE42833" s="56"/>
    </row>
    <row r="42834" spans="1:31" x14ac:dyDescent="0.25">
      <c r="A42834" s="41">
        <v>0</v>
      </c>
      <c r="C42834" s="56"/>
      <c r="AC42834" s="56"/>
      <c r="AD42834" s="56"/>
      <c r="AE42834" s="56"/>
    </row>
    <row r="42835" spans="1:31" x14ac:dyDescent="0.25">
      <c r="A42835" s="41">
        <v>0</v>
      </c>
      <c r="C42835" s="56"/>
      <c r="AC42835" s="56"/>
      <c r="AD42835" s="56"/>
      <c r="AE42835" s="56"/>
    </row>
    <row r="42836" spans="1:31" x14ac:dyDescent="0.25">
      <c r="A42836" s="41">
        <v>0</v>
      </c>
      <c r="C42836" s="56"/>
      <c r="AC42836" s="56"/>
      <c r="AD42836" s="56"/>
      <c r="AE42836" s="56"/>
    </row>
    <row r="42837" spans="1:31" x14ac:dyDescent="0.25">
      <c r="A42837" s="41">
        <v>0</v>
      </c>
      <c r="C42837" s="56"/>
      <c r="AC42837" s="56"/>
      <c r="AD42837" s="56"/>
      <c r="AE42837" s="56"/>
    </row>
    <row r="42838" spans="1:31" x14ac:dyDescent="0.25">
      <c r="A42838" s="41">
        <v>0</v>
      </c>
      <c r="C42838" s="56"/>
      <c r="AC42838" s="56"/>
      <c r="AD42838" s="56"/>
      <c r="AE42838" s="56"/>
    </row>
    <row r="42839" spans="1:31" x14ac:dyDescent="0.25">
      <c r="A42839" s="41">
        <v>0</v>
      </c>
      <c r="C42839" s="56"/>
      <c r="AC42839" s="56"/>
      <c r="AD42839" s="56"/>
      <c r="AE42839" s="56"/>
    </row>
    <row r="42840" spans="1:31" x14ac:dyDescent="0.25">
      <c r="A42840" s="41">
        <v>0</v>
      </c>
      <c r="C42840" s="56"/>
      <c r="AC42840" s="56"/>
      <c r="AD42840" s="56"/>
      <c r="AE42840" s="56"/>
    </row>
    <row r="42841" spans="1:31" x14ac:dyDescent="0.25">
      <c r="A42841" s="41">
        <v>0</v>
      </c>
      <c r="C42841" s="56"/>
      <c r="AC42841" s="56"/>
      <c r="AD42841" s="56"/>
      <c r="AE42841" s="56"/>
    </row>
    <row r="42842" spans="1:31" x14ac:dyDescent="0.25">
      <c r="A42842" s="41">
        <v>0</v>
      </c>
      <c r="C42842" s="56"/>
      <c r="AC42842" s="56"/>
      <c r="AD42842" s="56"/>
      <c r="AE42842" s="56"/>
    </row>
    <row r="42843" spans="1:31" x14ac:dyDescent="0.25">
      <c r="A42843" s="41">
        <v>0</v>
      </c>
      <c r="C42843" s="56"/>
      <c r="AC42843" s="56"/>
      <c r="AD42843" s="56"/>
      <c r="AE42843" s="56"/>
    </row>
    <row r="42844" spans="1:31" x14ac:dyDescent="0.25">
      <c r="A42844" s="41">
        <v>0</v>
      </c>
      <c r="C42844" s="56"/>
      <c r="AC42844" s="56"/>
      <c r="AD42844" s="56"/>
      <c r="AE42844" s="56"/>
    </row>
    <row r="42845" spans="1:31" x14ac:dyDescent="0.25">
      <c r="A42845" s="41">
        <v>0</v>
      </c>
      <c r="C42845" s="56"/>
      <c r="AC42845" s="56"/>
      <c r="AD42845" s="56"/>
      <c r="AE42845" s="56"/>
    </row>
    <row r="42846" spans="1:31" x14ac:dyDescent="0.25">
      <c r="A42846" s="41">
        <v>0</v>
      </c>
      <c r="C42846" s="56"/>
      <c r="AC42846" s="56"/>
      <c r="AD42846" s="56"/>
      <c r="AE42846" s="56"/>
    </row>
    <row r="42847" spans="1:31" x14ac:dyDescent="0.25">
      <c r="A42847" s="41">
        <v>0</v>
      </c>
      <c r="C42847" s="56"/>
      <c r="AC42847" s="56"/>
      <c r="AD42847" s="56"/>
      <c r="AE42847" s="56"/>
    </row>
    <row r="42848" spans="1:31" x14ac:dyDescent="0.25">
      <c r="A42848" s="41">
        <v>0</v>
      </c>
      <c r="C42848" s="56"/>
      <c r="AC42848" s="56"/>
      <c r="AD42848" s="56"/>
      <c r="AE42848" s="56"/>
    </row>
    <row r="42849" spans="1:31" x14ac:dyDescent="0.25">
      <c r="A42849" s="41">
        <v>0</v>
      </c>
      <c r="C42849" s="56"/>
      <c r="AC42849" s="56"/>
      <c r="AD42849" s="56"/>
      <c r="AE42849" s="56"/>
    </row>
    <row r="42850" spans="1:31" x14ac:dyDescent="0.25">
      <c r="A42850" s="41">
        <v>0</v>
      </c>
      <c r="C42850" s="56"/>
      <c r="AC42850" s="56"/>
      <c r="AD42850" s="56"/>
      <c r="AE42850" s="56"/>
    </row>
    <row r="42851" spans="1:31" x14ac:dyDescent="0.25">
      <c r="A42851" s="41">
        <v>0</v>
      </c>
      <c r="C42851" s="56"/>
      <c r="AC42851" s="56"/>
      <c r="AD42851" s="56"/>
      <c r="AE42851" s="56"/>
    </row>
    <row r="42852" spans="1:31" x14ac:dyDescent="0.25">
      <c r="A42852" s="41">
        <v>0</v>
      </c>
      <c r="C42852" s="56"/>
      <c r="AC42852" s="56"/>
      <c r="AD42852" s="56"/>
      <c r="AE42852" s="56"/>
    </row>
    <row r="42853" spans="1:31" x14ac:dyDescent="0.25">
      <c r="A42853" s="41">
        <v>0</v>
      </c>
      <c r="C42853" s="56"/>
      <c r="AC42853" s="56"/>
      <c r="AD42853" s="56"/>
      <c r="AE42853" s="56"/>
    </row>
    <row r="42854" spans="1:31" x14ac:dyDescent="0.25">
      <c r="A42854" s="41">
        <v>0</v>
      </c>
      <c r="C42854" s="56"/>
      <c r="AC42854" s="56"/>
      <c r="AD42854" s="56"/>
      <c r="AE42854" s="56"/>
    </row>
    <row r="42855" spans="1:31" x14ac:dyDescent="0.25">
      <c r="A42855" s="41">
        <v>0</v>
      </c>
      <c r="C42855" s="56"/>
      <c r="AC42855" s="56"/>
      <c r="AD42855" s="56"/>
      <c r="AE42855" s="56"/>
    </row>
    <row r="42856" spans="1:31" x14ac:dyDescent="0.25">
      <c r="A42856" s="41">
        <v>0</v>
      </c>
      <c r="C42856" s="56"/>
      <c r="AC42856" s="56"/>
      <c r="AD42856" s="56"/>
      <c r="AE42856" s="56"/>
    </row>
    <row r="42857" spans="1:31" x14ac:dyDescent="0.25">
      <c r="A42857" s="41">
        <v>0</v>
      </c>
      <c r="C42857" s="56"/>
      <c r="AC42857" s="56"/>
      <c r="AD42857" s="56"/>
      <c r="AE42857" s="56"/>
    </row>
    <row r="42858" spans="1:31" x14ac:dyDescent="0.25">
      <c r="A42858" s="41">
        <v>0</v>
      </c>
      <c r="C42858" s="56"/>
      <c r="AC42858" s="56"/>
      <c r="AD42858" s="56"/>
      <c r="AE42858" s="56"/>
    </row>
    <row r="42859" spans="1:31" x14ac:dyDescent="0.25">
      <c r="A42859" s="41">
        <v>0</v>
      </c>
      <c r="C42859" s="56"/>
      <c r="AC42859" s="56"/>
      <c r="AD42859" s="56"/>
      <c r="AE42859" s="56"/>
    </row>
    <row r="42860" spans="1:31" x14ac:dyDescent="0.25">
      <c r="A42860" s="41">
        <v>0</v>
      </c>
      <c r="C42860" s="56"/>
      <c r="AC42860" s="56"/>
      <c r="AD42860" s="56"/>
      <c r="AE42860" s="56"/>
    </row>
    <row r="42861" spans="1:31" x14ac:dyDescent="0.25">
      <c r="A42861" s="41">
        <v>0</v>
      </c>
      <c r="C42861" s="56"/>
      <c r="AC42861" s="56"/>
      <c r="AD42861" s="56"/>
      <c r="AE42861" s="56"/>
    </row>
    <row r="42862" spans="1:31" x14ac:dyDescent="0.25">
      <c r="A42862" s="41">
        <v>0</v>
      </c>
      <c r="C42862" s="56"/>
      <c r="AC42862" s="56"/>
      <c r="AD42862" s="56"/>
      <c r="AE42862" s="56"/>
    </row>
    <row r="42863" spans="1:31" x14ac:dyDescent="0.25">
      <c r="A42863" s="41">
        <v>0</v>
      </c>
      <c r="C42863" s="56"/>
      <c r="AC42863" s="56"/>
      <c r="AD42863" s="56"/>
      <c r="AE42863" s="56"/>
    </row>
    <row r="42864" spans="1:31" x14ac:dyDescent="0.25">
      <c r="A42864" s="41">
        <v>0</v>
      </c>
      <c r="C42864" s="56"/>
      <c r="AC42864" s="56"/>
      <c r="AD42864" s="56"/>
      <c r="AE42864" s="56"/>
    </row>
    <row r="42865" spans="1:31" x14ac:dyDescent="0.25">
      <c r="A42865" s="41">
        <v>0</v>
      </c>
      <c r="C42865" s="56"/>
      <c r="AC42865" s="56"/>
      <c r="AD42865" s="56"/>
      <c r="AE42865" s="56"/>
    </row>
    <row r="42866" spans="1:31" x14ac:dyDescent="0.25">
      <c r="A42866" s="41">
        <v>0</v>
      </c>
      <c r="C42866" s="56"/>
      <c r="AC42866" s="56"/>
      <c r="AD42866" s="56"/>
      <c r="AE42866" s="56"/>
    </row>
    <row r="42867" spans="1:31" x14ac:dyDescent="0.25">
      <c r="A42867" s="41">
        <v>0</v>
      </c>
      <c r="C42867" s="56"/>
      <c r="AC42867" s="56"/>
      <c r="AD42867" s="56"/>
      <c r="AE42867" s="56"/>
    </row>
    <row r="42868" spans="1:31" x14ac:dyDescent="0.25">
      <c r="A42868" s="41">
        <v>0</v>
      </c>
      <c r="C42868" s="56"/>
      <c r="AC42868" s="56"/>
      <c r="AD42868" s="56"/>
      <c r="AE42868" s="56"/>
    </row>
    <row r="42869" spans="1:31" x14ac:dyDescent="0.25">
      <c r="A42869" s="41">
        <v>0</v>
      </c>
      <c r="C42869" s="56"/>
      <c r="AC42869" s="56"/>
      <c r="AD42869" s="56"/>
      <c r="AE42869" s="56"/>
    </row>
    <row r="42870" spans="1:31" x14ac:dyDescent="0.25">
      <c r="A42870" s="41">
        <v>0</v>
      </c>
      <c r="C42870" s="56"/>
      <c r="AC42870" s="56"/>
      <c r="AD42870" s="56"/>
      <c r="AE42870" s="56"/>
    </row>
    <row r="42871" spans="1:31" x14ac:dyDescent="0.25">
      <c r="A42871" s="41">
        <v>0</v>
      </c>
      <c r="C42871" s="56"/>
      <c r="AC42871" s="56"/>
      <c r="AD42871" s="56"/>
      <c r="AE42871" s="56"/>
    </row>
    <row r="42872" spans="1:31" x14ac:dyDescent="0.25">
      <c r="A42872" s="41">
        <v>0</v>
      </c>
      <c r="C42872" s="56"/>
      <c r="AC42872" s="56"/>
      <c r="AD42872" s="56"/>
      <c r="AE42872" s="56"/>
    </row>
    <row r="42873" spans="1:31" x14ac:dyDescent="0.25">
      <c r="A42873" s="41">
        <v>0</v>
      </c>
      <c r="C42873" s="56"/>
      <c r="AC42873" s="56"/>
      <c r="AD42873" s="56"/>
      <c r="AE42873" s="56"/>
    </row>
    <row r="42874" spans="1:31" x14ac:dyDescent="0.25">
      <c r="A42874" s="41">
        <v>0</v>
      </c>
      <c r="C42874" s="56"/>
      <c r="AC42874" s="56"/>
      <c r="AD42874" s="56"/>
      <c r="AE42874" s="56"/>
    </row>
    <row r="42875" spans="1:31" x14ac:dyDescent="0.25">
      <c r="A42875" s="41">
        <v>0</v>
      </c>
      <c r="C42875" s="56"/>
      <c r="AC42875" s="56"/>
      <c r="AD42875" s="56"/>
      <c r="AE42875" s="56"/>
    </row>
    <row r="42876" spans="1:31" x14ac:dyDescent="0.25">
      <c r="A42876" s="41">
        <v>0</v>
      </c>
      <c r="C42876" s="56"/>
      <c r="AC42876" s="56"/>
      <c r="AD42876" s="56"/>
      <c r="AE42876" s="56"/>
    </row>
    <row r="42877" spans="1:31" x14ac:dyDescent="0.25">
      <c r="A42877" s="41">
        <v>0</v>
      </c>
      <c r="C42877" s="56"/>
      <c r="AC42877" s="56"/>
      <c r="AD42877" s="56"/>
      <c r="AE42877" s="56"/>
    </row>
    <row r="42878" spans="1:31" x14ac:dyDescent="0.25">
      <c r="A42878" s="41">
        <v>0</v>
      </c>
      <c r="C42878" s="56"/>
      <c r="AC42878" s="56"/>
      <c r="AD42878" s="56"/>
      <c r="AE42878" s="56"/>
    </row>
    <row r="42879" spans="1:31" x14ac:dyDescent="0.25">
      <c r="A42879" s="41">
        <v>0</v>
      </c>
      <c r="C42879" s="56"/>
      <c r="AC42879" s="56"/>
      <c r="AD42879" s="56"/>
      <c r="AE42879" s="56"/>
    </row>
    <row r="42880" spans="1:31" x14ac:dyDescent="0.25">
      <c r="A42880" s="41">
        <v>0</v>
      </c>
      <c r="C42880" s="56"/>
      <c r="AC42880" s="56"/>
      <c r="AD42880" s="56"/>
      <c r="AE42880" s="56"/>
    </row>
    <row r="42881" spans="1:31" x14ac:dyDescent="0.25">
      <c r="A42881" s="41">
        <v>0</v>
      </c>
      <c r="C42881" s="56"/>
      <c r="AC42881" s="56"/>
      <c r="AD42881" s="56"/>
      <c r="AE42881" s="56"/>
    </row>
    <row r="42882" spans="1:31" x14ac:dyDescent="0.25">
      <c r="A42882" s="41">
        <v>0</v>
      </c>
      <c r="C42882" s="56"/>
      <c r="AC42882" s="56"/>
      <c r="AD42882" s="56"/>
      <c r="AE42882" s="56"/>
    </row>
    <row r="42883" spans="1:31" x14ac:dyDescent="0.25">
      <c r="A42883" s="41">
        <v>0</v>
      </c>
      <c r="C42883" s="56"/>
      <c r="AC42883" s="56"/>
      <c r="AD42883" s="56"/>
      <c r="AE42883" s="56"/>
    </row>
    <row r="42884" spans="1:31" x14ac:dyDescent="0.25">
      <c r="A42884" s="41">
        <v>0</v>
      </c>
      <c r="C42884" s="56"/>
      <c r="AC42884" s="56"/>
      <c r="AD42884" s="56"/>
      <c r="AE42884" s="56"/>
    </row>
    <row r="42885" spans="1:31" x14ac:dyDescent="0.25">
      <c r="A42885" s="41">
        <v>0</v>
      </c>
      <c r="C42885" s="56"/>
      <c r="AC42885" s="56"/>
      <c r="AD42885" s="56"/>
      <c r="AE42885" s="56"/>
    </row>
    <row r="42886" spans="1:31" x14ac:dyDescent="0.25">
      <c r="A42886" s="41">
        <v>0</v>
      </c>
      <c r="C42886" s="56"/>
      <c r="AC42886" s="56"/>
      <c r="AD42886" s="56"/>
      <c r="AE42886" s="56"/>
    </row>
    <row r="42887" spans="1:31" x14ac:dyDescent="0.25">
      <c r="A42887" s="41">
        <v>0</v>
      </c>
      <c r="C42887" s="56"/>
      <c r="AC42887" s="56"/>
      <c r="AD42887" s="56"/>
      <c r="AE42887" s="56"/>
    </row>
    <row r="42888" spans="1:31" x14ac:dyDescent="0.25">
      <c r="A42888" s="41">
        <v>0</v>
      </c>
      <c r="C42888" s="56"/>
      <c r="AC42888" s="56"/>
      <c r="AD42888" s="56"/>
      <c r="AE42888" s="56"/>
    </row>
    <row r="42889" spans="1:31" x14ac:dyDescent="0.25">
      <c r="A42889" s="41">
        <v>0</v>
      </c>
      <c r="C42889" s="56"/>
      <c r="AC42889" s="56"/>
      <c r="AD42889" s="56"/>
      <c r="AE42889" s="56"/>
    </row>
    <row r="42890" spans="1:31" x14ac:dyDescent="0.25">
      <c r="A42890" s="41">
        <v>0</v>
      </c>
      <c r="C42890" s="56"/>
      <c r="AC42890" s="56"/>
      <c r="AD42890" s="56"/>
      <c r="AE42890" s="56"/>
    </row>
    <row r="42891" spans="1:31" x14ac:dyDescent="0.25">
      <c r="A42891" s="41">
        <v>0</v>
      </c>
      <c r="C42891" s="56"/>
      <c r="AC42891" s="56"/>
      <c r="AD42891" s="56"/>
      <c r="AE42891" s="56"/>
    </row>
    <row r="42892" spans="1:31" x14ac:dyDescent="0.25">
      <c r="A42892" s="41">
        <v>0</v>
      </c>
      <c r="C42892" s="56"/>
      <c r="AC42892" s="56"/>
      <c r="AD42892" s="56"/>
      <c r="AE42892" s="56"/>
    </row>
    <row r="42893" spans="1:31" x14ac:dyDescent="0.25">
      <c r="A42893" s="41">
        <v>0</v>
      </c>
      <c r="C42893" s="56"/>
      <c r="AC42893" s="56"/>
      <c r="AD42893" s="56"/>
      <c r="AE42893" s="56"/>
    </row>
    <row r="42894" spans="1:31" x14ac:dyDescent="0.25">
      <c r="A42894" s="41">
        <v>0</v>
      </c>
      <c r="C42894" s="56"/>
      <c r="AC42894" s="56"/>
      <c r="AD42894" s="56"/>
      <c r="AE42894" s="56"/>
    </row>
    <row r="42895" spans="1:31" x14ac:dyDescent="0.25">
      <c r="A42895" s="41">
        <v>0</v>
      </c>
      <c r="C42895" s="56"/>
      <c r="AC42895" s="56"/>
      <c r="AD42895" s="56"/>
      <c r="AE42895" s="56"/>
    </row>
    <row r="42896" spans="1:31" x14ac:dyDescent="0.25">
      <c r="A42896" s="41">
        <v>0</v>
      </c>
      <c r="C42896" s="56"/>
      <c r="AC42896" s="56"/>
      <c r="AD42896" s="56"/>
      <c r="AE42896" s="56"/>
    </row>
    <row r="42897" spans="1:31" x14ac:dyDescent="0.25">
      <c r="A42897" s="41">
        <v>0</v>
      </c>
      <c r="C42897" s="56"/>
      <c r="AC42897" s="56"/>
      <c r="AD42897" s="56"/>
      <c r="AE42897" s="56"/>
    </row>
    <row r="42898" spans="1:31" x14ac:dyDescent="0.25">
      <c r="A42898" s="41">
        <v>0</v>
      </c>
      <c r="C42898" s="56"/>
      <c r="AC42898" s="56"/>
      <c r="AD42898" s="56"/>
      <c r="AE42898" s="56"/>
    </row>
    <row r="42899" spans="1:31" x14ac:dyDescent="0.25">
      <c r="A42899" s="41">
        <v>0</v>
      </c>
      <c r="C42899" s="56"/>
      <c r="AC42899" s="56"/>
      <c r="AD42899" s="56"/>
      <c r="AE42899" s="56"/>
    </row>
    <row r="42900" spans="1:31" x14ac:dyDescent="0.25">
      <c r="A42900" s="41">
        <v>0</v>
      </c>
      <c r="C42900" s="56"/>
      <c r="AC42900" s="56"/>
      <c r="AD42900" s="56"/>
      <c r="AE42900" s="56"/>
    </row>
    <row r="42901" spans="1:31" x14ac:dyDescent="0.25">
      <c r="A42901" s="41">
        <v>0</v>
      </c>
      <c r="C42901" s="56"/>
      <c r="AC42901" s="56"/>
      <c r="AD42901" s="56"/>
      <c r="AE42901" s="56"/>
    </row>
    <row r="42902" spans="1:31" x14ac:dyDescent="0.25">
      <c r="A42902" s="41">
        <v>0</v>
      </c>
      <c r="C42902" s="56"/>
      <c r="AC42902" s="56"/>
      <c r="AD42902" s="56"/>
      <c r="AE42902" s="56"/>
    </row>
    <row r="42903" spans="1:31" x14ac:dyDescent="0.25">
      <c r="A42903" s="41">
        <v>0</v>
      </c>
      <c r="C42903" s="56"/>
      <c r="AC42903" s="56"/>
      <c r="AD42903" s="56"/>
      <c r="AE42903" s="56"/>
    </row>
    <row r="42904" spans="1:31" x14ac:dyDescent="0.25">
      <c r="A42904" s="41">
        <v>0</v>
      </c>
      <c r="C42904" s="56"/>
      <c r="AC42904" s="56"/>
      <c r="AD42904" s="56"/>
      <c r="AE42904" s="56"/>
    </row>
    <row r="42905" spans="1:31" x14ac:dyDescent="0.25">
      <c r="A42905" s="41">
        <v>0</v>
      </c>
      <c r="C42905" s="56"/>
      <c r="AC42905" s="56"/>
      <c r="AD42905" s="56"/>
      <c r="AE42905" s="56"/>
    </row>
    <row r="42906" spans="1:31" x14ac:dyDescent="0.25">
      <c r="A42906" s="41">
        <v>0</v>
      </c>
      <c r="C42906" s="56"/>
      <c r="AC42906" s="56"/>
      <c r="AD42906" s="56"/>
      <c r="AE42906" s="56"/>
    </row>
    <row r="42907" spans="1:31" x14ac:dyDescent="0.25">
      <c r="A42907" s="41">
        <v>0</v>
      </c>
      <c r="C42907" s="56"/>
      <c r="AC42907" s="56"/>
      <c r="AD42907" s="56"/>
      <c r="AE42907" s="56"/>
    </row>
    <row r="42908" spans="1:31" x14ac:dyDescent="0.25">
      <c r="A42908" s="41">
        <v>0</v>
      </c>
      <c r="C42908" s="56"/>
      <c r="AC42908" s="56"/>
      <c r="AD42908" s="56"/>
      <c r="AE42908" s="56"/>
    </row>
    <row r="42909" spans="1:31" x14ac:dyDescent="0.25">
      <c r="A42909" s="41">
        <v>0</v>
      </c>
      <c r="C42909" s="56"/>
      <c r="AC42909" s="56"/>
      <c r="AD42909" s="56"/>
      <c r="AE42909" s="56"/>
    </row>
    <row r="42910" spans="1:31" x14ac:dyDescent="0.25">
      <c r="A42910" s="41">
        <v>0</v>
      </c>
      <c r="C42910" s="56"/>
      <c r="AC42910" s="56"/>
      <c r="AD42910" s="56"/>
      <c r="AE42910" s="56"/>
    </row>
    <row r="42911" spans="1:31" x14ac:dyDescent="0.25">
      <c r="A42911" s="41">
        <v>0</v>
      </c>
      <c r="C42911" s="56"/>
      <c r="AC42911" s="56"/>
      <c r="AD42911" s="56"/>
      <c r="AE42911" s="56"/>
    </row>
    <row r="42912" spans="1:31" x14ac:dyDescent="0.25">
      <c r="A42912" s="41">
        <v>0</v>
      </c>
      <c r="C42912" s="56"/>
      <c r="AC42912" s="56"/>
      <c r="AD42912" s="56"/>
      <c r="AE42912" s="56"/>
    </row>
    <row r="42913" spans="1:31" x14ac:dyDescent="0.25">
      <c r="A42913" s="41">
        <v>0</v>
      </c>
      <c r="C42913" s="56"/>
      <c r="AC42913" s="56"/>
      <c r="AD42913" s="56"/>
      <c r="AE42913" s="56"/>
    </row>
    <row r="42914" spans="1:31" x14ac:dyDescent="0.25">
      <c r="A42914" s="41">
        <v>0</v>
      </c>
      <c r="C42914" s="56"/>
      <c r="AC42914" s="56"/>
      <c r="AD42914" s="56"/>
      <c r="AE42914" s="56"/>
    </row>
    <row r="42915" spans="1:31" x14ac:dyDescent="0.25">
      <c r="A42915" s="41">
        <v>0</v>
      </c>
      <c r="C42915" s="56"/>
      <c r="AC42915" s="56"/>
      <c r="AD42915" s="56"/>
      <c r="AE42915" s="56"/>
    </row>
    <row r="42916" spans="1:31" x14ac:dyDescent="0.25">
      <c r="A42916" s="41">
        <v>0</v>
      </c>
      <c r="C42916" s="56"/>
      <c r="AC42916" s="56"/>
      <c r="AD42916" s="56"/>
      <c r="AE42916" s="56"/>
    </row>
    <row r="42917" spans="1:31" x14ac:dyDescent="0.25">
      <c r="A42917" s="41">
        <v>0</v>
      </c>
      <c r="C42917" s="56"/>
      <c r="AC42917" s="56"/>
      <c r="AD42917" s="56"/>
      <c r="AE42917" s="56"/>
    </row>
    <row r="42918" spans="1:31" x14ac:dyDescent="0.25">
      <c r="A42918" s="41">
        <v>0</v>
      </c>
      <c r="C42918" s="56"/>
      <c r="AC42918" s="56"/>
      <c r="AD42918" s="56"/>
      <c r="AE42918" s="56"/>
    </row>
    <row r="42919" spans="1:31" x14ac:dyDescent="0.25">
      <c r="A42919" s="41">
        <v>0</v>
      </c>
      <c r="C42919" s="56"/>
      <c r="AC42919" s="56"/>
      <c r="AD42919" s="56"/>
      <c r="AE42919" s="56"/>
    </row>
    <row r="42920" spans="1:31" x14ac:dyDescent="0.25">
      <c r="A42920" s="41">
        <v>0</v>
      </c>
      <c r="C42920" s="56"/>
      <c r="AC42920" s="56"/>
      <c r="AD42920" s="56"/>
      <c r="AE42920" s="56"/>
    </row>
    <row r="42921" spans="1:31" x14ac:dyDescent="0.25">
      <c r="A42921" s="41">
        <v>0</v>
      </c>
      <c r="C42921" s="56"/>
      <c r="AC42921" s="56"/>
      <c r="AD42921" s="56"/>
      <c r="AE42921" s="56"/>
    </row>
    <row r="42922" spans="1:31" x14ac:dyDescent="0.25">
      <c r="A42922" s="41">
        <v>0</v>
      </c>
      <c r="C42922" s="56"/>
      <c r="AC42922" s="56"/>
      <c r="AD42922" s="56"/>
      <c r="AE42922" s="56"/>
    </row>
    <row r="42923" spans="1:31" x14ac:dyDescent="0.25">
      <c r="A42923" s="41">
        <v>0</v>
      </c>
      <c r="C42923" s="56"/>
      <c r="AC42923" s="56"/>
      <c r="AD42923" s="56"/>
      <c r="AE42923" s="56"/>
    </row>
    <row r="42924" spans="1:31" x14ac:dyDescent="0.25">
      <c r="A42924" s="41">
        <v>0</v>
      </c>
      <c r="C42924" s="56"/>
      <c r="AC42924" s="56"/>
      <c r="AD42924" s="56"/>
      <c r="AE42924" s="56"/>
    </row>
    <row r="42925" spans="1:31" x14ac:dyDescent="0.25">
      <c r="A42925" s="41">
        <v>0</v>
      </c>
      <c r="C42925" s="56"/>
      <c r="AC42925" s="56"/>
      <c r="AD42925" s="56"/>
      <c r="AE42925" s="56"/>
    </row>
    <row r="42926" spans="1:31" x14ac:dyDescent="0.25">
      <c r="A42926" s="41">
        <v>0</v>
      </c>
      <c r="C42926" s="56"/>
      <c r="AC42926" s="56"/>
      <c r="AD42926" s="56"/>
      <c r="AE42926" s="56"/>
    </row>
    <row r="42927" spans="1:31" x14ac:dyDescent="0.25">
      <c r="A42927" s="41">
        <v>0</v>
      </c>
      <c r="C42927" s="56"/>
      <c r="AC42927" s="56"/>
      <c r="AD42927" s="56"/>
      <c r="AE42927" s="56"/>
    </row>
    <row r="42928" spans="1:31" x14ac:dyDescent="0.25">
      <c r="A42928" s="41">
        <v>0</v>
      </c>
      <c r="C42928" s="56"/>
      <c r="AC42928" s="56"/>
      <c r="AD42928" s="56"/>
      <c r="AE42928" s="56"/>
    </row>
    <row r="42929" spans="1:31" x14ac:dyDescent="0.25">
      <c r="A42929" s="41">
        <v>0</v>
      </c>
      <c r="C42929" s="56"/>
      <c r="AC42929" s="56"/>
      <c r="AD42929" s="56"/>
      <c r="AE42929" s="56"/>
    </row>
    <row r="42930" spans="1:31" x14ac:dyDescent="0.25">
      <c r="A42930" s="41">
        <v>0</v>
      </c>
      <c r="C42930" s="56"/>
      <c r="AC42930" s="56"/>
      <c r="AD42930" s="56"/>
      <c r="AE42930" s="56"/>
    </row>
    <row r="42931" spans="1:31" x14ac:dyDescent="0.25">
      <c r="A42931" s="41">
        <v>0</v>
      </c>
      <c r="C42931" s="56"/>
      <c r="AC42931" s="56"/>
      <c r="AD42931" s="56"/>
      <c r="AE42931" s="56"/>
    </row>
    <row r="42932" spans="1:31" x14ac:dyDescent="0.25">
      <c r="A42932" s="41">
        <v>0</v>
      </c>
      <c r="C42932" s="56"/>
      <c r="AC42932" s="56"/>
      <c r="AD42932" s="56"/>
      <c r="AE42932" s="56"/>
    </row>
    <row r="42933" spans="1:31" x14ac:dyDescent="0.25">
      <c r="A42933" s="41">
        <v>0</v>
      </c>
      <c r="C42933" s="56"/>
      <c r="AC42933" s="56"/>
      <c r="AD42933" s="56"/>
      <c r="AE42933" s="56"/>
    </row>
    <row r="42934" spans="1:31" x14ac:dyDescent="0.25">
      <c r="A42934" s="41">
        <v>0</v>
      </c>
      <c r="C42934" s="56"/>
      <c r="AC42934" s="56"/>
      <c r="AD42934" s="56"/>
      <c r="AE42934" s="56"/>
    </row>
    <row r="42935" spans="1:31" x14ac:dyDescent="0.25">
      <c r="A42935" s="41">
        <v>0</v>
      </c>
      <c r="C42935" s="56"/>
      <c r="AC42935" s="56"/>
      <c r="AD42935" s="56"/>
      <c r="AE42935" s="56"/>
    </row>
    <row r="42936" spans="1:31" x14ac:dyDescent="0.25">
      <c r="A42936" s="41">
        <v>0</v>
      </c>
      <c r="C42936" s="56"/>
      <c r="AC42936" s="56"/>
      <c r="AD42936" s="56"/>
      <c r="AE42936" s="56"/>
    </row>
    <row r="42937" spans="1:31" x14ac:dyDescent="0.25">
      <c r="A42937" s="41">
        <v>0</v>
      </c>
      <c r="C42937" s="56"/>
      <c r="AC42937" s="56"/>
      <c r="AD42937" s="56"/>
      <c r="AE42937" s="56"/>
    </row>
    <row r="42938" spans="1:31" x14ac:dyDescent="0.25">
      <c r="A42938" s="41">
        <v>0</v>
      </c>
      <c r="C42938" s="56"/>
      <c r="AC42938" s="56"/>
      <c r="AD42938" s="56"/>
      <c r="AE42938" s="56"/>
    </row>
    <row r="42939" spans="1:31" x14ac:dyDescent="0.25">
      <c r="A42939" s="41">
        <v>0</v>
      </c>
      <c r="C42939" s="56"/>
      <c r="AC42939" s="56"/>
      <c r="AD42939" s="56"/>
      <c r="AE42939" s="56"/>
    </row>
    <row r="42940" spans="1:31" x14ac:dyDescent="0.25">
      <c r="A42940" s="41">
        <v>0</v>
      </c>
      <c r="C42940" s="56"/>
      <c r="AC42940" s="56"/>
      <c r="AD42940" s="56"/>
      <c r="AE42940" s="56"/>
    </row>
    <row r="42941" spans="1:31" x14ac:dyDescent="0.25">
      <c r="A42941" s="41">
        <v>0</v>
      </c>
      <c r="C42941" s="56"/>
      <c r="AC42941" s="56"/>
      <c r="AD42941" s="56"/>
      <c r="AE42941" s="56"/>
    </row>
    <row r="42942" spans="1:31" x14ac:dyDescent="0.25">
      <c r="A42942" s="41">
        <v>0</v>
      </c>
      <c r="C42942" s="56"/>
      <c r="AC42942" s="56"/>
      <c r="AD42942" s="56"/>
      <c r="AE42942" s="56"/>
    </row>
    <row r="42943" spans="1:31" x14ac:dyDescent="0.25">
      <c r="A42943" s="41">
        <v>0</v>
      </c>
      <c r="C42943" s="56"/>
      <c r="AC42943" s="56"/>
      <c r="AD42943" s="56"/>
      <c r="AE42943" s="56"/>
    </row>
    <row r="42944" spans="1:31" x14ac:dyDescent="0.25">
      <c r="A42944" s="41">
        <v>0</v>
      </c>
      <c r="C42944" s="56"/>
      <c r="AC42944" s="56"/>
      <c r="AD42944" s="56"/>
      <c r="AE42944" s="56"/>
    </row>
    <row r="42945" spans="1:31" x14ac:dyDescent="0.25">
      <c r="A42945" s="41">
        <v>0</v>
      </c>
      <c r="C42945" s="56"/>
      <c r="AC42945" s="56"/>
      <c r="AD42945" s="56"/>
      <c r="AE42945" s="56"/>
    </row>
    <row r="42946" spans="1:31" x14ac:dyDescent="0.25">
      <c r="A42946" s="41">
        <v>0</v>
      </c>
      <c r="C42946" s="56"/>
      <c r="AC42946" s="56"/>
      <c r="AD42946" s="56"/>
      <c r="AE42946" s="56"/>
    </row>
    <row r="42947" spans="1:31" x14ac:dyDescent="0.25">
      <c r="A42947" s="41">
        <v>0</v>
      </c>
      <c r="C42947" s="56"/>
      <c r="AC42947" s="56"/>
      <c r="AD42947" s="56"/>
      <c r="AE42947" s="56"/>
    </row>
    <row r="42948" spans="1:31" x14ac:dyDescent="0.25">
      <c r="A42948" s="41">
        <v>0</v>
      </c>
      <c r="C42948" s="56"/>
      <c r="AC42948" s="56"/>
      <c r="AD42948" s="56"/>
      <c r="AE42948" s="56"/>
    </row>
    <row r="42949" spans="1:31" x14ac:dyDescent="0.25">
      <c r="A42949" s="41">
        <v>0</v>
      </c>
      <c r="C42949" s="56"/>
      <c r="AC42949" s="56"/>
      <c r="AD42949" s="56"/>
      <c r="AE42949" s="56"/>
    </row>
    <row r="42950" spans="1:31" x14ac:dyDescent="0.25">
      <c r="A42950" s="41">
        <v>0</v>
      </c>
      <c r="C42950" s="56"/>
      <c r="AC42950" s="56"/>
      <c r="AD42950" s="56"/>
      <c r="AE42950" s="56"/>
    </row>
    <row r="42951" spans="1:31" x14ac:dyDescent="0.25">
      <c r="A42951" s="41">
        <v>0</v>
      </c>
      <c r="C42951" s="56"/>
      <c r="AC42951" s="56"/>
      <c r="AD42951" s="56"/>
      <c r="AE42951" s="56"/>
    </row>
    <row r="42952" spans="1:31" x14ac:dyDescent="0.25">
      <c r="A42952" s="41">
        <v>0</v>
      </c>
      <c r="C42952" s="56"/>
      <c r="AC42952" s="56"/>
      <c r="AD42952" s="56"/>
      <c r="AE42952" s="56"/>
    </row>
    <row r="42953" spans="1:31" x14ac:dyDescent="0.25">
      <c r="A42953" s="41">
        <v>0</v>
      </c>
      <c r="C42953" s="56"/>
      <c r="AC42953" s="56"/>
      <c r="AD42953" s="56"/>
      <c r="AE42953" s="56"/>
    </row>
    <row r="42954" spans="1:31" x14ac:dyDescent="0.25">
      <c r="A42954" s="41">
        <v>0</v>
      </c>
      <c r="C42954" s="56"/>
      <c r="AC42954" s="56"/>
      <c r="AD42954" s="56"/>
      <c r="AE42954" s="56"/>
    </row>
    <row r="42955" spans="1:31" x14ac:dyDescent="0.25">
      <c r="A42955" s="41">
        <v>0</v>
      </c>
      <c r="C42955" s="56"/>
      <c r="AC42955" s="56"/>
      <c r="AD42955" s="56"/>
      <c r="AE42955" s="56"/>
    </row>
    <row r="42956" spans="1:31" x14ac:dyDescent="0.25">
      <c r="A42956" s="41">
        <v>0</v>
      </c>
      <c r="C42956" s="56"/>
      <c r="AC42956" s="56"/>
      <c r="AD42956" s="56"/>
      <c r="AE42956" s="56"/>
    </row>
    <row r="42957" spans="1:31" x14ac:dyDescent="0.25">
      <c r="A42957" s="41">
        <v>0</v>
      </c>
      <c r="C42957" s="56"/>
      <c r="AC42957" s="56"/>
      <c r="AD42957" s="56"/>
      <c r="AE42957" s="56"/>
    </row>
    <row r="42958" spans="1:31" x14ac:dyDescent="0.25">
      <c r="A42958" s="41">
        <v>0</v>
      </c>
      <c r="C42958" s="56"/>
      <c r="AC42958" s="56"/>
      <c r="AD42958" s="56"/>
      <c r="AE42958" s="56"/>
    </row>
    <row r="42959" spans="1:31" x14ac:dyDescent="0.25">
      <c r="A42959" s="41">
        <v>0</v>
      </c>
      <c r="C42959" s="56"/>
      <c r="AC42959" s="56"/>
      <c r="AD42959" s="56"/>
      <c r="AE42959" s="56"/>
    </row>
    <row r="42960" spans="1:31" x14ac:dyDescent="0.25">
      <c r="A42960" s="41">
        <v>0</v>
      </c>
      <c r="C42960" s="56"/>
      <c r="AC42960" s="56"/>
      <c r="AD42960" s="56"/>
      <c r="AE42960" s="56"/>
    </row>
    <row r="42961" spans="1:31" x14ac:dyDescent="0.25">
      <c r="A42961" s="41">
        <v>0</v>
      </c>
      <c r="C42961" s="56"/>
      <c r="AC42961" s="56"/>
      <c r="AD42961" s="56"/>
      <c r="AE42961" s="56"/>
    </row>
    <row r="42962" spans="1:31" x14ac:dyDescent="0.25">
      <c r="A42962" s="41">
        <v>0</v>
      </c>
      <c r="C42962" s="56"/>
      <c r="AC42962" s="56"/>
      <c r="AD42962" s="56"/>
      <c r="AE42962" s="56"/>
    </row>
    <row r="42963" spans="1:31" x14ac:dyDescent="0.25">
      <c r="A42963" s="41">
        <v>0</v>
      </c>
      <c r="C42963" s="56"/>
      <c r="AC42963" s="56"/>
      <c r="AD42963" s="56"/>
      <c r="AE42963" s="56"/>
    </row>
    <row r="42964" spans="1:31" x14ac:dyDescent="0.25">
      <c r="A42964" s="41">
        <v>0</v>
      </c>
      <c r="C42964" s="56"/>
      <c r="AC42964" s="56"/>
      <c r="AD42964" s="56"/>
      <c r="AE42964" s="56"/>
    </row>
    <row r="42965" spans="1:31" x14ac:dyDescent="0.25">
      <c r="A42965" s="41">
        <v>0</v>
      </c>
      <c r="C42965" s="56"/>
      <c r="AC42965" s="56"/>
      <c r="AD42965" s="56"/>
      <c r="AE42965" s="56"/>
    </row>
    <row r="42966" spans="1:31" x14ac:dyDescent="0.25">
      <c r="A42966" s="41">
        <v>0</v>
      </c>
      <c r="C42966" s="56"/>
      <c r="AC42966" s="56"/>
      <c r="AD42966" s="56"/>
      <c r="AE42966" s="56"/>
    </row>
    <row r="42967" spans="1:31" x14ac:dyDescent="0.25">
      <c r="A42967" s="41">
        <v>0</v>
      </c>
      <c r="C42967" s="56"/>
      <c r="AC42967" s="56"/>
      <c r="AD42967" s="56"/>
      <c r="AE42967" s="56"/>
    </row>
    <row r="42968" spans="1:31" x14ac:dyDescent="0.25">
      <c r="A42968" s="41">
        <v>0</v>
      </c>
      <c r="C42968" s="56"/>
      <c r="AC42968" s="56"/>
      <c r="AD42968" s="56"/>
      <c r="AE42968" s="56"/>
    </row>
    <row r="42969" spans="1:31" x14ac:dyDescent="0.25">
      <c r="A42969" s="41">
        <v>0</v>
      </c>
      <c r="C42969" s="56"/>
      <c r="AC42969" s="56"/>
      <c r="AD42969" s="56"/>
      <c r="AE42969" s="56"/>
    </row>
    <row r="42970" spans="1:31" x14ac:dyDescent="0.25">
      <c r="A42970" s="41">
        <v>149378</v>
      </c>
      <c r="C42970" s="56"/>
      <c r="AC42970" s="56"/>
      <c r="AD42970" s="56"/>
      <c r="AE42970" s="56"/>
    </row>
    <row r="42971" spans="1:31" x14ac:dyDescent="0.25">
      <c r="A42971" s="41">
        <v>0</v>
      </c>
      <c r="C42971" s="56"/>
      <c r="AC42971" s="56"/>
      <c r="AD42971" s="56"/>
      <c r="AE42971" s="56"/>
    </row>
    <row r="42972" spans="1:31" x14ac:dyDescent="0.25">
      <c r="A42972" s="41">
        <v>0</v>
      </c>
      <c r="C42972" s="56"/>
      <c r="AC42972" s="56"/>
      <c r="AD42972" s="56"/>
      <c r="AE42972" s="56"/>
    </row>
    <row r="42973" spans="1:31" x14ac:dyDescent="0.25">
      <c r="A42973" s="41">
        <v>0</v>
      </c>
      <c r="C42973" s="56"/>
      <c r="AC42973" s="56"/>
      <c r="AD42973" s="56"/>
      <c r="AE42973" s="56"/>
    </row>
    <row r="42974" spans="1:31" x14ac:dyDescent="0.25">
      <c r="A42974" s="41">
        <v>0</v>
      </c>
      <c r="C42974" s="56"/>
      <c r="AC42974" s="56"/>
      <c r="AD42974" s="56"/>
      <c r="AE42974" s="56"/>
    </row>
    <row r="42975" spans="1:31" x14ac:dyDescent="0.25">
      <c r="A42975" s="41">
        <v>0</v>
      </c>
      <c r="C42975" s="56"/>
      <c r="AC42975" s="56"/>
      <c r="AD42975" s="56"/>
      <c r="AE42975" s="56"/>
    </row>
    <row r="42976" spans="1:31" x14ac:dyDescent="0.25">
      <c r="A42976" s="41">
        <v>0</v>
      </c>
      <c r="C42976" s="56"/>
      <c r="AC42976" s="56"/>
      <c r="AD42976" s="56"/>
      <c r="AE42976" s="56"/>
    </row>
    <row r="42977" spans="1:31" x14ac:dyDescent="0.25">
      <c r="A42977" s="41">
        <v>0</v>
      </c>
      <c r="C42977" s="56"/>
      <c r="AC42977" s="56"/>
      <c r="AD42977" s="56"/>
      <c r="AE42977" s="56"/>
    </row>
    <row r="42978" spans="1:31" x14ac:dyDescent="0.25">
      <c r="A42978" s="41">
        <v>0</v>
      </c>
      <c r="C42978" s="56"/>
      <c r="AC42978" s="56"/>
      <c r="AD42978" s="56"/>
      <c r="AE42978" s="56"/>
    </row>
    <row r="42979" spans="1:31" x14ac:dyDescent="0.25">
      <c r="A42979" s="41">
        <v>0</v>
      </c>
      <c r="C42979" s="56"/>
      <c r="AC42979" s="56"/>
      <c r="AD42979" s="56"/>
      <c r="AE42979" s="56"/>
    </row>
    <row r="42980" spans="1:31" x14ac:dyDescent="0.25">
      <c r="A42980" s="41">
        <v>0</v>
      </c>
      <c r="C42980" s="56"/>
      <c r="AC42980" s="56"/>
      <c r="AD42980" s="56"/>
      <c r="AE42980" s="56"/>
    </row>
    <row r="42981" spans="1:31" x14ac:dyDescent="0.25">
      <c r="A42981" s="41">
        <v>2630</v>
      </c>
      <c r="C42981" s="56"/>
      <c r="AC42981" s="56"/>
      <c r="AD42981" s="56"/>
      <c r="AE42981" s="56"/>
    </row>
    <row r="42982" spans="1:31" x14ac:dyDescent="0.25">
      <c r="A42982" s="41">
        <v>0</v>
      </c>
      <c r="C42982" s="56"/>
      <c r="AC42982" s="56"/>
      <c r="AD42982" s="56"/>
      <c r="AE42982" s="56"/>
    </row>
    <row r="42983" spans="1:31" x14ac:dyDescent="0.25">
      <c r="A42983" s="41">
        <v>0</v>
      </c>
      <c r="C42983" s="56"/>
      <c r="AC42983" s="56"/>
      <c r="AD42983" s="56"/>
      <c r="AE42983" s="56"/>
    </row>
    <row r="42984" spans="1:31" x14ac:dyDescent="0.25">
      <c r="A42984" s="41">
        <v>0</v>
      </c>
      <c r="C42984" s="56"/>
      <c r="AC42984" s="56"/>
      <c r="AD42984" s="56"/>
      <c r="AE42984" s="56"/>
    </row>
    <row r="42985" spans="1:31" x14ac:dyDescent="0.25">
      <c r="A42985" s="41">
        <v>0</v>
      </c>
      <c r="C42985" s="56"/>
      <c r="AC42985" s="56"/>
      <c r="AD42985" s="56"/>
      <c r="AE42985" s="56"/>
    </row>
    <row r="42986" spans="1:31" x14ac:dyDescent="0.25">
      <c r="A42986" s="41">
        <v>0</v>
      </c>
      <c r="C42986" s="56"/>
      <c r="AC42986" s="56"/>
      <c r="AD42986" s="56"/>
      <c r="AE42986" s="56"/>
    </row>
    <row r="42987" spans="1:31" x14ac:dyDescent="0.25">
      <c r="A42987" s="41">
        <v>0</v>
      </c>
      <c r="C42987" s="56"/>
      <c r="AC42987" s="56"/>
      <c r="AD42987" s="56"/>
      <c r="AE42987" s="56"/>
    </row>
    <row r="42988" spans="1:31" x14ac:dyDescent="0.25">
      <c r="A42988" s="41">
        <v>0</v>
      </c>
      <c r="C42988" s="56"/>
      <c r="AC42988" s="56"/>
      <c r="AD42988" s="56"/>
      <c r="AE42988" s="56"/>
    </row>
    <row r="42989" spans="1:31" x14ac:dyDescent="0.25">
      <c r="A42989" s="41">
        <v>0</v>
      </c>
      <c r="C42989" s="56"/>
      <c r="AC42989" s="56"/>
      <c r="AD42989" s="56"/>
      <c r="AE42989" s="56"/>
    </row>
    <row r="42990" spans="1:31" x14ac:dyDescent="0.25">
      <c r="A42990" s="41">
        <v>0</v>
      </c>
      <c r="C42990" s="56"/>
      <c r="AC42990" s="56"/>
      <c r="AD42990" s="56"/>
      <c r="AE42990" s="56"/>
    </row>
    <row r="42991" spans="1:31" x14ac:dyDescent="0.25">
      <c r="A42991" s="41">
        <v>0</v>
      </c>
      <c r="C42991" s="56"/>
      <c r="AC42991" s="56"/>
      <c r="AD42991" s="56"/>
      <c r="AE42991" s="56"/>
    </row>
    <row r="42992" spans="1:31" x14ac:dyDescent="0.25">
      <c r="A42992" s="41">
        <v>0</v>
      </c>
      <c r="C42992" s="56"/>
      <c r="AC42992" s="56"/>
      <c r="AD42992" s="56"/>
      <c r="AE42992" s="56"/>
    </row>
    <row r="42993" spans="1:31" x14ac:dyDescent="0.25">
      <c r="A42993" s="41">
        <v>0</v>
      </c>
      <c r="C42993" s="56"/>
      <c r="AC42993" s="56"/>
      <c r="AD42993" s="56"/>
      <c r="AE42993" s="56"/>
    </row>
    <row r="42994" spans="1:31" x14ac:dyDescent="0.25">
      <c r="A42994" s="41">
        <v>0</v>
      </c>
      <c r="C42994" s="56"/>
      <c r="AC42994" s="56"/>
      <c r="AD42994" s="56"/>
      <c r="AE42994" s="56"/>
    </row>
    <row r="42995" spans="1:31" x14ac:dyDescent="0.25">
      <c r="A42995" s="41">
        <v>0</v>
      </c>
      <c r="C42995" s="56"/>
      <c r="AC42995" s="56"/>
      <c r="AD42995" s="56"/>
      <c r="AE42995" s="56"/>
    </row>
    <row r="42996" spans="1:31" x14ac:dyDescent="0.25">
      <c r="A42996" s="41">
        <v>0</v>
      </c>
      <c r="C42996" s="56"/>
      <c r="AC42996" s="56"/>
      <c r="AD42996" s="56"/>
      <c r="AE42996" s="56"/>
    </row>
    <row r="42997" spans="1:31" x14ac:dyDescent="0.25">
      <c r="A42997" s="41">
        <v>0</v>
      </c>
      <c r="C42997" s="56"/>
      <c r="AC42997" s="56"/>
      <c r="AD42997" s="56"/>
      <c r="AE42997" s="56"/>
    </row>
    <row r="42998" spans="1:31" x14ac:dyDescent="0.25">
      <c r="A42998" s="41">
        <v>0</v>
      </c>
      <c r="C42998" s="56"/>
      <c r="AC42998" s="56"/>
      <c r="AD42998" s="56"/>
      <c r="AE42998" s="56"/>
    </row>
    <row r="42999" spans="1:31" x14ac:dyDescent="0.25">
      <c r="A42999" s="41">
        <v>0</v>
      </c>
      <c r="C42999" s="56"/>
      <c r="AC42999" s="56"/>
      <c r="AD42999" s="56"/>
      <c r="AE42999" s="56"/>
    </row>
    <row r="43000" spans="1:31" x14ac:dyDescent="0.25">
      <c r="A43000" s="41">
        <v>0</v>
      </c>
      <c r="C43000" s="56"/>
      <c r="AC43000" s="56"/>
      <c r="AD43000" s="56"/>
      <c r="AE43000" s="56"/>
    </row>
    <row r="43001" spans="1:31" x14ac:dyDescent="0.25">
      <c r="A43001" s="41">
        <v>0</v>
      </c>
      <c r="C43001" s="56"/>
      <c r="AC43001" s="56"/>
      <c r="AD43001" s="56"/>
      <c r="AE43001" s="56"/>
    </row>
    <row r="43002" spans="1:31" x14ac:dyDescent="0.25">
      <c r="A43002" s="41">
        <v>0</v>
      </c>
      <c r="C43002" s="56"/>
      <c r="AC43002" s="56"/>
      <c r="AD43002" s="56"/>
      <c r="AE43002" s="56"/>
    </row>
    <row r="43003" spans="1:31" x14ac:dyDescent="0.25">
      <c r="A43003" s="41">
        <v>0</v>
      </c>
      <c r="C43003" s="56"/>
      <c r="AC43003" s="56"/>
      <c r="AD43003" s="56"/>
      <c r="AE43003" s="56"/>
    </row>
    <row r="43004" spans="1:31" x14ac:dyDescent="0.25">
      <c r="A43004" s="41">
        <v>0</v>
      </c>
      <c r="C43004" s="56"/>
      <c r="AC43004" s="56"/>
      <c r="AD43004" s="56"/>
      <c r="AE43004" s="56"/>
    </row>
    <row r="43005" spans="1:31" x14ac:dyDescent="0.25">
      <c r="A43005" s="41">
        <v>0</v>
      </c>
      <c r="C43005" s="56"/>
      <c r="AC43005" s="56"/>
      <c r="AD43005" s="56"/>
      <c r="AE43005" s="56"/>
    </row>
    <row r="43006" spans="1:31" x14ac:dyDescent="0.25">
      <c r="A43006" s="41">
        <v>0</v>
      </c>
      <c r="C43006" s="56"/>
      <c r="AC43006" s="56"/>
      <c r="AD43006" s="56"/>
      <c r="AE43006" s="56"/>
    </row>
    <row r="43007" spans="1:31" x14ac:dyDescent="0.25">
      <c r="A43007" s="41">
        <v>0</v>
      </c>
      <c r="C43007" s="56"/>
      <c r="AC43007" s="56"/>
      <c r="AD43007" s="56"/>
      <c r="AE43007" s="56"/>
    </row>
    <row r="43008" spans="1:31" x14ac:dyDescent="0.25">
      <c r="A43008" s="41">
        <v>0</v>
      </c>
      <c r="C43008" s="56"/>
      <c r="AC43008" s="56"/>
      <c r="AD43008" s="56"/>
      <c r="AE43008" s="56"/>
    </row>
    <row r="43009" spans="1:31" x14ac:dyDescent="0.25">
      <c r="A43009" s="41">
        <v>0</v>
      </c>
      <c r="C43009" s="56"/>
      <c r="AC43009" s="56"/>
      <c r="AD43009" s="56"/>
      <c r="AE43009" s="56"/>
    </row>
    <row r="43010" spans="1:31" x14ac:dyDescent="0.25">
      <c r="A43010" s="41">
        <v>0</v>
      </c>
      <c r="C43010" s="56"/>
      <c r="AC43010" s="56"/>
      <c r="AD43010" s="56"/>
      <c r="AE43010" s="56"/>
    </row>
    <row r="43011" spans="1:31" x14ac:dyDescent="0.25">
      <c r="A43011" s="41">
        <v>0</v>
      </c>
      <c r="C43011" s="56"/>
      <c r="AC43011" s="56"/>
      <c r="AD43011" s="56"/>
      <c r="AE43011" s="56"/>
    </row>
    <row r="43012" spans="1:31" x14ac:dyDescent="0.25">
      <c r="A43012" s="41">
        <v>19655</v>
      </c>
      <c r="C43012" s="56"/>
      <c r="AC43012" s="56"/>
      <c r="AD43012" s="56"/>
      <c r="AE43012" s="56"/>
    </row>
    <row r="43013" spans="1:31" x14ac:dyDescent="0.25">
      <c r="A43013" s="41">
        <v>0</v>
      </c>
      <c r="C43013" s="56"/>
      <c r="AC43013" s="56"/>
      <c r="AD43013" s="56"/>
      <c r="AE43013" s="56"/>
    </row>
    <row r="43014" spans="1:31" x14ac:dyDescent="0.25">
      <c r="A43014" s="41">
        <v>0</v>
      </c>
      <c r="C43014" s="56"/>
      <c r="AC43014" s="56"/>
      <c r="AD43014" s="56"/>
      <c r="AE43014" s="56"/>
    </row>
    <row r="43015" spans="1:31" x14ac:dyDescent="0.25">
      <c r="A43015" s="41">
        <v>0</v>
      </c>
      <c r="C43015" s="56"/>
      <c r="AC43015" s="56"/>
      <c r="AD43015" s="56"/>
      <c r="AE43015" s="56"/>
    </row>
    <row r="43016" spans="1:31" x14ac:dyDescent="0.25">
      <c r="A43016" s="41">
        <v>0</v>
      </c>
      <c r="C43016" s="56"/>
      <c r="AC43016" s="56"/>
      <c r="AD43016" s="56"/>
      <c r="AE43016" s="56"/>
    </row>
    <row r="43017" spans="1:31" x14ac:dyDescent="0.25">
      <c r="A43017" s="41">
        <v>0</v>
      </c>
      <c r="C43017" s="56"/>
      <c r="AC43017" s="56"/>
      <c r="AD43017" s="56"/>
      <c r="AE43017" s="56"/>
    </row>
    <row r="43018" spans="1:31" x14ac:dyDescent="0.25">
      <c r="A43018" s="41">
        <v>0</v>
      </c>
      <c r="C43018" s="56"/>
      <c r="AC43018" s="56"/>
      <c r="AD43018" s="56"/>
      <c r="AE43018" s="56"/>
    </row>
    <row r="43019" spans="1:31" x14ac:dyDescent="0.25">
      <c r="A43019" s="41">
        <v>0</v>
      </c>
      <c r="C43019" s="56"/>
      <c r="AC43019" s="56"/>
      <c r="AD43019" s="56"/>
      <c r="AE43019" s="56"/>
    </row>
    <row r="43020" spans="1:31" x14ac:dyDescent="0.25">
      <c r="A43020" s="41">
        <v>0</v>
      </c>
      <c r="C43020" s="56"/>
      <c r="AC43020" s="56"/>
      <c r="AD43020" s="56"/>
      <c r="AE43020" s="56"/>
    </row>
    <row r="43021" spans="1:31" x14ac:dyDescent="0.25">
      <c r="A43021" s="41">
        <v>0</v>
      </c>
      <c r="C43021" s="56"/>
      <c r="AC43021" s="56"/>
      <c r="AD43021" s="56"/>
      <c r="AE43021" s="56"/>
    </row>
    <row r="43022" spans="1:31" x14ac:dyDescent="0.25">
      <c r="A43022" s="41">
        <v>0</v>
      </c>
      <c r="C43022" s="56"/>
      <c r="AC43022" s="56"/>
      <c r="AD43022" s="56"/>
      <c r="AE43022" s="56"/>
    </row>
    <row r="43023" spans="1:31" x14ac:dyDescent="0.25">
      <c r="A43023" s="41">
        <v>0</v>
      </c>
      <c r="C43023" s="56"/>
      <c r="AC43023" s="56"/>
      <c r="AD43023" s="56"/>
      <c r="AE43023" s="56"/>
    </row>
    <row r="43024" spans="1:31" x14ac:dyDescent="0.25">
      <c r="A43024" s="41">
        <v>0</v>
      </c>
      <c r="C43024" s="56"/>
      <c r="AC43024" s="56"/>
      <c r="AD43024" s="56"/>
      <c r="AE43024" s="56"/>
    </row>
    <row r="43025" spans="1:31" x14ac:dyDescent="0.25">
      <c r="A43025" s="41">
        <v>0</v>
      </c>
      <c r="C43025" s="56"/>
      <c r="AC43025" s="56"/>
      <c r="AD43025" s="56"/>
      <c r="AE43025" s="56"/>
    </row>
    <row r="43026" spans="1:31" x14ac:dyDescent="0.25">
      <c r="A43026" s="41">
        <v>0</v>
      </c>
      <c r="C43026" s="56"/>
      <c r="AC43026" s="56"/>
      <c r="AD43026" s="56"/>
      <c r="AE43026" s="56"/>
    </row>
    <row r="43027" spans="1:31" x14ac:dyDescent="0.25">
      <c r="A43027" s="41">
        <v>0</v>
      </c>
      <c r="C43027" s="56"/>
      <c r="AC43027" s="56"/>
      <c r="AD43027" s="56"/>
      <c r="AE43027" s="56"/>
    </row>
    <row r="43028" spans="1:31" x14ac:dyDescent="0.25">
      <c r="A43028" s="41">
        <v>0</v>
      </c>
      <c r="C43028" s="56"/>
      <c r="AC43028" s="56"/>
      <c r="AD43028" s="56"/>
      <c r="AE43028" s="56"/>
    </row>
    <row r="43029" spans="1:31" x14ac:dyDescent="0.25">
      <c r="A43029" s="41">
        <v>0</v>
      </c>
      <c r="C43029" s="56"/>
      <c r="AC43029" s="56"/>
      <c r="AD43029" s="56"/>
      <c r="AE43029" s="56"/>
    </row>
    <row r="43030" spans="1:31" x14ac:dyDescent="0.25">
      <c r="A43030" s="41">
        <v>0</v>
      </c>
      <c r="C43030" s="56"/>
      <c r="AC43030" s="56"/>
      <c r="AD43030" s="56"/>
      <c r="AE43030" s="56"/>
    </row>
    <row r="43031" spans="1:31" x14ac:dyDescent="0.25">
      <c r="A43031" s="41">
        <v>0</v>
      </c>
      <c r="C43031" s="56"/>
      <c r="AC43031" s="56"/>
      <c r="AD43031" s="56"/>
      <c r="AE43031" s="56"/>
    </row>
    <row r="43032" spans="1:31" x14ac:dyDescent="0.25">
      <c r="A43032" s="41">
        <v>0</v>
      </c>
      <c r="C43032" s="56"/>
      <c r="AC43032" s="56"/>
      <c r="AD43032" s="56"/>
      <c r="AE43032" s="56"/>
    </row>
    <row r="43033" spans="1:31" x14ac:dyDescent="0.25">
      <c r="A43033" s="41">
        <v>0</v>
      </c>
      <c r="C43033" s="56"/>
      <c r="AC43033" s="56"/>
      <c r="AD43033" s="56"/>
      <c r="AE43033" s="56"/>
    </row>
    <row r="43034" spans="1:31" x14ac:dyDescent="0.25">
      <c r="A43034" s="41">
        <v>0</v>
      </c>
      <c r="C43034" s="56"/>
      <c r="AC43034" s="56"/>
      <c r="AD43034" s="56"/>
      <c r="AE43034" s="56"/>
    </row>
    <row r="43035" spans="1:31" x14ac:dyDescent="0.25">
      <c r="A43035" s="41">
        <v>0</v>
      </c>
      <c r="C43035" s="56"/>
      <c r="AC43035" s="56"/>
      <c r="AD43035" s="56"/>
      <c r="AE43035" s="56"/>
    </row>
    <row r="43036" spans="1:31" x14ac:dyDescent="0.25">
      <c r="A43036" s="41">
        <v>0</v>
      </c>
      <c r="C43036" s="56"/>
      <c r="AC43036" s="56"/>
      <c r="AD43036" s="56"/>
      <c r="AE43036" s="56"/>
    </row>
    <row r="43037" spans="1:31" x14ac:dyDescent="0.25">
      <c r="A43037" s="41">
        <v>0</v>
      </c>
      <c r="C43037" s="56"/>
      <c r="AC43037" s="56"/>
      <c r="AD43037" s="56"/>
      <c r="AE43037" s="56"/>
    </row>
    <row r="43038" spans="1:31" x14ac:dyDescent="0.25">
      <c r="A43038" s="41">
        <v>0</v>
      </c>
      <c r="C43038" s="56"/>
      <c r="AC43038" s="56"/>
      <c r="AD43038" s="56"/>
      <c r="AE43038" s="56"/>
    </row>
    <row r="43039" spans="1:31" x14ac:dyDescent="0.25">
      <c r="A43039" s="41">
        <v>0</v>
      </c>
      <c r="C43039" s="56"/>
      <c r="AC43039" s="56"/>
      <c r="AD43039" s="56"/>
      <c r="AE43039" s="56"/>
    </row>
    <row r="43040" spans="1:31" x14ac:dyDescent="0.25">
      <c r="A43040" s="41">
        <v>0</v>
      </c>
      <c r="C43040" s="56"/>
      <c r="AC43040" s="56"/>
      <c r="AD43040" s="56"/>
      <c r="AE43040" s="56"/>
    </row>
    <row r="43041" spans="1:31" x14ac:dyDescent="0.25">
      <c r="A43041" s="41">
        <v>0</v>
      </c>
      <c r="C43041" s="56"/>
      <c r="AC43041" s="56"/>
      <c r="AD43041" s="56"/>
      <c r="AE43041" s="56"/>
    </row>
    <row r="43042" spans="1:31" x14ac:dyDescent="0.25">
      <c r="A43042" s="41">
        <v>0</v>
      </c>
      <c r="C43042" s="56"/>
      <c r="AC43042" s="56"/>
      <c r="AD43042" s="56"/>
      <c r="AE43042" s="56"/>
    </row>
    <row r="43043" spans="1:31" x14ac:dyDescent="0.25">
      <c r="A43043" s="41">
        <v>0</v>
      </c>
      <c r="C43043" s="56"/>
      <c r="AC43043" s="56"/>
      <c r="AD43043" s="56"/>
      <c r="AE43043" s="56"/>
    </row>
    <row r="43044" spans="1:31" x14ac:dyDescent="0.25">
      <c r="A43044" s="41">
        <v>0</v>
      </c>
      <c r="C43044" s="56"/>
      <c r="AC43044" s="56"/>
      <c r="AD43044" s="56"/>
      <c r="AE43044" s="56"/>
    </row>
    <row r="43045" spans="1:31" x14ac:dyDescent="0.25">
      <c r="A43045" s="41">
        <v>0</v>
      </c>
      <c r="C43045" s="56"/>
      <c r="AC43045" s="56"/>
      <c r="AD43045" s="56"/>
      <c r="AE43045" s="56"/>
    </row>
    <row r="43046" spans="1:31" x14ac:dyDescent="0.25">
      <c r="A43046" s="41">
        <v>0</v>
      </c>
      <c r="C43046" s="56"/>
      <c r="AC43046" s="56"/>
      <c r="AD43046" s="56"/>
      <c r="AE43046" s="56"/>
    </row>
    <row r="43047" spans="1:31" x14ac:dyDescent="0.25">
      <c r="A43047" s="41">
        <v>0</v>
      </c>
      <c r="C43047" s="56"/>
      <c r="AC43047" s="56"/>
      <c r="AD43047" s="56"/>
      <c r="AE43047" s="56"/>
    </row>
    <row r="43048" spans="1:31" x14ac:dyDescent="0.25">
      <c r="A43048" s="41">
        <v>0</v>
      </c>
      <c r="C43048" s="56"/>
      <c r="AC43048" s="56"/>
      <c r="AD43048" s="56"/>
      <c r="AE43048" s="56"/>
    </row>
    <row r="43049" spans="1:31" x14ac:dyDescent="0.25">
      <c r="A43049" s="41">
        <v>0</v>
      </c>
      <c r="C43049" s="56"/>
      <c r="AC43049" s="56"/>
      <c r="AD43049" s="56"/>
      <c r="AE43049" s="56"/>
    </row>
    <row r="43050" spans="1:31" x14ac:dyDescent="0.25">
      <c r="A43050" s="41">
        <v>0</v>
      </c>
      <c r="C43050" s="56"/>
      <c r="AC43050" s="56"/>
      <c r="AD43050" s="56"/>
      <c r="AE43050" s="56"/>
    </row>
    <row r="43051" spans="1:31" x14ac:dyDescent="0.25">
      <c r="A43051" s="41">
        <v>0</v>
      </c>
      <c r="C43051" s="56"/>
      <c r="AC43051" s="56"/>
      <c r="AD43051" s="56"/>
      <c r="AE43051" s="56"/>
    </row>
    <row r="43052" spans="1:31" x14ac:dyDescent="0.25">
      <c r="A43052" s="41">
        <v>0</v>
      </c>
      <c r="C43052" s="56"/>
      <c r="AC43052" s="56"/>
      <c r="AD43052" s="56"/>
      <c r="AE43052" s="56"/>
    </row>
    <row r="43053" spans="1:31" x14ac:dyDescent="0.25">
      <c r="A43053" s="41">
        <v>6</v>
      </c>
      <c r="C43053" s="56"/>
      <c r="AC43053" s="56"/>
      <c r="AD43053" s="56"/>
      <c r="AE43053" s="56"/>
    </row>
    <row r="43054" spans="1:31" x14ac:dyDescent="0.25">
      <c r="A43054" s="41">
        <v>0</v>
      </c>
      <c r="C43054" s="56"/>
      <c r="AC43054" s="56"/>
      <c r="AD43054" s="56"/>
      <c r="AE43054" s="56"/>
    </row>
    <row r="43055" spans="1:31" x14ac:dyDescent="0.25">
      <c r="A43055" s="41">
        <v>0</v>
      </c>
      <c r="C43055" s="56"/>
      <c r="AC43055" s="56"/>
      <c r="AD43055" s="56"/>
      <c r="AE43055" s="56"/>
    </row>
    <row r="43056" spans="1:31" x14ac:dyDescent="0.25">
      <c r="A43056" s="41">
        <v>0</v>
      </c>
      <c r="C43056" s="56"/>
      <c r="AC43056" s="56"/>
      <c r="AD43056" s="56"/>
      <c r="AE43056" s="56"/>
    </row>
    <row r="43057" spans="1:31" x14ac:dyDescent="0.25">
      <c r="A43057" s="41">
        <v>0</v>
      </c>
      <c r="C43057" s="56"/>
      <c r="AC43057" s="56"/>
      <c r="AD43057" s="56"/>
      <c r="AE43057" s="56"/>
    </row>
    <row r="43058" spans="1:31" x14ac:dyDescent="0.25">
      <c r="A43058" s="41">
        <v>0</v>
      </c>
      <c r="C43058" s="56"/>
      <c r="AC43058" s="56"/>
      <c r="AD43058" s="56"/>
      <c r="AE43058" s="56"/>
    </row>
    <row r="43059" spans="1:31" x14ac:dyDescent="0.25">
      <c r="A43059" s="41">
        <v>0</v>
      </c>
      <c r="C43059" s="56"/>
      <c r="AC43059" s="56"/>
      <c r="AD43059" s="56"/>
      <c r="AE43059" s="56"/>
    </row>
    <row r="43060" spans="1:31" x14ac:dyDescent="0.25">
      <c r="A43060" s="41">
        <v>0</v>
      </c>
      <c r="C43060" s="56"/>
      <c r="AC43060" s="56"/>
      <c r="AD43060" s="56"/>
      <c r="AE43060" s="56"/>
    </row>
    <row r="43061" spans="1:31" x14ac:dyDescent="0.25">
      <c r="A43061" s="41">
        <v>0</v>
      </c>
      <c r="C43061" s="56"/>
      <c r="AC43061" s="56"/>
      <c r="AD43061" s="56"/>
      <c r="AE43061" s="56"/>
    </row>
    <row r="43062" spans="1:31" x14ac:dyDescent="0.25">
      <c r="A43062" s="41">
        <v>0</v>
      </c>
      <c r="C43062" s="56"/>
      <c r="AC43062" s="56"/>
      <c r="AD43062" s="56"/>
      <c r="AE43062" s="56"/>
    </row>
    <row r="43063" spans="1:31" x14ac:dyDescent="0.25">
      <c r="A43063" s="41">
        <v>0</v>
      </c>
      <c r="C43063" s="56"/>
      <c r="AC43063" s="56"/>
      <c r="AD43063" s="56"/>
      <c r="AE43063" s="56"/>
    </row>
    <row r="43064" spans="1:31" x14ac:dyDescent="0.25">
      <c r="A43064" s="41">
        <v>0</v>
      </c>
      <c r="C43064" s="56"/>
      <c r="AC43064" s="56"/>
      <c r="AD43064" s="56"/>
      <c r="AE43064" s="56"/>
    </row>
    <row r="43065" spans="1:31" x14ac:dyDescent="0.25">
      <c r="A43065" s="41">
        <v>0</v>
      </c>
      <c r="C43065" s="56"/>
      <c r="AC43065" s="56"/>
      <c r="AD43065" s="56"/>
      <c r="AE43065" s="56"/>
    </row>
    <row r="43066" spans="1:31" x14ac:dyDescent="0.25">
      <c r="A43066" s="41">
        <v>0</v>
      </c>
      <c r="C43066" s="56"/>
      <c r="AC43066" s="56"/>
      <c r="AD43066" s="56"/>
      <c r="AE43066" s="56"/>
    </row>
    <row r="43067" spans="1:31" x14ac:dyDescent="0.25">
      <c r="A43067" s="41">
        <v>0</v>
      </c>
      <c r="C43067" s="56"/>
      <c r="AC43067" s="56"/>
      <c r="AD43067" s="56"/>
      <c r="AE43067" s="56"/>
    </row>
    <row r="43068" spans="1:31" x14ac:dyDescent="0.25">
      <c r="A43068" s="41">
        <v>0</v>
      </c>
      <c r="C43068" s="56"/>
      <c r="AC43068" s="56"/>
      <c r="AD43068" s="56"/>
      <c r="AE43068" s="56"/>
    </row>
    <row r="43069" spans="1:31" x14ac:dyDescent="0.25">
      <c r="A43069" s="41">
        <v>0</v>
      </c>
      <c r="C43069" s="56"/>
      <c r="AC43069" s="56"/>
      <c r="AD43069" s="56"/>
      <c r="AE43069" s="56"/>
    </row>
    <row r="43070" spans="1:31" x14ac:dyDescent="0.25">
      <c r="A43070" s="41">
        <v>0</v>
      </c>
      <c r="C43070" s="56"/>
      <c r="AC43070" s="56"/>
      <c r="AD43070" s="56"/>
      <c r="AE43070" s="56"/>
    </row>
    <row r="43071" spans="1:31" x14ac:dyDescent="0.25">
      <c r="A43071" s="41">
        <v>0</v>
      </c>
      <c r="C43071" s="56"/>
      <c r="AC43071" s="56"/>
      <c r="AD43071" s="56"/>
      <c r="AE43071" s="56"/>
    </row>
    <row r="43072" spans="1:31" x14ac:dyDescent="0.25">
      <c r="A43072" s="41">
        <v>0</v>
      </c>
      <c r="C43072" s="56"/>
      <c r="AC43072" s="56"/>
      <c r="AD43072" s="56"/>
      <c r="AE43072" s="56"/>
    </row>
    <row r="43073" spans="1:31" x14ac:dyDescent="0.25">
      <c r="A43073" s="41">
        <v>0</v>
      </c>
      <c r="C43073" s="56"/>
      <c r="AC43073" s="56"/>
      <c r="AD43073" s="56"/>
      <c r="AE43073" s="56"/>
    </row>
    <row r="43074" spans="1:31" x14ac:dyDescent="0.25">
      <c r="A43074" s="41">
        <v>0</v>
      </c>
      <c r="C43074" s="56"/>
      <c r="AC43074" s="56"/>
      <c r="AD43074" s="56"/>
      <c r="AE43074" s="56"/>
    </row>
    <row r="43075" spans="1:31" x14ac:dyDescent="0.25">
      <c r="A43075" s="41">
        <v>0</v>
      </c>
      <c r="C43075" s="56"/>
      <c r="AC43075" s="56"/>
      <c r="AD43075" s="56"/>
      <c r="AE43075" s="56"/>
    </row>
    <row r="43076" spans="1:31" x14ac:dyDescent="0.25">
      <c r="A43076" s="41">
        <v>0</v>
      </c>
      <c r="C43076" s="56"/>
      <c r="AC43076" s="56"/>
      <c r="AD43076" s="56"/>
      <c r="AE43076" s="56"/>
    </row>
    <row r="43077" spans="1:31" x14ac:dyDescent="0.25">
      <c r="A43077" s="41">
        <v>0</v>
      </c>
      <c r="C43077" s="56"/>
      <c r="AC43077" s="56"/>
      <c r="AD43077" s="56"/>
      <c r="AE43077" s="56"/>
    </row>
    <row r="43078" spans="1:31" x14ac:dyDescent="0.25">
      <c r="A43078" s="41">
        <v>0</v>
      </c>
      <c r="C43078" s="56"/>
      <c r="AC43078" s="56"/>
      <c r="AD43078" s="56"/>
      <c r="AE43078" s="56"/>
    </row>
    <row r="43079" spans="1:31" x14ac:dyDescent="0.25">
      <c r="A43079" s="41">
        <v>0</v>
      </c>
      <c r="C43079" s="56"/>
      <c r="AC43079" s="56"/>
      <c r="AD43079" s="56"/>
      <c r="AE43079" s="56"/>
    </row>
    <row r="43080" spans="1:31" x14ac:dyDescent="0.25">
      <c r="A43080" s="41">
        <v>0</v>
      </c>
      <c r="C43080" s="56"/>
      <c r="AC43080" s="56"/>
      <c r="AD43080" s="56"/>
      <c r="AE43080" s="56"/>
    </row>
    <row r="43081" spans="1:31" x14ac:dyDescent="0.25">
      <c r="A43081" s="41">
        <v>0</v>
      </c>
      <c r="C43081" s="56"/>
      <c r="AC43081" s="56"/>
      <c r="AD43081" s="56"/>
      <c r="AE43081" s="56"/>
    </row>
    <row r="43082" spans="1:31" x14ac:dyDescent="0.25">
      <c r="A43082" s="41">
        <v>0</v>
      </c>
      <c r="C43082" s="56"/>
      <c r="AC43082" s="56"/>
      <c r="AD43082" s="56"/>
      <c r="AE43082" s="56"/>
    </row>
    <row r="43083" spans="1:31" x14ac:dyDescent="0.25">
      <c r="A43083" s="41">
        <v>0</v>
      </c>
      <c r="C43083" s="56"/>
      <c r="AC43083" s="56"/>
      <c r="AD43083" s="56"/>
      <c r="AE43083" s="56"/>
    </row>
    <row r="43084" spans="1:31" x14ac:dyDescent="0.25">
      <c r="A43084" s="41">
        <v>0</v>
      </c>
      <c r="C43084" s="56"/>
      <c r="AC43084" s="56"/>
      <c r="AD43084" s="56"/>
      <c r="AE43084" s="56"/>
    </row>
    <row r="43085" spans="1:31" x14ac:dyDescent="0.25">
      <c r="A43085" s="41">
        <v>0</v>
      </c>
      <c r="C43085" s="56"/>
      <c r="AC43085" s="56"/>
      <c r="AD43085" s="56"/>
      <c r="AE43085" s="56"/>
    </row>
    <row r="43086" spans="1:31" x14ac:dyDescent="0.25">
      <c r="A43086" s="41">
        <v>0</v>
      </c>
      <c r="C43086" s="56"/>
      <c r="AC43086" s="56"/>
      <c r="AD43086" s="56"/>
      <c r="AE43086" s="56"/>
    </row>
    <row r="43087" spans="1:31" x14ac:dyDescent="0.25">
      <c r="A43087" s="41">
        <v>0</v>
      </c>
      <c r="C43087" s="56"/>
      <c r="AC43087" s="56"/>
      <c r="AD43087" s="56"/>
      <c r="AE43087" s="56"/>
    </row>
    <row r="43088" spans="1:31" x14ac:dyDescent="0.25">
      <c r="A43088" s="41">
        <v>0</v>
      </c>
      <c r="C43088" s="56"/>
      <c r="AC43088" s="56"/>
      <c r="AD43088" s="56"/>
      <c r="AE43088" s="56"/>
    </row>
    <row r="43089" spans="1:31" x14ac:dyDescent="0.25">
      <c r="A43089" s="41">
        <v>0</v>
      </c>
      <c r="C43089" s="56"/>
      <c r="AC43089" s="56"/>
      <c r="AD43089" s="56"/>
      <c r="AE43089" s="56"/>
    </row>
    <row r="43090" spans="1:31" x14ac:dyDescent="0.25">
      <c r="A43090" s="41">
        <v>0</v>
      </c>
      <c r="C43090" s="56"/>
      <c r="AC43090" s="56"/>
      <c r="AD43090" s="56"/>
      <c r="AE43090" s="56"/>
    </row>
    <row r="43091" spans="1:31" x14ac:dyDescent="0.25">
      <c r="A43091" s="41">
        <v>0</v>
      </c>
      <c r="C43091" s="56"/>
      <c r="AC43091" s="56"/>
      <c r="AD43091" s="56"/>
      <c r="AE43091" s="56"/>
    </row>
    <row r="43092" spans="1:31" x14ac:dyDescent="0.25">
      <c r="A43092" s="41">
        <v>0</v>
      </c>
      <c r="C43092" s="56"/>
      <c r="AC43092" s="56"/>
      <c r="AD43092" s="56"/>
      <c r="AE43092" s="56"/>
    </row>
    <row r="43093" spans="1:31" x14ac:dyDescent="0.25">
      <c r="A43093" s="41">
        <v>0</v>
      </c>
      <c r="C43093" s="56"/>
      <c r="AC43093" s="56"/>
      <c r="AD43093" s="56"/>
      <c r="AE43093" s="56"/>
    </row>
    <row r="43094" spans="1:31" x14ac:dyDescent="0.25">
      <c r="A43094" s="41">
        <v>0</v>
      </c>
      <c r="C43094" s="56"/>
      <c r="AC43094" s="56"/>
      <c r="AD43094" s="56"/>
      <c r="AE43094" s="56"/>
    </row>
    <row r="43095" spans="1:31" x14ac:dyDescent="0.25">
      <c r="A43095" s="41">
        <v>0</v>
      </c>
      <c r="C43095" s="56"/>
      <c r="AC43095" s="56"/>
      <c r="AD43095" s="56"/>
      <c r="AE43095" s="56"/>
    </row>
    <row r="43096" spans="1:31" x14ac:dyDescent="0.25">
      <c r="A43096" s="41">
        <v>0</v>
      </c>
      <c r="C43096" s="56"/>
      <c r="AC43096" s="56"/>
      <c r="AD43096" s="56"/>
      <c r="AE43096" s="56"/>
    </row>
    <row r="43097" spans="1:31" x14ac:dyDescent="0.25">
      <c r="A43097" s="41">
        <v>0</v>
      </c>
      <c r="C43097" s="56"/>
      <c r="AC43097" s="56"/>
      <c r="AD43097" s="56"/>
      <c r="AE43097" s="56"/>
    </row>
    <row r="43098" spans="1:31" x14ac:dyDescent="0.25">
      <c r="A43098" s="41">
        <v>0</v>
      </c>
      <c r="C43098" s="56"/>
      <c r="AC43098" s="56"/>
      <c r="AD43098" s="56"/>
      <c r="AE43098" s="56"/>
    </row>
    <row r="43099" spans="1:31" x14ac:dyDescent="0.25">
      <c r="A43099" s="41">
        <v>0</v>
      </c>
      <c r="C43099" s="56"/>
      <c r="AC43099" s="56"/>
      <c r="AD43099" s="56"/>
      <c r="AE43099" s="56"/>
    </row>
    <row r="43100" spans="1:31" x14ac:dyDescent="0.25">
      <c r="A43100" s="41">
        <v>0</v>
      </c>
      <c r="C43100" s="56"/>
      <c r="AC43100" s="56"/>
      <c r="AD43100" s="56"/>
      <c r="AE43100" s="56"/>
    </row>
    <row r="43101" spans="1:31" x14ac:dyDescent="0.25">
      <c r="A43101" s="41">
        <v>0</v>
      </c>
      <c r="C43101" s="56"/>
      <c r="AC43101" s="56"/>
      <c r="AD43101" s="56"/>
      <c r="AE43101" s="56"/>
    </row>
    <row r="43102" spans="1:31" x14ac:dyDescent="0.25">
      <c r="A43102" s="41">
        <v>0</v>
      </c>
      <c r="C43102" s="56"/>
      <c r="AC43102" s="56"/>
      <c r="AD43102" s="56"/>
      <c r="AE43102" s="56"/>
    </row>
    <row r="43103" spans="1:31" x14ac:dyDescent="0.25">
      <c r="A43103" s="41">
        <v>0</v>
      </c>
      <c r="C43103" s="56"/>
      <c r="AC43103" s="56"/>
      <c r="AD43103" s="56"/>
      <c r="AE43103" s="56"/>
    </row>
    <row r="43104" spans="1:31" x14ac:dyDescent="0.25">
      <c r="A43104" s="41">
        <v>0</v>
      </c>
      <c r="C43104" s="56"/>
      <c r="AC43104" s="56"/>
      <c r="AD43104" s="56"/>
      <c r="AE43104" s="56"/>
    </row>
    <row r="43105" spans="1:31" x14ac:dyDescent="0.25">
      <c r="A43105" s="41">
        <v>0</v>
      </c>
      <c r="C43105" s="56"/>
      <c r="AC43105" s="56"/>
      <c r="AD43105" s="56"/>
      <c r="AE43105" s="56"/>
    </row>
    <row r="43106" spans="1:31" x14ac:dyDescent="0.25">
      <c r="A43106" s="41">
        <v>0</v>
      </c>
      <c r="C43106" s="56"/>
      <c r="AC43106" s="56"/>
      <c r="AD43106" s="56"/>
      <c r="AE43106" s="56"/>
    </row>
    <row r="43107" spans="1:31" x14ac:dyDescent="0.25">
      <c r="A43107" s="41">
        <v>0</v>
      </c>
      <c r="C43107" s="56"/>
      <c r="AC43107" s="56"/>
      <c r="AD43107" s="56"/>
      <c r="AE43107" s="56"/>
    </row>
    <row r="43108" spans="1:31" x14ac:dyDescent="0.25">
      <c r="A43108" s="41">
        <v>0</v>
      </c>
      <c r="C43108" s="56"/>
      <c r="AC43108" s="56"/>
      <c r="AD43108" s="56"/>
      <c r="AE43108" s="56"/>
    </row>
    <row r="43109" spans="1:31" x14ac:dyDescent="0.25">
      <c r="A43109" s="41">
        <v>0</v>
      </c>
      <c r="C43109" s="56"/>
      <c r="AC43109" s="56"/>
      <c r="AD43109" s="56"/>
      <c r="AE43109" s="56"/>
    </row>
    <row r="43110" spans="1:31" x14ac:dyDescent="0.25">
      <c r="A43110" s="41">
        <v>0</v>
      </c>
      <c r="C43110" s="56"/>
      <c r="AC43110" s="56"/>
      <c r="AD43110" s="56"/>
      <c r="AE43110" s="56"/>
    </row>
    <row r="43111" spans="1:31" x14ac:dyDescent="0.25">
      <c r="A43111" s="41">
        <v>0</v>
      </c>
      <c r="C43111" s="56"/>
      <c r="AC43111" s="56"/>
      <c r="AD43111" s="56"/>
      <c r="AE43111" s="56"/>
    </row>
    <row r="43112" spans="1:31" x14ac:dyDescent="0.25">
      <c r="A43112" s="41">
        <v>0</v>
      </c>
      <c r="C43112" s="56"/>
      <c r="AC43112" s="56"/>
      <c r="AD43112" s="56"/>
      <c r="AE43112" s="56"/>
    </row>
    <row r="43113" spans="1:31" x14ac:dyDescent="0.25">
      <c r="A43113" s="41">
        <v>0</v>
      </c>
      <c r="C43113" s="56"/>
      <c r="AC43113" s="56"/>
      <c r="AD43113" s="56"/>
      <c r="AE43113" s="56"/>
    </row>
    <row r="43114" spans="1:31" x14ac:dyDescent="0.25">
      <c r="A43114" s="41">
        <v>0</v>
      </c>
      <c r="C43114" s="56"/>
      <c r="AC43114" s="56"/>
      <c r="AD43114" s="56"/>
      <c r="AE43114" s="56"/>
    </row>
    <row r="43115" spans="1:31" x14ac:dyDescent="0.25">
      <c r="A43115" s="41">
        <v>0</v>
      </c>
      <c r="C43115" s="56"/>
      <c r="AC43115" s="56"/>
      <c r="AD43115" s="56"/>
      <c r="AE43115" s="56"/>
    </row>
    <row r="43116" spans="1:31" x14ac:dyDescent="0.25">
      <c r="A43116" s="41">
        <v>0</v>
      </c>
      <c r="C43116" s="56"/>
      <c r="AC43116" s="56"/>
      <c r="AD43116" s="56"/>
      <c r="AE43116" s="56"/>
    </row>
    <row r="43117" spans="1:31" x14ac:dyDescent="0.25">
      <c r="A43117" s="41">
        <v>0</v>
      </c>
      <c r="C43117" s="56"/>
      <c r="AC43117" s="56"/>
      <c r="AD43117" s="56"/>
      <c r="AE43117" s="56"/>
    </row>
    <row r="43118" spans="1:31" x14ac:dyDescent="0.25">
      <c r="A43118" s="41">
        <v>0</v>
      </c>
      <c r="C43118" s="56"/>
      <c r="AC43118" s="56"/>
      <c r="AD43118" s="56"/>
      <c r="AE43118" s="56"/>
    </row>
    <row r="43119" spans="1:31" x14ac:dyDescent="0.25">
      <c r="A43119" s="41">
        <v>0</v>
      </c>
      <c r="C43119" s="56"/>
      <c r="AC43119" s="56"/>
      <c r="AD43119" s="56"/>
      <c r="AE43119" s="56"/>
    </row>
    <row r="43120" spans="1:31" x14ac:dyDescent="0.25">
      <c r="A43120" s="41">
        <v>0</v>
      </c>
      <c r="C43120" s="56"/>
      <c r="AC43120" s="56"/>
      <c r="AD43120" s="56"/>
      <c r="AE43120" s="56"/>
    </row>
    <row r="43121" spans="1:31" x14ac:dyDescent="0.25">
      <c r="A43121" s="41">
        <v>0</v>
      </c>
      <c r="C43121" s="56"/>
      <c r="AC43121" s="56"/>
      <c r="AD43121" s="56"/>
      <c r="AE43121" s="56"/>
    </row>
    <row r="43122" spans="1:31" x14ac:dyDescent="0.25">
      <c r="A43122" s="41">
        <v>0</v>
      </c>
      <c r="C43122" s="56"/>
      <c r="AC43122" s="56"/>
      <c r="AD43122" s="56"/>
      <c r="AE43122" s="56"/>
    </row>
    <row r="43123" spans="1:31" x14ac:dyDescent="0.25">
      <c r="A43123" s="41">
        <v>0</v>
      </c>
      <c r="C43123" s="56"/>
      <c r="AC43123" s="56"/>
      <c r="AD43123" s="56"/>
      <c r="AE43123" s="56"/>
    </row>
    <row r="43124" spans="1:31" x14ac:dyDescent="0.25">
      <c r="A43124" s="41">
        <v>0</v>
      </c>
      <c r="C43124" s="56"/>
      <c r="AC43124" s="56"/>
      <c r="AD43124" s="56"/>
      <c r="AE43124" s="56"/>
    </row>
    <row r="43125" spans="1:31" x14ac:dyDescent="0.25">
      <c r="A43125" s="41">
        <v>0</v>
      </c>
      <c r="C43125" s="56"/>
      <c r="AC43125" s="56"/>
      <c r="AD43125" s="56"/>
      <c r="AE43125" s="56"/>
    </row>
    <row r="43126" spans="1:31" x14ac:dyDescent="0.25">
      <c r="A43126" s="41">
        <v>0</v>
      </c>
      <c r="C43126" s="56"/>
      <c r="AC43126" s="56"/>
      <c r="AD43126" s="56"/>
      <c r="AE43126" s="56"/>
    </row>
    <row r="43127" spans="1:31" x14ac:dyDescent="0.25">
      <c r="A43127" s="41">
        <v>0</v>
      </c>
      <c r="C43127" s="56"/>
      <c r="AC43127" s="56"/>
      <c r="AD43127" s="56"/>
      <c r="AE43127" s="56"/>
    </row>
    <row r="43128" spans="1:31" x14ac:dyDescent="0.25">
      <c r="A43128" s="41">
        <v>0</v>
      </c>
      <c r="C43128" s="56"/>
      <c r="AC43128" s="56"/>
      <c r="AD43128" s="56"/>
      <c r="AE43128" s="56"/>
    </row>
    <row r="43129" spans="1:31" x14ac:dyDescent="0.25">
      <c r="A43129" s="41">
        <v>0</v>
      </c>
      <c r="C43129" s="56"/>
      <c r="AC43129" s="56"/>
      <c r="AD43129" s="56"/>
      <c r="AE43129" s="56"/>
    </row>
    <row r="43130" spans="1:31" x14ac:dyDescent="0.25">
      <c r="A43130" s="41">
        <v>0</v>
      </c>
      <c r="C43130" s="56"/>
      <c r="AC43130" s="56"/>
      <c r="AD43130" s="56"/>
      <c r="AE43130" s="56"/>
    </row>
    <row r="43131" spans="1:31" x14ac:dyDescent="0.25">
      <c r="A43131" s="41">
        <v>0</v>
      </c>
      <c r="C43131" s="56"/>
      <c r="AC43131" s="56"/>
      <c r="AD43131" s="56"/>
      <c r="AE43131" s="56"/>
    </row>
    <row r="43132" spans="1:31" x14ac:dyDescent="0.25">
      <c r="A43132" s="41">
        <v>0</v>
      </c>
      <c r="C43132" s="56"/>
      <c r="AC43132" s="56"/>
      <c r="AD43132" s="56"/>
      <c r="AE43132" s="56"/>
    </row>
    <row r="43133" spans="1:31" x14ac:dyDescent="0.25">
      <c r="A43133" s="41">
        <v>0</v>
      </c>
      <c r="C43133" s="56"/>
      <c r="AC43133" s="56"/>
      <c r="AD43133" s="56"/>
      <c r="AE43133" s="56"/>
    </row>
    <row r="43134" spans="1:31" x14ac:dyDescent="0.25">
      <c r="A43134" s="41">
        <v>0</v>
      </c>
      <c r="C43134" s="56"/>
      <c r="AC43134" s="56"/>
      <c r="AD43134" s="56"/>
      <c r="AE43134" s="56"/>
    </row>
    <row r="43135" spans="1:31" x14ac:dyDescent="0.25">
      <c r="A43135" s="41">
        <v>0</v>
      </c>
      <c r="C43135" s="56"/>
      <c r="AC43135" s="56"/>
      <c r="AD43135" s="56"/>
      <c r="AE43135" s="56"/>
    </row>
    <row r="43136" spans="1:31" x14ac:dyDescent="0.25">
      <c r="A43136" s="41">
        <v>0</v>
      </c>
      <c r="C43136" s="56"/>
      <c r="AC43136" s="56"/>
      <c r="AD43136" s="56"/>
      <c r="AE43136" s="56"/>
    </row>
    <row r="43137" spans="1:31" x14ac:dyDescent="0.25">
      <c r="A43137" s="41">
        <v>0</v>
      </c>
      <c r="C43137" s="56"/>
      <c r="AC43137" s="56"/>
      <c r="AD43137" s="56"/>
      <c r="AE43137" s="56"/>
    </row>
    <row r="43138" spans="1:31" x14ac:dyDescent="0.25">
      <c r="A43138" s="41">
        <v>0</v>
      </c>
      <c r="C43138" s="56"/>
      <c r="AC43138" s="56"/>
      <c r="AD43138" s="56"/>
      <c r="AE43138" s="56"/>
    </row>
    <row r="43139" spans="1:31" x14ac:dyDescent="0.25">
      <c r="A43139" s="41">
        <v>0</v>
      </c>
      <c r="C43139" s="56"/>
      <c r="AC43139" s="56"/>
      <c r="AD43139" s="56"/>
      <c r="AE43139" s="56"/>
    </row>
    <row r="43140" spans="1:31" x14ac:dyDescent="0.25">
      <c r="A43140" s="41">
        <v>0</v>
      </c>
      <c r="C43140" s="56"/>
      <c r="AC43140" s="56"/>
      <c r="AD43140" s="56"/>
      <c r="AE43140" s="56"/>
    </row>
    <row r="43141" spans="1:31" x14ac:dyDescent="0.25">
      <c r="A43141" s="41">
        <v>0</v>
      </c>
      <c r="C43141" s="56"/>
      <c r="AC43141" s="56"/>
      <c r="AD43141" s="56"/>
      <c r="AE43141" s="56"/>
    </row>
    <row r="43142" spans="1:31" x14ac:dyDescent="0.25">
      <c r="A43142" s="41">
        <v>0</v>
      </c>
      <c r="C43142" s="56"/>
      <c r="AC43142" s="56"/>
      <c r="AD43142" s="56"/>
      <c r="AE43142" s="56"/>
    </row>
    <row r="43143" spans="1:31" x14ac:dyDescent="0.25">
      <c r="A43143" s="41">
        <v>0</v>
      </c>
      <c r="C43143" s="56"/>
      <c r="AC43143" s="56"/>
      <c r="AD43143" s="56"/>
      <c r="AE43143" s="56"/>
    </row>
    <row r="43144" spans="1:31" x14ac:dyDescent="0.25">
      <c r="A43144" s="41">
        <v>0</v>
      </c>
      <c r="C43144" s="56"/>
      <c r="AC43144" s="56"/>
      <c r="AD43144" s="56"/>
      <c r="AE43144" s="56"/>
    </row>
    <row r="43145" spans="1:31" x14ac:dyDescent="0.25">
      <c r="A43145" s="41">
        <v>0</v>
      </c>
      <c r="C43145" s="56"/>
      <c r="AC43145" s="56"/>
      <c r="AD43145" s="56"/>
      <c r="AE43145" s="56"/>
    </row>
    <row r="43146" spans="1:31" x14ac:dyDescent="0.25">
      <c r="A43146" s="41">
        <v>0</v>
      </c>
      <c r="C43146" s="56"/>
      <c r="AC43146" s="56"/>
      <c r="AD43146" s="56"/>
      <c r="AE43146" s="56"/>
    </row>
    <row r="43147" spans="1:31" x14ac:dyDescent="0.25">
      <c r="A43147" s="41">
        <v>0</v>
      </c>
      <c r="C43147" s="56"/>
      <c r="AC43147" s="56"/>
      <c r="AD43147" s="56"/>
      <c r="AE43147" s="56"/>
    </row>
    <row r="43148" spans="1:31" x14ac:dyDescent="0.25">
      <c r="A43148" s="41">
        <v>0</v>
      </c>
      <c r="C43148" s="56"/>
      <c r="AC43148" s="56"/>
      <c r="AD43148" s="56"/>
      <c r="AE43148" s="56"/>
    </row>
    <row r="43149" spans="1:31" x14ac:dyDescent="0.25">
      <c r="A43149" s="41">
        <v>0</v>
      </c>
      <c r="C43149" s="56"/>
      <c r="AC43149" s="56"/>
      <c r="AD43149" s="56"/>
      <c r="AE43149" s="56"/>
    </row>
    <row r="43150" spans="1:31" x14ac:dyDescent="0.25">
      <c r="A43150" s="41">
        <v>0</v>
      </c>
      <c r="C43150" s="56"/>
      <c r="AC43150" s="56"/>
      <c r="AD43150" s="56"/>
      <c r="AE43150" s="56"/>
    </row>
    <row r="43151" spans="1:31" x14ac:dyDescent="0.25">
      <c r="A43151" s="41">
        <v>0</v>
      </c>
      <c r="C43151" s="56"/>
      <c r="AC43151" s="56"/>
      <c r="AD43151" s="56"/>
      <c r="AE43151" s="56"/>
    </row>
    <row r="43152" spans="1:31" x14ac:dyDescent="0.25">
      <c r="A43152" s="41">
        <v>0</v>
      </c>
      <c r="C43152" s="56"/>
      <c r="AC43152" s="56"/>
      <c r="AD43152" s="56"/>
      <c r="AE43152" s="56"/>
    </row>
    <row r="43153" spans="1:31" x14ac:dyDescent="0.25">
      <c r="A43153" s="41">
        <v>0</v>
      </c>
      <c r="C43153" s="56"/>
      <c r="AC43153" s="56"/>
      <c r="AD43153" s="56"/>
      <c r="AE43153" s="56"/>
    </row>
    <row r="43154" spans="1:31" x14ac:dyDescent="0.25">
      <c r="A43154" s="41">
        <v>0</v>
      </c>
      <c r="C43154" s="56"/>
      <c r="AC43154" s="56"/>
      <c r="AD43154" s="56"/>
      <c r="AE43154" s="56"/>
    </row>
    <row r="43155" spans="1:31" x14ac:dyDescent="0.25">
      <c r="A43155" s="41">
        <v>0</v>
      </c>
      <c r="C43155" s="56"/>
      <c r="AC43155" s="56"/>
      <c r="AD43155" s="56"/>
      <c r="AE43155" s="56"/>
    </row>
    <row r="43156" spans="1:31" x14ac:dyDescent="0.25">
      <c r="A43156" s="41">
        <v>0</v>
      </c>
      <c r="C43156" s="56"/>
      <c r="AC43156" s="56"/>
      <c r="AD43156" s="56"/>
      <c r="AE43156" s="56"/>
    </row>
    <row r="43157" spans="1:31" x14ac:dyDescent="0.25">
      <c r="A43157" s="41">
        <v>0</v>
      </c>
      <c r="C43157" s="56"/>
      <c r="AC43157" s="56"/>
      <c r="AD43157" s="56"/>
      <c r="AE43157" s="56"/>
    </row>
    <row r="43158" spans="1:31" x14ac:dyDescent="0.25">
      <c r="A43158" s="41">
        <v>0</v>
      </c>
      <c r="C43158" s="56"/>
      <c r="AC43158" s="56"/>
      <c r="AD43158" s="56"/>
      <c r="AE43158" s="56"/>
    </row>
    <row r="43159" spans="1:31" x14ac:dyDescent="0.25">
      <c r="A43159" s="41">
        <v>0</v>
      </c>
      <c r="C43159" s="56"/>
      <c r="AC43159" s="56"/>
      <c r="AD43159" s="56"/>
      <c r="AE43159" s="56"/>
    </row>
    <row r="43160" spans="1:31" x14ac:dyDescent="0.25">
      <c r="A43160" s="41">
        <v>0</v>
      </c>
      <c r="C43160" s="56"/>
      <c r="AC43160" s="56"/>
      <c r="AD43160" s="56"/>
      <c r="AE43160" s="56"/>
    </row>
    <row r="43161" spans="1:31" x14ac:dyDescent="0.25">
      <c r="A43161" s="41">
        <v>0</v>
      </c>
      <c r="C43161" s="56"/>
      <c r="AC43161" s="56"/>
      <c r="AD43161" s="56"/>
      <c r="AE43161" s="56"/>
    </row>
    <row r="43162" spans="1:31" x14ac:dyDescent="0.25">
      <c r="A43162" s="41">
        <v>0</v>
      </c>
      <c r="C43162" s="56"/>
      <c r="AC43162" s="56"/>
      <c r="AD43162" s="56"/>
      <c r="AE43162" s="56"/>
    </row>
    <row r="43163" spans="1:31" x14ac:dyDescent="0.25">
      <c r="A43163" s="41">
        <v>0</v>
      </c>
      <c r="C43163" s="56"/>
      <c r="AC43163" s="56"/>
      <c r="AD43163" s="56"/>
      <c r="AE43163" s="56"/>
    </row>
    <row r="43164" spans="1:31" x14ac:dyDescent="0.25">
      <c r="A43164" s="41">
        <v>17</v>
      </c>
      <c r="C43164" s="56"/>
      <c r="AC43164" s="56"/>
      <c r="AD43164" s="56"/>
      <c r="AE43164" s="56"/>
    </row>
    <row r="43165" spans="1:31" x14ac:dyDescent="0.25">
      <c r="A43165" s="41">
        <v>0</v>
      </c>
      <c r="C43165" s="56"/>
      <c r="AC43165" s="56"/>
      <c r="AD43165" s="56"/>
      <c r="AE43165" s="56"/>
    </row>
    <row r="43166" spans="1:31" x14ac:dyDescent="0.25">
      <c r="A43166" s="41">
        <v>0</v>
      </c>
      <c r="C43166" s="56"/>
      <c r="AC43166" s="56"/>
      <c r="AD43166" s="56"/>
      <c r="AE43166" s="56"/>
    </row>
    <row r="43167" spans="1:31" x14ac:dyDescent="0.25">
      <c r="A43167" s="41">
        <v>0</v>
      </c>
      <c r="C43167" s="56"/>
      <c r="AC43167" s="56"/>
      <c r="AD43167" s="56"/>
      <c r="AE43167" s="56"/>
    </row>
    <row r="43168" spans="1:31" x14ac:dyDescent="0.25">
      <c r="A43168" s="41">
        <v>0</v>
      </c>
      <c r="C43168" s="56"/>
      <c r="AC43168" s="56"/>
      <c r="AD43168" s="56"/>
      <c r="AE43168" s="56"/>
    </row>
    <row r="43169" spans="1:31" x14ac:dyDescent="0.25">
      <c r="A43169" s="41">
        <v>0</v>
      </c>
      <c r="C43169" s="56"/>
      <c r="AC43169" s="56"/>
      <c r="AD43169" s="56"/>
      <c r="AE43169" s="56"/>
    </row>
    <row r="43170" spans="1:31" x14ac:dyDescent="0.25">
      <c r="A43170" s="41">
        <v>0</v>
      </c>
      <c r="C43170" s="56"/>
      <c r="AC43170" s="56"/>
      <c r="AD43170" s="56"/>
      <c r="AE43170" s="56"/>
    </row>
    <row r="43171" spans="1:31" x14ac:dyDescent="0.25">
      <c r="A43171" s="41">
        <v>0</v>
      </c>
      <c r="C43171" s="56"/>
      <c r="AC43171" s="56"/>
      <c r="AD43171" s="56"/>
      <c r="AE43171" s="56"/>
    </row>
    <row r="43172" spans="1:31" x14ac:dyDescent="0.25">
      <c r="A43172" s="41">
        <v>0</v>
      </c>
      <c r="C43172" s="56"/>
      <c r="AC43172" s="56"/>
      <c r="AD43172" s="56"/>
      <c r="AE43172" s="56"/>
    </row>
    <row r="43173" spans="1:31" x14ac:dyDescent="0.25">
      <c r="A43173" s="41">
        <v>0</v>
      </c>
      <c r="C43173" s="56"/>
      <c r="AC43173" s="56"/>
      <c r="AD43173" s="56"/>
      <c r="AE43173" s="56"/>
    </row>
    <row r="43174" spans="1:31" x14ac:dyDescent="0.25">
      <c r="A43174" s="41">
        <v>0</v>
      </c>
      <c r="C43174" s="56"/>
      <c r="AC43174" s="56"/>
      <c r="AD43174" s="56"/>
      <c r="AE43174" s="56"/>
    </row>
    <row r="43175" spans="1:31" x14ac:dyDescent="0.25">
      <c r="A43175" s="41">
        <v>0</v>
      </c>
      <c r="C43175" s="56"/>
      <c r="AC43175" s="56"/>
      <c r="AD43175" s="56"/>
      <c r="AE43175" s="56"/>
    </row>
    <row r="43176" spans="1:31" x14ac:dyDescent="0.25">
      <c r="A43176" s="41">
        <v>0</v>
      </c>
      <c r="C43176" s="56"/>
      <c r="AC43176" s="56"/>
      <c r="AD43176" s="56"/>
      <c r="AE43176" s="56"/>
    </row>
    <row r="43177" spans="1:31" x14ac:dyDescent="0.25">
      <c r="A43177" s="41">
        <v>0</v>
      </c>
      <c r="C43177" s="56"/>
      <c r="AC43177" s="56"/>
      <c r="AD43177" s="56"/>
      <c r="AE43177" s="56"/>
    </row>
    <row r="43178" spans="1:31" x14ac:dyDescent="0.25">
      <c r="A43178" s="41">
        <v>0</v>
      </c>
      <c r="C43178" s="56"/>
      <c r="AC43178" s="56"/>
      <c r="AD43178" s="56"/>
      <c r="AE43178" s="56"/>
    </row>
    <row r="43179" spans="1:31" x14ac:dyDescent="0.25">
      <c r="A43179" s="41">
        <v>0</v>
      </c>
      <c r="C43179" s="56"/>
      <c r="AC43179" s="56"/>
      <c r="AD43179" s="56"/>
      <c r="AE43179" s="56"/>
    </row>
    <row r="43180" spans="1:31" x14ac:dyDescent="0.25">
      <c r="A43180" s="41">
        <v>0</v>
      </c>
      <c r="C43180" s="56"/>
      <c r="AC43180" s="56"/>
      <c r="AD43180" s="56"/>
      <c r="AE43180" s="56"/>
    </row>
    <row r="43181" spans="1:31" x14ac:dyDescent="0.25">
      <c r="A43181" s="41">
        <v>0</v>
      </c>
      <c r="C43181" s="56"/>
      <c r="AC43181" s="56"/>
      <c r="AD43181" s="56"/>
      <c r="AE43181" s="56"/>
    </row>
    <row r="43182" spans="1:31" x14ac:dyDescent="0.25">
      <c r="A43182" s="41">
        <v>0</v>
      </c>
      <c r="C43182" s="56"/>
      <c r="AC43182" s="56"/>
      <c r="AD43182" s="56"/>
      <c r="AE43182" s="56"/>
    </row>
    <row r="43183" spans="1:31" x14ac:dyDescent="0.25">
      <c r="A43183" s="41">
        <v>0</v>
      </c>
      <c r="C43183" s="56"/>
      <c r="AC43183" s="56"/>
      <c r="AD43183" s="56"/>
      <c r="AE43183" s="56"/>
    </row>
    <row r="43184" spans="1:31" x14ac:dyDescent="0.25">
      <c r="A43184" s="41">
        <v>0</v>
      </c>
      <c r="C43184" s="56"/>
      <c r="AC43184" s="56"/>
      <c r="AD43184" s="56"/>
      <c r="AE43184" s="56"/>
    </row>
    <row r="43185" spans="1:31" x14ac:dyDescent="0.25">
      <c r="A43185" s="41">
        <v>0</v>
      </c>
      <c r="C43185" s="56"/>
      <c r="AC43185" s="56"/>
      <c r="AD43185" s="56"/>
      <c r="AE43185" s="56"/>
    </row>
    <row r="43186" spans="1:31" x14ac:dyDescent="0.25">
      <c r="A43186" s="41">
        <v>0</v>
      </c>
      <c r="C43186" s="56"/>
      <c r="AC43186" s="56"/>
      <c r="AD43186" s="56"/>
      <c r="AE43186" s="56"/>
    </row>
    <row r="43187" spans="1:31" x14ac:dyDescent="0.25">
      <c r="A43187" s="41">
        <v>0</v>
      </c>
      <c r="C43187" s="56"/>
      <c r="AC43187" s="56"/>
      <c r="AD43187" s="56"/>
      <c r="AE43187" s="56"/>
    </row>
    <row r="43188" spans="1:31" x14ac:dyDescent="0.25">
      <c r="A43188" s="41">
        <v>0</v>
      </c>
      <c r="C43188" s="56"/>
      <c r="AC43188" s="56"/>
      <c r="AD43188" s="56"/>
      <c r="AE43188" s="56"/>
    </row>
    <row r="43189" spans="1:31" x14ac:dyDescent="0.25">
      <c r="A43189" s="41">
        <v>0</v>
      </c>
      <c r="C43189" s="56"/>
      <c r="AC43189" s="56"/>
      <c r="AD43189" s="56"/>
      <c r="AE43189" s="56"/>
    </row>
    <row r="43190" spans="1:31" x14ac:dyDescent="0.25">
      <c r="A43190" s="41">
        <v>0</v>
      </c>
      <c r="C43190" s="56"/>
      <c r="AC43190" s="56"/>
      <c r="AD43190" s="56"/>
      <c r="AE43190" s="56"/>
    </row>
    <row r="43191" spans="1:31" x14ac:dyDescent="0.25">
      <c r="A43191" s="41">
        <v>0</v>
      </c>
      <c r="C43191" s="56"/>
      <c r="AC43191" s="56"/>
      <c r="AD43191" s="56"/>
      <c r="AE43191" s="56"/>
    </row>
    <row r="43192" spans="1:31" x14ac:dyDescent="0.25">
      <c r="A43192" s="41">
        <v>0</v>
      </c>
      <c r="C43192" s="56"/>
      <c r="AC43192" s="56"/>
      <c r="AD43192" s="56"/>
      <c r="AE43192" s="56"/>
    </row>
    <row r="43193" spans="1:31" x14ac:dyDescent="0.25">
      <c r="A43193" s="41">
        <v>0</v>
      </c>
      <c r="C43193" s="56"/>
      <c r="AC43193" s="56"/>
      <c r="AD43193" s="56"/>
      <c r="AE43193" s="56"/>
    </row>
    <row r="43194" spans="1:31" x14ac:dyDescent="0.25">
      <c r="A43194" s="41">
        <v>0</v>
      </c>
      <c r="C43194" s="56"/>
      <c r="AC43194" s="56"/>
      <c r="AD43194" s="56"/>
      <c r="AE43194" s="56"/>
    </row>
    <row r="43195" spans="1:31" x14ac:dyDescent="0.25">
      <c r="A43195" s="41">
        <v>0</v>
      </c>
      <c r="C43195" s="56"/>
      <c r="AC43195" s="56"/>
      <c r="AD43195" s="56"/>
      <c r="AE43195" s="56"/>
    </row>
    <row r="43196" spans="1:31" x14ac:dyDescent="0.25">
      <c r="A43196" s="41">
        <v>0</v>
      </c>
      <c r="C43196" s="56"/>
      <c r="AC43196" s="56"/>
      <c r="AD43196" s="56"/>
      <c r="AE43196" s="56"/>
    </row>
    <row r="43197" spans="1:31" x14ac:dyDescent="0.25">
      <c r="A43197" s="41">
        <v>0</v>
      </c>
      <c r="C43197" s="56"/>
      <c r="AC43197" s="56"/>
      <c r="AD43197" s="56"/>
      <c r="AE43197" s="56"/>
    </row>
    <row r="43198" spans="1:31" x14ac:dyDescent="0.25">
      <c r="A43198" s="41">
        <v>0</v>
      </c>
      <c r="C43198" s="56"/>
      <c r="AC43198" s="56"/>
      <c r="AD43198" s="56"/>
      <c r="AE43198" s="56"/>
    </row>
    <row r="43199" spans="1:31" x14ac:dyDescent="0.25">
      <c r="A43199" s="41">
        <v>0</v>
      </c>
      <c r="C43199" s="56"/>
      <c r="AC43199" s="56"/>
      <c r="AD43199" s="56"/>
      <c r="AE43199" s="56"/>
    </row>
    <row r="43200" spans="1:31" x14ac:dyDescent="0.25">
      <c r="A43200" s="41">
        <v>0</v>
      </c>
      <c r="C43200" s="56"/>
      <c r="AC43200" s="56"/>
      <c r="AD43200" s="56"/>
      <c r="AE43200" s="56"/>
    </row>
    <row r="43201" spans="1:31" x14ac:dyDescent="0.25">
      <c r="A43201" s="41">
        <v>0</v>
      </c>
      <c r="C43201" s="56"/>
      <c r="AC43201" s="56"/>
      <c r="AD43201" s="56"/>
      <c r="AE43201" s="56"/>
    </row>
    <row r="43202" spans="1:31" x14ac:dyDescent="0.25">
      <c r="A43202" s="41">
        <v>0</v>
      </c>
      <c r="C43202" s="56"/>
      <c r="AC43202" s="56"/>
      <c r="AD43202" s="56"/>
      <c r="AE43202" s="56"/>
    </row>
    <row r="43203" spans="1:31" x14ac:dyDescent="0.25">
      <c r="A43203" s="41">
        <v>0</v>
      </c>
      <c r="C43203" s="56"/>
      <c r="AC43203" s="56"/>
      <c r="AD43203" s="56"/>
      <c r="AE43203" s="56"/>
    </row>
    <row r="43204" spans="1:31" x14ac:dyDescent="0.25">
      <c r="A43204" s="41">
        <v>0</v>
      </c>
      <c r="C43204" s="56"/>
      <c r="AC43204" s="56"/>
      <c r="AD43204" s="56"/>
      <c r="AE43204" s="56"/>
    </row>
    <row r="43205" spans="1:31" x14ac:dyDescent="0.25">
      <c r="A43205" s="41">
        <v>0</v>
      </c>
      <c r="C43205" s="56"/>
      <c r="AC43205" s="56"/>
      <c r="AD43205" s="56"/>
      <c r="AE43205" s="56"/>
    </row>
    <row r="43206" spans="1:31" x14ac:dyDescent="0.25">
      <c r="A43206" s="41">
        <v>0</v>
      </c>
      <c r="C43206" s="56"/>
      <c r="AC43206" s="56"/>
      <c r="AD43206" s="56"/>
      <c r="AE43206" s="56"/>
    </row>
    <row r="43207" spans="1:31" x14ac:dyDescent="0.25">
      <c r="A43207" s="41">
        <v>0</v>
      </c>
      <c r="C43207" s="56"/>
      <c r="AC43207" s="56"/>
      <c r="AD43207" s="56"/>
      <c r="AE43207" s="56"/>
    </row>
    <row r="43208" spans="1:31" x14ac:dyDescent="0.25">
      <c r="A43208" s="41">
        <v>0</v>
      </c>
      <c r="C43208" s="56"/>
      <c r="AC43208" s="56"/>
      <c r="AD43208" s="56"/>
      <c r="AE43208" s="56"/>
    </row>
    <row r="43209" spans="1:31" x14ac:dyDescent="0.25">
      <c r="A43209" s="41">
        <v>0</v>
      </c>
      <c r="C43209" s="56"/>
      <c r="AC43209" s="56"/>
      <c r="AD43209" s="56"/>
      <c r="AE43209" s="56"/>
    </row>
    <row r="43210" spans="1:31" x14ac:dyDescent="0.25">
      <c r="A43210" s="41">
        <v>0</v>
      </c>
      <c r="C43210" s="56"/>
      <c r="AC43210" s="56"/>
      <c r="AD43210" s="56"/>
      <c r="AE43210" s="56"/>
    </row>
    <row r="43211" spans="1:31" x14ac:dyDescent="0.25">
      <c r="A43211" s="41">
        <v>0</v>
      </c>
      <c r="C43211" s="56"/>
      <c r="AC43211" s="56"/>
      <c r="AD43211" s="56"/>
      <c r="AE43211" s="56"/>
    </row>
    <row r="43212" spans="1:31" x14ac:dyDescent="0.25">
      <c r="A43212" s="41">
        <v>0</v>
      </c>
      <c r="C43212" s="56"/>
      <c r="AC43212" s="56"/>
      <c r="AD43212" s="56"/>
      <c r="AE43212" s="56"/>
    </row>
    <row r="43213" spans="1:31" x14ac:dyDescent="0.25">
      <c r="A43213" s="41">
        <v>0</v>
      </c>
      <c r="C43213" s="56"/>
      <c r="AC43213" s="56"/>
      <c r="AD43213" s="56"/>
      <c r="AE43213" s="56"/>
    </row>
    <row r="43214" spans="1:31" x14ac:dyDescent="0.25">
      <c r="A43214" s="41">
        <v>0</v>
      </c>
      <c r="C43214" s="56"/>
      <c r="AC43214" s="56"/>
      <c r="AD43214" s="56"/>
      <c r="AE43214" s="56"/>
    </row>
    <row r="43215" spans="1:31" x14ac:dyDescent="0.25">
      <c r="A43215" s="41">
        <v>0</v>
      </c>
      <c r="C43215" s="56"/>
      <c r="AC43215" s="56"/>
      <c r="AD43215" s="56"/>
      <c r="AE43215" s="56"/>
    </row>
    <row r="43216" spans="1:31" x14ac:dyDescent="0.25">
      <c r="A43216" s="41">
        <v>0</v>
      </c>
      <c r="C43216" s="56"/>
      <c r="AC43216" s="56"/>
      <c r="AD43216" s="56"/>
      <c r="AE43216" s="56"/>
    </row>
    <row r="43217" spans="1:31" x14ac:dyDescent="0.25">
      <c r="A43217" s="41">
        <v>0</v>
      </c>
      <c r="C43217" s="56"/>
      <c r="AC43217" s="56"/>
      <c r="AD43217" s="56"/>
      <c r="AE43217" s="56"/>
    </row>
    <row r="43218" spans="1:31" x14ac:dyDescent="0.25">
      <c r="A43218" s="41">
        <v>0</v>
      </c>
      <c r="C43218" s="56"/>
      <c r="AC43218" s="56"/>
      <c r="AD43218" s="56"/>
      <c r="AE43218" s="56"/>
    </row>
    <row r="43219" spans="1:31" x14ac:dyDescent="0.25">
      <c r="A43219" s="41">
        <v>0</v>
      </c>
      <c r="C43219" s="56"/>
      <c r="AC43219" s="56"/>
      <c r="AD43219" s="56"/>
      <c r="AE43219" s="56"/>
    </row>
    <row r="43220" spans="1:31" x14ac:dyDescent="0.25">
      <c r="A43220" s="41">
        <v>0</v>
      </c>
      <c r="C43220" s="56"/>
      <c r="AC43220" s="56"/>
      <c r="AD43220" s="56"/>
      <c r="AE43220" s="56"/>
    </row>
    <row r="43221" spans="1:31" x14ac:dyDescent="0.25">
      <c r="A43221" s="41">
        <v>0</v>
      </c>
      <c r="C43221" s="56"/>
      <c r="AC43221" s="56"/>
      <c r="AD43221" s="56"/>
      <c r="AE43221" s="56"/>
    </row>
    <row r="43222" spans="1:31" x14ac:dyDescent="0.25">
      <c r="A43222" s="41">
        <v>0</v>
      </c>
      <c r="C43222" s="56"/>
      <c r="AC43222" s="56"/>
      <c r="AD43222" s="56"/>
      <c r="AE43222" s="56"/>
    </row>
    <row r="43223" spans="1:31" x14ac:dyDescent="0.25">
      <c r="A43223" s="41">
        <v>0</v>
      </c>
      <c r="C43223" s="56"/>
      <c r="AC43223" s="56"/>
      <c r="AD43223" s="56"/>
      <c r="AE43223" s="56"/>
    </row>
    <row r="43224" spans="1:31" x14ac:dyDescent="0.25">
      <c r="A43224" s="41">
        <v>0</v>
      </c>
      <c r="C43224" s="56"/>
      <c r="AC43224" s="56"/>
      <c r="AD43224" s="56"/>
      <c r="AE43224" s="56"/>
    </row>
    <row r="43225" spans="1:31" x14ac:dyDescent="0.25">
      <c r="A43225" s="41">
        <v>0</v>
      </c>
      <c r="C43225" s="56"/>
      <c r="AC43225" s="56"/>
      <c r="AD43225" s="56"/>
      <c r="AE43225" s="56"/>
    </row>
    <row r="43226" spans="1:31" x14ac:dyDescent="0.25">
      <c r="A43226" s="41">
        <v>0</v>
      </c>
      <c r="C43226" s="56"/>
      <c r="AC43226" s="56"/>
      <c r="AD43226" s="56"/>
      <c r="AE43226" s="56"/>
    </row>
    <row r="43227" spans="1:31" x14ac:dyDescent="0.25">
      <c r="A43227" s="41">
        <v>0</v>
      </c>
      <c r="C43227" s="56"/>
      <c r="AC43227" s="56"/>
      <c r="AD43227" s="56"/>
      <c r="AE43227" s="56"/>
    </row>
    <row r="43228" spans="1:31" x14ac:dyDescent="0.25">
      <c r="A43228" s="41">
        <v>0</v>
      </c>
      <c r="C43228" s="56"/>
      <c r="AC43228" s="56"/>
      <c r="AD43228" s="56"/>
      <c r="AE43228" s="56"/>
    </row>
    <row r="43229" spans="1:31" x14ac:dyDescent="0.25">
      <c r="A43229" s="41">
        <v>0</v>
      </c>
      <c r="C43229" s="56"/>
      <c r="AC43229" s="56"/>
      <c r="AD43229" s="56"/>
      <c r="AE43229" s="56"/>
    </row>
    <row r="43230" spans="1:31" x14ac:dyDescent="0.25">
      <c r="A43230" s="41">
        <v>0</v>
      </c>
      <c r="C43230" s="56"/>
      <c r="AC43230" s="56"/>
      <c r="AD43230" s="56"/>
      <c r="AE43230" s="56"/>
    </row>
    <row r="43231" spans="1:31" x14ac:dyDescent="0.25">
      <c r="A43231" s="41">
        <v>0</v>
      </c>
      <c r="C43231" s="56"/>
      <c r="AC43231" s="56"/>
      <c r="AD43231" s="56"/>
      <c r="AE43231" s="56"/>
    </row>
    <row r="43232" spans="1:31" x14ac:dyDescent="0.25">
      <c r="A43232" s="41">
        <v>0</v>
      </c>
      <c r="C43232" s="56"/>
      <c r="AC43232" s="56"/>
      <c r="AD43232" s="56"/>
      <c r="AE43232" s="56"/>
    </row>
    <row r="43233" spans="1:31" x14ac:dyDescent="0.25">
      <c r="A43233" s="41">
        <v>0</v>
      </c>
      <c r="C43233" s="56"/>
      <c r="AC43233" s="56"/>
      <c r="AD43233" s="56"/>
      <c r="AE43233" s="56"/>
    </row>
    <row r="43234" spans="1:31" x14ac:dyDescent="0.25">
      <c r="A43234" s="41">
        <v>1456</v>
      </c>
      <c r="C43234" s="56"/>
      <c r="AC43234" s="56"/>
      <c r="AD43234" s="56"/>
      <c r="AE43234" s="56"/>
    </row>
    <row r="43235" spans="1:31" x14ac:dyDescent="0.25">
      <c r="A43235" s="41">
        <v>0</v>
      </c>
      <c r="C43235" s="56"/>
      <c r="AC43235" s="56"/>
      <c r="AD43235" s="56"/>
      <c r="AE43235" s="56"/>
    </row>
    <row r="43236" spans="1:31" x14ac:dyDescent="0.25">
      <c r="A43236" s="41">
        <v>0</v>
      </c>
      <c r="C43236" s="56"/>
      <c r="AC43236" s="56"/>
      <c r="AD43236" s="56"/>
      <c r="AE43236" s="56"/>
    </row>
    <row r="43237" spans="1:31" x14ac:dyDescent="0.25">
      <c r="A43237" s="41">
        <v>0</v>
      </c>
      <c r="C43237" s="56"/>
      <c r="AC43237" s="56"/>
      <c r="AD43237" s="56"/>
      <c r="AE43237" s="56"/>
    </row>
    <row r="43238" spans="1:31" x14ac:dyDescent="0.25">
      <c r="A43238" s="41">
        <v>0</v>
      </c>
      <c r="C43238" s="56"/>
      <c r="AC43238" s="56"/>
      <c r="AD43238" s="56"/>
      <c r="AE43238" s="56"/>
    </row>
    <row r="43239" spans="1:31" x14ac:dyDescent="0.25">
      <c r="A43239" s="41">
        <v>0</v>
      </c>
      <c r="C43239" s="56"/>
      <c r="AC43239" s="56"/>
      <c r="AD43239" s="56"/>
      <c r="AE43239" s="56"/>
    </row>
    <row r="43240" spans="1:31" x14ac:dyDescent="0.25">
      <c r="A43240" s="41">
        <v>0</v>
      </c>
      <c r="C43240" s="56"/>
      <c r="AC43240" s="56"/>
      <c r="AD43240" s="56"/>
      <c r="AE43240" s="56"/>
    </row>
    <row r="43241" spans="1:31" x14ac:dyDescent="0.25">
      <c r="A43241" s="41">
        <v>0</v>
      </c>
      <c r="C43241" s="56"/>
      <c r="AC43241" s="56"/>
      <c r="AD43241" s="56"/>
      <c r="AE43241" s="56"/>
    </row>
    <row r="43242" spans="1:31" x14ac:dyDescent="0.25">
      <c r="A43242" s="41">
        <v>0</v>
      </c>
      <c r="C43242" s="56"/>
      <c r="AC43242" s="56"/>
      <c r="AD43242" s="56"/>
      <c r="AE43242" s="56"/>
    </row>
    <row r="43243" spans="1:31" x14ac:dyDescent="0.25">
      <c r="A43243" s="41">
        <v>0</v>
      </c>
      <c r="C43243" s="56"/>
      <c r="AC43243" s="56"/>
      <c r="AD43243" s="56"/>
      <c r="AE43243" s="56"/>
    </row>
    <row r="43244" spans="1:31" x14ac:dyDescent="0.25">
      <c r="A43244" s="41">
        <v>0</v>
      </c>
      <c r="C43244" s="56"/>
      <c r="AC43244" s="56"/>
      <c r="AD43244" s="56"/>
      <c r="AE43244" s="56"/>
    </row>
    <row r="43245" spans="1:31" x14ac:dyDescent="0.25">
      <c r="A43245" s="41">
        <v>0</v>
      </c>
      <c r="C43245" s="56"/>
      <c r="AC43245" s="56"/>
      <c r="AD43245" s="56"/>
      <c r="AE43245" s="56"/>
    </row>
    <row r="43246" spans="1:31" x14ac:dyDescent="0.25">
      <c r="A43246" s="41">
        <v>0</v>
      </c>
      <c r="C43246" s="56"/>
      <c r="AC43246" s="56"/>
      <c r="AD43246" s="56"/>
      <c r="AE43246" s="56"/>
    </row>
    <row r="43247" spans="1:31" x14ac:dyDescent="0.25">
      <c r="A43247" s="41">
        <v>0</v>
      </c>
      <c r="C43247" s="56"/>
      <c r="AC43247" s="56"/>
      <c r="AD43247" s="56"/>
      <c r="AE43247" s="56"/>
    </row>
    <row r="43248" spans="1:31" x14ac:dyDescent="0.25">
      <c r="A43248" s="41">
        <v>0</v>
      </c>
      <c r="C43248" s="56"/>
      <c r="AC43248" s="56"/>
      <c r="AD43248" s="56"/>
      <c r="AE43248" s="56"/>
    </row>
    <row r="43249" spans="1:31" x14ac:dyDescent="0.25">
      <c r="A43249" s="41">
        <v>0</v>
      </c>
      <c r="C43249" s="56"/>
      <c r="AC43249" s="56"/>
      <c r="AD43249" s="56"/>
      <c r="AE43249" s="56"/>
    </row>
    <row r="43250" spans="1:31" x14ac:dyDescent="0.25">
      <c r="A43250" s="41">
        <v>0</v>
      </c>
      <c r="C43250" s="56"/>
      <c r="AC43250" s="56"/>
      <c r="AD43250" s="56"/>
      <c r="AE43250" s="56"/>
    </row>
    <row r="43251" spans="1:31" x14ac:dyDescent="0.25">
      <c r="A43251" s="41">
        <v>0</v>
      </c>
      <c r="C43251" s="56"/>
      <c r="AC43251" s="56"/>
      <c r="AD43251" s="56"/>
      <c r="AE43251" s="56"/>
    </row>
    <row r="43252" spans="1:31" x14ac:dyDescent="0.25">
      <c r="A43252" s="41">
        <v>0</v>
      </c>
      <c r="C43252" s="56"/>
      <c r="AC43252" s="56"/>
      <c r="AD43252" s="56"/>
      <c r="AE43252" s="56"/>
    </row>
    <row r="43253" spans="1:31" x14ac:dyDescent="0.25">
      <c r="A43253" s="41">
        <v>0</v>
      </c>
      <c r="C43253" s="56"/>
      <c r="AC43253" s="56"/>
      <c r="AD43253" s="56"/>
      <c r="AE43253" s="56"/>
    </row>
    <row r="43254" spans="1:31" x14ac:dyDescent="0.25">
      <c r="A43254" s="41">
        <v>0</v>
      </c>
      <c r="C43254" s="56"/>
      <c r="AC43254" s="56"/>
      <c r="AD43254" s="56"/>
      <c r="AE43254" s="56"/>
    </row>
    <row r="43255" spans="1:31" x14ac:dyDescent="0.25">
      <c r="A43255" s="41">
        <v>0</v>
      </c>
      <c r="C43255" s="56"/>
      <c r="AC43255" s="56"/>
      <c r="AD43255" s="56"/>
      <c r="AE43255" s="56"/>
    </row>
    <row r="43256" spans="1:31" x14ac:dyDescent="0.25">
      <c r="A43256" s="41">
        <v>0</v>
      </c>
      <c r="C43256" s="56"/>
      <c r="AC43256" s="56"/>
      <c r="AD43256" s="56"/>
      <c r="AE43256" s="56"/>
    </row>
    <row r="43257" spans="1:31" x14ac:dyDescent="0.25">
      <c r="A43257" s="41">
        <v>0</v>
      </c>
      <c r="C43257" s="56"/>
      <c r="AC43257" s="56"/>
      <c r="AD43257" s="56"/>
      <c r="AE43257" s="56"/>
    </row>
    <row r="43258" spans="1:31" x14ac:dyDescent="0.25">
      <c r="A43258" s="41">
        <v>0</v>
      </c>
      <c r="C43258" s="56"/>
      <c r="AC43258" s="56"/>
      <c r="AD43258" s="56"/>
      <c r="AE43258" s="56"/>
    </row>
    <row r="43259" spans="1:31" x14ac:dyDescent="0.25">
      <c r="A43259" s="41">
        <v>0</v>
      </c>
      <c r="C43259" s="56"/>
      <c r="AC43259" s="56"/>
      <c r="AD43259" s="56"/>
      <c r="AE43259" s="56"/>
    </row>
    <row r="43260" spans="1:31" x14ac:dyDescent="0.25">
      <c r="A43260" s="41">
        <v>0</v>
      </c>
      <c r="C43260" s="56"/>
      <c r="AC43260" s="56"/>
      <c r="AD43260" s="56"/>
      <c r="AE43260" s="56"/>
    </row>
    <row r="43261" spans="1:31" x14ac:dyDescent="0.25">
      <c r="A43261" s="41">
        <v>0</v>
      </c>
      <c r="C43261" s="56"/>
      <c r="AC43261" s="56"/>
      <c r="AD43261" s="56"/>
      <c r="AE43261" s="56"/>
    </row>
    <row r="43262" spans="1:31" x14ac:dyDescent="0.25">
      <c r="A43262" s="41">
        <v>0</v>
      </c>
      <c r="C43262" s="56"/>
      <c r="AC43262" s="56"/>
      <c r="AD43262" s="56"/>
      <c r="AE43262" s="56"/>
    </row>
    <row r="43263" spans="1:31" x14ac:dyDescent="0.25">
      <c r="A43263" s="41">
        <v>0</v>
      </c>
      <c r="C43263" s="56"/>
      <c r="AC43263" s="56"/>
      <c r="AD43263" s="56"/>
      <c r="AE43263" s="56"/>
    </row>
    <row r="43264" spans="1:31" x14ac:dyDescent="0.25">
      <c r="A43264" s="41">
        <v>0</v>
      </c>
      <c r="C43264" s="56"/>
      <c r="AC43264" s="56"/>
      <c r="AD43264" s="56"/>
      <c r="AE43264" s="56"/>
    </row>
    <row r="43265" spans="1:31" x14ac:dyDescent="0.25">
      <c r="A43265" s="41">
        <v>0</v>
      </c>
      <c r="C43265" s="56"/>
      <c r="AC43265" s="56"/>
      <c r="AD43265" s="56"/>
      <c r="AE43265" s="56"/>
    </row>
    <row r="43266" spans="1:31" x14ac:dyDescent="0.25">
      <c r="A43266" s="41">
        <v>113264</v>
      </c>
      <c r="C43266" s="56"/>
      <c r="AC43266" s="56"/>
      <c r="AD43266" s="56"/>
      <c r="AE43266" s="56"/>
    </row>
    <row r="43267" spans="1:31" x14ac:dyDescent="0.25">
      <c r="A43267" s="41">
        <v>0</v>
      </c>
      <c r="C43267" s="56"/>
      <c r="AC43267" s="56"/>
      <c r="AD43267" s="56"/>
      <c r="AE43267" s="56"/>
    </row>
    <row r="43268" spans="1:31" x14ac:dyDescent="0.25">
      <c r="A43268" s="41">
        <v>0</v>
      </c>
      <c r="C43268" s="56"/>
      <c r="AC43268" s="56"/>
      <c r="AD43268" s="56"/>
      <c r="AE43268" s="56"/>
    </row>
    <row r="43269" spans="1:31" x14ac:dyDescent="0.25">
      <c r="A43269" s="41">
        <v>0</v>
      </c>
      <c r="C43269" s="56"/>
      <c r="AC43269" s="56"/>
      <c r="AD43269" s="56"/>
      <c r="AE43269" s="56"/>
    </row>
    <row r="43270" spans="1:31" x14ac:dyDescent="0.25">
      <c r="A43270" s="41">
        <v>0</v>
      </c>
      <c r="C43270" s="56"/>
      <c r="AC43270" s="56"/>
      <c r="AD43270" s="56"/>
      <c r="AE43270" s="56"/>
    </row>
    <row r="43271" spans="1:31" x14ac:dyDescent="0.25">
      <c r="A43271" s="41">
        <v>0</v>
      </c>
      <c r="C43271" s="56"/>
      <c r="AC43271" s="56"/>
      <c r="AD43271" s="56"/>
      <c r="AE43271" s="56"/>
    </row>
    <row r="43272" spans="1:31" x14ac:dyDescent="0.25">
      <c r="A43272" s="41">
        <v>0</v>
      </c>
      <c r="C43272" s="56"/>
      <c r="AC43272" s="56"/>
      <c r="AD43272" s="56"/>
      <c r="AE43272" s="56"/>
    </row>
    <row r="43273" spans="1:31" x14ac:dyDescent="0.25">
      <c r="A43273" s="41">
        <v>0</v>
      </c>
      <c r="C43273" s="56"/>
      <c r="AC43273" s="56"/>
      <c r="AD43273" s="56"/>
      <c r="AE43273" s="56"/>
    </row>
    <row r="43274" spans="1:31" x14ac:dyDescent="0.25">
      <c r="A43274" s="41">
        <v>0</v>
      </c>
      <c r="C43274" s="56"/>
      <c r="AC43274" s="56"/>
      <c r="AD43274" s="56"/>
      <c r="AE43274" s="56"/>
    </row>
    <row r="43275" spans="1:31" x14ac:dyDescent="0.25">
      <c r="A43275" s="41">
        <v>0</v>
      </c>
      <c r="C43275" s="56"/>
      <c r="AC43275" s="56"/>
      <c r="AD43275" s="56"/>
      <c r="AE43275" s="56"/>
    </row>
    <row r="43276" spans="1:31" x14ac:dyDescent="0.25">
      <c r="A43276" s="41">
        <v>0</v>
      </c>
      <c r="C43276" s="56"/>
      <c r="AC43276" s="56"/>
      <c r="AD43276" s="56"/>
      <c r="AE43276" s="56"/>
    </row>
    <row r="43277" spans="1:31" x14ac:dyDescent="0.25">
      <c r="A43277" s="41">
        <v>0</v>
      </c>
      <c r="C43277" s="56"/>
      <c r="AC43277" s="56"/>
      <c r="AD43277" s="56"/>
      <c r="AE43277" s="56"/>
    </row>
    <row r="43278" spans="1:31" x14ac:dyDescent="0.25">
      <c r="A43278" s="41">
        <v>0</v>
      </c>
      <c r="C43278" s="56"/>
      <c r="AC43278" s="56"/>
      <c r="AD43278" s="56"/>
      <c r="AE43278" s="56"/>
    </row>
    <row r="43279" spans="1:31" x14ac:dyDescent="0.25">
      <c r="A43279" s="41">
        <v>0</v>
      </c>
      <c r="C43279" s="56"/>
      <c r="AC43279" s="56"/>
      <c r="AD43279" s="56"/>
      <c r="AE43279" s="56"/>
    </row>
    <row r="43280" spans="1:31" x14ac:dyDescent="0.25">
      <c r="A43280" s="41">
        <v>0</v>
      </c>
      <c r="C43280" s="56"/>
      <c r="AC43280" s="56"/>
      <c r="AD43280" s="56"/>
      <c r="AE43280" s="56"/>
    </row>
    <row r="43281" spans="1:31" x14ac:dyDescent="0.25">
      <c r="A43281" s="41">
        <v>0</v>
      </c>
      <c r="C43281" s="56"/>
      <c r="AC43281" s="56"/>
      <c r="AD43281" s="56"/>
      <c r="AE43281" s="56"/>
    </row>
    <row r="43282" spans="1:31" x14ac:dyDescent="0.25">
      <c r="A43282" s="41">
        <v>0</v>
      </c>
      <c r="C43282" s="56"/>
      <c r="AC43282" s="56"/>
      <c r="AD43282" s="56"/>
      <c r="AE43282" s="56"/>
    </row>
    <row r="43283" spans="1:31" x14ac:dyDescent="0.25">
      <c r="A43283" s="41">
        <v>0</v>
      </c>
      <c r="C43283" s="56"/>
      <c r="AC43283" s="56"/>
      <c r="AD43283" s="56"/>
      <c r="AE43283" s="56"/>
    </row>
    <row r="43284" spans="1:31" x14ac:dyDescent="0.25">
      <c r="A43284" s="41">
        <v>0</v>
      </c>
      <c r="C43284" s="56"/>
      <c r="AC43284" s="56"/>
      <c r="AD43284" s="56"/>
      <c r="AE43284" s="56"/>
    </row>
    <row r="43285" spans="1:31" x14ac:dyDescent="0.25">
      <c r="A43285" s="41">
        <v>0</v>
      </c>
      <c r="C43285" s="56"/>
      <c r="AC43285" s="56"/>
      <c r="AD43285" s="56"/>
      <c r="AE43285" s="56"/>
    </row>
    <row r="43286" spans="1:31" x14ac:dyDescent="0.25">
      <c r="A43286" s="41">
        <v>0</v>
      </c>
      <c r="C43286" s="56"/>
      <c r="AC43286" s="56"/>
      <c r="AD43286" s="56"/>
      <c r="AE43286" s="56"/>
    </row>
    <row r="43287" spans="1:31" x14ac:dyDescent="0.25">
      <c r="A43287" s="41">
        <v>0</v>
      </c>
      <c r="C43287" s="56"/>
      <c r="AC43287" s="56"/>
      <c r="AD43287" s="56"/>
      <c r="AE43287" s="56"/>
    </row>
    <row r="43288" spans="1:31" x14ac:dyDescent="0.25">
      <c r="A43288" s="41">
        <v>0</v>
      </c>
      <c r="C43288" s="56"/>
      <c r="AC43288" s="56"/>
      <c r="AD43288" s="56"/>
      <c r="AE43288" s="56"/>
    </row>
    <row r="43289" spans="1:31" x14ac:dyDescent="0.25">
      <c r="A43289" s="41">
        <v>0</v>
      </c>
      <c r="C43289" s="56"/>
      <c r="AC43289" s="56"/>
      <c r="AD43289" s="56"/>
      <c r="AE43289" s="56"/>
    </row>
    <row r="43290" spans="1:31" x14ac:dyDescent="0.25">
      <c r="A43290" s="41">
        <v>0</v>
      </c>
      <c r="C43290" s="56"/>
      <c r="AC43290" s="56"/>
      <c r="AD43290" s="56"/>
      <c r="AE43290" s="56"/>
    </row>
    <row r="43291" spans="1:31" x14ac:dyDescent="0.25">
      <c r="A43291" s="41">
        <v>0</v>
      </c>
      <c r="C43291" s="56"/>
      <c r="AC43291" s="56"/>
      <c r="AD43291" s="56"/>
      <c r="AE43291" s="56"/>
    </row>
    <row r="43292" spans="1:31" x14ac:dyDescent="0.25">
      <c r="A43292" s="41">
        <v>0</v>
      </c>
      <c r="C43292" s="56"/>
      <c r="AC43292" s="56"/>
      <c r="AD43292" s="56"/>
      <c r="AE43292" s="56"/>
    </row>
    <row r="43293" spans="1:31" x14ac:dyDescent="0.25">
      <c r="A43293" s="41">
        <v>0</v>
      </c>
      <c r="C43293" s="56"/>
      <c r="AC43293" s="56"/>
      <c r="AD43293" s="56"/>
      <c r="AE43293" s="56"/>
    </row>
    <row r="43294" spans="1:31" x14ac:dyDescent="0.25">
      <c r="A43294" s="41">
        <v>0</v>
      </c>
      <c r="C43294" s="56"/>
      <c r="AC43294" s="56"/>
      <c r="AD43294" s="56"/>
      <c r="AE43294" s="56"/>
    </row>
    <row r="43295" spans="1:31" x14ac:dyDescent="0.25">
      <c r="A43295" s="41">
        <v>0</v>
      </c>
      <c r="C43295" s="56"/>
      <c r="AC43295" s="56"/>
      <c r="AD43295" s="56"/>
      <c r="AE43295" s="56"/>
    </row>
    <row r="43296" spans="1:31" x14ac:dyDescent="0.25">
      <c r="A43296" s="41">
        <v>0</v>
      </c>
      <c r="C43296" s="56"/>
      <c r="AC43296" s="56"/>
      <c r="AD43296" s="56"/>
      <c r="AE43296" s="56"/>
    </row>
    <row r="43297" spans="1:31" x14ac:dyDescent="0.25">
      <c r="A43297" s="41">
        <v>0</v>
      </c>
      <c r="C43297" s="56"/>
      <c r="AC43297" s="56"/>
      <c r="AD43297" s="56"/>
      <c r="AE43297" s="56"/>
    </row>
    <row r="43298" spans="1:31" x14ac:dyDescent="0.25">
      <c r="A43298" s="41">
        <v>0</v>
      </c>
      <c r="C43298" s="56"/>
      <c r="AC43298" s="56"/>
      <c r="AD43298" s="56"/>
      <c r="AE43298" s="56"/>
    </row>
    <row r="43299" spans="1:31" x14ac:dyDescent="0.25">
      <c r="A43299" s="41">
        <v>0</v>
      </c>
      <c r="C43299" s="56"/>
      <c r="AC43299" s="56"/>
      <c r="AD43299" s="56"/>
      <c r="AE43299" s="56"/>
    </row>
    <row r="43300" spans="1:31" x14ac:dyDescent="0.25">
      <c r="A43300" s="41">
        <v>0</v>
      </c>
      <c r="C43300" s="56"/>
      <c r="AC43300" s="56"/>
      <c r="AD43300" s="56"/>
      <c r="AE43300" s="56"/>
    </row>
    <row r="43301" spans="1:31" x14ac:dyDescent="0.25">
      <c r="A43301" s="41">
        <v>0</v>
      </c>
      <c r="C43301" s="56"/>
      <c r="AC43301" s="56"/>
      <c r="AD43301" s="56"/>
      <c r="AE43301" s="56"/>
    </row>
    <row r="43302" spans="1:31" x14ac:dyDescent="0.25">
      <c r="A43302" s="41">
        <v>0</v>
      </c>
      <c r="C43302" s="56"/>
      <c r="AC43302" s="56"/>
      <c r="AD43302" s="56"/>
      <c r="AE43302" s="56"/>
    </row>
    <row r="43303" spans="1:31" x14ac:dyDescent="0.25">
      <c r="A43303" s="41">
        <v>0</v>
      </c>
      <c r="C43303" s="56"/>
      <c r="AC43303" s="56"/>
      <c r="AD43303" s="56"/>
      <c r="AE43303" s="56"/>
    </row>
    <row r="43304" spans="1:31" x14ac:dyDescent="0.25">
      <c r="A43304" s="41">
        <v>0</v>
      </c>
      <c r="C43304" s="56"/>
      <c r="AC43304" s="56"/>
      <c r="AD43304" s="56"/>
      <c r="AE43304" s="56"/>
    </row>
    <row r="43305" spans="1:31" x14ac:dyDescent="0.25">
      <c r="A43305" s="41">
        <v>0</v>
      </c>
      <c r="C43305" s="56"/>
      <c r="AC43305" s="56"/>
      <c r="AD43305" s="56"/>
      <c r="AE43305" s="56"/>
    </row>
    <row r="43306" spans="1:31" x14ac:dyDescent="0.25">
      <c r="A43306" s="41">
        <v>0</v>
      </c>
      <c r="C43306" s="56"/>
      <c r="AC43306" s="56"/>
      <c r="AD43306" s="56"/>
      <c r="AE43306" s="56"/>
    </row>
    <row r="43307" spans="1:31" x14ac:dyDescent="0.25">
      <c r="A43307" s="41">
        <v>0</v>
      </c>
      <c r="C43307" s="56"/>
      <c r="AC43307" s="56"/>
      <c r="AD43307" s="56"/>
      <c r="AE43307" s="56"/>
    </row>
    <row r="43308" spans="1:31" x14ac:dyDescent="0.25">
      <c r="A43308" s="41">
        <v>0</v>
      </c>
      <c r="C43308" s="56"/>
      <c r="AC43308" s="56"/>
      <c r="AD43308" s="56"/>
      <c r="AE43308" s="56"/>
    </row>
    <row r="43309" spans="1:31" x14ac:dyDescent="0.25">
      <c r="A43309" s="41">
        <v>0</v>
      </c>
      <c r="C43309" s="56"/>
      <c r="AC43309" s="56"/>
      <c r="AD43309" s="56"/>
      <c r="AE43309" s="56"/>
    </row>
    <row r="43310" spans="1:31" x14ac:dyDescent="0.25">
      <c r="A43310" s="41">
        <v>0</v>
      </c>
      <c r="C43310" s="56"/>
      <c r="AC43310" s="56"/>
      <c r="AD43310" s="56"/>
      <c r="AE43310" s="56"/>
    </row>
    <row r="43311" spans="1:31" x14ac:dyDescent="0.25">
      <c r="A43311" s="41">
        <v>0</v>
      </c>
      <c r="C43311" s="56"/>
      <c r="AC43311" s="56"/>
      <c r="AD43311" s="56"/>
      <c r="AE43311" s="56"/>
    </row>
    <row r="43312" spans="1:31" x14ac:dyDescent="0.25">
      <c r="A43312" s="41">
        <v>0</v>
      </c>
      <c r="C43312" s="56"/>
      <c r="AC43312" s="56"/>
      <c r="AD43312" s="56"/>
      <c r="AE43312" s="56"/>
    </row>
    <row r="43313" spans="1:31" x14ac:dyDescent="0.25">
      <c r="A43313" s="41">
        <v>0</v>
      </c>
      <c r="C43313" s="56"/>
      <c r="AC43313" s="56"/>
      <c r="AD43313" s="56"/>
      <c r="AE43313" s="56"/>
    </row>
    <row r="43314" spans="1:31" x14ac:dyDescent="0.25">
      <c r="A43314" s="41">
        <v>0</v>
      </c>
      <c r="C43314" s="56"/>
      <c r="AC43314" s="56"/>
      <c r="AD43314" s="56"/>
      <c r="AE43314" s="56"/>
    </row>
    <row r="43315" spans="1:31" x14ac:dyDescent="0.25">
      <c r="A43315" s="41">
        <v>0</v>
      </c>
      <c r="C43315" s="56"/>
      <c r="AC43315" s="56"/>
      <c r="AD43315" s="56"/>
      <c r="AE43315" s="56"/>
    </row>
    <row r="43316" spans="1:31" x14ac:dyDescent="0.25">
      <c r="A43316" s="41">
        <v>0</v>
      </c>
      <c r="C43316" s="56"/>
      <c r="AC43316" s="56"/>
      <c r="AD43316" s="56"/>
      <c r="AE43316" s="56"/>
    </row>
    <row r="43317" spans="1:31" x14ac:dyDescent="0.25">
      <c r="A43317" s="41">
        <v>0</v>
      </c>
      <c r="C43317" s="56"/>
      <c r="AC43317" s="56"/>
      <c r="AD43317" s="56"/>
      <c r="AE43317" s="56"/>
    </row>
    <row r="43318" spans="1:31" x14ac:dyDescent="0.25">
      <c r="A43318" s="41">
        <v>0</v>
      </c>
      <c r="C43318" s="56"/>
      <c r="AC43318" s="56"/>
      <c r="AD43318" s="56"/>
      <c r="AE43318" s="56"/>
    </row>
    <row r="43319" spans="1:31" x14ac:dyDescent="0.25">
      <c r="A43319" s="41">
        <v>0</v>
      </c>
      <c r="C43319" s="56"/>
      <c r="AC43319" s="56"/>
      <c r="AD43319" s="56"/>
      <c r="AE43319" s="56"/>
    </row>
    <row r="43320" spans="1:31" x14ac:dyDescent="0.25">
      <c r="A43320" s="41">
        <v>0</v>
      </c>
      <c r="C43320" s="56"/>
      <c r="AC43320" s="56"/>
      <c r="AD43320" s="56"/>
      <c r="AE43320" s="56"/>
    </row>
    <row r="43321" spans="1:31" x14ac:dyDescent="0.25">
      <c r="A43321" s="41">
        <v>0</v>
      </c>
      <c r="C43321" s="56"/>
      <c r="AC43321" s="56"/>
      <c r="AD43321" s="56"/>
      <c r="AE43321" s="56"/>
    </row>
    <row r="43322" spans="1:31" x14ac:dyDescent="0.25">
      <c r="A43322" s="41">
        <v>0</v>
      </c>
      <c r="C43322" s="56"/>
      <c r="AC43322" s="56"/>
      <c r="AD43322" s="56"/>
      <c r="AE43322" s="56"/>
    </row>
    <row r="43323" spans="1:31" x14ac:dyDescent="0.25">
      <c r="A43323" s="41">
        <v>0</v>
      </c>
      <c r="C43323" s="56"/>
      <c r="AC43323" s="56"/>
      <c r="AD43323" s="56"/>
      <c r="AE43323" s="56"/>
    </row>
    <row r="43324" spans="1:31" x14ac:dyDescent="0.25">
      <c r="A43324" s="41">
        <v>0</v>
      </c>
      <c r="C43324" s="56"/>
      <c r="AC43324" s="56"/>
      <c r="AD43324" s="56"/>
      <c r="AE43324" s="56"/>
    </row>
    <row r="43325" spans="1:31" x14ac:dyDescent="0.25">
      <c r="A43325" s="41">
        <v>0</v>
      </c>
      <c r="C43325" s="56"/>
      <c r="AC43325" s="56"/>
      <c r="AD43325" s="56"/>
      <c r="AE43325" s="56"/>
    </row>
    <row r="43326" spans="1:31" x14ac:dyDescent="0.25">
      <c r="A43326" s="41">
        <v>0</v>
      </c>
      <c r="C43326" s="56"/>
      <c r="AC43326" s="56"/>
      <c r="AD43326" s="56"/>
      <c r="AE43326" s="56"/>
    </row>
    <row r="43327" spans="1:31" x14ac:dyDescent="0.25">
      <c r="A43327" s="41">
        <v>0</v>
      </c>
      <c r="C43327" s="56"/>
      <c r="AC43327" s="56"/>
      <c r="AD43327" s="56"/>
      <c r="AE43327" s="56"/>
    </row>
    <row r="43328" spans="1:31" x14ac:dyDescent="0.25">
      <c r="A43328" s="41">
        <v>0</v>
      </c>
      <c r="C43328" s="56"/>
      <c r="AC43328" s="56"/>
      <c r="AD43328" s="56"/>
      <c r="AE43328" s="56"/>
    </row>
    <row r="43329" spans="1:31" x14ac:dyDescent="0.25">
      <c r="A43329" s="41">
        <v>0</v>
      </c>
      <c r="C43329" s="56"/>
      <c r="AC43329" s="56"/>
      <c r="AD43329" s="56"/>
      <c r="AE43329" s="56"/>
    </row>
    <row r="43330" spans="1:31" x14ac:dyDescent="0.25">
      <c r="A43330" s="41">
        <v>0</v>
      </c>
      <c r="C43330" s="56"/>
      <c r="AC43330" s="56"/>
      <c r="AD43330" s="56"/>
      <c r="AE43330" s="56"/>
    </row>
    <row r="43331" spans="1:31" x14ac:dyDescent="0.25">
      <c r="A43331" s="41">
        <v>0</v>
      </c>
      <c r="C43331" s="56"/>
      <c r="AC43331" s="56"/>
      <c r="AD43331" s="56"/>
      <c r="AE43331" s="56"/>
    </row>
    <row r="43332" spans="1:31" x14ac:dyDescent="0.25">
      <c r="A43332" s="41">
        <v>0</v>
      </c>
      <c r="C43332" s="56"/>
      <c r="AC43332" s="56"/>
      <c r="AD43332" s="56"/>
      <c r="AE43332" s="56"/>
    </row>
    <row r="43333" spans="1:31" x14ac:dyDescent="0.25">
      <c r="A43333" s="41">
        <v>0</v>
      </c>
      <c r="C43333" s="56"/>
      <c r="AC43333" s="56"/>
      <c r="AD43333" s="56"/>
      <c r="AE43333" s="56"/>
    </row>
    <row r="43334" spans="1:31" x14ac:dyDescent="0.25">
      <c r="A43334" s="41">
        <v>0</v>
      </c>
      <c r="C43334" s="56"/>
      <c r="AC43334" s="56"/>
      <c r="AD43334" s="56"/>
      <c r="AE43334" s="56"/>
    </row>
    <row r="43335" spans="1:31" x14ac:dyDescent="0.25">
      <c r="A43335" s="41">
        <v>0</v>
      </c>
      <c r="C43335" s="56"/>
      <c r="AC43335" s="56"/>
      <c r="AD43335" s="56"/>
      <c r="AE43335" s="56"/>
    </row>
    <row r="43336" spans="1:31" x14ac:dyDescent="0.25">
      <c r="A43336" s="41">
        <v>0</v>
      </c>
      <c r="C43336" s="56"/>
      <c r="AC43336" s="56"/>
      <c r="AD43336" s="56"/>
      <c r="AE43336" s="56"/>
    </row>
    <row r="43337" spans="1:31" x14ac:dyDescent="0.25">
      <c r="A43337" s="41">
        <v>0</v>
      </c>
      <c r="C43337" s="56"/>
      <c r="AC43337" s="56"/>
      <c r="AD43337" s="56"/>
      <c r="AE43337" s="56"/>
    </row>
    <row r="43338" spans="1:31" x14ac:dyDescent="0.25">
      <c r="A43338" s="41">
        <v>0</v>
      </c>
      <c r="C43338" s="56"/>
      <c r="AC43338" s="56"/>
      <c r="AD43338" s="56"/>
      <c r="AE43338" s="56"/>
    </row>
    <row r="43339" spans="1:31" x14ac:dyDescent="0.25">
      <c r="A43339" s="41">
        <v>0</v>
      </c>
      <c r="C43339" s="56"/>
      <c r="AC43339" s="56"/>
      <c r="AD43339" s="56"/>
      <c r="AE43339" s="56"/>
    </row>
    <row r="43340" spans="1:31" x14ac:dyDescent="0.25">
      <c r="A43340" s="41">
        <v>0</v>
      </c>
      <c r="C43340" s="56"/>
      <c r="AC43340" s="56"/>
      <c r="AD43340" s="56"/>
      <c r="AE43340" s="56"/>
    </row>
    <row r="43341" spans="1:31" x14ac:dyDescent="0.25">
      <c r="A43341" s="41">
        <v>0</v>
      </c>
      <c r="C43341" s="56"/>
      <c r="AC43341" s="56"/>
      <c r="AD43341" s="56"/>
      <c r="AE43341" s="56"/>
    </row>
    <row r="43342" spans="1:31" x14ac:dyDescent="0.25">
      <c r="A43342" s="41">
        <v>0</v>
      </c>
      <c r="C43342" s="56"/>
      <c r="AC43342" s="56"/>
      <c r="AD43342" s="56"/>
      <c r="AE43342" s="56"/>
    </row>
    <row r="43343" spans="1:31" x14ac:dyDescent="0.25">
      <c r="A43343" s="41">
        <v>0</v>
      </c>
      <c r="C43343" s="56"/>
      <c r="AC43343" s="56"/>
      <c r="AD43343" s="56"/>
      <c r="AE43343" s="56"/>
    </row>
    <row r="43344" spans="1:31" x14ac:dyDescent="0.25">
      <c r="A43344" s="41">
        <v>0</v>
      </c>
      <c r="C43344" s="56"/>
      <c r="AC43344" s="56"/>
      <c r="AD43344" s="56"/>
      <c r="AE43344" s="56"/>
    </row>
    <row r="43345" spans="1:31" x14ac:dyDescent="0.25">
      <c r="A43345" s="41">
        <v>0</v>
      </c>
      <c r="C43345" s="56"/>
      <c r="AC43345" s="56"/>
      <c r="AD43345" s="56"/>
      <c r="AE43345" s="56"/>
    </row>
    <row r="43346" spans="1:31" x14ac:dyDescent="0.25">
      <c r="A43346" s="41">
        <v>0</v>
      </c>
      <c r="C43346" s="56"/>
      <c r="AC43346" s="56"/>
      <c r="AD43346" s="56"/>
      <c r="AE43346" s="56"/>
    </row>
    <row r="43347" spans="1:31" x14ac:dyDescent="0.25">
      <c r="A43347" s="41">
        <v>0</v>
      </c>
      <c r="C43347" s="56"/>
      <c r="AC43347" s="56"/>
      <c r="AD43347" s="56"/>
      <c r="AE43347" s="56"/>
    </row>
    <row r="43348" spans="1:31" x14ac:dyDescent="0.25">
      <c r="A43348" s="41">
        <v>0</v>
      </c>
      <c r="C43348" s="56"/>
      <c r="AC43348" s="56"/>
      <c r="AD43348" s="56"/>
      <c r="AE43348" s="56"/>
    </row>
    <row r="43349" spans="1:31" x14ac:dyDescent="0.25">
      <c r="A43349" s="41">
        <v>0</v>
      </c>
      <c r="C43349" s="56"/>
      <c r="AC43349" s="56"/>
      <c r="AD43349" s="56"/>
      <c r="AE43349" s="56"/>
    </row>
    <row r="43350" spans="1:31" x14ac:dyDescent="0.25">
      <c r="A43350" s="41">
        <v>0</v>
      </c>
      <c r="C43350" s="56"/>
      <c r="AC43350" s="56"/>
      <c r="AD43350" s="56"/>
      <c r="AE43350" s="56"/>
    </row>
    <row r="43351" spans="1:31" x14ac:dyDescent="0.25">
      <c r="A43351" s="41">
        <v>0</v>
      </c>
      <c r="C43351" s="56"/>
      <c r="AC43351" s="56"/>
      <c r="AD43351" s="56"/>
      <c r="AE43351" s="56"/>
    </row>
    <row r="43352" spans="1:31" x14ac:dyDescent="0.25">
      <c r="A43352" s="41">
        <v>0</v>
      </c>
      <c r="C43352" s="56"/>
      <c r="AC43352" s="56"/>
      <c r="AD43352" s="56"/>
      <c r="AE43352" s="56"/>
    </row>
    <row r="43353" spans="1:31" x14ac:dyDescent="0.25">
      <c r="A43353" s="41">
        <v>0</v>
      </c>
      <c r="C43353" s="56"/>
      <c r="AC43353" s="56"/>
      <c r="AD43353" s="56"/>
      <c r="AE43353" s="56"/>
    </row>
    <row r="43354" spans="1:31" x14ac:dyDescent="0.25">
      <c r="A43354" s="41">
        <v>0</v>
      </c>
      <c r="C43354" s="56"/>
      <c r="AC43354" s="56"/>
      <c r="AD43354" s="56"/>
      <c r="AE43354" s="56"/>
    </row>
    <row r="43355" spans="1:31" x14ac:dyDescent="0.25">
      <c r="A43355" s="41">
        <v>0</v>
      </c>
      <c r="C43355" s="56"/>
      <c r="AC43355" s="56"/>
      <c r="AD43355" s="56"/>
      <c r="AE43355" s="56"/>
    </row>
    <row r="43356" spans="1:31" x14ac:dyDescent="0.25">
      <c r="A43356" s="41">
        <v>0</v>
      </c>
      <c r="C43356" s="56"/>
      <c r="AC43356" s="56"/>
      <c r="AD43356" s="56"/>
      <c r="AE43356" s="56"/>
    </row>
    <row r="43357" spans="1:31" x14ac:dyDescent="0.25">
      <c r="A43357" s="41">
        <v>0</v>
      </c>
      <c r="C43357" s="56"/>
      <c r="AC43357" s="56"/>
      <c r="AD43357" s="56"/>
      <c r="AE43357" s="56"/>
    </row>
    <row r="43358" spans="1:31" x14ac:dyDescent="0.25">
      <c r="A43358" s="41">
        <v>0</v>
      </c>
      <c r="C43358" s="56"/>
      <c r="AC43358" s="56"/>
      <c r="AD43358" s="56"/>
      <c r="AE43358" s="56"/>
    </row>
    <row r="43359" spans="1:31" x14ac:dyDescent="0.25">
      <c r="A43359" s="41">
        <v>0</v>
      </c>
      <c r="C43359" s="56"/>
      <c r="AC43359" s="56"/>
      <c r="AD43359" s="56"/>
      <c r="AE43359" s="56"/>
    </row>
    <row r="43360" spans="1:31" x14ac:dyDescent="0.25">
      <c r="A43360" s="41">
        <v>0</v>
      </c>
      <c r="C43360" s="56"/>
      <c r="AC43360" s="56"/>
      <c r="AD43360" s="56"/>
      <c r="AE43360" s="56"/>
    </row>
    <row r="43361" spans="1:31" x14ac:dyDescent="0.25">
      <c r="A43361" s="41">
        <v>0</v>
      </c>
      <c r="C43361" s="56"/>
      <c r="AC43361" s="56"/>
      <c r="AD43361" s="56"/>
      <c r="AE43361" s="56"/>
    </row>
    <row r="43362" spans="1:31" x14ac:dyDescent="0.25">
      <c r="A43362" s="41">
        <v>0</v>
      </c>
      <c r="C43362" s="56"/>
      <c r="AC43362" s="56"/>
      <c r="AD43362" s="56"/>
      <c r="AE43362" s="56"/>
    </row>
    <row r="43363" spans="1:31" x14ac:dyDescent="0.25">
      <c r="A43363" s="41">
        <v>0</v>
      </c>
      <c r="C43363" s="56"/>
      <c r="AC43363" s="56"/>
      <c r="AD43363" s="56"/>
      <c r="AE43363" s="56"/>
    </row>
    <row r="43364" spans="1:31" x14ac:dyDescent="0.25">
      <c r="A43364" s="41">
        <v>0</v>
      </c>
      <c r="C43364" s="56"/>
      <c r="AC43364" s="56"/>
      <c r="AD43364" s="56"/>
      <c r="AE43364" s="56"/>
    </row>
    <row r="43365" spans="1:31" x14ac:dyDescent="0.25">
      <c r="A43365" s="41">
        <v>0</v>
      </c>
      <c r="C43365" s="56"/>
      <c r="AC43365" s="56"/>
      <c r="AD43365" s="56"/>
      <c r="AE43365" s="56"/>
    </row>
    <row r="43366" spans="1:31" x14ac:dyDescent="0.25">
      <c r="A43366" s="41">
        <v>0</v>
      </c>
      <c r="C43366" s="56"/>
      <c r="AC43366" s="56"/>
      <c r="AD43366" s="56"/>
      <c r="AE43366" s="56"/>
    </row>
    <row r="43367" spans="1:31" x14ac:dyDescent="0.25">
      <c r="A43367" s="41">
        <v>0</v>
      </c>
      <c r="C43367" s="56"/>
      <c r="AC43367" s="56"/>
      <c r="AD43367" s="56"/>
      <c r="AE43367" s="56"/>
    </row>
    <row r="43368" spans="1:31" x14ac:dyDescent="0.25">
      <c r="A43368" s="41">
        <v>0</v>
      </c>
      <c r="C43368" s="56"/>
      <c r="AC43368" s="56"/>
      <c r="AD43368" s="56"/>
      <c r="AE43368" s="56"/>
    </row>
    <row r="43369" spans="1:31" x14ac:dyDescent="0.25">
      <c r="A43369" s="41">
        <v>0</v>
      </c>
      <c r="C43369" s="56"/>
      <c r="AC43369" s="56"/>
      <c r="AD43369" s="56"/>
      <c r="AE43369" s="56"/>
    </row>
    <row r="43370" spans="1:31" x14ac:dyDescent="0.25">
      <c r="A43370" s="41">
        <v>0</v>
      </c>
      <c r="C43370" s="56"/>
      <c r="AC43370" s="56"/>
      <c r="AD43370" s="56"/>
      <c r="AE43370" s="56"/>
    </row>
    <row r="43371" spans="1:31" x14ac:dyDescent="0.25">
      <c r="A43371" s="41">
        <v>0</v>
      </c>
      <c r="C43371" s="56"/>
      <c r="AC43371" s="56"/>
      <c r="AD43371" s="56"/>
      <c r="AE43371" s="56"/>
    </row>
    <row r="43372" spans="1:31" x14ac:dyDescent="0.25">
      <c r="A43372" s="41">
        <v>0</v>
      </c>
      <c r="C43372" s="56"/>
      <c r="AC43372" s="56"/>
      <c r="AD43372" s="56"/>
      <c r="AE43372" s="56"/>
    </row>
    <row r="43373" spans="1:31" x14ac:dyDescent="0.25">
      <c r="A43373" s="41">
        <v>0</v>
      </c>
      <c r="C43373" s="56"/>
      <c r="AC43373" s="56"/>
      <c r="AD43373" s="56"/>
      <c r="AE43373" s="56"/>
    </row>
    <row r="43374" spans="1:31" x14ac:dyDescent="0.25">
      <c r="A43374" s="41">
        <v>0</v>
      </c>
      <c r="C43374" s="56"/>
      <c r="AC43374" s="56"/>
      <c r="AD43374" s="56"/>
      <c r="AE43374" s="56"/>
    </row>
    <row r="43375" spans="1:31" x14ac:dyDescent="0.25">
      <c r="A43375" s="41">
        <v>0</v>
      </c>
      <c r="C43375" s="56"/>
      <c r="AC43375" s="56"/>
      <c r="AD43375" s="56"/>
      <c r="AE43375" s="56"/>
    </row>
    <row r="43376" spans="1:31" x14ac:dyDescent="0.25">
      <c r="A43376" s="41">
        <v>0</v>
      </c>
      <c r="C43376" s="56"/>
      <c r="AC43376" s="56"/>
      <c r="AD43376" s="56"/>
      <c r="AE43376" s="56"/>
    </row>
    <row r="43377" spans="1:31" x14ac:dyDescent="0.25">
      <c r="A43377" s="41">
        <v>0</v>
      </c>
      <c r="C43377" s="56"/>
      <c r="AC43377" s="56"/>
      <c r="AD43377" s="56"/>
      <c r="AE43377" s="56"/>
    </row>
    <row r="43378" spans="1:31" x14ac:dyDescent="0.25">
      <c r="A43378" s="41">
        <v>0</v>
      </c>
      <c r="C43378" s="56"/>
      <c r="AC43378" s="56"/>
      <c r="AD43378" s="56"/>
      <c r="AE43378" s="56"/>
    </row>
    <row r="43379" spans="1:31" x14ac:dyDescent="0.25">
      <c r="A43379" s="41">
        <v>0</v>
      </c>
      <c r="C43379" s="56"/>
      <c r="AC43379" s="56"/>
      <c r="AD43379" s="56"/>
      <c r="AE43379" s="56"/>
    </row>
    <row r="43380" spans="1:31" x14ac:dyDescent="0.25">
      <c r="A43380" s="41">
        <v>0</v>
      </c>
      <c r="C43380" s="56"/>
      <c r="AC43380" s="56"/>
      <c r="AD43380" s="56"/>
      <c r="AE43380" s="56"/>
    </row>
    <row r="43381" spans="1:31" x14ac:dyDescent="0.25">
      <c r="A43381" s="41">
        <v>0</v>
      </c>
      <c r="C43381" s="56"/>
      <c r="AC43381" s="56"/>
      <c r="AD43381" s="56"/>
      <c r="AE43381" s="56"/>
    </row>
    <row r="43382" spans="1:31" x14ac:dyDescent="0.25">
      <c r="A43382" s="41">
        <v>0</v>
      </c>
      <c r="C43382" s="56"/>
      <c r="AC43382" s="56"/>
      <c r="AD43382" s="56"/>
      <c r="AE43382" s="56"/>
    </row>
    <row r="43383" spans="1:31" x14ac:dyDescent="0.25">
      <c r="A43383" s="41">
        <v>0</v>
      </c>
      <c r="C43383" s="56"/>
      <c r="AC43383" s="56"/>
      <c r="AD43383" s="56"/>
      <c r="AE43383" s="56"/>
    </row>
    <row r="43384" spans="1:31" x14ac:dyDescent="0.25">
      <c r="A43384" s="41">
        <v>0</v>
      </c>
      <c r="C43384" s="56"/>
      <c r="AC43384" s="56"/>
      <c r="AD43384" s="56"/>
      <c r="AE43384" s="56"/>
    </row>
    <row r="43385" spans="1:31" x14ac:dyDescent="0.25">
      <c r="A43385" s="41">
        <v>0</v>
      </c>
      <c r="C43385" s="56"/>
      <c r="AC43385" s="56"/>
      <c r="AD43385" s="56"/>
      <c r="AE43385" s="56"/>
    </row>
    <row r="43386" spans="1:31" x14ac:dyDescent="0.25">
      <c r="A43386" s="41">
        <v>0</v>
      </c>
      <c r="C43386" s="56"/>
      <c r="AC43386" s="56"/>
      <c r="AD43386" s="56"/>
      <c r="AE43386" s="56"/>
    </row>
    <row r="43387" spans="1:31" x14ac:dyDescent="0.25">
      <c r="A43387" s="41">
        <v>0</v>
      </c>
      <c r="C43387" s="56"/>
      <c r="AC43387" s="56"/>
      <c r="AD43387" s="56"/>
      <c r="AE43387" s="56"/>
    </row>
    <row r="43388" spans="1:31" x14ac:dyDescent="0.25">
      <c r="A43388" s="41">
        <v>0</v>
      </c>
      <c r="C43388" s="56"/>
      <c r="AC43388" s="56"/>
      <c r="AD43388" s="56"/>
      <c r="AE43388" s="56"/>
    </row>
    <row r="43389" spans="1:31" x14ac:dyDescent="0.25">
      <c r="A43389" s="41">
        <v>0</v>
      </c>
      <c r="C43389" s="56"/>
      <c r="AC43389" s="56"/>
      <c r="AD43389" s="56"/>
      <c r="AE43389" s="56"/>
    </row>
    <row r="43390" spans="1:31" x14ac:dyDescent="0.25">
      <c r="A43390" s="41">
        <v>0</v>
      </c>
      <c r="C43390" s="56"/>
      <c r="AC43390" s="56"/>
      <c r="AD43390" s="56"/>
      <c r="AE43390" s="56"/>
    </row>
    <row r="43391" spans="1:31" x14ac:dyDescent="0.25">
      <c r="A43391" s="41">
        <v>0</v>
      </c>
      <c r="C43391" s="56"/>
      <c r="AC43391" s="56"/>
      <c r="AD43391" s="56"/>
      <c r="AE43391" s="56"/>
    </row>
    <row r="43392" spans="1:31" x14ac:dyDescent="0.25">
      <c r="A43392" s="41">
        <v>0</v>
      </c>
      <c r="C43392" s="56"/>
      <c r="AC43392" s="56"/>
      <c r="AD43392" s="56"/>
      <c r="AE43392" s="56"/>
    </row>
    <row r="43393" spans="1:31" x14ac:dyDescent="0.25">
      <c r="A43393" s="41">
        <v>0</v>
      </c>
      <c r="C43393" s="56"/>
      <c r="AC43393" s="56"/>
      <c r="AD43393" s="56"/>
      <c r="AE43393" s="56"/>
    </row>
    <row r="43394" spans="1:31" x14ac:dyDescent="0.25">
      <c r="A43394" s="41">
        <v>0</v>
      </c>
      <c r="C43394" s="56"/>
      <c r="AC43394" s="56"/>
      <c r="AD43394" s="56"/>
      <c r="AE43394" s="56"/>
    </row>
    <row r="43395" spans="1:31" x14ac:dyDescent="0.25">
      <c r="A43395" s="41">
        <v>0</v>
      </c>
      <c r="C43395" s="56"/>
      <c r="AC43395" s="56"/>
      <c r="AD43395" s="56"/>
      <c r="AE43395" s="56"/>
    </row>
    <row r="43396" spans="1:31" x14ac:dyDescent="0.25">
      <c r="A43396" s="41">
        <v>0</v>
      </c>
      <c r="C43396" s="56"/>
      <c r="AC43396" s="56"/>
      <c r="AD43396" s="56"/>
      <c r="AE43396" s="56"/>
    </row>
    <row r="43397" spans="1:31" x14ac:dyDescent="0.25">
      <c r="A43397" s="41">
        <v>0</v>
      </c>
      <c r="C43397" s="56"/>
      <c r="AC43397" s="56"/>
      <c r="AD43397" s="56"/>
      <c r="AE43397" s="56"/>
    </row>
    <row r="43398" spans="1:31" x14ac:dyDescent="0.25">
      <c r="A43398" s="41">
        <v>0</v>
      </c>
      <c r="C43398" s="56"/>
      <c r="AC43398" s="56"/>
      <c r="AD43398" s="56"/>
      <c r="AE43398" s="56"/>
    </row>
    <row r="43399" spans="1:31" x14ac:dyDescent="0.25">
      <c r="A43399" s="41">
        <v>0</v>
      </c>
      <c r="C43399" s="56"/>
      <c r="AC43399" s="56"/>
      <c r="AD43399" s="56"/>
      <c r="AE43399" s="56"/>
    </row>
    <row r="43400" spans="1:31" x14ac:dyDescent="0.25">
      <c r="A43400" s="41">
        <v>0</v>
      </c>
      <c r="C43400" s="56"/>
      <c r="AC43400" s="56"/>
      <c r="AD43400" s="56"/>
      <c r="AE43400" s="56"/>
    </row>
    <row r="43401" spans="1:31" x14ac:dyDescent="0.25">
      <c r="A43401" s="41">
        <v>0</v>
      </c>
      <c r="C43401" s="56"/>
      <c r="AC43401" s="56"/>
      <c r="AD43401" s="56"/>
      <c r="AE43401" s="56"/>
    </row>
    <row r="43402" spans="1:31" x14ac:dyDescent="0.25">
      <c r="A43402" s="41">
        <v>0</v>
      </c>
      <c r="C43402" s="56"/>
      <c r="AC43402" s="56"/>
      <c r="AD43402" s="56"/>
      <c r="AE43402" s="56"/>
    </row>
    <row r="43403" spans="1:31" x14ac:dyDescent="0.25">
      <c r="A43403" s="41">
        <v>0</v>
      </c>
      <c r="C43403" s="56"/>
      <c r="AC43403" s="56"/>
      <c r="AD43403" s="56"/>
      <c r="AE43403" s="56"/>
    </row>
    <row r="43404" spans="1:31" x14ac:dyDescent="0.25">
      <c r="A43404" s="41">
        <v>0</v>
      </c>
      <c r="C43404" s="56"/>
      <c r="AC43404" s="56"/>
      <c r="AD43404" s="56"/>
      <c r="AE43404" s="56"/>
    </row>
    <row r="43405" spans="1:31" x14ac:dyDescent="0.25">
      <c r="A43405" s="41">
        <v>0</v>
      </c>
      <c r="C43405" s="56"/>
      <c r="AC43405" s="56"/>
      <c r="AD43405" s="56"/>
      <c r="AE43405" s="56"/>
    </row>
    <row r="43406" spans="1:31" x14ac:dyDescent="0.25">
      <c r="A43406" s="41">
        <v>0</v>
      </c>
      <c r="C43406" s="56"/>
      <c r="AC43406" s="56"/>
      <c r="AD43406" s="56"/>
      <c r="AE43406" s="56"/>
    </row>
    <row r="43407" spans="1:31" x14ac:dyDescent="0.25">
      <c r="A43407" s="41">
        <v>0</v>
      </c>
      <c r="C43407" s="56"/>
      <c r="AC43407" s="56"/>
      <c r="AD43407" s="56"/>
      <c r="AE43407" s="56"/>
    </row>
    <row r="43408" spans="1:31" x14ac:dyDescent="0.25">
      <c r="A43408" s="41">
        <v>0</v>
      </c>
      <c r="C43408" s="56"/>
      <c r="AC43408" s="56"/>
      <c r="AD43408" s="56"/>
      <c r="AE43408" s="56"/>
    </row>
    <row r="43409" spans="1:31" x14ac:dyDescent="0.25">
      <c r="A43409" s="41">
        <v>0</v>
      </c>
      <c r="C43409" s="56"/>
      <c r="AC43409" s="56"/>
      <c r="AD43409" s="56"/>
      <c r="AE43409" s="56"/>
    </row>
    <row r="43410" spans="1:31" x14ac:dyDescent="0.25">
      <c r="A43410" s="41">
        <v>0</v>
      </c>
      <c r="C43410" s="56"/>
      <c r="AC43410" s="56"/>
      <c r="AD43410" s="56"/>
      <c r="AE43410" s="56"/>
    </row>
    <row r="43411" spans="1:31" x14ac:dyDescent="0.25">
      <c r="A43411" s="41">
        <v>0</v>
      </c>
      <c r="C43411" s="56"/>
      <c r="AC43411" s="56"/>
      <c r="AD43411" s="56"/>
      <c r="AE43411" s="56"/>
    </row>
    <row r="43412" spans="1:31" x14ac:dyDescent="0.25">
      <c r="A43412" s="41">
        <v>0</v>
      </c>
      <c r="C43412" s="56"/>
      <c r="AC43412" s="56"/>
      <c r="AD43412" s="56"/>
      <c r="AE43412" s="56"/>
    </row>
    <row r="43413" spans="1:31" x14ac:dyDescent="0.25">
      <c r="A43413" s="41">
        <v>0</v>
      </c>
      <c r="C43413" s="56"/>
      <c r="AC43413" s="56"/>
      <c r="AD43413" s="56"/>
      <c r="AE43413" s="56"/>
    </row>
    <row r="43414" spans="1:31" x14ac:dyDescent="0.25">
      <c r="A43414" s="41">
        <v>0</v>
      </c>
      <c r="C43414" s="56"/>
      <c r="AC43414" s="56"/>
      <c r="AD43414" s="56"/>
      <c r="AE43414" s="56"/>
    </row>
    <row r="43415" spans="1:31" x14ac:dyDescent="0.25">
      <c r="A43415" s="41">
        <v>0</v>
      </c>
      <c r="C43415" s="56"/>
      <c r="AC43415" s="56"/>
      <c r="AD43415" s="56"/>
      <c r="AE43415" s="56"/>
    </row>
    <row r="43416" spans="1:31" x14ac:dyDescent="0.25">
      <c r="A43416" s="41">
        <v>0</v>
      </c>
      <c r="C43416" s="56"/>
      <c r="AC43416" s="56"/>
      <c r="AD43416" s="56"/>
      <c r="AE43416" s="56"/>
    </row>
    <row r="43417" spans="1:31" x14ac:dyDescent="0.25">
      <c r="A43417" s="41">
        <v>0</v>
      </c>
      <c r="C43417" s="56"/>
      <c r="AC43417" s="56"/>
      <c r="AD43417" s="56"/>
      <c r="AE43417" s="56"/>
    </row>
    <row r="43418" spans="1:31" x14ac:dyDescent="0.25">
      <c r="A43418" s="41">
        <v>0</v>
      </c>
      <c r="C43418" s="56"/>
      <c r="AC43418" s="56"/>
      <c r="AD43418" s="56"/>
      <c r="AE43418" s="56"/>
    </row>
    <row r="43419" spans="1:31" x14ac:dyDescent="0.25">
      <c r="A43419" s="41">
        <v>0</v>
      </c>
      <c r="C43419" s="56"/>
      <c r="AC43419" s="56"/>
      <c r="AD43419" s="56"/>
      <c r="AE43419" s="56"/>
    </row>
    <row r="43420" spans="1:31" x14ac:dyDescent="0.25">
      <c r="A43420" s="41">
        <v>0</v>
      </c>
      <c r="C43420" s="56"/>
      <c r="AC43420" s="56"/>
      <c r="AD43420" s="56"/>
      <c r="AE43420" s="56"/>
    </row>
    <row r="43421" spans="1:31" x14ac:dyDescent="0.25">
      <c r="A43421" s="41">
        <v>0</v>
      </c>
      <c r="C43421" s="56"/>
      <c r="AC43421" s="56"/>
      <c r="AD43421" s="56"/>
      <c r="AE43421" s="56"/>
    </row>
    <row r="43422" spans="1:31" x14ac:dyDescent="0.25">
      <c r="A43422" s="41">
        <v>0</v>
      </c>
      <c r="C43422" s="56"/>
      <c r="AC43422" s="56"/>
      <c r="AD43422" s="56"/>
      <c r="AE43422" s="56"/>
    </row>
    <row r="43423" spans="1:31" x14ac:dyDescent="0.25">
      <c r="A43423" s="41">
        <v>0</v>
      </c>
      <c r="C43423" s="56"/>
      <c r="AC43423" s="56"/>
      <c r="AD43423" s="56"/>
      <c r="AE43423" s="56"/>
    </row>
    <row r="43424" spans="1:31" x14ac:dyDescent="0.25">
      <c r="A43424" s="41">
        <v>0</v>
      </c>
      <c r="C43424" s="56"/>
      <c r="AC43424" s="56"/>
      <c r="AD43424" s="56"/>
      <c r="AE43424" s="56"/>
    </row>
    <row r="43425" spans="1:31" x14ac:dyDescent="0.25">
      <c r="A43425" s="41">
        <v>0</v>
      </c>
      <c r="C43425" s="56"/>
      <c r="AC43425" s="56"/>
      <c r="AD43425" s="56"/>
      <c r="AE43425" s="56"/>
    </row>
    <row r="43426" spans="1:31" x14ac:dyDescent="0.25">
      <c r="A43426" s="41">
        <v>0</v>
      </c>
      <c r="C43426" s="56"/>
      <c r="AC43426" s="56"/>
      <c r="AD43426" s="56"/>
      <c r="AE43426" s="56"/>
    </row>
    <row r="43427" spans="1:31" x14ac:dyDescent="0.25">
      <c r="A43427" s="41">
        <v>0</v>
      </c>
      <c r="C43427" s="56"/>
      <c r="AC43427" s="56"/>
      <c r="AD43427" s="56"/>
      <c r="AE43427" s="56"/>
    </row>
    <row r="43428" spans="1:31" x14ac:dyDescent="0.25">
      <c r="A43428" s="41">
        <v>0</v>
      </c>
      <c r="C43428" s="56"/>
      <c r="AC43428" s="56"/>
      <c r="AD43428" s="56"/>
      <c r="AE43428" s="56"/>
    </row>
    <row r="43429" spans="1:31" x14ac:dyDescent="0.25">
      <c r="A43429" s="41">
        <v>0</v>
      </c>
      <c r="C43429" s="56"/>
      <c r="AC43429" s="56"/>
      <c r="AD43429" s="56"/>
      <c r="AE43429" s="56"/>
    </row>
    <row r="43430" spans="1:31" x14ac:dyDescent="0.25">
      <c r="A43430" s="41">
        <v>0</v>
      </c>
      <c r="C43430" s="56"/>
      <c r="AC43430" s="56"/>
      <c r="AD43430" s="56"/>
      <c r="AE43430" s="56"/>
    </row>
    <row r="43431" spans="1:31" x14ac:dyDescent="0.25">
      <c r="A43431" s="41">
        <v>0</v>
      </c>
      <c r="C43431" s="56"/>
      <c r="AC43431" s="56"/>
      <c r="AD43431" s="56"/>
      <c r="AE43431" s="56"/>
    </row>
    <row r="43432" spans="1:31" x14ac:dyDescent="0.25">
      <c r="A43432" s="41">
        <v>0</v>
      </c>
      <c r="C43432" s="56"/>
      <c r="AC43432" s="56"/>
      <c r="AD43432" s="56"/>
      <c r="AE43432" s="56"/>
    </row>
    <row r="43433" spans="1:31" x14ac:dyDescent="0.25">
      <c r="A43433" s="41">
        <v>0</v>
      </c>
      <c r="C43433" s="56"/>
      <c r="AC43433" s="56"/>
      <c r="AD43433" s="56"/>
      <c r="AE43433" s="56"/>
    </row>
    <row r="43434" spans="1:31" x14ac:dyDescent="0.25">
      <c r="A43434" s="41">
        <v>0</v>
      </c>
      <c r="C43434" s="56"/>
      <c r="AC43434" s="56"/>
      <c r="AD43434" s="56"/>
      <c r="AE43434" s="56"/>
    </row>
    <row r="43435" spans="1:31" x14ac:dyDescent="0.25">
      <c r="A43435" s="41">
        <v>0</v>
      </c>
      <c r="C43435" s="56"/>
      <c r="AC43435" s="56"/>
      <c r="AD43435" s="56"/>
      <c r="AE43435" s="56"/>
    </row>
    <row r="43436" spans="1:31" x14ac:dyDescent="0.25">
      <c r="A43436" s="41">
        <v>0</v>
      </c>
      <c r="C43436" s="56"/>
      <c r="AC43436" s="56"/>
      <c r="AD43436" s="56"/>
      <c r="AE43436" s="56"/>
    </row>
    <row r="43437" spans="1:31" x14ac:dyDescent="0.25">
      <c r="A43437" s="41">
        <v>0</v>
      </c>
      <c r="C43437" s="56"/>
      <c r="AC43437" s="56"/>
      <c r="AD43437" s="56"/>
      <c r="AE43437" s="56"/>
    </row>
    <row r="43438" spans="1:31" x14ac:dyDescent="0.25">
      <c r="A43438" s="41">
        <v>0</v>
      </c>
      <c r="C43438" s="56"/>
      <c r="AC43438" s="56"/>
      <c r="AD43438" s="56"/>
      <c r="AE43438" s="56"/>
    </row>
    <row r="43439" spans="1:31" x14ac:dyDescent="0.25">
      <c r="A43439" s="41">
        <v>0</v>
      </c>
      <c r="C43439" s="56"/>
      <c r="AC43439" s="56"/>
      <c r="AD43439" s="56"/>
      <c r="AE43439" s="56"/>
    </row>
    <row r="43440" spans="1:31" x14ac:dyDescent="0.25">
      <c r="A43440" s="41">
        <v>0</v>
      </c>
      <c r="C43440" s="56"/>
      <c r="AC43440" s="56"/>
      <c r="AD43440" s="56"/>
      <c r="AE43440" s="56"/>
    </row>
    <row r="43441" spans="1:31" x14ac:dyDescent="0.25">
      <c r="A43441" s="41">
        <v>0</v>
      </c>
      <c r="C43441" s="56"/>
      <c r="AC43441" s="56"/>
      <c r="AD43441" s="56"/>
      <c r="AE43441" s="56"/>
    </row>
    <row r="43442" spans="1:31" x14ac:dyDescent="0.25">
      <c r="A43442" s="41">
        <v>0</v>
      </c>
      <c r="C43442" s="56"/>
      <c r="AC43442" s="56"/>
      <c r="AD43442" s="56"/>
      <c r="AE43442" s="56"/>
    </row>
    <row r="43443" spans="1:31" x14ac:dyDescent="0.25">
      <c r="A43443" s="41">
        <v>0</v>
      </c>
      <c r="C43443" s="56"/>
      <c r="AC43443" s="56"/>
      <c r="AD43443" s="56"/>
      <c r="AE43443" s="56"/>
    </row>
    <row r="43444" spans="1:31" x14ac:dyDescent="0.25">
      <c r="A43444" s="41">
        <v>0</v>
      </c>
      <c r="C43444" s="56"/>
      <c r="AC43444" s="56"/>
      <c r="AD43444" s="56"/>
      <c r="AE43444" s="56"/>
    </row>
    <row r="43445" spans="1:31" x14ac:dyDescent="0.25">
      <c r="A43445" s="41">
        <v>0</v>
      </c>
      <c r="C43445" s="56"/>
      <c r="AC43445" s="56"/>
      <c r="AD43445" s="56"/>
      <c r="AE43445" s="56"/>
    </row>
    <row r="43446" spans="1:31" x14ac:dyDescent="0.25">
      <c r="A43446" s="41">
        <v>0</v>
      </c>
      <c r="C43446" s="56"/>
      <c r="AC43446" s="56"/>
      <c r="AD43446" s="56"/>
      <c r="AE43446" s="56"/>
    </row>
    <row r="43447" spans="1:31" x14ac:dyDescent="0.25">
      <c r="A43447" s="41">
        <v>0</v>
      </c>
      <c r="C43447" s="56"/>
      <c r="AC43447" s="56"/>
      <c r="AD43447" s="56"/>
      <c r="AE43447" s="56"/>
    </row>
    <row r="43448" spans="1:31" x14ac:dyDescent="0.25">
      <c r="A43448" s="41">
        <v>0</v>
      </c>
      <c r="C43448" s="56"/>
      <c r="AC43448" s="56"/>
      <c r="AD43448" s="56"/>
      <c r="AE43448" s="56"/>
    </row>
    <row r="43449" spans="1:31" x14ac:dyDescent="0.25">
      <c r="A43449" s="41">
        <v>0</v>
      </c>
      <c r="C43449" s="56"/>
      <c r="AC43449" s="56"/>
      <c r="AD43449" s="56"/>
      <c r="AE43449" s="56"/>
    </row>
    <row r="43450" spans="1:31" x14ac:dyDescent="0.25">
      <c r="A43450" s="41">
        <v>0</v>
      </c>
      <c r="C43450" s="56"/>
      <c r="AC43450" s="56"/>
      <c r="AD43450" s="56"/>
      <c r="AE43450" s="56"/>
    </row>
    <row r="43451" spans="1:31" x14ac:dyDescent="0.25">
      <c r="A43451" s="41">
        <v>0</v>
      </c>
      <c r="C43451" s="56"/>
      <c r="AC43451" s="56"/>
      <c r="AD43451" s="56"/>
      <c r="AE43451" s="56"/>
    </row>
    <row r="43452" spans="1:31" x14ac:dyDescent="0.25">
      <c r="A43452" s="41">
        <v>0</v>
      </c>
      <c r="C43452" s="56"/>
      <c r="AC43452" s="56"/>
      <c r="AD43452" s="56"/>
      <c r="AE43452" s="56"/>
    </row>
    <row r="43453" spans="1:31" x14ac:dyDescent="0.25">
      <c r="A43453" s="41">
        <v>0</v>
      </c>
      <c r="C43453" s="56"/>
      <c r="AC43453" s="56"/>
      <c r="AD43453" s="56"/>
      <c r="AE43453" s="56"/>
    </row>
    <row r="43454" spans="1:31" x14ac:dyDescent="0.25">
      <c r="A43454" s="41">
        <v>0</v>
      </c>
      <c r="C43454" s="56"/>
      <c r="AC43454" s="56"/>
      <c r="AD43454" s="56"/>
      <c r="AE43454" s="56"/>
    </row>
    <row r="43455" spans="1:31" x14ac:dyDescent="0.25">
      <c r="A43455" s="41">
        <v>0</v>
      </c>
      <c r="C43455" s="56"/>
      <c r="AC43455" s="56"/>
      <c r="AD43455" s="56"/>
      <c r="AE43455" s="56"/>
    </row>
    <row r="43456" spans="1:31" x14ac:dyDescent="0.25">
      <c r="A43456" s="41">
        <v>0</v>
      </c>
      <c r="C43456" s="56"/>
      <c r="AC43456" s="56"/>
      <c r="AD43456" s="56"/>
      <c r="AE43456" s="56"/>
    </row>
    <row r="43457" spans="1:31" x14ac:dyDescent="0.25">
      <c r="A43457" s="41">
        <v>0</v>
      </c>
      <c r="C43457" s="56"/>
      <c r="AC43457" s="56"/>
      <c r="AD43457" s="56"/>
      <c r="AE43457" s="56"/>
    </row>
    <row r="43458" spans="1:31" x14ac:dyDescent="0.25">
      <c r="A43458" s="41">
        <v>0</v>
      </c>
      <c r="C43458" s="56"/>
      <c r="AC43458" s="56"/>
      <c r="AD43458" s="56"/>
      <c r="AE43458" s="56"/>
    </row>
    <row r="43459" spans="1:31" x14ac:dyDescent="0.25">
      <c r="A43459" s="41">
        <v>0</v>
      </c>
      <c r="C43459" s="56"/>
      <c r="AC43459" s="56"/>
      <c r="AD43459" s="56"/>
      <c r="AE43459" s="56"/>
    </row>
    <row r="43460" spans="1:31" x14ac:dyDescent="0.25">
      <c r="A43460" s="41">
        <v>0</v>
      </c>
      <c r="C43460" s="56"/>
      <c r="AC43460" s="56"/>
      <c r="AD43460" s="56"/>
      <c r="AE43460" s="56"/>
    </row>
    <row r="43461" spans="1:31" x14ac:dyDescent="0.25">
      <c r="A43461" s="41">
        <v>0</v>
      </c>
      <c r="C43461" s="56"/>
      <c r="AC43461" s="56"/>
      <c r="AD43461" s="56"/>
      <c r="AE43461" s="56"/>
    </row>
    <row r="43462" spans="1:31" x14ac:dyDescent="0.25">
      <c r="A43462" s="41">
        <v>0</v>
      </c>
      <c r="C43462" s="56"/>
      <c r="AC43462" s="56"/>
      <c r="AD43462" s="56"/>
      <c r="AE43462" s="56"/>
    </row>
    <row r="43463" spans="1:31" x14ac:dyDescent="0.25">
      <c r="A43463" s="41">
        <v>0</v>
      </c>
      <c r="C43463" s="56"/>
      <c r="AC43463" s="56"/>
      <c r="AD43463" s="56"/>
      <c r="AE43463" s="56"/>
    </row>
    <row r="43464" spans="1:31" x14ac:dyDescent="0.25">
      <c r="A43464" s="41">
        <v>0</v>
      </c>
      <c r="C43464" s="56"/>
      <c r="AC43464" s="56"/>
      <c r="AD43464" s="56"/>
      <c r="AE43464" s="56"/>
    </row>
    <row r="43465" spans="1:31" x14ac:dyDescent="0.25">
      <c r="A43465" s="41">
        <v>0</v>
      </c>
      <c r="C43465" s="56"/>
      <c r="AC43465" s="56"/>
      <c r="AD43465" s="56"/>
      <c r="AE43465" s="56"/>
    </row>
    <row r="43466" spans="1:31" x14ac:dyDescent="0.25">
      <c r="A43466" s="41">
        <v>0</v>
      </c>
      <c r="C43466" s="56"/>
      <c r="AC43466" s="56"/>
      <c r="AD43466" s="56"/>
      <c r="AE43466" s="56"/>
    </row>
    <row r="43467" spans="1:31" x14ac:dyDescent="0.25">
      <c r="A43467" s="41">
        <v>0</v>
      </c>
      <c r="C43467" s="56"/>
      <c r="AC43467" s="56"/>
      <c r="AD43467" s="56"/>
      <c r="AE43467" s="56"/>
    </row>
    <row r="43468" spans="1:31" x14ac:dyDescent="0.25">
      <c r="A43468" s="41">
        <v>0</v>
      </c>
      <c r="C43468" s="56"/>
      <c r="AC43468" s="56"/>
      <c r="AD43468" s="56"/>
      <c r="AE43468" s="56"/>
    </row>
    <row r="43469" spans="1:31" x14ac:dyDescent="0.25">
      <c r="A43469" s="41">
        <v>0</v>
      </c>
      <c r="C43469" s="56"/>
      <c r="AC43469" s="56"/>
      <c r="AD43469" s="56"/>
      <c r="AE43469" s="56"/>
    </row>
    <row r="43470" spans="1:31" x14ac:dyDescent="0.25">
      <c r="A43470" s="41">
        <v>0</v>
      </c>
      <c r="C43470" s="56"/>
      <c r="AC43470" s="56"/>
      <c r="AD43470" s="56"/>
      <c r="AE43470" s="56"/>
    </row>
    <row r="43471" spans="1:31" x14ac:dyDescent="0.25">
      <c r="A43471" s="41">
        <v>0</v>
      </c>
      <c r="C43471" s="56"/>
      <c r="AC43471" s="56"/>
      <c r="AD43471" s="56"/>
      <c r="AE43471" s="56"/>
    </row>
    <row r="43472" spans="1:31" x14ac:dyDescent="0.25">
      <c r="A43472" s="41">
        <v>0</v>
      </c>
      <c r="C43472" s="56"/>
      <c r="AC43472" s="56"/>
      <c r="AD43472" s="56"/>
      <c r="AE43472" s="56"/>
    </row>
    <row r="43473" spans="1:31" x14ac:dyDescent="0.25">
      <c r="A43473" s="41">
        <v>0</v>
      </c>
      <c r="C43473" s="56"/>
      <c r="AC43473" s="56"/>
      <c r="AD43473" s="56"/>
      <c r="AE43473" s="56"/>
    </row>
    <row r="43474" spans="1:31" x14ac:dyDescent="0.25">
      <c r="A43474" s="41">
        <v>0</v>
      </c>
      <c r="C43474" s="56"/>
      <c r="AC43474" s="56"/>
      <c r="AD43474" s="56"/>
      <c r="AE43474" s="56"/>
    </row>
    <row r="43475" spans="1:31" x14ac:dyDescent="0.25">
      <c r="A43475" s="41">
        <v>0</v>
      </c>
      <c r="C43475" s="56"/>
      <c r="AC43475" s="56"/>
      <c r="AD43475" s="56"/>
      <c r="AE43475" s="56"/>
    </row>
    <row r="43476" spans="1:31" x14ac:dyDescent="0.25">
      <c r="A43476" s="41">
        <v>0</v>
      </c>
      <c r="C43476" s="56"/>
      <c r="AC43476" s="56"/>
      <c r="AD43476" s="56"/>
      <c r="AE43476" s="56"/>
    </row>
    <row r="43477" spans="1:31" x14ac:dyDescent="0.25">
      <c r="A43477" s="41">
        <v>0</v>
      </c>
      <c r="C43477" s="56"/>
      <c r="AC43477" s="56"/>
      <c r="AD43477" s="56"/>
      <c r="AE43477" s="56"/>
    </row>
    <row r="43478" spans="1:31" x14ac:dyDescent="0.25">
      <c r="A43478" s="41">
        <v>0</v>
      </c>
      <c r="C43478" s="56"/>
      <c r="AC43478" s="56"/>
      <c r="AD43478" s="56"/>
      <c r="AE43478" s="56"/>
    </row>
    <row r="43479" spans="1:31" x14ac:dyDescent="0.25">
      <c r="A43479" s="41">
        <v>0</v>
      </c>
      <c r="C43479" s="56"/>
      <c r="AC43479" s="56"/>
      <c r="AD43479" s="56"/>
      <c r="AE43479" s="56"/>
    </row>
    <row r="43480" spans="1:31" x14ac:dyDescent="0.25">
      <c r="A43480" s="41">
        <v>0</v>
      </c>
      <c r="C43480" s="56"/>
      <c r="AC43480" s="56"/>
      <c r="AD43480" s="56"/>
      <c r="AE43480" s="56"/>
    </row>
    <row r="43481" spans="1:31" x14ac:dyDescent="0.25">
      <c r="A43481" s="41">
        <v>0</v>
      </c>
      <c r="C43481" s="56"/>
      <c r="AC43481" s="56"/>
      <c r="AD43481" s="56"/>
      <c r="AE43481" s="56"/>
    </row>
    <row r="43482" spans="1:31" x14ac:dyDescent="0.25">
      <c r="A43482" s="41">
        <v>0</v>
      </c>
      <c r="C43482" s="56"/>
      <c r="AC43482" s="56"/>
      <c r="AD43482" s="56"/>
      <c r="AE43482" s="56"/>
    </row>
    <row r="43483" spans="1:31" x14ac:dyDescent="0.25">
      <c r="A43483" s="41">
        <v>0</v>
      </c>
      <c r="C43483" s="56"/>
      <c r="AC43483" s="56"/>
      <c r="AD43483" s="56"/>
      <c r="AE43483" s="56"/>
    </row>
    <row r="43484" spans="1:31" x14ac:dyDescent="0.25">
      <c r="A43484" s="41">
        <v>0</v>
      </c>
      <c r="C43484" s="56"/>
      <c r="AC43484" s="56"/>
      <c r="AD43484" s="56"/>
      <c r="AE43484" s="56"/>
    </row>
    <row r="43485" spans="1:31" x14ac:dyDescent="0.25">
      <c r="A43485" s="41">
        <v>0</v>
      </c>
      <c r="C43485" s="56"/>
      <c r="AC43485" s="56"/>
      <c r="AD43485" s="56"/>
      <c r="AE43485" s="56"/>
    </row>
    <row r="43486" spans="1:31" x14ac:dyDescent="0.25">
      <c r="A43486" s="41">
        <v>0</v>
      </c>
      <c r="C43486" s="56"/>
      <c r="AC43486" s="56"/>
      <c r="AD43486" s="56"/>
      <c r="AE43486" s="56"/>
    </row>
    <row r="43487" spans="1:31" x14ac:dyDescent="0.25">
      <c r="A43487" s="41">
        <v>0</v>
      </c>
      <c r="C43487" s="56"/>
      <c r="AC43487" s="56"/>
      <c r="AD43487" s="56"/>
      <c r="AE43487" s="56"/>
    </row>
    <row r="43488" spans="1:31" x14ac:dyDescent="0.25">
      <c r="A43488" s="41">
        <v>0</v>
      </c>
      <c r="C43488" s="56"/>
      <c r="AC43488" s="56"/>
      <c r="AD43488" s="56"/>
      <c r="AE43488" s="56"/>
    </row>
    <row r="43489" spans="1:31" x14ac:dyDescent="0.25">
      <c r="A43489" s="41">
        <v>0</v>
      </c>
      <c r="C43489" s="56"/>
      <c r="AC43489" s="56"/>
      <c r="AD43489" s="56"/>
      <c r="AE43489" s="56"/>
    </row>
    <row r="43490" spans="1:31" x14ac:dyDescent="0.25">
      <c r="A43490" s="41">
        <v>0</v>
      </c>
      <c r="C43490" s="56"/>
      <c r="AC43490" s="56"/>
      <c r="AD43490" s="56"/>
      <c r="AE43490" s="56"/>
    </row>
    <row r="43491" spans="1:31" x14ac:dyDescent="0.25">
      <c r="A43491" s="41">
        <v>0</v>
      </c>
      <c r="C43491" s="56"/>
      <c r="AC43491" s="56"/>
      <c r="AD43491" s="56"/>
      <c r="AE43491" s="56"/>
    </row>
    <row r="43492" spans="1:31" x14ac:dyDescent="0.25">
      <c r="A43492" s="41">
        <v>0</v>
      </c>
      <c r="C43492" s="56"/>
      <c r="AC43492" s="56"/>
      <c r="AD43492" s="56"/>
      <c r="AE43492" s="56"/>
    </row>
    <row r="43493" spans="1:31" x14ac:dyDescent="0.25">
      <c r="A43493" s="41">
        <v>0</v>
      </c>
      <c r="C43493" s="56"/>
      <c r="AC43493" s="56"/>
      <c r="AD43493" s="56"/>
      <c r="AE43493" s="56"/>
    </row>
    <row r="43494" spans="1:31" x14ac:dyDescent="0.25">
      <c r="A43494" s="41">
        <v>0</v>
      </c>
      <c r="C43494" s="56"/>
      <c r="AC43494" s="56"/>
      <c r="AD43494" s="56"/>
      <c r="AE43494" s="56"/>
    </row>
    <row r="43495" spans="1:31" x14ac:dyDescent="0.25">
      <c r="A43495" s="41">
        <v>0</v>
      </c>
      <c r="C43495" s="56"/>
      <c r="AC43495" s="56"/>
      <c r="AD43495" s="56"/>
      <c r="AE43495" s="56"/>
    </row>
    <row r="43496" spans="1:31" x14ac:dyDescent="0.25">
      <c r="A43496" s="41">
        <v>0</v>
      </c>
      <c r="C43496" s="56"/>
      <c r="AC43496" s="56"/>
      <c r="AD43496" s="56"/>
      <c r="AE43496" s="56"/>
    </row>
    <row r="43497" spans="1:31" x14ac:dyDescent="0.25">
      <c r="A43497" s="41">
        <v>0</v>
      </c>
      <c r="C43497" s="56"/>
      <c r="AC43497" s="56"/>
      <c r="AD43497" s="56"/>
      <c r="AE43497" s="56"/>
    </row>
    <row r="43498" spans="1:31" x14ac:dyDescent="0.25">
      <c r="A43498" s="41">
        <v>0</v>
      </c>
      <c r="C43498" s="56"/>
      <c r="AC43498" s="56"/>
      <c r="AD43498" s="56"/>
      <c r="AE43498" s="56"/>
    </row>
    <row r="43499" spans="1:31" x14ac:dyDescent="0.25">
      <c r="A43499" s="41">
        <v>0</v>
      </c>
      <c r="C43499" s="56"/>
      <c r="AC43499" s="56"/>
      <c r="AD43499" s="56"/>
      <c r="AE43499" s="56"/>
    </row>
    <row r="43500" spans="1:31" x14ac:dyDescent="0.25">
      <c r="A43500" s="41">
        <v>0</v>
      </c>
      <c r="C43500" s="56"/>
      <c r="AC43500" s="56"/>
      <c r="AD43500" s="56"/>
      <c r="AE43500" s="56"/>
    </row>
    <row r="43501" spans="1:31" x14ac:dyDescent="0.25">
      <c r="A43501" s="41">
        <v>0</v>
      </c>
      <c r="C43501" s="56"/>
      <c r="AC43501" s="56"/>
      <c r="AD43501" s="56"/>
      <c r="AE43501" s="56"/>
    </row>
    <row r="43502" spans="1:31" x14ac:dyDescent="0.25">
      <c r="A43502" s="41">
        <v>0</v>
      </c>
      <c r="C43502" s="56"/>
      <c r="AC43502" s="56"/>
      <c r="AD43502" s="56"/>
      <c r="AE43502" s="56"/>
    </row>
    <row r="43503" spans="1:31" x14ac:dyDescent="0.25">
      <c r="A43503" s="41">
        <v>0</v>
      </c>
      <c r="C43503" s="56"/>
      <c r="AC43503" s="56"/>
      <c r="AD43503" s="56"/>
      <c r="AE43503" s="56"/>
    </row>
    <row r="43504" spans="1:31" x14ac:dyDescent="0.25">
      <c r="A43504" s="41">
        <v>0</v>
      </c>
      <c r="C43504" s="56"/>
      <c r="AC43504" s="56"/>
      <c r="AD43504" s="56"/>
      <c r="AE43504" s="56"/>
    </row>
    <row r="43505" spans="1:31" x14ac:dyDescent="0.25">
      <c r="A43505" s="41">
        <v>0</v>
      </c>
      <c r="C43505" s="56"/>
      <c r="AC43505" s="56"/>
      <c r="AD43505" s="56"/>
      <c r="AE43505" s="56"/>
    </row>
    <row r="43506" spans="1:31" x14ac:dyDescent="0.25">
      <c r="A43506" s="41">
        <v>0</v>
      </c>
      <c r="C43506" s="56"/>
      <c r="AC43506" s="56"/>
      <c r="AD43506" s="56"/>
      <c r="AE43506" s="56"/>
    </row>
    <row r="43507" spans="1:31" x14ac:dyDescent="0.25">
      <c r="A43507" s="41">
        <v>0</v>
      </c>
      <c r="C43507" s="56"/>
      <c r="AC43507" s="56"/>
      <c r="AD43507" s="56"/>
      <c r="AE43507" s="56"/>
    </row>
    <row r="43508" spans="1:31" x14ac:dyDescent="0.25">
      <c r="A43508" s="41">
        <v>0</v>
      </c>
      <c r="C43508" s="56"/>
      <c r="AC43508" s="56"/>
      <c r="AD43508" s="56"/>
      <c r="AE43508" s="56"/>
    </row>
    <row r="43509" spans="1:31" x14ac:dyDescent="0.25">
      <c r="A43509" s="41">
        <v>0</v>
      </c>
      <c r="C43509" s="56"/>
      <c r="AC43509" s="56"/>
      <c r="AD43509" s="56"/>
      <c r="AE43509" s="56"/>
    </row>
    <row r="43510" spans="1:31" x14ac:dyDescent="0.25">
      <c r="A43510" s="41">
        <v>0</v>
      </c>
      <c r="C43510" s="56"/>
      <c r="AC43510" s="56"/>
      <c r="AD43510" s="56"/>
      <c r="AE43510" s="56"/>
    </row>
    <row r="43511" spans="1:31" x14ac:dyDescent="0.25">
      <c r="A43511" s="41">
        <v>0</v>
      </c>
      <c r="C43511" s="56"/>
      <c r="AC43511" s="56"/>
      <c r="AD43511" s="56"/>
      <c r="AE43511" s="56"/>
    </row>
    <row r="43512" spans="1:31" x14ac:dyDescent="0.25">
      <c r="A43512" s="41">
        <v>0</v>
      </c>
      <c r="C43512" s="56"/>
      <c r="AC43512" s="56"/>
      <c r="AD43512" s="56"/>
      <c r="AE43512" s="56"/>
    </row>
    <row r="43513" spans="1:31" x14ac:dyDescent="0.25">
      <c r="A43513" s="41">
        <v>0</v>
      </c>
      <c r="C43513" s="56"/>
      <c r="AC43513" s="56"/>
      <c r="AD43513" s="56"/>
      <c r="AE43513" s="56"/>
    </row>
    <row r="43514" spans="1:31" x14ac:dyDescent="0.25">
      <c r="A43514" s="41">
        <v>0</v>
      </c>
      <c r="C43514" s="56"/>
      <c r="AC43514" s="56"/>
      <c r="AD43514" s="56"/>
      <c r="AE43514" s="56"/>
    </row>
    <row r="43515" spans="1:31" x14ac:dyDescent="0.25">
      <c r="A43515" s="41">
        <v>0</v>
      </c>
      <c r="C43515" s="56"/>
      <c r="AC43515" s="56"/>
      <c r="AD43515" s="56"/>
      <c r="AE43515" s="56"/>
    </row>
    <row r="43516" spans="1:31" x14ac:dyDescent="0.25">
      <c r="A43516" s="41">
        <v>0</v>
      </c>
      <c r="C43516" s="56"/>
      <c r="AC43516" s="56"/>
      <c r="AD43516" s="56"/>
      <c r="AE43516" s="56"/>
    </row>
    <row r="43517" spans="1:31" x14ac:dyDescent="0.25">
      <c r="A43517" s="41">
        <v>0</v>
      </c>
      <c r="C43517" s="56"/>
      <c r="AC43517" s="56"/>
      <c r="AD43517" s="56"/>
      <c r="AE43517" s="56"/>
    </row>
    <row r="43518" spans="1:31" x14ac:dyDescent="0.25">
      <c r="A43518" s="41">
        <v>0</v>
      </c>
      <c r="C43518" s="56"/>
      <c r="AC43518" s="56"/>
      <c r="AD43518" s="56"/>
      <c r="AE43518" s="56"/>
    </row>
    <row r="43519" spans="1:31" x14ac:dyDescent="0.25">
      <c r="A43519" s="41">
        <v>0</v>
      </c>
      <c r="C43519" s="56"/>
      <c r="AC43519" s="56"/>
      <c r="AD43519" s="56"/>
      <c r="AE43519" s="56"/>
    </row>
    <row r="43520" spans="1:31" x14ac:dyDescent="0.25">
      <c r="A43520" s="41">
        <v>0</v>
      </c>
      <c r="C43520" s="56"/>
      <c r="AC43520" s="56"/>
      <c r="AD43520" s="56"/>
      <c r="AE43520" s="56"/>
    </row>
    <row r="43521" spans="1:31" x14ac:dyDescent="0.25">
      <c r="A43521" s="41">
        <v>0</v>
      </c>
      <c r="C43521" s="56"/>
      <c r="AC43521" s="56"/>
      <c r="AD43521" s="56"/>
      <c r="AE43521" s="56"/>
    </row>
    <row r="43522" spans="1:31" x14ac:dyDescent="0.25">
      <c r="A43522" s="41">
        <v>0</v>
      </c>
      <c r="C43522" s="56"/>
      <c r="AC43522" s="56"/>
      <c r="AD43522" s="56"/>
      <c r="AE43522" s="56"/>
    </row>
    <row r="43523" spans="1:31" x14ac:dyDescent="0.25">
      <c r="A43523" s="41">
        <v>0</v>
      </c>
      <c r="C43523" s="56"/>
      <c r="AC43523" s="56"/>
      <c r="AD43523" s="56"/>
      <c r="AE43523" s="56"/>
    </row>
    <row r="43524" spans="1:31" x14ac:dyDescent="0.25">
      <c r="A43524" s="41">
        <v>0</v>
      </c>
      <c r="C43524" s="56"/>
      <c r="AC43524" s="56"/>
      <c r="AD43524" s="56"/>
      <c r="AE43524" s="56"/>
    </row>
    <row r="43525" spans="1:31" x14ac:dyDescent="0.25">
      <c r="A43525" s="41">
        <v>0</v>
      </c>
      <c r="C43525" s="56"/>
      <c r="AC43525" s="56"/>
      <c r="AD43525" s="56"/>
      <c r="AE43525" s="56"/>
    </row>
    <row r="43526" spans="1:31" x14ac:dyDescent="0.25">
      <c r="A43526" s="41">
        <v>0</v>
      </c>
      <c r="C43526" s="56"/>
      <c r="AC43526" s="56"/>
      <c r="AD43526" s="56"/>
      <c r="AE43526" s="56"/>
    </row>
    <row r="43527" spans="1:31" x14ac:dyDescent="0.25">
      <c r="A43527" s="41">
        <v>0</v>
      </c>
      <c r="C43527" s="56"/>
      <c r="AC43527" s="56"/>
      <c r="AD43527" s="56"/>
      <c r="AE43527" s="56"/>
    </row>
    <row r="43528" spans="1:31" x14ac:dyDescent="0.25">
      <c r="A43528" s="41">
        <v>0</v>
      </c>
      <c r="C43528" s="56"/>
      <c r="AC43528" s="56"/>
      <c r="AD43528" s="56"/>
      <c r="AE43528" s="56"/>
    </row>
    <row r="43529" spans="1:31" x14ac:dyDescent="0.25">
      <c r="A43529" s="41">
        <v>0</v>
      </c>
      <c r="C43529" s="56"/>
      <c r="AC43529" s="56"/>
      <c r="AD43529" s="56"/>
      <c r="AE43529" s="56"/>
    </row>
    <row r="43530" spans="1:31" x14ac:dyDescent="0.25">
      <c r="A43530" s="41">
        <v>0</v>
      </c>
      <c r="C43530" s="56"/>
      <c r="AC43530" s="56"/>
      <c r="AD43530" s="56"/>
      <c r="AE43530" s="56"/>
    </row>
    <row r="43531" spans="1:31" x14ac:dyDescent="0.25">
      <c r="A43531" s="41">
        <v>0</v>
      </c>
      <c r="C43531" s="56"/>
      <c r="AC43531" s="56"/>
      <c r="AD43531" s="56"/>
      <c r="AE43531" s="56"/>
    </row>
    <row r="43532" spans="1:31" x14ac:dyDescent="0.25">
      <c r="A43532" s="41">
        <v>0</v>
      </c>
      <c r="C43532" s="56"/>
      <c r="AC43532" s="56"/>
      <c r="AD43532" s="56"/>
      <c r="AE43532" s="56"/>
    </row>
    <row r="43533" spans="1:31" x14ac:dyDescent="0.25">
      <c r="A43533" s="41">
        <v>0</v>
      </c>
      <c r="C43533" s="56"/>
      <c r="AC43533" s="56"/>
      <c r="AD43533" s="56"/>
      <c r="AE43533" s="56"/>
    </row>
    <row r="43534" spans="1:31" x14ac:dyDescent="0.25">
      <c r="A43534" s="41">
        <v>0</v>
      </c>
      <c r="C43534" s="56"/>
      <c r="AC43534" s="56"/>
      <c r="AD43534" s="56"/>
      <c r="AE43534" s="56"/>
    </row>
    <row r="43535" spans="1:31" x14ac:dyDescent="0.25">
      <c r="A43535" s="41">
        <v>0</v>
      </c>
      <c r="C43535" s="56"/>
      <c r="AC43535" s="56"/>
      <c r="AD43535" s="56"/>
      <c r="AE43535" s="56"/>
    </row>
    <row r="43536" spans="1:31" x14ac:dyDescent="0.25">
      <c r="A43536" s="41">
        <v>0</v>
      </c>
      <c r="C43536" s="56"/>
      <c r="AC43536" s="56"/>
      <c r="AD43536" s="56"/>
      <c r="AE43536" s="56"/>
    </row>
    <row r="43537" spans="1:31" x14ac:dyDescent="0.25">
      <c r="A43537" s="41">
        <v>0</v>
      </c>
      <c r="C43537" s="56"/>
      <c r="AC43537" s="56"/>
      <c r="AD43537" s="56"/>
      <c r="AE43537" s="56"/>
    </row>
    <row r="43538" spans="1:31" x14ac:dyDescent="0.25">
      <c r="A43538" s="41">
        <v>0</v>
      </c>
      <c r="C43538" s="56"/>
      <c r="AC43538" s="56"/>
      <c r="AD43538" s="56"/>
      <c r="AE43538" s="56"/>
    </row>
    <row r="43539" spans="1:31" x14ac:dyDescent="0.25">
      <c r="A43539" s="41">
        <v>0</v>
      </c>
      <c r="C43539" s="56"/>
      <c r="AC43539" s="56"/>
      <c r="AD43539" s="56"/>
      <c r="AE43539" s="56"/>
    </row>
    <row r="43540" spans="1:31" x14ac:dyDescent="0.25">
      <c r="A43540" s="41">
        <v>0</v>
      </c>
      <c r="C43540" s="56"/>
      <c r="AC43540" s="56"/>
      <c r="AD43540" s="56"/>
      <c r="AE43540" s="56"/>
    </row>
    <row r="43541" spans="1:31" x14ac:dyDescent="0.25">
      <c r="A43541" s="41">
        <v>0</v>
      </c>
      <c r="C43541" s="56"/>
      <c r="AC43541" s="56"/>
      <c r="AD43541" s="56"/>
      <c r="AE43541" s="56"/>
    </row>
    <row r="43542" spans="1:31" x14ac:dyDescent="0.25">
      <c r="A43542" s="41">
        <v>0</v>
      </c>
      <c r="C43542" s="56"/>
      <c r="AC43542" s="56"/>
      <c r="AD43542" s="56"/>
      <c r="AE43542" s="56"/>
    </row>
    <row r="43543" spans="1:31" x14ac:dyDescent="0.25">
      <c r="A43543" s="41">
        <v>0</v>
      </c>
      <c r="C43543" s="56"/>
      <c r="AC43543" s="56"/>
      <c r="AD43543" s="56"/>
      <c r="AE43543" s="56"/>
    </row>
    <row r="43544" spans="1:31" x14ac:dyDescent="0.25">
      <c r="A43544" s="41">
        <v>0</v>
      </c>
      <c r="C43544" s="56"/>
      <c r="AC43544" s="56"/>
      <c r="AD43544" s="56"/>
      <c r="AE43544" s="56"/>
    </row>
    <row r="43545" spans="1:31" x14ac:dyDescent="0.25">
      <c r="A43545" s="41">
        <v>0</v>
      </c>
      <c r="C43545" s="56"/>
      <c r="AC43545" s="56"/>
      <c r="AD43545" s="56"/>
      <c r="AE43545" s="56"/>
    </row>
    <row r="43546" spans="1:31" x14ac:dyDescent="0.25">
      <c r="A43546" s="41">
        <v>0</v>
      </c>
      <c r="C43546" s="56"/>
      <c r="AC43546" s="56"/>
      <c r="AD43546" s="56"/>
      <c r="AE43546" s="56"/>
    </row>
    <row r="43547" spans="1:31" x14ac:dyDescent="0.25">
      <c r="A43547" s="41">
        <v>0</v>
      </c>
      <c r="C43547" s="56"/>
      <c r="AC43547" s="56"/>
      <c r="AD43547" s="56"/>
      <c r="AE43547" s="56"/>
    </row>
    <row r="43548" spans="1:31" x14ac:dyDescent="0.25">
      <c r="A43548" s="41">
        <v>0</v>
      </c>
      <c r="C43548" s="56"/>
      <c r="AC43548" s="56"/>
      <c r="AD43548" s="56"/>
      <c r="AE43548" s="56"/>
    </row>
    <row r="43549" spans="1:31" x14ac:dyDescent="0.25">
      <c r="A43549" s="41">
        <v>0</v>
      </c>
      <c r="C43549" s="56"/>
      <c r="AC43549" s="56"/>
      <c r="AD43549" s="56"/>
      <c r="AE43549" s="56"/>
    </row>
    <row r="43550" spans="1:31" x14ac:dyDescent="0.25">
      <c r="A43550" s="41">
        <v>0</v>
      </c>
      <c r="C43550" s="56"/>
      <c r="AC43550" s="56"/>
      <c r="AD43550" s="56"/>
      <c r="AE43550" s="56"/>
    </row>
    <row r="43551" spans="1:31" x14ac:dyDescent="0.25">
      <c r="A43551" s="41">
        <v>0</v>
      </c>
      <c r="C43551" s="56"/>
      <c r="AC43551" s="56"/>
      <c r="AD43551" s="56"/>
      <c r="AE43551" s="56"/>
    </row>
    <row r="43552" spans="1:31" x14ac:dyDescent="0.25">
      <c r="A43552" s="41">
        <v>0</v>
      </c>
      <c r="C43552" s="56"/>
      <c r="AC43552" s="56"/>
      <c r="AD43552" s="56"/>
      <c r="AE43552" s="56"/>
    </row>
    <row r="43553" spans="1:31" x14ac:dyDescent="0.25">
      <c r="A43553" s="41">
        <v>0</v>
      </c>
      <c r="C43553" s="56"/>
      <c r="AC43553" s="56"/>
      <c r="AD43553" s="56"/>
      <c r="AE43553" s="56"/>
    </row>
    <row r="43554" spans="1:31" x14ac:dyDescent="0.25">
      <c r="A43554" s="41">
        <v>0</v>
      </c>
      <c r="C43554" s="56"/>
      <c r="AC43554" s="56"/>
      <c r="AD43554" s="56"/>
      <c r="AE43554" s="56"/>
    </row>
    <row r="43555" spans="1:31" x14ac:dyDescent="0.25">
      <c r="A43555" s="41">
        <v>0</v>
      </c>
      <c r="C43555" s="56"/>
      <c r="AC43555" s="56"/>
      <c r="AD43555" s="56"/>
      <c r="AE43555" s="56"/>
    </row>
    <row r="43556" spans="1:31" x14ac:dyDescent="0.25">
      <c r="A43556" s="41">
        <v>0</v>
      </c>
      <c r="C43556" s="56"/>
      <c r="AC43556" s="56"/>
      <c r="AD43556" s="56"/>
      <c r="AE43556" s="56"/>
    </row>
    <row r="43557" spans="1:31" x14ac:dyDescent="0.25">
      <c r="A43557" s="41">
        <v>0</v>
      </c>
      <c r="C43557" s="56"/>
      <c r="AC43557" s="56"/>
      <c r="AD43557" s="56"/>
      <c r="AE43557" s="56"/>
    </row>
    <row r="43558" spans="1:31" x14ac:dyDescent="0.25">
      <c r="A43558" s="41">
        <v>0</v>
      </c>
      <c r="C43558" s="56"/>
      <c r="AC43558" s="56"/>
      <c r="AD43558" s="56"/>
      <c r="AE43558" s="56"/>
    </row>
    <row r="43559" spans="1:31" x14ac:dyDescent="0.25">
      <c r="A43559" s="41">
        <v>0</v>
      </c>
      <c r="C43559" s="56"/>
      <c r="AC43559" s="56"/>
      <c r="AD43559" s="56"/>
      <c r="AE43559" s="56"/>
    </row>
    <row r="43560" spans="1:31" x14ac:dyDescent="0.25">
      <c r="A43560" s="41">
        <v>0</v>
      </c>
      <c r="C43560" s="56"/>
      <c r="AC43560" s="56"/>
      <c r="AD43560" s="56"/>
      <c r="AE43560" s="56"/>
    </row>
    <row r="43561" spans="1:31" x14ac:dyDescent="0.25">
      <c r="A43561" s="41">
        <v>0</v>
      </c>
      <c r="C43561" s="56"/>
      <c r="AC43561" s="56"/>
      <c r="AD43561" s="56"/>
      <c r="AE43561" s="56"/>
    </row>
    <row r="43562" spans="1:31" x14ac:dyDescent="0.25">
      <c r="A43562" s="41">
        <v>0</v>
      </c>
      <c r="C43562" s="56"/>
      <c r="AC43562" s="56"/>
      <c r="AD43562" s="56"/>
      <c r="AE43562" s="56"/>
    </row>
    <row r="43563" spans="1:31" x14ac:dyDescent="0.25">
      <c r="A43563" s="41">
        <v>0</v>
      </c>
      <c r="C43563" s="56"/>
      <c r="AC43563" s="56"/>
      <c r="AD43563" s="56"/>
      <c r="AE43563" s="56"/>
    </row>
    <row r="43564" spans="1:31" x14ac:dyDescent="0.25">
      <c r="A43564" s="41">
        <v>230</v>
      </c>
      <c r="C43564" s="56"/>
      <c r="AC43564" s="56"/>
      <c r="AD43564" s="56"/>
      <c r="AE43564" s="56"/>
    </row>
    <row r="43565" spans="1:31" x14ac:dyDescent="0.25">
      <c r="A43565" s="41">
        <v>0</v>
      </c>
      <c r="C43565" s="56"/>
      <c r="AC43565" s="56"/>
      <c r="AD43565" s="56"/>
      <c r="AE43565" s="56"/>
    </row>
    <row r="43566" spans="1:31" x14ac:dyDescent="0.25">
      <c r="A43566" s="41">
        <v>0</v>
      </c>
      <c r="C43566" s="56"/>
      <c r="AC43566" s="56"/>
      <c r="AD43566" s="56"/>
      <c r="AE43566" s="56"/>
    </row>
    <row r="43567" spans="1:31" x14ac:dyDescent="0.25">
      <c r="A43567" s="41">
        <v>0</v>
      </c>
      <c r="C43567" s="56"/>
      <c r="AC43567" s="56"/>
      <c r="AD43567" s="56"/>
      <c r="AE43567" s="56"/>
    </row>
    <row r="43568" spans="1:31" x14ac:dyDescent="0.25">
      <c r="A43568" s="41">
        <v>0</v>
      </c>
      <c r="C43568" s="56"/>
      <c r="AC43568" s="56"/>
      <c r="AD43568" s="56"/>
      <c r="AE43568" s="56"/>
    </row>
    <row r="43569" spans="1:31" x14ac:dyDescent="0.25">
      <c r="A43569" s="41">
        <v>0</v>
      </c>
      <c r="C43569" s="56"/>
      <c r="AC43569" s="56"/>
      <c r="AD43569" s="56"/>
      <c r="AE43569" s="56"/>
    </row>
    <row r="43570" spans="1:31" x14ac:dyDescent="0.25">
      <c r="A43570" s="41">
        <v>0</v>
      </c>
      <c r="C43570" s="56"/>
      <c r="AC43570" s="56"/>
      <c r="AD43570" s="56"/>
      <c r="AE43570" s="56"/>
    </row>
    <row r="43571" spans="1:31" x14ac:dyDescent="0.25">
      <c r="A43571" s="41">
        <v>0</v>
      </c>
      <c r="C43571" s="56"/>
      <c r="AC43571" s="56"/>
      <c r="AD43571" s="56"/>
      <c r="AE43571" s="56"/>
    </row>
    <row r="43572" spans="1:31" x14ac:dyDescent="0.25">
      <c r="A43572" s="41">
        <v>0</v>
      </c>
      <c r="C43572" s="56"/>
      <c r="AC43572" s="56"/>
      <c r="AD43572" s="56"/>
      <c r="AE43572" s="56"/>
    </row>
    <row r="43573" spans="1:31" x14ac:dyDescent="0.25">
      <c r="A43573" s="41">
        <v>0</v>
      </c>
      <c r="C43573" s="56"/>
      <c r="AC43573" s="56"/>
      <c r="AD43573" s="56"/>
      <c r="AE43573" s="56"/>
    </row>
    <row r="43574" spans="1:31" x14ac:dyDescent="0.25">
      <c r="A43574" s="41">
        <v>4</v>
      </c>
      <c r="C43574" s="56"/>
      <c r="AC43574" s="56"/>
      <c r="AD43574" s="56"/>
      <c r="AE43574" s="56"/>
    </row>
    <row r="43575" spans="1:31" x14ac:dyDescent="0.25">
      <c r="A43575" s="41">
        <v>0</v>
      </c>
      <c r="C43575" s="56"/>
      <c r="AC43575" s="56"/>
      <c r="AD43575" s="56"/>
      <c r="AE43575" s="56"/>
    </row>
    <row r="43576" spans="1:31" x14ac:dyDescent="0.25">
      <c r="A43576" s="41">
        <v>0</v>
      </c>
      <c r="C43576" s="56"/>
      <c r="AC43576" s="56"/>
      <c r="AD43576" s="56"/>
      <c r="AE43576" s="56"/>
    </row>
    <row r="43577" spans="1:31" x14ac:dyDescent="0.25">
      <c r="A43577" s="41">
        <v>0</v>
      </c>
      <c r="C43577" s="56"/>
      <c r="AC43577" s="56"/>
      <c r="AD43577" s="56"/>
      <c r="AE43577" s="56"/>
    </row>
    <row r="43578" spans="1:31" x14ac:dyDescent="0.25">
      <c r="A43578" s="41">
        <v>0</v>
      </c>
      <c r="C43578" s="56"/>
      <c r="AC43578" s="56"/>
      <c r="AD43578" s="56"/>
      <c r="AE43578" s="56"/>
    </row>
    <row r="43579" spans="1:31" x14ac:dyDescent="0.25">
      <c r="A43579" s="41">
        <v>0</v>
      </c>
      <c r="C43579" s="56"/>
      <c r="AC43579" s="56"/>
      <c r="AD43579" s="56"/>
      <c r="AE43579" s="56"/>
    </row>
    <row r="43580" spans="1:31" x14ac:dyDescent="0.25">
      <c r="A43580" s="41">
        <v>0</v>
      </c>
      <c r="C43580" s="56"/>
      <c r="AC43580" s="56"/>
      <c r="AD43580" s="56"/>
      <c r="AE43580" s="56"/>
    </row>
    <row r="43581" spans="1:31" x14ac:dyDescent="0.25">
      <c r="A43581" s="41">
        <v>0</v>
      </c>
      <c r="C43581" s="56"/>
      <c r="AC43581" s="56"/>
      <c r="AD43581" s="56"/>
      <c r="AE43581" s="56"/>
    </row>
    <row r="43582" spans="1:31" x14ac:dyDescent="0.25">
      <c r="A43582" s="41">
        <v>0</v>
      </c>
      <c r="C43582" s="56"/>
      <c r="AC43582" s="56"/>
      <c r="AD43582" s="56"/>
      <c r="AE43582" s="56"/>
    </row>
    <row r="43583" spans="1:31" x14ac:dyDescent="0.25">
      <c r="A43583" s="41">
        <v>0</v>
      </c>
      <c r="C43583" s="56"/>
      <c r="AC43583" s="56"/>
      <c r="AD43583" s="56"/>
      <c r="AE43583" s="56"/>
    </row>
    <row r="43584" spans="1:31" x14ac:dyDescent="0.25">
      <c r="A43584" s="41">
        <v>0</v>
      </c>
      <c r="C43584" s="56"/>
      <c r="AC43584" s="56"/>
      <c r="AD43584" s="56"/>
      <c r="AE43584" s="56"/>
    </row>
    <row r="43585" spans="1:31" x14ac:dyDescent="0.25">
      <c r="A43585" s="41">
        <v>0</v>
      </c>
      <c r="C43585" s="56"/>
      <c r="AC43585" s="56"/>
      <c r="AD43585" s="56"/>
      <c r="AE43585" s="56"/>
    </row>
    <row r="43586" spans="1:31" x14ac:dyDescent="0.25">
      <c r="A43586" s="41">
        <v>0</v>
      </c>
      <c r="C43586" s="56"/>
      <c r="AC43586" s="56"/>
      <c r="AD43586" s="56"/>
      <c r="AE43586" s="56"/>
    </row>
    <row r="43587" spans="1:31" x14ac:dyDescent="0.25">
      <c r="A43587" s="41">
        <v>0</v>
      </c>
      <c r="C43587" s="56"/>
      <c r="AC43587" s="56"/>
      <c r="AD43587" s="56"/>
      <c r="AE43587" s="56"/>
    </row>
    <row r="43588" spans="1:31" x14ac:dyDescent="0.25">
      <c r="A43588" s="41">
        <v>0</v>
      </c>
      <c r="C43588" s="56"/>
      <c r="AC43588" s="56"/>
      <c r="AD43588" s="56"/>
      <c r="AE43588" s="56"/>
    </row>
    <row r="43589" spans="1:31" x14ac:dyDescent="0.25">
      <c r="A43589" s="41">
        <v>0</v>
      </c>
      <c r="C43589" s="56"/>
      <c r="AC43589" s="56"/>
      <c r="AD43589" s="56"/>
      <c r="AE43589" s="56"/>
    </row>
    <row r="43590" spans="1:31" x14ac:dyDescent="0.25">
      <c r="A43590" s="41">
        <v>0</v>
      </c>
      <c r="C43590" s="56"/>
      <c r="AC43590" s="56"/>
      <c r="AD43590" s="56"/>
      <c r="AE43590" s="56"/>
    </row>
    <row r="43591" spans="1:31" x14ac:dyDescent="0.25">
      <c r="A43591" s="41">
        <v>0</v>
      </c>
      <c r="C43591" s="56"/>
      <c r="AC43591" s="56"/>
      <c r="AD43591" s="56"/>
      <c r="AE43591" s="56"/>
    </row>
    <row r="43592" spans="1:31" x14ac:dyDescent="0.25">
      <c r="A43592" s="41">
        <v>0</v>
      </c>
      <c r="C43592" s="56"/>
      <c r="AC43592" s="56"/>
      <c r="AD43592" s="56"/>
      <c r="AE43592" s="56"/>
    </row>
    <row r="43593" spans="1:31" x14ac:dyDescent="0.25">
      <c r="A43593" s="41">
        <v>0</v>
      </c>
      <c r="C43593" s="56"/>
      <c r="AC43593" s="56"/>
      <c r="AD43593" s="56"/>
      <c r="AE43593" s="56"/>
    </row>
    <row r="43594" spans="1:31" x14ac:dyDescent="0.25">
      <c r="A43594" s="41">
        <v>0</v>
      </c>
      <c r="C43594" s="56"/>
      <c r="AC43594" s="56"/>
      <c r="AD43594" s="56"/>
      <c r="AE43594" s="56"/>
    </row>
    <row r="43595" spans="1:31" x14ac:dyDescent="0.25">
      <c r="A43595" s="41">
        <v>0</v>
      </c>
      <c r="C43595" s="56"/>
      <c r="AC43595" s="56"/>
      <c r="AD43595" s="56"/>
      <c r="AE43595" s="56"/>
    </row>
    <row r="43596" spans="1:31" x14ac:dyDescent="0.25">
      <c r="A43596" s="41">
        <v>0</v>
      </c>
      <c r="C43596" s="56"/>
      <c r="AC43596" s="56"/>
      <c r="AD43596" s="56"/>
      <c r="AE43596" s="56"/>
    </row>
    <row r="43597" spans="1:31" x14ac:dyDescent="0.25">
      <c r="A43597" s="41">
        <v>0</v>
      </c>
      <c r="C43597" s="56"/>
      <c r="AC43597" s="56"/>
      <c r="AD43597" s="56"/>
      <c r="AE43597" s="56"/>
    </row>
    <row r="43598" spans="1:31" x14ac:dyDescent="0.25">
      <c r="A43598" s="41">
        <v>0</v>
      </c>
      <c r="C43598" s="56"/>
      <c r="AC43598" s="56"/>
      <c r="AD43598" s="56"/>
      <c r="AE43598" s="56"/>
    </row>
    <row r="43599" spans="1:31" x14ac:dyDescent="0.25">
      <c r="A43599" s="41">
        <v>0</v>
      </c>
      <c r="C43599" s="56"/>
      <c r="AC43599" s="56"/>
      <c r="AD43599" s="56"/>
      <c r="AE43599" s="56"/>
    </row>
    <row r="43600" spans="1:31" x14ac:dyDescent="0.25">
      <c r="A43600" s="41">
        <v>0</v>
      </c>
      <c r="C43600" s="56"/>
      <c r="AC43600" s="56"/>
      <c r="AD43600" s="56"/>
      <c r="AE43600" s="56"/>
    </row>
    <row r="43601" spans="1:31" x14ac:dyDescent="0.25">
      <c r="A43601" s="41">
        <v>0</v>
      </c>
      <c r="C43601" s="56"/>
      <c r="AC43601" s="56"/>
      <c r="AD43601" s="56"/>
      <c r="AE43601" s="56"/>
    </row>
    <row r="43602" spans="1:31" x14ac:dyDescent="0.25">
      <c r="A43602" s="41">
        <v>0</v>
      </c>
      <c r="C43602" s="56"/>
      <c r="AC43602" s="56"/>
      <c r="AD43602" s="56"/>
      <c r="AE43602" s="56"/>
    </row>
    <row r="43603" spans="1:31" x14ac:dyDescent="0.25">
      <c r="A43603" s="41">
        <v>0</v>
      </c>
      <c r="C43603" s="56"/>
      <c r="AC43603" s="56"/>
      <c r="AD43603" s="56"/>
      <c r="AE43603" s="56"/>
    </row>
    <row r="43604" spans="1:31" x14ac:dyDescent="0.25">
      <c r="A43604" s="41">
        <v>0</v>
      </c>
      <c r="C43604" s="56"/>
      <c r="AC43604" s="56"/>
      <c r="AD43604" s="56"/>
      <c r="AE43604" s="56"/>
    </row>
    <row r="43605" spans="1:31" x14ac:dyDescent="0.25">
      <c r="A43605" s="41">
        <v>0</v>
      </c>
      <c r="C43605" s="56"/>
      <c r="AC43605" s="56"/>
      <c r="AD43605" s="56"/>
      <c r="AE43605" s="56"/>
    </row>
    <row r="43606" spans="1:31" x14ac:dyDescent="0.25">
      <c r="A43606" s="41">
        <v>0</v>
      </c>
      <c r="C43606" s="56"/>
      <c r="AC43606" s="56"/>
      <c r="AD43606" s="56"/>
      <c r="AE43606" s="56"/>
    </row>
    <row r="43607" spans="1:31" x14ac:dyDescent="0.25">
      <c r="A43607" s="41">
        <v>0</v>
      </c>
      <c r="C43607" s="56"/>
      <c r="AC43607" s="56"/>
      <c r="AD43607" s="56"/>
      <c r="AE43607" s="56"/>
    </row>
    <row r="43608" spans="1:31" x14ac:dyDescent="0.25">
      <c r="A43608" s="41">
        <v>0</v>
      </c>
      <c r="C43608" s="56"/>
      <c r="AC43608" s="56"/>
      <c r="AD43608" s="56"/>
      <c r="AE43608" s="56"/>
    </row>
    <row r="43609" spans="1:31" x14ac:dyDescent="0.25">
      <c r="A43609" s="41">
        <v>0</v>
      </c>
      <c r="C43609" s="56"/>
      <c r="AC43609" s="56"/>
      <c r="AD43609" s="56"/>
      <c r="AE43609" s="56"/>
    </row>
    <row r="43610" spans="1:31" x14ac:dyDescent="0.25">
      <c r="A43610" s="41">
        <v>0</v>
      </c>
      <c r="C43610" s="56"/>
      <c r="AC43610" s="56"/>
      <c r="AD43610" s="56"/>
      <c r="AE43610" s="56"/>
    </row>
    <row r="43611" spans="1:31" x14ac:dyDescent="0.25">
      <c r="A43611" s="41">
        <v>0</v>
      </c>
      <c r="C43611" s="56"/>
      <c r="AC43611" s="56"/>
      <c r="AD43611" s="56"/>
      <c r="AE43611" s="56"/>
    </row>
    <row r="43612" spans="1:31" x14ac:dyDescent="0.25">
      <c r="A43612" s="41">
        <v>0</v>
      </c>
      <c r="C43612" s="56"/>
      <c r="AC43612" s="56"/>
      <c r="AD43612" s="56"/>
      <c r="AE43612" s="56"/>
    </row>
    <row r="43613" spans="1:31" x14ac:dyDescent="0.25">
      <c r="A43613" s="41">
        <v>0</v>
      </c>
      <c r="C43613" s="56"/>
      <c r="AC43613" s="56"/>
      <c r="AD43613" s="56"/>
      <c r="AE43613" s="56"/>
    </row>
    <row r="43614" spans="1:31" x14ac:dyDescent="0.25">
      <c r="A43614" s="41">
        <v>0</v>
      </c>
      <c r="C43614" s="56"/>
      <c r="AC43614" s="56"/>
      <c r="AD43614" s="56"/>
      <c r="AE43614" s="56"/>
    </row>
    <row r="43615" spans="1:31" x14ac:dyDescent="0.25">
      <c r="A43615" s="41">
        <v>0</v>
      </c>
      <c r="C43615" s="56"/>
      <c r="AC43615" s="56"/>
      <c r="AD43615" s="56"/>
      <c r="AE43615" s="56"/>
    </row>
    <row r="43616" spans="1:31" x14ac:dyDescent="0.25">
      <c r="A43616" s="41">
        <v>0</v>
      </c>
      <c r="C43616" s="56"/>
      <c r="AC43616" s="56"/>
      <c r="AD43616" s="56"/>
      <c r="AE43616" s="56"/>
    </row>
    <row r="43617" spans="1:31" x14ac:dyDescent="0.25">
      <c r="A43617" s="41">
        <v>0</v>
      </c>
      <c r="C43617" s="56"/>
      <c r="AC43617" s="56"/>
      <c r="AD43617" s="56"/>
      <c r="AE43617" s="56"/>
    </row>
    <row r="43618" spans="1:31" x14ac:dyDescent="0.25">
      <c r="A43618" s="41">
        <v>0</v>
      </c>
      <c r="C43618" s="56"/>
      <c r="AC43618" s="56"/>
      <c r="AD43618" s="56"/>
      <c r="AE43618" s="56"/>
    </row>
    <row r="43619" spans="1:31" x14ac:dyDescent="0.25">
      <c r="A43619" s="41">
        <v>0</v>
      </c>
      <c r="C43619" s="56"/>
      <c r="AC43619" s="56"/>
      <c r="AD43619" s="56"/>
      <c r="AE43619" s="56"/>
    </row>
    <row r="43620" spans="1:31" x14ac:dyDescent="0.25">
      <c r="A43620" s="41">
        <v>0</v>
      </c>
      <c r="C43620" s="56"/>
      <c r="AC43620" s="56"/>
      <c r="AD43620" s="56"/>
      <c r="AE43620" s="56"/>
    </row>
    <row r="43621" spans="1:31" x14ac:dyDescent="0.25">
      <c r="A43621" s="41">
        <v>0</v>
      </c>
      <c r="C43621" s="56"/>
      <c r="AC43621" s="56"/>
      <c r="AD43621" s="56"/>
      <c r="AE43621" s="56"/>
    </row>
    <row r="43622" spans="1:31" x14ac:dyDescent="0.25">
      <c r="A43622" s="41">
        <v>0</v>
      </c>
      <c r="C43622" s="56"/>
      <c r="AC43622" s="56"/>
      <c r="AD43622" s="56"/>
      <c r="AE43622" s="56"/>
    </row>
    <row r="43623" spans="1:31" x14ac:dyDescent="0.25">
      <c r="A43623" s="41">
        <v>0</v>
      </c>
      <c r="C43623" s="56"/>
      <c r="AC43623" s="56"/>
      <c r="AD43623" s="56"/>
      <c r="AE43623" s="56"/>
    </row>
    <row r="43624" spans="1:31" x14ac:dyDescent="0.25">
      <c r="A43624" s="41">
        <v>0</v>
      </c>
      <c r="C43624" s="56"/>
      <c r="AC43624" s="56"/>
      <c r="AD43624" s="56"/>
      <c r="AE43624" s="56"/>
    </row>
    <row r="43625" spans="1:31" x14ac:dyDescent="0.25">
      <c r="A43625" s="41">
        <v>0</v>
      </c>
      <c r="C43625" s="56"/>
      <c r="AC43625" s="56"/>
      <c r="AD43625" s="56"/>
      <c r="AE43625" s="56"/>
    </row>
    <row r="43626" spans="1:31" x14ac:dyDescent="0.25">
      <c r="A43626" s="41">
        <v>0</v>
      </c>
      <c r="C43626" s="56"/>
      <c r="AC43626" s="56"/>
      <c r="AD43626" s="56"/>
      <c r="AE43626" s="56"/>
    </row>
    <row r="43627" spans="1:31" x14ac:dyDescent="0.25">
      <c r="A43627" s="41">
        <v>0</v>
      </c>
      <c r="C43627" s="56"/>
      <c r="AC43627" s="56"/>
      <c r="AD43627" s="56"/>
      <c r="AE43627" s="56"/>
    </row>
    <row r="43628" spans="1:31" x14ac:dyDescent="0.25">
      <c r="A43628" s="41">
        <v>0</v>
      </c>
      <c r="C43628" s="56"/>
      <c r="AC43628" s="56"/>
      <c r="AD43628" s="56"/>
      <c r="AE43628" s="56"/>
    </row>
    <row r="43629" spans="1:31" x14ac:dyDescent="0.25">
      <c r="A43629" s="41">
        <v>0</v>
      </c>
      <c r="C43629" s="56"/>
      <c r="AC43629" s="56"/>
      <c r="AD43629" s="56"/>
      <c r="AE43629" s="56"/>
    </row>
    <row r="43630" spans="1:31" x14ac:dyDescent="0.25">
      <c r="A43630" s="41">
        <v>0</v>
      </c>
      <c r="C43630" s="56"/>
      <c r="AC43630" s="56"/>
      <c r="AD43630" s="56"/>
      <c r="AE43630" s="56"/>
    </row>
    <row r="43631" spans="1:31" x14ac:dyDescent="0.25">
      <c r="A43631" s="41">
        <v>0</v>
      </c>
      <c r="C43631" s="56"/>
      <c r="AC43631" s="56"/>
      <c r="AD43631" s="56"/>
      <c r="AE43631" s="56"/>
    </row>
    <row r="43632" spans="1:31" x14ac:dyDescent="0.25">
      <c r="A43632" s="41">
        <v>0</v>
      </c>
      <c r="C43632" s="56"/>
      <c r="AC43632" s="56"/>
      <c r="AD43632" s="56"/>
      <c r="AE43632" s="56"/>
    </row>
    <row r="43633" spans="1:31" x14ac:dyDescent="0.25">
      <c r="A43633" s="41">
        <v>0</v>
      </c>
      <c r="C43633" s="56"/>
      <c r="AC43633" s="56"/>
      <c r="AD43633" s="56"/>
      <c r="AE43633" s="56"/>
    </row>
    <row r="43634" spans="1:31" x14ac:dyDescent="0.25">
      <c r="A43634" s="41">
        <v>0</v>
      </c>
      <c r="C43634" s="56"/>
      <c r="AC43634" s="56"/>
      <c r="AD43634" s="56"/>
      <c r="AE43634" s="56"/>
    </row>
    <row r="43635" spans="1:31" x14ac:dyDescent="0.25">
      <c r="A43635" s="41">
        <v>0</v>
      </c>
      <c r="C43635" s="56"/>
      <c r="AC43635" s="56"/>
      <c r="AD43635" s="56"/>
      <c r="AE43635" s="56"/>
    </row>
    <row r="43636" spans="1:31" x14ac:dyDescent="0.25">
      <c r="A43636" s="41">
        <v>0</v>
      </c>
      <c r="C43636" s="56"/>
      <c r="AC43636" s="56"/>
      <c r="AD43636" s="56"/>
      <c r="AE43636" s="56"/>
    </row>
    <row r="43637" spans="1:31" x14ac:dyDescent="0.25">
      <c r="A43637" s="41">
        <v>0</v>
      </c>
      <c r="C43637" s="56"/>
      <c r="AC43637" s="56"/>
      <c r="AD43637" s="56"/>
      <c r="AE43637" s="56"/>
    </row>
    <row r="43638" spans="1:31" x14ac:dyDescent="0.25">
      <c r="A43638" s="41">
        <v>0</v>
      </c>
      <c r="C43638" s="56"/>
      <c r="AC43638" s="56"/>
      <c r="AD43638" s="56"/>
      <c r="AE43638" s="56"/>
    </row>
    <row r="43639" spans="1:31" x14ac:dyDescent="0.25">
      <c r="A43639" s="41">
        <v>0</v>
      </c>
      <c r="C43639" s="56"/>
      <c r="AC43639" s="56"/>
      <c r="AD43639" s="56"/>
      <c r="AE43639" s="56"/>
    </row>
    <row r="43640" spans="1:31" x14ac:dyDescent="0.25">
      <c r="A43640" s="41">
        <v>0</v>
      </c>
      <c r="C43640" s="56"/>
      <c r="AC43640" s="56"/>
      <c r="AD43640" s="56"/>
      <c r="AE43640" s="56"/>
    </row>
    <row r="43641" spans="1:31" x14ac:dyDescent="0.25">
      <c r="A43641" s="41">
        <v>0</v>
      </c>
      <c r="C43641" s="56"/>
      <c r="AC43641" s="56"/>
      <c r="AD43641" s="56"/>
      <c r="AE43641" s="56"/>
    </row>
    <row r="43642" spans="1:31" x14ac:dyDescent="0.25">
      <c r="A43642" s="41">
        <v>0</v>
      </c>
      <c r="C43642" s="56"/>
      <c r="AC43642" s="56"/>
      <c r="AD43642" s="56"/>
      <c r="AE43642" s="56"/>
    </row>
    <row r="43643" spans="1:31" x14ac:dyDescent="0.25">
      <c r="A43643" s="41">
        <v>0</v>
      </c>
      <c r="C43643" s="56"/>
      <c r="AC43643" s="56"/>
      <c r="AD43643" s="56"/>
      <c r="AE43643" s="56"/>
    </row>
    <row r="43644" spans="1:31" x14ac:dyDescent="0.25">
      <c r="A43644" s="41">
        <v>0</v>
      </c>
      <c r="C43644" s="56"/>
      <c r="AC43644" s="56"/>
      <c r="AD43644" s="56"/>
      <c r="AE43644" s="56"/>
    </row>
    <row r="43645" spans="1:31" x14ac:dyDescent="0.25">
      <c r="A43645" s="41">
        <v>0</v>
      </c>
      <c r="C43645" s="56"/>
      <c r="AC43645" s="56"/>
      <c r="AD43645" s="56"/>
      <c r="AE43645" s="56"/>
    </row>
    <row r="43646" spans="1:31" x14ac:dyDescent="0.25">
      <c r="A43646" s="41">
        <v>0</v>
      </c>
      <c r="C43646" s="56"/>
      <c r="AC43646" s="56"/>
      <c r="AD43646" s="56"/>
      <c r="AE43646" s="56"/>
    </row>
    <row r="43647" spans="1:31" x14ac:dyDescent="0.25">
      <c r="A43647" s="41">
        <v>0</v>
      </c>
      <c r="C43647" s="56"/>
      <c r="AC43647" s="56"/>
      <c r="AD43647" s="56"/>
      <c r="AE43647" s="56"/>
    </row>
    <row r="43648" spans="1:31" x14ac:dyDescent="0.25">
      <c r="A43648" s="41">
        <v>0</v>
      </c>
      <c r="C43648" s="56"/>
      <c r="AC43648" s="56"/>
      <c r="AD43648" s="56"/>
      <c r="AE43648" s="56"/>
    </row>
    <row r="43649" spans="1:31" x14ac:dyDescent="0.25">
      <c r="A43649" s="41">
        <v>0</v>
      </c>
      <c r="C43649" s="56"/>
      <c r="AC43649" s="56"/>
      <c r="AD43649" s="56"/>
      <c r="AE43649" s="56"/>
    </row>
    <row r="43650" spans="1:31" x14ac:dyDescent="0.25">
      <c r="A43650" s="41">
        <v>0</v>
      </c>
      <c r="C43650" s="56"/>
      <c r="AC43650" s="56"/>
      <c r="AD43650" s="56"/>
      <c r="AE43650" s="56"/>
    </row>
    <row r="43651" spans="1:31" x14ac:dyDescent="0.25">
      <c r="A43651" s="41">
        <v>3586</v>
      </c>
      <c r="C43651" s="56"/>
      <c r="AC43651" s="56"/>
      <c r="AD43651" s="56"/>
      <c r="AE43651" s="56"/>
    </row>
    <row r="43652" spans="1:31" x14ac:dyDescent="0.25">
      <c r="A43652" s="41">
        <v>0</v>
      </c>
      <c r="C43652" s="56"/>
      <c r="AC43652" s="56"/>
      <c r="AD43652" s="56"/>
      <c r="AE43652" s="56"/>
    </row>
    <row r="43653" spans="1:31" x14ac:dyDescent="0.25">
      <c r="A43653" s="41">
        <v>0</v>
      </c>
      <c r="C43653" s="56"/>
      <c r="AC43653" s="56"/>
      <c r="AD43653" s="56"/>
      <c r="AE43653" s="56"/>
    </row>
    <row r="43654" spans="1:31" x14ac:dyDescent="0.25">
      <c r="A43654" s="41">
        <v>0</v>
      </c>
      <c r="C43654" s="56"/>
      <c r="AC43654" s="56"/>
      <c r="AD43654" s="56"/>
      <c r="AE43654" s="56"/>
    </row>
    <row r="43655" spans="1:31" x14ac:dyDescent="0.25">
      <c r="A43655" s="41">
        <v>0</v>
      </c>
      <c r="C43655" s="56"/>
      <c r="AC43655" s="56"/>
      <c r="AD43655" s="56"/>
      <c r="AE43655" s="56"/>
    </row>
    <row r="43656" spans="1:31" x14ac:dyDescent="0.25">
      <c r="A43656" s="41">
        <v>0</v>
      </c>
      <c r="C43656" s="56"/>
      <c r="AC43656" s="56"/>
      <c r="AD43656" s="56"/>
      <c r="AE43656" s="56"/>
    </row>
    <row r="43657" spans="1:31" x14ac:dyDescent="0.25">
      <c r="A43657" s="41">
        <v>0</v>
      </c>
      <c r="C43657" s="56"/>
      <c r="AC43657" s="56"/>
      <c r="AD43657" s="56"/>
      <c r="AE43657" s="56"/>
    </row>
    <row r="43658" spans="1:31" x14ac:dyDescent="0.25">
      <c r="A43658" s="41">
        <v>0</v>
      </c>
      <c r="C43658" s="56"/>
      <c r="AC43658" s="56"/>
      <c r="AD43658" s="56"/>
      <c r="AE43658" s="56"/>
    </row>
    <row r="43659" spans="1:31" x14ac:dyDescent="0.25">
      <c r="A43659" s="41">
        <v>0</v>
      </c>
      <c r="C43659" s="56"/>
      <c r="AC43659" s="56"/>
      <c r="AD43659" s="56"/>
      <c r="AE43659" s="56"/>
    </row>
    <row r="43660" spans="1:31" x14ac:dyDescent="0.25">
      <c r="A43660" s="41">
        <v>0</v>
      </c>
      <c r="C43660" s="56"/>
      <c r="AC43660" s="56"/>
      <c r="AD43660" s="56"/>
      <c r="AE43660" s="56"/>
    </row>
    <row r="43661" spans="1:31" x14ac:dyDescent="0.25">
      <c r="A43661" s="41">
        <v>0</v>
      </c>
      <c r="C43661" s="56"/>
      <c r="AC43661" s="56"/>
      <c r="AD43661" s="56"/>
      <c r="AE43661" s="56"/>
    </row>
    <row r="43662" spans="1:31" x14ac:dyDescent="0.25">
      <c r="A43662" s="41">
        <v>0</v>
      </c>
      <c r="C43662" s="56"/>
      <c r="AC43662" s="56"/>
      <c r="AD43662" s="56"/>
      <c r="AE43662" s="56"/>
    </row>
    <row r="43663" spans="1:31" x14ac:dyDescent="0.25">
      <c r="A43663" s="41">
        <v>0</v>
      </c>
      <c r="C43663" s="56"/>
      <c r="AC43663" s="56"/>
      <c r="AD43663" s="56"/>
      <c r="AE43663" s="56"/>
    </row>
    <row r="43664" spans="1:31" x14ac:dyDescent="0.25">
      <c r="A43664" s="41">
        <v>0</v>
      </c>
      <c r="C43664" s="56"/>
      <c r="AC43664" s="56"/>
      <c r="AD43664" s="56"/>
      <c r="AE43664" s="56"/>
    </row>
    <row r="43665" spans="1:31" x14ac:dyDescent="0.25">
      <c r="A43665" s="41">
        <v>0</v>
      </c>
      <c r="C43665" s="56"/>
      <c r="AC43665" s="56"/>
      <c r="AD43665" s="56"/>
      <c r="AE43665" s="56"/>
    </row>
    <row r="43666" spans="1:31" x14ac:dyDescent="0.25">
      <c r="A43666" s="41">
        <v>0</v>
      </c>
      <c r="C43666" s="56"/>
      <c r="AC43666" s="56"/>
      <c r="AD43666" s="56"/>
      <c r="AE43666" s="56"/>
    </row>
    <row r="43667" spans="1:31" x14ac:dyDescent="0.25">
      <c r="A43667" s="41">
        <v>0</v>
      </c>
      <c r="C43667" s="56"/>
      <c r="AC43667" s="56"/>
      <c r="AD43667" s="56"/>
      <c r="AE43667" s="56"/>
    </row>
    <row r="43668" spans="1:31" x14ac:dyDescent="0.25">
      <c r="A43668" s="41">
        <v>0</v>
      </c>
      <c r="C43668" s="56"/>
      <c r="AC43668" s="56"/>
      <c r="AD43668" s="56"/>
      <c r="AE43668" s="56"/>
    </row>
    <row r="43669" spans="1:31" x14ac:dyDescent="0.25">
      <c r="A43669" s="41">
        <v>0</v>
      </c>
      <c r="C43669" s="56"/>
      <c r="AC43669" s="56"/>
      <c r="AD43669" s="56"/>
      <c r="AE43669" s="56"/>
    </row>
    <row r="43670" spans="1:31" x14ac:dyDescent="0.25">
      <c r="A43670" s="41">
        <v>0</v>
      </c>
      <c r="C43670" s="56"/>
      <c r="AC43670" s="56"/>
      <c r="AD43670" s="56"/>
      <c r="AE43670" s="56"/>
    </row>
    <row r="43671" spans="1:31" x14ac:dyDescent="0.25">
      <c r="A43671" s="41">
        <v>0</v>
      </c>
      <c r="C43671" s="56"/>
      <c r="AC43671" s="56"/>
      <c r="AD43671" s="56"/>
      <c r="AE43671" s="56"/>
    </row>
    <row r="43672" spans="1:31" x14ac:dyDescent="0.25">
      <c r="A43672" s="41">
        <v>0</v>
      </c>
      <c r="C43672" s="56"/>
      <c r="AC43672" s="56"/>
      <c r="AD43672" s="56"/>
      <c r="AE43672" s="56"/>
    </row>
    <row r="43673" spans="1:31" x14ac:dyDescent="0.25">
      <c r="A43673" s="41">
        <v>0</v>
      </c>
      <c r="C43673" s="56"/>
      <c r="AC43673" s="56"/>
      <c r="AD43673" s="56"/>
      <c r="AE43673" s="56"/>
    </row>
    <row r="43674" spans="1:31" x14ac:dyDescent="0.25">
      <c r="A43674" s="41">
        <v>0</v>
      </c>
      <c r="C43674" s="56"/>
      <c r="AC43674" s="56"/>
      <c r="AD43674" s="56"/>
      <c r="AE43674" s="56"/>
    </row>
    <row r="43675" spans="1:31" x14ac:dyDescent="0.25">
      <c r="A43675" s="41">
        <v>0</v>
      </c>
      <c r="C43675" s="56"/>
      <c r="AC43675" s="56"/>
      <c r="AD43675" s="56"/>
      <c r="AE43675" s="56"/>
    </row>
    <row r="43676" spans="1:31" x14ac:dyDescent="0.25">
      <c r="A43676" s="41">
        <v>0</v>
      </c>
      <c r="C43676" s="56"/>
      <c r="AC43676" s="56"/>
      <c r="AD43676" s="56"/>
      <c r="AE43676" s="56"/>
    </row>
    <row r="43677" spans="1:31" x14ac:dyDescent="0.25">
      <c r="A43677" s="41">
        <v>0</v>
      </c>
      <c r="C43677" s="56"/>
      <c r="AC43677" s="56"/>
      <c r="AD43677" s="56"/>
      <c r="AE43677" s="56"/>
    </row>
    <row r="43678" spans="1:31" x14ac:dyDescent="0.25">
      <c r="A43678" s="41">
        <v>0</v>
      </c>
      <c r="C43678" s="56"/>
      <c r="AC43678" s="56"/>
      <c r="AD43678" s="56"/>
      <c r="AE43678" s="56"/>
    </row>
    <row r="43679" spans="1:31" x14ac:dyDescent="0.25">
      <c r="A43679" s="41">
        <v>0</v>
      </c>
      <c r="C43679" s="56"/>
      <c r="AC43679" s="56"/>
      <c r="AD43679" s="56"/>
      <c r="AE43679" s="56"/>
    </row>
    <row r="43680" spans="1:31" x14ac:dyDescent="0.25">
      <c r="A43680" s="41">
        <v>0</v>
      </c>
      <c r="C43680" s="56"/>
      <c r="AC43680" s="56"/>
      <c r="AD43680" s="56"/>
      <c r="AE43680" s="56"/>
    </row>
    <row r="43681" spans="1:31" x14ac:dyDescent="0.25">
      <c r="A43681" s="41">
        <v>0</v>
      </c>
      <c r="C43681" s="56"/>
      <c r="AC43681" s="56"/>
      <c r="AD43681" s="56"/>
      <c r="AE43681" s="56"/>
    </row>
    <row r="43682" spans="1:31" x14ac:dyDescent="0.25">
      <c r="A43682" s="41">
        <v>0</v>
      </c>
      <c r="C43682" s="56"/>
      <c r="AC43682" s="56"/>
      <c r="AD43682" s="56"/>
      <c r="AE43682" s="56"/>
    </row>
    <row r="43683" spans="1:31" x14ac:dyDescent="0.25">
      <c r="A43683" s="41">
        <v>0</v>
      </c>
      <c r="C43683" s="56"/>
      <c r="AC43683" s="56"/>
      <c r="AD43683" s="56"/>
      <c r="AE43683" s="56"/>
    </row>
    <row r="43684" spans="1:31" x14ac:dyDescent="0.25">
      <c r="A43684" s="41">
        <v>0</v>
      </c>
      <c r="C43684" s="56"/>
      <c r="AC43684" s="56"/>
      <c r="AD43684" s="56"/>
      <c r="AE43684" s="56"/>
    </row>
    <row r="43685" spans="1:31" x14ac:dyDescent="0.25">
      <c r="A43685" s="41">
        <v>0</v>
      </c>
      <c r="C43685" s="56"/>
      <c r="AC43685" s="56"/>
      <c r="AD43685" s="56"/>
      <c r="AE43685" s="56"/>
    </row>
    <row r="43686" spans="1:31" x14ac:dyDescent="0.25">
      <c r="A43686" s="41">
        <v>0</v>
      </c>
      <c r="C43686" s="56"/>
      <c r="AC43686" s="56"/>
      <c r="AD43686" s="56"/>
      <c r="AE43686" s="56"/>
    </row>
    <row r="43687" spans="1:31" x14ac:dyDescent="0.25">
      <c r="A43687" s="41">
        <v>0</v>
      </c>
      <c r="C43687" s="56"/>
      <c r="AC43687" s="56"/>
      <c r="AD43687" s="56"/>
      <c r="AE43687" s="56"/>
    </row>
    <row r="43688" spans="1:31" x14ac:dyDescent="0.25">
      <c r="A43688" s="41">
        <v>0</v>
      </c>
      <c r="C43688" s="56"/>
      <c r="AC43688" s="56"/>
      <c r="AD43688" s="56"/>
      <c r="AE43688" s="56"/>
    </row>
    <row r="43689" spans="1:31" x14ac:dyDescent="0.25">
      <c r="A43689" s="41">
        <v>0</v>
      </c>
      <c r="C43689" s="56"/>
      <c r="AC43689" s="56"/>
      <c r="AD43689" s="56"/>
      <c r="AE43689" s="56"/>
    </row>
    <row r="43690" spans="1:31" x14ac:dyDescent="0.25">
      <c r="A43690" s="41">
        <v>0</v>
      </c>
      <c r="C43690" s="56"/>
      <c r="AC43690" s="56"/>
      <c r="AD43690" s="56"/>
      <c r="AE43690" s="56"/>
    </row>
    <row r="43691" spans="1:31" x14ac:dyDescent="0.25">
      <c r="A43691" s="41">
        <v>0</v>
      </c>
      <c r="C43691" s="56"/>
      <c r="AC43691" s="56"/>
      <c r="AD43691" s="56"/>
      <c r="AE43691" s="56"/>
    </row>
    <row r="43692" spans="1:31" x14ac:dyDescent="0.25">
      <c r="A43692" s="41">
        <v>0</v>
      </c>
      <c r="C43692" s="56"/>
      <c r="AC43692" s="56"/>
      <c r="AD43692" s="56"/>
      <c r="AE43692" s="56"/>
    </row>
    <row r="43693" spans="1:31" x14ac:dyDescent="0.25">
      <c r="A43693" s="41">
        <v>0</v>
      </c>
      <c r="C43693" s="56"/>
      <c r="AC43693" s="56"/>
      <c r="AD43693" s="56"/>
      <c r="AE43693" s="56"/>
    </row>
    <row r="43694" spans="1:31" x14ac:dyDescent="0.25">
      <c r="A43694" s="41">
        <v>0</v>
      </c>
      <c r="C43694" s="56"/>
      <c r="AC43694" s="56"/>
      <c r="AD43694" s="56"/>
      <c r="AE43694" s="56"/>
    </row>
    <row r="43695" spans="1:31" x14ac:dyDescent="0.25">
      <c r="A43695" s="41">
        <v>0</v>
      </c>
      <c r="C43695" s="56"/>
      <c r="AC43695" s="56"/>
      <c r="AD43695" s="56"/>
      <c r="AE43695" s="56"/>
    </row>
    <row r="43696" spans="1:31" x14ac:dyDescent="0.25">
      <c r="A43696" s="41">
        <v>0</v>
      </c>
      <c r="C43696" s="56"/>
      <c r="AC43696" s="56"/>
      <c r="AD43696" s="56"/>
      <c r="AE43696" s="56"/>
    </row>
    <row r="43697" spans="1:31" x14ac:dyDescent="0.25">
      <c r="A43697" s="41">
        <v>0</v>
      </c>
      <c r="C43697" s="56"/>
      <c r="AC43697" s="56"/>
      <c r="AD43697" s="56"/>
      <c r="AE43697" s="56"/>
    </row>
    <row r="43698" spans="1:31" x14ac:dyDescent="0.25">
      <c r="A43698" s="41">
        <v>0</v>
      </c>
      <c r="C43698" s="56"/>
      <c r="AC43698" s="56"/>
      <c r="AD43698" s="56"/>
      <c r="AE43698" s="56"/>
    </row>
    <row r="43699" spans="1:31" x14ac:dyDescent="0.25">
      <c r="A43699" s="41">
        <v>0</v>
      </c>
      <c r="C43699" s="56"/>
      <c r="AC43699" s="56"/>
      <c r="AD43699" s="56"/>
      <c r="AE43699" s="56"/>
    </row>
    <row r="43700" spans="1:31" x14ac:dyDescent="0.25">
      <c r="A43700" s="41">
        <v>0</v>
      </c>
      <c r="C43700" s="56"/>
      <c r="AC43700" s="56"/>
      <c r="AD43700" s="56"/>
      <c r="AE43700" s="56"/>
    </row>
    <row r="43701" spans="1:31" x14ac:dyDescent="0.25">
      <c r="A43701" s="41">
        <v>0</v>
      </c>
      <c r="C43701" s="56"/>
      <c r="AC43701" s="56"/>
      <c r="AD43701" s="56"/>
      <c r="AE43701" s="56"/>
    </row>
    <row r="43702" spans="1:31" x14ac:dyDescent="0.25">
      <c r="A43702" s="41">
        <v>0</v>
      </c>
      <c r="C43702" s="56"/>
      <c r="AC43702" s="56"/>
      <c r="AD43702" s="56"/>
      <c r="AE43702" s="56"/>
    </row>
    <row r="43703" spans="1:31" x14ac:dyDescent="0.25">
      <c r="A43703" s="41">
        <v>0</v>
      </c>
      <c r="C43703" s="56"/>
      <c r="AC43703" s="56"/>
      <c r="AD43703" s="56"/>
      <c r="AE43703" s="56"/>
    </row>
    <row r="43704" spans="1:31" x14ac:dyDescent="0.25">
      <c r="A43704" s="41">
        <v>0</v>
      </c>
      <c r="C43704" s="56"/>
      <c r="AC43704" s="56"/>
      <c r="AD43704" s="56"/>
      <c r="AE43704" s="56"/>
    </row>
    <row r="43705" spans="1:31" x14ac:dyDescent="0.25">
      <c r="A43705" s="41">
        <v>0</v>
      </c>
      <c r="C43705" s="56"/>
      <c r="AC43705" s="56"/>
      <c r="AD43705" s="56"/>
      <c r="AE43705" s="56"/>
    </row>
    <row r="43706" spans="1:31" x14ac:dyDescent="0.25">
      <c r="A43706" s="41">
        <v>0</v>
      </c>
      <c r="C43706" s="56"/>
      <c r="AC43706" s="56"/>
      <c r="AD43706" s="56"/>
      <c r="AE43706" s="56"/>
    </row>
    <row r="43707" spans="1:31" x14ac:dyDescent="0.25">
      <c r="A43707" s="41">
        <v>0</v>
      </c>
      <c r="C43707" s="56"/>
      <c r="AC43707" s="56"/>
      <c r="AD43707" s="56"/>
      <c r="AE43707" s="56"/>
    </row>
    <row r="43708" spans="1:31" x14ac:dyDescent="0.25">
      <c r="A43708" s="41">
        <v>0</v>
      </c>
      <c r="C43708" s="56"/>
      <c r="AC43708" s="56"/>
      <c r="AD43708" s="56"/>
      <c r="AE43708" s="56"/>
    </row>
    <row r="43709" spans="1:31" x14ac:dyDescent="0.25">
      <c r="A43709" s="41">
        <v>0</v>
      </c>
      <c r="C43709" s="56"/>
      <c r="AC43709" s="56"/>
      <c r="AD43709" s="56"/>
      <c r="AE43709" s="56"/>
    </row>
    <row r="43710" spans="1:31" x14ac:dyDescent="0.25">
      <c r="A43710" s="41">
        <v>0</v>
      </c>
      <c r="C43710" s="56"/>
      <c r="AC43710" s="56"/>
      <c r="AD43710" s="56"/>
      <c r="AE43710" s="56"/>
    </row>
    <row r="43711" spans="1:31" x14ac:dyDescent="0.25">
      <c r="A43711" s="41">
        <v>0</v>
      </c>
      <c r="C43711" s="56"/>
      <c r="AC43711" s="56"/>
      <c r="AD43711" s="56"/>
      <c r="AE43711" s="56"/>
    </row>
    <row r="43712" spans="1:31" x14ac:dyDescent="0.25">
      <c r="A43712" s="41">
        <v>0</v>
      </c>
      <c r="C43712" s="56"/>
      <c r="AC43712" s="56"/>
      <c r="AD43712" s="56"/>
      <c r="AE43712" s="56"/>
    </row>
    <row r="43713" spans="1:31" x14ac:dyDescent="0.25">
      <c r="A43713" s="41">
        <v>0</v>
      </c>
      <c r="C43713" s="56"/>
      <c r="AC43713" s="56"/>
      <c r="AD43713" s="56"/>
      <c r="AE43713" s="56"/>
    </row>
    <row r="43714" spans="1:31" x14ac:dyDescent="0.25">
      <c r="A43714" s="41">
        <v>0</v>
      </c>
      <c r="C43714" s="56"/>
      <c r="AC43714" s="56"/>
      <c r="AD43714" s="56"/>
      <c r="AE43714" s="56"/>
    </row>
    <row r="43715" spans="1:31" x14ac:dyDescent="0.25">
      <c r="A43715" s="41">
        <v>0</v>
      </c>
      <c r="C43715" s="56"/>
      <c r="AC43715" s="56"/>
      <c r="AD43715" s="56"/>
      <c r="AE43715" s="56"/>
    </row>
    <row r="43716" spans="1:31" x14ac:dyDescent="0.25">
      <c r="A43716" s="41">
        <v>0</v>
      </c>
      <c r="C43716" s="56"/>
      <c r="AC43716" s="56"/>
      <c r="AD43716" s="56"/>
      <c r="AE43716" s="56"/>
    </row>
    <row r="43717" spans="1:31" x14ac:dyDescent="0.25">
      <c r="A43717" s="41">
        <v>0</v>
      </c>
      <c r="C43717" s="56"/>
      <c r="AC43717" s="56"/>
      <c r="AD43717" s="56"/>
      <c r="AE43717" s="56"/>
    </row>
    <row r="43718" spans="1:31" x14ac:dyDescent="0.25">
      <c r="A43718" s="41">
        <v>0</v>
      </c>
      <c r="C43718" s="56"/>
      <c r="AC43718" s="56"/>
      <c r="AD43718" s="56"/>
      <c r="AE43718" s="56"/>
    </row>
    <row r="43719" spans="1:31" x14ac:dyDescent="0.25">
      <c r="A43719" s="41">
        <v>0</v>
      </c>
      <c r="C43719" s="56"/>
      <c r="AC43719" s="56"/>
      <c r="AD43719" s="56"/>
      <c r="AE43719" s="56"/>
    </row>
    <row r="43720" spans="1:31" x14ac:dyDescent="0.25">
      <c r="A43720" s="41">
        <v>0</v>
      </c>
      <c r="C43720" s="56"/>
      <c r="AC43720" s="56"/>
      <c r="AD43720" s="56"/>
      <c r="AE43720" s="56"/>
    </row>
    <row r="43721" spans="1:31" x14ac:dyDescent="0.25">
      <c r="A43721" s="41">
        <v>0</v>
      </c>
      <c r="C43721" s="56"/>
      <c r="AC43721" s="56"/>
      <c r="AD43721" s="56"/>
      <c r="AE43721" s="56"/>
    </row>
    <row r="43722" spans="1:31" x14ac:dyDescent="0.25">
      <c r="A43722" s="41">
        <v>0</v>
      </c>
      <c r="C43722" s="56"/>
      <c r="AC43722" s="56"/>
      <c r="AD43722" s="56"/>
      <c r="AE43722" s="56"/>
    </row>
    <row r="43723" spans="1:31" x14ac:dyDescent="0.25">
      <c r="A43723" s="41">
        <v>0</v>
      </c>
      <c r="C43723" s="56"/>
      <c r="AC43723" s="56"/>
      <c r="AD43723" s="56"/>
      <c r="AE43723" s="56"/>
    </row>
    <row r="43724" spans="1:31" x14ac:dyDescent="0.25">
      <c r="A43724" s="41">
        <v>0</v>
      </c>
      <c r="C43724" s="56"/>
      <c r="AC43724" s="56"/>
      <c r="AD43724" s="56"/>
      <c r="AE43724" s="56"/>
    </row>
    <row r="43725" spans="1:31" x14ac:dyDescent="0.25">
      <c r="A43725" s="41">
        <v>0</v>
      </c>
      <c r="C43725" s="56"/>
      <c r="AC43725" s="56"/>
      <c r="AD43725" s="56"/>
      <c r="AE43725" s="56"/>
    </row>
    <row r="43726" spans="1:31" x14ac:dyDescent="0.25">
      <c r="A43726" s="41">
        <v>0</v>
      </c>
      <c r="C43726" s="56"/>
      <c r="AC43726" s="56"/>
      <c r="AD43726" s="56"/>
      <c r="AE43726" s="56"/>
    </row>
    <row r="43727" spans="1:31" x14ac:dyDescent="0.25">
      <c r="A43727" s="41">
        <v>0</v>
      </c>
      <c r="C43727" s="56"/>
      <c r="AC43727" s="56"/>
      <c r="AD43727" s="56"/>
      <c r="AE43727" s="56"/>
    </row>
    <row r="43728" spans="1:31" x14ac:dyDescent="0.25">
      <c r="A43728" s="41">
        <v>0</v>
      </c>
      <c r="C43728" s="56"/>
      <c r="AC43728" s="56"/>
      <c r="AD43728" s="56"/>
      <c r="AE43728" s="56"/>
    </row>
    <row r="43729" spans="1:31" x14ac:dyDescent="0.25">
      <c r="A43729" s="41">
        <v>0</v>
      </c>
      <c r="C43729" s="56"/>
      <c r="AC43729" s="56"/>
      <c r="AD43729" s="56"/>
      <c r="AE43729" s="56"/>
    </row>
    <row r="43730" spans="1:31" x14ac:dyDescent="0.25">
      <c r="A43730" s="41">
        <v>0</v>
      </c>
      <c r="C43730" s="56"/>
      <c r="AC43730" s="56"/>
      <c r="AD43730" s="56"/>
      <c r="AE43730" s="56"/>
    </row>
    <row r="43731" spans="1:31" x14ac:dyDescent="0.25">
      <c r="A43731" s="41">
        <v>0</v>
      </c>
      <c r="C43731" s="56"/>
      <c r="AC43731" s="56"/>
      <c r="AD43731" s="56"/>
      <c r="AE43731" s="56"/>
    </row>
    <row r="43732" spans="1:31" x14ac:dyDescent="0.25">
      <c r="A43732" s="41">
        <v>0</v>
      </c>
      <c r="C43732" s="56"/>
      <c r="AC43732" s="56"/>
      <c r="AD43732" s="56"/>
      <c r="AE43732" s="56"/>
    </row>
    <row r="43733" spans="1:31" x14ac:dyDescent="0.25">
      <c r="A43733" s="41">
        <v>0</v>
      </c>
      <c r="C43733" s="56"/>
      <c r="AC43733" s="56"/>
      <c r="AD43733" s="56"/>
      <c r="AE43733" s="56"/>
    </row>
    <row r="43734" spans="1:31" x14ac:dyDescent="0.25">
      <c r="A43734" s="41">
        <v>0</v>
      </c>
      <c r="C43734" s="56"/>
      <c r="AC43734" s="56"/>
      <c r="AD43734" s="56"/>
      <c r="AE43734" s="56"/>
    </row>
    <row r="43735" spans="1:31" x14ac:dyDescent="0.25">
      <c r="A43735" s="41">
        <v>0</v>
      </c>
      <c r="C43735" s="56"/>
      <c r="AC43735" s="56"/>
      <c r="AD43735" s="56"/>
      <c r="AE43735" s="56"/>
    </row>
    <row r="43736" spans="1:31" x14ac:dyDescent="0.25">
      <c r="A43736" s="41">
        <v>0</v>
      </c>
      <c r="C43736" s="56"/>
      <c r="AC43736" s="56"/>
      <c r="AD43736" s="56"/>
      <c r="AE43736" s="56"/>
    </row>
    <row r="43737" spans="1:31" x14ac:dyDescent="0.25">
      <c r="A43737" s="41">
        <v>0</v>
      </c>
      <c r="C43737" s="56"/>
      <c r="AC43737" s="56"/>
      <c r="AD43737" s="56"/>
      <c r="AE43737" s="56"/>
    </row>
    <row r="43738" spans="1:31" x14ac:dyDescent="0.25">
      <c r="A43738" s="41">
        <v>0</v>
      </c>
      <c r="C43738" s="56"/>
      <c r="AC43738" s="56"/>
      <c r="AD43738" s="56"/>
      <c r="AE43738" s="56"/>
    </row>
    <row r="43739" spans="1:31" x14ac:dyDescent="0.25">
      <c r="A43739" s="41">
        <v>0</v>
      </c>
      <c r="C43739" s="56"/>
      <c r="AC43739" s="56"/>
      <c r="AD43739" s="56"/>
      <c r="AE43739" s="56"/>
    </row>
    <row r="43740" spans="1:31" x14ac:dyDescent="0.25">
      <c r="A43740" s="41">
        <v>0</v>
      </c>
      <c r="C43740" s="56"/>
      <c r="AC43740" s="56"/>
      <c r="AD43740" s="56"/>
      <c r="AE43740" s="56"/>
    </row>
    <row r="43741" spans="1:31" x14ac:dyDescent="0.25">
      <c r="A43741" s="41">
        <v>0</v>
      </c>
      <c r="C43741" s="56"/>
      <c r="AC43741" s="56"/>
      <c r="AD43741" s="56"/>
      <c r="AE43741" s="56"/>
    </row>
    <row r="43742" spans="1:31" x14ac:dyDescent="0.25">
      <c r="A43742" s="41">
        <v>0</v>
      </c>
      <c r="C43742" s="56"/>
      <c r="AC43742" s="56"/>
      <c r="AD43742" s="56"/>
      <c r="AE43742" s="56"/>
    </row>
    <row r="43743" spans="1:31" x14ac:dyDescent="0.25">
      <c r="A43743" s="41">
        <v>0</v>
      </c>
      <c r="C43743" s="56"/>
      <c r="AC43743" s="56"/>
      <c r="AD43743" s="56"/>
      <c r="AE43743" s="56"/>
    </row>
    <row r="43744" spans="1:31" x14ac:dyDescent="0.25">
      <c r="A43744" s="41">
        <v>0</v>
      </c>
      <c r="C43744" s="56"/>
      <c r="AC43744" s="56"/>
      <c r="AD43744" s="56"/>
      <c r="AE43744" s="56"/>
    </row>
    <row r="43745" spans="1:31" x14ac:dyDescent="0.25">
      <c r="A43745" s="41">
        <v>0</v>
      </c>
      <c r="C43745" s="56"/>
      <c r="AC43745" s="56"/>
      <c r="AD43745" s="56"/>
      <c r="AE43745" s="56"/>
    </row>
    <row r="43746" spans="1:31" x14ac:dyDescent="0.25">
      <c r="A43746" s="41">
        <v>0</v>
      </c>
      <c r="C43746" s="56"/>
      <c r="AC43746" s="56"/>
      <c r="AD43746" s="56"/>
      <c r="AE43746" s="56"/>
    </row>
    <row r="43747" spans="1:31" x14ac:dyDescent="0.25">
      <c r="A43747" s="41">
        <v>0</v>
      </c>
      <c r="C43747" s="56"/>
      <c r="AC43747" s="56"/>
      <c r="AD43747" s="56"/>
      <c r="AE43747" s="56"/>
    </row>
    <row r="43748" spans="1:31" x14ac:dyDescent="0.25">
      <c r="A43748" s="41">
        <v>0</v>
      </c>
      <c r="C43748" s="56"/>
      <c r="AC43748" s="56"/>
      <c r="AD43748" s="56"/>
      <c r="AE43748" s="56"/>
    </row>
    <row r="43749" spans="1:31" x14ac:dyDescent="0.25">
      <c r="A43749" s="41">
        <v>0</v>
      </c>
      <c r="C43749" s="56"/>
      <c r="AC43749" s="56"/>
      <c r="AD43749" s="56"/>
      <c r="AE43749" s="56"/>
    </row>
    <row r="43750" spans="1:31" x14ac:dyDescent="0.25">
      <c r="A43750" s="41">
        <v>0</v>
      </c>
      <c r="C43750" s="56"/>
      <c r="AC43750" s="56"/>
      <c r="AD43750" s="56"/>
      <c r="AE43750" s="56"/>
    </row>
    <row r="43751" spans="1:31" x14ac:dyDescent="0.25">
      <c r="A43751" s="41">
        <v>0</v>
      </c>
      <c r="C43751" s="56"/>
      <c r="AC43751" s="56"/>
      <c r="AD43751" s="56"/>
      <c r="AE43751" s="56"/>
    </row>
    <row r="43752" spans="1:31" x14ac:dyDescent="0.25">
      <c r="A43752" s="41">
        <v>0</v>
      </c>
      <c r="C43752" s="56"/>
      <c r="AC43752" s="56"/>
      <c r="AD43752" s="56"/>
      <c r="AE43752" s="56"/>
    </row>
    <row r="43753" spans="1:31" x14ac:dyDescent="0.25">
      <c r="A43753" s="41">
        <v>0</v>
      </c>
      <c r="C43753" s="56"/>
      <c r="AC43753" s="56"/>
      <c r="AD43753" s="56"/>
      <c r="AE43753" s="56"/>
    </row>
    <row r="43754" spans="1:31" x14ac:dyDescent="0.25">
      <c r="A43754" s="41">
        <v>0</v>
      </c>
      <c r="C43754" s="56"/>
      <c r="AC43754" s="56"/>
      <c r="AD43754" s="56"/>
      <c r="AE43754" s="56"/>
    </row>
    <row r="43755" spans="1:31" x14ac:dyDescent="0.25">
      <c r="A43755" s="41">
        <v>0</v>
      </c>
      <c r="C43755" s="56"/>
      <c r="AC43755" s="56"/>
      <c r="AD43755" s="56"/>
      <c r="AE43755" s="56"/>
    </row>
    <row r="43756" spans="1:31" x14ac:dyDescent="0.25">
      <c r="A43756" s="41">
        <v>0</v>
      </c>
      <c r="C43756" s="56"/>
      <c r="AC43756" s="56"/>
      <c r="AD43756" s="56"/>
      <c r="AE43756" s="56"/>
    </row>
    <row r="43757" spans="1:31" x14ac:dyDescent="0.25">
      <c r="A43757" s="41">
        <v>0</v>
      </c>
      <c r="C43757" s="56"/>
      <c r="AC43757" s="56"/>
      <c r="AD43757" s="56"/>
      <c r="AE43757" s="56"/>
    </row>
    <row r="43758" spans="1:31" x14ac:dyDescent="0.25">
      <c r="A43758" s="41">
        <v>0</v>
      </c>
      <c r="C43758" s="56"/>
      <c r="AC43758" s="56"/>
      <c r="AD43758" s="56"/>
      <c r="AE43758" s="56"/>
    </row>
    <row r="43759" spans="1:31" x14ac:dyDescent="0.25">
      <c r="A43759" s="41">
        <v>0</v>
      </c>
      <c r="C43759" s="56"/>
      <c r="AC43759" s="56"/>
      <c r="AD43759" s="56"/>
      <c r="AE43759" s="56"/>
    </row>
    <row r="43760" spans="1:31" x14ac:dyDescent="0.25">
      <c r="A43760" s="41">
        <v>0</v>
      </c>
      <c r="C43760" s="56"/>
      <c r="AC43760" s="56"/>
      <c r="AD43760" s="56"/>
      <c r="AE43760" s="56"/>
    </row>
    <row r="43761" spans="1:31" x14ac:dyDescent="0.25">
      <c r="A43761" s="41">
        <v>1046</v>
      </c>
      <c r="C43761" s="56"/>
      <c r="AC43761" s="56"/>
      <c r="AD43761" s="56"/>
      <c r="AE43761" s="56"/>
    </row>
    <row r="43762" spans="1:31" x14ac:dyDescent="0.25">
      <c r="A43762" s="41">
        <v>0</v>
      </c>
      <c r="C43762" s="56"/>
      <c r="AC43762" s="56"/>
      <c r="AD43762" s="56"/>
      <c r="AE43762" s="56"/>
    </row>
    <row r="43763" spans="1:31" x14ac:dyDescent="0.25">
      <c r="A43763" s="41">
        <v>0</v>
      </c>
      <c r="C43763" s="56"/>
      <c r="AC43763" s="56"/>
      <c r="AD43763" s="56"/>
      <c r="AE43763" s="56"/>
    </row>
    <row r="43764" spans="1:31" x14ac:dyDescent="0.25">
      <c r="A43764" s="41">
        <v>0</v>
      </c>
      <c r="C43764" s="56"/>
      <c r="AC43764" s="56"/>
      <c r="AD43764" s="56"/>
      <c r="AE43764" s="56"/>
    </row>
    <row r="43765" spans="1:31" x14ac:dyDescent="0.25">
      <c r="A43765" s="41">
        <v>0</v>
      </c>
      <c r="C43765" s="56"/>
      <c r="AC43765" s="56"/>
      <c r="AD43765" s="56"/>
      <c r="AE43765" s="56"/>
    </row>
    <row r="43766" spans="1:31" x14ac:dyDescent="0.25">
      <c r="A43766" s="41">
        <v>0</v>
      </c>
      <c r="C43766" s="56"/>
      <c r="AC43766" s="56"/>
      <c r="AD43766" s="56"/>
      <c r="AE43766" s="56"/>
    </row>
    <row r="43767" spans="1:31" x14ac:dyDescent="0.25">
      <c r="A43767" s="41">
        <v>0</v>
      </c>
      <c r="C43767" s="56"/>
      <c r="AC43767" s="56"/>
      <c r="AD43767" s="56"/>
      <c r="AE43767" s="56"/>
    </row>
    <row r="43768" spans="1:31" x14ac:dyDescent="0.25">
      <c r="A43768" s="41">
        <v>0</v>
      </c>
      <c r="C43768" s="56"/>
      <c r="AC43768" s="56"/>
      <c r="AD43768" s="56"/>
      <c r="AE43768" s="56"/>
    </row>
    <row r="43769" spans="1:31" x14ac:dyDescent="0.25">
      <c r="A43769" s="41">
        <v>0</v>
      </c>
      <c r="C43769" s="56"/>
      <c r="AC43769" s="56"/>
      <c r="AD43769" s="56"/>
      <c r="AE43769" s="56"/>
    </row>
    <row r="43770" spans="1:31" x14ac:dyDescent="0.25">
      <c r="A43770" s="41">
        <v>0</v>
      </c>
      <c r="C43770" s="56"/>
      <c r="AC43770" s="56"/>
      <c r="AD43770" s="56"/>
      <c r="AE43770" s="56"/>
    </row>
    <row r="43771" spans="1:31" x14ac:dyDescent="0.25">
      <c r="A43771" s="41">
        <v>0</v>
      </c>
      <c r="C43771" s="56"/>
      <c r="AC43771" s="56"/>
      <c r="AD43771" s="56"/>
      <c r="AE43771" s="56"/>
    </row>
    <row r="43772" spans="1:31" x14ac:dyDescent="0.25">
      <c r="A43772" s="41">
        <v>0</v>
      </c>
      <c r="C43772" s="56"/>
      <c r="AC43772" s="56"/>
      <c r="AD43772" s="56"/>
      <c r="AE43772" s="56"/>
    </row>
    <row r="43773" spans="1:31" x14ac:dyDescent="0.25">
      <c r="A43773" s="41">
        <v>0</v>
      </c>
      <c r="C43773" s="56"/>
      <c r="AC43773" s="56"/>
      <c r="AD43773" s="56"/>
      <c r="AE43773" s="56"/>
    </row>
    <row r="43774" spans="1:31" x14ac:dyDescent="0.25">
      <c r="A43774" s="41">
        <v>0</v>
      </c>
      <c r="C43774" s="56"/>
      <c r="AC43774" s="56"/>
      <c r="AD43774" s="56"/>
      <c r="AE43774" s="56"/>
    </row>
    <row r="43775" spans="1:31" x14ac:dyDescent="0.25">
      <c r="A43775" s="41">
        <v>0</v>
      </c>
      <c r="C43775" s="56"/>
      <c r="AC43775" s="56"/>
      <c r="AD43775" s="56"/>
      <c r="AE43775" s="56"/>
    </row>
    <row r="43776" spans="1:31" x14ac:dyDescent="0.25">
      <c r="A43776" s="41">
        <v>0</v>
      </c>
      <c r="C43776" s="56"/>
      <c r="AC43776" s="56"/>
      <c r="AD43776" s="56"/>
      <c r="AE43776" s="56"/>
    </row>
    <row r="43777" spans="1:31" x14ac:dyDescent="0.25">
      <c r="A43777" s="41">
        <v>0</v>
      </c>
      <c r="C43777" s="56"/>
      <c r="AC43777" s="56"/>
      <c r="AD43777" s="56"/>
      <c r="AE43777" s="56"/>
    </row>
    <row r="43778" spans="1:31" x14ac:dyDescent="0.25">
      <c r="A43778" s="41">
        <v>0</v>
      </c>
      <c r="C43778" s="56"/>
      <c r="AC43778" s="56"/>
      <c r="AD43778" s="56"/>
      <c r="AE43778" s="56"/>
    </row>
    <row r="43779" spans="1:31" x14ac:dyDescent="0.25">
      <c r="A43779" s="41">
        <v>0</v>
      </c>
      <c r="C43779" s="56"/>
      <c r="AC43779" s="56"/>
      <c r="AD43779" s="56"/>
      <c r="AE43779" s="56"/>
    </row>
    <row r="43780" spans="1:31" x14ac:dyDescent="0.25">
      <c r="A43780" s="41">
        <v>0</v>
      </c>
      <c r="C43780" s="56"/>
      <c r="AC43780" s="56"/>
      <c r="AD43780" s="56"/>
      <c r="AE43780" s="56"/>
    </row>
    <row r="43781" spans="1:31" x14ac:dyDescent="0.25">
      <c r="A43781" s="41">
        <v>0</v>
      </c>
      <c r="C43781" s="56"/>
      <c r="AC43781" s="56"/>
      <c r="AD43781" s="56"/>
      <c r="AE43781" s="56"/>
    </row>
    <row r="43782" spans="1:31" x14ac:dyDescent="0.25">
      <c r="A43782" s="41">
        <v>0</v>
      </c>
      <c r="C43782" s="56"/>
      <c r="AC43782" s="56"/>
      <c r="AD43782" s="56"/>
      <c r="AE43782" s="56"/>
    </row>
    <row r="43783" spans="1:31" x14ac:dyDescent="0.25">
      <c r="A43783" s="41">
        <v>0</v>
      </c>
      <c r="C43783" s="56"/>
      <c r="AC43783" s="56"/>
      <c r="AD43783" s="56"/>
      <c r="AE43783" s="56"/>
    </row>
    <row r="43784" spans="1:31" x14ac:dyDescent="0.25">
      <c r="A43784" s="41">
        <v>0</v>
      </c>
      <c r="C43784" s="56"/>
      <c r="AC43784" s="56"/>
      <c r="AD43784" s="56"/>
      <c r="AE43784" s="56"/>
    </row>
    <row r="43785" spans="1:31" x14ac:dyDescent="0.25">
      <c r="A43785" s="41">
        <v>0</v>
      </c>
      <c r="C43785" s="56"/>
      <c r="AC43785" s="56"/>
      <c r="AD43785" s="56"/>
      <c r="AE43785" s="56"/>
    </row>
    <row r="43786" spans="1:31" x14ac:dyDescent="0.25">
      <c r="A43786" s="41">
        <v>0</v>
      </c>
      <c r="C43786" s="56"/>
      <c r="AC43786" s="56"/>
      <c r="AD43786" s="56"/>
      <c r="AE43786" s="56"/>
    </row>
    <row r="43787" spans="1:31" x14ac:dyDescent="0.25">
      <c r="A43787" s="41">
        <v>0</v>
      </c>
      <c r="C43787" s="56"/>
      <c r="AC43787" s="56"/>
      <c r="AD43787" s="56"/>
      <c r="AE43787" s="56"/>
    </row>
    <row r="43788" spans="1:31" x14ac:dyDescent="0.25">
      <c r="A43788" s="41">
        <v>0</v>
      </c>
      <c r="C43788" s="56"/>
      <c r="AC43788" s="56"/>
      <c r="AD43788" s="56"/>
      <c r="AE43788" s="56"/>
    </row>
    <row r="43789" spans="1:31" x14ac:dyDescent="0.25">
      <c r="A43789" s="41">
        <v>0</v>
      </c>
      <c r="C43789" s="56"/>
      <c r="AC43789" s="56"/>
      <c r="AD43789" s="56"/>
      <c r="AE43789" s="56"/>
    </row>
    <row r="43790" spans="1:31" x14ac:dyDescent="0.25">
      <c r="A43790" s="41">
        <v>0</v>
      </c>
      <c r="C43790" s="56"/>
      <c r="AC43790" s="56"/>
      <c r="AD43790" s="56"/>
      <c r="AE43790" s="56"/>
    </row>
    <row r="43791" spans="1:31" x14ac:dyDescent="0.25">
      <c r="A43791" s="41">
        <v>0</v>
      </c>
      <c r="C43791" s="56"/>
      <c r="AC43791" s="56"/>
      <c r="AD43791" s="56"/>
      <c r="AE43791" s="56"/>
    </row>
    <row r="43792" spans="1:31" x14ac:dyDescent="0.25">
      <c r="A43792" s="41">
        <v>0</v>
      </c>
      <c r="C43792" s="56"/>
      <c r="AC43792" s="56"/>
      <c r="AD43792" s="56"/>
      <c r="AE43792" s="56"/>
    </row>
    <row r="43793" spans="1:31" x14ac:dyDescent="0.25">
      <c r="A43793" s="41">
        <v>0</v>
      </c>
      <c r="C43793" s="56"/>
      <c r="AC43793" s="56"/>
      <c r="AD43793" s="56"/>
      <c r="AE43793" s="56"/>
    </row>
    <row r="43794" spans="1:31" x14ac:dyDescent="0.25">
      <c r="A43794" s="41">
        <v>0</v>
      </c>
      <c r="C43794" s="56"/>
      <c r="AC43794" s="56"/>
      <c r="AD43794" s="56"/>
      <c r="AE43794" s="56"/>
    </row>
    <row r="43795" spans="1:31" x14ac:dyDescent="0.25">
      <c r="A43795" s="41">
        <v>0</v>
      </c>
      <c r="C43795" s="56"/>
      <c r="AC43795" s="56"/>
      <c r="AD43795" s="56"/>
      <c r="AE43795" s="56"/>
    </row>
    <row r="43796" spans="1:31" x14ac:dyDescent="0.25">
      <c r="A43796" s="41">
        <v>0</v>
      </c>
      <c r="C43796" s="56"/>
      <c r="AC43796" s="56"/>
      <c r="AD43796" s="56"/>
      <c r="AE43796" s="56"/>
    </row>
    <row r="43797" spans="1:31" x14ac:dyDescent="0.25">
      <c r="A43797" s="41">
        <v>0</v>
      </c>
      <c r="C43797" s="56"/>
      <c r="AC43797" s="56"/>
      <c r="AD43797" s="56"/>
      <c r="AE43797" s="56"/>
    </row>
    <row r="43798" spans="1:31" x14ac:dyDescent="0.25">
      <c r="A43798" s="41">
        <v>0</v>
      </c>
      <c r="C43798" s="56"/>
      <c r="AC43798" s="56"/>
      <c r="AD43798" s="56"/>
      <c r="AE43798" s="56"/>
    </row>
    <row r="43799" spans="1:31" x14ac:dyDescent="0.25">
      <c r="A43799" s="41">
        <v>0</v>
      </c>
      <c r="C43799" s="56"/>
      <c r="AC43799" s="56"/>
      <c r="AD43799" s="56"/>
      <c r="AE43799" s="56"/>
    </row>
    <row r="43800" spans="1:31" x14ac:dyDescent="0.25">
      <c r="A43800" s="41">
        <v>0</v>
      </c>
      <c r="C43800" s="56"/>
      <c r="AC43800" s="56"/>
      <c r="AD43800" s="56"/>
      <c r="AE43800" s="56"/>
    </row>
    <row r="43801" spans="1:31" x14ac:dyDescent="0.25">
      <c r="A43801" s="41">
        <v>0</v>
      </c>
      <c r="C43801" s="56"/>
      <c r="AC43801" s="56"/>
      <c r="AD43801" s="56"/>
      <c r="AE43801" s="56"/>
    </row>
    <row r="43802" spans="1:31" x14ac:dyDescent="0.25">
      <c r="A43802" s="41">
        <v>0</v>
      </c>
      <c r="C43802" s="56"/>
      <c r="AC43802" s="56"/>
      <c r="AD43802" s="56"/>
      <c r="AE43802" s="56"/>
    </row>
    <row r="43803" spans="1:31" x14ac:dyDescent="0.25">
      <c r="A43803" s="41">
        <v>0</v>
      </c>
      <c r="C43803" s="56"/>
      <c r="AC43803" s="56"/>
      <c r="AD43803" s="56"/>
      <c r="AE43803" s="56"/>
    </row>
    <row r="43804" spans="1:31" x14ac:dyDescent="0.25">
      <c r="A43804" s="41">
        <v>0</v>
      </c>
      <c r="C43804" s="56"/>
      <c r="AC43804" s="56"/>
      <c r="AD43804" s="56"/>
      <c r="AE43804" s="56"/>
    </row>
    <row r="43805" spans="1:31" x14ac:dyDescent="0.25">
      <c r="A43805" s="41">
        <v>0</v>
      </c>
      <c r="C43805" s="56"/>
      <c r="AC43805" s="56"/>
      <c r="AD43805" s="56"/>
      <c r="AE43805" s="56"/>
    </row>
    <row r="43806" spans="1:31" x14ac:dyDescent="0.25">
      <c r="A43806" s="41">
        <v>0</v>
      </c>
      <c r="C43806" s="56"/>
      <c r="AC43806" s="56"/>
      <c r="AD43806" s="56"/>
      <c r="AE43806" s="56"/>
    </row>
    <row r="43807" spans="1:31" x14ac:dyDescent="0.25">
      <c r="A43807" s="41">
        <v>0</v>
      </c>
      <c r="C43807" s="56"/>
      <c r="AC43807" s="56"/>
      <c r="AD43807" s="56"/>
      <c r="AE43807" s="56"/>
    </row>
    <row r="43808" spans="1:31" x14ac:dyDescent="0.25">
      <c r="A43808" s="41">
        <v>0</v>
      </c>
      <c r="C43808" s="56"/>
      <c r="AC43808" s="56"/>
      <c r="AD43808" s="56"/>
      <c r="AE43808" s="56"/>
    </row>
    <row r="43809" spans="1:31" x14ac:dyDescent="0.25">
      <c r="A43809" s="41">
        <v>0</v>
      </c>
      <c r="C43809" s="56"/>
      <c r="AC43809" s="56"/>
      <c r="AD43809" s="56"/>
      <c r="AE43809" s="56"/>
    </row>
    <row r="43810" spans="1:31" x14ac:dyDescent="0.25">
      <c r="A43810" s="41">
        <v>0</v>
      </c>
      <c r="C43810" s="56"/>
      <c r="AC43810" s="56"/>
      <c r="AD43810" s="56"/>
      <c r="AE43810" s="56"/>
    </row>
    <row r="43811" spans="1:31" x14ac:dyDescent="0.25">
      <c r="A43811" s="41">
        <v>0</v>
      </c>
      <c r="C43811" s="56"/>
      <c r="AC43811" s="56"/>
      <c r="AD43811" s="56"/>
      <c r="AE43811" s="56"/>
    </row>
    <row r="43812" spans="1:31" x14ac:dyDescent="0.25">
      <c r="A43812" s="41">
        <v>0</v>
      </c>
      <c r="C43812" s="56"/>
      <c r="AC43812" s="56"/>
      <c r="AD43812" s="56"/>
      <c r="AE43812" s="56"/>
    </row>
    <row r="43813" spans="1:31" x14ac:dyDescent="0.25">
      <c r="A43813" s="41">
        <v>0</v>
      </c>
      <c r="C43813" s="56"/>
      <c r="AC43813" s="56"/>
      <c r="AD43813" s="56"/>
      <c r="AE43813" s="56"/>
    </row>
    <row r="43814" spans="1:31" x14ac:dyDescent="0.25">
      <c r="A43814" s="41">
        <v>0</v>
      </c>
      <c r="C43814" s="56"/>
      <c r="AC43814" s="56"/>
      <c r="AD43814" s="56"/>
      <c r="AE43814" s="56"/>
    </row>
    <row r="43815" spans="1:31" x14ac:dyDescent="0.25">
      <c r="A43815" s="41">
        <v>0</v>
      </c>
      <c r="C43815" s="56"/>
      <c r="AC43815" s="56"/>
      <c r="AD43815" s="56"/>
      <c r="AE43815" s="56"/>
    </row>
    <row r="43816" spans="1:31" x14ac:dyDescent="0.25">
      <c r="A43816" s="41">
        <v>0</v>
      </c>
      <c r="C43816" s="56"/>
      <c r="AC43816" s="56"/>
      <c r="AD43816" s="56"/>
      <c r="AE43816" s="56"/>
    </row>
    <row r="43817" spans="1:31" x14ac:dyDescent="0.25">
      <c r="A43817" s="41">
        <v>0</v>
      </c>
      <c r="C43817" s="56"/>
      <c r="AC43817" s="56"/>
      <c r="AD43817" s="56"/>
      <c r="AE43817" s="56"/>
    </row>
    <row r="43818" spans="1:31" x14ac:dyDescent="0.25">
      <c r="A43818" s="41">
        <v>0</v>
      </c>
      <c r="C43818" s="56"/>
      <c r="AC43818" s="56"/>
      <c r="AD43818" s="56"/>
      <c r="AE43818" s="56"/>
    </row>
    <row r="43819" spans="1:31" x14ac:dyDescent="0.25">
      <c r="A43819" s="41">
        <v>0</v>
      </c>
      <c r="C43819" s="56"/>
      <c r="AC43819" s="56"/>
      <c r="AD43819" s="56"/>
      <c r="AE43819" s="56"/>
    </row>
    <row r="43820" spans="1:31" x14ac:dyDescent="0.25">
      <c r="A43820" s="41">
        <v>0</v>
      </c>
      <c r="C43820" s="56"/>
      <c r="AC43820" s="56"/>
      <c r="AD43820" s="56"/>
      <c r="AE43820" s="56"/>
    </row>
    <row r="43821" spans="1:31" x14ac:dyDescent="0.25">
      <c r="A43821" s="41">
        <v>0</v>
      </c>
      <c r="C43821" s="56"/>
      <c r="AC43821" s="56"/>
      <c r="AD43821" s="56"/>
      <c r="AE43821" s="56"/>
    </row>
    <row r="43822" spans="1:31" x14ac:dyDescent="0.25">
      <c r="A43822" s="41">
        <v>0</v>
      </c>
      <c r="C43822" s="56"/>
      <c r="AC43822" s="56"/>
      <c r="AD43822" s="56"/>
      <c r="AE43822" s="56"/>
    </row>
    <row r="43823" spans="1:31" x14ac:dyDescent="0.25">
      <c r="A43823" s="41">
        <v>0</v>
      </c>
      <c r="C43823" s="56"/>
      <c r="AC43823" s="56"/>
      <c r="AD43823" s="56"/>
      <c r="AE43823" s="56"/>
    </row>
    <row r="43824" spans="1:31" x14ac:dyDescent="0.25">
      <c r="A43824" s="41">
        <v>0</v>
      </c>
      <c r="C43824" s="56"/>
      <c r="AC43824" s="56"/>
      <c r="AD43824" s="56"/>
      <c r="AE43824" s="56"/>
    </row>
    <row r="43825" spans="1:31" x14ac:dyDescent="0.25">
      <c r="A43825" s="41">
        <v>87</v>
      </c>
      <c r="C43825" s="56"/>
      <c r="AC43825" s="56"/>
      <c r="AD43825" s="56"/>
      <c r="AE43825" s="56"/>
    </row>
    <row r="43826" spans="1:31" x14ac:dyDescent="0.25">
      <c r="A43826" s="41">
        <v>0</v>
      </c>
      <c r="C43826" s="56"/>
      <c r="AC43826" s="56"/>
      <c r="AD43826" s="56"/>
      <c r="AE43826" s="56"/>
    </row>
    <row r="43827" spans="1:31" x14ac:dyDescent="0.25">
      <c r="A43827" s="41">
        <v>0</v>
      </c>
      <c r="C43827" s="56"/>
      <c r="AC43827" s="56"/>
      <c r="AD43827" s="56"/>
      <c r="AE43827" s="56"/>
    </row>
    <row r="43828" spans="1:31" x14ac:dyDescent="0.25">
      <c r="A43828" s="41">
        <v>0</v>
      </c>
      <c r="C43828" s="56"/>
      <c r="AC43828" s="56"/>
      <c r="AD43828" s="56"/>
      <c r="AE43828" s="56"/>
    </row>
    <row r="43829" spans="1:31" x14ac:dyDescent="0.25">
      <c r="A43829" s="41">
        <v>0</v>
      </c>
      <c r="C43829" s="56"/>
      <c r="AC43829" s="56"/>
      <c r="AD43829" s="56"/>
      <c r="AE43829" s="56"/>
    </row>
    <row r="43830" spans="1:31" x14ac:dyDescent="0.25">
      <c r="A43830" s="41">
        <v>0</v>
      </c>
      <c r="C43830" s="56"/>
      <c r="AC43830" s="56"/>
      <c r="AD43830" s="56"/>
      <c r="AE43830" s="56"/>
    </row>
    <row r="43831" spans="1:31" x14ac:dyDescent="0.25">
      <c r="A43831" s="41">
        <v>0</v>
      </c>
      <c r="C43831" s="56"/>
      <c r="AC43831" s="56"/>
      <c r="AD43831" s="56"/>
      <c r="AE43831" s="56"/>
    </row>
    <row r="43832" spans="1:31" x14ac:dyDescent="0.25">
      <c r="A43832" s="41">
        <v>0</v>
      </c>
      <c r="C43832" s="56"/>
      <c r="AC43832" s="56"/>
      <c r="AD43832" s="56"/>
      <c r="AE43832" s="56"/>
    </row>
    <row r="43833" spans="1:31" x14ac:dyDescent="0.25">
      <c r="A43833" s="41">
        <v>0</v>
      </c>
      <c r="C43833" s="56"/>
      <c r="AC43833" s="56"/>
      <c r="AD43833" s="56"/>
      <c r="AE43833" s="56"/>
    </row>
    <row r="43834" spans="1:31" x14ac:dyDescent="0.25">
      <c r="A43834" s="41">
        <v>0</v>
      </c>
      <c r="C43834" s="56"/>
      <c r="AC43834" s="56"/>
      <c r="AD43834" s="56"/>
      <c r="AE43834" s="56"/>
    </row>
    <row r="43835" spans="1:31" x14ac:dyDescent="0.25">
      <c r="A43835" s="41">
        <v>0</v>
      </c>
      <c r="C43835" s="56"/>
      <c r="AC43835" s="56"/>
      <c r="AD43835" s="56"/>
      <c r="AE43835" s="56"/>
    </row>
    <row r="43836" spans="1:31" x14ac:dyDescent="0.25">
      <c r="A43836" s="41">
        <v>0</v>
      </c>
      <c r="C43836" s="56"/>
      <c r="AC43836" s="56"/>
      <c r="AD43836" s="56"/>
      <c r="AE43836" s="56"/>
    </row>
    <row r="43837" spans="1:31" x14ac:dyDescent="0.25">
      <c r="A43837" s="41">
        <v>0</v>
      </c>
      <c r="C43837" s="56"/>
      <c r="AC43837" s="56"/>
      <c r="AD43837" s="56"/>
      <c r="AE43837" s="56"/>
    </row>
    <row r="43838" spans="1:31" x14ac:dyDescent="0.25">
      <c r="A43838" s="41">
        <v>0</v>
      </c>
      <c r="C43838" s="56"/>
      <c r="AC43838" s="56"/>
      <c r="AD43838" s="56"/>
      <c r="AE43838" s="56"/>
    </row>
    <row r="43839" spans="1:31" x14ac:dyDescent="0.25">
      <c r="A43839" s="41">
        <v>0</v>
      </c>
      <c r="C43839" s="56"/>
      <c r="AC43839" s="56"/>
      <c r="AD43839" s="56"/>
      <c r="AE43839" s="56"/>
    </row>
    <row r="43840" spans="1:31" x14ac:dyDescent="0.25">
      <c r="A43840" s="41">
        <v>0</v>
      </c>
      <c r="C43840" s="56"/>
      <c r="AC43840" s="56"/>
      <c r="AD43840" s="56"/>
      <c r="AE43840" s="56"/>
    </row>
    <row r="43841" spans="1:31" x14ac:dyDescent="0.25">
      <c r="A43841" s="41">
        <v>0</v>
      </c>
      <c r="C43841" s="56"/>
      <c r="AC43841" s="56"/>
      <c r="AD43841" s="56"/>
      <c r="AE43841" s="56"/>
    </row>
    <row r="43842" spans="1:31" x14ac:dyDescent="0.25">
      <c r="A43842" s="41">
        <v>0</v>
      </c>
      <c r="C43842" s="56"/>
      <c r="AC43842" s="56"/>
      <c r="AD43842" s="56"/>
      <c r="AE43842" s="56"/>
    </row>
    <row r="43843" spans="1:31" x14ac:dyDescent="0.25">
      <c r="A43843" s="41">
        <v>0</v>
      </c>
      <c r="C43843" s="56"/>
      <c r="AC43843" s="56"/>
      <c r="AD43843" s="56"/>
      <c r="AE43843" s="56"/>
    </row>
    <row r="43844" spans="1:31" x14ac:dyDescent="0.25">
      <c r="A43844" s="41">
        <v>0</v>
      </c>
      <c r="C43844" s="56"/>
      <c r="AC43844" s="56"/>
      <c r="AD43844" s="56"/>
      <c r="AE43844" s="56"/>
    </row>
    <row r="43845" spans="1:31" x14ac:dyDescent="0.25">
      <c r="A43845" s="41">
        <v>0</v>
      </c>
      <c r="C43845" s="56"/>
      <c r="AC43845" s="56"/>
      <c r="AD43845" s="56"/>
      <c r="AE43845" s="56"/>
    </row>
    <row r="43846" spans="1:31" x14ac:dyDescent="0.25">
      <c r="A43846" s="41">
        <v>0</v>
      </c>
      <c r="C43846" s="56"/>
      <c r="AC43846" s="56"/>
      <c r="AD43846" s="56"/>
      <c r="AE43846" s="56"/>
    </row>
    <row r="43847" spans="1:31" x14ac:dyDescent="0.25">
      <c r="A43847" s="41">
        <v>0</v>
      </c>
      <c r="C43847" s="56"/>
      <c r="AC43847" s="56"/>
      <c r="AD43847" s="56"/>
      <c r="AE43847" s="56"/>
    </row>
    <row r="43848" spans="1:31" x14ac:dyDescent="0.25">
      <c r="A43848" s="41">
        <v>0</v>
      </c>
      <c r="C43848" s="56"/>
      <c r="AC43848" s="56"/>
      <c r="AD43848" s="56"/>
      <c r="AE43848" s="56"/>
    </row>
    <row r="43849" spans="1:31" x14ac:dyDescent="0.25">
      <c r="A43849" s="41">
        <v>0</v>
      </c>
      <c r="C43849" s="56"/>
      <c r="AC43849" s="56"/>
      <c r="AD43849" s="56"/>
      <c r="AE43849" s="56"/>
    </row>
    <row r="43850" spans="1:31" x14ac:dyDescent="0.25">
      <c r="A43850" s="41">
        <v>0</v>
      </c>
      <c r="C43850" s="56"/>
      <c r="AC43850" s="56"/>
      <c r="AD43850" s="56"/>
      <c r="AE43850" s="56"/>
    </row>
    <row r="43851" spans="1:31" x14ac:dyDescent="0.25">
      <c r="A43851" s="41">
        <v>0</v>
      </c>
      <c r="C43851" s="56"/>
      <c r="AC43851" s="56"/>
      <c r="AD43851" s="56"/>
      <c r="AE43851" s="56"/>
    </row>
    <row r="43852" spans="1:31" x14ac:dyDescent="0.25">
      <c r="A43852" s="41">
        <v>0</v>
      </c>
      <c r="C43852" s="56"/>
      <c r="AC43852" s="56"/>
      <c r="AD43852" s="56"/>
      <c r="AE43852" s="56"/>
    </row>
    <row r="43853" spans="1:31" x14ac:dyDescent="0.25">
      <c r="A43853" s="41">
        <v>0</v>
      </c>
      <c r="C43853" s="56"/>
      <c r="AC43853" s="56"/>
      <c r="AD43853" s="56"/>
      <c r="AE43853" s="56"/>
    </row>
    <row r="43854" spans="1:31" x14ac:dyDescent="0.25">
      <c r="A43854" s="41">
        <v>0</v>
      </c>
      <c r="C43854" s="56"/>
      <c r="AC43854" s="56"/>
      <c r="AD43854" s="56"/>
      <c r="AE43854" s="56"/>
    </row>
    <row r="43855" spans="1:31" x14ac:dyDescent="0.25">
      <c r="A43855" s="41">
        <v>0</v>
      </c>
      <c r="C43855" s="56"/>
      <c r="AC43855" s="56"/>
      <c r="AD43855" s="56"/>
      <c r="AE43855" s="56"/>
    </row>
    <row r="43856" spans="1:31" x14ac:dyDescent="0.25">
      <c r="A43856" s="41">
        <v>0</v>
      </c>
      <c r="C43856" s="56"/>
      <c r="AC43856" s="56"/>
      <c r="AD43856" s="56"/>
      <c r="AE43856" s="56"/>
    </row>
    <row r="43857" spans="1:31" x14ac:dyDescent="0.25">
      <c r="A43857" s="41">
        <v>0</v>
      </c>
      <c r="C43857" s="56"/>
      <c r="AC43857" s="56"/>
      <c r="AD43857" s="56"/>
      <c r="AE43857" s="56"/>
    </row>
    <row r="43858" spans="1:31" x14ac:dyDescent="0.25">
      <c r="A43858" s="41">
        <v>0</v>
      </c>
      <c r="C43858" s="56"/>
      <c r="AC43858" s="56"/>
      <c r="AD43858" s="56"/>
      <c r="AE43858" s="56"/>
    </row>
    <row r="43859" spans="1:31" x14ac:dyDescent="0.25">
      <c r="A43859" s="41">
        <v>0</v>
      </c>
      <c r="C43859" s="56"/>
      <c r="AC43859" s="56"/>
      <c r="AD43859" s="56"/>
      <c r="AE43859" s="56"/>
    </row>
    <row r="43860" spans="1:31" x14ac:dyDescent="0.25">
      <c r="A43860" s="41">
        <v>0</v>
      </c>
      <c r="C43860" s="56"/>
      <c r="AC43860" s="56"/>
      <c r="AD43860" s="56"/>
      <c r="AE43860" s="56"/>
    </row>
    <row r="43861" spans="1:31" x14ac:dyDescent="0.25">
      <c r="A43861" s="41">
        <v>0</v>
      </c>
      <c r="C43861" s="56"/>
      <c r="AC43861" s="56"/>
      <c r="AD43861" s="56"/>
      <c r="AE43861" s="56"/>
    </row>
    <row r="43862" spans="1:31" x14ac:dyDescent="0.25">
      <c r="A43862" s="41">
        <v>0</v>
      </c>
      <c r="C43862" s="56"/>
      <c r="AC43862" s="56"/>
      <c r="AD43862" s="56"/>
      <c r="AE43862" s="56"/>
    </row>
    <row r="43863" spans="1:31" x14ac:dyDescent="0.25">
      <c r="A43863" s="41">
        <v>0</v>
      </c>
      <c r="C43863" s="56"/>
      <c r="AC43863" s="56"/>
      <c r="AD43863" s="56"/>
      <c r="AE43863" s="56"/>
    </row>
    <row r="43864" spans="1:31" x14ac:dyDescent="0.25">
      <c r="A43864" s="41">
        <v>214</v>
      </c>
      <c r="C43864" s="56"/>
      <c r="AC43864" s="56"/>
      <c r="AD43864" s="56"/>
      <c r="AE43864" s="56"/>
    </row>
    <row r="43865" spans="1:31" x14ac:dyDescent="0.25">
      <c r="A43865" s="41">
        <v>0</v>
      </c>
      <c r="C43865" s="56"/>
      <c r="AC43865" s="56"/>
      <c r="AD43865" s="56"/>
      <c r="AE43865" s="56"/>
    </row>
    <row r="43866" spans="1:31" x14ac:dyDescent="0.25">
      <c r="A43866" s="41">
        <v>0</v>
      </c>
      <c r="C43866" s="56"/>
      <c r="AC43866" s="56"/>
      <c r="AD43866" s="56"/>
      <c r="AE43866" s="56"/>
    </row>
    <row r="43867" spans="1:31" x14ac:dyDescent="0.25">
      <c r="A43867" s="41">
        <v>0</v>
      </c>
      <c r="C43867" s="56"/>
      <c r="AC43867" s="56"/>
      <c r="AD43867" s="56"/>
      <c r="AE43867" s="56"/>
    </row>
    <row r="43868" spans="1:31" x14ac:dyDescent="0.25">
      <c r="A43868" s="41">
        <v>0</v>
      </c>
      <c r="C43868" s="56"/>
      <c r="AC43868" s="56"/>
      <c r="AD43868" s="56"/>
      <c r="AE43868" s="56"/>
    </row>
    <row r="43869" spans="1:31" x14ac:dyDescent="0.25">
      <c r="A43869" s="41">
        <v>0</v>
      </c>
      <c r="C43869" s="56"/>
      <c r="AC43869" s="56"/>
      <c r="AD43869" s="56"/>
      <c r="AE43869" s="56"/>
    </row>
    <row r="43870" spans="1:31" x14ac:dyDescent="0.25">
      <c r="A43870" s="41">
        <v>0</v>
      </c>
      <c r="C43870" s="56"/>
      <c r="AC43870" s="56"/>
      <c r="AD43870" s="56"/>
      <c r="AE43870" s="56"/>
    </row>
    <row r="43871" spans="1:31" x14ac:dyDescent="0.25">
      <c r="A43871" s="41">
        <v>0</v>
      </c>
      <c r="C43871" s="56"/>
      <c r="AC43871" s="56"/>
      <c r="AD43871" s="56"/>
      <c r="AE43871" s="56"/>
    </row>
    <row r="43872" spans="1:31" x14ac:dyDescent="0.25">
      <c r="A43872" s="41">
        <v>0</v>
      </c>
      <c r="C43872" s="56"/>
      <c r="AC43872" s="56"/>
      <c r="AD43872" s="56"/>
      <c r="AE43872" s="56"/>
    </row>
    <row r="43873" spans="1:31" x14ac:dyDescent="0.25">
      <c r="A43873" s="41">
        <v>0</v>
      </c>
      <c r="C43873" s="56"/>
      <c r="AC43873" s="56"/>
      <c r="AD43873" s="56"/>
      <c r="AE43873" s="56"/>
    </row>
    <row r="43874" spans="1:31" x14ac:dyDescent="0.25">
      <c r="A43874" s="41">
        <v>0</v>
      </c>
      <c r="C43874" s="56"/>
      <c r="AC43874" s="56"/>
      <c r="AD43874" s="56"/>
      <c r="AE43874" s="56"/>
    </row>
    <row r="43875" spans="1:31" x14ac:dyDescent="0.25">
      <c r="A43875" s="41">
        <v>0</v>
      </c>
      <c r="C43875" s="56"/>
      <c r="AC43875" s="56"/>
      <c r="AD43875" s="56"/>
      <c r="AE43875" s="56"/>
    </row>
    <row r="43876" spans="1:31" x14ac:dyDescent="0.25">
      <c r="A43876" s="41">
        <v>0</v>
      </c>
      <c r="C43876" s="56"/>
      <c r="AC43876" s="56"/>
      <c r="AD43876" s="56"/>
      <c r="AE43876" s="56"/>
    </row>
    <row r="43877" spans="1:31" x14ac:dyDescent="0.25">
      <c r="A43877" s="41">
        <v>0</v>
      </c>
      <c r="C43877" s="56"/>
      <c r="AC43877" s="56"/>
      <c r="AD43877" s="56"/>
      <c r="AE43877" s="56"/>
    </row>
    <row r="43878" spans="1:31" x14ac:dyDescent="0.25">
      <c r="A43878" s="41">
        <v>0</v>
      </c>
      <c r="C43878" s="56"/>
      <c r="AC43878" s="56"/>
      <c r="AD43878" s="56"/>
      <c r="AE43878" s="56"/>
    </row>
    <row r="43879" spans="1:31" x14ac:dyDescent="0.25">
      <c r="A43879" s="41">
        <v>0</v>
      </c>
      <c r="C43879" s="56"/>
      <c r="AC43879" s="56"/>
      <c r="AD43879" s="56"/>
      <c r="AE43879" s="56"/>
    </row>
    <row r="43880" spans="1:31" x14ac:dyDescent="0.25">
      <c r="A43880" s="41">
        <v>0</v>
      </c>
      <c r="C43880" s="56"/>
      <c r="AC43880" s="56"/>
      <c r="AD43880" s="56"/>
      <c r="AE43880" s="56"/>
    </row>
    <row r="43881" spans="1:31" x14ac:dyDescent="0.25">
      <c r="A43881" s="41">
        <v>0</v>
      </c>
      <c r="C43881" s="56"/>
      <c r="AC43881" s="56"/>
      <c r="AD43881" s="56"/>
      <c r="AE43881" s="56"/>
    </row>
    <row r="43882" spans="1:31" x14ac:dyDescent="0.25">
      <c r="A43882" s="41">
        <v>0</v>
      </c>
      <c r="C43882" s="56"/>
      <c r="AC43882" s="56"/>
      <c r="AD43882" s="56"/>
      <c r="AE43882" s="56"/>
    </row>
    <row r="43883" spans="1:31" x14ac:dyDescent="0.25">
      <c r="A43883" s="41">
        <v>0</v>
      </c>
      <c r="C43883" s="56"/>
      <c r="AC43883" s="56"/>
      <c r="AD43883" s="56"/>
      <c r="AE43883" s="56"/>
    </row>
    <row r="43884" spans="1:31" x14ac:dyDescent="0.25">
      <c r="A43884" s="41">
        <v>0</v>
      </c>
      <c r="C43884" s="56"/>
      <c r="AC43884" s="56"/>
      <c r="AD43884" s="56"/>
      <c r="AE43884" s="56"/>
    </row>
    <row r="43885" spans="1:31" x14ac:dyDescent="0.25">
      <c r="A43885" s="41">
        <v>0</v>
      </c>
      <c r="C43885" s="56"/>
      <c r="AC43885" s="56"/>
      <c r="AD43885" s="56"/>
      <c r="AE43885" s="56"/>
    </row>
    <row r="43886" spans="1:31" x14ac:dyDescent="0.25">
      <c r="A43886" s="41">
        <v>0</v>
      </c>
      <c r="C43886" s="56"/>
      <c r="AC43886" s="56"/>
      <c r="AD43886" s="56"/>
      <c r="AE43886" s="56"/>
    </row>
    <row r="43887" spans="1:31" x14ac:dyDescent="0.25">
      <c r="A43887" s="41">
        <v>0</v>
      </c>
      <c r="C43887" s="56"/>
      <c r="AC43887" s="56"/>
      <c r="AD43887" s="56"/>
      <c r="AE43887" s="56"/>
    </row>
    <row r="43888" spans="1:31" x14ac:dyDescent="0.25">
      <c r="A43888" s="41">
        <v>0</v>
      </c>
      <c r="C43888" s="56"/>
      <c r="AC43888" s="56"/>
      <c r="AD43888" s="56"/>
      <c r="AE43888" s="56"/>
    </row>
    <row r="43889" spans="1:31" x14ac:dyDescent="0.25">
      <c r="A43889" s="41">
        <v>0</v>
      </c>
      <c r="C43889" s="56"/>
      <c r="AC43889" s="56"/>
      <c r="AD43889" s="56"/>
      <c r="AE43889" s="56"/>
    </row>
    <row r="43890" spans="1:31" x14ac:dyDescent="0.25">
      <c r="A43890" s="41">
        <v>0</v>
      </c>
      <c r="C43890" s="56"/>
      <c r="AC43890" s="56"/>
      <c r="AD43890" s="56"/>
      <c r="AE43890" s="56"/>
    </row>
    <row r="43891" spans="1:31" x14ac:dyDescent="0.25">
      <c r="A43891" s="41">
        <v>0</v>
      </c>
      <c r="C43891" s="56"/>
      <c r="AC43891" s="56"/>
      <c r="AD43891" s="56"/>
      <c r="AE43891" s="56"/>
    </row>
    <row r="43892" spans="1:31" x14ac:dyDescent="0.25">
      <c r="A43892" s="41">
        <v>0</v>
      </c>
      <c r="C43892" s="56"/>
      <c r="AC43892" s="56"/>
      <c r="AD43892" s="56"/>
      <c r="AE43892" s="56"/>
    </row>
    <row r="43893" spans="1:31" x14ac:dyDescent="0.25">
      <c r="A43893" s="41">
        <v>0</v>
      </c>
      <c r="C43893" s="56"/>
      <c r="AC43893" s="56"/>
      <c r="AD43893" s="56"/>
      <c r="AE43893" s="56"/>
    </row>
    <row r="43894" spans="1:31" x14ac:dyDescent="0.25">
      <c r="A43894" s="41">
        <v>0</v>
      </c>
      <c r="C43894" s="56"/>
      <c r="AC43894" s="56"/>
      <c r="AD43894" s="56"/>
      <c r="AE43894" s="56"/>
    </row>
    <row r="43895" spans="1:31" x14ac:dyDescent="0.25">
      <c r="A43895" s="41">
        <v>0</v>
      </c>
      <c r="C43895" s="56"/>
      <c r="AC43895" s="56"/>
      <c r="AD43895" s="56"/>
      <c r="AE43895" s="56"/>
    </row>
    <row r="43896" spans="1:31" x14ac:dyDescent="0.25">
      <c r="A43896" s="41">
        <v>0</v>
      </c>
      <c r="C43896" s="56"/>
      <c r="AC43896" s="56"/>
      <c r="AD43896" s="56"/>
      <c r="AE43896" s="56"/>
    </row>
    <row r="43897" spans="1:31" x14ac:dyDescent="0.25">
      <c r="A43897" s="41">
        <v>0</v>
      </c>
      <c r="C43897" s="56"/>
      <c r="AC43897" s="56"/>
      <c r="AD43897" s="56"/>
      <c r="AE43897" s="56"/>
    </row>
    <row r="43898" spans="1:31" x14ac:dyDescent="0.25">
      <c r="A43898" s="41">
        <v>0</v>
      </c>
      <c r="C43898" s="56"/>
      <c r="AC43898" s="56"/>
      <c r="AD43898" s="56"/>
      <c r="AE43898" s="56"/>
    </row>
    <row r="43899" spans="1:31" x14ac:dyDescent="0.25">
      <c r="A43899" s="41">
        <v>0</v>
      </c>
      <c r="C43899" s="56"/>
      <c r="AC43899" s="56"/>
      <c r="AD43899" s="56"/>
      <c r="AE43899" s="56"/>
    </row>
    <row r="43900" spans="1:31" x14ac:dyDescent="0.25">
      <c r="A43900" s="41">
        <v>0</v>
      </c>
      <c r="C43900" s="56"/>
      <c r="AC43900" s="56"/>
      <c r="AD43900" s="56"/>
      <c r="AE43900" s="56"/>
    </row>
    <row r="43901" spans="1:31" x14ac:dyDescent="0.25">
      <c r="A43901" s="41">
        <v>0</v>
      </c>
      <c r="C43901" s="56"/>
      <c r="AC43901" s="56"/>
      <c r="AD43901" s="56"/>
      <c r="AE43901" s="56"/>
    </row>
    <row r="43902" spans="1:31" x14ac:dyDescent="0.25">
      <c r="A43902" s="41">
        <v>0</v>
      </c>
      <c r="C43902" s="56"/>
      <c r="AC43902" s="56"/>
      <c r="AD43902" s="56"/>
      <c r="AE43902" s="56"/>
    </row>
    <row r="43903" spans="1:31" x14ac:dyDescent="0.25">
      <c r="A43903" s="41">
        <v>0</v>
      </c>
      <c r="C43903" s="56"/>
      <c r="AC43903" s="56"/>
      <c r="AD43903" s="56"/>
      <c r="AE43903" s="56"/>
    </row>
    <row r="43904" spans="1:31" x14ac:dyDescent="0.25">
      <c r="A43904" s="41">
        <v>0</v>
      </c>
      <c r="C43904" s="56"/>
      <c r="AC43904" s="56"/>
      <c r="AD43904" s="56"/>
      <c r="AE43904" s="56"/>
    </row>
    <row r="43905" spans="1:31" x14ac:dyDescent="0.25">
      <c r="A43905" s="41">
        <v>0</v>
      </c>
      <c r="C43905" s="56"/>
      <c r="AC43905" s="56"/>
      <c r="AD43905" s="56"/>
      <c r="AE43905" s="56"/>
    </row>
    <row r="43906" spans="1:31" x14ac:dyDescent="0.25">
      <c r="A43906" s="41">
        <v>0</v>
      </c>
      <c r="C43906" s="56"/>
      <c r="AC43906" s="56"/>
      <c r="AD43906" s="56"/>
      <c r="AE43906" s="56"/>
    </row>
    <row r="43907" spans="1:31" x14ac:dyDescent="0.25">
      <c r="A43907" s="41">
        <v>0</v>
      </c>
      <c r="C43907" s="56"/>
      <c r="AC43907" s="56"/>
      <c r="AD43907" s="56"/>
      <c r="AE43907" s="56"/>
    </row>
    <row r="43908" spans="1:31" x14ac:dyDescent="0.25">
      <c r="A43908" s="41">
        <v>0</v>
      </c>
      <c r="C43908" s="56"/>
      <c r="AC43908" s="56"/>
      <c r="AD43908" s="56"/>
      <c r="AE43908" s="56"/>
    </row>
    <row r="43909" spans="1:31" x14ac:dyDescent="0.25">
      <c r="A43909" s="41">
        <v>0</v>
      </c>
      <c r="C43909" s="56"/>
      <c r="AC43909" s="56"/>
      <c r="AD43909" s="56"/>
      <c r="AE43909" s="56"/>
    </row>
    <row r="43910" spans="1:31" x14ac:dyDescent="0.25">
      <c r="A43910" s="41">
        <v>0</v>
      </c>
      <c r="C43910" s="56"/>
      <c r="AC43910" s="56"/>
      <c r="AD43910" s="56"/>
      <c r="AE43910" s="56"/>
    </row>
    <row r="43911" spans="1:31" x14ac:dyDescent="0.25">
      <c r="A43911" s="41">
        <v>0</v>
      </c>
      <c r="C43911" s="56"/>
      <c r="AC43911" s="56"/>
      <c r="AD43911" s="56"/>
      <c r="AE43911" s="56"/>
    </row>
    <row r="43912" spans="1:31" x14ac:dyDescent="0.25">
      <c r="A43912" s="41">
        <v>0</v>
      </c>
      <c r="C43912" s="56"/>
      <c r="AC43912" s="56"/>
      <c r="AD43912" s="56"/>
      <c r="AE43912" s="56"/>
    </row>
    <row r="43913" spans="1:31" x14ac:dyDescent="0.25">
      <c r="A43913" s="41">
        <v>0</v>
      </c>
      <c r="C43913" s="56"/>
      <c r="AC43913" s="56"/>
      <c r="AD43913" s="56"/>
      <c r="AE43913" s="56"/>
    </row>
    <row r="43914" spans="1:31" x14ac:dyDescent="0.25">
      <c r="A43914" s="41">
        <v>0</v>
      </c>
      <c r="C43914" s="56"/>
      <c r="AC43914" s="56"/>
      <c r="AD43914" s="56"/>
      <c r="AE43914" s="56"/>
    </row>
    <row r="43915" spans="1:31" x14ac:dyDescent="0.25">
      <c r="A43915" s="41">
        <v>0</v>
      </c>
      <c r="C43915" s="56"/>
      <c r="AC43915" s="56"/>
      <c r="AD43915" s="56"/>
      <c r="AE43915" s="56"/>
    </row>
    <row r="43916" spans="1:31" x14ac:dyDescent="0.25">
      <c r="A43916" s="41">
        <v>0</v>
      </c>
      <c r="C43916" s="56"/>
      <c r="AC43916" s="56"/>
      <c r="AD43916" s="56"/>
      <c r="AE43916" s="56"/>
    </row>
    <row r="43917" spans="1:31" x14ac:dyDescent="0.25">
      <c r="A43917" s="41">
        <v>0</v>
      </c>
      <c r="C43917" s="56"/>
      <c r="AC43917" s="56"/>
      <c r="AD43917" s="56"/>
      <c r="AE43917" s="56"/>
    </row>
    <row r="43918" spans="1:31" x14ac:dyDescent="0.25">
      <c r="A43918" s="41">
        <v>0</v>
      </c>
      <c r="C43918" s="56"/>
      <c r="AC43918" s="56"/>
      <c r="AD43918" s="56"/>
      <c r="AE43918" s="56"/>
    </row>
    <row r="43919" spans="1:31" x14ac:dyDescent="0.25">
      <c r="A43919" s="41">
        <v>0</v>
      </c>
      <c r="C43919" s="56"/>
      <c r="AC43919" s="56"/>
      <c r="AD43919" s="56"/>
      <c r="AE43919" s="56"/>
    </row>
    <row r="43920" spans="1:31" x14ac:dyDescent="0.25">
      <c r="A43920" s="41">
        <v>0</v>
      </c>
      <c r="C43920" s="56"/>
      <c r="AC43920" s="56"/>
      <c r="AD43920" s="56"/>
      <c r="AE43920" s="56"/>
    </row>
    <row r="43921" spans="1:31" x14ac:dyDescent="0.25">
      <c r="A43921" s="41">
        <v>0</v>
      </c>
      <c r="C43921" s="56"/>
      <c r="AC43921" s="56"/>
      <c r="AD43921" s="56"/>
      <c r="AE43921" s="56"/>
    </row>
    <row r="43922" spans="1:31" x14ac:dyDescent="0.25">
      <c r="A43922" s="41">
        <v>0</v>
      </c>
      <c r="C43922" s="56"/>
      <c r="AC43922" s="56"/>
      <c r="AD43922" s="56"/>
      <c r="AE43922" s="56"/>
    </row>
    <row r="43923" spans="1:31" x14ac:dyDescent="0.25">
      <c r="A43923" s="41">
        <v>0</v>
      </c>
      <c r="C43923" s="56"/>
      <c r="AC43923" s="56"/>
      <c r="AD43923" s="56"/>
      <c r="AE43923" s="56"/>
    </row>
    <row r="43924" spans="1:31" x14ac:dyDescent="0.25">
      <c r="A43924" s="41">
        <v>0</v>
      </c>
      <c r="C43924" s="56"/>
      <c r="AC43924" s="56"/>
      <c r="AD43924" s="56"/>
      <c r="AE43924" s="56"/>
    </row>
    <row r="43925" spans="1:31" x14ac:dyDescent="0.25">
      <c r="A43925" s="41">
        <v>0</v>
      </c>
      <c r="C43925" s="56"/>
      <c r="AC43925" s="56"/>
      <c r="AD43925" s="56"/>
      <c r="AE43925" s="56"/>
    </row>
    <row r="43926" spans="1:31" x14ac:dyDescent="0.25">
      <c r="A43926" s="41">
        <v>0</v>
      </c>
      <c r="C43926" s="56"/>
      <c r="AC43926" s="56"/>
      <c r="AD43926" s="56"/>
      <c r="AE43926" s="56"/>
    </row>
    <row r="43927" spans="1:31" x14ac:dyDescent="0.25">
      <c r="A43927" s="41">
        <v>0</v>
      </c>
      <c r="C43927" s="56"/>
      <c r="AC43927" s="56"/>
      <c r="AD43927" s="56"/>
      <c r="AE43927" s="56"/>
    </row>
    <row r="43928" spans="1:31" x14ac:dyDescent="0.25">
      <c r="A43928" s="41">
        <v>0</v>
      </c>
      <c r="C43928" s="56"/>
      <c r="AC43928" s="56"/>
      <c r="AD43928" s="56"/>
      <c r="AE43928" s="56"/>
    </row>
    <row r="43929" spans="1:31" x14ac:dyDescent="0.25">
      <c r="A43929" s="41">
        <v>0</v>
      </c>
      <c r="C43929" s="56"/>
      <c r="AC43929" s="56"/>
      <c r="AD43929" s="56"/>
      <c r="AE43929" s="56"/>
    </row>
    <row r="43930" spans="1:31" x14ac:dyDescent="0.25">
      <c r="A43930" s="41">
        <v>0</v>
      </c>
      <c r="C43930" s="56"/>
      <c r="AC43930" s="56"/>
      <c r="AD43930" s="56"/>
      <c r="AE43930" s="56"/>
    </row>
    <row r="43931" spans="1:31" x14ac:dyDescent="0.25">
      <c r="A43931" s="41">
        <v>0</v>
      </c>
      <c r="C43931" s="56"/>
      <c r="AC43931" s="56"/>
      <c r="AD43931" s="56"/>
      <c r="AE43931" s="56"/>
    </row>
    <row r="43932" spans="1:31" x14ac:dyDescent="0.25">
      <c r="A43932" s="41">
        <v>0</v>
      </c>
      <c r="C43932" s="56"/>
      <c r="AC43932" s="56"/>
      <c r="AD43932" s="56"/>
      <c r="AE43932" s="56"/>
    </row>
    <row r="43933" spans="1:31" x14ac:dyDescent="0.25">
      <c r="A43933" s="41">
        <v>0</v>
      </c>
      <c r="C43933" s="56"/>
      <c r="AC43933" s="56"/>
      <c r="AD43933" s="56"/>
      <c r="AE43933" s="56"/>
    </row>
    <row r="43934" spans="1:31" x14ac:dyDescent="0.25">
      <c r="A43934" s="41">
        <v>0</v>
      </c>
      <c r="C43934" s="56"/>
      <c r="AC43934" s="56"/>
      <c r="AD43934" s="56"/>
      <c r="AE43934" s="56"/>
    </row>
    <row r="43935" spans="1:31" x14ac:dyDescent="0.25">
      <c r="A43935" s="41">
        <v>0</v>
      </c>
      <c r="C43935" s="56"/>
      <c r="AC43935" s="56"/>
      <c r="AD43935" s="56"/>
      <c r="AE43935" s="56"/>
    </row>
    <row r="43936" spans="1:31" x14ac:dyDescent="0.25">
      <c r="A43936" s="41">
        <v>0</v>
      </c>
      <c r="C43936" s="56"/>
      <c r="AC43936" s="56"/>
      <c r="AD43936" s="56"/>
      <c r="AE43936" s="56"/>
    </row>
    <row r="43937" spans="1:31" x14ac:dyDescent="0.25">
      <c r="A43937" s="41">
        <v>0</v>
      </c>
      <c r="C43937" s="56"/>
      <c r="AC43937" s="56"/>
      <c r="AD43937" s="56"/>
      <c r="AE43937" s="56"/>
    </row>
    <row r="43938" spans="1:31" x14ac:dyDescent="0.25">
      <c r="A43938" s="41">
        <v>0</v>
      </c>
      <c r="C43938" s="56"/>
      <c r="AC43938" s="56"/>
      <c r="AD43938" s="56"/>
      <c r="AE43938" s="56"/>
    </row>
    <row r="43939" spans="1:31" x14ac:dyDescent="0.25">
      <c r="A43939" s="41">
        <v>0</v>
      </c>
      <c r="C43939" s="56"/>
      <c r="AC43939" s="56"/>
      <c r="AD43939" s="56"/>
      <c r="AE43939" s="56"/>
    </row>
    <row r="43940" spans="1:31" x14ac:dyDescent="0.25">
      <c r="A43940" s="41">
        <v>0</v>
      </c>
      <c r="C43940" s="56"/>
      <c r="AC43940" s="56"/>
      <c r="AD43940" s="56"/>
      <c r="AE43940" s="56"/>
    </row>
    <row r="43941" spans="1:31" x14ac:dyDescent="0.25">
      <c r="A43941" s="41">
        <v>0</v>
      </c>
      <c r="C43941" s="56"/>
      <c r="AC43941" s="56"/>
      <c r="AD43941" s="56"/>
      <c r="AE43941" s="56"/>
    </row>
    <row r="43942" spans="1:31" x14ac:dyDescent="0.25">
      <c r="A43942" s="41">
        <v>0</v>
      </c>
      <c r="C43942" s="56"/>
      <c r="AC43942" s="56"/>
      <c r="AD43942" s="56"/>
      <c r="AE43942" s="56"/>
    </row>
    <row r="43943" spans="1:31" x14ac:dyDescent="0.25">
      <c r="A43943" s="41">
        <v>0</v>
      </c>
      <c r="C43943" s="56"/>
      <c r="AC43943" s="56"/>
      <c r="AD43943" s="56"/>
      <c r="AE43943" s="56"/>
    </row>
    <row r="43944" spans="1:31" x14ac:dyDescent="0.25">
      <c r="A43944" s="41">
        <v>0</v>
      </c>
      <c r="C43944" s="56"/>
      <c r="AC43944" s="56"/>
      <c r="AD43944" s="56"/>
      <c r="AE43944" s="56"/>
    </row>
    <row r="43945" spans="1:31" x14ac:dyDescent="0.25">
      <c r="A43945" s="41">
        <v>0</v>
      </c>
      <c r="C43945" s="56"/>
      <c r="AC43945" s="56"/>
      <c r="AD43945" s="56"/>
      <c r="AE43945" s="56"/>
    </row>
    <row r="43946" spans="1:31" x14ac:dyDescent="0.25">
      <c r="A43946" s="41">
        <v>0</v>
      </c>
      <c r="C43946" s="56"/>
      <c r="AC43946" s="56"/>
      <c r="AD43946" s="56"/>
      <c r="AE43946" s="56"/>
    </row>
    <row r="43947" spans="1:31" x14ac:dyDescent="0.25">
      <c r="A43947" s="41">
        <v>0</v>
      </c>
      <c r="C43947" s="56"/>
      <c r="AC43947" s="56"/>
      <c r="AD43947" s="56"/>
      <c r="AE43947" s="56"/>
    </row>
    <row r="43948" spans="1:31" x14ac:dyDescent="0.25">
      <c r="A43948" s="41">
        <v>0</v>
      </c>
      <c r="C43948" s="56"/>
      <c r="AC43948" s="56"/>
      <c r="AD43948" s="56"/>
      <c r="AE43948" s="56"/>
    </row>
    <row r="43949" spans="1:31" x14ac:dyDescent="0.25">
      <c r="A43949" s="41">
        <v>0</v>
      </c>
      <c r="C43949" s="56"/>
      <c r="AC43949" s="56"/>
      <c r="AD43949" s="56"/>
      <c r="AE43949" s="56"/>
    </row>
    <row r="43950" spans="1:31" x14ac:dyDescent="0.25">
      <c r="A43950" s="41">
        <v>0</v>
      </c>
      <c r="C43950" s="56"/>
      <c r="AC43950" s="56"/>
      <c r="AD43950" s="56"/>
      <c r="AE43950" s="56"/>
    </row>
    <row r="43951" spans="1:31" x14ac:dyDescent="0.25">
      <c r="A43951" s="41">
        <v>0</v>
      </c>
      <c r="C43951" s="56"/>
      <c r="AC43951" s="56"/>
      <c r="AD43951" s="56"/>
      <c r="AE43951" s="56"/>
    </row>
    <row r="43952" spans="1:31" x14ac:dyDescent="0.25">
      <c r="A43952" s="41">
        <v>0</v>
      </c>
      <c r="C43952" s="56"/>
      <c r="AC43952" s="56"/>
      <c r="AD43952" s="56"/>
      <c r="AE43952" s="56"/>
    </row>
    <row r="43953" spans="1:31" x14ac:dyDescent="0.25">
      <c r="A43953" s="41">
        <v>0</v>
      </c>
      <c r="C43953" s="56"/>
      <c r="AC43953" s="56"/>
      <c r="AD43953" s="56"/>
      <c r="AE43953" s="56"/>
    </row>
    <row r="43954" spans="1:31" x14ac:dyDescent="0.25">
      <c r="A43954" s="41">
        <v>0</v>
      </c>
      <c r="C43954" s="56"/>
      <c r="AC43954" s="56"/>
      <c r="AD43954" s="56"/>
      <c r="AE43954" s="56"/>
    </row>
    <row r="43955" spans="1:31" x14ac:dyDescent="0.25">
      <c r="A43955" s="41">
        <v>0</v>
      </c>
      <c r="C43955" s="56"/>
      <c r="AC43955" s="56"/>
      <c r="AD43955" s="56"/>
      <c r="AE43955" s="56"/>
    </row>
    <row r="43956" spans="1:31" x14ac:dyDescent="0.25">
      <c r="A43956" s="41">
        <v>0</v>
      </c>
      <c r="C43956" s="56"/>
      <c r="AC43956" s="56"/>
      <c r="AD43956" s="56"/>
      <c r="AE43956" s="56"/>
    </row>
    <row r="43957" spans="1:31" x14ac:dyDescent="0.25">
      <c r="A43957" s="41">
        <v>0</v>
      </c>
      <c r="C43957" s="56"/>
      <c r="AC43957" s="56"/>
      <c r="AD43957" s="56"/>
      <c r="AE43957" s="56"/>
    </row>
    <row r="43958" spans="1:31" x14ac:dyDescent="0.25">
      <c r="A43958" s="41">
        <v>0</v>
      </c>
      <c r="C43958" s="56"/>
      <c r="AC43958" s="56"/>
      <c r="AD43958" s="56"/>
      <c r="AE43958" s="56"/>
    </row>
    <row r="43959" spans="1:31" x14ac:dyDescent="0.25">
      <c r="A43959" s="41">
        <v>0</v>
      </c>
      <c r="C43959" s="56"/>
      <c r="AC43959" s="56"/>
      <c r="AD43959" s="56"/>
      <c r="AE43959" s="56"/>
    </row>
    <row r="43960" spans="1:31" x14ac:dyDescent="0.25">
      <c r="A43960" s="41">
        <v>0</v>
      </c>
      <c r="C43960" s="56"/>
      <c r="AC43960" s="56"/>
      <c r="AD43960" s="56"/>
      <c r="AE43960" s="56"/>
    </row>
    <row r="43961" spans="1:31" x14ac:dyDescent="0.25">
      <c r="A43961" s="41">
        <v>0</v>
      </c>
      <c r="C43961" s="56"/>
      <c r="AC43961" s="56"/>
      <c r="AD43961" s="56"/>
      <c r="AE43961" s="56"/>
    </row>
    <row r="43962" spans="1:31" x14ac:dyDescent="0.25">
      <c r="A43962" s="41">
        <v>0</v>
      </c>
      <c r="C43962" s="56"/>
      <c r="AC43962" s="56"/>
      <c r="AD43962" s="56"/>
      <c r="AE43962" s="56"/>
    </row>
    <row r="43963" spans="1:31" x14ac:dyDescent="0.25">
      <c r="A43963" s="41">
        <v>0</v>
      </c>
      <c r="C43963" s="56"/>
      <c r="AC43963" s="56"/>
      <c r="AD43963" s="56"/>
      <c r="AE43963" s="56"/>
    </row>
    <row r="43964" spans="1:31" x14ac:dyDescent="0.25">
      <c r="A43964" s="41">
        <v>0</v>
      </c>
      <c r="C43964" s="56"/>
      <c r="AC43964" s="56"/>
      <c r="AD43964" s="56"/>
      <c r="AE43964" s="56"/>
    </row>
    <row r="43965" spans="1:31" x14ac:dyDescent="0.25">
      <c r="A43965" s="41">
        <v>0</v>
      </c>
      <c r="C43965" s="56"/>
      <c r="AC43965" s="56"/>
      <c r="AD43965" s="56"/>
      <c r="AE43965" s="56"/>
    </row>
    <row r="43966" spans="1:31" x14ac:dyDescent="0.25">
      <c r="A43966" s="41">
        <v>0</v>
      </c>
      <c r="C43966" s="56"/>
      <c r="AC43966" s="56"/>
      <c r="AD43966" s="56"/>
      <c r="AE43966" s="56"/>
    </row>
    <row r="43967" spans="1:31" x14ac:dyDescent="0.25">
      <c r="A43967" s="41">
        <v>0</v>
      </c>
      <c r="C43967" s="56"/>
      <c r="AC43967" s="56"/>
      <c r="AD43967" s="56"/>
      <c r="AE43967" s="56"/>
    </row>
    <row r="43968" spans="1:31" x14ac:dyDescent="0.25">
      <c r="A43968" s="41">
        <v>0</v>
      </c>
      <c r="C43968" s="56"/>
      <c r="AC43968" s="56"/>
      <c r="AD43968" s="56"/>
      <c r="AE43968" s="56"/>
    </row>
    <row r="43969" spans="1:31" x14ac:dyDescent="0.25">
      <c r="A43969" s="41">
        <v>0</v>
      </c>
      <c r="C43969" s="56"/>
      <c r="AC43969" s="56"/>
      <c r="AD43969" s="56"/>
      <c r="AE43969" s="56"/>
    </row>
    <row r="43970" spans="1:31" x14ac:dyDescent="0.25">
      <c r="A43970" s="41">
        <v>0</v>
      </c>
      <c r="C43970" s="56"/>
      <c r="AC43970" s="56"/>
      <c r="AD43970" s="56"/>
      <c r="AE43970" s="56"/>
    </row>
    <row r="43971" spans="1:31" x14ac:dyDescent="0.25">
      <c r="A43971" s="41">
        <v>0</v>
      </c>
      <c r="C43971" s="56"/>
      <c r="AC43971" s="56"/>
      <c r="AD43971" s="56"/>
      <c r="AE43971" s="56"/>
    </row>
    <row r="43972" spans="1:31" x14ac:dyDescent="0.25">
      <c r="A43972" s="41">
        <v>0</v>
      </c>
      <c r="C43972" s="56"/>
      <c r="AC43972" s="56"/>
      <c r="AD43972" s="56"/>
      <c r="AE43972" s="56"/>
    </row>
    <row r="43973" spans="1:31" x14ac:dyDescent="0.25">
      <c r="A43973" s="41">
        <v>0</v>
      </c>
      <c r="C43973" s="56"/>
      <c r="AC43973" s="56"/>
      <c r="AD43973" s="56"/>
      <c r="AE43973" s="56"/>
    </row>
    <row r="43974" spans="1:31" x14ac:dyDescent="0.25">
      <c r="A43974" s="41">
        <v>0</v>
      </c>
      <c r="C43974" s="56"/>
      <c r="AC43974" s="56"/>
      <c r="AD43974" s="56"/>
      <c r="AE43974" s="56"/>
    </row>
    <row r="43975" spans="1:31" x14ac:dyDescent="0.25">
      <c r="A43975" s="41">
        <v>0</v>
      </c>
      <c r="C43975" s="56"/>
      <c r="AC43975" s="56"/>
      <c r="AD43975" s="56"/>
      <c r="AE43975" s="56"/>
    </row>
    <row r="43976" spans="1:31" x14ac:dyDescent="0.25">
      <c r="A43976" s="41">
        <v>0</v>
      </c>
      <c r="C43976" s="56"/>
      <c r="AC43976" s="56"/>
      <c r="AD43976" s="56"/>
      <c r="AE43976" s="56"/>
    </row>
    <row r="43977" spans="1:31" x14ac:dyDescent="0.25">
      <c r="A43977" s="41">
        <v>0</v>
      </c>
      <c r="C43977" s="56"/>
      <c r="AC43977" s="56"/>
      <c r="AD43977" s="56"/>
      <c r="AE43977" s="56"/>
    </row>
    <row r="43978" spans="1:31" x14ac:dyDescent="0.25">
      <c r="A43978" s="41">
        <v>0</v>
      </c>
      <c r="C43978" s="56"/>
      <c r="AC43978" s="56"/>
      <c r="AD43978" s="56"/>
      <c r="AE43978" s="56"/>
    </row>
    <row r="43979" spans="1:31" x14ac:dyDescent="0.25">
      <c r="A43979" s="41">
        <v>0</v>
      </c>
      <c r="C43979" s="56"/>
      <c r="AC43979" s="56"/>
      <c r="AD43979" s="56"/>
      <c r="AE43979" s="56"/>
    </row>
    <row r="43980" spans="1:31" x14ac:dyDescent="0.25">
      <c r="A43980" s="41">
        <v>0</v>
      </c>
      <c r="C43980" s="56"/>
      <c r="AC43980" s="56"/>
      <c r="AD43980" s="56"/>
      <c r="AE43980" s="56"/>
    </row>
    <row r="43981" spans="1:31" x14ac:dyDescent="0.25">
      <c r="A43981" s="41">
        <v>0</v>
      </c>
      <c r="C43981" s="56"/>
      <c r="AC43981" s="56"/>
      <c r="AD43981" s="56"/>
      <c r="AE43981" s="56"/>
    </row>
    <row r="43982" spans="1:31" x14ac:dyDescent="0.25">
      <c r="A43982" s="41">
        <v>0</v>
      </c>
      <c r="C43982" s="56"/>
      <c r="AC43982" s="56"/>
      <c r="AD43982" s="56"/>
      <c r="AE43982" s="56"/>
    </row>
    <row r="43983" spans="1:31" x14ac:dyDescent="0.25">
      <c r="A43983" s="41">
        <v>0</v>
      </c>
      <c r="C43983" s="56"/>
      <c r="AC43983" s="56"/>
      <c r="AD43983" s="56"/>
      <c r="AE43983" s="56"/>
    </row>
    <row r="43984" spans="1:31" x14ac:dyDescent="0.25">
      <c r="A43984" s="41">
        <v>0</v>
      </c>
      <c r="C43984" s="56"/>
      <c r="AC43984" s="56"/>
      <c r="AD43984" s="56"/>
      <c r="AE43984" s="56"/>
    </row>
    <row r="43985" spans="1:31" x14ac:dyDescent="0.25">
      <c r="A43985" s="41">
        <v>0</v>
      </c>
      <c r="C43985" s="56"/>
      <c r="AC43985" s="56"/>
      <c r="AD43985" s="56"/>
      <c r="AE43985" s="56"/>
    </row>
    <row r="43986" spans="1:31" x14ac:dyDescent="0.25">
      <c r="A43986" s="41">
        <v>0</v>
      </c>
      <c r="C43986" s="56"/>
      <c r="AC43986" s="56"/>
      <c r="AD43986" s="56"/>
      <c r="AE43986" s="56"/>
    </row>
    <row r="43987" spans="1:31" x14ac:dyDescent="0.25">
      <c r="A43987" s="41">
        <v>0</v>
      </c>
      <c r="C43987" s="56"/>
      <c r="AC43987" s="56"/>
      <c r="AD43987" s="56"/>
      <c r="AE43987" s="56"/>
    </row>
    <row r="43988" spans="1:31" x14ac:dyDescent="0.25">
      <c r="A43988" s="41">
        <v>0</v>
      </c>
      <c r="C43988" s="56"/>
      <c r="AC43988" s="56"/>
      <c r="AD43988" s="56"/>
      <c r="AE43988" s="56"/>
    </row>
    <row r="43989" spans="1:31" x14ac:dyDescent="0.25">
      <c r="A43989" s="41">
        <v>0</v>
      </c>
      <c r="C43989" s="56"/>
      <c r="AC43989" s="56"/>
      <c r="AD43989" s="56"/>
      <c r="AE43989" s="56"/>
    </row>
    <row r="43990" spans="1:31" x14ac:dyDescent="0.25">
      <c r="A43990" s="41">
        <v>0</v>
      </c>
      <c r="C43990" s="56"/>
      <c r="AC43990" s="56"/>
      <c r="AD43990" s="56"/>
      <c r="AE43990" s="56"/>
    </row>
    <row r="43991" spans="1:31" x14ac:dyDescent="0.25">
      <c r="A43991" s="41">
        <v>0</v>
      </c>
      <c r="C43991" s="56"/>
      <c r="AC43991" s="56"/>
      <c r="AD43991" s="56"/>
      <c r="AE43991" s="56"/>
    </row>
    <row r="43992" spans="1:31" x14ac:dyDescent="0.25">
      <c r="A43992" s="41">
        <v>0</v>
      </c>
      <c r="C43992" s="56"/>
      <c r="AC43992" s="56"/>
      <c r="AD43992" s="56"/>
      <c r="AE43992" s="56"/>
    </row>
    <row r="43993" spans="1:31" x14ac:dyDescent="0.25">
      <c r="A43993" s="41">
        <v>0</v>
      </c>
      <c r="C43993" s="56"/>
      <c r="AC43993" s="56"/>
      <c r="AD43993" s="56"/>
      <c r="AE43993" s="56"/>
    </row>
    <row r="43994" spans="1:31" x14ac:dyDescent="0.25">
      <c r="A43994" s="41">
        <v>0</v>
      </c>
      <c r="C43994" s="56"/>
      <c r="AC43994" s="56"/>
      <c r="AD43994" s="56"/>
      <c r="AE43994" s="56"/>
    </row>
    <row r="43995" spans="1:31" x14ac:dyDescent="0.25">
      <c r="A43995" s="41">
        <v>0</v>
      </c>
      <c r="C43995" s="56"/>
      <c r="AC43995" s="56"/>
      <c r="AD43995" s="56"/>
      <c r="AE43995" s="56"/>
    </row>
    <row r="43996" spans="1:31" x14ac:dyDescent="0.25">
      <c r="A43996" s="41">
        <v>0</v>
      </c>
      <c r="C43996" s="56"/>
      <c r="AC43996" s="56"/>
      <c r="AD43996" s="56"/>
      <c r="AE43996" s="56"/>
    </row>
    <row r="43997" spans="1:31" x14ac:dyDescent="0.25">
      <c r="A43997" s="41">
        <v>0</v>
      </c>
      <c r="C43997" s="56"/>
      <c r="AC43997" s="56"/>
      <c r="AD43997" s="56"/>
      <c r="AE43997" s="56"/>
    </row>
    <row r="43998" spans="1:31" x14ac:dyDescent="0.25">
      <c r="A43998" s="41">
        <v>0</v>
      </c>
      <c r="C43998" s="56"/>
      <c r="AC43998" s="56"/>
      <c r="AD43998" s="56"/>
      <c r="AE43998" s="56"/>
    </row>
    <row r="43999" spans="1:31" x14ac:dyDescent="0.25">
      <c r="A43999" s="41">
        <v>0</v>
      </c>
      <c r="C43999" s="56"/>
      <c r="AC43999" s="56"/>
      <c r="AD43999" s="56"/>
      <c r="AE43999" s="56"/>
    </row>
    <row r="44000" spans="1:31" x14ac:dyDescent="0.25">
      <c r="A44000" s="41">
        <v>0</v>
      </c>
      <c r="C44000" s="56"/>
      <c r="AC44000" s="56"/>
      <c r="AD44000" s="56"/>
      <c r="AE44000" s="56"/>
    </row>
    <row r="44001" spans="1:31" x14ac:dyDescent="0.25">
      <c r="A44001" s="41">
        <v>0</v>
      </c>
      <c r="C44001" s="56"/>
      <c r="AC44001" s="56"/>
      <c r="AD44001" s="56"/>
      <c r="AE44001" s="56"/>
    </row>
    <row r="44002" spans="1:31" x14ac:dyDescent="0.25">
      <c r="A44002" s="41">
        <v>0</v>
      </c>
      <c r="C44002" s="56"/>
      <c r="AC44002" s="56"/>
      <c r="AD44002" s="56"/>
      <c r="AE44002" s="56"/>
    </row>
    <row r="44003" spans="1:31" x14ac:dyDescent="0.25">
      <c r="A44003" s="41">
        <v>0</v>
      </c>
      <c r="C44003" s="56"/>
      <c r="AC44003" s="56"/>
      <c r="AD44003" s="56"/>
      <c r="AE44003" s="56"/>
    </row>
    <row r="44004" spans="1:31" x14ac:dyDescent="0.25">
      <c r="A44004" s="41">
        <v>0</v>
      </c>
      <c r="C44004" s="56"/>
      <c r="AC44004" s="56"/>
      <c r="AD44004" s="56"/>
      <c r="AE44004" s="56"/>
    </row>
    <row r="44005" spans="1:31" x14ac:dyDescent="0.25">
      <c r="A44005" s="41">
        <v>0</v>
      </c>
      <c r="C44005" s="56"/>
      <c r="AC44005" s="56"/>
      <c r="AD44005" s="56"/>
      <c r="AE44005" s="56"/>
    </row>
    <row r="44006" spans="1:31" x14ac:dyDescent="0.25">
      <c r="A44006" s="41">
        <v>0</v>
      </c>
      <c r="C44006" s="56"/>
      <c r="AC44006" s="56"/>
      <c r="AD44006" s="56"/>
      <c r="AE44006" s="56"/>
    </row>
    <row r="44007" spans="1:31" x14ac:dyDescent="0.25">
      <c r="A44007" s="41">
        <v>0</v>
      </c>
      <c r="C44007" s="56"/>
      <c r="AC44007" s="56"/>
      <c r="AD44007" s="56"/>
      <c r="AE44007" s="56"/>
    </row>
    <row r="44008" spans="1:31" x14ac:dyDescent="0.25">
      <c r="A44008" s="41">
        <v>0</v>
      </c>
      <c r="C44008" s="56"/>
      <c r="AC44008" s="56"/>
      <c r="AD44008" s="56"/>
      <c r="AE44008" s="56"/>
    </row>
    <row r="44009" spans="1:31" x14ac:dyDescent="0.25">
      <c r="A44009" s="41">
        <v>0</v>
      </c>
      <c r="C44009" s="56"/>
      <c r="AC44009" s="56"/>
      <c r="AD44009" s="56"/>
      <c r="AE44009" s="56"/>
    </row>
    <row r="44010" spans="1:31" x14ac:dyDescent="0.25">
      <c r="A44010" s="41">
        <v>0</v>
      </c>
      <c r="C44010" s="56"/>
      <c r="AC44010" s="56"/>
      <c r="AD44010" s="56"/>
      <c r="AE44010" s="56"/>
    </row>
    <row r="44011" spans="1:31" x14ac:dyDescent="0.25">
      <c r="A44011" s="41">
        <v>0</v>
      </c>
      <c r="C44011" s="56"/>
      <c r="AC44011" s="56"/>
      <c r="AD44011" s="56"/>
      <c r="AE44011" s="56"/>
    </row>
    <row r="44012" spans="1:31" x14ac:dyDescent="0.25">
      <c r="A44012" s="41">
        <v>0</v>
      </c>
      <c r="C44012" s="56"/>
      <c r="AC44012" s="56"/>
      <c r="AD44012" s="56"/>
      <c r="AE44012" s="56"/>
    </row>
    <row r="44013" spans="1:31" x14ac:dyDescent="0.25">
      <c r="A44013" s="41">
        <v>0</v>
      </c>
      <c r="C44013" s="56"/>
      <c r="AC44013" s="56"/>
      <c r="AD44013" s="56"/>
      <c r="AE44013" s="56"/>
    </row>
    <row r="44014" spans="1:31" x14ac:dyDescent="0.25">
      <c r="A44014" s="41">
        <v>0</v>
      </c>
      <c r="C44014" s="56"/>
      <c r="AC44014" s="56"/>
      <c r="AD44014" s="56"/>
      <c r="AE44014" s="56"/>
    </row>
    <row r="44015" spans="1:31" x14ac:dyDescent="0.25">
      <c r="A44015" s="41">
        <v>0</v>
      </c>
      <c r="C44015" s="56"/>
      <c r="AC44015" s="56"/>
      <c r="AD44015" s="56"/>
      <c r="AE44015" s="56"/>
    </row>
    <row r="44016" spans="1:31" x14ac:dyDescent="0.25">
      <c r="A44016" s="41">
        <v>0</v>
      </c>
      <c r="C44016" s="56"/>
      <c r="AC44016" s="56"/>
      <c r="AD44016" s="56"/>
      <c r="AE44016" s="56"/>
    </row>
    <row r="44017" spans="1:31" x14ac:dyDescent="0.25">
      <c r="A44017" s="41">
        <v>0</v>
      </c>
      <c r="C44017" s="56"/>
      <c r="AC44017" s="56"/>
      <c r="AD44017" s="56"/>
      <c r="AE44017" s="56"/>
    </row>
    <row r="44018" spans="1:31" x14ac:dyDescent="0.25">
      <c r="A44018" s="41">
        <v>0</v>
      </c>
      <c r="C44018" s="56"/>
      <c r="AC44018" s="56"/>
      <c r="AD44018" s="56"/>
      <c r="AE44018" s="56"/>
    </row>
    <row r="44019" spans="1:31" x14ac:dyDescent="0.25">
      <c r="A44019" s="41">
        <v>0</v>
      </c>
      <c r="C44019" s="56"/>
      <c r="AC44019" s="56"/>
      <c r="AD44019" s="56"/>
      <c r="AE44019" s="56"/>
    </row>
    <row r="44020" spans="1:31" x14ac:dyDescent="0.25">
      <c r="A44020" s="41">
        <v>0</v>
      </c>
      <c r="C44020" s="56"/>
      <c r="AC44020" s="56"/>
      <c r="AD44020" s="56"/>
      <c r="AE44020" s="56"/>
    </row>
    <row r="44021" spans="1:31" x14ac:dyDescent="0.25">
      <c r="A44021" s="41">
        <v>0</v>
      </c>
      <c r="C44021" s="56"/>
      <c r="AC44021" s="56"/>
      <c r="AD44021" s="56"/>
      <c r="AE44021" s="56"/>
    </row>
    <row r="44022" spans="1:31" x14ac:dyDescent="0.25">
      <c r="A44022" s="41">
        <v>0</v>
      </c>
      <c r="C44022" s="56"/>
      <c r="AC44022" s="56"/>
      <c r="AD44022" s="56"/>
      <c r="AE44022" s="56"/>
    </row>
    <row r="44023" spans="1:31" x14ac:dyDescent="0.25">
      <c r="A44023" s="41">
        <v>0</v>
      </c>
      <c r="C44023" s="56"/>
      <c r="AC44023" s="56"/>
      <c r="AD44023" s="56"/>
      <c r="AE44023" s="56"/>
    </row>
    <row r="44024" spans="1:31" x14ac:dyDescent="0.25">
      <c r="A44024" s="41">
        <v>0</v>
      </c>
      <c r="C44024" s="56"/>
      <c r="AC44024" s="56"/>
      <c r="AD44024" s="56"/>
      <c r="AE44024" s="56"/>
    </row>
    <row r="44025" spans="1:31" x14ac:dyDescent="0.25">
      <c r="A44025" s="41">
        <v>0</v>
      </c>
      <c r="C44025" s="56"/>
      <c r="AC44025" s="56"/>
      <c r="AD44025" s="56"/>
      <c r="AE44025" s="56"/>
    </row>
    <row r="44026" spans="1:31" x14ac:dyDescent="0.25">
      <c r="A44026" s="41">
        <v>0</v>
      </c>
      <c r="C44026" s="56"/>
      <c r="AC44026" s="56"/>
      <c r="AD44026" s="56"/>
      <c r="AE44026" s="56"/>
    </row>
    <row r="44027" spans="1:31" x14ac:dyDescent="0.25">
      <c r="A44027" s="41">
        <v>0</v>
      </c>
      <c r="C44027" s="56"/>
      <c r="AC44027" s="56"/>
      <c r="AD44027" s="56"/>
      <c r="AE44027" s="56"/>
    </row>
    <row r="44028" spans="1:31" x14ac:dyDescent="0.25">
      <c r="A44028" s="41">
        <v>0</v>
      </c>
      <c r="C44028" s="56"/>
      <c r="AC44028" s="56"/>
      <c r="AD44028" s="56"/>
      <c r="AE44028" s="56"/>
    </row>
    <row r="44029" spans="1:31" x14ac:dyDescent="0.25">
      <c r="A44029" s="41">
        <v>0</v>
      </c>
      <c r="C44029" s="56"/>
      <c r="AC44029" s="56"/>
      <c r="AD44029" s="56"/>
      <c r="AE44029" s="56"/>
    </row>
    <row r="44030" spans="1:31" x14ac:dyDescent="0.25">
      <c r="A44030" s="41">
        <v>0</v>
      </c>
      <c r="C44030" s="56"/>
      <c r="AC44030" s="56"/>
      <c r="AD44030" s="56"/>
      <c r="AE44030" s="56"/>
    </row>
    <row r="44031" spans="1:31" x14ac:dyDescent="0.25">
      <c r="A44031" s="41">
        <v>0</v>
      </c>
      <c r="C44031" s="56"/>
      <c r="AC44031" s="56"/>
      <c r="AD44031" s="56"/>
      <c r="AE44031" s="56"/>
    </row>
    <row r="44032" spans="1:31" x14ac:dyDescent="0.25">
      <c r="A44032" s="41">
        <v>0</v>
      </c>
      <c r="C44032" s="56"/>
      <c r="AC44032" s="56"/>
      <c r="AD44032" s="56"/>
      <c r="AE44032" s="56"/>
    </row>
    <row r="44033" spans="1:31" x14ac:dyDescent="0.25">
      <c r="A44033" s="41">
        <v>0</v>
      </c>
      <c r="C44033" s="56"/>
      <c r="AC44033" s="56"/>
      <c r="AD44033" s="56"/>
      <c r="AE44033" s="56"/>
    </row>
    <row r="44034" spans="1:31" x14ac:dyDescent="0.25">
      <c r="A44034" s="41">
        <v>0</v>
      </c>
      <c r="C44034" s="56"/>
      <c r="AC44034" s="56"/>
      <c r="AD44034" s="56"/>
      <c r="AE44034" s="56"/>
    </row>
    <row r="44035" spans="1:31" x14ac:dyDescent="0.25">
      <c r="A44035" s="41">
        <v>0</v>
      </c>
      <c r="C44035" s="56"/>
      <c r="AC44035" s="56"/>
      <c r="AD44035" s="56"/>
      <c r="AE44035" s="56"/>
    </row>
    <row r="44036" spans="1:31" x14ac:dyDescent="0.25">
      <c r="A44036" s="41">
        <v>0</v>
      </c>
      <c r="C44036" s="56"/>
      <c r="AC44036" s="56"/>
      <c r="AD44036" s="56"/>
      <c r="AE44036" s="56"/>
    </row>
    <row r="44037" spans="1:31" x14ac:dyDescent="0.25">
      <c r="A44037" s="41">
        <v>0</v>
      </c>
      <c r="C44037" s="56"/>
      <c r="AC44037" s="56"/>
      <c r="AD44037" s="56"/>
      <c r="AE44037" s="56"/>
    </row>
    <row r="44038" spans="1:31" x14ac:dyDescent="0.25">
      <c r="A44038" s="41">
        <v>0</v>
      </c>
      <c r="C44038" s="56"/>
      <c r="AC44038" s="56"/>
      <c r="AD44038" s="56"/>
      <c r="AE44038" s="56"/>
    </row>
    <row r="44039" spans="1:31" x14ac:dyDescent="0.25">
      <c r="A44039" s="41">
        <v>0</v>
      </c>
      <c r="C44039" s="56"/>
      <c r="AC44039" s="56"/>
      <c r="AD44039" s="56"/>
      <c r="AE44039" s="56"/>
    </row>
    <row r="44040" spans="1:31" x14ac:dyDescent="0.25">
      <c r="A44040" s="41">
        <v>0</v>
      </c>
      <c r="C44040" s="56"/>
      <c r="AC44040" s="56"/>
      <c r="AD44040" s="56"/>
      <c r="AE44040" s="56"/>
    </row>
    <row r="44041" spans="1:31" x14ac:dyDescent="0.25">
      <c r="A44041" s="41">
        <v>0</v>
      </c>
      <c r="C44041" s="56"/>
      <c r="AC44041" s="56"/>
      <c r="AD44041" s="56"/>
      <c r="AE44041" s="56"/>
    </row>
    <row r="44042" spans="1:31" x14ac:dyDescent="0.25">
      <c r="A44042" s="41">
        <v>0</v>
      </c>
      <c r="C44042" s="56"/>
      <c r="AC44042" s="56"/>
      <c r="AD44042" s="56"/>
      <c r="AE44042" s="56"/>
    </row>
    <row r="44043" spans="1:31" x14ac:dyDescent="0.25">
      <c r="A44043" s="41">
        <v>0</v>
      </c>
      <c r="C44043" s="56"/>
      <c r="AC44043" s="56"/>
      <c r="AD44043" s="56"/>
      <c r="AE44043" s="56"/>
    </row>
    <row r="44044" spans="1:31" x14ac:dyDescent="0.25">
      <c r="A44044" s="41">
        <v>0</v>
      </c>
      <c r="C44044" s="56"/>
      <c r="AC44044" s="56"/>
      <c r="AD44044" s="56"/>
      <c r="AE44044" s="56"/>
    </row>
    <row r="44045" spans="1:31" x14ac:dyDescent="0.25">
      <c r="A44045" s="41">
        <v>0</v>
      </c>
      <c r="C44045" s="56"/>
      <c r="AC44045" s="56"/>
      <c r="AD44045" s="56"/>
      <c r="AE44045" s="56"/>
    </row>
    <row r="44046" spans="1:31" x14ac:dyDescent="0.25">
      <c r="A44046" s="41">
        <v>0</v>
      </c>
      <c r="C44046" s="56"/>
      <c r="AC44046" s="56"/>
      <c r="AD44046" s="56"/>
      <c r="AE44046" s="56"/>
    </row>
    <row r="44047" spans="1:31" x14ac:dyDescent="0.25">
      <c r="A44047" s="41">
        <v>0</v>
      </c>
      <c r="C44047" s="56"/>
      <c r="AC44047" s="56"/>
      <c r="AD44047" s="56"/>
      <c r="AE44047" s="56"/>
    </row>
    <row r="44048" spans="1:31" x14ac:dyDescent="0.25">
      <c r="A44048" s="41">
        <v>0</v>
      </c>
      <c r="C44048" s="56"/>
      <c r="AC44048" s="56"/>
      <c r="AD44048" s="56"/>
      <c r="AE44048" s="56"/>
    </row>
    <row r="44049" spans="1:31" x14ac:dyDescent="0.25">
      <c r="A44049" s="41">
        <v>0</v>
      </c>
      <c r="C44049" s="56"/>
      <c r="AC44049" s="56"/>
      <c r="AD44049" s="56"/>
      <c r="AE44049" s="56"/>
    </row>
    <row r="44050" spans="1:31" x14ac:dyDescent="0.25">
      <c r="A44050" s="41">
        <v>0</v>
      </c>
      <c r="C44050" s="56"/>
      <c r="AC44050" s="56"/>
      <c r="AD44050" s="56"/>
      <c r="AE44050" s="56"/>
    </row>
    <row r="44051" spans="1:31" x14ac:dyDescent="0.25">
      <c r="A44051" s="41">
        <v>84981</v>
      </c>
      <c r="C44051" s="56"/>
      <c r="AC44051" s="56"/>
      <c r="AD44051" s="56"/>
      <c r="AE44051" s="56"/>
    </row>
    <row r="44052" spans="1:31" x14ac:dyDescent="0.25">
      <c r="A44052" s="41">
        <v>0</v>
      </c>
      <c r="C44052" s="56"/>
      <c r="AC44052" s="56"/>
      <c r="AD44052" s="56"/>
      <c r="AE44052" s="56"/>
    </row>
    <row r="44053" spans="1:31" x14ac:dyDescent="0.25">
      <c r="A44053" s="41">
        <v>0</v>
      </c>
      <c r="C44053" s="56"/>
      <c r="AC44053" s="56"/>
      <c r="AD44053" s="56"/>
      <c r="AE44053" s="56"/>
    </row>
    <row r="44054" spans="1:31" x14ac:dyDescent="0.25">
      <c r="A44054" s="41">
        <v>0</v>
      </c>
      <c r="C44054" s="56"/>
      <c r="AC44054" s="56"/>
      <c r="AD44054" s="56"/>
      <c r="AE44054" s="56"/>
    </row>
    <row r="44055" spans="1:31" x14ac:dyDescent="0.25">
      <c r="A44055" s="41">
        <v>0</v>
      </c>
      <c r="C44055" s="56"/>
      <c r="AC44055" s="56"/>
      <c r="AD44055" s="56"/>
      <c r="AE44055" s="56"/>
    </row>
    <row r="44056" spans="1:31" x14ac:dyDescent="0.25">
      <c r="A44056" s="41">
        <v>0</v>
      </c>
      <c r="C44056" s="56"/>
      <c r="AC44056" s="56"/>
      <c r="AD44056" s="56"/>
      <c r="AE44056" s="56"/>
    </row>
    <row r="44057" spans="1:31" x14ac:dyDescent="0.25">
      <c r="A44057" s="41">
        <v>0</v>
      </c>
      <c r="C44057" s="56"/>
      <c r="AC44057" s="56"/>
      <c r="AD44057" s="56"/>
      <c r="AE44057" s="56"/>
    </row>
    <row r="44058" spans="1:31" x14ac:dyDescent="0.25">
      <c r="A44058" s="41">
        <v>7242</v>
      </c>
      <c r="C44058" s="56"/>
      <c r="AC44058" s="56"/>
      <c r="AD44058" s="56"/>
      <c r="AE44058" s="56"/>
    </row>
    <row r="44059" spans="1:31" x14ac:dyDescent="0.25">
      <c r="A44059" s="41">
        <v>0</v>
      </c>
      <c r="C44059" s="56"/>
      <c r="AC44059" s="56"/>
      <c r="AD44059" s="56"/>
      <c r="AE44059" s="56"/>
    </row>
    <row r="44060" spans="1:31" x14ac:dyDescent="0.25">
      <c r="A44060" s="41">
        <v>0</v>
      </c>
      <c r="C44060" s="56"/>
      <c r="AC44060" s="56"/>
      <c r="AD44060" s="56"/>
      <c r="AE44060" s="56"/>
    </row>
    <row r="44061" spans="1:31" x14ac:dyDescent="0.25">
      <c r="A44061" s="41">
        <v>0</v>
      </c>
      <c r="C44061" s="56"/>
      <c r="AC44061" s="56"/>
      <c r="AD44061" s="56"/>
      <c r="AE44061" s="56"/>
    </row>
    <row r="44062" spans="1:31" x14ac:dyDescent="0.25">
      <c r="A44062" s="41">
        <v>0</v>
      </c>
      <c r="C44062" s="56"/>
      <c r="AC44062" s="56"/>
      <c r="AD44062" s="56"/>
      <c r="AE44062" s="56"/>
    </row>
    <row r="44063" spans="1:31" x14ac:dyDescent="0.25">
      <c r="A44063" s="41">
        <v>0</v>
      </c>
      <c r="C44063" s="56"/>
      <c r="AC44063" s="56"/>
      <c r="AD44063" s="56"/>
      <c r="AE44063" s="56"/>
    </row>
    <row r="44064" spans="1:31" x14ac:dyDescent="0.25">
      <c r="A44064" s="41">
        <v>0</v>
      </c>
      <c r="C44064" s="56"/>
      <c r="AC44064" s="56"/>
      <c r="AD44064" s="56"/>
      <c r="AE44064" s="56"/>
    </row>
    <row r="44065" spans="1:31" x14ac:dyDescent="0.25">
      <c r="A44065" s="41">
        <v>0</v>
      </c>
      <c r="C44065" s="56"/>
      <c r="AC44065" s="56"/>
      <c r="AD44065" s="56"/>
      <c r="AE44065" s="56"/>
    </row>
    <row r="44066" spans="1:31" x14ac:dyDescent="0.25">
      <c r="A44066" s="41">
        <v>0</v>
      </c>
      <c r="C44066" s="56"/>
      <c r="AC44066" s="56"/>
      <c r="AD44066" s="56"/>
      <c r="AE44066" s="56"/>
    </row>
    <row r="44067" spans="1:31" x14ac:dyDescent="0.25">
      <c r="A44067" s="41">
        <v>0</v>
      </c>
      <c r="C44067" s="56"/>
      <c r="AC44067" s="56"/>
      <c r="AD44067" s="56"/>
      <c r="AE44067" s="56"/>
    </row>
    <row r="44068" spans="1:31" x14ac:dyDescent="0.25">
      <c r="A44068" s="41">
        <v>0</v>
      </c>
      <c r="C44068" s="56"/>
      <c r="AC44068" s="56"/>
      <c r="AD44068" s="56"/>
      <c r="AE44068" s="56"/>
    </row>
    <row r="44069" spans="1:31" x14ac:dyDescent="0.25">
      <c r="A44069" s="41">
        <v>0</v>
      </c>
      <c r="C44069" s="56"/>
      <c r="AC44069" s="56"/>
      <c r="AD44069" s="56"/>
      <c r="AE44069" s="56"/>
    </row>
    <row r="44070" spans="1:31" x14ac:dyDescent="0.25">
      <c r="A44070" s="41">
        <v>0</v>
      </c>
      <c r="C44070" s="56"/>
      <c r="AC44070" s="56"/>
      <c r="AD44070" s="56"/>
      <c r="AE44070" s="56"/>
    </row>
    <row r="44071" spans="1:31" x14ac:dyDescent="0.25">
      <c r="A44071" s="41">
        <v>0</v>
      </c>
      <c r="C44071" s="56"/>
      <c r="AC44071" s="56"/>
      <c r="AD44071" s="56"/>
      <c r="AE44071" s="56"/>
    </row>
    <row r="44072" spans="1:31" x14ac:dyDescent="0.25">
      <c r="A44072" s="41">
        <v>0</v>
      </c>
      <c r="C44072" s="56"/>
      <c r="AC44072" s="56"/>
      <c r="AD44072" s="56"/>
      <c r="AE44072" s="56"/>
    </row>
    <row r="44073" spans="1:31" x14ac:dyDescent="0.25">
      <c r="A44073" s="41">
        <v>0</v>
      </c>
      <c r="C44073" s="56"/>
      <c r="AC44073" s="56"/>
      <c r="AD44073" s="56"/>
      <c r="AE44073" s="56"/>
    </row>
    <row r="44074" spans="1:31" x14ac:dyDescent="0.25">
      <c r="A44074" s="41">
        <v>0</v>
      </c>
      <c r="C44074" s="56"/>
      <c r="AC44074" s="56"/>
      <c r="AD44074" s="56"/>
      <c r="AE44074" s="56"/>
    </row>
    <row r="44075" spans="1:31" x14ac:dyDescent="0.25">
      <c r="A44075" s="41">
        <v>0</v>
      </c>
      <c r="C44075" s="56"/>
      <c r="AC44075" s="56"/>
      <c r="AD44075" s="56"/>
      <c r="AE44075" s="56"/>
    </row>
    <row r="44076" spans="1:31" x14ac:dyDescent="0.25">
      <c r="A44076" s="41">
        <v>0</v>
      </c>
      <c r="C44076" s="56"/>
      <c r="AC44076" s="56"/>
      <c r="AD44076" s="56"/>
      <c r="AE44076" s="56"/>
    </row>
    <row r="44077" spans="1:31" x14ac:dyDescent="0.25">
      <c r="A44077" s="41">
        <v>0</v>
      </c>
      <c r="C44077" s="56"/>
      <c r="AC44077" s="56"/>
      <c r="AD44077" s="56"/>
      <c r="AE44077" s="56"/>
    </row>
    <row r="44078" spans="1:31" x14ac:dyDescent="0.25">
      <c r="A44078" s="41">
        <v>0</v>
      </c>
      <c r="C44078" s="56"/>
      <c r="AC44078" s="56"/>
      <c r="AD44078" s="56"/>
      <c r="AE44078" s="56"/>
    </row>
    <row r="44079" spans="1:31" x14ac:dyDescent="0.25">
      <c r="A44079" s="41">
        <v>0</v>
      </c>
      <c r="C44079" s="56"/>
      <c r="AC44079" s="56"/>
      <c r="AD44079" s="56"/>
      <c r="AE44079" s="56"/>
    </row>
    <row r="44080" spans="1:31" x14ac:dyDescent="0.25">
      <c r="A44080" s="41">
        <v>0</v>
      </c>
      <c r="C44080" s="56"/>
      <c r="AC44080" s="56"/>
      <c r="AD44080" s="56"/>
      <c r="AE44080" s="56"/>
    </row>
    <row r="44081" spans="1:31" x14ac:dyDescent="0.25">
      <c r="A44081" s="41">
        <v>0</v>
      </c>
      <c r="C44081" s="56"/>
      <c r="AC44081" s="56"/>
      <c r="AD44081" s="56"/>
      <c r="AE44081" s="56"/>
    </row>
    <row r="44082" spans="1:31" x14ac:dyDescent="0.25">
      <c r="A44082" s="41">
        <v>0</v>
      </c>
      <c r="C44082" s="56"/>
      <c r="AC44082" s="56"/>
      <c r="AD44082" s="56"/>
      <c r="AE44082" s="56"/>
    </row>
    <row r="44083" spans="1:31" x14ac:dyDescent="0.25">
      <c r="A44083" s="41">
        <v>0</v>
      </c>
      <c r="C44083" s="56"/>
      <c r="AC44083" s="56"/>
      <c r="AD44083" s="56"/>
      <c r="AE44083" s="56"/>
    </row>
    <row r="44084" spans="1:31" x14ac:dyDescent="0.25">
      <c r="A44084" s="41">
        <v>0</v>
      </c>
      <c r="C44084" s="56"/>
      <c r="AC44084" s="56"/>
      <c r="AD44084" s="56"/>
      <c r="AE44084" s="56"/>
    </row>
    <row r="44085" spans="1:31" x14ac:dyDescent="0.25">
      <c r="A44085" s="41">
        <v>0</v>
      </c>
      <c r="C44085" s="56"/>
      <c r="AC44085" s="56"/>
      <c r="AD44085" s="56"/>
      <c r="AE44085" s="56"/>
    </row>
    <row r="44086" spans="1:31" x14ac:dyDescent="0.25">
      <c r="A44086" s="41">
        <v>0</v>
      </c>
      <c r="C44086" s="56"/>
      <c r="AC44086" s="56"/>
      <c r="AD44086" s="56"/>
      <c r="AE44086" s="56"/>
    </row>
    <row r="44087" spans="1:31" x14ac:dyDescent="0.25">
      <c r="A44087" s="41">
        <v>0</v>
      </c>
      <c r="C44087" s="56"/>
      <c r="AC44087" s="56"/>
      <c r="AD44087" s="56"/>
      <c r="AE44087" s="56"/>
    </row>
    <row r="44088" spans="1:31" x14ac:dyDescent="0.25">
      <c r="A44088" s="41">
        <v>0</v>
      </c>
      <c r="C44088" s="56"/>
      <c r="AC44088" s="56"/>
      <c r="AD44088" s="56"/>
      <c r="AE44088" s="56"/>
    </row>
    <row r="44089" spans="1:31" x14ac:dyDescent="0.25">
      <c r="A44089" s="41">
        <v>0</v>
      </c>
      <c r="C44089" s="56"/>
      <c r="AC44089" s="56"/>
      <c r="AD44089" s="56"/>
      <c r="AE44089" s="56"/>
    </row>
    <row r="44090" spans="1:31" x14ac:dyDescent="0.25">
      <c r="A44090" s="41">
        <v>0</v>
      </c>
      <c r="C44090" s="56"/>
      <c r="AC44090" s="56"/>
      <c r="AD44090" s="56"/>
      <c r="AE44090" s="56"/>
    </row>
    <row r="44091" spans="1:31" x14ac:dyDescent="0.25">
      <c r="A44091" s="41">
        <v>0</v>
      </c>
      <c r="C44091" s="56"/>
      <c r="AC44091" s="56"/>
      <c r="AD44091" s="56"/>
      <c r="AE44091" s="56"/>
    </row>
    <row r="44092" spans="1:31" x14ac:dyDescent="0.25">
      <c r="A44092" s="41">
        <v>0</v>
      </c>
      <c r="C44092" s="56"/>
      <c r="AC44092" s="56"/>
      <c r="AD44092" s="56"/>
      <c r="AE44092" s="56"/>
    </row>
    <row r="44093" spans="1:31" x14ac:dyDescent="0.25">
      <c r="A44093" s="41">
        <v>0</v>
      </c>
      <c r="C44093" s="56"/>
      <c r="AC44093" s="56"/>
      <c r="AD44093" s="56"/>
      <c r="AE44093" s="56"/>
    </row>
    <row r="44094" spans="1:31" x14ac:dyDescent="0.25">
      <c r="A44094" s="41">
        <v>0</v>
      </c>
      <c r="C44094" s="56"/>
      <c r="AC44094" s="56"/>
      <c r="AD44094" s="56"/>
      <c r="AE44094" s="56"/>
    </row>
    <row r="44095" spans="1:31" x14ac:dyDescent="0.25">
      <c r="A44095" s="41">
        <v>0</v>
      </c>
      <c r="C44095" s="56"/>
      <c r="AC44095" s="56"/>
      <c r="AD44095" s="56"/>
      <c r="AE44095" s="56"/>
    </row>
    <row r="44096" spans="1:31" x14ac:dyDescent="0.25">
      <c r="A44096" s="41">
        <v>0</v>
      </c>
      <c r="C44096" s="56"/>
      <c r="AC44096" s="56"/>
      <c r="AD44096" s="56"/>
      <c r="AE44096" s="56"/>
    </row>
    <row r="44097" spans="1:31" x14ac:dyDescent="0.25">
      <c r="A44097" s="41">
        <v>0</v>
      </c>
      <c r="C44097" s="56"/>
      <c r="AC44097" s="56"/>
      <c r="AD44097" s="56"/>
      <c r="AE44097" s="56"/>
    </row>
    <row r="44098" spans="1:31" x14ac:dyDescent="0.25">
      <c r="A44098" s="41">
        <v>0</v>
      </c>
      <c r="C44098" s="56"/>
      <c r="AC44098" s="56"/>
      <c r="AD44098" s="56"/>
      <c r="AE44098" s="56"/>
    </row>
    <row r="44099" spans="1:31" x14ac:dyDescent="0.25">
      <c r="A44099" s="41">
        <v>0</v>
      </c>
      <c r="C44099" s="56"/>
      <c r="AC44099" s="56"/>
      <c r="AD44099" s="56"/>
      <c r="AE44099" s="56"/>
    </row>
    <row r="44100" spans="1:31" x14ac:dyDescent="0.25">
      <c r="A44100" s="41">
        <v>0</v>
      </c>
      <c r="C44100" s="56"/>
      <c r="AC44100" s="56"/>
      <c r="AD44100" s="56"/>
      <c r="AE44100" s="56"/>
    </row>
    <row r="44101" spans="1:31" x14ac:dyDescent="0.25">
      <c r="A44101" s="41">
        <v>0</v>
      </c>
      <c r="C44101" s="56"/>
      <c r="AC44101" s="56"/>
      <c r="AD44101" s="56"/>
      <c r="AE44101" s="56"/>
    </row>
    <row r="44102" spans="1:31" x14ac:dyDescent="0.25">
      <c r="A44102" s="41">
        <v>0</v>
      </c>
      <c r="C44102" s="56"/>
      <c r="AC44102" s="56"/>
      <c r="AD44102" s="56"/>
      <c r="AE44102" s="56"/>
    </row>
    <row r="44103" spans="1:31" x14ac:dyDescent="0.25">
      <c r="A44103" s="41">
        <v>0</v>
      </c>
      <c r="C44103" s="56"/>
      <c r="AC44103" s="56"/>
      <c r="AD44103" s="56"/>
      <c r="AE44103" s="56"/>
    </row>
    <row r="44104" spans="1:31" x14ac:dyDescent="0.25">
      <c r="A44104" s="41">
        <v>0</v>
      </c>
      <c r="C44104" s="56"/>
      <c r="AC44104" s="56"/>
      <c r="AD44104" s="56"/>
      <c r="AE44104" s="56"/>
    </row>
    <row r="44105" spans="1:31" x14ac:dyDescent="0.25">
      <c r="A44105" s="41">
        <v>0</v>
      </c>
      <c r="C44105" s="56"/>
      <c r="AC44105" s="56"/>
      <c r="AD44105" s="56"/>
      <c r="AE44105" s="56"/>
    </row>
    <row r="44106" spans="1:31" x14ac:dyDescent="0.25">
      <c r="A44106" s="41">
        <v>0</v>
      </c>
      <c r="C44106" s="56"/>
      <c r="AC44106" s="56"/>
      <c r="AD44106" s="56"/>
      <c r="AE44106" s="56"/>
    </row>
    <row r="44107" spans="1:31" x14ac:dyDescent="0.25">
      <c r="A44107" s="41">
        <v>0</v>
      </c>
      <c r="C44107" s="56"/>
      <c r="AC44107" s="56"/>
      <c r="AD44107" s="56"/>
      <c r="AE44107" s="56"/>
    </row>
    <row r="44108" spans="1:31" x14ac:dyDescent="0.25">
      <c r="A44108" s="41">
        <v>0</v>
      </c>
      <c r="C44108" s="56"/>
      <c r="AC44108" s="56"/>
      <c r="AD44108" s="56"/>
      <c r="AE44108" s="56"/>
    </row>
    <row r="44109" spans="1:31" x14ac:dyDescent="0.25">
      <c r="A44109" s="41">
        <v>0</v>
      </c>
      <c r="C44109" s="56"/>
      <c r="AC44109" s="56"/>
      <c r="AD44109" s="56"/>
      <c r="AE44109" s="56"/>
    </row>
    <row r="44110" spans="1:31" x14ac:dyDescent="0.25">
      <c r="A44110" s="41">
        <v>0</v>
      </c>
      <c r="C44110" s="56"/>
      <c r="AC44110" s="56"/>
      <c r="AD44110" s="56"/>
      <c r="AE44110" s="56"/>
    </row>
    <row r="44111" spans="1:31" x14ac:dyDescent="0.25">
      <c r="A44111" s="41">
        <v>0</v>
      </c>
      <c r="C44111" s="56"/>
      <c r="AC44111" s="56"/>
      <c r="AD44111" s="56"/>
      <c r="AE44111" s="56"/>
    </row>
    <row r="44112" spans="1:31" x14ac:dyDescent="0.25">
      <c r="A44112" s="41">
        <v>0</v>
      </c>
      <c r="C44112" s="56"/>
      <c r="AC44112" s="56"/>
      <c r="AD44112" s="56"/>
      <c r="AE44112" s="56"/>
    </row>
    <row r="44113" spans="1:31" x14ac:dyDescent="0.25">
      <c r="A44113" s="41">
        <v>0</v>
      </c>
      <c r="C44113" s="56"/>
      <c r="AC44113" s="56"/>
      <c r="AD44113" s="56"/>
      <c r="AE44113" s="56"/>
    </row>
    <row r="44114" spans="1:31" x14ac:dyDescent="0.25">
      <c r="A44114" s="41">
        <v>0</v>
      </c>
      <c r="C44114" s="56"/>
      <c r="AC44114" s="56"/>
      <c r="AD44114" s="56"/>
      <c r="AE44114" s="56"/>
    </row>
    <row r="44115" spans="1:31" x14ac:dyDescent="0.25">
      <c r="A44115" s="41">
        <v>0</v>
      </c>
      <c r="C44115" s="56"/>
      <c r="AC44115" s="56"/>
      <c r="AD44115" s="56"/>
      <c r="AE44115" s="56"/>
    </row>
    <row r="44116" spans="1:31" x14ac:dyDescent="0.25">
      <c r="A44116" s="41">
        <v>0</v>
      </c>
      <c r="C44116" s="56"/>
      <c r="AC44116" s="56"/>
      <c r="AD44116" s="56"/>
      <c r="AE44116" s="56"/>
    </row>
    <row r="44117" spans="1:31" x14ac:dyDescent="0.25">
      <c r="A44117" s="41">
        <v>0</v>
      </c>
      <c r="C44117" s="56"/>
      <c r="AC44117" s="56"/>
      <c r="AD44117" s="56"/>
      <c r="AE44117" s="56"/>
    </row>
    <row r="44118" spans="1:31" x14ac:dyDescent="0.25">
      <c r="A44118" s="41">
        <v>0</v>
      </c>
      <c r="C44118" s="56"/>
      <c r="AC44118" s="56"/>
      <c r="AD44118" s="56"/>
      <c r="AE44118" s="56"/>
    </row>
    <row r="44119" spans="1:31" x14ac:dyDescent="0.25">
      <c r="A44119" s="41">
        <v>0</v>
      </c>
      <c r="C44119" s="56"/>
      <c r="AC44119" s="56"/>
      <c r="AD44119" s="56"/>
      <c r="AE44119" s="56"/>
    </row>
    <row r="44120" spans="1:31" x14ac:dyDescent="0.25">
      <c r="A44120" s="41">
        <v>0</v>
      </c>
      <c r="C44120" s="56"/>
      <c r="AC44120" s="56"/>
      <c r="AD44120" s="56"/>
      <c r="AE44120" s="56"/>
    </row>
    <row r="44121" spans="1:31" x14ac:dyDescent="0.25">
      <c r="A44121" s="41">
        <v>0</v>
      </c>
      <c r="C44121" s="56"/>
      <c r="AC44121" s="56"/>
      <c r="AD44121" s="56"/>
      <c r="AE44121" s="56"/>
    </row>
    <row r="44122" spans="1:31" x14ac:dyDescent="0.25">
      <c r="A44122" s="41">
        <v>0</v>
      </c>
      <c r="C44122" s="56"/>
      <c r="AC44122" s="56"/>
      <c r="AD44122" s="56"/>
      <c r="AE44122" s="56"/>
    </row>
    <row r="44123" spans="1:31" x14ac:dyDescent="0.25">
      <c r="A44123" s="41">
        <v>0</v>
      </c>
      <c r="C44123" s="56"/>
      <c r="AC44123" s="56"/>
      <c r="AD44123" s="56"/>
      <c r="AE44123" s="56"/>
    </row>
    <row r="44124" spans="1:31" x14ac:dyDescent="0.25">
      <c r="A44124" s="41">
        <v>0</v>
      </c>
      <c r="C44124" s="56"/>
      <c r="AC44124" s="56"/>
      <c r="AD44124" s="56"/>
      <c r="AE44124" s="56"/>
    </row>
    <row r="44125" spans="1:31" x14ac:dyDescent="0.25">
      <c r="A44125" s="41">
        <v>0</v>
      </c>
      <c r="C44125" s="56"/>
      <c r="AC44125" s="56"/>
      <c r="AD44125" s="56"/>
      <c r="AE44125" s="56"/>
    </row>
    <row r="44126" spans="1:31" x14ac:dyDescent="0.25">
      <c r="A44126" s="41">
        <v>0</v>
      </c>
      <c r="C44126" s="56"/>
      <c r="AC44126" s="56"/>
      <c r="AD44126" s="56"/>
      <c r="AE44126" s="56"/>
    </row>
    <row r="44127" spans="1:31" x14ac:dyDescent="0.25">
      <c r="A44127" s="41">
        <v>0</v>
      </c>
      <c r="C44127" s="56"/>
      <c r="AC44127" s="56"/>
      <c r="AD44127" s="56"/>
      <c r="AE44127" s="56"/>
    </row>
    <row r="44128" spans="1:31" x14ac:dyDescent="0.25">
      <c r="A44128" s="41">
        <v>0</v>
      </c>
      <c r="C44128" s="56"/>
      <c r="AC44128" s="56"/>
      <c r="AD44128" s="56"/>
      <c r="AE44128" s="56"/>
    </row>
    <row r="44129" spans="1:31" x14ac:dyDescent="0.25">
      <c r="A44129" s="41">
        <v>0</v>
      </c>
      <c r="C44129" s="56"/>
      <c r="AC44129" s="56"/>
      <c r="AD44129" s="56"/>
      <c r="AE44129" s="56"/>
    </row>
    <row r="44130" spans="1:31" x14ac:dyDescent="0.25">
      <c r="A44130" s="41">
        <v>0</v>
      </c>
      <c r="C44130" s="56"/>
      <c r="AC44130" s="56"/>
      <c r="AD44130" s="56"/>
      <c r="AE44130" s="56"/>
    </row>
    <row r="44131" spans="1:31" x14ac:dyDescent="0.25">
      <c r="A44131" s="41">
        <v>0</v>
      </c>
      <c r="C44131" s="56"/>
      <c r="AC44131" s="56"/>
      <c r="AD44131" s="56"/>
      <c r="AE44131" s="56"/>
    </row>
    <row r="44132" spans="1:31" x14ac:dyDescent="0.25">
      <c r="A44132" s="41">
        <v>0</v>
      </c>
      <c r="C44132" s="56"/>
      <c r="AC44132" s="56"/>
      <c r="AD44132" s="56"/>
      <c r="AE44132" s="56"/>
    </row>
    <row r="44133" spans="1:31" x14ac:dyDescent="0.25">
      <c r="A44133" s="41">
        <v>0</v>
      </c>
      <c r="C44133" s="56"/>
      <c r="AC44133" s="56"/>
      <c r="AD44133" s="56"/>
      <c r="AE44133" s="56"/>
    </row>
    <row r="44134" spans="1:31" x14ac:dyDescent="0.25">
      <c r="A44134" s="41">
        <v>0</v>
      </c>
      <c r="C44134" s="56"/>
      <c r="AC44134" s="56"/>
      <c r="AD44134" s="56"/>
      <c r="AE44134" s="56"/>
    </row>
    <row r="44135" spans="1:31" x14ac:dyDescent="0.25">
      <c r="A44135" s="41">
        <v>0</v>
      </c>
      <c r="C44135" s="56"/>
      <c r="AC44135" s="56"/>
      <c r="AD44135" s="56"/>
      <c r="AE44135" s="56"/>
    </row>
    <row r="44136" spans="1:31" x14ac:dyDescent="0.25">
      <c r="A44136" s="41">
        <v>0</v>
      </c>
      <c r="C44136" s="56"/>
      <c r="AC44136" s="56"/>
      <c r="AD44136" s="56"/>
      <c r="AE44136" s="56"/>
    </row>
    <row r="44137" spans="1:31" x14ac:dyDescent="0.25">
      <c r="A44137" s="41">
        <v>0</v>
      </c>
      <c r="C44137" s="56"/>
      <c r="AC44137" s="56"/>
      <c r="AD44137" s="56"/>
      <c r="AE44137" s="56"/>
    </row>
    <row r="44138" spans="1:31" x14ac:dyDescent="0.25">
      <c r="A44138" s="41">
        <v>0</v>
      </c>
      <c r="C44138" s="56"/>
      <c r="AC44138" s="56"/>
      <c r="AD44138" s="56"/>
      <c r="AE44138" s="56"/>
    </row>
    <row r="44139" spans="1:31" x14ac:dyDescent="0.25">
      <c r="A44139" s="41">
        <v>0</v>
      </c>
      <c r="C44139" s="56"/>
      <c r="AC44139" s="56"/>
      <c r="AD44139" s="56"/>
      <c r="AE44139" s="56"/>
    </row>
    <row r="44140" spans="1:31" x14ac:dyDescent="0.25">
      <c r="A44140" s="41">
        <v>0</v>
      </c>
      <c r="C44140" s="56"/>
      <c r="AC44140" s="56"/>
      <c r="AD44140" s="56"/>
      <c r="AE44140" s="56"/>
    </row>
    <row r="44141" spans="1:31" x14ac:dyDescent="0.25">
      <c r="A44141" s="41">
        <v>0</v>
      </c>
      <c r="C44141" s="56"/>
      <c r="AC44141" s="56"/>
      <c r="AD44141" s="56"/>
      <c r="AE44141" s="56"/>
    </row>
    <row r="44142" spans="1:31" x14ac:dyDescent="0.25">
      <c r="A44142" s="41">
        <v>0</v>
      </c>
      <c r="C44142" s="56"/>
      <c r="AC44142" s="56"/>
      <c r="AD44142" s="56"/>
      <c r="AE44142" s="56"/>
    </row>
    <row r="44143" spans="1:31" x14ac:dyDescent="0.25">
      <c r="A44143" s="41">
        <v>0</v>
      </c>
      <c r="C44143" s="56"/>
      <c r="AC44143" s="56"/>
      <c r="AD44143" s="56"/>
      <c r="AE44143" s="56"/>
    </row>
    <row r="44144" spans="1:31" x14ac:dyDescent="0.25">
      <c r="A44144" s="41">
        <v>0</v>
      </c>
      <c r="C44144" s="56"/>
      <c r="AC44144" s="56"/>
      <c r="AD44144" s="56"/>
      <c r="AE44144" s="56"/>
    </row>
    <row r="44145" spans="1:31" x14ac:dyDescent="0.25">
      <c r="A44145" s="41">
        <v>0</v>
      </c>
      <c r="C44145" s="56"/>
      <c r="AC44145" s="56"/>
      <c r="AD44145" s="56"/>
      <c r="AE44145" s="56"/>
    </row>
    <row r="44146" spans="1:31" x14ac:dyDescent="0.25">
      <c r="A44146" s="41">
        <v>0</v>
      </c>
      <c r="C44146" s="56"/>
      <c r="AC44146" s="56"/>
      <c r="AD44146" s="56"/>
      <c r="AE44146" s="56"/>
    </row>
    <row r="44147" spans="1:31" x14ac:dyDescent="0.25">
      <c r="A44147" s="41">
        <v>0</v>
      </c>
      <c r="C44147" s="56"/>
      <c r="AC44147" s="56"/>
      <c r="AD44147" s="56"/>
      <c r="AE44147" s="56"/>
    </row>
    <row r="44148" spans="1:31" x14ac:dyDescent="0.25">
      <c r="A44148" s="41">
        <v>0</v>
      </c>
      <c r="C44148" s="56"/>
      <c r="AC44148" s="56"/>
      <c r="AD44148" s="56"/>
      <c r="AE44148" s="56"/>
    </row>
    <row r="44149" spans="1:31" x14ac:dyDescent="0.25">
      <c r="A44149" s="41">
        <v>0</v>
      </c>
      <c r="C44149" s="56"/>
      <c r="AC44149" s="56"/>
      <c r="AD44149" s="56"/>
      <c r="AE44149" s="56"/>
    </row>
    <row r="44150" spans="1:31" x14ac:dyDescent="0.25">
      <c r="A44150" s="41">
        <v>0</v>
      </c>
      <c r="C44150" s="56"/>
      <c r="AC44150" s="56"/>
      <c r="AD44150" s="56"/>
      <c r="AE44150" s="56"/>
    </row>
    <row r="44151" spans="1:31" x14ac:dyDescent="0.25">
      <c r="A44151" s="41">
        <v>0</v>
      </c>
      <c r="C44151" s="56"/>
      <c r="AC44151" s="56"/>
      <c r="AD44151" s="56"/>
      <c r="AE44151" s="56"/>
    </row>
    <row r="44152" spans="1:31" x14ac:dyDescent="0.25">
      <c r="A44152" s="41">
        <v>0</v>
      </c>
      <c r="C44152" s="56"/>
      <c r="AC44152" s="56"/>
      <c r="AD44152" s="56"/>
      <c r="AE44152" s="56"/>
    </row>
    <row r="44153" spans="1:31" x14ac:dyDescent="0.25">
      <c r="A44153" s="41">
        <v>0</v>
      </c>
      <c r="C44153" s="56"/>
      <c r="AC44153" s="56"/>
      <c r="AD44153" s="56"/>
      <c r="AE44153" s="56"/>
    </row>
    <row r="44154" spans="1:31" x14ac:dyDescent="0.25">
      <c r="A44154" s="41">
        <v>0</v>
      </c>
      <c r="C44154" s="56"/>
      <c r="AC44154" s="56"/>
      <c r="AD44154" s="56"/>
      <c r="AE44154" s="56"/>
    </row>
    <row r="44155" spans="1:31" x14ac:dyDescent="0.25">
      <c r="A44155" s="41">
        <v>0</v>
      </c>
      <c r="C44155" s="56"/>
      <c r="AC44155" s="56"/>
      <c r="AD44155" s="56"/>
      <c r="AE44155" s="56"/>
    </row>
    <row r="44156" spans="1:31" x14ac:dyDescent="0.25">
      <c r="A44156" s="41">
        <v>0</v>
      </c>
      <c r="C44156" s="56"/>
      <c r="AC44156" s="56"/>
      <c r="AD44156" s="56"/>
      <c r="AE44156" s="56"/>
    </row>
    <row r="44157" spans="1:31" x14ac:dyDescent="0.25">
      <c r="A44157" s="41">
        <v>0</v>
      </c>
      <c r="C44157" s="56"/>
      <c r="AC44157" s="56"/>
      <c r="AD44157" s="56"/>
      <c r="AE44157" s="56"/>
    </row>
    <row r="44158" spans="1:31" x14ac:dyDescent="0.25">
      <c r="A44158" s="41">
        <v>0</v>
      </c>
      <c r="C44158" s="56"/>
      <c r="AC44158" s="56"/>
      <c r="AD44158" s="56"/>
      <c r="AE44158" s="56"/>
    </row>
    <row r="44159" spans="1:31" x14ac:dyDescent="0.25">
      <c r="A44159" s="41">
        <v>0</v>
      </c>
      <c r="C44159" s="56"/>
      <c r="AC44159" s="56"/>
      <c r="AD44159" s="56"/>
      <c r="AE44159" s="56"/>
    </row>
    <row r="44160" spans="1:31" x14ac:dyDescent="0.25">
      <c r="A44160" s="41">
        <v>0</v>
      </c>
      <c r="C44160" s="56"/>
      <c r="AC44160" s="56"/>
      <c r="AD44160" s="56"/>
      <c r="AE44160" s="56"/>
    </row>
    <row r="44161" spans="1:31" x14ac:dyDescent="0.25">
      <c r="A44161" s="41">
        <v>0</v>
      </c>
      <c r="C44161" s="56"/>
      <c r="AC44161" s="56"/>
      <c r="AD44161" s="56"/>
      <c r="AE44161" s="56"/>
    </row>
    <row r="44162" spans="1:31" x14ac:dyDescent="0.25">
      <c r="A44162" s="41">
        <v>0</v>
      </c>
      <c r="C44162" s="56"/>
      <c r="AC44162" s="56"/>
      <c r="AD44162" s="56"/>
      <c r="AE44162" s="56"/>
    </row>
    <row r="44163" spans="1:31" x14ac:dyDescent="0.25">
      <c r="A44163" s="41">
        <v>0</v>
      </c>
      <c r="C44163" s="56"/>
      <c r="AC44163" s="56"/>
      <c r="AD44163" s="56"/>
      <c r="AE44163" s="56"/>
    </row>
    <row r="44164" spans="1:31" x14ac:dyDescent="0.25">
      <c r="A44164" s="41">
        <v>0</v>
      </c>
      <c r="C44164" s="56"/>
      <c r="AC44164" s="56"/>
      <c r="AD44164" s="56"/>
      <c r="AE44164" s="56"/>
    </row>
    <row r="44165" spans="1:31" x14ac:dyDescent="0.25">
      <c r="A44165" s="41">
        <v>0</v>
      </c>
      <c r="C44165" s="56"/>
      <c r="AC44165" s="56"/>
      <c r="AD44165" s="56"/>
      <c r="AE44165" s="56"/>
    </row>
    <row r="44166" spans="1:31" x14ac:dyDescent="0.25">
      <c r="A44166" s="41">
        <v>0</v>
      </c>
      <c r="C44166" s="56"/>
      <c r="AC44166" s="56"/>
      <c r="AD44166" s="56"/>
      <c r="AE44166" s="56"/>
    </row>
    <row r="44167" spans="1:31" x14ac:dyDescent="0.25">
      <c r="A44167" s="41">
        <v>0</v>
      </c>
      <c r="C44167" s="56"/>
      <c r="AC44167" s="56"/>
      <c r="AD44167" s="56"/>
      <c r="AE44167" s="56"/>
    </row>
    <row r="44168" spans="1:31" x14ac:dyDescent="0.25">
      <c r="A44168" s="41">
        <v>0</v>
      </c>
      <c r="C44168" s="56"/>
      <c r="AC44168" s="56"/>
      <c r="AD44168" s="56"/>
      <c r="AE44168" s="56"/>
    </row>
    <row r="44169" spans="1:31" x14ac:dyDescent="0.25">
      <c r="A44169" s="41">
        <v>0</v>
      </c>
      <c r="C44169" s="56"/>
      <c r="AC44169" s="56"/>
      <c r="AD44169" s="56"/>
      <c r="AE44169" s="56"/>
    </row>
    <row r="44170" spans="1:31" x14ac:dyDescent="0.25">
      <c r="A44170" s="41">
        <v>0</v>
      </c>
      <c r="C44170" s="56"/>
      <c r="AC44170" s="56"/>
      <c r="AD44170" s="56"/>
      <c r="AE44170" s="56"/>
    </row>
    <row r="44171" spans="1:31" x14ac:dyDescent="0.25">
      <c r="A44171" s="41">
        <v>0</v>
      </c>
      <c r="C44171" s="56"/>
      <c r="AC44171" s="56"/>
      <c r="AD44171" s="56"/>
      <c r="AE44171" s="56"/>
    </row>
    <row r="44172" spans="1:31" x14ac:dyDescent="0.25">
      <c r="A44172" s="41">
        <v>0</v>
      </c>
      <c r="C44172" s="56"/>
      <c r="AC44172" s="56"/>
      <c r="AD44172" s="56"/>
      <c r="AE44172" s="56"/>
    </row>
    <row r="44173" spans="1:31" x14ac:dyDescent="0.25">
      <c r="A44173" s="41">
        <v>0</v>
      </c>
      <c r="C44173" s="56"/>
      <c r="AC44173" s="56"/>
      <c r="AD44173" s="56"/>
      <c r="AE44173" s="56"/>
    </row>
    <row r="44174" spans="1:31" x14ac:dyDescent="0.25">
      <c r="A44174" s="41">
        <v>0</v>
      </c>
      <c r="C44174" s="56"/>
      <c r="AC44174" s="56"/>
      <c r="AD44174" s="56"/>
      <c r="AE44174" s="56"/>
    </row>
    <row r="44175" spans="1:31" x14ac:dyDescent="0.25">
      <c r="A44175" s="41">
        <v>0</v>
      </c>
      <c r="C44175" s="56"/>
      <c r="AC44175" s="56"/>
      <c r="AD44175" s="56"/>
      <c r="AE44175" s="56"/>
    </row>
    <row r="44176" spans="1:31" x14ac:dyDescent="0.25">
      <c r="A44176" s="41">
        <v>0</v>
      </c>
      <c r="C44176" s="56"/>
      <c r="AC44176" s="56"/>
      <c r="AD44176" s="56"/>
      <c r="AE44176" s="56"/>
    </row>
    <row r="44177" spans="1:31" x14ac:dyDescent="0.25">
      <c r="A44177" s="41">
        <v>0</v>
      </c>
      <c r="C44177" s="56"/>
      <c r="AC44177" s="56"/>
      <c r="AD44177" s="56"/>
      <c r="AE44177" s="56"/>
    </row>
    <row r="44178" spans="1:31" x14ac:dyDescent="0.25">
      <c r="A44178" s="41">
        <v>0</v>
      </c>
      <c r="C44178" s="56"/>
      <c r="AC44178" s="56"/>
      <c r="AD44178" s="56"/>
      <c r="AE44178" s="56"/>
    </row>
    <row r="44179" spans="1:31" x14ac:dyDescent="0.25">
      <c r="A44179" s="41">
        <v>0</v>
      </c>
      <c r="C44179" s="56"/>
      <c r="AC44179" s="56"/>
      <c r="AD44179" s="56"/>
      <c r="AE44179" s="56"/>
    </row>
    <row r="44180" spans="1:31" x14ac:dyDescent="0.25">
      <c r="A44180" s="41">
        <v>0</v>
      </c>
      <c r="C44180" s="56"/>
      <c r="AC44180" s="56"/>
      <c r="AD44180" s="56"/>
      <c r="AE44180" s="56"/>
    </row>
    <row r="44181" spans="1:31" x14ac:dyDescent="0.25">
      <c r="A44181" s="41">
        <v>0</v>
      </c>
      <c r="C44181" s="56"/>
      <c r="AC44181" s="56"/>
      <c r="AD44181" s="56"/>
      <c r="AE44181" s="56"/>
    </row>
    <row r="44182" spans="1:31" x14ac:dyDescent="0.25">
      <c r="A44182" s="41">
        <v>0</v>
      </c>
      <c r="C44182" s="56"/>
      <c r="AC44182" s="56"/>
      <c r="AD44182" s="56"/>
      <c r="AE44182" s="56"/>
    </row>
    <row r="44183" spans="1:31" x14ac:dyDescent="0.25">
      <c r="A44183" s="41">
        <v>0</v>
      </c>
      <c r="C44183" s="56"/>
      <c r="AC44183" s="56"/>
      <c r="AD44183" s="56"/>
      <c r="AE44183" s="56"/>
    </row>
    <row r="44184" spans="1:31" x14ac:dyDescent="0.25">
      <c r="A44184" s="41">
        <v>0</v>
      </c>
      <c r="C44184" s="56"/>
      <c r="AC44184" s="56"/>
      <c r="AD44184" s="56"/>
      <c r="AE44184" s="56"/>
    </row>
    <row r="44185" spans="1:31" x14ac:dyDescent="0.25">
      <c r="A44185" s="41">
        <v>0</v>
      </c>
      <c r="C44185" s="56"/>
      <c r="AC44185" s="56"/>
      <c r="AD44185" s="56"/>
      <c r="AE44185" s="56"/>
    </row>
    <row r="44186" spans="1:31" x14ac:dyDescent="0.25">
      <c r="A44186" s="41">
        <v>0</v>
      </c>
      <c r="C44186" s="56"/>
      <c r="AC44186" s="56"/>
      <c r="AD44186" s="56"/>
      <c r="AE44186" s="56"/>
    </row>
    <row r="44187" spans="1:31" x14ac:dyDescent="0.25">
      <c r="A44187" s="41">
        <v>0</v>
      </c>
      <c r="C44187" s="56"/>
      <c r="AC44187" s="56"/>
      <c r="AD44187" s="56"/>
      <c r="AE44187" s="56"/>
    </row>
    <row r="44188" spans="1:31" x14ac:dyDescent="0.25">
      <c r="A44188" s="41">
        <v>0</v>
      </c>
      <c r="C44188" s="56"/>
      <c r="AC44188" s="56"/>
      <c r="AD44188" s="56"/>
      <c r="AE44188" s="56"/>
    </row>
    <row r="44189" spans="1:31" x14ac:dyDescent="0.25">
      <c r="A44189" s="41">
        <v>0</v>
      </c>
      <c r="C44189" s="56"/>
      <c r="AC44189" s="56"/>
      <c r="AD44189" s="56"/>
      <c r="AE44189" s="56"/>
    </row>
    <row r="44190" spans="1:31" x14ac:dyDescent="0.25">
      <c r="A44190" s="41">
        <v>0</v>
      </c>
      <c r="C44190" s="56"/>
      <c r="AC44190" s="56"/>
      <c r="AD44190" s="56"/>
      <c r="AE44190" s="56"/>
    </row>
    <row r="44191" spans="1:31" x14ac:dyDescent="0.25">
      <c r="A44191" s="41">
        <v>0</v>
      </c>
      <c r="C44191" s="56"/>
      <c r="AC44191" s="56"/>
      <c r="AD44191" s="56"/>
      <c r="AE44191" s="56"/>
    </row>
    <row r="44192" spans="1:31" x14ac:dyDescent="0.25">
      <c r="A44192" s="41">
        <v>0</v>
      </c>
      <c r="C44192" s="56"/>
      <c r="AC44192" s="56"/>
      <c r="AD44192" s="56"/>
      <c r="AE44192" s="56"/>
    </row>
    <row r="44193" spans="1:31" x14ac:dyDescent="0.25">
      <c r="A44193" s="41">
        <v>0</v>
      </c>
      <c r="C44193" s="56"/>
      <c r="AC44193" s="56"/>
      <c r="AD44193" s="56"/>
      <c r="AE44193" s="56"/>
    </row>
    <row r="44194" spans="1:31" x14ac:dyDescent="0.25">
      <c r="A44194" s="41">
        <v>0</v>
      </c>
      <c r="C44194" s="56"/>
      <c r="AC44194" s="56"/>
      <c r="AD44194" s="56"/>
      <c r="AE44194" s="56"/>
    </row>
    <row r="44195" spans="1:31" x14ac:dyDescent="0.25">
      <c r="A44195" s="41">
        <v>0</v>
      </c>
      <c r="C44195" s="56"/>
      <c r="AC44195" s="56"/>
      <c r="AD44195" s="56"/>
      <c r="AE44195" s="56"/>
    </row>
    <row r="44196" spans="1:31" x14ac:dyDescent="0.25">
      <c r="A44196" s="41">
        <v>0</v>
      </c>
      <c r="C44196" s="56"/>
      <c r="AC44196" s="56"/>
      <c r="AD44196" s="56"/>
      <c r="AE44196" s="56"/>
    </row>
    <row r="44197" spans="1:31" x14ac:dyDescent="0.25">
      <c r="A44197" s="41">
        <v>0</v>
      </c>
      <c r="C44197" s="56"/>
      <c r="AC44197" s="56"/>
      <c r="AD44197" s="56"/>
      <c r="AE44197" s="56"/>
    </row>
    <row r="44198" spans="1:31" x14ac:dyDescent="0.25">
      <c r="A44198" s="41">
        <v>0</v>
      </c>
      <c r="C44198" s="56"/>
      <c r="AC44198" s="56"/>
      <c r="AD44198" s="56"/>
      <c r="AE44198" s="56"/>
    </row>
    <row r="44199" spans="1:31" x14ac:dyDescent="0.25">
      <c r="A44199" s="41">
        <v>0</v>
      </c>
      <c r="C44199" s="56"/>
      <c r="AC44199" s="56"/>
      <c r="AD44199" s="56"/>
      <c r="AE44199" s="56"/>
    </row>
    <row r="44200" spans="1:31" x14ac:dyDescent="0.25">
      <c r="A44200" s="41">
        <v>0</v>
      </c>
      <c r="C44200" s="56"/>
      <c r="AC44200" s="56"/>
      <c r="AD44200" s="56"/>
      <c r="AE44200" s="56"/>
    </row>
    <row r="44201" spans="1:31" x14ac:dyDescent="0.25">
      <c r="A44201" s="41">
        <v>0</v>
      </c>
      <c r="C44201" s="56"/>
      <c r="AC44201" s="56"/>
      <c r="AD44201" s="56"/>
      <c r="AE44201" s="56"/>
    </row>
    <row r="44202" spans="1:31" x14ac:dyDescent="0.25">
      <c r="A44202" s="41">
        <v>0</v>
      </c>
      <c r="C44202" s="56"/>
      <c r="AC44202" s="56"/>
      <c r="AD44202" s="56"/>
      <c r="AE44202" s="56"/>
    </row>
    <row r="44203" spans="1:31" x14ac:dyDescent="0.25">
      <c r="A44203" s="41">
        <v>0</v>
      </c>
      <c r="C44203" s="56"/>
      <c r="AC44203" s="56"/>
      <c r="AD44203" s="56"/>
      <c r="AE44203" s="56"/>
    </row>
    <row r="44204" spans="1:31" x14ac:dyDescent="0.25">
      <c r="A44204" s="41">
        <v>0</v>
      </c>
      <c r="C44204" s="56"/>
      <c r="AC44204" s="56"/>
      <c r="AD44204" s="56"/>
      <c r="AE44204" s="56"/>
    </row>
    <row r="44205" spans="1:31" x14ac:dyDescent="0.25">
      <c r="A44205" s="41">
        <v>0</v>
      </c>
      <c r="C44205" s="56"/>
      <c r="AC44205" s="56"/>
      <c r="AD44205" s="56"/>
      <c r="AE44205" s="56"/>
    </row>
    <row r="44206" spans="1:31" x14ac:dyDescent="0.25">
      <c r="A44206" s="41">
        <v>0</v>
      </c>
      <c r="C44206" s="56"/>
      <c r="AC44206" s="56"/>
      <c r="AD44206" s="56"/>
      <c r="AE44206" s="56"/>
    </row>
    <row r="44207" spans="1:31" x14ac:dyDescent="0.25">
      <c r="A44207" s="41">
        <v>0</v>
      </c>
      <c r="C44207" s="56"/>
      <c r="AC44207" s="56"/>
      <c r="AD44207" s="56"/>
      <c r="AE44207" s="56"/>
    </row>
    <row r="44208" spans="1:31" x14ac:dyDescent="0.25">
      <c r="A44208" s="41">
        <v>0</v>
      </c>
      <c r="C44208" s="56"/>
      <c r="AC44208" s="56"/>
      <c r="AD44208" s="56"/>
      <c r="AE44208" s="56"/>
    </row>
    <row r="44209" spans="1:31" x14ac:dyDescent="0.25">
      <c r="A44209" s="41">
        <v>0</v>
      </c>
      <c r="C44209" s="56"/>
      <c r="AC44209" s="56"/>
      <c r="AD44209" s="56"/>
      <c r="AE44209" s="56"/>
    </row>
    <row r="44210" spans="1:31" x14ac:dyDescent="0.25">
      <c r="A44210" s="41">
        <v>0</v>
      </c>
      <c r="C44210" s="56"/>
      <c r="AC44210" s="56"/>
      <c r="AD44210" s="56"/>
      <c r="AE44210" s="56"/>
    </row>
    <row r="44211" spans="1:31" x14ac:dyDescent="0.25">
      <c r="A44211" s="41">
        <v>0</v>
      </c>
      <c r="C44211" s="56"/>
      <c r="AC44211" s="56"/>
      <c r="AD44211" s="56"/>
      <c r="AE44211" s="56"/>
    </row>
    <row r="44212" spans="1:31" x14ac:dyDescent="0.25">
      <c r="A44212" s="41">
        <v>0</v>
      </c>
      <c r="C44212" s="56"/>
      <c r="AC44212" s="56"/>
      <c r="AD44212" s="56"/>
      <c r="AE44212" s="56"/>
    </row>
    <row r="44213" spans="1:31" x14ac:dyDescent="0.25">
      <c r="A44213" s="41">
        <v>0</v>
      </c>
      <c r="C44213" s="56"/>
      <c r="AC44213" s="56"/>
      <c r="AD44213" s="56"/>
      <c r="AE44213" s="56"/>
    </row>
    <row r="44214" spans="1:31" x14ac:dyDescent="0.25">
      <c r="A44214" s="41">
        <v>0</v>
      </c>
      <c r="C44214" s="56"/>
      <c r="AC44214" s="56"/>
      <c r="AD44214" s="56"/>
      <c r="AE44214" s="56"/>
    </row>
    <row r="44215" spans="1:31" x14ac:dyDescent="0.25">
      <c r="A44215" s="41">
        <v>0</v>
      </c>
      <c r="C44215" s="56"/>
      <c r="AC44215" s="56"/>
      <c r="AD44215" s="56"/>
      <c r="AE44215" s="56"/>
    </row>
    <row r="44216" spans="1:31" x14ac:dyDescent="0.25">
      <c r="A44216" s="41">
        <v>0</v>
      </c>
      <c r="C44216" s="56"/>
      <c r="AC44216" s="56"/>
      <c r="AD44216" s="56"/>
      <c r="AE44216" s="56"/>
    </row>
    <row r="44217" spans="1:31" x14ac:dyDescent="0.25">
      <c r="A44217" s="41">
        <v>0</v>
      </c>
      <c r="C44217" s="56"/>
      <c r="AC44217" s="56"/>
      <c r="AD44217" s="56"/>
      <c r="AE44217" s="56"/>
    </row>
    <row r="44218" spans="1:31" x14ac:dyDescent="0.25">
      <c r="A44218" s="41">
        <v>0</v>
      </c>
      <c r="C44218" s="56"/>
      <c r="AC44218" s="56"/>
      <c r="AD44218" s="56"/>
      <c r="AE44218" s="56"/>
    </row>
    <row r="44219" spans="1:31" x14ac:dyDescent="0.25">
      <c r="A44219" s="41">
        <v>0</v>
      </c>
      <c r="C44219" s="56"/>
      <c r="AC44219" s="56"/>
      <c r="AD44219" s="56"/>
      <c r="AE44219" s="56"/>
    </row>
    <row r="44220" spans="1:31" x14ac:dyDescent="0.25">
      <c r="A44220" s="41">
        <v>0</v>
      </c>
      <c r="C44220" s="56"/>
      <c r="AC44220" s="56"/>
      <c r="AD44220" s="56"/>
      <c r="AE44220" s="56"/>
    </row>
    <row r="44221" spans="1:31" x14ac:dyDescent="0.25">
      <c r="A44221" s="41">
        <v>0</v>
      </c>
      <c r="C44221" s="56"/>
      <c r="AC44221" s="56"/>
      <c r="AD44221" s="56"/>
      <c r="AE44221" s="56"/>
    </row>
    <row r="44222" spans="1:31" x14ac:dyDescent="0.25">
      <c r="A44222" s="41">
        <v>0</v>
      </c>
      <c r="C44222" s="56"/>
      <c r="AC44222" s="56"/>
      <c r="AD44222" s="56"/>
      <c r="AE44222" s="56"/>
    </row>
    <row r="44223" spans="1:31" x14ac:dyDescent="0.25">
      <c r="A44223" s="41">
        <v>0</v>
      </c>
      <c r="C44223" s="56"/>
      <c r="AC44223" s="56"/>
      <c r="AD44223" s="56"/>
      <c r="AE44223" s="56"/>
    </row>
    <row r="44224" spans="1:31" x14ac:dyDescent="0.25">
      <c r="A44224" s="41">
        <v>0</v>
      </c>
      <c r="C44224" s="56"/>
      <c r="AC44224" s="56"/>
      <c r="AD44224" s="56"/>
      <c r="AE44224" s="56"/>
    </row>
    <row r="44225" spans="1:31" x14ac:dyDescent="0.25">
      <c r="A44225" s="41">
        <v>0</v>
      </c>
      <c r="C44225" s="56"/>
      <c r="AC44225" s="56"/>
      <c r="AD44225" s="56"/>
      <c r="AE44225" s="56"/>
    </row>
    <row r="44226" spans="1:31" x14ac:dyDescent="0.25">
      <c r="A44226" s="41">
        <v>0</v>
      </c>
      <c r="C44226" s="56"/>
      <c r="AC44226" s="56"/>
      <c r="AD44226" s="56"/>
      <c r="AE44226" s="56"/>
    </row>
    <row r="44227" spans="1:31" x14ac:dyDescent="0.25">
      <c r="A44227" s="41">
        <v>0</v>
      </c>
      <c r="C44227" s="56"/>
      <c r="AC44227" s="56"/>
      <c r="AD44227" s="56"/>
      <c r="AE44227" s="56"/>
    </row>
    <row r="44228" spans="1:31" x14ac:dyDescent="0.25">
      <c r="A44228" s="41">
        <v>0</v>
      </c>
      <c r="C44228" s="56"/>
      <c r="AC44228" s="56"/>
      <c r="AD44228" s="56"/>
      <c r="AE44228" s="56"/>
    </row>
    <row r="44229" spans="1:31" x14ac:dyDescent="0.25">
      <c r="A44229" s="41">
        <v>0</v>
      </c>
      <c r="C44229" s="56"/>
      <c r="AC44229" s="56"/>
      <c r="AD44229" s="56"/>
      <c r="AE44229" s="56"/>
    </row>
    <row r="44230" spans="1:31" x14ac:dyDescent="0.25">
      <c r="A44230" s="41">
        <v>0</v>
      </c>
      <c r="C44230" s="56"/>
      <c r="AC44230" s="56"/>
      <c r="AD44230" s="56"/>
      <c r="AE44230" s="56"/>
    </row>
    <row r="44231" spans="1:31" x14ac:dyDescent="0.25">
      <c r="A44231" s="41">
        <v>0</v>
      </c>
      <c r="C44231" s="56"/>
      <c r="AC44231" s="56"/>
      <c r="AD44231" s="56"/>
      <c r="AE44231" s="56"/>
    </row>
    <row r="44232" spans="1:31" x14ac:dyDescent="0.25">
      <c r="A44232" s="41">
        <v>0</v>
      </c>
      <c r="C44232" s="56"/>
      <c r="AC44232" s="56"/>
      <c r="AD44232" s="56"/>
      <c r="AE44232" s="56"/>
    </row>
    <row r="44233" spans="1:31" x14ac:dyDescent="0.25">
      <c r="A44233" s="41">
        <v>0</v>
      </c>
      <c r="C44233" s="56"/>
      <c r="AC44233" s="56"/>
      <c r="AD44233" s="56"/>
      <c r="AE44233" s="56"/>
    </row>
    <row r="44234" spans="1:31" x14ac:dyDescent="0.25">
      <c r="A44234" s="41">
        <v>0</v>
      </c>
      <c r="C44234" s="56"/>
      <c r="AC44234" s="56"/>
      <c r="AD44234" s="56"/>
      <c r="AE44234" s="56"/>
    </row>
    <row r="44235" spans="1:31" x14ac:dyDescent="0.25">
      <c r="A44235" s="41">
        <v>0</v>
      </c>
      <c r="C44235" s="56"/>
      <c r="AC44235" s="56"/>
      <c r="AD44235" s="56"/>
      <c r="AE44235" s="56"/>
    </row>
    <row r="44236" spans="1:31" x14ac:dyDescent="0.25">
      <c r="A44236" s="41">
        <v>0</v>
      </c>
      <c r="C44236" s="56"/>
      <c r="AC44236" s="56"/>
      <c r="AD44236" s="56"/>
      <c r="AE44236" s="56"/>
    </row>
    <row r="44237" spans="1:31" x14ac:dyDescent="0.25">
      <c r="A44237" s="41">
        <v>0</v>
      </c>
      <c r="C44237" s="56"/>
      <c r="AC44237" s="56"/>
      <c r="AD44237" s="56"/>
      <c r="AE44237" s="56"/>
    </row>
    <row r="44238" spans="1:31" x14ac:dyDescent="0.25">
      <c r="A44238" s="41">
        <v>0</v>
      </c>
      <c r="C44238" s="56"/>
      <c r="AC44238" s="56"/>
      <c r="AD44238" s="56"/>
      <c r="AE44238" s="56"/>
    </row>
    <row r="44239" spans="1:31" x14ac:dyDescent="0.25">
      <c r="A44239" s="41">
        <v>0</v>
      </c>
      <c r="C44239" s="56"/>
      <c r="AC44239" s="56"/>
      <c r="AD44239" s="56"/>
      <c r="AE44239" s="56"/>
    </row>
    <row r="44240" spans="1:31" x14ac:dyDescent="0.25">
      <c r="A44240" s="41">
        <v>0</v>
      </c>
      <c r="C44240" s="56"/>
      <c r="AC44240" s="56"/>
      <c r="AD44240" s="56"/>
      <c r="AE44240" s="56"/>
    </row>
    <row r="44241" spans="1:31" x14ac:dyDescent="0.25">
      <c r="A44241" s="41">
        <v>0</v>
      </c>
      <c r="C44241" s="56"/>
      <c r="AC44241" s="56"/>
      <c r="AD44241" s="56"/>
      <c r="AE44241" s="56"/>
    </row>
    <row r="44242" spans="1:31" x14ac:dyDescent="0.25">
      <c r="A44242" s="41">
        <v>0</v>
      </c>
      <c r="C44242" s="56"/>
      <c r="AC44242" s="56"/>
      <c r="AD44242" s="56"/>
      <c r="AE44242" s="56"/>
    </row>
    <row r="44243" spans="1:31" x14ac:dyDescent="0.25">
      <c r="A44243" s="41">
        <v>0</v>
      </c>
      <c r="C44243" s="56"/>
      <c r="AC44243" s="56"/>
      <c r="AD44243" s="56"/>
      <c r="AE44243" s="56"/>
    </row>
    <row r="44244" spans="1:31" x14ac:dyDescent="0.25">
      <c r="A44244" s="41">
        <v>0</v>
      </c>
      <c r="C44244" s="56"/>
      <c r="AC44244" s="56"/>
      <c r="AD44244" s="56"/>
      <c r="AE44244" s="56"/>
    </row>
    <row r="44245" spans="1:31" x14ac:dyDescent="0.25">
      <c r="A44245" s="41">
        <v>0</v>
      </c>
      <c r="C44245" s="56"/>
      <c r="AC44245" s="56"/>
      <c r="AD44245" s="56"/>
      <c r="AE44245" s="56"/>
    </row>
    <row r="44246" spans="1:31" x14ac:dyDescent="0.25">
      <c r="A44246" s="41">
        <v>0</v>
      </c>
      <c r="C44246" s="56"/>
      <c r="AC44246" s="56"/>
      <c r="AD44246" s="56"/>
      <c r="AE44246" s="56"/>
    </row>
    <row r="44247" spans="1:31" x14ac:dyDescent="0.25">
      <c r="A44247" s="41">
        <v>0</v>
      </c>
      <c r="C44247" s="56"/>
      <c r="AC44247" s="56"/>
      <c r="AD44247" s="56"/>
      <c r="AE44247" s="56"/>
    </row>
    <row r="44248" spans="1:31" x14ac:dyDescent="0.25">
      <c r="A44248" s="41">
        <v>0</v>
      </c>
      <c r="C44248" s="56"/>
      <c r="AC44248" s="56"/>
      <c r="AD44248" s="56"/>
      <c r="AE44248" s="56"/>
    </row>
    <row r="44249" spans="1:31" x14ac:dyDescent="0.25">
      <c r="A44249" s="41">
        <v>0</v>
      </c>
      <c r="C44249" s="56"/>
      <c r="AC44249" s="56"/>
      <c r="AD44249" s="56"/>
      <c r="AE44249" s="56"/>
    </row>
    <row r="44250" spans="1:31" x14ac:dyDescent="0.25">
      <c r="A44250" s="41">
        <v>0</v>
      </c>
      <c r="C44250" s="56"/>
      <c r="AC44250" s="56"/>
      <c r="AD44250" s="56"/>
      <c r="AE44250" s="56"/>
    </row>
    <row r="44251" spans="1:31" x14ac:dyDescent="0.25">
      <c r="A44251" s="41">
        <v>0</v>
      </c>
      <c r="C44251" s="56"/>
      <c r="AC44251" s="56"/>
      <c r="AD44251" s="56"/>
      <c r="AE44251" s="56"/>
    </row>
    <row r="44252" spans="1:31" x14ac:dyDescent="0.25">
      <c r="A44252" s="41">
        <v>0</v>
      </c>
      <c r="C44252" s="56"/>
      <c r="AC44252" s="56"/>
      <c r="AD44252" s="56"/>
      <c r="AE44252" s="56"/>
    </row>
    <row r="44253" spans="1:31" x14ac:dyDescent="0.25">
      <c r="A44253" s="41">
        <v>0</v>
      </c>
      <c r="C44253" s="56"/>
      <c r="AC44253" s="56"/>
      <c r="AD44253" s="56"/>
      <c r="AE44253" s="56"/>
    </row>
    <row r="44254" spans="1:31" x14ac:dyDescent="0.25">
      <c r="A44254" s="41">
        <v>0</v>
      </c>
      <c r="C44254" s="56"/>
      <c r="AC44254" s="56"/>
      <c r="AD44254" s="56"/>
      <c r="AE44254" s="56"/>
    </row>
    <row r="44255" spans="1:31" x14ac:dyDescent="0.25">
      <c r="A44255" s="41">
        <v>0</v>
      </c>
      <c r="C44255" s="56"/>
      <c r="AC44255" s="56"/>
      <c r="AD44255" s="56"/>
      <c r="AE44255" s="56"/>
    </row>
    <row r="44256" spans="1:31" x14ac:dyDescent="0.25">
      <c r="A44256" s="41">
        <v>0</v>
      </c>
      <c r="C44256" s="56"/>
      <c r="AC44256" s="56"/>
      <c r="AD44256" s="56"/>
      <c r="AE44256" s="56"/>
    </row>
    <row r="44257" spans="1:31" x14ac:dyDescent="0.25">
      <c r="A44257" s="41">
        <v>0</v>
      </c>
      <c r="C44257" s="56"/>
      <c r="AC44257" s="56"/>
      <c r="AD44257" s="56"/>
      <c r="AE44257" s="56"/>
    </row>
    <row r="44258" spans="1:31" x14ac:dyDescent="0.25">
      <c r="A44258" s="41">
        <v>0</v>
      </c>
      <c r="C44258" s="56"/>
      <c r="AC44258" s="56"/>
      <c r="AD44258" s="56"/>
      <c r="AE44258" s="56"/>
    </row>
    <row r="44259" spans="1:31" x14ac:dyDescent="0.25">
      <c r="A44259" s="41">
        <v>0</v>
      </c>
      <c r="C44259" s="56"/>
      <c r="AC44259" s="56"/>
      <c r="AD44259" s="56"/>
      <c r="AE44259" s="56"/>
    </row>
    <row r="44260" spans="1:31" x14ac:dyDescent="0.25">
      <c r="A44260" s="41">
        <v>0</v>
      </c>
      <c r="C44260" s="56"/>
      <c r="AC44260" s="56"/>
      <c r="AD44260" s="56"/>
      <c r="AE44260" s="56"/>
    </row>
    <row r="44261" spans="1:31" x14ac:dyDescent="0.25">
      <c r="A44261" s="41">
        <v>0</v>
      </c>
      <c r="C44261" s="56"/>
      <c r="AC44261" s="56"/>
      <c r="AD44261" s="56"/>
      <c r="AE44261" s="56"/>
    </row>
    <row r="44262" spans="1:31" x14ac:dyDescent="0.25">
      <c r="A44262" s="41">
        <v>0</v>
      </c>
      <c r="C44262" s="56"/>
      <c r="AC44262" s="56"/>
      <c r="AD44262" s="56"/>
      <c r="AE44262" s="56"/>
    </row>
    <row r="44263" spans="1:31" x14ac:dyDescent="0.25">
      <c r="A44263" s="41">
        <v>0</v>
      </c>
      <c r="C44263" s="56"/>
      <c r="AC44263" s="56"/>
      <c r="AD44263" s="56"/>
      <c r="AE44263" s="56"/>
    </row>
    <row r="44264" spans="1:31" x14ac:dyDescent="0.25">
      <c r="A44264" s="41">
        <v>0</v>
      </c>
      <c r="C44264" s="56"/>
      <c r="AC44264" s="56"/>
      <c r="AD44264" s="56"/>
      <c r="AE44264" s="56"/>
    </row>
    <row r="44265" spans="1:31" x14ac:dyDescent="0.25">
      <c r="A44265" s="41">
        <v>0</v>
      </c>
      <c r="C44265" s="56"/>
      <c r="AC44265" s="56"/>
      <c r="AD44265" s="56"/>
      <c r="AE44265" s="56"/>
    </row>
    <row r="44266" spans="1:31" x14ac:dyDescent="0.25">
      <c r="A44266" s="41">
        <v>0</v>
      </c>
      <c r="C44266" s="56"/>
      <c r="AC44266" s="56"/>
      <c r="AD44266" s="56"/>
      <c r="AE44266" s="56"/>
    </row>
    <row r="44267" spans="1:31" x14ac:dyDescent="0.25">
      <c r="A44267" s="41">
        <v>0</v>
      </c>
      <c r="C44267" s="56"/>
      <c r="AC44267" s="56"/>
      <c r="AD44267" s="56"/>
      <c r="AE44267" s="56"/>
    </row>
    <row r="44268" spans="1:31" x14ac:dyDescent="0.25">
      <c r="A44268" s="41">
        <v>0</v>
      </c>
      <c r="C44268" s="56"/>
      <c r="AC44268" s="56"/>
      <c r="AD44268" s="56"/>
      <c r="AE44268" s="56"/>
    </row>
    <row r="44269" spans="1:31" x14ac:dyDescent="0.25">
      <c r="A44269" s="41">
        <v>0</v>
      </c>
      <c r="C44269" s="56"/>
      <c r="AC44269" s="56"/>
      <c r="AD44269" s="56"/>
      <c r="AE44269" s="56"/>
    </row>
    <row r="44270" spans="1:31" x14ac:dyDescent="0.25">
      <c r="A44270" s="41">
        <v>0</v>
      </c>
      <c r="C44270" s="56"/>
      <c r="AC44270" s="56"/>
      <c r="AD44270" s="56"/>
      <c r="AE44270" s="56"/>
    </row>
    <row r="44271" spans="1:31" x14ac:dyDescent="0.25">
      <c r="A44271" s="41">
        <v>0</v>
      </c>
      <c r="C44271" s="56"/>
      <c r="AC44271" s="56"/>
      <c r="AD44271" s="56"/>
      <c r="AE44271" s="56"/>
    </row>
    <row r="44272" spans="1:31" x14ac:dyDescent="0.25">
      <c r="A44272" s="41">
        <v>0</v>
      </c>
      <c r="C44272" s="56"/>
      <c r="AC44272" s="56"/>
      <c r="AD44272" s="56"/>
      <c r="AE44272" s="56"/>
    </row>
    <row r="44273" spans="1:31" x14ac:dyDescent="0.25">
      <c r="A44273" s="41">
        <v>0</v>
      </c>
      <c r="C44273" s="56"/>
      <c r="AC44273" s="56"/>
      <c r="AD44273" s="56"/>
      <c r="AE44273" s="56"/>
    </row>
    <row r="44274" spans="1:31" x14ac:dyDescent="0.25">
      <c r="A44274" s="41">
        <v>0</v>
      </c>
      <c r="C44274" s="56"/>
      <c r="AC44274" s="56"/>
      <c r="AD44274" s="56"/>
      <c r="AE44274" s="56"/>
    </row>
    <row r="44275" spans="1:31" x14ac:dyDescent="0.25">
      <c r="A44275" s="41">
        <v>0</v>
      </c>
      <c r="C44275" s="56"/>
      <c r="AC44275" s="56"/>
      <c r="AD44275" s="56"/>
      <c r="AE44275" s="56"/>
    </row>
    <row r="44276" spans="1:31" x14ac:dyDescent="0.25">
      <c r="A44276" s="41">
        <v>0</v>
      </c>
      <c r="C44276" s="56"/>
      <c r="AC44276" s="56"/>
      <c r="AD44276" s="56"/>
      <c r="AE44276" s="56"/>
    </row>
    <row r="44277" spans="1:31" x14ac:dyDescent="0.25">
      <c r="A44277" s="41">
        <v>0</v>
      </c>
      <c r="C44277" s="56"/>
      <c r="AC44277" s="56"/>
      <c r="AD44277" s="56"/>
      <c r="AE44277" s="56"/>
    </row>
    <row r="44278" spans="1:31" x14ac:dyDescent="0.25">
      <c r="A44278" s="41">
        <v>0</v>
      </c>
      <c r="C44278" s="56"/>
      <c r="AC44278" s="56"/>
      <c r="AD44278" s="56"/>
      <c r="AE44278" s="56"/>
    </row>
    <row r="44279" spans="1:31" x14ac:dyDescent="0.25">
      <c r="A44279" s="41">
        <v>0</v>
      </c>
      <c r="C44279" s="56"/>
      <c r="AC44279" s="56"/>
      <c r="AD44279" s="56"/>
      <c r="AE44279" s="56"/>
    </row>
    <row r="44280" spans="1:31" x14ac:dyDescent="0.25">
      <c r="A44280" s="41">
        <v>0</v>
      </c>
      <c r="C44280" s="56"/>
      <c r="AC44280" s="56"/>
      <c r="AD44280" s="56"/>
      <c r="AE44280" s="56"/>
    </row>
    <row r="44281" spans="1:31" x14ac:dyDescent="0.25">
      <c r="A44281" s="41">
        <v>0</v>
      </c>
      <c r="C44281" s="56"/>
      <c r="AC44281" s="56"/>
      <c r="AD44281" s="56"/>
      <c r="AE44281" s="56"/>
    </row>
    <row r="44282" spans="1:31" x14ac:dyDescent="0.25">
      <c r="A44282" s="41">
        <v>0</v>
      </c>
      <c r="C44282" s="56"/>
      <c r="AC44282" s="56"/>
      <c r="AD44282" s="56"/>
      <c r="AE44282" s="56"/>
    </row>
    <row r="44283" spans="1:31" x14ac:dyDescent="0.25">
      <c r="A44283" s="41">
        <v>0</v>
      </c>
      <c r="C44283" s="56"/>
      <c r="AC44283" s="56"/>
      <c r="AD44283" s="56"/>
      <c r="AE44283" s="56"/>
    </row>
    <row r="44284" spans="1:31" x14ac:dyDescent="0.25">
      <c r="A44284" s="41">
        <v>0</v>
      </c>
      <c r="C44284" s="56"/>
      <c r="AC44284" s="56"/>
      <c r="AD44284" s="56"/>
      <c r="AE44284" s="56"/>
    </row>
    <row r="44285" spans="1:31" x14ac:dyDescent="0.25">
      <c r="A44285" s="41">
        <v>0</v>
      </c>
      <c r="C44285" s="56"/>
      <c r="AC44285" s="56"/>
      <c r="AD44285" s="56"/>
      <c r="AE44285" s="56"/>
    </row>
    <row r="44286" spans="1:31" x14ac:dyDescent="0.25">
      <c r="A44286" s="41">
        <v>0</v>
      </c>
      <c r="C44286" s="56"/>
      <c r="AC44286" s="56"/>
      <c r="AD44286" s="56"/>
      <c r="AE44286" s="56"/>
    </row>
    <row r="44287" spans="1:31" x14ac:dyDescent="0.25">
      <c r="A44287" s="41">
        <v>0</v>
      </c>
      <c r="C44287" s="56"/>
      <c r="AC44287" s="56"/>
      <c r="AD44287" s="56"/>
      <c r="AE44287" s="56"/>
    </row>
    <row r="44288" spans="1:31" x14ac:dyDescent="0.25">
      <c r="A44288" s="41">
        <v>0</v>
      </c>
      <c r="C44288" s="56"/>
      <c r="AC44288" s="56"/>
      <c r="AD44288" s="56"/>
      <c r="AE44288" s="56"/>
    </row>
    <row r="44289" spans="1:31" x14ac:dyDescent="0.25">
      <c r="A44289" s="41">
        <v>0</v>
      </c>
      <c r="C44289" s="56"/>
      <c r="AC44289" s="56"/>
      <c r="AD44289" s="56"/>
      <c r="AE44289" s="56"/>
    </row>
    <row r="44290" spans="1:31" x14ac:dyDescent="0.25">
      <c r="A44290" s="41">
        <v>0</v>
      </c>
      <c r="C44290" s="56"/>
      <c r="AC44290" s="56"/>
      <c r="AD44290" s="56"/>
      <c r="AE44290" s="56"/>
    </row>
    <row r="44291" spans="1:31" x14ac:dyDescent="0.25">
      <c r="A44291" s="41">
        <v>0</v>
      </c>
      <c r="C44291" s="56"/>
      <c r="AC44291" s="56"/>
      <c r="AD44291" s="56"/>
      <c r="AE44291" s="56"/>
    </row>
    <row r="44292" spans="1:31" x14ac:dyDescent="0.25">
      <c r="A44292" s="41">
        <v>0</v>
      </c>
      <c r="C44292" s="56"/>
      <c r="AC44292" s="56"/>
      <c r="AD44292" s="56"/>
      <c r="AE44292" s="56"/>
    </row>
    <row r="44293" spans="1:31" x14ac:dyDescent="0.25">
      <c r="A44293" s="41">
        <v>0</v>
      </c>
      <c r="C44293" s="56"/>
      <c r="AC44293" s="56"/>
      <c r="AD44293" s="56"/>
      <c r="AE44293" s="56"/>
    </row>
    <row r="44294" spans="1:31" x14ac:dyDescent="0.25">
      <c r="A44294" s="41">
        <v>0</v>
      </c>
      <c r="C44294" s="56"/>
      <c r="AC44294" s="56"/>
      <c r="AD44294" s="56"/>
      <c r="AE44294" s="56"/>
    </row>
    <row r="44295" spans="1:31" x14ac:dyDescent="0.25">
      <c r="A44295" s="41">
        <v>0</v>
      </c>
      <c r="C44295" s="56"/>
      <c r="AC44295" s="56"/>
      <c r="AD44295" s="56"/>
      <c r="AE44295" s="56"/>
    </row>
    <row r="44296" spans="1:31" x14ac:dyDescent="0.25">
      <c r="A44296" s="41">
        <v>0</v>
      </c>
      <c r="C44296" s="56"/>
      <c r="AC44296" s="56"/>
      <c r="AD44296" s="56"/>
      <c r="AE44296" s="56"/>
    </row>
    <row r="44297" spans="1:31" x14ac:dyDescent="0.25">
      <c r="A44297" s="41">
        <v>0</v>
      </c>
      <c r="C44297" s="56"/>
      <c r="AC44297" s="56"/>
      <c r="AD44297" s="56"/>
      <c r="AE44297" s="56"/>
    </row>
    <row r="44298" spans="1:31" x14ac:dyDescent="0.25">
      <c r="A44298" s="41">
        <v>0</v>
      </c>
      <c r="C44298" s="56"/>
      <c r="AC44298" s="56"/>
      <c r="AD44298" s="56"/>
      <c r="AE44298" s="56"/>
    </row>
    <row r="44299" spans="1:31" x14ac:dyDescent="0.25">
      <c r="A44299" s="41">
        <v>0</v>
      </c>
      <c r="C44299" s="56"/>
      <c r="AC44299" s="56"/>
      <c r="AD44299" s="56"/>
      <c r="AE44299" s="56"/>
    </row>
    <row r="44300" spans="1:31" x14ac:dyDescent="0.25">
      <c r="A44300" s="41">
        <v>0</v>
      </c>
      <c r="C44300" s="56"/>
      <c r="AC44300" s="56"/>
      <c r="AD44300" s="56"/>
      <c r="AE44300" s="56"/>
    </row>
    <row r="44301" spans="1:31" x14ac:dyDescent="0.25">
      <c r="A44301" s="41">
        <v>0</v>
      </c>
      <c r="C44301" s="56"/>
      <c r="AC44301" s="56"/>
      <c r="AD44301" s="56"/>
      <c r="AE44301" s="56"/>
    </row>
    <row r="44302" spans="1:31" x14ac:dyDescent="0.25">
      <c r="A44302" s="41">
        <v>0</v>
      </c>
      <c r="C44302" s="56"/>
      <c r="AC44302" s="56"/>
      <c r="AD44302" s="56"/>
      <c r="AE44302" s="56"/>
    </row>
    <row r="44303" spans="1:31" x14ac:dyDescent="0.25">
      <c r="A44303" s="41">
        <v>0</v>
      </c>
      <c r="C44303" s="56"/>
      <c r="AC44303" s="56"/>
      <c r="AD44303" s="56"/>
      <c r="AE44303" s="56"/>
    </row>
    <row r="44304" spans="1:31" x14ac:dyDescent="0.25">
      <c r="A44304" s="41">
        <v>0</v>
      </c>
      <c r="C44304" s="56"/>
      <c r="AC44304" s="56"/>
      <c r="AD44304" s="56"/>
      <c r="AE44304" s="56"/>
    </row>
    <row r="44305" spans="1:31" x14ac:dyDescent="0.25">
      <c r="A44305" s="41">
        <v>0</v>
      </c>
      <c r="C44305" s="56"/>
      <c r="AC44305" s="56"/>
      <c r="AD44305" s="56"/>
      <c r="AE44305" s="56"/>
    </row>
    <row r="44306" spans="1:31" x14ac:dyDescent="0.25">
      <c r="A44306" s="41">
        <v>0</v>
      </c>
      <c r="C44306" s="56"/>
      <c r="AC44306" s="56"/>
      <c r="AD44306" s="56"/>
      <c r="AE44306" s="56"/>
    </row>
    <row r="44307" spans="1:31" x14ac:dyDescent="0.25">
      <c r="A44307" s="41">
        <v>0</v>
      </c>
      <c r="C44307" s="56"/>
      <c r="AC44307" s="56"/>
      <c r="AD44307" s="56"/>
      <c r="AE44307" s="56"/>
    </row>
    <row r="44308" spans="1:31" x14ac:dyDescent="0.25">
      <c r="A44308" s="41">
        <v>0</v>
      </c>
      <c r="C44308" s="56"/>
      <c r="AC44308" s="56"/>
      <c r="AD44308" s="56"/>
      <c r="AE44308" s="56"/>
    </row>
    <row r="44309" spans="1:31" x14ac:dyDescent="0.25">
      <c r="A44309" s="41">
        <v>0</v>
      </c>
      <c r="C44309" s="56"/>
      <c r="AC44309" s="56"/>
      <c r="AD44309" s="56"/>
      <c r="AE44309" s="56"/>
    </row>
    <row r="44310" spans="1:31" x14ac:dyDescent="0.25">
      <c r="A44310" s="41">
        <v>0</v>
      </c>
      <c r="C44310" s="56"/>
      <c r="AC44310" s="56"/>
      <c r="AD44310" s="56"/>
      <c r="AE44310" s="56"/>
    </row>
    <row r="44311" spans="1:31" x14ac:dyDescent="0.25">
      <c r="A44311" s="41">
        <v>0</v>
      </c>
      <c r="C44311" s="56"/>
      <c r="AC44311" s="56"/>
      <c r="AD44311" s="56"/>
      <c r="AE44311" s="56"/>
    </row>
    <row r="44312" spans="1:31" x14ac:dyDescent="0.25">
      <c r="A44312" s="41">
        <v>0</v>
      </c>
      <c r="C44312" s="56"/>
      <c r="AC44312" s="56"/>
      <c r="AD44312" s="56"/>
      <c r="AE44312" s="56"/>
    </row>
    <row r="44313" spans="1:31" x14ac:dyDescent="0.25">
      <c r="A44313" s="41">
        <v>0</v>
      </c>
      <c r="C44313" s="56"/>
      <c r="AC44313" s="56"/>
      <c r="AD44313" s="56"/>
      <c r="AE44313" s="56"/>
    </row>
    <row r="44314" spans="1:31" x14ac:dyDescent="0.25">
      <c r="A44314" s="41">
        <v>0</v>
      </c>
      <c r="C44314" s="56"/>
      <c r="AC44314" s="56"/>
      <c r="AD44314" s="56"/>
      <c r="AE44314" s="56"/>
    </row>
    <row r="44315" spans="1:31" x14ac:dyDescent="0.25">
      <c r="A44315" s="41">
        <v>0</v>
      </c>
      <c r="C44315" s="56"/>
      <c r="AC44315" s="56"/>
      <c r="AD44315" s="56"/>
      <c r="AE44315" s="56"/>
    </row>
    <row r="44316" spans="1:31" x14ac:dyDescent="0.25">
      <c r="A44316" s="41">
        <v>0</v>
      </c>
      <c r="C44316" s="56"/>
      <c r="AC44316" s="56"/>
      <c r="AD44316" s="56"/>
      <c r="AE44316" s="56"/>
    </row>
    <row r="44317" spans="1:31" x14ac:dyDescent="0.25">
      <c r="A44317" s="41">
        <v>0</v>
      </c>
      <c r="C44317" s="56"/>
      <c r="AC44317" s="56"/>
      <c r="AD44317" s="56"/>
      <c r="AE44317" s="56"/>
    </row>
    <row r="44318" spans="1:31" x14ac:dyDescent="0.25">
      <c r="A44318" s="41">
        <v>0</v>
      </c>
      <c r="C44318" s="56"/>
      <c r="AC44318" s="56"/>
      <c r="AD44318" s="56"/>
      <c r="AE44318" s="56"/>
    </row>
    <row r="44319" spans="1:31" x14ac:dyDescent="0.25">
      <c r="A44319" s="41">
        <v>0</v>
      </c>
      <c r="C44319" s="56"/>
      <c r="AC44319" s="56"/>
      <c r="AD44319" s="56"/>
      <c r="AE44319" s="56"/>
    </row>
    <row r="44320" spans="1:31" x14ac:dyDescent="0.25">
      <c r="A44320" s="41">
        <v>0</v>
      </c>
      <c r="C44320" s="56"/>
      <c r="AC44320" s="56"/>
      <c r="AD44320" s="56"/>
      <c r="AE44320" s="56"/>
    </row>
    <row r="44321" spans="1:31" x14ac:dyDescent="0.25">
      <c r="A44321" s="41">
        <v>0</v>
      </c>
      <c r="C44321" s="56"/>
      <c r="AC44321" s="56"/>
      <c r="AD44321" s="56"/>
      <c r="AE44321" s="56"/>
    </row>
    <row r="44322" spans="1:31" x14ac:dyDescent="0.25">
      <c r="A44322" s="41">
        <v>0</v>
      </c>
      <c r="C44322" s="56"/>
      <c r="AC44322" s="56"/>
      <c r="AD44322" s="56"/>
      <c r="AE44322" s="56"/>
    </row>
    <row r="44323" spans="1:31" x14ac:dyDescent="0.25">
      <c r="A44323" s="41">
        <v>0</v>
      </c>
      <c r="C44323" s="56"/>
      <c r="AC44323" s="56"/>
      <c r="AD44323" s="56"/>
      <c r="AE44323" s="56"/>
    </row>
    <row r="44324" spans="1:31" x14ac:dyDescent="0.25">
      <c r="A44324" s="41">
        <v>0</v>
      </c>
      <c r="C44324" s="56"/>
      <c r="AC44324" s="56"/>
      <c r="AD44324" s="56"/>
      <c r="AE44324" s="56"/>
    </row>
    <row r="44325" spans="1:31" x14ac:dyDescent="0.25">
      <c r="A44325" s="41">
        <v>0</v>
      </c>
      <c r="C44325" s="56"/>
      <c r="AC44325" s="56"/>
      <c r="AD44325" s="56"/>
      <c r="AE44325" s="56"/>
    </row>
    <row r="44326" spans="1:31" x14ac:dyDescent="0.25">
      <c r="A44326" s="41">
        <v>0</v>
      </c>
      <c r="C44326" s="56"/>
      <c r="AC44326" s="56"/>
      <c r="AD44326" s="56"/>
      <c r="AE44326" s="56"/>
    </row>
    <row r="44327" spans="1:31" x14ac:dyDescent="0.25">
      <c r="A44327" s="41">
        <v>0</v>
      </c>
      <c r="C44327" s="56"/>
      <c r="AC44327" s="56"/>
      <c r="AD44327" s="56"/>
      <c r="AE44327" s="56"/>
    </row>
    <row r="44328" spans="1:31" x14ac:dyDescent="0.25">
      <c r="A44328" s="41">
        <v>0</v>
      </c>
      <c r="C44328" s="56"/>
      <c r="AC44328" s="56"/>
      <c r="AD44328" s="56"/>
      <c r="AE44328" s="56"/>
    </row>
    <row r="44329" spans="1:31" x14ac:dyDescent="0.25">
      <c r="A44329" s="41">
        <v>0</v>
      </c>
      <c r="C44329" s="56"/>
      <c r="AC44329" s="56"/>
      <c r="AD44329" s="56"/>
      <c r="AE44329" s="56"/>
    </row>
    <row r="44330" spans="1:31" x14ac:dyDescent="0.25">
      <c r="A44330" s="41">
        <v>0</v>
      </c>
      <c r="C44330" s="56"/>
      <c r="AC44330" s="56"/>
      <c r="AD44330" s="56"/>
      <c r="AE44330" s="56"/>
    </row>
    <row r="44331" spans="1:31" x14ac:dyDescent="0.25">
      <c r="A44331" s="41">
        <v>0</v>
      </c>
      <c r="C44331" s="56"/>
      <c r="AC44331" s="56"/>
      <c r="AD44331" s="56"/>
      <c r="AE44331" s="56"/>
    </row>
    <row r="44332" spans="1:31" x14ac:dyDescent="0.25">
      <c r="A44332" s="41">
        <v>0</v>
      </c>
      <c r="C44332" s="56"/>
      <c r="AC44332" s="56"/>
      <c r="AD44332" s="56"/>
      <c r="AE44332" s="56"/>
    </row>
    <row r="44333" spans="1:31" x14ac:dyDescent="0.25">
      <c r="A44333" s="41">
        <v>0</v>
      </c>
      <c r="C44333" s="56"/>
      <c r="AC44333" s="56"/>
      <c r="AD44333" s="56"/>
      <c r="AE44333" s="56"/>
    </row>
    <row r="44334" spans="1:31" x14ac:dyDescent="0.25">
      <c r="A44334" s="41">
        <v>0</v>
      </c>
      <c r="C44334" s="56"/>
      <c r="AC44334" s="56"/>
      <c r="AD44334" s="56"/>
      <c r="AE44334" s="56"/>
    </row>
    <row r="44335" spans="1:31" x14ac:dyDescent="0.25">
      <c r="A44335" s="41">
        <v>0</v>
      </c>
      <c r="C44335" s="56"/>
      <c r="AC44335" s="56"/>
      <c r="AD44335" s="56"/>
      <c r="AE44335" s="56"/>
    </row>
    <row r="44336" spans="1:31" x14ac:dyDescent="0.25">
      <c r="A44336" s="41">
        <v>0</v>
      </c>
      <c r="C44336" s="56"/>
      <c r="AC44336" s="56"/>
      <c r="AD44336" s="56"/>
      <c r="AE44336" s="56"/>
    </row>
    <row r="44337" spans="1:31" x14ac:dyDescent="0.25">
      <c r="A44337" s="41">
        <v>0</v>
      </c>
      <c r="C44337" s="56"/>
      <c r="AC44337" s="56"/>
      <c r="AD44337" s="56"/>
      <c r="AE44337" s="56"/>
    </row>
    <row r="44338" spans="1:31" x14ac:dyDescent="0.25">
      <c r="A44338" s="41">
        <v>0</v>
      </c>
      <c r="C44338" s="56"/>
      <c r="AC44338" s="56"/>
      <c r="AD44338" s="56"/>
      <c r="AE44338" s="56"/>
    </row>
    <row r="44339" spans="1:31" x14ac:dyDescent="0.25">
      <c r="A44339" s="41">
        <v>0</v>
      </c>
      <c r="C44339" s="56"/>
      <c r="AC44339" s="56"/>
      <c r="AD44339" s="56"/>
      <c r="AE44339" s="56"/>
    </row>
    <row r="44340" spans="1:31" x14ac:dyDescent="0.25">
      <c r="A44340" s="41">
        <v>0</v>
      </c>
      <c r="C44340" s="56"/>
      <c r="AC44340" s="56"/>
      <c r="AD44340" s="56"/>
      <c r="AE44340" s="56"/>
    </row>
    <row r="44341" spans="1:31" x14ac:dyDescent="0.25">
      <c r="A44341" s="41">
        <v>0</v>
      </c>
      <c r="C44341" s="56"/>
      <c r="AC44341" s="56"/>
      <c r="AD44341" s="56"/>
      <c r="AE44341" s="56"/>
    </row>
    <row r="44342" spans="1:31" x14ac:dyDescent="0.25">
      <c r="A44342" s="41">
        <v>0</v>
      </c>
      <c r="C44342" s="56"/>
      <c r="AC44342" s="56"/>
      <c r="AD44342" s="56"/>
      <c r="AE44342" s="56"/>
    </row>
    <row r="44343" spans="1:31" x14ac:dyDescent="0.25">
      <c r="A44343" s="41">
        <v>0</v>
      </c>
      <c r="C44343" s="56"/>
      <c r="AC44343" s="56"/>
      <c r="AD44343" s="56"/>
      <c r="AE44343" s="56"/>
    </row>
    <row r="44344" spans="1:31" x14ac:dyDescent="0.25">
      <c r="A44344" s="41">
        <v>0</v>
      </c>
      <c r="C44344" s="56"/>
      <c r="AC44344" s="56"/>
      <c r="AD44344" s="56"/>
      <c r="AE44344" s="56"/>
    </row>
    <row r="44345" spans="1:31" x14ac:dyDescent="0.25">
      <c r="A44345" s="41">
        <v>0</v>
      </c>
      <c r="C44345" s="56"/>
      <c r="AC44345" s="56"/>
      <c r="AD44345" s="56"/>
      <c r="AE44345" s="56"/>
    </row>
    <row r="44346" spans="1:31" x14ac:dyDescent="0.25">
      <c r="A44346" s="41">
        <v>0</v>
      </c>
      <c r="C44346" s="56"/>
      <c r="AC44346" s="56"/>
      <c r="AD44346" s="56"/>
      <c r="AE44346" s="56"/>
    </row>
    <row r="44347" spans="1:31" x14ac:dyDescent="0.25">
      <c r="A44347" s="41">
        <v>0</v>
      </c>
      <c r="C44347" s="56"/>
      <c r="AC44347" s="56"/>
      <c r="AD44347" s="56"/>
      <c r="AE44347" s="56"/>
    </row>
    <row r="44348" spans="1:31" x14ac:dyDescent="0.25">
      <c r="A44348" s="41">
        <v>0</v>
      </c>
      <c r="C44348" s="56"/>
      <c r="AC44348" s="56"/>
      <c r="AD44348" s="56"/>
      <c r="AE44348" s="56"/>
    </row>
    <row r="44349" spans="1:31" x14ac:dyDescent="0.25">
      <c r="A44349" s="41">
        <v>0</v>
      </c>
      <c r="C44349" s="56"/>
      <c r="AC44349" s="56"/>
      <c r="AD44349" s="56"/>
      <c r="AE44349" s="56"/>
    </row>
    <row r="44350" spans="1:31" x14ac:dyDescent="0.25">
      <c r="A44350" s="41">
        <v>0</v>
      </c>
      <c r="C44350" s="56"/>
      <c r="AC44350" s="56"/>
      <c r="AD44350" s="56"/>
      <c r="AE44350" s="56"/>
    </row>
    <row r="44351" spans="1:31" x14ac:dyDescent="0.25">
      <c r="A44351" s="41">
        <v>0</v>
      </c>
      <c r="C44351" s="56"/>
      <c r="AC44351" s="56"/>
      <c r="AD44351" s="56"/>
      <c r="AE44351" s="56"/>
    </row>
    <row r="44352" spans="1:31" x14ac:dyDescent="0.25">
      <c r="A44352" s="41">
        <v>0</v>
      </c>
      <c r="C44352" s="56"/>
      <c r="AC44352" s="56"/>
      <c r="AD44352" s="56"/>
      <c r="AE44352" s="56"/>
    </row>
    <row r="44353" spans="1:31" x14ac:dyDescent="0.25">
      <c r="A44353" s="41">
        <v>0</v>
      </c>
      <c r="C44353" s="56"/>
      <c r="AC44353" s="56"/>
      <c r="AD44353" s="56"/>
      <c r="AE44353" s="56"/>
    </row>
    <row r="44354" spans="1:31" x14ac:dyDescent="0.25">
      <c r="A44354" s="41">
        <v>0</v>
      </c>
      <c r="C44354" s="56"/>
      <c r="AC44354" s="56"/>
      <c r="AD44354" s="56"/>
      <c r="AE44354" s="56"/>
    </row>
    <row r="44355" spans="1:31" x14ac:dyDescent="0.25">
      <c r="A44355" s="41">
        <v>0</v>
      </c>
      <c r="C44355" s="56"/>
      <c r="AC44355" s="56"/>
      <c r="AD44355" s="56"/>
      <c r="AE44355" s="56"/>
    </row>
    <row r="44356" spans="1:31" x14ac:dyDescent="0.25">
      <c r="A44356" s="41">
        <v>0</v>
      </c>
      <c r="C44356" s="56"/>
      <c r="AC44356" s="56"/>
      <c r="AD44356" s="56"/>
      <c r="AE44356" s="56"/>
    </row>
    <row r="44357" spans="1:31" x14ac:dyDescent="0.25">
      <c r="A44357" s="41">
        <v>0</v>
      </c>
      <c r="C44357" s="56"/>
      <c r="AC44357" s="56"/>
      <c r="AD44357" s="56"/>
      <c r="AE44357" s="56"/>
    </row>
    <row r="44358" spans="1:31" x14ac:dyDescent="0.25">
      <c r="A44358" s="41">
        <v>0</v>
      </c>
      <c r="C44358" s="56"/>
      <c r="AC44358" s="56"/>
      <c r="AD44358" s="56"/>
      <c r="AE44358" s="56"/>
    </row>
    <row r="44359" spans="1:31" x14ac:dyDescent="0.25">
      <c r="A44359" s="41">
        <v>0</v>
      </c>
      <c r="C44359" s="56"/>
      <c r="AC44359" s="56"/>
      <c r="AD44359" s="56"/>
      <c r="AE44359" s="56"/>
    </row>
    <row r="44360" spans="1:31" x14ac:dyDescent="0.25">
      <c r="A44360" s="41">
        <v>0</v>
      </c>
      <c r="C44360" s="56"/>
      <c r="AC44360" s="56"/>
      <c r="AD44360" s="56"/>
      <c r="AE44360" s="56"/>
    </row>
    <row r="44361" spans="1:31" x14ac:dyDescent="0.25">
      <c r="A44361" s="41">
        <v>0</v>
      </c>
      <c r="C44361" s="56"/>
      <c r="AC44361" s="56"/>
      <c r="AD44361" s="56"/>
      <c r="AE44361" s="56"/>
    </row>
    <row r="44362" spans="1:31" x14ac:dyDescent="0.25">
      <c r="A44362" s="41">
        <v>0</v>
      </c>
      <c r="C44362" s="56"/>
      <c r="AC44362" s="56"/>
      <c r="AD44362" s="56"/>
      <c r="AE44362" s="56"/>
    </row>
    <row r="44363" spans="1:31" x14ac:dyDescent="0.25">
      <c r="A44363" s="41">
        <v>0</v>
      </c>
      <c r="C44363" s="56"/>
      <c r="AC44363" s="56"/>
      <c r="AD44363" s="56"/>
      <c r="AE44363" s="56"/>
    </row>
    <row r="44364" spans="1:31" x14ac:dyDescent="0.25">
      <c r="A44364" s="41">
        <v>0</v>
      </c>
      <c r="C44364" s="56"/>
      <c r="AC44364" s="56"/>
      <c r="AD44364" s="56"/>
      <c r="AE44364" s="56"/>
    </row>
    <row r="44365" spans="1:31" x14ac:dyDescent="0.25">
      <c r="A44365" s="41">
        <v>0</v>
      </c>
      <c r="C44365" s="56"/>
      <c r="AC44365" s="56"/>
      <c r="AD44365" s="56"/>
      <c r="AE44365" s="56"/>
    </row>
    <row r="44366" spans="1:31" x14ac:dyDescent="0.25">
      <c r="A44366" s="41">
        <v>0</v>
      </c>
      <c r="C44366" s="56"/>
      <c r="AC44366" s="56"/>
      <c r="AD44366" s="56"/>
      <c r="AE44366" s="56"/>
    </row>
    <row r="44367" spans="1:31" x14ac:dyDescent="0.25">
      <c r="A44367" s="41">
        <v>0</v>
      </c>
      <c r="C44367" s="56"/>
      <c r="AC44367" s="56"/>
      <c r="AD44367" s="56"/>
      <c r="AE44367" s="56"/>
    </row>
    <row r="44368" spans="1:31" x14ac:dyDescent="0.25">
      <c r="A44368" s="41">
        <v>0</v>
      </c>
      <c r="C44368" s="56"/>
      <c r="AC44368" s="56"/>
      <c r="AD44368" s="56"/>
      <c r="AE44368" s="56"/>
    </row>
    <row r="44369" spans="1:31" x14ac:dyDescent="0.25">
      <c r="A44369" s="41">
        <v>0</v>
      </c>
      <c r="C44369" s="56"/>
      <c r="AC44369" s="56"/>
      <c r="AD44369" s="56"/>
      <c r="AE44369" s="56"/>
    </row>
    <row r="44370" spans="1:31" x14ac:dyDescent="0.25">
      <c r="A44370" s="41">
        <v>0</v>
      </c>
      <c r="C44370" s="56"/>
      <c r="AC44370" s="56"/>
      <c r="AD44370" s="56"/>
      <c r="AE44370" s="56"/>
    </row>
    <row r="44371" spans="1:31" x14ac:dyDescent="0.25">
      <c r="A44371" s="41">
        <v>0</v>
      </c>
      <c r="C44371" s="56"/>
      <c r="AC44371" s="56"/>
      <c r="AD44371" s="56"/>
      <c r="AE44371" s="56"/>
    </row>
    <row r="44372" spans="1:31" x14ac:dyDescent="0.25">
      <c r="A44372" s="41">
        <v>0</v>
      </c>
      <c r="C44372" s="56"/>
      <c r="AC44372" s="56"/>
      <c r="AD44372" s="56"/>
      <c r="AE44372" s="56"/>
    </row>
    <row r="44373" spans="1:31" x14ac:dyDescent="0.25">
      <c r="A44373" s="41">
        <v>0</v>
      </c>
      <c r="C44373" s="56"/>
      <c r="AC44373" s="56"/>
      <c r="AD44373" s="56"/>
      <c r="AE44373" s="56"/>
    </row>
    <row r="44374" spans="1:31" x14ac:dyDescent="0.25">
      <c r="A44374" s="41">
        <v>0</v>
      </c>
      <c r="C44374" s="56"/>
      <c r="AC44374" s="56"/>
      <c r="AD44374" s="56"/>
      <c r="AE44374" s="56"/>
    </row>
    <row r="44375" spans="1:31" x14ac:dyDescent="0.25">
      <c r="A44375" s="41">
        <v>0</v>
      </c>
      <c r="C44375" s="56"/>
      <c r="AC44375" s="56"/>
      <c r="AD44375" s="56"/>
      <c r="AE44375" s="56"/>
    </row>
    <row r="44376" spans="1:31" x14ac:dyDescent="0.25">
      <c r="A44376" s="41">
        <v>0</v>
      </c>
      <c r="C44376" s="56"/>
      <c r="AC44376" s="56"/>
      <c r="AD44376" s="56"/>
      <c r="AE44376" s="56"/>
    </row>
    <row r="44377" spans="1:31" x14ac:dyDescent="0.25">
      <c r="A44377" s="41">
        <v>0</v>
      </c>
      <c r="C44377" s="56"/>
      <c r="AC44377" s="56"/>
      <c r="AD44377" s="56"/>
      <c r="AE44377" s="56"/>
    </row>
    <row r="44378" spans="1:31" x14ac:dyDescent="0.25">
      <c r="A44378" s="41">
        <v>0</v>
      </c>
      <c r="C44378" s="56"/>
      <c r="AC44378" s="56"/>
      <c r="AD44378" s="56"/>
      <c r="AE44378" s="56"/>
    </row>
    <row r="44379" spans="1:31" x14ac:dyDescent="0.25">
      <c r="A44379" s="41">
        <v>0</v>
      </c>
      <c r="C44379" s="56"/>
      <c r="AC44379" s="56"/>
      <c r="AD44379" s="56"/>
      <c r="AE44379" s="56"/>
    </row>
    <row r="44380" spans="1:31" x14ac:dyDescent="0.25">
      <c r="A44380" s="41">
        <v>0</v>
      </c>
      <c r="C44380" s="56"/>
      <c r="AC44380" s="56"/>
      <c r="AD44380" s="56"/>
      <c r="AE44380" s="56"/>
    </row>
    <row r="44381" spans="1:31" x14ac:dyDescent="0.25">
      <c r="A44381" s="41">
        <v>0</v>
      </c>
      <c r="C44381" s="56"/>
      <c r="AC44381" s="56"/>
      <c r="AD44381" s="56"/>
      <c r="AE44381" s="56"/>
    </row>
    <row r="44382" spans="1:31" x14ac:dyDescent="0.25">
      <c r="A44382" s="41">
        <v>0</v>
      </c>
      <c r="C44382" s="56"/>
      <c r="AC44382" s="56"/>
      <c r="AD44382" s="56"/>
      <c r="AE44382" s="56"/>
    </row>
    <row r="44383" spans="1:31" x14ac:dyDescent="0.25">
      <c r="A44383" s="41">
        <v>0</v>
      </c>
      <c r="C44383" s="56"/>
      <c r="AC44383" s="56"/>
      <c r="AD44383" s="56"/>
      <c r="AE44383" s="56"/>
    </row>
    <row r="44384" spans="1:31" x14ac:dyDescent="0.25">
      <c r="A44384" s="41">
        <v>0</v>
      </c>
      <c r="C44384" s="56"/>
      <c r="AC44384" s="56"/>
      <c r="AD44384" s="56"/>
      <c r="AE44384" s="56"/>
    </row>
    <row r="44385" spans="1:31" x14ac:dyDescent="0.25">
      <c r="A44385" s="41">
        <v>0</v>
      </c>
      <c r="C44385" s="56"/>
      <c r="AC44385" s="56"/>
      <c r="AD44385" s="56"/>
      <c r="AE44385" s="56"/>
    </row>
    <row r="44386" spans="1:31" x14ac:dyDescent="0.25">
      <c r="A44386" s="41">
        <v>0</v>
      </c>
      <c r="C44386" s="56"/>
      <c r="AC44386" s="56"/>
      <c r="AD44386" s="56"/>
      <c r="AE44386" s="56"/>
    </row>
    <row r="44387" spans="1:31" x14ac:dyDescent="0.25">
      <c r="A44387" s="41">
        <v>0</v>
      </c>
      <c r="C44387" s="56"/>
      <c r="AC44387" s="56"/>
      <c r="AD44387" s="56"/>
      <c r="AE44387" s="56"/>
    </row>
    <row r="44388" spans="1:31" x14ac:dyDescent="0.25">
      <c r="A44388" s="41">
        <v>0</v>
      </c>
      <c r="C44388" s="56"/>
      <c r="AC44388" s="56"/>
      <c r="AD44388" s="56"/>
      <c r="AE44388" s="56"/>
    </row>
    <row r="44389" spans="1:31" x14ac:dyDescent="0.25">
      <c r="A44389" s="41">
        <v>0</v>
      </c>
      <c r="C44389" s="56"/>
      <c r="AC44389" s="56"/>
      <c r="AD44389" s="56"/>
      <c r="AE44389" s="56"/>
    </row>
    <row r="44390" spans="1:31" x14ac:dyDescent="0.25">
      <c r="A44390" s="41">
        <v>0</v>
      </c>
      <c r="C44390" s="56"/>
      <c r="AC44390" s="56"/>
      <c r="AD44390" s="56"/>
      <c r="AE44390" s="56"/>
    </row>
    <row r="44391" spans="1:31" x14ac:dyDescent="0.25">
      <c r="A44391" s="41">
        <v>0</v>
      </c>
      <c r="C44391" s="56"/>
      <c r="AC44391" s="56"/>
      <c r="AD44391" s="56"/>
      <c r="AE44391" s="56"/>
    </row>
    <row r="44392" spans="1:31" x14ac:dyDescent="0.25">
      <c r="A44392" s="41">
        <v>0</v>
      </c>
      <c r="C44392" s="56"/>
      <c r="AC44392" s="56"/>
      <c r="AD44392" s="56"/>
      <c r="AE44392" s="56"/>
    </row>
    <row r="44393" spans="1:31" x14ac:dyDescent="0.25">
      <c r="A44393" s="41">
        <v>0</v>
      </c>
      <c r="C44393" s="56"/>
      <c r="AC44393" s="56"/>
      <c r="AD44393" s="56"/>
      <c r="AE44393" s="56"/>
    </row>
    <row r="44394" spans="1:31" x14ac:dyDescent="0.25">
      <c r="A44394" s="41">
        <v>0</v>
      </c>
      <c r="C44394" s="56"/>
      <c r="AC44394" s="56"/>
      <c r="AD44394" s="56"/>
      <c r="AE44394" s="56"/>
    </row>
    <row r="44395" spans="1:31" x14ac:dyDescent="0.25">
      <c r="A44395" s="41">
        <v>0</v>
      </c>
      <c r="C44395" s="56"/>
      <c r="AC44395" s="56"/>
      <c r="AD44395" s="56"/>
      <c r="AE44395" s="56"/>
    </row>
    <row r="44396" spans="1:31" x14ac:dyDescent="0.25">
      <c r="A44396" s="41">
        <v>0</v>
      </c>
      <c r="C44396" s="56"/>
      <c r="AC44396" s="56"/>
      <c r="AD44396" s="56"/>
      <c r="AE44396" s="56"/>
    </row>
    <row r="44397" spans="1:31" x14ac:dyDescent="0.25">
      <c r="A44397" s="41">
        <v>0</v>
      </c>
      <c r="C44397" s="56"/>
      <c r="AC44397" s="56"/>
      <c r="AD44397" s="56"/>
      <c r="AE44397" s="56"/>
    </row>
    <row r="44398" spans="1:31" x14ac:dyDescent="0.25">
      <c r="A44398" s="41">
        <v>0</v>
      </c>
      <c r="C44398" s="56"/>
      <c r="AC44398" s="56"/>
      <c r="AD44398" s="56"/>
      <c r="AE44398" s="56"/>
    </row>
    <row r="44399" spans="1:31" x14ac:dyDescent="0.25">
      <c r="A44399" s="41">
        <v>0</v>
      </c>
      <c r="C44399" s="56"/>
      <c r="AC44399" s="56"/>
      <c r="AD44399" s="56"/>
      <c r="AE44399" s="56"/>
    </row>
    <row r="44400" spans="1:31" x14ac:dyDescent="0.25">
      <c r="A44400" s="41">
        <v>0</v>
      </c>
      <c r="C44400" s="56"/>
      <c r="AC44400" s="56"/>
      <c r="AD44400" s="56"/>
      <c r="AE44400" s="56"/>
    </row>
    <row r="44401" spans="1:31" x14ac:dyDescent="0.25">
      <c r="A44401" s="41">
        <v>0</v>
      </c>
      <c r="C44401" s="56"/>
      <c r="AC44401" s="56"/>
      <c r="AD44401" s="56"/>
      <c r="AE44401" s="56"/>
    </row>
    <row r="44402" spans="1:31" x14ac:dyDescent="0.25">
      <c r="A44402" s="41">
        <v>0</v>
      </c>
      <c r="C44402" s="56"/>
      <c r="AC44402" s="56"/>
      <c r="AD44402" s="56"/>
      <c r="AE44402" s="56"/>
    </row>
    <row r="44403" spans="1:31" x14ac:dyDescent="0.25">
      <c r="A44403" s="41">
        <v>0</v>
      </c>
      <c r="C44403" s="56"/>
      <c r="AC44403" s="56"/>
      <c r="AD44403" s="56"/>
      <c r="AE44403" s="56"/>
    </row>
    <row r="44404" spans="1:31" x14ac:dyDescent="0.25">
      <c r="A44404" s="41">
        <v>0</v>
      </c>
      <c r="C44404" s="56"/>
      <c r="AC44404" s="56"/>
      <c r="AD44404" s="56"/>
      <c r="AE44404" s="56"/>
    </row>
    <row r="44405" spans="1:31" x14ac:dyDescent="0.25">
      <c r="A44405" s="41">
        <v>0</v>
      </c>
      <c r="C44405" s="56"/>
      <c r="AC44405" s="56"/>
      <c r="AD44405" s="56"/>
      <c r="AE44405" s="56"/>
    </row>
    <row r="44406" spans="1:31" x14ac:dyDescent="0.25">
      <c r="A44406" s="41">
        <v>0</v>
      </c>
      <c r="C44406" s="56"/>
      <c r="AC44406" s="56"/>
      <c r="AD44406" s="56"/>
      <c r="AE44406" s="56"/>
    </row>
    <row r="44407" spans="1:31" x14ac:dyDescent="0.25">
      <c r="A44407" s="41">
        <v>0</v>
      </c>
      <c r="C44407" s="56"/>
      <c r="AC44407" s="56"/>
      <c r="AD44407" s="56"/>
      <c r="AE44407" s="56"/>
    </row>
    <row r="44408" spans="1:31" x14ac:dyDescent="0.25">
      <c r="A44408" s="41">
        <v>0</v>
      </c>
      <c r="C44408" s="56"/>
      <c r="AC44408" s="56"/>
      <c r="AD44408" s="56"/>
      <c r="AE44408" s="56"/>
    </row>
    <row r="44409" spans="1:31" x14ac:dyDescent="0.25">
      <c r="A44409" s="41">
        <v>0</v>
      </c>
      <c r="C44409" s="56"/>
      <c r="AC44409" s="56"/>
      <c r="AD44409" s="56"/>
      <c r="AE44409" s="56"/>
    </row>
    <row r="44410" spans="1:31" x14ac:dyDescent="0.25">
      <c r="A44410" s="41">
        <v>0</v>
      </c>
      <c r="C44410" s="56"/>
      <c r="AC44410" s="56"/>
      <c r="AD44410" s="56"/>
      <c r="AE44410" s="56"/>
    </row>
    <row r="44411" spans="1:31" x14ac:dyDescent="0.25">
      <c r="A44411" s="41">
        <v>0</v>
      </c>
      <c r="C44411" s="56"/>
      <c r="AC44411" s="56"/>
      <c r="AD44411" s="56"/>
      <c r="AE44411" s="56"/>
    </row>
    <row r="44412" spans="1:31" x14ac:dyDescent="0.25">
      <c r="A44412" s="41">
        <v>0</v>
      </c>
      <c r="C44412" s="56"/>
      <c r="AC44412" s="56"/>
      <c r="AD44412" s="56"/>
      <c r="AE44412" s="56"/>
    </row>
    <row r="44413" spans="1:31" x14ac:dyDescent="0.25">
      <c r="A44413" s="41">
        <v>0</v>
      </c>
      <c r="C44413" s="56"/>
      <c r="AC44413" s="56"/>
      <c r="AD44413" s="56"/>
      <c r="AE44413" s="56"/>
    </row>
    <row r="44414" spans="1:31" x14ac:dyDescent="0.25">
      <c r="A44414" s="41">
        <v>0</v>
      </c>
      <c r="C44414" s="56"/>
      <c r="AC44414" s="56"/>
      <c r="AD44414" s="56"/>
      <c r="AE44414" s="56"/>
    </row>
    <row r="44415" spans="1:31" x14ac:dyDescent="0.25">
      <c r="A44415" s="41">
        <v>0</v>
      </c>
      <c r="C44415" s="56"/>
      <c r="AC44415" s="56"/>
      <c r="AD44415" s="56"/>
      <c r="AE44415" s="56"/>
    </row>
    <row r="44416" spans="1:31" x14ac:dyDescent="0.25">
      <c r="A44416" s="41">
        <v>0</v>
      </c>
      <c r="C44416" s="56"/>
      <c r="AC44416" s="56"/>
      <c r="AD44416" s="56"/>
      <c r="AE44416" s="56"/>
    </row>
    <row r="44417" spans="1:31" x14ac:dyDescent="0.25">
      <c r="A44417" s="41">
        <v>0</v>
      </c>
      <c r="C44417" s="56"/>
      <c r="AC44417" s="56"/>
      <c r="AD44417" s="56"/>
      <c r="AE44417" s="56"/>
    </row>
    <row r="44418" spans="1:31" x14ac:dyDescent="0.25">
      <c r="A44418" s="41">
        <v>0</v>
      </c>
      <c r="C44418" s="56"/>
      <c r="AC44418" s="56"/>
      <c r="AD44418" s="56"/>
      <c r="AE44418" s="56"/>
    </row>
    <row r="44419" spans="1:31" x14ac:dyDescent="0.25">
      <c r="A44419" s="41">
        <v>0</v>
      </c>
      <c r="C44419" s="56"/>
      <c r="AC44419" s="56"/>
      <c r="AD44419" s="56"/>
      <c r="AE44419" s="56"/>
    </row>
    <row r="44420" spans="1:31" x14ac:dyDescent="0.25">
      <c r="A44420" s="41">
        <v>0</v>
      </c>
      <c r="C44420" s="56"/>
      <c r="AC44420" s="56"/>
      <c r="AD44420" s="56"/>
      <c r="AE44420" s="56"/>
    </row>
    <row r="44421" spans="1:31" x14ac:dyDescent="0.25">
      <c r="A44421" s="41">
        <v>0</v>
      </c>
      <c r="C44421" s="56"/>
      <c r="AC44421" s="56"/>
      <c r="AD44421" s="56"/>
      <c r="AE44421" s="56"/>
    </row>
    <row r="44422" spans="1:31" x14ac:dyDescent="0.25">
      <c r="A44422" s="41">
        <v>0</v>
      </c>
      <c r="C44422" s="56"/>
      <c r="AC44422" s="56"/>
      <c r="AD44422" s="56"/>
      <c r="AE44422" s="56"/>
    </row>
    <row r="44423" spans="1:31" x14ac:dyDescent="0.25">
      <c r="A44423" s="41">
        <v>0</v>
      </c>
      <c r="C44423" s="56"/>
      <c r="AC44423" s="56"/>
      <c r="AD44423" s="56"/>
      <c r="AE44423" s="56"/>
    </row>
    <row r="44424" spans="1:31" x14ac:dyDescent="0.25">
      <c r="A44424" s="41">
        <v>0</v>
      </c>
      <c r="C44424" s="56"/>
      <c r="AC44424" s="56"/>
      <c r="AD44424" s="56"/>
      <c r="AE44424" s="56"/>
    </row>
    <row r="44425" spans="1:31" x14ac:dyDescent="0.25">
      <c r="A44425" s="41">
        <v>0</v>
      </c>
      <c r="C44425" s="56"/>
      <c r="AC44425" s="56"/>
      <c r="AD44425" s="56"/>
      <c r="AE44425" s="56"/>
    </row>
    <row r="44426" spans="1:31" x14ac:dyDescent="0.25">
      <c r="A44426" s="41">
        <v>0</v>
      </c>
      <c r="C44426" s="56"/>
      <c r="AC44426" s="56"/>
      <c r="AD44426" s="56"/>
      <c r="AE44426" s="56"/>
    </row>
    <row r="44427" spans="1:31" x14ac:dyDescent="0.25">
      <c r="A44427" s="41">
        <v>0</v>
      </c>
      <c r="C44427" s="56"/>
      <c r="AC44427" s="56"/>
      <c r="AD44427" s="56"/>
      <c r="AE44427" s="56"/>
    </row>
    <row r="44428" spans="1:31" x14ac:dyDescent="0.25">
      <c r="A44428" s="41">
        <v>0</v>
      </c>
      <c r="C44428" s="56"/>
      <c r="AC44428" s="56"/>
      <c r="AD44428" s="56"/>
      <c r="AE44428" s="56"/>
    </row>
    <row r="44429" spans="1:31" x14ac:dyDescent="0.25">
      <c r="A44429" s="41">
        <v>0</v>
      </c>
      <c r="C44429" s="56"/>
      <c r="AC44429" s="56"/>
      <c r="AD44429" s="56"/>
      <c r="AE44429" s="56"/>
    </row>
    <row r="44430" spans="1:31" x14ac:dyDescent="0.25">
      <c r="A44430" s="41">
        <v>0</v>
      </c>
      <c r="C44430" s="56"/>
      <c r="AC44430" s="56"/>
      <c r="AD44430" s="56"/>
      <c r="AE44430" s="56"/>
    </row>
    <row r="44431" spans="1:31" x14ac:dyDescent="0.25">
      <c r="A44431" s="41">
        <v>0</v>
      </c>
      <c r="C44431" s="56"/>
      <c r="AC44431" s="56"/>
      <c r="AD44431" s="56"/>
      <c r="AE44431" s="56"/>
    </row>
    <row r="44432" spans="1:31" x14ac:dyDescent="0.25">
      <c r="A44432" s="41">
        <v>0</v>
      </c>
      <c r="C44432" s="56"/>
      <c r="AC44432" s="56"/>
      <c r="AD44432" s="56"/>
      <c r="AE44432" s="56"/>
    </row>
    <row r="44433" spans="1:31" x14ac:dyDescent="0.25">
      <c r="A44433" s="41">
        <v>0</v>
      </c>
      <c r="C44433" s="56"/>
      <c r="AC44433" s="56"/>
      <c r="AD44433" s="56"/>
      <c r="AE44433" s="56"/>
    </row>
    <row r="44434" spans="1:31" x14ac:dyDescent="0.25">
      <c r="A44434" s="41">
        <v>0</v>
      </c>
      <c r="C44434" s="56"/>
      <c r="AC44434" s="56"/>
      <c r="AD44434" s="56"/>
      <c r="AE44434" s="56"/>
    </row>
    <row r="44435" spans="1:31" x14ac:dyDescent="0.25">
      <c r="A44435" s="41">
        <v>0</v>
      </c>
      <c r="C44435" s="56"/>
      <c r="AC44435" s="56"/>
      <c r="AD44435" s="56"/>
      <c r="AE44435" s="56"/>
    </row>
    <row r="44436" spans="1:31" x14ac:dyDescent="0.25">
      <c r="A44436" s="41">
        <v>0</v>
      </c>
      <c r="C44436" s="56"/>
      <c r="AC44436" s="56"/>
      <c r="AD44436" s="56"/>
      <c r="AE44436" s="56"/>
    </row>
    <row r="44437" spans="1:31" x14ac:dyDescent="0.25">
      <c r="A44437" s="41">
        <v>0</v>
      </c>
      <c r="C44437" s="56"/>
      <c r="AC44437" s="56"/>
      <c r="AD44437" s="56"/>
      <c r="AE44437" s="56"/>
    </row>
    <row r="44438" spans="1:31" x14ac:dyDescent="0.25">
      <c r="A44438" s="41">
        <v>0</v>
      </c>
      <c r="C44438" s="56"/>
      <c r="AC44438" s="56"/>
      <c r="AD44438" s="56"/>
      <c r="AE44438" s="56"/>
    </row>
    <row r="44439" spans="1:31" x14ac:dyDescent="0.25">
      <c r="A44439" s="41">
        <v>0</v>
      </c>
      <c r="C44439" s="56"/>
      <c r="AC44439" s="56"/>
      <c r="AD44439" s="56"/>
      <c r="AE44439" s="56"/>
    </row>
    <row r="44440" spans="1:31" x14ac:dyDescent="0.25">
      <c r="A44440" s="41">
        <v>0</v>
      </c>
      <c r="C44440" s="56"/>
      <c r="AC44440" s="56"/>
      <c r="AD44440" s="56"/>
      <c r="AE44440" s="56"/>
    </row>
    <row r="44441" spans="1:31" x14ac:dyDescent="0.25">
      <c r="A44441" s="41">
        <v>0</v>
      </c>
      <c r="C44441" s="56"/>
      <c r="AC44441" s="56"/>
      <c r="AD44441" s="56"/>
      <c r="AE44441" s="56"/>
    </row>
    <row r="44442" spans="1:31" x14ac:dyDescent="0.25">
      <c r="A44442" s="41">
        <v>0</v>
      </c>
      <c r="C44442" s="56"/>
      <c r="AC44442" s="56"/>
      <c r="AD44442" s="56"/>
      <c r="AE44442" s="56"/>
    </row>
    <row r="44443" spans="1:31" x14ac:dyDescent="0.25">
      <c r="A44443" s="41">
        <v>0</v>
      </c>
      <c r="C44443" s="56"/>
      <c r="AC44443" s="56"/>
      <c r="AD44443" s="56"/>
      <c r="AE44443" s="56"/>
    </row>
    <row r="44444" spans="1:31" x14ac:dyDescent="0.25">
      <c r="A44444" s="41">
        <v>0</v>
      </c>
      <c r="C44444" s="56"/>
      <c r="AC44444" s="56"/>
      <c r="AD44444" s="56"/>
      <c r="AE44444" s="56"/>
    </row>
    <row r="44445" spans="1:31" x14ac:dyDescent="0.25">
      <c r="A44445" s="41">
        <v>0</v>
      </c>
      <c r="C44445" s="56"/>
      <c r="AC44445" s="56"/>
      <c r="AD44445" s="56"/>
      <c r="AE44445" s="56"/>
    </row>
    <row r="44446" spans="1:31" x14ac:dyDescent="0.25">
      <c r="A44446" s="41">
        <v>0</v>
      </c>
      <c r="C44446" s="56"/>
      <c r="AC44446" s="56"/>
      <c r="AD44446" s="56"/>
      <c r="AE44446" s="56"/>
    </row>
    <row r="44447" spans="1:31" x14ac:dyDescent="0.25">
      <c r="A44447" s="41">
        <v>0</v>
      </c>
      <c r="C44447" s="56"/>
      <c r="AC44447" s="56"/>
      <c r="AD44447" s="56"/>
      <c r="AE44447" s="56"/>
    </row>
    <row r="44448" spans="1:31" x14ac:dyDescent="0.25">
      <c r="A44448" s="41">
        <v>0</v>
      </c>
      <c r="C44448" s="56"/>
      <c r="AC44448" s="56"/>
      <c r="AD44448" s="56"/>
      <c r="AE44448" s="56"/>
    </row>
    <row r="44449" spans="1:31" x14ac:dyDescent="0.25">
      <c r="A44449" s="41">
        <v>0</v>
      </c>
      <c r="C44449" s="56"/>
      <c r="AC44449" s="56"/>
      <c r="AD44449" s="56"/>
      <c r="AE44449" s="56"/>
    </row>
    <row r="44450" spans="1:31" x14ac:dyDescent="0.25">
      <c r="A44450" s="41">
        <v>0</v>
      </c>
      <c r="C44450" s="56"/>
      <c r="AC44450" s="56"/>
      <c r="AD44450" s="56"/>
      <c r="AE44450" s="56"/>
    </row>
    <row r="44451" spans="1:31" x14ac:dyDescent="0.25">
      <c r="A44451" s="41">
        <v>0</v>
      </c>
      <c r="C44451" s="56"/>
      <c r="AC44451" s="56"/>
      <c r="AD44451" s="56"/>
      <c r="AE44451" s="56"/>
    </row>
    <row r="44452" spans="1:31" x14ac:dyDescent="0.25">
      <c r="A44452" s="41">
        <v>0</v>
      </c>
      <c r="C44452" s="56"/>
      <c r="AC44452" s="56"/>
      <c r="AD44452" s="56"/>
      <c r="AE44452" s="56"/>
    </row>
    <row r="44453" spans="1:31" x14ac:dyDescent="0.25">
      <c r="A44453" s="41">
        <v>0</v>
      </c>
      <c r="C44453" s="56"/>
      <c r="AC44453" s="56"/>
      <c r="AD44453" s="56"/>
      <c r="AE44453" s="56"/>
    </row>
    <row r="44454" spans="1:31" x14ac:dyDescent="0.25">
      <c r="A44454" s="41">
        <v>0</v>
      </c>
      <c r="C44454" s="56"/>
      <c r="AC44454" s="56"/>
      <c r="AD44454" s="56"/>
      <c r="AE44454" s="56"/>
    </row>
    <row r="44455" spans="1:31" x14ac:dyDescent="0.25">
      <c r="A44455" s="41">
        <v>0</v>
      </c>
      <c r="C44455" s="56"/>
      <c r="AC44455" s="56"/>
      <c r="AD44455" s="56"/>
      <c r="AE44455" s="56"/>
    </row>
    <row r="44456" spans="1:31" x14ac:dyDescent="0.25">
      <c r="A44456" s="41">
        <v>0</v>
      </c>
      <c r="C44456" s="56"/>
      <c r="AC44456" s="56"/>
      <c r="AD44456" s="56"/>
      <c r="AE44456" s="56"/>
    </row>
    <row r="44457" spans="1:31" x14ac:dyDescent="0.25">
      <c r="A44457" s="41">
        <v>0</v>
      </c>
      <c r="C44457" s="56"/>
      <c r="AC44457" s="56"/>
      <c r="AD44457" s="56"/>
      <c r="AE44457" s="56"/>
    </row>
    <row r="44458" spans="1:31" x14ac:dyDescent="0.25">
      <c r="A44458" s="41">
        <v>0</v>
      </c>
      <c r="C44458" s="56"/>
      <c r="AC44458" s="56"/>
      <c r="AD44458" s="56"/>
      <c r="AE44458" s="56"/>
    </row>
    <row r="44459" spans="1:31" x14ac:dyDescent="0.25">
      <c r="A44459" s="41">
        <v>0</v>
      </c>
      <c r="C44459" s="56"/>
      <c r="AC44459" s="56"/>
      <c r="AD44459" s="56"/>
      <c r="AE44459" s="56"/>
    </row>
    <row r="44460" spans="1:31" x14ac:dyDescent="0.25">
      <c r="A44460" s="41">
        <v>0</v>
      </c>
      <c r="C44460" s="56"/>
      <c r="AC44460" s="56"/>
      <c r="AD44460" s="56"/>
      <c r="AE44460" s="56"/>
    </row>
    <row r="44461" spans="1:31" x14ac:dyDescent="0.25">
      <c r="A44461" s="41">
        <v>0</v>
      </c>
      <c r="C44461" s="56"/>
      <c r="AC44461" s="56"/>
      <c r="AD44461" s="56"/>
      <c r="AE44461" s="56"/>
    </row>
    <row r="44462" spans="1:31" x14ac:dyDescent="0.25">
      <c r="A44462" s="41">
        <v>0</v>
      </c>
      <c r="C44462" s="56"/>
      <c r="AC44462" s="56"/>
      <c r="AD44462" s="56"/>
      <c r="AE44462" s="56"/>
    </row>
    <row r="44463" spans="1:31" x14ac:dyDescent="0.25">
      <c r="A44463" s="41">
        <v>0</v>
      </c>
      <c r="C44463" s="56"/>
      <c r="AC44463" s="56"/>
      <c r="AD44463" s="56"/>
      <c r="AE44463" s="56"/>
    </row>
    <row r="44464" spans="1:31" x14ac:dyDescent="0.25">
      <c r="A44464" s="41">
        <v>0</v>
      </c>
      <c r="C44464" s="56"/>
      <c r="AC44464" s="56"/>
      <c r="AD44464" s="56"/>
      <c r="AE44464" s="56"/>
    </row>
    <row r="44465" spans="1:31" x14ac:dyDescent="0.25">
      <c r="A44465" s="41">
        <v>0</v>
      </c>
      <c r="C44465" s="56"/>
      <c r="AC44465" s="56"/>
      <c r="AD44465" s="56"/>
      <c r="AE44465" s="56"/>
    </row>
    <row r="44466" spans="1:31" x14ac:dyDescent="0.25">
      <c r="A44466" s="41">
        <v>0</v>
      </c>
      <c r="C44466" s="56"/>
      <c r="AC44466" s="56"/>
      <c r="AD44466" s="56"/>
      <c r="AE44466" s="56"/>
    </row>
    <row r="44467" spans="1:31" x14ac:dyDescent="0.25">
      <c r="A44467" s="41">
        <v>0</v>
      </c>
      <c r="C44467" s="56"/>
      <c r="AC44467" s="56"/>
      <c r="AD44467" s="56"/>
      <c r="AE44467" s="56"/>
    </row>
    <row r="44468" spans="1:31" x14ac:dyDescent="0.25">
      <c r="A44468" s="41">
        <v>0</v>
      </c>
      <c r="C44468" s="56"/>
      <c r="AC44468" s="56"/>
      <c r="AD44468" s="56"/>
      <c r="AE44468" s="56"/>
    </row>
    <row r="44469" spans="1:31" x14ac:dyDescent="0.25">
      <c r="A44469" s="41">
        <v>0</v>
      </c>
      <c r="C44469" s="56"/>
      <c r="AC44469" s="56"/>
      <c r="AD44469" s="56"/>
      <c r="AE44469" s="56"/>
    </row>
    <row r="44470" spans="1:31" x14ac:dyDescent="0.25">
      <c r="A44470" s="41">
        <v>0</v>
      </c>
      <c r="C44470" s="56"/>
      <c r="AC44470" s="56"/>
      <c r="AD44470" s="56"/>
      <c r="AE44470" s="56"/>
    </row>
    <row r="44471" spans="1:31" x14ac:dyDescent="0.25">
      <c r="A44471" s="41">
        <v>0</v>
      </c>
      <c r="C44471" s="56"/>
      <c r="AC44471" s="56"/>
      <c r="AD44471" s="56"/>
      <c r="AE44471" s="56"/>
    </row>
    <row r="44472" spans="1:31" x14ac:dyDescent="0.25">
      <c r="A44472" s="41">
        <v>0</v>
      </c>
      <c r="C44472" s="56"/>
      <c r="AC44472" s="56"/>
      <c r="AD44472" s="56"/>
      <c r="AE44472" s="56"/>
    </row>
    <row r="44473" spans="1:31" x14ac:dyDescent="0.25">
      <c r="A44473" s="41">
        <v>0</v>
      </c>
      <c r="C44473" s="56"/>
      <c r="AC44473" s="56"/>
      <c r="AD44473" s="56"/>
      <c r="AE44473" s="56"/>
    </row>
    <row r="44474" spans="1:31" x14ac:dyDescent="0.25">
      <c r="A44474" s="41">
        <v>0</v>
      </c>
      <c r="C44474" s="56"/>
      <c r="AC44474" s="56"/>
      <c r="AD44474" s="56"/>
      <c r="AE44474" s="56"/>
    </row>
    <row r="44475" spans="1:31" x14ac:dyDescent="0.25">
      <c r="A44475" s="41">
        <v>0</v>
      </c>
      <c r="C44475" s="56"/>
      <c r="AC44475" s="56"/>
      <c r="AD44475" s="56"/>
      <c r="AE44475" s="56"/>
    </row>
    <row r="44476" spans="1:31" x14ac:dyDescent="0.25">
      <c r="A44476" s="41">
        <v>0</v>
      </c>
      <c r="C44476" s="56"/>
      <c r="AC44476" s="56"/>
      <c r="AD44476" s="56"/>
      <c r="AE44476" s="56"/>
    </row>
    <row r="44477" spans="1:31" x14ac:dyDescent="0.25">
      <c r="A44477" s="41">
        <v>0</v>
      </c>
      <c r="C44477" s="56"/>
      <c r="AC44477" s="56"/>
      <c r="AD44477" s="56"/>
      <c r="AE44477" s="56"/>
    </row>
    <row r="44478" spans="1:31" x14ac:dyDescent="0.25">
      <c r="A44478" s="41">
        <v>0</v>
      </c>
      <c r="C44478" s="56"/>
      <c r="AC44478" s="56"/>
      <c r="AD44478" s="56"/>
      <c r="AE44478" s="56"/>
    </row>
    <row r="44479" spans="1:31" x14ac:dyDescent="0.25">
      <c r="A44479" s="41">
        <v>0</v>
      </c>
      <c r="C44479" s="56"/>
      <c r="AC44479" s="56"/>
      <c r="AD44479" s="56"/>
      <c r="AE44479" s="56"/>
    </row>
    <row r="44480" spans="1:31" x14ac:dyDescent="0.25">
      <c r="A44480" s="41">
        <v>0</v>
      </c>
      <c r="C44480" s="56"/>
      <c r="AC44480" s="56"/>
      <c r="AD44480" s="56"/>
      <c r="AE44480" s="56"/>
    </row>
    <row r="44481" spans="1:31" x14ac:dyDescent="0.25">
      <c r="A44481" s="41">
        <v>0</v>
      </c>
      <c r="C44481" s="56"/>
      <c r="AC44481" s="56"/>
      <c r="AD44481" s="56"/>
      <c r="AE44481" s="56"/>
    </row>
    <row r="44482" spans="1:31" x14ac:dyDescent="0.25">
      <c r="A44482" s="41">
        <v>0</v>
      </c>
      <c r="C44482" s="56"/>
      <c r="AC44482" s="56"/>
      <c r="AD44482" s="56"/>
      <c r="AE44482" s="56"/>
    </row>
    <row r="44483" spans="1:31" x14ac:dyDescent="0.25">
      <c r="A44483" s="41">
        <v>0</v>
      </c>
      <c r="C44483" s="56"/>
      <c r="AC44483" s="56"/>
      <c r="AD44483" s="56"/>
      <c r="AE44483" s="56"/>
    </row>
    <row r="44484" spans="1:31" x14ac:dyDescent="0.25">
      <c r="A44484" s="41">
        <v>0</v>
      </c>
      <c r="C44484" s="56"/>
      <c r="AC44484" s="56"/>
      <c r="AD44484" s="56"/>
      <c r="AE44484" s="56"/>
    </row>
    <row r="44485" spans="1:31" x14ac:dyDescent="0.25">
      <c r="A44485" s="41">
        <v>0</v>
      </c>
      <c r="C44485" s="56"/>
      <c r="AC44485" s="56"/>
      <c r="AD44485" s="56"/>
      <c r="AE44485" s="56"/>
    </row>
    <row r="44486" spans="1:31" x14ac:dyDescent="0.25">
      <c r="A44486" s="41">
        <v>0</v>
      </c>
      <c r="C44486" s="56"/>
      <c r="AC44486" s="56"/>
      <c r="AD44486" s="56"/>
      <c r="AE44486" s="56"/>
    </row>
    <row r="44487" spans="1:31" x14ac:dyDescent="0.25">
      <c r="A44487" s="41">
        <v>0</v>
      </c>
      <c r="C44487" s="56"/>
      <c r="AC44487" s="56"/>
      <c r="AD44487" s="56"/>
      <c r="AE44487" s="56"/>
    </row>
    <row r="44488" spans="1:31" x14ac:dyDescent="0.25">
      <c r="A44488" s="41">
        <v>0</v>
      </c>
      <c r="C44488" s="56"/>
      <c r="AC44488" s="56"/>
      <c r="AD44488" s="56"/>
      <c r="AE44488" s="56"/>
    </row>
    <row r="44489" spans="1:31" x14ac:dyDescent="0.25">
      <c r="A44489" s="41">
        <v>0</v>
      </c>
      <c r="C44489" s="56"/>
      <c r="AC44489" s="56"/>
      <c r="AD44489" s="56"/>
      <c r="AE44489" s="56"/>
    </row>
    <row r="44490" spans="1:31" x14ac:dyDescent="0.25">
      <c r="A44490" s="41">
        <v>0</v>
      </c>
      <c r="C44490" s="56"/>
      <c r="AC44490" s="56"/>
      <c r="AD44490" s="56"/>
      <c r="AE44490" s="56"/>
    </row>
    <row r="44491" spans="1:31" x14ac:dyDescent="0.25">
      <c r="A44491" s="41">
        <v>0</v>
      </c>
      <c r="C44491" s="56"/>
      <c r="AC44491" s="56"/>
      <c r="AD44491" s="56"/>
      <c r="AE44491" s="56"/>
    </row>
    <row r="44492" spans="1:31" x14ac:dyDescent="0.25">
      <c r="A44492" s="41">
        <v>28375</v>
      </c>
      <c r="C44492" s="56"/>
      <c r="AC44492" s="56"/>
      <c r="AD44492" s="56"/>
      <c r="AE44492" s="56"/>
    </row>
    <row r="44493" spans="1:31" x14ac:dyDescent="0.25">
      <c r="A44493" s="41">
        <v>0</v>
      </c>
      <c r="C44493" s="56"/>
      <c r="AC44493" s="56"/>
      <c r="AD44493" s="56"/>
      <c r="AE44493" s="56"/>
    </row>
    <row r="44494" spans="1:31" x14ac:dyDescent="0.25">
      <c r="A44494" s="41">
        <v>0</v>
      </c>
      <c r="C44494" s="56"/>
      <c r="AC44494" s="56"/>
      <c r="AD44494" s="56"/>
      <c r="AE44494" s="56"/>
    </row>
    <row r="44495" spans="1:31" x14ac:dyDescent="0.25">
      <c r="A44495" s="41">
        <v>0</v>
      </c>
      <c r="C44495" s="56"/>
      <c r="AC44495" s="56"/>
      <c r="AD44495" s="56"/>
      <c r="AE44495" s="56"/>
    </row>
    <row r="44496" spans="1:31" x14ac:dyDescent="0.25">
      <c r="A44496" s="41">
        <v>0</v>
      </c>
      <c r="C44496" s="56"/>
      <c r="AC44496" s="56"/>
      <c r="AD44496" s="56"/>
      <c r="AE44496" s="56"/>
    </row>
    <row r="44497" spans="1:31" x14ac:dyDescent="0.25">
      <c r="A44497" s="41">
        <v>0</v>
      </c>
      <c r="C44497" s="56"/>
      <c r="AC44497" s="56"/>
      <c r="AD44497" s="56"/>
      <c r="AE44497" s="56"/>
    </row>
    <row r="44498" spans="1:31" x14ac:dyDescent="0.25">
      <c r="A44498" s="41">
        <v>0</v>
      </c>
      <c r="C44498" s="56"/>
      <c r="AC44498" s="56"/>
      <c r="AD44498" s="56"/>
      <c r="AE44498" s="56"/>
    </row>
    <row r="44499" spans="1:31" x14ac:dyDescent="0.25">
      <c r="A44499" s="41">
        <v>0</v>
      </c>
      <c r="C44499" s="56"/>
      <c r="AC44499" s="56"/>
      <c r="AD44499" s="56"/>
      <c r="AE44499" s="56"/>
    </row>
    <row r="44500" spans="1:31" x14ac:dyDescent="0.25">
      <c r="A44500" s="41">
        <v>0</v>
      </c>
      <c r="C44500" s="56"/>
      <c r="AC44500" s="56"/>
      <c r="AD44500" s="56"/>
      <c r="AE44500" s="56"/>
    </row>
    <row r="44501" spans="1:31" x14ac:dyDescent="0.25">
      <c r="A44501" s="41">
        <v>0</v>
      </c>
      <c r="C44501" s="56"/>
      <c r="AC44501" s="56"/>
      <c r="AD44501" s="56"/>
      <c r="AE44501" s="56"/>
    </row>
    <row r="44502" spans="1:31" x14ac:dyDescent="0.25">
      <c r="A44502" s="41">
        <v>0</v>
      </c>
      <c r="C44502" s="56"/>
      <c r="AC44502" s="56"/>
      <c r="AD44502" s="56"/>
      <c r="AE44502" s="56"/>
    </row>
    <row r="44503" spans="1:31" x14ac:dyDescent="0.25">
      <c r="A44503" s="41">
        <v>0</v>
      </c>
      <c r="C44503" s="56"/>
      <c r="AC44503" s="56"/>
      <c r="AD44503" s="56"/>
      <c r="AE44503" s="56"/>
    </row>
    <row r="44504" spans="1:31" x14ac:dyDescent="0.25">
      <c r="A44504" s="41">
        <v>0</v>
      </c>
      <c r="C44504" s="56"/>
      <c r="AC44504" s="56"/>
      <c r="AD44504" s="56"/>
      <c r="AE44504" s="56"/>
    </row>
    <row r="44505" spans="1:31" x14ac:dyDescent="0.25">
      <c r="A44505" s="41">
        <v>0</v>
      </c>
      <c r="C44505" s="56"/>
      <c r="AC44505" s="56"/>
      <c r="AD44505" s="56"/>
      <c r="AE44505" s="56"/>
    </row>
    <row r="44506" spans="1:31" x14ac:dyDescent="0.25">
      <c r="A44506" s="41">
        <v>0</v>
      </c>
      <c r="C44506" s="56"/>
      <c r="AC44506" s="56"/>
      <c r="AD44506" s="56"/>
      <c r="AE44506" s="56"/>
    </row>
    <row r="44507" spans="1:31" x14ac:dyDescent="0.25">
      <c r="A44507" s="41">
        <v>0</v>
      </c>
      <c r="C44507" s="56"/>
      <c r="AC44507" s="56"/>
      <c r="AD44507" s="56"/>
      <c r="AE44507" s="56"/>
    </row>
    <row r="44508" spans="1:31" x14ac:dyDescent="0.25">
      <c r="A44508" s="41">
        <v>0</v>
      </c>
      <c r="C44508" s="56"/>
      <c r="AC44508" s="56"/>
      <c r="AD44508" s="56"/>
      <c r="AE44508" s="56"/>
    </row>
    <row r="44509" spans="1:31" x14ac:dyDescent="0.25">
      <c r="A44509" s="41">
        <v>0</v>
      </c>
      <c r="C44509" s="56"/>
      <c r="AC44509" s="56"/>
      <c r="AD44509" s="56"/>
      <c r="AE44509" s="56"/>
    </row>
    <row r="44510" spans="1:31" x14ac:dyDescent="0.25">
      <c r="A44510" s="41">
        <v>0</v>
      </c>
      <c r="C44510" s="56"/>
      <c r="AC44510" s="56"/>
      <c r="AD44510" s="56"/>
      <c r="AE44510" s="56"/>
    </row>
    <row r="44511" spans="1:31" x14ac:dyDescent="0.25">
      <c r="A44511" s="41">
        <v>0</v>
      </c>
      <c r="C44511" s="56"/>
      <c r="AC44511" s="56"/>
      <c r="AD44511" s="56"/>
      <c r="AE44511" s="56"/>
    </row>
    <row r="44512" spans="1:31" x14ac:dyDescent="0.25">
      <c r="A44512" s="41">
        <v>0</v>
      </c>
      <c r="C44512" s="56"/>
      <c r="AC44512" s="56"/>
      <c r="AD44512" s="56"/>
      <c r="AE44512" s="56"/>
    </row>
    <row r="44513" spans="1:31" x14ac:dyDescent="0.25">
      <c r="A44513" s="41">
        <v>0</v>
      </c>
      <c r="C44513" s="56"/>
      <c r="AC44513" s="56"/>
      <c r="AD44513" s="56"/>
      <c r="AE44513" s="56"/>
    </row>
    <row r="44514" spans="1:31" x14ac:dyDescent="0.25">
      <c r="A44514" s="41">
        <v>0</v>
      </c>
      <c r="C44514" s="56"/>
      <c r="AC44514" s="56"/>
      <c r="AD44514" s="56"/>
      <c r="AE44514" s="56"/>
    </row>
    <row r="44515" spans="1:31" x14ac:dyDescent="0.25">
      <c r="A44515" s="41">
        <v>0</v>
      </c>
      <c r="C44515" s="56"/>
      <c r="AC44515" s="56"/>
      <c r="AD44515" s="56"/>
      <c r="AE44515" s="56"/>
    </row>
    <row r="44516" spans="1:31" x14ac:dyDescent="0.25">
      <c r="A44516" s="41">
        <v>0</v>
      </c>
      <c r="C44516" s="56"/>
      <c r="AC44516" s="56"/>
      <c r="AD44516" s="56"/>
      <c r="AE44516" s="56"/>
    </row>
    <row r="44517" spans="1:31" x14ac:dyDescent="0.25">
      <c r="A44517" s="41">
        <v>0</v>
      </c>
      <c r="C44517" s="56"/>
      <c r="AC44517" s="56"/>
      <c r="AD44517" s="56"/>
      <c r="AE44517" s="56"/>
    </row>
    <row r="44518" spans="1:31" x14ac:dyDescent="0.25">
      <c r="A44518" s="41">
        <v>0</v>
      </c>
      <c r="C44518" s="56"/>
      <c r="AC44518" s="56"/>
      <c r="AD44518" s="56"/>
      <c r="AE44518" s="56"/>
    </row>
    <row r="44519" spans="1:31" x14ac:dyDescent="0.25">
      <c r="A44519" s="41">
        <v>0</v>
      </c>
      <c r="C44519" s="56"/>
      <c r="AC44519" s="56"/>
      <c r="AD44519" s="56"/>
      <c r="AE44519" s="56"/>
    </row>
    <row r="44520" spans="1:31" x14ac:dyDescent="0.25">
      <c r="A44520" s="41">
        <v>0</v>
      </c>
      <c r="C44520" s="56"/>
      <c r="AC44520" s="56"/>
      <c r="AD44520" s="56"/>
      <c r="AE44520" s="56"/>
    </row>
    <row r="44521" spans="1:31" x14ac:dyDescent="0.25">
      <c r="A44521" s="41">
        <v>0</v>
      </c>
      <c r="C44521" s="56"/>
      <c r="AC44521" s="56"/>
      <c r="AD44521" s="56"/>
      <c r="AE44521" s="56"/>
    </row>
    <row r="44522" spans="1:31" x14ac:dyDescent="0.25">
      <c r="A44522" s="41">
        <v>0</v>
      </c>
      <c r="C44522" s="56"/>
      <c r="AC44522" s="56"/>
      <c r="AD44522" s="56"/>
      <c r="AE44522" s="56"/>
    </row>
    <row r="44523" spans="1:31" x14ac:dyDescent="0.25">
      <c r="A44523" s="41">
        <v>0</v>
      </c>
      <c r="C44523" s="56"/>
      <c r="AC44523" s="56"/>
      <c r="AD44523" s="56"/>
      <c r="AE44523" s="56"/>
    </row>
    <row r="44524" spans="1:31" x14ac:dyDescent="0.25">
      <c r="A44524" s="41">
        <v>0</v>
      </c>
      <c r="C44524" s="56"/>
      <c r="AC44524" s="56"/>
      <c r="AD44524" s="56"/>
      <c r="AE44524" s="56"/>
    </row>
    <row r="44525" spans="1:31" x14ac:dyDescent="0.25">
      <c r="A44525" s="41">
        <v>0</v>
      </c>
      <c r="C44525" s="56"/>
      <c r="AC44525" s="56"/>
      <c r="AD44525" s="56"/>
      <c r="AE44525" s="56"/>
    </row>
    <row r="44526" spans="1:31" x14ac:dyDescent="0.25">
      <c r="A44526" s="41">
        <v>0</v>
      </c>
      <c r="C44526" s="56"/>
      <c r="AC44526" s="56"/>
      <c r="AD44526" s="56"/>
      <c r="AE44526" s="56"/>
    </row>
    <row r="44527" spans="1:31" x14ac:dyDescent="0.25">
      <c r="A44527" s="41">
        <v>0</v>
      </c>
      <c r="C44527" s="56"/>
      <c r="AC44527" s="56"/>
      <c r="AD44527" s="56"/>
      <c r="AE44527" s="56"/>
    </row>
    <row r="44528" spans="1:31" x14ac:dyDescent="0.25">
      <c r="A44528" s="41">
        <v>0</v>
      </c>
      <c r="C44528" s="56"/>
      <c r="AC44528" s="56"/>
      <c r="AD44528" s="56"/>
      <c r="AE44528" s="56"/>
    </row>
    <row r="44529" spans="1:31" x14ac:dyDescent="0.25">
      <c r="A44529" s="41">
        <v>0</v>
      </c>
      <c r="C44529" s="56"/>
      <c r="AC44529" s="56"/>
      <c r="AD44529" s="56"/>
      <c r="AE44529" s="56"/>
    </row>
    <row r="44530" spans="1:31" x14ac:dyDescent="0.25">
      <c r="A44530" s="41">
        <v>0</v>
      </c>
      <c r="C44530" s="56"/>
      <c r="AC44530" s="56"/>
      <c r="AD44530" s="56"/>
      <c r="AE44530" s="56"/>
    </row>
    <row r="44531" spans="1:31" x14ac:dyDescent="0.25">
      <c r="A44531" s="41">
        <v>0</v>
      </c>
      <c r="C44531" s="56"/>
      <c r="AC44531" s="56"/>
      <c r="AD44531" s="56"/>
      <c r="AE44531" s="56"/>
    </row>
    <row r="44532" spans="1:31" x14ac:dyDescent="0.25">
      <c r="A44532" s="41">
        <v>0</v>
      </c>
      <c r="C44532" s="56"/>
      <c r="AC44532" s="56"/>
      <c r="AD44532" s="56"/>
      <c r="AE44532" s="56"/>
    </row>
    <row r="44533" spans="1:31" x14ac:dyDescent="0.25">
      <c r="A44533" s="41">
        <v>0</v>
      </c>
      <c r="C44533" s="56"/>
      <c r="AC44533" s="56"/>
      <c r="AD44533" s="56"/>
      <c r="AE44533" s="56"/>
    </row>
    <row r="44534" spans="1:31" x14ac:dyDescent="0.25">
      <c r="A44534" s="41">
        <v>0</v>
      </c>
      <c r="C44534" s="56"/>
      <c r="AC44534" s="56"/>
      <c r="AD44534" s="56"/>
      <c r="AE44534" s="56"/>
    </row>
    <row r="44535" spans="1:31" x14ac:dyDescent="0.25">
      <c r="A44535" s="41">
        <v>0</v>
      </c>
      <c r="C44535" s="56"/>
      <c r="AC44535" s="56"/>
      <c r="AD44535" s="56"/>
      <c r="AE44535" s="56"/>
    </row>
    <row r="44536" spans="1:31" x14ac:dyDescent="0.25">
      <c r="A44536" s="41">
        <v>0</v>
      </c>
      <c r="C44536" s="56"/>
      <c r="AC44536" s="56"/>
      <c r="AD44536" s="56"/>
      <c r="AE44536" s="56"/>
    </row>
    <row r="44537" spans="1:31" x14ac:dyDescent="0.25">
      <c r="A44537" s="41">
        <v>0</v>
      </c>
      <c r="C44537" s="56"/>
      <c r="AC44537" s="56"/>
      <c r="AD44537" s="56"/>
      <c r="AE44537" s="56"/>
    </row>
    <row r="44538" spans="1:31" x14ac:dyDescent="0.25">
      <c r="A44538" s="41">
        <v>0</v>
      </c>
      <c r="C44538" s="56"/>
      <c r="AC44538" s="56"/>
      <c r="AD44538" s="56"/>
      <c r="AE44538" s="56"/>
    </row>
    <row r="44539" spans="1:31" x14ac:dyDescent="0.25">
      <c r="A44539" s="41">
        <v>0</v>
      </c>
      <c r="C44539" s="56"/>
      <c r="AC44539" s="56"/>
      <c r="AD44539" s="56"/>
      <c r="AE44539" s="56"/>
    </row>
    <row r="44540" spans="1:31" x14ac:dyDescent="0.25">
      <c r="A44540" s="41">
        <v>0</v>
      </c>
      <c r="C44540" s="56"/>
      <c r="AC44540" s="56"/>
      <c r="AD44540" s="56"/>
      <c r="AE44540" s="56"/>
    </row>
    <row r="44541" spans="1:31" x14ac:dyDescent="0.25">
      <c r="A44541" s="41">
        <v>0</v>
      </c>
      <c r="C44541" s="56"/>
      <c r="AC44541" s="56"/>
      <c r="AD44541" s="56"/>
      <c r="AE44541" s="56"/>
    </row>
    <row r="44542" spans="1:31" x14ac:dyDescent="0.25">
      <c r="A44542" s="41">
        <v>0</v>
      </c>
      <c r="C44542" s="56"/>
      <c r="AC44542" s="56"/>
      <c r="AD44542" s="56"/>
      <c r="AE44542" s="56"/>
    </row>
    <row r="44543" spans="1:31" x14ac:dyDescent="0.25">
      <c r="A44543" s="41">
        <v>0</v>
      </c>
      <c r="C44543" s="56"/>
      <c r="AC44543" s="56"/>
      <c r="AD44543" s="56"/>
      <c r="AE44543" s="56"/>
    </row>
    <row r="44544" spans="1:31" x14ac:dyDescent="0.25">
      <c r="A44544" s="41">
        <v>0</v>
      </c>
      <c r="C44544" s="56"/>
      <c r="AC44544" s="56"/>
      <c r="AD44544" s="56"/>
      <c r="AE44544" s="56"/>
    </row>
    <row r="44545" spans="1:31" x14ac:dyDescent="0.25">
      <c r="A44545" s="41">
        <v>0</v>
      </c>
      <c r="C44545" s="56"/>
      <c r="AC44545" s="56"/>
      <c r="AD44545" s="56"/>
      <c r="AE44545" s="56"/>
    </row>
    <row r="44546" spans="1:31" x14ac:dyDescent="0.25">
      <c r="A44546" s="41">
        <v>0</v>
      </c>
      <c r="C44546" s="56"/>
      <c r="AC44546" s="56"/>
      <c r="AD44546" s="56"/>
      <c r="AE44546" s="56"/>
    </row>
    <row r="44547" spans="1:31" x14ac:dyDescent="0.25">
      <c r="A44547" s="41">
        <v>0</v>
      </c>
      <c r="C44547" s="56"/>
      <c r="AC44547" s="56"/>
      <c r="AD44547" s="56"/>
      <c r="AE44547" s="56"/>
    </row>
    <row r="44548" spans="1:31" x14ac:dyDescent="0.25">
      <c r="A44548" s="41">
        <v>0</v>
      </c>
      <c r="C44548" s="56"/>
      <c r="AC44548" s="56"/>
      <c r="AD44548" s="56"/>
      <c r="AE44548" s="56"/>
    </row>
    <row r="44549" spans="1:31" x14ac:dyDescent="0.25">
      <c r="A44549" s="41">
        <v>0</v>
      </c>
      <c r="C44549" s="56"/>
      <c r="AC44549" s="56"/>
      <c r="AD44549" s="56"/>
      <c r="AE44549" s="56"/>
    </row>
    <row r="44550" spans="1:31" x14ac:dyDescent="0.25">
      <c r="A44550" s="41">
        <v>0</v>
      </c>
      <c r="C44550" s="56"/>
      <c r="AC44550" s="56"/>
      <c r="AD44550" s="56"/>
      <c r="AE44550" s="56"/>
    </row>
    <row r="44551" spans="1:31" x14ac:dyDescent="0.25">
      <c r="A44551" s="41">
        <v>0</v>
      </c>
      <c r="C44551" s="56"/>
      <c r="AC44551" s="56"/>
      <c r="AD44551" s="56"/>
      <c r="AE44551" s="56"/>
    </row>
    <row r="44552" spans="1:31" x14ac:dyDescent="0.25">
      <c r="A44552" s="41">
        <v>0</v>
      </c>
      <c r="C44552" s="56"/>
      <c r="AC44552" s="56"/>
      <c r="AD44552" s="56"/>
      <c r="AE44552" s="56"/>
    </row>
    <row r="44553" spans="1:31" x14ac:dyDescent="0.25">
      <c r="A44553" s="41">
        <v>0</v>
      </c>
      <c r="C44553" s="56"/>
      <c r="AC44553" s="56"/>
      <c r="AD44553" s="56"/>
      <c r="AE44553" s="56"/>
    </row>
    <row r="44554" spans="1:31" x14ac:dyDescent="0.25">
      <c r="A44554" s="41">
        <v>0</v>
      </c>
      <c r="C44554" s="56"/>
      <c r="AC44554" s="56"/>
      <c r="AD44554" s="56"/>
      <c r="AE44554" s="56"/>
    </row>
    <row r="44555" spans="1:31" x14ac:dyDescent="0.25">
      <c r="A44555" s="41">
        <v>0</v>
      </c>
      <c r="C44555" s="56"/>
      <c r="AC44555" s="56"/>
      <c r="AD44555" s="56"/>
      <c r="AE44555" s="56"/>
    </row>
    <row r="44556" spans="1:31" x14ac:dyDescent="0.25">
      <c r="A44556" s="41">
        <v>0</v>
      </c>
      <c r="C44556" s="56"/>
      <c r="AC44556" s="56"/>
      <c r="AD44556" s="56"/>
      <c r="AE44556" s="56"/>
    </row>
    <row r="44557" spans="1:31" x14ac:dyDescent="0.25">
      <c r="A44557" s="41">
        <v>0</v>
      </c>
      <c r="C44557" s="56"/>
      <c r="AC44557" s="56"/>
      <c r="AD44557" s="56"/>
      <c r="AE44557" s="56"/>
    </row>
    <row r="44558" spans="1:31" x14ac:dyDescent="0.25">
      <c r="A44558" s="41">
        <v>0</v>
      </c>
      <c r="C44558" s="56"/>
      <c r="AC44558" s="56"/>
      <c r="AD44558" s="56"/>
      <c r="AE44558" s="56"/>
    </row>
    <row r="44559" spans="1:31" x14ac:dyDescent="0.25">
      <c r="A44559" s="41">
        <v>0</v>
      </c>
      <c r="C44559" s="56"/>
      <c r="AC44559" s="56"/>
      <c r="AD44559" s="56"/>
      <c r="AE44559" s="56"/>
    </row>
    <row r="44560" spans="1:31" x14ac:dyDescent="0.25">
      <c r="A44560" s="41">
        <v>0</v>
      </c>
      <c r="C44560" s="56"/>
      <c r="AC44560" s="56"/>
      <c r="AD44560" s="56"/>
      <c r="AE44560" s="56"/>
    </row>
    <row r="44561" spans="1:31" x14ac:dyDescent="0.25">
      <c r="A44561" s="41">
        <v>0</v>
      </c>
      <c r="C44561" s="56"/>
      <c r="AC44561" s="56"/>
      <c r="AD44561" s="56"/>
      <c r="AE44561" s="56"/>
    </row>
    <row r="44562" spans="1:31" x14ac:dyDescent="0.25">
      <c r="A44562" s="41">
        <v>0</v>
      </c>
      <c r="C44562" s="56"/>
      <c r="AC44562" s="56"/>
      <c r="AD44562" s="56"/>
      <c r="AE44562" s="56"/>
    </row>
    <row r="44563" spans="1:31" x14ac:dyDescent="0.25">
      <c r="A44563" s="41">
        <v>0</v>
      </c>
      <c r="C44563" s="56"/>
      <c r="AC44563" s="56"/>
      <c r="AD44563" s="56"/>
      <c r="AE44563" s="56"/>
    </row>
    <row r="44564" spans="1:31" x14ac:dyDescent="0.25">
      <c r="A44564" s="41">
        <v>0</v>
      </c>
      <c r="C44564" s="56"/>
      <c r="AC44564" s="56"/>
      <c r="AD44564" s="56"/>
      <c r="AE44564" s="56"/>
    </row>
    <row r="44565" spans="1:31" x14ac:dyDescent="0.25">
      <c r="A44565" s="41">
        <v>0</v>
      </c>
      <c r="C44565" s="56"/>
      <c r="AC44565" s="56"/>
      <c r="AD44565" s="56"/>
      <c r="AE44565" s="56"/>
    </row>
    <row r="44566" spans="1:31" x14ac:dyDescent="0.25">
      <c r="A44566" s="41">
        <v>0</v>
      </c>
      <c r="C44566" s="56"/>
      <c r="AC44566" s="56"/>
      <c r="AD44566" s="56"/>
      <c r="AE44566" s="56"/>
    </row>
    <row r="44567" spans="1:31" x14ac:dyDescent="0.25">
      <c r="A44567" s="41">
        <v>0</v>
      </c>
      <c r="C44567" s="56"/>
      <c r="AC44567" s="56"/>
      <c r="AD44567" s="56"/>
      <c r="AE44567" s="56"/>
    </row>
    <row r="44568" spans="1:31" x14ac:dyDescent="0.25">
      <c r="A44568" s="41">
        <v>0</v>
      </c>
      <c r="C44568" s="56"/>
      <c r="AC44568" s="56"/>
      <c r="AD44568" s="56"/>
      <c r="AE44568" s="56"/>
    </row>
    <row r="44569" spans="1:31" x14ac:dyDescent="0.25">
      <c r="A44569" s="41">
        <v>0</v>
      </c>
      <c r="C44569" s="56"/>
      <c r="AC44569" s="56"/>
      <c r="AD44569" s="56"/>
      <c r="AE44569" s="56"/>
    </row>
    <row r="44570" spans="1:31" x14ac:dyDescent="0.25">
      <c r="A44570" s="41">
        <v>0</v>
      </c>
      <c r="C44570" s="56"/>
      <c r="AC44570" s="56"/>
      <c r="AD44570" s="56"/>
      <c r="AE44570" s="56"/>
    </row>
    <row r="44571" spans="1:31" x14ac:dyDescent="0.25">
      <c r="A44571" s="41">
        <v>0</v>
      </c>
      <c r="C44571" s="56"/>
      <c r="AC44571" s="56"/>
      <c r="AD44571" s="56"/>
      <c r="AE44571" s="56"/>
    </row>
    <row r="44572" spans="1:31" x14ac:dyDescent="0.25">
      <c r="A44572" s="41">
        <v>0</v>
      </c>
      <c r="C44572" s="56"/>
      <c r="AC44572" s="56"/>
      <c r="AD44572" s="56"/>
      <c r="AE44572" s="56"/>
    </row>
    <row r="44573" spans="1:31" x14ac:dyDescent="0.25">
      <c r="A44573" s="41">
        <v>0</v>
      </c>
      <c r="C44573" s="56"/>
      <c r="AC44573" s="56"/>
      <c r="AD44573" s="56"/>
      <c r="AE44573" s="56"/>
    </row>
    <row r="44574" spans="1:31" x14ac:dyDescent="0.25">
      <c r="A44574" s="41">
        <v>0</v>
      </c>
      <c r="C44574" s="56"/>
      <c r="AC44574" s="56"/>
      <c r="AD44574" s="56"/>
      <c r="AE44574" s="56"/>
    </row>
    <row r="44575" spans="1:31" x14ac:dyDescent="0.25">
      <c r="A44575" s="41">
        <v>0</v>
      </c>
      <c r="C44575" s="56"/>
      <c r="AC44575" s="56"/>
      <c r="AD44575" s="56"/>
      <c r="AE44575" s="56"/>
    </row>
    <row r="44576" spans="1:31" x14ac:dyDescent="0.25">
      <c r="A44576" s="41">
        <v>0</v>
      </c>
      <c r="C44576" s="56"/>
      <c r="AC44576" s="56"/>
      <c r="AD44576" s="56"/>
      <c r="AE44576" s="56"/>
    </row>
    <row r="44577" spans="1:31" x14ac:dyDescent="0.25">
      <c r="A44577" s="41">
        <v>0</v>
      </c>
      <c r="C44577" s="56"/>
      <c r="AC44577" s="56"/>
      <c r="AD44577" s="56"/>
      <c r="AE44577" s="56"/>
    </row>
    <row r="44578" spans="1:31" x14ac:dyDescent="0.25">
      <c r="A44578" s="41">
        <v>0</v>
      </c>
      <c r="C44578" s="56"/>
      <c r="AC44578" s="56"/>
      <c r="AD44578" s="56"/>
      <c r="AE44578" s="56"/>
    </row>
    <row r="44579" spans="1:31" x14ac:dyDescent="0.25">
      <c r="A44579" s="41">
        <v>0</v>
      </c>
      <c r="C44579" s="56"/>
      <c r="AC44579" s="56"/>
      <c r="AD44579" s="56"/>
      <c r="AE44579" s="56"/>
    </row>
    <row r="44580" spans="1:31" x14ac:dyDescent="0.25">
      <c r="A44580" s="41">
        <v>0</v>
      </c>
      <c r="C44580" s="56"/>
      <c r="AC44580" s="56"/>
      <c r="AD44580" s="56"/>
      <c r="AE44580" s="56"/>
    </row>
    <row r="44581" spans="1:31" x14ac:dyDescent="0.25">
      <c r="A44581" s="41">
        <v>0</v>
      </c>
      <c r="C44581" s="56"/>
      <c r="AC44581" s="56"/>
      <c r="AD44581" s="56"/>
      <c r="AE44581" s="56"/>
    </row>
    <row r="44582" spans="1:31" x14ac:dyDescent="0.25">
      <c r="A44582" s="41">
        <v>0</v>
      </c>
      <c r="C44582" s="56"/>
      <c r="AC44582" s="56"/>
      <c r="AD44582" s="56"/>
      <c r="AE44582" s="56"/>
    </row>
    <row r="44583" spans="1:31" x14ac:dyDescent="0.25">
      <c r="A44583" s="41">
        <v>0</v>
      </c>
      <c r="C44583" s="56"/>
      <c r="AC44583" s="56"/>
      <c r="AD44583" s="56"/>
      <c r="AE44583" s="56"/>
    </row>
    <row r="44584" spans="1:31" x14ac:dyDescent="0.25">
      <c r="A44584" s="41">
        <v>0</v>
      </c>
      <c r="C44584" s="56"/>
      <c r="AC44584" s="56"/>
      <c r="AD44584" s="56"/>
      <c r="AE44584" s="56"/>
    </row>
    <row r="44585" spans="1:31" x14ac:dyDescent="0.25">
      <c r="A44585" s="41">
        <v>0</v>
      </c>
      <c r="C44585" s="56"/>
      <c r="AC44585" s="56"/>
      <c r="AD44585" s="56"/>
      <c r="AE44585" s="56"/>
    </row>
    <row r="44586" spans="1:31" x14ac:dyDescent="0.25">
      <c r="A44586" s="41">
        <v>0</v>
      </c>
      <c r="C44586" s="56"/>
      <c r="AC44586" s="56"/>
      <c r="AD44586" s="56"/>
      <c r="AE44586" s="56"/>
    </row>
    <row r="44587" spans="1:31" x14ac:dyDescent="0.25">
      <c r="A44587" s="41">
        <v>0</v>
      </c>
      <c r="C44587" s="56"/>
      <c r="AC44587" s="56"/>
      <c r="AD44587" s="56"/>
      <c r="AE44587" s="56"/>
    </row>
    <row r="44588" spans="1:31" x14ac:dyDescent="0.25">
      <c r="A44588" s="41">
        <v>0</v>
      </c>
      <c r="C44588" s="56"/>
      <c r="AC44588" s="56"/>
      <c r="AD44588" s="56"/>
      <c r="AE44588" s="56"/>
    </row>
    <row r="44589" spans="1:31" x14ac:dyDescent="0.25">
      <c r="A44589" s="41">
        <v>0</v>
      </c>
      <c r="C44589" s="56"/>
      <c r="AC44589" s="56"/>
      <c r="AD44589" s="56"/>
      <c r="AE44589" s="56"/>
    </row>
    <row r="44590" spans="1:31" x14ac:dyDescent="0.25">
      <c r="A44590" s="41">
        <v>0</v>
      </c>
      <c r="C44590" s="56"/>
      <c r="AC44590" s="56"/>
      <c r="AD44590" s="56"/>
      <c r="AE44590" s="56"/>
    </row>
    <row r="44591" spans="1:31" x14ac:dyDescent="0.25">
      <c r="A44591" s="41">
        <v>0</v>
      </c>
      <c r="C44591" s="56"/>
      <c r="AC44591" s="56"/>
      <c r="AD44591" s="56"/>
      <c r="AE44591" s="56"/>
    </row>
    <row r="44592" spans="1:31" x14ac:dyDescent="0.25">
      <c r="A44592" s="41">
        <v>0</v>
      </c>
      <c r="C44592" s="56"/>
      <c r="AC44592" s="56"/>
      <c r="AD44592" s="56"/>
      <c r="AE44592" s="56"/>
    </row>
    <row r="44593" spans="1:31" x14ac:dyDescent="0.25">
      <c r="A44593" s="41">
        <v>0</v>
      </c>
      <c r="C44593" s="56"/>
      <c r="AC44593" s="56"/>
      <c r="AD44593" s="56"/>
      <c r="AE44593" s="56"/>
    </row>
    <row r="44594" spans="1:31" x14ac:dyDescent="0.25">
      <c r="A44594" s="41">
        <v>0</v>
      </c>
      <c r="C44594" s="56"/>
      <c r="AC44594" s="56"/>
      <c r="AD44594" s="56"/>
      <c r="AE44594" s="56"/>
    </row>
    <row r="44595" spans="1:31" x14ac:dyDescent="0.25">
      <c r="A44595" s="41">
        <v>0</v>
      </c>
      <c r="C44595" s="56"/>
      <c r="AC44595" s="56"/>
      <c r="AD44595" s="56"/>
      <c r="AE44595" s="56"/>
    </row>
    <row r="44596" spans="1:31" x14ac:dyDescent="0.25">
      <c r="A44596" s="41">
        <v>0</v>
      </c>
      <c r="C44596" s="56"/>
      <c r="AC44596" s="56"/>
      <c r="AD44596" s="56"/>
      <c r="AE44596" s="56"/>
    </row>
    <row r="44597" spans="1:31" x14ac:dyDescent="0.25">
      <c r="A44597" s="41">
        <v>0</v>
      </c>
      <c r="C44597" s="56"/>
      <c r="AC44597" s="56"/>
      <c r="AD44597" s="56"/>
      <c r="AE44597" s="56"/>
    </row>
    <row r="44598" spans="1:31" x14ac:dyDescent="0.25">
      <c r="A44598" s="41">
        <v>0</v>
      </c>
      <c r="C44598" s="56"/>
      <c r="AC44598" s="56"/>
      <c r="AD44598" s="56"/>
      <c r="AE44598" s="56"/>
    </row>
    <row r="44599" spans="1:31" x14ac:dyDescent="0.25">
      <c r="A44599" s="41">
        <v>0</v>
      </c>
      <c r="C44599" s="56"/>
      <c r="AC44599" s="56"/>
      <c r="AD44599" s="56"/>
      <c r="AE44599" s="56"/>
    </row>
    <row r="44600" spans="1:31" x14ac:dyDescent="0.25">
      <c r="A44600" s="41">
        <v>0</v>
      </c>
      <c r="C44600" s="56"/>
      <c r="AC44600" s="56"/>
      <c r="AD44600" s="56"/>
      <c r="AE44600" s="56"/>
    </row>
    <row r="44601" spans="1:31" x14ac:dyDescent="0.25">
      <c r="A44601" s="41">
        <v>0</v>
      </c>
      <c r="C44601" s="56"/>
      <c r="AC44601" s="56"/>
      <c r="AD44601" s="56"/>
      <c r="AE44601" s="56"/>
    </row>
    <row r="44602" spans="1:31" x14ac:dyDescent="0.25">
      <c r="A44602" s="41">
        <v>0</v>
      </c>
      <c r="C44602" s="56"/>
      <c r="AC44602" s="56"/>
      <c r="AD44602" s="56"/>
      <c r="AE44602" s="56"/>
    </row>
    <row r="44603" spans="1:31" x14ac:dyDescent="0.25">
      <c r="A44603" s="41">
        <v>0</v>
      </c>
      <c r="C44603" s="56"/>
      <c r="AC44603" s="56"/>
      <c r="AD44603" s="56"/>
      <c r="AE44603" s="56"/>
    </row>
    <row r="44604" spans="1:31" x14ac:dyDescent="0.25">
      <c r="A44604" s="41">
        <v>0</v>
      </c>
      <c r="C44604" s="56"/>
      <c r="AC44604" s="56"/>
      <c r="AD44604" s="56"/>
      <c r="AE44604" s="56"/>
    </row>
    <row r="44605" spans="1:31" x14ac:dyDescent="0.25">
      <c r="A44605" s="41">
        <v>0</v>
      </c>
      <c r="C44605" s="56"/>
      <c r="AC44605" s="56"/>
      <c r="AD44605" s="56"/>
      <c r="AE44605" s="56"/>
    </row>
    <row r="44606" spans="1:31" x14ac:dyDescent="0.25">
      <c r="A44606" s="41">
        <v>0</v>
      </c>
      <c r="C44606" s="56"/>
      <c r="AC44606" s="56"/>
      <c r="AD44606" s="56"/>
      <c r="AE44606" s="56"/>
    </row>
    <row r="44607" spans="1:31" x14ac:dyDescent="0.25">
      <c r="A44607" s="41">
        <v>0</v>
      </c>
      <c r="C44607" s="56"/>
      <c r="AC44607" s="56"/>
      <c r="AD44607" s="56"/>
      <c r="AE44607" s="56"/>
    </row>
    <row r="44608" spans="1:31" x14ac:dyDescent="0.25">
      <c r="A44608" s="41">
        <v>0</v>
      </c>
      <c r="C44608" s="56"/>
      <c r="AC44608" s="56"/>
      <c r="AD44608" s="56"/>
      <c r="AE44608" s="56"/>
    </row>
    <row r="44609" spans="1:31" x14ac:dyDescent="0.25">
      <c r="A44609" s="41">
        <v>0</v>
      </c>
      <c r="C44609" s="56"/>
      <c r="AC44609" s="56"/>
      <c r="AD44609" s="56"/>
      <c r="AE44609" s="56"/>
    </row>
    <row r="44610" spans="1:31" x14ac:dyDescent="0.25">
      <c r="A44610" s="41">
        <v>0</v>
      </c>
      <c r="C44610" s="56"/>
      <c r="AC44610" s="56"/>
      <c r="AD44610" s="56"/>
      <c r="AE44610" s="56"/>
    </row>
    <row r="44611" spans="1:31" x14ac:dyDescent="0.25">
      <c r="A44611" s="41">
        <v>0</v>
      </c>
      <c r="C44611" s="56"/>
      <c r="AC44611" s="56"/>
      <c r="AD44611" s="56"/>
      <c r="AE44611" s="56"/>
    </row>
    <row r="44612" spans="1:31" x14ac:dyDescent="0.25">
      <c r="A44612" s="41">
        <v>0</v>
      </c>
      <c r="C44612" s="56"/>
      <c r="AC44612" s="56"/>
      <c r="AD44612" s="56"/>
      <c r="AE44612" s="56"/>
    </row>
    <row r="44613" spans="1:31" x14ac:dyDescent="0.25">
      <c r="A44613" s="41">
        <v>0</v>
      </c>
      <c r="C44613" s="56"/>
      <c r="AC44613" s="56"/>
      <c r="AD44613" s="56"/>
      <c r="AE44613" s="56"/>
    </row>
    <row r="44614" spans="1:31" x14ac:dyDescent="0.25">
      <c r="A44614" s="41">
        <v>0</v>
      </c>
      <c r="C44614" s="56"/>
      <c r="AC44614" s="56"/>
      <c r="AD44614" s="56"/>
      <c r="AE44614" s="56"/>
    </row>
    <row r="44615" spans="1:31" x14ac:dyDescent="0.25">
      <c r="A44615" s="41">
        <v>0</v>
      </c>
      <c r="C44615" s="56"/>
      <c r="AC44615" s="56"/>
      <c r="AD44615" s="56"/>
      <c r="AE44615" s="56"/>
    </row>
    <row r="44616" spans="1:31" x14ac:dyDescent="0.25">
      <c r="A44616" s="41">
        <v>0</v>
      </c>
      <c r="C44616" s="56"/>
      <c r="AC44616" s="56"/>
      <c r="AD44616" s="56"/>
      <c r="AE44616" s="56"/>
    </row>
    <row r="44617" spans="1:31" x14ac:dyDescent="0.25">
      <c r="A44617" s="41">
        <v>0</v>
      </c>
      <c r="C44617" s="56"/>
      <c r="AC44617" s="56"/>
      <c r="AD44617" s="56"/>
      <c r="AE44617" s="56"/>
    </row>
    <row r="44618" spans="1:31" x14ac:dyDescent="0.25">
      <c r="A44618" s="41">
        <v>0</v>
      </c>
      <c r="C44618" s="56"/>
      <c r="AC44618" s="56"/>
      <c r="AD44618" s="56"/>
      <c r="AE44618" s="56"/>
    </row>
    <row r="44619" spans="1:31" x14ac:dyDescent="0.25">
      <c r="A44619" s="41">
        <v>0</v>
      </c>
      <c r="C44619" s="56"/>
      <c r="AC44619" s="56"/>
      <c r="AD44619" s="56"/>
      <c r="AE44619" s="56"/>
    </row>
    <row r="44620" spans="1:31" x14ac:dyDescent="0.25">
      <c r="A44620" s="41">
        <v>0</v>
      </c>
      <c r="C44620" s="56"/>
      <c r="AC44620" s="56"/>
      <c r="AD44620" s="56"/>
      <c r="AE44620" s="56"/>
    </row>
    <row r="44621" spans="1:31" x14ac:dyDescent="0.25">
      <c r="A44621" s="41">
        <v>0</v>
      </c>
      <c r="C44621" s="56"/>
      <c r="AC44621" s="56"/>
      <c r="AD44621" s="56"/>
      <c r="AE44621" s="56"/>
    </row>
    <row r="44622" spans="1:31" x14ac:dyDescent="0.25">
      <c r="A44622" s="41">
        <v>0</v>
      </c>
      <c r="C44622" s="56"/>
      <c r="AC44622" s="56"/>
      <c r="AD44622" s="56"/>
      <c r="AE44622" s="56"/>
    </row>
    <row r="44623" spans="1:31" x14ac:dyDescent="0.25">
      <c r="A44623" s="41">
        <v>0</v>
      </c>
      <c r="C44623" s="56"/>
      <c r="AC44623" s="56"/>
      <c r="AD44623" s="56"/>
      <c r="AE44623" s="56"/>
    </row>
    <row r="44624" spans="1:31" x14ac:dyDescent="0.25">
      <c r="A44624" s="41">
        <v>0</v>
      </c>
      <c r="C44624" s="56"/>
      <c r="AC44624" s="56"/>
      <c r="AD44624" s="56"/>
      <c r="AE44624" s="56"/>
    </row>
    <row r="44625" spans="1:31" x14ac:dyDescent="0.25">
      <c r="A44625" s="41">
        <v>0</v>
      </c>
      <c r="C44625" s="56"/>
      <c r="AC44625" s="56"/>
      <c r="AD44625" s="56"/>
      <c r="AE44625" s="56"/>
    </row>
    <row r="44626" spans="1:31" x14ac:dyDescent="0.25">
      <c r="A44626" s="41">
        <v>0</v>
      </c>
      <c r="C44626" s="56"/>
      <c r="AC44626" s="56"/>
      <c r="AD44626" s="56"/>
      <c r="AE44626" s="56"/>
    </row>
    <row r="44627" spans="1:31" x14ac:dyDescent="0.25">
      <c r="A44627" s="41">
        <v>0</v>
      </c>
      <c r="C44627" s="56"/>
      <c r="AC44627" s="56"/>
      <c r="AD44627" s="56"/>
      <c r="AE44627" s="56"/>
    </row>
    <row r="44628" spans="1:31" x14ac:dyDescent="0.25">
      <c r="A44628" s="41">
        <v>0</v>
      </c>
      <c r="C44628" s="56"/>
      <c r="AC44628" s="56"/>
      <c r="AD44628" s="56"/>
      <c r="AE44628" s="56"/>
    </row>
    <row r="44629" spans="1:31" x14ac:dyDescent="0.25">
      <c r="A44629" s="41">
        <v>0</v>
      </c>
      <c r="C44629" s="56"/>
      <c r="AC44629" s="56"/>
      <c r="AD44629" s="56"/>
      <c r="AE44629" s="56"/>
    </row>
    <row r="44630" spans="1:31" x14ac:dyDescent="0.25">
      <c r="A44630" s="41">
        <v>0</v>
      </c>
      <c r="C44630" s="56"/>
      <c r="AC44630" s="56"/>
      <c r="AD44630" s="56"/>
      <c r="AE44630" s="56"/>
    </row>
    <row r="44631" spans="1:31" x14ac:dyDescent="0.25">
      <c r="A44631" s="41">
        <v>0</v>
      </c>
      <c r="C44631" s="56"/>
      <c r="AC44631" s="56"/>
      <c r="AD44631" s="56"/>
      <c r="AE44631" s="56"/>
    </row>
    <row r="44632" spans="1:31" x14ac:dyDescent="0.25">
      <c r="A44632" s="41">
        <v>0</v>
      </c>
      <c r="C44632" s="56"/>
      <c r="AC44632" s="56"/>
      <c r="AD44632" s="56"/>
      <c r="AE44632" s="56"/>
    </row>
    <row r="44633" spans="1:31" x14ac:dyDescent="0.25">
      <c r="A44633" s="41">
        <v>0</v>
      </c>
      <c r="C44633" s="56"/>
      <c r="AC44633" s="56"/>
      <c r="AD44633" s="56"/>
      <c r="AE44633" s="56"/>
    </row>
    <row r="44634" spans="1:31" x14ac:dyDescent="0.25">
      <c r="A44634" s="41">
        <v>0</v>
      </c>
      <c r="C44634" s="56"/>
      <c r="AC44634" s="56"/>
      <c r="AD44634" s="56"/>
      <c r="AE44634" s="56"/>
    </row>
    <row r="44635" spans="1:31" x14ac:dyDescent="0.25">
      <c r="A44635" s="41">
        <v>0</v>
      </c>
      <c r="C44635" s="56"/>
      <c r="AC44635" s="56"/>
      <c r="AD44635" s="56"/>
      <c r="AE44635" s="56"/>
    </row>
    <row r="44636" spans="1:31" x14ac:dyDescent="0.25">
      <c r="A44636" s="41">
        <v>0</v>
      </c>
      <c r="C44636" s="56"/>
      <c r="AC44636" s="56"/>
      <c r="AD44636" s="56"/>
      <c r="AE44636" s="56"/>
    </row>
    <row r="44637" spans="1:31" x14ac:dyDescent="0.25">
      <c r="A44637" s="41">
        <v>0</v>
      </c>
      <c r="C44637" s="56"/>
      <c r="AC44637" s="56"/>
      <c r="AD44637" s="56"/>
      <c r="AE44637" s="56"/>
    </row>
    <row r="44638" spans="1:31" x14ac:dyDescent="0.25">
      <c r="A44638" s="41">
        <v>0</v>
      </c>
      <c r="C44638" s="56"/>
      <c r="AC44638" s="56"/>
      <c r="AD44638" s="56"/>
      <c r="AE44638" s="56"/>
    </row>
    <row r="44639" spans="1:31" x14ac:dyDescent="0.25">
      <c r="A44639" s="41">
        <v>0</v>
      </c>
      <c r="C44639" s="56"/>
      <c r="AC44639" s="56"/>
      <c r="AD44639" s="56"/>
      <c r="AE44639" s="56"/>
    </row>
    <row r="44640" spans="1:31" x14ac:dyDescent="0.25">
      <c r="A44640" s="41">
        <v>0</v>
      </c>
      <c r="C44640" s="56"/>
      <c r="AC44640" s="56"/>
      <c r="AD44640" s="56"/>
      <c r="AE44640" s="56"/>
    </row>
    <row r="44641" spans="1:31" x14ac:dyDescent="0.25">
      <c r="A44641" s="41">
        <v>0</v>
      </c>
      <c r="C44641" s="56"/>
      <c r="AC44641" s="56"/>
      <c r="AD44641" s="56"/>
      <c r="AE44641" s="56"/>
    </row>
    <row r="44642" spans="1:31" x14ac:dyDescent="0.25">
      <c r="A44642" s="41">
        <v>0</v>
      </c>
      <c r="C44642" s="56"/>
      <c r="AC44642" s="56"/>
      <c r="AD44642" s="56"/>
      <c r="AE44642" s="56"/>
    </row>
    <row r="44643" spans="1:31" x14ac:dyDescent="0.25">
      <c r="A44643" s="41">
        <v>0</v>
      </c>
      <c r="C44643" s="56"/>
      <c r="AC44643" s="56"/>
      <c r="AD44643" s="56"/>
      <c r="AE44643" s="56"/>
    </row>
    <row r="44644" spans="1:31" x14ac:dyDescent="0.25">
      <c r="A44644" s="41">
        <v>0</v>
      </c>
      <c r="C44644" s="56"/>
      <c r="AC44644" s="56"/>
      <c r="AD44644" s="56"/>
      <c r="AE44644" s="56"/>
    </row>
    <row r="44645" spans="1:31" x14ac:dyDescent="0.25">
      <c r="A44645" s="41">
        <v>0</v>
      </c>
      <c r="C44645" s="56"/>
      <c r="AC44645" s="56"/>
      <c r="AD44645" s="56"/>
      <c r="AE44645" s="56"/>
    </row>
    <row r="44646" spans="1:31" x14ac:dyDescent="0.25">
      <c r="A44646" s="41">
        <v>0</v>
      </c>
      <c r="C44646" s="56"/>
      <c r="AC44646" s="56"/>
      <c r="AD44646" s="56"/>
      <c r="AE44646" s="56"/>
    </row>
    <row r="44647" spans="1:31" x14ac:dyDescent="0.25">
      <c r="A44647" s="41">
        <v>0</v>
      </c>
      <c r="C44647" s="56"/>
      <c r="AC44647" s="56"/>
      <c r="AD44647" s="56"/>
      <c r="AE44647" s="56"/>
    </row>
    <row r="44648" spans="1:31" x14ac:dyDescent="0.25">
      <c r="A44648" s="41">
        <v>0</v>
      </c>
      <c r="C44648" s="56"/>
      <c r="AC44648" s="56"/>
      <c r="AD44648" s="56"/>
      <c r="AE44648" s="56"/>
    </row>
    <row r="44649" spans="1:31" x14ac:dyDescent="0.25">
      <c r="A44649" s="41">
        <v>0</v>
      </c>
      <c r="C44649" s="56"/>
      <c r="AC44649" s="56"/>
      <c r="AD44649" s="56"/>
      <c r="AE44649" s="56"/>
    </row>
    <row r="44650" spans="1:31" x14ac:dyDescent="0.25">
      <c r="A44650" s="41">
        <v>0</v>
      </c>
      <c r="C44650" s="56"/>
      <c r="AC44650" s="56"/>
      <c r="AD44650" s="56"/>
      <c r="AE44650" s="56"/>
    </row>
    <row r="44651" spans="1:31" x14ac:dyDescent="0.25">
      <c r="A44651" s="41">
        <v>0</v>
      </c>
      <c r="C44651" s="56"/>
      <c r="AC44651" s="56"/>
      <c r="AD44651" s="56"/>
      <c r="AE44651" s="56"/>
    </row>
    <row r="44652" spans="1:31" x14ac:dyDescent="0.25">
      <c r="A44652" s="41">
        <v>0</v>
      </c>
      <c r="C44652" s="56"/>
      <c r="AC44652" s="56"/>
      <c r="AD44652" s="56"/>
      <c r="AE44652" s="56"/>
    </row>
    <row r="44653" spans="1:31" x14ac:dyDescent="0.25">
      <c r="A44653" s="41">
        <v>0</v>
      </c>
      <c r="C44653" s="56"/>
      <c r="AC44653" s="56"/>
      <c r="AD44653" s="56"/>
      <c r="AE44653" s="56"/>
    </row>
    <row r="44654" spans="1:31" x14ac:dyDescent="0.25">
      <c r="A44654" s="41">
        <v>0</v>
      </c>
      <c r="C44654" s="56"/>
      <c r="AC44654" s="56"/>
      <c r="AD44654" s="56"/>
      <c r="AE44654" s="56"/>
    </row>
    <row r="44655" spans="1:31" x14ac:dyDescent="0.25">
      <c r="A44655" s="41">
        <v>0</v>
      </c>
      <c r="C44655" s="56"/>
      <c r="AC44655" s="56"/>
      <c r="AD44655" s="56"/>
      <c r="AE44655" s="56"/>
    </row>
    <row r="44656" spans="1:31" x14ac:dyDescent="0.25">
      <c r="A44656" s="41">
        <v>0</v>
      </c>
      <c r="C44656" s="56"/>
      <c r="AC44656" s="56"/>
      <c r="AD44656" s="56"/>
      <c r="AE44656" s="56"/>
    </row>
    <row r="44657" spans="1:31" x14ac:dyDescent="0.25">
      <c r="A44657" s="41">
        <v>0</v>
      </c>
      <c r="C44657" s="56"/>
      <c r="AC44657" s="56"/>
      <c r="AD44657" s="56"/>
      <c r="AE44657" s="56"/>
    </row>
    <row r="44658" spans="1:31" x14ac:dyDescent="0.25">
      <c r="A44658" s="41">
        <v>0</v>
      </c>
      <c r="C44658" s="56"/>
      <c r="AC44658" s="56"/>
      <c r="AD44658" s="56"/>
      <c r="AE44658" s="56"/>
    </row>
    <row r="44659" spans="1:31" x14ac:dyDescent="0.25">
      <c r="A44659" s="41">
        <v>0</v>
      </c>
      <c r="C44659" s="56"/>
      <c r="AC44659" s="56"/>
      <c r="AD44659" s="56"/>
      <c r="AE44659" s="56"/>
    </row>
    <row r="44660" spans="1:31" x14ac:dyDescent="0.25">
      <c r="A44660" s="41">
        <v>0</v>
      </c>
      <c r="C44660" s="56"/>
      <c r="AC44660" s="56"/>
      <c r="AD44660" s="56"/>
      <c r="AE44660" s="56"/>
    </row>
    <row r="44661" spans="1:31" x14ac:dyDescent="0.25">
      <c r="A44661" s="41">
        <v>0</v>
      </c>
      <c r="C44661" s="56"/>
      <c r="AC44661" s="56"/>
      <c r="AD44661" s="56"/>
      <c r="AE44661" s="56"/>
    </row>
    <row r="44662" spans="1:31" x14ac:dyDescent="0.25">
      <c r="A44662" s="41">
        <v>0</v>
      </c>
      <c r="C44662" s="56"/>
      <c r="AC44662" s="56"/>
      <c r="AD44662" s="56"/>
      <c r="AE44662" s="56"/>
    </row>
    <row r="44663" spans="1:31" x14ac:dyDescent="0.25">
      <c r="A44663" s="41">
        <v>0</v>
      </c>
      <c r="C44663" s="56"/>
      <c r="AC44663" s="56"/>
      <c r="AD44663" s="56"/>
      <c r="AE44663" s="56"/>
    </row>
    <row r="44664" spans="1:31" x14ac:dyDescent="0.25">
      <c r="A44664" s="41">
        <v>0</v>
      </c>
      <c r="C44664" s="56"/>
      <c r="AC44664" s="56"/>
      <c r="AD44664" s="56"/>
      <c r="AE44664" s="56"/>
    </row>
    <row r="44665" spans="1:31" x14ac:dyDescent="0.25">
      <c r="A44665" s="41">
        <v>0</v>
      </c>
      <c r="C44665" s="56"/>
      <c r="AC44665" s="56"/>
      <c r="AD44665" s="56"/>
      <c r="AE44665" s="56"/>
    </row>
    <row r="44666" spans="1:31" x14ac:dyDescent="0.25">
      <c r="A44666" s="41">
        <v>0</v>
      </c>
      <c r="C44666" s="56"/>
      <c r="AC44666" s="56"/>
      <c r="AD44666" s="56"/>
      <c r="AE44666" s="56"/>
    </row>
    <row r="44667" spans="1:31" x14ac:dyDescent="0.25">
      <c r="A44667" s="41">
        <v>0</v>
      </c>
      <c r="C44667" s="56"/>
      <c r="AC44667" s="56"/>
      <c r="AD44667" s="56"/>
      <c r="AE44667" s="56"/>
    </row>
    <row r="44668" spans="1:31" x14ac:dyDescent="0.25">
      <c r="A44668" s="41">
        <v>0</v>
      </c>
      <c r="C44668" s="56"/>
      <c r="AC44668" s="56"/>
      <c r="AD44668" s="56"/>
      <c r="AE44668" s="56"/>
    </row>
    <row r="44669" spans="1:31" x14ac:dyDescent="0.25">
      <c r="A44669" s="41">
        <v>0</v>
      </c>
      <c r="C44669" s="56"/>
      <c r="AC44669" s="56"/>
      <c r="AD44669" s="56"/>
      <c r="AE44669" s="56"/>
    </row>
    <row r="44670" spans="1:31" x14ac:dyDescent="0.25">
      <c r="A44670" s="41">
        <v>0</v>
      </c>
      <c r="C44670" s="56"/>
      <c r="AC44670" s="56"/>
      <c r="AD44670" s="56"/>
      <c r="AE44670" s="56"/>
    </row>
    <row r="44671" spans="1:31" x14ac:dyDescent="0.25">
      <c r="A44671" s="41">
        <v>0</v>
      </c>
      <c r="C44671" s="56"/>
      <c r="AC44671" s="56"/>
      <c r="AD44671" s="56"/>
      <c r="AE44671" s="56"/>
    </row>
    <row r="44672" spans="1:31" x14ac:dyDescent="0.25">
      <c r="A44672" s="41">
        <v>0</v>
      </c>
      <c r="C44672" s="56"/>
      <c r="AC44672" s="56"/>
      <c r="AD44672" s="56"/>
      <c r="AE44672" s="56"/>
    </row>
    <row r="44673" spans="1:31" x14ac:dyDescent="0.25">
      <c r="A44673" s="41">
        <v>0</v>
      </c>
      <c r="C44673" s="56"/>
      <c r="AC44673" s="56"/>
      <c r="AD44673" s="56"/>
      <c r="AE44673" s="56"/>
    </row>
    <row r="44674" spans="1:31" x14ac:dyDescent="0.25">
      <c r="A44674" s="41">
        <v>0</v>
      </c>
      <c r="C44674" s="56"/>
      <c r="AC44674" s="56"/>
      <c r="AD44674" s="56"/>
      <c r="AE44674" s="56"/>
    </row>
    <row r="44675" spans="1:31" x14ac:dyDescent="0.25">
      <c r="A44675" s="41">
        <v>0</v>
      </c>
      <c r="C44675" s="56"/>
      <c r="AC44675" s="56"/>
      <c r="AD44675" s="56"/>
      <c r="AE44675" s="56"/>
    </row>
    <row r="44676" spans="1:31" x14ac:dyDescent="0.25">
      <c r="A44676" s="41">
        <v>0</v>
      </c>
      <c r="C44676" s="56"/>
      <c r="AC44676" s="56"/>
      <c r="AD44676" s="56"/>
      <c r="AE44676" s="56"/>
    </row>
    <row r="44677" spans="1:31" x14ac:dyDescent="0.25">
      <c r="A44677" s="41">
        <v>0</v>
      </c>
      <c r="C44677" s="56"/>
      <c r="AC44677" s="56"/>
      <c r="AD44677" s="56"/>
      <c r="AE44677" s="56"/>
    </row>
    <row r="44678" spans="1:31" x14ac:dyDescent="0.25">
      <c r="A44678" s="41">
        <v>0</v>
      </c>
      <c r="C44678" s="56"/>
      <c r="AC44678" s="56"/>
      <c r="AD44678" s="56"/>
      <c r="AE44678" s="56"/>
    </row>
    <row r="44679" spans="1:31" x14ac:dyDescent="0.25">
      <c r="A44679" s="41">
        <v>0</v>
      </c>
      <c r="C44679" s="56"/>
      <c r="AC44679" s="56"/>
      <c r="AD44679" s="56"/>
      <c r="AE44679" s="56"/>
    </row>
    <row r="44680" spans="1:31" x14ac:dyDescent="0.25">
      <c r="A44680" s="41">
        <v>0</v>
      </c>
      <c r="C44680" s="56"/>
      <c r="AC44680" s="56"/>
      <c r="AD44680" s="56"/>
      <c r="AE44680" s="56"/>
    </row>
    <row r="44681" spans="1:31" x14ac:dyDescent="0.25">
      <c r="A44681" s="41">
        <v>0</v>
      </c>
      <c r="C44681" s="56"/>
      <c r="AC44681" s="56"/>
      <c r="AD44681" s="56"/>
      <c r="AE44681" s="56"/>
    </row>
    <row r="44682" spans="1:31" x14ac:dyDescent="0.25">
      <c r="A44682" s="41">
        <v>0</v>
      </c>
      <c r="C44682" s="56"/>
      <c r="AC44682" s="56"/>
      <c r="AD44682" s="56"/>
      <c r="AE44682" s="56"/>
    </row>
    <row r="44683" spans="1:31" x14ac:dyDescent="0.25">
      <c r="A44683" s="41">
        <v>0</v>
      </c>
      <c r="C44683" s="56"/>
      <c r="AC44683" s="56"/>
      <c r="AD44683" s="56"/>
      <c r="AE44683" s="56"/>
    </row>
    <row r="44684" spans="1:31" x14ac:dyDescent="0.25">
      <c r="A44684" s="41">
        <v>0</v>
      </c>
      <c r="C44684" s="56"/>
      <c r="AC44684" s="56"/>
      <c r="AD44684" s="56"/>
      <c r="AE44684" s="56"/>
    </row>
    <row r="44685" spans="1:31" x14ac:dyDescent="0.25">
      <c r="A44685" s="41">
        <v>0</v>
      </c>
      <c r="C44685" s="56"/>
      <c r="AC44685" s="56"/>
      <c r="AD44685" s="56"/>
      <c r="AE44685" s="56"/>
    </row>
    <row r="44686" spans="1:31" x14ac:dyDescent="0.25">
      <c r="A44686" s="41">
        <v>0</v>
      </c>
      <c r="C44686" s="56"/>
      <c r="AC44686" s="56"/>
      <c r="AD44686" s="56"/>
      <c r="AE44686" s="56"/>
    </row>
    <row r="44687" spans="1:31" x14ac:dyDescent="0.25">
      <c r="A44687" s="41">
        <v>0</v>
      </c>
      <c r="C44687" s="56"/>
      <c r="AC44687" s="56"/>
      <c r="AD44687" s="56"/>
      <c r="AE44687" s="56"/>
    </row>
    <row r="44688" spans="1:31" x14ac:dyDescent="0.25">
      <c r="A44688" s="41">
        <v>0</v>
      </c>
      <c r="C44688" s="56"/>
      <c r="AC44688" s="56"/>
      <c r="AD44688" s="56"/>
      <c r="AE44688" s="56"/>
    </row>
    <row r="44689" spans="1:31" x14ac:dyDescent="0.25">
      <c r="A44689" s="41">
        <v>0</v>
      </c>
      <c r="C44689" s="56"/>
      <c r="AC44689" s="56"/>
      <c r="AD44689" s="56"/>
      <c r="AE44689" s="56"/>
    </row>
    <row r="44690" spans="1:31" x14ac:dyDescent="0.25">
      <c r="A44690" s="41">
        <v>0</v>
      </c>
      <c r="C44690" s="56"/>
      <c r="AC44690" s="56"/>
      <c r="AD44690" s="56"/>
      <c r="AE44690" s="56"/>
    </row>
    <row r="44691" spans="1:31" x14ac:dyDescent="0.25">
      <c r="A44691" s="41">
        <v>0</v>
      </c>
      <c r="C44691" s="56"/>
      <c r="AC44691" s="56"/>
      <c r="AD44691" s="56"/>
      <c r="AE44691" s="56"/>
    </row>
    <row r="44692" spans="1:31" x14ac:dyDescent="0.25">
      <c r="A44692" s="41">
        <v>0</v>
      </c>
      <c r="C44692" s="56"/>
      <c r="AC44692" s="56"/>
      <c r="AD44692" s="56"/>
      <c r="AE44692" s="56"/>
    </row>
    <row r="44693" spans="1:31" x14ac:dyDescent="0.25">
      <c r="A44693" s="41">
        <v>0</v>
      </c>
      <c r="C44693" s="56"/>
      <c r="AC44693" s="56"/>
      <c r="AD44693" s="56"/>
      <c r="AE44693" s="56"/>
    </row>
    <row r="44694" spans="1:31" x14ac:dyDescent="0.25">
      <c r="A44694" s="41">
        <v>0</v>
      </c>
      <c r="C44694" s="56"/>
      <c r="AC44694" s="56"/>
      <c r="AD44694" s="56"/>
      <c r="AE44694" s="56"/>
    </row>
    <row r="44695" spans="1:31" x14ac:dyDescent="0.25">
      <c r="A44695" s="41">
        <v>0</v>
      </c>
      <c r="C44695" s="56"/>
      <c r="AC44695" s="56"/>
      <c r="AD44695" s="56"/>
      <c r="AE44695" s="56"/>
    </row>
    <row r="44696" spans="1:31" x14ac:dyDescent="0.25">
      <c r="A44696" s="41">
        <v>0</v>
      </c>
      <c r="C44696" s="56"/>
      <c r="AC44696" s="56"/>
      <c r="AD44696" s="56"/>
      <c r="AE44696" s="56"/>
    </row>
    <row r="44697" spans="1:31" x14ac:dyDescent="0.25">
      <c r="A44697" s="41">
        <v>0</v>
      </c>
      <c r="C44697" s="56"/>
      <c r="AC44697" s="56"/>
      <c r="AD44697" s="56"/>
      <c r="AE44697" s="56"/>
    </row>
    <row r="44698" spans="1:31" x14ac:dyDescent="0.25">
      <c r="A44698" s="41">
        <v>0</v>
      </c>
      <c r="C44698" s="56"/>
      <c r="AC44698" s="56"/>
      <c r="AD44698" s="56"/>
      <c r="AE44698" s="56"/>
    </row>
    <row r="44699" spans="1:31" x14ac:dyDescent="0.25">
      <c r="A44699" s="41">
        <v>0</v>
      </c>
      <c r="C44699" s="56"/>
      <c r="AC44699" s="56"/>
      <c r="AD44699" s="56"/>
      <c r="AE44699" s="56"/>
    </row>
    <row r="44700" spans="1:31" x14ac:dyDescent="0.25">
      <c r="A44700" s="41">
        <v>0</v>
      </c>
      <c r="C44700" s="56"/>
      <c r="AC44700" s="56"/>
      <c r="AD44700" s="56"/>
      <c r="AE44700" s="56"/>
    </row>
    <row r="44701" spans="1:31" x14ac:dyDescent="0.25">
      <c r="A44701" s="41">
        <v>0</v>
      </c>
      <c r="C44701" s="56"/>
      <c r="AC44701" s="56"/>
      <c r="AD44701" s="56"/>
      <c r="AE44701" s="56"/>
    </row>
    <row r="44702" spans="1:31" x14ac:dyDescent="0.25">
      <c r="A44702" s="41">
        <v>0</v>
      </c>
      <c r="C44702" s="56"/>
      <c r="AC44702" s="56"/>
      <c r="AD44702" s="56"/>
      <c r="AE44702" s="56"/>
    </row>
    <row r="44703" spans="1:31" x14ac:dyDescent="0.25">
      <c r="A44703" s="41">
        <v>0</v>
      </c>
      <c r="C44703" s="56"/>
      <c r="AC44703" s="56"/>
      <c r="AD44703" s="56"/>
      <c r="AE44703" s="56"/>
    </row>
    <row r="44704" spans="1:31" x14ac:dyDescent="0.25">
      <c r="A44704" s="41">
        <v>0</v>
      </c>
      <c r="C44704" s="56"/>
      <c r="AC44704" s="56"/>
      <c r="AD44704" s="56"/>
      <c r="AE44704" s="56"/>
    </row>
    <row r="44705" spans="1:31" x14ac:dyDescent="0.25">
      <c r="A44705" s="41">
        <v>0</v>
      </c>
      <c r="C44705" s="56"/>
      <c r="AC44705" s="56"/>
      <c r="AD44705" s="56"/>
      <c r="AE44705" s="56"/>
    </row>
    <row r="44706" spans="1:31" x14ac:dyDescent="0.25">
      <c r="A44706" s="41">
        <v>0</v>
      </c>
      <c r="C44706" s="56"/>
      <c r="AC44706" s="56"/>
      <c r="AD44706" s="56"/>
      <c r="AE44706" s="56"/>
    </row>
    <row r="44707" spans="1:31" x14ac:dyDescent="0.25">
      <c r="A44707" s="41">
        <v>0</v>
      </c>
      <c r="C44707" s="56"/>
      <c r="AC44707" s="56"/>
      <c r="AD44707" s="56"/>
      <c r="AE44707" s="56"/>
    </row>
    <row r="44708" spans="1:31" x14ac:dyDescent="0.25">
      <c r="A44708" s="41">
        <v>0</v>
      </c>
      <c r="C44708" s="56"/>
      <c r="AC44708" s="56"/>
      <c r="AD44708" s="56"/>
      <c r="AE44708" s="56"/>
    </row>
    <row r="44709" spans="1:31" x14ac:dyDescent="0.25">
      <c r="A44709" s="41">
        <v>0</v>
      </c>
      <c r="C44709" s="56"/>
      <c r="AC44709" s="56"/>
      <c r="AD44709" s="56"/>
      <c r="AE44709" s="56"/>
    </row>
    <row r="44710" spans="1:31" x14ac:dyDescent="0.25">
      <c r="A44710" s="41">
        <v>0</v>
      </c>
      <c r="C44710" s="56"/>
      <c r="AC44710" s="56"/>
      <c r="AD44710" s="56"/>
      <c r="AE44710" s="56"/>
    </row>
    <row r="44711" spans="1:31" x14ac:dyDescent="0.25">
      <c r="A44711" s="41">
        <v>0</v>
      </c>
      <c r="C44711" s="56"/>
      <c r="AC44711" s="56"/>
      <c r="AD44711" s="56"/>
      <c r="AE44711" s="56"/>
    </row>
    <row r="44712" spans="1:31" x14ac:dyDescent="0.25">
      <c r="A44712" s="41">
        <v>0</v>
      </c>
      <c r="C44712" s="56"/>
      <c r="AC44712" s="56"/>
      <c r="AD44712" s="56"/>
      <c r="AE44712" s="56"/>
    </row>
    <row r="44713" spans="1:31" x14ac:dyDescent="0.25">
      <c r="A44713" s="41">
        <v>0</v>
      </c>
      <c r="C44713" s="56"/>
      <c r="AC44713" s="56"/>
      <c r="AD44713" s="56"/>
      <c r="AE44713" s="56"/>
    </row>
    <row r="44714" spans="1:31" x14ac:dyDescent="0.25">
      <c r="A44714" s="41">
        <v>0</v>
      </c>
      <c r="C44714" s="56"/>
      <c r="AC44714" s="56"/>
      <c r="AD44714" s="56"/>
      <c r="AE44714" s="56"/>
    </row>
    <row r="44715" spans="1:31" x14ac:dyDescent="0.25">
      <c r="A44715" s="41">
        <v>0</v>
      </c>
      <c r="C44715" s="56"/>
      <c r="AC44715" s="56"/>
      <c r="AD44715" s="56"/>
      <c r="AE44715" s="56"/>
    </row>
    <row r="44716" spans="1:31" x14ac:dyDescent="0.25">
      <c r="A44716" s="41">
        <v>0</v>
      </c>
      <c r="C44716" s="56"/>
      <c r="AC44716" s="56"/>
      <c r="AD44716" s="56"/>
      <c r="AE44716" s="56"/>
    </row>
    <row r="44717" spans="1:31" x14ac:dyDescent="0.25">
      <c r="A44717" s="41">
        <v>0</v>
      </c>
      <c r="C44717" s="56"/>
      <c r="AC44717" s="56"/>
      <c r="AD44717" s="56"/>
      <c r="AE44717" s="56"/>
    </row>
    <row r="44718" spans="1:31" x14ac:dyDescent="0.25">
      <c r="A44718" s="41">
        <v>0</v>
      </c>
      <c r="C44718" s="56"/>
      <c r="AC44718" s="56"/>
      <c r="AD44718" s="56"/>
      <c r="AE44718" s="56"/>
    </row>
    <row r="44719" spans="1:31" x14ac:dyDescent="0.25">
      <c r="A44719" s="41">
        <v>0</v>
      </c>
      <c r="C44719" s="56"/>
      <c r="AC44719" s="56"/>
      <c r="AD44719" s="56"/>
      <c r="AE44719" s="56"/>
    </row>
    <row r="44720" spans="1:31" x14ac:dyDescent="0.25">
      <c r="A44720" s="41">
        <v>0</v>
      </c>
      <c r="C44720" s="56"/>
      <c r="AC44720" s="56"/>
      <c r="AD44720" s="56"/>
      <c r="AE44720" s="56"/>
    </row>
    <row r="44721" spans="1:31" x14ac:dyDescent="0.25">
      <c r="A44721" s="41">
        <v>0</v>
      </c>
      <c r="C44721" s="56"/>
      <c r="AC44721" s="56"/>
      <c r="AD44721" s="56"/>
      <c r="AE44721" s="56"/>
    </row>
    <row r="44722" spans="1:31" x14ac:dyDescent="0.25">
      <c r="A44722" s="41">
        <v>0</v>
      </c>
      <c r="C44722" s="56"/>
      <c r="AC44722" s="56"/>
      <c r="AD44722" s="56"/>
      <c r="AE44722" s="56"/>
    </row>
    <row r="44723" spans="1:31" x14ac:dyDescent="0.25">
      <c r="A44723" s="41">
        <v>0</v>
      </c>
      <c r="C44723" s="56"/>
      <c r="AC44723" s="56"/>
      <c r="AD44723" s="56"/>
      <c r="AE44723" s="56"/>
    </row>
    <row r="44724" spans="1:31" x14ac:dyDescent="0.25">
      <c r="A44724" s="41">
        <v>0</v>
      </c>
      <c r="C44724" s="56"/>
      <c r="AC44724" s="56"/>
      <c r="AD44724" s="56"/>
      <c r="AE44724" s="56"/>
    </row>
    <row r="44725" spans="1:31" x14ac:dyDescent="0.25">
      <c r="A44725" s="41">
        <v>0</v>
      </c>
      <c r="C44725" s="56"/>
      <c r="AC44725" s="56"/>
      <c r="AD44725" s="56"/>
      <c r="AE44725" s="56"/>
    </row>
    <row r="44726" spans="1:31" x14ac:dyDescent="0.25">
      <c r="A44726" s="41">
        <v>0</v>
      </c>
      <c r="C44726" s="56"/>
      <c r="AC44726" s="56"/>
      <c r="AD44726" s="56"/>
      <c r="AE44726" s="56"/>
    </row>
    <row r="44727" spans="1:31" x14ac:dyDescent="0.25">
      <c r="A44727" s="41">
        <v>0</v>
      </c>
      <c r="C44727" s="56"/>
      <c r="AC44727" s="56"/>
      <c r="AD44727" s="56"/>
      <c r="AE44727" s="56"/>
    </row>
    <row r="44728" spans="1:31" x14ac:dyDescent="0.25">
      <c r="A44728" s="41">
        <v>0</v>
      </c>
      <c r="C44728" s="56"/>
      <c r="AC44728" s="56"/>
      <c r="AD44728" s="56"/>
      <c r="AE44728" s="56"/>
    </row>
    <row r="44729" spans="1:31" x14ac:dyDescent="0.25">
      <c r="A44729" s="41">
        <v>0</v>
      </c>
      <c r="C44729" s="56"/>
      <c r="AC44729" s="56"/>
      <c r="AD44729" s="56"/>
      <c r="AE44729" s="56"/>
    </row>
    <row r="44730" spans="1:31" x14ac:dyDescent="0.25">
      <c r="A44730" s="41">
        <v>0</v>
      </c>
      <c r="C44730" s="56"/>
      <c r="AC44730" s="56"/>
      <c r="AD44730" s="56"/>
      <c r="AE44730" s="56"/>
    </row>
    <row r="44731" spans="1:31" x14ac:dyDescent="0.25">
      <c r="A44731" s="41">
        <v>0</v>
      </c>
      <c r="C44731" s="56"/>
      <c r="AC44731" s="56"/>
      <c r="AD44731" s="56"/>
      <c r="AE44731" s="56"/>
    </row>
    <row r="44732" spans="1:31" x14ac:dyDescent="0.25">
      <c r="A44732" s="41">
        <v>0</v>
      </c>
      <c r="C44732" s="56"/>
      <c r="AC44732" s="56"/>
      <c r="AD44732" s="56"/>
      <c r="AE44732" s="56"/>
    </row>
    <row r="44733" spans="1:31" x14ac:dyDescent="0.25">
      <c r="A44733" s="41">
        <v>0</v>
      </c>
      <c r="C44733" s="56"/>
      <c r="AC44733" s="56"/>
      <c r="AD44733" s="56"/>
      <c r="AE44733" s="56"/>
    </row>
    <row r="44734" spans="1:31" x14ac:dyDescent="0.25">
      <c r="A44734" s="41">
        <v>0</v>
      </c>
      <c r="C44734" s="56"/>
      <c r="AC44734" s="56"/>
      <c r="AD44734" s="56"/>
      <c r="AE44734" s="56"/>
    </row>
    <row r="44735" spans="1:31" x14ac:dyDescent="0.25">
      <c r="A44735" s="41">
        <v>0</v>
      </c>
      <c r="C44735" s="56"/>
      <c r="AC44735" s="56"/>
      <c r="AD44735" s="56"/>
      <c r="AE44735" s="56"/>
    </row>
    <row r="44736" spans="1:31" x14ac:dyDescent="0.25">
      <c r="A44736" s="41">
        <v>0</v>
      </c>
      <c r="C44736" s="56"/>
      <c r="AC44736" s="56"/>
      <c r="AD44736" s="56"/>
      <c r="AE44736" s="56"/>
    </row>
    <row r="44737" spans="1:31" x14ac:dyDescent="0.25">
      <c r="A44737" s="41">
        <v>0</v>
      </c>
      <c r="C44737" s="56"/>
      <c r="AC44737" s="56"/>
      <c r="AD44737" s="56"/>
      <c r="AE44737" s="56"/>
    </row>
    <row r="44738" spans="1:31" x14ac:dyDescent="0.25">
      <c r="A44738" s="41">
        <v>0</v>
      </c>
      <c r="C44738" s="56"/>
      <c r="AC44738" s="56"/>
      <c r="AD44738" s="56"/>
      <c r="AE44738" s="56"/>
    </row>
    <row r="44739" spans="1:31" x14ac:dyDescent="0.25">
      <c r="A44739" s="41">
        <v>0</v>
      </c>
      <c r="C44739" s="56"/>
      <c r="AC44739" s="56"/>
      <c r="AD44739" s="56"/>
      <c r="AE44739" s="56"/>
    </row>
    <row r="44740" spans="1:31" x14ac:dyDescent="0.25">
      <c r="A44740" s="41">
        <v>0</v>
      </c>
      <c r="C44740" s="56"/>
      <c r="AC44740" s="56"/>
      <c r="AD44740" s="56"/>
      <c r="AE44740" s="56"/>
    </row>
    <row r="44741" spans="1:31" x14ac:dyDescent="0.25">
      <c r="A44741" s="41">
        <v>0</v>
      </c>
      <c r="C44741" s="56"/>
      <c r="AC44741" s="56"/>
      <c r="AD44741" s="56"/>
      <c r="AE44741" s="56"/>
    </row>
    <row r="44742" spans="1:31" x14ac:dyDescent="0.25">
      <c r="A44742" s="41">
        <v>0</v>
      </c>
      <c r="C44742" s="56"/>
      <c r="AC44742" s="56"/>
      <c r="AD44742" s="56"/>
      <c r="AE44742" s="56"/>
    </row>
    <row r="44743" spans="1:31" x14ac:dyDescent="0.25">
      <c r="A44743" s="41">
        <v>0</v>
      </c>
      <c r="C44743" s="56"/>
      <c r="AC44743" s="56"/>
      <c r="AD44743" s="56"/>
      <c r="AE44743" s="56"/>
    </row>
    <row r="44744" spans="1:31" x14ac:dyDescent="0.25">
      <c r="A44744" s="41">
        <v>0</v>
      </c>
      <c r="C44744" s="56"/>
      <c r="AC44744" s="56"/>
      <c r="AD44744" s="56"/>
      <c r="AE44744" s="56"/>
    </row>
    <row r="44745" spans="1:31" x14ac:dyDescent="0.25">
      <c r="A44745" s="41">
        <v>0</v>
      </c>
      <c r="C44745" s="56"/>
      <c r="AC44745" s="56"/>
      <c r="AD44745" s="56"/>
      <c r="AE44745" s="56"/>
    </row>
    <row r="44746" spans="1:31" x14ac:dyDescent="0.25">
      <c r="A44746" s="41">
        <v>0</v>
      </c>
      <c r="C44746" s="56"/>
      <c r="AC44746" s="56"/>
      <c r="AD44746" s="56"/>
      <c r="AE44746" s="56"/>
    </row>
    <row r="44747" spans="1:31" x14ac:dyDescent="0.25">
      <c r="A44747" s="41">
        <v>0</v>
      </c>
      <c r="C44747" s="56"/>
      <c r="AC44747" s="56"/>
      <c r="AD44747" s="56"/>
      <c r="AE44747" s="56"/>
    </row>
    <row r="44748" spans="1:31" x14ac:dyDescent="0.25">
      <c r="A44748" s="41">
        <v>0</v>
      </c>
      <c r="C44748" s="56"/>
      <c r="AC44748" s="56"/>
      <c r="AD44748" s="56"/>
      <c r="AE44748" s="56"/>
    </row>
    <row r="44749" spans="1:31" x14ac:dyDescent="0.25">
      <c r="A44749" s="41">
        <v>0</v>
      </c>
      <c r="C44749" s="56"/>
      <c r="AC44749" s="56"/>
      <c r="AD44749" s="56"/>
      <c r="AE44749" s="56"/>
    </row>
    <row r="44750" spans="1:31" x14ac:dyDescent="0.25">
      <c r="A44750" s="41">
        <v>0</v>
      </c>
      <c r="C44750" s="56"/>
      <c r="AC44750" s="56"/>
      <c r="AD44750" s="56"/>
      <c r="AE44750" s="56"/>
    </row>
    <row r="44751" spans="1:31" x14ac:dyDescent="0.25">
      <c r="A44751" s="41">
        <v>0</v>
      </c>
      <c r="C44751" s="56"/>
      <c r="AC44751" s="56"/>
      <c r="AD44751" s="56"/>
      <c r="AE44751" s="56"/>
    </row>
    <row r="44752" spans="1:31" x14ac:dyDescent="0.25">
      <c r="A44752" s="41">
        <v>0</v>
      </c>
      <c r="C44752" s="56"/>
      <c r="AC44752" s="56"/>
      <c r="AD44752" s="56"/>
      <c r="AE44752" s="56"/>
    </row>
    <row r="44753" spans="1:31" x14ac:dyDescent="0.25">
      <c r="A44753" s="41">
        <v>0</v>
      </c>
      <c r="C44753" s="56"/>
      <c r="AC44753" s="56"/>
      <c r="AD44753" s="56"/>
      <c r="AE44753" s="56"/>
    </row>
    <row r="44754" spans="1:31" x14ac:dyDescent="0.25">
      <c r="A44754" s="41">
        <v>0</v>
      </c>
      <c r="C44754" s="56"/>
      <c r="AC44754" s="56"/>
      <c r="AD44754" s="56"/>
      <c r="AE44754" s="56"/>
    </row>
    <row r="44755" spans="1:31" x14ac:dyDescent="0.25">
      <c r="A44755" s="41">
        <v>0</v>
      </c>
      <c r="C44755" s="56"/>
      <c r="AC44755" s="56"/>
      <c r="AD44755" s="56"/>
      <c r="AE44755" s="56"/>
    </row>
    <row r="44756" spans="1:31" x14ac:dyDescent="0.25">
      <c r="A44756" s="41">
        <v>0</v>
      </c>
      <c r="C44756" s="56"/>
      <c r="AC44756" s="56"/>
      <c r="AD44756" s="56"/>
      <c r="AE44756" s="56"/>
    </row>
    <row r="44757" spans="1:31" x14ac:dyDescent="0.25">
      <c r="A44757" s="41">
        <v>0</v>
      </c>
      <c r="C44757" s="56"/>
      <c r="AC44757" s="56"/>
      <c r="AD44757" s="56"/>
      <c r="AE44757" s="56"/>
    </row>
    <row r="44758" spans="1:31" x14ac:dyDescent="0.25">
      <c r="A44758" s="41">
        <v>0</v>
      </c>
      <c r="C44758" s="56"/>
      <c r="AC44758" s="56"/>
      <c r="AD44758" s="56"/>
      <c r="AE44758" s="56"/>
    </row>
    <row r="44759" spans="1:31" x14ac:dyDescent="0.25">
      <c r="A44759" s="41">
        <v>0</v>
      </c>
      <c r="C44759" s="56"/>
      <c r="AC44759" s="56"/>
      <c r="AD44759" s="56"/>
      <c r="AE44759" s="56"/>
    </row>
    <row r="44760" spans="1:31" x14ac:dyDescent="0.25">
      <c r="A44760" s="41">
        <v>0</v>
      </c>
      <c r="C44760" s="56"/>
      <c r="AC44760" s="56"/>
      <c r="AD44760" s="56"/>
      <c r="AE44760" s="56"/>
    </row>
    <row r="44761" spans="1:31" x14ac:dyDescent="0.25">
      <c r="A44761" s="41">
        <v>0</v>
      </c>
      <c r="C44761" s="56"/>
      <c r="AC44761" s="56"/>
      <c r="AD44761" s="56"/>
      <c r="AE44761" s="56"/>
    </row>
    <row r="44762" spans="1:31" x14ac:dyDescent="0.25">
      <c r="A44762" s="41">
        <v>0</v>
      </c>
      <c r="C44762" s="56"/>
      <c r="AC44762" s="56"/>
      <c r="AD44762" s="56"/>
      <c r="AE44762" s="56"/>
    </row>
    <row r="44763" spans="1:31" x14ac:dyDescent="0.25">
      <c r="A44763" s="41">
        <v>0</v>
      </c>
      <c r="C44763" s="56"/>
      <c r="AC44763" s="56"/>
      <c r="AD44763" s="56"/>
      <c r="AE44763" s="56"/>
    </row>
    <row r="44764" spans="1:31" x14ac:dyDescent="0.25">
      <c r="A44764" s="41">
        <v>0</v>
      </c>
      <c r="C44764" s="56"/>
      <c r="AC44764" s="56"/>
      <c r="AD44764" s="56"/>
      <c r="AE44764" s="56"/>
    </row>
    <row r="44765" spans="1:31" x14ac:dyDescent="0.25">
      <c r="A44765" s="41">
        <v>0</v>
      </c>
      <c r="C44765" s="56"/>
      <c r="AC44765" s="56"/>
      <c r="AD44765" s="56"/>
      <c r="AE44765" s="56"/>
    </row>
    <row r="44766" spans="1:31" x14ac:dyDescent="0.25">
      <c r="A44766" s="41">
        <v>0</v>
      </c>
      <c r="C44766" s="56"/>
      <c r="AC44766" s="56"/>
      <c r="AD44766" s="56"/>
      <c r="AE44766" s="56"/>
    </row>
    <row r="44767" spans="1:31" x14ac:dyDescent="0.25">
      <c r="A44767" s="41">
        <v>0</v>
      </c>
      <c r="C44767" s="56"/>
      <c r="AC44767" s="56"/>
      <c r="AD44767" s="56"/>
      <c r="AE44767" s="56"/>
    </row>
    <row r="44768" spans="1:31" x14ac:dyDescent="0.25">
      <c r="A44768" s="41">
        <v>0</v>
      </c>
      <c r="C44768" s="56"/>
      <c r="AC44768" s="56"/>
      <c r="AD44768" s="56"/>
      <c r="AE44768" s="56"/>
    </row>
    <row r="44769" spans="1:31" x14ac:dyDescent="0.25">
      <c r="A44769" s="41">
        <v>0</v>
      </c>
      <c r="C44769" s="56"/>
      <c r="AC44769" s="56"/>
      <c r="AD44769" s="56"/>
      <c r="AE44769" s="56"/>
    </row>
    <row r="44770" spans="1:31" x14ac:dyDescent="0.25">
      <c r="A44770" s="41">
        <v>0</v>
      </c>
      <c r="C44770" s="56"/>
      <c r="AC44770" s="56"/>
      <c r="AD44770" s="56"/>
      <c r="AE44770" s="56"/>
    </row>
    <row r="44771" spans="1:31" x14ac:dyDescent="0.25">
      <c r="A44771" s="41">
        <v>0</v>
      </c>
      <c r="C44771" s="56"/>
      <c r="AC44771" s="56"/>
      <c r="AD44771" s="56"/>
      <c r="AE44771" s="56"/>
    </row>
    <row r="44772" spans="1:31" x14ac:dyDescent="0.25">
      <c r="A44772" s="41">
        <v>0</v>
      </c>
      <c r="C44772" s="56"/>
      <c r="AC44772" s="56"/>
      <c r="AD44772" s="56"/>
      <c r="AE44772" s="56"/>
    </row>
    <row r="44773" spans="1:31" x14ac:dyDescent="0.25">
      <c r="A44773" s="41">
        <v>0</v>
      </c>
      <c r="C44773" s="56"/>
      <c r="AC44773" s="56"/>
      <c r="AD44773" s="56"/>
      <c r="AE44773" s="56"/>
    </row>
    <row r="44774" spans="1:31" x14ac:dyDescent="0.25">
      <c r="A44774" s="41">
        <v>0</v>
      </c>
      <c r="C44774" s="56"/>
      <c r="AC44774" s="56"/>
      <c r="AD44774" s="56"/>
      <c r="AE44774" s="56"/>
    </row>
    <row r="44775" spans="1:31" x14ac:dyDescent="0.25">
      <c r="A44775" s="41">
        <v>0</v>
      </c>
      <c r="C44775" s="56"/>
      <c r="AC44775" s="56"/>
      <c r="AD44775" s="56"/>
      <c r="AE44775" s="56"/>
    </row>
    <row r="44776" spans="1:31" x14ac:dyDescent="0.25">
      <c r="A44776" s="41">
        <v>0</v>
      </c>
      <c r="C44776" s="56"/>
      <c r="AC44776" s="56"/>
      <c r="AD44776" s="56"/>
      <c r="AE44776" s="56"/>
    </row>
    <row r="44777" spans="1:31" x14ac:dyDescent="0.25">
      <c r="A44777" s="41">
        <v>0</v>
      </c>
      <c r="C44777" s="56"/>
      <c r="AC44777" s="56"/>
      <c r="AD44777" s="56"/>
      <c r="AE44777" s="56"/>
    </row>
    <row r="44778" spans="1:31" x14ac:dyDescent="0.25">
      <c r="A44778" s="41">
        <v>0</v>
      </c>
      <c r="C44778" s="56"/>
      <c r="AC44778" s="56"/>
      <c r="AD44778" s="56"/>
      <c r="AE44778" s="56"/>
    </row>
    <row r="44779" spans="1:31" x14ac:dyDescent="0.25">
      <c r="A44779" s="41">
        <v>0</v>
      </c>
      <c r="C44779" s="56"/>
      <c r="AC44779" s="56"/>
      <c r="AD44779" s="56"/>
      <c r="AE44779" s="56"/>
    </row>
    <row r="44780" spans="1:31" x14ac:dyDescent="0.25">
      <c r="A44780" s="41">
        <v>0</v>
      </c>
      <c r="C44780" s="56"/>
      <c r="AC44780" s="56"/>
      <c r="AD44780" s="56"/>
      <c r="AE44780" s="56"/>
    </row>
    <row r="44781" spans="1:31" x14ac:dyDescent="0.25">
      <c r="A44781" s="41">
        <v>0</v>
      </c>
      <c r="C44781" s="56"/>
      <c r="AC44781" s="56"/>
      <c r="AD44781" s="56"/>
      <c r="AE44781" s="56"/>
    </row>
    <row r="44782" spans="1:31" x14ac:dyDescent="0.25">
      <c r="A44782" s="41">
        <v>0</v>
      </c>
      <c r="C44782" s="56"/>
      <c r="AC44782" s="56"/>
      <c r="AD44782" s="56"/>
      <c r="AE44782" s="56"/>
    </row>
    <row r="44783" spans="1:31" x14ac:dyDescent="0.25">
      <c r="A44783" s="41">
        <v>0</v>
      </c>
      <c r="C44783" s="56"/>
      <c r="AC44783" s="56"/>
      <c r="AD44783" s="56"/>
      <c r="AE44783" s="56"/>
    </row>
    <row r="44784" spans="1:31" x14ac:dyDescent="0.25">
      <c r="A44784" s="41">
        <v>0</v>
      </c>
      <c r="C44784" s="56"/>
      <c r="AC44784" s="56"/>
      <c r="AD44784" s="56"/>
      <c r="AE44784" s="56"/>
    </row>
    <row r="44785" spans="1:31" x14ac:dyDescent="0.25">
      <c r="A44785" s="41">
        <v>0</v>
      </c>
      <c r="C44785" s="56"/>
      <c r="AC44785" s="56"/>
      <c r="AD44785" s="56"/>
      <c r="AE44785" s="56"/>
    </row>
    <row r="44786" spans="1:31" x14ac:dyDescent="0.25">
      <c r="A44786" s="41">
        <v>0</v>
      </c>
      <c r="C44786" s="56"/>
      <c r="AC44786" s="56"/>
      <c r="AD44786" s="56"/>
      <c r="AE44786" s="56"/>
    </row>
    <row r="44787" spans="1:31" x14ac:dyDescent="0.25">
      <c r="A44787" s="41">
        <v>0</v>
      </c>
      <c r="C44787" s="56"/>
      <c r="AC44787" s="56"/>
      <c r="AD44787" s="56"/>
      <c r="AE44787" s="56"/>
    </row>
    <row r="44788" spans="1:31" x14ac:dyDescent="0.25">
      <c r="A44788" s="41">
        <v>0</v>
      </c>
      <c r="C44788" s="56"/>
      <c r="AC44788" s="56"/>
      <c r="AD44788" s="56"/>
      <c r="AE44788" s="56"/>
    </row>
    <row r="44789" spans="1:31" x14ac:dyDescent="0.25">
      <c r="A44789" s="41">
        <v>0</v>
      </c>
      <c r="C44789" s="56"/>
      <c r="AC44789" s="56"/>
      <c r="AD44789" s="56"/>
      <c r="AE44789" s="56"/>
    </row>
    <row r="44790" spans="1:31" x14ac:dyDescent="0.25">
      <c r="A44790" s="41">
        <v>0</v>
      </c>
      <c r="C44790" s="56"/>
      <c r="AC44790" s="56"/>
      <c r="AD44790" s="56"/>
      <c r="AE44790" s="56"/>
    </row>
    <row r="44791" spans="1:31" x14ac:dyDescent="0.25">
      <c r="A44791" s="41">
        <v>0</v>
      </c>
      <c r="C44791" s="56"/>
      <c r="AC44791" s="56"/>
      <c r="AD44791" s="56"/>
      <c r="AE44791" s="56"/>
    </row>
    <row r="44792" spans="1:31" x14ac:dyDescent="0.25">
      <c r="A44792" s="41">
        <v>0</v>
      </c>
      <c r="C44792" s="56"/>
      <c r="AC44792" s="56"/>
      <c r="AD44792" s="56"/>
      <c r="AE44792" s="56"/>
    </row>
    <row r="44793" spans="1:31" x14ac:dyDescent="0.25">
      <c r="A44793" s="41">
        <v>0</v>
      </c>
      <c r="C44793" s="56"/>
      <c r="AC44793" s="56"/>
      <c r="AD44793" s="56"/>
      <c r="AE44793" s="56"/>
    </row>
    <row r="44794" spans="1:31" x14ac:dyDescent="0.25">
      <c r="A44794" s="41">
        <v>0</v>
      </c>
      <c r="C44794" s="56"/>
      <c r="AC44794" s="56"/>
      <c r="AD44794" s="56"/>
      <c r="AE44794" s="56"/>
    </row>
    <row r="44795" spans="1:31" x14ac:dyDescent="0.25">
      <c r="A44795" s="41">
        <v>0</v>
      </c>
      <c r="C44795" s="56"/>
      <c r="AC44795" s="56"/>
      <c r="AD44795" s="56"/>
      <c r="AE44795" s="56"/>
    </row>
    <row r="44796" spans="1:31" x14ac:dyDescent="0.25">
      <c r="A44796" s="41">
        <v>0</v>
      </c>
      <c r="C44796" s="56"/>
      <c r="AC44796" s="56"/>
      <c r="AD44796" s="56"/>
      <c r="AE44796" s="56"/>
    </row>
    <row r="44797" spans="1:31" x14ac:dyDescent="0.25">
      <c r="A44797" s="41">
        <v>0</v>
      </c>
      <c r="C44797" s="56"/>
      <c r="AC44797" s="56"/>
      <c r="AD44797" s="56"/>
      <c r="AE44797" s="56"/>
    </row>
    <row r="44798" spans="1:31" x14ac:dyDescent="0.25">
      <c r="A44798" s="41">
        <v>0</v>
      </c>
      <c r="C44798" s="56"/>
      <c r="AC44798" s="56"/>
      <c r="AD44798" s="56"/>
      <c r="AE44798" s="56"/>
    </row>
    <row r="44799" spans="1:31" x14ac:dyDescent="0.25">
      <c r="A44799" s="41">
        <v>0</v>
      </c>
      <c r="C44799" s="56"/>
      <c r="AC44799" s="56"/>
      <c r="AD44799" s="56"/>
      <c r="AE44799" s="56"/>
    </row>
    <row r="44800" spans="1:31" x14ac:dyDescent="0.25">
      <c r="A44800" s="41">
        <v>0</v>
      </c>
      <c r="C44800" s="56"/>
      <c r="AC44800" s="56"/>
      <c r="AD44800" s="56"/>
      <c r="AE44800" s="56"/>
    </row>
    <row r="44801" spans="1:31" x14ac:dyDescent="0.25">
      <c r="A44801" s="41">
        <v>0</v>
      </c>
      <c r="C44801" s="56"/>
      <c r="AC44801" s="56"/>
      <c r="AD44801" s="56"/>
      <c r="AE44801" s="56"/>
    </row>
    <row r="44802" spans="1:31" x14ac:dyDescent="0.25">
      <c r="A44802" s="41">
        <v>0</v>
      </c>
      <c r="C44802" s="56"/>
      <c r="AC44802" s="56"/>
      <c r="AD44802" s="56"/>
      <c r="AE44802" s="56"/>
    </row>
    <row r="44803" spans="1:31" x14ac:dyDescent="0.25">
      <c r="A44803" s="41">
        <v>0</v>
      </c>
      <c r="C44803" s="56"/>
      <c r="AC44803" s="56"/>
      <c r="AD44803" s="56"/>
      <c r="AE44803" s="56"/>
    </row>
    <row r="44804" spans="1:31" x14ac:dyDescent="0.25">
      <c r="A44804" s="41">
        <v>0</v>
      </c>
      <c r="C44804" s="56"/>
      <c r="AC44804" s="56"/>
      <c r="AD44804" s="56"/>
      <c r="AE44804" s="56"/>
    </row>
    <row r="44805" spans="1:31" x14ac:dyDescent="0.25">
      <c r="A44805" s="41">
        <v>0</v>
      </c>
      <c r="C44805" s="56"/>
      <c r="AC44805" s="56"/>
      <c r="AD44805" s="56"/>
      <c r="AE44805" s="56"/>
    </row>
    <row r="44806" spans="1:31" x14ac:dyDescent="0.25">
      <c r="A44806" s="41">
        <v>0</v>
      </c>
      <c r="C44806" s="56"/>
      <c r="AC44806" s="56"/>
      <c r="AD44806" s="56"/>
      <c r="AE44806" s="56"/>
    </row>
    <row r="44807" spans="1:31" x14ac:dyDescent="0.25">
      <c r="A44807" s="41">
        <v>0</v>
      </c>
      <c r="C44807" s="56"/>
      <c r="AC44807" s="56"/>
      <c r="AD44807" s="56"/>
      <c r="AE44807" s="56"/>
    </row>
    <row r="44808" spans="1:31" x14ac:dyDescent="0.25">
      <c r="A44808" s="41">
        <v>0</v>
      </c>
      <c r="C44808" s="56"/>
      <c r="AC44808" s="56"/>
      <c r="AD44808" s="56"/>
      <c r="AE44808" s="56"/>
    </row>
    <row r="44809" spans="1:31" x14ac:dyDescent="0.25">
      <c r="A44809" s="41">
        <v>0</v>
      </c>
      <c r="C44809" s="56"/>
      <c r="AC44809" s="56"/>
      <c r="AD44809" s="56"/>
      <c r="AE44809" s="56"/>
    </row>
    <row r="44810" spans="1:31" x14ac:dyDescent="0.25">
      <c r="A44810" s="41">
        <v>0</v>
      </c>
      <c r="C44810" s="56"/>
      <c r="AC44810" s="56"/>
      <c r="AD44810" s="56"/>
      <c r="AE44810" s="56"/>
    </row>
    <row r="44811" spans="1:31" x14ac:dyDescent="0.25">
      <c r="A44811" s="41">
        <v>0</v>
      </c>
      <c r="C44811" s="56"/>
      <c r="AC44811" s="56"/>
      <c r="AD44811" s="56"/>
      <c r="AE44811" s="56"/>
    </row>
    <row r="44812" spans="1:31" x14ac:dyDescent="0.25">
      <c r="A44812" s="41">
        <v>0</v>
      </c>
      <c r="C44812" s="56"/>
      <c r="AC44812" s="56"/>
      <c r="AD44812" s="56"/>
      <c r="AE44812" s="56"/>
    </row>
    <row r="44813" spans="1:31" x14ac:dyDescent="0.25">
      <c r="A44813" s="41">
        <v>0</v>
      </c>
      <c r="C44813" s="56"/>
      <c r="AC44813" s="56"/>
      <c r="AD44813" s="56"/>
      <c r="AE44813" s="56"/>
    </row>
    <row r="44814" spans="1:31" x14ac:dyDescent="0.25">
      <c r="A44814" s="41">
        <v>0</v>
      </c>
      <c r="C44814" s="56"/>
      <c r="AC44814" s="56"/>
      <c r="AD44814" s="56"/>
      <c r="AE44814" s="56"/>
    </row>
    <row r="44815" spans="1:31" x14ac:dyDescent="0.25">
      <c r="A44815" s="41">
        <v>0</v>
      </c>
      <c r="C44815" s="56"/>
      <c r="AC44815" s="56"/>
      <c r="AD44815" s="56"/>
      <c r="AE44815" s="56"/>
    </row>
    <row r="44816" spans="1:31" x14ac:dyDescent="0.25">
      <c r="A44816" s="41">
        <v>0</v>
      </c>
      <c r="C44816" s="56"/>
      <c r="AC44816" s="56"/>
      <c r="AD44816" s="56"/>
      <c r="AE44816" s="56"/>
    </row>
    <row r="44817" spans="1:31" x14ac:dyDescent="0.25">
      <c r="A44817" s="41">
        <v>0</v>
      </c>
      <c r="C44817" s="56"/>
      <c r="AC44817" s="56"/>
      <c r="AD44817" s="56"/>
      <c r="AE44817" s="56"/>
    </row>
    <row r="44818" spans="1:31" x14ac:dyDescent="0.25">
      <c r="A44818" s="41">
        <v>0</v>
      </c>
      <c r="C44818" s="56"/>
      <c r="AC44818" s="56"/>
      <c r="AD44818" s="56"/>
      <c r="AE44818" s="56"/>
    </row>
    <row r="44819" spans="1:31" x14ac:dyDescent="0.25">
      <c r="A44819" s="41">
        <v>0</v>
      </c>
      <c r="C44819" s="56"/>
      <c r="AC44819" s="56"/>
      <c r="AD44819" s="56"/>
      <c r="AE44819" s="56"/>
    </row>
    <row r="44820" spans="1:31" x14ac:dyDescent="0.25">
      <c r="A44820" s="41">
        <v>0</v>
      </c>
      <c r="C44820" s="56"/>
      <c r="AC44820" s="56"/>
      <c r="AD44820" s="56"/>
      <c r="AE44820" s="56"/>
    </row>
    <row r="44821" spans="1:31" x14ac:dyDescent="0.25">
      <c r="A44821" s="41">
        <v>0</v>
      </c>
      <c r="C44821" s="56"/>
      <c r="AC44821" s="56"/>
      <c r="AD44821" s="56"/>
      <c r="AE44821" s="56"/>
    </row>
    <row r="44822" spans="1:31" x14ac:dyDescent="0.25">
      <c r="A44822" s="41">
        <v>0</v>
      </c>
      <c r="C44822" s="56"/>
      <c r="AC44822" s="56"/>
      <c r="AD44822" s="56"/>
      <c r="AE44822" s="56"/>
    </row>
    <row r="44823" spans="1:31" x14ac:dyDescent="0.25">
      <c r="A44823" s="41">
        <v>0</v>
      </c>
      <c r="C44823" s="56"/>
      <c r="AC44823" s="56"/>
      <c r="AD44823" s="56"/>
      <c r="AE44823" s="56"/>
    </row>
    <row r="44824" spans="1:31" x14ac:dyDescent="0.25">
      <c r="A44824" s="41">
        <v>0</v>
      </c>
      <c r="C44824" s="56"/>
      <c r="AC44824" s="56"/>
      <c r="AD44824" s="56"/>
      <c r="AE44824" s="56"/>
    </row>
    <row r="44825" spans="1:31" x14ac:dyDescent="0.25">
      <c r="A44825" s="41">
        <v>0</v>
      </c>
      <c r="C44825" s="56"/>
      <c r="AC44825" s="56"/>
      <c r="AD44825" s="56"/>
      <c r="AE44825" s="56"/>
    </row>
    <row r="44826" spans="1:31" x14ac:dyDescent="0.25">
      <c r="A44826" s="41">
        <v>0</v>
      </c>
      <c r="C44826" s="56"/>
      <c r="AC44826" s="56"/>
      <c r="AD44826" s="56"/>
      <c r="AE44826" s="56"/>
    </row>
    <row r="44827" spans="1:31" x14ac:dyDescent="0.25">
      <c r="A44827" s="41">
        <v>7</v>
      </c>
      <c r="C44827" s="56"/>
      <c r="AC44827" s="56"/>
      <c r="AD44827" s="56"/>
      <c r="AE44827" s="56"/>
    </row>
    <row r="44828" spans="1:31" x14ac:dyDescent="0.25">
      <c r="A44828" s="41">
        <v>0</v>
      </c>
      <c r="C44828" s="56"/>
      <c r="AC44828" s="56"/>
      <c r="AD44828" s="56"/>
      <c r="AE44828" s="56"/>
    </row>
    <row r="44829" spans="1:31" x14ac:dyDescent="0.25">
      <c r="A44829" s="41">
        <v>0</v>
      </c>
      <c r="C44829" s="56"/>
      <c r="AC44829" s="56"/>
      <c r="AD44829" s="56"/>
      <c r="AE44829" s="56"/>
    </row>
    <row r="44830" spans="1:31" x14ac:dyDescent="0.25">
      <c r="A44830" s="41">
        <v>0</v>
      </c>
      <c r="C44830" s="56"/>
      <c r="AC44830" s="56"/>
      <c r="AD44830" s="56"/>
      <c r="AE44830" s="56"/>
    </row>
    <row r="44831" spans="1:31" x14ac:dyDescent="0.25">
      <c r="A44831" s="41">
        <v>0</v>
      </c>
      <c r="C44831" s="56"/>
      <c r="AC44831" s="56"/>
      <c r="AD44831" s="56"/>
      <c r="AE44831" s="56"/>
    </row>
    <row r="44832" spans="1:31" x14ac:dyDescent="0.25">
      <c r="A44832" s="41">
        <v>0</v>
      </c>
      <c r="C44832" s="56"/>
      <c r="AC44832" s="56"/>
      <c r="AD44832" s="56"/>
      <c r="AE44832" s="56"/>
    </row>
    <row r="44833" spans="1:31" x14ac:dyDescent="0.25">
      <c r="A44833" s="41">
        <v>0</v>
      </c>
      <c r="C44833" s="56"/>
      <c r="AC44833" s="56"/>
      <c r="AD44833" s="56"/>
      <c r="AE44833" s="56"/>
    </row>
    <row r="44834" spans="1:31" x14ac:dyDescent="0.25">
      <c r="A44834" s="41">
        <v>0</v>
      </c>
      <c r="C44834" s="56"/>
      <c r="AC44834" s="56"/>
      <c r="AD44834" s="56"/>
      <c r="AE44834" s="56"/>
    </row>
    <row r="44835" spans="1:31" x14ac:dyDescent="0.25">
      <c r="A44835" s="41">
        <v>0</v>
      </c>
      <c r="C44835" s="56"/>
      <c r="AC44835" s="56"/>
      <c r="AD44835" s="56"/>
      <c r="AE44835" s="56"/>
    </row>
    <row r="44836" spans="1:31" x14ac:dyDescent="0.25">
      <c r="A44836" s="41">
        <v>0</v>
      </c>
      <c r="C44836" s="56"/>
      <c r="AC44836" s="56"/>
      <c r="AD44836" s="56"/>
      <c r="AE44836" s="56"/>
    </row>
    <row r="44837" spans="1:31" x14ac:dyDescent="0.25">
      <c r="A44837" s="41">
        <v>0</v>
      </c>
      <c r="C44837" s="56"/>
      <c r="AC44837" s="56"/>
      <c r="AD44837" s="56"/>
      <c r="AE44837" s="56"/>
    </row>
    <row r="44838" spans="1:31" x14ac:dyDescent="0.25">
      <c r="A44838" s="41">
        <v>0</v>
      </c>
      <c r="C44838" s="56"/>
      <c r="AC44838" s="56"/>
      <c r="AD44838" s="56"/>
      <c r="AE44838" s="56"/>
    </row>
    <row r="44839" spans="1:31" x14ac:dyDescent="0.25">
      <c r="A44839" s="41">
        <v>0</v>
      </c>
      <c r="C44839" s="56"/>
      <c r="AC44839" s="56"/>
      <c r="AD44839" s="56"/>
      <c r="AE44839" s="56"/>
    </row>
    <row r="44840" spans="1:31" x14ac:dyDescent="0.25">
      <c r="A44840" s="41">
        <v>0</v>
      </c>
      <c r="C44840" s="56"/>
      <c r="AC44840" s="56"/>
      <c r="AD44840" s="56"/>
      <c r="AE44840" s="56"/>
    </row>
    <row r="44841" spans="1:31" x14ac:dyDescent="0.25">
      <c r="A44841" s="41">
        <v>0</v>
      </c>
      <c r="C44841" s="56"/>
      <c r="AC44841" s="56"/>
      <c r="AD44841" s="56"/>
      <c r="AE44841" s="56"/>
    </row>
    <row r="44842" spans="1:31" x14ac:dyDescent="0.25">
      <c r="A44842" s="41">
        <v>0</v>
      </c>
      <c r="C44842" s="56"/>
      <c r="AC44842" s="56"/>
      <c r="AD44842" s="56"/>
      <c r="AE44842" s="56"/>
    </row>
    <row r="44843" spans="1:31" x14ac:dyDescent="0.25">
      <c r="A44843" s="41">
        <v>0</v>
      </c>
      <c r="C44843" s="56"/>
      <c r="AC44843" s="56"/>
      <c r="AD44843" s="56"/>
      <c r="AE44843" s="56"/>
    </row>
    <row r="44844" spans="1:31" x14ac:dyDescent="0.25">
      <c r="A44844" s="41">
        <v>0</v>
      </c>
      <c r="C44844" s="56"/>
      <c r="AC44844" s="56"/>
      <c r="AD44844" s="56"/>
      <c r="AE44844" s="56"/>
    </row>
    <row r="44845" spans="1:31" x14ac:dyDescent="0.25">
      <c r="A44845" s="41">
        <v>0</v>
      </c>
      <c r="C44845" s="56"/>
      <c r="AC44845" s="56"/>
      <c r="AD44845" s="56"/>
      <c r="AE44845" s="56"/>
    </row>
    <row r="44846" spans="1:31" x14ac:dyDescent="0.25">
      <c r="A44846" s="41">
        <v>0</v>
      </c>
      <c r="C44846" s="56"/>
      <c r="AC44846" s="56"/>
      <c r="AD44846" s="56"/>
      <c r="AE44846" s="56"/>
    </row>
    <row r="44847" spans="1:31" x14ac:dyDescent="0.25">
      <c r="A44847" s="41">
        <v>0</v>
      </c>
      <c r="C44847" s="56"/>
      <c r="AC44847" s="56"/>
      <c r="AD44847" s="56"/>
      <c r="AE44847" s="56"/>
    </row>
    <row r="44848" spans="1:31" x14ac:dyDescent="0.25">
      <c r="A44848" s="41">
        <v>0</v>
      </c>
      <c r="C44848" s="56"/>
      <c r="AC44848" s="56"/>
      <c r="AD44848" s="56"/>
      <c r="AE44848" s="56"/>
    </row>
    <row r="44849" spans="1:31" x14ac:dyDescent="0.25">
      <c r="A44849" s="41">
        <v>0</v>
      </c>
      <c r="C44849" s="56"/>
      <c r="AC44849" s="56"/>
      <c r="AD44849" s="56"/>
      <c r="AE44849" s="56"/>
    </row>
    <row r="44850" spans="1:31" x14ac:dyDescent="0.25">
      <c r="A44850" s="41">
        <v>0</v>
      </c>
      <c r="C44850" s="56"/>
      <c r="AC44850" s="56"/>
      <c r="AD44850" s="56"/>
      <c r="AE44850" s="56"/>
    </row>
    <row r="44851" spans="1:31" x14ac:dyDescent="0.25">
      <c r="A44851" s="41">
        <v>0</v>
      </c>
      <c r="C44851" s="56"/>
      <c r="AC44851" s="56"/>
      <c r="AD44851" s="56"/>
      <c r="AE44851" s="56"/>
    </row>
    <row r="44852" spans="1:31" x14ac:dyDescent="0.25">
      <c r="A44852" s="41">
        <v>0</v>
      </c>
      <c r="C44852" s="56"/>
      <c r="AC44852" s="56"/>
      <c r="AD44852" s="56"/>
      <c r="AE44852" s="56"/>
    </row>
    <row r="44853" spans="1:31" x14ac:dyDescent="0.25">
      <c r="A44853" s="41">
        <v>0</v>
      </c>
      <c r="C44853" s="56"/>
      <c r="AC44853" s="56"/>
      <c r="AD44853" s="56"/>
      <c r="AE44853" s="56"/>
    </row>
    <row r="44854" spans="1:31" x14ac:dyDescent="0.25">
      <c r="A44854" s="41">
        <v>0</v>
      </c>
      <c r="C44854" s="56"/>
      <c r="AC44854" s="56"/>
      <c r="AD44854" s="56"/>
      <c r="AE44854" s="56"/>
    </row>
    <row r="44855" spans="1:31" x14ac:dyDescent="0.25">
      <c r="A44855" s="41">
        <v>0</v>
      </c>
      <c r="C44855" s="56"/>
      <c r="AC44855" s="56"/>
      <c r="AD44855" s="56"/>
      <c r="AE44855" s="56"/>
    </row>
    <row r="44856" spans="1:31" x14ac:dyDescent="0.25">
      <c r="A44856" s="41">
        <v>0</v>
      </c>
      <c r="C44856" s="56"/>
      <c r="AC44856" s="56"/>
      <c r="AD44856" s="56"/>
      <c r="AE44856" s="56"/>
    </row>
    <row r="44857" spans="1:31" x14ac:dyDescent="0.25">
      <c r="A44857" s="41">
        <v>0</v>
      </c>
      <c r="C44857" s="56"/>
      <c r="AC44857" s="56"/>
      <c r="AD44857" s="56"/>
      <c r="AE44857" s="56"/>
    </row>
    <row r="44858" spans="1:31" x14ac:dyDescent="0.25">
      <c r="A44858" s="41">
        <v>0</v>
      </c>
      <c r="C44858" s="56"/>
      <c r="AC44858" s="56"/>
      <c r="AD44858" s="56"/>
      <c r="AE44858" s="56"/>
    </row>
    <row r="44859" spans="1:31" x14ac:dyDescent="0.25">
      <c r="A44859" s="41">
        <v>0</v>
      </c>
      <c r="C44859" s="56"/>
      <c r="AC44859" s="56"/>
      <c r="AD44859" s="56"/>
      <c r="AE44859" s="56"/>
    </row>
    <row r="44860" spans="1:31" x14ac:dyDescent="0.25">
      <c r="A44860" s="41">
        <v>0</v>
      </c>
      <c r="C44860" s="56"/>
      <c r="AC44860" s="56"/>
      <c r="AD44860" s="56"/>
      <c r="AE44860" s="56"/>
    </row>
    <row r="44861" spans="1:31" x14ac:dyDescent="0.25">
      <c r="A44861" s="41">
        <v>0</v>
      </c>
      <c r="C44861" s="56"/>
      <c r="AC44861" s="56"/>
      <c r="AD44861" s="56"/>
      <c r="AE44861" s="56"/>
    </row>
    <row r="44862" spans="1:31" x14ac:dyDescent="0.25">
      <c r="A44862" s="41">
        <v>0</v>
      </c>
      <c r="C44862" s="56"/>
      <c r="AC44862" s="56"/>
      <c r="AD44862" s="56"/>
      <c r="AE44862" s="56"/>
    </row>
    <row r="44863" spans="1:31" x14ac:dyDescent="0.25">
      <c r="A44863" s="41">
        <v>0</v>
      </c>
      <c r="C44863" s="56"/>
      <c r="AC44863" s="56"/>
      <c r="AD44863" s="56"/>
      <c r="AE44863" s="56"/>
    </row>
    <row r="44864" spans="1:31" x14ac:dyDescent="0.25">
      <c r="A44864" s="41">
        <v>0</v>
      </c>
      <c r="C44864" s="56"/>
      <c r="AC44864" s="56"/>
      <c r="AD44864" s="56"/>
      <c r="AE44864" s="56"/>
    </row>
    <row r="44865" spans="1:31" x14ac:dyDescent="0.25">
      <c r="A44865" s="41">
        <v>0</v>
      </c>
      <c r="C44865" s="56"/>
      <c r="AC44865" s="56"/>
      <c r="AD44865" s="56"/>
      <c r="AE44865" s="56"/>
    </row>
    <row r="44866" spans="1:31" x14ac:dyDescent="0.25">
      <c r="A44866" s="41">
        <v>0</v>
      </c>
      <c r="C44866" s="56"/>
      <c r="AC44866" s="56"/>
      <c r="AD44866" s="56"/>
      <c r="AE44866" s="56"/>
    </row>
    <row r="44867" spans="1:31" x14ac:dyDescent="0.25">
      <c r="A44867" s="41">
        <v>0</v>
      </c>
      <c r="C44867" s="56"/>
      <c r="AC44867" s="56"/>
      <c r="AD44867" s="56"/>
      <c r="AE44867" s="56"/>
    </row>
    <row r="44868" spans="1:31" x14ac:dyDescent="0.25">
      <c r="A44868" s="41">
        <v>0</v>
      </c>
      <c r="C44868" s="56"/>
      <c r="AC44868" s="56"/>
      <c r="AD44868" s="56"/>
      <c r="AE44868" s="56"/>
    </row>
    <row r="44869" spans="1:31" x14ac:dyDescent="0.25">
      <c r="A44869" s="41">
        <v>0</v>
      </c>
      <c r="C44869" s="56"/>
      <c r="AC44869" s="56"/>
      <c r="AD44869" s="56"/>
      <c r="AE44869" s="56"/>
    </row>
    <row r="44870" spans="1:31" x14ac:dyDescent="0.25">
      <c r="A44870" s="41">
        <v>0</v>
      </c>
      <c r="C44870" s="56"/>
      <c r="AC44870" s="56"/>
      <c r="AD44870" s="56"/>
      <c r="AE44870" s="56"/>
    </row>
    <row r="44871" spans="1:31" x14ac:dyDescent="0.25">
      <c r="A44871" s="41">
        <v>0</v>
      </c>
      <c r="C44871" s="56"/>
      <c r="AC44871" s="56"/>
      <c r="AD44871" s="56"/>
      <c r="AE44871" s="56"/>
    </row>
    <row r="44872" spans="1:31" x14ac:dyDescent="0.25">
      <c r="A44872" s="41">
        <v>0</v>
      </c>
      <c r="C44872" s="56"/>
      <c r="AC44872" s="56"/>
      <c r="AD44872" s="56"/>
      <c r="AE44872" s="56"/>
    </row>
    <row r="44873" spans="1:31" x14ac:dyDescent="0.25">
      <c r="A44873" s="41">
        <v>0</v>
      </c>
      <c r="C44873" s="56"/>
      <c r="AC44873" s="56"/>
      <c r="AD44873" s="56"/>
      <c r="AE44873" s="56"/>
    </row>
    <row r="44874" spans="1:31" x14ac:dyDescent="0.25">
      <c r="A44874" s="41">
        <v>0</v>
      </c>
      <c r="C44874" s="56"/>
      <c r="AC44874" s="56"/>
      <c r="AD44874" s="56"/>
      <c r="AE44874" s="56"/>
    </row>
    <row r="44875" spans="1:31" x14ac:dyDescent="0.25">
      <c r="A44875" s="41">
        <v>0</v>
      </c>
      <c r="C44875" s="56"/>
      <c r="AC44875" s="56"/>
      <c r="AD44875" s="56"/>
      <c r="AE44875" s="56"/>
    </row>
    <row r="44876" spans="1:31" x14ac:dyDescent="0.25">
      <c r="A44876" s="41">
        <v>0</v>
      </c>
      <c r="C44876" s="56"/>
      <c r="AC44876" s="56"/>
      <c r="AD44876" s="56"/>
      <c r="AE44876" s="56"/>
    </row>
    <row r="44877" spans="1:31" x14ac:dyDescent="0.25">
      <c r="A44877" s="41">
        <v>0</v>
      </c>
      <c r="C44877" s="56"/>
      <c r="AC44877" s="56"/>
      <c r="AD44877" s="56"/>
      <c r="AE44877" s="56"/>
    </row>
    <row r="44878" spans="1:31" x14ac:dyDescent="0.25">
      <c r="A44878" s="41">
        <v>0</v>
      </c>
      <c r="C44878" s="56"/>
      <c r="AC44878" s="56"/>
      <c r="AD44878" s="56"/>
      <c r="AE44878" s="56"/>
    </row>
    <row r="44879" spans="1:31" x14ac:dyDescent="0.25">
      <c r="A44879" s="41">
        <v>0</v>
      </c>
      <c r="C44879" s="56"/>
      <c r="AC44879" s="56"/>
      <c r="AD44879" s="56"/>
      <c r="AE44879" s="56"/>
    </row>
    <row r="44880" spans="1:31" x14ac:dyDescent="0.25">
      <c r="A44880" s="41">
        <v>0</v>
      </c>
      <c r="C44880" s="56"/>
      <c r="AC44880" s="56"/>
      <c r="AD44880" s="56"/>
      <c r="AE44880" s="56"/>
    </row>
    <row r="44881" spans="1:31" x14ac:dyDescent="0.25">
      <c r="A44881" s="41">
        <v>0</v>
      </c>
      <c r="C44881" s="56"/>
      <c r="AC44881" s="56"/>
      <c r="AD44881" s="56"/>
      <c r="AE44881" s="56"/>
    </row>
    <row r="44882" spans="1:31" x14ac:dyDescent="0.25">
      <c r="A44882" s="41">
        <v>0</v>
      </c>
      <c r="C44882" s="56"/>
      <c r="AC44882" s="56"/>
      <c r="AD44882" s="56"/>
      <c r="AE44882" s="56"/>
    </row>
    <row r="44883" spans="1:31" x14ac:dyDescent="0.25">
      <c r="A44883" s="41">
        <v>0</v>
      </c>
      <c r="C44883" s="56"/>
      <c r="AC44883" s="56"/>
      <c r="AD44883" s="56"/>
      <c r="AE44883" s="56"/>
    </row>
    <row r="44884" spans="1:31" x14ac:dyDescent="0.25">
      <c r="A44884" s="41">
        <v>0</v>
      </c>
      <c r="C44884" s="56"/>
      <c r="AC44884" s="56"/>
      <c r="AD44884" s="56"/>
      <c r="AE44884" s="56"/>
    </row>
    <row r="44885" spans="1:31" x14ac:dyDescent="0.25">
      <c r="A44885" s="41">
        <v>0</v>
      </c>
      <c r="C44885" s="56"/>
      <c r="AC44885" s="56"/>
      <c r="AD44885" s="56"/>
      <c r="AE44885" s="56"/>
    </row>
    <row r="44886" spans="1:31" x14ac:dyDescent="0.25">
      <c r="A44886" s="41">
        <v>0</v>
      </c>
      <c r="C44886" s="56"/>
      <c r="AC44886" s="56"/>
      <c r="AD44886" s="56"/>
      <c r="AE44886" s="56"/>
    </row>
    <row r="44887" spans="1:31" x14ac:dyDescent="0.25">
      <c r="A44887" s="41">
        <v>0</v>
      </c>
      <c r="C44887" s="56"/>
      <c r="AC44887" s="56"/>
      <c r="AD44887" s="56"/>
      <c r="AE44887" s="56"/>
    </row>
    <row r="44888" spans="1:31" x14ac:dyDescent="0.25">
      <c r="A44888" s="41">
        <v>0</v>
      </c>
      <c r="C44888" s="56"/>
      <c r="AC44888" s="56"/>
      <c r="AD44888" s="56"/>
      <c r="AE44888" s="56"/>
    </row>
    <row r="44889" spans="1:31" x14ac:dyDescent="0.25">
      <c r="A44889" s="41">
        <v>0</v>
      </c>
      <c r="C44889" s="56"/>
      <c r="AC44889" s="56"/>
      <c r="AD44889" s="56"/>
      <c r="AE44889" s="56"/>
    </row>
    <row r="44890" spans="1:31" x14ac:dyDescent="0.25">
      <c r="A44890" s="41">
        <v>0</v>
      </c>
      <c r="C44890" s="56"/>
      <c r="AC44890" s="56"/>
      <c r="AD44890" s="56"/>
      <c r="AE44890" s="56"/>
    </row>
    <row r="44891" spans="1:31" x14ac:dyDescent="0.25">
      <c r="A44891" s="41">
        <v>0</v>
      </c>
      <c r="C44891" s="56"/>
      <c r="AC44891" s="56"/>
      <c r="AD44891" s="56"/>
      <c r="AE44891" s="56"/>
    </row>
    <row r="44892" spans="1:31" x14ac:dyDescent="0.25">
      <c r="A44892" s="41">
        <v>0</v>
      </c>
      <c r="C44892" s="56"/>
      <c r="AC44892" s="56"/>
      <c r="AD44892" s="56"/>
      <c r="AE44892" s="56"/>
    </row>
    <row r="44893" spans="1:31" x14ac:dyDescent="0.25">
      <c r="A44893" s="41">
        <v>0</v>
      </c>
      <c r="C44893" s="56"/>
      <c r="AC44893" s="56"/>
      <c r="AD44893" s="56"/>
      <c r="AE44893" s="56"/>
    </row>
    <row r="44894" spans="1:31" x14ac:dyDescent="0.25">
      <c r="A44894" s="41">
        <v>0</v>
      </c>
      <c r="C44894" s="56"/>
      <c r="AC44894" s="56"/>
      <c r="AD44894" s="56"/>
      <c r="AE44894" s="56"/>
    </row>
    <row r="44895" spans="1:31" x14ac:dyDescent="0.25">
      <c r="A44895" s="41">
        <v>0</v>
      </c>
      <c r="C44895" s="56"/>
      <c r="AC44895" s="56"/>
      <c r="AD44895" s="56"/>
      <c r="AE44895" s="56"/>
    </row>
    <row r="44896" spans="1:31" x14ac:dyDescent="0.25">
      <c r="A44896" s="41">
        <v>0</v>
      </c>
      <c r="C44896" s="56"/>
      <c r="AC44896" s="56"/>
      <c r="AD44896" s="56"/>
      <c r="AE44896" s="56"/>
    </row>
    <row r="44897" spans="1:31" x14ac:dyDescent="0.25">
      <c r="A44897" s="41">
        <v>0</v>
      </c>
      <c r="C44897" s="56"/>
      <c r="AC44897" s="56"/>
      <c r="AD44897" s="56"/>
      <c r="AE44897" s="56"/>
    </row>
    <row r="44898" spans="1:31" x14ac:dyDescent="0.25">
      <c r="A44898" s="41">
        <v>0</v>
      </c>
      <c r="C44898" s="56"/>
      <c r="AC44898" s="56"/>
      <c r="AD44898" s="56"/>
      <c r="AE44898" s="56"/>
    </row>
    <row r="44899" spans="1:31" x14ac:dyDescent="0.25">
      <c r="A44899" s="41">
        <v>0</v>
      </c>
      <c r="C44899" s="56"/>
      <c r="AC44899" s="56"/>
      <c r="AD44899" s="56"/>
      <c r="AE44899" s="56"/>
    </row>
    <row r="44900" spans="1:31" x14ac:dyDescent="0.25">
      <c r="A44900" s="41">
        <v>0</v>
      </c>
      <c r="C44900" s="56"/>
      <c r="AC44900" s="56"/>
      <c r="AD44900" s="56"/>
      <c r="AE44900" s="56"/>
    </row>
    <row r="44901" spans="1:31" x14ac:dyDescent="0.25">
      <c r="A44901" s="41">
        <v>0</v>
      </c>
      <c r="C44901" s="56"/>
      <c r="AC44901" s="56"/>
      <c r="AD44901" s="56"/>
      <c r="AE44901" s="56"/>
    </row>
    <row r="44902" spans="1:31" x14ac:dyDescent="0.25">
      <c r="A44902" s="41">
        <v>0</v>
      </c>
      <c r="C44902" s="56"/>
      <c r="AC44902" s="56"/>
      <c r="AD44902" s="56"/>
      <c r="AE44902" s="56"/>
    </row>
    <row r="44903" spans="1:31" x14ac:dyDescent="0.25">
      <c r="A44903" s="41">
        <v>0</v>
      </c>
      <c r="C44903" s="56"/>
      <c r="AC44903" s="56"/>
      <c r="AD44903" s="56"/>
      <c r="AE44903" s="56"/>
    </row>
    <row r="44904" spans="1:31" x14ac:dyDescent="0.25">
      <c r="A44904" s="41">
        <v>0</v>
      </c>
      <c r="C44904" s="56"/>
      <c r="AC44904" s="56"/>
      <c r="AD44904" s="56"/>
      <c r="AE44904" s="56"/>
    </row>
    <row r="44905" spans="1:31" x14ac:dyDescent="0.25">
      <c r="A44905" s="41">
        <v>0</v>
      </c>
      <c r="C44905" s="56"/>
      <c r="AC44905" s="56"/>
      <c r="AD44905" s="56"/>
      <c r="AE44905" s="56"/>
    </row>
    <row r="44906" spans="1:31" x14ac:dyDescent="0.25">
      <c r="A44906" s="41">
        <v>0</v>
      </c>
      <c r="C44906" s="56"/>
      <c r="AC44906" s="56"/>
      <c r="AD44906" s="56"/>
      <c r="AE44906" s="56"/>
    </row>
    <row r="44907" spans="1:31" x14ac:dyDescent="0.25">
      <c r="A44907" s="41">
        <v>0</v>
      </c>
      <c r="C44907" s="56"/>
      <c r="AC44907" s="56"/>
      <c r="AD44907" s="56"/>
      <c r="AE44907" s="56"/>
    </row>
    <row r="44908" spans="1:31" x14ac:dyDescent="0.25">
      <c r="A44908" s="41">
        <v>0</v>
      </c>
      <c r="C44908" s="56"/>
      <c r="AC44908" s="56"/>
      <c r="AD44908" s="56"/>
      <c r="AE44908" s="56"/>
    </row>
    <row r="44909" spans="1:31" x14ac:dyDescent="0.25">
      <c r="A44909" s="41">
        <v>0</v>
      </c>
      <c r="C44909" s="56"/>
      <c r="AC44909" s="56"/>
      <c r="AD44909" s="56"/>
      <c r="AE44909" s="56"/>
    </row>
    <row r="44910" spans="1:31" x14ac:dyDescent="0.25">
      <c r="A44910" s="41">
        <v>0</v>
      </c>
      <c r="C44910" s="56"/>
      <c r="AC44910" s="56"/>
      <c r="AD44910" s="56"/>
      <c r="AE44910" s="56"/>
    </row>
    <row r="44911" spans="1:31" x14ac:dyDescent="0.25">
      <c r="A44911" s="41">
        <v>0</v>
      </c>
      <c r="C44911" s="56"/>
      <c r="AC44911" s="56"/>
      <c r="AD44911" s="56"/>
      <c r="AE44911" s="56"/>
    </row>
    <row r="44912" spans="1:31" x14ac:dyDescent="0.25">
      <c r="A44912" s="41">
        <v>0</v>
      </c>
      <c r="C44912" s="56"/>
      <c r="AC44912" s="56"/>
      <c r="AD44912" s="56"/>
      <c r="AE44912" s="56"/>
    </row>
    <row r="44913" spans="1:31" x14ac:dyDescent="0.25">
      <c r="A44913" s="41">
        <v>0</v>
      </c>
      <c r="C44913" s="56"/>
      <c r="AC44913" s="56"/>
      <c r="AD44913" s="56"/>
      <c r="AE44913" s="56"/>
    </row>
    <row r="44914" spans="1:31" x14ac:dyDescent="0.25">
      <c r="A44914" s="41">
        <v>0</v>
      </c>
      <c r="C44914" s="56"/>
      <c r="AC44914" s="56"/>
      <c r="AD44914" s="56"/>
      <c r="AE44914" s="56"/>
    </row>
    <row r="44915" spans="1:31" x14ac:dyDescent="0.25">
      <c r="A44915" s="41">
        <v>0</v>
      </c>
      <c r="C44915" s="56"/>
      <c r="AC44915" s="56"/>
      <c r="AD44915" s="56"/>
      <c r="AE44915" s="56"/>
    </row>
    <row r="44916" spans="1:31" x14ac:dyDescent="0.25">
      <c r="A44916" s="41">
        <v>0</v>
      </c>
      <c r="C44916" s="56"/>
      <c r="AC44916" s="56"/>
      <c r="AD44916" s="56"/>
      <c r="AE44916" s="56"/>
    </row>
    <row r="44917" spans="1:31" x14ac:dyDescent="0.25">
      <c r="A44917" s="41">
        <v>0</v>
      </c>
      <c r="C44917" s="56"/>
      <c r="AC44917" s="56"/>
      <c r="AD44917" s="56"/>
      <c r="AE44917" s="56"/>
    </row>
    <row r="44918" spans="1:31" x14ac:dyDescent="0.25">
      <c r="A44918" s="41">
        <v>0</v>
      </c>
      <c r="C44918" s="56"/>
      <c r="AC44918" s="56"/>
      <c r="AD44918" s="56"/>
      <c r="AE44918" s="56"/>
    </row>
    <row r="44919" spans="1:31" x14ac:dyDescent="0.25">
      <c r="A44919" s="41">
        <v>0</v>
      </c>
      <c r="C44919" s="56"/>
      <c r="AC44919" s="56"/>
      <c r="AD44919" s="56"/>
      <c r="AE44919" s="56"/>
    </row>
    <row r="44920" spans="1:31" x14ac:dyDescent="0.25">
      <c r="A44920" s="41">
        <v>0</v>
      </c>
      <c r="C44920" s="56"/>
      <c r="AC44920" s="56"/>
      <c r="AD44920" s="56"/>
      <c r="AE44920" s="56"/>
    </row>
    <row r="44921" spans="1:31" x14ac:dyDescent="0.25">
      <c r="A44921" s="41">
        <v>0</v>
      </c>
      <c r="C44921" s="56"/>
      <c r="AC44921" s="56"/>
      <c r="AD44921" s="56"/>
      <c r="AE44921" s="56"/>
    </row>
    <row r="44922" spans="1:31" x14ac:dyDescent="0.25">
      <c r="A44922" s="41">
        <v>0</v>
      </c>
      <c r="C44922" s="56"/>
      <c r="AC44922" s="56"/>
      <c r="AD44922" s="56"/>
      <c r="AE44922" s="56"/>
    </row>
    <row r="44923" spans="1:31" x14ac:dyDescent="0.25">
      <c r="A44923" s="41">
        <v>0</v>
      </c>
      <c r="C44923" s="56"/>
      <c r="AC44923" s="56"/>
      <c r="AD44923" s="56"/>
      <c r="AE44923" s="56"/>
    </row>
    <row r="44924" spans="1:31" x14ac:dyDescent="0.25">
      <c r="A44924" s="41">
        <v>0</v>
      </c>
      <c r="C44924" s="56"/>
      <c r="AC44924" s="56"/>
      <c r="AD44924" s="56"/>
      <c r="AE44924" s="56"/>
    </row>
    <row r="44925" spans="1:31" x14ac:dyDescent="0.25">
      <c r="A44925" s="41">
        <v>0</v>
      </c>
      <c r="C44925" s="56"/>
      <c r="AC44925" s="56"/>
      <c r="AD44925" s="56"/>
      <c r="AE44925" s="56"/>
    </row>
    <row r="44926" spans="1:31" x14ac:dyDescent="0.25">
      <c r="A44926" s="41">
        <v>0</v>
      </c>
      <c r="C44926" s="56"/>
      <c r="AC44926" s="56"/>
      <c r="AD44926" s="56"/>
      <c r="AE44926" s="56"/>
    </row>
    <row r="44927" spans="1:31" x14ac:dyDescent="0.25">
      <c r="A44927" s="41">
        <v>0</v>
      </c>
      <c r="C44927" s="56"/>
      <c r="AC44927" s="56"/>
      <c r="AD44927" s="56"/>
      <c r="AE44927" s="56"/>
    </row>
    <row r="44928" spans="1:31" x14ac:dyDescent="0.25">
      <c r="A44928" s="41">
        <v>0</v>
      </c>
      <c r="C44928" s="56"/>
      <c r="AC44928" s="56"/>
      <c r="AD44928" s="56"/>
      <c r="AE44928" s="56"/>
    </row>
    <row r="44929" spans="1:31" x14ac:dyDescent="0.25">
      <c r="A44929" s="41">
        <v>0</v>
      </c>
      <c r="C44929" s="56"/>
      <c r="AC44929" s="56"/>
      <c r="AD44929" s="56"/>
      <c r="AE44929" s="56"/>
    </row>
    <row r="44930" spans="1:31" x14ac:dyDescent="0.25">
      <c r="A44930" s="41">
        <v>0</v>
      </c>
      <c r="C44930" s="56"/>
      <c r="AC44930" s="56"/>
      <c r="AD44930" s="56"/>
      <c r="AE44930" s="56"/>
    </row>
    <row r="44931" spans="1:31" x14ac:dyDescent="0.25">
      <c r="A44931" s="41">
        <v>0</v>
      </c>
      <c r="C44931" s="56"/>
      <c r="AC44931" s="56"/>
      <c r="AD44931" s="56"/>
      <c r="AE44931" s="56"/>
    </row>
    <row r="44932" spans="1:31" x14ac:dyDescent="0.25">
      <c r="A44932" s="41">
        <v>0</v>
      </c>
      <c r="C44932" s="56"/>
      <c r="AC44932" s="56"/>
      <c r="AD44932" s="56"/>
      <c r="AE44932" s="56"/>
    </row>
    <row r="44933" spans="1:31" x14ac:dyDescent="0.25">
      <c r="A44933" s="41">
        <v>0</v>
      </c>
      <c r="C44933" s="56"/>
      <c r="AC44933" s="56"/>
      <c r="AD44933" s="56"/>
      <c r="AE44933" s="56"/>
    </row>
    <row r="44934" spans="1:31" x14ac:dyDescent="0.25">
      <c r="A44934" s="41">
        <v>0</v>
      </c>
      <c r="C44934" s="56"/>
      <c r="AC44934" s="56"/>
      <c r="AD44934" s="56"/>
      <c r="AE44934" s="56"/>
    </row>
    <row r="44935" spans="1:31" x14ac:dyDescent="0.25">
      <c r="A44935" s="41">
        <v>0</v>
      </c>
      <c r="C44935" s="56"/>
      <c r="AC44935" s="56"/>
      <c r="AD44935" s="56"/>
      <c r="AE44935" s="56"/>
    </row>
    <row r="44936" spans="1:31" x14ac:dyDescent="0.25">
      <c r="A44936" s="41">
        <v>0</v>
      </c>
      <c r="C44936" s="56"/>
      <c r="AC44936" s="56"/>
      <c r="AD44936" s="56"/>
      <c r="AE44936" s="56"/>
    </row>
    <row r="44937" spans="1:31" x14ac:dyDescent="0.25">
      <c r="A44937" s="41">
        <v>0</v>
      </c>
      <c r="C44937" s="56"/>
      <c r="AC44937" s="56"/>
      <c r="AD44937" s="56"/>
      <c r="AE44937" s="56"/>
    </row>
    <row r="44938" spans="1:31" x14ac:dyDescent="0.25">
      <c r="A44938" s="41">
        <v>0</v>
      </c>
      <c r="C44938" s="56"/>
      <c r="AC44938" s="56"/>
      <c r="AD44938" s="56"/>
      <c r="AE44938" s="56"/>
    </row>
    <row r="44939" spans="1:31" x14ac:dyDescent="0.25">
      <c r="A44939" s="41">
        <v>0</v>
      </c>
      <c r="C44939" s="56"/>
      <c r="AC44939" s="56"/>
      <c r="AD44939" s="56"/>
      <c r="AE44939" s="56"/>
    </row>
    <row r="44940" spans="1:31" x14ac:dyDescent="0.25">
      <c r="A44940" s="41">
        <v>0</v>
      </c>
      <c r="C44940" s="56"/>
      <c r="AC44940" s="56"/>
      <c r="AD44940" s="56"/>
      <c r="AE44940" s="56"/>
    </row>
    <row r="44941" spans="1:31" x14ac:dyDescent="0.25">
      <c r="A44941" s="41">
        <v>0</v>
      </c>
      <c r="C44941" s="56"/>
      <c r="AC44941" s="56"/>
      <c r="AD44941" s="56"/>
      <c r="AE44941" s="56"/>
    </row>
    <row r="44942" spans="1:31" x14ac:dyDescent="0.25">
      <c r="A44942" s="41">
        <v>0</v>
      </c>
      <c r="C44942" s="56"/>
      <c r="AC44942" s="56"/>
      <c r="AD44942" s="56"/>
      <c r="AE44942" s="56"/>
    </row>
    <row r="44943" spans="1:31" x14ac:dyDescent="0.25">
      <c r="A44943" s="41">
        <v>0</v>
      </c>
      <c r="C44943" s="56"/>
      <c r="AC44943" s="56"/>
      <c r="AD44943" s="56"/>
      <c r="AE44943" s="56"/>
    </row>
    <row r="44944" spans="1:31" x14ac:dyDescent="0.25">
      <c r="A44944" s="41">
        <v>0</v>
      </c>
      <c r="C44944" s="56"/>
      <c r="AC44944" s="56"/>
      <c r="AD44944" s="56"/>
      <c r="AE44944" s="56"/>
    </row>
    <row r="44945" spans="1:31" x14ac:dyDescent="0.25">
      <c r="A44945" s="41">
        <v>0</v>
      </c>
      <c r="C44945" s="56"/>
      <c r="AC44945" s="56"/>
      <c r="AD44945" s="56"/>
      <c r="AE44945" s="56"/>
    </row>
    <row r="44946" spans="1:31" x14ac:dyDescent="0.25">
      <c r="A44946" s="41">
        <v>0</v>
      </c>
      <c r="C44946" s="56"/>
      <c r="AC44946" s="56"/>
      <c r="AD44946" s="56"/>
      <c r="AE44946" s="56"/>
    </row>
    <row r="44947" spans="1:31" x14ac:dyDescent="0.25">
      <c r="A44947" s="41">
        <v>373</v>
      </c>
      <c r="C44947" s="56"/>
      <c r="AC44947" s="56"/>
      <c r="AD44947" s="56"/>
      <c r="AE44947" s="56"/>
    </row>
    <row r="44948" spans="1:31" x14ac:dyDescent="0.25">
      <c r="A44948" s="41">
        <v>0</v>
      </c>
      <c r="C44948" s="56"/>
      <c r="AC44948" s="56"/>
      <c r="AD44948" s="56"/>
      <c r="AE44948" s="56"/>
    </row>
    <row r="44949" spans="1:31" x14ac:dyDescent="0.25">
      <c r="A44949" s="41">
        <v>0</v>
      </c>
      <c r="C44949" s="56"/>
      <c r="AC44949" s="56"/>
      <c r="AD44949" s="56"/>
      <c r="AE44949" s="56"/>
    </row>
    <row r="44950" spans="1:31" x14ac:dyDescent="0.25">
      <c r="A44950" s="41">
        <v>0</v>
      </c>
      <c r="C44950" s="56"/>
      <c r="AC44950" s="56"/>
      <c r="AD44950" s="56"/>
      <c r="AE44950" s="56"/>
    </row>
    <row r="44951" spans="1:31" x14ac:dyDescent="0.25">
      <c r="A44951" s="41">
        <v>0</v>
      </c>
      <c r="C44951" s="56"/>
      <c r="AC44951" s="56"/>
      <c r="AD44951" s="56"/>
      <c r="AE44951" s="56"/>
    </row>
    <row r="44952" spans="1:31" x14ac:dyDescent="0.25">
      <c r="A44952" s="41">
        <v>0</v>
      </c>
      <c r="C44952" s="56"/>
      <c r="AC44952" s="56"/>
      <c r="AD44952" s="56"/>
      <c r="AE44952" s="56"/>
    </row>
    <row r="44953" spans="1:31" x14ac:dyDescent="0.25">
      <c r="A44953" s="41">
        <v>0</v>
      </c>
      <c r="C44953" s="56"/>
      <c r="AC44953" s="56"/>
      <c r="AD44953" s="56"/>
      <c r="AE44953" s="56"/>
    </row>
    <row r="44954" spans="1:31" x14ac:dyDescent="0.25">
      <c r="A44954" s="41">
        <v>0</v>
      </c>
      <c r="C44954" s="56"/>
      <c r="AC44954" s="56"/>
      <c r="AD44954" s="56"/>
      <c r="AE44954" s="56"/>
    </row>
    <row r="44955" spans="1:31" x14ac:dyDescent="0.25">
      <c r="A44955" s="41">
        <v>0</v>
      </c>
      <c r="C44955" s="56"/>
      <c r="AC44955" s="56"/>
      <c r="AD44955" s="56"/>
      <c r="AE44955" s="56"/>
    </row>
    <row r="44956" spans="1:31" x14ac:dyDescent="0.25">
      <c r="A44956" s="41">
        <v>0</v>
      </c>
      <c r="C44956" s="56"/>
      <c r="AC44956" s="56"/>
      <c r="AD44956" s="56"/>
      <c r="AE44956" s="56"/>
    </row>
    <row r="44957" spans="1:31" x14ac:dyDescent="0.25">
      <c r="A44957" s="41">
        <v>0</v>
      </c>
      <c r="C44957" s="56"/>
      <c r="AC44957" s="56"/>
      <c r="AD44957" s="56"/>
      <c r="AE44957" s="56"/>
    </row>
    <row r="44958" spans="1:31" x14ac:dyDescent="0.25">
      <c r="A44958" s="41">
        <v>0</v>
      </c>
      <c r="C44958" s="56"/>
      <c r="AC44958" s="56"/>
      <c r="AD44958" s="56"/>
      <c r="AE44958" s="56"/>
    </row>
    <row r="44959" spans="1:31" x14ac:dyDescent="0.25">
      <c r="A44959" s="41">
        <v>0</v>
      </c>
      <c r="C44959" s="56"/>
      <c r="AC44959" s="56"/>
      <c r="AD44959" s="56"/>
      <c r="AE44959" s="56"/>
    </row>
    <row r="44960" spans="1:31" x14ac:dyDescent="0.25">
      <c r="A44960" s="41">
        <v>0</v>
      </c>
      <c r="C44960" s="56"/>
      <c r="AC44960" s="56"/>
      <c r="AD44960" s="56"/>
      <c r="AE44960" s="56"/>
    </row>
    <row r="44961" spans="1:31" x14ac:dyDescent="0.25">
      <c r="A44961" s="41">
        <v>72</v>
      </c>
      <c r="C44961" s="56"/>
      <c r="AC44961" s="56"/>
      <c r="AD44961" s="56"/>
      <c r="AE44961" s="56"/>
    </row>
    <row r="44962" spans="1:31" x14ac:dyDescent="0.25">
      <c r="A44962" s="41">
        <v>0</v>
      </c>
      <c r="C44962" s="56"/>
      <c r="AC44962" s="56"/>
      <c r="AD44962" s="56"/>
      <c r="AE44962" s="56"/>
    </row>
    <row r="44963" spans="1:31" x14ac:dyDescent="0.25">
      <c r="A44963" s="41">
        <v>0</v>
      </c>
      <c r="C44963" s="56"/>
      <c r="AC44963" s="56"/>
      <c r="AD44963" s="56"/>
      <c r="AE44963" s="56"/>
    </row>
    <row r="44964" spans="1:31" x14ac:dyDescent="0.25">
      <c r="A44964" s="41">
        <v>0</v>
      </c>
      <c r="C44964" s="56"/>
      <c r="AC44964" s="56"/>
      <c r="AD44964" s="56"/>
      <c r="AE44964" s="56"/>
    </row>
    <row r="44965" spans="1:31" x14ac:dyDescent="0.25">
      <c r="A44965" s="41">
        <v>0</v>
      </c>
      <c r="C44965" s="56"/>
      <c r="AC44965" s="56"/>
      <c r="AD44965" s="56"/>
      <c r="AE44965" s="56"/>
    </row>
    <row r="44966" spans="1:31" x14ac:dyDescent="0.25">
      <c r="A44966" s="41">
        <v>0</v>
      </c>
      <c r="C44966" s="56"/>
      <c r="AC44966" s="56"/>
      <c r="AD44966" s="56"/>
      <c r="AE44966" s="56"/>
    </row>
    <row r="44967" spans="1:31" x14ac:dyDescent="0.25">
      <c r="A44967" s="41">
        <v>0</v>
      </c>
      <c r="C44967" s="56"/>
      <c r="AC44967" s="56"/>
      <c r="AD44967" s="56"/>
      <c r="AE44967" s="56"/>
    </row>
    <row r="44968" spans="1:31" x14ac:dyDescent="0.25">
      <c r="A44968" s="41">
        <v>0</v>
      </c>
      <c r="C44968" s="56"/>
      <c r="AC44968" s="56"/>
      <c r="AD44968" s="56"/>
      <c r="AE44968" s="56"/>
    </row>
    <row r="44969" spans="1:31" x14ac:dyDescent="0.25">
      <c r="A44969" s="41">
        <v>0</v>
      </c>
      <c r="C44969" s="56"/>
      <c r="AC44969" s="56"/>
      <c r="AD44969" s="56"/>
      <c r="AE44969" s="56"/>
    </row>
    <row r="44970" spans="1:31" x14ac:dyDescent="0.25">
      <c r="A44970" s="41">
        <v>0</v>
      </c>
      <c r="C44970" s="56"/>
      <c r="AC44970" s="56"/>
      <c r="AD44970" s="56"/>
      <c r="AE44970" s="56"/>
    </row>
    <row r="44971" spans="1:31" x14ac:dyDescent="0.25">
      <c r="A44971" s="41">
        <v>0</v>
      </c>
      <c r="C44971" s="56"/>
      <c r="AC44971" s="56"/>
      <c r="AD44971" s="56"/>
      <c r="AE44971" s="56"/>
    </row>
    <row r="44972" spans="1:31" x14ac:dyDescent="0.25">
      <c r="A44972" s="41">
        <v>0</v>
      </c>
      <c r="C44972" s="56"/>
      <c r="AC44972" s="56"/>
      <c r="AD44972" s="56"/>
      <c r="AE44972" s="56"/>
    </row>
    <row r="44973" spans="1:31" x14ac:dyDescent="0.25">
      <c r="A44973" s="41">
        <v>0</v>
      </c>
      <c r="C44973" s="56"/>
      <c r="AC44973" s="56"/>
      <c r="AD44973" s="56"/>
      <c r="AE44973" s="56"/>
    </row>
    <row r="44974" spans="1:31" x14ac:dyDescent="0.25">
      <c r="A44974" s="41">
        <v>0</v>
      </c>
      <c r="C44974" s="56"/>
      <c r="AC44974" s="56"/>
      <c r="AD44974" s="56"/>
      <c r="AE44974" s="56"/>
    </row>
    <row r="44975" spans="1:31" x14ac:dyDescent="0.25">
      <c r="A44975" s="41">
        <v>0</v>
      </c>
      <c r="C44975" s="56"/>
      <c r="AC44975" s="56"/>
      <c r="AD44975" s="56"/>
      <c r="AE44975" s="56"/>
    </row>
    <row r="44976" spans="1:31" x14ac:dyDescent="0.25">
      <c r="A44976" s="41">
        <v>0</v>
      </c>
      <c r="C44976" s="56"/>
      <c r="AC44976" s="56"/>
      <c r="AD44976" s="56"/>
      <c r="AE44976" s="56"/>
    </row>
    <row r="44977" spans="1:31" x14ac:dyDescent="0.25">
      <c r="A44977" s="41">
        <v>0</v>
      </c>
      <c r="C44977" s="56"/>
      <c r="AC44977" s="56"/>
      <c r="AD44977" s="56"/>
      <c r="AE44977" s="56"/>
    </row>
    <row r="44978" spans="1:31" x14ac:dyDescent="0.25">
      <c r="A44978" s="41">
        <v>0</v>
      </c>
      <c r="C44978" s="56"/>
      <c r="AC44978" s="56"/>
      <c r="AD44978" s="56"/>
      <c r="AE44978" s="56"/>
    </row>
    <row r="44979" spans="1:31" x14ac:dyDescent="0.25">
      <c r="A44979" s="41">
        <v>0</v>
      </c>
      <c r="C44979" s="56"/>
      <c r="AC44979" s="56"/>
      <c r="AD44979" s="56"/>
      <c r="AE44979" s="56"/>
    </row>
    <row r="44980" spans="1:31" x14ac:dyDescent="0.25">
      <c r="A44980" s="41">
        <v>0</v>
      </c>
      <c r="C44980" s="56"/>
      <c r="AC44980" s="56"/>
      <c r="AD44980" s="56"/>
      <c r="AE44980" s="56"/>
    </row>
    <row r="44981" spans="1:31" x14ac:dyDescent="0.25">
      <c r="A44981" s="41">
        <v>0</v>
      </c>
      <c r="C44981" s="56"/>
      <c r="AC44981" s="56"/>
      <c r="AD44981" s="56"/>
      <c r="AE44981" s="56"/>
    </row>
    <row r="44982" spans="1:31" x14ac:dyDescent="0.25">
      <c r="A44982" s="41">
        <v>0</v>
      </c>
      <c r="C44982" s="56"/>
      <c r="AC44982" s="56"/>
      <c r="AD44982" s="56"/>
      <c r="AE44982" s="56"/>
    </row>
    <row r="44983" spans="1:31" x14ac:dyDescent="0.25">
      <c r="A44983" s="41">
        <v>0</v>
      </c>
      <c r="C44983" s="56"/>
      <c r="AC44983" s="56"/>
      <c r="AD44983" s="56"/>
      <c r="AE44983" s="56"/>
    </row>
    <row r="44984" spans="1:31" x14ac:dyDescent="0.25">
      <c r="A44984" s="41">
        <v>0</v>
      </c>
      <c r="C44984" s="56"/>
      <c r="AC44984" s="56"/>
      <c r="AD44984" s="56"/>
      <c r="AE44984" s="56"/>
    </row>
    <row r="44985" spans="1:31" x14ac:dyDescent="0.25">
      <c r="A44985" s="41">
        <v>0</v>
      </c>
      <c r="C44985" s="56"/>
      <c r="AC44985" s="56"/>
      <c r="AD44985" s="56"/>
      <c r="AE44985" s="56"/>
    </row>
    <row r="44986" spans="1:31" x14ac:dyDescent="0.25">
      <c r="A44986" s="41">
        <v>0</v>
      </c>
      <c r="C44986" s="56"/>
      <c r="AC44986" s="56"/>
      <c r="AD44986" s="56"/>
      <c r="AE44986" s="56"/>
    </row>
    <row r="44987" spans="1:31" x14ac:dyDescent="0.25">
      <c r="A44987" s="41">
        <v>0</v>
      </c>
      <c r="C44987" s="56"/>
      <c r="AC44987" s="56"/>
      <c r="AD44987" s="56"/>
      <c r="AE44987" s="56"/>
    </row>
    <row r="44988" spans="1:31" x14ac:dyDescent="0.25">
      <c r="A44988" s="41">
        <v>0</v>
      </c>
      <c r="C44988" s="56"/>
      <c r="AC44988" s="56"/>
      <c r="AD44988" s="56"/>
      <c r="AE44988" s="56"/>
    </row>
    <row r="44989" spans="1:31" x14ac:dyDescent="0.25">
      <c r="A44989" s="41">
        <v>0</v>
      </c>
      <c r="C44989" s="56"/>
      <c r="AC44989" s="56"/>
      <c r="AD44989" s="56"/>
      <c r="AE44989" s="56"/>
    </row>
    <row r="44990" spans="1:31" x14ac:dyDescent="0.25">
      <c r="A44990" s="41">
        <v>0</v>
      </c>
      <c r="C44990" s="56"/>
      <c r="AC44990" s="56"/>
      <c r="AD44990" s="56"/>
      <c r="AE44990" s="56"/>
    </row>
    <row r="44991" spans="1:31" x14ac:dyDescent="0.25">
      <c r="A44991" s="41">
        <v>0</v>
      </c>
      <c r="C44991" s="56"/>
      <c r="AC44991" s="56"/>
      <c r="AD44991" s="56"/>
      <c r="AE44991" s="56"/>
    </row>
    <row r="44992" spans="1:31" x14ac:dyDescent="0.25">
      <c r="A44992" s="41">
        <v>0</v>
      </c>
      <c r="C44992" s="56"/>
      <c r="AC44992" s="56"/>
      <c r="AD44992" s="56"/>
      <c r="AE44992" s="56"/>
    </row>
    <row r="44993" spans="1:31" x14ac:dyDescent="0.25">
      <c r="A44993" s="41">
        <v>0</v>
      </c>
      <c r="C44993" s="56"/>
      <c r="AC44993" s="56"/>
      <c r="AD44993" s="56"/>
      <c r="AE44993" s="56"/>
    </row>
    <row r="44994" spans="1:31" x14ac:dyDescent="0.25">
      <c r="A44994" s="41">
        <v>0</v>
      </c>
      <c r="C44994" s="56"/>
      <c r="AC44994" s="56"/>
      <c r="AD44994" s="56"/>
      <c r="AE44994" s="56"/>
    </row>
    <row r="44995" spans="1:31" x14ac:dyDescent="0.25">
      <c r="A44995" s="41">
        <v>0</v>
      </c>
      <c r="C44995" s="56"/>
      <c r="AC44995" s="56"/>
      <c r="AD44995" s="56"/>
      <c r="AE44995" s="56"/>
    </row>
    <row r="44996" spans="1:31" x14ac:dyDescent="0.25">
      <c r="A44996" s="41">
        <v>0</v>
      </c>
      <c r="C44996" s="56"/>
      <c r="AC44996" s="56"/>
      <c r="AD44996" s="56"/>
      <c r="AE44996" s="56"/>
    </row>
    <row r="44997" spans="1:31" x14ac:dyDescent="0.25">
      <c r="A44997" s="41">
        <v>0</v>
      </c>
      <c r="C44997" s="56"/>
      <c r="AC44997" s="56"/>
      <c r="AD44997" s="56"/>
      <c r="AE44997" s="56"/>
    </row>
    <row r="44998" spans="1:31" x14ac:dyDescent="0.25">
      <c r="A44998" s="41">
        <v>0</v>
      </c>
      <c r="C44998" s="56"/>
      <c r="AC44998" s="56"/>
      <c r="AD44998" s="56"/>
      <c r="AE44998" s="56"/>
    </row>
    <row r="44999" spans="1:31" x14ac:dyDescent="0.25">
      <c r="A44999" s="41">
        <v>0</v>
      </c>
      <c r="C44999" s="56"/>
      <c r="AC44999" s="56"/>
      <c r="AD44999" s="56"/>
      <c r="AE44999" s="56"/>
    </row>
    <row r="45000" spans="1:31" x14ac:dyDescent="0.25">
      <c r="A45000" s="41">
        <v>0</v>
      </c>
      <c r="C45000" s="56"/>
      <c r="AC45000" s="56"/>
      <c r="AD45000" s="56"/>
      <c r="AE45000" s="56"/>
    </row>
    <row r="45001" spans="1:31" x14ac:dyDescent="0.25">
      <c r="A45001" s="41">
        <v>0</v>
      </c>
      <c r="C45001" s="56"/>
      <c r="AC45001" s="56"/>
      <c r="AD45001" s="56"/>
      <c r="AE45001" s="56"/>
    </row>
    <row r="45002" spans="1:31" x14ac:dyDescent="0.25">
      <c r="A45002" s="41">
        <v>0</v>
      </c>
      <c r="C45002" s="56"/>
      <c r="AC45002" s="56"/>
      <c r="AD45002" s="56"/>
      <c r="AE45002" s="56"/>
    </row>
    <row r="45003" spans="1:31" x14ac:dyDescent="0.25">
      <c r="A45003" s="41">
        <v>0</v>
      </c>
      <c r="C45003" s="56"/>
      <c r="AC45003" s="56"/>
      <c r="AD45003" s="56"/>
      <c r="AE45003" s="56"/>
    </row>
    <row r="45004" spans="1:31" x14ac:dyDescent="0.25">
      <c r="A45004" s="41">
        <v>0</v>
      </c>
      <c r="C45004" s="56"/>
      <c r="AC45004" s="56"/>
      <c r="AD45004" s="56"/>
      <c r="AE45004" s="56"/>
    </row>
    <row r="45005" spans="1:31" x14ac:dyDescent="0.25">
      <c r="A45005" s="41">
        <v>0</v>
      </c>
      <c r="C45005" s="56"/>
      <c r="AC45005" s="56"/>
      <c r="AD45005" s="56"/>
      <c r="AE45005" s="56"/>
    </row>
    <row r="45006" spans="1:31" x14ac:dyDescent="0.25">
      <c r="A45006" s="41">
        <v>0</v>
      </c>
      <c r="C45006" s="56"/>
      <c r="AC45006" s="56"/>
      <c r="AD45006" s="56"/>
      <c r="AE45006" s="56"/>
    </row>
    <row r="45007" spans="1:31" x14ac:dyDescent="0.25">
      <c r="A45007" s="41">
        <v>0</v>
      </c>
      <c r="C45007" s="56"/>
      <c r="AC45007" s="56"/>
      <c r="AD45007" s="56"/>
      <c r="AE45007" s="56"/>
    </row>
    <row r="45008" spans="1:31" x14ac:dyDescent="0.25">
      <c r="A45008" s="41">
        <v>0</v>
      </c>
      <c r="C45008" s="56"/>
      <c r="AC45008" s="56"/>
      <c r="AD45008" s="56"/>
      <c r="AE45008" s="56"/>
    </row>
    <row r="45009" spans="1:31" x14ac:dyDescent="0.25">
      <c r="A45009" s="41">
        <v>0</v>
      </c>
      <c r="C45009" s="56"/>
      <c r="AC45009" s="56"/>
      <c r="AD45009" s="56"/>
      <c r="AE45009" s="56"/>
    </row>
    <row r="45010" spans="1:31" x14ac:dyDescent="0.25">
      <c r="A45010" s="41">
        <v>0</v>
      </c>
      <c r="C45010" s="56"/>
      <c r="AC45010" s="56"/>
      <c r="AD45010" s="56"/>
      <c r="AE45010" s="56"/>
    </row>
    <row r="45011" spans="1:31" x14ac:dyDescent="0.25">
      <c r="A45011" s="41">
        <v>0</v>
      </c>
      <c r="C45011" s="56"/>
      <c r="AC45011" s="56"/>
      <c r="AD45011" s="56"/>
      <c r="AE45011" s="56"/>
    </row>
    <row r="45012" spans="1:31" x14ac:dyDescent="0.25">
      <c r="A45012" s="41">
        <v>0</v>
      </c>
      <c r="C45012" s="56"/>
      <c r="AC45012" s="56"/>
      <c r="AD45012" s="56"/>
      <c r="AE45012" s="56"/>
    </row>
    <row r="45013" spans="1:31" x14ac:dyDescent="0.25">
      <c r="A45013" s="41">
        <v>3156</v>
      </c>
      <c r="C45013" s="56"/>
      <c r="AC45013" s="56"/>
      <c r="AD45013" s="56"/>
      <c r="AE45013" s="56"/>
    </row>
    <row r="45014" spans="1:31" x14ac:dyDescent="0.25">
      <c r="A45014" s="41">
        <v>0</v>
      </c>
      <c r="C45014" s="56"/>
      <c r="AC45014" s="56"/>
      <c r="AD45014" s="56"/>
      <c r="AE45014" s="56"/>
    </row>
    <row r="45015" spans="1:31" x14ac:dyDescent="0.25">
      <c r="A45015" s="41">
        <v>0</v>
      </c>
      <c r="C45015" s="56"/>
      <c r="AC45015" s="56"/>
      <c r="AD45015" s="56"/>
      <c r="AE45015" s="56"/>
    </row>
    <row r="45016" spans="1:31" x14ac:dyDescent="0.25">
      <c r="A45016" s="41">
        <v>0</v>
      </c>
      <c r="C45016" s="56"/>
      <c r="AC45016" s="56"/>
      <c r="AD45016" s="56"/>
      <c r="AE45016" s="56"/>
    </row>
    <row r="45017" spans="1:31" x14ac:dyDescent="0.25">
      <c r="A45017" s="41">
        <v>0</v>
      </c>
      <c r="C45017" s="56"/>
      <c r="AC45017" s="56"/>
      <c r="AD45017" s="56"/>
      <c r="AE45017" s="56"/>
    </row>
    <row r="45018" spans="1:31" x14ac:dyDescent="0.25">
      <c r="A45018" s="41">
        <v>0</v>
      </c>
      <c r="C45018" s="56"/>
      <c r="AC45018" s="56"/>
      <c r="AD45018" s="56"/>
      <c r="AE45018" s="56"/>
    </row>
    <row r="45019" spans="1:31" x14ac:dyDescent="0.25">
      <c r="A45019" s="41">
        <v>0</v>
      </c>
      <c r="C45019" s="56"/>
      <c r="AC45019" s="56"/>
      <c r="AD45019" s="56"/>
      <c r="AE45019" s="56"/>
    </row>
    <row r="45020" spans="1:31" x14ac:dyDescent="0.25">
      <c r="A45020" s="41">
        <v>0</v>
      </c>
      <c r="C45020" s="56"/>
      <c r="AC45020" s="56"/>
      <c r="AD45020" s="56"/>
      <c r="AE45020" s="56"/>
    </row>
    <row r="45021" spans="1:31" x14ac:dyDescent="0.25">
      <c r="A45021" s="41">
        <v>0</v>
      </c>
      <c r="C45021" s="56"/>
      <c r="AC45021" s="56"/>
      <c r="AD45021" s="56"/>
      <c r="AE45021" s="56"/>
    </row>
    <row r="45022" spans="1:31" x14ac:dyDescent="0.25">
      <c r="A45022" s="41">
        <v>0</v>
      </c>
      <c r="C45022" s="56"/>
      <c r="AC45022" s="56"/>
      <c r="AD45022" s="56"/>
      <c r="AE45022" s="56"/>
    </row>
    <row r="45023" spans="1:31" x14ac:dyDescent="0.25">
      <c r="A45023" s="41">
        <v>0</v>
      </c>
      <c r="C45023" s="56"/>
      <c r="AC45023" s="56"/>
      <c r="AD45023" s="56"/>
      <c r="AE45023" s="56"/>
    </row>
    <row r="45024" spans="1:31" x14ac:dyDescent="0.25">
      <c r="A45024" s="41">
        <v>0</v>
      </c>
      <c r="C45024" s="56"/>
      <c r="AC45024" s="56"/>
      <c r="AD45024" s="56"/>
      <c r="AE45024" s="56"/>
    </row>
    <row r="45025" spans="1:31" x14ac:dyDescent="0.25">
      <c r="A45025" s="41">
        <v>0</v>
      </c>
      <c r="C45025" s="56"/>
      <c r="AC45025" s="56"/>
      <c r="AD45025" s="56"/>
      <c r="AE45025" s="56"/>
    </row>
    <row r="45026" spans="1:31" x14ac:dyDescent="0.25">
      <c r="A45026" s="41">
        <v>0</v>
      </c>
      <c r="C45026" s="56"/>
      <c r="AC45026" s="56"/>
      <c r="AD45026" s="56"/>
      <c r="AE45026" s="56"/>
    </row>
    <row r="45027" spans="1:31" x14ac:dyDescent="0.25">
      <c r="A45027" s="41">
        <v>0</v>
      </c>
      <c r="C45027" s="56"/>
      <c r="AC45027" s="56"/>
      <c r="AD45027" s="56"/>
      <c r="AE45027" s="56"/>
    </row>
    <row r="45028" spans="1:31" x14ac:dyDescent="0.25">
      <c r="A45028" s="41">
        <v>0</v>
      </c>
      <c r="C45028" s="56"/>
      <c r="AC45028" s="56"/>
      <c r="AD45028" s="56"/>
      <c r="AE45028" s="56"/>
    </row>
    <row r="45029" spans="1:31" x14ac:dyDescent="0.25">
      <c r="A45029" s="41">
        <v>0</v>
      </c>
      <c r="C45029" s="56"/>
      <c r="AC45029" s="56"/>
      <c r="AD45029" s="56"/>
      <c r="AE45029" s="56"/>
    </row>
    <row r="45030" spans="1:31" x14ac:dyDescent="0.25">
      <c r="A45030" s="41">
        <v>0</v>
      </c>
      <c r="C45030" s="56"/>
      <c r="AC45030" s="56"/>
      <c r="AD45030" s="56"/>
      <c r="AE45030" s="56"/>
    </row>
    <row r="45031" spans="1:31" x14ac:dyDescent="0.25">
      <c r="A45031" s="41">
        <v>0</v>
      </c>
      <c r="C45031" s="56"/>
      <c r="AC45031" s="56"/>
      <c r="AD45031" s="56"/>
      <c r="AE45031" s="56"/>
    </row>
    <row r="45032" spans="1:31" x14ac:dyDescent="0.25">
      <c r="A45032" s="41">
        <v>0</v>
      </c>
      <c r="C45032" s="56"/>
      <c r="AC45032" s="56"/>
      <c r="AD45032" s="56"/>
      <c r="AE45032" s="56"/>
    </row>
    <row r="45033" spans="1:31" x14ac:dyDescent="0.25">
      <c r="A45033" s="41">
        <v>0</v>
      </c>
      <c r="C45033" s="56"/>
      <c r="AC45033" s="56"/>
      <c r="AD45033" s="56"/>
      <c r="AE45033" s="56"/>
    </row>
    <row r="45034" spans="1:31" x14ac:dyDescent="0.25">
      <c r="A45034" s="41">
        <v>0</v>
      </c>
      <c r="C45034" s="56"/>
      <c r="AC45034" s="56"/>
      <c r="AD45034" s="56"/>
      <c r="AE45034" s="56"/>
    </row>
    <row r="45035" spans="1:31" x14ac:dyDescent="0.25">
      <c r="A45035" s="41">
        <v>0</v>
      </c>
      <c r="C45035" s="56"/>
      <c r="AC45035" s="56"/>
      <c r="AD45035" s="56"/>
      <c r="AE45035" s="56"/>
    </row>
    <row r="45036" spans="1:31" x14ac:dyDescent="0.25">
      <c r="A45036" s="41">
        <v>0</v>
      </c>
      <c r="C45036" s="56"/>
      <c r="AC45036" s="56"/>
      <c r="AD45036" s="56"/>
      <c r="AE45036" s="56"/>
    </row>
    <row r="45037" spans="1:31" x14ac:dyDescent="0.25">
      <c r="A45037" s="41">
        <v>0</v>
      </c>
      <c r="C45037" s="56"/>
      <c r="AC45037" s="56"/>
      <c r="AD45037" s="56"/>
      <c r="AE45037" s="56"/>
    </row>
    <row r="45038" spans="1:31" x14ac:dyDescent="0.25">
      <c r="A45038" s="41">
        <v>0</v>
      </c>
      <c r="C45038" s="56"/>
      <c r="AC45038" s="56"/>
      <c r="AD45038" s="56"/>
      <c r="AE45038" s="56"/>
    </row>
    <row r="45039" spans="1:31" x14ac:dyDescent="0.25">
      <c r="A45039" s="41">
        <v>0</v>
      </c>
      <c r="C45039" s="56"/>
      <c r="AC45039" s="56"/>
      <c r="AD45039" s="56"/>
      <c r="AE45039" s="56"/>
    </row>
    <row r="45040" spans="1:31" x14ac:dyDescent="0.25">
      <c r="A45040" s="41">
        <v>0</v>
      </c>
      <c r="C45040" s="56"/>
      <c r="AC45040" s="56"/>
      <c r="AD45040" s="56"/>
      <c r="AE45040" s="56"/>
    </row>
    <row r="45041" spans="1:31" x14ac:dyDescent="0.25">
      <c r="A45041" s="41">
        <v>0</v>
      </c>
      <c r="C45041" s="56"/>
      <c r="AC45041" s="56"/>
      <c r="AD45041" s="56"/>
      <c r="AE45041" s="56"/>
    </row>
    <row r="45042" spans="1:31" x14ac:dyDescent="0.25">
      <c r="A45042" s="41">
        <v>0</v>
      </c>
      <c r="C45042" s="56"/>
      <c r="AC45042" s="56"/>
      <c r="AD45042" s="56"/>
      <c r="AE45042" s="56"/>
    </row>
    <row r="45043" spans="1:31" x14ac:dyDescent="0.25">
      <c r="A45043" s="41">
        <v>0</v>
      </c>
      <c r="C45043" s="56"/>
      <c r="AC45043" s="56"/>
      <c r="AD45043" s="56"/>
      <c r="AE45043" s="56"/>
    </row>
    <row r="45044" spans="1:31" x14ac:dyDescent="0.25">
      <c r="A45044" s="41">
        <v>0</v>
      </c>
      <c r="C45044" s="56"/>
      <c r="AC45044" s="56"/>
      <c r="AD45044" s="56"/>
      <c r="AE45044" s="56"/>
    </row>
    <row r="45045" spans="1:31" x14ac:dyDescent="0.25">
      <c r="A45045" s="41">
        <v>0</v>
      </c>
      <c r="C45045" s="56"/>
      <c r="AC45045" s="56"/>
      <c r="AD45045" s="56"/>
      <c r="AE45045" s="56"/>
    </row>
    <row r="45046" spans="1:31" x14ac:dyDescent="0.25">
      <c r="A45046" s="41">
        <v>0</v>
      </c>
      <c r="C45046" s="56"/>
      <c r="AC45046" s="56"/>
      <c r="AD45046" s="56"/>
      <c r="AE45046" s="56"/>
    </row>
    <row r="45047" spans="1:31" x14ac:dyDescent="0.25">
      <c r="A45047" s="41">
        <v>0</v>
      </c>
      <c r="C45047" s="56"/>
      <c r="AC45047" s="56"/>
      <c r="AD45047" s="56"/>
      <c r="AE45047" s="56"/>
    </row>
    <row r="45048" spans="1:31" x14ac:dyDescent="0.25">
      <c r="A45048" s="41">
        <v>0</v>
      </c>
      <c r="C45048" s="56"/>
      <c r="AC45048" s="56"/>
      <c r="AD45048" s="56"/>
      <c r="AE45048" s="56"/>
    </row>
    <row r="45049" spans="1:31" x14ac:dyDescent="0.25">
      <c r="A45049" s="41">
        <v>0</v>
      </c>
      <c r="C45049" s="56"/>
      <c r="AC45049" s="56"/>
      <c r="AD45049" s="56"/>
      <c r="AE45049" s="56"/>
    </row>
    <row r="45050" spans="1:31" x14ac:dyDescent="0.25">
      <c r="A45050" s="41">
        <v>0</v>
      </c>
      <c r="C45050" s="56"/>
      <c r="AC45050" s="56"/>
      <c r="AD45050" s="56"/>
      <c r="AE45050" s="56"/>
    </row>
    <row r="45051" spans="1:31" x14ac:dyDescent="0.25">
      <c r="A45051" s="41">
        <v>0</v>
      </c>
      <c r="C45051" s="56"/>
      <c r="AC45051" s="56"/>
      <c r="AD45051" s="56"/>
      <c r="AE45051" s="56"/>
    </row>
    <row r="45052" spans="1:31" x14ac:dyDescent="0.25">
      <c r="A45052" s="41">
        <v>0</v>
      </c>
      <c r="C45052" s="56"/>
      <c r="AC45052" s="56"/>
      <c r="AD45052" s="56"/>
      <c r="AE45052" s="56"/>
    </row>
    <row r="45053" spans="1:31" x14ac:dyDescent="0.25">
      <c r="A45053" s="41">
        <v>0</v>
      </c>
      <c r="C45053" s="56"/>
      <c r="AC45053" s="56"/>
      <c r="AD45053" s="56"/>
      <c r="AE45053" s="56"/>
    </row>
    <row r="45054" spans="1:31" x14ac:dyDescent="0.25">
      <c r="A45054" s="41">
        <v>0</v>
      </c>
      <c r="C45054" s="56"/>
      <c r="AC45054" s="56"/>
      <c r="AD45054" s="56"/>
      <c r="AE45054" s="56"/>
    </row>
    <row r="45055" spans="1:31" x14ac:dyDescent="0.25">
      <c r="A45055" s="41">
        <v>0</v>
      </c>
      <c r="C45055" s="56"/>
      <c r="AC45055" s="56"/>
      <c r="AD45055" s="56"/>
      <c r="AE45055" s="56"/>
    </row>
    <row r="45056" spans="1:31" x14ac:dyDescent="0.25">
      <c r="A45056" s="41">
        <v>0</v>
      </c>
      <c r="C45056" s="56"/>
      <c r="AC45056" s="56"/>
      <c r="AD45056" s="56"/>
      <c r="AE45056" s="56"/>
    </row>
    <row r="45057" spans="1:31" x14ac:dyDescent="0.25">
      <c r="A45057" s="41">
        <v>0</v>
      </c>
      <c r="C45057" s="56"/>
      <c r="AC45057" s="56"/>
      <c r="AD45057" s="56"/>
      <c r="AE45057" s="56"/>
    </row>
    <row r="45058" spans="1:31" x14ac:dyDescent="0.25">
      <c r="A45058" s="41">
        <v>0</v>
      </c>
      <c r="C45058" s="56"/>
      <c r="AC45058" s="56"/>
      <c r="AD45058" s="56"/>
      <c r="AE45058" s="56"/>
    </row>
    <row r="45059" spans="1:31" x14ac:dyDescent="0.25">
      <c r="A45059" s="41">
        <v>0</v>
      </c>
      <c r="C45059" s="56"/>
      <c r="AC45059" s="56"/>
      <c r="AD45059" s="56"/>
      <c r="AE45059" s="56"/>
    </row>
    <row r="45060" spans="1:31" x14ac:dyDescent="0.25">
      <c r="A45060" s="41">
        <v>0</v>
      </c>
      <c r="C45060" s="56"/>
      <c r="AC45060" s="56"/>
      <c r="AD45060" s="56"/>
      <c r="AE45060" s="56"/>
    </row>
    <row r="45061" spans="1:31" x14ac:dyDescent="0.25">
      <c r="A45061" s="41">
        <v>0</v>
      </c>
      <c r="C45061" s="56"/>
      <c r="AC45061" s="56"/>
      <c r="AD45061" s="56"/>
      <c r="AE45061" s="56"/>
    </row>
    <row r="45062" spans="1:31" x14ac:dyDescent="0.25">
      <c r="A45062" s="41">
        <v>0</v>
      </c>
      <c r="C45062" s="56"/>
      <c r="AC45062" s="56"/>
      <c r="AD45062" s="56"/>
      <c r="AE45062" s="56"/>
    </row>
    <row r="45063" spans="1:31" x14ac:dyDescent="0.25">
      <c r="A45063" s="41">
        <v>0</v>
      </c>
      <c r="C45063" s="56"/>
      <c r="AC45063" s="56"/>
      <c r="AD45063" s="56"/>
      <c r="AE45063" s="56"/>
    </row>
    <row r="45064" spans="1:31" x14ac:dyDescent="0.25">
      <c r="A45064" s="41">
        <v>0</v>
      </c>
      <c r="C45064" s="56"/>
      <c r="AC45064" s="56"/>
      <c r="AD45064" s="56"/>
      <c r="AE45064" s="56"/>
    </row>
    <row r="45065" spans="1:31" x14ac:dyDescent="0.25">
      <c r="A45065" s="41">
        <v>0</v>
      </c>
      <c r="C45065" s="56"/>
      <c r="AC45065" s="56"/>
      <c r="AD45065" s="56"/>
      <c r="AE45065" s="56"/>
    </row>
    <row r="45066" spans="1:31" x14ac:dyDescent="0.25">
      <c r="A45066" s="41">
        <v>0</v>
      </c>
      <c r="C45066" s="56"/>
      <c r="AC45066" s="56"/>
      <c r="AD45066" s="56"/>
      <c r="AE45066" s="56"/>
    </row>
    <row r="45067" spans="1:31" x14ac:dyDescent="0.25">
      <c r="A45067" s="41">
        <v>0</v>
      </c>
      <c r="C45067" s="56"/>
      <c r="AC45067" s="56"/>
      <c r="AD45067" s="56"/>
      <c r="AE45067" s="56"/>
    </row>
    <row r="45068" spans="1:31" x14ac:dyDescent="0.25">
      <c r="A45068" s="41">
        <v>0</v>
      </c>
      <c r="C45068" s="56"/>
      <c r="AC45068" s="56"/>
      <c r="AD45068" s="56"/>
      <c r="AE45068" s="56"/>
    </row>
    <row r="45069" spans="1:31" x14ac:dyDescent="0.25">
      <c r="A45069" s="41">
        <v>0</v>
      </c>
      <c r="C45069" s="56"/>
      <c r="AC45069" s="56"/>
      <c r="AD45069" s="56"/>
      <c r="AE45069" s="56"/>
    </row>
    <row r="45070" spans="1:31" x14ac:dyDescent="0.25">
      <c r="A45070" s="41">
        <v>0</v>
      </c>
      <c r="C45070" s="56"/>
      <c r="AC45070" s="56"/>
      <c r="AD45070" s="56"/>
      <c r="AE45070" s="56"/>
    </row>
    <row r="45071" spans="1:31" x14ac:dyDescent="0.25">
      <c r="A45071" s="41">
        <v>0</v>
      </c>
      <c r="C45071" s="56"/>
      <c r="AC45071" s="56"/>
      <c r="AD45071" s="56"/>
      <c r="AE45071" s="56"/>
    </row>
    <row r="45072" spans="1:31" x14ac:dyDescent="0.25">
      <c r="A45072" s="41">
        <v>0</v>
      </c>
      <c r="C45072" s="56"/>
      <c r="AC45072" s="56"/>
      <c r="AD45072" s="56"/>
      <c r="AE45072" s="56"/>
    </row>
    <row r="45073" spans="1:31" x14ac:dyDescent="0.25">
      <c r="A45073" s="41">
        <v>0</v>
      </c>
      <c r="C45073" s="56"/>
      <c r="AC45073" s="56"/>
      <c r="AD45073" s="56"/>
      <c r="AE45073" s="56"/>
    </row>
    <row r="45074" spans="1:31" x14ac:dyDescent="0.25">
      <c r="A45074" s="41">
        <v>0</v>
      </c>
      <c r="C45074" s="56"/>
      <c r="AC45074" s="56"/>
      <c r="AD45074" s="56"/>
      <c r="AE45074" s="56"/>
    </row>
    <row r="45075" spans="1:31" x14ac:dyDescent="0.25">
      <c r="A45075" s="41">
        <v>0</v>
      </c>
      <c r="C45075" s="56"/>
      <c r="AC45075" s="56"/>
      <c r="AD45075" s="56"/>
      <c r="AE45075" s="56"/>
    </row>
    <row r="45076" spans="1:31" x14ac:dyDescent="0.25">
      <c r="A45076" s="41">
        <v>0</v>
      </c>
      <c r="C45076" s="56"/>
      <c r="AC45076" s="56"/>
      <c r="AD45076" s="56"/>
      <c r="AE45076" s="56"/>
    </row>
    <row r="45077" spans="1:31" x14ac:dyDescent="0.25">
      <c r="A45077" s="41">
        <v>0</v>
      </c>
      <c r="C45077" s="56"/>
      <c r="AC45077" s="56"/>
      <c r="AD45077" s="56"/>
      <c r="AE45077" s="56"/>
    </row>
    <row r="45078" spans="1:31" x14ac:dyDescent="0.25">
      <c r="A45078" s="41">
        <v>0</v>
      </c>
      <c r="C45078" s="56"/>
      <c r="AC45078" s="56"/>
      <c r="AD45078" s="56"/>
      <c r="AE45078" s="56"/>
    </row>
    <row r="45079" spans="1:31" x14ac:dyDescent="0.25">
      <c r="A45079" s="41">
        <v>0</v>
      </c>
      <c r="C45079" s="56"/>
      <c r="AC45079" s="56"/>
      <c r="AD45079" s="56"/>
      <c r="AE45079" s="56"/>
    </row>
    <row r="45080" spans="1:31" x14ac:dyDescent="0.25">
      <c r="A45080" s="41">
        <v>0</v>
      </c>
      <c r="C45080" s="56"/>
      <c r="AC45080" s="56"/>
      <c r="AD45080" s="56"/>
      <c r="AE45080" s="56"/>
    </row>
    <row r="45081" spans="1:31" x14ac:dyDescent="0.25">
      <c r="A45081" s="41">
        <v>0</v>
      </c>
      <c r="C45081" s="56"/>
      <c r="AC45081" s="56"/>
      <c r="AD45081" s="56"/>
      <c r="AE45081" s="56"/>
    </row>
    <row r="45082" spans="1:31" x14ac:dyDescent="0.25">
      <c r="A45082" s="41">
        <v>0</v>
      </c>
      <c r="C45082" s="56"/>
      <c r="AC45082" s="56"/>
      <c r="AD45082" s="56"/>
      <c r="AE45082" s="56"/>
    </row>
    <row r="45083" spans="1:31" x14ac:dyDescent="0.25">
      <c r="A45083" s="41">
        <v>0</v>
      </c>
      <c r="C45083" s="56"/>
      <c r="AC45083" s="56"/>
      <c r="AD45083" s="56"/>
      <c r="AE45083" s="56"/>
    </row>
    <row r="45084" spans="1:31" x14ac:dyDescent="0.25">
      <c r="A45084" s="41">
        <v>0</v>
      </c>
      <c r="C45084" s="56"/>
      <c r="AC45084" s="56"/>
      <c r="AD45084" s="56"/>
      <c r="AE45084" s="56"/>
    </row>
    <row r="45085" spans="1:31" x14ac:dyDescent="0.25">
      <c r="A45085" s="41">
        <v>0</v>
      </c>
      <c r="C45085" s="56"/>
      <c r="AC45085" s="56"/>
      <c r="AD45085" s="56"/>
      <c r="AE45085" s="56"/>
    </row>
    <row r="45086" spans="1:31" x14ac:dyDescent="0.25">
      <c r="A45086" s="41">
        <v>0</v>
      </c>
      <c r="C45086" s="56"/>
      <c r="AC45086" s="56"/>
      <c r="AD45086" s="56"/>
      <c r="AE45086" s="56"/>
    </row>
    <row r="45087" spans="1:31" x14ac:dyDescent="0.25">
      <c r="A45087" s="41">
        <v>0</v>
      </c>
      <c r="C45087" s="56"/>
      <c r="AC45087" s="56"/>
      <c r="AD45087" s="56"/>
      <c r="AE45087" s="56"/>
    </row>
    <row r="45088" spans="1:31" x14ac:dyDescent="0.25">
      <c r="A45088" s="41">
        <v>0</v>
      </c>
      <c r="C45088" s="56"/>
      <c r="AC45088" s="56"/>
      <c r="AD45088" s="56"/>
      <c r="AE45088" s="56"/>
    </row>
    <row r="45089" spans="1:31" x14ac:dyDescent="0.25">
      <c r="A45089" s="41">
        <v>25</v>
      </c>
      <c r="C45089" s="56"/>
      <c r="AC45089" s="56"/>
      <c r="AD45089" s="56"/>
      <c r="AE45089" s="56"/>
    </row>
    <row r="45090" spans="1:31" x14ac:dyDescent="0.25">
      <c r="A45090" s="41">
        <v>0</v>
      </c>
      <c r="C45090" s="56"/>
      <c r="AC45090" s="56"/>
      <c r="AD45090" s="56"/>
      <c r="AE45090" s="56"/>
    </row>
    <row r="45091" spans="1:31" x14ac:dyDescent="0.25">
      <c r="A45091" s="41">
        <v>0</v>
      </c>
      <c r="C45091" s="56"/>
      <c r="AC45091" s="56"/>
      <c r="AD45091" s="56"/>
      <c r="AE45091" s="56"/>
    </row>
    <row r="45092" spans="1:31" x14ac:dyDescent="0.25">
      <c r="A45092" s="41">
        <v>0</v>
      </c>
      <c r="C45092" s="56"/>
      <c r="AC45092" s="56"/>
      <c r="AD45092" s="56"/>
      <c r="AE45092" s="56"/>
    </row>
    <row r="45093" spans="1:31" x14ac:dyDescent="0.25">
      <c r="A45093" s="41">
        <v>0</v>
      </c>
      <c r="C45093" s="56"/>
      <c r="AC45093" s="56"/>
      <c r="AD45093" s="56"/>
      <c r="AE45093" s="56"/>
    </row>
    <row r="45094" spans="1:31" x14ac:dyDescent="0.25">
      <c r="A45094" s="41">
        <v>0</v>
      </c>
      <c r="C45094" s="56"/>
      <c r="AC45094" s="56"/>
      <c r="AD45094" s="56"/>
      <c r="AE45094" s="56"/>
    </row>
    <row r="45095" spans="1:31" x14ac:dyDescent="0.25">
      <c r="A45095" s="41">
        <v>0</v>
      </c>
      <c r="C45095" s="56"/>
      <c r="AC45095" s="56"/>
      <c r="AD45095" s="56"/>
      <c r="AE45095" s="56"/>
    </row>
    <row r="45096" spans="1:31" x14ac:dyDescent="0.25">
      <c r="A45096" s="41">
        <v>0</v>
      </c>
      <c r="C45096" s="56"/>
      <c r="AC45096" s="56"/>
      <c r="AD45096" s="56"/>
      <c r="AE45096" s="56"/>
    </row>
    <row r="45097" spans="1:31" x14ac:dyDescent="0.25">
      <c r="A45097" s="41">
        <v>0</v>
      </c>
      <c r="C45097" s="56"/>
      <c r="AC45097" s="56"/>
      <c r="AD45097" s="56"/>
      <c r="AE45097" s="56"/>
    </row>
    <row r="45098" spans="1:31" x14ac:dyDescent="0.25">
      <c r="A45098" s="41">
        <v>0</v>
      </c>
      <c r="C45098" s="56"/>
      <c r="AC45098" s="56"/>
      <c r="AD45098" s="56"/>
      <c r="AE45098" s="56"/>
    </row>
    <row r="45099" spans="1:31" x14ac:dyDescent="0.25">
      <c r="A45099" s="41">
        <v>0</v>
      </c>
      <c r="C45099" s="56"/>
      <c r="AC45099" s="56"/>
      <c r="AD45099" s="56"/>
      <c r="AE45099" s="56"/>
    </row>
    <row r="45100" spans="1:31" x14ac:dyDescent="0.25">
      <c r="A45100" s="41">
        <v>0</v>
      </c>
      <c r="C45100" s="56"/>
      <c r="AC45100" s="56"/>
      <c r="AD45100" s="56"/>
      <c r="AE45100" s="56"/>
    </row>
    <row r="45101" spans="1:31" x14ac:dyDescent="0.25">
      <c r="A45101" s="41">
        <v>0</v>
      </c>
      <c r="C45101" s="56"/>
      <c r="AC45101" s="56"/>
      <c r="AD45101" s="56"/>
      <c r="AE45101" s="56"/>
    </row>
    <row r="45102" spans="1:31" x14ac:dyDescent="0.25">
      <c r="A45102" s="41">
        <v>0</v>
      </c>
      <c r="C45102" s="56"/>
      <c r="AC45102" s="56"/>
      <c r="AD45102" s="56"/>
      <c r="AE45102" s="56"/>
    </row>
    <row r="45103" spans="1:31" x14ac:dyDescent="0.25">
      <c r="A45103" s="41">
        <v>0</v>
      </c>
      <c r="C45103" s="56"/>
      <c r="AC45103" s="56"/>
      <c r="AD45103" s="56"/>
      <c r="AE45103" s="56"/>
    </row>
    <row r="45104" spans="1:31" x14ac:dyDescent="0.25">
      <c r="A45104" s="41">
        <v>0</v>
      </c>
      <c r="C45104" s="56"/>
      <c r="AC45104" s="56"/>
      <c r="AD45104" s="56"/>
      <c r="AE45104" s="56"/>
    </row>
    <row r="45105" spans="1:31" x14ac:dyDescent="0.25">
      <c r="A45105" s="41">
        <v>0</v>
      </c>
      <c r="C45105" s="56"/>
      <c r="AC45105" s="56"/>
      <c r="AD45105" s="56"/>
      <c r="AE45105" s="56"/>
    </row>
    <row r="45106" spans="1:31" x14ac:dyDescent="0.25">
      <c r="A45106" s="41">
        <v>0</v>
      </c>
      <c r="C45106" s="56"/>
      <c r="AC45106" s="56"/>
      <c r="AD45106" s="56"/>
      <c r="AE45106" s="56"/>
    </row>
    <row r="45107" spans="1:31" x14ac:dyDescent="0.25">
      <c r="A45107" s="41">
        <v>0</v>
      </c>
      <c r="C45107" s="56"/>
      <c r="AC45107" s="56"/>
      <c r="AD45107" s="56"/>
      <c r="AE45107" s="56"/>
    </row>
    <row r="45108" spans="1:31" x14ac:dyDescent="0.25">
      <c r="A45108" s="41">
        <v>0</v>
      </c>
      <c r="C45108" s="56"/>
      <c r="AC45108" s="56"/>
      <c r="AD45108" s="56"/>
      <c r="AE45108" s="56"/>
    </row>
    <row r="45109" spans="1:31" x14ac:dyDescent="0.25">
      <c r="A45109" s="41">
        <v>0</v>
      </c>
      <c r="C45109" s="56"/>
      <c r="AC45109" s="56"/>
      <c r="AD45109" s="56"/>
      <c r="AE45109" s="56"/>
    </row>
    <row r="45110" spans="1:31" x14ac:dyDescent="0.25">
      <c r="A45110" s="41">
        <v>0</v>
      </c>
      <c r="C45110" s="56"/>
      <c r="AC45110" s="56"/>
      <c r="AD45110" s="56"/>
      <c r="AE45110" s="56"/>
    </row>
    <row r="45111" spans="1:31" x14ac:dyDescent="0.25">
      <c r="A45111" s="41">
        <v>0</v>
      </c>
      <c r="C45111" s="56"/>
      <c r="AC45111" s="56"/>
      <c r="AD45111" s="56"/>
      <c r="AE45111" s="56"/>
    </row>
    <row r="45112" spans="1:31" x14ac:dyDescent="0.25">
      <c r="A45112" s="41">
        <v>0</v>
      </c>
      <c r="C45112" s="56"/>
      <c r="AC45112" s="56"/>
      <c r="AD45112" s="56"/>
      <c r="AE45112" s="56"/>
    </row>
    <row r="45113" spans="1:31" x14ac:dyDescent="0.25">
      <c r="A45113" s="41">
        <v>0</v>
      </c>
      <c r="C45113" s="56"/>
      <c r="AC45113" s="56"/>
      <c r="AD45113" s="56"/>
      <c r="AE45113" s="56"/>
    </row>
    <row r="45114" spans="1:31" x14ac:dyDescent="0.25">
      <c r="A45114" s="41">
        <v>0</v>
      </c>
      <c r="C45114" s="56"/>
      <c r="AC45114" s="56"/>
      <c r="AD45114" s="56"/>
      <c r="AE45114" s="56"/>
    </row>
    <row r="45115" spans="1:31" x14ac:dyDescent="0.25">
      <c r="A45115" s="41">
        <v>0</v>
      </c>
      <c r="C45115" s="56"/>
      <c r="AC45115" s="56"/>
      <c r="AD45115" s="56"/>
      <c r="AE45115" s="56"/>
    </row>
    <row r="45116" spans="1:31" x14ac:dyDescent="0.25">
      <c r="A45116" s="41">
        <v>0</v>
      </c>
      <c r="C45116" s="56"/>
      <c r="AC45116" s="56"/>
      <c r="AD45116" s="56"/>
      <c r="AE45116" s="56"/>
    </row>
    <row r="45117" spans="1:31" x14ac:dyDescent="0.25">
      <c r="A45117" s="41">
        <v>0</v>
      </c>
      <c r="C45117" s="56"/>
      <c r="AC45117" s="56"/>
      <c r="AD45117" s="56"/>
      <c r="AE45117" s="56"/>
    </row>
    <row r="45118" spans="1:31" x14ac:dyDescent="0.25">
      <c r="A45118" s="41">
        <v>0</v>
      </c>
      <c r="C45118" s="56"/>
      <c r="AC45118" s="56"/>
      <c r="AD45118" s="56"/>
      <c r="AE45118" s="56"/>
    </row>
    <row r="45119" spans="1:31" x14ac:dyDescent="0.25">
      <c r="A45119" s="41">
        <v>0</v>
      </c>
      <c r="C45119" s="56"/>
      <c r="AC45119" s="56"/>
      <c r="AD45119" s="56"/>
      <c r="AE45119" s="56"/>
    </row>
    <row r="45120" spans="1:31" x14ac:dyDescent="0.25">
      <c r="A45120" s="41">
        <v>0</v>
      </c>
      <c r="C45120" s="56"/>
      <c r="AC45120" s="56"/>
      <c r="AD45120" s="56"/>
      <c r="AE45120" s="56"/>
    </row>
    <row r="45121" spans="1:31" x14ac:dyDescent="0.25">
      <c r="A45121" s="41">
        <v>0</v>
      </c>
      <c r="C45121" s="56"/>
      <c r="AC45121" s="56"/>
      <c r="AD45121" s="56"/>
      <c r="AE45121" s="56"/>
    </row>
    <row r="45122" spans="1:31" x14ac:dyDescent="0.25">
      <c r="A45122" s="41">
        <v>0</v>
      </c>
      <c r="C45122" s="56"/>
      <c r="AC45122" s="56"/>
      <c r="AD45122" s="56"/>
      <c r="AE45122" s="56"/>
    </row>
    <row r="45123" spans="1:31" x14ac:dyDescent="0.25">
      <c r="A45123" s="41">
        <v>0</v>
      </c>
      <c r="C45123" s="56"/>
      <c r="AC45123" s="56"/>
      <c r="AD45123" s="56"/>
      <c r="AE45123" s="56"/>
    </row>
    <row r="45124" spans="1:31" x14ac:dyDescent="0.25">
      <c r="A45124" s="41">
        <v>0</v>
      </c>
      <c r="C45124" s="56"/>
      <c r="AC45124" s="56"/>
      <c r="AD45124" s="56"/>
      <c r="AE45124" s="56"/>
    </row>
    <row r="45125" spans="1:31" x14ac:dyDescent="0.25">
      <c r="A45125" s="41">
        <v>0</v>
      </c>
      <c r="C45125" s="56"/>
      <c r="AC45125" s="56"/>
      <c r="AD45125" s="56"/>
      <c r="AE45125" s="56"/>
    </row>
    <row r="45126" spans="1:31" x14ac:dyDescent="0.25">
      <c r="A45126" s="41">
        <v>0</v>
      </c>
      <c r="C45126" s="56"/>
      <c r="AC45126" s="56"/>
      <c r="AD45126" s="56"/>
      <c r="AE45126" s="56"/>
    </row>
    <row r="45127" spans="1:31" x14ac:dyDescent="0.25">
      <c r="A45127" s="41">
        <v>0</v>
      </c>
      <c r="C45127" s="56"/>
      <c r="AC45127" s="56"/>
      <c r="AD45127" s="56"/>
      <c r="AE45127" s="56"/>
    </row>
    <row r="45128" spans="1:31" x14ac:dyDescent="0.25">
      <c r="A45128" s="41">
        <v>0</v>
      </c>
      <c r="C45128" s="56"/>
      <c r="AC45128" s="56"/>
      <c r="AD45128" s="56"/>
      <c r="AE45128" s="56"/>
    </row>
    <row r="45129" spans="1:31" x14ac:dyDescent="0.25">
      <c r="A45129" s="41">
        <v>0</v>
      </c>
      <c r="C45129" s="56"/>
      <c r="AC45129" s="56"/>
      <c r="AD45129" s="56"/>
      <c r="AE45129" s="56"/>
    </row>
    <row r="45130" spans="1:31" x14ac:dyDescent="0.25">
      <c r="A45130" s="41">
        <v>0</v>
      </c>
      <c r="C45130" s="56"/>
      <c r="AC45130" s="56"/>
      <c r="AD45130" s="56"/>
      <c r="AE45130" s="56"/>
    </row>
    <row r="45131" spans="1:31" x14ac:dyDescent="0.25">
      <c r="A45131" s="41">
        <v>0</v>
      </c>
      <c r="C45131" s="56"/>
      <c r="AC45131" s="56"/>
      <c r="AD45131" s="56"/>
      <c r="AE45131" s="56"/>
    </row>
    <row r="45132" spans="1:31" x14ac:dyDescent="0.25">
      <c r="A45132" s="41">
        <v>0</v>
      </c>
      <c r="C45132" s="56"/>
      <c r="AC45132" s="56"/>
      <c r="AD45132" s="56"/>
      <c r="AE45132" s="56"/>
    </row>
    <row r="45133" spans="1:31" x14ac:dyDescent="0.25">
      <c r="A45133" s="41">
        <v>0</v>
      </c>
      <c r="C45133" s="56"/>
      <c r="AC45133" s="56"/>
      <c r="AD45133" s="56"/>
      <c r="AE45133" s="56"/>
    </row>
    <row r="45134" spans="1:31" x14ac:dyDescent="0.25">
      <c r="A45134" s="41">
        <v>0</v>
      </c>
      <c r="C45134" s="56"/>
      <c r="AC45134" s="56"/>
      <c r="AD45134" s="56"/>
      <c r="AE45134" s="56"/>
    </row>
    <row r="45135" spans="1:31" x14ac:dyDescent="0.25">
      <c r="A45135" s="41">
        <v>0</v>
      </c>
      <c r="C45135" s="56"/>
      <c r="AC45135" s="56"/>
      <c r="AD45135" s="56"/>
      <c r="AE45135" s="56"/>
    </row>
    <row r="45136" spans="1:31" x14ac:dyDescent="0.25">
      <c r="A45136" s="41">
        <v>0</v>
      </c>
      <c r="C45136" s="56"/>
      <c r="AC45136" s="56"/>
      <c r="AD45136" s="56"/>
      <c r="AE45136" s="56"/>
    </row>
    <row r="45137" spans="1:31" x14ac:dyDescent="0.25">
      <c r="A45137" s="41">
        <v>0</v>
      </c>
      <c r="C45137" s="56"/>
      <c r="AC45137" s="56"/>
      <c r="AD45137" s="56"/>
      <c r="AE45137" s="56"/>
    </row>
    <row r="45138" spans="1:31" x14ac:dyDescent="0.25">
      <c r="A45138" s="41">
        <v>0</v>
      </c>
      <c r="C45138" s="56"/>
      <c r="AC45138" s="56"/>
      <c r="AD45138" s="56"/>
      <c r="AE45138" s="56"/>
    </row>
    <row r="45139" spans="1:31" x14ac:dyDescent="0.25">
      <c r="A45139" s="41">
        <v>0</v>
      </c>
      <c r="C45139" s="56"/>
      <c r="AC45139" s="56"/>
      <c r="AD45139" s="56"/>
      <c r="AE45139" s="56"/>
    </row>
    <row r="45140" spans="1:31" x14ac:dyDescent="0.25">
      <c r="A45140" s="41">
        <v>0</v>
      </c>
      <c r="C45140" s="56"/>
      <c r="AC45140" s="56"/>
      <c r="AD45140" s="56"/>
      <c r="AE45140" s="56"/>
    </row>
    <row r="45141" spans="1:31" x14ac:dyDescent="0.25">
      <c r="A45141" s="41">
        <v>0</v>
      </c>
      <c r="C45141" s="56"/>
      <c r="AC45141" s="56"/>
      <c r="AD45141" s="56"/>
      <c r="AE45141" s="56"/>
    </row>
    <row r="45142" spans="1:31" x14ac:dyDescent="0.25">
      <c r="A45142" s="41">
        <v>0</v>
      </c>
      <c r="C45142" s="56"/>
      <c r="AC45142" s="56"/>
      <c r="AD45142" s="56"/>
      <c r="AE45142" s="56"/>
    </row>
    <row r="45143" spans="1:31" x14ac:dyDescent="0.25">
      <c r="A45143" s="41">
        <v>0</v>
      </c>
      <c r="C45143" s="56"/>
      <c r="AC45143" s="56"/>
      <c r="AD45143" s="56"/>
      <c r="AE45143" s="56"/>
    </row>
    <row r="45144" spans="1:31" x14ac:dyDescent="0.25">
      <c r="A45144" s="41">
        <v>0</v>
      </c>
      <c r="C45144" s="56"/>
      <c r="AC45144" s="56"/>
      <c r="AD45144" s="56"/>
      <c r="AE45144" s="56"/>
    </row>
    <row r="45145" spans="1:31" x14ac:dyDescent="0.25">
      <c r="A45145" s="41">
        <v>0</v>
      </c>
      <c r="C45145" s="56"/>
      <c r="AC45145" s="56"/>
      <c r="AD45145" s="56"/>
      <c r="AE45145" s="56"/>
    </row>
    <row r="45146" spans="1:31" x14ac:dyDescent="0.25">
      <c r="A45146" s="41">
        <v>0</v>
      </c>
      <c r="C45146" s="56"/>
      <c r="AC45146" s="56"/>
      <c r="AD45146" s="56"/>
      <c r="AE45146" s="56"/>
    </row>
    <row r="45147" spans="1:31" x14ac:dyDescent="0.25">
      <c r="A45147" s="41">
        <v>0</v>
      </c>
      <c r="C45147" s="56"/>
      <c r="AC45147" s="56"/>
      <c r="AD45147" s="56"/>
      <c r="AE45147" s="56"/>
    </row>
    <row r="45148" spans="1:31" x14ac:dyDescent="0.25">
      <c r="A45148" s="41">
        <v>0</v>
      </c>
      <c r="C45148" s="56"/>
      <c r="AC45148" s="56"/>
      <c r="AD45148" s="56"/>
      <c r="AE45148" s="56"/>
    </row>
    <row r="45149" spans="1:31" x14ac:dyDescent="0.25">
      <c r="A45149" s="41">
        <v>0</v>
      </c>
      <c r="C45149" s="56"/>
      <c r="AC45149" s="56"/>
      <c r="AD45149" s="56"/>
      <c r="AE45149" s="56"/>
    </row>
    <row r="45150" spans="1:31" x14ac:dyDescent="0.25">
      <c r="A45150" s="41">
        <v>0</v>
      </c>
      <c r="C45150" s="56"/>
      <c r="AC45150" s="56"/>
      <c r="AD45150" s="56"/>
      <c r="AE45150" s="56"/>
    </row>
    <row r="45151" spans="1:31" x14ac:dyDescent="0.25">
      <c r="A45151" s="41">
        <v>0</v>
      </c>
      <c r="C45151" s="56"/>
      <c r="AC45151" s="56"/>
      <c r="AD45151" s="56"/>
      <c r="AE45151" s="56"/>
    </row>
    <row r="45152" spans="1:31" x14ac:dyDescent="0.25">
      <c r="A45152" s="41">
        <v>0</v>
      </c>
      <c r="C45152" s="56"/>
      <c r="AC45152" s="56"/>
      <c r="AD45152" s="56"/>
      <c r="AE45152" s="56"/>
    </row>
    <row r="45153" spans="1:31" x14ac:dyDescent="0.25">
      <c r="A45153" s="41">
        <v>0</v>
      </c>
      <c r="C45153" s="56"/>
      <c r="AC45153" s="56"/>
      <c r="AD45153" s="56"/>
      <c r="AE45153" s="56"/>
    </row>
    <row r="45154" spans="1:31" x14ac:dyDescent="0.25">
      <c r="A45154" s="41">
        <v>0</v>
      </c>
      <c r="C45154" s="56"/>
      <c r="AC45154" s="56"/>
      <c r="AD45154" s="56"/>
      <c r="AE45154" s="56"/>
    </row>
    <row r="45155" spans="1:31" x14ac:dyDescent="0.25">
      <c r="A45155" s="41">
        <v>0</v>
      </c>
      <c r="C45155" s="56"/>
      <c r="AC45155" s="56"/>
      <c r="AD45155" s="56"/>
      <c r="AE45155" s="56"/>
    </row>
    <row r="45156" spans="1:31" x14ac:dyDescent="0.25">
      <c r="A45156" s="41">
        <v>0</v>
      </c>
      <c r="C45156" s="56"/>
      <c r="AC45156" s="56"/>
      <c r="AD45156" s="56"/>
      <c r="AE45156" s="56"/>
    </row>
    <row r="45157" spans="1:31" x14ac:dyDescent="0.25">
      <c r="A45157" s="41">
        <v>0</v>
      </c>
      <c r="C45157" s="56"/>
      <c r="AC45157" s="56"/>
      <c r="AD45157" s="56"/>
      <c r="AE45157" s="56"/>
    </row>
    <row r="45158" spans="1:31" x14ac:dyDescent="0.25">
      <c r="A45158" s="41">
        <v>0</v>
      </c>
      <c r="C45158" s="56"/>
      <c r="AC45158" s="56"/>
      <c r="AD45158" s="56"/>
      <c r="AE45158" s="56"/>
    </row>
    <row r="45159" spans="1:31" x14ac:dyDescent="0.25">
      <c r="A45159" s="41">
        <v>0</v>
      </c>
      <c r="C45159" s="56"/>
      <c r="AC45159" s="56"/>
      <c r="AD45159" s="56"/>
      <c r="AE45159" s="56"/>
    </row>
    <row r="45160" spans="1:31" x14ac:dyDescent="0.25">
      <c r="A45160" s="41">
        <v>0</v>
      </c>
      <c r="C45160" s="56"/>
      <c r="AC45160" s="56"/>
      <c r="AD45160" s="56"/>
      <c r="AE45160" s="56"/>
    </row>
    <row r="45161" spans="1:31" x14ac:dyDescent="0.25">
      <c r="A45161" s="41">
        <v>0</v>
      </c>
      <c r="C45161" s="56"/>
      <c r="AC45161" s="56"/>
      <c r="AD45161" s="56"/>
      <c r="AE45161" s="56"/>
    </row>
    <row r="45162" spans="1:31" x14ac:dyDescent="0.25">
      <c r="A45162" s="41">
        <v>0</v>
      </c>
      <c r="C45162" s="56"/>
      <c r="AC45162" s="56"/>
      <c r="AD45162" s="56"/>
      <c r="AE45162" s="56"/>
    </row>
    <row r="45163" spans="1:31" x14ac:dyDescent="0.25">
      <c r="A45163" s="41">
        <v>0</v>
      </c>
      <c r="C45163" s="56"/>
      <c r="AC45163" s="56"/>
      <c r="AD45163" s="56"/>
      <c r="AE45163" s="56"/>
    </row>
    <row r="45164" spans="1:31" x14ac:dyDescent="0.25">
      <c r="A45164" s="41">
        <v>0</v>
      </c>
      <c r="C45164" s="56"/>
      <c r="AC45164" s="56"/>
      <c r="AD45164" s="56"/>
      <c r="AE45164" s="56"/>
    </row>
    <row r="45165" spans="1:31" x14ac:dyDescent="0.25">
      <c r="A45165" s="41">
        <v>0</v>
      </c>
      <c r="C45165" s="56"/>
      <c r="AC45165" s="56"/>
      <c r="AD45165" s="56"/>
      <c r="AE45165" s="56"/>
    </row>
    <row r="45166" spans="1:31" x14ac:dyDescent="0.25">
      <c r="A45166" s="41">
        <v>0</v>
      </c>
      <c r="C45166" s="56"/>
      <c r="AC45166" s="56"/>
      <c r="AD45166" s="56"/>
      <c r="AE45166" s="56"/>
    </row>
    <row r="45167" spans="1:31" x14ac:dyDescent="0.25">
      <c r="A45167" s="41">
        <v>0</v>
      </c>
      <c r="C45167" s="56"/>
      <c r="AC45167" s="56"/>
      <c r="AD45167" s="56"/>
      <c r="AE45167" s="56"/>
    </row>
    <row r="45168" spans="1:31" x14ac:dyDescent="0.25">
      <c r="A45168" s="41">
        <v>0</v>
      </c>
      <c r="C45168" s="56"/>
      <c r="AC45168" s="56"/>
      <c r="AD45168" s="56"/>
      <c r="AE45168" s="56"/>
    </row>
    <row r="45169" spans="1:31" x14ac:dyDescent="0.25">
      <c r="A45169" s="41">
        <v>0</v>
      </c>
      <c r="C45169" s="56"/>
      <c r="AC45169" s="56"/>
      <c r="AD45169" s="56"/>
      <c r="AE45169" s="56"/>
    </row>
    <row r="45170" spans="1:31" x14ac:dyDescent="0.25">
      <c r="A45170" s="41">
        <v>0</v>
      </c>
      <c r="C45170" s="56"/>
      <c r="AC45170" s="56"/>
      <c r="AD45170" s="56"/>
      <c r="AE45170" s="56"/>
    </row>
    <row r="45171" spans="1:31" x14ac:dyDescent="0.25">
      <c r="A45171" s="41">
        <v>0</v>
      </c>
      <c r="C45171" s="56"/>
      <c r="AC45171" s="56"/>
      <c r="AD45171" s="56"/>
      <c r="AE45171" s="56"/>
    </row>
    <row r="45172" spans="1:31" x14ac:dyDescent="0.25">
      <c r="A45172" s="41">
        <v>0</v>
      </c>
      <c r="C45172" s="56"/>
      <c r="AC45172" s="56"/>
      <c r="AD45172" s="56"/>
      <c r="AE45172" s="56"/>
    </row>
    <row r="45173" spans="1:31" x14ac:dyDescent="0.25">
      <c r="A45173" s="41">
        <v>0</v>
      </c>
      <c r="C45173" s="56"/>
      <c r="AC45173" s="56"/>
      <c r="AD45173" s="56"/>
      <c r="AE45173" s="56"/>
    </row>
    <row r="45174" spans="1:31" x14ac:dyDescent="0.25">
      <c r="A45174" s="41">
        <v>0</v>
      </c>
      <c r="C45174" s="56"/>
      <c r="AC45174" s="56"/>
      <c r="AD45174" s="56"/>
      <c r="AE45174" s="56"/>
    </row>
    <row r="45175" spans="1:31" x14ac:dyDescent="0.25">
      <c r="A45175" s="41">
        <v>0</v>
      </c>
      <c r="C45175" s="56"/>
      <c r="AC45175" s="56"/>
      <c r="AD45175" s="56"/>
      <c r="AE45175" s="56"/>
    </row>
    <row r="45176" spans="1:31" x14ac:dyDescent="0.25">
      <c r="A45176" s="41">
        <v>0</v>
      </c>
      <c r="C45176" s="56"/>
      <c r="AC45176" s="56"/>
      <c r="AD45176" s="56"/>
      <c r="AE45176" s="56"/>
    </row>
    <row r="45177" spans="1:31" x14ac:dyDescent="0.25">
      <c r="A45177" s="41">
        <v>0</v>
      </c>
      <c r="C45177" s="56"/>
      <c r="AC45177" s="56"/>
      <c r="AD45177" s="56"/>
      <c r="AE45177" s="56"/>
    </row>
    <row r="45178" spans="1:31" x14ac:dyDescent="0.25">
      <c r="A45178" s="41">
        <v>0</v>
      </c>
      <c r="C45178" s="56"/>
      <c r="AC45178" s="56"/>
      <c r="AD45178" s="56"/>
      <c r="AE45178" s="56"/>
    </row>
    <row r="45179" spans="1:31" x14ac:dyDescent="0.25">
      <c r="A45179" s="41">
        <v>0</v>
      </c>
      <c r="C45179" s="56"/>
      <c r="AC45179" s="56"/>
      <c r="AD45179" s="56"/>
      <c r="AE45179" s="56"/>
    </row>
    <row r="45180" spans="1:31" x14ac:dyDescent="0.25">
      <c r="A45180" s="41">
        <v>0</v>
      </c>
      <c r="C45180" s="56"/>
      <c r="AC45180" s="56"/>
      <c r="AD45180" s="56"/>
      <c r="AE45180" s="56"/>
    </row>
    <row r="45181" spans="1:31" x14ac:dyDescent="0.25">
      <c r="A45181" s="41">
        <v>0</v>
      </c>
      <c r="C45181" s="56"/>
      <c r="AC45181" s="56"/>
      <c r="AD45181" s="56"/>
      <c r="AE45181" s="56"/>
    </row>
    <row r="45182" spans="1:31" x14ac:dyDescent="0.25">
      <c r="A45182" s="41">
        <v>0</v>
      </c>
      <c r="C45182" s="56"/>
      <c r="AC45182" s="56"/>
      <c r="AD45182" s="56"/>
      <c r="AE45182" s="56"/>
    </row>
    <row r="45183" spans="1:31" x14ac:dyDescent="0.25">
      <c r="A45183" s="41">
        <v>0</v>
      </c>
      <c r="C45183" s="56"/>
      <c r="AC45183" s="56"/>
      <c r="AD45183" s="56"/>
      <c r="AE45183" s="56"/>
    </row>
    <row r="45184" spans="1:31" x14ac:dyDescent="0.25">
      <c r="A45184" s="41">
        <v>0</v>
      </c>
      <c r="C45184" s="56"/>
      <c r="AC45184" s="56"/>
      <c r="AD45184" s="56"/>
      <c r="AE45184" s="56"/>
    </row>
    <row r="45185" spans="1:31" x14ac:dyDescent="0.25">
      <c r="A45185" s="41">
        <v>0</v>
      </c>
      <c r="C45185" s="56"/>
      <c r="AC45185" s="56"/>
      <c r="AD45185" s="56"/>
      <c r="AE45185" s="56"/>
    </row>
    <row r="45186" spans="1:31" x14ac:dyDescent="0.25">
      <c r="A45186" s="41">
        <v>0</v>
      </c>
      <c r="C45186" s="56"/>
      <c r="AC45186" s="56"/>
      <c r="AD45186" s="56"/>
      <c r="AE45186" s="56"/>
    </row>
    <row r="45187" spans="1:31" x14ac:dyDescent="0.25">
      <c r="A45187" s="41">
        <v>0</v>
      </c>
      <c r="C45187" s="56"/>
      <c r="AC45187" s="56"/>
      <c r="AD45187" s="56"/>
      <c r="AE45187" s="56"/>
    </row>
    <row r="45188" spans="1:31" x14ac:dyDescent="0.25">
      <c r="A45188" s="41">
        <v>0</v>
      </c>
      <c r="C45188" s="56"/>
      <c r="AC45188" s="56"/>
      <c r="AD45188" s="56"/>
      <c r="AE45188" s="56"/>
    </row>
    <row r="45189" spans="1:31" x14ac:dyDescent="0.25">
      <c r="A45189" s="41">
        <v>0</v>
      </c>
      <c r="C45189" s="56"/>
      <c r="AC45189" s="56"/>
      <c r="AD45189" s="56"/>
      <c r="AE45189" s="56"/>
    </row>
    <row r="45190" spans="1:31" x14ac:dyDescent="0.25">
      <c r="A45190" s="41">
        <v>0</v>
      </c>
      <c r="C45190" s="56"/>
      <c r="AC45190" s="56"/>
      <c r="AD45190" s="56"/>
      <c r="AE45190" s="56"/>
    </row>
    <row r="45191" spans="1:31" x14ac:dyDescent="0.25">
      <c r="A45191" s="41">
        <v>0</v>
      </c>
      <c r="C45191" s="56"/>
      <c r="AC45191" s="56"/>
      <c r="AD45191" s="56"/>
      <c r="AE45191" s="56"/>
    </row>
    <row r="45192" spans="1:31" x14ac:dyDescent="0.25">
      <c r="A45192" s="41">
        <v>0</v>
      </c>
      <c r="C45192" s="56"/>
      <c r="AC45192" s="56"/>
      <c r="AD45192" s="56"/>
      <c r="AE45192" s="56"/>
    </row>
    <row r="45193" spans="1:31" x14ac:dyDescent="0.25">
      <c r="A45193" s="41">
        <v>0</v>
      </c>
      <c r="C45193" s="56"/>
      <c r="AC45193" s="56"/>
      <c r="AD45193" s="56"/>
      <c r="AE45193" s="56"/>
    </row>
    <row r="45194" spans="1:31" x14ac:dyDescent="0.25">
      <c r="A45194" s="41">
        <v>0</v>
      </c>
      <c r="C45194" s="56"/>
      <c r="AC45194" s="56"/>
      <c r="AD45194" s="56"/>
      <c r="AE45194" s="56"/>
    </row>
    <row r="45195" spans="1:31" x14ac:dyDescent="0.25">
      <c r="A45195" s="41">
        <v>0</v>
      </c>
      <c r="C45195" s="56"/>
      <c r="AC45195" s="56"/>
      <c r="AD45195" s="56"/>
      <c r="AE45195" s="56"/>
    </row>
    <row r="45196" spans="1:31" x14ac:dyDescent="0.25">
      <c r="A45196" s="41">
        <v>0</v>
      </c>
      <c r="C45196" s="56"/>
      <c r="AC45196" s="56"/>
      <c r="AD45196" s="56"/>
      <c r="AE45196" s="56"/>
    </row>
    <row r="45197" spans="1:31" x14ac:dyDescent="0.25">
      <c r="A45197" s="41">
        <v>0</v>
      </c>
      <c r="C45197" s="56"/>
      <c r="AC45197" s="56"/>
      <c r="AD45197" s="56"/>
      <c r="AE45197" s="56"/>
    </row>
    <row r="45198" spans="1:31" x14ac:dyDescent="0.25">
      <c r="A45198" s="41">
        <v>0</v>
      </c>
      <c r="C45198" s="56"/>
      <c r="AC45198" s="56"/>
      <c r="AD45198" s="56"/>
      <c r="AE45198" s="56"/>
    </row>
    <row r="45199" spans="1:31" x14ac:dyDescent="0.25">
      <c r="A45199" s="41">
        <v>0</v>
      </c>
      <c r="C45199" s="56"/>
      <c r="AC45199" s="56"/>
      <c r="AD45199" s="56"/>
      <c r="AE45199" s="56"/>
    </row>
    <row r="45200" spans="1:31" x14ac:dyDescent="0.25">
      <c r="A45200" s="41">
        <v>0</v>
      </c>
      <c r="C45200" s="56"/>
      <c r="AC45200" s="56"/>
      <c r="AD45200" s="56"/>
      <c r="AE45200" s="56"/>
    </row>
    <row r="45201" spans="1:31" x14ac:dyDescent="0.25">
      <c r="A45201" s="41">
        <v>0</v>
      </c>
      <c r="C45201" s="56"/>
      <c r="AC45201" s="56"/>
      <c r="AD45201" s="56"/>
      <c r="AE45201" s="56"/>
    </row>
    <row r="45202" spans="1:31" x14ac:dyDescent="0.25">
      <c r="A45202" s="41">
        <v>0</v>
      </c>
      <c r="C45202" s="56"/>
      <c r="AC45202" s="56"/>
      <c r="AD45202" s="56"/>
      <c r="AE45202" s="56"/>
    </row>
    <row r="45203" spans="1:31" x14ac:dyDescent="0.25">
      <c r="A45203" s="41">
        <v>0</v>
      </c>
      <c r="C45203" s="56"/>
      <c r="AC45203" s="56"/>
      <c r="AD45203" s="56"/>
      <c r="AE45203" s="56"/>
    </row>
    <row r="45204" spans="1:31" x14ac:dyDescent="0.25">
      <c r="A45204" s="41">
        <v>0</v>
      </c>
      <c r="C45204" s="56"/>
      <c r="AC45204" s="56"/>
      <c r="AD45204" s="56"/>
      <c r="AE45204" s="56"/>
    </row>
    <row r="45205" spans="1:31" x14ac:dyDescent="0.25">
      <c r="A45205" s="41">
        <v>0</v>
      </c>
      <c r="C45205" s="56"/>
      <c r="AC45205" s="56"/>
      <c r="AD45205" s="56"/>
      <c r="AE45205" s="56"/>
    </row>
    <row r="45206" spans="1:31" x14ac:dyDescent="0.25">
      <c r="A45206" s="41">
        <v>0</v>
      </c>
      <c r="C45206" s="56"/>
      <c r="AC45206" s="56"/>
      <c r="AD45206" s="56"/>
      <c r="AE45206" s="56"/>
    </row>
    <row r="45207" spans="1:31" x14ac:dyDescent="0.25">
      <c r="A45207" s="41">
        <v>0</v>
      </c>
      <c r="C45207" s="56"/>
      <c r="AC45207" s="56"/>
      <c r="AD45207" s="56"/>
      <c r="AE45207" s="56"/>
    </row>
    <row r="45208" spans="1:31" x14ac:dyDescent="0.25">
      <c r="A45208" s="41">
        <v>0</v>
      </c>
      <c r="C45208" s="56"/>
      <c r="AC45208" s="56"/>
      <c r="AD45208" s="56"/>
      <c r="AE45208" s="56"/>
    </row>
    <row r="45209" spans="1:31" x14ac:dyDescent="0.25">
      <c r="A45209" s="41">
        <v>0</v>
      </c>
      <c r="C45209" s="56"/>
      <c r="AC45209" s="56"/>
      <c r="AD45209" s="56"/>
      <c r="AE45209" s="56"/>
    </row>
    <row r="45210" spans="1:31" x14ac:dyDescent="0.25">
      <c r="A45210" s="41">
        <v>0</v>
      </c>
      <c r="C45210" s="56"/>
      <c r="AC45210" s="56"/>
      <c r="AD45210" s="56"/>
      <c r="AE45210" s="56"/>
    </row>
    <row r="45211" spans="1:31" x14ac:dyDescent="0.25">
      <c r="A45211" s="41">
        <v>0</v>
      </c>
      <c r="C45211" s="56"/>
      <c r="AC45211" s="56"/>
      <c r="AD45211" s="56"/>
      <c r="AE45211" s="56"/>
    </row>
    <row r="45212" spans="1:31" x14ac:dyDescent="0.25">
      <c r="A45212" s="41">
        <v>0</v>
      </c>
      <c r="C45212" s="56"/>
      <c r="AC45212" s="56"/>
      <c r="AD45212" s="56"/>
      <c r="AE45212" s="56"/>
    </row>
    <row r="45213" spans="1:31" x14ac:dyDescent="0.25">
      <c r="A45213" s="41">
        <v>0</v>
      </c>
      <c r="C45213" s="56"/>
      <c r="AC45213" s="56"/>
      <c r="AD45213" s="56"/>
      <c r="AE45213" s="56"/>
    </row>
    <row r="45214" spans="1:31" x14ac:dyDescent="0.25">
      <c r="A45214" s="41">
        <v>0</v>
      </c>
      <c r="C45214" s="56"/>
      <c r="AC45214" s="56"/>
      <c r="AD45214" s="56"/>
      <c r="AE45214" s="56"/>
    </row>
    <row r="45215" spans="1:31" x14ac:dyDescent="0.25">
      <c r="A45215" s="41">
        <v>0</v>
      </c>
      <c r="C45215" s="56"/>
      <c r="AC45215" s="56"/>
      <c r="AD45215" s="56"/>
      <c r="AE45215" s="56"/>
    </row>
    <row r="45216" spans="1:31" x14ac:dyDescent="0.25">
      <c r="A45216" s="41">
        <v>0</v>
      </c>
      <c r="C45216" s="56"/>
      <c r="AC45216" s="56"/>
      <c r="AD45216" s="56"/>
      <c r="AE45216" s="56"/>
    </row>
    <row r="45217" spans="1:31" x14ac:dyDescent="0.25">
      <c r="A45217" s="41">
        <v>0</v>
      </c>
      <c r="C45217" s="56"/>
      <c r="AC45217" s="56"/>
      <c r="AD45217" s="56"/>
      <c r="AE45217" s="56"/>
    </row>
    <row r="45218" spans="1:31" x14ac:dyDescent="0.25">
      <c r="A45218" s="41">
        <v>0</v>
      </c>
      <c r="C45218" s="56"/>
      <c r="AC45218" s="56"/>
      <c r="AD45218" s="56"/>
      <c r="AE45218" s="56"/>
    </row>
    <row r="45219" spans="1:31" x14ac:dyDescent="0.25">
      <c r="A45219" s="41">
        <v>0</v>
      </c>
      <c r="C45219" s="56"/>
      <c r="AC45219" s="56"/>
      <c r="AD45219" s="56"/>
      <c r="AE45219" s="56"/>
    </row>
    <row r="45220" spans="1:31" x14ac:dyDescent="0.25">
      <c r="A45220" s="41">
        <v>0</v>
      </c>
      <c r="C45220" s="56"/>
      <c r="AC45220" s="56"/>
      <c r="AD45220" s="56"/>
      <c r="AE45220" s="56"/>
    </row>
    <row r="45221" spans="1:31" x14ac:dyDescent="0.25">
      <c r="A45221" s="41">
        <v>0</v>
      </c>
      <c r="C45221" s="56"/>
      <c r="AC45221" s="56"/>
      <c r="AD45221" s="56"/>
      <c r="AE45221" s="56"/>
    </row>
    <row r="45222" spans="1:31" x14ac:dyDescent="0.25">
      <c r="A45222" s="41">
        <v>0</v>
      </c>
      <c r="C45222" s="56"/>
      <c r="AC45222" s="56"/>
      <c r="AD45222" s="56"/>
      <c r="AE45222" s="56"/>
    </row>
    <row r="45223" spans="1:31" x14ac:dyDescent="0.25">
      <c r="A45223" s="41">
        <v>0</v>
      </c>
      <c r="C45223" s="56"/>
      <c r="AC45223" s="56"/>
      <c r="AD45223" s="56"/>
      <c r="AE45223" s="56"/>
    </row>
    <row r="45224" spans="1:31" x14ac:dyDescent="0.25">
      <c r="A45224" s="41">
        <v>0</v>
      </c>
      <c r="C45224" s="56"/>
      <c r="AC45224" s="56"/>
      <c r="AD45224" s="56"/>
      <c r="AE45224" s="56"/>
    </row>
    <row r="45225" spans="1:31" x14ac:dyDescent="0.25">
      <c r="A45225" s="41">
        <v>0</v>
      </c>
      <c r="C45225" s="56"/>
      <c r="AC45225" s="56"/>
      <c r="AD45225" s="56"/>
      <c r="AE45225" s="56"/>
    </row>
    <row r="45226" spans="1:31" x14ac:dyDescent="0.25">
      <c r="A45226" s="41">
        <v>0</v>
      </c>
      <c r="C45226" s="56"/>
      <c r="AC45226" s="56"/>
      <c r="AD45226" s="56"/>
      <c r="AE45226" s="56"/>
    </row>
    <row r="45227" spans="1:31" x14ac:dyDescent="0.25">
      <c r="A45227" s="41">
        <v>0</v>
      </c>
      <c r="C45227" s="56"/>
      <c r="AC45227" s="56"/>
      <c r="AD45227" s="56"/>
      <c r="AE45227" s="56"/>
    </row>
    <row r="45228" spans="1:31" x14ac:dyDescent="0.25">
      <c r="A45228" s="41">
        <v>0</v>
      </c>
      <c r="C45228" s="56"/>
      <c r="AC45228" s="56"/>
      <c r="AD45228" s="56"/>
      <c r="AE45228" s="56"/>
    </row>
    <row r="45229" spans="1:31" x14ac:dyDescent="0.25">
      <c r="A45229" s="41">
        <v>0</v>
      </c>
      <c r="C45229" s="56"/>
      <c r="AC45229" s="56"/>
      <c r="AD45229" s="56"/>
      <c r="AE45229" s="56"/>
    </row>
    <row r="45230" spans="1:31" x14ac:dyDescent="0.25">
      <c r="A45230" s="41">
        <v>0</v>
      </c>
      <c r="C45230" s="56"/>
      <c r="AC45230" s="56"/>
      <c r="AD45230" s="56"/>
      <c r="AE45230" s="56"/>
    </row>
    <row r="45231" spans="1:31" x14ac:dyDescent="0.25">
      <c r="A45231" s="41">
        <v>0</v>
      </c>
      <c r="C45231" s="56"/>
      <c r="AC45231" s="56"/>
      <c r="AD45231" s="56"/>
      <c r="AE45231" s="56"/>
    </row>
    <row r="45232" spans="1:31" x14ac:dyDescent="0.25">
      <c r="A45232" s="41">
        <v>0</v>
      </c>
      <c r="C45232" s="56"/>
      <c r="AC45232" s="56"/>
      <c r="AD45232" s="56"/>
      <c r="AE45232" s="56"/>
    </row>
    <row r="45233" spans="1:31" x14ac:dyDescent="0.25">
      <c r="A45233" s="41">
        <v>0</v>
      </c>
      <c r="C45233" s="56"/>
      <c r="AC45233" s="56"/>
      <c r="AD45233" s="56"/>
      <c r="AE45233" s="56"/>
    </row>
    <row r="45234" spans="1:31" x14ac:dyDescent="0.25">
      <c r="A45234" s="41">
        <v>0</v>
      </c>
      <c r="C45234" s="56"/>
      <c r="AC45234" s="56"/>
      <c r="AD45234" s="56"/>
      <c r="AE45234" s="56"/>
    </row>
    <row r="45235" spans="1:31" x14ac:dyDescent="0.25">
      <c r="A45235" s="41">
        <v>0</v>
      </c>
      <c r="C45235" s="56"/>
      <c r="AC45235" s="56"/>
      <c r="AD45235" s="56"/>
      <c r="AE45235" s="56"/>
    </row>
    <row r="45236" spans="1:31" x14ac:dyDescent="0.25">
      <c r="A45236" s="41">
        <v>0</v>
      </c>
      <c r="C45236" s="56"/>
      <c r="AC45236" s="56"/>
      <c r="AD45236" s="56"/>
      <c r="AE45236" s="56"/>
    </row>
    <row r="45237" spans="1:31" x14ac:dyDescent="0.25">
      <c r="A45237" s="41">
        <v>0</v>
      </c>
      <c r="C45237" s="56"/>
      <c r="AC45237" s="56"/>
      <c r="AD45237" s="56"/>
      <c r="AE45237" s="56"/>
    </row>
    <row r="45238" spans="1:31" x14ac:dyDescent="0.25">
      <c r="A45238" s="41">
        <v>0</v>
      </c>
      <c r="C45238" s="56"/>
      <c r="AC45238" s="56"/>
      <c r="AD45238" s="56"/>
      <c r="AE45238" s="56"/>
    </row>
    <row r="45239" spans="1:31" x14ac:dyDescent="0.25">
      <c r="A45239" s="41">
        <v>0</v>
      </c>
      <c r="C45239" s="56"/>
      <c r="AC45239" s="56"/>
      <c r="AD45239" s="56"/>
      <c r="AE45239" s="56"/>
    </row>
    <row r="45240" spans="1:31" x14ac:dyDescent="0.25">
      <c r="A45240" s="41">
        <v>0</v>
      </c>
      <c r="C45240" s="56"/>
      <c r="AC45240" s="56"/>
      <c r="AD45240" s="56"/>
      <c r="AE45240" s="56"/>
    </row>
    <row r="45241" spans="1:31" x14ac:dyDescent="0.25">
      <c r="A45241" s="41">
        <v>0</v>
      </c>
      <c r="C45241" s="56"/>
      <c r="AC45241" s="56"/>
      <c r="AD45241" s="56"/>
      <c r="AE45241" s="56"/>
    </row>
    <row r="45242" spans="1:31" x14ac:dyDescent="0.25">
      <c r="A45242" s="41">
        <v>0</v>
      </c>
      <c r="C45242" s="56"/>
      <c r="AC45242" s="56"/>
      <c r="AD45242" s="56"/>
      <c r="AE45242" s="56"/>
    </row>
    <row r="45243" spans="1:31" x14ac:dyDescent="0.25">
      <c r="A45243" s="41">
        <v>0</v>
      </c>
      <c r="C45243" s="56"/>
      <c r="AC45243" s="56"/>
      <c r="AD45243" s="56"/>
      <c r="AE45243" s="56"/>
    </row>
    <row r="45244" spans="1:31" x14ac:dyDescent="0.25">
      <c r="A45244" s="41">
        <v>0</v>
      </c>
      <c r="C45244" s="56"/>
      <c r="AC45244" s="56"/>
      <c r="AD45244" s="56"/>
      <c r="AE45244" s="56"/>
    </row>
    <row r="45245" spans="1:31" x14ac:dyDescent="0.25">
      <c r="A45245" s="41">
        <v>0</v>
      </c>
      <c r="C45245" s="56"/>
      <c r="AC45245" s="56"/>
      <c r="AD45245" s="56"/>
      <c r="AE45245" s="56"/>
    </row>
    <row r="45246" spans="1:31" x14ac:dyDescent="0.25">
      <c r="A45246" s="41">
        <v>0</v>
      </c>
      <c r="C45246" s="56"/>
      <c r="AC45246" s="56"/>
      <c r="AD45246" s="56"/>
      <c r="AE45246" s="56"/>
    </row>
    <row r="45247" spans="1:31" x14ac:dyDescent="0.25">
      <c r="A45247" s="41">
        <v>0</v>
      </c>
      <c r="C45247" s="56"/>
      <c r="AC45247" s="56"/>
      <c r="AD45247" s="56"/>
      <c r="AE45247" s="56"/>
    </row>
    <row r="45248" spans="1:31" x14ac:dyDescent="0.25">
      <c r="A45248" s="41">
        <v>0</v>
      </c>
      <c r="C45248" s="56"/>
      <c r="AC45248" s="56"/>
      <c r="AD45248" s="56"/>
      <c r="AE45248" s="56"/>
    </row>
    <row r="45249" spans="1:31" x14ac:dyDescent="0.25">
      <c r="A45249" s="41">
        <v>0</v>
      </c>
      <c r="C45249" s="56"/>
      <c r="AC45249" s="56"/>
      <c r="AD45249" s="56"/>
      <c r="AE45249" s="56"/>
    </row>
    <row r="45250" spans="1:31" x14ac:dyDescent="0.25">
      <c r="A45250" s="41">
        <v>0</v>
      </c>
      <c r="C45250" s="56"/>
      <c r="AC45250" s="56"/>
      <c r="AD45250" s="56"/>
      <c r="AE45250" s="56"/>
    </row>
    <row r="45251" spans="1:31" x14ac:dyDescent="0.25">
      <c r="A45251" s="41">
        <v>0</v>
      </c>
      <c r="C45251" s="56"/>
      <c r="AC45251" s="56"/>
      <c r="AD45251" s="56"/>
      <c r="AE45251" s="56"/>
    </row>
    <row r="45252" spans="1:31" x14ac:dyDescent="0.25">
      <c r="A45252" s="41">
        <v>0</v>
      </c>
      <c r="C45252" s="56"/>
      <c r="AC45252" s="56"/>
      <c r="AD45252" s="56"/>
      <c r="AE45252" s="56"/>
    </row>
    <row r="45253" spans="1:31" x14ac:dyDescent="0.25">
      <c r="A45253" s="41">
        <v>0</v>
      </c>
      <c r="C45253" s="56"/>
      <c r="AC45253" s="56"/>
      <c r="AD45253" s="56"/>
      <c r="AE45253" s="56"/>
    </row>
    <row r="45254" spans="1:31" x14ac:dyDescent="0.25">
      <c r="A45254" s="41">
        <v>0</v>
      </c>
      <c r="C45254" s="56"/>
      <c r="AC45254" s="56"/>
      <c r="AD45254" s="56"/>
      <c r="AE45254" s="56"/>
    </row>
    <row r="45255" spans="1:31" x14ac:dyDescent="0.25">
      <c r="A45255" s="41">
        <v>0</v>
      </c>
      <c r="C45255" s="56"/>
      <c r="AC45255" s="56"/>
      <c r="AD45255" s="56"/>
      <c r="AE45255" s="56"/>
    </row>
    <row r="45256" spans="1:31" x14ac:dyDescent="0.25">
      <c r="A45256" s="41">
        <v>0</v>
      </c>
      <c r="C45256" s="56"/>
      <c r="AC45256" s="56"/>
      <c r="AD45256" s="56"/>
      <c r="AE45256" s="56"/>
    </row>
    <row r="45257" spans="1:31" x14ac:dyDescent="0.25">
      <c r="A45257" s="41">
        <v>0</v>
      </c>
      <c r="C45257" s="56"/>
      <c r="AC45257" s="56"/>
      <c r="AD45257" s="56"/>
      <c r="AE45257" s="56"/>
    </row>
    <row r="45258" spans="1:31" x14ac:dyDescent="0.25">
      <c r="A45258" s="41">
        <v>0</v>
      </c>
      <c r="C45258" s="56"/>
      <c r="AC45258" s="56"/>
      <c r="AD45258" s="56"/>
      <c r="AE45258" s="56"/>
    </row>
    <row r="45259" spans="1:31" x14ac:dyDescent="0.25">
      <c r="A45259" s="41">
        <v>0</v>
      </c>
      <c r="C45259" s="56"/>
      <c r="AC45259" s="56"/>
      <c r="AD45259" s="56"/>
      <c r="AE45259" s="56"/>
    </row>
    <row r="45260" spans="1:31" x14ac:dyDescent="0.25">
      <c r="A45260" s="41">
        <v>0</v>
      </c>
      <c r="C45260" s="56"/>
      <c r="AC45260" s="56"/>
      <c r="AD45260" s="56"/>
      <c r="AE45260" s="56"/>
    </row>
    <row r="45261" spans="1:31" x14ac:dyDescent="0.25">
      <c r="A45261" s="41">
        <v>0</v>
      </c>
      <c r="C45261" s="56"/>
      <c r="AC45261" s="56"/>
      <c r="AD45261" s="56"/>
      <c r="AE45261" s="56"/>
    </row>
    <row r="45262" spans="1:31" x14ac:dyDescent="0.25">
      <c r="A45262" s="41">
        <v>0</v>
      </c>
      <c r="C45262" s="56"/>
      <c r="AC45262" s="56"/>
      <c r="AD45262" s="56"/>
      <c r="AE45262" s="56"/>
    </row>
    <row r="45263" spans="1:31" x14ac:dyDescent="0.25">
      <c r="A45263" s="41">
        <v>0</v>
      </c>
      <c r="C45263" s="56"/>
      <c r="AC45263" s="56"/>
      <c r="AD45263" s="56"/>
      <c r="AE45263" s="56"/>
    </row>
    <row r="45264" spans="1:31" x14ac:dyDescent="0.25">
      <c r="A45264" s="41">
        <v>0</v>
      </c>
      <c r="C45264" s="56"/>
      <c r="AC45264" s="56"/>
      <c r="AD45264" s="56"/>
      <c r="AE45264" s="56"/>
    </row>
    <row r="45265" spans="1:31" x14ac:dyDescent="0.25">
      <c r="A45265" s="41">
        <v>0</v>
      </c>
      <c r="C45265" s="56"/>
      <c r="AC45265" s="56"/>
      <c r="AD45265" s="56"/>
      <c r="AE45265" s="56"/>
    </row>
    <row r="45266" spans="1:31" x14ac:dyDescent="0.25">
      <c r="A45266" s="41">
        <v>0</v>
      </c>
      <c r="C45266" s="56"/>
      <c r="AC45266" s="56"/>
      <c r="AD45266" s="56"/>
      <c r="AE45266" s="56"/>
    </row>
    <row r="45267" spans="1:31" x14ac:dyDescent="0.25">
      <c r="A45267" s="41">
        <v>0</v>
      </c>
      <c r="C45267" s="56"/>
      <c r="AC45267" s="56"/>
      <c r="AD45267" s="56"/>
      <c r="AE45267" s="56"/>
    </row>
    <row r="45268" spans="1:31" x14ac:dyDescent="0.25">
      <c r="A45268" s="41">
        <v>0</v>
      </c>
      <c r="C45268" s="56"/>
      <c r="AC45268" s="56"/>
      <c r="AD45268" s="56"/>
      <c r="AE45268" s="56"/>
    </row>
    <row r="45269" spans="1:31" x14ac:dyDescent="0.25">
      <c r="A45269" s="41">
        <v>0</v>
      </c>
      <c r="C45269" s="56"/>
      <c r="AC45269" s="56"/>
      <c r="AD45269" s="56"/>
      <c r="AE45269" s="56"/>
    </row>
    <row r="45270" spans="1:31" x14ac:dyDescent="0.25">
      <c r="A45270" s="41">
        <v>0</v>
      </c>
      <c r="C45270" s="56"/>
      <c r="AC45270" s="56"/>
      <c r="AD45270" s="56"/>
      <c r="AE45270" s="56"/>
    </row>
    <row r="45271" spans="1:31" x14ac:dyDescent="0.25">
      <c r="A45271" s="41">
        <v>0</v>
      </c>
      <c r="C45271" s="56"/>
      <c r="AC45271" s="56"/>
      <c r="AD45271" s="56"/>
      <c r="AE45271" s="56"/>
    </row>
    <row r="45272" spans="1:31" x14ac:dyDescent="0.25">
      <c r="A45272" s="41">
        <v>0</v>
      </c>
      <c r="C45272" s="56"/>
      <c r="AC45272" s="56"/>
      <c r="AD45272" s="56"/>
      <c r="AE45272" s="56"/>
    </row>
    <row r="45273" spans="1:31" x14ac:dyDescent="0.25">
      <c r="A45273" s="41">
        <v>0</v>
      </c>
      <c r="C45273" s="56"/>
      <c r="AC45273" s="56"/>
      <c r="AD45273" s="56"/>
      <c r="AE45273" s="56"/>
    </row>
    <row r="45274" spans="1:31" x14ac:dyDescent="0.25">
      <c r="A45274" s="41">
        <v>0</v>
      </c>
      <c r="C45274" s="56"/>
      <c r="AC45274" s="56"/>
      <c r="AD45274" s="56"/>
      <c r="AE45274" s="56"/>
    </row>
    <row r="45275" spans="1:31" x14ac:dyDescent="0.25">
      <c r="A45275" s="41">
        <v>0</v>
      </c>
      <c r="C45275" s="56"/>
      <c r="AC45275" s="56"/>
      <c r="AD45275" s="56"/>
      <c r="AE45275" s="56"/>
    </row>
    <row r="45276" spans="1:31" x14ac:dyDescent="0.25">
      <c r="A45276" s="41">
        <v>0</v>
      </c>
      <c r="C45276" s="56"/>
      <c r="AC45276" s="56"/>
      <c r="AD45276" s="56"/>
      <c r="AE45276" s="56"/>
    </row>
    <row r="45277" spans="1:31" x14ac:dyDescent="0.25">
      <c r="A45277" s="41">
        <v>0</v>
      </c>
      <c r="C45277" s="56"/>
      <c r="AC45277" s="56"/>
      <c r="AD45277" s="56"/>
      <c r="AE45277" s="56"/>
    </row>
    <row r="45278" spans="1:31" x14ac:dyDescent="0.25">
      <c r="A45278" s="41">
        <v>0</v>
      </c>
      <c r="C45278" s="56"/>
      <c r="AC45278" s="56"/>
      <c r="AD45278" s="56"/>
      <c r="AE45278" s="56"/>
    </row>
    <row r="45279" spans="1:31" x14ac:dyDescent="0.25">
      <c r="A45279" s="41">
        <v>0</v>
      </c>
      <c r="C45279" s="56"/>
      <c r="AC45279" s="56"/>
      <c r="AD45279" s="56"/>
      <c r="AE45279" s="56"/>
    </row>
    <row r="45280" spans="1:31" x14ac:dyDescent="0.25">
      <c r="A45280" s="41">
        <v>0</v>
      </c>
      <c r="C45280" s="56"/>
      <c r="AC45280" s="56"/>
      <c r="AD45280" s="56"/>
      <c r="AE45280" s="56"/>
    </row>
    <row r="45281" spans="1:31" x14ac:dyDescent="0.25">
      <c r="A45281" s="41">
        <v>0</v>
      </c>
      <c r="C45281" s="56"/>
      <c r="AC45281" s="56"/>
      <c r="AD45281" s="56"/>
      <c r="AE45281" s="56"/>
    </row>
    <row r="45282" spans="1:31" x14ac:dyDescent="0.25">
      <c r="A45282" s="41">
        <v>0</v>
      </c>
      <c r="C45282" s="56"/>
      <c r="AC45282" s="56"/>
      <c r="AD45282" s="56"/>
      <c r="AE45282" s="56"/>
    </row>
    <row r="45283" spans="1:31" x14ac:dyDescent="0.25">
      <c r="A45283" s="41">
        <v>0</v>
      </c>
      <c r="C45283" s="56"/>
      <c r="AC45283" s="56"/>
      <c r="AD45283" s="56"/>
      <c r="AE45283" s="56"/>
    </row>
    <row r="45284" spans="1:31" x14ac:dyDescent="0.25">
      <c r="A45284" s="41">
        <v>0</v>
      </c>
      <c r="C45284" s="56"/>
      <c r="AC45284" s="56"/>
      <c r="AD45284" s="56"/>
      <c r="AE45284" s="56"/>
    </row>
    <row r="45285" spans="1:31" x14ac:dyDescent="0.25">
      <c r="A45285" s="41">
        <v>0</v>
      </c>
      <c r="C45285" s="56"/>
      <c r="AC45285" s="56"/>
      <c r="AD45285" s="56"/>
      <c r="AE45285" s="56"/>
    </row>
    <row r="45286" spans="1:31" x14ac:dyDescent="0.25">
      <c r="A45286" s="41">
        <v>0</v>
      </c>
      <c r="C45286" s="56"/>
      <c r="AC45286" s="56"/>
      <c r="AD45286" s="56"/>
      <c r="AE45286" s="56"/>
    </row>
    <row r="45287" spans="1:31" x14ac:dyDescent="0.25">
      <c r="A45287" s="41">
        <v>0</v>
      </c>
      <c r="C45287" s="56"/>
      <c r="AC45287" s="56"/>
      <c r="AD45287" s="56"/>
      <c r="AE45287" s="56"/>
    </row>
    <row r="45288" spans="1:31" x14ac:dyDescent="0.25">
      <c r="A45288" s="41">
        <v>0</v>
      </c>
      <c r="C45288" s="56"/>
      <c r="AC45288" s="56"/>
      <c r="AD45288" s="56"/>
      <c r="AE45288" s="56"/>
    </row>
    <row r="45289" spans="1:31" x14ac:dyDescent="0.25">
      <c r="A45289" s="41">
        <v>0</v>
      </c>
      <c r="C45289" s="56"/>
      <c r="AC45289" s="56"/>
      <c r="AD45289" s="56"/>
      <c r="AE45289" s="56"/>
    </row>
    <row r="45290" spans="1:31" x14ac:dyDescent="0.25">
      <c r="A45290" s="41">
        <v>0</v>
      </c>
      <c r="C45290" s="56"/>
      <c r="AC45290" s="56"/>
      <c r="AD45290" s="56"/>
      <c r="AE45290" s="56"/>
    </row>
    <row r="45291" spans="1:31" x14ac:dyDescent="0.25">
      <c r="A45291" s="41">
        <v>0</v>
      </c>
      <c r="C45291" s="56"/>
      <c r="AC45291" s="56"/>
      <c r="AD45291" s="56"/>
      <c r="AE45291" s="56"/>
    </row>
    <row r="45292" spans="1:31" x14ac:dyDescent="0.25">
      <c r="A45292" s="41">
        <v>0</v>
      </c>
      <c r="C45292" s="56"/>
      <c r="AC45292" s="56"/>
      <c r="AD45292" s="56"/>
      <c r="AE45292" s="56"/>
    </row>
    <row r="45293" spans="1:31" x14ac:dyDescent="0.25">
      <c r="A45293" s="41">
        <v>0</v>
      </c>
      <c r="C45293" s="56"/>
      <c r="AC45293" s="56"/>
      <c r="AD45293" s="56"/>
      <c r="AE45293" s="56"/>
    </row>
    <row r="45294" spans="1:31" x14ac:dyDescent="0.25">
      <c r="A45294" s="41">
        <v>0</v>
      </c>
      <c r="C45294" s="56"/>
      <c r="AC45294" s="56"/>
      <c r="AD45294" s="56"/>
      <c r="AE45294" s="56"/>
    </row>
    <row r="45295" spans="1:31" x14ac:dyDescent="0.25">
      <c r="A45295" s="41">
        <v>0</v>
      </c>
      <c r="C45295" s="56"/>
      <c r="AC45295" s="56"/>
      <c r="AD45295" s="56"/>
      <c r="AE45295" s="56"/>
    </row>
    <row r="45296" spans="1:31" x14ac:dyDescent="0.25">
      <c r="A45296" s="41">
        <v>0</v>
      </c>
      <c r="C45296" s="56"/>
      <c r="AC45296" s="56"/>
      <c r="AD45296" s="56"/>
      <c r="AE45296" s="56"/>
    </row>
    <row r="45297" spans="1:31" x14ac:dyDescent="0.25">
      <c r="A45297" s="41">
        <v>0</v>
      </c>
      <c r="C45297" s="56"/>
      <c r="AC45297" s="56"/>
      <c r="AD45297" s="56"/>
      <c r="AE45297" s="56"/>
    </row>
    <row r="45298" spans="1:31" x14ac:dyDescent="0.25">
      <c r="A45298" s="41">
        <v>0</v>
      </c>
      <c r="C45298" s="56"/>
      <c r="AC45298" s="56"/>
      <c r="AD45298" s="56"/>
      <c r="AE45298" s="56"/>
    </row>
    <row r="45299" spans="1:31" x14ac:dyDescent="0.25">
      <c r="A45299" s="41">
        <v>0</v>
      </c>
      <c r="C45299" s="56"/>
      <c r="AC45299" s="56"/>
      <c r="AD45299" s="56"/>
      <c r="AE45299" s="56"/>
    </row>
    <row r="45300" spans="1:31" x14ac:dyDescent="0.25">
      <c r="A45300" s="41">
        <v>0</v>
      </c>
      <c r="C45300" s="56"/>
      <c r="AC45300" s="56"/>
      <c r="AD45300" s="56"/>
      <c r="AE45300" s="56"/>
    </row>
    <row r="45301" spans="1:31" x14ac:dyDescent="0.25">
      <c r="A45301" s="41">
        <v>0</v>
      </c>
      <c r="C45301" s="56"/>
      <c r="AC45301" s="56"/>
      <c r="AD45301" s="56"/>
      <c r="AE45301" s="56"/>
    </row>
    <row r="45302" spans="1:31" x14ac:dyDescent="0.25">
      <c r="A45302" s="41">
        <v>0</v>
      </c>
      <c r="C45302" s="56"/>
      <c r="AC45302" s="56"/>
      <c r="AD45302" s="56"/>
      <c r="AE45302" s="56"/>
    </row>
    <row r="45303" spans="1:31" x14ac:dyDescent="0.25">
      <c r="A45303" s="41">
        <v>0</v>
      </c>
      <c r="C45303" s="56"/>
      <c r="AC45303" s="56"/>
      <c r="AD45303" s="56"/>
      <c r="AE45303" s="56"/>
    </row>
    <row r="45304" spans="1:31" x14ac:dyDescent="0.25">
      <c r="A45304" s="41">
        <v>0</v>
      </c>
      <c r="C45304" s="56"/>
      <c r="AC45304" s="56"/>
      <c r="AD45304" s="56"/>
      <c r="AE45304" s="56"/>
    </row>
    <row r="45305" spans="1:31" x14ac:dyDescent="0.25">
      <c r="A45305" s="41">
        <v>0</v>
      </c>
      <c r="C45305" s="56"/>
      <c r="AC45305" s="56"/>
      <c r="AD45305" s="56"/>
      <c r="AE45305" s="56"/>
    </row>
    <row r="45306" spans="1:31" x14ac:dyDescent="0.25">
      <c r="A45306" s="41">
        <v>0</v>
      </c>
      <c r="C45306" s="56"/>
      <c r="AC45306" s="56"/>
      <c r="AD45306" s="56"/>
      <c r="AE45306" s="56"/>
    </row>
    <row r="45307" spans="1:31" x14ac:dyDescent="0.25">
      <c r="A45307" s="41">
        <v>0</v>
      </c>
      <c r="C45307" s="56"/>
      <c r="AC45307" s="56"/>
      <c r="AD45307" s="56"/>
      <c r="AE45307" s="56"/>
    </row>
    <row r="45308" spans="1:31" x14ac:dyDescent="0.25">
      <c r="A45308" s="41">
        <v>0</v>
      </c>
      <c r="C45308" s="56"/>
      <c r="AC45308" s="56"/>
      <c r="AD45308" s="56"/>
      <c r="AE45308" s="56"/>
    </row>
    <row r="45309" spans="1:31" x14ac:dyDescent="0.25">
      <c r="A45309" s="41">
        <v>0</v>
      </c>
      <c r="C45309" s="56"/>
      <c r="AC45309" s="56"/>
      <c r="AD45309" s="56"/>
      <c r="AE45309" s="56"/>
    </row>
    <row r="45310" spans="1:31" x14ac:dyDescent="0.25">
      <c r="A45310" s="41">
        <v>0</v>
      </c>
      <c r="C45310" s="56"/>
      <c r="AC45310" s="56"/>
      <c r="AD45310" s="56"/>
      <c r="AE45310" s="56"/>
    </row>
    <row r="45311" spans="1:31" x14ac:dyDescent="0.25">
      <c r="A45311" s="41">
        <v>0</v>
      </c>
      <c r="C45311" s="56"/>
      <c r="AC45311" s="56"/>
      <c r="AD45311" s="56"/>
      <c r="AE45311" s="56"/>
    </row>
    <row r="45312" spans="1:31" x14ac:dyDescent="0.25">
      <c r="A45312" s="41">
        <v>0</v>
      </c>
      <c r="C45312" s="56"/>
      <c r="AC45312" s="56"/>
      <c r="AD45312" s="56"/>
      <c r="AE45312" s="56"/>
    </row>
    <row r="45313" spans="1:31" x14ac:dyDescent="0.25">
      <c r="A45313" s="41">
        <v>0</v>
      </c>
      <c r="C45313" s="56"/>
      <c r="AC45313" s="56"/>
      <c r="AD45313" s="56"/>
      <c r="AE45313" s="56"/>
    </row>
    <row r="45314" spans="1:31" x14ac:dyDescent="0.25">
      <c r="A45314" s="41">
        <v>0</v>
      </c>
      <c r="C45314" s="56"/>
      <c r="AC45314" s="56"/>
      <c r="AD45314" s="56"/>
      <c r="AE45314" s="56"/>
    </row>
    <row r="45315" spans="1:31" x14ac:dyDescent="0.25">
      <c r="A45315" s="41">
        <v>0</v>
      </c>
      <c r="C45315" s="56"/>
      <c r="AC45315" s="56"/>
      <c r="AD45315" s="56"/>
      <c r="AE45315" s="56"/>
    </row>
    <row r="45316" spans="1:31" x14ac:dyDescent="0.25">
      <c r="A45316" s="41">
        <v>0</v>
      </c>
      <c r="C45316" s="56"/>
      <c r="AC45316" s="56"/>
      <c r="AD45316" s="56"/>
      <c r="AE45316" s="56"/>
    </row>
    <row r="45317" spans="1:31" x14ac:dyDescent="0.25">
      <c r="A45317" s="41">
        <v>0</v>
      </c>
      <c r="C45317" s="56"/>
      <c r="AC45317" s="56"/>
      <c r="AD45317" s="56"/>
      <c r="AE45317" s="56"/>
    </row>
    <row r="45318" spans="1:31" x14ac:dyDescent="0.25">
      <c r="A45318" s="41">
        <v>0</v>
      </c>
      <c r="C45318" s="56"/>
      <c r="AC45318" s="56"/>
      <c r="AD45318" s="56"/>
      <c r="AE45318" s="56"/>
    </row>
    <row r="45319" spans="1:31" x14ac:dyDescent="0.25">
      <c r="A45319" s="41">
        <v>0</v>
      </c>
      <c r="C45319" s="56"/>
      <c r="AC45319" s="56"/>
      <c r="AD45319" s="56"/>
      <c r="AE45319" s="56"/>
    </row>
    <row r="45320" spans="1:31" x14ac:dyDescent="0.25">
      <c r="A45320" s="41">
        <v>0</v>
      </c>
      <c r="C45320" s="56"/>
      <c r="AC45320" s="56"/>
      <c r="AD45320" s="56"/>
      <c r="AE45320" s="56"/>
    </row>
    <row r="45321" spans="1:31" x14ac:dyDescent="0.25">
      <c r="A45321" s="41">
        <v>0</v>
      </c>
      <c r="C45321" s="56"/>
      <c r="AC45321" s="56"/>
      <c r="AD45321" s="56"/>
      <c r="AE45321" s="56"/>
    </row>
    <row r="45322" spans="1:31" x14ac:dyDescent="0.25">
      <c r="A45322" s="41">
        <v>0</v>
      </c>
      <c r="C45322" s="56"/>
      <c r="AC45322" s="56"/>
      <c r="AD45322" s="56"/>
      <c r="AE45322" s="56"/>
    </row>
    <row r="45323" spans="1:31" x14ac:dyDescent="0.25">
      <c r="A45323" s="41">
        <v>0</v>
      </c>
      <c r="C45323" s="56"/>
      <c r="AC45323" s="56"/>
      <c r="AD45323" s="56"/>
      <c r="AE45323" s="56"/>
    </row>
    <row r="45324" spans="1:31" x14ac:dyDescent="0.25">
      <c r="A45324" s="41">
        <v>2138</v>
      </c>
      <c r="C45324" s="56"/>
      <c r="AC45324" s="56"/>
      <c r="AD45324" s="56"/>
      <c r="AE45324" s="56"/>
    </row>
    <row r="45325" spans="1:31" x14ac:dyDescent="0.25">
      <c r="A45325" s="41">
        <v>0</v>
      </c>
      <c r="C45325" s="56"/>
      <c r="AC45325" s="56"/>
      <c r="AD45325" s="56"/>
      <c r="AE45325" s="56"/>
    </row>
    <row r="45326" spans="1:31" x14ac:dyDescent="0.25">
      <c r="A45326" s="41">
        <v>0</v>
      </c>
      <c r="C45326" s="56"/>
      <c r="AC45326" s="56"/>
      <c r="AD45326" s="56"/>
      <c r="AE45326" s="56"/>
    </row>
    <row r="45327" spans="1:31" x14ac:dyDescent="0.25">
      <c r="A45327" s="41">
        <v>0</v>
      </c>
      <c r="C45327" s="56"/>
      <c r="AC45327" s="56"/>
      <c r="AD45327" s="56"/>
      <c r="AE45327" s="56"/>
    </row>
    <row r="45328" spans="1:31" x14ac:dyDescent="0.25">
      <c r="A45328" s="41">
        <v>0</v>
      </c>
      <c r="C45328" s="56"/>
      <c r="AC45328" s="56"/>
      <c r="AD45328" s="56"/>
      <c r="AE45328" s="56"/>
    </row>
    <row r="45329" spans="1:31" x14ac:dyDescent="0.25">
      <c r="A45329" s="41">
        <v>0</v>
      </c>
      <c r="C45329" s="56"/>
      <c r="AC45329" s="56"/>
      <c r="AD45329" s="56"/>
      <c r="AE45329" s="56"/>
    </row>
    <row r="45330" spans="1:31" x14ac:dyDescent="0.25">
      <c r="A45330" s="41">
        <v>0</v>
      </c>
      <c r="C45330" s="56"/>
      <c r="AC45330" s="56"/>
      <c r="AD45330" s="56"/>
      <c r="AE45330" s="56"/>
    </row>
    <row r="45331" spans="1:31" x14ac:dyDescent="0.25">
      <c r="A45331" s="41">
        <v>0</v>
      </c>
      <c r="C45331" s="56"/>
      <c r="AC45331" s="56"/>
      <c r="AD45331" s="56"/>
      <c r="AE45331" s="56"/>
    </row>
    <row r="45332" spans="1:31" x14ac:dyDescent="0.25">
      <c r="A45332" s="41">
        <v>0</v>
      </c>
      <c r="C45332" s="56"/>
      <c r="AC45332" s="56"/>
      <c r="AD45332" s="56"/>
      <c r="AE45332" s="56"/>
    </row>
    <row r="45333" spans="1:31" x14ac:dyDescent="0.25">
      <c r="A45333" s="41">
        <v>0</v>
      </c>
      <c r="C45333" s="56"/>
      <c r="AC45333" s="56"/>
      <c r="AD45333" s="56"/>
      <c r="AE45333" s="56"/>
    </row>
    <row r="45334" spans="1:31" x14ac:dyDescent="0.25">
      <c r="A45334" s="41">
        <v>0</v>
      </c>
      <c r="C45334" s="56"/>
      <c r="AC45334" s="56"/>
      <c r="AD45334" s="56"/>
      <c r="AE45334" s="56"/>
    </row>
    <row r="45335" spans="1:31" x14ac:dyDescent="0.25">
      <c r="A45335" s="41">
        <v>0</v>
      </c>
      <c r="C45335" s="56"/>
      <c r="AC45335" s="56"/>
      <c r="AD45335" s="56"/>
      <c r="AE45335" s="56"/>
    </row>
    <row r="45336" spans="1:31" x14ac:dyDescent="0.25">
      <c r="A45336" s="41">
        <v>0</v>
      </c>
      <c r="C45336" s="56"/>
      <c r="AC45336" s="56"/>
      <c r="AD45336" s="56"/>
      <c r="AE45336" s="56"/>
    </row>
    <row r="45337" spans="1:31" x14ac:dyDescent="0.25">
      <c r="A45337" s="41">
        <v>0</v>
      </c>
      <c r="C45337" s="56"/>
      <c r="AC45337" s="56"/>
      <c r="AD45337" s="56"/>
      <c r="AE45337" s="56"/>
    </row>
    <row r="45338" spans="1:31" x14ac:dyDescent="0.25">
      <c r="A45338" s="41">
        <v>0</v>
      </c>
      <c r="C45338" s="56"/>
      <c r="AC45338" s="56"/>
      <c r="AD45338" s="56"/>
      <c r="AE45338" s="56"/>
    </row>
    <row r="45339" spans="1:31" x14ac:dyDescent="0.25">
      <c r="A45339" s="41">
        <v>0</v>
      </c>
      <c r="C45339" s="56"/>
      <c r="AC45339" s="56"/>
      <c r="AD45339" s="56"/>
      <c r="AE45339" s="56"/>
    </row>
    <row r="45340" spans="1:31" x14ac:dyDescent="0.25">
      <c r="A45340" s="41">
        <v>0</v>
      </c>
      <c r="C45340" s="56"/>
      <c r="AC45340" s="56"/>
      <c r="AD45340" s="56"/>
      <c r="AE45340" s="56"/>
    </row>
    <row r="45341" spans="1:31" x14ac:dyDescent="0.25">
      <c r="A45341" s="41">
        <v>0</v>
      </c>
      <c r="C45341" s="56"/>
      <c r="AC45341" s="56"/>
      <c r="AD45341" s="56"/>
      <c r="AE45341" s="56"/>
    </row>
    <row r="45342" spans="1:31" x14ac:dyDescent="0.25">
      <c r="A45342" s="41">
        <v>0</v>
      </c>
      <c r="C45342" s="56"/>
      <c r="AC45342" s="56"/>
      <c r="AD45342" s="56"/>
      <c r="AE45342" s="56"/>
    </row>
    <row r="45343" spans="1:31" x14ac:dyDescent="0.25">
      <c r="A45343" s="41">
        <v>0</v>
      </c>
      <c r="C45343" s="56"/>
      <c r="AC45343" s="56"/>
      <c r="AD45343" s="56"/>
      <c r="AE45343" s="56"/>
    </row>
    <row r="45344" spans="1:31" x14ac:dyDescent="0.25">
      <c r="A45344" s="41">
        <v>0</v>
      </c>
      <c r="C45344" s="56"/>
      <c r="AC45344" s="56"/>
      <c r="AD45344" s="56"/>
      <c r="AE45344" s="56"/>
    </row>
    <row r="45345" spans="1:31" x14ac:dyDescent="0.25">
      <c r="A45345" s="41">
        <v>0</v>
      </c>
      <c r="C45345" s="56"/>
      <c r="AC45345" s="56"/>
      <c r="AD45345" s="56"/>
      <c r="AE45345" s="56"/>
    </row>
    <row r="45346" spans="1:31" x14ac:dyDescent="0.25">
      <c r="A45346" s="41">
        <v>0</v>
      </c>
      <c r="C45346" s="56"/>
      <c r="AC45346" s="56"/>
      <c r="AD45346" s="56"/>
      <c r="AE45346" s="56"/>
    </row>
    <row r="45347" spans="1:31" x14ac:dyDescent="0.25">
      <c r="A45347" s="41">
        <v>0</v>
      </c>
      <c r="C45347" s="56"/>
      <c r="AC45347" s="56"/>
      <c r="AD45347" s="56"/>
      <c r="AE45347" s="56"/>
    </row>
    <row r="45348" spans="1:31" x14ac:dyDescent="0.25">
      <c r="A45348" s="41">
        <v>0</v>
      </c>
      <c r="C45348" s="56"/>
      <c r="AC45348" s="56"/>
      <c r="AD45348" s="56"/>
      <c r="AE45348" s="56"/>
    </row>
    <row r="45349" spans="1:31" x14ac:dyDescent="0.25">
      <c r="A45349" s="41">
        <v>0</v>
      </c>
      <c r="C45349" s="56"/>
      <c r="AC45349" s="56"/>
      <c r="AD45349" s="56"/>
      <c r="AE45349" s="56"/>
    </row>
    <row r="45350" spans="1:31" x14ac:dyDescent="0.25">
      <c r="A45350" s="41">
        <v>0</v>
      </c>
      <c r="C45350" s="56"/>
      <c r="AC45350" s="56"/>
      <c r="AD45350" s="56"/>
      <c r="AE45350" s="56"/>
    </row>
    <row r="45351" spans="1:31" x14ac:dyDescent="0.25">
      <c r="A45351" s="41">
        <v>0</v>
      </c>
      <c r="C45351" s="56"/>
      <c r="AC45351" s="56"/>
      <c r="AD45351" s="56"/>
      <c r="AE45351" s="56"/>
    </row>
    <row r="45352" spans="1:31" x14ac:dyDescent="0.25">
      <c r="A45352" s="41">
        <v>0</v>
      </c>
      <c r="C45352" s="56"/>
      <c r="AC45352" s="56"/>
      <c r="AD45352" s="56"/>
      <c r="AE45352" s="56"/>
    </row>
    <row r="45353" spans="1:31" x14ac:dyDescent="0.25">
      <c r="A45353" s="41">
        <v>0</v>
      </c>
      <c r="C45353" s="56"/>
      <c r="AC45353" s="56"/>
      <c r="AD45353" s="56"/>
      <c r="AE45353" s="56"/>
    </row>
    <row r="45354" spans="1:31" x14ac:dyDescent="0.25">
      <c r="A45354" s="41">
        <v>0</v>
      </c>
      <c r="C45354" s="56"/>
      <c r="AC45354" s="56"/>
      <c r="AD45354" s="56"/>
      <c r="AE45354" s="56"/>
    </row>
    <row r="45355" spans="1:31" x14ac:dyDescent="0.25">
      <c r="A45355" s="41">
        <v>0</v>
      </c>
      <c r="C45355" s="56"/>
      <c r="AC45355" s="56"/>
      <c r="AD45355" s="56"/>
      <c r="AE45355" s="56"/>
    </row>
    <row r="45356" spans="1:31" x14ac:dyDescent="0.25">
      <c r="A45356" s="41">
        <v>0</v>
      </c>
      <c r="C45356" s="56"/>
      <c r="AC45356" s="56"/>
      <c r="AD45356" s="56"/>
      <c r="AE45356" s="56"/>
    </row>
    <row r="45357" spans="1:31" x14ac:dyDescent="0.25">
      <c r="A45357" s="41">
        <v>0</v>
      </c>
      <c r="C45357" s="56"/>
      <c r="AC45357" s="56"/>
      <c r="AD45357" s="56"/>
      <c r="AE45357" s="56"/>
    </row>
    <row r="45358" spans="1:31" x14ac:dyDescent="0.25">
      <c r="A45358" s="41">
        <v>0</v>
      </c>
      <c r="C45358" s="56"/>
      <c r="AC45358" s="56"/>
      <c r="AD45358" s="56"/>
      <c r="AE45358" s="56"/>
    </row>
    <row r="45359" spans="1:31" x14ac:dyDescent="0.25">
      <c r="A45359" s="41">
        <v>0</v>
      </c>
      <c r="C45359" s="56"/>
      <c r="AC45359" s="56"/>
      <c r="AD45359" s="56"/>
      <c r="AE45359" s="56"/>
    </row>
    <row r="45360" spans="1:31" x14ac:dyDescent="0.25">
      <c r="A45360" s="41">
        <v>0</v>
      </c>
      <c r="C45360" s="56"/>
      <c r="AC45360" s="56"/>
      <c r="AD45360" s="56"/>
      <c r="AE45360" s="56"/>
    </row>
    <row r="45361" spans="1:31" x14ac:dyDescent="0.25">
      <c r="A45361" s="41">
        <v>0</v>
      </c>
      <c r="C45361" s="56"/>
      <c r="AC45361" s="56"/>
      <c r="AD45361" s="56"/>
      <c r="AE45361" s="56"/>
    </row>
    <row r="45362" spans="1:31" x14ac:dyDescent="0.25">
      <c r="A45362" s="41">
        <v>0</v>
      </c>
      <c r="C45362" s="56"/>
      <c r="AC45362" s="56"/>
      <c r="AD45362" s="56"/>
      <c r="AE45362" s="56"/>
    </row>
    <row r="45363" spans="1:31" x14ac:dyDescent="0.25">
      <c r="A45363" s="41">
        <v>0</v>
      </c>
      <c r="C45363" s="56"/>
      <c r="AC45363" s="56"/>
      <c r="AD45363" s="56"/>
      <c r="AE45363" s="56"/>
    </row>
    <row r="45364" spans="1:31" x14ac:dyDescent="0.25">
      <c r="A45364" s="41">
        <v>0</v>
      </c>
      <c r="C45364" s="56"/>
      <c r="AC45364" s="56"/>
      <c r="AD45364" s="56"/>
      <c r="AE45364" s="56"/>
    </row>
    <row r="45365" spans="1:31" x14ac:dyDescent="0.25">
      <c r="A45365" s="41">
        <v>0</v>
      </c>
      <c r="C45365" s="56"/>
      <c r="AC45365" s="56"/>
      <c r="AD45365" s="56"/>
      <c r="AE45365" s="56"/>
    </row>
    <row r="45366" spans="1:31" x14ac:dyDescent="0.25">
      <c r="A45366" s="41">
        <v>0</v>
      </c>
      <c r="C45366" s="56"/>
      <c r="AC45366" s="56"/>
      <c r="AD45366" s="56"/>
      <c r="AE45366" s="56"/>
    </row>
    <row r="45367" spans="1:31" x14ac:dyDescent="0.25">
      <c r="A45367" s="41">
        <v>0</v>
      </c>
      <c r="C45367" s="56"/>
      <c r="AC45367" s="56"/>
      <c r="AD45367" s="56"/>
      <c r="AE45367" s="56"/>
    </row>
    <row r="45368" spans="1:31" x14ac:dyDescent="0.25">
      <c r="A45368" s="41">
        <v>0</v>
      </c>
      <c r="C45368" s="56"/>
      <c r="AC45368" s="56"/>
      <c r="AD45368" s="56"/>
      <c r="AE45368" s="56"/>
    </row>
    <row r="45369" spans="1:31" x14ac:dyDescent="0.25">
      <c r="A45369" s="41">
        <v>0</v>
      </c>
      <c r="C45369" s="56"/>
      <c r="AC45369" s="56"/>
      <c r="AD45369" s="56"/>
      <c r="AE45369" s="56"/>
    </row>
    <row r="45370" spans="1:31" x14ac:dyDescent="0.25">
      <c r="A45370" s="41">
        <v>0</v>
      </c>
      <c r="C45370" s="56"/>
      <c r="AC45370" s="56"/>
      <c r="AD45370" s="56"/>
      <c r="AE45370" s="56"/>
    </row>
    <row r="45371" spans="1:31" x14ac:dyDescent="0.25">
      <c r="A45371" s="41">
        <v>0</v>
      </c>
      <c r="C45371" s="56"/>
      <c r="AC45371" s="56"/>
      <c r="AD45371" s="56"/>
      <c r="AE45371" s="56"/>
    </row>
    <row r="45372" spans="1:31" x14ac:dyDescent="0.25">
      <c r="A45372" s="41">
        <v>0</v>
      </c>
      <c r="C45372" s="56"/>
      <c r="AC45372" s="56"/>
      <c r="AD45372" s="56"/>
      <c r="AE45372" s="56"/>
    </row>
    <row r="45373" spans="1:31" x14ac:dyDescent="0.25">
      <c r="A45373" s="41">
        <v>0</v>
      </c>
      <c r="C45373" s="56"/>
      <c r="AC45373" s="56"/>
      <c r="AD45373" s="56"/>
      <c r="AE45373" s="56"/>
    </row>
    <row r="45374" spans="1:31" x14ac:dyDescent="0.25">
      <c r="A45374" s="41">
        <v>0</v>
      </c>
      <c r="C45374" s="56"/>
      <c r="AC45374" s="56"/>
      <c r="AD45374" s="56"/>
      <c r="AE45374" s="56"/>
    </row>
    <row r="45375" spans="1:31" x14ac:dyDescent="0.25">
      <c r="A45375" s="41">
        <v>0</v>
      </c>
      <c r="C45375" s="56"/>
      <c r="AC45375" s="56"/>
      <c r="AD45375" s="56"/>
      <c r="AE45375" s="56"/>
    </row>
    <row r="45376" spans="1:31" x14ac:dyDescent="0.25">
      <c r="A45376" s="41">
        <v>0</v>
      </c>
      <c r="C45376" s="56"/>
      <c r="AC45376" s="56"/>
      <c r="AD45376" s="56"/>
      <c r="AE45376" s="56"/>
    </row>
    <row r="45377" spans="1:31" x14ac:dyDescent="0.25">
      <c r="A45377" s="41">
        <v>0</v>
      </c>
      <c r="C45377" s="56"/>
      <c r="AC45377" s="56"/>
      <c r="AD45377" s="56"/>
      <c r="AE45377" s="56"/>
    </row>
    <row r="45378" spans="1:31" x14ac:dyDescent="0.25">
      <c r="A45378" s="41">
        <v>0</v>
      </c>
      <c r="C45378" s="56"/>
      <c r="AC45378" s="56"/>
      <c r="AD45378" s="56"/>
      <c r="AE45378" s="56"/>
    </row>
    <row r="45379" spans="1:31" x14ac:dyDescent="0.25">
      <c r="A45379" s="41">
        <v>0</v>
      </c>
      <c r="C45379" s="56"/>
      <c r="AC45379" s="56"/>
      <c r="AD45379" s="56"/>
      <c r="AE45379" s="56"/>
    </row>
    <row r="45380" spans="1:31" x14ac:dyDescent="0.25">
      <c r="A45380" s="41">
        <v>0</v>
      </c>
      <c r="C45380" s="56"/>
      <c r="AC45380" s="56"/>
      <c r="AD45380" s="56"/>
      <c r="AE45380" s="56"/>
    </row>
    <row r="45381" spans="1:31" x14ac:dyDescent="0.25">
      <c r="A45381" s="41">
        <v>0</v>
      </c>
      <c r="C45381" s="56"/>
      <c r="AC45381" s="56"/>
      <c r="AD45381" s="56"/>
      <c r="AE45381" s="56"/>
    </row>
    <row r="45382" spans="1:31" x14ac:dyDescent="0.25">
      <c r="A45382" s="41">
        <v>0</v>
      </c>
      <c r="C45382" s="56"/>
      <c r="AC45382" s="56"/>
      <c r="AD45382" s="56"/>
      <c r="AE45382" s="56"/>
    </row>
    <row r="45383" spans="1:31" x14ac:dyDescent="0.25">
      <c r="A45383" s="41">
        <v>0</v>
      </c>
      <c r="C45383" s="56"/>
      <c r="AC45383" s="56"/>
      <c r="AD45383" s="56"/>
      <c r="AE45383" s="56"/>
    </row>
    <row r="45384" spans="1:31" x14ac:dyDescent="0.25">
      <c r="A45384" s="41">
        <v>0</v>
      </c>
      <c r="C45384" s="56"/>
      <c r="AC45384" s="56"/>
      <c r="AD45384" s="56"/>
      <c r="AE45384" s="56"/>
    </row>
    <row r="45385" spans="1:31" x14ac:dyDescent="0.25">
      <c r="A45385" s="41">
        <v>0</v>
      </c>
      <c r="C45385" s="56"/>
      <c r="AC45385" s="56"/>
      <c r="AD45385" s="56"/>
      <c r="AE45385" s="56"/>
    </row>
    <row r="45386" spans="1:31" x14ac:dyDescent="0.25">
      <c r="A45386" s="41">
        <v>0</v>
      </c>
      <c r="C45386" s="56"/>
      <c r="AC45386" s="56"/>
      <c r="AD45386" s="56"/>
      <c r="AE45386" s="56"/>
    </row>
    <row r="45387" spans="1:31" x14ac:dyDescent="0.25">
      <c r="A45387" s="41">
        <v>0</v>
      </c>
      <c r="C45387" s="56"/>
      <c r="AC45387" s="56"/>
      <c r="AD45387" s="56"/>
      <c r="AE45387" s="56"/>
    </row>
    <row r="45388" spans="1:31" x14ac:dyDescent="0.25">
      <c r="A45388" s="41">
        <v>0</v>
      </c>
      <c r="C45388" s="56"/>
      <c r="AC45388" s="56"/>
      <c r="AD45388" s="56"/>
      <c r="AE45388" s="56"/>
    </row>
    <row r="45389" spans="1:31" x14ac:dyDescent="0.25">
      <c r="A45389" s="41">
        <v>0</v>
      </c>
      <c r="C45389" s="56"/>
      <c r="AC45389" s="56"/>
      <c r="AD45389" s="56"/>
      <c r="AE45389" s="56"/>
    </row>
    <row r="45390" spans="1:31" x14ac:dyDescent="0.25">
      <c r="A45390" s="41">
        <v>0</v>
      </c>
      <c r="C45390" s="56"/>
      <c r="AC45390" s="56"/>
      <c r="AD45390" s="56"/>
      <c r="AE45390" s="56"/>
    </row>
    <row r="45391" spans="1:31" x14ac:dyDescent="0.25">
      <c r="A45391" s="41">
        <v>0</v>
      </c>
      <c r="C45391" s="56"/>
      <c r="AC45391" s="56"/>
      <c r="AD45391" s="56"/>
      <c r="AE45391" s="56"/>
    </row>
    <row r="45392" spans="1:31" x14ac:dyDescent="0.25">
      <c r="A45392" s="41">
        <v>0</v>
      </c>
      <c r="C45392" s="56"/>
      <c r="AC45392" s="56"/>
      <c r="AD45392" s="56"/>
      <c r="AE45392" s="56"/>
    </row>
    <row r="45393" spans="1:31" x14ac:dyDescent="0.25">
      <c r="A45393" s="41">
        <v>0</v>
      </c>
      <c r="C45393" s="56"/>
      <c r="AC45393" s="56"/>
      <c r="AD45393" s="56"/>
      <c r="AE45393" s="56"/>
    </row>
    <row r="45394" spans="1:31" x14ac:dyDescent="0.25">
      <c r="A45394" s="41">
        <v>0</v>
      </c>
      <c r="C45394" s="56"/>
      <c r="AC45394" s="56"/>
      <c r="AD45394" s="56"/>
      <c r="AE45394" s="56"/>
    </row>
    <row r="45395" spans="1:31" x14ac:dyDescent="0.25">
      <c r="A45395" s="41">
        <v>0</v>
      </c>
      <c r="C45395" s="56"/>
      <c r="AC45395" s="56"/>
      <c r="AD45395" s="56"/>
      <c r="AE45395" s="56"/>
    </row>
    <row r="45396" spans="1:31" x14ac:dyDescent="0.25">
      <c r="A45396" s="41">
        <v>0</v>
      </c>
      <c r="C45396" s="56"/>
      <c r="AC45396" s="56"/>
      <c r="AD45396" s="56"/>
      <c r="AE45396" s="56"/>
    </row>
    <row r="45397" spans="1:31" x14ac:dyDescent="0.25">
      <c r="A45397" s="41">
        <v>0</v>
      </c>
      <c r="C45397" s="56"/>
      <c r="AC45397" s="56"/>
      <c r="AD45397" s="56"/>
      <c r="AE45397" s="56"/>
    </row>
    <row r="45398" spans="1:31" x14ac:dyDescent="0.25">
      <c r="A45398" s="41">
        <v>8586</v>
      </c>
      <c r="C45398" s="56"/>
      <c r="AC45398" s="56"/>
      <c r="AD45398" s="56"/>
      <c r="AE45398" s="56"/>
    </row>
    <row r="45399" spans="1:31" x14ac:dyDescent="0.25">
      <c r="A45399" s="41">
        <v>0</v>
      </c>
      <c r="C45399" s="56"/>
      <c r="AC45399" s="56"/>
      <c r="AD45399" s="56"/>
      <c r="AE45399" s="56"/>
    </row>
    <row r="45400" spans="1:31" x14ac:dyDescent="0.25">
      <c r="A45400" s="41">
        <v>0</v>
      </c>
      <c r="C45400" s="56"/>
      <c r="AC45400" s="56"/>
      <c r="AD45400" s="56"/>
      <c r="AE45400" s="56"/>
    </row>
    <row r="45401" spans="1:31" x14ac:dyDescent="0.25">
      <c r="A45401" s="41">
        <v>0</v>
      </c>
      <c r="C45401" s="56"/>
      <c r="AC45401" s="56"/>
      <c r="AD45401" s="56"/>
      <c r="AE45401" s="56"/>
    </row>
    <row r="45402" spans="1:31" x14ac:dyDescent="0.25">
      <c r="A45402" s="41">
        <v>0</v>
      </c>
      <c r="C45402" s="56"/>
      <c r="AC45402" s="56"/>
      <c r="AD45402" s="56"/>
      <c r="AE45402" s="56"/>
    </row>
    <row r="45403" spans="1:31" x14ac:dyDescent="0.25">
      <c r="A45403" s="41">
        <v>0</v>
      </c>
      <c r="C45403" s="56"/>
      <c r="AC45403" s="56"/>
      <c r="AD45403" s="56"/>
      <c r="AE45403" s="56"/>
    </row>
    <row r="45404" spans="1:31" x14ac:dyDescent="0.25">
      <c r="A45404" s="41">
        <v>0</v>
      </c>
      <c r="C45404" s="56"/>
      <c r="AC45404" s="56"/>
      <c r="AD45404" s="56"/>
      <c r="AE45404" s="56"/>
    </row>
    <row r="45405" spans="1:31" x14ac:dyDescent="0.25">
      <c r="A45405" s="41">
        <v>0</v>
      </c>
      <c r="C45405" s="56"/>
      <c r="AC45405" s="56"/>
      <c r="AD45405" s="56"/>
      <c r="AE45405" s="56"/>
    </row>
    <row r="45406" spans="1:31" x14ac:dyDescent="0.25">
      <c r="A45406" s="41">
        <v>0</v>
      </c>
      <c r="C45406" s="56"/>
      <c r="AC45406" s="56"/>
      <c r="AD45406" s="56"/>
      <c r="AE45406" s="56"/>
    </row>
    <row r="45407" spans="1:31" x14ac:dyDescent="0.25">
      <c r="A45407" s="41">
        <v>0</v>
      </c>
      <c r="C45407" s="56"/>
      <c r="AC45407" s="56"/>
      <c r="AD45407" s="56"/>
      <c r="AE45407" s="56"/>
    </row>
    <row r="45408" spans="1:31" x14ac:dyDescent="0.25">
      <c r="A45408" s="41">
        <v>0</v>
      </c>
      <c r="C45408" s="56"/>
      <c r="AC45408" s="56"/>
      <c r="AD45408" s="56"/>
      <c r="AE45408" s="56"/>
    </row>
    <row r="45409" spans="1:31" x14ac:dyDescent="0.25">
      <c r="A45409" s="41">
        <v>0</v>
      </c>
      <c r="C45409" s="56"/>
      <c r="AC45409" s="56"/>
      <c r="AD45409" s="56"/>
      <c r="AE45409" s="56"/>
    </row>
    <row r="45410" spans="1:31" x14ac:dyDescent="0.25">
      <c r="A45410" s="41">
        <v>0</v>
      </c>
      <c r="C45410" s="56"/>
      <c r="AC45410" s="56"/>
      <c r="AD45410" s="56"/>
      <c r="AE45410" s="56"/>
    </row>
    <row r="45411" spans="1:31" x14ac:dyDescent="0.25">
      <c r="A45411" s="41">
        <v>0</v>
      </c>
      <c r="C45411" s="56"/>
      <c r="AC45411" s="56"/>
      <c r="AD45411" s="56"/>
      <c r="AE45411" s="56"/>
    </row>
    <row r="45412" spans="1:31" x14ac:dyDescent="0.25">
      <c r="A45412" s="41">
        <v>0</v>
      </c>
      <c r="C45412" s="56"/>
      <c r="AC45412" s="56"/>
      <c r="AD45412" s="56"/>
      <c r="AE45412" s="56"/>
    </row>
    <row r="45413" spans="1:31" x14ac:dyDescent="0.25">
      <c r="A45413" s="41">
        <v>0</v>
      </c>
      <c r="C45413" s="56"/>
      <c r="AC45413" s="56"/>
      <c r="AD45413" s="56"/>
      <c r="AE45413" s="56"/>
    </row>
    <row r="45414" spans="1:31" x14ac:dyDescent="0.25">
      <c r="A45414" s="41">
        <v>0</v>
      </c>
      <c r="C45414" s="56"/>
      <c r="AC45414" s="56"/>
      <c r="AD45414" s="56"/>
      <c r="AE45414" s="56"/>
    </row>
    <row r="45415" spans="1:31" x14ac:dyDescent="0.25">
      <c r="A45415" s="41">
        <v>0</v>
      </c>
      <c r="C45415" s="56"/>
      <c r="AC45415" s="56"/>
      <c r="AD45415" s="56"/>
      <c r="AE45415" s="56"/>
    </row>
    <row r="45416" spans="1:31" x14ac:dyDescent="0.25">
      <c r="A45416" s="41">
        <v>0</v>
      </c>
      <c r="C45416" s="56"/>
      <c r="AC45416" s="56"/>
      <c r="AD45416" s="56"/>
      <c r="AE45416" s="56"/>
    </row>
    <row r="45417" spans="1:31" x14ac:dyDescent="0.25">
      <c r="A45417" s="41">
        <v>0</v>
      </c>
      <c r="C45417" s="56"/>
      <c r="AC45417" s="56"/>
      <c r="AD45417" s="56"/>
      <c r="AE45417" s="56"/>
    </row>
    <row r="45418" spans="1:31" x14ac:dyDescent="0.25">
      <c r="A45418" s="41">
        <v>0</v>
      </c>
      <c r="C45418" s="56"/>
      <c r="AC45418" s="56"/>
      <c r="AD45418" s="56"/>
      <c r="AE45418" s="56"/>
    </row>
    <row r="45419" spans="1:31" x14ac:dyDescent="0.25">
      <c r="A45419" s="41">
        <v>0</v>
      </c>
      <c r="C45419" s="56"/>
      <c r="AC45419" s="56"/>
      <c r="AD45419" s="56"/>
      <c r="AE45419" s="56"/>
    </row>
    <row r="45420" spans="1:31" x14ac:dyDescent="0.25">
      <c r="A45420" s="41">
        <v>0</v>
      </c>
      <c r="C45420" s="56"/>
      <c r="AC45420" s="56"/>
      <c r="AD45420" s="56"/>
      <c r="AE45420" s="56"/>
    </row>
    <row r="45421" spans="1:31" x14ac:dyDescent="0.25">
      <c r="A45421" s="41">
        <v>0</v>
      </c>
      <c r="C45421" s="56"/>
      <c r="AC45421" s="56"/>
      <c r="AD45421" s="56"/>
      <c r="AE45421" s="56"/>
    </row>
    <row r="45422" spans="1:31" x14ac:dyDescent="0.25">
      <c r="A45422" s="41">
        <v>0</v>
      </c>
      <c r="C45422" s="56"/>
      <c r="AC45422" s="56"/>
      <c r="AD45422" s="56"/>
      <c r="AE45422" s="56"/>
    </row>
    <row r="45423" spans="1:31" x14ac:dyDescent="0.25">
      <c r="A45423" s="41">
        <v>0</v>
      </c>
      <c r="C45423" s="56"/>
      <c r="AC45423" s="56"/>
      <c r="AD45423" s="56"/>
      <c r="AE45423" s="56"/>
    </row>
    <row r="45424" spans="1:31" x14ac:dyDescent="0.25">
      <c r="A45424" s="41">
        <v>0</v>
      </c>
      <c r="C45424" s="56"/>
      <c r="AC45424" s="56"/>
      <c r="AD45424" s="56"/>
      <c r="AE45424" s="56"/>
    </row>
    <row r="45425" spans="1:31" x14ac:dyDescent="0.25">
      <c r="A45425" s="41">
        <v>0</v>
      </c>
      <c r="C45425" s="56"/>
      <c r="AC45425" s="56"/>
      <c r="AD45425" s="56"/>
      <c r="AE45425" s="56"/>
    </row>
    <row r="45426" spans="1:31" x14ac:dyDescent="0.25">
      <c r="A45426" s="41">
        <v>0</v>
      </c>
      <c r="C45426" s="56"/>
      <c r="AC45426" s="56"/>
      <c r="AD45426" s="56"/>
      <c r="AE45426" s="56"/>
    </row>
    <row r="45427" spans="1:31" x14ac:dyDescent="0.25">
      <c r="A45427" s="41">
        <v>0</v>
      </c>
      <c r="C45427" s="56"/>
      <c r="AC45427" s="56"/>
      <c r="AD45427" s="56"/>
      <c r="AE45427" s="56"/>
    </row>
    <row r="45428" spans="1:31" x14ac:dyDescent="0.25">
      <c r="A45428" s="41">
        <v>0</v>
      </c>
      <c r="C45428" s="56"/>
      <c r="AC45428" s="56"/>
      <c r="AD45428" s="56"/>
      <c r="AE45428" s="56"/>
    </row>
    <row r="45429" spans="1:31" x14ac:dyDescent="0.25">
      <c r="A45429" s="41">
        <v>0</v>
      </c>
      <c r="C45429" s="56"/>
      <c r="AC45429" s="56"/>
      <c r="AD45429" s="56"/>
      <c r="AE45429" s="56"/>
    </row>
    <row r="45430" spans="1:31" x14ac:dyDescent="0.25">
      <c r="A45430" s="41">
        <v>0</v>
      </c>
      <c r="C45430" s="56"/>
      <c r="AC45430" s="56"/>
      <c r="AD45430" s="56"/>
      <c r="AE45430" s="56"/>
    </row>
    <row r="45431" spans="1:31" x14ac:dyDescent="0.25">
      <c r="A45431" s="41">
        <v>0</v>
      </c>
      <c r="C45431" s="56"/>
      <c r="AC45431" s="56"/>
      <c r="AD45431" s="56"/>
      <c r="AE45431" s="56"/>
    </row>
    <row r="45432" spans="1:31" x14ac:dyDescent="0.25">
      <c r="A45432" s="41">
        <v>0</v>
      </c>
      <c r="C45432" s="56"/>
      <c r="AC45432" s="56"/>
      <c r="AD45432" s="56"/>
      <c r="AE45432" s="56"/>
    </row>
    <row r="45433" spans="1:31" x14ac:dyDescent="0.25">
      <c r="A45433" s="41">
        <v>0</v>
      </c>
      <c r="C45433" s="56"/>
      <c r="AC45433" s="56"/>
      <c r="AD45433" s="56"/>
      <c r="AE45433" s="56"/>
    </row>
    <row r="45434" spans="1:31" x14ac:dyDescent="0.25">
      <c r="A45434" s="41">
        <v>0</v>
      </c>
      <c r="C45434" s="56"/>
      <c r="AC45434" s="56"/>
      <c r="AD45434" s="56"/>
      <c r="AE45434" s="56"/>
    </row>
    <row r="45435" spans="1:31" x14ac:dyDescent="0.25">
      <c r="A45435" s="41">
        <v>0</v>
      </c>
      <c r="C45435" s="56"/>
      <c r="AC45435" s="56"/>
      <c r="AD45435" s="56"/>
      <c r="AE45435" s="56"/>
    </row>
    <row r="45436" spans="1:31" x14ac:dyDescent="0.25">
      <c r="A45436" s="41">
        <v>0</v>
      </c>
      <c r="C45436" s="56"/>
      <c r="AC45436" s="56"/>
      <c r="AD45436" s="56"/>
      <c r="AE45436" s="56"/>
    </row>
    <row r="45437" spans="1:31" x14ac:dyDescent="0.25">
      <c r="A45437" s="41">
        <v>0</v>
      </c>
      <c r="C45437" s="56"/>
      <c r="AC45437" s="56"/>
      <c r="AD45437" s="56"/>
      <c r="AE45437" s="56"/>
    </row>
    <row r="45438" spans="1:31" x14ac:dyDescent="0.25">
      <c r="A45438" s="41">
        <v>0</v>
      </c>
      <c r="C45438" s="56"/>
      <c r="AC45438" s="56"/>
      <c r="AD45438" s="56"/>
      <c r="AE45438" s="56"/>
    </row>
    <row r="45439" spans="1:31" x14ac:dyDescent="0.25">
      <c r="A45439" s="41">
        <v>0</v>
      </c>
      <c r="C45439" s="56"/>
      <c r="AC45439" s="56"/>
      <c r="AD45439" s="56"/>
      <c r="AE45439" s="56"/>
    </row>
    <row r="45440" spans="1:31" x14ac:dyDescent="0.25">
      <c r="A45440" s="41">
        <v>0</v>
      </c>
      <c r="C45440" s="56"/>
      <c r="AC45440" s="56"/>
      <c r="AD45440" s="56"/>
      <c r="AE45440" s="56"/>
    </row>
    <row r="45441" spans="1:31" x14ac:dyDescent="0.25">
      <c r="A45441" s="41">
        <v>0</v>
      </c>
      <c r="C45441" s="56"/>
      <c r="AC45441" s="56"/>
      <c r="AD45441" s="56"/>
      <c r="AE45441" s="56"/>
    </row>
    <row r="45442" spans="1:31" x14ac:dyDescent="0.25">
      <c r="A45442" s="41">
        <v>0</v>
      </c>
      <c r="C45442" s="56"/>
      <c r="AC45442" s="56"/>
      <c r="AD45442" s="56"/>
      <c r="AE45442" s="56"/>
    </row>
    <row r="45443" spans="1:31" x14ac:dyDescent="0.25">
      <c r="A45443" s="41">
        <v>0</v>
      </c>
      <c r="C45443" s="56"/>
      <c r="AC45443" s="56"/>
      <c r="AD45443" s="56"/>
      <c r="AE45443" s="56"/>
    </row>
    <row r="45444" spans="1:31" x14ac:dyDescent="0.25">
      <c r="A45444" s="41">
        <v>0</v>
      </c>
      <c r="C45444" s="56"/>
      <c r="AC45444" s="56"/>
      <c r="AD45444" s="56"/>
      <c r="AE45444" s="56"/>
    </row>
    <row r="45445" spans="1:31" x14ac:dyDescent="0.25">
      <c r="A45445" s="41">
        <v>0</v>
      </c>
      <c r="C45445" s="56"/>
      <c r="AC45445" s="56"/>
      <c r="AD45445" s="56"/>
      <c r="AE45445" s="56"/>
    </row>
    <row r="45446" spans="1:31" x14ac:dyDescent="0.25">
      <c r="A45446" s="41">
        <v>0</v>
      </c>
      <c r="C45446" s="56"/>
      <c r="AC45446" s="56"/>
      <c r="AD45446" s="56"/>
      <c r="AE45446" s="56"/>
    </row>
    <row r="45447" spans="1:31" x14ac:dyDescent="0.25">
      <c r="A45447" s="41">
        <v>0</v>
      </c>
      <c r="C45447" s="56"/>
      <c r="AC45447" s="56"/>
      <c r="AD45447" s="56"/>
      <c r="AE45447" s="56"/>
    </row>
    <row r="45448" spans="1:31" x14ac:dyDescent="0.25">
      <c r="A45448" s="41">
        <v>0</v>
      </c>
      <c r="C45448" s="56"/>
      <c r="AC45448" s="56"/>
      <c r="AD45448" s="56"/>
      <c r="AE45448" s="56"/>
    </row>
    <row r="45449" spans="1:31" x14ac:dyDescent="0.25">
      <c r="A45449" s="41">
        <v>0</v>
      </c>
      <c r="C45449" s="56"/>
      <c r="AC45449" s="56"/>
      <c r="AD45449" s="56"/>
      <c r="AE45449" s="56"/>
    </row>
    <row r="45450" spans="1:31" x14ac:dyDescent="0.25">
      <c r="A45450" s="41">
        <v>0</v>
      </c>
      <c r="C45450" s="56"/>
      <c r="AC45450" s="56"/>
      <c r="AD45450" s="56"/>
      <c r="AE45450" s="56"/>
    </row>
    <row r="45451" spans="1:31" x14ac:dyDescent="0.25">
      <c r="A45451" s="41">
        <v>0</v>
      </c>
      <c r="C45451" s="56"/>
      <c r="AC45451" s="56"/>
      <c r="AD45451" s="56"/>
      <c r="AE45451" s="56"/>
    </row>
    <row r="45452" spans="1:31" x14ac:dyDescent="0.25">
      <c r="A45452" s="41">
        <v>0</v>
      </c>
      <c r="C45452" s="56"/>
      <c r="AC45452" s="56"/>
      <c r="AD45452" s="56"/>
      <c r="AE45452" s="56"/>
    </row>
    <row r="45453" spans="1:31" x14ac:dyDescent="0.25">
      <c r="A45453" s="41">
        <v>0</v>
      </c>
      <c r="C45453" s="56"/>
      <c r="AC45453" s="56"/>
      <c r="AD45453" s="56"/>
      <c r="AE45453" s="56"/>
    </row>
    <row r="45454" spans="1:31" x14ac:dyDescent="0.25">
      <c r="A45454" s="41">
        <v>0</v>
      </c>
      <c r="C45454" s="56"/>
      <c r="AC45454" s="56"/>
      <c r="AD45454" s="56"/>
      <c r="AE45454" s="56"/>
    </row>
    <row r="45455" spans="1:31" x14ac:dyDescent="0.25">
      <c r="A45455" s="41">
        <v>0</v>
      </c>
      <c r="C45455" s="56"/>
      <c r="AC45455" s="56"/>
      <c r="AD45455" s="56"/>
      <c r="AE45455" s="56"/>
    </row>
    <row r="45456" spans="1:31" x14ac:dyDescent="0.25">
      <c r="A45456" s="41">
        <v>0</v>
      </c>
      <c r="C45456" s="56"/>
      <c r="AC45456" s="56"/>
      <c r="AD45456" s="56"/>
      <c r="AE45456" s="56"/>
    </row>
    <row r="45457" spans="1:31" x14ac:dyDescent="0.25">
      <c r="A45457" s="41">
        <v>0</v>
      </c>
      <c r="C45457" s="56"/>
      <c r="AC45457" s="56"/>
      <c r="AD45457" s="56"/>
      <c r="AE45457" s="56"/>
    </row>
    <row r="45458" spans="1:31" x14ac:dyDescent="0.25">
      <c r="A45458" s="41">
        <v>0</v>
      </c>
      <c r="C45458" s="56"/>
      <c r="AC45458" s="56"/>
      <c r="AD45458" s="56"/>
      <c r="AE45458" s="56"/>
    </row>
    <row r="45459" spans="1:31" x14ac:dyDescent="0.25">
      <c r="A45459" s="41">
        <v>3529</v>
      </c>
      <c r="C45459" s="56"/>
      <c r="AC45459" s="56"/>
      <c r="AD45459" s="56"/>
      <c r="AE45459" s="56"/>
    </row>
    <row r="45460" spans="1:31" x14ac:dyDescent="0.25">
      <c r="A45460" s="41">
        <v>0</v>
      </c>
      <c r="C45460" s="56"/>
      <c r="AC45460" s="56"/>
      <c r="AD45460" s="56"/>
      <c r="AE45460" s="56"/>
    </row>
    <row r="45461" spans="1:31" x14ac:dyDescent="0.25">
      <c r="A45461" s="41">
        <v>0</v>
      </c>
      <c r="C45461" s="56"/>
      <c r="AC45461" s="56"/>
      <c r="AD45461" s="56"/>
      <c r="AE45461" s="56"/>
    </row>
    <row r="45462" spans="1:31" x14ac:dyDescent="0.25">
      <c r="A45462" s="41">
        <v>0</v>
      </c>
      <c r="C45462" s="56"/>
      <c r="AC45462" s="56"/>
      <c r="AD45462" s="56"/>
      <c r="AE45462" s="56"/>
    </row>
    <row r="45463" spans="1:31" x14ac:dyDescent="0.25">
      <c r="A45463" s="41">
        <v>0</v>
      </c>
      <c r="C45463" s="56"/>
      <c r="AC45463" s="56"/>
      <c r="AD45463" s="56"/>
      <c r="AE45463" s="56"/>
    </row>
    <row r="45464" spans="1:31" x14ac:dyDescent="0.25">
      <c r="A45464" s="41">
        <v>0</v>
      </c>
      <c r="C45464" s="56"/>
      <c r="AC45464" s="56"/>
      <c r="AD45464" s="56"/>
      <c r="AE45464" s="56"/>
    </row>
    <row r="45465" spans="1:31" x14ac:dyDescent="0.25">
      <c r="A45465" s="41">
        <v>0</v>
      </c>
      <c r="C45465" s="56"/>
      <c r="AC45465" s="56"/>
      <c r="AD45465" s="56"/>
      <c r="AE45465" s="56"/>
    </row>
    <row r="45466" spans="1:31" x14ac:dyDescent="0.25">
      <c r="A45466" s="41">
        <v>0</v>
      </c>
      <c r="C45466" s="56"/>
      <c r="AC45466" s="56"/>
      <c r="AD45466" s="56"/>
      <c r="AE45466" s="56"/>
    </row>
    <row r="45467" spans="1:31" x14ac:dyDescent="0.25">
      <c r="A45467" s="41">
        <v>0</v>
      </c>
      <c r="C45467" s="56"/>
      <c r="AC45467" s="56"/>
      <c r="AD45467" s="56"/>
      <c r="AE45467" s="56"/>
    </row>
    <row r="45468" spans="1:31" x14ac:dyDescent="0.25">
      <c r="A45468" s="41">
        <v>0</v>
      </c>
      <c r="C45468" s="56"/>
      <c r="AC45468" s="56"/>
      <c r="AD45468" s="56"/>
      <c r="AE45468" s="56"/>
    </row>
    <row r="45469" spans="1:31" x14ac:dyDescent="0.25">
      <c r="A45469" s="41">
        <v>0</v>
      </c>
      <c r="C45469" s="56"/>
      <c r="AC45469" s="56"/>
      <c r="AD45469" s="56"/>
      <c r="AE45469" s="56"/>
    </row>
    <row r="45470" spans="1:31" x14ac:dyDescent="0.25">
      <c r="A45470" s="41">
        <v>0</v>
      </c>
      <c r="C45470" s="56"/>
      <c r="AC45470" s="56"/>
      <c r="AD45470" s="56"/>
      <c r="AE45470" s="56"/>
    </row>
    <row r="45471" spans="1:31" x14ac:dyDescent="0.25">
      <c r="A45471" s="41">
        <v>0</v>
      </c>
      <c r="C45471" s="56"/>
      <c r="AC45471" s="56"/>
      <c r="AD45471" s="56"/>
      <c r="AE45471" s="56"/>
    </row>
    <row r="45472" spans="1:31" x14ac:dyDescent="0.25">
      <c r="A45472" s="41">
        <v>0</v>
      </c>
      <c r="C45472" s="56"/>
      <c r="AC45472" s="56"/>
      <c r="AD45472" s="56"/>
      <c r="AE45472" s="56"/>
    </row>
    <row r="45473" spans="1:31" x14ac:dyDescent="0.25">
      <c r="A45473" s="41">
        <v>0</v>
      </c>
      <c r="C45473" s="56"/>
      <c r="AC45473" s="56"/>
      <c r="AD45473" s="56"/>
      <c r="AE45473" s="56"/>
    </row>
    <row r="45474" spans="1:31" x14ac:dyDescent="0.25">
      <c r="A45474" s="41">
        <v>0</v>
      </c>
      <c r="C45474" s="56"/>
      <c r="AC45474" s="56"/>
      <c r="AD45474" s="56"/>
      <c r="AE45474" s="56"/>
    </row>
    <row r="45475" spans="1:31" x14ac:dyDescent="0.25">
      <c r="A45475" s="41">
        <v>0</v>
      </c>
      <c r="C45475" s="56"/>
      <c r="AC45475" s="56"/>
      <c r="AD45475" s="56"/>
      <c r="AE45475" s="56"/>
    </row>
    <row r="45476" spans="1:31" x14ac:dyDescent="0.25">
      <c r="A45476" s="41">
        <v>0</v>
      </c>
      <c r="C45476" s="56"/>
      <c r="AC45476" s="56"/>
      <c r="AD45476" s="56"/>
      <c r="AE45476" s="56"/>
    </row>
    <row r="45477" spans="1:31" x14ac:dyDescent="0.25">
      <c r="A45477" s="41">
        <v>0</v>
      </c>
      <c r="C45477" s="56"/>
      <c r="AC45477" s="56"/>
      <c r="AD45477" s="56"/>
      <c r="AE45477" s="56"/>
    </row>
    <row r="45478" spans="1:31" x14ac:dyDescent="0.25">
      <c r="A45478" s="41">
        <v>0</v>
      </c>
      <c r="C45478" s="56"/>
      <c r="AC45478" s="56"/>
      <c r="AD45478" s="56"/>
      <c r="AE45478" s="56"/>
    </row>
    <row r="45479" spans="1:31" x14ac:dyDescent="0.25">
      <c r="A45479" s="41">
        <v>0</v>
      </c>
      <c r="C45479" s="56"/>
      <c r="AC45479" s="56"/>
      <c r="AD45479" s="56"/>
      <c r="AE45479" s="56"/>
    </row>
    <row r="45480" spans="1:31" x14ac:dyDescent="0.25">
      <c r="A45480" s="41">
        <v>0</v>
      </c>
      <c r="C45480" s="56"/>
      <c r="AC45480" s="56"/>
      <c r="AD45480" s="56"/>
      <c r="AE45480" s="56"/>
    </row>
    <row r="45481" spans="1:31" x14ac:dyDescent="0.25">
      <c r="A45481" s="41">
        <v>0</v>
      </c>
      <c r="C45481" s="56"/>
      <c r="AC45481" s="56"/>
      <c r="AD45481" s="56"/>
      <c r="AE45481" s="56"/>
    </row>
    <row r="45482" spans="1:31" x14ac:dyDescent="0.25">
      <c r="A45482" s="41">
        <v>0</v>
      </c>
      <c r="C45482" s="56"/>
      <c r="AC45482" s="56"/>
      <c r="AD45482" s="56"/>
      <c r="AE45482" s="56"/>
    </row>
    <row r="45483" spans="1:31" x14ac:dyDescent="0.25">
      <c r="A45483" s="41">
        <v>0</v>
      </c>
      <c r="C45483" s="56"/>
      <c r="AC45483" s="56"/>
      <c r="AD45483" s="56"/>
      <c r="AE45483" s="56"/>
    </row>
    <row r="45484" spans="1:31" x14ac:dyDescent="0.25">
      <c r="A45484" s="41">
        <v>0</v>
      </c>
      <c r="C45484" s="56"/>
      <c r="AC45484" s="56"/>
      <c r="AD45484" s="56"/>
      <c r="AE45484" s="56"/>
    </row>
    <row r="45485" spans="1:31" x14ac:dyDescent="0.25">
      <c r="A45485" s="41">
        <v>0</v>
      </c>
      <c r="C45485" s="56"/>
      <c r="AC45485" s="56"/>
      <c r="AD45485" s="56"/>
      <c r="AE45485" s="56"/>
    </row>
    <row r="45486" spans="1:31" x14ac:dyDescent="0.25">
      <c r="A45486" s="41">
        <v>0</v>
      </c>
      <c r="C45486" s="56"/>
      <c r="AC45486" s="56"/>
      <c r="AD45486" s="56"/>
      <c r="AE45486" s="56"/>
    </row>
    <row r="45487" spans="1:31" x14ac:dyDescent="0.25">
      <c r="A45487" s="41">
        <v>0</v>
      </c>
      <c r="C45487" s="56"/>
      <c r="AC45487" s="56"/>
      <c r="AD45487" s="56"/>
      <c r="AE45487" s="56"/>
    </row>
    <row r="45488" spans="1:31" x14ac:dyDescent="0.25">
      <c r="A45488" s="41">
        <v>7</v>
      </c>
      <c r="C45488" s="56"/>
      <c r="AC45488" s="56"/>
      <c r="AD45488" s="56"/>
      <c r="AE45488" s="56"/>
    </row>
    <row r="45489" spans="1:31" x14ac:dyDescent="0.25">
      <c r="A45489" s="41">
        <v>0</v>
      </c>
      <c r="C45489" s="56"/>
      <c r="AC45489" s="56"/>
      <c r="AD45489" s="56"/>
      <c r="AE45489" s="56"/>
    </row>
    <row r="45490" spans="1:31" x14ac:dyDescent="0.25">
      <c r="A45490" s="41">
        <v>0</v>
      </c>
      <c r="C45490" s="56"/>
      <c r="AC45490" s="56"/>
      <c r="AD45490" s="56"/>
      <c r="AE45490" s="56"/>
    </row>
    <row r="45491" spans="1:31" x14ac:dyDescent="0.25">
      <c r="A45491" s="41">
        <v>0</v>
      </c>
      <c r="C45491" s="56"/>
      <c r="AC45491" s="56"/>
      <c r="AD45491" s="56"/>
      <c r="AE45491" s="56"/>
    </row>
    <row r="45492" spans="1:31" x14ac:dyDescent="0.25">
      <c r="A45492" s="41">
        <v>0</v>
      </c>
      <c r="C45492" s="56"/>
      <c r="AC45492" s="56"/>
      <c r="AD45492" s="56"/>
      <c r="AE45492" s="56"/>
    </row>
    <row r="45493" spans="1:31" x14ac:dyDescent="0.25">
      <c r="A45493" s="41">
        <v>0</v>
      </c>
      <c r="C45493" s="56"/>
      <c r="AC45493" s="56"/>
      <c r="AD45493" s="56"/>
      <c r="AE45493" s="56"/>
    </row>
    <row r="45494" spans="1:31" x14ac:dyDescent="0.25">
      <c r="A45494" s="41">
        <v>0</v>
      </c>
      <c r="C45494" s="56"/>
      <c r="AC45494" s="56"/>
      <c r="AD45494" s="56"/>
      <c r="AE45494" s="56"/>
    </row>
    <row r="45495" spans="1:31" x14ac:dyDescent="0.25">
      <c r="A45495" s="41">
        <v>0</v>
      </c>
      <c r="C45495" s="56"/>
      <c r="AC45495" s="56"/>
      <c r="AD45495" s="56"/>
      <c r="AE45495" s="56"/>
    </row>
    <row r="45496" spans="1:31" x14ac:dyDescent="0.25">
      <c r="A45496" s="41">
        <v>0</v>
      </c>
      <c r="C45496" s="56"/>
      <c r="AC45496" s="56"/>
      <c r="AD45496" s="56"/>
      <c r="AE45496" s="56"/>
    </row>
    <row r="45497" spans="1:31" x14ac:dyDescent="0.25">
      <c r="A45497" s="41">
        <v>0</v>
      </c>
      <c r="C45497" s="56"/>
      <c r="AC45497" s="56"/>
      <c r="AD45497" s="56"/>
      <c r="AE45497" s="56"/>
    </row>
    <row r="45498" spans="1:31" x14ac:dyDescent="0.25">
      <c r="A45498" s="41">
        <v>0</v>
      </c>
      <c r="C45498" s="56"/>
      <c r="AC45498" s="56"/>
      <c r="AD45498" s="56"/>
      <c r="AE45498" s="56"/>
    </row>
    <row r="45499" spans="1:31" x14ac:dyDescent="0.25">
      <c r="A45499" s="41">
        <v>0</v>
      </c>
      <c r="C45499" s="56"/>
      <c r="AC45499" s="56"/>
      <c r="AD45499" s="56"/>
      <c r="AE45499" s="56"/>
    </row>
    <row r="45500" spans="1:31" x14ac:dyDescent="0.25">
      <c r="A45500" s="41">
        <v>0</v>
      </c>
      <c r="C45500" s="56"/>
      <c r="AC45500" s="56"/>
      <c r="AD45500" s="56"/>
      <c r="AE45500" s="56"/>
    </row>
    <row r="45501" spans="1:31" x14ac:dyDescent="0.25">
      <c r="A45501" s="41">
        <v>0</v>
      </c>
      <c r="C45501" s="56"/>
      <c r="AC45501" s="56"/>
      <c r="AD45501" s="56"/>
      <c r="AE45501" s="56"/>
    </row>
    <row r="45502" spans="1:31" x14ac:dyDescent="0.25">
      <c r="A45502" s="41">
        <v>0</v>
      </c>
      <c r="C45502" s="56"/>
      <c r="AC45502" s="56"/>
      <c r="AD45502" s="56"/>
      <c r="AE45502" s="56"/>
    </row>
    <row r="45503" spans="1:31" x14ac:dyDescent="0.25">
      <c r="A45503" s="41">
        <v>0</v>
      </c>
      <c r="C45503" s="56"/>
      <c r="AC45503" s="56"/>
      <c r="AD45503" s="56"/>
      <c r="AE45503" s="56"/>
    </row>
    <row r="45504" spans="1:31" x14ac:dyDescent="0.25">
      <c r="A45504" s="41">
        <v>0</v>
      </c>
      <c r="C45504" s="56"/>
      <c r="AC45504" s="56"/>
      <c r="AD45504" s="56"/>
      <c r="AE45504" s="56"/>
    </row>
    <row r="45505" spans="1:31" x14ac:dyDescent="0.25">
      <c r="A45505" s="41">
        <v>0</v>
      </c>
      <c r="C45505" s="56"/>
      <c r="AC45505" s="56"/>
      <c r="AD45505" s="56"/>
      <c r="AE45505" s="56"/>
    </row>
    <row r="45506" spans="1:31" x14ac:dyDescent="0.25">
      <c r="A45506" s="41">
        <v>0</v>
      </c>
      <c r="C45506" s="56"/>
      <c r="AC45506" s="56"/>
      <c r="AD45506" s="56"/>
      <c r="AE45506" s="56"/>
    </row>
    <row r="45507" spans="1:31" x14ac:dyDescent="0.25">
      <c r="A45507" s="41">
        <v>0</v>
      </c>
      <c r="C45507" s="56"/>
      <c r="AC45507" s="56"/>
      <c r="AD45507" s="56"/>
      <c r="AE45507" s="56"/>
    </row>
    <row r="45508" spans="1:31" x14ac:dyDescent="0.25">
      <c r="A45508" s="41">
        <v>0</v>
      </c>
      <c r="C45508" s="56"/>
      <c r="AC45508" s="56"/>
      <c r="AD45508" s="56"/>
      <c r="AE45508" s="56"/>
    </row>
    <row r="45509" spans="1:31" x14ac:dyDescent="0.25">
      <c r="A45509" s="41">
        <v>0</v>
      </c>
      <c r="C45509" s="56"/>
      <c r="AC45509" s="56"/>
      <c r="AD45509" s="56"/>
      <c r="AE45509" s="56"/>
    </row>
    <row r="45510" spans="1:31" x14ac:dyDescent="0.25">
      <c r="A45510" s="41">
        <v>0</v>
      </c>
      <c r="C45510" s="56"/>
      <c r="AC45510" s="56"/>
      <c r="AD45510" s="56"/>
      <c r="AE45510" s="56"/>
    </row>
    <row r="45511" spans="1:31" x14ac:dyDescent="0.25">
      <c r="A45511" s="41">
        <v>0</v>
      </c>
      <c r="C45511" s="56"/>
      <c r="AC45511" s="56"/>
      <c r="AD45511" s="56"/>
      <c r="AE45511" s="56"/>
    </row>
    <row r="45512" spans="1:31" x14ac:dyDescent="0.25">
      <c r="A45512" s="41">
        <v>0</v>
      </c>
      <c r="C45512" s="56"/>
      <c r="AC45512" s="56"/>
      <c r="AD45512" s="56"/>
      <c r="AE45512" s="56"/>
    </row>
    <row r="45513" spans="1:31" x14ac:dyDescent="0.25">
      <c r="A45513" s="41">
        <v>0</v>
      </c>
      <c r="C45513" s="56"/>
      <c r="AC45513" s="56"/>
      <c r="AD45513" s="56"/>
      <c r="AE45513" s="56"/>
    </row>
    <row r="45514" spans="1:31" x14ac:dyDescent="0.25">
      <c r="A45514" s="41">
        <v>0</v>
      </c>
      <c r="C45514" s="56"/>
      <c r="AC45514" s="56"/>
      <c r="AD45514" s="56"/>
      <c r="AE45514" s="56"/>
    </row>
    <row r="45515" spans="1:31" x14ac:dyDescent="0.25">
      <c r="A45515" s="41">
        <v>0</v>
      </c>
      <c r="C45515" s="56"/>
      <c r="AC45515" s="56"/>
      <c r="AD45515" s="56"/>
      <c r="AE45515" s="56"/>
    </row>
    <row r="45516" spans="1:31" x14ac:dyDescent="0.25">
      <c r="A45516" s="41">
        <v>0</v>
      </c>
      <c r="C45516" s="56"/>
      <c r="AC45516" s="56"/>
      <c r="AD45516" s="56"/>
      <c r="AE45516" s="56"/>
    </row>
    <row r="45517" spans="1:31" x14ac:dyDescent="0.25">
      <c r="A45517" s="41">
        <v>0</v>
      </c>
      <c r="C45517" s="56"/>
      <c r="AC45517" s="56"/>
      <c r="AD45517" s="56"/>
      <c r="AE45517" s="56"/>
    </row>
    <row r="45518" spans="1:31" x14ac:dyDescent="0.25">
      <c r="A45518" s="41">
        <v>0</v>
      </c>
      <c r="C45518" s="56"/>
      <c r="AC45518" s="56"/>
      <c r="AD45518" s="56"/>
      <c r="AE45518" s="56"/>
    </row>
    <row r="45519" spans="1:31" x14ac:dyDescent="0.25">
      <c r="A45519" s="41">
        <v>0</v>
      </c>
      <c r="C45519" s="56"/>
      <c r="AC45519" s="56"/>
      <c r="AD45519" s="56"/>
      <c r="AE45519" s="56"/>
    </row>
    <row r="45520" spans="1:31" x14ac:dyDescent="0.25">
      <c r="A45520" s="41">
        <v>0</v>
      </c>
      <c r="C45520" s="56"/>
      <c r="AC45520" s="56"/>
      <c r="AD45520" s="56"/>
      <c r="AE45520" s="56"/>
    </row>
    <row r="45521" spans="1:31" x14ac:dyDescent="0.25">
      <c r="A45521" s="41">
        <v>0</v>
      </c>
      <c r="C45521" s="56"/>
      <c r="AC45521" s="56"/>
      <c r="AD45521" s="56"/>
      <c r="AE45521" s="56"/>
    </row>
    <row r="45522" spans="1:31" x14ac:dyDescent="0.25">
      <c r="A45522" s="41">
        <v>0</v>
      </c>
      <c r="C45522" s="56"/>
      <c r="AC45522" s="56"/>
      <c r="AD45522" s="56"/>
      <c r="AE45522" s="56"/>
    </row>
    <row r="45523" spans="1:31" x14ac:dyDescent="0.25">
      <c r="A45523" s="41">
        <v>0</v>
      </c>
      <c r="C45523" s="56"/>
      <c r="AC45523" s="56"/>
      <c r="AD45523" s="56"/>
      <c r="AE45523" s="56"/>
    </row>
    <row r="45524" spans="1:31" x14ac:dyDescent="0.25">
      <c r="A45524" s="41">
        <v>0</v>
      </c>
      <c r="C45524" s="56"/>
      <c r="AC45524" s="56"/>
      <c r="AD45524" s="56"/>
      <c r="AE45524" s="56"/>
    </row>
    <row r="45525" spans="1:31" x14ac:dyDescent="0.25">
      <c r="A45525" s="41">
        <v>0</v>
      </c>
      <c r="C45525" s="56"/>
      <c r="AC45525" s="56"/>
      <c r="AD45525" s="56"/>
      <c r="AE45525" s="56"/>
    </row>
    <row r="45526" spans="1:31" x14ac:dyDescent="0.25">
      <c r="A45526" s="41">
        <v>0</v>
      </c>
      <c r="C45526" s="56"/>
      <c r="AC45526" s="56"/>
      <c r="AD45526" s="56"/>
      <c r="AE45526" s="56"/>
    </row>
    <row r="45527" spans="1:31" x14ac:dyDescent="0.25">
      <c r="A45527" s="41">
        <v>0</v>
      </c>
      <c r="C45527" s="56"/>
      <c r="AC45527" s="56"/>
      <c r="AD45527" s="56"/>
      <c r="AE45527" s="56"/>
    </row>
    <row r="45528" spans="1:31" x14ac:dyDescent="0.25">
      <c r="A45528" s="41">
        <v>0</v>
      </c>
      <c r="C45528" s="56"/>
      <c r="AC45528" s="56"/>
      <c r="AD45528" s="56"/>
      <c r="AE45528" s="56"/>
    </row>
    <row r="45529" spans="1:31" x14ac:dyDescent="0.25">
      <c r="A45529" s="41">
        <v>0</v>
      </c>
      <c r="C45529" s="56"/>
      <c r="AC45529" s="56"/>
      <c r="AD45529" s="56"/>
      <c r="AE45529" s="56"/>
    </row>
    <row r="45530" spans="1:31" x14ac:dyDescent="0.25">
      <c r="A45530" s="41">
        <v>0</v>
      </c>
      <c r="C45530" s="56"/>
      <c r="AC45530" s="56"/>
      <c r="AD45530" s="56"/>
      <c r="AE45530" s="56"/>
    </row>
    <row r="45531" spans="1:31" x14ac:dyDescent="0.25">
      <c r="A45531" s="41">
        <v>0</v>
      </c>
      <c r="C45531" s="56"/>
      <c r="AC45531" s="56"/>
      <c r="AD45531" s="56"/>
      <c r="AE45531" s="56"/>
    </row>
    <row r="45532" spans="1:31" x14ac:dyDescent="0.25">
      <c r="A45532" s="41">
        <v>0</v>
      </c>
      <c r="C45532" s="56"/>
      <c r="AC45532" s="56"/>
      <c r="AD45532" s="56"/>
      <c r="AE45532" s="56"/>
    </row>
    <row r="45533" spans="1:31" x14ac:dyDescent="0.25">
      <c r="A45533" s="41">
        <v>0</v>
      </c>
      <c r="C45533" s="56"/>
      <c r="AC45533" s="56"/>
      <c r="AD45533" s="56"/>
      <c r="AE45533" s="56"/>
    </row>
    <row r="45534" spans="1:31" x14ac:dyDescent="0.25">
      <c r="A45534" s="41">
        <v>0</v>
      </c>
      <c r="C45534" s="56"/>
      <c r="AC45534" s="56"/>
      <c r="AD45534" s="56"/>
      <c r="AE45534" s="56"/>
    </row>
    <row r="45535" spans="1:31" x14ac:dyDescent="0.25">
      <c r="A45535" s="41">
        <v>0</v>
      </c>
      <c r="C45535" s="56"/>
      <c r="AC45535" s="56"/>
      <c r="AD45535" s="56"/>
      <c r="AE45535" s="56"/>
    </row>
    <row r="45536" spans="1:31" x14ac:dyDescent="0.25">
      <c r="A45536" s="41">
        <v>0</v>
      </c>
      <c r="C45536" s="56"/>
      <c r="AC45536" s="56"/>
      <c r="AD45536" s="56"/>
      <c r="AE45536" s="56"/>
    </row>
    <row r="45537" spans="1:31" x14ac:dyDescent="0.25">
      <c r="A45537" s="41">
        <v>0</v>
      </c>
      <c r="C45537" s="56"/>
      <c r="AC45537" s="56"/>
      <c r="AD45537" s="56"/>
      <c r="AE45537" s="56"/>
    </row>
    <row r="45538" spans="1:31" x14ac:dyDescent="0.25">
      <c r="A45538" s="41">
        <v>0</v>
      </c>
      <c r="C45538" s="56"/>
      <c r="AC45538" s="56"/>
      <c r="AD45538" s="56"/>
      <c r="AE45538" s="56"/>
    </row>
    <row r="45539" spans="1:31" x14ac:dyDescent="0.25">
      <c r="A45539" s="41">
        <v>0</v>
      </c>
      <c r="C45539" s="56"/>
      <c r="AC45539" s="56"/>
      <c r="AD45539" s="56"/>
      <c r="AE45539" s="56"/>
    </row>
    <row r="45540" spans="1:31" x14ac:dyDescent="0.25">
      <c r="A45540" s="41">
        <v>0</v>
      </c>
      <c r="C45540" s="56"/>
      <c r="AC45540" s="56"/>
      <c r="AD45540" s="56"/>
      <c r="AE45540" s="56"/>
    </row>
    <row r="45541" spans="1:31" x14ac:dyDescent="0.25">
      <c r="A45541" s="41">
        <v>0</v>
      </c>
      <c r="C45541" s="56"/>
      <c r="AC45541" s="56"/>
      <c r="AD45541" s="56"/>
      <c r="AE45541" s="56"/>
    </row>
    <row r="45542" spans="1:31" x14ac:dyDescent="0.25">
      <c r="A45542" s="41">
        <v>0</v>
      </c>
      <c r="C45542" s="56"/>
      <c r="AC45542" s="56"/>
      <c r="AD45542" s="56"/>
      <c r="AE45542" s="56"/>
    </row>
    <row r="45543" spans="1:31" x14ac:dyDescent="0.25">
      <c r="A45543" s="41">
        <v>0</v>
      </c>
      <c r="C45543" s="56"/>
      <c r="AC45543" s="56"/>
      <c r="AD45543" s="56"/>
      <c r="AE45543" s="56"/>
    </row>
    <row r="45544" spans="1:31" x14ac:dyDescent="0.25">
      <c r="A45544" s="41">
        <v>0</v>
      </c>
      <c r="C45544" s="56"/>
      <c r="AC45544" s="56"/>
      <c r="AD45544" s="56"/>
      <c r="AE45544" s="56"/>
    </row>
    <row r="45545" spans="1:31" x14ac:dyDescent="0.25">
      <c r="A45545" s="41">
        <v>0</v>
      </c>
      <c r="C45545" s="56"/>
      <c r="AC45545" s="56"/>
      <c r="AD45545" s="56"/>
      <c r="AE45545" s="56"/>
    </row>
    <row r="45546" spans="1:31" x14ac:dyDescent="0.25">
      <c r="A45546" s="41">
        <v>0</v>
      </c>
      <c r="C45546" s="56"/>
      <c r="AC45546" s="56"/>
      <c r="AD45546" s="56"/>
      <c r="AE45546" s="56"/>
    </row>
    <row r="45547" spans="1:31" x14ac:dyDescent="0.25">
      <c r="A45547" s="41">
        <v>0</v>
      </c>
      <c r="C45547" s="56"/>
      <c r="AC45547" s="56"/>
      <c r="AD45547" s="56"/>
      <c r="AE45547" s="56"/>
    </row>
    <row r="45548" spans="1:31" x14ac:dyDescent="0.25">
      <c r="A45548" s="41">
        <v>0</v>
      </c>
      <c r="C45548" s="56"/>
      <c r="AC45548" s="56"/>
      <c r="AD45548" s="56"/>
      <c r="AE45548" s="56"/>
    </row>
    <row r="45549" spans="1:31" x14ac:dyDescent="0.25">
      <c r="A45549" s="41">
        <v>0</v>
      </c>
      <c r="C45549" s="56"/>
      <c r="AC45549" s="56"/>
      <c r="AD45549" s="56"/>
      <c r="AE45549" s="56"/>
    </row>
    <row r="45550" spans="1:31" x14ac:dyDescent="0.25">
      <c r="A45550" s="41">
        <v>0</v>
      </c>
      <c r="C45550" s="56"/>
      <c r="AC45550" s="56"/>
      <c r="AD45550" s="56"/>
      <c r="AE45550" s="56"/>
    </row>
    <row r="45551" spans="1:31" x14ac:dyDescent="0.25">
      <c r="A45551" s="41">
        <v>0</v>
      </c>
      <c r="C45551" s="56"/>
      <c r="AC45551" s="56"/>
      <c r="AD45551" s="56"/>
      <c r="AE45551" s="56"/>
    </row>
    <row r="45552" spans="1:31" x14ac:dyDescent="0.25">
      <c r="A45552" s="41">
        <v>0</v>
      </c>
      <c r="C45552" s="56"/>
      <c r="AC45552" s="56"/>
      <c r="AD45552" s="56"/>
      <c r="AE45552" s="56"/>
    </row>
    <row r="45553" spans="1:31" x14ac:dyDescent="0.25">
      <c r="A45553" s="41">
        <v>0</v>
      </c>
      <c r="C45553" s="56"/>
      <c r="AC45553" s="56"/>
      <c r="AD45553" s="56"/>
      <c r="AE45553" s="56"/>
    </row>
    <row r="45554" spans="1:31" x14ac:dyDescent="0.25">
      <c r="A45554" s="41">
        <v>0</v>
      </c>
      <c r="C45554" s="56"/>
      <c r="AC45554" s="56"/>
      <c r="AD45554" s="56"/>
      <c r="AE45554" s="56"/>
    </row>
    <row r="45555" spans="1:31" x14ac:dyDescent="0.25">
      <c r="A45555" s="41">
        <v>0</v>
      </c>
      <c r="C45555" s="56"/>
      <c r="AC45555" s="56"/>
      <c r="AD45555" s="56"/>
      <c r="AE45555" s="56"/>
    </row>
    <row r="45556" spans="1:31" x14ac:dyDescent="0.25">
      <c r="A45556" s="41">
        <v>0</v>
      </c>
      <c r="C45556" s="56"/>
      <c r="AC45556" s="56"/>
      <c r="AD45556" s="56"/>
      <c r="AE45556" s="56"/>
    </row>
    <row r="45557" spans="1:31" x14ac:dyDescent="0.25">
      <c r="A45557" s="41">
        <v>0</v>
      </c>
      <c r="C45557" s="56"/>
      <c r="AC45557" s="56"/>
      <c r="AD45557" s="56"/>
      <c r="AE45557" s="56"/>
    </row>
    <row r="45558" spans="1:31" x14ac:dyDescent="0.25">
      <c r="A45558" s="41">
        <v>0</v>
      </c>
      <c r="C45558" s="56"/>
      <c r="AC45558" s="56"/>
      <c r="AD45558" s="56"/>
      <c r="AE45558" s="56"/>
    </row>
    <row r="45559" spans="1:31" x14ac:dyDescent="0.25">
      <c r="A45559" s="41">
        <v>0</v>
      </c>
      <c r="C45559" s="56"/>
      <c r="AC45559" s="56"/>
      <c r="AD45559" s="56"/>
      <c r="AE45559" s="56"/>
    </row>
    <row r="45560" spans="1:31" x14ac:dyDescent="0.25">
      <c r="A45560" s="41">
        <v>0</v>
      </c>
      <c r="C45560" s="56"/>
      <c r="AC45560" s="56"/>
      <c r="AD45560" s="56"/>
      <c r="AE45560" s="56"/>
    </row>
    <row r="45561" spans="1:31" x14ac:dyDescent="0.25">
      <c r="A45561" s="41">
        <v>0</v>
      </c>
      <c r="C45561" s="56"/>
      <c r="AC45561" s="56"/>
      <c r="AD45561" s="56"/>
      <c r="AE45561" s="56"/>
    </row>
    <row r="45562" spans="1:31" x14ac:dyDescent="0.25">
      <c r="A45562" s="41">
        <v>0</v>
      </c>
      <c r="C45562" s="56"/>
      <c r="AC45562" s="56"/>
      <c r="AD45562" s="56"/>
      <c r="AE45562" s="56"/>
    </row>
    <row r="45563" spans="1:31" x14ac:dyDescent="0.25">
      <c r="A45563" s="41">
        <v>0</v>
      </c>
      <c r="C45563" s="56"/>
      <c r="AC45563" s="56"/>
      <c r="AD45563" s="56"/>
      <c r="AE45563" s="56"/>
    </row>
    <row r="45564" spans="1:31" x14ac:dyDescent="0.25">
      <c r="A45564" s="41">
        <v>0</v>
      </c>
      <c r="C45564" s="56"/>
      <c r="AC45564" s="56"/>
      <c r="AD45564" s="56"/>
      <c r="AE45564" s="56"/>
    </row>
    <row r="45565" spans="1:31" x14ac:dyDescent="0.25">
      <c r="A45565" s="41">
        <v>0</v>
      </c>
      <c r="C45565" s="56"/>
      <c r="AC45565" s="56"/>
      <c r="AD45565" s="56"/>
      <c r="AE45565" s="56"/>
    </row>
    <row r="45566" spans="1:31" x14ac:dyDescent="0.25">
      <c r="A45566" s="41">
        <v>0</v>
      </c>
      <c r="C45566" s="56"/>
      <c r="AC45566" s="56"/>
      <c r="AD45566" s="56"/>
      <c r="AE45566" s="56"/>
    </row>
    <row r="45567" spans="1:31" x14ac:dyDescent="0.25">
      <c r="A45567" s="41">
        <v>0</v>
      </c>
      <c r="C45567" s="56"/>
      <c r="AC45567" s="56"/>
      <c r="AD45567" s="56"/>
      <c r="AE45567" s="56"/>
    </row>
    <row r="45568" spans="1:31" x14ac:dyDescent="0.25">
      <c r="A45568" s="41">
        <v>0</v>
      </c>
      <c r="C45568" s="56"/>
      <c r="AC45568" s="56"/>
      <c r="AD45568" s="56"/>
      <c r="AE45568" s="56"/>
    </row>
    <row r="45569" spans="1:31" x14ac:dyDescent="0.25">
      <c r="A45569" s="41">
        <v>0</v>
      </c>
      <c r="C45569" s="56"/>
      <c r="AC45569" s="56"/>
      <c r="AD45569" s="56"/>
      <c r="AE45569" s="56"/>
    </row>
    <row r="45570" spans="1:31" x14ac:dyDescent="0.25">
      <c r="A45570" s="41">
        <v>0</v>
      </c>
      <c r="C45570" s="56"/>
      <c r="AC45570" s="56"/>
      <c r="AD45570" s="56"/>
      <c r="AE45570" s="56"/>
    </row>
    <row r="45571" spans="1:31" x14ac:dyDescent="0.25">
      <c r="A45571" s="41">
        <v>0</v>
      </c>
      <c r="C45571" s="56"/>
      <c r="AC45571" s="56"/>
      <c r="AD45571" s="56"/>
      <c r="AE45571" s="56"/>
    </row>
    <row r="45572" spans="1:31" x14ac:dyDescent="0.25">
      <c r="A45572" s="41">
        <v>0</v>
      </c>
      <c r="C45572" s="56"/>
      <c r="AC45572" s="56"/>
      <c r="AD45572" s="56"/>
      <c r="AE45572" s="56"/>
    </row>
    <row r="45573" spans="1:31" x14ac:dyDescent="0.25">
      <c r="A45573" s="41">
        <v>0</v>
      </c>
      <c r="C45573" s="56"/>
      <c r="AC45573" s="56"/>
      <c r="AD45573" s="56"/>
      <c r="AE45573" s="56"/>
    </row>
    <row r="45574" spans="1:31" x14ac:dyDescent="0.25">
      <c r="A45574" s="41">
        <v>0</v>
      </c>
      <c r="C45574" s="56"/>
      <c r="AC45574" s="56"/>
      <c r="AD45574" s="56"/>
      <c r="AE45574" s="56"/>
    </row>
    <row r="45575" spans="1:31" x14ac:dyDescent="0.25">
      <c r="A45575" s="41">
        <v>0</v>
      </c>
      <c r="C45575" s="56"/>
      <c r="AC45575" s="56"/>
      <c r="AD45575" s="56"/>
      <c r="AE45575" s="56"/>
    </row>
    <row r="45576" spans="1:31" x14ac:dyDescent="0.25">
      <c r="A45576" s="41">
        <v>0</v>
      </c>
      <c r="C45576" s="56"/>
      <c r="AC45576" s="56"/>
      <c r="AD45576" s="56"/>
      <c r="AE45576" s="56"/>
    </row>
    <row r="45577" spans="1:31" x14ac:dyDescent="0.25">
      <c r="A45577" s="41">
        <v>0</v>
      </c>
      <c r="C45577" s="56"/>
      <c r="AC45577" s="56"/>
      <c r="AD45577" s="56"/>
      <c r="AE45577" s="56"/>
    </row>
    <row r="45578" spans="1:31" x14ac:dyDescent="0.25">
      <c r="A45578" s="41">
        <v>0</v>
      </c>
      <c r="C45578" s="56"/>
      <c r="AC45578" s="56"/>
      <c r="AD45578" s="56"/>
      <c r="AE45578" s="56"/>
    </row>
    <row r="45579" spans="1:31" x14ac:dyDescent="0.25">
      <c r="A45579" s="41">
        <v>0</v>
      </c>
      <c r="C45579" s="56"/>
      <c r="AC45579" s="56"/>
      <c r="AD45579" s="56"/>
      <c r="AE45579" s="56"/>
    </row>
    <row r="45580" spans="1:31" x14ac:dyDescent="0.25">
      <c r="A45580" s="41">
        <v>0</v>
      </c>
      <c r="C45580" s="56"/>
      <c r="AC45580" s="56"/>
      <c r="AD45580" s="56"/>
      <c r="AE45580" s="56"/>
    </row>
    <row r="45581" spans="1:31" x14ac:dyDescent="0.25">
      <c r="A45581" s="41">
        <v>0</v>
      </c>
      <c r="C45581" s="56"/>
      <c r="AC45581" s="56"/>
      <c r="AD45581" s="56"/>
      <c r="AE45581" s="56"/>
    </row>
    <row r="45582" spans="1:31" x14ac:dyDescent="0.25">
      <c r="A45582" s="41">
        <v>0</v>
      </c>
      <c r="C45582" s="56"/>
      <c r="AC45582" s="56"/>
      <c r="AD45582" s="56"/>
      <c r="AE45582" s="56"/>
    </row>
    <row r="45583" spans="1:31" x14ac:dyDescent="0.25">
      <c r="A45583" s="41">
        <v>0</v>
      </c>
      <c r="C45583" s="56"/>
      <c r="AC45583" s="56"/>
      <c r="AD45583" s="56"/>
      <c r="AE45583" s="56"/>
    </row>
    <row r="45584" spans="1:31" x14ac:dyDescent="0.25">
      <c r="A45584" s="41">
        <v>0</v>
      </c>
      <c r="C45584" s="56"/>
      <c r="AC45584" s="56"/>
      <c r="AD45584" s="56"/>
      <c r="AE45584" s="56"/>
    </row>
    <row r="45585" spans="1:31" x14ac:dyDescent="0.25">
      <c r="A45585" s="41">
        <v>0</v>
      </c>
      <c r="C45585" s="56"/>
      <c r="AC45585" s="56"/>
      <c r="AD45585" s="56"/>
      <c r="AE45585" s="56"/>
    </row>
    <row r="45586" spans="1:31" x14ac:dyDescent="0.25">
      <c r="A45586" s="41">
        <v>0</v>
      </c>
      <c r="C45586" s="56"/>
      <c r="AC45586" s="56"/>
      <c r="AD45586" s="56"/>
      <c r="AE45586" s="56"/>
    </row>
    <row r="45587" spans="1:31" x14ac:dyDescent="0.25">
      <c r="A45587" s="41">
        <v>0</v>
      </c>
      <c r="C45587" s="56"/>
      <c r="AC45587" s="56"/>
      <c r="AD45587" s="56"/>
      <c r="AE45587" s="56"/>
    </row>
    <row r="45588" spans="1:31" x14ac:dyDescent="0.25">
      <c r="A45588" s="41">
        <v>0</v>
      </c>
      <c r="C45588" s="56"/>
      <c r="AC45588" s="56"/>
      <c r="AD45588" s="56"/>
      <c r="AE45588" s="56"/>
    </row>
    <row r="45589" spans="1:31" x14ac:dyDescent="0.25">
      <c r="A45589" s="41">
        <v>0</v>
      </c>
      <c r="C45589" s="56"/>
      <c r="AC45589" s="56"/>
      <c r="AD45589" s="56"/>
      <c r="AE45589" s="56"/>
    </row>
    <row r="45590" spans="1:31" x14ac:dyDescent="0.25">
      <c r="A45590" s="41">
        <v>0</v>
      </c>
      <c r="C45590" s="56"/>
      <c r="AC45590" s="56"/>
      <c r="AD45590" s="56"/>
      <c r="AE45590" s="56"/>
    </row>
    <row r="45591" spans="1:31" x14ac:dyDescent="0.25">
      <c r="A45591" s="41">
        <v>0</v>
      </c>
      <c r="C45591" s="56"/>
      <c r="AC45591" s="56"/>
      <c r="AD45591" s="56"/>
      <c r="AE45591" s="56"/>
    </row>
    <row r="45592" spans="1:31" x14ac:dyDescent="0.25">
      <c r="A45592" s="41">
        <v>0</v>
      </c>
      <c r="C45592" s="56"/>
      <c r="AC45592" s="56"/>
      <c r="AD45592" s="56"/>
      <c r="AE45592" s="56"/>
    </row>
    <row r="45593" spans="1:31" x14ac:dyDescent="0.25">
      <c r="A45593" s="41">
        <v>348</v>
      </c>
      <c r="C45593" s="56"/>
      <c r="AC45593" s="56"/>
      <c r="AD45593" s="56"/>
      <c r="AE45593" s="56"/>
    </row>
    <row r="45594" spans="1:31" x14ac:dyDescent="0.25">
      <c r="A45594" s="41">
        <v>0</v>
      </c>
      <c r="C45594" s="56"/>
      <c r="AC45594" s="56"/>
      <c r="AD45594" s="56"/>
      <c r="AE45594" s="56"/>
    </row>
    <row r="45595" spans="1:31" x14ac:dyDescent="0.25">
      <c r="A45595" s="41">
        <v>0</v>
      </c>
      <c r="C45595" s="56"/>
      <c r="AC45595" s="56"/>
      <c r="AD45595" s="56"/>
      <c r="AE45595" s="56"/>
    </row>
    <row r="45596" spans="1:31" x14ac:dyDescent="0.25">
      <c r="A45596" s="41">
        <v>0</v>
      </c>
      <c r="C45596" s="56"/>
      <c r="AC45596" s="56"/>
      <c r="AD45596" s="56"/>
      <c r="AE45596" s="56"/>
    </row>
    <row r="45597" spans="1:31" x14ac:dyDescent="0.25">
      <c r="A45597" s="41">
        <v>0</v>
      </c>
      <c r="C45597" s="56"/>
      <c r="AC45597" s="56"/>
      <c r="AD45597" s="56"/>
      <c r="AE45597" s="56"/>
    </row>
    <row r="45598" spans="1:31" x14ac:dyDescent="0.25">
      <c r="A45598" s="41">
        <v>0</v>
      </c>
      <c r="C45598" s="56"/>
      <c r="AC45598" s="56"/>
      <c r="AD45598" s="56"/>
      <c r="AE45598" s="56"/>
    </row>
    <row r="45599" spans="1:31" x14ac:dyDescent="0.25">
      <c r="A45599" s="41">
        <v>0</v>
      </c>
      <c r="C45599" s="56"/>
      <c r="AC45599" s="56"/>
      <c r="AD45599" s="56"/>
      <c r="AE45599" s="56"/>
    </row>
    <row r="45600" spans="1:31" x14ac:dyDescent="0.25">
      <c r="A45600" s="41">
        <v>0</v>
      </c>
      <c r="C45600" s="56"/>
      <c r="AC45600" s="56"/>
      <c r="AD45600" s="56"/>
      <c r="AE45600" s="56"/>
    </row>
    <row r="45601" spans="1:31" x14ac:dyDescent="0.25">
      <c r="A45601" s="41">
        <v>0</v>
      </c>
      <c r="C45601" s="56"/>
      <c r="AC45601" s="56"/>
      <c r="AD45601" s="56"/>
      <c r="AE45601" s="56"/>
    </row>
    <row r="45602" spans="1:31" x14ac:dyDescent="0.25">
      <c r="A45602" s="41">
        <v>0</v>
      </c>
      <c r="C45602" s="56"/>
      <c r="AC45602" s="56"/>
      <c r="AD45602" s="56"/>
      <c r="AE45602" s="56"/>
    </row>
    <row r="45603" spans="1:31" x14ac:dyDescent="0.25">
      <c r="A45603" s="41">
        <v>0</v>
      </c>
      <c r="C45603" s="56"/>
      <c r="AC45603" s="56"/>
      <c r="AD45603" s="56"/>
      <c r="AE45603" s="56"/>
    </row>
    <row r="45604" spans="1:31" x14ac:dyDescent="0.25">
      <c r="A45604" s="41">
        <v>0</v>
      </c>
      <c r="C45604" s="56"/>
      <c r="AC45604" s="56"/>
      <c r="AD45604" s="56"/>
      <c r="AE45604" s="56"/>
    </row>
    <row r="45605" spans="1:31" x14ac:dyDescent="0.25">
      <c r="A45605" s="41">
        <v>0</v>
      </c>
      <c r="C45605" s="56"/>
      <c r="AC45605" s="56"/>
      <c r="AD45605" s="56"/>
      <c r="AE45605" s="56"/>
    </row>
    <row r="45606" spans="1:31" x14ac:dyDescent="0.25">
      <c r="A45606" s="41">
        <v>0</v>
      </c>
      <c r="C45606" s="56"/>
      <c r="AC45606" s="56"/>
      <c r="AD45606" s="56"/>
      <c r="AE45606" s="56"/>
    </row>
    <row r="45607" spans="1:31" x14ac:dyDescent="0.25">
      <c r="A45607" s="41">
        <v>0</v>
      </c>
      <c r="C45607" s="56"/>
      <c r="AC45607" s="56"/>
      <c r="AD45607" s="56"/>
      <c r="AE45607" s="56"/>
    </row>
    <row r="45608" spans="1:31" x14ac:dyDescent="0.25">
      <c r="A45608" s="41">
        <v>0</v>
      </c>
      <c r="C45608" s="56"/>
      <c r="AC45608" s="56"/>
      <c r="AD45608" s="56"/>
      <c r="AE45608" s="56"/>
    </row>
    <row r="45609" spans="1:31" x14ac:dyDescent="0.25">
      <c r="A45609" s="41">
        <v>0</v>
      </c>
      <c r="C45609" s="56"/>
      <c r="AC45609" s="56"/>
      <c r="AD45609" s="56"/>
      <c r="AE45609" s="56"/>
    </row>
    <row r="45610" spans="1:31" x14ac:dyDescent="0.25">
      <c r="A45610" s="41">
        <v>0</v>
      </c>
      <c r="C45610" s="56"/>
      <c r="AC45610" s="56"/>
      <c r="AD45610" s="56"/>
      <c r="AE45610" s="56"/>
    </row>
    <row r="45611" spans="1:31" x14ac:dyDescent="0.25">
      <c r="A45611" s="41">
        <v>0</v>
      </c>
      <c r="C45611" s="56"/>
      <c r="AC45611" s="56"/>
      <c r="AD45611" s="56"/>
      <c r="AE45611" s="56"/>
    </row>
    <row r="45612" spans="1:31" x14ac:dyDescent="0.25">
      <c r="A45612" s="41">
        <v>0</v>
      </c>
      <c r="C45612" s="56"/>
      <c r="AC45612" s="56"/>
      <c r="AD45612" s="56"/>
      <c r="AE45612" s="56"/>
    </row>
    <row r="45613" spans="1:31" x14ac:dyDescent="0.25">
      <c r="A45613" s="41">
        <v>0</v>
      </c>
      <c r="C45613" s="56"/>
      <c r="AC45613" s="56"/>
      <c r="AD45613" s="56"/>
      <c r="AE45613" s="56"/>
    </row>
    <row r="45614" spans="1:31" x14ac:dyDescent="0.25">
      <c r="A45614" s="41">
        <v>0</v>
      </c>
      <c r="C45614" s="56"/>
      <c r="AC45614" s="56"/>
      <c r="AD45614" s="56"/>
      <c r="AE45614" s="56"/>
    </row>
    <row r="45615" spans="1:31" x14ac:dyDescent="0.25">
      <c r="A45615" s="41">
        <v>0</v>
      </c>
      <c r="C45615" s="56"/>
      <c r="AC45615" s="56"/>
      <c r="AD45615" s="56"/>
      <c r="AE45615" s="56"/>
    </row>
    <row r="45616" spans="1:31" x14ac:dyDescent="0.25">
      <c r="A45616" s="41">
        <v>0</v>
      </c>
      <c r="C45616" s="56"/>
      <c r="AC45616" s="56"/>
      <c r="AD45616" s="56"/>
      <c r="AE45616" s="56"/>
    </row>
    <row r="45617" spans="1:31" x14ac:dyDescent="0.25">
      <c r="A45617" s="41">
        <v>0</v>
      </c>
      <c r="C45617" s="56"/>
      <c r="AC45617" s="56"/>
      <c r="AD45617" s="56"/>
      <c r="AE45617" s="56"/>
    </row>
    <row r="45618" spans="1:31" x14ac:dyDescent="0.25">
      <c r="A45618" s="41">
        <v>0</v>
      </c>
      <c r="C45618" s="56"/>
      <c r="AC45618" s="56"/>
      <c r="AD45618" s="56"/>
      <c r="AE45618" s="56"/>
    </row>
    <row r="45619" spans="1:31" x14ac:dyDescent="0.25">
      <c r="A45619" s="41">
        <v>0</v>
      </c>
      <c r="C45619" s="56"/>
      <c r="AC45619" s="56"/>
      <c r="AD45619" s="56"/>
      <c r="AE45619" s="56"/>
    </row>
    <row r="45620" spans="1:31" x14ac:dyDescent="0.25">
      <c r="A45620" s="41">
        <v>0</v>
      </c>
      <c r="C45620" s="56"/>
      <c r="AC45620" s="56"/>
      <c r="AD45620" s="56"/>
      <c r="AE45620" s="56"/>
    </row>
    <row r="45621" spans="1:31" x14ac:dyDescent="0.25">
      <c r="A45621" s="41">
        <v>0</v>
      </c>
      <c r="C45621" s="56"/>
      <c r="AC45621" s="56"/>
      <c r="AD45621" s="56"/>
      <c r="AE45621" s="56"/>
    </row>
    <row r="45622" spans="1:31" x14ac:dyDescent="0.25">
      <c r="A45622" s="41">
        <v>0</v>
      </c>
      <c r="C45622" s="56"/>
      <c r="AC45622" s="56"/>
      <c r="AD45622" s="56"/>
      <c r="AE45622" s="56"/>
    </row>
    <row r="45623" spans="1:31" x14ac:dyDescent="0.25">
      <c r="A45623" s="41">
        <v>0</v>
      </c>
      <c r="C45623" s="56"/>
      <c r="AC45623" s="56"/>
      <c r="AD45623" s="56"/>
      <c r="AE45623" s="56"/>
    </row>
    <row r="45624" spans="1:31" x14ac:dyDescent="0.25">
      <c r="A45624" s="41">
        <v>0</v>
      </c>
      <c r="C45624" s="56"/>
      <c r="AC45624" s="56"/>
      <c r="AD45624" s="56"/>
      <c r="AE45624" s="56"/>
    </row>
    <row r="45625" spans="1:31" x14ac:dyDescent="0.25">
      <c r="A45625" s="41">
        <v>0</v>
      </c>
      <c r="C45625" s="56"/>
      <c r="AC45625" s="56"/>
      <c r="AD45625" s="56"/>
      <c r="AE45625" s="56"/>
    </row>
    <row r="45626" spans="1:31" x14ac:dyDescent="0.25">
      <c r="A45626" s="41">
        <v>0</v>
      </c>
      <c r="C45626" s="56"/>
      <c r="AC45626" s="56"/>
      <c r="AD45626" s="56"/>
      <c r="AE45626" s="56"/>
    </row>
    <row r="45627" spans="1:31" x14ac:dyDescent="0.25">
      <c r="A45627" s="41">
        <v>0</v>
      </c>
      <c r="C45627" s="56"/>
      <c r="AC45627" s="56"/>
      <c r="AD45627" s="56"/>
      <c r="AE45627" s="56"/>
    </row>
    <row r="45628" spans="1:31" x14ac:dyDescent="0.25">
      <c r="A45628" s="41">
        <v>0</v>
      </c>
      <c r="C45628" s="56"/>
      <c r="AC45628" s="56"/>
      <c r="AD45628" s="56"/>
      <c r="AE45628" s="56"/>
    </row>
    <row r="45629" spans="1:31" x14ac:dyDescent="0.25">
      <c r="A45629" s="41">
        <v>0</v>
      </c>
      <c r="C45629" s="56"/>
      <c r="AC45629" s="56"/>
      <c r="AD45629" s="56"/>
      <c r="AE45629" s="56"/>
    </row>
    <row r="45630" spans="1:31" x14ac:dyDescent="0.25">
      <c r="A45630" s="41">
        <v>0</v>
      </c>
      <c r="C45630" s="56"/>
      <c r="AC45630" s="56"/>
      <c r="AD45630" s="56"/>
      <c r="AE45630" s="56"/>
    </row>
    <row r="45631" spans="1:31" x14ac:dyDescent="0.25">
      <c r="A45631" s="41">
        <v>0</v>
      </c>
      <c r="C45631" s="56"/>
      <c r="AC45631" s="56"/>
      <c r="AD45631" s="56"/>
      <c r="AE45631" s="56"/>
    </row>
    <row r="45632" spans="1:31" x14ac:dyDescent="0.25">
      <c r="A45632" s="41">
        <v>0</v>
      </c>
      <c r="C45632" s="56"/>
      <c r="AC45632" s="56"/>
      <c r="AD45632" s="56"/>
      <c r="AE45632" s="56"/>
    </row>
    <row r="45633" spans="1:31" x14ac:dyDescent="0.25">
      <c r="A45633" s="41">
        <v>0</v>
      </c>
      <c r="C45633" s="56"/>
      <c r="AC45633" s="56"/>
      <c r="AD45633" s="56"/>
      <c r="AE45633" s="56"/>
    </row>
    <row r="45634" spans="1:31" x14ac:dyDescent="0.25">
      <c r="A45634" s="41">
        <v>0</v>
      </c>
      <c r="C45634" s="56"/>
      <c r="AC45634" s="56"/>
      <c r="AD45634" s="56"/>
      <c r="AE45634" s="56"/>
    </row>
    <row r="45635" spans="1:31" x14ac:dyDescent="0.25">
      <c r="A45635" s="41">
        <v>0</v>
      </c>
      <c r="C45635" s="56"/>
      <c r="AC45635" s="56"/>
      <c r="AD45635" s="56"/>
      <c r="AE45635" s="56"/>
    </row>
    <row r="45636" spans="1:31" x14ac:dyDescent="0.25">
      <c r="A45636" s="41">
        <v>0</v>
      </c>
      <c r="C45636" s="56"/>
      <c r="AC45636" s="56"/>
      <c r="AD45636" s="56"/>
      <c r="AE45636" s="56"/>
    </row>
    <row r="45637" spans="1:31" x14ac:dyDescent="0.25">
      <c r="A45637" s="41">
        <v>0</v>
      </c>
      <c r="C45637" s="56"/>
      <c r="AC45637" s="56"/>
      <c r="AD45637" s="56"/>
      <c r="AE45637" s="56"/>
    </row>
    <row r="45638" spans="1:31" x14ac:dyDescent="0.25">
      <c r="A45638" s="41">
        <v>0</v>
      </c>
      <c r="C45638" s="56"/>
      <c r="AC45638" s="56"/>
      <c r="AD45638" s="56"/>
      <c r="AE45638" s="56"/>
    </row>
    <row r="45639" spans="1:31" x14ac:dyDescent="0.25">
      <c r="A45639" s="41">
        <v>0</v>
      </c>
      <c r="C45639" s="56"/>
      <c r="AC45639" s="56"/>
      <c r="AD45639" s="56"/>
      <c r="AE45639" s="56"/>
    </row>
    <row r="45640" spans="1:31" x14ac:dyDescent="0.25">
      <c r="A45640" s="41">
        <v>0</v>
      </c>
      <c r="C45640" s="56"/>
      <c r="AC45640" s="56"/>
      <c r="AD45640" s="56"/>
      <c r="AE45640" s="56"/>
    </row>
    <row r="45641" spans="1:31" x14ac:dyDescent="0.25">
      <c r="A45641" s="41">
        <v>0</v>
      </c>
      <c r="C45641" s="56"/>
      <c r="AC45641" s="56"/>
      <c r="AD45641" s="56"/>
      <c r="AE45641" s="56"/>
    </row>
    <row r="45642" spans="1:31" x14ac:dyDescent="0.25">
      <c r="A45642" s="41">
        <v>0</v>
      </c>
      <c r="C45642" s="56"/>
      <c r="AC45642" s="56"/>
      <c r="AD45642" s="56"/>
      <c r="AE45642" s="56"/>
    </row>
    <row r="45643" spans="1:31" x14ac:dyDescent="0.25">
      <c r="A45643" s="41">
        <v>0</v>
      </c>
      <c r="C45643" s="56"/>
      <c r="AC45643" s="56"/>
      <c r="AD45643" s="56"/>
      <c r="AE45643" s="56"/>
    </row>
    <row r="45644" spans="1:31" x14ac:dyDescent="0.25">
      <c r="A45644" s="41">
        <v>0</v>
      </c>
      <c r="C45644" s="56"/>
      <c r="AC45644" s="56"/>
      <c r="AD45644" s="56"/>
      <c r="AE45644" s="56"/>
    </row>
    <row r="45645" spans="1:31" x14ac:dyDescent="0.25">
      <c r="A45645" s="41">
        <v>0</v>
      </c>
      <c r="C45645" s="56"/>
      <c r="AC45645" s="56"/>
      <c r="AD45645" s="56"/>
      <c r="AE45645" s="56"/>
    </row>
    <row r="45646" spans="1:31" x14ac:dyDescent="0.25">
      <c r="A45646" s="41">
        <v>0</v>
      </c>
      <c r="C45646" s="56"/>
      <c r="AC45646" s="56"/>
      <c r="AD45646" s="56"/>
      <c r="AE45646" s="56"/>
    </row>
    <row r="45647" spans="1:31" x14ac:dyDescent="0.25">
      <c r="A45647" s="41">
        <v>0</v>
      </c>
      <c r="C45647" s="56"/>
      <c r="AC45647" s="56"/>
      <c r="AD45647" s="56"/>
      <c r="AE45647" s="56"/>
    </row>
    <row r="45648" spans="1:31" x14ac:dyDescent="0.25">
      <c r="A45648" s="41">
        <v>0</v>
      </c>
      <c r="C45648" s="56"/>
      <c r="AC45648" s="56"/>
      <c r="AD45648" s="56"/>
      <c r="AE45648" s="56"/>
    </row>
    <row r="45649" spans="1:31" x14ac:dyDescent="0.25">
      <c r="A45649" s="41">
        <v>0</v>
      </c>
      <c r="C45649" s="56"/>
      <c r="AC45649" s="56"/>
      <c r="AD45649" s="56"/>
      <c r="AE45649" s="56"/>
    </row>
    <row r="45650" spans="1:31" x14ac:dyDescent="0.25">
      <c r="A45650" s="41">
        <v>0</v>
      </c>
      <c r="C45650" s="56"/>
      <c r="AC45650" s="56"/>
      <c r="AD45650" s="56"/>
      <c r="AE45650" s="56"/>
    </row>
    <row r="45651" spans="1:31" x14ac:dyDescent="0.25">
      <c r="A45651" s="41">
        <v>0</v>
      </c>
      <c r="C45651" s="56"/>
      <c r="AC45651" s="56"/>
      <c r="AD45651" s="56"/>
      <c r="AE45651" s="56"/>
    </row>
    <row r="45652" spans="1:31" x14ac:dyDescent="0.25">
      <c r="A45652" s="41">
        <v>0</v>
      </c>
      <c r="C45652" s="56"/>
      <c r="AC45652" s="56"/>
      <c r="AD45652" s="56"/>
      <c r="AE45652" s="56"/>
    </row>
    <row r="45653" spans="1:31" x14ac:dyDescent="0.25">
      <c r="A45653" s="41">
        <v>0</v>
      </c>
      <c r="C45653" s="56"/>
      <c r="AC45653" s="56"/>
      <c r="AD45653" s="56"/>
      <c r="AE45653" s="56"/>
    </row>
    <row r="45654" spans="1:31" x14ac:dyDescent="0.25">
      <c r="A45654" s="41">
        <v>0</v>
      </c>
      <c r="C45654" s="56"/>
      <c r="AC45654" s="56"/>
      <c r="AD45654" s="56"/>
      <c r="AE45654" s="56"/>
    </row>
    <row r="45655" spans="1:31" x14ac:dyDescent="0.25">
      <c r="A45655" s="41">
        <v>25</v>
      </c>
      <c r="C45655" s="56"/>
      <c r="AC45655" s="56"/>
      <c r="AD45655" s="56"/>
      <c r="AE45655" s="56"/>
    </row>
    <row r="45656" spans="1:31" x14ac:dyDescent="0.25">
      <c r="A45656" s="41">
        <v>0</v>
      </c>
      <c r="C45656" s="56"/>
      <c r="AC45656" s="56"/>
      <c r="AD45656" s="56"/>
      <c r="AE45656" s="56"/>
    </row>
    <row r="45657" spans="1:31" x14ac:dyDescent="0.25">
      <c r="A45657" s="41">
        <v>0</v>
      </c>
      <c r="C45657" s="56"/>
      <c r="AC45657" s="56"/>
      <c r="AD45657" s="56"/>
      <c r="AE45657" s="56"/>
    </row>
    <row r="45658" spans="1:31" x14ac:dyDescent="0.25">
      <c r="A45658" s="41">
        <v>0</v>
      </c>
      <c r="C45658" s="56"/>
      <c r="AC45658" s="56"/>
      <c r="AD45658" s="56"/>
      <c r="AE45658" s="56"/>
    </row>
    <row r="45659" spans="1:31" x14ac:dyDescent="0.25">
      <c r="A45659" s="41">
        <v>0</v>
      </c>
      <c r="C45659" s="56"/>
      <c r="AC45659" s="56"/>
      <c r="AD45659" s="56"/>
      <c r="AE45659" s="56"/>
    </row>
    <row r="45660" spans="1:31" x14ac:dyDescent="0.25">
      <c r="A45660" s="41">
        <v>0</v>
      </c>
      <c r="C45660" s="56"/>
      <c r="AC45660" s="56"/>
      <c r="AD45660" s="56"/>
      <c r="AE45660" s="56"/>
    </row>
    <row r="45661" spans="1:31" x14ac:dyDescent="0.25">
      <c r="A45661" s="41">
        <v>0</v>
      </c>
      <c r="C45661" s="56"/>
      <c r="AC45661" s="56"/>
      <c r="AD45661" s="56"/>
      <c r="AE45661" s="56"/>
    </row>
    <row r="45662" spans="1:31" x14ac:dyDescent="0.25">
      <c r="A45662" s="41">
        <v>0</v>
      </c>
      <c r="C45662" s="56"/>
      <c r="AC45662" s="56"/>
      <c r="AD45662" s="56"/>
      <c r="AE45662" s="56"/>
    </row>
    <row r="45663" spans="1:31" x14ac:dyDescent="0.25">
      <c r="A45663" s="41">
        <v>0</v>
      </c>
      <c r="C45663" s="56"/>
      <c r="AC45663" s="56"/>
      <c r="AD45663" s="56"/>
      <c r="AE45663" s="56"/>
    </row>
    <row r="45664" spans="1:31" x14ac:dyDescent="0.25">
      <c r="A45664" s="41">
        <v>0</v>
      </c>
      <c r="C45664" s="56"/>
      <c r="AC45664" s="56"/>
      <c r="AD45664" s="56"/>
      <c r="AE45664" s="56"/>
    </row>
    <row r="45665" spans="1:31" x14ac:dyDescent="0.25">
      <c r="A45665" s="41">
        <v>0</v>
      </c>
      <c r="C45665" s="56"/>
      <c r="AC45665" s="56"/>
      <c r="AD45665" s="56"/>
      <c r="AE45665" s="56"/>
    </row>
    <row r="45666" spans="1:31" x14ac:dyDescent="0.25">
      <c r="A45666" s="41">
        <v>0</v>
      </c>
      <c r="C45666" s="56"/>
      <c r="AC45666" s="56"/>
      <c r="AD45666" s="56"/>
      <c r="AE45666" s="56"/>
    </row>
    <row r="45667" spans="1:31" x14ac:dyDescent="0.25">
      <c r="A45667" s="41">
        <v>0</v>
      </c>
      <c r="C45667" s="56"/>
      <c r="AC45667" s="56"/>
      <c r="AD45667" s="56"/>
      <c r="AE45667" s="56"/>
    </row>
    <row r="45668" spans="1:31" x14ac:dyDescent="0.25">
      <c r="A45668" s="41">
        <v>0</v>
      </c>
      <c r="C45668" s="56"/>
      <c r="AC45668" s="56"/>
      <c r="AD45668" s="56"/>
      <c r="AE45668" s="56"/>
    </row>
    <row r="45669" spans="1:31" x14ac:dyDescent="0.25">
      <c r="A45669" s="41">
        <v>0</v>
      </c>
      <c r="C45669" s="56"/>
      <c r="AC45669" s="56"/>
      <c r="AD45669" s="56"/>
      <c r="AE45669" s="56"/>
    </row>
    <row r="45670" spans="1:31" x14ac:dyDescent="0.25">
      <c r="A45670" s="41">
        <v>0</v>
      </c>
      <c r="C45670" s="56"/>
      <c r="AC45670" s="56"/>
      <c r="AD45670" s="56"/>
      <c r="AE45670" s="56"/>
    </row>
    <row r="45671" spans="1:31" x14ac:dyDescent="0.25">
      <c r="A45671" s="41">
        <v>0</v>
      </c>
      <c r="C45671" s="56"/>
      <c r="AC45671" s="56"/>
      <c r="AD45671" s="56"/>
      <c r="AE45671" s="56"/>
    </row>
    <row r="45672" spans="1:31" x14ac:dyDescent="0.25">
      <c r="A45672" s="41">
        <v>0</v>
      </c>
      <c r="C45672" s="56"/>
      <c r="AC45672" s="56"/>
      <c r="AD45672" s="56"/>
      <c r="AE45672" s="56"/>
    </row>
    <row r="45673" spans="1:31" x14ac:dyDescent="0.25">
      <c r="A45673" s="41">
        <v>552</v>
      </c>
      <c r="C45673" s="56"/>
      <c r="AC45673" s="56"/>
      <c r="AD45673" s="56"/>
      <c r="AE45673" s="56"/>
    </row>
    <row r="45674" spans="1:31" x14ac:dyDescent="0.25">
      <c r="A45674" s="41">
        <v>0</v>
      </c>
      <c r="C45674" s="56"/>
      <c r="AC45674" s="56"/>
      <c r="AD45674" s="56"/>
      <c r="AE45674" s="56"/>
    </row>
    <row r="45675" spans="1:31" x14ac:dyDescent="0.25">
      <c r="A45675" s="41">
        <v>0</v>
      </c>
      <c r="C45675" s="56"/>
      <c r="AC45675" s="56"/>
      <c r="AD45675" s="56"/>
      <c r="AE45675" s="56"/>
    </row>
    <row r="45676" spans="1:31" x14ac:dyDescent="0.25">
      <c r="A45676" s="41">
        <v>0</v>
      </c>
      <c r="C45676" s="56"/>
      <c r="AC45676" s="56"/>
      <c r="AD45676" s="56"/>
      <c r="AE45676" s="56"/>
    </row>
    <row r="45677" spans="1:31" x14ac:dyDescent="0.25">
      <c r="A45677" s="41">
        <v>0</v>
      </c>
      <c r="C45677" s="56"/>
      <c r="AC45677" s="56"/>
      <c r="AD45677" s="56"/>
      <c r="AE45677" s="56"/>
    </row>
    <row r="45678" spans="1:31" x14ac:dyDescent="0.25">
      <c r="A45678" s="41">
        <v>0</v>
      </c>
      <c r="C45678" s="56"/>
      <c r="AC45678" s="56"/>
      <c r="AD45678" s="56"/>
      <c r="AE45678" s="56"/>
    </row>
    <row r="45679" spans="1:31" x14ac:dyDescent="0.25">
      <c r="A45679" s="41">
        <v>0</v>
      </c>
      <c r="C45679" s="56"/>
      <c r="AC45679" s="56"/>
      <c r="AD45679" s="56"/>
      <c r="AE45679" s="56"/>
    </row>
    <row r="45680" spans="1:31" x14ac:dyDescent="0.25">
      <c r="A45680" s="41">
        <v>0</v>
      </c>
      <c r="C45680" s="56"/>
      <c r="AC45680" s="56"/>
      <c r="AD45680" s="56"/>
      <c r="AE45680" s="56"/>
    </row>
    <row r="45681" spans="1:31" x14ac:dyDescent="0.25">
      <c r="A45681" s="41">
        <v>0</v>
      </c>
      <c r="C45681" s="56"/>
      <c r="AC45681" s="56"/>
      <c r="AD45681" s="56"/>
      <c r="AE45681" s="56"/>
    </row>
    <row r="45682" spans="1:31" x14ac:dyDescent="0.25">
      <c r="A45682" s="41">
        <v>0</v>
      </c>
      <c r="C45682" s="56"/>
      <c r="AC45682" s="56"/>
      <c r="AD45682" s="56"/>
      <c r="AE45682" s="56"/>
    </row>
    <row r="45683" spans="1:31" x14ac:dyDescent="0.25">
      <c r="A45683" s="41">
        <v>0</v>
      </c>
      <c r="C45683" s="56"/>
      <c r="AC45683" s="56"/>
      <c r="AD45683" s="56"/>
      <c r="AE45683" s="56"/>
    </row>
    <row r="45684" spans="1:31" x14ac:dyDescent="0.25">
      <c r="A45684" s="41">
        <v>0</v>
      </c>
      <c r="C45684" s="56"/>
      <c r="AC45684" s="56"/>
      <c r="AD45684" s="56"/>
      <c r="AE45684" s="56"/>
    </row>
    <row r="45685" spans="1:31" x14ac:dyDescent="0.25">
      <c r="A45685" s="41">
        <v>0</v>
      </c>
      <c r="C45685" s="56"/>
      <c r="AC45685" s="56"/>
      <c r="AD45685" s="56"/>
      <c r="AE45685" s="56"/>
    </row>
    <row r="45686" spans="1:31" x14ac:dyDescent="0.25">
      <c r="A45686" s="41">
        <v>0</v>
      </c>
      <c r="C45686" s="56"/>
      <c r="AC45686" s="56"/>
      <c r="AD45686" s="56"/>
      <c r="AE45686" s="56"/>
    </row>
    <row r="45687" spans="1:31" x14ac:dyDescent="0.25">
      <c r="A45687" s="41">
        <v>0</v>
      </c>
      <c r="C45687" s="56"/>
      <c r="AC45687" s="56"/>
      <c r="AD45687" s="56"/>
      <c r="AE45687" s="56"/>
    </row>
    <row r="45688" spans="1:31" x14ac:dyDescent="0.25">
      <c r="A45688" s="41">
        <v>0</v>
      </c>
      <c r="C45688" s="56"/>
      <c r="AC45688" s="56"/>
      <c r="AD45688" s="56"/>
      <c r="AE45688" s="56"/>
    </row>
    <row r="45689" spans="1:31" x14ac:dyDescent="0.25">
      <c r="A45689" s="41">
        <v>0</v>
      </c>
      <c r="C45689" s="56"/>
      <c r="AC45689" s="56"/>
      <c r="AD45689" s="56"/>
      <c r="AE45689" s="56"/>
    </row>
    <row r="45690" spans="1:31" x14ac:dyDescent="0.25">
      <c r="A45690" s="41">
        <v>0</v>
      </c>
      <c r="C45690" s="56"/>
      <c r="AC45690" s="56"/>
      <c r="AD45690" s="56"/>
      <c r="AE45690" s="56"/>
    </row>
    <row r="45691" spans="1:31" x14ac:dyDescent="0.25">
      <c r="A45691" s="41">
        <v>0</v>
      </c>
      <c r="C45691" s="56"/>
      <c r="AC45691" s="56"/>
      <c r="AD45691" s="56"/>
      <c r="AE45691" s="56"/>
    </row>
    <row r="45692" spans="1:31" x14ac:dyDescent="0.25">
      <c r="A45692" s="41">
        <v>0</v>
      </c>
      <c r="C45692" s="56"/>
      <c r="AC45692" s="56"/>
      <c r="AD45692" s="56"/>
      <c r="AE45692" s="56"/>
    </row>
    <row r="45693" spans="1:31" x14ac:dyDescent="0.25">
      <c r="A45693" s="41">
        <v>0</v>
      </c>
      <c r="C45693" s="56"/>
      <c r="AC45693" s="56"/>
      <c r="AD45693" s="56"/>
      <c r="AE45693" s="56"/>
    </row>
    <row r="45694" spans="1:31" x14ac:dyDescent="0.25">
      <c r="A45694" s="41">
        <v>0</v>
      </c>
      <c r="C45694" s="56"/>
      <c r="AC45694" s="56"/>
      <c r="AD45694" s="56"/>
      <c r="AE45694" s="56"/>
    </row>
    <row r="45695" spans="1:31" x14ac:dyDescent="0.25">
      <c r="A45695" s="41">
        <v>0</v>
      </c>
      <c r="C45695" s="56"/>
      <c r="AC45695" s="56"/>
      <c r="AD45695" s="56"/>
      <c r="AE45695" s="56"/>
    </row>
    <row r="45696" spans="1:31" x14ac:dyDescent="0.25">
      <c r="A45696" s="41">
        <v>0</v>
      </c>
      <c r="C45696" s="56"/>
      <c r="AC45696" s="56"/>
      <c r="AD45696" s="56"/>
      <c r="AE45696" s="56"/>
    </row>
    <row r="45697" spans="1:31" x14ac:dyDescent="0.25">
      <c r="A45697" s="41">
        <v>0</v>
      </c>
      <c r="C45697" s="56"/>
      <c r="AC45697" s="56"/>
      <c r="AD45697" s="56"/>
      <c r="AE45697" s="56"/>
    </row>
    <row r="45698" spans="1:31" x14ac:dyDescent="0.25">
      <c r="A45698" s="41">
        <v>0</v>
      </c>
      <c r="C45698" s="56"/>
      <c r="AC45698" s="56"/>
      <c r="AD45698" s="56"/>
      <c r="AE45698" s="56"/>
    </row>
    <row r="45699" spans="1:31" x14ac:dyDescent="0.25">
      <c r="A45699" s="41">
        <v>0</v>
      </c>
      <c r="C45699" s="56"/>
      <c r="AC45699" s="56"/>
      <c r="AD45699" s="56"/>
      <c r="AE45699" s="56"/>
    </row>
    <row r="45700" spans="1:31" x14ac:dyDescent="0.25">
      <c r="A45700" s="41">
        <v>0</v>
      </c>
      <c r="C45700" s="56"/>
      <c r="AC45700" s="56"/>
      <c r="AD45700" s="56"/>
      <c r="AE45700" s="56"/>
    </row>
    <row r="45701" spans="1:31" x14ac:dyDescent="0.25">
      <c r="A45701" s="41">
        <v>0</v>
      </c>
      <c r="C45701" s="56"/>
      <c r="AC45701" s="56"/>
      <c r="AD45701" s="56"/>
      <c r="AE45701" s="56"/>
    </row>
    <row r="45702" spans="1:31" x14ac:dyDescent="0.25">
      <c r="A45702" s="41">
        <v>0</v>
      </c>
      <c r="C45702" s="56"/>
      <c r="AC45702" s="56"/>
      <c r="AD45702" s="56"/>
      <c r="AE45702" s="56"/>
    </row>
    <row r="45703" spans="1:31" x14ac:dyDescent="0.25">
      <c r="A45703" s="41">
        <v>0</v>
      </c>
      <c r="C45703" s="56"/>
      <c r="AC45703" s="56"/>
      <c r="AD45703" s="56"/>
      <c r="AE45703" s="56"/>
    </row>
    <row r="45704" spans="1:31" x14ac:dyDescent="0.25">
      <c r="A45704" s="41">
        <v>0</v>
      </c>
      <c r="C45704" s="56"/>
      <c r="AC45704" s="56"/>
      <c r="AD45704" s="56"/>
      <c r="AE45704" s="56"/>
    </row>
    <row r="45705" spans="1:31" x14ac:dyDescent="0.25">
      <c r="A45705" s="41">
        <v>0</v>
      </c>
      <c r="C45705" s="56"/>
      <c r="AC45705" s="56"/>
      <c r="AD45705" s="56"/>
      <c r="AE45705" s="56"/>
    </row>
    <row r="45706" spans="1:31" x14ac:dyDescent="0.25">
      <c r="A45706" s="41">
        <v>0</v>
      </c>
      <c r="C45706" s="56"/>
      <c r="AC45706" s="56"/>
      <c r="AD45706" s="56"/>
      <c r="AE45706" s="56"/>
    </row>
    <row r="45707" spans="1:31" x14ac:dyDescent="0.25">
      <c r="A45707" s="41">
        <v>0</v>
      </c>
      <c r="C45707" s="56"/>
      <c r="AC45707" s="56"/>
      <c r="AD45707" s="56"/>
      <c r="AE45707" s="56"/>
    </row>
    <row r="45708" spans="1:31" x14ac:dyDescent="0.25">
      <c r="A45708" s="41">
        <v>0</v>
      </c>
      <c r="C45708" s="56"/>
      <c r="AC45708" s="56"/>
      <c r="AD45708" s="56"/>
      <c r="AE45708" s="56"/>
    </row>
    <row r="45709" spans="1:31" x14ac:dyDescent="0.25">
      <c r="A45709" s="41">
        <v>0</v>
      </c>
      <c r="C45709" s="56"/>
      <c r="AC45709" s="56"/>
      <c r="AD45709" s="56"/>
      <c r="AE45709" s="56"/>
    </row>
    <row r="45710" spans="1:31" x14ac:dyDescent="0.25">
      <c r="A45710" s="41">
        <v>0</v>
      </c>
      <c r="C45710" s="56"/>
      <c r="AC45710" s="56"/>
      <c r="AD45710" s="56"/>
      <c r="AE45710" s="56"/>
    </row>
    <row r="45711" spans="1:31" x14ac:dyDescent="0.25">
      <c r="A45711" s="41">
        <v>0</v>
      </c>
      <c r="C45711" s="56"/>
      <c r="AC45711" s="56"/>
      <c r="AD45711" s="56"/>
      <c r="AE45711" s="56"/>
    </row>
    <row r="45712" spans="1:31" x14ac:dyDescent="0.25">
      <c r="A45712" s="41">
        <v>0</v>
      </c>
      <c r="C45712" s="56"/>
      <c r="AC45712" s="56"/>
      <c r="AD45712" s="56"/>
      <c r="AE45712" s="56"/>
    </row>
    <row r="45713" spans="1:31" x14ac:dyDescent="0.25">
      <c r="A45713" s="41">
        <v>0</v>
      </c>
      <c r="C45713" s="56"/>
      <c r="AC45713" s="56"/>
      <c r="AD45713" s="56"/>
      <c r="AE45713" s="56"/>
    </row>
    <row r="45714" spans="1:31" x14ac:dyDescent="0.25">
      <c r="A45714" s="41">
        <v>0</v>
      </c>
      <c r="C45714" s="56"/>
      <c r="AC45714" s="56"/>
      <c r="AD45714" s="56"/>
      <c r="AE45714" s="56"/>
    </row>
    <row r="45715" spans="1:31" x14ac:dyDescent="0.25">
      <c r="A45715" s="41">
        <v>0</v>
      </c>
      <c r="C45715" s="56"/>
      <c r="AC45715" s="56"/>
      <c r="AD45715" s="56"/>
      <c r="AE45715" s="56"/>
    </row>
    <row r="45716" spans="1:31" x14ac:dyDescent="0.25">
      <c r="A45716" s="41">
        <v>0</v>
      </c>
      <c r="C45716" s="56"/>
      <c r="AC45716" s="56"/>
      <c r="AD45716" s="56"/>
      <c r="AE45716" s="56"/>
    </row>
    <row r="45717" spans="1:31" x14ac:dyDescent="0.25">
      <c r="A45717" s="41">
        <v>0</v>
      </c>
      <c r="C45717" s="56"/>
      <c r="AC45717" s="56"/>
      <c r="AD45717" s="56"/>
      <c r="AE45717" s="56"/>
    </row>
    <row r="45718" spans="1:31" x14ac:dyDescent="0.25">
      <c r="A45718" s="41">
        <v>0</v>
      </c>
      <c r="C45718" s="56"/>
      <c r="AC45718" s="56"/>
      <c r="AD45718" s="56"/>
      <c r="AE45718" s="56"/>
    </row>
    <row r="45719" spans="1:31" x14ac:dyDescent="0.25">
      <c r="A45719" s="41">
        <v>0</v>
      </c>
      <c r="C45719" s="56"/>
      <c r="AC45719" s="56"/>
      <c r="AD45719" s="56"/>
      <c r="AE45719" s="56"/>
    </row>
    <row r="45720" spans="1:31" x14ac:dyDescent="0.25">
      <c r="A45720" s="41">
        <v>0</v>
      </c>
      <c r="C45720" s="56"/>
      <c r="AC45720" s="56"/>
      <c r="AD45720" s="56"/>
      <c r="AE45720" s="56"/>
    </row>
    <row r="45721" spans="1:31" x14ac:dyDescent="0.25">
      <c r="A45721" s="41">
        <v>0</v>
      </c>
      <c r="C45721" s="56"/>
      <c r="AC45721" s="56"/>
      <c r="AD45721" s="56"/>
      <c r="AE45721" s="56"/>
    </row>
    <row r="45722" spans="1:31" x14ac:dyDescent="0.25">
      <c r="A45722" s="41">
        <v>0</v>
      </c>
      <c r="C45722" s="56"/>
      <c r="AC45722" s="56"/>
      <c r="AD45722" s="56"/>
      <c r="AE45722" s="56"/>
    </row>
    <row r="45723" spans="1:31" x14ac:dyDescent="0.25">
      <c r="A45723" s="41">
        <v>0</v>
      </c>
      <c r="C45723" s="56"/>
      <c r="AC45723" s="56"/>
      <c r="AD45723" s="56"/>
      <c r="AE45723" s="56"/>
    </row>
    <row r="45724" spans="1:31" x14ac:dyDescent="0.25">
      <c r="A45724" s="41">
        <v>0</v>
      </c>
      <c r="C45724" s="56"/>
      <c r="AC45724" s="56"/>
      <c r="AD45724" s="56"/>
      <c r="AE45724" s="56"/>
    </row>
    <row r="45725" spans="1:31" x14ac:dyDescent="0.25">
      <c r="A45725" s="41">
        <v>0</v>
      </c>
      <c r="C45725" s="56"/>
      <c r="AC45725" s="56"/>
      <c r="AD45725" s="56"/>
      <c r="AE45725" s="56"/>
    </row>
    <row r="45726" spans="1:31" x14ac:dyDescent="0.25">
      <c r="A45726" s="41">
        <v>0</v>
      </c>
      <c r="C45726" s="56"/>
      <c r="AC45726" s="56"/>
      <c r="AD45726" s="56"/>
      <c r="AE45726" s="56"/>
    </row>
    <row r="45727" spans="1:31" x14ac:dyDescent="0.25">
      <c r="A45727" s="41">
        <v>0</v>
      </c>
      <c r="C45727" s="56"/>
      <c r="AC45727" s="56"/>
      <c r="AD45727" s="56"/>
      <c r="AE45727" s="56"/>
    </row>
    <row r="45728" spans="1:31" x14ac:dyDescent="0.25">
      <c r="A45728" s="41">
        <v>0</v>
      </c>
      <c r="C45728" s="56"/>
      <c r="AC45728" s="56"/>
      <c r="AD45728" s="56"/>
      <c r="AE45728" s="56"/>
    </row>
    <row r="45729" spans="1:31" x14ac:dyDescent="0.25">
      <c r="A45729" s="41">
        <v>0</v>
      </c>
      <c r="C45729" s="56"/>
      <c r="AC45729" s="56"/>
      <c r="AD45729" s="56"/>
      <c r="AE45729" s="56"/>
    </row>
    <row r="45730" spans="1:31" x14ac:dyDescent="0.25">
      <c r="A45730" s="41">
        <v>0</v>
      </c>
      <c r="C45730" s="56"/>
      <c r="AC45730" s="56"/>
      <c r="AD45730" s="56"/>
      <c r="AE45730" s="56"/>
    </row>
    <row r="45731" spans="1:31" x14ac:dyDescent="0.25">
      <c r="A45731" s="41">
        <v>0</v>
      </c>
      <c r="C45731" s="56"/>
      <c r="AC45731" s="56"/>
      <c r="AD45731" s="56"/>
      <c r="AE45731" s="56"/>
    </row>
    <row r="45732" spans="1:31" x14ac:dyDescent="0.25">
      <c r="A45732" s="41">
        <v>0</v>
      </c>
      <c r="C45732" s="56"/>
      <c r="AC45732" s="56"/>
      <c r="AD45732" s="56"/>
      <c r="AE45732" s="56"/>
    </row>
    <row r="45733" spans="1:31" x14ac:dyDescent="0.25">
      <c r="A45733" s="41">
        <v>0</v>
      </c>
      <c r="C45733" s="56"/>
      <c r="AC45733" s="56"/>
      <c r="AD45733" s="56"/>
      <c r="AE45733" s="56"/>
    </row>
    <row r="45734" spans="1:31" x14ac:dyDescent="0.25">
      <c r="A45734" s="41">
        <v>0</v>
      </c>
      <c r="C45734" s="56"/>
      <c r="AC45734" s="56"/>
      <c r="AD45734" s="56"/>
      <c r="AE45734" s="56"/>
    </row>
    <row r="45735" spans="1:31" x14ac:dyDescent="0.25">
      <c r="A45735" s="41">
        <v>0</v>
      </c>
      <c r="C45735" s="56"/>
      <c r="AC45735" s="56"/>
      <c r="AD45735" s="56"/>
      <c r="AE45735" s="56"/>
    </row>
    <row r="45736" spans="1:31" x14ac:dyDescent="0.25">
      <c r="A45736" s="41">
        <v>0</v>
      </c>
      <c r="C45736" s="56"/>
      <c r="AC45736" s="56"/>
      <c r="AD45736" s="56"/>
      <c r="AE45736" s="56"/>
    </row>
    <row r="45737" spans="1:31" x14ac:dyDescent="0.25">
      <c r="A45737" s="41">
        <v>0</v>
      </c>
      <c r="C45737" s="56"/>
      <c r="AC45737" s="56"/>
      <c r="AD45737" s="56"/>
      <c r="AE45737" s="56"/>
    </row>
    <row r="45738" spans="1:31" x14ac:dyDescent="0.25">
      <c r="A45738" s="41">
        <v>0</v>
      </c>
      <c r="C45738" s="56"/>
      <c r="AC45738" s="56"/>
      <c r="AD45738" s="56"/>
      <c r="AE45738" s="56"/>
    </row>
    <row r="45739" spans="1:31" x14ac:dyDescent="0.25">
      <c r="A45739" s="41">
        <v>0</v>
      </c>
      <c r="C45739" s="56"/>
      <c r="AC45739" s="56"/>
      <c r="AD45739" s="56"/>
      <c r="AE45739" s="56"/>
    </row>
    <row r="45740" spans="1:31" x14ac:dyDescent="0.25">
      <c r="A45740" s="41">
        <v>0</v>
      </c>
      <c r="C45740" s="56"/>
      <c r="AC45740" s="56"/>
      <c r="AD45740" s="56"/>
      <c r="AE45740" s="56"/>
    </row>
    <row r="45741" spans="1:31" x14ac:dyDescent="0.25">
      <c r="A45741" s="41">
        <v>0</v>
      </c>
      <c r="C45741" s="56"/>
      <c r="AC45741" s="56"/>
      <c r="AD45741" s="56"/>
      <c r="AE45741" s="56"/>
    </row>
    <row r="45742" spans="1:31" x14ac:dyDescent="0.25">
      <c r="A45742" s="41">
        <v>0</v>
      </c>
      <c r="C45742" s="56"/>
      <c r="AC45742" s="56"/>
      <c r="AD45742" s="56"/>
      <c r="AE45742" s="56"/>
    </row>
    <row r="45743" spans="1:31" x14ac:dyDescent="0.25">
      <c r="A45743" s="41">
        <v>0</v>
      </c>
      <c r="C45743" s="56"/>
      <c r="AC45743" s="56"/>
      <c r="AD45743" s="56"/>
      <c r="AE45743" s="56"/>
    </row>
    <row r="45744" spans="1:31" x14ac:dyDescent="0.25">
      <c r="A45744" s="41">
        <v>0</v>
      </c>
      <c r="C45744" s="56"/>
      <c r="AC45744" s="56"/>
      <c r="AD45744" s="56"/>
      <c r="AE45744" s="56"/>
    </row>
    <row r="45745" spans="1:31" x14ac:dyDescent="0.25">
      <c r="A45745" s="41">
        <v>0</v>
      </c>
      <c r="C45745" s="56"/>
      <c r="AC45745" s="56"/>
      <c r="AD45745" s="56"/>
      <c r="AE45745" s="56"/>
    </row>
    <row r="45746" spans="1:31" x14ac:dyDescent="0.25">
      <c r="A45746" s="41">
        <v>0</v>
      </c>
      <c r="C45746" s="56"/>
      <c r="AC45746" s="56"/>
      <c r="AD45746" s="56"/>
      <c r="AE45746" s="56"/>
    </row>
    <row r="45747" spans="1:31" x14ac:dyDescent="0.25">
      <c r="A45747" s="41">
        <v>0</v>
      </c>
      <c r="C45747" s="56"/>
      <c r="AC45747" s="56"/>
      <c r="AD45747" s="56"/>
      <c r="AE45747" s="56"/>
    </row>
    <row r="45748" spans="1:31" x14ac:dyDescent="0.25">
      <c r="A45748" s="41">
        <v>0</v>
      </c>
      <c r="C45748" s="56"/>
      <c r="AC45748" s="56"/>
      <c r="AD45748" s="56"/>
      <c r="AE45748" s="56"/>
    </row>
    <row r="45749" spans="1:31" x14ac:dyDescent="0.25">
      <c r="A45749" s="41">
        <v>0</v>
      </c>
      <c r="C45749" s="56"/>
      <c r="AC45749" s="56"/>
      <c r="AD45749" s="56"/>
      <c r="AE45749" s="56"/>
    </row>
    <row r="45750" spans="1:31" x14ac:dyDescent="0.25">
      <c r="A45750" s="41">
        <v>0</v>
      </c>
      <c r="C45750" s="56"/>
      <c r="AC45750" s="56"/>
      <c r="AD45750" s="56"/>
      <c r="AE45750" s="56"/>
    </row>
    <row r="45751" spans="1:31" x14ac:dyDescent="0.25">
      <c r="A45751" s="41">
        <v>0</v>
      </c>
      <c r="C45751" s="56"/>
      <c r="AC45751" s="56"/>
      <c r="AD45751" s="56"/>
      <c r="AE45751" s="56"/>
    </row>
    <row r="45752" spans="1:31" x14ac:dyDescent="0.25">
      <c r="A45752" s="41">
        <v>0</v>
      </c>
      <c r="C45752" s="56"/>
      <c r="AC45752" s="56"/>
      <c r="AD45752" s="56"/>
      <c r="AE45752" s="56"/>
    </row>
    <row r="45753" spans="1:31" x14ac:dyDescent="0.25">
      <c r="A45753" s="41">
        <v>0</v>
      </c>
      <c r="C45753" s="56"/>
      <c r="AC45753" s="56"/>
      <c r="AD45753" s="56"/>
      <c r="AE45753" s="56"/>
    </row>
    <row r="45754" spans="1:31" x14ac:dyDescent="0.25">
      <c r="A45754" s="41">
        <v>0</v>
      </c>
      <c r="C45754" s="56"/>
      <c r="AC45754" s="56"/>
      <c r="AD45754" s="56"/>
      <c r="AE45754" s="56"/>
    </row>
    <row r="45755" spans="1:31" x14ac:dyDescent="0.25">
      <c r="A45755" s="41">
        <v>0</v>
      </c>
      <c r="C45755" s="56"/>
      <c r="AC45755" s="56"/>
      <c r="AD45755" s="56"/>
      <c r="AE45755" s="56"/>
    </row>
    <row r="45756" spans="1:31" x14ac:dyDescent="0.25">
      <c r="A45756" s="41">
        <v>0</v>
      </c>
      <c r="C45756" s="56"/>
      <c r="AC45756" s="56"/>
      <c r="AD45756" s="56"/>
      <c r="AE45756" s="56"/>
    </row>
    <row r="45757" spans="1:31" x14ac:dyDescent="0.25">
      <c r="A45757" s="41">
        <v>0</v>
      </c>
      <c r="C45757" s="56"/>
      <c r="AC45757" s="56"/>
      <c r="AD45757" s="56"/>
      <c r="AE45757" s="56"/>
    </row>
    <row r="45758" spans="1:31" x14ac:dyDescent="0.25">
      <c r="A45758" s="41">
        <v>0</v>
      </c>
      <c r="C45758" s="56"/>
      <c r="AC45758" s="56"/>
      <c r="AD45758" s="56"/>
      <c r="AE45758" s="56"/>
    </row>
    <row r="45759" spans="1:31" x14ac:dyDescent="0.25">
      <c r="A45759" s="41">
        <v>0</v>
      </c>
      <c r="C45759" s="56"/>
      <c r="AC45759" s="56"/>
      <c r="AD45759" s="56"/>
      <c r="AE45759" s="56"/>
    </row>
    <row r="45760" spans="1:31" x14ac:dyDescent="0.25">
      <c r="A45760" s="41">
        <v>0</v>
      </c>
      <c r="C45760" s="56"/>
      <c r="AC45760" s="56"/>
      <c r="AD45760" s="56"/>
      <c r="AE45760" s="56"/>
    </row>
    <row r="45761" spans="1:31" x14ac:dyDescent="0.25">
      <c r="A45761" s="41">
        <v>0</v>
      </c>
      <c r="C45761" s="56"/>
      <c r="AC45761" s="56"/>
      <c r="AD45761" s="56"/>
      <c r="AE45761" s="56"/>
    </row>
    <row r="45762" spans="1:31" x14ac:dyDescent="0.25">
      <c r="A45762" s="41">
        <v>0</v>
      </c>
      <c r="C45762" s="56"/>
      <c r="AC45762" s="56"/>
      <c r="AD45762" s="56"/>
      <c r="AE45762" s="56"/>
    </row>
    <row r="45763" spans="1:31" x14ac:dyDescent="0.25">
      <c r="A45763" s="41">
        <v>0</v>
      </c>
      <c r="C45763" s="56"/>
      <c r="AC45763" s="56"/>
      <c r="AD45763" s="56"/>
      <c r="AE45763" s="56"/>
    </row>
    <row r="45764" spans="1:31" x14ac:dyDescent="0.25">
      <c r="A45764" s="41">
        <v>0</v>
      </c>
      <c r="C45764" s="56"/>
      <c r="AC45764" s="56"/>
      <c r="AD45764" s="56"/>
      <c r="AE45764" s="56"/>
    </row>
    <row r="45765" spans="1:31" x14ac:dyDescent="0.25">
      <c r="A45765" s="41">
        <v>0</v>
      </c>
      <c r="C45765" s="56"/>
      <c r="AC45765" s="56"/>
      <c r="AD45765" s="56"/>
      <c r="AE45765" s="56"/>
    </row>
    <row r="45766" spans="1:31" x14ac:dyDescent="0.25">
      <c r="A45766" s="41">
        <v>0</v>
      </c>
      <c r="C45766" s="56"/>
      <c r="AC45766" s="56"/>
      <c r="AD45766" s="56"/>
      <c r="AE45766" s="56"/>
    </row>
    <row r="45767" spans="1:31" x14ac:dyDescent="0.25">
      <c r="A45767" s="41">
        <v>0</v>
      </c>
      <c r="C45767" s="56"/>
      <c r="AC45767" s="56"/>
      <c r="AD45767" s="56"/>
      <c r="AE45767" s="56"/>
    </row>
    <row r="45768" spans="1:31" x14ac:dyDescent="0.25">
      <c r="A45768" s="41">
        <v>0</v>
      </c>
      <c r="C45768" s="56"/>
      <c r="AC45768" s="56"/>
      <c r="AD45768" s="56"/>
      <c r="AE45768" s="56"/>
    </row>
    <row r="45769" spans="1:31" x14ac:dyDescent="0.25">
      <c r="A45769" s="41">
        <v>0</v>
      </c>
      <c r="C45769" s="56"/>
      <c r="AC45769" s="56"/>
      <c r="AD45769" s="56"/>
      <c r="AE45769" s="56"/>
    </row>
    <row r="45770" spans="1:31" x14ac:dyDescent="0.25">
      <c r="A45770" s="41">
        <v>0</v>
      </c>
      <c r="C45770" s="56"/>
      <c r="AC45770" s="56"/>
      <c r="AD45770" s="56"/>
      <c r="AE45770" s="56"/>
    </row>
    <row r="45771" spans="1:31" x14ac:dyDescent="0.25">
      <c r="A45771" s="41">
        <v>0</v>
      </c>
      <c r="C45771" s="56"/>
      <c r="AC45771" s="56"/>
      <c r="AD45771" s="56"/>
      <c r="AE45771" s="56"/>
    </row>
    <row r="45772" spans="1:31" x14ac:dyDescent="0.25">
      <c r="A45772" s="41">
        <v>0</v>
      </c>
      <c r="C45772" s="56"/>
      <c r="AC45772" s="56"/>
      <c r="AD45772" s="56"/>
      <c r="AE45772" s="56"/>
    </row>
    <row r="45773" spans="1:31" x14ac:dyDescent="0.25">
      <c r="A45773" s="41">
        <v>0</v>
      </c>
      <c r="C45773" s="56"/>
      <c r="AC45773" s="56"/>
      <c r="AD45773" s="56"/>
      <c r="AE45773" s="56"/>
    </row>
    <row r="45774" spans="1:31" x14ac:dyDescent="0.25">
      <c r="A45774" s="41">
        <v>0</v>
      </c>
      <c r="C45774" s="56"/>
      <c r="AC45774" s="56"/>
      <c r="AD45774" s="56"/>
      <c r="AE45774" s="56"/>
    </row>
    <row r="45775" spans="1:31" x14ac:dyDescent="0.25">
      <c r="A45775" s="41">
        <v>0</v>
      </c>
      <c r="C45775" s="56"/>
      <c r="AC45775" s="56"/>
      <c r="AD45775" s="56"/>
      <c r="AE45775" s="56"/>
    </row>
    <row r="45776" spans="1:31" x14ac:dyDescent="0.25">
      <c r="A45776" s="41">
        <v>0</v>
      </c>
      <c r="C45776" s="56"/>
      <c r="AC45776" s="56"/>
      <c r="AD45776" s="56"/>
      <c r="AE45776" s="56"/>
    </row>
    <row r="45777" spans="1:31" x14ac:dyDescent="0.25">
      <c r="A45777" s="41">
        <v>0</v>
      </c>
      <c r="C45777" s="56"/>
      <c r="AC45777" s="56"/>
      <c r="AD45777" s="56"/>
      <c r="AE45777" s="56"/>
    </row>
    <row r="45778" spans="1:31" x14ac:dyDescent="0.25">
      <c r="A45778" s="41">
        <v>0</v>
      </c>
      <c r="C45778" s="56"/>
      <c r="AC45778" s="56"/>
      <c r="AD45778" s="56"/>
      <c r="AE45778" s="56"/>
    </row>
    <row r="45779" spans="1:31" x14ac:dyDescent="0.25">
      <c r="A45779" s="41">
        <v>0</v>
      </c>
      <c r="C45779" s="56"/>
      <c r="AC45779" s="56"/>
      <c r="AD45779" s="56"/>
      <c r="AE45779" s="56"/>
    </row>
    <row r="45780" spans="1:31" x14ac:dyDescent="0.25">
      <c r="A45780" s="41">
        <v>0</v>
      </c>
      <c r="C45780" s="56"/>
      <c r="AC45780" s="56"/>
      <c r="AD45780" s="56"/>
      <c r="AE45780" s="56"/>
    </row>
    <row r="45781" spans="1:31" x14ac:dyDescent="0.25">
      <c r="A45781" s="41">
        <v>0</v>
      </c>
      <c r="C45781" s="56"/>
      <c r="AC45781" s="56"/>
      <c r="AD45781" s="56"/>
      <c r="AE45781" s="56"/>
    </row>
    <row r="45782" spans="1:31" x14ac:dyDescent="0.25">
      <c r="A45782" s="41">
        <v>0</v>
      </c>
      <c r="C45782" s="56"/>
      <c r="AC45782" s="56"/>
      <c r="AD45782" s="56"/>
      <c r="AE45782" s="56"/>
    </row>
    <row r="45783" spans="1:31" x14ac:dyDescent="0.25">
      <c r="A45783" s="41">
        <v>0</v>
      </c>
      <c r="C45783" s="56"/>
      <c r="AC45783" s="56"/>
      <c r="AD45783" s="56"/>
      <c r="AE45783" s="56"/>
    </row>
    <row r="45784" spans="1:31" x14ac:dyDescent="0.25">
      <c r="A45784" s="41">
        <v>0</v>
      </c>
      <c r="C45784" s="56"/>
      <c r="AC45784" s="56"/>
      <c r="AD45784" s="56"/>
      <c r="AE45784" s="56"/>
    </row>
    <row r="45785" spans="1:31" x14ac:dyDescent="0.25">
      <c r="A45785" s="41">
        <v>0</v>
      </c>
      <c r="C45785" s="56"/>
      <c r="AC45785" s="56"/>
      <c r="AD45785" s="56"/>
      <c r="AE45785" s="56"/>
    </row>
    <row r="45786" spans="1:31" x14ac:dyDescent="0.25">
      <c r="A45786" s="41">
        <v>0</v>
      </c>
      <c r="C45786" s="56"/>
      <c r="AC45786" s="56"/>
      <c r="AD45786" s="56"/>
      <c r="AE45786" s="56"/>
    </row>
    <row r="45787" spans="1:31" x14ac:dyDescent="0.25">
      <c r="A45787" s="41">
        <v>0</v>
      </c>
      <c r="C45787" s="56"/>
      <c r="AC45787" s="56"/>
      <c r="AD45787" s="56"/>
      <c r="AE45787" s="56"/>
    </row>
    <row r="45788" spans="1:31" x14ac:dyDescent="0.25">
      <c r="A45788" s="41">
        <v>0</v>
      </c>
      <c r="C45788" s="56"/>
      <c r="AC45788" s="56"/>
      <c r="AD45788" s="56"/>
      <c r="AE45788" s="56"/>
    </row>
    <row r="45789" spans="1:31" x14ac:dyDescent="0.25">
      <c r="A45789" s="41">
        <v>0</v>
      </c>
      <c r="C45789" s="56"/>
      <c r="AC45789" s="56"/>
      <c r="AD45789" s="56"/>
      <c r="AE45789" s="56"/>
    </row>
    <row r="45790" spans="1:31" x14ac:dyDescent="0.25">
      <c r="A45790" s="41">
        <v>0</v>
      </c>
      <c r="C45790" s="56"/>
      <c r="AC45790" s="56"/>
      <c r="AD45790" s="56"/>
      <c r="AE45790" s="56"/>
    </row>
    <row r="45791" spans="1:31" x14ac:dyDescent="0.25">
      <c r="A45791" s="41">
        <v>0</v>
      </c>
      <c r="C45791" s="56"/>
      <c r="AC45791" s="56"/>
      <c r="AD45791" s="56"/>
      <c r="AE45791" s="56"/>
    </row>
    <row r="45792" spans="1:31" x14ac:dyDescent="0.25">
      <c r="A45792" s="41">
        <v>0</v>
      </c>
      <c r="C45792" s="56"/>
      <c r="AC45792" s="56"/>
      <c r="AD45792" s="56"/>
      <c r="AE45792" s="56"/>
    </row>
    <row r="45793" spans="1:31" x14ac:dyDescent="0.25">
      <c r="A45793" s="41">
        <v>0</v>
      </c>
      <c r="C45793" s="56"/>
      <c r="AC45793" s="56"/>
      <c r="AD45793" s="56"/>
      <c r="AE45793" s="56"/>
    </row>
    <row r="45794" spans="1:31" x14ac:dyDescent="0.25">
      <c r="A45794" s="41">
        <v>0</v>
      </c>
      <c r="C45794" s="56"/>
      <c r="AC45794" s="56"/>
      <c r="AD45794" s="56"/>
      <c r="AE45794" s="56"/>
    </row>
    <row r="45795" spans="1:31" x14ac:dyDescent="0.25">
      <c r="A45795" s="41">
        <v>0</v>
      </c>
      <c r="C45795" s="56"/>
      <c r="AC45795" s="56"/>
      <c r="AD45795" s="56"/>
      <c r="AE45795" s="56"/>
    </row>
    <row r="45796" spans="1:31" x14ac:dyDescent="0.25">
      <c r="A45796" s="41">
        <v>0</v>
      </c>
      <c r="C45796" s="56"/>
      <c r="AC45796" s="56"/>
      <c r="AD45796" s="56"/>
      <c r="AE45796" s="56"/>
    </row>
    <row r="45797" spans="1:31" x14ac:dyDescent="0.25">
      <c r="A45797" s="41">
        <v>0</v>
      </c>
      <c r="C45797" s="56"/>
      <c r="AC45797" s="56"/>
      <c r="AD45797" s="56"/>
      <c r="AE45797" s="56"/>
    </row>
    <row r="45798" spans="1:31" x14ac:dyDescent="0.25">
      <c r="A45798" s="41">
        <v>0</v>
      </c>
      <c r="C45798" s="56"/>
      <c r="AC45798" s="56"/>
      <c r="AD45798" s="56"/>
      <c r="AE45798" s="56"/>
    </row>
    <row r="45799" spans="1:31" x14ac:dyDescent="0.25">
      <c r="A45799" s="41">
        <v>0</v>
      </c>
      <c r="C45799" s="56"/>
      <c r="AC45799" s="56"/>
      <c r="AD45799" s="56"/>
      <c r="AE45799" s="56"/>
    </row>
    <row r="45800" spans="1:31" x14ac:dyDescent="0.25">
      <c r="A45800" s="41">
        <v>0</v>
      </c>
      <c r="C45800" s="56"/>
      <c r="AC45800" s="56"/>
      <c r="AD45800" s="56"/>
      <c r="AE45800" s="56"/>
    </row>
    <row r="45801" spans="1:31" x14ac:dyDescent="0.25">
      <c r="A45801" s="41">
        <v>0</v>
      </c>
      <c r="C45801" s="56"/>
      <c r="AC45801" s="56"/>
      <c r="AD45801" s="56"/>
      <c r="AE45801" s="56"/>
    </row>
    <row r="45802" spans="1:31" x14ac:dyDescent="0.25">
      <c r="A45802" s="41">
        <v>0</v>
      </c>
      <c r="C45802" s="56"/>
      <c r="AC45802" s="56"/>
      <c r="AD45802" s="56"/>
      <c r="AE45802" s="56"/>
    </row>
    <row r="45803" spans="1:31" x14ac:dyDescent="0.25">
      <c r="A45803" s="41">
        <v>0</v>
      </c>
      <c r="C45803" s="56"/>
      <c r="AC45803" s="56"/>
      <c r="AD45803" s="56"/>
      <c r="AE45803" s="56"/>
    </row>
    <row r="45804" spans="1:31" x14ac:dyDescent="0.25">
      <c r="A45804" s="41">
        <v>0</v>
      </c>
      <c r="C45804" s="56"/>
      <c r="AC45804" s="56"/>
      <c r="AD45804" s="56"/>
      <c r="AE45804" s="56"/>
    </row>
    <row r="45805" spans="1:31" x14ac:dyDescent="0.25">
      <c r="A45805" s="41">
        <v>0</v>
      </c>
      <c r="C45805" s="56"/>
      <c r="AC45805" s="56"/>
      <c r="AD45805" s="56"/>
      <c r="AE45805" s="56"/>
    </row>
    <row r="45806" spans="1:31" x14ac:dyDescent="0.25">
      <c r="A45806" s="41">
        <v>0</v>
      </c>
      <c r="C45806" s="56"/>
      <c r="AC45806" s="56"/>
      <c r="AD45806" s="56"/>
      <c r="AE45806" s="56"/>
    </row>
    <row r="45807" spans="1:31" x14ac:dyDescent="0.25">
      <c r="A45807" s="41">
        <v>0</v>
      </c>
      <c r="C45807" s="56"/>
      <c r="AC45807" s="56"/>
      <c r="AD45807" s="56"/>
      <c r="AE45807" s="56"/>
    </row>
    <row r="45808" spans="1:31" x14ac:dyDescent="0.25">
      <c r="A45808" s="41">
        <v>0</v>
      </c>
      <c r="C45808" s="56"/>
      <c r="AC45808" s="56"/>
      <c r="AD45808" s="56"/>
      <c r="AE45808" s="56"/>
    </row>
    <row r="45809" spans="1:31" x14ac:dyDescent="0.25">
      <c r="A45809" s="41">
        <v>0</v>
      </c>
      <c r="C45809" s="56"/>
      <c r="AC45809" s="56"/>
      <c r="AD45809" s="56"/>
      <c r="AE45809" s="56"/>
    </row>
    <row r="45810" spans="1:31" x14ac:dyDescent="0.25">
      <c r="A45810" s="41">
        <v>0</v>
      </c>
      <c r="C45810" s="56"/>
      <c r="AC45810" s="56"/>
      <c r="AD45810" s="56"/>
      <c r="AE45810" s="56"/>
    </row>
    <row r="45811" spans="1:31" x14ac:dyDescent="0.25">
      <c r="A45811" s="41">
        <v>0</v>
      </c>
      <c r="C45811" s="56"/>
      <c r="AC45811" s="56"/>
      <c r="AD45811" s="56"/>
      <c r="AE45811" s="56"/>
    </row>
    <row r="45812" spans="1:31" x14ac:dyDescent="0.25">
      <c r="A45812" s="41">
        <v>0</v>
      </c>
      <c r="C45812" s="56"/>
      <c r="AC45812" s="56"/>
      <c r="AD45812" s="56"/>
      <c r="AE45812" s="56"/>
    </row>
    <row r="45813" spans="1:31" x14ac:dyDescent="0.25">
      <c r="A45813" s="41">
        <v>0</v>
      </c>
      <c r="C45813" s="56"/>
      <c r="AC45813" s="56"/>
      <c r="AD45813" s="56"/>
      <c r="AE45813" s="56"/>
    </row>
    <row r="45814" spans="1:31" x14ac:dyDescent="0.25">
      <c r="A45814" s="41">
        <v>0</v>
      </c>
      <c r="C45814" s="56"/>
      <c r="AC45814" s="56"/>
      <c r="AD45814" s="56"/>
      <c r="AE45814" s="56"/>
    </row>
    <row r="45815" spans="1:31" x14ac:dyDescent="0.25">
      <c r="A45815" s="41">
        <v>0</v>
      </c>
      <c r="C45815" s="56"/>
      <c r="AC45815" s="56"/>
      <c r="AD45815" s="56"/>
      <c r="AE45815" s="56"/>
    </row>
    <row r="45816" spans="1:31" x14ac:dyDescent="0.25">
      <c r="A45816" s="41">
        <v>0</v>
      </c>
      <c r="C45816" s="56"/>
      <c r="AC45816" s="56"/>
      <c r="AD45816" s="56"/>
      <c r="AE45816" s="56"/>
    </row>
    <row r="45817" spans="1:31" x14ac:dyDescent="0.25">
      <c r="A45817" s="41">
        <v>0</v>
      </c>
      <c r="C45817" s="56"/>
      <c r="AC45817" s="56"/>
      <c r="AD45817" s="56"/>
      <c r="AE45817" s="56"/>
    </row>
    <row r="45818" spans="1:31" x14ac:dyDescent="0.25">
      <c r="A45818" s="41">
        <v>0</v>
      </c>
      <c r="C45818" s="56"/>
      <c r="AC45818" s="56"/>
      <c r="AD45818" s="56"/>
      <c r="AE45818" s="56"/>
    </row>
    <row r="45819" spans="1:31" x14ac:dyDescent="0.25">
      <c r="A45819" s="41">
        <v>0</v>
      </c>
      <c r="C45819" s="56"/>
      <c r="AC45819" s="56"/>
      <c r="AD45819" s="56"/>
      <c r="AE45819" s="56"/>
    </row>
    <row r="45820" spans="1:31" x14ac:dyDescent="0.25">
      <c r="A45820" s="41">
        <v>0</v>
      </c>
      <c r="C45820" s="56"/>
      <c r="AC45820" s="56"/>
      <c r="AD45820" s="56"/>
      <c r="AE45820" s="56"/>
    </row>
    <row r="45821" spans="1:31" x14ac:dyDescent="0.25">
      <c r="A45821" s="41">
        <v>0</v>
      </c>
      <c r="C45821" s="56"/>
      <c r="AC45821" s="56"/>
      <c r="AD45821" s="56"/>
      <c r="AE45821" s="56"/>
    </row>
    <row r="45822" spans="1:31" x14ac:dyDescent="0.25">
      <c r="A45822" s="41">
        <v>0</v>
      </c>
      <c r="C45822" s="56"/>
      <c r="AC45822" s="56"/>
      <c r="AD45822" s="56"/>
      <c r="AE45822" s="56"/>
    </row>
    <row r="45823" spans="1:31" x14ac:dyDescent="0.25">
      <c r="A45823" s="41">
        <v>0</v>
      </c>
      <c r="C45823" s="56"/>
      <c r="AC45823" s="56"/>
      <c r="AD45823" s="56"/>
      <c r="AE45823" s="56"/>
    </row>
    <row r="45824" spans="1:31" x14ac:dyDescent="0.25">
      <c r="A45824" s="41">
        <v>0</v>
      </c>
      <c r="C45824" s="56"/>
      <c r="AC45824" s="56"/>
      <c r="AD45824" s="56"/>
      <c r="AE45824" s="56"/>
    </row>
    <row r="45825" spans="1:31" x14ac:dyDescent="0.25">
      <c r="A45825" s="41">
        <v>0</v>
      </c>
      <c r="C45825" s="56"/>
      <c r="AC45825" s="56"/>
      <c r="AD45825" s="56"/>
      <c r="AE45825" s="56"/>
    </row>
    <row r="45826" spans="1:31" x14ac:dyDescent="0.25">
      <c r="A45826" s="41">
        <v>0</v>
      </c>
      <c r="C45826" s="56"/>
      <c r="AC45826" s="56"/>
      <c r="AD45826" s="56"/>
      <c r="AE45826" s="56"/>
    </row>
    <row r="45827" spans="1:31" x14ac:dyDescent="0.25">
      <c r="A45827" s="41">
        <v>0</v>
      </c>
      <c r="C45827" s="56"/>
      <c r="AC45827" s="56"/>
      <c r="AD45827" s="56"/>
      <c r="AE45827" s="56"/>
    </row>
    <row r="45828" spans="1:31" x14ac:dyDescent="0.25">
      <c r="A45828" s="41">
        <v>0</v>
      </c>
      <c r="C45828" s="56"/>
      <c r="AC45828" s="56"/>
      <c r="AD45828" s="56"/>
      <c r="AE45828" s="56"/>
    </row>
    <row r="45829" spans="1:31" x14ac:dyDescent="0.25">
      <c r="A45829" s="41">
        <v>0</v>
      </c>
      <c r="C45829" s="56"/>
      <c r="AC45829" s="56"/>
      <c r="AD45829" s="56"/>
      <c r="AE45829" s="56"/>
    </row>
    <row r="45830" spans="1:31" x14ac:dyDescent="0.25">
      <c r="A45830" s="41">
        <v>0</v>
      </c>
      <c r="C45830" s="56"/>
      <c r="AC45830" s="56"/>
      <c r="AD45830" s="56"/>
      <c r="AE45830" s="56"/>
    </row>
    <row r="45831" spans="1:31" x14ac:dyDescent="0.25">
      <c r="A45831" s="41">
        <v>0</v>
      </c>
      <c r="C45831" s="56"/>
      <c r="AC45831" s="56"/>
      <c r="AD45831" s="56"/>
      <c r="AE45831" s="56"/>
    </row>
    <row r="45832" spans="1:31" x14ac:dyDescent="0.25">
      <c r="A45832" s="41">
        <v>0</v>
      </c>
      <c r="C45832" s="56"/>
      <c r="AC45832" s="56"/>
      <c r="AD45832" s="56"/>
      <c r="AE45832" s="56"/>
    </row>
    <row r="45833" spans="1:31" x14ac:dyDescent="0.25">
      <c r="A45833" s="41">
        <v>0</v>
      </c>
      <c r="C45833" s="56"/>
      <c r="AC45833" s="56"/>
      <c r="AD45833" s="56"/>
      <c r="AE45833" s="56"/>
    </row>
    <row r="45834" spans="1:31" x14ac:dyDescent="0.25">
      <c r="A45834" s="41">
        <v>0</v>
      </c>
      <c r="C45834" s="56"/>
      <c r="AC45834" s="56"/>
      <c r="AD45834" s="56"/>
      <c r="AE45834" s="56"/>
    </row>
    <row r="45835" spans="1:31" x14ac:dyDescent="0.25">
      <c r="A45835" s="41">
        <v>0</v>
      </c>
      <c r="C45835" s="56"/>
      <c r="AC45835" s="56"/>
      <c r="AD45835" s="56"/>
      <c r="AE45835" s="56"/>
    </row>
    <row r="45836" spans="1:31" x14ac:dyDescent="0.25">
      <c r="A45836" s="41">
        <v>0</v>
      </c>
      <c r="C45836" s="56"/>
      <c r="AC45836" s="56"/>
      <c r="AD45836" s="56"/>
      <c r="AE45836" s="56"/>
    </row>
    <row r="45837" spans="1:31" x14ac:dyDescent="0.25">
      <c r="A45837" s="41">
        <v>0</v>
      </c>
      <c r="C45837" s="56"/>
      <c r="AC45837" s="56"/>
      <c r="AD45837" s="56"/>
      <c r="AE45837" s="56"/>
    </row>
    <row r="45838" spans="1:31" x14ac:dyDescent="0.25">
      <c r="A45838" s="41">
        <v>0</v>
      </c>
      <c r="C45838" s="56"/>
      <c r="AC45838" s="56"/>
      <c r="AD45838" s="56"/>
      <c r="AE45838" s="56"/>
    </row>
    <row r="45839" spans="1:31" x14ac:dyDescent="0.25">
      <c r="A45839" s="41">
        <v>0</v>
      </c>
      <c r="C45839" s="56"/>
      <c r="AC45839" s="56"/>
      <c r="AD45839" s="56"/>
      <c r="AE45839" s="56"/>
    </row>
    <row r="45840" spans="1:31" x14ac:dyDescent="0.25">
      <c r="A45840" s="41">
        <v>0</v>
      </c>
      <c r="C45840" s="56"/>
      <c r="AC45840" s="56"/>
      <c r="AD45840" s="56"/>
      <c r="AE45840" s="56"/>
    </row>
    <row r="45841" spans="1:31" x14ac:dyDescent="0.25">
      <c r="A45841" s="41">
        <v>0</v>
      </c>
      <c r="C45841" s="56"/>
      <c r="AC45841" s="56"/>
      <c r="AD45841" s="56"/>
      <c r="AE45841" s="56"/>
    </row>
    <row r="45842" spans="1:31" x14ac:dyDescent="0.25">
      <c r="A45842" s="41">
        <v>0</v>
      </c>
      <c r="C45842" s="56"/>
      <c r="AC45842" s="56"/>
      <c r="AD45842" s="56"/>
      <c r="AE45842" s="56"/>
    </row>
    <row r="45843" spans="1:31" x14ac:dyDescent="0.25">
      <c r="A45843" s="41">
        <v>0</v>
      </c>
      <c r="C45843" s="56"/>
      <c r="AC45843" s="56"/>
      <c r="AD45843" s="56"/>
      <c r="AE45843" s="56"/>
    </row>
    <row r="45844" spans="1:31" x14ac:dyDescent="0.25">
      <c r="A45844" s="41">
        <v>0</v>
      </c>
      <c r="C45844" s="56"/>
      <c r="AC45844" s="56"/>
      <c r="AD45844" s="56"/>
      <c r="AE45844" s="56"/>
    </row>
    <row r="45845" spans="1:31" x14ac:dyDescent="0.25">
      <c r="A45845" s="41">
        <v>0</v>
      </c>
      <c r="C45845" s="56"/>
      <c r="AC45845" s="56"/>
      <c r="AD45845" s="56"/>
      <c r="AE45845" s="56"/>
    </row>
    <row r="45846" spans="1:31" x14ac:dyDescent="0.25">
      <c r="A45846" s="41">
        <v>0</v>
      </c>
      <c r="C45846" s="56"/>
      <c r="AC45846" s="56"/>
      <c r="AD45846" s="56"/>
      <c r="AE45846" s="56"/>
    </row>
    <row r="45847" spans="1:31" x14ac:dyDescent="0.25">
      <c r="A45847" s="41">
        <v>0</v>
      </c>
      <c r="C45847" s="56"/>
      <c r="AC45847" s="56"/>
      <c r="AD45847" s="56"/>
      <c r="AE45847" s="56"/>
    </row>
    <row r="45848" spans="1:31" x14ac:dyDescent="0.25">
      <c r="A45848" s="41">
        <v>0</v>
      </c>
      <c r="C45848" s="56"/>
      <c r="AC45848" s="56"/>
      <c r="AD45848" s="56"/>
      <c r="AE45848" s="56"/>
    </row>
    <row r="45849" spans="1:31" x14ac:dyDescent="0.25">
      <c r="A45849" s="41">
        <v>0</v>
      </c>
      <c r="C45849" s="56"/>
      <c r="AC45849" s="56"/>
      <c r="AD45849" s="56"/>
      <c r="AE45849" s="56"/>
    </row>
    <row r="45850" spans="1:31" x14ac:dyDescent="0.25">
      <c r="A45850" s="41">
        <v>0</v>
      </c>
      <c r="C45850" s="56"/>
      <c r="AC45850" s="56"/>
      <c r="AD45850" s="56"/>
      <c r="AE45850" s="56"/>
    </row>
    <row r="45851" spans="1:31" x14ac:dyDescent="0.25">
      <c r="A45851" s="41">
        <v>0</v>
      </c>
      <c r="C45851" s="56"/>
      <c r="AC45851" s="56"/>
      <c r="AD45851" s="56"/>
      <c r="AE45851" s="56"/>
    </row>
    <row r="45852" spans="1:31" x14ac:dyDescent="0.25">
      <c r="A45852" s="41">
        <v>0</v>
      </c>
      <c r="C45852" s="56"/>
      <c r="AC45852" s="56"/>
      <c r="AD45852" s="56"/>
      <c r="AE45852" s="56"/>
    </row>
    <row r="45853" spans="1:31" x14ac:dyDescent="0.25">
      <c r="A45853" s="41">
        <v>0</v>
      </c>
      <c r="C45853" s="56"/>
      <c r="AC45853" s="56"/>
      <c r="AD45853" s="56"/>
      <c r="AE45853" s="56"/>
    </row>
    <row r="45854" spans="1:31" x14ac:dyDescent="0.25">
      <c r="A45854" s="41">
        <v>0</v>
      </c>
      <c r="C45854" s="56"/>
      <c r="AC45854" s="56"/>
      <c r="AD45854" s="56"/>
      <c r="AE45854" s="56"/>
    </row>
    <row r="45855" spans="1:31" x14ac:dyDescent="0.25">
      <c r="A45855" s="41">
        <v>0</v>
      </c>
      <c r="C45855" s="56"/>
      <c r="AC45855" s="56"/>
      <c r="AD45855" s="56"/>
      <c r="AE45855" s="56"/>
    </row>
    <row r="45856" spans="1:31" x14ac:dyDescent="0.25">
      <c r="A45856" s="41">
        <v>0</v>
      </c>
      <c r="C45856" s="56"/>
      <c r="AC45856" s="56"/>
      <c r="AD45856" s="56"/>
      <c r="AE45856" s="56"/>
    </row>
    <row r="45857" spans="1:31" x14ac:dyDescent="0.25">
      <c r="A45857" s="41">
        <v>0</v>
      </c>
      <c r="C45857" s="56"/>
      <c r="AC45857" s="56"/>
      <c r="AD45857" s="56"/>
      <c r="AE45857" s="56"/>
    </row>
    <row r="45858" spans="1:31" x14ac:dyDescent="0.25">
      <c r="A45858" s="41">
        <v>0</v>
      </c>
      <c r="C45858" s="56"/>
      <c r="AC45858" s="56"/>
      <c r="AD45858" s="56"/>
      <c r="AE45858" s="56"/>
    </row>
    <row r="45859" spans="1:31" x14ac:dyDescent="0.25">
      <c r="A45859" s="41">
        <v>0</v>
      </c>
      <c r="C45859" s="56"/>
      <c r="AC45859" s="56"/>
      <c r="AD45859" s="56"/>
      <c r="AE45859" s="56"/>
    </row>
    <row r="45860" spans="1:31" x14ac:dyDescent="0.25">
      <c r="A45860" s="41">
        <v>0</v>
      </c>
      <c r="C45860" s="56"/>
      <c r="AC45860" s="56"/>
      <c r="AD45860" s="56"/>
      <c r="AE45860" s="56"/>
    </row>
    <row r="45861" spans="1:31" x14ac:dyDescent="0.25">
      <c r="A45861" s="41">
        <v>0</v>
      </c>
      <c r="C45861" s="56"/>
      <c r="AC45861" s="56"/>
      <c r="AD45861" s="56"/>
      <c r="AE45861" s="56"/>
    </row>
    <row r="45862" spans="1:31" x14ac:dyDescent="0.25">
      <c r="A45862" s="41">
        <v>0</v>
      </c>
      <c r="C45862" s="56"/>
      <c r="AC45862" s="56"/>
      <c r="AD45862" s="56"/>
      <c r="AE45862" s="56"/>
    </row>
    <row r="45863" spans="1:31" x14ac:dyDescent="0.25">
      <c r="A45863" s="41">
        <v>0</v>
      </c>
      <c r="C45863" s="56"/>
      <c r="AC45863" s="56"/>
      <c r="AD45863" s="56"/>
      <c r="AE45863" s="56"/>
    </row>
    <row r="45864" spans="1:31" x14ac:dyDescent="0.25">
      <c r="A45864" s="41">
        <v>0</v>
      </c>
      <c r="C45864" s="56"/>
      <c r="AC45864" s="56"/>
      <c r="AD45864" s="56"/>
      <c r="AE45864" s="56"/>
    </row>
    <row r="45865" spans="1:31" x14ac:dyDescent="0.25">
      <c r="A45865" s="41">
        <v>0</v>
      </c>
      <c r="C45865" s="56"/>
      <c r="AC45865" s="56"/>
      <c r="AD45865" s="56"/>
      <c r="AE45865" s="56"/>
    </row>
    <row r="45866" spans="1:31" x14ac:dyDescent="0.25">
      <c r="A45866" s="41">
        <v>0</v>
      </c>
      <c r="C45866" s="56"/>
      <c r="AC45866" s="56"/>
      <c r="AD45866" s="56"/>
      <c r="AE45866" s="56"/>
    </row>
    <row r="45867" spans="1:31" x14ac:dyDescent="0.25">
      <c r="A45867" s="41">
        <v>0</v>
      </c>
      <c r="C45867" s="56"/>
      <c r="AC45867" s="56"/>
      <c r="AD45867" s="56"/>
      <c r="AE45867" s="56"/>
    </row>
    <row r="45868" spans="1:31" x14ac:dyDescent="0.25">
      <c r="A45868" s="41">
        <v>0</v>
      </c>
      <c r="C45868" s="56"/>
      <c r="AC45868" s="56"/>
      <c r="AD45868" s="56"/>
      <c r="AE45868" s="56"/>
    </row>
    <row r="45869" spans="1:31" x14ac:dyDescent="0.25">
      <c r="A45869" s="41">
        <v>0</v>
      </c>
      <c r="C45869" s="56"/>
      <c r="AC45869" s="56"/>
      <c r="AD45869" s="56"/>
      <c r="AE45869" s="56"/>
    </row>
    <row r="45870" spans="1:31" x14ac:dyDescent="0.25">
      <c r="A45870" s="41">
        <v>0</v>
      </c>
      <c r="C45870" s="56"/>
      <c r="AC45870" s="56"/>
      <c r="AD45870" s="56"/>
      <c r="AE45870" s="56"/>
    </row>
    <row r="45871" spans="1:31" x14ac:dyDescent="0.25">
      <c r="A45871" s="41">
        <v>0</v>
      </c>
      <c r="C45871" s="56"/>
      <c r="AC45871" s="56"/>
      <c r="AD45871" s="56"/>
      <c r="AE45871" s="56"/>
    </row>
    <row r="45872" spans="1:31" x14ac:dyDescent="0.25">
      <c r="A45872" s="41">
        <v>0</v>
      </c>
      <c r="C45872" s="56"/>
      <c r="AC45872" s="56"/>
      <c r="AD45872" s="56"/>
      <c r="AE45872" s="56"/>
    </row>
    <row r="45873" spans="1:31" x14ac:dyDescent="0.25">
      <c r="A45873" s="41">
        <v>0</v>
      </c>
      <c r="C45873" s="56"/>
      <c r="AC45873" s="56"/>
      <c r="AD45873" s="56"/>
      <c r="AE45873" s="56"/>
    </row>
    <row r="45874" spans="1:31" x14ac:dyDescent="0.25">
      <c r="A45874" s="41">
        <v>0</v>
      </c>
      <c r="C45874" s="56"/>
      <c r="AC45874" s="56"/>
      <c r="AD45874" s="56"/>
      <c r="AE45874" s="56"/>
    </row>
    <row r="45875" spans="1:31" x14ac:dyDescent="0.25">
      <c r="A45875" s="41">
        <v>0</v>
      </c>
      <c r="C45875" s="56"/>
      <c r="AC45875" s="56"/>
      <c r="AD45875" s="56"/>
      <c r="AE45875" s="56"/>
    </row>
    <row r="45876" spans="1:31" x14ac:dyDescent="0.25">
      <c r="A45876" s="41">
        <v>0</v>
      </c>
      <c r="C45876" s="56"/>
      <c r="AC45876" s="56"/>
      <c r="AD45876" s="56"/>
      <c r="AE45876" s="56"/>
    </row>
    <row r="45877" spans="1:31" x14ac:dyDescent="0.25">
      <c r="A45877" s="41">
        <v>0</v>
      </c>
      <c r="C45877" s="56"/>
      <c r="AC45877" s="56"/>
      <c r="AD45877" s="56"/>
      <c r="AE45877" s="56"/>
    </row>
    <row r="45878" spans="1:31" x14ac:dyDescent="0.25">
      <c r="A45878" s="41">
        <v>0</v>
      </c>
      <c r="C45878" s="56"/>
      <c r="AC45878" s="56"/>
      <c r="AD45878" s="56"/>
      <c r="AE45878" s="56"/>
    </row>
    <row r="45879" spans="1:31" x14ac:dyDescent="0.25">
      <c r="A45879" s="41">
        <v>0</v>
      </c>
      <c r="C45879" s="56"/>
      <c r="AC45879" s="56"/>
      <c r="AD45879" s="56"/>
      <c r="AE45879" s="56"/>
    </row>
    <row r="45880" spans="1:31" x14ac:dyDescent="0.25">
      <c r="A45880" s="41">
        <v>0</v>
      </c>
      <c r="C45880" s="56"/>
      <c r="AC45880" s="56"/>
      <c r="AD45880" s="56"/>
      <c r="AE45880" s="56"/>
    </row>
    <row r="45881" spans="1:31" x14ac:dyDescent="0.25">
      <c r="A45881" s="41">
        <v>0</v>
      </c>
      <c r="C45881" s="56"/>
      <c r="AC45881" s="56"/>
      <c r="AD45881" s="56"/>
      <c r="AE45881" s="56"/>
    </row>
    <row r="45882" spans="1:31" x14ac:dyDescent="0.25">
      <c r="A45882" s="41">
        <v>0</v>
      </c>
      <c r="C45882" s="56"/>
      <c r="AC45882" s="56"/>
      <c r="AD45882" s="56"/>
      <c r="AE45882" s="56"/>
    </row>
    <row r="45883" spans="1:31" x14ac:dyDescent="0.25">
      <c r="A45883" s="41">
        <v>0</v>
      </c>
      <c r="C45883" s="56"/>
      <c r="AC45883" s="56"/>
      <c r="AD45883" s="56"/>
      <c r="AE45883" s="56"/>
    </row>
    <row r="45884" spans="1:31" x14ac:dyDescent="0.25">
      <c r="A45884" s="41">
        <v>0</v>
      </c>
      <c r="C45884" s="56"/>
      <c r="AC45884" s="56"/>
      <c r="AD45884" s="56"/>
      <c r="AE45884" s="56"/>
    </row>
    <row r="45885" spans="1:31" x14ac:dyDescent="0.25">
      <c r="A45885" s="41">
        <v>0</v>
      </c>
      <c r="C45885" s="56"/>
      <c r="AC45885" s="56"/>
      <c r="AD45885" s="56"/>
      <c r="AE45885" s="56"/>
    </row>
    <row r="45886" spans="1:31" x14ac:dyDescent="0.25">
      <c r="A45886" s="41">
        <v>0</v>
      </c>
      <c r="C45886" s="56"/>
      <c r="AC45886" s="56"/>
      <c r="AD45886" s="56"/>
      <c r="AE45886" s="56"/>
    </row>
    <row r="45887" spans="1:31" x14ac:dyDescent="0.25">
      <c r="A45887" s="41">
        <v>0</v>
      </c>
      <c r="C45887" s="56"/>
      <c r="AC45887" s="56"/>
      <c r="AD45887" s="56"/>
      <c r="AE45887" s="56"/>
    </row>
    <row r="45888" spans="1:31" x14ac:dyDescent="0.25">
      <c r="A45888" s="41">
        <v>0</v>
      </c>
      <c r="C45888" s="56"/>
      <c r="AC45888" s="56"/>
      <c r="AD45888" s="56"/>
      <c r="AE45888" s="56"/>
    </row>
    <row r="45889" spans="1:31" x14ac:dyDescent="0.25">
      <c r="A45889" s="41">
        <v>0</v>
      </c>
      <c r="C45889" s="56"/>
      <c r="AC45889" s="56"/>
      <c r="AD45889" s="56"/>
      <c r="AE45889" s="56"/>
    </row>
    <row r="45890" spans="1:31" x14ac:dyDescent="0.25">
      <c r="A45890" s="41">
        <v>0</v>
      </c>
      <c r="C45890" s="56"/>
      <c r="AC45890" s="56"/>
      <c r="AD45890" s="56"/>
      <c r="AE45890" s="56"/>
    </row>
    <row r="45891" spans="1:31" x14ac:dyDescent="0.25">
      <c r="A45891" s="41">
        <v>0</v>
      </c>
      <c r="C45891" s="56"/>
      <c r="AC45891" s="56"/>
      <c r="AD45891" s="56"/>
      <c r="AE45891" s="56"/>
    </row>
    <row r="45892" spans="1:31" x14ac:dyDescent="0.25">
      <c r="A45892" s="41">
        <v>0</v>
      </c>
      <c r="C45892" s="56"/>
      <c r="AC45892" s="56"/>
      <c r="AD45892" s="56"/>
      <c r="AE45892" s="56"/>
    </row>
    <row r="45893" spans="1:31" x14ac:dyDescent="0.25">
      <c r="A45893" s="41">
        <v>0</v>
      </c>
      <c r="C45893" s="56"/>
      <c r="AC45893" s="56"/>
      <c r="AD45893" s="56"/>
      <c r="AE45893" s="56"/>
    </row>
    <row r="45894" spans="1:31" x14ac:dyDescent="0.25">
      <c r="A45894" s="41">
        <v>0</v>
      </c>
      <c r="C45894" s="56"/>
      <c r="AC45894" s="56"/>
      <c r="AD45894" s="56"/>
      <c r="AE45894" s="56"/>
    </row>
    <row r="45895" spans="1:31" x14ac:dyDescent="0.25">
      <c r="A45895" s="41">
        <v>0</v>
      </c>
      <c r="C45895" s="56"/>
      <c r="AC45895" s="56"/>
      <c r="AD45895" s="56"/>
      <c r="AE45895" s="56"/>
    </row>
    <row r="45896" spans="1:31" x14ac:dyDescent="0.25">
      <c r="A45896" s="41">
        <v>0</v>
      </c>
      <c r="C45896" s="56"/>
      <c r="AC45896" s="56"/>
      <c r="AD45896" s="56"/>
      <c r="AE45896" s="56"/>
    </row>
    <row r="45897" spans="1:31" x14ac:dyDescent="0.25">
      <c r="A45897" s="41">
        <v>0</v>
      </c>
      <c r="C45897" s="56"/>
      <c r="AC45897" s="56"/>
      <c r="AD45897" s="56"/>
      <c r="AE45897" s="56"/>
    </row>
    <row r="45898" spans="1:31" x14ac:dyDescent="0.25">
      <c r="A45898" s="41">
        <v>0</v>
      </c>
      <c r="C45898" s="56"/>
      <c r="AC45898" s="56"/>
      <c r="AD45898" s="56"/>
      <c r="AE45898" s="56"/>
    </row>
    <row r="45899" spans="1:31" x14ac:dyDescent="0.25">
      <c r="A45899" s="41">
        <v>0</v>
      </c>
      <c r="C45899" s="56"/>
      <c r="AC45899" s="56"/>
      <c r="AD45899" s="56"/>
      <c r="AE45899" s="56"/>
    </row>
    <row r="45900" spans="1:31" x14ac:dyDescent="0.25">
      <c r="A45900" s="41">
        <v>0</v>
      </c>
      <c r="C45900" s="56"/>
      <c r="AC45900" s="56"/>
      <c r="AD45900" s="56"/>
      <c r="AE45900" s="56"/>
    </row>
    <row r="45901" spans="1:31" x14ac:dyDescent="0.25">
      <c r="A45901" s="41">
        <v>0</v>
      </c>
      <c r="C45901" s="56"/>
      <c r="AC45901" s="56"/>
      <c r="AD45901" s="56"/>
      <c r="AE45901" s="56"/>
    </row>
    <row r="45902" spans="1:31" x14ac:dyDescent="0.25">
      <c r="A45902" s="41">
        <v>0</v>
      </c>
      <c r="C45902" s="56"/>
      <c r="AC45902" s="56"/>
      <c r="AD45902" s="56"/>
      <c r="AE45902" s="56"/>
    </row>
    <row r="45903" spans="1:31" x14ac:dyDescent="0.25">
      <c r="A45903" s="41">
        <v>0</v>
      </c>
      <c r="C45903" s="56"/>
      <c r="AC45903" s="56"/>
      <c r="AD45903" s="56"/>
      <c r="AE45903" s="56"/>
    </row>
    <row r="45904" spans="1:31" x14ac:dyDescent="0.25">
      <c r="A45904" s="41">
        <v>0</v>
      </c>
      <c r="C45904" s="56"/>
      <c r="AC45904" s="56"/>
      <c r="AD45904" s="56"/>
      <c r="AE45904" s="56"/>
    </row>
    <row r="45905" spans="1:31" x14ac:dyDescent="0.25">
      <c r="A45905" s="41">
        <v>0</v>
      </c>
      <c r="C45905" s="56"/>
      <c r="AC45905" s="56"/>
      <c r="AD45905" s="56"/>
      <c r="AE45905" s="56"/>
    </row>
    <row r="45906" spans="1:31" x14ac:dyDescent="0.25">
      <c r="A45906" s="41">
        <v>0</v>
      </c>
      <c r="C45906" s="56"/>
      <c r="AC45906" s="56"/>
      <c r="AD45906" s="56"/>
      <c r="AE45906" s="56"/>
    </row>
    <row r="45907" spans="1:31" x14ac:dyDescent="0.25">
      <c r="A45907" s="41">
        <v>0</v>
      </c>
      <c r="C45907" s="56"/>
      <c r="AC45907" s="56"/>
      <c r="AD45907" s="56"/>
      <c r="AE45907" s="56"/>
    </row>
    <row r="45908" spans="1:31" x14ac:dyDescent="0.25">
      <c r="A45908" s="41">
        <v>0</v>
      </c>
      <c r="C45908" s="56"/>
      <c r="AC45908" s="56"/>
      <c r="AD45908" s="56"/>
      <c r="AE45908" s="56"/>
    </row>
    <row r="45909" spans="1:31" x14ac:dyDescent="0.25">
      <c r="A45909" s="41">
        <v>0</v>
      </c>
      <c r="C45909" s="56"/>
      <c r="AC45909" s="56"/>
      <c r="AD45909" s="56"/>
      <c r="AE45909" s="56"/>
    </row>
    <row r="45910" spans="1:31" x14ac:dyDescent="0.25">
      <c r="A45910" s="41">
        <v>0</v>
      </c>
      <c r="C45910" s="56"/>
      <c r="AC45910" s="56"/>
      <c r="AD45910" s="56"/>
      <c r="AE45910" s="56"/>
    </row>
    <row r="45911" spans="1:31" x14ac:dyDescent="0.25">
      <c r="A45911" s="41">
        <v>0</v>
      </c>
      <c r="C45911" s="56"/>
      <c r="AC45911" s="56"/>
      <c r="AD45911" s="56"/>
      <c r="AE45911" s="56"/>
    </row>
    <row r="45912" spans="1:31" x14ac:dyDescent="0.25">
      <c r="A45912" s="41">
        <v>0</v>
      </c>
      <c r="C45912" s="56"/>
      <c r="AC45912" s="56"/>
      <c r="AD45912" s="56"/>
      <c r="AE45912" s="56"/>
    </row>
    <row r="45913" spans="1:31" x14ac:dyDescent="0.25">
      <c r="A45913" s="41">
        <v>0</v>
      </c>
      <c r="C45913" s="56"/>
      <c r="AC45913" s="56"/>
      <c r="AD45913" s="56"/>
      <c r="AE45913" s="56"/>
    </row>
    <row r="45914" spans="1:31" x14ac:dyDescent="0.25">
      <c r="A45914" s="41">
        <v>0</v>
      </c>
      <c r="C45914" s="56"/>
      <c r="AC45914" s="56"/>
      <c r="AD45914" s="56"/>
      <c r="AE45914" s="56"/>
    </row>
    <row r="45915" spans="1:31" x14ac:dyDescent="0.25">
      <c r="A45915" s="41">
        <v>0</v>
      </c>
      <c r="C45915" s="56"/>
      <c r="AC45915" s="56"/>
      <c r="AD45915" s="56"/>
      <c r="AE45915" s="56"/>
    </row>
    <row r="45916" spans="1:31" x14ac:dyDescent="0.25">
      <c r="A45916" s="41">
        <v>0</v>
      </c>
      <c r="C45916" s="56"/>
      <c r="AC45916" s="56"/>
      <c r="AD45916" s="56"/>
      <c r="AE45916" s="56"/>
    </row>
    <row r="45917" spans="1:31" x14ac:dyDescent="0.25">
      <c r="A45917" s="41">
        <v>0</v>
      </c>
      <c r="C45917" s="56"/>
      <c r="AC45917" s="56"/>
      <c r="AD45917" s="56"/>
      <c r="AE45917" s="56"/>
    </row>
    <row r="45918" spans="1:31" x14ac:dyDescent="0.25">
      <c r="A45918" s="41">
        <v>0</v>
      </c>
      <c r="C45918" s="56"/>
      <c r="AC45918" s="56"/>
      <c r="AD45918" s="56"/>
      <c r="AE45918" s="56"/>
    </row>
    <row r="45919" spans="1:31" x14ac:dyDescent="0.25">
      <c r="A45919" s="41">
        <v>0</v>
      </c>
      <c r="C45919" s="56"/>
      <c r="AC45919" s="56"/>
      <c r="AD45919" s="56"/>
      <c r="AE45919" s="56"/>
    </row>
    <row r="45920" spans="1:31" x14ac:dyDescent="0.25">
      <c r="A45920" s="41">
        <v>0</v>
      </c>
      <c r="C45920" s="56"/>
      <c r="AC45920" s="56"/>
      <c r="AD45920" s="56"/>
      <c r="AE45920" s="56"/>
    </row>
    <row r="45921" spans="1:31" x14ac:dyDescent="0.25">
      <c r="A45921" s="41">
        <v>0</v>
      </c>
      <c r="C45921" s="56"/>
      <c r="AC45921" s="56"/>
      <c r="AD45921" s="56"/>
      <c r="AE45921" s="56"/>
    </row>
    <row r="45922" spans="1:31" x14ac:dyDescent="0.25">
      <c r="A45922" s="41">
        <v>0</v>
      </c>
      <c r="C45922" s="56"/>
      <c r="AC45922" s="56"/>
      <c r="AD45922" s="56"/>
      <c r="AE45922" s="56"/>
    </row>
    <row r="45923" spans="1:31" x14ac:dyDescent="0.25">
      <c r="A45923" s="41">
        <v>0</v>
      </c>
      <c r="C45923" s="56"/>
      <c r="AC45923" s="56"/>
      <c r="AD45923" s="56"/>
      <c r="AE45923" s="56"/>
    </row>
    <row r="45924" spans="1:31" x14ac:dyDescent="0.25">
      <c r="A45924" s="41">
        <v>0</v>
      </c>
      <c r="C45924" s="56"/>
      <c r="AC45924" s="56"/>
      <c r="AD45924" s="56"/>
      <c r="AE45924" s="56"/>
    </row>
    <row r="45925" spans="1:31" x14ac:dyDescent="0.25">
      <c r="A45925" s="41">
        <v>0</v>
      </c>
      <c r="C45925" s="56"/>
      <c r="AC45925" s="56"/>
      <c r="AD45925" s="56"/>
      <c r="AE45925" s="56"/>
    </row>
    <row r="45926" spans="1:31" x14ac:dyDescent="0.25">
      <c r="A45926" s="41">
        <v>0</v>
      </c>
      <c r="C45926" s="56"/>
      <c r="AC45926" s="56"/>
      <c r="AD45926" s="56"/>
      <c r="AE45926" s="56"/>
    </row>
    <row r="45927" spans="1:31" x14ac:dyDescent="0.25">
      <c r="A45927" s="41">
        <v>0</v>
      </c>
      <c r="C45927" s="56"/>
      <c r="AC45927" s="56"/>
      <c r="AD45927" s="56"/>
      <c r="AE45927" s="56"/>
    </row>
    <row r="45928" spans="1:31" x14ac:dyDescent="0.25">
      <c r="A45928" s="41">
        <v>0</v>
      </c>
      <c r="C45928" s="56"/>
      <c r="AC45928" s="56"/>
      <c r="AD45928" s="56"/>
      <c r="AE45928" s="56"/>
    </row>
    <row r="45929" spans="1:31" x14ac:dyDescent="0.25">
      <c r="A45929" s="41">
        <v>0</v>
      </c>
      <c r="C45929" s="56"/>
      <c r="AC45929" s="56"/>
      <c r="AD45929" s="56"/>
      <c r="AE45929" s="56"/>
    </row>
    <row r="45930" spans="1:31" x14ac:dyDescent="0.25">
      <c r="A45930" s="41">
        <v>0</v>
      </c>
      <c r="C45930" s="56"/>
      <c r="AC45930" s="56"/>
      <c r="AD45930" s="56"/>
      <c r="AE45930" s="56"/>
    </row>
    <row r="45931" spans="1:31" x14ac:dyDescent="0.25">
      <c r="A45931" s="41">
        <v>0</v>
      </c>
      <c r="C45931" s="56"/>
      <c r="AC45931" s="56"/>
      <c r="AD45931" s="56"/>
      <c r="AE45931" s="56"/>
    </row>
    <row r="45932" spans="1:31" x14ac:dyDescent="0.25">
      <c r="A45932" s="41">
        <v>0</v>
      </c>
      <c r="C45932" s="56"/>
      <c r="AC45932" s="56"/>
      <c r="AD45932" s="56"/>
      <c r="AE45932" s="56"/>
    </row>
    <row r="45933" spans="1:31" x14ac:dyDescent="0.25">
      <c r="A45933" s="41">
        <v>0</v>
      </c>
      <c r="C45933" s="56"/>
      <c r="AC45933" s="56"/>
      <c r="AD45933" s="56"/>
      <c r="AE45933" s="56"/>
    </row>
    <row r="45934" spans="1:31" x14ac:dyDescent="0.25">
      <c r="A45934" s="41">
        <v>0</v>
      </c>
      <c r="C45934" s="56"/>
      <c r="AC45934" s="56"/>
      <c r="AD45934" s="56"/>
      <c r="AE45934" s="56"/>
    </row>
    <row r="45935" spans="1:31" x14ac:dyDescent="0.25">
      <c r="A45935" s="41">
        <v>0</v>
      </c>
      <c r="C45935" s="56"/>
      <c r="AC45935" s="56"/>
      <c r="AD45935" s="56"/>
      <c r="AE45935" s="56"/>
    </row>
    <row r="45936" spans="1:31" x14ac:dyDescent="0.25">
      <c r="A45936" s="41">
        <v>0</v>
      </c>
      <c r="C45936" s="56"/>
      <c r="AC45936" s="56"/>
      <c r="AD45936" s="56"/>
      <c r="AE45936" s="56"/>
    </row>
    <row r="45937" spans="1:31" x14ac:dyDescent="0.25">
      <c r="A45937" s="41">
        <v>0</v>
      </c>
      <c r="C45937" s="56"/>
      <c r="AC45937" s="56"/>
      <c r="AD45937" s="56"/>
      <c r="AE45937" s="56"/>
    </row>
    <row r="45938" spans="1:31" x14ac:dyDescent="0.25">
      <c r="A45938" s="41">
        <v>0</v>
      </c>
      <c r="C45938" s="56"/>
      <c r="AC45938" s="56"/>
      <c r="AD45938" s="56"/>
      <c r="AE45938" s="56"/>
    </row>
    <row r="45939" spans="1:31" x14ac:dyDescent="0.25">
      <c r="A45939" s="41">
        <v>0</v>
      </c>
      <c r="C45939" s="56"/>
      <c r="AC45939" s="56"/>
      <c r="AD45939" s="56"/>
      <c r="AE45939" s="56"/>
    </row>
    <row r="45940" spans="1:31" x14ac:dyDescent="0.25">
      <c r="A45940" s="41">
        <v>0</v>
      </c>
      <c r="C45940" s="56"/>
      <c r="AC45940" s="56"/>
      <c r="AD45940" s="56"/>
      <c r="AE45940" s="56"/>
    </row>
    <row r="45941" spans="1:31" x14ac:dyDescent="0.25">
      <c r="A45941" s="41">
        <v>0</v>
      </c>
      <c r="C45941" s="56"/>
      <c r="AC45941" s="56"/>
      <c r="AD45941" s="56"/>
      <c r="AE45941" s="56"/>
    </row>
    <row r="45942" spans="1:31" x14ac:dyDescent="0.25">
      <c r="A45942" s="41">
        <v>0</v>
      </c>
      <c r="C45942" s="56"/>
      <c r="AC45942" s="56"/>
      <c r="AD45942" s="56"/>
      <c r="AE45942" s="56"/>
    </row>
    <row r="45943" spans="1:31" x14ac:dyDescent="0.25">
      <c r="A45943" s="41">
        <v>0</v>
      </c>
      <c r="C45943" s="56"/>
      <c r="AC45943" s="56"/>
      <c r="AD45943" s="56"/>
      <c r="AE45943" s="56"/>
    </row>
    <row r="45944" spans="1:31" x14ac:dyDescent="0.25">
      <c r="A45944" s="41">
        <v>0</v>
      </c>
      <c r="C45944" s="56"/>
      <c r="AC45944" s="56"/>
      <c r="AD45944" s="56"/>
      <c r="AE45944" s="56"/>
    </row>
    <row r="45945" spans="1:31" x14ac:dyDescent="0.25">
      <c r="A45945" s="41">
        <v>0</v>
      </c>
      <c r="C45945" s="56"/>
      <c r="AC45945" s="56"/>
      <c r="AD45945" s="56"/>
      <c r="AE45945" s="56"/>
    </row>
    <row r="45946" spans="1:31" x14ac:dyDescent="0.25">
      <c r="A45946" s="41">
        <v>0</v>
      </c>
      <c r="C45946" s="56"/>
      <c r="AC45946" s="56"/>
      <c r="AD45946" s="56"/>
      <c r="AE45946" s="56"/>
    </row>
    <row r="45947" spans="1:31" x14ac:dyDescent="0.25">
      <c r="A45947" s="41">
        <v>0</v>
      </c>
      <c r="C45947" s="56"/>
      <c r="AC45947" s="56"/>
      <c r="AD45947" s="56"/>
      <c r="AE45947" s="56"/>
    </row>
    <row r="45948" spans="1:31" x14ac:dyDescent="0.25">
      <c r="A45948" s="41">
        <v>0</v>
      </c>
      <c r="C45948" s="56"/>
      <c r="AC45948" s="56"/>
      <c r="AD45948" s="56"/>
      <c r="AE45948" s="56"/>
    </row>
    <row r="45949" spans="1:31" x14ac:dyDescent="0.25">
      <c r="A45949" s="41">
        <v>0</v>
      </c>
      <c r="C45949" s="56"/>
      <c r="AC45949" s="56"/>
      <c r="AD45949" s="56"/>
      <c r="AE45949" s="56"/>
    </row>
    <row r="45950" spans="1:31" x14ac:dyDescent="0.25">
      <c r="A45950" s="41">
        <v>0</v>
      </c>
      <c r="C45950" s="56"/>
      <c r="AC45950" s="56"/>
      <c r="AD45950" s="56"/>
      <c r="AE45950" s="56"/>
    </row>
    <row r="45951" spans="1:31" x14ac:dyDescent="0.25">
      <c r="A45951" s="41">
        <v>0</v>
      </c>
      <c r="C45951" s="56"/>
      <c r="AC45951" s="56"/>
      <c r="AD45951" s="56"/>
      <c r="AE45951" s="56"/>
    </row>
    <row r="45952" spans="1:31" x14ac:dyDescent="0.25">
      <c r="A45952" s="41">
        <v>0</v>
      </c>
      <c r="C45952" s="56"/>
      <c r="AC45952" s="56"/>
      <c r="AD45952" s="56"/>
      <c r="AE45952" s="56"/>
    </row>
    <row r="45953" spans="1:31" x14ac:dyDescent="0.25">
      <c r="A45953" s="41">
        <v>0</v>
      </c>
      <c r="C45953" s="56"/>
      <c r="AC45953" s="56"/>
      <c r="AD45953" s="56"/>
      <c r="AE45953" s="56"/>
    </row>
    <row r="45954" spans="1:31" x14ac:dyDescent="0.25">
      <c r="A45954" s="41">
        <v>0</v>
      </c>
      <c r="C45954" s="56"/>
      <c r="AC45954" s="56"/>
      <c r="AD45954" s="56"/>
      <c r="AE45954" s="56"/>
    </row>
    <row r="45955" spans="1:31" x14ac:dyDescent="0.25">
      <c r="A45955" s="41">
        <v>0</v>
      </c>
      <c r="C45955" s="56"/>
      <c r="AC45955" s="56"/>
      <c r="AD45955" s="56"/>
      <c r="AE45955" s="56"/>
    </row>
    <row r="45956" spans="1:31" x14ac:dyDescent="0.25">
      <c r="A45956" s="41">
        <v>0</v>
      </c>
      <c r="C45956" s="56"/>
      <c r="AC45956" s="56"/>
      <c r="AD45956" s="56"/>
      <c r="AE45956" s="56"/>
    </row>
    <row r="45957" spans="1:31" x14ac:dyDescent="0.25">
      <c r="A45957" s="41">
        <v>0</v>
      </c>
      <c r="C45957" s="56"/>
      <c r="AC45957" s="56"/>
      <c r="AD45957" s="56"/>
      <c r="AE45957" s="56"/>
    </row>
    <row r="45958" spans="1:31" x14ac:dyDescent="0.25">
      <c r="A45958" s="41">
        <v>0</v>
      </c>
      <c r="C45958" s="56"/>
      <c r="AC45958" s="56"/>
      <c r="AD45958" s="56"/>
      <c r="AE45958" s="56"/>
    </row>
    <row r="45959" spans="1:31" x14ac:dyDescent="0.25">
      <c r="A45959" s="41">
        <v>0</v>
      </c>
      <c r="C45959" s="56"/>
      <c r="AC45959" s="56"/>
      <c r="AD45959" s="56"/>
      <c r="AE45959" s="56"/>
    </row>
    <row r="45960" spans="1:31" x14ac:dyDescent="0.25">
      <c r="A45960" s="41">
        <v>0</v>
      </c>
      <c r="C45960" s="56"/>
      <c r="AC45960" s="56"/>
      <c r="AD45960" s="56"/>
      <c r="AE45960" s="56"/>
    </row>
    <row r="45961" spans="1:31" x14ac:dyDescent="0.25">
      <c r="A45961" s="41">
        <v>0</v>
      </c>
      <c r="C45961" s="56"/>
      <c r="AC45961" s="56"/>
      <c r="AD45961" s="56"/>
      <c r="AE45961" s="56"/>
    </row>
    <row r="45962" spans="1:31" x14ac:dyDescent="0.25">
      <c r="A45962" s="41">
        <v>0</v>
      </c>
      <c r="C45962" s="56"/>
      <c r="AC45962" s="56"/>
      <c r="AD45962" s="56"/>
      <c r="AE45962" s="56"/>
    </row>
    <row r="45963" spans="1:31" x14ac:dyDescent="0.25">
      <c r="A45963" s="41">
        <v>0</v>
      </c>
      <c r="C45963" s="56"/>
      <c r="AC45963" s="56"/>
      <c r="AD45963" s="56"/>
      <c r="AE45963" s="56"/>
    </row>
    <row r="45964" spans="1:31" x14ac:dyDescent="0.25">
      <c r="A45964" s="41">
        <v>0</v>
      </c>
      <c r="C45964" s="56"/>
      <c r="AC45964" s="56"/>
      <c r="AD45964" s="56"/>
      <c r="AE45964" s="56"/>
    </row>
    <row r="45965" spans="1:31" x14ac:dyDescent="0.25">
      <c r="A45965" s="41">
        <v>8962</v>
      </c>
      <c r="C45965" s="56"/>
      <c r="AC45965" s="56"/>
      <c r="AD45965" s="56"/>
      <c r="AE45965" s="56"/>
    </row>
    <row r="45966" spans="1:31" x14ac:dyDescent="0.25">
      <c r="A45966" s="41">
        <v>0</v>
      </c>
      <c r="C45966" s="56"/>
      <c r="AC45966" s="56"/>
      <c r="AD45966" s="56"/>
      <c r="AE45966" s="56"/>
    </row>
    <row r="45967" spans="1:31" x14ac:dyDescent="0.25">
      <c r="A45967" s="41">
        <v>0</v>
      </c>
      <c r="C45967" s="56"/>
      <c r="AC45967" s="56"/>
      <c r="AD45967" s="56"/>
      <c r="AE45967" s="56"/>
    </row>
    <row r="45968" spans="1:31" x14ac:dyDescent="0.25">
      <c r="A45968" s="41">
        <v>0</v>
      </c>
      <c r="C45968" s="56"/>
      <c r="AC45968" s="56"/>
      <c r="AD45968" s="56"/>
      <c r="AE45968" s="56"/>
    </row>
    <row r="45969" spans="1:31" x14ac:dyDescent="0.25">
      <c r="A45969" s="41">
        <v>0</v>
      </c>
      <c r="C45969" s="56"/>
      <c r="AC45969" s="56"/>
      <c r="AD45969" s="56"/>
      <c r="AE45969" s="56"/>
    </row>
    <row r="45970" spans="1:31" x14ac:dyDescent="0.25">
      <c r="A45970" s="41">
        <v>0</v>
      </c>
      <c r="C45970" s="56"/>
      <c r="AC45970" s="56"/>
      <c r="AD45970" s="56"/>
      <c r="AE45970" s="56"/>
    </row>
    <row r="45971" spans="1:31" x14ac:dyDescent="0.25">
      <c r="A45971" s="41">
        <v>0</v>
      </c>
      <c r="C45971" s="56"/>
      <c r="AC45971" s="56"/>
      <c r="AD45971" s="56"/>
      <c r="AE45971" s="56"/>
    </row>
    <row r="45972" spans="1:31" x14ac:dyDescent="0.25">
      <c r="A45972" s="41">
        <v>0</v>
      </c>
      <c r="C45972" s="56"/>
      <c r="AC45972" s="56"/>
      <c r="AD45972" s="56"/>
      <c r="AE45972" s="56"/>
    </row>
    <row r="45973" spans="1:31" x14ac:dyDescent="0.25">
      <c r="A45973" s="41">
        <v>0</v>
      </c>
      <c r="C45973" s="56"/>
      <c r="AC45973" s="56"/>
      <c r="AD45973" s="56"/>
      <c r="AE45973" s="56"/>
    </row>
    <row r="45974" spans="1:31" x14ac:dyDescent="0.25">
      <c r="A45974" s="41">
        <v>0</v>
      </c>
      <c r="C45974" s="56"/>
      <c r="AC45974" s="56"/>
      <c r="AD45974" s="56"/>
      <c r="AE45974" s="56"/>
    </row>
    <row r="45975" spans="1:31" x14ac:dyDescent="0.25">
      <c r="A45975" s="41">
        <v>0</v>
      </c>
      <c r="C45975" s="56"/>
      <c r="AC45975" s="56"/>
      <c r="AD45975" s="56"/>
      <c r="AE45975" s="56"/>
    </row>
    <row r="45976" spans="1:31" x14ac:dyDescent="0.25">
      <c r="A45976" s="41">
        <v>0</v>
      </c>
      <c r="C45976" s="56"/>
      <c r="AC45976" s="56"/>
      <c r="AD45976" s="56"/>
      <c r="AE45976" s="56"/>
    </row>
    <row r="45977" spans="1:31" x14ac:dyDescent="0.25">
      <c r="A45977" s="41">
        <v>0</v>
      </c>
      <c r="C45977" s="56"/>
      <c r="AC45977" s="56"/>
      <c r="AD45977" s="56"/>
      <c r="AE45977" s="56"/>
    </row>
    <row r="45978" spans="1:31" x14ac:dyDescent="0.25">
      <c r="A45978" s="41">
        <v>0</v>
      </c>
      <c r="C45978" s="56"/>
      <c r="AC45978" s="56"/>
      <c r="AD45978" s="56"/>
      <c r="AE45978" s="56"/>
    </row>
    <row r="45979" spans="1:31" x14ac:dyDescent="0.25">
      <c r="A45979" s="41">
        <v>0</v>
      </c>
      <c r="C45979" s="56"/>
      <c r="AC45979" s="56"/>
      <c r="AD45979" s="56"/>
      <c r="AE45979" s="56"/>
    </row>
    <row r="45980" spans="1:31" x14ac:dyDescent="0.25">
      <c r="A45980" s="41">
        <v>0</v>
      </c>
      <c r="C45980" s="56"/>
      <c r="AC45980" s="56"/>
      <c r="AD45980" s="56"/>
      <c r="AE45980" s="56"/>
    </row>
    <row r="45981" spans="1:31" x14ac:dyDescent="0.25">
      <c r="A45981" s="41">
        <v>0</v>
      </c>
      <c r="C45981" s="56"/>
      <c r="AC45981" s="56"/>
      <c r="AD45981" s="56"/>
      <c r="AE45981" s="56"/>
    </row>
    <row r="45982" spans="1:31" x14ac:dyDescent="0.25">
      <c r="A45982" s="41">
        <v>0</v>
      </c>
      <c r="C45982" s="56"/>
      <c r="AC45982" s="56"/>
      <c r="AD45982" s="56"/>
      <c r="AE45982" s="56"/>
    </row>
    <row r="45983" spans="1:31" x14ac:dyDescent="0.25">
      <c r="A45983" s="41">
        <v>0</v>
      </c>
      <c r="C45983" s="56"/>
      <c r="AC45983" s="56"/>
      <c r="AD45983" s="56"/>
      <c r="AE45983" s="56"/>
    </row>
    <row r="45984" spans="1:31" x14ac:dyDescent="0.25">
      <c r="A45984" s="41">
        <v>0</v>
      </c>
      <c r="C45984" s="56"/>
      <c r="AC45984" s="56"/>
      <c r="AD45984" s="56"/>
      <c r="AE45984" s="56"/>
    </row>
    <row r="45985" spans="1:31" x14ac:dyDescent="0.25">
      <c r="A45985" s="41">
        <v>0</v>
      </c>
      <c r="C45985" s="56"/>
      <c r="AC45985" s="56"/>
      <c r="AD45985" s="56"/>
      <c r="AE45985" s="56"/>
    </row>
    <row r="45986" spans="1:31" x14ac:dyDescent="0.25">
      <c r="A45986" s="41">
        <v>0</v>
      </c>
      <c r="C45986" s="56"/>
      <c r="AC45986" s="56"/>
      <c r="AD45986" s="56"/>
      <c r="AE45986" s="56"/>
    </row>
    <row r="45987" spans="1:31" x14ac:dyDescent="0.25">
      <c r="A45987" s="41">
        <v>0</v>
      </c>
      <c r="C45987" s="56"/>
      <c r="AC45987" s="56"/>
      <c r="AD45987" s="56"/>
      <c r="AE45987" s="56"/>
    </row>
    <row r="45988" spans="1:31" x14ac:dyDescent="0.25">
      <c r="A45988" s="41">
        <v>0</v>
      </c>
      <c r="C45988" s="56"/>
      <c r="AC45988" s="56"/>
      <c r="AD45988" s="56"/>
      <c r="AE45988" s="56"/>
    </row>
    <row r="45989" spans="1:31" x14ac:dyDescent="0.25">
      <c r="A45989" s="41">
        <v>0</v>
      </c>
      <c r="C45989" s="56"/>
      <c r="AC45989" s="56"/>
      <c r="AD45989" s="56"/>
      <c r="AE45989" s="56"/>
    </row>
    <row r="45990" spans="1:31" x14ac:dyDescent="0.25">
      <c r="A45990" s="41">
        <v>0</v>
      </c>
      <c r="C45990" s="56"/>
      <c r="AC45990" s="56"/>
      <c r="AD45990" s="56"/>
      <c r="AE45990" s="56"/>
    </row>
    <row r="45991" spans="1:31" x14ac:dyDescent="0.25">
      <c r="A45991" s="41">
        <v>0</v>
      </c>
      <c r="C45991" s="56"/>
      <c r="AC45991" s="56"/>
      <c r="AD45991" s="56"/>
      <c r="AE45991" s="56"/>
    </row>
    <row r="45992" spans="1:31" x14ac:dyDescent="0.25">
      <c r="A45992" s="41">
        <v>0</v>
      </c>
      <c r="C45992" s="56"/>
      <c r="AC45992" s="56"/>
      <c r="AD45992" s="56"/>
      <c r="AE45992" s="56"/>
    </row>
    <row r="45993" spans="1:31" x14ac:dyDescent="0.25">
      <c r="A45993" s="41">
        <v>0</v>
      </c>
      <c r="C45993" s="56"/>
      <c r="AC45993" s="56"/>
      <c r="AD45993" s="56"/>
      <c r="AE45993" s="56"/>
    </row>
    <row r="45994" spans="1:31" x14ac:dyDescent="0.25">
      <c r="A45994" s="41">
        <v>0</v>
      </c>
      <c r="C45994" s="56"/>
      <c r="AC45994" s="56"/>
      <c r="AD45994" s="56"/>
      <c r="AE45994" s="56"/>
    </row>
    <row r="45995" spans="1:31" x14ac:dyDescent="0.25">
      <c r="A45995" s="41">
        <v>0</v>
      </c>
      <c r="C45995" s="56"/>
      <c r="AC45995" s="56"/>
      <c r="AD45995" s="56"/>
      <c r="AE45995" s="56"/>
    </row>
    <row r="45996" spans="1:31" x14ac:dyDescent="0.25">
      <c r="A45996" s="41">
        <v>0</v>
      </c>
      <c r="C45996" s="56"/>
      <c r="AC45996" s="56"/>
      <c r="AD45996" s="56"/>
      <c r="AE45996" s="56"/>
    </row>
    <row r="45997" spans="1:31" x14ac:dyDescent="0.25">
      <c r="A45997" s="41">
        <v>0</v>
      </c>
      <c r="C45997" s="56"/>
      <c r="AC45997" s="56"/>
      <c r="AD45997" s="56"/>
      <c r="AE45997" s="56"/>
    </row>
    <row r="45998" spans="1:31" x14ac:dyDescent="0.25">
      <c r="A45998" s="41">
        <v>0</v>
      </c>
      <c r="C45998" s="56"/>
      <c r="AC45998" s="56"/>
      <c r="AD45998" s="56"/>
      <c r="AE45998" s="56"/>
    </row>
    <row r="45999" spans="1:31" x14ac:dyDescent="0.25">
      <c r="A45999" s="41">
        <v>0</v>
      </c>
      <c r="C45999" s="56"/>
      <c r="AC45999" s="56"/>
      <c r="AD45999" s="56"/>
      <c r="AE45999" s="56"/>
    </row>
    <row r="46000" spans="1:31" x14ac:dyDescent="0.25">
      <c r="A46000" s="41">
        <v>0</v>
      </c>
      <c r="C46000" s="56"/>
      <c r="AC46000" s="56"/>
      <c r="AD46000" s="56"/>
      <c r="AE46000" s="56"/>
    </row>
    <row r="46001" spans="1:31" x14ac:dyDescent="0.25">
      <c r="A46001" s="41">
        <v>133031</v>
      </c>
      <c r="C46001" s="56"/>
      <c r="AC46001" s="56"/>
      <c r="AD46001" s="56"/>
      <c r="AE46001" s="56"/>
    </row>
    <row r="46002" spans="1:31" x14ac:dyDescent="0.25">
      <c r="A46002" s="41">
        <v>0</v>
      </c>
      <c r="C46002" s="56"/>
      <c r="AC46002" s="56"/>
      <c r="AD46002" s="56"/>
      <c r="AE46002" s="56"/>
    </row>
    <row r="46003" spans="1:31" x14ac:dyDescent="0.25">
      <c r="A46003" s="41">
        <v>0</v>
      </c>
      <c r="C46003" s="56"/>
      <c r="AC46003" s="56"/>
      <c r="AD46003" s="56"/>
      <c r="AE46003" s="56"/>
    </row>
    <row r="46004" spans="1:31" x14ac:dyDescent="0.25">
      <c r="A46004" s="41">
        <v>0</v>
      </c>
      <c r="C46004" s="56"/>
      <c r="AC46004" s="56"/>
      <c r="AD46004" s="56"/>
      <c r="AE46004" s="56"/>
    </row>
    <row r="46005" spans="1:31" x14ac:dyDescent="0.25">
      <c r="A46005" s="41">
        <v>0</v>
      </c>
      <c r="C46005" s="56"/>
      <c r="AC46005" s="56"/>
      <c r="AD46005" s="56"/>
      <c r="AE46005" s="56"/>
    </row>
    <row r="46006" spans="1:31" x14ac:dyDescent="0.25">
      <c r="A46006" s="41">
        <v>0</v>
      </c>
      <c r="C46006" s="56"/>
      <c r="AC46006" s="56"/>
      <c r="AD46006" s="56"/>
      <c r="AE46006" s="56"/>
    </row>
    <row r="46007" spans="1:31" x14ac:dyDescent="0.25">
      <c r="A46007" s="41">
        <v>0</v>
      </c>
      <c r="C46007" s="56"/>
      <c r="AC46007" s="56"/>
      <c r="AD46007" s="56"/>
      <c r="AE46007" s="56"/>
    </row>
    <row r="46008" spans="1:31" x14ac:dyDescent="0.25">
      <c r="A46008" s="41">
        <v>0</v>
      </c>
      <c r="C46008" s="56"/>
      <c r="AC46008" s="56"/>
      <c r="AD46008" s="56"/>
      <c r="AE46008" s="56"/>
    </row>
    <row r="46009" spans="1:31" x14ac:dyDescent="0.25">
      <c r="A46009" s="41">
        <v>0</v>
      </c>
      <c r="C46009" s="56"/>
      <c r="AC46009" s="56"/>
      <c r="AD46009" s="56"/>
      <c r="AE46009" s="56"/>
    </row>
    <row r="46010" spans="1:31" x14ac:dyDescent="0.25">
      <c r="A46010" s="41">
        <v>0</v>
      </c>
      <c r="C46010" s="56"/>
      <c r="AC46010" s="56"/>
      <c r="AD46010" s="56"/>
      <c r="AE46010" s="56"/>
    </row>
    <row r="46011" spans="1:31" x14ac:dyDescent="0.25">
      <c r="A46011" s="41">
        <v>0</v>
      </c>
      <c r="C46011" s="56"/>
      <c r="AC46011" s="56"/>
      <c r="AD46011" s="56"/>
      <c r="AE46011" s="56"/>
    </row>
    <row r="46012" spans="1:31" x14ac:dyDescent="0.25">
      <c r="A46012" s="41">
        <v>0</v>
      </c>
      <c r="C46012" s="56"/>
      <c r="AC46012" s="56"/>
      <c r="AD46012" s="56"/>
      <c r="AE46012" s="56"/>
    </row>
    <row r="46013" spans="1:31" x14ac:dyDescent="0.25">
      <c r="A46013" s="41">
        <v>0</v>
      </c>
      <c r="C46013" s="56"/>
      <c r="AC46013" s="56"/>
      <c r="AD46013" s="56"/>
      <c r="AE46013" s="56"/>
    </row>
    <row r="46014" spans="1:31" x14ac:dyDescent="0.25">
      <c r="A46014" s="41">
        <v>0</v>
      </c>
      <c r="C46014" s="56"/>
      <c r="AC46014" s="56"/>
      <c r="AD46014" s="56"/>
      <c r="AE46014" s="56"/>
    </row>
    <row r="46015" spans="1:31" x14ac:dyDescent="0.25">
      <c r="A46015" s="41">
        <v>0</v>
      </c>
      <c r="C46015" s="56"/>
      <c r="AC46015" s="56"/>
      <c r="AD46015" s="56"/>
      <c r="AE46015" s="56"/>
    </row>
    <row r="46016" spans="1:31" x14ac:dyDescent="0.25">
      <c r="A46016" s="41">
        <v>0</v>
      </c>
      <c r="C46016" s="56"/>
      <c r="AC46016" s="56"/>
      <c r="AD46016" s="56"/>
      <c r="AE46016" s="56"/>
    </row>
    <row r="46017" spans="1:31" x14ac:dyDescent="0.25">
      <c r="A46017" s="41">
        <v>0</v>
      </c>
      <c r="C46017" s="56"/>
      <c r="AC46017" s="56"/>
      <c r="AD46017" s="56"/>
      <c r="AE46017" s="56"/>
    </row>
    <row r="46018" spans="1:31" x14ac:dyDescent="0.25">
      <c r="A46018" s="41">
        <v>0</v>
      </c>
      <c r="C46018" s="56"/>
      <c r="AC46018" s="56"/>
      <c r="AD46018" s="56"/>
      <c r="AE46018" s="56"/>
    </row>
    <row r="46019" spans="1:31" x14ac:dyDescent="0.25">
      <c r="A46019" s="41">
        <v>0</v>
      </c>
      <c r="C46019" s="56"/>
      <c r="AC46019" s="56"/>
      <c r="AD46019" s="56"/>
      <c r="AE46019" s="56"/>
    </row>
    <row r="46020" spans="1:31" x14ac:dyDescent="0.25">
      <c r="A46020" s="41">
        <v>0</v>
      </c>
      <c r="C46020" s="56"/>
      <c r="AC46020" s="56"/>
      <c r="AD46020" s="56"/>
      <c r="AE46020" s="56"/>
    </row>
    <row r="46021" spans="1:31" x14ac:dyDescent="0.25">
      <c r="A46021" s="41">
        <v>0</v>
      </c>
      <c r="C46021" s="56"/>
      <c r="AC46021" s="56"/>
      <c r="AD46021" s="56"/>
      <c r="AE46021" s="56"/>
    </row>
    <row r="46022" spans="1:31" x14ac:dyDescent="0.25">
      <c r="A46022" s="41">
        <v>0</v>
      </c>
      <c r="C46022" s="56"/>
      <c r="AC46022" s="56"/>
      <c r="AD46022" s="56"/>
      <c r="AE46022" s="56"/>
    </row>
    <row r="46023" spans="1:31" x14ac:dyDescent="0.25">
      <c r="A46023" s="41">
        <v>0</v>
      </c>
      <c r="C46023" s="56"/>
      <c r="AC46023" s="56"/>
      <c r="AD46023" s="56"/>
      <c r="AE46023" s="56"/>
    </row>
    <row r="46024" spans="1:31" x14ac:dyDescent="0.25">
      <c r="A46024" s="41">
        <v>0</v>
      </c>
      <c r="C46024" s="56"/>
      <c r="AC46024" s="56"/>
      <c r="AD46024" s="56"/>
      <c r="AE46024" s="56"/>
    </row>
    <row r="46025" spans="1:31" x14ac:dyDescent="0.25">
      <c r="A46025" s="41">
        <v>0</v>
      </c>
      <c r="C46025" s="56"/>
      <c r="AC46025" s="56"/>
      <c r="AD46025" s="56"/>
      <c r="AE46025" s="56"/>
    </row>
    <row r="46026" spans="1:31" x14ac:dyDescent="0.25">
      <c r="A46026" s="41">
        <v>0</v>
      </c>
      <c r="C46026" s="56"/>
      <c r="AC46026" s="56"/>
      <c r="AD46026" s="56"/>
      <c r="AE46026" s="56"/>
    </row>
    <row r="46027" spans="1:31" x14ac:dyDescent="0.25">
      <c r="A46027" s="41">
        <v>0</v>
      </c>
      <c r="C46027" s="56"/>
      <c r="AC46027" s="56"/>
      <c r="AD46027" s="56"/>
      <c r="AE46027" s="56"/>
    </row>
    <row r="46028" spans="1:31" x14ac:dyDescent="0.25">
      <c r="A46028" s="41">
        <v>0</v>
      </c>
      <c r="C46028" s="56"/>
      <c r="AC46028" s="56"/>
      <c r="AD46028" s="56"/>
      <c r="AE46028" s="56"/>
    </row>
    <row r="46029" spans="1:31" x14ac:dyDescent="0.25">
      <c r="A46029" s="41">
        <v>4253</v>
      </c>
      <c r="C46029" s="56"/>
      <c r="AC46029" s="56"/>
      <c r="AD46029" s="56"/>
      <c r="AE46029" s="56"/>
    </row>
    <row r="46030" spans="1:31" x14ac:dyDescent="0.25">
      <c r="A46030" s="41">
        <v>0</v>
      </c>
      <c r="C46030" s="56"/>
      <c r="AC46030" s="56"/>
      <c r="AD46030" s="56"/>
      <c r="AE46030" s="56"/>
    </row>
    <row r="46031" spans="1:31" x14ac:dyDescent="0.25">
      <c r="A46031" s="41">
        <v>0</v>
      </c>
      <c r="C46031" s="56"/>
      <c r="AC46031" s="56"/>
      <c r="AD46031" s="56"/>
      <c r="AE46031" s="56"/>
    </row>
    <row r="46032" spans="1:31" x14ac:dyDescent="0.25">
      <c r="A46032" s="41">
        <v>0</v>
      </c>
      <c r="C46032" s="56"/>
      <c r="AC46032" s="56"/>
      <c r="AD46032" s="56"/>
      <c r="AE46032" s="56"/>
    </row>
    <row r="46033" spans="1:31" x14ac:dyDescent="0.25">
      <c r="A46033" s="41">
        <v>0</v>
      </c>
      <c r="C46033" s="56"/>
      <c r="AC46033" s="56"/>
      <c r="AD46033" s="56"/>
      <c r="AE46033" s="56"/>
    </row>
    <row r="46034" spans="1:31" x14ac:dyDescent="0.25">
      <c r="A46034" s="41">
        <v>0</v>
      </c>
      <c r="C46034" s="56"/>
      <c r="AC46034" s="56"/>
      <c r="AD46034" s="56"/>
      <c r="AE46034" s="56"/>
    </row>
    <row r="46035" spans="1:31" x14ac:dyDescent="0.25">
      <c r="A46035" s="41">
        <v>0</v>
      </c>
      <c r="C46035" s="56"/>
      <c r="AC46035" s="56"/>
      <c r="AD46035" s="56"/>
      <c r="AE46035" s="56"/>
    </row>
    <row r="46036" spans="1:31" x14ac:dyDescent="0.25">
      <c r="A46036" s="41">
        <v>0</v>
      </c>
      <c r="C46036" s="56"/>
      <c r="AC46036" s="56"/>
      <c r="AD46036" s="56"/>
      <c r="AE46036" s="56"/>
    </row>
    <row r="46037" spans="1:31" x14ac:dyDescent="0.25">
      <c r="A46037" s="41">
        <v>0</v>
      </c>
      <c r="C46037" s="56"/>
      <c r="AC46037" s="56"/>
      <c r="AD46037" s="56"/>
      <c r="AE46037" s="56"/>
    </row>
    <row r="46038" spans="1:31" x14ac:dyDescent="0.25">
      <c r="A46038" s="41">
        <v>0</v>
      </c>
      <c r="C46038" s="56"/>
      <c r="AC46038" s="56"/>
      <c r="AD46038" s="56"/>
      <c r="AE46038" s="56"/>
    </row>
    <row r="46039" spans="1:31" x14ac:dyDescent="0.25">
      <c r="A46039" s="41">
        <v>0</v>
      </c>
      <c r="C46039" s="56"/>
      <c r="AC46039" s="56"/>
      <c r="AD46039" s="56"/>
      <c r="AE46039" s="56"/>
    </row>
    <row r="46040" spans="1:31" x14ac:dyDescent="0.25">
      <c r="A46040" s="41">
        <v>0</v>
      </c>
      <c r="C46040" s="56"/>
      <c r="AC46040" s="56"/>
      <c r="AD46040" s="56"/>
      <c r="AE46040" s="56"/>
    </row>
    <row r="46041" spans="1:31" x14ac:dyDescent="0.25">
      <c r="A46041" s="41">
        <v>0</v>
      </c>
      <c r="C46041" s="56"/>
      <c r="AC46041" s="56"/>
      <c r="AD46041" s="56"/>
      <c r="AE46041" s="56"/>
    </row>
    <row r="46042" spans="1:31" x14ac:dyDescent="0.25">
      <c r="A46042" s="41">
        <v>0</v>
      </c>
      <c r="C46042" s="56"/>
      <c r="AC46042" s="56"/>
      <c r="AD46042" s="56"/>
      <c r="AE46042" s="56"/>
    </row>
    <row r="46043" spans="1:31" x14ac:dyDescent="0.25">
      <c r="A46043" s="41">
        <v>0</v>
      </c>
      <c r="C46043" s="56"/>
      <c r="AC46043" s="56"/>
      <c r="AD46043" s="56"/>
      <c r="AE46043" s="56"/>
    </row>
    <row r="46044" spans="1:31" x14ac:dyDescent="0.25">
      <c r="A46044" s="41">
        <v>0</v>
      </c>
      <c r="C46044" s="56"/>
      <c r="AC46044" s="56"/>
      <c r="AD46044" s="56"/>
      <c r="AE46044" s="56"/>
    </row>
    <row r="46045" spans="1:31" x14ac:dyDescent="0.25">
      <c r="A46045" s="41">
        <v>0</v>
      </c>
      <c r="C46045" s="56"/>
      <c r="AC46045" s="56"/>
      <c r="AD46045" s="56"/>
      <c r="AE46045" s="56"/>
    </row>
    <row r="46046" spans="1:31" x14ac:dyDescent="0.25">
      <c r="A46046" s="41">
        <v>0</v>
      </c>
      <c r="C46046" s="56"/>
      <c r="AC46046" s="56"/>
      <c r="AD46046" s="56"/>
      <c r="AE46046" s="56"/>
    </row>
    <row r="46047" spans="1:31" x14ac:dyDescent="0.25">
      <c r="A46047" s="41">
        <v>0</v>
      </c>
      <c r="C46047" s="56"/>
      <c r="AC46047" s="56"/>
      <c r="AD46047" s="56"/>
      <c r="AE46047" s="56"/>
    </row>
    <row r="46048" spans="1:31" x14ac:dyDescent="0.25">
      <c r="A46048" s="41">
        <v>0</v>
      </c>
      <c r="C46048" s="56"/>
      <c r="AC46048" s="56"/>
      <c r="AD46048" s="56"/>
      <c r="AE46048" s="56"/>
    </row>
    <row r="46049" spans="1:31" x14ac:dyDescent="0.25">
      <c r="A46049" s="41">
        <v>0</v>
      </c>
      <c r="C46049" s="56"/>
      <c r="AC46049" s="56"/>
      <c r="AD46049" s="56"/>
      <c r="AE46049" s="56"/>
    </row>
    <row r="46050" spans="1:31" x14ac:dyDescent="0.25">
      <c r="A46050" s="41">
        <v>0</v>
      </c>
      <c r="C46050" s="56"/>
      <c r="AC46050" s="56"/>
      <c r="AD46050" s="56"/>
      <c r="AE46050" s="56"/>
    </row>
    <row r="46051" spans="1:31" x14ac:dyDescent="0.25">
      <c r="A46051" s="41">
        <v>0</v>
      </c>
      <c r="C46051" s="56"/>
      <c r="AC46051" s="56"/>
      <c r="AD46051" s="56"/>
      <c r="AE46051" s="56"/>
    </row>
    <row r="46052" spans="1:31" x14ac:dyDescent="0.25">
      <c r="A46052" s="41">
        <v>0</v>
      </c>
      <c r="C46052" s="56"/>
      <c r="AC46052" s="56"/>
      <c r="AD46052" s="56"/>
      <c r="AE46052" s="56"/>
    </row>
    <row r="46053" spans="1:31" x14ac:dyDescent="0.25">
      <c r="A46053" s="41">
        <v>0</v>
      </c>
      <c r="C46053" s="56"/>
      <c r="AC46053" s="56"/>
      <c r="AD46053" s="56"/>
      <c r="AE46053" s="56"/>
    </row>
    <row r="46054" spans="1:31" x14ac:dyDescent="0.25">
      <c r="A46054" s="41">
        <v>0</v>
      </c>
      <c r="C46054" s="56"/>
      <c r="AC46054" s="56"/>
      <c r="AD46054" s="56"/>
      <c r="AE46054" s="56"/>
    </row>
    <row r="46055" spans="1:31" x14ac:dyDescent="0.25">
      <c r="A46055" s="41">
        <v>0</v>
      </c>
      <c r="C46055" s="56"/>
      <c r="AC46055" s="56"/>
      <c r="AD46055" s="56"/>
      <c r="AE46055" s="56"/>
    </row>
    <row r="46056" spans="1:31" x14ac:dyDescent="0.25">
      <c r="A46056" s="41">
        <v>0</v>
      </c>
      <c r="C46056" s="56"/>
      <c r="AC46056" s="56"/>
      <c r="AD46056" s="56"/>
      <c r="AE46056" s="56"/>
    </row>
    <row r="46057" spans="1:31" x14ac:dyDescent="0.25">
      <c r="A46057" s="41">
        <v>0</v>
      </c>
      <c r="C46057" s="56"/>
      <c r="AC46057" s="56"/>
      <c r="AD46057" s="56"/>
      <c r="AE46057" s="56"/>
    </row>
    <row r="46058" spans="1:31" x14ac:dyDescent="0.25">
      <c r="A46058" s="41">
        <v>0</v>
      </c>
      <c r="C46058" s="56"/>
      <c r="AC46058" s="56"/>
      <c r="AD46058" s="56"/>
      <c r="AE46058" s="56"/>
    </row>
    <row r="46059" spans="1:31" x14ac:dyDescent="0.25">
      <c r="A46059" s="41">
        <v>0</v>
      </c>
      <c r="C46059" s="56"/>
      <c r="AC46059" s="56"/>
      <c r="AD46059" s="56"/>
      <c r="AE46059" s="56"/>
    </row>
    <row r="46060" spans="1:31" x14ac:dyDescent="0.25">
      <c r="A46060" s="41">
        <v>0</v>
      </c>
      <c r="C46060" s="56"/>
      <c r="AC46060" s="56"/>
      <c r="AD46060" s="56"/>
      <c r="AE46060" s="56"/>
    </row>
    <row r="46061" spans="1:31" x14ac:dyDescent="0.25">
      <c r="A46061" s="41">
        <v>0</v>
      </c>
      <c r="C46061" s="56"/>
      <c r="AC46061" s="56"/>
      <c r="AD46061" s="56"/>
      <c r="AE46061" s="56"/>
    </row>
    <row r="46062" spans="1:31" x14ac:dyDescent="0.25">
      <c r="A46062" s="41">
        <v>0</v>
      </c>
      <c r="C46062" s="56"/>
      <c r="AC46062" s="56"/>
      <c r="AD46062" s="56"/>
      <c r="AE46062" s="56"/>
    </row>
    <row r="46063" spans="1:31" x14ac:dyDescent="0.25">
      <c r="A46063" s="41">
        <v>0</v>
      </c>
      <c r="C46063" s="56"/>
      <c r="AC46063" s="56"/>
      <c r="AD46063" s="56"/>
      <c r="AE46063" s="56"/>
    </row>
    <row r="46064" spans="1:31" x14ac:dyDescent="0.25">
      <c r="A46064" s="41">
        <v>0</v>
      </c>
      <c r="C46064" s="56"/>
      <c r="AC46064" s="56"/>
      <c r="AD46064" s="56"/>
      <c r="AE46064" s="56"/>
    </row>
    <row r="46065" spans="1:31" x14ac:dyDescent="0.25">
      <c r="A46065" s="41">
        <v>0</v>
      </c>
      <c r="C46065" s="56"/>
      <c r="AC46065" s="56"/>
      <c r="AD46065" s="56"/>
      <c r="AE46065" s="56"/>
    </row>
    <row r="46066" spans="1:31" x14ac:dyDescent="0.25">
      <c r="A46066" s="41">
        <v>0</v>
      </c>
      <c r="C46066" s="56"/>
      <c r="AC46066" s="56"/>
      <c r="AD46066" s="56"/>
      <c r="AE46066" s="56"/>
    </row>
    <row r="46067" spans="1:31" x14ac:dyDescent="0.25">
      <c r="A46067" s="41">
        <v>0</v>
      </c>
      <c r="C46067" s="56"/>
      <c r="AC46067" s="56"/>
      <c r="AD46067" s="56"/>
      <c r="AE46067" s="56"/>
    </row>
    <row r="46068" spans="1:31" x14ac:dyDescent="0.25">
      <c r="A46068" s="41">
        <v>0</v>
      </c>
      <c r="C46068" s="56"/>
      <c r="AC46068" s="56"/>
      <c r="AD46068" s="56"/>
      <c r="AE46068" s="56"/>
    </row>
    <row r="46069" spans="1:31" x14ac:dyDescent="0.25">
      <c r="A46069" s="41">
        <v>0</v>
      </c>
      <c r="C46069" s="56"/>
      <c r="AC46069" s="56"/>
      <c r="AD46069" s="56"/>
      <c r="AE46069" s="56"/>
    </row>
    <row r="46070" spans="1:31" x14ac:dyDescent="0.25">
      <c r="A46070" s="41">
        <v>0</v>
      </c>
      <c r="C46070" s="56"/>
      <c r="AC46070" s="56"/>
      <c r="AD46070" s="56"/>
      <c r="AE46070" s="56"/>
    </row>
    <row r="46071" spans="1:31" x14ac:dyDescent="0.25">
      <c r="A46071" s="41">
        <v>0</v>
      </c>
      <c r="C46071" s="56"/>
      <c r="AC46071" s="56"/>
      <c r="AD46071" s="56"/>
      <c r="AE46071" s="56"/>
    </row>
    <row r="46072" spans="1:31" x14ac:dyDescent="0.25">
      <c r="A46072" s="41">
        <v>0</v>
      </c>
      <c r="C46072" s="56"/>
      <c r="AC46072" s="56"/>
      <c r="AD46072" s="56"/>
      <c r="AE46072" s="56"/>
    </row>
    <row r="46073" spans="1:31" x14ac:dyDescent="0.25">
      <c r="A46073" s="41">
        <v>0</v>
      </c>
      <c r="C46073" s="56"/>
      <c r="AC46073" s="56"/>
      <c r="AD46073" s="56"/>
      <c r="AE46073" s="56"/>
    </row>
    <row r="46074" spans="1:31" x14ac:dyDescent="0.25">
      <c r="A46074" s="41">
        <v>0</v>
      </c>
      <c r="C46074" s="56"/>
      <c r="AC46074" s="56"/>
      <c r="AD46074" s="56"/>
      <c r="AE46074" s="56"/>
    </row>
    <row r="46075" spans="1:31" x14ac:dyDescent="0.25">
      <c r="A46075" s="41">
        <v>0</v>
      </c>
      <c r="C46075" s="56"/>
      <c r="AC46075" s="56"/>
      <c r="AD46075" s="56"/>
      <c r="AE46075" s="56"/>
    </row>
    <row r="46076" spans="1:31" x14ac:dyDescent="0.25">
      <c r="A46076" s="41">
        <v>0</v>
      </c>
      <c r="C46076" s="56"/>
      <c r="AC46076" s="56"/>
      <c r="AD46076" s="56"/>
      <c r="AE46076" s="56"/>
    </row>
    <row r="46077" spans="1:31" x14ac:dyDescent="0.25">
      <c r="A46077" s="41">
        <v>0</v>
      </c>
      <c r="C46077" s="56"/>
      <c r="AC46077" s="56"/>
      <c r="AD46077" s="56"/>
      <c r="AE46077" s="56"/>
    </row>
    <row r="46078" spans="1:31" x14ac:dyDescent="0.25">
      <c r="A46078" s="41">
        <v>0</v>
      </c>
      <c r="C46078" s="56"/>
      <c r="AC46078" s="56"/>
      <c r="AD46078" s="56"/>
      <c r="AE46078" s="56"/>
    </row>
    <row r="46079" spans="1:31" x14ac:dyDescent="0.25">
      <c r="A46079" s="41">
        <v>0</v>
      </c>
      <c r="C46079" s="56"/>
      <c r="AC46079" s="56"/>
      <c r="AD46079" s="56"/>
      <c r="AE46079" s="56"/>
    </row>
    <row r="46080" spans="1:31" x14ac:dyDescent="0.25">
      <c r="A46080" s="41">
        <v>0</v>
      </c>
      <c r="C46080" s="56"/>
      <c r="AC46080" s="56"/>
      <c r="AD46080" s="56"/>
      <c r="AE46080" s="56"/>
    </row>
    <row r="46081" spans="1:31" x14ac:dyDescent="0.25">
      <c r="A46081" s="41">
        <v>0</v>
      </c>
      <c r="C46081" s="56"/>
      <c r="AC46081" s="56"/>
      <c r="AD46081" s="56"/>
      <c r="AE46081" s="56"/>
    </row>
    <row r="46082" spans="1:31" x14ac:dyDescent="0.25">
      <c r="A46082" s="41">
        <v>0</v>
      </c>
      <c r="C46082" s="56"/>
      <c r="AC46082" s="56"/>
      <c r="AD46082" s="56"/>
      <c r="AE46082" s="56"/>
    </row>
    <row r="46083" spans="1:31" x14ac:dyDescent="0.25">
      <c r="A46083" s="41">
        <v>0</v>
      </c>
      <c r="C46083" s="56"/>
      <c r="AC46083" s="56"/>
      <c r="AD46083" s="56"/>
      <c r="AE46083" s="56"/>
    </row>
    <row r="46084" spans="1:31" x14ac:dyDescent="0.25">
      <c r="A46084" s="41">
        <v>0</v>
      </c>
      <c r="C46084" s="56"/>
      <c r="AC46084" s="56"/>
      <c r="AD46084" s="56"/>
      <c r="AE46084" s="56"/>
    </row>
    <row r="46085" spans="1:31" x14ac:dyDescent="0.25">
      <c r="A46085" s="41">
        <v>0</v>
      </c>
      <c r="C46085" s="56"/>
      <c r="AC46085" s="56"/>
      <c r="AD46085" s="56"/>
      <c r="AE46085" s="56"/>
    </row>
    <row r="46086" spans="1:31" x14ac:dyDescent="0.25">
      <c r="A46086" s="41">
        <v>0</v>
      </c>
      <c r="C46086" s="56"/>
      <c r="AC46086" s="56"/>
      <c r="AD46086" s="56"/>
      <c r="AE46086" s="56"/>
    </row>
    <row r="46087" spans="1:31" x14ac:dyDescent="0.25">
      <c r="A46087" s="41">
        <v>0</v>
      </c>
      <c r="C46087" s="56"/>
      <c r="AC46087" s="56"/>
      <c r="AD46087" s="56"/>
      <c r="AE46087" s="56"/>
    </row>
    <row r="46088" spans="1:31" x14ac:dyDescent="0.25">
      <c r="A46088" s="41">
        <v>0</v>
      </c>
      <c r="C46088" s="56"/>
      <c r="AC46088" s="56"/>
      <c r="AD46088" s="56"/>
      <c r="AE46088" s="56"/>
    </row>
    <row r="46089" spans="1:31" x14ac:dyDescent="0.25">
      <c r="A46089" s="41">
        <v>0</v>
      </c>
      <c r="C46089" s="56"/>
      <c r="AC46089" s="56"/>
      <c r="AD46089" s="56"/>
      <c r="AE46089" s="56"/>
    </row>
    <row r="46090" spans="1:31" x14ac:dyDescent="0.25">
      <c r="A46090" s="41">
        <v>0</v>
      </c>
      <c r="C46090" s="56"/>
      <c r="AC46090" s="56"/>
      <c r="AD46090" s="56"/>
      <c r="AE46090" s="56"/>
    </row>
    <row r="46091" spans="1:31" x14ac:dyDescent="0.25">
      <c r="A46091" s="41">
        <v>0</v>
      </c>
      <c r="C46091" s="56"/>
      <c r="AC46091" s="56"/>
      <c r="AD46091" s="56"/>
      <c r="AE46091" s="56"/>
    </row>
    <row r="46092" spans="1:31" x14ac:dyDescent="0.25">
      <c r="A46092" s="41">
        <v>0</v>
      </c>
      <c r="C46092" s="56"/>
      <c r="AC46092" s="56"/>
      <c r="AD46092" s="56"/>
      <c r="AE46092" s="56"/>
    </row>
    <row r="46093" spans="1:31" x14ac:dyDescent="0.25">
      <c r="A46093" s="41">
        <v>0</v>
      </c>
      <c r="C46093" s="56"/>
      <c r="AC46093" s="56"/>
      <c r="AD46093" s="56"/>
      <c r="AE46093" s="56"/>
    </row>
    <row r="46094" spans="1:31" x14ac:dyDescent="0.25">
      <c r="A46094" s="41">
        <v>0</v>
      </c>
      <c r="C46094" s="56"/>
      <c r="AC46094" s="56"/>
      <c r="AD46094" s="56"/>
      <c r="AE46094" s="56"/>
    </row>
    <row r="46095" spans="1:31" x14ac:dyDescent="0.25">
      <c r="A46095" s="41">
        <v>0</v>
      </c>
      <c r="C46095" s="56"/>
      <c r="AC46095" s="56"/>
      <c r="AD46095" s="56"/>
      <c r="AE46095" s="56"/>
    </row>
    <row r="46096" spans="1:31" x14ac:dyDescent="0.25">
      <c r="A46096" s="41">
        <v>0</v>
      </c>
      <c r="C46096" s="56"/>
      <c r="AC46096" s="56"/>
      <c r="AD46096" s="56"/>
      <c r="AE46096" s="56"/>
    </row>
    <row r="46097" spans="1:31" x14ac:dyDescent="0.25">
      <c r="A46097" s="41">
        <v>0</v>
      </c>
      <c r="C46097" s="56"/>
      <c r="AC46097" s="56"/>
      <c r="AD46097" s="56"/>
      <c r="AE46097" s="56"/>
    </row>
    <row r="46098" spans="1:31" x14ac:dyDescent="0.25">
      <c r="A46098" s="41">
        <v>0</v>
      </c>
      <c r="C46098" s="56"/>
      <c r="AC46098" s="56"/>
      <c r="AD46098" s="56"/>
      <c r="AE46098" s="56"/>
    </row>
    <row r="46099" spans="1:31" x14ac:dyDescent="0.25">
      <c r="A46099" s="41">
        <v>0</v>
      </c>
      <c r="C46099" s="56"/>
      <c r="AC46099" s="56"/>
      <c r="AD46099" s="56"/>
      <c r="AE46099" s="56"/>
    </row>
    <row r="46100" spans="1:31" x14ac:dyDescent="0.25">
      <c r="A46100" s="41">
        <v>0</v>
      </c>
      <c r="C46100" s="56"/>
      <c r="AC46100" s="56"/>
      <c r="AD46100" s="56"/>
      <c r="AE46100" s="56"/>
    </row>
    <row r="46101" spans="1:31" x14ac:dyDescent="0.25">
      <c r="A46101" s="41">
        <v>0</v>
      </c>
      <c r="C46101" s="56"/>
      <c r="AC46101" s="56"/>
      <c r="AD46101" s="56"/>
      <c r="AE46101" s="56"/>
    </row>
    <row r="46102" spans="1:31" x14ac:dyDescent="0.25">
      <c r="A46102" s="41">
        <v>0</v>
      </c>
      <c r="C46102" s="56"/>
      <c r="AC46102" s="56"/>
      <c r="AD46102" s="56"/>
      <c r="AE46102" s="56"/>
    </row>
    <row r="46103" spans="1:31" x14ac:dyDescent="0.25">
      <c r="A46103" s="41">
        <v>0</v>
      </c>
      <c r="C46103" s="56"/>
      <c r="AC46103" s="56"/>
      <c r="AD46103" s="56"/>
      <c r="AE46103" s="56"/>
    </row>
    <row r="46104" spans="1:31" x14ac:dyDescent="0.25">
      <c r="A46104" s="41">
        <v>0</v>
      </c>
      <c r="C46104" s="56"/>
      <c r="AC46104" s="56"/>
      <c r="AD46104" s="56"/>
      <c r="AE46104" s="56"/>
    </row>
    <row r="46105" spans="1:31" x14ac:dyDescent="0.25">
      <c r="A46105" s="41">
        <v>0</v>
      </c>
      <c r="C46105" s="56"/>
      <c r="AC46105" s="56"/>
      <c r="AD46105" s="56"/>
      <c r="AE46105" s="56"/>
    </row>
    <row r="46106" spans="1:31" x14ac:dyDescent="0.25">
      <c r="A46106" s="41">
        <v>0</v>
      </c>
      <c r="C46106" s="56"/>
      <c r="AC46106" s="56"/>
      <c r="AD46106" s="56"/>
      <c r="AE46106" s="56"/>
    </row>
    <row r="46107" spans="1:31" x14ac:dyDescent="0.25">
      <c r="A46107" s="41">
        <v>0</v>
      </c>
      <c r="C46107" s="56"/>
      <c r="AC46107" s="56"/>
      <c r="AD46107" s="56"/>
      <c r="AE46107" s="56"/>
    </row>
    <row r="46108" spans="1:31" x14ac:dyDescent="0.25">
      <c r="A46108" s="41">
        <v>0</v>
      </c>
      <c r="C46108" s="56"/>
      <c r="AC46108" s="56"/>
      <c r="AD46108" s="56"/>
      <c r="AE46108" s="56"/>
    </row>
    <row r="46109" spans="1:31" x14ac:dyDescent="0.25">
      <c r="A46109" s="41">
        <v>0</v>
      </c>
      <c r="C46109" s="56"/>
      <c r="AC46109" s="56"/>
      <c r="AD46109" s="56"/>
      <c r="AE46109" s="56"/>
    </row>
    <row r="46110" spans="1:31" x14ac:dyDescent="0.25">
      <c r="A46110" s="41">
        <v>0</v>
      </c>
      <c r="C46110" s="56"/>
      <c r="AC46110" s="56"/>
      <c r="AD46110" s="56"/>
      <c r="AE46110" s="56"/>
    </row>
    <row r="46111" spans="1:31" x14ac:dyDescent="0.25">
      <c r="A46111" s="41">
        <v>0</v>
      </c>
      <c r="C46111" s="56"/>
      <c r="AC46111" s="56"/>
      <c r="AD46111" s="56"/>
      <c r="AE46111" s="56"/>
    </row>
    <row r="46112" spans="1:31" x14ac:dyDescent="0.25">
      <c r="A46112" s="41">
        <v>0</v>
      </c>
      <c r="C46112" s="56"/>
      <c r="AC46112" s="56"/>
      <c r="AD46112" s="56"/>
      <c r="AE46112" s="56"/>
    </row>
    <row r="46113" spans="1:31" x14ac:dyDescent="0.25">
      <c r="A46113" s="41">
        <v>0</v>
      </c>
      <c r="C46113" s="56"/>
      <c r="AC46113" s="56"/>
      <c r="AD46113" s="56"/>
      <c r="AE46113" s="56"/>
    </row>
    <row r="46114" spans="1:31" x14ac:dyDescent="0.25">
      <c r="A46114" s="41">
        <v>20495</v>
      </c>
      <c r="C46114" s="56"/>
      <c r="AC46114" s="56"/>
      <c r="AD46114" s="56"/>
      <c r="AE46114" s="56"/>
    </row>
    <row r="46115" spans="1:31" x14ac:dyDescent="0.25">
      <c r="A46115" s="41">
        <v>0</v>
      </c>
      <c r="C46115" s="56"/>
      <c r="AC46115" s="56"/>
      <c r="AD46115" s="56"/>
      <c r="AE46115" s="56"/>
    </row>
    <row r="46116" spans="1:31" x14ac:dyDescent="0.25">
      <c r="A46116" s="41">
        <v>0</v>
      </c>
      <c r="C46116" s="56"/>
      <c r="AC46116" s="56"/>
      <c r="AD46116" s="56"/>
      <c r="AE46116" s="56"/>
    </row>
    <row r="46117" spans="1:31" x14ac:dyDescent="0.25">
      <c r="A46117" s="41">
        <v>0</v>
      </c>
      <c r="C46117" s="56"/>
      <c r="AC46117" s="56"/>
      <c r="AD46117" s="56"/>
      <c r="AE46117" s="56"/>
    </row>
    <row r="46118" spans="1:31" x14ac:dyDescent="0.25">
      <c r="A46118" s="41">
        <v>0</v>
      </c>
      <c r="C46118" s="56"/>
      <c r="AC46118" s="56"/>
      <c r="AD46118" s="56"/>
      <c r="AE46118" s="56"/>
    </row>
    <row r="46119" spans="1:31" x14ac:dyDescent="0.25">
      <c r="A46119" s="41">
        <v>0</v>
      </c>
      <c r="C46119" s="56"/>
      <c r="AC46119" s="56"/>
      <c r="AD46119" s="56"/>
      <c r="AE46119" s="56"/>
    </row>
    <row r="46120" spans="1:31" x14ac:dyDescent="0.25">
      <c r="A46120" s="41">
        <v>0</v>
      </c>
      <c r="C46120" s="56"/>
      <c r="AC46120" s="56"/>
      <c r="AD46120" s="56"/>
      <c r="AE46120" s="56"/>
    </row>
    <row r="46121" spans="1:31" x14ac:dyDescent="0.25">
      <c r="A46121" s="41">
        <v>0</v>
      </c>
      <c r="C46121" s="56"/>
      <c r="AC46121" s="56"/>
      <c r="AD46121" s="56"/>
      <c r="AE46121" s="56"/>
    </row>
    <row r="46122" spans="1:31" x14ac:dyDescent="0.25">
      <c r="A46122" s="41">
        <v>0</v>
      </c>
      <c r="C46122" s="56"/>
      <c r="AC46122" s="56"/>
      <c r="AD46122" s="56"/>
      <c r="AE46122" s="56"/>
    </row>
    <row r="46123" spans="1:31" x14ac:dyDescent="0.25">
      <c r="A46123" s="41">
        <v>0</v>
      </c>
      <c r="C46123" s="56"/>
      <c r="AC46123" s="56"/>
      <c r="AD46123" s="56"/>
      <c r="AE46123" s="56"/>
    </row>
    <row r="46124" spans="1:31" x14ac:dyDescent="0.25">
      <c r="A46124" s="41">
        <v>0</v>
      </c>
      <c r="C46124" s="56"/>
      <c r="AC46124" s="56"/>
      <c r="AD46124" s="56"/>
      <c r="AE46124" s="56"/>
    </row>
    <row r="46125" spans="1:31" x14ac:dyDescent="0.25">
      <c r="A46125" s="41">
        <v>0</v>
      </c>
      <c r="C46125" s="56"/>
      <c r="AC46125" s="56"/>
      <c r="AD46125" s="56"/>
      <c r="AE46125" s="56"/>
    </row>
    <row r="46126" spans="1:31" x14ac:dyDescent="0.25">
      <c r="A46126" s="41">
        <v>0</v>
      </c>
      <c r="C46126" s="56"/>
      <c r="AC46126" s="56"/>
      <c r="AD46126" s="56"/>
      <c r="AE46126" s="56"/>
    </row>
    <row r="46127" spans="1:31" x14ac:dyDescent="0.25">
      <c r="A46127" s="41">
        <v>0</v>
      </c>
      <c r="C46127" s="56"/>
      <c r="AC46127" s="56"/>
      <c r="AD46127" s="56"/>
      <c r="AE46127" s="56"/>
    </row>
    <row r="46128" spans="1:31" x14ac:dyDescent="0.25">
      <c r="A46128" s="41">
        <v>0</v>
      </c>
      <c r="C46128" s="56"/>
      <c r="AC46128" s="56"/>
      <c r="AD46128" s="56"/>
      <c r="AE46128" s="56"/>
    </row>
    <row r="46129" spans="1:31" x14ac:dyDescent="0.25">
      <c r="A46129" s="41">
        <v>0</v>
      </c>
      <c r="C46129" s="56"/>
      <c r="AC46129" s="56"/>
      <c r="AD46129" s="56"/>
      <c r="AE46129" s="56"/>
    </row>
    <row r="46130" spans="1:31" x14ac:dyDescent="0.25">
      <c r="A46130" s="41">
        <v>0</v>
      </c>
      <c r="C46130" s="56"/>
      <c r="AC46130" s="56"/>
      <c r="AD46130" s="56"/>
      <c r="AE46130" s="56"/>
    </row>
    <row r="46131" spans="1:31" x14ac:dyDescent="0.25">
      <c r="A46131" s="41">
        <v>0</v>
      </c>
      <c r="C46131" s="56"/>
      <c r="AC46131" s="56"/>
      <c r="AD46131" s="56"/>
      <c r="AE46131" s="56"/>
    </row>
    <row r="46132" spans="1:31" x14ac:dyDescent="0.25">
      <c r="A46132" s="41">
        <v>0</v>
      </c>
      <c r="C46132" s="56"/>
      <c r="AC46132" s="56"/>
      <c r="AD46132" s="56"/>
      <c r="AE46132" s="56"/>
    </row>
    <row r="46133" spans="1:31" x14ac:dyDescent="0.25">
      <c r="A46133" s="41">
        <v>0</v>
      </c>
      <c r="C46133" s="56"/>
      <c r="AC46133" s="56"/>
      <c r="AD46133" s="56"/>
      <c r="AE46133" s="56"/>
    </row>
    <row r="46134" spans="1:31" x14ac:dyDescent="0.25">
      <c r="A46134" s="41">
        <v>0</v>
      </c>
      <c r="C46134" s="56"/>
      <c r="AC46134" s="56"/>
      <c r="AD46134" s="56"/>
      <c r="AE46134" s="56"/>
    </row>
    <row r="46135" spans="1:31" x14ac:dyDescent="0.25">
      <c r="A46135" s="41">
        <v>0</v>
      </c>
      <c r="C46135" s="56"/>
      <c r="AC46135" s="56"/>
      <c r="AD46135" s="56"/>
      <c r="AE46135" s="56"/>
    </row>
    <row r="46136" spans="1:31" x14ac:dyDescent="0.25">
      <c r="A46136" s="41">
        <v>0</v>
      </c>
      <c r="C46136" s="56"/>
      <c r="AC46136" s="56"/>
      <c r="AD46136" s="56"/>
      <c r="AE46136" s="56"/>
    </row>
    <row r="46137" spans="1:31" x14ac:dyDescent="0.25">
      <c r="A46137" s="41">
        <v>0</v>
      </c>
      <c r="C46137" s="56"/>
      <c r="AC46137" s="56"/>
      <c r="AD46137" s="56"/>
      <c r="AE46137" s="56"/>
    </row>
    <row r="46138" spans="1:31" x14ac:dyDescent="0.25">
      <c r="A46138" s="41">
        <v>0</v>
      </c>
      <c r="C46138" s="56"/>
      <c r="AC46138" s="56"/>
      <c r="AD46138" s="56"/>
      <c r="AE46138" s="56"/>
    </row>
    <row r="46139" spans="1:31" x14ac:dyDescent="0.25">
      <c r="A46139" s="41">
        <v>0</v>
      </c>
      <c r="C46139" s="56"/>
      <c r="AC46139" s="56"/>
      <c r="AD46139" s="56"/>
      <c r="AE46139" s="56"/>
    </row>
    <row r="46140" spans="1:31" x14ac:dyDescent="0.25">
      <c r="A46140" s="41">
        <v>0</v>
      </c>
      <c r="C46140" s="56"/>
      <c r="AC46140" s="56"/>
      <c r="AD46140" s="56"/>
      <c r="AE46140" s="56"/>
    </row>
    <row r="46141" spans="1:31" x14ac:dyDescent="0.25">
      <c r="A46141" s="41">
        <v>0</v>
      </c>
      <c r="C46141" s="56"/>
      <c r="AC46141" s="56"/>
      <c r="AD46141" s="56"/>
      <c r="AE46141" s="56"/>
    </row>
    <row r="46142" spans="1:31" x14ac:dyDescent="0.25">
      <c r="A46142" s="41">
        <v>0</v>
      </c>
      <c r="C46142" s="56"/>
      <c r="AC46142" s="56"/>
      <c r="AD46142" s="56"/>
      <c r="AE46142" s="56"/>
    </row>
    <row r="46143" spans="1:31" x14ac:dyDescent="0.25">
      <c r="A46143" s="41">
        <v>0</v>
      </c>
      <c r="C46143" s="56"/>
      <c r="AC46143" s="56"/>
      <c r="AD46143" s="56"/>
      <c r="AE46143" s="56"/>
    </row>
    <row r="46144" spans="1:31" x14ac:dyDescent="0.25">
      <c r="A46144" s="41">
        <v>0</v>
      </c>
      <c r="C46144" s="56"/>
      <c r="AC46144" s="56"/>
      <c r="AD46144" s="56"/>
      <c r="AE46144" s="56"/>
    </row>
    <row r="46145" spans="1:31" x14ac:dyDescent="0.25">
      <c r="A46145" s="41">
        <v>0</v>
      </c>
      <c r="C46145" s="56"/>
      <c r="AC46145" s="56"/>
      <c r="AD46145" s="56"/>
      <c r="AE46145" s="56"/>
    </row>
    <row r="46146" spans="1:31" x14ac:dyDescent="0.25">
      <c r="A46146" s="41">
        <v>0</v>
      </c>
      <c r="C46146" s="56"/>
      <c r="AC46146" s="56"/>
      <c r="AD46146" s="56"/>
      <c r="AE46146" s="56"/>
    </row>
    <row r="46147" spans="1:31" x14ac:dyDescent="0.25">
      <c r="A46147" s="41">
        <v>0</v>
      </c>
      <c r="C46147" s="56"/>
      <c r="AC46147" s="56"/>
      <c r="AD46147" s="56"/>
      <c r="AE46147" s="56"/>
    </row>
    <row r="46148" spans="1:31" x14ac:dyDescent="0.25">
      <c r="A46148" s="41">
        <v>0</v>
      </c>
      <c r="C46148" s="56"/>
      <c r="AC46148" s="56"/>
      <c r="AD46148" s="56"/>
      <c r="AE46148" s="56"/>
    </row>
    <row r="46149" spans="1:31" x14ac:dyDescent="0.25">
      <c r="A46149" s="41">
        <v>0</v>
      </c>
      <c r="C46149" s="56"/>
      <c r="AC46149" s="56"/>
      <c r="AD46149" s="56"/>
      <c r="AE46149" s="56"/>
    </row>
    <row r="46150" spans="1:31" x14ac:dyDescent="0.25">
      <c r="A46150" s="41">
        <v>0</v>
      </c>
      <c r="C46150" s="56"/>
      <c r="AC46150" s="56"/>
      <c r="AD46150" s="56"/>
      <c r="AE46150" s="56"/>
    </row>
    <row r="46151" spans="1:31" x14ac:dyDescent="0.25">
      <c r="A46151" s="41">
        <v>0</v>
      </c>
      <c r="C46151" s="56"/>
      <c r="AC46151" s="56"/>
      <c r="AD46151" s="56"/>
      <c r="AE46151" s="56"/>
    </row>
    <row r="46152" spans="1:31" x14ac:dyDescent="0.25">
      <c r="A46152" s="41">
        <v>0</v>
      </c>
      <c r="C46152" s="56"/>
      <c r="AC46152" s="56"/>
      <c r="AD46152" s="56"/>
      <c r="AE46152" s="56"/>
    </row>
    <row r="46153" spans="1:31" x14ac:dyDescent="0.25">
      <c r="A46153" s="41">
        <v>0</v>
      </c>
      <c r="C46153" s="56"/>
      <c r="AC46153" s="56"/>
      <c r="AD46153" s="56"/>
      <c r="AE46153" s="56"/>
    </row>
    <row r="46154" spans="1:31" x14ac:dyDescent="0.25">
      <c r="A46154" s="41">
        <v>0</v>
      </c>
      <c r="C46154" s="56"/>
      <c r="AC46154" s="56"/>
      <c r="AD46154" s="56"/>
      <c r="AE46154" s="56"/>
    </row>
    <row r="46155" spans="1:31" x14ac:dyDescent="0.25">
      <c r="A46155" s="41">
        <v>0</v>
      </c>
      <c r="C46155" s="56"/>
      <c r="AC46155" s="56"/>
      <c r="AD46155" s="56"/>
      <c r="AE46155" s="56"/>
    </row>
    <row r="46156" spans="1:31" x14ac:dyDescent="0.25">
      <c r="A46156" s="41">
        <v>0</v>
      </c>
      <c r="C46156" s="56"/>
      <c r="AC46156" s="56"/>
      <c r="AD46156" s="56"/>
      <c r="AE46156" s="56"/>
    </row>
    <row r="46157" spans="1:31" x14ac:dyDescent="0.25">
      <c r="A46157" s="41">
        <v>0</v>
      </c>
      <c r="C46157" s="56"/>
      <c r="AC46157" s="56"/>
      <c r="AD46157" s="56"/>
      <c r="AE46157" s="56"/>
    </row>
    <row r="46158" spans="1:31" x14ac:dyDescent="0.25">
      <c r="A46158" s="41">
        <v>0</v>
      </c>
      <c r="C46158" s="56"/>
      <c r="AC46158" s="56"/>
      <c r="AD46158" s="56"/>
      <c r="AE46158" s="56"/>
    </row>
    <row r="46159" spans="1:31" x14ac:dyDescent="0.25">
      <c r="A46159" s="41">
        <v>0</v>
      </c>
      <c r="C46159" s="56"/>
      <c r="AC46159" s="56"/>
      <c r="AD46159" s="56"/>
      <c r="AE46159" s="56"/>
    </row>
    <row r="46160" spans="1:31" x14ac:dyDescent="0.25">
      <c r="A46160" s="41">
        <v>0</v>
      </c>
      <c r="C46160" s="56"/>
      <c r="AC46160" s="56"/>
      <c r="AD46160" s="56"/>
      <c r="AE46160" s="56"/>
    </row>
    <row r="46161" spans="1:31" x14ac:dyDescent="0.25">
      <c r="A46161" s="41">
        <v>0</v>
      </c>
      <c r="C46161" s="56"/>
      <c r="AC46161" s="56"/>
      <c r="AD46161" s="56"/>
      <c r="AE46161" s="56"/>
    </row>
    <row r="46162" spans="1:31" x14ac:dyDescent="0.25">
      <c r="A46162" s="41">
        <v>0</v>
      </c>
      <c r="C46162" s="56"/>
      <c r="AC46162" s="56"/>
      <c r="AD46162" s="56"/>
      <c r="AE46162" s="56"/>
    </row>
    <row r="46163" spans="1:31" x14ac:dyDescent="0.25">
      <c r="A46163" s="41">
        <v>0</v>
      </c>
      <c r="C46163" s="56"/>
      <c r="AC46163" s="56"/>
      <c r="AD46163" s="56"/>
      <c r="AE46163" s="56"/>
    </row>
    <row r="46164" spans="1:31" x14ac:dyDescent="0.25">
      <c r="A46164" s="41">
        <v>0</v>
      </c>
      <c r="C46164" s="56"/>
      <c r="AC46164" s="56"/>
      <c r="AD46164" s="56"/>
      <c r="AE46164" s="56"/>
    </row>
    <row r="46165" spans="1:31" x14ac:dyDescent="0.25">
      <c r="A46165" s="41">
        <v>0</v>
      </c>
      <c r="C46165" s="56"/>
      <c r="AC46165" s="56"/>
      <c r="AD46165" s="56"/>
      <c r="AE46165" s="56"/>
    </row>
    <row r="46166" spans="1:31" x14ac:dyDescent="0.25">
      <c r="A46166" s="41">
        <v>0</v>
      </c>
      <c r="C46166" s="56"/>
      <c r="AC46166" s="56"/>
      <c r="AD46166" s="56"/>
      <c r="AE46166" s="56"/>
    </row>
    <row r="46167" spans="1:31" x14ac:dyDescent="0.25">
      <c r="A46167" s="41">
        <v>0</v>
      </c>
      <c r="C46167" s="56"/>
      <c r="AC46167" s="56"/>
      <c r="AD46167" s="56"/>
      <c r="AE46167" s="56"/>
    </row>
    <row r="46168" spans="1:31" x14ac:dyDescent="0.25">
      <c r="A46168" s="41">
        <v>0</v>
      </c>
      <c r="C46168" s="56"/>
      <c r="AC46168" s="56"/>
      <c r="AD46168" s="56"/>
      <c r="AE46168" s="56"/>
    </row>
    <row r="46169" spans="1:31" x14ac:dyDescent="0.25">
      <c r="A46169" s="41">
        <v>0</v>
      </c>
      <c r="C46169" s="56"/>
      <c r="AC46169" s="56"/>
      <c r="AD46169" s="56"/>
      <c r="AE46169" s="56"/>
    </row>
    <row r="46170" spans="1:31" x14ac:dyDescent="0.25">
      <c r="A46170" s="41">
        <v>0</v>
      </c>
      <c r="C46170" s="56"/>
      <c r="AC46170" s="56"/>
      <c r="AD46170" s="56"/>
      <c r="AE46170" s="56"/>
    </row>
    <row r="46171" spans="1:31" x14ac:dyDescent="0.25">
      <c r="A46171" s="41">
        <v>0</v>
      </c>
      <c r="C46171" s="56"/>
      <c r="AC46171" s="56"/>
      <c r="AD46171" s="56"/>
      <c r="AE46171" s="56"/>
    </row>
    <row r="46172" spans="1:31" x14ac:dyDescent="0.25">
      <c r="A46172" s="41">
        <v>0</v>
      </c>
      <c r="C46172" s="56"/>
      <c r="AC46172" s="56"/>
      <c r="AD46172" s="56"/>
      <c r="AE46172" s="56"/>
    </row>
    <row r="46173" spans="1:31" x14ac:dyDescent="0.25">
      <c r="A46173" s="41">
        <v>0</v>
      </c>
      <c r="C46173" s="56"/>
      <c r="AC46173" s="56"/>
      <c r="AD46173" s="56"/>
      <c r="AE46173" s="56"/>
    </row>
    <row r="46174" spans="1:31" x14ac:dyDescent="0.25">
      <c r="A46174" s="41">
        <v>0</v>
      </c>
      <c r="C46174" s="56"/>
      <c r="AC46174" s="56"/>
      <c r="AD46174" s="56"/>
      <c r="AE46174" s="56"/>
    </row>
    <row r="46175" spans="1:31" x14ac:dyDescent="0.25">
      <c r="A46175" s="41">
        <v>0</v>
      </c>
      <c r="C46175" s="56"/>
      <c r="AC46175" s="56"/>
      <c r="AD46175" s="56"/>
      <c r="AE46175" s="56"/>
    </row>
    <row r="46176" spans="1:31" x14ac:dyDescent="0.25">
      <c r="A46176" s="41">
        <v>0</v>
      </c>
      <c r="C46176" s="56"/>
      <c r="AC46176" s="56"/>
      <c r="AD46176" s="56"/>
      <c r="AE46176" s="56"/>
    </row>
    <row r="46177" spans="1:31" x14ac:dyDescent="0.25">
      <c r="A46177" s="41">
        <v>0</v>
      </c>
      <c r="C46177" s="56"/>
      <c r="AC46177" s="56"/>
      <c r="AD46177" s="56"/>
      <c r="AE46177" s="56"/>
    </row>
    <row r="46178" spans="1:31" x14ac:dyDescent="0.25">
      <c r="A46178" s="41">
        <v>0</v>
      </c>
      <c r="C46178" s="56"/>
      <c r="AC46178" s="56"/>
      <c r="AD46178" s="56"/>
      <c r="AE46178" s="56"/>
    </row>
    <row r="46179" spans="1:31" x14ac:dyDescent="0.25">
      <c r="A46179" s="41">
        <v>0</v>
      </c>
      <c r="C46179" s="56"/>
      <c r="AC46179" s="56"/>
      <c r="AD46179" s="56"/>
      <c r="AE46179" s="56"/>
    </row>
    <row r="46180" spans="1:31" x14ac:dyDescent="0.25">
      <c r="A46180" s="41">
        <v>0</v>
      </c>
      <c r="C46180" s="56"/>
      <c r="AC46180" s="56"/>
      <c r="AD46180" s="56"/>
      <c r="AE46180" s="56"/>
    </row>
    <row r="46181" spans="1:31" x14ac:dyDescent="0.25">
      <c r="A46181" s="41">
        <v>0</v>
      </c>
      <c r="C46181" s="56"/>
      <c r="AC46181" s="56"/>
      <c r="AD46181" s="56"/>
      <c r="AE46181" s="56"/>
    </row>
    <row r="46182" spans="1:31" x14ac:dyDescent="0.25">
      <c r="A46182" s="41">
        <v>0</v>
      </c>
      <c r="C46182" s="56"/>
      <c r="AC46182" s="56"/>
      <c r="AD46182" s="56"/>
      <c r="AE46182" s="56"/>
    </row>
    <row r="46183" spans="1:31" x14ac:dyDescent="0.25">
      <c r="A46183" s="41">
        <v>0</v>
      </c>
      <c r="C46183" s="56"/>
      <c r="AC46183" s="56"/>
      <c r="AD46183" s="56"/>
      <c r="AE46183" s="56"/>
    </row>
    <row r="46184" spans="1:31" x14ac:dyDescent="0.25">
      <c r="A46184" s="41">
        <v>0</v>
      </c>
      <c r="C46184" s="56"/>
      <c r="AC46184" s="56"/>
      <c r="AD46184" s="56"/>
      <c r="AE46184" s="56"/>
    </row>
    <row r="46185" spans="1:31" x14ac:dyDescent="0.25">
      <c r="A46185" s="41">
        <v>8</v>
      </c>
      <c r="C46185" s="56"/>
      <c r="AC46185" s="56"/>
      <c r="AD46185" s="56"/>
      <c r="AE46185" s="56"/>
    </row>
    <row r="46186" spans="1:31" x14ac:dyDescent="0.25">
      <c r="A46186" s="41">
        <v>0</v>
      </c>
      <c r="C46186" s="56"/>
      <c r="AC46186" s="56"/>
      <c r="AD46186" s="56"/>
      <c r="AE46186" s="56"/>
    </row>
    <row r="46187" spans="1:31" x14ac:dyDescent="0.25">
      <c r="A46187" s="41">
        <v>0</v>
      </c>
      <c r="C46187" s="56"/>
      <c r="AC46187" s="56"/>
      <c r="AD46187" s="56"/>
      <c r="AE46187" s="56"/>
    </row>
    <row r="46188" spans="1:31" x14ac:dyDescent="0.25">
      <c r="A46188" s="41">
        <v>0</v>
      </c>
      <c r="C46188" s="56"/>
      <c r="AC46188" s="56"/>
      <c r="AD46188" s="56"/>
      <c r="AE46188" s="56"/>
    </row>
    <row r="46189" spans="1:31" x14ac:dyDescent="0.25">
      <c r="A46189" s="41">
        <v>0</v>
      </c>
      <c r="C46189" s="56"/>
      <c r="AC46189" s="56"/>
      <c r="AD46189" s="56"/>
      <c r="AE46189" s="56"/>
    </row>
    <row r="46190" spans="1:31" x14ac:dyDescent="0.25">
      <c r="A46190" s="41">
        <v>0</v>
      </c>
      <c r="C46190" s="56"/>
      <c r="AC46190" s="56"/>
      <c r="AD46190" s="56"/>
      <c r="AE46190" s="56"/>
    </row>
    <row r="46191" spans="1:31" x14ac:dyDescent="0.25">
      <c r="A46191" s="41">
        <v>0</v>
      </c>
      <c r="C46191" s="56"/>
      <c r="AC46191" s="56"/>
      <c r="AD46191" s="56"/>
      <c r="AE46191" s="56"/>
    </row>
    <row r="46192" spans="1:31" x14ac:dyDescent="0.25">
      <c r="A46192" s="41">
        <v>0</v>
      </c>
      <c r="C46192" s="56"/>
      <c r="AC46192" s="56"/>
      <c r="AD46192" s="56"/>
      <c r="AE46192" s="56"/>
    </row>
    <row r="46193" spans="1:31" x14ac:dyDescent="0.25">
      <c r="A46193" s="41">
        <v>0</v>
      </c>
      <c r="C46193" s="56"/>
      <c r="AC46193" s="56"/>
      <c r="AD46193" s="56"/>
      <c r="AE46193" s="56"/>
    </row>
    <row r="46194" spans="1:31" x14ac:dyDescent="0.25">
      <c r="A46194" s="41">
        <v>0</v>
      </c>
      <c r="C46194" s="56"/>
      <c r="AC46194" s="56"/>
      <c r="AD46194" s="56"/>
      <c r="AE46194" s="56"/>
    </row>
    <row r="46195" spans="1:31" x14ac:dyDescent="0.25">
      <c r="A46195" s="41">
        <v>0</v>
      </c>
      <c r="C46195" s="56"/>
      <c r="AC46195" s="56"/>
      <c r="AD46195" s="56"/>
      <c r="AE46195" s="56"/>
    </row>
    <row r="46196" spans="1:31" x14ac:dyDescent="0.25">
      <c r="A46196" s="41">
        <v>0</v>
      </c>
      <c r="C46196" s="56"/>
      <c r="AC46196" s="56"/>
      <c r="AD46196" s="56"/>
      <c r="AE46196" s="56"/>
    </row>
    <row r="46197" spans="1:31" x14ac:dyDescent="0.25">
      <c r="A46197" s="41">
        <v>0</v>
      </c>
      <c r="C46197" s="56"/>
      <c r="AC46197" s="56"/>
      <c r="AD46197" s="56"/>
      <c r="AE46197" s="56"/>
    </row>
    <row r="46198" spans="1:31" x14ac:dyDescent="0.25">
      <c r="A46198" s="41">
        <v>0</v>
      </c>
      <c r="C46198" s="56"/>
      <c r="AC46198" s="56"/>
      <c r="AD46198" s="56"/>
      <c r="AE46198" s="56"/>
    </row>
    <row r="46199" spans="1:31" x14ac:dyDescent="0.25">
      <c r="A46199" s="41">
        <v>0</v>
      </c>
      <c r="C46199" s="56"/>
      <c r="AC46199" s="56"/>
      <c r="AD46199" s="56"/>
      <c r="AE46199" s="56"/>
    </row>
    <row r="46200" spans="1:31" x14ac:dyDescent="0.25">
      <c r="A46200" s="41">
        <v>0</v>
      </c>
      <c r="C46200" s="56"/>
      <c r="AC46200" s="56"/>
      <c r="AD46200" s="56"/>
      <c r="AE46200" s="56"/>
    </row>
    <row r="46201" spans="1:31" x14ac:dyDescent="0.25">
      <c r="A46201" s="41">
        <v>0</v>
      </c>
      <c r="C46201" s="56"/>
      <c r="AC46201" s="56"/>
      <c r="AD46201" s="56"/>
      <c r="AE46201" s="56"/>
    </row>
    <row r="46202" spans="1:31" x14ac:dyDescent="0.25">
      <c r="A46202" s="41">
        <v>0</v>
      </c>
      <c r="C46202" s="56"/>
      <c r="AC46202" s="56"/>
      <c r="AD46202" s="56"/>
      <c r="AE46202" s="56"/>
    </row>
    <row r="46203" spans="1:31" x14ac:dyDescent="0.25">
      <c r="A46203" s="41">
        <v>0</v>
      </c>
      <c r="C46203" s="56"/>
      <c r="AC46203" s="56"/>
      <c r="AD46203" s="56"/>
      <c r="AE46203" s="56"/>
    </row>
    <row r="46204" spans="1:31" x14ac:dyDescent="0.25">
      <c r="A46204" s="41">
        <v>0</v>
      </c>
      <c r="C46204" s="56"/>
      <c r="AC46204" s="56"/>
      <c r="AD46204" s="56"/>
      <c r="AE46204" s="56"/>
    </row>
    <row r="46205" spans="1:31" x14ac:dyDescent="0.25">
      <c r="A46205" s="41">
        <v>0</v>
      </c>
      <c r="C46205" s="56"/>
      <c r="AC46205" s="56"/>
      <c r="AD46205" s="56"/>
      <c r="AE46205" s="56"/>
    </row>
    <row r="46206" spans="1:31" x14ac:dyDescent="0.25">
      <c r="A46206" s="41">
        <v>0</v>
      </c>
      <c r="C46206" s="56"/>
      <c r="AC46206" s="56"/>
      <c r="AD46206" s="56"/>
      <c r="AE46206" s="56"/>
    </row>
    <row r="46207" spans="1:31" x14ac:dyDescent="0.25">
      <c r="A46207" s="41">
        <v>0</v>
      </c>
      <c r="C46207" s="56"/>
      <c r="AC46207" s="56"/>
      <c r="AD46207" s="56"/>
      <c r="AE46207" s="56"/>
    </row>
    <row r="46208" spans="1:31" x14ac:dyDescent="0.25">
      <c r="A46208" s="41">
        <v>0</v>
      </c>
      <c r="C46208" s="56"/>
      <c r="AC46208" s="56"/>
      <c r="AD46208" s="56"/>
      <c r="AE46208" s="56"/>
    </row>
    <row r="46209" spans="1:31" x14ac:dyDescent="0.25">
      <c r="A46209" s="41">
        <v>0</v>
      </c>
      <c r="C46209" s="56"/>
      <c r="AC46209" s="56"/>
      <c r="AD46209" s="56"/>
      <c r="AE46209" s="56"/>
    </row>
    <row r="46210" spans="1:31" x14ac:dyDescent="0.25">
      <c r="A46210" s="41">
        <v>0</v>
      </c>
      <c r="C46210" s="56"/>
      <c r="AC46210" s="56"/>
      <c r="AD46210" s="56"/>
      <c r="AE46210" s="56"/>
    </row>
    <row r="46211" spans="1:31" x14ac:dyDescent="0.25">
      <c r="A46211" s="41">
        <v>0</v>
      </c>
      <c r="C46211" s="56"/>
      <c r="AC46211" s="56"/>
      <c r="AD46211" s="56"/>
      <c r="AE46211" s="56"/>
    </row>
    <row r="46212" spans="1:31" x14ac:dyDescent="0.25">
      <c r="A46212" s="41">
        <v>0</v>
      </c>
      <c r="C46212" s="56"/>
      <c r="AC46212" s="56"/>
      <c r="AD46212" s="56"/>
      <c r="AE46212" s="56"/>
    </row>
    <row r="46213" spans="1:31" x14ac:dyDescent="0.25">
      <c r="A46213" s="41">
        <v>0</v>
      </c>
      <c r="C46213" s="56"/>
      <c r="AC46213" s="56"/>
      <c r="AD46213" s="56"/>
      <c r="AE46213" s="56"/>
    </row>
    <row r="46214" spans="1:31" x14ac:dyDescent="0.25">
      <c r="A46214" s="41">
        <v>0</v>
      </c>
      <c r="C46214" s="56"/>
      <c r="AC46214" s="56"/>
      <c r="AD46214" s="56"/>
      <c r="AE46214" s="56"/>
    </row>
    <row r="46215" spans="1:31" x14ac:dyDescent="0.25">
      <c r="A46215" s="41">
        <v>0</v>
      </c>
      <c r="C46215" s="56"/>
      <c r="AC46215" s="56"/>
      <c r="AD46215" s="56"/>
      <c r="AE46215" s="56"/>
    </row>
    <row r="46216" spans="1:31" x14ac:dyDescent="0.25">
      <c r="A46216" s="41">
        <v>0</v>
      </c>
      <c r="C46216" s="56"/>
      <c r="AC46216" s="56"/>
      <c r="AD46216" s="56"/>
      <c r="AE46216" s="56"/>
    </row>
    <row r="46217" spans="1:31" x14ac:dyDescent="0.25">
      <c r="A46217" s="41">
        <v>0</v>
      </c>
      <c r="C46217" s="56"/>
      <c r="AC46217" s="56"/>
      <c r="AD46217" s="56"/>
      <c r="AE46217" s="56"/>
    </row>
    <row r="46218" spans="1:31" x14ac:dyDescent="0.25">
      <c r="A46218" s="41">
        <v>0</v>
      </c>
      <c r="C46218" s="56"/>
      <c r="AC46218" s="56"/>
      <c r="AD46218" s="56"/>
      <c r="AE46218" s="56"/>
    </row>
    <row r="46219" spans="1:31" x14ac:dyDescent="0.25">
      <c r="A46219" s="41">
        <v>0</v>
      </c>
      <c r="C46219" s="56"/>
      <c r="AC46219" s="56"/>
      <c r="AD46219" s="56"/>
      <c r="AE46219" s="56"/>
    </row>
    <row r="46220" spans="1:31" x14ac:dyDescent="0.25">
      <c r="A46220" s="41">
        <v>0</v>
      </c>
      <c r="C46220" s="56"/>
      <c r="AC46220" s="56"/>
      <c r="AD46220" s="56"/>
      <c r="AE46220" s="56"/>
    </row>
    <row r="46221" spans="1:31" x14ac:dyDescent="0.25">
      <c r="A46221" s="41">
        <v>0</v>
      </c>
      <c r="C46221" s="56"/>
      <c r="AC46221" s="56"/>
      <c r="AD46221" s="56"/>
      <c r="AE46221" s="56"/>
    </row>
    <row r="46222" spans="1:31" x14ac:dyDescent="0.25">
      <c r="A46222" s="41">
        <v>0</v>
      </c>
      <c r="C46222" s="56"/>
      <c r="AC46222" s="56"/>
      <c r="AD46222" s="56"/>
      <c r="AE46222" s="56"/>
    </row>
    <row r="46223" spans="1:31" x14ac:dyDescent="0.25">
      <c r="A46223" s="41">
        <v>0</v>
      </c>
      <c r="C46223" s="56"/>
      <c r="AC46223" s="56"/>
      <c r="AD46223" s="56"/>
      <c r="AE46223" s="56"/>
    </row>
    <row r="46224" spans="1:31" x14ac:dyDescent="0.25">
      <c r="A46224" s="41">
        <v>0</v>
      </c>
      <c r="C46224" s="56"/>
      <c r="AC46224" s="56"/>
      <c r="AD46224" s="56"/>
      <c r="AE46224" s="56"/>
    </row>
    <row r="46225" spans="1:31" x14ac:dyDescent="0.25">
      <c r="A46225" s="41">
        <v>0</v>
      </c>
      <c r="C46225" s="56"/>
      <c r="AC46225" s="56"/>
      <c r="AD46225" s="56"/>
      <c r="AE46225" s="56"/>
    </row>
    <row r="46226" spans="1:31" x14ac:dyDescent="0.25">
      <c r="A46226" s="41">
        <v>0</v>
      </c>
      <c r="C46226" s="56"/>
      <c r="AC46226" s="56"/>
      <c r="AD46226" s="56"/>
      <c r="AE46226" s="56"/>
    </row>
    <row r="46227" spans="1:31" x14ac:dyDescent="0.25">
      <c r="A46227" s="41">
        <v>0</v>
      </c>
      <c r="C46227" s="56"/>
      <c r="AC46227" s="56"/>
      <c r="AD46227" s="56"/>
      <c r="AE46227" s="56"/>
    </row>
    <row r="46228" spans="1:31" x14ac:dyDescent="0.25">
      <c r="A46228" s="41">
        <v>0</v>
      </c>
      <c r="C46228" s="56"/>
      <c r="AC46228" s="56"/>
      <c r="AD46228" s="56"/>
      <c r="AE46228" s="56"/>
    </row>
    <row r="46229" spans="1:31" x14ac:dyDescent="0.25">
      <c r="A46229" s="41">
        <v>0</v>
      </c>
      <c r="C46229" s="56"/>
      <c r="AC46229" s="56"/>
      <c r="AD46229" s="56"/>
      <c r="AE46229" s="56"/>
    </row>
    <row r="46230" spans="1:31" x14ac:dyDescent="0.25">
      <c r="A46230" s="41">
        <v>0</v>
      </c>
      <c r="C46230" s="56"/>
      <c r="AC46230" s="56"/>
      <c r="AD46230" s="56"/>
      <c r="AE46230" s="56"/>
    </row>
    <row r="46231" spans="1:31" x14ac:dyDescent="0.25">
      <c r="A46231" s="41">
        <v>0</v>
      </c>
      <c r="C46231" s="56"/>
      <c r="AC46231" s="56"/>
      <c r="AD46231" s="56"/>
      <c r="AE46231" s="56"/>
    </row>
    <row r="46232" spans="1:31" x14ac:dyDescent="0.25">
      <c r="A46232" s="41">
        <v>0</v>
      </c>
      <c r="C46232" s="56"/>
      <c r="AC46232" s="56"/>
      <c r="AD46232" s="56"/>
      <c r="AE46232" s="56"/>
    </row>
    <row r="46233" spans="1:31" x14ac:dyDescent="0.25">
      <c r="A46233" s="41">
        <v>0</v>
      </c>
      <c r="C46233" s="56"/>
      <c r="AC46233" s="56"/>
      <c r="AD46233" s="56"/>
      <c r="AE46233" s="56"/>
    </row>
    <row r="46234" spans="1:31" x14ac:dyDescent="0.25">
      <c r="A46234" s="41">
        <v>0</v>
      </c>
      <c r="C46234" s="56"/>
      <c r="AC46234" s="56"/>
      <c r="AD46234" s="56"/>
      <c r="AE46234" s="56"/>
    </row>
    <row r="46235" spans="1:31" x14ac:dyDescent="0.25">
      <c r="A46235" s="41">
        <v>0</v>
      </c>
      <c r="C46235" s="56"/>
      <c r="AC46235" s="56"/>
      <c r="AD46235" s="56"/>
      <c r="AE46235" s="56"/>
    </row>
    <row r="46236" spans="1:31" x14ac:dyDescent="0.25">
      <c r="A46236" s="41">
        <v>0</v>
      </c>
      <c r="C46236" s="56"/>
      <c r="AC46236" s="56"/>
      <c r="AD46236" s="56"/>
      <c r="AE46236" s="56"/>
    </row>
    <row r="46237" spans="1:31" x14ac:dyDescent="0.25">
      <c r="A46237" s="41">
        <v>0</v>
      </c>
      <c r="C46237" s="56"/>
      <c r="AC46237" s="56"/>
      <c r="AD46237" s="56"/>
      <c r="AE46237" s="56"/>
    </row>
    <row r="46238" spans="1:31" x14ac:dyDescent="0.25">
      <c r="A46238" s="41">
        <v>0</v>
      </c>
      <c r="C46238" s="56"/>
      <c r="AC46238" s="56"/>
      <c r="AD46238" s="56"/>
      <c r="AE46238" s="56"/>
    </row>
    <row r="46239" spans="1:31" x14ac:dyDescent="0.25">
      <c r="A46239" s="41">
        <v>0</v>
      </c>
      <c r="C46239" s="56"/>
      <c r="AC46239" s="56"/>
      <c r="AD46239" s="56"/>
      <c r="AE46239" s="56"/>
    </row>
    <row r="46240" spans="1:31" x14ac:dyDescent="0.25">
      <c r="A46240" s="41">
        <v>0</v>
      </c>
      <c r="C46240" s="56"/>
      <c r="AC46240" s="56"/>
      <c r="AD46240" s="56"/>
      <c r="AE46240" s="56"/>
    </row>
    <row r="46241" spans="1:31" x14ac:dyDescent="0.25">
      <c r="A46241" s="41">
        <v>0</v>
      </c>
      <c r="C46241" s="56"/>
      <c r="AC46241" s="56"/>
      <c r="AD46241" s="56"/>
      <c r="AE46241" s="56"/>
    </row>
    <row r="46242" spans="1:31" x14ac:dyDescent="0.25">
      <c r="A46242" s="41">
        <v>0</v>
      </c>
      <c r="C46242" s="56"/>
      <c r="AC46242" s="56"/>
      <c r="AD46242" s="56"/>
      <c r="AE46242" s="56"/>
    </row>
    <row r="46243" spans="1:31" x14ac:dyDescent="0.25">
      <c r="A46243" s="41">
        <v>0</v>
      </c>
      <c r="C46243" s="56"/>
      <c r="AC46243" s="56"/>
      <c r="AD46243" s="56"/>
      <c r="AE46243" s="56"/>
    </row>
    <row r="46244" spans="1:31" x14ac:dyDescent="0.25">
      <c r="A46244" s="41">
        <v>0</v>
      </c>
      <c r="C46244" s="56"/>
      <c r="AC46244" s="56"/>
      <c r="AD46244" s="56"/>
      <c r="AE46244" s="56"/>
    </row>
    <row r="46245" spans="1:31" x14ac:dyDescent="0.25">
      <c r="A46245" s="41">
        <v>0</v>
      </c>
      <c r="C46245" s="56"/>
      <c r="AC46245" s="56"/>
      <c r="AD46245" s="56"/>
      <c r="AE46245" s="56"/>
    </row>
    <row r="46246" spans="1:31" x14ac:dyDescent="0.25">
      <c r="A46246" s="41">
        <v>0</v>
      </c>
      <c r="C46246" s="56"/>
      <c r="AC46246" s="56"/>
      <c r="AD46246" s="56"/>
      <c r="AE46246" s="56"/>
    </row>
    <row r="46247" spans="1:31" x14ac:dyDescent="0.25">
      <c r="A46247" s="41">
        <v>0</v>
      </c>
      <c r="C46247" s="56"/>
      <c r="AC46247" s="56"/>
      <c r="AD46247" s="56"/>
      <c r="AE46247" s="56"/>
    </row>
    <row r="46248" spans="1:31" x14ac:dyDescent="0.25">
      <c r="A46248" s="41">
        <v>0</v>
      </c>
      <c r="C46248" s="56"/>
      <c r="AC46248" s="56"/>
      <c r="AD46248" s="56"/>
      <c r="AE46248" s="56"/>
    </row>
    <row r="46249" spans="1:31" x14ac:dyDescent="0.25">
      <c r="A46249" s="41">
        <v>0</v>
      </c>
      <c r="C46249" s="56"/>
      <c r="AC46249" s="56"/>
      <c r="AD46249" s="56"/>
      <c r="AE46249" s="56"/>
    </row>
    <row r="46250" spans="1:31" x14ac:dyDescent="0.25">
      <c r="A46250" s="41">
        <v>0</v>
      </c>
      <c r="C46250" s="56"/>
      <c r="AC46250" s="56"/>
      <c r="AD46250" s="56"/>
      <c r="AE46250" s="56"/>
    </row>
    <row r="46251" spans="1:31" x14ac:dyDescent="0.25">
      <c r="A46251" s="41">
        <v>0</v>
      </c>
      <c r="C46251" s="56"/>
      <c r="AC46251" s="56"/>
      <c r="AD46251" s="56"/>
      <c r="AE46251" s="56"/>
    </row>
    <row r="46252" spans="1:31" x14ac:dyDescent="0.25">
      <c r="A46252" s="41">
        <v>0</v>
      </c>
      <c r="C46252" s="56"/>
      <c r="AC46252" s="56"/>
      <c r="AD46252" s="56"/>
      <c r="AE46252" s="56"/>
    </row>
    <row r="46253" spans="1:31" x14ac:dyDescent="0.25">
      <c r="A46253" s="41">
        <v>0</v>
      </c>
      <c r="C46253" s="56"/>
      <c r="AC46253" s="56"/>
      <c r="AD46253" s="56"/>
      <c r="AE46253" s="56"/>
    </row>
    <row r="46254" spans="1:31" x14ac:dyDescent="0.25">
      <c r="A46254" s="41">
        <v>0</v>
      </c>
      <c r="C46254" s="56"/>
      <c r="AC46254" s="56"/>
      <c r="AD46254" s="56"/>
      <c r="AE46254" s="56"/>
    </row>
    <row r="46255" spans="1:31" x14ac:dyDescent="0.25">
      <c r="A46255" s="41">
        <v>0</v>
      </c>
      <c r="C46255" s="56"/>
      <c r="AC46255" s="56"/>
      <c r="AD46255" s="56"/>
      <c r="AE46255" s="56"/>
    </row>
    <row r="46256" spans="1:31" x14ac:dyDescent="0.25">
      <c r="A46256" s="41">
        <v>0</v>
      </c>
      <c r="C46256" s="56"/>
      <c r="AC46256" s="56"/>
      <c r="AD46256" s="56"/>
      <c r="AE46256" s="56"/>
    </row>
    <row r="46257" spans="1:31" x14ac:dyDescent="0.25">
      <c r="A46257" s="41">
        <v>0</v>
      </c>
      <c r="C46257" s="56"/>
      <c r="AC46257" s="56"/>
      <c r="AD46257" s="56"/>
      <c r="AE46257" s="56"/>
    </row>
    <row r="46258" spans="1:31" x14ac:dyDescent="0.25">
      <c r="A46258" s="41">
        <v>0</v>
      </c>
      <c r="C46258" s="56"/>
      <c r="AC46258" s="56"/>
      <c r="AD46258" s="56"/>
      <c r="AE46258" s="56"/>
    </row>
    <row r="46259" spans="1:31" x14ac:dyDescent="0.25">
      <c r="A46259" s="41">
        <v>0</v>
      </c>
      <c r="C46259" s="56"/>
      <c r="AC46259" s="56"/>
      <c r="AD46259" s="56"/>
      <c r="AE46259" s="56"/>
    </row>
    <row r="46260" spans="1:31" x14ac:dyDescent="0.25">
      <c r="A46260" s="41">
        <v>0</v>
      </c>
      <c r="C46260" s="56"/>
      <c r="AC46260" s="56"/>
      <c r="AD46260" s="56"/>
      <c r="AE46260" s="56"/>
    </row>
    <row r="46261" spans="1:31" x14ac:dyDescent="0.25">
      <c r="A46261" s="41">
        <v>0</v>
      </c>
      <c r="C46261" s="56"/>
      <c r="AC46261" s="56"/>
      <c r="AD46261" s="56"/>
      <c r="AE46261" s="56"/>
    </row>
    <row r="46262" spans="1:31" x14ac:dyDescent="0.25">
      <c r="A46262" s="41">
        <v>0</v>
      </c>
      <c r="C46262" s="56"/>
      <c r="AC46262" s="56"/>
      <c r="AD46262" s="56"/>
      <c r="AE46262" s="56"/>
    </row>
    <row r="46263" spans="1:31" x14ac:dyDescent="0.25">
      <c r="A46263" s="41">
        <v>0</v>
      </c>
      <c r="C46263" s="56"/>
      <c r="AC46263" s="56"/>
      <c r="AD46263" s="56"/>
      <c r="AE46263" s="56"/>
    </row>
    <row r="46264" spans="1:31" x14ac:dyDescent="0.25">
      <c r="A46264" s="41">
        <v>0</v>
      </c>
      <c r="C46264" s="56"/>
      <c r="AC46264" s="56"/>
      <c r="AD46264" s="56"/>
      <c r="AE46264" s="56"/>
    </row>
    <row r="46265" spans="1:31" x14ac:dyDescent="0.25">
      <c r="A46265" s="41">
        <v>0</v>
      </c>
      <c r="C46265" s="56"/>
      <c r="AC46265" s="56"/>
      <c r="AD46265" s="56"/>
      <c r="AE46265" s="56"/>
    </row>
    <row r="46266" spans="1:31" x14ac:dyDescent="0.25">
      <c r="A46266" s="41">
        <v>0</v>
      </c>
      <c r="C46266" s="56"/>
      <c r="AC46266" s="56"/>
      <c r="AD46266" s="56"/>
      <c r="AE46266" s="56"/>
    </row>
    <row r="46267" spans="1:31" x14ac:dyDescent="0.25">
      <c r="A46267" s="41">
        <v>0</v>
      </c>
      <c r="C46267" s="56"/>
      <c r="AC46267" s="56"/>
      <c r="AD46267" s="56"/>
      <c r="AE46267" s="56"/>
    </row>
    <row r="46268" spans="1:31" x14ac:dyDescent="0.25">
      <c r="A46268" s="41">
        <v>0</v>
      </c>
      <c r="C46268" s="56"/>
      <c r="AC46268" s="56"/>
      <c r="AD46268" s="56"/>
      <c r="AE46268" s="56"/>
    </row>
    <row r="46269" spans="1:31" x14ac:dyDescent="0.25">
      <c r="A46269" s="41">
        <v>0</v>
      </c>
      <c r="C46269" s="56"/>
      <c r="AC46269" s="56"/>
      <c r="AD46269" s="56"/>
      <c r="AE46269" s="56"/>
    </row>
    <row r="46270" spans="1:31" x14ac:dyDescent="0.25">
      <c r="A46270" s="41">
        <v>0</v>
      </c>
      <c r="C46270" s="56"/>
      <c r="AC46270" s="56"/>
      <c r="AD46270" s="56"/>
      <c r="AE46270" s="56"/>
    </row>
    <row r="46271" spans="1:31" x14ac:dyDescent="0.25">
      <c r="A46271" s="41">
        <v>0</v>
      </c>
      <c r="C46271" s="56"/>
      <c r="AC46271" s="56"/>
      <c r="AD46271" s="56"/>
      <c r="AE46271" s="56"/>
    </row>
    <row r="46272" spans="1:31" x14ac:dyDescent="0.25">
      <c r="A46272" s="41">
        <v>0</v>
      </c>
      <c r="C46272" s="56"/>
      <c r="AC46272" s="56"/>
      <c r="AD46272" s="56"/>
      <c r="AE46272" s="56"/>
    </row>
    <row r="46273" spans="1:31" x14ac:dyDescent="0.25">
      <c r="A46273" s="41">
        <v>0</v>
      </c>
      <c r="C46273" s="56"/>
      <c r="AC46273" s="56"/>
      <c r="AD46273" s="56"/>
      <c r="AE46273" s="56"/>
    </row>
    <row r="46274" spans="1:31" x14ac:dyDescent="0.25">
      <c r="A46274" s="41">
        <v>0</v>
      </c>
      <c r="C46274" s="56"/>
      <c r="AC46274" s="56"/>
      <c r="AD46274" s="56"/>
      <c r="AE46274" s="56"/>
    </row>
    <row r="46275" spans="1:31" x14ac:dyDescent="0.25">
      <c r="A46275" s="41">
        <v>0</v>
      </c>
      <c r="C46275" s="56"/>
      <c r="AC46275" s="56"/>
      <c r="AD46275" s="56"/>
      <c r="AE46275" s="56"/>
    </row>
    <row r="46276" spans="1:31" x14ac:dyDescent="0.25">
      <c r="A46276" s="41">
        <v>0</v>
      </c>
      <c r="C46276" s="56"/>
      <c r="AC46276" s="56"/>
      <c r="AD46276" s="56"/>
      <c r="AE46276" s="56"/>
    </row>
    <row r="46277" spans="1:31" x14ac:dyDescent="0.25">
      <c r="A46277" s="41">
        <v>0</v>
      </c>
      <c r="C46277" s="56"/>
      <c r="AC46277" s="56"/>
      <c r="AD46277" s="56"/>
      <c r="AE46277" s="56"/>
    </row>
    <row r="46278" spans="1:31" x14ac:dyDescent="0.25">
      <c r="A46278" s="41">
        <v>0</v>
      </c>
      <c r="C46278" s="56"/>
      <c r="AC46278" s="56"/>
      <c r="AD46278" s="56"/>
      <c r="AE46278" s="56"/>
    </row>
    <row r="46279" spans="1:31" x14ac:dyDescent="0.25">
      <c r="A46279" s="41">
        <v>0</v>
      </c>
      <c r="C46279" s="56"/>
      <c r="AC46279" s="56"/>
      <c r="AD46279" s="56"/>
      <c r="AE46279" s="56"/>
    </row>
    <row r="46280" spans="1:31" x14ac:dyDescent="0.25">
      <c r="A46280" s="41">
        <v>0</v>
      </c>
      <c r="C46280" s="56"/>
      <c r="AC46280" s="56"/>
      <c r="AD46280" s="56"/>
      <c r="AE46280" s="56"/>
    </row>
    <row r="46281" spans="1:31" x14ac:dyDescent="0.25">
      <c r="A46281" s="41">
        <v>0</v>
      </c>
      <c r="C46281" s="56"/>
      <c r="AC46281" s="56"/>
      <c r="AD46281" s="56"/>
      <c r="AE46281" s="56"/>
    </row>
    <row r="46282" spans="1:31" x14ac:dyDescent="0.25">
      <c r="A46282" s="41">
        <v>0</v>
      </c>
      <c r="C46282" s="56"/>
      <c r="AC46282" s="56"/>
      <c r="AD46282" s="56"/>
      <c r="AE46282" s="56"/>
    </row>
    <row r="46283" spans="1:31" x14ac:dyDescent="0.25">
      <c r="A46283" s="41">
        <v>0</v>
      </c>
      <c r="C46283" s="56"/>
      <c r="AC46283" s="56"/>
      <c r="AD46283" s="56"/>
      <c r="AE46283" s="56"/>
    </row>
    <row r="46284" spans="1:31" x14ac:dyDescent="0.25">
      <c r="A46284" s="41">
        <v>0</v>
      </c>
      <c r="C46284" s="56"/>
      <c r="AC46284" s="56"/>
      <c r="AD46284" s="56"/>
      <c r="AE46284" s="56"/>
    </row>
    <row r="46285" spans="1:31" x14ac:dyDescent="0.25">
      <c r="A46285" s="41">
        <v>0</v>
      </c>
      <c r="C46285" s="56"/>
      <c r="AC46285" s="56"/>
      <c r="AD46285" s="56"/>
      <c r="AE46285" s="56"/>
    </row>
    <row r="46286" spans="1:31" x14ac:dyDescent="0.25">
      <c r="A46286" s="41">
        <v>0</v>
      </c>
      <c r="C46286" s="56"/>
      <c r="AC46286" s="56"/>
      <c r="AD46286" s="56"/>
      <c r="AE46286" s="56"/>
    </row>
    <row r="46287" spans="1:31" x14ac:dyDescent="0.25">
      <c r="A46287" s="41">
        <v>0</v>
      </c>
      <c r="C46287" s="56"/>
      <c r="AC46287" s="56"/>
      <c r="AD46287" s="56"/>
      <c r="AE46287" s="56"/>
    </row>
    <row r="46288" spans="1:31" x14ac:dyDescent="0.25">
      <c r="A46288" s="41">
        <v>0</v>
      </c>
      <c r="C46288" s="56"/>
      <c r="AC46288" s="56"/>
      <c r="AD46288" s="56"/>
      <c r="AE46288" s="56"/>
    </row>
    <row r="46289" spans="1:31" x14ac:dyDescent="0.25">
      <c r="A46289" s="41">
        <v>0</v>
      </c>
      <c r="C46289" s="56"/>
      <c r="AC46289" s="56"/>
      <c r="AD46289" s="56"/>
      <c r="AE46289" s="56"/>
    </row>
    <row r="46290" spans="1:31" x14ac:dyDescent="0.25">
      <c r="A46290" s="41">
        <v>0</v>
      </c>
      <c r="C46290" s="56"/>
      <c r="AC46290" s="56"/>
      <c r="AD46290" s="56"/>
      <c r="AE46290" s="56"/>
    </row>
    <row r="46291" spans="1:31" x14ac:dyDescent="0.25">
      <c r="A46291" s="41">
        <v>0</v>
      </c>
      <c r="C46291" s="56"/>
      <c r="AC46291" s="56"/>
      <c r="AD46291" s="56"/>
      <c r="AE46291" s="56"/>
    </row>
    <row r="46292" spans="1:31" x14ac:dyDescent="0.25">
      <c r="A46292" s="41">
        <v>0</v>
      </c>
      <c r="C46292" s="56"/>
      <c r="AC46292" s="56"/>
      <c r="AD46292" s="56"/>
      <c r="AE46292" s="56"/>
    </row>
    <row r="46293" spans="1:31" x14ac:dyDescent="0.25">
      <c r="A46293" s="41">
        <v>0</v>
      </c>
      <c r="C46293" s="56"/>
      <c r="AC46293" s="56"/>
      <c r="AD46293" s="56"/>
      <c r="AE46293" s="56"/>
    </row>
    <row r="46294" spans="1:31" x14ac:dyDescent="0.25">
      <c r="A46294" s="41">
        <v>0</v>
      </c>
      <c r="C46294" s="56"/>
      <c r="AC46294" s="56"/>
      <c r="AD46294" s="56"/>
      <c r="AE46294" s="56"/>
    </row>
    <row r="46295" spans="1:31" x14ac:dyDescent="0.25">
      <c r="A46295" s="41">
        <v>0</v>
      </c>
      <c r="C46295" s="56"/>
      <c r="AC46295" s="56"/>
      <c r="AD46295" s="56"/>
      <c r="AE46295" s="56"/>
    </row>
    <row r="46296" spans="1:31" x14ac:dyDescent="0.25">
      <c r="A46296" s="41">
        <v>0</v>
      </c>
      <c r="C46296" s="56"/>
      <c r="AC46296" s="56"/>
      <c r="AD46296" s="56"/>
      <c r="AE46296" s="56"/>
    </row>
    <row r="46297" spans="1:31" x14ac:dyDescent="0.25">
      <c r="A46297" s="41">
        <v>0</v>
      </c>
      <c r="C46297" s="56"/>
      <c r="AC46297" s="56"/>
      <c r="AD46297" s="56"/>
      <c r="AE46297" s="56"/>
    </row>
    <row r="46298" spans="1:31" x14ac:dyDescent="0.25">
      <c r="A46298" s="41">
        <v>0</v>
      </c>
      <c r="C46298" s="56"/>
      <c r="AC46298" s="56"/>
      <c r="AD46298" s="56"/>
      <c r="AE46298" s="56"/>
    </row>
    <row r="46299" spans="1:31" x14ac:dyDescent="0.25">
      <c r="A46299" s="41">
        <v>0</v>
      </c>
      <c r="C46299" s="56"/>
      <c r="AC46299" s="56"/>
      <c r="AD46299" s="56"/>
      <c r="AE46299" s="56"/>
    </row>
    <row r="46300" spans="1:31" x14ac:dyDescent="0.25">
      <c r="A46300" s="41">
        <v>0</v>
      </c>
      <c r="C46300" s="56"/>
      <c r="AC46300" s="56"/>
      <c r="AD46300" s="56"/>
      <c r="AE46300" s="56"/>
    </row>
    <row r="46301" spans="1:31" x14ac:dyDescent="0.25">
      <c r="A46301" s="41">
        <v>0</v>
      </c>
      <c r="C46301" s="56"/>
      <c r="AC46301" s="56"/>
      <c r="AD46301" s="56"/>
      <c r="AE46301" s="56"/>
    </row>
    <row r="46302" spans="1:31" x14ac:dyDescent="0.25">
      <c r="A46302" s="41">
        <v>0</v>
      </c>
      <c r="C46302" s="56"/>
      <c r="AC46302" s="56"/>
      <c r="AD46302" s="56"/>
      <c r="AE46302" s="56"/>
    </row>
    <row r="46303" spans="1:31" x14ac:dyDescent="0.25">
      <c r="A46303" s="41">
        <v>0</v>
      </c>
      <c r="C46303" s="56"/>
      <c r="AC46303" s="56"/>
      <c r="AD46303" s="56"/>
      <c r="AE46303" s="56"/>
    </row>
    <row r="46304" spans="1:31" x14ac:dyDescent="0.25">
      <c r="A46304" s="41">
        <v>0</v>
      </c>
      <c r="C46304" s="56"/>
      <c r="AC46304" s="56"/>
      <c r="AD46304" s="56"/>
      <c r="AE46304" s="56"/>
    </row>
    <row r="46305" spans="1:31" x14ac:dyDescent="0.25">
      <c r="A46305" s="41">
        <v>0</v>
      </c>
      <c r="C46305" s="56"/>
      <c r="AC46305" s="56"/>
      <c r="AD46305" s="56"/>
      <c r="AE46305" s="56"/>
    </row>
    <row r="46306" spans="1:31" x14ac:dyDescent="0.25">
      <c r="A46306" s="41">
        <v>0</v>
      </c>
      <c r="C46306" s="56"/>
      <c r="AC46306" s="56"/>
      <c r="AD46306" s="56"/>
      <c r="AE46306" s="56"/>
    </row>
    <row r="46307" spans="1:31" x14ac:dyDescent="0.25">
      <c r="A46307" s="41">
        <v>0</v>
      </c>
      <c r="C46307" s="56"/>
      <c r="AC46307" s="56"/>
      <c r="AD46307" s="56"/>
      <c r="AE46307" s="56"/>
    </row>
    <row r="46308" spans="1:31" x14ac:dyDescent="0.25">
      <c r="A46308" s="41">
        <v>0</v>
      </c>
      <c r="C46308" s="56"/>
      <c r="AC46308" s="56"/>
      <c r="AD46308" s="56"/>
      <c r="AE46308" s="56"/>
    </row>
    <row r="46309" spans="1:31" x14ac:dyDescent="0.25">
      <c r="A46309" s="41">
        <v>0</v>
      </c>
      <c r="C46309" s="56"/>
      <c r="AC46309" s="56"/>
      <c r="AD46309" s="56"/>
      <c r="AE46309" s="56"/>
    </row>
    <row r="46310" spans="1:31" x14ac:dyDescent="0.25">
      <c r="A46310" s="41">
        <v>0</v>
      </c>
      <c r="C46310" s="56"/>
      <c r="AC46310" s="56"/>
      <c r="AD46310" s="56"/>
      <c r="AE46310" s="56"/>
    </row>
    <row r="46311" spans="1:31" x14ac:dyDescent="0.25">
      <c r="A46311" s="41">
        <v>0</v>
      </c>
      <c r="C46311" s="56"/>
      <c r="AC46311" s="56"/>
      <c r="AD46311" s="56"/>
      <c r="AE46311" s="56"/>
    </row>
    <row r="46312" spans="1:31" x14ac:dyDescent="0.25">
      <c r="A46312" s="41">
        <v>0</v>
      </c>
      <c r="C46312" s="56"/>
      <c r="AC46312" s="56"/>
      <c r="AD46312" s="56"/>
      <c r="AE46312" s="56"/>
    </row>
    <row r="46313" spans="1:31" x14ac:dyDescent="0.25">
      <c r="A46313" s="41">
        <v>0</v>
      </c>
      <c r="C46313" s="56"/>
      <c r="AC46313" s="56"/>
      <c r="AD46313" s="56"/>
      <c r="AE46313" s="56"/>
    </row>
    <row r="46314" spans="1:31" x14ac:dyDescent="0.25">
      <c r="A46314" s="41">
        <v>0</v>
      </c>
      <c r="C46314" s="56"/>
      <c r="AC46314" s="56"/>
      <c r="AD46314" s="56"/>
      <c r="AE46314" s="56"/>
    </row>
    <row r="46315" spans="1:31" x14ac:dyDescent="0.25">
      <c r="A46315" s="41">
        <v>0</v>
      </c>
      <c r="C46315" s="56"/>
      <c r="AC46315" s="56"/>
      <c r="AD46315" s="56"/>
      <c r="AE46315" s="56"/>
    </row>
    <row r="46316" spans="1:31" x14ac:dyDescent="0.25">
      <c r="A46316" s="41">
        <v>0</v>
      </c>
      <c r="C46316" s="56"/>
      <c r="AC46316" s="56"/>
      <c r="AD46316" s="56"/>
      <c r="AE46316" s="56"/>
    </row>
    <row r="46317" spans="1:31" x14ac:dyDescent="0.25">
      <c r="A46317" s="41">
        <v>0</v>
      </c>
      <c r="C46317" s="56"/>
      <c r="AC46317" s="56"/>
      <c r="AD46317" s="56"/>
      <c r="AE46317" s="56"/>
    </row>
    <row r="46318" spans="1:31" x14ac:dyDescent="0.25">
      <c r="A46318" s="41">
        <v>0</v>
      </c>
      <c r="C46318" s="56"/>
      <c r="AC46318" s="56"/>
      <c r="AD46318" s="56"/>
      <c r="AE46318" s="56"/>
    </row>
    <row r="46319" spans="1:31" x14ac:dyDescent="0.25">
      <c r="A46319" s="41">
        <v>0</v>
      </c>
      <c r="C46319" s="56"/>
      <c r="AC46319" s="56"/>
      <c r="AD46319" s="56"/>
      <c r="AE46319" s="56"/>
    </row>
    <row r="46320" spans="1:31" x14ac:dyDescent="0.25">
      <c r="A46320" s="41">
        <v>0</v>
      </c>
      <c r="C46320" s="56"/>
      <c r="AC46320" s="56"/>
      <c r="AD46320" s="56"/>
      <c r="AE46320" s="56"/>
    </row>
    <row r="46321" spans="1:31" x14ac:dyDescent="0.25">
      <c r="A46321" s="41">
        <v>0</v>
      </c>
      <c r="C46321" s="56"/>
      <c r="AC46321" s="56"/>
      <c r="AD46321" s="56"/>
      <c r="AE46321" s="56"/>
    </row>
    <row r="46322" spans="1:31" x14ac:dyDescent="0.25">
      <c r="A46322" s="41">
        <v>0</v>
      </c>
      <c r="C46322" s="56"/>
      <c r="AC46322" s="56"/>
      <c r="AD46322" s="56"/>
      <c r="AE46322" s="56"/>
    </row>
    <row r="46323" spans="1:31" x14ac:dyDescent="0.25">
      <c r="A46323" s="41">
        <v>0</v>
      </c>
      <c r="C46323" s="56"/>
      <c r="AC46323" s="56"/>
      <c r="AD46323" s="56"/>
      <c r="AE46323" s="56"/>
    </row>
    <row r="46324" spans="1:31" x14ac:dyDescent="0.25">
      <c r="A46324" s="41">
        <v>0</v>
      </c>
      <c r="C46324" s="56"/>
      <c r="AC46324" s="56"/>
      <c r="AD46324" s="56"/>
      <c r="AE46324" s="56"/>
    </row>
    <row r="46325" spans="1:31" x14ac:dyDescent="0.25">
      <c r="A46325" s="41">
        <v>0</v>
      </c>
      <c r="C46325" s="56"/>
      <c r="AC46325" s="56"/>
      <c r="AD46325" s="56"/>
      <c r="AE46325" s="56"/>
    </row>
    <row r="46326" spans="1:31" x14ac:dyDescent="0.25">
      <c r="A46326" s="41">
        <v>0</v>
      </c>
      <c r="C46326" s="56"/>
      <c r="AC46326" s="56"/>
      <c r="AD46326" s="56"/>
      <c r="AE46326" s="56"/>
    </row>
    <row r="46327" spans="1:31" x14ac:dyDescent="0.25">
      <c r="A46327" s="41">
        <v>0</v>
      </c>
      <c r="C46327" s="56"/>
      <c r="AC46327" s="56"/>
      <c r="AD46327" s="56"/>
      <c r="AE46327" s="56"/>
    </row>
    <row r="46328" spans="1:31" x14ac:dyDescent="0.25">
      <c r="A46328" s="41">
        <v>0</v>
      </c>
      <c r="C46328" s="56"/>
      <c r="AC46328" s="56"/>
      <c r="AD46328" s="56"/>
      <c r="AE46328" s="56"/>
    </row>
    <row r="46329" spans="1:31" x14ac:dyDescent="0.25">
      <c r="A46329" s="41">
        <v>0</v>
      </c>
      <c r="C46329" s="56"/>
      <c r="AC46329" s="56"/>
      <c r="AD46329" s="56"/>
      <c r="AE46329" s="56"/>
    </row>
    <row r="46330" spans="1:31" x14ac:dyDescent="0.25">
      <c r="A46330" s="41">
        <v>0</v>
      </c>
      <c r="C46330" s="56"/>
      <c r="AC46330" s="56"/>
      <c r="AD46330" s="56"/>
      <c r="AE46330" s="56"/>
    </row>
    <row r="46331" spans="1:31" x14ac:dyDescent="0.25">
      <c r="A46331" s="41">
        <v>0</v>
      </c>
      <c r="C46331" s="56"/>
      <c r="AC46331" s="56"/>
      <c r="AD46331" s="56"/>
      <c r="AE46331" s="56"/>
    </row>
    <row r="46332" spans="1:31" x14ac:dyDescent="0.25">
      <c r="A46332" s="41">
        <v>0</v>
      </c>
      <c r="C46332" s="56"/>
      <c r="AC46332" s="56"/>
      <c r="AD46332" s="56"/>
      <c r="AE46332" s="56"/>
    </row>
    <row r="46333" spans="1:31" x14ac:dyDescent="0.25">
      <c r="A46333" s="41">
        <v>0</v>
      </c>
      <c r="C46333" s="56"/>
      <c r="AC46333" s="56"/>
      <c r="AD46333" s="56"/>
      <c r="AE46333" s="56"/>
    </row>
    <row r="46334" spans="1:31" x14ac:dyDescent="0.25">
      <c r="A46334" s="41">
        <v>0</v>
      </c>
      <c r="C46334" s="56"/>
      <c r="AC46334" s="56"/>
      <c r="AD46334" s="56"/>
      <c r="AE46334" s="56"/>
    </row>
    <row r="46335" spans="1:31" x14ac:dyDescent="0.25">
      <c r="A46335" s="41">
        <v>0</v>
      </c>
      <c r="C46335" s="56"/>
      <c r="AC46335" s="56"/>
      <c r="AD46335" s="56"/>
      <c r="AE46335" s="56"/>
    </row>
    <row r="46336" spans="1:31" x14ac:dyDescent="0.25">
      <c r="A46336" s="41">
        <v>0</v>
      </c>
      <c r="C46336" s="56"/>
      <c r="AC46336" s="56"/>
      <c r="AD46336" s="56"/>
      <c r="AE46336" s="56"/>
    </row>
    <row r="46337" spans="1:31" x14ac:dyDescent="0.25">
      <c r="A46337" s="41">
        <v>0</v>
      </c>
      <c r="C46337" s="56"/>
      <c r="AC46337" s="56"/>
      <c r="AD46337" s="56"/>
      <c r="AE46337" s="56"/>
    </row>
    <row r="46338" spans="1:31" x14ac:dyDescent="0.25">
      <c r="A46338" s="41">
        <v>0</v>
      </c>
      <c r="C46338" s="56"/>
      <c r="AC46338" s="56"/>
      <c r="AD46338" s="56"/>
      <c r="AE46338" s="56"/>
    </row>
    <row r="46339" spans="1:31" x14ac:dyDescent="0.25">
      <c r="A46339" s="41">
        <v>0</v>
      </c>
      <c r="C46339" s="56"/>
      <c r="AC46339" s="56"/>
      <c r="AD46339" s="56"/>
      <c r="AE46339" s="56"/>
    </row>
    <row r="46340" spans="1:31" x14ac:dyDescent="0.25">
      <c r="A46340" s="41">
        <v>0</v>
      </c>
      <c r="C46340" s="56"/>
      <c r="AC46340" s="56"/>
      <c r="AD46340" s="56"/>
      <c r="AE46340" s="56"/>
    </row>
    <row r="46341" spans="1:31" x14ac:dyDescent="0.25">
      <c r="A46341" s="41">
        <v>0</v>
      </c>
      <c r="C46341" s="56"/>
      <c r="AC46341" s="56"/>
      <c r="AD46341" s="56"/>
      <c r="AE46341" s="56"/>
    </row>
    <row r="46342" spans="1:31" x14ac:dyDescent="0.25">
      <c r="A46342" s="41">
        <v>0</v>
      </c>
      <c r="C46342" s="56"/>
      <c r="AC46342" s="56"/>
      <c r="AD46342" s="56"/>
      <c r="AE46342" s="56"/>
    </row>
    <row r="46343" spans="1:31" x14ac:dyDescent="0.25">
      <c r="A46343" s="41">
        <v>0</v>
      </c>
      <c r="C46343" s="56"/>
      <c r="AC46343" s="56"/>
      <c r="AD46343" s="56"/>
      <c r="AE46343" s="56"/>
    </row>
    <row r="46344" spans="1:31" x14ac:dyDescent="0.25">
      <c r="A46344" s="41">
        <v>0</v>
      </c>
      <c r="C46344" s="56"/>
      <c r="AC46344" s="56"/>
      <c r="AD46344" s="56"/>
      <c r="AE46344" s="56"/>
    </row>
    <row r="46345" spans="1:31" x14ac:dyDescent="0.25">
      <c r="A46345" s="41">
        <v>0</v>
      </c>
      <c r="C46345" s="56"/>
      <c r="AC46345" s="56"/>
      <c r="AD46345" s="56"/>
      <c r="AE46345" s="56"/>
    </row>
    <row r="46346" spans="1:31" x14ac:dyDescent="0.25">
      <c r="A46346" s="41">
        <v>0</v>
      </c>
      <c r="C46346" s="56"/>
      <c r="AC46346" s="56"/>
      <c r="AD46346" s="56"/>
      <c r="AE46346" s="56"/>
    </row>
    <row r="46347" spans="1:31" x14ac:dyDescent="0.25">
      <c r="A46347" s="41">
        <v>0</v>
      </c>
      <c r="C46347" s="56"/>
      <c r="AC46347" s="56"/>
      <c r="AD46347" s="56"/>
      <c r="AE46347" s="56"/>
    </row>
    <row r="46348" spans="1:31" x14ac:dyDescent="0.25">
      <c r="A46348" s="41">
        <v>0</v>
      </c>
      <c r="C46348" s="56"/>
      <c r="AC46348" s="56"/>
      <c r="AD46348" s="56"/>
      <c r="AE46348" s="56"/>
    </row>
    <row r="46349" spans="1:31" x14ac:dyDescent="0.25">
      <c r="A46349" s="41">
        <v>0</v>
      </c>
      <c r="C46349" s="56"/>
      <c r="AC46349" s="56"/>
      <c r="AD46349" s="56"/>
      <c r="AE46349" s="56"/>
    </row>
    <row r="46350" spans="1:31" x14ac:dyDescent="0.25">
      <c r="A46350" s="41">
        <v>0</v>
      </c>
      <c r="C46350" s="56"/>
      <c r="AC46350" s="56"/>
      <c r="AD46350" s="56"/>
      <c r="AE46350" s="56"/>
    </row>
    <row r="46351" spans="1:31" x14ac:dyDescent="0.25">
      <c r="A46351" s="41">
        <v>0</v>
      </c>
      <c r="C46351" s="56"/>
      <c r="AC46351" s="56"/>
      <c r="AD46351" s="56"/>
      <c r="AE46351" s="56"/>
    </row>
    <row r="46352" spans="1:31" x14ac:dyDescent="0.25">
      <c r="A46352" s="41">
        <v>0</v>
      </c>
      <c r="C46352" s="56"/>
      <c r="AC46352" s="56"/>
      <c r="AD46352" s="56"/>
      <c r="AE46352" s="56"/>
    </row>
    <row r="46353" spans="1:31" x14ac:dyDescent="0.25">
      <c r="A46353" s="41">
        <v>0</v>
      </c>
      <c r="C46353" s="56"/>
      <c r="AC46353" s="56"/>
      <c r="AD46353" s="56"/>
      <c r="AE46353" s="56"/>
    </row>
    <row r="46354" spans="1:31" x14ac:dyDescent="0.25">
      <c r="A46354" s="41">
        <v>0</v>
      </c>
      <c r="C46354" s="56"/>
      <c r="AC46354" s="56"/>
      <c r="AD46354" s="56"/>
      <c r="AE46354" s="56"/>
    </row>
    <row r="46355" spans="1:31" x14ac:dyDescent="0.25">
      <c r="A46355" s="41">
        <v>0</v>
      </c>
      <c r="C46355" s="56"/>
      <c r="AC46355" s="56"/>
      <c r="AD46355" s="56"/>
      <c r="AE46355" s="56"/>
    </row>
    <row r="46356" spans="1:31" x14ac:dyDescent="0.25">
      <c r="A46356" s="41">
        <v>0</v>
      </c>
      <c r="C46356" s="56"/>
      <c r="AC46356" s="56"/>
      <c r="AD46356" s="56"/>
      <c r="AE46356" s="56"/>
    </row>
    <row r="46357" spans="1:31" x14ac:dyDescent="0.25">
      <c r="A46357" s="41">
        <v>0</v>
      </c>
      <c r="C46357" s="56"/>
      <c r="AC46357" s="56"/>
      <c r="AD46357" s="56"/>
      <c r="AE46357" s="56"/>
    </row>
    <row r="46358" spans="1:31" x14ac:dyDescent="0.25">
      <c r="A46358" s="41">
        <v>0</v>
      </c>
      <c r="C46358" s="56"/>
      <c r="AC46358" s="56"/>
      <c r="AD46358" s="56"/>
      <c r="AE46358" s="56"/>
    </row>
    <row r="46359" spans="1:31" x14ac:dyDescent="0.25">
      <c r="A46359" s="41">
        <v>0</v>
      </c>
      <c r="C46359" s="56"/>
      <c r="AC46359" s="56"/>
      <c r="AD46359" s="56"/>
      <c r="AE46359" s="56"/>
    </row>
    <row r="46360" spans="1:31" x14ac:dyDescent="0.25">
      <c r="A46360" s="41">
        <v>0</v>
      </c>
      <c r="C46360" s="56"/>
      <c r="AC46360" s="56"/>
      <c r="AD46360" s="56"/>
      <c r="AE46360" s="56"/>
    </row>
    <row r="46361" spans="1:31" x14ac:dyDescent="0.25">
      <c r="A46361" s="41">
        <v>0</v>
      </c>
      <c r="C46361" s="56"/>
      <c r="AC46361" s="56"/>
      <c r="AD46361" s="56"/>
      <c r="AE46361" s="56"/>
    </row>
    <row r="46362" spans="1:31" x14ac:dyDescent="0.25">
      <c r="A46362" s="41">
        <v>0</v>
      </c>
      <c r="C46362" s="56"/>
      <c r="AC46362" s="56"/>
      <c r="AD46362" s="56"/>
      <c r="AE46362" s="56"/>
    </row>
    <row r="46363" spans="1:31" x14ac:dyDescent="0.25">
      <c r="A46363" s="41">
        <v>0</v>
      </c>
      <c r="C46363" s="56"/>
      <c r="AC46363" s="56"/>
      <c r="AD46363" s="56"/>
      <c r="AE46363" s="56"/>
    </row>
    <row r="46364" spans="1:31" x14ac:dyDescent="0.25">
      <c r="A46364" s="41">
        <v>0</v>
      </c>
      <c r="C46364" s="56"/>
      <c r="AC46364" s="56"/>
      <c r="AD46364" s="56"/>
      <c r="AE46364" s="56"/>
    </row>
    <row r="46365" spans="1:31" x14ac:dyDescent="0.25">
      <c r="A46365" s="41">
        <v>0</v>
      </c>
      <c r="C46365" s="56"/>
      <c r="AC46365" s="56"/>
      <c r="AD46365" s="56"/>
      <c r="AE46365" s="56"/>
    </row>
    <row r="46366" spans="1:31" x14ac:dyDescent="0.25">
      <c r="A46366" s="41">
        <v>0</v>
      </c>
      <c r="C46366" s="56"/>
      <c r="AC46366" s="56"/>
      <c r="AD46366" s="56"/>
      <c r="AE46366" s="56"/>
    </row>
    <row r="46367" spans="1:31" x14ac:dyDescent="0.25">
      <c r="A46367" s="41">
        <v>0</v>
      </c>
      <c r="C46367" s="56"/>
      <c r="AC46367" s="56"/>
      <c r="AD46367" s="56"/>
      <c r="AE46367" s="56"/>
    </row>
    <row r="46368" spans="1:31" x14ac:dyDescent="0.25">
      <c r="A46368" s="41">
        <v>0</v>
      </c>
      <c r="C46368" s="56"/>
      <c r="AC46368" s="56"/>
      <c r="AD46368" s="56"/>
      <c r="AE46368" s="56"/>
    </row>
    <row r="46369" spans="1:31" x14ac:dyDescent="0.25">
      <c r="A46369" s="41">
        <v>0</v>
      </c>
      <c r="C46369" s="56"/>
      <c r="AC46369" s="56"/>
      <c r="AD46369" s="56"/>
      <c r="AE46369" s="56"/>
    </row>
    <row r="46370" spans="1:31" x14ac:dyDescent="0.25">
      <c r="A46370" s="41">
        <v>0</v>
      </c>
      <c r="C46370" s="56"/>
      <c r="AC46370" s="56"/>
      <c r="AD46370" s="56"/>
      <c r="AE46370" s="56"/>
    </row>
    <row r="46371" spans="1:31" x14ac:dyDescent="0.25">
      <c r="A46371" s="41">
        <v>0</v>
      </c>
      <c r="C46371" s="56"/>
      <c r="AC46371" s="56"/>
      <c r="AD46371" s="56"/>
      <c r="AE46371" s="56"/>
    </row>
    <row r="46372" spans="1:31" x14ac:dyDescent="0.25">
      <c r="A46372" s="41">
        <v>0</v>
      </c>
      <c r="C46372" s="56"/>
      <c r="AC46372" s="56"/>
      <c r="AD46372" s="56"/>
      <c r="AE46372" s="56"/>
    </row>
    <row r="46373" spans="1:31" x14ac:dyDescent="0.25">
      <c r="A46373" s="41">
        <v>0</v>
      </c>
      <c r="C46373" s="56"/>
      <c r="AC46373" s="56"/>
      <c r="AD46373" s="56"/>
      <c r="AE46373" s="56"/>
    </row>
    <row r="46374" spans="1:31" x14ac:dyDescent="0.25">
      <c r="A46374" s="41">
        <v>0</v>
      </c>
      <c r="C46374" s="56"/>
      <c r="AC46374" s="56"/>
      <c r="AD46374" s="56"/>
      <c r="AE46374" s="56"/>
    </row>
    <row r="46375" spans="1:31" x14ac:dyDescent="0.25">
      <c r="A46375" s="41">
        <v>0</v>
      </c>
      <c r="C46375" s="56"/>
      <c r="AC46375" s="56"/>
      <c r="AD46375" s="56"/>
      <c r="AE46375" s="56"/>
    </row>
    <row r="46376" spans="1:31" x14ac:dyDescent="0.25">
      <c r="A46376" s="41">
        <v>0</v>
      </c>
      <c r="C46376" s="56"/>
      <c r="AC46376" s="56"/>
      <c r="AD46376" s="56"/>
      <c r="AE46376" s="56"/>
    </row>
    <row r="46377" spans="1:31" x14ac:dyDescent="0.25">
      <c r="A46377" s="41">
        <v>0</v>
      </c>
      <c r="C46377" s="56"/>
      <c r="AC46377" s="56"/>
      <c r="AD46377" s="56"/>
      <c r="AE46377" s="56"/>
    </row>
    <row r="46378" spans="1:31" x14ac:dyDescent="0.25">
      <c r="A46378" s="41">
        <v>0</v>
      </c>
      <c r="C46378" s="56"/>
      <c r="AC46378" s="56"/>
      <c r="AD46378" s="56"/>
      <c r="AE46378" s="56"/>
    </row>
    <row r="46379" spans="1:31" x14ac:dyDescent="0.25">
      <c r="A46379" s="41">
        <v>0</v>
      </c>
      <c r="C46379" s="56"/>
      <c r="AC46379" s="56"/>
      <c r="AD46379" s="56"/>
      <c r="AE46379" s="56"/>
    </row>
    <row r="46380" spans="1:31" x14ac:dyDescent="0.25">
      <c r="A46380" s="41">
        <v>0</v>
      </c>
      <c r="C46380" s="56"/>
      <c r="AC46380" s="56"/>
      <c r="AD46380" s="56"/>
      <c r="AE46380" s="56"/>
    </row>
    <row r="46381" spans="1:31" x14ac:dyDescent="0.25">
      <c r="A46381" s="41">
        <v>0</v>
      </c>
      <c r="C46381" s="56"/>
      <c r="AC46381" s="56"/>
      <c r="AD46381" s="56"/>
      <c r="AE46381" s="56"/>
    </row>
    <row r="46382" spans="1:31" x14ac:dyDescent="0.25">
      <c r="A46382" s="41">
        <v>0</v>
      </c>
      <c r="C46382" s="56"/>
      <c r="AC46382" s="56"/>
      <c r="AD46382" s="56"/>
      <c r="AE46382" s="56"/>
    </row>
    <row r="46383" spans="1:31" x14ac:dyDescent="0.25">
      <c r="A46383" s="41">
        <v>0</v>
      </c>
      <c r="C46383" s="56"/>
      <c r="AC46383" s="56"/>
      <c r="AD46383" s="56"/>
      <c r="AE46383" s="56"/>
    </row>
    <row r="46384" spans="1:31" x14ac:dyDescent="0.25">
      <c r="A46384" s="41">
        <v>0</v>
      </c>
      <c r="C46384" s="56"/>
      <c r="AC46384" s="56"/>
      <c r="AD46384" s="56"/>
      <c r="AE46384" s="56"/>
    </row>
    <row r="46385" spans="1:31" x14ac:dyDescent="0.25">
      <c r="A46385" s="41">
        <v>0</v>
      </c>
      <c r="C46385" s="56"/>
      <c r="AC46385" s="56"/>
      <c r="AD46385" s="56"/>
      <c r="AE46385" s="56"/>
    </row>
    <row r="46386" spans="1:31" x14ac:dyDescent="0.25">
      <c r="A46386" s="41">
        <v>0</v>
      </c>
      <c r="C46386" s="56"/>
      <c r="AC46386" s="56"/>
      <c r="AD46386" s="56"/>
      <c r="AE46386" s="56"/>
    </row>
    <row r="46387" spans="1:31" x14ac:dyDescent="0.25">
      <c r="A46387" s="41">
        <v>0</v>
      </c>
      <c r="C46387" s="56"/>
      <c r="AC46387" s="56"/>
      <c r="AD46387" s="56"/>
      <c r="AE46387" s="56"/>
    </row>
    <row r="46388" spans="1:31" x14ac:dyDescent="0.25">
      <c r="A46388" s="41">
        <v>0</v>
      </c>
      <c r="C46388" s="56"/>
      <c r="AC46388" s="56"/>
      <c r="AD46388" s="56"/>
      <c r="AE46388" s="56"/>
    </row>
    <row r="46389" spans="1:31" x14ac:dyDescent="0.25">
      <c r="A46389" s="41">
        <v>0</v>
      </c>
      <c r="C46389" s="56"/>
      <c r="AC46389" s="56"/>
      <c r="AD46389" s="56"/>
      <c r="AE46389" s="56"/>
    </row>
    <row r="46390" spans="1:31" x14ac:dyDescent="0.25">
      <c r="A46390" s="41">
        <v>0</v>
      </c>
      <c r="C46390" s="56"/>
      <c r="AC46390" s="56"/>
      <c r="AD46390" s="56"/>
      <c r="AE46390" s="56"/>
    </row>
    <row r="46391" spans="1:31" x14ac:dyDescent="0.25">
      <c r="A46391" s="41">
        <v>0</v>
      </c>
      <c r="C46391" s="56"/>
      <c r="AC46391" s="56"/>
      <c r="AD46391" s="56"/>
      <c r="AE46391" s="56"/>
    </row>
    <row r="46392" spans="1:31" x14ac:dyDescent="0.25">
      <c r="A46392" s="41">
        <v>0</v>
      </c>
      <c r="C46392" s="56"/>
      <c r="AC46392" s="56"/>
      <c r="AD46392" s="56"/>
      <c r="AE46392" s="56"/>
    </row>
    <row r="46393" spans="1:31" x14ac:dyDescent="0.25">
      <c r="A46393" s="41">
        <v>0</v>
      </c>
      <c r="C46393" s="56"/>
      <c r="AC46393" s="56"/>
      <c r="AD46393" s="56"/>
      <c r="AE46393" s="56"/>
    </row>
    <row r="46394" spans="1:31" x14ac:dyDescent="0.25">
      <c r="A46394" s="41">
        <v>0</v>
      </c>
      <c r="C46394" s="56"/>
      <c r="AC46394" s="56"/>
      <c r="AD46394" s="56"/>
      <c r="AE46394" s="56"/>
    </row>
    <row r="46395" spans="1:31" x14ac:dyDescent="0.25">
      <c r="A46395" s="41">
        <v>0</v>
      </c>
      <c r="C46395" s="56"/>
      <c r="AC46395" s="56"/>
      <c r="AD46395" s="56"/>
      <c r="AE46395" s="56"/>
    </row>
    <row r="46396" spans="1:31" x14ac:dyDescent="0.25">
      <c r="A46396" s="41">
        <v>0</v>
      </c>
      <c r="C46396" s="56"/>
      <c r="AC46396" s="56"/>
      <c r="AD46396" s="56"/>
      <c r="AE46396" s="56"/>
    </row>
    <row r="46397" spans="1:31" x14ac:dyDescent="0.25">
      <c r="A46397" s="41">
        <v>0</v>
      </c>
      <c r="C46397" s="56"/>
      <c r="AC46397" s="56"/>
      <c r="AD46397" s="56"/>
      <c r="AE46397" s="56"/>
    </row>
    <row r="46398" spans="1:31" x14ac:dyDescent="0.25">
      <c r="A46398" s="41">
        <v>0</v>
      </c>
      <c r="C46398" s="56"/>
      <c r="AC46398" s="56"/>
      <c r="AD46398" s="56"/>
      <c r="AE46398" s="56"/>
    </row>
    <row r="46399" spans="1:31" x14ac:dyDescent="0.25">
      <c r="A46399" s="41">
        <v>0</v>
      </c>
      <c r="C46399" s="56"/>
      <c r="AC46399" s="56"/>
      <c r="AD46399" s="56"/>
      <c r="AE46399" s="56"/>
    </row>
    <row r="46400" spans="1:31" x14ac:dyDescent="0.25">
      <c r="A46400" s="41">
        <v>0</v>
      </c>
      <c r="C46400" s="56"/>
      <c r="AC46400" s="56"/>
      <c r="AD46400" s="56"/>
      <c r="AE46400" s="56"/>
    </row>
    <row r="46401" spans="1:31" x14ac:dyDescent="0.25">
      <c r="A46401" s="41">
        <v>0</v>
      </c>
      <c r="C46401" s="56"/>
      <c r="AC46401" s="56"/>
      <c r="AD46401" s="56"/>
      <c r="AE46401" s="56"/>
    </row>
    <row r="46402" spans="1:31" x14ac:dyDescent="0.25">
      <c r="A46402" s="41">
        <v>0</v>
      </c>
      <c r="C46402" s="56"/>
      <c r="AC46402" s="56"/>
      <c r="AD46402" s="56"/>
      <c r="AE46402" s="56"/>
    </row>
    <row r="46403" spans="1:31" x14ac:dyDescent="0.25">
      <c r="A46403" s="41">
        <v>0</v>
      </c>
      <c r="C46403" s="56"/>
      <c r="AC46403" s="56"/>
      <c r="AD46403" s="56"/>
      <c r="AE46403" s="56"/>
    </row>
    <row r="46404" spans="1:31" x14ac:dyDescent="0.25">
      <c r="A46404" s="41">
        <v>0</v>
      </c>
      <c r="C46404" s="56"/>
      <c r="AC46404" s="56"/>
      <c r="AD46404" s="56"/>
      <c r="AE46404" s="56"/>
    </row>
    <row r="46405" spans="1:31" x14ac:dyDescent="0.25">
      <c r="A46405" s="41">
        <v>0</v>
      </c>
      <c r="C46405" s="56"/>
      <c r="AC46405" s="56"/>
      <c r="AD46405" s="56"/>
      <c r="AE46405" s="56"/>
    </row>
    <row r="46406" spans="1:31" x14ac:dyDescent="0.25">
      <c r="A46406" s="41">
        <v>0</v>
      </c>
      <c r="C46406" s="56"/>
      <c r="AC46406" s="56"/>
      <c r="AD46406" s="56"/>
      <c r="AE46406" s="56"/>
    </row>
    <row r="46407" spans="1:31" x14ac:dyDescent="0.25">
      <c r="A46407" s="41">
        <v>0</v>
      </c>
      <c r="C46407" s="56"/>
      <c r="AC46407" s="56"/>
      <c r="AD46407" s="56"/>
      <c r="AE46407" s="56"/>
    </row>
    <row r="46408" spans="1:31" x14ac:dyDescent="0.25">
      <c r="A46408" s="41">
        <v>0</v>
      </c>
      <c r="C46408" s="56"/>
      <c r="AC46408" s="56"/>
      <c r="AD46408" s="56"/>
      <c r="AE46408" s="56"/>
    </row>
    <row r="46409" spans="1:31" x14ac:dyDescent="0.25">
      <c r="A46409" s="41">
        <v>0</v>
      </c>
      <c r="C46409" s="56"/>
      <c r="AC46409" s="56"/>
      <c r="AD46409" s="56"/>
      <c r="AE46409" s="56"/>
    </row>
    <row r="46410" spans="1:31" x14ac:dyDescent="0.25">
      <c r="A46410" s="41">
        <v>0</v>
      </c>
      <c r="C46410" s="56"/>
      <c r="AC46410" s="56"/>
      <c r="AD46410" s="56"/>
      <c r="AE46410" s="56"/>
    </row>
    <row r="46411" spans="1:31" x14ac:dyDescent="0.25">
      <c r="A46411" s="41">
        <v>0</v>
      </c>
      <c r="C46411" s="56"/>
      <c r="AC46411" s="56"/>
      <c r="AD46411" s="56"/>
      <c r="AE46411" s="56"/>
    </row>
    <row r="46412" spans="1:31" x14ac:dyDescent="0.25">
      <c r="A46412" s="41">
        <v>0</v>
      </c>
      <c r="C46412" s="56"/>
      <c r="AC46412" s="56"/>
      <c r="AD46412" s="56"/>
      <c r="AE46412" s="56"/>
    </row>
    <row r="46413" spans="1:31" x14ac:dyDescent="0.25">
      <c r="A46413" s="41">
        <v>0</v>
      </c>
      <c r="C46413" s="56"/>
      <c r="AC46413" s="56"/>
      <c r="AD46413" s="56"/>
      <c r="AE46413" s="56"/>
    </row>
    <row r="46414" spans="1:31" x14ac:dyDescent="0.25">
      <c r="A46414" s="41">
        <v>0</v>
      </c>
      <c r="C46414" s="56"/>
      <c r="AC46414" s="56"/>
      <c r="AD46414" s="56"/>
      <c r="AE46414" s="56"/>
    </row>
    <row r="46415" spans="1:31" x14ac:dyDescent="0.25">
      <c r="A46415" s="41">
        <v>0</v>
      </c>
      <c r="C46415" s="56"/>
      <c r="AC46415" s="56"/>
      <c r="AD46415" s="56"/>
      <c r="AE46415" s="56"/>
    </row>
    <row r="46416" spans="1:31" x14ac:dyDescent="0.25">
      <c r="A46416" s="41">
        <v>0</v>
      </c>
      <c r="C46416" s="56"/>
      <c r="AC46416" s="56"/>
      <c r="AD46416" s="56"/>
      <c r="AE46416" s="56"/>
    </row>
    <row r="46417" spans="1:31" x14ac:dyDescent="0.25">
      <c r="A46417" s="41">
        <v>0</v>
      </c>
      <c r="C46417" s="56"/>
      <c r="AC46417" s="56"/>
      <c r="AD46417" s="56"/>
      <c r="AE46417" s="56"/>
    </row>
    <row r="46418" spans="1:31" x14ac:dyDescent="0.25">
      <c r="A46418" s="41">
        <v>0</v>
      </c>
      <c r="C46418" s="56"/>
      <c r="AC46418" s="56"/>
      <c r="AD46418" s="56"/>
      <c r="AE46418" s="56"/>
    </row>
    <row r="46419" spans="1:31" x14ac:dyDescent="0.25">
      <c r="A46419" s="41">
        <v>0</v>
      </c>
      <c r="C46419" s="56"/>
      <c r="AC46419" s="56"/>
      <c r="AD46419" s="56"/>
      <c r="AE46419" s="56"/>
    </row>
    <row r="46420" spans="1:31" x14ac:dyDescent="0.25">
      <c r="A46420" s="41">
        <v>0</v>
      </c>
      <c r="C46420" s="56"/>
      <c r="AC46420" s="56"/>
      <c r="AD46420" s="56"/>
      <c r="AE46420" s="56"/>
    </row>
    <row r="46421" spans="1:31" x14ac:dyDescent="0.25">
      <c r="A46421" s="41">
        <v>0</v>
      </c>
      <c r="C46421" s="56"/>
      <c r="AC46421" s="56"/>
      <c r="AD46421" s="56"/>
      <c r="AE46421" s="56"/>
    </row>
    <row r="46422" spans="1:31" x14ac:dyDescent="0.25">
      <c r="A46422" s="41">
        <v>0</v>
      </c>
      <c r="C46422" s="56"/>
      <c r="AC46422" s="56"/>
      <c r="AD46422" s="56"/>
      <c r="AE46422" s="56"/>
    </row>
    <row r="46423" spans="1:31" x14ac:dyDescent="0.25">
      <c r="A46423" s="41">
        <v>0</v>
      </c>
      <c r="C46423" s="56"/>
      <c r="AC46423" s="56"/>
      <c r="AD46423" s="56"/>
      <c r="AE46423" s="56"/>
    </row>
    <row r="46424" spans="1:31" x14ac:dyDescent="0.25">
      <c r="A46424" s="41">
        <v>0</v>
      </c>
      <c r="C46424" s="56"/>
      <c r="AC46424" s="56"/>
      <c r="AD46424" s="56"/>
      <c r="AE46424" s="56"/>
    </row>
    <row r="46425" spans="1:31" x14ac:dyDescent="0.25">
      <c r="A46425" s="41">
        <v>0</v>
      </c>
      <c r="C46425" s="56"/>
      <c r="AC46425" s="56"/>
      <c r="AD46425" s="56"/>
      <c r="AE46425" s="56"/>
    </row>
    <row r="46426" spans="1:31" x14ac:dyDescent="0.25">
      <c r="A46426" s="41">
        <v>0</v>
      </c>
      <c r="C46426" s="56"/>
      <c r="AC46426" s="56"/>
      <c r="AD46426" s="56"/>
      <c r="AE46426" s="56"/>
    </row>
    <row r="46427" spans="1:31" x14ac:dyDescent="0.25">
      <c r="A46427" s="41">
        <v>0</v>
      </c>
      <c r="C46427" s="56"/>
      <c r="AC46427" s="56"/>
      <c r="AD46427" s="56"/>
      <c r="AE46427" s="56"/>
    </row>
    <row r="46428" spans="1:31" x14ac:dyDescent="0.25">
      <c r="A46428" s="41">
        <v>0</v>
      </c>
      <c r="C46428" s="56"/>
      <c r="AC46428" s="56"/>
      <c r="AD46428" s="56"/>
      <c r="AE46428" s="56"/>
    </row>
    <row r="46429" spans="1:31" x14ac:dyDescent="0.25">
      <c r="A46429" s="41">
        <v>0</v>
      </c>
      <c r="C46429" s="56"/>
      <c r="AC46429" s="56"/>
      <c r="AD46429" s="56"/>
      <c r="AE46429" s="56"/>
    </row>
    <row r="46430" spans="1:31" x14ac:dyDescent="0.25">
      <c r="A46430" s="41">
        <v>0</v>
      </c>
      <c r="C46430" s="56"/>
      <c r="AC46430" s="56"/>
      <c r="AD46430" s="56"/>
      <c r="AE46430" s="56"/>
    </row>
    <row r="46431" spans="1:31" x14ac:dyDescent="0.25">
      <c r="A46431" s="41">
        <v>0</v>
      </c>
      <c r="C46431" s="56"/>
      <c r="AC46431" s="56"/>
      <c r="AD46431" s="56"/>
      <c r="AE46431" s="56"/>
    </row>
    <row r="46432" spans="1:31" x14ac:dyDescent="0.25">
      <c r="A46432" s="41">
        <v>0</v>
      </c>
      <c r="C46432" s="56"/>
      <c r="AC46432" s="56"/>
      <c r="AD46432" s="56"/>
      <c r="AE46432" s="56"/>
    </row>
    <row r="46433" spans="1:31" x14ac:dyDescent="0.25">
      <c r="A46433" s="41">
        <v>0</v>
      </c>
      <c r="C46433" s="56"/>
      <c r="AC46433" s="56"/>
      <c r="AD46433" s="56"/>
      <c r="AE46433" s="56"/>
    </row>
    <row r="46434" spans="1:31" x14ac:dyDescent="0.25">
      <c r="A46434" s="41">
        <v>0</v>
      </c>
      <c r="C46434" s="56"/>
      <c r="AC46434" s="56"/>
      <c r="AD46434" s="56"/>
      <c r="AE46434" s="56"/>
    </row>
    <row r="46435" spans="1:31" x14ac:dyDescent="0.25">
      <c r="A46435" s="41">
        <v>0</v>
      </c>
      <c r="C46435" s="56"/>
      <c r="AC46435" s="56"/>
      <c r="AD46435" s="56"/>
      <c r="AE46435" s="56"/>
    </row>
    <row r="46436" spans="1:31" x14ac:dyDescent="0.25">
      <c r="A46436" s="41">
        <v>0</v>
      </c>
      <c r="C46436" s="56"/>
      <c r="AC46436" s="56"/>
      <c r="AD46436" s="56"/>
      <c r="AE46436" s="56"/>
    </row>
    <row r="46437" spans="1:31" x14ac:dyDescent="0.25">
      <c r="A46437" s="41">
        <v>0</v>
      </c>
      <c r="C46437" s="56"/>
      <c r="AC46437" s="56"/>
      <c r="AD46437" s="56"/>
      <c r="AE46437" s="56"/>
    </row>
    <row r="46438" spans="1:31" x14ac:dyDescent="0.25">
      <c r="A46438" s="41">
        <v>0</v>
      </c>
      <c r="C46438" s="56"/>
      <c r="AC46438" s="56"/>
      <c r="AD46438" s="56"/>
      <c r="AE46438" s="56"/>
    </row>
    <row r="46439" spans="1:31" x14ac:dyDescent="0.25">
      <c r="A46439" s="41">
        <v>0</v>
      </c>
      <c r="C46439" s="56"/>
      <c r="AC46439" s="56"/>
      <c r="AD46439" s="56"/>
      <c r="AE46439" s="56"/>
    </row>
    <row r="46440" spans="1:31" x14ac:dyDescent="0.25">
      <c r="A46440" s="41">
        <v>0</v>
      </c>
      <c r="C46440" s="56"/>
      <c r="AC46440" s="56"/>
      <c r="AD46440" s="56"/>
      <c r="AE46440" s="56"/>
    </row>
    <row r="46441" spans="1:31" x14ac:dyDescent="0.25">
      <c r="A46441" s="41">
        <v>0</v>
      </c>
      <c r="C46441" s="56"/>
      <c r="AC46441" s="56"/>
      <c r="AD46441" s="56"/>
      <c r="AE46441" s="56"/>
    </row>
    <row r="46442" spans="1:31" x14ac:dyDescent="0.25">
      <c r="A46442" s="41">
        <v>0</v>
      </c>
      <c r="C46442" s="56"/>
      <c r="AC46442" s="56"/>
      <c r="AD46442" s="56"/>
      <c r="AE46442" s="56"/>
    </row>
    <row r="46443" spans="1:31" x14ac:dyDescent="0.25">
      <c r="A46443" s="41">
        <v>0</v>
      </c>
      <c r="C46443" s="56"/>
      <c r="AC46443" s="56"/>
      <c r="AD46443" s="56"/>
      <c r="AE46443" s="56"/>
    </row>
    <row r="46444" spans="1:31" x14ac:dyDescent="0.25">
      <c r="A46444" s="41">
        <v>0</v>
      </c>
      <c r="C46444" s="56"/>
      <c r="AC46444" s="56"/>
      <c r="AD46444" s="56"/>
      <c r="AE46444" s="56"/>
    </row>
    <row r="46445" spans="1:31" x14ac:dyDescent="0.25">
      <c r="A46445" s="41">
        <v>0</v>
      </c>
      <c r="C46445" s="56"/>
      <c r="AC46445" s="56"/>
      <c r="AD46445" s="56"/>
      <c r="AE46445" s="56"/>
    </row>
    <row r="46446" spans="1:31" x14ac:dyDescent="0.25">
      <c r="A46446" s="41">
        <v>0</v>
      </c>
      <c r="C46446" s="56"/>
      <c r="AC46446" s="56"/>
      <c r="AD46446" s="56"/>
      <c r="AE46446" s="56"/>
    </row>
    <row r="46447" spans="1:31" x14ac:dyDescent="0.25">
      <c r="A46447" s="41">
        <v>0</v>
      </c>
      <c r="C46447" s="56"/>
      <c r="AC46447" s="56"/>
      <c r="AD46447" s="56"/>
      <c r="AE46447" s="56"/>
    </row>
    <row r="46448" spans="1:31" x14ac:dyDescent="0.25">
      <c r="A46448" s="41">
        <v>0</v>
      </c>
      <c r="C46448" s="56"/>
      <c r="AC46448" s="56"/>
      <c r="AD46448" s="56"/>
      <c r="AE46448" s="56"/>
    </row>
    <row r="46449" spans="1:31" x14ac:dyDescent="0.25">
      <c r="A46449" s="41">
        <v>0</v>
      </c>
      <c r="C46449" s="56"/>
      <c r="AC46449" s="56"/>
      <c r="AD46449" s="56"/>
      <c r="AE46449" s="56"/>
    </row>
    <row r="46450" spans="1:31" x14ac:dyDescent="0.25">
      <c r="A46450" s="41">
        <v>0</v>
      </c>
      <c r="C46450" s="56"/>
      <c r="AC46450" s="56"/>
      <c r="AD46450" s="56"/>
      <c r="AE46450" s="56"/>
    </row>
    <row r="46451" spans="1:31" x14ac:dyDescent="0.25">
      <c r="A46451" s="41">
        <v>0</v>
      </c>
      <c r="C46451" s="56"/>
      <c r="AC46451" s="56"/>
      <c r="AD46451" s="56"/>
      <c r="AE46451" s="56"/>
    </row>
    <row r="46452" spans="1:31" x14ac:dyDescent="0.25">
      <c r="A46452" s="41">
        <v>0</v>
      </c>
      <c r="C46452" s="56"/>
      <c r="AC46452" s="56"/>
      <c r="AD46452" s="56"/>
      <c r="AE46452" s="56"/>
    </row>
    <row r="46453" spans="1:31" x14ac:dyDescent="0.25">
      <c r="A46453" s="41">
        <v>0</v>
      </c>
      <c r="C46453" s="56"/>
      <c r="AC46453" s="56"/>
      <c r="AD46453" s="56"/>
      <c r="AE46453" s="56"/>
    </row>
    <row r="46454" spans="1:31" x14ac:dyDescent="0.25">
      <c r="A46454" s="41">
        <v>0</v>
      </c>
      <c r="C46454" s="56"/>
      <c r="AC46454" s="56"/>
      <c r="AD46454" s="56"/>
      <c r="AE46454" s="56"/>
    </row>
    <row r="46455" spans="1:31" x14ac:dyDescent="0.25">
      <c r="A46455" s="41">
        <v>0</v>
      </c>
      <c r="C46455" s="56"/>
      <c r="AC46455" s="56"/>
      <c r="AD46455" s="56"/>
      <c r="AE46455" s="56"/>
    </row>
    <row r="46456" spans="1:31" x14ac:dyDescent="0.25">
      <c r="A46456" s="41">
        <v>0</v>
      </c>
      <c r="C46456" s="56"/>
      <c r="AC46456" s="56"/>
      <c r="AD46456" s="56"/>
      <c r="AE46456" s="56"/>
    </row>
    <row r="46457" spans="1:31" x14ac:dyDescent="0.25">
      <c r="A46457" s="41">
        <v>0</v>
      </c>
      <c r="C46457" s="56"/>
      <c r="AC46457" s="56"/>
      <c r="AD46457" s="56"/>
      <c r="AE46457" s="56"/>
    </row>
    <row r="46458" spans="1:31" x14ac:dyDescent="0.25">
      <c r="A46458" s="41">
        <v>0</v>
      </c>
      <c r="C46458" s="56"/>
      <c r="AC46458" s="56"/>
      <c r="AD46458" s="56"/>
      <c r="AE46458" s="56"/>
    </row>
    <row r="46459" spans="1:31" x14ac:dyDescent="0.25">
      <c r="A46459" s="41">
        <v>0</v>
      </c>
      <c r="C46459" s="56"/>
      <c r="AC46459" s="56"/>
      <c r="AD46459" s="56"/>
      <c r="AE46459" s="56"/>
    </row>
    <row r="46460" spans="1:31" x14ac:dyDescent="0.25">
      <c r="A46460" s="41">
        <v>0</v>
      </c>
      <c r="C46460" s="56"/>
      <c r="AC46460" s="56"/>
      <c r="AD46460" s="56"/>
      <c r="AE46460" s="56"/>
    </row>
    <row r="46461" spans="1:31" x14ac:dyDescent="0.25">
      <c r="A46461" s="41">
        <v>0</v>
      </c>
      <c r="C46461" s="56"/>
      <c r="AC46461" s="56"/>
      <c r="AD46461" s="56"/>
      <c r="AE46461" s="56"/>
    </row>
    <row r="46462" spans="1:31" x14ac:dyDescent="0.25">
      <c r="A46462" s="41">
        <v>0</v>
      </c>
      <c r="C46462" s="56"/>
      <c r="AC46462" s="56"/>
      <c r="AD46462" s="56"/>
      <c r="AE46462" s="56"/>
    </row>
    <row r="46463" spans="1:31" x14ac:dyDescent="0.25">
      <c r="A46463" s="41">
        <v>0</v>
      </c>
      <c r="C46463" s="56"/>
      <c r="AC46463" s="56"/>
      <c r="AD46463" s="56"/>
      <c r="AE46463" s="56"/>
    </row>
    <row r="46464" spans="1:31" x14ac:dyDescent="0.25">
      <c r="A46464" s="41">
        <v>0</v>
      </c>
      <c r="C46464" s="56"/>
      <c r="AC46464" s="56"/>
      <c r="AD46464" s="56"/>
      <c r="AE46464" s="56"/>
    </row>
    <row r="46465" spans="1:31" x14ac:dyDescent="0.25">
      <c r="A46465" s="41">
        <v>0</v>
      </c>
      <c r="C46465" s="56"/>
      <c r="AC46465" s="56"/>
      <c r="AD46465" s="56"/>
      <c r="AE46465" s="56"/>
    </row>
    <row r="46466" spans="1:31" x14ac:dyDescent="0.25">
      <c r="A46466" s="41">
        <v>0</v>
      </c>
      <c r="C46466" s="56"/>
      <c r="AC46466" s="56"/>
      <c r="AD46466" s="56"/>
      <c r="AE46466" s="56"/>
    </row>
    <row r="46467" spans="1:31" x14ac:dyDescent="0.25">
      <c r="A46467" s="41">
        <v>0</v>
      </c>
      <c r="C46467" s="56"/>
      <c r="AC46467" s="56"/>
      <c r="AD46467" s="56"/>
      <c r="AE46467" s="56"/>
    </row>
    <row r="46468" spans="1:31" x14ac:dyDescent="0.25">
      <c r="A46468" s="41">
        <v>0</v>
      </c>
      <c r="C46468" s="56"/>
      <c r="AC46468" s="56"/>
      <c r="AD46468" s="56"/>
      <c r="AE46468" s="56"/>
    </row>
    <row r="46469" spans="1:31" x14ac:dyDescent="0.25">
      <c r="A46469" s="41">
        <v>0</v>
      </c>
      <c r="C46469" s="56"/>
      <c r="AC46469" s="56"/>
      <c r="AD46469" s="56"/>
      <c r="AE46469" s="56"/>
    </row>
    <row r="46470" spans="1:31" x14ac:dyDescent="0.25">
      <c r="A46470" s="41">
        <v>0</v>
      </c>
      <c r="C46470" s="56"/>
      <c r="AC46470" s="56"/>
      <c r="AD46470" s="56"/>
      <c r="AE46470" s="56"/>
    </row>
    <row r="46471" spans="1:31" x14ac:dyDescent="0.25">
      <c r="A46471" s="41">
        <v>0</v>
      </c>
      <c r="C46471" s="56"/>
      <c r="AC46471" s="56"/>
      <c r="AD46471" s="56"/>
      <c r="AE46471" s="56"/>
    </row>
    <row r="46472" spans="1:31" x14ac:dyDescent="0.25">
      <c r="A46472" s="41">
        <v>0</v>
      </c>
      <c r="C46472" s="56"/>
      <c r="AC46472" s="56"/>
      <c r="AD46472" s="56"/>
      <c r="AE46472" s="56"/>
    </row>
    <row r="46473" spans="1:31" x14ac:dyDescent="0.25">
      <c r="A46473" s="41">
        <v>0</v>
      </c>
      <c r="C46473" s="56"/>
      <c r="AC46473" s="56"/>
      <c r="AD46473" s="56"/>
      <c r="AE46473" s="56"/>
    </row>
    <row r="46474" spans="1:31" x14ac:dyDescent="0.25">
      <c r="A46474" s="41">
        <v>0</v>
      </c>
      <c r="C46474" s="56"/>
      <c r="AC46474" s="56"/>
      <c r="AD46474" s="56"/>
      <c r="AE46474" s="56"/>
    </row>
    <row r="46475" spans="1:31" x14ac:dyDescent="0.25">
      <c r="A46475" s="41">
        <v>0</v>
      </c>
      <c r="C46475" s="56"/>
      <c r="AC46475" s="56"/>
      <c r="AD46475" s="56"/>
      <c r="AE46475" s="56"/>
    </row>
    <row r="46476" spans="1:31" x14ac:dyDescent="0.25">
      <c r="A46476" s="41">
        <v>0</v>
      </c>
      <c r="C46476" s="56"/>
      <c r="AC46476" s="56"/>
      <c r="AD46476" s="56"/>
      <c r="AE46476" s="56"/>
    </row>
    <row r="46477" spans="1:31" x14ac:dyDescent="0.25">
      <c r="A46477" s="41">
        <v>0</v>
      </c>
      <c r="C46477" s="56"/>
      <c r="AC46477" s="56"/>
      <c r="AD46477" s="56"/>
      <c r="AE46477" s="56"/>
    </row>
    <row r="46478" spans="1:31" x14ac:dyDescent="0.25">
      <c r="A46478" s="41">
        <v>0</v>
      </c>
      <c r="C46478" s="56"/>
      <c r="AC46478" s="56"/>
      <c r="AD46478" s="56"/>
      <c r="AE46478" s="56"/>
    </row>
    <row r="46479" spans="1:31" x14ac:dyDescent="0.25">
      <c r="A46479" s="41">
        <v>0</v>
      </c>
      <c r="C46479" s="56"/>
      <c r="AC46479" s="56"/>
      <c r="AD46479" s="56"/>
      <c r="AE46479" s="56"/>
    </row>
    <row r="46480" spans="1:31" x14ac:dyDescent="0.25">
      <c r="A46480" s="41">
        <v>0</v>
      </c>
      <c r="C46480" s="56"/>
      <c r="AC46480" s="56"/>
      <c r="AD46480" s="56"/>
      <c r="AE46480" s="56"/>
    </row>
    <row r="46481" spans="1:31" x14ac:dyDescent="0.25">
      <c r="A46481" s="41">
        <v>0</v>
      </c>
      <c r="C46481" s="56"/>
      <c r="AC46481" s="56"/>
      <c r="AD46481" s="56"/>
      <c r="AE46481" s="56"/>
    </row>
    <row r="46482" spans="1:31" x14ac:dyDescent="0.25">
      <c r="A46482" s="41">
        <v>0</v>
      </c>
      <c r="C46482" s="56"/>
      <c r="AC46482" s="56"/>
      <c r="AD46482" s="56"/>
      <c r="AE46482" s="56"/>
    </row>
    <row r="46483" spans="1:31" x14ac:dyDescent="0.25">
      <c r="A46483" s="41">
        <v>0</v>
      </c>
      <c r="C46483" s="56"/>
      <c r="AC46483" s="56"/>
      <c r="AD46483" s="56"/>
      <c r="AE46483" s="56"/>
    </row>
    <row r="46484" spans="1:31" x14ac:dyDescent="0.25">
      <c r="A46484" s="41">
        <v>0</v>
      </c>
      <c r="C46484" s="56"/>
      <c r="AC46484" s="56"/>
      <c r="AD46484" s="56"/>
      <c r="AE46484" s="56"/>
    </row>
    <row r="46485" spans="1:31" x14ac:dyDescent="0.25">
      <c r="A46485" s="41">
        <v>0</v>
      </c>
      <c r="C46485" s="56"/>
      <c r="AC46485" s="56"/>
      <c r="AD46485" s="56"/>
      <c r="AE46485" s="56"/>
    </row>
    <row r="46486" spans="1:31" x14ac:dyDescent="0.25">
      <c r="A46486" s="41">
        <v>0</v>
      </c>
      <c r="C46486" s="56"/>
      <c r="AC46486" s="56"/>
      <c r="AD46486" s="56"/>
      <c r="AE46486" s="56"/>
    </row>
    <row r="46487" spans="1:31" x14ac:dyDescent="0.25">
      <c r="A46487" s="41">
        <v>0</v>
      </c>
      <c r="C46487" s="56"/>
      <c r="AC46487" s="56"/>
      <c r="AD46487" s="56"/>
      <c r="AE46487" s="56"/>
    </row>
    <row r="46488" spans="1:31" x14ac:dyDescent="0.25">
      <c r="A46488" s="41">
        <v>0</v>
      </c>
      <c r="C46488" s="56"/>
      <c r="AC46488" s="56"/>
      <c r="AD46488" s="56"/>
      <c r="AE46488" s="56"/>
    </row>
    <row r="46489" spans="1:31" x14ac:dyDescent="0.25">
      <c r="A46489" s="41">
        <v>0</v>
      </c>
      <c r="C46489" s="56"/>
      <c r="AC46489" s="56"/>
      <c r="AD46489" s="56"/>
      <c r="AE46489" s="56"/>
    </row>
    <row r="46490" spans="1:31" x14ac:dyDescent="0.25">
      <c r="A46490" s="41">
        <v>0</v>
      </c>
      <c r="C46490" s="56"/>
      <c r="AC46490" s="56"/>
      <c r="AD46490" s="56"/>
      <c r="AE46490" s="56"/>
    </row>
    <row r="46491" spans="1:31" x14ac:dyDescent="0.25">
      <c r="A46491" s="41">
        <v>0</v>
      </c>
      <c r="C46491" s="56"/>
      <c r="AC46491" s="56"/>
      <c r="AD46491" s="56"/>
      <c r="AE46491" s="56"/>
    </row>
    <row r="46492" spans="1:31" x14ac:dyDescent="0.25">
      <c r="A46492" s="41">
        <v>0</v>
      </c>
      <c r="C46492" s="56"/>
      <c r="AC46492" s="56"/>
      <c r="AD46492" s="56"/>
      <c r="AE46492" s="56"/>
    </row>
    <row r="46493" spans="1:31" x14ac:dyDescent="0.25">
      <c r="A46493" s="41">
        <v>0</v>
      </c>
      <c r="C46493" s="56"/>
      <c r="AC46493" s="56"/>
      <c r="AD46493" s="56"/>
      <c r="AE46493" s="56"/>
    </row>
    <row r="46494" spans="1:31" x14ac:dyDescent="0.25">
      <c r="A46494" s="41">
        <v>0</v>
      </c>
      <c r="C46494" s="56"/>
      <c r="AC46494" s="56"/>
      <c r="AD46494" s="56"/>
      <c r="AE46494" s="56"/>
    </row>
    <row r="46495" spans="1:31" x14ac:dyDescent="0.25">
      <c r="A46495" s="41">
        <v>0</v>
      </c>
      <c r="C46495" s="56"/>
      <c r="AC46495" s="56"/>
      <c r="AD46495" s="56"/>
      <c r="AE46495" s="56"/>
    </row>
    <row r="46496" spans="1:31" x14ac:dyDescent="0.25">
      <c r="A46496" s="41">
        <v>0</v>
      </c>
      <c r="C46496" s="56"/>
      <c r="AC46496" s="56"/>
      <c r="AD46496" s="56"/>
      <c r="AE46496" s="56"/>
    </row>
    <row r="46497" spans="1:31" x14ac:dyDescent="0.25">
      <c r="A46497" s="41">
        <v>0</v>
      </c>
      <c r="C46497" s="56"/>
      <c r="AC46497" s="56"/>
      <c r="AD46497" s="56"/>
      <c r="AE46497" s="56"/>
    </row>
    <row r="46498" spans="1:31" x14ac:dyDescent="0.25">
      <c r="A46498" s="41">
        <v>0</v>
      </c>
      <c r="C46498" s="56"/>
      <c r="AC46498" s="56"/>
      <c r="AD46498" s="56"/>
      <c r="AE46498" s="56"/>
    </row>
    <row r="46499" spans="1:31" x14ac:dyDescent="0.25">
      <c r="A46499" s="41">
        <v>0</v>
      </c>
      <c r="C46499" s="56"/>
      <c r="AC46499" s="56"/>
      <c r="AD46499" s="56"/>
      <c r="AE46499" s="56"/>
    </row>
    <row r="46500" spans="1:31" x14ac:dyDescent="0.25">
      <c r="A46500" s="41">
        <v>0</v>
      </c>
      <c r="C46500" s="56"/>
      <c r="AC46500" s="56"/>
      <c r="AD46500" s="56"/>
      <c r="AE46500" s="56"/>
    </row>
    <row r="46501" spans="1:31" x14ac:dyDescent="0.25">
      <c r="A46501" s="41">
        <v>0</v>
      </c>
      <c r="C46501" s="56"/>
      <c r="AC46501" s="56"/>
      <c r="AD46501" s="56"/>
      <c r="AE46501" s="56"/>
    </row>
    <row r="46502" spans="1:31" x14ac:dyDescent="0.25">
      <c r="A46502" s="41">
        <v>0</v>
      </c>
      <c r="C46502" s="56"/>
      <c r="AC46502" s="56"/>
      <c r="AD46502" s="56"/>
      <c r="AE46502" s="56"/>
    </row>
    <row r="46503" spans="1:31" x14ac:dyDescent="0.25">
      <c r="A46503" s="41">
        <v>0</v>
      </c>
      <c r="C46503" s="56"/>
      <c r="AC46503" s="56"/>
      <c r="AD46503" s="56"/>
      <c r="AE46503" s="56"/>
    </row>
    <row r="46504" spans="1:31" x14ac:dyDescent="0.25">
      <c r="A46504" s="41">
        <v>0</v>
      </c>
      <c r="C46504" s="56"/>
      <c r="AC46504" s="56"/>
      <c r="AD46504" s="56"/>
      <c r="AE46504" s="56"/>
    </row>
    <row r="46505" spans="1:31" x14ac:dyDescent="0.25">
      <c r="A46505" s="41">
        <v>0</v>
      </c>
      <c r="C46505" s="56"/>
      <c r="AC46505" s="56"/>
      <c r="AD46505" s="56"/>
      <c r="AE46505" s="56"/>
    </row>
    <row r="46506" spans="1:31" x14ac:dyDescent="0.25">
      <c r="A46506" s="41">
        <v>0</v>
      </c>
      <c r="C46506" s="56"/>
      <c r="AC46506" s="56"/>
      <c r="AD46506" s="56"/>
      <c r="AE46506" s="56"/>
    </row>
    <row r="46507" spans="1:31" x14ac:dyDescent="0.25">
      <c r="A46507" s="41">
        <v>0</v>
      </c>
      <c r="C46507" s="56"/>
      <c r="AC46507" s="56"/>
      <c r="AD46507" s="56"/>
      <c r="AE46507" s="56"/>
    </row>
    <row r="46508" spans="1:31" x14ac:dyDescent="0.25">
      <c r="A46508" s="41">
        <v>0</v>
      </c>
      <c r="C46508" s="56"/>
      <c r="AC46508" s="56"/>
      <c r="AD46508" s="56"/>
      <c r="AE46508" s="56"/>
    </row>
    <row r="46509" spans="1:31" x14ac:dyDescent="0.25">
      <c r="A46509" s="41">
        <v>0</v>
      </c>
      <c r="C46509" s="56"/>
      <c r="AC46509" s="56"/>
      <c r="AD46509" s="56"/>
      <c r="AE46509" s="56"/>
    </row>
    <row r="46510" spans="1:31" x14ac:dyDescent="0.25">
      <c r="A46510" s="41">
        <v>0</v>
      </c>
      <c r="C46510" s="56"/>
      <c r="AC46510" s="56"/>
      <c r="AD46510" s="56"/>
      <c r="AE46510" s="56"/>
    </row>
    <row r="46511" spans="1:31" x14ac:dyDescent="0.25">
      <c r="A46511" s="41">
        <v>0</v>
      </c>
      <c r="C46511" s="56"/>
      <c r="AC46511" s="56"/>
      <c r="AD46511" s="56"/>
      <c r="AE46511" s="56"/>
    </row>
    <row r="46512" spans="1:31" x14ac:dyDescent="0.25">
      <c r="A46512" s="41">
        <v>0</v>
      </c>
      <c r="C46512" s="56"/>
      <c r="AC46512" s="56"/>
      <c r="AD46512" s="56"/>
      <c r="AE46512" s="56"/>
    </row>
    <row r="46513" spans="1:31" x14ac:dyDescent="0.25">
      <c r="A46513" s="41">
        <v>0</v>
      </c>
      <c r="C46513" s="56"/>
      <c r="AC46513" s="56"/>
      <c r="AD46513" s="56"/>
      <c r="AE46513" s="56"/>
    </row>
    <row r="46514" spans="1:31" x14ac:dyDescent="0.25">
      <c r="A46514" s="41">
        <v>0</v>
      </c>
      <c r="C46514" s="56"/>
      <c r="AC46514" s="56"/>
      <c r="AD46514" s="56"/>
      <c r="AE46514" s="56"/>
    </row>
    <row r="46515" spans="1:31" x14ac:dyDescent="0.25">
      <c r="A46515" s="41">
        <v>0</v>
      </c>
      <c r="C46515" s="56"/>
      <c r="AC46515" s="56"/>
      <c r="AD46515" s="56"/>
      <c r="AE46515" s="56"/>
    </row>
    <row r="46516" spans="1:31" x14ac:dyDescent="0.25">
      <c r="A46516" s="41">
        <v>0</v>
      </c>
      <c r="C46516" s="56"/>
      <c r="AC46516" s="56"/>
      <c r="AD46516" s="56"/>
      <c r="AE46516" s="56"/>
    </row>
    <row r="46517" spans="1:31" x14ac:dyDescent="0.25">
      <c r="A46517" s="41">
        <v>0</v>
      </c>
      <c r="C46517" s="56"/>
      <c r="AC46517" s="56"/>
      <c r="AD46517" s="56"/>
      <c r="AE46517" s="56"/>
    </row>
    <row r="46518" spans="1:31" x14ac:dyDescent="0.25">
      <c r="A46518" s="41">
        <v>0</v>
      </c>
      <c r="C46518" s="56"/>
      <c r="AC46518" s="56"/>
      <c r="AD46518" s="56"/>
      <c r="AE46518" s="56"/>
    </row>
    <row r="46519" spans="1:31" x14ac:dyDescent="0.25">
      <c r="A46519" s="41">
        <v>0</v>
      </c>
      <c r="C46519" s="56"/>
      <c r="AC46519" s="56"/>
      <c r="AD46519" s="56"/>
      <c r="AE46519" s="56"/>
    </row>
    <row r="46520" spans="1:31" x14ac:dyDescent="0.25">
      <c r="A46520" s="41">
        <v>0</v>
      </c>
      <c r="C46520" s="56"/>
      <c r="AC46520" s="56"/>
      <c r="AD46520" s="56"/>
      <c r="AE46520" s="56"/>
    </row>
    <row r="46521" spans="1:31" x14ac:dyDescent="0.25">
      <c r="A46521" s="41">
        <v>0</v>
      </c>
      <c r="C46521" s="56"/>
      <c r="AC46521" s="56"/>
      <c r="AD46521" s="56"/>
      <c r="AE46521" s="56"/>
    </row>
    <row r="46522" spans="1:31" x14ac:dyDescent="0.25">
      <c r="A46522" s="41">
        <v>0</v>
      </c>
      <c r="C46522" s="56"/>
      <c r="AC46522" s="56"/>
      <c r="AD46522" s="56"/>
      <c r="AE46522" s="56"/>
    </row>
    <row r="46523" spans="1:31" x14ac:dyDescent="0.25">
      <c r="A46523" s="41">
        <v>0</v>
      </c>
      <c r="C46523" s="56"/>
      <c r="AC46523" s="56"/>
      <c r="AD46523" s="56"/>
      <c r="AE46523" s="56"/>
    </row>
    <row r="46524" spans="1:31" x14ac:dyDescent="0.25">
      <c r="A46524" s="41">
        <v>0</v>
      </c>
      <c r="C46524" s="56"/>
      <c r="AC46524" s="56"/>
      <c r="AD46524" s="56"/>
      <c r="AE46524" s="56"/>
    </row>
    <row r="46525" spans="1:31" x14ac:dyDescent="0.25">
      <c r="A46525" s="41">
        <v>0</v>
      </c>
      <c r="C46525" s="56"/>
      <c r="AC46525" s="56"/>
      <c r="AD46525" s="56"/>
      <c r="AE46525" s="56"/>
    </row>
    <row r="46526" spans="1:31" x14ac:dyDescent="0.25">
      <c r="A46526" s="41">
        <v>0</v>
      </c>
      <c r="C46526" s="56"/>
      <c r="AC46526" s="56"/>
      <c r="AD46526" s="56"/>
      <c r="AE46526" s="56"/>
    </row>
    <row r="46527" spans="1:31" x14ac:dyDescent="0.25">
      <c r="A46527" s="41">
        <v>0</v>
      </c>
      <c r="C46527" s="56"/>
      <c r="AC46527" s="56"/>
      <c r="AD46527" s="56"/>
      <c r="AE46527" s="56"/>
    </row>
    <row r="46528" spans="1:31" x14ac:dyDescent="0.25">
      <c r="A46528" s="41">
        <v>0</v>
      </c>
      <c r="C46528" s="56"/>
      <c r="AC46528" s="56"/>
      <c r="AD46528" s="56"/>
      <c r="AE46528" s="56"/>
    </row>
    <row r="46529" spans="1:31" x14ac:dyDescent="0.25">
      <c r="A46529" s="41">
        <v>0</v>
      </c>
      <c r="C46529" s="56"/>
      <c r="AC46529" s="56"/>
      <c r="AD46529" s="56"/>
      <c r="AE46529" s="56"/>
    </row>
    <row r="46530" spans="1:31" x14ac:dyDescent="0.25">
      <c r="A46530" s="41">
        <v>0</v>
      </c>
      <c r="C46530" s="56"/>
      <c r="AC46530" s="56"/>
      <c r="AD46530" s="56"/>
      <c r="AE46530" s="56"/>
    </row>
    <row r="46531" spans="1:31" x14ac:dyDescent="0.25">
      <c r="A46531" s="41">
        <v>0</v>
      </c>
      <c r="C46531" s="56"/>
      <c r="AC46531" s="56"/>
      <c r="AD46531" s="56"/>
      <c r="AE46531" s="56"/>
    </row>
    <row r="46532" spans="1:31" x14ac:dyDescent="0.25">
      <c r="A46532" s="41">
        <v>0</v>
      </c>
      <c r="C46532" s="56"/>
      <c r="AC46532" s="56"/>
      <c r="AD46532" s="56"/>
      <c r="AE46532" s="56"/>
    </row>
    <row r="46533" spans="1:31" x14ac:dyDescent="0.25">
      <c r="A46533" s="41">
        <v>0</v>
      </c>
      <c r="C46533" s="56"/>
      <c r="AC46533" s="56"/>
      <c r="AD46533" s="56"/>
      <c r="AE46533" s="56"/>
    </row>
    <row r="46534" spans="1:31" x14ac:dyDescent="0.25">
      <c r="A46534" s="41">
        <v>0</v>
      </c>
      <c r="C46534" s="56"/>
      <c r="AC46534" s="56"/>
      <c r="AD46534" s="56"/>
      <c r="AE46534" s="56"/>
    </row>
    <row r="46535" spans="1:31" x14ac:dyDescent="0.25">
      <c r="A46535" s="41">
        <v>0</v>
      </c>
      <c r="C46535" s="56"/>
      <c r="AC46535" s="56"/>
      <c r="AD46535" s="56"/>
      <c r="AE46535" s="56"/>
    </row>
    <row r="46536" spans="1:31" x14ac:dyDescent="0.25">
      <c r="A46536" s="41">
        <v>0</v>
      </c>
      <c r="C46536" s="56"/>
      <c r="AC46536" s="56"/>
      <c r="AD46536" s="56"/>
      <c r="AE46536" s="56"/>
    </row>
    <row r="46537" spans="1:31" x14ac:dyDescent="0.25">
      <c r="A46537" s="41">
        <v>0</v>
      </c>
      <c r="C46537" s="56"/>
      <c r="AC46537" s="56"/>
      <c r="AD46537" s="56"/>
      <c r="AE46537" s="56"/>
    </row>
    <row r="46538" spans="1:31" x14ac:dyDescent="0.25">
      <c r="A46538" s="41">
        <v>0</v>
      </c>
      <c r="C46538" s="56"/>
      <c r="AC46538" s="56"/>
      <c r="AD46538" s="56"/>
      <c r="AE46538" s="56"/>
    </row>
    <row r="46539" spans="1:31" x14ac:dyDescent="0.25">
      <c r="A46539" s="41">
        <v>0</v>
      </c>
      <c r="C46539" s="56"/>
      <c r="AC46539" s="56"/>
      <c r="AD46539" s="56"/>
      <c r="AE46539" s="56"/>
    </row>
    <row r="46540" spans="1:31" x14ac:dyDescent="0.25">
      <c r="A46540" s="41">
        <v>0</v>
      </c>
      <c r="C46540" s="56"/>
      <c r="AC46540" s="56"/>
      <c r="AD46540" s="56"/>
      <c r="AE46540" s="56"/>
    </row>
    <row r="46541" spans="1:31" x14ac:dyDescent="0.25">
      <c r="A46541" s="41">
        <v>0</v>
      </c>
      <c r="C46541" s="56"/>
      <c r="AC46541" s="56"/>
      <c r="AD46541" s="56"/>
      <c r="AE46541" s="56"/>
    </row>
    <row r="46542" spans="1:31" x14ac:dyDescent="0.25">
      <c r="A46542" s="41">
        <v>0</v>
      </c>
      <c r="C46542" s="56"/>
      <c r="AC46542" s="56"/>
      <c r="AD46542" s="56"/>
      <c r="AE46542" s="56"/>
    </row>
    <row r="46543" spans="1:31" x14ac:dyDescent="0.25">
      <c r="A46543" s="41">
        <v>0</v>
      </c>
      <c r="C46543" s="56"/>
      <c r="AC46543" s="56"/>
      <c r="AD46543" s="56"/>
      <c r="AE46543" s="56"/>
    </row>
    <row r="46544" spans="1:31" x14ac:dyDescent="0.25">
      <c r="A46544" s="41">
        <v>0</v>
      </c>
      <c r="C46544" s="56"/>
      <c r="AC46544" s="56"/>
      <c r="AD46544" s="56"/>
      <c r="AE46544" s="56"/>
    </row>
    <row r="46545" spans="1:31" x14ac:dyDescent="0.25">
      <c r="A46545" s="41">
        <v>0</v>
      </c>
      <c r="C46545" s="56"/>
      <c r="AC46545" s="56"/>
      <c r="AD46545" s="56"/>
      <c r="AE46545" s="56"/>
    </row>
    <row r="46546" spans="1:31" x14ac:dyDescent="0.25">
      <c r="A46546" s="41">
        <v>0</v>
      </c>
      <c r="C46546" s="56"/>
      <c r="AC46546" s="56"/>
      <c r="AD46546" s="56"/>
      <c r="AE46546" s="56"/>
    </row>
    <row r="46547" spans="1:31" x14ac:dyDescent="0.25">
      <c r="A46547" s="41">
        <v>0</v>
      </c>
      <c r="C46547" s="56"/>
      <c r="AC46547" s="56"/>
      <c r="AD46547" s="56"/>
      <c r="AE46547" s="56"/>
    </row>
    <row r="46548" spans="1:31" x14ac:dyDescent="0.25">
      <c r="A46548" s="41">
        <v>0</v>
      </c>
      <c r="C46548" s="56"/>
      <c r="AC46548" s="56"/>
      <c r="AD46548" s="56"/>
      <c r="AE46548" s="56"/>
    </row>
    <row r="46549" spans="1:31" x14ac:dyDescent="0.25">
      <c r="A46549" s="41">
        <v>0</v>
      </c>
      <c r="C46549" s="56"/>
      <c r="AC46549" s="56"/>
      <c r="AD46549" s="56"/>
      <c r="AE46549" s="56"/>
    </row>
    <row r="46550" spans="1:31" x14ac:dyDescent="0.25">
      <c r="A46550" s="41">
        <v>0</v>
      </c>
      <c r="C46550" s="56"/>
      <c r="AC46550" s="56"/>
      <c r="AD46550" s="56"/>
      <c r="AE46550" s="56"/>
    </row>
    <row r="46551" spans="1:31" x14ac:dyDescent="0.25">
      <c r="A46551" s="41">
        <v>0</v>
      </c>
      <c r="C46551" s="56"/>
      <c r="AC46551" s="56"/>
      <c r="AD46551" s="56"/>
      <c r="AE46551" s="56"/>
    </row>
    <row r="46552" spans="1:31" x14ac:dyDescent="0.25">
      <c r="A46552" s="41">
        <v>0</v>
      </c>
      <c r="C46552" s="56"/>
      <c r="AC46552" s="56"/>
      <c r="AD46552" s="56"/>
      <c r="AE46552" s="56"/>
    </row>
    <row r="46553" spans="1:31" x14ac:dyDescent="0.25">
      <c r="A46553" s="41">
        <v>0</v>
      </c>
      <c r="C46553" s="56"/>
      <c r="AC46553" s="56"/>
      <c r="AD46553" s="56"/>
      <c r="AE46553" s="56"/>
    </row>
    <row r="46554" spans="1:31" x14ac:dyDescent="0.25">
      <c r="A46554" s="41">
        <v>0</v>
      </c>
      <c r="C46554" s="56"/>
      <c r="AC46554" s="56"/>
      <c r="AD46554" s="56"/>
      <c r="AE46554" s="56"/>
    </row>
    <row r="46555" spans="1:31" x14ac:dyDescent="0.25">
      <c r="A46555" s="41">
        <v>0</v>
      </c>
      <c r="C46555" s="56"/>
      <c r="AC46555" s="56"/>
      <c r="AD46555" s="56"/>
      <c r="AE46555" s="56"/>
    </row>
    <row r="46556" spans="1:31" x14ac:dyDescent="0.25">
      <c r="A46556" s="41">
        <v>0</v>
      </c>
      <c r="C46556" s="56"/>
      <c r="AC46556" s="56"/>
      <c r="AD46556" s="56"/>
      <c r="AE46556" s="56"/>
    </row>
    <row r="46557" spans="1:31" x14ac:dyDescent="0.25">
      <c r="A46557" s="41">
        <v>0</v>
      </c>
      <c r="C46557" s="56"/>
      <c r="AC46557" s="56"/>
      <c r="AD46557" s="56"/>
      <c r="AE46557" s="56"/>
    </row>
    <row r="46558" spans="1:31" x14ac:dyDescent="0.25">
      <c r="A46558" s="41">
        <v>0</v>
      </c>
      <c r="C46558" s="56"/>
      <c r="AC46558" s="56"/>
      <c r="AD46558" s="56"/>
      <c r="AE46558" s="56"/>
    </row>
    <row r="46559" spans="1:31" x14ac:dyDescent="0.25">
      <c r="A46559" s="41">
        <v>0</v>
      </c>
      <c r="C46559" s="56"/>
      <c r="AC46559" s="56"/>
      <c r="AD46559" s="56"/>
      <c r="AE46559" s="56"/>
    </row>
    <row r="46560" spans="1:31" x14ac:dyDescent="0.25">
      <c r="A46560" s="41">
        <v>0</v>
      </c>
      <c r="C46560" s="56"/>
      <c r="AC46560" s="56"/>
      <c r="AD46560" s="56"/>
      <c r="AE46560" s="56"/>
    </row>
    <row r="46561" spans="1:31" x14ac:dyDescent="0.25">
      <c r="A46561" s="41">
        <v>0</v>
      </c>
      <c r="C46561" s="56"/>
      <c r="AC46561" s="56"/>
      <c r="AD46561" s="56"/>
      <c r="AE46561" s="56"/>
    </row>
    <row r="46562" spans="1:31" x14ac:dyDescent="0.25">
      <c r="A46562" s="41">
        <v>0</v>
      </c>
      <c r="C46562" s="56"/>
      <c r="AC46562" s="56"/>
      <c r="AD46562" s="56"/>
      <c r="AE46562" s="56"/>
    </row>
    <row r="46563" spans="1:31" x14ac:dyDescent="0.25">
      <c r="A46563" s="41">
        <v>0</v>
      </c>
      <c r="C46563" s="56"/>
      <c r="AC46563" s="56"/>
      <c r="AD46563" s="56"/>
      <c r="AE46563" s="56"/>
    </row>
    <row r="46564" spans="1:31" x14ac:dyDescent="0.25">
      <c r="A46564" s="41">
        <v>0</v>
      </c>
      <c r="C46564" s="56"/>
      <c r="AC46564" s="56"/>
      <c r="AD46564" s="56"/>
      <c r="AE46564" s="56"/>
    </row>
    <row r="46565" spans="1:31" x14ac:dyDescent="0.25">
      <c r="A46565" s="41">
        <v>0</v>
      </c>
      <c r="C46565" s="56"/>
      <c r="AC46565" s="56"/>
      <c r="AD46565" s="56"/>
      <c r="AE46565" s="56"/>
    </row>
    <row r="46566" spans="1:31" x14ac:dyDescent="0.25">
      <c r="A46566" s="41">
        <v>0</v>
      </c>
      <c r="C46566" s="56"/>
      <c r="AC46566" s="56"/>
      <c r="AD46566" s="56"/>
      <c r="AE46566" s="56"/>
    </row>
    <row r="46567" spans="1:31" x14ac:dyDescent="0.25">
      <c r="A46567" s="41">
        <v>0</v>
      </c>
      <c r="C46567" s="56"/>
      <c r="AC46567" s="56"/>
      <c r="AD46567" s="56"/>
      <c r="AE46567" s="56"/>
    </row>
    <row r="46568" spans="1:31" x14ac:dyDescent="0.25">
      <c r="A46568" s="41">
        <v>0</v>
      </c>
      <c r="C46568" s="56"/>
      <c r="AC46568" s="56"/>
      <c r="AD46568" s="56"/>
      <c r="AE46568" s="56"/>
    </row>
    <row r="46569" spans="1:31" x14ac:dyDescent="0.25">
      <c r="A46569" s="41">
        <v>0</v>
      </c>
      <c r="C46569" s="56"/>
      <c r="AC46569" s="56"/>
      <c r="AD46569" s="56"/>
      <c r="AE46569" s="56"/>
    </row>
    <row r="46570" spans="1:31" x14ac:dyDescent="0.25">
      <c r="A46570" s="41">
        <v>0</v>
      </c>
      <c r="C46570" s="56"/>
      <c r="AC46570" s="56"/>
      <c r="AD46570" s="56"/>
      <c r="AE46570" s="56"/>
    </row>
    <row r="46571" spans="1:31" x14ac:dyDescent="0.25">
      <c r="A46571" s="41">
        <v>0</v>
      </c>
      <c r="C46571" s="56"/>
      <c r="AC46571" s="56"/>
      <c r="AD46571" s="56"/>
      <c r="AE46571" s="56"/>
    </row>
    <row r="46572" spans="1:31" x14ac:dyDescent="0.25">
      <c r="A46572" s="41">
        <v>0</v>
      </c>
      <c r="C46572" s="56"/>
      <c r="AC46572" s="56"/>
      <c r="AD46572" s="56"/>
      <c r="AE46572" s="56"/>
    </row>
    <row r="46573" spans="1:31" x14ac:dyDescent="0.25">
      <c r="A46573" s="41">
        <v>0</v>
      </c>
      <c r="C46573" s="56"/>
      <c r="AC46573" s="56"/>
      <c r="AD46573" s="56"/>
      <c r="AE46573" s="56"/>
    </row>
    <row r="46574" spans="1:31" x14ac:dyDescent="0.25">
      <c r="A46574" s="41">
        <v>0</v>
      </c>
      <c r="C46574" s="56"/>
      <c r="AC46574" s="56"/>
      <c r="AD46574" s="56"/>
      <c r="AE46574" s="56"/>
    </row>
    <row r="46575" spans="1:31" x14ac:dyDescent="0.25">
      <c r="A46575" s="41">
        <v>0</v>
      </c>
      <c r="C46575" s="56"/>
      <c r="AC46575" s="56"/>
      <c r="AD46575" s="56"/>
      <c r="AE46575" s="56"/>
    </row>
    <row r="46576" spans="1:31" x14ac:dyDescent="0.25">
      <c r="A46576" s="41">
        <v>0</v>
      </c>
      <c r="C46576" s="56"/>
      <c r="AC46576" s="56"/>
      <c r="AD46576" s="56"/>
      <c r="AE46576" s="56"/>
    </row>
    <row r="46577" spans="1:31" x14ac:dyDescent="0.25">
      <c r="A46577" s="41">
        <v>0</v>
      </c>
      <c r="C46577" s="56"/>
      <c r="AC46577" s="56"/>
      <c r="AD46577" s="56"/>
      <c r="AE46577" s="56"/>
    </row>
    <row r="46578" spans="1:31" x14ac:dyDescent="0.25">
      <c r="A46578" s="41">
        <v>0</v>
      </c>
      <c r="C46578" s="56"/>
      <c r="AC46578" s="56"/>
      <c r="AD46578" s="56"/>
      <c r="AE46578" s="56"/>
    </row>
    <row r="46579" spans="1:31" x14ac:dyDescent="0.25">
      <c r="A46579" s="41">
        <v>0</v>
      </c>
      <c r="C46579" s="56"/>
      <c r="AC46579" s="56"/>
      <c r="AD46579" s="56"/>
      <c r="AE46579" s="56"/>
    </row>
    <row r="46580" spans="1:31" x14ac:dyDescent="0.25">
      <c r="A46580" s="41">
        <v>0</v>
      </c>
      <c r="C46580" s="56"/>
      <c r="AC46580" s="56"/>
      <c r="AD46580" s="56"/>
      <c r="AE46580" s="56"/>
    </row>
    <row r="46581" spans="1:31" x14ac:dyDescent="0.25">
      <c r="A46581" s="41">
        <v>0</v>
      </c>
      <c r="C46581" s="56"/>
      <c r="AC46581" s="56"/>
      <c r="AD46581" s="56"/>
      <c r="AE46581" s="56"/>
    </row>
    <row r="46582" spans="1:31" x14ac:dyDescent="0.25">
      <c r="A46582" s="41">
        <v>0</v>
      </c>
      <c r="C46582" s="56"/>
      <c r="AC46582" s="56"/>
      <c r="AD46582" s="56"/>
      <c r="AE46582" s="56"/>
    </row>
    <row r="46583" spans="1:31" x14ac:dyDescent="0.25">
      <c r="A46583" s="41">
        <v>0</v>
      </c>
      <c r="C46583" s="56"/>
      <c r="AC46583" s="56"/>
      <c r="AD46583" s="56"/>
      <c r="AE46583" s="56"/>
    </row>
    <row r="46584" spans="1:31" x14ac:dyDescent="0.25">
      <c r="A46584" s="41">
        <v>0</v>
      </c>
      <c r="C46584" s="56"/>
      <c r="AC46584" s="56"/>
      <c r="AD46584" s="56"/>
      <c r="AE46584" s="56"/>
    </row>
    <row r="46585" spans="1:31" x14ac:dyDescent="0.25">
      <c r="A46585" s="41">
        <v>0</v>
      </c>
      <c r="C46585" s="56"/>
      <c r="AC46585" s="56"/>
      <c r="AD46585" s="56"/>
      <c r="AE46585" s="56"/>
    </row>
    <row r="46586" spans="1:31" x14ac:dyDescent="0.25">
      <c r="A46586" s="41">
        <v>0</v>
      </c>
      <c r="C46586" s="56"/>
      <c r="AC46586" s="56"/>
      <c r="AD46586" s="56"/>
      <c r="AE46586" s="56"/>
    </row>
    <row r="46587" spans="1:31" x14ac:dyDescent="0.25">
      <c r="A46587" s="41">
        <v>0</v>
      </c>
      <c r="C46587" s="56"/>
      <c r="AC46587" s="56"/>
      <c r="AD46587" s="56"/>
      <c r="AE46587" s="56"/>
    </row>
    <row r="46588" spans="1:31" x14ac:dyDescent="0.25">
      <c r="A46588" s="41">
        <v>0</v>
      </c>
      <c r="C46588" s="56"/>
      <c r="AC46588" s="56"/>
      <c r="AD46588" s="56"/>
      <c r="AE46588" s="56"/>
    </row>
    <row r="46589" spans="1:31" x14ac:dyDescent="0.25">
      <c r="A46589" s="41">
        <v>0</v>
      </c>
      <c r="C46589" s="56"/>
      <c r="AC46589" s="56"/>
      <c r="AD46589" s="56"/>
      <c r="AE46589" s="56"/>
    </row>
    <row r="46590" spans="1:31" x14ac:dyDescent="0.25">
      <c r="A46590" s="41">
        <v>0</v>
      </c>
      <c r="C46590" s="56"/>
      <c r="AC46590" s="56"/>
      <c r="AD46590" s="56"/>
      <c r="AE46590" s="56"/>
    </row>
    <row r="46591" spans="1:31" x14ac:dyDescent="0.25">
      <c r="A46591" s="41">
        <v>0</v>
      </c>
      <c r="C46591" s="56"/>
      <c r="AC46591" s="56"/>
      <c r="AD46591" s="56"/>
      <c r="AE46591" s="56"/>
    </row>
    <row r="46592" spans="1:31" x14ac:dyDescent="0.25">
      <c r="A46592" s="41">
        <v>0</v>
      </c>
      <c r="C46592" s="56"/>
      <c r="AC46592" s="56"/>
      <c r="AD46592" s="56"/>
      <c r="AE46592" s="56"/>
    </row>
    <row r="46593" spans="1:31" x14ac:dyDescent="0.25">
      <c r="A46593" s="41">
        <v>0</v>
      </c>
      <c r="C46593" s="56"/>
      <c r="AC46593" s="56"/>
      <c r="AD46593" s="56"/>
      <c r="AE46593" s="56"/>
    </row>
    <row r="46594" spans="1:31" x14ac:dyDescent="0.25">
      <c r="A46594" s="41">
        <v>0</v>
      </c>
      <c r="C46594" s="56"/>
      <c r="AC46594" s="56"/>
      <c r="AD46594" s="56"/>
      <c r="AE46594" s="56"/>
    </row>
    <row r="46595" spans="1:31" x14ac:dyDescent="0.25">
      <c r="A46595" s="41">
        <v>0</v>
      </c>
      <c r="C46595" s="56"/>
      <c r="AC46595" s="56"/>
      <c r="AD46595" s="56"/>
      <c r="AE46595" s="56"/>
    </row>
    <row r="46596" spans="1:31" x14ac:dyDescent="0.25">
      <c r="A46596" s="41">
        <v>0</v>
      </c>
      <c r="C46596" s="56"/>
      <c r="AC46596" s="56"/>
      <c r="AD46596" s="56"/>
      <c r="AE46596" s="56"/>
    </row>
    <row r="46597" spans="1:31" x14ac:dyDescent="0.25">
      <c r="A46597" s="41">
        <v>0</v>
      </c>
      <c r="C46597" s="56"/>
      <c r="AC46597" s="56"/>
      <c r="AD46597" s="56"/>
      <c r="AE46597" s="56"/>
    </row>
    <row r="46598" spans="1:31" x14ac:dyDescent="0.25">
      <c r="A46598" s="41">
        <v>0</v>
      </c>
      <c r="C46598" s="56"/>
      <c r="AC46598" s="56"/>
      <c r="AD46598" s="56"/>
      <c r="AE46598" s="56"/>
    </row>
    <row r="46599" spans="1:31" x14ac:dyDescent="0.25">
      <c r="A46599" s="41">
        <v>0</v>
      </c>
      <c r="C46599" s="56"/>
      <c r="AC46599" s="56"/>
      <c r="AD46599" s="56"/>
      <c r="AE46599" s="56"/>
    </row>
    <row r="46600" spans="1:31" x14ac:dyDescent="0.25">
      <c r="A46600" s="41">
        <v>0</v>
      </c>
      <c r="C46600" s="56"/>
      <c r="AC46600" s="56"/>
      <c r="AD46600" s="56"/>
      <c r="AE46600" s="56"/>
    </row>
    <row r="46601" spans="1:31" x14ac:dyDescent="0.25">
      <c r="A46601" s="41">
        <v>0</v>
      </c>
      <c r="C46601" s="56"/>
      <c r="AC46601" s="56"/>
      <c r="AD46601" s="56"/>
      <c r="AE46601" s="56"/>
    </row>
    <row r="46602" spans="1:31" x14ac:dyDescent="0.25">
      <c r="A46602" s="41">
        <v>0</v>
      </c>
      <c r="C46602" s="56"/>
      <c r="AC46602" s="56"/>
      <c r="AD46602" s="56"/>
      <c r="AE46602" s="56"/>
    </row>
    <row r="46603" spans="1:31" x14ac:dyDescent="0.25">
      <c r="A46603" s="41">
        <v>0</v>
      </c>
      <c r="C46603" s="56"/>
      <c r="AC46603" s="56"/>
      <c r="AD46603" s="56"/>
      <c r="AE46603" s="56"/>
    </row>
    <row r="46604" spans="1:31" x14ac:dyDescent="0.25">
      <c r="A46604" s="41">
        <v>0</v>
      </c>
      <c r="C46604" s="56"/>
      <c r="AC46604" s="56"/>
      <c r="AD46604" s="56"/>
      <c r="AE46604" s="56"/>
    </row>
    <row r="46605" spans="1:31" x14ac:dyDescent="0.25">
      <c r="A46605" s="41">
        <v>0</v>
      </c>
      <c r="C46605" s="56"/>
      <c r="AC46605" s="56"/>
      <c r="AD46605" s="56"/>
      <c r="AE46605" s="56"/>
    </row>
    <row r="46606" spans="1:31" x14ac:dyDescent="0.25">
      <c r="A46606" s="41">
        <v>0</v>
      </c>
      <c r="C46606" s="56"/>
      <c r="AC46606" s="56"/>
      <c r="AD46606" s="56"/>
      <c r="AE46606" s="56"/>
    </row>
    <row r="46607" spans="1:31" x14ac:dyDescent="0.25">
      <c r="A46607" s="41">
        <v>0</v>
      </c>
      <c r="C46607" s="56"/>
      <c r="AC46607" s="56"/>
      <c r="AD46607" s="56"/>
      <c r="AE46607" s="56"/>
    </row>
    <row r="46608" spans="1:31" x14ac:dyDescent="0.25">
      <c r="A46608" s="41">
        <v>0</v>
      </c>
      <c r="C46608" s="56"/>
      <c r="AC46608" s="56"/>
      <c r="AD46608" s="56"/>
      <c r="AE46608" s="56"/>
    </row>
    <row r="46609" spans="1:31" x14ac:dyDescent="0.25">
      <c r="A46609" s="41">
        <v>0</v>
      </c>
      <c r="C46609" s="56"/>
      <c r="AC46609" s="56"/>
      <c r="AD46609" s="56"/>
      <c r="AE46609" s="56"/>
    </row>
    <row r="46610" spans="1:31" x14ac:dyDescent="0.25">
      <c r="A46610" s="41">
        <v>0</v>
      </c>
      <c r="C46610" s="56"/>
      <c r="AC46610" s="56"/>
      <c r="AD46610" s="56"/>
      <c r="AE46610" s="56"/>
    </row>
    <row r="46611" spans="1:31" x14ac:dyDescent="0.25">
      <c r="A46611" s="41">
        <v>0</v>
      </c>
      <c r="C46611" s="56"/>
      <c r="AC46611" s="56"/>
      <c r="AD46611" s="56"/>
      <c r="AE46611" s="56"/>
    </row>
    <row r="46612" spans="1:31" x14ac:dyDescent="0.25">
      <c r="A46612" s="41">
        <v>0</v>
      </c>
      <c r="C46612" s="56"/>
      <c r="AC46612" s="56"/>
      <c r="AD46612" s="56"/>
      <c r="AE46612" s="56"/>
    </row>
    <row r="46613" spans="1:31" x14ac:dyDescent="0.25">
      <c r="A46613" s="41">
        <v>0</v>
      </c>
      <c r="C46613" s="56"/>
      <c r="AC46613" s="56"/>
      <c r="AD46613" s="56"/>
      <c r="AE46613" s="56"/>
    </row>
    <row r="46614" spans="1:31" x14ac:dyDescent="0.25">
      <c r="A46614" s="41">
        <v>0</v>
      </c>
      <c r="C46614" s="56"/>
      <c r="AC46614" s="56"/>
      <c r="AD46614" s="56"/>
      <c r="AE46614" s="56"/>
    </row>
    <row r="46615" spans="1:31" x14ac:dyDescent="0.25">
      <c r="A46615" s="41">
        <v>0</v>
      </c>
      <c r="C46615" s="56"/>
      <c r="AC46615" s="56"/>
      <c r="AD46615" s="56"/>
      <c r="AE46615" s="56"/>
    </row>
    <row r="46616" spans="1:31" x14ac:dyDescent="0.25">
      <c r="A46616" s="41">
        <v>0</v>
      </c>
      <c r="C46616" s="56"/>
      <c r="AC46616" s="56"/>
      <c r="AD46616" s="56"/>
      <c r="AE46616" s="56"/>
    </row>
    <row r="46617" spans="1:31" x14ac:dyDescent="0.25">
      <c r="A46617" s="41">
        <v>0</v>
      </c>
      <c r="C46617" s="56"/>
      <c r="AC46617" s="56"/>
      <c r="AD46617" s="56"/>
      <c r="AE46617" s="56"/>
    </row>
    <row r="46618" spans="1:31" x14ac:dyDescent="0.25">
      <c r="A46618" s="41">
        <v>0</v>
      </c>
      <c r="C46618" s="56"/>
      <c r="AC46618" s="56"/>
      <c r="AD46618" s="56"/>
      <c r="AE46618" s="56"/>
    </row>
    <row r="46619" spans="1:31" x14ac:dyDescent="0.25">
      <c r="A46619" s="41">
        <v>0</v>
      </c>
      <c r="C46619" s="56"/>
      <c r="AC46619" s="56"/>
      <c r="AD46619" s="56"/>
      <c r="AE46619" s="56"/>
    </row>
    <row r="46620" spans="1:31" x14ac:dyDescent="0.25">
      <c r="A46620" s="41">
        <v>0</v>
      </c>
      <c r="C46620" s="56"/>
      <c r="AC46620" s="56"/>
      <c r="AD46620" s="56"/>
      <c r="AE46620" s="56"/>
    </row>
    <row r="46621" spans="1:31" x14ac:dyDescent="0.25">
      <c r="A46621" s="41">
        <v>0</v>
      </c>
      <c r="C46621" s="56"/>
      <c r="AC46621" s="56"/>
      <c r="AD46621" s="56"/>
      <c r="AE46621" s="56"/>
    </row>
    <row r="46622" spans="1:31" x14ac:dyDescent="0.25">
      <c r="A46622" s="41">
        <v>0</v>
      </c>
      <c r="C46622" s="56"/>
      <c r="AC46622" s="56"/>
      <c r="AD46622" s="56"/>
      <c r="AE46622" s="56"/>
    </row>
    <row r="46623" spans="1:31" x14ac:dyDescent="0.25">
      <c r="A46623" s="41">
        <v>0</v>
      </c>
      <c r="C46623" s="56"/>
      <c r="AC46623" s="56"/>
      <c r="AD46623" s="56"/>
      <c r="AE46623" s="56"/>
    </row>
    <row r="46624" spans="1:31" x14ac:dyDescent="0.25">
      <c r="A46624" s="41">
        <v>0</v>
      </c>
      <c r="C46624" s="56"/>
      <c r="AC46624" s="56"/>
      <c r="AD46624" s="56"/>
      <c r="AE46624" s="56"/>
    </row>
    <row r="46625" spans="1:31" x14ac:dyDescent="0.25">
      <c r="A46625" s="41">
        <v>0</v>
      </c>
      <c r="C46625" s="56"/>
      <c r="AC46625" s="56"/>
      <c r="AD46625" s="56"/>
      <c r="AE46625" s="56"/>
    </row>
    <row r="46626" spans="1:31" x14ac:dyDescent="0.25">
      <c r="A46626" s="41">
        <v>0</v>
      </c>
      <c r="C46626" s="56"/>
      <c r="AC46626" s="56"/>
      <c r="AD46626" s="56"/>
      <c r="AE46626" s="56"/>
    </row>
    <row r="46627" spans="1:31" x14ac:dyDescent="0.25">
      <c r="A46627" s="41">
        <v>0</v>
      </c>
      <c r="C46627" s="56"/>
      <c r="AC46627" s="56"/>
      <c r="AD46627" s="56"/>
      <c r="AE46627" s="56"/>
    </row>
    <row r="46628" spans="1:31" x14ac:dyDescent="0.25">
      <c r="A46628" s="41">
        <v>0</v>
      </c>
      <c r="C46628" s="56"/>
      <c r="AC46628" s="56"/>
      <c r="AD46628" s="56"/>
      <c r="AE46628" s="56"/>
    </row>
    <row r="46629" spans="1:31" x14ac:dyDescent="0.25">
      <c r="A46629" s="41">
        <v>0</v>
      </c>
      <c r="C46629" s="56"/>
      <c r="AC46629" s="56"/>
      <c r="AD46629" s="56"/>
      <c r="AE46629" s="56"/>
    </row>
    <row r="46630" spans="1:31" x14ac:dyDescent="0.25">
      <c r="A46630" s="41">
        <v>0</v>
      </c>
      <c r="C46630" s="56"/>
      <c r="AC46630" s="56"/>
      <c r="AD46630" s="56"/>
      <c r="AE46630" s="56"/>
    </row>
    <row r="46631" spans="1:31" x14ac:dyDescent="0.25">
      <c r="A46631" s="41">
        <v>0</v>
      </c>
      <c r="C46631" s="56"/>
      <c r="AC46631" s="56"/>
      <c r="AD46631" s="56"/>
      <c r="AE46631" s="56"/>
    </row>
    <row r="46632" spans="1:31" x14ac:dyDescent="0.25">
      <c r="A46632" s="41">
        <v>0</v>
      </c>
      <c r="C46632" s="56"/>
      <c r="AC46632" s="56"/>
      <c r="AD46632" s="56"/>
      <c r="AE46632" s="56"/>
    </row>
    <row r="46633" spans="1:31" x14ac:dyDescent="0.25">
      <c r="A46633" s="41">
        <v>0</v>
      </c>
      <c r="C46633" s="56"/>
      <c r="AC46633" s="56"/>
      <c r="AD46633" s="56"/>
      <c r="AE46633" s="56"/>
    </row>
    <row r="46634" spans="1:31" x14ac:dyDescent="0.25">
      <c r="A46634" s="41">
        <v>0</v>
      </c>
      <c r="C46634" s="56"/>
      <c r="AC46634" s="56"/>
      <c r="AD46634" s="56"/>
      <c r="AE46634" s="56"/>
    </row>
    <row r="46635" spans="1:31" x14ac:dyDescent="0.25">
      <c r="A46635" s="41">
        <v>0</v>
      </c>
      <c r="C46635" s="56"/>
      <c r="AC46635" s="56"/>
      <c r="AD46635" s="56"/>
      <c r="AE46635" s="56"/>
    </row>
    <row r="46636" spans="1:31" x14ac:dyDescent="0.25">
      <c r="A46636" s="41">
        <v>0</v>
      </c>
      <c r="C46636" s="56"/>
      <c r="AC46636" s="56"/>
      <c r="AD46636" s="56"/>
      <c r="AE46636" s="56"/>
    </row>
    <row r="46637" spans="1:31" x14ac:dyDescent="0.25">
      <c r="A46637" s="41">
        <v>0</v>
      </c>
      <c r="C46637" s="56"/>
      <c r="AC46637" s="56"/>
      <c r="AD46637" s="56"/>
      <c r="AE46637" s="56"/>
    </row>
    <row r="46638" spans="1:31" x14ac:dyDescent="0.25">
      <c r="A46638" s="41">
        <v>0</v>
      </c>
      <c r="C46638" s="56"/>
      <c r="AC46638" s="56"/>
      <c r="AD46638" s="56"/>
      <c r="AE46638" s="56"/>
    </row>
    <row r="46639" spans="1:31" x14ac:dyDescent="0.25">
      <c r="A46639" s="41">
        <v>0</v>
      </c>
      <c r="C46639" s="56"/>
      <c r="AC46639" s="56"/>
      <c r="AD46639" s="56"/>
      <c r="AE46639" s="56"/>
    </row>
    <row r="46640" spans="1:31" x14ac:dyDescent="0.25">
      <c r="A46640" s="41">
        <v>0</v>
      </c>
      <c r="C46640" s="56"/>
      <c r="AC46640" s="56"/>
      <c r="AD46640" s="56"/>
      <c r="AE46640" s="56"/>
    </row>
    <row r="46641" spans="1:31" x14ac:dyDescent="0.25">
      <c r="A46641" s="41">
        <v>0</v>
      </c>
      <c r="C46641" s="56"/>
      <c r="AC46641" s="56"/>
      <c r="AD46641" s="56"/>
      <c r="AE46641" s="56"/>
    </row>
    <row r="46642" spans="1:31" x14ac:dyDescent="0.25">
      <c r="A46642" s="41">
        <v>0</v>
      </c>
      <c r="C46642" s="56"/>
      <c r="AC46642" s="56"/>
      <c r="AD46642" s="56"/>
      <c r="AE46642" s="56"/>
    </row>
    <row r="46643" spans="1:31" x14ac:dyDescent="0.25">
      <c r="A46643" s="41">
        <v>0</v>
      </c>
      <c r="C46643" s="56"/>
      <c r="AC46643" s="56"/>
      <c r="AD46643" s="56"/>
      <c r="AE46643" s="56"/>
    </row>
    <row r="46644" spans="1:31" x14ac:dyDescent="0.25">
      <c r="A46644" s="41">
        <v>0</v>
      </c>
      <c r="C46644" s="56"/>
      <c r="AC46644" s="56"/>
      <c r="AD46644" s="56"/>
      <c r="AE46644" s="56"/>
    </row>
    <row r="46645" spans="1:31" x14ac:dyDescent="0.25">
      <c r="A46645" s="41">
        <v>0</v>
      </c>
      <c r="C46645" s="56"/>
      <c r="AC46645" s="56"/>
      <c r="AD46645" s="56"/>
      <c r="AE46645" s="56"/>
    </row>
    <row r="46646" spans="1:31" x14ac:dyDescent="0.25">
      <c r="A46646" s="41">
        <v>0</v>
      </c>
      <c r="C46646" s="56"/>
      <c r="AC46646" s="56"/>
      <c r="AD46646" s="56"/>
      <c r="AE46646" s="56"/>
    </row>
    <row r="46647" spans="1:31" x14ac:dyDescent="0.25">
      <c r="A46647" s="41">
        <v>0</v>
      </c>
      <c r="C46647" s="56"/>
      <c r="AC46647" s="56"/>
      <c r="AD46647" s="56"/>
      <c r="AE46647" s="56"/>
    </row>
    <row r="46648" spans="1:31" x14ac:dyDescent="0.25">
      <c r="A46648" s="41">
        <v>0</v>
      </c>
      <c r="C46648" s="56"/>
      <c r="AC46648" s="56"/>
      <c r="AD46648" s="56"/>
      <c r="AE46648" s="56"/>
    </row>
    <row r="46649" spans="1:31" x14ac:dyDescent="0.25">
      <c r="A46649" s="41">
        <v>0</v>
      </c>
      <c r="C46649" s="56"/>
      <c r="AC46649" s="56"/>
      <c r="AD46649" s="56"/>
      <c r="AE46649" s="56"/>
    </row>
    <row r="46650" spans="1:31" x14ac:dyDescent="0.25">
      <c r="A46650" s="41">
        <v>0</v>
      </c>
      <c r="C46650" s="56"/>
      <c r="AC46650" s="56"/>
      <c r="AD46650" s="56"/>
      <c r="AE46650" s="56"/>
    </row>
    <row r="46651" spans="1:31" x14ac:dyDescent="0.25">
      <c r="A46651" s="41">
        <v>0</v>
      </c>
      <c r="C46651" s="56"/>
      <c r="AC46651" s="56"/>
      <c r="AD46651" s="56"/>
      <c r="AE46651" s="56"/>
    </row>
    <row r="46652" spans="1:31" x14ac:dyDescent="0.25">
      <c r="A46652" s="41">
        <v>0</v>
      </c>
      <c r="C46652" s="56"/>
      <c r="AC46652" s="56"/>
      <c r="AD46652" s="56"/>
      <c r="AE46652" s="56"/>
    </row>
    <row r="46653" spans="1:31" x14ac:dyDescent="0.25">
      <c r="A46653" s="41">
        <v>0</v>
      </c>
      <c r="C46653" s="56"/>
      <c r="AC46653" s="56"/>
      <c r="AD46653" s="56"/>
      <c r="AE46653" s="56"/>
    </row>
    <row r="46654" spans="1:31" x14ac:dyDescent="0.25">
      <c r="A46654" s="41">
        <v>0</v>
      </c>
      <c r="C46654" s="56"/>
      <c r="AC46654" s="56"/>
      <c r="AD46654" s="56"/>
      <c r="AE46654" s="56"/>
    </row>
    <row r="46655" spans="1:31" x14ac:dyDescent="0.25">
      <c r="A46655" s="41">
        <v>0</v>
      </c>
      <c r="C46655" s="56"/>
      <c r="AC46655" s="56"/>
      <c r="AD46655" s="56"/>
      <c r="AE46655" s="56"/>
    </row>
    <row r="46656" spans="1:31" x14ac:dyDescent="0.25">
      <c r="A46656" s="41">
        <v>0</v>
      </c>
      <c r="C46656" s="56"/>
      <c r="AC46656" s="56"/>
      <c r="AD46656" s="56"/>
      <c r="AE46656" s="56"/>
    </row>
    <row r="46657" spans="1:31" x14ac:dyDescent="0.25">
      <c r="A46657" s="41">
        <v>0</v>
      </c>
      <c r="C46657" s="56"/>
      <c r="AC46657" s="56"/>
      <c r="AD46657" s="56"/>
      <c r="AE46657" s="56"/>
    </row>
    <row r="46658" spans="1:31" x14ac:dyDescent="0.25">
      <c r="A46658" s="41">
        <v>0</v>
      </c>
      <c r="C46658" s="56"/>
      <c r="AC46658" s="56"/>
      <c r="AD46658" s="56"/>
      <c r="AE46658" s="56"/>
    </row>
    <row r="46659" spans="1:31" x14ac:dyDescent="0.25">
      <c r="A46659" s="41">
        <v>0</v>
      </c>
      <c r="C46659" s="56"/>
      <c r="AC46659" s="56"/>
      <c r="AD46659" s="56"/>
      <c r="AE46659" s="56"/>
    </row>
    <row r="46660" spans="1:31" x14ac:dyDescent="0.25">
      <c r="A46660" s="41">
        <v>0</v>
      </c>
      <c r="C46660" s="56"/>
      <c r="AC46660" s="56"/>
      <c r="AD46660" s="56"/>
      <c r="AE46660" s="56"/>
    </row>
    <row r="46661" spans="1:31" x14ac:dyDescent="0.25">
      <c r="A46661" s="41">
        <v>0</v>
      </c>
      <c r="C46661" s="56"/>
      <c r="AC46661" s="56"/>
      <c r="AD46661" s="56"/>
      <c r="AE46661" s="56"/>
    </row>
    <row r="46662" spans="1:31" x14ac:dyDescent="0.25">
      <c r="A46662" s="41">
        <v>0</v>
      </c>
      <c r="C46662" s="56"/>
      <c r="AC46662" s="56"/>
      <c r="AD46662" s="56"/>
      <c r="AE46662" s="56"/>
    </row>
    <row r="46663" spans="1:31" x14ac:dyDescent="0.25">
      <c r="A46663" s="41">
        <v>0</v>
      </c>
      <c r="C46663" s="56"/>
      <c r="AC46663" s="56"/>
      <c r="AD46663" s="56"/>
      <c r="AE46663" s="56"/>
    </row>
    <row r="46664" spans="1:31" x14ac:dyDescent="0.25">
      <c r="A46664" s="41">
        <v>0</v>
      </c>
      <c r="C46664" s="56"/>
      <c r="AC46664" s="56"/>
      <c r="AD46664" s="56"/>
      <c r="AE46664" s="56"/>
    </row>
    <row r="46665" spans="1:31" x14ac:dyDescent="0.25">
      <c r="A46665" s="41">
        <v>0</v>
      </c>
      <c r="C46665" s="56"/>
      <c r="AC46665" s="56"/>
      <c r="AD46665" s="56"/>
      <c r="AE46665" s="56"/>
    </row>
    <row r="46666" spans="1:31" x14ac:dyDescent="0.25">
      <c r="A46666" s="41">
        <v>0</v>
      </c>
      <c r="C46666" s="56"/>
      <c r="AC46666" s="56"/>
      <c r="AD46666" s="56"/>
      <c r="AE46666" s="56"/>
    </row>
    <row r="46667" spans="1:31" x14ac:dyDescent="0.25">
      <c r="A46667" s="41">
        <v>0</v>
      </c>
      <c r="C46667" s="56"/>
      <c r="AC46667" s="56"/>
      <c r="AD46667" s="56"/>
      <c r="AE46667" s="56"/>
    </row>
    <row r="46668" spans="1:31" x14ac:dyDescent="0.25">
      <c r="A46668" s="41">
        <v>0</v>
      </c>
      <c r="C46668" s="56"/>
      <c r="AC46668" s="56"/>
      <c r="AD46668" s="56"/>
      <c r="AE46668" s="56"/>
    </row>
    <row r="46669" spans="1:31" x14ac:dyDescent="0.25">
      <c r="A46669" s="41">
        <v>0</v>
      </c>
      <c r="C46669" s="56"/>
      <c r="AC46669" s="56"/>
      <c r="AD46669" s="56"/>
      <c r="AE46669" s="56"/>
    </row>
    <row r="46670" spans="1:31" x14ac:dyDescent="0.25">
      <c r="A46670" s="41">
        <v>0</v>
      </c>
      <c r="C46670" s="56"/>
      <c r="AC46670" s="56"/>
      <c r="AD46670" s="56"/>
      <c r="AE46670" s="56"/>
    </row>
    <row r="46671" spans="1:31" x14ac:dyDescent="0.25">
      <c r="A46671" s="41">
        <v>0</v>
      </c>
      <c r="C46671" s="56"/>
      <c r="AC46671" s="56"/>
      <c r="AD46671" s="56"/>
      <c r="AE46671" s="56"/>
    </row>
    <row r="46672" spans="1:31" x14ac:dyDescent="0.25">
      <c r="A46672" s="41">
        <v>0</v>
      </c>
      <c r="C46672" s="56"/>
      <c r="AC46672" s="56"/>
      <c r="AD46672" s="56"/>
      <c r="AE46672" s="56"/>
    </row>
    <row r="46673" spans="1:31" x14ac:dyDescent="0.25">
      <c r="A46673" s="41">
        <v>0</v>
      </c>
      <c r="C46673" s="56"/>
      <c r="AC46673" s="56"/>
      <c r="AD46673" s="56"/>
      <c r="AE46673" s="56"/>
    </row>
    <row r="46674" spans="1:31" x14ac:dyDescent="0.25">
      <c r="A46674" s="41">
        <v>0</v>
      </c>
      <c r="C46674" s="56"/>
      <c r="AC46674" s="56"/>
      <c r="AD46674" s="56"/>
      <c r="AE46674" s="56"/>
    </row>
    <row r="46675" spans="1:31" x14ac:dyDescent="0.25">
      <c r="A46675" s="41">
        <v>0</v>
      </c>
      <c r="C46675" s="56"/>
      <c r="AC46675" s="56"/>
      <c r="AD46675" s="56"/>
      <c r="AE46675" s="56"/>
    </row>
    <row r="46676" spans="1:31" x14ac:dyDescent="0.25">
      <c r="A46676" s="41">
        <v>0</v>
      </c>
      <c r="C46676" s="56"/>
      <c r="AC46676" s="56"/>
      <c r="AD46676" s="56"/>
      <c r="AE46676" s="56"/>
    </row>
    <row r="46677" spans="1:31" x14ac:dyDescent="0.25">
      <c r="A46677" s="41">
        <v>0</v>
      </c>
      <c r="C46677" s="56"/>
      <c r="AC46677" s="56"/>
      <c r="AD46677" s="56"/>
      <c r="AE46677" s="56"/>
    </row>
    <row r="46678" spans="1:31" x14ac:dyDescent="0.25">
      <c r="A46678" s="41">
        <v>0</v>
      </c>
      <c r="C46678" s="56"/>
      <c r="AC46678" s="56"/>
      <c r="AD46678" s="56"/>
      <c r="AE46678" s="56"/>
    </row>
    <row r="46679" spans="1:31" x14ac:dyDescent="0.25">
      <c r="A46679" s="41">
        <v>0</v>
      </c>
      <c r="C46679" s="56"/>
      <c r="AC46679" s="56"/>
      <c r="AD46679" s="56"/>
      <c r="AE46679" s="56"/>
    </row>
    <row r="46680" spans="1:31" x14ac:dyDescent="0.25">
      <c r="A46680" s="41">
        <v>0</v>
      </c>
      <c r="C46680" s="56"/>
      <c r="AC46680" s="56"/>
      <c r="AD46680" s="56"/>
      <c r="AE46680" s="56"/>
    </row>
    <row r="46681" spans="1:31" x14ac:dyDescent="0.25">
      <c r="A46681" s="41">
        <v>0</v>
      </c>
      <c r="C46681" s="56"/>
      <c r="AC46681" s="56"/>
      <c r="AD46681" s="56"/>
      <c r="AE46681" s="56"/>
    </row>
    <row r="46682" spans="1:31" x14ac:dyDescent="0.25">
      <c r="A46682" s="41">
        <v>0</v>
      </c>
      <c r="C46682" s="56"/>
      <c r="AC46682" s="56"/>
      <c r="AD46682" s="56"/>
      <c r="AE46682" s="56"/>
    </row>
    <row r="46683" spans="1:31" x14ac:dyDescent="0.25">
      <c r="A46683" s="41">
        <v>0</v>
      </c>
      <c r="C46683" s="56"/>
      <c r="AC46683" s="56"/>
      <c r="AD46683" s="56"/>
      <c r="AE46683" s="56"/>
    </row>
    <row r="46684" spans="1:31" x14ac:dyDescent="0.25">
      <c r="A46684" s="41">
        <v>0</v>
      </c>
      <c r="C46684" s="56"/>
      <c r="AC46684" s="56"/>
      <c r="AD46684" s="56"/>
      <c r="AE46684" s="56"/>
    </row>
    <row r="46685" spans="1:31" x14ac:dyDescent="0.25">
      <c r="A46685" s="41">
        <v>0</v>
      </c>
      <c r="C46685" s="56"/>
      <c r="AC46685" s="56"/>
      <c r="AD46685" s="56"/>
      <c r="AE46685" s="56"/>
    </row>
    <row r="46686" spans="1:31" x14ac:dyDescent="0.25">
      <c r="A46686" s="41">
        <v>0</v>
      </c>
      <c r="C46686" s="56"/>
      <c r="AC46686" s="56"/>
      <c r="AD46686" s="56"/>
      <c r="AE46686" s="56"/>
    </row>
    <row r="46687" spans="1:31" x14ac:dyDescent="0.25">
      <c r="A46687" s="41">
        <v>0</v>
      </c>
      <c r="C46687" s="56"/>
      <c r="AC46687" s="56"/>
      <c r="AD46687" s="56"/>
      <c r="AE46687" s="56"/>
    </row>
    <row r="46688" spans="1:31" x14ac:dyDescent="0.25">
      <c r="A46688" s="41">
        <v>0</v>
      </c>
      <c r="C46688" s="56"/>
      <c r="AC46688" s="56"/>
      <c r="AD46688" s="56"/>
      <c r="AE46688" s="56"/>
    </row>
    <row r="46689" spans="1:31" x14ac:dyDescent="0.25">
      <c r="A46689" s="41">
        <v>0</v>
      </c>
      <c r="C46689" s="56"/>
      <c r="AC46689" s="56"/>
      <c r="AD46689" s="56"/>
      <c r="AE46689" s="56"/>
    </row>
    <row r="46690" spans="1:31" x14ac:dyDescent="0.25">
      <c r="A46690" s="41">
        <v>0</v>
      </c>
      <c r="C46690" s="56"/>
      <c r="AC46690" s="56"/>
      <c r="AD46690" s="56"/>
      <c r="AE46690" s="56"/>
    </row>
    <row r="46691" spans="1:31" x14ac:dyDescent="0.25">
      <c r="A46691" s="41">
        <v>0</v>
      </c>
      <c r="C46691" s="56"/>
      <c r="AC46691" s="56"/>
      <c r="AD46691" s="56"/>
      <c r="AE46691" s="56"/>
    </row>
    <row r="46692" spans="1:31" x14ac:dyDescent="0.25">
      <c r="A46692" s="41">
        <v>0</v>
      </c>
      <c r="C46692" s="56"/>
      <c r="AC46692" s="56"/>
      <c r="AD46692" s="56"/>
      <c r="AE46692" s="56"/>
    </row>
    <row r="46693" spans="1:31" x14ac:dyDescent="0.25">
      <c r="A46693" s="41">
        <v>0</v>
      </c>
      <c r="C46693" s="56"/>
      <c r="AC46693" s="56"/>
      <c r="AD46693" s="56"/>
      <c r="AE46693" s="56"/>
    </row>
    <row r="46694" spans="1:31" x14ac:dyDescent="0.25">
      <c r="A46694" s="41">
        <v>0</v>
      </c>
      <c r="C46694" s="56"/>
      <c r="AC46694" s="56"/>
      <c r="AD46694" s="56"/>
      <c r="AE46694" s="56"/>
    </row>
    <row r="46695" spans="1:31" x14ac:dyDescent="0.25">
      <c r="A46695" s="41">
        <v>0</v>
      </c>
      <c r="C46695" s="56"/>
      <c r="AC46695" s="56"/>
      <c r="AD46695" s="56"/>
      <c r="AE46695" s="56"/>
    </row>
    <row r="46696" spans="1:31" x14ac:dyDescent="0.25">
      <c r="A46696" s="41">
        <v>0</v>
      </c>
      <c r="C46696" s="56"/>
      <c r="AC46696" s="56"/>
      <c r="AD46696" s="56"/>
      <c r="AE46696" s="56"/>
    </row>
    <row r="46697" spans="1:31" x14ac:dyDescent="0.25">
      <c r="A46697" s="41">
        <v>0</v>
      </c>
      <c r="C46697" s="56"/>
      <c r="AC46697" s="56"/>
      <c r="AD46697" s="56"/>
      <c r="AE46697" s="56"/>
    </row>
    <row r="46698" spans="1:31" x14ac:dyDescent="0.25">
      <c r="A46698" s="41">
        <v>0</v>
      </c>
      <c r="C46698" s="56"/>
      <c r="AC46698" s="56"/>
      <c r="AD46698" s="56"/>
      <c r="AE46698" s="56"/>
    </row>
    <row r="46699" spans="1:31" x14ac:dyDescent="0.25">
      <c r="A46699" s="41">
        <v>0</v>
      </c>
      <c r="C46699" s="56"/>
      <c r="AC46699" s="56"/>
      <c r="AD46699" s="56"/>
      <c r="AE46699" s="56"/>
    </row>
    <row r="46700" spans="1:31" x14ac:dyDescent="0.25">
      <c r="A46700" s="41">
        <v>0</v>
      </c>
      <c r="C46700" s="56"/>
      <c r="AC46700" s="56"/>
      <c r="AD46700" s="56"/>
      <c r="AE46700" s="56"/>
    </row>
    <row r="46701" spans="1:31" x14ac:dyDescent="0.25">
      <c r="A46701" s="41">
        <v>0</v>
      </c>
      <c r="C46701" s="56"/>
      <c r="AC46701" s="56"/>
      <c r="AD46701" s="56"/>
      <c r="AE46701" s="56"/>
    </row>
    <row r="46702" spans="1:31" x14ac:dyDescent="0.25">
      <c r="A46702" s="41">
        <v>0</v>
      </c>
      <c r="C46702" s="56"/>
      <c r="AC46702" s="56"/>
      <c r="AD46702" s="56"/>
      <c r="AE46702" s="56"/>
    </row>
    <row r="46703" spans="1:31" x14ac:dyDescent="0.25">
      <c r="A46703" s="41">
        <v>0</v>
      </c>
      <c r="C46703" s="56"/>
      <c r="AC46703" s="56"/>
      <c r="AD46703" s="56"/>
      <c r="AE46703" s="56"/>
    </row>
    <row r="46704" spans="1:31" x14ac:dyDescent="0.25">
      <c r="A46704" s="41">
        <v>0</v>
      </c>
      <c r="C46704" s="56"/>
      <c r="AC46704" s="56"/>
      <c r="AD46704" s="56"/>
      <c r="AE46704" s="56"/>
    </row>
    <row r="46705" spans="1:31" x14ac:dyDescent="0.25">
      <c r="A46705" s="41">
        <v>0</v>
      </c>
      <c r="C46705" s="56"/>
      <c r="AC46705" s="56"/>
      <c r="AD46705" s="56"/>
      <c r="AE46705" s="56"/>
    </row>
    <row r="46706" spans="1:31" x14ac:dyDescent="0.25">
      <c r="A46706" s="41">
        <v>0</v>
      </c>
      <c r="C46706" s="56"/>
      <c r="AC46706" s="56"/>
      <c r="AD46706" s="56"/>
      <c r="AE46706" s="56"/>
    </row>
    <row r="46707" spans="1:31" x14ac:dyDescent="0.25">
      <c r="A46707" s="41">
        <v>0</v>
      </c>
      <c r="C46707" s="56"/>
      <c r="AC46707" s="56"/>
      <c r="AD46707" s="56"/>
      <c r="AE46707" s="56"/>
    </row>
    <row r="46708" spans="1:31" x14ac:dyDescent="0.25">
      <c r="A46708" s="41">
        <v>0</v>
      </c>
      <c r="C46708" s="56"/>
      <c r="AC46708" s="56"/>
      <c r="AD46708" s="56"/>
      <c r="AE46708" s="56"/>
    </row>
    <row r="46709" spans="1:31" x14ac:dyDescent="0.25">
      <c r="A46709" s="41">
        <v>0</v>
      </c>
      <c r="C46709" s="56"/>
      <c r="AC46709" s="56"/>
      <c r="AD46709" s="56"/>
      <c r="AE46709" s="56"/>
    </row>
    <row r="46710" spans="1:31" x14ac:dyDescent="0.25">
      <c r="A46710" s="41">
        <v>0</v>
      </c>
      <c r="C46710" s="56"/>
      <c r="AC46710" s="56"/>
      <c r="AD46710" s="56"/>
      <c r="AE46710" s="56"/>
    </row>
    <row r="46711" spans="1:31" x14ac:dyDescent="0.25">
      <c r="A46711" s="41">
        <v>0</v>
      </c>
      <c r="C46711" s="56"/>
      <c r="AC46711" s="56"/>
      <c r="AD46711" s="56"/>
      <c r="AE46711" s="56"/>
    </row>
    <row r="46712" spans="1:31" x14ac:dyDescent="0.25">
      <c r="A46712" s="41">
        <v>0</v>
      </c>
      <c r="C46712" s="56"/>
      <c r="AC46712" s="56"/>
      <c r="AD46712" s="56"/>
      <c r="AE46712" s="56"/>
    </row>
    <row r="46713" spans="1:31" x14ac:dyDescent="0.25">
      <c r="A46713" s="41">
        <v>0</v>
      </c>
      <c r="C46713" s="56"/>
      <c r="AC46713" s="56"/>
      <c r="AD46713" s="56"/>
      <c r="AE46713" s="56"/>
    </row>
    <row r="46714" spans="1:31" x14ac:dyDescent="0.25">
      <c r="A46714" s="41">
        <v>0</v>
      </c>
      <c r="C46714" s="56"/>
      <c r="AC46714" s="56"/>
      <c r="AD46714" s="56"/>
      <c r="AE46714" s="56"/>
    </row>
    <row r="46715" spans="1:31" x14ac:dyDescent="0.25">
      <c r="A46715" s="41">
        <v>0</v>
      </c>
      <c r="C46715" s="56"/>
      <c r="AC46715" s="56"/>
      <c r="AD46715" s="56"/>
      <c r="AE46715" s="56"/>
    </row>
    <row r="46716" spans="1:31" x14ac:dyDescent="0.25">
      <c r="A46716" s="41">
        <v>0</v>
      </c>
      <c r="C46716" s="56"/>
      <c r="AC46716" s="56"/>
      <c r="AD46716" s="56"/>
      <c r="AE46716" s="56"/>
    </row>
    <row r="46717" spans="1:31" x14ac:dyDescent="0.25">
      <c r="A46717" s="41">
        <v>0</v>
      </c>
      <c r="C46717" s="56"/>
      <c r="AC46717" s="56"/>
      <c r="AD46717" s="56"/>
      <c r="AE46717" s="56"/>
    </row>
    <row r="46718" spans="1:31" x14ac:dyDescent="0.25">
      <c r="A46718" s="41">
        <v>0</v>
      </c>
      <c r="C46718" s="56"/>
      <c r="AC46718" s="56"/>
      <c r="AD46718" s="56"/>
      <c r="AE46718" s="56"/>
    </row>
    <row r="46719" spans="1:31" x14ac:dyDescent="0.25">
      <c r="A46719" s="41">
        <v>0</v>
      </c>
      <c r="C46719" s="56"/>
      <c r="AC46719" s="56"/>
      <c r="AD46719" s="56"/>
      <c r="AE46719" s="56"/>
    </row>
    <row r="46720" spans="1:31" x14ac:dyDescent="0.25">
      <c r="A46720" s="41">
        <v>0</v>
      </c>
      <c r="C46720" s="56"/>
      <c r="AC46720" s="56"/>
      <c r="AD46720" s="56"/>
      <c r="AE46720" s="56"/>
    </row>
    <row r="46721" spans="1:31" x14ac:dyDescent="0.25">
      <c r="A46721" s="41">
        <v>0</v>
      </c>
      <c r="C46721" s="56"/>
      <c r="AC46721" s="56"/>
      <c r="AD46721" s="56"/>
      <c r="AE46721" s="56"/>
    </row>
    <row r="46722" spans="1:31" x14ac:dyDescent="0.25">
      <c r="A46722" s="41">
        <v>0</v>
      </c>
      <c r="C46722" s="56"/>
      <c r="AC46722" s="56"/>
      <c r="AD46722" s="56"/>
      <c r="AE46722" s="56"/>
    </row>
    <row r="46723" spans="1:31" x14ac:dyDescent="0.25">
      <c r="A46723" s="41">
        <v>0</v>
      </c>
      <c r="C46723" s="56"/>
      <c r="AC46723" s="56"/>
      <c r="AD46723" s="56"/>
      <c r="AE46723" s="56"/>
    </row>
    <row r="46724" spans="1:31" x14ac:dyDescent="0.25">
      <c r="A46724" s="41">
        <v>0</v>
      </c>
      <c r="C46724" s="56"/>
      <c r="AC46724" s="56"/>
      <c r="AD46724" s="56"/>
      <c r="AE46724" s="56"/>
    </row>
    <row r="46725" spans="1:31" x14ac:dyDescent="0.25">
      <c r="A46725" s="41">
        <v>0</v>
      </c>
      <c r="C46725" s="56"/>
      <c r="AC46725" s="56"/>
      <c r="AD46725" s="56"/>
      <c r="AE46725" s="56"/>
    </row>
    <row r="46726" spans="1:31" x14ac:dyDescent="0.25">
      <c r="A46726" s="41">
        <v>0</v>
      </c>
      <c r="C46726" s="56"/>
      <c r="AC46726" s="56"/>
      <c r="AD46726" s="56"/>
      <c r="AE46726" s="56"/>
    </row>
    <row r="46727" spans="1:31" x14ac:dyDescent="0.25">
      <c r="A46727" s="41">
        <v>0</v>
      </c>
      <c r="C46727" s="56"/>
      <c r="AC46727" s="56"/>
      <c r="AD46727" s="56"/>
      <c r="AE46727" s="56"/>
    </row>
    <row r="46728" spans="1:31" x14ac:dyDescent="0.25">
      <c r="A46728" s="41">
        <v>0</v>
      </c>
      <c r="C46728" s="56"/>
      <c r="AC46728" s="56"/>
      <c r="AD46728" s="56"/>
      <c r="AE46728" s="56"/>
    </row>
    <row r="46729" spans="1:31" x14ac:dyDescent="0.25">
      <c r="A46729" s="41">
        <v>0</v>
      </c>
      <c r="C46729" s="56"/>
      <c r="AC46729" s="56"/>
      <c r="AD46729" s="56"/>
      <c r="AE46729" s="56"/>
    </row>
    <row r="46730" spans="1:31" x14ac:dyDescent="0.25">
      <c r="A46730" s="41">
        <v>0</v>
      </c>
      <c r="C46730" s="56"/>
      <c r="AC46730" s="56"/>
      <c r="AD46730" s="56"/>
      <c r="AE46730" s="56"/>
    </row>
    <row r="46731" spans="1:31" x14ac:dyDescent="0.25">
      <c r="A46731" s="41">
        <v>0</v>
      </c>
      <c r="C46731" s="56"/>
      <c r="AC46731" s="56"/>
      <c r="AD46731" s="56"/>
      <c r="AE46731" s="56"/>
    </row>
    <row r="46732" spans="1:31" x14ac:dyDescent="0.25">
      <c r="A46732" s="41">
        <v>0</v>
      </c>
      <c r="C46732" s="56"/>
      <c r="AC46732" s="56"/>
      <c r="AD46732" s="56"/>
      <c r="AE46732" s="56"/>
    </row>
    <row r="46733" spans="1:31" x14ac:dyDescent="0.25">
      <c r="A46733" s="41">
        <v>0</v>
      </c>
      <c r="C46733" s="56"/>
      <c r="AC46733" s="56"/>
      <c r="AD46733" s="56"/>
      <c r="AE46733" s="56"/>
    </row>
    <row r="46734" spans="1:31" x14ac:dyDescent="0.25">
      <c r="A46734" s="41">
        <v>0</v>
      </c>
      <c r="C46734" s="56"/>
      <c r="AC46734" s="56"/>
      <c r="AD46734" s="56"/>
      <c r="AE46734" s="56"/>
    </row>
    <row r="46735" spans="1:31" x14ac:dyDescent="0.25">
      <c r="A46735" s="41">
        <v>0</v>
      </c>
      <c r="C46735" s="56"/>
      <c r="AC46735" s="56"/>
      <c r="AD46735" s="56"/>
      <c r="AE46735" s="56"/>
    </row>
    <row r="46736" spans="1:31" x14ac:dyDescent="0.25">
      <c r="A46736" s="41">
        <v>0</v>
      </c>
      <c r="C46736" s="56"/>
      <c r="AC46736" s="56"/>
      <c r="AD46736" s="56"/>
      <c r="AE46736" s="56"/>
    </row>
    <row r="46737" spans="1:31" x14ac:dyDescent="0.25">
      <c r="A46737" s="41">
        <v>0</v>
      </c>
      <c r="C46737" s="56"/>
      <c r="AC46737" s="56"/>
      <c r="AD46737" s="56"/>
      <c r="AE46737" s="56"/>
    </row>
    <row r="46738" spans="1:31" x14ac:dyDescent="0.25">
      <c r="A46738" s="41">
        <v>0</v>
      </c>
      <c r="C46738" s="56"/>
      <c r="AC46738" s="56"/>
      <c r="AD46738" s="56"/>
      <c r="AE46738" s="56"/>
    </row>
    <row r="46739" spans="1:31" x14ac:dyDescent="0.25">
      <c r="A46739" s="41">
        <v>0</v>
      </c>
      <c r="C46739" s="56"/>
      <c r="AC46739" s="56"/>
      <c r="AD46739" s="56"/>
      <c r="AE46739" s="56"/>
    </row>
    <row r="46740" spans="1:31" x14ac:dyDescent="0.25">
      <c r="A46740" s="41">
        <v>0</v>
      </c>
      <c r="C46740" s="56"/>
      <c r="AC46740" s="56"/>
      <c r="AD46740" s="56"/>
      <c r="AE46740" s="56"/>
    </row>
    <row r="46741" spans="1:31" x14ac:dyDescent="0.25">
      <c r="A46741" s="41">
        <v>0</v>
      </c>
      <c r="C46741" s="56"/>
      <c r="AC46741" s="56"/>
      <c r="AD46741" s="56"/>
      <c r="AE46741" s="56"/>
    </row>
    <row r="46742" spans="1:31" x14ac:dyDescent="0.25">
      <c r="A46742" s="41">
        <v>0</v>
      </c>
      <c r="C46742" s="56"/>
      <c r="AC46742" s="56"/>
      <c r="AD46742" s="56"/>
      <c r="AE46742" s="56"/>
    </row>
    <row r="46743" spans="1:31" x14ac:dyDescent="0.25">
      <c r="A46743" s="41">
        <v>0</v>
      </c>
      <c r="C46743" s="56"/>
      <c r="AC46743" s="56"/>
      <c r="AD46743" s="56"/>
      <c r="AE46743" s="56"/>
    </row>
    <row r="46744" spans="1:31" x14ac:dyDescent="0.25">
      <c r="A46744" s="41">
        <v>0</v>
      </c>
      <c r="C46744" s="56"/>
      <c r="AC46744" s="56"/>
      <c r="AD46744" s="56"/>
      <c r="AE46744" s="56"/>
    </row>
    <row r="46745" spans="1:31" x14ac:dyDescent="0.25">
      <c r="A46745" s="41">
        <v>0</v>
      </c>
      <c r="C46745" s="56"/>
      <c r="AC46745" s="56"/>
      <c r="AD46745" s="56"/>
      <c r="AE46745" s="56"/>
    </row>
    <row r="46746" spans="1:31" x14ac:dyDescent="0.25">
      <c r="A46746" s="41">
        <v>0</v>
      </c>
      <c r="C46746" s="56"/>
      <c r="AC46746" s="56"/>
      <c r="AD46746" s="56"/>
      <c r="AE46746" s="56"/>
    </row>
    <row r="46747" spans="1:31" x14ac:dyDescent="0.25">
      <c r="A46747" s="41">
        <v>0</v>
      </c>
      <c r="C46747" s="56"/>
      <c r="AC46747" s="56"/>
      <c r="AD46747" s="56"/>
      <c r="AE46747" s="56"/>
    </row>
    <row r="46748" spans="1:31" x14ac:dyDescent="0.25">
      <c r="A46748" s="41">
        <v>0</v>
      </c>
      <c r="C46748" s="56"/>
      <c r="AC46748" s="56"/>
      <c r="AD46748" s="56"/>
      <c r="AE46748" s="56"/>
    </row>
    <row r="46749" spans="1:31" x14ac:dyDescent="0.25">
      <c r="A46749" s="41">
        <v>0</v>
      </c>
      <c r="C46749" s="56"/>
      <c r="AC46749" s="56"/>
      <c r="AD46749" s="56"/>
      <c r="AE46749" s="56"/>
    </row>
    <row r="46750" spans="1:31" x14ac:dyDescent="0.25">
      <c r="A46750" s="41">
        <v>0</v>
      </c>
      <c r="C46750" s="56"/>
      <c r="AC46750" s="56"/>
      <c r="AD46750" s="56"/>
      <c r="AE46750" s="56"/>
    </row>
    <row r="46751" spans="1:31" x14ac:dyDescent="0.25">
      <c r="A46751" s="41">
        <v>0</v>
      </c>
      <c r="C46751" s="56"/>
      <c r="AC46751" s="56"/>
      <c r="AD46751" s="56"/>
      <c r="AE46751" s="56"/>
    </row>
    <row r="46752" spans="1:31" x14ac:dyDescent="0.25">
      <c r="A46752" s="41">
        <v>0</v>
      </c>
      <c r="C46752" s="56"/>
      <c r="AC46752" s="56"/>
      <c r="AD46752" s="56"/>
      <c r="AE46752" s="56"/>
    </row>
    <row r="46753" spans="1:31" x14ac:dyDescent="0.25">
      <c r="A46753" s="41">
        <v>0</v>
      </c>
      <c r="C46753" s="56"/>
      <c r="AC46753" s="56"/>
      <c r="AD46753" s="56"/>
      <c r="AE46753" s="56"/>
    </row>
    <row r="46754" spans="1:31" x14ac:dyDescent="0.25">
      <c r="A46754" s="41">
        <v>0</v>
      </c>
      <c r="C46754" s="56"/>
      <c r="AC46754" s="56"/>
      <c r="AD46754" s="56"/>
      <c r="AE46754" s="56"/>
    </row>
    <row r="46755" spans="1:31" x14ac:dyDescent="0.25">
      <c r="A46755" s="41">
        <v>0</v>
      </c>
      <c r="C46755" s="56"/>
      <c r="AC46755" s="56"/>
      <c r="AD46755" s="56"/>
      <c r="AE46755" s="56"/>
    </row>
    <row r="46756" spans="1:31" x14ac:dyDescent="0.25">
      <c r="A46756" s="41">
        <v>0</v>
      </c>
      <c r="C46756" s="56"/>
      <c r="AC46756" s="56"/>
      <c r="AD46756" s="56"/>
      <c r="AE46756" s="56"/>
    </row>
    <row r="46757" spans="1:31" x14ac:dyDescent="0.25">
      <c r="A46757" s="41">
        <v>0</v>
      </c>
      <c r="C46757" s="56"/>
      <c r="AC46757" s="56"/>
      <c r="AD46757" s="56"/>
      <c r="AE46757" s="56"/>
    </row>
    <row r="46758" spans="1:31" x14ac:dyDescent="0.25">
      <c r="A46758" s="41">
        <v>0</v>
      </c>
      <c r="C46758" s="56"/>
      <c r="AC46758" s="56"/>
      <c r="AD46758" s="56"/>
      <c r="AE46758" s="56"/>
    </row>
    <row r="46759" spans="1:31" x14ac:dyDescent="0.25">
      <c r="A46759" s="41">
        <v>0</v>
      </c>
      <c r="C46759" s="56"/>
      <c r="AC46759" s="56"/>
      <c r="AD46759" s="56"/>
      <c r="AE46759" s="56"/>
    </row>
    <row r="46760" spans="1:31" x14ac:dyDescent="0.25">
      <c r="A46760" s="41">
        <v>0</v>
      </c>
      <c r="C46760" s="56"/>
      <c r="AC46760" s="56"/>
      <c r="AD46760" s="56"/>
      <c r="AE46760" s="56"/>
    </row>
    <row r="46761" spans="1:31" x14ac:dyDescent="0.25">
      <c r="A46761" s="41">
        <v>0</v>
      </c>
      <c r="C46761" s="56"/>
      <c r="AC46761" s="56"/>
      <c r="AD46761" s="56"/>
      <c r="AE46761" s="56"/>
    </row>
    <row r="46762" spans="1:31" x14ac:dyDescent="0.25">
      <c r="A46762" s="41">
        <v>0</v>
      </c>
      <c r="C46762" s="56"/>
      <c r="AC46762" s="56"/>
      <c r="AD46762" s="56"/>
      <c r="AE46762" s="56"/>
    </row>
    <row r="46763" spans="1:31" x14ac:dyDescent="0.25">
      <c r="A46763" s="41">
        <v>0</v>
      </c>
      <c r="C46763" s="56"/>
      <c r="AC46763" s="56"/>
      <c r="AD46763" s="56"/>
      <c r="AE46763" s="56"/>
    </row>
    <row r="46764" spans="1:31" x14ac:dyDescent="0.25">
      <c r="A46764" s="41">
        <v>0</v>
      </c>
      <c r="C46764" s="56"/>
      <c r="AC46764" s="56"/>
      <c r="AD46764" s="56"/>
      <c r="AE46764" s="56"/>
    </row>
    <row r="46765" spans="1:31" x14ac:dyDescent="0.25">
      <c r="A46765" s="41">
        <v>0</v>
      </c>
      <c r="C46765" s="56"/>
      <c r="AC46765" s="56"/>
      <c r="AD46765" s="56"/>
      <c r="AE46765" s="56"/>
    </row>
    <row r="46766" spans="1:31" x14ac:dyDescent="0.25">
      <c r="A46766" s="41">
        <v>0</v>
      </c>
      <c r="C46766" s="56"/>
      <c r="AC46766" s="56"/>
      <c r="AD46766" s="56"/>
      <c r="AE46766" s="56"/>
    </row>
    <row r="46767" spans="1:31" x14ac:dyDescent="0.25">
      <c r="A46767" s="41">
        <v>0</v>
      </c>
      <c r="C46767" s="56"/>
      <c r="AC46767" s="56"/>
      <c r="AD46767" s="56"/>
      <c r="AE46767" s="56"/>
    </row>
    <row r="46768" spans="1:31" x14ac:dyDescent="0.25">
      <c r="A46768" s="41">
        <v>0</v>
      </c>
      <c r="C46768" s="56"/>
      <c r="AC46768" s="56"/>
      <c r="AD46768" s="56"/>
      <c r="AE46768" s="56"/>
    </row>
    <row r="46769" spans="1:31" x14ac:dyDescent="0.25">
      <c r="A46769" s="41">
        <v>0</v>
      </c>
      <c r="C46769" s="56"/>
      <c r="AC46769" s="56"/>
      <c r="AD46769" s="56"/>
      <c r="AE46769" s="56"/>
    </row>
    <row r="46770" spans="1:31" x14ac:dyDescent="0.25">
      <c r="A46770" s="41">
        <v>0</v>
      </c>
      <c r="C46770" s="56"/>
      <c r="AC46770" s="56"/>
      <c r="AD46770" s="56"/>
      <c r="AE46770" s="56"/>
    </row>
    <row r="46771" spans="1:31" x14ac:dyDescent="0.25">
      <c r="A46771" s="41">
        <v>0</v>
      </c>
      <c r="C46771" s="56"/>
      <c r="AC46771" s="56"/>
      <c r="AD46771" s="56"/>
      <c r="AE46771" s="56"/>
    </row>
    <row r="46772" spans="1:31" x14ac:dyDescent="0.25">
      <c r="A46772" s="41">
        <v>0</v>
      </c>
      <c r="C46772" s="56"/>
      <c r="AC46772" s="56"/>
      <c r="AD46772" s="56"/>
      <c r="AE46772" s="56"/>
    </row>
    <row r="46773" spans="1:31" x14ac:dyDescent="0.25">
      <c r="A46773" s="41">
        <v>0</v>
      </c>
      <c r="C46773" s="56"/>
      <c r="AC46773" s="56"/>
      <c r="AD46773" s="56"/>
      <c r="AE46773" s="56"/>
    </row>
    <row r="46774" spans="1:31" x14ac:dyDescent="0.25">
      <c r="A46774" s="41">
        <v>0</v>
      </c>
      <c r="C46774" s="56"/>
      <c r="AC46774" s="56"/>
      <c r="AD46774" s="56"/>
      <c r="AE46774" s="56"/>
    </row>
    <row r="46775" spans="1:31" x14ac:dyDescent="0.25">
      <c r="A46775" s="41">
        <v>0</v>
      </c>
      <c r="C46775" s="56"/>
      <c r="AC46775" s="56"/>
      <c r="AD46775" s="56"/>
      <c r="AE46775" s="56"/>
    </row>
    <row r="46776" spans="1:31" x14ac:dyDescent="0.25">
      <c r="A46776" s="41">
        <v>0</v>
      </c>
      <c r="C46776" s="56"/>
      <c r="AC46776" s="56"/>
      <c r="AD46776" s="56"/>
      <c r="AE46776" s="56"/>
    </row>
    <row r="46777" spans="1:31" x14ac:dyDescent="0.25">
      <c r="A46777" s="41">
        <v>0</v>
      </c>
      <c r="C46777" s="56"/>
      <c r="AC46777" s="56"/>
      <c r="AD46777" s="56"/>
      <c r="AE46777" s="56"/>
    </row>
    <row r="46778" spans="1:31" x14ac:dyDescent="0.25">
      <c r="A46778" s="41">
        <v>0</v>
      </c>
      <c r="C46778" s="56"/>
      <c r="AC46778" s="56"/>
      <c r="AD46778" s="56"/>
      <c r="AE46778" s="56"/>
    </row>
    <row r="46779" spans="1:31" x14ac:dyDescent="0.25">
      <c r="A46779" s="41">
        <v>0</v>
      </c>
      <c r="C46779" s="56"/>
      <c r="AC46779" s="56"/>
      <c r="AD46779" s="56"/>
      <c r="AE46779" s="56"/>
    </row>
    <row r="46780" spans="1:31" x14ac:dyDescent="0.25">
      <c r="A46780" s="41">
        <v>0</v>
      </c>
      <c r="C46780" s="56"/>
      <c r="AC46780" s="56"/>
      <c r="AD46780" s="56"/>
      <c r="AE46780" s="56"/>
    </row>
    <row r="46781" spans="1:31" x14ac:dyDescent="0.25">
      <c r="A46781" s="41">
        <v>0</v>
      </c>
      <c r="C46781" s="56"/>
      <c r="AC46781" s="56"/>
      <c r="AD46781" s="56"/>
      <c r="AE46781" s="56"/>
    </row>
    <row r="46782" spans="1:31" x14ac:dyDescent="0.25">
      <c r="A46782" s="41">
        <v>0</v>
      </c>
      <c r="C46782" s="56"/>
      <c r="AC46782" s="56"/>
      <c r="AD46782" s="56"/>
      <c r="AE46782" s="56"/>
    </row>
    <row r="46783" spans="1:31" x14ac:dyDescent="0.25">
      <c r="A46783" s="41">
        <v>0</v>
      </c>
      <c r="C46783" s="56"/>
      <c r="AC46783" s="56"/>
      <c r="AD46783" s="56"/>
      <c r="AE46783" s="56"/>
    </row>
    <row r="46784" spans="1:31" x14ac:dyDescent="0.25">
      <c r="A46784" s="41">
        <v>0</v>
      </c>
      <c r="C46784" s="56"/>
      <c r="AC46784" s="56"/>
      <c r="AD46784" s="56"/>
      <c r="AE46784" s="56"/>
    </row>
    <row r="46785" spans="1:31" x14ac:dyDescent="0.25">
      <c r="A46785" s="41">
        <v>0</v>
      </c>
      <c r="C46785" s="56"/>
      <c r="AC46785" s="56"/>
      <c r="AD46785" s="56"/>
      <c r="AE46785" s="56"/>
    </row>
    <row r="46786" spans="1:31" x14ac:dyDescent="0.25">
      <c r="A46786" s="41">
        <v>0</v>
      </c>
      <c r="C46786" s="56"/>
      <c r="AC46786" s="56"/>
      <c r="AD46786" s="56"/>
      <c r="AE46786" s="56"/>
    </row>
    <row r="46787" spans="1:31" x14ac:dyDescent="0.25">
      <c r="A46787" s="41">
        <v>0</v>
      </c>
      <c r="C46787" s="56"/>
      <c r="AC46787" s="56"/>
      <c r="AD46787" s="56"/>
      <c r="AE46787" s="56"/>
    </row>
    <row r="46788" spans="1:31" x14ac:dyDescent="0.25">
      <c r="A46788" s="41">
        <v>0</v>
      </c>
      <c r="C46788" s="56"/>
      <c r="AC46788" s="56"/>
      <c r="AD46788" s="56"/>
      <c r="AE46788" s="56"/>
    </row>
    <row r="46789" spans="1:31" x14ac:dyDescent="0.25">
      <c r="A46789" s="41">
        <v>0</v>
      </c>
      <c r="C46789" s="56"/>
      <c r="AC46789" s="56"/>
      <c r="AD46789" s="56"/>
      <c r="AE46789" s="56"/>
    </row>
    <row r="46790" spans="1:31" x14ac:dyDescent="0.25">
      <c r="A46790" s="41">
        <v>0</v>
      </c>
      <c r="C46790" s="56"/>
      <c r="AC46790" s="56"/>
      <c r="AD46790" s="56"/>
      <c r="AE46790" s="56"/>
    </row>
    <row r="46791" spans="1:31" x14ac:dyDescent="0.25">
      <c r="A46791" s="41">
        <v>0</v>
      </c>
      <c r="C46791" s="56"/>
      <c r="AC46791" s="56"/>
      <c r="AD46791" s="56"/>
      <c r="AE46791" s="56"/>
    </row>
    <row r="46792" spans="1:31" x14ac:dyDescent="0.25">
      <c r="A46792" s="41">
        <v>0</v>
      </c>
      <c r="C46792" s="56"/>
      <c r="AC46792" s="56"/>
      <c r="AD46792" s="56"/>
      <c r="AE46792" s="56"/>
    </row>
    <row r="46793" spans="1:31" x14ac:dyDescent="0.25">
      <c r="A46793" s="41">
        <v>0</v>
      </c>
      <c r="C46793" s="56"/>
      <c r="AC46793" s="56"/>
      <c r="AD46793" s="56"/>
      <c r="AE46793" s="56"/>
    </row>
    <row r="46794" spans="1:31" x14ac:dyDescent="0.25">
      <c r="A46794" s="41">
        <v>0</v>
      </c>
      <c r="C46794" s="56"/>
      <c r="AC46794" s="56"/>
      <c r="AD46794" s="56"/>
      <c r="AE46794" s="56"/>
    </row>
    <row r="46795" spans="1:31" x14ac:dyDescent="0.25">
      <c r="A46795" s="41">
        <v>0</v>
      </c>
      <c r="C46795" s="56"/>
      <c r="AC46795" s="56"/>
      <c r="AD46795" s="56"/>
      <c r="AE46795" s="56"/>
    </row>
    <row r="46796" spans="1:31" x14ac:dyDescent="0.25">
      <c r="A46796" s="41">
        <v>0</v>
      </c>
      <c r="C46796" s="56"/>
      <c r="AC46796" s="56"/>
      <c r="AD46796" s="56"/>
      <c r="AE46796" s="56"/>
    </row>
    <row r="46797" spans="1:31" x14ac:dyDescent="0.25">
      <c r="A46797" s="41">
        <v>0</v>
      </c>
      <c r="C46797" s="56"/>
      <c r="AC46797" s="56"/>
      <c r="AD46797" s="56"/>
      <c r="AE46797" s="56"/>
    </row>
    <row r="46798" spans="1:31" x14ac:dyDescent="0.25">
      <c r="A46798" s="41">
        <v>0</v>
      </c>
      <c r="C46798" s="56"/>
      <c r="AC46798" s="56"/>
      <c r="AD46798" s="56"/>
      <c r="AE46798" s="56"/>
    </row>
    <row r="46799" spans="1:31" x14ac:dyDescent="0.25">
      <c r="A46799" s="41">
        <v>0</v>
      </c>
      <c r="C46799" s="56"/>
      <c r="AC46799" s="56"/>
      <c r="AD46799" s="56"/>
      <c r="AE46799" s="56"/>
    </row>
    <row r="46800" spans="1:31" x14ac:dyDescent="0.25">
      <c r="A46800" s="41">
        <v>0</v>
      </c>
      <c r="C46800" s="56"/>
      <c r="AC46800" s="56"/>
      <c r="AD46800" s="56"/>
      <c r="AE46800" s="56"/>
    </row>
    <row r="46801" spans="1:31" x14ac:dyDescent="0.25">
      <c r="A46801" s="41">
        <v>0</v>
      </c>
      <c r="C46801" s="56"/>
      <c r="AC46801" s="56"/>
      <c r="AD46801" s="56"/>
      <c r="AE46801" s="56"/>
    </row>
    <row r="46802" spans="1:31" x14ac:dyDescent="0.25">
      <c r="A46802" s="41">
        <v>1562</v>
      </c>
      <c r="C46802" s="56"/>
      <c r="AC46802" s="56"/>
      <c r="AD46802" s="56"/>
      <c r="AE46802" s="56"/>
    </row>
    <row r="46803" spans="1:31" x14ac:dyDescent="0.25">
      <c r="A46803" s="41">
        <v>0</v>
      </c>
      <c r="C46803" s="56"/>
      <c r="AC46803" s="56"/>
      <c r="AD46803" s="56"/>
      <c r="AE46803" s="56"/>
    </row>
    <row r="46804" spans="1:31" x14ac:dyDescent="0.25">
      <c r="A46804" s="41">
        <v>0</v>
      </c>
      <c r="C46804" s="56"/>
      <c r="AC46804" s="56"/>
      <c r="AD46804" s="56"/>
      <c r="AE46804" s="56"/>
    </row>
    <row r="46805" spans="1:31" x14ac:dyDescent="0.25">
      <c r="A46805" s="41">
        <v>0</v>
      </c>
      <c r="C46805" s="56"/>
      <c r="AC46805" s="56"/>
      <c r="AD46805" s="56"/>
      <c r="AE46805" s="56"/>
    </row>
    <row r="46806" spans="1:31" x14ac:dyDescent="0.25">
      <c r="A46806" s="41">
        <v>0</v>
      </c>
      <c r="C46806" s="56"/>
      <c r="AC46806" s="56"/>
      <c r="AD46806" s="56"/>
      <c r="AE46806" s="56"/>
    </row>
    <row r="46807" spans="1:31" x14ac:dyDescent="0.25">
      <c r="A46807" s="41">
        <v>0</v>
      </c>
      <c r="C46807" s="56"/>
      <c r="AC46807" s="56"/>
      <c r="AD46807" s="56"/>
      <c r="AE46807" s="56"/>
    </row>
    <row r="46808" spans="1:31" x14ac:dyDescent="0.25">
      <c r="A46808" s="41">
        <v>0</v>
      </c>
      <c r="C46808" s="56"/>
      <c r="AC46808" s="56"/>
      <c r="AD46808" s="56"/>
      <c r="AE46808" s="56"/>
    </row>
    <row r="46809" spans="1:31" x14ac:dyDescent="0.25">
      <c r="A46809" s="41">
        <v>0</v>
      </c>
      <c r="C46809" s="56"/>
      <c r="AC46809" s="56"/>
      <c r="AD46809" s="56"/>
      <c r="AE46809" s="56"/>
    </row>
    <row r="46810" spans="1:31" x14ac:dyDescent="0.25">
      <c r="A46810" s="41">
        <v>0</v>
      </c>
      <c r="C46810" s="56"/>
      <c r="AC46810" s="56"/>
      <c r="AD46810" s="56"/>
      <c r="AE46810" s="56"/>
    </row>
    <row r="46811" spans="1:31" x14ac:dyDescent="0.25">
      <c r="A46811" s="41">
        <v>0</v>
      </c>
      <c r="C46811" s="56"/>
      <c r="AC46811" s="56"/>
      <c r="AD46811" s="56"/>
      <c r="AE46811" s="56"/>
    </row>
    <row r="46812" spans="1:31" x14ac:dyDescent="0.25">
      <c r="A46812" s="41">
        <v>0</v>
      </c>
      <c r="C46812" s="56"/>
      <c r="AC46812" s="56"/>
      <c r="AD46812" s="56"/>
      <c r="AE46812" s="56"/>
    </row>
    <row r="46813" spans="1:31" x14ac:dyDescent="0.25">
      <c r="A46813" s="41">
        <v>0</v>
      </c>
      <c r="C46813" s="56"/>
      <c r="AC46813" s="56"/>
      <c r="AD46813" s="56"/>
      <c r="AE46813" s="56"/>
    </row>
    <row r="46814" spans="1:31" x14ac:dyDescent="0.25">
      <c r="A46814" s="41">
        <v>0</v>
      </c>
      <c r="C46814" s="56"/>
      <c r="AC46814" s="56"/>
      <c r="AD46814" s="56"/>
      <c r="AE46814" s="56"/>
    </row>
    <row r="46815" spans="1:31" x14ac:dyDescent="0.25">
      <c r="A46815" s="41">
        <v>0</v>
      </c>
      <c r="C46815" s="56"/>
      <c r="AC46815" s="56"/>
      <c r="AD46815" s="56"/>
      <c r="AE46815" s="56"/>
    </row>
    <row r="46816" spans="1:31" x14ac:dyDescent="0.25">
      <c r="A46816" s="41">
        <v>0</v>
      </c>
      <c r="C46816" s="56"/>
      <c r="AC46816" s="56"/>
      <c r="AD46816" s="56"/>
      <c r="AE46816" s="56"/>
    </row>
    <row r="46817" spans="1:31" x14ac:dyDescent="0.25">
      <c r="A46817" s="41">
        <v>0</v>
      </c>
      <c r="C46817" s="56"/>
      <c r="AC46817" s="56"/>
      <c r="AD46817" s="56"/>
      <c r="AE46817" s="56"/>
    </row>
    <row r="46818" spans="1:31" x14ac:dyDescent="0.25">
      <c r="A46818" s="41">
        <v>0</v>
      </c>
      <c r="C46818" s="56"/>
      <c r="AC46818" s="56"/>
      <c r="AD46818" s="56"/>
      <c r="AE46818" s="56"/>
    </row>
    <row r="46819" spans="1:31" x14ac:dyDescent="0.25">
      <c r="A46819" s="41">
        <v>0</v>
      </c>
      <c r="C46819" s="56"/>
      <c r="AC46819" s="56"/>
      <c r="AD46819" s="56"/>
      <c r="AE46819" s="56"/>
    </row>
    <row r="46820" spans="1:31" x14ac:dyDescent="0.25">
      <c r="A46820" s="41">
        <v>0</v>
      </c>
      <c r="C46820" s="56"/>
      <c r="AC46820" s="56"/>
      <c r="AD46820" s="56"/>
      <c r="AE46820" s="56"/>
    </row>
    <row r="46821" spans="1:31" x14ac:dyDescent="0.25">
      <c r="A46821" s="41">
        <v>0</v>
      </c>
      <c r="C46821" s="56"/>
      <c r="AC46821" s="56"/>
      <c r="AD46821" s="56"/>
      <c r="AE46821" s="56"/>
    </row>
    <row r="46822" spans="1:31" x14ac:dyDescent="0.25">
      <c r="A46822" s="41">
        <v>0</v>
      </c>
      <c r="C46822" s="56"/>
      <c r="AC46822" s="56"/>
      <c r="AD46822" s="56"/>
      <c r="AE46822" s="56"/>
    </row>
    <row r="46823" spans="1:31" x14ac:dyDescent="0.25">
      <c r="A46823" s="41">
        <v>0</v>
      </c>
      <c r="C46823" s="56"/>
      <c r="AC46823" s="56"/>
      <c r="AD46823" s="56"/>
      <c r="AE46823" s="56"/>
    </row>
    <row r="46824" spans="1:31" x14ac:dyDescent="0.25">
      <c r="A46824" s="41">
        <v>0</v>
      </c>
      <c r="C46824" s="56"/>
      <c r="AC46824" s="56"/>
      <c r="AD46824" s="56"/>
      <c r="AE46824" s="56"/>
    </row>
    <row r="46825" spans="1:31" x14ac:dyDescent="0.25">
      <c r="A46825" s="41">
        <v>0</v>
      </c>
      <c r="C46825" s="56"/>
      <c r="AC46825" s="56"/>
      <c r="AD46825" s="56"/>
      <c r="AE46825" s="56"/>
    </row>
    <row r="46826" spans="1:31" x14ac:dyDescent="0.25">
      <c r="A46826" s="41">
        <v>0</v>
      </c>
      <c r="C46826" s="56"/>
      <c r="AC46826" s="56"/>
      <c r="AD46826" s="56"/>
      <c r="AE46826" s="56"/>
    </row>
    <row r="46827" spans="1:31" x14ac:dyDescent="0.25">
      <c r="A46827" s="41">
        <v>0</v>
      </c>
      <c r="C46827" s="56"/>
      <c r="AC46827" s="56"/>
      <c r="AD46827" s="56"/>
      <c r="AE46827" s="56"/>
    </row>
    <row r="46828" spans="1:31" x14ac:dyDescent="0.25">
      <c r="A46828" s="41">
        <v>0</v>
      </c>
      <c r="C46828" s="56"/>
      <c r="AC46828" s="56"/>
      <c r="AD46828" s="56"/>
      <c r="AE46828" s="56"/>
    </row>
    <row r="46829" spans="1:31" x14ac:dyDescent="0.25">
      <c r="A46829" s="41">
        <v>0</v>
      </c>
      <c r="C46829" s="56"/>
      <c r="AC46829" s="56"/>
      <c r="AD46829" s="56"/>
      <c r="AE46829" s="56"/>
    </row>
    <row r="46830" spans="1:31" x14ac:dyDescent="0.25">
      <c r="A46830" s="41">
        <v>0</v>
      </c>
      <c r="C46830" s="56"/>
      <c r="AC46830" s="56"/>
      <c r="AD46830" s="56"/>
      <c r="AE46830" s="56"/>
    </row>
    <row r="46831" spans="1:31" x14ac:dyDescent="0.25">
      <c r="A46831" s="41">
        <v>0</v>
      </c>
      <c r="C46831" s="56"/>
      <c r="AC46831" s="56"/>
      <c r="AD46831" s="56"/>
      <c r="AE46831" s="56"/>
    </row>
    <row r="46832" spans="1:31" x14ac:dyDescent="0.25">
      <c r="A46832" s="41">
        <v>0</v>
      </c>
      <c r="C46832" s="56"/>
      <c r="AC46832" s="56"/>
      <c r="AD46832" s="56"/>
      <c r="AE46832" s="56"/>
    </row>
    <row r="46833" spans="1:31" x14ac:dyDescent="0.25">
      <c r="A46833" s="41">
        <v>0</v>
      </c>
      <c r="C46833" s="56"/>
      <c r="AC46833" s="56"/>
      <c r="AD46833" s="56"/>
      <c r="AE46833" s="56"/>
    </row>
    <row r="46834" spans="1:31" x14ac:dyDescent="0.25">
      <c r="A46834" s="41">
        <v>0</v>
      </c>
      <c r="C46834" s="56"/>
      <c r="AC46834" s="56"/>
      <c r="AD46834" s="56"/>
      <c r="AE46834" s="56"/>
    </row>
    <row r="46835" spans="1:31" x14ac:dyDescent="0.25">
      <c r="A46835" s="41">
        <v>0</v>
      </c>
      <c r="C46835" s="56"/>
      <c r="AC46835" s="56"/>
      <c r="AD46835" s="56"/>
      <c r="AE46835" s="56"/>
    </row>
    <row r="46836" spans="1:31" x14ac:dyDescent="0.25">
      <c r="A46836" s="41">
        <v>0</v>
      </c>
      <c r="C46836" s="56"/>
      <c r="AC46836" s="56"/>
      <c r="AD46836" s="56"/>
      <c r="AE46836" s="56"/>
    </row>
    <row r="46837" spans="1:31" x14ac:dyDescent="0.25">
      <c r="A46837" s="41">
        <v>0</v>
      </c>
      <c r="C46837" s="56"/>
      <c r="AC46837" s="56"/>
      <c r="AD46837" s="56"/>
      <c r="AE46837" s="56"/>
    </row>
    <row r="46838" spans="1:31" x14ac:dyDescent="0.25">
      <c r="A46838" s="41">
        <v>0</v>
      </c>
      <c r="C46838" s="56"/>
      <c r="AC46838" s="56"/>
      <c r="AD46838" s="56"/>
      <c r="AE46838" s="56"/>
    </row>
    <row r="46839" spans="1:31" x14ac:dyDescent="0.25">
      <c r="A46839" s="41">
        <v>0</v>
      </c>
      <c r="C46839" s="56"/>
      <c r="AC46839" s="56"/>
      <c r="AD46839" s="56"/>
      <c r="AE46839" s="56"/>
    </row>
    <row r="46840" spans="1:31" x14ac:dyDescent="0.25">
      <c r="A46840" s="41">
        <v>0</v>
      </c>
      <c r="C46840" s="56"/>
      <c r="AC46840" s="56"/>
      <c r="AD46840" s="56"/>
      <c r="AE46840" s="56"/>
    </row>
    <row r="46841" spans="1:31" x14ac:dyDescent="0.25">
      <c r="A46841" s="41">
        <v>0</v>
      </c>
      <c r="C46841" s="56"/>
      <c r="AC46841" s="56"/>
      <c r="AD46841" s="56"/>
      <c r="AE46841" s="56"/>
    </row>
    <row r="46842" spans="1:31" x14ac:dyDescent="0.25">
      <c r="A46842" s="41">
        <v>0</v>
      </c>
      <c r="C46842" s="56"/>
      <c r="AC46842" s="56"/>
      <c r="AD46842" s="56"/>
      <c r="AE46842" s="56"/>
    </row>
    <row r="46843" spans="1:31" x14ac:dyDescent="0.25">
      <c r="A46843" s="41">
        <v>0</v>
      </c>
      <c r="C46843" s="56"/>
      <c r="AC46843" s="56"/>
      <c r="AD46843" s="56"/>
      <c r="AE46843" s="56"/>
    </row>
    <row r="46844" spans="1:31" x14ac:dyDescent="0.25">
      <c r="A46844" s="41">
        <v>0</v>
      </c>
      <c r="C46844" s="56"/>
      <c r="AC46844" s="56"/>
      <c r="AD46844" s="56"/>
      <c r="AE46844" s="56"/>
    </row>
    <row r="46845" spans="1:31" x14ac:dyDescent="0.25">
      <c r="A46845" s="41">
        <v>0</v>
      </c>
      <c r="C46845" s="56"/>
      <c r="AC46845" s="56"/>
      <c r="AD46845" s="56"/>
      <c r="AE46845" s="56"/>
    </row>
    <row r="46846" spans="1:31" x14ac:dyDescent="0.25">
      <c r="A46846" s="41">
        <v>0</v>
      </c>
      <c r="C46846" s="56"/>
      <c r="AC46846" s="56"/>
      <c r="AD46846" s="56"/>
      <c r="AE46846" s="56"/>
    </row>
    <row r="46847" spans="1:31" x14ac:dyDescent="0.25">
      <c r="A46847" s="41">
        <v>0</v>
      </c>
      <c r="C46847" s="56"/>
      <c r="AC46847" s="56"/>
      <c r="AD46847" s="56"/>
      <c r="AE46847" s="56"/>
    </row>
    <row r="46848" spans="1:31" x14ac:dyDescent="0.25">
      <c r="A46848" s="41">
        <v>0</v>
      </c>
      <c r="C46848" s="56"/>
      <c r="AC46848" s="56"/>
      <c r="AD46848" s="56"/>
      <c r="AE46848" s="56"/>
    </row>
    <row r="46849" spans="1:31" x14ac:dyDescent="0.25">
      <c r="A46849" s="41">
        <v>0</v>
      </c>
      <c r="C46849" s="56"/>
      <c r="AC46849" s="56"/>
      <c r="AD46849" s="56"/>
      <c r="AE46849" s="56"/>
    </row>
    <row r="46850" spans="1:31" x14ac:dyDescent="0.25">
      <c r="A46850" s="41">
        <v>0</v>
      </c>
      <c r="C46850" s="56"/>
      <c r="AC46850" s="56"/>
      <c r="AD46850" s="56"/>
      <c r="AE46850" s="56"/>
    </row>
    <row r="46851" spans="1:31" x14ac:dyDescent="0.25">
      <c r="A46851" s="41">
        <v>0</v>
      </c>
      <c r="C46851" s="56"/>
      <c r="AC46851" s="56"/>
      <c r="AD46851" s="56"/>
      <c r="AE46851" s="56"/>
    </row>
    <row r="46852" spans="1:31" x14ac:dyDescent="0.25">
      <c r="A46852" s="41">
        <v>0</v>
      </c>
      <c r="C46852" s="56"/>
      <c r="AC46852" s="56"/>
      <c r="AD46852" s="56"/>
      <c r="AE46852" s="56"/>
    </row>
    <row r="46853" spans="1:31" x14ac:dyDescent="0.25">
      <c r="A46853" s="41">
        <v>0</v>
      </c>
      <c r="C46853" s="56"/>
      <c r="AC46853" s="56"/>
      <c r="AD46853" s="56"/>
      <c r="AE46853" s="56"/>
    </row>
    <row r="46854" spans="1:31" x14ac:dyDescent="0.25">
      <c r="A46854" s="41">
        <v>0</v>
      </c>
      <c r="C46854" s="56"/>
      <c r="AC46854" s="56"/>
      <c r="AD46854" s="56"/>
      <c r="AE46854" s="56"/>
    </row>
    <row r="46855" spans="1:31" x14ac:dyDescent="0.25">
      <c r="A46855" s="41">
        <v>0</v>
      </c>
      <c r="C46855" s="56"/>
      <c r="AC46855" s="56"/>
      <c r="AD46855" s="56"/>
      <c r="AE46855" s="56"/>
    </row>
    <row r="46856" spans="1:31" x14ac:dyDescent="0.25">
      <c r="A46856" s="41">
        <v>0</v>
      </c>
      <c r="C46856" s="56"/>
      <c r="AC46856" s="56"/>
      <c r="AD46856" s="56"/>
      <c r="AE46856" s="56"/>
    </row>
    <row r="46857" spans="1:31" x14ac:dyDescent="0.25">
      <c r="A46857" s="41">
        <v>0</v>
      </c>
      <c r="C46857" s="56"/>
      <c r="AC46857" s="56"/>
      <c r="AD46857" s="56"/>
      <c r="AE46857" s="56"/>
    </row>
    <row r="46858" spans="1:31" x14ac:dyDescent="0.25">
      <c r="A46858" s="41">
        <v>0</v>
      </c>
      <c r="C46858" s="56"/>
      <c r="AC46858" s="56"/>
      <c r="AD46858" s="56"/>
      <c r="AE46858" s="56"/>
    </row>
    <row r="46859" spans="1:31" x14ac:dyDescent="0.25">
      <c r="A46859" s="41">
        <v>0</v>
      </c>
      <c r="C46859" s="56"/>
      <c r="AC46859" s="56"/>
      <c r="AD46859" s="56"/>
      <c r="AE46859" s="56"/>
    </row>
    <row r="46860" spans="1:31" x14ac:dyDescent="0.25">
      <c r="A46860" s="41">
        <v>0</v>
      </c>
      <c r="C46860" s="56"/>
      <c r="AC46860" s="56"/>
      <c r="AD46860" s="56"/>
      <c r="AE46860" s="56"/>
    </row>
    <row r="46861" spans="1:31" x14ac:dyDescent="0.25">
      <c r="A46861" s="41">
        <v>0</v>
      </c>
      <c r="C46861" s="56"/>
      <c r="AC46861" s="56"/>
      <c r="AD46861" s="56"/>
      <c r="AE46861" s="56"/>
    </row>
    <row r="46862" spans="1:31" x14ac:dyDescent="0.25">
      <c r="A46862" s="41">
        <v>0</v>
      </c>
      <c r="C46862" s="56"/>
      <c r="AC46862" s="56"/>
      <c r="AD46862" s="56"/>
      <c r="AE46862" s="56"/>
    </row>
    <row r="46863" spans="1:31" x14ac:dyDescent="0.25">
      <c r="A46863" s="41">
        <v>0</v>
      </c>
      <c r="C46863" s="56"/>
      <c r="AC46863" s="56"/>
      <c r="AD46863" s="56"/>
      <c r="AE46863" s="56"/>
    </row>
    <row r="46864" spans="1:31" x14ac:dyDescent="0.25">
      <c r="A46864" s="41">
        <v>0</v>
      </c>
      <c r="C46864" s="56"/>
      <c r="AC46864" s="56"/>
      <c r="AD46864" s="56"/>
      <c r="AE46864" s="56"/>
    </row>
    <row r="46865" spans="1:31" x14ac:dyDescent="0.25">
      <c r="A46865" s="41">
        <v>0</v>
      </c>
      <c r="C46865" s="56"/>
      <c r="AC46865" s="56"/>
      <c r="AD46865" s="56"/>
      <c r="AE46865" s="56"/>
    </row>
    <row r="46866" spans="1:31" x14ac:dyDescent="0.25">
      <c r="A46866" s="41">
        <v>0</v>
      </c>
      <c r="C46866" s="56"/>
      <c r="AC46866" s="56"/>
      <c r="AD46866" s="56"/>
      <c r="AE46866" s="56"/>
    </row>
    <row r="46867" spans="1:31" x14ac:dyDescent="0.25">
      <c r="A46867" s="41">
        <v>0</v>
      </c>
      <c r="C46867" s="56"/>
      <c r="AC46867" s="56"/>
      <c r="AD46867" s="56"/>
      <c r="AE46867" s="56"/>
    </row>
    <row r="46868" spans="1:31" x14ac:dyDescent="0.25">
      <c r="A46868" s="41">
        <v>0</v>
      </c>
      <c r="C46868" s="56"/>
      <c r="AC46868" s="56"/>
      <c r="AD46868" s="56"/>
      <c r="AE46868" s="56"/>
    </row>
    <row r="46869" spans="1:31" x14ac:dyDescent="0.25">
      <c r="A46869" s="41">
        <v>0</v>
      </c>
      <c r="C46869" s="56"/>
      <c r="AC46869" s="56"/>
      <c r="AD46869" s="56"/>
      <c r="AE46869" s="56"/>
    </row>
    <row r="46870" spans="1:31" x14ac:dyDescent="0.25">
      <c r="A46870" s="41">
        <v>0</v>
      </c>
      <c r="C46870" s="56"/>
      <c r="AC46870" s="56"/>
      <c r="AD46870" s="56"/>
      <c r="AE46870" s="56"/>
    </row>
    <row r="46871" spans="1:31" x14ac:dyDescent="0.25">
      <c r="A46871" s="41">
        <v>0</v>
      </c>
      <c r="C46871" s="56"/>
      <c r="AC46871" s="56"/>
      <c r="AD46871" s="56"/>
      <c r="AE46871" s="56"/>
    </row>
    <row r="46872" spans="1:31" x14ac:dyDescent="0.25">
      <c r="A46872" s="41">
        <v>0</v>
      </c>
      <c r="C46872" s="56"/>
      <c r="AC46872" s="56"/>
      <c r="AD46872" s="56"/>
      <c r="AE46872" s="56"/>
    </row>
    <row r="46873" spans="1:31" x14ac:dyDescent="0.25">
      <c r="A46873" s="41">
        <v>0</v>
      </c>
      <c r="C46873" s="56"/>
      <c r="AC46873" s="56"/>
      <c r="AD46873" s="56"/>
      <c r="AE46873" s="56"/>
    </row>
    <row r="46874" spans="1:31" x14ac:dyDescent="0.25">
      <c r="A46874" s="41">
        <v>0</v>
      </c>
      <c r="C46874" s="56"/>
      <c r="AC46874" s="56"/>
      <c r="AD46874" s="56"/>
      <c r="AE46874" s="56"/>
    </row>
    <row r="46875" spans="1:31" x14ac:dyDescent="0.25">
      <c r="A46875" s="41">
        <v>0</v>
      </c>
      <c r="C46875" s="56"/>
      <c r="AC46875" s="56"/>
      <c r="AD46875" s="56"/>
      <c r="AE46875" s="56"/>
    </row>
    <row r="46876" spans="1:31" x14ac:dyDescent="0.25">
      <c r="A46876" s="41">
        <v>0</v>
      </c>
      <c r="C46876" s="56"/>
      <c r="AC46876" s="56"/>
      <c r="AD46876" s="56"/>
      <c r="AE46876" s="56"/>
    </row>
    <row r="46877" spans="1:31" x14ac:dyDescent="0.25">
      <c r="A46877" s="41">
        <v>0</v>
      </c>
      <c r="C46877" s="56"/>
      <c r="AC46877" s="56"/>
      <c r="AD46877" s="56"/>
      <c r="AE46877" s="56"/>
    </row>
    <row r="46878" spans="1:31" x14ac:dyDescent="0.25">
      <c r="A46878" s="41">
        <v>0</v>
      </c>
      <c r="C46878" s="56"/>
      <c r="AC46878" s="56"/>
      <c r="AD46878" s="56"/>
      <c r="AE46878" s="56"/>
    </row>
    <row r="46879" spans="1:31" x14ac:dyDescent="0.25">
      <c r="A46879" s="41">
        <v>0</v>
      </c>
      <c r="C46879" s="56"/>
      <c r="AC46879" s="56"/>
      <c r="AD46879" s="56"/>
      <c r="AE46879" s="56"/>
    </row>
    <row r="46880" spans="1:31" x14ac:dyDescent="0.25">
      <c r="A46880" s="41">
        <v>0</v>
      </c>
      <c r="C46880" s="56"/>
      <c r="AC46880" s="56"/>
      <c r="AD46880" s="56"/>
      <c r="AE46880" s="56"/>
    </row>
    <row r="46881" spans="1:31" x14ac:dyDescent="0.25">
      <c r="A46881" s="41">
        <v>0</v>
      </c>
      <c r="C46881" s="56"/>
      <c r="AC46881" s="56"/>
      <c r="AD46881" s="56"/>
      <c r="AE46881" s="56"/>
    </row>
    <row r="46882" spans="1:31" x14ac:dyDescent="0.25">
      <c r="A46882" s="41">
        <v>0</v>
      </c>
      <c r="C46882" s="56"/>
      <c r="AC46882" s="56"/>
      <c r="AD46882" s="56"/>
      <c r="AE46882" s="56"/>
    </row>
    <row r="46883" spans="1:31" x14ac:dyDescent="0.25">
      <c r="A46883" s="41">
        <v>0</v>
      </c>
      <c r="C46883" s="56"/>
      <c r="AC46883" s="56"/>
      <c r="AD46883" s="56"/>
      <c r="AE46883" s="56"/>
    </row>
    <row r="46884" spans="1:31" x14ac:dyDescent="0.25">
      <c r="A46884" s="41">
        <v>0</v>
      </c>
      <c r="C46884" s="56"/>
      <c r="AC46884" s="56"/>
      <c r="AD46884" s="56"/>
      <c r="AE46884" s="56"/>
    </row>
    <row r="46885" spans="1:31" x14ac:dyDescent="0.25">
      <c r="A46885" s="41">
        <v>0</v>
      </c>
      <c r="C46885" s="56"/>
      <c r="AC46885" s="56"/>
      <c r="AD46885" s="56"/>
      <c r="AE46885" s="56"/>
    </row>
    <row r="46886" spans="1:31" x14ac:dyDescent="0.25">
      <c r="A46886" s="41">
        <v>0</v>
      </c>
      <c r="C46886" s="56"/>
      <c r="AC46886" s="56"/>
      <c r="AD46886" s="56"/>
      <c r="AE46886" s="56"/>
    </row>
    <row r="46887" spans="1:31" x14ac:dyDescent="0.25">
      <c r="A46887" s="41">
        <v>0</v>
      </c>
      <c r="C46887" s="56"/>
      <c r="AC46887" s="56"/>
      <c r="AD46887" s="56"/>
      <c r="AE46887" s="56"/>
    </row>
    <row r="46888" spans="1:31" x14ac:dyDescent="0.25">
      <c r="A46888" s="41">
        <v>0</v>
      </c>
      <c r="C46888" s="56"/>
      <c r="AC46888" s="56"/>
      <c r="AD46888" s="56"/>
      <c r="AE46888" s="56"/>
    </row>
    <row r="46889" spans="1:31" x14ac:dyDescent="0.25">
      <c r="A46889" s="41">
        <v>0</v>
      </c>
      <c r="C46889" s="56"/>
      <c r="AC46889" s="56"/>
      <c r="AD46889" s="56"/>
      <c r="AE46889" s="56"/>
    </row>
    <row r="46890" spans="1:31" x14ac:dyDescent="0.25">
      <c r="A46890" s="41">
        <v>0</v>
      </c>
      <c r="C46890" s="56"/>
      <c r="AC46890" s="56"/>
      <c r="AD46890" s="56"/>
      <c r="AE46890" s="56"/>
    </row>
    <row r="46891" spans="1:31" x14ac:dyDescent="0.25">
      <c r="A46891" s="41">
        <v>0</v>
      </c>
      <c r="C46891" s="56"/>
      <c r="AC46891" s="56"/>
      <c r="AD46891" s="56"/>
      <c r="AE46891" s="56"/>
    </row>
    <row r="46892" spans="1:31" x14ac:dyDescent="0.25">
      <c r="A46892" s="41">
        <v>0</v>
      </c>
      <c r="C46892" s="56"/>
      <c r="AC46892" s="56"/>
      <c r="AD46892" s="56"/>
      <c r="AE46892" s="56"/>
    </row>
    <row r="46893" spans="1:31" x14ac:dyDescent="0.25">
      <c r="A46893" s="41">
        <v>0</v>
      </c>
      <c r="C46893" s="56"/>
      <c r="AC46893" s="56"/>
      <c r="AD46893" s="56"/>
      <c r="AE46893" s="56"/>
    </row>
    <row r="46894" spans="1:31" x14ac:dyDescent="0.25">
      <c r="A46894" s="41">
        <v>0</v>
      </c>
      <c r="C46894" s="56"/>
      <c r="AC46894" s="56"/>
      <c r="AD46894" s="56"/>
      <c r="AE46894" s="56"/>
    </row>
    <row r="46895" spans="1:31" x14ac:dyDescent="0.25">
      <c r="A46895" s="41">
        <v>0</v>
      </c>
      <c r="C46895" s="56"/>
      <c r="AC46895" s="56"/>
      <c r="AD46895" s="56"/>
      <c r="AE46895" s="56"/>
    </row>
    <row r="46896" spans="1:31" x14ac:dyDescent="0.25">
      <c r="A46896" s="41">
        <v>0</v>
      </c>
      <c r="C46896" s="56"/>
      <c r="AC46896" s="56"/>
      <c r="AD46896" s="56"/>
      <c r="AE46896" s="56"/>
    </row>
    <row r="46897" spans="1:31" x14ac:dyDescent="0.25">
      <c r="A46897" s="41">
        <v>0</v>
      </c>
      <c r="C46897" s="56"/>
      <c r="AC46897" s="56"/>
      <c r="AD46897" s="56"/>
      <c r="AE46897" s="56"/>
    </row>
    <row r="46898" spans="1:31" x14ac:dyDescent="0.25">
      <c r="A46898" s="41">
        <v>0</v>
      </c>
      <c r="C46898" s="56"/>
      <c r="AC46898" s="56"/>
      <c r="AD46898" s="56"/>
      <c r="AE46898" s="56"/>
    </row>
    <row r="46899" spans="1:31" x14ac:dyDescent="0.25">
      <c r="A46899" s="41">
        <v>0</v>
      </c>
      <c r="C46899" s="56"/>
      <c r="AC46899" s="56"/>
      <c r="AD46899" s="56"/>
      <c r="AE46899" s="56"/>
    </row>
    <row r="46900" spans="1:31" x14ac:dyDescent="0.25">
      <c r="A46900" s="41">
        <v>0</v>
      </c>
      <c r="C46900" s="56"/>
      <c r="AC46900" s="56"/>
      <c r="AD46900" s="56"/>
      <c r="AE46900" s="56"/>
    </row>
    <row r="46901" spans="1:31" x14ac:dyDescent="0.25">
      <c r="A46901" s="41">
        <v>0</v>
      </c>
      <c r="C46901" s="56"/>
      <c r="AC46901" s="56"/>
      <c r="AD46901" s="56"/>
      <c r="AE46901" s="56"/>
    </row>
    <row r="46902" spans="1:31" x14ac:dyDescent="0.25">
      <c r="A46902" s="41">
        <v>0</v>
      </c>
      <c r="C46902" s="56"/>
      <c r="AC46902" s="56"/>
      <c r="AD46902" s="56"/>
      <c r="AE46902" s="56"/>
    </row>
    <row r="46903" spans="1:31" x14ac:dyDescent="0.25">
      <c r="A46903" s="41">
        <v>0</v>
      </c>
      <c r="C46903" s="56"/>
      <c r="AC46903" s="56"/>
      <c r="AD46903" s="56"/>
      <c r="AE46903" s="56"/>
    </row>
    <row r="46904" spans="1:31" x14ac:dyDescent="0.25">
      <c r="A46904" s="41">
        <v>0</v>
      </c>
      <c r="C46904" s="56"/>
      <c r="AC46904" s="56"/>
      <c r="AD46904" s="56"/>
      <c r="AE46904" s="56"/>
    </row>
    <row r="46905" spans="1:31" x14ac:dyDescent="0.25">
      <c r="A46905" s="41">
        <v>0</v>
      </c>
      <c r="C46905" s="56"/>
      <c r="AC46905" s="56"/>
      <c r="AD46905" s="56"/>
      <c r="AE46905" s="56"/>
    </row>
    <row r="46906" spans="1:31" x14ac:dyDescent="0.25">
      <c r="A46906" s="41">
        <v>0</v>
      </c>
      <c r="C46906" s="56"/>
      <c r="AC46906" s="56"/>
      <c r="AD46906" s="56"/>
      <c r="AE46906" s="56"/>
    </row>
    <row r="46907" spans="1:31" x14ac:dyDescent="0.25">
      <c r="A46907" s="41">
        <v>0</v>
      </c>
      <c r="C46907" s="56"/>
      <c r="AC46907" s="56"/>
      <c r="AD46907" s="56"/>
      <c r="AE46907" s="56"/>
    </row>
    <row r="46908" spans="1:31" x14ac:dyDescent="0.25">
      <c r="A46908" s="41">
        <v>0</v>
      </c>
      <c r="C46908" s="56"/>
      <c r="AC46908" s="56"/>
      <c r="AD46908" s="56"/>
      <c r="AE46908" s="56"/>
    </row>
    <row r="46909" spans="1:31" x14ac:dyDescent="0.25">
      <c r="A46909" s="41">
        <v>0</v>
      </c>
      <c r="C46909" s="56"/>
      <c r="AC46909" s="56"/>
      <c r="AD46909" s="56"/>
      <c r="AE46909" s="56"/>
    </row>
    <row r="46910" spans="1:31" x14ac:dyDescent="0.25">
      <c r="A46910" s="41">
        <v>0</v>
      </c>
      <c r="C46910" s="56"/>
      <c r="AC46910" s="56"/>
      <c r="AD46910" s="56"/>
      <c r="AE46910" s="56"/>
    </row>
    <row r="46911" spans="1:31" x14ac:dyDescent="0.25">
      <c r="A46911" s="41">
        <v>0</v>
      </c>
      <c r="C46911" s="56"/>
      <c r="AC46911" s="56"/>
      <c r="AD46911" s="56"/>
      <c r="AE46911" s="56"/>
    </row>
    <row r="46912" spans="1:31" x14ac:dyDescent="0.25">
      <c r="A46912" s="41">
        <v>0</v>
      </c>
      <c r="C46912" s="56"/>
      <c r="AC46912" s="56"/>
      <c r="AD46912" s="56"/>
      <c r="AE46912" s="56"/>
    </row>
    <row r="46913" spans="1:31" x14ac:dyDescent="0.25">
      <c r="A46913" s="41">
        <v>0</v>
      </c>
      <c r="C46913" s="56"/>
      <c r="AC46913" s="56"/>
      <c r="AD46913" s="56"/>
      <c r="AE46913" s="56"/>
    </row>
    <row r="46914" spans="1:31" x14ac:dyDescent="0.25">
      <c r="A46914" s="41">
        <v>0</v>
      </c>
      <c r="C46914" s="56"/>
      <c r="AC46914" s="56"/>
      <c r="AD46914" s="56"/>
      <c r="AE46914" s="56"/>
    </row>
    <row r="46915" spans="1:31" x14ac:dyDescent="0.25">
      <c r="A46915" s="41">
        <v>0</v>
      </c>
      <c r="C46915" s="56"/>
      <c r="AC46915" s="56"/>
      <c r="AD46915" s="56"/>
      <c r="AE46915" s="56"/>
    </row>
    <row r="46916" spans="1:31" x14ac:dyDescent="0.25">
      <c r="A46916" s="41">
        <v>0</v>
      </c>
      <c r="C46916" s="56"/>
      <c r="AC46916" s="56"/>
      <c r="AD46916" s="56"/>
      <c r="AE46916" s="56"/>
    </row>
    <row r="46917" spans="1:31" x14ac:dyDescent="0.25">
      <c r="A46917" s="41">
        <v>0</v>
      </c>
      <c r="C46917" s="56"/>
      <c r="AC46917" s="56"/>
      <c r="AD46917" s="56"/>
      <c r="AE46917" s="56"/>
    </row>
    <row r="46918" spans="1:31" x14ac:dyDescent="0.25">
      <c r="A46918" s="41">
        <v>0</v>
      </c>
      <c r="C46918" s="56"/>
      <c r="AC46918" s="56"/>
      <c r="AD46918" s="56"/>
      <c r="AE46918" s="56"/>
    </row>
    <row r="46919" spans="1:31" x14ac:dyDescent="0.25">
      <c r="A46919" s="41">
        <v>0</v>
      </c>
      <c r="C46919" s="56"/>
      <c r="AC46919" s="56"/>
      <c r="AD46919" s="56"/>
      <c r="AE46919" s="56"/>
    </row>
    <row r="46920" spans="1:31" x14ac:dyDescent="0.25">
      <c r="A46920" s="41">
        <v>0</v>
      </c>
      <c r="C46920" s="56"/>
      <c r="AC46920" s="56"/>
      <c r="AD46920" s="56"/>
      <c r="AE46920" s="56"/>
    </row>
    <row r="46921" spans="1:31" x14ac:dyDescent="0.25">
      <c r="A46921" s="41">
        <v>0</v>
      </c>
      <c r="C46921" s="56"/>
      <c r="AC46921" s="56"/>
      <c r="AD46921" s="56"/>
      <c r="AE46921" s="56"/>
    </row>
    <row r="46922" spans="1:31" x14ac:dyDescent="0.25">
      <c r="A46922" s="41">
        <v>0</v>
      </c>
      <c r="C46922" s="56"/>
      <c r="AC46922" s="56"/>
      <c r="AD46922" s="56"/>
      <c r="AE46922" s="56"/>
    </row>
    <row r="46923" spans="1:31" x14ac:dyDescent="0.25">
      <c r="A46923" s="41">
        <v>0</v>
      </c>
      <c r="C46923" s="56"/>
      <c r="AC46923" s="56"/>
      <c r="AD46923" s="56"/>
      <c r="AE46923" s="56"/>
    </row>
    <row r="46924" spans="1:31" x14ac:dyDescent="0.25">
      <c r="A46924" s="41">
        <v>0</v>
      </c>
      <c r="C46924" s="56"/>
      <c r="AC46924" s="56"/>
      <c r="AD46924" s="56"/>
      <c r="AE46924" s="56"/>
    </row>
    <row r="46925" spans="1:31" x14ac:dyDescent="0.25">
      <c r="A46925" s="41">
        <v>0</v>
      </c>
      <c r="C46925" s="56"/>
      <c r="AC46925" s="56"/>
      <c r="AD46925" s="56"/>
      <c r="AE46925" s="56"/>
    </row>
    <row r="46926" spans="1:31" x14ac:dyDescent="0.25">
      <c r="A46926" s="41">
        <v>0</v>
      </c>
      <c r="C46926" s="56"/>
      <c r="AC46926" s="56"/>
      <c r="AD46926" s="56"/>
      <c r="AE46926" s="56"/>
    </row>
    <row r="46927" spans="1:31" x14ac:dyDescent="0.25">
      <c r="A46927" s="41">
        <v>0</v>
      </c>
      <c r="C46927" s="56"/>
      <c r="AC46927" s="56"/>
      <c r="AD46927" s="56"/>
      <c r="AE46927" s="56"/>
    </row>
    <row r="46928" spans="1:31" x14ac:dyDescent="0.25">
      <c r="A46928" s="41">
        <v>193</v>
      </c>
      <c r="C46928" s="56"/>
      <c r="AC46928" s="56"/>
      <c r="AD46928" s="56"/>
      <c r="AE46928" s="56"/>
    </row>
    <row r="46929" spans="1:31" x14ac:dyDescent="0.25">
      <c r="A46929" s="41">
        <v>0</v>
      </c>
      <c r="C46929" s="56"/>
      <c r="AC46929" s="56"/>
      <c r="AD46929" s="56"/>
      <c r="AE46929" s="56"/>
    </row>
    <row r="46930" spans="1:31" x14ac:dyDescent="0.25">
      <c r="A46930" s="41">
        <v>0</v>
      </c>
      <c r="C46930" s="56"/>
      <c r="AC46930" s="56"/>
      <c r="AD46930" s="56"/>
      <c r="AE46930" s="56"/>
    </row>
    <row r="46931" spans="1:31" x14ac:dyDescent="0.25">
      <c r="A46931" s="41">
        <v>0</v>
      </c>
      <c r="C46931" s="56"/>
      <c r="AC46931" s="56"/>
      <c r="AD46931" s="56"/>
      <c r="AE46931" s="56"/>
    </row>
    <row r="46932" spans="1:31" x14ac:dyDescent="0.25">
      <c r="A46932" s="41">
        <v>0</v>
      </c>
      <c r="C46932" s="56"/>
      <c r="AC46932" s="56"/>
      <c r="AD46932" s="56"/>
      <c r="AE46932" s="56"/>
    </row>
    <row r="46933" spans="1:31" x14ac:dyDescent="0.25">
      <c r="A46933" s="41">
        <v>0</v>
      </c>
      <c r="C46933" s="56"/>
      <c r="AC46933" s="56"/>
      <c r="AD46933" s="56"/>
      <c r="AE46933" s="56"/>
    </row>
    <row r="46934" spans="1:31" x14ac:dyDescent="0.25">
      <c r="A46934" s="41">
        <v>0</v>
      </c>
      <c r="C46934" s="56"/>
      <c r="AC46934" s="56"/>
      <c r="AD46934" s="56"/>
      <c r="AE46934" s="56"/>
    </row>
    <row r="46935" spans="1:31" x14ac:dyDescent="0.25">
      <c r="A46935" s="41">
        <v>0</v>
      </c>
      <c r="C46935" s="56"/>
      <c r="AC46935" s="56"/>
      <c r="AD46935" s="56"/>
      <c r="AE46935" s="56"/>
    </row>
    <row r="46936" spans="1:31" x14ac:dyDescent="0.25">
      <c r="A46936" s="41">
        <v>0</v>
      </c>
      <c r="C46936" s="56"/>
      <c r="AC46936" s="56"/>
      <c r="AD46936" s="56"/>
      <c r="AE46936" s="56"/>
    </row>
    <row r="46937" spans="1:31" x14ac:dyDescent="0.25">
      <c r="A46937" s="41">
        <v>0</v>
      </c>
      <c r="C46937" s="56"/>
      <c r="AC46937" s="56"/>
      <c r="AD46937" s="56"/>
      <c r="AE46937" s="56"/>
    </row>
    <row r="46938" spans="1:31" x14ac:dyDescent="0.25">
      <c r="A46938" s="41">
        <v>0</v>
      </c>
      <c r="C46938" s="56"/>
      <c r="AC46938" s="56"/>
      <c r="AD46938" s="56"/>
      <c r="AE46938" s="56"/>
    </row>
    <row r="46939" spans="1:31" x14ac:dyDescent="0.25">
      <c r="A46939" s="41">
        <v>0</v>
      </c>
      <c r="C46939" s="56"/>
      <c r="AC46939" s="56"/>
      <c r="AD46939" s="56"/>
      <c r="AE46939" s="56"/>
    </row>
    <row r="46940" spans="1:31" x14ac:dyDescent="0.25">
      <c r="A46940" s="41">
        <v>0</v>
      </c>
      <c r="C46940" s="56"/>
      <c r="AC46940" s="56"/>
      <c r="AD46940" s="56"/>
      <c r="AE46940" s="56"/>
    </row>
    <row r="46941" spans="1:31" x14ac:dyDescent="0.25">
      <c r="A46941" s="41">
        <v>0</v>
      </c>
      <c r="C46941" s="56"/>
      <c r="AC46941" s="56"/>
      <c r="AD46941" s="56"/>
      <c r="AE46941" s="56"/>
    </row>
    <row r="46942" spans="1:31" x14ac:dyDescent="0.25">
      <c r="A46942" s="41">
        <v>0</v>
      </c>
      <c r="C46942" s="56"/>
      <c r="AC46942" s="56"/>
      <c r="AD46942" s="56"/>
      <c r="AE46942" s="56"/>
    </row>
    <row r="46943" spans="1:31" x14ac:dyDescent="0.25">
      <c r="A46943" s="41">
        <v>0</v>
      </c>
      <c r="C46943" s="56"/>
      <c r="AC46943" s="56"/>
      <c r="AD46943" s="56"/>
      <c r="AE46943" s="56"/>
    </row>
    <row r="46944" spans="1:31" x14ac:dyDescent="0.25">
      <c r="A46944" s="41">
        <v>0</v>
      </c>
      <c r="C46944" s="56"/>
      <c r="AC46944" s="56"/>
      <c r="AD46944" s="56"/>
      <c r="AE46944" s="56"/>
    </row>
    <row r="46945" spans="1:31" x14ac:dyDescent="0.25">
      <c r="A46945" s="41">
        <v>0</v>
      </c>
      <c r="C46945" s="56"/>
      <c r="AC46945" s="56"/>
      <c r="AD46945" s="56"/>
      <c r="AE46945" s="56"/>
    </row>
    <row r="46946" spans="1:31" x14ac:dyDescent="0.25">
      <c r="A46946" s="41">
        <v>0</v>
      </c>
      <c r="C46946" s="56"/>
      <c r="AC46946" s="56"/>
      <c r="AD46946" s="56"/>
      <c r="AE46946" s="56"/>
    </row>
    <row r="46947" spans="1:31" x14ac:dyDescent="0.25">
      <c r="A46947" s="41">
        <v>0</v>
      </c>
      <c r="C46947" s="56"/>
      <c r="AC46947" s="56"/>
      <c r="AD46947" s="56"/>
      <c r="AE46947" s="56"/>
    </row>
    <row r="46948" spans="1:31" x14ac:dyDescent="0.25">
      <c r="A46948" s="41">
        <v>0</v>
      </c>
      <c r="C46948" s="56"/>
      <c r="AC46948" s="56"/>
      <c r="AD46948" s="56"/>
      <c r="AE46948" s="56"/>
    </row>
    <row r="46949" spans="1:31" x14ac:dyDescent="0.25">
      <c r="A46949" s="41">
        <v>0</v>
      </c>
      <c r="C46949" s="56"/>
      <c r="AC46949" s="56"/>
      <c r="AD46949" s="56"/>
      <c r="AE46949" s="56"/>
    </row>
    <row r="46950" spans="1:31" x14ac:dyDescent="0.25">
      <c r="A46950" s="41">
        <v>0</v>
      </c>
      <c r="C46950" s="56"/>
      <c r="AC46950" s="56"/>
      <c r="AD46950" s="56"/>
      <c r="AE46950" s="56"/>
    </row>
    <row r="46951" spans="1:31" x14ac:dyDescent="0.25">
      <c r="A46951" s="41">
        <v>0</v>
      </c>
      <c r="C46951" s="56"/>
      <c r="AC46951" s="56"/>
      <c r="AD46951" s="56"/>
      <c r="AE46951" s="56"/>
    </row>
    <row r="46952" spans="1:31" x14ac:dyDescent="0.25">
      <c r="A46952" s="41">
        <v>0</v>
      </c>
      <c r="C46952" s="56"/>
      <c r="AC46952" s="56"/>
      <c r="AD46952" s="56"/>
      <c r="AE46952" s="56"/>
    </row>
    <row r="46953" spans="1:31" x14ac:dyDescent="0.25">
      <c r="A46953" s="41">
        <v>3052</v>
      </c>
      <c r="C46953" s="56"/>
      <c r="AC46953" s="56"/>
      <c r="AD46953" s="56"/>
      <c r="AE46953" s="56"/>
    </row>
    <row r="46954" spans="1:31" x14ac:dyDescent="0.25">
      <c r="A46954" s="41">
        <v>0</v>
      </c>
      <c r="C46954" s="56"/>
      <c r="AC46954" s="56"/>
      <c r="AD46954" s="56"/>
      <c r="AE46954" s="56"/>
    </row>
    <row r="46955" spans="1:31" x14ac:dyDescent="0.25">
      <c r="A46955" s="41">
        <v>0</v>
      </c>
      <c r="C46955" s="56"/>
      <c r="AC46955" s="56"/>
      <c r="AD46955" s="56"/>
      <c r="AE46955" s="56"/>
    </row>
    <row r="46956" spans="1:31" x14ac:dyDescent="0.25">
      <c r="A46956" s="41">
        <v>0</v>
      </c>
      <c r="C46956" s="56"/>
      <c r="AC46956" s="56"/>
      <c r="AD46956" s="56"/>
      <c r="AE46956" s="56"/>
    </row>
    <row r="46957" spans="1:31" x14ac:dyDescent="0.25">
      <c r="A46957" s="41">
        <v>0</v>
      </c>
      <c r="C46957" s="56"/>
      <c r="AC46957" s="56"/>
      <c r="AD46957" s="56"/>
      <c r="AE46957" s="56"/>
    </row>
    <row r="46958" spans="1:31" x14ac:dyDescent="0.25">
      <c r="A46958" s="41">
        <v>0</v>
      </c>
      <c r="C46958" s="56"/>
      <c r="AC46958" s="56"/>
      <c r="AD46958" s="56"/>
      <c r="AE46958" s="56"/>
    </row>
    <row r="46959" spans="1:31" x14ac:dyDescent="0.25">
      <c r="A46959" s="41">
        <v>0</v>
      </c>
      <c r="C46959" s="56"/>
      <c r="AC46959" s="56"/>
      <c r="AD46959" s="56"/>
      <c r="AE46959" s="56"/>
    </row>
    <row r="46960" spans="1:31" x14ac:dyDescent="0.25">
      <c r="A46960" s="41">
        <v>0</v>
      </c>
      <c r="C46960" s="56"/>
      <c r="AC46960" s="56"/>
      <c r="AD46960" s="56"/>
      <c r="AE46960" s="56"/>
    </row>
    <row r="46961" spans="1:31" x14ac:dyDescent="0.25">
      <c r="A46961" s="41">
        <v>0</v>
      </c>
      <c r="C46961" s="56"/>
      <c r="AC46961" s="56"/>
      <c r="AD46961" s="56"/>
      <c r="AE46961" s="56"/>
    </row>
    <row r="46962" spans="1:31" x14ac:dyDescent="0.25">
      <c r="A46962" s="41">
        <v>0</v>
      </c>
      <c r="C46962" s="56"/>
      <c r="AC46962" s="56"/>
      <c r="AD46962" s="56"/>
      <c r="AE46962" s="56"/>
    </row>
    <row r="46963" spans="1:31" x14ac:dyDescent="0.25">
      <c r="A46963" s="41">
        <v>0</v>
      </c>
      <c r="C46963" s="56"/>
      <c r="AC46963" s="56"/>
      <c r="AD46963" s="56"/>
      <c r="AE46963" s="56"/>
    </row>
    <row r="46964" spans="1:31" x14ac:dyDescent="0.25">
      <c r="A46964" s="41">
        <v>0</v>
      </c>
      <c r="C46964" s="56"/>
      <c r="AC46964" s="56"/>
      <c r="AD46964" s="56"/>
      <c r="AE46964" s="56"/>
    </row>
    <row r="46965" spans="1:31" x14ac:dyDescent="0.25">
      <c r="A46965" s="41">
        <v>0</v>
      </c>
      <c r="C46965" s="56"/>
      <c r="AC46965" s="56"/>
      <c r="AD46965" s="56"/>
      <c r="AE46965" s="56"/>
    </row>
    <row r="46966" spans="1:31" x14ac:dyDescent="0.25">
      <c r="A46966" s="41">
        <v>0</v>
      </c>
      <c r="C46966" s="56"/>
      <c r="AC46966" s="56"/>
      <c r="AD46966" s="56"/>
      <c r="AE46966" s="56"/>
    </row>
    <row r="46967" spans="1:31" x14ac:dyDescent="0.25">
      <c r="A46967" s="41">
        <v>0</v>
      </c>
      <c r="C46967" s="56"/>
      <c r="AC46967" s="56"/>
      <c r="AD46967" s="56"/>
      <c r="AE46967" s="56"/>
    </row>
    <row r="46968" spans="1:31" x14ac:dyDescent="0.25">
      <c r="A46968" s="41">
        <v>0</v>
      </c>
      <c r="C46968" s="56"/>
      <c r="AC46968" s="56"/>
      <c r="AD46968" s="56"/>
      <c r="AE46968" s="56"/>
    </row>
    <row r="46969" spans="1:31" x14ac:dyDescent="0.25">
      <c r="A46969" s="41">
        <v>0</v>
      </c>
      <c r="C46969" s="56"/>
      <c r="AC46969" s="56"/>
      <c r="AD46969" s="56"/>
      <c r="AE46969" s="56"/>
    </row>
    <row r="46970" spans="1:31" x14ac:dyDescent="0.25">
      <c r="A46970" s="41">
        <v>0</v>
      </c>
      <c r="C46970" s="56"/>
      <c r="AC46970" s="56"/>
      <c r="AD46970" s="56"/>
      <c r="AE46970" s="56"/>
    </row>
    <row r="46971" spans="1:31" x14ac:dyDescent="0.25">
      <c r="A46971" s="41">
        <v>0</v>
      </c>
      <c r="C46971" s="56"/>
      <c r="AC46971" s="56"/>
      <c r="AD46971" s="56"/>
      <c r="AE46971" s="56"/>
    </row>
    <row r="46972" spans="1:31" x14ac:dyDescent="0.25">
      <c r="A46972" s="41">
        <v>0</v>
      </c>
      <c r="C46972" s="56"/>
      <c r="AC46972" s="56"/>
      <c r="AD46972" s="56"/>
      <c r="AE46972" s="56"/>
    </row>
    <row r="46973" spans="1:31" x14ac:dyDescent="0.25">
      <c r="A46973" s="41">
        <v>0</v>
      </c>
      <c r="C46973" s="56"/>
      <c r="AC46973" s="56"/>
      <c r="AD46973" s="56"/>
      <c r="AE46973" s="56"/>
    </row>
    <row r="46974" spans="1:31" x14ac:dyDescent="0.25">
      <c r="A46974" s="41">
        <v>0</v>
      </c>
      <c r="C46974" s="56"/>
      <c r="AC46974" s="56"/>
      <c r="AD46974" s="56"/>
      <c r="AE46974" s="56"/>
    </row>
    <row r="46975" spans="1:31" x14ac:dyDescent="0.25">
      <c r="A46975" s="41">
        <v>0</v>
      </c>
      <c r="C46975" s="56"/>
      <c r="AC46975" s="56"/>
      <c r="AD46975" s="56"/>
      <c r="AE46975" s="56"/>
    </row>
    <row r="46976" spans="1:31" x14ac:dyDescent="0.25">
      <c r="A46976" s="41">
        <v>0</v>
      </c>
      <c r="C46976" s="56"/>
      <c r="AC46976" s="56"/>
      <c r="AD46976" s="56"/>
      <c r="AE46976" s="56"/>
    </row>
    <row r="46977" spans="1:31" x14ac:dyDescent="0.25">
      <c r="A46977" s="41">
        <v>0</v>
      </c>
      <c r="C46977" s="56"/>
      <c r="AC46977" s="56"/>
      <c r="AD46977" s="56"/>
      <c r="AE46977" s="56"/>
    </row>
    <row r="46978" spans="1:31" x14ac:dyDescent="0.25">
      <c r="A46978" s="41">
        <v>0</v>
      </c>
      <c r="C46978" s="56"/>
      <c r="AC46978" s="56"/>
      <c r="AD46978" s="56"/>
      <c r="AE46978" s="56"/>
    </row>
    <row r="46979" spans="1:31" x14ac:dyDescent="0.25">
      <c r="A46979" s="41">
        <v>0</v>
      </c>
      <c r="C46979" s="56"/>
      <c r="AC46979" s="56"/>
      <c r="AD46979" s="56"/>
      <c r="AE46979" s="56"/>
    </row>
    <row r="46980" spans="1:31" x14ac:dyDescent="0.25">
      <c r="A46980" s="41">
        <v>0</v>
      </c>
      <c r="C46980" s="56"/>
      <c r="AC46980" s="56"/>
      <c r="AD46980" s="56"/>
      <c r="AE46980" s="56"/>
    </row>
    <row r="46981" spans="1:31" x14ac:dyDescent="0.25">
      <c r="A46981" s="41">
        <v>0</v>
      </c>
      <c r="C46981" s="56"/>
      <c r="AC46981" s="56"/>
      <c r="AD46981" s="56"/>
      <c r="AE46981" s="56"/>
    </row>
    <row r="46982" spans="1:31" x14ac:dyDescent="0.25">
      <c r="A46982" s="41">
        <v>0</v>
      </c>
      <c r="C46982" s="56"/>
      <c r="AC46982" s="56"/>
      <c r="AD46982" s="56"/>
      <c r="AE46982" s="56"/>
    </row>
    <row r="46983" spans="1:31" x14ac:dyDescent="0.25">
      <c r="A46983" s="41">
        <v>0</v>
      </c>
      <c r="C46983" s="56"/>
      <c r="AC46983" s="56"/>
      <c r="AD46983" s="56"/>
      <c r="AE46983" s="56"/>
    </row>
    <row r="46984" spans="1:31" x14ac:dyDescent="0.25">
      <c r="A46984" s="41">
        <v>0</v>
      </c>
      <c r="C46984" s="56"/>
      <c r="AC46984" s="56"/>
      <c r="AD46984" s="56"/>
      <c r="AE46984" s="56"/>
    </row>
    <row r="46985" spans="1:31" x14ac:dyDescent="0.25">
      <c r="A46985" s="41">
        <v>0</v>
      </c>
      <c r="C46985" s="56"/>
      <c r="AC46985" s="56"/>
      <c r="AD46985" s="56"/>
      <c r="AE46985" s="56"/>
    </row>
    <row r="46986" spans="1:31" x14ac:dyDescent="0.25">
      <c r="A46986" s="41">
        <v>0</v>
      </c>
      <c r="C46986" s="56"/>
      <c r="AC46986" s="56"/>
      <c r="AD46986" s="56"/>
      <c r="AE46986" s="56"/>
    </row>
    <row r="46987" spans="1:31" x14ac:dyDescent="0.25">
      <c r="A46987" s="41">
        <v>0</v>
      </c>
      <c r="C46987" s="56"/>
      <c r="AC46987" s="56"/>
      <c r="AD46987" s="56"/>
      <c r="AE46987" s="56"/>
    </row>
    <row r="46988" spans="1:31" x14ac:dyDescent="0.25">
      <c r="A46988" s="41">
        <v>0</v>
      </c>
      <c r="C46988" s="56"/>
      <c r="AC46988" s="56"/>
      <c r="AD46988" s="56"/>
      <c r="AE46988" s="56"/>
    </row>
    <row r="46989" spans="1:31" x14ac:dyDescent="0.25">
      <c r="A46989" s="41">
        <v>0</v>
      </c>
      <c r="C46989" s="56"/>
      <c r="AC46989" s="56"/>
      <c r="AD46989" s="56"/>
      <c r="AE46989" s="56"/>
    </row>
    <row r="46990" spans="1:31" x14ac:dyDescent="0.25">
      <c r="A46990" s="41">
        <v>0</v>
      </c>
      <c r="C46990" s="56"/>
      <c r="AC46990" s="56"/>
      <c r="AD46990" s="56"/>
      <c r="AE46990" s="56"/>
    </row>
    <row r="46991" spans="1:31" x14ac:dyDescent="0.25">
      <c r="A46991" s="41">
        <v>0</v>
      </c>
      <c r="C46991" s="56"/>
      <c r="AC46991" s="56"/>
      <c r="AD46991" s="56"/>
      <c r="AE46991" s="56"/>
    </row>
    <row r="46992" spans="1:31" x14ac:dyDescent="0.25">
      <c r="A46992" s="41">
        <v>0</v>
      </c>
      <c r="C46992" s="56"/>
      <c r="AC46992" s="56"/>
      <c r="AD46992" s="56"/>
      <c r="AE46992" s="56"/>
    </row>
    <row r="46993" spans="1:31" x14ac:dyDescent="0.25">
      <c r="A46993" s="41">
        <v>0</v>
      </c>
      <c r="C46993" s="56"/>
      <c r="AC46993" s="56"/>
      <c r="AD46993" s="56"/>
      <c r="AE46993" s="56"/>
    </row>
    <row r="46994" spans="1:31" x14ac:dyDescent="0.25">
      <c r="A46994" s="41">
        <v>0</v>
      </c>
      <c r="C46994" s="56"/>
      <c r="AC46994" s="56"/>
      <c r="AD46994" s="56"/>
      <c r="AE46994" s="56"/>
    </row>
    <row r="46995" spans="1:31" x14ac:dyDescent="0.25">
      <c r="A46995" s="41">
        <v>0</v>
      </c>
      <c r="C46995" s="56"/>
      <c r="AC46995" s="56"/>
      <c r="AD46995" s="56"/>
      <c r="AE46995" s="56"/>
    </row>
    <row r="46996" spans="1:31" x14ac:dyDescent="0.25">
      <c r="A46996" s="41">
        <v>0</v>
      </c>
      <c r="C46996" s="56"/>
      <c r="AC46996" s="56"/>
      <c r="AD46996" s="56"/>
      <c r="AE46996" s="56"/>
    </row>
    <row r="46997" spans="1:31" x14ac:dyDescent="0.25">
      <c r="A46997" s="41">
        <v>0</v>
      </c>
      <c r="C46997" s="56"/>
      <c r="AC46997" s="56"/>
      <c r="AD46997" s="56"/>
      <c r="AE46997" s="56"/>
    </row>
    <row r="46998" spans="1:31" x14ac:dyDescent="0.25">
      <c r="A46998" s="41">
        <v>0</v>
      </c>
      <c r="C46998" s="56"/>
      <c r="AC46998" s="56"/>
      <c r="AD46998" s="56"/>
      <c r="AE46998" s="56"/>
    </row>
    <row r="46999" spans="1:31" x14ac:dyDescent="0.25">
      <c r="A46999" s="41">
        <v>0</v>
      </c>
      <c r="C46999" s="56"/>
      <c r="AC46999" s="56"/>
      <c r="AD46999" s="56"/>
      <c r="AE46999" s="56"/>
    </row>
    <row r="47000" spans="1:31" x14ac:dyDescent="0.25">
      <c r="A47000" s="41">
        <v>0</v>
      </c>
      <c r="C47000" s="56"/>
      <c r="AC47000" s="56"/>
      <c r="AD47000" s="56"/>
      <c r="AE47000" s="56"/>
    </row>
    <row r="47001" spans="1:31" x14ac:dyDescent="0.25">
      <c r="A47001" s="41">
        <v>0</v>
      </c>
      <c r="C47001" s="56"/>
      <c r="AC47001" s="56"/>
      <c r="AD47001" s="56"/>
      <c r="AE47001" s="56"/>
    </row>
    <row r="47002" spans="1:31" x14ac:dyDescent="0.25">
      <c r="A47002" s="41">
        <v>0</v>
      </c>
      <c r="C47002" s="56"/>
      <c r="AC47002" s="56"/>
      <c r="AD47002" s="56"/>
      <c r="AE47002" s="56"/>
    </row>
    <row r="47003" spans="1:31" x14ac:dyDescent="0.25">
      <c r="A47003" s="41">
        <v>0</v>
      </c>
      <c r="C47003" s="56"/>
      <c r="AC47003" s="56"/>
      <c r="AD47003" s="56"/>
      <c r="AE47003" s="56"/>
    </row>
    <row r="47004" spans="1:31" x14ac:dyDescent="0.25">
      <c r="A47004" s="41">
        <v>0</v>
      </c>
      <c r="C47004" s="56"/>
      <c r="AC47004" s="56"/>
      <c r="AD47004" s="56"/>
      <c r="AE47004" s="56"/>
    </row>
    <row r="47005" spans="1:31" x14ac:dyDescent="0.25">
      <c r="A47005" s="41">
        <v>0</v>
      </c>
      <c r="C47005" s="56"/>
      <c r="AC47005" s="56"/>
      <c r="AD47005" s="56"/>
      <c r="AE47005" s="56"/>
    </row>
    <row r="47006" spans="1:31" x14ac:dyDescent="0.25">
      <c r="A47006" s="41">
        <v>0</v>
      </c>
      <c r="C47006" s="56"/>
      <c r="AC47006" s="56"/>
      <c r="AD47006" s="56"/>
      <c r="AE47006" s="56"/>
    </row>
    <row r="47007" spans="1:31" x14ac:dyDescent="0.25">
      <c r="A47007" s="41">
        <v>0</v>
      </c>
      <c r="C47007" s="56"/>
      <c r="AC47007" s="56"/>
      <c r="AD47007" s="56"/>
      <c r="AE47007" s="56"/>
    </row>
    <row r="47008" spans="1:31" x14ac:dyDescent="0.25">
      <c r="A47008" s="41">
        <v>0</v>
      </c>
      <c r="C47008" s="56"/>
      <c r="AC47008" s="56"/>
      <c r="AD47008" s="56"/>
      <c r="AE47008" s="56"/>
    </row>
    <row r="47009" spans="1:31" x14ac:dyDescent="0.25">
      <c r="A47009" s="41">
        <v>0</v>
      </c>
      <c r="C47009" s="56"/>
      <c r="AC47009" s="56"/>
      <c r="AD47009" s="56"/>
      <c r="AE47009" s="56"/>
    </row>
    <row r="47010" spans="1:31" x14ac:dyDescent="0.25">
      <c r="A47010" s="41">
        <v>0</v>
      </c>
      <c r="C47010" s="56"/>
      <c r="AC47010" s="56"/>
      <c r="AD47010" s="56"/>
      <c r="AE47010" s="56"/>
    </row>
    <row r="47011" spans="1:31" x14ac:dyDescent="0.25">
      <c r="A47011" s="41">
        <v>0</v>
      </c>
      <c r="C47011" s="56"/>
      <c r="AC47011" s="56"/>
      <c r="AD47011" s="56"/>
      <c r="AE47011" s="56"/>
    </row>
    <row r="47012" spans="1:31" x14ac:dyDescent="0.25">
      <c r="A47012" s="41">
        <v>0</v>
      </c>
      <c r="C47012" s="56"/>
      <c r="AC47012" s="56"/>
      <c r="AD47012" s="56"/>
      <c r="AE47012" s="56"/>
    </row>
    <row r="47013" spans="1:31" x14ac:dyDescent="0.25">
      <c r="A47013" s="41">
        <v>0</v>
      </c>
      <c r="C47013" s="56"/>
      <c r="AC47013" s="56"/>
      <c r="AD47013" s="56"/>
      <c r="AE47013" s="56"/>
    </row>
    <row r="47014" spans="1:31" x14ac:dyDescent="0.25">
      <c r="A47014" s="41">
        <v>0</v>
      </c>
      <c r="C47014" s="56"/>
      <c r="AC47014" s="56"/>
      <c r="AD47014" s="56"/>
      <c r="AE47014" s="56"/>
    </row>
    <row r="47015" spans="1:31" x14ac:dyDescent="0.25">
      <c r="A47015" s="41">
        <v>0</v>
      </c>
      <c r="C47015" s="56"/>
      <c r="AC47015" s="56"/>
      <c r="AD47015" s="56"/>
      <c r="AE47015" s="56"/>
    </row>
    <row r="47016" spans="1:31" x14ac:dyDescent="0.25">
      <c r="A47016" s="41">
        <v>0</v>
      </c>
      <c r="C47016" s="56"/>
      <c r="AC47016" s="56"/>
      <c r="AD47016" s="56"/>
      <c r="AE47016" s="56"/>
    </row>
    <row r="47017" spans="1:31" x14ac:dyDescent="0.25">
      <c r="A47017" s="41">
        <v>0</v>
      </c>
      <c r="C47017" s="56"/>
      <c r="AC47017" s="56"/>
      <c r="AD47017" s="56"/>
      <c r="AE47017" s="56"/>
    </row>
    <row r="47018" spans="1:31" x14ac:dyDescent="0.25">
      <c r="A47018" s="41">
        <v>0</v>
      </c>
      <c r="C47018" s="56"/>
      <c r="AC47018" s="56"/>
      <c r="AD47018" s="56"/>
      <c r="AE47018" s="56"/>
    </row>
    <row r="47019" spans="1:31" x14ac:dyDescent="0.25">
      <c r="A47019" s="41">
        <v>0</v>
      </c>
      <c r="C47019" s="56"/>
      <c r="AC47019" s="56"/>
      <c r="AD47019" s="56"/>
      <c r="AE47019" s="56"/>
    </row>
    <row r="47020" spans="1:31" x14ac:dyDescent="0.25">
      <c r="A47020" s="41">
        <v>0</v>
      </c>
      <c r="C47020" s="56"/>
      <c r="AC47020" s="56"/>
      <c r="AD47020" s="56"/>
      <c r="AE47020" s="56"/>
    </row>
    <row r="47021" spans="1:31" x14ac:dyDescent="0.25">
      <c r="A47021" s="41">
        <v>0</v>
      </c>
      <c r="C47021" s="56"/>
      <c r="AC47021" s="56"/>
      <c r="AD47021" s="56"/>
      <c r="AE47021" s="56"/>
    </row>
    <row r="47022" spans="1:31" x14ac:dyDescent="0.25">
      <c r="A47022" s="41">
        <v>0</v>
      </c>
      <c r="C47022" s="56"/>
      <c r="AC47022" s="56"/>
      <c r="AD47022" s="56"/>
      <c r="AE47022" s="56"/>
    </row>
    <row r="47023" spans="1:31" x14ac:dyDescent="0.25">
      <c r="A47023" s="41">
        <v>0</v>
      </c>
      <c r="C47023" s="56"/>
      <c r="AC47023" s="56"/>
      <c r="AD47023" s="56"/>
      <c r="AE47023" s="56"/>
    </row>
    <row r="47024" spans="1:31" x14ac:dyDescent="0.25">
      <c r="A47024" s="41">
        <v>0</v>
      </c>
      <c r="C47024" s="56"/>
      <c r="AC47024" s="56"/>
      <c r="AD47024" s="56"/>
      <c r="AE47024" s="56"/>
    </row>
    <row r="47025" spans="1:31" x14ac:dyDescent="0.25">
      <c r="A47025" s="41">
        <v>0</v>
      </c>
      <c r="C47025" s="56"/>
      <c r="AC47025" s="56"/>
      <c r="AD47025" s="56"/>
      <c r="AE47025" s="56"/>
    </row>
    <row r="47026" spans="1:31" x14ac:dyDescent="0.25">
      <c r="A47026" s="41">
        <v>0</v>
      </c>
      <c r="C47026" s="56"/>
      <c r="AC47026" s="56"/>
      <c r="AD47026" s="56"/>
      <c r="AE47026" s="56"/>
    </row>
    <row r="47027" spans="1:31" x14ac:dyDescent="0.25">
      <c r="A47027" s="41">
        <v>0</v>
      </c>
      <c r="C47027" s="56"/>
      <c r="AC47027" s="56"/>
      <c r="AD47027" s="56"/>
      <c r="AE47027" s="56"/>
    </row>
    <row r="47028" spans="1:31" x14ac:dyDescent="0.25">
      <c r="A47028" s="41">
        <v>0</v>
      </c>
      <c r="C47028" s="56"/>
      <c r="AC47028" s="56"/>
      <c r="AD47028" s="56"/>
      <c r="AE47028" s="56"/>
    </row>
    <row r="47029" spans="1:31" x14ac:dyDescent="0.25">
      <c r="A47029" s="41">
        <v>0</v>
      </c>
      <c r="C47029" s="56"/>
      <c r="AC47029" s="56"/>
      <c r="AD47029" s="56"/>
      <c r="AE47029" s="56"/>
    </row>
    <row r="47030" spans="1:31" x14ac:dyDescent="0.25">
      <c r="A47030" s="41">
        <v>0</v>
      </c>
      <c r="C47030" s="56"/>
      <c r="AC47030" s="56"/>
      <c r="AD47030" s="56"/>
      <c r="AE47030" s="56"/>
    </row>
    <row r="47031" spans="1:31" x14ac:dyDescent="0.25">
      <c r="A47031" s="41">
        <v>0</v>
      </c>
      <c r="C47031" s="56"/>
      <c r="AC47031" s="56"/>
      <c r="AD47031" s="56"/>
      <c r="AE47031" s="56"/>
    </row>
    <row r="47032" spans="1:31" x14ac:dyDescent="0.25">
      <c r="A47032" s="41">
        <v>0</v>
      </c>
      <c r="C47032" s="56"/>
      <c r="AC47032" s="56"/>
      <c r="AD47032" s="56"/>
      <c r="AE47032" s="56"/>
    </row>
    <row r="47033" spans="1:31" x14ac:dyDescent="0.25">
      <c r="A47033" s="41">
        <v>0</v>
      </c>
      <c r="C47033" s="56"/>
      <c r="AC47033" s="56"/>
      <c r="AD47033" s="56"/>
      <c r="AE47033" s="56"/>
    </row>
    <row r="47034" spans="1:31" x14ac:dyDescent="0.25">
      <c r="A47034" s="41">
        <v>0</v>
      </c>
      <c r="C47034" s="56"/>
      <c r="AC47034" s="56"/>
      <c r="AD47034" s="56"/>
      <c r="AE47034" s="56"/>
    </row>
    <row r="47035" spans="1:31" x14ac:dyDescent="0.25">
      <c r="A47035" s="41">
        <v>0</v>
      </c>
      <c r="C47035" s="56"/>
      <c r="AC47035" s="56"/>
      <c r="AD47035" s="56"/>
      <c r="AE47035" s="56"/>
    </row>
    <row r="47036" spans="1:31" x14ac:dyDescent="0.25">
      <c r="A47036" s="41">
        <v>0</v>
      </c>
      <c r="C47036" s="56"/>
      <c r="AC47036" s="56"/>
      <c r="AD47036" s="56"/>
      <c r="AE47036" s="56"/>
    </row>
    <row r="47037" spans="1:31" x14ac:dyDescent="0.25">
      <c r="A47037" s="41">
        <v>0</v>
      </c>
      <c r="C47037" s="56"/>
      <c r="AC47037" s="56"/>
      <c r="AD47037" s="56"/>
      <c r="AE47037" s="56"/>
    </row>
    <row r="47038" spans="1:31" x14ac:dyDescent="0.25">
      <c r="A47038" s="41">
        <v>0</v>
      </c>
      <c r="C47038" s="56"/>
      <c r="AC47038" s="56"/>
      <c r="AD47038" s="56"/>
      <c r="AE47038" s="56"/>
    </row>
    <row r="47039" spans="1:31" x14ac:dyDescent="0.25">
      <c r="A47039" s="41">
        <v>0</v>
      </c>
      <c r="C47039" s="56"/>
      <c r="AC47039" s="56"/>
      <c r="AD47039" s="56"/>
      <c r="AE47039" s="56"/>
    </row>
    <row r="47040" spans="1:31" x14ac:dyDescent="0.25">
      <c r="A47040" s="41">
        <v>0</v>
      </c>
      <c r="C47040" s="56"/>
      <c r="AC47040" s="56"/>
      <c r="AD47040" s="56"/>
      <c r="AE47040" s="56"/>
    </row>
    <row r="47041" spans="1:31" x14ac:dyDescent="0.25">
      <c r="A47041" s="41">
        <v>0</v>
      </c>
      <c r="C47041" s="56"/>
      <c r="AC47041" s="56"/>
      <c r="AD47041" s="56"/>
      <c r="AE47041" s="56"/>
    </row>
    <row r="47042" spans="1:31" x14ac:dyDescent="0.25">
      <c r="A47042" s="41">
        <v>0</v>
      </c>
      <c r="C47042" s="56"/>
      <c r="AC47042" s="56"/>
      <c r="AD47042" s="56"/>
      <c r="AE47042" s="56"/>
    </row>
    <row r="47043" spans="1:31" x14ac:dyDescent="0.25">
      <c r="A47043" s="41">
        <v>0</v>
      </c>
      <c r="C47043" s="56"/>
      <c r="AC47043" s="56"/>
      <c r="AD47043" s="56"/>
      <c r="AE47043" s="56"/>
    </row>
    <row r="47044" spans="1:31" x14ac:dyDescent="0.25">
      <c r="A47044" s="41">
        <v>0</v>
      </c>
      <c r="C47044" s="56"/>
      <c r="AC47044" s="56"/>
      <c r="AD47044" s="56"/>
      <c r="AE47044" s="56"/>
    </row>
    <row r="47045" spans="1:31" x14ac:dyDescent="0.25">
      <c r="A47045" s="41">
        <v>0</v>
      </c>
      <c r="C47045" s="56"/>
      <c r="AC47045" s="56"/>
      <c r="AD47045" s="56"/>
      <c r="AE47045" s="56"/>
    </row>
    <row r="47046" spans="1:31" x14ac:dyDescent="0.25">
      <c r="A47046" s="41">
        <v>0</v>
      </c>
      <c r="C47046" s="56"/>
      <c r="AC47046" s="56"/>
      <c r="AD47046" s="56"/>
      <c r="AE47046" s="56"/>
    </row>
    <row r="47047" spans="1:31" x14ac:dyDescent="0.25">
      <c r="A47047" s="41">
        <v>0</v>
      </c>
      <c r="C47047" s="56"/>
      <c r="AC47047" s="56"/>
      <c r="AD47047" s="56"/>
      <c r="AE47047" s="56"/>
    </row>
    <row r="47048" spans="1:31" x14ac:dyDescent="0.25">
      <c r="A47048" s="41">
        <v>0</v>
      </c>
      <c r="C47048" s="56"/>
      <c r="AC47048" s="56"/>
      <c r="AD47048" s="56"/>
      <c r="AE47048" s="56"/>
    </row>
    <row r="47049" spans="1:31" x14ac:dyDescent="0.25">
      <c r="A47049" s="41">
        <v>0</v>
      </c>
      <c r="C47049" s="56"/>
      <c r="AC47049" s="56"/>
      <c r="AD47049" s="56"/>
      <c r="AE47049" s="56"/>
    </row>
    <row r="47050" spans="1:31" x14ac:dyDescent="0.25">
      <c r="A47050" s="41">
        <v>0</v>
      </c>
      <c r="C47050" s="56"/>
      <c r="AC47050" s="56"/>
      <c r="AD47050" s="56"/>
      <c r="AE47050" s="56"/>
    </row>
    <row r="47051" spans="1:31" x14ac:dyDescent="0.25">
      <c r="A47051" s="41">
        <v>0</v>
      </c>
      <c r="C47051" s="56"/>
      <c r="AC47051" s="56"/>
      <c r="AD47051" s="56"/>
      <c r="AE47051" s="56"/>
    </row>
    <row r="47052" spans="1:31" x14ac:dyDescent="0.25">
      <c r="A47052" s="41">
        <v>0</v>
      </c>
      <c r="C47052" s="56"/>
      <c r="AC47052" s="56"/>
      <c r="AD47052" s="56"/>
      <c r="AE47052" s="56"/>
    </row>
    <row r="47053" spans="1:31" x14ac:dyDescent="0.25">
      <c r="A47053" s="41">
        <v>0</v>
      </c>
      <c r="C47053" s="56"/>
      <c r="AC47053" s="56"/>
      <c r="AD47053" s="56"/>
      <c r="AE47053" s="56"/>
    </row>
    <row r="47054" spans="1:31" x14ac:dyDescent="0.25">
      <c r="A47054" s="41">
        <v>0</v>
      </c>
      <c r="C47054" s="56"/>
      <c r="AC47054" s="56"/>
      <c r="AD47054" s="56"/>
      <c r="AE47054" s="56"/>
    </row>
    <row r="47055" spans="1:31" x14ac:dyDescent="0.25">
      <c r="A47055" s="41">
        <v>0</v>
      </c>
      <c r="C47055" s="56"/>
      <c r="AC47055" s="56"/>
      <c r="AD47055" s="56"/>
      <c r="AE47055" s="56"/>
    </row>
    <row r="47056" spans="1:31" x14ac:dyDescent="0.25">
      <c r="A47056" s="41">
        <v>0</v>
      </c>
      <c r="C47056" s="56"/>
      <c r="AC47056" s="56"/>
      <c r="AD47056" s="56"/>
      <c r="AE47056" s="56"/>
    </row>
    <row r="47057" spans="1:31" x14ac:dyDescent="0.25">
      <c r="A47057" s="41">
        <v>0</v>
      </c>
      <c r="C47057" s="56"/>
      <c r="AC47057" s="56"/>
      <c r="AD47057" s="56"/>
      <c r="AE47057" s="56"/>
    </row>
    <row r="47058" spans="1:31" x14ac:dyDescent="0.25">
      <c r="A47058" s="41">
        <v>0</v>
      </c>
      <c r="C47058" s="56"/>
      <c r="AC47058" s="56"/>
      <c r="AD47058" s="56"/>
      <c r="AE47058" s="56"/>
    </row>
    <row r="47059" spans="1:31" x14ac:dyDescent="0.25">
      <c r="A47059" s="41">
        <v>0</v>
      </c>
      <c r="C47059" s="56"/>
      <c r="AC47059" s="56"/>
      <c r="AD47059" s="56"/>
      <c r="AE47059" s="56"/>
    </row>
    <row r="47060" spans="1:31" x14ac:dyDescent="0.25">
      <c r="A47060" s="41">
        <v>0</v>
      </c>
      <c r="C47060" s="56"/>
      <c r="AC47060" s="56"/>
      <c r="AD47060" s="56"/>
      <c r="AE47060" s="56"/>
    </row>
    <row r="47061" spans="1:31" x14ac:dyDescent="0.25">
      <c r="A47061" s="41">
        <v>0</v>
      </c>
      <c r="C47061" s="56"/>
      <c r="AC47061" s="56"/>
      <c r="AD47061" s="56"/>
      <c r="AE47061" s="56"/>
    </row>
    <row r="47062" spans="1:31" x14ac:dyDescent="0.25">
      <c r="A47062" s="41">
        <v>0</v>
      </c>
      <c r="C47062" s="56"/>
      <c r="AC47062" s="56"/>
      <c r="AD47062" s="56"/>
      <c r="AE47062" s="56"/>
    </row>
    <row r="47063" spans="1:31" x14ac:dyDescent="0.25">
      <c r="A47063" s="41">
        <v>0</v>
      </c>
      <c r="C47063" s="56"/>
      <c r="AC47063" s="56"/>
      <c r="AD47063" s="56"/>
      <c r="AE47063" s="56"/>
    </row>
    <row r="47064" spans="1:31" x14ac:dyDescent="0.25">
      <c r="A47064" s="41">
        <v>0</v>
      </c>
      <c r="C47064" s="56"/>
      <c r="AC47064" s="56"/>
      <c r="AD47064" s="56"/>
      <c r="AE47064" s="56"/>
    </row>
    <row r="47065" spans="1:31" x14ac:dyDescent="0.25">
      <c r="A47065" s="41">
        <v>5674</v>
      </c>
      <c r="C47065" s="56"/>
      <c r="AC47065" s="56"/>
      <c r="AD47065" s="56"/>
      <c r="AE47065" s="56"/>
    </row>
    <row r="47066" spans="1:31" x14ac:dyDescent="0.25">
      <c r="A47066" s="41">
        <v>0</v>
      </c>
      <c r="C47066" s="56"/>
      <c r="AC47066" s="56"/>
      <c r="AD47066" s="56"/>
      <c r="AE47066" s="56"/>
    </row>
    <row r="47067" spans="1:31" x14ac:dyDescent="0.25">
      <c r="A47067" s="41">
        <v>0</v>
      </c>
      <c r="C47067" s="56"/>
      <c r="AC47067" s="56"/>
      <c r="AD47067" s="56"/>
      <c r="AE47067" s="56"/>
    </row>
    <row r="47068" spans="1:31" x14ac:dyDescent="0.25">
      <c r="A47068" s="41">
        <v>0</v>
      </c>
      <c r="C47068" s="56"/>
      <c r="AC47068" s="56"/>
      <c r="AD47068" s="56"/>
      <c r="AE47068" s="56"/>
    </row>
    <row r="47069" spans="1:31" x14ac:dyDescent="0.25">
      <c r="A47069" s="41">
        <v>0</v>
      </c>
      <c r="C47069" s="56"/>
      <c r="AC47069" s="56"/>
      <c r="AD47069" s="56"/>
      <c r="AE47069" s="56"/>
    </row>
    <row r="47070" spans="1:31" x14ac:dyDescent="0.25">
      <c r="A47070" s="41">
        <v>0</v>
      </c>
      <c r="C47070" s="56"/>
      <c r="AC47070" s="56"/>
      <c r="AD47070" s="56"/>
      <c r="AE47070" s="56"/>
    </row>
    <row r="47071" spans="1:31" x14ac:dyDescent="0.25">
      <c r="A47071" s="41">
        <v>0</v>
      </c>
      <c r="C47071" s="56"/>
      <c r="AC47071" s="56"/>
      <c r="AD47071" s="56"/>
      <c r="AE47071" s="56"/>
    </row>
    <row r="47072" spans="1:31" x14ac:dyDescent="0.25">
      <c r="A47072" s="41">
        <v>0</v>
      </c>
      <c r="C47072" s="56"/>
      <c r="AC47072" s="56"/>
      <c r="AD47072" s="56"/>
      <c r="AE47072" s="56"/>
    </row>
    <row r="47073" spans="1:31" x14ac:dyDescent="0.25">
      <c r="A47073" s="41">
        <v>0</v>
      </c>
      <c r="C47073" s="56"/>
      <c r="AC47073" s="56"/>
      <c r="AD47073" s="56"/>
      <c r="AE47073" s="56"/>
    </row>
    <row r="47074" spans="1:31" x14ac:dyDescent="0.25">
      <c r="A47074" s="41">
        <v>0</v>
      </c>
      <c r="C47074" s="56"/>
      <c r="AC47074" s="56"/>
      <c r="AD47074" s="56"/>
      <c r="AE47074" s="56"/>
    </row>
    <row r="47075" spans="1:31" x14ac:dyDescent="0.25">
      <c r="A47075" s="41">
        <v>0</v>
      </c>
      <c r="C47075" s="56"/>
      <c r="AC47075" s="56"/>
      <c r="AD47075" s="56"/>
      <c r="AE47075" s="56"/>
    </row>
    <row r="47076" spans="1:31" x14ac:dyDescent="0.25">
      <c r="A47076" s="41">
        <v>0</v>
      </c>
      <c r="C47076" s="56"/>
      <c r="AC47076" s="56"/>
      <c r="AD47076" s="56"/>
      <c r="AE47076" s="56"/>
    </row>
    <row r="47077" spans="1:31" x14ac:dyDescent="0.25">
      <c r="A47077" s="41">
        <v>0</v>
      </c>
      <c r="C47077" s="56"/>
      <c r="AC47077" s="56"/>
      <c r="AD47077" s="56"/>
      <c r="AE47077" s="56"/>
    </row>
    <row r="47078" spans="1:31" x14ac:dyDescent="0.25">
      <c r="A47078" s="41">
        <v>0</v>
      </c>
      <c r="C47078" s="56"/>
      <c r="AC47078" s="56"/>
      <c r="AD47078" s="56"/>
      <c r="AE47078" s="56"/>
    </row>
    <row r="47079" spans="1:31" x14ac:dyDescent="0.25">
      <c r="A47079" s="41">
        <v>0</v>
      </c>
      <c r="C47079" s="56"/>
      <c r="AC47079" s="56"/>
      <c r="AD47079" s="56"/>
      <c r="AE47079" s="56"/>
    </row>
    <row r="47080" spans="1:31" x14ac:dyDescent="0.25">
      <c r="A47080" s="41">
        <v>0</v>
      </c>
      <c r="C47080" s="56"/>
      <c r="AC47080" s="56"/>
      <c r="AD47080" s="56"/>
      <c r="AE47080" s="56"/>
    </row>
    <row r="47081" spans="1:31" x14ac:dyDescent="0.25">
      <c r="A47081" s="41">
        <v>0</v>
      </c>
      <c r="C47081" s="56"/>
      <c r="AC47081" s="56"/>
      <c r="AD47081" s="56"/>
      <c r="AE47081" s="56"/>
    </row>
    <row r="47082" spans="1:31" x14ac:dyDescent="0.25">
      <c r="A47082" s="41">
        <v>0</v>
      </c>
      <c r="C47082" s="56"/>
      <c r="AC47082" s="56"/>
      <c r="AD47082" s="56"/>
      <c r="AE47082" s="56"/>
    </row>
    <row r="47083" spans="1:31" x14ac:dyDescent="0.25">
      <c r="A47083" s="41">
        <v>0</v>
      </c>
      <c r="C47083" s="56"/>
      <c r="AC47083" s="56"/>
      <c r="AD47083" s="56"/>
      <c r="AE47083" s="56"/>
    </row>
    <row r="47084" spans="1:31" x14ac:dyDescent="0.25">
      <c r="A47084" s="41">
        <v>0</v>
      </c>
      <c r="C47084" s="56"/>
      <c r="AC47084" s="56"/>
      <c r="AD47084" s="56"/>
      <c r="AE47084" s="56"/>
    </row>
    <row r="47085" spans="1:31" x14ac:dyDescent="0.25">
      <c r="A47085" s="41">
        <v>0</v>
      </c>
      <c r="C47085" s="56"/>
      <c r="AC47085" s="56"/>
      <c r="AD47085" s="56"/>
      <c r="AE47085" s="56"/>
    </row>
    <row r="47086" spans="1:31" x14ac:dyDescent="0.25">
      <c r="A47086" s="41">
        <v>0</v>
      </c>
      <c r="C47086" s="56"/>
      <c r="AC47086" s="56"/>
      <c r="AD47086" s="56"/>
      <c r="AE47086" s="56"/>
    </row>
    <row r="47087" spans="1:31" x14ac:dyDescent="0.25">
      <c r="A47087" s="41">
        <v>0</v>
      </c>
      <c r="C47087" s="56"/>
      <c r="AC47087" s="56"/>
      <c r="AD47087" s="56"/>
      <c r="AE47087" s="56"/>
    </row>
    <row r="47088" spans="1:31" x14ac:dyDescent="0.25">
      <c r="A47088" s="41">
        <v>0</v>
      </c>
      <c r="C47088" s="56"/>
      <c r="AC47088" s="56"/>
      <c r="AD47088" s="56"/>
      <c r="AE47088" s="56"/>
    </row>
    <row r="47089" spans="1:31" x14ac:dyDescent="0.25">
      <c r="A47089" s="41">
        <v>0</v>
      </c>
      <c r="C47089" s="56"/>
      <c r="AC47089" s="56"/>
      <c r="AD47089" s="56"/>
      <c r="AE47089" s="56"/>
    </row>
    <row r="47090" spans="1:31" x14ac:dyDescent="0.25">
      <c r="A47090" s="41">
        <v>0</v>
      </c>
      <c r="C47090" s="56"/>
      <c r="AC47090" s="56"/>
      <c r="AD47090" s="56"/>
      <c r="AE47090" s="56"/>
    </row>
    <row r="47091" spans="1:31" x14ac:dyDescent="0.25">
      <c r="A47091" s="41">
        <v>0</v>
      </c>
      <c r="C47091" s="56"/>
      <c r="AC47091" s="56"/>
      <c r="AD47091" s="56"/>
      <c r="AE47091" s="56"/>
    </row>
    <row r="47092" spans="1:31" x14ac:dyDescent="0.25">
      <c r="A47092" s="41">
        <v>0</v>
      </c>
      <c r="C47092" s="56"/>
      <c r="AC47092" s="56"/>
      <c r="AD47092" s="56"/>
      <c r="AE47092" s="56"/>
    </row>
    <row r="47093" spans="1:31" x14ac:dyDescent="0.25">
      <c r="A47093" s="41">
        <v>0</v>
      </c>
      <c r="C47093" s="56"/>
      <c r="AC47093" s="56"/>
      <c r="AD47093" s="56"/>
      <c r="AE47093" s="56"/>
    </row>
    <row r="47094" spans="1:31" x14ac:dyDescent="0.25">
      <c r="A47094" s="41">
        <v>0</v>
      </c>
      <c r="C47094" s="56"/>
      <c r="AC47094" s="56"/>
      <c r="AD47094" s="56"/>
      <c r="AE47094" s="56"/>
    </row>
    <row r="47095" spans="1:31" x14ac:dyDescent="0.25">
      <c r="A47095" s="41">
        <v>0</v>
      </c>
      <c r="C47095" s="56"/>
      <c r="AC47095" s="56"/>
      <c r="AD47095" s="56"/>
      <c r="AE47095" s="56"/>
    </row>
    <row r="47096" spans="1:31" x14ac:dyDescent="0.25">
      <c r="A47096" s="41">
        <v>0</v>
      </c>
      <c r="C47096" s="56"/>
      <c r="AC47096" s="56"/>
      <c r="AD47096" s="56"/>
      <c r="AE47096" s="56"/>
    </row>
    <row r="47097" spans="1:31" x14ac:dyDescent="0.25">
      <c r="A47097" s="41">
        <v>0</v>
      </c>
      <c r="C47097" s="56"/>
      <c r="AC47097" s="56"/>
      <c r="AD47097" s="56"/>
      <c r="AE47097" s="56"/>
    </row>
    <row r="47098" spans="1:31" x14ac:dyDescent="0.25">
      <c r="A47098" s="41">
        <v>0</v>
      </c>
      <c r="C47098" s="56"/>
      <c r="AC47098" s="56"/>
      <c r="AD47098" s="56"/>
      <c r="AE47098" s="56"/>
    </row>
    <row r="47099" spans="1:31" x14ac:dyDescent="0.25">
      <c r="A47099" s="41">
        <v>0</v>
      </c>
      <c r="C47099" s="56"/>
      <c r="AC47099" s="56"/>
      <c r="AD47099" s="56"/>
      <c r="AE47099" s="56"/>
    </row>
    <row r="47100" spans="1:31" x14ac:dyDescent="0.25">
      <c r="A47100" s="41">
        <v>0</v>
      </c>
      <c r="C47100" s="56"/>
      <c r="AC47100" s="56"/>
      <c r="AD47100" s="56"/>
      <c r="AE47100" s="56"/>
    </row>
    <row r="47101" spans="1:31" x14ac:dyDescent="0.25">
      <c r="A47101" s="41">
        <v>0</v>
      </c>
      <c r="C47101" s="56"/>
      <c r="AC47101" s="56"/>
      <c r="AD47101" s="56"/>
      <c r="AE47101" s="56"/>
    </row>
    <row r="47102" spans="1:31" x14ac:dyDescent="0.25">
      <c r="A47102" s="41">
        <v>0</v>
      </c>
      <c r="C47102" s="56"/>
      <c r="AC47102" s="56"/>
      <c r="AD47102" s="56"/>
      <c r="AE47102" s="56"/>
    </row>
    <row r="47103" spans="1:31" x14ac:dyDescent="0.25">
      <c r="A47103" s="41">
        <v>0</v>
      </c>
      <c r="C47103" s="56"/>
      <c r="AC47103" s="56"/>
      <c r="AD47103" s="56"/>
      <c r="AE47103" s="56"/>
    </row>
    <row r="47104" spans="1:31" x14ac:dyDescent="0.25">
      <c r="A47104" s="41">
        <v>0</v>
      </c>
      <c r="C47104" s="56"/>
      <c r="AC47104" s="56"/>
      <c r="AD47104" s="56"/>
      <c r="AE47104" s="56"/>
    </row>
    <row r="47105" spans="1:31" x14ac:dyDescent="0.25">
      <c r="A47105" s="41">
        <v>0</v>
      </c>
      <c r="C47105" s="56"/>
      <c r="AC47105" s="56"/>
      <c r="AD47105" s="56"/>
      <c r="AE47105" s="56"/>
    </row>
    <row r="47106" spans="1:31" x14ac:dyDescent="0.25">
      <c r="A47106" s="41">
        <v>0</v>
      </c>
      <c r="C47106" s="56"/>
      <c r="AC47106" s="56"/>
      <c r="AD47106" s="56"/>
      <c r="AE47106" s="56"/>
    </row>
    <row r="47107" spans="1:31" x14ac:dyDescent="0.25">
      <c r="A47107" s="41">
        <v>0</v>
      </c>
      <c r="C47107" s="56"/>
      <c r="AC47107" s="56"/>
      <c r="AD47107" s="56"/>
      <c r="AE47107" s="56"/>
    </row>
    <row r="47108" spans="1:31" x14ac:dyDescent="0.25">
      <c r="A47108" s="41">
        <v>0</v>
      </c>
      <c r="C47108" s="56"/>
      <c r="AC47108" s="56"/>
      <c r="AD47108" s="56"/>
      <c r="AE47108" s="56"/>
    </row>
    <row r="47109" spans="1:31" x14ac:dyDescent="0.25">
      <c r="A47109" s="41">
        <v>0</v>
      </c>
      <c r="C47109" s="56"/>
      <c r="AC47109" s="56"/>
      <c r="AD47109" s="56"/>
      <c r="AE47109" s="56"/>
    </row>
    <row r="47110" spans="1:31" x14ac:dyDescent="0.25">
      <c r="A47110" s="41">
        <v>0</v>
      </c>
      <c r="C47110" s="56"/>
      <c r="AC47110" s="56"/>
      <c r="AD47110" s="56"/>
      <c r="AE47110" s="56"/>
    </row>
    <row r="47111" spans="1:31" x14ac:dyDescent="0.25">
      <c r="A47111" s="41">
        <v>0</v>
      </c>
      <c r="C47111" s="56"/>
      <c r="AC47111" s="56"/>
      <c r="AD47111" s="56"/>
      <c r="AE47111" s="56"/>
    </row>
    <row r="47112" spans="1:31" x14ac:dyDescent="0.25">
      <c r="A47112" s="41">
        <v>0</v>
      </c>
      <c r="C47112" s="56"/>
      <c r="AC47112" s="56"/>
      <c r="AD47112" s="56"/>
      <c r="AE47112" s="56"/>
    </row>
    <row r="47113" spans="1:31" x14ac:dyDescent="0.25">
      <c r="A47113" s="41">
        <v>0</v>
      </c>
      <c r="C47113" s="56"/>
      <c r="AC47113" s="56"/>
      <c r="AD47113" s="56"/>
      <c r="AE47113" s="56"/>
    </row>
    <row r="47114" spans="1:31" x14ac:dyDescent="0.25">
      <c r="A47114" s="41">
        <v>0</v>
      </c>
      <c r="C47114" s="56"/>
      <c r="AC47114" s="56"/>
      <c r="AD47114" s="56"/>
      <c r="AE47114" s="56"/>
    </row>
    <row r="47115" spans="1:31" x14ac:dyDescent="0.25">
      <c r="A47115" s="41">
        <v>0</v>
      </c>
      <c r="C47115" s="56"/>
      <c r="AC47115" s="56"/>
      <c r="AD47115" s="56"/>
      <c r="AE47115" s="56"/>
    </row>
    <row r="47116" spans="1:31" x14ac:dyDescent="0.25">
      <c r="A47116" s="41">
        <v>0</v>
      </c>
      <c r="C47116" s="56"/>
      <c r="AC47116" s="56"/>
      <c r="AD47116" s="56"/>
      <c r="AE47116" s="56"/>
    </row>
    <row r="47117" spans="1:31" x14ac:dyDescent="0.25">
      <c r="A47117" s="41">
        <v>0</v>
      </c>
      <c r="C47117" s="56"/>
      <c r="AC47117" s="56"/>
      <c r="AD47117" s="56"/>
      <c r="AE47117" s="56"/>
    </row>
    <row r="47118" spans="1:31" x14ac:dyDescent="0.25">
      <c r="A47118" s="41">
        <v>0</v>
      </c>
      <c r="C47118" s="56"/>
      <c r="AC47118" s="56"/>
      <c r="AD47118" s="56"/>
      <c r="AE47118" s="56"/>
    </row>
    <row r="47119" spans="1:31" x14ac:dyDescent="0.25">
      <c r="A47119" s="41">
        <v>0</v>
      </c>
      <c r="C47119" s="56"/>
      <c r="AC47119" s="56"/>
      <c r="AD47119" s="56"/>
      <c r="AE47119" s="56"/>
    </row>
    <row r="47120" spans="1:31" x14ac:dyDescent="0.25">
      <c r="A47120" s="41">
        <v>0</v>
      </c>
      <c r="C47120" s="56"/>
      <c r="AC47120" s="56"/>
      <c r="AD47120" s="56"/>
      <c r="AE47120" s="56"/>
    </row>
    <row r="47121" spans="1:31" x14ac:dyDescent="0.25">
      <c r="A47121" s="41">
        <v>0</v>
      </c>
      <c r="C47121" s="56"/>
      <c r="AC47121" s="56"/>
      <c r="AD47121" s="56"/>
      <c r="AE47121" s="56"/>
    </row>
    <row r="47122" spans="1:31" x14ac:dyDescent="0.25">
      <c r="A47122" s="41">
        <v>0</v>
      </c>
      <c r="C47122" s="56"/>
      <c r="AC47122" s="56"/>
      <c r="AD47122" s="56"/>
      <c r="AE47122" s="56"/>
    </row>
    <row r="47123" spans="1:31" x14ac:dyDescent="0.25">
      <c r="A47123" s="41">
        <v>0</v>
      </c>
      <c r="C47123" s="56"/>
      <c r="AC47123" s="56"/>
      <c r="AD47123" s="56"/>
      <c r="AE47123" s="56"/>
    </row>
    <row r="47124" spans="1:31" x14ac:dyDescent="0.25">
      <c r="A47124" s="41">
        <v>0</v>
      </c>
      <c r="C47124" s="56"/>
      <c r="AC47124" s="56"/>
      <c r="AD47124" s="56"/>
      <c r="AE47124" s="56"/>
    </row>
    <row r="47125" spans="1:31" x14ac:dyDescent="0.25">
      <c r="A47125" s="41">
        <v>0</v>
      </c>
      <c r="C47125" s="56"/>
      <c r="AC47125" s="56"/>
      <c r="AD47125" s="56"/>
      <c r="AE47125" s="56"/>
    </row>
    <row r="47126" spans="1:31" x14ac:dyDescent="0.25">
      <c r="A47126" s="41">
        <v>0</v>
      </c>
      <c r="C47126" s="56"/>
      <c r="AC47126" s="56"/>
      <c r="AD47126" s="56"/>
      <c r="AE47126" s="56"/>
    </row>
    <row r="47127" spans="1:31" x14ac:dyDescent="0.25">
      <c r="A47127" s="41">
        <v>0</v>
      </c>
      <c r="C47127" s="56"/>
      <c r="AC47127" s="56"/>
      <c r="AD47127" s="56"/>
      <c r="AE47127" s="56"/>
    </row>
    <row r="47128" spans="1:31" x14ac:dyDescent="0.25">
      <c r="A47128" s="41">
        <v>0</v>
      </c>
      <c r="C47128" s="56"/>
      <c r="AC47128" s="56"/>
      <c r="AD47128" s="56"/>
      <c r="AE47128" s="56"/>
    </row>
    <row r="47129" spans="1:31" x14ac:dyDescent="0.25">
      <c r="A47129" s="41">
        <v>0</v>
      </c>
      <c r="C47129" s="56"/>
      <c r="AC47129" s="56"/>
      <c r="AD47129" s="56"/>
      <c r="AE47129" s="56"/>
    </row>
    <row r="47130" spans="1:31" x14ac:dyDescent="0.25">
      <c r="A47130" s="41">
        <v>0</v>
      </c>
      <c r="C47130" s="56"/>
      <c r="AC47130" s="56"/>
      <c r="AD47130" s="56"/>
      <c r="AE47130" s="56"/>
    </row>
    <row r="47131" spans="1:31" x14ac:dyDescent="0.25">
      <c r="A47131" s="41">
        <v>0</v>
      </c>
      <c r="C47131" s="56"/>
      <c r="AC47131" s="56"/>
      <c r="AD47131" s="56"/>
      <c r="AE47131" s="56"/>
    </row>
    <row r="47132" spans="1:31" x14ac:dyDescent="0.25">
      <c r="A47132" s="41">
        <v>0</v>
      </c>
      <c r="C47132" s="56"/>
      <c r="AC47132" s="56"/>
      <c r="AD47132" s="56"/>
      <c r="AE47132" s="56"/>
    </row>
    <row r="47133" spans="1:31" x14ac:dyDescent="0.25">
      <c r="A47133" s="41">
        <v>0</v>
      </c>
      <c r="C47133" s="56"/>
      <c r="AC47133" s="56"/>
      <c r="AD47133" s="56"/>
      <c r="AE47133" s="56"/>
    </row>
    <row r="47134" spans="1:31" x14ac:dyDescent="0.25">
      <c r="A47134" s="41">
        <v>0</v>
      </c>
      <c r="C47134" s="56"/>
      <c r="AC47134" s="56"/>
      <c r="AD47134" s="56"/>
      <c r="AE47134" s="56"/>
    </row>
    <row r="47135" spans="1:31" x14ac:dyDescent="0.25">
      <c r="A47135" s="41">
        <v>0</v>
      </c>
      <c r="C47135" s="56"/>
      <c r="AC47135" s="56"/>
      <c r="AD47135" s="56"/>
      <c r="AE47135" s="56"/>
    </row>
    <row r="47136" spans="1:31" x14ac:dyDescent="0.25">
      <c r="A47136" s="41">
        <v>0</v>
      </c>
      <c r="C47136" s="56"/>
      <c r="AC47136" s="56"/>
      <c r="AD47136" s="56"/>
      <c r="AE47136" s="56"/>
    </row>
    <row r="47137" spans="1:31" x14ac:dyDescent="0.25">
      <c r="A47137" s="41">
        <v>0</v>
      </c>
      <c r="C47137" s="56"/>
      <c r="AC47137" s="56"/>
      <c r="AD47137" s="56"/>
      <c r="AE47137" s="56"/>
    </row>
    <row r="47138" spans="1:31" x14ac:dyDescent="0.25">
      <c r="A47138" s="41">
        <v>0</v>
      </c>
      <c r="C47138" s="56"/>
      <c r="AC47138" s="56"/>
      <c r="AD47138" s="56"/>
      <c r="AE47138" s="56"/>
    </row>
    <row r="47139" spans="1:31" x14ac:dyDescent="0.25">
      <c r="A47139" s="41">
        <v>0</v>
      </c>
      <c r="C47139" s="56"/>
      <c r="AC47139" s="56"/>
      <c r="AD47139" s="56"/>
      <c r="AE47139" s="56"/>
    </row>
    <row r="47140" spans="1:31" x14ac:dyDescent="0.25">
      <c r="A47140" s="41">
        <v>0</v>
      </c>
      <c r="C47140" s="56"/>
      <c r="AC47140" s="56"/>
      <c r="AD47140" s="56"/>
      <c r="AE47140" s="56"/>
    </row>
    <row r="47141" spans="1:31" x14ac:dyDescent="0.25">
      <c r="A47141" s="41">
        <v>0</v>
      </c>
      <c r="C47141" s="56"/>
      <c r="AC47141" s="56"/>
      <c r="AD47141" s="56"/>
      <c r="AE47141" s="56"/>
    </row>
    <row r="47142" spans="1:31" x14ac:dyDescent="0.25">
      <c r="A47142" s="41">
        <v>0</v>
      </c>
      <c r="C47142" s="56"/>
      <c r="AC47142" s="56"/>
      <c r="AD47142" s="56"/>
      <c r="AE47142" s="56"/>
    </row>
    <row r="47143" spans="1:31" x14ac:dyDescent="0.25">
      <c r="A47143" s="41">
        <v>0</v>
      </c>
      <c r="C47143" s="56"/>
      <c r="AC47143" s="56"/>
      <c r="AD47143" s="56"/>
      <c r="AE47143" s="56"/>
    </row>
    <row r="47144" spans="1:31" x14ac:dyDescent="0.25">
      <c r="A47144" s="41">
        <v>0</v>
      </c>
      <c r="C47144" s="56"/>
      <c r="AC47144" s="56"/>
      <c r="AD47144" s="56"/>
      <c r="AE47144" s="56"/>
    </row>
    <row r="47145" spans="1:31" x14ac:dyDescent="0.25">
      <c r="A47145" s="41">
        <v>0</v>
      </c>
      <c r="C47145" s="56"/>
      <c r="AC47145" s="56"/>
      <c r="AD47145" s="56"/>
      <c r="AE47145" s="56"/>
    </row>
    <row r="47146" spans="1:31" x14ac:dyDescent="0.25">
      <c r="A47146" s="41">
        <v>0</v>
      </c>
      <c r="C47146" s="56"/>
      <c r="AC47146" s="56"/>
      <c r="AD47146" s="56"/>
      <c r="AE47146" s="56"/>
    </row>
    <row r="47147" spans="1:31" x14ac:dyDescent="0.25">
      <c r="A47147" s="41">
        <v>562</v>
      </c>
      <c r="C47147" s="56"/>
      <c r="AC47147" s="56"/>
      <c r="AD47147" s="56"/>
      <c r="AE47147" s="56"/>
    </row>
    <row r="47148" spans="1:31" x14ac:dyDescent="0.25">
      <c r="A47148" s="41">
        <v>0</v>
      </c>
      <c r="C47148" s="56"/>
      <c r="AC47148" s="56"/>
      <c r="AD47148" s="56"/>
      <c r="AE47148" s="56"/>
    </row>
    <row r="47149" spans="1:31" x14ac:dyDescent="0.25">
      <c r="A47149" s="41">
        <v>0</v>
      </c>
      <c r="C47149" s="56"/>
      <c r="AC47149" s="56"/>
      <c r="AD47149" s="56"/>
      <c r="AE47149" s="56"/>
    </row>
    <row r="47150" spans="1:31" x14ac:dyDescent="0.25">
      <c r="A47150" s="41">
        <v>0</v>
      </c>
      <c r="C47150" s="56"/>
      <c r="AC47150" s="56"/>
      <c r="AD47150" s="56"/>
      <c r="AE47150" s="56"/>
    </row>
    <row r="47151" spans="1:31" x14ac:dyDescent="0.25">
      <c r="A47151" s="41">
        <v>0</v>
      </c>
      <c r="C47151" s="56"/>
      <c r="AC47151" s="56"/>
      <c r="AD47151" s="56"/>
      <c r="AE47151" s="56"/>
    </row>
    <row r="47152" spans="1:31" x14ac:dyDescent="0.25">
      <c r="A47152" s="41">
        <v>0</v>
      </c>
      <c r="C47152" s="56"/>
      <c r="AC47152" s="56"/>
      <c r="AD47152" s="56"/>
      <c r="AE47152" s="56"/>
    </row>
    <row r="47153" spans="1:31" x14ac:dyDescent="0.25">
      <c r="A47153" s="41">
        <v>0</v>
      </c>
      <c r="C47153" s="56"/>
      <c r="AC47153" s="56"/>
      <c r="AD47153" s="56"/>
      <c r="AE47153" s="56"/>
    </row>
    <row r="47154" spans="1:31" x14ac:dyDescent="0.25">
      <c r="A47154" s="41">
        <v>0</v>
      </c>
      <c r="C47154" s="56"/>
      <c r="AC47154" s="56"/>
      <c r="AD47154" s="56"/>
      <c r="AE47154" s="56"/>
    </row>
    <row r="47155" spans="1:31" x14ac:dyDescent="0.25">
      <c r="A47155" s="41">
        <v>0</v>
      </c>
      <c r="C47155" s="56"/>
      <c r="AC47155" s="56"/>
      <c r="AD47155" s="56"/>
      <c r="AE47155" s="56"/>
    </row>
    <row r="47156" spans="1:31" x14ac:dyDescent="0.25">
      <c r="A47156" s="41">
        <v>0</v>
      </c>
      <c r="C47156" s="56"/>
      <c r="AC47156" s="56"/>
      <c r="AD47156" s="56"/>
      <c r="AE47156" s="56"/>
    </row>
    <row r="47157" spans="1:31" x14ac:dyDescent="0.25">
      <c r="A47157" s="41">
        <v>0</v>
      </c>
      <c r="C47157" s="56"/>
      <c r="AC47157" s="56"/>
      <c r="AD47157" s="56"/>
      <c r="AE47157" s="56"/>
    </row>
    <row r="47158" spans="1:31" x14ac:dyDescent="0.25">
      <c r="A47158" s="41">
        <v>0</v>
      </c>
      <c r="C47158" s="56"/>
      <c r="AC47158" s="56"/>
      <c r="AD47158" s="56"/>
      <c r="AE47158" s="56"/>
    </row>
    <row r="47159" spans="1:31" x14ac:dyDescent="0.25">
      <c r="A47159" s="41">
        <v>0</v>
      </c>
      <c r="C47159" s="56"/>
      <c r="AC47159" s="56"/>
      <c r="AD47159" s="56"/>
      <c r="AE47159" s="56"/>
    </row>
    <row r="47160" spans="1:31" x14ac:dyDescent="0.25">
      <c r="A47160" s="41">
        <v>0</v>
      </c>
      <c r="C47160" s="56"/>
      <c r="AC47160" s="56"/>
      <c r="AD47160" s="56"/>
      <c r="AE47160" s="56"/>
    </row>
    <row r="47161" spans="1:31" x14ac:dyDescent="0.25">
      <c r="A47161" s="41">
        <v>0</v>
      </c>
      <c r="C47161" s="56"/>
      <c r="AC47161" s="56"/>
      <c r="AD47161" s="56"/>
      <c r="AE47161" s="56"/>
    </row>
    <row r="47162" spans="1:31" x14ac:dyDescent="0.25">
      <c r="A47162" s="41">
        <v>0</v>
      </c>
      <c r="C47162" s="56"/>
      <c r="AC47162" s="56"/>
      <c r="AD47162" s="56"/>
      <c r="AE47162" s="56"/>
    </row>
    <row r="47163" spans="1:31" x14ac:dyDescent="0.25">
      <c r="A47163" s="41">
        <v>0</v>
      </c>
      <c r="C47163" s="56"/>
      <c r="AC47163" s="56"/>
      <c r="AD47163" s="56"/>
      <c r="AE47163" s="56"/>
    </row>
    <row r="47164" spans="1:31" x14ac:dyDescent="0.25">
      <c r="A47164" s="41">
        <v>0</v>
      </c>
      <c r="C47164" s="56"/>
      <c r="AC47164" s="56"/>
      <c r="AD47164" s="56"/>
      <c r="AE47164" s="56"/>
    </row>
    <row r="47165" spans="1:31" x14ac:dyDescent="0.25">
      <c r="A47165" s="41">
        <v>0</v>
      </c>
      <c r="C47165" s="56"/>
      <c r="AC47165" s="56"/>
      <c r="AD47165" s="56"/>
      <c r="AE47165" s="56"/>
    </row>
    <row r="47166" spans="1:31" x14ac:dyDescent="0.25">
      <c r="A47166" s="41">
        <v>0</v>
      </c>
      <c r="C47166" s="56"/>
      <c r="AC47166" s="56"/>
      <c r="AD47166" s="56"/>
      <c r="AE47166" s="56"/>
    </row>
    <row r="47167" spans="1:31" x14ac:dyDescent="0.25">
      <c r="A47167" s="41">
        <v>0</v>
      </c>
      <c r="C47167" s="56"/>
      <c r="AC47167" s="56"/>
      <c r="AD47167" s="56"/>
      <c r="AE47167" s="56"/>
    </row>
    <row r="47168" spans="1:31" x14ac:dyDescent="0.25">
      <c r="A47168" s="41">
        <v>0</v>
      </c>
      <c r="C47168" s="56"/>
      <c r="AC47168" s="56"/>
      <c r="AD47168" s="56"/>
      <c r="AE47168" s="56"/>
    </row>
    <row r="47169" spans="1:31" x14ac:dyDescent="0.25">
      <c r="A47169" s="41">
        <v>0</v>
      </c>
      <c r="C47169" s="56"/>
      <c r="AC47169" s="56"/>
      <c r="AD47169" s="56"/>
      <c r="AE47169" s="56"/>
    </row>
    <row r="47170" spans="1:31" x14ac:dyDescent="0.25">
      <c r="A47170" s="41">
        <v>0</v>
      </c>
      <c r="C47170" s="56"/>
      <c r="AC47170" s="56"/>
      <c r="AD47170" s="56"/>
      <c r="AE47170" s="56"/>
    </row>
    <row r="47171" spans="1:31" x14ac:dyDescent="0.25">
      <c r="A47171" s="41">
        <v>0</v>
      </c>
      <c r="C47171" s="56"/>
      <c r="AC47171" s="56"/>
      <c r="AD47171" s="56"/>
      <c r="AE47171" s="56"/>
    </row>
    <row r="47172" spans="1:31" x14ac:dyDescent="0.25">
      <c r="A47172" s="41">
        <v>0</v>
      </c>
      <c r="C47172" s="56"/>
      <c r="AC47172" s="56"/>
      <c r="AD47172" s="56"/>
      <c r="AE47172" s="56"/>
    </row>
    <row r="47173" spans="1:31" x14ac:dyDescent="0.25">
      <c r="A47173" s="41">
        <v>0</v>
      </c>
      <c r="C47173" s="56"/>
      <c r="AC47173" s="56"/>
      <c r="AD47173" s="56"/>
      <c r="AE47173" s="56"/>
    </row>
    <row r="47174" spans="1:31" x14ac:dyDescent="0.25">
      <c r="A47174" s="41">
        <v>0</v>
      </c>
      <c r="C47174" s="56"/>
      <c r="AC47174" s="56"/>
      <c r="AD47174" s="56"/>
      <c r="AE47174" s="56"/>
    </row>
    <row r="47175" spans="1:31" x14ac:dyDescent="0.25">
      <c r="A47175" s="41">
        <v>0</v>
      </c>
      <c r="C47175" s="56"/>
      <c r="AC47175" s="56"/>
      <c r="AD47175" s="56"/>
      <c r="AE47175" s="56"/>
    </row>
    <row r="47176" spans="1:31" x14ac:dyDescent="0.25">
      <c r="A47176" s="41">
        <v>0</v>
      </c>
      <c r="C47176" s="56"/>
      <c r="AC47176" s="56"/>
      <c r="AD47176" s="56"/>
      <c r="AE47176" s="56"/>
    </row>
    <row r="47177" spans="1:31" x14ac:dyDescent="0.25">
      <c r="A47177" s="41">
        <v>0</v>
      </c>
      <c r="C47177" s="56"/>
      <c r="AC47177" s="56"/>
      <c r="AD47177" s="56"/>
      <c r="AE47177" s="56"/>
    </row>
    <row r="47178" spans="1:31" x14ac:dyDescent="0.25">
      <c r="A47178" s="41">
        <v>0</v>
      </c>
      <c r="C47178" s="56"/>
      <c r="AC47178" s="56"/>
      <c r="AD47178" s="56"/>
      <c r="AE47178" s="56"/>
    </row>
    <row r="47179" spans="1:31" x14ac:dyDescent="0.25">
      <c r="A47179" s="41">
        <v>0</v>
      </c>
      <c r="C47179" s="56"/>
      <c r="AC47179" s="56"/>
      <c r="AD47179" s="56"/>
      <c r="AE47179" s="56"/>
    </row>
    <row r="47180" spans="1:31" x14ac:dyDescent="0.25">
      <c r="A47180" s="41">
        <v>0</v>
      </c>
      <c r="C47180" s="56"/>
      <c r="AC47180" s="56"/>
      <c r="AD47180" s="56"/>
      <c r="AE47180" s="56"/>
    </row>
    <row r="47181" spans="1:31" x14ac:dyDescent="0.25">
      <c r="A47181" s="41">
        <v>0</v>
      </c>
      <c r="C47181" s="56"/>
      <c r="AC47181" s="56"/>
      <c r="AD47181" s="56"/>
      <c r="AE47181" s="56"/>
    </row>
    <row r="47182" spans="1:31" x14ac:dyDescent="0.25">
      <c r="A47182" s="41">
        <v>0</v>
      </c>
      <c r="C47182" s="56"/>
      <c r="AC47182" s="56"/>
      <c r="AD47182" s="56"/>
      <c r="AE47182" s="56"/>
    </row>
    <row r="47183" spans="1:31" x14ac:dyDescent="0.25">
      <c r="A47183" s="41">
        <v>0</v>
      </c>
      <c r="C47183" s="56"/>
      <c r="AC47183" s="56"/>
      <c r="AD47183" s="56"/>
      <c r="AE47183" s="56"/>
    </row>
    <row r="47184" spans="1:31" x14ac:dyDescent="0.25">
      <c r="A47184" s="41">
        <v>0</v>
      </c>
      <c r="C47184" s="56"/>
      <c r="AC47184" s="56"/>
      <c r="AD47184" s="56"/>
      <c r="AE47184" s="56"/>
    </row>
    <row r="47185" spans="1:31" x14ac:dyDescent="0.25">
      <c r="A47185" s="41">
        <v>0</v>
      </c>
      <c r="C47185" s="56"/>
      <c r="AC47185" s="56"/>
      <c r="AD47185" s="56"/>
      <c r="AE47185" s="56"/>
    </row>
    <row r="47186" spans="1:31" x14ac:dyDescent="0.25">
      <c r="A47186" s="41">
        <v>0</v>
      </c>
      <c r="C47186" s="56"/>
      <c r="AC47186" s="56"/>
      <c r="AD47186" s="56"/>
      <c r="AE47186" s="56"/>
    </row>
    <row r="47187" spans="1:31" x14ac:dyDescent="0.25">
      <c r="A47187" s="41">
        <v>0</v>
      </c>
      <c r="C47187" s="56"/>
      <c r="AC47187" s="56"/>
      <c r="AD47187" s="56"/>
      <c r="AE47187" s="56"/>
    </row>
    <row r="47188" spans="1:31" x14ac:dyDescent="0.25">
      <c r="A47188" s="41">
        <v>0</v>
      </c>
      <c r="C47188" s="56"/>
      <c r="AC47188" s="56"/>
      <c r="AD47188" s="56"/>
      <c r="AE47188" s="56"/>
    </row>
    <row r="47189" spans="1:31" x14ac:dyDescent="0.25">
      <c r="A47189" s="41">
        <v>0</v>
      </c>
      <c r="C47189" s="56"/>
      <c r="AC47189" s="56"/>
      <c r="AD47189" s="56"/>
      <c r="AE47189" s="56"/>
    </row>
    <row r="47190" spans="1:31" x14ac:dyDescent="0.25">
      <c r="A47190" s="41">
        <v>0</v>
      </c>
      <c r="C47190" s="56"/>
      <c r="AC47190" s="56"/>
      <c r="AD47190" s="56"/>
      <c r="AE47190" s="56"/>
    </row>
    <row r="47191" spans="1:31" x14ac:dyDescent="0.25">
      <c r="A47191" s="41">
        <v>0</v>
      </c>
      <c r="C47191" s="56"/>
      <c r="AC47191" s="56"/>
      <c r="AD47191" s="56"/>
      <c r="AE47191" s="56"/>
    </row>
    <row r="47192" spans="1:31" x14ac:dyDescent="0.25">
      <c r="A47192" s="41">
        <v>0</v>
      </c>
      <c r="C47192" s="56"/>
      <c r="AC47192" s="56"/>
      <c r="AD47192" s="56"/>
      <c r="AE47192" s="56"/>
    </row>
    <row r="47193" spans="1:31" x14ac:dyDescent="0.25">
      <c r="A47193" s="41">
        <v>0</v>
      </c>
      <c r="C47193" s="56"/>
      <c r="AC47193" s="56"/>
      <c r="AD47193" s="56"/>
      <c r="AE47193" s="56"/>
    </row>
    <row r="47194" spans="1:31" x14ac:dyDescent="0.25">
      <c r="A47194" s="41">
        <v>0</v>
      </c>
      <c r="C47194" s="56"/>
      <c r="AC47194" s="56"/>
      <c r="AD47194" s="56"/>
      <c r="AE47194" s="56"/>
    </row>
    <row r="47195" spans="1:31" x14ac:dyDescent="0.25">
      <c r="A47195" s="41">
        <v>0</v>
      </c>
      <c r="C47195" s="56"/>
      <c r="AC47195" s="56"/>
      <c r="AD47195" s="56"/>
      <c r="AE47195" s="56"/>
    </row>
    <row r="47196" spans="1:31" x14ac:dyDescent="0.25">
      <c r="A47196" s="41">
        <v>0</v>
      </c>
      <c r="C47196" s="56"/>
      <c r="AC47196" s="56"/>
      <c r="AD47196" s="56"/>
      <c r="AE47196" s="56"/>
    </row>
    <row r="47197" spans="1:31" x14ac:dyDescent="0.25">
      <c r="A47197" s="41">
        <v>0</v>
      </c>
      <c r="C47197" s="56"/>
      <c r="AC47197" s="56"/>
      <c r="AD47197" s="56"/>
      <c r="AE47197" s="56"/>
    </row>
    <row r="47198" spans="1:31" x14ac:dyDescent="0.25">
      <c r="A47198" s="41">
        <v>0</v>
      </c>
      <c r="C47198" s="56"/>
      <c r="AC47198" s="56"/>
      <c r="AD47198" s="56"/>
      <c r="AE47198" s="56"/>
    </row>
    <row r="47199" spans="1:31" x14ac:dyDescent="0.25">
      <c r="A47199" s="41">
        <v>0</v>
      </c>
      <c r="C47199" s="56"/>
      <c r="AC47199" s="56"/>
      <c r="AD47199" s="56"/>
      <c r="AE47199" s="56"/>
    </row>
    <row r="47200" spans="1:31" x14ac:dyDescent="0.25">
      <c r="A47200" s="41">
        <v>0</v>
      </c>
      <c r="C47200" s="56"/>
      <c r="AC47200" s="56"/>
      <c r="AD47200" s="56"/>
      <c r="AE47200" s="56"/>
    </row>
    <row r="47201" spans="1:31" x14ac:dyDescent="0.25">
      <c r="A47201" s="41">
        <v>0</v>
      </c>
      <c r="C47201" s="56"/>
      <c r="AC47201" s="56"/>
      <c r="AD47201" s="56"/>
      <c r="AE47201" s="56"/>
    </row>
    <row r="47202" spans="1:31" x14ac:dyDescent="0.25">
      <c r="A47202" s="41">
        <v>0</v>
      </c>
      <c r="C47202" s="56"/>
      <c r="AC47202" s="56"/>
      <c r="AD47202" s="56"/>
      <c r="AE47202" s="56"/>
    </row>
    <row r="47203" spans="1:31" x14ac:dyDescent="0.25">
      <c r="A47203" s="41">
        <v>0</v>
      </c>
      <c r="C47203" s="56"/>
      <c r="AC47203" s="56"/>
      <c r="AD47203" s="56"/>
      <c r="AE47203" s="56"/>
    </row>
    <row r="47204" spans="1:31" x14ac:dyDescent="0.25">
      <c r="A47204" s="41">
        <v>0</v>
      </c>
      <c r="C47204" s="56"/>
      <c r="AC47204" s="56"/>
      <c r="AD47204" s="56"/>
      <c r="AE47204" s="56"/>
    </row>
    <row r="47205" spans="1:31" x14ac:dyDescent="0.25">
      <c r="A47205" s="41">
        <v>0</v>
      </c>
      <c r="C47205" s="56"/>
      <c r="AC47205" s="56"/>
      <c r="AD47205" s="56"/>
      <c r="AE47205" s="56"/>
    </row>
    <row r="47206" spans="1:31" x14ac:dyDescent="0.25">
      <c r="A47206" s="41">
        <v>0</v>
      </c>
      <c r="C47206" s="56"/>
      <c r="AC47206" s="56"/>
      <c r="AD47206" s="56"/>
      <c r="AE47206" s="56"/>
    </row>
    <row r="47207" spans="1:31" x14ac:dyDescent="0.25">
      <c r="A47207" s="41">
        <v>0</v>
      </c>
      <c r="C47207" s="56"/>
      <c r="AC47207" s="56"/>
      <c r="AD47207" s="56"/>
      <c r="AE47207" s="56"/>
    </row>
    <row r="47208" spans="1:31" x14ac:dyDescent="0.25">
      <c r="A47208" s="41">
        <v>0</v>
      </c>
      <c r="C47208" s="56"/>
      <c r="AC47208" s="56"/>
      <c r="AD47208" s="56"/>
      <c r="AE47208" s="56"/>
    </row>
    <row r="47209" spans="1:31" x14ac:dyDescent="0.25">
      <c r="A47209" s="41">
        <v>0</v>
      </c>
      <c r="C47209" s="56"/>
      <c r="AC47209" s="56"/>
      <c r="AD47209" s="56"/>
      <c r="AE47209" s="56"/>
    </row>
    <row r="47210" spans="1:31" x14ac:dyDescent="0.25">
      <c r="A47210" s="41">
        <v>0</v>
      </c>
      <c r="C47210" s="56"/>
      <c r="AC47210" s="56"/>
      <c r="AD47210" s="56"/>
      <c r="AE47210" s="56"/>
    </row>
    <row r="47211" spans="1:31" x14ac:dyDescent="0.25">
      <c r="A47211" s="41">
        <v>0</v>
      </c>
      <c r="C47211" s="56"/>
      <c r="AC47211" s="56"/>
      <c r="AD47211" s="56"/>
      <c r="AE47211" s="56"/>
    </row>
    <row r="47212" spans="1:31" x14ac:dyDescent="0.25">
      <c r="A47212" s="41">
        <v>0</v>
      </c>
      <c r="C47212" s="56"/>
      <c r="AC47212" s="56"/>
      <c r="AD47212" s="56"/>
      <c r="AE47212" s="56"/>
    </row>
    <row r="47213" spans="1:31" x14ac:dyDescent="0.25">
      <c r="A47213" s="41">
        <v>0</v>
      </c>
      <c r="C47213" s="56"/>
      <c r="AC47213" s="56"/>
      <c r="AD47213" s="56"/>
      <c r="AE47213" s="56"/>
    </row>
    <row r="47214" spans="1:31" x14ac:dyDescent="0.25">
      <c r="A47214" s="41">
        <v>0</v>
      </c>
      <c r="C47214" s="56"/>
      <c r="AC47214" s="56"/>
      <c r="AD47214" s="56"/>
      <c r="AE47214" s="56"/>
    </row>
    <row r="47215" spans="1:31" x14ac:dyDescent="0.25">
      <c r="A47215" s="41">
        <v>0</v>
      </c>
      <c r="C47215" s="56"/>
      <c r="AC47215" s="56"/>
      <c r="AD47215" s="56"/>
      <c r="AE47215" s="56"/>
    </row>
    <row r="47216" spans="1:31" x14ac:dyDescent="0.25">
      <c r="A47216" s="41">
        <v>0</v>
      </c>
      <c r="C47216" s="56"/>
      <c r="AC47216" s="56"/>
      <c r="AD47216" s="56"/>
      <c r="AE47216" s="56"/>
    </row>
    <row r="47217" spans="1:31" x14ac:dyDescent="0.25">
      <c r="A47217" s="41">
        <v>0</v>
      </c>
      <c r="C47217" s="56"/>
      <c r="AC47217" s="56"/>
      <c r="AD47217" s="56"/>
      <c r="AE47217" s="56"/>
    </row>
    <row r="47218" spans="1:31" x14ac:dyDescent="0.25">
      <c r="A47218" s="41">
        <v>0</v>
      </c>
      <c r="C47218" s="56"/>
      <c r="AC47218" s="56"/>
      <c r="AD47218" s="56"/>
      <c r="AE47218" s="56"/>
    </row>
    <row r="47219" spans="1:31" x14ac:dyDescent="0.25">
      <c r="A47219" s="41">
        <v>0</v>
      </c>
      <c r="C47219" s="56"/>
      <c r="AC47219" s="56"/>
      <c r="AD47219" s="56"/>
      <c r="AE47219" s="56"/>
    </row>
    <row r="47220" spans="1:31" x14ac:dyDescent="0.25">
      <c r="A47220" s="41">
        <v>0</v>
      </c>
      <c r="C47220" s="56"/>
      <c r="AC47220" s="56"/>
      <c r="AD47220" s="56"/>
      <c r="AE47220" s="56"/>
    </row>
    <row r="47221" spans="1:31" x14ac:dyDescent="0.25">
      <c r="A47221" s="41">
        <v>0</v>
      </c>
      <c r="C47221" s="56"/>
      <c r="AC47221" s="56"/>
      <c r="AD47221" s="56"/>
      <c r="AE47221" s="56"/>
    </row>
    <row r="47222" spans="1:31" x14ac:dyDescent="0.25">
      <c r="A47222" s="41">
        <v>0</v>
      </c>
      <c r="C47222" s="56"/>
      <c r="AC47222" s="56"/>
      <c r="AD47222" s="56"/>
      <c r="AE47222" s="56"/>
    </row>
    <row r="47223" spans="1:31" x14ac:dyDescent="0.25">
      <c r="A47223" s="41">
        <v>0</v>
      </c>
      <c r="C47223" s="56"/>
      <c r="AC47223" s="56"/>
      <c r="AD47223" s="56"/>
      <c r="AE47223" s="56"/>
    </row>
    <row r="47224" spans="1:31" x14ac:dyDescent="0.25">
      <c r="A47224" s="41">
        <v>0</v>
      </c>
      <c r="C47224" s="56"/>
      <c r="AC47224" s="56"/>
      <c r="AD47224" s="56"/>
      <c r="AE47224" s="56"/>
    </row>
    <row r="47225" spans="1:31" x14ac:dyDescent="0.25">
      <c r="A47225" s="41">
        <v>0</v>
      </c>
      <c r="C47225" s="56"/>
      <c r="AC47225" s="56"/>
      <c r="AD47225" s="56"/>
      <c r="AE47225" s="56"/>
    </row>
    <row r="47226" spans="1:31" x14ac:dyDescent="0.25">
      <c r="A47226" s="41">
        <v>0</v>
      </c>
      <c r="C47226" s="56"/>
      <c r="AC47226" s="56"/>
      <c r="AD47226" s="56"/>
      <c r="AE47226" s="56"/>
    </row>
    <row r="47227" spans="1:31" x14ac:dyDescent="0.25">
      <c r="A47227" s="41">
        <v>0</v>
      </c>
      <c r="C47227" s="56"/>
      <c r="AC47227" s="56"/>
      <c r="AD47227" s="56"/>
      <c r="AE47227" s="56"/>
    </row>
    <row r="47228" spans="1:31" x14ac:dyDescent="0.25">
      <c r="A47228" s="41">
        <v>0</v>
      </c>
      <c r="C47228" s="56"/>
      <c r="AC47228" s="56"/>
      <c r="AD47228" s="56"/>
      <c r="AE47228" s="56"/>
    </row>
    <row r="47229" spans="1:31" x14ac:dyDescent="0.25">
      <c r="A47229" s="41">
        <v>0</v>
      </c>
      <c r="C47229" s="56"/>
      <c r="AC47229" s="56"/>
      <c r="AD47229" s="56"/>
      <c r="AE47229" s="56"/>
    </row>
    <row r="47230" spans="1:31" x14ac:dyDescent="0.25">
      <c r="A47230" s="41">
        <v>0</v>
      </c>
      <c r="C47230" s="56"/>
      <c r="AC47230" s="56"/>
      <c r="AD47230" s="56"/>
      <c r="AE47230" s="56"/>
    </row>
    <row r="47231" spans="1:31" x14ac:dyDescent="0.25">
      <c r="A47231" s="41">
        <v>0</v>
      </c>
      <c r="C47231" s="56"/>
      <c r="AC47231" s="56"/>
      <c r="AD47231" s="56"/>
      <c r="AE47231" s="56"/>
    </row>
    <row r="47232" spans="1:31" x14ac:dyDescent="0.25">
      <c r="A47232" s="41">
        <v>0</v>
      </c>
      <c r="C47232" s="56"/>
      <c r="AC47232" s="56"/>
      <c r="AD47232" s="56"/>
      <c r="AE47232" s="56"/>
    </row>
    <row r="47233" spans="1:31" x14ac:dyDescent="0.25">
      <c r="A47233" s="41">
        <v>0</v>
      </c>
      <c r="C47233" s="56"/>
      <c r="AC47233" s="56"/>
      <c r="AD47233" s="56"/>
      <c r="AE47233" s="56"/>
    </row>
    <row r="47234" spans="1:31" x14ac:dyDescent="0.25">
      <c r="A47234" s="41">
        <v>0</v>
      </c>
      <c r="C47234" s="56"/>
      <c r="AC47234" s="56"/>
      <c r="AD47234" s="56"/>
      <c r="AE47234" s="56"/>
    </row>
    <row r="47235" spans="1:31" x14ac:dyDescent="0.25">
      <c r="A47235" s="41">
        <v>0</v>
      </c>
      <c r="C47235" s="56"/>
      <c r="AC47235" s="56"/>
      <c r="AD47235" s="56"/>
      <c r="AE47235" s="56"/>
    </row>
    <row r="47236" spans="1:31" x14ac:dyDescent="0.25">
      <c r="A47236" s="41">
        <v>0</v>
      </c>
      <c r="C47236" s="56"/>
      <c r="AC47236" s="56"/>
      <c r="AD47236" s="56"/>
      <c r="AE47236" s="56"/>
    </row>
    <row r="47237" spans="1:31" x14ac:dyDescent="0.25">
      <c r="A47237" s="41">
        <v>0</v>
      </c>
      <c r="C47237" s="56"/>
      <c r="AC47237" s="56"/>
      <c r="AD47237" s="56"/>
      <c r="AE47237" s="56"/>
    </row>
    <row r="47238" spans="1:31" x14ac:dyDescent="0.25">
      <c r="A47238" s="41">
        <v>0</v>
      </c>
      <c r="C47238" s="56"/>
      <c r="AC47238" s="56"/>
      <c r="AD47238" s="56"/>
      <c r="AE47238" s="56"/>
    </row>
    <row r="47239" spans="1:31" x14ac:dyDescent="0.25">
      <c r="A47239" s="41">
        <v>0</v>
      </c>
      <c r="C47239" s="56"/>
      <c r="AC47239" s="56"/>
      <c r="AD47239" s="56"/>
      <c r="AE47239" s="56"/>
    </row>
    <row r="47240" spans="1:31" x14ac:dyDescent="0.25">
      <c r="A47240" s="41">
        <v>0</v>
      </c>
      <c r="C47240" s="56"/>
      <c r="AC47240" s="56"/>
      <c r="AD47240" s="56"/>
      <c r="AE47240" s="56"/>
    </row>
    <row r="47241" spans="1:31" x14ac:dyDescent="0.25">
      <c r="A47241" s="41">
        <v>0</v>
      </c>
      <c r="C47241" s="56"/>
      <c r="AC47241" s="56"/>
      <c r="AD47241" s="56"/>
      <c r="AE47241" s="56"/>
    </row>
    <row r="47242" spans="1:31" x14ac:dyDescent="0.25">
      <c r="A47242" s="41">
        <v>0</v>
      </c>
      <c r="C47242" s="56"/>
      <c r="AC47242" s="56"/>
      <c r="AD47242" s="56"/>
      <c r="AE47242" s="56"/>
    </row>
    <row r="47243" spans="1:31" x14ac:dyDescent="0.25">
      <c r="A47243" s="41">
        <v>0</v>
      </c>
      <c r="C47243" s="56"/>
      <c r="AC47243" s="56"/>
      <c r="AD47243" s="56"/>
      <c r="AE47243" s="56"/>
    </row>
    <row r="47244" spans="1:31" x14ac:dyDescent="0.25">
      <c r="A47244" s="41">
        <v>0</v>
      </c>
      <c r="C47244" s="56"/>
      <c r="AC47244" s="56"/>
      <c r="AD47244" s="56"/>
      <c r="AE47244" s="56"/>
    </row>
    <row r="47245" spans="1:31" x14ac:dyDescent="0.25">
      <c r="A47245" s="41">
        <v>0</v>
      </c>
      <c r="C47245" s="56"/>
      <c r="AC47245" s="56"/>
      <c r="AD47245" s="56"/>
      <c r="AE47245" s="56"/>
    </row>
    <row r="47246" spans="1:31" x14ac:dyDescent="0.25">
      <c r="A47246" s="41">
        <v>0</v>
      </c>
      <c r="C47246" s="56"/>
      <c r="AC47246" s="56"/>
      <c r="AD47246" s="56"/>
      <c r="AE47246" s="56"/>
    </row>
    <row r="47247" spans="1:31" x14ac:dyDescent="0.25">
      <c r="A47247" s="41">
        <v>0</v>
      </c>
      <c r="C47247" s="56"/>
      <c r="AC47247" s="56"/>
      <c r="AD47247" s="56"/>
      <c r="AE47247" s="56"/>
    </row>
    <row r="47248" spans="1:31" x14ac:dyDescent="0.25">
      <c r="A47248" s="41">
        <v>0</v>
      </c>
      <c r="C47248" s="56"/>
      <c r="AC47248" s="56"/>
      <c r="AD47248" s="56"/>
      <c r="AE47248" s="56"/>
    </row>
    <row r="47249" spans="1:31" x14ac:dyDescent="0.25">
      <c r="A47249" s="41">
        <v>0</v>
      </c>
      <c r="C47249" s="56"/>
      <c r="AC47249" s="56"/>
      <c r="AD47249" s="56"/>
      <c r="AE47249" s="56"/>
    </row>
    <row r="47250" spans="1:31" x14ac:dyDescent="0.25">
      <c r="A47250" s="41">
        <v>0</v>
      </c>
      <c r="C47250" s="56"/>
      <c r="AC47250" s="56"/>
      <c r="AD47250" s="56"/>
      <c r="AE47250" s="56"/>
    </row>
    <row r="47251" spans="1:31" x14ac:dyDescent="0.25">
      <c r="A47251" s="41">
        <v>0</v>
      </c>
      <c r="C47251" s="56"/>
      <c r="AC47251" s="56"/>
      <c r="AD47251" s="56"/>
      <c r="AE47251" s="56"/>
    </row>
    <row r="47252" spans="1:31" x14ac:dyDescent="0.25">
      <c r="A47252" s="41">
        <v>0</v>
      </c>
      <c r="C47252" s="56"/>
      <c r="AC47252" s="56"/>
      <c r="AD47252" s="56"/>
      <c r="AE47252" s="56"/>
    </row>
    <row r="47253" spans="1:31" x14ac:dyDescent="0.25">
      <c r="A47253" s="41">
        <v>0</v>
      </c>
      <c r="C47253" s="56"/>
      <c r="AC47253" s="56"/>
      <c r="AD47253" s="56"/>
      <c r="AE47253" s="56"/>
    </row>
    <row r="47254" spans="1:31" x14ac:dyDescent="0.25">
      <c r="A47254" s="41">
        <v>0</v>
      </c>
      <c r="C47254" s="56"/>
      <c r="AC47254" s="56"/>
      <c r="AD47254" s="56"/>
      <c r="AE47254" s="56"/>
    </row>
    <row r="47255" spans="1:31" x14ac:dyDescent="0.25">
      <c r="A47255" s="41">
        <v>0</v>
      </c>
      <c r="C47255" s="56"/>
      <c r="AC47255" s="56"/>
      <c r="AD47255" s="56"/>
      <c r="AE47255" s="56"/>
    </row>
    <row r="47256" spans="1:31" x14ac:dyDescent="0.25">
      <c r="A47256" s="41">
        <v>0</v>
      </c>
      <c r="C47256" s="56"/>
      <c r="AC47256" s="56"/>
      <c r="AD47256" s="56"/>
      <c r="AE47256" s="56"/>
    </row>
    <row r="47257" spans="1:31" x14ac:dyDescent="0.25">
      <c r="A47257" s="41">
        <v>0</v>
      </c>
      <c r="C47257" s="56"/>
      <c r="AC47257" s="56"/>
      <c r="AD47257" s="56"/>
      <c r="AE47257" s="56"/>
    </row>
    <row r="47258" spans="1:31" x14ac:dyDescent="0.25">
      <c r="A47258" s="41">
        <v>0</v>
      </c>
      <c r="C47258" s="56"/>
      <c r="AC47258" s="56"/>
      <c r="AD47258" s="56"/>
      <c r="AE47258" s="56"/>
    </row>
    <row r="47259" spans="1:31" x14ac:dyDescent="0.25">
      <c r="A47259" s="41">
        <v>0</v>
      </c>
      <c r="C47259" s="56"/>
      <c r="AC47259" s="56"/>
      <c r="AD47259" s="56"/>
      <c r="AE47259" s="56"/>
    </row>
    <row r="47260" spans="1:31" x14ac:dyDescent="0.25">
      <c r="A47260" s="41">
        <v>0</v>
      </c>
      <c r="C47260" s="56"/>
      <c r="AC47260" s="56"/>
      <c r="AD47260" s="56"/>
      <c r="AE47260" s="56"/>
    </row>
    <row r="47261" spans="1:31" x14ac:dyDescent="0.25">
      <c r="A47261" s="41">
        <v>0</v>
      </c>
      <c r="C47261" s="56"/>
      <c r="AC47261" s="56"/>
      <c r="AD47261" s="56"/>
      <c r="AE47261" s="56"/>
    </row>
    <row r="47262" spans="1:31" x14ac:dyDescent="0.25">
      <c r="A47262" s="41">
        <v>0</v>
      </c>
      <c r="C47262" s="56"/>
      <c r="AC47262" s="56"/>
      <c r="AD47262" s="56"/>
      <c r="AE47262" s="56"/>
    </row>
    <row r="47263" spans="1:31" x14ac:dyDescent="0.25">
      <c r="A47263" s="41">
        <v>0</v>
      </c>
      <c r="C47263" s="56"/>
      <c r="AC47263" s="56"/>
      <c r="AD47263" s="56"/>
      <c r="AE47263" s="56"/>
    </row>
    <row r="47264" spans="1:31" x14ac:dyDescent="0.25">
      <c r="A47264" s="41">
        <v>0</v>
      </c>
      <c r="C47264" s="56"/>
      <c r="AC47264" s="56"/>
      <c r="AD47264" s="56"/>
      <c r="AE47264" s="56"/>
    </row>
    <row r="47265" spans="1:31" x14ac:dyDescent="0.25">
      <c r="A47265" s="41">
        <v>0</v>
      </c>
      <c r="C47265" s="56"/>
      <c r="AC47265" s="56"/>
      <c r="AD47265" s="56"/>
      <c r="AE47265" s="56"/>
    </row>
    <row r="47266" spans="1:31" x14ac:dyDescent="0.25">
      <c r="A47266" s="41">
        <v>0</v>
      </c>
      <c r="C47266" s="56"/>
      <c r="AC47266" s="56"/>
      <c r="AD47266" s="56"/>
      <c r="AE47266" s="56"/>
    </row>
    <row r="47267" spans="1:31" x14ac:dyDescent="0.25">
      <c r="A47267" s="41">
        <v>0</v>
      </c>
      <c r="C47267" s="56"/>
      <c r="AC47267" s="56"/>
      <c r="AD47267" s="56"/>
      <c r="AE47267" s="56"/>
    </row>
    <row r="47268" spans="1:31" x14ac:dyDescent="0.25">
      <c r="A47268" s="41">
        <v>0</v>
      </c>
      <c r="C47268" s="56"/>
      <c r="AC47268" s="56"/>
      <c r="AD47268" s="56"/>
      <c r="AE47268" s="56"/>
    </row>
    <row r="47269" spans="1:31" x14ac:dyDescent="0.25">
      <c r="A47269" s="41">
        <v>0</v>
      </c>
      <c r="C47269" s="56"/>
      <c r="AC47269" s="56"/>
      <c r="AD47269" s="56"/>
      <c r="AE47269" s="56"/>
    </row>
    <row r="47270" spans="1:31" x14ac:dyDescent="0.25">
      <c r="A47270" s="41">
        <v>0</v>
      </c>
      <c r="C47270" s="56"/>
      <c r="AC47270" s="56"/>
      <c r="AD47270" s="56"/>
      <c r="AE47270" s="56"/>
    </row>
    <row r="47271" spans="1:31" x14ac:dyDescent="0.25">
      <c r="A47271" s="41">
        <v>0</v>
      </c>
      <c r="C47271" s="56"/>
      <c r="AC47271" s="56"/>
      <c r="AD47271" s="56"/>
      <c r="AE47271" s="56"/>
    </row>
    <row r="47272" spans="1:31" x14ac:dyDescent="0.25">
      <c r="A47272" s="41">
        <v>0</v>
      </c>
      <c r="C47272" s="56"/>
      <c r="AC47272" s="56"/>
      <c r="AD47272" s="56"/>
      <c r="AE47272" s="56"/>
    </row>
    <row r="47273" spans="1:31" x14ac:dyDescent="0.25">
      <c r="A47273" s="41">
        <v>0</v>
      </c>
      <c r="C47273" s="56"/>
      <c r="AC47273" s="56"/>
      <c r="AD47273" s="56"/>
      <c r="AE47273" s="56"/>
    </row>
    <row r="47274" spans="1:31" x14ac:dyDescent="0.25">
      <c r="A47274" s="41">
        <v>0</v>
      </c>
      <c r="C47274" s="56"/>
      <c r="AC47274" s="56"/>
      <c r="AD47274" s="56"/>
      <c r="AE47274" s="56"/>
    </row>
    <row r="47275" spans="1:31" x14ac:dyDescent="0.25">
      <c r="A47275" s="41">
        <v>0</v>
      </c>
      <c r="C47275" s="56"/>
      <c r="AC47275" s="56"/>
      <c r="AD47275" s="56"/>
      <c r="AE47275" s="56"/>
    </row>
    <row r="47276" spans="1:31" x14ac:dyDescent="0.25">
      <c r="A47276" s="41">
        <v>0</v>
      </c>
      <c r="C47276" s="56"/>
      <c r="AC47276" s="56"/>
      <c r="AD47276" s="56"/>
      <c r="AE47276" s="56"/>
    </row>
    <row r="47277" spans="1:31" x14ac:dyDescent="0.25">
      <c r="A47277" s="41">
        <v>0</v>
      </c>
      <c r="C47277" s="56"/>
      <c r="AC47277" s="56"/>
      <c r="AD47277" s="56"/>
      <c r="AE47277" s="56"/>
    </row>
    <row r="47278" spans="1:31" x14ac:dyDescent="0.25">
      <c r="A47278" s="41">
        <v>0</v>
      </c>
      <c r="C47278" s="56"/>
      <c r="AC47278" s="56"/>
      <c r="AD47278" s="56"/>
      <c r="AE47278" s="56"/>
    </row>
    <row r="47279" spans="1:31" x14ac:dyDescent="0.25">
      <c r="A47279" s="41">
        <v>0</v>
      </c>
      <c r="C47279" s="56"/>
      <c r="AC47279" s="56"/>
      <c r="AD47279" s="56"/>
      <c r="AE47279" s="56"/>
    </row>
    <row r="47280" spans="1:31" x14ac:dyDescent="0.25">
      <c r="A47280" s="41">
        <v>0</v>
      </c>
      <c r="C47280" s="56"/>
      <c r="AC47280" s="56"/>
      <c r="AD47280" s="56"/>
      <c r="AE47280" s="56"/>
    </row>
    <row r="47281" spans="1:31" x14ac:dyDescent="0.25">
      <c r="A47281" s="41">
        <v>0</v>
      </c>
      <c r="C47281" s="56"/>
      <c r="AC47281" s="56"/>
      <c r="AD47281" s="56"/>
      <c r="AE47281" s="56"/>
    </row>
    <row r="47282" spans="1:31" x14ac:dyDescent="0.25">
      <c r="A47282" s="41">
        <v>0</v>
      </c>
      <c r="C47282" s="56"/>
      <c r="AC47282" s="56"/>
      <c r="AD47282" s="56"/>
      <c r="AE47282" s="56"/>
    </row>
    <row r="47283" spans="1:31" x14ac:dyDescent="0.25">
      <c r="A47283" s="41">
        <v>0</v>
      </c>
      <c r="C47283" s="56"/>
      <c r="AC47283" s="56"/>
      <c r="AD47283" s="56"/>
      <c r="AE47283" s="56"/>
    </row>
    <row r="47284" spans="1:31" x14ac:dyDescent="0.25">
      <c r="A47284" s="41">
        <v>0</v>
      </c>
      <c r="C47284" s="56"/>
      <c r="AC47284" s="56"/>
      <c r="AD47284" s="56"/>
      <c r="AE47284" s="56"/>
    </row>
    <row r="47285" spans="1:31" x14ac:dyDescent="0.25">
      <c r="A47285" s="41">
        <v>0</v>
      </c>
      <c r="C47285" s="56"/>
      <c r="AC47285" s="56"/>
      <c r="AD47285" s="56"/>
      <c r="AE47285" s="56"/>
    </row>
    <row r="47286" spans="1:31" x14ac:dyDescent="0.25">
      <c r="A47286" s="41">
        <v>0</v>
      </c>
      <c r="C47286" s="56"/>
      <c r="AC47286" s="56"/>
      <c r="AD47286" s="56"/>
      <c r="AE47286" s="56"/>
    </row>
    <row r="47287" spans="1:31" x14ac:dyDescent="0.25">
      <c r="A47287" s="41">
        <v>0</v>
      </c>
      <c r="C47287" s="56"/>
      <c r="AC47287" s="56"/>
      <c r="AD47287" s="56"/>
      <c r="AE47287" s="56"/>
    </row>
    <row r="47288" spans="1:31" x14ac:dyDescent="0.25">
      <c r="A47288" s="41">
        <v>0</v>
      </c>
      <c r="C47288" s="56"/>
      <c r="AC47288" s="56"/>
      <c r="AD47288" s="56"/>
      <c r="AE47288" s="56"/>
    </row>
    <row r="47289" spans="1:31" x14ac:dyDescent="0.25">
      <c r="A47289" s="41">
        <v>0</v>
      </c>
      <c r="C47289" s="56"/>
      <c r="AC47289" s="56"/>
      <c r="AD47289" s="56"/>
      <c r="AE47289" s="56"/>
    </row>
    <row r="47290" spans="1:31" x14ac:dyDescent="0.25">
      <c r="A47290" s="41">
        <v>0</v>
      </c>
      <c r="C47290" s="56"/>
      <c r="AC47290" s="56"/>
      <c r="AD47290" s="56"/>
      <c r="AE47290" s="56"/>
    </row>
    <row r="47291" spans="1:31" x14ac:dyDescent="0.25">
      <c r="A47291" s="41">
        <v>0</v>
      </c>
      <c r="C47291" s="56"/>
      <c r="AC47291" s="56"/>
      <c r="AD47291" s="56"/>
      <c r="AE47291" s="56"/>
    </row>
    <row r="47292" spans="1:31" x14ac:dyDescent="0.25">
      <c r="A47292" s="41">
        <v>0</v>
      </c>
      <c r="C47292" s="56"/>
      <c r="AC47292" s="56"/>
      <c r="AD47292" s="56"/>
      <c r="AE47292" s="56"/>
    </row>
    <row r="47293" spans="1:31" x14ac:dyDescent="0.25">
      <c r="A47293" s="41">
        <v>0</v>
      </c>
      <c r="C47293" s="56"/>
      <c r="AC47293" s="56"/>
      <c r="AD47293" s="56"/>
      <c r="AE47293" s="56"/>
    </row>
    <row r="47294" spans="1:31" x14ac:dyDescent="0.25">
      <c r="A47294" s="41">
        <v>0</v>
      </c>
      <c r="C47294" s="56"/>
      <c r="AC47294" s="56"/>
      <c r="AD47294" s="56"/>
      <c r="AE47294" s="56"/>
    </row>
    <row r="47295" spans="1:31" x14ac:dyDescent="0.25">
      <c r="A47295" s="41">
        <v>0</v>
      </c>
      <c r="C47295" s="56"/>
      <c r="AC47295" s="56"/>
      <c r="AD47295" s="56"/>
      <c r="AE47295" s="56"/>
    </row>
    <row r="47296" spans="1:31" x14ac:dyDescent="0.25">
      <c r="A47296" s="41">
        <v>0</v>
      </c>
      <c r="C47296" s="56"/>
      <c r="AC47296" s="56"/>
      <c r="AD47296" s="56"/>
      <c r="AE47296" s="56"/>
    </row>
    <row r="47297" spans="1:31" x14ac:dyDescent="0.25">
      <c r="A47297" s="41">
        <v>0</v>
      </c>
      <c r="C47297" s="56"/>
      <c r="AC47297" s="56"/>
      <c r="AD47297" s="56"/>
      <c r="AE47297" s="56"/>
    </row>
    <row r="47298" spans="1:31" x14ac:dyDescent="0.25">
      <c r="A47298" s="41">
        <v>0</v>
      </c>
      <c r="C47298" s="56"/>
      <c r="AC47298" s="56"/>
      <c r="AD47298" s="56"/>
      <c r="AE47298" s="56"/>
    </row>
    <row r="47299" spans="1:31" x14ac:dyDescent="0.25">
      <c r="A47299" s="41">
        <v>0</v>
      </c>
      <c r="C47299" s="56"/>
      <c r="AC47299" s="56"/>
      <c r="AD47299" s="56"/>
      <c r="AE47299" s="56"/>
    </row>
    <row r="47300" spans="1:31" x14ac:dyDescent="0.25">
      <c r="A47300" s="41">
        <v>0</v>
      </c>
      <c r="C47300" s="56"/>
      <c r="AC47300" s="56"/>
      <c r="AD47300" s="56"/>
      <c r="AE47300" s="56"/>
    </row>
    <row r="47301" spans="1:31" x14ac:dyDescent="0.25">
      <c r="A47301" s="41">
        <v>0</v>
      </c>
      <c r="C47301" s="56"/>
      <c r="AC47301" s="56"/>
      <c r="AD47301" s="56"/>
      <c r="AE47301" s="56"/>
    </row>
    <row r="47302" spans="1:31" x14ac:dyDescent="0.25">
      <c r="A47302" s="41">
        <v>0</v>
      </c>
      <c r="C47302" s="56"/>
      <c r="AC47302" s="56"/>
      <c r="AD47302" s="56"/>
      <c r="AE47302" s="56"/>
    </row>
    <row r="47303" spans="1:31" x14ac:dyDescent="0.25">
      <c r="A47303" s="41">
        <v>0</v>
      </c>
      <c r="C47303" s="56"/>
      <c r="AC47303" s="56"/>
      <c r="AD47303" s="56"/>
      <c r="AE47303" s="56"/>
    </row>
    <row r="47304" spans="1:31" x14ac:dyDescent="0.25">
      <c r="A47304" s="41">
        <v>0</v>
      </c>
      <c r="C47304" s="56"/>
      <c r="AC47304" s="56"/>
      <c r="AD47304" s="56"/>
      <c r="AE47304" s="56"/>
    </row>
    <row r="47305" spans="1:31" x14ac:dyDescent="0.25">
      <c r="A47305" s="41">
        <v>0</v>
      </c>
      <c r="C47305" s="56"/>
      <c r="AC47305" s="56"/>
      <c r="AD47305" s="56"/>
      <c r="AE47305" s="56"/>
    </row>
    <row r="47306" spans="1:31" x14ac:dyDescent="0.25">
      <c r="A47306" s="41">
        <v>0</v>
      </c>
      <c r="C47306" s="56"/>
      <c r="AC47306" s="56"/>
      <c r="AD47306" s="56"/>
      <c r="AE47306" s="56"/>
    </row>
    <row r="47307" spans="1:31" x14ac:dyDescent="0.25">
      <c r="A47307" s="41">
        <v>0</v>
      </c>
      <c r="C47307" s="56"/>
      <c r="AC47307" s="56"/>
      <c r="AD47307" s="56"/>
      <c r="AE47307" s="56"/>
    </row>
    <row r="47308" spans="1:31" x14ac:dyDescent="0.25">
      <c r="A47308" s="41">
        <v>0</v>
      </c>
      <c r="C47308" s="56"/>
      <c r="AC47308" s="56"/>
      <c r="AD47308" s="56"/>
      <c r="AE47308" s="56"/>
    </row>
    <row r="47309" spans="1:31" x14ac:dyDescent="0.25">
      <c r="A47309" s="41">
        <v>0</v>
      </c>
      <c r="C47309" s="56"/>
      <c r="AC47309" s="56"/>
      <c r="AD47309" s="56"/>
      <c r="AE47309" s="56"/>
    </row>
    <row r="47310" spans="1:31" x14ac:dyDescent="0.25">
      <c r="A47310" s="41">
        <v>0</v>
      </c>
      <c r="C47310" s="56"/>
      <c r="AC47310" s="56"/>
      <c r="AD47310" s="56"/>
      <c r="AE47310" s="56"/>
    </row>
    <row r="47311" spans="1:31" x14ac:dyDescent="0.25">
      <c r="A47311" s="41">
        <v>1</v>
      </c>
      <c r="C47311" s="56"/>
      <c r="AC47311" s="56"/>
      <c r="AD47311" s="56"/>
      <c r="AE47311" s="56"/>
    </row>
    <row r="47312" spans="1:31" x14ac:dyDescent="0.25">
      <c r="A47312" s="41">
        <v>0</v>
      </c>
      <c r="C47312" s="56"/>
      <c r="AC47312" s="56"/>
      <c r="AD47312" s="56"/>
      <c r="AE47312" s="56"/>
    </row>
    <row r="47313" spans="1:31" x14ac:dyDescent="0.25">
      <c r="A47313" s="41">
        <v>0</v>
      </c>
      <c r="C47313" s="56"/>
      <c r="AC47313" s="56"/>
      <c r="AD47313" s="56"/>
      <c r="AE47313" s="56"/>
    </row>
    <row r="47314" spans="1:31" x14ac:dyDescent="0.25">
      <c r="A47314" s="41">
        <v>0</v>
      </c>
      <c r="C47314" s="56"/>
      <c r="AC47314" s="56"/>
      <c r="AD47314" s="56"/>
      <c r="AE47314" s="56"/>
    </row>
    <row r="47315" spans="1:31" x14ac:dyDescent="0.25">
      <c r="A47315" s="41">
        <v>0</v>
      </c>
      <c r="C47315" s="56"/>
      <c r="AC47315" s="56"/>
      <c r="AD47315" s="56"/>
      <c r="AE47315" s="56"/>
    </row>
    <row r="47316" spans="1:31" x14ac:dyDescent="0.25">
      <c r="A47316" s="41">
        <v>0</v>
      </c>
      <c r="C47316" s="56"/>
      <c r="AC47316" s="56"/>
      <c r="AD47316" s="56"/>
      <c r="AE47316" s="56"/>
    </row>
    <row r="47317" spans="1:31" x14ac:dyDescent="0.25">
      <c r="A47317" s="41">
        <v>0</v>
      </c>
      <c r="C47317" s="56"/>
      <c r="AC47317" s="56"/>
      <c r="AD47317" s="56"/>
      <c r="AE47317" s="56"/>
    </row>
    <row r="47318" spans="1:31" x14ac:dyDescent="0.25">
      <c r="A47318" s="41">
        <v>0</v>
      </c>
      <c r="C47318" s="56"/>
      <c r="AC47318" s="56"/>
      <c r="AD47318" s="56"/>
      <c r="AE47318" s="56"/>
    </row>
    <row r="47319" spans="1:31" x14ac:dyDescent="0.25">
      <c r="A47319" s="41">
        <v>0</v>
      </c>
      <c r="C47319" s="56"/>
      <c r="AC47319" s="56"/>
      <c r="AD47319" s="56"/>
      <c r="AE47319" s="56"/>
    </row>
    <row r="47320" spans="1:31" x14ac:dyDescent="0.25">
      <c r="A47320" s="41">
        <v>0</v>
      </c>
      <c r="C47320" s="56"/>
      <c r="AC47320" s="56"/>
      <c r="AD47320" s="56"/>
      <c r="AE47320" s="56"/>
    </row>
    <row r="47321" spans="1:31" x14ac:dyDescent="0.25">
      <c r="A47321" s="41">
        <v>0</v>
      </c>
      <c r="C47321" s="56"/>
      <c r="AC47321" s="56"/>
      <c r="AD47321" s="56"/>
      <c r="AE47321" s="56"/>
    </row>
    <row r="47322" spans="1:31" x14ac:dyDescent="0.25">
      <c r="A47322" s="41">
        <v>0</v>
      </c>
      <c r="C47322" s="56"/>
      <c r="AC47322" s="56"/>
      <c r="AD47322" s="56"/>
      <c r="AE47322" s="56"/>
    </row>
    <row r="47323" spans="1:31" x14ac:dyDescent="0.25">
      <c r="A47323" s="41">
        <v>0</v>
      </c>
      <c r="C47323" s="56"/>
      <c r="AC47323" s="56"/>
      <c r="AD47323" s="56"/>
      <c r="AE47323" s="56"/>
    </row>
    <row r="47324" spans="1:31" x14ac:dyDescent="0.25">
      <c r="A47324" s="41">
        <v>0</v>
      </c>
      <c r="C47324" s="56"/>
      <c r="AC47324" s="56"/>
      <c r="AD47324" s="56"/>
      <c r="AE47324" s="56"/>
    </row>
    <row r="47325" spans="1:31" x14ac:dyDescent="0.25">
      <c r="A47325" s="41">
        <v>0</v>
      </c>
      <c r="C47325" s="56"/>
      <c r="AC47325" s="56"/>
      <c r="AD47325" s="56"/>
      <c r="AE47325" s="56"/>
    </row>
    <row r="47326" spans="1:31" x14ac:dyDescent="0.25">
      <c r="A47326" s="41">
        <v>0</v>
      </c>
      <c r="C47326" s="56"/>
      <c r="AC47326" s="56"/>
      <c r="AD47326" s="56"/>
      <c r="AE47326" s="56"/>
    </row>
    <row r="47327" spans="1:31" x14ac:dyDescent="0.25">
      <c r="A47327" s="41">
        <v>0</v>
      </c>
      <c r="C47327" s="56"/>
      <c r="AC47327" s="56"/>
      <c r="AD47327" s="56"/>
      <c r="AE47327" s="56"/>
    </row>
    <row r="47328" spans="1:31" x14ac:dyDescent="0.25">
      <c r="A47328" s="41">
        <v>0</v>
      </c>
      <c r="C47328" s="56"/>
      <c r="AC47328" s="56"/>
      <c r="AD47328" s="56"/>
      <c r="AE47328" s="56"/>
    </row>
    <row r="47329" spans="1:31" x14ac:dyDescent="0.25">
      <c r="A47329" s="41">
        <v>0</v>
      </c>
      <c r="C47329" s="56"/>
      <c r="AC47329" s="56"/>
      <c r="AD47329" s="56"/>
      <c r="AE47329" s="56"/>
    </row>
    <row r="47330" spans="1:31" x14ac:dyDescent="0.25">
      <c r="A47330" s="41">
        <v>0</v>
      </c>
      <c r="C47330" s="56"/>
      <c r="AC47330" s="56"/>
      <c r="AD47330" s="56"/>
      <c r="AE47330" s="56"/>
    </row>
    <row r="47331" spans="1:31" x14ac:dyDescent="0.25">
      <c r="A47331" s="41">
        <v>0</v>
      </c>
      <c r="C47331" s="56"/>
      <c r="AC47331" s="56"/>
      <c r="AD47331" s="56"/>
      <c r="AE47331" s="56"/>
    </row>
    <row r="47332" spans="1:31" x14ac:dyDescent="0.25">
      <c r="A47332" s="41">
        <v>0</v>
      </c>
      <c r="C47332" s="56"/>
      <c r="AC47332" s="56"/>
      <c r="AD47332" s="56"/>
      <c r="AE47332" s="56"/>
    </row>
    <row r="47333" spans="1:31" x14ac:dyDescent="0.25">
      <c r="A47333" s="41">
        <v>0</v>
      </c>
      <c r="C47333" s="56"/>
      <c r="AC47333" s="56"/>
      <c r="AD47333" s="56"/>
      <c r="AE47333" s="56"/>
    </row>
    <row r="47334" spans="1:31" x14ac:dyDescent="0.25">
      <c r="A47334" s="41">
        <v>0</v>
      </c>
      <c r="C47334" s="56"/>
      <c r="AC47334" s="56"/>
      <c r="AD47334" s="56"/>
      <c r="AE47334" s="56"/>
    </row>
    <row r="47335" spans="1:31" x14ac:dyDescent="0.25">
      <c r="A47335" s="41">
        <v>0</v>
      </c>
      <c r="C47335" s="56"/>
      <c r="AC47335" s="56"/>
      <c r="AD47335" s="56"/>
      <c r="AE47335" s="56"/>
    </row>
    <row r="47336" spans="1:31" x14ac:dyDescent="0.25">
      <c r="A47336" s="41">
        <v>0</v>
      </c>
      <c r="C47336" s="56"/>
      <c r="AC47336" s="56"/>
      <c r="AD47336" s="56"/>
      <c r="AE47336" s="56"/>
    </row>
    <row r="47337" spans="1:31" x14ac:dyDescent="0.25">
      <c r="A47337" s="41">
        <v>0</v>
      </c>
      <c r="C47337" s="56"/>
      <c r="AC47337" s="56"/>
      <c r="AD47337" s="56"/>
      <c r="AE47337" s="56"/>
    </row>
    <row r="47338" spans="1:31" x14ac:dyDescent="0.25">
      <c r="A47338" s="41">
        <v>0</v>
      </c>
      <c r="C47338" s="56"/>
      <c r="AC47338" s="56"/>
      <c r="AD47338" s="56"/>
      <c r="AE47338" s="56"/>
    </row>
    <row r="47339" spans="1:31" x14ac:dyDescent="0.25">
      <c r="A47339" s="41">
        <v>0</v>
      </c>
      <c r="C47339" s="56"/>
      <c r="AC47339" s="56"/>
      <c r="AD47339" s="56"/>
      <c r="AE47339" s="56"/>
    </row>
    <row r="47340" spans="1:31" x14ac:dyDescent="0.25">
      <c r="A47340" s="41">
        <v>0</v>
      </c>
      <c r="C47340" s="56"/>
      <c r="AC47340" s="56"/>
      <c r="AD47340" s="56"/>
      <c r="AE47340" s="56"/>
    </row>
    <row r="47341" spans="1:31" x14ac:dyDescent="0.25">
      <c r="A47341" s="41">
        <v>0</v>
      </c>
      <c r="C47341" s="56"/>
      <c r="AC47341" s="56"/>
      <c r="AD47341" s="56"/>
      <c r="AE47341" s="56"/>
    </row>
    <row r="47342" spans="1:31" x14ac:dyDescent="0.25">
      <c r="A47342" s="41">
        <v>0</v>
      </c>
      <c r="C47342" s="56"/>
      <c r="AC47342" s="56"/>
      <c r="AD47342" s="56"/>
      <c r="AE47342" s="56"/>
    </row>
    <row r="47343" spans="1:31" x14ac:dyDescent="0.25">
      <c r="A47343" s="41">
        <v>0</v>
      </c>
      <c r="C47343" s="56"/>
      <c r="AC47343" s="56"/>
      <c r="AD47343" s="56"/>
      <c r="AE47343" s="56"/>
    </row>
    <row r="47344" spans="1:31" x14ac:dyDescent="0.25">
      <c r="A47344" s="41">
        <v>0</v>
      </c>
      <c r="C47344" s="56"/>
      <c r="AC47344" s="56"/>
      <c r="AD47344" s="56"/>
      <c r="AE47344" s="56"/>
    </row>
    <row r="47345" spans="1:31" x14ac:dyDescent="0.25">
      <c r="A47345" s="41">
        <v>0</v>
      </c>
      <c r="C47345" s="56"/>
      <c r="AC47345" s="56"/>
      <c r="AD47345" s="56"/>
      <c r="AE47345" s="56"/>
    </row>
    <row r="47346" spans="1:31" x14ac:dyDescent="0.25">
      <c r="A47346" s="41">
        <v>0</v>
      </c>
      <c r="C47346" s="56"/>
      <c r="AC47346" s="56"/>
      <c r="AD47346" s="56"/>
      <c r="AE47346" s="56"/>
    </row>
    <row r="47347" spans="1:31" x14ac:dyDescent="0.25">
      <c r="A47347" s="41">
        <v>0</v>
      </c>
      <c r="C47347" s="56"/>
      <c r="AC47347" s="56"/>
      <c r="AD47347" s="56"/>
      <c r="AE47347" s="56"/>
    </row>
    <row r="47348" spans="1:31" x14ac:dyDescent="0.25">
      <c r="A47348" s="41">
        <v>0</v>
      </c>
      <c r="C47348" s="56"/>
      <c r="AC47348" s="56"/>
      <c r="AD47348" s="56"/>
      <c r="AE47348" s="56"/>
    </row>
    <row r="47349" spans="1:31" x14ac:dyDescent="0.25">
      <c r="A47349" s="41">
        <v>0</v>
      </c>
      <c r="C47349" s="56"/>
      <c r="AC47349" s="56"/>
      <c r="AD47349" s="56"/>
      <c r="AE47349" s="56"/>
    </row>
    <row r="47350" spans="1:31" x14ac:dyDescent="0.25">
      <c r="A47350" s="41">
        <v>0</v>
      </c>
      <c r="C47350" s="56"/>
      <c r="AC47350" s="56"/>
      <c r="AD47350" s="56"/>
      <c r="AE47350" s="56"/>
    </row>
    <row r="47351" spans="1:31" x14ac:dyDescent="0.25">
      <c r="A47351" s="41">
        <v>0</v>
      </c>
      <c r="C47351" s="56"/>
      <c r="AC47351" s="56"/>
      <c r="AD47351" s="56"/>
      <c r="AE47351" s="56"/>
    </row>
    <row r="47352" spans="1:31" x14ac:dyDescent="0.25">
      <c r="A47352" s="41">
        <v>0</v>
      </c>
      <c r="C47352" s="56"/>
      <c r="AC47352" s="56"/>
      <c r="AD47352" s="56"/>
      <c r="AE47352" s="56"/>
    </row>
    <row r="47353" spans="1:31" x14ac:dyDescent="0.25">
      <c r="A47353" s="41">
        <v>0</v>
      </c>
      <c r="C47353" s="56"/>
      <c r="AC47353" s="56"/>
      <c r="AD47353" s="56"/>
      <c r="AE47353" s="56"/>
    </row>
    <row r="47354" spans="1:31" x14ac:dyDescent="0.25">
      <c r="A47354" s="41">
        <v>0</v>
      </c>
      <c r="C47354" s="56"/>
      <c r="AC47354" s="56"/>
      <c r="AD47354" s="56"/>
      <c r="AE47354" s="56"/>
    </row>
    <row r="47355" spans="1:31" x14ac:dyDescent="0.25">
      <c r="A47355" s="41">
        <v>0</v>
      </c>
      <c r="C47355" s="56"/>
      <c r="AC47355" s="56"/>
      <c r="AD47355" s="56"/>
      <c r="AE47355" s="56"/>
    </row>
    <row r="47356" spans="1:31" x14ac:dyDescent="0.25">
      <c r="A47356" s="41">
        <v>0</v>
      </c>
      <c r="C47356" s="56"/>
      <c r="AC47356" s="56"/>
      <c r="AD47356" s="56"/>
      <c r="AE47356" s="56"/>
    </row>
    <row r="47357" spans="1:31" x14ac:dyDescent="0.25">
      <c r="A47357" s="41">
        <v>0</v>
      </c>
      <c r="C47357" s="56"/>
      <c r="AC47357" s="56"/>
      <c r="AD47357" s="56"/>
      <c r="AE47357" s="56"/>
    </row>
    <row r="47358" spans="1:31" x14ac:dyDescent="0.25">
      <c r="A47358" s="41">
        <v>0</v>
      </c>
      <c r="C47358" s="56"/>
      <c r="AC47358" s="56"/>
      <c r="AD47358" s="56"/>
      <c r="AE47358" s="56"/>
    </row>
    <row r="47359" spans="1:31" x14ac:dyDescent="0.25">
      <c r="A47359" s="41">
        <v>0</v>
      </c>
      <c r="C47359" s="56"/>
      <c r="AC47359" s="56"/>
      <c r="AD47359" s="56"/>
      <c r="AE47359" s="56"/>
    </row>
    <row r="47360" spans="1:31" x14ac:dyDescent="0.25">
      <c r="A47360" s="41">
        <v>0</v>
      </c>
      <c r="C47360" s="56"/>
      <c r="AC47360" s="56"/>
      <c r="AD47360" s="56"/>
      <c r="AE47360" s="56"/>
    </row>
    <row r="47361" spans="1:31" x14ac:dyDescent="0.25">
      <c r="A47361" s="41">
        <v>0</v>
      </c>
      <c r="C47361" s="56"/>
      <c r="AC47361" s="56"/>
      <c r="AD47361" s="56"/>
      <c r="AE47361" s="56"/>
    </row>
    <row r="47362" spans="1:31" x14ac:dyDescent="0.25">
      <c r="A47362" s="41">
        <v>0</v>
      </c>
      <c r="C47362" s="56"/>
      <c r="AC47362" s="56"/>
      <c r="AD47362" s="56"/>
      <c r="AE47362" s="56"/>
    </row>
    <row r="47363" spans="1:31" x14ac:dyDescent="0.25">
      <c r="A47363" s="41">
        <v>0</v>
      </c>
      <c r="C47363" s="56"/>
      <c r="AC47363" s="56"/>
      <c r="AD47363" s="56"/>
      <c r="AE47363" s="56"/>
    </row>
    <row r="47364" spans="1:31" x14ac:dyDescent="0.25">
      <c r="A47364" s="41">
        <v>0</v>
      </c>
      <c r="C47364" s="56"/>
      <c r="AC47364" s="56"/>
      <c r="AD47364" s="56"/>
      <c r="AE47364" s="56"/>
    </row>
    <row r="47365" spans="1:31" x14ac:dyDescent="0.25">
      <c r="A47365" s="41">
        <v>0</v>
      </c>
      <c r="C47365" s="56"/>
      <c r="AC47365" s="56"/>
      <c r="AD47365" s="56"/>
      <c r="AE47365" s="56"/>
    </row>
    <row r="47366" spans="1:31" x14ac:dyDescent="0.25">
      <c r="A47366" s="41">
        <v>0</v>
      </c>
      <c r="C47366" s="56"/>
      <c r="AC47366" s="56"/>
      <c r="AD47366" s="56"/>
      <c r="AE47366" s="56"/>
    </row>
    <row r="47367" spans="1:31" x14ac:dyDescent="0.25">
      <c r="A47367" s="41">
        <v>0</v>
      </c>
      <c r="C47367" s="56"/>
      <c r="AC47367" s="56"/>
      <c r="AD47367" s="56"/>
      <c r="AE47367" s="56"/>
    </row>
    <row r="47368" spans="1:31" x14ac:dyDescent="0.25">
      <c r="A47368" s="41">
        <v>0</v>
      </c>
      <c r="C47368" s="56"/>
      <c r="AC47368" s="56"/>
      <c r="AD47368" s="56"/>
      <c r="AE47368" s="56"/>
    </row>
    <row r="47369" spans="1:31" x14ac:dyDescent="0.25">
      <c r="A47369" s="41">
        <v>0</v>
      </c>
      <c r="C47369" s="56"/>
      <c r="AC47369" s="56"/>
      <c r="AD47369" s="56"/>
      <c r="AE47369" s="56"/>
    </row>
    <row r="47370" spans="1:31" x14ac:dyDescent="0.25">
      <c r="A47370" s="41">
        <v>0</v>
      </c>
      <c r="C47370" s="56"/>
      <c r="AC47370" s="56"/>
      <c r="AD47370" s="56"/>
      <c r="AE47370" s="56"/>
    </row>
    <row r="47371" spans="1:31" x14ac:dyDescent="0.25">
      <c r="A47371" s="41">
        <v>0</v>
      </c>
      <c r="C47371" s="56"/>
      <c r="AC47371" s="56"/>
      <c r="AD47371" s="56"/>
      <c r="AE47371" s="56"/>
    </row>
    <row r="47372" spans="1:31" x14ac:dyDescent="0.25">
      <c r="A47372" s="41">
        <v>0</v>
      </c>
      <c r="C47372" s="56"/>
      <c r="AC47372" s="56"/>
      <c r="AD47372" s="56"/>
      <c r="AE47372" s="56"/>
    </row>
    <row r="47373" spans="1:31" x14ac:dyDescent="0.25">
      <c r="A47373" s="41">
        <v>0</v>
      </c>
      <c r="C47373" s="56"/>
      <c r="AC47373" s="56"/>
      <c r="AD47373" s="56"/>
      <c r="AE47373" s="56"/>
    </row>
    <row r="47374" spans="1:31" x14ac:dyDescent="0.25">
      <c r="A47374" s="41">
        <v>0</v>
      </c>
      <c r="C47374" s="56"/>
      <c r="AC47374" s="56"/>
      <c r="AD47374" s="56"/>
      <c r="AE47374" s="56"/>
    </row>
    <row r="47375" spans="1:31" x14ac:dyDescent="0.25">
      <c r="A47375" s="41">
        <v>0</v>
      </c>
      <c r="C47375" s="56"/>
      <c r="AC47375" s="56"/>
      <c r="AD47375" s="56"/>
      <c r="AE47375" s="56"/>
    </row>
    <row r="47376" spans="1:31" x14ac:dyDescent="0.25">
      <c r="A47376" s="41">
        <v>0</v>
      </c>
      <c r="C47376" s="56"/>
      <c r="AC47376" s="56"/>
      <c r="AD47376" s="56"/>
      <c r="AE47376" s="56"/>
    </row>
    <row r="47377" spans="1:31" x14ac:dyDescent="0.25">
      <c r="A47377" s="41">
        <v>0</v>
      </c>
      <c r="C47377" s="56"/>
      <c r="AC47377" s="56"/>
      <c r="AD47377" s="56"/>
      <c r="AE47377" s="56"/>
    </row>
    <row r="47378" spans="1:31" x14ac:dyDescent="0.25">
      <c r="A47378" s="41">
        <v>0</v>
      </c>
      <c r="C47378" s="56"/>
      <c r="AC47378" s="56"/>
      <c r="AD47378" s="56"/>
      <c r="AE47378" s="56"/>
    </row>
    <row r="47379" spans="1:31" x14ac:dyDescent="0.25">
      <c r="A47379" s="41">
        <v>0</v>
      </c>
      <c r="C47379" s="56"/>
      <c r="AC47379" s="56"/>
      <c r="AD47379" s="56"/>
      <c r="AE47379" s="56"/>
    </row>
    <row r="47380" spans="1:31" x14ac:dyDescent="0.25">
      <c r="A47380" s="41">
        <v>0</v>
      </c>
      <c r="C47380" s="56"/>
      <c r="AC47380" s="56"/>
      <c r="AD47380" s="56"/>
      <c r="AE47380" s="56"/>
    </row>
    <row r="47381" spans="1:31" x14ac:dyDescent="0.25">
      <c r="A47381" s="41">
        <v>0</v>
      </c>
      <c r="C47381" s="56"/>
      <c r="AC47381" s="56"/>
      <c r="AD47381" s="56"/>
      <c r="AE47381" s="56"/>
    </row>
    <row r="47382" spans="1:31" x14ac:dyDescent="0.25">
      <c r="A47382" s="41">
        <v>0</v>
      </c>
      <c r="C47382" s="56"/>
      <c r="AC47382" s="56"/>
      <c r="AD47382" s="56"/>
      <c r="AE47382" s="56"/>
    </row>
    <row r="47383" spans="1:31" x14ac:dyDescent="0.25">
      <c r="A47383" s="41">
        <v>0</v>
      </c>
      <c r="C47383" s="56"/>
      <c r="AC47383" s="56"/>
      <c r="AD47383" s="56"/>
      <c r="AE47383" s="56"/>
    </row>
    <row r="47384" spans="1:31" x14ac:dyDescent="0.25">
      <c r="A47384" s="41">
        <v>0</v>
      </c>
      <c r="C47384" s="56"/>
      <c r="AC47384" s="56"/>
      <c r="AD47384" s="56"/>
      <c r="AE47384" s="56"/>
    </row>
    <row r="47385" spans="1:31" x14ac:dyDescent="0.25">
      <c r="A47385" s="41">
        <v>0</v>
      </c>
      <c r="C47385" s="56"/>
      <c r="AC47385" s="56"/>
      <c r="AD47385" s="56"/>
      <c r="AE47385" s="56"/>
    </row>
    <row r="47386" spans="1:31" x14ac:dyDescent="0.25">
      <c r="A47386" s="41">
        <v>0</v>
      </c>
      <c r="C47386" s="56"/>
      <c r="AC47386" s="56"/>
      <c r="AD47386" s="56"/>
      <c r="AE47386" s="56"/>
    </row>
    <row r="47387" spans="1:31" x14ac:dyDescent="0.25">
      <c r="A47387" s="41">
        <v>0</v>
      </c>
      <c r="C47387" s="56"/>
      <c r="AC47387" s="56"/>
      <c r="AD47387" s="56"/>
      <c r="AE47387" s="56"/>
    </row>
    <row r="47388" spans="1:31" x14ac:dyDescent="0.25">
      <c r="A47388" s="41">
        <v>0</v>
      </c>
      <c r="C47388" s="56"/>
      <c r="AC47388" s="56"/>
      <c r="AD47388" s="56"/>
      <c r="AE47388" s="56"/>
    </row>
    <row r="47389" spans="1:31" x14ac:dyDescent="0.25">
      <c r="A47389" s="41">
        <v>0</v>
      </c>
      <c r="C47389" s="56"/>
      <c r="AC47389" s="56"/>
      <c r="AD47389" s="56"/>
      <c r="AE47389" s="56"/>
    </row>
    <row r="47390" spans="1:31" x14ac:dyDescent="0.25">
      <c r="A47390" s="41">
        <v>0</v>
      </c>
      <c r="C47390" s="56"/>
      <c r="AC47390" s="56"/>
      <c r="AD47390" s="56"/>
      <c r="AE47390" s="56"/>
    </row>
    <row r="47391" spans="1:31" x14ac:dyDescent="0.25">
      <c r="A47391" s="41">
        <v>0</v>
      </c>
      <c r="C47391" s="56"/>
      <c r="AC47391" s="56"/>
      <c r="AD47391" s="56"/>
      <c r="AE47391" s="56"/>
    </row>
    <row r="47392" spans="1:31" x14ac:dyDescent="0.25">
      <c r="A47392" s="41">
        <v>0</v>
      </c>
      <c r="C47392" s="56"/>
      <c r="AC47392" s="56"/>
      <c r="AD47392" s="56"/>
      <c r="AE47392" s="56"/>
    </row>
    <row r="47393" spans="1:31" x14ac:dyDescent="0.25">
      <c r="A47393" s="41">
        <v>0</v>
      </c>
      <c r="C47393" s="56"/>
      <c r="AC47393" s="56"/>
      <c r="AD47393" s="56"/>
      <c r="AE47393" s="56"/>
    </row>
    <row r="47394" spans="1:31" x14ac:dyDescent="0.25">
      <c r="A47394" s="41">
        <v>0</v>
      </c>
      <c r="C47394" s="56"/>
      <c r="AC47394" s="56"/>
      <c r="AD47394" s="56"/>
      <c r="AE47394" s="56"/>
    </row>
    <row r="47395" spans="1:31" x14ac:dyDescent="0.25">
      <c r="A47395" s="41">
        <v>0</v>
      </c>
      <c r="C47395" s="56"/>
      <c r="AC47395" s="56"/>
      <c r="AD47395" s="56"/>
      <c r="AE47395" s="56"/>
    </row>
    <row r="47396" spans="1:31" x14ac:dyDescent="0.25">
      <c r="A47396" s="41">
        <v>0</v>
      </c>
      <c r="C47396" s="56"/>
      <c r="AC47396" s="56"/>
      <c r="AD47396" s="56"/>
      <c r="AE47396" s="56"/>
    </row>
    <row r="47397" spans="1:31" x14ac:dyDescent="0.25">
      <c r="A47397" s="41">
        <v>0</v>
      </c>
      <c r="C47397" s="56"/>
      <c r="AC47397" s="56"/>
      <c r="AD47397" s="56"/>
      <c r="AE47397" s="56"/>
    </row>
    <row r="47398" spans="1:31" x14ac:dyDescent="0.25">
      <c r="A47398" s="41">
        <v>0</v>
      </c>
      <c r="C47398" s="56"/>
      <c r="AC47398" s="56"/>
      <c r="AD47398" s="56"/>
      <c r="AE47398" s="56"/>
    </row>
    <row r="47399" spans="1:31" x14ac:dyDescent="0.25">
      <c r="A47399" s="41">
        <v>0</v>
      </c>
      <c r="C47399" s="56"/>
      <c r="AC47399" s="56"/>
      <c r="AD47399" s="56"/>
      <c r="AE47399" s="56"/>
    </row>
    <row r="47400" spans="1:31" x14ac:dyDescent="0.25">
      <c r="A47400" s="41">
        <v>0</v>
      </c>
      <c r="C47400" s="56"/>
      <c r="AC47400" s="56"/>
      <c r="AD47400" s="56"/>
      <c r="AE47400" s="56"/>
    </row>
    <row r="47401" spans="1:31" x14ac:dyDescent="0.25">
      <c r="A47401" s="41">
        <v>0</v>
      </c>
      <c r="C47401" s="56"/>
      <c r="AC47401" s="56"/>
      <c r="AD47401" s="56"/>
      <c r="AE47401" s="56"/>
    </row>
    <row r="47402" spans="1:31" x14ac:dyDescent="0.25">
      <c r="A47402" s="41">
        <v>0</v>
      </c>
      <c r="C47402" s="56"/>
      <c r="AC47402" s="56"/>
      <c r="AD47402" s="56"/>
      <c r="AE47402" s="56"/>
    </row>
    <row r="47403" spans="1:31" x14ac:dyDescent="0.25">
      <c r="A47403" s="41">
        <v>0</v>
      </c>
      <c r="C47403" s="56"/>
      <c r="AC47403" s="56"/>
      <c r="AD47403" s="56"/>
      <c r="AE47403" s="56"/>
    </row>
    <row r="47404" spans="1:31" x14ac:dyDescent="0.25">
      <c r="A47404" s="41">
        <v>0</v>
      </c>
      <c r="C47404" s="56"/>
      <c r="AC47404" s="56"/>
      <c r="AD47404" s="56"/>
      <c r="AE47404" s="56"/>
    </row>
    <row r="47405" spans="1:31" x14ac:dyDescent="0.25">
      <c r="A47405" s="41">
        <v>0</v>
      </c>
      <c r="C47405" s="56"/>
      <c r="AC47405" s="56"/>
      <c r="AD47405" s="56"/>
      <c r="AE47405" s="56"/>
    </row>
    <row r="47406" spans="1:31" x14ac:dyDescent="0.25">
      <c r="A47406" s="41">
        <v>0</v>
      </c>
      <c r="C47406" s="56"/>
      <c r="AC47406" s="56"/>
      <c r="AD47406" s="56"/>
      <c r="AE47406" s="56"/>
    </row>
    <row r="47407" spans="1:31" x14ac:dyDescent="0.25">
      <c r="A47407" s="41">
        <v>0</v>
      </c>
      <c r="C47407" s="56"/>
      <c r="AC47407" s="56"/>
      <c r="AD47407" s="56"/>
      <c r="AE47407" s="56"/>
    </row>
    <row r="47408" spans="1:31" x14ac:dyDescent="0.25">
      <c r="A47408" s="41">
        <v>0</v>
      </c>
      <c r="C47408" s="56"/>
      <c r="AC47408" s="56"/>
      <c r="AD47408" s="56"/>
      <c r="AE47408" s="56"/>
    </row>
    <row r="47409" spans="1:31" x14ac:dyDescent="0.25">
      <c r="A47409" s="41">
        <v>0</v>
      </c>
      <c r="C47409" s="56"/>
      <c r="AC47409" s="56"/>
      <c r="AD47409" s="56"/>
      <c r="AE47409" s="56"/>
    </row>
    <row r="47410" spans="1:31" x14ac:dyDescent="0.25">
      <c r="A47410" s="41">
        <v>0</v>
      </c>
      <c r="C47410" s="56"/>
      <c r="AC47410" s="56"/>
      <c r="AD47410" s="56"/>
      <c r="AE47410" s="56"/>
    </row>
    <row r="47411" spans="1:31" x14ac:dyDescent="0.25">
      <c r="A47411" s="41">
        <v>0</v>
      </c>
      <c r="C47411" s="56"/>
      <c r="AC47411" s="56"/>
      <c r="AD47411" s="56"/>
      <c r="AE47411" s="56"/>
    </row>
    <row r="47412" spans="1:31" x14ac:dyDescent="0.25">
      <c r="A47412" s="41">
        <v>0</v>
      </c>
      <c r="C47412" s="56"/>
      <c r="AC47412" s="56"/>
      <c r="AD47412" s="56"/>
      <c r="AE47412" s="56"/>
    </row>
    <row r="47413" spans="1:31" x14ac:dyDescent="0.25">
      <c r="A47413" s="41">
        <v>0</v>
      </c>
      <c r="C47413" s="56"/>
      <c r="AC47413" s="56"/>
      <c r="AD47413" s="56"/>
      <c r="AE47413" s="56"/>
    </row>
    <row r="47414" spans="1:31" x14ac:dyDescent="0.25">
      <c r="A47414" s="41">
        <v>0</v>
      </c>
      <c r="C47414" s="56"/>
      <c r="AC47414" s="56"/>
      <c r="AD47414" s="56"/>
      <c r="AE47414" s="56"/>
    </row>
    <row r="47415" spans="1:31" x14ac:dyDescent="0.25">
      <c r="A47415" s="41">
        <v>0</v>
      </c>
      <c r="C47415" s="56"/>
      <c r="AC47415" s="56"/>
      <c r="AD47415" s="56"/>
      <c r="AE47415" s="56"/>
    </row>
    <row r="47416" spans="1:31" x14ac:dyDescent="0.25">
      <c r="A47416" s="41">
        <v>0</v>
      </c>
      <c r="C47416" s="56"/>
      <c r="AC47416" s="56"/>
      <c r="AD47416" s="56"/>
      <c r="AE47416" s="56"/>
    </row>
    <row r="47417" spans="1:31" x14ac:dyDescent="0.25">
      <c r="A47417" s="41">
        <v>0</v>
      </c>
      <c r="C47417" s="56"/>
      <c r="AC47417" s="56"/>
      <c r="AD47417" s="56"/>
      <c r="AE47417" s="56"/>
    </row>
    <row r="47418" spans="1:31" x14ac:dyDescent="0.25">
      <c r="A47418" s="41">
        <v>0</v>
      </c>
      <c r="C47418" s="56"/>
      <c r="AC47418" s="56"/>
      <c r="AD47418" s="56"/>
      <c r="AE47418" s="56"/>
    </row>
    <row r="47419" spans="1:31" x14ac:dyDescent="0.25">
      <c r="A47419" s="41">
        <v>0</v>
      </c>
      <c r="C47419" s="56"/>
      <c r="AC47419" s="56"/>
      <c r="AD47419" s="56"/>
      <c r="AE47419" s="56"/>
    </row>
    <row r="47420" spans="1:31" x14ac:dyDescent="0.25">
      <c r="A47420" s="41">
        <v>0</v>
      </c>
      <c r="C47420" s="56"/>
      <c r="AC47420" s="56"/>
      <c r="AD47420" s="56"/>
      <c r="AE47420" s="56"/>
    </row>
    <row r="47421" spans="1:31" x14ac:dyDescent="0.25">
      <c r="A47421" s="41">
        <v>0</v>
      </c>
      <c r="C47421" s="56"/>
      <c r="AC47421" s="56"/>
      <c r="AD47421" s="56"/>
      <c r="AE47421" s="56"/>
    </row>
    <row r="47422" spans="1:31" x14ac:dyDescent="0.25">
      <c r="A47422" s="41">
        <v>0</v>
      </c>
      <c r="C47422" s="56"/>
      <c r="AC47422" s="56"/>
      <c r="AD47422" s="56"/>
      <c r="AE47422" s="56"/>
    </row>
    <row r="47423" spans="1:31" x14ac:dyDescent="0.25">
      <c r="A47423" s="41">
        <v>0</v>
      </c>
      <c r="C47423" s="56"/>
      <c r="AC47423" s="56"/>
      <c r="AD47423" s="56"/>
      <c r="AE47423" s="56"/>
    </row>
    <row r="47424" spans="1:31" x14ac:dyDescent="0.25">
      <c r="A47424" s="41">
        <v>0</v>
      </c>
      <c r="C47424" s="56"/>
      <c r="AC47424" s="56"/>
      <c r="AD47424" s="56"/>
      <c r="AE47424" s="56"/>
    </row>
    <row r="47425" spans="1:31" x14ac:dyDescent="0.25">
      <c r="A47425" s="41">
        <v>0</v>
      </c>
      <c r="C47425" s="56"/>
      <c r="AC47425" s="56"/>
      <c r="AD47425" s="56"/>
      <c r="AE47425" s="56"/>
    </row>
    <row r="47426" spans="1:31" x14ac:dyDescent="0.25">
      <c r="A47426" s="41">
        <v>0</v>
      </c>
      <c r="C47426" s="56"/>
      <c r="AC47426" s="56"/>
      <c r="AD47426" s="56"/>
      <c r="AE47426" s="56"/>
    </row>
    <row r="47427" spans="1:31" x14ac:dyDescent="0.25">
      <c r="A47427" s="41">
        <v>0</v>
      </c>
      <c r="C47427" s="56"/>
      <c r="AC47427" s="56"/>
      <c r="AD47427" s="56"/>
      <c r="AE47427" s="56"/>
    </row>
    <row r="47428" spans="1:31" x14ac:dyDescent="0.25">
      <c r="A47428" s="41">
        <v>0</v>
      </c>
      <c r="C47428" s="56"/>
      <c r="AC47428" s="56"/>
      <c r="AD47428" s="56"/>
      <c r="AE47428" s="56"/>
    </row>
    <row r="47429" spans="1:31" x14ac:dyDescent="0.25">
      <c r="A47429" s="41">
        <v>0</v>
      </c>
      <c r="C47429" s="56"/>
      <c r="AC47429" s="56"/>
      <c r="AD47429" s="56"/>
      <c r="AE47429" s="56"/>
    </row>
    <row r="47430" spans="1:31" x14ac:dyDescent="0.25">
      <c r="A47430" s="41">
        <v>0</v>
      </c>
      <c r="C47430" s="56"/>
      <c r="AC47430" s="56"/>
      <c r="AD47430" s="56"/>
      <c r="AE47430" s="56"/>
    </row>
    <row r="47431" spans="1:31" x14ac:dyDescent="0.25">
      <c r="A47431" s="41">
        <v>0</v>
      </c>
      <c r="C47431" s="56"/>
      <c r="AC47431" s="56"/>
      <c r="AD47431" s="56"/>
      <c r="AE47431" s="56"/>
    </row>
    <row r="47432" spans="1:31" x14ac:dyDescent="0.25">
      <c r="A47432" s="41">
        <v>0</v>
      </c>
      <c r="C47432" s="56"/>
      <c r="AC47432" s="56"/>
      <c r="AD47432" s="56"/>
      <c r="AE47432" s="56"/>
    </row>
    <row r="47433" spans="1:31" x14ac:dyDescent="0.25">
      <c r="A47433" s="41">
        <v>0</v>
      </c>
      <c r="C47433" s="56"/>
      <c r="AC47433" s="56"/>
      <c r="AD47433" s="56"/>
      <c r="AE47433" s="56"/>
    </row>
    <row r="47434" spans="1:31" x14ac:dyDescent="0.25">
      <c r="A47434" s="41">
        <v>0</v>
      </c>
      <c r="C47434" s="56"/>
      <c r="AC47434" s="56"/>
      <c r="AD47434" s="56"/>
      <c r="AE47434" s="56"/>
    </row>
    <row r="47435" spans="1:31" x14ac:dyDescent="0.25">
      <c r="A47435" s="41">
        <v>0</v>
      </c>
      <c r="C47435" s="56"/>
      <c r="AC47435" s="56"/>
      <c r="AD47435" s="56"/>
      <c r="AE47435" s="56"/>
    </row>
    <row r="47436" spans="1:31" x14ac:dyDescent="0.25">
      <c r="A47436" s="41">
        <v>0</v>
      </c>
      <c r="C47436" s="56"/>
      <c r="AC47436" s="56"/>
      <c r="AD47436" s="56"/>
      <c r="AE47436" s="56"/>
    </row>
    <row r="47437" spans="1:31" x14ac:dyDescent="0.25">
      <c r="A47437" s="41">
        <v>0</v>
      </c>
      <c r="C47437" s="56"/>
      <c r="AC47437" s="56"/>
      <c r="AD47437" s="56"/>
      <c r="AE47437" s="56"/>
    </row>
    <row r="47438" spans="1:31" x14ac:dyDescent="0.25">
      <c r="A47438" s="41">
        <v>0</v>
      </c>
      <c r="C47438" s="56"/>
      <c r="AC47438" s="56"/>
      <c r="AD47438" s="56"/>
      <c r="AE47438" s="56"/>
    </row>
    <row r="47439" spans="1:31" x14ac:dyDescent="0.25">
      <c r="A47439" s="41">
        <v>0</v>
      </c>
      <c r="C47439" s="56"/>
      <c r="AC47439" s="56"/>
      <c r="AD47439" s="56"/>
      <c r="AE47439" s="56"/>
    </row>
    <row r="47440" spans="1:31" x14ac:dyDescent="0.25">
      <c r="A47440" s="41">
        <v>0</v>
      </c>
      <c r="C47440" s="56"/>
      <c r="AC47440" s="56"/>
      <c r="AD47440" s="56"/>
      <c r="AE47440" s="56"/>
    </row>
    <row r="47441" spans="1:31" x14ac:dyDescent="0.25">
      <c r="A47441" s="41">
        <v>0</v>
      </c>
      <c r="C47441" s="56"/>
      <c r="AC47441" s="56"/>
      <c r="AD47441" s="56"/>
      <c r="AE47441" s="56"/>
    </row>
    <row r="47442" spans="1:31" x14ac:dyDescent="0.25">
      <c r="A47442" s="41">
        <v>0</v>
      </c>
      <c r="C47442" s="56"/>
      <c r="AC47442" s="56"/>
      <c r="AD47442" s="56"/>
      <c r="AE47442" s="56"/>
    </row>
    <row r="47443" spans="1:31" x14ac:dyDescent="0.25">
      <c r="A47443" s="41">
        <v>0</v>
      </c>
      <c r="C47443" s="56"/>
      <c r="AC47443" s="56"/>
      <c r="AD47443" s="56"/>
      <c r="AE47443" s="56"/>
    </row>
    <row r="47444" spans="1:31" x14ac:dyDescent="0.25">
      <c r="A47444" s="41">
        <v>0</v>
      </c>
      <c r="C47444" s="56"/>
      <c r="AC47444" s="56"/>
      <c r="AD47444" s="56"/>
      <c r="AE47444" s="56"/>
    </row>
    <row r="47445" spans="1:31" x14ac:dyDescent="0.25">
      <c r="A47445" s="41">
        <v>0</v>
      </c>
      <c r="C47445" s="56"/>
      <c r="AC47445" s="56"/>
      <c r="AD47445" s="56"/>
      <c r="AE47445" s="56"/>
    </row>
    <row r="47446" spans="1:31" x14ac:dyDescent="0.25">
      <c r="A47446" s="41">
        <v>0</v>
      </c>
      <c r="C47446" s="56"/>
      <c r="AC47446" s="56"/>
      <c r="AD47446" s="56"/>
      <c r="AE47446" s="56"/>
    </row>
    <row r="47447" spans="1:31" x14ac:dyDescent="0.25">
      <c r="A47447" s="41">
        <v>0</v>
      </c>
      <c r="C47447" s="56"/>
      <c r="AC47447" s="56"/>
      <c r="AD47447" s="56"/>
      <c r="AE47447" s="56"/>
    </row>
    <row r="47448" spans="1:31" x14ac:dyDescent="0.25">
      <c r="A47448" s="41">
        <v>0</v>
      </c>
      <c r="C47448" s="56"/>
      <c r="AC47448" s="56"/>
      <c r="AD47448" s="56"/>
      <c r="AE47448" s="56"/>
    </row>
    <row r="47449" spans="1:31" x14ac:dyDescent="0.25">
      <c r="A47449" s="41">
        <v>0</v>
      </c>
      <c r="C47449" s="56"/>
      <c r="AC47449" s="56"/>
      <c r="AD47449" s="56"/>
      <c r="AE47449" s="56"/>
    </row>
    <row r="47450" spans="1:31" x14ac:dyDescent="0.25">
      <c r="A47450" s="41">
        <v>0</v>
      </c>
      <c r="C47450" s="56"/>
      <c r="AC47450" s="56"/>
      <c r="AD47450" s="56"/>
      <c r="AE47450" s="56"/>
    </row>
    <row r="47451" spans="1:31" x14ac:dyDescent="0.25">
      <c r="A47451" s="41">
        <v>0</v>
      </c>
      <c r="C47451" s="56"/>
      <c r="AC47451" s="56"/>
      <c r="AD47451" s="56"/>
      <c r="AE47451" s="56"/>
    </row>
    <row r="47452" spans="1:31" x14ac:dyDescent="0.25">
      <c r="A47452" s="41">
        <v>0</v>
      </c>
      <c r="C47452" s="56"/>
      <c r="AC47452" s="56"/>
      <c r="AD47452" s="56"/>
      <c r="AE47452" s="56"/>
    </row>
    <row r="47453" spans="1:31" x14ac:dyDescent="0.25">
      <c r="A47453" s="41">
        <v>0</v>
      </c>
      <c r="C47453" s="56"/>
      <c r="AC47453" s="56"/>
      <c r="AD47453" s="56"/>
      <c r="AE47453" s="56"/>
    </row>
    <row r="47454" spans="1:31" x14ac:dyDescent="0.25">
      <c r="A47454" s="41">
        <v>0</v>
      </c>
      <c r="C47454" s="56"/>
      <c r="AC47454" s="56"/>
      <c r="AD47454" s="56"/>
      <c r="AE47454" s="56"/>
    </row>
    <row r="47455" spans="1:31" x14ac:dyDescent="0.25">
      <c r="A47455" s="41">
        <v>0</v>
      </c>
      <c r="C47455" s="56"/>
      <c r="AC47455" s="56"/>
      <c r="AD47455" s="56"/>
      <c r="AE47455" s="56"/>
    </row>
    <row r="47456" spans="1:31" x14ac:dyDescent="0.25">
      <c r="A47456" s="41">
        <v>0</v>
      </c>
      <c r="C47456" s="56"/>
      <c r="AC47456" s="56"/>
      <c r="AD47456" s="56"/>
      <c r="AE47456" s="56"/>
    </row>
    <row r="47457" spans="1:31" x14ac:dyDescent="0.25">
      <c r="A47457" s="41">
        <v>0</v>
      </c>
      <c r="C47457" s="56"/>
      <c r="AC47457" s="56"/>
      <c r="AD47457" s="56"/>
      <c r="AE47457" s="56"/>
    </row>
    <row r="47458" spans="1:31" x14ac:dyDescent="0.25">
      <c r="A47458" s="41">
        <v>0</v>
      </c>
      <c r="C47458" s="56"/>
      <c r="AC47458" s="56"/>
      <c r="AD47458" s="56"/>
      <c r="AE47458" s="56"/>
    </row>
    <row r="47459" spans="1:31" x14ac:dyDescent="0.25">
      <c r="A47459" s="41">
        <v>0</v>
      </c>
      <c r="C47459" s="56"/>
      <c r="AC47459" s="56"/>
      <c r="AD47459" s="56"/>
      <c r="AE47459" s="56"/>
    </row>
    <row r="47460" spans="1:31" x14ac:dyDescent="0.25">
      <c r="A47460" s="41">
        <v>0</v>
      </c>
      <c r="C47460" s="56"/>
      <c r="AC47460" s="56"/>
      <c r="AD47460" s="56"/>
      <c r="AE47460" s="56"/>
    </row>
    <row r="47461" spans="1:31" x14ac:dyDescent="0.25">
      <c r="A47461" s="41">
        <v>0</v>
      </c>
      <c r="C47461" s="56"/>
      <c r="AC47461" s="56"/>
      <c r="AD47461" s="56"/>
      <c r="AE47461" s="56"/>
    </row>
    <row r="47462" spans="1:31" x14ac:dyDescent="0.25">
      <c r="A47462" s="41">
        <v>0</v>
      </c>
      <c r="C47462" s="56"/>
      <c r="AC47462" s="56"/>
      <c r="AD47462" s="56"/>
      <c r="AE47462" s="56"/>
    </row>
    <row r="47463" spans="1:31" x14ac:dyDescent="0.25">
      <c r="A47463" s="41">
        <v>0</v>
      </c>
      <c r="C47463" s="56"/>
      <c r="AC47463" s="56"/>
      <c r="AD47463" s="56"/>
      <c r="AE47463" s="56"/>
    </row>
    <row r="47464" spans="1:31" x14ac:dyDescent="0.25">
      <c r="A47464" s="41">
        <v>0</v>
      </c>
      <c r="C47464" s="56"/>
      <c r="AC47464" s="56"/>
      <c r="AD47464" s="56"/>
      <c r="AE47464" s="56"/>
    </row>
    <row r="47465" spans="1:31" x14ac:dyDescent="0.25">
      <c r="A47465" s="41">
        <v>0</v>
      </c>
      <c r="C47465" s="56"/>
      <c r="AC47465" s="56"/>
      <c r="AD47465" s="56"/>
      <c r="AE47465" s="56"/>
    </row>
    <row r="47466" spans="1:31" x14ac:dyDescent="0.25">
      <c r="A47466" s="41">
        <v>0</v>
      </c>
      <c r="C47466" s="56"/>
      <c r="AC47466" s="56"/>
      <c r="AD47466" s="56"/>
      <c r="AE47466" s="56"/>
    </row>
    <row r="47467" spans="1:31" x14ac:dyDescent="0.25">
      <c r="A47467" s="41">
        <v>0</v>
      </c>
      <c r="C47467" s="56"/>
      <c r="AC47467" s="56"/>
      <c r="AD47467" s="56"/>
      <c r="AE47467" s="56"/>
    </row>
    <row r="47468" spans="1:31" x14ac:dyDescent="0.25">
      <c r="A47468" s="41">
        <v>0</v>
      </c>
      <c r="C47468" s="56"/>
      <c r="AC47468" s="56"/>
      <c r="AD47468" s="56"/>
      <c r="AE47468" s="56"/>
    </row>
    <row r="47469" spans="1:31" x14ac:dyDescent="0.25">
      <c r="A47469" s="41">
        <v>0</v>
      </c>
      <c r="C47469" s="56"/>
      <c r="AC47469" s="56"/>
      <c r="AD47469" s="56"/>
      <c r="AE47469" s="56"/>
    </row>
    <row r="47470" spans="1:31" x14ac:dyDescent="0.25">
      <c r="A47470" s="41">
        <v>0</v>
      </c>
      <c r="C47470" s="56"/>
      <c r="AC47470" s="56"/>
      <c r="AD47470" s="56"/>
      <c r="AE47470" s="56"/>
    </row>
    <row r="47471" spans="1:31" x14ac:dyDescent="0.25">
      <c r="A47471" s="41">
        <v>0</v>
      </c>
      <c r="C47471" s="56"/>
      <c r="AC47471" s="56"/>
      <c r="AD47471" s="56"/>
      <c r="AE47471" s="56"/>
    </row>
    <row r="47472" spans="1:31" x14ac:dyDescent="0.25">
      <c r="A47472" s="41">
        <v>0</v>
      </c>
      <c r="C47472" s="56"/>
      <c r="AC47472" s="56"/>
      <c r="AD47472" s="56"/>
      <c r="AE47472" s="56"/>
    </row>
    <row r="47473" spans="1:31" x14ac:dyDescent="0.25">
      <c r="A47473" s="41">
        <v>38</v>
      </c>
      <c r="C47473" s="56"/>
      <c r="AC47473" s="56"/>
      <c r="AD47473" s="56"/>
      <c r="AE47473" s="56"/>
    </row>
    <row r="47474" spans="1:31" x14ac:dyDescent="0.25">
      <c r="A47474" s="41">
        <v>0</v>
      </c>
      <c r="C47474" s="56"/>
      <c r="AC47474" s="56"/>
      <c r="AD47474" s="56"/>
      <c r="AE47474" s="56"/>
    </row>
    <row r="47475" spans="1:31" x14ac:dyDescent="0.25">
      <c r="A47475" s="41">
        <v>0</v>
      </c>
      <c r="C47475" s="56"/>
      <c r="AC47475" s="56"/>
      <c r="AD47475" s="56"/>
      <c r="AE47475" s="56"/>
    </row>
    <row r="47476" spans="1:31" x14ac:dyDescent="0.25">
      <c r="A47476" s="41">
        <v>0</v>
      </c>
      <c r="C47476" s="56"/>
      <c r="AC47476" s="56"/>
      <c r="AD47476" s="56"/>
      <c r="AE47476" s="56"/>
    </row>
    <row r="47477" spans="1:31" x14ac:dyDescent="0.25">
      <c r="A47477" s="41">
        <v>0</v>
      </c>
      <c r="C47477" s="56"/>
      <c r="AC47477" s="56"/>
      <c r="AD47477" s="56"/>
      <c r="AE47477" s="56"/>
    </row>
    <row r="47478" spans="1:31" x14ac:dyDescent="0.25">
      <c r="A47478" s="41">
        <v>0</v>
      </c>
      <c r="C47478" s="56"/>
      <c r="AC47478" s="56"/>
      <c r="AD47478" s="56"/>
      <c r="AE47478" s="56"/>
    </row>
    <row r="47479" spans="1:31" x14ac:dyDescent="0.25">
      <c r="A47479" s="41">
        <v>0</v>
      </c>
      <c r="C47479" s="56"/>
      <c r="AC47479" s="56"/>
      <c r="AD47479" s="56"/>
      <c r="AE47479" s="56"/>
    </row>
    <row r="47480" spans="1:31" x14ac:dyDescent="0.25">
      <c r="A47480" s="41">
        <v>0</v>
      </c>
      <c r="C47480" s="56"/>
      <c r="AC47480" s="56"/>
      <c r="AD47480" s="56"/>
      <c r="AE47480" s="56"/>
    </row>
    <row r="47481" spans="1:31" x14ac:dyDescent="0.25">
      <c r="A47481" s="41">
        <v>0</v>
      </c>
      <c r="C47481" s="56"/>
      <c r="AC47481" s="56"/>
      <c r="AD47481" s="56"/>
      <c r="AE47481" s="56"/>
    </row>
    <row r="47482" spans="1:31" x14ac:dyDescent="0.25">
      <c r="A47482" s="41">
        <v>0</v>
      </c>
      <c r="C47482" s="56"/>
      <c r="AC47482" s="56"/>
      <c r="AD47482" s="56"/>
      <c r="AE47482" s="56"/>
    </row>
    <row r="47483" spans="1:31" x14ac:dyDescent="0.25">
      <c r="A47483" s="41">
        <v>0</v>
      </c>
      <c r="C47483" s="56"/>
      <c r="AC47483" s="56"/>
      <c r="AD47483" s="56"/>
      <c r="AE47483" s="56"/>
    </row>
    <row r="47484" spans="1:31" x14ac:dyDescent="0.25">
      <c r="A47484" s="41">
        <v>0</v>
      </c>
      <c r="C47484" s="56"/>
      <c r="AC47484" s="56"/>
      <c r="AD47484" s="56"/>
      <c r="AE47484" s="56"/>
    </row>
    <row r="47485" spans="1:31" x14ac:dyDescent="0.25">
      <c r="A47485" s="41">
        <v>0</v>
      </c>
      <c r="C47485" s="56"/>
      <c r="AC47485" s="56"/>
      <c r="AD47485" s="56"/>
      <c r="AE47485" s="56"/>
    </row>
    <row r="47486" spans="1:31" x14ac:dyDescent="0.25">
      <c r="A47486" s="41">
        <v>0</v>
      </c>
      <c r="C47486" s="56"/>
      <c r="AC47486" s="56"/>
      <c r="AD47486" s="56"/>
      <c r="AE47486" s="56"/>
    </row>
    <row r="47487" spans="1:31" x14ac:dyDescent="0.25">
      <c r="A47487" s="41">
        <v>0</v>
      </c>
      <c r="C47487" s="56"/>
      <c r="AC47487" s="56"/>
      <c r="AD47487" s="56"/>
      <c r="AE47487" s="56"/>
    </row>
    <row r="47488" spans="1:31" x14ac:dyDescent="0.25">
      <c r="A47488" s="41">
        <v>0</v>
      </c>
      <c r="C47488" s="56"/>
      <c r="AC47488" s="56"/>
      <c r="AD47488" s="56"/>
      <c r="AE47488" s="56"/>
    </row>
    <row r="47489" spans="1:31" x14ac:dyDescent="0.25">
      <c r="A47489" s="41">
        <v>0</v>
      </c>
      <c r="C47489" s="56"/>
      <c r="AC47489" s="56"/>
      <c r="AD47489" s="56"/>
      <c r="AE47489" s="56"/>
    </row>
    <row r="47490" spans="1:31" x14ac:dyDescent="0.25">
      <c r="A47490" s="41">
        <v>0</v>
      </c>
      <c r="C47490" s="56"/>
      <c r="AC47490" s="56"/>
      <c r="AD47490" s="56"/>
      <c r="AE47490" s="56"/>
    </row>
    <row r="47491" spans="1:31" x14ac:dyDescent="0.25">
      <c r="A47491" s="41">
        <v>0</v>
      </c>
      <c r="C47491" s="56"/>
      <c r="AC47491" s="56"/>
      <c r="AD47491" s="56"/>
      <c r="AE47491" s="56"/>
    </row>
    <row r="47492" spans="1:31" x14ac:dyDescent="0.25">
      <c r="A47492" s="41">
        <v>0</v>
      </c>
      <c r="C47492" s="56"/>
      <c r="AC47492" s="56"/>
      <c r="AD47492" s="56"/>
      <c r="AE47492" s="56"/>
    </row>
    <row r="47493" spans="1:31" x14ac:dyDescent="0.25">
      <c r="A47493" s="41">
        <v>0</v>
      </c>
      <c r="C47493" s="56"/>
      <c r="AC47493" s="56"/>
      <c r="AD47493" s="56"/>
      <c r="AE47493" s="56"/>
    </row>
    <row r="47494" spans="1:31" x14ac:dyDescent="0.25">
      <c r="A47494" s="41">
        <v>0</v>
      </c>
      <c r="C47494" s="56"/>
      <c r="AC47494" s="56"/>
      <c r="AD47494" s="56"/>
      <c r="AE47494" s="56"/>
    </row>
    <row r="47495" spans="1:31" x14ac:dyDescent="0.25">
      <c r="A47495" s="41">
        <v>0</v>
      </c>
      <c r="C47495" s="56"/>
      <c r="AC47495" s="56"/>
      <c r="AD47495" s="56"/>
      <c r="AE47495" s="56"/>
    </row>
    <row r="47496" spans="1:31" x14ac:dyDescent="0.25">
      <c r="A47496" s="41">
        <v>0</v>
      </c>
      <c r="C47496" s="56"/>
      <c r="AC47496" s="56"/>
      <c r="AD47496" s="56"/>
      <c r="AE47496" s="56"/>
    </row>
    <row r="47497" spans="1:31" x14ac:dyDescent="0.25">
      <c r="A47497" s="41">
        <v>0</v>
      </c>
      <c r="C47497" s="56"/>
      <c r="AC47497" s="56"/>
      <c r="AD47497" s="56"/>
      <c r="AE47497" s="56"/>
    </row>
    <row r="47498" spans="1:31" x14ac:dyDescent="0.25">
      <c r="A47498" s="41">
        <v>0</v>
      </c>
      <c r="C47498" s="56"/>
      <c r="AC47498" s="56"/>
      <c r="AD47498" s="56"/>
      <c r="AE47498" s="56"/>
    </row>
    <row r="47499" spans="1:31" x14ac:dyDescent="0.25">
      <c r="A47499" s="41">
        <v>0</v>
      </c>
      <c r="C47499" s="56"/>
      <c r="AC47499" s="56"/>
      <c r="AD47499" s="56"/>
      <c r="AE47499" s="56"/>
    </row>
    <row r="47500" spans="1:31" x14ac:dyDescent="0.25">
      <c r="A47500" s="41">
        <v>0</v>
      </c>
      <c r="C47500" s="56"/>
      <c r="AC47500" s="56"/>
      <c r="AD47500" s="56"/>
      <c r="AE47500" s="56"/>
    </row>
    <row r="47501" spans="1:31" x14ac:dyDescent="0.25">
      <c r="A47501" s="41">
        <v>0</v>
      </c>
      <c r="C47501" s="56"/>
      <c r="AC47501" s="56"/>
      <c r="AD47501" s="56"/>
      <c r="AE47501" s="56"/>
    </row>
    <row r="47502" spans="1:31" x14ac:dyDescent="0.25">
      <c r="A47502" s="41">
        <v>0</v>
      </c>
      <c r="C47502" s="56"/>
      <c r="AC47502" s="56"/>
      <c r="AD47502" s="56"/>
      <c r="AE47502" s="56"/>
    </row>
    <row r="47503" spans="1:31" x14ac:dyDescent="0.25">
      <c r="A47503" s="41">
        <v>0</v>
      </c>
      <c r="C47503" s="56"/>
      <c r="AC47503" s="56"/>
      <c r="AD47503" s="56"/>
      <c r="AE47503" s="56"/>
    </row>
    <row r="47504" spans="1:31" x14ac:dyDescent="0.25">
      <c r="A47504" s="41">
        <v>0</v>
      </c>
      <c r="C47504" s="56"/>
      <c r="AC47504" s="56"/>
      <c r="AD47504" s="56"/>
      <c r="AE47504" s="56"/>
    </row>
    <row r="47505" spans="1:31" x14ac:dyDescent="0.25">
      <c r="A47505" s="41">
        <v>0</v>
      </c>
      <c r="C47505" s="56"/>
      <c r="AC47505" s="56"/>
      <c r="AD47505" s="56"/>
      <c r="AE47505" s="56"/>
    </row>
    <row r="47506" spans="1:31" x14ac:dyDescent="0.25">
      <c r="A47506" s="41">
        <v>0</v>
      </c>
      <c r="C47506" s="56"/>
      <c r="AC47506" s="56"/>
      <c r="AD47506" s="56"/>
      <c r="AE47506" s="56"/>
    </row>
    <row r="47507" spans="1:31" x14ac:dyDescent="0.25">
      <c r="A47507" s="41">
        <v>0</v>
      </c>
      <c r="C47507" s="56"/>
      <c r="AC47507" s="56"/>
      <c r="AD47507" s="56"/>
      <c r="AE47507" s="56"/>
    </row>
    <row r="47508" spans="1:31" x14ac:dyDescent="0.25">
      <c r="A47508" s="41">
        <v>0</v>
      </c>
      <c r="C47508" s="56"/>
      <c r="AC47508" s="56"/>
      <c r="AD47508" s="56"/>
      <c r="AE47508" s="56"/>
    </row>
    <row r="47509" spans="1:31" x14ac:dyDescent="0.25">
      <c r="A47509" s="41">
        <v>0</v>
      </c>
      <c r="C47509" s="56"/>
      <c r="AC47509" s="56"/>
      <c r="AD47509" s="56"/>
      <c r="AE47509" s="56"/>
    </row>
    <row r="47510" spans="1:31" x14ac:dyDescent="0.25">
      <c r="A47510" s="41">
        <v>0</v>
      </c>
      <c r="C47510" s="56"/>
      <c r="AC47510" s="56"/>
      <c r="AD47510" s="56"/>
      <c r="AE47510" s="56"/>
    </row>
    <row r="47511" spans="1:31" x14ac:dyDescent="0.25">
      <c r="A47511" s="41">
        <v>0</v>
      </c>
      <c r="C47511" s="56"/>
      <c r="AC47511" s="56"/>
      <c r="AD47511" s="56"/>
      <c r="AE47511" s="56"/>
    </row>
    <row r="47512" spans="1:31" x14ac:dyDescent="0.25">
      <c r="A47512" s="41">
        <v>0</v>
      </c>
      <c r="C47512" s="56"/>
      <c r="AC47512" s="56"/>
      <c r="AD47512" s="56"/>
      <c r="AE47512" s="56"/>
    </row>
    <row r="47513" spans="1:31" x14ac:dyDescent="0.25">
      <c r="A47513" s="41">
        <v>0</v>
      </c>
      <c r="C47513" s="56"/>
      <c r="AC47513" s="56"/>
      <c r="AD47513" s="56"/>
      <c r="AE47513" s="56"/>
    </row>
    <row r="47514" spans="1:31" x14ac:dyDescent="0.25">
      <c r="A47514" s="41">
        <v>0</v>
      </c>
      <c r="C47514" s="56"/>
      <c r="AC47514" s="56"/>
      <c r="AD47514" s="56"/>
      <c r="AE47514" s="56"/>
    </row>
    <row r="47515" spans="1:31" x14ac:dyDescent="0.25">
      <c r="A47515" s="41">
        <v>0</v>
      </c>
      <c r="C47515" s="56"/>
      <c r="AC47515" s="56"/>
      <c r="AD47515" s="56"/>
      <c r="AE47515" s="56"/>
    </row>
    <row r="47516" spans="1:31" x14ac:dyDescent="0.25">
      <c r="A47516" s="41">
        <v>0</v>
      </c>
      <c r="C47516" s="56"/>
      <c r="AC47516" s="56"/>
      <c r="AD47516" s="56"/>
      <c r="AE47516" s="56"/>
    </row>
    <row r="47517" spans="1:31" x14ac:dyDescent="0.25">
      <c r="A47517" s="41">
        <v>0</v>
      </c>
      <c r="C47517" s="56"/>
      <c r="AC47517" s="56"/>
      <c r="AD47517" s="56"/>
      <c r="AE47517" s="56"/>
    </row>
    <row r="47518" spans="1:31" x14ac:dyDescent="0.25">
      <c r="A47518" s="41">
        <v>0</v>
      </c>
      <c r="C47518" s="56"/>
      <c r="AC47518" s="56"/>
      <c r="AD47518" s="56"/>
      <c r="AE47518" s="56"/>
    </row>
    <row r="47519" spans="1:31" x14ac:dyDescent="0.25">
      <c r="A47519" s="41">
        <v>0</v>
      </c>
      <c r="C47519" s="56"/>
      <c r="AC47519" s="56"/>
      <c r="AD47519" s="56"/>
      <c r="AE47519" s="56"/>
    </row>
    <row r="47520" spans="1:31" x14ac:dyDescent="0.25">
      <c r="A47520" s="41">
        <v>0</v>
      </c>
      <c r="C47520" s="56"/>
      <c r="AC47520" s="56"/>
      <c r="AD47520" s="56"/>
      <c r="AE47520" s="56"/>
    </row>
    <row r="47521" spans="1:31" x14ac:dyDescent="0.25">
      <c r="A47521" s="41">
        <v>0</v>
      </c>
      <c r="C47521" s="56"/>
      <c r="AC47521" s="56"/>
      <c r="AD47521" s="56"/>
      <c r="AE47521" s="56"/>
    </row>
    <row r="47522" spans="1:31" x14ac:dyDescent="0.25">
      <c r="A47522" s="41">
        <v>0</v>
      </c>
      <c r="C47522" s="56"/>
      <c r="AC47522" s="56"/>
      <c r="AD47522" s="56"/>
      <c r="AE47522" s="56"/>
    </row>
    <row r="47523" spans="1:31" x14ac:dyDescent="0.25">
      <c r="A47523" s="41">
        <v>0</v>
      </c>
      <c r="C47523" s="56"/>
      <c r="AC47523" s="56"/>
      <c r="AD47523" s="56"/>
      <c r="AE47523" s="56"/>
    </row>
    <row r="47524" spans="1:31" x14ac:dyDescent="0.25">
      <c r="A47524" s="41">
        <v>0</v>
      </c>
      <c r="C47524" s="56"/>
      <c r="AC47524" s="56"/>
      <c r="AD47524" s="56"/>
      <c r="AE47524" s="56"/>
    </row>
    <row r="47525" spans="1:31" x14ac:dyDescent="0.25">
      <c r="A47525" s="41">
        <v>0</v>
      </c>
      <c r="C47525" s="56"/>
      <c r="AC47525" s="56"/>
      <c r="AD47525" s="56"/>
      <c r="AE47525" s="56"/>
    </row>
    <row r="47526" spans="1:31" x14ac:dyDescent="0.25">
      <c r="A47526" s="41">
        <v>0</v>
      </c>
      <c r="C47526" s="56"/>
      <c r="AC47526" s="56"/>
      <c r="AD47526" s="56"/>
      <c r="AE47526" s="56"/>
    </row>
    <row r="47527" spans="1:31" x14ac:dyDescent="0.25">
      <c r="A47527" s="41">
        <v>0</v>
      </c>
      <c r="C47527" s="56"/>
      <c r="AC47527" s="56"/>
      <c r="AD47527" s="56"/>
      <c r="AE47527" s="56"/>
    </row>
    <row r="47528" spans="1:31" x14ac:dyDescent="0.25">
      <c r="A47528" s="41">
        <v>0</v>
      </c>
      <c r="C47528" s="56"/>
      <c r="AC47528" s="56"/>
      <c r="AD47528" s="56"/>
      <c r="AE47528" s="56"/>
    </row>
    <row r="47529" spans="1:31" x14ac:dyDescent="0.25">
      <c r="A47529" s="41">
        <v>0</v>
      </c>
      <c r="C47529" s="56"/>
      <c r="AC47529" s="56"/>
      <c r="AD47529" s="56"/>
      <c r="AE47529" s="56"/>
    </row>
    <row r="47530" spans="1:31" x14ac:dyDescent="0.25">
      <c r="A47530" s="41">
        <v>0</v>
      </c>
      <c r="C47530" s="56"/>
      <c r="AC47530" s="56"/>
      <c r="AD47530" s="56"/>
      <c r="AE47530" s="56"/>
    </row>
    <row r="47531" spans="1:31" x14ac:dyDescent="0.25">
      <c r="A47531" s="41">
        <v>0</v>
      </c>
      <c r="C47531" s="56"/>
      <c r="AC47531" s="56"/>
      <c r="AD47531" s="56"/>
      <c r="AE47531" s="56"/>
    </row>
    <row r="47532" spans="1:31" x14ac:dyDescent="0.25">
      <c r="A47532" s="41">
        <v>0</v>
      </c>
      <c r="C47532" s="56"/>
      <c r="AC47532" s="56"/>
      <c r="AD47532" s="56"/>
      <c r="AE47532" s="56"/>
    </row>
    <row r="47533" spans="1:31" x14ac:dyDescent="0.25">
      <c r="A47533" s="41">
        <v>0</v>
      </c>
      <c r="C47533" s="56"/>
      <c r="AC47533" s="56"/>
      <c r="AD47533" s="56"/>
      <c r="AE47533" s="56"/>
    </row>
    <row r="47534" spans="1:31" x14ac:dyDescent="0.25">
      <c r="A47534" s="41">
        <v>0</v>
      </c>
      <c r="C47534" s="56"/>
      <c r="AC47534" s="56"/>
      <c r="AD47534" s="56"/>
      <c r="AE47534" s="56"/>
    </row>
    <row r="47535" spans="1:31" x14ac:dyDescent="0.25">
      <c r="A47535" s="41">
        <v>0</v>
      </c>
      <c r="C47535" s="56"/>
      <c r="AC47535" s="56"/>
      <c r="AD47535" s="56"/>
      <c r="AE47535" s="56"/>
    </row>
    <row r="47536" spans="1:31" x14ac:dyDescent="0.25">
      <c r="A47536" s="41">
        <v>0</v>
      </c>
      <c r="C47536" s="56"/>
      <c r="AC47536" s="56"/>
      <c r="AD47536" s="56"/>
      <c r="AE47536" s="56"/>
    </row>
    <row r="47537" spans="1:31" x14ac:dyDescent="0.25">
      <c r="A47537" s="41">
        <v>0</v>
      </c>
      <c r="C47537" s="56"/>
      <c r="AC47537" s="56"/>
      <c r="AD47537" s="56"/>
      <c r="AE47537" s="56"/>
    </row>
    <row r="47538" spans="1:31" x14ac:dyDescent="0.25">
      <c r="A47538" s="41">
        <v>0</v>
      </c>
      <c r="C47538" s="56"/>
      <c r="AC47538" s="56"/>
      <c r="AD47538" s="56"/>
      <c r="AE47538" s="56"/>
    </row>
    <row r="47539" spans="1:31" x14ac:dyDescent="0.25">
      <c r="A47539" s="41">
        <v>0</v>
      </c>
      <c r="C47539" s="56"/>
      <c r="AC47539" s="56"/>
      <c r="AD47539" s="56"/>
      <c r="AE47539" s="56"/>
    </row>
    <row r="47540" spans="1:31" x14ac:dyDescent="0.25">
      <c r="A47540" s="41">
        <v>0</v>
      </c>
      <c r="C47540" s="56"/>
      <c r="AC47540" s="56"/>
      <c r="AD47540" s="56"/>
      <c r="AE47540" s="56"/>
    </row>
    <row r="47541" spans="1:31" x14ac:dyDescent="0.25">
      <c r="A47541" s="41">
        <v>0</v>
      </c>
      <c r="C47541" s="56"/>
      <c r="AC47541" s="56"/>
      <c r="AD47541" s="56"/>
      <c r="AE47541" s="56"/>
    </row>
    <row r="47542" spans="1:31" x14ac:dyDescent="0.25">
      <c r="A47542" s="41">
        <v>0</v>
      </c>
      <c r="C47542" s="56"/>
      <c r="AC47542" s="56"/>
      <c r="AD47542" s="56"/>
      <c r="AE47542" s="56"/>
    </row>
    <row r="47543" spans="1:31" x14ac:dyDescent="0.25">
      <c r="A47543" s="41">
        <v>0</v>
      </c>
      <c r="C47543" s="56"/>
      <c r="AC47543" s="56"/>
      <c r="AD47543" s="56"/>
      <c r="AE47543" s="56"/>
    </row>
    <row r="47544" spans="1:31" x14ac:dyDescent="0.25">
      <c r="A47544" s="41">
        <v>0</v>
      </c>
      <c r="C47544" s="56"/>
      <c r="AC47544" s="56"/>
      <c r="AD47544" s="56"/>
      <c r="AE47544" s="56"/>
    </row>
    <row r="47545" spans="1:31" x14ac:dyDescent="0.25">
      <c r="A47545" s="41">
        <v>0</v>
      </c>
      <c r="C47545" s="56"/>
      <c r="AC47545" s="56"/>
      <c r="AD47545" s="56"/>
      <c r="AE47545" s="56"/>
    </row>
    <row r="47546" spans="1:31" x14ac:dyDescent="0.25">
      <c r="A47546" s="41">
        <v>0</v>
      </c>
      <c r="C47546" s="56"/>
      <c r="AC47546" s="56"/>
      <c r="AD47546" s="56"/>
      <c r="AE47546" s="56"/>
    </row>
    <row r="47547" spans="1:31" x14ac:dyDescent="0.25">
      <c r="A47547" s="41">
        <v>0</v>
      </c>
      <c r="C47547" s="56"/>
      <c r="AC47547" s="56"/>
      <c r="AD47547" s="56"/>
      <c r="AE47547" s="56"/>
    </row>
    <row r="47548" spans="1:31" x14ac:dyDescent="0.25">
      <c r="A47548" s="41">
        <v>0</v>
      </c>
      <c r="C47548" s="56"/>
      <c r="AC47548" s="56"/>
      <c r="AD47548" s="56"/>
      <c r="AE47548" s="56"/>
    </row>
    <row r="47549" spans="1:31" x14ac:dyDescent="0.25">
      <c r="A47549" s="41">
        <v>0</v>
      </c>
      <c r="C47549" s="56"/>
      <c r="AC47549" s="56"/>
      <c r="AD47549" s="56"/>
      <c r="AE47549" s="56"/>
    </row>
    <row r="47550" spans="1:31" x14ac:dyDescent="0.25">
      <c r="A47550" s="41">
        <v>0</v>
      </c>
      <c r="C47550" s="56"/>
      <c r="AC47550" s="56"/>
      <c r="AD47550" s="56"/>
      <c r="AE47550" s="56"/>
    </row>
    <row r="47551" spans="1:31" x14ac:dyDescent="0.25">
      <c r="A47551" s="41">
        <v>0</v>
      </c>
      <c r="C47551" s="56"/>
      <c r="AC47551" s="56"/>
      <c r="AD47551" s="56"/>
      <c r="AE47551" s="56"/>
    </row>
    <row r="47552" spans="1:31" x14ac:dyDescent="0.25">
      <c r="A47552" s="41">
        <v>0</v>
      </c>
      <c r="C47552" s="56"/>
      <c r="AC47552" s="56"/>
      <c r="AD47552" s="56"/>
      <c r="AE47552" s="56"/>
    </row>
    <row r="47553" spans="1:31" x14ac:dyDescent="0.25">
      <c r="A47553" s="41">
        <v>0</v>
      </c>
      <c r="C47553" s="56"/>
      <c r="AC47553" s="56"/>
      <c r="AD47553" s="56"/>
      <c r="AE47553" s="56"/>
    </row>
    <row r="47554" spans="1:31" x14ac:dyDescent="0.25">
      <c r="A47554" s="41">
        <v>0</v>
      </c>
      <c r="C47554" s="56"/>
      <c r="AC47554" s="56"/>
      <c r="AD47554" s="56"/>
      <c r="AE47554" s="56"/>
    </row>
    <row r="47555" spans="1:31" x14ac:dyDescent="0.25">
      <c r="A47555" s="41">
        <v>0</v>
      </c>
      <c r="C47555" s="56"/>
      <c r="AC47555" s="56"/>
      <c r="AD47555" s="56"/>
      <c r="AE47555" s="56"/>
    </row>
    <row r="47556" spans="1:31" x14ac:dyDescent="0.25">
      <c r="A47556" s="41">
        <v>0</v>
      </c>
      <c r="C47556" s="56"/>
      <c r="AC47556" s="56"/>
      <c r="AD47556" s="56"/>
      <c r="AE47556" s="56"/>
    </row>
    <row r="47557" spans="1:31" x14ac:dyDescent="0.25">
      <c r="A47557" s="41">
        <v>0</v>
      </c>
      <c r="C47557" s="56"/>
      <c r="AC47557" s="56"/>
      <c r="AD47557" s="56"/>
      <c r="AE47557" s="56"/>
    </row>
    <row r="47558" spans="1:31" x14ac:dyDescent="0.25">
      <c r="A47558" s="41">
        <v>0</v>
      </c>
      <c r="C47558" s="56"/>
      <c r="AC47558" s="56"/>
      <c r="AD47558" s="56"/>
      <c r="AE47558" s="56"/>
    </row>
    <row r="47559" spans="1:31" x14ac:dyDescent="0.25">
      <c r="A47559" s="41">
        <v>0</v>
      </c>
      <c r="C47559" s="56"/>
      <c r="AC47559" s="56"/>
      <c r="AD47559" s="56"/>
      <c r="AE47559" s="56"/>
    </row>
    <row r="47560" spans="1:31" x14ac:dyDescent="0.25">
      <c r="A47560" s="41">
        <v>0</v>
      </c>
      <c r="C47560" s="56"/>
      <c r="AC47560" s="56"/>
      <c r="AD47560" s="56"/>
      <c r="AE47560" s="56"/>
    </row>
    <row r="47561" spans="1:31" x14ac:dyDescent="0.25">
      <c r="A47561" s="41">
        <v>0</v>
      </c>
      <c r="C47561" s="56"/>
      <c r="AC47561" s="56"/>
      <c r="AD47561" s="56"/>
      <c r="AE47561" s="56"/>
    </row>
    <row r="47562" spans="1:31" x14ac:dyDescent="0.25">
      <c r="A47562" s="41">
        <v>0</v>
      </c>
      <c r="C47562" s="56"/>
      <c r="AC47562" s="56"/>
      <c r="AD47562" s="56"/>
      <c r="AE47562" s="56"/>
    </row>
    <row r="47563" spans="1:31" x14ac:dyDescent="0.25">
      <c r="A47563" s="41">
        <v>0</v>
      </c>
      <c r="C47563" s="56"/>
      <c r="AC47563" s="56"/>
      <c r="AD47563" s="56"/>
      <c r="AE47563" s="56"/>
    </row>
    <row r="47564" spans="1:31" x14ac:dyDescent="0.25">
      <c r="A47564" s="41">
        <v>0</v>
      </c>
      <c r="C47564" s="56"/>
      <c r="AC47564" s="56"/>
      <c r="AD47564" s="56"/>
      <c r="AE47564" s="56"/>
    </row>
    <row r="47565" spans="1:31" x14ac:dyDescent="0.25">
      <c r="A47565" s="41">
        <v>0</v>
      </c>
      <c r="C47565" s="56"/>
      <c r="AC47565" s="56"/>
      <c r="AD47565" s="56"/>
      <c r="AE47565" s="56"/>
    </row>
    <row r="47566" spans="1:31" x14ac:dyDescent="0.25">
      <c r="A47566" s="41">
        <v>0</v>
      </c>
      <c r="C47566" s="56"/>
      <c r="AC47566" s="56"/>
      <c r="AD47566" s="56"/>
      <c r="AE47566" s="56"/>
    </row>
    <row r="47567" spans="1:31" x14ac:dyDescent="0.25">
      <c r="A47567" s="41">
        <v>0</v>
      </c>
      <c r="C47567" s="56"/>
      <c r="AC47567" s="56"/>
      <c r="AD47567" s="56"/>
      <c r="AE47567" s="56"/>
    </row>
    <row r="47568" spans="1:31" x14ac:dyDescent="0.25">
      <c r="A47568" s="41">
        <v>0</v>
      </c>
      <c r="C47568" s="56"/>
      <c r="AC47568" s="56"/>
      <c r="AD47568" s="56"/>
      <c r="AE47568" s="56"/>
    </row>
    <row r="47569" spans="1:31" x14ac:dyDescent="0.25">
      <c r="A47569" s="41">
        <v>0</v>
      </c>
      <c r="C47569" s="56"/>
      <c r="AC47569" s="56"/>
      <c r="AD47569" s="56"/>
      <c r="AE47569" s="56"/>
    </row>
    <row r="47570" spans="1:31" x14ac:dyDescent="0.25">
      <c r="A47570" s="41">
        <v>0</v>
      </c>
      <c r="C47570" s="56"/>
      <c r="AC47570" s="56"/>
      <c r="AD47570" s="56"/>
      <c r="AE47570" s="56"/>
    </row>
    <row r="47571" spans="1:31" x14ac:dyDescent="0.25">
      <c r="A47571" s="41">
        <v>0</v>
      </c>
      <c r="C47571" s="56"/>
      <c r="AC47571" s="56"/>
      <c r="AD47571" s="56"/>
      <c r="AE47571" s="56"/>
    </row>
    <row r="47572" spans="1:31" x14ac:dyDescent="0.25">
      <c r="A47572" s="41">
        <v>0</v>
      </c>
      <c r="C47572" s="56"/>
      <c r="AC47572" s="56"/>
      <c r="AD47572" s="56"/>
      <c r="AE47572" s="56"/>
    </row>
    <row r="47573" spans="1:31" x14ac:dyDescent="0.25">
      <c r="A47573" s="41">
        <v>0</v>
      </c>
      <c r="C47573" s="56"/>
      <c r="AC47573" s="56"/>
      <c r="AD47573" s="56"/>
      <c r="AE47573" s="56"/>
    </row>
    <row r="47574" spans="1:31" x14ac:dyDescent="0.25">
      <c r="A47574" s="41">
        <v>0</v>
      </c>
      <c r="C47574" s="56"/>
      <c r="AC47574" s="56"/>
      <c r="AD47574" s="56"/>
      <c r="AE47574" s="56"/>
    </row>
    <row r="47575" spans="1:31" x14ac:dyDescent="0.25">
      <c r="A47575" s="41">
        <v>0</v>
      </c>
      <c r="C47575" s="56"/>
      <c r="AC47575" s="56"/>
      <c r="AD47575" s="56"/>
      <c r="AE47575" s="56"/>
    </row>
    <row r="47576" spans="1:31" x14ac:dyDescent="0.25">
      <c r="A47576" s="41">
        <v>0</v>
      </c>
      <c r="C47576" s="56"/>
      <c r="AC47576" s="56"/>
      <c r="AD47576" s="56"/>
      <c r="AE47576" s="56"/>
    </row>
    <row r="47577" spans="1:31" x14ac:dyDescent="0.25">
      <c r="A47577" s="41">
        <v>0</v>
      </c>
      <c r="C47577" s="56"/>
      <c r="AC47577" s="56"/>
      <c r="AD47577" s="56"/>
      <c r="AE47577" s="56"/>
    </row>
    <row r="47578" spans="1:31" x14ac:dyDescent="0.25">
      <c r="A47578" s="41">
        <v>0</v>
      </c>
      <c r="C47578" s="56"/>
      <c r="AC47578" s="56"/>
      <c r="AD47578" s="56"/>
      <c r="AE47578" s="56"/>
    </row>
    <row r="47579" spans="1:31" x14ac:dyDescent="0.25">
      <c r="A47579" s="41">
        <v>0</v>
      </c>
      <c r="C47579" s="56"/>
      <c r="AC47579" s="56"/>
      <c r="AD47579" s="56"/>
      <c r="AE47579" s="56"/>
    </row>
    <row r="47580" spans="1:31" x14ac:dyDescent="0.25">
      <c r="A47580" s="41">
        <v>0</v>
      </c>
      <c r="C47580" s="56"/>
      <c r="AC47580" s="56"/>
      <c r="AD47580" s="56"/>
      <c r="AE47580" s="56"/>
    </row>
    <row r="47581" spans="1:31" x14ac:dyDescent="0.25">
      <c r="A47581" s="41">
        <v>0</v>
      </c>
      <c r="C47581" s="56"/>
      <c r="AC47581" s="56"/>
      <c r="AD47581" s="56"/>
      <c r="AE47581" s="56"/>
    </row>
    <row r="47582" spans="1:31" x14ac:dyDescent="0.25">
      <c r="A47582" s="41">
        <v>0</v>
      </c>
      <c r="C47582" s="56"/>
      <c r="AC47582" s="56"/>
      <c r="AD47582" s="56"/>
      <c r="AE47582" s="56"/>
    </row>
    <row r="47583" spans="1:31" x14ac:dyDescent="0.25">
      <c r="A47583" s="41">
        <v>0</v>
      </c>
      <c r="C47583" s="56"/>
      <c r="AC47583" s="56"/>
      <c r="AD47583" s="56"/>
      <c r="AE47583" s="56"/>
    </row>
    <row r="47584" spans="1:31" x14ac:dyDescent="0.25">
      <c r="A47584" s="41">
        <v>0</v>
      </c>
      <c r="C47584" s="56"/>
      <c r="AC47584" s="56"/>
      <c r="AD47584" s="56"/>
      <c r="AE47584" s="56"/>
    </row>
    <row r="47585" spans="1:31" x14ac:dyDescent="0.25">
      <c r="A47585" s="41">
        <v>0</v>
      </c>
      <c r="C47585" s="56"/>
      <c r="AC47585" s="56"/>
      <c r="AD47585" s="56"/>
      <c r="AE47585" s="56"/>
    </row>
    <row r="47586" spans="1:31" x14ac:dyDescent="0.25">
      <c r="A47586" s="41">
        <v>0</v>
      </c>
      <c r="C47586" s="56"/>
      <c r="AC47586" s="56"/>
      <c r="AD47586" s="56"/>
      <c r="AE47586" s="56"/>
    </row>
    <row r="47587" spans="1:31" x14ac:dyDescent="0.25">
      <c r="A47587" s="41">
        <v>0</v>
      </c>
      <c r="C47587" s="56"/>
      <c r="AC47587" s="56"/>
      <c r="AD47587" s="56"/>
      <c r="AE47587" s="56"/>
    </row>
    <row r="47588" spans="1:31" x14ac:dyDescent="0.25">
      <c r="A47588" s="41">
        <v>0</v>
      </c>
      <c r="C47588" s="56"/>
      <c r="AC47588" s="56"/>
      <c r="AD47588" s="56"/>
      <c r="AE47588" s="56"/>
    </row>
    <row r="47589" spans="1:31" x14ac:dyDescent="0.25">
      <c r="A47589" s="41">
        <v>0</v>
      </c>
      <c r="C47589" s="56"/>
      <c r="AC47589" s="56"/>
      <c r="AD47589" s="56"/>
      <c r="AE47589" s="56"/>
    </row>
    <row r="47590" spans="1:31" x14ac:dyDescent="0.25">
      <c r="A47590" s="41">
        <v>0</v>
      </c>
      <c r="C47590" s="56"/>
      <c r="AC47590" s="56"/>
      <c r="AD47590" s="56"/>
      <c r="AE47590" s="56"/>
    </row>
    <row r="47591" spans="1:31" x14ac:dyDescent="0.25">
      <c r="A47591" s="41">
        <v>0</v>
      </c>
      <c r="C47591" s="56"/>
      <c r="AC47591" s="56"/>
      <c r="AD47591" s="56"/>
      <c r="AE47591" s="56"/>
    </row>
    <row r="47592" spans="1:31" x14ac:dyDescent="0.25">
      <c r="A47592" s="41">
        <v>0</v>
      </c>
      <c r="C47592" s="56"/>
      <c r="AC47592" s="56"/>
      <c r="AD47592" s="56"/>
      <c r="AE47592" s="56"/>
    </row>
    <row r="47593" spans="1:31" x14ac:dyDescent="0.25">
      <c r="A47593" s="41">
        <v>0</v>
      </c>
      <c r="C47593" s="56"/>
      <c r="AC47593" s="56"/>
      <c r="AD47593" s="56"/>
      <c r="AE47593" s="56"/>
    </row>
    <row r="47594" spans="1:31" x14ac:dyDescent="0.25">
      <c r="A47594" s="41">
        <v>0</v>
      </c>
      <c r="C47594" s="56"/>
      <c r="AC47594" s="56"/>
      <c r="AD47594" s="56"/>
      <c r="AE47594" s="56"/>
    </row>
    <row r="47595" spans="1:31" x14ac:dyDescent="0.25">
      <c r="A47595" s="41">
        <v>0</v>
      </c>
      <c r="C47595" s="56"/>
      <c r="AC47595" s="56"/>
      <c r="AD47595" s="56"/>
      <c r="AE47595" s="56"/>
    </row>
    <row r="47596" spans="1:31" x14ac:dyDescent="0.25">
      <c r="A47596" s="41">
        <v>0</v>
      </c>
      <c r="C47596" s="56"/>
      <c r="AC47596" s="56"/>
      <c r="AD47596" s="56"/>
      <c r="AE47596" s="56"/>
    </row>
    <row r="47597" spans="1:31" x14ac:dyDescent="0.25">
      <c r="A47597" s="41">
        <v>0</v>
      </c>
      <c r="C47597" s="56"/>
      <c r="AC47597" s="56"/>
      <c r="AD47597" s="56"/>
      <c r="AE47597" s="56"/>
    </row>
    <row r="47598" spans="1:31" x14ac:dyDescent="0.25">
      <c r="A47598" s="41">
        <v>0</v>
      </c>
      <c r="C47598" s="56"/>
      <c r="AC47598" s="56"/>
      <c r="AD47598" s="56"/>
      <c r="AE47598" s="56"/>
    </row>
    <row r="47599" spans="1:31" x14ac:dyDescent="0.25">
      <c r="A47599" s="41">
        <v>0</v>
      </c>
      <c r="C47599" s="56"/>
      <c r="AC47599" s="56"/>
      <c r="AD47599" s="56"/>
      <c r="AE47599" s="56"/>
    </row>
    <row r="47600" spans="1:31" x14ac:dyDescent="0.25">
      <c r="A47600" s="41">
        <v>0</v>
      </c>
      <c r="C47600" s="56"/>
      <c r="AC47600" s="56"/>
      <c r="AD47600" s="56"/>
      <c r="AE47600" s="56"/>
    </row>
    <row r="47601" spans="1:31" x14ac:dyDescent="0.25">
      <c r="A47601" s="41">
        <v>0</v>
      </c>
      <c r="C47601" s="56"/>
      <c r="AC47601" s="56"/>
      <c r="AD47601" s="56"/>
      <c r="AE47601" s="56"/>
    </row>
    <row r="47602" spans="1:31" x14ac:dyDescent="0.25">
      <c r="A47602" s="41">
        <v>0</v>
      </c>
      <c r="C47602" s="56"/>
      <c r="AC47602" s="56"/>
      <c r="AD47602" s="56"/>
      <c r="AE47602" s="56"/>
    </row>
    <row r="47603" spans="1:31" x14ac:dyDescent="0.25">
      <c r="A47603" s="41">
        <v>0</v>
      </c>
      <c r="C47603" s="56"/>
      <c r="AC47603" s="56"/>
      <c r="AD47603" s="56"/>
      <c r="AE47603" s="56"/>
    </row>
    <row r="47604" spans="1:31" x14ac:dyDescent="0.25">
      <c r="A47604" s="41">
        <v>0</v>
      </c>
      <c r="C47604" s="56"/>
      <c r="AC47604" s="56"/>
      <c r="AD47604" s="56"/>
      <c r="AE47604" s="56"/>
    </row>
    <row r="47605" spans="1:31" x14ac:dyDescent="0.25">
      <c r="A47605" s="41">
        <v>0</v>
      </c>
      <c r="C47605" s="56"/>
      <c r="AC47605" s="56"/>
      <c r="AD47605" s="56"/>
      <c r="AE47605" s="56"/>
    </row>
    <row r="47606" spans="1:31" x14ac:dyDescent="0.25">
      <c r="A47606" s="41">
        <v>0</v>
      </c>
      <c r="C47606" s="56"/>
      <c r="AC47606" s="56"/>
      <c r="AD47606" s="56"/>
      <c r="AE47606" s="56"/>
    </row>
    <row r="47607" spans="1:31" x14ac:dyDescent="0.25">
      <c r="A47607" s="41">
        <v>0</v>
      </c>
      <c r="C47607" s="56"/>
      <c r="AC47607" s="56"/>
      <c r="AD47607" s="56"/>
      <c r="AE47607" s="56"/>
    </row>
    <row r="47608" spans="1:31" x14ac:dyDescent="0.25">
      <c r="A47608" s="41">
        <v>965</v>
      </c>
      <c r="C47608" s="56"/>
      <c r="AC47608" s="56"/>
      <c r="AD47608" s="56"/>
      <c r="AE47608" s="56"/>
    </row>
    <row r="47609" spans="1:31" x14ac:dyDescent="0.25">
      <c r="A47609" s="41">
        <v>0</v>
      </c>
      <c r="C47609" s="56"/>
      <c r="AC47609" s="56"/>
      <c r="AD47609" s="56"/>
      <c r="AE47609" s="56"/>
    </row>
    <row r="47610" spans="1:31" x14ac:dyDescent="0.25">
      <c r="A47610" s="41">
        <v>0</v>
      </c>
      <c r="C47610" s="56"/>
      <c r="AC47610" s="56"/>
      <c r="AD47610" s="56"/>
      <c r="AE47610" s="56"/>
    </row>
    <row r="47611" spans="1:31" x14ac:dyDescent="0.25">
      <c r="A47611" s="41">
        <v>0</v>
      </c>
      <c r="C47611" s="56"/>
      <c r="AC47611" s="56"/>
      <c r="AD47611" s="56"/>
      <c r="AE47611" s="56"/>
    </row>
    <row r="47612" spans="1:31" x14ac:dyDescent="0.25">
      <c r="A47612" s="41">
        <v>0</v>
      </c>
      <c r="C47612" s="56"/>
      <c r="AC47612" s="56"/>
      <c r="AD47612" s="56"/>
      <c r="AE47612" s="56"/>
    </row>
    <row r="47613" spans="1:31" x14ac:dyDescent="0.25">
      <c r="A47613" s="41">
        <v>0</v>
      </c>
      <c r="C47613" s="56"/>
      <c r="AC47613" s="56"/>
      <c r="AD47613" s="56"/>
      <c r="AE47613" s="56"/>
    </row>
    <row r="47614" spans="1:31" x14ac:dyDescent="0.25">
      <c r="A47614" s="41">
        <v>0</v>
      </c>
      <c r="C47614" s="56"/>
      <c r="AC47614" s="56"/>
      <c r="AD47614" s="56"/>
      <c r="AE47614" s="56"/>
    </row>
    <row r="47615" spans="1:31" x14ac:dyDescent="0.25">
      <c r="A47615" s="41">
        <v>0</v>
      </c>
      <c r="C47615" s="56"/>
      <c r="AC47615" s="56"/>
      <c r="AD47615" s="56"/>
      <c r="AE47615" s="56"/>
    </row>
    <row r="47616" spans="1:31" x14ac:dyDescent="0.25">
      <c r="A47616" s="41">
        <v>0</v>
      </c>
      <c r="C47616" s="56"/>
      <c r="AC47616" s="56"/>
      <c r="AD47616" s="56"/>
      <c r="AE47616" s="56"/>
    </row>
    <row r="47617" spans="1:31" x14ac:dyDescent="0.25">
      <c r="A47617" s="41">
        <v>0</v>
      </c>
      <c r="C47617" s="56"/>
      <c r="AC47617" s="56"/>
      <c r="AD47617" s="56"/>
      <c r="AE47617" s="56"/>
    </row>
    <row r="47618" spans="1:31" x14ac:dyDescent="0.25">
      <c r="A47618" s="41">
        <v>0</v>
      </c>
      <c r="C47618" s="56"/>
      <c r="AC47618" s="56"/>
      <c r="AD47618" s="56"/>
      <c r="AE47618" s="56"/>
    </row>
    <row r="47619" spans="1:31" x14ac:dyDescent="0.25">
      <c r="A47619" s="41">
        <v>0</v>
      </c>
      <c r="C47619" s="56"/>
      <c r="AC47619" s="56"/>
      <c r="AD47619" s="56"/>
      <c r="AE47619" s="56"/>
    </row>
    <row r="47620" spans="1:31" x14ac:dyDescent="0.25">
      <c r="A47620" s="41">
        <v>0</v>
      </c>
      <c r="C47620" s="56"/>
      <c r="AC47620" s="56"/>
      <c r="AD47620" s="56"/>
      <c r="AE47620" s="56"/>
    </row>
    <row r="47621" spans="1:31" x14ac:dyDescent="0.25">
      <c r="A47621" s="41">
        <v>0</v>
      </c>
      <c r="C47621" s="56"/>
      <c r="AC47621" s="56"/>
      <c r="AD47621" s="56"/>
      <c r="AE47621" s="56"/>
    </row>
    <row r="47622" spans="1:31" x14ac:dyDescent="0.25">
      <c r="A47622" s="41">
        <v>0</v>
      </c>
      <c r="C47622" s="56"/>
      <c r="AC47622" s="56"/>
      <c r="AD47622" s="56"/>
      <c r="AE47622" s="56"/>
    </row>
    <row r="47623" spans="1:31" x14ac:dyDescent="0.25">
      <c r="A47623" s="41">
        <v>0</v>
      </c>
      <c r="C47623" s="56"/>
      <c r="AC47623" s="56"/>
      <c r="AD47623" s="56"/>
      <c r="AE47623" s="56"/>
    </row>
    <row r="47624" spans="1:31" x14ac:dyDescent="0.25">
      <c r="A47624" s="41">
        <v>0</v>
      </c>
      <c r="C47624" s="56"/>
      <c r="AC47624" s="56"/>
      <c r="AD47624" s="56"/>
      <c r="AE47624" s="56"/>
    </row>
    <row r="47625" spans="1:31" x14ac:dyDescent="0.25">
      <c r="A47625" s="41">
        <v>0</v>
      </c>
      <c r="C47625" s="56"/>
      <c r="AC47625" s="56"/>
      <c r="AD47625" s="56"/>
      <c r="AE47625" s="56"/>
    </row>
    <row r="47626" spans="1:31" x14ac:dyDescent="0.25">
      <c r="A47626" s="41">
        <v>0</v>
      </c>
      <c r="C47626" s="56"/>
      <c r="AC47626" s="56"/>
      <c r="AD47626" s="56"/>
      <c r="AE47626" s="56"/>
    </row>
    <row r="47627" spans="1:31" x14ac:dyDescent="0.25">
      <c r="A47627" s="41">
        <v>0</v>
      </c>
      <c r="C47627" s="56"/>
      <c r="AC47627" s="56"/>
      <c r="AD47627" s="56"/>
      <c r="AE47627" s="56"/>
    </row>
    <row r="47628" spans="1:31" x14ac:dyDescent="0.25">
      <c r="A47628" s="41">
        <v>0</v>
      </c>
      <c r="C47628" s="56"/>
      <c r="AC47628" s="56"/>
      <c r="AD47628" s="56"/>
      <c r="AE47628" s="56"/>
    </row>
    <row r="47629" spans="1:31" x14ac:dyDescent="0.25">
      <c r="A47629" s="41">
        <v>0</v>
      </c>
      <c r="C47629" s="56"/>
      <c r="AC47629" s="56"/>
      <c r="AD47629" s="56"/>
      <c r="AE47629" s="56"/>
    </row>
    <row r="47630" spans="1:31" x14ac:dyDescent="0.25">
      <c r="A47630" s="41">
        <v>0</v>
      </c>
      <c r="C47630" s="56"/>
      <c r="AC47630" s="56"/>
      <c r="AD47630" s="56"/>
      <c r="AE47630" s="56"/>
    </row>
    <row r="47631" spans="1:31" x14ac:dyDescent="0.25">
      <c r="A47631" s="41">
        <v>60</v>
      </c>
      <c r="C47631" s="56"/>
      <c r="AC47631" s="56"/>
      <c r="AD47631" s="56"/>
      <c r="AE47631" s="56"/>
    </row>
    <row r="47632" spans="1:31" x14ac:dyDescent="0.25">
      <c r="A47632" s="41">
        <v>0</v>
      </c>
      <c r="C47632" s="56"/>
      <c r="AC47632" s="56"/>
      <c r="AD47632" s="56"/>
      <c r="AE47632" s="56"/>
    </row>
    <row r="47633" spans="1:31" x14ac:dyDescent="0.25">
      <c r="A47633" s="41">
        <v>0</v>
      </c>
      <c r="C47633" s="56"/>
      <c r="AC47633" s="56"/>
      <c r="AD47633" s="56"/>
      <c r="AE47633" s="56"/>
    </row>
    <row r="47634" spans="1:31" x14ac:dyDescent="0.25">
      <c r="A47634" s="41">
        <v>0</v>
      </c>
      <c r="C47634" s="56"/>
      <c r="AC47634" s="56"/>
      <c r="AD47634" s="56"/>
      <c r="AE47634" s="56"/>
    </row>
    <row r="47635" spans="1:31" x14ac:dyDescent="0.25">
      <c r="A47635" s="41">
        <v>0</v>
      </c>
      <c r="C47635" s="56"/>
      <c r="AC47635" s="56"/>
      <c r="AD47635" s="56"/>
      <c r="AE47635" s="56"/>
    </row>
    <row r="47636" spans="1:31" x14ac:dyDescent="0.25">
      <c r="A47636" s="41">
        <v>0</v>
      </c>
      <c r="C47636" s="56"/>
      <c r="AC47636" s="56"/>
      <c r="AD47636" s="56"/>
      <c r="AE47636" s="56"/>
    </row>
    <row r="47637" spans="1:31" x14ac:dyDescent="0.25">
      <c r="A47637" s="41">
        <v>0</v>
      </c>
      <c r="C47637" s="56"/>
      <c r="AC47637" s="56"/>
      <c r="AD47637" s="56"/>
      <c r="AE47637" s="56"/>
    </row>
    <row r="47638" spans="1:31" x14ac:dyDescent="0.25">
      <c r="A47638" s="41">
        <v>0</v>
      </c>
      <c r="C47638" s="56"/>
      <c r="AC47638" s="56"/>
      <c r="AD47638" s="56"/>
      <c r="AE47638" s="56"/>
    </row>
    <row r="47639" spans="1:31" x14ac:dyDescent="0.25">
      <c r="A47639" s="41">
        <v>0</v>
      </c>
      <c r="C47639" s="56"/>
      <c r="AC47639" s="56"/>
      <c r="AD47639" s="56"/>
      <c r="AE47639" s="56"/>
    </row>
    <row r="47640" spans="1:31" x14ac:dyDescent="0.25">
      <c r="A47640" s="41">
        <v>0</v>
      </c>
      <c r="C47640" s="56"/>
      <c r="AC47640" s="56"/>
      <c r="AD47640" s="56"/>
      <c r="AE47640" s="56"/>
    </row>
    <row r="47641" spans="1:31" x14ac:dyDescent="0.25">
      <c r="A47641" s="41">
        <v>0</v>
      </c>
      <c r="C47641" s="56"/>
      <c r="AC47641" s="56"/>
      <c r="AD47641" s="56"/>
      <c r="AE47641" s="56"/>
    </row>
    <row r="47642" spans="1:31" x14ac:dyDescent="0.25">
      <c r="A47642" s="41">
        <v>0</v>
      </c>
      <c r="C47642" s="56"/>
      <c r="AC47642" s="56"/>
      <c r="AD47642" s="56"/>
      <c r="AE47642" s="56"/>
    </row>
    <row r="47643" spans="1:31" x14ac:dyDescent="0.25">
      <c r="A47643" s="41">
        <v>0</v>
      </c>
      <c r="C47643" s="56"/>
      <c r="AC47643" s="56"/>
      <c r="AD47643" s="56"/>
      <c r="AE47643" s="56"/>
    </row>
    <row r="47644" spans="1:31" x14ac:dyDescent="0.25">
      <c r="A47644" s="41">
        <v>0</v>
      </c>
      <c r="C47644" s="56"/>
      <c r="AC47644" s="56"/>
      <c r="AD47644" s="56"/>
      <c r="AE47644" s="56"/>
    </row>
    <row r="47645" spans="1:31" x14ac:dyDescent="0.25">
      <c r="A47645" s="41">
        <v>0</v>
      </c>
      <c r="C47645" s="56"/>
      <c r="AC47645" s="56"/>
      <c r="AD47645" s="56"/>
      <c r="AE47645" s="56"/>
    </row>
    <row r="47646" spans="1:31" x14ac:dyDescent="0.25">
      <c r="A47646" s="41">
        <v>0</v>
      </c>
      <c r="C47646" s="56"/>
      <c r="AC47646" s="56"/>
      <c r="AD47646" s="56"/>
      <c r="AE47646" s="56"/>
    </row>
    <row r="47647" spans="1:31" x14ac:dyDescent="0.25">
      <c r="A47647" s="41">
        <v>0</v>
      </c>
      <c r="C47647" s="56"/>
      <c r="AC47647" s="56"/>
      <c r="AD47647" s="56"/>
      <c r="AE47647" s="56"/>
    </row>
    <row r="47648" spans="1:31" x14ac:dyDescent="0.25">
      <c r="A47648" s="41">
        <v>0</v>
      </c>
      <c r="C47648" s="56"/>
      <c r="AC47648" s="56"/>
      <c r="AD47648" s="56"/>
      <c r="AE47648" s="56"/>
    </row>
    <row r="47649" spans="1:31" x14ac:dyDescent="0.25">
      <c r="A47649" s="41">
        <v>0</v>
      </c>
      <c r="C47649" s="56"/>
      <c r="AC47649" s="56"/>
      <c r="AD47649" s="56"/>
      <c r="AE47649" s="56"/>
    </row>
    <row r="47650" spans="1:31" x14ac:dyDescent="0.25">
      <c r="A47650" s="41">
        <v>0</v>
      </c>
      <c r="C47650" s="56"/>
      <c r="AC47650" s="56"/>
      <c r="AD47650" s="56"/>
      <c r="AE47650" s="56"/>
    </row>
    <row r="47651" spans="1:31" x14ac:dyDescent="0.25">
      <c r="A47651" s="41">
        <v>0</v>
      </c>
      <c r="C47651" s="56"/>
      <c r="AC47651" s="56"/>
      <c r="AD47651" s="56"/>
      <c r="AE47651" s="56"/>
    </row>
    <row r="47652" spans="1:31" x14ac:dyDescent="0.25">
      <c r="A47652" s="41">
        <v>0</v>
      </c>
      <c r="C47652" s="56"/>
      <c r="AC47652" s="56"/>
      <c r="AD47652" s="56"/>
      <c r="AE47652" s="56"/>
    </row>
    <row r="47653" spans="1:31" x14ac:dyDescent="0.25">
      <c r="A47653" s="41">
        <v>0</v>
      </c>
      <c r="C47653" s="56"/>
      <c r="AC47653" s="56"/>
      <c r="AD47653" s="56"/>
      <c r="AE47653" s="56"/>
    </row>
    <row r="47654" spans="1:31" x14ac:dyDescent="0.25">
      <c r="A47654" s="41">
        <v>0</v>
      </c>
      <c r="C47654" s="56"/>
      <c r="AC47654" s="56"/>
      <c r="AD47654" s="56"/>
      <c r="AE47654" s="56"/>
    </row>
    <row r="47655" spans="1:31" x14ac:dyDescent="0.25">
      <c r="A47655" s="41">
        <v>0</v>
      </c>
      <c r="C47655" s="56"/>
      <c r="AC47655" s="56"/>
      <c r="AD47655" s="56"/>
      <c r="AE47655" s="56"/>
    </row>
    <row r="47656" spans="1:31" x14ac:dyDescent="0.25">
      <c r="A47656" s="41">
        <v>0</v>
      </c>
      <c r="C47656" s="56"/>
      <c r="AC47656" s="56"/>
      <c r="AD47656" s="56"/>
      <c r="AE47656" s="56"/>
    </row>
    <row r="47657" spans="1:31" x14ac:dyDescent="0.25">
      <c r="A47657" s="41">
        <v>0</v>
      </c>
      <c r="C47657" s="56"/>
      <c r="AC47657" s="56"/>
      <c r="AD47657" s="56"/>
      <c r="AE47657" s="56"/>
    </row>
    <row r="47658" spans="1:31" x14ac:dyDescent="0.25">
      <c r="A47658" s="41">
        <v>0</v>
      </c>
      <c r="C47658" s="56"/>
      <c r="AC47658" s="56"/>
      <c r="AD47658" s="56"/>
      <c r="AE47658" s="56"/>
    </row>
    <row r="47659" spans="1:31" x14ac:dyDescent="0.25">
      <c r="A47659" s="41">
        <v>0</v>
      </c>
      <c r="C47659" s="56"/>
      <c r="AC47659" s="56"/>
      <c r="AD47659" s="56"/>
      <c r="AE47659" s="56"/>
    </row>
    <row r="47660" spans="1:31" x14ac:dyDescent="0.25">
      <c r="A47660" s="41">
        <v>0</v>
      </c>
      <c r="C47660" s="56"/>
      <c r="AC47660" s="56"/>
      <c r="AD47660" s="56"/>
      <c r="AE47660" s="56"/>
    </row>
    <row r="47661" spans="1:31" x14ac:dyDescent="0.25">
      <c r="A47661" s="41">
        <v>0</v>
      </c>
      <c r="C47661" s="56"/>
      <c r="AC47661" s="56"/>
      <c r="AD47661" s="56"/>
      <c r="AE47661" s="56"/>
    </row>
    <row r="47662" spans="1:31" x14ac:dyDescent="0.25">
      <c r="A47662" s="41">
        <v>247</v>
      </c>
      <c r="C47662" s="56"/>
      <c r="AC47662" s="56"/>
      <c r="AD47662" s="56"/>
      <c r="AE47662" s="56"/>
    </row>
    <row r="47663" spans="1:31" x14ac:dyDescent="0.25">
      <c r="A47663" s="41">
        <v>0</v>
      </c>
      <c r="C47663" s="56"/>
      <c r="AC47663" s="56"/>
      <c r="AD47663" s="56"/>
      <c r="AE47663" s="56"/>
    </row>
    <row r="47664" spans="1:31" x14ac:dyDescent="0.25">
      <c r="A47664" s="41">
        <v>0</v>
      </c>
      <c r="C47664" s="56"/>
      <c r="AC47664" s="56"/>
      <c r="AD47664" s="56"/>
      <c r="AE47664" s="56"/>
    </row>
    <row r="47665" spans="1:31" x14ac:dyDescent="0.25">
      <c r="A47665" s="41">
        <v>0</v>
      </c>
      <c r="C47665" s="56"/>
      <c r="AC47665" s="56"/>
      <c r="AD47665" s="56"/>
      <c r="AE47665" s="56"/>
    </row>
    <row r="47666" spans="1:31" x14ac:dyDescent="0.25">
      <c r="A47666" s="41">
        <v>0</v>
      </c>
      <c r="C47666" s="56"/>
      <c r="AC47666" s="56"/>
      <c r="AD47666" s="56"/>
      <c r="AE47666" s="56"/>
    </row>
    <row r="47667" spans="1:31" x14ac:dyDescent="0.25">
      <c r="A47667" s="41">
        <v>0</v>
      </c>
      <c r="C47667" s="56"/>
      <c r="AC47667" s="56"/>
      <c r="AD47667" s="56"/>
      <c r="AE47667" s="56"/>
    </row>
    <row r="47668" spans="1:31" x14ac:dyDescent="0.25">
      <c r="A47668" s="41">
        <v>0</v>
      </c>
      <c r="C47668" s="56"/>
      <c r="AC47668" s="56"/>
      <c r="AD47668" s="56"/>
      <c r="AE47668" s="56"/>
    </row>
    <row r="47669" spans="1:31" x14ac:dyDescent="0.25">
      <c r="A47669" s="41">
        <v>0</v>
      </c>
      <c r="C47669" s="56"/>
      <c r="AC47669" s="56"/>
      <c r="AD47669" s="56"/>
      <c r="AE47669" s="56"/>
    </row>
    <row r="47670" spans="1:31" x14ac:dyDescent="0.25">
      <c r="A47670" s="41">
        <v>0</v>
      </c>
      <c r="C47670" s="56"/>
      <c r="AC47670" s="56"/>
      <c r="AD47670" s="56"/>
      <c r="AE47670" s="56"/>
    </row>
    <row r="47671" spans="1:31" x14ac:dyDescent="0.25">
      <c r="A47671" s="41">
        <v>0</v>
      </c>
      <c r="C47671" s="56"/>
      <c r="AC47671" s="56"/>
      <c r="AD47671" s="56"/>
      <c r="AE47671" s="56"/>
    </row>
    <row r="47672" spans="1:31" x14ac:dyDescent="0.25">
      <c r="A47672" s="41">
        <v>0</v>
      </c>
      <c r="C47672" s="56"/>
      <c r="AC47672" s="56"/>
      <c r="AD47672" s="56"/>
      <c r="AE47672" s="56"/>
    </row>
    <row r="47673" spans="1:31" x14ac:dyDescent="0.25">
      <c r="A47673" s="41">
        <v>0</v>
      </c>
      <c r="C47673" s="56"/>
      <c r="AC47673" s="56"/>
      <c r="AD47673" s="56"/>
      <c r="AE47673" s="56"/>
    </row>
    <row r="47674" spans="1:31" x14ac:dyDescent="0.25">
      <c r="A47674" s="41">
        <v>0</v>
      </c>
      <c r="C47674" s="56"/>
      <c r="AC47674" s="56"/>
      <c r="AD47674" s="56"/>
      <c r="AE47674" s="56"/>
    </row>
    <row r="47675" spans="1:31" x14ac:dyDescent="0.25">
      <c r="A47675" s="41">
        <v>12</v>
      </c>
      <c r="C47675" s="56"/>
      <c r="AC47675" s="56"/>
      <c r="AD47675" s="56"/>
      <c r="AE47675" s="56"/>
    </row>
    <row r="47676" spans="1:31" x14ac:dyDescent="0.25">
      <c r="A47676" s="41">
        <v>0</v>
      </c>
      <c r="C47676" s="56"/>
      <c r="AC47676" s="56"/>
      <c r="AD47676" s="56"/>
      <c r="AE47676" s="56"/>
    </row>
    <row r="47677" spans="1:31" x14ac:dyDescent="0.25">
      <c r="A47677" s="41">
        <v>0</v>
      </c>
      <c r="C47677" s="56"/>
      <c r="AC47677" s="56"/>
      <c r="AD47677" s="56"/>
      <c r="AE47677" s="56"/>
    </row>
    <row r="47678" spans="1:31" x14ac:dyDescent="0.25">
      <c r="A47678" s="41">
        <v>0</v>
      </c>
      <c r="C47678" s="56"/>
      <c r="AC47678" s="56"/>
      <c r="AD47678" s="56"/>
      <c r="AE47678" s="56"/>
    </row>
    <row r="47679" spans="1:31" x14ac:dyDescent="0.25">
      <c r="A47679" s="41">
        <v>0</v>
      </c>
      <c r="C47679" s="56"/>
      <c r="AC47679" s="56"/>
      <c r="AD47679" s="56"/>
      <c r="AE47679" s="56"/>
    </row>
    <row r="47680" spans="1:31" x14ac:dyDescent="0.25">
      <c r="A47680" s="41">
        <v>0</v>
      </c>
      <c r="C47680" s="56"/>
      <c r="AC47680" s="56"/>
      <c r="AD47680" s="56"/>
      <c r="AE47680" s="56"/>
    </row>
    <row r="47681" spans="1:31" x14ac:dyDescent="0.25">
      <c r="A47681" s="41">
        <v>0</v>
      </c>
      <c r="C47681" s="56"/>
      <c r="AC47681" s="56"/>
      <c r="AD47681" s="56"/>
      <c r="AE47681" s="56"/>
    </row>
    <row r="47682" spans="1:31" x14ac:dyDescent="0.25">
      <c r="A47682" s="41">
        <v>0</v>
      </c>
      <c r="C47682" s="56"/>
      <c r="AC47682" s="56"/>
      <c r="AD47682" s="56"/>
      <c r="AE47682" s="56"/>
    </row>
    <row r="47683" spans="1:31" x14ac:dyDescent="0.25">
      <c r="A47683" s="41">
        <v>14647</v>
      </c>
      <c r="C47683" s="56"/>
      <c r="AC47683" s="56"/>
      <c r="AD47683" s="56"/>
      <c r="AE47683" s="56"/>
    </row>
    <row r="47684" spans="1:31" x14ac:dyDescent="0.25">
      <c r="A47684" s="41">
        <v>0</v>
      </c>
      <c r="C47684" s="56"/>
      <c r="AC47684" s="56"/>
      <c r="AD47684" s="56"/>
      <c r="AE47684" s="56"/>
    </row>
    <row r="47685" spans="1:31" x14ac:dyDescent="0.25">
      <c r="A47685" s="41">
        <v>0</v>
      </c>
      <c r="C47685" s="56"/>
      <c r="AC47685" s="56"/>
      <c r="AD47685" s="56"/>
      <c r="AE47685" s="56"/>
    </row>
    <row r="47686" spans="1:31" x14ac:dyDescent="0.25">
      <c r="A47686" s="41">
        <v>0</v>
      </c>
      <c r="C47686" s="56"/>
      <c r="AC47686" s="56"/>
      <c r="AD47686" s="56"/>
      <c r="AE47686" s="56"/>
    </row>
    <row r="47687" spans="1:31" x14ac:dyDescent="0.25">
      <c r="A47687" s="41">
        <v>0</v>
      </c>
      <c r="C47687" s="56"/>
      <c r="AC47687" s="56"/>
      <c r="AD47687" s="56"/>
      <c r="AE47687" s="56"/>
    </row>
    <row r="47688" spans="1:31" x14ac:dyDescent="0.25">
      <c r="A47688" s="41">
        <v>0</v>
      </c>
      <c r="C47688" s="56"/>
      <c r="AC47688" s="56"/>
      <c r="AD47688" s="56"/>
      <c r="AE47688" s="56"/>
    </row>
    <row r="47689" spans="1:31" x14ac:dyDescent="0.25">
      <c r="A47689" s="41">
        <v>0</v>
      </c>
      <c r="C47689" s="56"/>
      <c r="AC47689" s="56"/>
      <c r="AD47689" s="56"/>
      <c r="AE47689" s="56"/>
    </row>
    <row r="47690" spans="1:31" x14ac:dyDescent="0.25">
      <c r="A47690" s="41">
        <v>0</v>
      </c>
      <c r="C47690" s="56"/>
      <c r="AC47690" s="56"/>
      <c r="AD47690" s="56"/>
      <c r="AE47690" s="56"/>
    </row>
    <row r="47691" spans="1:31" x14ac:dyDescent="0.25">
      <c r="A47691" s="41">
        <v>0</v>
      </c>
      <c r="C47691" s="56"/>
      <c r="AC47691" s="56"/>
      <c r="AD47691" s="56"/>
      <c r="AE47691" s="56"/>
    </row>
    <row r="47692" spans="1:31" x14ac:dyDescent="0.25">
      <c r="A47692" s="41">
        <v>0</v>
      </c>
      <c r="C47692" s="56"/>
      <c r="AC47692" s="56"/>
      <c r="AD47692" s="56"/>
      <c r="AE47692" s="56"/>
    </row>
    <row r="47693" spans="1:31" x14ac:dyDescent="0.25">
      <c r="A47693" s="41">
        <v>0</v>
      </c>
      <c r="C47693" s="56"/>
      <c r="AC47693" s="56"/>
      <c r="AD47693" s="56"/>
      <c r="AE47693" s="56"/>
    </row>
    <row r="47694" spans="1:31" x14ac:dyDescent="0.25">
      <c r="A47694" s="41">
        <v>0</v>
      </c>
      <c r="C47694" s="56"/>
      <c r="AC47694" s="56"/>
      <c r="AD47694" s="56"/>
      <c r="AE47694" s="56"/>
    </row>
    <row r="47695" spans="1:31" x14ac:dyDescent="0.25">
      <c r="A47695" s="41">
        <v>0</v>
      </c>
      <c r="C47695" s="56"/>
      <c r="AC47695" s="56"/>
      <c r="AD47695" s="56"/>
      <c r="AE47695" s="56"/>
    </row>
    <row r="47696" spans="1:31" x14ac:dyDescent="0.25">
      <c r="A47696" s="41">
        <v>0</v>
      </c>
      <c r="C47696" s="56"/>
      <c r="AC47696" s="56"/>
      <c r="AD47696" s="56"/>
      <c r="AE47696" s="56"/>
    </row>
    <row r="47697" spans="1:31" x14ac:dyDescent="0.25">
      <c r="A47697" s="41">
        <v>0</v>
      </c>
      <c r="C47697" s="56"/>
      <c r="AC47697" s="56"/>
      <c r="AD47697" s="56"/>
      <c r="AE47697" s="56"/>
    </row>
    <row r="47698" spans="1:31" x14ac:dyDescent="0.25">
      <c r="A47698" s="41">
        <v>0</v>
      </c>
      <c r="C47698" s="56"/>
      <c r="AC47698" s="56"/>
      <c r="AD47698" s="56"/>
      <c r="AE47698" s="56"/>
    </row>
    <row r="47699" spans="1:31" x14ac:dyDescent="0.25">
      <c r="A47699" s="41">
        <v>0</v>
      </c>
      <c r="C47699" s="56"/>
      <c r="AC47699" s="56"/>
      <c r="AD47699" s="56"/>
      <c r="AE47699" s="56"/>
    </row>
    <row r="47700" spans="1:31" x14ac:dyDescent="0.25">
      <c r="A47700" s="41">
        <v>0</v>
      </c>
      <c r="C47700" s="56"/>
      <c r="AC47700" s="56"/>
      <c r="AD47700" s="56"/>
      <c r="AE47700" s="56"/>
    </row>
    <row r="47701" spans="1:31" x14ac:dyDescent="0.25">
      <c r="A47701" s="41">
        <v>0</v>
      </c>
      <c r="C47701" s="56"/>
      <c r="AC47701" s="56"/>
      <c r="AD47701" s="56"/>
      <c r="AE47701" s="56"/>
    </row>
    <row r="47702" spans="1:31" x14ac:dyDescent="0.25">
      <c r="A47702" s="41">
        <v>0</v>
      </c>
      <c r="C47702" s="56"/>
      <c r="AC47702" s="56"/>
      <c r="AD47702" s="56"/>
      <c r="AE47702" s="56"/>
    </row>
    <row r="47703" spans="1:31" x14ac:dyDescent="0.25">
      <c r="A47703" s="41">
        <v>0</v>
      </c>
      <c r="C47703" s="56"/>
      <c r="AC47703" s="56"/>
      <c r="AD47703" s="56"/>
      <c r="AE47703" s="56"/>
    </row>
    <row r="47704" spans="1:31" x14ac:dyDescent="0.25">
      <c r="A47704" s="41">
        <v>0</v>
      </c>
      <c r="C47704" s="56"/>
      <c r="AC47704" s="56"/>
      <c r="AD47704" s="56"/>
      <c r="AE47704" s="56"/>
    </row>
    <row r="47705" spans="1:31" x14ac:dyDescent="0.25">
      <c r="A47705" s="41">
        <v>0</v>
      </c>
      <c r="C47705" s="56"/>
      <c r="AC47705" s="56"/>
      <c r="AD47705" s="56"/>
      <c r="AE47705" s="56"/>
    </row>
    <row r="47706" spans="1:31" x14ac:dyDescent="0.25">
      <c r="A47706" s="41">
        <v>0</v>
      </c>
      <c r="C47706" s="56"/>
      <c r="AC47706" s="56"/>
      <c r="AD47706" s="56"/>
      <c r="AE47706" s="56"/>
    </row>
    <row r="47707" spans="1:31" x14ac:dyDescent="0.25">
      <c r="A47707" s="41">
        <v>0</v>
      </c>
      <c r="C47707" s="56"/>
      <c r="AC47707" s="56"/>
      <c r="AD47707" s="56"/>
      <c r="AE47707" s="56"/>
    </row>
    <row r="47708" spans="1:31" x14ac:dyDescent="0.25">
      <c r="A47708" s="41">
        <v>0</v>
      </c>
      <c r="C47708" s="56"/>
      <c r="AC47708" s="56"/>
      <c r="AD47708" s="56"/>
      <c r="AE47708" s="56"/>
    </row>
    <row r="47709" spans="1:31" x14ac:dyDescent="0.25">
      <c r="A47709" s="41">
        <v>0</v>
      </c>
      <c r="C47709" s="56"/>
      <c r="AC47709" s="56"/>
      <c r="AD47709" s="56"/>
      <c r="AE47709" s="56"/>
    </row>
    <row r="47710" spans="1:31" x14ac:dyDescent="0.25">
      <c r="A47710" s="41">
        <v>0</v>
      </c>
      <c r="C47710" s="56"/>
      <c r="AC47710" s="56"/>
      <c r="AD47710" s="56"/>
      <c r="AE47710" s="56"/>
    </row>
    <row r="47711" spans="1:31" x14ac:dyDescent="0.25">
      <c r="A47711" s="41">
        <v>0</v>
      </c>
      <c r="C47711" s="56"/>
      <c r="AC47711" s="56"/>
      <c r="AD47711" s="56"/>
      <c r="AE47711" s="56"/>
    </row>
    <row r="47712" spans="1:31" x14ac:dyDescent="0.25">
      <c r="A47712" s="41">
        <v>0</v>
      </c>
      <c r="C47712" s="56"/>
      <c r="AC47712" s="56"/>
      <c r="AD47712" s="56"/>
      <c r="AE47712" s="56"/>
    </row>
    <row r="47713" spans="1:31" x14ac:dyDescent="0.25">
      <c r="A47713" s="41">
        <v>0</v>
      </c>
      <c r="C47713" s="56"/>
      <c r="AC47713" s="56"/>
      <c r="AD47713" s="56"/>
      <c r="AE47713" s="56"/>
    </row>
    <row r="47714" spans="1:31" x14ac:dyDescent="0.25">
      <c r="A47714" s="41">
        <v>0</v>
      </c>
      <c r="C47714" s="56"/>
      <c r="AC47714" s="56"/>
      <c r="AD47714" s="56"/>
      <c r="AE47714" s="56"/>
    </row>
    <row r="47715" spans="1:31" x14ac:dyDescent="0.25">
      <c r="A47715" s="41">
        <v>0</v>
      </c>
      <c r="C47715" s="56"/>
      <c r="AC47715" s="56"/>
      <c r="AD47715" s="56"/>
      <c r="AE47715" s="56"/>
    </row>
    <row r="47716" spans="1:31" x14ac:dyDescent="0.25">
      <c r="A47716" s="41">
        <v>0</v>
      </c>
      <c r="C47716" s="56"/>
      <c r="AC47716" s="56"/>
      <c r="AD47716" s="56"/>
      <c r="AE47716" s="56"/>
    </row>
    <row r="47717" spans="1:31" x14ac:dyDescent="0.25">
      <c r="A47717" s="41">
        <v>0</v>
      </c>
      <c r="C47717" s="56"/>
      <c r="AC47717" s="56"/>
      <c r="AD47717" s="56"/>
      <c r="AE47717" s="56"/>
    </row>
    <row r="47718" spans="1:31" x14ac:dyDescent="0.25">
      <c r="A47718" s="41">
        <v>0</v>
      </c>
      <c r="C47718" s="56"/>
      <c r="AC47718" s="56"/>
      <c r="AD47718" s="56"/>
      <c r="AE47718" s="56"/>
    </row>
    <row r="47719" spans="1:31" x14ac:dyDescent="0.25">
      <c r="A47719" s="41">
        <v>0</v>
      </c>
      <c r="C47719" s="56"/>
      <c r="AC47719" s="56"/>
      <c r="AD47719" s="56"/>
      <c r="AE47719" s="56"/>
    </row>
    <row r="47720" spans="1:31" x14ac:dyDescent="0.25">
      <c r="A47720" s="41">
        <v>0</v>
      </c>
      <c r="C47720" s="56"/>
      <c r="AC47720" s="56"/>
      <c r="AD47720" s="56"/>
      <c r="AE47720" s="56"/>
    </row>
    <row r="47721" spans="1:31" x14ac:dyDescent="0.25">
      <c r="A47721" s="41">
        <v>0</v>
      </c>
      <c r="C47721" s="56"/>
      <c r="AC47721" s="56"/>
      <c r="AD47721" s="56"/>
      <c r="AE47721" s="56"/>
    </row>
    <row r="47722" spans="1:31" x14ac:dyDescent="0.25">
      <c r="A47722" s="41">
        <v>0</v>
      </c>
      <c r="C47722" s="56"/>
      <c r="AC47722" s="56"/>
      <c r="AD47722" s="56"/>
      <c r="AE47722" s="56"/>
    </row>
    <row r="47723" spans="1:31" x14ac:dyDescent="0.25">
      <c r="A47723" s="41">
        <v>0</v>
      </c>
      <c r="C47723" s="56"/>
      <c r="AC47723" s="56"/>
      <c r="AD47723" s="56"/>
      <c r="AE47723" s="56"/>
    </row>
    <row r="47724" spans="1:31" x14ac:dyDescent="0.25">
      <c r="A47724" s="41">
        <v>0</v>
      </c>
      <c r="C47724" s="56"/>
      <c r="AC47724" s="56"/>
      <c r="AD47724" s="56"/>
      <c r="AE47724" s="56"/>
    </row>
    <row r="47725" spans="1:31" x14ac:dyDescent="0.25">
      <c r="A47725" s="41">
        <v>0</v>
      </c>
      <c r="C47725" s="56"/>
      <c r="AC47725" s="56"/>
      <c r="AD47725" s="56"/>
      <c r="AE47725" s="56"/>
    </row>
    <row r="47726" spans="1:31" x14ac:dyDescent="0.25">
      <c r="A47726" s="41">
        <v>0</v>
      </c>
      <c r="C47726" s="56"/>
      <c r="AC47726" s="56"/>
      <c r="AD47726" s="56"/>
      <c r="AE47726" s="56"/>
    </row>
    <row r="47727" spans="1:31" x14ac:dyDescent="0.25">
      <c r="A47727" s="41">
        <v>0</v>
      </c>
      <c r="C47727" s="56"/>
      <c r="AC47727" s="56"/>
      <c r="AD47727" s="56"/>
      <c r="AE47727" s="56"/>
    </row>
    <row r="47728" spans="1:31" x14ac:dyDescent="0.25">
      <c r="A47728" s="41">
        <v>0</v>
      </c>
      <c r="C47728" s="56"/>
      <c r="AC47728" s="56"/>
      <c r="AD47728" s="56"/>
      <c r="AE47728" s="56"/>
    </row>
    <row r="47729" spans="1:31" x14ac:dyDescent="0.25">
      <c r="A47729" s="41">
        <v>0</v>
      </c>
      <c r="C47729" s="56"/>
      <c r="AC47729" s="56"/>
      <c r="AD47729" s="56"/>
      <c r="AE47729" s="56"/>
    </row>
    <row r="47730" spans="1:31" x14ac:dyDescent="0.25">
      <c r="A47730" s="41">
        <v>0</v>
      </c>
      <c r="C47730" s="56"/>
      <c r="AC47730" s="56"/>
      <c r="AD47730" s="56"/>
      <c r="AE47730" s="56"/>
    </row>
    <row r="47731" spans="1:31" x14ac:dyDescent="0.25">
      <c r="A47731" s="41">
        <v>0</v>
      </c>
      <c r="C47731" s="56"/>
      <c r="AC47731" s="56"/>
      <c r="AD47731" s="56"/>
      <c r="AE47731" s="56"/>
    </row>
    <row r="47732" spans="1:31" x14ac:dyDescent="0.25">
      <c r="A47732" s="41">
        <v>0</v>
      </c>
      <c r="C47732" s="56"/>
      <c r="AC47732" s="56"/>
      <c r="AD47732" s="56"/>
      <c r="AE47732" s="56"/>
    </row>
    <row r="47733" spans="1:31" x14ac:dyDescent="0.25">
      <c r="A47733" s="41">
        <v>0</v>
      </c>
      <c r="C47733" s="56"/>
      <c r="AC47733" s="56"/>
      <c r="AD47733" s="56"/>
      <c r="AE47733" s="56"/>
    </row>
    <row r="47734" spans="1:31" x14ac:dyDescent="0.25">
      <c r="A47734" s="41">
        <v>0</v>
      </c>
      <c r="C47734" s="56"/>
      <c r="AC47734" s="56"/>
      <c r="AD47734" s="56"/>
      <c r="AE47734" s="56"/>
    </row>
    <row r="47735" spans="1:31" x14ac:dyDescent="0.25">
      <c r="A47735" s="41">
        <v>0</v>
      </c>
      <c r="C47735" s="56"/>
      <c r="AC47735" s="56"/>
      <c r="AD47735" s="56"/>
      <c r="AE47735" s="56"/>
    </row>
    <row r="47736" spans="1:31" x14ac:dyDescent="0.25">
      <c r="A47736" s="41">
        <v>0</v>
      </c>
      <c r="C47736" s="56"/>
      <c r="AC47736" s="56"/>
      <c r="AD47736" s="56"/>
      <c r="AE47736" s="56"/>
    </row>
    <row r="47737" spans="1:31" x14ac:dyDescent="0.25">
      <c r="A47737" s="41">
        <v>0</v>
      </c>
      <c r="C47737" s="56"/>
      <c r="AC47737" s="56"/>
      <c r="AD47737" s="56"/>
      <c r="AE47737" s="56"/>
    </row>
    <row r="47738" spans="1:31" x14ac:dyDescent="0.25">
      <c r="A47738" s="41">
        <v>0</v>
      </c>
      <c r="C47738" s="56"/>
      <c r="AC47738" s="56"/>
      <c r="AD47738" s="56"/>
      <c r="AE47738" s="56"/>
    </row>
    <row r="47739" spans="1:31" x14ac:dyDescent="0.25">
      <c r="A47739" s="41">
        <v>0</v>
      </c>
      <c r="C47739" s="56"/>
      <c r="AC47739" s="56"/>
      <c r="AD47739" s="56"/>
      <c r="AE47739" s="56"/>
    </row>
    <row r="47740" spans="1:31" x14ac:dyDescent="0.25">
      <c r="A47740" s="41">
        <v>0</v>
      </c>
      <c r="C47740" s="56"/>
      <c r="AC47740" s="56"/>
      <c r="AD47740" s="56"/>
      <c r="AE47740" s="56"/>
    </row>
    <row r="47741" spans="1:31" x14ac:dyDescent="0.25">
      <c r="A47741" s="41">
        <v>0</v>
      </c>
      <c r="C47741" s="56"/>
      <c r="AC47741" s="56"/>
      <c r="AD47741" s="56"/>
      <c r="AE47741" s="56"/>
    </row>
    <row r="47742" spans="1:31" x14ac:dyDescent="0.25">
      <c r="A47742" s="41">
        <v>0</v>
      </c>
      <c r="C47742" s="56"/>
      <c r="AC47742" s="56"/>
      <c r="AD47742" s="56"/>
      <c r="AE47742" s="56"/>
    </row>
    <row r="47743" spans="1:31" x14ac:dyDescent="0.25">
      <c r="A47743" s="41">
        <v>0</v>
      </c>
      <c r="C47743" s="56"/>
      <c r="AC47743" s="56"/>
      <c r="AD47743" s="56"/>
      <c r="AE47743" s="56"/>
    </row>
    <row r="47744" spans="1:31" x14ac:dyDescent="0.25">
      <c r="A47744" s="41">
        <v>0</v>
      </c>
      <c r="C47744" s="56"/>
      <c r="AC47744" s="56"/>
      <c r="AD47744" s="56"/>
      <c r="AE47744" s="56"/>
    </row>
    <row r="47745" spans="1:31" x14ac:dyDescent="0.25">
      <c r="A47745" s="41">
        <v>0</v>
      </c>
      <c r="C47745" s="56"/>
      <c r="AC47745" s="56"/>
      <c r="AD47745" s="56"/>
      <c r="AE47745" s="56"/>
    </row>
    <row r="47746" spans="1:31" x14ac:dyDescent="0.25">
      <c r="A47746" s="41">
        <v>0</v>
      </c>
      <c r="C47746" s="56"/>
      <c r="AC47746" s="56"/>
      <c r="AD47746" s="56"/>
      <c r="AE47746" s="56"/>
    </row>
    <row r="47747" spans="1:31" x14ac:dyDescent="0.25">
      <c r="A47747" s="41">
        <v>0</v>
      </c>
      <c r="C47747" s="56"/>
      <c r="AC47747" s="56"/>
      <c r="AD47747" s="56"/>
      <c r="AE47747" s="56"/>
    </row>
    <row r="47748" spans="1:31" x14ac:dyDescent="0.25">
      <c r="A47748" s="41">
        <v>0</v>
      </c>
      <c r="C47748" s="56"/>
      <c r="AC47748" s="56"/>
      <c r="AD47748" s="56"/>
      <c r="AE47748" s="56"/>
    </row>
    <row r="47749" spans="1:31" x14ac:dyDescent="0.25">
      <c r="A47749" s="41">
        <v>0</v>
      </c>
      <c r="C47749" s="56"/>
      <c r="AC47749" s="56"/>
      <c r="AD47749" s="56"/>
      <c r="AE47749" s="56"/>
    </row>
    <row r="47750" spans="1:31" x14ac:dyDescent="0.25">
      <c r="A47750" s="41">
        <v>0</v>
      </c>
      <c r="C47750" s="56"/>
      <c r="AC47750" s="56"/>
      <c r="AD47750" s="56"/>
      <c r="AE47750" s="56"/>
    </row>
    <row r="47751" spans="1:31" x14ac:dyDescent="0.25">
      <c r="A47751" s="41">
        <v>0</v>
      </c>
      <c r="C47751" s="56"/>
      <c r="AC47751" s="56"/>
      <c r="AD47751" s="56"/>
      <c r="AE47751" s="56"/>
    </row>
    <row r="47752" spans="1:31" x14ac:dyDescent="0.25">
      <c r="A47752" s="41">
        <v>0</v>
      </c>
      <c r="C47752" s="56"/>
      <c r="AC47752" s="56"/>
      <c r="AD47752" s="56"/>
      <c r="AE47752" s="56"/>
    </row>
    <row r="47753" spans="1:31" x14ac:dyDescent="0.25">
      <c r="A47753" s="41">
        <v>0</v>
      </c>
      <c r="C47753" s="56"/>
      <c r="AC47753" s="56"/>
      <c r="AD47753" s="56"/>
      <c r="AE47753" s="56"/>
    </row>
    <row r="47754" spans="1:31" x14ac:dyDescent="0.25">
      <c r="A47754" s="41">
        <v>0</v>
      </c>
      <c r="C47754" s="56"/>
      <c r="AC47754" s="56"/>
      <c r="AD47754" s="56"/>
      <c r="AE47754" s="56"/>
    </row>
    <row r="47755" spans="1:31" x14ac:dyDescent="0.25">
      <c r="A47755" s="41">
        <v>0</v>
      </c>
      <c r="C47755" s="56"/>
      <c r="AC47755" s="56"/>
      <c r="AD47755" s="56"/>
      <c r="AE47755" s="56"/>
    </row>
    <row r="47756" spans="1:31" x14ac:dyDescent="0.25">
      <c r="A47756" s="41">
        <v>0</v>
      </c>
      <c r="C47756" s="56"/>
      <c r="AC47756" s="56"/>
      <c r="AD47756" s="56"/>
      <c r="AE47756" s="56"/>
    </row>
    <row r="47757" spans="1:31" x14ac:dyDescent="0.25">
      <c r="A47757" s="41">
        <v>0</v>
      </c>
      <c r="C47757" s="56"/>
      <c r="AC47757" s="56"/>
      <c r="AD47757" s="56"/>
      <c r="AE47757" s="56"/>
    </row>
    <row r="47758" spans="1:31" x14ac:dyDescent="0.25">
      <c r="A47758" s="41">
        <v>0</v>
      </c>
      <c r="C47758" s="56"/>
      <c r="AC47758" s="56"/>
      <c r="AD47758" s="56"/>
      <c r="AE47758" s="56"/>
    </row>
    <row r="47759" spans="1:31" x14ac:dyDescent="0.25">
      <c r="A47759" s="41">
        <v>0</v>
      </c>
      <c r="C47759" s="56"/>
      <c r="AC47759" s="56"/>
      <c r="AD47759" s="56"/>
      <c r="AE47759" s="56"/>
    </row>
    <row r="47760" spans="1:31" x14ac:dyDescent="0.25">
      <c r="A47760" s="41">
        <v>0</v>
      </c>
      <c r="C47760" s="56"/>
      <c r="AC47760" s="56"/>
      <c r="AD47760" s="56"/>
      <c r="AE47760" s="56"/>
    </row>
    <row r="47761" spans="1:31" x14ac:dyDescent="0.25">
      <c r="A47761" s="41">
        <v>0</v>
      </c>
      <c r="C47761" s="56"/>
      <c r="AC47761" s="56"/>
      <c r="AD47761" s="56"/>
      <c r="AE47761" s="56"/>
    </row>
    <row r="47762" spans="1:31" x14ac:dyDescent="0.25">
      <c r="A47762" s="41">
        <v>0</v>
      </c>
      <c r="C47762" s="56"/>
      <c r="AC47762" s="56"/>
      <c r="AD47762" s="56"/>
      <c r="AE47762" s="56"/>
    </row>
    <row r="47763" spans="1:31" x14ac:dyDescent="0.25">
      <c r="A47763" s="41">
        <v>0</v>
      </c>
      <c r="C47763" s="56"/>
      <c r="AC47763" s="56"/>
      <c r="AD47763" s="56"/>
      <c r="AE47763" s="56"/>
    </row>
    <row r="47764" spans="1:31" x14ac:dyDescent="0.25">
      <c r="A47764" s="41">
        <v>0</v>
      </c>
      <c r="C47764" s="56"/>
      <c r="AC47764" s="56"/>
      <c r="AD47764" s="56"/>
      <c r="AE47764" s="56"/>
    </row>
    <row r="47765" spans="1:31" x14ac:dyDescent="0.25">
      <c r="A47765" s="41">
        <v>0</v>
      </c>
      <c r="C47765" s="56"/>
      <c r="AC47765" s="56"/>
      <c r="AD47765" s="56"/>
      <c r="AE47765" s="56"/>
    </row>
    <row r="47766" spans="1:31" x14ac:dyDescent="0.25">
      <c r="A47766" s="41">
        <v>0</v>
      </c>
      <c r="C47766" s="56"/>
      <c r="AC47766" s="56"/>
      <c r="AD47766" s="56"/>
      <c r="AE47766" s="56"/>
    </row>
    <row r="47767" spans="1:31" x14ac:dyDescent="0.25">
      <c r="A47767" s="41">
        <v>0</v>
      </c>
      <c r="C47767" s="56"/>
      <c r="AC47767" s="56"/>
      <c r="AD47767" s="56"/>
      <c r="AE47767" s="56"/>
    </row>
    <row r="47768" spans="1:31" x14ac:dyDescent="0.25">
      <c r="A47768" s="41">
        <v>0</v>
      </c>
      <c r="C47768" s="56"/>
      <c r="AC47768" s="56"/>
      <c r="AD47768" s="56"/>
      <c r="AE47768" s="56"/>
    </row>
    <row r="47769" spans="1:31" x14ac:dyDescent="0.25">
      <c r="A47769" s="41">
        <v>0</v>
      </c>
      <c r="C47769" s="56"/>
      <c r="AC47769" s="56"/>
      <c r="AD47769" s="56"/>
      <c r="AE47769" s="56"/>
    </row>
    <row r="47770" spans="1:31" x14ac:dyDescent="0.25">
      <c r="A47770" s="41">
        <v>0</v>
      </c>
      <c r="C47770" s="56"/>
      <c r="AC47770" s="56"/>
      <c r="AD47770" s="56"/>
      <c r="AE47770" s="56"/>
    </row>
    <row r="47771" spans="1:31" x14ac:dyDescent="0.25">
      <c r="A47771" s="41">
        <v>0</v>
      </c>
      <c r="C47771" s="56"/>
      <c r="AC47771" s="56"/>
      <c r="AD47771" s="56"/>
      <c r="AE47771" s="56"/>
    </row>
    <row r="47772" spans="1:31" x14ac:dyDescent="0.25">
      <c r="A47772" s="41">
        <v>0</v>
      </c>
      <c r="C47772" s="56"/>
      <c r="AC47772" s="56"/>
      <c r="AD47772" s="56"/>
      <c r="AE47772" s="56"/>
    </row>
    <row r="47773" spans="1:31" x14ac:dyDescent="0.25">
      <c r="A47773" s="41">
        <v>0</v>
      </c>
      <c r="C47773" s="56"/>
      <c r="AC47773" s="56"/>
      <c r="AD47773" s="56"/>
      <c r="AE47773" s="56"/>
    </row>
    <row r="47774" spans="1:31" x14ac:dyDescent="0.25">
      <c r="A47774" s="41">
        <v>0</v>
      </c>
      <c r="C47774" s="56"/>
      <c r="AC47774" s="56"/>
      <c r="AD47774" s="56"/>
      <c r="AE47774" s="56"/>
    </row>
    <row r="47775" spans="1:31" x14ac:dyDescent="0.25">
      <c r="A47775" s="41">
        <v>0</v>
      </c>
      <c r="C47775" s="56"/>
      <c r="AC47775" s="56"/>
      <c r="AD47775" s="56"/>
      <c r="AE47775" s="56"/>
    </row>
    <row r="47776" spans="1:31" x14ac:dyDescent="0.25">
      <c r="A47776" s="41">
        <v>0</v>
      </c>
      <c r="C47776" s="56"/>
      <c r="AC47776" s="56"/>
      <c r="AD47776" s="56"/>
      <c r="AE47776" s="56"/>
    </row>
    <row r="47777" spans="1:31" x14ac:dyDescent="0.25">
      <c r="A47777" s="41">
        <v>0</v>
      </c>
      <c r="C47777" s="56"/>
      <c r="AC47777" s="56"/>
      <c r="AD47777" s="56"/>
      <c r="AE47777" s="56"/>
    </row>
    <row r="47778" spans="1:31" x14ac:dyDescent="0.25">
      <c r="A47778" s="41">
        <v>0</v>
      </c>
      <c r="C47778" s="56"/>
      <c r="AC47778" s="56"/>
      <c r="AD47778" s="56"/>
      <c r="AE47778" s="56"/>
    </row>
    <row r="47779" spans="1:31" x14ac:dyDescent="0.25">
      <c r="A47779" s="41">
        <v>0</v>
      </c>
      <c r="C47779" s="56"/>
      <c r="AC47779" s="56"/>
      <c r="AD47779" s="56"/>
      <c r="AE47779" s="56"/>
    </row>
    <row r="47780" spans="1:31" x14ac:dyDescent="0.25">
      <c r="A47780" s="41">
        <v>0</v>
      </c>
      <c r="C47780" s="56"/>
      <c r="AC47780" s="56"/>
      <c r="AD47780" s="56"/>
      <c r="AE47780" s="56"/>
    </row>
    <row r="47781" spans="1:31" x14ac:dyDescent="0.25">
      <c r="A47781" s="41">
        <v>0</v>
      </c>
      <c r="C47781" s="56"/>
      <c r="AC47781" s="56"/>
      <c r="AD47781" s="56"/>
      <c r="AE47781" s="56"/>
    </row>
    <row r="47782" spans="1:31" x14ac:dyDescent="0.25">
      <c r="A47782" s="41">
        <v>0</v>
      </c>
      <c r="C47782" s="56"/>
      <c r="AC47782" s="56"/>
      <c r="AD47782" s="56"/>
      <c r="AE47782" s="56"/>
    </row>
    <row r="47783" spans="1:31" x14ac:dyDescent="0.25">
      <c r="A47783" s="41">
        <v>0</v>
      </c>
      <c r="C47783" s="56"/>
      <c r="AC47783" s="56"/>
      <c r="AD47783" s="56"/>
      <c r="AE47783" s="56"/>
    </row>
    <row r="47784" spans="1:31" x14ac:dyDescent="0.25">
      <c r="A47784" s="41">
        <v>0</v>
      </c>
      <c r="C47784" s="56"/>
      <c r="AC47784" s="56"/>
      <c r="AD47784" s="56"/>
      <c r="AE47784" s="56"/>
    </row>
    <row r="47785" spans="1:31" x14ac:dyDescent="0.25">
      <c r="A47785" s="41">
        <v>0</v>
      </c>
      <c r="C47785" s="56"/>
      <c r="AC47785" s="56"/>
      <c r="AD47785" s="56"/>
      <c r="AE47785" s="56"/>
    </row>
    <row r="47786" spans="1:31" x14ac:dyDescent="0.25">
      <c r="A47786" s="41">
        <v>0</v>
      </c>
      <c r="C47786" s="56"/>
      <c r="AC47786" s="56"/>
      <c r="AD47786" s="56"/>
      <c r="AE47786" s="56"/>
    </row>
    <row r="47787" spans="1:31" x14ac:dyDescent="0.25">
      <c r="A47787" s="41">
        <v>0</v>
      </c>
      <c r="C47787" s="56"/>
      <c r="AC47787" s="56"/>
      <c r="AD47787" s="56"/>
      <c r="AE47787" s="56"/>
    </row>
    <row r="47788" spans="1:31" x14ac:dyDescent="0.25">
      <c r="A47788" s="41">
        <v>0</v>
      </c>
      <c r="C47788" s="56"/>
      <c r="AC47788" s="56"/>
      <c r="AD47788" s="56"/>
      <c r="AE47788" s="56"/>
    </row>
    <row r="47789" spans="1:31" x14ac:dyDescent="0.25">
      <c r="A47789" s="41">
        <v>0</v>
      </c>
      <c r="C47789" s="56"/>
      <c r="AC47789" s="56"/>
      <c r="AD47789" s="56"/>
      <c r="AE47789" s="56"/>
    </row>
    <row r="47790" spans="1:31" x14ac:dyDescent="0.25">
      <c r="A47790" s="41">
        <v>0</v>
      </c>
      <c r="C47790" s="56"/>
      <c r="AC47790" s="56"/>
      <c r="AD47790" s="56"/>
      <c r="AE47790" s="56"/>
    </row>
    <row r="47791" spans="1:31" x14ac:dyDescent="0.25">
      <c r="A47791" s="41">
        <v>0</v>
      </c>
      <c r="C47791" s="56"/>
      <c r="AC47791" s="56"/>
      <c r="AD47791" s="56"/>
      <c r="AE47791" s="56"/>
    </row>
    <row r="47792" spans="1:31" x14ac:dyDescent="0.25">
      <c r="A47792" s="41">
        <v>0</v>
      </c>
      <c r="C47792" s="56"/>
      <c r="AC47792" s="56"/>
      <c r="AD47792" s="56"/>
      <c r="AE47792" s="56"/>
    </row>
    <row r="47793" spans="1:31" x14ac:dyDescent="0.25">
      <c r="A47793" s="41">
        <v>0</v>
      </c>
      <c r="C47793" s="56"/>
      <c r="AC47793" s="56"/>
      <c r="AD47793" s="56"/>
      <c r="AE47793" s="56"/>
    </row>
    <row r="47794" spans="1:31" x14ac:dyDescent="0.25">
      <c r="A47794" s="41">
        <v>0</v>
      </c>
      <c r="C47794" s="56"/>
      <c r="AC47794" s="56"/>
      <c r="AD47794" s="56"/>
      <c r="AE47794" s="56"/>
    </row>
    <row r="47795" spans="1:31" x14ac:dyDescent="0.25">
      <c r="A47795" s="41">
        <v>0</v>
      </c>
      <c r="C47795" s="56"/>
      <c r="AC47795" s="56"/>
      <c r="AD47795" s="56"/>
      <c r="AE47795" s="56"/>
    </row>
    <row r="47796" spans="1:31" x14ac:dyDescent="0.25">
      <c r="A47796" s="41">
        <v>0</v>
      </c>
      <c r="C47796" s="56"/>
      <c r="AC47796" s="56"/>
      <c r="AD47796" s="56"/>
      <c r="AE47796" s="56"/>
    </row>
    <row r="47797" spans="1:31" x14ac:dyDescent="0.25">
      <c r="A47797" s="41">
        <v>0</v>
      </c>
      <c r="C47797" s="56"/>
      <c r="AC47797" s="56"/>
      <c r="AD47797" s="56"/>
      <c r="AE47797" s="56"/>
    </row>
    <row r="47798" spans="1:31" x14ac:dyDescent="0.25">
      <c r="A47798" s="41">
        <v>0</v>
      </c>
      <c r="C47798" s="56"/>
      <c r="AC47798" s="56"/>
      <c r="AD47798" s="56"/>
      <c r="AE47798" s="56"/>
    </row>
    <row r="47799" spans="1:31" x14ac:dyDescent="0.25">
      <c r="A47799" s="41">
        <v>0</v>
      </c>
      <c r="C47799" s="56"/>
      <c r="AC47799" s="56"/>
      <c r="AD47799" s="56"/>
      <c r="AE47799" s="56"/>
    </row>
    <row r="47800" spans="1:31" x14ac:dyDescent="0.25">
      <c r="A47800" s="41">
        <v>0</v>
      </c>
      <c r="C47800" s="56"/>
      <c r="AC47800" s="56"/>
      <c r="AD47800" s="56"/>
      <c r="AE47800" s="56"/>
    </row>
    <row r="47801" spans="1:31" x14ac:dyDescent="0.25">
      <c r="A47801" s="41">
        <v>0</v>
      </c>
      <c r="C47801" s="56"/>
      <c r="AC47801" s="56"/>
      <c r="AD47801" s="56"/>
      <c r="AE47801" s="56"/>
    </row>
    <row r="47802" spans="1:31" x14ac:dyDescent="0.25">
      <c r="A47802" s="41">
        <v>0</v>
      </c>
      <c r="C47802" s="56"/>
      <c r="AC47802" s="56"/>
      <c r="AD47802" s="56"/>
      <c r="AE47802" s="56"/>
    </row>
    <row r="47803" spans="1:31" x14ac:dyDescent="0.25">
      <c r="A47803" s="41">
        <v>0</v>
      </c>
      <c r="C47803" s="56"/>
      <c r="AC47803" s="56"/>
      <c r="AD47803" s="56"/>
      <c r="AE47803" s="56"/>
    </row>
    <row r="47804" spans="1:31" x14ac:dyDescent="0.25">
      <c r="A47804" s="41">
        <v>0</v>
      </c>
      <c r="C47804" s="56"/>
      <c r="AC47804" s="56"/>
      <c r="AD47804" s="56"/>
      <c r="AE47804" s="56"/>
    </row>
    <row r="47805" spans="1:31" x14ac:dyDescent="0.25">
      <c r="A47805" s="41">
        <v>0</v>
      </c>
      <c r="C47805" s="56"/>
      <c r="AC47805" s="56"/>
      <c r="AD47805" s="56"/>
      <c r="AE47805" s="56"/>
    </row>
    <row r="47806" spans="1:31" x14ac:dyDescent="0.25">
      <c r="A47806" s="41">
        <v>0</v>
      </c>
      <c r="C47806" s="56"/>
      <c r="AC47806" s="56"/>
      <c r="AD47806" s="56"/>
      <c r="AE47806" s="56"/>
    </row>
    <row r="47807" spans="1:31" x14ac:dyDescent="0.25">
      <c r="A47807" s="41">
        <v>0</v>
      </c>
      <c r="C47807" s="56"/>
      <c r="AC47807" s="56"/>
      <c r="AD47807" s="56"/>
      <c r="AE47807" s="56"/>
    </row>
    <row r="47808" spans="1:31" x14ac:dyDescent="0.25">
      <c r="A47808" s="41">
        <v>0</v>
      </c>
      <c r="C47808" s="56"/>
      <c r="AC47808" s="56"/>
      <c r="AD47808" s="56"/>
      <c r="AE47808" s="56"/>
    </row>
    <row r="47809" spans="1:31" x14ac:dyDescent="0.25">
      <c r="A47809" s="41">
        <v>0</v>
      </c>
      <c r="C47809" s="56"/>
      <c r="AC47809" s="56"/>
      <c r="AD47809" s="56"/>
      <c r="AE47809" s="56"/>
    </row>
    <row r="47810" spans="1:31" x14ac:dyDescent="0.25">
      <c r="A47810" s="41">
        <v>0</v>
      </c>
      <c r="C47810" s="56"/>
      <c r="AC47810" s="56"/>
      <c r="AD47810" s="56"/>
      <c r="AE47810" s="56"/>
    </row>
    <row r="47811" spans="1:31" x14ac:dyDescent="0.25">
      <c r="A47811" s="41">
        <v>0</v>
      </c>
      <c r="C47811" s="56"/>
      <c r="AC47811" s="56"/>
      <c r="AD47811" s="56"/>
      <c r="AE47811" s="56"/>
    </row>
    <row r="47812" spans="1:31" x14ac:dyDescent="0.25">
      <c r="A47812" s="41">
        <v>0</v>
      </c>
      <c r="C47812" s="56"/>
      <c r="AC47812" s="56"/>
      <c r="AD47812" s="56"/>
      <c r="AE47812" s="56"/>
    </row>
    <row r="47813" spans="1:31" x14ac:dyDescent="0.25">
      <c r="A47813" s="41">
        <v>0</v>
      </c>
      <c r="C47813" s="56"/>
      <c r="AC47813" s="56"/>
      <c r="AD47813" s="56"/>
      <c r="AE47813" s="56"/>
    </row>
    <row r="47814" spans="1:31" x14ac:dyDescent="0.25">
      <c r="A47814" s="41">
        <v>0</v>
      </c>
      <c r="C47814" s="56"/>
      <c r="AC47814" s="56"/>
      <c r="AD47814" s="56"/>
      <c r="AE47814" s="56"/>
    </row>
    <row r="47815" spans="1:31" x14ac:dyDescent="0.25">
      <c r="A47815" s="41">
        <v>0</v>
      </c>
      <c r="C47815" s="56"/>
      <c r="AC47815" s="56"/>
      <c r="AD47815" s="56"/>
      <c r="AE47815" s="56"/>
    </row>
    <row r="47816" spans="1:31" x14ac:dyDescent="0.25">
      <c r="A47816" s="41">
        <v>0</v>
      </c>
      <c r="C47816" s="56"/>
      <c r="AC47816" s="56"/>
      <c r="AD47816" s="56"/>
      <c r="AE47816" s="56"/>
    </row>
    <row r="47817" spans="1:31" x14ac:dyDescent="0.25">
      <c r="A47817" s="41">
        <v>0</v>
      </c>
      <c r="C47817" s="56"/>
      <c r="AC47817" s="56"/>
      <c r="AD47817" s="56"/>
      <c r="AE47817" s="56"/>
    </row>
    <row r="47818" spans="1:31" x14ac:dyDescent="0.25">
      <c r="A47818" s="41">
        <v>0</v>
      </c>
      <c r="C47818" s="56"/>
      <c r="AC47818" s="56"/>
      <c r="AD47818" s="56"/>
      <c r="AE47818" s="56"/>
    </row>
    <row r="47819" spans="1:31" x14ac:dyDescent="0.25">
      <c r="A47819" s="41">
        <v>0</v>
      </c>
      <c r="C47819" s="56"/>
      <c r="AC47819" s="56"/>
      <c r="AD47819" s="56"/>
      <c r="AE47819" s="56"/>
    </row>
    <row r="47820" spans="1:31" x14ac:dyDescent="0.25">
      <c r="A47820" s="41">
        <v>0</v>
      </c>
      <c r="C47820" s="56"/>
      <c r="AC47820" s="56"/>
      <c r="AD47820" s="56"/>
      <c r="AE47820" s="56"/>
    </row>
    <row r="47821" spans="1:31" x14ac:dyDescent="0.25">
      <c r="A47821" s="41">
        <v>0</v>
      </c>
      <c r="C47821" s="56"/>
      <c r="AC47821" s="56"/>
      <c r="AD47821" s="56"/>
      <c r="AE47821" s="56"/>
    </row>
    <row r="47822" spans="1:31" x14ac:dyDescent="0.25">
      <c r="A47822" s="41">
        <v>0</v>
      </c>
      <c r="C47822" s="56"/>
      <c r="AC47822" s="56"/>
      <c r="AD47822" s="56"/>
      <c r="AE47822" s="56"/>
    </row>
    <row r="47823" spans="1:31" x14ac:dyDescent="0.25">
      <c r="A47823" s="41">
        <v>0</v>
      </c>
      <c r="C47823" s="56"/>
      <c r="AC47823" s="56"/>
      <c r="AD47823" s="56"/>
      <c r="AE47823" s="56"/>
    </row>
    <row r="47824" spans="1:31" x14ac:dyDescent="0.25">
      <c r="A47824" s="41">
        <v>0</v>
      </c>
      <c r="C47824" s="56"/>
      <c r="AC47824" s="56"/>
      <c r="AD47824" s="56"/>
      <c r="AE47824" s="56"/>
    </row>
    <row r="47825" spans="1:31" x14ac:dyDescent="0.25">
      <c r="A47825" s="41">
        <v>0</v>
      </c>
      <c r="C47825" s="56"/>
      <c r="AC47825" s="56"/>
      <c r="AD47825" s="56"/>
      <c r="AE47825" s="56"/>
    </row>
    <row r="47826" spans="1:31" x14ac:dyDescent="0.25">
      <c r="A47826" s="41">
        <v>0</v>
      </c>
      <c r="C47826" s="56"/>
      <c r="AC47826" s="56"/>
      <c r="AD47826" s="56"/>
      <c r="AE47826" s="56"/>
    </row>
    <row r="47827" spans="1:31" x14ac:dyDescent="0.25">
      <c r="A47827" s="41">
        <v>0</v>
      </c>
      <c r="C47827" s="56"/>
      <c r="AC47827" s="56"/>
      <c r="AD47827" s="56"/>
      <c r="AE47827" s="56"/>
    </row>
    <row r="47828" spans="1:31" x14ac:dyDescent="0.25">
      <c r="A47828" s="41">
        <v>0</v>
      </c>
      <c r="C47828" s="56"/>
      <c r="AC47828" s="56"/>
      <c r="AD47828" s="56"/>
      <c r="AE47828" s="56"/>
    </row>
    <row r="47829" spans="1:31" x14ac:dyDescent="0.25">
      <c r="A47829" s="41">
        <v>0</v>
      </c>
      <c r="C47829" s="56"/>
      <c r="AC47829" s="56"/>
      <c r="AD47829" s="56"/>
      <c r="AE47829" s="56"/>
    </row>
    <row r="47830" spans="1:31" x14ac:dyDescent="0.25">
      <c r="A47830" s="41">
        <v>0</v>
      </c>
      <c r="C47830" s="56"/>
      <c r="AC47830" s="56"/>
      <c r="AD47830" s="56"/>
      <c r="AE47830" s="56"/>
    </row>
    <row r="47831" spans="1:31" x14ac:dyDescent="0.25">
      <c r="A47831" s="41">
        <v>0</v>
      </c>
      <c r="C47831" s="56"/>
      <c r="AC47831" s="56"/>
      <c r="AD47831" s="56"/>
      <c r="AE47831" s="56"/>
    </row>
    <row r="47832" spans="1:31" x14ac:dyDescent="0.25">
      <c r="A47832" s="41">
        <v>0</v>
      </c>
      <c r="C47832" s="56"/>
      <c r="AC47832" s="56"/>
      <c r="AD47832" s="56"/>
      <c r="AE47832" s="56"/>
    </row>
    <row r="47833" spans="1:31" x14ac:dyDescent="0.25">
      <c r="A47833" s="41">
        <v>0</v>
      </c>
      <c r="C47833" s="56"/>
      <c r="AC47833" s="56"/>
      <c r="AD47833" s="56"/>
      <c r="AE47833" s="56"/>
    </row>
    <row r="47834" spans="1:31" x14ac:dyDescent="0.25">
      <c r="A47834" s="41">
        <v>0</v>
      </c>
      <c r="C47834" s="56"/>
      <c r="AC47834" s="56"/>
      <c r="AD47834" s="56"/>
      <c r="AE47834" s="56"/>
    </row>
    <row r="47835" spans="1:31" x14ac:dyDescent="0.25">
      <c r="A47835" s="41">
        <v>0</v>
      </c>
      <c r="C47835" s="56"/>
      <c r="AC47835" s="56"/>
      <c r="AD47835" s="56"/>
      <c r="AE47835" s="56"/>
    </row>
    <row r="47836" spans="1:31" x14ac:dyDescent="0.25">
      <c r="A47836" s="41">
        <v>0</v>
      </c>
      <c r="C47836" s="56"/>
      <c r="AC47836" s="56"/>
      <c r="AD47836" s="56"/>
      <c r="AE47836" s="56"/>
    </row>
    <row r="47837" spans="1:31" x14ac:dyDescent="0.25">
      <c r="A47837" s="41">
        <v>0</v>
      </c>
      <c r="C47837" s="56"/>
      <c r="AC47837" s="56"/>
      <c r="AD47837" s="56"/>
      <c r="AE47837" s="56"/>
    </row>
    <row r="47838" spans="1:31" x14ac:dyDescent="0.25">
      <c r="A47838" s="41">
        <v>0</v>
      </c>
      <c r="C47838" s="56"/>
      <c r="AC47838" s="56"/>
      <c r="AD47838" s="56"/>
      <c r="AE47838" s="56"/>
    </row>
    <row r="47839" spans="1:31" x14ac:dyDescent="0.25">
      <c r="A47839" s="41">
        <v>0</v>
      </c>
      <c r="C47839" s="56"/>
      <c r="AC47839" s="56"/>
      <c r="AD47839" s="56"/>
      <c r="AE47839" s="56"/>
    </row>
    <row r="47840" spans="1:31" x14ac:dyDescent="0.25">
      <c r="A47840" s="41">
        <v>0</v>
      </c>
      <c r="C47840" s="56"/>
      <c r="AC47840" s="56"/>
      <c r="AD47840" s="56"/>
      <c r="AE47840" s="56"/>
    </row>
    <row r="47841" spans="1:31" x14ac:dyDescent="0.25">
      <c r="A47841" s="41">
        <v>0</v>
      </c>
      <c r="C47841" s="56"/>
      <c r="AC47841" s="56"/>
      <c r="AD47841" s="56"/>
      <c r="AE47841" s="56"/>
    </row>
    <row r="47842" spans="1:31" x14ac:dyDescent="0.25">
      <c r="A47842" s="41">
        <v>0</v>
      </c>
      <c r="C47842" s="56"/>
      <c r="AC47842" s="56"/>
      <c r="AD47842" s="56"/>
      <c r="AE47842" s="56"/>
    </row>
    <row r="47843" spans="1:31" x14ac:dyDescent="0.25">
      <c r="A47843" s="41">
        <v>0</v>
      </c>
      <c r="C47843" s="56"/>
      <c r="AC47843" s="56"/>
      <c r="AD47843" s="56"/>
      <c r="AE47843" s="56"/>
    </row>
    <row r="47844" spans="1:31" x14ac:dyDescent="0.25">
      <c r="A47844" s="41">
        <v>0</v>
      </c>
      <c r="C47844" s="56"/>
      <c r="AC47844" s="56"/>
      <c r="AD47844" s="56"/>
      <c r="AE47844" s="56"/>
    </row>
    <row r="47845" spans="1:31" x14ac:dyDescent="0.25">
      <c r="A47845" s="41">
        <v>0</v>
      </c>
      <c r="C47845" s="56"/>
      <c r="AC47845" s="56"/>
      <c r="AD47845" s="56"/>
      <c r="AE47845" s="56"/>
    </row>
    <row r="47846" spans="1:31" x14ac:dyDescent="0.25">
      <c r="A47846" s="41">
        <v>0</v>
      </c>
      <c r="C47846" s="56"/>
      <c r="AC47846" s="56"/>
      <c r="AD47846" s="56"/>
      <c r="AE47846" s="56"/>
    </row>
    <row r="47847" spans="1:31" x14ac:dyDescent="0.25">
      <c r="A47847" s="41">
        <v>0</v>
      </c>
      <c r="C47847" s="56"/>
      <c r="AC47847" s="56"/>
      <c r="AD47847" s="56"/>
      <c r="AE47847" s="56"/>
    </row>
    <row r="47848" spans="1:31" x14ac:dyDescent="0.25">
      <c r="A47848" s="41">
        <v>0</v>
      </c>
      <c r="C47848" s="56"/>
      <c r="AC47848" s="56"/>
      <c r="AD47848" s="56"/>
      <c r="AE47848" s="56"/>
    </row>
    <row r="47849" spans="1:31" x14ac:dyDescent="0.25">
      <c r="A47849" s="41">
        <v>0</v>
      </c>
      <c r="C47849" s="56"/>
      <c r="AC47849" s="56"/>
      <c r="AD47849" s="56"/>
      <c r="AE47849" s="56"/>
    </row>
    <row r="47850" spans="1:31" x14ac:dyDescent="0.25">
      <c r="A47850" s="41">
        <v>0</v>
      </c>
      <c r="C47850" s="56"/>
      <c r="AC47850" s="56"/>
      <c r="AD47850" s="56"/>
      <c r="AE47850" s="56"/>
    </row>
    <row r="47851" spans="1:31" x14ac:dyDescent="0.25">
      <c r="A47851" s="41">
        <v>0</v>
      </c>
      <c r="C47851" s="56"/>
      <c r="AC47851" s="56"/>
      <c r="AD47851" s="56"/>
      <c r="AE47851" s="56"/>
    </row>
    <row r="47852" spans="1:31" x14ac:dyDescent="0.25">
      <c r="A47852" s="41">
        <v>0</v>
      </c>
      <c r="C47852" s="56"/>
      <c r="AC47852" s="56"/>
      <c r="AD47852" s="56"/>
      <c r="AE47852" s="56"/>
    </row>
    <row r="47853" spans="1:31" x14ac:dyDescent="0.25">
      <c r="A47853" s="41">
        <v>0</v>
      </c>
      <c r="C47853" s="56"/>
      <c r="AC47853" s="56"/>
      <c r="AD47853" s="56"/>
      <c r="AE47853" s="56"/>
    </row>
    <row r="47854" spans="1:31" x14ac:dyDescent="0.25">
      <c r="A47854" s="41">
        <v>0</v>
      </c>
      <c r="C47854" s="56"/>
      <c r="AC47854" s="56"/>
      <c r="AD47854" s="56"/>
      <c r="AE47854" s="56"/>
    </row>
    <row r="47855" spans="1:31" x14ac:dyDescent="0.25">
      <c r="A47855" s="41">
        <v>0</v>
      </c>
      <c r="C47855" s="56"/>
      <c r="AC47855" s="56"/>
      <c r="AD47855" s="56"/>
      <c r="AE47855" s="56"/>
    </row>
    <row r="47856" spans="1:31" x14ac:dyDescent="0.25">
      <c r="A47856" s="41">
        <v>0</v>
      </c>
      <c r="C47856" s="56"/>
      <c r="AC47856" s="56"/>
      <c r="AD47856" s="56"/>
      <c r="AE47856" s="56"/>
    </row>
    <row r="47857" spans="1:31" x14ac:dyDescent="0.25">
      <c r="A47857" s="41">
        <v>0</v>
      </c>
      <c r="C47857" s="56"/>
      <c r="AC47857" s="56"/>
      <c r="AD47857" s="56"/>
      <c r="AE47857" s="56"/>
    </row>
    <row r="47858" spans="1:31" x14ac:dyDescent="0.25">
      <c r="A47858" s="41">
        <v>0</v>
      </c>
      <c r="C47858" s="56"/>
      <c r="AC47858" s="56"/>
      <c r="AD47858" s="56"/>
      <c r="AE47858" s="56"/>
    </row>
    <row r="47859" spans="1:31" x14ac:dyDescent="0.25">
      <c r="A47859" s="41">
        <v>0</v>
      </c>
      <c r="C47859" s="56"/>
      <c r="AC47859" s="56"/>
      <c r="AD47859" s="56"/>
      <c r="AE47859" s="56"/>
    </row>
    <row r="47860" spans="1:31" x14ac:dyDescent="0.25">
      <c r="A47860" s="41">
        <v>0</v>
      </c>
      <c r="C47860" s="56"/>
      <c r="AC47860" s="56"/>
      <c r="AD47860" s="56"/>
      <c r="AE47860" s="56"/>
    </row>
    <row r="47861" spans="1:31" x14ac:dyDescent="0.25">
      <c r="A47861" s="41">
        <v>0</v>
      </c>
      <c r="C47861" s="56"/>
      <c r="AC47861" s="56"/>
      <c r="AD47861" s="56"/>
      <c r="AE47861" s="56"/>
    </row>
    <row r="47862" spans="1:31" x14ac:dyDescent="0.25">
      <c r="A47862" s="41">
        <v>0</v>
      </c>
      <c r="C47862" s="56"/>
      <c r="AC47862" s="56"/>
      <c r="AD47862" s="56"/>
      <c r="AE47862" s="56"/>
    </row>
    <row r="47863" spans="1:31" x14ac:dyDescent="0.25">
      <c r="A47863" s="41">
        <v>0</v>
      </c>
      <c r="C47863" s="56"/>
      <c r="AC47863" s="56"/>
      <c r="AD47863" s="56"/>
      <c r="AE47863" s="56"/>
    </row>
    <row r="47864" spans="1:31" x14ac:dyDescent="0.25">
      <c r="A47864" s="41">
        <v>0</v>
      </c>
      <c r="C47864" s="56"/>
      <c r="AC47864" s="56"/>
      <c r="AD47864" s="56"/>
      <c r="AE47864" s="56"/>
    </row>
    <row r="47865" spans="1:31" x14ac:dyDescent="0.25">
      <c r="A47865" s="41">
        <v>0</v>
      </c>
      <c r="C47865" s="56"/>
      <c r="AC47865" s="56"/>
      <c r="AD47865" s="56"/>
      <c r="AE47865" s="56"/>
    </row>
    <row r="47866" spans="1:31" x14ac:dyDescent="0.25">
      <c r="A47866" s="41">
        <v>0</v>
      </c>
      <c r="C47866" s="56"/>
      <c r="AC47866" s="56"/>
      <c r="AD47866" s="56"/>
      <c r="AE47866" s="56"/>
    </row>
    <row r="47867" spans="1:31" x14ac:dyDescent="0.25">
      <c r="A47867" s="41">
        <v>0</v>
      </c>
      <c r="C47867" s="56"/>
      <c r="AC47867" s="56"/>
      <c r="AD47867" s="56"/>
      <c r="AE47867" s="56"/>
    </row>
    <row r="47868" spans="1:31" x14ac:dyDescent="0.25">
      <c r="A47868" s="41">
        <v>0</v>
      </c>
      <c r="C47868" s="56"/>
      <c r="AC47868" s="56"/>
      <c r="AD47868" s="56"/>
      <c r="AE47868" s="56"/>
    </row>
    <row r="47869" spans="1:31" x14ac:dyDescent="0.25">
      <c r="A47869" s="41">
        <v>0</v>
      </c>
      <c r="C47869" s="56"/>
      <c r="AC47869" s="56"/>
      <c r="AD47869" s="56"/>
      <c r="AE47869" s="56"/>
    </row>
    <row r="47870" spans="1:31" x14ac:dyDescent="0.25">
      <c r="A47870" s="41">
        <v>0</v>
      </c>
      <c r="C47870" s="56"/>
      <c r="AC47870" s="56"/>
      <c r="AD47870" s="56"/>
      <c r="AE47870" s="56"/>
    </row>
    <row r="47871" spans="1:31" x14ac:dyDescent="0.25">
      <c r="A47871" s="41">
        <v>0</v>
      </c>
      <c r="C47871" s="56"/>
      <c r="AC47871" s="56"/>
      <c r="AD47871" s="56"/>
      <c r="AE47871" s="56"/>
    </row>
    <row r="47872" spans="1:31" x14ac:dyDescent="0.25">
      <c r="A47872" s="41">
        <v>0</v>
      </c>
      <c r="C47872" s="56"/>
      <c r="AC47872" s="56"/>
      <c r="AD47872" s="56"/>
      <c r="AE47872" s="56"/>
    </row>
    <row r="47873" spans="1:31" x14ac:dyDescent="0.25">
      <c r="A47873" s="41">
        <v>0</v>
      </c>
      <c r="C47873" s="56"/>
      <c r="AC47873" s="56"/>
      <c r="AD47873" s="56"/>
      <c r="AE47873" s="56"/>
    </row>
    <row r="47874" spans="1:31" x14ac:dyDescent="0.25">
      <c r="A47874" s="41">
        <v>0</v>
      </c>
      <c r="C47874" s="56"/>
      <c r="AC47874" s="56"/>
      <c r="AD47874" s="56"/>
      <c r="AE47874" s="56"/>
    </row>
    <row r="47875" spans="1:31" x14ac:dyDescent="0.25">
      <c r="A47875" s="41">
        <v>0</v>
      </c>
      <c r="C47875" s="56"/>
      <c r="AC47875" s="56"/>
      <c r="AD47875" s="56"/>
      <c r="AE47875" s="56"/>
    </row>
    <row r="47876" spans="1:31" x14ac:dyDescent="0.25">
      <c r="A47876" s="41">
        <v>0</v>
      </c>
      <c r="C47876" s="56"/>
      <c r="AC47876" s="56"/>
      <c r="AD47876" s="56"/>
      <c r="AE47876" s="56"/>
    </row>
    <row r="47877" spans="1:31" x14ac:dyDescent="0.25">
      <c r="A47877" s="41">
        <v>0</v>
      </c>
      <c r="C47877" s="56"/>
      <c r="AC47877" s="56"/>
      <c r="AD47877" s="56"/>
      <c r="AE47877" s="56"/>
    </row>
    <row r="47878" spans="1:31" x14ac:dyDescent="0.25">
      <c r="A47878" s="41">
        <v>0</v>
      </c>
      <c r="C47878" s="56"/>
      <c r="AC47878" s="56"/>
      <c r="AD47878" s="56"/>
      <c r="AE47878" s="56"/>
    </row>
    <row r="47879" spans="1:31" x14ac:dyDescent="0.25">
      <c r="A47879" s="41">
        <v>0</v>
      </c>
      <c r="C47879" s="56"/>
      <c r="AC47879" s="56"/>
      <c r="AD47879" s="56"/>
      <c r="AE47879" s="56"/>
    </row>
    <row r="47880" spans="1:31" x14ac:dyDescent="0.25">
      <c r="A47880" s="41">
        <v>0</v>
      </c>
      <c r="C47880" s="56"/>
      <c r="AC47880" s="56"/>
      <c r="AD47880" s="56"/>
      <c r="AE47880" s="56"/>
    </row>
    <row r="47881" spans="1:31" x14ac:dyDescent="0.25">
      <c r="A47881" s="41">
        <v>0</v>
      </c>
      <c r="C47881" s="56"/>
      <c r="AC47881" s="56"/>
      <c r="AD47881" s="56"/>
      <c r="AE47881" s="56"/>
    </row>
    <row r="47882" spans="1:31" x14ac:dyDescent="0.25">
      <c r="A47882" s="41">
        <v>0</v>
      </c>
      <c r="C47882" s="56"/>
      <c r="AC47882" s="56"/>
      <c r="AD47882" s="56"/>
      <c r="AE47882" s="56"/>
    </row>
    <row r="47883" spans="1:31" x14ac:dyDescent="0.25">
      <c r="A47883" s="41">
        <v>0</v>
      </c>
      <c r="C47883" s="56"/>
      <c r="AC47883" s="56"/>
      <c r="AD47883" s="56"/>
      <c r="AE47883" s="56"/>
    </row>
    <row r="47884" spans="1:31" x14ac:dyDescent="0.25">
      <c r="A47884" s="41">
        <v>0</v>
      </c>
      <c r="C47884" s="56"/>
      <c r="AC47884" s="56"/>
      <c r="AD47884" s="56"/>
      <c r="AE47884" s="56"/>
    </row>
    <row r="47885" spans="1:31" x14ac:dyDescent="0.25">
      <c r="A47885" s="41">
        <v>0</v>
      </c>
      <c r="C47885" s="56"/>
      <c r="AC47885" s="56"/>
      <c r="AD47885" s="56"/>
      <c r="AE47885" s="56"/>
    </row>
    <row r="47886" spans="1:31" x14ac:dyDescent="0.25">
      <c r="A47886" s="41">
        <v>0</v>
      </c>
      <c r="C47886" s="56"/>
      <c r="AC47886" s="56"/>
      <c r="AD47886" s="56"/>
      <c r="AE47886" s="56"/>
    </row>
    <row r="47887" spans="1:31" x14ac:dyDescent="0.25">
      <c r="A47887" s="41">
        <v>0</v>
      </c>
      <c r="C47887" s="56"/>
      <c r="AC47887" s="56"/>
      <c r="AD47887" s="56"/>
      <c r="AE47887" s="56"/>
    </row>
    <row r="47888" spans="1:31" x14ac:dyDescent="0.25">
      <c r="A47888" s="41">
        <v>0</v>
      </c>
      <c r="C47888" s="56"/>
      <c r="AC47888" s="56"/>
      <c r="AD47888" s="56"/>
      <c r="AE47888" s="56"/>
    </row>
    <row r="47889" spans="1:31" x14ac:dyDescent="0.25">
      <c r="A47889" s="41">
        <v>0</v>
      </c>
      <c r="C47889" s="56"/>
      <c r="AC47889" s="56"/>
      <c r="AD47889" s="56"/>
      <c r="AE47889" s="56"/>
    </row>
    <row r="47890" spans="1:31" x14ac:dyDescent="0.25">
      <c r="A47890" s="41">
        <v>0</v>
      </c>
      <c r="C47890" s="56"/>
      <c r="AC47890" s="56"/>
      <c r="AD47890" s="56"/>
      <c r="AE47890" s="56"/>
    </row>
    <row r="47891" spans="1:31" x14ac:dyDescent="0.25">
      <c r="A47891" s="41">
        <v>0</v>
      </c>
      <c r="C47891" s="56"/>
      <c r="AC47891" s="56"/>
      <c r="AD47891" s="56"/>
      <c r="AE47891" s="56"/>
    </row>
    <row r="47892" spans="1:31" x14ac:dyDescent="0.25">
      <c r="A47892" s="41">
        <v>0</v>
      </c>
      <c r="C47892" s="56"/>
      <c r="AC47892" s="56"/>
      <c r="AD47892" s="56"/>
      <c r="AE47892" s="56"/>
    </row>
    <row r="47893" spans="1:31" x14ac:dyDescent="0.25">
      <c r="A47893" s="41">
        <v>0</v>
      </c>
      <c r="C47893" s="56"/>
      <c r="AC47893" s="56"/>
      <c r="AD47893" s="56"/>
      <c r="AE47893" s="56"/>
    </row>
    <row r="47894" spans="1:31" x14ac:dyDescent="0.25">
      <c r="A47894" s="41">
        <v>0</v>
      </c>
      <c r="C47894" s="56"/>
      <c r="AC47894" s="56"/>
      <c r="AD47894" s="56"/>
      <c r="AE47894" s="56"/>
    </row>
    <row r="47895" spans="1:31" x14ac:dyDescent="0.25">
      <c r="A47895" s="41">
        <v>0</v>
      </c>
      <c r="C47895" s="56"/>
      <c r="AC47895" s="56"/>
      <c r="AD47895" s="56"/>
      <c r="AE47895" s="56"/>
    </row>
    <row r="47896" spans="1:31" x14ac:dyDescent="0.25">
      <c r="A47896" s="41">
        <v>0</v>
      </c>
      <c r="C47896" s="56"/>
      <c r="AC47896" s="56"/>
      <c r="AD47896" s="56"/>
      <c r="AE47896" s="56"/>
    </row>
    <row r="47897" spans="1:31" x14ac:dyDescent="0.25">
      <c r="A47897" s="41">
        <v>0</v>
      </c>
      <c r="C47897" s="56"/>
      <c r="AC47897" s="56"/>
      <c r="AD47897" s="56"/>
      <c r="AE47897" s="56"/>
    </row>
    <row r="47898" spans="1:31" x14ac:dyDescent="0.25">
      <c r="A47898" s="41">
        <v>0</v>
      </c>
      <c r="C47898" s="56"/>
      <c r="AC47898" s="56"/>
      <c r="AD47898" s="56"/>
      <c r="AE47898" s="56"/>
    </row>
    <row r="47899" spans="1:31" x14ac:dyDescent="0.25">
      <c r="A47899" s="41">
        <v>0</v>
      </c>
      <c r="C47899" s="56"/>
      <c r="AC47899" s="56"/>
      <c r="AD47899" s="56"/>
      <c r="AE47899" s="56"/>
    </row>
    <row r="47900" spans="1:31" x14ac:dyDescent="0.25">
      <c r="A47900" s="41">
        <v>0</v>
      </c>
      <c r="C47900" s="56"/>
      <c r="AC47900" s="56"/>
      <c r="AD47900" s="56"/>
      <c r="AE47900" s="56"/>
    </row>
    <row r="47901" spans="1:31" x14ac:dyDescent="0.25">
      <c r="A47901" s="41">
        <v>0</v>
      </c>
      <c r="C47901" s="56"/>
      <c r="AC47901" s="56"/>
      <c r="AD47901" s="56"/>
      <c r="AE47901" s="56"/>
    </row>
    <row r="47902" spans="1:31" x14ac:dyDescent="0.25">
      <c r="A47902" s="41">
        <v>0</v>
      </c>
      <c r="C47902" s="56"/>
      <c r="AC47902" s="56"/>
      <c r="AD47902" s="56"/>
      <c r="AE47902" s="56"/>
    </row>
    <row r="47903" spans="1:31" x14ac:dyDescent="0.25">
      <c r="A47903" s="41">
        <v>0</v>
      </c>
      <c r="C47903" s="56"/>
      <c r="AC47903" s="56"/>
      <c r="AD47903" s="56"/>
      <c r="AE47903" s="56"/>
    </row>
    <row r="47904" spans="1:31" x14ac:dyDescent="0.25">
      <c r="A47904" s="41">
        <v>0</v>
      </c>
      <c r="C47904" s="56"/>
      <c r="AC47904" s="56"/>
      <c r="AD47904" s="56"/>
      <c r="AE47904" s="56"/>
    </row>
    <row r="47905" spans="1:31" x14ac:dyDescent="0.25">
      <c r="A47905" s="41">
        <v>0</v>
      </c>
      <c r="C47905" s="56"/>
      <c r="AC47905" s="56"/>
      <c r="AD47905" s="56"/>
      <c r="AE47905" s="56"/>
    </row>
    <row r="47906" spans="1:31" x14ac:dyDescent="0.25">
      <c r="A47906" s="41">
        <v>0</v>
      </c>
      <c r="C47906" s="56"/>
      <c r="AC47906" s="56"/>
      <c r="AD47906" s="56"/>
      <c r="AE47906" s="56"/>
    </row>
    <row r="47907" spans="1:31" x14ac:dyDescent="0.25">
      <c r="A47907" s="41">
        <v>0</v>
      </c>
      <c r="C47907" s="56"/>
      <c r="AC47907" s="56"/>
      <c r="AD47907" s="56"/>
      <c r="AE47907" s="56"/>
    </row>
    <row r="47908" spans="1:31" x14ac:dyDescent="0.25">
      <c r="A47908" s="41">
        <v>0</v>
      </c>
      <c r="C47908" s="56"/>
      <c r="AC47908" s="56"/>
      <c r="AD47908" s="56"/>
      <c r="AE47908" s="56"/>
    </row>
    <row r="47909" spans="1:31" x14ac:dyDescent="0.25">
      <c r="A47909" s="41">
        <v>0</v>
      </c>
      <c r="C47909" s="56"/>
      <c r="AC47909" s="56"/>
      <c r="AD47909" s="56"/>
      <c r="AE47909" s="56"/>
    </row>
    <row r="47910" spans="1:31" x14ac:dyDescent="0.25">
      <c r="A47910" s="41">
        <v>0</v>
      </c>
      <c r="C47910" s="56"/>
      <c r="AC47910" s="56"/>
      <c r="AD47910" s="56"/>
      <c r="AE47910" s="56"/>
    </row>
    <row r="47911" spans="1:31" x14ac:dyDescent="0.25">
      <c r="A47911" s="41">
        <v>0</v>
      </c>
      <c r="C47911" s="56"/>
      <c r="AC47911" s="56"/>
      <c r="AD47911" s="56"/>
      <c r="AE47911" s="56"/>
    </row>
    <row r="47912" spans="1:31" x14ac:dyDescent="0.25">
      <c r="A47912" s="41">
        <v>0</v>
      </c>
      <c r="C47912" s="56"/>
      <c r="AC47912" s="56"/>
      <c r="AD47912" s="56"/>
      <c r="AE47912" s="56"/>
    </row>
    <row r="47913" spans="1:31" x14ac:dyDescent="0.25">
      <c r="A47913" s="41">
        <v>0</v>
      </c>
      <c r="C47913" s="56"/>
      <c r="AC47913" s="56"/>
      <c r="AD47913" s="56"/>
      <c r="AE47913" s="56"/>
    </row>
    <row r="47914" spans="1:31" x14ac:dyDescent="0.25">
      <c r="A47914" s="41">
        <v>0</v>
      </c>
      <c r="C47914" s="56"/>
      <c r="AC47914" s="56"/>
      <c r="AD47914" s="56"/>
      <c r="AE47914" s="56"/>
    </row>
    <row r="47915" spans="1:31" x14ac:dyDescent="0.25">
      <c r="A47915" s="41">
        <v>0</v>
      </c>
      <c r="C47915" s="56"/>
      <c r="AC47915" s="56"/>
      <c r="AD47915" s="56"/>
      <c r="AE47915" s="56"/>
    </row>
    <row r="47916" spans="1:31" x14ac:dyDescent="0.25">
      <c r="A47916" s="41">
        <v>0</v>
      </c>
      <c r="C47916" s="56"/>
      <c r="AC47916" s="56"/>
      <c r="AD47916" s="56"/>
      <c r="AE47916" s="56"/>
    </row>
    <row r="47917" spans="1:31" x14ac:dyDescent="0.25">
      <c r="A47917" s="41">
        <v>0</v>
      </c>
      <c r="C47917" s="56"/>
      <c r="AC47917" s="56"/>
      <c r="AD47917" s="56"/>
      <c r="AE47917" s="56"/>
    </row>
    <row r="47918" spans="1:31" x14ac:dyDescent="0.25">
      <c r="A47918" s="41">
        <v>0</v>
      </c>
      <c r="C47918" s="56"/>
      <c r="AC47918" s="56"/>
      <c r="AD47918" s="56"/>
      <c r="AE47918" s="56"/>
    </row>
    <row r="47919" spans="1:31" x14ac:dyDescent="0.25">
      <c r="A47919" s="41">
        <v>0</v>
      </c>
      <c r="C47919" s="56"/>
      <c r="AC47919" s="56"/>
      <c r="AD47919" s="56"/>
      <c r="AE47919" s="56"/>
    </row>
    <row r="47920" spans="1:31" x14ac:dyDescent="0.25">
      <c r="A47920" s="41">
        <v>0</v>
      </c>
      <c r="C47920" s="56"/>
      <c r="AC47920" s="56"/>
      <c r="AD47920" s="56"/>
      <c r="AE47920" s="56"/>
    </row>
    <row r="47921" spans="1:31" x14ac:dyDescent="0.25">
      <c r="A47921" s="41">
        <v>0</v>
      </c>
      <c r="C47921" s="56"/>
      <c r="AC47921" s="56"/>
      <c r="AD47921" s="56"/>
      <c r="AE47921" s="56"/>
    </row>
    <row r="47922" spans="1:31" x14ac:dyDescent="0.25">
      <c r="A47922" s="41">
        <v>0</v>
      </c>
      <c r="C47922" s="56"/>
      <c r="AC47922" s="56"/>
      <c r="AD47922" s="56"/>
      <c r="AE47922" s="56"/>
    </row>
    <row r="47923" spans="1:31" x14ac:dyDescent="0.25">
      <c r="A47923" s="41">
        <v>0</v>
      </c>
      <c r="C47923" s="56"/>
      <c r="AC47923" s="56"/>
      <c r="AD47923" s="56"/>
      <c r="AE47923" s="56"/>
    </row>
    <row r="47924" spans="1:31" x14ac:dyDescent="0.25">
      <c r="A47924" s="41">
        <v>0</v>
      </c>
      <c r="C47924" s="56"/>
      <c r="AC47924" s="56"/>
      <c r="AD47924" s="56"/>
      <c r="AE47924" s="56"/>
    </row>
    <row r="47925" spans="1:31" x14ac:dyDescent="0.25">
      <c r="A47925" s="41">
        <v>0</v>
      </c>
      <c r="C47925" s="56"/>
      <c r="AC47925" s="56"/>
      <c r="AD47925" s="56"/>
      <c r="AE47925" s="56"/>
    </row>
    <row r="47926" spans="1:31" x14ac:dyDescent="0.25">
      <c r="A47926" s="41">
        <v>0</v>
      </c>
      <c r="C47926" s="56"/>
      <c r="AC47926" s="56"/>
      <c r="AD47926" s="56"/>
      <c r="AE47926" s="56"/>
    </row>
    <row r="47927" spans="1:31" x14ac:dyDescent="0.25">
      <c r="A47927" s="41">
        <v>0</v>
      </c>
      <c r="C47927" s="56"/>
      <c r="AC47927" s="56"/>
      <c r="AD47927" s="56"/>
      <c r="AE47927" s="56"/>
    </row>
    <row r="47928" spans="1:31" x14ac:dyDescent="0.25">
      <c r="A47928" s="41">
        <v>0</v>
      </c>
      <c r="C47928" s="56"/>
      <c r="AC47928" s="56"/>
      <c r="AD47928" s="56"/>
      <c r="AE47928" s="56"/>
    </row>
    <row r="47929" spans="1:31" x14ac:dyDescent="0.25">
      <c r="A47929" s="41">
        <v>0</v>
      </c>
      <c r="C47929" s="56"/>
      <c r="AC47929" s="56"/>
      <c r="AD47929" s="56"/>
      <c r="AE47929" s="56"/>
    </row>
    <row r="47930" spans="1:31" x14ac:dyDescent="0.25">
      <c r="A47930" s="41">
        <v>0</v>
      </c>
      <c r="C47930" s="56"/>
      <c r="AC47930" s="56"/>
      <c r="AD47930" s="56"/>
      <c r="AE47930" s="56"/>
    </row>
    <row r="47931" spans="1:31" x14ac:dyDescent="0.25">
      <c r="A47931" s="41">
        <v>0</v>
      </c>
      <c r="C47931" s="56"/>
      <c r="AC47931" s="56"/>
      <c r="AD47931" s="56"/>
      <c r="AE47931" s="56"/>
    </row>
    <row r="47932" spans="1:31" x14ac:dyDescent="0.25">
      <c r="A47932" s="41">
        <v>0</v>
      </c>
      <c r="C47932" s="56"/>
      <c r="AC47932" s="56"/>
      <c r="AD47932" s="56"/>
      <c r="AE47932" s="56"/>
    </row>
    <row r="47933" spans="1:31" x14ac:dyDescent="0.25">
      <c r="A47933" s="41">
        <v>0</v>
      </c>
      <c r="C47933" s="56"/>
      <c r="AC47933" s="56"/>
      <c r="AD47933" s="56"/>
      <c r="AE47933" s="56"/>
    </row>
    <row r="47934" spans="1:31" x14ac:dyDescent="0.25">
      <c r="A47934" s="41">
        <v>0</v>
      </c>
      <c r="C47934" s="56"/>
      <c r="AC47934" s="56"/>
      <c r="AD47934" s="56"/>
      <c r="AE47934" s="56"/>
    </row>
    <row r="47935" spans="1:31" x14ac:dyDescent="0.25">
      <c r="A47935" s="41">
        <v>0</v>
      </c>
      <c r="C47935" s="56"/>
      <c r="AC47935" s="56"/>
      <c r="AD47935" s="56"/>
      <c r="AE47935" s="56"/>
    </row>
    <row r="47936" spans="1:31" x14ac:dyDescent="0.25">
      <c r="A47936" s="41">
        <v>0</v>
      </c>
      <c r="C47936" s="56"/>
      <c r="AC47936" s="56"/>
      <c r="AD47936" s="56"/>
      <c r="AE47936" s="56"/>
    </row>
    <row r="47937" spans="1:31" x14ac:dyDescent="0.25">
      <c r="A47937" s="41">
        <v>0</v>
      </c>
      <c r="C47937" s="56"/>
      <c r="AC47937" s="56"/>
      <c r="AD47937" s="56"/>
      <c r="AE47937" s="56"/>
    </row>
    <row r="47938" spans="1:31" x14ac:dyDescent="0.25">
      <c r="A47938" s="41">
        <v>0</v>
      </c>
      <c r="C47938" s="56"/>
      <c r="AC47938" s="56"/>
      <c r="AD47938" s="56"/>
      <c r="AE47938" s="56"/>
    </row>
    <row r="47939" spans="1:31" x14ac:dyDescent="0.25">
      <c r="A47939" s="41">
        <v>0</v>
      </c>
      <c r="C47939" s="56"/>
      <c r="AC47939" s="56"/>
      <c r="AD47939" s="56"/>
      <c r="AE47939" s="56"/>
    </row>
    <row r="47940" spans="1:31" x14ac:dyDescent="0.25">
      <c r="A47940" s="41">
        <v>0</v>
      </c>
      <c r="C47940" s="56"/>
      <c r="AC47940" s="56"/>
      <c r="AD47940" s="56"/>
      <c r="AE47940" s="56"/>
    </row>
    <row r="47941" spans="1:31" x14ac:dyDescent="0.25">
      <c r="A47941" s="41">
        <v>0</v>
      </c>
      <c r="C47941" s="56"/>
      <c r="AC47941" s="56"/>
      <c r="AD47941" s="56"/>
      <c r="AE47941" s="56"/>
    </row>
    <row r="47942" spans="1:31" x14ac:dyDescent="0.25">
      <c r="A47942" s="41">
        <v>0</v>
      </c>
      <c r="C47942" s="56"/>
      <c r="AC47942" s="56"/>
      <c r="AD47942" s="56"/>
      <c r="AE47942" s="56"/>
    </row>
    <row r="47943" spans="1:31" x14ac:dyDescent="0.25">
      <c r="A47943" s="41">
        <v>0</v>
      </c>
      <c r="C47943" s="56"/>
      <c r="AC47943" s="56"/>
      <c r="AD47943" s="56"/>
      <c r="AE47943" s="56"/>
    </row>
    <row r="47944" spans="1:31" x14ac:dyDescent="0.25">
      <c r="A47944" s="41">
        <v>0</v>
      </c>
      <c r="C47944" s="56"/>
      <c r="AC47944" s="56"/>
      <c r="AD47944" s="56"/>
      <c r="AE47944" s="56"/>
    </row>
    <row r="47945" spans="1:31" x14ac:dyDescent="0.25">
      <c r="A47945" s="41">
        <v>0</v>
      </c>
      <c r="C47945" s="56"/>
      <c r="AC47945" s="56"/>
      <c r="AD47945" s="56"/>
      <c r="AE47945" s="56"/>
    </row>
    <row r="47946" spans="1:31" x14ac:dyDescent="0.25">
      <c r="A47946" s="41">
        <v>0</v>
      </c>
      <c r="C47946" s="56"/>
      <c r="AC47946" s="56"/>
      <c r="AD47946" s="56"/>
      <c r="AE47946" s="56"/>
    </row>
    <row r="47947" spans="1:31" x14ac:dyDescent="0.25">
      <c r="A47947" s="41">
        <v>0</v>
      </c>
      <c r="C47947" s="56"/>
      <c r="AC47947" s="56"/>
      <c r="AD47947" s="56"/>
      <c r="AE47947" s="56"/>
    </row>
    <row r="47948" spans="1:31" x14ac:dyDescent="0.25">
      <c r="A47948" s="41">
        <v>0</v>
      </c>
      <c r="C47948" s="56"/>
      <c r="AC47948" s="56"/>
      <c r="AD47948" s="56"/>
      <c r="AE47948" s="56"/>
    </row>
    <row r="47949" spans="1:31" x14ac:dyDescent="0.25">
      <c r="A47949" s="41">
        <v>0</v>
      </c>
      <c r="C47949" s="56"/>
      <c r="AC47949" s="56"/>
      <c r="AD47949" s="56"/>
      <c r="AE47949" s="56"/>
    </row>
    <row r="47950" spans="1:31" x14ac:dyDescent="0.25">
      <c r="A47950" s="41">
        <v>0</v>
      </c>
      <c r="C47950" s="56"/>
      <c r="AC47950" s="56"/>
      <c r="AD47950" s="56"/>
      <c r="AE47950" s="56"/>
    </row>
    <row r="47951" spans="1:31" x14ac:dyDescent="0.25">
      <c r="A47951" s="41">
        <v>0</v>
      </c>
      <c r="C47951" s="56"/>
      <c r="AC47951" s="56"/>
      <c r="AD47951" s="56"/>
      <c r="AE47951" s="56"/>
    </row>
    <row r="47952" spans="1:31" x14ac:dyDescent="0.25">
      <c r="A47952" s="41">
        <v>0</v>
      </c>
      <c r="C47952" s="56"/>
      <c r="AC47952" s="56"/>
      <c r="AD47952" s="56"/>
      <c r="AE47952" s="56"/>
    </row>
    <row r="47953" spans="1:31" x14ac:dyDescent="0.25">
      <c r="A47953" s="41">
        <v>0</v>
      </c>
      <c r="C47953" s="56"/>
      <c r="AC47953" s="56"/>
      <c r="AD47953" s="56"/>
      <c r="AE47953" s="56"/>
    </row>
    <row r="47954" spans="1:31" x14ac:dyDescent="0.25">
      <c r="A47954" s="41">
        <v>0</v>
      </c>
      <c r="C47954" s="56"/>
      <c r="AC47954" s="56"/>
      <c r="AD47954" s="56"/>
      <c r="AE47954" s="56"/>
    </row>
    <row r="47955" spans="1:31" x14ac:dyDescent="0.25">
      <c r="A47955" s="41">
        <v>0</v>
      </c>
      <c r="C47955" s="56"/>
      <c r="AC47955" s="56"/>
      <c r="AD47955" s="56"/>
      <c r="AE47955" s="56"/>
    </row>
    <row r="47956" spans="1:31" x14ac:dyDescent="0.25">
      <c r="A47956" s="41">
        <v>0</v>
      </c>
      <c r="C47956" s="56"/>
      <c r="AC47956" s="56"/>
      <c r="AD47956" s="56"/>
      <c r="AE47956" s="56"/>
    </row>
    <row r="47957" spans="1:31" x14ac:dyDescent="0.25">
      <c r="A47957" s="41">
        <v>0</v>
      </c>
      <c r="C47957" s="56"/>
      <c r="AC47957" s="56"/>
      <c r="AD47957" s="56"/>
      <c r="AE47957" s="56"/>
    </row>
    <row r="47958" spans="1:31" x14ac:dyDescent="0.25">
      <c r="A47958" s="41">
        <v>0</v>
      </c>
      <c r="C47958" s="56"/>
      <c r="AC47958" s="56"/>
      <c r="AD47958" s="56"/>
      <c r="AE47958" s="56"/>
    </row>
    <row r="47959" spans="1:31" x14ac:dyDescent="0.25">
      <c r="A47959" s="41">
        <v>0</v>
      </c>
      <c r="C47959" s="56"/>
      <c r="AC47959" s="56"/>
      <c r="AD47959" s="56"/>
      <c r="AE47959" s="56"/>
    </row>
    <row r="47960" spans="1:31" x14ac:dyDescent="0.25">
      <c r="A47960" s="41">
        <v>0</v>
      </c>
      <c r="C47960" s="56"/>
      <c r="AC47960" s="56"/>
      <c r="AD47960" s="56"/>
      <c r="AE47960" s="56"/>
    </row>
    <row r="47961" spans="1:31" x14ac:dyDescent="0.25">
      <c r="A47961" s="41">
        <v>0</v>
      </c>
      <c r="C47961" s="56"/>
      <c r="AC47961" s="56"/>
      <c r="AD47961" s="56"/>
      <c r="AE47961" s="56"/>
    </row>
    <row r="47962" spans="1:31" x14ac:dyDescent="0.25">
      <c r="A47962" s="41">
        <v>0</v>
      </c>
      <c r="C47962" s="56"/>
      <c r="AC47962" s="56"/>
      <c r="AD47962" s="56"/>
      <c r="AE47962" s="56"/>
    </row>
    <row r="47963" spans="1:31" x14ac:dyDescent="0.25">
      <c r="A47963" s="41">
        <v>0</v>
      </c>
      <c r="C47963" s="56"/>
      <c r="AC47963" s="56"/>
      <c r="AD47963" s="56"/>
      <c r="AE47963" s="56"/>
    </row>
    <row r="47964" spans="1:31" x14ac:dyDescent="0.25">
      <c r="A47964" s="41">
        <v>0</v>
      </c>
      <c r="C47964" s="56"/>
      <c r="AC47964" s="56"/>
      <c r="AD47964" s="56"/>
      <c r="AE47964" s="56"/>
    </row>
    <row r="47965" spans="1:31" x14ac:dyDescent="0.25">
      <c r="A47965" s="41">
        <v>0</v>
      </c>
      <c r="C47965" s="56"/>
      <c r="AC47965" s="56"/>
      <c r="AD47965" s="56"/>
      <c r="AE47965" s="56"/>
    </row>
    <row r="47966" spans="1:31" x14ac:dyDescent="0.25">
      <c r="A47966" s="41">
        <v>0</v>
      </c>
      <c r="C47966" s="56"/>
      <c r="AC47966" s="56"/>
      <c r="AD47966" s="56"/>
      <c r="AE47966" s="56"/>
    </row>
    <row r="47967" spans="1:31" x14ac:dyDescent="0.25">
      <c r="A47967" s="41">
        <v>0</v>
      </c>
      <c r="C47967" s="56"/>
      <c r="AC47967" s="56"/>
      <c r="AD47967" s="56"/>
      <c r="AE47967" s="56"/>
    </row>
    <row r="47968" spans="1:31" x14ac:dyDescent="0.25">
      <c r="A47968" s="41">
        <v>0</v>
      </c>
      <c r="C47968" s="56"/>
      <c r="AC47968" s="56"/>
      <c r="AD47968" s="56"/>
      <c r="AE47968" s="56"/>
    </row>
    <row r="47969" spans="1:31" x14ac:dyDescent="0.25">
      <c r="A47969" s="41">
        <v>0</v>
      </c>
      <c r="C47969" s="56"/>
      <c r="AC47969" s="56"/>
      <c r="AD47969" s="56"/>
      <c r="AE47969" s="56"/>
    </row>
    <row r="47970" spans="1:31" x14ac:dyDescent="0.25">
      <c r="A47970" s="41">
        <v>0</v>
      </c>
      <c r="C47970" s="56"/>
      <c r="AC47970" s="56"/>
      <c r="AD47970" s="56"/>
      <c r="AE47970" s="56"/>
    </row>
    <row r="47971" spans="1:31" x14ac:dyDescent="0.25">
      <c r="A47971" s="41">
        <v>0</v>
      </c>
      <c r="C47971" s="56"/>
      <c r="AC47971" s="56"/>
      <c r="AD47971" s="56"/>
      <c r="AE47971" s="56"/>
    </row>
    <row r="47972" spans="1:31" x14ac:dyDescent="0.25">
      <c r="A47972" s="41">
        <v>0</v>
      </c>
      <c r="C47972" s="56"/>
      <c r="AC47972" s="56"/>
      <c r="AD47972" s="56"/>
      <c r="AE47972" s="56"/>
    </row>
    <row r="47973" spans="1:31" x14ac:dyDescent="0.25">
      <c r="A47973" s="41">
        <v>0</v>
      </c>
      <c r="C47973" s="56"/>
      <c r="AC47973" s="56"/>
      <c r="AD47973" s="56"/>
      <c r="AE47973" s="56"/>
    </row>
    <row r="47974" spans="1:31" x14ac:dyDescent="0.25">
      <c r="A47974" s="41">
        <v>0</v>
      </c>
      <c r="C47974" s="56"/>
      <c r="AC47974" s="56"/>
      <c r="AD47974" s="56"/>
      <c r="AE47974" s="56"/>
    </row>
    <row r="47975" spans="1:31" x14ac:dyDescent="0.25">
      <c r="A47975" s="41">
        <v>0</v>
      </c>
      <c r="C47975" s="56"/>
      <c r="AC47975" s="56"/>
      <c r="AD47975" s="56"/>
      <c r="AE47975" s="56"/>
    </row>
    <row r="47976" spans="1:31" x14ac:dyDescent="0.25">
      <c r="A47976" s="41">
        <v>0</v>
      </c>
      <c r="C47976" s="56"/>
      <c r="AC47976" s="56"/>
      <c r="AD47976" s="56"/>
      <c r="AE47976" s="56"/>
    </row>
    <row r="47977" spans="1:31" x14ac:dyDescent="0.25">
      <c r="A47977" s="41">
        <v>0</v>
      </c>
      <c r="C47977" s="56"/>
      <c r="AC47977" s="56"/>
      <c r="AD47977" s="56"/>
      <c r="AE47977" s="56"/>
    </row>
    <row r="47978" spans="1:31" x14ac:dyDescent="0.25">
      <c r="A47978" s="41">
        <v>0</v>
      </c>
      <c r="C47978" s="56"/>
      <c r="AC47978" s="56"/>
      <c r="AD47978" s="56"/>
      <c r="AE47978" s="56"/>
    </row>
    <row r="47979" spans="1:31" x14ac:dyDescent="0.25">
      <c r="A47979" s="41">
        <v>0</v>
      </c>
      <c r="C47979" s="56"/>
      <c r="AC47979" s="56"/>
      <c r="AD47979" s="56"/>
      <c r="AE47979" s="56"/>
    </row>
    <row r="47980" spans="1:31" x14ac:dyDescent="0.25">
      <c r="A47980" s="41">
        <v>0</v>
      </c>
      <c r="C47980" s="56"/>
      <c r="AC47980" s="56"/>
      <c r="AD47980" s="56"/>
      <c r="AE47980" s="56"/>
    </row>
    <row r="47981" spans="1:31" x14ac:dyDescent="0.25">
      <c r="A47981" s="41">
        <v>0</v>
      </c>
      <c r="C47981" s="56"/>
      <c r="AC47981" s="56"/>
      <c r="AD47981" s="56"/>
      <c r="AE47981" s="56"/>
    </row>
    <row r="47982" spans="1:31" x14ac:dyDescent="0.25">
      <c r="A47982" s="41">
        <v>0</v>
      </c>
      <c r="C47982" s="56"/>
      <c r="AC47982" s="56"/>
      <c r="AD47982" s="56"/>
      <c r="AE47982" s="56"/>
    </row>
    <row r="47983" spans="1:31" x14ac:dyDescent="0.25">
      <c r="A47983" s="41">
        <v>0</v>
      </c>
      <c r="C47983" s="56"/>
      <c r="AC47983" s="56"/>
      <c r="AD47983" s="56"/>
      <c r="AE47983" s="56"/>
    </row>
    <row r="47984" spans="1:31" x14ac:dyDescent="0.25">
      <c r="A47984" s="41">
        <v>0</v>
      </c>
      <c r="C47984" s="56"/>
      <c r="AC47984" s="56"/>
      <c r="AD47984" s="56"/>
      <c r="AE47984" s="56"/>
    </row>
    <row r="47985" spans="1:31" x14ac:dyDescent="0.25">
      <c r="A47985" s="41">
        <v>0</v>
      </c>
      <c r="C47985" s="56"/>
      <c r="AC47985" s="56"/>
      <c r="AD47985" s="56"/>
      <c r="AE47985" s="56"/>
    </row>
    <row r="47986" spans="1:31" x14ac:dyDescent="0.25">
      <c r="A47986" s="41">
        <v>0</v>
      </c>
      <c r="C47986" s="56"/>
      <c r="AC47986" s="56"/>
      <c r="AD47986" s="56"/>
      <c r="AE47986" s="56"/>
    </row>
    <row r="47987" spans="1:31" x14ac:dyDescent="0.25">
      <c r="A47987" s="41">
        <v>437</v>
      </c>
      <c r="C47987" s="56"/>
      <c r="AC47987" s="56"/>
      <c r="AD47987" s="56"/>
      <c r="AE47987" s="56"/>
    </row>
    <row r="47988" spans="1:31" x14ac:dyDescent="0.25">
      <c r="A47988" s="41">
        <v>0</v>
      </c>
      <c r="C47988" s="56"/>
      <c r="AC47988" s="56"/>
      <c r="AD47988" s="56"/>
      <c r="AE47988" s="56"/>
    </row>
    <row r="47989" spans="1:31" x14ac:dyDescent="0.25">
      <c r="A47989" s="41">
        <v>0</v>
      </c>
      <c r="C47989" s="56"/>
      <c r="AC47989" s="56"/>
      <c r="AD47989" s="56"/>
      <c r="AE47989" s="56"/>
    </row>
    <row r="47990" spans="1:31" x14ac:dyDescent="0.25">
      <c r="A47990" s="41">
        <v>0</v>
      </c>
      <c r="C47990" s="56"/>
      <c r="AC47990" s="56"/>
      <c r="AD47990" s="56"/>
      <c r="AE47990" s="56"/>
    </row>
    <row r="47991" spans="1:31" x14ac:dyDescent="0.25">
      <c r="A47991" s="41">
        <v>0</v>
      </c>
      <c r="C47991" s="56"/>
      <c r="AC47991" s="56"/>
      <c r="AD47991" s="56"/>
      <c r="AE47991" s="56"/>
    </row>
    <row r="47992" spans="1:31" x14ac:dyDescent="0.25">
      <c r="A47992" s="41">
        <v>0</v>
      </c>
      <c r="C47992" s="56"/>
      <c r="AC47992" s="56"/>
      <c r="AD47992" s="56"/>
      <c r="AE47992" s="56"/>
    </row>
    <row r="47993" spans="1:31" x14ac:dyDescent="0.25">
      <c r="A47993" s="41">
        <v>0</v>
      </c>
      <c r="C47993" s="56"/>
      <c r="AC47993" s="56"/>
      <c r="AD47993" s="56"/>
      <c r="AE47993" s="56"/>
    </row>
    <row r="47994" spans="1:31" x14ac:dyDescent="0.25">
      <c r="A47994" s="41">
        <v>0</v>
      </c>
      <c r="C47994" s="56"/>
      <c r="AC47994" s="56"/>
      <c r="AD47994" s="56"/>
      <c r="AE47994" s="56"/>
    </row>
    <row r="47995" spans="1:31" x14ac:dyDescent="0.25">
      <c r="A47995" s="41">
        <v>0</v>
      </c>
      <c r="C47995" s="56"/>
      <c r="AC47995" s="56"/>
      <c r="AD47995" s="56"/>
      <c r="AE47995" s="56"/>
    </row>
    <row r="47996" spans="1:31" x14ac:dyDescent="0.25">
      <c r="A47996" s="41">
        <v>0</v>
      </c>
      <c r="C47996" s="56"/>
      <c r="AC47996" s="56"/>
      <c r="AD47996" s="56"/>
      <c r="AE47996" s="56"/>
    </row>
    <row r="47997" spans="1:31" x14ac:dyDescent="0.25">
      <c r="A47997" s="41">
        <v>0</v>
      </c>
      <c r="C47997" s="56"/>
      <c r="AC47997" s="56"/>
      <c r="AD47997" s="56"/>
      <c r="AE47997" s="56"/>
    </row>
    <row r="47998" spans="1:31" x14ac:dyDescent="0.25">
      <c r="A47998" s="41">
        <v>0</v>
      </c>
      <c r="C47998" s="56"/>
      <c r="AC47998" s="56"/>
      <c r="AD47998" s="56"/>
      <c r="AE47998" s="56"/>
    </row>
    <row r="47999" spans="1:31" x14ac:dyDescent="0.25">
      <c r="A47999" s="41">
        <v>0</v>
      </c>
      <c r="C47999" s="56"/>
      <c r="AC47999" s="56"/>
      <c r="AD47999" s="56"/>
      <c r="AE47999" s="56"/>
    </row>
    <row r="48000" spans="1:31" x14ac:dyDescent="0.25">
      <c r="A48000" s="41">
        <v>0</v>
      </c>
      <c r="C48000" s="56"/>
      <c r="AC48000" s="56"/>
      <c r="AD48000" s="56"/>
      <c r="AE48000" s="56"/>
    </row>
    <row r="48001" spans="1:31" x14ac:dyDescent="0.25">
      <c r="A48001" s="41">
        <v>0</v>
      </c>
      <c r="C48001" s="56"/>
      <c r="AC48001" s="56"/>
      <c r="AD48001" s="56"/>
      <c r="AE48001" s="56"/>
    </row>
    <row r="48002" spans="1:31" x14ac:dyDescent="0.25">
      <c r="A48002" s="41">
        <v>0</v>
      </c>
      <c r="C48002" s="56"/>
      <c r="AC48002" s="56"/>
      <c r="AD48002" s="56"/>
      <c r="AE48002" s="56"/>
    </row>
    <row r="48003" spans="1:31" x14ac:dyDescent="0.25">
      <c r="A48003" s="41">
        <v>0</v>
      </c>
      <c r="C48003" s="56"/>
      <c r="AC48003" s="56"/>
      <c r="AD48003" s="56"/>
      <c r="AE48003" s="56"/>
    </row>
    <row r="48004" spans="1:31" x14ac:dyDescent="0.25">
      <c r="A48004" s="41">
        <v>0</v>
      </c>
      <c r="C48004" s="56"/>
      <c r="AC48004" s="56"/>
      <c r="AD48004" s="56"/>
      <c r="AE48004" s="56"/>
    </row>
    <row r="48005" spans="1:31" x14ac:dyDescent="0.25">
      <c r="A48005" s="41">
        <v>0</v>
      </c>
      <c r="C48005" s="56"/>
      <c r="AC48005" s="56"/>
      <c r="AD48005" s="56"/>
      <c r="AE48005" s="56"/>
    </row>
    <row r="48006" spans="1:31" x14ac:dyDescent="0.25">
      <c r="A48006" s="41">
        <v>0</v>
      </c>
      <c r="C48006" s="56"/>
      <c r="AC48006" s="56"/>
      <c r="AD48006" s="56"/>
      <c r="AE48006" s="56"/>
    </row>
    <row r="48007" spans="1:31" x14ac:dyDescent="0.25">
      <c r="A48007" s="41">
        <v>0</v>
      </c>
      <c r="C48007" s="56"/>
      <c r="AC48007" s="56"/>
      <c r="AD48007" s="56"/>
      <c r="AE48007" s="56"/>
    </row>
    <row r="48008" spans="1:31" x14ac:dyDescent="0.25">
      <c r="A48008" s="41">
        <v>0</v>
      </c>
      <c r="C48008" s="56"/>
      <c r="AC48008" s="56"/>
      <c r="AD48008" s="56"/>
      <c r="AE48008" s="56"/>
    </row>
    <row r="48009" spans="1:31" x14ac:dyDescent="0.25">
      <c r="A48009" s="41">
        <v>0</v>
      </c>
      <c r="C48009" s="56"/>
      <c r="AC48009" s="56"/>
      <c r="AD48009" s="56"/>
      <c r="AE48009" s="56"/>
    </row>
    <row r="48010" spans="1:31" x14ac:dyDescent="0.25">
      <c r="A48010" s="41">
        <v>0</v>
      </c>
      <c r="C48010" s="56"/>
      <c r="AC48010" s="56"/>
      <c r="AD48010" s="56"/>
      <c r="AE48010" s="56"/>
    </row>
    <row r="48011" spans="1:31" x14ac:dyDescent="0.25">
      <c r="A48011" s="41">
        <v>0</v>
      </c>
      <c r="C48011" s="56"/>
      <c r="AC48011" s="56"/>
      <c r="AD48011" s="56"/>
      <c r="AE48011" s="56"/>
    </row>
    <row r="48012" spans="1:31" x14ac:dyDescent="0.25">
      <c r="A48012" s="41">
        <v>0</v>
      </c>
      <c r="C48012" s="56"/>
      <c r="AC48012" s="56"/>
      <c r="AD48012" s="56"/>
      <c r="AE48012" s="56"/>
    </row>
    <row r="48013" spans="1:31" x14ac:dyDescent="0.25">
      <c r="A48013" s="41">
        <v>0</v>
      </c>
      <c r="C48013" s="56"/>
      <c r="AC48013" s="56"/>
      <c r="AD48013" s="56"/>
      <c r="AE48013" s="56"/>
    </row>
    <row r="48014" spans="1:31" x14ac:dyDescent="0.25">
      <c r="A48014" s="41">
        <v>0</v>
      </c>
      <c r="C48014" s="56"/>
      <c r="AC48014" s="56"/>
      <c r="AD48014" s="56"/>
      <c r="AE48014" s="56"/>
    </row>
    <row r="48015" spans="1:31" x14ac:dyDescent="0.25">
      <c r="A48015" s="41">
        <v>0</v>
      </c>
      <c r="C48015" s="56"/>
      <c r="AC48015" s="56"/>
      <c r="AD48015" s="56"/>
      <c r="AE48015" s="56"/>
    </row>
    <row r="48016" spans="1:31" x14ac:dyDescent="0.25">
      <c r="A48016" s="41">
        <v>0</v>
      </c>
      <c r="C48016" s="56"/>
      <c r="AC48016" s="56"/>
      <c r="AD48016" s="56"/>
      <c r="AE48016" s="56"/>
    </row>
    <row r="48017" spans="1:31" x14ac:dyDescent="0.25">
      <c r="A48017" s="41">
        <v>0</v>
      </c>
      <c r="C48017" s="56"/>
      <c r="AC48017" s="56"/>
      <c r="AD48017" s="56"/>
      <c r="AE48017" s="56"/>
    </row>
    <row r="48018" spans="1:31" x14ac:dyDescent="0.25">
      <c r="A48018" s="41">
        <v>0</v>
      </c>
      <c r="C48018" s="56"/>
      <c r="AC48018" s="56"/>
      <c r="AD48018" s="56"/>
      <c r="AE48018" s="56"/>
    </row>
    <row r="48019" spans="1:31" x14ac:dyDescent="0.25">
      <c r="A48019" s="41">
        <v>0</v>
      </c>
      <c r="C48019" s="56"/>
      <c r="AC48019" s="56"/>
      <c r="AD48019" s="56"/>
      <c r="AE48019" s="56"/>
    </row>
    <row r="48020" spans="1:31" x14ac:dyDescent="0.25">
      <c r="A48020" s="41">
        <v>0</v>
      </c>
      <c r="C48020" s="56"/>
      <c r="AC48020" s="56"/>
      <c r="AD48020" s="56"/>
      <c r="AE48020" s="56"/>
    </row>
    <row r="48021" spans="1:31" x14ac:dyDescent="0.25">
      <c r="A48021" s="41">
        <v>0</v>
      </c>
      <c r="C48021" s="56"/>
      <c r="AC48021" s="56"/>
      <c r="AD48021" s="56"/>
      <c r="AE48021" s="56"/>
    </row>
    <row r="48022" spans="1:31" x14ac:dyDescent="0.25">
      <c r="A48022" s="41">
        <v>0</v>
      </c>
      <c r="C48022" s="56"/>
      <c r="AC48022" s="56"/>
      <c r="AD48022" s="56"/>
      <c r="AE48022" s="56"/>
    </row>
    <row r="48023" spans="1:31" x14ac:dyDescent="0.25">
      <c r="A48023" s="41">
        <v>0</v>
      </c>
      <c r="C48023" s="56"/>
      <c r="AC48023" s="56"/>
      <c r="AD48023" s="56"/>
      <c r="AE48023" s="56"/>
    </row>
    <row r="48024" spans="1:31" x14ac:dyDescent="0.25">
      <c r="A48024" s="41">
        <v>0</v>
      </c>
      <c r="C48024" s="56"/>
      <c r="AC48024" s="56"/>
      <c r="AD48024" s="56"/>
      <c r="AE48024" s="56"/>
    </row>
    <row r="48025" spans="1:31" x14ac:dyDescent="0.25">
      <c r="A48025" s="41">
        <v>0</v>
      </c>
      <c r="C48025" s="56"/>
      <c r="AC48025" s="56"/>
      <c r="AD48025" s="56"/>
      <c r="AE48025" s="56"/>
    </row>
    <row r="48026" spans="1:31" x14ac:dyDescent="0.25">
      <c r="A48026" s="41">
        <v>0</v>
      </c>
      <c r="C48026" s="56"/>
      <c r="AC48026" s="56"/>
      <c r="AD48026" s="56"/>
      <c r="AE48026" s="56"/>
    </row>
    <row r="48027" spans="1:31" x14ac:dyDescent="0.25">
      <c r="A48027" s="41">
        <v>0</v>
      </c>
      <c r="C48027" s="56"/>
      <c r="AC48027" s="56"/>
      <c r="AD48027" s="56"/>
      <c r="AE48027" s="56"/>
    </row>
    <row r="48028" spans="1:31" x14ac:dyDescent="0.25">
      <c r="A48028" s="41">
        <v>0</v>
      </c>
      <c r="C48028" s="56"/>
      <c r="AC48028" s="56"/>
      <c r="AD48028" s="56"/>
      <c r="AE48028" s="56"/>
    </row>
    <row r="48029" spans="1:31" x14ac:dyDescent="0.25">
      <c r="A48029" s="41">
        <v>0</v>
      </c>
      <c r="C48029" s="56"/>
      <c r="AC48029" s="56"/>
      <c r="AD48029" s="56"/>
      <c r="AE48029" s="56"/>
    </row>
    <row r="48030" spans="1:31" x14ac:dyDescent="0.25">
      <c r="A48030" s="41">
        <v>0</v>
      </c>
      <c r="C48030" s="56"/>
      <c r="AC48030" s="56"/>
      <c r="AD48030" s="56"/>
      <c r="AE48030" s="56"/>
    </row>
    <row r="48031" spans="1:31" x14ac:dyDescent="0.25">
      <c r="A48031" s="41">
        <v>0</v>
      </c>
      <c r="C48031" s="56"/>
      <c r="AC48031" s="56"/>
      <c r="AD48031" s="56"/>
      <c r="AE48031" s="56"/>
    </row>
    <row r="48032" spans="1:31" x14ac:dyDescent="0.25">
      <c r="A48032" s="41">
        <v>0</v>
      </c>
      <c r="C48032" s="56"/>
      <c r="AC48032" s="56"/>
      <c r="AD48032" s="56"/>
      <c r="AE48032" s="56"/>
    </row>
    <row r="48033" spans="1:31" x14ac:dyDescent="0.25">
      <c r="A48033" s="41">
        <v>0</v>
      </c>
      <c r="C48033" s="56"/>
      <c r="AC48033" s="56"/>
      <c r="AD48033" s="56"/>
      <c r="AE48033" s="56"/>
    </row>
    <row r="48034" spans="1:31" x14ac:dyDescent="0.25">
      <c r="A48034" s="41">
        <v>0</v>
      </c>
      <c r="C48034" s="56"/>
      <c r="AC48034" s="56"/>
      <c r="AD48034" s="56"/>
      <c r="AE48034" s="56"/>
    </row>
    <row r="48035" spans="1:31" x14ac:dyDescent="0.25">
      <c r="A48035" s="41">
        <v>0</v>
      </c>
      <c r="C48035" s="56"/>
      <c r="AC48035" s="56"/>
      <c r="AD48035" s="56"/>
      <c r="AE48035" s="56"/>
    </row>
    <row r="48036" spans="1:31" x14ac:dyDescent="0.25">
      <c r="A48036" s="41">
        <v>0</v>
      </c>
      <c r="C48036" s="56"/>
      <c r="AC48036" s="56"/>
      <c r="AD48036" s="56"/>
      <c r="AE48036" s="56"/>
    </row>
    <row r="48037" spans="1:31" x14ac:dyDescent="0.25">
      <c r="A48037" s="41">
        <v>0</v>
      </c>
      <c r="C48037" s="56"/>
      <c r="AC48037" s="56"/>
      <c r="AD48037" s="56"/>
      <c r="AE48037" s="56"/>
    </row>
    <row r="48038" spans="1:31" x14ac:dyDescent="0.25">
      <c r="A48038" s="41">
        <v>0</v>
      </c>
      <c r="C48038" s="56"/>
      <c r="AC48038" s="56"/>
      <c r="AD48038" s="56"/>
      <c r="AE48038" s="56"/>
    </row>
    <row r="48039" spans="1:31" x14ac:dyDescent="0.25">
      <c r="A48039" s="41">
        <v>0</v>
      </c>
      <c r="C48039" s="56"/>
      <c r="AC48039" s="56"/>
      <c r="AD48039" s="56"/>
      <c r="AE48039" s="56"/>
    </row>
    <row r="48040" spans="1:31" x14ac:dyDescent="0.25">
      <c r="A48040" s="41">
        <v>0</v>
      </c>
      <c r="C48040" s="56"/>
      <c r="AC48040" s="56"/>
      <c r="AD48040" s="56"/>
      <c r="AE48040" s="56"/>
    </row>
    <row r="48041" spans="1:31" x14ac:dyDescent="0.25">
      <c r="A48041" s="41">
        <v>0</v>
      </c>
      <c r="C48041" s="56"/>
      <c r="AC48041" s="56"/>
      <c r="AD48041" s="56"/>
      <c r="AE48041" s="56"/>
    </row>
    <row r="48042" spans="1:31" x14ac:dyDescent="0.25">
      <c r="A48042" s="41">
        <v>0</v>
      </c>
      <c r="C48042" s="56"/>
      <c r="AC48042" s="56"/>
      <c r="AD48042" s="56"/>
      <c r="AE48042" s="56"/>
    </row>
    <row r="48043" spans="1:31" x14ac:dyDescent="0.25">
      <c r="A48043" s="41">
        <v>0</v>
      </c>
      <c r="C48043" s="56"/>
      <c r="AC48043" s="56"/>
      <c r="AD48043" s="56"/>
      <c r="AE48043" s="56"/>
    </row>
    <row r="48044" spans="1:31" x14ac:dyDescent="0.25">
      <c r="A48044" s="41">
        <v>0</v>
      </c>
      <c r="C48044" s="56"/>
      <c r="AC48044" s="56"/>
      <c r="AD48044" s="56"/>
      <c r="AE48044" s="56"/>
    </row>
    <row r="48045" spans="1:31" x14ac:dyDescent="0.25">
      <c r="A48045" s="41">
        <v>0</v>
      </c>
      <c r="C48045" s="56"/>
      <c r="AC48045" s="56"/>
      <c r="AD48045" s="56"/>
      <c r="AE48045" s="56"/>
    </row>
    <row r="48046" spans="1:31" x14ac:dyDescent="0.25">
      <c r="A48046" s="41">
        <v>0</v>
      </c>
      <c r="C48046" s="56"/>
      <c r="AC48046" s="56"/>
      <c r="AD48046" s="56"/>
      <c r="AE48046" s="56"/>
    </row>
    <row r="48047" spans="1:31" x14ac:dyDescent="0.25">
      <c r="A48047" s="41">
        <v>0</v>
      </c>
      <c r="C48047" s="56"/>
      <c r="AC48047" s="56"/>
      <c r="AD48047" s="56"/>
      <c r="AE48047" s="56"/>
    </row>
    <row r="48048" spans="1:31" x14ac:dyDescent="0.25">
      <c r="A48048" s="41">
        <v>0</v>
      </c>
      <c r="C48048" s="56"/>
      <c r="AC48048" s="56"/>
      <c r="AD48048" s="56"/>
      <c r="AE48048" s="56"/>
    </row>
    <row r="48049" spans="1:31" x14ac:dyDescent="0.25">
      <c r="A48049" s="41">
        <v>0</v>
      </c>
      <c r="C48049" s="56"/>
      <c r="AC48049" s="56"/>
      <c r="AD48049" s="56"/>
      <c r="AE48049" s="56"/>
    </row>
    <row r="48050" spans="1:31" x14ac:dyDescent="0.25">
      <c r="A48050" s="41">
        <v>0</v>
      </c>
      <c r="C48050" s="56"/>
      <c r="AC48050" s="56"/>
      <c r="AD48050" s="56"/>
      <c r="AE48050" s="56"/>
    </row>
    <row r="48051" spans="1:31" x14ac:dyDescent="0.25">
      <c r="A48051" s="41">
        <v>0</v>
      </c>
      <c r="C48051" s="56"/>
      <c r="AC48051" s="56"/>
      <c r="AD48051" s="56"/>
      <c r="AE48051" s="56"/>
    </row>
    <row r="48052" spans="1:31" x14ac:dyDescent="0.25">
      <c r="A48052" s="41">
        <v>0</v>
      </c>
      <c r="C48052" s="56"/>
      <c r="AC48052" s="56"/>
      <c r="AD48052" s="56"/>
      <c r="AE48052" s="56"/>
    </row>
    <row r="48053" spans="1:31" x14ac:dyDescent="0.25">
      <c r="A48053" s="41">
        <v>0</v>
      </c>
      <c r="C48053" s="56"/>
      <c r="AC48053" s="56"/>
      <c r="AD48053" s="56"/>
      <c r="AE48053" s="56"/>
    </row>
    <row r="48054" spans="1:31" x14ac:dyDescent="0.25">
      <c r="A48054" s="41">
        <v>0</v>
      </c>
      <c r="C48054" s="56"/>
      <c r="AC48054" s="56"/>
      <c r="AD48054" s="56"/>
      <c r="AE48054" s="56"/>
    </row>
    <row r="48055" spans="1:31" x14ac:dyDescent="0.25">
      <c r="A48055" s="41">
        <v>0</v>
      </c>
      <c r="C48055" s="56"/>
      <c r="AC48055" s="56"/>
      <c r="AD48055" s="56"/>
      <c r="AE48055" s="56"/>
    </row>
    <row r="48056" spans="1:31" x14ac:dyDescent="0.25">
      <c r="A48056" s="41">
        <v>0</v>
      </c>
      <c r="C48056" s="56"/>
      <c r="AC48056" s="56"/>
      <c r="AD48056" s="56"/>
      <c r="AE48056" s="56"/>
    </row>
    <row r="48057" spans="1:31" x14ac:dyDescent="0.25">
      <c r="A48057" s="41">
        <v>0</v>
      </c>
      <c r="C48057" s="56"/>
      <c r="AC48057" s="56"/>
      <c r="AD48057" s="56"/>
      <c r="AE48057" s="56"/>
    </row>
    <row r="48058" spans="1:31" x14ac:dyDescent="0.25">
      <c r="A48058" s="41">
        <v>0</v>
      </c>
      <c r="C48058" s="56"/>
      <c r="AC48058" s="56"/>
      <c r="AD48058" s="56"/>
      <c r="AE48058" s="56"/>
    </row>
    <row r="48059" spans="1:31" x14ac:dyDescent="0.25">
      <c r="A48059" s="41">
        <v>0</v>
      </c>
      <c r="C48059" s="56"/>
      <c r="AC48059" s="56"/>
      <c r="AD48059" s="56"/>
      <c r="AE48059" s="56"/>
    </row>
    <row r="48060" spans="1:31" x14ac:dyDescent="0.25">
      <c r="A48060" s="41">
        <v>0</v>
      </c>
      <c r="C48060" s="56"/>
      <c r="AC48060" s="56"/>
      <c r="AD48060" s="56"/>
      <c r="AE48060" s="56"/>
    </row>
    <row r="48061" spans="1:31" x14ac:dyDescent="0.25">
      <c r="A48061" s="41">
        <v>0</v>
      </c>
      <c r="C48061" s="56"/>
      <c r="AC48061" s="56"/>
      <c r="AD48061" s="56"/>
      <c r="AE48061" s="56"/>
    </row>
    <row r="48062" spans="1:31" x14ac:dyDescent="0.25">
      <c r="A48062" s="41">
        <v>0</v>
      </c>
      <c r="C48062" s="56"/>
      <c r="AC48062" s="56"/>
      <c r="AD48062" s="56"/>
      <c r="AE48062" s="56"/>
    </row>
    <row r="48063" spans="1:31" x14ac:dyDescent="0.25">
      <c r="A48063" s="41">
        <v>0</v>
      </c>
      <c r="C48063" s="56"/>
      <c r="AC48063" s="56"/>
      <c r="AD48063" s="56"/>
      <c r="AE48063" s="56"/>
    </row>
    <row r="48064" spans="1:31" x14ac:dyDescent="0.25">
      <c r="A48064" s="41">
        <v>0</v>
      </c>
      <c r="C48064" s="56"/>
      <c r="AC48064" s="56"/>
      <c r="AD48064" s="56"/>
      <c r="AE48064" s="56"/>
    </row>
    <row r="48065" spans="1:31" x14ac:dyDescent="0.25">
      <c r="A48065" s="41">
        <v>0</v>
      </c>
      <c r="C48065" s="56"/>
      <c r="AC48065" s="56"/>
      <c r="AD48065" s="56"/>
      <c r="AE48065" s="56"/>
    </row>
    <row r="48066" spans="1:31" x14ac:dyDescent="0.25">
      <c r="A48066" s="41">
        <v>0</v>
      </c>
      <c r="C48066" s="56"/>
      <c r="AC48066" s="56"/>
      <c r="AD48066" s="56"/>
      <c r="AE48066" s="56"/>
    </row>
    <row r="48067" spans="1:31" x14ac:dyDescent="0.25">
      <c r="A48067" s="41">
        <v>0</v>
      </c>
      <c r="C48067" s="56"/>
      <c r="AC48067" s="56"/>
      <c r="AD48067" s="56"/>
      <c r="AE48067" s="56"/>
    </row>
    <row r="48068" spans="1:31" x14ac:dyDescent="0.25">
      <c r="A48068" s="41">
        <v>0</v>
      </c>
      <c r="C48068" s="56"/>
      <c r="AC48068" s="56"/>
      <c r="AD48068" s="56"/>
      <c r="AE48068" s="56"/>
    </row>
    <row r="48069" spans="1:31" x14ac:dyDescent="0.25">
      <c r="A48069" s="41">
        <v>527626</v>
      </c>
      <c r="C48069" s="56"/>
      <c r="AC48069" s="56"/>
      <c r="AD48069" s="56"/>
      <c r="AE48069" s="56"/>
    </row>
    <row r="48070" spans="1:31" x14ac:dyDescent="0.25">
      <c r="A48070" s="41">
        <v>0</v>
      </c>
      <c r="C48070" s="56"/>
      <c r="AC48070" s="56"/>
      <c r="AD48070" s="56"/>
      <c r="AE48070" s="56"/>
    </row>
    <row r="48071" spans="1:31" x14ac:dyDescent="0.25">
      <c r="A48071" s="41">
        <v>0</v>
      </c>
      <c r="C48071" s="56"/>
      <c r="AC48071" s="56"/>
      <c r="AD48071" s="56"/>
      <c r="AE48071" s="56"/>
    </row>
    <row r="48072" spans="1:31" x14ac:dyDescent="0.25">
      <c r="A48072" s="41">
        <v>0</v>
      </c>
      <c r="C48072" s="56"/>
      <c r="AC48072" s="56"/>
      <c r="AD48072" s="56"/>
      <c r="AE48072" s="56"/>
    </row>
    <row r="48073" spans="1:31" x14ac:dyDescent="0.25">
      <c r="A48073" s="41">
        <v>0</v>
      </c>
      <c r="C48073" s="56"/>
      <c r="AC48073" s="56"/>
      <c r="AD48073" s="56"/>
      <c r="AE48073" s="56"/>
    </row>
    <row r="48074" spans="1:31" x14ac:dyDescent="0.25">
      <c r="A48074" s="41">
        <v>0</v>
      </c>
      <c r="C48074" s="56"/>
      <c r="AC48074" s="56"/>
      <c r="AD48074" s="56"/>
      <c r="AE48074" s="56"/>
    </row>
    <row r="48075" spans="1:31" x14ac:dyDescent="0.25">
      <c r="A48075" s="41">
        <v>0</v>
      </c>
      <c r="C48075" s="56"/>
      <c r="AC48075" s="56"/>
      <c r="AD48075" s="56"/>
      <c r="AE48075" s="56"/>
    </row>
    <row r="48076" spans="1:31" x14ac:dyDescent="0.25">
      <c r="A48076" s="41">
        <v>0</v>
      </c>
      <c r="C48076" s="56"/>
      <c r="AC48076" s="56"/>
      <c r="AD48076" s="56"/>
      <c r="AE48076" s="56"/>
    </row>
    <row r="48077" spans="1:31" x14ac:dyDescent="0.25">
      <c r="A48077" s="41">
        <v>0</v>
      </c>
      <c r="C48077" s="56"/>
      <c r="AC48077" s="56"/>
      <c r="AD48077" s="56"/>
      <c r="AE48077" s="56"/>
    </row>
    <row r="48078" spans="1:31" x14ac:dyDescent="0.25">
      <c r="A48078" s="41">
        <v>0</v>
      </c>
      <c r="C48078" s="56"/>
      <c r="AC48078" s="56"/>
      <c r="AD48078" s="56"/>
      <c r="AE48078" s="56"/>
    </row>
    <row r="48079" spans="1:31" x14ac:dyDescent="0.25">
      <c r="A48079" s="41">
        <v>0</v>
      </c>
      <c r="C48079" s="56"/>
      <c r="AC48079" s="56"/>
      <c r="AD48079" s="56"/>
      <c r="AE48079" s="56"/>
    </row>
    <row r="48080" spans="1:31" x14ac:dyDescent="0.25">
      <c r="A48080" s="41">
        <v>1469</v>
      </c>
      <c r="C48080" s="56"/>
      <c r="AC48080" s="56"/>
      <c r="AD48080" s="56"/>
      <c r="AE48080" s="56"/>
    </row>
    <row r="48081" spans="1:31" x14ac:dyDescent="0.25">
      <c r="A48081" s="41">
        <v>0</v>
      </c>
      <c r="C48081" s="56"/>
      <c r="AC48081" s="56"/>
      <c r="AD48081" s="56"/>
      <c r="AE48081" s="56"/>
    </row>
    <row r="48082" spans="1:31" x14ac:dyDescent="0.25">
      <c r="A48082" s="41">
        <v>0</v>
      </c>
      <c r="C48082" s="56"/>
      <c r="AC48082" s="56"/>
      <c r="AD48082" s="56"/>
      <c r="AE48082" s="56"/>
    </row>
    <row r="48083" spans="1:31" x14ac:dyDescent="0.25">
      <c r="A48083" s="41">
        <v>0</v>
      </c>
      <c r="C48083" s="56"/>
      <c r="AC48083" s="56"/>
      <c r="AD48083" s="56"/>
      <c r="AE48083" s="56"/>
    </row>
    <row r="48084" spans="1:31" x14ac:dyDescent="0.25">
      <c r="A48084" s="41">
        <v>21</v>
      </c>
      <c r="C48084" s="56"/>
      <c r="AC48084" s="56"/>
      <c r="AD48084" s="56"/>
      <c r="AE48084" s="56"/>
    </row>
    <row r="48085" spans="1:31" x14ac:dyDescent="0.25">
      <c r="A48085" s="41">
        <v>0</v>
      </c>
      <c r="C48085" s="56"/>
      <c r="AC48085" s="56"/>
      <c r="AD48085" s="56"/>
      <c r="AE48085" s="56"/>
    </row>
    <row r="48086" spans="1:31" x14ac:dyDescent="0.25">
      <c r="A48086" s="41">
        <v>0</v>
      </c>
      <c r="C48086" s="56"/>
      <c r="AC48086" s="56"/>
      <c r="AD48086" s="56"/>
      <c r="AE48086" s="56"/>
    </row>
    <row r="48087" spans="1:31" x14ac:dyDescent="0.25">
      <c r="A48087" s="41">
        <v>0</v>
      </c>
      <c r="C48087" s="56"/>
      <c r="AC48087" s="56"/>
      <c r="AD48087" s="56"/>
      <c r="AE48087" s="56"/>
    </row>
    <row r="48088" spans="1:31" x14ac:dyDescent="0.25">
      <c r="A48088" s="41">
        <v>0</v>
      </c>
      <c r="C48088" s="56"/>
      <c r="AC48088" s="56"/>
      <c r="AD48088" s="56"/>
      <c r="AE48088" s="56"/>
    </row>
    <row r="48089" spans="1:31" x14ac:dyDescent="0.25">
      <c r="A48089" s="41">
        <v>0</v>
      </c>
      <c r="C48089" s="56"/>
      <c r="AC48089" s="56"/>
      <c r="AD48089" s="56"/>
      <c r="AE48089" s="56"/>
    </row>
    <row r="48090" spans="1:31" x14ac:dyDescent="0.25">
      <c r="A48090" s="41">
        <v>0</v>
      </c>
      <c r="C48090" s="56"/>
      <c r="AC48090" s="56"/>
      <c r="AD48090" s="56"/>
      <c r="AE48090" s="56"/>
    </row>
    <row r="48091" spans="1:31" x14ac:dyDescent="0.25">
      <c r="A48091" s="41">
        <v>0</v>
      </c>
      <c r="C48091" s="56"/>
      <c r="AC48091" s="56"/>
      <c r="AD48091" s="56"/>
      <c r="AE48091" s="56"/>
    </row>
    <row r="48092" spans="1:31" x14ac:dyDescent="0.25">
      <c r="A48092" s="41">
        <v>0</v>
      </c>
      <c r="C48092" s="56"/>
      <c r="AC48092" s="56"/>
      <c r="AD48092" s="56"/>
      <c r="AE48092" s="56"/>
    </row>
    <row r="48093" spans="1:31" x14ac:dyDescent="0.25">
      <c r="A48093" s="41">
        <v>0</v>
      </c>
      <c r="C48093" s="56"/>
      <c r="AC48093" s="56"/>
      <c r="AD48093" s="56"/>
      <c r="AE48093" s="56"/>
    </row>
    <row r="48094" spans="1:31" x14ac:dyDescent="0.25">
      <c r="A48094" s="41">
        <v>0</v>
      </c>
      <c r="C48094" s="56"/>
      <c r="AC48094" s="56"/>
      <c r="AD48094" s="56"/>
      <c r="AE48094" s="56"/>
    </row>
    <row r="48095" spans="1:31" x14ac:dyDescent="0.25">
      <c r="A48095" s="41">
        <v>0</v>
      </c>
      <c r="C48095" s="56"/>
      <c r="AC48095" s="56"/>
      <c r="AD48095" s="56"/>
      <c r="AE48095" s="56"/>
    </row>
    <row r="48096" spans="1:31" x14ac:dyDescent="0.25">
      <c r="A48096" s="41">
        <v>0</v>
      </c>
      <c r="C48096" s="56"/>
      <c r="AC48096" s="56"/>
      <c r="AD48096" s="56"/>
      <c r="AE48096" s="56"/>
    </row>
    <row r="48097" spans="1:31" x14ac:dyDescent="0.25">
      <c r="A48097" s="41">
        <v>0</v>
      </c>
      <c r="C48097" s="56"/>
      <c r="AC48097" s="56"/>
      <c r="AD48097" s="56"/>
      <c r="AE48097" s="56"/>
    </row>
    <row r="48098" spans="1:31" x14ac:dyDescent="0.25">
      <c r="A48098" s="41">
        <v>0</v>
      </c>
      <c r="C48098" s="56"/>
      <c r="AC48098" s="56"/>
      <c r="AD48098" s="56"/>
      <c r="AE48098" s="56"/>
    </row>
    <row r="48099" spans="1:31" x14ac:dyDescent="0.25">
      <c r="A48099" s="41">
        <v>0</v>
      </c>
      <c r="C48099" s="56"/>
      <c r="AC48099" s="56"/>
      <c r="AD48099" s="56"/>
      <c r="AE48099" s="56"/>
    </row>
    <row r="48100" spans="1:31" x14ac:dyDescent="0.25">
      <c r="A48100" s="41">
        <v>0</v>
      </c>
      <c r="C48100" s="56"/>
      <c r="AC48100" s="56"/>
      <c r="AD48100" s="56"/>
      <c r="AE48100" s="56"/>
    </row>
    <row r="48101" spans="1:31" x14ac:dyDescent="0.25">
      <c r="A48101" s="41">
        <v>0</v>
      </c>
      <c r="C48101" s="56"/>
      <c r="AC48101" s="56"/>
      <c r="AD48101" s="56"/>
      <c r="AE48101" s="56"/>
    </row>
    <row r="48102" spans="1:31" x14ac:dyDescent="0.25">
      <c r="A48102" s="41">
        <v>0</v>
      </c>
      <c r="C48102" s="56"/>
      <c r="AC48102" s="56"/>
      <c r="AD48102" s="56"/>
      <c r="AE48102" s="56"/>
    </row>
    <row r="48103" spans="1:31" x14ac:dyDescent="0.25">
      <c r="A48103" s="41">
        <v>0</v>
      </c>
      <c r="C48103" s="56"/>
      <c r="AC48103" s="56"/>
      <c r="AD48103" s="56"/>
      <c r="AE48103" s="56"/>
    </row>
    <row r="48104" spans="1:31" x14ac:dyDescent="0.25">
      <c r="A48104" s="41">
        <v>0</v>
      </c>
      <c r="C48104" s="56"/>
      <c r="AC48104" s="56"/>
      <c r="AD48104" s="56"/>
      <c r="AE48104" s="56"/>
    </row>
    <row r="48105" spans="1:31" x14ac:dyDescent="0.25">
      <c r="A48105" s="41">
        <v>0</v>
      </c>
      <c r="C48105" s="56"/>
      <c r="AC48105" s="56"/>
      <c r="AD48105" s="56"/>
      <c r="AE48105" s="56"/>
    </row>
    <row r="48106" spans="1:31" x14ac:dyDescent="0.25">
      <c r="A48106" s="41">
        <v>0</v>
      </c>
      <c r="C48106" s="56"/>
      <c r="AC48106" s="56"/>
      <c r="AD48106" s="56"/>
      <c r="AE48106" s="56"/>
    </row>
    <row r="48107" spans="1:31" x14ac:dyDescent="0.25">
      <c r="A48107" s="41">
        <v>0</v>
      </c>
      <c r="C48107" s="56"/>
      <c r="AC48107" s="56"/>
      <c r="AD48107" s="56"/>
      <c r="AE48107" s="56"/>
    </row>
    <row r="48108" spans="1:31" x14ac:dyDescent="0.25">
      <c r="A48108" s="41">
        <v>0</v>
      </c>
      <c r="C48108" s="56"/>
      <c r="AC48108" s="56"/>
      <c r="AD48108" s="56"/>
      <c r="AE48108" s="56"/>
    </row>
    <row r="48109" spans="1:31" x14ac:dyDescent="0.25">
      <c r="A48109" s="41">
        <v>0</v>
      </c>
      <c r="C48109" s="56"/>
      <c r="AC48109" s="56"/>
      <c r="AD48109" s="56"/>
      <c r="AE48109" s="56"/>
    </row>
    <row r="48110" spans="1:31" x14ac:dyDescent="0.25">
      <c r="A48110" s="41">
        <v>0</v>
      </c>
      <c r="C48110" s="56"/>
      <c r="AC48110" s="56"/>
      <c r="AD48110" s="56"/>
      <c r="AE48110" s="56"/>
    </row>
    <row r="48111" spans="1:31" x14ac:dyDescent="0.25">
      <c r="A48111" s="41">
        <v>0</v>
      </c>
      <c r="C48111" s="56"/>
      <c r="AC48111" s="56"/>
      <c r="AD48111" s="56"/>
      <c r="AE48111" s="56"/>
    </row>
    <row r="48112" spans="1:31" x14ac:dyDescent="0.25">
      <c r="A48112" s="41">
        <v>0</v>
      </c>
      <c r="C48112" s="56"/>
      <c r="AC48112" s="56"/>
      <c r="AD48112" s="56"/>
      <c r="AE48112" s="56"/>
    </row>
    <row r="48113" spans="1:31" x14ac:dyDescent="0.25">
      <c r="A48113" s="41">
        <v>0</v>
      </c>
      <c r="C48113" s="56"/>
      <c r="AC48113" s="56"/>
      <c r="AD48113" s="56"/>
      <c r="AE48113" s="56"/>
    </row>
    <row r="48114" spans="1:31" x14ac:dyDescent="0.25">
      <c r="A48114" s="41">
        <v>324</v>
      </c>
      <c r="C48114" s="56"/>
      <c r="AC48114" s="56"/>
      <c r="AD48114" s="56"/>
      <c r="AE48114" s="56"/>
    </row>
    <row r="48115" spans="1:31" x14ac:dyDescent="0.25">
      <c r="A48115" s="41">
        <v>0</v>
      </c>
      <c r="C48115" s="56"/>
      <c r="AC48115" s="56"/>
      <c r="AD48115" s="56"/>
      <c r="AE48115" s="56"/>
    </row>
    <row r="48116" spans="1:31" x14ac:dyDescent="0.25">
      <c r="A48116" s="41">
        <v>0</v>
      </c>
      <c r="C48116" s="56"/>
      <c r="AC48116" s="56"/>
      <c r="AD48116" s="56"/>
      <c r="AE48116" s="56"/>
    </row>
    <row r="48117" spans="1:31" x14ac:dyDescent="0.25">
      <c r="A48117" s="41">
        <v>0</v>
      </c>
      <c r="C48117" s="56"/>
      <c r="AC48117" s="56"/>
      <c r="AD48117" s="56"/>
      <c r="AE48117" s="56"/>
    </row>
    <row r="48118" spans="1:31" x14ac:dyDescent="0.25">
      <c r="A48118" s="41">
        <v>0</v>
      </c>
      <c r="C48118" s="56"/>
      <c r="AC48118" s="56"/>
      <c r="AD48118" s="56"/>
      <c r="AE48118" s="56"/>
    </row>
    <row r="48119" spans="1:31" x14ac:dyDescent="0.25">
      <c r="A48119" s="41">
        <v>0</v>
      </c>
      <c r="C48119" s="56"/>
      <c r="AC48119" s="56"/>
      <c r="AD48119" s="56"/>
      <c r="AE48119" s="56"/>
    </row>
    <row r="48120" spans="1:31" x14ac:dyDescent="0.25">
      <c r="A48120" s="41">
        <v>0</v>
      </c>
      <c r="C48120" s="56"/>
      <c r="AC48120" s="56"/>
      <c r="AD48120" s="56"/>
      <c r="AE48120" s="56"/>
    </row>
    <row r="48121" spans="1:31" x14ac:dyDescent="0.25">
      <c r="A48121" s="41">
        <v>0</v>
      </c>
      <c r="C48121" s="56"/>
      <c r="AC48121" s="56"/>
      <c r="AD48121" s="56"/>
      <c r="AE48121" s="56"/>
    </row>
    <row r="48122" spans="1:31" x14ac:dyDescent="0.25">
      <c r="A48122" s="41">
        <v>0</v>
      </c>
      <c r="C48122" s="56"/>
      <c r="AC48122" s="56"/>
      <c r="AD48122" s="56"/>
      <c r="AE48122" s="56"/>
    </row>
    <row r="48123" spans="1:31" x14ac:dyDescent="0.25">
      <c r="A48123" s="41">
        <v>0</v>
      </c>
      <c r="C48123" s="56"/>
      <c r="AC48123" s="56"/>
      <c r="AD48123" s="56"/>
      <c r="AE48123" s="56"/>
    </row>
    <row r="48124" spans="1:31" x14ac:dyDescent="0.25">
      <c r="A48124" s="41">
        <v>0</v>
      </c>
      <c r="C48124" s="56"/>
      <c r="AC48124" s="56"/>
      <c r="AD48124" s="56"/>
      <c r="AE48124" s="56"/>
    </row>
    <row r="48125" spans="1:31" x14ac:dyDescent="0.25">
      <c r="A48125" s="41">
        <v>0</v>
      </c>
      <c r="C48125" s="56"/>
      <c r="AC48125" s="56"/>
      <c r="AD48125" s="56"/>
      <c r="AE48125" s="56"/>
    </row>
    <row r="48126" spans="1:31" x14ac:dyDescent="0.25">
      <c r="A48126" s="41">
        <v>0</v>
      </c>
      <c r="C48126" s="56"/>
      <c r="AC48126" s="56"/>
      <c r="AD48126" s="56"/>
      <c r="AE48126" s="56"/>
    </row>
    <row r="48127" spans="1:31" x14ac:dyDescent="0.25">
      <c r="A48127" s="41">
        <v>0</v>
      </c>
      <c r="C48127" s="56"/>
      <c r="AC48127" s="56"/>
      <c r="AD48127" s="56"/>
      <c r="AE48127" s="56"/>
    </row>
    <row r="48128" spans="1:31" x14ac:dyDescent="0.25">
      <c r="A48128" s="41">
        <v>0</v>
      </c>
      <c r="C48128" s="56"/>
      <c r="AC48128" s="56"/>
      <c r="AD48128" s="56"/>
      <c r="AE48128" s="56"/>
    </row>
    <row r="48129" spans="1:31" x14ac:dyDescent="0.25">
      <c r="A48129" s="41">
        <v>0</v>
      </c>
      <c r="C48129" s="56"/>
      <c r="AC48129" s="56"/>
      <c r="AD48129" s="56"/>
      <c r="AE48129" s="56"/>
    </row>
    <row r="48130" spans="1:31" x14ac:dyDescent="0.25">
      <c r="A48130" s="41">
        <v>0</v>
      </c>
      <c r="C48130" s="56"/>
      <c r="AC48130" s="56"/>
      <c r="AD48130" s="56"/>
      <c r="AE48130" s="56"/>
    </row>
    <row r="48131" spans="1:31" x14ac:dyDescent="0.25">
      <c r="A48131" s="41">
        <v>0</v>
      </c>
      <c r="C48131" s="56"/>
      <c r="AC48131" s="56"/>
      <c r="AD48131" s="56"/>
      <c r="AE48131" s="56"/>
    </row>
    <row r="48132" spans="1:31" x14ac:dyDescent="0.25">
      <c r="A48132" s="41">
        <v>0</v>
      </c>
      <c r="C48132" s="56"/>
      <c r="AC48132" s="56"/>
      <c r="AD48132" s="56"/>
      <c r="AE48132" s="56"/>
    </row>
    <row r="48133" spans="1:31" x14ac:dyDescent="0.25">
      <c r="A48133" s="41">
        <v>0</v>
      </c>
      <c r="C48133" s="56"/>
      <c r="AC48133" s="56"/>
      <c r="AD48133" s="56"/>
      <c r="AE48133" s="56"/>
    </row>
    <row r="48134" spans="1:31" x14ac:dyDescent="0.25">
      <c r="A48134" s="41">
        <v>0</v>
      </c>
      <c r="C48134" s="56"/>
      <c r="AC48134" s="56"/>
      <c r="AD48134" s="56"/>
      <c r="AE48134" s="56"/>
    </row>
    <row r="48135" spans="1:31" x14ac:dyDescent="0.25">
      <c r="A48135" s="41">
        <v>0</v>
      </c>
      <c r="C48135" s="56"/>
      <c r="AC48135" s="56"/>
      <c r="AD48135" s="56"/>
      <c r="AE48135" s="56"/>
    </row>
    <row r="48136" spans="1:31" x14ac:dyDescent="0.25">
      <c r="A48136" s="41">
        <v>0</v>
      </c>
      <c r="C48136" s="56"/>
      <c r="AC48136" s="56"/>
      <c r="AD48136" s="56"/>
      <c r="AE48136" s="56"/>
    </row>
    <row r="48137" spans="1:31" x14ac:dyDescent="0.25">
      <c r="A48137" s="41">
        <v>0</v>
      </c>
      <c r="C48137" s="56"/>
      <c r="AC48137" s="56"/>
      <c r="AD48137" s="56"/>
      <c r="AE48137" s="56"/>
    </row>
    <row r="48138" spans="1:31" x14ac:dyDescent="0.25">
      <c r="A48138" s="41">
        <v>0</v>
      </c>
      <c r="C48138" s="56"/>
      <c r="AC48138" s="56"/>
      <c r="AD48138" s="56"/>
      <c r="AE48138" s="56"/>
    </row>
    <row r="48139" spans="1:31" x14ac:dyDescent="0.25">
      <c r="A48139" s="41">
        <v>0</v>
      </c>
      <c r="C48139" s="56"/>
      <c r="AC48139" s="56"/>
      <c r="AD48139" s="56"/>
      <c r="AE48139" s="56"/>
    </row>
    <row r="48140" spans="1:31" x14ac:dyDescent="0.25">
      <c r="A48140" s="41">
        <v>0</v>
      </c>
      <c r="C48140" s="56"/>
      <c r="AC48140" s="56"/>
      <c r="AD48140" s="56"/>
      <c r="AE48140" s="56"/>
    </row>
    <row r="48141" spans="1:31" x14ac:dyDescent="0.25">
      <c r="A48141" s="41">
        <v>0</v>
      </c>
      <c r="C48141" s="56"/>
      <c r="AC48141" s="56"/>
      <c r="AD48141" s="56"/>
      <c r="AE48141" s="56"/>
    </row>
    <row r="48142" spans="1:31" x14ac:dyDescent="0.25">
      <c r="A48142" s="41">
        <v>0</v>
      </c>
      <c r="C48142" s="56"/>
      <c r="AC48142" s="56"/>
      <c r="AD48142" s="56"/>
      <c r="AE48142" s="56"/>
    </row>
    <row r="48143" spans="1:31" x14ac:dyDescent="0.25">
      <c r="A48143" s="41">
        <v>0</v>
      </c>
      <c r="C48143" s="56"/>
      <c r="AC48143" s="56"/>
      <c r="AD48143" s="56"/>
      <c r="AE48143" s="56"/>
    </row>
    <row r="48144" spans="1:31" x14ac:dyDescent="0.25">
      <c r="A48144" s="41">
        <v>0</v>
      </c>
      <c r="C48144" s="56"/>
      <c r="AC48144" s="56"/>
      <c r="AD48144" s="56"/>
      <c r="AE48144" s="56"/>
    </row>
    <row r="48145" spans="1:31" x14ac:dyDescent="0.25">
      <c r="A48145" s="41">
        <v>0</v>
      </c>
      <c r="C48145" s="56"/>
      <c r="AC48145" s="56"/>
      <c r="AD48145" s="56"/>
      <c r="AE48145" s="56"/>
    </row>
    <row r="48146" spans="1:31" x14ac:dyDescent="0.25">
      <c r="A48146" s="41">
        <v>0</v>
      </c>
      <c r="C48146" s="56"/>
      <c r="AC48146" s="56"/>
      <c r="AD48146" s="56"/>
      <c r="AE48146" s="56"/>
    </row>
    <row r="48147" spans="1:31" x14ac:dyDescent="0.25">
      <c r="A48147" s="41">
        <v>0</v>
      </c>
      <c r="C48147" s="56"/>
      <c r="AC48147" s="56"/>
      <c r="AD48147" s="56"/>
      <c r="AE48147" s="56"/>
    </row>
    <row r="48148" spans="1:31" x14ac:dyDescent="0.25">
      <c r="A48148" s="41">
        <v>0</v>
      </c>
      <c r="C48148" s="56"/>
      <c r="AC48148" s="56"/>
      <c r="AD48148" s="56"/>
      <c r="AE48148" s="56"/>
    </row>
    <row r="48149" spans="1:31" x14ac:dyDescent="0.25">
      <c r="A48149" s="41">
        <v>0</v>
      </c>
      <c r="C48149" s="56"/>
      <c r="AC48149" s="56"/>
      <c r="AD48149" s="56"/>
      <c r="AE48149" s="56"/>
    </row>
    <row r="48150" spans="1:31" x14ac:dyDescent="0.25">
      <c r="A48150" s="41">
        <v>0</v>
      </c>
      <c r="C48150" s="56"/>
      <c r="AC48150" s="56"/>
      <c r="AD48150" s="56"/>
      <c r="AE48150" s="56"/>
    </row>
    <row r="48151" spans="1:31" x14ac:dyDescent="0.25">
      <c r="A48151" s="41">
        <v>0</v>
      </c>
      <c r="C48151" s="56"/>
      <c r="AC48151" s="56"/>
      <c r="AD48151" s="56"/>
      <c r="AE48151" s="56"/>
    </row>
    <row r="48152" spans="1:31" x14ac:dyDescent="0.25">
      <c r="A48152" s="41">
        <v>0</v>
      </c>
      <c r="C48152" s="56"/>
      <c r="AC48152" s="56"/>
      <c r="AD48152" s="56"/>
      <c r="AE48152" s="56"/>
    </row>
    <row r="48153" spans="1:31" x14ac:dyDescent="0.25">
      <c r="A48153" s="41">
        <v>0</v>
      </c>
      <c r="C48153" s="56"/>
      <c r="AC48153" s="56"/>
      <c r="AD48153" s="56"/>
      <c r="AE48153" s="56"/>
    </row>
    <row r="48154" spans="1:31" x14ac:dyDescent="0.25">
      <c r="A48154" s="41">
        <v>0</v>
      </c>
      <c r="C48154" s="56"/>
      <c r="AC48154" s="56"/>
      <c r="AD48154" s="56"/>
      <c r="AE48154" s="56"/>
    </row>
    <row r="48155" spans="1:31" x14ac:dyDescent="0.25">
      <c r="A48155" s="41">
        <v>0</v>
      </c>
      <c r="C48155" s="56"/>
      <c r="AC48155" s="56"/>
      <c r="AD48155" s="56"/>
      <c r="AE48155" s="56"/>
    </row>
    <row r="48156" spans="1:31" x14ac:dyDescent="0.25">
      <c r="A48156" s="41">
        <v>0</v>
      </c>
      <c r="C48156" s="56"/>
      <c r="AC48156" s="56"/>
      <c r="AD48156" s="56"/>
      <c r="AE48156" s="56"/>
    </row>
    <row r="48157" spans="1:31" x14ac:dyDescent="0.25">
      <c r="A48157" s="41">
        <v>0</v>
      </c>
      <c r="C48157" s="56"/>
      <c r="AC48157" s="56"/>
      <c r="AD48157" s="56"/>
      <c r="AE48157" s="56"/>
    </row>
    <row r="48158" spans="1:31" x14ac:dyDescent="0.25">
      <c r="A48158" s="41">
        <v>0</v>
      </c>
      <c r="C48158" s="56"/>
      <c r="AC48158" s="56"/>
      <c r="AD48158" s="56"/>
      <c r="AE48158" s="56"/>
    </row>
    <row r="48159" spans="1:31" x14ac:dyDescent="0.25">
      <c r="A48159" s="41">
        <v>0</v>
      </c>
      <c r="C48159" s="56"/>
      <c r="AC48159" s="56"/>
      <c r="AD48159" s="56"/>
      <c r="AE48159" s="56"/>
    </row>
    <row r="48160" spans="1:31" x14ac:dyDescent="0.25">
      <c r="A48160" s="41">
        <v>0</v>
      </c>
      <c r="C48160" s="56"/>
      <c r="AC48160" s="56"/>
      <c r="AD48160" s="56"/>
      <c r="AE48160" s="56"/>
    </row>
    <row r="48161" spans="1:31" x14ac:dyDescent="0.25">
      <c r="A48161" s="41">
        <v>0</v>
      </c>
      <c r="C48161" s="56"/>
      <c r="AC48161" s="56"/>
      <c r="AD48161" s="56"/>
      <c r="AE48161" s="56"/>
    </row>
    <row r="48162" spans="1:31" x14ac:dyDescent="0.25">
      <c r="A48162" s="41">
        <v>0</v>
      </c>
      <c r="C48162" s="56"/>
      <c r="AC48162" s="56"/>
      <c r="AD48162" s="56"/>
      <c r="AE48162" s="56"/>
    </row>
    <row r="48163" spans="1:31" x14ac:dyDescent="0.25">
      <c r="A48163" s="41">
        <v>0</v>
      </c>
      <c r="C48163" s="56"/>
      <c r="AC48163" s="56"/>
      <c r="AD48163" s="56"/>
      <c r="AE48163" s="56"/>
    </row>
    <row r="48164" spans="1:31" x14ac:dyDescent="0.25">
      <c r="A48164" s="41">
        <v>0</v>
      </c>
      <c r="C48164" s="56"/>
      <c r="AC48164" s="56"/>
      <c r="AD48164" s="56"/>
      <c r="AE48164" s="56"/>
    </row>
    <row r="48165" spans="1:31" x14ac:dyDescent="0.25">
      <c r="A48165" s="41">
        <v>0</v>
      </c>
      <c r="C48165" s="56"/>
      <c r="AC48165" s="56"/>
      <c r="AD48165" s="56"/>
      <c r="AE48165" s="56"/>
    </row>
    <row r="48166" spans="1:31" x14ac:dyDescent="0.25">
      <c r="A48166" s="41">
        <v>0</v>
      </c>
      <c r="C48166" s="56"/>
      <c r="AC48166" s="56"/>
      <c r="AD48166" s="56"/>
      <c r="AE48166" s="56"/>
    </row>
    <row r="48167" spans="1:31" x14ac:dyDescent="0.25">
      <c r="A48167" s="41">
        <v>0</v>
      </c>
      <c r="C48167" s="56"/>
      <c r="AC48167" s="56"/>
      <c r="AD48167" s="56"/>
      <c r="AE48167" s="56"/>
    </row>
    <row r="48168" spans="1:31" x14ac:dyDescent="0.25">
      <c r="A48168" s="41">
        <v>0</v>
      </c>
      <c r="C48168" s="56"/>
      <c r="AC48168" s="56"/>
      <c r="AD48168" s="56"/>
      <c r="AE48168" s="56"/>
    </row>
    <row r="48169" spans="1:31" x14ac:dyDescent="0.25">
      <c r="A48169" s="41">
        <v>0</v>
      </c>
      <c r="C48169" s="56"/>
      <c r="AC48169" s="56"/>
      <c r="AD48169" s="56"/>
      <c r="AE48169" s="56"/>
    </row>
    <row r="48170" spans="1:31" x14ac:dyDescent="0.25">
      <c r="A48170" s="41">
        <v>0</v>
      </c>
      <c r="C48170" s="56"/>
      <c r="AC48170" s="56"/>
      <c r="AD48170" s="56"/>
      <c r="AE48170" s="56"/>
    </row>
    <row r="48171" spans="1:31" x14ac:dyDescent="0.25">
      <c r="A48171" s="41">
        <v>0</v>
      </c>
      <c r="C48171" s="56"/>
      <c r="AC48171" s="56"/>
      <c r="AD48171" s="56"/>
      <c r="AE48171" s="56"/>
    </row>
    <row r="48172" spans="1:31" x14ac:dyDescent="0.25">
      <c r="A48172" s="41">
        <v>0</v>
      </c>
      <c r="C48172" s="56"/>
      <c r="AC48172" s="56"/>
      <c r="AD48172" s="56"/>
      <c r="AE48172" s="56"/>
    </row>
    <row r="48173" spans="1:31" x14ac:dyDescent="0.25">
      <c r="A48173" s="41">
        <v>0</v>
      </c>
      <c r="C48173" s="56"/>
      <c r="AC48173" s="56"/>
      <c r="AD48173" s="56"/>
      <c r="AE48173" s="56"/>
    </row>
    <row r="48174" spans="1:31" x14ac:dyDescent="0.25">
      <c r="A48174" s="41">
        <v>0</v>
      </c>
      <c r="C48174" s="56"/>
      <c r="AC48174" s="56"/>
      <c r="AD48174" s="56"/>
      <c r="AE48174" s="56"/>
    </row>
    <row r="48175" spans="1:31" x14ac:dyDescent="0.25">
      <c r="A48175" s="41">
        <v>0</v>
      </c>
      <c r="C48175" s="56"/>
      <c r="AC48175" s="56"/>
      <c r="AD48175" s="56"/>
      <c r="AE48175" s="56"/>
    </row>
    <row r="48176" spans="1:31" x14ac:dyDescent="0.25">
      <c r="A48176" s="41">
        <v>0</v>
      </c>
      <c r="C48176" s="56"/>
      <c r="AC48176" s="56"/>
      <c r="AD48176" s="56"/>
      <c r="AE48176" s="56"/>
    </row>
    <row r="48177" spans="1:31" x14ac:dyDescent="0.25">
      <c r="A48177" s="41">
        <v>0</v>
      </c>
      <c r="C48177" s="56"/>
      <c r="AC48177" s="56"/>
      <c r="AD48177" s="56"/>
      <c r="AE48177" s="56"/>
    </row>
    <row r="48178" spans="1:31" x14ac:dyDescent="0.25">
      <c r="A48178" s="41">
        <v>0</v>
      </c>
      <c r="C48178" s="56"/>
      <c r="AC48178" s="56"/>
      <c r="AD48178" s="56"/>
      <c r="AE48178" s="56"/>
    </row>
    <row r="48179" spans="1:31" x14ac:dyDescent="0.25">
      <c r="A48179" s="41">
        <v>0</v>
      </c>
      <c r="C48179" s="56"/>
      <c r="AC48179" s="56"/>
      <c r="AD48179" s="56"/>
      <c r="AE48179" s="56"/>
    </row>
    <row r="48180" spans="1:31" x14ac:dyDescent="0.25">
      <c r="A48180" s="41">
        <v>0</v>
      </c>
      <c r="C48180" s="56"/>
      <c r="AC48180" s="56"/>
      <c r="AD48180" s="56"/>
      <c r="AE48180" s="56"/>
    </row>
    <row r="48181" spans="1:31" x14ac:dyDescent="0.25">
      <c r="A48181" s="41">
        <v>0</v>
      </c>
      <c r="C48181" s="56"/>
      <c r="AC48181" s="56"/>
      <c r="AD48181" s="56"/>
      <c r="AE48181" s="56"/>
    </row>
    <row r="48182" spans="1:31" x14ac:dyDescent="0.25">
      <c r="A48182" s="41">
        <v>0</v>
      </c>
      <c r="C48182" s="56"/>
      <c r="AC48182" s="56"/>
      <c r="AD48182" s="56"/>
      <c r="AE48182" s="56"/>
    </row>
    <row r="48183" spans="1:31" x14ac:dyDescent="0.25">
      <c r="A48183" s="41">
        <v>0</v>
      </c>
      <c r="C48183" s="56"/>
      <c r="AC48183" s="56"/>
      <c r="AD48183" s="56"/>
      <c r="AE48183" s="56"/>
    </row>
    <row r="48184" spans="1:31" x14ac:dyDescent="0.25">
      <c r="A48184" s="41">
        <v>0</v>
      </c>
      <c r="C48184" s="56"/>
      <c r="AC48184" s="56"/>
      <c r="AD48184" s="56"/>
      <c r="AE48184" s="56"/>
    </row>
    <row r="48185" spans="1:31" x14ac:dyDescent="0.25">
      <c r="A48185" s="41">
        <v>0</v>
      </c>
      <c r="C48185" s="56"/>
      <c r="AC48185" s="56"/>
      <c r="AD48185" s="56"/>
      <c r="AE48185" s="56"/>
    </row>
    <row r="48186" spans="1:31" x14ac:dyDescent="0.25">
      <c r="A48186" s="41">
        <v>0</v>
      </c>
      <c r="C48186" s="56"/>
      <c r="AC48186" s="56"/>
      <c r="AD48186" s="56"/>
      <c r="AE48186" s="56"/>
    </row>
    <row r="48187" spans="1:31" x14ac:dyDescent="0.25">
      <c r="A48187" s="41">
        <v>0</v>
      </c>
      <c r="C48187" s="56"/>
      <c r="AC48187" s="56"/>
      <c r="AD48187" s="56"/>
      <c r="AE48187" s="56"/>
    </row>
    <row r="48188" spans="1:31" x14ac:dyDescent="0.25">
      <c r="A48188" s="41">
        <v>0</v>
      </c>
      <c r="C48188" s="56"/>
      <c r="AC48188" s="56"/>
      <c r="AD48188" s="56"/>
      <c r="AE48188" s="56"/>
    </row>
    <row r="48189" spans="1:31" x14ac:dyDescent="0.25">
      <c r="A48189" s="41">
        <v>0</v>
      </c>
      <c r="C48189" s="56"/>
      <c r="AC48189" s="56"/>
      <c r="AD48189" s="56"/>
      <c r="AE48189" s="56"/>
    </row>
    <row r="48190" spans="1:31" x14ac:dyDescent="0.25">
      <c r="A48190" s="41">
        <v>0</v>
      </c>
      <c r="C48190" s="56"/>
      <c r="AC48190" s="56"/>
      <c r="AD48190" s="56"/>
      <c r="AE48190" s="56"/>
    </row>
    <row r="48191" spans="1:31" x14ac:dyDescent="0.25">
      <c r="A48191" s="41">
        <v>0</v>
      </c>
      <c r="C48191" s="56"/>
      <c r="AC48191" s="56"/>
      <c r="AD48191" s="56"/>
      <c r="AE48191" s="56"/>
    </row>
    <row r="48192" spans="1:31" x14ac:dyDescent="0.25">
      <c r="A48192" s="41">
        <v>0</v>
      </c>
      <c r="C48192" s="56"/>
      <c r="AC48192" s="56"/>
      <c r="AD48192" s="56"/>
      <c r="AE48192" s="56"/>
    </row>
    <row r="48193" spans="1:31" x14ac:dyDescent="0.25">
      <c r="A48193" s="41">
        <v>0</v>
      </c>
      <c r="C48193" s="56"/>
      <c r="AC48193" s="56"/>
      <c r="AD48193" s="56"/>
      <c r="AE48193" s="56"/>
    </row>
    <row r="48194" spans="1:31" x14ac:dyDescent="0.25">
      <c r="A48194" s="41">
        <v>0</v>
      </c>
      <c r="C48194" s="56"/>
      <c r="AC48194" s="56"/>
      <c r="AD48194" s="56"/>
      <c r="AE48194" s="56"/>
    </row>
    <row r="48195" spans="1:31" x14ac:dyDescent="0.25">
      <c r="A48195" s="41">
        <v>0</v>
      </c>
      <c r="C48195" s="56"/>
      <c r="AC48195" s="56"/>
      <c r="AD48195" s="56"/>
      <c r="AE48195" s="56"/>
    </row>
    <row r="48196" spans="1:31" x14ac:dyDescent="0.25">
      <c r="A48196" s="41">
        <v>0</v>
      </c>
      <c r="C48196" s="56"/>
      <c r="AC48196" s="56"/>
      <c r="AD48196" s="56"/>
      <c r="AE48196" s="56"/>
    </row>
    <row r="48197" spans="1:31" x14ac:dyDescent="0.25">
      <c r="A48197" s="41">
        <v>0</v>
      </c>
      <c r="C48197" s="56"/>
      <c r="AC48197" s="56"/>
      <c r="AD48197" s="56"/>
      <c r="AE48197" s="56"/>
    </row>
    <row r="48198" spans="1:31" x14ac:dyDescent="0.25">
      <c r="A48198" s="41">
        <v>0</v>
      </c>
      <c r="C48198" s="56"/>
      <c r="AC48198" s="56"/>
      <c r="AD48198" s="56"/>
      <c r="AE48198" s="56"/>
    </row>
    <row r="48199" spans="1:31" x14ac:dyDescent="0.25">
      <c r="A48199" s="41">
        <v>0</v>
      </c>
      <c r="C48199" s="56"/>
      <c r="AC48199" s="56"/>
      <c r="AD48199" s="56"/>
      <c r="AE48199" s="56"/>
    </row>
    <row r="48200" spans="1:31" x14ac:dyDescent="0.25">
      <c r="A48200" s="41">
        <v>0</v>
      </c>
      <c r="C48200" s="56"/>
      <c r="AC48200" s="56"/>
      <c r="AD48200" s="56"/>
      <c r="AE48200" s="56"/>
    </row>
    <row r="48201" spans="1:31" x14ac:dyDescent="0.25">
      <c r="A48201" s="41">
        <v>0</v>
      </c>
      <c r="C48201" s="56"/>
      <c r="AC48201" s="56"/>
      <c r="AD48201" s="56"/>
      <c r="AE48201" s="56"/>
    </row>
    <row r="48202" spans="1:31" x14ac:dyDescent="0.25">
      <c r="A48202" s="41">
        <v>0</v>
      </c>
      <c r="C48202" s="56"/>
      <c r="AC48202" s="56"/>
      <c r="AD48202" s="56"/>
      <c r="AE48202" s="56"/>
    </row>
    <row r="48203" spans="1:31" x14ac:dyDescent="0.25">
      <c r="A48203" s="41">
        <v>0</v>
      </c>
      <c r="C48203" s="56"/>
      <c r="AC48203" s="56"/>
      <c r="AD48203" s="56"/>
      <c r="AE48203" s="56"/>
    </row>
    <row r="48204" spans="1:31" x14ac:dyDescent="0.25">
      <c r="A48204" s="41">
        <v>0</v>
      </c>
      <c r="C48204" s="56"/>
      <c r="AC48204" s="56"/>
      <c r="AD48204" s="56"/>
      <c r="AE48204" s="56"/>
    </row>
    <row r="48205" spans="1:31" x14ac:dyDescent="0.25">
      <c r="A48205" s="41">
        <v>0</v>
      </c>
      <c r="C48205" s="56"/>
      <c r="AC48205" s="56"/>
      <c r="AD48205" s="56"/>
      <c r="AE48205" s="56"/>
    </row>
    <row r="48206" spans="1:31" x14ac:dyDescent="0.25">
      <c r="A48206" s="41">
        <v>0</v>
      </c>
      <c r="C48206" s="56"/>
      <c r="AC48206" s="56"/>
      <c r="AD48206" s="56"/>
      <c r="AE48206" s="56"/>
    </row>
    <row r="48207" spans="1:31" x14ac:dyDescent="0.25">
      <c r="A48207" s="41">
        <v>0</v>
      </c>
      <c r="C48207" s="56"/>
      <c r="AC48207" s="56"/>
      <c r="AD48207" s="56"/>
      <c r="AE48207" s="56"/>
    </row>
    <row r="48208" spans="1:31" x14ac:dyDescent="0.25">
      <c r="A48208" s="41">
        <v>0</v>
      </c>
      <c r="C48208" s="56"/>
      <c r="AC48208" s="56"/>
      <c r="AD48208" s="56"/>
      <c r="AE48208" s="56"/>
    </row>
    <row r="48209" spans="1:31" x14ac:dyDescent="0.25">
      <c r="A48209" s="41">
        <v>0</v>
      </c>
      <c r="C48209" s="56"/>
      <c r="AC48209" s="56"/>
      <c r="AD48209" s="56"/>
      <c r="AE48209" s="56"/>
    </row>
    <row r="48210" spans="1:31" x14ac:dyDescent="0.25">
      <c r="A48210" s="41">
        <v>0</v>
      </c>
      <c r="C48210" s="56"/>
      <c r="AC48210" s="56"/>
      <c r="AD48210" s="56"/>
      <c r="AE48210" s="56"/>
    </row>
    <row r="48211" spans="1:31" x14ac:dyDescent="0.25">
      <c r="A48211" s="41">
        <v>0</v>
      </c>
      <c r="C48211" s="56"/>
      <c r="AC48211" s="56"/>
      <c r="AD48211" s="56"/>
      <c r="AE48211" s="56"/>
    </row>
    <row r="48212" spans="1:31" x14ac:dyDescent="0.25">
      <c r="A48212" s="41">
        <v>0</v>
      </c>
      <c r="C48212" s="56"/>
      <c r="AC48212" s="56"/>
      <c r="AD48212" s="56"/>
      <c r="AE48212" s="56"/>
    </row>
    <row r="48213" spans="1:31" x14ac:dyDescent="0.25">
      <c r="A48213" s="41">
        <v>0</v>
      </c>
      <c r="C48213" s="56"/>
      <c r="AC48213" s="56"/>
      <c r="AD48213" s="56"/>
      <c r="AE48213" s="56"/>
    </row>
    <row r="48214" spans="1:31" x14ac:dyDescent="0.25">
      <c r="A48214" s="41">
        <v>0</v>
      </c>
      <c r="C48214" s="56"/>
      <c r="AC48214" s="56"/>
      <c r="AD48214" s="56"/>
      <c r="AE48214" s="56"/>
    </row>
    <row r="48215" spans="1:31" x14ac:dyDescent="0.25">
      <c r="A48215" s="41">
        <v>0</v>
      </c>
      <c r="C48215" s="56"/>
      <c r="AC48215" s="56"/>
      <c r="AD48215" s="56"/>
      <c r="AE48215" s="56"/>
    </row>
    <row r="48216" spans="1:31" x14ac:dyDescent="0.25">
      <c r="A48216" s="41">
        <v>0</v>
      </c>
      <c r="C48216" s="56"/>
      <c r="AC48216" s="56"/>
      <c r="AD48216" s="56"/>
      <c r="AE48216" s="56"/>
    </row>
    <row r="48217" spans="1:31" x14ac:dyDescent="0.25">
      <c r="A48217" s="41">
        <v>0</v>
      </c>
      <c r="C48217" s="56"/>
      <c r="AC48217" s="56"/>
      <c r="AD48217" s="56"/>
      <c r="AE48217" s="56"/>
    </row>
    <row r="48218" spans="1:31" x14ac:dyDescent="0.25">
      <c r="A48218" s="41">
        <v>0</v>
      </c>
      <c r="C48218" s="56"/>
      <c r="AC48218" s="56"/>
      <c r="AD48218" s="56"/>
      <c r="AE48218" s="56"/>
    </row>
    <row r="48219" spans="1:31" x14ac:dyDescent="0.25">
      <c r="A48219" s="41">
        <v>0</v>
      </c>
      <c r="C48219" s="56"/>
      <c r="AC48219" s="56"/>
      <c r="AD48219" s="56"/>
      <c r="AE48219" s="56"/>
    </row>
    <row r="48220" spans="1:31" x14ac:dyDescent="0.25">
      <c r="A48220" s="41">
        <v>0</v>
      </c>
      <c r="C48220" s="56"/>
      <c r="AC48220" s="56"/>
      <c r="AD48220" s="56"/>
      <c r="AE48220" s="56"/>
    </row>
    <row r="48221" spans="1:31" x14ac:dyDescent="0.25">
      <c r="A48221" s="41">
        <v>0</v>
      </c>
      <c r="C48221" s="56"/>
      <c r="AC48221" s="56"/>
      <c r="AD48221" s="56"/>
      <c r="AE48221" s="56"/>
    </row>
    <row r="48222" spans="1:31" x14ac:dyDescent="0.25">
      <c r="A48222" s="41">
        <v>0</v>
      </c>
      <c r="C48222" s="56"/>
      <c r="AC48222" s="56"/>
      <c r="AD48222" s="56"/>
      <c r="AE48222" s="56"/>
    </row>
    <row r="48223" spans="1:31" x14ac:dyDescent="0.25">
      <c r="A48223" s="41">
        <v>0</v>
      </c>
      <c r="C48223" s="56"/>
      <c r="AC48223" s="56"/>
      <c r="AD48223" s="56"/>
      <c r="AE48223" s="56"/>
    </row>
    <row r="48224" spans="1:31" x14ac:dyDescent="0.25">
      <c r="A48224" s="41">
        <v>0</v>
      </c>
      <c r="C48224" s="56"/>
      <c r="AC48224" s="56"/>
      <c r="AD48224" s="56"/>
      <c r="AE48224" s="56"/>
    </row>
    <row r="48225" spans="1:31" x14ac:dyDescent="0.25">
      <c r="A48225" s="41">
        <v>0</v>
      </c>
      <c r="C48225" s="56"/>
      <c r="AC48225" s="56"/>
      <c r="AD48225" s="56"/>
      <c r="AE48225" s="56"/>
    </row>
    <row r="48226" spans="1:31" x14ac:dyDescent="0.25">
      <c r="A48226" s="41">
        <v>53972</v>
      </c>
      <c r="C48226" s="56"/>
      <c r="AC48226" s="56"/>
      <c r="AD48226" s="56"/>
      <c r="AE48226" s="56"/>
    </row>
    <row r="48227" spans="1:31" x14ac:dyDescent="0.25">
      <c r="A48227" s="41">
        <v>0</v>
      </c>
      <c r="C48227" s="56"/>
      <c r="AC48227" s="56"/>
      <c r="AD48227" s="56"/>
      <c r="AE48227" s="56"/>
    </row>
    <row r="48228" spans="1:31" x14ac:dyDescent="0.25">
      <c r="A48228" s="41">
        <v>0</v>
      </c>
      <c r="C48228" s="56"/>
      <c r="AC48228" s="56"/>
      <c r="AD48228" s="56"/>
      <c r="AE48228" s="56"/>
    </row>
    <row r="48229" spans="1:31" x14ac:dyDescent="0.25">
      <c r="A48229" s="41">
        <v>0</v>
      </c>
      <c r="C48229" s="56"/>
      <c r="AC48229" s="56"/>
      <c r="AD48229" s="56"/>
      <c r="AE48229" s="56"/>
    </row>
    <row r="48230" spans="1:31" x14ac:dyDescent="0.25">
      <c r="A48230" s="41">
        <v>0</v>
      </c>
      <c r="C48230" s="56"/>
      <c r="AC48230" s="56"/>
      <c r="AD48230" s="56"/>
      <c r="AE48230" s="56"/>
    </row>
    <row r="48231" spans="1:31" x14ac:dyDescent="0.25">
      <c r="A48231" s="41">
        <v>0</v>
      </c>
      <c r="C48231" s="56"/>
      <c r="AC48231" s="56"/>
      <c r="AD48231" s="56"/>
      <c r="AE48231" s="56"/>
    </row>
    <row r="48232" spans="1:31" x14ac:dyDescent="0.25">
      <c r="A48232" s="41">
        <v>0</v>
      </c>
      <c r="C48232" s="56"/>
      <c r="AC48232" s="56"/>
      <c r="AD48232" s="56"/>
      <c r="AE48232" s="56"/>
    </row>
    <row r="48233" spans="1:31" x14ac:dyDescent="0.25">
      <c r="A48233" s="41">
        <v>0</v>
      </c>
      <c r="C48233" s="56"/>
      <c r="AC48233" s="56"/>
      <c r="AD48233" s="56"/>
      <c r="AE48233" s="56"/>
    </row>
    <row r="48234" spans="1:31" x14ac:dyDescent="0.25">
      <c r="A48234" s="41">
        <v>0</v>
      </c>
      <c r="C48234" s="56"/>
      <c r="AC48234" s="56"/>
      <c r="AD48234" s="56"/>
      <c r="AE48234" s="56"/>
    </row>
    <row r="48235" spans="1:31" x14ac:dyDescent="0.25">
      <c r="A48235" s="41">
        <v>0</v>
      </c>
      <c r="C48235" s="56"/>
      <c r="AC48235" s="56"/>
      <c r="AD48235" s="56"/>
      <c r="AE48235" s="56"/>
    </row>
    <row r="48236" spans="1:31" x14ac:dyDescent="0.25">
      <c r="A48236" s="41">
        <v>0</v>
      </c>
      <c r="C48236" s="56"/>
      <c r="AC48236" s="56"/>
      <c r="AD48236" s="56"/>
      <c r="AE48236" s="56"/>
    </row>
    <row r="48237" spans="1:31" x14ac:dyDescent="0.25">
      <c r="A48237" s="41">
        <v>0</v>
      </c>
      <c r="C48237" s="56"/>
      <c r="AC48237" s="56"/>
      <c r="AD48237" s="56"/>
      <c r="AE48237" s="56"/>
    </row>
    <row r="48238" spans="1:31" x14ac:dyDescent="0.25">
      <c r="A48238" s="41">
        <v>0</v>
      </c>
      <c r="C48238" s="56"/>
      <c r="AC48238" s="56"/>
      <c r="AD48238" s="56"/>
      <c r="AE48238" s="56"/>
    </row>
    <row r="48239" spans="1:31" x14ac:dyDescent="0.25">
      <c r="A48239" s="41">
        <v>0</v>
      </c>
      <c r="C48239" s="56"/>
      <c r="AC48239" s="56"/>
      <c r="AD48239" s="56"/>
      <c r="AE48239" s="56"/>
    </row>
    <row r="48240" spans="1:31" x14ac:dyDescent="0.25">
      <c r="A48240" s="41">
        <v>0</v>
      </c>
      <c r="C48240" s="56"/>
      <c r="AC48240" s="56"/>
      <c r="AD48240" s="56"/>
      <c r="AE48240" s="56"/>
    </row>
    <row r="48241" spans="1:31" x14ac:dyDescent="0.25">
      <c r="A48241" s="41">
        <v>0</v>
      </c>
      <c r="C48241" s="56"/>
      <c r="AC48241" s="56"/>
      <c r="AD48241" s="56"/>
      <c r="AE48241" s="56"/>
    </row>
    <row r="48242" spans="1:31" x14ac:dyDescent="0.25">
      <c r="A48242" s="41">
        <v>0</v>
      </c>
      <c r="C48242" s="56"/>
      <c r="AC48242" s="56"/>
      <c r="AD48242" s="56"/>
      <c r="AE48242" s="56"/>
    </row>
    <row r="48243" spans="1:31" x14ac:dyDescent="0.25">
      <c r="A48243" s="41">
        <v>0</v>
      </c>
      <c r="C48243" s="56"/>
      <c r="AC48243" s="56"/>
      <c r="AD48243" s="56"/>
      <c r="AE48243" s="56"/>
    </row>
    <row r="48244" spans="1:31" x14ac:dyDescent="0.25">
      <c r="A48244" s="41">
        <v>0</v>
      </c>
      <c r="C48244" s="56"/>
      <c r="AC48244" s="56"/>
      <c r="AD48244" s="56"/>
      <c r="AE48244" s="56"/>
    </row>
    <row r="48245" spans="1:31" x14ac:dyDescent="0.25">
      <c r="A48245" s="41">
        <v>0</v>
      </c>
      <c r="C48245" s="56"/>
      <c r="AC48245" s="56"/>
      <c r="AD48245" s="56"/>
      <c r="AE48245" s="56"/>
    </row>
    <row r="48246" spans="1:31" x14ac:dyDescent="0.25">
      <c r="A48246" s="41">
        <v>0</v>
      </c>
      <c r="C48246" s="56"/>
      <c r="AC48246" s="56"/>
      <c r="AD48246" s="56"/>
      <c r="AE48246" s="56"/>
    </row>
    <row r="48247" spans="1:31" x14ac:dyDescent="0.25">
      <c r="A48247" s="41">
        <v>0</v>
      </c>
      <c r="C48247" s="56"/>
      <c r="AC48247" s="56"/>
      <c r="AD48247" s="56"/>
      <c r="AE48247" s="56"/>
    </row>
    <row r="48248" spans="1:31" x14ac:dyDescent="0.25">
      <c r="A48248" s="41">
        <v>0</v>
      </c>
      <c r="C48248" s="56"/>
      <c r="AC48248" s="56"/>
      <c r="AD48248" s="56"/>
      <c r="AE48248" s="56"/>
    </row>
    <row r="48249" spans="1:31" x14ac:dyDescent="0.25">
      <c r="A48249" s="41">
        <v>0</v>
      </c>
      <c r="C48249" s="56"/>
      <c r="AC48249" s="56"/>
      <c r="AD48249" s="56"/>
      <c r="AE48249" s="56"/>
    </row>
    <row r="48250" spans="1:31" x14ac:dyDescent="0.25">
      <c r="A48250" s="41">
        <v>0</v>
      </c>
      <c r="C48250" s="56"/>
      <c r="AC48250" s="56"/>
      <c r="AD48250" s="56"/>
      <c r="AE48250" s="56"/>
    </row>
    <row r="48251" spans="1:31" x14ac:dyDescent="0.25">
      <c r="A48251" s="41">
        <v>0</v>
      </c>
      <c r="C48251" s="56"/>
      <c r="AC48251" s="56"/>
      <c r="AD48251" s="56"/>
      <c r="AE48251" s="56"/>
    </row>
    <row r="48252" spans="1:31" x14ac:dyDescent="0.25">
      <c r="A48252" s="41">
        <v>0</v>
      </c>
      <c r="C48252" s="56"/>
      <c r="AC48252" s="56"/>
      <c r="AD48252" s="56"/>
      <c r="AE48252" s="56"/>
    </row>
    <row r="48253" spans="1:31" x14ac:dyDescent="0.25">
      <c r="A48253" s="41">
        <v>0</v>
      </c>
      <c r="C48253" s="56"/>
      <c r="AC48253" s="56"/>
      <c r="AD48253" s="56"/>
      <c r="AE48253" s="56"/>
    </row>
    <row r="48254" spans="1:31" x14ac:dyDescent="0.25">
      <c r="A48254" s="41">
        <v>0</v>
      </c>
      <c r="C48254" s="56"/>
      <c r="AC48254" s="56"/>
      <c r="AD48254" s="56"/>
      <c r="AE48254" s="56"/>
    </row>
    <row r="48255" spans="1:31" x14ac:dyDescent="0.25">
      <c r="A48255" s="41">
        <v>0</v>
      </c>
      <c r="C48255" s="56"/>
      <c r="AC48255" s="56"/>
      <c r="AD48255" s="56"/>
      <c r="AE48255" s="56"/>
    </row>
    <row r="48256" spans="1:31" x14ac:dyDescent="0.25">
      <c r="A48256" s="41">
        <v>0</v>
      </c>
      <c r="C48256" s="56"/>
      <c r="AC48256" s="56"/>
      <c r="AD48256" s="56"/>
      <c r="AE48256" s="56"/>
    </row>
    <row r="48257" spans="1:31" x14ac:dyDescent="0.25">
      <c r="A48257" s="41">
        <v>0</v>
      </c>
      <c r="C48257" s="56"/>
      <c r="AC48257" s="56"/>
      <c r="AD48257" s="56"/>
      <c r="AE48257" s="56"/>
    </row>
    <row r="48258" spans="1:31" x14ac:dyDescent="0.25">
      <c r="A48258" s="41">
        <v>0</v>
      </c>
      <c r="C48258" s="56"/>
      <c r="AC48258" s="56"/>
      <c r="AD48258" s="56"/>
      <c r="AE48258" s="56"/>
    </row>
    <row r="48259" spans="1:31" x14ac:dyDescent="0.25">
      <c r="A48259" s="41">
        <v>0</v>
      </c>
      <c r="C48259" s="56"/>
      <c r="AC48259" s="56"/>
      <c r="AD48259" s="56"/>
      <c r="AE48259" s="56"/>
    </row>
    <row r="48260" spans="1:31" x14ac:dyDescent="0.25">
      <c r="A48260" s="41">
        <v>0</v>
      </c>
      <c r="C48260" s="56"/>
      <c r="AC48260" s="56"/>
      <c r="AD48260" s="56"/>
      <c r="AE48260" s="56"/>
    </row>
    <row r="48261" spans="1:31" x14ac:dyDescent="0.25">
      <c r="A48261" s="41">
        <v>0</v>
      </c>
      <c r="C48261" s="56"/>
      <c r="AC48261" s="56"/>
      <c r="AD48261" s="56"/>
      <c r="AE48261" s="56"/>
    </row>
    <row r="48262" spans="1:31" x14ac:dyDescent="0.25">
      <c r="A48262" s="41">
        <v>0</v>
      </c>
      <c r="C48262" s="56"/>
      <c r="AC48262" s="56"/>
      <c r="AD48262" s="56"/>
      <c r="AE48262" s="56"/>
    </row>
    <row r="48263" spans="1:31" x14ac:dyDescent="0.25">
      <c r="A48263" s="41">
        <v>0</v>
      </c>
      <c r="C48263" s="56"/>
      <c r="AC48263" s="56"/>
      <c r="AD48263" s="56"/>
      <c r="AE48263" s="56"/>
    </row>
    <row r="48264" spans="1:31" x14ac:dyDescent="0.25">
      <c r="A48264" s="41">
        <v>0</v>
      </c>
      <c r="C48264" s="56"/>
      <c r="AC48264" s="56"/>
      <c r="AD48264" s="56"/>
      <c r="AE48264" s="56"/>
    </row>
    <row r="48265" spans="1:31" x14ac:dyDescent="0.25">
      <c r="A48265" s="41">
        <v>0</v>
      </c>
      <c r="C48265" s="56"/>
      <c r="AC48265" s="56"/>
      <c r="AD48265" s="56"/>
      <c r="AE48265" s="56"/>
    </row>
    <row r="48266" spans="1:31" x14ac:dyDescent="0.25">
      <c r="A48266" s="41">
        <v>0</v>
      </c>
      <c r="C48266" s="56"/>
      <c r="AC48266" s="56"/>
      <c r="AD48266" s="56"/>
      <c r="AE48266" s="56"/>
    </row>
    <row r="48267" spans="1:31" x14ac:dyDescent="0.25">
      <c r="A48267" s="41">
        <v>0</v>
      </c>
      <c r="C48267" s="56"/>
      <c r="AC48267" s="56"/>
      <c r="AD48267" s="56"/>
      <c r="AE48267" s="56"/>
    </row>
    <row r="48268" spans="1:31" x14ac:dyDescent="0.25">
      <c r="A48268" s="41">
        <v>0</v>
      </c>
      <c r="C48268" s="56"/>
      <c r="AC48268" s="56"/>
      <c r="AD48268" s="56"/>
      <c r="AE48268" s="56"/>
    </row>
    <row r="48269" spans="1:31" x14ac:dyDescent="0.25">
      <c r="A48269" s="41">
        <v>0</v>
      </c>
      <c r="C48269" s="56"/>
      <c r="AC48269" s="56"/>
      <c r="AD48269" s="56"/>
      <c r="AE48269" s="56"/>
    </row>
    <row r="48270" spans="1:31" x14ac:dyDescent="0.25">
      <c r="A48270" s="41">
        <v>0</v>
      </c>
      <c r="C48270" s="56"/>
      <c r="AC48270" s="56"/>
      <c r="AD48270" s="56"/>
      <c r="AE48270" s="56"/>
    </row>
    <row r="48271" spans="1:31" x14ac:dyDescent="0.25">
      <c r="A48271" s="41">
        <v>0</v>
      </c>
      <c r="C48271" s="56"/>
      <c r="AC48271" s="56"/>
      <c r="AD48271" s="56"/>
      <c r="AE48271" s="56"/>
    </row>
    <row r="48272" spans="1:31" x14ac:dyDescent="0.25">
      <c r="A48272" s="41">
        <v>0</v>
      </c>
      <c r="C48272" s="56"/>
      <c r="AC48272" s="56"/>
      <c r="AD48272" s="56"/>
      <c r="AE48272" s="56"/>
    </row>
    <row r="48273" spans="1:31" x14ac:dyDescent="0.25">
      <c r="A48273" s="41">
        <v>0</v>
      </c>
      <c r="C48273" s="56"/>
      <c r="AC48273" s="56"/>
      <c r="AD48273" s="56"/>
      <c r="AE48273" s="56"/>
    </row>
    <row r="48274" spans="1:31" x14ac:dyDescent="0.25">
      <c r="A48274" s="41">
        <v>0</v>
      </c>
      <c r="C48274" s="56"/>
      <c r="AC48274" s="56"/>
      <c r="AD48274" s="56"/>
      <c r="AE48274" s="56"/>
    </row>
    <row r="48275" spans="1:31" x14ac:dyDescent="0.25">
      <c r="A48275" s="41">
        <v>0</v>
      </c>
      <c r="C48275" s="56"/>
      <c r="AC48275" s="56"/>
      <c r="AD48275" s="56"/>
      <c r="AE48275" s="56"/>
    </row>
    <row r="48276" spans="1:31" x14ac:dyDescent="0.25">
      <c r="A48276" s="41">
        <v>0</v>
      </c>
      <c r="C48276" s="56"/>
      <c r="AC48276" s="56"/>
      <c r="AD48276" s="56"/>
      <c r="AE48276" s="56"/>
    </row>
    <row r="48277" spans="1:31" x14ac:dyDescent="0.25">
      <c r="A48277" s="41">
        <v>0</v>
      </c>
      <c r="C48277" s="56"/>
      <c r="AC48277" s="56"/>
      <c r="AD48277" s="56"/>
      <c r="AE48277" s="56"/>
    </row>
    <row r="48278" spans="1:31" x14ac:dyDescent="0.25">
      <c r="A48278" s="41">
        <v>0</v>
      </c>
      <c r="C48278" s="56"/>
      <c r="AC48278" s="56"/>
      <c r="AD48278" s="56"/>
      <c r="AE48278" s="56"/>
    </row>
    <row r="48279" spans="1:31" x14ac:dyDescent="0.25">
      <c r="A48279" s="41">
        <v>0</v>
      </c>
      <c r="C48279" s="56"/>
      <c r="AC48279" s="56"/>
      <c r="AD48279" s="56"/>
      <c r="AE48279" s="56"/>
    </row>
    <row r="48280" spans="1:31" x14ac:dyDescent="0.25">
      <c r="A48280" s="41">
        <v>0</v>
      </c>
      <c r="C48280" s="56"/>
      <c r="AC48280" s="56"/>
      <c r="AD48280" s="56"/>
      <c r="AE48280" s="56"/>
    </row>
    <row r="48281" spans="1:31" x14ac:dyDescent="0.25">
      <c r="A48281" s="41">
        <v>0</v>
      </c>
      <c r="C48281" s="56"/>
      <c r="AC48281" s="56"/>
      <c r="AD48281" s="56"/>
      <c r="AE48281" s="56"/>
    </row>
    <row r="48282" spans="1:31" x14ac:dyDescent="0.25">
      <c r="A48282" s="41">
        <v>0</v>
      </c>
      <c r="C48282" s="56"/>
      <c r="AC48282" s="56"/>
      <c r="AD48282" s="56"/>
      <c r="AE48282" s="56"/>
    </row>
    <row r="48283" spans="1:31" x14ac:dyDescent="0.25">
      <c r="A48283" s="41">
        <v>0</v>
      </c>
      <c r="C48283" s="56"/>
      <c r="AC48283" s="56"/>
      <c r="AD48283" s="56"/>
      <c r="AE48283" s="56"/>
    </row>
    <row r="48284" spans="1:31" x14ac:dyDescent="0.25">
      <c r="A48284" s="41">
        <v>0</v>
      </c>
      <c r="C48284" s="56"/>
      <c r="AC48284" s="56"/>
      <c r="AD48284" s="56"/>
      <c r="AE48284" s="56"/>
    </row>
    <row r="48285" spans="1:31" x14ac:dyDescent="0.25">
      <c r="A48285" s="41">
        <v>0</v>
      </c>
      <c r="C48285" s="56"/>
      <c r="AC48285" s="56"/>
      <c r="AD48285" s="56"/>
      <c r="AE48285" s="56"/>
    </row>
    <row r="48286" spans="1:31" x14ac:dyDescent="0.25">
      <c r="A48286" s="41">
        <v>0</v>
      </c>
      <c r="C48286" s="56"/>
      <c r="AC48286" s="56"/>
      <c r="AD48286" s="56"/>
      <c r="AE48286" s="56"/>
    </row>
    <row r="48287" spans="1:31" x14ac:dyDescent="0.25">
      <c r="A48287" s="41">
        <v>0</v>
      </c>
      <c r="C48287" s="56"/>
      <c r="AC48287" s="56"/>
      <c r="AD48287" s="56"/>
      <c r="AE48287" s="56"/>
    </row>
    <row r="48288" spans="1:31" x14ac:dyDescent="0.25">
      <c r="A48288" s="41">
        <v>0</v>
      </c>
      <c r="C48288" s="56"/>
      <c r="AC48288" s="56"/>
      <c r="AD48288" s="56"/>
      <c r="AE48288" s="56"/>
    </row>
    <row r="48289" spans="1:31" x14ac:dyDescent="0.25">
      <c r="A48289" s="41">
        <v>0</v>
      </c>
      <c r="C48289" s="56"/>
      <c r="AC48289" s="56"/>
      <c r="AD48289" s="56"/>
      <c r="AE48289" s="56"/>
    </row>
    <row r="48290" spans="1:31" x14ac:dyDescent="0.25">
      <c r="A48290" s="41">
        <v>0</v>
      </c>
      <c r="C48290" s="56"/>
      <c r="AC48290" s="56"/>
      <c r="AD48290" s="56"/>
      <c r="AE48290" s="56"/>
    </row>
    <row r="48291" spans="1:31" x14ac:dyDescent="0.25">
      <c r="A48291" s="41">
        <v>0</v>
      </c>
      <c r="C48291" s="56"/>
      <c r="AC48291" s="56"/>
      <c r="AD48291" s="56"/>
      <c r="AE48291" s="56"/>
    </row>
    <row r="48292" spans="1:31" x14ac:dyDescent="0.25">
      <c r="A48292" s="41">
        <v>0</v>
      </c>
      <c r="C48292" s="56"/>
      <c r="AC48292" s="56"/>
      <c r="AD48292" s="56"/>
      <c r="AE48292" s="56"/>
    </row>
    <row r="48293" spans="1:31" x14ac:dyDescent="0.25">
      <c r="A48293" s="41">
        <v>0</v>
      </c>
      <c r="C48293" s="56"/>
      <c r="AC48293" s="56"/>
      <c r="AD48293" s="56"/>
      <c r="AE48293" s="56"/>
    </row>
    <row r="48294" spans="1:31" x14ac:dyDescent="0.25">
      <c r="A48294" s="41">
        <v>0</v>
      </c>
      <c r="C48294" s="56"/>
      <c r="AC48294" s="56"/>
      <c r="AD48294" s="56"/>
      <c r="AE48294" s="56"/>
    </row>
    <row r="48295" spans="1:31" x14ac:dyDescent="0.25">
      <c r="A48295" s="41">
        <v>0</v>
      </c>
      <c r="C48295" s="56"/>
      <c r="AC48295" s="56"/>
      <c r="AD48295" s="56"/>
      <c r="AE48295" s="56"/>
    </row>
    <row r="48296" spans="1:31" x14ac:dyDescent="0.25">
      <c r="A48296" s="41">
        <v>0</v>
      </c>
      <c r="C48296" s="56"/>
      <c r="AC48296" s="56"/>
      <c r="AD48296" s="56"/>
      <c r="AE48296" s="56"/>
    </row>
    <row r="48297" spans="1:31" x14ac:dyDescent="0.25">
      <c r="A48297" s="41">
        <v>0</v>
      </c>
      <c r="C48297" s="56"/>
      <c r="AC48297" s="56"/>
      <c r="AD48297" s="56"/>
      <c r="AE48297" s="56"/>
    </row>
    <row r="48298" spans="1:31" x14ac:dyDescent="0.25">
      <c r="A48298" s="41">
        <v>0</v>
      </c>
      <c r="C48298" s="56"/>
      <c r="AC48298" s="56"/>
      <c r="AD48298" s="56"/>
      <c r="AE48298" s="56"/>
    </row>
    <row r="48299" spans="1:31" x14ac:dyDescent="0.25">
      <c r="A48299" s="41">
        <v>0</v>
      </c>
      <c r="C48299" s="56"/>
      <c r="AC48299" s="56"/>
      <c r="AD48299" s="56"/>
      <c r="AE48299" s="56"/>
    </row>
    <row r="48300" spans="1:31" x14ac:dyDescent="0.25">
      <c r="A48300" s="41">
        <v>0</v>
      </c>
      <c r="C48300" s="56"/>
      <c r="AC48300" s="56"/>
      <c r="AD48300" s="56"/>
      <c r="AE48300" s="56"/>
    </row>
    <row r="48301" spans="1:31" x14ac:dyDescent="0.25">
      <c r="A48301" s="41">
        <v>0</v>
      </c>
      <c r="C48301" s="56"/>
      <c r="AC48301" s="56"/>
      <c r="AD48301" s="56"/>
      <c r="AE48301" s="56"/>
    </row>
    <row r="48302" spans="1:31" x14ac:dyDescent="0.25">
      <c r="A48302" s="41">
        <v>0</v>
      </c>
      <c r="C48302" s="56"/>
      <c r="AC48302" s="56"/>
      <c r="AD48302" s="56"/>
      <c r="AE48302" s="56"/>
    </row>
    <row r="48303" spans="1:31" x14ac:dyDescent="0.25">
      <c r="A48303" s="41">
        <v>0</v>
      </c>
      <c r="C48303" s="56"/>
      <c r="AC48303" s="56"/>
      <c r="AD48303" s="56"/>
      <c r="AE48303" s="56"/>
    </row>
    <row r="48304" spans="1:31" x14ac:dyDescent="0.25">
      <c r="A48304" s="41">
        <v>0</v>
      </c>
      <c r="C48304" s="56"/>
      <c r="AC48304" s="56"/>
      <c r="AD48304" s="56"/>
      <c r="AE48304" s="56"/>
    </row>
    <row r="48305" spans="1:31" x14ac:dyDescent="0.25">
      <c r="A48305" s="41">
        <v>0</v>
      </c>
      <c r="C48305" s="56"/>
      <c r="AC48305" s="56"/>
      <c r="AD48305" s="56"/>
      <c r="AE48305" s="56"/>
    </row>
    <row r="48306" spans="1:31" x14ac:dyDescent="0.25">
      <c r="A48306" s="41">
        <v>0</v>
      </c>
      <c r="C48306" s="56"/>
      <c r="AC48306" s="56"/>
      <c r="AD48306" s="56"/>
      <c r="AE48306" s="56"/>
    </row>
    <row r="48307" spans="1:31" x14ac:dyDescent="0.25">
      <c r="A48307" s="41">
        <v>0</v>
      </c>
      <c r="C48307" s="56"/>
      <c r="AC48307" s="56"/>
      <c r="AD48307" s="56"/>
      <c r="AE48307" s="56"/>
    </row>
    <row r="48308" spans="1:31" x14ac:dyDescent="0.25">
      <c r="A48308" s="41">
        <v>0</v>
      </c>
      <c r="C48308" s="56"/>
      <c r="AC48308" s="56"/>
      <c r="AD48308" s="56"/>
      <c r="AE48308" s="56"/>
    </row>
    <row r="48309" spans="1:31" x14ac:dyDescent="0.25">
      <c r="A48309" s="41">
        <v>0</v>
      </c>
      <c r="C48309" s="56"/>
      <c r="AC48309" s="56"/>
      <c r="AD48309" s="56"/>
      <c r="AE48309" s="56"/>
    </row>
    <row r="48310" spans="1:31" x14ac:dyDescent="0.25">
      <c r="A48310" s="41">
        <v>0</v>
      </c>
      <c r="C48310" s="56"/>
      <c r="AC48310" s="56"/>
      <c r="AD48310" s="56"/>
      <c r="AE48310" s="56"/>
    </row>
    <row r="48311" spans="1:31" x14ac:dyDescent="0.25">
      <c r="A48311" s="41">
        <v>0</v>
      </c>
      <c r="C48311" s="56"/>
      <c r="AC48311" s="56"/>
      <c r="AD48311" s="56"/>
      <c r="AE48311" s="56"/>
    </row>
    <row r="48312" spans="1:31" x14ac:dyDescent="0.25">
      <c r="A48312" s="41">
        <v>0</v>
      </c>
      <c r="C48312" s="56"/>
      <c r="AC48312" s="56"/>
      <c r="AD48312" s="56"/>
      <c r="AE48312" s="56"/>
    </row>
    <row r="48313" spans="1:31" x14ac:dyDescent="0.25">
      <c r="A48313" s="41">
        <v>0</v>
      </c>
      <c r="C48313" s="56"/>
      <c r="AC48313" s="56"/>
      <c r="AD48313" s="56"/>
      <c r="AE48313" s="56"/>
    </row>
    <row r="48314" spans="1:31" x14ac:dyDescent="0.25">
      <c r="A48314" s="41">
        <v>0</v>
      </c>
      <c r="C48314" s="56"/>
      <c r="AC48314" s="56"/>
      <c r="AD48314" s="56"/>
      <c r="AE48314" s="56"/>
    </row>
    <row r="48315" spans="1:31" x14ac:dyDescent="0.25">
      <c r="A48315" s="41">
        <v>0</v>
      </c>
      <c r="C48315" s="56"/>
      <c r="AC48315" s="56"/>
      <c r="AD48315" s="56"/>
      <c r="AE48315" s="56"/>
    </row>
    <row r="48316" spans="1:31" x14ac:dyDescent="0.25">
      <c r="A48316" s="41">
        <v>0</v>
      </c>
      <c r="C48316" s="56"/>
      <c r="AC48316" s="56"/>
      <c r="AD48316" s="56"/>
      <c r="AE48316" s="56"/>
    </row>
    <row r="48317" spans="1:31" x14ac:dyDescent="0.25">
      <c r="A48317" s="41">
        <v>0</v>
      </c>
      <c r="C48317" s="56"/>
      <c r="AC48317" s="56"/>
      <c r="AD48317" s="56"/>
      <c r="AE48317" s="56"/>
    </row>
    <row r="48318" spans="1:31" x14ac:dyDescent="0.25">
      <c r="A48318" s="41">
        <v>0</v>
      </c>
      <c r="C48318" s="56"/>
      <c r="AC48318" s="56"/>
      <c r="AD48318" s="56"/>
      <c r="AE48318" s="56"/>
    </row>
    <row r="48319" spans="1:31" x14ac:dyDescent="0.25">
      <c r="A48319" s="41">
        <v>0</v>
      </c>
      <c r="C48319" s="56"/>
      <c r="AC48319" s="56"/>
      <c r="AD48319" s="56"/>
      <c r="AE48319" s="56"/>
    </row>
    <row r="48320" spans="1:31" x14ac:dyDescent="0.25">
      <c r="A48320" s="41">
        <v>0</v>
      </c>
      <c r="C48320" s="56"/>
      <c r="AC48320" s="56"/>
      <c r="AD48320" s="56"/>
      <c r="AE48320" s="56"/>
    </row>
    <row r="48321" spans="1:31" x14ac:dyDescent="0.25">
      <c r="A48321" s="41">
        <v>0</v>
      </c>
      <c r="C48321" s="56"/>
      <c r="AC48321" s="56"/>
      <c r="AD48321" s="56"/>
      <c r="AE48321" s="56"/>
    </row>
    <row r="48322" spans="1:31" x14ac:dyDescent="0.25">
      <c r="A48322" s="41">
        <v>0</v>
      </c>
      <c r="C48322" s="56"/>
      <c r="AC48322" s="56"/>
      <c r="AD48322" s="56"/>
      <c r="AE48322" s="56"/>
    </row>
    <row r="48323" spans="1:31" x14ac:dyDescent="0.25">
      <c r="A48323" s="41">
        <v>0</v>
      </c>
      <c r="C48323" s="56"/>
      <c r="AC48323" s="56"/>
      <c r="AD48323" s="56"/>
      <c r="AE48323" s="56"/>
    </row>
    <row r="48324" spans="1:31" x14ac:dyDescent="0.25">
      <c r="A48324" s="41">
        <v>114</v>
      </c>
      <c r="C48324" s="56"/>
      <c r="AC48324" s="56"/>
      <c r="AD48324" s="56"/>
      <c r="AE48324" s="56"/>
    </row>
    <row r="48325" spans="1:31" x14ac:dyDescent="0.25">
      <c r="A48325" s="41">
        <v>0</v>
      </c>
      <c r="C48325" s="56"/>
      <c r="AC48325" s="56"/>
      <c r="AD48325" s="56"/>
      <c r="AE48325" s="56"/>
    </row>
    <row r="48326" spans="1:31" x14ac:dyDescent="0.25">
      <c r="A48326" s="41">
        <v>0</v>
      </c>
      <c r="C48326" s="56"/>
      <c r="AC48326" s="56"/>
      <c r="AD48326" s="56"/>
      <c r="AE48326" s="56"/>
    </row>
    <row r="48327" spans="1:31" x14ac:dyDescent="0.25">
      <c r="A48327" s="41">
        <v>0</v>
      </c>
      <c r="C48327" s="56"/>
      <c r="AC48327" s="56"/>
      <c r="AD48327" s="56"/>
      <c r="AE48327" s="56"/>
    </row>
    <row r="48328" spans="1:31" x14ac:dyDescent="0.25">
      <c r="A48328" s="41">
        <v>0</v>
      </c>
      <c r="C48328" s="56"/>
      <c r="AC48328" s="56"/>
      <c r="AD48328" s="56"/>
      <c r="AE48328" s="56"/>
    </row>
    <row r="48329" spans="1:31" x14ac:dyDescent="0.25">
      <c r="A48329" s="41">
        <v>0</v>
      </c>
      <c r="C48329" s="56"/>
      <c r="AC48329" s="56"/>
      <c r="AD48329" s="56"/>
      <c r="AE48329" s="56"/>
    </row>
    <row r="48330" spans="1:31" x14ac:dyDescent="0.25">
      <c r="A48330" s="41">
        <v>0</v>
      </c>
      <c r="C48330" s="56"/>
      <c r="AC48330" s="56"/>
      <c r="AD48330" s="56"/>
      <c r="AE48330" s="56"/>
    </row>
    <row r="48331" spans="1:31" x14ac:dyDescent="0.25">
      <c r="A48331" s="41">
        <v>0</v>
      </c>
      <c r="C48331" s="56"/>
      <c r="AC48331" s="56"/>
      <c r="AD48331" s="56"/>
      <c r="AE48331" s="56"/>
    </row>
    <row r="48332" spans="1:31" x14ac:dyDescent="0.25">
      <c r="A48332" s="41">
        <v>0</v>
      </c>
      <c r="C48332" s="56"/>
      <c r="AC48332" s="56"/>
      <c r="AD48332" s="56"/>
      <c r="AE48332" s="56"/>
    </row>
    <row r="48333" spans="1:31" x14ac:dyDescent="0.25">
      <c r="A48333" s="41">
        <v>0</v>
      </c>
      <c r="C48333" s="56"/>
      <c r="AC48333" s="56"/>
      <c r="AD48333" s="56"/>
      <c r="AE48333" s="56"/>
    </row>
    <row r="48334" spans="1:31" x14ac:dyDescent="0.25">
      <c r="A48334" s="41">
        <v>0</v>
      </c>
      <c r="C48334" s="56"/>
      <c r="AC48334" s="56"/>
      <c r="AD48334" s="56"/>
      <c r="AE48334" s="56"/>
    </row>
    <row r="48335" spans="1:31" x14ac:dyDescent="0.25">
      <c r="A48335" s="41">
        <v>0</v>
      </c>
      <c r="C48335" s="56"/>
      <c r="AC48335" s="56"/>
      <c r="AD48335" s="56"/>
      <c r="AE48335" s="56"/>
    </row>
    <row r="48336" spans="1:31" x14ac:dyDescent="0.25">
      <c r="A48336" s="41">
        <v>0</v>
      </c>
      <c r="C48336" s="56"/>
      <c r="AC48336" s="56"/>
      <c r="AD48336" s="56"/>
      <c r="AE48336" s="56"/>
    </row>
    <row r="48337" spans="1:31" x14ac:dyDescent="0.25">
      <c r="A48337" s="41">
        <v>0</v>
      </c>
      <c r="C48337" s="56"/>
      <c r="AC48337" s="56"/>
      <c r="AD48337" s="56"/>
      <c r="AE48337" s="56"/>
    </row>
    <row r="48338" spans="1:31" x14ac:dyDescent="0.25">
      <c r="A48338" s="41">
        <v>0</v>
      </c>
      <c r="C48338" s="56"/>
      <c r="AC48338" s="56"/>
      <c r="AD48338" s="56"/>
      <c r="AE48338" s="56"/>
    </row>
    <row r="48339" spans="1:31" x14ac:dyDescent="0.25">
      <c r="A48339" s="41">
        <v>0</v>
      </c>
      <c r="C48339" s="56"/>
      <c r="AC48339" s="56"/>
      <c r="AD48339" s="56"/>
      <c r="AE48339" s="56"/>
    </row>
    <row r="48340" spans="1:31" x14ac:dyDescent="0.25">
      <c r="A48340" s="41">
        <v>0</v>
      </c>
      <c r="C48340" s="56"/>
      <c r="AC48340" s="56"/>
      <c r="AD48340" s="56"/>
      <c r="AE48340" s="56"/>
    </row>
    <row r="48341" spans="1:31" x14ac:dyDescent="0.25">
      <c r="A48341" s="41">
        <v>0</v>
      </c>
      <c r="C48341" s="56"/>
      <c r="AC48341" s="56"/>
      <c r="AD48341" s="56"/>
      <c r="AE48341" s="56"/>
    </row>
    <row r="48342" spans="1:31" x14ac:dyDescent="0.25">
      <c r="A48342" s="41">
        <v>0</v>
      </c>
      <c r="C48342" s="56"/>
      <c r="AC48342" s="56"/>
      <c r="AD48342" s="56"/>
      <c r="AE48342" s="56"/>
    </row>
    <row r="48343" spans="1:31" x14ac:dyDescent="0.25">
      <c r="A48343" s="41">
        <v>0</v>
      </c>
      <c r="C48343" s="56"/>
      <c r="AC48343" s="56"/>
      <c r="AD48343" s="56"/>
      <c r="AE48343" s="56"/>
    </row>
    <row r="48344" spans="1:31" x14ac:dyDescent="0.25">
      <c r="A48344" s="41">
        <v>0</v>
      </c>
      <c r="C48344" s="56"/>
      <c r="AC48344" s="56"/>
      <c r="AD48344" s="56"/>
      <c r="AE48344" s="56"/>
    </row>
    <row r="48345" spans="1:31" x14ac:dyDescent="0.25">
      <c r="A48345" s="41">
        <v>0</v>
      </c>
      <c r="C48345" s="56"/>
      <c r="AC48345" s="56"/>
      <c r="AD48345" s="56"/>
      <c r="AE48345" s="56"/>
    </row>
    <row r="48346" spans="1:31" x14ac:dyDescent="0.25">
      <c r="A48346" s="41">
        <v>0</v>
      </c>
      <c r="C48346" s="56"/>
      <c r="AC48346" s="56"/>
      <c r="AD48346" s="56"/>
      <c r="AE48346" s="56"/>
    </row>
    <row r="48347" spans="1:31" x14ac:dyDescent="0.25">
      <c r="A48347" s="41">
        <v>0</v>
      </c>
      <c r="C48347" s="56"/>
      <c r="AC48347" s="56"/>
      <c r="AD48347" s="56"/>
      <c r="AE48347" s="56"/>
    </row>
    <row r="48348" spans="1:31" x14ac:dyDescent="0.25">
      <c r="A48348" s="41">
        <v>0</v>
      </c>
      <c r="C48348" s="56"/>
      <c r="AC48348" s="56"/>
      <c r="AD48348" s="56"/>
      <c r="AE48348" s="56"/>
    </row>
    <row r="48349" spans="1:31" x14ac:dyDescent="0.25">
      <c r="A48349" s="41">
        <v>0</v>
      </c>
      <c r="C48349" s="56"/>
      <c r="AC48349" s="56"/>
      <c r="AD48349" s="56"/>
      <c r="AE48349" s="56"/>
    </row>
    <row r="48350" spans="1:31" x14ac:dyDescent="0.25">
      <c r="A48350" s="41">
        <v>0</v>
      </c>
      <c r="C48350" s="56"/>
      <c r="AC48350" s="56"/>
      <c r="AD48350" s="56"/>
      <c r="AE48350" s="56"/>
    </row>
    <row r="48351" spans="1:31" x14ac:dyDescent="0.25">
      <c r="A48351" s="41">
        <v>0</v>
      </c>
      <c r="C48351" s="56"/>
      <c r="AC48351" s="56"/>
      <c r="AD48351" s="56"/>
      <c r="AE48351" s="56"/>
    </row>
    <row r="48352" spans="1:31" x14ac:dyDescent="0.25">
      <c r="A48352" s="41">
        <v>0</v>
      </c>
      <c r="C48352" s="56"/>
      <c r="AC48352" s="56"/>
      <c r="AD48352" s="56"/>
      <c r="AE48352" s="56"/>
    </row>
    <row r="48353" spans="1:31" x14ac:dyDescent="0.25">
      <c r="A48353" s="41">
        <v>0</v>
      </c>
      <c r="C48353" s="56"/>
      <c r="AC48353" s="56"/>
      <c r="AD48353" s="56"/>
      <c r="AE48353" s="56"/>
    </row>
    <row r="48354" spans="1:31" x14ac:dyDescent="0.25">
      <c r="A48354" s="41">
        <v>0</v>
      </c>
      <c r="C48354" s="56"/>
      <c r="AC48354" s="56"/>
      <c r="AD48354" s="56"/>
      <c r="AE48354" s="56"/>
    </row>
    <row r="48355" spans="1:31" x14ac:dyDescent="0.25">
      <c r="A48355" s="41">
        <v>0</v>
      </c>
      <c r="C48355" s="56"/>
      <c r="AC48355" s="56"/>
      <c r="AD48355" s="56"/>
      <c r="AE48355" s="56"/>
    </row>
    <row r="48356" spans="1:31" x14ac:dyDescent="0.25">
      <c r="A48356" s="41">
        <v>0</v>
      </c>
      <c r="C48356" s="56"/>
      <c r="AC48356" s="56"/>
      <c r="AD48356" s="56"/>
      <c r="AE48356" s="56"/>
    </row>
    <row r="48357" spans="1:31" x14ac:dyDescent="0.25">
      <c r="A48357" s="41">
        <v>0</v>
      </c>
      <c r="C48357" s="56"/>
      <c r="AC48357" s="56"/>
      <c r="AD48357" s="56"/>
      <c r="AE48357" s="56"/>
    </row>
    <row r="48358" spans="1:31" x14ac:dyDescent="0.25">
      <c r="A48358" s="41">
        <v>0</v>
      </c>
      <c r="C48358" s="56"/>
      <c r="AC48358" s="56"/>
      <c r="AD48358" s="56"/>
      <c r="AE48358" s="56"/>
    </row>
    <row r="48359" spans="1:31" x14ac:dyDescent="0.25">
      <c r="A48359" s="41">
        <v>0</v>
      </c>
      <c r="C48359" s="56"/>
      <c r="AC48359" s="56"/>
      <c r="AD48359" s="56"/>
      <c r="AE48359" s="56"/>
    </row>
    <row r="48360" spans="1:31" x14ac:dyDescent="0.25">
      <c r="A48360" s="41">
        <v>0</v>
      </c>
      <c r="C48360" s="56"/>
      <c r="AC48360" s="56"/>
      <c r="AD48360" s="56"/>
      <c r="AE48360" s="56"/>
    </row>
    <row r="48361" spans="1:31" x14ac:dyDescent="0.25">
      <c r="A48361" s="41">
        <v>0</v>
      </c>
      <c r="C48361" s="56"/>
      <c r="AC48361" s="56"/>
      <c r="AD48361" s="56"/>
      <c r="AE48361" s="56"/>
    </row>
    <row r="48362" spans="1:31" x14ac:dyDescent="0.25">
      <c r="A48362" s="41">
        <v>0</v>
      </c>
      <c r="C48362" s="56"/>
      <c r="AC48362" s="56"/>
      <c r="AD48362" s="56"/>
      <c r="AE48362" s="56"/>
    </row>
    <row r="48363" spans="1:31" x14ac:dyDescent="0.25">
      <c r="A48363" s="41">
        <v>0</v>
      </c>
      <c r="C48363" s="56"/>
      <c r="AC48363" s="56"/>
      <c r="AD48363" s="56"/>
      <c r="AE48363" s="56"/>
    </row>
    <row r="48364" spans="1:31" x14ac:dyDescent="0.25">
      <c r="A48364" s="41">
        <v>0</v>
      </c>
      <c r="C48364" s="56"/>
      <c r="AC48364" s="56"/>
      <c r="AD48364" s="56"/>
      <c r="AE48364" s="56"/>
    </row>
    <row r="48365" spans="1:31" x14ac:dyDescent="0.25">
      <c r="A48365" s="41">
        <v>0</v>
      </c>
      <c r="C48365" s="56"/>
      <c r="AC48365" s="56"/>
      <c r="AD48365" s="56"/>
      <c r="AE48365" s="56"/>
    </row>
    <row r="48366" spans="1:31" x14ac:dyDescent="0.25">
      <c r="A48366" s="41">
        <v>0</v>
      </c>
      <c r="C48366" s="56"/>
      <c r="AC48366" s="56"/>
      <c r="AD48366" s="56"/>
      <c r="AE48366" s="56"/>
    </row>
    <row r="48367" spans="1:31" x14ac:dyDescent="0.25">
      <c r="A48367" s="41">
        <v>0</v>
      </c>
      <c r="C48367" s="56"/>
      <c r="AC48367" s="56"/>
      <c r="AD48367" s="56"/>
      <c r="AE48367" s="56"/>
    </row>
    <row r="48368" spans="1:31" x14ac:dyDescent="0.25">
      <c r="A48368" s="41">
        <v>0</v>
      </c>
      <c r="C48368" s="56"/>
      <c r="AC48368" s="56"/>
      <c r="AD48368" s="56"/>
      <c r="AE48368" s="56"/>
    </row>
    <row r="48369" spans="1:31" x14ac:dyDescent="0.25">
      <c r="A48369" s="41">
        <v>0</v>
      </c>
      <c r="C48369" s="56"/>
      <c r="AC48369" s="56"/>
      <c r="AD48369" s="56"/>
      <c r="AE48369" s="56"/>
    </row>
    <row r="48370" spans="1:31" x14ac:dyDescent="0.25">
      <c r="A48370" s="41">
        <v>0</v>
      </c>
      <c r="C48370" s="56"/>
      <c r="AC48370" s="56"/>
      <c r="AD48370" s="56"/>
      <c r="AE48370" s="56"/>
    </row>
    <row r="48371" spans="1:31" x14ac:dyDescent="0.25">
      <c r="A48371" s="41">
        <v>0</v>
      </c>
      <c r="C48371" s="56"/>
      <c r="AC48371" s="56"/>
      <c r="AD48371" s="56"/>
      <c r="AE48371" s="56"/>
    </row>
    <row r="48372" spans="1:31" x14ac:dyDescent="0.25">
      <c r="A48372" s="41">
        <v>0</v>
      </c>
      <c r="C48372" s="56"/>
      <c r="AC48372" s="56"/>
      <c r="AD48372" s="56"/>
      <c r="AE48372" s="56"/>
    </row>
    <row r="48373" spans="1:31" x14ac:dyDescent="0.25">
      <c r="A48373" s="41">
        <v>0</v>
      </c>
      <c r="C48373" s="56"/>
      <c r="AC48373" s="56"/>
      <c r="AD48373" s="56"/>
      <c r="AE48373" s="56"/>
    </row>
    <row r="48374" spans="1:31" x14ac:dyDescent="0.25">
      <c r="A48374" s="41">
        <v>0</v>
      </c>
      <c r="C48374" s="56"/>
      <c r="AC48374" s="56"/>
      <c r="AD48374" s="56"/>
      <c r="AE48374" s="56"/>
    </row>
    <row r="48375" spans="1:31" x14ac:dyDescent="0.25">
      <c r="A48375" s="41">
        <v>0</v>
      </c>
      <c r="C48375" s="56"/>
      <c r="AC48375" s="56"/>
      <c r="AD48375" s="56"/>
      <c r="AE48375" s="56"/>
    </row>
    <row r="48376" spans="1:31" x14ac:dyDescent="0.25">
      <c r="A48376" s="41">
        <v>0</v>
      </c>
      <c r="C48376" s="56"/>
      <c r="AC48376" s="56"/>
      <c r="AD48376" s="56"/>
      <c r="AE48376" s="56"/>
    </row>
    <row r="48377" spans="1:31" x14ac:dyDescent="0.25">
      <c r="A48377" s="41">
        <v>0</v>
      </c>
      <c r="C48377" s="56"/>
      <c r="AC48377" s="56"/>
      <c r="AD48377" s="56"/>
      <c r="AE48377" s="56"/>
    </row>
    <row r="48378" spans="1:31" x14ac:dyDescent="0.25">
      <c r="A48378" s="41">
        <v>0</v>
      </c>
      <c r="C48378" s="56"/>
      <c r="AC48378" s="56"/>
      <c r="AD48378" s="56"/>
      <c r="AE48378" s="56"/>
    </row>
    <row r="48379" spans="1:31" x14ac:dyDescent="0.25">
      <c r="A48379" s="41">
        <v>0</v>
      </c>
      <c r="C48379" s="56"/>
      <c r="AC48379" s="56"/>
      <c r="AD48379" s="56"/>
      <c r="AE48379" s="56"/>
    </row>
    <row r="48380" spans="1:31" x14ac:dyDescent="0.25">
      <c r="A48380" s="41">
        <v>0</v>
      </c>
      <c r="C48380" s="56"/>
      <c r="AC48380" s="56"/>
      <c r="AD48380" s="56"/>
      <c r="AE48380" s="56"/>
    </row>
    <row r="48381" spans="1:31" x14ac:dyDescent="0.25">
      <c r="A48381" s="41">
        <v>0</v>
      </c>
      <c r="C48381" s="56"/>
      <c r="AC48381" s="56"/>
      <c r="AD48381" s="56"/>
      <c r="AE48381" s="56"/>
    </row>
    <row r="48382" spans="1:31" x14ac:dyDescent="0.25">
      <c r="A48382" s="41">
        <v>0</v>
      </c>
      <c r="C48382" s="56"/>
      <c r="AC48382" s="56"/>
      <c r="AD48382" s="56"/>
      <c r="AE48382" s="56"/>
    </row>
    <row r="48383" spans="1:31" x14ac:dyDescent="0.25">
      <c r="A48383" s="41">
        <v>0</v>
      </c>
      <c r="C48383" s="56"/>
      <c r="AC48383" s="56"/>
      <c r="AD48383" s="56"/>
      <c r="AE48383" s="56"/>
    </row>
    <row r="48384" spans="1:31" x14ac:dyDescent="0.25">
      <c r="A48384" s="41">
        <v>0</v>
      </c>
      <c r="C48384" s="56"/>
      <c r="AC48384" s="56"/>
      <c r="AD48384" s="56"/>
      <c r="AE48384" s="56"/>
    </row>
    <row r="48385" spans="1:31" x14ac:dyDescent="0.25">
      <c r="A48385" s="41">
        <v>0</v>
      </c>
      <c r="C48385" s="56"/>
      <c r="AC48385" s="56"/>
      <c r="AD48385" s="56"/>
      <c r="AE48385" s="56"/>
    </row>
    <row r="48386" spans="1:31" x14ac:dyDescent="0.25">
      <c r="A48386" s="41">
        <v>0</v>
      </c>
      <c r="C48386" s="56"/>
      <c r="AC48386" s="56"/>
      <c r="AD48386" s="56"/>
      <c r="AE48386" s="56"/>
    </row>
    <row r="48387" spans="1:31" x14ac:dyDescent="0.25">
      <c r="A48387" s="41">
        <v>0</v>
      </c>
      <c r="C48387" s="56"/>
      <c r="AC48387" s="56"/>
      <c r="AD48387" s="56"/>
      <c r="AE48387" s="56"/>
    </row>
    <row r="48388" spans="1:31" x14ac:dyDescent="0.25">
      <c r="A48388" s="41">
        <v>0</v>
      </c>
      <c r="C48388" s="56"/>
      <c r="AC48388" s="56"/>
      <c r="AD48388" s="56"/>
      <c r="AE48388" s="56"/>
    </row>
    <row r="48389" spans="1:31" x14ac:dyDescent="0.25">
      <c r="A48389" s="41">
        <v>0</v>
      </c>
      <c r="C48389" s="56"/>
      <c r="AC48389" s="56"/>
      <c r="AD48389" s="56"/>
      <c r="AE48389" s="56"/>
    </row>
    <row r="48390" spans="1:31" x14ac:dyDescent="0.25">
      <c r="A48390" s="41">
        <v>0</v>
      </c>
      <c r="C48390" s="56"/>
      <c r="AC48390" s="56"/>
      <c r="AD48390" s="56"/>
      <c r="AE48390" s="56"/>
    </row>
    <row r="48391" spans="1:31" x14ac:dyDescent="0.25">
      <c r="A48391" s="41">
        <v>0</v>
      </c>
      <c r="C48391" s="56"/>
      <c r="AC48391" s="56"/>
      <c r="AD48391" s="56"/>
      <c r="AE48391" s="56"/>
    </row>
    <row r="48392" spans="1:31" x14ac:dyDescent="0.25">
      <c r="A48392" s="41">
        <v>0</v>
      </c>
      <c r="C48392" s="56"/>
      <c r="AC48392" s="56"/>
      <c r="AD48392" s="56"/>
      <c r="AE48392" s="56"/>
    </row>
    <row r="48393" spans="1:31" x14ac:dyDescent="0.25">
      <c r="A48393" s="41">
        <v>0</v>
      </c>
      <c r="C48393" s="56"/>
      <c r="AC48393" s="56"/>
      <c r="AD48393" s="56"/>
      <c r="AE48393" s="56"/>
    </row>
    <row r="48394" spans="1:31" x14ac:dyDescent="0.25">
      <c r="A48394" s="41">
        <v>0</v>
      </c>
      <c r="C48394" s="56"/>
      <c r="AC48394" s="56"/>
      <c r="AD48394" s="56"/>
      <c r="AE48394" s="56"/>
    </row>
    <row r="48395" spans="1:31" x14ac:dyDescent="0.25">
      <c r="A48395" s="41">
        <v>0</v>
      </c>
      <c r="C48395" s="56"/>
      <c r="AC48395" s="56"/>
      <c r="AD48395" s="56"/>
      <c r="AE48395" s="56"/>
    </row>
    <row r="48396" spans="1:31" x14ac:dyDescent="0.25">
      <c r="A48396" s="41">
        <v>178</v>
      </c>
      <c r="C48396" s="56"/>
      <c r="AC48396" s="56"/>
      <c r="AD48396" s="56"/>
      <c r="AE48396" s="56"/>
    </row>
    <row r="48397" spans="1:31" x14ac:dyDescent="0.25">
      <c r="A48397" s="41">
        <v>0</v>
      </c>
      <c r="C48397" s="56"/>
      <c r="AC48397" s="56"/>
      <c r="AD48397" s="56"/>
      <c r="AE48397" s="56"/>
    </row>
    <row r="48398" spans="1:31" x14ac:dyDescent="0.25">
      <c r="A48398" s="41">
        <v>0</v>
      </c>
      <c r="C48398" s="56"/>
      <c r="AC48398" s="56"/>
      <c r="AD48398" s="56"/>
      <c r="AE48398" s="56"/>
    </row>
    <row r="48399" spans="1:31" x14ac:dyDescent="0.25">
      <c r="A48399" s="41">
        <v>0</v>
      </c>
      <c r="C48399" s="56"/>
      <c r="AC48399" s="56"/>
      <c r="AD48399" s="56"/>
      <c r="AE48399" s="56"/>
    </row>
    <row r="48400" spans="1:31" x14ac:dyDescent="0.25">
      <c r="A48400" s="41">
        <v>0</v>
      </c>
      <c r="C48400" s="56"/>
      <c r="AC48400" s="56"/>
      <c r="AD48400" s="56"/>
      <c r="AE48400" s="56"/>
    </row>
    <row r="48401" spans="1:31" x14ac:dyDescent="0.25">
      <c r="A48401" s="41">
        <v>0</v>
      </c>
      <c r="C48401" s="56"/>
      <c r="AC48401" s="56"/>
      <c r="AD48401" s="56"/>
      <c r="AE48401" s="56"/>
    </row>
    <row r="48402" spans="1:31" x14ac:dyDescent="0.25">
      <c r="A48402" s="41">
        <v>0</v>
      </c>
      <c r="C48402" s="56"/>
      <c r="AC48402" s="56"/>
      <c r="AD48402" s="56"/>
      <c r="AE48402" s="56"/>
    </row>
    <row r="48403" spans="1:31" x14ac:dyDescent="0.25">
      <c r="A48403" s="41">
        <v>0</v>
      </c>
      <c r="C48403" s="56"/>
      <c r="AC48403" s="56"/>
      <c r="AD48403" s="56"/>
      <c r="AE48403" s="56"/>
    </row>
    <row r="48404" spans="1:31" x14ac:dyDescent="0.25">
      <c r="A48404" s="41">
        <v>0</v>
      </c>
      <c r="C48404" s="56"/>
      <c r="AC48404" s="56"/>
      <c r="AD48404" s="56"/>
      <c r="AE48404" s="56"/>
    </row>
    <row r="48405" spans="1:31" x14ac:dyDescent="0.25">
      <c r="A48405" s="41">
        <v>0</v>
      </c>
      <c r="C48405" s="56"/>
      <c r="AC48405" s="56"/>
      <c r="AD48405" s="56"/>
      <c r="AE48405" s="56"/>
    </row>
    <row r="48406" spans="1:31" x14ac:dyDescent="0.25">
      <c r="A48406" s="41">
        <v>0</v>
      </c>
      <c r="C48406" s="56"/>
      <c r="AC48406" s="56"/>
      <c r="AD48406" s="56"/>
      <c r="AE48406" s="56"/>
    </row>
    <row r="48407" spans="1:31" x14ac:dyDescent="0.25">
      <c r="A48407" s="41">
        <v>0</v>
      </c>
      <c r="C48407" s="56"/>
      <c r="AC48407" s="56"/>
      <c r="AD48407" s="56"/>
      <c r="AE48407" s="56"/>
    </row>
    <row r="48408" spans="1:31" x14ac:dyDescent="0.25">
      <c r="A48408" s="41">
        <v>0</v>
      </c>
      <c r="C48408" s="56"/>
      <c r="AC48408" s="56"/>
      <c r="AD48408" s="56"/>
      <c r="AE48408" s="56"/>
    </row>
    <row r="48409" spans="1:31" x14ac:dyDescent="0.25">
      <c r="A48409" s="41">
        <v>0</v>
      </c>
      <c r="C48409" s="56"/>
      <c r="AC48409" s="56"/>
      <c r="AD48409" s="56"/>
      <c r="AE48409" s="56"/>
    </row>
    <row r="48410" spans="1:31" x14ac:dyDescent="0.25">
      <c r="A48410" s="41">
        <v>0</v>
      </c>
      <c r="C48410" s="56"/>
      <c r="AC48410" s="56"/>
      <c r="AD48410" s="56"/>
      <c r="AE48410" s="56"/>
    </row>
    <row r="48411" spans="1:31" x14ac:dyDescent="0.25">
      <c r="A48411" s="41">
        <v>0</v>
      </c>
      <c r="C48411" s="56"/>
      <c r="AC48411" s="56"/>
      <c r="AD48411" s="56"/>
      <c r="AE48411" s="56"/>
    </row>
    <row r="48412" spans="1:31" x14ac:dyDescent="0.25">
      <c r="A48412" s="41">
        <v>0</v>
      </c>
      <c r="C48412" s="56"/>
      <c r="AC48412" s="56"/>
      <c r="AD48412" s="56"/>
      <c r="AE48412" s="56"/>
    </row>
    <row r="48413" spans="1:31" x14ac:dyDescent="0.25">
      <c r="A48413" s="41">
        <v>0</v>
      </c>
      <c r="C48413" s="56"/>
      <c r="AC48413" s="56"/>
      <c r="AD48413" s="56"/>
      <c r="AE48413" s="56"/>
    </row>
    <row r="48414" spans="1:31" x14ac:dyDescent="0.25">
      <c r="A48414" s="41">
        <v>0</v>
      </c>
      <c r="C48414" s="56"/>
      <c r="AC48414" s="56"/>
      <c r="AD48414" s="56"/>
      <c r="AE48414" s="56"/>
    </row>
    <row r="48415" spans="1:31" x14ac:dyDescent="0.25">
      <c r="A48415" s="41">
        <v>0</v>
      </c>
      <c r="C48415" s="56"/>
      <c r="AC48415" s="56"/>
      <c r="AD48415" s="56"/>
      <c r="AE48415" s="56"/>
    </row>
    <row r="48416" spans="1:31" x14ac:dyDescent="0.25">
      <c r="A48416" s="41">
        <v>0</v>
      </c>
      <c r="C48416" s="56"/>
      <c r="AC48416" s="56"/>
      <c r="AD48416" s="56"/>
      <c r="AE48416" s="56"/>
    </row>
    <row r="48417" spans="1:31" x14ac:dyDescent="0.25">
      <c r="A48417" s="41">
        <v>0</v>
      </c>
      <c r="C48417" s="56"/>
      <c r="AC48417" s="56"/>
      <c r="AD48417" s="56"/>
      <c r="AE48417" s="56"/>
    </row>
    <row r="48418" spans="1:31" x14ac:dyDescent="0.25">
      <c r="A48418" s="41">
        <v>0</v>
      </c>
      <c r="C48418" s="56"/>
      <c r="AC48418" s="56"/>
      <c r="AD48418" s="56"/>
      <c r="AE48418" s="56"/>
    </row>
    <row r="48419" spans="1:31" x14ac:dyDescent="0.25">
      <c r="A48419" s="41">
        <v>0</v>
      </c>
      <c r="C48419" s="56"/>
      <c r="AC48419" s="56"/>
      <c r="AD48419" s="56"/>
      <c r="AE48419" s="56"/>
    </row>
    <row r="48420" spans="1:31" x14ac:dyDescent="0.25">
      <c r="A48420" s="41">
        <v>0</v>
      </c>
      <c r="C48420" s="56"/>
      <c r="AC48420" s="56"/>
      <c r="AD48420" s="56"/>
      <c r="AE48420" s="56"/>
    </row>
    <row r="48421" spans="1:31" x14ac:dyDescent="0.25">
      <c r="A48421" s="41">
        <v>0</v>
      </c>
      <c r="C48421" s="56"/>
      <c r="AC48421" s="56"/>
      <c r="AD48421" s="56"/>
      <c r="AE48421" s="56"/>
    </row>
    <row r="48422" spans="1:31" x14ac:dyDescent="0.25">
      <c r="A48422" s="41">
        <v>0</v>
      </c>
      <c r="C48422" s="56"/>
      <c r="AC48422" s="56"/>
      <c r="AD48422" s="56"/>
      <c r="AE48422" s="56"/>
    </row>
    <row r="48423" spans="1:31" x14ac:dyDescent="0.25">
      <c r="A48423" s="41">
        <v>0</v>
      </c>
      <c r="C48423" s="56"/>
      <c r="AC48423" s="56"/>
      <c r="AD48423" s="56"/>
      <c r="AE48423" s="56"/>
    </row>
    <row r="48424" spans="1:31" x14ac:dyDescent="0.25">
      <c r="A48424" s="41">
        <v>0</v>
      </c>
      <c r="C48424" s="56"/>
      <c r="AC48424" s="56"/>
      <c r="AD48424" s="56"/>
      <c r="AE48424" s="56"/>
    </row>
    <row r="48425" spans="1:31" x14ac:dyDescent="0.25">
      <c r="A48425" s="41">
        <v>0</v>
      </c>
      <c r="C48425" s="56"/>
      <c r="AC48425" s="56"/>
      <c r="AD48425" s="56"/>
      <c r="AE48425" s="56"/>
    </row>
    <row r="48426" spans="1:31" x14ac:dyDescent="0.25">
      <c r="A48426" s="41">
        <v>0</v>
      </c>
      <c r="C48426" s="56"/>
      <c r="AC48426" s="56"/>
      <c r="AD48426" s="56"/>
      <c r="AE48426" s="56"/>
    </row>
    <row r="48427" spans="1:31" x14ac:dyDescent="0.25">
      <c r="A48427" s="41">
        <v>0</v>
      </c>
      <c r="C48427" s="56"/>
      <c r="AC48427" s="56"/>
      <c r="AD48427" s="56"/>
      <c r="AE48427" s="56"/>
    </row>
    <row r="48428" spans="1:31" x14ac:dyDescent="0.25">
      <c r="A48428" s="41">
        <v>0</v>
      </c>
      <c r="C48428" s="56"/>
      <c r="AC48428" s="56"/>
      <c r="AD48428" s="56"/>
      <c r="AE48428" s="56"/>
    </row>
    <row r="48429" spans="1:31" x14ac:dyDescent="0.25">
      <c r="A48429" s="41">
        <v>0</v>
      </c>
      <c r="C48429" s="56"/>
      <c r="AC48429" s="56"/>
      <c r="AD48429" s="56"/>
      <c r="AE48429" s="56"/>
    </row>
    <row r="48430" spans="1:31" x14ac:dyDescent="0.25">
      <c r="A48430" s="41">
        <v>0</v>
      </c>
      <c r="C48430" s="56"/>
      <c r="AC48430" s="56"/>
      <c r="AD48430" s="56"/>
      <c r="AE48430" s="56"/>
    </row>
    <row r="48431" spans="1:31" x14ac:dyDescent="0.25">
      <c r="A48431" s="41">
        <v>0</v>
      </c>
      <c r="C48431" s="56"/>
      <c r="AC48431" s="56"/>
      <c r="AD48431" s="56"/>
      <c r="AE48431" s="56"/>
    </row>
    <row r="48432" spans="1:31" x14ac:dyDescent="0.25">
      <c r="A48432" s="41">
        <v>0</v>
      </c>
      <c r="C48432" s="56"/>
      <c r="AC48432" s="56"/>
      <c r="AD48432" s="56"/>
      <c r="AE48432" s="56"/>
    </row>
    <row r="48433" spans="1:31" x14ac:dyDescent="0.25">
      <c r="A48433" s="41">
        <v>0</v>
      </c>
      <c r="C48433" s="56"/>
      <c r="AC48433" s="56"/>
      <c r="AD48433" s="56"/>
      <c r="AE48433" s="56"/>
    </row>
    <row r="48434" spans="1:31" x14ac:dyDescent="0.25">
      <c r="A48434" s="41">
        <v>0</v>
      </c>
      <c r="C48434" s="56"/>
      <c r="AC48434" s="56"/>
      <c r="AD48434" s="56"/>
      <c r="AE48434" s="56"/>
    </row>
    <row r="48435" spans="1:31" x14ac:dyDescent="0.25">
      <c r="A48435" s="41">
        <v>0</v>
      </c>
      <c r="C48435" s="56"/>
      <c r="AC48435" s="56"/>
      <c r="AD48435" s="56"/>
      <c r="AE48435" s="56"/>
    </row>
    <row r="48436" spans="1:31" x14ac:dyDescent="0.25">
      <c r="A48436" s="41">
        <v>0</v>
      </c>
      <c r="C48436" s="56"/>
      <c r="AC48436" s="56"/>
      <c r="AD48436" s="56"/>
      <c r="AE48436" s="56"/>
    </row>
    <row r="48437" spans="1:31" x14ac:dyDescent="0.25">
      <c r="A48437" s="41">
        <v>0</v>
      </c>
      <c r="C48437" s="56"/>
      <c r="AC48437" s="56"/>
      <c r="AD48437" s="56"/>
      <c r="AE48437" s="56"/>
    </row>
    <row r="48438" spans="1:31" x14ac:dyDescent="0.25">
      <c r="A48438" s="41">
        <v>0</v>
      </c>
      <c r="C48438" s="56"/>
      <c r="AC48438" s="56"/>
      <c r="AD48438" s="56"/>
      <c r="AE48438" s="56"/>
    </row>
    <row r="48439" spans="1:31" x14ac:dyDescent="0.25">
      <c r="A48439" s="41">
        <v>0</v>
      </c>
      <c r="C48439" s="56"/>
      <c r="AC48439" s="56"/>
      <c r="AD48439" s="56"/>
      <c r="AE48439" s="56"/>
    </row>
    <row r="48440" spans="1:31" x14ac:dyDescent="0.25">
      <c r="A48440" s="41">
        <v>0</v>
      </c>
      <c r="C48440" s="56"/>
      <c r="AC48440" s="56"/>
      <c r="AD48440" s="56"/>
      <c r="AE48440" s="56"/>
    </row>
    <row r="48441" spans="1:31" x14ac:dyDescent="0.25">
      <c r="A48441" s="41">
        <v>0</v>
      </c>
      <c r="C48441" s="56"/>
      <c r="AC48441" s="56"/>
      <c r="AD48441" s="56"/>
      <c r="AE48441" s="56"/>
    </row>
    <row r="48442" spans="1:31" x14ac:dyDescent="0.25">
      <c r="A48442" s="41">
        <v>0</v>
      </c>
      <c r="C48442" s="56"/>
      <c r="AC48442" s="56"/>
      <c r="AD48442" s="56"/>
      <c r="AE48442" s="56"/>
    </row>
    <row r="48443" spans="1:31" x14ac:dyDescent="0.25">
      <c r="A48443" s="41">
        <v>0</v>
      </c>
      <c r="C48443" s="56"/>
      <c r="AC48443" s="56"/>
      <c r="AD48443" s="56"/>
      <c r="AE48443" s="56"/>
    </row>
    <row r="48444" spans="1:31" x14ac:dyDescent="0.25">
      <c r="A48444" s="41">
        <v>0</v>
      </c>
      <c r="C48444" s="56"/>
      <c r="AC48444" s="56"/>
      <c r="AD48444" s="56"/>
      <c r="AE48444" s="56"/>
    </row>
    <row r="48445" spans="1:31" x14ac:dyDescent="0.25">
      <c r="A48445" s="41">
        <v>0</v>
      </c>
      <c r="C48445" s="56"/>
      <c r="AC48445" s="56"/>
      <c r="AD48445" s="56"/>
      <c r="AE48445" s="56"/>
    </row>
    <row r="48446" spans="1:31" x14ac:dyDescent="0.25">
      <c r="A48446" s="41">
        <v>0</v>
      </c>
      <c r="C48446" s="56"/>
      <c r="AC48446" s="56"/>
      <c r="AD48446" s="56"/>
      <c r="AE48446" s="56"/>
    </row>
    <row r="48447" spans="1:31" x14ac:dyDescent="0.25">
      <c r="A48447" s="41">
        <v>0</v>
      </c>
      <c r="C48447" s="56"/>
      <c r="AC48447" s="56"/>
      <c r="AD48447" s="56"/>
      <c r="AE48447" s="56"/>
    </row>
    <row r="48448" spans="1:31" x14ac:dyDescent="0.25">
      <c r="A48448" s="41">
        <v>0</v>
      </c>
      <c r="C48448" s="56"/>
      <c r="AC48448" s="56"/>
      <c r="AD48448" s="56"/>
      <c r="AE48448" s="56"/>
    </row>
    <row r="48449" spans="1:31" x14ac:dyDescent="0.25">
      <c r="A48449" s="41">
        <v>0</v>
      </c>
      <c r="C48449" s="56"/>
      <c r="AC48449" s="56"/>
      <c r="AD48449" s="56"/>
      <c r="AE48449" s="56"/>
    </row>
    <row r="48450" spans="1:31" x14ac:dyDescent="0.25">
      <c r="A48450" s="41">
        <v>0</v>
      </c>
      <c r="C48450" s="56"/>
      <c r="AC48450" s="56"/>
      <c r="AD48450" s="56"/>
      <c r="AE48450" s="56"/>
    </row>
    <row r="48451" spans="1:31" x14ac:dyDescent="0.25">
      <c r="A48451" s="41">
        <v>0</v>
      </c>
      <c r="C48451" s="56"/>
      <c r="AC48451" s="56"/>
      <c r="AD48451" s="56"/>
      <c r="AE48451" s="56"/>
    </row>
    <row r="48452" spans="1:31" x14ac:dyDescent="0.25">
      <c r="A48452" s="41">
        <v>0</v>
      </c>
      <c r="C48452" s="56"/>
      <c r="AC48452" s="56"/>
      <c r="AD48452" s="56"/>
      <c r="AE48452" s="56"/>
    </row>
    <row r="48453" spans="1:31" x14ac:dyDescent="0.25">
      <c r="A48453" s="41">
        <v>0</v>
      </c>
      <c r="C48453" s="56"/>
      <c r="AC48453" s="56"/>
      <c r="AD48453" s="56"/>
      <c r="AE48453" s="56"/>
    </row>
    <row r="48454" spans="1:31" x14ac:dyDescent="0.25">
      <c r="A48454" s="41">
        <v>0</v>
      </c>
      <c r="C48454" s="56"/>
      <c r="AC48454" s="56"/>
      <c r="AD48454" s="56"/>
      <c r="AE48454" s="56"/>
    </row>
    <row r="48455" spans="1:31" x14ac:dyDescent="0.25">
      <c r="A48455" s="41">
        <v>0</v>
      </c>
      <c r="C48455" s="56"/>
      <c r="AC48455" s="56"/>
      <c r="AD48455" s="56"/>
      <c r="AE48455" s="56"/>
    </row>
    <row r="48456" spans="1:31" x14ac:dyDescent="0.25">
      <c r="A48456" s="41">
        <v>0</v>
      </c>
      <c r="C48456" s="56"/>
      <c r="AC48456" s="56"/>
      <c r="AD48456" s="56"/>
      <c r="AE48456" s="56"/>
    </row>
    <row r="48457" spans="1:31" x14ac:dyDescent="0.25">
      <c r="A48457" s="41">
        <v>0</v>
      </c>
      <c r="C48457" s="56"/>
      <c r="AC48457" s="56"/>
      <c r="AD48457" s="56"/>
      <c r="AE48457" s="56"/>
    </row>
    <row r="48458" spans="1:31" x14ac:dyDescent="0.25">
      <c r="A48458" s="41">
        <v>0</v>
      </c>
      <c r="C48458" s="56"/>
      <c r="AC48458" s="56"/>
      <c r="AD48458" s="56"/>
      <c r="AE48458" s="56"/>
    </row>
    <row r="48459" spans="1:31" x14ac:dyDescent="0.25">
      <c r="A48459" s="41">
        <v>0</v>
      </c>
      <c r="C48459" s="56"/>
      <c r="AC48459" s="56"/>
      <c r="AD48459" s="56"/>
      <c r="AE48459" s="56"/>
    </row>
    <row r="48460" spans="1:31" x14ac:dyDescent="0.25">
      <c r="A48460" s="41">
        <v>0</v>
      </c>
      <c r="C48460" s="56"/>
      <c r="AC48460" s="56"/>
      <c r="AD48460" s="56"/>
      <c r="AE48460" s="56"/>
    </row>
    <row r="48461" spans="1:31" x14ac:dyDescent="0.25">
      <c r="A48461" s="41">
        <v>0</v>
      </c>
      <c r="C48461" s="56"/>
      <c r="AC48461" s="56"/>
      <c r="AD48461" s="56"/>
      <c r="AE48461" s="56"/>
    </row>
    <row r="48462" spans="1:31" x14ac:dyDescent="0.25">
      <c r="A48462" s="41">
        <v>0</v>
      </c>
      <c r="C48462" s="56"/>
      <c r="AC48462" s="56"/>
      <c r="AD48462" s="56"/>
      <c r="AE48462" s="56"/>
    </row>
    <row r="48463" spans="1:31" x14ac:dyDescent="0.25">
      <c r="A48463" s="41">
        <v>0</v>
      </c>
      <c r="C48463" s="56"/>
      <c r="AC48463" s="56"/>
      <c r="AD48463" s="56"/>
      <c r="AE48463" s="56"/>
    </row>
    <row r="48464" spans="1:31" x14ac:dyDescent="0.25">
      <c r="A48464" s="41">
        <v>0</v>
      </c>
      <c r="C48464" s="56"/>
      <c r="AC48464" s="56"/>
      <c r="AD48464" s="56"/>
      <c r="AE48464" s="56"/>
    </row>
    <row r="48465" spans="1:31" x14ac:dyDescent="0.25">
      <c r="A48465" s="41">
        <v>0</v>
      </c>
      <c r="C48465" s="56"/>
      <c r="AC48465" s="56"/>
      <c r="AD48465" s="56"/>
      <c r="AE48465" s="56"/>
    </row>
    <row r="48466" spans="1:31" x14ac:dyDescent="0.25">
      <c r="A48466" s="41">
        <v>0</v>
      </c>
      <c r="C48466" s="56"/>
      <c r="AC48466" s="56"/>
      <c r="AD48466" s="56"/>
      <c r="AE48466" s="56"/>
    </row>
    <row r="48467" spans="1:31" x14ac:dyDescent="0.25">
      <c r="A48467" s="41">
        <v>0</v>
      </c>
      <c r="C48467" s="56"/>
      <c r="AC48467" s="56"/>
      <c r="AD48467" s="56"/>
      <c r="AE48467" s="56"/>
    </row>
    <row r="48468" spans="1:31" x14ac:dyDescent="0.25">
      <c r="A48468" s="41">
        <v>0</v>
      </c>
      <c r="C48468" s="56"/>
      <c r="AC48468" s="56"/>
      <c r="AD48468" s="56"/>
      <c r="AE48468" s="56"/>
    </row>
    <row r="48469" spans="1:31" x14ac:dyDescent="0.25">
      <c r="A48469" s="41">
        <v>0</v>
      </c>
      <c r="C48469" s="56"/>
      <c r="AC48469" s="56"/>
      <c r="AD48469" s="56"/>
      <c r="AE48469" s="56"/>
    </row>
    <row r="48470" spans="1:31" x14ac:dyDescent="0.25">
      <c r="A48470" s="41">
        <v>0</v>
      </c>
      <c r="C48470" s="56"/>
      <c r="AC48470" s="56"/>
      <c r="AD48470" s="56"/>
      <c r="AE48470" s="56"/>
    </row>
    <row r="48471" spans="1:31" x14ac:dyDescent="0.25">
      <c r="A48471" s="41">
        <v>0</v>
      </c>
      <c r="C48471" s="56"/>
      <c r="AC48471" s="56"/>
      <c r="AD48471" s="56"/>
      <c r="AE48471" s="56"/>
    </row>
    <row r="48472" spans="1:31" x14ac:dyDescent="0.25">
      <c r="A48472" s="41">
        <v>16019</v>
      </c>
      <c r="C48472" s="56"/>
      <c r="AC48472" s="56"/>
      <c r="AD48472" s="56"/>
      <c r="AE48472" s="56"/>
    </row>
    <row r="48473" spans="1:31" x14ac:dyDescent="0.25">
      <c r="A48473" s="41">
        <v>0</v>
      </c>
      <c r="C48473" s="56"/>
      <c r="AC48473" s="56"/>
      <c r="AD48473" s="56"/>
      <c r="AE48473" s="56"/>
    </row>
    <row r="48474" spans="1:31" x14ac:dyDescent="0.25">
      <c r="A48474" s="41">
        <v>0</v>
      </c>
      <c r="C48474" s="56"/>
      <c r="AC48474" s="56"/>
      <c r="AD48474" s="56"/>
      <c r="AE48474" s="56"/>
    </row>
    <row r="48475" spans="1:31" x14ac:dyDescent="0.25">
      <c r="A48475" s="41">
        <v>0</v>
      </c>
      <c r="C48475" s="56"/>
      <c r="AC48475" s="56"/>
      <c r="AD48475" s="56"/>
      <c r="AE48475" s="56"/>
    </row>
    <row r="48476" spans="1:31" x14ac:dyDescent="0.25">
      <c r="A48476" s="41">
        <v>0</v>
      </c>
      <c r="C48476" s="56"/>
      <c r="AC48476" s="56"/>
      <c r="AD48476" s="56"/>
      <c r="AE48476" s="56"/>
    </row>
    <row r="48477" spans="1:31" x14ac:dyDescent="0.25">
      <c r="A48477" s="41">
        <v>0</v>
      </c>
      <c r="C48477" s="56"/>
      <c r="AC48477" s="56"/>
      <c r="AD48477" s="56"/>
      <c r="AE48477" s="56"/>
    </row>
    <row r="48478" spans="1:31" x14ac:dyDescent="0.25">
      <c r="A48478" s="41">
        <v>0</v>
      </c>
      <c r="C48478" s="56"/>
      <c r="AC48478" s="56"/>
      <c r="AD48478" s="56"/>
      <c r="AE48478" s="56"/>
    </row>
    <row r="48479" spans="1:31" x14ac:dyDescent="0.25">
      <c r="A48479" s="41">
        <v>0</v>
      </c>
      <c r="C48479" s="56"/>
      <c r="AC48479" s="56"/>
      <c r="AD48479" s="56"/>
      <c r="AE48479" s="56"/>
    </row>
    <row r="48480" spans="1:31" x14ac:dyDescent="0.25">
      <c r="A48480" s="41">
        <v>0</v>
      </c>
      <c r="C48480" s="56"/>
      <c r="AC48480" s="56"/>
      <c r="AD48480" s="56"/>
      <c r="AE48480" s="56"/>
    </row>
    <row r="48481" spans="1:31" x14ac:dyDescent="0.25">
      <c r="A48481" s="41">
        <v>0</v>
      </c>
      <c r="C48481" s="56"/>
      <c r="AC48481" s="56"/>
      <c r="AD48481" s="56"/>
      <c r="AE48481" s="56"/>
    </row>
    <row r="48482" spans="1:31" x14ac:dyDescent="0.25">
      <c r="A48482" s="41">
        <v>0</v>
      </c>
      <c r="C48482" s="56"/>
      <c r="AC48482" s="56"/>
      <c r="AD48482" s="56"/>
      <c r="AE48482" s="56"/>
    </row>
    <row r="48483" spans="1:31" x14ac:dyDescent="0.25">
      <c r="A48483" s="41">
        <v>0</v>
      </c>
      <c r="C48483" s="56"/>
      <c r="AC48483" s="56"/>
      <c r="AD48483" s="56"/>
      <c r="AE48483" s="56"/>
    </row>
    <row r="48484" spans="1:31" x14ac:dyDescent="0.25">
      <c r="A48484" s="41">
        <v>0</v>
      </c>
      <c r="C48484" s="56"/>
      <c r="AC48484" s="56"/>
      <c r="AD48484" s="56"/>
      <c r="AE48484" s="56"/>
    </row>
    <row r="48485" spans="1:31" x14ac:dyDescent="0.25">
      <c r="A48485" s="41">
        <v>0</v>
      </c>
      <c r="C48485" s="56"/>
      <c r="AC48485" s="56"/>
      <c r="AD48485" s="56"/>
      <c r="AE48485" s="56"/>
    </row>
    <row r="48486" spans="1:31" x14ac:dyDescent="0.25">
      <c r="A48486" s="41">
        <v>0</v>
      </c>
      <c r="C48486" s="56"/>
      <c r="AC48486" s="56"/>
      <c r="AD48486" s="56"/>
      <c r="AE48486" s="56"/>
    </row>
    <row r="48487" spans="1:31" x14ac:dyDescent="0.25">
      <c r="A48487" s="41">
        <v>0</v>
      </c>
      <c r="C48487" s="56"/>
      <c r="AC48487" s="56"/>
      <c r="AD48487" s="56"/>
      <c r="AE48487" s="56"/>
    </row>
    <row r="48488" spans="1:31" x14ac:dyDescent="0.25">
      <c r="A48488" s="41">
        <v>0</v>
      </c>
      <c r="C48488" s="56"/>
      <c r="AC48488" s="56"/>
      <c r="AD48488" s="56"/>
      <c r="AE48488" s="56"/>
    </row>
    <row r="48489" spans="1:31" x14ac:dyDescent="0.25">
      <c r="A48489" s="41">
        <v>0</v>
      </c>
      <c r="C48489" s="56"/>
      <c r="AC48489" s="56"/>
      <c r="AD48489" s="56"/>
      <c r="AE48489" s="56"/>
    </row>
    <row r="48490" spans="1:31" x14ac:dyDescent="0.25">
      <c r="A48490" s="41">
        <v>0</v>
      </c>
      <c r="C48490" s="56"/>
      <c r="AC48490" s="56"/>
      <c r="AD48490" s="56"/>
      <c r="AE48490" s="56"/>
    </row>
    <row r="48491" spans="1:31" x14ac:dyDescent="0.25">
      <c r="A48491" s="41">
        <v>0</v>
      </c>
      <c r="C48491" s="56"/>
      <c r="AC48491" s="56"/>
      <c r="AD48491" s="56"/>
      <c r="AE48491" s="56"/>
    </row>
    <row r="48492" spans="1:31" x14ac:dyDescent="0.25">
      <c r="A48492" s="41">
        <v>0</v>
      </c>
      <c r="C48492" s="56"/>
      <c r="AC48492" s="56"/>
      <c r="AD48492" s="56"/>
      <c r="AE48492" s="56"/>
    </row>
    <row r="48493" spans="1:31" x14ac:dyDescent="0.25">
      <c r="A48493" s="41">
        <v>0</v>
      </c>
      <c r="C48493" s="56"/>
      <c r="AC48493" s="56"/>
      <c r="AD48493" s="56"/>
      <c r="AE48493" s="56"/>
    </row>
    <row r="48494" spans="1:31" x14ac:dyDescent="0.25">
      <c r="A48494" s="41">
        <v>0</v>
      </c>
      <c r="C48494" s="56"/>
      <c r="AC48494" s="56"/>
      <c r="AD48494" s="56"/>
      <c r="AE48494" s="56"/>
    </row>
    <row r="48495" spans="1:31" x14ac:dyDescent="0.25">
      <c r="A48495" s="41">
        <v>0</v>
      </c>
      <c r="C48495" s="56"/>
      <c r="AC48495" s="56"/>
      <c r="AD48495" s="56"/>
      <c r="AE48495" s="56"/>
    </row>
    <row r="48496" spans="1:31" x14ac:dyDescent="0.25">
      <c r="A48496" s="41">
        <v>0</v>
      </c>
      <c r="C48496" s="56"/>
      <c r="AC48496" s="56"/>
      <c r="AD48496" s="56"/>
      <c r="AE48496" s="56"/>
    </row>
    <row r="48497" spans="1:31" x14ac:dyDescent="0.25">
      <c r="A48497" s="41">
        <v>0</v>
      </c>
      <c r="C48497" s="56"/>
      <c r="AC48497" s="56"/>
      <c r="AD48497" s="56"/>
      <c r="AE48497" s="56"/>
    </row>
    <row r="48498" spans="1:31" x14ac:dyDescent="0.25">
      <c r="A48498" s="41">
        <v>0</v>
      </c>
      <c r="C48498" s="56"/>
      <c r="AC48498" s="56"/>
      <c r="AD48498" s="56"/>
      <c r="AE48498" s="56"/>
    </row>
    <row r="48499" spans="1:31" x14ac:dyDescent="0.25">
      <c r="A48499" s="41">
        <v>0</v>
      </c>
      <c r="C48499" s="56"/>
      <c r="AC48499" s="56"/>
      <c r="AD48499" s="56"/>
      <c r="AE48499" s="56"/>
    </row>
    <row r="48500" spans="1:31" x14ac:dyDescent="0.25">
      <c r="A48500" s="41">
        <v>0</v>
      </c>
      <c r="C48500" s="56"/>
      <c r="AC48500" s="56"/>
      <c r="AD48500" s="56"/>
      <c r="AE48500" s="56"/>
    </row>
    <row r="48501" spans="1:31" x14ac:dyDescent="0.25">
      <c r="A48501" s="41">
        <v>0</v>
      </c>
      <c r="C48501" s="56"/>
      <c r="AC48501" s="56"/>
      <c r="AD48501" s="56"/>
      <c r="AE48501" s="56"/>
    </row>
    <row r="48502" spans="1:31" x14ac:dyDescent="0.25">
      <c r="A48502" s="41">
        <v>0</v>
      </c>
      <c r="C48502" s="56"/>
      <c r="AC48502" s="56"/>
      <c r="AD48502" s="56"/>
      <c r="AE48502" s="56"/>
    </row>
    <row r="48503" spans="1:31" x14ac:dyDescent="0.25">
      <c r="A48503" s="41">
        <v>0</v>
      </c>
      <c r="C48503" s="56"/>
      <c r="AC48503" s="56"/>
      <c r="AD48503" s="56"/>
      <c r="AE48503" s="56"/>
    </row>
    <row r="48504" spans="1:31" x14ac:dyDescent="0.25">
      <c r="A48504" s="41">
        <v>0</v>
      </c>
      <c r="C48504" s="56"/>
      <c r="AC48504" s="56"/>
      <c r="AD48504" s="56"/>
      <c r="AE48504" s="56"/>
    </row>
    <row r="48505" spans="1:31" x14ac:dyDescent="0.25">
      <c r="A48505" s="41">
        <v>0</v>
      </c>
      <c r="C48505" s="56"/>
      <c r="AC48505" s="56"/>
      <c r="AD48505" s="56"/>
      <c r="AE48505" s="56"/>
    </row>
    <row r="48506" spans="1:31" x14ac:dyDescent="0.25">
      <c r="A48506" s="41">
        <v>0</v>
      </c>
      <c r="C48506" s="56"/>
      <c r="AC48506" s="56"/>
      <c r="AD48506" s="56"/>
      <c r="AE48506" s="56"/>
    </row>
    <row r="48507" spans="1:31" x14ac:dyDescent="0.25">
      <c r="A48507" s="41">
        <v>0</v>
      </c>
      <c r="C48507" s="56"/>
      <c r="AC48507" s="56"/>
      <c r="AD48507" s="56"/>
      <c r="AE48507" s="56"/>
    </row>
    <row r="48508" spans="1:31" x14ac:dyDescent="0.25">
      <c r="A48508" s="41">
        <v>0</v>
      </c>
      <c r="C48508" s="56"/>
      <c r="AC48508" s="56"/>
      <c r="AD48508" s="56"/>
      <c r="AE48508" s="56"/>
    </row>
    <row r="48509" spans="1:31" x14ac:dyDescent="0.25">
      <c r="A48509" s="41">
        <v>0</v>
      </c>
      <c r="C48509" s="56"/>
      <c r="AC48509" s="56"/>
      <c r="AD48509" s="56"/>
      <c r="AE48509" s="56"/>
    </row>
    <row r="48510" spans="1:31" x14ac:dyDescent="0.25">
      <c r="A48510" s="41">
        <v>0</v>
      </c>
      <c r="C48510" s="56"/>
      <c r="AC48510" s="56"/>
      <c r="AD48510" s="56"/>
      <c r="AE48510" s="56"/>
    </row>
    <row r="48511" spans="1:31" x14ac:dyDescent="0.25">
      <c r="A48511" s="41">
        <v>0</v>
      </c>
      <c r="C48511" s="56"/>
      <c r="AC48511" s="56"/>
      <c r="AD48511" s="56"/>
      <c r="AE48511" s="56"/>
    </row>
    <row r="48512" spans="1:31" x14ac:dyDescent="0.25">
      <c r="A48512" s="41">
        <v>0</v>
      </c>
      <c r="C48512" s="56"/>
      <c r="AC48512" s="56"/>
      <c r="AD48512" s="56"/>
      <c r="AE48512" s="56"/>
    </row>
    <row r="48513" spans="1:31" x14ac:dyDescent="0.25">
      <c r="A48513" s="41">
        <v>0</v>
      </c>
      <c r="C48513" s="56"/>
      <c r="AC48513" s="56"/>
      <c r="AD48513" s="56"/>
      <c r="AE48513" s="56"/>
    </row>
    <row r="48514" spans="1:31" x14ac:dyDescent="0.25">
      <c r="A48514" s="41">
        <v>0</v>
      </c>
      <c r="C48514" s="56"/>
      <c r="AC48514" s="56"/>
      <c r="AD48514" s="56"/>
      <c r="AE48514" s="56"/>
    </row>
    <row r="48515" spans="1:31" x14ac:dyDescent="0.25">
      <c r="A48515" s="41">
        <v>0</v>
      </c>
      <c r="C48515" s="56"/>
      <c r="AC48515" s="56"/>
      <c r="AD48515" s="56"/>
      <c r="AE48515" s="56"/>
    </row>
    <row r="48516" spans="1:31" x14ac:dyDescent="0.25">
      <c r="A48516" s="41">
        <v>0</v>
      </c>
      <c r="C48516" s="56"/>
      <c r="AC48516" s="56"/>
      <c r="AD48516" s="56"/>
      <c r="AE48516" s="56"/>
    </row>
    <row r="48517" spans="1:31" x14ac:dyDescent="0.25">
      <c r="A48517" s="41">
        <v>0</v>
      </c>
      <c r="C48517" s="56"/>
      <c r="AC48517" s="56"/>
      <c r="AD48517" s="56"/>
      <c r="AE48517" s="56"/>
    </row>
    <row r="48518" spans="1:31" x14ac:dyDescent="0.25">
      <c r="A48518" s="41">
        <v>0</v>
      </c>
      <c r="C48518" s="56"/>
      <c r="AC48518" s="56"/>
      <c r="AD48518" s="56"/>
      <c r="AE48518" s="56"/>
    </row>
    <row r="48519" spans="1:31" x14ac:dyDescent="0.25">
      <c r="A48519" s="41">
        <v>0</v>
      </c>
      <c r="C48519" s="56"/>
      <c r="AC48519" s="56"/>
      <c r="AD48519" s="56"/>
      <c r="AE48519" s="56"/>
    </row>
    <row r="48520" spans="1:31" x14ac:dyDescent="0.25">
      <c r="A48520" s="41">
        <v>0</v>
      </c>
      <c r="C48520" s="56"/>
      <c r="AC48520" s="56"/>
      <c r="AD48520" s="56"/>
      <c r="AE48520" s="56"/>
    </row>
    <row r="48521" spans="1:31" x14ac:dyDescent="0.25">
      <c r="A48521" s="41">
        <v>0</v>
      </c>
      <c r="C48521" s="56"/>
      <c r="AC48521" s="56"/>
      <c r="AD48521" s="56"/>
      <c r="AE48521" s="56"/>
    </row>
    <row r="48522" spans="1:31" x14ac:dyDescent="0.25">
      <c r="A48522" s="41">
        <v>0</v>
      </c>
      <c r="C48522" s="56"/>
      <c r="AC48522" s="56"/>
      <c r="AD48522" s="56"/>
      <c r="AE48522" s="56"/>
    </row>
    <row r="48523" spans="1:31" x14ac:dyDescent="0.25">
      <c r="A48523" s="41">
        <v>0</v>
      </c>
      <c r="C48523" s="56"/>
      <c r="AC48523" s="56"/>
      <c r="AD48523" s="56"/>
      <c r="AE48523" s="56"/>
    </row>
    <row r="48524" spans="1:31" x14ac:dyDescent="0.25">
      <c r="A48524" s="41">
        <v>0</v>
      </c>
      <c r="C48524" s="56"/>
      <c r="AC48524" s="56"/>
      <c r="AD48524" s="56"/>
      <c r="AE48524" s="56"/>
    </row>
    <row r="48525" spans="1:31" x14ac:dyDescent="0.25">
      <c r="A48525" s="41">
        <v>0</v>
      </c>
      <c r="C48525" s="56"/>
      <c r="AC48525" s="56"/>
      <c r="AD48525" s="56"/>
      <c r="AE48525" s="56"/>
    </row>
    <row r="48526" spans="1:31" x14ac:dyDescent="0.25">
      <c r="A48526" s="41">
        <v>114403</v>
      </c>
      <c r="C48526" s="56"/>
      <c r="AC48526" s="56"/>
      <c r="AD48526" s="56"/>
      <c r="AE48526" s="56"/>
    </row>
    <row r="48527" spans="1:31" x14ac:dyDescent="0.25">
      <c r="A48527" s="41">
        <v>0</v>
      </c>
      <c r="C48527" s="56"/>
      <c r="AC48527" s="56"/>
      <c r="AD48527" s="56"/>
      <c r="AE48527" s="56"/>
    </row>
    <row r="48528" spans="1:31" x14ac:dyDescent="0.25">
      <c r="A48528" s="41">
        <v>0</v>
      </c>
      <c r="C48528" s="56"/>
      <c r="AC48528" s="56"/>
      <c r="AD48528" s="56"/>
      <c r="AE48528" s="56"/>
    </row>
    <row r="48529" spans="1:31" x14ac:dyDescent="0.25">
      <c r="A48529" s="41">
        <v>0</v>
      </c>
      <c r="C48529" s="56"/>
      <c r="AC48529" s="56"/>
      <c r="AD48529" s="56"/>
      <c r="AE48529" s="56"/>
    </row>
    <row r="48530" spans="1:31" x14ac:dyDescent="0.25">
      <c r="A48530" s="41">
        <v>0</v>
      </c>
      <c r="C48530" s="56"/>
      <c r="AC48530" s="56"/>
      <c r="AD48530" s="56"/>
      <c r="AE48530" s="56"/>
    </row>
    <row r="48531" spans="1:31" x14ac:dyDescent="0.25">
      <c r="A48531" s="41">
        <v>0</v>
      </c>
      <c r="C48531" s="56"/>
      <c r="AC48531" s="56"/>
      <c r="AD48531" s="56"/>
      <c r="AE48531" s="56"/>
    </row>
    <row r="48532" spans="1:31" x14ac:dyDescent="0.25">
      <c r="A48532" s="41">
        <v>0</v>
      </c>
      <c r="C48532" s="56"/>
      <c r="AC48532" s="56"/>
      <c r="AD48532" s="56"/>
      <c r="AE48532" s="56"/>
    </row>
    <row r="48533" spans="1:31" x14ac:dyDescent="0.25">
      <c r="A48533" s="41">
        <v>0</v>
      </c>
      <c r="C48533" s="56"/>
      <c r="AC48533" s="56"/>
      <c r="AD48533" s="56"/>
      <c r="AE48533" s="56"/>
    </row>
    <row r="48534" spans="1:31" x14ac:dyDescent="0.25">
      <c r="A48534" s="41">
        <v>0</v>
      </c>
      <c r="C48534" s="56"/>
      <c r="AC48534" s="56"/>
      <c r="AD48534" s="56"/>
      <c r="AE48534" s="56"/>
    </row>
    <row r="48535" spans="1:31" x14ac:dyDescent="0.25">
      <c r="A48535" s="41">
        <v>0</v>
      </c>
      <c r="C48535" s="56"/>
      <c r="AC48535" s="56"/>
      <c r="AD48535" s="56"/>
      <c r="AE48535" s="56"/>
    </row>
    <row r="48536" spans="1:31" x14ac:dyDescent="0.25">
      <c r="A48536" s="41">
        <v>0</v>
      </c>
      <c r="C48536" s="56"/>
      <c r="AC48536" s="56"/>
      <c r="AD48536" s="56"/>
      <c r="AE48536" s="56"/>
    </row>
    <row r="48537" spans="1:31" x14ac:dyDescent="0.25">
      <c r="A48537" s="41">
        <v>1</v>
      </c>
      <c r="C48537" s="56"/>
      <c r="AC48537" s="56"/>
      <c r="AD48537" s="56"/>
      <c r="AE48537" s="56"/>
    </row>
    <row r="48538" spans="1:31" x14ac:dyDescent="0.25">
      <c r="A48538" s="41">
        <v>0</v>
      </c>
      <c r="C48538" s="56"/>
      <c r="AC48538" s="56"/>
      <c r="AD48538" s="56"/>
      <c r="AE48538" s="56"/>
    </row>
    <row r="48539" spans="1:31" x14ac:dyDescent="0.25">
      <c r="A48539" s="41">
        <v>0</v>
      </c>
      <c r="C48539" s="56"/>
      <c r="AC48539" s="56"/>
      <c r="AD48539" s="56"/>
      <c r="AE48539" s="56"/>
    </row>
    <row r="48540" spans="1:31" x14ac:dyDescent="0.25">
      <c r="A48540" s="41">
        <v>0</v>
      </c>
      <c r="C48540" s="56"/>
      <c r="AC48540" s="56"/>
      <c r="AD48540" s="56"/>
      <c r="AE48540" s="56"/>
    </row>
    <row r="48541" spans="1:31" x14ac:dyDescent="0.25">
      <c r="A48541" s="41">
        <v>0</v>
      </c>
      <c r="C48541" s="56"/>
      <c r="AC48541" s="56"/>
      <c r="AD48541" s="56"/>
      <c r="AE48541" s="56"/>
    </row>
    <row r="48542" spans="1:31" x14ac:dyDescent="0.25">
      <c r="A48542" s="41">
        <v>0</v>
      </c>
      <c r="C48542" s="56"/>
      <c r="AC48542" s="56"/>
      <c r="AD48542" s="56"/>
      <c r="AE48542" s="56"/>
    </row>
    <row r="48543" spans="1:31" x14ac:dyDescent="0.25">
      <c r="A48543" s="41">
        <v>0</v>
      </c>
      <c r="C48543" s="56"/>
      <c r="AC48543" s="56"/>
      <c r="AD48543" s="56"/>
      <c r="AE48543" s="56"/>
    </row>
    <row r="48544" spans="1:31" x14ac:dyDescent="0.25">
      <c r="A48544" s="41">
        <v>0</v>
      </c>
      <c r="C48544" s="56"/>
      <c r="AC48544" s="56"/>
      <c r="AD48544" s="56"/>
      <c r="AE48544" s="56"/>
    </row>
    <row r="48545" spans="1:31" x14ac:dyDescent="0.25">
      <c r="A48545" s="41">
        <v>0</v>
      </c>
      <c r="C48545" s="56"/>
      <c r="AC48545" s="56"/>
      <c r="AD48545" s="56"/>
      <c r="AE48545" s="56"/>
    </row>
    <row r="48546" spans="1:31" x14ac:dyDescent="0.25">
      <c r="A48546" s="41">
        <v>0</v>
      </c>
      <c r="C48546" s="56"/>
      <c r="AC48546" s="56"/>
      <c r="AD48546" s="56"/>
      <c r="AE48546" s="56"/>
    </row>
    <row r="48547" spans="1:31" x14ac:dyDescent="0.25">
      <c r="A48547" s="41">
        <v>0</v>
      </c>
      <c r="C48547" s="56"/>
      <c r="AC48547" s="56"/>
      <c r="AD48547" s="56"/>
      <c r="AE48547" s="56"/>
    </row>
    <row r="48548" spans="1:31" x14ac:dyDescent="0.25">
      <c r="A48548" s="41">
        <v>0</v>
      </c>
      <c r="C48548" s="56"/>
      <c r="AC48548" s="56"/>
      <c r="AD48548" s="56"/>
      <c r="AE48548" s="56"/>
    </row>
    <row r="48549" spans="1:31" x14ac:dyDescent="0.25">
      <c r="A48549" s="41">
        <v>0</v>
      </c>
      <c r="C48549" s="56"/>
      <c r="AC48549" s="56"/>
      <c r="AD48549" s="56"/>
      <c r="AE48549" s="56"/>
    </row>
    <row r="48550" spans="1:31" x14ac:dyDescent="0.25">
      <c r="A48550" s="41">
        <v>0</v>
      </c>
      <c r="C48550" s="56"/>
      <c r="AC48550" s="56"/>
      <c r="AD48550" s="56"/>
      <c r="AE48550" s="56"/>
    </row>
    <row r="48551" spans="1:31" x14ac:dyDescent="0.25">
      <c r="A48551" s="41">
        <v>0</v>
      </c>
      <c r="C48551" s="56"/>
      <c r="AC48551" s="56"/>
      <c r="AD48551" s="56"/>
      <c r="AE48551" s="56"/>
    </row>
    <row r="48552" spans="1:31" x14ac:dyDescent="0.25">
      <c r="A48552" s="41">
        <v>0</v>
      </c>
      <c r="C48552" s="56"/>
      <c r="AC48552" s="56"/>
      <c r="AD48552" s="56"/>
      <c r="AE48552" s="56"/>
    </row>
    <row r="48553" spans="1:31" x14ac:dyDescent="0.25">
      <c r="A48553" s="41">
        <v>0</v>
      </c>
      <c r="C48553" s="56"/>
      <c r="AC48553" s="56"/>
      <c r="AD48553" s="56"/>
      <c r="AE48553" s="56"/>
    </row>
    <row r="48554" spans="1:31" x14ac:dyDescent="0.25">
      <c r="A48554" s="41">
        <v>0</v>
      </c>
      <c r="C48554" s="56"/>
      <c r="AC48554" s="56"/>
      <c r="AD48554" s="56"/>
      <c r="AE48554" s="56"/>
    </row>
    <row r="48555" spans="1:31" x14ac:dyDescent="0.25">
      <c r="A48555" s="41">
        <v>0</v>
      </c>
      <c r="C48555" s="56"/>
      <c r="AC48555" s="56"/>
      <c r="AD48555" s="56"/>
      <c r="AE48555" s="56"/>
    </row>
    <row r="48556" spans="1:31" x14ac:dyDescent="0.25">
      <c r="A48556" s="41">
        <v>0</v>
      </c>
      <c r="C48556" s="56"/>
      <c r="AC48556" s="56"/>
      <c r="AD48556" s="56"/>
      <c r="AE48556" s="56"/>
    </row>
    <row r="48557" spans="1:31" x14ac:dyDescent="0.25">
      <c r="A48557" s="41">
        <v>0</v>
      </c>
      <c r="C48557" s="56"/>
      <c r="AC48557" s="56"/>
      <c r="AD48557" s="56"/>
      <c r="AE48557" s="56"/>
    </row>
    <row r="48558" spans="1:31" x14ac:dyDescent="0.25">
      <c r="A48558" s="41">
        <v>0</v>
      </c>
      <c r="C48558" s="56"/>
      <c r="AC48558" s="56"/>
      <c r="AD48558" s="56"/>
      <c r="AE48558" s="56"/>
    </row>
    <row r="48559" spans="1:31" x14ac:dyDescent="0.25">
      <c r="A48559" s="41">
        <v>0</v>
      </c>
      <c r="C48559" s="56"/>
      <c r="AC48559" s="56"/>
      <c r="AD48559" s="56"/>
      <c r="AE48559" s="56"/>
    </row>
    <row r="48560" spans="1:31" x14ac:dyDescent="0.25">
      <c r="A48560" s="41">
        <v>0</v>
      </c>
      <c r="C48560" s="56"/>
      <c r="AC48560" s="56"/>
      <c r="AD48560" s="56"/>
      <c r="AE48560" s="56"/>
    </row>
    <row r="48561" spans="1:31" x14ac:dyDescent="0.25">
      <c r="A48561" s="41">
        <v>0</v>
      </c>
      <c r="C48561" s="56"/>
      <c r="AC48561" s="56"/>
      <c r="AD48561" s="56"/>
      <c r="AE48561" s="56"/>
    </row>
    <row r="48562" spans="1:31" x14ac:dyDescent="0.25">
      <c r="A48562" s="41">
        <v>0</v>
      </c>
      <c r="C48562" s="56"/>
      <c r="AC48562" s="56"/>
      <c r="AD48562" s="56"/>
      <c r="AE48562" s="56"/>
    </row>
    <row r="48563" spans="1:31" x14ac:dyDescent="0.25">
      <c r="A48563" s="41">
        <v>0</v>
      </c>
      <c r="C48563" s="56"/>
      <c r="AC48563" s="56"/>
      <c r="AD48563" s="56"/>
      <c r="AE48563" s="56"/>
    </row>
    <row r="48564" spans="1:31" x14ac:dyDescent="0.25">
      <c r="A48564" s="41">
        <v>85196</v>
      </c>
      <c r="C48564" s="56"/>
      <c r="AC48564" s="56"/>
      <c r="AD48564" s="56"/>
      <c r="AE48564" s="56"/>
    </row>
    <row r="48565" spans="1:31" x14ac:dyDescent="0.25">
      <c r="A48565" s="41">
        <v>0</v>
      </c>
      <c r="C48565" s="56"/>
      <c r="AC48565" s="56"/>
      <c r="AD48565" s="56"/>
      <c r="AE48565" s="56"/>
    </row>
    <row r="48566" spans="1:31" x14ac:dyDescent="0.25">
      <c r="A48566" s="41">
        <v>0</v>
      </c>
      <c r="C48566" s="56"/>
      <c r="AC48566" s="56"/>
      <c r="AD48566" s="56"/>
      <c r="AE48566" s="56"/>
    </row>
    <row r="48567" spans="1:31" x14ac:dyDescent="0.25">
      <c r="A48567" s="41">
        <v>0</v>
      </c>
      <c r="C48567" s="56"/>
      <c r="AC48567" s="56"/>
      <c r="AD48567" s="56"/>
      <c r="AE48567" s="56"/>
    </row>
    <row r="48568" spans="1:31" x14ac:dyDescent="0.25">
      <c r="A48568" s="41">
        <v>0</v>
      </c>
      <c r="C48568" s="56"/>
      <c r="AC48568" s="56"/>
      <c r="AD48568" s="56"/>
      <c r="AE48568" s="56"/>
    </row>
    <row r="48569" spans="1:31" x14ac:dyDescent="0.25">
      <c r="A48569" s="41">
        <v>0</v>
      </c>
      <c r="C48569" s="56"/>
      <c r="AC48569" s="56"/>
      <c r="AD48569" s="56"/>
      <c r="AE48569" s="56"/>
    </row>
    <row r="48570" spans="1:31" x14ac:dyDescent="0.25">
      <c r="A48570" s="41">
        <v>0</v>
      </c>
      <c r="C48570" s="56"/>
      <c r="AC48570" s="56"/>
      <c r="AD48570" s="56"/>
      <c r="AE48570" s="56"/>
    </row>
    <row r="48571" spans="1:31" x14ac:dyDescent="0.25">
      <c r="A48571" s="41">
        <v>0</v>
      </c>
      <c r="C48571" s="56"/>
      <c r="AC48571" s="56"/>
      <c r="AD48571" s="56"/>
      <c r="AE48571" s="56"/>
    </row>
    <row r="48572" spans="1:31" x14ac:dyDescent="0.25">
      <c r="A48572" s="41">
        <v>0</v>
      </c>
      <c r="C48572" s="56"/>
      <c r="AC48572" s="56"/>
      <c r="AD48572" s="56"/>
      <c r="AE48572" s="56"/>
    </row>
    <row r="48573" spans="1:31" x14ac:dyDescent="0.25">
      <c r="A48573" s="41">
        <v>0</v>
      </c>
      <c r="C48573" s="56"/>
      <c r="AC48573" s="56"/>
      <c r="AD48573" s="56"/>
      <c r="AE48573" s="56"/>
    </row>
    <row r="48574" spans="1:31" x14ac:dyDescent="0.25">
      <c r="A48574" s="41">
        <v>0</v>
      </c>
      <c r="C48574" s="56"/>
      <c r="AC48574" s="56"/>
      <c r="AD48574" s="56"/>
      <c r="AE48574" s="56"/>
    </row>
    <row r="48575" spans="1:31" x14ac:dyDescent="0.25">
      <c r="A48575" s="41">
        <v>0</v>
      </c>
      <c r="C48575" s="56"/>
      <c r="AC48575" s="56"/>
      <c r="AD48575" s="56"/>
      <c r="AE48575" s="56"/>
    </row>
    <row r="48576" spans="1:31" x14ac:dyDescent="0.25">
      <c r="A48576" s="41">
        <v>0</v>
      </c>
      <c r="C48576" s="56"/>
      <c r="AC48576" s="56"/>
      <c r="AD48576" s="56"/>
      <c r="AE48576" s="56"/>
    </row>
    <row r="48577" spans="1:31" x14ac:dyDescent="0.25">
      <c r="A48577" s="41">
        <v>0</v>
      </c>
      <c r="C48577" s="56"/>
      <c r="AC48577" s="56"/>
      <c r="AD48577" s="56"/>
      <c r="AE48577" s="56"/>
    </row>
    <row r="48578" spans="1:31" x14ac:dyDescent="0.25">
      <c r="A48578" s="41">
        <v>0</v>
      </c>
      <c r="C48578" s="56"/>
      <c r="AC48578" s="56"/>
      <c r="AD48578" s="56"/>
      <c r="AE48578" s="56"/>
    </row>
    <row r="48579" spans="1:31" x14ac:dyDescent="0.25">
      <c r="A48579" s="41">
        <v>0</v>
      </c>
      <c r="C48579" s="56"/>
      <c r="AC48579" s="56"/>
      <c r="AD48579" s="56"/>
      <c r="AE48579" s="56"/>
    </row>
    <row r="48580" spans="1:31" x14ac:dyDescent="0.25">
      <c r="A48580" s="41">
        <v>0</v>
      </c>
      <c r="C48580" s="56"/>
      <c r="AC48580" s="56"/>
      <c r="AD48580" s="56"/>
      <c r="AE48580" s="56"/>
    </row>
    <row r="48581" spans="1:31" x14ac:dyDescent="0.25">
      <c r="A48581" s="41">
        <v>0</v>
      </c>
      <c r="C48581" s="56"/>
      <c r="AC48581" s="56"/>
      <c r="AD48581" s="56"/>
      <c r="AE48581" s="56"/>
    </row>
    <row r="48582" spans="1:31" x14ac:dyDescent="0.25">
      <c r="A48582" s="41">
        <v>0</v>
      </c>
      <c r="C48582" s="56"/>
      <c r="AC48582" s="56"/>
      <c r="AD48582" s="56"/>
      <c r="AE48582" s="56"/>
    </row>
    <row r="48583" spans="1:31" x14ac:dyDescent="0.25">
      <c r="A48583" s="41">
        <v>0</v>
      </c>
      <c r="C48583" s="56"/>
      <c r="AC48583" s="56"/>
      <c r="AD48583" s="56"/>
      <c r="AE48583" s="56"/>
    </row>
    <row r="48584" spans="1:31" x14ac:dyDescent="0.25">
      <c r="A48584" s="41">
        <v>0</v>
      </c>
      <c r="C48584" s="56"/>
      <c r="AC48584" s="56"/>
      <c r="AD48584" s="56"/>
      <c r="AE48584" s="56"/>
    </row>
    <row r="48585" spans="1:31" x14ac:dyDescent="0.25">
      <c r="A48585" s="41">
        <v>0</v>
      </c>
      <c r="C48585" s="56"/>
      <c r="AC48585" s="56"/>
      <c r="AD48585" s="56"/>
      <c r="AE48585" s="56"/>
    </row>
    <row r="48586" spans="1:31" x14ac:dyDescent="0.25">
      <c r="A48586" s="41">
        <v>0</v>
      </c>
      <c r="C48586" s="56"/>
      <c r="AC48586" s="56"/>
      <c r="AD48586" s="56"/>
      <c r="AE48586" s="56"/>
    </row>
    <row r="48587" spans="1:31" x14ac:dyDescent="0.25">
      <c r="A48587" s="41">
        <v>0</v>
      </c>
      <c r="C48587" s="56"/>
      <c r="AC48587" s="56"/>
      <c r="AD48587" s="56"/>
      <c r="AE48587" s="56"/>
    </row>
    <row r="48588" spans="1:31" x14ac:dyDescent="0.25">
      <c r="A48588" s="41">
        <v>0</v>
      </c>
      <c r="C48588" s="56"/>
      <c r="AC48588" s="56"/>
      <c r="AD48588" s="56"/>
      <c r="AE48588" s="56"/>
    </row>
    <row r="48589" spans="1:31" x14ac:dyDescent="0.25">
      <c r="A48589" s="41">
        <v>0</v>
      </c>
      <c r="C48589" s="56"/>
      <c r="AC48589" s="56"/>
      <c r="AD48589" s="56"/>
      <c r="AE48589" s="56"/>
    </row>
    <row r="48590" spans="1:31" x14ac:dyDescent="0.25">
      <c r="A48590" s="41">
        <v>0</v>
      </c>
      <c r="C48590" s="56"/>
      <c r="AC48590" s="56"/>
      <c r="AD48590" s="56"/>
      <c r="AE48590" s="56"/>
    </row>
    <row r="48591" spans="1:31" x14ac:dyDescent="0.25">
      <c r="A48591" s="41">
        <v>0</v>
      </c>
      <c r="C48591" s="56"/>
      <c r="AC48591" s="56"/>
      <c r="AD48591" s="56"/>
      <c r="AE48591" s="56"/>
    </row>
    <row r="48592" spans="1:31" x14ac:dyDescent="0.25">
      <c r="A48592" s="41">
        <v>0</v>
      </c>
      <c r="C48592" s="56"/>
      <c r="AC48592" s="56"/>
      <c r="AD48592" s="56"/>
      <c r="AE48592" s="56"/>
    </row>
    <row r="48593" spans="1:31" x14ac:dyDescent="0.25">
      <c r="A48593" s="41">
        <v>0</v>
      </c>
      <c r="C48593" s="56"/>
      <c r="AC48593" s="56"/>
      <c r="AD48593" s="56"/>
      <c r="AE48593" s="56"/>
    </row>
    <row r="48594" spans="1:31" x14ac:dyDescent="0.25">
      <c r="A48594" s="41">
        <v>0</v>
      </c>
      <c r="C48594" s="56"/>
      <c r="AC48594" s="56"/>
      <c r="AD48594" s="56"/>
      <c r="AE48594" s="56"/>
    </row>
    <row r="48595" spans="1:31" x14ac:dyDescent="0.25">
      <c r="A48595" s="41">
        <v>0</v>
      </c>
      <c r="C48595" s="56"/>
      <c r="AC48595" s="56"/>
      <c r="AD48595" s="56"/>
      <c r="AE48595" s="56"/>
    </row>
    <row r="48596" spans="1:31" x14ac:dyDescent="0.25">
      <c r="A48596" s="41">
        <v>0</v>
      </c>
      <c r="C48596" s="56"/>
      <c r="AC48596" s="56"/>
      <c r="AD48596" s="56"/>
      <c r="AE48596" s="56"/>
    </row>
    <row r="48597" spans="1:31" x14ac:dyDescent="0.25">
      <c r="A48597" s="41">
        <v>0</v>
      </c>
      <c r="C48597" s="56"/>
      <c r="AC48597" s="56"/>
      <c r="AD48597" s="56"/>
      <c r="AE48597" s="56"/>
    </row>
    <row r="48598" spans="1:31" x14ac:dyDescent="0.25">
      <c r="A48598" s="41">
        <v>0</v>
      </c>
      <c r="C48598" s="56"/>
      <c r="AC48598" s="56"/>
      <c r="AD48598" s="56"/>
      <c r="AE48598" s="56"/>
    </row>
    <row r="48599" spans="1:31" x14ac:dyDescent="0.25">
      <c r="A48599" s="41">
        <v>0</v>
      </c>
      <c r="C48599" s="56"/>
      <c r="AC48599" s="56"/>
      <c r="AD48599" s="56"/>
      <c r="AE48599" s="56"/>
    </row>
    <row r="48600" spans="1:31" x14ac:dyDescent="0.25">
      <c r="A48600" s="41">
        <v>0</v>
      </c>
      <c r="C48600" s="56"/>
      <c r="AC48600" s="56"/>
      <c r="AD48600" s="56"/>
      <c r="AE48600" s="56"/>
    </row>
    <row r="48601" spans="1:31" x14ac:dyDescent="0.25">
      <c r="A48601" s="41">
        <v>0</v>
      </c>
      <c r="C48601" s="56"/>
      <c r="AC48601" s="56"/>
      <c r="AD48601" s="56"/>
      <c r="AE48601" s="56"/>
    </row>
    <row r="48602" spans="1:31" x14ac:dyDescent="0.25">
      <c r="A48602" s="41">
        <v>0</v>
      </c>
      <c r="C48602" s="56"/>
      <c r="AC48602" s="56"/>
      <c r="AD48602" s="56"/>
      <c r="AE48602" s="56"/>
    </row>
    <row r="48603" spans="1:31" x14ac:dyDescent="0.25">
      <c r="A48603" s="41">
        <v>0</v>
      </c>
      <c r="C48603" s="56"/>
      <c r="AC48603" s="56"/>
      <c r="AD48603" s="56"/>
      <c r="AE48603" s="56"/>
    </row>
    <row r="48604" spans="1:31" x14ac:dyDescent="0.25">
      <c r="A48604" s="41">
        <v>0</v>
      </c>
      <c r="C48604" s="56"/>
      <c r="AC48604" s="56"/>
      <c r="AD48604" s="56"/>
      <c r="AE48604" s="56"/>
    </row>
    <row r="48605" spans="1:31" x14ac:dyDescent="0.25">
      <c r="A48605" s="41">
        <v>0</v>
      </c>
      <c r="C48605" s="56"/>
      <c r="AC48605" s="56"/>
      <c r="AD48605" s="56"/>
      <c r="AE48605" s="56"/>
    </row>
    <row r="48606" spans="1:31" x14ac:dyDescent="0.25">
      <c r="A48606" s="41">
        <v>0</v>
      </c>
      <c r="C48606" s="56"/>
      <c r="AC48606" s="56"/>
      <c r="AD48606" s="56"/>
      <c r="AE48606" s="56"/>
    </row>
    <row r="48607" spans="1:31" x14ac:dyDescent="0.25">
      <c r="A48607" s="41">
        <v>0</v>
      </c>
      <c r="C48607" s="56"/>
      <c r="AC48607" s="56"/>
      <c r="AD48607" s="56"/>
      <c r="AE48607" s="56"/>
    </row>
    <row r="48608" spans="1:31" x14ac:dyDescent="0.25">
      <c r="A48608" s="41">
        <v>0</v>
      </c>
      <c r="C48608" s="56"/>
      <c r="AC48608" s="56"/>
      <c r="AD48608" s="56"/>
      <c r="AE48608" s="56"/>
    </row>
    <row r="48609" spans="1:31" x14ac:dyDescent="0.25">
      <c r="A48609" s="41">
        <v>0</v>
      </c>
      <c r="C48609" s="56"/>
      <c r="AC48609" s="56"/>
      <c r="AD48609" s="56"/>
      <c r="AE48609" s="56"/>
    </row>
    <row r="48610" spans="1:31" x14ac:dyDescent="0.25">
      <c r="A48610" s="41">
        <v>0</v>
      </c>
      <c r="C48610" s="56"/>
      <c r="AC48610" s="56"/>
      <c r="AD48610" s="56"/>
      <c r="AE48610" s="56"/>
    </row>
    <row r="48611" spans="1:31" x14ac:dyDescent="0.25">
      <c r="A48611" s="41">
        <v>0</v>
      </c>
      <c r="C48611" s="56"/>
      <c r="AC48611" s="56"/>
      <c r="AD48611" s="56"/>
      <c r="AE48611" s="56"/>
    </row>
    <row r="48612" spans="1:31" x14ac:dyDescent="0.25">
      <c r="A48612" s="41">
        <v>0</v>
      </c>
      <c r="C48612" s="56"/>
      <c r="AC48612" s="56"/>
      <c r="AD48612" s="56"/>
      <c r="AE48612" s="56"/>
    </row>
    <row r="48613" spans="1:31" x14ac:dyDescent="0.25">
      <c r="A48613" s="41">
        <v>0</v>
      </c>
      <c r="C48613" s="56"/>
      <c r="AC48613" s="56"/>
      <c r="AD48613" s="56"/>
      <c r="AE48613" s="56"/>
    </row>
    <row r="48614" spans="1:31" x14ac:dyDescent="0.25">
      <c r="A48614" s="41">
        <v>0</v>
      </c>
      <c r="C48614" s="56"/>
      <c r="AC48614" s="56"/>
      <c r="AD48614" s="56"/>
      <c r="AE48614" s="56"/>
    </row>
    <row r="48615" spans="1:31" x14ac:dyDescent="0.25">
      <c r="A48615" s="41">
        <v>0</v>
      </c>
      <c r="C48615" s="56"/>
      <c r="AC48615" s="56"/>
      <c r="AD48615" s="56"/>
      <c r="AE48615" s="56"/>
    </row>
    <row r="48616" spans="1:31" x14ac:dyDescent="0.25">
      <c r="A48616" s="41">
        <v>0</v>
      </c>
      <c r="C48616" s="56"/>
      <c r="AC48616" s="56"/>
      <c r="AD48616" s="56"/>
      <c r="AE48616" s="56"/>
    </row>
    <row r="48617" spans="1:31" x14ac:dyDescent="0.25">
      <c r="A48617" s="41">
        <v>0</v>
      </c>
      <c r="C48617" s="56"/>
      <c r="AC48617" s="56"/>
      <c r="AD48617" s="56"/>
      <c r="AE48617" s="56"/>
    </row>
    <row r="48618" spans="1:31" x14ac:dyDescent="0.25">
      <c r="A48618" s="41">
        <v>0</v>
      </c>
      <c r="C48618" s="56"/>
      <c r="AC48618" s="56"/>
      <c r="AD48618" s="56"/>
      <c r="AE48618" s="56"/>
    </row>
    <row r="48619" spans="1:31" x14ac:dyDescent="0.25">
      <c r="A48619" s="41">
        <v>0</v>
      </c>
      <c r="C48619" s="56"/>
      <c r="AC48619" s="56"/>
      <c r="AD48619" s="56"/>
      <c r="AE48619" s="56"/>
    </row>
    <row r="48620" spans="1:31" x14ac:dyDescent="0.25">
      <c r="A48620" s="41">
        <v>0</v>
      </c>
      <c r="C48620" s="56"/>
      <c r="AC48620" s="56"/>
      <c r="AD48620" s="56"/>
      <c r="AE48620" s="56"/>
    </row>
    <row r="48621" spans="1:31" x14ac:dyDescent="0.25">
      <c r="A48621" s="41">
        <v>0</v>
      </c>
      <c r="C48621" s="56"/>
      <c r="AC48621" s="56"/>
      <c r="AD48621" s="56"/>
      <c r="AE48621" s="56"/>
    </row>
    <row r="48622" spans="1:31" x14ac:dyDescent="0.25">
      <c r="A48622" s="41">
        <v>0</v>
      </c>
      <c r="C48622" s="56"/>
      <c r="AC48622" s="56"/>
      <c r="AD48622" s="56"/>
      <c r="AE48622" s="56"/>
    </row>
    <row r="48623" spans="1:31" x14ac:dyDescent="0.25">
      <c r="A48623" s="41">
        <v>0</v>
      </c>
      <c r="C48623" s="56"/>
      <c r="AC48623" s="56"/>
      <c r="AD48623" s="56"/>
      <c r="AE48623" s="56"/>
    </row>
    <row r="48624" spans="1:31" x14ac:dyDescent="0.25">
      <c r="A48624" s="41">
        <v>0</v>
      </c>
      <c r="C48624" s="56"/>
      <c r="AC48624" s="56"/>
      <c r="AD48624" s="56"/>
      <c r="AE48624" s="56"/>
    </row>
    <row r="48625" spans="1:31" x14ac:dyDescent="0.25">
      <c r="A48625" s="41">
        <v>0</v>
      </c>
      <c r="C48625" s="56"/>
      <c r="AC48625" s="56"/>
      <c r="AD48625" s="56"/>
      <c r="AE48625" s="56"/>
    </row>
    <row r="48626" spans="1:31" x14ac:dyDescent="0.25">
      <c r="A48626" s="41">
        <v>0</v>
      </c>
      <c r="C48626" s="56"/>
      <c r="AC48626" s="56"/>
      <c r="AD48626" s="56"/>
      <c r="AE48626" s="56"/>
    </row>
    <row r="48627" spans="1:31" x14ac:dyDescent="0.25">
      <c r="A48627" s="41">
        <v>0</v>
      </c>
      <c r="C48627" s="56"/>
      <c r="AC48627" s="56"/>
      <c r="AD48627" s="56"/>
      <c r="AE48627" s="56"/>
    </row>
    <row r="48628" spans="1:31" x14ac:dyDescent="0.25">
      <c r="A48628" s="41">
        <v>0</v>
      </c>
      <c r="C48628" s="56"/>
      <c r="AC48628" s="56"/>
      <c r="AD48628" s="56"/>
      <c r="AE48628" s="56"/>
    </row>
    <row r="48629" spans="1:31" x14ac:dyDescent="0.25">
      <c r="A48629" s="41">
        <v>0</v>
      </c>
      <c r="C48629" s="56"/>
      <c r="AC48629" s="56"/>
      <c r="AD48629" s="56"/>
      <c r="AE48629" s="56"/>
    </row>
    <row r="48630" spans="1:31" x14ac:dyDescent="0.25">
      <c r="A48630" s="41">
        <v>0</v>
      </c>
      <c r="C48630" s="56"/>
      <c r="AC48630" s="56"/>
      <c r="AD48630" s="56"/>
      <c r="AE48630" s="56"/>
    </row>
    <row r="48631" spans="1:31" x14ac:dyDescent="0.25">
      <c r="A48631" s="41">
        <v>0</v>
      </c>
      <c r="C48631" s="56"/>
      <c r="AC48631" s="56"/>
      <c r="AD48631" s="56"/>
      <c r="AE48631" s="56"/>
    </row>
    <row r="48632" spans="1:31" x14ac:dyDescent="0.25">
      <c r="A48632" s="41">
        <v>0</v>
      </c>
      <c r="C48632" s="56"/>
      <c r="AC48632" s="56"/>
      <c r="AD48632" s="56"/>
      <c r="AE48632" s="56"/>
    </row>
    <row r="48633" spans="1:31" x14ac:dyDescent="0.25">
      <c r="A48633" s="41">
        <v>0</v>
      </c>
      <c r="C48633" s="56"/>
      <c r="AC48633" s="56"/>
      <c r="AD48633" s="56"/>
      <c r="AE48633" s="56"/>
    </row>
    <row r="48634" spans="1:31" x14ac:dyDescent="0.25">
      <c r="A48634" s="41">
        <v>0</v>
      </c>
      <c r="C48634" s="56"/>
      <c r="AC48634" s="56"/>
      <c r="AD48634" s="56"/>
      <c r="AE48634" s="56"/>
    </row>
    <row r="48635" spans="1:31" x14ac:dyDescent="0.25">
      <c r="A48635" s="41">
        <v>0</v>
      </c>
      <c r="C48635" s="56"/>
      <c r="AC48635" s="56"/>
      <c r="AD48635" s="56"/>
      <c r="AE48635" s="56"/>
    </row>
    <row r="48636" spans="1:31" x14ac:dyDescent="0.25">
      <c r="A48636" s="41">
        <v>0</v>
      </c>
      <c r="C48636" s="56"/>
      <c r="AC48636" s="56"/>
      <c r="AD48636" s="56"/>
      <c r="AE48636" s="56"/>
    </row>
    <row r="48637" spans="1:31" x14ac:dyDescent="0.25">
      <c r="A48637" s="41">
        <v>0</v>
      </c>
      <c r="C48637" s="56"/>
      <c r="AC48637" s="56"/>
      <c r="AD48637" s="56"/>
      <c r="AE48637" s="56"/>
    </row>
    <row r="48638" spans="1:31" x14ac:dyDescent="0.25">
      <c r="A48638" s="41">
        <v>0</v>
      </c>
      <c r="C48638" s="56"/>
      <c r="AC48638" s="56"/>
      <c r="AD48638" s="56"/>
      <c r="AE48638" s="56"/>
    </row>
    <row r="48639" spans="1:31" x14ac:dyDescent="0.25">
      <c r="A48639" s="41">
        <v>0</v>
      </c>
      <c r="C48639" s="56"/>
      <c r="AC48639" s="56"/>
      <c r="AD48639" s="56"/>
      <c r="AE48639" s="56"/>
    </row>
    <row r="48640" spans="1:31" x14ac:dyDescent="0.25">
      <c r="A48640" s="41">
        <v>0</v>
      </c>
      <c r="C48640" s="56"/>
      <c r="AC48640" s="56"/>
      <c r="AD48640" s="56"/>
      <c r="AE48640" s="56"/>
    </row>
    <row r="48641" spans="1:31" x14ac:dyDescent="0.25">
      <c r="A48641" s="41">
        <v>0</v>
      </c>
      <c r="C48641" s="56"/>
      <c r="AC48641" s="56"/>
      <c r="AD48641" s="56"/>
      <c r="AE48641" s="56"/>
    </row>
    <row r="48642" spans="1:31" x14ac:dyDescent="0.25">
      <c r="A48642" s="41">
        <v>0</v>
      </c>
      <c r="C48642" s="56"/>
      <c r="AC48642" s="56"/>
      <c r="AD48642" s="56"/>
      <c r="AE48642" s="56"/>
    </row>
    <row r="48643" spans="1:31" x14ac:dyDescent="0.25">
      <c r="A48643" s="41">
        <v>0</v>
      </c>
      <c r="C48643" s="56"/>
      <c r="AC48643" s="56"/>
      <c r="AD48643" s="56"/>
      <c r="AE48643" s="56"/>
    </row>
    <row r="48644" spans="1:31" x14ac:dyDescent="0.25">
      <c r="A48644" s="41">
        <v>0</v>
      </c>
      <c r="C48644" s="56"/>
      <c r="AC48644" s="56"/>
      <c r="AD48644" s="56"/>
      <c r="AE48644" s="56"/>
    </row>
    <row r="48645" spans="1:31" x14ac:dyDescent="0.25">
      <c r="A48645" s="41">
        <v>0</v>
      </c>
      <c r="C48645" s="56"/>
      <c r="AC48645" s="56"/>
      <c r="AD48645" s="56"/>
      <c r="AE48645" s="56"/>
    </row>
    <row r="48646" spans="1:31" x14ac:dyDescent="0.25">
      <c r="A48646" s="41">
        <v>0</v>
      </c>
      <c r="C48646" s="56"/>
      <c r="AC48646" s="56"/>
      <c r="AD48646" s="56"/>
      <c r="AE48646" s="56"/>
    </row>
    <row r="48647" spans="1:31" x14ac:dyDescent="0.25">
      <c r="A48647" s="41">
        <v>0</v>
      </c>
      <c r="C48647" s="56"/>
      <c r="AC48647" s="56"/>
      <c r="AD48647" s="56"/>
      <c r="AE48647" s="56"/>
    </row>
    <row r="48648" spans="1:31" x14ac:dyDescent="0.25">
      <c r="A48648" s="41">
        <v>0</v>
      </c>
      <c r="C48648" s="56"/>
      <c r="AC48648" s="56"/>
      <c r="AD48648" s="56"/>
      <c r="AE48648" s="56"/>
    </row>
    <row r="48649" spans="1:31" x14ac:dyDescent="0.25">
      <c r="A48649" s="41">
        <v>0</v>
      </c>
      <c r="C48649" s="56"/>
      <c r="AC48649" s="56"/>
      <c r="AD48649" s="56"/>
      <c r="AE48649" s="56"/>
    </row>
    <row r="48650" spans="1:31" x14ac:dyDescent="0.25">
      <c r="A48650" s="41">
        <v>0</v>
      </c>
      <c r="C48650" s="56"/>
      <c r="AC48650" s="56"/>
      <c r="AD48650" s="56"/>
      <c r="AE48650" s="56"/>
    </row>
    <row r="48651" spans="1:31" x14ac:dyDescent="0.25">
      <c r="A48651" s="41">
        <v>0</v>
      </c>
      <c r="C48651" s="56"/>
      <c r="AC48651" s="56"/>
      <c r="AD48651" s="56"/>
      <c r="AE48651" s="56"/>
    </row>
    <row r="48652" spans="1:31" x14ac:dyDescent="0.25">
      <c r="A48652" s="41">
        <v>0</v>
      </c>
      <c r="C48652" s="56"/>
      <c r="AC48652" s="56"/>
      <c r="AD48652" s="56"/>
      <c r="AE48652" s="56"/>
    </row>
    <row r="48653" spans="1:31" x14ac:dyDescent="0.25">
      <c r="A48653" s="41">
        <v>0</v>
      </c>
      <c r="C48653" s="56"/>
      <c r="AC48653" s="56"/>
      <c r="AD48653" s="56"/>
      <c r="AE48653" s="56"/>
    </row>
    <row r="48654" spans="1:31" x14ac:dyDescent="0.25">
      <c r="A48654" s="41">
        <v>0</v>
      </c>
      <c r="C48654" s="56"/>
      <c r="AC48654" s="56"/>
      <c r="AD48654" s="56"/>
      <c r="AE48654" s="56"/>
    </row>
    <row r="48655" spans="1:31" x14ac:dyDescent="0.25">
      <c r="A48655" s="41">
        <v>0</v>
      </c>
      <c r="C48655" s="56"/>
      <c r="AC48655" s="56"/>
      <c r="AD48655" s="56"/>
      <c r="AE48655" s="56"/>
    </row>
    <row r="48656" spans="1:31" x14ac:dyDescent="0.25">
      <c r="A48656" s="41">
        <v>0</v>
      </c>
      <c r="C48656" s="56"/>
      <c r="AC48656" s="56"/>
      <c r="AD48656" s="56"/>
      <c r="AE48656" s="56"/>
    </row>
    <row r="48657" spans="1:31" x14ac:dyDescent="0.25">
      <c r="A48657" s="41">
        <v>0</v>
      </c>
      <c r="C48657" s="56"/>
      <c r="AC48657" s="56"/>
      <c r="AD48657" s="56"/>
      <c r="AE48657" s="56"/>
    </row>
    <row r="48658" spans="1:31" x14ac:dyDescent="0.25">
      <c r="A48658" s="41">
        <v>0</v>
      </c>
      <c r="C48658" s="56"/>
      <c r="AC48658" s="56"/>
      <c r="AD48658" s="56"/>
      <c r="AE48658" s="56"/>
    </row>
    <row r="48659" spans="1:31" x14ac:dyDescent="0.25">
      <c r="A48659" s="41">
        <v>0</v>
      </c>
      <c r="C48659" s="56"/>
      <c r="AC48659" s="56"/>
      <c r="AD48659" s="56"/>
      <c r="AE48659" s="56"/>
    </row>
    <row r="48660" spans="1:31" x14ac:dyDescent="0.25">
      <c r="A48660" s="41">
        <v>0</v>
      </c>
      <c r="C48660" s="56"/>
      <c r="AC48660" s="56"/>
      <c r="AD48660" s="56"/>
      <c r="AE48660" s="56"/>
    </row>
    <row r="48661" spans="1:31" x14ac:dyDescent="0.25">
      <c r="A48661" s="41">
        <v>0</v>
      </c>
      <c r="C48661" s="56"/>
      <c r="AC48661" s="56"/>
      <c r="AD48661" s="56"/>
      <c r="AE48661" s="56"/>
    </row>
    <row r="48662" spans="1:31" x14ac:dyDescent="0.25">
      <c r="A48662" s="41">
        <v>0</v>
      </c>
      <c r="C48662" s="56"/>
      <c r="AC48662" s="56"/>
      <c r="AD48662" s="56"/>
      <c r="AE48662" s="56"/>
    </row>
    <row r="48663" spans="1:31" x14ac:dyDescent="0.25">
      <c r="A48663" s="41">
        <v>0</v>
      </c>
      <c r="C48663" s="56"/>
      <c r="AC48663" s="56"/>
      <c r="AD48663" s="56"/>
      <c r="AE48663" s="56"/>
    </row>
    <row r="48664" spans="1:31" x14ac:dyDescent="0.25">
      <c r="A48664" s="41">
        <v>0</v>
      </c>
      <c r="C48664" s="56"/>
      <c r="AC48664" s="56"/>
      <c r="AD48664" s="56"/>
      <c r="AE48664" s="56"/>
    </row>
    <row r="48665" spans="1:31" x14ac:dyDescent="0.25">
      <c r="A48665" s="41">
        <v>0</v>
      </c>
      <c r="C48665" s="56"/>
      <c r="AC48665" s="56"/>
      <c r="AD48665" s="56"/>
      <c r="AE48665" s="56"/>
    </row>
    <row r="48666" spans="1:31" x14ac:dyDescent="0.25">
      <c r="A48666" s="41">
        <v>0</v>
      </c>
      <c r="C48666" s="56"/>
      <c r="AC48666" s="56"/>
      <c r="AD48666" s="56"/>
      <c r="AE48666" s="56"/>
    </row>
    <row r="48667" spans="1:31" x14ac:dyDescent="0.25">
      <c r="A48667" s="41">
        <v>0</v>
      </c>
      <c r="C48667" s="56"/>
      <c r="AC48667" s="56"/>
      <c r="AD48667" s="56"/>
      <c r="AE48667" s="56"/>
    </row>
    <row r="48668" spans="1:31" x14ac:dyDescent="0.25">
      <c r="A48668" s="41">
        <v>0</v>
      </c>
      <c r="C48668" s="56"/>
      <c r="AC48668" s="56"/>
      <c r="AD48668" s="56"/>
      <c r="AE48668" s="56"/>
    </row>
    <row r="48669" spans="1:31" x14ac:dyDescent="0.25">
      <c r="A48669" s="41">
        <v>0</v>
      </c>
      <c r="C48669" s="56"/>
      <c r="AC48669" s="56"/>
      <c r="AD48669" s="56"/>
      <c r="AE48669" s="56"/>
    </row>
    <row r="48670" spans="1:31" x14ac:dyDescent="0.25">
      <c r="A48670" s="41">
        <v>0</v>
      </c>
      <c r="C48670" s="56"/>
      <c r="AC48670" s="56"/>
      <c r="AD48670" s="56"/>
      <c r="AE48670" s="56"/>
    </row>
    <row r="48671" spans="1:31" x14ac:dyDescent="0.25">
      <c r="A48671" s="41">
        <v>0</v>
      </c>
      <c r="C48671" s="56"/>
      <c r="AC48671" s="56"/>
      <c r="AD48671" s="56"/>
      <c r="AE48671" s="56"/>
    </row>
    <row r="48672" spans="1:31" x14ac:dyDescent="0.25">
      <c r="A48672" s="41">
        <v>0</v>
      </c>
      <c r="C48672" s="56"/>
      <c r="AC48672" s="56"/>
      <c r="AD48672" s="56"/>
      <c r="AE48672" s="56"/>
    </row>
    <row r="48673" spans="1:31" x14ac:dyDescent="0.25">
      <c r="A48673" s="41">
        <v>0</v>
      </c>
      <c r="C48673" s="56"/>
      <c r="AC48673" s="56"/>
      <c r="AD48673" s="56"/>
      <c r="AE48673" s="56"/>
    </row>
    <row r="48674" spans="1:31" x14ac:dyDescent="0.25">
      <c r="A48674" s="41">
        <v>0</v>
      </c>
      <c r="C48674" s="56"/>
      <c r="AC48674" s="56"/>
      <c r="AD48674" s="56"/>
      <c r="AE48674" s="56"/>
    </row>
    <row r="48675" spans="1:31" x14ac:dyDescent="0.25">
      <c r="A48675" s="41">
        <v>0</v>
      </c>
      <c r="C48675" s="56"/>
      <c r="AC48675" s="56"/>
      <c r="AD48675" s="56"/>
      <c r="AE48675" s="56"/>
    </row>
    <row r="48676" spans="1:31" x14ac:dyDescent="0.25">
      <c r="A48676" s="41">
        <v>0</v>
      </c>
      <c r="C48676" s="56"/>
      <c r="AC48676" s="56"/>
      <c r="AD48676" s="56"/>
      <c r="AE48676" s="56"/>
    </row>
    <row r="48677" spans="1:31" x14ac:dyDescent="0.25">
      <c r="A48677" s="41">
        <v>0</v>
      </c>
      <c r="C48677" s="56"/>
      <c r="AC48677" s="56"/>
      <c r="AD48677" s="56"/>
      <c r="AE48677" s="56"/>
    </row>
    <row r="48678" spans="1:31" x14ac:dyDescent="0.25">
      <c r="A48678" s="41">
        <v>0</v>
      </c>
      <c r="C48678" s="56"/>
      <c r="AC48678" s="56"/>
      <c r="AD48678" s="56"/>
      <c r="AE48678" s="56"/>
    </row>
    <row r="48679" spans="1:31" x14ac:dyDescent="0.25">
      <c r="A48679" s="41">
        <v>0</v>
      </c>
      <c r="C48679" s="56"/>
      <c r="AC48679" s="56"/>
      <c r="AD48679" s="56"/>
      <c r="AE48679" s="56"/>
    </row>
    <row r="48680" spans="1:31" x14ac:dyDescent="0.25">
      <c r="A48680" s="41">
        <v>0</v>
      </c>
      <c r="C48680" s="56"/>
      <c r="AC48680" s="56"/>
      <c r="AD48680" s="56"/>
      <c r="AE48680" s="56"/>
    </row>
    <row r="48681" spans="1:31" x14ac:dyDescent="0.25">
      <c r="A48681" s="41">
        <v>0</v>
      </c>
      <c r="C48681" s="56"/>
      <c r="AC48681" s="56"/>
      <c r="AD48681" s="56"/>
      <c r="AE48681" s="56"/>
    </row>
    <row r="48682" spans="1:31" x14ac:dyDescent="0.25">
      <c r="A48682" s="41">
        <v>0</v>
      </c>
      <c r="C48682" s="56"/>
      <c r="AC48682" s="56"/>
      <c r="AD48682" s="56"/>
      <c r="AE48682" s="56"/>
    </row>
    <row r="48683" spans="1:31" x14ac:dyDescent="0.25">
      <c r="A48683" s="41">
        <v>0</v>
      </c>
      <c r="C48683" s="56"/>
      <c r="AC48683" s="56"/>
      <c r="AD48683" s="56"/>
      <c r="AE48683" s="56"/>
    </row>
    <row r="48684" spans="1:31" x14ac:dyDescent="0.25">
      <c r="A48684" s="41">
        <v>0</v>
      </c>
      <c r="C48684" s="56"/>
      <c r="AC48684" s="56"/>
      <c r="AD48684" s="56"/>
      <c r="AE48684" s="56"/>
    </row>
    <row r="48685" spans="1:31" x14ac:dyDescent="0.25">
      <c r="A48685" s="41">
        <v>0</v>
      </c>
      <c r="C48685" s="56"/>
      <c r="AC48685" s="56"/>
      <c r="AD48685" s="56"/>
      <c r="AE48685" s="56"/>
    </row>
    <row r="48686" spans="1:31" x14ac:dyDescent="0.25">
      <c r="A48686" s="41">
        <v>0</v>
      </c>
      <c r="C48686" s="56"/>
      <c r="AC48686" s="56"/>
      <c r="AD48686" s="56"/>
      <c r="AE48686" s="56"/>
    </row>
    <row r="48687" spans="1:31" x14ac:dyDescent="0.25">
      <c r="A48687" s="41">
        <v>0</v>
      </c>
      <c r="C48687" s="56"/>
      <c r="AC48687" s="56"/>
      <c r="AD48687" s="56"/>
      <c r="AE48687" s="56"/>
    </row>
    <row r="48688" spans="1:31" x14ac:dyDescent="0.25">
      <c r="A48688" s="41">
        <v>0</v>
      </c>
      <c r="C48688" s="56"/>
      <c r="AC48688" s="56"/>
      <c r="AD48688" s="56"/>
      <c r="AE48688" s="56"/>
    </row>
    <row r="48689" spans="1:31" x14ac:dyDescent="0.25">
      <c r="A48689" s="41">
        <v>0</v>
      </c>
      <c r="C48689" s="56"/>
      <c r="AC48689" s="56"/>
      <c r="AD48689" s="56"/>
      <c r="AE48689" s="56"/>
    </row>
    <row r="48690" spans="1:31" x14ac:dyDescent="0.25">
      <c r="A48690" s="41">
        <v>0</v>
      </c>
      <c r="C48690" s="56"/>
      <c r="AC48690" s="56"/>
      <c r="AD48690" s="56"/>
      <c r="AE48690" s="56"/>
    </row>
    <row r="48691" spans="1:31" x14ac:dyDescent="0.25">
      <c r="A48691" s="41">
        <v>0</v>
      </c>
      <c r="C48691" s="56"/>
      <c r="AC48691" s="56"/>
      <c r="AD48691" s="56"/>
      <c r="AE48691" s="56"/>
    </row>
    <row r="48692" spans="1:31" x14ac:dyDescent="0.25">
      <c r="A48692" s="41">
        <v>0</v>
      </c>
      <c r="C48692" s="56"/>
      <c r="AC48692" s="56"/>
      <c r="AD48692" s="56"/>
      <c r="AE48692" s="56"/>
    </row>
    <row r="48693" spans="1:31" x14ac:dyDescent="0.25">
      <c r="A48693" s="41">
        <v>0</v>
      </c>
      <c r="C48693" s="56"/>
      <c r="AC48693" s="56"/>
      <c r="AD48693" s="56"/>
      <c r="AE48693" s="56"/>
    </row>
    <row r="48694" spans="1:31" x14ac:dyDescent="0.25">
      <c r="A48694" s="41">
        <v>0</v>
      </c>
      <c r="C48694" s="56"/>
      <c r="AC48694" s="56"/>
      <c r="AD48694" s="56"/>
      <c r="AE48694" s="56"/>
    </row>
    <row r="48695" spans="1:31" x14ac:dyDescent="0.25">
      <c r="A48695" s="41">
        <v>0</v>
      </c>
      <c r="C48695" s="56"/>
      <c r="AC48695" s="56"/>
      <c r="AD48695" s="56"/>
      <c r="AE48695" s="56"/>
    </row>
    <row r="48696" spans="1:31" x14ac:dyDescent="0.25">
      <c r="A48696" s="41">
        <v>0</v>
      </c>
      <c r="C48696" s="56"/>
      <c r="AC48696" s="56"/>
      <c r="AD48696" s="56"/>
      <c r="AE48696" s="56"/>
    </row>
    <row r="48697" spans="1:31" x14ac:dyDescent="0.25">
      <c r="A48697" s="41">
        <v>0</v>
      </c>
      <c r="C48697" s="56"/>
      <c r="AC48697" s="56"/>
      <c r="AD48697" s="56"/>
      <c r="AE48697" s="56"/>
    </row>
    <row r="48698" spans="1:31" x14ac:dyDescent="0.25">
      <c r="A48698" s="41">
        <v>0</v>
      </c>
      <c r="C48698" s="56"/>
      <c r="AC48698" s="56"/>
      <c r="AD48698" s="56"/>
      <c r="AE48698" s="56"/>
    </row>
    <row r="48699" spans="1:31" x14ac:dyDescent="0.25">
      <c r="A48699" s="41">
        <v>0</v>
      </c>
      <c r="C48699" s="56"/>
      <c r="AC48699" s="56"/>
      <c r="AD48699" s="56"/>
      <c r="AE48699" s="56"/>
    </row>
    <row r="48700" spans="1:31" x14ac:dyDescent="0.25">
      <c r="A48700" s="41">
        <v>0</v>
      </c>
      <c r="C48700" s="56"/>
      <c r="AC48700" s="56"/>
      <c r="AD48700" s="56"/>
      <c r="AE48700" s="56"/>
    </row>
    <row r="48701" spans="1:31" x14ac:dyDescent="0.25">
      <c r="A48701" s="41">
        <v>0</v>
      </c>
      <c r="C48701" s="56"/>
      <c r="AC48701" s="56"/>
      <c r="AD48701" s="56"/>
      <c r="AE48701" s="56"/>
    </row>
    <row r="48702" spans="1:31" x14ac:dyDescent="0.25">
      <c r="A48702" s="41">
        <v>0</v>
      </c>
      <c r="C48702" s="56"/>
      <c r="AC48702" s="56"/>
      <c r="AD48702" s="56"/>
      <c r="AE48702" s="56"/>
    </row>
    <row r="48703" spans="1:31" x14ac:dyDescent="0.25">
      <c r="A48703" s="41">
        <v>0</v>
      </c>
      <c r="C48703" s="56"/>
      <c r="AC48703" s="56"/>
      <c r="AD48703" s="56"/>
      <c r="AE48703" s="56"/>
    </row>
    <row r="48704" spans="1:31" x14ac:dyDescent="0.25">
      <c r="A48704" s="41">
        <v>0</v>
      </c>
      <c r="C48704" s="56"/>
      <c r="AC48704" s="56"/>
      <c r="AD48704" s="56"/>
      <c r="AE48704" s="56"/>
    </row>
    <row r="48705" spans="1:31" x14ac:dyDescent="0.25">
      <c r="A48705" s="41">
        <v>0</v>
      </c>
      <c r="C48705" s="56"/>
      <c r="AC48705" s="56"/>
      <c r="AD48705" s="56"/>
      <c r="AE48705" s="56"/>
    </row>
    <row r="48706" spans="1:31" x14ac:dyDescent="0.25">
      <c r="A48706" s="41">
        <v>0</v>
      </c>
      <c r="C48706" s="56"/>
      <c r="AC48706" s="56"/>
      <c r="AD48706" s="56"/>
      <c r="AE48706" s="56"/>
    </row>
    <row r="48707" spans="1:31" x14ac:dyDescent="0.25">
      <c r="A48707" s="41">
        <v>0</v>
      </c>
      <c r="C48707" s="56"/>
      <c r="AC48707" s="56"/>
      <c r="AD48707" s="56"/>
      <c r="AE48707" s="56"/>
    </row>
    <row r="48708" spans="1:31" x14ac:dyDescent="0.25">
      <c r="A48708" s="41">
        <v>0</v>
      </c>
      <c r="C48708" s="56"/>
      <c r="AC48708" s="56"/>
      <c r="AD48708" s="56"/>
      <c r="AE48708" s="56"/>
    </row>
    <row r="48709" spans="1:31" x14ac:dyDescent="0.25">
      <c r="A48709" s="41">
        <v>0</v>
      </c>
      <c r="C48709" s="56"/>
      <c r="AC48709" s="56"/>
      <c r="AD48709" s="56"/>
      <c r="AE48709" s="56"/>
    </row>
    <row r="48710" spans="1:31" x14ac:dyDescent="0.25">
      <c r="A48710" s="41">
        <v>0</v>
      </c>
      <c r="C48710" s="56"/>
      <c r="AC48710" s="56"/>
      <c r="AD48710" s="56"/>
      <c r="AE48710" s="56"/>
    </row>
    <row r="48711" spans="1:31" x14ac:dyDescent="0.25">
      <c r="A48711" s="41">
        <v>0</v>
      </c>
      <c r="C48711" s="56"/>
      <c r="AC48711" s="56"/>
      <c r="AD48711" s="56"/>
      <c r="AE48711" s="56"/>
    </row>
    <row r="48712" spans="1:31" x14ac:dyDescent="0.25">
      <c r="A48712" s="41">
        <v>0</v>
      </c>
      <c r="C48712" s="56"/>
      <c r="AC48712" s="56"/>
      <c r="AD48712" s="56"/>
      <c r="AE48712" s="56"/>
    </row>
    <row r="48713" spans="1:31" x14ac:dyDescent="0.25">
      <c r="A48713" s="41">
        <v>0</v>
      </c>
      <c r="C48713" s="56"/>
      <c r="AC48713" s="56"/>
      <c r="AD48713" s="56"/>
      <c r="AE48713" s="56"/>
    </row>
    <row r="48714" spans="1:31" x14ac:dyDescent="0.25">
      <c r="A48714" s="41">
        <v>0</v>
      </c>
      <c r="C48714" s="56"/>
      <c r="AC48714" s="56"/>
      <c r="AD48714" s="56"/>
      <c r="AE48714" s="56"/>
    </row>
    <row r="48715" spans="1:31" x14ac:dyDescent="0.25">
      <c r="A48715" s="41">
        <v>0</v>
      </c>
      <c r="C48715" s="56"/>
      <c r="AC48715" s="56"/>
      <c r="AD48715" s="56"/>
      <c r="AE48715" s="56"/>
    </row>
    <row r="48716" spans="1:31" x14ac:dyDescent="0.25">
      <c r="A48716" s="41">
        <v>0</v>
      </c>
      <c r="C48716" s="56"/>
      <c r="AC48716" s="56"/>
      <c r="AD48716" s="56"/>
      <c r="AE48716" s="56"/>
    </row>
    <row r="48717" spans="1:31" x14ac:dyDescent="0.25">
      <c r="A48717" s="41">
        <v>0</v>
      </c>
      <c r="C48717" s="56"/>
      <c r="AC48717" s="56"/>
      <c r="AD48717" s="56"/>
      <c r="AE48717" s="56"/>
    </row>
    <row r="48718" spans="1:31" x14ac:dyDescent="0.25">
      <c r="A48718" s="41">
        <v>0</v>
      </c>
      <c r="C48718" s="56"/>
      <c r="AC48718" s="56"/>
      <c r="AD48718" s="56"/>
      <c r="AE48718" s="56"/>
    </row>
    <row r="48719" spans="1:31" x14ac:dyDescent="0.25">
      <c r="A48719" s="41">
        <v>0</v>
      </c>
      <c r="C48719" s="56"/>
      <c r="AC48719" s="56"/>
      <c r="AD48719" s="56"/>
      <c r="AE48719" s="56"/>
    </row>
    <row r="48720" spans="1:31" x14ac:dyDescent="0.25">
      <c r="A48720" s="41">
        <v>0</v>
      </c>
      <c r="C48720" s="56"/>
      <c r="AC48720" s="56"/>
      <c r="AD48720" s="56"/>
      <c r="AE48720" s="56"/>
    </row>
    <row r="48721" spans="1:31" x14ac:dyDescent="0.25">
      <c r="A48721" s="41">
        <v>0</v>
      </c>
      <c r="C48721" s="56"/>
      <c r="AC48721" s="56"/>
      <c r="AD48721" s="56"/>
      <c r="AE48721" s="56"/>
    </row>
    <row r="48722" spans="1:31" x14ac:dyDescent="0.25">
      <c r="A48722" s="41">
        <v>0</v>
      </c>
      <c r="C48722" s="56"/>
      <c r="AC48722" s="56"/>
      <c r="AD48722" s="56"/>
      <c r="AE48722" s="56"/>
    </row>
    <row r="48723" spans="1:31" x14ac:dyDescent="0.25">
      <c r="A48723" s="41">
        <v>0</v>
      </c>
      <c r="C48723" s="56"/>
      <c r="AC48723" s="56"/>
      <c r="AD48723" s="56"/>
      <c r="AE48723" s="56"/>
    </row>
    <row r="48724" spans="1:31" x14ac:dyDescent="0.25">
      <c r="A48724" s="41">
        <v>0</v>
      </c>
      <c r="C48724" s="56"/>
      <c r="AC48724" s="56"/>
      <c r="AD48724" s="56"/>
      <c r="AE48724" s="56"/>
    </row>
    <row r="48725" spans="1:31" x14ac:dyDescent="0.25">
      <c r="A48725" s="41">
        <v>0</v>
      </c>
      <c r="C48725" s="56"/>
      <c r="AC48725" s="56"/>
      <c r="AD48725" s="56"/>
      <c r="AE48725" s="56"/>
    </row>
    <row r="48726" spans="1:31" x14ac:dyDescent="0.25">
      <c r="A48726" s="41">
        <v>0</v>
      </c>
      <c r="C48726" s="56"/>
      <c r="AC48726" s="56"/>
      <c r="AD48726" s="56"/>
      <c r="AE48726" s="56"/>
    </row>
    <row r="48727" spans="1:31" x14ac:dyDescent="0.25">
      <c r="A48727" s="41">
        <v>0</v>
      </c>
      <c r="C48727" s="56"/>
      <c r="AC48727" s="56"/>
      <c r="AD48727" s="56"/>
      <c r="AE48727" s="56"/>
    </row>
    <row r="48728" spans="1:31" x14ac:dyDescent="0.25">
      <c r="A48728" s="41">
        <v>0</v>
      </c>
      <c r="C48728" s="56"/>
      <c r="AC48728" s="56"/>
      <c r="AD48728" s="56"/>
      <c r="AE48728" s="56"/>
    </row>
    <row r="48729" spans="1:31" x14ac:dyDescent="0.25">
      <c r="A48729" s="41">
        <v>0</v>
      </c>
      <c r="C48729" s="56"/>
      <c r="AC48729" s="56"/>
      <c r="AD48729" s="56"/>
      <c r="AE48729" s="56"/>
    </row>
    <row r="48730" spans="1:31" x14ac:dyDescent="0.25">
      <c r="A48730" s="41">
        <v>0</v>
      </c>
      <c r="C48730" s="56"/>
      <c r="AC48730" s="56"/>
      <c r="AD48730" s="56"/>
      <c r="AE48730" s="56"/>
    </row>
    <row r="48731" spans="1:31" x14ac:dyDescent="0.25">
      <c r="A48731" s="41">
        <v>0</v>
      </c>
      <c r="C48731" s="56"/>
      <c r="AC48731" s="56"/>
      <c r="AD48731" s="56"/>
      <c r="AE48731" s="56"/>
    </row>
    <row r="48732" spans="1:31" x14ac:dyDescent="0.25">
      <c r="A48732" s="41">
        <v>0</v>
      </c>
      <c r="C48732" s="56"/>
      <c r="AC48732" s="56"/>
      <c r="AD48732" s="56"/>
      <c r="AE48732" s="56"/>
    </row>
    <row r="48733" spans="1:31" x14ac:dyDescent="0.25">
      <c r="A48733" s="41">
        <v>0</v>
      </c>
      <c r="C48733" s="56"/>
      <c r="AC48733" s="56"/>
      <c r="AD48733" s="56"/>
      <c r="AE48733" s="56"/>
    </row>
    <row r="48734" spans="1:31" x14ac:dyDescent="0.25">
      <c r="A48734" s="41">
        <v>0</v>
      </c>
      <c r="C48734" s="56"/>
      <c r="AC48734" s="56"/>
      <c r="AD48734" s="56"/>
      <c r="AE48734" s="56"/>
    </row>
    <row r="48735" spans="1:31" x14ac:dyDescent="0.25">
      <c r="A48735" s="41">
        <v>0</v>
      </c>
      <c r="C48735" s="56"/>
      <c r="AC48735" s="56"/>
      <c r="AD48735" s="56"/>
      <c r="AE48735" s="56"/>
    </row>
    <row r="48736" spans="1:31" x14ac:dyDescent="0.25">
      <c r="A48736" s="41">
        <v>0</v>
      </c>
      <c r="C48736" s="56"/>
      <c r="AC48736" s="56"/>
      <c r="AD48736" s="56"/>
      <c r="AE48736" s="56"/>
    </row>
    <row r="48737" spans="1:31" x14ac:dyDescent="0.25">
      <c r="A48737" s="41">
        <v>0</v>
      </c>
      <c r="C48737" s="56"/>
      <c r="AC48737" s="56"/>
      <c r="AD48737" s="56"/>
      <c r="AE48737" s="56"/>
    </row>
    <row r="48738" spans="1:31" x14ac:dyDescent="0.25">
      <c r="A48738" s="41">
        <v>0</v>
      </c>
      <c r="C48738" s="56"/>
      <c r="AC48738" s="56"/>
      <c r="AD48738" s="56"/>
      <c r="AE48738" s="56"/>
    </row>
    <row r="48739" spans="1:31" x14ac:dyDescent="0.25">
      <c r="A48739" s="41">
        <v>0</v>
      </c>
      <c r="C48739" s="56"/>
      <c r="AC48739" s="56"/>
      <c r="AD48739" s="56"/>
      <c r="AE48739" s="56"/>
    </row>
    <row r="48740" spans="1:31" x14ac:dyDescent="0.25">
      <c r="A48740" s="41">
        <v>0</v>
      </c>
      <c r="C48740" s="56"/>
      <c r="AC48740" s="56"/>
      <c r="AD48740" s="56"/>
      <c r="AE48740" s="56"/>
    </row>
    <row r="48741" spans="1:31" x14ac:dyDescent="0.25">
      <c r="A48741" s="41">
        <v>0</v>
      </c>
      <c r="C48741" s="56"/>
      <c r="AC48741" s="56"/>
      <c r="AD48741" s="56"/>
      <c r="AE48741" s="56"/>
    </row>
    <row r="48742" spans="1:31" x14ac:dyDescent="0.25">
      <c r="A48742" s="41">
        <v>0</v>
      </c>
      <c r="C48742" s="56"/>
      <c r="AC48742" s="56"/>
      <c r="AD48742" s="56"/>
      <c r="AE48742" s="56"/>
    </row>
    <row r="48743" spans="1:31" x14ac:dyDescent="0.25">
      <c r="A48743" s="41">
        <v>0</v>
      </c>
      <c r="C48743" s="56"/>
      <c r="AC48743" s="56"/>
      <c r="AD48743" s="56"/>
      <c r="AE48743" s="56"/>
    </row>
    <row r="48744" spans="1:31" x14ac:dyDescent="0.25">
      <c r="A48744" s="41">
        <v>0</v>
      </c>
      <c r="C48744" s="56"/>
      <c r="AC48744" s="56"/>
      <c r="AD48744" s="56"/>
      <c r="AE48744" s="56"/>
    </row>
    <row r="48745" spans="1:31" x14ac:dyDescent="0.25">
      <c r="A48745" s="41">
        <v>0</v>
      </c>
      <c r="C48745" s="56"/>
      <c r="AC48745" s="56"/>
      <c r="AD48745" s="56"/>
      <c r="AE48745" s="56"/>
    </row>
    <row r="48746" spans="1:31" x14ac:dyDescent="0.25">
      <c r="A48746" s="41">
        <v>0</v>
      </c>
      <c r="C48746" s="56"/>
      <c r="AC48746" s="56"/>
      <c r="AD48746" s="56"/>
      <c r="AE48746" s="56"/>
    </row>
    <row r="48747" spans="1:31" x14ac:dyDescent="0.25">
      <c r="A48747" s="41">
        <v>0</v>
      </c>
      <c r="C48747" s="56"/>
      <c r="AC48747" s="56"/>
      <c r="AD48747" s="56"/>
      <c r="AE48747" s="56"/>
    </row>
    <row r="48748" spans="1:31" x14ac:dyDescent="0.25">
      <c r="A48748" s="41">
        <v>0</v>
      </c>
      <c r="C48748" s="56"/>
      <c r="AC48748" s="56"/>
      <c r="AD48748" s="56"/>
      <c r="AE48748" s="56"/>
    </row>
    <row r="48749" spans="1:31" x14ac:dyDescent="0.25">
      <c r="A48749" s="41">
        <v>0</v>
      </c>
      <c r="C48749" s="56"/>
      <c r="AC48749" s="56"/>
      <c r="AD48749" s="56"/>
      <c r="AE48749" s="56"/>
    </row>
    <row r="48750" spans="1:31" x14ac:dyDescent="0.25">
      <c r="A48750" s="41">
        <v>0</v>
      </c>
      <c r="C48750" s="56"/>
      <c r="AC48750" s="56"/>
      <c r="AD48750" s="56"/>
      <c r="AE48750" s="56"/>
    </row>
    <row r="48751" spans="1:31" x14ac:dyDescent="0.25">
      <c r="A48751" s="41">
        <v>0</v>
      </c>
      <c r="C48751" s="56"/>
      <c r="AC48751" s="56"/>
      <c r="AD48751" s="56"/>
      <c r="AE48751" s="56"/>
    </row>
    <row r="48752" spans="1:31" x14ac:dyDescent="0.25">
      <c r="A48752" s="41">
        <v>0</v>
      </c>
      <c r="C48752" s="56"/>
      <c r="AC48752" s="56"/>
      <c r="AD48752" s="56"/>
      <c r="AE48752" s="56"/>
    </row>
    <row r="48753" spans="1:31" x14ac:dyDescent="0.25">
      <c r="A48753" s="41">
        <v>0</v>
      </c>
      <c r="C48753" s="56"/>
      <c r="AC48753" s="56"/>
      <c r="AD48753" s="56"/>
      <c r="AE48753" s="56"/>
    </row>
    <row r="48754" spans="1:31" x14ac:dyDescent="0.25">
      <c r="A48754" s="41">
        <v>0</v>
      </c>
      <c r="C48754" s="56"/>
      <c r="AC48754" s="56"/>
      <c r="AD48754" s="56"/>
      <c r="AE48754" s="56"/>
    </row>
    <row r="48755" spans="1:31" x14ac:dyDescent="0.25">
      <c r="A48755" s="41">
        <v>0</v>
      </c>
      <c r="C48755" s="56"/>
      <c r="AC48755" s="56"/>
      <c r="AD48755" s="56"/>
      <c r="AE48755" s="56"/>
    </row>
    <row r="48756" spans="1:31" x14ac:dyDescent="0.25">
      <c r="A48756" s="41">
        <v>0</v>
      </c>
      <c r="C48756" s="56"/>
      <c r="AC48756" s="56"/>
      <c r="AD48756" s="56"/>
      <c r="AE48756" s="56"/>
    </row>
    <row r="48757" spans="1:31" x14ac:dyDescent="0.25">
      <c r="A48757" s="41">
        <v>0</v>
      </c>
      <c r="C48757" s="56"/>
      <c r="AC48757" s="56"/>
      <c r="AD48757" s="56"/>
      <c r="AE48757" s="56"/>
    </row>
    <row r="48758" spans="1:31" x14ac:dyDescent="0.25">
      <c r="A48758" s="41">
        <v>0</v>
      </c>
      <c r="C48758" s="56"/>
      <c r="AC48758" s="56"/>
      <c r="AD48758" s="56"/>
      <c r="AE48758" s="56"/>
    </row>
    <row r="48759" spans="1:31" x14ac:dyDescent="0.25">
      <c r="A48759" s="41">
        <v>0</v>
      </c>
      <c r="C48759" s="56"/>
      <c r="AC48759" s="56"/>
      <c r="AD48759" s="56"/>
      <c r="AE48759" s="56"/>
    </row>
    <row r="48760" spans="1:31" x14ac:dyDescent="0.25">
      <c r="A48760" s="41">
        <v>0</v>
      </c>
      <c r="C48760" s="56"/>
      <c r="AC48760" s="56"/>
      <c r="AD48760" s="56"/>
      <c r="AE48760" s="56"/>
    </row>
    <row r="48761" spans="1:31" x14ac:dyDescent="0.25">
      <c r="A48761" s="41">
        <v>0</v>
      </c>
      <c r="C48761" s="56"/>
      <c r="AC48761" s="56"/>
      <c r="AD48761" s="56"/>
      <c r="AE48761" s="56"/>
    </row>
    <row r="48762" spans="1:31" x14ac:dyDescent="0.25">
      <c r="A48762" s="41">
        <v>0</v>
      </c>
      <c r="C48762" s="56"/>
      <c r="AC48762" s="56"/>
      <c r="AD48762" s="56"/>
      <c r="AE48762" s="56"/>
    </row>
    <row r="48763" spans="1:31" x14ac:dyDescent="0.25">
      <c r="A48763" s="41">
        <v>0</v>
      </c>
      <c r="C48763" s="56"/>
      <c r="AC48763" s="56"/>
      <c r="AD48763" s="56"/>
      <c r="AE48763" s="56"/>
    </row>
    <row r="48764" spans="1:31" x14ac:dyDescent="0.25">
      <c r="A48764" s="41">
        <v>0</v>
      </c>
      <c r="C48764" s="56"/>
      <c r="AC48764" s="56"/>
      <c r="AD48764" s="56"/>
      <c r="AE48764" s="56"/>
    </row>
    <row r="48765" spans="1:31" x14ac:dyDescent="0.25">
      <c r="A48765" s="41">
        <v>0</v>
      </c>
      <c r="C48765" s="56"/>
      <c r="AC48765" s="56"/>
      <c r="AD48765" s="56"/>
      <c r="AE48765" s="56"/>
    </row>
    <row r="48766" spans="1:31" x14ac:dyDescent="0.25">
      <c r="A48766" s="41">
        <v>0</v>
      </c>
      <c r="C48766" s="56"/>
      <c r="AC48766" s="56"/>
      <c r="AD48766" s="56"/>
      <c r="AE48766" s="56"/>
    </row>
    <row r="48767" spans="1:31" x14ac:dyDescent="0.25">
      <c r="A48767" s="41">
        <v>0</v>
      </c>
      <c r="C48767" s="56"/>
      <c r="AC48767" s="56"/>
      <c r="AD48767" s="56"/>
      <c r="AE48767" s="56"/>
    </row>
    <row r="48768" spans="1:31" x14ac:dyDescent="0.25">
      <c r="A48768" s="41">
        <v>0</v>
      </c>
      <c r="C48768" s="56"/>
      <c r="AC48768" s="56"/>
      <c r="AD48768" s="56"/>
      <c r="AE48768" s="56"/>
    </row>
    <row r="48769" spans="1:31" x14ac:dyDescent="0.25">
      <c r="A48769" s="41">
        <v>0</v>
      </c>
      <c r="C48769" s="56"/>
      <c r="AC48769" s="56"/>
      <c r="AD48769" s="56"/>
      <c r="AE48769" s="56"/>
    </row>
    <row r="48770" spans="1:31" x14ac:dyDescent="0.25">
      <c r="A48770" s="41">
        <v>0</v>
      </c>
      <c r="C48770" s="56"/>
      <c r="AC48770" s="56"/>
      <c r="AD48770" s="56"/>
      <c r="AE48770" s="56"/>
    </row>
    <row r="48771" spans="1:31" x14ac:dyDescent="0.25">
      <c r="A48771" s="41">
        <v>0</v>
      </c>
      <c r="C48771" s="56"/>
      <c r="AC48771" s="56"/>
      <c r="AD48771" s="56"/>
      <c r="AE48771" s="56"/>
    </row>
    <row r="48772" spans="1:31" x14ac:dyDescent="0.25">
      <c r="A48772" s="41">
        <v>0</v>
      </c>
      <c r="C48772" s="56"/>
      <c r="AC48772" s="56"/>
      <c r="AD48772" s="56"/>
      <c r="AE48772" s="56"/>
    </row>
    <row r="48773" spans="1:31" x14ac:dyDescent="0.25">
      <c r="A48773" s="41">
        <v>0</v>
      </c>
      <c r="C48773" s="56"/>
      <c r="AC48773" s="56"/>
      <c r="AD48773" s="56"/>
      <c r="AE48773" s="56"/>
    </row>
    <row r="48774" spans="1:31" x14ac:dyDescent="0.25">
      <c r="A48774" s="41">
        <v>0</v>
      </c>
      <c r="C48774" s="56"/>
      <c r="AC48774" s="56"/>
      <c r="AD48774" s="56"/>
      <c r="AE48774" s="56"/>
    </row>
    <row r="48775" spans="1:31" x14ac:dyDescent="0.25">
      <c r="A48775" s="41">
        <v>0</v>
      </c>
      <c r="C48775" s="56"/>
      <c r="AC48775" s="56"/>
      <c r="AD48775" s="56"/>
      <c r="AE48775" s="56"/>
    </row>
    <row r="48776" spans="1:31" x14ac:dyDescent="0.25">
      <c r="A48776" s="41">
        <v>0</v>
      </c>
      <c r="C48776" s="56"/>
      <c r="AC48776" s="56"/>
      <c r="AD48776" s="56"/>
      <c r="AE48776" s="56"/>
    </row>
    <row r="48777" spans="1:31" x14ac:dyDescent="0.25">
      <c r="A48777" s="41">
        <v>0</v>
      </c>
      <c r="C48777" s="56"/>
      <c r="AC48777" s="56"/>
      <c r="AD48777" s="56"/>
      <c r="AE48777" s="56"/>
    </row>
    <row r="48778" spans="1:31" x14ac:dyDescent="0.25">
      <c r="A48778" s="41">
        <v>0</v>
      </c>
      <c r="C48778" s="56"/>
      <c r="AC48778" s="56"/>
      <c r="AD48778" s="56"/>
      <c r="AE48778" s="56"/>
    </row>
    <row r="48779" spans="1:31" x14ac:dyDescent="0.25">
      <c r="A48779" s="41">
        <v>0</v>
      </c>
      <c r="C48779" s="56"/>
      <c r="AC48779" s="56"/>
      <c r="AD48779" s="56"/>
      <c r="AE48779" s="56"/>
    </row>
    <row r="48780" spans="1:31" x14ac:dyDescent="0.25">
      <c r="A48780" s="41">
        <v>0</v>
      </c>
      <c r="C48780" s="56"/>
      <c r="AC48780" s="56"/>
      <c r="AD48780" s="56"/>
      <c r="AE48780" s="56"/>
    </row>
    <row r="48781" spans="1:31" x14ac:dyDescent="0.25">
      <c r="A48781" s="41">
        <v>0</v>
      </c>
      <c r="C48781" s="56"/>
      <c r="AC48781" s="56"/>
      <c r="AD48781" s="56"/>
      <c r="AE48781" s="56"/>
    </row>
    <row r="48782" spans="1:31" x14ac:dyDescent="0.25">
      <c r="A48782" s="41">
        <v>0</v>
      </c>
      <c r="C48782" s="56"/>
      <c r="AC48782" s="56"/>
      <c r="AD48782" s="56"/>
      <c r="AE48782" s="56"/>
    </row>
    <row r="48783" spans="1:31" x14ac:dyDescent="0.25">
      <c r="A48783" s="41">
        <v>0</v>
      </c>
      <c r="C48783" s="56"/>
      <c r="AC48783" s="56"/>
      <c r="AD48783" s="56"/>
      <c r="AE48783" s="56"/>
    </row>
    <row r="48784" spans="1:31" x14ac:dyDescent="0.25">
      <c r="A48784" s="41">
        <v>0</v>
      </c>
      <c r="C48784" s="56"/>
      <c r="AC48784" s="56"/>
      <c r="AD48784" s="56"/>
      <c r="AE48784" s="56"/>
    </row>
    <row r="48785" spans="1:31" x14ac:dyDescent="0.25">
      <c r="A48785" s="41">
        <v>0</v>
      </c>
      <c r="C48785" s="56"/>
      <c r="AC48785" s="56"/>
      <c r="AD48785" s="56"/>
      <c r="AE48785" s="56"/>
    </row>
    <row r="48786" spans="1:31" x14ac:dyDescent="0.25">
      <c r="A48786" s="41">
        <v>0</v>
      </c>
      <c r="C48786" s="56"/>
      <c r="AC48786" s="56"/>
      <c r="AD48786" s="56"/>
      <c r="AE48786" s="56"/>
    </row>
    <row r="48787" spans="1:31" x14ac:dyDescent="0.25">
      <c r="A48787" s="41">
        <v>0</v>
      </c>
      <c r="C48787" s="56"/>
      <c r="AC48787" s="56"/>
      <c r="AD48787" s="56"/>
      <c r="AE48787" s="56"/>
    </row>
    <row r="48788" spans="1:31" x14ac:dyDescent="0.25">
      <c r="A48788" s="41">
        <v>0</v>
      </c>
      <c r="C48788" s="56"/>
      <c r="AC48788" s="56"/>
      <c r="AD48788" s="56"/>
      <c r="AE48788" s="56"/>
    </row>
    <row r="48789" spans="1:31" x14ac:dyDescent="0.25">
      <c r="A48789" s="41">
        <v>0</v>
      </c>
      <c r="C48789" s="56"/>
      <c r="AC48789" s="56"/>
      <c r="AD48789" s="56"/>
      <c r="AE48789" s="56"/>
    </row>
    <row r="48790" spans="1:31" x14ac:dyDescent="0.25">
      <c r="A48790" s="41">
        <v>0</v>
      </c>
      <c r="C48790" s="56"/>
      <c r="AC48790" s="56"/>
      <c r="AD48790" s="56"/>
      <c r="AE48790" s="56"/>
    </row>
    <row r="48791" spans="1:31" x14ac:dyDescent="0.25">
      <c r="A48791" s="41">
        <v>0</v>
      </c>
      <c r="C48791" s="56"/>
      <c r="AC48791" s="56"/>
      <c r="AD48791" s="56"/>
      <c r="AE48791" s="56"/>
    </row>
    <row r="48792" spans="1:31" x14ac:dyDescent="0.25">
      <c r="A48792" s="41">
        <v>0</v>
      </c>
      <c r="C48792" s="56"/>
      <c r="AC48792" s="56"/>
      <c r="AD48792" s="56"/>
      <c r="AE48792" s="56"/>
    </row>
    <row r="48793" spans="1:31" x14ac:dyDescent="0.25">
      <c r="A48793" s="41">
        <v>0</v>
      </c>
      <c r="C48793" s="56"/>
      <c r="AC48793" s="56"/>
      <c r="AD48793" s="56"/>
      <c r="AE48793" s="56"/>
    </row>
    <row r="48794" spans="1:31" x14ac:dyDescent="0.25">
      <c r="A48794" s="41">
        <v>0</v>
      </c>
      <c r="C48794" s="56"/>
      <c r="AC48794" s="56"/>
      <c r="AD48794" s="56"/>
      <c r="AE48794" s="56"/>
    </row>
    <row r="48795" spans="1:31" x14ac:dyDescent="0.25">
      <c r="A48795" s="41">
        <v>0</v>
      </c>
      <c r="C48795" s="56"/>
      <c r="AC48795" s="56"/>
      <c r="AD48795" s="56"/>
      <c r="AE48795" s="56"/>
    </row>
    <row r="48796" spans="1:31" x14ac:dyDescent="0.25">
      <c r="A48796" s="41">
        <v>0</v>
      </c>
      <c r="C48796" s="56"/>
      <c r="AC48796" s="56"/>
      <c r="AD48796" s="56"/>
      <c r="AE48796" s="56"/>
    </row>
    <row r="48797" spans="1:31" x14ac:dyDescent="0.25">
      <c r="A48797" s="41">
        <v>0</v>
      </c>
      <c r="C48797" s="56"/>
      <c r="AC48797" s="56"/>
      <c r="AD48797" s="56"/>
      <c r="AE48797" s="56"/>
    </row>
    <row r="48798" spans="1:31" x14ac:dyDescent="0.25">
      <c r="A48798" s="41">
        <v>0</v>
      </c>
      <c r="C48798" s="56"/>
      <c r="AC48798" s="56"/>
      <c r="AD48798" s="56"/>
      <c r="AE48798" s="56"/>
    </row>
    <row r="48799" spans="1:31" x14ac:dyDescent="0.25">
      <c r="A48799" s="41">
        <v>0</v>
      </c>
      <c r="C48799" s="56"/>
      <c r="AC48799" s="56"/>
      <c r="AD48799" s="56"/>
      <c r="AE48799" s="56"/>
    </row>
    <row r="48800" spans="1:31" x14ac:dyDescent="0.25">
      <c r="A48800" s="41">
        <v>0</v>
      </c>
      <c r="C48800" s="56"/>
      <c r="AC48800" s="56"/>
      <c r="AD48800" s="56"/>
      <c r="AE48800" s="56"/>
    </row>
    <row r="48801" spans="1:31" x14ac:dyDescent="0.25">
      <c r="A48801" s="41">
        <v>0</v>
      </c>
      <c r="C48801" s="56"/>
      <c r="AC48801" s="56"/>
      <c r="AD48801" s="56"/>
      <c r="AE48801" s="56"/>
    </row>
    <row r="48802" spans="1:31" x14ac:dyDescent="0.25">
      <c r="A48802" s="41">
        <v>0</v>
      </c>
      <c r="C48802" s="56"/>
      <c r="AC48802" s="56"/>
      <c r="AD48802" s="56"/>
      <c r="AE48802" s="56"/>
    </row>
    <row r="48803" spans="1:31" x14ac:dyDescent="0.25">
      <c r="A48803" s="41">
        <v>0</v>
      </c>
      <c r="C48803" s="56"/>
      <c r="AC48803" s="56"/>
      <c r="AD48803" s="56"/>
      <c r="AE48803" s="56"/>
    </row>
    <row r="48804" spans="1:31" x14ac:dyDescent="0.25">
      <c r="A48804" s="41">
        <v>0</v>
      </c>
      <c r="C48804" s="56"/>
      <c r="AC48804" s="56"/>
      <c r="AD48804" s="56"/>
      <c r="AE48804" s="56"/>
    </row>
    <row r="48805" spans="1:31" x14ac:dyDescent="0.25">
      <c r="A48805" s="41">
        <v>0</v>
      </c>
      <c r="C48805" s="56"/>
      <c r="AC48805" s="56"/>
      <c r="AD48805" s="56"/>
      <c r="AE48805" s="56"/>
    </row>
    <row r="48806" spans="1:31" x14ac:dyDescent="0.25">
      <c r="A48806" s="41">
        <v>0</v>
      </c>
      <c r="C48806" s="56"/>
      <c r="AC48806" s="56"/>
      <c r="AD48806" s="56"/>
      <c r="AE48806" s="56"/>
    </row>
    <row r="48807" spans="1:31" x14ac:dyDescent="0.25">
      <c r="A48807" s="41">
        <v>0</v>
      </c>
      <c r="C48807" s="56"/>
      <c r="AC48807" s="56"/>
      <c r="AD48807" s="56"/>
      <c r="AE48807" s="56"/>
    </row>
    <row r="48808" spans="1:31" x14ac:dyDescent="0.25">
      <c r="A48808" s="41">
        <v>0</v>
      </c>
      <c r="C48808" s="56"/>
      <c r="AC48808" s="56"/>
      <c r="AD48808" s="56"/>
      <c r="AE48808" s="56"/>
    </row>
    <row r="48809" spans="1:31" x14ac:dyDescent="0.25">
      <c r="A48809" s="41">
        <v>0</v>
      </c>
      <c r="C48809" s="56"/>
      <c r="AC48809" s="56"/>
      <c r="AD48809" s="56"/>
      <c r="AE48809" s="56"/>
    </row>
    <row r="48810" spans="1:31" x14ac:dyDescent="0.25">
      <c r="A48810" s="41">
        <v>0</v>
      </c>
      <c r="C48810" s="56"/>
      <c r="AC48810" s="56"/>
      <c r="AD48810" s="56"/>
      <c r="AE48810" s="56"/>
    </row>
    <row r="48811" spans="1:31" x14ac:dyDescent="0.25">
      <c r="A48811" s="41">
        <v>0</v>
      </c>
      <c r="C48811" s="56"/>
      <c r="AC48811" s="56"/>
      <c r="AD48811" s="56"/>
      <c r="AE48811" s="56"/>
    </row>
    <row r="48812" spans="1:31" x14ac:dyDescent="0.25">
      <c r="A48812" s="41">
        <v>0</v>
      </c>
      <c r="C48812" s="56"/>
      <c r="AC48812" s="56"/>
      <c r="AD48812" s="56"/>
      <c r="AE48812" s="56"/>
    </row>
    <row r="48813" spans="1:31" x14ac:dyDescent="0.25">
      <c r="A48813" s="41">
        <v>0</v>
      </c>
      <c r="C48813" s="56"/>
      <c r="AC48813" s="56"/>
      <c r="AD48813" s="56"/>
      <c r="AE48813" s="56"/>
    </row>
    <row r="48814" spans="1:31" x14ac:dyDescent="0.25">
      <c r="A48814" s="41">
        <v>0</v>
      </c>
      <c r="C48814" s="56"/>
      <c r="AC48814" s="56"/>
      <c r="AD48814" s="56"/>
      <c r="AE48814" s="56"/>
    </row>
    <row r="48815" spans="1:31" x14ac:dyDescent="0.25">
      <c r="A48815" s="41">
        <v>0</v>
      </c>
      <c r="C48815" s="56"/>
      <c r="AC48815" s="56"/>
      <c r="AD48815" s="56"/>
      <c r="AE48815" s="56"/>
    </row>
    <row r="48816" spans="1:31" x14ac:dyDescent="0.25">
      <c r="A48816" s="41">
        <v>0</v>
      </c>
      <c r="C48816" s="56"/>
      <c r="AC48816" s="56"/>
      <c r="AD48816" s="56"/>
      <c r="AE48816" s="56"/>
    </row>
    <row r="48817" spans="1:31" x14ac:dyDescent="0.25">
      <c r="A48817" s="41">
        <v>0</v>
      </c>
      <c r="C48817" s="56"/>
      <c r="AC48817" s="56"/>
      <c r="AD48817" s="56"/>
      <c r="AE48817" s="56"/>
    </row>
    <row r="48818" spans="1:31" x14ac:dyDescent="0.25">
      <c r="A48818" s="41">
        <v>0</v>
      </c>
      <c r="C48818" s="56"/>
      <c r="AC48818" s="56"/>
      <c r="AD48818" s="56"/>
      <c r="AE48818" s="56"/>
    </row>
    <row r="48819" spans="1:31" x14ac:dyDescent="0.25">
      <c r="A48819" s="41">
        <v>0</v>
      </c>
      <c r="C48819" s="56"/>
      <c r="AC48819" s="56"/>
      <c r="AD48819" s="56"/>
      <c r="AE48819" s="56"/>
    </row>
    <row r="48820" spans="1:31" x14ac:dyDescent="0.25">
      <c r="A48820" s="41">
        <v>0</v>
      </c>
      <c r="C48820" s="56"/>
      <c r="AC48820" s="56"/>
      <c r="AD48820" s="56"/>
      <c r="AE48820" s="56"/>
    </row>
    <row r="48821" spans="1:31" x14ac:dyDescent="0.25">
      <c r="A48821" s="41">
        <v>0</v>
      </c>
      <c r="C48821" s="56"/>
      <c r="AC48821" s="56"/>
      <c r="AD48821" s="56"/>
      <c r="AE48821" s="56"/>
    </row>
    <row r="48822" spans="1:31" x14ac:dyDescent="0.25">
      <c r="A48822" s="41">
        <v>0</v>
      </c>
      <c r="C48822" s="56"/>
      <c r="AC48822" s="56"/>
      <c r="AD48822" s="56"/>
      <c r="AE48822" s="56"/>
    </row>
    <row r="48823" spans="1:31" x14ac:dyDescent="0.25">
      <c r="A48823" s="41">
        <v>0</v>
      </c>
      <c r="C48823" s="56"/>
      <c r="AC48823" s="56"/>
      <c r="AD48823" s="56"/>
      <c r="AE48823" s="56"/>
    </row>
    <row r="48824" spans="1:31" x14ac:dyDescent="0.25">
      <c r="A48824" s="41">
        <v>0</v>
      </c>
      <c r="C48824" s="56"/>
      <c r="AC48824" s="56"/>
      <c r="AD48824" s="56"/>
      <c r="AE48824" s="56"/>
    </row>
    <row r="48825" spans="1:31" x14ac:dyDescent="0.25">
      <c r="A48825" s="41">
        <v>0</v>
      </c>
      <c r="C48825" s="56"/>
      <c r="AC48825" s="56"/>
      <c r="AD48825" s="56"/>
      <c r="AE48825" s="56"/>
    </row>
    <row r="48826" spans="1:31" x14ac:dyDescent="0.25">
      <c r="A48826" s="41">
        <v>0</v>
      </c>
      <c r="C48826" s="56"/>
      <c r="AC48826" s="56"/>
      <c r="AD48826" s="56"/>
      <c r="AE48826" s="56"/>
    </row>
    <row r="48827" spans="1:31" x14ac:dyDescent="0.25">
      <c r="A48827" s="41">
        <v>0</v>
      </c>
      <c r="C48827" s="56"/>
      <c r="AC48827" s="56"/>
      <c r="AD48827" s="56"/>
      <c r="AE48827" s="56"/>
    </row>
    <row r="48828" spans="1:31" x14ac:dyDescent="0.25">
      <c r="A48828" s="41">
        <v>0</v>
      </c>
      <c r="C48828" s="56"/>
      <c r="AC48828" s="56"/>
      <c r="AD48828" s="56"/>
      <c r="AE48828" s="56"/>
    </row>
    <row r="48829" spans="1:31" x14ac:dyDescent="0.25">
      <c r="A48829" s="41">
        <v>0</v>
      </c>
      <c r="C48829" s="56"/>
      <c r="AC48829" s="56"/>
      <c r="AD48829" s="56"/>
      <c r="AE48829" s="56"/>
    </row>
    <row r="48830" spans="1:31" x14ac:dyDescent="0.25">
      <c r="A48830" s="41">
        <v>0</v>
      </c>
      <c r="C48830" s="56"/>
      <c r="AC48830" s="56"/>
      <c r="AD48830" s="56"/>
      <c r="AE48830" s="56"/>
    </row>
    <row r="48831" spans="1:31" x14ac:dyDescent="0.25">
      <c r="A48831" s="41">
        <v>0</v>
      </c>
      <c r="C48831" s="56"/>
      <c r="AC48831" s="56"/>
      <c r="AD48831" s="56"/>
      <c r="AE48831" s="56"/>
    </row>
    <row r="48832" spans="1:31" x14ac:dyDescent="0.25">
      <c r="A48832" s="41">
        <v>0</v>
      </c>
      <c r="C48832" s="56"/>
      <c r="AC48832" s="56"/>
      <c r="AD48832" s="56"/>
      <c r="AE48832" s="56"/>
    </row>
    <row r="48833" spans="1:31" x14ac:dyDescent="0.25">
      <c r="A48833" s="41">
        <v>0</v>
      </c>
      <c r="C48833" s="56"/>
      <c r="AC48833" s="56"/>
      <c r="AD48833" s="56"/>
      <c r="AE48833" s="56"/>
    </row>
    <row r="48834" spans="1:31" x14ac:dyDescent="0.25">
      <c r="A48834" s="41">
        <v>105</v>
      </c>
      <c r="C48834" s="56"/>
      <c r="AC48834" s="56"/>
      <c r="AD48834" s="56"/>
      <c r="AE48834" s="56"/>
    </row>
    <row r="48835" spans="1:31" x14ac:dyDescent="0.25">
      <c r="A48835" s="41">
        <v>0</v>
      </c>
      <c r="C48835" s="56"/>
      <c r="AC48835" s="56"/>
      <c r="AD48835" s="56"/>
      <c r="AE48835" s="56"/>
    </row>
    <row r="48836" spans="1:31" x14ac:dyDescent="0.25">
      <c r="A48836" s="41">
        <v>0</v>
      </c>
      <c r="C48836" s="56"/>
      <c r="AC48836" s="56"/>
      <c r="AD48836" s="56"/>
      <c r="AE48836" s="56"/>
    </row>
    <row r="48837" spans="1:31" x14ac:dyDescent="0.25">
      <c r="A48837" s="41">
        <v>0</v>
      </c>
      <c r="C48837" s="56"/>
      <c r="AC48837" s="56"/>
      <c r="AD48837" s="56"/>
      <c r="AE48837" s="56"/>
    </row>
    <row r="48838" spans="1:31" x14ac:dyDescent="0.25">
      <c r="A48838" s="41">
        <v>0</v>
      </c>
      <c r="C48838" s="56"/>
      <c r="AC48838" s="56"/>
      <c r="AD48838" s="56"/>
      <c r="AE48838" s="56"/>
    </row>
    <row r="48839" spans="1:31" x14ac:dyDescent="0.25">
      <c r="A48839" s="41">
        <v>0</v>
      </c>
      <c r="C48839" s="56"/>
      <c r="AC48839" s="56"/>
      <c r="AD48839" s="56"/>
      <c r="AE48839" s="56"/>
    </row>
    <row r="48840" spans="1:31" x14ac:dyDescent="0.25">
      <c r="A48840" s="41">
        <v>0</v>
      </c>
      <c r="C48840" s="56"/>
      <c r="AC48840" s="56"/>
      <c r="AD48840" s="56"/>
      <c r="AE48840" s="56"/>
    </row>
    <row r="48841" spans="1:31" x14ac:dyDescent="0.25">
      <c r="A48841" s="41">
        <v>0</v>
      </c>
      <c r="C48841" s="56"/>
      <c r="AC48841" s="56"/>
      <c r="AD48841" s="56"/>
      <c r="AE48841" s="56"/>
    </row>
    <row r="48842" spans="1:31" x14ac:dyDescent="0.25">
      <c r="A48842" s="41">
        <v>0</v>
      </c>
      <c r="C48842" s="56"/>
      <c r="AC48842" s="56"/>
      <c r="AD48842" s="56"/>
      <c r="AE48842" s="56"/>
    </row>
    <row r="48843" spans="1:31" x14ac:dyDescent="0.25">
      <c r="A48843" s="41">
        <v>0</v>
      </c>
      <c r="C48843" s="56"/>
      <c r="AC48843" s="56"/>
      <c r="AD48843" s="56"/>
      <c r="AE48843" s="56"/>
    </row>
    <row r="48844" spans="1:31" x14ac:dyDescent="0.25">
      <c r="A48844" s="41">
        <v>0</v>
      </c>
      <c r="C48844" s="56"/>
      <c r="AC48844" s="56"/>
      <c r="AD48844" s="56"/>
      <c r="AE48844" s="56"/>
    </row>
    <row r="48845" spans="1:31" x14ac:dyDescent="0.25">
      <c r="A48845" s="41">
        <v>0</v>
      </c>
      <c r="C48845" s="56"/>
      <c r="AC48845" s="56"/>
      <c r="AD48845" s="56"/>
      <c r="AE48845" s="56"/>
    </row>
    <row r="48846" spans="1:31" x14ac:dyDescent="0.25">
      <c r="A48846" s="41">
        <v>0</v>
      </c>
      <c r="C48846" s="56"/>
      <c r="AC48846" s="56"/>
      <c r="AD48846" s="56"/>
      <c r="AE48846" s="56"/>
    </row>
    <row r="48847" spans="1:31" x14ac:dyDescent="0.25">
      <c r="A48847" s="41">
        <v>0</v>
      </c>
      <c r="C48847" s="56"/>
      <c r="AC48847" s="56"/>
      <c r="AD48847" s="56"/>
      <c r="AE48847" s="56"/>
    </row>
    <row r="48848" spans="1:31" x14ac:dyDescent="0.25">
      <c r="A48848" s="41">
        <v>0</v>
      </c>
      <c r="C48848" s="56"/>
      <c r="AC48848" s="56"/>
      <c r="AD48848" s="56"/>
      <c r="AE48848" s="56"/>
    </row>
    <row r="48849" spans="1:31" x14ac:dyDescent="0.25">
      <c r="A48849" s="41">
        <v>0</v>
      </c>
      <c r="C48849" s="56"/>
      <c r="AC48849" s="56"/>
      <c r="AD48849" s="56"/>
      <c r="AE48849" s="56"/>
    </row>
    <row r="48850" spans="1:31" x14ac:dyDescent="0.25">
      <c r="A48850" s="41">
        <v>0</v>
      </c>
      <c r="C48850" s="56"/>
      <c r="AC48850" s="56"/>
      <c r="AD48850" s="56"/>
      <c r="AE48850" s="56"/>
    </row>
    <row r="48851" spans="1:31" x14ac:dyDescent="0.25">
      <c r="A48851" s="41">
        <v>0</v>
      </c>
      <c r="C48851" s="56"/>
      <c r="AC48851" s="56"/>
      <c r="AD48851" s="56"/>
      <c r="AE48851" s="56"/>
    </row>
    <row r="48852" spans="1:31" x14ac:dyDescent="0.25">
      <c r="A48852" s="41">
        <v>0</v>
      </c>
      <c r="C48852" s="56"/>
      <c r="AC48852" s="56"/>
      <c r="AD48852" s="56"/>
      <c r="AE48852" s="56"/>
    </row>
    <row r="48853" spans="1:31" x14ac:dyDescent="0.25">
      <c r="A48853" s="41">
        <v>0</v>
      </c>
      <c r="C48853" s="56"/>
      <c r="AC48853" s="56"/>
      <c r="AD48853" s="56"/>
      <c r="AE48853" s="56"/>
    </row>
    <row r="48854" spans="1:31" x14ac:dyDescent="0.25">
      <c r="A48854" s="41">
        <v>0</v>
      </c>
      <c r="C48854" s="56"/>
      <c r="AC48854" s="56"/>
      <c r="AD48854" s="56"/>
      <c r="AE48854" s="56"/>
    </row>
    <row r="48855" spans="1:31" x14ac:dyDescent="0.25">
      <c r="A48855" s="41">
        <v>0</v>
      </c>
      <c r="C48855" s="56"/>
      <c r="AC48855" s="56"/>
      <c r="AD48855" s="56"/>
      <c r="AE48855" s="56"/>
    </row>
    <row r="48856" spans="1:31" x14ac:dyDescent="0.25">
      <c r="A48856" s="41">
        <v>0</v>
      </c>
      <c r="C48856" s="56"/>
      <c r="AC48856" s="56"/>
      <c r="AD48856" s="56"/>
      <c r="AE48856" s="56"/>
    </row>
    <row r="48857" spans="1:31" x14ac:dyDescent="0.25">
      <c r="A48857" s="41">
        <v>0</v>
      </c>
      <c r="C48857" s="56"/>
      <c r="AC48857" s="56"/>
      <c r="AD48857" s="56"/>
      <c r="AE48857" s="56"/>
    </row>
    <row r="48858" spans="1:31" x14ac:dyDescent="0.25">
      <c r="A48858" s="41">
        <v>0</v>
      </c>
      <c r="C48858" s="56"/>
      <c r="AC48858" s="56"/>
      <c r="AD48858" s="56"/>
      <c r="AE48858" s="56"/>
    </row>
    <row r="48859" spans="1:31" x14ac:dyDescent="0.25">
      <c r="A48859" s="41">
        <v>0</v>
      </c>
      <c r="C48859" s="56"/>
      <c r="AC48859" s="56"/>
      <c r="AD48859" s="56"/>
      <c r="AE48859" s="56"/>
    </row>
    <row r="48860" spans="1:31" x14ac:dyDescent="0.25">
      <c r="A48860" s="41">
        <v>0</v>
      </c>
      <c r="C48860" s="56"/>
      <c r="AC48860" s="56"/>
      <c r="AD48860" s="56"/>
      <c r="AE48860" s="56"/>
    </row>
    <row r="48861" spans="1:31" x14ac:dyDescent="0.25">
      <c r="A48861" s="41">
        <v>0</v>
      </c>
      <c r="C48861" s="56"/>
      <c r="AC48861" s="56"/>
      <c r="AD48861" s="56"/>
      <c r="AE48861" s="56"/>
    </row>
    <row r="48862" spans="1:31" x14ac:dyDescent="0.25">
      <c r="A48862" s="41">
        <v>0</v>
      </c>
      <c r="C48862" s="56"/>
      <c r="AC48862" s="56"/>
      <c r="AD48862" s="56"/>
      <c r="AE48862" s="56"/>
    </row>
    <row r="48863" spans="1:31" x14ac:dyDescent="0.25">
      <c r="A48863" s="41">
        <v>0</v>
      </c>
      <c r="C48863" s="56"/>
      <c r="AC48863" s="56"/>
      <c r="AD48863" s="56"/>
      <c r="AE48863" s="56"/>
    </row>
    <row r="48864" spans="1:31" x14ac:dyDescent="0.25">
      <c r="A48864" s="41">
        <v>0</v>
      </c>
      <c r="C48864" s="56"/>
      <c r="AC48864" s="56"/>
      <c r="AD48864" s="56"/>
      <c r="AE48864" s="56"/>
    </row>
    <row r="48865" spans="1:31" x14ac:dyDescent="0.25">
      <c r="A48865" s="41">
        <v>0</v>
      </c>
      <c r="C48865" s="56"/>
      <c r="AC48865" s="56"/>
      <c r="AD48865" s="56"/>
      <c r="AE48865" s="56"/>
    </row>
    <row r="48866" spans="1:31" x14ac:dyDescent="0.25">
      <c r="A48866" s="41">
        <v>0</v>
      </c>
      <c r="C48866" s="56"/>
      <c r="AC48866" s="56"/>
      <c r="AD48866" s="56"/>
      <c r="AE48866" s="56"/>
    </row>
    <row r="48867" spans="1:31" x14ac:dyDescent="0.25">
      <c r="A48867" s="41">
        <v>0</v>
      </c>
      <c r="C48867" s="56"/>
      <c r="AC48867" s="56"/>
      <c r="AD48867" s="56"/>
      <c r="AE48867" s="56"/>
    </row>
    <row r="48868" spans="1:31" x14ac:dyDescent="0.25">
      <c r="A48868" s="41">
        <v>0</v>
      </c>
      <c r="C48868" s="56"/>
      <c r="AC48868" s="56"/>
      <c r="AD48868" s="56"/>
      <c r="AE48868" s="56"/>
    </row>
    <row r="48869" spans="1:31" x14ac:dyDescent="0.25">
      <c r="A48869" s="41">
        <v>0</v>
      </c>
      <c r="C48869" s="56"/>
      <c r="AC48869" s="56"/>
      <c r="AD48869" s="56"/>
      <c r="AE48869" s="56"/>
    </row>
    <row r="48870" spans="1:31" x14ac:dyDescent="0.25">
      <c r="A48870" s="41">
        <v>0</v>
      </c>
      <c r="C48870" s="56"/>
      <c r="AC48870" s="56"/>
      <c r="AD48870" s="56"/>
      <c r="AE48870" s="56"/>
    </row>
    <row r="48871" spans="1:31" x14ac:dyDescent="0.25">
      <c r="A48871" s="41">
        <v>0</v>
      </c>
      <c r="C48871" s="56"/>
      <c r="AC48871" s="56"/>
      <c r="AD48871" s="56"/>
      <c r="AE48871" s="56"/>
    </row>
    <row r="48872" spans="1:31" x14ac:dyDescent="0.25">
      <c r="A48872" s="41">
        <v>0</v>
      </c>
      <c r="C48872" s="56"/>
      <c r="AC48872" s="56"/>
      <c r="AD48872" s="56"/>
      <c r="AE48872" s="56"/>
    </row>
    <row r="48873" spans="1:31" x14ac:dyDescent="0.25">
      <c r="A48873" s="41">
        <v>0</v>
      </c>
      <c r="C48873" s="56"/>
      <c r="AC48873" s="56"/>
      <c r="AD48873" s="56"/>
      <c r="AE48873" s="56"/>
    </row>
    <row r="48874" spans="1:31" x14ac:dyDescent="0.25">
      <c r="A48874" s="41">
        <v>0</v>
      </c>
      <c r="C48874" s="56"/>
      <c r="AC48874" s="56"/>
      <c r="AD48874" s="56"/>
      <c r="AE48874" s="56"/>
    </row>
    <row r="48875" spans="1:31" x14ac:dyDescent="0.25">
      <c r="A48875" s="41">
        <v>0</v>
      </c>
      <c r="C48875" s="56"/>
      <c r="AC48875" s="56"/>
      <c r="AD48875" s="56"/>
      <c r="AE48875" s="56"/>
    </row>
    <row r="48876" spans="1:31" x14ac:dyDescent="0.25">
      <c r="A48876" s="41">
        <v>0</v>
      </c>
      <c r="C48876" s="56"/>
      <c r="AC48876" s="56"/>
      <c r="AD48876" s="56"/>
      <c r="AE48876" s="56"/>
    </row>
    <row r="48877" spans="1:31" x14ac:dyDescent="0.25">
      <c r="A48877" s="41">
        <v>0</v>
      </c>
      <c r="C48877" s="56"/>
      <c r="AC48877" s="56"/>
      <c r="AD48877" s="56"/>
      <c r="AE48877" s="56"/>
    </row>
    <row r="48878" spans="1:31" x14ac:dyDescent="0.25">
      <c r="A48878" s="41">
        <v>0</v>
      </c>
      <c r="C48878" s="56"/>
      <c r="AC48878" s="56"/>
      <c r="AD48878" s="56"/>
      <c r="AE48878" s="56"/>
    </row>
    <row r="48879" spans="1:31" x14ac:dyDescent="0.25">
      <c r="A48879" s="41">
        <v>0</v>
      </c>
      <c r="C48879" s="56"/>
      <c r="AC48879" s="56"/>
      <c r="AD48879" s="56"/>
      <c r="AE48879" s="56"/>
    </row>
    <row r="48880" spans="1:31" x14ac:dyDescent="0.25">
      <c r="A48880" s="41">
        <v>0</v>
      </c>
      <c r="C48880" s="56"/>
      <c r="AC48880" s="56"/>
      <c r="AD48880" s="56"/>
      <c r="AE48880" s="56"/>
    </row>
    <row r="48881" spans="1:31" x14ac:dyDescent="0.25">
      <c r="A48881" s="41">
        <v>0</v>
      </c>
      <c r="C48881" s="56"/>
      <c r="AC48881" s="56"/>
      <c r="AD48881" s="56"/>
      <c r="AE48881" s="56"/>
    </row>
    <row r="48882" spans="1:31" x14ac:dyDescent="0.25">
      <c r="A48882" s="41">
        <v>0</v>
      </c>
      <c r="C48882" s="56"/>
      <c r="AC48882" s="56"/>
      <c r="AD48882" s="56"/>
      <c r="AE48882" s="56"/>
    </row>
    <row r="48883" spans="1:31" x14ac:dyDescent="0.25">
      <c r="A48883" s="41">
        <v>0</v>
      </c>
      <c r="C48883" s="56"/>
      <c r="AC48883" s="56"/>
      <c r="AD48883" s="56"/>
      <c r="AE48883" s="56"/>
    </row>
    <row r="48884" spans="1:31" x14ac:dyDescent="0.25">
      <c r="A48884" s="41">
        <v>0</v>
      </c>
      <c r="C48884" s="56"/>
      <c r="AC48884" s="56"/>
      <c r="AD48884" s="56"/>
      <c r="AE48884" s="56"/>
    </row>
    <row r="48885" spans="1:31" x14ac:dyDescent="0.25">
      <c r="A48885" s="41">
        <v>0</v>
      </c>
      <c r="C48885" s="56"/>
      <c r="AC48885" s="56"/>
      <c r="AD48885" s="56"/>
      <c r="AE48885" s="56"/>
    </row>
    <row r="48886" spans="1:31" x14ac:dyDescent="0.25">
      <c r="A48886" s="41">
        <v>0</v>
      </c>
      <c r="C48886" s="56"/>
      <c r="AC48886" s="56"/>
      <c r="AD48886" s="56"/>
      <c r="AE48886" s="56"/>
    </row>
    <row r="48887" spans="1:31" x14ac:dyDescent="0.25">
      <c r="A48887" s="41">
        <v>0</v>
      </c>
      <c r="C48887" s="56"/>
      <c r="AC48887" s="56"/>
      <c r="AD48887" s="56"/>
      <c r="AE48887" s="56"/>
    </row>
    <row r="48888" spans="1:31" x14ac:dyDescent="0.25">
      <c r="A48888" s="41">
        <v>0</v>
      </c>
      <c r="C48888" s="56"/>
      <c r="AC48888" s="56"/>
      <c r="AD48888" s="56"/>
      <c r="AE48888" s="56"/>
    </row>
    <row r="48889" spans="1:31" x14ac:dyDescent="0.25">
      <c r="A48889" s="41">
        <v>0</v>
      </c>
      <c r="C48889" s="56"/>
      <c r="AC48889" s="56"/>
      <c r="AD48889" s="56"/>
      <c r="AE48889" s="56"/>
    </row>
    <row r="48890" spans="1:31" x14ac:dyDescent="0.25">
      <c r="A48890" s="41">
        <v>0</v>
      </c>
      <c r="C48890" s="56"/>
      <c r="AC48890" s="56"/>
      <c r="AD48890" s="56"/>
      <c r="AE48890" s="56"/>
    </row>
    <row r="48891" spans="1:31" x14ac:dyDescent="0.25">
      <c r="A48891" s="41">
        <v>0</v>
      </c>
      <c r="C48891" s="56"/>
      <c r="AC48891" s="56"/>
      <c r="AD48891" s="56"/>
      <c r="AE48891" s="56"/>
    </row>
    <row r="48892" spans="1:31" x14ac:dyDescent="0.25">
      <c r="A48892" s="41">
        <v>0</v>
      </c>
      <c r="C48892" s="56"/>
      <c r="AC48892" s="56"/>
      <c r="AD48892" s="56"/>
      <c r="AE48892" s="56"/>
    </row>
    <row r="48893" spans="1:31" x14ac:dyDescent="0.25">
      <c r="A48893" s="41">
        <v>0</v>
      </c>
      <c r="C48893" s="56"/>
      <c r="AC48893" s="56"/>
      <c r="AD48893" s="56"/>
      <c r="AE48893" s="56"/>
    </row>
    <row r="48894" spans="1:31" x14ac:dyDescent="0.25">
      <c r="A48894" s="41">
        <v>0</v>
      </c>
      <c r="C48894" s="56"/>
      <c r="AC48894" s="56"/>
      <c r="AD48894" s="56"/>
      <c r="AE48894" s="56"/>
    </row>
    <row r="48895" spans="1:31" x14ac:dyDescent="0.25">
      <c r="A48895" s="41">
        <v>0</v>
      </c>
      <c r="C48895" s="56"/>
      <c r="AC48895" s="56"/>
      <c r="AD48895" s="56"/>
      <c r="AE48895" s="56"/>
    </row>
    <row r="48896" spans="1:31" x14ac:dyDescent="0.25">
      <c r="A48896" s="41">
        <v>0</v>
      </c>
      <c r="C48896" s="56"/>
      <c r="AC48896" s="56"/>
      <c r="AD48896" s="56"/>
      <c r="AE48896" s="56"/>
    </row>
    <row r="48897" spans="1:31" x14ac:dyDescent="0.25">
      <c r="A48897" s="41">
        <v>0</v>
      </c>
      <c r="C48897" s="56"/>
      <c r="AC48897" s="56"/>
      <c r="AD48897" s="56"/>
      <c r="AE48897" s="56"/>
    </row>
    <row r="48898" spans="1:31" x14ac:dyDescent="0.25">
      <c r="A48898" s="41">
        <v>0</v>
      </c>
      <c r="C48898" s="56"/>
      <c r="AC48898" s="56"/>
      <c r="AD48898" s="56"/>
      <c r="AE48898" s="56"/>
    </row>
    <row r="48899" spans="1:31" x14ac:dyDescent="0.25">
      <c r="A48899" s="41">
        <v>0</v>
      </c>
      <c r="C48899" s="56"/>
      <c r="AC48899" s="56"/>
      <c r="AD48899" s="56"/>
      <c r="AE48899" s="56"/>
    </row>
    <row r="48900" spans="1:31" x14ac:dyDescent="0.25">
      <c r="A48900" s="41">
        <v>0</v>
      </c>
      <c r="C48900" s="56"/>
      <c r="AC48900" s="56"/>
      <c r="AD48900" s="56"/>
      <c r="AE48900" s="56"/>
    </row>
    <row r="48901" spans="1:31" x14ac:dyDescent="0.25">
      <c r="A48901" s="41">
        <v>0</v>
      </c>
      <c r="C48901" s="56"/>
      <c r="AC48901" s="56"/>
      <c r="AD48901" s="56"/>
      <c r="AE48901" s="56"/>
    </row>
    <row r="48902" spans="1:31" x14ac:dyDescent="0.25">
      <c r="A48902" s="41">
        <v>0</v>
      </c>
      <c r="C48902" s="56"/>
      <c r="AC48902" s="56"/>
      <c r="AD48902" s="56"/>
      <c r="AE48902" s="56"/>
    </row>
    <row r="48903" spans="1:31" x14ac:dyDescent="0.25">
      <c r="A48903" s="41">
        <v>0</v>
      </c>
      <c r="C48903" s="56"/>
      <c r="AC48903" s="56"/>
      <c r="AD48903" s="56"/>
      <c r="AE48903" s="56"/>
    </row>
    <row r="48904" spans="1:31" x14ac:dyDescent="0.25">
      <c r="A48904" s="41">
        <v>0</v>
      </c>
      <c r="C48904" s="56"/>
      <c r="AC48904" s="56"/>
      <c r="AD48904" s="56"/>
      <c r="AE48904" s="56"/>
    </row>
    <row r="48905" spans="1:31" x14ac:dyDescent="0.25">
      <c r="A48905" s="41">
        <v>0</v>
      </c>
      <c r="C48905" s="56"/>
      <c r="AC48905" s="56"/>
      <c r="AD48905" s="56"/>
      <c r="AE48905" s="56"/>
    </row>
    <row r="48906" spans="1:31" x14ac:dyDescent="0.25">
      <c r="A48906" s="41">
        <v>0</v>
      </c>
      <c r="C48906" s="56"/>
      <c r="AC48906" s="56"/>
      <c r="AD48906" s="56"/>
      <c r="AE48906" s="56"/>
    </row>
    <row r="48907" spans="1:31" x14ac:dyDescent="0.25">
      <c r="A48907" s="41">
        <v>0</v>
      </c>
      <c r="C48907" s="56"/>
      <c r="AC48907" s="56"/>
      <c r="AD48907" s="56"/>
      <c r="AE48907" s="56"/>
    </row>
    <row r="48908" spans="1:31" x14ac:dyDescent="0.25">
      <c r="A48908" s="41">
        <v>0</v>
      </c>
      <c r="C48908" s="56"/>
      <c r="AC48908" s="56"/>
      <c r="AD48908" s="56"/>
      <c r="AE48908" s="56"/>
    </row>
    <row r="48909" spans="1:31" x14ac:dyDescent="0.25">
      <c r="A48909" s="41">
        <v>0</v>
      </c>
      <c r="C48909" s="56"/>
      <c r="AC48909" s="56"/>
      <c r="AD48909" s="56"/>
      <c r="AE48909" s="56"/>
    </row>
    <row r="48910" spans="1:31" x14ac:dyDescent="0.25">
      <c r="A48910" s="41">
        <v>0</v>
      </c>
      <c r="C48910" s="56"/>
      <c r="AC48910" s="56"/>
      <c r="AD48910" s="56"/>
      <c r="AE48910" s="56"/>
    </row>
    <row r="48911" spans="1:31" x14ac:dyDescent="0.25">
      <c r="A48911" s="41">
        <v>0</v>
      </c>
      <c r="C48911" s="56"/>
      <c r="AC48911" s="56"/>
      <c r="AD48911" s="56"/>
      <c r="AE48911" s="56"/>
    </row>
    <row r="48912" spans="1:31" x14ac:dyDescent="0.25">
      <c r="A48912" s="41">
        <v>0</v>
      </c>
      <c r="C48912" s="56"/>
      <c r="AC48912" s="56"/>
      <c r="AD48912" s="56"/>
      <c r="AE48912" s="56"/>
    </row>
    <row r="48913" spans="1:31" x14ac:dyDescent="0.25">
      <c r="A48913" s="41">
        <v>0</v>
      </c>
      <c r="C48913" s="56"/>
      <c r="AC48913" s="56"/>
      <c r="AD48913" s="56"/>
      <c r="AE48913" s="56"/>
    </row>
    <row r="48914" spans="1:31" x14ac:dyDescent="0.25">
      <c r="A48914" s="41">
        <v>0</v>
      </c>
      <c r="C48914" s="56"/>
      <c r="AC48914" s="56"/>
      <c r="AD48914" s="56"/>
      <c r="AE48914" s="56"/>
    </row>
    <row r="48915" spans="1:31" x14ac:dyDescent="0.25">
      <c r="A48915" s="41">
        <v>0</v>
      </c>
      <c r="C48915" s="56"/>
      <c r="AC48915" s="56"/>
      <c r="AD48915" s="56"/>
      <c r="AE48915" s="56"/>
    </row>
    <row r="48916" spans="1:31" x14ac:dyDescent="0.25">
      <c r="A48916" s="41">
        <v>0</v>
      </c>
      <c r="C48916" s="56"/>
      <c r="AC48916" s="56"/>
      <c r="AD48916" s="56"/>
      <c r="AE48916" s="56"/>
    </row>
    <row r="48917" spans="1:31" x14ac:dyDescent="0.25">
      <c r="A48917" s="41">
        <v>0</v>
      </c>
      <c r="C48917" s="56"/>
      <c r="AC48917" s="56"/>
      <c r="AD48917" s="56"/>
      <c r="AE48917" s="56"/>
    </row>
    <row r="48918" spans="1:31" x14ac:dyDescent="0.25">
      <c r="A48918" s="41">
        <v>0</v>
      </c>
      <c r="C48918" s="56"/>
      <c r="AC48918" s="56"/>
      <c r="AD48918" s="56"/>
      <c r="AE48918" s="56"/>
    </row>
    <row r="48919" spans="1:31" x14ac:dyDescent="0.25">
      <c r="A48919" s="41">
        <v>0</v>
      </c>
      <c r="C48919" s="56"/>
      <c r="AC48919" s="56"/>
      <c r="AD48919" s="56"/>
      <c r="AE48919" s="56"/>
    </row>
    <row r="48920" spans="1:31" x14ac:dyDescent="0.25">
      <c r="A48920" s="41">
        <v>0</v>
      </c>
      <c r="C48920" s="56"/>
      <c r="AC48920" s="56"/>
      <c r="AD48920" s="56"/>
      <c r="AE48920" s="56"/>
    </row>
    <row r="48921" spans="1:31" x14ac:dyDescent="0.25">
      <c r="A48921" s="41">
        <v>0</v>
      </c>
      <c r="C48921" s="56"/>
      <c r="AC48921" s="56"/>
      <c r="AD48921" s="56"/>
      <c r="AE48921" s="56"/>
    </row>
    <row r="48922" spans="1:31" x14ac:dyDescent="0.25">
      <c r="A48922" s="41">
        <v>0</v>
      </c>
      <c r="C48922" s="56"/>
      <c r="AC48922" s="56"/>
      <c r="AD48922" s="56"/>
      <c r="AE48922" s="56"/>
    </row>
    <row r="48923" spans="1:31" x14ac:dyDescent="0.25">
      <c r="A48923" s="41">
        <v>0</v>
      </c>
      <c r="C48923" s="56"/>
      <c r="AC48923" s="56"/>
      <c r="AD48923" s="56"/>
      <c r="AE48923" s="56"/>
    </row>
    <row r="48924" spans="1:31" x14ac:dyDescent="0.25">
      <c r="A48924" s="41">
        <v>0</v>
      </c>
      <c r="C48924" s="56"/>
      <c r="AC48924" s="56"/>
      <c r="AD48924" s="56"/>
      <c r="AE48924" s="56"/>
    </row>
    <row r="48925" spans="1:31" x14ac:dyDescent="0.25">
      <c r="A48925" s="41">
        <v>0</v>
      </c>
      <c r="C48925" s="56"/>
      <c r="AC48925" s="56"/>
      <c r="AD48925" s="56"/>
      <c r="AE48925" s="56"/>
    </row>
    <row r="48926" spans="1:31" x14ac:dyDescent="0.25">
      <c r="A48926" s="41">
        <v>0</v>
      </c>
      <c r="C48926" s="56"/>
      <c r="AC48926" s="56"/>
      <c r="AD48926" s="56"/>
      <c r="AE48926" s="56"/>
    </row>
    <row r="48927" spans="1:31" x14ac:dyDescent="0.25">
      <c r="A48927" s="41">
        <v>0</v>
      </c>
      <c r="C48927" s="56"/>
      <c r="AC48927" s="56"/>
      <c r="AD48927" s="56"/>
      <c r="AE48927" s="56"/>
    </row>
    <row r="48928" spans="1:31" x14ac:dyDescent="0.25">
      <c r="A48928" s="41">
        <v>0</v>
      </c>
      <c r="C48928" s="56"/>
      <c r="AC48928" s="56"/>
      <c r="AD48928" s="56"/>
      <c r="AE48928" s="56"/>
    </row>
    <row r="48929" spans="1:31" x14ac:dyDescent="0.25">
      <c r="A48929" s="41">
        <v>0</v>
      </c>
      <c r="C48929" s="56"/>
      <c r="AC48929" s="56"/>
      <c r="AD48929" s="56"/>
      <c r="AE48929" s="56"/>
    </row>
    <row r="48930" spans="1:31" x14ac:dyDescent="0.25">
      <c r="A48930" s="41">
        <v>0</v>
      </c>
      <c r="C48930" s="56"/>
      <c r="AC48930" s="56"/>
      <c r="AD48930" s="56"/>
      <c r="AE48930" s="56"/>
    </row>
    <row r="48931" spans="1:31" x14ac:dyDescent="0.25">
      <c r="A48931" s="41">
        <v>0</v>
      </c>
      <c r="C48931" s="56"/>
      <c r="AC48931" s="56"/>
      <c r="AD48931" s="56"/>
      <c r="AE48931" s="56"/>
    </row>
    <row r="48932" spans="1:31" x14ac:dyDescent="0.25">
      <c r="A48932" s="41">
        <v>0</v>
      </c>
      <c r="C48932" s="56"/>
      <c r="AC48932" s="56"/>
      <c r="AD48932" s="56"/>
      <c r="AE48932" s="56"/>
    </row>
    <row r="48933" spans="1:31" x14ac:dyDescent="0.25">
      <c r="A48933" s="41">
        <v>0</v>
      </c>
      <c r="C48933" s="56"/>
      <c r="AC48933" s="56"/>
      <c r="AD48933" s="56"/>
      <c r="AE48933" s="56"/>
    </row>
    <row r="48934" spans="1:31" x14ac:dyDescent="0.25">
      <c r="A48934" s="41">
        <v>0</v>
      </c>
      <c r="C48934" s="56"/>
      <c r="AC48934" s="56"/>
      <c r="AD48934" s="56"/>
      <c r="AE48934" s="56"/>
    </row>
    <row r="48935" spans="1:31" x14ac:dyDescent="0.25">
      <c r="A48935" s="41">
        <v>0</v>
      </c>
      <c r="C48935" s="56"/>
      <c r="AC48935" s="56"/>
      <c r="AD48935" s="56"/>
      <c r="AE48935" s="56"/>
    </row>
    <row r="48936" spans="1:31" x14ac:dyDescent="0.25">
      <c r="A48936" s="41">
        <v>0</v>
      </c>
      <c r="C48936" s="56"/>
      <c r="AC48936" s="56"/>
      <c r="AD48936" s="56"/>
      <c r="AE48936" s="56"/>
    </row>
    <row r="48937" spans="1:31" x14ac:dyDescent="0.25">
      <c r="A48937" s="41">
        <v>0</v>
      </c>
      <c r="C48937" s="56"/>
      <c r="AC48937" s="56"/>
      <c r="AD48937" s="56"/>
      <c r="AE48937" s="56"/>
    </row>
    <row r="48938" spans="1:31" x14ac:dyDescent="0.25">
      <c r="A48938" s="41">
        <v>0</v>
      </c>
      <c r="C48938" s="56"/>
      <c r="AC48938" s="56"/>
      <c r="AD48938" s="56"/>
      <c r="AE48938" s="56"/>
    </row>
    <row r="48939" spans="1:31" x14ac:dyDescent="0.25">
      <c r="A48939" s="41">
        <v>0</v>
      </c>
      <c r="C48939" s="56"/>
      <c r="AC48939" s="56"/>
      <c r="AD48939" s="56"/>
      <c r="AE48939" s="56"/>
    </row>
    <row r="48940" spans="1:31" x14ac:dyDescent="0.25">
      <c r="A48940" s="41">
        <v>0</v>
      </c>
      <c r="C48940" s="56"/>
      <c r="AC48940" s="56"/>
      <c r="AD48940" s="56"/>
      <c r="AE48940" s="56"/>
    </row>
    <row r="48941" spans="1:31" x14ac:dyDescent="0.25">
      <c r="A48941" s="41">
        <v>0</v>
      </c>
      <c r="C48941" s="56"/>
      <c r="AC48941" s="56"/>
      <c r="AD48941" s="56"/>
      <c r="AE48941" s="56"/>
    </row>
    <row r="48942" spans="1:31" x14ac:dyDescent="0.25">
      <c r="A48942" s="41">
        <v>0</v>
      </c>
      <c r="C48942" s="56"/>
      <c r="AC48942" s="56"/>
      <c r="AD48942" s="56"/>
      <c r="AE48942" s="56"/>
    </row>
    <row r="48943" spans="1:31" x14ac:dyDescent="0.25">
      <c r="A48943" s="41">
        <v>0</v>
      </c>
      <c r="C48943" s="56"/>
      <c r="AC48943" s="56"/>
      <c r="AD48943" s="56"/>
      <c r="AE48943" s="56"/>
    </row>
    <row r="48944" spans="1:31" x14ac:dyDescent="0.25">
      <c r="A48944" s="41">
        <v>0</v>
      </c>
      <c r="C48944" s="56"/>
      <c r="AC48944" s="56"/>
      <c r="AD48944" s="56"/>
      <c r="AE48944" s="56"/>
    </row>
    <row r="48945" spans="1:31" x14ac:dyDescent="0.25">
      <c r="A48945" s="41">
        <v>0</v>
      </c>
      <c r="C48945" s="56"/>
      <c r="AC48945" s="56"/>
      <c r="AD48945" s="56"/>
      <c r="AE48945" s="56"/>
    </row>
    <row r="48946" spans="1:31" x14ac:dyDescent="0.25">
      <c r="A48946" s="41">
        <v>0</v>
      </c>
      <c r="C48946" s="56"/>
      <c r="AC48946" s="56"/>
      <c r="AD48946" s="56"/>
      <c r="AE48946" s="56"/>
    </row>
    <row r="48947" spans="1:31" x14ac:dyDescent="0.25">
      <c r="A48947" s="41">
        <v>0</v>
      </c>
      <c r="C48947" s="56"/>
      <c r="AC48947" s="56"/>
      <c r="AD48947" s="56"/>
      <c r="AE48947" s="56"/>
    </row>
    <row r="48948" spans="1:31" x14ac:dyDescent="0.25">
      <c r="A48948" s="41">
        <v>0</v>
      </c>
      <c r="C48948" s="56"/>
      <c r="AC48948" s="56"/>
      <c r="AD48948" s="56"/>
      <c r="AE48948" s="56"/>
    </row>
    <row r="48949" spans="1:31" x14ac:dyDescent="0.25">
      <c r="A48949" s="41">
        <v>0</v>
      </c>
      <c r="C48949" s="56"/>
      <c r="AC48949" s="56"/>
      <c r="AD48949" s="56"/>
      <c r="AE48949" s="56"/>
    </row>
    <row r="48950" spans="1:31" x14ac:dyDescent="0.25">
      <c r="A48950" s="41">
        <v>0</v>
      </c>
      <c r="C48950" s="56"/>
      <c r="AC48950" s="56"/>
      <c r="AD48950" s="56"/>
      <c r="AE48950" s="56"/>
    </row>
    <row r="48951" spans="1:31" x14ac:dyDescent="0.25">
      <c r="A48951" s="41">
        <v>0</v>
      </c>
      <c r="C48951" s="56"/>
      <c r="AC48951" s="56"/>
      <c r="AD48951" s="56"/>
      <c r="AE48951" s="56"/>
    </row>
    <row r="48952" spans="1:31" x14ac:dyDescent="0.25">
      <c r="A48952" s="41">
        <v>0</v>
      </c>
      <c r="C48952" s="56"/>
      <c r="AC48952" s="56"/>
      <c r="AD48952" s="56"/>
      <c r="AE48952" s="56"/>
    </row>
    <row r="48953" spans="1:31" x14ac:dyDescent="0.25">
      <c r="A48953" s="41">
        <v>0</v>
      </c>
      <c r="C48953" s="56"/>
      <c r="AC48953" s="56"/>
      <c r="AD48953" s="56"/>
      <c r="AE48953" s="56"/>
    </row>
    <row r="48954" spans="1:31" x14ac:dyDescent="0.25">
      <c r="A48954" s="41">
        <v>0</v>
      </c>
      <c r="C48954" s="56"/>
      <c r="AC48954" s="56"/>
      <c r="AD48954" s="56"/>
      <c r="AE48954" s="56"/>
    </row>
    <row r="48955" spans="1:31" x14ac:dyDescent="0.25">
      <c r="A48955" s="41">
        <v>0</v>
      </c>
      <c r="C48955" s="56"/>
      <c r="AC48955" s="56"/>
      <c r="AD48955" s="56"/>
      <c r="AE48955" s="56"/>
    </row>
    <row r="48956" spans="1:31" x14ac:dyDescent="0.25">
      <c r="A48956" s="41">
        <v>0</v>
      </c>
      <c r="C48956" s="56"/>
      <c r="AC48956" s="56"/>
      <c r="AD48956" s="56"/>
      <c r="AE48956" s="56"/>
    </row>
    <row r="48957" spans="1:31" x14ac:dyDescent="0.25">
      <c r="A48957" s="41">
        <v>0</v>
      </c>
      <c r="C48957" s="56"/>
      <c r="AC48957" s="56"/>
      <c r="AD48957" s="56"/>
      <c r="AE48957" s="56"/>
    </row>
    <row r="48958" spans="1:31" x14ac:dyDescent="0.25">
      <c r="A48958" s="41">
        <v>0</v>
      </c>
      <c r="C48958" s="56"/>
      <c r="AC48958" s="56"/>
      <c r="AD48958" s="56"/>
      <c r="AE48958" s="56"/>
    </row>
    <row r="48959" spans="1:31" x14ac:dyDescent="0.25">
      <c r="A48959" s="41">
        <v>0</v>
      </c>
      <c r="C48959" s="56"/>
      <c r="AC48959" s="56"/>
      <c r="AD48959" s="56"/>
      <c r="AE48959" s="56"/>
    </row>
    <row r="48960" spans="1:31" x14ac:dyDescent="0.25">
      <c r="A48960" s="41">
        <v>0</v>
      </c>
      <c r="C48960" s="56"/>
      <c r="AC48960" s="56"/>
      <c r="AD48960" s="56"/>
      <c r="AE48960" s="56"/>
    </row>
    <row r="48961" spans="1:31" x14ac:dyDescent="0.25">
      <c r="A48961" s="41">
        <v>0</v>
      </c>
      <c r="C48961" s="56"/>
      <c r="AC48961" s="56"/>
      <c r="AD48961" s="56"/>
      <c r="AE48961" s="56"/>
    </row>
    <row r="48962" spans="1:31" x14ac:dyDescent="0.25">
      <c r="A48962" s="41">
        <v>0</v>
      </c>
      <c r="C48962" s="56"/>
      <c r="AC48962" s="56"/>
      <c r="AD48962" s="56"/>
      <c r="AE48962" s="56"/>
    </row>
    <row r="48963" spans="1:31" x14ac:dyDescent="0.25">
      <c r="A48963" s="41">
        <v>0</v>
      </c>
      <c r="C48963" s="56"/>
      <c r="AC48963" s="56"/>
      <c r="AD48963" s="56"/>
      <c r="AE48963" s="56"/>
    </row>
    <row r="48964" spans="1:31" x14ac:dyDescent="0.25">
      <c r="A48964" s="41">
        <v>0</v>
      </c>
      <c r="C48964" s="56"/>
      <c r="AC48964" s="56"/>
      <c r="AD48964" s="56"/>
      <c r="AE48964" s="56"/>
    </row>
    <row r="48965" spans="1:31" x14ac:dyDescent="0.25">
      <c r="A48965" s="41">
        <v>0</v>
      </c>
      <c r="C48965" s="56"/>
      <c r="AC48965" s="56"/>
      <c r="AD48965" s="56"/>
      <c r="AE48965" s="56"/>
    </row>
    <row r="48966" spans="1:31" x14ac:dyDescent="0.25">
      <c r="A48966" s="41">
        <v>0</v>
      </c>
      <c r="C48966" s="56"/>
      <c r="AC48966" s="56"/>
      <c r="AD48966" s="56"/>
      <c r="AE48966" s="56"/>
    </row>
    <row r="48967" spans="1:31" x14ac:dyDescent="0.25">
      <c r="A48967" s="41">
        <v>0</v>
      </c>
      <c r="C48967" s="56"/>
      <c r="AC48967" s="56"/>
      <c r="AD48967" s="56"/>
      <c r="AE48967" s="56"/>
    </row>
    <row r="48968" spans="1:31" x14ac:dyDescent="0.25">
      <c r="A48968" s="41">
        <v>0</v>
      </c>
      <c r="C48968" s="56"/>
      <c r="AC48968" s="56"/>
      <c r="AD48968" s="56"/>
      <c r="AE48968" s="56"/>
    </row>
    <row r="48969" spans="1:31" x14ac:dyDescent="0.25">
      <c r="A48969" s="41">
        <v>0</v>
      </c>
      <c r="C48969" s="56"/>
      <c r="AC48969" s="56"/>
      <c r="AD48969" s="56"/>
      <c r="AE48969" s="56"/>
    </row>
    <row r="48970" spans="1:31" x14ac:dyDescent="0.25">
      <c r="A48970" s="41">
        <v>0</v>
      </c>
      <c r="C48970" s="56"/>
      <c r="AC48970" s="56"/>
      <c r="AD48970" s="56"/>
      <c r="AE48970" s="56"/>
    </row>
    <row r="48971" spans="1:31" x14ac:dyDescent="0.25">
      <c r="A48971" s="41">
        <v>0</v>
      </c>
      <c r="C48971" s="56"/>
      <c r="AC48971" s="56"/>
      <c r="AD48971" s="56"/>
      <c r="AE48971" s="56"/>
    </row>
    <row r="48972" spans="1:31" x14ac:dyDescent="0.25">
      <c r="A48972" s="41">
        <v>0</v>
      </c>
      <c r="C48972" s="56"/>
      <c r="AC48972" s="56"/>
      <c r="AD48972" s="56"/>
      <c r="AE48972" s="56"/>
    </row>
    <row r="48973" spans="1:31" x14ac:dyDescent="0.25">
      <c r="A48973" s="41">
        <v>0</v>
      </c>
      <c r="C48973" s="56"/>
      <c r="AC48973" s="56"/>
      <c r="AD48973" s="56"/>
      <c r="AE48973" s="56"/>
    </row>
    <row r="48974" spans="1:31" x14ac:dyDescent="0.25">
      <c r="A48974" s="41">
        <v>0</v>
      </c>
      <c r="C48974" s="56"/>
      <c r="AC48974" s="56"/>
      <c r="AD48974" s="56"/>
      <c r="AE48974" s="56"/>
    </row>
    <row r="48975" spans="1:31" x14ac:dyDescent="0.25">
      <c r="A48975" s="41">
        <v>0</v>
      </c>
      <c r="C48975" s="56"/>
      <c r="AC48975" s="56"/>
      <c r="AD48975" s="56"/>
      <c r="AE48975" s="56"/>
    </row>
    <row r="48976" spans="1:31" x14ac:dyDescent="0.25">
      <c r="A48976" s="41">
        <v>0</v>
      </c>
      <c r="C48976" s="56"/>
      <c r="AC48976" s="56"/>
      <c r="AD48976" s="56"/>
      <c r="AE48976" s="56"/>
    </row>
    <row r="48977" spans="1:31" x14ac:dyDescent="0.25">
      <c r="A48977" s="41">
        <v>0</v>
      </c>
      <c r="C48977" s="56"/>
      <c r="AC48977" s="56"/>
      <c r="AD48977" s="56"/>
      <c r="AE48977" s="56"/>
    </row>
    <row r="48978" spans="1:31" x14ac:dyDescent="0.25">
      <c r="A48978" s="41">
        <v>0</v>
      </c>
      <c r="C48978" s="56"/>
      <c r="AC48978" s="56"/>
      <c r="AD48978" s="56"/>
      <c r="AE48978" s="56"/>
    </row>
    <row r="48979" spans="1:31" x14ac:dyDescent="0.25">
      <c r="A48979" s="41">
        <v>0</v>
      </c>
      <c r="C48979" s="56"/>
      <c r="AC48979" s="56"/>
      <c r="AD48979" s="56"/>
      <c r="AE48979" s="56"/>
    </row>
    <row r="48980" spans="1:31" x14ac:dyDescent="0.25">
      <c r="A48980" s="41">
        <v>0</v>
      </c>
      <c r="C48980" s="56"/>
      <c r="AC48980" s="56"/>
      <c r="AD48980" s="56"/>
      <c r="AE48980" s="56"/>
    </row>
    <row r="48981" spans="1:31" x14ac:dyDescent="0.25">
      <c r="A48981" s="41">
        <v>0</v>
      </c>
      <c r="C48981" s="56"/>
      <c r="AC48981" s="56"/>
      <c r="AD48981" s="56"/>
      <c r="AE48981" s="56"/>
    </row>
    <row r="48982" spans="1:31" x14ac:dyDescent="0.25">
      <c r="A48982" s="41">
        <v>0</v>
      </c>
      <c r="C48982" s="56"/>
      <c r="AC48982" s="56"/>
      <c r="AD48982" s="56"/>
      <c r="AE48982" s="56"/>
    </row>
    <row r="48983" spans="1:31" x14ac:dyDescent="0.25">
      <c r="A48983" s="41">
        <v>0</v>
      </c>
      <c r="C48983" s="56"/>
      <c r="AC48983" s="56"/>
      <c r="AD48983" s="56"/>
      <c r="AE48983" s="56"/>
    </row>
    <row r="48984" spans="1:31" x14ac:dyDescent="0.25">
      <c r="A48984" s="41">
        <v>0</v>
      </c>
      <c r="C48984" s="56"/>
      <c r="AC48984" s="56"/>
      <c r="AD48984" s="56"/>
      <c r="AE48984" s="56"/>
    </row>
    <row r="48985" spans="1:31" x14ac:dyDescent="0.25">
      <c r="A48985" s="41">
        <v>0</v>
      </c>
      <c r="C48985" s="56"/>
      <c r="AC48985" s="56"/>
      <c r="AD48985" s="56"/>
      <c r="AE48985" s="56"/>
    </row>
    <row r="48986" spans="1:31" x14ac:dyDescent="0.25">
      <c r="A48986" s="41">
        <v>0</v>
      </c>
      <c r="C48986" s="56"/>
      <c r="AC48986" s="56"/>
      <c r="AD48986" s="56"/>
      <c r="AE48986" s="56"/>
    </row>
    <row r="48987" spans="1:31" x14ac:dyDescent="0.25">
      <c r="A48987" s="41">
        <v>0</v>
      </c>
      <c r="C48987" s="56"/>
      <c r="AC48987" s="56"/>
      <c r="AD48987" s="56"/>
      <c r="AE48987" s="56"/>
    </row>
    <row r="48988" spans="1:31" x14ac:dyDescent="0.25">
      <c r="A48988" s="41">
        <v>0</v>
      </c>
      <c r="C48988" s="56"/>
      <c r="AC48988" s="56"/>
      <c r="AD48988" s="56"/>
      <c r="AE48988" s="56"/>
    </row>
    <row r="48989" spans="1:31" x14ac:dyDescent="0.25">
      <c r="A48989" s="41">
        <v>0</v>
      </c>
      <c r="C48989" s="56"/>
      <c r="AC48989" s="56"/>
      <c r="AD48989" s="56"/>
      <c r="AE48989" s="56"/>
    </row>
    <row r="48990" spans="1:31" x14ac:dyDescent="0.25">
      <c r="A48990" s="41">
        <v>0</v>
      </c>
      <c r="C48990" s="56"/>
      <c r="AC48990" s="56"/>
      <c r="AD48990" s="56"/>
      <c r="AE48990" s="56"/>
    </row>
    <row r="48991" spans="1:31" x14ac:dyDescent="0.25">
      <c r="A48991" s="41">
        <v>0</v>
      </c>
      <c r="C48991" s="56"/>
      <c r="AC48991" s="56"/>
      <c r="AD48991" s="56"/>
      <c r="AE48991" s="56"/>
    </row>
    <row r="48992" spans="1:31" x14ac:dyDescent="0.25">
      <c r="A48992" s="41">
        <v>0</v>
      </c>
      <c r="C48992" s="56"/>
      <c r="AC48992" s="56"/>
      <c r="AD48992" s="56"/>
      <c r="AE48992" s="56"/>
    </row>
    <row r="48993" spans="1:31" x14ac:dyDescent="0.25">
      <c r="A48993" s="41">
        <v>0</v>
      </c>
      <c r="C48993" s="56"/>
      <c r="AC48993" s="56"/>
      <c r="AD48993" s="56"/>
      <c r="AE48993" s="56"/>
    </row>
    <row r="48994" spans="1:31" x14ac:dyDescent="0.25">
      <c r="A48994" s="41">
        <v>0</v>
      </c>
      <c r="C48994" s="56"/>
      <c r="AC48994" s="56"/>
      <c r="AD48994" s="56"/>
      <c r="AE48994" s="56"/>
    </row>
    <row r="48995" spans="1:31" x14ac:dyDescent="0.25">
      <c r="A48995" s="41">
        <v>0</v>
      </c>
      <c r="C48995" s="56"/>
      <c r="AC48995" s="56"/>
      <c r="AD48995" s="56"/>
      <c r="AE48995" s="56"/>
    </row>
    <row r="48996" spans="1:31" x14ac:dyDescent="0.25">
      <c r="A48996" s="41">
        <v>0</v>
      </c>
      <c r="C48996" s="56"/>
      <c r="AC48996" s="56"/>
      <c r="AD48996" s="56"/>
      <c r="AE48996" s="56"/>
    </row>
    <row r="48997" spans="1:31" x14ac:dyDescent="0.25">
      <c r="A48997" s="41">
        <v>0</v>
      </c>
      <c r="C48997" s="56"/>
      <c r="AC48997" s="56"/>
      <c r="AD48997" s="56"/>
      <c r="AE48997" s="56"/>
    </row>
    <row r="48998" spans="1:31" x14ac:dyDescent="0.25">
      <c r="A48998" s="41">
        <v>0</v>
      </c>
      <c r="C48998" s="56"/>
      <c r="AC48998" s="56"/>
      <c r="AD48998" s="56"/>
      <c r="AE48998" s="56"/>
    </row>
    <row r="48999" spans="1:31" x14ac:dyDescent="0.25">
      <c r="A48999" s="41">
        <v>0</v>
      </c>
      <c r="C48999" s="56"/>
      <c r="AC48999" s="56"/>
      <c r="AD48999" s="56"/>
      <c r="AE48999" s="56"/>
    </row>
    <row r="49000" spans="1:31" x14ac:dyDescent="0.25">
      <c r="A49000" s="41">
        <v>0</v>
      </c>
      <c r="C49000" s="56"/>
      <c r="AC49000" s="56"/>
      <c r="AD49000" s="56"/>
      <c r="AE49000" s="56"/>
    </row>
    <row r="49001" spans="1:31" x14ac:dyDescent="0.25">
      <c r="A49001" s="41">
        <v>0</v>
      </c>
      <c r="C49001" s="56"/>
      <c r="AC49001" s="56"/>
      <c r="AD49001" s="56"/>
      <c r="AE49001" s="56"/>
    </row>
    <row r="49002" spans="1:31" x14ac:dyDescent="0.25">
      <c r="A49002" s="41">
        <v>0</v>
      </c>
      <c r="C49002" s="56"/>
      <c r="AC49002" s="56"/>
      <c r="AD49002" s="56"/>
      <c r="AE49002" s="56"/>
    </row>
    <row r="49003" spans="1:31" x14ac:dyDescent="0.25">
      <c r="A49003" s="41">
        <v>0</v>
      </c>
      <c r="C49003" s="56"/>
      <c r="AC49003" s="56"/>
      <c r="AD49003" s="56"/>
      <c r="AE49003" s="56"/>
    </row>
    <row r="49004" spans="1:31" x14ac:dyDescent="0.25">
      <c r="A49004" s="41">
        <v>0</v>
      </c>
      <c r="C49004" s="56"/>
      <c r="AC49004" s="56"/>
      <c r="AD49004" s="56"/>
      <c r="AE49004" s="56"/>
    </row>
    <row r="49005" spans="1:31" x14ac:dyDescent="0.25">
      <c r="A49005" s="41">
        <v>0</v>
      </c>
      <c r="C49005" s="56"/>
      <c r="AC49005" s="56"/>
      <c r="AD49005" s="56"/>
      <c r="AE49005" s="56"/>
    </row>
    <row r="49006" spans="1:31" x14ac:dyDescent="0.25">
      <c r="A49006" s="41">
        <v>0</v>
      </c>
      <c r="C49006" s="56"/>
      <c r="AC49006" s="56"/>
      <c r="AD49006" s="56"/>
      <c r="AE49006" s="56"/>
    </row>
    <row r="49007" spans="1:31" x14ac:dyDescent="0.25">
      <c r="A49007" s="41">
        <v>0</v>
      </c>
      <c r="C49007" s="56"/>
      <c r="AC49007" s="56"/>
      <c r="AD49007" s="56"/>
      <c r="AE49007" s="56"/>
    </row>
    <row r="49008" spans="1:31" x14ac:dyDescent="0.25">
      <c r="A49008" s="41">
        <v>0</v>
      </c>
      <c r="C49008" s="56"/>
      <c r="AC49008" s="56"/>
      <c r="AD49008" s="56"/>
      <c r="AE49008" s="56"/>
    </row>
    <row r="49009" spans="1:31" x14ac:dyDescent="0.25">
      <c r="A49009" s="41">
        <v>0</v>
      </c>
      <c r="C49009" s="56"/>
      <c r="AC49009" s="56"/>
      <c r="AD49009" s="56"/>
      <c r="AE49009" s="56"/>
    </row>
    <row r="49010" spans="1:31" x14ac:dyDescent="0.25">
      <c r="A49010" s="41">
        <v>0</v>
      </c>
      <c r="C49010" s="56"/>
      <c r="AC49010" s="56"/>
      <c r="AD49010" s="56"/>
      <c r="AE49010" s="56"/>
    </row>
    <row r="49011" spans="1:31" x14ac:dyDescent="0.25">
      <c r="A49011" s="41">
        <v>0</v>
      </c>
      <c r="C49011" s="56"/>
      <c r="AC49011" s="56"/>
      <c r="AD49011" s="56"/>
      <c r="AE49011" s="56"/>
    </row>
    <row r="49012" spans="1:31" x14ac:dyDescent="0.25">
      <c r="A49012" s="41">
        <v>0</v>
      </c>
      <c r="C49012" s="56"/>
      <c r="AC49012" s="56"/>
      <c r="AD49012" s="56"/>
      <c r="AE49012" s="56"/>
    </row>
    <row r="49013" spans="1:31" x14ac:dyDescent="0.25">
      <c r="A49013" s="41">
        <v>0</v>
      </c>
      <c r="C49013" s="56"/>
      <c r="AC49013" s="56"/>
      <c r="AD49013" s="56"/>
      <c r="AE49013" s="56"/>
    </row>
    <row r="49014" spans="1:31" x14ac:dyDescent="0.25">
      <c r="A49014" s="41">
        <v>0</v>
      </c>
      <c r="C49014" s="56"/>
      <c r="AC49014" s="56"/>
      <c r="AD49014" s="56"/>
      <c r="AE49014" s="56"/>
    </row>
    <row r="49015" spans="1:31" x14ac:dyDescent="0.25">
      <c r="A49015" s="41">
        <v>0</v>
      </c>
      <c r="C49015" s="56"/>
      <c r="AC49015" s="56"/>
      <c r="AD49015" s="56"/>
      <c r="AE49015" s="56"/>
    </row>
    <row r="49016" spans="1:31" x14ac:dyDescent="0.25">
      <c r="A49016" s="41">
        <v>0</v>
      </c>
      <c r="C49016" s="56"/>
      <c r="AC49016" s="56"/>
      <c r="AD49016" s="56"/>
      <c r="AE49016" s="56"/>
    </row>
    <row r="49017" spans="1:31" x14ac:dyDescent="0.25">
      <c r="A49017" s="41">
        <v>0</v>
      </c>
      <c r="C49017" s="56"/>
      <c r="AC49017" s="56"/>
      <c r="AD49017" s="56"/>
      <c r="AE49017" s="56"/>
    </row>
    <row r="49018" spans="1:31" x14ac:dyDescent="0.25">
      <c r="A49018" s="41">
        <v>0</v>
      </c>
      <c r="C49018" s="56"/>
      <c r="AC49018" s="56"/>
      <c r="AD49018" s="56"/>
      <c r="AE49018" s="56"/>
    </row>
    <row r="49019" spans="1:31" x14ac:dyDescent="0.25">
      <c r="A49019" s="41">
        <v>0</v>
      </c>
      <c r="C49019" s="56"/>
      <c r="AC49019" s="56"/>
      <c r="AD49019" s="56"/>
      <c r="AE49019" s="56"/>
    </row>
    <row r="49020" spans="1:31" x14ac:dyDescent="0.25">
      <c r="A49020" s="41">
        <v>0</v>
      </c>
      <c r="C49020" s="56"/>
      <c r="AC49020" s="56"/>
      <c r="AD49020" s="56"/>
      <c r="AE49020" s="56"/>
    </row>
    <row r="49021" spans="1:31" x14ac:dyDescent="0.25">
      <c r="A49021" s="41">
        <v>0</v>
      </c>
      <c r="C49021" s="56"/>
      <c r="AC49021" s="56"/>
      <c r="AD49021" s="56"/>
      <c r="AE49021" s="56"/>
    </row>
    <row r="49022" spans="1:31" x14ac:dyDescent="0.25">
      <c r="A49022" s="41">
        <v>0</v>
      </c>
      <c r="C49022" s="56"/>
      <c r="AC49022" s="56"/>
      <c r="AD49022" s="56"/>
      <c r="AE49022" s="56"/>
    </row>
    <row r="49023" spans="1:31" x14ac:dyDescent="0.25">
      <c r="A49023" s="41">
        <v>0</v>
      </c>
      <c r="C49023" s="56"/>
      <c r="AC49023" s="56"/>
      <c r="AD49023" s="56"/>
      <c r="AE49023" s="56"/>
    </row>
    <row r="49024" spans="1:31" x14ac:dyDescent="0.25">
      <c r="A49024" s="41">
        <v>0</v>
      </c>
      <c r="C49024" s="56"/>
      <c r="AC49024" s="56"/>
      <c r="AD49024" s="56"/>
      <c r="AE49024" s="56"/>
    </row>
    <row r="49025" spans="1:31" x14ac:dyDescent="0.25">
      <c r="A49025" s="41">
        <v>0</v>
      </c>
      <c r="C49025" s="56"/>
      <c r="AC49025" s="56"/>
      <c r="AD49025" s="56"/>
      <c r="AE49025" s="56"/>
    </row>
    <row r="49026" spans="1:31" x14ac:dyDescent="0.25">
      <c r="A49026" s="41">
        <v>0</v>
      </c>
      <c r="C49026" s="56"/>
      <c r="AC49026" s="56"/>
      <c r="AD49026" s="56"/>
      <c r="AE49026" s="56"/>
    </row>
    <row r="49027" spans="1:31" x14ac:dyDescent="0.25">
      <c r="A49027" s="41">
        <v>0</v>
      </c>
      <c r="C49027" s="56"/>
      <c r="AC49027" s="56"/>
      <c r="AD49027" s="56"/>
      <c r="AE49027" s="56"/>
    </row>
    <row r="49028" spans="1:31" x14ac:dyDescent="0.25">
      <c r="A49028" s="41">
        <v>0</v>
      </c>
      <c r="C49028" s="56"/>
      <c r="AC49028" s="56"/>
      <c r="AD49028" s="56"/>
      <c r="AE49028" s="56"/>
    </row>
    <row r="49029" spans="1:31" x14ac:dyDescent="0.25">
      <c r="A49029" s="41">
        <v>0</v>
      </c>
      <c r="C49029" s="56"/>
      <c r="AC49029" s="56"/>
      <c r="AD49029" s="56"/>
      <c r="AE49029" s="56"/>
    </row>
    <row r="49030" spans="1:31" x14ac:dyDescent="0.25">
      <c r="A49030" s="41">
        <v>0</v>
      </c>
      <c r="C49030" s="56"/>
      <c r="AC49030" s="56"/>
      <c r="AD49030" s="56"/>
      <c r="AE49030" s="56"/>
    </row>
    <row r="49031" spans="1:31" x14ac:dyDescent="0.25">
      <c r="A49031" s="41">
        <v>0</v>
      </c>
      <c r="C49031" s="56"/>
      <c r="AC49031" s="56"/>
      <c r="AD49031" s="56"/>
      <c r="AE49031" s="56"/>
    </row>
    <row r="49032" spans="1:31" x14ac:dyDescent="0.25">
      <c r="A49032" s="41">
        <v>0</v>
      </c>
      <c r="C49032" s="56"/>
      <c r="AC49032" s="56"/>
      <c r="AD49032" s="56"/>
      <c r="AE49032" s="56"/>
    </row>
    <row r="49033" spans="1:31" x14ac:dyDescent="0.25">
      <c r="A49033" s="41">
        <v>0</v>
      </c>
      <c r="C49033" s="56"/>
      <c r="AC49033" s="56"/>
      <c r="AD49033" s="56"/>
      <c r="AE49033" s="56"/>
    </row>
    <row r="49034" spans="1:31" x14ac:dyDescent="0.25">
      <c r="A49034" s="41">
        <v>0</v>
      </c>
      <c r="C49034" s="56"/>
      <c r="AC49034" s="56"/>
      <c r="AD49034" s="56"/>
      <c r="AE49034" s="56"/>
    </row>
    <row r="49035" spans="1:31" x14ac:dyDescent="0.25">
      <c r="A49035" s="41">
        <v>0</v>
      </c>
      <c r="C49035" s="56"/>
      <c r="AC49035" s="56"/>
      <c r="AD49035" s="56"/>
      <c r="AE49035" s="56"/>
    </row>
    <row r="49036" spans="1:31" x14ac:dyDescent="0.25">
      <c r="A49036" s="41">
        <v>0</v>
      </c>
      <c r="C49036" s="56"/>
      <c r="AC49036" s="56"/>
      <c r="AD49036" s="56"/>
      <c r="AE49036" s="56"/>
    </row>
    <row r="49037" spans="1:31" x14ac:dyDescent="0.25">
      <c r="A49037" s="41">
        <v>0</v>
      </c>
      <c r="C49037" s="56"/>
      <c r="AC49037" s="56"/>
      <c r="AD49037" s="56"/>
      <c r="AE49037" s="56"/>
    </row>
    <row r="49038" spans="1:31" x14ac:dyDescent="0.25">
      <c r="A49038" s="41">
        <v>0</v>
      </c>
      <c r="C49038" s="56"/>
      <c r="AC49038" s="56"/>
      <c r="AD49038" s="56"/>
      <c r="AE49038" s="56"/>
    </row>
    <row r="49039" spans="1:31" x14ac:dyDescent="0.25">
      <c r="A49039" s="41">
        <v>0</v>
      </c>
      <c r="C49039" s="56"/>
      <c r="AC49039" s="56"/>
      <c r="AD49039" s="56"/>
      <c r="AE49039" s="56"/>
    </row>
    <row r="49040" spans="1:31" x14ac:dyDescent="0.25">
      <c r="A49040" s="41">
        <v>0</v>
      </c>
      <c r="C49040" s="56"/>
      <c r="AC49040" s="56"/>
      <c r="AD49040" s="56"/>
      <c r="AE49040" s="56"/>
    </row>
    <row r="49041" spans="1:31" x14ac:dyDescent="0.25">
      <c r="A49041" s="41">
        <v>0</v>
      </c>
      <c r="C49041" s="56"/>
      <c r="AC49041" s="56"/>
      <c r="AD49041" s="56"/>
      <c r="AE49041" s="56"/>
    </row>
    <row r="49042" spans="1:31" x14ac:dyDescent="0.25">
      <c r="A49042" s="41">
        <v>0</v>
      </c>
      <c r="C49042" s="56"/>
      <c r="AC49042" s="56"/>
      <c r="AD49042" s="56"/>
      <c r="AE49042" s="56"/>
    </row>
    <row r="49043" spans="1:31" x14ac:dyDescent="0.25">
      <c r="A49043" s="41">
        <v>0</v>
      </c>
      <c r="C49043" s="56"/>
      <c r="AC49043" s="56"/>
      <c r="AD49043" s="56"/>
      <c r="AE49043" s="56"/>
    </row>
    <row r="49044" spans="1:31" x14ac:dyDescent="0.25">
      <c r="A49044" s="41">
        <v>0</v>
      </c>
      <c r="C49044" s="56"/>
      <c r="AC49044" s="56"/>
      <c r="AD49044" s="56"/>
      <c r="AE49044" s="56"/>
    </row>
    <row r="49045" spans="1:31" x14ac:dyDescent="0.25">
      <c r="A49045" s="41">
        <v>0</v>
      </c>
      <c r="C49045" s="56"/>
      <c r="AC49045" s="56"/>
      <c r="AD49045" s="56"/>
      <c r="AE49045" s="56"/>
    </row>
    <row r="49046" spans="1:31" x14ac:dyDescent="0.25">
      <c r="A49046" s="41">
        <v>0</v>
      </c>
      <c r="C49046" s="56"/>
      <c r="AC49046" s="56"/>
      <c r="AD49046" s="56"/>
      <c r="AE49046" s="56"/>
    </row>
    <row r="49047" spans="1:31" x14ac:dyDescent="0.25">
      <c r="A49047" s="41">
        <v>0</v>
      </c>
      <c r="C49047" s="56"/>
      <c r="AC49047" s="56"/>
      <c r="AD49047" s="56"/>
      <c r="AE49047" s="56"/>
    </row>
    <row r="49048" spans="1:31" x14ac:dyDescent="0.25">
      <c r="A49048" s="41">
        <v>0</v>
      </c>
      <c r="C49048" s="56"/>
      <c r="AC49048" s="56"/>
      <c r="AD49048" s="56"/>
      <c r="AE49048" s="56"/>
    </row>
    <row r="49049" spans="1:31" x14ac:dyDescent="0.25">
      <c r="A49049" s="41">
        <v>0</v>
      </c>
      <c r="C49049" s="56"/>
      <c r="AC49049" s="56"/>
      <c r="AD49049" s="56"/>
      <c r="AE49049" s="56"/>
    </row>
    <row r="49050" spans="1:31" x14ac:dyDescent="0.25">
      <c r="A49050" s="41">
        <v>0</v>
      </c>
      <c r="C49050" s="56"/>
      <c r="AC49050" s="56"/>
      <c r="AD49050" s="56"/>
      <c r="AE49050" s="56"/>
    </row>
    <row r="49051" spans="1:31" x14ac:dyDescent="0.25">
      <c r="A49051" s="41">
        <v>0</v>
      </c>
      <c r="C49051" s="56"/>
      <c r="AC49051" s="56"/>
      <c r="AD49051" s="56"/>
      <c r="AE49051" s="56"/>
    </row>
    <row r="49052" spans="1:31" x14ac:dyDescent="0.25">
      <c r="A49052" s="41">
        <v>0</v>
      </c>
      <c r="C49052" s="56"/>
      <c r="AC49052" s="56"/>
      <c r="AD49052" s="56"/>
      <c r="AE49052" s="56"/>
    </row>
    <row r="49053" spans="1:31" x14ac:dyDescent="0.25">
      <c r="A49053" s="41">
        <v>0</v>
      </c>
      <c r="C49053" s="56"/>
      <c r="AC49053" s="56"/>
      <c r="AD49053" s="56"/>
      <c r="AE49053" s="56"/>
    </row>
    <row r="49054" spans="1:31" x14ac:dyDescent="0.25">
      <c r="A49054" s="41">
        <v>0</v>
      </c>
      <c r="C49054" s="56"/>
      <c r="AC49054" s="56"/>
      <c r="AD49054" s="56"/>
      <c r="AE49054" s="56"/>
    </row>
    <row r="49055" spans="1:31" x14ac:dyDescent="0.25">
      <c r="A49055" s="41">
        <v>0</v>
      </c>
      <c r="C49055" s="56"/>
      <c r="AC49055" s="56"/>
      <c r="AD49055" s="56"/>
      <c r="AE49055" s="56"/>
    </row>
    <row r="49056" spans="1:31" x14ac:dyDescent="0.25">
      <c r="A49056" s="41">
        <v>0</v>
      </c>
      <c r="C49056" s="56"/>
      <c r="AC49056" s="56"/>
      <c r="AD49056" s="56"/>
      <c r="AE49056" s="56"/>
    </row>
    <row r="49057" spans="1:31" x14ac:dyDescent="0.25">
      <c r="A49057" s="41">
        <v>0</v>
      </c>
      <c r="C49057" s="56"/>
      <c r="AC49057" s="56"/>
      <c r="AD49057" s="56"/>
      <c r="AE49057" s="56"/>
    </row>
    <row r="49058" spans="1:31" x14ac:dyDescent="0.25">
      <c r="A49058" s="41">
        <v>0</v>
      </c>
      <c r="C49058" s="56"/>
      <c r="AC49058" s="56"/>
      <c r="AD49058" s="56"/>
      <c r="AE49058" s="56"/>
    </row>
    <row r="49059" spans="1:31" x14ac:dyDescent="0.25">
      <c r="A49059" s="41">
        <v>0</v>
      </c>
      <c r="C49059" s="56"/>
      <c r="AC49059" s="56"/>
      <c r="AD49059" s="56"/>
      <c r="AE49059" s="56"/>
    </row>
    <row r="49060" spans="1:31" x14ac:dyDescent="0.25">
      <c r="A49060" s="41">
        <v>0</v>
      </c>
      <c r="C49060" s="56"/>
      <c r="AC49060" s="56"/>
      <c r="AD49060" s="56"/>
      <c r="AE49060" s="56"/>
    </row>
    <row r="49061" spans="1:31" x14ac:dyDescent="0.25">
      <c r="A49061" s="41">
        <v>0</v>
      </c>
      <c r="C49061" s="56"/>
      <c r="AC49061" s="56"/>
      <c r="AD49061" s="56"/>
      <c r="AE49061" s="56"/>
    </row>
    <row r="49062" spans="1:31" x14ac:dyDescent="0.25">
      <c r="A49062" s="41">
        <v>0</v>
      </c>
      <c r="C49062" s="56"/>
      <c r="AC49062" s="56"/>
      <c r="AD49062" s="56"/>
      <c r="AE49062" s="56"/>
    </row>
    <row r="49063" spans="1:31" x14ac:dyDescent="0.25">
      <c r="A49063" s="41">
        <v>0</v>
      </c>
      <c r="C49063" s="56"/>
      <c r="AC49063" s="56"/>
      <c r="AD49063" s="56"/>
      <c r="AE49063" s="56"/>
    </row>
    <row r="49064" spans="1:31" x14ac:dyDescent="0.25">
      <c r="A49064" s="41">
        <v>0</v>
      </c>
      <c r="C49064" s="56"/>
      <c r="AC49064" s="56"/>
      <c r="AD49064" s="56"/>
      <c r="AE49064" s="56"/>
    </row>
    <row r="49065" spans="1:31" x14ac:dyDescent="0.25">
      <c r="A49065" s="41">
        <v>0</v>
      </c>
      <c r="C49065" s="56"/>
      <c r="AC49065" s="56"/>
      <c r="AD49065" s="56"/>
      <c r="AE49065" s="56"/>
    </row>
    <row r="49066" spans="1:31" x14ac:dyDescent="0.25">
      <c r="A49066" s="41">
        <v>0</v>
      </c>
      <c r="C49066" s="56"/>
      <c r="AC49066" s="56"/>
      <c r="AD49066" s="56"/>
      <c r="AE49066" s="56"/>
    </row>
    <row r="49067" spans="1:31" x14ac:dyDescent="0.25">
      <c r="A49067" s="41">
        <v>0</v>
      </c>
      <c r="C49067" s="56"/>
      <c r="AC49067" s="56"/>
      <c r="AD49067" s="56"/>
      <c r="AE49067" s="56"/>
    </row>
    <row r="49068" spans="1:31" x14ac:dyDescent="0.25">
      <c r="A49068" s="41">
        <v>0</v>
      </c>
      <c r="C49068" s="56"/>
      <c r="AC49068" s="56"/>
      <c r="AD49068" s="56"/>
      <c r="AE49068" s="56"/>
    </row>
    <row r="49069" spans="1:31" x14ac:dyDescent="0.25">
      <c r="A49069" s="41">
        <v>0</v>
      </c>
      <c r="C49069" s="56"/>
      <c r="AC49069" s="56"/>
      <c r="AD49069" s="56"/>
      <c r="AE49069" s="56"/>
    </row>
    <row r="49070" spans="1:31" x14ac:dyDescent="0.25">
      <c r="A49070" s="41">
        <v>0</v>
      </c>
      <c r="C49070" s="56"/>
      <c r="AC49070" s="56"/>
      <c r="AD49070" s="56"/>
      <c r="AE49070" s="56"/>
    </row>
    <row r="49071" spans="1:31" x14ac:dyDescent="0.25">
      <c r="A49071" s="41">
        <v>0</v>
      </c>
      <c r="C49071" s="56"/>
      <c r="AC49071" s="56"/>
      <c r="AD49071" s="56"/>
      <c r="AE49071" s="56"/>
    </row>
    <row r="49072" spans="1:31" x14ac:dyDescent="0.25">
      <c r="A49072" s="41">
        <v>0</v>
      </c>
      <c r="C49072" s="56"/>
      <c r="AC49072" s="56"/>
      <c r="AD49072" s="56"/>
      <c r="AE49072" s="56"/>
    </row>
    <row r="49073" spans="1:31" x14ac:dyDescent="0.25">
      <c r="A49073" s="41">
        <v>0</v>
      </c>
      <c r="C49073" s="56"/>
      <c r="AC49073" s="56"/>
      <c r="AD49073" s="56"/>
      <c r="AE49073" s="56"/>
    </row>
    <row r="49074" spans="1:31" x14ac:dyDescent="0.25">
      <c r="A49074" s="41">
        <v>0</v>
      </c>
      <c r="C49074" s="56"/>
      <c r="AC49074" s="56"/>
      <c r="AD49074" s="56"/>
      <c r="AE49074" s="56"/>
    </row>
    <row r="49075" spans="1:31" x14ac:dyDescent="0.25">
      <c r="A49075" s="41">
        <v>0</v>
      </c>
      <c r="C49075" s="56"/>
      <c r="AC49075" s="56"/>
      <c r="AD49075" s="56"/>
      <c r="AE49075" s="56"/>
    </row>
    <row r="49076" spans="1:31" x14ac:dyDescent="0.25">
      <c r="A49076" s="41">
        <v>0</v>
      </c>
      <c r="C49076" s="56"/>
      <c r="AC49076" s="56"/>
      <c r="AD49076" s="56"/>
      <c r="AE49076" s="56"/>
    </row>
    <row r="49077" spans="1:31" x14ac:dyDescent="0.25">
      <c r="A49077" s="41">
        <v>0</v>
      </c>
      <c r="C49077" s="56"/>
      <c r="AC49077" s="56"/>
      <c r="AD49077" s="56"/>
      <c r="AE49077" s="56"/>
    </row>
    <row r="49078" spans="1:31" x14ac:dyDescent="0.25">
      <c r="A49078" s="41">
        <v>0</v>
      </c>
      <c r="C49078" s="56"/>
      <c r="AC49078" s="56"/>
      <c r="AD49078" s="56"/>
      <c r="AE49078" s="56"/>
    </row>
    <row r="49079" spans="1:31" x14ac:dyDescent="0.25">
      <c r="A49079" s="41">
        <v>0</v>
      </c>
      <c r="C49079" s="56"/>
      <c r="AC49079" s="56"/>
      <c r="AD49079" s="56"/>
      <c r="AE49079" s="56"/>
    </row>
    <row r="49080" spans="1:31" x14ac:dyDescent="0.25">
      <c r="A49080" s="41">
        <v>0</v>
      </c>
      <c r="C49080" s="56"/>
      <c r="AC49080" s="56"/>
      <c r="AD49080" s="56"/>
      <c r="AE49080" s="56"/>
    </row>
    <row r="49081" spans="1:31" x14ac:dyDescent="0.25">
      <c r="A49081" s="41">
        <v>0</v>
      </c>
      <c r="C49081" s="56"/>
      <c r="AC49081" s="56"/>
      <c r="AD49081" s="56"/>
      <c r="AE49081" s="56"/>
    </row>
    <row r="49082" spans="1:31" x14ac:dyDescent="0.25">
      <c r="A49082" s="41">
        <v>0</v>
      </c>
      <c r="C49082" s="56"/>
      <c r="AC49082" s="56"/>
      <c r="AD49082" s="56"/>
      <c r="AE49082" s="56"/>
    </row>
    <row r="49083" spans="1:31" x14ac:dyDescent="0.25">
      <c r="A49083" s="41">
        <v>0</v>
      </c>
      <c r="C49083" s="56"/>
      <c r="AC49083" s="56"/>
      <c r="AD49083" s="56"/>
      <c r="AE49083" s="56"/>
    </row>
    <row r="49084" spans="1:31" x14ac:dyDescent="0.25">
      <c r="A49084" s="41">
        <v>0</v>
      </c>
      <c r="C49084" s="56"/>
      <c r="AC49084" s="56"/>
      <c r="AD49084" s="56"/>
      <c r="AE49084" s="56"/>
    </row>
    <row r="49085" spans="1:31" x14ac:dyDescent="0.25">
      <c r="A49085" s="41">
        <v>0</v>
      </c>
      <c r="C49085" s="56"/>
      <c r="AC49085" s="56"/>
      <c r="AD49085" s="56"/>
      <c r="AE49085" s="56"/>
    </row>
    <row r="49086" spans="1:31" x14ac:dyDescent="0.25">
      <c r="A49086" s="41">
        <v>0</v>
      </c>
      <c r="C49086" s="56"/>
      <c r="AC49086" s="56"/>
      <c r="AD49086" s="56"/>
      <c r="AE49086" s="56"/>
    </row>
    <row r="49087" spans="1:31" x14ac:dyDescent="0.25">
      <c r="A49087" s="41">
        <v>0</v>
      </c>
      <c r="C49087" s="56"/>
      <c r="AC49087" s="56"/>
      <c r="AD49087" s="56"/>
      <c r="AE49087" s="56"/>
    </row>
    <row r="49088" spans="1:31" x14ac:dyDescent="0.25">
      <c r="A49088" s="41">
        <v>0</v>
      </c>
      <c r="C49088" s="56"/>
      <c r="AC49088" s="56"/>
      <c r="AD49088" s="56"/>
      <c r="AE49088" s="56"/>
    </row>
    <row r="49089" spans="1:31" x14ac:dyDescent="0.25">
      <c r="A49089" s="41">
        <v>0</v>
      </c>
      <c r="C49089" s="56"/>
      <c r="AC49089" s="56"/>
      <c r="AD49089" s="56"/>
      <c r="AE49089" s="56"/>
    </row>
    <row r="49090" spans="1:31" x14ac:dyDescent="0.25">
      <c r="A49090" s="41">
        <v>0</v>
      </c>
      <c r="C49090" s="56"/>
      <c r="AC49090" s="56"/>
      <c r="AD49090" s="56"/>
      <c r="AE49090" s="56"/>
    </row>
    <row r="49091" spans="1:31" x14ac:dyDescent="0.25">
      <c r="A49091" s="41">
        <v>0</v>
      </c>
      <c r="C49091" s="56"/>
      <c r="AC49091" s="56"/>
      <c r="AD49091" s="56"/>
      <c r="AE49091" s="56"/>
    </row>
    <row r="49092" spans="1:31" x14ac:dyDescent="0.25">
      <c r="A49092" s="41">
        <v>0</v>
      </c>
      <c r="C49092" s="56"/>
      <c r="AC49092" s="56"/>
      <c r="AD49092" s="56"/>
      <c r="AE49092" s="56"/>
    </row>
    <row r="49093" spans="1:31" x14ac:dyDescent="0.25">
      <c r="A49093" s="41">
        <v>0</v>
      </c>
      <c r="C49093" s="56"/>
      <c r="AC49093" s="56"/>
      <c r="AD49093" s="56"/>
      <c r="AE49093" s="56"/>
    </row>
    <row r="49094" spans="1:31" x14ac:dyDescent="0.25">
      <c r="A49094" s="41">
        <v>0</v>
      </c>
      <c r="C49094" s="56"/>
      <c r="AC49094" s="56"/>
      <c r="AD49094" s="56"/>
      <c r="AE49094" s="56"/>
    </row>
    <row r="49095" spans="1:31" x14ac:dyDescent="0.25">
      <c r="A49095" s="41">
        <v>0</v>
      </c>
      <c r="C49095" s="56"/>
      <c r="AC49095" s="56"/>
      <c r="AD49095" s="56"/>
      <c r="AE49095" s="56"/>
    </row>
    <row r="49096" spans="1:31" x14ac:dyDescent="0.25">
      <c r="A49096" s="41">
        <v>0</v>
      </c>
      <c r="C49096" s="56"/>
      <c r="AC49096" s="56"/>
      <c r="AD49096" s="56"/>
      <c r="AE49096" s="56"/>
    </row>
    <row r="49097" spans="1:31" x14ac:dyDescent="0.25">
      <c r="A49097" s="41">
        <v>0</v>
      </c>
      <c r="C49097" s="56"/>
      <c r="AC49097" s="56"/>
      <c r="AD49097" s="56"/>
      <c r="AE49097" s="56"/>
    </row>
    <row r="49098" spans="1:31" x14ac:dyDescent="0.25">
      <c r="A49098" s="41">
        <v>0</v>
      </c>
      <c r="C49098" s="56"/>
      <c r="AC49098" s="56"/>
      <c r="AD49098" s="56"/>
      <c r="AE49098" s="56"/>
    </row>
    <row r="49099" spans="1:31" x14ac:dyDescent="0.25">
      <c r="A49099" s="41">
        <v>0</v>
      </c>
      <c r="C49099" s="56"/>
      <c r="AC49099" s="56"/>
      <c r="AD49099" s="56"/>
      <c r="AE49099" s="56"/>
    </row>
    <row r="49100" spans="1:31" x14ac:dyDescent="0.25">
      <c r="A49100" s="41">
        <v>0</v>
      </c>
      <c r="C49100" s="56"/>
      <c r="AC49100" s="56"/>
      <c r="AD49100" s="56"/>
      <c r="AE49100" s="56"/>
    </row>
    <row r="49101" spans="1:31" x14ac:dyDescent="0.25">
      <c r="A49101" s="41">
        <v>0</v>
      </c>
      <c r="C49101" s="56"/>
      <c r="AC49101" s="56"/>
      <c r="AD49101" s="56"/>
      <c r="AE49101" s="56"/>
    </row>
    <row r="49102" spans="1:31" x14ac:dyDescent="0.25">
      <c r="A49102" s="41">
        <v>0</v>
      </c>
      <c r="C49102" s="56"/>
      <c r="AC49102" s="56"/>
      <c r="AD49102" s="56"/>
      <c r="AE49102" s="56"/>
    </row>
    <row r="49103" spans="1:31" x14ac:dyDescent="0.25">
      <c r="A49103" s="41">
        <v>0</v>
      </c>
      <c r="C49103" s="56"/>
      <c r="AC49103" s="56"/>
      <c r="AD49103" s="56"/>
      <c r="AE49103" s="56"/>
    </row>
    <row r="49104" spans="1:31" x14ac:dyDescent="0.25">
      <c r="A49104" s="41">
        <v>0</v>
      </c>
      <c r="C49104" s="56"/>
      <c r="AC49104" s="56"/>
      <c r="AD49104" s="56"/>
      <c r="AE49104" s="56"/>
    </row>
    <row r="49105" spans="1:31" x14ac:dyDescent="0.25">
      <c r="A49105" s="41">
        <v>0</v>
      </c>
      <c r="C49105" s="56"/>
      <c r="AC49105" s="56"/>
      <c r="AD49105" s="56"/>
      <c r="AE49105" s="56"/>
    </row>
    <row r="49106" spans="1:31" x14ac:dyDescent="0.25">
      <c r="A49106" s="41">
        <v>0</v>
      </c>
      <c r="C49106" s="56"/>
      <c r="AC49106" s="56"/>
      <c r="AD49106" s="56"/>
      <c r="AE49106" s="56"/>
    </row>
    <row r="49107" spans="1:31" x14ac:dyDescent="0.25">
      <c r="A49107" s="41">
        <v>0</v>
      </c>
      <c r="C49107" s="56"/>
      <c r="AC49107" s="56"/>
      <c r="AD49107" s="56"/>
      <c r="AE49107" s="56"/>
    </row>
    <row r="49108" spans="1:31" x14ac:dyDescent="0.25">
      <c r="A49108" s="41">
        <v>0</v>
      </c>
      <c r="C49108" s="56"/>
      <c r="AC49108" s="56"/>
      <c r="AD49108" s="56"/>
      <c r="AE49108" s="56"/>
    </row>
    <row r="49109" spans="1:31" x14ac:dyDescent="0.25">
      <c r="A49109" s="41">
        <v>0</v>
      </c>
      <c r="C49109" s="56"/>
      <c r="AC49109" s="56"/>
      <c r="AD49109" s="56"/>
      <c r="AE49109" s="56"/>
    </row>
    <row r="49110" spans="1:31" x14ac:dyDescent="0.25">
      <c r="A49110" s="41">
        <v>0</v>
      </c>
      <c r="C49110" s="56"/>
      <c r="AC49110" s="56"/>
      <c r="AD49110" s="56"/>
      <c r="AE49110" s="56"/>
    </row>
    <row r="49111" spans="1:31" x14ac:dyDescent="0.25">
      <c r="A49111" s="41">
        <v>0</v>
      </c>
      <c r="C49111" s="56"/>
      <c r="AC49111" s="56"/>
      <c r="AD49111" s="56"/>
      <c r="AE49111" s="56"/>
    </row>
    <row r="49112" spans="1:31" x14ac:dyDescent="0.25">
      <c r="A49112" s="41">
        <v>0</v>
      </c>
      <c r="C49112" s="56"/>
      <c r="AC49112" s="56"/>
      <c r="AD49112" s="56"/>
      <c r="AE49112" s="56"/>
    </row>
    <row r="49113" spans="1:31" x14ac:dyDescent="0.25">
      <c r="A49113" s="41">
        <v>0</v>
      </c>
      <c r="C49113" s="56"/>
      <c r="AC49113" s="56"/>
      <c r="AD49113" s="56"/>
      <c r="AE49113" s="56"/>
    </row>
    <row r="49114" spans="1:31" x14ac:dyDescent="0.25">
      <c r="A49114" s="41">
        <v>0</v>
      </c>
      <c r="C49114" s="56"/>
      <c r="AC49114" s="56"/>
      <c r="AD49114" s="56"/>
      <c r="AE49114" s="56"/>
    </row>
    <row r="49115" spans="1:31" x14ac:dyDescent="0.25">
      <c r="A49115" s="41">
        <v>0</v>
      </c>
      <c r="C49115" s="56"/>
      <c r="AC49115" s="56"/>
      <c r="AD49115" s="56"/>
      <c r="AE49115" s="56"/>
    </row>
    <row r="49116" spans="1:31" x14ac:dyDescent="0.25">
      <c r="A49116" s="41">
        <v>0</v>
      </c>
      <c r="C49116" s="56"/>
      <c r="AC49116" s="56"/>
      <c r="AD49116" s="56"/>
      <c r="AE49116" s="56"/>
    </row>
    <row r="49117" spans="1:31" x14ac:dyDescent="0.25">
      <c r="A49117" s="41">
        <v>0</v>
      </c>
      <c r="C49117" s="56"/>
      <c r="AC49117" s="56"/>
      <c r="AD49117" s="56"/>
      <c r="AE49117" s="56"/>
    </row>
    <row r="49118" spans="1:31" x14ac:dyDescent="0.25">
      <c r="A49118" s="41">
        <v>0</v>
      </c>
      <c r="C49118" s="56"/>
      <c r="AC49118" s="56"/>
      <c r="AD49118" s="56"/>
      <c r="AE49118" s="56"/>
    </row>
    <row r="49119" spans="1:31" x14ac:dyDescent="0.25">
      <c r="A49119" s="41">
        <v>0</v>
      </c>
      <c r="C49119" s="56"/>
      <c r="AC49119" s="56"/>
      <c r="AD49119" s="56"/>
      <c r="AE49119" s="56"/>
    </row>
    <row r="49120" spans="1:31" x14ac:dyDescent="0.25">
      <c r="A49120" s="41">
        <v>0</v>
      </c>
      <c r="C49120" s="56"/>
      <c r="AC49120" s="56"/>
      <c r="AD49120" s="56"/>
      <c r="AE49120" s="56"/>
    </row>
    <row r="49121" spans="1:31" x14ac:dyDescent="0.25">
      <c r="A49121" s="41">
        <v>0</v>
      </c>
      <c r="C49121" s="56"/>
      <c r="AC49121" s="56"/>
      <c r="AD49121" s="56"/>
      <c r="AE49121" s="56"/>
    </row>
    <row r="49122" spans="1:31" x14ac:dyDescent="0.25">
      <c r="A49122" s="41">
        <v>0</v>
      </c>
      <c r="C49122" s="56"/>
      <c r="AC49122" s="56"/>
      <c r="AD49122" s="56"/>
      <c r="AE49122" s="56"/>
    </row>
    <row r="49123" spans="1:31" x14ac:dyDescent="0.25">
      <c r="A49123" s="41">
        <v>0</v>
      </c>
      <c r="C49123" s="56"/>
      <c r="AC49123" s="56"/>
      <c r="AD49123" s="56"/>
      <c r="AE49123" s="56"/>
    </row>
    <row r="49124" spans="1:31" x14ac:dyDescent="0.25">
      <c r="A49124" s="41">
        <v>0</v>
      </c>
      <c r="C49124" s="56"/>
      <c r="AC49124" s="56"/>
      <c r="AD49124" s="56"/>
      <c r="AE49124" s="56"/>
    </row>
    <row r="49125" spans="1:31" x14ac:dyDescent="0.25">
      <c r="A49125" s="41">
        <v>0</v>
      </c>
      <c r="C49125" s="56"/>
      <c r="AC49125" s="56"/>
      <c r="AD49125" s="56"/>
      <c r="AE49125" s="56"/>
    </row>
    <row r="49126" spans="1:31" x14ac:dyDescent="0.25">
      <c r="A49126" s="41">
        <v>0</v>
      </c>
      <c r="C49126" s="56"/>
      <c r="AC49126" s="56"/>
      <c r="AD49126" s="56"/>
      <c r="AE49126" s="56"/>
    </row>
    <row r="49127" spans="1:31" x14ac:dyDescent="0.25">
      <c r="A49127" s="41">
        <v>0</v>
      </c>
      <c r="C49127" s="56"/>
      <c r="AC49127" s="56"/>
      <c r="AD49127" s="56"/>
      <c r="AE49127" s="56"/>
    </row>
    <row r="49128" spans="1:31" x14ac:dyDescent="0.25">
      <c r="A49128" s="41">
        <v>0</v>
      </c>
      <c r="C49128" s="56"/>
      <c r="AC49128" s="56"/>
      <c r="AD49128" s="56"/>
      <c r="AE49128" s="56"/>
    </row>
    <row r="49129" spans="1:31" x14ac:dyDescent="0.25">
      <c r="A49129" s="41">
        <v>0</v>
      </c>
      <c r="C49129" s="56"/>
      <c r="AC49129" s="56"/>
      <c r="AD49129" s="56"/>
      <c r="AE49129" s="56"/>
    </row>
    <row r="49130" spans="1:31" x14ac:dyDescent="0.25">
      <c r="A49130" s="41">
        <v>0</v>
      </c>
      <c r="C49130" s="56"/>
      <c r="AC49130" s="56"/>
      <c r="AD49130" s="56"/>
      <c r="AE49130" s="56"/>
    </row>
    <row r="49131" spans="1:31" x14ac:dyDescent="0.25">
      <c r="A49131" s="41">
        <v>0</v>
      </c>
      <c r="C49131" s="56"/>
      <c r="AC49131" s="56"/>
      <c r="AD49131" s="56"/>
      <c r="AE49131" s="56"/>
    </row>
    <row r="49132" spans="1:31" x14ac:dyDescent="0.25">
      <c r="A49132" s="41">
        <v>0</v>
      </c>
      <c r="C49132" s="56"/>
      <c r="AC49132" s="56"/>
      <c r="AD49132" s="56"/>
      <c r="AE49132" s="56"/>
    </row>
    <row r="49133" spans="1:31" x14ac:dyDescent="0.25">
      <c r="A49133" s="41">
        <v>0</v>
      </c>
      <c r="C49133" s="56"/>
      <c r="AC49133" s="56"/>
      <c r="AD49133" s="56"/>
      <c r="AE49133" s="56"/>
    </row>
    <row r="49134" spans="1:31" x14ac:dyDescent="0.25">
      <c r="A49134" s="41">
        <v>0</v>
      </c>
      <c r="C49134" s="56"/>
      <c r="AC49134" s="56"/>
      <c r="AD49134" s="56"/>
      <c r="AE49134" s="56"/>
    </row>
    <row r="49135" spans="1:31" x14ac:dyDescent="0.25">
      <c r="A49135" s="41">
        <v>0</v>
      </c>
      <c r="C49135" s="56"/>
      <c r="AC49135" s="56"/>
      <c r="AD49135" s="56"/>
      <c r="AE49135" s="56"/>
    </row>
    <row r="49136" spans="1:31" x14ac:dyDescent="0.25">
      <c r="A49136" s="41">
        <v>0</v>
      </c>
      <c r="C49136" s="56"/>
      <c r="AC49136" s="56"/>
      <c r="AD49136" s="56"/>
      <c r="AE49136" s="56"/>
    </row>
    <row r="49137" spans="1:31" x14ac:dyDescent="0.25">
      <c r="A49137" s="41">
        <v>0</v>
      </c>
      <c r="C49137" s="56"/>
      <c r="AC49137" s="56"/>
      <c r="AD49137" s="56"/>
      <c r="AE49137" s="56"/>
    </row>
    <row r="49138" spans="1:31" x14ac:dyDescent="0.25">
      <c r="A49138" s="41">
        <v>0</v>
      </c>
      <c r="C49138" s="56"/>
      <c r="AC49138" s="56"/>
      <c r="AD49138" s="56"/>
      <c r="AE49138" s="56"/>
    </row>
    <row r="49139" spans="1:31" x14ac:dyDescent="0.25">
      <c r="A49139" s="41">
        <v>0</v>
      </c>
      <c r="C49139" s="56"/>
      <c r="AC49139" s="56"/>
      <c r="AD49139" s="56"/>
      <c r="AE49139" s="56"/>
    </row>
    <row r="49140" spans="1:31" x14ac:dyDescent="0.25">
      <c r="A49140" s="41">
        <v>0</v>
      </c>
      <c r="C49140" s="56"/>
      <c r="AC49140" s="56"/>
      <c r="AD49140" s="56"/>
      <c r="AE49140" s="56"/>
    </row>
    <row r="49141" spans="1:31" x14ac:dyDescent="0.25">
      <c r="A49141" s="41">
        <v>0</v>
      </c>
      <c r="C49141" s="56"/>
      <c r="AC49141" s="56"/>
      <c r="AD49141" s="56"/>
      <c r="AE49141" s="56"/>
    </row>
    <row r="49142" spans="1:31" x14ac:dyDescent="0.25">
      <c r="A49142" s="41">
        <v>0</v>
      </c>
      <c r="C49142" s="56"/>
      <c r="AC49142" s="56"/>
      <c r="AD49142" s="56"/>
      <c r="AE49142" s="56"/>
    </row>
    <row r="49143" spans="1:31" x14ac:dyDescent="0.25">
      <c r="A49143" s="41">
        <v>0</v>
      </c>
      <c r="C49143" s="56"/>
      <c r="AC49143" s="56"/>
      <c r="AD49143" s="56"/>
      <c r="AE49143" s="56"/>
    </row>
    <row r="49144" spans="1:31" x14ac:dyDescent="0.25">
      <c r="A49144" s="41">
        <v>0</v>
      </c>
      <c r="C49144" s="56"/>
      <c r="AC49144" s="56"/>
      <c r="AD49144" s="56"/>
      <c r="AE49144" s="56"/>
    </row>
    <row r="49145" spans="1:31" x14ac:dyDescent="0.25">
      <c r="A49145" s="41">
        <v>0</v>
      </c>
      <c r="C49145" s="56"/>
      <c r="AC49145" s="56"/>
      <c r="AD49145" s="56"/>
      <c r="AE49145" s="56"/>
    </row>
    <row r="49146" spans="1:31" x14ac:dyDescent="0.25">
      <c r="A49146" s="41">
        <v>0</v>
      </c>
      <c r="C49146" s="56"/>
      <c r="AC49146" s="56"/>
      <c r="AD49146" s="56"/>
      <c r="AE49146" s="56"/>
    </row>
    <row r="49147" spans="1:31" x14ac:dyDescent="0.25">
      <c r="A49147" s="41">
        <v>0</v>
      </c>
      <c r="C49147" s="56"/>
      <c r="AC49147" s="56"/>
      <c r="AD49147" s="56"/>
      <c r="AE49147" s="56"/>
    </row>
    <row r="49148" spans="1:31" x14ac:dyDescent="0.25">
      <c r="A49148" s="41">
        <v>0</v>
      </c>
      <c r="C49148" s="56"/>
      <c r="AC49148" s="56"/>
      <c r="AD49148" s="56"/>
      <c r="AE49148" s="56"/>
    </row>
    <row r="49149" spans="1:31" x14ac:dyDescent="0.25">
      <c r="A49149" s="41">
        <v>0</v>
      </c>
      <c r="C49149" s="56"/>
      <c r="AC49149" s="56"/>
      <c r="AD49149" s="56"/>
      <c r="AE49149" s="56"/>
    </row>
    <row r="49150" spans="1:31" x14ac:dyDescent="0.25">
      <c r="A49150" s="41">
        <v>0</v>
      </c>
      <c r="C49150" s="56"/>
      <c r="AC49150" s="56"/>
      <c r="AD49150" s="56"/>
      <c r="AE49150" s="56"/>
    </row>
    <row r="49151" spans="1:31" x14ac:dyDescent="0.25">
      <c r="A49151" s="41">
        <v>0</v>
      </c>
      <c r="C49151" s="56"/>
      <c r="AC49151" s="56"/>
      <c r="AD49151" s="56"/>
      <c r="AE49151" s="56"/>
    </row>
    <row r="49152" spans="1:31" x14ac:dyDescent="0.25">
      <c r="A49152" s="41">
        <v>0</v>
      </c>
      <c r="C49152" s="56"/>
      <c r="AC49152" s="56"/>
      <c r="AD49152" s="56"/>
      <c r="AE49152" s="56"/>
    </row>
    <row r="49153" spans="1:31" x14ac:dyDescent="0.25">
      <c r="A49153" s="41">
        <v>0</v>
      </c>
      <c r="C49153" s="56"/>
      <c r="AC49153" s="56"/>
      <c r="AD49153" s="56"/>
      <c r="AE49153" s="56"/>
    </row>
    <row r="49154" spans="1:31" x14ac:dyDescent="0.25">
      <c r="A49154" s="41">
        <v>0</v>
      </c>
      <c r="C49154" s="56"/>
      <c r="AC49154" s="56"/>
      <c r="AD49154" s="56"/>
      <c r="AE49154" s="56"/>
    </row>
    <row r="49155" spans="1:31" x14ac:dyDescent="0.25">
      <c r="A49155" s="41">
        <v>0</v>
      </c>
      <c r="C49155" s="56"/>
      <c r="AC49155" s="56"/>
      <c r="AD49155" s="56"/>
      <c r="AE49155" s="56"/>
    </row>
    <row r="49156" spans="1:31" x14ac:dyDescent="0.25">
      <c r="A49156" s="41">
        <v>0</v>
      </c>
      <c r="C49156" s="56"/>
      <c r="AC49156" s="56"/>
      <c r="AD49156" s="56"/>
      <c r="AE49156" s="56"/>
    </row>
    <row r="49157" spans="1:31" x14ac:dyDescent="0.25">
      <c r="A49157" s="41">
        <v>0</v>
      </c>
      <c r="C49157" s="56"/>
      <c r="AC49157" s="56"/>
      <c r="AD49157" s="56"/>
      <c r="AE49157" s="56"/>
    </row>
    <row r="49158" spans="1:31" x14ac:dyDescent="0.25">
      <c r="A49158" s="41">
        <v>0</v>
      </c>
      <c r="C49158" s="56"/>
      <c r="AC49158" s="56"/>
      <c r="AD49158" s="56"/>
      <c r="AE49158" s="56"/>
    </row>
    <row r="49159" spans="1:31" x14ac:dyDescent="0.25">
      <c r="A49159" s="41">
        <v>0</v>
      </c>
      <c r="C49159" s="56"/>
      <c r="AC49159" s="56"/>
      <c r="AD49159" s="56"/>
      <c r="AE49159" s="56"/>
    </row>
    <row r="49160" spans="1:31" x14ac:dyDescent="0.25">
      <c r="A49160" s="41">
        <v>0</v>
      </c>
      <c r="C49160" s="56"/>
      <c r="AC49160" s="56"/>
      <c r="AD49160" s="56"/>
      <c r="AE49160" s="56"/>
    </row>
    <row r="49161" spans="1:31" x14ac:dyDescent="0.25">
      <c r="A49161" s="41">
        <v>0</v>
      </c>
      <c r="C49161" s="56"/>
      <c r="AC49161" s="56"/>
      <c r="AD49161" s="56"/>
      <c r="AE49161" s="56"/>
    </row>
    <row r="49162" spans="1:31" x14ac:dyDescent="0.25">
      <c r="A49162" s="41">
        <v>0</v>
      </c>
      <c r="C49162" s="56"/>
      <c r="AC49162" s="56"/>
      <c r="AD49162" s="56"/>
      <c r="AE49162" s="56"/>
    </row>
    <row r="49163" spans="1:31" x14ac:dyDescent="0.25">
      <c r="A49163" s="41">
        <v>0</v>
      </c>
      <c r="C49163" s="56"/>
      <c r="AC49163" s="56"/>
      <c r="AD49163" s="56"/>
      <c r="AE49163" s="56"/>
    </row>
    <row r="49164" spans="1:31" x14ac:dyDescent="0.25">
      <c r="A49164" s="41">
        <v>0</v>
      </c>
      <c r="C49164" s="56"/>
      <c r="AC49164" s="56"/>
      <c r="AD49164" s="56"/>
      <c r="AE49164" s="56"/>
    </row>
    <row r="49165" spans="1:31" x14ac:dyDescent="0.25">
      <c r="A49165" s="41">
        <v>0</v>
      </c>
      <c r="C49165" s="56"/>
      <c r="AC49165" s="56"/>
      <c r="AD49165" s="56"/>
      <c r="AE49165" s="56"/>
    </row>
    <row r="49166" spans="1:31" x14ac:dyDescent="0.25">
      <c r="A49166" s="41">
        <v>0</v>
      </c>
      <c r="C49166" s="56"/>
      <c r="AC49166" s="56"/>
      <c r="AD49166" s="56"/>
      <c r="AE49166" s="56"/>
    </row>
    <row r="49167" spans="1:31" x14ac:dyDescent="0.25">
      <c r="A49167" s="41">
        <v>0</v>
      </c>
      <c r="C49167" s="56"/>
      <c r="AC49167" s="56"/>
      <c r="AD49167" s="56"/>
      <c r="AE49167" s="56"/>
    </row>
    <row r="49168" spans="1:31" x14ac:dyDescent="0.25">
      <c r="A49168" s="41">
        <v>0</v>
      </c>
      <c r="C49168" s="56"/>
      <c r="AC49168" s="56"/>
      <c r="AD49168" s="56"/>
      <c r="AE49168" s="56"/>
    </row>
    <row r="49169" spans="1:31" x14ac:dyDescent="0.25">
      <c r="A49169" s="41">
        <v>0</v>
      </c>
      <c r="C49169" s="56"/>
      <c r="AC49169" s="56"/>
      <c r="AD49169" s="56"/>
      <c r="AE49169" s="56"/>
    </row>
    <row r="49170" spans="1:31" x14ac:dyDescent="0.25">
      <c r="A49170" s="41">
        <v>0</v>
      </c>
      <c r="C49170" s="56"/>
      <c r="AC49170" s="56"/>
      <c r="AD49170" s="56"/>
      <c r="AE49170" s="56"/>
    </row>
    <row r="49171" spans="1:31" x14ac:dyDescent="0.25">
      <c r="A49171" s="41">
        <v>0</v>
      </c>
      <c r="C49171" s="56"/>
      <c r="AC49171" s="56"/>
      <c r="AD49171" s="56"/>
      <c r="AE49171" s="56"/>
    </row>
    <row r="49172" spans="1:31" x14ac:dyDescent="0.25">
      <c r="A49172" s="41">
        <v>0</v>
      </c>
      <c r="C49172" s="56"/>
      <c r="AC49172" s="56"/>
      <c r="AD49172" s="56"/>
      <c r="AE49172" s="56"/>
    </row>
    <row r="49173" spans="1:31" x14ac:dyDescent="0.25">
      <c r="A49173" s="41">
        <v>0</v>
      </c>
      <c r="C49173" s="56"/>
      <c r="AC49173" s="56"/>
      <c r="AD49173" s="56"/>
      <c r="AE49173" s="56"/>
    </row>
    <row r="49174" spans="1:31" x14ac:dyDescent="0.25">
      <c r="A49174" s="41">
        <v>0</v>
      </c>
      <c r="C49174" s="56"/>
      <c r="AC49174" s="56"/>
      <c r="AD49174" s="56"/>
      <c r="AE49174" s="56"/>
    </row>
    <row r="49175" spans="1:31" x14ac:dyDescent="0.25">
      <c r="A49175" s="41">
        <v>0</v>
      </c>
      <c r="C49175" s="56"/>
      <c r="AC49175" s="56"/>
      <c r="AD49175" s="56"/>
      <c r="AE49175" s="56"/>
    </row>
    <row r="49176" spans="1:31" x14ac:dyDescent="0.25">
      <c r="A49176" s="41">
        <v>0</v>
      </c>
      <c r="C49176" s="56"/>
      <c r="AC49176" s="56"/>
      <c r="AD49176" s="56"/>
      <c r="AE49176" s="56"/>
    </row>
    <row r="49177" spans="1:31" x14ac:dyDescent="0.25">
      <c r="A49177" s="41">
        <v>0</v>
      </c>
      <c r="C49177" s="56"/>
      <c r="AC49177" s="56"/>
      <c r="AD49177" s="56"/>
      <c r="AE49177" s="56"/>
    </row>
    <row r="49178" spans="1:31" x14ac:dyDescent="0.25">
      <c r="A49178" s="41">
        <v>0</v>
      </c>
      <c r="C49178" s="56"/>
      <c r="AC49178" s="56"/>
      <c r="AD49178" s="56"/>
      <c r="AE49178" s="56"/>
    </row>
    <row r="49179" spans="1:31" x14ac:dyDescent="0.25">
      <c r="A49179" s="41">
        <v>0</v>
      </c>
      <c r="C49179" s="56"/>
      <c r="AC49179" s="56"/>
      <c r="AD49179" s="56"/>
      <c r="AE49179" s="56"/>
    </row>
    <row r="49180" spans="1:31" x14ac:dyDescent="0.25">
      <c r="A49180" s="41">
        <v>0</v>
      </c>
      <c r="C49180" s="56"/>
      <c r="AC49180" s="56"/>
      <c r="AD49180" s="56"/>
      <c r="AE49180" s="56"/>
    </row>
    <row r="49181" spans="1:31" x14ac:dyDescent="0.25">
      <c r="A49181" s="41">
        <v>0</v>
      </c>
      <c r="C49181" s="56"/>
      <c r="AC49181" s="56"/>
      <c r="AD49181" s="56"/>
      <c r="AE49181" s="56"/>
    </row>
    <row r="49182" spans="1:31" x14ac:dyDescent="0.25">
      <c r="A49182" s="41">
        <v>0</v>
      </c>
      <c r="C49182" s="56"/>
      <c r="AC49182" s="56"/>
      <c r="AD49182" s="56"/>
      <c r="AE49182" s="56"/>
    </row>
    <row r="49183" spans="1:31" x14ac:dyDescent="0.25">
      <c r="A49183" s="41">
        <v>0</v>
      </c>
      <c r="C49183" s="56"/>
      <c r="AC49183" s="56"/>
      <c r="AD49183" s="56"/>
      <c r="AE49183" s="56"/>
    </row>
    <row r="49184" spans="1:31" x14ac:dyDescent="0.25">
      <c r="A49184" s="41">
        <v>0</v>
      </c>
      <c r="C49184" s="56"/>
      <c r="AC49184" s="56"/>
      <c r="AD49184" s="56"/>
      <c r="AE49184" s="56"/>
    </row>
    <row r="49185" spans="1:31" x14ac:dyDescent="0.25">
      <c r="A49185" s="41">
        <v>0</v>
      </c>
      <c r="C49185" s="56"/>
      <c r="AC49185" s="56"/>
      <c r="AD49185" s="56"/>
      <c r="AE49185" s="56"/>
    </row>
    <row r="49186" spans="1:31" x14ac:dyDescent="0.25">
      <c r="A49186" s="41">
        <v>0</v>
      </c>
      <c r="C49186" s="56"/>
      <c r="AC49186" s="56"/>
      <c r="AD49186" s="56"/>
      <c r="AE49186" s="56"/>
    </row>
    <row r="49187" spans="1:31" x14ac:dyDescent="0.25">
      <c r="A49187" s="41">
        <v>0</v>
      </c>
      <c r="C49187" s="56"/>
      <c r="AC49187" s="56"/>
      <c r="AD49187" s="56"/>
      <c r="AE49187" s="56"/>
    </row>
    <row r="49188" spans="1:31" x14ac:dyDescent="0.25">
      <c r="A49188" s="41">
        <v>0</v>
      </c>
      <c r="C49188" s="56"/>
      <c r="AC49188" s="56"/>
      <c r="AD49188" s="56"/>
      <c r="AE49188" s="56"/>
    </row>
    <row r="49189" spans="1:31" x14ac:dyDescent="0.25">
      <c r="A49189" s="41">
        <v>0</v>
      </c>
      <c r="C49189" s="56"/>
      <c r="AC49189" s="56"/>
      <c r="AD49189" s="56"/>
      <c r="AE49189" s="56"/>
    </row>
    <row r="49190" spans="1:31" x14ac:dyDescent="0.25">
      <c r="A49190" s="41">
        <v>0</v>
      </c>
      <c r="C49190" s="56"/>
      <c r="AC49190" s="56"/>
      <c r="AD49190" s="56"/>
      <c r="AE49190" s="56"/>
    </row>
    <row r="49191" spans="1:31" x14ac:dyDescent="0.25">
      <c r="A49191" s="41">
        <v>0</v>
      </c>
      <c r="C49191" s="56"/>
      <c r="AC49191" s="56"/>
      <c r="AD49191" s="56"/>
      <c r="AE49191" s="56"/>
    </row>
    <row r="49192" spans="1:31" x14ac:dyDescent="0.25">
      <c r="A49192" s="41">
        <v>0</v>
      </c>
      <c r="C49192" s="56"/>
      <c r="AC49192" s="56"/>
      <c r="AD49192" s="56"/>
      <c r="AE49192" s="56"/>
    </row>
    <row r="49193" spans="1:31" x14ac:dyDescent="0.25">
      <c r="A49193" s="41">
        <v>0</v>
      </c>
      <c r="C49193" s="56"/>
      <c r="AC49193" s="56"/>
      <c r="AD49193" s="56"/>
      <c r="AE49193" s="56"/>
    </row>
    <row r="49194" spans="1:31" x14ac:dyDescent="0.25">
      <c r="A49194" s="41">
        <v>0</v>
      </c>
      <c r="C49194" s="56"/>
      <c r="AC49194" s="56"/>
      <c r="AD49194" s="56"/>
      <c r="AE49194" s="56"/>
    </row>
    <row r="49195" spans="1:31" x14ac:dyDescent="0.25">
      <c r="A49195" s="41">
        <v>0</v>
      </c>
      <c r="C49195" s="56"/>
      <c r="AC49195" s="56"/>
      <c r="AD49195" s="56"/>
      <c r="AE49195" s="56"/>
    </row>
    <row r="49196" spans="1:31" x14ac:dyDescent="0.25">
      <c r="A49196" s="41">
        <v>0</v>
      </c>
      <c r="C49196" s="56"/>
      <c r="AC49196" s="56"/>
      <c r="AD49196" s="56"/>
      <c r="AE49196" s="56"/>
    </row>
    <row r="49197" spans="1:31" x14ac:dyDescent="0.25">
      <c r="A49197" s="41">
        <v>0</v>
      </c>
      <c r="C49197" s="56"/>
      <c r="AC49197" s="56"/>
      <c r="AD49197" s="56"/>
      <c r="AE49197" s="56"/>
    </row>
    <row r="49198" spans="1:31" x14ac:dyDescent="0.25">
      <c r="A49198" s="41">
        <v>0</v>
      </c>
      <c r="C49198" s="56"/>
      <c r="AC49198" s="56"/>
      <c r="AD49198" s="56"/>
      <c r="AE49198" s="56"/>
    </row>
    <row r="49199" spans="1:31" x14ac:dyDescent="0.25">
      <c r="A49199" s="41">
        <v>0</v>
      </c>
      <c r="C49199" s="56"/>
      <c r="AC49199" s="56"/>
      <c r="AD49199" s="56"/>
      <c r="AE49199" s="56"/>
    </row>
    <row r="49200" spans="1:31" x14ac:dyDescent="0.25">
      <c r="A49200" s="41">
        <v>0</v>
      </c>
      <c r="C49200" s="56"/>
      <c r="AC49200" s="56"/>
      <c r="AD49200" s="56"/>
      <c r="AE49200" s="56"/>
    </row>
    <row r="49201" spans="1:31" x14ac:dyDescent="0.25">
      <c r="A49201" s="41">
        <v>0</v>
      </c>
      <c r="C49201" s="56"/>
      <c r="AC49201" s="56"/>
      <c r="AD49201" s="56"/>
      <c r="AE49201" s="56"/>
    </row>
    <row r="49202" spans="1:31" x14ac:dyDescent="0.25">
      <c r="A49202" s="41">
        <v>0</v>
      </c>
      <c r="C49202" s="56"/>
      <c r="AC49202" s="56"/>
      <c r="AD49202" s="56"/>
      <c r="AE49202" s="56"/>
    </row>
    <row r="49203" spans="1:31" x14ac:dyDescent="0.25">
      <c r="A49203" s="41">
        <v>0</v>
      </c>
      <c r="C49203" s="56"/>
      <c r="AC49203" s="56"/>
      <c r="AD49203" s="56"/>
      <c r="AE49203" s="56"/>
    </row>
    <row r="49204" spans="1:31" x14ac:dyDescent="0.25">
      <c r="A49204" s="41">
        <v>0</v>
      </c>
      <c r="C49204" s="56"/>
      <c r="AC49204" s="56"/>
      <c r="AD49204" s="56"/>
      <c r="AE49204" s="56"/>
    </row>
    <row r="49205" spans="1:31" x14ac:dyDescent="0.25">
      <c r="A49205" s="41">
        <v>0</v>
      </c>
      <c r="C49205" s="56"/>
      <c r="AC49205" s="56"/>
      <c r="AD49205" s="56"/>
      <c r="AE49205" s="56"/>
    </row>
    <row r="49206" spans="1:31" x14ac:dyDescent="0.25">
      <c r="A49206" s="41">
        <v>0</v>
      </c>
      <c r="C49206" s="56"/>
      <c r="AC49206" s="56"/>
      <c r="AD49206" s="56"/>
      <c r="AE49206" s="56"/>
    </row>
    <row r="49207" spans="1:31" x14ac:dyDescent="0.25">
      <c r="A49207" s="41">
        <v>0</v>
      </c>
      <c r="C49207" s="56"/>
      <c r="AC49207" s="56"/>
      <c r="AD49207" s="56"/>
      <c r="AE49207" s="56"/>
    </row>
    <row r="49208" spans="1:31" x14ac:dyDescent="0.25">
      <c r="A49208" s="41">
        <v>0</v>
      </c>
      <c r="C49208" s="56"/>
      <c r="AC49208" s="56"/>
      <c r="AD49208" s="56"/>
      <c r="AE49208" s="56"/>
    </row>
    <row r="49209" spans="1:31" x14ac:dyDescent="0.25">
      <c r="A49209" s="41">
        <v>0</v>
      </c>
      <c r="C49209" s="56"/>
      <c r="AC49209" s="56"/>
      <c r="AD49209" s="56"/>
      <c r="AE49209" s="56"/>
    </row>
    <row r="49210" spans="1:31" x14ac:dyDescent="0.25">
      <c r="A49210" s="41">
        <v>0</v>
      </c>
      <c r="C49210" s="56"/>
      <c r="AC49210" s="56"/>
      <c r="AD49210" s="56"/>
      <c r="AE49210" s="56"/>
    </row>
    <row r="49211" spans="1:31" x14ac:dyDescent="0.25">
      <c r="A49211" s="41">
        <v>0</v>
      </c>
      <c r="C49211" s="56"/>
      <c r="AC49211" s="56"/>
      <c r="AD49211" s="56"/>
      <c r="AE49211" s="56"/>
    </row>
    <row r="49212" spans="1:31" x14ac:dyDescent="0.25">
      <c r="A49212" s="41">
        <v>0</v>
      </c>
      <c r="C49212" s="56"/>
      <c r="AC49212" s="56"/>
      <c r="AD49212" s="56"/>
      <c r="AE49212" s="56"/>
    </row>
    <row r="49213" spans="1:31" x14ac:dyDescent="0.25">
      <c r="A49213" s="41">
        <v>0</v>
      </c>
      <c r="C49213" s="56"/>
      <c r="AC49213" s="56"/>
      <c r="AD49213" s="56"/>
      <c r="AE49213" s="56"/>
    </row>
    <row r="49214" spans="1:31" x14ac:dyDescent="0.25">
      <c r="A49214" s="41">
        <v>0</v>
      </c>
      <c r="C49214" s="56"/>
      <c r="AC49214" s="56"/>
      <c r="AD49214" s="56"/>
      <c r="AE49214" s="56"/>
    </row>
    <row r="49215" spans="1:31" x14ac:dyDescent="0.25">
      <c r="A49215" s="41">
        <v>0</v>
      </c>
      <c r="C49215" s="56"/>
      <c r="AC49215" s="56"/>
      <c r="AD49215" s="56"/>
      <c r="AE49215" s="56"/>
    </row>
    <row r="49216" spans="1:31" x14ac:dyDescent="0.25">
      <c r="A49216" s="41">
        <v>0</v>
      </c>
      <c r="C49216" s="56"/>
      <c r="AC49216" s="56"/>
      <c r="AD49216" s="56"/>
      <c r="AE49216" s="56"/>
    </row>
    <row r="49217" spans="1:31" x14ac:dyDescent="0.25">
      <c r="A49217" s="41">
        <v>0</v>
      </c>
      <c r="C49217" s="56"/>
      <c r="AC49217" s="56"/>
      <c r="AD49217" s="56"/>
      <c r="AE49217" s="56"/>
    </row>
    <row r="49218" spans="1:31" x14ac:dyDescent="0.25">
      <c r="A49218" s="41">
        <v>0</v>
      </c>
      <c r="C49218" s="56"/>
      <c r="AC49218" s="56"/>
      <c r="AD49218" s="56"/>
      <c r="AE49218" s="56"/>
    </row>
    <row r="49219" spans="1:31" x14ac:dyDescent="0.25">
      <c r="A49219" s="41">
        <v>0</v>
      </c>
      <c r="C49219" s="56"/>
      <c r="AC49219" s="56"/>
      <c r="AD49219" s="56"/>
      <c r="AE49219" s="56"/>
    </row>
    <row r="49220" spans="1:31" x14ac:dyDescent="0.25">
      <c r="A49220" s="41">
        <v>0</v>
      </c>
      <c r="C49220" s="56"/>
      <c r="AC49220" s="56"/>
      <c r="AD49220" s="56"/>
      <c r="AE49220" s="56"/>
    </row>
    <row r="49221" spans="1:31" x14ac:dyDescent="0.25">
      <c r="A49221" s="41">
        <v>0</v>
      </c>
      <c r="C49221" s="56"/>
      <c r="AC49221" s="56"/>
      <c r="AD49221" s="56"/>
      <c r="AE49221" s="56"/>
    </row>
    <row r="49222" spans="1:31" x14ac:dyDescent="0.25">
      <c r="A49222" s="41">
        <v>0</v>
      </c>
      <c r="C49222" s="56"/>
      <c r="AC49222" s="56"/>
      <c r="AD49222" s="56"/>
      <c r="AE49222" s="56"/>
    </row>
    <row r="49223" spans="1:31" x14ac:dyDescent="0.25">
      <c r="A49223" s="41">
        <v>0</v>
      </c>
      <c r="C49223" s="56"/>
      <c r="AC49223" s="56"/>
      <c r="AD49223" s="56"/>
      <c r="AE49223" s="56"/>
    </row>
    <row r="49224" spans="1:31" x14ac:dyDescent="0.25">
      <c r="A49224" s="41">
        <v>0</v>
      </c>
      <c r="C49224" s="56"/>
      <c r="AC49224" s="56"/>
      <c r="AD49224" s="56"/>
      <c r="AE49224" s="56"/>
    </row>
    <row r="49225" spans="1:31" x14ac:dyDescent="0.25">
      <c r="A49225" s="41">
        <v>0</v>
      </c>
      <c r="C49225" s="56"/>
      <c r="AC49225" s="56"/>
      <c r="AD49225" s="56"/>
      <c r="AE49225" s="56"/>
    </row>
    <row r="49226" spans="1:31" x14ac:dyDescent="0.25">
      <c r="A49226" s="41">
        <v>0</v>
      </c>
      <c r="C49226" s="56"/>
      <c r="AC49226" s="56"/>
      <c r="AD49226" s="56"/>
      <c r="AE49226" s="56"/>
    </row>
    <row r="49227" spans="1:31" x14ac:dyDescent="0.25">
      <c r="A49227" s="41">
        <v>0</v>
      </c>
      <c r="C49227" s="56"/>
      <c r="AC49227" s="56"/>
      <c r="AD49227" s="56"/>
      <c r="AE49227" s="56"/>
    </row>
    <row r="49228" spans="1:31" x14ac:dyDescent="0.25">
      <c r="A49228" s="41">
        <v>0</v>
      </c>
      <c r="C49228" s="56"/>
      <c r="AC49228" s="56"/>
      <c r="AD49228" s="56"/>
      <c r="AE49228" s="56"/>
    </row>
    <row r="49229" spans="1:31" x14ac:dyDescent="0.25">
      <c r="A49229" s="41">
        <v>0</v>
      </c>
      <c r="C49229" s="56"/>
      <c r="AC49229" s="56"/>
      <c r="AD49229" s="56"/>
      <c r="AE49229" s="56"/>
    </row>
    <row r="49230" spans="1:31" x14ac:dyDescent="0.25">
      <c r="A49230" s="41">
        <v>0</v>
      </c>
      <c r="C49230" s="56"/>
      <c r="AC49230" s="56"/>
      <c r="AD49230" s="56"/>
      <c r="AE49230" s="56"/>
    </row>
    <row r="49231" spans="1:31" x14ac:dyDescent="0.25">
      <c r="A49231" s="41">
        <v>0</v>
      </c>
      <c r="C49231" s="56"/>
      <c r="AC49231" s="56"/>
      <c r="AD49231" s="56"/>
      <c r="AE49231" s="56"/>
    </row>
    <row r="49232" spans="1:31" x14ac:dyDescent="0.25">
      <c r="A49232" s="41">
        <v>0</v>
      </c>
      <c r="C49232" s="56"/>
      <c r="AC49232" s="56"/>
      <c r="AD49232" s="56"/>
      <c r="AE49232" s="56"/>
    </row>
    <row r="49233" spans="1:31" x14ac:dyDescent="0.25">
      <c r="A49233" s="41">
        <v>0</v>
      </c>
      <c r="C49233" s="56"/>
      <c r="AC49233" s="56"/>
      <c r="AD49233" s="56"/>
      <c r="AE49233" s="56"/>
    </row>
    <row r="49234" spans="1:31" x14ac:dyDescent="0.25">
      <c r="A49234" s="41">
        <v>0</v>
      </c>
      <c r="C49234" s="56"/>
      <c r="AC49234" s="56"/>
      <c r="AD49234" s="56"/>
      <c r="AE49234" s="56"/>
    </row>
    <row r="49235" spans="1:31" x14ac:dyDescent="0.25">
      <c r="A49235" s="41">
        <v>0</v>
      </c>
      <c r="C49235" s="56"/>
      <c r="AC49235" s="56"/>
      <c r="AD49235" s="56"/>
      <c r="AE49235" s="56"/>
    </row>
    <row r="49236" spans="1:31" x14ac:dyDescent="0.25">
      <c r="A49236" s="41">
        <v>0</v>
      </c>
      <c r="C49236" s="56"/>
      <c r="AC49236" s="56"/>
      <c r="AD49236" s="56"/>
      <c r="AE49236" s="56"/>
    </row>
    <row r="49237" spans="1:31" x14ac:dyDescent="0.25">
      <c r="A49237" s="41">
        <v>0</v>
      </c>
      <c r="C49237" s="56"/>
      <c r="AC49237" s="56"/>
      <c r="AD49237" s="56"/>
      <c r="AE49237" s="56"/>
    </row>
    <row r="49238" spans="1:31" x14ac:dyDescent="0.25">
      <c r="A49238" s="41">
        <v>0</v>
      </c>
      <c r="C49238" s="56"/>
      <c r="AC49238" s="56"/>
      <c r="AD49238" s="56"/>
      <c r="AE49238" s="56"/>
    </row>
    <row r="49239" spans="1:31" x14ac:dyDescent="0.25">
      <c r="A49239" s="41">
        <v>0</v>
      </c>
      <c r="C49239" s="56"/>
      <c r="AC49239" s="56"/>
      <c r="AD49239" s="56"/>
      <c r="AE49239" s="56"/>
    </row>
    <row r="49240" spans="1:31" x14ac:dyDescent="0.25">
      <c r="A49240" s="41">
        <v>0</v>
      </c>
      <c r="C49240" s="56"/>
      <c r="AC49240" s="56"/>
      <c r="AD49240" s="56"/>
      <c r="AE49240" s="56"/>
    </row>
    <row r="49241" spans="1:31" x14ac:dyDescent="0.25">
      <c r="A49241" s="41">
        <v>0</v>
      </c>
      <c r="C49241" s="56"/>
      <c r="AC49241" s="56"/>
      <c r="AD49241" s="56"/>
      <c r="AE49241" s="56"/>
    </row>
    <row r="49242" spans="1:31" x14ac:dyDescent="0.25">
      <c r="A49242" s="41">
        <v>0</v>
      </c>
      <c r="C49242" s="56"/>
      <c r="AC49242" s="56"/>
      <c r="AD49242" s="56"/>
      <c r="AE49242" s="56"/>
    </row>
    <row r="49243" spans="1:31" x14ac:dyDescent="0.25">
      <c r="A49243" s="41">
        <v>0</v>
      </c>
      <c r="C49243" s="56"/>
      <c r="AC49243" s="56"/>
      <c r="AD49243" s="56"/>
      <c r="AE49243" s="56"/>
    </row>
    <row r="49244" spans="1:31" x14ac:dyDescent="0.25">
      <c r="A49244" s="41">
        <v>0</v>
      </c>
      <c r="C49244" s="56"/>
      <c r="AC49244" s="56"/>
      <c r="AD49244" s="56"/>
      <c r="AE49244" s="56"/>
    </row>
    <row r="49245" spans="1:31" x14ac:dyDescent="0.25">
      <c r="A49245" s="41">
        <v>0</v>
      </c>
      <c r="C49245" s="56"/>
      <c r="AC49245" s="56"/>
      <c r="AD49245" s="56"/>
      <c r="AE49245" s="56"/>
    </row>
    <row r="49246" spans="1:31" x14ac:dyDescent="0.25">
      <c r="A49246" s="41">
        <v>0</v>
      </c>
      <c r="C49246" s="56"/>
      <c r="AC49246" s="56"/>
      <c r="AD49246" s="56"/>
      <c r="AE49246" s="56"/>
    </row>
    <row r="49247" spans="1:31" x14ac:dyDescent="0.25">
      <c r="A49247" s="41">
        <v>0</v>
      </c>
      <c r="C49247" s="56"/>
      <c r="AC49247" s="56"/>
      <c r="AD49247" s="56"/>
      <c r="AE49247" s="56"/>
    </row>
    <row r="49248" spans="1:31" x14ac:dyDescent="0.25">
      <c r="A49248" s="41">
        <v>0</v>
      </c>
      <c r="C49248" s="56"/>
      <c r="AC49248" s="56"/>
      <c r="AD49248" s="56"/>
      <c r="AE49248" s="56"/>
    </row>
    <row r="49249" spans="1:31" x14ac:dyDescent="0.25">
      <c r="A49249" s="41">
        <v>0</v>
      </c>
      <c r="C49249" s="56"/>
      <c r="AC49249" s="56"/>
      <c r="AD49249" s="56"/>
      <c r="AE49249" s="56"/>
    </row>
    <row r="49250" spans="1:31" x14ac:dyDescent="0.25">
      <c r="A49250" s="41">
        <v>0</v>
      </c>
      <c r="C49250" s="56"/>
      <c r="AC49250" s="56"/>
      <c r="AD49250" s="56"/>
      <c r="AE49250" s="56"/>
    </row>
    <row r="49251" spans="1:31" x14ac:dyDescent="0.25">
      <c r="A49251" s="41">
        <v>0</v>
      </c>
      <c r="C49251" s="56"/>
      <c r="AC49251" s="56"/>
      <c r="AD49251" s="56"/>
      <c r="AE49251" s="56"/>
    </row>
    <row r="49252" spans="1:31" x14ac:dyDescent="0.25">
      <c r="A49252" s="41">
        <v>0</v>
      </c>
      <c r="C49252" s="56"/>
      <c r="AC49252" s="56"/>
      <c r="AD49252" s="56"/>
      <c r="AE49252" s="56"/>
    </row>
    <row r="49253" spans="1:31" x14ac:dyDescent="0.25">
      <c r="A49253" s="41">
        <v>0</v>
      </c>
      <c r="C49253" s="56"/>
      <c r="AC49253" s="56"/>
      <c r="AD49253" s="56"/>
      <c r="AE49253" s="56"/>
    </row>
    <row r="49254" spans="1:31" x14ac:dyDescent="0.25">
      <c r="A49254" s="41">
        <v>0</v>
      </c>
      <c r="C49254" s="56"/>
      <c r="AC49254" s="56"/>
      <c r="AD49254" s="56"/>
      <c r="AE49254" s="56"/>
    </row>
    <row r="49255" spans="1:31" x14ac:dyDescent="0.25">
      <c r="A49255" s="41">
        <v>0</v>
      </c>
      <c r="C49255" s="56"/>
      <c r="AC49255" s="56"/>
      <c r="AD49255" s="56"/>
      <c r="AE49255" s="56"/>
    </row>
    <row r="49256" spans="1:31" x14ac:dyDescent="0.25">
      <c r="A49256" s="41">
        <v>0</v>
      </c>
      <c r="C49256" s="56"/>
      <c r="AC49256" s="56"/>
      <c r="AD49256" s="56"/>
      <c r="AE49256" s="56"/>
    </row>
    <row r="49257" spans="1:31" x14ac:dyDescent="0.25">
      <c r="A49257" s="41">
        <v>0</v>
      </c>
      <c r="C49257" s="56"/>
      <c r="AC49257" s="56"/>
      <c r="AD49257" s="56"/>
      <c r="AE49257" s="56"/>
    </row>
    <row r="49258" spans="1:31" x14ac:dyDescent="0.25">
      <c r="A49258" s="41">
        <v>0</v>
      </c>
      <c r="C49258" s="56"/>
      <c r="AC49258" s="56"/>
      <c r="AD49258" s="56"/>
      <c r="AE49258" s="56"/>
    </row>
    <row r="49259" spans="1:31" x14ac:dyDescent="0.25">
      <c r="A49259" s="41">
        <v>0</v>
      </c>
      <c r="C49259" s="56"/>
      <c r="AC49259" s="56"/>
      <c r="AD49259" s="56"/>
      <c r="AE49259" s="56"/>
    </row>
    <row r="49260" spans="1:31" x14ac:dyDescent="0.25">
      <c r="A49260" s="41">
        <v>0</v>
      </c>
      <c r="C49260" s="56"/>
      <c r="AC49260" s="56"/>
      <c r="AD49260" s="56"/>
      <c r="AE49260" s="56"/>
    </row>
    <row r="49261" spans="1:31" x14ac:dyDescent="0.25">
      <c r="A49261" s="41">
        <v>0</v>
      </c>
      <c r="C49261" s="56"/>
      <c r="AC49261" s="56"/>
      <c r="AD49261" s="56"/>
      <c r="AE49261" s="56"/>
    </row>
    <row r="49262" spans="1:31" x14ac:dyDescent="0.25">
      <c r="A49262" s="41">
        <v>0</v>
      </c>
      <c r="C49262" s="56"/>
      <c r="AC49262" s="56"/>
      <c r="AD49262" s="56"/>
      <c r="AE49262" s="56"/>
    </row>
    <row r="49263" spans="1:31" x14ac:dyDescent="0.25">
      <c r="A49263" s="41">
        <v>0</v>
      </c>
      <c r="C49263" s="56"/>
      <c r="AC49263" s="56"/>
      <c r="AD49263" s="56"/>
      <c r="AE49263" s="56"/>
    </row>
    <row r="49264" spans="1:31" x14ac:dyDescent="0.25">
      <c r="A49264" s="41">
        <v>0</v>
      </c>
      <c r="C49264" s="56"/>
      <c r="AC49264" s="56"/>
      <c r="AD49264" s="56"/>
      <c r="AE49264" s="56"/>
    </row>
    <row r="49265" spans="1:31" x14ac:dyDescent="0.25">
      <c r="A49265" s="41">
        <v>0</v>
      </c>
      <c r="C49265" s="56"/>
      <c r="AC49265" s="56"/>
      <c r="AD49265" s="56"/>
      <c r="AE49265" s="56"/>
    </row>
    <row r="49266" spans="1:31" x14ac:dyDescent="0.25">
      <c r="A49266" s="41">
        <v>0</v>
      </c>
      <c r="C49266" s="56"/>
      <c r="AC49266" s="56"/>
      <c r="AD49266" s="56"/>
      <c r="AE49266" s="56"/>
    </row>
    <row r="49267" spans="1:31" x14ac:dyDescent="0.25">
      <c r="A49267" s="41">
        <v>0</v>
      </c>
      <c r="C49267" s="56"/>
      <c r="AC49267" s="56"/>
      <c r="AD49267" s="56"/>
      <c r="AE49267" s="56"/>
    </row>
    <row r="49268" spans="1:31" x14ac:dyDescent="0.25">
      <c r="A49268" s="41">
        <v>0</v>
      </c>
      <c r="C49268" s="56"/>
      <c r="AC49268" s="56"/>
      <c r="AD49268" s="56"/>
      <c r="AE49268" s="56"/>
    </row>
    <row r="49269" spans="1:31" x14ac:dyDescent="0.25">
      <c r="A49269" s="41">
        <v>0</v>
      </c>
      <c r="C49269" s="56"/>
      <c r="AC49269" s="56"/>
      <c r="AD49269" s="56"/>
      <c r="AE49269" s="56"/>
    </row>
    <row r="49270" spans="1:31" x14ac:dyDescent="0.25">
      <c r="A49270" s="41">
        <v>0</v>
      </c>
      <c r="C49270" s="56"/>
      <c r="AC49270" s="56"/>
      <c r="AD49270" s="56"/>
      <c r="AE49270" s="56"/>
    </row>
    <row r="49271" spans="1:31" x14ac:dyDescent="0.25">
      <c r="A49271" s="41">
        <v>0</v>
      </c>
      <c r="C49271" s="56"/>
      <c r="AC49271" s="56"/>
      <c r="AD49271" s="56"/>
      <c r="AE49271" s="56"/>
    </row>
    <row r="49272" spans="1:31" x14ac:dyDescent="0.25">
      <c r="A49272" s="41">
        <v>0</v>
      </c>
      <c r="C49272" s="56"/>
      <c r="AC49272" s="56"/>
      <c r="AD49272" s="56"/>
      <c r="AE49272" s="56"/>
    </row>
    <row r="49273" spans="1:31" x14ac:dyDescent="0.25">
      <c r="A49273" s="41">
        <v>0</v>
      </c>
      <c r="C49273" s="56"/>
      <c r="AC49273" s="56"/>
      <c r="AD49273" s="56"/>
      <c r="AE49273" s="56"/>
    </row>
    <row r="49274" spans="1:31" x14ac:dyDescent="0.25">
      <c r="A49274" s="41">
        <v>0</v>
      </c>
      <c r="C49274" s="56"/>
      <c r="AC49274" s="56"/>
      <c r="AD49274" s="56"/>
      <c r="AE49274" s="56"/>
    </row>
    <row r="49275" spans="1:31" x14ac:dyDescent="0.25">
      <c r="A49275" s="41">
        <v>0</v>
      </c>
      <c r="C49275" s="56"/>
      <c r="AC49275" s="56"/>
      <c r="AD49275" s="56"/>
      <c r="AE49275" s="56"/>
    </row>
    <row r="49276" spans="1:31" x14ac:dyDescent="0.25">
      <c r="A49276" s="41">
        <v>0</v>
      </c>
      <c r="C49276" s="56"/>
      <c r="AC49276" s="56"/>
      <c r="AD49276" s="56"/>
      <c r="AE49276" s="56"/>
    </row>
    <row r="49277" spans="1:31" x14ac:dyDescent="0.25">
      <c r="A49277" s="41">
        <v>0</v>
      </c>
      <c r="C49277" s="56"/>
      <c r="AC49277" s="56"/>
      <c r="AD49277" s="56"/>
      <c r="AE49277" s="56"/>
    </row>
    <row r="49278" spans="1:31" x14ac:dyDescent="0.25">
      <c r="A49278" s="41">
        <v>0</v>
      </c>
      <c r="C49278" s="56"/>
      <c r="AC49278" s="56"/>
      <c r="AD49278" s="56"/>
      <c r="AE49278" s="56"/>
    </row>
    <row r="49279" spans="1:31" x14ac:dyDescent="0.25">
      <c r="A49279" s="41">
        <v>0</v>
      </c>
      <c r="C49279" s="56"/>
      <c r="AC49279" s="56"/>
      <c r="AD49279" s="56"/>
      <c r="AE49279" s="56"/>
    </row>
    <row r="49280" spans="1:31" x14ac:dyDescent="0.25">
      <c r="A49280" s="41">
        <v>0</v>
      </c>
      <c r="C49280" s="56"/>
      <c r="AC49280" s="56"/>
      <c r="AD49280" s="56"/>
      <c r="AE49280" s="56"/>
    </row>
    <row r="49281" spans="1:31" x14ac:dyDescent="0.25">
      <c r="A49281" s="41">
        <v>0</v>
      </c>
      <c r="C49281" s="56"/>
      <c r="AC49281" s="56"/>
      <c r="AD49281" s="56"/>
      <c r="AE49281" s="56"/>
    </row>
    <row r="49282" spans="1:31" x14ac:dyDescent="0.25">
      <c r="A49282" s="41">
        <v>0</v>
      </c>
      <c r="C49282" s="56"/>
      <c r="AC49282" s="56"/>
      <c r="AD49282" s="56"/>
      <c r="AE49282" s="56"/>
    </row>
    <row r="49283" spans="1:31" x14ac:dyDescent="0.25">
      <c r="A49283" s="41">
        <v>0</v>
      </c>
      <c r="C49283" s="56"/>
      <c r="AC49283" s="56"/>
      <c r="AD49283" s="56"/>
      <c r="AE49283" s="56"/>
    </row>
    <row r="49284" spans="1:31" x14ac:dyDescent="0.25">
      <c r="A49284" s="41">
        <v>0</v>
      </c>
      <c r="C49284" s="56"/>
      <c r="AC49284" s="56"/>
      <c r="AD49284" s="56"/>
      <c r="AE49284" s="56"/>
    </row>
    <row r="49285" spans="1:31" x14ac:dyDescent="0.25">
      <c r="A49285" s="41">
        <v>0</v>
      </c>
      <c r="C49285" s="56"/>
      <c r="AC49285" s="56"/>
      <c r="AD49285" s="56"/>
      <c r="AE49285" s="56"/>
    </row>
    <row r="49286" spans="1:31" x14ac:dyDescent="0.25">
      <c r="A49286" s="41">
        <v>0</v>
      </c>
      <c r="C49286" s="56"/>
      <c r="AC49286" s="56"/>
      <c r="AD49286" s="56"/>
      <c r="AE49286" s="56"/>
    </row>
    <row r="49287" spans="1:31" x14ac:dyDescent="0.25">
      <c r="A49287" s="41">
        <v>0</v>
      </c>
      <c r="C49287" s="56"/>
      <c r="AC49287" s="56"/>
      <c r="AD49287" s="56"/>
      <c r="AE49287" s="56"/>
    </row>
    <row r="49288" spans="1:31" x14ac:dyDescent="0.25">
      <c r="A49288" s="41">
        <v>0</v>
      </c>
      <c r="C49288" s="56"/>
      <c r="AC49288" s="56"/>
      <c r="AD49288" s="56"/>
      <c r="AE49288" s="56"/>
    </row>
    <row r="49289" spans="1:31" x14ac:dyDescent="0.25">
      <c r="A49289" s="41">
        <v>0</v>
      </c>
      <c r="C49289" s="56"/>
      <c r="AC49289" s="56"/>
      <c r="AD49289" s="56"/>
      <c r="AE49289" s="56"/>
    </row>
    <row r="49290" spans="1:31" x14ac:dyDescent="0.25">
      <c r="A49290" s="41">
        <v>0</v>
      </c>
      <c r="C49290" s="56"/>
      <c r="AC49290" s="56"/>
      <c r="AD49290" s="56"/>
      <c r="AE49290" s="56"/>
    </row>
    <row r="49291" spans="1:31" x14ac:dyDescent="0.25">
      <c r="A49291" s="41">
        <v>0</v>
      </c>
      <c r="C49291" s="56"/>
      <c r="AC49291" s="56"/>
      <c r="AD49291" s="56"/>
      <c r="AE49291" s="56"/>
    </row>
    <row r="49292" spans="1:31" x14ac:dyDescent="0.25">
      <c r="A49292" s="41">
        <v>0</v>
      </c>
      <c r="C49292" s="56"/>
      <c r="AC49292" s="56"/>
      <c r="AD49292" s="56"/>
      <c r="AE49292" s="56"/>
    </row>
    <row r="49293" spans="1:31" x14ac:dyDescent="0.25">
      <c r="A49293" s="41">
        <v>0</v>
      </c>
      <c r="C49293" s="56"/>
      <c r="AC49293" s="56"/>
      <c r="AD49293" s="56"/>
      <c r="AE49293" s="56"/>
    </row>
    <row r="49294" spans="1:31" x14ac:dyDescent="0.25">
      <c r="A49294" s="41">
        <v>0</v>
      </c>
      <c r="C49294" s="56"/>
      <c r="AC49294" s="56"/>
      <c r="AD49294" s="56"/>
      <c r="AE49294" s="56"/>
    </row>
    <row r="49295" spans="1:31" x14ac:dyDescent="0.25">
      <c r="A49295" s="41">
        <v>0</v>
      </c>
      <c r="C49295" s="56"/>
      <c r="AC49295" s="56"/>
      <c r="AD49295" s="56"/>
      <c r="AE49295" s="56"/>
    </row>
    <row r="49296" spans="1:31" x14ac:dyDescent="0.25">
      <c r="A49296" s="41">
        <v>0</v>
      </c>
      <c r="C49296" s="56"/>
      <c r="AC49296" s="56"/>
      <c r="AD49296" s="56"/>
      <c r="AE49296" s="56"/>
    </row>
    <row r="49297" spans="1:31" x14ac:dyDescent="0.25">
      <c r="A49297" s="41">
        <v>0</v>
      </c>
      <c r="C49297" s="56"/>
      <c r="AC49297" s="56"/>
      <c r="AD49297" s="56"/>
      <c r="AE49297" s="56"/>
    </row>
    <row r="49298" spans="1:31" x14ac:dyDescent="0.25">
      <c r="A49298" s="41">
        <v>0</v>
      </c>
      <c r="C49298" s="56"/>
      <c r="AC49298" s="56"/>
      <c r="AD49298" s="56"/>
      <c r="AE49298" s="56"/>
    </row>
    <row r="49299" spans="1:31" x14ac:dyDescent="0.25">
      <c r="A49299" s="41">
        <v>0</v>
      </c>
      <c r="C49299" s="56"/>
      <c r="AC49299" s="56"/>
      <c r="AD49299" s="56"/>
      <c r="AE49299" s="56"/>
    </row>
    <row r="49300" spans="1:31" x14ac:dyDescent="0.25">
      <c r="A49300" s="41">
        <v>0</v>
      </c>
      <c r="C49300" s="56"/>
      <c r="AC49300" s="56"/>
      <c r="AD49300" s="56"/>
      <c r="AE49300" s="56"/>
    </row>
    <row r="49301" spans="1:31" x14ac:dyDescent="0.25">
      <c r="A49301" s="41">
        <v>0</v>
      </c>
      <c r="C49301" s="56"/>
      <c r="AC49301" s="56"/>
      <c r="AD49301" s="56"/>
      <c r="AE49301" s="56"/>
    </row>
    <row r="49302" spans="1:31" x14ac:dyDescent="0.25">
      <c r="A49302" s="41">
        <v>0</v>
      </c>
      <c r="C49302" s="56"/>
      <c r="AC49302" s="56"/>
      <c r="AD49302" s="56"/>
      <c r="AE49302" s="56"/>
    </row>
    <row r="49303" spans="1:31" x14ac:dyDescent="0.25">
      <c r="A49303" s="41">
        <v>0</v>
      </c>
      <c r="C49303" s="56"/>
      <c r="AC49303" s="56"/>
      <c r="AD49303" s="56"/>
      <c r="AE49303" s="56"/>
    </row>
    <row r="49304" spans="1:31" x14ac:dyDescent="0.25">
      <c r="A49304" s="41">
        <v>0</v>
      </c>
      <c r="C49304" s="56"/>
      <c r="AC49304" s="56"/>
      <c r="AD49304" s="56"/>
      <c r="AE49304" s="56"/>
    </row>
    <row r="49305" spans="1:31" x14ac:dyDescent="0.25">
      <c r="A49305" s="41">
        <v>136</v>
      </c>
      <c r="C49305" s="56"/>
      <c r="AC49305" s="56"/>
      <c r="AD49305" s="56"/>
      <c r="AE49305" s="56"/>
    </row>
    <row r="49306" spans="1:31" x14ac:dyDescent="0.25">
      <c r="A49306" s="41">
        <v>0</v>
      </c>
      <c r="C49306" s="56"/>
      <c r="AC49306" s="56"/>
      <c r="AD49306" s="56"/>
      <c r="AE49306" s="56"/>
    </row>
    <row r="49307" spans="1:31" x14ac:dyDescent="0.25">
      <c r="A49307" s="41">
        <v>0</v>
      </c>
      <c r="C49307" s="56"/>
      <c r="AC49307" s="56"/>
      <c r="AD49307" s="56"/>
      <c r="AE49307" s="56"/>
    </row>
    <row r="49308" spans="1:31" x14ac:dyDescent="0.25">
      <c r="A49308" s="41">
        <v>0</v>
      </c>
      <c r="C49308" s="56"/>
      <c r="AC49308" s="56"/>
      <c r="AD49308" s="56"/>
      <c r="AE49308" s="56"/>
    </row>
    <row r="49309" spans="1:31" x14ac:dyDescent="0.25">
      <c r="A49309" s="41">
        <v>0</v>
      </c>
      <c r="C49309" s="56"/>
      <c r="AC49309" s="56"/>
      <c r="AD49309" s="56"/>
      <c r="AE49309" s="56"/>
    </row>
    <row r="49310" spans="1:31" x14ac:dyDescent="0.25">
      <c r="A49310" s="41">
        <v>0</v>
      </c>
      <c r="C49310" s="56"/>
      <c r="AC49310" s="56"/>
      <c r="AD49310" s="56"/>
      <c r="AE49310" s="56"/>
    </row>
    <row r="49311" spans="1:31" x14ac:dyDescent="0.25">
      <c r="A49311" s="41">
        <v>0</v>
      </c>
      <c r="C49311" s="56"/>
      <c r="AC49311" s="56"/>
      <c r="AD49311" s="56"/>
      <c r="AE49311" s="56"/>
    </row>
    <row r="49312" spans="1:31" x14ac:dyDescent="0.25">
      <c r="A49312" s="41">
        <v>0</v>
      </c>
      <c r="C49312" s="56"/>
      <c r="AC49312" s="56"/>
      <c r="AD49312" s="56"/>
      <c r="AE49312" s="56"/>
    </row>
    <row r="49313" spans="1:31" x14ac:dyDescent="0.25">
      <c r="A49313" s="41">
        <v>0</v>
      </c>
      <c r="C49313" s="56"/>
      <c r="AC49313" s="56"/>
      <c r="AD49313" s="56"/>
      <c r="AE49313" s="56"/>
    </row>
    <row r="49314" spans="1:31" x14ac:dyDescent="0.25">
      <c r="A49314" s="41">
        <v>0</v>
      </c>
      <c r="C49314" s="56"/>
      <c r="AC49314" s="56"/>
      <c r="AD49314" s="56"/>
      <c r="AE49314" s="56"/>
    </row>
    <row r="49315" spans="1:31" x14ac:dyDescent="0.25">
      <c r="A49315" s="41">
        <v>0</v>
      </c>
      <c r="C49315" s="56"/>
      <c r="AC49315" s="56"/>
      <c r="AD49315" s="56"/>
      <c r="AE49315" s="56"/>
    </row>
    <row r="49316" spans="1:31" x14ac:dyDescent="0.25">
      <c r="A49316" s="41">
        <v>0</v>
      </c>
      <c r="C49316" s="56"/>
      <c r="AC49316" s="56"/>
      <c r="AD49316" s="56"/>
      <c r="AE49316" s="56"/>
    </row>
    <row r="49317" spans="1:31" x14ac:dyDescent="0.25">
      <c r="A49317" s="41">
        <v>0</v>
      </c>
      <c r="C49317" s="56"/>
      <c r="AC49317" s="56"/>
      <c r="AD49317" s="56"/>
      <c r="AE49317" s="56"/>
    </row>
    <row r="49318" spans="1:31" x14ac:dyDescent="0.25">
      <c r="A49318" s="41">
        <v>0</v>
      </c>
      <c r="C49318" s="56"/>
      <c r="AC49318" s="56"/>
      <c r="AD49318" s="56"/>
      <c r="AE49318" s="56"/>
    </row>
    <row r="49319" spans="1:31" x14ac:dyDescent="0.25">
      <c r="A49319" s="41">
        <v>0</v>
      </c>
      <c r="C49319" s="56"/>
      <c r="AC49319" s="56"/>
      <c r="AD49319" s="56"/>
      <c r="AE49319" s="56"/>
    </row>
    <row r="49320" spans="1:31" x14ac:dyDescent="0.25">
      <c r="A49320" s="41">
        <v>0</v>
      </c>
      <c r="C49320" s="56"/>
      <c r="AC49320" s="56"/>
      <c r="AD49320" s="56"/>
      <c r="AE49320" s="56"/>
    </row>
    <row r="49321" spans="1:31" x14ac:dyDescent="0.25">
      <c r="A49321" s="41">
        <v>0</v>
      </c>
      <c r="C49321" s="56"/>
      <c r="AC49321" s="56"/>
      <c r="AD49321" s="56"/>
      <c r="AE49321" s="56"/>
    </row>
    <row r="49322" spans="1:31" x14ac:dyDescent="0.25">
      <c r="A49322" s="41">
        <v>0</v>
      </c>
      <c r="C49322" s="56"/>
      <c r="AC49322" s="56"/>
      <c r="AD49322" s="56"/>
      <c r="AE49322" s="56"/>
    </row>
    <row r="49323" spans="1:31" x14ac:dyDescent="0.25">
      <c r="A49323" s="41">
        <v>0</v>
      </c>
      <c r="C49323" s="56"/>
      <c r="AC49323" s="56"/>
      <c r="AD49323" s="56"/>
      <c r="AE49323" s="56"/>
    </row>
    <row r="49324" spans="1:31" x14ac:dyDescent="0.25">
      <c r="A49324" s="41">
        <v>0</v>
      </c>
      <c r="C49324" s="56"/>
      <c r="AC49324" s="56"/>
      <c r="AD49324" s="56"/>
      <c r="AE49324" s="56"/>
    </row>
    <row r="49325" spans="1:31" x14ac:dyDescent="0.25">
      <c r="A49325" s="41">
        <v>0</v>
      </c>
      <c r="C49325" s="56"/>
      <c r="AC49325" s="56"/>
      <c r="AD49325" s="56"/>
      <c r="AE49325" s="56"/>
    </row>
    <row r="49326" spans="1:31" x14ac:dyDescent="0.25">
      <c r="A49326" s="41">
        <v>0</v>
      </c>
      <c r="C49326" s="56"/>
      <c r="AC49326" s="56"/>
      <c r="AD49326" s="56"/>
      <c r="AE49326" s="56"/>
    </row>
    <row r="49327" spans="1:31" x14ac:dyDescent="0.25">
      <c r="A49327" s="41">
        <v>0</v>
      </c>
      <c r="C49327" s="56"/>
      <c r="AC49327" s="56"/>
      <c r="AD49327" s="56"/>
      <c r="AE49327" s="56"/>
    </row>
    <row r="49328" spans="1:31" x14ac:dyDescent="0.25">
      <c r="A49328" s="41">
        <v>0</v>
      </c>
      <c r="C49328" s="56"/>
      <c r="AC49328" s="56"/>
      <c r="AD49328" s="56"/>
      <c r="AE49328" s="56"/>
    </row>
    <row r="49329" spans="1:31" x14ac:dyDescent="0.25">
      <c r="A49329" s="41">
        <v>0</v>
      </c>
      <c r="C49329" s="56"/>
      <c r="AC49329" s="56"/>
      <c r="AD49329" s="56"/>
      <c r="AE49329" s="56"/>
    </row>
    <row r="49330" spans="1:31" x14ac:dyDescent="0.25">
      <c r="A49330" s="41">
        <v>0</v>
      </c>
      <c r="C49330" s="56"/>
      <c r="AC49330" s="56"/>
      <c r="AD49330" s="56"/>
      <c r="AE49330" s="56"/>
    </row>
    <row r="49331" spans="1:31" x14ac:dyDescent="0.25">
      <c r="A49331" s="41">
        <v>0</v>
      </c>
      <c r="C49331" s="56"/>
      <c r="AC49331" s="56"/>
      <c r="AD49331" s="56"/>
      <c r="AE49331" s="56"/>
    </row>
    <row r="49332" spans="1:31" x14ac:dyDescent="0.25">
      <c r="A49332" s="41">
        <v>0</v>
      </c>
      <c r="C49332" s="56"/>
      <c r="AC49332" s="56"/>
      <c r="AD49332" s="56"/>
      <c r="AE49332" s="56"/>
    </row>
    <row r="49333" spans="1:31" x14ac:dyDescent="0.25">
      <c r="A49333" s="41">
        <v>0</v>
      </c>
      <c r="C49333" s="56"/>
      <c r="AC49333" s="56"/>
      <c r="AD49333" s="56"/>
      <c r="AE49333" s="56"/>
    </row>
    <row r="49334" spans="1:31" x14ac:dyDescent="0.25">
      <c r="A49334" s="41">
        <v>0</v>
      </c>
      <c r="C49334" s="56"/>
      <c r="AC49334" s="56"/>
      <c r="AD49334" s="56"/>
      <c r="AE49334" s="56"/>
    </row>
    <row r="49335" spans="1:31" x14ac:dyDescent="0.25">
      <c r="A49335" s="41">
        <v>0</v>
      </c>
      <c r="C49335" s="56"/>
      <c r="AC49335" s="56"/>
      <c r="AD49335" s="56"/>
      <c r="AE49335" s="56"/>
    </row>
    <row r="49336" spans="1:31" x14ac:dyDescent="0.25">
      <c r="A49336" s="41">
        <v>0</v>
      </c>
      <c r="C49336" s="56"/>
      <c r="AC49336" s="56"/>
      <c r="AD49336" s="56"/>
      <c r="AE49336" s="56"/>
    </row>
    <row r="49337" spans="1:31" x14ac:dyDescent="0.25">
      <c r="A49337" s="41">
        <v>0</v>
      </c>
      <c r="C49337" s="56"/>
      <c r="AC49337" s="56"/>
      <c r="AD49337" s="56"/>
      <c r="AE49337" s="56"/>
    </row>
    <row r="49338" spans="1:31" x14ac:dyDescent="0.25">
      <c r="A49338" s="41">
        <v>0</v>
      </c>
      <c r="C49338" s="56"/>
      <c r="AC49338" s="56"/>
      <c r="AD49338" s="56"/>
      <c r="AE49338" s="56"/>
    </row>
    <row r="49339" spans="1:31" x14ac:dyDescent="0.25">
      <c r="A49339" s="41">
        <v>0</v>
      </c>
      <c r="C49339" s="56"/>
      <c r="AC49339" s="56"/>
      <c r="AD49339" s="56"/>
      <c r="AE49339" s="56"/>
    </row>
    <row r="49340" spans="1:31" x14ac:dyDescent="0.25">
      <c r="A49340" s="41">
        <v>0</v>
      </c>
      <c r="C49340" s="56"/>
      <c r="AC49340" s="56"/>
      <c r="AD49340" s="56"/>
      <c r="AE49340" s="56"/>
    </row>
    <row r="49341" spans="1:31" x14ac:dyDescent="0.25">
      <c r="A49341" s="41">
        <v>0</v>
      </c>
      <c r="C49341" s="56"/>
      <c r="AC49341" s="56"/>
      <c r="AD49341" s="56"/>
      <c r="AE49341" s="56"/>
    </row>
    <row r="49342" spans="1:31" x14ac:dyDescent="0.25">
      <c r="A49342" s="41">
        <v>0</v>
      </c>
      <c r="C49342" s="56"/>
      <c r="AC49342" s="56"/>
      <c r="AD49342" s="56"/>
      <c r="AE49342" s="56"/>
    </row>
    <row r="49343" spans="1:31" x14ac:dyDescent="0.25">
      <c r="A49343" s="41">
        <v>0</v>
      </c>
      <c r="C49343" s="56"/>
      <c r="AC49343" s="56"/>
      <c r="AD49343" s="56"/>
      <c r="AE49343" s="56"/>
    </row>
    <row r="49344" spans="1:31" x14ac:dyDescent="0.25">
      <c r="A49344" s="41">
        <v>0</v>
      </c>
      <c r="C49344" s="56"/>
      <c r="AC49344" s="56"/>
      <c r="AD49344" s="56"/>
      <c r="AE49344" s="56"/>
    </row>
    <row r="49345" spans="1:31" x14ac:dyDescent="0.25">
      <c r="A49345" s="41">
        <v>0</v>
      </c>
      <c r="C49345" s="56"/>
      <c r="AC49345" s="56"/>
      <c r="AD49345" s="56"/>
      <c r="AE49345" s="56"/>
    </row>
    <row r="49346" spans="1:31" x14ac:dyDescent="0.25">
      <c r="A49346" s="41">
        <v>0</v>
      </c>
      <c r="C49346" s="56"/>
      <c r="AC49346" s="56"/>
      <c r="AD49346" s="56"/>
      <c r="AE49346" s="56"/>
    </row>
    <row r="49347" spans="1:31" x14ac:dyDescent="0.25">
      <c r="A49347" s="41">
        <v>0</v>
      </c>
      <c r="C49347" s="56"/>
      <c r="AC49347" s="56"/>
      <c r="AD49347" s="56"/>
      <c r="AE49347" s="56"/>
    </row>
    <row r="49348" spans="1:31" x14ac:dyDescent="0.25">
      <c r="A49348" s="41">
        <v>0</v>
      </c>
      <c r="C49348" s="56"/>
      <c r="AC49348" s="56"/>
      <c r="AD49348" s="56"/>
      <c r="AE49348" s="56"/>
    </row>
    <row r="49349" spans="1:31" x14ac:dyDescent="0.25">
      <c r="A49349" s="41">
        <v>0</v>
      </c>
      <c r="C49349" s="56"/>
      <c r="AC49349" s="56"/>
      <c r="AD49349" s="56"/>
      <c r="AE49349" s="56"/>
    </row>
    <row r="49350" spans="1:31" x14ac:dyDescent="0.25">
      <c r="A49350" s="41">
        <v>0</v>
      </c>
      <c r="C49350" s="56"/>
      <c r="AC49350" s="56"/>
      <c r="AD49350" s="56"/>
      <c r="AE49350" s="56"/>
    </row>
    <row r="49351" spans="1:31" x14ac:dyDescent="0.25">
      <c r="A49351" s="41">
        <v>0</v>
      </c>
      <c r="C49351" s="56"/>
      <c r="AC49351" s="56"/>
      <c r="AD49351" s="56"/>
      <c r="AE49351" s="56"/>
    </row>
    <row r="49352" spans="1:31" x14ac:dyDescent="0.25">
      <c r="A49352" s="41">
        <v>0</v>
      </c>
      <c r="C49352" s="56"/>
      <c r="AC49352" s="56"/>
      <c r="AD49352" s="56"/>
      <c r="AE49352" s="56"/>
    </row>
    <row r="49353" spans="1:31" x14ac:dyDescent="0.25">
      <c r="A49353" s="41">
        <v>0</v>
      </c>
      <c r="C49353" s="56"/>
      <c r="AC49353" s="56"/>
      <c r="AD49353" s="56"/>
      <c r="AE49353" s="56"/>
    </row>
    <row r="49354" spans="1:31" x14ac:dyDescent="0.25">
      <c r="A49354" s="41">
        <v>0</v>
      </c>
      <c r="C49354" s="56"/>
      <c r="AC49354" s="56"/>
      <c r="AD49354" s="56"/>
      <c r="AE49354" s="56"/>
    </row>
    <row r="49355" spans="1:31" x14ac:dyDescent="0.25">
      <c r="A49355" s="41">
        <v>0</v>
      </c>
      <c r="C49355" s="56"/>
      <c r="AC49355" s="56"/>
      <c r="AD49355" s="56"/>
      <c r="AE49355" s="56"/>
    </row>
    <row r="49356" spans="1:31" x14ac:dyDescent="0.25">
      <c r="A49356" s="41">
        <v>0</v>
      </c>
      <c r="C49356" s="56"/>
      <c r="AC49356" s="56"/>
      <c r="AD49356" s="56"/>
      <c r="AE49356" s="56"/>
    </row>
    <row r="49357" spans="1:31" x14ac:dyDescent="0.25">
      <c r="A49357" s="41">
        <v>0</v>
      </c>
      <c r="C49357" s="56"/>
      <c r="AC49357" s="56"/>
      <c r="AD49357" s="56"/>
      <c r="AE49357" s="56"/>
    </row>
    <row r="49358" spans="1:31" x14ac:dyDescent="0.25">
      <c r="A49358" s="41">
        <v>0</v>
      </c>
      <c r="C49358" s="56"/>
      <c r="AC49358" s="56"/>
      <c r="AD49358" s="56"/>
      <c r="AE49358" s="56"/>
    </row>
    <row r="49359" spans="1:31" x14ac:dyDescent="0.25">
      <c r="A49359" s="41">
        <v>0</v>
      </c>
      <c r="C49359" s="56"/>
      <c r="AC49359" s="56"/>
      <c r="AD49359" s="56"/>
      <c r="AE49359" s="56"/>
    </row>
    <row r="49360" spans="1:31" x14ac:dyDescent="0.25">
      <c r="A49360" s="41">
        <v>0</v>
      </c>
      <c r="C49360" s="56"/>
      <c r="AC49360" s="56"/>
      <c r="AD49360" s="56"/>
      <c r="AE49360" s="56"/>
    </row>
    <row r="49361" spans="1:31" x14ac:dyDescent="0.25">
      <c r="A49361" s="41">
        <v>0</v>
      </c>
      <c r="C49361" s="56"/>
      <c r="AC49361" s="56"/>
      <c r="AD49361" s="56"/>
      <c r="AE49361" s="56"/>
    </row>
    <row r="49362" spans="1:31" x14ac:dyDescent="0.25">
      <c r="A49362" s="41">
        <v>0</v>
      </c>
      <c r="C49362" s="56"/>
      <c r="AC49362" s="56"/>
      <c r="AD49362" s="56"/>
      <c r="AE49362" s="56"/>
    </row>
    <row r="49363" spans="1:31" x14ac:dyDescent="0.25">
      <c r="A49363" s="41">
        <v>0</v>
      </c>
      <c r="C49363" s="56"/>
      <c r="AC49363" s="56"/>
      <c r="AD49363" s="56"/>
      <c r="AE49363" s="56"/>
    </row>
    <row r="49364" spans="1:31" x14ac:dyDescent="0.25">
      <c r="A49364" s="41">
        <v>0</v>
      </c>
      <c r="C49364" s="56"/>
      <c r="AC49364" s="56"/>
      <c r="AD49364" s="56"/>
      <c r="AE49364" s="56"/>
    </row>
    <row r="49365" spans="1:31" x14ac:dyDescent="0.25">
      <c r="A49365" s="41">
        <v>0</v>
      </c>
      <c r="C49365" s="56"/>
      <c r="AC49365" s="56"/>
      <c r="AD49365" s="56"/>
      <c r="AE49365" s="56"/>
    </row>
    <row r="49366" spans="1:31" x14ac:dyDescent="0.25">
      <c r="A49366" s="41">
        <v>0</v>
      </c>
      <c r="C49366" s="56"/>
      <c r="AC49366" s="56"/>
      <c r="AD49366" s="56"/>
      <c r="AE49366" s="56"/>
    </row>
    <row r="49367" spans="1:31" x14ac:dyDescent="0.25">
      <c r="A49367" s="41">
        <v>0</v>
      </c>
      <c r="C49367" s="56"/>
      <c r="AC49367" s="56"/>
      <c r="AD49367" s="56"/>
      <c r="AE49367" s="56"/>
    </row>
    <row r="49368" spans="1:31" x14ac:dyDescent="0.25">
      <c r="A49368" s="41">
        <v>0</v>
      </c>
      <c r="C49368" s="56"/>
      <c r="AC49368" s="56"/>
      <c r="AD49368" s="56"/>
      <c r="AE49368" s="56"/>
    </row>
    <row r="49369" spans="1:31" x14ac:dyDescent="0.25">
      <c r="A49369" s="41">
        <v>0</v>
      </c>
      <c r="C49369" s="56"/>
      <c r="AC49369" s="56"/>
      <c r="AD49369" s="56"/>
      <c r="AE49369" s="56"/>
    </row>
    <row r="49370" spans="1:31" x14ac:dyDescent="0.25">
      <c r="A49370" s="41">
        <v>0</v>
      </c>
      <c r="C49370" s="56"/>
      <c r="AC49370" s="56"/>
      <c r="AD49370" s="56"/>
      <c r="AE49370" s="56"/>
    </row>
    <row r="49371" spans="1:31" x14ac:dyDescent="0.25">
      <c r="A49371" s="41">
        <v>0</v>
      </c>
      <c r="C49371" s="56"/>
      <c r="AC49371" s="56"/>
      <c r="AD49371" s="56"/>
      <c r="AE49371" s="56"/>
    </row>
    <row r="49372" spans="1:31" x14ac:dyDescent="0.25">
      <c r="A49372" s="41">
        <v>0</v>
      </c>
      <c r="C49372" s="56"/>
      <c r="AC49372" s="56"/>
      <c r="AD49372" s="56"/>
      <c r="AE49372" s="56"/>
    </row>
    <row r="49373" spans="1:31" x14ac:dyDescent="0.25">
      <c r="A49373" s="41">
        <v>0</v>
      </c>
      <c r="C49373" s="56"/>
      <c r="AC49373" s="56"/>
      <c r="AD49373" s="56"/>
      <c r="AE49373" s="56"/>
    </row>
    <row r="49374" spans="1:31" x14ac:dyDescent="0.25">
      <c r="A49374" s="41">
        <v>0</v>
      </c>
      <c r="C49374" s="56"/>
      <c r="AC49374" s="56"/>
      <c r="AD49374" s="56"/>
      <c r="AE49374" s="56"/>
    </row>
    <row r="49375" spans="1:31" x14ac:dyDescent="0.25">
      <c r="A49375" s="41">
        <v>0</v>
      </c>
      <c r="C49375" s="56"/>
      <c r="AC49375" s="56"/>
      <c r="AD49375" s="56"/>
      <c r="AE49375" s="56"/>
    </row>
    <row r="49376" spans="1:31" x14ac:dyDescent="0.25">
      <c r="A49376" s="41">
        <v>0</v>
      </c>
      <c r="C49376" s="56"/>
      <c r="AC49376" s="56"/>
      <c r="AD49376" s="56"/>
      <c r="AE49376" s="56"/>
    </row>
    <row r="49377" spans="1:31" x14ac:dyDescent="0.25">
      <c r="A49377" s="41">
        <v>0</v>
      </c>
      <c r="C49377" s="56"/>
      <c r="AC49377" s="56"/>
      <c r="AD49377" s="56"/>
      <c r="AE49377" s="56"/>
    </row>
    <row r="49378" spans="1:31" x14ac:dyDescent="0.25">
      <c r="A49378" s="41">
        <v>0</v>
      </c>
      <c r="C49378" s="56"/>
      <c r="AC49378" s="56"/>
      <c r="AD49378" s="56"/>
      <c r="AE49378" s="56"/>
    </row>
    <row r="49379" spans="1:31" x14ac:dyDescent="0.25">
      <c r="A49379" s="41">
        <v>0</v>
      </c>
      <c r="C49379" s="56"/>
      <c r="AC49379" s="56"/>
      <c r="AD49379" s="56"/>
      <c r="AE49379" s="56"/>
    </row>
    <row r="49380" spans="1:31" x14ac:dyDescent="0.25">
      <c r="A49380" s="41">
        <v>0</v>
      </c>
      <c r="C49380" s="56"/>
      <c r="AC49380" s="56"/>
      <c r="AD49380" s="56"/>
      <c r="AE49380" s="56"/>
    </row>
    <row r="49381" spans="1:31" x14ac:dyDescent="0.25">
      <c r="A49381" s="41">
        <v>0</v>
      </c>
      <c r="C49381" s="56"/>
      <c r="AC49381" s="56"/>
      <c r="AD49381" s="56"/>
      <c r="AE49381" s="56"/>
    </row>
    <row r="49382" spans="1:31" x14ac:dyDescent="0.25">
      <c r="A49382" s="41">
        <v>0</v>
      </c>
      <c r="C49382" s="56"/>
      <c r="AC49382" s="56"/>
      <c r="AD49382" s="56"/>
      <c r="AE49382" s="56"/>
    </row>
    <row r="49383" spans="1:31" x14ac:dyDescent="0.25">
      <c r="A49383" s="41">
        <v>0</v>
      </c>
      <c r="C49383" s="56"/>
      <c r="AC49383" s="56"/>
      <c r="AD49383" s="56"/>
      <c r="AE49383" s="56"/>
    </row>
    <row r="49384" spans="1:31" x14ac:dyDescent="0.25">
      <c r="A49384" s="41">
        <v>2487</v>
      </c>
      <c r="C49384" s="56"/>
      <c r="AC49384" s="56"/>
      <c r="AD49384" s="56"/>
      <c r="AE49384" s="56"/>
    </row>
    <row r="49385" spans="1:31" x14ac:dyDescent="0.25">
      <c r="A49385" s="41">
        <v>0</v>
      </c>
      <c r="C49385" s="56"/>
      <c r="AC49385" s="56"/>
      <c r="AD49385" s="56"/>
      <c r="AE49385" s="56"/>
    </row>
    <row r="49386" spans="1:31" x14ac:dyDescent="0.25">
      <c r="A49386" s="41">
        <v>0</v>
      </c>
      <c r="C49386" s="56"/>
      <c r="AC49386" s="56"/>
      <c r="AD49386" s="56"/>
      <c r="AE49386" s="56"/>
    </row>
    <row r="49387" spans="1:31" x14ac:dyDescent="0.25">
      <c r="A49387" s="41">
        <v>0</v>
      </c>
      <c r="C49387" s="56"/>
      <c r="AC49387" s="56"/>
      <c r="AD49387" s="56"/>
      <c r="AE49387" s="56"/>
    </row>
    <row r="49388" spans="1:31" x14ac:dyDescent="0.25">
      <c r="A49388" s="41">
        <v>0</v>
      </c>
      <c r="C49388" s="56"/>
      <c r="AC49388" s="56"/>
      <c r="AD49388" s="56"/>
      <c r="AE49388" s="56"/>
    </row>
    <row r="49389" spans="1:31" x14ac:dyDescent="0.25">
      <c r="A49389" s="41">
        <v>0</v>
      </c>
      <c r="C49389" s="56"/>
      <c r="AC49389" s="56"/>
      <c r="AD49389" s="56"/>
      <c r="AE49389" s="56"/>
    </row>
    <row r="49390" spans="1:31" x14ac:dyDescent="0.25">
      <c r="A49390" s="41">
        <v>0</v>
      </c>
      <c r="C49390" s="56"/>
      <c r="AC49390" s="56"/>
      <c r="AD49390" s="56"/>
      <c r="AE49390" s="56"/>
    </row>
    <row r="49391" spans="1:31" x14ac:dyDescent="0.25">
      <c r="A49391" s="41">
        <v>0</v>
      </c>
      <c r="C49391" s="56"/>
      <c r="AC49391" s="56"/>
      <c r="AD49391" s="56"/>
      <c r="AE49391" s="56"/>
    </row>
    <row r="49392" spans="1:31" x14ac:dyDescent="0.25">
      <c r="A49392" s="41">
        <v>0</v>
      </c>
      <c r="C49392" s="56"/>
      <c r="AC49392" s="56"/>
      <c r="AD49392" s="56"/>
      <c r="AE49392" s="56"/>
    </row>
    <row r="49393" spans="1:31" x14ac:dyDescent="0.25">
      <c r="A49393" s="41">
        <v>0</v>
      </c>
      <c r="C49393" s="56"/>
      <c r="AC49393" s="56"/>
      <c r="AD49393" s="56"/>
      <c r="AE49393" s="56"/>
    </row>
    <row r="49394" spans="1:31" x14ac:dyDescent="0.25">
      <c r="A49394" s="41">
        <v>0</v>
      </c>
      <c r="C49394" s="56"/>
      <c r="AC49394" s="56"/>
      <c r="AD49394" s="56"/>
      <c r="AE49394" s="56"/>
    </row>
    <row r="49395" spans="1:31" x14ac:dyDescent="0.25">
      <c r="A49395" s="41">
        <v>7314</v>
      </c>
      <c r="C49395" s="56"/>
      <c r="AC49395" s="56"/>
      <c r="AD49395" s="56"/>
      <c r="AE49395" s="56"/>
    </row>
    <row r="49396" spans="1:31" x14ac:dyDescent="0.25">
      <c r="A49396" s="41">
        <v>0</v>
      </c>
      <c r="C49396" s="56"/>
      <c r="AC49396" s="56"/>
      <c r="AD49396" s="56"/>
      <c r="AE49396" s="56"/>
    </row>
    <row r="49397" spans="1:31" x14ac:dyDescent="0.25">
      <c r="A49397" s="41">
        <v>0</v>
      </c>
      <c r="C49397" s="56"/>
      <c r="AC49397" s="56"/>
      <c r="AD49397" s="56"/>
      <c r="AE49397" s="56"/>
    </row>
    <row r="49398" spans="1:31" x14ac:dyDescent="0.25">
      <c r="A49398" s="41">
        <v>0</v>
      </c>
      <c r="C49398" s="56"/>
      <c r="AC49398" s="56"/>
      <c r="AD49398" s="56"/>
      <c r="AE49398" s="56"/>
    </row>
    <row r="49399" spans="1:31" x14ac:dyDescent="0.25">
      <c r="A49399" s="41">
        <v>0</v>
      </c>
      <c r="C49399" s="56"/>
      <c r="AC49399" s="56"/>
      <c r="AD49399" s="56"/>
      <c r="AE49399" s="56"/>
    </row>
    <row r="49400" spans="1:31" x14ac:dyDescent="0.25">
      <c r="A49400" s="41">
        <v>0</v>
      </c>
      <c r="C49400" s="56"/>
      <c r="AC49400" s="56"/>
      <c r="AD49400" s="56"/>
      <c r="AE49400" s="56"/>
    </row>
    <row r="49401" spans="1:31" x14ac:dyDescent="0.25">
      <c r="A49401" s="41">
        <v>0</v>
      </c>
      <c r="C49401" s="56"/>
      <c r="AC49401" s="56"/>
      <c r="AD49401" s="56"/>
      <c r="AE49401" s="56"/>
    </row>
    <row r="49402" spans="1:31" x14ac:dyDescent="0.25">
      <c r="A49402" s="41">
        <v>0</v>
      </c>
      <c r="C49402" s="56"/>
      <c r="AC49402" s="56"/>
      <c r="AD49402" s="56"/>
      <c r="AE49402" s="56"/>
    </row>
    <row r="49403" spans="1:31" x14ac:dyDescent="0.25">
      <c r="A49403" s="41">
        <v>0</v>
      </c>
      <c r="C49403" s="56"/>
      <c r="AC49403" s="56"/>
      <c r="AD49403" s="56"/>
      <c r="AE49403" s="56"/>
    </row>
    <row r="49404" spans="1:31" x14ac:dyDescent="0.25">
      <c r="A49404" s="41">
        <v>0</v>
      </c>
      <c r="C49404" s="56"/>
      <c r="AC49404" s="56"/>
      <c r="AD49404" s="56"/>
      <c r="AE49404" s="56"/>
    </row>
    <row r="49405" spans="1:31" x14ac:dyDescent="0.25">
      <c r="A49405" s="41">
        <v>0</v>
      </c>
      <c r="C49405" s="56"/>
      <c r="AC49405" s="56"/>
      <c r="AD49405" s="56"/>
      <c r="AE49405" s="56"/>
    </row>
    <row r="49406" spans="1:31" x14ac:dyDescent="0.25">
      <c r="A49406" s="41">
        <v>0</v>
      </c>
      <c r="C49406" s="56"/>
      <c r="AC49406" s="56"/>
      <c r="AD49406" s="56"/>
      <c r="AE49406" s="56"/>
    </row>
    <row r="49407" spans="1:31" x14ac:dyDescent="0.25">
      <c r="A49407" s="41">
        <v>0</v>
      </c>
      <c r="C49407" s="56"/>
      <c r="AC49407" s="56"/>
      <c r="AD49407" s="56"/>
      <c r="AE49407" s="56"/>
    </row>
    <row r="49408" spans="1:31" x14ac:dyDescent="0.25">
      <c r="A49408" s="41">
        <v>0</v>
      </c>
      <c r="C49408" s="56"/>
      <c r="AC49408" s="56"/>
      <c r="AD49408" s="56"/>
      <c r="AE49408" s="56"/>
    </row>
    <row r="49409" spans="1:31" x14ac:dyDescent="0.25">
      <c r="A49409" s="41">
        <v>0</v>
      </c>
      <c r="C49409" s="56"/>
      <c r="AC49409" s="56"/>
      <c r="AD49409" s="56"/>
      <c r="AE49409" s="56"/>
    </row>
    <row r="49410" spans="1:31" x14ac:dyDescent="0.25">
      <c r="A49410" s="41">
        <v>0</v>
      </c>
      <c r="C49410" s="56"/>
      <c r="AC49410" s="56"/>
      <c r="AD49410" s="56"/>
      <c r="AE49410" s="56"/>
    </row>
    <row r="49411" spans="1:31" x14ac:dyDescent="0.25">
      <c r="A49411" s="41">
        <v>0</v>
      </c>
      <c r="C49411" s="56"/>
      <c r="AC49411" s="56"/>
      <c r="AD49411" s="56"/>
      <c r="AE49411" s="56"/>
    </row>
    <row r="49412" spans="1:31" x14ac:dyDescent="0.25">
      <c r="A49412" s="41">
        <v>0</v>
      </c>
      <c r="C49412" s="56"/>
      <c r="AC49412" s="56"/>
      <c r="AD49412" s="56"/>
      <c r="AE49412" s="56"/>
    </row>
    <row r="49413" spans="1:31" x14ac:dyDescent="0.25">
      <c r="A49413" s="41">
        <v>0</v>
      </c>
      <c r="C49413" s="56"/>
      <c r="AC49413" s="56"/>
      <c r="AD49413" s="56"/>
      <c r="AE49413" s="56"/>
    </row>
    <row r="49414" spans="1:31" x14ac:dyDescent="0.25">
      <c r="A49414" s="41">
        <v>0</v>
      </c>
      <c r="C49414" s="56"/>
      <c r="AC49414" s="56"/>
      <c r="AD49414" s="56"/>
      <c r="AE49414" s="56"/>
    </row>
    <row r="49415" spans="1:31" x14ac:dyDescent="0.25">
      <c r="A49415" s="41">
        <v>0</v>
      </c>
      <c r="C49415" s="56"/>
      <c r="AC49415" s="56"/>
      <c r="AD49415" s="56"/>
      <c r="AE49415" s="56"/>
    </row>
    <row r="49416" spans="1:31" x14ac:dyDescent="0.25">
      <c r="A49416" s="41">
        <v>0</v>
      </c>
      <c r="C49416" s="56"/>
      <c r="AC49416" s="56"/>
      <c r="AD49416" s="56"/>
      <c r="AE49416" s="56"/>
    </row>
    <row r="49417" spans="1:31" x14ac:dyDescent="0.25">
      <c r="A49417" s="41">
        <v>0</v>
      </c>
      <c r="C49417" s="56"/>
      <c r="AC49417" s="56"/>
      <c r="AD49417" s="56"/>
      <c r="AE49417" s="56"/>
    </row>
    <row r="49418" spans="1:31" x14ac:dyDescent="0.25">
      <c r="A49418" s="41">
        <v>0</v>
      </c>
      <c r="C49418" s="56"/>
      <c r="AC49418" s="56"/>
      <c r="AD49418" s="56"/>
      <c r="AE49418" s="56"/>
    </row>
    <row r="49419" spans="1:31" x14ac:dyDescent="0.25">
      <c r="A49419" s="41">
        <v>0</v>
      </c>
      <c r="C49419" s="56"/>
      <c r="AC49419" s="56"/>
      <c r="AD49419" s="56"/>
      <c r="AE49419" s="56"/>
    </row>
    <row r="49420" spans="1:31" x14ac:dyDescent="0.25">
      <c r="A49420" s="41">
        <v>0</v>
      </c>
      <c r="C49420" s="56"/>
      <c r="AC49420" s="56"/>
      <c r="AD49420" s="56"/>
      <c r="AE49420" s="56"/>
    </row>
    <row r="49421" spans="1:31" x14ac:dyDescent="0.25">
      <c r="A49421" s="41">
        <v>0</v>
      </c>
      <c r="C49421" s="56"/>
      <c r="AC49421" s="56"/>
      <c r="AD49421" s="56"/>
      <c r="AE49421" s="56"/>
    </row>
    <row r="49422" spans="1:31" x14ac:dyDescent="0.25">
      <c r="A49422" s="41">
        <v>0</v>
      </c>
      <c r="C49422" s="56"/>
      <c r="AC49422" s="56"/>
      <c r="AD49422" s="56"/>
      <c r="AE49422" s="56"/>
    </row>
    <row r="49423" spans="1:31" x14ac:dyDescent="0.25">
      <c r="A49423" s="41">
        <v>0</v>
      </c>
      <c r="C49423" s="56"/>
      <c r="AC49423" s="56"/>
      <c r="AD49423" s="56"/>
      <c r="AE49423" s="56"/>
    </row>
    <row r="49424" spans="1:31" x14ac:dyDescent="0.25">
      <c r="A49424" s="41">
        <v>0</v>
      </c>
      <c r="C49424" s="56"/>
      <c r="AC49424" s="56"/>
      <c r="AD49424" s="56"/>
      <c r="AE49424" s="56"/>
    </row>
    <row r="49425" spans="1:31" x14ac:dyDescent="0.25">
      <c r="A49425" s="41">
        <v>0</v>
      </c>
      <c r="C49425" s="56"/>
      <c r="AC49425" s="56"/>
      <c r="AD49425" s="56"/>
      <c r="AE49425" s="56"/>
    </row>
    <row r="49426" spans="1:31" x14ac:dyDescent="0.25">
      <c r="A49426" s="41">
        <v>0</v>
      </c>
      <c r="C49426" s="56"/>
      <c r="AC49426" s="56"/>
      <c r="AD49426" s="56"/>
      <c r="AE49426" s="56"/>
    </row>
    <row r="49427" spans="1:31" x14ac:dyDescent="0.25">
      <c r="A49427" s="41">
        <v>0</v>
      </c>
      <c r="C49427" s="56"/>
      <c r="AC49427" s="56"/>
      <c r="AD49427" s="56"/>
      <c r="AE49427" s="56"/>
    </row>
    <row r="49428" spans="1:31" x14ac:dyDescent="0.25">
      <c r="A49428" s="41">
        <v>0</v>
      </c>
      <c r="C49428" s="56"/>
      <c r="AC49428" s="56"/>
      <c r="AD49428" s="56"/>
      <c r="AE49428" s="56"/>
    </row>
    <row r="49429" spans="1:31" x14ac:dyDescent="0.25">
      <c r="A49429" s="41">
        <v>0</v>
      </c>
      <c r="C49429" s="56"/>
      <c r="AC49429" s="56"/>
      <c r="AD49429" s="56"/>
      <c r="AE49429" s="56"/>
    </row>
    <row r="49430" spans="1:31" x14ac:dyDescent="0.25">
      <c r="A49430" s="41">
        <v>0</v>
      </c>
      <c r="C49430" s="56"/>
      <c r="AC49430" s="56"/>
      <c r="AD49430" s="56"/>
      <c r="AE49430" s="56"/>
    </row>
    <row r="49431" spans="1:31" x14ac:dyDescent="0.25">
      <c r="A49431" s="41">
        <v>0</v>
      </c>
      <c r="C49431" s="56"/>
      <c r="AC49431" s="56"/>
      <c r="AD49431" s="56"/>
      <c r="AE49431" s="56"/>
    </row>
    <row r="49432" spans="1:31" x14ac:dyDescent="0.25">
      <c r="A49432" s="41">
        <v>0</v>
      </c>
      <c r="C49432" s="56"/>
      <c r="AC49432" s="56"/>
      <c r="AD49432" s="56"/>
      <c r="AE49432" s="56"/>
    </row>
    <row r="49433" spans="1:31" x14ac:dyDescent="0.25">
      <c r="A49433" s="41">
        <v>0</v>
      </c>
      <c r="C49433" s="56"/>
      <c r="AC49433" s="56"/>
      <c r="AD49433" s="56"/>
      <c r="AE49433" s="56"/>
    </row>
    <row r="49434" spans="1:31" x14ac:dyDescent="0.25">
      <c r="A49434" s="41">
        <v>0</v>
      </c>
      <c r="C49434" s="56"/>
      <c r="AC49434" s="56"/>
      <c r="AD49434" s="56"/>
      <c r="AE49434" s="56"/>
    </row>
    <row r="49435" spans="1:31" x14ac:dyDescent="0.25">
      <c r="A49435" s="41">
        <v>0</v>
      </c>
      <c r="C49435" s="56"/>
      <c r="AC49435" s="56"/>
      <c r="AD49435" s="56"/>
      <c r="AE49435" s="56"/>
    </row>
    <row r="49436" spans="1:31" x14ac:dyDescent="0.25">
      <c r="A49436" s="41">
        <v>0</v>
      </c>
      <c r="C49436" s="56"/>
      <c r="AC49436" s="56"/>
      <c r="AD49436" s="56"/>
      <c r="AE49436" s="56"/>
    </row>
    <row r="49437" spans="1:31" x14ac:dyDescent="0.25">
      <c r="A49437" s="41">
        <v>0</v>
      </c>
      <c r="C49437" s="56"/>
      <c r="AC49437" s="56"/>
      <c r="AD49437" s="56"/>
      <c r="AE49437" s="56"/>
    </row>
    <row r="49438" spans="1:31" x14ac:dyDescent="0.25">
      <c r="A49438" s="41">
        <v>0</v>
      </c>
      <c r="C49438" s="56"/>
      <c r="AC49438" s="56"/>
      <c r="AD49438" s="56"/>
      <c r="AE49438" s="56"/>
    </row>
    <row r="49439" spans="1:31" x14ac:dyDescent="0.25">
      <c r="A49439" s="41">
        <v>0</v>
      </c>
      <c r="C49439" s="56"/>
      <c r="AC49439" s="56"/>
      <c r="AD49439" s="56"/>
      <c r="AE49439" s="56"/>
    </row>
    <row r="49440" spans="1:31" x14ac:dyDescent="0.25">
      <c r="A49440" s="41">
        <v>0</v>
      </c>
      <c r="C49440" s="56"/>
      <c r="AC49440" s="56"/>
      <c r="AD49440" s="56"/>
      <c r="AE49440" s="56"/>
    </row>
    <row r="49441" spans="1:31" x14ac:dyDescent="0.25">
      <c r="A49441" s="41">
        <v>0</v>
      </c>
      <c r="C49441" s="56"/>
      <c r="AC49441" s="56"/>
      <c r="AD49441" s="56"/>
      <c r="AE49441" s="56"/>
    </row>
    <row r="49442" spans="1:31" x14ac:dyDescent="0.25">
      <c r="A49442" s="41">
        <v>0</v>
      </c>
      <c r="C49442" s="56"/>
      <c r="AC49442" s="56"/>
      <c r="AD49442" s="56"/>
      <c r="AE49442" s="56"/>
    </row>
    <row r="49443" spans="1:31" x14ac:dyDescent="0.25">
      <c r="A49443" s="41">
        <v>0</v>
      </c>
      <c r="C49443" s="56"/>
      <c r="AC49443" s="56"/>
      <c r="AD49443" s="56"/>
      <c r="AE49443" s="56"/>
    </row>
    <row r="49444" spans="1:31" x14ac:dyDescent="0.25">
      <c r="A49444" s="41">
        <v>0</v>
      </c>
      <c r="C49444" s="56"/>
      <c r="AC49444" s="56"/>
      <c r="AD49444" s="56"/>
      <c r="AE49444" s="56"/>
    </row>
    <row r="49445" spans="1:31" x14ac:dyDescent="0.25">
      <c r="A49445" s="41">
        <v>0</v>
      </c>
      <c r="C49445" s="56"/>
      <c r="AC49445" s="56"/>
      <c r="AD49445" s="56"/>
      <c r="AE49445" s="56"/>
    </row>
    <row r="49446" spans="1:31" x14ac:dyDescent="0.25">
      <c r="A49446" s="41">
        <v>0</v>
      </c>
      <c r="C49446" s="56"/>
      <c r="AC49446" s="56"/>
      <c r="AD49446" s="56"/>
      <c r="AE49446" s="56"/>
    </row>
    <row r="49447" spans="1:31" x14ac:dyDescent="0.25">
      <c r="A49447" s="41">
        <v>0</v>
      </c>
      <c r="C49447" s="56"/>
      <c r="AC49447" s="56"/>
      <c r="AD49447" s="56"/>
      <c r="AE49447" s="56"/>
    </row>
    <row r="49448" spans="1:31" x14ac:dyDescent="0.25">
      <c r="A49448" s="41">
        <v>0</v>
      </c>
      <c r="C49448" s="56"/>
      <c r="AC49448" s="56"/>
      <c r="AD49448" s="56"/>
      <c r="AE49448" s="56"/>
    </row>
    <row r="49449" spans="1:31" x14ac:dyDescent="0.25">
      <c r="A49449" s="41">
        <v>0</v>
      </c>
      <c r="C49449" s="56"/>
      <c r="AC49449" s="56"/>
      <c r="AD49449" s="56"/>
      <c r="AE49449" s="56"/>
    </row>
    <row r="49450" spans="1:31" x14ac:dyDescent="0.25">
      <c r="A49450" s="41">
        <v>0</v>
      </c>
      <c r="C49450" s="56"/>
      <c r="AC49450" s="56"/>
      <c r="AD49450" s="56"/>
      <c r="AE49450" s="56"/>
    </row>
    <row r="49451" spans="1:31" x14ac:dyDescent="0.25">
      <c r="A49451" s="41">
        <v>0</v>
      </c>
      <c r="C49451" s="56"/>
      <c r="AC49451" s="56"/>
      <c r="AD49451" s="56"/>
      <c r="AE49451" s="56"/>
    </row>
    <row r="49452" spans="1:31" x14ac:dyDescent="0.25">
      <c r="A49452" s="41">
        <v>0</v>
      </c>
      <c r="C49452" s="56"/>
      <c r="AC49452" s="56"/>
      <c r="AD49452" s="56"/>
      <c r="AE49452" s="56"/>
    </row>
    <row r="49453" spans="1:31" x14ac:dyDescent="0.25">
      <c r="A49453" s="41">
        <v>0</v>
      </c>
      <c r="C49453" s="56"/>
      <c r="AC49453" s="56"/>
      <c r="AD49453" s="56"/>
      <c r="AE49453" s="56"/>
    </row>
    <row r="49454" spans="1:31" x14ac:dyDescent="0.25">
      <c r="A49454" s="41">
        <v>0</v>
      </c>
      <c r="C49454" s="56"/>
      <c r="AC49454" s="56"/>
      <c r="AD49454" s="56"/>
      <c r="AE49454" s="56"/>
    </row>
    <row r="49455" spans="1:31" x14ac:dyDescent="0.25">
      <c r="A49455" s="41">
        <v>0</v>
      </c>
      <c r="C49455" s="56"/>
      <c r="AC49455" s="56"/>
      <c r="AD49455" s="56"/>
      <c r="AE49455" s="56"/>
    </row>
    <row r="49456" spans="1:31" x14ac:dyDescent="0.25">
      <c r="A49456" s="41">
        <v>0</v>
      </c>
      <c r="C49456" s="56"/>
      <c r="AC49456" s="56"/>
      <c r="AD49456" s="56"/>
      <c r="AE49456" s="56"/>
    </row>
    <row r="49457" spans="1:31" x14ac:dyDescent="0.25">
      <c r="A49457" s="41">
        <v>0</v>
      </c>
      <c r="C49457" s="56"/>
      <c r="AC49457" s="56"/>
      <c r="AD49457" s="56"/>
      <c r="AE49457" s="56"/>
    </row>
    <row r="49458" spans="1:31" x14ac:dyDescent="0.25">
      <c r="A49458" s="41">
        <v>0</v>
      </c>
      <c r="C49458" s="56"/>
      <c r="AC49458" s="56"/>
      <c r="AD49458" s="56"/>
      <c r="AE49458" s="56"/>
    </row>
    <row r="49459" spans="1:31" x14ac:dyDescent="0.25">
      <c r="A49459" s="41">
        <v>0</v>
      </c>
      <c r="C49459" s="56"/>
      <c r="AC49459" s="56"/>
      <c r="AD49459" s="56"/>
      <c r="AE49459" s="56"/>
    </row>
    <row r="49460" spans="1:31" x14ac:dyDescent="0.25">
      <c r="A49460" s="41">
        <v>0</v>
      </c>
      <c r="C49460" s="56"/>
      <c r="AC49460" s="56"/>
      <c r="AD49460" s="56"/>
      <c r="AE49460" s="56"/>
    </row>
    <row r="49461" spans="1:31" x14ac:dyDescent="0.25">
      <c r="A49461" s="41">
        <v>0</v>
      </c>
      <c r="C49461" s="56"/>
      <c r="AC49461" s="56"/>
      <c r="AD49461" s="56"/>
      <c r="AE49461" s="56"/>
    </row>
    <row r="49462" spans="1:31" x14ac:dyDescent="0.25">
      <c r="A49462" s="41">
        <v>0</v>
      </c>
      <c r="C49462" s="56"/>
      <c r="AC49462" s="56"/>
      <c r="AD49462" s="56"/>
      <c r="AE49462" s="56"/>
    </row>
    <row r="49463" spans="1:31" x14ac:dyDescent="0.25">
      <c r="A49463" s="41">
        <v>0</v>
      </c>
      <c r="C49463" s="56"/>
      <c r="AC49463" s="56"/>
      <c r="AD49463" s="56"/>
      <c r="AE49463" s="56"/>
    </row>
    <row r="49464" spans="1:31" x14ac:dyDescent="0.25">
      <c r="A49464" s="41">
        <v>0</v>
      </c>
      <c r="C49464" s="56"/>
      <c r="AC49464" s="56"/>
      <c r="AD49464" s="56"/>
      <c r="AE49464" s="56"/>
    </row>
    <row r="49465" spans="1:31" x14ac:dyDescent="0.25">
      <c r="A49465" s="41">
        <v>0</v>
      </c>
      <c r="C49465" s="56"/>
      <c r="AC49465" s="56"/>
      <c r="AD49465" s="56"/>
      <c r="AE49465" s="56"/>
    </row>
    <row r="49466" spans="1:31" x14ac:dyDescent="0.25">
      <c r="A49466" s="41">
        <v>0</v>
      </c>
      <c r="C49466" s="56"/>
      <c r="AC49466" s="56"/>
      <c r="AD49466" s="56"/>
      <c r="AE49466" s="56"/>
    </row>
    <row r="49467" spans="1:31" x14ac:dyDescent="0.25">
      <c r="A49467" s="41">
        <v>0</v>
      </c>
      <c r="C49467" s="56"/>
      <c r="AC49467" s="56"/>
      <c r="AD49467" s="56"/>
      <c r="AE49467" s="56"/>
    </row>
    <row r="49468" spans="1:31" x14ac:dyDescent="0.25">
      <c r="A49468" s="41">
        <v>0</v>
      </c>
      <c r="C49468" s="56"/>
      <c r="AC49468" s="56"/>
      <c r="AD49468" s="56"/>
      <c r="AE49468" s="56"/>
    </row>
    <row r="49469" spans="1:31" x14ac:dyDescent="0.25">
      <c r="A49469" s="41">
        <v>0</v>
      </c>
      <c r="C49469" s="56"/>
      <c r="AC49469" s="56"/>
      <c r="AD49469" s="56"/>
      <c r="AE49469" s="56"/>
    </row>
    <row r="49470" spans="1:31" x14ac:dyDescent="0.25">
      <c r="A49470" s="41">
        <v>0</v>
      </c>
      <c r="C49470" s="56"/>
      <c r="AC49470" s="56"/>
      <c r="AD49470" s="56"/>
      <c r="AE49470" s="56"/>
    </row>
    <row r="49471" spans="1:31" x14ac:dyDescent="0.25">
      <c r="A49471" s="41">
        <v>0</v>
      </c>
      <c r="C49471" s="56"/>
      <c r="AC49471" s="56"/>
      <c r="AD49471" s="56"/>
      <c r="AE49471" s="56"/>
    </row>
    <row r="49472" spans="1:31" x14ac:dyDescent="0.25">
      <c r="A49472" s="41">
        <v>0</v>
      </c>
      <c r="C49472" s="56"/>
      <c r="AC49472" s="56"/>
      <c r="AD49472" s="56"/>
      <c r="AE49472" s="56"/>
    </row>
    <row r="49473" spans="1:31" x14ac:dyDescent="0.25">
      <c r="A49473" s="41">
        <v>0</v>
      </c>
      <c r="C49473" s="56"/>
      <c r="AC49473" s="56"/>
      <c r="AD49473" s="56"/>
      <c r="AE49473" s="56"/>
    </row>
    <row r="49474" spans="1:31" x14ac:dyDescent="0.25">
      <c r="A49474" s="41">
        <v>0</v>
      </c>
      <c r="C49474" s="56"/>
      <c r="AC49474" s="56"/>
      <c r="AD49474" s="56"/>
      <c r="AE49474" s="56"/>
    </row>
    <row r="49475" spans="1:31" x14ac:dyDescent="0.25">
      <c r="A49475" s="41">
        <v>0</v>
      </c>
      <c r="C49475" s="56"/>
      <c r="AC49475" s="56"/>
      <c r="AD49475" s="56"/>
      <c r="AE49475" s="56"/>
    </row>
    <row r="49476" spans="1:31" x14ac:dyDescent="0.25">
      <c r="A49476" s="41">
        <v>0</v>
      </c>
      <c r="C49476" s="56"/>
      <c r="AC49476" s="56"/>
      <c r="AD49476" s="56"/>
      <c r="AE49476" s="56"/>
    </row>
    <row r="49477" spans="1:31" x14ac:dyDescent="0.25">
      <c r="A49477" s="41">
        <v>0</v>
      </c>
      <c r="C49477" s="56"/>
      <c r="AC49477" s="56"/>
      <c r="AD49477" s="56"/>
      <c r="AE49477" s="56"/>
    </row>
    <row r="49478" spans="1:31" x14ac:dyDescent="0.25">
      <c r="A49478" s="41">
        <v>0</v>
      </c>
      <c r="C49478" s="56"/>
      <c r="AC49478" s="56"/>
      <c r="AD49478" s="56"/>
      <c r="AE49478" s="56"/>
    </row>
    <row r="49479" spans="1:31" x14ac:dyDescent="0.25">
      <c r="A49479" s="41">
        <v>0</v>
      </c>
      <c r="C49479" s="56"/>
      <c r="AC49479" s="56"/>
      <c r="AD49479" s="56"/>
      <c r="AE49479" s="56"/>
    </row>
    <row r="49480" spans="1:31" x14ac:dyDescent="0.25">
      <c r="A49480" s="41">
        <v>0</v>
      </c>
      <c r="C49480" s="56"/>
      <c r="AC49480" s="56"/>
      <c r="AD49480" s="56"/>
      <c r="AE49480" s="56"/>
    </row>
    <row r="49481" spans="1:31" x14ac:dyDescent="0.25">
      <c r="A49481" s="41">
        <v>0</v>
      </c>
      <c r="C49481" s="56"/>
      <c r="AC49481" s="56"/>
      <c r="AD49481" s="56"/>
      <c r="AE49481" s="56"/>
    </row>
    <row r="49482" spans="1:31" x14ac:dyDescent="0.25">
      <c r="A49482" s="41">
        <v>0</v>
      </c>
      <c r="C49482" s="56"/>
      <c r="AC49482" s="56"/>
      <c r="AD49482" s="56"/>
      <c r="AE49482" s="56"/>
    </row>
    <row r="49483" spans="1:31" x14ac:dyDescent="0.25">
      <c r="A49483" s="41">
        <v>0</v>
      </c>
      <c r="C49483" s="56"/>
      <c r="AC49483" s="56"/>
      <c r="AD49483" s="56"/>
      <c r="AE49483" s="56"/>
    </row>
    <row r="49484" spans="1:31" x14ac:dyDescent="0.25">
      <c r="A49484" s="41">
        <v>0</v>
      </c>
      <c r="C49484" s="56"/>
      <c r="AC49484" s="56"/>
      <c r="AD49484" s="56"/>
      <c r="AE49484" s="56"/>
    </row>
    <row r="49485" spans="1:31" x14ac:dyDescent="0.25">
      <c r="A49485" s="41">
        <v>0</v>
      </c>
      <c r="C49485" s="56"/>
      <c r="AC49485" s="56"/>
      <c r="AD49485" s="56"/>
      <c r="AE49485" s="56"/>
    </row>
    <row r="49486" spans="1:31" x14ac:dyDescent="0.25">
      <c r="A49486" s="41">
        <v>0</v>
      </c>
      <c r="C49486" s="56"/>
      <c r="AC49486" s="56"/>
      <c r="AD49486" s="56"/>
      <c r="AE49486" s="56"/>
    </row>
    <row r="49487" spans="1:31" x14ac:dyDescent="0.25">
      <c r="A49487" s="41">
        <v>0</v>
      </c>
      <c r="C49487" s="56"/>
      <c r="AC49487" s="56"/>
      <c r="AD49487" s="56"/>
      <c r="AE49487" s="56"/>
    </row>
    <row r="49488" spans="1:31" x14ac:dyDescent="0.25">
      <c r="A49488" s="41">
        <v>0</v>
      </c>
      <c r="C49488" s="56"/>
      <c r="AC49488" s="56"/>
      <c r="AD49488" s="56"/>
      <c r="AE49488" s="56"/>
    </row>
    <row r="49489" spans="1:31" x14ac:dyDescent="0.25">
      <c r="A49489" s="41">
        <v>0</v>
      </c>
      <c r="C49489" s="56"/>
      <c r="AC49489" s="56"/>
      <c r="AD49489" s="56"/>
      <c r="AE49489" s="56"/>
    </row>
    <row r="49490" spans="1:31" x14ac:dyDescent="0.25">
      <c r="A49490" s="41">
        <v>0</v>
      </c>
      <c r="C49490" s="56"/>
      <c r="AC49490" s="56"/>
      <c r="AD49490" s="56"/>
      <c r="AE49490" s="56"/>
    </row>
    <row r="49491" spans="1:31" x14ac:dyDescent="0.25">
      <c r="A49491" s="41">
        <v>0</v>
      </c>
      <c r="C49491" s="56"/>
      <c r="AC49491" s="56"/>
      <c r="AD49491" s="56"/>
      <c r="AE49491" s="56"/>
    </row>
    <row r="49492" spans="1:31" x14ac:dyDescent="0.25">
      <c r="A49492" s="41">
        <v>0</v>
      </c>
      <c r="C49492" s="56"/>
      <c r="AC49492" s="56"/>
      <c r="AD49492" s="56"/>
      <c r="AE49492" s="56"/>
    </row>
    <row r="49493" spans="1:31" x14ac:dyDescent="0.25">
      <c r="A49493" s="41">
        <v>0</v>
      </c>
      <c r="C49493" s="56"/>
      <c r="AC49493" s="56"/>
      <c r="AD49493" s="56"/>
      <c r="AE49493" s="56"/>
    </row>
    <row r="49494" spans="1:31" x14ac:dyDescent="0.25">
      <c r="A49494" s="41">
        <v>0</v>
      </c>
      <c r="C49494" s="56"/>
      <c r="AC49494" s="56"/>
      <c r="AD49494" s="56"/>
      <c r="AE49494" s="56"/>
    </row>
    <row r="49495" spans="1:31" x14ac:dyDescent="0.25">
      <c r="A49495" s="41">
        <v>0</v>
      </c>
      <c r="C49495" s="56"/>
      <c r="AC49495" s="56"/>
      <c r="AD49495" s="56"/>
      <c r="AE49495" s="56"/>
    </row>
    <row r="49496" spans="1:31" x14ac:dyDescent="0.25">
      <c r="A49496" s="41">
        <v>0</v>
      </c>
      <c r="C49496" s="56"/>
      <c r="AC49496" s="56"/>
      <c r="AD49496" s="56"/>
      <c r="AE49496" s="56"/>
    </row>
    <row r="49497" spans="1:31" x14ac:dyDescent="0.25">
      <c r="A49497" s="41">
        <v>0</v>
      </c>
      <c r="C49497" s="56"/>
      <c r="AC49497" s="56"/>
      <c r="AD49497" s="56"/>
      <c r="AE49497" s="56"/>
    </row>
    <row r="49498" spans="1:31" x14ac:dyDescent="0.25">
      <c r="A49498" s="41">
        <v>0</v>
      </c>
      <c r="C49498" s="56"/>
      <c r="AC49498" s="56"/>
      <c r="AD49498" s="56"/>
      <c r="AE49498" s="56"/>
    </row>
    <row r="49499" spans="1:31" x14ac:dyDescent="0.25">
      <c r="A49499" s="41">
        <v>0</v>
      </c>
      <c r="C49499" s="56"/>
      <c r="AC49499" s="56"/>
      <c r="AD49499" s="56"/>
      <c r="AE49499" s="56"/>
    </row>
    <row r="49500" spans="1:31" x14ac:dyDescent="0.25">
      <c r="A49500" s="41">
        <v>0</v>
      </c>
      <c r="C49500" s="56"/>
      <c r="AC49500" s="56"/>
      <c r="AD49500" s="56"/>
      <c r="AE49500" s="56"/>
    </row>
    <row r="49501" spans="1:31" x14ac:dyDescent="0.25">
      <c r="A49501" s="41">
        <v>0</v>
      </c>
      <c r="C49501" s="56"/>
      <c r="AC49501" s="56"/>
      <c r="AD49501" s="56"/>
      <c r="AE49501" s="56"/>
    </row>
    <row r="49502" spans="1:31" x14ac:dyDescent="0.25">
      <c r="A49502" s="41">
        <v>0</v>
      </c>
      <c r="C49502" s="56"/>
      <c r="AC49502" s="56"/>
      <c r="AD49502" s="56"/>
      <c r="AE49502" s="56"/>
    </row>
    <row r="49503" spans="1:31" x14ac:dyDescent="0.25">
      <c r="A49503" s="41">
        <v>0</v>
      </c>
      <c r="C49503" s="56"/>
      <c r="AC49503" s="56"/>
      <c r="AD49503" s="56"/>
      <c r="AE49503" s="56"/>
    </row>
    <row r="49504" spans="1:31" x14ac:dyDescent="0.25">
      <c r="A49504" s="41">
        <v>0</v>
      </c>
      <c r="C49504" s="56"/>
      <c r="AC49504" s="56"/>
      <c r="AD49504" s="56"/>
      <c r="AE49504" s="56"/>
    </row>
    <row r="49505" spans="1:31" x14ac:dyDescent="0.25">
      <c r="A49505" s="41">
        <v>0</v>
      </c>
      <c r="C49505" s="56"/>
      <c r="AC49505" s="56"/>
      <c r="AD49505" s="56"/>
      <c r="AE49505" s="56"/>
    </row>
    <row r="49506" spans="1:31" x14ac:dyDescent="0.25">
      <c r="A49506" s="41">
        <v>0</v>
      </c>
      <c r="C49506" s="56"/>
      <c r="AC49506" s="56"/>
      <c r="AD49506" s="56"/>
      <c r="AE49506" s="56"/>
    </row>
    <row r="49507" spans="1:31" x14ac:dyDescent="0.25">
      <c r="A49507" s="41">
        <v>0</v>
      </c>
      <c r="C49507" s="56"/>
      <c r="AC49507" s="56"/>
      <c r="AD49507" s="56"/>
      <c r="AE49507" s="56"/>
    </row>
    <row r="49508" spans="1:31" x14ac:dyDescent="0.25">
      <c r="A49508" s="41">
        <v>0</v>
      </c>
      <c r="C49508" s="56"/>
      <c r="AC49508" s="56"/>
      <c r="AD49508" s="56"/>
      <c r="AE49508" s="56"/>
    </row>
    <row r="49509" spans="1:31" x14ac:dyDescent="0.25">
      <c r="A49509" s="41">
        <v>0</v>
      </c>
      <c r="C49509" s="56"/>
      <c r="AC49509" s="56"/>
      <c r="AD49509" s="56"/>
      <c r="AE49509" s="56"/>
    </row>
    <row r="49510" spans="1:31" x14ac:dyDescent="0.25">
      <c r="A49510" s="41">
        <v>0</v>
      </c>
      <c r="C49510" s="56"/>
      <c r="AC49510" s="56"/>
      <c r="AD49510" s="56"/>
      <c r="AE49510" s="56"/>
    </row>
    <row r="49511" spans="1:31" x14ac:dyDescent="0.25">
      <c r="A49511" s="41">
        <v>0</v>
      </c>
      <c r="C49511" s="56"/>
      <c r="AC49511" s="56"/>
      <c r="AD49511" s="56"/>
      <c r="AE49511" s="56"/>
    </row>
    <row r="49512" spans="1:31" x14ac:dyDescent="0.25">
      <c r="A49512" s="41">
        <v>0</v>
      </c>
      <c r="C49512" s="56"/>
      <c r="AC49512" s="56"/>
      <c r="AD49512" s="56"/>
      <c r="AE49512" s="56"/>
    </row>
    <row r="49513" spans="1:31" x14ac:dyDescent="0.25">
      <c r="A49513" s="41">
        <v>0</v>
      </c>
      <c r="C49513" s="56"/>
      <c r="AC49513" s="56"/>
      <c r="AD49513" s="56"/>
      <c r="AE49513" s="56"/>
    </row>
    <row r="49514" spans="1:31" x14ac:dyDescent="0.25">
      <c r="A49514" s="41">
        <v>0</v>
      </c>
      <c r="C49514" s="56"/>
      <c r="AC49514" s="56"/>
      <c r="AD49514" s="56"/>
      <c r="AE49514" s="56"/>
    </row>
    <row r="49515" spans="1:31" x14ac:dyDescent="0.25">
      <c r="A49515" s="41">
        <v>0</v>
      </c>
      <c r="C49515" s="56"/>
      <c r="AC49515" s="56"/>
      <c r="AD49515" s="56"/>
      <c r="AE49515" s="56"/>
    </row>
    <row r="49516" spans="1:31" x14ac:dyDescent="0.25">
      <c r="A49516" s="41">
        <v>0</v>
      </c>
      <c r="C49516" s="56"/>
      <c r="AC49516" s="56"/>
      <c r="AD49516" s="56"/>
      <c r="AE49516" s="56"/>
    </row>
    <row r="49517" spans="1:31" x14ac:dyDescent="0.25">
      <c r="A49517" s="41">
        <v>0</v>
      </c>
      <c r="C49517" s="56"/>
      <c r="AC49517" s="56"/>
      <c r="AD49517" s="56"/>
      <c r="AE49517" s="56"/>
    </row>
    <row r="49518" spans="1:31" x14ac:dyDescent="0.25">
      <c r="A49518" s="41">
        <v>0</v>
      </c>
      <c r="C49518" s="56"/>
      <c r="AC49518" s="56"/>
      <c r="AD49518" s="56"/>
      <c r="AE49518" s="56"/>
    </row>
    <row r="49519" spans="1:31" x14ac:dyDescent="0.25">
      <c r="A49519" s="41">
        <v>0</v>
      </c>
      <c r="C49519" s="56"/>
      <c r="AC49519" s="56"/>
      <c r="AD49519" s="56"/>
      <c r="AE49519" s="56"/>
    </row>
    <row r="49520" spans="1:31" x14ac:dyDescent="0.25">
      <c r="A49520" s="41">
        <v>0</v>
      </c>
      <c r="C49520" s="56"/>
      <c r="AC49520" s="56"/>
      <c r="AD49520" s="56"/>
      <c r="AE49520" s="56"/>
    </row>
    <row r="49521" spans="1:31" x14ac:dyDescent="0.25">
      <c r="A49521" s="41">
        <v>0</v>
      </c>
      <c r="C49521" s="56"/>
      <c r="AC49521" s="56"/>
      <c r="AD49521" s="56"/>
      <c r="AE49521" s="56"/>
    </row>
    <row r="49522" spans="1:31" x14ac:dyDescent="0.25">
      <c r="A49522" s="41">
        <v>0</v>
      </c>
      <c r="C49522" s="56"/>
      <c r="AC49522" s="56"/>
      <c r="AD49522" s="56"/>
      <c r="AE49522" s="56"/>
    </row>
    <row r="49523" spans="1:31" x14ac:dyDescent="0.25">
      <c r="A49523" s="41">
        <v>0</v>
      </c>
      <c r="C49523" s="56"/>
      <c r="AC49523" s="56"/>
      <c r="AD49523" s="56"/>
      <c r="AE49523" s="56"/>
    </row>
    <row r="49524" spans="1:31" x14ac:dyDescent="0.25">
      <c r="A49524" s="41">
        <v>0</v>
      </c>
      <c r="C49524" s="56"/>
      <c r="AC49524" s="56"/>
      <c r="AD49524" s="56"/>
      <c r="AE49524" s="56"/>
    </row>
    <row r="49525" spans="1:31" x14ac:dyDescent="0.25">
      <c r="A49525" s="41">
        <v>0</v>
      </c>
      <c r="C49525" s="56"/>
      <c r="AC49525" s="56"/>
      <c r="AD49525" s="56"/>
      <c r="AE49525" s="56"/>
    </row>
    <row r="49526" spans="1:31" x14ac:dyDescent="0.25">
      <c r="A49526" s="41">
        <v>0</v>
      </c>
      <c r="C49526" s="56"/>
      <c r="AC49526" s="56"/>
      <c r="AD49526" s="56"/>
      <c r="AE49526" s="56"/>
    </row>
    <row r="49527" spans="1:31" x14ac:dyDescent="0.25">
      <c r="A49527" s="41">
        <v>0</v>
      </c>
      <c r="C49527" s="56"/>
      <c r="AC49527" s="56"/>
      <c r="AD49527" s="56"/>
      <c r="AE49527" s="56"/>
    </row>
    <row r="49528" spans="1:31" x14ac:dyDescent="0.25">
      <c r="A49528" s="41">
        <v>0</v>
      </c>
      <c r="C49528" s="56"/>
      <c r="AC49528" s="56"/>
      <c r="AD49528" s="56"/>
      <c r="AE49528" s="56"/>
    </row>
    <row r="49529" spans="1:31" x14ac:dyDescent="0.25">
      <c r="A49529" s="41">
        <v>0</v>
      </c>
      <c r="C49529" s="56"/>
      <c r="AC49529" s="56"/>
      <c r="AD49529" s="56"/>
      <c r="AE49529" s="56"/>
    </row>
    <row r="49530" spans="1:31" x14ac:dyDescent="0.25">
      <c r="A49530" s="41">
        <v>0</v>
      </c>
      <c r="C49530" s="56"/>
      <c r="AC49530" s="56"/>
      <c r="AD49530" s="56"/>
      <c r="AE49530" s="56"/>
    </row>
    <row r="49531" spans="1:31" x14ac:dyDescent="0.25">
      <c r="A49531" s="41">
        <v>0</v>
      </c>
      <c r="C49531" s="56"/>
      <c r="AC49531" s="56"/>
      <c r="AD49531" s="56"/>
      <c r="AE49531" s="56"/>
    </row>
    <row r="49532" spans="1:31" x14ac:dyDescent="0.25">
      <c r="A49532" s="41">
        <v>0</v>
      </c>
      <c r="C49532" s="56"/>
      <c r="AC49532" s="56"/>
      <c r="AD49532" s="56"/>
      <c r="AE49532" s="56"/>
    </row>
    <row r="49533" spans="1:31" x14ac:dyDescent="0.25">
      <c r="A49533" s="41">
        <v>0</v>
      </c>
      <c r="C49533" s="56"/>
      <c r="AC49533" s="56"/>
      <c r="AD49533" s="56"/>
      <c r="AE49533" s="56"/>
    </row>
    <row r="49534" spans="1:31" x14ac:dyDescent="0.25">
      <c r="A49534" s="41">
        <v>0</v>
      </c>
      <c r="C49534" s="56"/>
      <c r="AC49534" s="56"/>
      <c r="AD49534" s="56"/>
      <c r="AE49534" s="56"/>
    </row>
    <row r="49535" spans="1:31" x14ac:dyDescent="0.25">
      <c r="A49535" s="41">
        <v>0</v>
      </c>
      <c r="C49535" s="56"/>
      <c r="AC49535" s="56"/>
      <c r="AD49535" s="56"/>
      <c r="AE49535" s="56"/>
    </row>
    <row r="49536" spans="1:31" x14ac:dyDescent="0.25">
      <c r="A49536" s="41">
        <v>0</v>
      </c>
      <c r="C49536" s="56"/>
      <c r="AC49536" s="56"/>
      <c r="AD49536" s="56"/>
      <c r="AE49536" s="56"/>
    </row>
    <row r="49537" spans="1:31" x14ac:dyDescent="0.25">
      <c r="A49537" s="41">
        <v>0</v>
      </c>
      <c r="C49537" s="56"/>
      <c r="AC49537" s="56"/>
      <c r="AD49537" s="56"/>
      <c r="AE49537" s="56"/>
    </row>
    <row r="49538" spans="1:31" x14ac:dyDescent="0.25">
      <c r="A49538" s="41">
        <v>0</v>
      </c>
      <c r="C49538" s="56"/>
      <c r="AC49538" s="56"/>
      <c r="AD49538" s="56"/>
      <c r="AE49538" s="56"/>
    </row>
    <row r="49539" spans="1:31" x14ac:dyDescent="0.25">
      <c r="A49539" s="41">
        <v>0</v>
      </c>
      <c r="C49539" s="56"/>
      <c r="AC49539" s="56"/>
      <c r="AD49539" s="56"/>
      <c r="AE49539" s="56"/>
    </row>
    <row r="49540" spans="1:31" x14ac:dyDescent="0.25">
      <c r="A49540" s="41">
        <v>0</v>
      </c>
      <c r="C49540" s="56"/>
      <c r="AC49540" s="56"/>
      <c r="AD49540" s="56"/>
      <c r="AE49540" s="56"/>
    </row>
    <row r="49541" spans="1:31" x14ac:dyDescent="0.25">
      <c r="A49541" s="41">
        <v>0</v>
      </c>
      <c r="C49541" s="56"/>
      <c r="AC49541" s="56"/>
      <c r="AD49541" s="56"/>
      <c r="AE49541" s="56"/>
    </row>
    <row r="49542" spans="1:31" x14ac:dyDescent="0.25">
      <c r="A49542" s="41">
        <v>0</v>
      </c>
      <c r="C49542" s="56"/>
      <c r="AC49542" s="56"/>
      <c r="AD49542" s="56"/>
      <c r="AE49542" s="56"/>
    </row>
    <row r="49543" spans="1:31" x14ac:dyDescent="0.25">
      <c r="A49543" s="41">
        <v>0</v>
      </c>
      <c r="C49543" s="56"/>
      <c r="AC49543" s="56"/>
      <c r="AD49543" s="56"/>
      <c r="AE49543" s="56"/>
    </row>
    <row r="49544" spans="1:31" x14ac:dyDescent="0.25">
      <c r="A49544" s="41">
        <v>0</v>
      </c>
      <c r="C49544" s="56"/>
      <c r="AC49544" s="56"/>
      <c r="AD49544" s="56"/>
      <c r="AE49544" s="56"/>
    </row>
    <row r="49545" spans="1:31" x14ac:dyDescent="0.25">
      <c r="A49545" s="41">
        <v>0</v>
      </c>
      <c r="C49545" s="56"/>
      <c r="AC49545" s="56"/>
      <c r="AD49545" s="56"/>
      <c r="AE49545" s="56"/>
    </row>
    <row r="49546" spans="1:31" x14ac:dyDescent="0.25">
      <c r="A49546" s="41">
        <v>0</v>
      </c>
      <c r="C49546" s="56"/>
      <c r="AC49546" s="56"/>
      <c r="AD49546" s="56"/>
      <c r="AE49546" s="56"/>
    </row>
    <row r="49547" spans="1:31" x14ac:dyDescent="0.25">
      <c r="A49547" s="41">
        <v>0</v>
      </c>
      <c r="C49547" s="56"/>
      <c r="AC49547" s="56"/>
      <c r="AD49547" s="56"/>
      <c r="AE49547" s="56"/>
    </row>
    <row r="49548" spans="1:31" x14ac:dyDescent="0.25">
      <c r="A49548" s="41">
        <v>0</v>
      </c>
      <c r="C49548" s="56"/>
      <c r="AC49548" s="56"/>
      <c r="AD49548" s="56"/>
      <c r="AE49548" s="56"/>
    </row>
    <row r="49549" spans="1:31" x14ac:dyDescent="0.25">
      <c r="A49549" s="41">
        <v>0</v>
      </c>
      <c r="C49549" s="56"/>
      <c r="AC49549" s="56"/>
      <c r="AD49549" s="56"/>
      <c r="AE49549" s="56"/>
    </row>
    <row r="49550" spans="1:31" x14ac:dyDescent="0.25">
      <c r="A49550" s="41">
        <v>0</v>
      </c>
      <c r="C49550" s="56"/>
      <c r="AC49550" s="56"/>
      <c r="AD49550" s="56"/>
      <c r="AE49550" s="56"/>
    </row>
    <row r="49551" spans="1:31" x14ac:dyDescent="0.25">
      <c r="A49551" s="41">
        <v>0</v>
      </c>
      <c r="C49551" s="56"/>
      <c r="AC49551" s="56"/>
      <c r="AD49551" s="56"/>
      <c r="AE49551" s="56"/>
    </row>
    <row r="49552" spans="1:31" x14ac:dyDescent="0.25">
      <c r="A49552" s="41">
        <v>0</v>
      </c>
      <c r="C49552" s="56"/>
      <c r="AC49552" s="56"/>
      <c r="AD49552" s="56"/>
      <c r="AE49552" s="56"/>
    </row>
    <row r="49553" spans="1:31" x14ac:dyDescent="0.25">
      <c r="A49553" s="41">
        <v>0</v>
      </c>
      <c r="C49553" s="56"/>
      <c r="AC49553" s="56"/>
      <c r="AD49553" s="56"/>
      <c r="AE49553" s="56"/>
    </row>
    <row r="49554" spans="1:31" x14ac:dyDescent="0.25">
      <c r="A49554" s="41">
        <v>0</v>
      </c>
      <c r="C49554" s="56"/>
      <c r="AC49554" s="56"/>
      <c r="AD49554" s="56"/>
      <c r="AE49554" s="56"/>
    </row>
    <row r="49555" spans="1:31" x14ac:dyDescent="0.25">
      <c r="A49555" s="41">
        <v>0</v>
      </c>
      <c r="C49555" s="56"/>
      <c r="AC49555" s="56"/>
      <c r="AD49555" s="56"/>
      <c r="AE49555" s="56"/>
    </row>
    <row r="49556" spans="1:31" x14ac:dyDescent="0.25">
      <c r="A49556" s="41">
        <v>0</v>
      </c>
      <c r="C49556" s="56"/>
      <c r="AC49556" s="56"/>
      <c r="AD49556" s="56"/>
      <c r="AE49556" s="56"/>
    </row>
    <row r="49557" spans="1:31" x14ac:dyDescent="0.25">
      <c r="A49557" s="41">
        <v>0</v>
      </c>
      <c r="C49557" s="56"/>
      <c r="AC49557" s="56"/>
      <c r="AD49557" s="56"/>
      <c r="AE49557" s="56"/>
    </row>
    <row r="49558" spans="1:31" x14ac:dyDescent="0.25">
      <c r="A49558" s="41">
        <v>0</v>
      </c>
      <c r="C49558" s="56"/>
      <c r="AC49558" s="56"/>
      <c r="AD49558" s="56"/>
      <c r="AE49558" s="56"/>
    </row>
    <row r="49559" spans="1:31" x14ac:dyDescent="0.25">
      <c r="A49559" s="41">
        <v>0</v>
      </c>
      <c r="C49559" s="56"/>
      <c r="AC49559" s="56"/>
      <c r="AD49559" s="56"/>
      <c r="AE49559" s="56"/>
    </row>
    <row r="49560" spans="1:31" x14ac:dyDescent="0.25">
      <c r="A49560" s="41">
        <v>79786</v>
      </c>
      <c r="C49560" s="56"/>
      <c r="AC49560" s="56"/>
      <c r="AD49560" s="56"/>
      <c r="AE49560" s="56"/>
    </row>
    <row r="49561" spans="1:31" x14ac:dyDescent="0.25">
      <c r="A49561" s="41">
        <v>0</v>
      </c>
      <c r="C49561" s="56"/>
      <c r="AC49561" s="56"/>
      <c r="AD49561" s="56"/>
      <c r="AE49561" s="56"/>
    </row>
    <row r="49562" spans="1:31" x14ac:dyDescent="0.25">
      <c r="A49562" s="41">
        <v>0</v>
      </c>
      <c r="C49562" s="56"/>
      <c r="AC49562" s="56"/>
      <c r="AD49562" s="56"/>
      <c r="AE49562" s="56"/>
    </row>
    <row r="49563" spans="1:31" x14ac:dyDescent="0.25">
      <c r="A49563" s="41">
        <v>0</v>
      </c>
      <c r="C49563" s="56"/>
      <c r="AC49563" s="56"/>
      <c r="AD49563" s="56"/>
      <c r="AE49563" s="56"/>
    </row>
    <row r="49564" spans="1:31" x14ac:dyDescent="0.25">
      <c r="A49564" s="41">
        <v>0</v>
      </c>
      <c r="C49564" s="56"/>
      <c r="AC49564" s="56"/>
      <c r="AD49564" s="56"/>
      <c r="AE49564" s="56"/>
    </row>
    <row r="49565" spans="1:31" x14ac:dyDescent="0.25">
      <c r="A49565" s="41">
        <v>0</v>
      </c>
      <c r="C49565" s="56"/>
      <c r="AC49565" s="56"/>
      <c r="AD49565" s="56"/>
      <c r="AE49565" s="56"/>
    </row>
    <row r="49566" spans="1:31" x14ac:dyDescent="0.25">
      <c r="A49566" s="41">
        <v>0</v>
      </c>
      <c r="C49566" s="56"/>
      <c r="AC49566" s="56"/>
      <c r="AD49566" s="56"/>
      <c r="AE49566" s="56"/>
    </row>
    <row r="49567" spans="1:31" x14ac:dyDescent="0.25">
      <c r="A49567" s="41">
        <v>0</v>
      </c>
      <c r="C49567" s="56"/>
      <c r="AC49567" s="56"/>
      <c r="AD49567" s="56"/>
      <c r="AE49567" s="56"/>
    </row>
    <row r="49568" spans="1:31" x14ac:dyDescent="0.25">
      <c r="A49568" s="41">
        <v>0</v>
      </c>
      <c r="C49568" s="56"/>
      <c r="AC49568" s="56"/>
      <c r="AD49568" s="56"/>
      <c r="AE49568" s="56"/>
    </row>
    <row r="49569" spans="1:31" x14ac:dyDescent="0.25">
      <c r="A49569" s="41">
        <v>0</v>
      </c>
      <c r="C49569" s="56"/>
      <c r="AC49569" s="56"/>
      <c r="AD49569" s="56"/>
      <c r="AE49569" s="56"/>
    </row>
    <row r="49570" spans="1:31" x14ac:dyDescent="0.25">
      <c r="A49570" s="41">
        <v>0</v>
      </c>
      <c r="C49570" s="56"/>
      <c r="AC49570" s="56"/>
      <c r="AD49570" s="56"/>
      <c r="AE49570" s="56"/>
    </row>
    <row r="49571" spans="1:31" x14ac:dyDescent="0.25">
      <c r="A49571" s="41">
        <v>0</v>
      </c>
      <c r="C49571" s="56"/>
      <c r="AC49571" s="56"/>
      <c r="AD49571" s="56"/>
      <c r="AE49571" s="56"/>
    </row>
    <row r="49572" spans="1:31" x14ac:dyDescent="0.25">
      <c r="A49572" s="41">
        <v>0</v>
      </c>
      <c r="C49572" s="56"/>
      <c r="AC49572" s="56"/>
      <c r="AD49572" s="56"/>
      <c r="AE49572" s="56"/>
    </row>
    <row r="49573" spans="1:31" x14ac:dyDescent="0.25">
      <c r="A49573" s="41">
        <v>0</v>
      </c>
      <c r="C49573" s="56"/>
      <c r="AC49573" s="56"/>
      <c r="AD49573" s="56"/>
      <c r="AE49573" s="56"/>
    </row>
    <row r="49574" spans="1:31" x14ac:dyDescent="0.25">
      <c r="A49574" s="41">
        <v>0</v>
      </c>
      <c r="C49574" s="56"/>
      <c r="AC49574" s="56"/>
      <c r="AD49574" s="56"/>
      <c r="AE49574" s="56"/>
    </row>
    <row r="49575" spans="1:31" x14ac:dyDescent="0.25">
      <c r="A49575" s="41">
        <v>0</v>
      </c>
      <c r="C49575" s="56"/>
      <c r="AC49575" s="56"/>
      <c r="AD49575" s="56"/>
      <c r="AE49575" s="56"/>
    </row>
    <row r="49576" spans="1:31" x14ac:dyDescent="0.25">
      <c r="A49576" s="41">
        <v>0</v>
      </c>
      <c r="C49576" s="56"/>
      <c r="AC49576" s="56"/>
      <c r="AD49576" s="56"/>
      <c r="AE49576" s="56"/>
    </row>
    <row r="49577" spans="1:31" x14ac:dyDescent="0.25">
      <c r="A49577" s="41">
        <v>0</v>
      </c>
      <c r="C49577" s="56"/>
      <c r="AC49577" s="56"/>
      <c r="AD49577" s="56"/>
      <c r="AE49577" s="56"/>
    </row>
    <row r="49578" spans="1:31" x14ac:dyDescent="0.25">
      <c r="A49578" s="41">
        <v>0</v>
      </c>
      <c r="C49578" s="56"/>
      <c r="AC49578" s="56"/>
      <c r="AD49578" s="56"/>
      <c r="AE49578" s="56"/>
    </row>
    <row r="49579" spans="1:31" x14ac:dyDescent="0.25">
      <c r="A49579" s="41">
        <v>0</v>
      </c>
      <c r="C49579" s="56"/>
      <c r="AC49579" s="56"/>
      <c r="AD49579" s="56"/>
      <c r="AE49579" s="56"/>
    </row>
    <row r="49580" spans="1:31" x14ac:dyDescent="0.25">
      <c r="A49580" s="41">
        <v>0</v>
      </c>
      <c r="C49580" s="56"/>
      <c r="AC49580" s="56"/>
      <c r="AD49580" s="56"/>
      <c r="AE49580" s="56"/>
    </row>
    <row r="49581" spans="1:31" x14ac:dyDescent="0.25">
      <c r="A49581" s="41">
        <v>0</v>
      </c>
      <c r="C49581" s="56"/>
      <c r="AC49581" s="56"/>
      <c r="AD49581" s="56"/>
      <c r="AE49581" s="56"/>
    </row>
    <row r="49582" spans="1:31" x14ac:dyDescent="0.25">
      <c r="A49582" s="41">
        <v>0</v>
      </c>
      <c r="C49582" s="56"/>
      <c r="AC49582" s="56"/>
      <c r="AD49582" s="56"/>
      <c r="AE49582" s="56"/>
    </row>
    <row r="49583" spans="1:31" x14ac:dyDescent="0.25">
      <c r="A49583" s="41">
        <v>0</v>
      </c>
      <c r="C49583" s="56"/>
      <c r="AC49583" s="56"/>
      <c r="AD49583" s="56"/>
      <c r="AE49583" s="56"/>
    </row>
    <row r="49584" spans="1:31" x14ac:dyDescent="0.25">
      <c r="A49584" s="41">
        <v>0</v>
      </c>
      <c r="C49584" s="56"/>
      <c r="AC49584" s="56"/>
      <c r="AD49584" s="56"/>
      <c r="AE49584" s="56"/>
    </row>
    <row r="49585" spans="1:31" x14ac:dyDescent="0.25">
      <c r="A49585" s="41">
        <v>0</v>
      </c>
      <c r="C49585" s="56"/>
      <c r="AC49585" s="56"/>
      <c r="AD49585" s="56"/>
      <c r="AE49585" s="56"/>
    </row>
    <row r="49586" spans="1:31" x14ac:dyDescent="0.25">
      <c r="A49586" s="41">
        <v>0</v>
      </c>
      <c r="C49586" s="56"/>
      <c r="AC49586" s="56"/>
      <c r="AD49586" s="56"/>
      <c r="AE49586" s="56"/>
    </row>
    <row r="49587" spans="1:31" x14ac:dyDescent="0.25">
      <c r="A49587" s="41">
        <v>0</v>
      </c>
      <c r="C49587" s="56"/>
      <c r="AC49587" s="56"/>
      <c r="AD49587" s="56"/>
      <c r="AE49587" s="56"/>
    </row>
    <row r="49588" spans="1:31" x14ac:dyDescent="0.25">
      <c r="A49588" s="41">
        <v>0</v>
      </c>
      <c r="C49588" s="56"/>
      <c r="AC49588" s="56"/>
      <c r="AD49588" s="56"/>
      <c r="AE49588" s="56"/>
    </row>
    <row r="49589" spans="1:31" x14ac:dyDescent="0.25">
      <c r="A49589" s="41">
        <v>0</v>
      </c>
      <c r="C49589" s="56"/>
      <c r="AC49589" s="56"/>
      <c r="AD49589" s="56"/>
      <c r="AE49589" s="56"/>
    </row>
    <row r="49590" spans="1:31" x14ac:dyDescent="0.25">
      <c r="A49590" s="41">
        <v>0</v>
      </c>
      <c r="C49590" s="56"/>
      <c r="AC49590" s="56"/>
      <c r="AD49590" s="56"/>
      <c r="AE49590" s="56"/>
    </row>
    <row r="49591" spans="1:31" x14ac:dyDescent="0.25">
      <c r="A49591" s="41">
        <v>0</v>
      </c>
      <c r="C49591" s="56"/>
      <c r="AC49591" s="56"/>
      <c r="AD49591" s="56"/>
      <c r="AE49591" s="56"/>
    </row>
    <row r="49592" spans="1:31" x14ac:dyDescent="0.25">
      <c r="A49592" s="41">
        <v>0</v>
      </c>
      <c r="C49592" s="56"/>
      <c r="AC49592" s="56"/>
      <c r="AD49592" s="56"/>
      <c r="AE49592" s="56"/>
    </row>
    <row r="49593" spans="1:31" x14ac:dyDescent="0.25">
      <c r="A49593" s="41">
        <v>0</v>
      </c>
      <c r="C49593" s="56"/>
      <c r="AC49593" s="56"/>
      <c r="AD49593" s="56"/>
      <c r="AE49593" s="56"/>
    </row>
    <row r="49594" spans="1:31" x14ac:dyDescent="0.25">
      <c r="A49594" s="41">
        <v>0</v>
      </c>
      <c r="C49594" s="56"/>
      <c r="AC49594" s="56"/>
      <c r="AD49594" s="56"/>
      <c r="AE49594" s="56"/>
    </row>
    <row r="49595" spans="1:31" x14ac:dyDescent="0.25">
      <c r="A49595" s="41">
        <v>0</v>
      </c>
      <c r="C49595" s="56"/>
      <c r="AC49595" s="56"/>
      <c r="AD49595" s="56"/>
      <c r="AE49595" s="56"/>
    </row>
    <row r="49596" spans="1:31" x14ac:dyDescent="0.25">
      <c r="A49596" s="41">
        <v>0</v>
      </c>
      <c r="C49596" s="56"/>
      <c r="AC49596" s="56"/>
      <c r="AD49596" s="56"/>
      <c r="AE49596" s="56"/>
    </row>
    <row r="49597" spans="1:31" x14ac:dyDescent="0.25">
      <c r="A49597" s="41">
        <v>0</v>
      </c>
      <c r="C49597" s="56"/>
      <c r="AC49597" s="56"/>
      <c r="AD49597" s="56"/>
      <c r="AE49597" s="56"/>
    </row>
    <row r="49598" spans="1:31" x14ac:dyDescent="0.25">
      <c r="A49598" s="41">
        <v>0</v>
      </c>
      <c r="C49598" s="56"/>
      <c r="AC49598" s="56"/>
      <c r="AD49598" s="56"/>
      <c r="AE49598" s="56"/>
    </row>
    <row r="49599" spans="1:31" x14ac:dyDescent="0.25">
      <c r="A49599" s="41">
        <v>0</v>
      </c>
      <c r="C49599" s="56"/>
      <c r="AC49599" s="56"/>
      <c r="AD49599" s="56"/>
      <c r="AE49599" s="56"/>
    </row>
    <row r="49600" spans="1:31" x14ac:dyDescent="0.25">
      <c r="A49600" s="41">
        <v>0</v>
      </c>
      <c r="C49600" s="56"/>
      <c r="AC49600" s="56"/>
      <c r="AD49600" s="56"/>
      <c r="AE49600" s="56"/>
    </row>
    <row r="49601" spans="1:31" x14ac:dyDescent="0.25">
      <c r="A49601" s="41">
        <v>0</v>
      </c>
      <c r="C49601" s="56"/>
      <c r="AC49601" s="56"/>
      <c r="AD49601" s="56"/>
      <c r="AE49601" s="56"/>
    </row>
    <row r="49602" spans="1:31" x14ac:dyDescent="0.25">
      <c r="A49602" s="41">
        <v>0</v>
      </c>
      <c r="C49602" s="56"/>
      <c r="AC49602" s="56"/>
      <c r="AD49602" s="56"/>
      <c r="AE49602" s="56"/>
    </row>
    <row r="49603" spans="1:31" x14ac:dyDescent="0.25">
      <c r="A49603" s="41">
        <v>0</v>
      </c>
      <c r="C49603" s="56"/>
      <c r="AC49603" s="56"/>
      <c r="AD49603" s="56"/>
      <c r="AE49603" s="56"/>
    </row>
    <row r="49604" spans="1:31" x14ac:dyDescent="0.25">
      <c r="A49604" s="41">
        <v>0</v>
      </c>
      <c r="C49604" s="56"/>
      <c r="AC49604" s="56"/>
      <c r="AD49604" s="56"/>
      <c r="AE49604" s="56"/>
    </row>
    <row r="49605" spans="1:31" x14ac:dyDescent="0.25">
      <c r="A49605" s="41">
        <v>0</v>
      </c>
      <c r="C49605" s="56"/>
      <c r="AC49605" s="56"/>
      <c r="AD49605" s="56"/>
      <c r="AE49605" s="56"/>
    </row>
    <row r="49606" spans="1:31" x14ac:dyDescent="0.25">
      <c r="A49606" s="41">
        <v>0</v>
      </c>
      <c r="C49606" s="56"/>
      <c r="AC49606" s="56"/>
      <c r="AD49606" s="56"/>
      <c r="AE49606" s="56"/>
    </row>
    <row r="49607" spans="1:31" x14ac:dyDescent="0.25">
      <c r="A49607" s="41">
        <v>0</v>
      </c>
      <c r="C49607" s="56"/>
      <c r="AC49607" s="56"/>
      <c r="AD49607" s="56"/>
      <c r="AE49607" s="56"/>
    </row>
    <row r="49608" spans="1:31" x14ac:dyDescent="0.25">
      <c r="A49608" s="41">
        <v>0</v>
      </c>
      <c r="C49608" s="56"/>
      <c r="AC49608" s="56"/>
      <c r="AD49608" s="56"/>
      <c r="AE49608" s="56"/>
    </row>
    <row r="49609" spans="1:31" x14ac:dyDescent="0.25">
      <c r="A49609" s="41">
        <v>0</v>
      </c>
      <c r="C49609" s="56"/>
      <c r="AC49609" s="56"/>
      <c r="AD49609" s="56"/>
      <c r="AE49609" s="56"/>
    </row>
    <row r="49610" spans="1:31" x14ac:dyDescent="0.25">
      <c r="A49610" s="41">
        <v>0</v>
      </c>
      <c r="C49610" s="56"/>
      <c r="AC49610" s="56"/>
      <c r="AD49610" s="56"/>
      <c r="AE49610" s="56"/>
    </row>
    <row r="49611" spans="1:31" x14ac:dyDescent="0.25">
      <c r="A49611" s="41">
        <v>0</v>
      </c>
      <c r="C49611" s="56"/>
      <c r="AC49611" s="56"/>
      <c r="AD49611" s="56"/>
      <c r="AE49611" s="56"/>
    </row>
    <row r="49612" spans="1:31" x14ac:dyDescent="0.25">
      <c r="A49612" s="41">
        <v>0</v>
      </c>
      <c r="C49612" s="56"/>
      <c r="AC49612" s="56"/>
      <c r="AD49612" s="56"/>
      <c r="AE49612" s="56"/>
    </row>
    <row r="49613" spans="1:31" x14ac:dyDescent="0.25">
      <c r="A49613" s="41">
        <v>46</v>
      </c>
      <c r="C49613" s="56"/>
      <c r="AC49613" s="56"/>
      <c r="AD49613" s="56"/>
      <c r="AE49613" s="56"/>
    </row>
    <row r="49614" spans="1:31" x14ac:dyDescent="0.25">
      <c r="A49614" s="41">
        <v>0</v>
      </c>
      <c r="C49614" s="56"/>
      <c r="AC49614" s="56"/>
      <c r="AD49614" s="56"/>
      <c r="AE49614" s="56"/>
    </row>
    <row r="49615" spans="1:31" x14ac:dyDescent="0.25">
      <c r="A49615" s="41">
        <v>0</v>
      </c>
      <c r="C49615" s="56"/>
      <c r="AC49615" s="56"/>
      <c r="AD49615" s="56"/>
      <c r="AE49615" s="56"/>
    </row>
    <row r="49616" spans="1:31" x14ac:dyDescent="0.25">
      <c r="A49616" s="41">
        <v>0</v>
      </c>
      <c r="C49616" s="56"/>
      <c r="AC49616" s="56"/>
      <c r="AD49616" s="56"/>
      <c r="AE49616" s="56"/>
    </row>
    <row r="49617" spans="1:31" x14ac:dyDescent="0.25">
      <c r="A49617" s="41">
        <v>0</v>
      </c>
      <c r="C49617" s="56"/>
      <c r="AC49617" s="56"/>
      <c r="AD49617" s="56"/>
      <c r="AE49617" s="56"/>
    </row>
    <row r="49618" spans="1:31" x14ac:dyDescent="0.25">
      <c r="A49618" s="41">
        <v>0</v>
      </c>
      <c r="C49618" s="56"/>
      <c r="AC49618" s="56"/>
      <c r="AD49618" s="56"/>
      <c r="AE49618" s="56"/>
    </row>
    <row r="49619" spans="1:31" x14ac:dyDescent="0.25">
      <c r="A49619" s="41">
        <v>0</v>
      </c>
      <c r="C49619" s="56"/>
      <c r="AC49619" s="56"/>
      <c r="AD49619" s="56"/>
      <c r="AE49619" s="56"/>
    </row>
    <row r="49620" spans="1:31" x14ac:dyDescent="0.25">
      <c r="A49620" s="41">
        <v>0</v>
      </c>
      <c r="C49620" s="56"/>
      <c r="AC49620" s="56"/>
      <c r="AD49620" s="56"/>
      <c r="AE49620" s="56"/>
    </row>
    <row r="49621" spans="1:31" x14ac:dyDescent="0.25">
      <c r="A49621" s="41">
        <v>0</v>
      </c>
      <c r="C49621" s="56"/>
      <c r="AC49621" s="56"/>
      <c r="AD49621" s="56"/>
      <c r="AE49621" s="56"/>
    </row>
    <row r="49622" spans="1:31" x14ac:dyDescent="0.25">
      <c r="A49622" s="41">
        <v>0</v>
      </c>
      <c r="C49622" s="56"/>
      <c r="AC49622" s="56"/>
      <c r="AD49622" s="56"/>
      <c r="AE49622" s="56"/>
    </row>
    <row r="49623" spans="1:31" x14ac:dyDescent="0.25">
      <c r="A49623" s="41">
        <v>0</v>
      </c>
      <c r="C49623" s="56"/>
      <c r="AC49623" s="56"/>
      <c r="AD49623" s="56"/>
      <c r="AE49623" s="56"/>
    </row>
    <row r="49624" spans="1:31" x14ac:dyDescent="0.25">
      <c r="A49624" s="41">
        <v>0</v>
      </c>
      <c r="C49624" s="56"/>
      <c r="AC49624" s="56"/>
      <c r="AD49624" s="56"/>
      <c r="AE49624" s="56"/>
    </row>
    <row r="49625" spans="1:31" x14ac:dyDescent="0.25">
      <c r="A49625" s="41">
        <v>0</v>
      </c>
      <c r="C49625" s="56"/>
      <c r="AC49625" s="56"/>
      <c r="AD49625" s="56"/>
      <c r="AE49625" s="56"/>
    </row>
    <row r="49626" spans="1:31" x14ac:dyDescent="0.25">
      <c r="A49626" s="41">
        <v>0</v>
      </c>
      <c r="C49626" s="56"/>
      <c r="AC49626" s="56"/>
      <c r="AD49626" s="56"/>
      <c r="AE49626" s="56"/>
    </row>
    <row r="49627" spans="1:31" x14ac:dyDescent="0.25">
      <c r="A49627" s="41">
        <v>0</v>
      </c>
      <c r="C49627" s="56"/>
      <c r="AC49627" s="56"/>
      <c r="AD49627" s="56"/>
      <c r="AE49627" s="56"/>
    </row>
    <row r="49628" spans="1:31" x14ac:dyDescent="0.25">
      <c r="A49628" s="41">
        <v>0</v>
      </c>
      <c r="C49628" s="56"/>
      <c r="AC49628" s="56"/>
      <c r="AD49628" s="56"/>
      <c r="AE49628" s="56"/>
    </row>
    <row r="49629" spans="1:31" x14ac:dyDescent="0.25">
      <c r="A49629" s="41">
        <v>0</v>
      </c>
      <c r="C49629" s="56"/>
      <c r="AC49629" s="56"/>
      <c r="AD49629" s="56"/>
      <c r="AE49629" s="56"/>
    </row>
    <row r="49630" spans="1:31" x14ac:dyDescent="0.25">
      <c r="A49630" s="41">
        <v>0</v>
      </c>
      <c r="C49630" s="56"/>
      <c r="AC49630" s="56"/>
      <c r="AD49630" s="56"/>
      <c r="AE49630" s="56"/>
    </row>
    <row r="49631" spans="1:31" x14ac:dyDescent="0.25">
      <c r="A49631" s="41">
        <v>0</v>
      </c>
      <c r="C49631" s="56"/>
      <c r="AC49631" s="56"/>
      <c r="AD49631" s="56"/>
      <c r="AE49631" s="56"/>
    </row>
    <row r="49632" spans="1:31" x14ac:dyDescent="0.25">
      <c r="A49632" s="41">
        <v>0</v>
      </c>
      <c r="C49632" s="56"/>
      <c r="AC49632" s="56"/>
      <c r="AD49632" s="56"/>
      <c r="AE49632" s="56"/>
    </row>
    <row r="49633" spans="1:31" x14ac:dyDescent="0.25">
      <c r="A49633" s="41">
        <v>0</v>
      </c>
      <c r="C49633" s="56"/>
      <c r="AC49633" s="56"/>
      <c r="AD49633" s="56"/>
      <c r="AE49633" s="56"/>
    </row>
    <row r="49634" spans="1:31" x14ac:dyDescent="0.25">
      <c r="A49634" s="41">
        <v>0</v>
      </c>
      <c r="C49634" s="56"/>
      <c r="AC49634" s="56"/>
      <c r="AD49634" s="56"/>
      <c r="AE49634" s="56"/>
    </row>
    <row r="49635" spans="1:31" x14ac:dyDescent="0.25">
      <c r="A49635" s="41">
        <v>0</v>
      </c>
      <c r="C49635" s="56"/>
      <c r="AC49635" s="56"/>
      <c r="AD49635" s="56"/>
      <c r="AE49635" s="56"/>
    </row>
    <row r="49636" spans="1:31" x14ac:dyDescent="0.25">
      <c r="A49636" s="41">
        <v>0</v>
      </c>
      <c r="C49636" s="56"/>
      <c r="AC49636" s="56"/>
      <c r="AD49636" s="56"/>
      <c r="AE49636" s="56"/>
    </row>
    <row r="49637" spans="1:31" x14ac:dyDescent="0.25">
      <c r="A49637" s="41">
        <v>0</v>
      </c>
      <c r="C49637" s="56"/>
      <c r="AC49637" s="56"/>
      <c r="AD49637" s="56"/>
      <c r="AE49637" s="56"/>
    </row>
    <row r="49638" spans="1:31" x14ac:dyDescent="0.25">
      <c r="A49638" s="41">
        <v>0</v>
      </c>
      <c r="C49638" s="56"/>
      <c r="AC49638" s="56"/>
      <c r="AD49638" s="56"/>
      <c r="AE49638" s="56"/>
    </row>
    <row r="49639" spans="1:31" x14ac:dyDescent="0.25">
      <c r="A49639" s="41">
        <v>0</v>
      </c>
      <c r="C49639" s="56"/>
      <c r="AC49639" s="56"/>
      <c r="AD49639" s="56"/>
      <c r="AE49639" s="56"/>
    </row>
    <row r="49640" spans="1:31" x14ac:dyDescent="0.25">
      <c r="A49640" s="41">
        <v>0</v>
      </c>
      <c r="C49640" s="56"/>
      <c r="AC49640" s="56"/>
      <c r="AD49640" s="56"/>
      <c r="AE49640" s="56"/>
    </row>
    <row r="49641" spans="1:31" x14ac:dyDescent="0.25">
      <c r="A49641" s="41">
        <v>0</v>
      </c>
      <c r="C49641" s="56"/>
      <c r="AC49641" s="56"/>
      <c r="AD49641" s="56"/>
      <c r="AE49641" s="56"/>
    </row>
    <row r="49642" spans="1:31" x14ac:dyDescent="0.25">
      <c r="A49642" s="41">
        <v>11605</v>
      </c>
      <c r="C49642" s="56"/>
      <c r="AC49642" s="56"/>
      <c r="AD49642" s="56"/>
      <c r="AE49642" s="56"/>
    </row>
    <row r="49643" spans="1:31" x14ac:dyDescent="0.25">
      <c r="A49643" s="41">
        <v>0</v>
      </c>
      <c r="C49643" s="56"/>
      <c r="AC49643" s="56"/>
      <c r="AD49643" s="56"/>
      <c r="AE49643" s="56"/>
    </row>
    <row r="49644" spans="1:31" x14ac:dyDescent="0.25">
      <c r="A49644" s="41">
        <v>0</v>
      </c>
      <c r="C49644" s="56"/>
      <c r="AC49644" s="56"/>
      <c r="AD49644" s="56"/>
      <c r="AE49644" s="56"/>
    </row>
    <row r="49645" spans="1:31" x14ac:dyDescent="0.25">
      <c r="A49645" s="41">
        <v>0</v>
      </c>
      <c r="C49645" s="56"/>
      <c r="AC49645" s="56"/>
      <c r="AD49645" s="56"/>
      <c r="AE49645" s="56"/>
    </row>
    <row r="49646" spans="1:31" x14ac:dyDescent="0.25">
      <c r="A49646" s="41">
        <v>0</v>
      </c>
      <c r="C49646" s="56"/>
      <c r="AC49646" s="56"/>
      <c r="AD49646" s="56"/>
      <c r="AE49646" s="56"/>
    </row>
    <row r="49647" spans="1:31" x14ac:dyDescent="0.25">
      <c r="A49647" s="41">
        <v>0</v>
      </c>
      <c r="C49647" s="56"/>
      <c r="AC49647" s="56"/>
      <c r="AD49647" s="56"/>
      <c r="AE49647" s="56"/>
    </row>
    <row r="49648" spans="1:31" x14ac:dyDescent="0.25">
      <c r="A49648" s="41">
        <v>0</v>
      </c>
      <c r="C49648" s="56"/>
      <c r="AC49648" s="56"/>
      <c r="AD49648" s="56"/>
      <c r="AE49648" s="56"/>
    </row>
    <row r="49649" spans="1:31" x14ac:dyDescent="0.25">
      <c r="A49649" s="41">
        <v>0</v>
      </c>
      <c r="C49649" s="56"/>
      <c r="AC49649" s="56"/>
      <c r="AD49649" s="56"/>
      <c r="AE49649" s="56"/>
    </row>
    <row r="49650" spans="1:31" x14ac:dyDescent="0.25">
      <c r="A49650" s="41">
        <v>0</v>
      </c>
      <c r="C49650" s="56"/>
      <c r="AC49650" s="56"/>
      <c r="AD49650" s="56"/>
      <c r="AE49650" s="56"/>
    </row>
    <row r="49651" spans="1:31" x14ac:dyDescent="0.25">
      <c r="A49651" s="41">
        <v>0</v>
      </c>
      <c r="C49651" s="56"/>
      <c r="AC49651" s="56"/>
      <c r="AD49651" s="56"/>
      <c r="AE49651" s="56"/>
    </row>
    <row r="49652" spans="1:31" x14ac:dyDescent="0.25">
      <c r="A49652" s="41">
        <v>0</v>
      </c>
      <c r="C49652" s="56"/>
      <c r="AC49652" s="56"/>
      <c r="AD49652" s="56"/>
      <c r="AE49652" s="56"/>
    </row>
    <row r="49653" spans="1:31" x14ac:dyDescent="0.25">
      <c r="A49653" s="41">
        <v>0</v>
      </c>
      <c r="C49653" s="56"/>
      <c r="AC49653" s="56"/>
      <c r="AD49653" s="56"/>
      <c r="AE49653" s="56"/>
    </row>
    <row r="49654" spans="1:31" x14ac:dyDescent="0.25">
      <c r="A49654" s="41">
        <v>0</v>
      </c>
      <c r="C49654" s="56"/>
      <c r="AC49654" s="56"/>
      <c r="AD49654" s="56"/>
      <c r="AE49654" s="56"/>
    </row>
    <row r="49655" spans="1:31" x14ac:dyDescent="0.25">
      <c r="A49655" s="41">
        <v>0</v>
      </c>
      <c r="C49655" s="56"/>
      <c r="AC49655" s="56"/>
      <c r="AD49655" s="56"/>
      <c r="AE49655" s="56"/>
    </row>
    <row r="49656" spans="1:31" x14ac:dyDescent="0.25">
      <c r="A49656" s="41">
        <v>0</v>
      </c>
      <c r="C49656" s="56"/>
      <c r="AC49656" s="56"/>
      <c r="AD49656" s="56"/>
      <c r="AE49656" s="56"/>
    </row>
    <row r="49657" spans="1:31" x14ac:dyDescent="0.25">
      <c r="A49657" s="41">
        <v>0</v>
      </c>
      <c r="C49657" s="56"/>
      <c r="AC49657" s="56"/>
      <c r="AD49657" s="56"/>
      <c r="AE49657" s="56"/>
    </row>
    <row r="49658" spans="1:31" x14ac:dyDescent="0.25">
      <c r="A49658" s="41">
        <v>0</v>
      </c>
      <c r="C49658" s="56"/>
      <c r="AC49658" s="56"/>
      <c r="AD49658" s="56"/>
      <c r="AE49658" s="56"/>
    </row>
    <row r="49659" spans="1:31" x14ac:dyDescent="0.25">
      <c r="A49659" s="41">
        <v>0</v>
      </c>
      <c r="C49659" s="56"/>
      <c r="AC49659" s="56"/>
      <c r="AD49659" s="56"/>
      <c r="AE49659" s="56"/>
    </row>
    <row r="49660" spans="1:31" x14ac:dyDescent="0.25">
      <c r="A49660" s="41">
        <v>0</v>
      </c>
      <c r="C49660" s="56"/>
      <c r="AC49660" s="56"/>
      <c r="AD49660" s="56"/>
      <c r="AE49660" s="56"/>
    </row>
    <row r="49661" spans="1:31" x14ac:dyDescent="0.25">
      <c r="A49661" s="41">
        <v>0</v>
      </c>
      <c r="C49661" s="56"/>
      <c r="AC49661" s="56"/>
      <c r="AD49661" s="56"/>
      <c r="AE49661" s="56"/>
    </row>
    <row r="49662" spans="1:31" x14ac:dyDescent="0.25">
      <c r="A49662" s="41">
        <v>0</v>
      </c>
      <c r="C49662" s="56"/>
      <c r="AC49662" s="56"/>
      <c r="AD49662" s="56"/>
      <c r="AE49662" s="56"/>
    </row>
    <row r="49663" spans="1:31" x14ac:dyDescent="0.25">
      <c r="A49663" s="41">
        <v>0</v>
      </c>
      <c r="C49663" s="56"/>
      <c r="AC49663" s="56"/>
      <c r="AD49663" s="56"/>
      <c r="AE49663" s="56"/>
    </row>
    <row r="49664" spans="1:31" x14ac:dyDescent="0.25">
      <c r="A49664" s="41">
        <v>0</v>
      </c>
      <c r="C49664" s="56"/>
      <c r="AC49664" s="56"/>
      <c r="AD49664" s="56"/>
      <c r="AE49664" s="56"/>
    </row>
    <row r="49665" spans="1:31" x14ac:dyDescent="0.25">
      <c r="A49665" s="41">
        <v>0</v>
      </c>
      <c r="C49665" s="56"/>
      <c r="AC49665" s="56"/>
      <c r="AD49665" s="56"/>
      <c r="AE49665" s="56"/>
    </row>
    <row r="49666" spans="1:31" x14ac:dyDescent="0.25">
      <c r="A49666" s="41">
        <v>0</v>
      </c>
      <c r="C49666" s="56"/>
      <c r="AC49666" s="56"/>
      <c r="AD49666" s="56"/>
      <c r="AE49666" s="56"/>
    </row>
    <row r="49667" spans="1:31" x14ac:dyDescent="0.25">
      <c r="A49667" s="41">
        <v>0</v>
      </c>
      <c r="C49667" s="56"/>
      <c r="AC49667" s="56"/>
      <c r="AD49667" s="56"/>
      <c r="AE49667" s="56"/>
    </row>
    <row r="49668" spans="1:31" x14ac:dyDescent="0.25">
      <c r="A49668" s="41">
        <v>0</v>
      </c>
      <c r="C49668" s="56"/>
      <c r="AC49668" s="56"/>
      <c r="AD49668" s="56"/>
      <c r="AE49668" s="56"/>
    </row>
    <row r="49669" spans="1:31" x14ac:dyDescent="0.25">
      <c r="A49669" s="41">
        <v>0</v>
      </c>
      <c r="C49669" s="56"/>
      <c r="AC49669" s="56"/>
      <c r="AD49669" s="56"/>
      <c r="AE49669" s="56"/>
    </row>
    <row r="49670" spans="1:31" x14ac:dyDescent="0.25">
      <c r="A49670" s="41">
        <v>0</v>
      </c>
      <c r="C49670" s="56"/>
      <c r="AC49670" s="56"/>
      <c r="AD49670" s="56"/>
      <c r="AE49670" s="56"/>
    </row>
    <row r="49671" spans="1:31" x14ac:dyDescent="0.25">
      <c r="A49671" s="41">
        <v>0</v>
      </c>
      <c r="C49671" s="56"/>
      <c r="AC49671" s="56"/>
      <c r="AD49671" s="56"/>
      <c r="AE49671" s="56"/>
    </row>
    <row r="49672" spans="1:31" x14ac:dyDescent="0.25">
      <c r="A49672" s="41">
        <v>0</v>
      </c>
      <c r="C49672" s="56"/>
      <c r="AC49672" s="56"/>
      <c r="AD49672" s="56"/>
      <c r="AE49672" s="56"/>
    </row>
    <row r="49673" spans="1:31" x14ac:dyDescent="0.25">
      <c r="A49673" s="41">
        <v>0</v>
      </c>
      <c r="C49673" s="56"/>
      <c r="AC49673" s="56"/>
      <c r="AD49673" s="56"/>
      <c r="AE49673" s="56"/>
    </row>
    <row r="49674" spans="1:31" x14ac:dyDescent="0.25">
      <c r="A49674" s="41">
        <v>0</v>
      </c>
      <c r="C49674" s="56"/>
      <c r="AC49674" s="56"/>
      <c r="AD49674" s="56"/>
      <c r="AE49674" s="56"/>
    </row>
    <row r="49675" spans="1:31" x14ac:dyDescent="0.25">
      <c r="A49675" s="41">
        <v>0</v>
      </c>
      <c r="C49675" s="56"/>
      <c r="AC49675" s="56"/>
      <c r="AD49675" s="56"/>
      <c r="AE49675" s="56"/>
    </row>
    <row r="49676" spans="1:31" x14ac:dyDescent="0.25">
      <c r="A49676" s="41">
        <v>0</v>
      </c>
      <c r="C49676" s="56"/>
      <c r="AC49676" s="56"/>
      <c r="AD49676" s="56"/>
      <c r="AE49676" s="56"/>
    </row>
    <row r="49677" spans="1:31" x14ac:dyDescent="0.25">
      <c r="A49677" s="41">
        <v>0</v>
      </c>
      <c r="C49677" s="56"/>
      <c r="AC49677" s="56"/>
      <c r="AD49677" s="56"/>
      <c r="AE49677" s="56"/>
    </row>
    <row r="49678" spans="1:31" x14ac:dyDescent="0.25">
      <c r="A49678" s="41">
        <v>0</v>
      </c>
      <c r="C49678" s="56"/>
      <c r="AC49678" s="56"/>
      <c r="AD49678" s="56"/>
      <c r="AE49678" s="56"/>
    </row>
    <row r="49679" spans="1:31" x14ac:dyDescent="0.25">
      <c r="A49679" s="41">
        <v>0</v>
      </c>
      <c r="C49679" s="56"/>
      <c r="AC49679" s="56"/>
      <c r="AD49679" s="56"/>
      <c r="AE49679" s="56"/>
    </row>
    <row r="49680" spans="1:31" x14ac:dyDescent="0.25">
      <c r="A49680" s="41">
        <v>0</v>
      </c>
      <c r="C49680" s="56"/>
      <c r="AC49680" s="56"/>
      <c r="AD49680" s="56"/>
      <c r="AE49680" s="56"/>
    </row>
    <row r="49681" spans="1:31" x14ac:dyDescent="0.25">
      <c r="A49681" s="41">
        <v>0</v>
      </c>
      <c r="C49681" s="56"/>
      <c r="AC49681" s="56"/>
      <c r="AD49681" s="56"/>
      <c r="AE49681" s="56"/>
    </row>
    <row r="49682" spans="1:31" x14ac:dyDescent="0.25">
      <c r="A49682" s="41">
        <v>0</v>
      </c>
      <c r="C49682" s="56"/>
      <c r="AC49682" s="56"/>
      <c r="AD49682" s="56"/>
      <c r="AE49682" s="56"/>
    </row>
    <row r="49683" spans="1:31" x14ac:dyDescent="0.25">
      <c r="A49683" s="41">
        <v>0</v>
      </c>
      <c r="C49683" s="56"/>
      <c r="AC49683" s="56"/>
      <c r="AD49683" s="56"/>
      <c r="AE49683" s="56"/>
    </row>
    <row r="49684" spans="1:31" x14ac:dyDescent="0.25">
      <c r="A49684" s="41">
        <v>0</v>
      </c>
      <c r="C49684" s="56"/>
      <c r="AC49684" s="56"/>
      <c r="AD49684" s="56"/>
      <c r="AE49684" s="56"/>
    </row>
    <row r="49685" spans="1:31" x14ac:dyDescent="0.25">
      <c r="A49685" s="41">
        <v>0</v>
      </c>
      <c r="C49685" s="56"/>
      <c r="AC49685" s="56"/>
      <c r="AD49685" s="56"/>
      <c r="AE49685" s="56"/>
    </row>
    <row r="49686" spans="1:31" x14ac:dyDescent="0.25">
      <c r="A49686" s="41">
        <v>0</v>
      </c>
      <c r="C49686" s="56"/>
      <c r="AC49686" s="56"/>
      <c r="AD49686" s="56"/>
      <c r="AE49686" s="56"/>
    </row>
    <row r="49687" spans="1:31" x14ac:dyDescent="0.25">
      <c r="A49687" s="41">
        <v>0</v>
      </c>
      <c r="C49687" s="56"/>
      <c r="AC49687" s="56"/>
      <c r="AD49687" s="56"/>
      <c r="AE49687" s="56"/>
    </row>
    <row r="49688" spans="1:31" x14ac:dyDescent="0.25">
      <c r="A49688" s="41">
        <v>0</v>
      </c>
      <c r="C49688" s="56"/>
      <c r="AC49688" s="56"/>
      <c r="AD49688" s="56"/>
      <c r="AE49688" s="56"/>
    </row>
    <row r="49689" spans="1:31" x14ac:dyDescent="0.25">
      <c r="A49689" s="41">
        <v>0</v>
      </c>
      <c r="C49689" s="56"/>
      <c r="AC49689" s="56"/>
      <c r="AD49689" s="56"/>
      <c r="AE49689" s="56"/>
    </row>
    <row r="49690" spans="1:31" x14ac:dyDescent="0.25">
      <c r="A49690" s="41">
        <v>0</v>
      </c>
      <c r="C49690" s="56"/>
      <c r="AC49690" s="56"/>
      <c r="AD49690" s="56"/>
      <c r="AE49690" s="56"/>
    </row>
    <row r="49691" spans="1:31" x14ac:dyDescent="0.25">
      <c r="A49691" s="41">
        <v>0</v>
      </c>
      <c r="C49691" s="56"/>
      <c r="AC49691" s="56"/>
      <c r="AD49691" s="56"/>
      <c r="AE49691" s="56"/>
    </row>
    <row r="49692" spans="1:31" x14ac:dyDescent="0.25">
      <c r="A49692" s="41">
        <v>0</v>
      </c>
      <c r="C49692" s="56"/>
      <c r="AC49692" s="56"/>
      <c r="AD49692" s="56"/>
      <c r="AE49692" s="56"/>
    </row>
    <row r="49693" spans="1:31" x14ac:dyDescent="0.25">
      <c r="A49693" s="41">
        <v>0</v>
      </c>
      <c r="C49693" s="56"/>
      <c r="AC49693" s="56"/>
      <c r="AD49693" s="56"/>
      <c r="AE49693" s="56"/>
    </row>
    <row r="49694" spans="1:31" x14ac:dyDescent="0.25">
      <c r="A49694" s="41">
        <v>0</v>
      </c>
      <c r="C49694" s="56"/>
      <c r="AC49694" s="56"/>
      <c r="AD49694" s="56"/>
      <c r="AE49694" s="56"/>
    </row>
    <row r="49695" spans="1:31" x14ac:dyDescent="0.25">
      <c r="A49695" s="41">
        <v>0</v>
      </c>
      <c r="C49695" s="56"/>
      <c r="AC49695" s="56"/>
      <c r="AD49695" s="56"/>
      <c r="AE49695" s="56"/>
    </row>
    <row r="49696" spans="1:31" x14ac:dyDescent="0.25">
      <c r="A49696" s="41">
        <v>0</v>
      </c>
      <c r="C49696" s="56"/>
      <c r="AC49696" s="56"/>
      <c r="AD49696" s="56"/>
      <c r="AE49696" s="56"/>
    </row>
    <row r="49697" spans="1:31" x14ac:dyDescent="0.25">
      <c r="A49697" s="41">
        <v>0</v>
      </c>
      <c r="C49697" s="56"/>
      <c r="AC49697" s="56"/>
      <c r="AD49697" s="56"/>
      <c r="AE49697" s="56"/>
    </row>
    <row r="49698" spans="1:31" x14ac:dyDescent="0.25">
      <c r="A49698" s="41">
        <v>0</v>
      </c>
      <c r="C49698" s="56"/>
      <c r="AC49698" s="56"/>
      <c r="AD49698" s="56"/>
      <c r="AE49698" s="56"/>
    </row>
    <row r="49699" spans="1:31" x14ac:dyDescent="0.25">
      <c r="A49699" s="41">
        <v>0</v>
      </c>
      <c r="C49699" s="56"/>
      <c r="AC49699" s="56"/>
      <c r="AD49699" s="56"/>
      <c r="AE49699" s="56"/>
    </row>
    <row r="49700" spans="1:31" x14ac:dyDescent="0.25">
      <c r="A49700" s="41">
        <v>0</v>
      </c>
      <c r="C49700" s="56"/>
      <c r="AC49700" s="56"/>
      <c r="AD49700" s="56"/>
      <c r="AE49700" s="56"/>
    </row>
    <row r="49701" spans="1:31" x14ac:dyDescent="0.25">
      <c r="A49701" s="41">
        <v>0</v>
      </c>
      <c r="C49701" s="56"/>
      <c r="AC49701" s="56"/>
      <c r="AD49701" s="56"/>
      <c r="AE49701" s="56"/>
    </row>
    <row r="49702" spans="1:31" x14ac:dyDescent="0.25">
      <c r="A49702" s="41">
        <v>0</v>
      </c>
      <c r="C49702" s="56"/>
      <c r="AC49702" s="56"/>
      <c r="AD49702" s="56"/>
      <c r="AE49702" s="56"/>
    </row>
    <row r="49703" spans="1:31" x14ac:dyDescent="0.25">
      <c r="A49703" s="41">
        <v>0</v>
      </c>
      <c r="C49703" s="56"/>
      <c r="AC49703" s="56"/>
      <c r="AD49703" s="56"/>
      <c r="AE49703" s="56"/>
    </row>
    <row r="49704" spans="1:31" x14ac:dyDescent="0.25">
      <c r="A49704" s="41">
        <v>0</v>
      </c>
      <c r="C49704" s="56"/>
      <c r="AC49704" s="56"/>
      <c r="AD49704" s="56"/>
      <c r="AE49704" s="56"/>
    </row>
    <row r="49705" spans="1:31" x14ac:dyDescent="0.25">
      <c r="A49705" s="41">
        <v>0</v>
      </c>
      <c r="C49705" s="56"/>
      <c r="AC49705" s="56"/>
      <c r="AD49705" s="56"/>
      <c r="AE49705" s="56"/>
    </row>
    <row r="49706" spans="1:31" x14ac:dyDescent="0.25">
      <c r="A49706" s="41">
        <v>0</v>
      </c>
      <c r="C49706" s="56"/>
      <c r="AC49706" s="56"/>
      <c r="AD49706" s="56"/>
      <c r="AE49706" s="56"/>
    </row>
    <row r="49707" spans="1:31" x14ac:dyDescent="0.25">
      <c r="A49707" s="41">
        <v>0</v>
      </c>
      <c r="C49707" s="56"/>
      <c r="AC49707" s="56"/>
      <c r="AD49707" s="56"/>
      <c r="AE49707" s="56"/>
    </row>
    <row r="49708" spans="1:31" x14ac:dyDescent="0.25">
      <c r="A49708" s="41">
        <v>0</v>
      </c>
      <c r="C49708" s="56"/>
      <c r="AC49708" s="56"/>
      <c r="AD49708" s="56"/>
      <c r="AE49708" s="56"/>
    </row>
    <row r="49709" spans="1:31" x14ac:dyDescent="0.25">
      <c r="A49709" s="41">
        <v>0</v>
      </c>
      <c r="C49709" s="56"/>
      <c r="AC49709" s="56"/>
      <c r="AD49709" s="56"/>
      <c r="AE49709" s="56"/>
    </row>
    <row r="49710" spans="1:31" x14ac:dyDescent="0.25">
      <c r="A49710" s="41">
        <v>0</v>
      </c>
      <c r="C49710" s="56"/>
      <c r="AC49710" s="56"/>
      <c r="AD49710" s="56"/>
      <c r="AE49710" s="56"/>
    </row>
    <row r="49711" spans="1:31" x14ac:dyDescent="0.25">
      <c r="A49711" s="41">
        <v>0</v>
      </c>
      <c r="C49711" s="56"/>
      <c r="AC49711" s="56"/>
      <c r="AD49711" s="56"/>
      <c r="AE49711" s="56"/>
    </row>
    <row r="49712" spans="1:31" x14ac:dyDescent="0.25">
      <c r="A49712" s="41">
        <v>0</v>
      </c>
      <c r="C49712" s="56"/>
      <c r="AC49712" s="56"/>
      <c r="AD49712" s="56"/>
      <c r="AE49712" s="56"/>
    </row>
    <row r="49713" spans="1:31" x14ac:dyDescent="0.25">
      <c r="A49713" s="41">
        <v>0</v>
      </c>
      <c r="C49713" s="56"/>
      <c r="AC49713" s="56"/>
      <c r="AD49713" s="56"/>
      <c r="AE49713" s="56"/>
    </row>
    <row r="49714" spans="1:31" x14ac:dyDescent="0.25">
      <c r="A49714" s="41">
        <v>0</v>
      </c>
      <c r="C49714" s="56"/>
      <c r="AC49714" s="56"/>
      <c r="AD49714" s="56"/>
      <c r="AE49714" s="56"/>
    </row>
    <row r="49715" spans="1:31" x14ac:dyDescent="0.25">
      <c r="A49715" s="41">
        <v>0</v>
      </c>
      <c r="C49715" s="56"/>
      <c r="AC49715" s="56"/>
      <c r="AD49715" s="56"/>
      <c r="AE49715" s="56"/>
    </row>
    <row r="49716" spans="1:31" x14ac:dyDescent="0.25">
      <c r="A49716" s="41">
        <v>0</v>
      </c>
      <c r="C49716" s="56"/>
      <c r="AC49716" s="56"/>
      <c r="AD49716" s="56"/>
      <c r="AE49716" s="56"/>
    </row>
    <row r="49717" spans="1:31" x14ac:dyDescent="0.25">
      <c r="A49717" s="41">
        <v>0</v>
      </c>
      <c r="C49717" s="56"/>
      <c r="AC49717" s="56"/>
      <c r="AD49717" s="56"/>
      <c r="AE49717" s="56"/>
    </row>
    <row r="49718" spans="1:31" x14ac:dyDescent="0.25">
      <c r="A49718" s="41">
        <v>0</v>
      </c>
      <c r="C49718" s="56"/>
      <c r="AC49718" s="56"/>
      <c r="AD49718" s="56"/>
      <c r="AE49718" s="56"/>
    </row>
    <row r="49719" spans="1:31" x14ac:dyDescent="0.25">
      <c r="A49719" s="41">
        <v>0</v>
      </c>
      <c r="C49719" s="56"/>
      <c r="AC49719" s="56"/>
      <c r="AD49719" s="56"/>
      <c r="AE49719" s="56"/>
    </row>
    <row r="49720" spans="1:31" x14ac:dyDescent="0.25">
      <c r="A49720" s="41">
        <v>0</v>
      </c>
      <c r="C49720" s="56"/>
      <c r="AC49720" s="56"/>
      <c r="AD49720" s="56"/>
      <c r="AE49720" s="56"/>
    </row>
    <row r="49721" spans="1:31" x14ac:dyDescent="0.25">
      <c r="A49721" s="41">
        <v>0</v>
      </c>
      <c r="C49721" s="56"/>
      <c r="AC49721" s="56"/>
      <c r="AD49721" s="56"/>
      <c r="AE49721" s="56"/>
    </row>
    <row r="49722" spans="1:31" x14ac:dyDescent="0.25">
      <c r="A49722" s="41">
        <v>0</v>
      </c>
      <c r="C49722" s="56"/>
      <c r="AC49722" s="56"/>
      <c r="AD49722" s="56"/>
      <c r="AE49722" s="56"/>
    </row>
    <row r="49723" spans="1:31" x14ac:dyDescent="0.25">
      <c r="A49723" s="41">
        <v>0</v>
      </c>
      <c r="C49723" s="56"/>
      <c r="AC49723" s="56"/>
      <c r="AD49723" s="56"/>
      <c r="AE49723" s="56"/>
    </row>
    <row r="49724" spans="1:31" x14ac:dyDescent="0.25">
      <c r="A49724" s="41">
        <v>0</v>
      </c>
      <c r="C49724" s="56"/>
      <c r="AC49724" s="56"/>
      <c r="AD49724" s="56"/>
      <c r="AE49724" s="56"/>
    </row>
    <row r="49725" spans="1:31" x14ac:dyDescent="0.25">
      <c r="A49725" s="41">
        <v>0</v>
      </c>
      <c r="C49725" s="56"/>
      <c r="AC49725" s="56"/>
      <c r="AD49725" s="56"/>
      <c r="AE49725" s="56"/>
    </row>
    <row r="49726" spans="1:31" x14ac:dyDescent="0.25">
      <c r="A49726" s="41">
        <v>0</v>
      </c>
      <c r="C49726" s="56"/>
      <c r="AC49726" s="56"/>
      <c r="AD49726" s="56"/>
      <c r="AE49726" s="56"/>
    </row>
    <row r="49727" spans="1:31" x14ac:dyDescent="0.25">
      <c r="A49727" s="41">
        <v>0</v>
      </c>
      <c r="C49727" s="56"/>
      <c r="AC49727" s="56"/>
      <c r="AD49727" s="56"/>
      <c r="AE49727" s="56"/>
    </row>
    <row r="49728" spans="1:31" x14ac:dyDescent="0.25">
      <c r="A49728" s="41">
        <v>0</v>
      </c>
      <c r="C49728" s="56"/>
      <c r="AC49728" s="56"/>
      <c r="AD49728" s="56"/>
      <c r="AE49728" s="56"/>
    </row>
    <row r="49729" spans="1:31" x14ac:dyDescent="0.25">
      <c r="A49729" s="41">
        <v>0</v>
      </c>
      <c r="C49729" s="56"/>
      <c r="AC49729" s="56"/>
      <c r="AD49729" s="56"/>
      <c r="AE49729" s="56"/>
    </row>
    <row r="49730" spans="1:31" x14ac:dyDescent="0.25">
      <c r="A49730" s="41">
        <v>0</v>
      </c>
      <c r="C49730" s="56"/>
      <c r="AC49730" s="56"/>
      <c r="AD49730" s="56"/>
      <c r="AE49730" s="56"/>
    </row>
    <row r="49731" spans="1:31" x14ac:dyDescent="0.25">
      <c r="A49731" s="41">
        <v>0</v>
      </c>
      <c r="C49731" s="56"/>
      <c r="AC49731" s="56"/>
      <c r="AD49731" s="56"/>
      <c r="AE49731" s="56"/>
    </row>
    <row r="49732" spans="1:31" x14ac:dyDescent="0.25">
      <c r="A49732" s="41">
        <v>0</v>
      </c>
      <c r="C49732" s="56"/>
      <c r="AC49732" s="56"/>
      <c r="AD49732" s="56"/>
      <c r="AE49732" s="56"/>
    </row>
    <row r="49733" spans="1:31" x14ac:dyDescent="0.25">
      <c r="A49733" s="41">
        <v>0</v>
      </c>
      <c r="C49733" s="56"/>
      <c r="AC49733" s="56"/>
      <c r="AD49733" s="56"/>
      <c r="AE49733" s="56"/>
    </row>
    <row r="49734" spans="1:31" x14ac:dyDescent="0.25">
      <c r="A49734" s="41">
        <v>0</v>
      </c>
      <c r="C49734" s="56"/>
      <c r="AC49734" s="56"/>
      <c r="AD49734" s="56"/>
      <c r="AE49734" s="56"/>
    </row>
    <row r="49735" spans="1:31" x14ac:dyDescent="0.25">
      <c r="A49735" s="41">
        <v>0</v>
      </c>
      <c r="C49735" s="56"/>
      <c r="AC49735" s="56"/>
      <c r="AD49735" s="56"/>
      <c r="AE49735" s="56"/>
    </row>
    <row r="49736" spans="1:31" x14ac:dyDescent="0.25">
      <c r="A49736" s="41">
        <v>0</v>
      </c>
      <c r="C49736" s="56"/>
      <c r="AC49736" s="56"/>
      <c r="AD49736" s="56"/>
      <c r="AE49736" s="56"/>
    </row>
    <row r="49737" spans="1:31" x14ac:dyDescent="0.25">
      <c r="A49737" s="41">
        <v>0</v>
      </c>
      <c r="C49737" s="56"/>
      <c r="AC49737" s="56"/>
      <c r="AD49737" s="56"/>
      <c r="AE49737" s="56"/>
    </row>
    <row r="49738" spans="1:31" x14ac:dyDescent="0.25">
      <c r="A49738" s="41">
        <v>0</v>
      </c>
      <c r="C49738" s="56"/>
      <c r="AC49738" s="56"/>
      <c r="AD49738" s="56"/>
      <c r="AE49738" s="56"/>
    </row>
    <row r="49739" spans="1:31" x14ac:dyDescent="0.25">
      <c r="A49739" s="41">
        <v>0</v>
      </c>
      <c r="C49739" s="56"/>
      <c r="AC49739" s="56"/>
      <c r="AD49739" s="56"/>
      <c r="AE49739" s="56"/>
    </row>
    <row r="49740" spans="1:31" x14ac:dyDescent="0.25">
      <c r="A49740" s="41">
        <v>0</v>
      </c>
      <c r="C49740" s="56"/>
      <c r="AC49740" s="56"/>
      <c r="AD49740" s="56"/>
      <c r="AE49740" s="56"/>
    </row>
    <row r="49741" spans="1:31" x14ac:dyDescent="0.25">
      <c r="A49741" s="41">
        <v>0</v>
      </c>
      <c r="C49741" s="56"/>
      <c r="AC49741" s="56"/>
      <c r="AD49741" s="56"/>
      <c r="AE49741" s="56"/>
    </row>
    <row r="49742" spans="1:31" x14ac:dyDescent="0.25">
      <c r="A49742" s="41">
        <v>0</v>
      </c>
      <c r="C49742" s="56"/>
      <c r="AC49742" s="56"/>
      <c r="AD49742" s="56"/>
      <c r="AE49742" s="56"/>
    </row>
    <row r="49743" spans="1:31" x14ac:dyDescent="0.25">
      <c r="A49743" s="41">
        <v>0</v>
      </c>
      <c r="C49743" s="56"/>
      <c r="AC49743" s="56"/>
      <c r="AD49743" s="56"/>
      <c r="AE49743" s="56"/>
    </row>
    <row r="49744" spans="1:31" x14ac:dyDescent="0.25">
      <c r="A49744" s="41">
        <v>0</v>
      </c>
      <c r="C49744" s="56"/>
      <c r="AC49744" s="56"/>
      <c r="AD49744" s="56"/>
      <c r="AE49744" s="56"/>
    </row>
    <row r="49745" spans="1:31" x14ac:dyDescent="0.25">
      <c r="A49745" s="41">
        <v>0</v>
      </c>
      <c r="C49745" s="56"/>
      <c r="AC49745" s="56"/>
      <c r="AD49745" s="56"/>
      <c r="AE49745" s="56"/>
    </row>
    <row r="49746" spans="1:31" x14ac:dyDescent="0.25">
      <c r="A49746" s="41">
        <v>0</v>
      </c>
      <c r="C49746" s="56"/>
      <c r="AC49746" s="56"/>
      <c r="AD49746" s="56"/>
      <c r="AE49746" s="56"/>
    </row>
    <row r="49747" spans="1:31" x14ac:dyDescent="0.25">
      <c r="A49747" s="41">
        <v>0</v>
      </c>
      <c r="C49747" s="56"/>
      <c r="AC49747" s="56"/>
      <c r="AD49747" s="56"/>
      <c r="AE49747" s="56"/>
    </row>
    <row r="49748" spans="1:31" x14ac:dyDescent="0.25">
      <c r="A49748" s="41">
        <v>0</v>
      </c>
      <c r="C49748" s="56"/>
      <c r="AC49748" s="56"/>
      <c r="AD49748" s="56"/>
      <c r="AE49748" s="56"/>
    </row>
    <row r="49749" spans="1:31" x14ac:dyDescent="0.25">
      <c r="A49749" s="41">
        <v>0</v>
      </c>
      <c r="C49749" s="56"/>
      <c r="AC49749" s="56"/>
      <c r="AD49749" s="56"/>
      <c r="AE49749" s="56"/>
    </row>
    <row r="49750" spans="1:31" x14ac:dyDescent="0.25">
      <c r="A49750" s="41">
        <v>0</v>
      </c>
      <c r="C49750" s="56"/>
      <c r="AC49750" s="56"/>
      <c r="AD49750" s="56"/>
      <c r="AE49750" s="56"/>
    </row>
    <row r="49751" spans="1:31" x14ac:dyDescent="0.25">
      <c r="A49751" s="41">
        <v>0</v>
      </c>
      <c r="C49751" s="56"/>
      <c r="AC49751" s="56"/>
      <c r="AD49751" s="56"/>
      <c r="AE49751" s="56"/>
    </row>
    <row r="49752" spans="1:31" x14ac:dyDescent="0.25">
      <c r="A49752" s="41">
        <v>0</v>
      </c>
      <c r="C49752" s="56"/>
      <c r="AC49752" s="56"/>
      <c r="AD49752" s="56"/>
      <c r="AE49752" s="56"/>
    </row>
    <row r="49753" spans="1:31" x14ac:dyDescent="0.25">
      <c r="A49753" s="41">
        <v>0</v>
      </c>
      <c r="C49753" s="56"/>
      <c r="AC49753" s="56"/>
      <c r="AD49753" s="56"/>
      <c r="AE49753" s="56"/>
    </row>
    <row r="49754" spans="1:31" x14ac:dyDescent="0.25">
      <c r="A49754" s="41">
        <v>0</v>
      </c>
      <c r="C49754" s="56"/>
      <c r="AC49754" s="56"/>
      <c r="AD49754" s="56"/>
      <c r="AE49754" s="56"/>
    </row>
    <row r="49755" spans="1:31" x14ac:dyDescent="0.25">
      <c r="A49755" s="41">
        <v>0</v>
      </c>
      <c r="C49755" s="56"/>
      <c r="AC49755" s="56"/>
      <c r="AD49755" s="56"/>
      <c r="AE49755" s="56"/>
    </row>
    <row r="49756" spans="1:31" x14ac:dyDescent="0.25">
      <c r="A49756" s="41">
        <v>0</v>
      </c>
      <c r="C49756" s="56"/>
      <c r="AC49756" s="56"/>
      <c r="AD49756" s="56"/>
      <c r="AE49756" s="56"/>
    </row>
    <row r="49757" spans="1:31" x14ac:dyDescent="0.25">
      <c r="A49757" s="41">
        <v>0</v>
      </c>
      <c r="C49757" s="56"/>
      <c r="AC49757" s="56"/>
      <c r="AD49757" s="56"/>
      <c r="AE49757" s="56"/>
    </row>
    <row r="49758" spans="1:31" x14ac:dyDescent="0.25">
      <c r="A49758" s="41">
        <v>0</v>
      </c>
      <c r="C49758" s="56"/>
      <c r="AC49758" s="56"/>
      <c r="AD49758" s="56"/>
      <c r="AE49758" s="56"/>
    </row>
    <row r="49759" spans="1:31" x14ac:dyDescent="0.25">
      <c r="A49759" s="41">
        <v>0</v>
      </c>
      <c r="C49759" s="56"/>
      <c r="AC49759" s="56"/>
      <c r="AD49759" s="56"/>
      <c r="AE49759" s="56"/>
    </row>
    <row r="49760" spans="1:31" x14ac:dyDescent="0.25">
      <c r="A49760" s="41">
        <v>0</v>
      </c>
      <c r="C49760" s="56"/>
      <c r="AC49760" s="56"/>
      <c r="AD49760" s="56"/>
      <c r="AE49760" s="56"/>
    </row>
    <row r="49761" spans="1:31" x14ac:dyDescent="0.25">
      <c r="A49761" s="41">
        <v>0</v>
      </c>
      <c r="C49761" s="56"/>
      <c r="AC49761" s="56"/>
      <c r="AD49761" s="56"/>
      <c r="AE49761" s="56"/>
    </row>
    <row r="49762" spans="1:31" x14ac:dyDescent="0.25">
      <c r="A49762" s="41">
        <v>0</v>
      </c>
      <c r="C49762" s="56"/>
      <c r="AC49762" s="56"/>
      <c r="AD49762" s="56"/>
      <c r="AE49762" s="56"/>
    </row>
    <row r="49763" spans="1:31" x14ac:dyDescent="0.25">
      <c r="A49763" s="41">
        <v>0</v>
      </c>
      <c r="C49763" s="56"/>
      <c r="AC49763" s="56"/>
      <c r="AD49763" s="56"/>
      <c r="AE49763" s="56"/>
    </row>
    <row r="49764" spans="1:31" x14ac:dyDescent="0.25">
      <c r="A49764" s="41">
        <v>0</v>
      </c>
      <c r="C49764" s="56"/>
      <c r="AC49764" s="56"/>
      <c r="AD49764" s="56"/>
      <c r="AE49764" s="56"/>
    </row>
    <row r="49765" spans="1:31" x14ac:dyDescent="0.25">
      <c r="A49765" s="41">
        <v>0</v>
      </c>
      <c r="C49765" s="56"/>
      <c r="AC49765" s="56"/>
      <c r="AD49765" s="56"/>
      <c r="AE49765" s="56"/>
    </row>
    <row r="49766" spans="1:31" x14ac:dyDescent="0.25">
      <c r="A49766" s="41">
        <v>0</v>
      </c>
      <c r="C49766" s="56"/>
      <c r="AC49766" s="56"/>
      <c r="AD49766" s="56"/>
      <c r="AE49766" s="56"/>
    </row>
    <row r="49767" spans="1:31" x14ac:dyDescent="0.25">
      <c r="A49767" s="41">
        <v>0</v>
      </c>
      <c r="C49767" s="56"/>
      <c r="AC49767" s="56"/>
      <c r="AD49767" s="56"/>
      <c r="AE49767" s="56"/>
    </row>
    <row r="49768" spans="1:31" x14ac:dyDescent="0.25">
      <c r="A49768" s="41">
        <v>0</v>
      </c>
      <c r="C49768" s="56"/>
      <c r="AC49768" s="56"/>
      <c r="AD49768" s="56"/>
      <c r="AE49768" s="56"/>
    </row>
    <row r="49769" spans="1:31" x14ac:dyDescent="0.25">
      <c r="A49769" s="41">
        <v>111</v>
      </c>
      <c r="C49769" s="56"/>
      <c r="AC49769" s="56"/>
      <c r="AD49769" s="56"/>
      <c r="AE49769" s="56"/>
    </row>
    <row r="49770" spans="1:31" x14ac:dyDescent="0.25">
      <c r="A49770" s="41">
        <v>0</v>
      </c>
      <c r="C49770" s="56"/>
      <c r="AC49770" s="56"/>
      <c r="AD49770" s="56"/>
      <c r="AE49770" s="56"/>
    </row>
    <row r="49771" spans="1:31" x14ac:dyDescent="0.25">
      <c r="A49771" s="41">
        <v>0</v>
      </c>
      <c r="C49771" s="56"/>
      <c r="AC49771" s="56"/>
      <c r="AD49771" s="56"/>
      <c r="AE49771" s="56"/>
    </row>
    <row r="49772" spans="1:31" x14ac:dyDescent="0.25">
      <c r="A49772" s="41">
        <v>0</v>
      </c>
      <c r="C49772" s="56"/>
      <c r="AC49772" s="56"/>
      <c r="AD49772" s="56"/>
      <c r="AE49772" s="56"/>
    </row>
    <row r="49773" spans="1:31" x14ac:dyDescent="0.25">
      <c r="A49773" s="41">
        <v>0</v>
      </c>
      <c r="C49773" s="56"/>
      <c r="AC49773" s="56"/>
      <c r="AD49773" s="56"/>
      <c r="AE49773" s="56"/>
    </row>
    <row r="49774" spans="1:31" x14ac:dyDescent="0.25">
      <c r="A49774" s="41">
        <v>0</v>
      </c>
      <c r="C49774" s="56"/>
      <c r="AC49774" s="56"/>
      <c r="AD49774" s="56"/>
      <c r="AE49774" s="56"/>
    </row>
    <row r="49775" spans="1:31" x14ac:dyDescent="0.25">
      <c r="A49775" s="41">
        <v>0</v>
      </c>
      <c r="C49775" s="56"/>
      <c r="AC49775" s="56"/>
      <c r="AD49775" s="56"/>
      <c r="AE49775" s="56"/>
    </row>
    <row r="49776" spans="1:31" x14ac:dyDescent="0.25">
      <c r="A49776" s="41">
        <v>0</v>
      </c>
      <c r="C49776" s="56"/>
      <c r="AC49776" s="56"/>
      <c r="AD49776" s="56"/>
      <c r="AE49776" s="56"/>
    </row>
    <row r="49777" spans="1:31" x14ac:dyDescent="0.25">
      <c r="A49777" s="41">
        <v>0</v>
      </c>
      <c r="C49777" s="56"/>
      <c r="AC49777" s="56"/>
      <c r="AD49777" s="56"/>
      <c r="AE49777" s="56"/>
    </row>
    <row r="49778" spans="1:31" x14ac:dyDescent="0.25">
      <c r="A49778" s="41">
        <v>0</v>
      </c>
      <c r="C49778" s="56"/>
      <c r="AC49778" s="56"/>
      <c r="AD49778" s="56"/>
      <c r="AE49778" s="56"/>
    </row>
    <row r="49779" spans="1:31" x14ac:dyDescent="0.25">
      <c r="A49779" s="41">
        <v>0</v>
      </c>
      <c r="C49779" s="56"/>
      <c r="AC49779" s="56"/>
      <c r="AD49779" s="56"/>
      <c r="AE49779" s="56"/>
    </row>
    <row r="49780" spans="1:31" x14ac:dyDescent="0.25">
      <c r="A49780" s="41">
        <v>0</v>
      </c>
      <c r="C49780" s="56"/>
      <c r="AC49780" s="56"/>
      <c r="AD49780" s="56"/>
      <c r="AE49780" s="56"/>
    </row>
    <row r="49781" spans="1:31" x14ac:dyDescent="0.25">
      <c r="A49781" s="41">
        <v>0</v>
      </c>
      <c r="C49781" s="56"/>
      <c r="AC49781" s="56"/>
      <c r="AD49781" s="56"/>
      <c r="AE49781" s="56"/>
    </row>
    <row r="49782" spans="1:31" x14ac:dyDescent="0.25">
      <c r="A49782" s="41">
        <v>0</v>
      </c>
      <c r="C49782" s="56"/>
      <c r="AC49782" s="56"/>
      <c r="AD49782" s="56"/>
      <c r="AE49782" s="56"/>
    </row>
    <row r="49783" spans="1:31" x14ac:dyDescent="0.25">
      <c r="A49783" s="41">
        <v>0</v>
      </c>
      <c r="C49783" s="56"/>
      <c r="AC49783" s="56"/>
      <c r="AD49783" s="56"/>
      <c r="AE49783" s="56"/>
    </row>
    <row r="49784" spans="1:31" x14ac:dyDescent="0.25">
      <c r="A49784" s="41">
        <v>0</v>
      </c>
      <c r="C49784" s="56"/>
      <c r="AC49784" s="56"/>
      <c r="AD49784" s="56"/>
      <c r="AE49784" s="56"/>
    </row>
    <row r="49785" spans="1:31" x14ac:dyDescent="0.25">
      <c r="A49785" s="41">
        <v>0</v>
      </c>
      <c r="C49785" s="56"/>
      <c r="AC49785" s="56"/>
      <c r="AD49785" s="56"/>
      <c r="AE49785" s="56"/>
    </row>
    <row r="49786" spans="1:31" x14ac:dyDescent="0.25">
      <c r="A49786" s="41">
        <v>0</v>
      </c>
      <c r="C49786" s="56"/>
      <c r="AC49786" s="56"/>
      <c r="AD49786" s="56"/>
      <c r="AE49786" s="56"/>
    </row>
    <row r="49787" spans="1:31" x14ac:dyDescent="0.25">
      <c r="A49787" s="41">
        <v>0</v>
      </c>
      <c r="C49787" s="56"/>
      <c r="AC49787" s="56"/>
      <c r="AD49787" s="56"/>
      <c r="AE49787" s="56"/>
    </row>
    <row r="49788" spans="1:31" x14ac:dyDescent="0.25">
      <c r="A49788" s="41">
        <v>0</v>
      </c>
      <c r="C49788" s="56"/>
      <c r="AC49788" s="56"/>
      <c r="AD49788" s="56"/>
      <c r="AE49788" s="56"/>
    </row>
    <row r="49789" spans="1:31" x14ac:dyDescent="0.25">
      <c r="A49789" s="41">
        <v>0</v>
      </c>
      <c r="C49789" s="56"/>
      <c r="AC49789" s="56"/>
      <c r="AD49789" s="56"/>
      <c r="AE49789" s="56"/>
    </row>
    <row r="49790" spans="1:31" x14ac:dyDescent="0.25">
      <c r="A49790" s="41">
        <v>0</v>
      </c>
      <c r="C49790" s="56"/>
      <c r="AC49790" s="56"/>
      <c r="AD49790" s="56"/>
      <c r="AE49790" s="56"/>
    </row>
    <row r="49791" spans="1:31" x14ac:dyDescent="0.25">
      <c r="A49791" s="41">
        <v>0</v>
      </c>
      <c r="C49791" s="56"/>
      <c r="AC49791" s="56"/>
      <c r="AD49791" s="56"/>
      <c r="AE49791" s="56"/>
    </row>
    <row r="49792" spans="1:31" x14ac:dyDescent="0.25">
      <c r="A49792" s="41">
        <v>0</v>
      </c>
      <c r="C49792" s="56"/>
      <c r="AC49792" s="56"/>
      <c r="AD49792" s="56"/>
      <c r="AE49792" s="56"/>
    </row>
    <row r="49793" spans="1:31" x14ac:dyDescent="0.25">
      <c r="A49793" s="41">
        <v>0</v>
      </c>
      <c r="C49793" s="56"/>
      <c r="AC49793" s="56"/>
      <c r="AD49793" s="56"/>
      <c r="AE49793" s="56"/>
    </row>
    <row r="49794" spans="1:31" x14ac:dyDescent="0.25">
      <c r="A49794" s="41">
        <v>0</v>
      </c>
      <c r="C49794" s="56"/>
      <c r="AC49794" s="56"/>
      <c r="AD49794" s="56"/>
      <c r="AE49794" s="56"/>
    </row>
    <row r="49795" spans="1:31" x14ac:dyDescent="0.25">
      <c r="A49795" s="41">
        <v>0</v>
      </c>
      <c r="C49795" s="56"/>
      <c r="AC49795" s="56"/>
      <c r="AD49795" s="56"/>
      <c r="AE49795" s="56"/>
    </row>
    <row r="49796" spans="1:31" x14ac:dyDescent="0.25">
      <c r="A49796" s="41">
        <v>0</v>
      </c>
      <c r="C49796" s="56"/>
      <c r="AC49796" s="56"/>
      <c r="AD49796" s="56"/>
      <c r="AE49796" s="56"/>
    </row>
    <row r="49797" spans="1:31" x14ac:dyDescent="0.25">
      <c r="A49797" s="41">
        <v>0</v>
      </c>
      <c r="C49797" s="56"/>
      <c r="AC49797" s="56"/>
      <c r="AD49797" s="56"/>
      <c r="AE49797" s="56"/>
    </row>
    <row r="49798" spans="1:31" x14ac:dyDescent="0.25">
      <c r="A49798" s="41">
        <v>0</v>
      </c>
      <c r="C49798" s="56"/>
      <c r="AC49798" s="56"/>
      <c r="AD49798" s="56"/>
      <c r="AE49798" s="56"/>
    </row>
    <row r="49799" spans="1:31" x14ac:dyDescent="0.25">
      <c r="A49799" s="41">
        <v>0</v>
      </c>
      <c r="C49799" s="56"/>
      <c r="AC49799" s="56"/>
      <c r="AD49799" s="56"/>
      <c r="AE49799" s="56"/>
    </row>
    <row r="49800" spans="1:31" x14ac:dyDescent="0.25">
      <c r="A49800" s="41">
        <v>0</v>
      </c>
      <c r="C49800" s="56"/>
      <c r="AC49800" s="56"/>
      <c r="AD49800" s="56"/>
      <c r="AE49800" s="56"/>
    </row>
    <row r="49801" spans="1:31" x14ac:dyDescent="0.25">
      <c r="A49801" s="41">
        <v>0</v>
      </c>
      <c r="C49801" s="56"/>
      <c r="AC49801" s="56"/>
      <c r="AD49801" s="56"/>
      <c r="AE49801" s="56"/>
    </row>
    <row r="49802" spans="1:31" x14ac:dyDescent="0.25">
      <c r="A49802" s="41">
        <v>0</v>
      </c>
      <c r="C49802" s="56"/>
      <c r="AC49802" s="56"/>
      <c r="AD49802" s="56"/>
      <c r="AE49802" s="56"/>
    </row>
    <row r="49803" spans="1:31" x14ac:dyDescent="0.25">
      <c r="A49803" s="41">
        <v>0</v>
      </c>
      <c r="C49803" s="56"/>
      <c r="AC49803" s="56"/>
      <c r="AD49803" s="56"/>
      <c r="AE49803" s="56"/>
    </row>
    <row r="49804" spans="1:31" x14ac:dyDescent="0.25">
      <c r="A49804" s="41">
        <v>0</v>
      </c>
      <c r="C49804" s="56"/>
      <c r="AC49804" s="56"/>
      <c r="AD49804" s="56"/>
      <c r="AE49804" s="56"/>
    </row>
    <row r="49805" spans="1:31" x14ac:dyDescent="0.25">
      <c r="A49805" s="41">
        <v>0</v>
      </c>
      <c r="C49805" s="56"/>
      <c r="AC49805" s="56"/>
      <c r="AD49805" s="56"/>
      <c r="AE49805" s="56"/>
    </row>
    <row r="49806" spans="1:31" x14ac:dyDescent="0.25">
      <c r="A49806" s="41">
        <v>0</v>
      </c>
      <c r="C49806" s="56"/>
      <c r="AC49806" s="56"/>
      <c r="AD49806" s="56"/>
      <c r="AE49806" s="56"/>
    </row>
    <row r="49807" spans="1:31" x14ac:dyDescent="0.25">
      <c r="A49807" s="41">
        <v>0</v>
      </c>
      <c r="C49807" s="56"/>
      <c r="AC49807" s="56"/>
      <c r="AD49807" s="56"/>
      <c r="AE49807" s="56"/>
    </row>
    <row r="49808" spans="1:31" x14ac:dyDescent="0.25">
      <c r="A49808" s="41">
        <v>1905</v>
      </c>
      <c r="C49808" s="56"/>
      <c r="AC49808" s="56"/>
      <c r="AD49808" s="56"/>
      <c r="AE49808" s="56"/>
    </row>
    <row r="49809" spans="1:31" x14ac:dyDescent="0.25">
      <c r="A49809" s="41">
        <v>0</v>
      </c>
      <c r="C49809" s="56"/>
      <c r="AC49809" s="56"/>
      <c r="AD49809" s="56"/>
      <c r="AE49809" s="56"/>
    </row>
    <row r="49810" spans="1:31" x14ac:dyDescent="0.25">
      <c r="A49810" s="41">
        <v>0</v>
      </c>
      <c r="C49810" s="56"/>
      <c r="AC49810" s="56"/>
      <c r="AD49810" s="56"/>
      <c r="AE49810" s="56"/>
    </row>
    <row r="49811" spans="1:31" x14ac:dyDescent="0.25">
      <c r="A49811" s="41">
        <v>0</v>
      </c>
      <c r="C49811" s="56"/>
      <c r="AC49811" s="56"/>
      <c r="AD49811" s="56"/>
      <c r="AE49811" s="56"/>
    </row>
    <row r="49812" spans="1:31" x14ac:dyDescent="0.25">
      <c r="A49812" s="41">
        <v>0</v>
      </c>
      <c r="C49812" s="56"/>
      <c r="AC49812" s="56"/>
      <c r="AD49812" s="56"/>
      <c r="AE49812" s="56"/>
    </row>
    <row r="49813" spans="1:31" x14ac:dyDescent="0.25">
      <c r="A49813" s="41">
        <v>0</v>
      </c>
      <c r="C49813" s="56"/>
      <c r="AC49813" s="56"/>
      <c r="AD49813" s="56"/>
      <c r="AE49813" s="56"/>
    </row>
    <row r="49814" spans="1:31" x14ac:dyDescent="0.25">
      <c r="A49814" s="41">
        <v>0</v>
      </c>
      <c r="C49814" s="56"/>
      <c r="AC49814" s="56"/>
      <c r="AD49814" s="56"/>
      <c r="AE49814" s="56"/>
    </row>
    <row r="49815" spans="1:31" x14ac:dyDescent="0.25">
      <c r="A49815" s="41">
        <v>0</v>
      </c>
      <c r="C49815" s="56"/>
      <c r="AC49815" s="56"/>
      <c r="AD49815" s="56"/>
      <c r="AE49815" s="56"/>
    </row>
    <row r="49816" spans="1:31" x14ac:dyDescent="0.25">
      <c r="A49816" s="41">
        <v>0</v>
      </c>
      <c r="C49816" s="56"/>
      <c r="AC49816" s="56"/>
      <c r="AD49816" s="56"/>
      <c r="AE49816" s="56"/>
    </row>
    <row r="49817" spans="1:31" x14ac:dyDescent="0.25">
      <c r="A49817" s="41">
        <v>0</v>
      </c>
      <c r="C49817" s="56"/>
      <c r="AC49817" s="56"/>
      <c r="AD49817" s="56"/>
      <c r="AE49817" s="56"/>
    </row>
    <row r="49818" spans="1:31" x14ac:dyDescent="0.25">
      <c r="A49818" s="41">
        <v>0</v>
      </c>
      <c r="C49818" s="56"/>
      <c r="AC49818" s="56"/>
      <c r="AD49818" s="56"/>
      <c r="AE49818" s="56"/>
    </row>
    <row r="49819" spans="1:31" x14ac:dyDescent="0.25">
      <c r="A49819" s="41">
        <v>0</v>
      </c>
      <c r="C49819" s="56"/>
      <c r="AC49819" s="56"/>
      <c r="AD49819" s="56"/>
      <c r="AE49819" s="56"/>
    </row>
    <row r="49820" spans="1:31" x14ac:dyDescent="0.25">
      <c r="A49820" s="41">
        <v>0</v>
      </c>
      <c r="C49820" s="56"/>
      <c r="AC49820" s="56"/>
      <c r="AD49820" s="56"/>
      <c r="AE49820" s="56"/>
    </row>
    <row r="49821" spans="1:31" x14ac:dyDescent="0.25">
      <c r="A49821" s="41">
        <v>0</v>
      </c>
      <c r="C49821" s="56"/>
      <c r="AC49821" s="56"/>
      <c r="AD49821" s="56"/>
      <c r="AE49821" s="56"/>
    </row>
    <row r="49822" spans="1:31" x14ac:dyDescent="0.25">
      <c r="A49822" s="41">
        <v>0</v>
      </c>
      <c r="C49822" s="56"/>
      <c r="AC49822" s="56"/>
      <c r="AD49822" s="56"/>
      <c r="AE49822" s="56"/>
    </row>
    <row r="49823" spans="1:31" x14ac:dyDescent="0.25">
      <c r="A49823" s="41">
        <v>0</v>
      </c>
      <c r="C49823" s="56"/>
      <c r="AC49823" s="56"/>
      <c r="AD49823" s="56"/>
      <c r="AE49823" s="56"/>
    </row>
    <row r="49824" spans="1:31" x14ac:dyDescent="0.25">
      <c r="A49824" s="41">
        <v>0</v>
      </c>
      <c r="C49824" s="56"/>
      <c r="AC49824" s="56"/>
      <c r="AD49824" s="56"/>
      <c r="AE49824" s="56"/>
    </row>
    <row r="49825" spans="1:31" x14ac:dyDescent="0.25">
      <c r="A49825" s="41">
        <v>0</v>
      </c>
      <c r="C49825" s="56"/>
      <c r="AC49825" s="56"/>
      <c r="AD49825" s="56"/>
      <c r="AE49825" s="56"/>
    </row>
    <row r="49826" spans="1:31" x14ac:dyDescent="0.25">
      <c r="A49826" s="41">
        <v>0</v>
      </c>
      <c r="C49826" s="56"/>
      <c r="AC49826" s="56"/>
      <c r="AD49826" s="56"/>
      <c r="AE49826" s="56"/>
    </row>
    <row r="49827" spans="1:31" x14ac:dyDescent="0.25">
      <c r="A49827" s="41">
        <v>0</v>
      </c>
      <c r="C49827" s="56"/>
      <c r="AC49827" s="56"/>
      <c r="AD49827" s="56"/>
      <c r="AE49827" s="56"/>
    </row>
    <row r="49828" spans="1:31" x14ac:dyDescent="0.25">
      <c r="A49828" s="41">
        <v>0</v>
      </c>
      <c r="C49828" s="56"/>
      <c r="AC49828" s="56"/>
      <c r="AD49828" s="56"/>
      <c r="AE49828" s="56"/>
    </row>
    <row r="49829" spans="1:31" x14ac:dyDescent="0.25">
      <c r="A49829" s="41">
        <v>0</v>
      </c>
      <c r="C49829" s="56"/>
      <c r="AC49829" s="56"/>
      <c r="AD49829" s="56"/>
      <c r="AE49829" s="56"/>
    </row>
    <row r="49830" spans="1:31" x14ac:dyDescent="0.25">
      <c r="A49830" s="41">
        <v>0</v>
      </c>
      <c r="C49830" s="56"/>
      <c r="AC49830" s="56"/>
      <c r="AD49830" s="56"/>
      <c r="AE49830" s="56"/>
    </row>
    <row r="49831" spans="1:31" x14ac:dyDescent="0.25">
      <c r="A49831" s="41">
        <v>0</v>
      </c>
      <c r="C49831" s="56"/>
      <c r="AC49831" s="56"/>
      <c r="AD49831" s="56"/>
      <c r="AE49831" s="56"/>
    </row>
    <row r="49832" spans="1:31" x14ac:dyDescent="0.25">
      <c r="A49832" s="41">
        <v>0</v>
      </c>
      <c r="C49832" s="56"/>
      <c r="AC49832" s="56"/>
      <c r="AD49832" s="56"/>
      <c r="AE49832" s="56"/>
    </row>
    <row r="49833" spans="1:31" x14ac:dyDescent="0.25">
      <c r="A49833" s="41">
        <v>0</v>
      </c>
      <c r="C49833" s="56"/>
      <c r="AC49833" s="56"/>
      <c r="AD49833" s="56"/>
      <c r="AE49833" s="56"/>
    </row>
    <row r="49834" spans="1:31" x14ac:dyDescent="0.25">
      <c r="A49834" s="41">
        <v>0</v>
      </c>
      <c r="C49834" s="56"/>
      <c r="AC49834" s="56"/>
      <c r="AD49834" s="56"/>
      <c r="AE49834" s="56"/>
    </row>
    <row r="49835" spans="1:31" x14ac:dyDescent="0.25">
      <c r="A49835" s="41">
        <v>0</v>
      </c>
      <c r="C49835" s="56"/>
      <c r="AC49835" s="56"/>
      <c r="AD49835" s="56"/>
      <c r="AE49835" s="56"/>
    </row>
    <row r="49836" spans="1:31" x14ac:dyDescent="0.25">
      <c r="A49836" s="41">
        <v>0</v>
      </c>
      <c r="C49836" s="56"/>
      <c r="AC49836" s="56"/>
      <c r="AD49836" s="56"/>
      <c r="AE49836" s="56"/>
    </row>
    <row r="49837" spans="1:31" x14ac:dyDescent="0.25">
      <c r="A49837" s="41">
        <v>0</v>
      </c>
      <c r="C49837" s="56"/>
      <c r="AC49837" s="56"/>
      <c r="AD49837" s="56"/>
      <c r="AE49837" s="56"/>
    </row>
    <row r="49838" spans="1:31" x14ac:dyDescent="0.25">
      <c r="A49838" s="41">
        <v>0</v>
      </c>
      <c r="C49838" s="56"/>
      <c r="AC49838" s="56"/>
      <c r="AD49838" s="56"/>
      <c r="AE49838" s="56"/>
    </row>
    <row r="49839" spans="1:31" x14ac:dyDescent="0.25">
      <c r="A49839" s="41">
        <v>0</v>
      </c>
      <c r="C49839" s="56"/>
      <c r="AC49839" s="56"/>
      <c r="AD49839" s="56"/>
      <c r="AE49839" s="56"/>
    </row>
    <row r="49840" spans="1:31" x14ac:dyDescent="0.25">
      <c r="A49840" s="41">
        <v>0</v>
      </c>
      <c r="C49840" s="56"/>
      <c r="AC49840" s="56"/>
      <c r="AD49840" s="56"/>
      <c r="AE49840" s="56"/>
    </row>
    <row r="49841" spans="1:31" x14ac:dyDescent="0.25">
      <c r="A49841" s="41">
        <v>0</v>
      </c>
      <c r="C49841" s="56"/>
      <c r="AC49841" s="56"/>
      <c r="AD49841" s="56"/>
      <c r="AE49841" s="56"/>
    </row>
    <row r="49842" spans="1:31" x14ac:dyDescent="0.25">
      <c r="A49842" s="41">
        <v>0</v>
      </c>
      <c r="C49842" s="56"/>
      <c r="AC49842" s="56"/>
      <c r="AD49842" s="56"/>
      <c r="AE49842" s="56"/>
    </row>
    <row r="49843" spans="1:31" x14ac:dyDescent="0.25">
      <c r="A49843" s="41">
        <v>0</v>
      </c>
      <c r="C49843" s="56"/>
      <c r="AC49843" s="56"/>
      <c r="AD49843" s="56"/>
      <c r="AE49843" s="56"/>
    </row>
    <row r="49844" spans="1:31" x14ac:dyDescent="0.25">
      <c r="A49844" s="41">
        <v>0</v>
      </c>
      <c r="C49844" s="56"/>
      <c r="AC49844" s="56"/>
      <c r="AD49844" s="56"/>
      <c r="AE49844" s="56"/>
    </row>
    <row r="49845" spans="1:31" x14ac:dyDescent="0.25">
      <c r="A49845" s="41">
        <v>0</v>
      </c>
      <c r="C49845" s="56"/>
      <c r="AC49845" s="56"/>
      <c r="AD49845" s="56"/>
      <c r="AE49845" s="56"/>
    </row>
    <row r="49846" spans="1:31" x14ac:dyDescent="0.25">
      <c r="A49846" s="41">
        <v>0</v>
      </c>
      <c r="C49846" s="56"/>
      <c r="AC49846" s="56"/>
      <c r="AD49846" s="56"/>
      <c r="AE49846" s="56"/>
    </row>
    <row r="49847" spans="1:31" x14ac:dyDescent="0.25">
      <c r="A49847" s="41">
        <v>0</v>
      </c>
      <c r="C49847" s="56"/>
      <c r="AC49847" s="56"/>
      <c r="AD49847" s="56"/>
      <c r="AE49847" s="56"/>
    </row>
    <row r="49848" spans="1:31" x14ac:dyDescent="0.25">
      <c r="A49848" s="41">
        <v>0</v>
      </c>
      <c r="C49848" s="56"/>
      <c r="AC49848" s="56"/>
      <c r="AD49848" s="56"/>
      <c r="AE49848" s="56"/>
    </row>
    <row r="49849" spans="1:31" x14ac:dyDescent="0.25">
      <c r="A49849" s="41">
        <v>0</v>
      </c>
      <c r="C49849" s="56"/>
      <c r="AC49849" s="56"/>
      <c r="AD49849" s="56"/>
      <c r="AE49849" s="56"/>
    </row>
    <row r="49850" spans="1:31" x14ac:dyDescent="0.25">
      <c r="A49850" s="41">
        <v>0</v>
      </c>
      <c r="C49850" s="56"/>
      <c r="AC49850" s="56"/>
      <c r="AD49850" s="56"/>
      <c r="AE49850" s="56"/>
    </row>
    <row r="49851" spans="1:31" x14ac:dyDescent="0.25">
      <c r="A49851" s="41">
        <v>0</v>
      </c>
      <c r="C49851" s="56"/>
      <c r="AC49851" s="56"/>
      <c r="AD49851" s="56"/>
      <c r="AE49851" s="56"/>
    </row>
    <row r="49852" spans="1:31" x14ac:dyDescent="0.25">
      <c r="A49852" s="41">
        <v>0</v>
      </c>
      <c r="C49852" s="56"/>
      <c r="AC49852" s="56"/>
      <c r="AD49852" s="56"/>
      <c r="AE49852" s="56"/>
    </row>
    <row r="49853" spans="1:31" x14ac:dyDescent="0.25">
      <c r="A49853" s="41">
        <v>0</v>
      </c>
      <c r="C49853" s="56"/>
      <c r="AC49853" s="56"/>
      <c r="AD49853" s="56"/>
      <c r="AE49853" s="56"/>
    </row>
    <row r="49854" spans="1:31" x14ac:dyDescent="0.25">
      <c r="A49854" s="41">
        <v>0</v>
      </c>
      <c r="C49854" s="56"/>
      <c r="AC49854" s="56"/>
      <c r="AD49854" s="56"/>
      <c r="AE49854" s="56"/>
    </row>
    <row r="49855" spans="1:31" x14ac:dyDescent="0.25">
      <c r="A49855" s="41">
        <v>0</v>
      </c>
      <c r="C49855" s="56"/>
      <c r="AC49855" s="56"/>
      <c r="AD49855" s="56"/>
      <c r="AE49855" s="56"/>
    </row>
    <row r="49856" spans="1:31" x14ac:dyDescent="0.25">
      <c r="A49856" s="41">
        <v>0</v>
      </c>
      <c r="C49856" s="56"/>
      <c r="AC49856" s="56"/>
      <c r="AD49856" s="56"/>
      <c r="AE49856" s="56"/>
    </row>
    <row r="49857" spans="1:31" x14ac:dyDescent="0.25">
      <c r="A49857" s="41">
        <v>0</v>
      </c>
      <c r="C49857" s="56"/>
      <c r="AC49857" s="56"/>
      <c r="AD49857" s="56"/>
      <c r="AE49857" s="56"/>
    </row>
    <row r="49858" spans="1:31" x14ac:dyDescent="0.25">
      <c r="A49858" s="41">
        <v>0</v>
      </c>
      <c r="C49858" s="56"/>
      <c r="AC49858" s="56"/>
      <c r="AD49858" s="56"/>
      <c r="AE49858" s="56"/>
    </row>
    <row r="49859" spans="1:31" x14ac:dyDescent="0.25">
      <c r="A49859" s="41">
        <v>0</v>
      </c>
      <c r="C49859" s="56"/>
      <c r="AC49859" s="56"/>
      <c r="AD49859" s="56"/>
      <c r="AE49859" s="56"/>
    </row>
    <row r="49860" spans="1:31" x14ac:dyDescent="0.25">
      <c r="A49860" s="41">
        <v>0</v>
      </c>
      <c r="C49860" s="56"/>
      <c r="AC49860" s="56"/>
      <c r="AD49860" s="56"/>
      <c r="AE49860" s="56"/>
    </row>
    <row r="49861" spans="1:31" x14ac:dyDescent="0.25">
      <c r="A49861" s="41">
        <v>0</v>
      </c>
      <c r="C49861" s="56"/>
      <c r="AC49861" s="56"/>
      <c r="AD49861" s="56"/>
      <c r="AE49861" s="56"/>
    </row>
    <row r="49862" spans="1:31" x14ac:dyDescent="0.25">
      <c r="A49862" s="41">
        <v>0</v>
      </c>
      <c r="C49862" s="56"/>
      <c r="AC49862" s="56"/>
      <c r="AD49862" s="56"/>
      <c r="AE49862" s="56"/>
    </row>
    <row r="49863" spans="1:31" x14ac:dyDescent="0.25">
      <c r="A49863" s="41">
        <v>0</v>
      </c>
      <c r="C49863" s="56"/>
      <c r="AC49863" s="56"/>
      <c r="AD49863" s="56"/>
      <c r="AE49863" s="56"/>
    </row>
    <row r="49864" spans="1:31" x14ac:dyDescent="0.25">
      <c r="A49864" s="41">
        <v>0</v>
      </c>
      <c r="C49864" s="56"/>
      <c r="AC49864" s="56"/>
      <c r="AD49864" s="56"/>
      <c r="AE49864" s="56"/>
    </row>
    <row r="49865" spans="1:31" x14ac:dyDescent="0.25">
      <c r="A49865" s="41">
        <v>0</v>
      </c>
      <c r="C49865" s="56"/>
      <c r="AC49865" s="56"/>
      <c r="AD49865" s="56"/>
      <c r="AE49865" s="56"/>
    </row>
    <row r="49866" spans="1:31" x14ac:dyDescent="0.25">
      <c r="A49866" s="41">
        <v>0</v>
      </c>
      <c r="C49866" s="56"/>
      <c r="AC49866" s="56"/>
      <c r="AD49866" s="56"/>
      <c r="AE49866" s="56"/>
    </row>
    <row r="49867" spans="1:31" x14ac:dyDescent="0.25">
      <c r="A49867" s="41">
        <v>0</v>
      </c>
      <c r="C49867" s="56"/>
      <c r="AC49867" s="56"/>
      <c r="AD49867" s="56"/>
      <c r="AE49867" s="56"/>
    </row>
    <row r="49868" spans="1:31" x14ac:dyDescent="0.25">
      <c r="A49868" s="41">
        <v>0</v>
      </c>
      <c r="C49868" s="56"/>
      <c r="AC49868" s="56"/>
      <c r="AD49868" s="56"/>
      <c r="AE49868" s="56"/>
    </row>
    <row r="49869" spans="1:31" x14ac:dyDescent="0.25">
      <c r="A49869" s="41">
        <v>0</v>
      </c>
      <c r="C49869" s="56"/>
      <c r="AC49869" s="56"/>
      <c r="AD49869" s="56"/>
      <c r="AE49869" s="56"/>
    </row>
    <row r="49870" spans="1:31" x14ac:dyDescent="0.25">
      <c r="A49870" s="41">
        <v>0</v>
      </c>
      <c r="C49870" s="56"/>
      <c r="AC49870" s="56"/>
      <c r="AD49870" s="56"/>
      <c r="AE49870" s="56"/>
    </row>
    <row r="49871" spans="1:31" x14ac:dyDescent="0.25">
      <c r="A49871" s="41">
        <v>0</v>
      </c>
      <c r="C49871" s="56"/>
      <c r="AC49871" s="56"/>
      <c r="AD49871" s="56"/>
      <c r="AE49871" s="56"/>
    </row>
    <row r="49872" spans="1:31" x14ac:dyDescent="0.25">
      <c r="A49872" s="41">
        <v>0</v>
      </c>
      <c r="C49872" s="56"/>
      <c r="AC49872" s="56"/>
      <c r="AD49872" s="56"/>
      <c r="AE49872" s="56"/>
    </row>
    <row r="49873" spans="1:31" x14ac:dyDescent="0.25">
      <c r="A49873" s="41">
        <v>0</v>
      </c>
      <c r="C49873" s="56"/>
      <c r="AC49873" s="56"/>
      <c r="AD49873" s="56"/>
      <c r="AE49873" s="56"/>
    </row>
    <row r="49874" spans="1:31" x14ac:dyDescent="0.25">
      <c r="A49874" s="41">
        <v>0</v>
      </c>
      <c r="C49874" s="56"/>
      <c r="AC49874" s="56"/>
      <c r="AD49874" s="56"/>
      <c r="AE49874" s="56"/>
    </row>
    <row r="49875" spans="1:31" x14ac:dyDescent="0.25">
      <c r="A49875" s="41">
        <v>0</v>
      </c>
      <c r="C49875" s="56"/>
      <c r="AC49875" s="56"/>
      <c r="AD49875" s="56"/>
      <c r="AE49875" s="56"/>
    </row>
    <row r="49876" spans="1:31" x14ac:dyDescent="0.25">
      <c r="A49876" s="41">
        <v>0</v>
      </c>
      <c r="C49876" s="56"/>
      <c r="AC49876" s="56"/>
      <c r="AD49876" s="56"/>
      <c r="AE49876" s="56"/>
    </row>
    <row r="49877" spans="1:31" x14ac:dyDescent="0.25">
      <c r="A49877" s="41">
        <v>0</v>
      </c>
      <c r="C49877" s="56"/>
      <c r="AC49877" s="56"/>
      <c r="AD49877" s="56"/>
      <c r="AE49877" s="56"/>
    </row>
    <row r="49878" spans="1:31" x14ac:dyDescent="0.25">
      <c r="A49878" s="41">
        <v>0</v>
      </c>
      <c r="C49878" s="56"/>
      <c r="AC49878" s="56"/>
      <c r="AD49878" s="56"/>
      <c r="AE49878" s="56"/>
    </row>
    <row r="49879" spans="1:31" x14ac:dyDescent="0.25">
      <c r="A49879" s="41">
        <v>0</v>
      </c>
      <c r="C49879" s="56"/>
      <c r="AC49879" s="56"/>
      <c r="AD49879" s="56"/>
      <c r="AE49879" s="56"/>
    </row>
    <row r="49880" spans="1:31" x14ac:dyDescent="0.25">
      <c r="A49880" s="41">
        <v>0</v>
      </c>
      <c r="C49880" s="56"/>
      <c r="AC49880" s="56"/>
      <c r="AD49880" s="56"/>
      <c r="AE49880" s="56"/>
    </row>
    <row r="49881" spans="1:31" x14ac:dyDescent="0.25">
      <c r="A49881" s="41">
        <v>0</v>
      </c>
      <c r="C49881" s="56"/>
      <c r="AC49881" s="56"/>
      <c r="AD49881" s="56"/>
      <c r="AE49881" s="56"/>
    </row>
    <row r="49882" spans="1:31" x14ac:dyDescent="0.25">
      <c r="A49882" s="41">
        <v>0</v>
      </c>
      <c r="C49882" s="56"/>
      <c r="AC49882" s="56"/>
      <c r="AD49882" s="56"/>
      <c r="AE49882" s="56"/>
    </row>
    <row r="49883" spans="1:31" x14ac:dyDescent="0.25">
      <c r="A49883" s="41">
        <v>0</v>
      </c>
      <c r="C49883" s="56"/>
      <c r="AC49883" s="56"/>
      <c r="AD49883" s="56"/>
      <c r="AE49883" s="56"/>
    </row>
    <row r="49884" spans="1:31" x14ac:dyDescent="0.25">
      <c r="A49884" s="41">
        <v>0</v>
      </c>
      <c r="C49884" s="56"/>
      <c r="AC49884" s="56"/>
      <c r="AD49884" s="56"/>
      <c r="AE49884" s="56"/>
    </row>
    <row r="49885" spans="1:31" x14ac:dyDescent="0.25">
      <c r="A49885" s="41">
        <v>0</v>
      </c>
      <c r="C49885" s="56"/>
      <c r="AC49885" s="56"/>
      <c r="AD49885" s="56"/>
      <c r="AE49885" s="56"/>
    </row>
    <row r="49886" spans="1:31" x14ac:dyDescent="0.25">
      <c r="A49886" s="41">
        <v>0</v>
      </c>
      <c r="C49886" s="56"/>
      <c r="AC49886" s="56"/>
      <c r="AD49886" s="56"/>
      <c r="AE49886" s="56"/>
    </row>
    <row r="49887" spans="1:31" x14ac:dyDescent="0.25">
      <c r="A49887" s="41">
        <v>0</v>
      </c>
      <c r="C49887" s="56"/>
      <c r="AC49887" s="56"/>
      <c r="AD49887" s="56"/>
      <c r="AE49887" s="56"/>
    </row>
    <row r="49888" spans="1:31" x14ac:dyDescent="0.25">
      <c r="A49888" s="41">
        <v>0</v>
      </c>
      <c r="C49888" s="56"/>
      <c r="AC49888" s="56"/>
      <c r="AD49888" s="56"/>
      <c r="AE49888" s="56"/>
    </row>
    <row r="49889" spans="1:31" x14ac:dyDescent="0.25">
      <c r="A49889" s="41">
        <v>0</v>
      </c>
      <c r="C49889" s="56"/>
      <c r="AC49889" s="56"/>
      <c r="AD49889" s="56"/>
      <c r="AE49889" s="56"/>
    </row>
    <row r="49890" spans="1:31" x14ac:dyDescent="0.25">
      <c r="A49890" s="41">
        <v>0</v>
      </c>
      <c r="C49890" s="56"/>
      <c r="AC49890" s="56"/>
      <c r="AD49890" s="56"/>
      <c r="AE49890" s="56"/>
    </row>
    <row r="49891" spans="1:31" x14ac:dyDescent="0.25">
      <c r="A49891" s="41">
        <v>0</v>
      </c>
      <c r="C49891" s="56"/>
      <c r="AC49891" s="56"/>
      <c r="AD49891" s="56"/>
      <c r="AE49891" s="56"/>
    </row>
    <row r="49892" spans="1:31" x14ac:dyDescent="0.25">
      <c r="A49892" s="41">
        <v>0</v>
      </c>
      <c r="C49892" s="56"/>
      <c r="AC49892" s="56"/>
      <c r="AD49892" s="56"/>
      <c r="AE49892" s="56"/>
    </row>
    <row r="49893" spans="1:31" x14ac:dyDescent="0.25">
      <c r="A49893" s="41">
        <v>0</v>
      </c>
      <c r="C49893" s="56"/>
      <c r="AC49893" s="56"/>
      <c r="AD49893" s="56"/>
      <c r="AE49893" s="56"/>
    </row>
    <row r="49894" spans="1:31" x14ac:dyDescent="0.25">
      <c r="A49894" s="41">
        <v>0</v>
      </c>
      <c r="C49894" s="56"/>
      <c r="AC49894" s="56"/>
      <c r="AD49894" s="56"/>
      <c r="AE49894" s="56"/>
    </row>
    <row r="49895" spans="1:31" x14ac:dyDescent="0.25">
      <c r="A49895" s="41">
        <v>0</v>
      </c>
      <c r="C49895" s="56"/>
      <c r="AC49895" s="56"/>
      <c r="AD49895" s="56"/>
      <c r="AE49895" s="56"/>
    </row>
    <row r="49896" spans="1:31" x14ac:dyDescent="0.25">
      <c r="A49896" s="41">
        <v>0</v>
      </c>
      <c r="C49896" s="56"/>
      <c r="AC49896" s="56"/>
      <c r="AD49896" s="56"/>
      <c r="AE49896" s="56"/>
    </row>
    <row r="49897" spans="1:31" x14ac:dyDescent="0.25">
      <c r="A49897" s="41">
        <v>0</v>
      </c>
      <c r="C49897" s="56"/>
      <c r="AC49897" s="56"/>
      <c r="AD49897" s="56"/>
      <c r="AE49897" s="56"/>
    </row>
    <row r="49898" spans="1:31" x14ac:dyDescent="0.25">
      <c r="A49898" s="41">
        <v>0</v>
      </c>
      <c r="C49898" s="56"/>
      <c r="AC49898" s="56"/>
      <c r="AD49898" s="56"/>
      <c r="AE49898" s="56"/>
    </row>
    <row r="49899" spans="1:31" x14ac:dyDescent="0.25">
      <c r="A49899" s="41">
        <v>0</v>
      </c>
      <c r="C49899" s="56"/>
      <c r="AC49899" s="56"/>
      <c r="AD49899" s="56"/>
      <c r="AE49899" s="56"/>
    </row>
    <row r="49900" spans="1:31" x14ac:dyDescent="0.25">
      <c r="A49900" s="41">
        <v>0</v>
      </c>
      <c r="C49900" s="56"/>
      <c r="AC49900" s="56"/>
      <c r="AD49900" s="56"/>
      <c r="AE49900" s="56"/>
    </row>
    <row r="49901" spans="1:31" x14ac:dyDescent="0.25">
      <c r="A49901" s="41">
        <v>0</v>
      </c>
      <c r="C49901" s="56"/>
      <c r="AC49901" s="56"/>
      <c r="AD49901" s="56"/>
      <c r="AE49901" s="56"/>
    </row>
    <row r="49902" spans="1:31" x14ac:dyDescent="0.25">
      <c r="A49902" s="41">
        <v>0</v>
      </c>
      <c r="C49902" s="56"/>
      <c r="AC49902" s="56"/>
      <c r="AD49902" s="56"/>
      <c r="AE49902" s="56"/>
    </row>
    <row r="49903" spans="1:31" x14ac:dyDescent="0.25">
      <c r="A49903" s="41">
        <v>0</v>
      </c>
      <c r="C49903" s="56"/>
      <c r="AC49903" s="56"/>
      <c r="AD49903" s="56"/>
      <c r="AE49903" s="56"/>
    </row>
    <row r="49904" spans="1:31" x14ac:dyDescent="0.25">
      <c r="A49904" s="41">
        <v>0</v>
      </c>
      <c r="C49904" s="56"/>
      <c r="AC49904" s="56"/>
      <c r="AD49904" s="56"/>
      <c r="AE49904" s="56"/>
    </row>
    <row r="49905" spans="1:31" x14ac:dyDescent="0.25">
      <c r="A49905" s="41">
        <v>0</v>
      </c>
      <c r="C49905" s="56"/>
      <c r="AC49905" s="56"/>
      <c r="AD49905" s="56"/>
      <c r="AE49905" s="56"/>
    </row>
    <row r="49906" spans="1:31" x14ac:dyDescent="0.25">
      <c r="A49906" s="41">
        <v>0</v>
      </c>
      <c r="C49906" s="56"/>
      <c r="AC49906" s="56"/>
      <c r="AD49906" s="56"/>
      <c r="AE49906" s="56"/>
    </row>
    <row r="49907" spans="1:31" x14ac:dyDescent="0.25">
      <c r="A49907" s="41">
        <v>0</v>
      </c>
      <c r="C49907" s="56"/>
      <c r="AC49907" s="56"/>
      <c r="AD49907" s="56"/>
      <c r="AE49907" s="56"/>
    </row>
    <row r="49908" spans="1:31" x14ac:dyDescent="0.25">
      <c r="A49908" s="41">
        <v>0</v>
      </c>
      <c r="C49908" s="56"/>
      <c r="AC49908" s="56"/>
      <c r="AD49908" s="56"/>
      <c r="AE49908" s="56"/>
    </row>
    <row r="49909" spans="1:31" x14ac:dyDescent="0.25">
      <c r="A49909" s="41">
        <v>0</v>
      </c>
      <c r="C49909" s="56"/>
      <c r="AC49909" s="56"/>
      <c r="AD49909" s="56"/>
      <c r="AE49909" s="56"/>
    </row>
    <row r="49910" spans="1:31" x14ac:dyDescent="0.25">
      <c r="A49910" s="41">
        <v>0</v>
      </c>
      <c r="C49910" s="56"/>
      <c r="AC49910" s="56"/>
      <c r="AD49910" s="56"/>
      <c r="AE49910" s="56"/>
    </row>
    <row r="49911" spans="1:31" x14ac:dyDescent="0.25">
      <c r="A49911" s="41">
        <v>0</v>
      </c>
      <c r="C49911" s="56"/>
      <c r="AC49911" s="56"/>
      <c r="AD49911" s="56"/>
      <c r="AE49911" s="56"/>
    </row>
    <row r="49912" spans="1:31" x14ac:dyDescent="0.25">
      <c r="A49912" s="41">
        <v>0</v>
      </c>
      <c r="C49912" s="56"/>
      <c r="AC49912" s="56"/>
      <c r="AD49912" s="56"/>
      <c r="AE49912" s="56"/>
    </row>
    <row r="49913" spans="1:31" x14ac:dyDescent="0.25">
      <c r="A49913" s="41">
        <v>0</v>
      </c>
      <c r="C49913" s="56"/>
      <c r="AC49913" s="56"/>
      <c r="AD49913" s="56"/>
      <c r="AE49913" s="56"/>
    </row>
    <row r="49914" spans="1:31" x14ac:dyDescent="0.25">
      <c r="A49914" s="41">
        <v>0</v>
      </c>
      <c r="C49914" s="56"/>
      <c r="AC49914" s="56"/>
      <c r="AD49914" s="56"/>
      <c r="AE49914" s="56"/>
    </row>
    <row r="49915" spans="1:31" x14ac:dyDescent="0.25">
      <c r="A49915" s="41">
        <v>0</v>
      </c>
      <c r="C49915" s="56"/>
      <c r="AC49915" s="56"/>
      <c r="AD49915" s="56"/>
      <c r="AE49915" s="56"/>
    </row>
    <row r="49916" spans="1:31" x14ac:dyDescent="0.25">
      <c r="A49916" s="41">
        <v>0</v>
      </c>
      <c r="C49916" s="56"/>
      <c r="AC49916" s="56"/>
      <c r="AD49916" s="56"/>
      <c r="AE49916" s="56"/>
    </row>
    <row r="49917" spans="1:31" x14ac:dyDescent="0.25">
      <c r="A49917" s="41">
        <v>0</v>
      </c>
      <c r="C49917" s="56"/>
      <c r="AC49917" s="56"/>
      <c r="AD49917" s="56"/>
      <c r="AE49917" s="56"/>
    </row>
    <row r="49918" spans="1:31" x14ac:dyDescent="0.25">
      <c r="A49918" s="41">
        <v>0</v>
      </c>
      <c r="C49918" s="56"/>
      <c r="AC49918" s="56"/>
      <c r="AD49918" s="56"/>
      <c r="AE49918" s="56"/>
    </row>
    <row r="49919" spans="1:31" x14ac:dyDescent="0.25">
      <c r="A49919" s="41">
        <v>0</v>
      </c>
      <c r="C49919" s="56"/>
      <c r="AC49919" s="56"/>
      <c r="AD49919" s="56"/>
      <c r="AE49919" s="56"/>
    </row>
    <row r="49920" spans="1:31" x14ac:dyDescent="0.25">
      <c r="A49920" s="41">
        <v>0</v>
      </c>
      <c r="C49920" s="56"/>
      <c r="AC49920" s="56"/>
      <c r="AD49920" s="56"/>
      <c r="AE49920" s="56"/>
    </row>
    <row r="49921" spans="1:31" x14ac:dyDescent="0.25">
      <c r="A49921" s="41">
        <v>0</v>
      </c>
      <c r="C49921" s="56"/>
      <c r="AC49921" s="56"/>
      <c r="AD49921" s="56"/>
      <c r="AE49921" s="56"/>
    </row>
    <row r="49922" spans="1:31" x14ac:dyDescent="0.25">
      <c r="A49922" s="41">
        <v>0</v>
      </c>
      <c r="C49922" s="56"/>
      <c r="AC49922" s="56"/>
      <c r="AD49922" s="56"/>
      <c r="AE49922" s="56"/>
    </row>
    <row r="49923" spans="1:31" x14ac:dyDescent="0.25">
      <c r="A49923" s="41">
        <v>0</v>
      </c>
      <c r="C49923" s="56"/>
      <c r="AC49923" s="56"/>
      <c r="AD49923" s="56"/>
      <c r="AE49923" s="56"/>
    </row>
    <row r="49924" spans="1:31" x14ac:dyDescent="0.25">
      <c r="A49924" s="41">
        <v>0</v>
      </c>
      <c r="C49924" s="56"/>
      <c r="AC49924" s="56"/>
      <c r="AD49924" s="56"/>
      <c r="AE49924" s="56"/>
    </row>
    <row r="49925" spans="1:31" x14ac:dyDescent="0.25">
      <c r="A49925" s="41">
        <v>0</v>
      </c>
      <c r="C49925" s="56"/>
      <c r="AC49925" s="56"/>
      <c r="AD49925" s="56"/>
      <c r="AE49925" s="56"/>
    </row>
    <row r="49926" spans="1:31" x14ac:dyDescent="0.25">
      <c r="A49926" s="41">
        <v>0</v>
      </c>
      <c r="C49926" s="56"/>
      <c r="AC49926" s="56"/>
      <c r="AD49926" s="56"/>
      <c r="AE49926" s="56"/>
    </row>
    <row r="49927" spans="1:31" x14ac:dyDescent="0.25">
      <c r="A49927" s="41">
        <v>0</v>
      </c>
      <c r="C49927" s="56"/>
      <c r="AC49927" s="56"/>
      <c r="AD49927" s="56"/>
      <c r="AE49927" s="56"/>
    </row>
    <row r="49928" spans="1:31" x14ac:dyDescent="0.25">
      <c r="A49928" s="41">
        <v>0</v>
      </c>
      <c r="C49928" s="56"/>
      <c r="AC49928" s="56"/>
      <c r="AD49928" s="56"/>
      <c r="AE49928" s="56"/>
    </row>
    <row r="49929" spans="1:31" x14ac:dyDescent="0.25">
      <c r="A49929" s="41">
        <v>0</v>
      </c>
      <c r="C49929" s="56"/>
      <c r="AC49929" s="56"/>
      <c r="AD49929" s="56"/>
      <c r="AE49929" s="56"/>
    </row>
    <row r="49930" spans="1:31" x14ac:dyDescent="0.25">
      <c r="A49930" s="41">
        <v>0</v>
      </c>
      <c r="C49930" s="56"/>
      <c r="AC49930" s="56"/>
      <c r="AD49930" s="56"/>
      <c r="AE49930" s="56"/>
    </row>
    <row r="49931" spans="1:31" x14ac:dyDescent="0.25">
      <c r="A49931" s="41">
        <v>0</v>
      </c>
      <c r="C49931" s="56"/>
      <c r="AC49931" s="56"/>
      <c r="AD49931" s="56"/>
      <c r="AE49931" s="56"/>
    </row>
    <row r="49932" spans="1:31" x14ac:dyDescent="0.25">
      <c r="A49932" s="41">
        <v>0</v>
      </c>
      <c r="C49932" s="56"/>
      <c r="AC49932" s="56"/>
      <c r="AD49932" s="56"/>
      <c r="AE49932" s="56"/>
    </row>
    <row r="49933" spans="1:31" x14ac:dyDescent="0.25">
      <c r="A49933" s="41">
        <v>0</v>
      </c>
      <c r="C49933" s="56"/>
      <c r="AC49933" s="56"/>
      <c r="AD49933" s="56"/>
      <c r="AE49933" s="56"/>
    </row>
    <row r="49934" spans="1:31" x14ac:dyDescent="0.25">
      <c r="A49934" s="41">
        <v>0</v>
      </c>
      <c r="C49934" s="56"/>
      <c r="AC49934" s="56"/>
      <c r="AD49934" s="56"/>
      <c r="AE49934" s="56"/>
    </row>
    <row r="49935" spans="1:31" x14ac:dyDescent="0.25">
      <c r="A49935" s="41">
        <v>0</v>
      </c>
      <c r="C49935" s="56"/>
      <c r="AC49935" s="56"/>
      <c r="AD49935" s="56"/>
      <c r="AE49935" s="56"/>
    </row>
    <row r="49936" spans="1:31" x14ac:dyDescent="0.25">
      <c r="A49936" s="41">
        <v>0</v>
      </c>
      <c r="C49936" s="56"/>
      <c r="AC49936" s="56"/>
      <c r="AD49936" s="56"/>
      <c r="AE49936" s="56"/>
    </row>
    <row r="49937" spans="1:31" x14ac:dyDescent="0.25">
      <c r="A49937" s="41">
        <v>0</v>
      </c>
      <c r="C49937" s="56"/>
      <c r="AC49937" s="56"/>
      <c r="AD49937" s="56"/>
      <c r="AE49937" s="56"/>
    </row>
    <row r="49938" spans="1:31" x14ac:dyDescent="0.25">
      <c r="A49938" s="41">
        <v>0</v>
      </c>
      <c r="C49938" s="56"/>
      <c r="AC49938" s="56"/>
      <c r="AD49938" s="56"/>
      <c r="AE49938" s="56"/>
    </row>
    <row r="49939" spans="1:31" x14ac:dyDescent="0.25">
      <c r="A49939" s="41">
        <v>0</v>
      </c>
      <c r="C49939" s="56"/>
      <c r="AC49939" s="56"/>
      <c r="AD49939" s="56"/>
      <c r="AE49939" s="56"/>
    </row>
    <row r="49940" spans="1:31" x14ac:dyDescent="0.25">
      <c r="A49940" s="41">
        <v>0</v>
      </c>
      <c r="C49940" s="56"/>
      <c r="AC49940" s="56"/>
      <c r="AD49940" s="56"/>
      <c r="AE49940" s="56"/>
    </row>
    <row r="49941" spans="1:31" x14ac:dyDescent="0.25">
      <c r="A49941" s="41">
        <v>0</v>
      </c>
      <c r="C49941" s="56"/>
      <c r="AC49941" s="56"/>
      <c r="AD49941" s="56"/>
      <c r="AE49941" s="56"/>
    </row>
    <row r="49942" spans="1:31" x14ac:dyDescent="0.25">
      <c r="A49942" s="41">
        <v>0</v>
      </c>
      <c r="C49942" s="56"/>
      <c r="AC49942" s="56"/>
      <c r="AD49942" s="56"/>
      <c r="AE49942" s="56"/>
    </row>
    <row r="49943" spans="1:31" x14ac:dyDescent="0.25">
      <c r="A49943" s="41">
        <v>0</v>
      </c>
      <c r="C49943" s="56"/>
      <c r="AC49943" s="56"/>
      <c r="AD49943" s="56"/>
      <c r="AE49943" s="56"/>
    </row>
    <row r="49944" spans="1:31" x14ac:dyDescent="0.25">
      <c r="A49944" s="41">
        <v>0</v>
      </c>
      <c r="C49944" s="56"/>
      <c r="AC49944" s="56"/>
      <c r="AD49944" s="56"/>
      <c r="AE49944" s="56"/>
    </row>
    <row r="49945" spans="1:31" x14ac:dyDescent="0.25">
      <c r="A49945" s="41">
        <v>0</v>
      </c>
      <c r="C49945" s="56"/>
      <c r="AC49945" s="56"/>
      <c r="AD49945" s="56"/>
      <c r="AE49945" s="56"/>
    </row>
    <row r="49946" spans="1:31" x14ac:dyDescent="0.25">
      <c r="A49946" s="41">
        <v>0</v>
      </c>
      <c r="C49946" s="56"/>
      <c r="AC49946" s="56"/>
      <c r="AD49946" s="56"/>
      <c r="AE49946" s="56"/>
    </row>
    <row r="49947" spans="1:31" x14ac:dyDescent="0.25">
      <c r="A49947" s="41">
        <v>0</v>
      </c>
      <c r="C49947" s="56"/>
      <c r="AC49947" s="56"/>
      <c r="AD49947" s="56"/>
      <c r="AE49947" s="56"/>
    </row>
    <row r="49948" spans="1:31" x14ac:dyDescent="0.25">
      <c r="A49948" s="41">
        <v>0</v>
      </c>
      <c r="C49948" s="56"/>
      <c r="AC49948" s="56"/>
      <c r="AD49948" s="56"/>
      <c r="AE49948" s="56"/>
    </row>
    <row r="49949" spans="1:31" x14ac:dyDescent="0.25">
      <c r="A49949" s="41">
        <v>0</v>
      </c>
      <c r="C49949" s="56"/>
      <c r="AC49949" s="56"/>
      <c r="AD49949" s="56"/>
      <c r="AE49949" s="56"/>
    </row>
    <row r="49950" spans="1:31" x14ac:dyDescent="0.25">
      <c r="A49950" s="41">
        <v>0</v>
      </c>
      <c r="C49950" s="56"/>
      <c r="AC49950" s="56"/>
      <c r="AD49950" s="56"/>
      <c r="AE49950" s="56"/>
    </row>
    <row r="49951" spans="1:31" x14ac:dyDescent="0.25">
      <c r="A49951" s="41">
        <v>0</v>
      </c>
      <c r="C49951" s="56"/>
      <c r="AC49951" s="56"/>
      <c r="AD49951" s="56"/>
      <c r="AE49951" s="56"/>
    </row>
    <row r="49952" spans="1:31" x14ac:dyDescent="0.25">
      <c r="A49952" s="41">
        <v>0</v>
      </c>
      <c r="C49952" s="56"/>
      <c r="AC49952" s="56"/>
      <c r="AD49952" s="56"/>
      <c r="AE49952" s="56"/>
    </row>
    <row r="49953" spans="1:31" x14ac:dyDescent="0.25">
      <c r="A49953" s="41">
        <v>0</v>
      </c>
      <c r="C49953" s="56"/>
      <c r="AC49953" s="56"/>
      <c r="AD49953" s="56"/>
      <c r="AE49953" s="56"/>
    </row>
    <row r="49954" spans="1:31" x14ac:dyDescent="0.25">
      <c r="A49954" s="41">
        <v>0</v>
      </c>
      <c r="C49954" s="56"/>
      <c r="AC49954" s="56"/>
      <c r="AD49954" s="56"/>
      <c r="AE49954" s="56"/>
    </row>
    <row r="49955" spans="1:31" x14ac:dyDescent="0.25">
      <c r="A49955" s="41">
        <v>0</v>
      </c>
      <c r="C49955" s="56"/>
      <c r="AC49955" s="56"/>
      <c r="AD49955" s="56"/>
      <c r="AE49955" s="56"/>
    </row>
    <row r="49956" spans="1:31" x14ac:dyDescent="0.25">
      <c r="A49956" s="41">
        <v>0</v>
      </c>
      <c r="C49956" s="56"/>
      <c r="AC49956" s="56"/>
      <c r="AD49956" s="56"/>
      <c r="AE49956" s="56"/>
    </row>
    <row r="49957" spans="1:31" x14ac:dyDescent="0.25">
      <c r="A49957" s="41">
        <v>0</v>
      </c>
      <c r="C49957" s="56"/>
      <c r="AC49957" s="56"/>
      <c r="AD49957" s="56"/>
      <c r="AE49957" s="56"/>
    </row>
    <row r="49958" spans="1:31" x14ac:dyDescent="0.25">
      <c r="A49958" s="41">
        <v>0</v>
      </c>
      <c r="C49958" s="56"/>
      <c r="AC49958" s="56"/>
      <c r="AD49958" s="56"/>
      <c r="AE49958" s="56"/>
    </row>
    <row r="49959" spans="1:31" x14ac:dyDescent="0.25">
      <c r="A49959" s="41">
        <v>0</v>
      </c>
      <c r="C49959" s="56"/>
      <c r="AC49959" s="56"/>
      <c r="AD49959" s="56"/>
      <c r="AE49959" s="56"/>
    </row>
    <row r="49960" spans="1:31" x14ac:dyDescent="0.25">
      <c r="A49960" s="41">
        <v>0</v>
      </c>
      <c r="C49960" s="56"/>
      <c r="AC49960" s="56"/>
      <c r="AD49960" s="56"/>
      <c r="AE49960" s="56"/>
    </row>
    <row r="49961" spans="1:31" x14ac:dyDescent="0.25">
      <c r="A49961" s="41">
        <v>0</v>
      </c>
      <c r="C49961" s="56"/>
      <c r="AC49961" s="56"/>
      <c r="AD49961" s="56"/>
      <c r="AE49961" s="56"/>
    </row>
    <row r="49962" spans="1:31" x14ac:dyDescent="0.25">
      <c r="A49962" s="41">
        <v>0</v>
      </c>
      <c r="C49962" s="56"/>
      <c r="AC49962" s="56"/>
      <c r="AD49962" s="56"/>
      <c r="AE49962" s="56"/>
    </row>
    <row r="49963" spans="1:31" x14ac:dyDescent="0.25">
      <c r="A49963" s="41">
        <v>0</v>
      </c>
      <c r="C49963" s="56"/>
      <c r="AC49963" s="56"/>
      <c r="AD49963" s="56"/>
      <c r="AE49963" s="56"/>
    </row>
    <row r="49964" spans="1:31" x14ac:dyDescent="0.25">
      <c r="A49964" s="41">
        <v>0</v>
      </c>
      <c r="C49964" s="56"/>
      <c r="AC49964" s="56"/>
      <c r="AD49964" s="56"/>
      <c r="AE49964" s="56"/>
    </row>
    <row r="49965" spans="1:31" x14ac:dyDescent="0.25">
      <c r="A49965" s="41">
        <v>0</v>
      </c>
      <c r="C49965" s="56"/>
      <c r="AC49965" s="56"/>
      <c r="AD49965" s="56"/>
      <c r="AE49965" s="56"/>
    </row>
    <row r="49966" spans="1:31" x14ac:dyDescent="0.25">
      <c r="A49966" s="41">
        <v>0</v>
      </c>
      <c r="C49966" s="56"/>
      <c r="AC49966" s="56"/>
      <c r="AD49966" s="56"/>
      <c r="AE49966" s="56"/>
    </row>
    <row r="49967" spans="1:31" x14ac:dyDescent="0.25">
      <c r="A49967" s="41">
        <v>0</v>
      </c>
      <c r="C49967" s="56"/>
      <c r="AC49967" s="56"/>
      <c r="AD49967" s="56"/>
      <c r="AE49967" s="56"/>
    </row>
    <row r="49968" spans="1:31" x14ac:dyDescent="0.25">
      <c r="A49968" s="41">
        <v>0</v>
      </c>
      <c r="C49968" s="56"/>
      <c r="AC49968" s="56"/>
      <c r="AD49968" s="56"/>
      <c r="AE49968" s="56"/>
    </row>
    <row r="49969" spans="1:31" x14ac:dyDescent="0.25">
      <c r="A49969" s="41">
        <v>0</v>
      </c>
      <c r="C49969" s="56"/>
      <c r="AC49969" s="56"/>
      <c r="AD49969" s="56"/>
      <c r="AE49969" s="56"/>
    </row>
    <row r="49970" spans="1:31" x14ac:dyDescent="0.25">
      <c r="A49970" s="41">
        <v>0</v>
      </c>
      <c r="C49970" s="56"/>
      <c r="AC49970" s="56"/>
      <c r="AD49970" s="56"/>
      <c r="AE49970" s="56"/>
    </row>
    <row r="49971" spans="1:31" x14ac:dyDescent="0.25">
      <c r="A49971" s="41">
        <v>0</v>
      </c>
      <c r="C49971" s="56"/>
      <c r="AC49971" s="56"/>
      <c r="AD49971" s="56"/>
      <c r="AE49971" s="56"/>
    </row>
    <row r="49972" spans="1:31" x14ac:dyDescent="0.25">
      <c r="A49972" s="41">
        <v>0</v>
      </c>
      <c r="C49972" s="56"/>
      <c r="AC49972" s="56"/>
      <c r="AD49972" s="56"/>
      <c r="AE49972" s="56"/>
    </row>
    <row r="49973" spans="1:31" x14ac:dyDescent="0.25">
      <c r="A49973" s="41">
        <v>0</v>
      </c>
      <c r="C49973" s="56"/>
      <c r="AC49973" s="56"/>
      <c r="AD49973" s="56"/>
      <c r="AE49973" s="56"/>
    </row>
    <row r="49974" spans="1:31" x14ac:dyDescent="0.25">
      <c r="A49974" s="41">
        <v>0</v>
      </c>
      <c r="C49974" s="56"/>
      <c r="AC49974" s="56"/>
      <c r="AD49974" s="56"/>
      <c r="AE49974" s="56"/>
    </row>
    <row r="49975" spans="1:31" x14ac:dyDescent="0.25">
      <c r="A49975" s="41">
        <v>0</v>
      </c>
      <c r="C49975" s="56"/>
      <c r="AC49975" s="56"/>
      <c r="AD49975" s="56"/>
      <c r="AE49975" s="56"/>
    </row>
    <row r="49976" spans="1:31" x14ac:dyDescent="0.25">
      <c r="A49976" s="41">
        <v>0</v>
      </c>
      <c r="C49976" s="56"/>
      <c r="AC49976" s="56"/>
      <c r="AD49976" s="56"/>
      <c r="AE49976" s="56"/>
    </row>
    <row r="49977" spans="1:31" x14ac:dyDescent="0.25">
      <c r="A49977" s="41">
        <v>0</v>
      </c>
      <c r="C49977" s="56"/>
      <c r="AC49977" s="56"/>
      <c r="AD49977" s="56"/>
      <c r="AE49977" s="56"/>
    </row>
    <row r="49978" spans="1:31" x14ac:dyDescent="0.25">
      <c r="A49978" s="41">
        <v>0</v>
      </c>
      <c r="C49978" s="56"/>
      <c r="AC49978" s="56"/>
      <c r="AD49978" s="56"/>
      <c r="AE49978" s="56"/>
    </row>
    <row r="49979" spans="1:31" x14ac:dyDescent="0.25">
      <c r="A49979" s="41">
        <v>0</v>
      </c>
      <c r="C49979" s="56"/>
      <c r="AC49979" s="56"/>
      <c r="AD49979" s="56"/>
      <c r="AE49979" s="56"/>
    </row>
    <row r="49980" spans="1:31" x14ac:dyDescent="0.25">
      <c r="A49980" s="41">
        <v>0</v>
      </c>
      <c r="C49980" s="56"/>
      <c r="AC49980" s="56"/>
      <c r="AD49980" s="56"/>
      <c r="AE49980" s="56"/>
    </row>
    <row r="49981" spans="1:31" x14ac:dyDescent="0.25">
      <c r="A49981" s="41">
        <v>0</v>
      </c>
      <c r="C49981" s="56"/>
      <c r="AC49981" s="56"/>
      <c r="AD49981" s="56"/>
      <c r="AE49981" s="56"/>
    </row>
    <row r="49982" spans="1:31" x14ac:dyDescent="0.25">
      <c r="A49982" s="41">
        <v>0</v>
      </c>
      <c r="C49982" s="56"/>
      <c r="AC49982" s="56"/>
      <c r="AD49982" s="56"/>
      <c r="AE49982" s="56"/>
    </row>
    <row r="49983" spans="1:31" x14ac:dyDescent="0.25">
      <c r="A49983" s="41">
        <v>0</v>
      </c>
      <c r="C49983" s="56"/>
      <c r="AC49983" s="56"/>
      <c r="AD49983" s="56"/>
      <c r="AE49983" s="56"/>
    </row>
    <row r="49984" spans="1:31" x14ac:dyDescent="0.25">
      <c r="A49984" s="41">
        <v>0</v>
      </c>
      <c r="C49984" s="56"/>
      <c r="AC49984" s="56"/>
      <c r="AD49984" s="56"/>
      <c r="AE49984" s="56"/>
    </row>
    <row r="49985" spans="1:31" x14ac:dyDescent="0.25">
      <c r="A49985" s="41">
        <v>1817</v>
      </c>
      <c r="C49985" s="56"/>
      <c r="AC49985" s="56"/>
      <c r="AD49985" s="56"/>
      <c r="AE49985" s="56"/>
    </row>
    <row r="49986" spans="1:31" x14ac:dyDescent="0.25">
      <c r="A49986" s="41">
        <v>0</v>
      </c>
      <c r="C49986" s="56"/>
      <c r="AC49986" s="56"/>
      <c r="AD49986" s="56"/>
      <c r="AE49986" s="56"/>
    </row>
    <row r="49987" spans="1:31" x14ac:dyDescent="0.25">
      <c r="A49987" s="41">
        <v>0</v>
      </c>
      <c r="C49987" s="56"/>
      <c r="AC49987" s="56"/>
      <c r="AD49987" s="56"/>
      <c r="AE49987" s="56"/>
    </row>
    <row r="49988" spans="1:31" x14ac:dyDescent="0.25">
      <c r="A49988" s="41">
        <v>0</v>
      </c>
      <c r="C49988" s="56"/>
      <c r="AC49988" s="56"/>
      <c r="AD49988" s="56"/>
      <c r="AE49988" s="56"/>
    </row>
    <row r="49989" spans="1:31" x14ac:dyDescent="0.25">
      <c r="A49989" s="41">
        <v>0</v>
      </c>
      <c r="C49989" s="56"/>
      <c r="AC49989" s="56"/>
      <c r="AD49989" s="56"/>
      <c r="AE49989" s="56"/>
    </row>
    <row r="49990" spans="1:31" x14ac:dyDescent="0.25">
      <c r="A49990" s="41">
        <v>0</v>
      </c>
      <c r="C49990" s="56"/>
      <c r="AC49990" s="56"/>
      <c r="AD49990" s="56"/>
      <c r="AE49990" s="56"/>
    </row>
    <row r="49991" spans="1:31" x14ac:dyDescent="0.25">
      <c r="A49991" s="41">
        <v>0</v>
      </c>
      <c r="C49991" s="56"/>
      <c r="AC49991" s="56"/>
      <c r="AD49991" s="56"/>
      <c r="AE49991" s="56"/>
    </row>
    <row r="49992" spans="1:31" x14ac:dyDescent="0.25">
      <c r="A49992" s="41">
        <v>0</v>
      </c>
      <c r="C49992" s="56"/>
      <c r="AC49992" s="56"/>
      <c r="AD49992" s="56"/>
      <c r="AE49992" s="56"/>
    </row>
    <row r="49993" spans="1:31" x14ac:dyDescent="0.25">
      <c r="A49993" s="41">
        <v>0</v>
      </c>
      <c r="C49993" s="56"/>
      <c r="AC49993" s="56"/>
      <c r="AD49993" s="56"/>
      <c r="AE49993" s="56"/>
    </row>
    <row r="49994" spans="1:31" x14ac:dyDescent="0.25">
      <c r="A49994" s="41">
        <v>0</v>
      </c>
      <c r="C49994" s="56"/>
      <c r="AC49994" s="56"/>
      <c r="AD49994" s="56"/>
      <c r="AE49994" s="56"/>
    </row>
    <row r="49995" spans="1:31" x14ac:dyDescent="0.25">
      <c r="A49995" s="41">
        <v>0</v>
      </c>
      <c r="C49995" s="56"/>
      <c r="AC49995" s="56"/>
      <c r="AD49995" s="56"/>
      <c r="AE49995" s="56"/>
    </row>
    <row r="49996" spans="1:31" x14ac:dyDescent="0.25">
      <c r="A49996" s="41">
        <v>0</v>
      </c>
      <c r="C49996" s="56"/>
      <c r="AC49996" s="56"/>
      <c r="AD49996" s="56"/>
      <c r="AE49996" s="56"/>
    </row>
    <row r="49997" spans="1:31" x14ac:dyDescent="0.25">
      <c r="A49997" s="41">
        <v>0</v>
      </c>
      <c r="C49997" s="56"/>
      <c r="AC49997" s="56"/>
      <c r="AD49997" s="56"/>
      <c r="AE49997" s="56"/>
    </row>
    <row r="49998" spans="1:31" x14ac:dyDescent="0.25">
      <c r="A49998" s="41">
        <v>0</v>
      </c>
      <c r="C49998" s="56"/>
      <c r="AC49998" s="56"/>
      <c r="AD49998" s="56"/>
      <c r="AE49998" s="56"/>
    </row>
    <row r="49999" spans="1:31" x14ac:dyDescent="0.25">
      <c r="A49999" s="41">
        <v>0</v>
      </c>
      <c r="C49999" s="56"/>
      <c r="AC49999" s="56"/>
      <c r="AD49999" s="56"/>
      <c r="AE49999" s="56"/>
    </row>
    <row r="50000" spans="1:31" x14ac:dyDescent="0.25">
      <c r="A50000" s="41">
        <v>0</v>
      </c>
      <c r="C50000" s="56"/>
      <c r="AC50000" s="56"/>
      <c r="AD50000" s="56"/>
      <c r="AE50000" s="56"/>
    </row>
    <row r="50001" spans="1:31" x14ac:dyDescent="0.25">
      <c r="A50001" s="41">
        <v>0</v>
      </c>
      <c r="C50001" s="56"/>
      <c r="AC50001" s="56"/>
      <c r="AD50001" s="56"/>
      <c r="AE50001" s="56"/>
    </row>
    <row r="50002" spans="1:31" x14ac:dyDescent="0.25">
      <c r="A50002" s="41">
        <v>0</v>
      </c>
      <c r="C50002" s="56"/>
      <c r="AC50002" s="56"/>
      <c r="AD50002" s="56"/>
      <c r="AE50002" s="56"/>
    </row>
    <row r="50003" spans="1:31" x14ac:dyDescent="0.25">
      <c r="A50003" s="41">
        <v>0</v>
      </c>
      <c r="C50003" s="56"/>
      <c r="AC50003" s="56"/>
      <c r="AD50003" s="56"/>
      <c r="AE50003" s="56"/>
    </row>
    <row r="50004" spans="1:31" x14ac:dyDescent="0.25">
      <c r="A50004" s="41">
        <v>0</v>
      </c>
      <c r="C50004" s="56"/>
      <c r="AC50004" s="56"/>
      <c r="AD50004" s="56"/>
      <c r="AE50004" s="56"/>
    </row>
    <row r="50005" spans="1:31" x14ac:dyDescent="0.25">
      <c r="A50005" s="41">
        <v>0</v>
      </c>
      <c r="C50005" s="56"/>
      <c r="AC50005" s="56"/>
      <c r="AD50005" s="56"/>
      <c r="AE50005" s="56"/>
    </row>
    <row r="50006" spans="1:31" x14ac:dyDescent="0.25">
      <c r="A50006" s="41">
        <v>0</v>
      </c>
      <c r="C50006" s="56"/>
      <c r="AC50006" s="56"/>
      <c r="AD50006" s="56"/>
      <c r="AE50006" s="56"/>
    </row>
    <row r="50007" spans="1:31" x14ac:dyDescent="0.25">
      <c r="A50007" s="41">
        <v>0</v>
      </c>
      <c r="C50007" s="56"/>
      <c r="AC50007" s="56"/>
      <c r="AD50007" s="56"/>
      <c r="AE50007" s="56"/>
    </row>
    <row r="50008" spans="1:31" x14ac:dyDescent="0.25">
      <c r="A50008" s="41">
        <v>0</v>
      </c>
      <c r="C50008" s="56"/>
      <c r="AC50008" s="56"/>
      <c r="AD50008" s="56"/>
      <c r="AE50008" s="56"/>
    </row>
    <row r="50009" spans="1:31" x14ac:dyDescent="0.25">
      <c r="A50009" s="41">
        <v>0</v>
      </c>
      <c r="C50009" s="56"/>
      <c r="AC50009" s="56"/>
      <c r="AD50009" s="56"/>
      <c r="AE50009" s="56"/>
    </row>
    <row r="50010" spans="1:31" x14ac:dyDescent="0.25">
      <c r="A50010" s="41">
        <v>0</v>
      </c>
      <c r="C50010" s="56"/>
      <c r="AC50010" s="56"/>
      <c r="AD50010" s="56"/>
      <c r="AE50010" s="56"/>
    </row>
    <row r="50011" spans="1:31" x14ac:dyDescent="0.25">
      <c r="A50011" s="41">
        <v>0</v>
      </c>
      <c r="C50011" s="56"/>
      <c r="AC50011" s="56"/>
      <c r="AD50011" s="56"/>
      <c r="AE50011" s="56"/>
    </row>
    <row r="50012" spans="1:31" x14ac:dyDescent="0.25">
      <c r="A50012" s="41">
        <v>0</v>
      </c>
      <c r="C50012" s="56"/>
      <c r="AC50012" s="56"/>
      <c r="AD50012" s="56"/>
      <c r="AE50012" s="56"/>
    </row>
    <row r="50013" spans="1:31" x14ac:dyDescent="0.25">
      <c r="A50013" s="41">
        <v>0</v>
      </c>
      <c r="C50013" s="56"/>
      <c r="AC50013" s="56"/>
      <c r="AD50013" s="56"/>
      <c r="AE50013" s="56"/>
    </row>
    <row r="50014" spans="1:31" x14ac:dyDescent="0.25">
      <c r="A50014" s="41">
        <v>0</v>
      </c>
      <c r="C50014" s="56"/>
      <c r="AC50014" s="56"/>
      <c r="AD50014" s="56"/>
      <c r="AE50014" s="56"/>
    </row>
    <row r="50015" spans="1:31" x14ac:dyDescent="0.25">
      <c r="A50015" s="41">
        <v>0</v>
      </c>
      <c r="C50015" s="56"/>
      <c r="AC50015" s="56"/>
      <c r="AD50015" s="56"/>
      <c r="AE50015" s="56"/>
    </row>
    <row r="50016" spans="1:31" x14ac:dyDescent="0.25">
      <c r="A50016" s="41">
        <v>0</v>
      </c>
      <c r="C50016" s="56"/>
      <c r="AC50016" s="56"/>
      <c r="AD50016" s="56"/>
      <c r="AE50016" s="56"/>
    </row>
    <row r="50017" spans="1:31" x14ac:dyDescent="0.25">
      <c r="A50017" s="41">
        <v>0</v>
      </c>
      <c r="C50017" s="56"/>
      <c r="AC50017" s="56"/>
      <c r="AD50017" s="56"/>
      <c r="AE50017" s="56"/>
    </row>
    <row r="50018" spans="1:31" x14ac:dyDescent="0.25">
      <c r="A50018" s="41">
        <v>0</v>
      </c>
      <c r="C50018" s="56"/>
      <c r="AC50018" s="56"/>
      <c r="AD50018" s="56"/>
      <c r="AE50018" s="56"/>
    </row>
    <row r="50019" spans="1:31" x14ac:dyDescent="0.25">
      <c r="A50019" s="41">
        <v>0</v>
      </c>
      <c r="C50019" s="56"/>
      <c r="AC50019" s="56"/>
      <c r="AD50019" s="56"/>
      <c r="AE50019" s="56"/>
    </row>
    <row r="50020" spans="1:31" x14ac:dyDescent="0.25">
      <c r="A50020" s="41">
        <v>0</v>
      </c>
      <c r="C50020" s="56"/>
      <c r="AC50020" s="56"/>
      <c r="AD50020" s="56"/>
      <c r="AE50020" s="56"/>
    </row>
    <row r="50021" spans="1:31" x14ac:dyDescent="0.25">
      <c r="A50021" s="41">
        <v>0</v>
      </c>
      <c r="C50021" s="56"/>
      <c r="AC50021" s="56"/>
      <c r="AD50021" s="56"/>
      <c r="AE50021" s="56"/>
    </row>
    <row r="50022" spans="1:31" x14ac:dyDescent="0.25">
      <c r="A50022" s="41">
        <v>0</v>
      </c>
      <c r="C50022" s="56"/>
      <c r="AC50022" s="56"/>
      <c r="AD50022" s="56"/>
      <c r="AE50022" s="56"/>
    </row>
    <row r="50023" spans="1:31" x14ac:dyDescent="0.25">
      <c r="A50023" s="41">
        <v>6</v>
      </c>
      <c r="C50023" s="56"/>
      <c r="AC50023" s="56"/>
      <c r="AD50023" s="56"/>
      <c r="AE50023" s="56"/>
    </row>
    <row r="50024" spans="1:31" x14ac:dyDescent="0.25">
      <c r="A50024" s="41">
        <v>0</v>
      </c>
      <c r="C50024" s="56"/>
      <c r="AC50024" s="56"/>
      <c r="AD50024" s="56"/>
      <c r="AE50024" s="56"/>
    </row>
    <row r="50025" spans="1:31" x14ac:dyDescent="0.25">
      <c r="A50025" s="41">
        <v>0</v>
      </c>
      <c r="C50025" s="56"/>
      <c r="AC50025" s="56"/>
      <c r="AD50025" s="56"/>
      <c r="AE50025" s="56"/>
    </row>
    <row r="50026" spans="1:31" x14ac:dyDescent="0.25">
      <c r="A50026" s="41">
        <v>0</v>
      </c>
      <c r="C50026" s="56"/>
      <c r="AC50026" s="56"/>
      <c r="AD50026" s="56"/>
      <c r="AE50026" s="56"/>
    </row>
    <row r="50027" spans="1:31" x14ac:dyDescent="0.25">
      <c r="A50027" s="41">
        <v>0</v>
      </c>
      <c r="C50027" s="56"/>
      <c r="AC50027" s="56"/>
      <c r="AD50027" s="56"/>
      <c r="AE50027" s="56"/>
    </row>
    <row r="50028" spans="1:31" x14ac:dyDescent="0.25">
      <c r="A50028" s="41">
        <v>0</v>
      </c>
      <c r="C50028" s="56"/>
      <c r="AC50028" s="56"/>
      <c r="AD50028" s="56"/>
      <c r="AE50028" s="56"/>
    </row>
    <row r="50029" spans="1:31" x14ac:dyDescent="0.25">
      <c r="A50029" s="41">
        <v>0</v>
      </c>
      <c r="C50029" s="56"/>
      <c r="AC50029" s="56"/>
      <c r="AD50029" s="56"/>
      <c r="AE50029" s="56"/>
    </row>
    <row r="50030" spans="1:31" x14ac:dyDescent="0.25">
      <c r="A50030" s="41">
        <v>0</v>
      </c>
      <c r="C50030" s="56"/>
      <c r="AC50030" s="56"/>
      <c r="AD50030" s="56"/>
      <c r="AE50030" s="56"/>
    </row>
    <row r="50031" spans="1:31" x14ac:dyDescent="0.25">
      <c r="A50031" s="41">
        <v>0</v>
      </c>
      <c r="C50031" s="56"/>
      <c r="AC50031" s="56"/>
      <c r="AD50031" s="56"/>
      <c r="AE50031" s="56"/>
    </row>
    <row r="50032" spans="1:31" x14ac:dyDescent="0.25">
      <c r="A50032" s="41">
        <v>0</v>
      </c>
      <c r="C50032" s="56"/>
      <c r="AC50032" s="56"/>
      <c r="AD50032" s="56"/>
      <c r="AE50032" s="56"/>
    </row>
    <row r="50033" spans="1:31" x14ac:dyDescent="0.25">
      <c r="A50033" s="41">
        <v>0</v>
      </c>
      <c r="C50033" s="56"/>
      <c r="AC50033" s="56"/>
      <c r="AD50033" s="56"/>
      <c r="AE50033" s="56"/>
    </row>
    <row r="50034" spans="1:31" x14ac:dyDescent="0.25">
      <c r="A50034" s="41">
        <v>394</v>
      </c>
      <c r="C50034" s="56"/>
      <c r="AC50034" s="56"/>
      <c r="AD50034" s="56"/>
      <c r="AE50034" s="56"/>
    </row>
    <row r="50035" spans="1:31" x14ac:dyDescent="0.25">
      <c r="A50035" s="41">
        <v>0</v>
      </c>
      <c r="C50035" s="56"/>
      <c r="AC50035" s="56"/>
      <c r="AD50035" s="56"/>
      <c r="AE50035" s="56"/>
    </row>
    <row r="50036" spans="1:31" x14ac:dyDescent="0.25">
      <c r="A50036" s="41">
        <v>0</v>
      </c>
      <c r="C50036" s="56"/>
      <c r="AC50036" s="56"/>
      <c r="AD50036" s="56"/>
      <c r="AE50036" s="56"/>
    </row>
    <row r="50037" spans="1:31" x14ac:dyDescent="0.25">
      <c r="A50037" s="41">
        <v>0</v>
      </c>
      <c r="C50037" s="56"/>
      <c r="AC50037" s="56"/>
      <c r="AD50037" s="56"/>
      <c r="AE50037" s="56"/>
    </row>
    <row r="50038" spans="1:31" x14ac:dyDescent="0.25">
      <c r="A50038" s="41">
        <v>0</v>
      </c>
      <c r="C50038" s="56"/>
      <c r="AC50038" s="56"/>
      <c r="AD50038" s="56"/>
      <c r="AE50038" s="56"/>
    </row>
    <row r="50039" spans="1:31" x14ac:dyDescent="0.25">
      <c r="A50039" s="41">
        <v>0</v>
      </c>
      <c r="C50039" s="56"/>
      <c r="AC50039" s="56"/>
      <c r="AD50039" s="56"/>
      <c r="AE50039" s="56"/>
    </row>
    <row r="50040" spans="1:31" x14ac:dyDescent="0.25">
      <c r="A50040" s="41">
        <v>0</v>
      </c>
      <c r="C50040" s="56"/>
      <c r="AC50040" s="56"/>
      <c r="AD50040" s="56"/>
      <c r="AE50040" s="56"/>
    </row>
    <row r="50041" spans="1:31" x14ac:dyDescent="0.25">
      <c r="A50041" s="41">
        <v>0</v>
      </c>
      <c r="C50041" s="56"/>
      <c r="AC50041" s="56"/>
      <c r="AD50041" s="56"/>
      <c r="AE50041" s="56"/>
    </row>
    <row r="50042" spans="1:31" x14ac:dyDescent="0.25">
      <c r="A50042" s="41">
        <v>0</v>
      </c>
      <c r="C50042" s="56"/>
      <c r="AC50042" s="56"/>
      <c r="AD50042" s="56"/>
      <c r="AE50042" s="56"/>
    </row>
    <row r="50043" spans="1:31" x14ac:dyDescent="0.25">
      <c r="A50043" s="41">
        <v>0</v>
      </c>
      <c r="C50043" s="56"/>
      <c r="AC50043" s="56"/>
      <c r="AD50043" s="56"/>
      <c r="AE50043" s="56"/>
    </row>
    <row r="50044" spans="1:31" x14ac:dyDescent="0.25">
      <c r="A50044" s="41">
        <v>0</v>
      </c>
      <c r="C50044" s="56"/>
      <c r="AC50044" s="56"/>
      <c r="AD50044" s="56"/>
      <c r="AE50044" s="56"/>
    </row>
    <row r="50045" spans="1:31" x14ac:dyDescent="0.25">
      <c r="A50045" s="41">
        <v>0</v>
      </c>
      <c r="C50045" s="56"/>
      <c r="AC50045" s="56"/>
      <c r="AD50045" s="56"/>
      <c r="AE50045" s="56"/>
    </row>
    <row r="50046" spans="1:31" x14ac:dyDescent="0.25">
      <c r="A50046" s="41">
        <v>0</v>
      </c>
      <c r="C50046" s="56"/>
      <c r="AC50046" s="56"/>
      <c r="AD50046" s="56"/>
      <c r="AE50046" s="56"/>
    </row>
    <row r="50047" spans="1:31" x14ac:dyDescent="0.25">
      <c r="A50047" s="41">
        <v>0</v>
      </c>
      <c r="C50047" s="56"/>
      <c r="AC50047" s="56"/>
      <c r="AD50047" s="56"/>
      <c r="AE50047" s="56"/>
    </row>
    <row r="50048" spans="1:31" x14ac:dyDescent="0.25">
      <c r="A50048" s="41">
        <v>0</v>
      </c>
      <c r="C50048" s="56"/>
      <c r="AC50048" s="56"/>
      <c r="AD50048" s="56"/>
      <c r="AE50048" s="56"/>
    </row>
    <row r="50049" spans="1:31" x14ac:dyDescent="0.25">
      <c r="A50049" s="41">
        <v>0</v>
      </c>
      <c r="C50049" s="56"/>
      <c r="AC50049" s="56"/>
      <c r="AD50049" s="56"/>
      <c r="AE50049" s="56"/>
    </row>
    <row r="50050" spans="1:31" x14ac:dyDescent="0.25">
      <c r="A50050" s="41">
        <v>0</v>
      </c>
      <c r="C50050" s="56"/>
      <c r="AC50050" s="56"/>
      <c r="AD50050" s="56"/>
      <c r="AE50050" s="56"/>
    </row>
    <row r="50051" spans="1:31" x14ac:dyDescent="0.25">
      <c r="A50051" s="41">
        <v>0</v>
      </c>
      <c r="C50051" s="56"/>
      <c r="AC50051" s="56"/>
      <c r="AD50051" s="56"/>
      <c r="AE50051" s="56"/>
    </row>
    <row r="50052" spans="1:31" x14ac:dyDescent="0.25">
      <c r="A50052" s="41">
        <v>0</v>
      </c>
      <c r="C50052" s="56"/>
      <c r="AC50052" s="56"/>
      <c r="AD50052" s="56"/>
      <c r="AE50052" s="56"/>
    </row>
    <row r="50053" spans="1:31" x14ac:dyDescent="0.25">
      <c r="A50053" s="41">
        <v>0</v>
      </c>
      <c r="C50053" s="56"/>
      <c r="AC50053" s="56"/>
      <c r="AD50053" s="56"/>
      <c r="AE50053" s="56"/>
    </row>
    <row r="50054" spans="1:31" x14ac:dyDescent="0.25">
      <c r="A50054" s="41">
        <v>0</v>
      </c>
      <c r="C50054" s="56"/>
      <c r="AC50054" s="56"/>
      <c r="AD50054" s="56"/>
      <c r="AE50054" s="56"/>
    </row>
    <row r="50055" spans="1:31" x14ac:dyDescent="0.25">
      <c r="A50055" s="41">
        <v>0</v>
      </c>
      <c r="C50055" s="56"/>
      <c r="AC50055" s="56"/>
      <c r="AD50055" s="56"/>
      <c r="AE50055" s="56"/>
    </row>
    <row r="50056" spans="1:31" x14ac:dyDescent="0.25">
      <c r="A50056" s="41">
        <v>0</v>
      </c>
      <c r="C50056" s="56"/>
      <c r="AC50056" s="56"/>
      <c r="AD50056" s="56"/>
      <c r="AE50056" s="56"/>
    </row>
    <row r="50057" spans="1:31" x14ac:dyDescent="0.25">
      <c r="A50057" s="41">
        <v>0</v>
      </c>
      <c r="C50057" s="56"/>
      <c r="AC50057" s="56"/>
      <c r="AD50057" s="56"/>
      <c r="AE50057" s="56"/>
    </row>
    <row r="50058" spans="1:31" x14ac:dyDescent="0.25">
      <c r="A50058" s="41">
        <v>0</v>
      </c>
      <c r="C50058" s="56"/>
      <c r="AC50058" s="56"/>
      <c r="AD50058" s="56"/>
      <c r="AE50058" s="56"/>
    </row>
    <row r="50059" spans="1:31" x14ac:dyDescent="0.25">
      <c r="A50059" s="41">
        <v>0</v>
      </c>
      <c r="C50059" s="56"/>
      <c r="AC50059" s="56"/>
      <c r="AD50059" s="56"/>
      <c r="AE50059" s="56"/>
    </row>
    <row r="50060" spans="1:31" x14ac:dyDescent="0.25">
      <c r="A50060" s="41">
        <v>0</v>
      </c>
      <c r="C50060" s="56"/>
      <c r="AC50060" s="56"/>
      <c r="AD50060" s="56"/>
      <c r="AE50060" s="56"/>
    </row>
    <row r="50061" spans="1:31" x14ac:dyDescent="0.25">
      <c r="A50061" s="41">
        <v>0</v>
      </c>
      <c r="C50061" s="56"/>
      <c r="AC50061" s="56"/>
      <c r="AD50061" s="56"/>
      <c r="AE50061" s="56"/>
    </row>
    <row r="50062" spans="1:31" x14ac:dyDescent="0.25">
      <c r="A50062" s="41">
        <v>0</v>
      </c>
      <c r="C50062" s="56"/>
      <c r="AC50062" s="56"/>
      <c r="AD50062" s="56"/>
      <c r="AE50062" s="56"/>
    </row>
    <row r="50063" spans="1:31" x14ac:dyDescent="0.25">
      <c r="A50063" s="41">
        <v>0</v>
      </c>
      <c r="C50063" s="56"/>
      <c r="AC50063" s="56"/>
      <c r="AD50063" s="56"/>
      <c r="AE50063" s="56"/>
    </row>
    <row r="50064" spans="1:31" x14ac:dyDescent="0.25">
      <c r="A50064" s="41">
        <v>0</v>
      </c>
      <c r="C50064" s="56"/>
      <c r="AC50064" s="56"/>
      <c r="AD50064" s="56"/>
      <c r="AE50064" s="56"/>
    </row>
    <row r="50065" spans="1:31" x14ac:dyDescent="0.25">
      <c r="A50065" s="41">
        <v>0</v>
      </c>
      <c r="C50065" s="56"/>
      <c r="AC50065" s="56"/>
      <c r="AD50065" s="56"/>
      <c r="AE50065" s="56"/>
    </row>
    <row r="50066" spans="1:31" x14ac:dyDescent="0.25">
      <c r="A50066" s="41">
        <v>0</v>
      </c>
      <c r="C50066" s="56"/>
      <c r="AC50066" s="56"/>
      <c r="AD50066" s="56"/>
      <c r="AE50066" s="56"/>
    </row>
    <row r="50067" spans="1:31" x14ac:dyDescent="0.25">
      <c r="A50067" s="41">
        <v>0</v>
      </c>
      <c r="C50067" s="56"/>
      <c r="AC50067" s="56"/>
      <c r="AD50067" s="56"/>
      <c r="AE50067" s="56"/>
    </row>
    <row r="50068" spans="1:31" x14ac:dyDescent="0.25">
      <c r="A50068" s="41">
        <v>0</v>
      </c>
      <c r="C50068" s="56"/>
      <c r="AC50068" s="56"/>
      <c r="AD50068" s="56"/>
      <c r="AE50068" s="56"/>
    </row>
    <row r="50069" spans="1:31" x14ac:dyDescent="0.25">
      <c r="A50069" s="41">
        <v>0</v>
      </c>
      <c r="C50069" s="56"/>
      <c r="AC50069" s="56"/>
      <c r="AD50069" s="56"/>
      <c r="AE50069" s="56"/>
    </row>
    <row r="50070" spans="1:31" x14ac:dyDescent="0.25">
      <c r="A50070" s="41">
        <v>0</v>
      </c>
      <c r="C50070" s="56"/>
      <c r="AC50070" s="56"/>
      <c r="AD50070" s="56"/>
      <c r="AE50070" s="56"/>
    </row>
    <row r="50071" spans="1:31" x14ac:dyDescent="0.25">
      <c r="A50071" s="41">
        <v>0</v>
      </c>
      <c r="C50071" s="56"/>
      <c r="AC50071" s="56"/>
      <c r="AD50071" s="56"/>
      <c r="AE50071" s="56"/>
    </row>
    <row r="50072" spans="1:31" x14ac:dyDescent="0.25">
      <c r="A50072" s="41">
        <v>0</v>
      </c>
      <c r="C50072" s="56"/>
      <c r="AC50072" s="56"/>
      <c r="AD50072" s="56"/>
      <c r="AE50072" s="56"/>
    </row>
    <row r="50073" spans="1:31" x14ac:dyDescent="0.25">
      <c r="A50073" s="41">
        <v>0</v>
      </c>
      <c r="C50073" s="56"/>
      <c r="AC50073" s="56"/>
      <c r="AD50073" s="56"/>
      <c r="AE50073" s="56"/>
    </row>
    <row r="50074" spans="1:31" x14ac:dyDescent="0.25">
      <c r="A50074" s="41">
        <v>0</v>
      </c>
      <c r="C50074" s="56"/>
      <c r="AC50074" s="56"/>
      <c r="AD50074" s="56"/>
      <c r="AE50074" s="56"/>
    </row>
    <row r="50075" spans="1:31" x14ac:dyDescent="0.25">
      <c r="A50075" s="41">
        <v>0</v>
      </c>
      <c r="C50075" s="56"/>
      <c r="AC50075" s="56"/>
      <c r="AD50075" s="56"/>
      <c r="AE50075" s="56"/>
    </row>
    <row r="50076" spans="1:31" x14ac:dyDescent="0.25">
      <c r="A50076" s="41">
        <v>0</v>
      </c>
      <c r="C50076" s="56"/>
      <c r="AC50076" s="56"/>
      <c r="AD50076" s="56"/>
      <c r="AE50076" s="56"/>
    </row>
    <row r="50077" spans="1:31" x14ac:dyDescent="0.25">
      <c r="A50077" s="41">
        <v>0</v>
      </c>
      <c r="C50077" s="56"/>
      <c r="AC50077" s="56"/>
      <c r="AD50077" s="56"/>
      <c r="AE50077" s="56"/>
    </row>
    <row r="50078" spans="1:31" x14ac:dyDescent="0.25">
      <c r="A50078" s="41">
        <v>0</v>
      </c>
      <c r="C50078" s="56"/>
      <c r="AC50078" s="56"/>
      <c r="AD50078" s="56"/>
      <c r="AE50078" s="56"/>
    </row>
    <row r="50079" spans="1:31" x14ac:dyDescent="0.25">
      <c r="A50079" s="41">
        <v>0</v>
      </c>
      <c r="C50079" s="56"/>
      <c r="AC50079" s="56"/>
      <c r="AD50079" s="56"/>
      <c r="AE50079" s="56"/>
    </row>
    <row r="50080" spans="1:31" x14ac:dyDescent="0.25">
      <c r="A50080" s="41">
        <v>0</v>
      </c>
      <c r="C50080" s="56"/>
      <c r="AC50080" s="56"/>
      <c r="AD50080" s="56"/>
      <c r="AE50080" s="56"/>
    </row>
    <row r="50081" spans="1:31" x14ac:dyDescent="0.25">
      <c r="A50081" s="41">
        <v>0</v>
      </c>
      <c r="C50081" s="56"/>
      <c r="AC50081" s="56"/>
      <c r="AD50081" s="56"/>
      <c r="AE50081" s="56"/>
    </row>
    <row r="50082" spans="1:31" x14ac:dyDescent="0.25">
      <c r="A50082" s="41">
        <v>0</v>
      </c>
      <c r="C50082" s="56"/>
      <c r="AC50082" s="56"/>
      <c r="AD50082" s="56"/>
      <c r="AE50082" s="56"/>
    </row>
    <row r="50083" spans="1:31" x14ac:dyDescent="0.25">
      <c r="A50083" s="41">
        <v>0</v>
      </c>
      <c r="C50083" s="56"/>
      <c r="AC50083" s="56"/>
      <c r="AD50083" s="56"/>
      <c r="AE50083" s="56"/>
    </row>
    <row r="50084" spans="1:31" x14ac:dyDescent="0.25">
      <c r="A50084" s="41">
        <v>0</v>
      </c>
      <c r="C50084" s="56"/>
      <c r="AC50084" s="56"/>
      <c r="AD50084" s="56"/>
      <c r="AE50084" s="56"/>
    </row>
    <row r="50085" spans="1:31" x14ac:dyDescent="0.25">
      <c r="A50085" s="41">
        <v>0</v>
      </c>
      <c r="C50085" s="56"/>
      <c r="AC50085" s="56"/>
      <c r="AD50085" s="56"/>
      <c r="AE50085" s="56"/>
    </row>
    <row r="50086" spans="1:31" x14ac:dyDescent="0.25">
      <c r="A50086" s="41">
        <v>0</v>
      </c>
      <c r="C50086" s="56"/>
      <c r="AC50086" s="56"/>
      <c r="AD50086" s="56"/>
      <c r="AE50086" s="56"/>
    </row>
    <row r="50087" spans="1:31" x14ac:dyDescent="0.25">
      <c r="A50087" s="41">
        <v>0</v>
      </c>
      <c r="C50087" s="56"/>
      <c r="AC50087" s="56"/>
      <c r="AD50087" s="56"/>
      <c r="AE50087" s="56"/>
    </row>
    <row r="50088" spans="1:31" x14ac:dyDescent="0.25">
      <c r="A50088" s="41">
        <v>0</v>
      </c>
      <c r="C50088" s="56"/>
      <c r="AC50088" s="56"/>
      <c r="AD50088" s="56"/>
      <c r="AE50088" s="56"/>
    </row>
    <row r="50089" spans="1:31" x14ac:dyDescent="0.25">
      <c r="A50089" s="41">
        <v>0</v>
      </c>
      <c r="C50089" s="56"/>
      <c r="AC50089" s="56"/>
      <c r="AD50089" s="56"/>
      <c r="AE50089" s="56"/>
    </row>
    <row r="50090" spans="1:31" x14ac:dyDescent="0.25">
      <c r="A50090" s="41">
        <v>0</v>
      </c>
      <c r="C50090" s="56"/>
      <c r="AC50090" s="56"/>
      <c r="AD50090" s="56"/>
      <c r="AE50090" s="56"/>
    </row>
    <row r="50091" spans="1:31" x14ac:dyDescent="0.25">
      <c r="A50091" s="41">
        <v>0</v>
      </c>
      <c r="C50091" s="56"/>
      <c r="AC50091" s="56"/>
      <c r="AD50091" s="56"/>
      <c r="AE50091" s="56"/>
    </row>
    <row r="50092" spans="1:31" x14ac:dyDescent="0.25">
      <c r="A50092" s="41">
        <v>0</v>
      </c>
      <c r="C50092" s="56"/>
      <c r="AC50092" s="56"/>
      <c r="AD50092" s="56"/>
      <c r="AE50092" s="56"/>
    </row>
    <row r="50093" spans="1:31" x14ac:dyDescent="0.25">
      <c r="A50093" s="41">
        <v>0</v>
      </c>
      <c r="C50093" s="56"/>
      <c r="AC50093" s="56"/>
      <c r="AD50093" s="56"/>
      <c r="AE50093" s="56"/>
    </row>
    <row r="50094" spans="1:31" x14ac:dyDescent="0.25">
      <c r="A50094" s="41">
        <v>0</v>
      </c>
      <c r="C50094" s="56"/>
      <c r="AC50094" s="56"/>
      <c r="AD50094" s="56"/>
      <c r="AE50094" s="56"/>
    </row>
    <row r="50095" spans="1:31" x14ac:dyDescent="0.25">
      <c r="A50095" s="41">
        <v>0</v>
      </c>
      <c r="C50095" s="56"/>
      <c r="AC50095" s="56"/>
      <c r="AD50095" s="56"/>
      <c r="AE50095" s="56"/>
    </row>
    <row r="50096" spans="1:31" x14ac:dyDescent="0.25">
      <c r="A50096" s="41">
        <v>0</v>
      </c>
      <c r="C50096" s="56"/>
      <c r="AC50096" s="56"/>
      <c r="AD50096" s="56"/>
      <c r="AE50096" s="56"/>
    </row>
    <row r="50097" spans="1:31" x14ac:dyDescent="0.25">
      <c r="A50097" s="41">
        <v>0</v>
      </c>
      <c r="C50097" s="56"/>
      <c r="AC50097" s="56"/>
      <c r="AD50097" s="56"/>
      <c r="AE50097" s="56"/>
    </row>
    <row r="50098" spans="1:31" x14ac:dyDescent="0.25">
      <c r="A50098" s="41">
        <v>0</v>
      </c>
      <c r="C50098" s="56"/>
      <c r="AC50098" s="56"/>
      <c r="AD50098" s="56"/>
      <c r="AE50098" s="56"/>
    </row>
    <row r="50099" spans="1:31" x14ac:dyDescent="0.25">
      <c r="A50099" s="41">
        <v>15</v>
      </c>
      <c r="C50099" s="56"/>
      <c r="AC50099" s="56"/>
      <c r="AD50099" s="56"/>
      <c r="AE50099" s="56"/>
    </row>
    <row r="50100" spans="1:31" x14ac:dyDescent="0.25">
      <c r="A50100" s="41">
        <v>0</v>
      </c>
      <c r="C50100" s="56"/>
      <c r="AC50100" s="56"/>
      <c r="AD50100" s="56"/>
      <c r="AE50100" s="56"/>
    </row>
    <row r="50101" spans="1:31" x14ac:dyDescent="0.25">
      <c r="A50101" s="41">
        <v>709</v>
      </c>
      <c r="C50101" s="56"/>
      <c r="AC50101" s="56"/>
      <c r="AD50101" s="56"/>
      <c r="AE50101" s="56"/>
    </row>
    <row r="50102" spans="1:31" x14ac:dyDescent="0.25">
      <c r="A50102" s="41">
        <v>0</v>
      </c>
      <c r="C50102" s="56"/>
      <c r="AC50102" s="56"/>
      <c r="AD50102" s="56"/>
      <c r="AE50102" s="56"/>
    </row>
    <row r="50103" spans="1:31" x14ac:dyDescent="0.25">
      <c r="A50103" s="41">
        <v>0</v>
      </c>
      <c r="C50103" s="56"/>
      <c r="AC50103" s="56"/>
      <c r="AD50103" s="56"/>
      <c r="AE50103" s="56"/>
    </row>
    <row r="50104" spans="1:31" x14ac:dyDescent="0.25">
      <c r="A50104" s="41">
        <v>0</v>
      </c>
      <c r="C50104" s="56"/>
      <c r="AC50104" s="56"/>
      <c r="AD50104" s="56"/>
      <c r="AE50104" s="56"/>
    </row>
    <row r="50105" spans="1:31" x14ac:dyDescent="0.25">
      <c r="A50105" s="41">
        <v>0</v>
      </c>
      <c r="C50105" s="56"/>
      <c r="AC50105" s="56"/>
      <c r="AD50105" s="56"/>
      <c r="AE50105" s="56"/>
    </row>
    <row r="50106" spans="1:31" x14ac:dyDescent="0.25">
      <c r="A50106" s="41">
        <v>0</v>
      </c>
      <c r="C50106" s="56"/>
      <c r="AC50106" s="56"/>
      <c r="AD50106" s="56"/>
      <c r="AE50106" s="56"/>
    </row>
    <row r="50107" spans="1:31" x14ac:dyDescent="0.25">
      <c r="A50107" s="41">
        <v>0</v>
      </c>
      <c r="C50107" s="56"/>
      <c r="AC50107" s="56"/>
      <c r="AD50107" s="56"/>
      <c r="AE50107" s="56"/>
    </row>
    <row r="50108" spans="1:31" x14ac:dyDescent="0.25">
      <c r="A50108" s="41">
        <v>0</v>
      </c>
      <c r="C50108" s="56"/>
      <c r="AC50108" s="56"/>
      <c r="AD50108" s="56"/>
      <c r="AE50108" s="56"/>
    </row>
    <row r="50109" spans="1:31" x14ac:dyDescent="0.25">
      <c r="A50109" s="41">
        <v>0</v>
      </c>
      <c r="C50109" s="56"/>
      <c r="AC50109" s="56"/>
      <c r="AD50109" s="56"/>
      <c r="AE50109" s="56"/>
    </row>
    <row r="50110" spans="1:31" x14ac:dyDescent="0.25">
      <c r="A50110" s="41">
        <v>0</v>
      </c>
      <c r="C50110" s="56"/>
      <c r="AC50110" s="56"/>
      <c r="AD50110" s="56"/>
      <c r="AE50110" s="56"/>
    </row>
    <row r="50111" spans="1:31" x14ac:dyDescent="0.25">
      <c r="A50111" s="41">
        <v>0</v>
      </c>
      <c r="C50111" s="56"/>
      <c r="AC50111" s="56"/>
      <c r="AD50111" s="56"/>
      <c r="AE50111" s="56"/>
    </row>
    <row r="50112" spans="1:31" x14ac:dyDescent="0.25">
      <c r="A50112" s="41">
        <v>0</v>
      </c>
      <c r="C50112" s="56"/>
      <c r="AC50112" s="56"/>
      <c r="AD50112" s="56"/>
      <c r="AE50112" s="56"/>
    </row>
    <row r="50113" spans="1:31" x14ac:dyDescent="0.25">
      <c r="A50113" s="41">
        <v>0</v>
      </c>
      <c r="C50113" s="56"/>
      <c r="AC50113" s="56"/>
      <c r="AD50113" s="56"/>
      <c r="AE50113" s="56"/>
    </row>
    <row r="50114" spans="1:31" x14ac:dyDescent="0.25">
      <c r="A50114" s="41">
        <v>0</v>
      </c>
      <c r="C50114" s="56"/>
      <c r="AC50114" s="56"/>
      <c r="AD50114" s="56"/>
      <c r="AE50114" s="56"/>
    </row>
    <row r="50115" spans="1:31" x14ac:dyDescent="0.25">
      <c r="A50115" s="41">
        <v>0</v>
      </c>
      <c r="C50115" s="56"/>
      <c r="AC50115" s="56"/>
      <c r="AD50115" s="56"/>
      <c r="AE50115" s="56"/>
    </row>
    <row r="50116" spans="1:31" x14ac:dyDescent="0.25">
      <c r="A50116" s="41">
        <v>0</v>
      </c>
      <c r="C50116" s="56"/>
      <c r="AC50116" s="56"/>
      <c r="AD50116" s="56"/>
      <c r="AE50116" s="56"/>
    </row>
    <row r="50117" spans="1:31" x14ac:dyDescent="0.25">
      <c r="A50117" s="41">
        <v>0</v>
      </c>
      <c r="C50117" s="56"/>
      <c r="AC50117" s="56"/>
      <c r="AD50117" s="56"/>
      <c r="AE50117" s="56"/>
    </row>
    <row r="50118" spans="1:31" x14ac:dyDescent="0.25">
      <c r="A50118" s="41">
        <v>0</v>
      </c>
      <c r="C50118" s="56"/>
      <c r="AC50118" s="56"/>
      <c r="AD50118" s="56"/>
      <c r="AE50118" s="56"/>
    </row>
    <row r="50119" spans="1:31" x14ac:dyDescent="0.25">
      <c r="A50119" s="41">
        <v>0</v>
      </c>
      <c r="C50119" s="56"/>
      <c r="AC50119" s="56"/>
      <c r="AD50119" s="56"/>
      <c r="AE50119" s="56"/>
    </row>
    <row r="50120" spans="1:31" x14ac:dyDescent="0.25">
      <c r="A50120" s="41">
        <v>0</v>
      </c>
      <c r="C50120" s="56"/>
      <c r="AC50120" s="56"/>
      <c r="AD50120" s="56"/>
      <c r="AE50120" s="56"/>
    </row>
    <row r="50121" spans="1:31" x14ac:dyDescent="0.25">
      <c r="A50121" s="41">
        <v>0</v>
      </c>
      <c r="C50121" s="56"/>
      <c r="AC50121" s="56"/>
      <c r="AD50121" s="56"/>
      <c r="AE50121" s="56"/>
    </row>
    <row r="50122" spans="1:31" x14ac:dyDescent="0.25">
      <c r="A50122" s="41">
        <v>0</v>
      </c>
      <c r="C50122" s="56"/>
      <c r="AC50122" s="56"/>
      <c r="AD50122" s="56"/>
      <c r="AE50122" s="56"/>
    </row>
    <row r="50123" spans="1:31" x14ac:dyDescent="0.25">
      <c r="A50123" s="41">
        <v>0</v>
      </c>
      <c r="C50123" s="56"/>
      <c r="AC50123" s="56"/>
      <c r="AD50123" s="56"/>
      <c r="AE50123" s="56"/>
    </row>
    <row r="50124" spans="1:31" x14ac:dyDescent="0.25">
      <c r="A50124" s="41">
        <v>0</v>
      </c>
      <c r="C50124" s="56"/>
      <c r="AC50124" s="56"/>
      <c r="AD50124" s="56"/>
      <c r="AE50124" s="56"/>
    </row>
    <row r="50125" spans="1:31" x14ac:dyDescent="0.25">
      <c r="A50125" s="41">
        <v>0</v>
      </c>
      <c r="C50125" s="56"/>
      <c r="AC50125" s="56"/>
      <c r="AD50125" s="56"/>
      <c r="AE50125" s="56"/>
    </row>
    <row r="50126" spans="1:31" x14ac:dyDescent="0.25">
      <c r="A50126" s="41">
        <v>0</v>
      </c>
      <c r="C50126" s="56"/>
      <c r="AC50126" s="56"/>
      <c r="AD50126" s="56"/>
      <c r="AE50126" s="56"/>
    </row>
    <row r="50127" spans="1:31" x14ac:dyDescent="0.25">
      <c r="A50127" s="41">
        <v>0</v>
      </c>
      <c r="C50127" s="56"/>
      <c r="AC50127" s="56"/>
      <c r="AD50127" s="56"/>
      <c r="AE50127" s="56"/>
    </row>
    <row r="50128" spans="1:31" x14ac:dyDescent="0.25">
      <c r="A50128" s="41">
        <v>0</v>
      </c>
      <c r="C50128" s="56"/>
      <c r="AC50128" s="56"/>
      <c r="AD50128" s="56"/>
      <c r="AE50128" s="56"/>
    </row>
    <row r="50129" spans="1:31" x14ac:dyDescent="0.25">
      <c r="A50129" s="41">
        <v>0</v>
      </c>
      <c r="C50129" s="56"/>
      <c r="AC50129" s="56"/>
      <c r="AD50129" s="56"/>
      <c r="AE50129" s="56"/>
    </row>
    <row r="50130" spans="1:31" x14ac:dyDescent="0.25">
      <c r="A50130" s="41">
        <v>0</v>
      </c>
      <c r="C50130" s="56"/>
      <c r="AC50130" s="56"/>
      <c r="AD50130" s="56"/>
      <c r="AE50130" s="56"/>
    </row>
    <row r="50131" spans="1:31" x14ac:dyDescent="0.25">
      <c r="A50131" s="41">
        <v>81</v>
      </c>
      <c r="C50131" s="56"/>
      <c r="AC50131" s="56"/>
      <c r="AD50131" s="56"/>
      <c r="AE50131" s="56"/>
    </row>
    <row r="50132" spans="1:31" x14ac:dyDescent="0.25">
      <c r="A50132" s="41">
        <v>0</v>
      </c>
      <c r="C50132" s="56"/>
      <c r="AC50132" s="56"/>
      <c r="AD50132" s="56"/>
      <c r="AE50132" s="56"/>
    </row>
    <row r="50133" spans="1:31" x14ac:dyDescent="0.25">
      <c r="A50133" s="41">
        <v>0</v>
      </c>
      <c r="C50133" s="56"/>
      <c r="AC50133" s="56"/>
      <c r="AD50133" s="56"/>
      <c r="AE50133" s="56"/>
    </row>
    <row r="50134" spans="1:31" x14ac:dyDescent="0.25">
      <c r="A50134" s="41">
        <v>0</v>
      </c>
      <c r="C50134" s="56"/>
      <c r="AC50134" s="56"/>
      <c r="AD50134" s="56"/>
      <c r="AE50134" s="56"/>
    </row>
    <row r="50135" spans="1:31" x14ac:dyDescent="0.25">
      <c r="A50135" s="41">
        <v>0</v>
      </c>
      <c r="C50135" s="56"/>
      <c r="AC50135" s="56"/>
      <c r="AD50135" s="56"/>
      <c r="AE50135" s="56"/>
    </row>
    <row r="50136" spans="1:31" x14ac:dyDescent="0.25">
      <c r="A50136" s="41">
        <v>0</v>
      </c>
      <c r="C50136" s="56"/>
      <c r="AC50136" s="56"/>
      <c r="AD50136" s="56"/>
      <c r="AE50136" s="56"/>
    </row>
    <row r="50137" spans="1:31" x14ac:dyDescent="0.25">
      <c r="A50137" s="41">
        <v>0</v>
      </c>
      <c r="C50137" s="56"/>
      <c r="AC50137" s="56"/>
      <c r="AD50137" s="56"/>
      <c r="AE50137" s="56"/>
    </row>
    <row r="50138" spans="1:31" x14ac:dyDescent="0.25">
      <c r="A50138" s="41">
        <v>0</v>
      </c>
      <c r="C50138" s="56"/>
      <c r="AC50138" s="56"/>
      <c r="AD50138" s="56"/>
      <c r="AE50138" s="56"/>
    </row>
    <row r="50139" spans="1:31" x14ac:dyDescent="0.25">
      <c r="A50139" s="41">
        <v>0</v>
      </c>
      <c r="C50139" s="56"/>
      <c r="AC50139" s="56"/>
      <c r="AD50139" s="56"/>
      <c r="AE50139" s="56"/>
    </row>
    <row r="50140" spans="1:31" x14ac:dyDescent="0.25">
      <c r="A50140" s="41">
        <v>0</v>
      </c>
      <c r="C50140" s="56"/>
      <c r="AC50140" s="56"/>
      <c r="AD50140" s="56"/>
      <c r="AE50140" s="56"/>
    </row>
    <row r="50141" spans="1:31" x14ac:dyDescent="0.25">
      <c r="A50141" s="41">
        <v>0</v>
      </c>
      <c r="C50141" s="56"/>
      <c r="AC50141" s="56"/>
      <c r="AD50141" s="56"/>
      <c r="AE50141" s="56"/>
    </row>
    <row r="50142" spans="1:31" x14ac:dyDescent="0.25">
      <c r="A50142" s="41">
        <v>0</v>
      </c>
      <c r="C50142" s="56"/>
      <c r="AC50142" s="56"/>
      <c r="AD50142" s="56"/>
      <c r="AE50142" s="56"/>
    </row>
    <row r="50143" spans="1:31" x14ac:dyDescent="0.25">
      <c r="A50143" s="41">
        <v>0</v>
      </c>
      <c r="C50143" s="56"/>
      <c r="AC50143" s="56"/>
      <c r="AD50143" s="56"/>
      <c r="AE50143" s="56"/>
    </row>
    <row r="50144" spans="1:31" x14ac:dyDescent="0.25">
      <c r="A50144" s="41">
        <v>0</v>
      </c>
      <c r="C50144" s="56"/>
      <c r="AC50144" s="56"/>
      <c r="AD50144" s="56"/>
      <c r="AE50144" s="56"/>
    </row>
    <row r="50145" spans="1:31" x14ac:dyDescent="0.25">
      <c r="A50145" s="41">
        <v>0</v>
      </c>
      <c r="C50145" s="56"/>
      <c r="AC50145" s="56"/>
      <c r="AD50145" s="56"/>
      <c r="AE50145" s="56"/>
    </row>
    <row r="50146" spans="1:31" x14ac:dyDescent="0.25">
      <c r="A50146" s="41">
        <v>0</v>
      </c>
      <c r="C50146" s="56"/>
      <c r="AC50146" s="56"/>
      <c r="AD50146" s="56"/>
      <c r="AE50146" s="56"/>
    </row>
    <row r="50147" spans="1:31" x14ac:dyDescent="0.25">
      <c r="A50147" s="41">
        <v>0</v>
      </c>
      <c r="C50147" s="56"/>
      <c r="AC50147" s="56"/>
      <c r="AD50147" s="56"/>
      <c r="AE50147" s="56"/>
    </row>
    <row r="50148" spans="1:31" x14ac:dyDescent="0.25">
      <c r="A50148" s="41">
        <v>0</v>
      </c>
      <c r="C50148" s="56"/>
      <c r="AC50148" s="56"/>
      <c r="AD50148" s="56"/>
      <c r="AE50148" s="56"/>
    </row>
    <row r="50149" spans="1:31" x14ac:dyDescent="0.25">
      <c r="A50149" s="41">
        <v>0</v>
      </c>
      <c r="C50149" s="56"/>
      <c r="AC50149" s="56"/>
      <c r="AD50149" s="56"/>
      <c r="AE50149" s="56"/>
    </row>
    <row r="50150" spans="1:31" x14ac:dyDescent="0.25">
      <c r="A50150" s="41">
        <v>0</v>
      </c>
      <c r="C50150" s="56"/>
      <c r="AC50150" s="56"/>
      <c r="AD50150" s="56"/>
      <c r="AE50150" s="56"/>
    </row>
    <row r="50151" spans="1:31" x14ac:dyDescent="0.25">
      <c r="A50151" s="41">
        <v>0</v>
      </c>
      <c r="C50151" s="56"/>
      <c r="AC50151" s="56"/>
      <c r="AD50151" s="56"/>
      <c r="AE50151" s="56"/>
    </row>
    <row r="50152" spans="1:31" x14ac:dyDescent="0.25">
      <c r="A50152" s="41">
        <v>0</v>
      </c>
      <c r="C50152" s="56"/>
      <c r="AC50152" s="56"/>
      <c r="AD50152" s="56"/>
      <c r="AE50152" s="56"/>
    </row>
    <row r="50153" spans="1:31" x14ac:dyDescent="0.25">
      <c r="A50153" s="41">
        <v>0</v>
      </c>
      <c r="C50153" s="56"/>
      <c r="AC50153" s="56"/>
      <c r="AD50153" s="56"/>
      <c r="AE50153" s="56"/>
    </row>
    <row r="50154" spans="1:31" x14ac:dyDescent="0.25">
      <c r="A50154" s="41">
        <v>0</v>
      </c>
      <c r="C50154" s="56"/>
      <c r="AC50154" s="56"/>
      <c r="AD50154" s="56"/>
      <c r="AE50154" s="56"/>
    </row>
    <row r="50155" spans="1:31" x14ac:dyDescent="0.25">
      <c r="A50155" s="41">
        <v>0</v>
      </c>
      <c r="C50155" s="56"/>
      <c r="AC50155" s="56"/>
      <c r="AD50155" s="56"/>
      <c r="AE50155" s="56"/>
    </row>
    <row r="50156" spans="1:31" x14ac:dyDescent="0.25">
      <c r="A50156" s="41">
        <v>0</v>
      </c>
      <c r="C50156" s="56"/>
      <c r="AC50156" s="56"/>
      <c r="AD50156" s="56"/>
      <c r="AE50156" s="56"/>
    </row>
    <row r="50157" spans="1:31" x14ac:dyDescent="0.25">
      <c r="A50157" s="41">
        <v>0</v>
      </c>
      <c r="C50157" s="56"/>
      <c r="AC50157" s="56"/>
      <c r="AD50157" s="56"/>
      <c r="AE50157" s="56"/>
    </row>
    <row r="50158" spans="1:31" x14ac:dyDescent="0.25">
      <c r="A50158" s="41">
        <v>0</v>
      </c>
      <c r="C50158" s="56"/>
      <c r="AC50158" s="56"/>
      <c r="AD50158" s="56"/>
      <c r="AE50158" s="56"/>
    </row>
    <row r="50159" spans="1:31" x14ac:dyDescent="0.25">
      <c r="A50159" s="41">
        <v>0</v>
      </c>
      <c r="C50159" s="56"/>
      <c r="AC50159" s="56"/>
      <c r="AD50159" s="56"/>
      <c r="AE50159" s="56"/>
    </row>
    <row r="50160" spans="1:31" x14ac:dyDescent="0.25">
      <c r="A50160" s="41">
        <v>0</v>
      </c>
      <c r="C50160" s="56"/>
      <c r="AC50160" s="56"/>
      <c r="AD50160" s="56"/>
      <c r="AE50160" s="56"/>
    </row>
    <row r="50161" spans="1:31" x14ac:dyDescent="0.25">
      <c r="A50161" s="41">
        <v>0</v>
      </c>
      <c r="C50161" s="56"/>
      <c r="AC50161" s="56"/>
      <c r="AD50161" s="56"/>
      <c r="AE50161" s="56"/>
    </row>
    <row r="50162" spans="1:31" x14ac:dyDescent="0.25">
      <c r="A50162" s="41">
        <v>0</v>
      </c>
      <c r="C50162" s="56"/>
      <c r="AC50162" s="56"/>
      <c r="AD50162" s="56"/>
      <c r="AE50162" s="56"/>
    </row>
    <row r="50163" spans="1:31" x14ac:dyDescent="0.25">
      <c r="A50163" s="41">
        <v>0</v>
      </c>
      <c r="C50163" s="56"/>
      <c r="AC50163" s="56"/>
      <c r="AD50163" s="56"/>
      <c r="AE50163" s="56"/>
    </row>
    <row r="50164" spans="1:31" x14ac:dyDescent="0.25">
      <c r="A50164" s="41">
        <v>0</v>
      </c>
      <c r="C50164" s="56"/>
      <c r="AC50164" s="56"/>
      <c r="AD50164" s="56"/>
      <c r="AE50164" s="56"/>
    </row>
    <row r="50165" spans="1:31" x14ac:dyDescent="0.25">
      <c r="A50165" s="41">
        <v>0</v>
      </c>
      <c r="C50165" s="56"/>
      <c r="AC50165" s="56"/>
      <c r="AD50165" s="56"/>
      <c r="AE50165" s="56"/>
    </row>
    <row r="50166" spans="1:31" x14ac:dyDescent="0.25">
      <c r="A50166" s="41">
        <v>0</v>
      </c>
      <c r="C50166" s="56"/>
      <c r="AC50166" s="56"/>
      <c r="AD50166" s="56"/>
      <c r="AE50166" s="56"/>
    </row>
    <row r="50167" spans="1:31" x14ac:dyDescent="0.25">
      <c r="A50167" s="41">
        <v>0</v>
      </c>
      <c r="C50167" s="56"/>
      <c r="AC50167" s="56"/>
      <c r="AD50167" s="56"/>
      <c r="AE50167" s="56"/>
    </row>
    <row r="50168" spans="1:31" x14ac:dyDescent="0.25">
      <c r="A50168" s="41">
        <v>0</v>
      </c>
      <c r="C50168" s="56"/>
      <c r="AC50168" s="56"/>
      <c r="AD50168" s="56"/>
      <c r="AE50168" s="56"/>
    </row>
    <row r="50169" spans="1:31" x14ac:dyDescent="0.25">
      <c r="A50169" s="41">
        <v>0</v>
      </c>
      <c r="C50169" s="56"/>
      <c r="AC50169" s="56"/>
      <c r="AD50169" s="56"/>
      <c r="AE50169" s="56"/>
    </row>
    <row r="50170" spans="1:31" x14ac:dyDescent="0.25">
      <c r="A50170" s="41">
        <v>0</v>
      </c>
      <c r="C50170" s="56"/>
      <c r="AC50170" s="56"/>
      <c r="AD50170" s="56"/>
      <c r="AE50170" s="56"/>
    </row>
    <row r="50171" spans="1:31" x14ac:dyDescent="0.25">
      <c r="A50171" s="41">
        <v>0</v>
      </c>
      <c r="C50171" s="56"/>
      <c r="AC50171" s="56"/>
      <c r="AD50171" s="56"/>
      <c r="AE50171" s="56"/>
    </row>
    <row r="50172" spans="1:31" x14ac:dyDescent="0.25">
      <c r="A50172" s="41">
        <v>0</v>
      </c>
      <c r="C50172" s="56"/>
      <c r="AC50172" s="56"/>
      <c r="AD50172" s="56"/>
      <c r="AE50172" s="56"/>
    </row>
    <row r="50173" spans="1:31" x14ac:dyDescent="0.25">
      <c r="A50173" s="41">
        <v>8656</v>
      </c>
      <c r="C50173" s="56"/>
      <c r="AC50173" s="56"/>
      <c r="AD50173" s="56"/>
      <c r="AE50173" s="56"/>
    </row>
    <row r="50174" spans="1:31" x14ac:dyDescent="0.25">
      <c r="A50174" s="41">
        <v>0</v>
      </c>
      <c r="C50174" s="56"/>
      <c r="AC50174" s="56"/>
      <c r="AD50174" s="56"/>
      <c r="AE50174" s="56"/>
    </row>
    <row r="50175" spans="1:31" x14ac:dyDescent="0.25">
      <c r="A50175" s="41">
        <v>0</v>
      </c>
      <c r="C50175" s="56"/>
      <c r="AC50175" s="56"/>
      <c r="AD50175" s="56"/>
      <c r="AE50175" s="56"/>
    </row>
    <row r="50176" spans="1:31" x14ac:dyDescent="0.25">
      <c r="A50176" s="41">
        <v>0</v>
      </c>
      <c r="C50176" s="56"/>
      <c r="AC50176" s="56"/>
      <c r="AD50176" s="56"/>
      <c r="AE50176" s="56"/>
    </row>
    <row r="50177" spans="1:31" x14ac:dyDescent="0.25">
      <c r="A50177" s="41">
        <v>0</v>
      </c>
      <c r="C50177" s="56"/>
      <c r="AC50177" s="56"/>
      <c r="AD50177" s="56"/>
      <c r="AE50177" s="56"/>
    </row>
    <row r="50178" spans="1:31" x14ac:dyDescent="0.25">
      <c r="A50178" s="41">
        <v>0</v>
      </c>
      <c r="C50178" s="56"/>
      <c r="AC50178" s="56"/>
      <c r="AD50178" s="56"/>
      <c r="AE50178" s="56"/>
    </row>
    <row r="50179" spans="1:31" x14ac:dyDescent="0.25">
      <c r="A50179" s="41">
        <v>0</v>
      </c>
      <c r="C50179" s="56"/>
      <c r="AC50179" s="56"/>
      <c r="AD50179" s="56"/>
      <c r="AE50179" s="56"/>
    </row>
    <row r="50180" spans="1:31" x14ac:dyDescent="0.25">
      <c r="A50180" s="41">
        <v>0</v>
      </c>
      <c r="C50180" s="56"/>
      <c r="AC50180" s="56"/>
      <c r="AD50180" s="56"/>
      <c r="AE50180" s="56"/>
    </row>
    <row r="50181" spans="1:31" x14ac:dyDescent="0.25">
      <c r="A50181" s="41">
        <v>0</v>
      </c>
      <c r="C50181" s="56"/>
      <c r="AC50181" s="56"/>
      <c r="AD50181" s="56"/>
      <c r="AE50181" s="56"/>
    </row>
    <row r="50182" spans="1:31" x14ac:dyDescent="0.25">
      <c r="A50182" s="41">
        <v>0</v>
      </c>
      <c r="C50182" s="56"/>
      <c r="AC50182" s="56"/>
      <c r="AD50182" s="56"/>
      <c r="AE50182" s="56"/>
    </row>
    <row r="50183" spans="1:31" x14ac:dyDescent="0.25">
      <c r="A50183" s="41">
        <v>0</v>
      </c>
      <c r="C50183" s="56"/>
      <c r="AC50183" s="56"/>
      <c r="AD50183" s="56"/>
      <c r="AE50183" s="56"/>
    </row>
    <row r="50184" spans="1:31" x14ac:dyDescent="0.25">
      <c r="A50184" s="41">
        <v>0</v>
      </c>
      <c r="C50184" s="56"/>
      <c r="AC50184" s="56"/>
      <c r="AD50184" s="56"/>
      <c r="AE50184" s="56"/>
    </row>
    <row r="50185" spans="1:31" x14ac:dyDescent="0.25">
      <c r="A50185" s="41">
        <v>0</v>
      </c>
      <c r="C50185" s="56"/>
      <c r="AC50185" s="56"/>
      <c r="AD50185" s="56"/>
      <c r="AE50185" s="56"/>
    </row>
    <row r="50186" spans="1:31" x14ac:dyDescent="0.25">
      <c r="A50186" s="41">
        <v>0</v>
      </c>
      <c r="C50186" s="56"/>
      <c r="AC50186" s="56"/>
      <c r="AD50186" s="56"/>
      <c r="AE50186" s="56"/>
    </row>
    <row r="50187" spans="1:31" x14ac:dyDescent="0.25">
      <c r="A50187" s="41">
        <v>0</v>
      </c>
      <c r="C50187" s="56"/>
      <c r="AC50187" s="56"/>
      <c r="AD50187" s="56"/>
      <c r="AE50187" s="56"/>
    </row>
    <row r="50188" spans="1:31" x14ac:dyDescent="0.25">
      <c r="A50188" s="41">
        <v>0</v>
      </c>
      <c r="C50188" s="56"/>
      <c r="AC50188" s="56"/>
      <c r="AD50188" s="56"/>
      <c r="AE50188" s="56"/>
    </row>
    <row r="50189" spans="1:31" x14ac:dyDescent="0.25">
      <c r="A50189" s="41">
        <v>0</v>
      </c>
      <c r="C50189" s="56"/>
      <c r="AC50189" s="56"/>
      <c r="AD50189" s="56"/>
      <c r="AE50189" s="56"/>
    </row>
    <row r="50190" spans="1:31" x14ac:dyDescent="0.25">
      <c r="A50190" s="41">
        <v>0</v>
      </c>
      <c r="C50190" s="56"/>
      <c r="AC50190" s="56"/>
      <c r="AD50190" s="56"/>
      <c r="AE50190" s="56"/>
    </row>
    <row r="50191" spans="1:31" x14ac:dyDescent="0.25">
      <c r="A50191" s="41">
        <v>0</v>
      </c>
      <c r="C50191" s="56"/>
      <c r="AC50191" s="56"/>
      <c r="AD50191" s="56"/>
      <c r="AE50191" s="56"/>
    </row>
    <row r="50192" spans="1:31" x14ac:dyDescent="0.25">
      <c r="A50192" s="41">
        <v>0</v>
      </c>
      <c r="C50192" s="56"/>
      <c r="AC50192" s="56"/>
      <c r="AD50192" s="56"/>
      <c r="AE50192" s="56"/>
    </row>
    <row r="50193" spans="1:31" x14ac:dyDescent="0.25">
      <c r="A50193" s="41">
        <v>0</v>
      </c>
      <c r="C50193" s="56"/>
      <c r="AC50193" s="56"/>
      <c r="AD50193" s="56"/>
      <c r="AE50193" s="56"/>
    </row>
    <row r="50194" spans="1:31" x14ac:dyDescent="0.25">
      <c r="A50194" s="41">
        <v>0</v>
      </c>
      <c r="C50194" s="56"/>
      <c r="AC50194" s="56"/>
      <c r="AD50194" s="56"/>
      <c r="AE50194" s="56"/>
    </row>
    <row r="50195" spans="1:31" x14ac:dyDescent="0.25">
      <c r="A50195" s="41">
        <v>0</v>
      </c>
      <c r="C50195" s="56"/>
      <c r="AC50195" s="56"/>
      <c r="AD50195" s="56"/>
      <c r="AE50195" s="56"/>
    </row>
    <row r="50196" spans="1:31" x14ac:dyDescent="0.25">
      <c r="A50196" s="41">
        <v>0</v>
      </c>
      <c r="C50196" s="56"/>
      <c r="AC50196" s="56"/>
      <c r="AD50196" s="56"/>
      <c r="AE50196" s="56"/>
    </row>
    <row r="50197" spans="1:31" x14ac:dyDescent="0.25">
      <c r="A50197" s="41">
        <v>0</v>
      </c>
      <c r="C50197" s="56"/>
      <c r="AC50197" s="56"/>
      <c r="AD50197" s="56"/>
      <c r="AE50197" s="56"/>
    </row>
    <row r="50198" spans="1:31" x14ac:dyDescent="0.25">
      <c r="A50198" s="41">
        <v>0</v>
      </c>
      <c r="C50198" s="56"/>
      <c r="AC50198" s="56"/>
      <c r="AD50198" s="56"/>
      <c r="AE50198" s="56"/>
    </row>
    <row r="50199" spans="1:31" x14ac:dyDescent="0.25">
      <c r="A50199" s="41">
        <v>0</v>
      </c>
      <c r="C50199" s="56"/>
      <c r="AC50199" s="56"/>
      <c r="AD50199" s="56"/>
      <c r="AE50199" s="56"/>
    </row>
    <row r="50200" spans="1:31" x14ac:dyDescent="0.25">
      <c r="A50200" s="41">
        <v>0</v>
      </c>
      <c r="C50200" s="56"/>
      <c r="AC50200" s="56"/>
      <c r="AD50200" s="56"/>
      <c r="AE50200" s="56"/>
    </row>
    <row r="50201" spans="1:31" x14ac:dyDescent="0.25">
      <c r="A50201" s="41">
        <v>0</v>
      </c>
      <c r="C50201" s="56"/>
      <c r="AC50201" s="56"/>
      <c r="AD50201" s="56"/>
      <c r="AE50201" s="56"/>
    </row>
    <row r="50202" spans="1:31" x14ac:dyDescent="0.25">
      <c r="A50202" s="41">
        <v>0</v>
      </c>
      <c r="C50202" s="56"/>
      <c r="AC50202" s="56"/>
      <c r="AD50202" s="56"/>
      <c r="AE50202" s="56"/>
    </row>
    <row r="50203" spans="1:31" x14ac:dyDescent="0.25">
      <c r="A50203" s="41">
        <v>0</v>
      </c>
      <c r="C50203" s="56"/>
      <c r="AC50203" s="56"/>
      <c r="AD50203" s="56"/>
      <c r="AE50203" s="56"/>
    </row>
    <row r="50204" spans="1:31" x14ac:dyDescent="0.25">
      <c r="A50204" s="41">
        <v>0</v>
      </c>
      <c r="C50204" s="56"/>
      <c r="AC50204" s="56"/>
      <c r="AD50204" s="56"/>
      <c r="AE50204" s="56"/>
    </row>
    <row r="50205" spans="1:31" x14ac:dyDescent="0.25">
      <c r="A50205" s="41">
        <v>0</v>
      </c>
      <c r="C50205" s="56"/>
      <c r="AC50205" s="56"/>
      <c r="AD50205" s="56"/>
      <c r="AE50205" s="56"/>
    </row>
    <row r="50206" spans="1:31" x14ac:dyDescent="0.25">
      <c r="A50206" s="41">
        <v>0</v>
      </c>
      <c r="C50206" s="56"/>
      <c r="AC50206" s="56"/>
      <c r="AD50206" s="56"/>
      <c r="AE50206" s="56"/>
    </row>
    <row r="50207" spans="1:31" x14ac:dyDescent="0.25">
      <c r="A50207" s="41">
        <v>0</v>
      </c>
      <c r="C50207" s="56"/>
      <c r="AC50207" s="56"/>
      <c r="AD50207" s="56"/>
      <c r="AE50207" s="56"/>
    </row>
    <row r="50208" spans="1:31" x14ac:dyDescent="0.25">
      <c r="A50208" s="41">
        <v>0</v>
      </c>
      <c r="C50208" s="56"/>
      <c r="AC50208" s="56"/>
      <c r="AD50208" s="56"/>
      <c r="AE50208" s="56"/>
    </row>
    <row r="50209" spans="1:31" x14ac:dyDescent="0.25">
      <c r="A50209" s="41">
        <v>0</v>
      </c>
      <c r="C50209" s="56"/>
      <c r="AC50209" s="56"/>
      <c r="AD50209" s="56"/>
      <c r="AE50209" s="56"/>
    </row>
    <row r="50210" spans="1:31" x14ac:dyDescent="0.25">
      <c r="A50210" s="41">
        <v>0</v>
      </c>
      <c r="C50210" s="56"/>
      <c r="AC50210" s="56"/>
      <c r="AD50210" s="56"/>
      <c r="AE50210" s="56"/>
    </row>
    <row r="50211" spans="1:31" x14ac:dyDescent="0.25">
      <c r="A50211" s="41">
        <v>0</v>
      </c>
      <c r="C50211" s="56"/>
      <c r="AC50211" s="56"/>
      <c r="AD50211" s="56"/>
      <c r="AE50211" s="56"/>
    </row>
    <row r="50212" spans="1:31" x14ac:dyDescent="0.25">
      <c r="A50212" s="41">
        <v>0</v>
      </c>
      <c r="C50212" s="56"/>
      <c r="AC50212" s="56"/>
      <c r="AD50212" s="56"/>
      <c r="AE50212" s="56"/>
    </row>
    <row r="50213" spans="1:31" x14ac:dyDescent="0.25">
      <c r="A50213" s="41">
        <v>0</v>
      </c>
      <c r="C50213" s="56"/>
      <c r="AC50213" s="56"/>
      <c r="AD50213" s="56"/>
      <c r="AE50213" s="56"/>
    </row>
    <row r="50214" spans="1:31" x14ac:dyDescent="0.25">
      <c r="A50214" s="41">
        <v>0</v>
      </c>
      <c r="C50214" s="56"/>
      <c r="AC50214" s="56"/>
      <c r="AD50214" s="56"/>
      <c r="AE50214" s="56"/>
    </row>
    <row r="50215" spans="1:31" x14ac:dyDescent="0.25">
      <c r="A50215" s="41">
        <v>0</v>
      </c>
      <c r="C50215" s="56"/>
      <c r="AC50215" s="56"/>
      <c r="AD50215" s="56"/>
      <c r="AE50215" s="56"/>
    </row>
    <row r="50216" spans="1:31" x14ac:dyDescent="0.25">
      <c r="A50216" s="41">
        <v>0</v>
      </c>
      <c r="C50216" s="56"/>
      <c r="AC50216" s="56"/>
      <c r="AD50216" s="56"/>
      <c r="AE50216" s="56"/>
    </row>
    <row r="50217" spans="1:31" x14ac:dyDescent="0.25">
      <c r="A50217" s="41">
        <v>0</v>
      </c>
      <c r="C50217" s="56"/>
      <c r="AC50217" s="56"/>
      <c r="AD50217" s="56"/>
      <c r="AE50217" s="56"/>
    </row>
    <row r="50218" spans="1:31" x14ac:dyDescent="0.25">
      <c r="A50218" s="41">
        <v>0</v>
      </c>
      <c r="C50218" s="56"/>
      <c r="AC50218" s="56"/>
      <c r="AD50218" s="56"/>
      <c r="AE50218" s="56"/>
    </row>
    <row r="50219" spans="1:31" x14ac:dyDescent="0.25">
      <c r="A50219" s="41">
        <v>0</v>
      </c>
      <c r="C50219" s="56"/>
      <c r="AC50219" s="56"/>
      <c r="AD50219" s="56"/>
      <c r="AE50219" s="56"/>
    </row>
    <row r="50220" spans="1:31" x14ac:dyDescent="0.25">
      <c r="A50220" s="41">
        <v>0</v>
      </c>
      <c r="C50220" s="56"/>
      <c r="AC50220" s="56"/>
      <c r="AD50220" s="56"/>
      <c r="AE50220" s="56"/>
    </row>
    <row r="50221" spans="1:31" x14ac:dyDescent="0.25">
      <c r="A50221" s="41">
        <v>0</v>
      </c>
      <c r="C50221" s="56"/>
      <c r="AC50221" s="56"/>
      <c r="AD50221" s="56"/>
      <c r="AE50221" s="56"/>
    </row>
    <row r="50222" spans="1:31" x14ac:dyDescent="0.25">
      <c r="A50222" s="41">
        <v>0</v>
      </c>
      <c r="C50222" s="56"/>
      <c r="AC50222" s="56"/>
      <c r="AD50222" s="56"/>
      <c r="AE50222" s="56"/>
    </row>
    <row r="50223" spans="1:31" x14ac:dyDescent="0.25">
      <c r="A50223" s="41">
        <v>0</v>
      </c>
      <c r="C50223" s="56"/>
      <c r="AC50223" s="56"/>
      <c r="AD50223" s="56"/>
      <c r="AE50223" s="56"/>
    </row>
    <row r="50224" spans="1:31" x14ac:dyDescent="0.25">
      <c r="A50224" s="41">
        <v>0</v>
      </c>
      <c r="C50224" s="56"/>
      <c r="AC50224" s="56"/>
      <c r="AD50224" s="56"/>
      <c r="AE50224" s="56"/>
    </row>
    <row r="50225" spans="1:31" x14ac:dyDescent="0.25">
      <c r="A50225" s="41">
        <v>0</v>
      </c>
      <c r="C50225" s="56"/>
      <c r="AC50225" s="56"/>
      <c r="AD50225" s="56"/>
      <c r="AE50225" s="56"/>
    </row>
    <row r="50226" spans="1:31" x14ac:dyDescent="0.25">
      <c r="A50226" s="41">
        <v>0</v>
      </c>
      <c r="C50226" s="56"/>
      <c r="AC50226" s="56"/>
      <c r="AD50226" s="56"/>
      <c r="AE50226" s="56"/>
    </row>
    <row r="50227" spans="1:31" x14ac:dyDescent="0.25">
      <c r="A50227" s="41">
        <v>0</v>
      </c>
      <c r="C50227" s="56"/>
      <c r="AC50227" s="56"/>
      <c r="AD50227" s="56"/>
      <c r="AE50227" s="56"/>
    </row>
    <row r="50228" spans="1:31" x14ac:dyDescent="0.25">
      <c r="A50228" s="41">
        <v>0</v>
      </c>
      <c r="C50228" s="56"/>
      <c r="AC50228" s="56"/>
      <c r="AD50228" s="56"/>
      <c r="AE50228" s="56"/>
    </row>
    <row r="50229" spans="1:31" x14ac:dyDescent="0.25">
      <c r="A50229" s="41">
        <v>0</v>
      </c>
      <c r="C50229" s="56"/>
      <c r="AC50229" s="56"/>
      <c r="AD50229" s="56"/>
      <c r="AE50229" s="56"/>
    </row>
    <row r="50230" spans="1:31" x14ac:dyDescent="0.25">
      <c r="A50230" s="41">
        <v>0</v>
      </c>
      <c r="C50230" s="56"/>
      <c r="AC50230" s="56"/>
      <c r="AD50230" s="56"/>
      <c r="AE50230" s="56"/>
    </row>
    <row r="50231" spans="1:31" x14ac:dyDescent="0.25">
      <c r="A50231" s="41">
        <v>0</v>
      </c>
      <c r="C50231" s="56"/>
      <c r="AC50231" s="56"/>
      <c r="AD50231" s="56"/>
      <c r="AE50231" s="56"/>
    </row>
    <row r="50232" spans="1:31" x14ac:dyDescent="0.25">
      <c r="A50232" s="41">
        <v>0</v>
      </c>
      <c r="C50232" s="56"/>
      <c r="AC50232" s="56"/>
      <c r="AD50232" s="56"/>
      <c r="AE50232" s="56"/>
    </row>
    <row r="50233" spans="1:31" x14ac:dyDescent="0.25">
      <c r="A50233" s="41">
        <v>0</v>
      </c>
      <c r="C50233" s="56"/>
      <c r="AC50233" s="56"/>
      <c r="AD50233" s="56"/>
      <c r="AE50233" s="56"/>
    </row>
    <row r="50234" spans="1:31" x14ac:dyDescent="0.25">
      <c r="A50234" s="41">
        <v>0</v>
      </c>
      <c r="C50234" s="56"/>
      <c r="AC50234" s="56"/>
      <c r="AD50234" s="56"/>
      <c r="AE50234" s="56"/>
    </row>
    <row r="50235" spans="1:31" x14ac:dyDescent="0.25">
      <c r="A50235" s="41">
        <v>0</v>
      </c>
      <c r="C50235" s="56"/>
      <c r="AC50235" s="56"/>
      <c r="AD50235" s="56"/>
      <c r="AE50235" s="56"/>
    </row>
    <row r="50236" spans="1:31" x14ac:dyDescent="0.25">
      <c r="A50236" s="41">
        <v>0</v>
      </c>
      <c r="C50236" s="56"/>
      <c r="AC50236" s="56"/>
      <c r="AD50236" s="56"/>
      <c r="AE50236" s="56"/>
    </row>
    <row r="50237" spans="1:31" x14ac:dyDescent="0.25">
      <c r="A50237" s="41">
        <v>0</v>
      </c>
      <c r="C50237" s="56"/>
      <c r="AC50237" s="56"/>
      <c r="AD50237" s="56"/>
      <c r="AE50237" s="56"/>
    </row>
    <row r="50238" spans="1:31" x14ac:dyDescent="0.25">
      <c r="A50238" s="41">
        <v>0</v>
      </c>
      <c r="C50238" s="56"/>
      <c r="AC50238" s="56"/>
      <c r="AD50238" s="56"/>
      <c r="AE50238" s="56"/>
    </row>
    <row r="50239" spans="1:31" x14ac:dyDescent="0.25">
      <c r="A50239" s="41">
        <v>0</v>
      </c>
      <c r="C50239" s="56"/>
      <c r="AC50239" s="56"/>
      <c r="AD50239" s="56"/>
      <c r="AE50239" s="56"/>
    </row>
    <row r="50240" spans="1:31" x14ac:dyDescent="0.25">
      <c r="A50240" s="41">
        <v>0</v>
      </c>
      <c r="C50240" s="56"/>
      <c r="AC50240" s="56"/>
      <c r="AD50240" s="56"/>
      <c r="AE50240" s="56"/>
    </row>
    <row r="50241" spans="1:31" x14ac:dyDescent="0.25">
      <c r="A50241" s="41">
        <v>0</v>
      </c>
      <c r="C50241" s="56"/>
      <c r="AC50241" s="56"/>
      <c r="AD50241" s="56"/>
      <c r="AE50241" s="56"/>
    </row>
    <row r="50242" spans="1:31" x14ac:dyDescent="0.25">
      <c r="A50242" s="41">
        <v>0</v>
      </c>
      <c r="C50242" s="56"/>
      <c r="AC50242" s="56"/>
      <c r="AD50242" s="56"/>
      <c r="AE50242" s="56"/>
    </row>
    <row r="50243" spans="1:31" x14ac:dyDescent="0.25">
      <c r="A50243" s="41">
        <v>0</v>
      </c>
      <c r="C50243" s="56"/>
      <c r="AC50243" s="56"/>
      <c r="AD50243" s="56"/>
      <c r="AE50243" s="56"/>
    </row>
    <row r="50244" spans="1:31" x14ac:dyDescent="0.25">
      <c r="A50244" s="41">
        <v>0</v>
      </c>
      <c r="C50244" s="56"/>
      <c r="AC50244" s="56"/>
      <c r="AD50244" s="56"/>
      <c r="AE50244" s="56"/>
    </row>
    <row r="50245" spans="1:31" x14ac:dyDescent="0.25">
      <c r="A50245" s="41">
        <v>0</v>
      </c>
      <c r="C50245" s="56"/>
      <c r="AC50245" s="56"/>
      <c r="AD50245" s="56"/>
      <c r="AE50245" s="56"/>
    </row>
    <row r="50246" spans="1:31" x14ac:dyDescent="0.25">
      <c r="A50246" s="41">
        <v>0</v>
      </c>
      <c r="C50246" s="56"/>
      <c r="AC50246" s="56"/>
      <c r="AD50246" s="56"/>
      <c r="AE50246" s="56"/>
    </row>
    <row r="50247" spans="1:31" x14ac:dyDescent="0.25">
      <c r="A50247" s="41">
        <v>0</v>
      </c>
      <c r="C50247" s="56"/>
      <c r="AC50247" s="56"/>
      <c r="AD50247" s="56"/>
      <c r="AE50247" s="56"/>
    </row>
    <row r="50248" spans="1:31" x14ac:dyDescent="0.25">
      <c r="A50248" s="41">
        <v>0</v>
      </c>
      <c r="C50248" s="56"/>
      <c r="AC50248" s="56"/>
      <c r="AD50248" s="56"/>
      <c r="AE50248" s="56"/>
    </row>
    <row r="50249" spans="1:31" x14ac:dyDescent="0.25">
      <c r="A50249" s="41">
        <v>0</v>
      </c>
      <c r="C50249" s="56"/>
      <c r="AC50249" s="56"/>
      <c r="AD50249" s="56"/>
      <c r="AE50249" s="56"/>
    </row>
    <row r="50250" spans="1:31" x14ac:dyDescent="0.25">
      <c r="A50250" s="41">
        <v>0</v>
      </c>
      <c r="C50250" s="56"/>
      <c r="AC50250" s="56"/>
      <c r="AD50250" s="56"/>
      <c r="AE50250" s="56"/>
    </row>
    <row r="50251" spans="1:31" x14ac:dyDescent="0.25">
      <c r="A50251" s="41">
        <v>0</v>
      </c>
      <c r="C50251" s="56"/>
      <c r="AC50251" s="56"/>
      <c r="AD50251" s="56"/>
      <c r="AE50251" s="56"/>
    </row>
    <row r="50252" spans="1:31" x14ac:dyDescent="0.25">
      <c r="A50252" s="41">
        <v>0</v>
      </c>
      <c r="C50252" s="56"/>
      <c r="AC50252" s="56"/>
      <c r="AD50252" s="56"/>
      <c r="AE50252" s="56"/>
    </row>
    <row r="50253" spans="1:31" x14ac:dyDescent="0.25">
      <c r="A50253" s="41">
        <v>0</v>
      </c>
      <c r="C50253" s="56"/>
      <c r="AC50253" s="56"/>
      <c r="AD50253" s="56"/>
      <c r="AE50253" s="56"/>
    </row>
    <row r="50254" spans="1:31" x14ac:dyDescent="0.25">
      <c r="A50254" s="41">
        <v>0</v>
      </c>
      <c r="C50254" s="56"/>
      <c r="AC50254" s="56"/>
      <c r="AD50254" s="56"/>
      <c r="AE50254" s="56"/>
    </row>
    <row r="50255" spans="1:31" x14ac:dyDescent="0.25">
      <c r="A50255" s="41">
        <v>0</v>
      </c>
      <c r="C50255" s="56"/>
      <c r="AC50255" s="56"/>
      <c r="AD50255" s="56"/>
      <c r="AE50255" s="56"/>
    </row>
    <row r="50256" spans="1:31" x14ac:dyDescent="0.25">
      <c r="A50256" s="41">
        <v>0</v>
      </c>
      <c r="C50256" s="56"/>
      <c r="AC50256" s="56"/>
      <c r="AD50256" s="56"/>
      <c r="AE50256" s="56"/>
    </row>
    <row r="50257" spans="1:31" x14ac:dyDescent="0.25">
      <c r="A50257" s="41">
        <v>0</v>
      </c>
      <c r="C50257" s="56"/>
      <c r="AC50257" s="56"/>
      <c r="AD50257" s="56"/>
      <c r="AE50257" s="56"/>
    </row>
    <row r="50258" spans="1:31" x14ac:dyDescent="0.25">
      <c r="A50258" s="41">
        <v>0</v>
      </c>
      <c r="C50258" s="56"/>
      <c r="AC50258" s="56"/>
      <c r="AD50258" s="56"/>
      <c r="AE50258" s="56"/>
    </row>
    <row r="50259" spans="1:31" x14ac:dyDescent="0.25">
      <c r="A50259" s="41">
        <v>0</v>
      </c>
      <c r="C50259" s="56"/>
      <c r="AC50259" s="56"/>
      <c r="AD50259" s="56"/>
      <c r="AE50259" s="56"/>
    </row>
    <row r="50260" spans="1:31" x14ac:dyDescent="0.25">
      <c r="A50260" s="41">
        <v>0</v>
      </c>
      <c r="C50260" s="56"/>
      <c r="AC50260" s="56"/>
      <c r="AD50260" s="56"/>
      <c r="AE50260" s="56"/>
    </row>
    <row r="50261" spans="1:31" x14ac:dyDescent="0.25">
      <c r="A50261" s="41">
        <v>0</v>
      </c>
      <c r="C50261" s="56"/>
      <c r="AC50261" s="56"/>
      <c r="AD50261" s="56"/>
      <c r="AE50261" s="56"/>
    </row>
    <row r="50262" spans="1:31" x14ac:dyDescent="0.25">
      <c r="A50262" s="41">
        <v>0</v>
      </c>
      <c r="C50262" s="56"/>
      <c r="AC50262" s="56"/>
      <c r="AD50262" s="56"/>
      <c r="AE50262" s="56"/>
    </row>
    <row r="50263" spans="1:31" x14ac:dyDescent="0.25">
      <c r="A50263" s="41">
        <v>0</v>
      </c>
      <c r="C50263" s="56"/>
      <c r="AC50263" s="56"/>
      <c r="AD50263" s="56"/>
      <c r="AE50263" s="56"/>
    </row>
    <row r="50264" spans="1:31" x14ac:dyDescent="0.25">
      <c r="A50264" s="41">
        <v>0</v>
      </c>
      <c r="C50264" s="56"/>
      <c r="AC50264" s="56"/>
      <c r="AD50264" s="56"/>
      <c r="AE50264" s="56"/>
    </row>
    <row r="50265" spans="1:31" x14ac:dyDescent="0.25">
      <c r="A50265" s="41">
        <v>0</v>
      </c>
      <c r="C50265" s="56"/>
      <c r="AC50265" s="56"/>
      <c r="AD50265" s="56"/>
      <c r="AE50265" s="56"/>
    </row>
    <row r="50266" spans="1:31" x14ac:dyDescent="0.25">
      <c r="A50266" s="41">
        <v>0</v>
      </c>
      <c r="C50266" s="56"/>
      <c r="AC50266" s="56"/>
      <c r="AD50266" s="56"/>
      <c r="AE50266" s="56"/>
    </row>
    <row r="50267" spans="1:31" x14ac:dyDescent="0.25">
      <c r="A50267" s="41">
        <v>0</v>
      </c>
      <c r="C50267" s="56"/>
      <c r="AC50267" s="56"/>
      <c r="AD50267" s="56"/>
      <c r="AE50267" s="56"/>
    </row>
    <row r="50268" spans="1:31" x14ac:dyDescent="0.25">
      <c r="A50268" s="41">
        <v>0</v>
      </c>
      <c r="C50268" s="56"/>
      <c r="AC50268" s="56"/>
      <c r="AD50268" s="56"/>
      <c r="AE50268" s="56"/>
    </row>
    <row r="50269" spans="1:31" x14ac:dyDescent="0.25">
      <c r="A50269" s="41">
        <v>0</v>
      </c>
      <c r="C50269" s="56"/>
      <c r="AC50269" s="56"/>
      <c r="AD50269" s="56"/>
      <c r="AE50269" s="56"/>
    </row>
    <row r="50270" spans="1:31" x14ac:dyDescent="0.25">
      <c r="A50270" s="41">
        <v>0</v>
      </c>
      <c r="C50270" s="56"/>
      <c r="AC50270" s="56"/>
      <c r="AD50270" s="56"/>
      <c r="AE50270" s="56"/>
    </row>
    <row r="50271" spans="1:31" x14ac:dyDescent="0.25">
      <c r="A50271" s="41">
        <v>0</v>
      </c>
      <c r="C50271" s="56"/>
      <c r="AC50271" s="56"/>
      <c r="AD50271" s="56"/>
      <c r="AE50271" s="56"/>
    </row>
    <row r="50272" spans="1:31" x14ac:dyDescent="0.25">
      <c r="A50272" s="41">
        <v>0</v>
      </c>
      <c r="C50272" s="56"/>
      <c r="AC50272" s="56"/>
      <c r="AD50272" s="56"/>
      <c r="AE50272" s="56"/>
    </row>
    <row r="50273" spans="1:31" x14ac:dyDescent="0.25">
      <c r="A50273" s="41">
        <v>0</v>
      </c>
      <c r="C50273" s="56"/>
      <c r="AC50273" s="56"/>
      <c r="AD50273" s="56"/>
      <c r="AE50273" s="56"/>
    </row>
    <row r="50274" spans="1:31" x14ac:dyDescent="0.25">
      <c r="A50274" s="41">
        <v>0</v>
      </c>
      <c r="C50274" s="56"/>
      <c r="AC50274" s="56"/>
      <c r="AD50274" s="56"/>
      <c r="AE50274" s="56"/>
    </row>
    <row r="50275" spans="1:31" x14ac:dyDescent="0.25">
      <c r="A50275" s="41">
        <v>0</v>
      </c>
      <c r="C50275" s="56"/>
      <c r="AC50275" s="56"/>
      <c r="AD50275" s="56"/>
      <c r="AE50275" s="56"/>
    </row>
    <row r="50276" spans="1:31" x14ac:dyDescent="0.25">
      <c r="A50276" s="41">
        <v>0</v>
      </c>
      <c r="C50276" s="56"/>
      <c r="AC50276" s="56"/>
      <c r="AD50276" s="56"/>
      <c r="AE50276" s="56"/>
    </row>
    <row r="50277" spans="1:31" x14ac:dyDescent="0.25">
      <c r="A50277" s="41">
        <v>0</v>
      </c>
      <c r="C50277" s="56"/>
      <c r="AC50277" s="56"/>
      <c r="AD50277" s="56"/>
      <c r="AE50277" s="56"/>
    </row>
    <row r="50278" spans="1:31" x14ac:dyDescent="0.25">
      <c r="A50278" s="41">
        <v>0</v>
      </c>
      <c r="C50278" s="56"/>
      <c r="AC50278" s="56"/>
      <c r="AD50278" s="56"/>
      <c r="AE50278" s="56"/>
    </row>
    <row r="50279" spans="1:31" x14ac:dyDescent="0.25">
      <c r="A50279" s="41">
        <v>0</v>
      </c>
      <c r="C50279" s="56"/>
      <c r="AC50279" s="56"/>
      <c r="AD50279" s="56"/>
      <c r="AE50279" s="56"/>
    </row>
    <row r="50280" spans="1:31" x14ac:dyDescent="0.25">
      <c r="A50280" s="41">
        <v>0</v>
      </c>
      <c r="C50280" s="56"/>
      <c r="AC50280" s="56"/>
      <c r="AD50280" s="56"/>
      <c r="AE50280" s="56"/>
    </row>
    <row r="50281" spans="1:31" x14ac:dyDescent="0.25">
      <c r="A50281" s="41">
        <v>0</v>
      </c>
      <c r="C50281" s="56"/>
      <c r="AC50281" s="56"/>
      <c r="AD50281" s="56"/>
      <c r="AE50281" s="56"/>
    </row>
    <row r="50282" spans="1:31" x14ac:dyDescent="0.25">
      <c r="A50282" s="41">
        <v>0</v>
      </c>
      <c r="C50282" s="56"/>
      <c r="AC50282" s="56"/>
      <c r="AD50282" s="56"/>
      <c r="AE50282" s="56"/>
    </row>
    <row r="50283" spans="1:31" x14ac:dyDescent="0.25">
      <c r="A50283" s="41">
        <v>0</v>
      </c>
      <c r="C50283" s="56"/>
      <c r="AC50283" s="56"/>
      <c r="AD50283" s="56"/>
      <c r="AE50283" s="56"/>
    </row>
    <row r="50284" spans="1:31" x14ac:dyDescent="0.25">
      <c r="A50284" s="41">
        <v>0</v>
      </c>
      <c r="C50284" s="56"/>
      <c r="AC50284" s="56"/>
      <c r="AD50284" s="56"/>
      <c r="AE50284" s="56"/>
    </row>
    <row r="50285" spans="1:31" x14ac:dyDescent="0.25">
      <c r="A50285" s="41">
        <v>0</v>
      </c>
      <c r="C50285" s="56"/>
      <c r="AC50285" s="56"/>
      <c r="AD50285" s="56"/>
      <c r="AE50285" s="56"/>
    </row>
    <row r="50286" spans="1:31" x14ac:dyDescent="0.25">
      <c r="A50286" s="41">
        <v>0</v>
      </c>
      <c r="C50286" s="56"/>
      <c r="AC50286" s="56"/>
      <c r="AD50286" s="56"/>
      <c r="AE50286" s="56"/>
    </row>
    <row r="50287" spans="1:31" x14ac:dyDescent="0.25">
      <c r="A50287" s="41">
        <v>0</v>
      </c>
      <c r="C50287" s="56"/>
      <c r="AC50287" s="56"/>
      <c r="AD50287" s="56"/>
      <c r="AE50287" s="56"/>
    </row>
    <row r="50288" spans="1:31" x14ac:dyDescent="0.25">
      <c r="A50288" s="41">
        <v>0</v>
      </c>
      <c r="C50288" s="56"/>
      <c r="AC50288" s="56"/>
      <c r="AD50288" s="56"/>
      <c r="AE50288" s="56"/>
    </row>
    <row r="50289" spans="1:31" x14ac:dyDescent="0.25">
      <c r="A50289" s="41">
        <v>0</v>
      </c>
      <c r="C50289" s="56"/>
      <c r="AC50289" s="56"/>
      <c r="AD50289" s="56"/>
      <c r="AE50289" s="56"/>
    </row>
    <row r="50290" spans="1:31" x14ac:dyDescent="0.25">
      <c r="A50290" s="41">
        <v>0</v>
      </c>
      <c r="C50290" s="56"/>
      <c r="AC50290" s="56"/>
      <c r="AD50290" s="56"/>
      <c r="AE50290" s="56"/>
    </row>
    <row r="50291" spans="1:31" x14ac:dyDescent="0.25">
      <c r="A50291" s="41">
        <v>0</v>
      </c>
      <c r="C50291" s="56"/>
      <c r="AC50291" s="56"/>
      <c r="AD50291" s="56"/>
      <c r="AE50291" s="56"/>
    </row>
    <row r="50292" spans="1:31" x14ac:dyDescent="0.25">
      <c r="A50292" s="41">
        <v>0</v>
      </c>
      <c r="C50292" s="56"/>
      <c r="AC50292" s="56"/>
      <c r="AD50292" s="56"/>
      <c r="AE50292" s="56"/>
    </row>
    <row r="50293" spans="1:31" x14ac:dyDescent="0.25">
      <c r="A50293" s="41">
        <v>0</v>
      </c>
      <c r="C50293" s="56"/>
      <c r="AC50293" s="56"/>
      <c r="AD50293" s="56"/>
      <c r="AE50293" s="56"/>
    </row>
    <row r="50294" spans="1:31" x14ac:dyDescent="0.25">
      <c r="A50294" s="41">
        <v>0</v>
      </c>
      <c r="C50294" s="56"/>
      <c r="AC50294" s="56"/>
      <c r="AD50294" s="56"/>
      <c r="AE50294" s="56"/>
    </row>
    <row r="50295" spans="1:31" x14ac:dyDescent="0.25">
      <c r="A50295" s="41">
        <v>0</v>
      </c>
      <c r="C50295" s="56"/>
      <c r="AC50295" s="56"/>
      <c r="AD50295" s="56"/>
      <c r="AE50295" s="56"/>
    </row>
    <row r="50296" spans="1:31" x14ac:dyDescent="0.25">
      <c r="A50296" s="41">
        <v>0</v>
      </c>
      <c r="C50296" s="56"/>
      <c r="AC50296" s="56"/>
      <c r="AD50296" s="56"/>
      <c r="AE50296" s="56"/>
    </row>
    <row r="50297" spans="1:31" x14ac:dyDescent="0.25">
      <c r="A50297" s="41">
        <v>0</v>
      </c>
      <c r="C50297" s="56"/>
      <c r="AC50297" s="56"/>
      <c r="AD50297" s="56"/>
      <c r="AE50297" s="56"/>
    </row>
    <row r="50298" spans="1:31" x14ac:dyDescent="0.25">
      <c r="A50298" s="41">
        <v>0</v>
      </c>
      <c r="C50298" s="56"/>
      <c r="AC50298" s="56"/>
      <c r="AD50298" s="56"/>
      <c r="AE50298" s="56"/>
    </row>
    <row r="50299" spans="1:31" x14ac:dyDescent="0.25">
      <c r="A50299" s="41">
        <v>0</v>
      </c>
      <c r="C50299" s="56"/>
      <c r="AC50299" s="56"/>
      <c r="AD50299" s="56"/>
      <c r="AE50299" s="56"/>
    </row>
    <row r="50300" spans="1:31" x14ac:dyDescent="0.25">
      <c r="A50300" s="41">
        <v>0</v>
      </c>
      <c r="C50300" s="56"/>
      <c r="AC50300" s="56"/>
      <c r="AD50300" s="56"/>
      <c r="AE50300" s="56"/>
    </row>
    <row r="50301" spans="1:31" x14ac:dyDescent="0.25">
      <c r="A50301" s="41">
        <v>0</v>
      </c>
      <c r="C50301" s="56"/>
      <c r="AC50301" s="56"/>
      <c r="AD50301" s="56"/>
      <c r="AE50301" s="56"/>
    </row>
    <row r="50302" spans="1:31" x14ac:dyDescent="0.25">
      <c r="A50302" s="41">
        <v>0</v>
      </c>
      <c r="C50302" s="56"/>
      <c r="AC50302" s="56"/>
      <c r="AD50302" s="56"/>
      <c r="AE50302" s="56"/>
    </row>
    <row r="50303" spans="1:31" x14ac:dyDescent="0.25">
      <c r="A50303" s="41">
        <v>0</v>
      </c>
      <c r="C50303" s="56"/>
      <c r="AC50303" s="56"/>
      <c r="AD50303" s="56"/>
      <c r="AE50303" s="56"/>
    </row>
    <row r="50304" spans="1:31" x14ac:dyDescent="0.25">
      <c r="A50304" s="41">
        <v>0</v>
      </c>
      <c r="C50304" s="56"/>
      <c r="AC50304" s="56"/>
      <c r="AD50304" s="56"/>
      <c r="AE50304" s="56"/>
    </row>
    <row r="50305" spans="1:31" x14ac:dyDescent="0.25">
      <c r="A50305" s="41">
        <v>0</v>
      </c>
      <c r="C50305" s="56"/>
      <c r="AC50305" s="56"/>
      <c r="AD50305" s="56"/>
      <c r="AE50305" s="56"/>
    </row>
    <row r="50306" spans="1:31" x14ac:dyDescent="0.25">
      <c r="A50306" s="41">
        <v>0</v>
      </c>
      <c r="C50306" s="56"/>
      <c r="AC50306" s="56"/>
      <c r="AD50306" s="56"/>
      <c r="AE50306" s="56"/>
    </row>
    <row r="50307" spans="1:31" x14ac:dyDescent="0.25">
      <c r="A50307" s="41">
        <v>0</v>
      </c>
      <c r="C50307" s="56"/>
      <c r="AC50307" s="56"/>
      <c r="AD50307" s="56"/>
      <c r="AE50307" s="56"/>
    </row>
    <row r="50308" spans="1:31" x14ac:dyDescent="0.25">
      <c r="A50308" s="41">
        <v>0</v>
      </c>
      <c r="C50308" s="56"/>
      <c r="AC50308" s="56"/>
      <c r="AD50308" s="56"/>
      <c r="AE50308" s="56"/>
    </row>
    <row r="50309" spans="1:31" x14ac:dyDescent="0.25">
      <c r="A50309" s="41">
        <v>0</v>
      </c>
      <c r="C50309" s="56"/>
      <c r="AC50309" s="56"/>
      <c r="AD50309" s="56"/>
      <c r="AE50309" s="56"/>
    </row>
    <row r="50310" spans="1:31" x14ac:dyDescent="0.25">
      <c r="A50310" s="41">
        <v>0</v>
      </c>
      <c r="C50310" s="56"/>
      <c r="AC50310" s="56"/>
      <c r="AD50310" s="56"/>
      <c r="AE50310" s="56"/>
    </row>
    <row r="50311" spans="1:31" x14ac:dyDescent="0.25">
      <c r="A50311" s="41">
        <v>0</v>
      </c>
      <c r="C50311" s="56"/>
      <c r="AC50311" s="56"/>
      <c r="AD50311" s="56"/>
      <c r="AE50311" s="56"/>
    </row>
    <row r="50312" spans="1:31" x14ac:dyDescent="0.25">
      <c r="A50312" s="41">
        <v>0</v>
      </c>
      <c r="C50312" s="56"/>
      <c r="AC50312" s="56"/>
      <c r="AD50312" s="56"/>
      <c r="AE50312" s="56"/>
    </row>
    <row r="50313" spans="1:31" x14ac:dyDescent="0.25">
      <c r="A50313" s="41">
        <v>0</v>
      </c>
      <c r="C50313" s="56"/>
      <c r="AC50313" s="56"/>
      <c r="AD50313" s="56"/>
      <c r="AE50313" s="56"/>
    </row>
    <row r="50314" spans="1:31" x14ac:dyDescent="0.25">
      <c r="A50314" s="41">
        <v>0</v>
      </c>
      <c r="C50314" s="56"/>
      <c r="AC50314" s="56"/>
      <c r="AD50314" s="56"/>
      <c r="AE50314" s="56"/>
    </row>
    <row r="50315" spans="1:31" x14ac:dyDescent="0.25">
      <c r="A50315" s="41">
        <v>0</v>
      </c>
      <c r="C50315" s="56"/>
      <c r="AC50315" s="56"/>
      <c r="AD50315" s="56"/>
      <c r="AE50315" s="56"/>
    </row>
    <row r="50316" spans="1:31" x14ac:dyDescent="0.25">
      <c r="A50316" s="41">
        <v>0</v>
      </c>
      <c r="C50316" s="56"/>
      <c r="AC50316" s="56"/>
      <c r="AD50316" s="56"/>
      <c r="AE50316" s="56"/>
    </row>
    <row r="50317" spans="1:31" x14ac:dyDescent="0.25">
      <c r="A50317" s="41">
        <v>0</v>
      </c>
      <c r="C50317" s="56"/>
      <c r="AC50317" s="56"/>
      <c r="AD50317" s="56"/>
      <c r="AE50317" s="56"/>
    </row>
    <row r="50318" spans="1:31" x14ac:dyDescent="0.25">
      <c r="A50318" s="41">
        <v>0</v>
      </c>
      <c r="C50318" s="56"/>
      <c r="AC50318" s="56"/>
      <c r="AD50318" s="56"/>
      <c r="AE50318" s="56"/>
    </row>
    <row r="50319" spans="1:31" x14ac:dyDescent="0.25">
      <c r="A50319" s="41">
        <v>0</v>
      </c>
      <c r="C50319" s="56"/>
      <c r="AC50319" s="56"/>
      <c r="AD50319" s="56"/>
      <c r="AE50319" s="56"/>
    </row>
    <row r="50320" spans="1:31" x14ac:dyDescent="0.25">
      <c r="A50320" s="41">
        <v>0</v>
      </c>
      <c r="C50320" s="56"/>
      <c r="AC50320" s="56"/>
      <c r="AD50320" s="56"/>
      <c r="AE50320" s="56"/>
    </row>
    <row r="50321" spans="1:31" x14ac:dyDescent="0.25">
      <c r="A50321" s="41">
        <v>0</v>
      </c>
      <c r="C50321" s="56"/>
      <c r="AC50321" s="56"/>
      <c r="AD50321" s="56"/>
      <c r="AE50321" s="56"/>
    </row>
    <row r="50322" spans="1:31" x14ac:dyDescent="0.25">
      <c r="A50322" s="41">
        <v>0</v>
      </c>
      <c r="C50322" s="56"/>
      <c r="AC50322" s="56"/>
      <c r="AD50322" s="56"/>
      <c r="AE50322" s="56"/>
    </row>
    <row r="50323" spans="1:31" x14ac:dyDescent="0.25">
      <c r="A50323" s="41">
        <v>0</v>
      </c>
      <c r="C50323" s="56"/>
      <c r="AC50323" s="56"/>
      <c r="AD50323" s="56"/>
      <c r="AE50323" s="56"/>
    </row>
    <row r="50324" spans="1:31" x14ac:dyDescent="0.25">
      <c r="A50324" s="41">
        <v>0</v>
      </c>
      <c r="C50324" s="56"/>
      <c r="AC50324" s="56"/>
      <c r="AD50324" s="56"/>
      <c r="AE50324" s="56"/>
    </row>
    <row r="50325" spans="1:31" x14ac:dyDescent="0.25">
      <c r="A50325" s="41">
        <v>0</v>
      </c>
      <c r="C50325" s="56"/>
      <c r="AC50325" s="56"/>
      <c r="AD50325" s="56"/>
      <c r="AE50325" s="56"/>
    </row>
    <row r="50326" spans="1:31" x14ac:dyDescent="0.25">
      <c r="A50326" s="41">
        <v>0</v>
      </c>
      <c r="C50326" s="56"/>
      <c r="AC50326" s="56"/>
      <c r="AD50326" s="56"/>
      <c r="AE50326" s="56"/>
    </row>
    <row r="50327" spans="1:31" x14ac:dyDescent="0.25">
      <c r="A50327" s="41">
        <v>0</v>
      </c>
      <c r="C50327" s="56"/>
      <c r="AC50327" s="56"/>
      <c r="AD50327" s="56"/>
      <c r="AE50327" s="56"/>
    </row>
    <row r="50328" spans="1:31" x14ac:dyDescent="0.25">
      <c r="A50328" s="41">
        <v>0</v>
      </c>
      <c r="C50328" s="56"/>
      <c r="AC50328" s="56"/>
      <c r="AD50328" s="56"/>
      <c r="AE50328" s="56"/>
    </row>
    <row r="50329" spans="1:31" x14ac:dyDescent="0.25">
      <c r="A50329" s="41">
        <v>0</v>
      </c>
      <c r="C50329" s="56"/>
      <c r="AC50329" s="56"/>
      <c r="AD50329" s="56"/>
      <c r="AE50329" s="56"/>
    </row>
    <row r="50330" spans="1:31" x14ac:dyDescent="0.25">
      <c r="A50330" s="41">
        <v>0</v>
      </c>
      <c r="C50330" s="56"/>
      <c r="AC50330" s="56"/>
      <c r="AD50330" s="56"/>
      <c r="AE50330" s="56"/>
    </row>
    <row r="50331" spans="1:31" x14ac:dyDescent="0.25">
      <c r="A50331" s="41">
        <v>0</v>
      </c>
      <c r="C50331" s="56"/>
      <c r="AC50331" s="56"/>
      <c r="AD50331" s="56"/>
      <c r="AE50331" s="56"/>
    </row>
    <row r="50332" spans="1:31" x14ac:dyDescent="0.25">
      <c r="A50332" s="41">
        <v>0</v>
      </c>
      <c r="C50332" s="56"/>
      <c r="AC50332" s="56"/>
      <c r="AD50332" s="56"/>
      <c r="AE50332" s="56"/>
    </row>
    <row r="50333" spans="1:31" x14ac:dyDescent="0.25">
      <c r="A50333" s="41">
        <v>0</v>
      </c>
      <c r="C50333" s="56"/>
      <c r="AC50333" s="56"/>
      <c r="AD50333" s="56"/>
      <c r="AE50333" s="56"/>
    </row>
    <row r="50334" spans="1:31" x14ac:dyDescent="0.25">
      <c r="A50334" s="41">
        <v>0</v>
      </c>
      <c r="C50334" s="56"/>
      <c r="AC50334" s="56"/>
      <c r="AD50334" s="56"/>
      <c r="AE50334" s="56"/>
    </row>
    <row r="50335" spans="1:31" x14ac:dyDescent="0.25">
      <c r="A50335" s="41">
        <v>0</v>
      </c>
      <c r="C50335" s="56"/>
      <c r="AC50335" s="56"/>
      <c r="AD50335" s="56"/>
      <c r="AE50335" s="56"/>
    </row>
    <row r="50336" spans="1:31" x14ac:dyDescent="0.25">
      <c r="A50336" s="41">
        <v>0</v>
      </c>
      <c r="C50336" s="56"/>
      <c r="AC50336" s="56"/>
      <c r="AD50336" s="56"/>
      <c r="AE50336" s="56"/>
    </row>
    <row r="50337" spans="1:31" x14ac:dyDescent="0.25">
      <c r="A50337" s="41">
        <v>0</v>
      </c>
      <c r="C50337" s="56"/>
      <c r="AC50337" s="56"/>
      <c r="AD50337" s="56"/>
      <c r="AE50337" s="56"/>
    </row>
    <row r="50338" spans="1:31" x14ac:dyDescent="0.25">
      <c r="A50338" s="41">
        <v>0</v>
      </c>
      <c r="C50338" s="56"/>
      <c r="AC50338" s="56"/>
      <c r="AD50338" s="56"/>
      <c r="AE50338" s="56"/>
    </row>
    <row r="50339" spans="1:31" x14ac:dyDescent="0.25">
      <c r="A50339" s="41">
        <v>0</v>
      </c>
      <c r="C50339" s="56"/>
      <c r="AC50339" s="56"/>
      <c r="AD50339" s="56"/>
      <c r="AE50339" s="56"/>
    </row>
    <row r="50340" spans="1:31" x14ac:dyDescent="0.25">
      <c r="A50340" s="41">
        <v>0</v>
      </c>
      <c r="C50340" s="56"/>
      <c r="AC50340" s="56"/>
      <c r="AD50340" s="56"/>
      <c r="AE50340" s="56"/>
    </row>
    <row r="50341" spans="1:31" x14ac:dyDescent="0.25">
      <c r="A50341" s="41">
        <v>0</v>
      </c>
      <c r="C50341" s="56"/>
      <c r="AC50341" s="56"/>
      <c r="AD50341" s="56"/>
      <c r="AE50341" s="56"/>
    </row>
    <row r="50342" spans="1:31" x14ac:dyDescent="0.25">
      <c r="A50342" s="41">
        <v>0</v>
      </c>
      <c r="C50342" s="56"/>
      <c r="AC50342" s="56"/>
      <c r="AD50342" s="56"/>
      <c r="AE50342" s="56"/>
    </row>
    <row r="50343" spans="1:31" x14ac:dyDescent="0.25">
      <c r="A50343" s="41">
        <v>0</v>
      </c>
      <c r="C50343" s="56"/>
      <c r="AC50343" s="56"/>
      <c r="AD50343" s="56"/>
      <c r="AE50343" s="56"/>
    </row>
    <row r="50344" spans="1:31" x14ac:dyDescent="0.25">
      <c r="A50344" s="41">
        <v>0</v>
      </c>
      <c r="C50344" s="56"/>
      <c r="AC50344" s="56"/>
      <c r="AD50344" s="56"/>
      <c r="AE50344" s="56"/>
    </row>
    <row r="50345" spans="1:31" x14ac:dyDescent="0.25">
      <c r="A50345" s="41">
        <v>0</v>
      </c>
      <c r="C50345" s="56"/>
      <c r="AC50345" s="56"/>
      <c r="AD50345" s="56"/>
      <c r="AE50345" s="56"/>
    </row>
    <row r="50346" spans="1:31" x14ac:dyDescent="0.25">
      <c r="A50346" s="41">
        <v>0</v>
      </c>
      <c r="C50346" s="56"/>
      <c r="AC50346" s="56"/>
      <c r="AD50346" s="56"/>
      <c r="AE50346" s="56"/>
    </row>
    <row r="50347" spans="1:31" x14ac:dyDescent="0.25">
      <c r="A50347" s="41">
        <v>0</v>
      </c>
      <c r="C50347" s="56"/>
      <c r="AC50347" s="56"/>
      <c r="AD50347" s="56"/>
      <c r="AE50347" s="56"/>
    </row>
    <row r="50348" spans="1:31" x14ac:dyDescent="0.25">
      <c r="A50348" s="41">
        <v>0</v>
      </c>
      <c r="C50348" s="56"/>
      <c r="AC50348" s="56"/>
      <c r="AD50348" s="56"/>
      <c r="AE50348" s="56"/>
    </row>
    <row r="50349" spans="1:31" x14ac:dyDescent="0.25">
      <c r="A50349" s="41">
        <v>0</v>
      </c>
      <c r="C50349" s="56"/>
      <c r="AC50349" s="56"/>
      <c r="AD50349" s="56"/>
      <c r="AE50349" s="56"/>
    </row>
    <row r="50350" spans="1:31" x14ac:dyDescent="0.25">
      <c r="A50350" s="41">
        <v>0</v>
      </c>
      <c r="C50350" s="56"/>
      <c r="AC50350" s="56"/>
      <c r="AD50350" s="56"/>
      <c r="AE50350" s="56"/>
    </row>
    <row r="50351" spans="1:31" x14ac:dyDescent="0.25">
      <c r="A50351" s="41">
        <v>0</v>
      </c>
      <c r="C50351" s="56"/>
      <c r="AC50351" s="56"/>
      <c r="AD50351" s="56"/>
      <c r="AE50351" s="56"/>
    </row>
    <row r="50352" spans="1:31" x14ac:dyDescent="0.25">
      <c r="A50352" s="41">
        <v>0</v>
      </c>
      <c r="C50352" s="56"/>
      <c r="AC50352" s="56"/>
      <c r="AD50352" s="56"/>
      <c r="AE50352" s="56"/>
    </row>
    <row r="50353" spans="1:31" x14ac:dyDescent="0.25">
      <c r="A50353" s="41">
        <v>0</v>
      </c>
      <c r="C50353" s="56"/>
      <c r="AC50353" s="56"/>
      <c r="AD50353" s="56"/>
      <c r="AE50353" s="56"/>
    </row>
    <row r="50354" spans="1:31" x14ac:dyDescent="0.25">
      <c r="A50354" s="41">
        <v>0</v>
      </c>
      <c r="C50354" s="56"/>
      <c r="AC50354" s="56"/>
      <c r="AD50354" s="56"/>
      <c r="AE50354" s="56"/>
    </row>
    <row r="50355" spans="1:31" x14ac:dyDescent="0.25">
      <c r="A50355" s="41">
        <v>0</v>
      </c>
      <c r="C50355" s="56"/>
      <c r="AC50355" s="56"/>
      <c r="AD50355" s="56"/>
      <c r="AE50355" s="56"/>
    </row>
    <row r="50356" spans="1:31" x14ac:dyDescent="0.25">
      <c r="A50356" s="41">
        <v>0</v>
      </c>
      <c r="C50356" s="56"/>
      <c r="AC50356" s="56"/>
      <c r="AD50356" s="56"/>
      <c r="AE50356" s="56"/>
    </row>
    <row r="50357" spans="1:31" x14ac:dyDescent="0.25">
      <c r="A50357" s="41">
        <v>0</v>
      </c>
      <c r="C50357" s="56"/>
      <c r="AC50357" s="56"/>
      <c r="AD50357" s="56"/>
      <c r="AE50357" s="56"/>
    </row>
    <row r="50358" spans="1:31" x14ac:dyDescent="0.25">
      <c r="A50358" s="41">
        <v>0</v>
      </c>
      <c r="C50358" s="56"/>
      <c r="AC50358" s="56"/>
      <c r="AD50358" s="56"/>
      <c r="AE50358" s="56"/>
    </row>
    <row r="50359" spans="1:31" x14ac:dyDescent="0.25">
      <c r="A50359" s="41">
        <v>0</v>
      </c>
      <c r="C50359" s="56"/>
      <c r="AC50359" s="56"/>
      <c r="AD50359" s="56"/>
      <c r="AE50359" s="56"/>
    </row>
    <row r="50360" spans="1:31" x14ac:dyDescent="0.25">
      <c r="A50360" s="41">
        <v>0</v>
      </c>
      <c r="C50360" s="56"/>
      <c r="AC50360" s="56"/>
      <c r="AD50360" s="56"/>
      <c r="AE50360" s="56"/>
    </row>
    <row r="50361" spans="1:31" x14ac:dyDescent="0.25">
      <c r="A50361" s="41">
        <v>0</v>
      </c>
      <c r="C50361" s="56"/>
      <c r="AC50361" s="56"/>
      <c r="AD50361" s="56"/>
      <c r="AE50361" s="56"/>
    </row>
    <row r="50362" spans="1:31" x14ac:dyDescent="0.25">
      <c r="A50362" s="41">
        <v>3965</v>
      </c>
      <c r="C50362" s="56"/>
      <c r="AC50362" s="56"/>
      <c r="AD50362" s="56"/>
      <c r="AE50362" s="56"/>
    </row>
    <row r="50363" spans="1:31" x14ac:dyDescent="0.25">
      <c r="A50363" s="41">
        <v>0</v>
      </c>
      <c r="C50363" s="56"/>
      <c r="AC50363" s="56"/>
      <c r="AD50363" s="56"/>
      <c r="AE50363" s="56"/>
    </row>
    <row r="50364" spans="1:31" x14ac:dyDescent="0.25">
      <c r="A50364" s="41">
        <v>0</v>
      </c>
      <c r="C50364" s="56"/>
      <c r="AC50364" s="56"/>
      <c r="AD50364" s="56"/>
      <c r="AE50364" s="56"/>
    </row>
    <row r="50365" spans="1:31" x14ac:dyDescent="0.25">
      <c r="A50365" s="41">
        <v>0</v>
      </c>
      <c r="C50365" s="56"/>
      <c r="AC50365" s="56"/>
      <c r="AD50365" s="56"/>
      <c r="AE50365" s="56"/>
    </row>
    <row r="50366" spans="1:31" x14ac:dyDescent="0.25">
      <c r="A50366" s="41">
        <v>0</v>
      </c>
      <c r="C50366" s="56"/>
      <c r="AC50366" s="56"/>
      <c r="AD50366" s="56"/>
      <c r="AE50366" s="56"/>
    </row>
    <row r="50367" spans="1:31" x14ac:dyDescent="0.25">
      <c r="A50367" s="41">
        <v>0</v>
      </c>
      <c r="C50367" s="56"/>
      <c r="AC50367" s="56"/>
      <c r="AD50367" s="56"/>
      <c r="AE50367" s="56"/>
    </row>
    <row r="50368" spans="1:31" x14ac:dyDescent="0.25">
      <c r="A50368" s="41">
        <v>0</v>
      </c>
      <c r="C50368" s="56"/>
      <c r="AC50368" s="56"/>
      <c r="AD50368" s="56"/>
      <c r="AE50368" s="56"/>
    </row>
    <row r="50369" spans="1:31" x14ac:dyDescent="0.25">
      <c r="A50369" s="41">
        <v>0</v>
      </c>
      <c r="C50369" s="56"/>
      <c r="AC50369" s="56"/>
      <c r="AD50369" s="56"/>
      <c r="AE50369" s="56"/>
    </row>
    <row r="50370" spans="1:31" x14ac:dyDescent="0.25">
      <c r="A50370" s="41">
        <v>0</v>
      </c>
      <c r="C50370" s="56"/>
      <c r="AC50370" s="56"/>
      <c r="AD50370" s="56"/>
      <c r="AE50370" s="56"/>
    </row>
    <row r="50371" spans="1:31" x14ac:dyDescent="0.25">
      <c r="A50371" s="41">
        <v>0</v>
      </c>
      <c r="C50371" s="56"/>
      <c r="AC50371" s="56"/>
      <c r="AD50371" s="56"/>
      <c r="AE50371" s="56"/>
    </row>
    <row r="50372" spans="1:31" x14ac:dyDescent="0.25">
      <c r="A50372" s="41">
        <v>0</v>
      </c>
      <c r="C50372" s="56"/>
      <c r="AC50372" s="56"/>
      <c r="AD50372" s="56"/>
      <c r="AE50372" s="56"/>
    </row>
    <row r="50373" spans="1:31" x14ac:dyDescent="0.25">
      <c r="A50373" s="41">
        <v>0</v>
      </c>
      <c r="C50373" s="56"/>
      <c r="AC50373" s="56"/>
      <c r="AD50373" s="56"/>
      <c r="AE50373" s="56"/>
    </row>
    <row r="50374" spans="1:31" x14ac:dyDescent="0.25">
      <c r="A50374" s="41">
        <v>0</v>
      </c>
      <c r="C50374" s="56"/>
      <c r="AC50374" s="56"/>
      <c r="AD50374" s="56"/>
      <c r="AE50374" s="56"/>
    </row>
    <row r="50375" spans="1:31" x14ac:dyDescent="0.25">
      <c r="A50375" s="41">
        <v>0</v>
      </c>
      <c r="C50375" s="56"/>
      <c r="AC50375" s="56"/>
      <c r="AD50375" s="56"/>
      <c r="AE50375" s="56"/>
    </row>
    <row r="50376" spans="1:31" x14ac:dyDescent="0.25">
      <c r="A50376" s="41">
        <v>0</v>
      </c>
      <c r="C50376" s="56"/>
      <c r="AC50376" s="56"/>
      <c r="AD50376" s="56"/>
      <c r="AE50376" s="56"/>
    </row>
    <row r="50377" spans="1:31" x14ac:dyDescent="0.25">
      <c r="A50377" s="41">
        <v>0</v>
      </c>
      <c r="C50377" s="56"/>
      <c r="AC50377" s="56"/>
      <c r="AD50377" s="56"/>
      <c r="AE50377" s="56"/>
    </row>
    <row r="50378" spans="1:31" x14ac:dyDescent="0.25">
      <c r="A50378" s="41">
        <v>0</v>
      </c>
      <c r="C50378" s="56"/>
      <c r="AC50378" s="56"/>
      <c r="AD50378" s="56"/>
      <c r="AE50378" s="56"/>
    </row>
    <row r="50379" spans="1:31" x14ac:dyDescent="0.25">
      <c r="A50379" s="41">
        <v>0</v>
      </c>
      <c r="C50379" s="56"/>
      <c r="AC50379" s="56"/>
      <c r="AD50379" s="56"/>
      <c r="AE50379" s="56"/>
    </row>
    <row r="50380" spans="1:31" x14ac:dyDescent="0.25">
      <c r="A50380" s="41">
        <v>0</v>
      </c>
      <c r="C50380" s="56"/>
      <c r="AC50380" s="56"/>
      <c r="AD50380" s="56"/>
      <c r="AE50380" s="56"/>
    </row>
    <row r="50381" spans="1:31" x14ac:dyDescent="0.25">
      <c r="A50381" s="41">
        <v>0</v>
      </c>
      <c r="C50381" s="56"/>
      <c r="AC50381" s="56"/>
      <c r="AD50381" s="56"/>
      <c r="AE50381" s="56"/>
    </row>
    <row r="50382" spans="1:31" x14ac:dyDescent="0.25">
      <c r="A50382" s="41">
        <v>0</v>
      </c>
      <c r="C50382" s="56"/>
      <c r="AC50382" s="56"/>
      <c r="AD50382" s="56"/>
      <c r="AE50382" s="56"/>
    </row>
    <row r="50383" spans="1:31" x14ac:dyDescent="0.25">
      <c r="A50383" s="41">
        <v>0</v>
      </c>
      <c r="C50383" s="56"/>
      <c r="AC50383" s="56"/>
      <c r="AD50383" s="56"/>
      <c r="AE50383" s="56"/>
    </row>
    <row r="50384" spans="1:31" x14ac:dyDescent="0.25">
      <c r="A50384" s="41">
        <v>0</v>
      </c>
      <c r="C50384" s="56"/>
      <c r="AC50384" s="56"/>
      <c r="AD50384" s="56"/>
      <c r="AE50384" s="56"/>
    </row>
    <row r="50385" spans="1:31" x14ac:dyDescent="0.25">
      <c r="A50385" s="41">
        <v>0</v>
      </c>
      <c r="C50385" s="56"/>
      <c r="AC50385" s="56"/>
      <c r="AD50385" s="56"/>
      <c r="AE50385" s="56"/>
    </row>
    <row r="50386" spans="1:31" x14ac:dyDescent="0.25">
      <c r="A50386" s="41">
        <v>0</v>
      </c>
      <c r="C50386" s="56"/>
      <c r="AC50386" s="56"/>
      <c r="AD50386" s="56"/>
      <c r="AE50386" s="56"/>
    </row>
    <row r="50387" spans="1:31" x14ac:dyDescent="0.25">
      <c r="A50387" s="41">
        <v>0</v>
      </c>
      <c r="C50387" s="56"/>
      <c r="AC50387" s="56"/>
      <c r="AD50387" s="56"/>
      <c r="AE50387" s="56"/>
    </row>
    <row r="50388" spans="1:31" x14ac:dyDescent="0.25">
      <c r="A50388" s="41">
        <v>0</v>
      </c>
      <c r="C50388" s="56"/>
      <c r="AC50388" s="56"/>
      <c r="AD50388" s="56"/>
      <c r="AE50388" s="56"/>
    </row>
    <row r="50389" spans="1:31" x14ac:dyDescent="0.25">
      <c r="A50389" s="41">
        <v>0</v>
      </c>
      <c r="C50389" s="56"/>
      <c r="AC50389" s="56"/>
      <c r="AD50389" s="56"/>
      <c r="AE50389" s="56"/>
    </row>
    <row r="50390" spans="1:31" x14ac:dyDescent="0.25">
      <c r="A50390" s="41">
        <v>0</v>
      </c>
      <c r="C50390" s="56"/>
      <c r="AC50390" s="56"/>
      <c r="AD50390" s="56"/>
      <c r="AE50390" s="56"/>
    </row>
    <row r="50391" spans="1:31" x14ac:dyDescent="0.25">
      <c r="A50391" s="41">
        <v>0</v>
      </c>
      <c r="C50391" s="56"/>
      <c r="AC50391" s="56"/>
      <c r="AD50391" s="56"/>
      <c r="AE50391" s="56"/>
    </row>
    <row r="50392" spans="1:31" x14ac:dyDescent="0.25">
      <c r="A50392" s="41">
        <v>0</v>
      </c>
      <c r="C50392" s="56"/>
      <c r="AC50392" s="56"/>
      <c r="AD50392" s="56"/>
      <c r="AE50392" s="56"/>
    </row>
    <row r="50393" spans="1:31" x14ac:dyDescent="0.25">
      <c r="A50393" s="41">
        <v>0</v>
      </c>
      <c r="C50393" s="56"/>
      <c r="AC50393" s="56"/>
      <c r="AD50393" s="56"/>
      <c r="AE50393" s="56"/>
    </row>
    <row r="50394" spans="1:31" x14ac:dyDescent="0.25">
      <c r="A50394" s="41">
        <v>0</v>
      </c>
      <c r="C50394" s="56"/>
      <c r="AC50394" s="56"/>
      <c r="AD50394" s="56"/>
      <c r="AE50394" s="56"/>
    </row>
    <row r="50395" spans="1:31" x14ac:dyDescent="0.25">
      <c r="A50395" s="41">
        <v>0</v>
      </c>
      <c r="C50395" s="56"/>
      <c r="AC50395" s="56"/>
      <c r="AD50395" s="56"/>
      <c r="AE50395" s="56"/>
    </row>
    <row r="50396" spans="1:31" x14ac:dyDescent="0.25">
      <c r="A50396" s="41">
        <v>0</v>
      </c>
      <c r="C50396" s="56"/>
      <c r="AC50396" s="56"/>
      <c r="AD50396" s="56"/>
      <c r="AE50396" s="56"/>
    </row>
    <row r="50397" spans="1:31" x14ac:dyDescent="0.25">
      <c r="A50397" s="41">
        <v>0</v>
      </c>
      <c r="C50397" s="56"/>
      <c r="AC50397" s="56"/>
      <c r="AD50397" s="56"/>
      <c r="AE50397" s="56"/>
    </row>
    <row r="50398" spans="1:31" x14ac:dyDescent="0.25">
      <c r="A50398" s="41">
        <v>0</v>
      </c>
      <c r="C50398" s="56"/>
      <c r="AC50398" s="56"/>
      <c r="AD50398" s="56"/>
      <c r="AE50398" s="56"/>
    </row>
    <row r="50399" spans="1:31" x14ac:dyDescent="0.25">
      <c r="A50399" s="41">
        <v>0</v>
      </c>
      <c r="C50399" s="56"/>
      <c r="AC50399" s="56"/>
      <c r="AD50399" s="56"/>
      <c r="AE50399" s="56"/>
    </row>
    <row r="50400" spans="1:31" x14ac:dyDescent="0.25">
      <c r="A50400" s="41">
        <v>0</v>
      </c>
      <c r="C50400" s="56"/>
      <c r="AC50400" s="56"/>
      <c r="AD50400" s="56"/>
      <c r="AE50400" s="56"/>
    </row>
    <row r="50401" spans="1:31" x14ac:dyDescent="0.25">
      <c r="A50401" s="41">
        <v>0</v>
      </c>
      <c r="C50401" s="56"/>
      <c r="AC50401" s="56"/>
      <c r="AD50401" s="56"/>
      <c r="AE50401" s="56"/>
    </row>
    <row r="50402" spans="1:31" x14ac:dyDescent="0.25">
      <c r="A50402" s="41">
        <v>0</v>
      </c>
      <c r="C50402" s="56"/>
      <c r="AC50402" s="56"/>
      <c r="AD50402" s="56"/>
      <c r="AE50402" s="56"/>
    </row>
    <row r="50403" spans="1:31" x14ac:dyDescent="0.25">
      <c r="A50403" s="41">
        <v>0</v>
      </c>
      <c r="C50403" s="56"/>
      <c r="AC50403" s="56"/>
      <c r="AD50403" s="56"/>
      <c r="AE50403" s="56"/>
    </row>
    <row r="50404" spans="1:31" x14ac:dyDescent="0.25">
      <c r="A50404" s="41">
        <v>0</v>
      </c>
      <c r="C50404" s="56"/>
      <c r="AC50404" s="56"/>
      <c r="AD50404" s="56"/>
      <c r="AE50404" s="56"/>
    </row>
    <row r="50405" spans="1:31" x14ac:dyDescent="0.25">
      <c r="A50405" s="41">
        <v>0</v>
      </c>
      <c r="C50405" s="56"/>
      <c r="AC50405" s="56"/>
      <c r="AD50405" s="56"/>
      <c r="AE50405" s="56"/>
    </row>
    <row r="50406" spans="1:31" x14ac:dyDescent="0.25">
      <c r="A50406" s="41">
        <v>0</v>
      </c>
      <c r="C50406" s="56"/>
      <c r="AC50406" s="56"/>
      <c r="AD50406" s="56"/>
      <c r="AE50406" s="56"/>
    </row>
    <row r="50407" spans="1:31" x14ac:dyDescent="0.25">
      <c r="A50407" s="41">
        <v>0</v>
      </c>
      <c r="C50407" s="56"/>
      <c r="AC50407" s="56"/>
      <c r="AD50407" s="56"/>
      <c r="AE50407" s="56"/>
    </row>
    <row r="50408" spans="1:31" x14ac:dyDescent="0.25">
      <c r="A50408" s="41">
        <v>0</v>
      </c>
      <c r="C50408" s="56"/>
      <c r="AC50408" s="56"/>
      <c r="AD50408" s="56"/>
      <c r="AE50408" s="56"/>
    </row>
    <row r="50409" spans="1:31" x14ac:dyDescent="0.25">
      <c r="A50409" s="41">
        <v>0</v>
      </c>
      <c r="C50409" s="56"/>
      <c r="AC50409" s="56"/>
      <c r="AD50409" s="56"/>
      <c r="AE50409" s="56"/>
    </row>
    <row r="50410" spans="1:31" x14ac:dyDescent="0.25">
      <c r="A50410" s="41">
        <v>0</v>
      </c>
      <c r="C50410" s="56"/>
      <c r="AC50410" s="56"/>
      <c r="AD50410" s="56"/>
      <c r="AE50410" s="56"/>
    </row>
    <row r="50411" spans="1:31" x14ac:dyDescent="0.25">
      <c r="A50411" s="41">
        <v>0</v>
      </c>
      <c r="C50411" s="56"/>
      <c r="AC50411" s="56"/>
      <c r="AD50411" s="56"/>
      <c r="AE50411" s="56"/>
    </row>
    <row r="50412" spans="1:31" x14ac:dyDescent="0.25">
      <c r="A50412" s="41">
        <v>0</v>
      </c>
      <c r="C50412" s="56"/>
      <c r="AC50412" s="56"/>
      <c r="AD50412" s="56"/>
      <c r="AE50412" s="56"/>
    </row>
    <row r="50413" spans="1:31" x14ac:dyDescent="0.25">
      <c r="A50413" s="41">
        <v>0</v>
      </c>
      <c r="C50413" s="56"/>
      <c r="AC50413" s="56"/>
      <c r="AD50413" s="56"/>
      <c r="AE50413" s="56"/>
    </row>
    <row r="50414" spans="1:31" x14ac:dyDescent="0.25">
      <c r="A50414" s="41">
        <v>0</v>
      </c>
      <c r="C50414" s="56"/>
      <c r="AC50414" s="56"/>
      <c r="AD50414" s="56"/>
      <c r="AE50414" s="56"/>
    </row>
    <row r="50415" spans="1:31" x14ac:dyDescent="0.25">
      <c r="A50415" s="41">
        <v>0</v>
      </c>
      <c r="C50415" s="56"/>
      <c r="AC50415" s="56"/>
      <c r="AD50415" s="56"/>
      <c r="AE50415" s="56"/>
    </row>
    <row r="50416" spans="1:31" x14ac:dyDescent="0.25">
      <c r="A50416" s="41">
        <v>0</v>
      </c>
      <c r="C50416" s="56"/>
      <c r="AC50416" s="56"/>
      <c r="AD50416" s="56"/>
      <c r="AE50416" s="56"/>
    </row>
    <row r="50417" spans="1:31" x14ac:dyDescent="0.25">
      <c r="A50417" s="41">
        <v>0</v>
      </c>
      <c r="C50417" s="56"/>
      <c r="AC50417" s="56"/>
      <c r="AD50417" s="56"/>
      <c r="AE50417" s="56"/>
    </row>
    <row r="50418" spans="1:31" x14ac:dyDescent="0.25">
      <c r="A50418" s="41">
        <v>0</v>
      </c>
      <c r="C50418" s="56"/>
      <c r="AC50418" s="56"/>
      <c r="AD50418" s="56"/>
      <c r="AE50418" s="56"/>
    </row>
    <row r="50419" spans="1:31" x14ac:dyDescent="0.25">
      <c r="A50419" s="41">
        <v>0</v>
      </c>
      <c r="C50419" s="56"/>
      <c r="AC50419" s="56"/>
      <c r="AD50419" s="56"/>
      <c r="AE50419" s="56"/>
    </row>
    <row r="50420" spans="1:31" x14ac:dyDescent="0.25">
      <c r="A50420" s="41">
        <v>0</v>
      </c>
      <c r="C50420" s="56"/>
      <c r="AC50420" s="56"/>
      <c r="AD50420" s="56"/>
      <c r="AE50420" s="56"/>
    </row>
    <row r="50421" spans="1:31" x14ac:dyDescent="0.25">
      <c r="A50421" s="41">
        <v>0</v>
      </c>
      <c r="C50421" s="56"/>
      <c r="AC50421" s="56"/>
      <c r="AD50421" s="56"/>
      <c r="AE50421" s="56"/>
    </row>
    <row r="50422" spans="1:31" x14ac:dyDescent="0.25">
      <c r="A50422" s="41">
        <v>0</v>
      </c>
      <c r="C50422" s="56"/>
      <c r="AC50422" s="56"/>
      <c r="AD50422" s="56"/>
      <c r="AE50422" s="56"/>
    </row>
    <row r="50423" spans="1:31" x14ac:dyDescent="0.25">
      <c r="A50423" s="41">
        <v>0</v>
      </c>
      <c r="C50423" s="56"/>
      <c r="AC50423" s="56"/>
      <c r="AD50423" s="56"/>
      <c r="AE50423" s="56"/>
    </row>
    <row r="50424" spans="1:31" x14ac:dyDescent="0.25">
      <c r="A50424" s="41">
        <v>0</v>
      </c>
      <c r="C50424" s="56"/>
      <c r="AC50424" s="56"/>
      <c r="AD50424" s="56"/>
      <c r="AE50424" s="56"/>
    </row>
    <row r="50425" spans="1:31" x14ac:dyDescent="0.25">
      <c r="A50425" s="41">
        <v>0</v>
      </c>
      <c r="C50425" s="56"/>
      <c r="AC50425" s="56"/>
      <c r="AD50425" s="56"/>
      <c r="AE50425" s="56"/>
    </row>
    <row r="50426" spans="1:31" x14ac:dyDescent="0.25">
      <c r="A50426" s="41">
        <v>0</v>
      </c>
      <c r="C50426" s="56"/>
      <c r="AC50426" s="56"/>
      <c r="AD50426" s="56"/>
      <c r="AE50426" s="56"/>
    </row>
    <row r="50427" spans="1:31" x14ac:dyDescent="0.25">
      <c r="A50427" s="41">
        <v>0</v>
      </c>
      <c r="C50427" s="56"/>
      <c r="AC50427" s="56"/>
      <c r="AD50427" s="56"/>
      <c r="AE50427" s="56"/>
    </row>
    <row r="50428" spans="1:31" x14ac:dyDescent="0.25">
      <c r="A50428" s="41">
        <v>0</v>
      </c>
      <c r="C50428" s="56"/>
      <c r="AC50428" s="56"/>
      <c r="AD50428" s="56"/>
      <c r="AE50428" s="56"/>
    </row>
    <row r="50429" spans="1:31" x14ac:dyDescent="0.25">
      <c r="A50429" s="41">
        <v>0</v>
      </c>
      <c r="C50429" s="56"/>
      <c r="AC50429" s="56"/>
      <c r="AD50429" s="56"/>
      <c r="AE50429" s="56"/>
    </row>
    <row r="50430" spans="1:31" x14ac:dyDescent="0.25">
      <c r="A50430" s="41">
        <v>0</v>
      </c>
      <c r="C50430" s="56"/>
      <c r="AC50430" s="56"/>
      <c r="AD50430" s="56"/>
      <c r="AE50430" s="56"/>
    </row>
    <row r="50431" spans="1:31" x14ac:dyDescent="0.25">
      <c r="A50431" s="41">
        <v>0</v>
      </c>
      <c r="C50431" s="56"/>
      <c r="AC50431" s="56"/>
      <c r="AD50431" s="56"/>
      <c r="AE50431" s="56"/>
    </row>
    <row r="50432" spans="1:31" x14ac:dyDescent="0.25">
      <c r="A50432" s="41">
        <v>0</v>
      </c>
      <c r="C50432" s="56"/>
      <c r="AC50432" s="56"/>
      <c r="AD50432" s="56"/>
      <c r="AE50432" s="56"/>
    </row>
    <row r="50433" spans="1:31" x14ac:dyDescent="0.25">
      <c r="A50433" s="41">
        <v>0</v>
      </c>
      <c r="C50433" s="56"/>
      <c r="AC50433" s="56"/>
      <c r="AD50433" s="56"/>
      <c r="AE50433" s="56"/>
    </row>
    <row r="50434" spans="1:31" x14ac:dyDescent="0.25">
      <c r="A50434" s="41">
        <v>0</v>
      </c>
      <c r="C50434" s="56"/>
      <c r="AC50434" s="56"/>
      <c r="AD50434" s="56"/>
      <c r="AE50434" s="56"/>
    </row>
    <row r="50435" spans="1:31" x14ac:dyDescent="0.25">
      <c r="A50435" s="41">
        <v>0</v>
      </c>
      <c r="C50435" s="56"/>
      <c r="AC50435" s="56"/>
      <c r="AD50435" s="56"/>
      <c r="AE50435" s="56"/>
    </row>
    <row r="50436" spans="1:31" x14ac:dyDescent="0.25">
      <c r="A50436" s="41">
        <v>0</v>
      </c>
      <c r="C50436" s="56"/>
      <c r="AC50436" s="56"/>
      <c r="AD50436" s="56"/>
      <c r="AE50436" s="56"/>
    </row>
    <row r="50437" spans="1:31" x14ac:dyDescent="0.25">
      <c r="A50437" s="41">
        <v>0</v>
      </c>
      <c r="C50437" s="56"/>
      <c r="AC50437" s="56"/>
      <c r="AD50437" s="56"/>
      <c r="AE50437" s="56"/>
    </row>
    <row r="50438" spans="1:31" x14ac:dyDescent="0.25">
      <c r="A50438" s="41">
        <v>0</v>
      </c>
      <c r="C50438" s="56"/>
      <c r="AC50438" s="56"/>
      <c r="AD50438" s="56"/>
      <c r="AE50438" s="56"/>
    </row>
    <row r="50439" spans="1:31" x14ac:dyDescent="0.25">
      <c r="A50439" s="41">
        <v>0</v>
      </c>
      <c r="C50439" s="56"/>
      <c r="AC50439" s="56"/>
      <c r="AD50439" s="56"/>
      <c r="AE50439" s="56"/>
    </row>
    <row r="50440" spans="1:31" x14ac:dyDescent="0.25">
      <c r="A50440" s="41">
        <v>0</v>
      </c>
      <c r="C50440" s="56"/>
      <c r="AC50440" s="56"/>
      <c r="AD50440" s="56"/>
      <c r="AE50440" s="56"/>
    </row>
    <row r="50441" spans="1:31" x14ac:dyDescent="0.25">
      <c r="A50441" s="41">
        <v>0</v>
      </c>
      <c r="C50441" s="56"/>
      <c r="AC50441" s="56"/>
      <c r="AD50441" s="56"/>
      <c r="AE50441" s="56"/>
    </row>
    <row r="50442" spans="1:31" x14ac:dyDescent="0.25">
      <c r="A50442" s="41">
        <v>0</v>
      </c>
      <c r="C50442" s="56"/>
      <c r="AC50442" s="56"/>
      <c r="AD50442" s="56"/>
      <c r="AE50442" s="56"/>
    </row>
    <row r="50443" spans="1:31" x14ac:dyDescent="0.25">
      <c r="A50443" s="41">
        <v>0</v>
      </c>
      <c r="C50443" s="56"/>
      <c r="AC50443" s="56"/>
      <c r="AD50443" s="56"/>
      <c r="AE50443" s="56"/>
    </row>
    <row r="50444" spans="1:31" x14ac:dyDescent="0.25">
      <c r="A50444" s="41">
        <v>0</v>
      </c>
      <c r="C50444" s="56"/>
      <c r="AC50444" s="56"/>
      <c r="AD50444" s="56"/>
      <c r="AE50444" s="56"/>
    </row>
    <row r="50445" spans="1:31" x14ac:dyDescent="0.25">
      <c r="A50445" s="41">
        <v>0</v>
      </c>
      <c r="C50445" s="56"/>
      <c r="AC50445" s="56"/>
      <c r="AD50445" s="56"/>
      <c r="AE50445" s="56"/>
    </row>
    <row r="50446" spans="1:31" x14ac:dyDescent="0.25">
      <c r="A50446" s="41">
        <v>0</v>
      </c>
      <c r="C50446" s="56"/>
      <c r="AC50446" s="56"/>
      <c r="AD50446" s="56"/>
      <c r="AE50446" s="56"/>
    </row>
    <row r="50447" spans="1:31" x14ac:dyDescent="0.25">
      <c r="A50447" s="41">
        <v>0</v>
      </c>
      <c r="C50447" s="56"/>
      <c r="AC50447" s="56"/>
      <c r="AD50447" s="56"/>
      <c r="AE50447" s="56"/>
    </row>
    <row r="50448" spans="1:31" x14ac:dyDescent="0.25">
      <c r="A50448" s="41">
        <v>0</v>
      </c>
      <c r="C50448" s="56"/>
      <c r="AC50448" s="56"/>
      <c r="AD50448" s="56"/>
      <c r="AE50448" s="56"/>
    </row>
    <row r="50449" spans="1:31" x14ac:dyDescent="0.25">
      <c r="A50449" s="41">
        <v>0</v>
      </c>
      <c r="C50449" s="56"/>
      <c r="AC50449" s="56"/>
      <c r="AD50449" s="56"/>
      <c r="AE50449" s="56"/>
    </row>
    <row r="50450" spans="1:31" x14ac:dyDescent="0.25">
      <c r="A50450" s="41">
        <v>0</v>
      </c>
      <c r="C50450" s="56"/>
      <c r="AC50450" s="56"/>
      <c r="AD50450" s="56"/>
      <c r="AE50450" s="56"/>
    </row>
    <row r="50451" spans="1:31" x14ac:dyDescent="0.25">
      <c r="A50451" s="41">
        <v>0</v>
      </c>
      <c r="C50451" s="56"/>
      <c r="AC50451" s="56"/>
      <c r="AD50451" s="56"/>
      <c r="AE50451" s="56"/>
    </row>
    <row r="50452" spans="1:31" x14ac:dyDescent="0.25">
      <c r="A50452" s="41">
        <v>0</v>
      </c>
      <c r="C50452" s="56"/>
      <c r="AC50452" s="56"/>
      <c r="AD50452" s="56"/>
      <c r="AE50452" s="56"/>
    </row>
    <row r="50453" spans="1:31" x14ac:dyDescent="0.25">
      <c r="A50453" s="41">
        <v>0</v>
      </c>
      <c r="C50453" s="56"/>
      <c r="AC50453" s="56"/>
      <c r="AD50453" s="56"/>
      <c r="AE50453" s="56"/>
    </row>
    <row r="50454" spans="1:31" x14ac:dyDescent="0.25">
      <c r="A50454" s="41">
        <v>0</v>
      </c>
      <c r="C50454" s="56"/>
      <c r="AC50454" s="56"/>
      <c r="AD50454" s="56"/>
      <c r="AE50454" s="56"/>
    </row>
    <row r="50455" spans="1:31" x14ac:dyDescent="0.25">
      <c r="A50455" s="41">
        <v>0</v>
      </c>
      <c r="C50455" s="56"/>
      <c r="AC50455" s="56"/>
      <c r="AD50455" s="56"/>
      <c r="AE50455" s="56"/>
    </row>
    <row r="50456" spans="1:31" x14ac:dyDescent="0.25">
      <c r="A50456" s="41">
        <v>0</v>
      </c>
      <c r="C50456" s="56"/>
      <c r="AC50456" s="56"/>
      <c r="AD50456" s="56"/>
      <c r="AE50456" s="56"/>
    </row>
    <row r="50457" spans="1:31" x14ac:dyDescent="0.25">
      <c r="A50457" s="41">
        <v>0</v>
      </c>
      <c r="C50457" s="56"/>
      <c r="AC50457" s="56"/>
      <c r="AD50457" s="56"/>
      <c r="AE50457" s="56"/>
    </row>
    <row r="50458" spans="1:31" x14ac:dyDescent="0.25">
      <c r="A50458" s="41">
        <v>0</v>
      </c>
      <c r="C50458" s="56"/>
      <c r="AC50458" s="56"/>
      <c r="AD50458" s="56"/>
      <c r="AE50458" s="56"/>
    </row>
    <row r="50459" spans="1:31" x14ac:dyDescent="0.25">
      <c r="A50459" s="41">
        <v>0</v>
      </c>
      <c r="C50459" s="56"/>
      <c r="AC50459" s="56"/>
      <c r="AD50459" s="56"/>
      <c r="AE50459" s="56"/>
    </row>
    <row r="50460" spans="1:31" x14ac:dyDescent="0.25">
      <c r="A50460" s="41">
        <v>0</v>
      </c>
      <c r="C50460" s="56"/>
      <c r="AC50460" s="56"/>
      <c r="AD50460" s="56"/>
      <c r="AE50460" s="56"/>
    </row>
    <row r="50461" spans="1:31" x14ac:dyDescent="0.25">
      <c r="A50461" s="41">
        <v>0</v>
      </c>
      <c r="C50461" s="56"/>
      <c r="AC50461" s="56"/>
      <c r="AD50461" s="56"/>
      <c r="AE50461" s="56"/>
    </row>
    <row r="50462" spans="1:31" x14ac:dyDescent="0.25">
      <c r="A50462" s="41">
        <v>0</v>
      </c>
      <c r="C50462" s="56"/>
      <c r="AC50462" s="56"/>
      <c r="AD50462" s="56"/>
      <c r="AE50462" s="56"/>
    </row>
    <row r="50463" spans="1:31" x14ac:dyDescent="0.25">
      <c r="A50463" s="41">
        <v>0</v>
      </c>
      <c r="C50463" s="56"/>
      <c r="AC50463" s="56"/>
      <c r="AD50463" s="56"/>
      <c r="AE50463" s="56"/>
    </row>
    <row r="50464" spans="1:31" x14ac:dyDescent="0.25">
      <c r="A50464" s="41">
        <v>0</v>
      </c>
      <c r="C50464" s="56"/>
      <c r="AC50464" s="56"/>
      <c r="AD50464" s="56"/>
      <c r="AE50464" s="56"/>
    </row>
    <row r="50465" spans="1:31" x14ac:dyDescent="0.25">
      <c r="A50465" s="41">
        <v>0</v>
      </c>
      <c r="C50465" s="56"/>
      <c r="AC50465" s="56"/>
      <c r="AD50465" s="56"/>
      <c r="AE50465" s="56"/>
    </row>
    <row r="50466" spans="1:31" x14ac:dyDescent="0.25">
      <c r="A50466" s="41">
        <v>0</v>
      </c>
      <c r="C50466" s="56"/>
      <c r="AC50466" s="56"/>
      <c r="AD50466" s="56"/>
      <c r="AE50466" s="56"/>
    </row>
    <row r="50467" spans="1:31" x14ac:dyDescent="0.25">
      <c r="A50467" s="41">
        <v>0</v>
      </c>
      <c r="C50467" s="56"/>
      <c r="AC50467" s="56"/>
      <c r="AD50467" s="56"/>
      <c r="AE50467" s="56"/>
    </row>
    <row r="50468" spans="1:31" x14ac:dyDescent="0.25">
      <c r="A50468" s="41">
        <v>0</v>
      </c>
      <c r="C50468" s="56"/>
      <c r="AC50468" s="56"/>
      <c r="AD50468" s="56"/>
      <c r="AE50468" s="56"/>
    </row>
    <row r="50469" spans="1:31" x14ac:dyDescent="0.25">
      <c r="A50469" s="41">
        <v>0</v>
      </c>
      <c r="C50469" s="56"/>
      <c r="AC50469" s="56"/>
      <c r="AD50469" s="56"/>
      <c r="AE50469" s="56"/>
    </row>
    <row r="50470" spans="1:31" x14ac:dyDescent="0.25">
      <c r="A50470" s="41">
        <v>0</v>
      </c>
      <c r="C50470" s="56"/>
      <c r="AC50470" s="56"/>
      <c r="AD50470" s="56"/>
      <c r="AE50470" s="56"/>
    </row>
    <row r="50471" spans="1:31" x14ac:dyDescent="0.25">
      <c r="A50471" s="41">
        <v>0</v>
      </c>
      <c r="C50471" s="56"/>
      <c r="AC50471" s="56"/>
      <c r="AD50471" s="56"/>
      <c r="AE50471" s="56"/>
    </row>
    <row r="50472" spans="1:31" x14ac:dyDescent="0.25">
      <c r="A50472" s="41">
        <v>0</v>
      </c>
      <c r="C50472" s="56"/>
      <c r="AC50472" s="56"/>
      <c r="AD50472" s="56"/>
      <c r="AE50472" s="56"/>
    </row>
    <row r="50473" spans="1:31" x14ac:dyDescent="0.25">
      <c r="A50473" s="41">
        <v>0</v>
      </c>
      <c r="C50473" s="56"/>
      <c r="AC50473" s="56"/>
      <c r="AD50473" s="56"/>
      <c r="AE50473" s="56"/>
    </row>
    <row r="50474" spans="1:31" x14ac:dyDescent="0.25">
      <c r="A50474" s="41">
        <v>0</v>
      </c>
      <c r="C50474" s="56"/>
      <c r="AC50474" s="56"/>
      <c r="AD50474" s="56"/>
      <c r="AE50474" s="56"/>
    </row>
    <row r="50475" spans="1:31" x14ac:dyDescent="0.25">
      <c r="A50475" s="41">
        <v>0</v>
      </c>
      <c r="C50475" s="56"/>
      <c r="AC50475" s="56"/>
      <c r="AD50475" s="56"/>
      <c r="AE50475" s="56"/>
    </row>
    <row r="50476" spans="1:31" x14ac:dyDescent="0.25">
      <c r="A50476" s="41">
        <v>0</v>
      </c>
      <c r="C50476" s="56"/>
      <c r="AC50476" s="56"/>
      <c r="AD50476" s="56"/>
      <c r="AE50476" s="56"/>
    </row>
    <row r="50477" spans="1:31" x14ac:dyDescent="0.25">
      <c r="A50477" s="41">
        <v>0</v>
      </c>
      <c r="C50477" s="56"/>
      <c r="AC50477" s="56"/>
      <c r="AD50477" s="56"/>
      <c r="AE50477" s="56"/>
    </row>
    <row r="50478" spans="1:31" x14ac:dyDescent="0.25">
      <c r="A50478" s="41">
        <v>0</v>
      </c>
      <c r="C50478" s="56"/>
      <c r="AC50478" s="56"/>
      <c r="AD50478" s="56"/>
      <c r="AE50478" s="56"/>
    </row>
    <row r="50479" spans="1:31" x14ac:dyDescent="0.25">
      <c r="A50479" s="41">
        <v>0</v>
      </c>
      <c r="C50479" s="56"/>
      <c r="AC50479" s="56"/>
      <c r="AD50479" s="56"/>
      <c r="AE50479" s="56"/>
    </row>
    <row r="50480" spans="1:31" x14ac:dyDescent="0.25">
      <c r="A50480" s="41">
        <v>0</v>
      </c>
      <c r="C50480" s="56"/>
      <c r="AC50480" s="56"/>
      <c r="AD50480" s="56"/>
      <c r="AE50480" s="56"/>
    </row>
    <row r="50481" spans="1:31" x14ac:dyDescent="0.25">
      <c r="A50481" s="41">
        <v>0</v>
      </c>
      <c r="C50481" s="56"/>
      <c r="AC50481" s="56"/>
      <c r="AD50481" s="56"/>
      <c r="AE50481" s="56"/>
    </row>
    <row r="50482" spans="1:31" x14ac:dyDescent="0.25">
      <c r="A50482" s="41">
        <v>0</v>
      </c>
      <c r="C50482" s="56"/>
      <c r="AC50482" s="56"/>
      <c r="AD50482" s="56"/>
      <c r="AE50482" s="56"/>
    </row>
    <row r="50483" spans="1:31" x14ac:dyDescent="0.25">
      <c r="A50483" s="41">
        <v>0</v>
      </c>
      <c r="C50483" s="56"/>
      <c r="AC50483" s="56"/>
      <c r="AD50483" s="56"/>
      <c r="AE50483" s="56"/>
    </row>
    <row r="50484" spans="1:31" x14ac:dyDescent="0.25">
      <c r="A50484" s="41">
        <v>0</v>
      </c>
      <c r="C50484" s="56"/>
      <c r="AC50484" s="56"/>
      <c r="AD50484" s="56"/>
      <c r="AE50484" s="56"/>
    </row>
    <row r="50485" spans="1:31" x14ac:dyDescent="0.25">
      <c r="A50485" s="41">
        <v>0</v>
      </c>
      <c r="C50485" s="56"/>
      <c r="AC50485" s="56"/>
      <c r="AD50485" s="56"/>
      <c r="AE50485" s="56"/>
    </row>
    <row r="50486" spans="1:31" x14ac:dyDescent="0.25">
      <c r="A50486" s="41">
        <v>0</v>
      </c>
      <c r="C50486" s="56"/>
      <c r="AC50486" s="56"/>
      <c r="AD50486" s="56"/>
      <c r="AE50486" s="56"/>
    </row>
    <row r="50487" spans="1:31" x14ac:dyDescent="0.25">
      <c r="A50487" s="41">
        <v>0</v>
      </c>
      <c r="C50487" s="56"/>
      <c r="AC50487" s="56"/>
      <c r="AD50487" s="56"/>
      <c r="AE50487" s="56"/>
    </row>
    <row r="50488" spans="1:31" x14ac:dyDescent="0.25">
      <c r="A50488" s="41">
        <v>0</v>
      </c>
      <c r="C50488" s="56"/>
      <c r="AC50488" s="56"/>
      <c r="AD50488" s="56"/>
      <c r="AE50488" s="56"/>
    </row>
    <row r="50489" spans="1:31" x14ac:dyDescent="0.25">
      <c r="A50489" s="41">
        <v>0</v>
      </c>
      <c r="C50489" s="56"/>
      <c r="AC50489" s="56"/>
      <c r="AD50489" s="56"/>
      <c r="AE50489" s="56"/>
    </row>
    <row r="50490" spans="1:31" x14ac:dyDescent="0.25">
      <c r="A50490" s="41">
        <v>0</v>
      </c>
      <c r="C50490" s="56"/>
      <c r="AC50490" s="56"/>
      <c r="AD50490" s="56"/>
      <c r="AE50490" s="56"/>
    </row>
    <row r="50491" spans="1:31" x14ac:dyDescent="0.25">
      <c r="A50491" s="41">
        <v>0</v>
      </c>
      <c r="C50491" s="56"/>
      <c r="AC50491" s="56"/>
      <c r="AD50491" s="56"/>
      <c r="AE50491" s="56"/>
    </row>
    <row r="50492" spans="1:31" x14ac:dyDescent="0.25">
      <c r="A50492" s="41">
        <v>0</v>
      </c>
      <c r="C50492" s="56"/>
      <c r="AC50492" s="56"/>
      <c r="AD50492" s="56"/>
      <c r="AE50492" s="56"/>
    </row>
    <row r="50493" spans="1:31" x14ac:dyDescent="0.25">
      <c r="A50493" s="41">
        <v>0</v>
      </c>
      <c r="C50493" s="56"/>
      <c r="AC50493" s="56"/>
      <c r="AD50493" s="56"/>
      <c r="AE50493" s="56"/>
    </row>
    <row r="50494" spans="1:31" x14ac:dyDescent="0.25">
      <c r="A50494" s="41">
        <v>0</v>
      </c>
      <c r="C50494" s="56"/>
      <c r="AC50494" s="56"/>
      <c r="AD50494" s="56"/>
      <c r="AE50494" s="56"/>
    </row>
    <row r="50495" spans="1:31" x14ac:dyDescent="0.25">
      <c r="A50495" s="41">
        <v>0</v>
      </c>
      <c r="C50495" s="56"/>
      <c r="AC50495" s="56"/>
      <c r="AD50495" s="56"/>
      <c r="AE50495" s="56"/>
    </row>
    <row r="50496" spans="1:31" x14ac:dyDescent="0.25">
      <c r="A50496" s="41">
        <v>0</v>
      </c>
      <c r="C50496" s="56"/>
      <c r="AC50496" s="56"/>
      <c r="AD50496" s="56"/>
      <c r="AE50496" s="56"/>
    </row>
    <row r="50497" spans="1:31" x14ac:dyDescent="0.25">
      <c r="A50497" s="41">
        <v>0</v>
      </c>
      <c r="C50497" s="56"/>
      <c r="AC50497" s="56"/>
      <c r="AD50497" s="56"/>
      <c r="AE50497" s="56"/>
    </row>
    <row r="50498" spans="1:31" x14ac:dyDescent="0.25">
      <c r="A50498" s="41">
        <v>0</v>
      </c>
      <c r="C50498" s="56"/>
      <c r="AC50498" s="56"/>
      <c r="AD50498" s="56"/>
      <c r="AE50498" s="56"/>
    </row>
    <row r="50499" spans="1:31" x14ac:dyDescent="0.25">
      <c r="A50499" s="41">
        <v>0</v>
      </c>
      <c r="C50499" s="56"/>
      <c r="AC50499" s="56"/>
      <c r="AD50499" s="56"/>
      <c r="AE50499" s="56"/>
    </row>
    <row r="50500" spans="1:31" x14ac:dyDescent="0.25">
      <c r="A50500" s="41">
        <v>0</v>
      </c>
      <c r="C50500" s="56"/>
      <c r="AC50500" s="56"/>
      <c r="AD50500" s="56"/>
      <c r="AE50500" s="56"/>
    </row>
    <row r="50501" spans="1:31" x14ac:dyDescent="0.25">
      <c r="A50501" s="41">
        <v>0</v>
      </c>
      <c r="C50501" s="56"/>
      <c r="AC50501" s="56"/>
      <c r="AD50501" s="56"/>
      <c r="AE50501" s="56"/>
    </row>
    <row r="50502" spans="1:31" x14ac:dyDescent="0.25">
      <c r="A50502" s="41">
        <v>0</v>
      </c>
      <c r="C50502" s="56"/>
      <c r="AC50502" s="56"/>
      <c r="AD50502" s="56"/>
      <c r="AE50502" s="56"/>
    </row>
    <row r="50503" spans="1:31" x14ac:dyDescent="0.25">
      <c r="A50503" s="41">
        <v>0</v>
      </c>
      <c r="C50503" s="56"/>
      <c r="AC50503" s="56"/>
      <c r="AD50503" s="56"/>
      <c r="AE50503" s="56"/>
    </row>
    <row r="50504" spans="1:31" x14ac:dyDescent="0.25">
      <c r="A50504" s="41">
        <v>0</v>
      </c>
      <c r="C50504" s="56"/>
      <c r="AC50504" s="56"/>
      <c r="AD50504" s="56"/>
      <c r="AE50504" s="56"/>
    </row>
    <row r="50505" spans="1:31" x14ac:dyDescent="0.25">
      <c r="A50505" s="41">
        <v>0</v>
      </c>
      <c r="C50505" s="56"/>
      <c r="AC50505" s="56"/>
      <c r="AD50505" s="56"/>
      <c r="AE50505" s="56"/>
    </row>
    <row r="50506" spans="1:31" x14ac:dyDescent="0.25">
      <c r="A50506" s="41">
        <v>0</v>
      </c>
      <c r="C50506" s="56"/>
      <c r="AC50506" s="56"/>
      <c r="AD50506" s="56"/>
      <c r="AE50506" s="56"/>
    </row>
    <row r="50507" spans="1:31" x14ac:dyDescent="0.25">
      <c r="A50507" s="41">
        <v>0</v>
      </c>
      <c r="C50507" s="56"/>
      <c r="AC50507" s="56"/>
      <c r="AD50507" s="56"/>
      <c r="AE50507" s="56"/>
    </row>
    <row r="50508" spans="1:31" x14ac:dyDescent="0.25">
      <c r="A50508" s="41">
        <v>0</v>
      </c>
      <c r="C50508" s="56"/>
      <c r="AC50508" s="56"/>
      <c r="AD50508" s="56"/>
      <c r="AE50508" s="56"/>
    </row>
    <row r="50509" spans="1:31" x14ac:dyDescent="0.25">
      <c r="A50509" s="41">
        <v>0</v>
      </c>
      <c r="C50509" s="56"/>
      <c r="AC50509" s="56"/>
      <c r="AD50509" s="56"/>
      <c r="AE50509" s="56"/>
    </row>
    <row r="50510" spans="1:31" x14ac:dyDescent="0.25">
      <c r="A50510" s="41">
        <v>0</v>
      </c>
      <c r="C50510" s="56"/>
      <c r="AC50510" s="56"/>
      <c r="AD50510" s="56"/>
      <c r="AE50510" s="56"/>
    </row>
    <row r="50511" spans="1:31" x14ac:dyDescent="0.25">
      <c r="A50511" s="41">
        <v>0</v>
      </c>
      <c r="C50511" s="56"/>
      <c r="AC50511" s="56"/>
      <c r="AD50511" s="56"/>
      <c r="AE50511" s="56"/>
    </row>
    <row r="50512" spans="1:31" x14ac:dyDescent="0.25">
      <c r="A50512" s="41">
        <v>0</v>
      </c>
      <c r="C50512" s="56"/>
      <c r="AC50512" s="56"/>
      <c r="AD50512" s="56"/>
      <c r="AE50512" s="56"/>
    </row>
    <row r="50513" spans="1:31" x14ac:dyDescent="0.25">
      <c r="A50513" s="41">
        <v>0</v>
      </c>
      <c r="C50513" s="56"/>
      <c r="AC50513" s="56"/>
      <c r="AD50513" s="56"/>
      <c r="AE50513" s="56"/>
    </row>
    <row r="50514" spans="1:31" x14ac:dyDescent="0.25">
      <c r="A50514" s="41">
        <v>0</v>
      </c>
      <c r="C50514" s="56"/>
      <c r="AC50514" s="56"/>
      <c r="AD50514" s="56"/>
      <c r="AE50514" s="56"/>
    </row>
    <row r="50515" spans="1:31" x14ac:dyDescent="0.25">
      <c r="A50515" s="41">
        <v>0</v>
      </c>
      <c r="C50515" s="56"/>
      <c r="AC50515" s="56"/>
      <c r="AD50515" s="56"/>
      <c r="AE50515" s="56"/>
    </row>
    <row r="50516" spans="1:31" x14ac:dyDescent="0.25">
      <c r="A50516" s="41">
        <v>0</v>
      </c>
      <c r="C50516" s="56"/>
      <c r="AC50516" s="56"/>
      <c r="AD50516" s="56"/>
      <c r="AE50516" s="56"/>
    </row>
    <row r="50517" spans="1:31" x14ac:dyDescent="0.25">
      <c r="A50517" s="41">
        <v>0</v>
      </c>
      <c r="C50517" s="56"/>
      <c r="AC50517" s="56"/>
      <c r="AD50517" s="56"/>
      <c r="AE50517" s="56"/>
    </row>
    <row r="50518" spans="1:31" x14ac:dyDescent="0.25">
      <c r="A50518" s="41">
        <v>0</v>
      </c>
      <c r="C50518" s="56"/>
      <c r="AC50518" s="56"/>
      <c r="AD50518" s="56"/>
      <c r="AE50518" s="56"/>
    </row>
    <row r="50519" spans="1:31" x14ac:dyDescent="0.25">
      <c r="A50519" s="41">
        <v>0</v>
      </c>
      <c r="C50519" s="56"/>
      <c r="AC50519" s="56"/>
      <c r="AD50519" s="56"/>
      <c r="AE50519" s="56"/>
    </row>
    <row r="50520" spans="1:31" x14ac:dyDescent="0.25">
      <c r="A50520" s="41">
        <v>0</v>
      </c>
      <c r="C50520" s="56"/>
      <c r="AC50520" s="56"/>
      <c r="AD50520" s="56"/>
      <c r="AE50520" s="56"/>
    </row>
    <row r="50521" spans="1:31" x14ac:dyDescent="0.25">
      <c r="A50521" s="41">
        <v>0</v>
      </c>
      <c r="C50521" s="56"/>
      <c r="AC50521" s="56"/>
      <c r="AD50521" s="56"/>
      <c r="AE50521" s="56"/>
    </row>
    <row r="50522" spans="1:31" x14ac:dyDescent="0.25">
      <c r="A50522" s="41">
        <v>0</v>
      </c>
      <c r="C50522" s="56"/>
      <c r="AC50522" s="56"/>
      <c r="AD50522" s="56"/>
      <c r="AE50522" s="56"/>
    </row>
    <row r="50523" spans="1:31" x14ac:dyDescent="0.25">
      <c r="A50523" s="41">
        <v>0</v>
      </c>
      <c r="C50523" s="56"/>
      <c r="AC50523" s="56"/>
      <c r="AD50523" s="56"/>
      <c r="AE50523" s="56"/>
    </row>
    <row r="50524" spans="1:31" x14ac:dyDescent="0.25">
      <c r="A50524" s="41">
        <v>0</v>
      </c>
      <c r="C50524" s="56"/>
      <c r="AC50524" s="56"/>
      <c r="AD50524" s="56"/>
      <c r="AE50524" s="56"/>
    </row>
    <row r="50525" spans="1:31" x14ac:dyDescent="0.25">
      <c r="A50525" s="41">
        <v>0</v>
      </c>
      <c r="C50525" s="56"/>
      <c r="AC50525" s="56"/>
      <c r="AD50525" s="56"/>
      <c r="AE50525" s="56"/>
    </row>
    <row r="50526" spans="1:31" x14ac:dyDescent="0.25">
      <c r="A50526" s="41">
        <v>0</v>
      </c>
      <c r="C50526" s="56"/>
      <c r="AC50526" s="56"/>
      <c r="AD50526" s="56"/>
      <c r="AE50526" s="56"/>
    </row>
    <row r="50527" spans="1:31" x14ac:dyDescent="0.25">
      <c r="A50527" s="41">
        <v>0</v>
      </c>
      <c r="C50527" s="56"/>
      <c r="AC50527" s="56"/>
      <c r="AD50527" s="56"/>
      <c r="AE50527" s="56"/>
    </row>
    <row r="50528" spans="1:31" x14ac:dyDescent="0.25">
      <c r="A50528" s="41">
        <v>0</v>
      </c>
      <c r="C50528" s="56"/>
      <c r="AC50528" s="56"/>
      <c r="AD50528" s="56"/>
      <c r="AE50528" s="56"/>
    </row>
    <row r="50529" spans="1:31" x14ac:dyDescent="0.25">
      <c r="A50529" s="41">
        <v>0</v>
      </c>
      <c r="C50529" s="56"/>
      <c r="AC50529" s="56"/>
      <c r="AD50529" s="56"/>
      <c r="AE50529" s="56"/>
    </row>
    <row r="50530" spans="1:31" x14ac:dyDescent="0.25">
      <c r="A50530" s="41">
        <v>0</v>
      </c>
      <c r="C50530" s="56"/>
      <c r="AC50530" s="56"/>
      <c r="AD50530" s="56"/>
      <c r="AE50530" s="56"/>
    </row>
    <row r="50531" spans="1:31" x14ac:dyDescent="0.25">
      <c r="A50531" s="41">
        <v>0</v>
      </c>
      <c r="C50531" s="56"/>
      <c r="AC50531" s="56"/>
      <c r="AD50531" s="56"/>
      <c r="AE50531" s="56"/>
    </row>
    <row r="50532" spans="1:31" x14ac:dyDescent="0.25">
      <c r="A50532" s="41">
        <v>0</v>
      </c>
      <c r="C50532" s="56"/>
      <c r="AC50532" s="56"/>
      <c r="AD50532" s="56"/>
      <c r="AE50532" s="56"/>
    </row>
    <row r="50533" spans="1:31" x14ac:dyDescent="0.25">
      <c r="A50533" s="41">
        <v>0</v>
      </c>
      <c r="C50533" s="56"/>
      <c r="AC50533" s="56"/>
      <c r="AD50533" s="56"/>
      <c r="AE50533" s="56"/>
    </row>
    <row r="50534" spans="1:31" x14ac:dyDescent="0.25">
      <c r="A50534" s="41">
        <v>0</v>
      </c>
      <c r="C50534" s="56"/>
      <c r="AC50534" s="56"/>
      <c r="AD50534" s="56"/>
      <c r="AE50534" s="56"/>
    </row>
    <row r="50535" spans="1:31" x14ac:dyDescent="0.25">
      <c r="A50535" s="41">
        <v>0</v>
      </c>
      <c r="C50535" s="56"/>
      <c r="AC50535" s="56"/>
      <c r="AD50535" s="56"/>
      <c r="AE50535" s="56"/>
    </row>
    <row r="50536" spans="1:31" x14ac:dyDescent="0.25">
      <c r="A50536" s="41">
        <v>0</v>
      </c>
      <c r="C50536" s="56"/>
      <c r="AC50536" s="56"/>
      <c r="AD50536" s="56"/>
      <c r="AE50536" s="56"/>
    </row>
    <row r="50537" spans="1:31" x14ac:dyDescent="0.25">
      <c r="A50537" s="41">
        <v>0</v>
      </c>
      <c r="C50537" s="56"/>
      <c r="AC50537" s="56"/>
      <c r="AD50537" s="56"/>
      <c r="AE50537" s="56"/>
    </row>
    <row r="50538" spans="1:31" x14ac:dyDescent="0.25">
      <c r="A50538" s="41">
        <v>0</v>
      </c>
      <c r="C50538" s="56"/>
      <c r="AC50538" s="56"/>
      <c r="AD50538" s="56"/>
      <c r="AE50538" s="56"/>
    </row>
    <row r="50539" spans="1:31" x14ac:dyDescent="0.25">
      <c r="A50539" s="41">
        <v>0</v>
      </c>
      <c r="C50539" s="56"/>
      <c r="AC50539" s="56"/>
      <c r="AD50539" s="56"/>
      <c r="AE50539" s="56"/>
    </row>
    <row r="50540" spans="1:31" x14ac:dyDescent="0.25">
      <c r="A50540" s="41">
        <v>0</v>
      </c>
      <c r="C50540" s="56"/>
      <c r="AC50540" s="56"/>
      <c r="AD50540" s="56"/>
      <c r="AE50540" s="56"/>
    </row>
    <row r="50541" spans="1:31" x14ac:dyDescent="0.25">
      <c r="A50541" s="41">
        <v>0</v>
      </c>
      <c r="C50541" s="56"/>
      <c r="AC50541" s="56"/>
      <c r="AD50541" s="56"/>
      <c r="AE50541" s="56"/>
    </row>
    <row r="50542" spans="1:31" x14ac:dyDescent="0.25">
      <c r="A50542" s="41">
        <v>0</v>
      </c>
      <c r="C50542" s="56"/>
      <c r="AC50542" s="56"/>
      <c r="AD50542" s="56"/>
      <c r="AE50542" s="56"/>
    </row>
    <row r="50543" spans="1:31" x14ac:dyDescent="0.25">
      <c r="A50543" s="41">
        <v>0</v>
      </c>
      <c r="C50543" s="56"/>
      <c r="AC50543" s="56"/>
      <c r="AD50543" s="56"/>
      <c r="AE50543" s="56"/>
    </row>
    <row r="50544" spans="1:31" x14ac:dyDescent="0.25">
      <c r="A50544" s="41">
        <v>0</v>
      </c>
      <c r="C50544" s="56"/>
      <c r="AC50544" s="56"/>
      <c r="AD50544" s="56"/>
      <c r="AE50544" s="56"/>
    </row>
    <row r="50545" spans="1:31" x14ac:dyDescent="0.25">
      <c r="A50545" s="41">
        <v>0</v>
      </c>
      <c r="C50545" s="56"/>
      <c r="AC50545" s="56"/>
      <c r="AD50545" s="56"/>
      <c r="AE50545" s="56"/>
    </row>
    <row r="50546" spans="1:31" x14ac:dyDescent="0.25">
      <c r="A50546" s="41">
        <v>0</v>
      </c>
      <c r="C50546" s="56"/>
      <c r="AC50546" s="56"/>
      <c r="AD50546" s="56"/>
      <c r="AE50546" s="56"/>
    </row>
    <row r="50547" spans="1:31" x14ac:dyDescent="0.25">
      <c r="A50547" s="41">
        <v>0</v>
      </c>
      <c r="C50547" s="56"/>
      <c r="AC50547" s="56"/>
      <c r="AD50547" s="56"/>
      <c r="AE50547" s="56"/>
    </row>
    <row r="50548" spans="1:31" x14ac:dyDescent="0.25">
      <c r="A50548" s="41">
        <v>0</v>
      </c>
      <c r="C50548" s="56"/>
      <c r="AC50548" s="56"/>
      <c r="AD50548" s="56"/>
      <c r="AE50548" s="56"/>
    </row>
    <row r="50549" spans="1:31" x14ac:dyDescent="0.25">
      <c r="A50549" s="41">
        <v>0</v>
      </c>
      <c r="C50549" s="56"/>
      <c r="AC50549" s="56"/>
      <c r="AD50549" s="56"/>
      <c r="AE50549" s="56"/>
    </row>
    <row r="50550" spans="1:31" x14ac:dyDescent="0.25">
      <c r="A50550" s="41">
        <v>0</v>
      </c>
      <c r="C50550" s="56"/>
      <c r="AC50550" s="56"/>
      <c r="AD50550" s="56"/>
      <c r="AE50550" s="56"/>
    </row>
    <row r="50551" spans="1:31" x14ac:dyDescent="0.25">
      <c r="A50551" s="41">
        <v>0</v>
      </c>
      <c r="C50551" s="56"/>
      <c r="AC50551" s="56"/>
      <c r="AD50551" s="56"/>
      <c r="AE50551" s="56"/>
    </row>
    <row r="50552" spans="1:31" x14ac:dyDescent="0.25">
      <c r="A50552" s="41">
        <v>0</v>
      </c>
      <c r="C50552" s="56"/>
      <c r="AC50552" s="56"/>
      <c r="AD50552" s="56"/>
      <c r="AE50552" s="56"/>
    </row>
    <row r="50553" spans="1:31" x14ac:dyDescent="0.25">
      <c r="A50553" s="41">
        <v>0</v>
      </c>
      <c r="C50553" s="56"/>
      <c r="AC50553" s="56"/>
      <c r="AD50553" s="56"/>
      <c r="AE50553" s="56"/>
    </row>
    <row r="50554" spans="1:31" x14ac:dyDescent="0.25">
      <c r="A50554" s="41">
        <v>0</v>
      </c>
      <c r="C50554" s="56"/>
      <c r="AC50554" s="56"/>
      <c r="AD50554" s="56"/>
      <c r="AE50554" s="56"/>
    </row>
    <row r="50555" spans="1:31" x14ac:dyDescent="0.25">
      <c r="A50555" s="41">
        <v>0</v>
      </c>
      <c r="C50555" s="56"/>
      <c r="AC50555" s="56"/>
      <c r="AD50555" s="56"/>
      <c r="AE50555" s="56"/>
    </row>
    <row r="50556" spans="1:31" x14ac:dyDescent="0.25">
      <c r="A50556" s="41">
        <v>0</v>
      </c>
      <c r="C50556" s="56"/>
      <c r="AC50556" s="56"/>
      <c r="AD50556" s="56"/>
      <c r="AE50556" s="56"/>
    </row>
    <row r="50557" spans="1:31" x14ac:dyDescent="0.25">
      <c r="A50557" s="41">
        <v>0</v>
      </c>
      <c r="C50557" s="56"/>
      <c r="AC50557" s="56"/>
      <c r="AD50557" s="56"/>
      <c r="AE50557" s="56"/>
    </row>
    <row r="50558" spans="1:31" x14ac:dyDescent="0.25">
      <c r="A50558" s="41">
        <v>0</v>
      </c>
      <c r="C50558" s="56"/>
      <c r="AC50558" s="56"/>
      <c r="AD50558" s="56"/>
      <c r="AE50558" s="56"/>
    </row>
    <row r="50559" spans="1:31" x14ac:dyDescent="0.25">
      <c r="A50559" s="41">
        <v>0</v>
      </c>
      <c r="C50559" s="56"/>
      <c r="AC50559" s="56"/>
      <c r="AD50559" s="56"/>
      <c r="AE50559" s="56"/>
    </row>
    <row r="50560" spans="1:31" x14ac:dyDescent="0.25">
      <c r="A50560" s="41">
        <v>0</v>
      </c>
      <c r="C50560" s="56"/>
      <c r="AC50560" s="56"/>
      <c r="AD50560" s="56"/>
      <c r="AE50560" s="56"/>
    </row>
    <row r="50561" spans="1:31" x14ac:dyDescent="0.25">
      <c r="A50561" s="41">
        <v>0</v>
      </c>
      <c r="C50561" s="56"/>
      <c r="AC50561" s="56"/>
      <c r="AD50561" s="56"/>
      <c r="AE50561" s="56"/>
    </row>
    <row r="50562" spans="1:31" x14ac:dyDescent="0.25">
      <c r="A50562" s="41">
        <v>0</v>
      </c>
      <c r="C50562" s="56"/>
      <c r="AC50562" s="56"/>
      <c r="AD50562" s="56"/>
      <c r="AE50562" s="56"/>
    </row>
    <row r="50563" spans="1:31" x14ac:dyDescent="0.25">
      <c r="A50563" s="41">
        <v>0</v>
      </c>
      <c r="C50563" s="56"/>
      <c r="AC50563" s="56"/>
      <c r="AD50563" s="56"/>
      <c r="AE50563" s="56"/>
    </row>
    <row r="50564" spans="1:31" x14ac:dyDescent="0.25">
      <c r="A50564" s="41">
        <v>0</v>
      </c>
      <c r="C50564" s="56"/>
      <c r="AC50564" s="56"/>
      <c r="AD50564" s="56"/>
      <c r="AE50564" s="56"/>
    </row>
    <row r="50565" spans="1:31" x14ac:dyDescent="0.25">
      <c r="A50565" s="41">
        <v>0</v>
      </c>
      <c r="C50565" s="56"/>
      <c r="AC50565" s="56"/>
      <c r="AD50565" s="56"/>
      <c r="AE50565" s="56"/>
    </row>
    <row r="50566" spans="1:31" x14ac:dyDescent="0.25">
      <c r="A50566" s="41">
        <v>0</v>
      </c>
      <c r="C50566" s="56"/>
      <c r="AC50566" s="56"/>
      <c r="AD50566" s="56"/>
      <c r="AE50566" s="56"/>
    </row>
    <row r="50567" spans="1:31" x14ac:dyDescent="0.25">
      <c r="A50567" s="41">
        <v>0</v>
      </c>
      <c r="C50567" s="56"/>
      <c r="AC50567" s="56"/>
      <c r="AD50567" s="56"/>
      <c r="AE50567" s="56"/>
    </row>
    <row r="50568" spans="1:31" x14ac:dyDescent="0.25">
      <c r="A50568" s="41">
        <v>0</v>
      </c>
      <c r="C50568" s="56"/>
      <c r="AC50568" s="56"/>
      <c r="AD50568" s="56"/>
      <c r="AE50568" s="56"/>
    </row>
    <row r="50569" spans="1:31" x14ac:dyDescent="0.25">
      <c r="A50569" s="41">
        <v>0</v>
      </c>
      <c r="C50569" s="56"/>
      <c r="AC50569" s="56"/>
      <c r="AD50569" s="56"/>
      <c r="AE50569" s="56"/>
    </row>
    <row r="50570" spans="1:31" x14ac:dyDescent="0.25">
      <c r="A50570" s="41">
        <v>0</v>
      </c>
      <c r="C50570" s="56"/>
      <c r="AC50570" s="56"/>
      <c r="AD50570" s="56"/>
      <c r="AE50570" s="56"/>
    </row>
    <row r="50571" spans="1:31" x14ac:dyDescent="0.25">
      <c r="A50571" s="41">
        <v>0</v>
      </c>
      <c r="C50571" s="56"/>
      <c r="AC50571" s="56"/>
      <c r="AD50571" s="56"/>
      <c r="AE50571" s="56"/>
    </row>
    <row r="50572" spans="1:31" x14ac:dyDescent="0.25">
      <c r="A50572" s="41">
        <v>0</v>
      </c>
      <c r="C50572" s="56"/>
      <c r="AC50572" s="56"/>
      <c r="AD50572" s="56"/>
      <c r="AE50572" s="56"/>
    </row>
    <row r="50573" spans="1:31" x14ac:dyDescent="0.25">
      <c r="A50573" s="41">
        <v>0</v>
      </c>
      <c r="C50573" s="56"/>
      <c r="AC50573" s="56"/>
      <c r="AD50573" s="56"/>
      <c r="AE50573" s="56"/>
    </row>
    <row r="50574" spans="1:31" x14ac:dyDescent="0.25">
      <c r="A50574" s="41">
        <v>0</v>
      </c>
      <c r="C50574" s="56"/>
      <c r="AC50574" s="56"/>
      <c r="AD50574" s="56"/>
      <c r="AE50574" s="56"/>
    </row>
    <row r="50575" spans="1:31" x14ac:dyDescent="0.25">
      <c r="A50575" s="41">
        <v>0</v>
      </c>
      <c r="C50575" s="56"/>
      <c r="AC50575" s="56"/>
      <c r="AD50575" s="56"/>
      <c r="AE50575" s="56"/>
    </row>
    <row r="50576" spans="1:31" x14ac:dyDescent="0.25">
      <c r="A50576" s="41">
        <v>0</v>
      </c>
      <c r="C50576" s="56"/>
      <c r="AC50576" s="56"/>
      <c r="AD50576" s="56"/>
      <c r="AE50576" s="56"/>
    </row>
    <row r="50577" spans="1:31" x14ac:dyDescent="0.25">
      <c r="A50577" s="41">
        <v>0</v>
      </c>
      <c r="C50577" s="56"/>
      <c r="AC50577" s="56"/>
      <c r="AD50577" s="56"/>
      <c r="AE50577" s="56"/>
    </row>
    <row r="50578" spans="1:31" x14ac:dyDescent="0.25">
      <c r="A50578" s="41">
        <v>0</v>
      </c>
      <c r="C50578" s="56"/>
      <c r="AC50578" s="56"/>
      <c r="AD50578" s="56"/>
      <c r="AE50578" s="56"/>
    </row>
    <row r="50579" spans="1:31" x14ac:dyDescent="0.25">
      <c r="A50579" s="41">
        <v>0</v>
      </c>
      <c r="C50579" s="56"/>
      <c r="AC50579" s="56"/>
      <c r="AD50579" s="56"/>
      <c r="AE50579" s="56"/>
    </row>
    <row r="50580" spans="1:31" x14ac:dyDescent="0.25">
      <c r="A50580" s="41">
        <v>0</v>
      </c>
      <c r="C50580" s="56"/>
      <c r="AC50580" s="56"/>
      <c r="AD50580" s="56"/>
      <c r="AE50580" s="56"/>
    </row>
    <row r="50581" spans="1:31" x14ac:dyDescent="0.25">
      <c r="A50581" s="41">
        <v>0</v>
      </c>
      <c r="C50581" s="56"/>
      <c r="AC50581" s="56"/>
      <c r="AD50581" s="56"/>
      <c r="AE50581" s="56"/>
    </row>
    <row r="50582" spans="1:31" x14ac:dyDescent="0.25">
      <c r="A50582" s="41">
        <v>0</v>
      </c>
      <c r="C50582" s="56"/>
      <c r="AC50582" s="56"/>
      <c r="AD50582" s="56"/>
      <c r="AE50582" s="56"/>
    </row>
    <row r="50583" spans="1:31" x14ac:dyDescent="0.25">
      <c r="A50583" s="41">
        <v>0</v>
      </c>
      <c r="C50583" s="56"/>
      <c r="AC50583" s="56"/>
      <c r="AD50583" s="56"/>
      <c r="AE50583" s="56"/>
    </row>
    <row r="50584" spans="1:31" x14ac:dyDescent="0.25">
      <c r="A50584" s="41">
        <v>0</v>
      </c>
      <c r="C50584" s="56"/>
      <c r="AC50584" s="56"/>
      <c r="AD50584" s="56"/>
      <c r="AE50584" s="56"/>
    </row>
    <row r="50585" spans="1:31" x14ac:dyDescent="0.25">
      <c r="A50585" s="41">
        <v>0</v>
      </c>
      <c r="C50585" s="56"/>
      <c r="AC50585" s="56"/>
      <c r="AD50585" s="56"/>
      <c r="AE50585" s="56"/>
    </row>
    <row r="50586" spans="1:31" x14ac:dyDescent="0.25">
      <c r="A50586" s="41">
        <v>0</v>
      </c>
      <c r="C50586" s="56"/>
      <c r="AC50586" s="56"/>
      <c r="AD50586" s="56"/>
      <c r="AE50586" s="56"/>
    </row>
    <row r="50587" spans="1:31" x14ac:dyDescent="0.25">
      <c r="A50587" s="41">
        <v>0</v>
      </c>
      <c r="C50587" s="56"/>
      <c r="AC50587" s="56"/>
      <c r="AD50587" s="56"/>
      <c r="AE50587" s="56"/>
    </row>
    <row r="50588" spans="1:31" x14ac:dyDescent="0.25">
      <c r="A50588" s="41">
        <v>0</v>
      </c>
      <c r="C50588" s="56"/>
      <c r="AC50588" s="56"/>
      <c r="AD50588" s="56"/>
      <c r="AE50588" s="56"/>
    </row>
    <row r="50589" spans="1:31" x14ac:dyDescent="0.25">
      <c r="A50589" s="41">
        <v>0</v>
      </c>
      <c r="C50589" s="56"/>
      <c r="AC50589" s="56"/>
      <c r="AD50589" s="56"/>
      <c r="AE50589" s="56"/>
    </row>
    <row r="50590" spans="1:31" x14ac:dyDescent="0.25">
      <c r="A50590" s="41">
        <v>0</v>
      </c>
      <c r="C50590" s="56"/>
      <c r="AC50590" s="56"/>
      <c r="AD50590" s="56"/>
      <c r="AE50590" s="56"/>
    </row>
    <row r="50591" spans="1:31" x14ac:dyDescent="0.25">
      <c r="A50591" s="41">
        <v>0</v>
      </c>
      <c r="C50591" s="56"/>
      <c r="AC50591" s="56"/>
      <c r="AD50591" s="56"/>
      <c r="AE50591" s="56"/>
    </row>
    <row r="50592" spans="1:31" x14ac:dyDescent="0.25">
      <c r="A50592" s="41">
        <v>0</v>
      </c>
      <c r="C50592" s="56"/>
      <c r="AC50592" s="56"/>
      <c r="AD50592" s="56"/>
      <c r="AE50592" s="56"/>
    </row>
    <row r="50593" spans="1:31" x14ac:dyDescent="0.25">
      <c r="A50593" s="41">
        <v>0</v>
      </c>
      <c r="C50593" s="56"/>
      <c r="AC50593" s="56"/>
      <c r="AD50593" s="56"/>
      <c r="AE50593" s="56"/>
    </row>
    <row r="50594" spans="1:31" x14ac:dyDescent="0.25">
      <c r="A50594" s="41">
        <v>0</v>
      </c>
      <c r="C50594" s="56"/>
      <c r="AC50594" s="56"/>
      <c r="AD50594" s="56"/>
      <c r="AE50594" s="56"/>
    </row>
    <row r="50595" spans="1:31" x14ac:dyDescent="0.25">
      <c r="A50595" s="41">
        <v>0</v>
      </c>
      <c r="C50595" s="56"/>
      <c r="AC50595" s="56"/>
      <c r="AD50595" s="56"/>
      <c r="AE50595" s="56"/>
    </row>
    <row r="50596" spans="1:31" x14ac:dyDescent="0.25">
      <c r="A50596" s="41">
        <v>0</v>
      </c>
      <c r="C50596" s="56"/>
      <c r="AC50596" s="56"/>
      <c r="AD50596" s="56"/>
      <c r="AE50596" s="56"/>
    </row>
    <row r="50597" spans="1:31" x14ac:dyDescent="0.25">
      <c r="A50597" s="41">
        <v>0</v>
      </c>
      <c r="C50597" s="56"/>
      <c r="AC50597" s="56"/>
      <c r="AD50597" s="56"/>
      <c r="AE50597" s="56"/>
    </row>
    <row r="50598" spans="1:31" x14ac:dyDescent="0.25">
      <c r="A50598" s="41">
        <v>0</v>
      </c>
      <c r="C50598" s="56"/>
      <c r="AC50598" s="56"/>
      <c r="AD50598" s="56"/>
      <c r="AE50598" s="56"/>
    </row>
    <row r="50599" spans="1:31" x14ac:dyDescent="0.25">
      <c r="A50599" s="41">
        <v>0</v>
      </c>
      <c r="C50599" s="56"/>
      <c r="AC50599" s="56"/>
      <c r="AD50599" s="56"/>
      <c r="AE50599" s="56"/>
    </row>
    <row r="50600" spans="1:31" x14ac:dyDescent="0.25">
      <c r="A50600" s="41">
        <v>0</v>
      </c>
      <c r="C50600" s="56"/>
      <c r="AC50600" s="56"/>
      <c r="AD50600" s="56"/>
      <c r="AE50600" s="56"/>
    </row>
    <row r="50601" spans="1:31" x14ac:dyDescent="0.25">
      <c r="A50601" s="41">
        <v>0</v>
      </c>
      <c r="C50601" s="56"/>
      <c r="AC50601" s="56"/>
      <c r="AD50601" s="56"/>
      <c r="AE50601" s="56"/>
    </row>
    <row r="50602" spans="1:31" x14ac:dyDescent="0.25">
      <c r="A50602" s="41">
        <v>0</v>
      </c>
      <c r="C50602" s="56"/>
      <c r="AC50602" s="56"/>
      <c r="AD50602" s="56"/>
      <c r="AE50602" s="56"/>
    </row>
    <row r="50603" spans="1:31" x14ac:dyDescent="0.25">
      <c r="A50603" s="41">
        <v>0</v>
      </c>
      <c r="C50603" s="56"/>
      <c r="AC50603" s="56"/>
      <c r="AD50603" s="56"/>
      <c r="AE50603" s="56"/>
    </row>
    <row r="50604" spans="1:31" x14ac:dyDescent="0.25">
      <c r="A50604" s="41">
        <v>0</v>
      </c>
      <c r="C50604" s="56"/>
      <c r="AC50604" s="56"/>
      <c r="AD50604" s="56"/>
      <c r="AE50604" s="56"/>
    </row>
    <row r="50605" spans="1:31" x14ac:dyDescent="0.25">
      <c r="A50605" s="41">
        <v>0</v>
      </c>
      <c r="C50605" s="56"/>
      <c r="AC50605" s="56"/>
      <c r="AD50605" s="56"/>
      <c r="AE50605" s="56"/>
    </row>
    <row r="50606" spans="1:31" x14ac:dyDescent="0.25">
      <c r="A50606" s="41">
        <v>0</v>
      </c>
      <c r="C50606" s="56"/>
      <c r="AC50606" s="56"/>
      <c r="AD50606" s="56"/>
      <c r="AE50606" s="56"/>
    </row>
    <row r="50607" spans="1:31" x14ac:dyDescent="0.25">
      <c r="A50607" s="41">
        <v>0</v>
      </c>
      <c r="C50607" s="56"/>
      <c r="AC50607" s="56"/>
      <c r="AD50607" s="56"/>
      <c r="AE50607" s="56"/>
    </row>
    <row r="50608" spans="1:31" x14ac:dyDescent="0.25">
      <c r="A50608" s="41">
        <v>0</v>
      </c>
      <c r="C50608" s="56"/>
      <c r="AC50608" s="56"/>
      <c r="AD50608" s="56"/>
      <c r="AE50608" s="56"/>
    </row>
    <row r="50609" spans="1:31" x14ac:dyDescent="0.25">
      <c r="A50609" s="41">
        <v>0</v>
      </c>
      <c r="C50609" s="56"/>
      <c r="AC50609" s="56"/>
      <c r="AD50609" s="56"/>
      <c r="AE50609" s="56"/>
    </row>
    <row r="50610" spans="1:31" x14ac:dyDescent="0.25">
      <c r="A50610" s="41">
        <v>0</v>
      </c>
      <c r="C50610" s="56"/>
      <c r="AC50610" s="56"/>
      <c r="AD50610" s="56"/>
      <c r="AE50610" s="56"/>
    </row>
    <row r="50611" spans="1:31" x14ac:dyDescent="0.25">
      <c r="A50611" s="41">
        <v>0</v>
      </c>
      <c r="C50611" s="56"/>
      <c r="AC50611" s="56"/>
      <c r="AD50611" s="56"/>
      <c r="AE50611" s="56"/>
    </row>
    <row r="50612" spans="1:31" x14ac:dyDescent="0.25">
      <c r="A50612" s="41">
        <v>0</v>
      </c>
      <c r="C50612" s="56"/>
      <c r="AC50612" s="56"/>
      <c r="AD50612" s="56"/>
      <c r="AE50612" s="56"/>
    </row>
    <row r="50613" spans="1:31" x14ac:dyDescent="0.25">
      <c r="A50613" s="41">
        <v>0</v>
      </c>
      <c r="C50613" s="56"/>
      <c r="AC50613" s="56"/>
      <c r="AD50613" s="56"/>
      <c r="AE50613" s="56"/>
    </row>
    <row r="50614" spans="1:31" x14ac:dyDescent="0.25">
      <c r="A50614" s="41">
        <v>0</v>
      </c>
      <c r="C50614" s="56"/>
      <c r="AC50614" s="56"/>
      <c r="AD50614" s="56"/>
      <c r="AE50614" s="56"/>
    </row>
    <row r="50615" spans="1:31" x14ac:dyDescent="0.25">
      <c r="A50615" s="41">
        <v>0</v>
      </c>
      <c r="C50615" s="56"/>
      <c r="AC50615" s="56"/>
      <c r="AD50615" s="56"/>
      <c r="AE50615" s="56"/>
    </row>
    <row r="50616" spans="1:31" x14ac:dyDescent="0.25">
      <c r="A50616" s="41">
        <v>0</v>
      </c>
      <c r="C50616" s="56"/>
      <c r="AC50616" s="56"/>
      <c r="AD50616" s="56"/>
      <c r="AE50616" s="56"/>
    </row>
    <row r="50617" spans="1:31" x14ac:dyDescent="0.25">
      <c r="A50617" s="41">
        <v>0</v>
      </c>
      <c r="C50617" s="56"/>
      <c r="AC50617" s="56"/>
      <c r="AD50617" s="56"/>
      <c r="AE50617" s="56"/>
    </row>
    <row r="50618" spans="1:31" x14ac:dyDescent="0.25">
      <c r="A50618" s="41">
        <v>0</v>
      </c>
      <c r="C50618" s="56"/>
      <c r="AC50618" s="56"/>
      <c r="AD50618" s="56"/>
      <c r="AE50618" s="56"/>
    </row>
    <row r="50619" spans="1:31" x14ac:dyDescent="0.25">
      <c r="A50619" s="41">
        <v>0</v>
      </c>
      <c r="C50619" s="56"/>
      <c r="AC50619" s="56"/>
      <c r="AD50619" s="56"/>
      <c r="AE50619" s="56"/>
    </row>
    <row r="50620" spans="1:31" x14ac:dyDescent="0.25">
      <c r="A50620" s="41">
        <v>0</v>
      </c>
      <c r="C50620" s="56"/>
      <c r="AC50620" s="56"/>
      <c r="AD50620" s="56"/>
      <c r="AE50620" s="56"/>
    </row>
    <row r="50621" spans="1:31" x14ac:dyDescent="0.25">
      <c r="A50621" s="41">
        <v>0</v>
      </c>
      <c r="C50621" s="56"/>
      <c r="AC50621" s="56"/>
      <c r="AD50621" s="56"/>
      <c r="AE50621" s="56"/>
    </row>
    <row r="50622" spans="1:31" x14ac:dyDescent="0.25">
      <c r="A50622" s="41">
        <v>0</v>
      </c>
      <c r="C50622" s="56"/>
      <c r="AC50622" s="56"/>
      <c r="AD50622" s="56"/>
      <c r="AE50622" s="56"/>
    </row>
    <row r="50623" spans="1:31" x14ac:dyDescent="0.25">
      <c r="A50623" s="41">
        <v>0</v>
      </c>
      <c r="C50623" s="56"/>
      <c r="AC50623" s="56"/>
      <c r="AD50623" s="56"/>
      <c r="AE50623" s="56"/>
    </row>
    <row r="50624" spans="1:31" x14ac:dyDescent="0.25">
      <c r="A50624" s="41">
        <v>0</v>
      </c>
      <c r="C50624" s="56"/>
      <c r="AC50624" s="56"/>
      <c r="AD50624" s="56"/>
      <c r="AE50624" s="56"/>
    </row>
    <row r="50625" spans="1:31" x14ac:dyDescent="0.25">
      <c r="A50625" s="41">
        <v>0</v>
      </c>
      <c r="C50625" s="56"/>
      <c r="AC50625" s="56"/>
      <c r="AD50625" s="56"/>
      <c r="AE50625" s="56"/>
    </row>
    <row r="50626" spans="1:31" x14ac:dyDescent="0.25">
      <c r="A50626" s="41">
        <v>0</v>
      </c>
      <c r="C50626" s="56"/>
      <c r="AC50626" s="56"/>
      <c r="AD50626" s="56"/>
      <c r="AE50626" s="56"/>
    </row>
    <row r="50627" spans="1:31" x14ac:dyDescent="0.25">
      <c r="A50627" s="41">
        <v>0</v>
      </c>
      <c r="C50627" s="56"/>
      <c r="AC50627" s="56"/>
      <c r="AD50627" s="56"/>
      <c r="AE50627" s="56"/>
    </row>
    <row r="50628" spans="1:31" x14ac:dyDescent="0.25">
      <c r="A50628" s="41">
        <v>0</v>
      </c>
      <c r="C50628" s="56"/>
      <c r="AC50628" s="56"/>
      <c r="AD50628" s="56"/>
      <c r="AE50628" s="56"/>
    </row>
    <row r="50629" spans="1:31" x14ac:dyDescent="0.25">
      <c r="A50629" s="41">
        <v>0</v>
      </c>
      <c r="C50629" s="56"/>
      <c r="AC50629" s="56"/>
      <c r="AD50629" s="56"/>
      <c r="AE50629" s="56"/>
    </row>
    <row r="50630" spans="1:31" x14ac:dyDescent="0.25">
      <c r="A50630" s="41">
        <v>0</v>
      </c>
      <c r="C50630" s="56"/>
      <c r="AC50630" s="56"/>
      <c r="AD50630" s="56"/>
      <c r="AE50630" s="56"/>
    </row>
    <row r="50631" spans="1:31" x14ac:dyDescent="0.25">
      <c r="A50631" s="41">
        <v>0</v>
      </c>
      <c r="C50631" s="56"/>
      <c r="AC50631" s="56"/>
      <c r="AD50631" s="56"/>
      <c r="AE50631" s="56"/>
    </row>
    <row r="50632" spans="1:31" x14ac:dyDescent="0.25">
      <c r="A50632" s="41">
        <v>0</v>
      </c>
      <c r="C50632" s="56"/>
      <c r="AC50632" s="56"/>
      <c r="AD50632" s="56"/>
      <c r="AE50632" s="56"/>
    </row>
    <row r="50633" spans="1:31" x14ac:dyDescent="0.25">
      <c r="A50633" s="41">
        <v>0</v>
      </c>
      <c r="C50633" s="56"/>
      <c r="AC50633" s="56"/>
      <c r="AD50633" s="56"/>
      <c r="AE50633" s="56"/>
    </row>
    <row r="50634" spans="1:31" x14ac:dyDescent="0.25">
      <c r="A50634" s="41">
        <v>0</v>
      </c>
      <c r="C50634" s="56"/>
      <c r="AC50634" s="56"/>
      <c r="AD50634" s="56"/>
      <c r="AE50634" s="56"/>
    </row>
    <row r="50635" spans="1:31" x14ac:dyDescent="0.25">
      <c r="A50635" s="41">
        <v>0</v>
      </c>
      <c r="C50635" s="56"/>
      <c r="AC50635" s="56"/>
      <c r="AD50635" s="56"/>
      <c r="AE50635" s="56"/>
    </row>
    <row r="50636" spans="1:31" x14ac:dyDescent="0.25">
      <c r="A50636" s="41">
        <v>0</v>
      </c>
      <c r="C50636" s="56"/>
      <c r="AC50636" s="56"/>
      <c r="AD50636" s="56"/>
      <c r="AE50636" s="56"/>
    </row>
    <row r="50637" spans="1:31" x14ac:dyDescent="0.25">
      <c r="A50637" s="41">
        <v>0</v>
      </c>
      <c r="C50637" s="56"/>
      <c r="AC50637" s="56"/>
      <c r="AD50637" s="56"/>
      <c r="AE50637" s="56"/>
    </row>
    <row r="50638" spans="1:31" x14ac:dyDescent="0.25">
      <c r="A50638" s="41">
        <v>0</v>
      </c>
      <c r="C50638" s="56"/>
      <c r="AC50638" s="56"/>
      <c r="AD50638" s="56"/>
      <c r="AE50638" s="56"/>
    </row>
    <row r="50639" spans="1:31" x14ac:dyDescent="0.25">
      <c r="A50639" s="41">
        <v>0</v>
      </c>
      <c r="C50639" s="56"/>
      <c r="AC50639" s="56"/>
      <c r="AD50639" s="56"/>
      <c r="AE50639" s="56"/>
    </row>
    <row r="50640" spans="1:31" x14ac:dyDescent="0.25">
      <c r="A50640" s="41">
        <v>0</v>
      </c>
      <c r="C50640" s="56"/>
      <c r="AC50640" s="56"/>
      <c r="AD50640" s="56"/>
      <c r="AE50640" s="56"/>
    </row>
    <row r="50641" spans="1:31" x14ac:dyDescent="0.25">
      <c r="A50641" s="41">
        <v>0</v>
      </c>
      <c r="C50641" s="56"/>
      <c r="AC50641" s="56"/>
      <c r="AD50641" s="56"/>
      <c r="AE50641" s="56"/>
    </row>
    <row r="50642" spans="1:31" x14ac:dyDescent="0.25">
      <c r="A50642" s="41">
        <v>0</v>
      </c>
      <c r="C50642" s="56"/>
      <c r="AC50642" s="56"/>
      <c r="AD50642" s="56"/>
      <c r="AE50642" s="56"/>
    </row>
    <row r="50643" spans="1:31" x14ac:dyDescent="0.25">
      <c r="A50643" s="41">
        <v>0</v>
      </c>
      <c r="C50643" s="56"/>
      <c r="AC50643" s="56"/>
      <c r="AD50643" s="56"/>
      <c r="AE50643" s="56"/>
    </row>
    <row r="50644" spans="1:31" x14ac:dyDescent="0.25">
      <c r="A50644" s="41">
        <v>0</v>
      </c>
      <c r="C50644" s="56"/>
      <c r="AC50644" s="56"/>
      <c r="AD50644" s="56"/>
      <c r="AE50644" s="56"/>
    </row>
    <row r="50645" spans="1:31" x14ac:dyDescent="0.25">
      <c r="A50645" s="41">
        <v>0</v>
      </c>
      <c r="C50645" s="56"/>
      <c r="AC50645" s="56"/>
      <c r="AD50645" s="56"/>
      <c r="AE50645" s="56"/>
    </row>
    <row r="50646" spans="1:31" x14ac:dyDescent="0.25">
      <c r="A50646" s="41">
        <v>0</v>
      </c>
      <c r="C50646" s="56"/>
      <c r="AC50646" s="56"/>
      <c r="AD50646" s="56"/>
      <c r="AE50646" s="56"/>
    </row>
    <row r="50647" spans="1:31" x14ac:dyDescent="0.25">
      <c r="A50647" s="41">
        <v>0</v>
      </c>
      <c r="C50647" s="56"/>
      <c r="AC50647" s="56"/>
      <c r="AD50647" s="56"/>
      <c r="AE50647" s="56"/>
    </row>
    <row r="50648" spans="1:31" x14ac:dyDescent="0.25">
      <c r="A50648" s="41">
        <v>0</v>
      </c>
      <c r="C50648" s="56"/>
      <c r="AC50648" s="56"/>
      <c r="AD50648" s="56"/>
      <c r="AE50648" s="56"/>
    </row>
    <row r="50649" spans="1:31" x14ac:dyDescent="0.25">
      <c r="A50649" s="41">
        <v>0</v>
      </c>
      <c r="C50649" s="56"/>
      <c r="AC50649" s="56"/>
      <c r="AD50649" s="56"/>
      <c r="AE50649" s="56"/>
    </row>
    <row r="50650" spans="1:31" x14ac:dyDescent="0.25">
      <c r="A50650" s="41">
        <v>0</v>
      </c>
      <c r="C50650" s="56"/>
      <c r="AC50650" s="56"/>
      <c r="AD50650" s="56"/>
      <c r="AE50650" s="56"/>
    </row>
    <row r="50651" spans="1:31" x14ac:dyDescent="0.25">
      <c r="A50651" s="41">
        <v>0</v>
      </c>
      <c r="C50651" s="56"/>
      <c r="AC50651" s="56"/>
      <c r="AD50651" s="56"/>
      <c r="AE50651" s="56"/>
    </row>
    <row r="50652" spans="1:31" x14ac:dyDescent="0.25">
      <c r="A50652" s="41">
        <v>0</v>
      </c>
      <c r="C50652" s="56"/>
      <c r="AC50652" s="56"/>
      <c r="AD50652" s="56"/>
      <c r="AE50652" s="56"/>
    </row>
    <row r="50653" spans="1:31" x14ac:dyDescent="0.25">
      <c r="A50653" s="41">
        <v>0</v>
      </c>
      <c r="C50653" s="56"/>
      <c r="AC50653" s="56"/>
      <c r="AD50653" s="56"/>
      <c r="AE50653" s="56"/>
    </row>
    <row r="50654" spans="1:31" x14ac:dyDescent="0.25">
      <c r="A50654" s="41">
        <v>0</v>
      </c>
      <c r="C50654" s="56"/>
      <c r="AC50654" s="56"/>
      <c r="AD50654" s="56"/>
      <c r="AE50654" s="56"/>
    </row>
    <row r="50655" spans="1:31" x14ac:dyDescent="0.25">
      <c r="A50655" s="41">
        <v>0</v>
      </c>
      <c r="C50655" s="56"/>
      <c r="AC50655" s="56"/>
      <c r="AD50655" s="56"/>
      <c r="AE50655" s="56"/>
    </row>
    <row r="50656" spans="1:31" x14ac:dyDescent="0.25">
      <c r="A50656" s="41">
        <v>0</v>
      </c>
      <c r="C50656" s="56"/>
      <c r="AC50656" s="56"/>
      <c r="AD50656" s="56"/>
      <c r="AE50656" s="56"/>
    </row>
    <row r="50657" spans="1:31" x14ac:dyDescent="0.25">
      <c r="A50657" s="41">
        <v>0</v>
      </c>
      <c r="C50657" s="56"/>
      <c r="AC50657" s="56"/>
      <c r="AD50657" s="56"/>
      <c r="AE50657" s="56"/>
    </row>
    <row r="50658" spans="1:31" x14ac:dyDescent="0.25">
      <c r="A50658" s="41">
        <v>0</v>
      </c>
      <c r="C50658" s="56"/>
      <c r="AC50658" s="56"/>
      <c r="AD50658" s="56"/>
      <c r="AE50658" s="56"/>
    </row>
    <row r="50659" spans="1:31" x14ac:dyDescent="0.25">
      <c r="A50659" s="41">
        <v>0</v>
      </c>
      <c r="C50659" s="56"/>
      <c r="AC50659" s="56"/>
      <c r="AD50659" s="56"/>
      <c r="AE50659" s="56"/>
    </row>
    <row r="50660" spans="1:31" x14ac:dyDescent="0.25">
      <c r="A50660" s="41">
        <v>0</v>
      </c>
      <c r="C50660" s="56"/>
      <c r="AC50660" s="56"/>
      <c r="AD50660" s="56"/>
      <c r="AE50660" s="56"/>
    </row>
    <row r="50661" spans="1:31" x14ac:dyDescent="0.25">
      <c r="A50661" s="41">
        <v>0</v>
      </c>
      <c r="C50661" s="56"/>
      <c r="AC50661" s="56"/>
      <c r="AD50661" s="56"/>
      <c r="AE50661" s="56"/>
    </row>
    <row r="50662" spans="1:31" x14ac:dyDescent="0.25">
      <c r="A50662" s="41">
        <v>0</v>
      </c>
      <c r="C50662" s="56"/>
      <c r="AC50662" s="56"/>
      <c r="AD50662" s="56"/>
      <c r="AE50662" s="56"/>
    </row>
    <row r="50663" spans="1:31" x14ac:dyDescent="0.25">
      <c r="A50663" s="41">
        <v>0</v>
      </c>
      <c r="C50663" s="56"/>
      <c r="AC50663" s="56"/>
      <c r="AD50663" s="56"/>
      <c r="AE50663" s="56"/>
    </row>
    <row r="50664" spans="1:31" x14ac:dyDescent="0.25">
      <c r="A50664" s="41">
        <v>0</v>
      </c>
      <c r="C50664" s="56"/>
      <c r="AC50664" s="56"/>
      <c r="AD50664" s="56"/>
      <c r="AE50664" s="56"/>
    </row>
    <row r="50665" spans="1:31" x14ac:dyDescent="0.25">
      <c r="A50665" s="41">
        <v>0</v>
      </c>
      <c r="C50665" s="56"/>
      <c r="AC50665" s="56"/>
      <c r="AD50665" s="56"/>
      <c r="AE50665" s="56"/>
    </row>
    <row r="50666" spans="1:31" x14ac:dyDescent="0.25">
      <c r="A50666" s="41">
        <v>0</v>
      </c>
      <c r="C50666" s="56"/>
      <c r="AC50666" s="56"/>
      <c r="AD50666" s="56"/>
      <c r="AE50666" s="56"/>
    </row>
    <row r="50667" spans="1:31" x14ac:dyDescent="0.25">
      <c r="A50667" s="41">
        <v>0</v>
      </c>
      <c r="C50667" s="56"/>
      <c r="AC50667" s="56"/>
      <c r="AD50667" s="56"/>
      <c r="AE50667" s="56"/>
    </row>
    <row r="50668" spans="1:31" x14ac:dyDescent="0.25">
      <c r="A50668" s="41">
        <v>0</v>
      </c>
      <c r="C50668" s="56"/>
      <c r="AC50668" s="56"/>
      <c r="AD50668" s="56"/>
      <c r="AE50668" s="56"/>
    </row>
    <row r="50669" spans="1:31" x14ac:dyDescent="0.25">
      <c r="A50669" s="41">
        <v>0</v>
      </c>
      <c r="C50669" s="56"/>
      <c r="AC50669" s="56"/>
      <c r="AD50669" s="56"/>
      <c r="AE50669" s="56"/>
    </row>
    <row r="50670" spans="1:31" x14ac:dyDescent="0.25">
      <c r="A50670" s="41">
        <v>0</v>
      </c>
      <c r="C50670" s="56"/>
      <c r="AC50670" s="56"/>
      <c r="AD50670" s="56"/>
      <c r="AE50670" s="56"/>
    </row>
    <row r="50671" spans="1:31" x14ac:dyDescent="0.25">
      <c r="A50671" s="41">
        <v>0</v>
      </c>
      <c r="C50671" s="56"/>
      <c r="AC50671" s="56"/>
      <c r="AD50671" s="56"/>
      <c r="AE50671" s="56"/>
    </row>
    <row r="50672" spans="1:31" x14ac:dyDescent="0.25">
      <c r="A50672" s="41">
        <v>0</v>
      </c>
      <c r="C50672" s="56"/>
      <c r="AC50672" s="56"/>
      <c r="AD50672" s="56"/>
      <c r="AE50672" s="56"/>
    </row>
    <row r="50673" spans="1:31" x14ac:dyDescent="0.25">
      <c r="A50673" s="41">
        <v>0</v>
      </c>
      <c r="C50673" s="56"/>
      <c r="AC50673" s="56"/>
      <c r="AD50673" s="56"/>
      <c r="AE50673" s="56"/>
    </row>
    <row r="50674" spans="1:31" x14ac:dyDescent="0.25">
      <c r="A50674" s="41">
        <v>0</v>
      </c>
      <c r="C50674" s="56"/>
      <c r="AC50674" s="56"/>
      <c r="AD50674" s="56"/>
      <c r="AE50674" s="56"/>
    </row>
    <row r="50675" spans="1:31" x14ac:dyDescent="0.25">
      <c r="A50675" s="41">
        <v>0</v>
      </c>
      <c r="C50675" s="56"/>
      <c r="AC50675" s="56"/>
      <c r="AD50675" s="56"/>
      <c r="AE50675" s="56"/>
    </row>
    <row r="50676" spans="1:31" x14ac:dyDescent="0.25">
      <c r="A50676" s="41">
        <v>0</v>
      </c>
      <c r="C50676" s="56"/>
      <c r="AC50676" s="56"/>
      <c r="AD50676" s="56"/>
      <c r="AE50676" s="56"/>
    </row>
    <row r="50677" spans="1:31" x14ac:dyDescent="0.25">
      <c r="A50677" s="41">
        <v>0</v>
      </c>
      <c r="C50677" s="56"/>
      <c r="AC50677" s="56"/>
      <c r="AD50677" s="56"/>
      <c r="AE50677" s="56"/>
    </row>
    <row r="50678" spans="1:31" x14ac:dyDescent="0.25">
      <c r="A50678" s="41">
        <v>0</v>
      </c>
      <c r="C50678" s="56"/>
      <c r="AC50678" s="56"/>
      <c r="AD50678" s="56"/>
      <c r="AE50678" s="56"/>
    </row>
    <row r="50679" spans="1:31" x14ac:dyDescent="0.25">
      <c r="A50679" s="41">
        <v>0</v>
      </c>
      <c r="C50679" s="56"/>
      <c r="AC50679" s="56"/>
      <c r="AD50679" s="56"/>
      <c r="AE50679" s="56"/>
    </row>
    <row r="50680" spans="1:31" x14ac:dyDescent="0.25">
      <c r="A50680" s="41">
        <v>0</v>
      </c>
      <c r="C50680" s="56"/>
      <c r="AC50680" s="56"/>
      <c r="AD50680" s="56"/>
      <c r="AE50680" s="56"/>
    </row>
    <row r="50681" spans="1:31" x14ac:dyDescent="0.25">
      <c r="A50681" s="41">
        <v>0</v>
      </c>
      <c r="C50681" s="56"/>
      <c r="AC50681" s="56"/>
      <c r="AD50681" s="56"/>
      <c r="AE50681" s="56"/>
    </row>
    <row r="50682" spans="1:31" x14ac:dyDescent="0.25">
      <c r="A50682" s="41">
        <v>0</v>
      </c>
      <c r="C50682" s="56"/>
      <c r="AC50682" s="56"/>
      <c r="AD50682" s="56"/>
      <c r="AE50682" s="56"/>
    </row>
    <row r="50683" spans="1:31" x14ac:dyDescent="0.25">
      <c r="A50683" s="41">
        <v>0</v>
      </c>
      <c r="C50683" s="56"/>
      <c r="AC50683" s="56"/>
      <c r="AD50683" s="56"/>
      <c r="AE50683" s="56"/>
    </row>
    <row r="50684" spans="1:31" x14ac:dyDescent="0.25">
      <c r="A50684" s="41">
        <v>0</v>
      </c>
      <c r="C50684" s="56"/>
      <c r="AC50684" s="56"/>
      <c r="AD50684" s="56"/>
      <c r="AE50684" s="56"/>
    </row>
    <row r="50685" spans="1:31" x14ac:dyDescent="0.25">
      <c r="A50685" s="41">
        <v>0</v>
      </c>
      <c r="C50685" s="56"/>
      <c r="AC50685" s="56"/>
      <c r="AD50685" s="56"/>
      <c r="AE50685" s="56"/>
    </row>
    <row r="50686" spans="1:31" x14ac:dyDescent="0.25">
      <c r="A50686" s="41">
        <v>0</v>
      </c>
      <c r="C50686" s="56"/>
      <c r="AC50686" s="56"/>
      <c r="AD50686" s="56"/>
      <c r="AE50686" s="56"/>
    </row>
    <row r="50687" spans="1:31" x14ac:dyDescent="0.25">
      <c r="A50687" s="41">
        <v>0</v>
      </c>
      <c r="C50687" s="56"/>
      <c r="AC50687" s="56"/>
      <c r="AD50687" s="56"/>
      <c r="AE50687" s="56"/>
    </row>
    <row r="50688" spans="1:31" x14ac:dyDescent="0.25">
      <c r="A50688" s="41">
        <v>0</v>
      </c>
      <c r="C50688" s="56"/>
      <c r="AC50688" s="56"/>
      <c r="AD50688" s="56"/>
      <c r="AE50688" s="56"/>
    </row>
    <row r="50689" spans="1:31" x14ac:dyDescent="0.25">
      <c r="A50689" s="41">
        <v>0</v>
      </c>
      <c r="C50689" s="56"/>
      <c r="AC50689" s="56"/>
      <c r="AD50689" s="56"/>
      <c r="AE50689" s="56"/>
    </row>
    <row r="50690" spans="1:31" x14ac:dyDescent="0.25">
      <c r="A50690" s="41">
        <v>0</v>
      </c>
      <c r="C50690" s="56"/>
      <c r="AC50690" s="56"/>
      <c r="AD50690" s="56"/>
      <c r="AE50690" s="56"/>
    </row>
    <row r="50691" spans="1:31" x14ac:dyDescent="0.25">
      <c r="A50691" s="41">
        <v>0</v>
      </c>
      <c r="C50691" s="56"/>
      <c r="AC50691" s="56"/>
      <c r="AD50691" s="56"/>
      <c r="AE50691" s="56"/>
    </row>
    <row r="50692" spans="1:31" x14ac:dyDescent="0.25">
      <c r="A50692" s="41">
        <v>0</v>
      </c>
      <c r="C50692" s="56"/>
      <c r="AC50692" s="56"/>
      <c r="AD50692" s="56"/>
      <c r="AE50692" s="56"/>
    </row>
    <row r="50693" spans="1:31" x14ac:dyDescent="0.25">
      <c r="A50693" s="41">
        <v>0</v>
      </c>
      <c r="C50693" s="56"/>
      <c r="AC50693" s="56"/>
      <c r="AD50693" s="56"/>
      <c r="AE50693" s="56"/>
    </row>
    <row r="50694" spans="1:31" x14ac:dyDescent="0.25">
      <c r="A50694" s="41">
        <v>0</v>
      </c>
      <c r="C50694" s="56"/>
      <c r="AC50694" s="56"/>
      <c r="AD50694" s="56"/>
      <c r="AE50694" s="56"/>
    </row>
    <row r="50695" spans="1:31" x14ac:dyDescent="0.25">
      <c r="A50695" s="41">
        <v>0</v>
      </c>
      <c r="C50695" s="56"/>
      <c r="AC50695" s="56"/>
      <c r="AD50695" s="56"/>
      <c r="AE50695" s="56"/>
    </row>
    <row r="50696" spans="1:31" x14ac:dyDescent="0.25">
      <c r="A50696" s="41">
        <v>0</v>
      </c>
      <c r="C50696" s="56"/>
      <c r="AC50696" s="56"/>
      <c r="AD50696" s="56"/>
      <c r="AE50696" s="56"/>
    </row>
    <row r="50697" spans="1:31" x14ac:dyDescent="0.25">
      <c r="A50697" s="41">
        <v>0</v>
      </c>
      <c r="C50697" s="56"/>
      <c r="AC50697" s="56"/>
      <c r="AD50697" s="56"/>
      <c r="AE50697" s="56"/>
    </row>
    <row r="50698" spans="1:31" x14ac:dyDescent="0.25">
      <c r="A50698" s="41">
        <v>0</v>
      </c>
      <c r="C50698" s="56"/>
      <c r="AC50698" s="56"/>
      <c r="AD50698" s="56"/>
      <c r="AE50698" s="56"/>
    </row>
    <row r="50699" spans="1:31" x14ac:dyDescent="0.25">
      <c r="A50699" s="41">
        <v>0</v>
      </c>
      <c r="C50699" s="56"/>
      <c r="AC50699" s="56"/>
      <c r="AD50699" s="56"/>
      <c r="AE50699" s="56"/>
    </row>
    <row r="50700" spans="1:31" x14ac:dyDescent="0.25">
      <c r="A50700" s="41">
        <v>0</v>
      </c>
      <c r="C50700" s="56"/>
      <c r="AC50700" s="56"/>
      <c r="AD50700" s="56"/>
      <c r="AE50700" s="56"/>
    </row>
    <row r="50701" spans="1:31" x14ac:dyDescent="0.25">
      <c r="A50701" s="41">
        <v>0</v>
      </c>
      <c r="C50701" s="56"/>
      <c r="AC50701" s="56"/>
      <c r="AD50701" s="56"/>
      <c r="AE50701" s="56"/>
    </row>
    <row r="50702" spans="1:31" x14ac:dyDescent="0.25">
      <c r="A50702" s="41">
        <v>0</v>
      </c>
      <c r="C50702" s="56"/>
      <c r="AC50702" s="56"/>
      <c r="AD50702" s="56"/>
      <c r="AE50702" s="56"/>
    </row>
    <row r="50703" spans="1:31" x14ac:dyDescent="0.25">
      <c r="A50703" s="41">
        <v>0</v>
      </c>
      <c r="C50703" s="56"/>
      <c r="AC50703" s="56"/>
      <c r="AD50703" s="56"/>
      <c r="AE50703" s="56"/>
    </row>
    <row r="50704" spans="1:31" x14ac:dyDescent="0.25">
      <c r="A50704" s="41">
        <v>494</v>
      </c>
      <c r="C50704" s="56"/>
      <c r="AC50704" s="56"/>
      <c r="AD50704" s="56"/>
      <c r="AE50704" s="56"/>
    </row>
    <row r="50705" spans="1:31" x14ac:dyDescent="0.25">
      <c r="A50705" s="41">
        <v>0</v>
      </c>
      <c r="C50705" s="56"/>
      <c r="AC50705" s="56"/>
      <c r="AD50705" s="56"/>
      <c r="AE50705" s="56"/>
    </row>
    <row r="50706" spans="1:31" x14ac:dyDescent="0.25">
      <c r="A50706" s="41">
        <v>0</v>
      </c>
      <c r="C50706" s="56"/>
      <c r="AC50706" s="56"/>
      <c r="AD50706" s="56"/>
      <c r="AE50706" s="56"/>
    </row>
    <row r="50707" spans="1:31" x14ac:dyDescent="0.25">
      <c r="A50707" s="41">
        <v>0</v>
      </c>
      <c r="C50707" s="56"/>
      <c r="AC50707" s="56"/>
      <c r="AD50707" s="56"/>
      <c r="AE50707" s="56"/>
    </row>
    <row r="50708" spans="1:31" x14ac:dyDescent="0.25">
      <c r="A50708" s="41">
        <v>0</v>
      </c>
      <c r="C50708" s="56"/>
      <c r="AC50708" s="56"/>
      <c r="AD50708" s="56"/>
      <c r="AE50708" s="56"/>
    </row>
    <row r="50709" spans="1:31" x14ac:dyDescent="0.25">
      <c r="A50709" s="41">
        <v>0</v>
      </c>
      <c r="C50709" s="56"/>
      <c r="AC50709" s="56"/>
      <c r="AD50709" s="56"/>
      <c r="AE50709" s="56"/>
    </row>
    <row r="50710" spans="1:31" x14ac:dyDescent="0.25">
      <c r="A50710" s="41">
        <v>0</v>
      </c>
      <c r="C50710" s="56"/>
      <c r="AC50710" s="56"/>
      <c r="AD50710" s="56"/>
      <c r="AE50710" s="56"/>
    </row>
    <row r="50711" spans="1:31" x14ac:dyDescent="0.25">
      <c r="A50711" s="41">
        <v>0</v>
      </c>
      <c r="C50711" s="56"/>
      <c r="AC50711" s="56"/>
      <c r="AD50711" s="56"/>
      <c r="AE50711" s="56"/>
    </row>
    <row r="50712" spans="1:31" x14ac:dyDescent="0.25">
      <c r="A50712" s="41">
        <v>0</v>
      </c>
      <c r="C50712" s="56"/>
      <c r="AC50712" s="56"/>
      <c r="AD50712" s="56"/>
      <c r="AE50712" s="56"/>
    </row>
    <row r="50713" spans="1:31" x14ac:dyDescent="0.25">
      <c r="A50713" s="41">
        <v>0</v>
      </c>
      <c r="C50713" s="56"/>
      <c r="AC50713" s="56"/>
      <c r="AD50713" s="56"/>
      <c r="AE50713" s="56"/>
    </row>
    <row r="50714" spans="1:31" x14ac:dyDescent="0.25">
      <c r="A50714" s="41">
        <v>0</v>
      </c>
      <c r="C50714" s="56"/>
      <c r="AC50714" s="56"/>
      <c r="AD50714" s="56"/>
      <c r="AE50714" s="56"/>
    </row>
    <row r="50715" spans="1:31" x14ac:dyDescent="0.25">
      <c r="A50715" s="41">
        <v>0</v>
      </c>
      <c r="C50715" s="56"/>
      <c r="AC50715" s="56"/>
      <c r="AD50715" s="56"/>
      <c r="AE50715" s="56"/>
    </row>
    <row r="50716" spans="1:31" x14ac:dyDescent="0.25">
      <c r="A50716" s="41">
        <v>0</v>
      </c>
      <c r="C50716" s="56"/>
      <c r="AC50716" s="56"/>
      <c r="AD50716" s="56"/>
      <c r="AE50716" s="56"/>
    </row>
    <row r="50717" spans="1:31" x14ac:dyDescent="0.25">
      <c r="A50717" s="41">
        <v>0</v>
      </c>
      <c r="C50717" s="56"/>
      <c r="AC50717" s="56"/>
      <c r="AD50717" s="56"/>
      <c r="AE50717" s="56"/>
    </row>
    <row r="50718" spans="1:31" x14ac:dyDescent="0.25">
      <c r="A50718" s="41">
        <v>0</v>
      </c>
      <c r="C50718" s="56"/>
      <c r="AC50718" s="56"/>
      <c r="AD50718" s="56"/>
      <c r="AE50718" s="56"/>
    </row>
    <row r="50719" spans="1:31" x14ac:dyDescent="0.25">
      <c r="A50719" s="41">
        <v>0</v>
      </c>
      <c r="C50719" s="56"/>
      <c r="AC50719" s="56"/>
      <c r="AD50719" s="56"/>
      <c r="AE50719" s="56"/>
    </row>
    <row r="50720" spans="1:31" x14ac:dyDescent="0.25">
      <c r="A50720" s="41">
        <v>0</v>
      </c>
      <c r="C50720" s="56"/>
      <c r="AC50720" s="56"/>
      <c r="AD50720" s="56"/>
      <c r="AE50720" s="56"/>
    </row>
    <row r="50721" spans="1:31" x14ac:dyDescent="0.25">
      <c r="A50721" s="41">
        <v>0</v>
      </c>
      <c r="C50721" s="56"/>
      <c r="AC50721" s="56"/>
      <c r="AD50721" s="56"/>
      <c r="AE50721" s="56"/>
    </row>
    <row r="50722" spans="1:31" x14ac:dyDescent="0.25">
      <c r="A50722" s="41">
        <v>0</v>
      </c>
      <c r="C50722" s="56"/>
      <c r="AC50722" s="56"/>
      <c r="AD50722" s="56"/>
      <c r="AE50722" s="56"/>
    </row>
    <row r="50723" spans="1:31" x14ac:dyDescent="0.25">
      <c r="A50723" s="41">
        <v>0</v>
      </c>
      <c r="C50723" s="56"/>
      <c r="AC50723" s="56"/>
      <c r="AD50723" s="56"/>
      <c r="AE50723" s="56"/>
    </row>
    <row r="50724" spans="1:31" x14ac:dyDescent="0.25">
      <c r="A50724" s="41">
        <v>0</v>
      </c>
      <c r="C50724" s="56"/>
      <c r="AC50724" s="56"/>
      <c r="AD50724" s="56"/>
      <c r="AE50724" s="56"/>
    </row>
    <row r="50725" spans="1:31" x14ac:dyDescent="0.25">
      <c r="A50725" s="41">
        <v>0</v>
      </c>
      <c r="C50725" s="56"/>
      <c r="AC50725" s="56"/>
      <c r="AD50725" s="56"/>
      <c r="AE50725" s="56"/>
    </row>
    <row r="50726" spans="1:31" x14ac:dyDescent="0.25">
      <c r="A50726" s="41">
        <v>0</v>
      </c>
      <c r="C50726" s="56"/>
      <c r="AC50726" s="56"/>
      <c r="AD50726" s="56"/>
      <c r="AE50726" s="56"/>
    </row>
    <row r="50727" spans="1:31" x14ac:dyDescent="0.25">
      <c r="A50727" s="41">
        <v>0</v>
      </c>
      <c r="C50727" s="56"/>
      <c r="AC50727" s="56"/>
      <c r="AD50727" s="56"/>
      <c r="AE50727" s="56"/>
    </row>
    <row r="50728" spans="1:31" x14ac:dyDescent="0.25">
      <c r="A50728" s="41">
        <v>0</v>
      </c>
      <c r="C50728" s="56"/>
      <c r="AC50728" s="56"/>
      <c r="AD50728" s="56"/>
      <c r="AE50728" s="56"/>
    </row>
    <row r="50729" spans="1:31" x14ac:dyDescent="0.25">
      <c r="A50729" s="41">
        <v>0</v>
      </c>
      <c r="C50729" s="56"/>
      <c r="AC50729" s="56"/>
      <c r="AD50729" s="56"/>
      <c r="AE50729" s="56"/>
    </row>
    <row r="50730" spans="1:31" x14ac:dyDescent="0.25">
      <c r="A50730" s="41">
        <v>0</v>
      </c>
      <c r="C50730" s="56"/>
      <c r="AC50730" s="56"/>
      <c r="AD50730" s="56"/>
      <c r="AE50730" s="56"/>
    </row>
    <row r="50731" spans="1:31" x14ac:dyDescent="0.25">
      <c r="A50731" s="41">
        <v>0</v>
      </c>
      <c r="C50731" s="56"/>
      <c r="AC50731" s="56"/>
      <c r="AD50731" s="56"/>
      <c r="AE50731" s="56"/>
    </row>
    <row r="50732" spans="1:31" x14ac:dyDescent="0.25">
      <c r="A50732" s="41">
        <v>0</v>
      </c>
      <c r="C50732" s="56"/>
      <c r="AC50732" s="56"/>
      <c r="AD50732" s="56"/>
      <c r="AE50732" s="56"/>
    </row>
    <row r="50733" spans="1:31" x14ac:dyDescent="0.25">
      <c r="A50733" s="41">
        <v>0</v>
      </c>
      <c r="C50733" s="56"/>
      <c r="AC50733" s="56"/>
      <c r="AD50733" s="56"/>
      <c r="AE50733" s="56"/>
    </row>
    <row r="50734" spans="1:31" x14ac:dyDescent="0.25">
      <c r="A50734" s="41">
        <v>0</v>
      </c>
      <c r="C50734" s="56"/>
      <c r="AC50734" s="56"/>
      <c r="AD50734" s="56"/>
      <c r="AE50734" s="56"/>
    </row>
    <row r="50735" spans="1:31" x14ac:dyDescent="0.25">
      <c r="A50735" s="41">
        <v>0</v>
      </c>
      <c r="C50735" s="56"/>
      <c r="AC50735" s="56"/>
      <c r="AD50735" s="56"/>
      <c r="AE50735" s="56"/>
    </row>
    <row r="50736" spans="1:31" x14ac:dyDescent="0.25">
      <c r="A50736" s="41">
        <v>0</v>
      </c>
      <c r="C50736" s="56"/>
      <c r="AC50736" s="56"/>
      <c r="AD50736" s="56"/>
      <c r="AE50736" s="56"/>
    </row>
    <row r="50737" spans="1:31" x14ac:dyDescent="0.25">
      <c r="A50737" s="41">
        <v>0</v>
      </c>
      <c r="C50737" s="56"/>
      <c r="AC50737" s="56"/>
      <c r="AD50737" s="56"/>
      <c r="AE50737" s="56"/>
    </row>
    <row r="50738" spans="1:31" x14ac:dyDescent="0.25">
      <c r="A50738" s="41">
        <v>0</v>
      </c>
      <c r="C50738" s="56"/>
      <c r="AC50738" s="56"/>
      <c r="AD50738" s="56"/>
      <c r="AE50738" s="56"/>
    </row>
    <row r="50739" spans="1:31" x14ac:dyDescent="0.25">
      <c r="A50739" s="41">
        <v>0</v>
      </c>
      <c r="C50739" s="56"/>
      <c r="AC50739" s="56"/>
      <c r="AD50739" s="56"/>
      <c r="AE50739" s="56"/>
    </row>
    <row r="50740" spans="1:31" x14ac:dyDescent="0.25">
      <c r="A50740" s="41">
        <v>0</v>
      </c>
      <c r="C50740" s="56"/>
      <c r="AC50740" s="56"/>
      <c r="AD50740" s="56"/>
      <c r="AE50740" s="56"/>
    </row>
    <row r="50741" spans="1:31" x14ac:dyDescent="0.25">
      <c r="A50741" s="41">
        <v>0</v>
      </c>
      <c r="C50741" s="56"/>
      <c r="AC50741" s="56"/>
      <c r="AD50741" s="56"/>
      <c r="AE50741" s="56"/>
    </row>
    <row r="50742" spans="1:31" x14ac:dyDescent="0.25">
      <c r="A50742" s="41">
        <v>0</v>
      </c>
      <c r="C50742" s="56"/>
      <c r="AC50742" s="56"/>
      <c r="AD50742" s="56"/>
      <c r="AE50742" s="56"/>
    </row>
    <row r="50743" spans="1:31" x14ac:dyDescent="0.25">
      <c r="A50743" s="41">
        <v>0</v>
      </c>
      <c r="C50743" s="56"/>
      <c r="AC50743" s="56"/>
      <c r="AD50743" s="56"/>
      <c r="AE50743" s="56"/>
    </row>
    <row r="50744" spans="1:31" x14ac:dyDescent="0.25">
      <c r="A50744" s="41">
        <v>0</v>
      </c>
      <c r="C50744" s="56"/>
      <c r="AC50744" s="56"/>
      <c r="AD50744" s="56"/>
      <c r="AE50744" s="56"/>
    </row>
    <row r="50745" spans="1:31" x14ac:dyDescent="0.25">
      <c r="A50745" s="41">
        <v>0</v>
      </c>
      <c r="C50745" s="56"/>
      <c r="AC50745" s="56"/>
      <c r="AD50745" s="56"/>
      <c r="AE50745" s="56"/>
    </row>
    <row r="50746" spans="1:31" x14ac:dyDescent="0.25">
      <c r="A50746" s="41">
        <v>0</v>
      </c>
      <c r="C50746" s="56"/>
      <c r="AC50746" s="56"/>
      <c r="AD50746" s="56"/>
      <c r="AE50746" s="56"/>
    </row>
    <row r="50747" spans="1:31" x14ac:dyDescent="0.25">
      <c r="A50747" s="41">
        <v>0</v>
      </c>
      <c r="C50747" s="56"/>
      <c r="AC50747" s="56"/>
      <c r="AD50747" s="56"/>
      <c r="AE50747" s="56"/>
    </row>
    <row r="50748" spans="1:31" x14ac:dyDescent="0.25">
      <c r="A50748" s="41">
        <v>0</v>
      </c>
      <c r="C50748" s="56"/>
      <c r="AC50748" s="56"/>
      <c r="AD50748" s="56"/>
      <c r="AE50748" s="56"/>
    </row>
    <row r="50749" spans="1:31" x14ac:dyDescent="0.25">
      <c r="A50749" s="41">
        <v>0</v>
      </c>
      <c r="C50749" s="56"/>
      <c r="AC50749" s="56"/>
      <c r="AD50749" s="56"/>
      <c r="AE50749" s="56"/>
    </row>
    <row r="50750" spans="1:31" x14ac:dyDescent="0.25">
      <c r="A50750" s="41">
        <v>0</v>
      </c>
      <c r="C50750" s="56"/>
      <c r="AC50750" s="56"/>
      <c r="AD50750" s="56"/>
      <c r="AE50750" s="56"/>
    </row>
    <row r="50751" spans="1:31" x14ac:dyDescent="0.25">
      <c r="A50751" s="41">
        <v>0</v>
      </c>
      <c r="C50751" s="56"/>
      <c r="AC50751" s="56"/>
      <c r="AD50751" s="56"/>
      <c r="AE50751" s="56"/>
    </row>
    <row r="50752" spans="1:31" x14ac:dyDescent="0.25">
      <c r="A50752" s="41">
        <v>0</v>
      </c>
      <c r="C50752" s="56"/>
      <c r="AC50752" s="56"/>
      <c r="AD50752" s="56"/>
      <c r="AE50752" s="56"/>
    </row>
    <row r="50753" spans="1:31" x14ac:dyDescent="0.25">
      <c r="A50753" s="41">
        <v>0</v>
      </c>
      <c r="C50753" s="56"/>
      <c r="AC50753" s="56"/>
      <c r="AD50753" s="56"/>
      <c r="AE50753" s="56"/>
    </row>
    <row r="50754" spans="1:31" x14ac:dyDescent="0.25">
      <c r="A50754" s="41">
        <v>0</v>
      </c>
      <c r="C50754" s="56"/>
      <c r="AC50754" s="56"/>
      <c r="AD50754" s="56"/>
      <c r="AE50754" s="56"/>
    </row>
    <row r="50755" spans="1:31" x14ac:dyDescent="0.25">
      <c r="A50755" s="41">
        <v>0</v>
      </c>
      <c r="C50755" s="56"/>
      <c r="AC50755" s="56"/>
      <c r="AD50755" s="56"/>
      <c r="AE50755" s="56"/>
    </row>
    <row r="50756" spans="1:31" x14ac:dyDescent="0.25">
      <c r="A50756" s="41">
        <v>0</v>
      </c>
      <c r="C50756" s="56"/>
      <c r="AC50756" s="56"/>
      <c r="AD50756" s="56"/>
      <c r="AE50756" s="56"/>
    </row>
    <row r="50757" spans="1:31" x14ac:dyDescent="0.25">
      <c r="A50757" s="41">
        <v>0</v>
      </c>
      <c r="C50757" s="56"/>
      <c r="AC50757" s="56"/>
      <c r="AD50757" s="56"/>
      <c r="AE50757" s="56"/>
    </row>
    <row r="50758" spans="1:31" x14ac:dyDescent="0.25">
      <c r="A50758" s="41">
        <v>0</v>
      </c>
      <c r="C50758" s="56"/>
      <c r="AC50758" s="56"/>
      <c r="AD50758" s="56"/>
      <c r="AE50758" s="56"/>
    </row>
    <row r="50759" spans="1:31" x14ac:dyDescent="0.25">
      <c r="A50759" s="41">
        <v>0</v>
      </c>
      <c r="C50759" s="56"/>
      <c r="AC50759" s="56"/>
      <c r="AD50759" s="56"/>
      <c r="AE50759" s="56"/>
    </row>
    <row r="50760" spans="1:31" x14ac:dyDescent="0.25">
      <c r="A50760" s="41">
        <v>0</v>
      </c>
      <c r="C50760" s="56"/>
      <c r="AC50760" s="56"/>
      <c r="AD50760" s="56"/>
      <c r="AE50760" s="56"/>
    </row>
    <row r="50761" spans="1:31" x14ac:dyDescent="0.25">
      <c r="A50761" s="41">
        <v>0</v>
      </c>
      <c r="C50761" s="56"/>
      <c r="AC50761" s="56"/>
      <c r="AD50761" s="56"/>
      <c r="AE50761" s="56"/>
    </row>
    <row r="50762" spans="1:31" x14ac:dyDescent="0.25">
      <c r="A50762" s="41">
        <v>0</v>
      </c>
      <c r="C50762" s="56"/>
      <c r="AC50762" s="56"/>
      <c r="AD50762" s="56"/>
      <c r="AE50762" s="56"/>
    </row>
    <row r="50763" spans="1:31" x14ac:dyDescent="0.25">
      <c r="A50763" s="41">
        <v>0</v>
      </c>
      <c r="C50763" s="56"/>
      <c r="AC50763" s="56"/>
      <c r="AD50763" s="56"/>
      <c r="AE50763" s="56"/>
    </row>
    <row r="50764" spans="1:31" x14ac:dyDescent="0.25">
      <c r="A50764" s="41">
        <v>0</v>
      </c>
      <c r="C50764" s="56"/>
      <c r="AC50764" s="56"/>
      <c r="AD50764" s="56"/>
      <c r="AE50764" s="56"/>
    </row>
    <row r="50765" spans="1:31" x14ac:dyDescent="0.25">
      <c r="A50765" s="41">
        <v>0</v>
      </c>
      <c r="C50765" s="56"/>
      <c r="AC50765" s="56"/>
      <c r="AD50765" s="56"/>
      <c r="AE50765" s="56"/>
    </row>
    <row r="50766" spans="1:31" x14ac:dyDescent="0.25">
      <c r="A50766" s="41">
        <v>0</v>
      </c>
      <c r="C50766" s="56"/>
      <c r="AC50766" s="56"/>
      <c r="AD50766" s="56"/>
      <c r="AE50766" s="56"/>
    </row>
    <row r="50767" spans="1:31" x14ac:dyDescent="0.25">
      <c r="A50767" s="41">
        <v>0</v>
      </c>
      <c r="C50767" s="56"/>
      <c r="AC50767" s="56"/>
      <c r="AD50767" s="56"/>
      <c r="AE50767" s="56"/>
    </row>
    <row r="50768" spans="1:31" x14ac:dyDescent="0.25">
      <c r="A50768" s="41">
        <v>0</v>
      </c>
      <c r="C50768" s="56"/>
      <c r="AC50768" s="56"/>
      <c r="AD50768" s="56"/>
      <c r="AE50768" s="56"/>
    </row>
    <row r="50769" spans="1:31" x14ac:dyDescent="0.25">
      <c r="A50769" s="41">
        <v>0</v>
      </c>
      <c r="C50769" s="56"/>
      <c r="AC50769" s="56"/>
      <c r="AD50769" s="56"/>
      <c r="AE50769" s="56"/>
    </row>
    <row r="50770" spans="1:31" x14ac:dyDescent="0.25">
      <c r="A50770" s="41">
        <v>0</v>
      </c>
      <c r="C50770" s="56"/>
      <c r="AC50770" s="56"/>
      <c r="AD50770" s="56"/>
      <c r="AE50770" s="56"/>
    </row>
    <row r="50771" spans="1:31" x14ac:dyDescent="0.25">
      <c r="A50771" s="41">
        <v>0</v>
      </c>
      <c r="C50771" s="56"/>
      <c r="AC50771" s="56"/>
      <c r="AD50771" s="56"/>
      <c r="AE50771" s="56"/>
    </row>
    <row r="50772" spans="1:31" x14ac:dyDescent="0.25">
      <c r="A50772" s="41">
        <v>0</v>
      </c>
      <c r="C50772" s="56"/>
      <c r="AC50772" s="56"/>
      <c r="AD50772" s="56"/>
      <c r="AE50772" s="56"/>
    </row>
    <row r="50773" spans="1:31" x14ac:dyDescent="0.25">
      <c r="A50773" s="41">
        <v>0</v>
      </c>
      <c r="C50773" s="56"/>
      <c r="AC50773" s="56"/>
      <c r="AD50773" s="56"/>
      <c r="AE50773" s="56"/>
    </row>
    <row r="50774" spans="1:31" x14ac:dyDescent="0.25">
      <c r="A50774" s="41">
        <v>0</v>
      </c>
      <c r="C50774" s="56"/>
      <c r="AC50774" s="56"/>
      <c r="AD50774" s="56"/>
      <c r="AE50774" s="56"/>
    </row>
    <row r="50775" spans="1:31" x14ac:dyDescent="0.25">
      <c r="A50775" s="41">
        <v>0</v>
      </c>
      <c r="C50775" s="56"/>
      <c r="AC50775" s="56"/>
      <c r="AD50775" s="56"/>
      <c r="AE50775" s="56"/>
    </row>
    <row r="50776" spans="1:31" x14ac:dyDescent="0.25">
      <c r="A50776" s="41">
        <v>0</v>
      </c>
      <c r="C50776" s="56"/>
      <c r="AC50776" s="56"/>
      <c r="AD50776" s="56"/>
      <c r="AE50776" s="56"/>
    </row>
    <row r="50777" spans="1:31" x14ac:dyDescent="0.25">
      <c r="A50777" s="41">
        <v>0</v>
      </c>
      <c r="C50777" s="56"/>
      <c r="AC50777" s="56"/>
      <c r="AD50777" s="56"/>
      <c r="AE50777" s="56"/>
    </row>
    <row r="50778" spans="1:31" x14ac:dyDescent="0.25">
      <c r="A50778" s="41">
        <v>0</v>
      </c>
      <c r="C50778" s="56"/>
      <c r="AC50778" s="56"/>
      <c r="AD50778" s="56"/>
      <c r="AE50778" s="56"/>
    </row>
    <row r="50779" spans="1:31" x14ac:dyDescent="0.25">
      <c r="A50779" s="41">
        <v>0</v>
      </c>
      <c r="C50779" s="56"/>
      <c r="AC50779" s="56"/>
      <c r="AD50779" s="56"/>
      <c r="AE50779" s="56"/>
    </row>
    <row r="50780" spans="1:31" x14ac:dyDescent="0.25">
      <c r="A50780" s="41">
        <v>0</v>
      </c>
      <c r="C50780" s="56"/>
      <c r="AC50780" s="56"/>
      <c r="AD50780" s="56"/>
      <c r="AE50780" s="56"/>
    </row>
    <row r="50781" spans="1:31" x14ac:dyDescent="0.25">
      <c r="A50781" s="41">
        <v>0</v>
      </c>
      <c r="C50781" s="56"/>
      <c r="AC50781" s="56"/>
      <c r="AD50781" s="56"/>
      <c r="AE50781" s="56"/>
    </row>
    <row r="50782" spans="1:31" x14ac:dyDescent="0.25">
      <c r="A50782" s="41">
        <v>0</v>
      </c>
      <c r="C50782" s="56"/>
      <c r="AC50782" s="56"/>
      <c r="AD50782" s="56"/>
      <c r="AE50782" s="56"/>
    </row>
    <row r="50783" spans="1:31" x14ac:dyDescent="0.25">
      <c r="A50783" s="41">
        <v>0</v>
      </c>
      <c r="C50783" s="56"/>
      <c r="AC50783" s="56"/>
      <c r="AD50783" s="56"/>
      <c r="AE50783" s="56"/>
    </row>
    <row r="50784" spans="1:31" x14ac:dyDescent="0.25">
      <c r="A50784" s="41">
        <v>0</v>
      </c>
      <c r="C50784" s="56"/>
      <c r="AC50784" s="56"/>
      <c r="AD50784" s="56"/>
      <c r="AE50784" s="56"/>
    </row>
    <row r="50785" spans="1:31" x14ac:dyDescent="0.25">
      <c r="A50785" s="41">
        <v>0</v>
      </c>
      <c r="C50785" s="56"/>
      <c r="AC50785" s="56"/>
      <c r="AD50785" s="56"/>
      <c r="AE50785" s="56"/>
    </row>
    <row r="50786" spans="1:31" x14ac:dyDescent="0.25">
      <c r="A50786" s="41">
        <v>0</v>
      </c>
      <c r="C50786" s="56"/>
      <c r="AC50786" s="56"/>
      <c r="AD50786" s="56"/>
      <c r="AE50786" s="56"/>
    </row>
    <row r="50787" spans="1:31" x14ac:dyDescent="0.25">
      <c r="A50787" s="41">
        <v>0</v>
      </c>
      <c r="C50787" s="56"/>
      <c r="AC50787" s="56"/>
      <c r="AD50787" s="56"/>
      <c r="AE50787" s="56"/>
    </row>
    <row r="50788" spans="1:31" x14ac:dyDescent="0.25">
      <c r="A50788" s="41">
        <v>0</v>
      </c>
      <c r="C50788" s="56"/>
      <c r="AC50788" s="56"/>
      <c r="AD50788" s="56"/>
      <c r="AE50788" s="56"/>
    </row>
    <row r="50789" spans="1:31" x14ac:dyDescent="0.25">
      <c r="A50789" s="41">
        <v>0</v>
      </c>
      <c r="C50789" s="56"/>
      <c r="AC50789" s="56"/>
      <c r="AD50789" s="56"/>
      <c r="AE50789" s="56"/>
    </row>
    <row r="50790" spans="1:31" x14ac:dyDescent="0.25">
      <c r="A50790" s="41">
        <v>0</v>
      </c>
      <c r="C50790" s="56"/>
      <c r="AC50790" s="56"/>
      <c r="AD50790" s="56"/>
      <c r="AE50790" s="56"/>
    </row>
    <row r="50791" spans="1:31" x14ac:dyDescent="0.25">
      <c r="A50791" s="41">
        <v>0</v>
      </c>
      <c r="C50791" s="56"/>
      <c r="AC50791" s="56"/>
      <c r="AD50791" s="56"/>
      <c r="AE50791" s="56"/>
    </row>
    <row r="50792" spans="1:31" x14ac:dyDescent="0.25">
      <c r="A50792" s="41">
        <v>0</v>
      </c>
      <c r="C50792" s="56"/>
      <c r="AC50792" s="56"/>
      <c r="AD50792" s="56"/>
      <c r="AE50792" s="56"/>
    </row>
    <row r="50793" spans="1:31" x14ac:dyDescent="0.25">
      <c r="A50793" s="41">
        <v>0</v>
      </c>
      <c r="C50793" s="56"/>
      <c r="AC50793" s="56"/>
      <c r="AD50793" s="56"/>
      <c r="AE50793" s="56"/>
    </row>
    <row r="50794" spans="1:31" x14ac:dyDescent="0.25">
      <c r="A50794" s="41">
        <v>0</v>
      </c>
      <c r="C50794" s="56"/>
      <c r="AC50794" s="56"/>
      <c r="AD50794" s="56"/>
      <c r="AE50794" s="56"/>
    </row>
    <row r="50795" spans="1:31" x14ac:dyDescent="0.25">
      <c r="A50795" s="41">
        <v>0</v>
      </c>
      <c r="C50795" s="56"/>
      <c r="AC50795" s="56"/>
      <c r="AD50795" s="56"/>
      <c r="AE50795" s="56"/>
    </row>
    <row r="50796" spans="1:31" x14ac:dyDescent="0.25">
      <c r="A50796" s="41">
        <v>0</v>
      </c>
      <c r="C50796" s="56"/>
      <c r="AC50796" s="56"/>
      <c r="AD50796" s="56"/>
      <c r="AE50796" s="56"/>
    </row>
    <row r="50797" spans="1:31" x14ac:dyDescent="0.25">
      <c r="A50797" s="41">
        <v>0</v>
      </c>
      <c r="C50797" s="56"/>
      <c r="AC50797" s="56"/>
      <c r="AD50797" s="56"/>
      <c r="AE50797" s="56"/>
    </row>
    <row r="50798" spans="1:31" x14ac:dyDescent="0.25">
      <c r="A50798" s="41">
        <v>0</v>
      </c>
      <c r="C50798" s="56"/>
      <c r="AC50798" s="56"/>
      <c r="AD50798" s="56"/>
      <c r="AE50798" s="56"/>
    </row>
    <row r="50799" spans="1:31" x14ac:dyDescent="0.25">
      <c r="A50799" s="41">
        <v>0</v>
      </c>
      <c r="C50799" s="56"/>
      <c r="AC50799" s="56"/>
      <c r="AD50799" s="56"/>
      <c r="AE50799" s="56"/>
    </row>
    <row r="50800" spans="1:31" x14ac:dyDescent="0.25">
      <c r="A50800" s="41">
        <v>0</v>
      </c>
      <c r="C50800" s="56"/>
      <c r="AC50800" s="56"/>
      <c r="AD50800" s="56"/>
      <c r="AE50800" s="56"/>
    </row>
    <row r="50801" spans="1:31" x14ac:dyDescent="0.25">
      <c r="A50801" s="41">
        <v>0</v>
      </c>
      <c r="C50801" s="56"/>
      <c r="AC50801" s="56"/>
      <c r="AD50801" s="56"/>
      <c r="AE50801" s="56"/>
    </row>
    <row r="50802" spans="1:31" x14ac:dyDescent="0.25">
      <c r="A50802" s="41">
        <v>94</v>
      </c>
      <c r="C50802" s="56"/>
      <c r="AC50802" s="56"/>
      <c r="AD50802" s="56"/>
      <c r="AE50802" s="56"/>
    </row>
    <row r="50803" spans="1:31" x14ac:dyDescent="0.25">
      <c r="A50803" s="41">
        <v>0</v>
      </c>
      <c r="C50803" s="56"/>
      <c r="AC50803" s="56"/>
      <c r="AD50803" s="56"/>
      <c r="AE50803" s="56"/>
    </row>
    <row r="50804" spans="1:31" x14ac:dyDescent="0.25">
      <c r="A50804" s="41">
        <v>0</v>
      </c>
      <c r="C50804" s="56"/>
      <c r="AC50804" s="56"/>
      <c r="AD50804" s="56"/>
      <c r="AE50804" s="56"/>
    </row>
    <row r="50805" spans="1:31" x14ac:dyDescent="0.25">
      <c r="A50805" s="41">
        <v>0</v>
      </c>
      <c r="C50805" s="56"/>
      <c r="AC50805" s="56"/>
      <c r="AD50805" s="56"/>
      <c r="AE50805" s="56"/>
    </row>
    <row r="50806" spans="1:31" x14ac:dyDescent="0.25">
      <c r="A50806" s="41">
        <v>0</v>
      </c>
      <c r="C50806" s="56"/>
      <c r="AC50806" s="56"/>
      <c r="AD50806" s="56"/>
      <c r="AE50806" s="56"/>
    </row>
    <row r="50807" spans="1:31" x14ac:dyDescent="0.25">
      <c r="A50807" s="41">
        <v>0</v>
      </c>
      <c r="C50807" s="56"/>
      <c r="AC50807" s="56"/>
      <c r="AD50807" s="56"/>
      <c r="AE50807" s="56"/>
    </row>
    <row r="50808" spans="1:31" x14ac:dyDescent="0.25">
      <c r="A50808" s="41">
        <v>0</v>
      </c>
      <c r="C50808" s="56"/>
      <c r="AC50808" s="56"/>
      <c r="AD50808" s="56"/>
      <c r="AE50808" s="56"/>
    </row>
    <row r="50809" spans="1:31" x14ac:dyDescent="0.25">
      <c r="A50809" s="41">
        <v>0</v>
      </c>
      <c r="C50809" s="56"/>
      <c r="AC50809" s="56"/>
      <c r="AD50809" s="56"/>
      <c r="AE50809" s="56"/>
    </row>
    <row r="50810" spans="1:31" x14ac:dyDescent="0.25">
      <c r="A50810" s="41">
        <v>0</v>
      </c>
      <c r="C50810" s="56"/>
      <c r="AC50810" s="56"/>
      <c r="AD50810" s="56"/>
      <c r="AE50810" s="56"/>
    </row>
    <row r="50811" spans="1:31" x14ac:dyDescent="0.25">
      <c r="A50811" s="41">
        <v>0</v>
      </c>
      <c r="C50811" s="56"/>
      <c r="AC50811" s="56"/>
      <c r="AD50811" s="56"/>
      <c r="AE50811" s="56"/>
    </row>
    <row r="50812" spans="1:31" x14ac:dyDescent="0.25">
      <c r="A50812" s="41">
        <v>0</v>
      </c>
      <c r="C50812" s="56"/>
      <c r="AC50812" s="56"/>
      <c r="AD50812" s="56"/>
      <c r="AE50812" s="56"/>
    </row>
    <row r="50813" spans="1:31" x14ac:dyDescent="0.25">
      <c r="A50813" s="41">
        <v>0</v>
      </c>
      <c r="C50813" s="56"/>
      <c r="AC50813" s="56"/>
      <c r="AD50813" s="56"/>
      <c r="AE50813" s="56"/>
    </row>
    <row r="50814" spans="1:31" x14ac:dyDescent="0.25">
      <c r="A50814" s="41">
        <v>0</v>
      </c>
      <c r="C50814" s="56"/>
      <c r="AC50814" s="56"/>
      <c r="AD50814" s="56"/>
      <c r="AE50814" s="56"/>
    </row>
    <row r="50815" spans="1:31" x14ac:dyDescent="0.25">
      <c r="A50815" s="41">
        <v>0</v>
      </c>
      <c r="C50815" s="56"/>
      <c r="AC50815" s="56"/>
      <c r="AD50815" s="56"/>
      <c r="AE50815" s="56"/>
    </row>
    <row r="50816" spans="1:31" x14ac:dyDescent="0.25">
      <c r="A50816" s="41">
        <v>0</v>
      </c>
      <c r="C50816" s="56"/>
      <c r="AC50816" s="56"/>
      <c r="AD50816" s="56"/>
      <c r="AE50816" s="56"/>
    </row>
    <row r="50817" spans="1:31" x14ac:dyDescent="0.25">
      <c r="A50817" s="41">
        <v>0</v>
      </c>
      <c r="C50817" s="56"/>
      <c r="AC50817" s="56"/>
      <c r="AD50817" s="56"/>
      <c r="AE50817" s="56"/>
    </row>
    <row r="50818" spans="1:31" x14ac:dyDescent="0.25">
      <c r="A50818" s="41">
        <v>0</v>
      </c>
      <c r="C50818" s="56"/>
      <c r="AC50818" s="56"/>
      <c r="AD50818" s="56"/>
      <c r="AE50818" s="56"/>
    </row>
    <row r="50819" spans="1:31" x14ac:dyDescent="0.25">
      <c r="A50819" s="41">
        <v>0</v>
      </c>
      <c r="C50819" s="56"/>
      <c r="AC50819" s="56"/>
      <c r="AD50819" s="56"/>
      <c r="AE50819" s="56"/>
    </row>
    <row r="50820" spans="1:31" x14ac:dyDescent="0.25">
      <c r="A50820" s="41">
        <v>0</v>
      </c>
      <c r="C50820" s="56"/>
      <c r="AC50820" s="56"/>
      <c r="AD50820" s="56"/>
      <c r="AE50820" s="56"/>
    </row>
    <row r="50821" spans="1:31" x14ac:dyDescent="0.25">
      <c r="A50821" s="41">
        <v>0</v>
      </c>
      <c r="C50821" s="56"/>
      <c r="AC50821" s="56"/>
      <c r="AD50821" s="56"/>
      <c r="AE50821" s="56"/>
    </row>
    <row r="50822" spans="1:31" x14ac:dyDescent="0.25">
      <c r="A50822" s="41">
        <v>0</v>
      </c>
      <c r="C50822" s="56"/>
      <c r="AC50822" s="56"/>
      <c r="AD50822" s="56"/>
      <c r="AE50822" s="56"/>
    </row>
    <row r="50823" spans="1:31" x14ac:dyDescent="0.25">
      <c r="A50823" s="41">
        <v>0</v>
      </c>
      <c r="C50823" s="56"/>
      <c r="AC50823" s="56"/>
      <c r="AD50823" s="56"/>
      <c r="AE50823" s="56"/>
    </row>
    <row r="50824" spans="1:31" x14ac:dyDescent="0.25">
      <c r="A50824" s="41">
        <v>0</v>
      </c>
      <c r="C50824" s="56"/>
      <c r="AC50824" s="56"/>
      <c r="AD50824" s="56"/>
      <c r="AE50824" s="56"/>
    </row>
    <row r="50825" spans="1:31" x14ac:dyDescent="0.25">
      <c r="A50825" s="41">
        <v>0</v>
      </c>
      <c r="C50825" s="56"/>
      <c r="AC50825" s="56"/>
      <c r="AD50825" s="56"/>
      <c r="AE50825" s="56"/>
    </row>
    <row r="50826" spans="1:31" x14ac:dyDescent="0.25">
      <c r="A50826" s="41">
        <v>0</v>
      </c>
      <c r="C50826" s="56"/>
      <c r="AC50826" s="56"/>
      <c r="AD50826" s="56"/>
      <c r="AE50826" s="56"/>
    </row>
    <row r="50827" spans="1:31" x14ac:dyDescent="0.25">
      <c r="A50827" s="41">
        <v>0</v>
      </c>
      <c r="C50827" s="56"/>
      <c r="AC50827" s="56"/>
      <c r="AD50827" s="56"/>
      <c r="AE50827" s="56"/>
    </row>
    <row r="50828" spans="1:31" x14ac:dyDescent="0.25">
      <c r="A50828" s="41">
        <v>0</v>
      </c>
      <c r="C50828" s="56"/>
      <c r="AC50828" s="56"/>
      <c r="AD50828" s="56"/>
      <c r="AE50828" s="56"/>
    </row>
    <row r="50829" spans="1:31" x14ac:dyDescent="0.25">
      <c r="A50829" s="41">
        <v>0</v>
      </c>
      <c r="C50829" s="56"/>
      <c r="AC50829" s="56"/>
      <c r="AD50829" s="56"/>
      <c r="AE50829" s="56"/>
    </row>
    <row r="50830" spans="1:31" x14ac:dyDescent="0.25">
      <c r="A50830" s="41">
        <v>0</v>
      </c>
      <c r="C50830" s="56"/>
      <c r="AC50830" s="56"/>
      <c r="AD50830" s="56"/>
      <c r="AE50830" s="56"/>
    </row>
    <row r="50831" spans="1:31" x14ac:dyDescent="0.25">
      <c r="A50831" s="41">
        <v>0</v>
      </c>
      <c r="C50831" s="56"/>
      <c r="AC50831" s="56"/>
      <c r="AD50831" s="56"/>
      <c r="AE50831" s="56"/>
    </row>
    <row r="50832" spans="1:31" x14ac:dyDescent="0.25">
      <c r="A50832" s="41">
        <v>0</v>
      </c>
      <c r="C50832" s="56"/>
      <c r="AC50832" s="56"/>
      <c r="AD50832" s="56"/>
      <c r="AE50832" s="56"/>
    </row>
    <row r="50833" spans="1:31" x14ac:dyDescent="0.25">
      <c r="A50833" s="41">
        <v>0</v>
      </c>
      <c r="C50833" s="56"/>
      <c r="AC50833" s="56"/>
      <c r="AD50833" s="56"/>
      <c r="AE50833" s="56"/>
    </row>
    <row r="50834" spans="1:31" x14ac:dyDescent="0.25">
      <c r="A50834" s="41">
        <v>0</v>
      </c>
      <c r="C50834" s="56"/>
      <c r="AC50834" s="56"/>
      <c r="AD50834" s="56"/>
      <c r="AE50834" s="56"/>
    </row>
    <row r="50835" spans="1:31" x14ac:dyDescent="0.25">
      <c r="A50835" s="41">
        <v>0</v>
      </c>
      <c r="C50835" s="56"/>
      <c r="AC50835" s="56"/>
      <c r="AD50835" s="56"/>
      <c r="AE50835" s="56"/>
    </row>
    <row r="50836" spans="1:31" x14ac:dyDescent="0.25">
      <c r="A50836" s="41">
        <v>0</v>
      </c>
      <c r="C50836" s="56"/>
      <c r="AC50836" s="56"/>
      <c r="AD50836" s="56"/>
      <c r="AE50836" s="56"/>
    </row>
    <row r="50837" spans="1:31" x14ac:dyDescent="0.25">
      <c r="A50837" s="41">
        <v>0</v>
      </c>
      <c r="C50837" s="56"/>
      <c r="AC50837" s="56"/>
      <c r="AD50837" s="56"/>
      <c r="AE50837" s="56"/>
    </row>
    <row r="50838" spans="1:31" x14ac:dyDescent="0.25">
      <c r="A50838" s="41">
        <v>0</v>
      </c>
      <c r="C50838" s="56"/>
      <c r="AC50838" s="56"/>
      <c r="AD50838" s="56"/>
      <c r="AE50838" s="56"/>
    </row>
    <row r="50839" spans="1:31" x14ac:dyDescent="0.25">
      <c r="A50839" s="41">
        <v>0</v>
      </c>
      <c r="C50839" s="56"/>
      <c r="AC50839" s="56"/>
      <c r="AD50839" s="56"/>
      <c r="AE50839" s="56"/>
    </row>
    <row r="50840" spans="1:31" x14ac:dyDescent="0.25">
      <c r="A50840" s="41">
        <v>0</v>
      </c>
      <c r="C50840" s="56"/>
      <c r="AC50840" s="56"/>
      <c r="AD50840" s="56"/>
      <c r="AE50840" s="56"/>
    </row>
    <row r="50841" spans="1:31" x14ac:dyDescent="0.25">
      <c r="A50841" s="41">
        <v>0</v>
      </c>
      <c r="C50841" s="56"/>
      <c r="AC50841" s="56"/>
      <c r="AD50841" s="56"/>
      <c r="AE50841" s="56"/>
    </row>
    <row r="50842" spans="1:31" x14ac:dyDescent="0.25">
      <c r="A50842" s="41">
        <v>0</v>
      </c>
      <c r="C50842" s="56"/>
      <c r="AC50842" s="56"/>
      <c r="AD50842" s="56"/>
      <c r="AE50842" s="56"/>
    </row>
    <row r="50843" spans="1:31" x14ac:dyDescent="0.25">
      <c r="A50843" s="41">
        <v>0</v>
      </c>
      <c r="C50843" s="56"/>
      <c r="AC50843" s="56"/>
      <c r="AD50843" s="56"/>
      <c r="AE50843" s="56"/>
    </row>
    <row r="50844" spans="1:31" x14ac:dyDescent="0.25">
      <c r="A50844" s="41">
        <v>0</v>
      </c>
      <c r="C50844" s="56"/>
      <c r="AC50844" s="56"/>
      <c r="AD50844" s="56"/>
      <c r="AE50844" s="56"/>
    </row>
    <row r="50845" spans="1:31" x14ac:dyDescent="0.25">
      <c r="A50845" s="41">
        <v>0</v>
      </c>
      <c r="C50845" s="56"/>
      <c r="AC50845" s="56"/>
      <c r="AD50845" s="56"/>
      <c r="AE50845" s="56"/>
    </row>
    <row r="50846" spans="1:31" x14ac:dyDescent="0.25">
      <c r="A50846" s="41">
        <v>0</v>
      </c>
      <c r="C50846" s="56"/>
      <c r="AC50846" s="56"/>
      <c r="AD50846" s="56"/>
      <c r="AE50846" s="56"/>
    </row>
    <row r="50847" spans="1:31" x14ac:dyDescent="0.25">
      <c r="A50847" s="41">
        <v>0</v>
      </c>
      <c r="C50847" s="56"/>
      <c r="AC50847" s="56"/>
      <c r="AD50847" s="56"/>
      <c r="AE50847" s="56"/>
    </row>
    <row r="50848" spans="1:31" x14ac:dyDescent="0.25">
      <c r="A50848" s="41">
        <v>0</v>
      </c>
      <c r="C50848" s="56"/>
      <c r="AC50848" s="56"/>
      <c r="AD50848" s="56"/>
      <c r="AE50848" s="56"/>
    </row>
    <row r="50849" spans="1:31" x14ac:dyDescent="0.25">
      <c r="A50849" s="41">
        <v>0</v>
      </c>
      <c r="C50849" s="56"/>
      <c r="AC50849" s="56"/>
      <c r="AD50849" s="56"/>
      <c r="AE50849" s="56"/>
    </row>
    <row r="50850" spans="1:31" x14ac:dyDescent="0.25">
      <c r="A50850" s="41">
        <v>0</v>
      </c>
      <c r="C50850" s="56"/>
      <c r="AC50850" s="56"/>
      <c r="AD50850" s="56"/>
      <c r="AE50850" s="56"/>
    </row>
    <row r="50851" spans="1:31" x14ac:dyDescent="0.25">
      <c r="A50851" s="41">
        <v>0</v>
      </c>
      <c r="C50851" s="56"/>
      <c r="AC50851" s="56"/>
      <c r="AD50851" s="56"/>
      <c r="AE50851" s="56"/>
    </row>
    <row r="50852" spans="1:31" x14ac:dyDescent="0.25">
      <c r="A50852" s="41">
        <v>0</v>
      </c>
      <c r="C50852" s="56"/>
      <c r="AC50852" s="56"/>
      <c r="AD50852" s="56"/>
      <c r="AE50852" s="56"/>
    </row>
    <row r="50853" spans="1:31" x14ac:dyDescent="0.25">
      <c r="A50853" s="41">
        <v>0</v>
      </c>
      <c r="C50853" s="56"/>
      <c r="AC50853" s="56"/>
      <c r="AD50853" s="56"/>
      <c r="AE50853" s="56"/>
    </row>
    <row r="50854" spans="1:31" x14ac:dyDescent="0.25">
      <c r="A50854" s="41">
        <v>0</v>
      </c>
      <c r="C50854" s="56"/>
      <c r="AC50854" s="56"/>
      <c r="AD50854" s="56"/>
      <c r="AE50854" s="56"/>
    </row>
    <row r="50855" spans="1:31" x14ac:dyDescent="0.25">
      <c r="A50855" s="41">
        <v>0</v>
      </c>
      <c r="C50855" s="56"/>
      <c r="AC50855" s="56"/>
      <c r="AD50855" s="56"/>
      <c r="AE50855" s="56"/>
    </row>
    <row r="50856" spans="1:31" x14ac:dyDescent="0.25">
      <c r="A50856" s="41">
        <v>0</v>
      </c>
      <c r="C50856" s="56"/>
      <c r="AC50856" s="56"/>
      <c r="AD50856" s="56"/>
      <c r="AE50856" s="56"/>
    </row>
    <row r="50857" spans="1:31" x14ac:dyDescent="0.25">
      <c r="A50857" s="41">
        <v>0</v>
      </c>
      <c r="C50857" s="56"/>
      <c r="AC50857" s="56"/>
      <c r="AD50857" s="56"/>
      <c r="AE50857" s="56"/>
    </row>
    <row r="50858" spans="1:31" x14ac:dyDescent="0.25">
      <c r="A50858" s="41">
        <v>0</v>
      </c>
      <c r="C50858" s="56"/>
      <c r="AC50858" s="56"/>
      <c r="AD50858" s="56"/>
      <c r="AE50858" s="56"/>
    </row>
    <row r="50859" spans="1:31" x14ac:dyDescent="0.25">
      <c r="A50859" s="41">
        <v>0</v>
      </c>
      <c r="C50859" s="56"/>
      <c r="AC50859" s="56"/>
      <c r="AD50859" s="56"/>
      <c r="AE50859" s="56"/>
    </row>
    <row r="50860" spans="1:31" x14ac:dyDescent="0.25">
      <c r="A50860" s="41">
        <v>0</v>
      </c>
      <c r="C50860" s="56"/>
      <c r="AC50860" s="56"/>
      <c r="AD50860" s="56"/>
      <c r="AE50860" s="56"/>
    </row>
    <row r="50861" spans="1:31" x14ac:dyDescent="0.25">
      <c r="A50861" s="41">
        <v>0</v>
      </c>
      <c r="C50861" s="56"/>
      <c r="AC50861" s="56"/>
      <c r="AD50861" s="56"/>
      <c r="AE50861" s="56"/>
    </row>
    <row r="50862" spans="1:31" x14ac:dyDescent="0.25">
      <c r="A50862" s="41">
        <v>0</v>
      </c>
      <c r="C50862" s="56"/>
      <c r="AC50862" s="56"/>
      <c r="AD50862" s="56"/>
      <c r="AE50862" s="56"/>
    </row>
    <row r="50863" spans="1:31" x14ac:dyDescent="0.25">
      <c r="A50863" s="41">
        <v>0</v>
      </c>
      <c r="C50863" s="56"/>
      <c r="AC50863" s="56"/>
      <c r="AD50863" s="56"/>
      <c r="AE50863" s="56"/>
    </row>
    <row r="50864" spans="1:31" x14ac:dyDescent="0.25">
      <c r="A50864" s="41">
        <v>0</v>
      </c>
      <c r="C50864" s="56"/>
      <c r="AC50864" s="56"/>
      <c r="AD50864" s="56"/>
      <c r="AE50864" s="56"/>
    </row>
    <row r="50865" spans="1:31" x14ac:dyDescent="0.25">
      <c r="A50865" s="41">
        <v>0</v>
      </c>
      <c r="C50865" s="56"/>
      <c r="AC50865" s="56"/>
      <c r="AD50865" s="56"/>
      <c r="AE50865" s="56"/>
    </row>
    <row r="50866" spans="1:31" x14ac:dyDescent="0.25">
      <c r="A50866" s="41">
        <v>0</v>
      </c>
      <c r="C50866" s="56"/>
      <c r="AC50866" s="56"/>
      <c r="AD50866" s="56"/>
      <c r="AE50866" s="56"/>
    </row>
    <row r="50867" spans="1:31" x14ac:dyDescent="0.25">
      <c r="A50867" s="41">
        <v>0</v>
      </c>
      <c r="C50867" s="56"/>
      <c r="AC50867" s="56"/>
      <c r="AD50867" s="56"/>
      <c r="AE50867" s="56"/>
    </row>
    <row r="50868" spans="1:31" x14ac:dyDescent="0.25">
      <c r="A50868" s="41">
        <v>0</v>
      </c>
      <c r="C50868" s="56"/>
      <c r="AC50868" s="56"/>
      <c r="AD50868" s="56"/>
      <c r="AE50868" s="56"/>
    </row>
    <row r="50869" spans="1:31" x14ac:dyDescent="0.25">
      <c r="A50869" s="41">
        <v>0</v>
      </c>
      <c r="C50869" s="56"/>
      <c r="AC50869" s="56"/>
      <c r="AD50869" s="56"/>
      <c r="AE50869" s="56"/>
    </row>
    <row r="50870" spans="1:31" x14ac:dyDescent="0.25">
      <c r="A50870" s="41">
        <v>0</v>
      </c>
      <c r="C50870" s="56"/>
      <c r="AC50870" s="56"/>
      <c r="AD50870" s="56"/>
      <c r="AE50870" s="56"/>
    </row>
    <row r="50871" spans="1:31" x14ac:dyDescent="0.25">
      <c r="A50871" s="41">
        <v>0</v>
      </c>
      <c r="C50871" s="56"/>
      <c r="AC50871" s="56"/>
      <c r="AD50871" s="56"/>
      <c r="AE50871" s="56"/>
    </row>
    <row r="50872" spans="1:31" x14ac:dyDescent="0.25">
      <c r="A50872" s="41">
        <v>0</v>
      </c>
      <c r="C50872" s="56"/>
      <c r="AC50872" s="56"/>
      <c r="AD50872" s="56"/>
      <c r="AE50872" s="56"/>
    </row>
    <row r="50873" spans="1:31" x14ac:dyDescent="0.25">
      <c r="A50873" s="41">
        <v>0</v>
      </c>
      <c r="C50873" s="56"/>
      <c r="AC50873" s="56"/>
      <c r="AD50873" s="56"/>
      <c r="AE50873" s="56"/>
    </row>
    <row r="50874" spans="1:31" x14ac:dyDescent="0.25">
      <c r="A50874" s="41">
        <v>0</v>
      </c>
      <c r="C50874" s="56"/>
      <c r="AC50874" s="56"/>
      <c r="AD50874" s="56"/>
      <c r="AE50874" s="56"/>
    </row>
    <row r="50875" spans="1:31" x14ac:dyDescent="0.25">
      <c r="A50875" s="41">
        <v>0</v>
      </c>
      <c r="C50875" s="56"/>
      <c r="AC50875" s="56"/>
      <c r="AD50875" s="56"/>
      <c r="AE50875" s="56"/>
    </row>
    <row r="50876" spans="1:31" x14ac:dyDescent="0.25">
      <c r="A50876" s="41">
        <v>0</v>
      </c>
      <c r="C50876" s="56"/>
      <c r="AC50876" s="56"/>
      <c r="AD50876" s="56"/>
      <c r="AE50876" s="56"/>
    </row>
    <row r="50877" spans="1:31" x14ac:dyDescent="0.25">
      <c r="A50877" s="41">
        <v>0</v>
      </c>
      <c r="C50877" s="56"/>
      <c r="AC50877" s="56"/>
      <c r="AD50877" s="56"/>
      <c r="AE50877" s="56"/>
    </row>
    <row r="50878" spans="1:31" x14ac:dyDescent="0.25">
      <c r="A50878" s="41">
        <v>0</v>
      </c>
      <c r="C50878" s="56"/>
      <c r="AC50878" s="56"/>
      <c r="AD50878" s="56"/>
      <c r="AE50878" s="56"/>
    </row>
    <row r="50879" spans="1:31" x14ac:dyDescent="0.25">
      <c r="A50879" s="41">
        <v>0</v>
      </c>
      <c r="C50879" s="56"/>
      <c r="AC50879" s="56"/>
      <c r="AD50879" s="56"/>
      <c r="AE50879" s="56"/>
    </row>
    <row r="50880" spans="1:31" x14ac:dyDescent="0.25">
      <c r="A50880" s="41">
        <v>0</v>
      </c>
      <c r="C50880" s="56"/>
      <c r="AC50880" s="56"/>
      <c r="AD50880" s="56"/>
      <c r="AE50880" s="56"/>
    </row>
    <row r="50881" spans="1:31" x14ac:dyDescent="0.25">
      <c r="A50881" s="41">
        <v>0</v>
      </c>
      <c r="C50881" s="56"/>
      <c r="AC50881" s="56"/>
      <c r="AD50881" s="56"/>
      <c r="AE50881" s="56"/>
    </row>
    <row r="50882" spans="1:31" x14ac:dyDescent="0.25">
      <c r="A50882" s="41">
        <v>0</v>
      </c>
      <c r="C50882" s="56"/>
      <c r="AC50882" s="56"/>
      <c r="AD50882" s="56"/>
      <c r="AE50882" s="56"/>
    </row>
    <row r="50883" spans="1:31" x14ac:dyDescent="0.25">
      <c r="A50883" s="41">
        <v>0</v>
      </c>
      <c r="C50883" s="56"/>
      <c r="AC50883" s="56"/>
      <c r="AD50883" s="56"/>
      <c r="AE50883" s="56"/>
    </row>
    <row r="50884" spans="1:31" x14ac:dyDescent="0.25">
      <c r="A50884" s="41">
        <v>0</v>
      </c>
      <c r="C50884" s="56"/>
      <c r="AC50884" s="56"/>
      <c r="AD50884" s="56"/>
      <c r="AE50884" s="56"/>
    </row>
    <row r="50885" spans="1:31" x14ac:dyDescent="0.25">
      <c r="A50885" s="41">
        <v>0</v>
      </c>
      <c r="C50885" s="56"/>
      <c r="AC50885" s="56"/>
      <c r="AD50885" s="56"/>
      <c r="AE50885" s="56"/>
    </row>
    <row r="50886" spans="1:31" x14ac:dyDescent="0.25">
      <c r="A50886" s="41">
        <v>0</v>
      </c>
      <c r="C50886" s="56"/>
      <c r="AC50886" s="56"/>
      <c r="AD50886" s="56"/>
      <c r="AE50886" s="56"/>
    </row>
    <row r="50887" spans="1:31" x14ac:dyDescent="0.25">
      <c r="A50887" s="41">
        <v>0</v>
      </c>
      <c r="C50887" s="56"/>
      <c r="AC50887" s="56"/>
      <c r="AD50887" s="56"/>
      <c r="AE50887" s="56"/>
    </row>
    <row r="50888" spans="1:31" x14ac:dyDescent="0.25">
      <c r="A50888" s="41">
        <v>0</v>
      </c>
      <c r="C50888" s="56"/>
      <c r="AC50888" s="56"/>
      <c r="AD50888" s="56"/>
      <c r="AE50888" s="56"/>
    </row>
    <row r="50889" spans="1:31" x14ac:dyDescent="0.25">
      <c r="A50889" s="41">
        <v>0</v>
      </c>
      <c r="C50889" s="56"/>
      <c r="AC50889" s="56"/>
      <c r="AD50889" s="56"/>
      <c r="AE50889" s="56"/>
    </row>
    <row r="50890" spans="1:31" x14ac:dyDescent="0.25">
      <c r="A50890" s="41">
        <v>0</v>
      </c>
      <c r="C50890" s="56"/>
      <c r="AC50890" s="56"/>
      <c r="AD50890" s="56"/>
      <c r="AE50890" s="56"/>
    </row>
    <row r="50891" spans="1:31" x14ac:dyDescent="0.25">
      <c r="A50891" s="41">
        <v>0</v>
      </c>
      <c r="C50891" s="56"/>
      <c r="AC50891" s="56"/>
      <c r="AD50891" s="56"/>
      <c r="AE50891" s="56"/>
    </row>
    <row r="50892" spans="1:31" x14ac:dyDescent="0.25">
      <c r="A50892" s="41">
        <v>0</v>
      </c>
      <c r="C50892" s="56"/>
      <c r="AC50892" s="56"/>
      <c r="AD50892" s="56"/>
      <c r="AE50892" s="56"/>
    </row>
    <row r="50893" spans="1:31" x14ac:dyDescent="0.25">
      <c r="A50893" s="41">
        <v>0</v>
      </c>
      <c r="C50893" s="56"/>
      <c r="AC50893" s="56"/>
      <c r="AD50893" s="56"/>
      <c r="AE50893" s="56"/>
    </row>
    <row r="50894" spans="1:31" x14ac:dyDescent="0.25">
      <c r="A50894" s="41">
        <v>0</v>
      </c>
      <c r="C50894" s="56"/>
      <c r="AC50894" s="56"/>
      <c r="AD50894" s="56"/>
      <c r="AE50894" s="56"/>
    </row>
    <row r="50895" spans="1:31" x14ac:dyDescent="0.25">
      <c r="A50895" s="41">
        <v>0</v>
      </c>
      <c r="C50895" s="56"/>
      <c r="AC50895" s="56"/>
      <c r="AD50895" s="56"/>
      <c r="AE50895" s="56"/>
    </row>
    <row r="50896" spans="1:31" x14ac:dyDescent="0.25">
      <c r="A50896" s="41">
        <v>0</v>
      </c>
      <c r="C50896" s="56"/>
      <c r="AC50896" s="56"/>
      <c r="AD50896" s="56"/>
      <c r="AE50896" s="56"/>
    </row>
    <row r="50897" spans="1:31" x14ac:dyDescent="0.25">
      <c r="A50897" s="41">
        <v>0</v>
      </c>
      <c r="C50897" s="56"/>
      <c r="AC50897" s="56"/>
      <c r="AD50897" s="56"/>
      <c r="AE50897" s="56"/>
    </row>
    <row r="50898" spans="1:31" x14ac:dyDescent="0.25">
      <c r="A50898" s="41">
        <v>0</v>
      </c>
      <c r="C50898" s="56"/>
      <c r="AC50898" s="56"/>
      <c r="AD50898" s="56"/>
      <c r="AE50898" s="56"/>
    </row>
    <row r="50899" spans="1:31" x14ac:dyDescent="0.25">
      <c r="A50899" s="41">
        <v>0</v>
      </c>
      <c r="C50899" s="56"/>
      <c r="AC50899" s="56"/>
      <c r="AD50899" s="56"/>
      <c r="AE50899" s="56"/>
    </row>
    <row r="50900" spans="1:31" x14ac:dyDescent="0.25">
      <c r="A50900" s="41">
        <v>0</v>
      </c>
      <c r="C50900" s="56"/>
      <c r="AC50900" s="56"/>
      <c r="AD50900" s="56"/>
      <c r="AE50900" s="56"/>
    </row>
    <row r="50901" spans="1:31" x14ac:dyDescent="0.25">
      <c r="A50901" s="41">
        <v>0</v>
      </c>
      <c r="C50901" s="56"/>
      <c r="AC50901" s="56"/>
      <c r="AD50901" s="56"/>
      <c r="AE50901" s="56"/>
    </row>
    <row r="50902" spans="1:31" x14ac:dyDescent="0.25">
      <c r="A50902" s="41">
        <v>0</v>
      </c>
      <c r="C50902" s="56"/>
      <c r="AC50902" s="56"/>
      <c r="AD50902" s="56"/>
      <c r="AE50902" s="56"/>
    </row>
    <row r="50903" spans="1:31" x14ac:dyDescent="0.25">
      <c r="A50903" s="41">
        <v>0</v>
      </c>
      <c r="C50903" s="56"/>
      <c r="AC50903" s="56"/>
      <c r="AD50903" s="56"/>
      <c r="AE50903" s="56"/>
    </row>
    <row r="50904" spans="1:31" x14ac:dyDescent="0.25">
      <c r="A50904" s="41">
        <v>0</v>
      </c>
      <c r="C50904" s="56"/>
      <c r="AC50904" s="56"/>
      <c r="AD50904" s="56"/>
      <c r="AE50904" s="56"/>
    </row>
    <row r="50905" spans="1:31" x14ac:dyDescent="0.25">
      <c r="A50905" s="41">
        <v>0</v>
      </c>
      <c r="C50905" s="56"/>
      <c r="AC50905" s="56"/>
      <c r="AD50905" s="56"/>
      <c r="AE50905" s="56"/>
    </row>
    <row r="50906" spans="1:31" x14ac:dyDescent="0.25">
      <c r="A50906" s="41">
        <v>0</v>
      </c>
      <c r="C50906" s="56"/>
      <c r="AC50906" s="56"/>
      <c r="AD50906" s="56"/>
      <c r="AE50906" s="56"/>
    </row>
    <row r="50907" spans="1:31" x14ac:dyDescent="0.25">
      <c r="A50907" s="41">
        <v>0</v>
      </c>
      <c r="C50907" s="56"/>
      <c r="AC50907" s="56"/>
      <c r="AD50907" s="56"/>
      <c r="AE50907" s="56"/>
    </row>
    <row r="50908" spans="1:31" x14ac:dyDescent="0.25">
      <c r="A50908" s="41">
        <v>0</v>
      </c>
      <c r="C50908" s="56"/>
      <c r="AC50908" s="56"/>
      <c r="AD50908" s="56"/>
      <c r="AE50908" s="56"/>
    </row>
    <row r="50909" spans="1:31" x14ac:dyDescent="0.25">
      <c r="A50909" s="41">
        <v>0</v>
      </c>
      <c r="C50909" s="56"/>
      <c r="AC50909" s="56"/>
      <c r="AD50909" s="56"/>
      <c r="AE50909" s="56"/>
    </row>
    <row r="50910" spans="1:31" x14ac:dyDescent="0.25">
      <c r="A50910" s="41">
        <v>0</v>
      </c>
      <c r="C50910" s="56"/>
      <c r="AC50910" s="56"/>
      <c r="AD50910" s="56"/>
      <c r="AE50910" s="56"/>
    </row>
    <row r="50911" spans="1:31" x14ac:dyDescent="0.25">
      <c r="A50911" s="41">
        <v>0</v>
      </c>
      <c r="C50911" s="56"/>
      <c r="AC50911" s="56"/>
      <c r="AD50911" s="56"/>
      <c r="AE50911" s="56"/>
    </row>
    <row r="50912" spans="1:31" x14ac:dyDescent="0.25">
      <c r="A50912" s="41">
        <v>0</v>
      </c>
      <c r="C50912" s="56"/>
      <c r="AC50912" s="56"/>
      <c r="AD50912" s="56"/>
      <c r="AE50912" s="56"/>
    </row>
    <row r="50913" spans="1:31" x14ac:dyDescent="0.25">
      <c r="A50913" s="41">
        <v>0</v>
      </c>
      <c r="C50913" s="56"/>
      <c r="AC50913" s="56"/>
      <c r="AD50913" s="56"/>
      <c r="AE50913" s="56"/>
    </row>
    <row r="50914" spans="1:31" x14ac:dyDescent="0.25">
      <c r="A50914" s="41">
        <v>0</v>
      </c>
      <c r="C50914" s="56"/>
      <c r="AC50914" s="56"/>
      <c r="AD50914" s="56"/>
      <c r="AE50914" s="56"/>
    </row>
    <row r="50915" spans="1:31" x14ac:dyDescent="0.25">
      <c r="A50915" s="41">
        <v>0</v>
      </c>
      <c r="C50915" s="56"/>
      <c r="AC50915" s="56"/>
      <c r="AD50915" s="56"/>
      <c r="AE50915" s="56"/>
    </row>
    <row r="50916" spans="1:31" x14ac:dyDescent="0.25">
      <c r="A50916" s="41">
        <v>0</v>
      </c>
      <c r="C50916" s="56"/>
      <c r="AC50916" s="56"/>
      <c r="AD50916" s="56"/>
      <c r="AE50916" s="56"/>
    </row>
    <row r="50917" spans="1:31" x14ac:dyDescent="0.25">
      <c r="A50917" s="41">
        <v>0</v>
      </c>
      <c r="C50917" s="56"/>
      <c r="AC50917" s="56"/>
      <c r="AD50917" s="56"/>
      <c r="AE50917" s="56"/>
    </row>
    <row r="50918" spans="1:31" x14ac:dyDescent="0.25">
      <c r="A50918" s="41">
        <v>0</v>
      </c>
      <c r="C50918" s="56"/>
      <c r="AC50918" s="56"/>
      <c r="AD50918" s="56"/>
      <c r="AE50918" s="56"/>
    </row>
    <row r="50919" spans="1:31" x14ac:dyDescent="0.25">
      <c r="A50919" s="41">
        <v>0</v>
      </c>
      <c r="C50919" s="56"/>
      <c r="AC50919" s="56"/>
      <c r="AD50919" s="56"/>
      <c r="AE50919" s="56"/>
    </row>
    <row r="50920" spans="1:31" x14ac:dyDescent="0.25">
      <c r="A50920" s="41">
        <v>0</v>
      </c>
      <c r="C50920" s="56"/>
      <c r="AC50920" s="56"/>
      <c r="AD50920" s="56"/>
      <c r="AE50920" s="56"/>
    </row>
    <row r="50921" spans="1:31" x14ac:dyDescent="0.25">
      <c r="A50921" s="41">
        <v>0</v>
      </c>
      <c r="C50921" s="56"/>
      <c r="AC50921" s="56"/>
      <c r="AD50921" s="56"/>
      <c r="AE50921" s="56"/>
    </row>
    <row r="50922" spans="1:31" x14ac:dyDescent="0.25">
      <c r="A50922" s="41">
        <v>0</v>
      </c>
      <c r="C50922" s="56"/>
      <c r="AC50922" s="56"/>
      <c r="AD50922" s="56"/>
      <c r="AE50922" s="56"/>
    </row>
    <row r="50923" spans="1:31" x14ac:dyDescent="0.25">
      <c r="A50923" s="41">
        <v>0</v>
      </c>
      <c r="C50923" s="56"/>
      <c r="AC50923" s="56"/>
      <c r="AD50923" s="56"/>
      <c r="AE50923" s="56"/>
    </row>
    <row r="50924" spans="1:31" x14ac:dyDescent="0.25">
      <c r="A50924" s="41">
        <v>0</v>
      </c>
      <c r="C50924" s="56"/>
      <c r="AC50924" s="56"/>
      <c r="AD50924" s="56"/>
      <c r="AE50924" s="56"/>
    </row>
    <row r="50925" spans="1:31" x14ac:dyDescent="0.25">
      <c r="A50925" s="41">
        <v>0</v>
      </c>
      <c r="C50925" s="56"/>
      <c r="AC50925" s="56"/>
      <c r="AD50925" s="56"/>
      <c r="AE50925" s="56"/>
    </row>
    <row r="50926" spans="1:31" x14ac:dyDescent="0.25">
      <c r="A50926" s="41">
        <v>0</v>
      </c>
      <c r="C50926" s="56"/>
      <c r="AC50926" s="56"/>
      <c r="AD50926" s="56"/>
      <c r="AE50926" s="56"/>
    </row>
    <row r="50927" spans="1:31" x14ac:dyDescent="0.25">
      <c r="A50927" s="41">
        <v>0</v>
      </c>
      <c r="C50927" s="56"/>
      <c r="AC50927" s="56"/>
      <c r="AD50927" s="56"/>
      <c r="AE50927" s="56"/>
    </row>
    <row r="50928" spans="1:31" x14ac:dyDescent="0.25">
      <c r="A50928" s="41">
        <v>0</v>
      </c>
      <c r="C50928" s="56"/>
      <c r="AC50928" s="56"/>
      <c r="AD50928" s="56"/>
      <c r="AE50928" s="56"/>
    </row>
    <row r="50929" spans="1:31" x14ac:dyDescent="0.25">
      <c r="A50929" s="41">
        <v>0</v>
      </c>
      <c r="C50929" s="56"/>
      <c r="AC50929" s="56"/>
      <c r="AD50929" s="56"/>
      <c r="AE50929" s="56"/>
    </row>
    <row r="50930" spans="1:31" x14ac:dyDescent="0.25">
      <c r="A50930" s="41">
        <v>0</v>
      </c>
      <c r="C50930" s="56"/>
      <c r="AC50930" s="56"/>
      <c r="AD50930" s="56"/>
      <c r="AE50930" s="56"/>
    </row>
    <row r="50931" spans="1:31" x14ac:dyDescent="0.25">
      <c r="A50931" s="41">
        <v>0</v>
      </c>
      <c r="C50931" s="56"/>
      <c r="AC50931" s="56"/>
      <c r="AD50931" s="56"/>
      <c r="AE50931" s="56"/>
    </row>
    <row r="50932" spans="1:31" x14ac:dyDescent="0.25">
      <c r="A50932" s="41">
        <v>0</v>
      </c>
      <c r="C50932" s="56"/>
      <c r="AC50932" s="56"/>
      <c r="AD50932" s="56"/>
      <c r="AE50932" s="56"/>
    </row>
    <row r="50933" spans="1:31" x14ac:dyDescent="0.25">
      <c r="A50933" s="41">
        <v>0</v>
      </c>
      <c r="C50933" s="56"/>
      <c r="AC50933" s="56"/>
      <c r="AD50933" s="56"/>
      <c r="AE50933" s="56"/>
    </row>
    <row r="50934" spans="1:31" x14ac:dyDescent="0.25">
      <c r="A50934" s="41">
        <v>0</v>
      </c>
      <c r="C50934" s="56"/>
      <c r="AC50934" s="56"/>
      <c r="AD50934" s="56"/>
      <c r="AE50934" s="56"/>
    </row>
    <row r="50935" spans="1:31" x14ac:dyDescent="0.25">
      <c r="A50935" s="41">
        <v>0</v>
      </c>
      <c r="C50935" s="56"/>
      <c r="AC50935" s="56"/>
      <c r="AD50935" s="56"/>
      <c r="AE50935" s="56"/>
    </row>
    <row r="50936" spans="1:31" x14ac:dyDescent="0.25">
      <c r="A50936" s="41">
        <v>0</v>
      </c>
      <c r="C50936" s="56"/>
      <c r="AC50936" s="56"/>
      <c r="AD50936" s="56"/>
      <c r="AE50936" s="56"/>
    </row>
    <row r="50937" spans="1:31" x14ac:dyDescent="0.25">
      <c r="A50937" s="41">
        <v>0</v>
      </c>
      <c r="C50937" s="56"/>
      <c r="AC50937" s="56"/>
      <c r="AD50937" s="56"/>
      <c r="AE50937" s="56"/>
    </row>
    <row r="50938" spans="1:31" x14ac:dyDescent="0.25">
      <c r="A50938" s="41">
        <v>0</v>
      </c>
      <c r="C50938" s="56"/>
      <c r="AC50938" s="56"/>
      <c r="AD50938" s="56"/>
      <c r="AE50938" s="56"/>
    </row>
    <row r="50939" spans="1:31" x14ac:dyDescent="0.25">
      <c r="A50939" s="41">
        <v>0</v>
      </c>
      <c r="C50939" s="56"/>
      <c r="AC50939" s="56"/>
      <c r="AD50939" s="56"/>
      <c r="AE50939" s="56"/>
    </row>
    <row r="50940" spans="1:31" x14ac:dyDescent="0.25">
      <c r="A50940" s="41">
        <v>0</v>
      </c>
      <c r="C50940" s="56"/>
      <c r="AC50940" s="56"/>
      <c r="AD50940" s="56"/>
      <c r="AE50940" s="56"/>
    </row>
    <row r="50941" spans="1:31" x14ac:dyDescent="0.25">
      <c r="A50941" s="41">
        <v>0</v>
      </c>
      <c r="C50941" s="56"/>
      <c r="AC50941" s="56"/>
      <c r="AD50941" s="56"/>
      <c r="AE50941" s="56"/>
    </row>
    <row r="50942" spans="1:31" x14ac:dyDescent="0.25">
      <c r="A50942" s="41">
        <v>0</v>
      </c>
      <c r="C50942" s="56"/>
      <c r="AC50942" s="56"/>
      <c r="AD50942" s="56"/>
      <c r="AE50942" s="56"/>
    </row>
    <row r="50943" spans="1:31" x14ac:dyDescent="0.25">
      <c r="A50943" s="41">
        <v>0</v>
      </c>
      <c r="C50943" s="56"/>
      <c r="AC50943" s="56"/>
      <c r="AD50943" s="56"/>
      <c r="AE50943" s="56"/>
    </row>
    <row r="50944" spans="1:31" x14ac:dyDescent="0.25">
      <c r="A50944" s="41">
        <v>0</v>
      </c>
      <c r="C50944" s="56"/>
      <c r="AC50944" s="56"/>
      <c r="AD50944" s="56"/>
      <c r="AE50944" s="56"/>
    </row>
    <row r="50945" spans="1:31" x14ac:dyDescent="0.25">
      <c r="A50945" s="41">
        <v>0</v>
      </c>
      <c r="C50945" s="56"/>
      <c r="AC50945" s="56"/>
      <c r="AD50945" s="56"/>
      <c r="AE50945" s="56"/>
    </row>
    <row r="50946" spans="1:31" x14ac:dyDescent="0.25">
      <c r="A50946" s="41">
        <v>0</v>
      </c>
      <c r="C50946" s="56"/>
      <c r="AC50946" s="56"/>
      <c r="AD50946" s="56"/>
      <c r="AE50946" s="56"/>
    </row>
    <row r="50947" spans="1:31" x14ac:dyDescent="0.25">
      <c r="A50947" s="41">
        <v>0</v>
      </c>
      <c r="C50947" s="56"/>
      <c r="AC50947" s="56"/>
      <c r="AD50947" s="56"/>
      <c r="AE50947" s="56"/>
    </row>
    <row r="50948" spans="1:31" x14ac:dyDescent="0.25">
      <c r="A50948" s="41">
        <v>0</v>
      </c>
      <c r="C50948" s="56"/>
      <c r="AC50948" s="56"/>
      <c r="AD50948" s="56"/>
      <c r="AE50948" s="56"/>
    </row>
    <row r="50949" spans="1:31" x14ac:dyDescent="0.25">
      <c r="A50949" s="41">
        <v>0</v>
      </c>
      <c r="C50949" s="56"/>
      <c r="AC50949" s="56"/>
      <c r="AD50949" s="56"/>
      <c r="AE50949" s="56"/>
    </row>
    <row r="50950" spans="1:31" x14ac:dyDescent="0.25">
      <c r="A50950" s="41">
        <v>0</v>
      </c>
      <c r="C50950" s="56"/>
      <c r="AC50950" s="56"/>
      <c r="AD50950" s="56"/>
      <c r="AE50950" s="56"/>
    </row>
    <row r="50951" spans="1:31" x14ac:dyDescent="0.25">
      <c r="A50951" s="41">
        <v>0</v>
      </c>
      <c r="C50951" s="56"/>
      <c r="AC50951" s="56"/>
      <c r="AD50951" s="56"/>
      <c r="AE50951" s="56"/>
    </row>
    <row r="50952" spans="1:31" x14ac:dyDescent="0.25">
      <c r="A50952" s="41">
        <v>0</v>
      </c>
      <c r="C50952" s="56"/>
      <c r="AC50952" s="56"/>
      <c r="AD50952" s="56"/>
      <c r="AE50952" s="56"/>
    </row>
    <row r="50953" spans="1:31" x14ac:dyDescent="0.25">
      <c r="A50953" s="41">
        <v>0</v>
      </c>
      <c r="C50953" s="56"/>
      <c r="AC50953" s="56"/>
      <c r="AD50953" s="56"/>
      <c r="AE50953" s="56"/>
    </row>
    <row r="50954" spans="1:31" x14ac:dyDescent="0.25">
      <c r="A50954" s="41">
        <v>0</v>
      </c>
      <c r="C50954" s="56"/>
      <c r="AC50954" s="56"/>
      <c r="AD50954" s="56"/>
      <c r="AE50954" s="56"/>
    </row>
    <row r="50955" spans="1:31" x14ac:dyDescent="0.25">
      <c r="A50955" s="41">
        <v>0</v>
      </c>
      <c r="C50955" s="56"/>
      <c r="AC50955" s="56"/>
      <c r="AD50955" s="56"/>
      <c r="AE50955" s="56"/>
    </row>
    <row r="50956" spans="1:31" x14ac:dyDescent="0.25">
      <c r="A50956" s="41">
        <v>0</v>
      </c>
      <c r="C50956" s="56"/>
      <c r="AC50956" s="56"/>
      <c r="AD50956" s="56"/>
      <c r="AE50956" s="56"/>
    </row>
    <row r="50957" spans="1:31" x14ac:dyDescent="0.25">
      <c r="A50957" s="41">
        <v>0</v>
      </c>
      <c r="C50957" s="56"/>
      <c r="AC50957" s="56"/>
      <c r="AD50957" s="56"/>
      <c r="AE50957" s="56"/>
    </row>
    <row r="50958" spans="1:31" x14ac:dyDescent="0.25">
      <c r="A50958" s="41">
        <v>0</v>
      </c>
      <c r="C50958" s="56"/>
      <c r="AC50958" s="56"/>
      <c r="AD50958" s="56"/>
      <c r="AE50958" s="56"/>
    </row>
    <row r="50959" spans="1:31" x14ac:dyDescent="0.25">
      <c r="A50959" s="41">
        <v>0</v>
      </c>
      <c r="C50959" s="56"/>
      <c r="AC50959" s="56"/>
      <c r="AD50959" s="56"/>
      <c r="AE50959" s="56"/>
    </row>
    <row r="50960" spans="1:31" x14ac:dyDescent="0.25">
      <c r="A50960" s="41">
        <v>0</v>
      </c>
      <c r="C50960" s="56"/>
      <c r="AC50960" s="56"/>
      <c r="AD50960" s="56"/>
      <c r="AE50960" s="56"/>
    </row>
    <row r="50961" spans="1:31" x14ac:dyDescent="0.25">
      <c r="A50961" s="41">
        <v>0</v>
      </c>
      <c r="C50961" s="56"/>
      <c r="AC50961" s="56"/>
      <c r="AD50961" s="56"/>
      <c r="AE50961" s="56"/>
    </row>
    <row r="50962" spans="1:31" x14ac:dyDescent="0.25">
      <c r="A50962" s="41">
        <v>0</v>
      </c>
      <c r="C50962" s="56"/>
      <c r="AC50962" s="56"/>
      <c r="AD50962" s="56"/>
      <c r="AE50962" s="56"/>
    </row>
    <row r="50963" spans="1:31" x14ac:dyDescent="0.25">
      <c r="A50963" s="41">
        <v>0</v>
      </c>
      <c r="C50963" s="56"/>
      <c r="AC50963" s="56"/>
      <c r="AD50963" s="56"/>
      <c r="AE50963" s="56"/>
    </row>
    <row r="50964" spans="1:31" x14ac:dyDescent="0.25">
      <c r="A50964" s="41">
        <v>0</v>
      </c>
      <c r="C50964" s="56"/>
      <c r="AC50964" s="56"/>
      <c r="AD50964" s="56"/>
      <c r="AE50964" s="56"/>
    </row>
    <row r="50965" spans="1:31" x14ac:dyDescent="0.25">
      <c r="A50965" s="41">
        <v>0</v>
      </c>
      <c r="C50965" s="56"/>
      <c r="AC50965" s="56"/>
      <c r="AD50965" s="56"/>
      <c r="AE50965" s="56"/>
    </row>
    <row r="50966" spans="1:31" x14ac:dyDescent="0.25">
      <c r="A50966" s="41">
        <v>0</v>
      </c>
      <c r="C50966" s="56"/>
      <c r="AC50966" s="56"/>
      <c r="AD50966" s="56"/>
      <c r="AE50966" s="56"/>
    </row>
    <row r="50967" spans="1:31" x14ac:dyDescent="0.25">
      <c r="A50967" s="41">
        <v>0</v>
      </c>
      <c r="C50967" s="56"/>
      <c r="AC50967" s="56"/>
      <c r="AD50967" s="56"/>
      <c r="AE50967" s="56"/>
    </row>
    <row r="50968" spans="1:31" x14ac:dyDescent="0.25">
      <c r="A50968" s="41">
        <v>0</v>
      </c>
      <c r="C50968" s="56"/>
      <c r="AC50968" s="56"/>
      <c r="AD50968" s="56"/>
      <c r="AE50968" s="56"/>
    </row>
    <row r="50969" spans="1:31" x14ac:dyDescent="0.25">
      <c r="A50969" s="41">
        <v>0</v>
      </c>
      <c r="C50969" s="56"/>
      <c r="AC50969" s="56"/>
      <c r="AD50969" s="56"/>
      <c r="AE50969" s="56"/>
    </row>
    <row r="50970" spans="1:31" x14ac:dyDescent="0.25">
      <c r="A50970" s="41">
        <v>0</v>
      </c>
      <c r="C50970" s="56"/>
      <c r="AC50970" s="56"/>
      <c r="AD50970" s="56"/>
      <c r="AE50970" s="56"/>
    </row>
    <row r="50971" spans="1:31" x14ac:dyDescent="0.25">
      <c r="A50971" s="41">
        <v>0</v>
      </c>
      <c r="C50971" s="56"/>
      <c r="AC50971" s="56"/>
      <c r="AD50971" s="56"/>
      <c r="AE50971" s="56"/>
    </row>
    <row r="50972" spans="1:31" x14ac:dyDescent="0.25">
      <c r="A50972" s="41">
        <v>0</v>
      </c>
      <c r="C50972" s="56"/>
      <c r="AC50972" s="56"/>
      <c r="AD50972" s="56"/>
      <c r="AE50972" s="56"/>
    </row>
    <row r="50973" spans="1:31" x14ac:dyDescent="0.25">
      <c r="A50973" s="41">
        <v>0</v>
      </c>
      <c r="C50973" s="56"/>
      <c r="AC50973" s="56"/>
      <c r="AD50973" s="56"/>
      <c r="AE50973" s="56"/>
    </row>
    <row r="50974" spans="1:31" x14ac:dyDescent="0.25">
      <c r="A50974" s="41">
        <v>0</v>
      </c>
      <c r="C50974" s="56"/>
      <c r="AC50974" s="56"/>
      <c r="AD50974" s="56"/>
      <c r="AE50974" s="56"/>
    </row>
    <row r="50975" spans="1:31" x14ac:dyDescent="0.25">
      <c r="A50975" s="41">
        <v>0</v>
      </c>
      <c r="C50975" s="56"/>
      <c r="AC50975" s="56"/>
      <c r="AD50975" s="56"/>
      <c r="AE50975" s="56"/>
    </row>
    <row r="50976" spans="1:31" x14ac:dyDescent="0.25">
      <c r="A50976" s="41">
        <v>0</v>
      </c>
      <c r="C50976" s="56"/>
      <c r="AC50976" s="56"/>
      <c r="AD50976" s="56"/>
      <c r="AE50976" s="56"/>
    </row>
    <row r="50977" spans="1:31" x14ac:dyDescent="0.25">
      <c r="A50977" s="41">
        <v>0</v>
      </c>
      <c r="C50977" s="56"/>
      <c r="AC50977" s="56"/>
      <c r="AD50977" s="56"/>
      <c r="AE50977" s="56"/>
    </row>
    <row r="50978" spans="1:31" x14ac:dyDescent="0.25">
      <c r="A50978" s="41">
        <v>0</v>
      </c>
      <c r="C50978" s="56"/>
      <c r="AC50978" s="56"/>
      <c r="AD50978" s="56"/>
      <c r="AE50978" s="56"/>
    </row>
    <row r="50979" spans="1:31" x14ac:dyDescent="0.25">
      <c r="A50979" s="41">
        <v>0</v>
      </c>
      <c r="C50979" s="56"/>
      <c r="AC50979" s="56"/>
      <c r="AD50979" s="56"/>
      <c r="AE50979" s="56"/>
    </row>
    <row r="50980" spans="1:31" x14ac:dyDescent="0.25">
      <c r="A50980" s="41">
        <v>0</v>
      </c>
      <c r="C50980" s="56"/>
      <c r="AC50980" s="56"/>
      <c r="AD50980" s="56"/>
      <c r="AE50980" s="56"/>
    </row>
    <row r="50981" spans="1:31" x14ac:dyDescent="0.25">
      <c r="A50981" s="41">
        <v>0</v>
      </c>
      <c r="C50981" s="56"/>
      <c r="AC50981" s="56"/>
      <c r="AD50981" s="56"/>
      <c r="AE50981" s="56"/>
    </row>
    <row r="50982" spans="1:31" x14ac:dyDescent="0.25">
      <c r="A50982" s="41">
        <v>0</v>
      </c>
      <c r="C50982" s="56"/>
      <c r="AC50982" s="56"/>
      <c r="AD50982" s="56"/>
      <c r="AE50982" s="56"/>
    </row>
    <row r="50983" spans="1:31" x14ac:dyDescent="0.25">
      <c r="A50983" s="41">
        <v>0</v>
      </c>
      <c r="C50983" s="56"/>
      <c r="AC50983" s="56"/>
      <c r="AD50983" s="56"/>
      <c r="AE50983" s="56"/>
    </row>
    <row r="50984" spans="1:31" x14ac:dyDescent="0.25">
      <c r="A50984" s="41">
        <v>0</v>
      </c>
      <c r="C50984" s="56"/>
      <c r="AC50984" s="56"/>
      <c r="AD50984" s="56"/>
      <c r="AE50984" s="56"/>
    </row>
    <row r="50985" spans="1:31" x14ac:dyDescent="0.25">
      <c r="A50985" s="41">
        <v>0</v>
      </c>
      <c r="C50985" s="56"/>
      <c r="AC50985" s="56"/>
      <c r="AD50985" s="56"/>
      <c r="AE50985" s="56"/>
    </row>
    <row r="50986" spans="1:31" x14ac:dyDescent="0.25">
      <c r="A50986" s="41">
        <v>0</v>
      </c>
      <c r="C50986" s="56"/>
      <c r="AC50986" s="56"/>
      <c r="AD50986" s="56"/>
      <c r="AE50986" s="56"/>
    </row>
    <row r="50987" spans="1:31" x14ac:dyDescent="0.25">
      <c r="A50987" s="41">
        <v>0</v>
      </c>
      <c r="C50987" s="56"/>
      <c r="AC50987" s="56"/>
      <c r="AD50987" s="56"/>
      <c r="AE50987" s="56"/>
    </row>
    <row r="50988" spans="1:31" x14ac:dyDescent="0.25">
      <c r="A50988" s="41">
        <v>0</v>
      </c>
      <c r="C50988" s="56"/>
      <c r="AC50988" s="56"/>
      <c r="AD50988" s="56"/>
      <c r="AE50988" s="56"/>
    </row>
    <row r="50989" spans="1:31" x14ac:dyDescent="0.25">
      <c r="A50989" s="41">
        <v>0</v>
      </c>
      <c r="C50989" s="56"/>
      <c r="AC50989" s="56"/>
      <c r="AD50989" s="56"/>
      <c r="AE50989" s="56"/>
    </row>
    <row r="50990" spans="1:31" x14ac:dyDescent="0.25">
      <c r="A50990" s="41">
        <v>0</v>
      </c>
      <c r="C50990" s="56"/>
      <c r="AC50990" s="56"/>
      <c r="AD50990" s="56"/>
      <c r="AE50990" s="56"/>
    </row>
    <row r="50991" spans="1:31" x14ac:dyDescent="0.25">
      <c r="A50991" s="41">
        <v>0</v>
      </c>
      <c r="C50991" s="56"/>
      <c r="AC50991" s="56"/>
      <c r="AD50991" s="56"/>
      <c r="AE50991" s="56"/>
    </row>
    <row r="50992" spans="1:31" x14ac:dyDescent="0.25">
      <c r="A50992" s="41">
        <v>0</v>
      </c>
      <c r="C50992" s="56"/>
      <c r="AC50992" s="56"/>
      <c r="AD50992" s="56"/>
      <c r="AE50992" s="56"/>
    </row>
    <row r="50993" spans="1:31" x14ac:dyDescent="0.25">
      <c r="A50993" s="41">
        <v>0</v>
      </c>
      <c r="C50993" s="56"/>
      <c r="AC50993" s="56"/>
      <c r="AD50993" s="56"/>
      <c r="AE50993" s="56"/>
    </row>
    <row r="50994" spans="1:31" x14ac:dyDescent="0.25">
      <c r="A50994" s="41">
        <v>0</v>
      </c>
      <c r="C50994" s="56"/>
      <c r="AC50994" s="56"/>
      <c r="AD50994" s="56"/>
      <c r="AE50994" s="56"/>
    </row>
    <row r="50995" spans="1:31" x14ac:dyDescent="0.25">
      <c r="A50995" s="41">
        <v>0</v>
      </c>
      <c r="C50995" s="56"/>
      <c r="AC50995" s="56"/>
      <c r="AD50995" s="56"/>
      <c r="AE50995" s="56"/>
    </row>
    <row r="50996" spans="1:31" x14ac:dyDescent="0.25">
      <c r="A50996" s="41">
        <v>0</v>
      </c>
      <c r="C50996" s="56"/>
      <c r="AC50996" s="56"/>
      <c r="AD50996" s="56"/>
      <c r="AE50996" s="56"/>
    </row>
    <row r="50997" spans="1:31" x14ac:dyDescent="0.25">
      <c r="A50997" s="41">
        <v>0</v>
      </c>
      <c r="C50997" s="56"/>
      <c r="AC50997" s="56"/>
      <c r="AD50997" s="56"/>
      <c r="AE50997" s="56"/>
    </row>
    <row r="50998" spans="1:31" x14ac:dyDescent="0.25">
      <c r="A50998" s="41">
        <v>0</v>
      </c>
      <c r="C50998" s="56"/>
      <c r="AC50998" s="56"/>
      <c r="AD50998" s="56"/>
      <c r="AE50998" s="56"/>
    </row>
    <row r="50999" spans="1:31" x14ac:dyDescent="0.25">
      <c r="A50999" s="41">
        <v>0</v>
      </c>
      <c r="C50999" s="56"/>
      <c r="AC50999" s="56"/>
      <c r="AD50999" s="56"/>
      <c r="AE50999" s="56"/>
    </row>
    <row r="51000" spans="1:31" x14ac:dyDescent="0.25">
      <c r="A51000" s="41">
        <v>0</v>
      </c>
      <c r="C51000" s="56"/>
      <c r="AC51000" s="56"/>
      <c r="AD51000" s="56"/>
      <c r="AE51000" s="56"/>
    </row>
    <row r="51001" spans="1:31" x14ac:dyDescent="0.25">
      <c r="A51001" s="41">
        <v>0</v>
      </c>
      <c r="C51001" s="56"/>
      <c r="AC51001" s="56"/>
      <c r="AD51001" s="56"/>
      <c r="AE51001" s="56"/>
    </row>
    <row r="51002" spans="1:31" x14ac:dyDescent="0.25">
      <c r="A51002" s="41">
        <v>0</v>
      </c>
      <c r="C51002" s="56"/>
      <c r="AC51002" s="56"/>
      <c r="AD51002" s="56"/>
      <c r="AE51002" s="56"/>
    </row>
    <row r="51003" spans="1:31" x14ac:dyDescent="0.25">
      <c r="A51003" s="41">
        <v>0</v>
      </c>
      <c r="C51003" s="56"/>
      <c r="AC51003" s="56"/>
      <c r="AD51003" s="56"/>
      <c r="AE51003" s="56"/>
    </row>
    <row r="51004" spans="1:31" x14ac:dyDescent="0.25">
      <c r="A51004" s="41">
        <v>0</v>
      </c>
      <c r="C51004" s="56"/>
      <c r="AC51004" s="56"/>
      <c r="AD51004" s="56"/>
      <c r="AE51004" s="56"/>
    </row>
    <row r="51005" spans="1:31" x14ac:dyDescent="0.25">
      <c r="A51005" s="41">
        <v>0</v>
      </c>
      <c r="C51005" s="56"/>
      <c r="AC51005" s="56"/>
      <c r="AD51005" s="56"/>
      <c r="AE51005" s="56"/>
    </row>
    <row r="51006" spans="1:31" x14ac:dyDescent="0.25">
      <c r="A51006" s="41">
        <v>0</v>
      </c>
      <c r="C51006" s="56"/>
      <c r="AC51006" s="56"/>
      <c r="AD51006" s="56"/>
      <c r="AE51006" s="56"/>
    </row>
    <row r="51007" spans="1:31" x14ac:dyDescent="0.25">
      <c r="A51007" s="41">
        <v>0</v>
      </c>
      <c r="C51007" s="56"/>
      <c r="AC51007" s="56"/>
      <c r="AD51007" s="56"/>
      <c r="AE51007" s="56"/>
    </row>
    <row r="51008" spans="1:31" x14ac:dyDescent="0.25">
      <c r="A51008" s="41">
        <v>0</v>
      </c>
      <c r="C51008" s="56"/>
      <c r="AC51008" s="56"/>
      <c r="AD51008" s="56"/>
      <c r="AE51008" s="56"/>
    </row>
    <row r="51009" spans="1:31" x14ac:dyDescent="0.25">
      <c r="A51009" s="41">
        <v>0</v>
      </c>
      <c r="C51009" s="56"/>
      <c r="AC51009" s="56"/>
      <c r="AD51009" s="56"/>
      <c r="AE51009" s="56"/>
    </row>
    <row r="51010" spans="1:31" x14ac:dyDescent="0.25">
      <c r="A51010" s="41">
        <v>0</v>
      </c>
      <c r="C51010" s="56"/>
      <c r="AC51010" s="56"/>
      <c r="AD51010" s="56"/>
      <c r="AE51010" s="56"/>
    </row>
    <row r="51011" spans="1:31" x14ac:dyDescent="0.25">
      <c r="A51011" s="41">
        <v>0</v>
      </c>
      <c r="C51011" s="56"/>
      <c r="AC51011" s="56"/>
      <c r="AD51011" s="56"/>
      <c r="AE51011" s="56"/>
    </row>
    <row r="51012" spans="1:31" x14ac:dyDescent="0.25">
      <c r="A51012" s="41">
        <v>0</v>
      </c>
      <c r="C51012" s="56"/>
      <c r="AC51012" s="56"/>
      <c r="AD51012" s="56"/>
      <c r="AE51012" s="56"/>
    </row>
    <row r="51013" spans="1:31" x14ac:dyDescent="0.25">
      <c r="A51013" s="41">
        <v>0</v>
      </c>
      <c r="C51013" s="56"/>
      <c r="AC51013" s="56"/>
      <c r="AD51013" s="56"/>
      <c r="AE51013" s="56"/>
    </row>
    <row r="51014" spans="1:31" x14ac:dyDescent="0.25">
      <c r="A51014" s="41">
        <v>0</v>
      </c>
      <c r="C51014" s="56"/>
      <c r="AC51014" s="56"/>
      <c r="AD51014" s="56"/>
      <c r="AE51014" s="56"/>
    </row>
    <row r="51015" spans="1:31" x14ac:dyDescent="0.25">
      <c r="A51015" s="41">
        <v>0</v>
      </c>
      <c r="C51015" s="56"/>
      <c r="AC51015" s="56"/>
      <c r="AD51015" s="56"/>
      <c r="AE51015" s="56"/>
    </row>
    <row r="51016" spans="1:31" x14ac:dyDescent="0.25">
      <c r="A51016" s="41">
        <v>0</v>
      </c>
      <c r="C51016" s="56"/>
      <c r="AC51016" s="56"/>
      <c r="AD51016" s="56"/>
      <c r="AE51016" s="56"/>
    </row>
    <row r="51017" spans="1:31" x14ac:dyDescent="0.25">
      <c r="A51017" s="41">
        <v>0</v>
      </c>
      <c r="C51017" s="56"/>
      <c r="AC51017" s="56"/>
      <c r="AD51017" s="56"/>
      <c r="AE51017" s="56"/>
    </row>
    <row r="51018" spans="1:31" x14ac:dyDescent="0.25">
      <c r="A51018" s="41">
        <v>0</v>
      </c>
      <c r="C51018" s="56"/>
      <c r="AC51018" s="56"/>
      <c r="AD51018" s="56"/>
      <c r="AE51018" s="56"/>
    </row>
    <row r="51019" spans="1:31" x14ac:dyDescent="0.25">
      <c r="A51019" s="41">
        <v>0</v>
      </c>
      <c r="C51019" s="56"/>
      <c r="AC51019" s="56"/>
      <c r="AD51019" s="56"/>
      <c r="AE51019" s="56"/>
    </row>
    <row r="51020" spans="1:31" x14ac:dyDescent="0.25">
      <c r="A51020" s="41">
        <v>0</v>
      </c>
      <c r="C51020" s="56"/>
      <c r="AC51020" s="56"/>
      <c r="AD51020" s="56"/>
      <c r="AE51020" s="56"/>
    </row>
    <row r="51021" spans="1:31" x14ac:dyDescent="0.25">
      <c r="A51021" s="41">
        <v>0</v>
      </c>
      <c r="C51021" s="56"/>
      <c r="AC51021" s="56"/>
      <c r="AD51021" s="56"/>
      <c r="AE51021" s="56"/>
    </row>
    <row r="51022" spans="1:31" x14ac:dyDescent="0.25">
      <c r="A51022" s="41">
        <v>0</v>
      </c>
      <c r="C51022" s="56"/>
      <c r="AC51022" s="56"/>
      <c r="AD51022" s="56"/>
      <c r="AE51022" s="56"/>
    </row>
    <row r="51023" spans="1:31" x14ac:dyDescent="0.25">
      <c r="A51023" s="41">
        <v>0</v>
      </c>
      <c r="C51023" s="56"/>
      <c r="AC51023" s="56"/>
      <c r="AD51023" s="56"/>
      <c r="AE51023" s="56"/>
    </row>
    <row r="51024" spans="1:31" x14ac:dyDescent="0.25">
      <c r="A51024" s="41">
        <v>0</v>
      </c>
      <c r="C51024" s="56"/>
      <c r="AC51024" s="56"/>
      <c r="AD51024" s="56"/>
      <c r="AE51024" s="56"/>
    </row>
    <row r="51025" spans="1:31" x14ac:dyDescent="0.25">
      <c r="A51025" s="41">
        <v>61521</v>
      </c>
      <c r="C51025" s="56"/>
      <c r="AC51025" s="56"/>
      <c r="AD51025" s="56"/>
      <c r="AE51025" s="56"/>
    </row>
    <row r="51026" spans="1:31" x14ac:dyDescent="0.25">
      <c r="A51026" s="41">
        <v>0</v>
      </c>
      <c r="C51026" s="56"/>
      <c r="AC51026" s="56"/>
      <c r="AD51026" s="56"/>
      <c r="AE51026" s="56"/>
    </row>
    <row r="51027" spans="1:31" x14ac:dyDescent="0.25">
      <c r="A51027" s="41">
        <v>0</v>
      </c>
      <c r="C51027" s="56"/>
      <c r="AC51027" s="56"/>
      <c r="AD51027" s="56"/>
      <c r="AE51027" s="56"/>
    </row>
    <row r="51028" spans="1:31" x14ac:dyDescent="0.25">
      <c r="A51028" s="41">
        <v>0</v>
      </c>
      <c r="C51028" s="56"/>
      <c r="AC51028" s="56"/>
      <c r="AD51028" s="56"/>
      <c r="AE51028" s="56"/>
    </row>
    <row r="51029" spans="1:31" x14ac:dyDescent="0.25">
      <c r="A51029" s="41">
        <v>0</v>
      </c>
      <c r="C51029" s="56"/>
      <c r="AC51029" s="56"/>
      <c r="AD51029" s="56"/>
      <c r="AE51029" s="56"/>
    </row>
    <row r="51030" spans="1:31" x14ac:dyDescent="0.25">
      <c r="A51030" s="41">
        <v>0</v>
      </c>
      <c r="C51030" s="56"/>
      <c r="AC51030" s="56"/>
      <c r="AD51030" s="56"/>
      <c r="AE51030" s="56"/>
    </row>
    <row r="51031" spans="1:31" x14ac:dyDescent="0.25">
      <c r="A51031" s="41">
        <v>0</v>
      </c>
      <c r="C51031" s="56"/>
      <c r="AC51031" s="56"/>
      <c r="AD51031" s="56"/>
      <c r="AE51031" s="56"/>
    </row>
    <row r="51032" spans="1:31" x14ac:dyDescent="0.25">
      <c r="A51032" s="41">
        <v>0</v>
      </c>
      <c r="C51032" s="56"/>
      <c r="AC51032" s="56"/>
      <c r="AD51032" s="56"/>
      <c r="AE51032" s="56"/>
    </row>
    <row r="51033" spans="1:31" x14ac:dyDescent="0.25">
      <c r="A51033" s="41">
        <v>0</v>
      </c>
      <c r="C51033" s="56"/>
      <c r="AC51033" s="56"/>
      <c r="AD51033" s="56"/>
      <c r="AE51033" s="56"/>
    </row>
    <row r="51034" spans="1:31" x14ac:dyDescent="0.25">
      <c r="A51034" s="41">
        <v>0</v>
      </c>
      <c r="C51034" s="56"/>
      <c r="AC51034" s="56"/>
      <c r="AD51034" s="56"/>
      <c r="AE51034" s="56"/>
    </row>
    <row r="51035" spans="1:31" x14ac:dyDescent="0.25">
      <c r="A51035" s="41">
        <v>0</v>
      </c>
      <c r="C51035" s="56"/>
      <c r="AC51035" s="56"/>
      <c r="AD51035" s="56"/>
      <c r="AE51035" s="56"/>
    </row>
    <row r="51036" spans="1:31" x14ac:dyDescent="0.25">
      <c r="A51036" s="41">
        <v>0</v>
      </c>
      <c r="C51036" s="56"/>
      <c r="AC51036" s="56"/>
      <c r="AD51036" s="56"/>
      <c r="AE51036" s="56"/>
    </row>
    <row r="51037" spans="1:31" x14ac:dyDescent="0.25">
      <c r="A51037" s="41">
        <v>0</v>
      </c>
      <c r="C51037" s="56"/>
      <c r="AC51037" s="56"/>
      <c r="AD51037" s="56"/>
      <c r="AE51037" s="56"/>
    </row>
    <row r="51038" spans="1:31" x14ac:dyDescent="0.25">
      <c r="A51038" s="41">
        <v>0</v>
      </c>
      <c r="C51038" s="56"/>
      <c r="AC51038" s="56"/>
      <c r="AD51038" s="56"/>
      <c r="AE51038" s="56"/>
    </row>
    <row r="51039" spans="1:31" x14ac:dyDescent="0.25">
      <c r="A51039" s="41">
        <v>0</v>
      </c>
      <c r="C51039" s="56"/>
      <c r="AC51039" s="56"/>
      <c r="AD51039" s="56"/>
      <c r="AE51039" s="56"/>
    </row>
    <row r="51040" spans="1:31" x14ac:dyDescent="0.25">
      <c r="A51040" s="41">
        <v>0</v>
      </c>
      <c r="C51040" s="56"/>
      <c r="AC51040" s="56"/>
      <c r="AD51040" s="56"/>
      <c r="AE51040" s="56"/>
    </row>
    <row r="51041" spans="1:31" x14ac:dyDescent="0.25">
      <c r="A51041" s="41">
        <v>0</v>
      </c>
      <c r="C51041" s="56"/>
      <c r="AC51041" s="56"/>
      <c r="AD51041" s="56"/>
      <c r="AE51041" s="56"/>
    </row>
    <row r="51042" spans="1:31" x14ac:dyDescent="0.25">
      <c r="A51042" s="41">
        <v>0</v>
      </c>
      <c r="C51042" s="56"/>
      <c r="AC51042" s="56"/>
      <c r="AD51042" s="56"/>
      <c r="AE51042" s="56"/>
    </row>
    <row r="51043" spans="1:31" x14ac:dyDescent="0.25">
      <c r="A51043" s="41">
        <v>0</v>
      </c>
      <c r="C51043" s="56"/>
      <c r="AC51043" s="56"/>
      <c r="AD51043" s="56"/>
      <c r="AE51043" s="56"/>
    </row>
    <row r="51044" spans="1:31" x14ac:dyDescent="0.25">
      <c r="A51044" s="41">
        <v>0</v>
      </c>
      <c r="C51044" s="56"/>
      <c r="AC51044" s="56"/>
      <c r="AD51044" s="56"/>
      <c r="AE51044" s="56"/>
    </row>
    <row r="51045" spans="1:31" x14ac:dyDescent="0.25">
      <c r="A51045" s="41">
        <v>0</v>
      </c>
      <c r="C51045" s="56"/>
      <c r="AC51045" s="56"/>
      <c r="AD51045" s="56"/>
      <c r="AE51045" s="56"/>
    </row>
    <row r="51046" spans="1:31" x14ac:dyDescent="0.25">
      <c r="A51046" s="41">
        <v>0</v>
      </c>
      <c r="C51046" s="56"/>
      <c r="AC51046" s="56"/>
      <c r="AD51046" s="56"/>
      <c r="AE51046" s="56"/>
    </row>
    <row r="51047" spans="1:31" x14ac:dyDescent="0.25">
      <c r="A51047" s="41">
        <v>0</v>
      </c>
      <c r="C51047" s="56"/>
      <c r="AC51047" s="56"/>
      <c r="AD51047" s="56"/>
      <c r="AE51047" s="56"/>
    </row>
    <row r="51048" spans="1:31" x14ac:dyDescent="0.25">
      <c r="A51048" s="41">
        <v>0</v>
      </c>
      <c r="C51048" s="56"/>
      <c r="AC51048" s="56"/>
      <c r="AD51048" s="56"/>
      <c r="AE51048" s="56"/>
    </row>
    <row r="51049" spans="1:31" x14ac:dyDescent="0.25">
      <c r="A51049" s="41">
        <v>0</v>
      </c>
      <c r="C51049" s="56"/>
      <c r="AC51049" s="56"/>
      <c r="AD51049" s="56"/>
      <c r="AE51049" s="56"/>
    </row>
    <row r="51050" spans="1:31" x14ac:dyDescent="0.25">
      <c r="A51050" s="41">
        <v>0</v>
      </c>
      <c r="C51050" s="56"/>
      <c r="AC51050" s="56"/>
      <c r="AD51050" s="56"/>
      <c r="AE51050" s="56"/>
    </row>
    <row r="51051" spans="1:31" x14ac:dyDescent="0.25">
      <c r="A51051" s="41">
        <v>0</v>
      </c>
      <c r="C51051" s="56"/>
      <c r="AC51051" s="56"/>
      <c r="AD51051" s="56"/>
      <c r="AE51051" s="56"/>
    </row>
    <row r="51052" spans="1:31" x14ac:dyDescent="0.25">
      <c r="A51052" s="41">
        <v>0</v>
      </c>
      <c r="C51052" s="56"/>
      <c r="AC51052" s="56"/>
      <c r="AD51052" s="56"/>
      <c r="AE51052" s="56"/>
    </row>
    <row r="51053" spans="1:31" x14ac:dyDescent="0.25">
      <c r="A51053" s="41">
        <v>0</v>
      </c>
      <c r="C51053" s="56"/>
      <c r="AC51053" s="56"/>
      <c r="AD51053" s="56"/>
      <c r="AE51053" s="56"/>
    </row>
    <row r="51054" spans="1:31" x14ac:dyDescent="0.25">
      <c r="A51054" s="41">
        <v>0</v>
      </c>
      <c r="C51054" s="56"/>
      <c r="AC51054" s="56"/>
      <c r="AD51054" s="56"/>
      <c r="AE51054" s="56"/>
    </row>
    <row r="51055" spans="1:31" x14ac:dyDescent="0.25">
      <c r="A51055" s="41">
        <v>0</v>
      </c>
      <c r="C51055" s="56"/>
      <c r="AC51055" s="56"/>
      <c r="AD51055" s="56"/>
      <c r="AE51055" s="56"/>
    </row>
    <row r="51056" spans="1:31" x14ac:dyDescent="0.25">
      <c r="A51056" s="41">
        <v>0</v>
      </c>
      <c r="C51056" s="56"/>
      <c r="AC51056" s="56"/>
      <c r="AD51056" s="56"/>
      <c r="AE51056" s="56"/>
    </row>
    <row r="51057" spans="1:31" x14ac:dyDescent="0.25">
      <c r="A51057" s="41">
        <v>0</v>
      </c>
      <c r="C51057" s="56"/>
      <c r="AC51057" s="56"/>
      <c r="AD51057" s="56"/>
      <c r="AE51057" s="56"/>
    </row>
    <row r="51058" spans="1:31" x14ac:dyDescent="0.25">
      <c r="A51058" s="41">
        <v>0</v>
      </c>
      <c r="C51058" s="56"/>
      <c r="AC51058" s="56"/>
      <c r="AD51058" s="56"/>
      <c r="AE51058" s="56"/>
    </row>
    <row r="51059" spans="1:31" x14ac:dyDescent="0.25">
      <c r="A51059" s="41">
        <v>0</v>
      </c>
      <c r="C51059" s="56"/>
      <c r="AC51059" s="56"/>
      <c r="AD51059" s="56"/>
      <c r="AE51059" s="56"/>
    </row>
    <row r="51060" spans="1:31" x14ac:dyDescent="0.25">
      <c r="A51060" s="41">
        <v>0</v>
      </c>
      <c r="C51060" s="56"/>
      <c r="AC51060" s="56"/>
      <c r="AD51060" s="56"/>
      <c r="AE51060" s="56"/>
    </row>
    <row r="51061" spans="1:31" x14ac:dyDescent="0.25">
      <c r="A51061" s="41">
        <v>0</v>
      </c>
      <c r="C51061" s="56"/>
      <c r="AC51061" s="56"/>
      <c r="AD51061" s="56"/>
      <c r="AE51061" s="56"/>
    </row>
    <row r="51062" spans="1:31" x14ac:dyDescent="0.25">
      <c r="A51062" s="41">
        <v>0</v>
      </c>
      <c r="C51062" s="56"/>
      <c r="AC51062" s="56"/>
      <c r="AD51062" s="56"/>
      <c r="AE51062" s="56"/>
    </row>
    <row r="51063" spans="1:31" x14ac:dyDescent="0.25">
      <c r="A51063" s="41">
        <v>80986</v>
      </c>
      <c r="C51063" s="56"/>
      <c r="AC51063" s="56"/>
      <c r="AD51063" s="56"/>
      <c r="AE51063" s="56"/>
    </row>
    <row r="51064" spans="1:31" x14ac:dyDescent="0.25">
      <c r="A51064" s="41">
        <v>0</v>
      </c>
      <c r="C51064" s="56"/>
      <c r="AC51064" s="56"/>
      <c r="AD51064" s="56"/>
      <c r="AE51064" s="56"/>
    </row>
    <row r="51065" spans="1:31" x14ac:dyDescent="0.25">
      <c r="A51065" s="41">
        <v>0</v>
      </c>
      <c r="C51065" s="56"/>
      <c r="AC51065" s="56"/>
      <c r="AD51065" s="56"/>
      <c r="AE51065" s="56"/>
    </row>
    <row r="51066" spans="1:31" x14ac:dyDescent="0.25">
      <c r="A51066" s="41">
        <v>0</v>
      </c>
      <c r="C51066" s="56"/>
      <c r="AC51066" s="56"/>
      <c r="AD51066" s="56"/>
      <c r="AE51066" s="56"/>
    </row>
    <row r="51067" spans="1:31" x14ac:dyDescent="0.25">
      <c r="A51067" s="41">
        <v>0</v>
      </c>
      <c r="C51067" s="56"/>
      <c r="AC51067" s="56"/>
      <c r="AD51067" s="56"/>
      <c r="AE51067" s="56"/>
    </row>
    <row r="51068" spans="1:31" x14ac:dyDescent="0.25">
      <c r="A51068" s="41">
        <v>0</v>
      </c>
      <c r="C51068" s="56"/>
      <c r="AC51068" s="56"/>
      <c r="AD51068" s="56"/>
      <c r="AE51068" s="56"/>
    </row>
    <row r="51069" spans="1:31" x14ac:dyDescent="0.25">
      <c r="A51069" s="41">
        <v>0</v>
      </c>
      <c r="C51069" s="56"/>
      <c r="AC51069" s="56"/>
      <c r="AD51069" s="56"/>
      <c r="AE51069" s="56"/>
    </row>
    <row r="51070" spans="1:31" x14ac:dyDescent="0.25">
      <c r="A51070" s="41">
        <v>0</v>
      </c>
      <c r="C51070" s="56"/>
      <c r="AC51070" s="56"/>
      <c r="AD51070" s="56"/>
      <c r="AE51070" s="56"/>
    </row>
    <row r="51071" spans="1:31" x14ac:dyDescent="0.25">
      <c r="A51071" s="41">
        <v>0</v>
      </c>
      <c r="C51071" s="56"/>
      <c r="AC51071" s="56"/>
      <c r="AD51071" s="56"/>
      <c r="AE51071" s="56"/>
    </row>
    <row r="51072" spans="1:31" x14ac:dyDescent="0.25">
      <c r="A51072" s="41">
        <v>0</v>
      </c>
      <c r="C51072" s="56"/>
      <c r="AC51072" s="56"/>
      <c r="AD51072" s="56"/>
      <c r="AE51072" s="56"/>
    </row>
    <row r="51073" spans="1:31" x14ac:dyDescent="0.25">
      <c r="A51073" s="41">
        <v>0</v>
      </c>
      <c r="C51073" s="56"/>
      <c r="AC51073" s="56"/>
      <c r="AD51073" s="56"/>
      <c r="AE51073" s="56"/>
    </row>
    <row r="51074" spans="1:31" x14ac:dyDescent="0.25">
      <c r="A51074" s="41">
        <v>0</v>
      </c>
      <c r="C51074" s="56"/>
      <c r="AC51074" s="56"/>
      <c r="AD51074" s="56"/>
      <c r="AE51074" s="56"/>
    </row>
    <row r="51075" spans="1:31" x14ac:dyDescent="0.25">
      <c r="A51075" s="41">
        <v>0</v>
      </c>
      <c r="C51075" s="56"/>
      <c r="AC51075" s="56"/>
      <c r="AD51075" s="56"/>
      <c r="AE51075" s="56"/>
    </row>
    <row r="51076" spans="1:31" x14ac:dyDescent="0.25">
      <c r="A51076" s="41">
        <v>0</v>
      </c>
      <c r="C51076" s="56"/>
      <c r="AC51076" s="56"/>
      <c r="AD51076" s="56"/>
      <c r="AE51076" s="56"/>
    </row>
    <row r="51077" spans="1:31" x14ac:dyDescent="0.25">
      <c r="A51077" s="41">
        <v>0</v>
      </c>
      <c r="C51077" s="56"/>
      <c r="AC51077" s="56"/>
      <c r="AD51077" s="56"/>
      <c r="AE51077" s="56"/>
    </row>
    <row r="51078" spans="1:31" x14ac:dyDescent="0.25">
      <c r="A51078" s="41">
        <v>0</v>
      </c>
      <c r="C51078" s="56"/>
      <c r="AC51078" s="56"/>
      <c r="AD51078" s="56"/>
      <c r="AE51078" s="56"/>
    </row>
    <row r="51079" spans="1:31" x14ac:dyDescent="0.25">
      <c r="A51079" s="41">
        <v>0</v>
      </c>
      <c r="C51079" s="56"/>
      <c r="AC51079" s="56"/>
      <c r="AD51079" s="56"/>
      <c r="AE51079" s="56"/>
    </row>
    <row r="51080" spans="1:31" x14ac:dyDescent="0.25">
      <c r="A51080" s="41">
        <v>0</v>
      </c>
      <c r="C51080" s="56"/>
      <c r="AC51080" s="56"/>
      <c r="AD51080" s="56"/>
      <c r="AE51080" s="56"/>
    </row>
    <row r="51081" spans="1:31" x14ac:dyDescent="0.25">
      <c r="A51081" s="41">
        <v>0</v>
      </c>
      <c r="C51081" s="56"/>
      <c r="AC51081" s="56"/>
      <c r="AD51081" s="56"/>
      <c r="AE51081" s="56"/>
    </row>
    <row r="51082" spans="1:31" x14ac:dyDescent="0.25">
      <c r="A51082" s="41">
        <v>0</v>
      </c>
      <c r="C51082" s="56"/>
      <c r="AC51082" s="56"/>
      <c r="AD51082" s="56"/>
      <c r="AE51082" s="56"/>
    </row>
    <row r="51083" spans="1:31" x14ac:dyDescent="0.25">
      <c r="A51083" s="41">
        <v>0</v>
      </c>
      <c r="C51083" s="56"/>
      <c r="AC51083" s="56"/>
      <c r="AD51083" s="56"/>
      <c r="AE51083" s="56"/>
    </row>
    <row r="51084" spans="1:31" x14ac:dyDescent="0.25">
      <c r="A51084" s="41">
        <v>0</v>
      </c>
      <c r="C51084" s="56"/>
      <c r="AC51084" s="56"/>
      <c r="AD51084" s="56"/>
      <c r="AE51084" s="56"/>
    </row>
    <row r="51085" spans="1:31" x14ac:dyDescent="0.25">
      <c r="A51085" s="41">
        <v>0</v>
      </c>
      <c r="C51085" s="56"/>
      <c r="AC51085" s="56"/>
      <c r="AD51085" s="56"/>
      <c r="AE51085" s="56"/>
    </row>
    <row r="51086" spans="1:31" x14ac:dyDescent="0.25">
      <c r="A51086" s="41">
        <v>0</v>
      </c>
      <c r="C51086" s="56"/>
      <c r="AC51086" s="56"/>
      <c r="AD51086" s="56"/>
      <c r="AE51086" s="56"/>
    </row>
    <row r="51087" spans="1:31" x14ac:dyDescent="0.25">
      <c r="A51087" s="41">
        <v>0</v>
      </c>
      <c r="C51087" s="56"/>
      <c r="AC51087" s="56"/>
      <c r="AD51087" s="56"/>
      <c r="AE51087" s="56"/>
    </row>
    <row r="51088" spans="1:31" x14ac:dyDescent="0.25">
      <c r="A51088" s="41">
        <v>0</v>
      </c>
      <c r="C51088" s="56"/>
      <c r="AC51088" s="56"/>
      <c r="AD51088" s="56"/>
      <c r="AE51088" s="56"/>
    </row>
    <row r="51089" spans="1:31" x14ac:dyDescent="0.25">
      <c r="A51089" s="41">
        <v>0</v>
      </c>
      <c r="C51089" s="56"/>
      <c r="AC51089" s="56"/>
      <c r="AD51089" s="56"/>
      <c r="AE51089" s="56"/>
    </row>
    <row r="51090" spans="1:31" x14ac:dyDescent="0.25">
      <c r="A51090" s="41">
        <v>0</v>
      </c>
      <c r="C51090" s="56"/>
      <c r="AC51090" s="56"/>
      <c r="AD51090" s="56"/>
      <c r="AE51090" s="56"/>
    </row>
    <row r="51091" spans="1:31" x14ac:dyDescent="0.25">
      <c r="A51091" s="41">
        <v>0</v>
      </c>
      <c r="C51091" s="56"/>
      <c r="AC51091" s="56"/>
      <c r="AD51091" s="56"/>
      <c r="AE51091" s="56"/>
    </row>
    <row r="51092" spans="1:31" x14ac:dyDescent="0.25">
      <c r="A51092" s="41">
        <v>0</v>
      </c>
      <c r="C51092" s="56"/>
      <c r="AC51092" s="56"/>
      <c r="AD51092" s="56"/>
      <c r="AE51092" s="56"/>
    </row>
    <row r="51093" spans="1:31" x14ac:dyDescent="0.25">
      <c r="A51093" s="41">
        <v>0</v>
      </c>
      <c r="C51093" s="56"/>
      <c r="AC51093" s="56"/>
      <c r="AD51093" s="56"/>
      <c r="AE51093" s="56"/>
    </row>
    <row r="51094" spans="1:31" x14ac:dyDescent="0.25">
      <c r="A51094" s="41">
        <v>0</v>
      </c>
      <c r="C51094" s="56"/>
      <c r="AC51094" s="56"/>
      <c r="AD51094" s="56"/>
      <c r="AE51094" s="56"/>
    </row>
    <row r="51095" spans="1:31" x14ac:dyDescent="0.25">
      <c r="A51095" s="41">
        <v>0</v>
      </c>
      <c r="C51095" s="56"/>
      <c r="AC51095" s="56"/>
      <c r="AD51095" s="56"/>
      <c r="AE51095" s="56"/>
    </row>
    <row r="51096" spans="1:31" x14ac:dyDescent="0.25">
      <c r="A51096" s="41">
        <v>0</v>
      </c>
      <c r="C51096" s="56"/>
      <c r="AC51096" s="56"/>
      <c r="AD51096" s="56"/>
      <c r="AE51096" s="56"/>
    </row>
    <row r="51097" spans="1:31" x14ac:dyDescent="0.25">
      <c r="A51097" s="41">
        <v>0</v>
      </c>
      <c r="C51097" s="56"/>
      <c r="AC51097" s="56"/>
      <c r="AD51097" s="56"/>
      <c r="AE51097" s="56"/>
    </row>
    <row r="51098" spans="1:31" x14ac:dyDescent="0.25">
      <c r="A51098" s="41">
        <v>0</v>
      </c>
      <c r="C51098" s="56"/>
      <c r="AC51098" s="56"/>
      <c r="AD51098" s="56"/>
      <c r="AE51098" s="56"/>
    </row>
    <row r="51099" spans="1:31" x14ac:dyDescent="0.25">
      <c r="A51099" s="41">
        <v>0</v>
      </c>
      <c r="C51099" s="56"/>
      <c r="AC51099" s="56"/>
      <c r="AD51099" s="56"/>
      <c r="AE51099" s="56"/>
    </row>
    <row r="51100" spans="1:31" x14ac:dyDescent="0.25">
      <c r="A51100" s="41">
        <v>0</v>
      </c>
      <c r="C51100" s="56"/>
      <c r="AC51100" s="56"/>
      <c r="AD51100" s="56"/>
      <c r="AE51100" s="56"/>
    </row>
    <row r="51101" spans="1:31" x14ac:dyDescent="0.25">
      <c r="A51101" s="41">
        <v>0</v>
      </c>
      <c r="C51101" s="56"/>
      <c r="AC51101" s="56"/>
      <c r="AD51101" s="56"/>
      <c r="AE51101" s="56"/>
    </row>
    <row r="51102" spans="1:31" x14ac:dyDescent="0.25">
      <c r="A51102" s="41">
        <v>0</v>
      </c>
      <c r="C51102" s="56"/>
      <c r="AC51102" s="56"/>
      <c r="AD51102" s="56"/>
      <c r="AE51102" s="56"/>
    </row>
    <row r="51103" spans="1:31" x14ac:dyDescent="0.25">
      <c r="A51103" s="41">
        <v>0</v>
      </c>
      <c r="C51103" s="56"/>
      <c r="AC51103" s="56"/>
      <c r="AD51103" s="56"/>
      <c r="AE51103" s="56"/>
    </row>
    <row r="51104" spans="1:31" x14ac:dyDescent="0.25">
      <c r="A51104" s="41">
        <v>0</v>
      </c>
      <c r="C51104" s="56"/>
      <c r="AC51104" s="56"/>
      <c r="AD51104" s="56"/>
      <c r="AE51104" s="56"/>
    </row>
    <row r="51105" spans="1:31" x14ac:dyDescent="0.25">
      <c r="A51105" s="41">
        <v>0</v>
      </c>
      <c r="C51105" s="56"/>
      <c r="AC51105" s="56"/>
      <c r="AD51105" s="56"/>
      <c r="AE51105" s="56"/>
    </row>
    <row r="51106" spans="1:31" x14ac:dyDescent="0.25">
      <c r="A51106" s="41">
        <v>0</v>
      </c>
      <c r="C51106" s="56"/>
      <c r="AC51106" s="56"/>
      <c r="AD51106" s="56"/>
      <c r="AE51106" s="56"/>
    </row>
    <row r="51107" spans="1:31" x14ac:dyDescent="0.25">
      <c r="A51107" s="41">
        <v>0</v>
      </c>
      <c r="C51107" s="56"/>
      <c r="AC51107" s="56"/>
      <c r="AD51107" s="56"/>
      <c r="AE51107" s="56"/>
    </row>
    <row r="51108" spans="1:31" x14ac:dyDescent="0.25">
      <c r="A51108" s="41">
        <v>0</v>
      </c>
      <c r="C51108" s="56"/>
      <c r="AC51108" s="56"/>
      <c r="AD51108" s="56"/>
      <c r="AE51108" s="56"/>
    </row>
    <row r="51109" spans="1:31" x14ac:dyDescent="0.25">
      <c r="A51109" s="41">
        <v>0</v>
      </c>
      <c r="C51109" s="56"/>
      <c r="AC51109" s="56"/>
      <c r="AD51109" s="56"/>
      <c r="AE51109" s="56"/>
    </row>
    <row r="51110" spans="1:31" x14ac:dyDescent="0.25">
      <c r="A51110" s="41">
        <v>0</v>
      </c>
      <c r="C51110" s="56"/>
      <c r="AC51110" s="56"/>
      <c r="AD51110" s="56"/>
      <c r="AE51110" s="56"/>
    </row>
    <row r="51111" spans="1:31" x14ac:dyDescent="0.25">
      <c r="A51111" s="41">
        <v>0</v>
      </c>
      <c r="C51111" s="56"/>
      <c r="AC51111" s="56"/>
      <c r="AD51111" s="56"/>
      <c r="AE51111" s="56"/>
    </row>
    <row r="51112" spans="1:31" x14ac:dyDescent="0.25">
      <c r="A51112" s="41">
        <v>0</v>
      </c>
      <c r="C51112" s="56"/>
      <c r="AC51112" s="56"/>
      <c r="AD51112" s="56"/>
      <c r="AE51112" s="56"/>
    </row>
    <row r="51113" spans="1:31" x14ac:dyDescent="0.25">
      <c r="A51113" s="41">
        <v>0</v>
      </c>
      <c r="C51113" s="56"/>
      <c r="AC51113" s="56"/>
      <c r="AD51113" s="56"/>
      <c r="AE51113" s="56"/>
    </row>
    <row r="51114" spans="1:31" x14ac:dyDescent="0.25">
      <c r="A51114" s="41">
        <v>0</v>
      </c>
      <c r="C51114" s="56"/>
      <c r="AC51114" s="56"/>
      <c r="AD51114" s="56"/>
      <c r="AE51114" s="56"/>
    </row>
    <row r="51115" spans="1:31" x14ac:dyDescent="0.25">
      <c r="A51115" s="41">
        <v>0</v>
      </c>
      <c r="C51115" s="56"/>
      <c r="AC51115" s="56"/>
      <c r="AD51115" s="56"/>
      <c r="AE51115" s="56"/>
    </row>
    <row r="51116" spans="1:31" x14ac:dyDescent="0.25">
      <c r="A51116" s="41">
        <v>0</v>
      </c>
      <c r="C51116" s="56"/>
      <c r="AC51116" s="56"/>
      <c r="AD51116" s="56"/>
      <c r="AE51116" s="56"/>
    </row>
    <row r="51117" spans="1:31" x14ac:dyDescent="0.25">
      <c r="A51117" s="41">
        <v>0</v>
      </c>
      <c r="C51117" s="56"/>
      <c r="AC51117" s="56"/>
      <c r="AD51117" s="56"/>
      <c r="AE51117" s="56"/>
    </row>
    <row r="51118" spans="1:31" x14ac:dyDescent="0.25">
      <c r="A51118" s="41">
        <v>0</v>
      </c>
      <c r="C51118" s="56"/>
      <c r="AC51118" s="56"/>
      <c r="AD51118" s="56"/>
      <c r="AE51118" s="56"/>
    </row>
    <row r="51119" spans="1:31" x14ac:dyDescent="0.25">
      <c r="A51119" s="41">
        <v>0</v>
      </c>
      <c r="C51119" s="56"/>
      <c r="AC51119" s="56"/>
      <c r="AD51119" s="56"/>
      <c r="AE51119" s="56"/>
    </row>
    <row r="51120" spans="1:31" x14ac:dyDescent="0.25">
      <c r="A51120" s="41">
        <v>0</v>
      </c>
      <c r="C51120" s="56"/>
      <c r="AC51120" s="56"/>
      <c r="AD51120" s="56"/>
      <c r="AE51120" s="56"/>
    </row>
    <row r="51121" spans="1:31" x14ac:dyDescent="0.25">
      <c r="A51121" s="41">
        <v>0</v>
      </c>
      <c r="C51121" s="56"/>
      <c r="AC51121" s="56"/>
      <c r="AD51121" s="56"/>
      <c r="AE51121" s="56"/>
    </row>
    <row r="51122" spans="1:31" x14ac:dyDescent="0.25">
      <c r="A51122" s="41">
        <v>0</v>
      </c>
      <c r="C51122" s="56"/>
      <c r="AC51122" s="56"/>
      <c r="AD51122" s="56"/>
      <c r="AE51122" s="56"/>
    </row>
    <row r="51123" spans="1:31" x14ac:dyDescent="0.25">
      <c r="A51123" s="41">
        <v>0</v>
      </c>
      <c r="C51123" s="56"/>
      <c r="AC51123" s="56"/>
      <c r="AD51123" s="56"/>
      <c r="AE51123" s="56"/>
    </row>
    <row r="51124" spans="1:31" x14ac:dyDescent="0.25">
      <c r="A51124" s="41">
        <v>0</v>
      </c>
      <c r="C51124" s="56"/>
      <c r="AC51124" s="56"/>
      <c r="AD51124" s="56"/>
      <c r="AE51124" s="56"/>
    </row>
    <row r="51125" spans="1:31" x14ac:dyDescent="0.25">
      <c r="A51125" s="41">
        <v>0</v>
      </c>
      <c r="C51125" s="56"/>
      <c r="AC51125" s="56"/>
      <c r="AD51125" s="56"/>
      <c r="AE51125" s="56"/>
    </row>
    <row r="51126" spans="1:31" x14ac:dyDescent="0.25">
      <c r="A51126" s="41">
        <v>0</v>
      </c>
      <c r="C51126" s="56"/>
      <c r="AC51126" s="56"/>
      <c r="AD51126" s="56"/>
      <c r="AE51126" s="56"/>
    </row>
    <row r="51127" spans="1:31" x14ac:dyDescent="0.25">
      <c r="A51127" s="41">
        <v>0</v>
      </c>
      <c r="C51127" s="56"/>
      <c r="AC51127" s="56"/>
      <c r="AD51127" s="56"/>
      <c r="AE51127" s="56"/>
    </row>
    <row r="51128" spans="1:31" x14ac:dyDescent="0.25">
      <c r="A51128" s="41">
        <v>0</v>
      </c>
      <c r="C51128" s="56"/>
      <c r="AC51128" s="56"/>
      <c r="AD51128" s="56"/>
      <c r="AE51128" s="56"/>
    </row>
    <row r="51129" spans="1:31" x14ac:dyDescent="0.25">
      <c r="A51129" s="41">
        <v>0</v>
      </c>
      <c r="C51129" s="56"/>
      <c r="AC51129" s="56"/>
      <c r="AD51129" s="56"/>
      <c r="AE51129" s="56"/>
    </row>
    <row r="51130" spans="1:31" x14ac:dyDescent="0.25">
      <c r="A51130" s="41">
        <v>0</v>
      </c>
      <c r="C51130" s="56"/>
      <c r="AC51130" s="56"/>
      <c r="AD51130" s="56"/>
      <c r="AE51130" s="56"/>
    </row>
    <row r="51131" spans="1:31" x14ac:dyDescent="0.25">
      <c r="A51131" s="41">
        <v>0</v>
      </c>
      <c r="C51131" s="56"/>
      <c r="AC51131" s="56"/>
      <c r="AD51131" s="56"/>
      <c r="AE51131" s="56"/>
    </row>
    <row r="51132" spans="1:31" x14ac:dyDescent="0.25">
      <c r="A51132" s="41">
        <v>0</v>
      </c>
      <c r="C51132" s="56"/>
      <c r="AC51132" s="56"/>
      <c r="AD51132" s="56"/>
      <c r="AE51132" s="56"/>
    </row>
    <row r="51133" spans="1:31" x14ac:dyDescent="0.25">
      <c r="A51133" s="41">
        <v>0</v>
      </c>
      <c r="C51133" s="56"/>
      <c r="AC51133" s="56"/>
      <c r="AD51133" s="56"/>
      <c r="AE51133" s="56"/>
    </row>
    <row r="51134" spans="1:31" x14ac:dyDescent="0.25">
      <c r="A51134" s="41">
        <v>0</v>
      </c>
      <c r="C51134" s="56"/>
      <c r="AC51134" s="56"/>
      <c r="AD51134" s="56"/>
      <c r="AE51134" s="56"/>
    </row>
    <row r="51135" spans="1:31" x14ac:dyDescent="0.25">
      <c r="A51135" s="41">
        <v>0</v>
      </c>
      <c r="C51135" s="56"/>
      <c r="AC51135" s="56"/>
      <c r="AD51135" s="56"/>
      <c r="AE51135" s="56"/>
    </row>
    <row r="51136" spans="1:31" x14ac:dyDescent="0.25">
      <c r="A51136" s="41">
        <v>0</v>
      </c>
      <c r="C51136" s="56"/>
      <c r="AC51136" s="56"/>
      <c r="AD51136" s="56"/>
      <c r="AE51136" s="56"/>
    </row>
    <row r="51137" spans="1:31" x14ac:dyDescent="0.25">
      <c r="A51137" s="41">
        <v>0</v>
      </c>
      <c r="C51137" s="56"/>
      <c r="AC51137" s="56"/>
      <c r="AD51137" s="56"/>
      <c r="AE51137" s="56"/>
    </row>
    <row r="51138" spans="1:31" x14ac:dyDescent="0.25">
      <c r="A51138" s="41">
        <v>0</v>
      </c>
      <c r="C51138" s="56"/>
      <c r="AC51138" s="56"/>
      <c r="AD51138" s="56"/>
      <c r="AE51138" s="56"/>
    </row>
    <row r="51139" spans="1:31" x14ac:dyDescent="0.25">
      <c r="A51139" s="41">
        <v>0</v>
      </c>
      <c r="C51139" s="56"/>
      <c r="AC51139" s="56"/>
      <c r="AD51139" s="56"/>
      <c r="AE51139" s="56"/>
    </row>
    <row r="51140" spans="1:31" x14ac:dyDescent="0.25">
      <c r="A51140" s="41">
        <v>0</v>
      </c>
      <c r="C51140" s="56"/>
      <c r="AC51140" s="56"/>
      <c r="AD51140" s="56"/>
      <c r="AE51140" s="56"/>
    </row>
    <row r="51141" spans="1:31" x14ac:dyDescent="0.25">
      <c r="A51141" s="41">
        <v>0</v>
      </c>
      <c r="C51141" s="56"/>
      <c r="AC51141" s="56"/>
      <c r="AD51141" s="56"/>
      <c r="AE51141" s="56"/>
    </row>
    <row r="51142" spans="1:31" x14ac:dyDescent="0.25">
      <c r="A51142" s="41">
        <v>0</v>
      </c>
      <c r="C51142" s="56"/>
      <c r="AC51142" s="56"/>
      <c r="AD51142" s="56"/>
      <c r="AE51142" s="56"/>
    </row>
    <row r="51143" spans="1:31" x14ac:dyDescent="0.25">
      <c r="A51143" s="41">
        <v>0</v>
      </c>
      <c r="C51143" s="56"/>
      <c r="AC51143" s="56"/>
      <c r="AD51143" s="56"/>
      <c r="AE51143" s="56"/>
    </row>
    <row r="51144" spans="1:31" x14ac:dyDescent="0.25">
      <c r="A51144" s="41">
        <v>0</v>
      </c>
      <c r="C51144" s="56"/>
      <c r="AC51144" s="56"/>
      <c r="AD51144" s="56"/>
      <c r="AE51144" s="56"/>
    </row>
    <row r="51145" spans="1:31" x14ac:dyDescent="0.25">
      <c r="A51145" s="41">
        <v>0</v>
      </c>
      <c r="C51145" s="56"/>
      <c r="AC51145" s="56"/>
      <c r="AD51145" s="56"/>
      <c r="AE51145" s="56"/>
    </row>
    <row r="51146" spans="1:31" x14ac:dyDescent="0.25">
      <c r="A51146" s="41">
        <v>0</v>
      </c>
      <c r="C51146" s="56"/>
      <c r="AC51146" s="56"/>
      <c r="AD51146" s="56"/>
      <c r="AE51146" s="56"/>
    </row>
    <row r="51147" spans="1:31" x14ac:dyDescent="0.25">
      <c r="A51147" s="41">
        <v>0</v>
      </c>
      <c r="C51147" s="56"/>
      <c r="AC51147" s="56"/>
      <c r="AD51147" s="56"/>
      <c r="AE51147" s="56"/>
    </row>
    <row r="51148" spans="1:31" x14ac:dyDescent="0.25">
      <c r="A51148" s="41">
        <v>0</v>
      </c>
      <c r="C51148" s="56"/>
      <c r="AC51148" s="56"/>
      <c r="AD51148" s="56"/>
      <c r="AE51148" s="56"/>
    </row>
    <row r="51149" spans="1:31" x14ac:dyDescent="0.25">
      <c r="A51149" s="41">
        <v>0</v>
      </c>
      <c r="C51149" s="56"/>
      <c r="AC51149" s="56"/>
      <c r="AD51149" s="56"/>
      <c r="AE51149" s="56"/>
    </row>
    <row r="51150" spans="1:31" x14ac:dyDescent="0.25">
      <c r="A51150" s="41">
        <v>0</v>
      </c>
      <c r="C51150" s="56"/>
      <c r="AC51150" s="56"/>
      <c r="AD51150" s="56"/>
      <c r="AE51150" s="56"/>
    </row>
    <row r="51151" spans="1:31" x14ac:dyDescent="0.25">
      <c r="A51151" s="41">
        <v>0</v>
      </c>
      <c r="C51151" s="56"/>
      <c r="AC51151" s="56"/>
      <c r="AD51151" s="56"/>
      <c r="AE51151" s="56"/>
    </row>
    <row r="51152" spans="1:31" x14ac:dyDescent="0.25">
      <c r="A51152" s="41">
        <v>0</v>
      </c>
      <c r="C51152" s="56"/>
      <c r="AC51152" s="56"/>
      <c r="AD51152" s="56"/>
      <c r="AE51152" s="56"/>
    </row>
    <row r="51153" spans="1:31" x14ac:dyDescent="0.25">
      <c r="A51153" s="41">
        <v>0</v>
      </c>
      <c r="C51153" s="56"/>
      <c r="AC51153" s="56"/>
      <c r="AD51153" s="56"/>
      <c r="AE51153" s="56"/>
    </row>
    <row r="51154" spans="1:31" x14ac:dyDescent="0.25">
      <c r="A51154" s="41">
        <v>0</v>
      </c>
      <c r="C51154" s="56"/>
      <c r="AC51154" s="56"/>
      <c r="AD51154" s="56"/>
      <c r="AE51154" s="56"/>
    </row>
    <row r="51155" spans="1:31" x14ac:dyDescent="0.25">
      <c r="A51155" s="41">
        <v>0</v>
      </c>
      <c r="C51155" s="56"/>
      <c r="AC51155" s="56"/>
      <c r="AD51155" s="56"/>
      <c r="AE51155" s="56"/>
    </row>
    <row r="51156" spans="1:31" x14ac:dyDescent="0.25">
      <c r="A51156" s="41">
        <v>0</v>
      </c>
      <c r="C51156" s="56"/>
      <c r="AC51156" s="56"/>
      <c r="AD51156" s="56"/>
      <c r="AE51156" s="56"/>
    </row>
    <row r="51157" spans="1:31" x14ac:dyDescent="0.25">
      <c r="A51157" s="41">
        <v>0</v>
      </c>
      <c r="C51157" s="56"/>
      <c r="AC51157" s="56"/>
      <c r="AD51157" s="56"/>
      <c r="AE51157" s="56"/>
    </row>
    <row r="51158" spans="1:31" x14ac:dyDescent="0.25">
      <c r="A51158" s="41">
        <v>0</v>
      </c>
      <c r="C51158" s="56"/>
      <c r="AC51158" s="56"/>
      <c r="AD51158" s="56"/>
      <c r="AE51158" s="56"/>
    </row>
    <row r="51159" spans="1:31" x14ac:dyDescent="0.25">
      <c r="A51159" s="41">
        <v>0</v>
      </c>
      <c r="C51159" s="56"/>
      <c r="AC51159" s="56"/>
      <c r="AD51159" s="56"/>
      <c r="AE51159" s="56"/>
    </row>
    <row r="51160" spans="1:31" x14ac:dyDescent="0.25">
      <c r="A51160" s="41">
        <v>0</v>
      </c>
      <c r="C51160" s="56"/>
      <c r="AC51160" s="56"/>
      <c r="AD51160" s="56"/>
      <c r="AE51160" s="56"/>
    </row>
    <row r="51161" spans="1:31" x14ac:dyDescent="0.25">
      <c r="A51161" s="41">
        <v>0</v>
      </c>
      <c r="C51161" s="56"/>
      <c r="AC51161" s="56"/>
      <c r="AD51161" s="56"/>
      <c r="AE51161" s="56"/>
    </row>
    <row r="51162" spans="1:31" x14ac:dyDescent="0.25">
      <c r="A51162" s="41">
        <v>0</v>
      </c>
      <c r="C51162" s="56"/>
      <c r="AC51162" s="56"/>
      <c r="AD51162" s="56"/>
      <c r="AE51162" s="56"/>
    </row>
    <row r="51163" spans="1:31" x14ac:dyDescent="0.25">
      <c r="A51163" s="41">
        <v>0</v>
      </c>
      <c r="C51163" s="56"/>
      <c r="AC51163" s="56"/>
      <c r="AD51163" s="56"/>
      <c r="AE51163" s="56"/>
    </row>
    <row r="51164" spans="1:31" x14ac:dyDescent="0.25">
      <c r="A51164" s="41">
        <v>0</v>
      </c>
      <c r="C51164" s="56"/>
      <c r="AC51164" s="56"/>
      <c r="AD51164" s="56"/>
      <c r="AE51164" s="56"/>
    </row>
    <row r="51165" spans="1:31" x14ac:dyDescent="0.25">
      <c r="A51165" s="41">
        <v>0</v>
      </c>
      <c r="C51165" s="56"/>
      <c r="AC51165" s="56"/>
      <c r="AD51165" s="56"/>
      <c r="AE51165" s="56"/>
    </row>
    <row r="51166" spans="1:31" x14ac:dyDescent="0.25">
      <c r="A51166" s="41">
        <v>0</v>
      </c>
      <c r="C51166" s="56"/>
      <c r="AC51166" s="56"/>
      <c r="AD51166" s="56"/>
      <c r="AE51166" s="56"/>
    </row>
    <row r="51167" spans="1:31" x14ac:dyDescent="0.25">
      <c r="A51167" s="41">
        <v>0</v>
      </c>
      <c r="C51167" s="56"/>
      <c r="AC51167" s="56"/>
      <c r="AD51167" s="56"/>
      <c r="AE51167" s="56"/>
    </row>
    <row r="51168" spans="1:31" x14ac:dyDescent="0.25">
      <c r="A51168" s="41">
        <v>0</v>
      </c>
      <c r="C51168" s="56"/>
      <c r="AC51168" s="56"/>
      <c r="AD51168" s="56"/>
      <c r="AE51168" s="56"/>
    </row>
    <row r="51169" spans="1:31" x14ac:dyDescent="0.25">
      <c r="A51169" s="41">
        <v>0</v>
      </c>
      <c r="C51169" s="56"/>
      <c r="AC51169" s="56"/>
      <c r="AD51169" s="56"/>
      <c r="AE51169" s="56"/>
    </row>
    <row r="51170" spans="1:31" x14ac:dyDescent="0.25">
      <c r="A51170" s="41">
        <v>0</v>
      </c>
      <c r="C51170" s="56"/>
      <c r="AC51170" s="56"/>
      <c r="AD51170" s="56"/>
      <c r="AE51170" s="56"/>
    </row>
    <row r="51171" spans="1:31" x14ac:dyDescent="0.25">
      <c r="A51171" s="41">
        <v>0</v>
      </c>
      <c r="C51171" s="56"/>
      <c r="AC51171" s="56"/>
      <c r="AD51171" s="56"/>
      <c r="AE51171" s="56"/>
    </row>
    <row r="51172" spans="1:31" x14ac:dyDescent="0.25">
      <c r="A51172" s="41">
        <v>0</v>
      </c>
      <c r="C51172" s="56"/>
      <c r="AC51172" s="56"/>
      <c r="AD51172" s="56"/>
      <c r="AE51172" s="56"/>
    </row>
    <row r="51173" spans="1:31" x14ac:dyDescent="0.25">
      <c r="A51173" s="41">
        <v>0</v>
      </c>
      <c r="C51173" s="56"/>
      <c r="AC51173" s="56"/>
      <c r="AD51173" s="56"/>
      <c r="AE51173" s="56"/>
    </row>
    <row r="51174" spans="1:31" x14ac:dyDescent="0.25">
      <c r="A51174" s="41">
        <v>0</v>
      </c>
      <c r="C51174" s="56"/>
      <c r="AC51174" s="56"/>
      <c r="AD51174" s="56"/>
      <c r="AE51174" s="56"/>
    </row>
    <row r="51175" spans="1:31" x14ac:dyDescent="0.25">
      <c r="A51175" s="41">
        <v>0</v>
      </c>
      <c r="C51175" s="56"/>
      <c r="AC51175" s="56"/>
      <c r="AD51175" s="56"/>
      <c r="AE51175" s="56"/>
    </row>
    <row r="51176" spans="1:31" x14ac:dyDescent="0.25">
      <c r="A51176" s="41">
        <v>0</v>
      </c>
      <c r="C51176" s="56"/>
      <c r="AC51176" s="56"/>
      <c r="AD51176" s="56"/>
      <c r="AE51176" s="56"/>
    </row>
    <row r="51177" spans="1:31" x14ac:dyDescent="0.25">
      <c r="A51177" s="41">
        <v>0</v>
      </c>
      <c r="C51177" s="56"/>
      <c r="AC51177" s="56"/>
      <c r="AD51177" s="56"/>
      <c r="AE51177" s="56"/>
    </row>
    <row r="51178" spans="1:31" x14ac:dyDescent="0.25">
      <c r="A51178" s="41">
        <v>0</v>
      </c>
      <c r="C51178" s="56"/>
      <c r="AC51178" s="56"/>
      <c r="AD51178" s="56"/>
      <c r="AE51178" s="56"/>
    </row>
    <row r="51179" spans="1:31" x14ac:dyDescent="0.25">
      <c r="A51179" s="41">
        <v>0</v>
      </c>
      <c r="C51179" s="56"/>
      <c r="AC51179" s="56"/>
      <c r="AD51179" s="56"/>
      <c r="AE51179" s="56"/>
    </row>
    <row r="51180" spans="1:31" x14ac:dyDescent="0.25">
      <c r="A51180" s="41">
        <v>0</v>
      </c>
      <c r="C51180" s="56"/>
      <c r="AC51180" s="56"/>
      <c r="AD51180" s="56"/>
      <c r="AE51180" s="56"/>
    </row>
    <row r="51181" spans="1:31" x14ac:dyDescent="0.25">
      <c r="A51181" s="41">
        <v>0</v>
      </c>
      <c r="C51181" s="56"/>
      <c r="AC51181" s="56"/>
      <c r="AD51181" s="56"/>
      <c r="AE51181" s="56"/>
    </row>
    <row r="51182" spans="1:31" x14ac:dyDescent="0.25">
      <c r="A51182" s="41">
        <v>0</v>
      </c>
      <c r="C51182" s="56"/>
      <c r="AC51182" s="56"/>
      <c r="AD51182" s="56"/>
      <c r="AE51182" s="56"/>
    </row>
    <row r="51183" spans="1:31" x14ac:dyDescent="0.25">
      <c r="A51183" s="41">
        <v>0</v>
      </c>
      <c r="C51183" s="56"/>
      <c r="AC51183" s="56"/>
      <c r="AD51183" s="56"/>
      <c r="AE51183" s="56"/>
    </row>
    <row r="51184" spans="1:31" x14ac:dyDescent="0.25">
      <c r="A51184" s="41">
        <v>0</v>
      </c>
      <c r="C51184" s="56"/>
      <c r="AC51184" s="56"/>
      <c r="AD51184" s="56"/>
      <c r="AE51184" s="56"/>
    </row>
    <row r="51185" spans="1:31" x14ac:dyDescent="0.25">
      <c r="A51185" s="41">
        <v>0</v>
      </c>
      <c r="C51185" s="56"/>
      <c r="AC51185" s="56"/>
      <c r="AD51185" s="56"/>
      <c r="AE51185" s="56"/>
    </row>
    <row r="51186" spans="1:31" x14ac:dyDescent="0.25">
      <c r="A51186" s="41">
        <v>0</v>
      </c>
      <c r="C51186" s="56"/>
      <c r="AC51186" s="56"/>
      <c r="AD51186" s="56"/>
      <c r="AE51186" s="56"/>
    </row>
    <row r="51187" spans="1:31" x14ac:dyDescent="0.25">
      <c r="A51187" s="41">
        <v>0</v>
      </c>
      <c r="C51187" s="56"/>
      <c r="AC51187" s="56"/>
      <c r="AD51187" s="56"/>
      <c r="AE51187" s="56"/>
    </row>
    <row r="51188" spans="1:31" x14ac:dyDescent="0.25">
      <c r="A51188" s="41">
        <v>0</v>
      </c>
      <c r="C51188" s="56"/>
      <c r="AC51188" s="56"/>
      <c r="AD51188" s="56"/>
      <c r="AE51188" s="56"/>
    </row>
    <row r="51189" spans="1:31" x14ac:dyDescent="0.25">
      <c r="A51189" s="41">
        <v>0</v>
      </c>
      <c r="C51189" s="56"/>
      <c r="AC51189" s="56"/>
      <c r="AD51189" s="56"/>
      <c r="AE51189" s="56"/>
    </row>
    <row r="51190" spans="1:31" x14ac:dyDescent="0.25">
      <c r="A51190" s="41">
        <v>0</v>
      </c>
      <c r="C51190" s="56"/>
      <c r="AC51190" s="56"/>
      <c r="AD51190" s="56"/>
      <c r="AE51190" s="56"/>
    </row>
    <row r="51191" spans="1:31" x14ac:dyDescent="0.25">
      <c r="A51191" s="41">
        <v>0</v>
      </c>
      <c r="C51191" s="56"/>
      <c r="AC51191" s="56"/>
      <c r="AD51191" s="56"/>
      <c r="AE51191" s="56"/>
    </row>
    <row r="51192" spans="1:31" x14ac:dyDescent="0.25">
      <c r="A51192" s="41">
        <v>0</v>
      </c>
      <c r="C51192" s="56"/>
      <c r="AC51192" s="56"/>
      <c r="AD51192" s="56"/>
      <c r="AE51192" s="56"/>
    </row>
    <row r="51193" spans="1:31" x14ac:dyDescent="0.25">
      <c r="A51193" s="41">
        <v>0</v>
      </c>
      <c r="C51193" s="56"/>
      <c r="AC51193" s="56"/>
      <c r="AD51193" s="56"/>
      <c r="AE51193" s="56"/>
    </row>
    <row r="51194" spans="1:31" x14ac:dyDescent="0.25">
      <c r="A51194" s="41">
        <v>0</v>
      </c>
      <c r="C51194" s="56"/>
      <c r="AC51194" s="56"/>
      <c r="AD51194" s="56"/>
      <c r="AE51194" s="56"/>
    </row>
    <row r="51195" spans="1:31" x14ac:dyDescent="0.25">
      <c r="A51195" s="41">
        <v>0</v>
      </c>
      <c r="C51195" s="56"/>
      <c r="AC51195" s="56"/>
      <c r="AD51195" s="56"/>
      <c r="AE51195" s="56"/>
    </row>
    <row r="51196" spans="1:31" x14ac:dyDescent="0.25">
      <c r="A51196" s="41">
        <v>0</v>
      </c>
      <c r="C51196" s="56"/>
      <c r="AC51196" s="56"/>
      <c r="AD51196" s="56"/>
      <c r="AE51196" s="56"/>
    </row>
    <row r="51197" spans="1:31" x14ac:dyDescent="0.25">
      <c r="A51197" s="41">
        <v>0</v>
      </c>
      <c r="C51197" s="56"/>
      <c r="AC51197" s="56"/>
      <c r="AD51197" s="56"/>
      <c r="AE51197" s="56"/>
    </row>
    <row r="51198" spans="1:31" x14ac:dyDescent="0.25">
      <c r="A51198" s="41">
        <v>0</v>
      </c>
      <c r="C51198" s="56"/>
      <c r="AC51198" s="56"/>
      <c r="AD51198" s="56"/>
      <c r="AE51198" s="56"/>
    </row>
    <row r="51199" spans="1:31" x14ac:dyDescent="0.25">
      <c r="A51199" s="41">
        <v>0</v>
      </c>
      <c r="C51199" s="56"/>
      <c r="AC51199" s="56"/>
      <c r="AD51199" s="56"/>
      <c r="AE51199" s="56"/>
    </row>
    <row r="51200" spans="1:31" x14ac:dyDescent="0.25">
      <c r="A51200" s="41">
        <v>0</v>
      </c>
      <c r="C51200" s="56"/>
      <c r="AC51200" s="56"/>
      <c r="AD51200" s="56"/>
      <c r="AE51200" s="56"/>
    </row>
    <row r="51201" spans="1:31" x14ac:dyDescent="0.25">
      <c r="A51201" s="41">
        <v>0</v>
      </c>
      <c r="C51201" s="56"/>
      <c r="AC51201" s="56"/>
      <c r="AD51201" s="56"/>
      <c r="AE51201" s="56"/>
    </row>
    <row r="51202" spans="1:31" x14ac:dyDescent="0.25">
      <c r="A51202" s="41">
        <v>0</v>
      </c>
      <c r="C51202" s="56"/>
      <c r="AC51202" s="56"/>
      <c r="AD51202" s="56"/>
      <c r="AE51202" s="56"/>
    </row>
    <row r="51203" spans="1:31" x14ac:dyDescent="0.25">
      <c r="A51203" s="41">
        <v>0</v>
      </c>
      <c r="C51203" s="56"/>
      <c r="AC51203" s="56"/>
      <c r="AD51203" s="56"/>
      <c r="AE51203" s="56"/>
    </row>
    <row r="51204" spans="1:31" x14ac:dyDescent="0.25">
      <c r="A51204" s="41">
        <v>0</v>
      </c>
      <c r="C51204" s="56"/>
      <c r="AC51204" s="56"/>
      <c r="AD51204" s="56"/>
      <c r="AE51204" s="56"/>
    </row>
    <row r="51205" spans="1:31" x14ac:dyDescent="0.25">
      <c r="A51205" s="41">
        <v>0</v>
      </c>
      <c r="C51205" s="56"/>
      <c r="AC51205" s="56"/>
      <c r="AD51205" s="56"/>
      <c r="AE51205" s="56"/>
    </row>
    <row r="51206" spans="1:31" x14ac:dyDescent="0.25">
      <c r="A51206" s="41">
        <v>0</v>
      </c>
      <c r="C51206" s="56"/>
      <c r="AC51206" s="56"/>
      <c r="AD51206" s="56"/>
      <c r="AE51206" s="56"/>
    </row>
    <row r="51207" spans="1:31" x14ac:dyDescent="0.25">
      <c r="A51207" s="41">
        <v>0</v>
      </c>
      <c r="C51207" s="56"/>
      <c r="AC51207" s="56"/>
      <c r="AD51207" s="56"/>
      <c r="AE51207" s="56"/>
    </row>
    <row r="51208" spans="1:31" x14ac:dyDescent="0.25">
      <c r="A51208" s="41">
        <v>0</v>
      </c>
      <c r="C51208" s="56"/>
      <c r="AC51208" s="56"/>
      <c r="AD51208" s="56"/>
      <c r="AE51208" s="56"/>
    </row>
    <row r="51209" spans="1:31" x14ac:dyDescent="0.25">
      <c r="A51209" s="41">
        <v>0</v>
      </c>
      <c r="C51209" s="56"/>
      <c r="AC51209" s="56"/>
      <c r="AD51209" s="56"/>
      <c r="AE51209" s="56"/>
    </row>
    <row r="51210" spans="1:31" x14ac:dyDescent="0.25">
      <c r="A51210" s="41">
        <v>0</v>
      </c>
      <c r="C51210" s="56"/>
      <c r="AC51210" s="56"/>
      <c r="AD51210" s="56"/>
      <c r="AE51210" s="56"/>
    </row>
    <row r="51211" spans="1:31" x14ac:dyDescent="0.25">
      <c r="A51211" s="41">
        <v>0</v>
      </c>
      <c r="C51211" s="56"/>
      <c r="AC51211" s="56"/>
      <c r="AD51211" s="56"/>
      <c r="AE51211" s="56"/>
    </row>
    <row r="51212" spans="1:31" x14ac:dyDescent="0.25">
      <c r="A51212" s="41">
        <v>0</v>
      </c>
      <c r="C51212" s="56"/>
      <c r="AC51212" s="56"/>
      <c r="AD51212" s="56"/>
      <c r="AE51212" s="56"/>
    </row>
    <row r="51213" spans="1:31" x14ac:dyDescent="0.25">
      <c r="A51213" s="41">
        <v>0</v>
      </c>
      <c r="C51213" s="56"/>
      <c r="AC51213" s="56"/>
      <c r="AD51213" s="56"/>
      <c r="AE51213" s="56"/>
    </row>
    <row r="51214" spans="1:31" x14ac:dyDescent="0.25">
      <c r="A51214" s="41">
        <v>0</v>
      </c>
      <c r="C51214" s="56"/>
      <c r="AC51214" s="56"/>
      <c r="AD51214" s="56"/>
      <c r="AE51214" s="56"/>
    </row>
    <row r="51215" spans="1:31" x14ac:dyDescent="0.25">
      <c r="A51215" s="41">
        <v>0</v>
      </c>
      <c r="C51215" s="56"/>
      <c r="AC51215" s="56"/>
      <c r="AD51215" s="56"/>
      <c r="AE51215" s="56"/>
    </row>
    <row r="51216" spans="1:31" x14ac:dyDescent="0.25">
      <c r="A51216" s="41">
        <v>0</v>
      </c>
      <c r="C51216" s="56"/>
      <c r="AC51216" s="56"/>
      <c r="AD51216" s="56"/>
      <c r="AE51216" s="56"/>
    </row>
    <row r="51217" spans="1:31" x14ac:dyDescent="0.25">
      <c r="A51217" s="41">
        <v>0</v>
      </c>
      <c r="C51217" s="56"/>
      <c r="AC51217" s="56"/>
      <c r="AD51217" s="56"/>
      <c r="AE51217" s="56"/>
    </row>
    <row r="51218" spans="1:31" x14ac:dyDescent="0.25">
      <c r="A51218" s="41">
        <v>0</v>
      </c>
      <c r="C51218" s="56"/>
      <c r="AC51218" s="56"/>
      <c r="AD51218" s="56"/>
      <c r="AE51218" s="56"/>
    </row>
    <row r="51219" spans="1:31" x14ac:dyDescent="0.25">
      <c r="A51219" s="41">
        <v>0</v>
      </c>
      <c r="C51219" s="56"/>
      <c r="AC51219" s="56"/>
      <c r="AD51219" s="56"/>
      <c r="AE51219" s="56"/>
    </row>
    <row r="51220" spans="1:31" x14ac:dyDescent="0.25">
      <c r="A51220" s="41">
        <v>0</v>
      </c>
      <c r="C51220" s="56"/>
      <c r="AC51220" s="56"/>
      <c r="AD51220" s="56"/>
      <c r="AE51220" s="56"/>
    </row>
    <row r="51221" spans="1:31" x14ac:dyDescent="0.25">
      <c r="A51221" s="41">
        <v>0</v>
      </c>
      <c r="C51221" s="56"/>
      <c r="AC51221" s="56"/>
      <c r="AD51221" s="56"/>
      <c r="AE51221" s="56"/>
    </row>
    <row r="51222" spans="1:31" x14ac:dyDescent="0.25">
      <c r="A51222" s="41">
        <v>0</v>
      </c>
      <c r="C51222" s="56"/>
      <c r="AC51222" s="56"/>
      <c r="AD51222" s="56"/>
      <c r="AE51222" s="56"/>
    </row>
    <row r="51223" spans="1:31" x14ac:dyDescent="0.25">
      <c r="A51223" s="41">
        <v>0</v>
      </c>
      <c r="C51223" s="56"/>
      <c r="AC51223" s="56"/>
      <c r="AD51223" s="56"/>
      <c r="AE51223" s="56"/>
    </row>
    <row r="51224" spans="1:31" x14ac:dyDescent="0.25">
      <c r="A51224" s="41">
        <v>0</v>
      </c>
      <c r="C51224" s="56"/>
      <c r="AC51224" s="56"/>
      <c r="AD51224" s="56"/>
      <c r="AE51224" s="56"/>
    </row>
    <row r="51225" spans="1:31" x14ac:dyDescent="0.25">
      <c r="A51225" s="41">
        <v>0</v>
      </c>
      <c r="C51225" s="56"/>
      <c r="AC51225" s="56"/>
      <c r="AD51225" s="56"/>
      <c r="AE51225" s="56"/>
    </row>
    <row r="51226" spans="1:31" x14ac:dyDescent="0.25">
      <c r="A51226" s="41">
        <v>0</v>
      </c>
      <c r="C51226" s="56"/>
      <c r="AC51226" s="56"/>
      <c r="AD51226" s="56"/>
      <c r="AE51226" s="56"/>
    </row>
    <row r="51227" spans="1:31" x14ac:dyDescent="0.25">
      <c r="A51227" s="41">
        <v>0</v>
      </c>
      <c r="C51227" s="56"/>
      <c r="AC51227" s="56"/>
      <c r="AD51227" s="56"/>
      <c r="AE51227" s="56"/>
    </row>
    <row r="51228" spans="1:31" x14ac:dyDescent="0.25">
      <c r="A51228" s="41">
        <v>0</v>
      </c>
      <c r="C51228" s="56"/>
      <c r="AC51228" s="56"/>
      <c r="AD51228" s="56"/>
      <c r="AE51228" s="56"/>
    </row>
    <row r="51229" spans="1:31" x14ac:dyDescent="0.25">
      <c r="A51229" s="41">
        <v>0</v>
      </c>
      <c r="C51229" s="56"/>
      <c r="AC51229" s="56"/>
      <c r="AD51229" s="56"/>
      <c r="AE51229" s="56"/>
    </row>
    <row r="51230" spans="1:31" x14ac:dyDescent="0.25">
      <c r="A51230" s="41">
        <v>0</v>
      </c>
      <c r="C51230" s="56"/>
      <c r="AC51230" s="56"/>
      <c r="AD51230" s="56"/>
      <c r="AE51230" s="56"/>
    </row>
    <row r="51231" spans="1:31" x14ac:dyDescent="0.25">
      <c r="A51231" s="41">
        <v>0</v>
      </c>
      <c r="C51231" s="56"/>
      <c r="AC51231" s="56"/>
      <c r="AD51231" s="56"/>
      <c r="AE51231" s="56"/>
    </row>
    <row r="51232" spans="1:31" x14ac:dyDescent="0.25">
      <c r="A51232" s="41">
        <v>0</v>
      </c>
      <c r="C51232" s="56"/>
      <c r="AC51232" s="56"/>
      <c r="AD51232" s="56"/>
      <c r="AE51232" s="56"/>
    </row>
    <row r="51233" spans="1:31" x14ac:dyDescent="0.25">
      <c r="A51233" s="41">
        <v>0</v>
      </c>
      <c r="C51233" s="56"/>
      <c r="AC51233" s="56"/>
      <c r="AD51233" s="56"/>
      <c r="AE51233" s="56"/>
    </row>
    <row r="51234" spans="1:31" x14ac:dyDescent="0.25">
      <c r="A51234" s="41">
        <v>0</v>
      </c>
      <c r="C51234" s="56"/>
      <c r="AC51234" s="56"/>
      <c r="AD51234" s="56"/>
      <c r="AE51234" s="56"/>
    </row>
    <row r="51235" spans="1:31" x14ac:dyDescent="0.25">
      <c r="A51235" s="41">
        <v>0</v>
      </c>
      <c r="C51235" s="56"/>
      <c r="AC51235" s="56"/>
      <c r="AD51235" s="56"/>
      <c r="AE51235" s="56"/>
    </row>
    <row r="51236" spans="1:31" x14ac:dyDescent="0.25">
      <c r="A51236" s="41">
        <v>0</v>
      </c>
      <c r="C51236" s="56"/>
      <c r="AC51236" s="56"/>
      <c r="AD51236" s="56"/>
      <c r="AE51236" s="56"/>
    </row>
    <row r="51237" spans="1:31" x14ac:dyDescent="0.25">
      <c r="A51237" s="41">
        <v>0</v>
      </c>
      <c r="C51237" s="56"/>
      <c r="AC51237" s="56"/>
      <c r="AD51237" s="56"/>
      <c r="AE51237" s="56"/>
    </row>
    <row r="51238" spans="1:31" x14ac:dyDescent="0.25">
      <c r="A51238" s="41">
        <v>0</v>
      </c>
      <c r="C51238" s="56"/>
      <c r="AC51238" s="56"/>
      <c r="AD51238" s="56"/>
      <c r="AE51238" s="56"/>
    </row>
    <row r="51239" spans="1:31" x14ac:dyDescent="0.25">
      <c r="A51239" s="41">
        <v>0</v>
      </c>
      <c r="C51239" s="56"/>
      <c r="AC51239" s="56"/>
      <c r="AD51239" s="56"/>
      <c r="AE51239" s="56"/>
    </row>
    <row r="51240" spans="1:31" x14ac:dyDescent="0.25">
      <c r="A51240" s="41">
        <v>0</v>
      </c>
      <c r="C51240" s="56"/>
      <c r="AC51240" s="56"/>
      <c r="AD51240" s="56"/>
      <c r="AE51240" s="56"/>
    </row>
    <row r="51241" spans="1:31" x14ac:dyDescent="0.25">
      <c r="A51241" s="41">
        <v>0</v>
      </c>
      <c r="C51241" s="56"/>
      <c r="AC51241" s="56"/>
      <c r="AD51241" s="56"/>
      <c r="AE51241" s="56"/>
    </row>
    <row r="51242" spans="1:31" x14ac:dyDescent="0.25">
      <c r="A51242" s="41">
        <v>0</v>
      </c>
      <c r="C51242" s="56"/>
      <c r="AC51242" s="56"/>
      <c r="AD51242" s="56"/>
      <c r="AE51242" s="56"/>
    </row>
    <row r="51243" spans="1:31" x14ac:dyDescent="0.25">
      <c r="A51243" s="41">
        <v>0</v>
      </c>
      <c r="C51243" s="56"/>
      <c r="AC51243" s="56"/>
      <c r="AD51243" s="56"/>
      <c r="AE51243" s="56"/>
    </row>
    <row r="51244" spans="1:31" x14ac:dyDescent="0.25">
      <c r="A51244" s="41">
        <v>0</v>
      </c>
      <c r="C51244" s="56"/>
      <c r="AC51244" s="56"/>
      <c r="AD51244" s="56"/>
      <c r="AE51244" s="56"/>
    </row>
    <row r="51245" spans="1:31" x14ac:dyDescent="0.25">
      <c r="A51245" s="41">
        <v>0</v>
      </c>
      <c r="C51245" s="56"/>
      <c r="AC51245" s="56"/>
      <c r="AD51245" s="56"/>
      <c r="AE51245" s="56"/>
    </row>
    <row r="51246" spans="1:31" x14ac:dyDescent="0.25">
      <c r="A51246" s="41">
        <v>0</v>
      </c>
      <c r="C51246" s="56"/>
      <c r="AC51246" s="56"/>
      <c r="AD51246" s="56"/>
      <c r="AE51246" s="56"/>
    </row>
    <row r="51247" spans="1:31" x14ac:dyDescent="0.25">
      <c r="A51247" s="41">
        <v>0</v>
      </c>
      <c r="C51247" s="56"/>
      <c r="AC51247" s="56"/>
      <c r="AD51247" s="56"/>
      <c r="AE51247" s="56"/>
    </row>
    <row r="51248" spans="1:31" x14ac:dyDescent="0.25">
      <c r="A51248" s="41">
        <v>0</v>
      </c>
      <c r="C51248" s="56"/>
      <c r="AC51248" s="56"/>
      <c r="AD51248" s="56"/>
      <c r="AE51248" s="56"/>
    </row>
    <row r="51249" spans="1:31" x14ac:dyDescent="0.25">
      <c r="A51249" s="41">
        <v>0</v>
      </c>
      <c r="C51249" s="56"/>
      <c r="AC51249" s="56"/>
      <c r="AD51249" s="56"/>
      <c r="AE51249" s="56"/>
    </row>
    <row r="51250" spans="1:31" x14ac:dyDescent="0.25">
      <c r="A51250" s="41">
        <v>0</v>
      </c>
      <c r="C51250" s="56"/>
      <c r="AC51250" s="56"/>
      <c r="AD51250" s="56"/>
      <c r="AE51250" s="56"/>
    </row>
    <row r="51251" spans="1:31" x14ac:dyDescent="0.25">
      <c r="A51251" s="41">
        <v>0</v>
      </c>
      <c r="C51251" s="56"/>
      <c r="AC51251" s="56"/>
      <c r="AD51251" s="56"/>
      <c r="AE51251" s="56"/>
    </row>
    <row r="51252" spans="1:31" x14ac:dyDescent="0.25">
      <c r="A51252" s="41">
        <v>0</v>
      </c>
      <c r="C51252" s="56"/>
      <c r="AC51252" s="56"/>
      <c r="AD51252" s="56"/>
      <c r="AE51252" s="56"/>
    </row>
    <row r="51253" spans="1:31" x14ac:dyDescent="0.25">
      <c r="A51253" s="41">
        <v>0</v>
      </c>
      <c r="C51253" s="56"/>
      <c r="AC51253" s="56"/>
      <c r="AD51253" s="56"/>
      <c r="AE51253" s="56"/>
    </row>
    <row r="51254" spans="1:31" x14ac:dyDescent="0.25">
      <c r="A51254" s="41">
        <v>0</v>
      </c>
      <c r="C51254" s="56"/>
      <c r="AC51254" s="56"/>
      <c r="AD51254" s="56"/>
      <c r="AE51254" s="56"/>
    </row>
    <row r="51255" spans="1:31" x14ac:dyDescent="0.25">
      <c r="A51255" s="41">
        <v>0</v>
      </c>
      <c r="C51255" s="56"/>
      <c r="AC51255" s="56"/>
      <c r="AD51255" s="56"/>
      <c r="AE51255" s="56"/>
    </row>
    <row r="51256" spans="1:31" x14ac:dyDescent="0.25">
      <c r="A51256" s="41">
        <v>0</v>
      </c>
      <c r="C51256" s="56"/>
      <c r="AC51256" s="56"/>
      <c r="AD51256" s="56"/>
      <c r="AE51256" s="56"/>
    </row>
    <row r="51257" spans="1:31" x14ac:dyDescent="0.25">
      <c r="A51257" s="41">
        <v>0</v>
      </c>
      <c r="C51257" s="56"/>
      <c r="AC51257" s="56"/>
      <c r="AD51257" s="56"/>
      <c r="AE51257" s="56"/>
    </row>
    <row r="51258" spans="1:31" x14ac:dyDescent="0.25">
      <c r="A51258" s="41">
        <v>0</v>
      </c>
      <c r="C51258" s="56"/>
      <c r="AC51258" s="56"/>
      <c r="AD51258" s="56"/>
      <c r="AE51258" s="56"/>
    </row>
    <row r="51259" spans="1:31" x14ac:dyDescent="0.25">
      <c r="A51259" s="41">
        <v>0</v>
      </c>
      <c r="C51259" s="56"/>
      <c r="AC51259" s="56"/>
      <c r="AD51259" s="56"/>
      <c r="AE51259" s="56"/>
    </row>
    <row r="51260" spans="1:31" x14ac:dyDescent="0.25">
      <c r="A51260" s="41">
        <v>0</v>
      </c>
      <c r="C51260" s="56"/>
      <c r="AC51260" s="56"/>
      <c r="AD51260" s="56"/>
      <c r="AE51260" s="56"/>
    </row>
    <row r="51261" spans="1:31" x14ac:dyDescent="0.25">
      <c r="A51261" s="41">
        <v>0</v>
      </c>
      <c r="C51261" s="56"/>
      <c r="AC51261" s="56"/>
      <c r="AD51261" s="56"/>
      <c r="AE51261" s="56"/>
    </row>
    <row r="51262" spans="1:31" x14ac:dyDescent="0.25">
      <c r="A51262" s="41">
        <v>0</v>
      </c>
      <c r="C51262" s="56"/>
      <c r="AC51262" s="56"/>
      <c r="AD51262" s="56"/>
      <c r="AE51262" s="56"/>
    </row>
    <row r="51263" spans="1:31" x14ac:dyDescent="0.25">
      <c r="A51263" s="41">
        <v>0</v>
      </c>
      <c r="C51263" s="56"/>
      <c r="AC51263" s="56"/>
      <c r="AD51263" s="56"/>
      <c r="AE51263" s="56"/>
    </row>
    <row r="51264" spans="1:31" x14ac:dyDescent="0.25">
      <c r="A51264" s="41">
        <v>0</v>
      </c>
      <c r="C51264" s="56"/>
      <c r="AC51264" s="56"/>
      <c r="AD51264" s="56"/>
      <c r="AE51264" s="56"/>
    </row>
    <row r="51265" spans="1:31" x14ac:dyDescent="0.25">
      <c r="A51265" s="41">
        <v>0</v>
      </c>
      <c r="C51265" s="56"/>
      <c r="AC51265" s="56"/>
      <c r="AD51265" s="56"/>
      <c r="AE51265" s="56"/>
    </row>
    <row r="51266" spans="1:31" x14ac:dyDescent="0.25">
      <c r="A51266" s="41">
        <v>0</v>
      </c>
      <c r="C51266" s="56"/>
      <c r="AC51266" s="56"/>
      <c r="AD51266" s="56"/>
      <c r="AE51266" s="56"/>
    </row>
    <row r="51267" spans="1:31" x14ac:dyDescent="0.25">
      <c r="A51267" s="41">
        <v>0</v>
      </c>
      <c r="C51267" s="56"/>
      <c r="AC51267" s="56"/>
      <c r="AD51267" s="56"/>
      <c r="AE51267" s="56"/>
    </row>
    <row r="51268" spans="1:31" x14ac:dyDescent="0.25">
      <c r="A51268" s="41">
        <v>0</v>
      </c>
      <c r="C51268" s="56"/>
      <c r="AC51268" s="56"/>
      <c r="AD51268" s="56"/>
      <c r="AE51268" s="56"/>
    </row>
    <row r="51269" spans="1:31" x14ac:dyDescent="0.25">
      <c r="A51269" s="41">
        <v>0</v>
      </c>
      <c r="C51269" s="56"/>
      <c r="AC51269" s="56"/>
      <c r="AD51269" s="56"/>
      <c r="AE51269" s="56"/>
    </row>
    <row r="51270" spans="1:31" x14ac:dyDescent="0.25">
      <c r="A51270" s="41">
        <v>0</v>
      </c>
      <c r="C51270" s="56"/>
      <c r="AC51270" s="56"/>
      <c r="AD51270" s="56"/>
      <c r="AE51270" s="56"/>
    </row>
    <row r="51271" spans="1:31" x14ac:dyDescent="0.25">
      <c r="A51271" s="41">
        <v>0</v>
      </c>
      <c r="C51271" s="56"/>
      <c r="AC51271" s="56"/>
      <c r="AD51271" s="56"/>
      <c r="AE51271" s="56"/>
    </row>
    <row r="51272" spans="1:31" x14ac:dyDescent="0.25">
      <c r="A51272" s="41">
        <v>0</v>
      </c>
      <c r="C51272" s="56"/>
      <c r="AC51272" s="56"/>
      <c r="AD51272" s="56"/>
      <c r="AE51272" s="56"/>
    </row>
    <row r="51273" spans="1:31" x14ac:dyDescent="0.25">
      <c r="A51273" s="41">
        <v>0</v>
      </c>
      <c r="C51273" s="56"/>
      <c r="AC51273" s="56"/>
      <c r="AD51273" s="56"/>
      <c r="AE51273" s="56"/>
    </row>
    <row r="51274" spans="1:31" x14ac:dyDescent="0.25">
      <c r="A51274" s="41">
        <v>0</v>
      </c>
      <c r="C51274" s="56"/>
      <c r="AC51274" s="56"/>
      <c r="AD51274" s="56"/>
      <c r="AE51274" s="56"/>
    </row>
    <row r="51275" spans="1:31" x14ac:dyDescent="0.25">
      <c r="A51275" s="41">
        <v>0</v>
      </c>
      <c r="C51275" s="56"/>
      <c r="AC51275" s="56"/>
      <c r="AD51275" s="56"/>
      <c r="AE51275" s="56"/>
    </row>
    <row r="51276" spans="1:31" x14ac:dyDescent="0.25">
      <c r="A51276" s="41">
        <v>0</v>
      </c>
      <c r="C51276" s="56"/>
      <c r="AC51276" s="56"/>
      <c r="AD51276" s="56"/>
      <c r="AE51276" s="56"/>
    </row>
    <row r="51277" spans="1:31" x14ac:dyDescent="0.25">
      <c r="A51277" s="41">
        <v>0</v>
      </c>
      <c r="C51277" s="56"/>
      <c r="AC51277" s="56"/>
      <c r="AD51277" s="56"/>
      <c r="AE51277" s="56"/>
    </row>
    <row r="51278" spans="1:31" x14ac:dyDescent="0.25">
      <c r="A51278" s="41">
        <v>0</v>
      </c>
      <c r="C51278" s="56"/>
      <c r="AC51278" s="56"/>
      <c r="AD51278" s="56"/>
      <c r="AE51278" s="56"/>
    </row>
    <row r="51279" spans="1:31" x14ac:dyDescent="0.25">
      <c r="A51279" s="41">
        <v>0</v>
      </c>
      <c r="C51279" s="56"/>
      <c r="AC51279" s="56"/>
      <c r="AD51279" s="56"/>
      <c r="AE51279" s="56"/>
    </row>
    <row r="51280" spans="1:31" x14ac:dyDescent="0.25">
      <c r="A51280" s="41">
        <v>0</v>
      </c>
      <c r="C51280" s="56"/>
      <c r="AC51280" s="56"/>
      <c r="AD51280" s="56"/>
      <c r="AE51280" s="56"/>
    </row>
    <row r="51281" spans="1:31" x14ac:dyDescent="0.25">
      <c r="A51281" s="41">
        <v>0</v>
      </c>
      <c r="C51281" s="56"/>
      <c r="AC51281" s="56"/>
      <c r="AD51281" s="56"/>
      <c r="AE51281" s="56"/>
    </row>
    <row r="51282" spans="1:31" x14ac:dyDescent="0.25">
      <c r="A51282" s="41">
        <v>0</v>
      </c>
      <c r="C51282" s="56"/>
      <c r="AC51282" s="56"/>
      <c r="AD51282" s="56"/>
      <c r="AE51282" s="56"/>
    </row>
    <row r="51283" spans="1:31" x14ac:dyDescent="0.25">
      <c r="A51283" s="41">
        <v>0</v>
      </c>
      <c r="C51283" s="56"/>
      <c r="AC51283" s="56"/>
      <c r="AD51283" s="56"/>
      <c r="AE51283" s="56"/>
    </row>
    <row r="51284" spans="1:31" x14ac:dyDescent="0.25">
      <c r="A51284" s="41">
        <v>0</v>
      </c>
      <c r="C51284" s="56"/>
      <c r="AC51284" s="56"/>
      <c r="AD51284" s="56"/>
      <c r="AE51284" s="56"/>
    </row>
    <row r="51285" spans="1:31" x14ac:dyDescent="0.25">
      <c r="A51285" s="41">
        <v>0</v>
      </c>
      <c r="C51285" s="56"/>
      <c r="AC51285" s="56"/>
      <c r="AD51285" s="56"/>
      <c r="AE51285" s="56"/>
    </row>
    <row r="51286" spans="1:31" x14ac:dyDescent="0.25">
      <c r="A51286" s="41">
        <v>0</v>
      </c>
      <c r="C51286" s="56"/>
      <c r="AC51286" s="56"/>
      <c r="AD51286" s="56"/>
      <c r="AE51286" s="56"/>
    </row>
    <row r="51287" spans="1:31" x14ac:dyDescent="0.25">
      <c r="A51287" s="41">
        <v>0</v>
      </c>
      <c r="C51287" s="56"/>
      <c r="AC51287" s="56"/>
      <c r="AD51287" s="56"/>
      <c r="AE51287" s="56"/>
    </row>
    <row r="51288" spans="1:31" x14ac:dyDescent="0.25">
      <c r="A51288" s="41">
        <v>0</v>
      </c>
      <c r="C51288" s="56"/>
      <c r="AC51288" s="56"/>
      <c r="AD51288" s="56"/>
      <c r="AE51288" s="56"/>
    </row>
    <row r="51289" spans="1:31" x14ac:dyDescent="0.25">
      <c r="A51289" s="41">
        <v>0</v>
      </c>
      <c r="C51289" s="56"/>
      <c r="AC51289" s="56"/>
      <c r="AD51289" s="56"/>
      <c r="AE51289" s="56"/>
    </row>
    <row r="51290" spans="1:31" x14ac:dyDescent="0.25">
      <c r="A51290" s="41">
        <v>0</v>
      </c>
      <c r="C51290" s="56"/>
      <c r="AC51290" s="56"/>
      <c r="AD51290" s="56"/>
      <c r="AE51290" s="56"/>
    </row>
    <row r="51291" spans="1:31" x14ac:dyDescent="0.25">
      <c r="A51291" s="41">
        <v>0</v>
      </c>
      <c r="C51291" s="56"/>
      <c r="AC51291" s="56"/>
      <c r="AD51291" s="56"/>
      <c r="AE51291" s="56"/>
    </row>
    <row r="51292" spans="1:31" x14ac:dyDescent="0.25">
      <c r="A51292" s="41">
        <v>0</v>
      </c>
      <c r="C51292" s="56"/>
      <c r="AC51292" s="56"/>
      <c r="AD51292" s="56"/>
      <c r="AE51292" s="56"/>
    </row>
    <row r="51293" spans="1:31" x14ac:dyDescent="0.25">
      <c r="A51293" s="41">
        <v>0</v>
      </c>
      <c r="C51293" s="56"/>
      <c r="AC51293" s="56"/>
      <c r="AD51293" s="56"/>
      <c r="AE51293" s="56"/>
    </row>
    <row r="51294" spans="1:31" x14ac:dyDescent="0.25">
      <c r="A51294" s="41">
        <v>0</v>
      </c>
      <c r="C51294" s="56"/>
      <c r="AC51294" s="56"/>
      <c r="AD51294" s="56"/>
      <c r="AE51294" s="56"/>
    </row>
    <row r="51295" spans="1:31" x14ac:dyDescent="0.25">
      <c r="A51295" s="41">
        <v>0</v>
      </c>
      <c r="C51295" s="56"/>
      <c r="AC51295" s="56"/>
      <c r="AD51295" s="56"/>
      <c r="AE51295" s="56"/>
    </row>
    <row r="51296" spans="1:31" x14ac:dyDescent="0.25">
      <c r="A51296" s="41">
        <v>0</v>
      </c>
      <c r="C51296" s="56"/>
      <c r="AC51296" s="56"/>
      <c r="AD51296" s="56"/>
      <c r="AE51296" s="56"/>
    </row>
    <row r="51297" spans="1:31" x14ac:dyDescent="0.25">
      <c r="A51297" s="41">
        <v>0</v>
      </c>
      <c r="C51297" s="56"/>
      <c r="AC51297" s="56"/>
      <c r="AD51297" s="56"/>
      <c r="AE51297" s="56"/>
    </row>
    <row r="51298" spans="1:31" x14ac:dyDescent="0.25">
      <c r="A51298" s="41">
        <v>0</v>
      </c>
      <c r="C51298" s="56"/>
      <c r="AC51298" s="56"/>
      <c r="AD51298" s="56"/>
      <c r="AE51298" s="56"/>
    </row>
    <row r="51299" spans="1:31" x14ac:dyDescent="0.25">
      <c r="A51299" s="41">
        <v>0</v>
      </c>
      <c r="C51299" s="56"/>
      <c r="AC51299" s="56"/>
      <c r="AD51299" s="56"/>
      <c r="AE51299" s="56"/>
    </row>
    <row r="51300" spans="1:31" x14ac:dyDescent="0.25">
      <c r="A51300" s="41">
        <v>0</v>
      </c>
      <c r="C51300" s="56"/>
      <c r="AC51300" s="56"/>
      <c r="AD51300" s="56"/>
      <c r="AE51300" s="56"/>
    </row>
    <row r="51301" spans="1:31" x14ac:dyDescent="0.25">
      <c r="A51301" s="41">
        <v>0</v>
      </c>
      <c r="C51301" s="56"/>
      <c r="AC51301" s="56"/>
      <c r="AD51301" s="56"/>
      <c r="AE51301" s="56"/>
    </row>
    <row r="51302" spans="1:31" x14ac:dyDescent="0.25">
      <c r="A51302" s="41">
        <v>0</v>
      </c>
      <c r="C51302" s="56"/>
      <c r="AC51302" s="56"/>
      <c r="AD51302" s="56"/>
      <c r="AE51302" s="56"/>
    </row>
    <row r="51303" spans="1:31" x14ac:dyDescent="0.25">
      <c r="A51303" s="41">
        <v>0</v>
      </c>
      <c r="C51303" s="56"/>
      <c r="AC51303" s="56"/>
      <c r="AD51303" s="56"/>
      <c r="AE51303" s="56"/>
    </row>
    <row r="51304" spans="1:31" x14ac:dyDescent="0.25">
      <c r="A51304" s="41">
        <v>0</v>
      </c>
      <c r="C51304" s="56"/>
      <c r="AC51304" s="56"/>
      <c r="AD51304" s="56"/>
      <c r="AE51304" s="56"/>
    </row>
    <row r="51305" spans="1:31" x14ac:dyDescent="0.25">
      <c r="A51305" s="41">
        <v>0</v>
      </c>
      <c r="C51305" s="56"/>
      <c r="AC51305" s="56"/>
      <c r="AD51305" s="56"/>
      <c r="AE51305" s="56"/>
    </row>
    <row r="51306" spans="1:31" x14ac:dyDescent="0.25">
      <c r="A51306" s="41">
        <v>0</v>
      </c>
      <c r="C51306" s="56"/>
      <c r="AC51306" s="56"/>
      <c r="AD51306" s="56"/>
      <c r="AE51306" s="56"/>
    </row>
    <row r="51307" spans="1:31" x14ac:dyDescent="0.25">
      <c r="A51307" s="41">
        <v>0</v>
      </c>
      <c r="C51307" s="56"/>
      <c r="AC51307" s="56"/>
      <c r="AD51307" s="56"/>
      <c r="AE51307" s="56"/>
    </row>
    <row r="51308" spans="1:31" x14ac:dyDescent="0.25">
      <c r="A51308" s="41">
        <v>0</v>
      </c>
      <c r="C51308" s="56"/>
      <c r="AC51308" s="56"/>
      <c r="AD51308" s="56"/>
      <c r="AE51308" s="56"/>
    </row>
    <row r="51309" spans="1:31" x14ac:dyDescent="0.25">
      <c r="A51309" s="41">
        <v>0</v>
      </c>
      <c r="C51309" s="56"/>
      <c r="AC51309" s="56"/>
      <c r="AD51309" s="56"/>
      <c r="AE51309" s="56"/>
    </row>
    <row r="51310" spans="1:31" x14ac:dyDescent="0.25">
      <c r="A51310" s="41">
        <v>0</v>
      </c>
      <c r="C51310" s="56"/>
      <c r="AC51310" s="56"/>
      <c r="AD51310" s="56"/>
      <c r="AE51310" s="56"/>
    </row>
    <row r="51311" spans="1:31" x14ac:dyDescent="0.25">
      <c r="A51311" s="41">
        <v>0</v>
      </c>
      <c r="C51311" s="56"/>
      <c r="AC51311" s="56"/>
      <c r="AD51311" s="56"/>
      <c r="AE51311" s="56"/>
    </row>
    <row r="51312" spans="1:31" x14ac:dyDescent="0.25">
      <c r="A51312" s="41">
        <v>0</v>
      </c>
      <c r="C51312" s="56"/>
      <c r="AC51312" s="56"/>
      <c r="AD51312" s="56"/>
      <c r="AE51312" s="56"/>
    </row>
    <row r="51313" spans="1:31" x14ac:dyDescent="0.25">
      <c r="A51313" s="41">
        <v>0</v>
      </c>
      <c r="C51313" s="56"/>
      <c r="AC51313" s="56"/>
      <c r="AD51313" s="56"/>
      <c r="AE51313" s="56"/>
    </row>
    <row r="51314" spans="1:31" x14ac:dyDescent="0.25">
      <c r="A51314" s="41">
        <v>0</v>
      </c>
      <c r="C51314" s="56"/>
      <c r="AC51314" s="56"/>
      <c r="AD51314" s="56"/>
      <c r="AE51314" s="56"/>
    </row>
    <row r="51315" spans="1:31" x14ac:dyDescent="0.25">
      <c r="A51315" s="41">
        <v>0</v>
      </c>
      <c r="C51315" s="56"/>
      <c r="AC51315" s="56"/>
      <c r="AD51315" s="56"/>
      <c r="AE51315" s="56"/>
    </row>
    <row r="51316" spans="1:31" x14ac:dyDescent="0.25">
      <c r="A51316" s="41">
        <v>0</v>
      </c>
      <c r="C51316" s="56"/>
      <c r="AC51316" s="56"/>
      <c r="AD51316" s="56"/>
      <c r="AE51316" s="56"/>
    </row>
    <row r="51317" spans="1:31" x14ac:dyDescent="0.25">
      <c r="A51317" s="41">
        <v>0</v>
      </c>
      <c r="C51317" s="56"/>
      <c r="AC51317" s="56"/>
      <c r="AD51317" s="56"/>
      <c r="AE51317" s="56"/>
    </row>
    <row r="51318" spans="1:31" x14ac:dyDescent="0.25">
      <c r="A51318" s="41">
        <v>0</v>
      </c>
      <c r="C51318" s="56"/>
      <c r="AC51318" s="56"/>
      <c r="AD51318" s="56"/>
      <c r="AE51318" s="56"/>
    </row>
    <row r="51319" spans="1:31" x14ac:dyDescent="0.25">
      <c r="A51319" s="41">
        <v>0</v>
      </c>
      <c r="C51319" s="56"/>
      <c r="AC51319" s="56"/>
      <c r="AD51319" s="56"/>
      <c r="AE51319" s="56"/>
    </row>
    <row r="51320" spans="1:31" x14ac:dyDescent="0.25">
      <c r="A51320" s="41">
        <v>0</v>
      </c>
      <c r="C51320" s="56"/>
      <c r="AC51320" s="56"/>
      <c r="AD51320" s="56"/>
      <c r="AE51320" s="56"/>
    </row>
    <row r="51321" spans="1:31" x14ac:dyDescent="0.25">
      <c r="A51321" s="41">
        <v>0</v>
      </c>
      <c r="C51321" s="56"/>
      <c r="AC51321" s="56"/>
      <c r="AD51321" s="56"/>
      <c r="AE51321" s="56"/>
    </row>
    <row r="51322" spans="1:31" x14ac:dyDescent="0.25">
      <c r="A51322" s="41">
        <v>0</v>
      </c>
      <c r="C51322" s="56"/>
      <c r="AC51322" s="56"/>
      <c r="AD51322" s="56"/>
      <c r="AE51322" s="56"/>
    </row>
    <row r="51323" spans="1:31" x14ac:dyDescent="0.25">
      <c r="A51323" s="41">
        <v>0</v>
      </c>
      <c r="C51323" s="56"/>
      <c r="AC51323" s="56"/>
      <c r="AD51323" s="56"/>
      <c r="AE51323" s="56"/>
    </row>
    <row r="51324" spans="1:31" x14ac:dyDescent="0.25">
      <c r="A51324" s="41">
        <v>0</v>
      </c>
      <c r="C51324" s="56"/>
      <c r="AC51324" s="56"/>
      <c r="AD51324" s="56"/>
      <c r="AE51324" s="56"/>
    </row>
    <row r="51325" spans="1:31" x14ac:dyDescent="0.25">
      <c r="A51325" s="41">
        <v>0</v>
      </c>
      <c r="C51325" s="56"/>
      <c r="AC51325" s="56"/>
      <c r="AD51325" s="56"/>
      <c r="AE51325" s="56"/>
    </row>
    <row r="51326" spans="1:31" x14ac:dyDescent="0.25">
      <c r="A51326" s="41">
        <v>0</v>
      </c>
      <c r="C51326" s="56"/>
      <c r="AC51326" s="56"/>
      <c r="AD51326" s="56"/>
      <c r="AE51326" s="56"/>
    </row>
    <row r="51327" spans="1:31" x14ac:dyDescent="0.25">
      <c r="A51327" s="41">
        <v>0</v>
      </c>
      <c r="C51327" s="56"/>
      <c r="AC51327" s="56"/>
      <c r="AD51327" s="56"/>
      <c r="AE51327" s="56"/>
    </row>
    <row r="51328" spans="1:31" x14ac:dyDescent="0.25">
      <c r="A51328" s="41">
        <v>0</v>
      </c>
      <c r="C51328" s="56"/>
      <c r="AC51328" s="56"/>
      <c r="AD51328" s="56"/>
      <c r="AE51328" s="56"/>
    </row>
    <row r="51329" spans="1:31" x14ac:dyDescent="0.25">
      <c r="A51329" s="41">
        <v>0</v>
      </c>
      <c r="C51329" s="56"/>
      <c r="AC51329" s="56"/>
      <c r="AD51329" s="56"/>
      <c r="AE51329" s="56"/>
    </row>
    <row r="51330" spans="1:31" x14ac:dyDescent="0.25">
      <c r="A51330" s="41">
        <v>0</v>
      </c>
      <c r="C51330" s="56"/>
      <c r="AC51330" s="56"/>
      <c r="AD51330" s="56"/>
      <c r="AE51330" s="56"/>
    </row>
    <row r="51331" spans="1:31" x14ac:dyDescent="0.25">
      <c r="A51331" s="41">
        <v>0</v>
      </c>
      <c r="C51331" s="56"/>
      <c r="AC51331" s="56"/>
      <c r="AD51331" s="56"/>
      <c r="AE51331" s="56"/>
    </row>
    <row r="51332" spans="1:31" x14ac:dyDescent="0.25">
      <c r="A51332" s="41">
        <v>0</v>
      </c>
      <c r="C51332" s="56"/>
      <c r="AC51332" s="56"/>
      <c r="AD51332" s="56"/>
      <c r="AE51332" s="56"/>
    </row>
    <row r="51333" spans="1:31" x14ac:dyDescent="0.25">
      <c r="A51333" s="41">
        <v>0</v>
      </c>
      <c r="C51333" s="56"/>
      <c r="AC51333" s="56"/>
      <c r="AD51333" s="56"/>
      <c r="AE51333" s="56"/>
    </row>
    <row r="51334" spans="1:31" x14ac:dyDescent="0.25">
      <c r="A51334" s="41">
        <v>0</v>
      </c>
      <c r="C51334" s="56"/>
      <c r="AC51334" s="56"/>
      <c r="AD51334" s="56"/>
      <c r="AE51334" s="56"/>
    </row>
    <row r="51335" spans="1:31" x14ac:dyDescent="0.25">
      <c r="A51335" s="41">
        <v>0</v>
      </c>
      <c r="C51335" s="56"/>
      <c r="AC51335" s="56"/>
      <c r="AD51335" s="56"/>
      <c r="AE51335" s="56"/>
    </row>
    <row r="51336" spans="1:31" x14ac:dyDescent="0.25">
      <c r="A51336" s="41">
        <v>0</v>
      </c>
      <c r="C51336" s="56"/>
      <c r="AC51336" s="56"/>
      <c r="AD51336" s="56"/>
      <c r="AE51336" s="56"/>
    </row>
    <row r="51337" spans="1:31" x14ac:dyDescent="0.25">
      <c r="A51337" s="41">
        <v>0</v>
      </c>
      <c r="C51337" s="56"/>
      <c r="AC51337" s="56"/>
      <c r="AD51337" s="56"/>
      <c r="AE51337" s="56"/>
    </row>
    <row r="51338" spans="1:31" x14ac:dyDescent="0.25">
      <c r="A51338" s="41">
        <v>0</v>
      </c>
      <c r="C51338" s="56"/>
      <c r="AC51338" s="56"/>
      <c r="AD51338" s="56"/>
      <c r="AE51338" s="56"/>
    </row>
    <row r="51339" spans="1:31" x14ac:dyDescent="0.25">
      <c r="A51339" s="41">
        <v>0</v>
      </c>
      <c r="C51339" s="56"/>
      <c r="AC51339" s="56"/>
      <c r="AD51339" s="56"/>
      <c r="AE51339" s="56"/>
    </row>
    <row r="51340" spans="1:31" x14ac:dyDescent="0.25">
      <c r="A51340" s="41">
        <v>0</v>
      </c>
      <c r="C51340" s="56"/>
      <c r="AC51340" s="56"/>
      <c r="AD51340" s="56"/>
      <c r="AE51340" s="56"/>
    </row>
    <row r="51341" spans="1:31" x14ac:dyDescent="0.25">
      <c r="A51341" s="41">
        <v>0</v>
      </c>
      <c r="C51341" s="56"/>
      <c r="AC51341" s="56"/>
      <c r="AD51341" s="56"/>
      <c r="AE51341" s="56"/>
    </row>
    <row r="51342" spans="1:31" x14ac:dyDescent="0.25">
      <c r="A51342" s="41">
        <v>0</v>
      </c>
      <c r="C51342" s="56"/>
      <c r="AC51342" s="56"/>
      <c r="AD51342" s="56"/>
      <c r="AE51342" s="56"/>
    </row>
    <row r="51343" spans="1:31" x14ac:dyDescent="0.25">
      <c r="A51343" s="41">
        <v>0</v>
      </c>
      <c r="C51343" s="56"/>
      <c r="AC51343" s="56"/>
      <c r="AD51343" s="56"/>
      <c r="AE51343" s="56"/>
    </row>
    <row r="51344" spans="1:31" x14ac:dyDescent="0.25">
      <c r="A51344" s="41">
        <v>0</v>
      </c>
      <c r="C51344" s="56"/>
      <c r="AC51344" s="56"/>
      <c r="AD51344" s="56"/>
      <c r="AE51344" s="56"/>
    </row>
    <row r="51345" spans="1:31" x14ac:dyDescent="0.25">
      <c r="A51345" s="41">
        <v>0</v>
      </c>
      <c r="C51345" s="56"/>
      <c r="AC51345" s="56"/>
      <c r="AD51345" s="56"/>
      <c r="AE51345" s="56"/>
    </row>
    <row r="51346" spans="1:31" x14ac:dyDescent="0.25">
      <c r="A51346" s="41">
        <v>0</v>
      </c>
      <c r="C51346" s="56"/>
      <c r="AC51346" s="56"/>
      <c r="AD51346" s="56"/>
      <c r="AE51346" s="56"/>
    </row>
    <row r="51347" spans="1:31" x14ac:dyDescent="0.25">
      <c r="A51347" s="41">
        <v>0</v>
      </c>
      <c r="C51347" s="56"/>
      <c r="AC51347" s="56"/>
      <c r="AD51347" s="56"/>
      <c r="AE51347" s="56"/>
    </row>
    <row r="51348" spans="1:31" x14ac:dyDescent="0.25">
      <c r="A51348" s="41">
        <v>1</v>
      </c>
      <c r="C51348" s="56"/>
      <c r="AC51348" s="56"/>
      <c r="AD51348" s="56"/>
      <c r="AE51348" s="56"/>
    </row>
    <row r="51349" spans="1:31" x14ac:dyDescent="0.25">
      <c r="A51349" s="41">
        <v>0</v>
      </c>
      <c r="C51349" s="56"/>
      <c r="AC51349" s="56"/>
      <c r="AD51349" s="56"/>
      <c r="AE51349" s="56"/>
    </row>
    <row r="51350" spans="1:31" x14ac:dyDescent="0.25">
      <c r="A51350" s="41">
        <v>0</v>
      </c>
      <c r="C51350" s="56"/>
      <c r="AC51350" s="56"/>
      <c r="AD51350" s="56"/>
      <c r="AE51350" s="56"/>
    </row>
    <row r="51351" spans="1:31" x14ac:dyDescent="0.25">
      <c r="A51351" s="41">
        <v>0</v>
      </c>
      <c r="C51351" s="56"/>
      <c r="AC51351" s="56"/>
      <c r="AD51351" s="56"/>
      <c r="AE51351" s="56"/>
    </row>
    <row r="51352" spans="1:31" x14ac:dyDescent="0.25">
      <c r="A51352" s="41">
        <v>0</v>
      </c>
      <c r="C51352" s="56"/>
      <c r="AC51352" s="56"/>
      <c r="AD51352" s="56"/>
      <c r="AE51352" s="56"/>
    </row>
    <row r="51353" spans="1:31" x14ac:dyDescent="0.25">
      <c r="A51353" s="41">
        <v>0</v>
      </c>
      <c r="C51353" s="56"/>
      <c r="AC51353" s="56"/>
      <c r="AD51353" s="56"/>
      <c r="AE51353" s="56"/>
    </row>
    <row r="51354" spans="1:31" x14ac:dyDescent="0.25">
      <c r="A51354" s="41">
        <v>0</v>
      </c>
      <c r="C51354" s="56"/>
      <c r="AC51354" s="56"/>
      <c r="AD51354" s="56"/>
      <c r="AE51354" s="56"/>
    </row>
    <row r="51355" spans="1:31" x14ac:dyDescent="0.25">
      <c r="A51355" s="41">
        <v>0</v>
      </c>
      <c r="C51355" s="56"/>
      <c r="AC51355" s="56"/>
      <c r="AD51355" s="56"/>
      <c r="AE51355" s="56"/>
    </row>
    <row r="51356" spans="1:31" x14ac:dyDescent="0.25">
      <c r="A51356" s="41">
        <v>0</v>
      </c>
      <c r="C51356" s="56"/>
      <c r="AC51356" s="56"/>
      <c r="AD51356" s="56"/>
      <c r="AE51356" s="56"/>
    </row>
    <row r="51357" spans="1:31" x14ac:dyDescent="0.25">
      <c r="A51357" s="41">
        <v>0</v>
      </c>
      <c r="C51357" s="56"/>
      <c r="AC51357" s="56"/>
      <c r="AD51357" s="56"/>
      <c r="AE51357" s="56"/>
    </row>
    <row r="51358" spans="1:31" x14ac:dyDescent="0.25">
      <c r="A51358" s="41">
        <v>0</v>
      </c>
      <c r="C51358" s="56"/>
      <c r="AC51358" s="56"/>
      <c r="AD51358" s="56"/>
      <c r="AE51358" s="56"/>
    </row>
    <row r="51359" spans="1:31" x14ac:dyDescent="0.25">
      <c r="A51359" s="41">
        <v>0</v>
      </c>
      <c r="C51359" s="56"/>
      <c r="AC51359" s="56"/>
      <c r="AD51359" s="56"/>
      <c r="AE51359" s="56"/>
    </row>
    <row r="51360" spans="1:31" x14ac:dyDescent="0.25">
      <c r="A51360" s="41">
        <v>0</v>
      </c>
      <c r="C51360" s="56"/>
      <c r="AC51360" s="56"/>
      <c r="AD51360" s="56"/>
      <c r="AE51360" s="56"/>
    </row>
    <row r="51361" spans="1:31" x14ac:dyDescent="0.25">
      <c r="A51361" s="41">
        <v>0</v>
      </c>
      <c r="C51361" s="56"/>
      <c r="AC51361" s="56"/>
      <c r="AD51361" s="56"/>
      <c r="AE51361" s="56"/>
    </row>
    <row r="51362" spans="1:31" x14ac:dyDescent="0.25">
      <c r="A51362" s="41">
        <v>0</v>
      </c>
      <c r="C51362" s="56"/>
      <c r="AC51362" s="56"/>
      <c r="AD51362" s="56"/>
      <c r="AE51362" s="56"/>
    </row>
    <row r="51363" spans="1:31" x14ac:dyDescent="0.25">
      <c r="A51363" s="41">
        <v>0</v>
      </c>
      <c r="C51363" s="56"/>
      <c r="AC51363" s="56"/>
      <c r="AD51363" s="56"/>
      <c r="AE51363" s="56"/>
    </row>
    <row r="51364" spans="1:31" x14ac:dyDescent="0.25">
      <c r="A51364" s="41">
        <v>0</v>
      </c>
      <c r="C51364" s="56"/>
      <c r="AC51364" s="56"/>
      <c r="AD51364" s="56"/>
      <c r="AE51364" s="56"/>
    </row>
    <row r="51365" spans="1:31" x14ac:dyDescent="0.25">
      <c r="A51365" s="41">
        <v>0</v>
      </c>
      <c r="C51365" s="56"/>
      <c r="AC51365" s="56"/>
      <c r="AD51365" s="56"/>
      <c r="AE51365" s="56"/>
    </row>
    <row r="51366" spans="1:31" x14ac:dyDescent="0.25">
      <c r="A51366" s="41">
        <v>0</v>
      </c>
      <c r="C51366" s="56"/>
      <c r="AC51366" s="56"/>
      <c r="AD51366" s="56"/>
      <c r="AE51366" s="56"/>
    </row>
    <row r="51367" spans="1:31" x14ac:dyDescent="0.25">
      <c r="A51367" s="41">
        <v>0</v>
      </c>
      <c r="C51367" s="56"/>
      <c r="AC51367" s="56"/>
      <c r="AD51367" s="56"/>
      <c r="AE51367" s="56"/>
    </row>
    <row r="51368" spans="1:31" x14ac:dyDescent="0.25">
      <c r="A51368" s="41">
        <v>0</v>
      </c>
      <c r="C51368" s="56"/>
      <c r="AC51368" s="56"/>
      <c r="AD51368" s="56"/>
      <c r="AE51368" s="56"/>
    </row>
    <row r="51369" spans="1:31" x14ac:dyDescent="0.25">
      <c r="A51369" s="41">
        <v>0</v>
      </c>
      <c r="C51369" s="56"/>
      <c r="AC51369" s="56"/>
      <c r="AD51369" s="56"/>
      <c r="AE51369" s="56"/>
    </row>
    <row r="51370" spans="1:31" x14ac:dyDescent="0.25">
      <c r="A51370" s="41">
        <v>0</v>
      </c>
      <c r="C51370" s="56"/>
      <c r="AC51370" s="56"/>
      <c r="AD51370" s="56"/>
      <c r="AE51370" s="56"/>
    </row>
    <row r="51371" spans="1:31" x14ac:dyDescent="0.25">
      <c r="A51371" s="41">
        <v>0</v>
      </c>
      <c r="C51371" s="56"/>
      <c r="AC51371" s="56"/>
      <c r="AD51371" s="56"/>
      <c r="AE51371" s="56"/>
    </row>
    <row r="51372" spans="1:31" x14ac:dyDescent="0.25">
      <c r="A51372" s="41">
        <v>0</v>
      </c>
      <c r="C51372" s="56"/>
      <c r="AC51372" s="56"/>
      <c r="AD51372" s="56"/>
      <c r="AE51372" s="56"/>
    </row>
    <row r="51373" spans="1:31" x14ac:dyDescent="0.25">
      <c r="A51373" s="41">
        <v>0</v>
      </c>
      <c r="C51373" s="56"/>
      <c r="AC51373" s="56"/>
      <c r="AD51373" s="56"/>
      <c r="AE51373" s="56"/>
    </row>
    <row r="51374" spans="1:31" x14ac:dyDescent="0.25">
      <c r="A51374" s="41">
        <v>0</v>
      </c>
      <c r="C51374" s="56"/>
      <c r="AC51374" s="56"/>
      <c r="AD51374" s="56"/>
      <c r="AE51374" s="56"/>
    </row>
    <row r="51375" spans="1:31" x14ac:dyDescent="0.25">
      <c r="A51375" s="41">
        <v>0</v>
      </c>
      <c r="C51375" s="56"/>
      <c r="AC51375" s="56"/>
      <c r="AD51375" s="56"/>
      <c r="AE51375" s="56"/>
    </row>
    <row r="51376" spans="1:31" x14ac:dyDescent="0.25">
      <c r="A51376" s="41">
        <v>0</v>
      </c>
      <c r="C51376" s="56"/>
      <c r="AC51376" s="56"/>
      <c r="AD51376" s="56"/>
      <c r="AE51376" s="56"/>
    </row>
    <row r="51377" spans="1:31" x14ac:dyDescent="0.25">
      <c r="A51377" s="41">
        <v>0</v>
      </c>
      <c r="C51377" s="56"/>
      <c r="AC51377" s="56"/>
      <c r="AD51377" s="56"/>
      <c r="AE51377" s="56"/>
    </row>
    <row r="51378" spans="1:31" x14ac:dyDescent="0.25">
      <c r="A51378" s="41">
        <v>0</v>
      </c>
      <c r="C51378" s="56"/>
      <c r="AC51378" s="56"/>
      <c r="AD51378" s="56"/>
      <c r="AE51378" s="56"/>
    </row>
    <row r="51379" spans="1:31" x14ac:dyDescent="0.25">
      <c r="A51379" s="41">
        <v>0</v>
      </c>
      <c r="C51379" s="56"/>
      <c r="AC51379" s="56"/>
      <c r="AD51379" s="56"/>
      <c r="AE51379" s="56"/>
    </row>
    <row r="51380" spans="1:31" x14ac:dyDescent="0.25">
      <c r="A51380" s="41">
        <v>0</v>
      </c>
      <c r="C51380" s="56"/>
      <c r="AC51380" s="56"/>
      <c r="AD51380" s="56"/>
      <c r="AE51380" s="56"/>
    </row>
    <row r="51381" spans="1:31" x14ac:dyDescent="0.25">
      <c r="A51381" s="41">
        <v>0</v>
      </c>
      <c r="C51381" s="56"/>
      <c r="AC51381" s="56"/>
      <c r="AD51381" s="56"/>
      <c r="AE51381" s="56"/>
    </row>
    <row r="51382" spans="1:31" x14ac:dyDescent="0.25">
      <c r="A51382" s="41">
        <v>0</v>
      </c>
      <c r="C51382" s="56"/>
      <c r="AC51382" s="56"/>
      <c r="AD51382" s="56"/>
      <c r="AE51382" s="56"/>
    </row>
    <row r="51383" spans="1:31" x14ac:dyDescent="0.25">
      <c r="A51383" s="41">
        <v>0</v>
      </c>
      <c r="C51383" s="56"/>
      <c r="AC51383" s="56"/>
      <c r="AD51383" s="56"/>
      <c r="AE51383" s="56"/>
    </row>
    <row r="51384" spans="1:31" x14ac:dyDescent="0.25">
      <c r="A51384" s="41">
        <v>0</v>
      </c>
      <c r="C51384" s="56"/>
      <c r="AC51384" s="56"/>
      <c r="AD51384" s="56"/>
      <c r="AE51384" s="56"/>
    </row>
    <row r="51385" spans="1:31" x14ac:dyDescent="0.25">
      <c r="A51385" s="41">
        <v>0</v>
      </c>
      <c r="C51385" s="56"/>
      <c r="AC51385" s="56"/>
      <c r="AD51385" s="56"/>
      <c r="AE51385" s="56"/>
    </row>
    <row r="51386" spans="1:31" x14ac:dyDescent="0.25">
      <c r="A51386" s="41">
        <v>0</v>
      </c>
      <c r="C51386" s="56"/>
      <c r="AC51386" s="56"/>
      <c r="AD51386" s="56"/>
      <c r="AE51386" s="56"/>
    </row>
    <row r="51387" spans="1:31" x14ac:dyDescent="0.25">
      <c r="A51387" s="41">
        <v>0</v>
      </c>
      <c r="C51387" s="56"/>
      <c r="AC51387" s="56"/>
      <c r="AD51387" s="56"/>
      <c r="AE51387" s="56"/>
    </row>
    <row r="51388" spans="1:31" x14ac:dyDescent="0.25">
      <c r="A51388" s="41">
        <v>0</v>
      </c>
      <c r="C51388" s="56"/>
      <c r="AC51388" s="56"/>
      <c r="AD51388" s="56"/>
      <c r="AE51388" s="56"/>
    </row>
    <row r="51389" spans="1:31" x14ac:dyDescent="0.25">
      <c r="A51389" s="41">
        <v>0</v>
      </c>
      <c r="C51389" s="56"/>
      <c r="AC51389" s="56"/>
      <c r="AD51389" s="56"/>
      <c r="AE51389" s="56"/>
    </row>
    <row r="51390" spans="1:31" x14ac:dyDescent="0.25">
      <c r="A51390" s="41">
        <v>0</v>
      </c>
      <c r="C51390" s="56"/>
      <c r="AC51390" s="56"/>
      <c r="AD51390" s="56"/>
      <c r="AE51390" s="56"/>
    </row>
    <row r="51391" spans="1:31" x14ac:dyDescent="0.25">
      <c r="A51391" s="41">
        <v>4965</v>
      </c>
      <c r="C51391" s="56"/>
      <c r="AC51391" s="56"/>
      <c r="AD51391" s="56"/>
      <c r="AE51391" s="56"/>
    </row>
    <row r="51392" spans="1:31" x14ac:dyDescent="0.25">
      <c r="A51392" s="41">
        <v>0</v>
      </c>
      <c r="C51392" s="56"/>
      <c r="AC51392" s="56"/>
      <c r="AD51392" s="56"/>
      <c r="AE51392" s="56"/>
    </row>
    <row r="51393" spans="1:31" x14ac:dyDescent="0.25">
      <c r="A51393" s="41">
        <v>0</v>
      </c>
      <c r="C51393" s="56"/>
      <c r="AC51393" s="56"/>
      <c r="AD51393" s="56"/>
      <c r="AE51393" s="56"/>
    </row>
    <row r="51394" spans="1:31" x14ac:dyDescent="0.25">
      <c r="A51394" s="41">
        <v>0</v>
      </c>
      <c r="C51394" s="56"/>
      <c r="AC51394" s="56"/>
      <c r="AD51394" s="56"/>
      <c r="AE51394" s="56"/>
    </row>
    <row r="51395" spans="1:31" x14ac:dyDescent="0.25">
      <c r="A51395" s="41">
        <v>0</v>
      </c>
      <c r="C51395" s="56"/>
      <c r="AC51395" s="56"/>
      <c r="AD51395" s="56"/>
      <c r="AE51395" s="56"/>
    </row>
    <row r="51396" spans="1:31" x14ac:dyDescent="0.25">
      <c r="A51396" s="41">
        <v>0</v>
      </c>
      <c r="C51396" s="56"/>
      <c r="AC51396" s="56"/>
      <c r="AD51396" s="56"/>
      <c r="AE51396" s="56"/>
    </row>
    <row r="51397" spans="1:31" x14ac:dyDescent="0.25">
      <c r="A51397" s="41">
        <v>0</v>
      </c>
      <c r="C51397" s="56"/>
      <c r="AC51397" s="56"/>
      <c r="AD51397" s="56"/>
      <c r="AE51397" s="56"/>
    </row>
    <row r="51398" spans="1:31" x14ac:dyDescent="0.25">
      <c r="A51398" s="41">
        <v>0</v>
      </c>
      <c r="C51398" s="56"/>
      <c r="AC51398" s="56"/>
      <c r="AD51398" s="56"/>
      <c r="AE51398" s="56"/>
    </row>
    <row r="51399" spans="1:31" x14ac:dyDescent="0.25">
      <c r="A51399" s="41">
        <v>0</v>
      </c>
      <c r="C51399" s="56"/>
      <c r="AC51399" s="56"/>
      <c r="AD51399" s="56"/>
      <c r="AE51399" s="56"/>
    </row>
    <row r="51400" spans="1:31" x14ac:dyDescent="0.25">
      <c r="A51400" s="41">
        <v>6229</v>
      </c>
      <c r="C51400" s="56"/>
      <c r="AC51400" s="56"/>
      <c r="AD51400" s="56"/>
      <c r="AE51400" s="56"/>
    </row>
    <row r="51401" spans="1:31" x14ac:dyDescent="0.25">
      <c r="A51401" s="41">
        <v>0</v>
      </c>
      <c r="C51401" s="56"/>
      <c r="AC51401" s="56"/>
      <c r="AD51401" s="56"/>
      <c r="AE51401" s="56"/>
    </row>
    <row r="51402" spans="1:31" x14ac:dyDescent="0.25">
      <c r="A51402" s="41">
        <v>0</v>
      </c>
      <c r="C51402" s="56"/>
      <c r="AC51402" s="56"/>
      <c r="AD51402" s="56"/>
      <c r="AE51402" s="56"/>
    </row>
    <row r="51403" spans="1:31" x14ac:dyDescent="0.25">
      <c r="A51403" s="41">
        <v>0</v>
      </c>
      <c r="C51403" s="56"/>
      <c r="AC51403" s="56"/>
      <c r="AD51403" s="56"/>
      <c r="AE51403" s="56"/>
    </row>
    <row r="51404" spans="1:31" x14ac:dyDescent="0.25">
      <c r="A51404" s="41">
        <v>0</v>
      </c>
      <c r="C51404" s="56"/>
      <c r="AC51404" s="56"/>
      <c r="AD51404" s="56"/>
      <c r="AE51404" s="56"/>
    </row>
    <row r="51405" spans="1:31" x14ac:dyDescent="0.25">
      <c r="A51405" s="41">
        <v>0</v>
      </c>
      <c r="C51405" s="56"/>
      <c r="AC51405" s="56"/>
      <c r="AD51405" s="56"/>
      <c r="AE51405" s="56"/>
    </row>
    <row r="51406" spans="1:31" x14ac:dyDescent="0.25">
      <c r="A51406" s="41">
        <v>0</v>
      </c>
      <c r="C51406" s="56"/>
      <c r="AC51406" s="56"/>
      <c r="AD51406" s="56"/>
      <c r="AE51406" s="56"/>
    </row>
    <row r="51407" spans="1:31" x14ac:dyDescent="0.25">
      <c r="A51407" s="41">
        <v>0</v>
      </c>
      <c r="C51407" s="56"/>
      <c r="AC51407" s="56"/>
      <c r="AD51407" s="56"/>
      <c r="AE51407" s="56"/>
    </row>
    <row r="51408" spans="1:31" x14ac:dyDescent="0.25">
      <c r="A51408" s="41">
        <v>0</v>
      </c>
      <c r="C51408" s="56"/>
      <c r="AC51408" s="56"/>
      <c r="AD51408" s="56"/>
      <c r="AE51408" s="56"/>
    </row>
    <row r="51409" spans="1:31" x14ac:dyDescent="0.25">
      <c r="A51409" s="41">
        <v>0</v>
      </c>
      <c r="C51409" s="56"/>
      <c r="AC51409" s="56"/>
      <c r="AD51409" s="56"/>
      <c r="AE51409" s="56"/>
    </row>
    <row r="51410" spans="1:31" x14ac:dyDescent="0.25">
      <c r="A51410" s="41">
        <v>0</v>
      </c>
      <c r="C51410" s="56"/>
      <c r="AC51410" s="56"/>
      <c r="AD51410" s="56"/>
      <c r="AE51410" s="56"/>
    </row>
    <row r="51411" spans="1:31" x14ac:dyDescent="0.25">
      <c r="A51411" s="41">
        <v>0</v>
      </c>
      <c r="C51411" s="56"/>
      <c r="AC51411" s="56"/>
      <c r="AD51411" s="56"/>
      <c r="AE51411" s="56"/>
    </row>
    <row r="51412" spans="1:31" x14ac:dyDescent="0.25">
      <c r="A51412" s="41">
        <v>0</v>
      </c>
      <c r="C51412" s="56"/>
      <c r="AC51412" s="56"/>
      <c r="AD51412" s="56"/>
      <c r="AE51412" s="56"/>
    </row>
    <row r="51413" spans="1:31" x14ac:dyDescent="0.25">
      <c r="A51413" s="41">
        <v>0</v>
      </c>
      <c r="C51413" s="56"/>
      <c r="AC51413" s="56"/>
      <c r="AD51413" s="56"/>
      <c r="AE51413" s="56"/>
    </row>
    <row r="51414" spans="1:31" x14ac:dyDescent="0.25">
      <c r="A51414" s="41">
        <v>0</v>
      </c>
      <c r="C51414" s="56"/>
      <c r="AC51414" s="56"/>
      <c r="AD51414" s="56"/>
      <c r="AE51414" s="56"/>
    </row>
    <row r="51415" spans="1:31" x14ac:dyDescent="0.25">
      <c r="A51415" s="41">
        <v>0</v>
      </c>
      <c r="C51415" s="56"/>
      <c r="AC51415" s="56"/>
      <c r="AD51415" s="56"/>
      <c r="AE51415" s="56"/>
    </row>
    <row r="51416" spans="1:31" x14ac:dyDescent="0.25">
      <c r="A51416" s="41">
        <v>0</v>
      </c>
      <c r="C51416" s="56"/>
      <c r="AC51416" s="56"/>
      <c r="AD51416" s="56"/>
      <c r="AE51416" s="56"/>
    </row>
    <row r="51417" spans="1:31" x14ac:dyDescent="0.25">
      <c r="A51417" s="41">
        <v>0</v>
      </c>
      <c r="C51417" s="56"/>
      <c r="AC51417" s="56"/>
      <c r="AD51417" s="56"/>
      <c r="AE51417" s="56"/>
    </row>
    <row r="51418" spans="1:31" x14ac:dyDescent="0.25">
      <c r="A51418" s="41">
        <v>0</v>
      </c>
      <c r="C51418" s="56"/>
      <c r="AC51418" s="56"/>
      <c r="AD51418" s="56"/>
      <c r="AE51418" s="56"/>
    </row>
    <row r="51419" spans="1:31" x14ac:dyDescent="0.25">
      <c r="A51419" s="41">
        <v>0</v>
      </c>
      <c r="C51419" s="56"/>
      <c r="AC51419" s="56"/>
      <c r="AD51419" s="56"/>
      <c r="AE51419" s="56"/>
    </row>
    <row r="51420" spans="1:31" x14ac:dyDescent="0.25">
      <c r="A51420" s="41">
        <v>0</v>
      </c>
      <c r="C51420" s="56"/>
      <c r="AC51420" s="56"/>
      <c r="AD51420" s="56"/>
      <c r="AE51420" s="56"/>
    </row>
    <row r="51421" spans="1:31" x14ac:dyDescent="0.25">
      <c r="A51421" s="41">
        <v>0</v>
      </c>
      <c r="C51421" s="56"/>
      <c r="AC51421" s="56"/>
      <c r="AD51421" s="56"/>
      <c r="AE51421" s="56"/>
    </row>
    <row r="51422" spans="1:31" x14ac:dyDescent="0.25">
      <c r="A51422" s="41">
        <v>0</v>
      </c>
      <c r="C51422" s="56"/>
      <c r="AC51422" s="56"/>
      <c r="AD51422" s="56"/>
      <c r="AE51422" s="56"/>
    </row>
    <row r="51423" spans="1:31" x14ac:dyDescent="0.25">
      <c r="A51423" s="41">
        <v>0</v>
      </c>
      <c r="C51423" s="56"/>
      <c r="AC51423" s="56"/>
      <c r="AD51423" s="56"/>
      <c r="AE51423" s="56"/>
    </row>
    <row r="51424" spans="1:31" x14ac:dyDescent="0.25">
      <c r="A51424" s="41">
        <v>0</v>
      </c>
      <c r="C51424" s="56"/>
      <c r="AC51424" s="56"/>
      <c r="AD51424" s="56"/>
      <c r="AE51424" s="56"/>
    </row>
    <row r="51425" spans="1:31" x14ac:dyDescent="0.25">
      <c r="A51425" s="41">
        <v>13794</v>
      </c>
      <c r="C51425" s="56"/>
      <c r="AC51425" s="56"/>
      <c r="AD51425" s="56"/>
      <c r="AE51425" s="56"/>
    </row>
    <row r="51426" spans="1:31" x14ac:dyDescent="0.25">
      <c r="A51426" s="41">
        <v>0</v>
      </c>
      <c r="C51426" s="56"/>
      <c r="AC51426" s="56"/>
      <c r="AD51426" s="56"/>
      <c r="AE51426" s="56"/>
    </row>
    <row r="51427" spans="1:31" x14ac:dyDescent="0.25">
      <c r="A51427" s="41">
        <v>0</v>
      </c>
      <c r="C51427" s="56"/>
      <c r="AC51427" s="56"/>
      <c r="AD51427" s="56"/>
      <c r="AE51427" s="56"/>
    </row>
    <row r="51428" spans="1:31" x14ac:dyDescent="0.25">
      <c r="A51428" s="41">
        <v>0</v>
      </c>
      <c r="C51428" s="56"/>
      <c r="AC51428" s="56"/>
      <c r="AD51428" s="56"/>
      <c r="AE51428" s="56"/>
    </row>
    <row r="51429" spans="1:31" x14ac:dyDescent="0.25">
      <c r="A51429" s="41">
        <v>0</v>
      </c>
      <c r="C51429" s="56"/>
      <c r="AC51429" s="56"/>
      <c r="AD51429" s="56"/>
      <c r="AE51429" s="56"/>
    </row>
    <row r="51430" spans="1:31" x14ac:dyDescent="0.25">
      <c r="A51430" s="41">
        <v>0</v>
      </c>
      <c r="C51430" s="56"/>
      <c r="AC51430" s="56"/>
      <c r="AD51430" s="56"/>
      <c r="AE51430" s="56"/>
    </row>
    <row r="51431" spans="1:31" x14ac:dyDescent="0.25">
      <c r="A51431" s="41">
        <v>0</v>
      </c>
      <c r="C51431" s="56"/>
      <c r="AC51431" s="56"/>
      <c r="AD51431" s="56"/>
      <c r="AE51431" s="56"/>
    </row>
    <row r="51432" spans="1:31" x14ac:dyDescent="0.25">
      <c r="A51432" s="41">
        <v>0</v>
      </c>
      <c r="C51432" s="56"/>
      <c r="AC51432" s="56"/>
      <c r="AD51432" s="56"/>
      <c r="AE51432" s="56"/>
    </row>
    <row r="51433" spans="1:31" x14ac:dyDescent="0.25">
      <c r="A51433" s="41">
        <v>0</v>
      </c>
      <c r="C51433" s="56"/>
      <c r="AC51433" s="56"/>
      <c r="AD51433" s="56"/>
      <c r="AE51433" s="56"/>
    </row>
    <row r="51434" spans="1:31" x14ac:dyDescent="0.25">
      <c r="A51434" s="41">
        <v>0</v>
      </c>
      <c r="C51434" s="56"/>
      <c r="AC51434" s="56"/>
      <c r="AD51434" s="56"/>
      <c r="AE51434" s="56"/>
    </row>
    <row r="51435" spans="1:31" x14ac:dyDescent="0.25">
      <c r="A51435" s="41">
        <v>0</v>
      </c>
      <c r="C51435" s="56"/>
      <c r="AC51435" s="56"/>
      <c r="AD51435" s="56"/>
      <c r="AE51435" s="56"/>
    </row>
    <row r="51436" spans="1:31" x14ac:dyDescent="0.25">
      <c r="A51436" s="41">
        <v>0</v>
      </c>
      <c r="C51436" s="56"/>
      <c r="AC51436" s="56"/>
      <c r="AD51436" s="56"/>
      <c r="AE51436" s="56"/>
    </row>
    <row r="51437" spans="1:31" x14ac:dyDescent="0.25">
      <c r="A51437" s="41">
        <v>0</v>
      </c>
      <c r="C51437" s="56"/>
      <c r="AC51437" s="56"/>
      <c r="AD51437" s="56"/>
      <c r="AE51437" s="56"/>
    </row>
    <row r="51438" spans="1:31" x14ac:dyDescent="0.25">
      <c r="A51438" s="41">
        <v>0</v>
      </c>
      <c r="C51438" s="56"/>
      <c r="AC51438" s="56"/>
      <c r="AD51438" s="56"/>
      <c r="AE51438" s="56"/>
    </row>
    <row r="51439" spans="1:31" x14ac:dyDescent="0.25">
      <c r="A51439" s="41">
        <v>0</v>
      </c>
      <c r="C51439" s="56"/>
      <c r="AC51439" s="56"/>
      <c r="AD51439" s="56"/>
      <c r="AE51439" s="56"/>
    </row>
    <row r="51440" spans="1:31" x14ac:dyDescent="0.25">
      <c r="A51440" s="41">
        <v>0</v>
      </c>
      <c r="C51440" s="56"/>
      <c r="AC51440" s="56"/>
      <c r="AD51440" s="56"/>
      <c r="AE51440" s="56"/>
    </row>
    <row r="51441" spans="1:31" x14ac:dyDescent="0.25">
      <c r="A51441" s="41">
        <v>0</v>
      </c>
      <c r="C51441" s="56"/>
      <c r="AC51441" s="56"/>
      <c r="AD51441" s="56"/>
      <c r="AE51441" s="56"/>
    </row>
    <row r="51442" spans="1:31" x14ac:dyDescent="0.25">
      <c r="A51442" s="41">
        <v>0</v>
      </c>
      <c r="C51442" s="56"/>
      <c r="AC51442" s="56"/>
      <c r="AD51442" s="56"/>
      <c r="AE51442" s="56"/>
    </row>
    <row r="51443" spans="1:31" x14ac:dyDescent="0.25">
      <c r="A51443" s="41">
        <v>0</v>
      </c>
      <c r="C51443" s="56"/>
      <c r="AC51443" s="56"/>
      <c r="AD51443" s="56"/>
      <c r="AE51443" s="56"/>
    </row>
    <row r="51444" spans="1:31" x14ac:dyDescent="0.25">
      <c r="A51444" s="41">
        <v>0</v>
      </c>
      <c r="C51444" s="56"/>
      <c r="AC51444" s="56"/>
      <c r="AD51444" s="56"/>
      <c r="AE51444" s="56"/>
    </row>
    <row r="51445" spans="1:31" x14ac:dyDescent="0.25">
      <c r="A51445" s="41">
        <v>0</v>
      </c>
      <c r="C51445" s="56"/>
      <c r="AC51445" s="56"/>
      <c r="AD51445" s="56"/>
      <c r="AE51445" s="56"/>
    </row>
    <row r="51446" spans="1:31" x14ac:dyDescent="0.25">
      <c r="A51446" s="41">
        <v>0</v>
      </c>
      <c r="C51446" s="56"/>
      <c r="AC51446" s="56"/>
      <c r="AD51446" s="56"/>
      <c r="AE51446" s="56"/>
    </row>
    <row r="51447" spans="1:31" x14ac:dyDescent="0.25">
      <c r="A51447" s="41">
        <v>0</v>
      </c>
      <c r="C51447" s="56"/>
      <c r="AC51447" s="56"/>
      <c r="AD51447" s="56"/>
      <c r="AE51447" s="56"/>
    </row>
    <row r="51448" spans="1:31" x14ac:dyDescent="0.25">
      <c r="A51448" s="41">
        <v>0</v>
      </c>
      <c r="C51448" s="56"/>
      <c r="AC51448" s="56"/>
      <c r="AD51448" s="56"/>
      <c r="AE51448" s="56"/>
    </row>
    <row r="51449" spans="1:31" x14ac:dyDescent="0.25">
      <c r="A51449" s="41">
        <v>0</v>
      </c>
      <c r="C51449" s="56"/>
      <c r="AC51449" s="56"/>
      <c r="AD51449" s="56"/>
      <c r="AE51449" s="56"/>
    </row>
    <row r="51450" spans="1:31" x14ac:dyDescent="0.25">
      <c r="A51450" s="41">
        <v>0</v>
      </c>
      <c r="C51450" s="56"/>
      <c r="AC51450" s="56"/>
      <c r="AD51450" s="56"/>
      <c r="AE51450" s="56"/>
    </row>
    <row r="51451" spans="1:31" x14ac:dyDescent="0.25">
      <c r="A51451" s="41">
        <v>0</v>
      </c>
      <c r="C51451" s="56"/>
      <c r="AC51451" s="56"/>
      <c r="AD51451" s="56"/>
      <c r="AE51451" s="56"/>
    </row>
    <row r="51452" spans="1:31" x14ac:dyDescent="0.25">
      <c r="A51452" s="41">
        <v>0</v>
      </c>
      <c r="C51452" s="56"/>
      <c r="AC51452" s="56"/>
      <c r="AD51452" s="56"/>
      <c r="AE51452" s="56"/>
    </row>
    <row r="51453" spans="1:31" x14ac:dyDescent="0.25">
      <c r="A51453" s="41">
        <v>0</v>
      </c>
      <c r="C51453" s="56"/>
      <c r="AC51453" s="56"/>
      <c r="AD51453" s="56"/>
      <c r="AE51453" s="56"/>
    </row>
    <row r="51454" spans="1:31" x14ac:dyDescent="0.25">
      <c r="A51454" s="41">
        <v>0</v>
      </c>
      <c r="C51454" s="56"/>
      <c r="AC51454" s="56"/>
      <c r="AD51454" s="56"/>
      <c r="AE51454" s="56"/>
    </row>
    <row r="51455" spans="1:31" x14ac:dyDescent="0.25">
      <c r="A51455" s="41">
        <v>0</v>
      </c>
      <c r="C51455" s="56"/>
      <c r="AC51455" s="56"/>
      <c r="AD51455" s="56"/>
      <c r="AE51455" s="56"/>
    </row>
    <row r="51456" spans="1:31" x14ac:dyDescent="0.25">
      <c r="A51456" s="41">
        <v>0</v>
      </c>
      <c r="C51456" s="56"/>
      <c r="AC51456" s="56"/>
      <c r="AD51456" s="56"/>
      <c r="AE51456" s="56"/>
    </row>
    <row r="51457" spans="1:31" x14ac:dyDescent="0.25">
      <c r="A51457" s="41">
        <v>0</v>
      </c>
      <c r="C51457" s="56"/>
      <c r="AC51457" s="56"/>
      <c r="AD51457" s="56"/>
      <c r="AE51457" s="56"/>
    </row>
    <row r="51458" spans="1:31" x14ac:dyDescent="0.25">
      <c r="A51458" s="41">
        <v>0</v>
      </c>
      <c r="C51458" s="56"/>
      <c r="AC51458" s="56"/>
      <c r="AD51458" s="56"/>
      <c r="AE51458" s="56"/>
    </row>
    <row r="51459" spans="1:31" x14ac:dyDescent="0.25">
      <c r="A51459" s="41">
        <v>0</v>
      </c>
      <c r="C51459" s="56"/>
      <c r="AC51459" s="56"/>
      <c r="AD51459" s="56"/>
      <c r="AE51459" s="56"/>
    </row>
    <row r="51460" spans="1:31" x14ac:dyDescent="0.25">
      <c r="A51460" s="41">
        <v>0</v>
      </c>
      <c r="C51460" s="56"/>
      <c r="AC51460" s="56"/>
      <c r="AD51460" s="56"/>
      <c r="AE51460" s="56"/>
    </row>
    <row r="51461" spans="1:31" x14ac:dyDescent="0.25">
      <c r="A51461" s="41">
        <v>0</v>
      </c>
      <c r="C51461" s="56"/>
      <c r="AC51461" s="56"/>
      <c r="AD51461" s="56"/>
      <c r="AE51461" s="56"/>
    </row>
    <row r="51462" spans="1:31" x14ac:dyDescent="0.25">
      <c r="A51462" s="41">
        <v>0</v>
      </c>
      <c r="C51462" s="56"/>
      <c r="AC51462" s="56"/>
      <c r="AD51462" s="56"/>
      <c r="AE51462" s="56"/>
    </row>
    <row r="51463" spans="1:31" x14ac:dyDescent="0.25">
      <c r="A51463" s="41">
        <v>0</v>
      </c>
      <c r="C51463" s="56"/>
      <c r="AC51463" s="56"/>
      <c r="AD51463" s="56"/>
      <c r="AE51463" s="56"/>
    </row>
    <row r="51464" spans="1:31" x14ac:dyDescent="0.25">
      <c r="A51464" s="41">
        <v>0</v>
      </c>
      <c r="C51464" s="56"/>
      <c r="AC51464" s="56"/>
      <c r="AD51464" s="56"/>
      <c r="AE51464" s="56"/>
    </row>
    <row r="51465" spans="1:31" x14ac:dyDescent="0.25">
      <c r="A51465" s="41">
        <v>0</v>
      </c>
      <c r="C51465" s="56"/>
      <c r="AC51465" s="56"/>
      <c r="AD51465" s="56"/>
      <c r="AE51465" s="56"/>
    </row>
    <row r="51466" spans="1:31" x14ac:dyDescent="0.25">
      <c r="A51466" s="41">
        <v>0</v>
      </c>
      <c r="C51466" s="56"/>
      <c r="AC51466" s="56"/>
      <c r="AD51466" s="56"/>
      <c r="AE51466" s="56"/>
    </row>
    <row r="51467" spans="1:31" x14ac:dyDescent="0.25">
      <c r="A51467" s="41">
        <v>0</v>
      </c>
      <c r="C51467" s="56"/>
      <c r="AC51467" s="56"/>
      <c r="AD51467" s="56"/>
      <c r="AE51467" s="56"/>
    </row>
    <row r="51468" spans="1:31" x14ac:dyDescent="0.25">
      <c r="A51468" s="41">
        <v>0</v>
      </c>
      <c r="C51468" s="56"/>
      <c r="AC51468" s="56"/>
      <c r="AD51468" s="56"/>
      <c r="AE51468" s="56"/>
    </row>
    <row r="51469" spans="1:31" x14ac:dyDescent="0.25">
      <c r="A51469" s="41">
        <v>0</v>
      </c>
      <c r="C51469" s="56"/>
      <c r="AC51469" s="56"/>
      <c r="AD51469" s="56"/>
      <c r="AE51469" s="56"/>
    </row>
    <row r="51470" spans="1:31" x14ac:dyDescent="0.25">
      <c r="A51470" s="41">
        <v>0</v>
      </c>
      <c r="C51470" s="56"/>
      <c r="AC51470" s="56"/>
      <c r="AD51470" s="56"/>
      <c r="AE51470" s="56"/>
    </row>
    <row r="51471" spans="1:31" x14ac:dyDescent="0.25">
      <c r="A51471" s="41">
        <v>0</v>
      </c>
      <c r="C51471" s="56"/>
      <c r="AC51471" s="56"/>
      <c r="AD51471" s="56"/>
      <c r="AE51471" s="56"/>
    </row>
    <row r="51472" spans="1:31" x14ac:dyDescent="0.25">
      <c r="A51472" s="41">
        <v>0</v>
      </c>
      <c r="C51472" s="56"/>
      <c r="AC51472" s="56"/>
      <c r="AD51472" s="56"/>
      <c r="AE51472" s="56"/>
    </row>
    <row r="51473" spans="1:31" x14ac:dyDescent="0.25">
      <c r="A51473" s="41">
        <v>0</v>
      </c>
      <c r="C51473" s="56"/>
      <c r="AC51473" s="56"/>
      <c r="AD51473" s="56"/>
      <c r="AE51473" s="56"/>
    </row>
    <row r="51474" spans="1:31" x14ac:dyDescent="0.25">
      <c r="A51474" s="41">
        <v>0</v>
      </c>
      <c r="C51474" s="56"/>
      <c r="AC51474" s="56"/>
      <c r="AD51474" s="56"/>
      <c r="AE51474" s="56"/>
    </row>
    <row r="51475" spans="1:31" x14ac:dyDescent="0.25">
      <c r="A51475" s="41">
        <v>0</v>
      </c>
      <c r="C51475" s="56"/>
      <c r="AC51475" s="56"/>
      <c r="AD51475" s="56"/>
      <c r="AE51475" s="56"/>
    </row>
    <row r="51476" spans="1:31" x14ac:dyDescent="0.25">
      <c r="A51476" s="41">
        <v>0</v>
      </c>
      <c r="C51476" s="56"/>
      <c r="AC51476" s="56"/>
      <c r="AD51476" s="56"/>
      <c r="AE51476" s="56"/>
    </row>
    <row r="51477" spans="1:31" x14ac:dyDescent="0.25">
      <c r="A51477" s="41">
        <v>0</v>
      </c>
      <c r="C51477" s="56"/>
      <c r="AC51477" s="56"/>
      <c r="AD51477" s="56"/>
      <c r="AE51477" s="56"/>
    </row>
    <row r="51478" spans="1:31" x14ac:dyDescent="0.25">
      <c r="A51478" s="41">
        <v>0</v>
      </c>
      <c r="C51478" s="56"/>
      <c r="AC51478" s="56"/>
      <c r="AD51478" s="56"/>
      <c r="AE51478" s="56"/>
    </row>
    <row r="51479" spans="1:31" x14ac:dyDescent="0.25">
      <c r="A51479" s="41">
        <v>0</v>
      </c>
      <c r="C51479" s="56"/>
      <c r="AC51479" s="56"/>
      <c r="AD51479" s="56"/>
      <c r="AE51479" s="56"/>
    </row>
    <row r="51480" spans="1:31" x14ac:dyDescent="0.25">
      <c r="A51480" s="41">
        <v>0</v>
      </c>
      <c r="C51480" s="56"/>
      <c r="AC51480" s="56"/>
      <c r="AD51480" s="56"/>
      <c r="AE51480" s="56"/>
    </row>
    <row r="51481" spans="1:31" x14ac:dyDescent="0.25">
      <c r="A51481" s="41">
        <v>0</v>
      </c>
      <c r="C51481" s="56"/>
      <c r="AC51481" s="56"/>
      <c r="AD51481" s="56"/>
      <c r="AE51481" s="56"/>
    </row>
    <row r="51482" spans="1:31" x14ac:dyDescent="0.25">
      <c r="A51482" s="41">
        <v>0</v>
      </c>
      <c r="C51482" s="56"/>
      <c r="AC51482" s="56"/>
      <c r="AD51482" s="56"/>
      <c r="AE51482" s="56"/>
    </row>
    <row r="51483" spans="1:31" x14ac:dyDescent="0.25">
      <c r="A51483" s="41">
        <v>0</v>
      </c>
      <c r="C51483" s="56"/>
      <c r="AC51483" s="56"/>
      <c r="AD51483" s="56"/>
      <c r="AE51483" s="56"/>
    </row>
    <row r="51484" spans="1:31" x14ac:dyDescent="0.25">
      <c r="A51484" s="41">
        <v>0</v>
      </c>
      <c r="C51484" s="56"/>
      <c r="AC51484" s="56"/>
      <c r="AD51484" s="56"/>
      <c r="AE51484" s="56"/>
    </row>
    <row r="51485" spans="1:31" x14ac:dyDescent="0.25">
      <c r="A51485" s="41">
        <v>0</v>
      </c>
      <c r="C51485" s="56"/>
      <c r="AC51485" s="56"/>
      <c r="AD51485" s="56"/>
      <c r="AE51485" s="56"/>
    </row>
    <row r="51486" spans="1:31" x14ac:dyDescent="0.25">
      <c r="A51486" s="41">
        <v>0</v>
      </c>
      <c r="C51486" s="56"/>
      <c r="AC51486" s="56"/>
      <c r="AD51486" s="56"/>
      <c r="AE51486" s="56"/>
    </row>
    <row r="51487" spans="1:31" x14ac:dyDescent="0.25">
      <c r="A51487" s="41">
        <v>0</v>
      </c>
      <c r="C51487" s="56"/>
      <c r="AC51487" s="56"/>
      <c r="AD51487" s="56"/>
      <c r="AE51487" s="56"/>
    </row>
    <row r="51488" spans="1:31" x14ac:dyDescent="0.25">
      <c r="A51488" s="41">
        <v>0</v>
      </c>
      <c r="C51488" s="56"/>
      <c r="AC51488" s="56"/>
      <c r="AD51488" s="56"/>
      <c r="AE51488" s="56"/>
    </row>
    <row r="51489" spans="1:31" x14ac:dyDescent="0.25">
      <c r="A51489" s="41">
        <v>0</v>
      </c>
      <c r="C51489" s="56"/>
      <c r="AC51489" s="56"/>
      <c r="AD51489" s="56"/>
      <c r="AE51489" s="56"/>
    </row>
    <row r="51490" spans="1:31" x14ac:dyDescent="0.25">
      <c r="A51490" s="41">
        <v>0</v>
      </c>
      <c r="C51490" s="56"/>
      <c r="AC51490" s="56"/>
      <c r="AD51490" s="56"/>
      <c r="AE51490" s="56"/>
    </row>
    <row r="51491" spans="1:31" x14ac:dyDescent="0.25">
      <c r="A51491" s="41">
        <v>0</v>
      </c>
      <c r="C51491" s="56"/>
      <c r="AC51491" s="56"/>
      <c r="AD51491" s="56"/>
      <c r="AE51491" s="56"/>
    </row>
    <row r="51492" spans="1:31" x14ac:dyDescent="0.25">
      <c r="A51492" s="41">
        <v>0</v>
      </c>
      <c r="C51492" s="56"/>
      <c r="AC51492" s="56"/>
      <c r="AD51492" s="56"/>
      <c r="AE51492" s="56"/>
    </row>
    <row r="51493" spans="1:31" x14ac:dyDescent="0.25">
      <c r="A51493" s="41">
        <v>0</v>
      </c>
      <c r="C51493" s="56"/>
      <c r="AC51493" s="56"/>
      <c r="AD51493" s="56"/>
      <c r="AE51493" s="56"/>
    </row>
    <row r="51494" spans="1:31" x14ac:dyDescent="0.25">
      <c r="A51494" s="41">
        <v>0</v>
      </c>
      <c r="C51494" s="56"/>
      <c r="AC51494" s="56"/>
      <c r="AD51494" s="56"/>
      <c r="AE51494" s="56"/>
    </row>
    <row r="51495" spans="1:31" x14ac:dyDescent="0.25">
      <c r="A51495" s="41">
        <v>0</v>
      </c>
      <c r="C51495" s="56"/>
      <c r="AC51495" s="56"/>
      <c r="AD51495" s="56"/>
      <c r="AE51495" s="56"/>
    </row>
    <row r="51496" spans="1:31" x14ac:dyDescent="0.25">
      <c r="A51496" s="41">
        <v>0</v>
      </c>
      <c r="C51496" s="56"/>
      <c r="AC51496" s="56"/>
      <c r="AD51496" s="56"/>
      <c r="AE51496" s="56"/>
    </row>
    <row r="51497" spans="1:31" x14ac:dyDescent="0.25">
      <c r="A51497" s="41">
        <v>0</v>
      </c>
      <c r="C51497" s="56"/>
      <c r="AC51497" s="56"/>
      <c r="AD51497" s="56"/>
      <c r="AE51497" s="56"/>
    </row>
    <row r="51498" spans="1:31" x14ac:dyDescent="0.25">
      <c r="A51498" s="41">
        <v>0</v>
      </c>
      <c r="C51498" s="56"/>
      <c r="AC51498" s="56"/>
      <c r="AD51498" s="56"/>
      <c r="AE51498" s="56"/>
    </row>
    <row r="51499" spans="1:31" x14ac:dyDescent="0.25">
      <c r="A51499" s="41">
        <v>0</v>
      </c>
      <c r="C51499" s="56"/>
      <c r="AC51499" s="56"/>
      <c r="AD51499" s="56"/>
      <c r="AE51499" s="56"/>
    </row>
    <row r="51500" spans="1:31" x14ac:dyDescent="0.25">
      <c r="A51500" s="41">
        <v>0</v>
      </c>
      <c r="C51500" s="56"/>
      <c r="AC51500" s="56"/>
      <c r="AD51500" s="56"/>
      <c r="AE51500" s="56"/>
    </row>
    <row r="51501" spans="1:31" x14ac:dyDescent="0.25">
      <c r="A51501" s="41">
        <v>0</v>
      </c>
      <c r="C51501" s="56"/>
      <c r="AC51501" s="56"/>
      <c r="AD51501" s="56"/>
      <c r="AE51501" s="56"/>
    </row>
    <row r="51502" spans="1:31" x14ac:dyDescent="0.25">
      <c r="A51502" s="41">
        <v>0</v>
      </c>
      <c r="C51502" s="56"/>
      <c r="AC51502" s="56"/>
      <c r="AD51502" s="56"/>
      <c r="AE51502" s="56"/>
    </row>
    <row r="51503" spans="1:31" x14ac:dyDescent="0.25">
      <c r="A51503" s="41">
        <v>0</v>
      </c>
      <c r="C51503" s="56"/>
      <c r="AC51503" s="56"/>
      <c r="AD51503" s="56"/>
      <c r="AE51503" s="56"/>
    </row>
    <row r="51504" spans="1:31" x14ac:dyDescent="0.25">
      <c r="A51504" s="41">
        <v>0</v>
      </c>
      <c r="C51504" s="56"/>
      <c r="AC51504" s="56"/>
      <c r="AD51504" s="56"/>
      <c r="AE51504" s="56"/>
    </row>
    <row r="51505" spans="1:31" x14ac:dyDescent="0.25">
      <c r="A51505" s="41">
        <v>0</v>
      </c>
      <c r="C51505" s="56"/>
      <c r="AC51505" s="56"/>
      <c r="AD51505" s="56"/>
      <c r="AE51505" s="56"/>
    </row>
    <row r="51506" spans="1:31" x14ac:dyDescent="0.25">
      <c r="A51506" s="41">
        <v>0</v>
      </c>
      <c r="C51506" s="56"/>
      <c r="AC51506" s="56"/>
      <c r="AD51506" s="56"/>
      <c r="AE51506" s="56"/>
    </row>
    <row r="51507" spans="1:31" x14ac:dyDescent="0.25">
      <c r="A51507" s="41">
        <v>0</v>
      </c>
      <c r="C51507" s="56"/>
      <c r="AC51507" s="56"/>
      <c r="AD51507" s="56"/>
      <c r="AE51507" s="56"/>
    </row>
    <row r="51508" spans="1:31" x14ac:dyDescent="0.25">
      <c r="A51508" s="41">
        <v>0</v>
      </c>
      <c r="C51508" s="56"/>
      <c r="AC51508" s="56"/>
      <c r="AD51508" s="56"/>
      <c r="AE51508" s="56"/>
    </row>
    <row r="51509" spans="1:31" x14ac:dyDescent="0.25">
      <c r="A51509" s="41">
        <v>0</v>
      </c>
      <c r="C51509" s="56"/>
      <c r="AC51509" s="56"/>
      <c r="AD51509" s="56"/>
      <c r="AE51509" s="56"/>
    </row>
    <row r="51510" spans="1:31" x14ac:dyDescent="0.25">
      <c r="A51510" s="41">
        <v>0</v>
      </c>
      <c r="C51510" s="56"/>
      <c r="AC51510" s="56"/>
      <c r="AD51510" s="56"/>
      <c r="AE51510" s="56"/>
    </row>
    <row r="51511" spans="1:31" x14ac:dyDescent="0.25">
      <c r="A51511" s="41">
        <v>0</v>
      </c>
      <c r="C51511" s="56"/>
      <c r="AC51511" s="56"/>
      <c r="AD51511" s="56"/>
      <c r="AE51511" s="56"/>
    </row>
    <row r="51512" spans="1:31" x14ac:dyDescent="0.25">
      <c r="A51512" s="41">
        <v>0</v>
      </c>
      <c r="C51512" s="56"/>
      <c r="AC51512" s="56"/>
      <c r="AD51512" s="56"/>
      <c r="AE51512" s="56"/>
    </row>
    <row r="51513" spans="1:31" x14ac:dyDescent="0.25">
      <c r="A51513" s="41">
        <v>0</v>
      </c>
      <c r="C51513" s="56"/>
      <c r="AC51513" s="56"/>
      <c r="AD51513" s="56"/>
      <c r="AE51513" s="56"/>
    </row>
    <row r="51514" spans="1:31" x14ac:dyDescent="0.25">
      <c r="A51514" s="41">
        <v>0</v>
      </c>
      <c r="C51514" s="56"/>
      <c r="AC51514" s="56"/>
      <c r="AD51514" s="56"/>
      <c r="AE51514" s="56"/>
    </row>
    <row r="51515" spans="1:31" x14ac:dyDescent="0.25">
      <c r="A51515" s="41">
        <v>0</v>
      </c>
      <c r="C51515" s="56"/>
      <c r="AC51515" s="56"/>
      <c r="AD51515" s="56"/>
      <c r="AE51515" s="56"/>
    </row>
    <row r="51516" spans="1:31" x14ac:dyDescent="0.25">
      <c r="A51516" s="41">
        <v>0</v>
      </c>
      <c r="C51516" s="56"/>
      <c r="AC51516" s="56"/>
      <c r="AD51516" s="56"/>
      <c r="AE51516" s="56"/>
    </row>
    <row r="51517" spans="1:31" x14ac:dyDescent="0.25">
      <c r="A51517" s="41">
        <v>0</v>
      </c>
      <c r="C51517" s="56"/>
      <c r="AC51517" s="56"/>
      <c r="AD51517" s="56"/>
      <c r="AE51517" s="56"/>
    </row>
    <row r="51518" spans="1:31" x14ac:dyDescent="0.25">
      <c r="A51518" s="41">
        <v>0</v>
      </c>
      <c r="C51518" s="56"/>
      <c r="AC51518" s="56"/>
      <c r="AD51518" s="56"/>
      <c r="AE51518" s="56"/>
    </row>
    <row r="51519" spans="1:31" x14ac:dyDescent="0.25">
      <c r="A51519" s="41">
        <v>0</v>
      </c>
      <c r="C51519" s="56"/>
      <c r="AC51519" s="56"/>
      <c r="AD51519" s="56"/>
      <c r="AE51519" s="56"/>
    </row>
    <row r="51520" spans="1:31" x14ac:dyDescent="0.25">
      <c r="A51520" s="41">
        <v>0</v>
      </c>
      <c r="C51520" s="56"/>
      <c r="AC51520" s="56"/>
      <c r="AD51520" s="56"/>
      <c r="AE51520" s="56"/>
    </row>
    <row r="51521" spans="1:31" x14ac:dyDescent="0.25">
      <c r="A51521" s="41">
        <v>0</v>
      </c>
      <c r="C51521" s="56"/>
      <c r="AC51521" s="56"/>
      <c r="AD51521" s="56"/>
      <c r="AE51521" s="56"/>
    </row>
    <row r="51522" spans="1:31" x14ac:dyDescent="0.25">
      <c r="A51522" s="41">
        <v>0</v>
      </c>
      <c r="C51522" s="56"/>
      <c r="AC51522" s="56"/>
      <c r="AD51522" s="56"/>
      <c r="AE51522" s="56"/>
    </row>
    <row r="51523" spans="1:31" x14ac:dyDescent="0.25">
      <c r="A51523" s="41">
        <v>0</v>
      </c>
      <c r="C51523" s="56"/>
      <c r="AC51523" s="56"/>
      <c r="AD51523" s="56"/>
      <c r="AE51523" s="56"/>
    </row>
    <row r="51524" spans="1:31" x14ac:dyDescent="0.25">
      <c r="A51524" s="41">
        <v>0</v>
      </c>
      <c r="C51524" s="56"/>
      <c r="AC51524" s="56"/>
      <c r="AD51524" s="56"/>
      <c r="AE51524" s="56"/>
    </row>
    <row r="51525" spans="1:31" x14ac:dyDescent="0.25">
      <c r="A51525" s="41">
        <v>0</v>
      </c>
      <c r="C51525" s="56"/>
      <c r="AC51525" s="56"/>
      <c r="AD51525" s="56"/>
      <c r="AE51525" s="56"/>
    </row>
    <row r="51526" spans="1:31" x14ac:dyDescent="0.25">
      <c r="A51526" s="41">
        <v>0</v>
      </c>
      <c r="C51526" s="56"/>
      <c r="AC51526" s="56"/>
      <c r="AD51526" s="56"/>
      <c r="AE51526" s="56"/>
    </row>
    <row r="51527" spans="1:31" x14ac:dyDescent="0.25">
      <c r="A51527" s="41">
        <v>0</v>
      </c>
      <c r="C51527" s="56"/>
      <c r="AC51527" s="56"/>
      <c r="AD51527" s="56"/>
      <c r="AE51527" s="56"/>
    </row>
    <row r="51528" spans="1:31" x14ac:dyDescent="0.25">
      <c r="A51528" s="41">
        <v>0</v>
      </c>
      <c r="C51528" s="56"/>
      <c r="AC51528" s="56"/>
      <c r="AD51528" s="56"/>
      <c r="AE51528" s="56"/>
    </row>
    <row r="51529" spans="1:31" x14ac:dyDescent="0.25">
      <c r="A51529" s="41">
        <v>0</v>
      </c>
      <c r="C51529" s="56"/>
      <c r="AC51529" s="56"/>
      <c r="AD51529" s="56"/>
      <c r="AE51529" s="56"/>
    </row>
    <row r="51530" spans="1:31" x14ac:dyDescent="0.25">
      <c r="A51530" s="41">
        <v>0</v>
      </c>
      <c r="C51530" s="56"/>
      <c r="AC51530" s="56"/>
      <c r="AD51530" s="56"/>
      <c r="AE51530" s="56"/>
    </row>
    <row r="51531" spans="1:31" x14ac:dyDescent="0.25">
      <c r="A51531" s="41">
        <v>0</v>
      </c>
      <c r="C51531" s="56"/>
      <c r="AC51531" s="56"/>
      <c r="AD51531" s="56"/>
      <c r="AE51531" s="56"/>
    </row>
    <row r="51532" spans="1:31" x14ac:dyDescent="0.25">
      <c r="A51532" s="41">
        <v>0</v>
      </c>
      <c r="C51532" s="56"/>
      <c r="AC51532" s="56"/>
      <c r="AD51532" s="56"/>
      <c r="AE51532" s="56"/>
    </row>
    <row r="51533" spans="1:31" x14ac:dyDescent="0.25">
      <c r="A51533" s="41">
        <v>0</v>
      </c>
      <c r="C51533" s="56"/>
      <c r="AC51533" s="56"/>
      <c r="AD51533" s="56"/>
      <c r="AE51533" s="56"/>
    </row>
    <row r="51534" spans="1:31" x14ac:dyDescent="0.25">
      <c r="A51534" s="41">
        <v>0</v>
      </c>
      <c r="C51534" s="56"/>
      <c r="AC51534" s="56"/>
      <c r="AD51534" s="56"/>
      <c r="AE51534" s="56"/>
    </row>
    <row r="51535" spans="1:31" x14ac:dyDescent="0.25">
      <c r="A51535" s="41">
        <v>0</v>
      </c>
      <c r="C51535" s="56"/>
      <c r="AC51535" s="56"/>
      <c r="AD51535" s="56"/>
      <c r="AE51535" s="56"/>
    </row>
    <row r="51536" spans="1:31" x14ac:dyDescent="0.25">
      <c r="A51536" s="41">
        <v>0</v>
      </c>
      <c r="C51536" s="56"/>
      <c r="AC51536" s="56"/>
      <c r="AD51536" s="56"/>
      <c r="AE51536" s="56"/>
    </row>
    <row r="51537" spans="1:31" x14ac:dyDescent="0.25">
      <c r="A51537" s="41">
        <v>0</v>
      </c>
      <c r="C51537" s="56"/>
      <c r="AC51537" s="56"/>
      <c r="AD51537" s="56"/>
      <c r="AE51537" s="56"/>
    </row>
    <row r="51538" spans="1:31" x14ac:dyDescent="0.25">
      <c r="A51538" s="41">
        <v>0</v>
      </c>
      <c r="C51538" s="56"/>
      <c r="AC51538" s="56"/>
      <c r="AD51538" s="56"/>
      <c r="AE51538" s="56"/>
    </row>
    <row r="51539" spans="1:31" x14ac:dyDescent="0.25">
      <c r="A51539" s="41">
        <v>0</v>
      </c>
      <c r="C51539" s="56"/>
      <c r="AC51539" s="56"/>
      <c r="AD51539" s="56"/>
      <c r="AE51539" s="56"/>
    </row>
    <row r="51540" spans="1:31" x14ac:dyDescent="0.25">
      <c r="A51540" s="41">
        <v>0</v>
      </c>
      <c r="C51540" s="56"/>
      <c r="AC51540" s="56"/>
      <c r="AD51540" s="56"/>
      <c r="AE51540" s="56"/>
    </row>
    <row r="51541" spans="1:31" x14ac:dyDescent="0.25">
      <c r="A51541" s="41">
        <v>0</v>
      </c>
      <c r="C51541" s="56"/>
      <c r="AC51541" s="56"/>
      <c r="AD51541" s="56"/>
      <c r="AE51541" s="56"/>
    </row>
    <row r="51542" spans="1:31" x14ac:dyDescent="0.25">
      <c r="A51542" s="41">
        <v>0</v>
      </c>
      <c r="C51542" s="56"/>
      <c r="AC51542" s="56"/>
      <c r="AD51542" s="56"/>
      <c r="AE51542" s="56"/>
    </row>
    <row r="51543" spans="1:31" x14ac:dyDescent="0.25">
      <c r="A51543" s="41">
        <v>0</v>
      </c>
      <c r="C51543" s="56"/>
      <c r="AC51543" s="56"/>
      <c r="AD51543" s="56"/>
      <c r="AE51543" s="56"/>
    </row>
    <row r="51544" spans="1:31" x14ac:dyDescent="0.25">
      <c r="A51544" s="41">
        <v>0</v>
      </c>
      <c r="C51544" s="56"/>
      <c r="AC51544" s="56"/>
      <c r="AD51544" s="56"/>
      <c r="AE51544" s="56"/>
    </row>
    <row r="51545" spans="1:31" x14ac:dyDescent="0.25">
      <c r="A51545" s="41">
        <v>0</v>
      </c>
      <c r="C51545" s="56"/>
      <c r="AC51545" s="56"/>
      <c r="AD51545" s="56"/>
      <c r="AE51545" s="56"/>
    </row>
    <row r="51546" spans="1:31" x14ac:dyDescent="0.25">
      <c r="A51546" s="41">
        <v>0</v>
      </c>
      <c r="C51546" s="56"/>
      <c r="AC51546" s="56"/>
      <c r="AD51546" s="56"/>
      <c r="AE51546" s="56"/>
    </row>
    <row r="51547" spans="1:31" x14ac:dyDescent="0.25">
      <c r="A51547" s="41">
        <v>0</v>
      </c>
      <c r="C51547" s="56"/>
      <c r="AC51547" s="56"/>
      <c r="AD51547" s="56"/>
      <c r="AE51547" s="56"/>
    </row>
    <row r="51548" spans="1:31" x14ac:dyDescent="0.25">
      <c r="A51548" s="41">
        <v>0</v>
      </c>
      <c r="C51548" s="56"/>
      <c r="AC51548" s="56"/>
      <c r="AD51548" s="56"/>
      <c r="AE51548" s="56"/>
    </row>
    <row r="51549" spans="1:31" x14ac:dyDescent="0.25">
      <c r="A51549" s="41">
        <v>0</v>
      </c>
      <c r="C51549" s="56"/>
      <c r="AC51549" s="56"/>
      <c r="AD51549" s="56"/>
      <c r="AE51549" s="56"/>
    </row>
    <row r="51550" spans="1:31" x14ac:dyDescent="0.25">
      <c r="A51550" s="41">
        <v>0</v>
      </c>
      <c r="C51550" s="56"/>
      <c r="AC51550" s="56"/>
      <c r="AD51550" s="56"/>
      <c r="AE51550" s="56"/>
    </row>
    <row r="51551" spans="1:31" x14ac:dyDescent="0.25">
      <c r="A51551" s="41">
        <v>0</v>
      </c>
      <c r="C51551" s="56"/>
      <c r="AC51551" s="56"/>
      <c r="AD51551" s="56"/>
      <c r="AE51551" s="56"/>
    </row>
    <row r="51552" spans="1:31" x14ac:dyDescent="0.25">
      <c r="A51552" s="41">
        <v>0</v>
      </c>
      <c r="C51552" s="56"/>
      <c r="AC51552" s="56"/>
      <c r="AD51552" s="56"/>
      <c r="AE51552" s="56"/>
    </row>
    <row r="51553" spans="1:31" x14ac:dyDescent="0.25">
      <c r="A51553" s="41">
        <v>0</v>
      </c>
      <c r="C51553" s="56"/>
      <c r="AC51553" s="56"/>
      <c r="AD51553" s="56"/>
      <c r="AE51553" s="56"/>
    </row>
    <row r="51554" spans="1:31" x14ac:dyDescent="0.25">
      <c r="A51554" s="41">
        <v>0</v>
      </c>
      <c r="C51554" s="56"/>
      <c r="AC51554" s="56"/>
      <c r="AD51554" s="56"/>
      <c r="AE51554" s="56"/>
    </row>
    <row r="51555" spans="1:31" x14ac:dyDescent="0.25">
      <c r="A51555" s="41">
        <v>0</v>
      </c>
      <c r="C51555" s="56"/>
      <c r="AC51555" s="56"/>
      <c r="AD51555" s="56"/>
      <c r="AE51555" s="56"/>
    </row>
    <row r="51556" spans="1:31" x14ac:dyDescent="0.25">
      <c r="A51556" s="41">
        <v>0</v>
      </c>
      <c r="C51556" s="56"/>
      <c r="AC51556" s="56"/>
      <c r="AD51556" s="56"/>
      <c r="AE51556" s="56"/>
    </row>
    <row r="51557" spans="1:31" x14ac:dyDescent="0.25">
      <c r="A51557" s="41">
        <v>0</v>
      </c>
      <c r="C51557" s="56"/>
      <c r="AC51557" s="56"/>
      <c r="AD51557" s="56"/>
      <c r="AE51557" s="56"/>
    </row>
    <row r="51558" spans="1:31" x14ac:dyDescent="0.25">
      <c r="A51558" s="41">
        <v>0</v>
      </c>
      <c r="C51558" s="56"/>
      <c r="AC51558" s="56"/>
      <c r="AD51558" s="56"/>
      <c r="AE51558" s="56"/>
    </row>
    <row r="51559" spans="1:31" x14ac:dyDescent="0.25">
      <c r="A51559" s="41">
        <v>0</v>
      </c>
      <c r="C51559" s="56"/>
      <c r="AC51559" s="56"/>
      <c r="AD51559" s="56"/>
      <c r="AE51559" s="56"/>
    </row>
    <row r="51560" spans="1:31" x14ac:dyDescent="0.25">
      <c r="A51560" s="41">
        <v>0</v>
      </c>
      <c r="C51560" s="56"/>
      <c r="AC51560" s="56"/>
      <c r="AD51560" s="56"/>
      <c r="AE51560" s="56"/>
    </row>
    <row r="51561" spans="1:31" x14ac:dyDescent="0.25">
      <c r="A51561" s="41">
        <v>0</v>
      </c>
      <c r="C51561" s="56"/>
      <c r="AC51561" s="56"/>
      <c r="AD51561" s="56"/>
      <c r="AE51561" s="56"/>
    </row>
    <row r="51562" spans="1:31" x14ac:dyDescent="0.25">
      <c r="A51562" s="41">
        <v>0</v>
      </c>
      <c r="C51562" s="56"/>
      <c r="AC51562" s="56"/>
      <c r="AD51562" s="56"/>
      <c r="AE51562" s="56"/>
    </row>
    <row r="51563" spans="1:31" x14ac:dyDescent="0.25">
      <c r="A51563" s="41">
        <v>0</v>
      </c>
      <c r="C51563" s="56"/>
      <c r="AC51563" s="56"/>
      <c r="AD51563" s="56"/>
      <c r="AE51563" s="56"/>
    </row>
    <row r="51564" spans="1:31" x14ac:dyDescent="0.25">
      <c r="A51564" s="41">
        <v>0</v>
      </c>
      <c r="C51564" s="56"/>
      <c r="AC51564" s="56"/>
      <c r="AD51564" s="56"/>
      <c r="AE51564" s="56"/>
    </row>
    <row r="51565" spans="1:31" x14ac:dyDescent="0.25">
      <c r="A51565" s="41">
        <v>0</v>
      </c>
      <c r="C51565" s="56"/>
      <c r="AC51565" s="56"/>
      <c r="AD51565" s="56"/>
      <c r="AE51565" s="56"/>
    </row>
    <row r="51566" spans="1:31" x14ac:dyDescent="0.25">
      <c r="A51566" s="41">
        <v>0</v>
      </c>
      <c r="C51566" s="56"/>
      <c r="AC51566" s="56"/>
      <c r="AD51566" s="56"/>
      <c r="AE51566" s="56"/>
    </row>
    <row r="51567" spans="1:31" x14ac:dyDescent="0.25">
      <c r="A51567" s="41">
        <v>0</v>
      </c>
      <c r="C51567" s="56"/>
      <c r="AC51567" s="56"/>
      <c r="AD51567" s="56"/>
      <c r="AE51567" s="56"/>
    </row>
    <row r="51568" spans="1:31" x14ac:dyDescent="0.25">
      <c r="A51568" s="41">
        <v>0</v>
      </c>
      <c r="C51568" s="56"/>
      <c r="AC51568" s="56"/>
      <c r="AD51568" s="56"/>
      <c r="AE51568" s="56"/>
    </row>
    <row r="51569" spans="1:31" x14ac:dyDescent="0.25">
      <c r="A51569" s="41">
        <v>0</v>
      </c>
      <c r="C51569" s="56"/>
      <c r="AC51569" s="56"/>
      <c r="AD51569" s="56"/>
      <c r="AE51569" s="56"/>
    </row>
    <row r="51570" spans="1:31" x14ac:dyDescent="0.25">
      <c r="A51570" s="41">
        <v>0</v>
      </c>
      <c r="C51570" s="56"/>
      <c r="AC51570" s="56"/>
      <c r="AD51570" s="56"/>
      <c r="AE51570" s="56"/>
    </row>
    <row r="51571" spans="1:31" x14ac:dyDescent="0.25">
      <c r="A51571" s="41">
        <v>0</v>
      </c>
      <c r="C51571" s="56"/>
      <c r="AC51571" s="56"/>
      <c r="AD51571" s="56"/>
      <c r="AE51571" s="56"/>
    </row>
    <row r="51572" spans="1:31" x14ac:dyDescent="0.25">
      <c r="A51572" s="41">
        <v>0</v>
      </c>
      <c r="C51572" s="56"/>
      <c r="AC51572" s="56"/>
      <c r="AD51572" s="56"/>
      <c r="AE51572" s="56"/>
    </row>
    <row r="51573" spans="1:31" x14ac:dyDescent="0.25">
      <c r="A51573" s="41">
        <v>0</v>
      </c>
      <c r="C51573" s="56"/>
      <c r="AC51573" s="56"/>
      <c r="AD51573" s="56"/>
      <c r="AE51573" s="56"/>
    </row>
    <row r="51574" spans="1:31" x14ac:dyDescent="0.25">
      <c r="A51574" s="41">
        <v>0</v>
      </c>
      <c r="C51574" s="56"/>
      <c r="AC51574" s="56"/>
      <c r="AD51574" s="56"/>
      <c r="AE51574" s="56"/>
    </row>
    <row r="51575" spans="1:31" x14ac:dyDescent="0.25">
      <c r="A51575" s="41">
        <v>0</v>
      </c>
      <c r="C51575" s="56"/>
      <c r="AC51575" s="56"/>
      <c r="AD51575" s="56"/>
      <c r="AE51575" s="56"/>
    </row>
    <row r="51576" spans="1:31" x14ac:dyDescent="0.25">
      <c r="A51576" s="41">
        <v>0</v>
      </c>
      <c r="C51576" s="56"/>
      <c r="AC51576" s="56"/>
      <c r="AD51576" s="56"/>
      <c r="AE51576" s="56"/>
    </row>
    <row r="51577" spans="1:31" x14ac:dyDescent="0.25">
      <c r="A51577" s="41">
        <v>0</v>
      </c>
      <c r="C51577" s="56"/>
      <c r="AC51577" s="56"/>
      <c r="AD51577" s="56"/>
      <c r="AE51577" s="56"/>
    </row>
    <row r="51578" spans="1:31" x14ac:dyDescent="0.25">
      <c r="A51578" s="41">
        <v>0</v>
      </c>
      <c r="C51578" s="56"/>
      <c r="AC51578" s="56"/>
      <c r="AD51578" s="56"/>
      <c r="AE51578" s="56"/>
    </row>
    <row r="51579" spans="1:31" x14ac:dyDescent="0.25">
      <c r="A51579" s="41">
        <v>0</v>
      </c>
      <c r="C51579" s="56"/>
      <c r="AC51579" s="56"/>
      <c r="AD51579" s="56"/>
      <c r="AE51579" s="56"/>
    </row>
    <row r="51580" spans="1:31" x14ac:dyDescent="0.25">
      <c r="A51580" s="41">
        <v>0</v>
      </c>
      <c r="C51580" s="56"/>
      <c r="AC51580" s="56"/>
      <c r="AD51580" s="56"/>
      <c r="AE51580" s="56"/>
    </row>
    <row r="51581" spans="1:31" x14ac:dyDescent="0.25">
      <c r="A51581" s="41">
        <v>0</v>
      </c>
      <c r="C51581" s="56"/>
      <c r="AC51581" s="56"/>
      <c r="AD51581" s="56"/>
      <c r="AE51581" s="56"/>
    </row>
    <row r="51582" spans="1:31" x14ac:dyDescent="0.25">
      <c r="A51582" s="41">
        <v>0</v>
      </c>
      <c r="C51582" s="56"/>
      <c r="AC51582" s="56"/>
      <c r="AD51582" s="56"/>
      <c r="AE51582" s="56"/>
    </row>
    <row r="51583" spans="1:31" x14ac:dyDescent="0.25">
      <c r="A51583" s="41">
        <v>0</v>
      </c>
      <c r="C51583" s="56"/>
      <c r="AC51583" s="56"/>
      <c r="AD51583" s="56"/>
      <c r="AE51583" s="56"/>
    </row>
    <row r="51584" spans="1:31" x14ac:dyDescent="0.25">
      <c r="A51584" s="41">
        <v>0</v>
      </c>
      <c r="C51584" s="56"/>
      <c r="AC51584" s="56"/>
      <c r="AD51584" s="56"/>
      <c r="AE51584" s="56"/>
    </row>
    <row r="51585" spans="1:31" x14ac:dyDescent="0.25">
      <c r="A51585" s="41">
        <v>0</v>
      </c>
      <c r="C51585" s="56"/>
      <c r="AC51585" s="56"/>
      <c r="AD51585" s="56"/>
      <c r="AE51585" s="56"/>
    </row>
    <row r="51586" spans="1:31" x14ac:dyDescent="0.25">
      <c r="A51586" s="41">
        <v>0</v>
      </c>
      <c r="C51586" s="56"/>
      <c r="AC51586" s="56"/>
      <c r="AD51586" s="56"/>
      <c r="AE51586" s="56"/>
    </row>
    <row r="51587" spans="1:31" x14ac:dyDescent="0.25">
      <c r="A51587" s="41">
        <v>0</v>
      </c>
      <c r="C51587" s="56"/>
      <c r="AC51587" s="56"/>
      <c r="AD51587" s="56"/>
      <c r="AE51587" s="56"/>
    </row>
    <row r="51588" spans="1:31" x14ac:dyDescent="0.25">
      <c r="A51588" s="41">
        <v>0</v>
      </c>
      <c r="C51588" s="56"/>
      <c r="AC51588" s="56"/>
      <c r="AD51588" s="56"/>
      <c r="AE51588" s="56"/>
    </row>
    <row r="51589" spans="1:31" x14ac:dyDescent="0.25">
      <c r="A51589" s="41">
        <v>0</v>
      </c>
      <c r="C51589" s="56"/>
      <c r="AC51589" s="56"/>
      <c r="AD51589" s="56"/>
      <c r="AE51589" s="56"/>
    </row>
    <row r="51590" spans="1:31" x14ac:dyDescent="0.25">
      <c r="A51590" s="41">
        <v>0</v>
      </c>
      <c r="C51590" s="56"/>
      <c r="AC51590" s="56"/>
      <c r="AD51590" s="56"/>
      <c r="AE51590" s="56"/>
    </row>
    <row r="51591" spans="1:31" x14ac:dyDescent="0.25">
      <c r="A51591" s="41">
        <v>0</v>
      </c>
      <c r="C51591" s="56"/>
      <c r="AC51591" s="56"/>
      <c r="AD51591" s="56"/>
      <c r="AE51591" s="56"/>
    </row>
    <row r="51592" spans="1:31" x14ac:dyDescent="0.25">
      <c r="A51592" s="41">
        <v>0</v>
      </c>
      <c r="C51592" s="56"/>
      <c r="AC51592" s="56"/>
      <c r="AD51592" s="56"/>
      <c r="AE51592" s="56"/>
    </row>
    <row r="51593" spans="1:31" x14ac:dyDescent="0.25">
      <c r="A51593" s="41">
        <v>0</v>
      </c>
      <c r="C51593" s="56"/>
      <c r="AC51593" s="56"/>
      <c r="AD51593" s="56"/>
      <c r="AE51593" s="56"/>
    </row>
    <row r="51594" spans="1:31" x14ac:dyDescent="0.25">
      <c r="A51594" s="41">
        <v>0</v>
      </c>
      <c r="C51594" s="56"/>
      <c r="AC51594" s="56"/>
      <c r="AD51594" s="56"/>
      <c r="AE51594" s="56"/>
    </row>
    <row r="51595" spans="1:31" x14ac:dyDescent="0.25">
      <c r="A51595" s="41">
        <v>0</v>
      </c>
      <c r="C51595" s="56"/>
      <c r="AC51595" s="56"/>
      <c r="AD51595" s="56"/>
      <c r="AE51595" s="56"/>
    </row>
    <row r="51596" spans="1:31" x14ac:dyDescent="0.25">
      <c r="A51596" s="41">
        <v>0</v>
      </c>
      <c r="C51596" s="56"/>
      <c r="AC51596" s="56"/>
      <c r="AD51596" s="56"/>
      <c r="AE51596" s="56"/>
    </row>
    <row r="51597" spans="1:31" x14ac:dyDescent="0.25">
      <c r="A51597" s="41">
        <v>0</v>
      </c>
      <c r="C51597" s="56"/>
      <c r="AC51597" s="56"/>
      <c r="AD51597" s="56"/>
      <c r="AE51597" s="56"/>
    </row>
    <row r="51598" spans="1:31" x14ac:dyDescent="0.25">
      <c r="A51598" s="41">
        <v>0</v>
      </c>
      <c r="C51598" s="56"/>
      <c r="AC51598" s="56"/>
      <c r="AD51598" s="56"/>
      <c r="AE51598" s="56"/>
    </row>
    <row r="51599" spans="1:31" x14ac:dyDescent="0.25">
      <c r="A51599" s="41">
        <v>0</v>
      </c>
      <c r="C51599" s="56"/>
      <c r="AC51599" s="56"/>
      <c r="AD51599" s="56"/>
      <c r="AE51599" s="56"/>
    </row>
    <row r="51600" spans="1:31" x14ac:dyDescent="0.25">
      <c r="A51600" s="41">
        <v>0</v>
      </c>
      <c r="C51600" s="56"/>
      <c r="AC51600" s="56"/>
      <c r="AD51600" s="56"/>
      <c r="AE51600" s="56"/>
    </row>
    <row r="51601" spans="1:31" x14ac:dyDescent="0.25">
      <c r="A51601" s="41">
        <v>0</v>
      </c>
      <c r="C51601" s="56"/>
      <c r="AC51601" s="56"/>
      <c r="AD51601" s="56"/>
      <c r="AE51601" s="56"/>
    </row>
    <row r="51602" spans="1:31" x14ac:dyDescent="0.25">
      <c r="A51602" s="41">
        <v>0</v>
      </c>
      <c r="C51602" s="56"/>
      <c r="AC51602" s="56"/>
      <c r="AD51602" s="56"/>
      <c r="AE51602" s="56"/>
    </row>
    <row r="51603" spans="1:31" x14ac:dyDescent="0.25">
      <c r="A51603" s="41">
        <v>0</v>
      </c>
      <c r="C51603" s="56"/>
      <c r="AC51603" s="56"/>
      <c r="AD51603" s="56"/>
      <c r="AE51603" s="56"/>
    </row>
    <row r="51604" spans="1:31" x14ac:dyDescent="0.25">
      <c r="A51604" s="41">
        <v>0</v>
      </c>
      <c r="C51604" s="56"/>
      <c r="AC51604" s="56"/>
      <c r="AD51604" s="56"/>
      <c r="AE51604" s="56"/>
    </row>
    <row r="51605" spans="1:31" x14ac:dyDescent="0.25">
      <c r="A51605" s="41">
        <v>0</v>
      </c>
      <c r="C51605" s="56"/>
      <c r="AC51605" s="56"/>
      <c r="AD51605" s="56"/>
      <c r="AE51605" s="56"/>
    </row>
    <row r="51606" spans="1:31" x14ac:dyDescent="0.25">
      <c r="A51606" s="41">
        <v>0</v>
      </c>
      <c r="C51606" s="56"/>
      <c r="AC51606" s="56"/>
      <c r="AD51606" s="56"/>
      <c r="AE51606" s="56"/>
    </row>
    <row r="51607" spans="1:31" x14ac:dyDescent="0.25">
      <c r="A51607" s="41">
        <v>0</v>
      </c>
      <c r="C51607" s="56"/>
      <c r="AC51607" s="56"/>
      <c r="AD51607" s="56"/>
      <c r="AE51607" s="56"/>
    </row>
    <row r="51608" spans="1:31" x14ac:dyDescent="0.25">
      <c r="A51608" s="41">
        <v>0</v>
      </c>
      <c r="C51608" s="56"/>
      <c r="AC51608" s="56"/>
      <c r="AD51608" s="56"/>
      <c r="AE51608" s="56"/>
    </row>
    <row r="51609" spans="1:31" x14ac:dyDescent="0.25">
      <c r="A51609" s="41">
        <v>0</v>
      </c>
      <c r="C51609" s="56"/>
      <c r="AC51609" s="56"/>
      <c r="AD51609" s="56"/>
      <c r="AE51609" s="56"/>
    </row>
    <row r="51610" spans="1:31" x14ac:dyDescent="0.25">
      <c r="A51610" s="41">
        <v>0</v>
      </c>
      <c r="C51610" s="56"/>
      <c r="AC51610" s="56"/>
      <c r="AD51610" s="56"/>
      <c r="AE51610" s="56"/>
    </row>
    <row r="51611" spans="1:31" x14ac:dyDescent="0.25">
      <c r="A51611" s="41">
        <v>0</v>
      </c>
      <c r="C51611" s="56"/>
      <c r="AC51611" s="56"/>
      <c r="AD51611" s="56"/>
      <c r="AE51611" s="56"/>
    </row>
    <row r="51612" spans="1:31" x14ac:dyDescent="0.25">
      <c r="A51612" s="41">
        <v>0</v>
      </c>
      <c r="C51612" s="56"/>
      <c r="AC51612" s="56"/>
      <c r="AD51612" s="56"/>
      <c r="AE51612" s="56"/>
    </row>
    <row r="51613" spans="1:31" x14ac:dyDescent="0.25">
      <c r="A51613" s="41">
        <v>0</v>
      </c>
      <c r="C51613" s="56"/>
      <c r="AC51613" s="56"/>
      <c r="AD51613" s="56"/>
      <c r="AE51613" s="56"/>
    </row>
    <row r="51614" spans="1:31" x14ac:dyDescent="0.25">
      <c r="A51614" s="41">
        <v>0</v>
      </c>
      <c r="C51614" s="56"/>
      <c r="AC51614" s="56"/>
      <c r="AD51614" s="56"/>
      <c r="AE51614" s="56"/>
    </row>
    <row r="51615" spans="1:31" x14ac:dyDescent="0.25">
      <c r="A51615" s="41">
        <v>0</v>
      </c>
      <c r="C51615" s="56"/>
      <c r="AC51615" s="56"/>
      <c r="AD51615" s="56"/>
      <c r="AE51615" s="56"/>
    </row>
    <row r="51616" spans="1:31" x14ac:dyDescent="0.25">
      <c r="A51616" s="41">
        <v>0</v>
      </c>
      <c r="C51616" s="56"/>
      <c r="AC51616" s="56"/>
      <c r="AD51616" s="56"/>
      <c r="AE51616" s="56"/>
    </row>
    <row r="51617" spans="1:31" x14ac:dyDescent="0.25">
      <c r="A51617" s="41">
        <v>0</v>
      </c>
      <c r="C51617" s="56"/>
      <c r="AC51617" s="56"/>
      <c r="AD51617" s="56"/>
      <c r="AE51617" s="56"/>
    </row>
    <row r="51618" spans="1:31" x14ac:dyDescent="0.25">
      <c r="A51618" s="41">
        <v>0</v>
      </c>
      <c r="C51618" s="56"/>
      <c r="AC51618" s="56"/>
      <c r="AD51618" s="56"/>
      <c r="AE51618" s="56"/>
    </row>
    <row r="51619" spans="1:31" x14ac:dyDescent="0.25">
      <c r="A51619" s="41">
        <v>0</v>
      </c>
      <c r="C51619" s="56"/>
      <c r="AC51619" s="56"/>
      <c r="AD51619" s="56"/>
      <c r="AE51619" s="56"/>
    </row>
    <row r="51620" spans="1:31" x14ac:dyDescent="0.25">
      <c r="A51620" s="41">
        <v>0</v>
      </c>
      <c r="C51620" s="56"/>
      <c r="AC51620" s="56"/>
      <c r="AD51620" s="56"/>
      <c r="AE51620" s="56"/>
    </row>
    <row r="51621" spans="1:31" x14ac:dyDescent="0.25">
      <c r="A51621" s="41">
        <v>0</v>
      </c>
      <c r="C51621" s="56"/>
      <c r="AC51621" s="56"/>
      <c r="AD51621" s="56"/>
      <c r="AE51621" s="56"/>
    </row>
    <row r="51622" spans="1:31" x14ac:dyDescent="0.25">
      <c r="A51622" s="41">
        <v>4137</v>
      </c>
      <c r="C51622" s="56"/>
      <c r="AC51622" s="56"/>
      <c r="AD51622" s="56"/>
      <c r="AE51622" s="56"/>
    </row>
    <row r="51623" spans="1:31" x14ac:dyDescent="0.25">
      <c r="A51623" s="41">
        <v>0</v>
      </c>
      <c r="C51623" s="56"/>
      <c r="AC51623" s="56"/>
      <c r="AD51623" s="56"/>
      <c r="AE51623" s="56"/>
    </row>
    <row r="51624" spans="1:31" x14ac:dyDescent="0.25">
      <c r="A51624" s="41">
        <v>0</v>
      </c>
      <c r="C51624" s="56"/>
      <c r="AC51624" s="56"/>
      <c r="AD51624" s="56"/>
      <c r="AE51624" s="56"/>
    </row>
    <row r="51625" spans="1:31" x14ac:dyDescent="0.25">
      <c r="A51625" s="41">
        <v>0</v>
      </c>
      <c r="C51625" s="56"/>
      <c r="AC51625" s="56"/>
      <c r="AD51625" s="56"/>
      <c r="AE51625" s="56"/>
    </row>
    <row r="51626" spans="1:31" x14ac:dyDescent="0.25">
      <c r="A51626" s="41">
        <v>0</v>
      </c>
      <c r="C51626" s="56"/>
      <c r="AC51626" s="56"/>
      <c r="AD51626" s="56"/>
      <c r="AE51626" s="56"/>
    </row>
    <row r="51627" spans="1:31" x14ac:dyDescent="0.25">
      <c r="A51627" s="41">
        <v>0</v>
      </c>
      <c r="C51627" s="56"/>
      <c r="AC51627" s="56"/>
      <c r="AD51627" s="56"/>
      <c r="AE51627" s="56"/>
    </row>
    <row r="51628" spans="1:31" x14ac:dyDescent="0.25">
      <c r="A51628" s="41">
        <v>0</v>
      </c>
      <c r="C51628" s="56"/>
      <c r="AC51628" s="56"/>
      <c r="AD51628" s="56"/>
      <c r="AE51628" s="56"/>
    </row>
    <row r="51629" spans="1:31" x14ac:dyDescent="0.25">
      <c r="A51629" s="41">
        <v>0</v>
      </c>
      <c r="C51629" s="56"/>
      <c r="AC51629" s="56"/>
      <c r="AD51629" s="56"/>
      <c r="AE51629" s="56"/>
    </row>
    <row r="51630" spans="1:31" x14ac:dyDescent="0.25">
      <c r="A51630" s="41">
        <v>0</v>
      </c>
      <c r="C51630" s="56"/>
      <c r="AC51630" s="56"/>
      <c r="AD51630" s="56"/>
      <c r="AE51630" s="56"/>
    </row>
    <row r="51631" spans="1:31" x14ac:dyDescent="0.25">
      <c r="A51631" s="41">
        <v>0</v>
      </c>
      <c r="C51631" s="56"/>
      <c r="AC51631" s="56"/>
      <c r="AD51631" s="56"/>
      <c r="AE51631" s="56"/>
    </row>
    <row r="51632" spans="1:31" x14ac:dyDescent="0.25">
      <c r="A51632" s="41">
        <v>0</v>
      </c>
      <c r="C51632" s="56"/>
      <c r="AC51632" s="56"/>
      <c r="AD51632" s="56"/>
      <c r="AE51632" s="56"/>
    </row>
    <row r="51633" spans="1:31" x14ac:dyDescent="0.25">
      <c r="A51633" s="41">
        <v>0</v>
      </c>
      <c r="C51633" s="56"/>
      <c r="AC51633" s="56"/>
      <c r="AD51633" s="56"/>
      <c r="AE51633" s="56"/>
    </row>
    <row r="51634" spans="1:31" x14ac:dyDescent="0.25">
      <c r="A51634" s="41">
        <v>0</v>
      </c>
      <c r="C51634" s="56"/>
      <c r="AC51634" s="56"/>
      <c r="AD51634" s="56"/>
      <c r="AE51634" s="56"/>
    </row>
    <row r="51635" spans="1:31" x14ac:dyDescent="0.25">
      <c r="A51635" s="41">
        <v>0</v>
      </c>
      <c r="C51635" s="56"/>
      <c r="AC51635" s="56"/>
      <c r="AD51635" s="56"/>
      <c r="AE51635" s="56"/>
    </row>
    <row r="51636" spans="1:31" x14ac:dyDescent="0.25">
      <c r="A51636" s="41">
        <v>0</v>
      </c>
      <c r="C51636" s="56"/>
      <c r="AC51636" s="56"/>
      <c r="AD51636" s="56"/>
      <c r="AE51636" s="56"/>
    </row>
    <row r="51637" spans="1:31" x14ac:dyDescent="0.25">
      <c r="A51637" s="41">
        <v>0</v>
      </c>
      <c r="C51637" s="56"/>
      <c r="AC51637" s="56"/>
      <c r="AD51637" s="56"/>
      <c r="AE51637" s="56"/>
    </row>
    <row r="51638" spans="1:31" x14ac:dyDescent="0.25">
      <c r="A51638" s="41">
        <v>0</v>
      </c>
      <c r="C51638" s="56"/>
      <c r="AC51638" s="56"/>
      <c r="AD51638" s="56"/>
      <c r="AE51638" s="56"/>
    </row>
    <row r="51639" spans="1:31" x14ac:dyDescent="0.25">
      <c r="A51639" s="41">
        <v>0</v>
      </c>
      <c r="C51639" s="56"/>
      <c r="AC51639" s="56"/>
      <c r="AD51639" s="56"/>
      <c r="AE51639" s="56"/>
    </row>
    <row r="51640" spans="1:31" x14ac:dyDescent="0.25">
      <c r="A51640" s="41">
        <v>0</v>
      </c>
      <c r="C51640" s="56"/>
      <c r="AC51640" s="56"/>
      <c r="AD51640" s="56"/>
      <c r="AE51640" s="56"/>
    </row>
    <row r="51641" spans="1:31" x14ac:dyDescent="0.25">
      <c r="A51641" s="41">
        <v>0</v>
      </c>
      <c r="C51641" s="56"/>
      <c r="AC51641" s="56"/>
      <c r="AD51641" s="56"/>
      <c r="AE51641" s="56"/>
    </row>
    <row r="51642" spans="1:31" x14ac:dyDescent="0.25">
      <c r="A51642" s="41">
        <v>0</v>
      </c>
      <c r="C51642" s="56"/>
      <c r="AC51642" s="56"/>
      <c r="AD51642" s="56"/>
      <c r="AE51642" s="56"/>
    </row>
    <row r="51643" spans="1:31" x14ac:dyDescent="0.25">
      <c r="A51643" s="41">
        <v>0</v>
      </c>
      <c r="C51643" s="56"/>
      <c r="AC51643" s="56"/>
      <c r="AD51643" s="56"/>
      <c r="AE51643" s="56"/>
    </row>
    <row r="51644" spans="1:31" x14ac:dyDescent="0.25">
      <c r="A51644" s="41">
        <v>0</v>
      </c>
      <c r="C51644" s="56"/>
      <c r="AC51644" s="56"/>
      <c r="AD51644" s="56"/>
      <c r="AE51644" s="56"/>
    </row>
    <row r="51645" spans="1:31" x14ac:dyDescent="0.25">
      <c r="A51645" s="41">
        <v>0</v>
      </c>
      <c r="C51645" s="56"/>
      <c r="AC51645" s="56"/>
      <c r="AD51645" s="56"/>
      <c r="AE51645" s="56"/>
    </row>
    <row r="51646" spans="1:31" x14ac:dyDescent="0.25">
      <c r="A51646" s="41">
        <v>0</v>
      </c>
      <c r="C51646" s="56"/>
      <c r="AC51646" s="56"/>
      <c r="AD51646" s="56"/>
      <c r="AE51646" s="56"/>
    </row>
    <row r="51647" spans="1:31" x14ac:dyDescent="0.25">
      <c r="A51647" s="41">
        <v>0</v>
      </c>
      <c r="C51647" s="56"/>
      <c r="AC51647" s="56"/>
      <c r="AD51647" s="56"/>
      <c r="AE51647" s="56"/>
    </row>
    <row r="51648" spans="1:31" x14ac:dyDescent="0.25">
      <c r="A51648" s="41">
        <v>0</v>
      </c>
      <c r="C51648" s="56"/>
      <c r="AC51648" s="56"/>
      <c r="AD51648" s="56"/>
      <c r="AE51648" s="56"/>
    </row>
    <row r="51649" spans="1:31" x14ac:dyDescent="0.25">
      <c r="A51649" s="41">
        <v>0</v>
      </c>
      <c r="C51649" s="56"/>
      <c r="AC51649" s="56"/>
      <c r="AD51649" s="56"/>
      <c r="AE51649" s="56"/>
    </row>
    <row r="51650" spans="1:31" x14ac:dyDescent="0.25">
      <c r="A51650" s="41">
        <v>0</v>
      </c>
      <c r="C51650" s="56"/>
      <c r="AC51650" s="56"/>
      <c r="AD51650" s="56"/>
      <c r="AE51650" s="56"/>
    </row>
    <row r="51651" spans="1:31" x14ac:dyDescent="0.25">
      <c r="A51651" s="41">
        <v>0</v>
      </c>
      <c r="C51651" s="56"/>
      <c r="AC51651" s="56"/>
      <c r="AD51651" s="56"/>
      <c r="AE51651" s="56"/>
    </row>
    <row r="51652" spans="1:31" x14ac:dyDescent="0.25">
      <c r="A51652" s="41">
        <v>0</v>
      </c>
      <c r="C51652" s="56"/>
      <c r="AC51652" s="56"/>
      <c r="AD51652" s="56"/>
      <c r="AE51652" s="56"/>
    </row>
    <row r="51653" spans="1:31" x14ac:dyDescent="0.25">
      <c r="A51653" s="41">
        <v>0</v>
      </c>
      <c r="C51653" s="56"/>
      <c r="AC51653" s="56"/>
      <c r="AD51653" s="56"/>
      <c r="AE51653" s="56"/>
    </row>
    <row r="51654" spans="1:31" x14ac:dyDescent="0.25">
      <c r="A51654" s="41">
        <v>0</v>
      </c>
      <c r="C51654" s="56"/>
      <c r="AC51654" s="56"/>
      <c r="AD51654" s="56"/>
      <c r="AE51654" s="56"/>
    </row>
    <row r="51655" spans="1:31" x14ac:dyDescent="0.25">
      <c r="A51655" s="41">
        <v>0</v>
      </c>
      <c r="C51655" s="56"/>
      <c r="AC51655" s="56"/>
      <c r="AD51655" s="56"/>
      <c r="AE51655" s="56"/>
    </row>
    <row r="51656" spans="1:31" x14ac:dyDescent="0.25">
      <c r="A51656" s="41">
        <v>0</v>
      </c>
      <c r="C51656" s="56"/>
      <c r="AC51656" s="56"/>
      <c r="AD51656" s="56"/>
      <c r="AE51656" s="56"/>
    </row>
    <row r="51657" spans="1:31" x14ac:dyDescent="0.25">
      <c r="A51657" s="41">
        <v>0</v>
      </c>
      <c r="C51657" s="56"/>
      <c r="AC51657" s="56"/>
      <c r="AD51657" s="56"/>
      <c r="AE51657" s="56"/>
    </row>
    <row r="51658" spans="1:31" x14ac:dyDescent="0.25">
      <c r="A51658" s="41">
        <v>0</v>
      </c>
      <c r="C51658" s="56"/>
      <c r="AC51658" s="56"/>
      <c r="AD51658" s="56"/>
      <c r="AE51658" s="56"/>
    </row>
    <row r="51659" spans="1:31" x14ac:dyDescent="0.25">
      <c r="A51659" s="41">
        <v>0</v>
      </c>
      <c r="C51659" s="56"/>
      <c r="AC51659" s="56"/>
      <c r="AD51659" s="56"/>
      <c r="AE51659" s="56"/>
    </row>
    <row r="51660" spans="1:31" x14ac:dyDescent="0.25">
      <c r="A51660" s="41">
        <v>0</v>
      </c>
      <c r="C51660" s="56"/>
      <c r="AC51660" s="56"/>
      <c r="AD51660" s="56"/>
      <c r="AE51660" s="56"/>
    </row>
    <row r="51661" spans="1:31" x14ac:dyDescent="0.25">
      <c r="A51661" s="41">
        <v>0</v>
      </c>
      <c r="C51661" s="56"/>
      <c r="AC51661" s="56"/>
      <c r="AD51661" s="56"/>
      <c r="AE51661" s="56"/>
    </row>
    <row r="51662" spans="1:31" x14ac:dyDescent="0.25">
      <c r="A51662" s="41">
        <v>0</v>
      </c>
      <c r="C51662" s="56"/>
      <c r="AC51662" s="56"/>
      <c r="AD51662" s="56"/>
      <c r="AE51662" s="56"/>
    </row>
    <row r="51663" spans="1:31" x14ac:dyDescent="0.25">
      <c r="A51663" s="41">
        <v>0</v>
      </c>
      <c r="C51663" s="56"/>
      <c r="AC51663" s="56"/>
      <c r="AD51663" s="56"/>
      <c r="AE51663" s="56"/>
    </row>
    <row r="51664" spans="1:31" x14ac:dyDescent="0.25">
      <c r="A51664" s="41">
        <v>0</v>
      </c>
      <c r="C51664" s="56"/>
      <c r="AC51664" s="56"/>
      <c r="AD51664" s="56"/>
      <c r="AE51664" s="56"/>
    </row>
    <row r="51665" spans="1:31" x14ac:dyDescent="0.25">
      <c r="A51665" s="41">
        <v>0</v>
      </c>
      <c r="C51665" s="56"/>
      <c r="AC51665" s="56"/>
      <c r="AD51665" s="56"/>
      <c r="AE51665" s="56"/>
    </row>
    <row r="51666" spans="1:31" x14ac:dyDescent="0.25">
      <c r="A51666" s="41">
        <v>0</v>
      </c>
      <c r="C51666" s="56"/>
      <c r="AC51666" s="56"/>
      <c r="AD51666" s="56"/>
      <c r="AE51666" s="56"/>
    </row>
    <row r="51667" spans="1:31" x14ac:dyDescent="0.25">
      <c r="A51667" s="41">
        <v>0</v>
      </c>
      <c r="C51667" s="56"/>
      <c r="AC51667" s="56"/>
      <c r="AD51667" s="56"/>
      <c r="AE51667" s="56"/>
    </row>
    <row r="51668" spans="1:31" x14ac:dyDescent="0.25">
      <c r="A51668" s="41">
        <v>0</v>
      </c>
      <c r="C51668" s="56"/>
      <c r="AC51668" s="56"/>
      <c r="AD51668" s="56"/>
      <c r="AE51668" s="56"/>
    </row>
    <row r="51669" spans="1:31" x14ac:dyDescent="0.25">
      <c r="A51669" s="41">
        <v>0</v>
      </c>
      <c r="C51669" s="56"/>
      <c r="AC51669" s="56"/>
      <c r="AD51669" s="56"/>
      <c r="AE51669" s="56"/>
    </row>
    <row r="51670" spans="1:31" x14ac:dyDescent="0.25">
      <c r="A51670" s="41">
        <v>0</v>
      </c>
      <c r="C51670" s="56"/>
      <c r="AC51670" s="56"/>
      <c r="AD51670" s="56"/>
      <c r="AE51670" s="56"/>
    </row>
    <row r="51671" spans="1:31" x14ac:dyDescent="0.25">
      <c r="A51671" s="41">
        <v>0</v>
      </c>
      <c r="C51671" s="56"/>
      <c r="AC51671" s="56"/>
      <c r="AD51671" s="56"/>
      <c r="AE51671" s="56"/>
    </row>
    <row r="51672" spans="1:31" x14ac:dyDescent="0.25">
      <c r="A51672" s="41">
        <v>0</v>
      </c>
      <c r="C51672" s="56"/>
      <c r="AC51672" s="56"/>
      <c r="AD51672" s="56"/>
      <c r="AE51672" s="56"/>
    </row>
    <row r="51673" spans="1:31" x14ac:dyDescent="0.25">
      <c r="A51673" s="41">
        <v>0</v>
      </c>
      <c r="C51673" s="56"/>
      <c r="AC51673" s="56"/>
      <c r="AD51673" s="56"/>
      <c r="AE51673" s="56"/>
    </row>
    <row r="51674" spans="1:31" x14ac:dyDescent="0.25">
      <c r="A51674" s="41">
        <v>0</v>
      </c>
      <c r="C51674" s="56"/>
      <c r="AC51674" s="56"/>
      <c r="AD51674" s="56"/>
      <c r="AE51674" s="56"/>
    </row>
    <row r="51675" spans="1:31" x14ac:dyDescent="0.25">
      <c r="A51675" s="41">
        <v>0</v>
      </c>
      <c r="C51675" s="56"/>
      <c r="AC51675" s="56"/>
      <c r="AD51675" s="56"/>
      <c r="AE51675" s="56"/>
    </row>
    <row r="51676" spans="1:31" x14ac:dyDescent="0.25">
      <c r="A51676" s="41">
        <v>0</v>
      </c>
      <c r="C51676" s="56"/>
      <c r="AC51676" s="56"/>
      <c r="AD51676" s="56"/>
      <c r="AE51676" s="56"/>
    </row>
    <row r="51677" spans="1:31" x14ac:dyDescent="0.25">
      <c r="A51677" s="41">
        <v>0</v>
      </c>
      <c r="C51677" s="56"/>
      <c r="AC51677" s="56"/>
      <c r="AD51677" s="56"/>
      <c r="AE51677" s="56"/>
    </row>
    <row r="51678" spans="1:31" x14ac:dyDescent="0.25">
      <c r="A51678" s="41">
        <v>0</v>
      </c>
      <c r="C51678" s="56"/>
      <c r="AC51678" s="56"/>
      <c r="AD51678" s="56"/>
      <c r="AE51678" s="56"/>
    </row>
    <row r="51679" spans="1:31" x14ac:dyDescent="0.25">
      <c r="A51679" s="41">
        <v>5672</v>
      </c>
      <c r="C51679" s="56"/>
      <c r="AC51679" s="56"/>
      <c r="AD51679" s="56"/>
      <c r="AE51679" s="56"/>
    </row>
    <row r="51680" spans="1:31" x14ac:dyDescent="0.25">
      <c r="A51680" s="41">
        <v>0</v>
      </c>
      <c r="C51680" s="56"/>
      <c r="AC51680" s="56"/>
      <c r="AD51680" s="56"/>
      <c r="AE51680" s="56"/>
    </row>
    <row r="51681" spans="1:31" x14ac:dyDescent="0.25">
      <c r="A51681" s="41">
        <v>0</v>
      </c>
      <c r="C51681" s="56"/>
      <c r="AC51681" s="56"/>
      <c r="AD51681" s="56"/>
      <c r="AE51681" s="56"/>
    </row>
    <row r="51682" spans="1:31" x14ac:dyDescent="0.25">
      <c r="A51682" s="41">
        <v>0</v>
      </c>
      <c r="C51682" s="56"/>
      <c r="AC51682" s="56"/>
      <c r="AD51682" s="56"/>
      <c r="AE51682" s="56"/>
    </row>
    <row r="51683" spans="1:31" x14ac:dyDescent="0.25">
      <c r="A51683" s="41">
        <v>0</v>
      </c>
      <c r="C51683" s="56"/>
      <c r="AC51683" s="56"/>
      <c r="AD51683" s="56"/>
      <c r="AE51683" s="56"/>
    </row>
    <row r="51684" spans="1:31" x14ac:dyDescent="0.25">
      <c r="A51684" s="41">
        <v>0</v>
      </c>
      <c r="C51684" s="56"/>
      <c r="AC51684" s="56"/>
      <c r="AD51684" s="56"/>
      <c r="AE51684" s="56"/>
    </row>
    <row r="51685" spans="1:31" x14ac:dyDescent="0.25">
      <c r="A51685" s="41">
        <v>0</v>
      </c>
      <c r="C51685" s="56"/>
      <c r="AC51685" s="56"/>
      <c r="AD51685" s="56"/>
      <c r="AE51685" s="56"/>
    </row>
    <row r="51686" spans="1:31" x14ac:dyDescent="0.25">
      <c r="A51686" s="41">
        <v>0</v>
      </c>
      <c r="C51686" s="56"/>
      <c r="AC51686" s="56"/>
      <c r="AD51686" s="56"/>
      <c r="AE51686" s="56"/>
    </row>
    <row r="51687" spans="1:31" x14ac:dyDescent="0.25">
      <c r="A51687" s="41">
        <v>0</v>
      </c>
      <c r="C51687" s="56"/>
      <c r="AC51687" s="56"/>
      <c r="AD51687" s="56"/>
      <c r="AE51687" s="56"/>
    </row>
    <row r="51688" spans="1:31" x14ac:dyDescent="0.25">
      <c r="A51688" s="41">
        <v>0</v>
      </c>
      <c r="C51688" s="56"/>
      <c r="AC51688" s="56"/>
      <c r="AD51688" s="56"/>
      <c r="AE51688" s="56"/>
    </row>
    <row r="51689" spans="1:31" x14ac:dyDescent="0.25">
      <c r="A51689" s="41">
        <v>0</v>
      </c>
      <c r="C51689" s="56"/>
      <c r="AC51689" s="56"/>
      <c r="AD51689" s="56"/>
      <c r="AE51689" s="56"/>
    </row>
    <row r="51690" spans="1:31" x14ac:dyDescent="0.25">
      <c r="A51690" s="41">
        <v>0</v>
      </c>
      <c r="C51690" s="56"/>
      <c r="AC51690" s="56"/>
      <c r="AD51690" s="56"/>
      <c r="AE51690" s="56"/>
    </row>
    <row r="51691" spans="1:31" x14ac:dyDescent="0.25">
      <c r="A51691" s="41">
        <v>0</v>
      </c>
      <c r="C51691" s="56"/>
      <c r="AC51691" s="56"/>
      <c r="AD51691" s="56"/>
      <c r="AE51691" s="56"/>
    </row>
    <row r="51692" spans="1:31" x14ac:dyDescent="0.25">
      <c r="A51692" s="41">
        <v>0</v>
      </c>
      <c r="C51692" s="56"/>
      <c r="AC51692" s="56"/>
      <c r="AD51692" s="56"/>
      <c r="AE51692" s="56"/>
    </row>
    <row r="51693" spans="1:31" x14ac:dyDescent="0.25">
      <c r="A51693" s="41">
        <v>0</v>
      </c>
      <c r="C51693" s="56"/>
      <c r="AC51693" s="56"/>
      <c r="AD51693" s="56"/>
      <c r="AE51693" s="56"/>
    </row>
    <row r="51694" spans="1:31" x14ac:dyDescent="0.25">
      <c r="A51694" s="41">
        <v>0</v>
      </c>
      <c r="C51694" s="56"/>
      <c r="AC51694" s="56"/>
      <c r="AD51694" s="56"/>
      <c r="AE51694" s="56"/>
    </row>
    <row r="51695" spans="1:31" x14ac:dyDescent="0.25">
      <c r="A51695" s="41">
        <v>0</v>
      </c>
      <c r="C51695" s="56"/>
      <c r="AC51695" s="56"/>
      <c r="AD51695" s="56"/>
      <c r="AE51695" s="56"/>
    </row>
    <row r="51696" spans="1:31" x14ac:dyDescent="0.25">
      <c r="A51696" s="41">
        <v>0</v>
      </c>
      <c r="C51696" s="56"/>
      <c r="AC51696" s="56"/>
      <c r="AD51696" s="56"/>
      <c r="AE51696" s="56"/>
    </row>
    <row r="51697" spans="1:31" x14ac:dyDescent="0.25">
      <c r="A51697" s="41">
        <v>0</v>
      </c>
      <c r="C51697" s="56"/>
      <c r="AC51697" s="56"/>
      <c r="AD51697" s="56"/>
      <c r="AE51697" s="56"/>
    </row>
    <row r="51698" spans="1:31" x14ac:dyDescent="0.25">
      <c r="A51698" s="41">
        <v>0</v>
      </c>
      <c r="C51698" s="56"/>
      <c r="AC51698" s="56"/>
      <c r="AD51698" s="56"/>
      <c r="AE51698" s="56"/>
    </row>
    <row r="51699" spans="1:31" x14ac:dyDescent="0.25">
      <c r="A51699" s="41">
        <v>0</v>
      </c>
      <c r="C51699" s="56"/>
      <c r="AC51699" s="56"/>
      <c r="AD51699" s="56"/>
      <c r="AE51699" s="56"/>
    </row>
    <row r="51700" spans="1:31" x14ac:dyDescent="0.25">
      <c r="A51700" s="41">
        <v>0</v>
      </c>
      <c r="C51700" s="56"/>
      <c r="AC51700" s="56"/>
      <c r="AD51700" s="56"/>
      <c r="AE51700" s="56"/>
    </row>
    <row r="51701" spans="1:31" x14ac:dyDescent="0.25">
      <c r="A51701" s="41">
        <v>0</v>
      </c>
      <c r="C51701" s="56"/>
      <c r="AC51701" s="56"/>
      <c r="AD51701" s="56"/>
      <c r="AE51701" s="56"/>
    </row>
    <row r="51702" spans="1:31" x14ac:dyDescent="0.25">
      <c r="A51702" s="41">
        <v>0</v>
      </c>
      <c r="C51702" s="56"/>
      <c r="AC51702" s="56"/>
      <c r="AD51702" s="56"/>
      <c r="AE51702" s="56"/>
    </row>
    <row r="51703" spans="1:31" x14ac:dyDescent="0.25">
      <c r="A51703" s="41">
        <v>0</v>
      </c>
      <c r="C51703" s="56"/>
      <c r="AC51703" s="56"/>
      <c r="AD51703" s="56"/>
      <c r="AE51703" s="56"/>
    </row>
    <row r="51704" spans="1:31" x14ac:dyDescent="0.25">
      <c r="A51704" s="41">
        <v>0</v>
      </c>
      <c r="C51704" s="56"/>
      <c r="AC51704" s="56"/>
      <c r="AD51704" s="56"/>
      <c r="AE51704" s="56"/>
    </row>
    <row r="51705" spans="1:31" x14ac:dyDescent="0.25">
      <c r="A51705" s="41">
        <v>0</v>
      </c>
      <c r="C51705" s="56"/>
      <c r="AC51705" s="56"/>
      <c r="AD51705" s="56"/>
      <c r="AE51705" s="56"/>
    </row>
    <row r="51706" spans="1:31" x14ac:dyDescent="0.25">
      <c r="A51706" s="41">
        <v>0</v>
      </c>
      <c r="C51706" s="56"/>
      <c r="AC51706" s="56"/>
      <c r="AD51706" s="56"/>
      <c r="AE51706" s="56"/>
    </row>
    <row r="51707" spans="1:31" x14ac:dyDescent="0.25">
      <c r="A51707" s="41">
        <v>0</v>
      </c>
      <c r="C51707" s="56"/>
      <c r="AC51707" s="56"/>
      <c r="AD51707" s="56"/>
      <c r="AE51707" s="56"/>
    </row>
    <row r="51708" spans="1:31" x14ac:dyDescent="0.25">
      <c r="A51708" s="41">
        <v>0</v>
      </c>
      <c r="C51708" s="56"/>
      <c r="AC51708" s="56"/>
      <c r="AD51708" s="56"/>
      <c r="AE51708" s="56"/>
    </row>
    <row r="51709" spans="1:31" x14ac:dyDescent="0.25">
      <c r="A51709" s="41">
        <v>0</v>
      </c>
      <c r="C51709" s="56"/>
      <c r="AC51709" s="56"/>
      <c r="AD51709" s="56"/>
      <c r="AE51709" s="56"/>
    </row>
    <row r="51710" spans="1:31" x14ac:dyDescent="0.25">
      <c r="A51710" s="41">
        <v>0</v>
      </c>
      <c r="C51710" s="56"/>
      <c r="AC51710" s="56"/>
      <c r="AD51710" s="56"/>
      <c r="AE51710" s="56"/>
    </row>
    <row r="51711" spans="1:31" x14ac:dyDescent="0.25">
      <c r="A51711" s="41">
        <v>0</v>
      </c>
      <c r="C51711" s="56"/>
      <c r="AC51711" s="56"/>
      <c r="AD51711" s="56"/>
      <c r="AE51711" s="56"/>
    </row>
    <row r="51712" spans="1:31" x14ac:dyDescent="0.25">
      <c r="A51712" s="41">
        <v>0</v>
      </c>
      <c r="C51712" s="56"/>
      <c r="AC51712" s="56"/>
      <c r="AD51712" s="56"/>
      <c r="AE51712" s="56"/>
    </row>
    <row r="51713" spans="1:31" x14ac:dyDescent="0.25">
      <c r="A51713" s="41">
        <v>0</v>
      </c>
      <c r="C51713" s="56"/>
      <c r="AC51713" s="56"/>
      <c r="AD51713" s="56"/>
      <c r="AE51713" s="56"/>
    </row>
    <row r="51714" spans="1:31" x14ac:dyDescent="0.25">
      <c r="A51714" s="41">
        <v>0</v>
      </c>
      <c r="C51714" s="56"/>
      <c r="AC51714" s="56"/>
      <c r="AD51714" s="56"/>
      <c r="AE51714" s="56"/>
    </row>
    <row r="51715" spans="1:31" x14ac:dyDescent="0.25">
      <c r="A51715" s="41">
        <v>0</v>
      </c>
      <c r="C51715" s="56"/>
      <c r="AC51715" s="56"/>
      <c r="AD51715" s="56"/>
      <c r="AE51715" s="56"/>
    </row>
    <row r="51716" spans="1:31" x14ac:dyDescent="0.25">
      <c r="A51716" s="41">
        <v>0</v>
      </c>
      <c r="C51716" s="56"/>
      <c r="AC51716" s="56"/>
      <c r="AD51716" s="56"/>
      <c r="AE51716" s="56"/>
    </row>
    <row r="51717" spans="1:31" x14ac:dyDescent="0.25">
      <c r="A51717" s="41">
        <v>0</v>
      </c>
      <c r="C51717" s="56"/>
      <c r="AC51717" s="56"/>
      <c r="AD51717" s="56"/>
      <c r="AE51717" s="56"/>
    </row>
    <row r="51718" spans="1:31" x14ac:dyDescent="0.25">
      <c r="A51718" s="41">
        <v>0</v>
      </c>
      <c r="C51718" s="56"/>
      <c r="AC51718" s="56"/>
      <c r="AD51718" s="56"/>
      <c r="AE51718" s="56"/>
    </row>
    <row r="51719" spans="1:31" x14ac:dyDescent="0.25">
      <c r="A51719" s="41">
        <v>0</v>
      </c>
      <c r="C51719" s="56"/>
      <c r="AC51719" s="56"/>
      <c r="AD51719" s="56"/>
      <c r="AE51719" s="56"/>
    </row>
    <row r="51720" spans="1:31" x14ac:dyDescent="0.25">
      <c r="A51720" s="41">
        <v>0</v>
      </c>
      <c r="C51720" s="56"/>
      <c r="AC51720" s="56"/>
      <c r="AD51720" s="56"/>
      <c r="AE51720" s="56"/>
    </row>
    <row r="51721" spans="1:31" x14ac:dyDescent="0.25">
      <c r="A51721" s="41">
        <v>0</v>
      </c>
      <c r="C51721" s="56"/>
      <c r="AC51721" s="56"/>
      <c r="AD51721" s="56"/>
      <c r="AE51721" s="56"/>
    </row>
    <row r="51722" spans="1:31" x14ac:dyDescent="0.25">
      <c r="A51722" s="41">
        <v>0</v>
      </c>
      <c r="C51722" s="56"/>
      <c r="AC51722" s="56"/>
      <c r="AD51722" s="56"/>
      <c r="AE51722" s="56"/>
    </row>
    <row r="51723" spans="1:31" x14ac:dyDescent="0.25">
      <c r="A51723" s="41">
        <v>0</v>
      </c>
      <c r="C51723" s="56"/>
      <c r="AC51723" s="56"/>
      <c r="AD51723" s="56"/>
      <c r="AE51723" s="56"/>
    </row>
    <row r="51724" spans="1:31" x14ac:dyDescent="0.25">
      <c r="A51724" s="41">
        <v>0</v>
      </c>
      <c r="C51724" s="56"/>
      <c r="AC51724" s="56"/>
      <c r="AD51724" s="56"/>
      <c r="AE51724" s="56"/>
    </row>
    <row r="51725" spans="1:31" x14ac:dyDescent="0.25">
      <c r="A51725" s="41">
        <v>0</v>
      </c>
      <c r="C51725" s="56"/>
      <c r="AC51725" s="56"/>
      <c r="AD51725" s="56"/>
      <c r="AE51725" s="56"/>
    </row>
    <row r="51726" spans="1:31" x14ac:dyDescent="0.25">
      <c r="A51726" s="41">
        <v>0</v>
      </c>
      <c r="C51726" s="56"/>
      <c r="AC51726" s="56"/>
      <c r="AD51726" s="56"/>
      <c r="AE51726" s="56"/>
    </row>
    <row r="51727" spans="1:31" x14ac:dyDescent="0.25">
      <c r="A51727" s="41">
        <v>0</v>
      </c>
      <c r="C51727" s="56"/>
      <c r="AC51727" s="56"/>
      <c r="AD51727" s="56"/>
      <c r="AE51727" s="56"/>
    </row>
    <row r="51728" spans="1:31" x14ac:dyDescent="0.25">
      <c r="A51728" s="41">
        <v>0</v>
      </c>
      <c r="C51728" s="56"/>
      <c r="AC51728" s="56"/>
      <c r="AD51728" s="56"/>
      <c r="AE51728" s="56"/>
    </row>
    <row r="51729" spans="1:31" x14ac:dyDescent="0.25">
      <c r="A51729" s="41">
        <v>0</v>
      </c>
      <c r="C51729" s="56"/>
      <c r="AC51729" s="56"/>
      <c r="AD51729" s="56"/>
      <c r="AE51729" s="56"/>
    </row>
    <row r="51730" spans="1:31" x14ac:dyDescent="0.25">
      <c r="A51730" s="41">
        <v>0</v>
      </c>
      <c r="C51730" s="56"/>
      <c r="AC51730" s="56"/>
      <c r="AD51730" s="56"/>
      <c r="AE51730" s="56"/>
    </row>
    <row r="51731" spans="1:31" x14ac:dyDescent="0.25">
      <c r="A51731" s="41">
        <v>0</v>
      </c>
      <c r="C51731" s="56"/>
      <c r="AC51731" s="56"/>
      <c r="AD51731" s="56"/>
      <c r="AE51731" s="56"/>
    </row>
    <row r="51732" spans="1:31" x14ac:dyDescent="0.25">
      <c r="A51732" s="41">
        <v>0</v>
      </c>
      <c r="C51732" s="56"/>
      <c r="AC51732" s="56"/>
      <c r="AD51732" s="56"/>
      <c r="AE51732" s="56"/>
    </row>
    <row r="51733" spans="1:31" x14ac:dyDescent="0.25">
      <c r="A51733" s="41">
        <v>0</v>
      </c>
      <c r="C51733" s="56"/>
      <c r="AC51733" s="56"/>
      <c r="AD51733" s="56"/>
      <c r="AE51733" s="56"/>
    </row>
    <row r="51734" spans="1:31" x14ac:dyDescent="0.25">
      <c r="A51734" s="41">
        <v>0</v>
      </c>
      <c r="C51734" s="56"/>
      <c r="AC51734" s="56"/>
      <c r="AD51734" s="56"/>
      <c r="AE51734" s="56"/>
    </row>
    <row r="51735" spans="1:31" x14ac:dyDescent="0.25">
      <c r="A51735" s="41">
        <v>0</v>
      </c>
      <c r="C51735" s="56"/>
      <c r="AC51735" s="56"/>
      <c r="AD51735" s="56"/>
      <c r="AE51735" s="56"/>
    </row>
    <row r="51736" spans="1:31" x14ac:dyDescent="0.25">
      <c r="A51736" s="41">
        <v>0</v>
      </c>
      <c r="C51736" s="56"/>
      <c r="AC51736" s="56"/>
      <c r="AD51736" s="56"/>
      <c r="AE51736" s="56"/>
    </row>
    <row r="51737" spans="1:31" x14ac:dyDescent="0.25">
      <c r="A51737" s="41">
        <v>0</v>
      </c>
      <c r="C51737" s="56"/>
      <c r="AC51737" s="56"/>
      <c r="AD51737" s="56"/>
      <c r="AE51737" s="56"/>
    </row>
    <row r="51738" spans="1:31" x14ac:dyDescent="0.25">
      <c r="A51738" s="41">
        <v>0</v>
      </c>
      <c r="C51738" s="56"/>
      <c r="AC51738" s="56"/>
      <c r="AD51738" s="56"/>
      <c r="AE51738" s="56"/>
    </row>
    <row r="51739" spans="1:31" x14ac:dyDescent="0.25">
      <c r="A51739" s="41">
        <v>0</v>
      </c>
      <c r="C51739" s="56"/>
      <c r="AC51739" s="56"/>
      <c r="AD51739" s="56"/>
      <c r="AE51739" s="56"/>
    </row>
    <row r="51740" spans="1:31" x14ac:dyDescent="0.25">
      <c r="A51740" s="41">
        <v>0</v>
      </c>
      <c r="C51740" s="56"/>
      <c r="AC51740" s="56"/>
      <c r="AD51740" s="56"/>
      <c r="AE51740" s="56"/>
    </row>
    <row r="51741" spans="1:31" x14ac:dyDescent="0.25">
      <c r="A51741" s="41">
        <v>0</v>
      </c>
      <c r="C51741" s="56"/>
      <c r="AC51741" s="56"/>
      <c r="AD51741" s="56"/>
      <c r="AE51741" s="56"/>
    </row>
    <row r="51742" spans="1:31" x14ac:dyDescent="0.25">
      <c r="A51742" s="41">
        <v>0</v>
      </c>
      <c r="C51742" s="56"/>
      <c r="AC51742" s="56"/>
      <c r="AD51742" s="56"/>
      <c r="AE51742" s="56"/>
    </row>
    <row r="51743" spans="1:31" x14ac:dyDescent="0.25">
      <c r="A51743" s="41">
        <v>0</v>
      </c>
      <c r="C51743" s="56"/>
      <c r="AC51743" s="56"/>
      <c r="AD51743" s="56"/>
      <c r="AE51743" s="56"/>
    </row>
    <row r="51744" spans="1:31" x14ac:dyDescent="0.25">
      <c r="A51744" s="41">
        <v>0</v>
      </c>
      <c r="C51744" s="56"/>
      <c r="AC51744" s="56"/>
      <c r="AD51744" s="56"/>
      <c r="AE51744" s="56"/>
    </row>
    <row r="51745" spans="1:31" x14ac:dyDescent="0.25">
      <c r="A51745" s="41">
        <v>0</v>
      </c>
      <c r="C51745" s="56"/>
      <c r="AC51745" s="56"/>
      <c r="AD51745" s="56"/>
      <c r="AE51745" s="56"/>
    </row>
    <row r="51746" spans="1:31" x14ac:dyDescent="0.25">
      <c r="A51746" s="41">
        <v>0</v>
      </c>
      <c r="C51746" s="56"/>
      <c r="AC51746" s="56"/>
      <c r="AD51746" s="56"/>
      <c r="AE51746" s="56"/>
    </row>
    <row r="51747" spans="1:31" x14ac:dyDescent="0.25">
      <c r="A51747" s="41">
        <v>0</v>
      </c>
      <c r="C51747" s="56"/>
      <c r="AC51747" s="56"/>
      <c r="AD51747" s="56"/>
      <c r="AE51747" s="56"/>
    </row>
    <row r="51748" spans="1:31" x14ac:dyDescent="0.25">
      <c r="A51748" s="41">
        <v>0</v>
      </c>
      <c r="C51748" s="56"/>
      <c r="AC51748" s="56"/>
      <c r="AD51748" s="56"/>
      <c r="AE51748" s="56"/>
    </row>
    <row r="51749" spans="1:31" x14ac:dyDescent="0.25">
      <c r="A51749" s="41">
        <v>0</v>
      </c>
      <c r="C51749" s="56"/>
      <c r="AC51749" s="56"/>
      <c r="AD51749" s="56"/>
      <c r="AE51749" s="56"/>
    </row>
    <row r="51750" spans="1:31" x14ac:dyDescent="0.25">
      <c r="A51750" s="41">
        <v>0</v>
      </c>
      <c r="C51750" s="56"/>
      <c r="AC51750" s="56"/>
      <c r="AD51750" s="56"/>
      <c r="AE51750" s="56"/>
    </row>
    <row r="51751" spans="1:31" x14ac:dyDescent="0.25">
      <c r="A51751" s="41">
        <v>0</v>
      </c>
      <c r="C51751" s="56"/>
      <c r="AC51751" s="56"/>
      <c r="AD51751" s="56"/>
      <c r="AE51751" s="56"/>
    </row>
    <row r="51752" spans="1:31" x14ac:dyDescent="0.25">
      <c r="A51752" s="41">
        <v>0</v>
      </c>
      <c r="C51752" s="56"/>
      <c r="AC51752" s="56"/>
      <c r="AD51752" s="56"/>
      <c r="AE51752" s="56"/>
    </row>
    <row r="51753" spans="1:31" x14ac:dyDescent="0.25">
      <c r="A51753" s="41">
        <v>0</v>
      </c>
      <c r="C51753" s="56"/>
      <c r="AC51753" s="56"/>
      <c r="AD51753" s="56"/>
      <c r="AE51753" s="56"/>
    </row>
    <row r="51754" spans="1:31" x14ac:dyDescent="0.25">
      <c r="A51754" s="41">
        <v>0</v>
      </c>
      <c r="C51754" s="56"/>
      <c r="AC51754" s="56"/>
      <c r="AD51754" s="56"/>
      <c r="AE51754" s="56"/>
    </row>
    <row r="51755" spans="1:31" x14ac:dyDescent="0.25">
      <c r="A51755" s="41">
        <v>0</v>
      </c>
      <c r="C51755" s="56"/>
      <c r="AC51755" s="56"/>
      <c r="AD51755" s="56"/>
      <c r="AE51755" s="56"/>
    </row>
    <row r="51756" spans="1:31" x14ac:dyDescent="0.25">
      <c r="A51756" s="41">
        <v>0</v>
      </c>
      <c r="C51756" s="56"/>
      <c r="AC51756" s="56"/>
      <c r="AD51756" s="56"/>
      <c r="AE51756" s="56"/>
    </row>
    <row r="51757" spans="1:31" x14ac:dyDescent="0.25">
      <c r="A51757" s="41">
        <v>0</v>
      </c>
      <c r="C51757" s="56"/>
      <c r="AC51757" s="56"/>
      <c r="AD51757" s="56"/>
      <c r="AE51757" s="56"/>
    </row>
    <row r="51758" spans="1:31" x14ac:dyDescent="0.25">
      <c r="A51758" s="41">
        <v>0</v>
      </c>
      <c r="C51758" s="56"/>
      <c r="AC51758" s="56"/>
      <c r="AD51758" s="56"/>
      <c r="AE51758" s="56"/>
    </row>
    <row r="51759" spans="1:31" x14ac:dyDescent="0.25">
      <c r="A51759" s="41">
        <v>0</v>
      </c>
      <c r="C51759" s="56"/>
      <c r="AC51759" s="56"/>
      <c r="AD51759" s="56"/>
      <c r="AE51759" s="56"/>
    </row>
    <row r="51760" spans="1:31" x14ac:dyDescent="0.25">
      <c r="A51760" s="41">
        <v>0</v>
      </c>
      <c r="C51760" s="56"/>
      <c r="AC51760" s="56"/>
      <c r="AD51760" s="56"/>
      <c r="AE51760" s="56"/>
    </row>
    <row r="51761" spans="1:31" x14ac:dyDescent="0.25">
      <c r="A51761" s="41">
        <v>0</v>
      </c>
      <c r="C51761" s="56"/>
      <c r="AC51761" s="56"/>
      <c r="AD51761" s="56"/>
      <c r="AE51761" s="56"/>
    </row>
    <row r="51762" spans="1:31" x14ac:dyDescent="0.25">
      <c r="A51762" s="41">
        <v>0</v>
      </c>
      <c r="C51762" s="56"/>
      <c r="AC51762" s="56"/>
      <c r="AD51762" s="56"/>
      <c r="AE51762" s="56"/>
    </row>
    <row r="51763" spans="1:31" x14ac:dyDescent="0.25">
      <c r="A51763" s="41">
        <v>0</v>
      </c>
      <c r="C51763" s="56"/>
      <c r="AC51763" s="56"/>
      <c r="AD51763" s="56"/>
      <c r="AE51763" s="56"/>
    </row>
    <row r="51764" spans="1:31" x14ac:dyDescent="0.25">
      <c r="A51764" s="41">
        <v>0</v>
      </c>
      <c r="C51764" s="56"/>
      <c r="AC51764" s="56"/>
      <c r="AD51764" s="56"/>
      <c r="AE51764" s="56"/>
    </row>
    <row r="51765" spans="1:31" x14ac:dyDescent="0.25">
      <c r="A51765" s="41">
        <v>0</v>
      </c>
      <c r="C51765" s="56"/>
      <c r="AC51765" s="56"/>
      <c r="AD51765" s="56"/>
      <c r="AE51765" s="56"/>
    </row>
    <row r="51766" spans="1:31" x14ac:dyDescent="0.25">
      <c r="A51766" s="41">
        <v>0</v>
      </c>
      <c r="C51766" s="56"/>
      <c r="AC51766" s="56"/>
      <c r="AD51766" s="56"/>
      <c r="AE51766" s="56"/>
    </row>
    <row r="51767" spans="1:31" x14ac:dyDescent="0.25">
      <c r="A51767" s="41">
        <v>0</v>
      </c>
      <c r="C51767" s="56"/>
      <c r="AC51767" s="56"/>
      <c r="AD51767" s="56"/>
      <c r="AE51767" s="56"/>
    </row>
    <row r="51768" spans="1:31" x14ac:dyDescent="0.25">
      <c r="A51768" s="41">
        <v>0</v>
      </c>
      <c r="C51768" s="56"/>
      <c r="AC51768" s="56"/>
      <c r="AD51768" s="56"/>
      <c r="AE51768" s="56"/>
    </row>
    <row r="51769" spans="1:31" x14ac:dyDescent="0.25">
      <c r="A51769" s="41">
        <v>0</v>
      </c>
      <c r="C51769" s="56"/>
      <c r="AC51769" s="56"/>
      <c r="AD51769" s="56"/>
      <c r="AE51769" s="56"/>
    </row>
    <row r="51770" spans="1:31" x14ac:dyDescent="0.25">
      <c r="A51770" s="41">
        <v>0</v>
      </c>
      <c r="C51770" s="56"/>
      <c r="AC51770" s="56"/>
      <c r="AD51770" s="56"/>
      <c r="AE51770" s="56"/>
    </row>
    <row r="51771" spans="1:31" x14ac:dyDescent="0.25">
      <c r="A51771" s="41">
        <v>0</v>
      </c>
      <c r="C51771" s="56"/>
      <c r="AC51771" s="56"/>
      <c r="AD51771" s="56"/>
      <c r="AE51771" s="56"/>
    </row>
    <row r="51772" spans="1:31" x14ac:dyDescent="0.25">
      <c r="A51772" s="41">
        <v>0</v>
      </c>
      <c r="C51772" s="56"/>
      <c r="AC51772" s="56"/>
      <c r="AD51772" s="56"/>
      <c r="AE51772" s="56"/>
    </row>
    <row r="51773" spans="1:31" x14ac:dyDescent="0.25">
      <c r="A51773" s="41">
        <v>0</v>
      </c>
      <c r="C51773" s="56"/>
      <c r="AC51773" s="56"/>
      <c r="AD51773" s="56"/>
      <c r="AE51773" s="56"/>
    </row>
    <row r="51774" spans="1:31" x14ac:dyDescent="0.25">
      <c r="A51774" s="41">
        <v>0</v>
      </c>
      <c r="C51774" s="56"/>
      <c r="AC51774" s="56"/>
      <c r="AD51774" s="56"/>
      <c r="AE51774" s="56"/>
    </row>
    <row r="51775" spans="1:31" x14ac:dyDescent="0.25">
      <c r="A51775" s="41">
        <v>0</v>
      </c>
      <c r="C51775" s="56"/>
      <c r="AC51775" s="56"/>
      <c r="AD51775" s="56"/>
      <c r="AE51775" s="56"/>
    </row>
    <row r="51776" spans="1:31" x14ac:dyDescent="0.25">
      <c r="A51776" s="41">
        <v>0</v>
      </c>
      <c r="C51776" s="56"/>
      <c r="AC51776" s="56"/>
      <c r="AD51776" s="56"/>
      <c r="AE51776" s="56"/>
    </row>
    <row r="51777" spans="1:31" x14ac:dyDescent="0.25">
      <c r="A51777" s="41">
        <v>0</v>
      </c>
      <c r="C51777" s="56"/>
      <c r="AC51777" s="56"/>
      <c r="AD51777" s="56"/>
      <c r="AE51777" s="56"/>
    </row>
    <row r="51778" spans="1:31" x14ac:dyDescent="0.25">
      <c r="A51778" s="41">
        <v>0</v>
      </c>
      <c r="C51778" s="56"/>
      <c r="AC51778" s="56"/>
      <c r="AD51778" s="56"/>
      <c r="AE51778" s="56"/>
    </row>
    <row r="51779" spans="1:31" x14ac:dyDescent="0.25">
      <c r="A51779" s="41">
        <v>0</v>
      </c>
      <c r="C51779" s="56"/>
      <c r="AC51779" s="56"/>
      <c r="AD51779" s="56"/>
      <c r="AE51779" s="56"/>
    </row>
    <row r="51780" spans="1:31" x14ac:dyDescent="0.25">
      <c r="A51780" s="41">
        <v>0</v>
      </c>
      <c r="C51780" s="56"/>
      <c r="AC51780" s="56"/>
      <c r="AD51780" s="56"/>
      <c r="AE51780" s="56"/>
    </row>
    <row r="51781" spans="1:31" x14ac:dyDescent="0.25">
      <c r="A51781" s="41">
        <v>0</v>
      </c>
      <c r="C51781" s="56"/>
      <c r="AC51781" s="56"/>
      <c r="AD51781" s="56"/>
      <c r="AE51781" s="56"/>
    </row>
    <row r="51782" spans="1:31" x14ac:dyDescent="0.25">
      <c r="A51782" s="41">
        <v>0</v>
      </c>
      <c r="C51782" s="56"/>
      <c r="AC51782" s="56"/>
      <c r="AD51782" s="56"/>
      <c r="AE51782" s="56"/>
    </row>
    <row r="51783" spans="1:31" x14ac:dyDescent="0.25">
      <c r="A51783" s="41">
        <v>0</v>
      </c>
      <c r="C51783" s="56"/>
      <c r="AC51783" s="56"/>
      <c r="AD51783" s="56"/>
      <c r="AE51783" s="56"/>
    </row>
    <row r="51784" spans="1:31" x14ac:dyDescent="0.25">
      <c r="A51784" s="41">
        <v>0</v>
      </c>
      <c r="C51784" s="56"/>
      <c r="AC51784" s="56"/>
      <c r="AD51784" s="56"/>
      <c r="AE51784" s="56"/>
    </row>
    <row r="51785" spans="1:31" x14ac:dyDescent="0.25">
      <c r="A51785" s="41">
        <v>0</v>
      </c>
      <c r="C51785" s="56"/>
      <c r="AC51785" s="56"/>
      <c r="AD51785" s="56"/>
      <c r="AE51785" s="56"/>
    </row>
    <row r="51786" spans="1:31" x14ac:dyDescent="0.25">
      <c r="A51786" s="41">
        <v>0</v>
      </c>
      <c r="C51786" s="56"/>
      <c r="AC51786" s="56"/>
      <c r="AD51786" s="56"/>
      <c r="AE51786" s="56"/>
    </row>
    <row r="51787" spans="1:31" x14ac:dyDescent="0.25">
      <c r="A51787" s="41">
        <v>0</v>
      </c>
      <c r="C51787" s="56"/>
      <c r="AC51787" s="56"/>
      <c r="AD51787" s="56"/>
      <c r="AE51787" s="56"/>
    </row>
    <row r="51788" spans="1:31" x14ac:dyDescent="0.25">
      <c r="A51788" s="41">
        <v>0</v>
      </c>
      <c r="C51788" s="56"/>
      <c r="AC51788" s="56"/>
      <c r="AD51788" s="56"/>
      <c r="AE51788" s="56"/>
    </row>
    <row r="51789" spans="1:31" x14ac:dyDescent="0.25">
      <c r="A51789" s="41">
        <v>0</v>
      </c>
      <c r="C51789" s="56"/>
      <c r="AC51789" s="56"/>
      <c r="AD51789" s="56"/>
      <c r="AE51789" s="56"/>
    </row>
    <row r="51790" spans="1:31" x14ac:dyDescent="0.25">
      <c r="A51790" s="41">
        <v>0</v>
      </c>
      <c r="C51790" s="56"/>
      <c r="AC51790" s="56"/>
      <c r="AD51790" s="56"/>
      <c r="AE51790" s="56"/>
    </row>
    <row r="51791" spans="1:31" x14ac:dyDescent="0.25">
      <c r="A51791" s="41">
        <v>0</v>
      </c>
      <c r="C51791" s="56"/>
      <c r="AC51791" s="56"/>
      <c r="AD51791" s="56"/>
      <c r="AE51791" s="56"/>
    </row>
    <row r="51792" spans="1:31" x14ac:dyDescent="0.25">
      <c r="A51792" s="41">
        <v>0</v>
      </c>
      <c r="C51792" s="56"/>
      <c r="AC51792" s="56"/>
      <c r="AD51792" s="56"/>
      <c r="AE51792" s="56"/>
    </row>
    <row r="51793" spans="1:31" x14ac:dyDescent="0.25">
      <c r="A51793" s="41">
        <v>0</v>
      </c>
      <c r="C51793" s="56"/>
      <c r="AC51793" s="56"/>
      <c r="AD51793" s="56"/>
      <c r="AE51793" s="56"/>
    </row>
    <row r="51794" spans="1:31" x14ac:dyDescent="0.25">
      <c r="A51794" s="41">
        <v>0</v>
      </c>
      <c r="C51794" s="56"/>
      <c r="AC51794" s="56"/>
      <c r="AD51794" s="56"/>
      <c r="AE51794" s="56"/>
    </row>
    <row r="51795" spans="1:31" x14ac:dyDescent="0.25">
      <c r="A51795" s="41">
        <v>0</v>
      </c>
      <c r="C51795" s="56"/>
      <c r="AC51795" s="56"/>
      <c r="AD51795" s="56"/>
      <c r="AE51795" s="56"/>
    </row>
    <row r="51796" spans="1:31" x14ac:dyDescent="0.25">
      <c r="A51796" s="41">
        <v>0</v>
      </c>
      <c r="C51796" s="56"/>
      <c r="AC51796" s="56"/>
      <c r="AD51796" s="56"/>
      <c r="AE51796" s="56"/>
    </row>
    <row r="51797" spans="1:31" x14ac:dyDescent="0.25">
      <c r="A51797" s="41">
        <v>0</v>
      </c>
      <c r="C51797" s="56"/>
      <c r="AC51797" s="56"/>
      <c r="AD51797" s="56"/>
      <c r="AE51797" s="56"/>
    </row>
    <row r="51798" spans="1:31" x14ac:dyDescent="0.25">
      <c r="A51798" s="41">
        <v>0</v>
      </c>
      <c r="C51798" s="56"/>
      <c r="AC51798" s="56"/>
      <c r="AD51798" s="56"/>
      <c r="AE51798" s="56"/>
    </row>
    <row r="51799" spans="1:31" x14ac:dyDescent="0.25">
      <c r="A51799" s="41">
        <v>0</v>
      </c>
      <c r="C51799" s="56"/>
      <c r="AC51799" s="56"/>
      <c r="AD51799" s="56"/>
      <c r="AE51799" s="56"/>
    </row>
    <row r="51800" spans="1:31" x14ac:dyDescent="0.25">
      <c r="A51800" s="41">
        <v>0</v>
      </c>
      <c r="C51800" s="56"/>
      <c r="AC51800" s="56"/>
      <c r="AD51800" s="56"/>
      <c r="AE51800" s="56"/>
    </row>
    <row r="51801" spans="1:31" x14ac:dyDescent="0.25">
      <c r="A51801" s="41">
        <v>0</v>
      </c>
      <c r="C51801" s="56"/>
      <c r="AC51801" s="56"/>
      <c r="AD51801" s="56"/>
      <c r="AE51801" s="56"/>
    </row>
    <row r="51802" spans="1:31" x14ac:dyDescent="0.25">
      <c r="A51802" s="41">
        <v>0</v>
      </c>
      <c r="C51802" s="56"/>
      <c r="AC51802" s="56"/>
      <c r="AD51802" s="56"/>
      <c r="AE51802" s="56"/>
    </row>
    <row r="51803" spans="1:31" x14ac:dyDescent="0.25">
      <c r="A51803" s="41">
        <v>0</v>
      </c>
      <c r="C51803" s="56"/>
      <c r="AC51803" s="56"/>
      <c r="AD51803" s="56"/>
      <c r="AE51803" s="56"/>
    </row>
    <row r="51804" spans="1:31" x14ac:dyDescent="0.25">
      <c r="A51804" s="41">
        <v>0</v>
      </c>
      <c r="C51804" s="56"/>
      <c r="AC51804" s="56"/>
      <c r="AD51804" s="56"/>
      <c r="AE51804" s="56"/>
    </row>
    <row r="51805" spans="1:31" x14ac:dyDescent="0.25">
      <c r="A51805" s="41">
        <v>0</v>
      </c>
      <c r="C51805" s="56"/>
      <c r="AC51805" s="56"/>
      <c r="AD51805" s="56"/>
      <c r="AE51805" s="56"/>
    </row>
    <row r="51806" spans="1:31" x14ac:dyDescent="0.25">
      <c r="A51806" s="41">
        <v>0</v>
      </c>
      <c r="C51806" s="56"/>
      <c r="AC51806" s="56"/>
      <c r="AD51806" s="56"/>
      <c r="AE51806" s="56"/>
    </row>
    <row r="51807" spans="1:31" x14ac:dyDescent="0.25">
      <c r="A51807" s="41">
        <v>0</v>
      </c>
      <c r="C51807" s="56"/>
      <c r="AC51807" s="56"/>
      <c r="AD51807" s="56"/>
      <c r="AE51807" s="56"/>
    </row>
    <row r="51808" spans="1:31" x14ac:dyDescent="0.25">
      <c r="A51808" s="41">
        <v>0</v>
      </c>
      <c r="C51808" s="56"/>
      <c r="AC51808" s="56"/>
      <c r="AD51808" s="56"/>
      <c r="AE51808" s="56"/>
    </row>
    <row r="51809" spans="1:31" x14ac:dyDescent="0.25">
      <c r="A51809" s="41">
        <v>0</v>
      </c>
      <c r="C51809" s="56"/>
      <c r="AC51809" s="56"/>
      <c r="AD51809" s="56"/>
      <c r="AE51809" s="56"/>
    </row>
    <row r="51810" spans="1:31" x14ac:dyDescent="0.25">
      <c r="A51810" s="41">
        <v>0</v>
      </c>
      <c r="C51810" s="56"/>
      <c r="AC51810" s="56"/>
      <c r="AD51810" s="56"/>
      <c r="AE51810" s="56"/>
    </row>
    <row r="51811" spans="1:31" x14ac:dyDescent="0.25">
      <c r="A51811" s="41">
        <v>0</v>
      </c>
      <c r="C51811" s="56"/>
      <c r="AC51811" s="56"/>
      <c r="AD51811" s="56"/>
      <c r="AE51811" s="56"/>
    </row>
    <row r="51812" spans="1:31" x14ac:dyDescent="0.25">
      <c r="A51812" s="41">
        <v>0</v>
      </c>
      <c r="C51812" s="56"/>
      <c r="AC51812" s="56"/>
      <c r="AD51812" s="56"/>
      <c r="AE51812" s="56"/>
    </row>
    <row r="51813" spans="1:31" x14ac:dyDescent="0.25">
      <c r="A51813" s="41">
        <v>0</v>
      </c>
      <c r="C51813" s="56"/>
      <c r="AC51813" s="56"/>
      <c r="AD51813" s="56"/>
      <c r="AE51813" s="56"/>
    </row>
    <row r="51814" spans="1:31" x14ac:dyDescent="0.25">
      <c r="A51814" s="41">
        <v>0</v>
      </c>
      <c r="C51814" s="56"/>
      <c r="AC51814" s="56"/>
      <c r="AD51814" s="56"/>
      <c r="AE51814" s="56"/>
    </row>
    <row r="51815" spans="1:31" x14ac:dyDescent="0.25">
      <c r="A51815" s="41">
        <v>0</v>
      </c>
      <c r="C51815" s="56"/>
      <c r="AC51815" s="56"/>
      <c r="AD51815" s="56"/>
      <c r="AE51815" s="56"/>
    </row>
    <row r="51816" spans="1:31" x14ac:dyDescent="0.25">
      <c r="A51816" s="41">
        <v>0</v>
      </c>
      <c r="C51816" s="56"/>
      <c r="AC51816" s="56"/>
      <c r="AD51816" s="56"/>
      <c r="AE51816" s="56"/>
    </row>
    <row r="51817" spans="1:31" x14ac:dyDescent="0.25">
      <c r="A51817" s="41">
        <v>0</v>
      </c>
      <c r="C51817" s="56"/>
      <c r="AC51817" s="56"/>
      <c r="AD51817" s="56"/>
      <c r="AE51817" s="56"/>
    </row>
    <row r="51818" spans="1:31" x14ac:dyDescent="0.25">
      <c r="A51818" s="41">
        <v>0</v>
      </c>
      <c r="C51818" s="56"/>
      <c r="AC51818" s="56"/>
      <c r="AD51818" s="56"/>
      <c r="AE51818" s="56"/>
    </row>
    <row r="51819" spans="1:31" x14ac:dyDescent="0.25">
      <c r="A51819" s="41">
        <v>0</v>
      </c>
      <c r="C51819" s="56"/>
      <c r="AC51819" s="56"/>
      <c r="AD51819" s="56"/>
      <c r="AE51819" s="56"/>
    </row>
    <row r="51820" spans="1:31" x14ac:dyDescent="0.25">
      <c r="A51820" s="41">
        <v>0</v>
      </c>
      <c r="C51820" s="56"/>
      <c r="AC51820" s="56"/>
      <c r="AD51820" s="56"/>
      <c r="AE51820" s="56"/>
    </row>
    <row r="51821" spans="1:31" x14ac:dyDescent="0.25">
      <c r="A51821" s="41">
        <v>0</v>
      </c>
      <c r="C51821" s="56"/>
      <c r="AC51821" s="56"/>
      <c r="AD51821" s="56"/>
      <c r="AE51821" s="56"/>
    </row>
    <row r="51822" spans="1:31" x14ac:dyDescent="0.25">
      <c r="A51822" s="41">
        <v>0</v>
      </c>
      <c r="C51822" s="56"/>
      <c r="AC51822" s="56"/>
      <c r="AD51822" s="56"/>
      <c r="AE51822" s="56"/>
    </row>
    <row r="51823" spans="1:31" x14ac:dyDescent="0.25">
      <c r="A51823" s="41">
        <v>0</v>
      </c>
      <c r="C51823" s="56"/>
      <c r="AC51823" s="56"/>
      <c r="AD51823" s="56"/>
      <c r="AE51823" s="56"/>
    </row>
    <row r="51824" spans="1:31" x14ac:dyDescent="0.25">
      <c r="A51824" s="41">
        <v>0</v>
      </c>
      <c r="C51824" s="56"/>
      <c r="AC51824" s="56"/>
      <c r="AD51824" s="56"/>
      <c r="AE51824" s="56"/>
    </row>
    <row r="51825" spans="1:31" x14ac:dyDescent="0.25">
      <c r="A51825" s="41">
        <v>0</v>
      </c>
      <c r="C51825" s="56"/>
      <c r="AC51825" s="56"/>
      <c r="AD51825" s="56"/>
      <c r="AE51825" s="56"/>
    </row>
    <row r="51826" spans="1:31" x14ac:dyDescent="0.25">
      <c r="A51826" s="41">
        <v>0</v>
      </c>
      <c r="C51826" s="56"/>
      <c r="AC51826" s="56"/>
      <c r="AD51826" s="56"/>
      <c r="AE51826" s="56"/>
    </row>
    <row r="51827" spans="1:31" x14ac:dyDescent="0.25">
      <c r="A51827" s="41">
        <v>0</v>
      </c>
      <c r="C51827" s="56"/>
      <c r="AC51827" s="56"/>
      <c r="AD51827" s="56"/>
      <c r="AE51827" s="56"/>
    </row>
    <row r="51828" spans="1:31" x14ac:dyDescent="0.25">
      <c r="A51828" s="41">
        <v>0</v>
      </c>
      <c r="C51828" s="56"/>
      <c r="AC51828" s="56"/>
      <c r="AD51828" s="56"/>
      <c r="AE51828" s="56"/>
    </row>
    <row r="51829" spans="1:31" x14ac:dyDescent="0.25">
      <c r="A51829" s="41">
        <v>0</v>
      </c>
      <c r="C51829" s="56"/>
      <c r="AC51829" s="56"/>
      <c r="AD51829" s="56"/>
      <c r="AE51829" s="56"/>
    </row>
    <row r="51830" spans="1:31" x14ac:dyDescent="0.25">
      <c r="A51830" s="41">
        <v>0</v>
      </c>
      <c r="C51830" s="56"/>
      <c r="AC51830" s="56"/>
      <c r="AD51830" s="56"/>
      <c r="AE51830" s="56"/>
    </row>
    <row r="51831" spans="1:31" x14ac:dyDescent="0.25">
      <c r="A51831" s="41">
        <v>0</v>
      </c>
      <c r="C51831" s="56"/>
      <c r="AC51831" s="56"/>
      <c r="AD51831" s="56"/>
      <c r="AE51831" s="56"/>
    </row>
    <row r="51832" spans="1:31" x14ac:dyDescent="0.25">
      <c r="A51832" s="41">
        <v>0</v>
      </c>
      <c r="C51832" s="56"/>
      <c r="AC51832" s="56"/>
      <c r="AD51832" s="56"/>
      <c r="AE51832" s="56"/>
    </row>
    <row r="51833" spans="1:31" x14ac:dyDescent="0.25">
      <c r="A51833" s="41">
        <v>0</v>
      </c>
      <c r="C51833" s="56"/>
      <c r="AC51833" s="56"/>
      <c r="AD51833" s="56"/>
      <c r="AE51833" s="56"/>
    </row>
    <row r="51834" spans="1:31" x14ac:dyDescent="0.25">
      <c r="A51834" s="41">
        <v>0</v>
      </c>
      <c r="C51834" s="56"/>
      <c r="AC51834" s="56"/>
      <c r="AD51834" s="56"/>
      <c r="AE51834" s="56"/>
    </row>
    <row r="51835" spans="1:31" x14ac:dyDescent="0.25">
      <c r="A51835" s="41">
        <v>0</v>
      </c>
      <c r="C51835" s="56"/>
      <c r="AC51835" s="56"/>
      <c r="AD51835" s="56"/>
      <c r="AE51835" s="56"/>
    </row>
    <row r="51836" spans="1:31" x14ac:dyDescent="0.25">
      <c r="A51836" s="41">
        <v>0</v>
      </c>
      <c r="C51836" s="56"/>
      <c r="AC51836" s="56"/>
      <c r="AD51836" s="56"/>
      <c r="AE51836" s="56"/>
    </row>
    <row r="51837" spans="1:31" x14ac:dyDescent="0.25">
      <c r="A51837" s="41">
        <v>0</v>
      </c>
      <c r="C51837" s="56"/>
      <c r="AC51837" s="56"/>
      <c r="AD51837" s="56"/>
      <c r="AE51837" s="56"/>
    </row>
    <row r="51838" spans="1:31" x14ac:dyDescent="0.25">
      <c r="A51838" s="41">
        <v>0</v>
      </c>
      <c r="C51838" s="56"/>
      <c r="AC51838" s="56"/>
      <c r="AD51838" s="56"/>
      <c r="AE51838" s="56"/>
    </row>
    <row r="51839" spans="1:31" x14ac:dyDescent="0.25">
      <c r="A51839" s="41">
        <v>0</v>
      </c>
      <c r="C51839" s="56"/>
      <c r="AC51839" s="56"/>
      <c r="AD51839" s="56"/>
      <c r="AE51839" s="56"/>
    </row>
    <row r="51840" spans="1:31" x14ac:dyDescent="0.25">
      <c r="A51840" s="41">
        <v>0</v>
      </c>
      <c r="C51840" s="56"/>
      <c r="AC51840" s="56"/>
      <c r="AD51840" s="56"/>
      <c r="AE51840" s="56"/>
    </row>
    <row r="51841" spans="1:31" x14ac:dyDescent="0.25">
      <c r="A51841" s="41">
        <v>0</v>
      </c>
      <c r="C51841" s="56"/>
      <c r="AC51841" s="56"/>
      <c r="AD51841" s="56"/>
      <c r="AE51841" s="56"/>
    </row>
    <row r="51842" spans="1:31" x14ac:dyDescent="0.25">
      <c r="A51842" s="41">
        <v>0</v>
      </c>
      <c r="C51842" s="56"/>
      <c r="AC51842" s="56"/>
      <c r="AD51842" s="56"/>
      <c r="AE51842" s="56"/>
    </row>
    <row r="51843" spans="1:31" x14ac:dyDescent="0.25">
      <c r="A51843" s="41">
        <v>0</v>
      </c>
      <c r="C51843" s="56"/>
      <c r="AC51843" s="56"/>
      <c r="AD51843" s="56"/>
      <c r="AE51843" s="56"/>
    </row>
    <row r="51844" spans="1:31" x14ac:dyDescent="0.25">
      <c r="A51844" s="41">
        <v>0</v>
      </c>
      <c r="C51844" s="56"/>
      <c r="AC51844" s="56"/>
      <c r="AD51844" s="56"/>
      <c r="AE51844" s="56"/>
    </row>
    <row r="51845" spans="1:31" x14ac:dyDescent="0.25">
      <c r="A51845" s="41">
        <v>0</v>
      </c>
      <c r="C51845" s="56"/>
      <c r="AC51845" s="56"/>
      <c r="AD51845" s="56"/>
      <c r="AE51845" s="56"/>
    </row>
    <row r="51846" spans="1:31" x14ac:dyDescent="0.25">
      <c r="A51846" s="41">
        <v>0</v>
      </c>
      <c r="C51846" s="56"/>
      <c r="AC51846" s="56"/>
      <c r="AD51846" s="56"/>
      <c r="AE51846" s="56"/>
    </row>
    <row r="51847" spans="1:31" x14ac:dyDescent="0.25">
      <c r="A51847" s="41">
        <v>0</v>
      </c>
      <c r="C51847" s="56"/>
      <c r="AC51847" s="56"/>
      <c r="AD51847" s="56"/>
      <c r="AE51847" s="56"/>
    </row>
    <row r="51848" spans="1:31" x14ac:dyDescent="0.25">
      <c r="A51848" s="41">
        <v>0</v>
      </c>
      <c r="C51848" s="56"/>
      <c r="AC51848" s="56"/>
      <c r="AD51848" s="56"/>
      <c r="AE51848" s="56"/>
    </row>
    <row r="51849" spans="1:31" x14ac:dyDescent="0.25">
      <c r="A51849" s="41">
        <v>0</v>
      </c>
      <c r="C51849" s="56"/>
      <c r="AC51849" s="56"/>
      <c r="AD51849" s="56"/>
      <c r="AE51849" s="56"/>
    </row>
    <row r="51850" spans="1:31" x14ac:dyDescent="0.25">
      <c r="A51850" s="41">
        <v>0</v>
      </c>
      <c r="C51850" s="56"/>
      <c r="AC51850" s="56"/>
      <c r="AD51850" s="56"/>
      <c r="AE51850" s="56"/>
    </row>
    <row r="51851" spans="1:31" x14ac:dyDescent="0.25">
      <c r="A51851" s="41">
        <v>0</v>
      </c>
      <c r="C51851" s="56"/>
      <c r="AC51851" s="56"/>
      <c r="AD51851" s="56"/>
      <c r="AE51851" s="56"/>
    </row>
    <row r="51852" spans="1:31" x14ac:dyDescent="0.25">
      <c r="A51852" s="41">
        <v>0</v>
      </c>
      <c r="C51852" s="56"/>
      <c r="AC51852" s="56"/>
      <c r="AD51852" s="56"/>
      <c r="AE51852" s="56"/>
    </row>
    <row r="51853" spans="1:31" x14ac:dyDescent="0.25">
      <c r="A51853" s="41">
        <v>0</v>
      </c>
      <c r="C51853" s="56"/>
      <c r="AC51853" s="56"/>
      <c r="AD51853" s="56"/>
      <c r="AE51853" s="56"/>
    </row>
    <row r="51854" spans="1:31" x14ac:dyDescent="0.25">
      <c r="A51854" s="41">
        <v>0</v>
      </c>
      <c r="C51854" s="56"/>
      <c r="AC51854" s="56"/>
      <c r="AD51854" s="56"/>
      <c r="AE51854" s="56"/>
    </row>
    <row r="51855" spans="1:31" x14ac:dyDescent="0.25">
      <c r="A51855" s="41">
        <v>0</v>
      </c>
      <c r="C51855" s="56"/>
      <c r="AC51855" s="56"/>
      <c r="AD51855" s="56"/>
      <c r="AE51855" s="56"/>
    </row>
    <row r="51856" spans="1:31" x14ac:dyDescent="0.25">
      <c r="A51856" s="41">
        <v>0</v>
      </c>
      <c r="C51856" s="56"/>
      <c r="AC51856" s="56"/>
      <c r="AD51856" s="56"/>
      <c r="AE51856" s="56"/>
    </row>
    <row r="51857" spans="1:31" x14ac:dyDescent="0.25">
      <c r="A51857" s="41">
        <v>0</v>
      </c>
      <c r="C51857" s="56"/>
      <c r="AC51857" s="56"/>
      <c r="AD51857" s="56"/>
      <c r="AE51857" s="56"/>
    </row>
    <row r="51858" spans="1:31" x14ac:dyDescent="0.25">
      <c r="A51858" s="41">
        <v>0</v>
      </c>
      <c r="C51858" s="56"/>
      <c r="AC51858" s="56"/>
      <c r="AD51858" s="56"/>
      <c r="AE51858" s="56"/>
    </row>
    <row r="51859" spans="1:31" x14ac:dyDescent="0.25">
      <c r="A51859" s="41">
        <v>0</v>
      </c>
      <c r="C51859" s="56"/>
      <c r="AC51859" s="56"/>
      <c r="AD51859" s="56"/>
      <c r="AE51859" s="56"/>
    </row>
    <row r="51860" spans="1:31" x14ac:dyDescent="0.25">
      <c r="A51860" s="41">
        <v>0</v>
      </c>
      <c r="C51860" s="56"/>
      <c r="AC51860" s="56"/>
      <c r="AD51860" s="56"/>
      <c r="AE51860" s="56"/>
    </row>
    <row r="51861" spans="1:31" x14ac:dyDescent="0.25">
      <c r="A51861" s="41">
        <v>0</v>
      </c>
      <c r="C51861" s="56"/>
      <c r="AC51861" s="56"/>
      <c r="AD51861" s="56"/>
      <c r="AE51861" s="56"/>
    </row>
    <row r="51862" spans="1:31" x14ac:dyDescent="0.25">
      <c r="A51862" s="41">
        <v>0</v>
      </c>
      <c r="C51862" s="56"/>
      <c r="AC51862" s="56"/>
      <c r="AD51862" s="56"/>
      <c r="AE51862" s="56"/>
    </row>
    <row r="51863" spans="1:31" x14ac:dyDescent="0.25">
      <c r="A51863" s="41">
        <v>0</v>
      </c>
      <c r="C51863" s="56"/>
      <c r="AC51863" s="56"/>
      <c r="AD51863" s="56"/>
      <c r="AE51863" s="56"/>
    </row>
    <row r="51864" spans="1:31" x14ac:dyDescent="0.25">
      <c r="A51864" s="41">
        <v>0</v>
      </c>
      <c r="C51864" s="56"/>
      <c r="AC51864" s="56"/>
      <c r="AD51864" s="56"/>
      <c r="AE51864" s="56"/>
    </row>
    <row r="51865" spans="1:31" x14ac:dyDescent="0.25">
      <c r="A51865" s="41">
        <v>0</v>
      </c>
      <c r="C51865" s="56"/>
      <c r="AC51865" s="56"/>
      <c r="AD51865" s="56"/>
      <c r="AE51865" s="56"/>
    </row>
    <row r="51866" spans="1:31" x14ac:dyDescent="0.25">
      <c r="A51866" s="41">
        <v>0</v>
      </c>
      <c r="C51866" s="56"/>
      <c r="AC51866" s="56"/>
      <c r="AD51866" s="56"/>
      <c r="AE51866" s="56"/>
    </row>
    <row r="51867" spans="1:31" x14ac:dyDescent="0.25">
      <c r="A51867" s="41">
        <v>0</v>
      </c>
      <c r="C51867" s="56"/>
      <c r="AC51867" s="56"/>
      <c r="AD51867" s="56"/>
      <c r="AE51867" s="56"/>
    </row>
    <row r="51868" spans="1:31" x14ac:dyDescent="0.25">
      <c r="A51868" s="41">
        <v>0</v>
      </c>
      <c r="C51868" s="56"/>
      <c r="AC51868" s="56"/>
      <c r="AD51868" s="56"/>
      <c r="AE51868" s="56"/>
    </row>
    <row r="51869" spans="1:31" x14ac:dyDescent="0.25">
      <c r="A51869" s="41">
        <v>0</v>
      </c>
      <c r="C51869" s="56"/>
      <c r="AC51869" s="56"/>
      <c r="AD51869" s="56"/>
      <c r="AE51869" s="56"/>
    </row>
    <row r="51870" spans="1:31" x14ac:dyDescent="0.25">
      <c r="A51870" s="41">
        <v>0</v>
      </c>
      <c r="C51870" s="56"/>
      <c r="AC51870" s="56"/>
      <c r="AD51870" s="56"/>
      <c r="AE51870" s="56"/>
    </row>
    <row r="51871" spans="1:31" x14ac:dyDescent="0.25">
      <c r="A51871" s="41">
        <v>0</v>
      </c>
      <c r="C51871" s="56"/>
      <c r="AC51871" s="56"/>
      <c r="AD51871" s="56"/>
      <c r="AE51871" s="56"/>
    </row>
    <row r="51872" spans="1:31" x14ac:dyDescent="0.25">
      <c r="A51872" s="41">
        <v>0</v>
      </c>
      <c r="C51872" s="56"/>
      <c r="AC51872" s="56"/>
      <c r="AD51872" s="56"/>
      <c r="AE51872" s="56"/>
    </row>
    <row r="51873" spans="1:31" x14ac:dyDescent="0.25">
      <c r="A51873" s="41">
        <v>0</v>
      </c>
      <c r="C51873" s="56"/>
      <c r="AC51873" s="56"/>
      <c r="AD51873" s="56"/>
      <c r="AE51873" s="56"/>
    </row>
    <row r="51874" spans="1:31" x14ac:dyDescent="0.25">
      <c r="A51874" s="41">
        <v>0</v>
      </c>
      <c r="C51874" s="56"/>
      <c r="AC51874" s="56"/>
      <c r="AD51874" s="56"/>
      <c r="AE51874" s="56"/>
    </row>
    <row r="51875" spans="1:31" x14ac:dyDescent="0.25">
      <c r="A51875" s="41">
        <v>0</v>
      </c>
      <c r="C51875" s="56"/>
      <c r="AC51875" s="56"/>
      <c r="AD51875" s="56"/>
      <c r="AE51875" s="56"/>
    </row>
    <row r="51876" spans="1:31" x14ac:dyDescent="0.25">
      <c r="A51876" s="41">
        <v>0</v>
      </c>
      <c r="C51876" s="56"/>
      <c r="AC51876" s="56"/>
      <c r="AD51876" s="56"/>
      <c r="AE51876" s="56"/>
    </row>
    <row r="51877" spans="1:31" x14ac:dyDescent="0.25">
      <c r="A51877" s="41">
        <v>0</v>
      </c>
      <c r="C51877" s="56"/>
      <c r="AC51877" s="56"/>
      <c r="AD51877" s="56"/>
      <c r="AE51877" s="56"/>
    </row>
    <row r="51878" spans="1:31" x14ac:dyDescent="0.25">
      <c r="A51878" s="41">
        <v>0</v>
      </c>
      <c r="C51878" s="56"/>
      <c r="AC51878" s="56"/>
      <c r="AD51878" s="56"/>
      <c r="AE51878" s="56"/>
    </row>
    <row r="51879" spans="1:31" x14ac:dyDescent="0.25">
      <c r="A51879" s="41">
        <v>0</v>
      </c>
      <c r="C51879" s="56"/>
      <c r="AC51879" s="56"/>
      <c r="AD51879" s="56"/>
      <c r="AE51879" s="56"/>
    </row>
    <row r="51880" spans="1:31" x14ac:dyDescent="0.25">
      <c r="A51880" s="41">
        <v>0</v>
      </c>
      <c r="C51880" s="56"/>
      <c r="AC51880" s="56"/>
      <c r="AD51880" s="56"/>
      <c r="AE51880" s="56"/>
    </row>
    <row r="51881" spans="1:31" x14ac:dyDescent="0.25">
      <c r="A51881" s="41">
        <v>0</v>
      </c>
      <c r="C51881" s="56"/>
      <c r="AC51881" s="56"/>
      <c r="AD51881" s="56"/>
      <c r="AE51881" s="56"/>
    </row>
    <row r="51882" spans="1:31" x14ac:dyDescent="0.25">
      <c r="A51882" s="41">
        <v>0</v>
      </c>
      <c r="C51882" s="56"/>
      <c r="AC51882" s="56"/>
      <c r="AD51882" s="56"/>
      <c r="AE51882" s="56"/>
    </row>
    <row r="51883" spans="1:31" x14ac:dyDescent="0.25">
      <c r="A51883" s="41">
        <v>0</v>
      </c>
      <c r="C51883" s="56"/>
      <c r="AC51883" s="56"/>
      <c r="AD51883" s="56"/>
      <c r="AE51883" s="56"/>
    </row>
    <row r="51884" spans="1:31" x14ac:dyDescent="0.25">
      <c r="A51884" s="41">
        <v>0</v>
      </c>
      <c r="C51884" s="56"/>
      <c r="AC51884" s="56"/>
      <c r="AD51884" s="56"/>
      <c r="AE51884" s="56"/>
    </row>
    <row r="51885" spans="1:31" x14ac:dyDescent="0.25">
      <c r="A51885" s="41">
        <v>0</v>
      </c>
      <c r="C51885" s="56"/>
      <c r="AC51885" s="56"/>
      <c r="AD51885" s="56"/>
      <c r="AE51885" s="56"/>
    </row>
    <row r="51886" spans="1:31" x14ac:dyDescent="0.25">
      <c r="A51886" s="41">
        <v>0</v>
      </c>
      <c r="C51886" s="56"/>
      <c r="AC51886" s="56"/>
      <c r="AD51886" s="56"/>
      <c r="AE51886" s="56"/>
    </row>
    <row r="51887" spans="1:31" x14ac:dyDescent="0.25">
      <c r="A51887" s="41">
        <v>0</v>
      </c>
      <c r="C51887" s="56"/>
      <c r="AC51887" s="56"/>
      <c r="AD51887" s="56"/>
      <c r="AE51887" s="56"/>
    </row>
    <row r="51888" spans="1:31" x14ac:dyDescent="0.25">
      <c r="A51888" s="41">
        <v>0</v>
      </c>
      <c r="C51888" s="56"/>
      <c r="AC51888" s="56"/>
      <c r="AD51888" s="56"/>
      <c r="AE51888" s="56"/>
    </row>
    <row r="51889" spans="1:31" x14ac:dyDescent="0.25">
      <c r="A51889" s="41">
        <v>0</v>
      </c>
      <c r="C51889" s="56"/>
      <c r="AC51889" s="56"/>
      <c r="AD51889" s="56"/>
      <c r="AE51889" s="56"/>
    </row>
    <row r="51890" spans="1:31" x14ac:dyDescent="0.25">
      <c r="A51890" s="41">
        <v>0</v>
      </c>
      <c r="C51890" s="56"/>
      <c r="AC51890" s="56"/>
      <c r="AD51890" s="56"/>
      <c r="AE51890" s="56"/>
    </row>
    <row r="51891" spans="1:31" x14ac:dyDescent="0.25">
      <c r="A51891" s="41">
        <v>0</v>
      </c>
      <c r="C51891" s="56"/>
      <c r="AC51891" s="56"/>
      <c r="AD51891" s="56"/>
      <c r="AE51891" s="56"/>
    </row>
    <row r="51892" spans="1:31" x14ac:dyDescent="0.25">
      <c r="A51892" s="41">
        <v>0</v>
      </c>
      <c r="C51892" s="56"/>
      <c r="AC51892" s="56"/>
      <c r="AD51892" s="56"/>
      <c r="AE51892" s="56"/>
    </row>
    <row r="51893" spans="1:31" x14ac:dyDescent="0.25">
      <c r="A51893" s="41">
        <v>0</v>
      </c>
      <c r="C51893" s="56"/>
      <c r="AC51893" s="56"/>
      <c r="AD51893" s="56"/>
      <c r="AE51893" s="56"/>
    </row>
    <row r="51894" spans="1:31" x14ac:dyDescent="0.25">
      <c r="A51894" s="41">
        <v>0</v>
      </c>
      <c r="C51894" s="56"/>
      <c r="AC51894" s="56"/>
      <c r="AD51894" s="56"/>
      <c r="AE51894" s="56"/>
    </row>
    <row r="51895" spans="1:31" x14ac:dyDescent="0.25">
      <c r="A51895" s="41">
        <v>0</v>
      </c>
      <c r="C51895" s="56"/>
      <c r="AC51895" s="56"/>
      <c r="AD51895" s="56"/>
      <c r="AE51895" s="56"/>
    </row>
    <row r="51896" spans="1:31" x14ac:dyDescent="0.25">
      <c r="A51896" s="41">
        <v>0</v>
      </c>
      <c r="C51896" s="56"/>
      <c r="AC51896" s="56"/>
      <c r="AD51896" s="56"/>
      <c r="AE51896" s="56"/>
    </row>
    <row r="51897" spans="1:31" x14ac:dyDescent="0.25">
      <c r="A51897" s="41">
        <v>0</v>
      </c>
      <c r="C51897" s="56"/>
      <c r="AC51897" s="56"/>
      <c r="AD51897" s="56"/>
      <c r="AE51897" s="56"/>
    </row>
    <row r="51898" spans="1:31" x14ac:dyDescent="0.25">
      <c r="A51898" s="41">
        <v>0</v>
      </c>
      <c r="C51898" s="56"/>
      <c r="AC51898" s="56"/>
      <c r="AD51898" s="56"/>
      <c r="AE51898" s="56"/>
    </row>
    <row r="51899" spans="1:31" x14ac:dyDescent="0.25">
      <c r="A51899" s="41">
        <v>0</v>
      </c>
      <c r="C51899" s="56"/>
      <c r="AC51899" s="56"/>
      <c r="AD51899" s="56"/>
      <c r="AE51899" s="56"/>
    </row>
    <row r="51900" spans="1:31" x14ac:dyDescent="0.25">
      <c r="A51900" s="41">
        <v>0</v>
      </c>
      <c r="C51900" s="56"/>
      <c r="AC51900" s="56"/>
      <c r="AD51900" s="56"/>
      <c r="AE51900" s="56"/>
    </row>
    <row r="51901" spans="1:31" x14ac:dyDescent="0.25">
      <c r="A51901" s="41">
        <v>0</v>
      </c>
      <c r="C51901" s="56"/>
      <c r="AC51901" s="56"/>
      <c r="AD51901" s="56"/>
      <c r="AE51901" s="56"/>
    </row>
    <row r="51902" spans="1:31" x14ac:dyDescent="0.25">
      <c r="A51902" s="41">
        <v>0</v>
      </c>
      <c r="C51902" s="56"/>
      <c r="AC51902" s="56"/>
      <c r="AD51902" s="56"/>
      <c r="AE51902" s="56"/>
    </row>
    <row r="51903" spans="1:31" x14ac:dyDescent="0.25">
      <c r="A51903" s="41">
        <v>0</v>
      </c>
      <c r="C51903" s="56"/>
      <c r="AC51903" s="56"/>
      <c r="AD51903" s="56"/>
      <c r="AE51903" s="56"/>
    </row>
    <row r="51904" spans="1:31" x14ac:dyDescent="0.25">
      <c r="A51904" s="41">
        <v>0</v>
      </c>
      <c r="C51904" s="56"/>
      <c r="AC51904" s="56"/>
      <c r="AD51904" s="56"/>
      <c r="AE51904" s="56"/>
    </row>
    <row r="51905" spans="1:31" x14ac:dyDescent="0.25">
      <c r="A51905" s="41">
        <v>0</v>
      </c>
      <c r="C51905" s="56"/>
      <c r="AC51905" s="56"/>
      <c r="AD51905" s="56"/>
      <c r="AE51905" s="56"/>
    </row>
    <row r="51906" spans="1:31" x14ac:dyDescent="0.25">
      <c r="A51906" s="41">
        <v>0</v>
      </c>
      <c r="C51906" s="56"/>
      <c r="AC51906" s="56"/>
      <c r="AD51906" s="56"/>
      <c r="AE51906" s="56"/>
    </row>
    <row r="51907" spans="1:31" x14ac:dyDescent="0.25">
      <c r="A51907" s="41">
        <v>0</v>
      </c>
      <c r="C51907" s="56"/>
      <c r="AC51907" s="56"/>
      <c r="AD51907" s="56"/>
      <c r="AE51907" s="56"/>
    </row>
    <row r="51908" spans="1:31" x14ac:dyDescent="0.25">
      <c r="A51908" s="41">
        <v>0</v>
      </c>
      <c r="C51908" s="56"/>
      <c r="AC51908" s="56"/>
      <c r="AD51908" s="56"/>
      <c r="AE51908" s="56"/>
    </row>
    <row r="51909" spans="1:31" x14ac:dyDescent="0.25">
      <c r="A51909" s="41">
        <v>0</v>
      </c>
      <c r="C51909" s="56"/>
      <c r="AC51909" s="56"/>
      <c r="AD51909" s="56"/>
      <c r="AE51909" s="56"/>
    </row>
    <row r="51910" spans="1:31" x14ac:dyDescent="0.25">
      <c r="A51910" s="41">
        <v>0</v>
      </c>
      <c r="C51910" s="56"/>
      <c r="AC51910" s="56"/>
      <c r="AD51910" s="56"/>
      <c r="AE51910" s="56"/>
    </row>
    <row r="51911" spans="1:31" x14ac:dyDescent="0.25">
      <c r="A51911" s="41">
        <v>0</v>
      </c>
      <c r="C51911" s="56"/>
      <c r="AC51911" s="56"/>
      <c r="AD51911" s="56"/>
      <c r="AE51911" s="56"/>
    </row>
    <row r="51912" spans="1:31" x14ac:dyDescent="0.25">
      <c r="A51912" s="41">
        <v>0</v>
      </c>
      <c r="C51912" s="56"/>
      <c r="AC51912" s="56"/>
      <c r="AD51912" s="56"/>
      <c r="AE51912" s="56"/>
    </row>
    <row r="51913" spans="1:31" x14ac:dyDescent="0.25">
      <c r="A51913" s="41">
        <v>0</v>
      </c>
      <c r="C51913" s="56"/>
      <c r="AC51913" s="56"/>
      <c r="AD51913" s="56"/>
      <c r="AE51913" s="56"/>
    </row>
    <row r="51914" spans="1:31" x14ac:dyDescent="0.25">
      <c r="A51914" s="41">
        <v>0</v>
      </c>
      <c r="C51914" s="56"/>
      <c r="AC51914" s="56"/>
      <c r="AD51914" s="56"/>
      <c r="AE51914" s="56"/>
    </row>
    <row r="51915" spans="1:31" x14ac:dyDescent="0.25">
      <c r="A51915" s="41">
        <v>0</v>
      </c>
      <c r="C51915" s="56"/>
      <c r="AC51915" s="56"/>
      <c r="AD51915" s="56"/>
      <c r="AE51915" s="56"/>
    </row>
    <row r="51916" spans="1:31" x14ac:dyDescent="0.25">
      <c r="A51916" s="41">
        <v>0</v>
      </c>
      <c r="C51916" s="56"/>
      <c r="AC51916" s="56"/>
      <c r="AD51916" s="56"/>
      <c r="AE51916" s="56"/>
    </row>
    <row r="51917" spans="1:31" x14ac:dyDescent="0.25">
      <c r="A51917" s="41">
        <v>0</v>
      </c>
      <c r="C51917" s="56"/>
      <c r="AC51917" s="56"/>
      <c r="AD51917" s="56"/>
      <c r="AE51917" s="56"/>
    </row>
    <row r="51918" spans="1:31" x14ac:dyDescent="0.25">
      <c r="A51918" s="41">
        <v>0</v>
      </c>
      <c r="C51918" s="56"/>
      <c r="AC51918" s="56"/>
      <c r="AD51918" s="56"/>
      <c r="AE51918" s="56"/>
    </row>
    <row r="51919" spans="1:31" x14ac:dyDescent="0.25">
      <c r="A51919" s="41">
        <v>0</v>
      </c>
      <c r="C51919" s="56"/>
      <c r="AC51919" s="56"/>
      <c r="AD51919" s="56"/>
      <c r="AE51919" s="56"/>
    </row>
    <row r="51920" spans="1:31" x14ac:dyDescent="0.25">
      <c r="A51920" s="41">
        <v>0</v>
      </c>
      <c r="C51920" s="56"/>
      <c r="AC51920" s="56"/>
      <c r="AD51920" s="56"/>
      <c r="AE51920" s="56"/>
    </row>
    <row r="51921" spans="1:31" x14ac:dyDescent="0.25">
      <c r="A51921" s="41">
        <v>0</v>
      </c>
      <c r="C51921" s="56"/>
      <c r="AC51921" s="56"/>
      <c r="AD51921" s="56"/>
      <c r="AE51921" s="56"/>
    </row>
    <row r="51922" spans="1:31" x14ac:dyDescent="0.25">
      <c r="A51922" s="41">
        <v>0</v>
      </c>
      <c r="C51922" s="56"/>
      <c r="AC51922" s="56"/>
      <c r="AD51922" s="56"/>
      <c r="AE51922" s="56"/>
    </row>
    <row r="51923" spans="1:31" x14ac:dyDescent="0.25">
      <c r="A51923" s="41">
        <v>0</v>
      </c>
      <c r="C51923" s="56"/>
      <c r="AC51923" s="56"/>
      <c r="AD51923" s="56"/>
      <c r="AE51923" s="56"/>
    </row>
    <row r="51924" spans="1:31" x14ac:dyDescent="0.25">
      <c r="A51924" s="41">
        <v>0</v>
      </c>
      <c r="C51924" s="56"/>
      <c r="AC51924" s="56"/>
      <c r="AD51924" s="56"/>
      <c r="AE51924" s="56"/>
    </row>
    <row r="51925" spans="1:31" x14ac:dyDescent="0.25">
      <c r="A51925" s="41">
        <v>0</v>
      </c>
      <c r="C51925" s="56"/>
      <c r="AC51925" s="56"/>
      <c r="AD51925" s="56"/>
      <c r="AE51925" s="56"/>
    </row>
    <row r="51926" spans="1:31" x14ac:dyDescent="0.25">
      <c r="A51926" s="41">
        <v>0</v>
      </c>
      <c r="C51926" s="56"/>
      <c r="AC51926" s="56"/>
      <c r="AD51926" s="56"/>
      <c r="AE51926" s="56"/>
    </row>
    <row r="51927" spans="1:31" x14ac:dyDescent="0.25">
      <c r="A51927" s="41">
        <v>0</v>
      </c>
      <c r="C51927" s="56"/>
      <c r="AC51927" s="56"/>
      <c r="AD51927" s="56"/>
      <c r="AE51927" s="56"/>
    </row>
    <row r="51928" spans="1:31" x14ac:dyDescent="0.25">
      <c r="A51928" s="41">
        <v>0</v>
      </c>
      <c r="C51928" s="56"/>
      <c r="AC51928" s="56"/>
      <c r="AD51928" s="56"/>
      <c r="AE51928" s="56"/>
    </row>
    <row r="51929" spans="1:31" x14ac:dyDescent="0.25">
      <c r="A51929" s="41">
        <v>0</v>
      </c>
      <c r="C51929" s="56"/>
      <c r="AC51929" s="56"/>
      <c r="AD51929" s="56"/>
      <c r="AE51929" s="56"/>
    </row>
    <row r="51930" spans="1:31" x14ac:dyDescent="0.25">
      <c r="A51930" s="41">
        <v>0</v>
      </c>
      <c r="C51930" s="56"/>
      <c r="AC51930" s="56"/>
      <c r="AD51930" s="56"/>
      <c r="AE51930" s="56"/>
    </row>
    <row r="51931" spans="1:31" x14ac:dyDescent="0.25">
      <c r="A51931" s="41">
        <v>0</v>
      </c>
      <c r="C51931" s="56"/>
      <c r="AC51931" s="56"/>
      <c r="AD51931" s="56"/>
      <c r="AE51931" s="56"/>
    </row>
    <row r="51932" spans="1:31" x14ac:dyDescent="0.25">
      <c r="A51932" s="41">
        <v>0</v>
      </c>
      <c r="C51932" s="56"/>
      <c r="AC51932" s="56"/>
      <c r="AD51932" s="56"/>
      <c r="AE51932" s="56"/>
    </row>
    <row r="51933" spans="1:31" x14ac:dyDescent="0.25">
      <c r="A51933" s="41">
        <v>0</v>
      </c>
      <c r="C51933" s="56"/>
      <c r="AC51933" s="56"/>
      <c r="AD51933" s="56"/>
      <c r="AE51933" s="56"/>
    </row>
    <row r="51934" spans="1:31" x14ac:dyDescent="0.25">
      <c r="A51934" s="41">
        <v>0</v>
      </c>
      <c r="C51934" s="56"/>
      <c r="AC51934" s="56"/>
      <c r="AD51934" s="56"/>
      <c r="AE51934" s="56"/>
    </row>
    <row r="51935" spans="1:31" x14ac:dyDescent="0.25">
      <c r="A51935" s="41">
        <v>0</v>
      </c>
      <c r="C51935" s="56"/>
      <c r="AC51935" s="56"/>
      <c r="AD51935" s="56"/>
      <c r="AE51935" s="56"/>
    </row>
    <row r="51936" spans="1:31" x14ac:dyDescent="0.25">
      <c r="A51936" s="41">
        <v>0</v>
      </c>
      <c r="C51936" s="56"/>
      <c r="AC51936" s="56"/>
      <c r="AD51936" s="56"/>
      <c r="AE51936" s="56"/>
    </row>
    <row r="51937" spans="1:31" x14ac:dyDescent="0.25">
      <c r="A51937" s="41">
        <v>0</v>
      </c>
      <c r="C51937" s="56"/>
      <c r="AC51937" s="56"/>
      <c r="AD51937" s="56"/>
      <c r="AE51937" s="56"/>
    </row>
    <row r="51938" spans="1:31" x14ac:dyDescent="0.25">
      <c r="A51938" s="41">
        <v>0</v>
      </c>
      <c r="C51938" s="56"/>
      <c r="AC51938" s="56"/>
      <c r="AD51938" s="56"/>
      <c r="AE51938" s="56"/>
    </row>
    <row r="51939" spans="1:31" x14ac:dyDescent="0.25">
      <c r="A51939" s="41">
        <v>0</v>
      </c>
      <c r="C51939" s="56"/>
      <c r="AC51939" s="56"/>
      <c r="AD51939" s="56"/>
      <c r="AE51939" s="56"/>
    </row>
    <row r="51940" spans="1:31" x14ac:dyDescent="0.25">
      <c r="A51940" s="41">
        <v>0</v>
      </c>
      <c r="C51940" s="56"/>
      <c r="AC51940" s="56"/>
      <c r="AD51940" s="56"/>
      <c r="AE51940" s="56"/>
    </row>
    <row r="51941" spans="1:31" x14ac:dyDescent="0.25">
      <c r="A51941" s="41">
        <v>0</v>
      </c>
      <c r="C51941" s="56"/>
      <c r="AC51941" s="56"/>
      <c r="AD51941" s="56"/>
      <c r="AE51941" s="56"/>
    </row>
    <row r="51942" spans="1:31" x14ac:dyDescent="0.25">
      <c r="A51942" s="41">
        <v>0</v>
      </c>
      <c r="C51942" s="56"/>
      <c r="AC51942" s="56"/>
      <c r="AD51942" s="56"/>
      <c r="AE51942" s="56"/>
    </row>
    <row r="51943" spans="1:31" x14ac:dyDescent="0.25">
      <c r="A51943" s="41">
        <v>0</v>
      </c>
      <c r="C51943" s="56"/>
      <c r="AC51943" s="56"/>
      <c r="AD51943" s="56"/>
      <c r="AE51943" s="56"/>
    </row>
    <row r="51944" spans="1:31" x14ac:dyDescent="0.25">
      <c r="A51944" s="41">
        <v>0</v>
      </c>
      <c r="C51944" s="56"/>
      <c r="AC51944" s="56"/>
      <c r="AD51944" s="56"/>
      <c r="AE51944" s="56"/>
    </row>
    <row r="51945" spans="1:31" x14ac:dyDescent="0.25">
      <c r="A51945" s="41">
        <v>0</v>
      </c>
      <c r="C51945" s="56"/>
      <c r="AC51945" s="56"/>
      <c r="AD51945" s="56"/>
      <c r="AE51945" s="56"/>
    </row>
    <row r="51946" spans="1:31" x14ac:dyDescent="0.25">
      <c r="A51946" s="41">
        <v>0</v>
      </c>
      <c r="C51946" s="56"/>
      <c r="AC51946" s="56"/>
      <c r="AD51946" s="56"/>
      <c r="AE51946" s="56"/>
    </row>
    <row r="51947" spans="1:31" x14ac:dyDescent="0.25">
      <c r="A51947" s="41">
        <v>0</v>
      </c>
      <c r="C51947" s="56"/>
      <c r="AC51947" s="56"/>
      <c r="AD51947" s="56"/>
      <c r="AE51947" s="56"/>
    </row>
    <row r="51948" spans="1:31" x14ac:dyDescent="0.25">
      <c r="A51948" s="41">
        <v>0</v>
      </c>
      <c r="C51948" s="56"/>
      <c r="AC51948" s="56"/>
      <c r="AD51948" s="56"/>
      <c r="AE51948" s="56"/>
    </row>
    <row r="51949" spans="1:31" x14ac:dyDescent="0.25">
      <c r="A51949" s="41">
        <v>0</v>
      </c>
      <c r="C51949" s="56"/>
      <c r="AC51949" s="56"/>
      <c r="AD51949" s="56"/>
      <c r="AE51949" s="56"/>
    </row>
    <row r="51950" spans="1:31" x14ac:dyDescent="0.25">
      <c r="A51950" s="41">
        <v>0</v>
      </c>
      <c r="C51950" s="56"/>
      <c r="AC51950" s="56"/>
      <c r="AD51950" s="56"/>
      <c r="AE51950" s="56"/>
    </row>
    <row r="51951" spans="1:31" x14ac:dyDescent="0.25">
      <c r="A51951" s="41">
        <v>0</v>
      </c>
      <c r="C51951" s="56"/>
      <c r="AC51951" s="56"/>
      <c r="AD51951" s="56"/>
      <c r="AE51951" s="56"/>
    </row>
    <row r="51952" spans="1:31" x14ac:dyDescent="0.25">
      <c r="A51952" s="41">
        <v>0</v>
      </c>
      <c r="C51952" s="56"/>
      <c r="AC51952" s="56"/>
      <c r="AD51952" s="56"/>
      <c r="AE51952" s="56"/>
    </row>
    <row r="51953" spans="1:31" x14ac:dyDescent="0.25">
      <c r="A51953" s="41">
        <v>0</v>
      </c>
      <c r="C51953" s="56"/>
      <c r="AC51953" s="56"/>
      <c r="AD51953" s="56"/>
      <c r="AE51953" s="56"/>
    </row>
    <row r="51954" spans="1:31" x14ac:dyDescent="0.25">
      <c r="A51954" s="41">
        <v>0</v>
      </c>
      <c r="C51954" s="56"/>
      <c r="AC51954" s="56"/>
      <c r="AD51954" s="56"/>
      <c r="AE51954" s="56"/>
    </row>
    <row r="51955" spans="1:31" x14ac:dyDescent="0.25">
      <c r="A51955" s="41">
        <v>0</v>
      </c>
      <c r="C51955" s="56"/>
      <c r="AC51955" s="56"/>
      <c r="AD51955" s="56"/>
      <c r="AE51955" s="56"/>
    </row>
    <row r="51956" spans="1:31" x14ac:dyDescent="0.25">
      <c r="A51956" s="41">
        <v>0</v>
      </c>
      <c r="C51956" s="56"/>
      <c r="AC51956" s="56"/>
      <c r="AD51956" s="56"/>
      <c r="AE51956" s="56"/>
    </row>
    <row r="51957" spans="1:31" x14ac:dyDescent="0.25">
      <c r="A51957" s="41">
        <v>0</v>
      </c>
      <c r="C51957" s="56"/>
      <c r="AC51957" s="56"/>
      <c r="AD51957" s="56"/>
      <c r="AE51957" s="56"/>
    </row>
    <row r="51958" spans="1:31" x14ac:dyDescent="0.25">
      <c r="A51958" s="41">
        <v>0</v>
      </c>
      <c r="C51958" s="56"/>
      <c r="AC51958" s="56"/>
      <c r="AD51958" s="56"/>
      <c r="AE51958" s="56"/>
    </row>
    <row r="51959" spans="1:31" x14ac:dyDescent="0.25">
      <c r="A51959" s="41">
        <v>0</v>
      </c>
      <c r="C51959" s="56"/>
      <c r="AC51959" s="56"/>
      <c r="AD51959" s="56"/>
      <c r="AE51959" s="56"/>
    </row>
    <row r="51960" spans="1:31" x14ac:dyDescent="0.25">
      <c r="A51960" s="41">
        <v>0</v>
      </c>
      <c r="C51960" s="56"/>
      <c r="AC51960" s="56"/>
      <c r="AD51960" s="56"/>
      <c r="AE51960" s="56"/>
    </row>
    <row r="51961" spans="1:31" x14ac:dyDescent="0.25">
      <c r="A51961" s="41">
        <v>0</v>
      </c>
      <c r="C51961" s="56"/>
      <c r="AC51961" s="56"/>
      <c r="AD51961" s="56"/>
      <c r="AE51961" s="56"/>
    </row>
    <row r="51962" spans="1:31" x14ac:dyDescent="0.25">
      <c r="A51962" s="41">
        <v>0</v>
      </c>
      <c r="C51962" s="56"/>
      <c r="AC51962" s="56"/>
      <c r="AD51962" s="56"/>
      <c r="AE51962" s="56"/>
    </row>
    <row r="51963" spans="1:31" x14ac:dyDescent="0.25">
      <c r="A51963" s="41">
        <v>0</v>
      </c>
      <c r="C51963" s="56"/>
      <c r="AC51963" s="56"/>
      <c r="AD51963" s="56"/>
      <c r="AE51963" s="56"/>
    </row>
    <row r="51964" spans="1:31" x14ac:dyDescent="0.25">
      <c r="A51964" s="41">
        <v>0</v>
      </c>
      <c r="C51964" s="56"/>
      <c r="AC51964" s="56"/>
      <c r="AD51964" s="56"/>
      <c r="AE51964" s="56"/>
    </row>
    <row r="51965" spans="1:31" x14ac:dyDescent="0.25">
      <c r="A51965" s="41">
        <v>0</v>
      </c>
      <c r="C51965" s="56"/>
      <c r="AC51965" s="56"/>
      <c r="AD51965" s="56"/>
      <c r="AE51965" s="56"/>
    </row>
    <row r="51966" spans="1:31" x14ac:dyDescent="0.25">
      <c r="A51966" s="41">
        <v>0</v>
      </c>
      <c r="C51966" s="56"/>
      <c r="AC51966" s="56"/>
      <c r="AD51966" s="56"/>
      <c r="AE51966" s="56"/>
    </row>
    <row r="51967" spans="1:31" x14ac:dyDescent="0.25">
      <c r="A51967" s="41">
        <v>0</v>
      </c>
      <c r="C51967" s="56"/>
      <c r="AC51967" s="56"/>
      <c r="AD51967" s="56"/>
      <c r="AE51967" s="56"/>
    </row>
    <row r="51968" spans="1:31" x14ac:dyDescent="0.25">
      <c r="A51968" s="41">
        <v>0</v>
      </c>
      <c r="C51968" s="56"/>
      <c r="AC51968" s="56"/>
      <c r="AD51968" s="56"/>
      <c r="AE51968" s="56"/>
    </row>
    <row r="51969" spans="1:31" x14ac:dyDescent="0.25">
      <c r="A51969" s="41">
        <v>0</v>
      </c>
      <c r="C51969" s="56"/>
      <c r="AC51969" s="56"/>
      <c r="AD51969" s="56"/>
      <c r="AE51969" s="56"/>
    </row>
    <row r="51970" spans="1:31" x14ac:dyDescent="0.25">
      <c r="A51970" s="41">
        <v>0</v>
      </c>
      <c r="C51970" s="56"/>
      <c r="AC51970" s="56"/>
      <c r="AD51970" s="56"/>
      <c r="AE51970" s="56"/>
    </row>
    <row r="51971" spans="1:31" x14ac:dyDescent="0.25">
      <c r="A51971" s="41">
        <v>0</v>
      </c>
      <c r="C51971" s="56"/>
      <c r="AC51971" s="56"/>
      <c r="AD51971" s="56"/>
      <c r="AE51971" s="56"/>
    </row>
    <row r="51972" spans="1:31" x14ac:dyDescent="0.25">
      <c r="A51972" s="41">
        <v>0</v>
      </c>
      <c r="C51972" s="56"/>
      <c r="AC51972" s="56"/>
      <c r="AD51972" s="56"/>
      <c r="AE51972" s="56"/>
    </row>
    <row r="51973" spans="1:31" x14ac:dyDescent="0.25">
      <c r="A51973" s="41">
        <v>0</v>
      </c>
      <c r="C51973" s="56"/>
      <c r="AC51973" s="56"/>
      <c r="AD51973" s="56"/>
      <c r="AE51973" s="56"/>
    </row>
    <row r="51974" spans="1:31" x14ac:dyDescent="0.25">
      <c r="A51974" s="41">
        <v>0</v>
      </c>
      <c r="C51974" s="56"/>
      <c r="AC51974" s="56"/>
      <c r="AD51974" s="56"/>
      <c r="AE51974" s="56"/>
    </row>
    <row r="51975" spans="1:31" x14ac:dyDescent="0.25">
      <c r="A51975" s="41">
        <v>0</v>
      </c>
      <c r="C51975" s="56"/>
      <c r="AC51975" s="56"/>
      <c r="AD51975" s="56"/>
      <c r="AE51975" s="56"/>
    </row>
    <row r="51976" spans="1:31" x14ac:dyDescent="0.25">
      <c r="A51976" s="41">
        <v>0</v>
      </c>
      <c r="C51976" s="56"/>
      <c r="AC51976" s="56"/>
      <c r="AD51976" s="56"/>
      <c r="AE51976" s="56"/>
    </row>
    <row r="51977" spans="1:31" x14ac:dyDescent="0.25">
      <c r="A51977" s="41">
        <v>0</v>
      </c>
      <c r="C51977" s="56"/>
      <c r="AC51977" s="56"/>
      <c r="AD51977" s="56"/>
      <c r="AE51977" s="56"/>
    </row>
    <row r="51978" spans="1:31" x14ac:dyDescent="0.25">
      <c r="A51978" s="41">
        <v>0</v>
      </c>
      <c r="C51978" s="56"/>
      <c r="AC51978" s="56"/>
      <c r="AD51978" s="56"/>
      <c r="AE51978" s="56"/>
    </row>
    <row r="51979" spans="1:31" x14ac:dyDescent="0.25">
      <c r="A51979" s="41">
        <v>0</v>
      </c>
      <c r="C51979" s="56"/>
      <c r="AC51979" s="56"/>
      <c r="AD51979" s="56"/>
      <c r="AE51979" s="56"/>
    </row>
    <row r="51980" spans="1:31" x14ac:dyDescent="0.25">
      <c r="A51980" s="41">
        <v>0</v>
      </c>
      <c r="C51980" s="56"/>
      <c r="AC51980" s="56"/>
      <c r="AD51980" s="56"/>
      <c r="AE51980" s="56"/>
    </row>
    <row r="51981" spans="1:31" x14ac:dyDescent="0.25">
      <c r="A51981" s="41">
        <v>0</v>
      </c>
      <c r="C51981" s="56"/>
      <c r="AC51981" s="56"/>
      <c r="AD51981" s="56"/>
      <c r="AE51981" s="56"/>
    </row>
    <row r="51982" spans="1:31" x14ac:dyDescent="0.25">
      <c r="A51982" s="41">
        <v>0</v>
      </c>
      <c r="C51982" s="56"/>
      <c r="AC51982" s="56"/>
      <c r="AD51982" s="56"/>
      <c r="AE51982" s="56"/>
    </row>
    <row r="51983" spans="1:31" x14ac:dyDescent="0.25">
      <c r="A51983" s="41">
        <v>0</v>
      </c>
      <c r="C51983" s="56"/>
      <c r="AC51983" s="56"/>
      <c r="AD51983" s="56"/>
      <c r="AE51983" s="56"/>
    </row>
    <row r="51984" spans="1:31" x14ac:dyDescent="0.25">
      <c r="A51984" s="41">
        <v>0</v>
      </c>
      <c r="C51984" s="56"/>
      <c r="AC51984" s="56"/>
      <c r="AD51984" s="56"/>
      <c r="AE51984" s="56"/>
    </row>
    <row r="51985" spans="1:31" x14ac:dyDescent="0.25">
      <c r="A51985" s="41">
        <v>0</v>
      </c>
      <c r="C51985" s="56"/>
      <c r="AC51985" s="56"/>
      <c r="AD51985" s="56"/>
      <c r="AE51985" s="56"/>
    </row>
    <row r="51986" spans="1:31" x14ac:dyDescent="0.25">
      <c r="A51986" s="41">
        <v>0</v>
      </c>
      <c r="C51986" s="56"/>
      <c r="AC51986" s="56"/>
      <c r="AD51986" s="56"/>
      <c r="AE51986" s="56"/>
    </row>
    <row r="51987" spans="1:31" x14ac:dyDescent="0.25">
      <c r="A51987" s="41">
        <v>0</v>
      </c>
      <c r="C51987" s="56"/>
      <c r="AC51987" s="56"/>
      <c r="AD51987" s="56"/>
      <c r="AE51987" s="56"/>
    </row>
    <row r="51988" spans="1:31" x14ac:dyDescent="0.25">
      <c r="A51988" s="41">
        <v>0</v>
      </c>
      <c r="C51988" s="56"/>
      <c r="AC51988" s="56"/>
      <c r="AD51988" s="56"/>
      <c r="AE51988" s="56"/>
    </row>
    <row r="51989" spans="1:31" x14ac:dyDescent="0.25">
      <c r="A51989" s="41">
        <v>43179</v>
      </c>
      <c r="C51989" s="56"/>
      <c r="AC51989" s="56"/>
      <c r="AD51989" s="56"/>
      <c r="AE51989" s="56"/>
    </row>
    <row r="51990" spans="1:31" x14ac:dyDescent="0.25">
      <c r="A51990" s="41">
        <v>0</v>
      </c>
      <c r="C51990" s="56"/>
      <c r="AC51990" s="56"/>
      <c r="AD51990" s="56"/>
      <c r="AE51990" s="56"/>
    </row>
    <row r="51991" spans="1:31" x14ac:dyDescent="0.25">
      <c r="A51991" s="41">
        <v>0</v>
      </c>
      <c r="C51991" s="56"/>
      <c r="AC51991" s="56"/>
      <c r="AD51991" s="56"/>
      <c r="AE51991" s="56"/>
    </row>
    <row r="51992" spans="1:31" x14ac:dyDescent="0.25">
      <c r="A51992" s="41">
        <v>0</v>
      </c>
      <c r="C51992" s="56"/>
      <c r="AC51992" s="56"/>
      <c r="AD51992" s="56"/>
      <c r="AE51992" s="56"/>
    </row>
    <row r="51993" spans="1:31" x14ac:dyDescent="0.25">
      <c r="A51993" s="41">
        <v>0</v>
      </c>
      <c r="C51993" s="56"/>
      <c r="AC51993" s="56"/>
      <c r="AD51993" s="56"/>
      <c r="AE51993" s="56"/>
    </row>
    <row r="51994" spans="1:31" x14ac:dyDescent="0.25">
      <c r="A51994" s="41">
        <v>0</v>
      </c>
      <c r="C51994" s="56"/>
      <c r="AC51994" s="56"/>
      <c r="AD51994" s="56"/>
      <c r="AE51994" s="56"/>
    </row>
    <row r="51995" spans="1:31" x14ac:dyDescent="0.25">
      <c r="A51995" s="41">
        <v>0</v>
      </c>
      <c r="C51995" s="56"/>
      <c r="AC51995" s="56"/>
      <c r="AD51995" s="56"/>
      <c r="AE51995" s="56"/>
    </row>
    <row r="51996" spans="1:31" x14ac:dyDescent="0.25">
      <c r="A51996" s="41">
        <v>0</v>
      </c>
      <c r="C51996" s="56"/>
      <c r="AC51996" s="56"/>
      <c r="AD51996" s="56"/>
      <c r="AE51996" s="56"/>
    </row>
    <row r="51997" spans="1:31" x14ac:dyDescent="0.25">
      <c r="A51997" s="41">
        <v>0</v>
      </c>
      <c r="C51997" s="56"/>
      <c r="AC51997" s="56"/>
      <c r="AD51997" s="56"/>
      <c r="AE51997" s="56"/>
    </row>
    <row r="51998" spans="1:31" x14ac:dyDescent="0.25">
      <c r="A51998" s="41">
        <v>0</v>
      </c>
      <c r="C51998" s="56"/>
      <c r="AC51998" s="56"/>
      <c r="AD51998" s="56"/>
      <c r="AE51998" s="56"/>
    </row>
    <row r="51999" spans="1:31" x14ac:dyDescent="0.25">
      <c r="A51999" s="41">
        <v>0</v>
      </c>
      <c r="C51999" s="56"/>
      <c r="AC51999" s="56"/>
      <c r="AD51999" s="56"/>
      <c r="AE51999" s="56"/>
    </row>
    <row r="52000" spans="1:31" x14ac:dyDescent="0.25">
      <c r="A52000" s="41">
        <v>0</v>
      </c>
      <c r="C52000" s="56"/>
      <c r="AC52000" s="56"/>
      <c r="AD52000" s="56"/>
      <c r="AE52000" s="56"/>
    </row>
    <row r="52001" spans="1:31" x14ac:dyDescent="0.25">
      <c r="A52001" s="41">
        <v>0</v>
      </c>
      <c r="C52001" s="56"/>
      <c r="AC52001" s="56"/>
      <c r="AD52001" s="56"/>
      <c r="AE52001" s="56"/>
    </row>
    <row r="52002" spans="1:31" x14ac:dyDescent="0.25">
      <c r="A52002" s="41">
        <v>0</v>
      </c>
      <c r="C52002" s="56"/>
      <c r="AC52002" s="56"/>
      <c r="AD52002" s="56"/>
      <c r="AE52002" s="56"/>
    </row>
    <row r="52003" spans="1:31" x14ac:dyDescent="0.25">
      <c r="A52003" s="41">
        <v>0</v>
      </c>
      <c r="C52003" s="56"/>
      <c r="AC52003" s="56"/>
      <c r="AD52003" s="56"/>
      <c r="AE52003" s="56"/>
    </row>
    <row r="52004" spans="1:31" x14ac:dyDescent="0.25">
      <c r="A52004" s="41">
        <v>0</v>
      </c>
      <c r="C52004" s="56"/>
      <c r="AC52004" s="56"/>
      <c r="AD52004" s="56"/>
      <c r="AE52004" s="56"/>
    </row>
    <row r="52005" spans="1:31" x14ac:dyDescent="0.25">
      <c r="A52005" s="41">
        <v>0</v>
      </c>
      <c r="C52005" s="56"/>
      <c r="AC52005" s="56"/>
      <c r="AD52005" s="56"/>
      <c r="AE52005" s="56"/>
    </row>
    <row r="52006" spans="1:31" x14ac:dyDescent="0.25">
      <c r="A52006" s="41">
        <v>0</v>
      </c>
      <c r="C52006" s="56"/>
      <c r="AC52006" s="56"/>
      <c r="AD52006" s="56"/>
      <c r="AE52006" s="56"/>
    </row>
    <row r="52007" spans="1:31" x14ac:dyDescent="0.25">
      <c r="A52007" s="41">
        <v>131478</v>
      </c>
      <c r="C52007" s="56"/>
      <c r="AC52007" s="56"/>
      <c r="AD52007" s="56"/>
      <c r="AE52007" s="56"/>
    </row>
    <row r="52008" spans="1:31" x14ac:dyDescent="0.25">
      <c r="A52008" s="41">
        <v>0</v>
      </c>
      <c r="C52008" s="56"/>
      <c r="AC52008" s="56"/>
      <c r="AD52008" s="56"/>
      <c r="AE52008" s="56"/>
    </row>
    <row r="52009" spans="1:31" x14ac:dyDescent="0.25">
      <c r="A52009" s="41">
        <v>0</v>
      </c>
      <c r="C52009" s="56"/>
      <c r="AC52009" s="56"/>
      <c r="AD52009" s="56"/>
      <c r="AE52009" s="56"/>
    </row>
    <row r="52010" spans="1:31" x14ac:dyDescent="0.25">
      <c r="A52010" s="41">
        <v>0</v>
      </c>
      <c r="C52010" s="56"/>
      <c r="AC52010" s="56"/>
      <c r="AD52010" s="56"/>
      <c r="AE52010" s="56"/>
    </row>
    <row r="52011" spans="1:31" x14ac:dyDescent="0.25">
      <c r="A52011" s="41">
        <v>0</v>
      </c>
      <c r="C52011" s="56"/>
      <c r="AC52011" s="56"/>
      <c r="AD52011" s="56"/>
      <c r="AE52011" s="56"/>
    </row>
    <row r="52012" spans="1:31" x14ac:dyDescent="0.25">
      <c r="A52012" s="41">
        <v>0</v>
      </c>
      <c r="C52012" s="56"/>
      <c r="AC52012" s="56"/>
      <c r="AD52012" s="56"/>
      <c r="AE52012" s="56"/>
    </row>
    <row r="52013" spans="1:31" x14ac:dyDescent="0.25">
      <c r="A52013" s="41">
        <v>0</v>
      </c>
      <c r="C52013" s="56"/>
      <c r="AC52013" s="56"/>
      <c r="AD52013" s="56"/>
      <c r="AE52013" s="56"/>
    </row>
    <row r="52014" spans="1:31" x14ac:dyDescent="0.25">
      <c r="A52014" s="41">
        <v>0</v>
      </c>
      <c r="C52014" s="56"/>
      <c r="AC52014" s="56"/>
      <c r="AD52014" s="56"/>
      <c r="AE52014" s="56"/>
    </row>
    <row r="52015" spans="1:31" x14ac:dyDescent="0.25">
      <c r="A52015" s="41">
        <v>0</v>
      </c>
      <c r="C52015" s="56"/>
      <c r="AC52015" s="56"/>
      <c r="AD52015" s="56"/>
      <c r="AE52015" s="56"/>
    </row>
    <row r="52016" spans="1:31" x14ac:dyDescent="0.25">
      <c r="A52016" s="41">
        <v>0</v>
      </c>
      <c r="C52016" s="56"/>
      <c r="AC52016" s="56"/>
      <c r="AD52016" s="56"/>
      <c r="AE52016" s="56"/>
    </row>
    <row r="52017" spans="1:31" x14ac:dyDescent="0.25">
      <c r="A52017" s="41">
        <v>0</v>
      </c>
      <c r="C52017" s="56"/>
      <c r="AC52017" s="56"/>
      <c r="AD52017" s="56"/>
      <c r="AE52017" s="56"/>
    </row>
    <row r="52018" spans="1:31" x14ac:dyDescent="0.25">
      <c r="A52018" s="41">
        <v>0</v>
      </c>
      <c r="C52018" s="56"/>
      <c r="AC52018" s="56"/>
      <c r="AD52018" s="56"/>
      <c r="AE52018" s="56"/>
    </row>
    <row r="52019" spans="1:31" x14ac:dyDescent="0.25">
      <c r="A52019" s="41">
        <v>0</v>
      </c>
      <c r="C52019" s="56"/>
      <c r="AC52019" s="56"/>
      <c r="AD52019" s="56"/>
      <c r="AE52019" s="56"/>
    </row>
    <row r="52020" spans="1:31" x14ac:dyDescent="0.25">
      <c r="A52020" s="41">
        <v>0</v>
      </c>
      <c r="C52020" s="56"/>
      <c r="AC52020" s="56"/>
      <c r="AD52020" s="56"/>
      <c r="AE52020" s="56"/>
    </row>
    <row r="52021" spans="1:31" x14ac:dyDescent="0.25">
      <c r="A52021" s="41">
        <v>0</v>
      </c>
      <c r="C52021" s="56"/>
      <c r="AC52021" s="56"/>
      <c r="AD52021" s="56"/>
      <c r="AE52021" s="56"/>
    </row>
    <row r="52022" spans="1:31" x14ac:dyDescent="0.25">
      <c r="A52022" s="41">
        <v>0</v>
      </c>
      <c r="C52022" s="56"/>
      <c r="AC52022" s="56"/>
      <c r="AD52022" s="56"/>
      <c r="AE52022" s="56"/>
    </row>
    <row r="52023" spans="1:31" x14ac:dyDescent="0.25">
      <c r="A52023" s="41">
        <v>0</v>
      </c>
      <c r="C52023" s="56"/>
      <c r="AC52023" s="56"/>
      <c r="AD52023" s="56"/>
      <c r="AE52023" s="56"/>
    </row>
    <row r="52024" spans="1:31" x14ac:dyDescent="0.25">
      <c r="A52024" s="41">
        <v>0</v>
      </c>
      <c r="C52024" s="56"/>
      <c r="AC52024" s="56"/>
      <c r="AD52024" s="56"/>
      <c r="AE52024" s="56"/>
    </row>
    <row r="52025" spans="1:31" x14ac:dyDescent="0.25">
      <c r="A52025" s="41">
        <v>0</v>
      </c>
      <c r="C52025" s="56"/>
      <c r="AC52025" s="56"/>
      <c r="AD52025" s="56"/>
      <c r="AE52025" s="56"/>
    </row>
    <row r="52026" spans="1:31" x14ac:dyDescent="0.25">
      <c r="A52026" s="41">
        <v>0</v>
      </c>
      <c r="C52026" s="56"/>
      <c r="AC52026" s="56"/>
      <c r="AD52026" s="56"/>
      <c r="AE52026" s="56"/>
    </row>
    <row r="52027" spans="1:31" x14ac:dyDescent="0.25">
      <c r="A52027" s="41">
        <v>0</v>
      </c>
      <c r="C52027" s="56"/>
      <c r="AC52027" s="56"/>
      <c r="AD52027" s="56"/>
      <c r="AE52027" s="56"/>
    </row>
    <row r="52028" spans="1:31" x14ac:dyDescent="0.25">
      <c r="A52028" s="41">
        <v>0</v>
      </c>
      <c r="C52028" s="56"/>
      <c r="AC52028" s="56"/>
      <c r="AD52028" s="56"/>
      <c r="AE52028" s="56"/>
    </row>
    <row r="52029" spans="1:31" x14ac:dyDescent="0.25">
      <c r="A52029" s="41">
        <v>213</v>
      </c>
      <c r="C52029" s="56"/>
      <c r="AC52029" s="56"/>
      <c r="AD52029" s="56"/>
      <c r="AE52029" s="56"/>
    </row>
    <row r="52030" spans="1:31" x14ac:dyDescent="0.25">
      <c r="A52030" s="41">
        <v>0</v>
      </c>
      <c r="C52030" s="56"/>
      <c r="AC52030" s="56"/>
      <c r="AD52030" s="56"/>
      <c r="AE52030" s="56"/>
    </row>
    <row r="52031" spans="1:31" x14ac:dyDescent="0.25">
      <c r="A52031" s="41">
        <v>0</v>
      </c>
      <c r="C52031" s="56"/>
      <c r="AC52031" s="56"/>
      <c r="AD52031" s="56"/>
      <c r="AE52031" s="56"/>
    </row>
    <row r="52032" spans="1:31" x14ac:dyDescent="0.25">
      <c r="A52032" s="41">
        <v>0</v>
      </c>
      <c r="C52032" s="56"/>
      <c r="AC52032" s="56"/>
      <c r="AD52032" s="56"/>
      <c r="AE52032" s="56"/>
    </row>
    <row r="52033" spans="1:31" x14ac:dyDescent="0.25">
      <c r="A52033" s="41">
        <v>0</v>
      </c>
      <c r="C52033" s="56"/>
      <c r="AC52033" s="56"/>
      <c r="AD52033" s="56"/>
      <c r="AE52033" s="56"/>
    </row>
    <row r="52034" spans="1:31" x14ac:dyDescent="0.25">
      <c r="A52034" s="41">
        <v>0</v>
      </c>
      <c r="C52034" s="56"/>
      <c r="AC52034" s="56"/>
      <c r="AD52034" s="56"/>
      <c r="AE52034" s="56"/>
    </row>
    <row r="52035" spans="1:31" x14ac:dyDescent="0.25">
      <c r="A52035" s="41">
        <v>0</v>
      </c>
      <c r="C52035" s="56"/>
      <c r="AC52035" s="56"/>
      <c r="AD52035" s="56"/>
      <c r="AE52035" s="56"/>
    </row>
    <row r="52036" spans="1:31" x14ac:dyDescent="0.25">
      <c r="A52036" s="41">
        <v>0</v>
      </c>
      <c r="C52036" s="56"/>
      <c r="AC52036" s="56"/>
      <c r="AD52036" s="56"/>
      <c r="AE52036" s="56"/>
    </row>
    <row r="52037" spans="1:31" x14ac:dyDescent="0.25">
      <c r="A52037" s="41">
        <v>0</v>
      </c>
      <c r="C52037" s="56"/>
      <c r="AC52037" s="56"/>
      <c r="AD52037" s="56"/>
      <c r="AE52037" s="56"/>
    </row>
    <row r="52038" spans="1:31" x14ac:dyDescent="0.25">
      <c r="A52038" s="41">
        <v>0</v>
      </c>
      <c r="C52038" s="56"/>
      <c r="AC52038" s="56"/>
      <c r="AD52038" s="56"/>
      <c r="AE52038" s="56"/>
    </row>
    <row r="52039" spans="1:31" x14ac:dyDescent="0.25">
      <c r="A52039" s="41">
        <v>0</v>
      </c>
      <c r="C52039" s="56"/>
      <c r="AC52039" s="56"/>
      <c r="AD52039" s="56"/>
      <c r="AE52039" s="56"/>
    </row>
    <row r="52040" spans="1:31" x14ac:dyDescent="0.25">
      <c r="A52040" s="41">
        <v>0</v>
      </c>
      <c r="C52040" s="56"/>
      <c r="AC52040" s="56"/>
      <c r="AD52040" s="56"/>
      <c r="AE52040" s="56"/>
    </row>
    <row r="52041" spans="1:31" x14ac:dyDescent="0.25">
      <c r="A52041" s="41">
        <v>0</v>
      </c>
      <c r="C52041" s="56"/>
      <c r="AC52041" s="56"/>
      <c r="AD52041" s="56"/>
      <c r="AE52041" s="56"/>
    </row>
    <row r="52042" spans="1:31" x14ac:dyDescent="0.25">
      <c r="A52042" s="41">
        <v>0</v>
      </c>
      <c r="C52042" s="56"/>
      <c r="AC52042" s="56"/>
      <c r="AD52042" s="56"/>
      <c r="AE52042" s="56"/>
    </row>
    <row r="52043" spans="1:31" x14ac:dyDescent="0.25">
      <c r="A52043" s="41">
        <v>0</v>
      </c>
      <c r="C52043" s="56"/>
      <c r="AC52043" s="56"/>
      <c r="AD52043" s="56"/>
      <c r="AE52043" s="56"/>
    </row>
    <row r="52044" spans="1:31" x14ac:dyDescent="0.25">
      <c r="A52044" s="41">
        <v>0</v>
      </c>
      <c r="C52044" s="56"/>
      <c r="AC52044" s="56"/>
      <c r="AD52044" s="56"/>
      <c r="AE52044" s="56"/>
    </row>
    <row r="52045" spans="1:31" x14ac:dyDescent="0.25">
      <c r="A52045" s="41">
        <v>0</v>
      </c>
      <c r="C52045" s="56"/>
      <c r="AC52045" s="56"/>
      <c r="AD52045" s="56"/>
      <c r="AE52045" s="56"/>
    </row>
    <row r="52046" spans="1:31" x14ac:dyDescent="0.25">
      <c r="A52046" s="41">
        <v>0</v>
      </c>
      <c r="C52046" s="56"/>
      <c r="AC52046" s="56"/>
      <c r="AD52046" s="56"/>
      <c r="AE52046" s="56"/>
    </row>
    <row r="52047" spans="1:31" x14ac:dyDescent="0.25">
      <c r="A52047" s="41">
        <v>0</v>
      </c>
      <c r="C52047" s="56"/>
      <c r="AC52047" s="56"/>
      <c r="AD52047" s="56"/>
      <c r="AE52047" s="56"/>
    </row>
    <row r="52048" spans="1:31" x14ac:dyDescent="0.25">
      <c r="A52048" s="41">
        <v>0</v>
      </c>
      <c r="C52048" s="56"/>
      <c r="AC52048" s="56"/>
      <c r="AD52048" s="56"/>
      <c r="AE52048" s="56"/>
    </row>
    <row r="52049" spans="1:31" x14ac:dyDescent="0.25">
      <c r="A52049" s="41">
        <v>0</v>
      </c>
      <c r="C52049" s="56"/>
      <c r="AC52049" s="56"/>
      <c r="AD52049" s="56"/>
      <c r="AE52049" s="56"/>
    </row>
    <row r="52050" spans="1:31" x14ac:dyDescent="0.25">
      <c r="A52050" s="41">
        <v>0</v>
      </c>
      <c r="C52050" s="56"/>
      <c r="AC52050" s="56"/>
      <c r="AD52050" s="56"/>
      <c r="AE52050" s="56"/>
    </row>
    <row r="52051" spans="1:31" x14ac:dyDescent="0.25">
      <c r="A52051" s="41">
        <v>0</v>
      </c>
      <c r="C52051" s="56"/>
      <c r="AC52051" s="56"/>
      <c r="AD52051" s="56"/>
      <c r="AE52051" s="56"/>
    </row>
    <row r="52052" spans="1:31" x14ac:dyDescent="0.25">
      <c r="A52052" s="41">
        <v>0</v>
      </c>
      <c r="C52052" s="56"/>
      <c r="AC52052" s="56"/>
      <c r="AD52052" s="56"/>
      <c r="AE52052" s="56"/>
    </row>
    <row r="52053" spans="1:31" x14ac:dyDescent="0.25">
      <c r="A52053" s="41">
        <v>0</v>
      </c>
      <c r="C52053" s="56"/>
      <c r="AC52053" s="56"/>
      <c r="AD52053" s="56"/>
      <c r="AE52053" s="56"/>
    </row>
    <row r="52054" spans="1:31" x14ac:dyDescent="0.25">
      <c r="A52054" s="41">
        <v>0</v>
      </c>
      <c r="C52054" s="56"/>
      <c r="AC52054" s="56"/>
      <c r="AD52054" s="56"/>
      <c r="AE52054" s="56"/>
    </row>
    <row r="52055" spans="1:31" x14ac:dyDescent="0.25">
      <c r="A52055" s="41">
        <v>0</v>
      </c>
      <c r="C52055" s="56"/>
      <c r="AC52055" s="56"/>
      <c r="AD52055" s="56"/>
      <c r="AE52055" s="56"/>
    </row>
    <row r="52056" spans="1:31" x14ac:dyDescent="0.25">
      <c r="A52056" s="41">
        <v>0</v>
      </c>
      <c r="C52056" s="56"/>
      <c r="AC52056" s="56"/>
      <c r="AD52056" s="56"/>
      <c r="AE52056" s="56"/>
    </row>
    <row r="52057" spans="1:31" x14ac:dyDescent="0.25">
      <c r="A52057" s="41">
        <v>0</v>
      </c>
      <c r="C52057" s="56"/>
      <c r="AC52057" s="56"/>
      <c r="AD52057" s="56"/>
      <c r="AE52057" s="56"/>
    </row>
    <row r="52058" spans="1:31" x14ac:dyDescent="0.25">
      <c r="A52058" s="41">
        <v>0</v>
      </c>
      <c r="C52058" s="56"/>
      <c r="AC52058" s="56"/>
      <c r="AD52058" s="56"/>
      <c r="AE52058" s="56"/>
    </row>
    <row r="52059" spans="1:31" x14ac:dyDescent="0.25">
      <c r="A52059" s="41">
        <v>0</v>
      </c>
      <c r="C52059" s="56"/>
      <c r="AC52059" s="56"/>
      <c r="AD52059" s="56"/>
      <c r="AE52059" s="56"/>
    </row>
    <row r="52060" spans="1:31" x14ac:dyDescent="0.25">
      <c r="A52060" s="41">
        <v>0</v>
      </c>
      <c r="C52060" s="56"/>
      <c r="AC52060" s="56"/>
      <c r="AD52060" s="56"/>
      <c r="AE52060" s="56"/>
    </row>
    <row r="52061" spans="1:31" x14ac:dyDescent="0.25">
      <c r="A52061" s="41">
        <v>0</v>
      </c>
      <c r="C52061" s="56"/>
      <c r="AC52061" s="56"/>
      <c r="AD52061" s="56"/>
      <c r="AE52061" s="56"/>
    </row>
    <row r="52062" spans="1:31" x14ac:dyDescent="0.25">
      <c r="A52062" s="41">
        <v>0</v>
      </c>
      <c r="C52062" s="56"/>
      <c r="AC52062" s="56"/>
      <c r="AD52062" s="56"/>
      <c r="AE52062" s="56"/>
    </row>
    <row r="52063" spans="1:31" x14ac:dyDescent="0.25">
      <c r="A52063" s="41">
        <v>0</v>
      </c>
      <c r="C52063" s="56"/>
      <c r="AC52063" s="56"/>
      <c r="AD52063" s="56"/>
      <c r="AE52063" s="56"/>
    </row>
    <row r="52064" spans="1:31" x14ac:dyDescent="0.25">
      <c r="A52064" s="41">
        <v>0</v>
      </c>
      <c r="C52064" s="56"/>
      <c r="AC52064" s="56"/>
      <c r="AD52064" s="56"/>
      <c r="AE52064" s="56"/>
    </row>
    <row r="52065" spans="1:31" x14ac:dyDescent="0.25">
      <c r="A52065" s="41">
        <v>0</v>
      </c>
      <c r="C52065" s="56"/>
      <c r="AC52065" s="56"/>
      <c r="AD52065" s="56"/>
      <c r="AE52065" s="56"/>
    </row>
    <row r="52066" spans="1:31" x14ac:dyDescent="0.25">
      <c r="A52066" s="41">
        <v>0</v>
      </c>
      <c r="C52066" s="56"/>
      <c r="AC52066" s="56"/>
      <c r="AD52066" s="56"/>
      <c r="AE52066" s="56"/>
    </row>
    <row r="52067" spans="1:31" x14ac:dyDescent="0.25">
      <c r="A52067" s="41">
        <v>0</v>
      </c>
      <c r="C52067" s="56"/>
      <c r="AC52067" s="56"/>
      <c r="AD52067" s="56"/>
      <c r="AE52067" s="56"/>
    </row>
    <row r="52068" spans="1:31" x14ac:dyDescent="0.25">
      <c r="A52068" s="41">
        <v>0</v>
      </c>
      <c r="C52068" s="56"/>
      <c r="AC52068" s="56"/>
      <c r="AD52068" s="56"/>
      <c r="AE52068" s="56"/>
    </row>
    <row r="52069" spans="1:31" x14ac:dyDescent="0.25">
      <c r="A52069" s="41">
        <v>0</v>
      </c>
      <c r="C52069" s="56"/>
      <c r="AC52069" s="56"/>
      <c r="AD52069" s="56"/>
      <c r="AE52069" s="56"/>
    </row>
    <row r="52070" spans="1:31" x14ac:dyDescent="0.25">
      <c r="A52070" s="41">
        <v>0</v>
      </c>
      <c r="C52070" s="56"/>
      <c r="AC52070" s="56"/>
      <c r="AD52070" s="56"/>
      <c r="AE52070" s="56"/>
    </row>
    <row r="52071" spans="1:31" x14ac:dyDescent="0.25">
      <c r="A52071" s="41">
        <v>0</v>
      </c>
      <c r="C52071" s="56"/>
      <c r="AC52071" s="56"/>
      <c r="AD52071" s="56"/>
      <c r="AE52071" s="56"/>
    </row>
    <row r="52072" spans="1:31" x14ac:dyDescent="0.25">
      <c r="A52072" s="41">
        <v>0</v>
      </c>
      <c r="C52072" s="56"/>
      <c r="AC52072" s="56"/>
      <c r="AD52072" s="56"/>
      <c r="AE52072" s="56"/>
    </row>
    <row r="52073" spans="1:31" x14ac:dyDescent="0.25">
      <c r="A52073" s="41">
        <v>0</v>
      </c>
      <c r="C52073" s="56"/>
      <c r="AC52073" s="56"/>
      <c r="AD52073" s="56"/>
      <c r="AE52073" s="56"/>
    </row>
    <row r="52074" spans="1:31" x14ac:dyDescent="0.25">
      <c r="A52074" s="41">
        <v>0</v>
      </c>
      <c r="C52074" s="56"/>
      <c r="AC52074" s="56"/>
      <c r="AD52074" s="56"/>
      <c r="AE52074" s="56"/>
    </row>
    <row r="52075" spans="1:31" x14ac:dyDescent="0.25">
      <c r="A52075" s="41">
        <v>0</v>
      </c>
      <c r="C52075" s="56"/>
      <c r="AC52075" s="56"/>
      <c r="AD52075" s="56"/>
      <c r="AE52075" s="56"/>
    </row>
    <row r="52076" spans="1:31" x14ac:dyDescent="0.25">
      <c r="A52076" s="41">
        <v>0</v>
      </c>
      <c r="C52076" s="56"/>
      <c r="AC52076" s="56"/>
      <c r="AD52076" s="56"/>
      <c r="AE52076" s="56"/>
    </row>
    <row r="52077" spans="1:31" x14ac:dyDescent="0.25">
      <c r="A52077" s="41">
        <v>0</v>
      </c>
      <c r="C52077" s="56"/>
      <c r="AC52077" s="56"/>
      <c r="AD52077" s="56"/>
      <c r="AE52077" s="56"/>
    </row>
    <row r="52078" spans="1:31" x14ac:dyDescent="0.25">
      <c r="A52078" s="41">
        <v>0</v>
      </c>
      <c r="C52078" s="56"/>
      <c r="AC52078" s="56"/>
      <c r="AD52078" s="56"/>
      <c r="AE52078" s="56"/>
    </row>
    <row r="52079" spans="1:31" x14ac:dyDescent="0.25">
      <c r="A52079" s="41">
        <v>0</v>
      </c>
      <c r="C52079" s="56"/>
      <c r="AC52079" s="56"/>
      <c r="AD52079" s="56"/>
      <c r="AE52079" s="56"/>
    </row>
    <row r="52080" spans="1:31" x14ac:dyDescent="0.25">
      <c r="A52080" s="41">
        <v>0</v>
      </c>
      <c r="C52080" s="56"/>
      <c r="AC52080" s="56"/>
      <c r="AD52080" s="56"/>
      <c r="AE52080" s="56"/>
    </row>
    <row r="52081" spans="1:31" x14ac:dyDescent="0.25">
      <c r="A52081" s="41">
        <v>0</v>
      </c>
      <c r="C52081" s="56"/>
      <c r="AC52081" s="56"/>
      <c r="AD52081" s="56"/>
      <c r="AE52081" s="56"/>
    </row>
    <row r="52082" spans="1:31" x14ac:dyDescent="0.25">
      <c r="A52082" s="41">
        <v>0</v>
      </c>
      <c r="C52082" s="56"/>
      <c r="AC52082" s="56"/>
      <c r="AD52082" s="56"/>
      <c r="AE52082" s="56"/>
    </row>
    <row r="52083" spans="1:31" x14ac:dyDescent="0.25">
      <c r="A52083" s="41">
        <v>0</v>
      </c>
      <c r="C52083" s="56"/>
      <c r="AC52083" s="56"/>
      <c r="AD52083" s="56"/>
      <c r="AE52083" s="56"/>
    </row>
    <row r="52084" spans="1:31" x14ac:dyDescent="0.25">
      <c r="A52084" s="41">
        <v>0</v>
      </c>
      <c r="C52084" s="56"/>
      <c r="AC52084" s="56"/>
      <c r="AD52084" s="56"/>
      <c r="AE52084" s="56"/>
    </row>
    <row r="52085" spans="1:31" x14ac:dyDescent="0.25">
      <c r="A52085" s="41">
        <v>0</v>
      </c>
      <c r="C52085" s="56"/>
      <c r="AC52085" s="56"/>
      <c r="AD52085" s="56"/>
      <c r="AE52085" s="56"/>
    </row>
    <row r="52086" spans="1:31" x14ac:dyDescent="0.25">
      <c r="A52086" s="41">
        <v>0</v>
      </c>
      <c r="C52086" s="56"/>
      <c r="AC52086" s="56"/>
      <c r="AD52086" s="56"/>
      <c r="AE52086" s="56"/>
    </row>
    <row r="52087" spans="1:31" x14ac:dyDescent="0.25">
      <c r="A52087" s="41">
        <v>0</v>
      </c>
      <c r="C52087" s="56"/>
      <c r="AC52087" s="56"/>
      <c r="AD52087" s="56"/>
      <c r="AE52087" s="56"/>
    </row>
    <row r="52088" spans="1:31" x14ac:dyDescent="0.25">
      <c r="A52088" s="41">
        <v>0</v>
      </c>
      <c r="C52088" s="56"/>
      <c r="AC52088" s="56"/>
      <c r="AD52088" s="56"/>
      <c r="AE52088" s="56"/>
    </row>
    <row r="52089" spans="1:31" x14ac:dyDescent="0.25">
      <c r="A52089" s="41">
        <v>0</v>
      </c>
      <c r="C52089" s="56"/>
      <c r="AC52089" s="56"/>
      <c r="AD52089" s="56"/>
      <c r="AE52089" s="56"/>
    </row>
    <row r="52090" spans="1:31" x14ac:dyDescent="0.25">
      <c r="A52090" s="41">
        <v>0</v>
      </c>
      <c r="C52090" s="56"/>
      <c r="AC52090" s="56"/>
      <c r="AD52090" s="56"/>
      <c r="AE52090" s="56"/>
    </row>
    <row r="52091" spans="1:31" x14ac:dyDescent="0.25">
      <c r="A52091" s="41">
        <v>0</v>
      </c>
      <c r="C52091" s="56"/>
      <c r="AC52091" s="56"/>
      <c r="AD52091" s="56"/>
      <c r="AE52091" s="56"/>
    </row>
    <row r="52092" spans="1:31" x14ac:dyDescent="0.25">
      <c r="A52092" s="41">
        <v>0</v>
      </c>
      <c r="C52092" s="56"/>
      <c r="AC52092" s="56"/>
      <c r="AD52092" s="56"/>
      <c r="AE52092" s="56"/>
    </row>
    <row r="52093" spans="1:31" x14ac:dyDescent="0.25">
      <c r="A52093" s="41">
        <v>0</v>
      </c>
      <c r="C52093" s="56"/>
      <c r="AC52093" s="56"/>
      <c r="AD52093" s="56"/>
      <c r="AE52093" s="56"/>
    </row>
    <row r="52094" spans="1:31" x14ac:dyDescent="0.25">
      <c r="A52094" s="41">
        <v>0</v>
      </c>
      <c r="C52094" s="56"/>
      <c r="AC52094" s="56"/>
      <c r="AD52094" s="56"/>
      <c r="AE52094" s="56"/>
    </row>
    <row r="52095" spans="1:31" x14ac:dyDescent="0.25">
      <c r="A52095" s="41">
        <v>0</v>
      </c>
      <c r="C52095" s="56"/>
      <c r="AC52095" s="56"/>
      <c r="AD52095" s="56"/>
      <c r="AE52095" s="56"/>
    </row>
    <row r="52096" spans="1:31" x14ac:dyDescent="0.25">
      <c r="A52096" s="41">
        <v>0</v>
      </c>
      <c r="C52096" s="56"/>
      <c r="AC52096" s="56"/>
      <c r="AD52096" s="56"/>
      <c r="AE52096" s="56"/>
    </row>
    <row r="52097" spans="1:31" x14ac:dyDescent="0.25">
      <c r="A52097" s="41">
        <v>0</v>
      </c>
      <c r="C52097" s="56"/>
      <c r="AC52097" s="56"/>
      <c r="AD52097" s="56"/>
      <c r="AE52097" s="56"/>
    </row>
    <row r="52098" spans="1:31" x14ac:dyDescent="0.25">
      <c r="A52098" s="41">
        <v>0</v>
      </c>
      <c r="C52098" s="56"/>
      <c r="AC52098" s="56"/>
      <c r="AD52098" s="56"/>
      <c r="AE52098" s="56"/>
    </row>
    <row r="52099" spans="1:31" x14ac:dyDescent="0.25">
      <c r="A52099" s="41">
        <v>0</v>
      </c>
      <c r="C52099" s="56"/>
      <c r="AC52099" s="56"/>
      <c r="AD52099" s="56"/>
      <c r="AE52099" s="56"/>
    </row>
    <row r="52100" spans="1:31" x14ac:dyDescent="0.25">
      <c r="A52100" s="41">
        <v>0</v>
      </c>
      <c r="C52100" s="56"/>
      <c r="AC52100" s="56"/>
      <c r="AD52100" s="56"/>
      <c r="AE52100" s="56"/>
    </row>
    <row r="52101" spans="1:31" x14ac:dyDescent="0.25">
      <c r="A52101" s="41">
        <v>0</v>
      </c>
      <c r="C52101" s="56"/>
      <c r="AC52101" s="56"/>
      <c r="AD52101" s="56"/>
      <c r="AE52101" s="56"/>
    </row>
    <row r="52102" spans="1:31" x14ac:dyDescent="0.25">
      <c r="A52102" s="41">
        <v>0</v>
      </c>
      <c r="C52102" s="56"/>
      <c r="AC52102" s="56"/>
      <c r="AD52102" s="56"/>
      <c r="AE52102" s="56"/>
    </row>
    <row r="52103" spans="1:31" x14ac:dyDescent="0.25">
      <c r="A52103" s="41">
        <v>0</v>
      </c>
      <c r="C52103" s="56"/>
      <c r="AC52103" s="56"/>
      <c r="AD52103" s="56"/>
      <c r="AE52103" s="56"/>
    </row>
    <row r="52104" spans="1:31" x14ac:dyDescent="0.25">
      <c r="A52104" s="41">
        <v>0</v>
      </c>
      <c r="C52104" s="56"/>
      <c r="AC52104" s="56"/>
      <c r="AD52104" s="56"/>
      <c r="AE52104" s="56"/>
    </row>
    <row r="52105" spans="1:31" x14ac:dyDescent="0.25">
      <c r="A52105" s="41">
        <v>0</v>
      </c>
      <c r="C52105" s="56"/>
      <c r="AC52105" s="56"/>
      <c r="AD52105" s="56"/>
      <c r="AE52105" s="56"/>
    </row>
    <row r="52106" spans="1:31" x14ac:dyDescent="0.25">
      <c r="A52106" s="41">
        <v>0</v>
      </c>
      <c r="C52106" s="56"/>
      <c r="AC52106" s="56"/>
      <c r="AD52106" s="56"/>
      <c r="AE52106" s="56"/>
    </row>
    <row r="52107" spans="1:31" x14ac:dyDescent="0.25">
      <c r="A52107" s="41">
        <v>0</v>
      </c>
      <c r="C52107" s="56"/>
      <c r="AC52107" s="56"/>
      <c r="AD52107" s="56"/>
      <c r="AE52107" s="56"/>
    </row>
    <row r="52108" spans="1:31" x14ac:dyDescent="0.25">
      <c r="A52108" s="41">
        <v>0</v>
      </c>
      <c r="C52108" s="56"/>
      <c r="AC52108" s="56"/>
      <c r="AD52108" s="56"/>
      <c r="AE52108" s="56"/>
    </row>
    <row r="52109" spans="1:31" x14ac:dyDescent="0.25">
      <c r="A52109" s="41">
        <v>0</v>
      </c>
      <c r="C52109" s="56"/>
      <c r="AC52109" s="56"/>
      <c r="AD52109" s="56"/>
      <c r="AE52109" s="56"/>
    </row>
    <row r="52110" spans="1:31" x14ac:dyDescent="0.25">
      <c r="A52110" s="41">
        <v>0</v>
      </c>
      <c r="C52110" s="56"/>
      <c r="AC52110" s="56"/>
      <c r="AD52110" s="56"/>
      <c r="AE52110" s="56"/>
    </row>
    <row r="52111" spans="1:31" x14ac:dyDescent="0.25">
      <c r="A52111" s="41">
        <v>0</v>
      </c>
      <c r="C52111" s="56"/>
      <c r="AC52111" s="56"/>
      <c r="AD52111" s="56"/>
      <c r="AE52111" s="56"/>
    </row>
    <row r="52112" spans="1:31" x14ac:dyDescent="0.25">
      <c r="A52112" s="41">
        <v>0</v>
      </c>
      <c r="C52112" s="56"/>
      <c r="AC52112" s="56"/>
      <c r="AD52112" s="56"/>
      <c r="AE52112" s="56"/>
    </row>
    <row r="52113" spans="1:31" x14ac:dyDescent="0.25">
      <c r="A52113" s="41">
        <v>0</v>
      </c>
      <c r="C52113" s="56"/>
      <c r="AC52113" s="56"/>
      <c r="AD52113" s="56"/>
      <c r="AE52113" s="56"/>
    </row>
    <row r="52114" spans="1:31" x14ac:dyDescent="0.25">
      <c r="A52114" s="41">
        <v>0</v>
      </c>
      <c r="C52114" s="56"/>
      <c r="AC52114" s="56"/>
      <c r="AD52114" s="56"/>
      <c r="AE52114" s="56"/>
    </row>
    <row r="52115" spans="1:31" x14ac:dyDescent="0.25">
      <c r="A52115" s="41">
        <v>0</v>
      </c>
      <c r="C52115" s="56"/>
      <c r="AC52115" s="56"/>
      <c r="AD52115" s="56"/>
      <c r="AE52115" s="56"/>
    </row>
    <row r="52116" spans="1:31" x14ac:dyDescent="0.25">
      <c r="A52116" s="41">
        <v>0</v>
      </c>
      <c r="C52116" s="56"/>
      <c r="AC52116" s="56"/>
      <c r="AD52116" s="56"/>
      <c r="AE52116" s="56"/>
    </row>
    <row r="52117" spans="1:31" x14ac:dyDescent="0.25">
      <c r="A52117" s="41">
        <v>0</v>
      </c>
      <c r="C52117" s="56"/>
      <c r="AC52117" s="56"/>
      <c r="AD52117" s="56"/>
      <c r="AE52117" s="56"/>
    </row>
    <row r="52118" spans="1:31" x14ac:dyDescent="0.25">
      <c r="A52118" s="41">
        <v>0</v>
      </c>
      <c r="C52118" s="56"/>
      <c r="AC52118" s="56"/>
      <c r="AD52118" s="56"/>
      <c r="AE52118" s="56"/>
    </row>
    <row r="52119" spans="1:31" x14ac:dyDescent="0.25">
      <c r="A52119" s="41">
        <v>0</v>
      </c>
      <c r="C52119" s="56"/>
      <c r="AC52119" s="56"/>
      <c r="AD52119" s="56"/>
      <c r="AE52119" s="56"/>
    </row>
    <row r="52120" spans="1:31" x14ac:dyDescent="0.25">
      <c r="A52120" s="41">
        <v>0</v>
      </c>
      <c r="C52120" s="56"/>
      <c r="AC52120" s="56"/>
      <c r="AD52120" s="56"/>
      <c r="AE52120" s="56"/>
    </row>
    <row r="52121" spans="1:31" x14ac:dyDescent="0.25">
      <c r="A52121" s="41">
        <v>0</v>
      </c>
      <c r="C52121" s="56"/>
      <c r="AC52121" s="56"/>
      <c r="AD52121" s="56"/>
      <c r="AE52121" s="56"/>
    </row>
    <row r="52122" spans="1:31" x14ac:dyDescent="0.25">
      <c r="A52122" s="41">
        <v>0</v>
      </c>
      <c r="C52122" s="56"/>
      <c r="AC52122" s="56"/>
      <c r="AD52122" s="56"/>
      <c r="AE52122" s="56"/>
    </row>
    <row r="52123" spans="1:31" x14ac:dyDescent="0.25">
      <c r="A52123" s="41">
        <v>0</v>
      </c>
      <c r="C52123" s="56"/>
      <c r="AC52123" s="56"/>
      <c r="AD52123" s="56"/>
      <c r="AE52123" s="56"/>
    </row>
    <row r="52124" spans="1:31" x14ac:dyDescent="0.25">
      <c r="A52124" s="41">
        <v>0</v>
      </c>
      <c r="C52124" s="56"/>
      <c r="AC52124" s="56"/>
      <c r="AD52124" s="56"/>
      <c r="AE52124" s="56"/>
    </row>
    <row r="52125" spans="1:31" x14ac:dyDescent="0.25">
      <c r="A52125" s="41">
        <v>0</v>
      </c>
      <c r="C52125" s="56"/>
      <c r="AC52125" s="56"/>
      <c r="AD52125" s="56"/>
      <c r="AE52125" s="56"/>
    </row>
    <row r="52126" spans="1:31" x14ac:dyDescent="0.25">
      <c r="A52126" s="41">
        <v>0</v>
      </c>
      <c r="C52126" s="56"/>
      <c r="AC52126" s="56"/>
      <c r="AD52126" s="56"/>
      <c r="AE52126" s="56"/>
    </row>
    <row r="52127" spans="1:31" x14ac:dyDescent="0.25">
      <c r="A52127" s="41">
        <v>0</v>
      </c>
      <c r="C52127" s="56"/>
      <c r="AC52127" s="56"/>
      <c r="AD52127" s="56"/>
      <c r="AE52127" s="56"/>
    </row>
    <row r="52128" spans="1:31" x14ac:dyDescent="0.25">
      <c r="A52128" s="41">
        <v>0</v>
      </c>
      <c r="C52128" s="56"/>
      <c r="AC52128" s="56"/>
      <c r="AD52128" s="56"/>
      <c r="AE52128" s="56"/>
    </row>
    <row r="52129" spans="1:31" x14ac:dyDescent="0.25">
      <c r="A52129" s="41">
        <v>0</v>
      </c>
      <c r="C52129" s="56"/>
      <c r="AC52129" s="56"/>
      <c r="AD52129" s="56"/>
      <c r="AE52129" s="56"/>
    </row>
    <row r="52130" spans="1:31" x14ac:dyDescent="0.25">
      <c r="A52130" s="41">
        <v>0</v>
      </c>
      <c r="C52130" s="56"/>
      <c r="AC52130" s="56"/>
      <c r="AD52130" s="56"/>
      <c r="AE52130" s="56"/>
    </row>
    <row r="52131" spans="1:31" x14ac:dyDescent="0.25">
      <c r="A52131" s="41">
        <v>0</v>
      </c>
      <c r="C52131" s="56"/>
      <c r="AC52131" s="56"/>
      <c r="AD52131" s="56"/>
      <c r="AE52131" s="56"/>
    </row>
    <row r="52132" spans="1:31" x14ac:dyDescent="0.25">
      <c r="A52132" s="41">
        <v>0</v>
      </c>
      <c r="C52132" s="56"/>
      <c r="AC52132" s="56"/>
      <c r="AD52132" s="56"/>
      <c r="AE52132" s="56"/>
    </row>
    <row r="52133" spans="1:31" x14ac:dyDescent="0.25">
      <c r="A52133" s="41">
        <v>0</v>
      </c>
      <c r="C52133" s="56"/>
      <c r="AC52133" s="56"/>
      <c r="AD52133" s="56"/>
      <c r="AE52133" s="56"/>
    </row>
    <row r="52134" spans="1:31" x14ac:dyDescent="0.25">
      <c r="A52134" s="41">
        <v>0</v>
      </c>
      <c r="C52134" s="56"/>
      <c r="AC52134" s="56"/>
      <c r="AD52134" s="56"/>
      <c r="AE52134" s="56"/>
    </row>
    <row r="52135" spans="1:31" x14ac:dyDescent="0.25">
      <c r="A52135" s="41">
        <v>0</v>
      </c>
      <c r="C52135" s="56"/>
      <c r="AC52135" s="56"/>
      <c r="AD52135" s="56"/>
      <c r="AE52135" s="56"/>
    </row>
    <row r="52136" spans="1:31" x14ac:dyDescent="0.25">
      <c r="A52136" s="41">
        <v>0</v>
      </c>
      <c r="C52136" s="56"/>
      <c r="AC52136" s="56"/>
      <c r="AD52136" s="56"/>
      <c r="AE52136" s="56"/>
    </row>
    <row r="52137" spans="1:31" x14ac:dyDescent="0.25">
      <c r="A52137" s="41">
        <v>0</v>
      </c>
      <c r="C52137" s="56"/>
      <c r="AC52137" s="56"/>
      <c r="AD52137" s="56"/>
      <c r="AE52137" s="56"/>
    </row>
    <row r="52138" spans="1:31" x14ac:dyDescent="0.25">
      <c r="A52138" s="41">
        <v>0</v>
      </c>
      <c r="C52138" s="56"/>
      <c r="AC52138" s="56"/>
      <c r="AD52138" s="56"/>
      <c r="AE52138" s="56"/>
    </row>
    <row r="52139" spans="1:31" x14ac:dyDescent="0.25">
      <c r="A52139" s="41">
        <v>0</v>
      </c>
      <c r="C52139" s="56"/>
      <c r="AC52139" s="56"/>
      <c r="AD52139" s="56"/>
      <c r="AE52139" s="56"/>
    </row>
    <row r="52140" spans="1:31" x14ac:dyDescent="0.25">
      <c r="A52140" s="41">
        <v>0</v>
      </c>
      <c r="C52140" s="56"/>
      <c r="AC52140" s="56"/>
      <c r="AD52140" s="56"/>
      <c r="AE52140" s="56"/>
    </row>
    <row r="52141" spans="1:31" x14ac:dyDescent="0.25">
      <c r="A52141" s="41">
        <v>0</v>
      </c>
      <c r="C52141" s="56"/>
      <c r="AC52141" s="56"/>
      <c r="AD52141" s="56"/>
      <c r="AE52141" s="56"/>
    </row>
    <row r="52142" spans="1:31" x14ac:dyDescent="0.25">
      <c r="A52142" s="41">
        <v>0</v>
      </c>
      <c r="C52142" s="56"/>
      <c r="AC52142" s="56"/>
      <c r="AD52142" s="56"/>
      <c r="AE52142" s="56"/>
    </row>
    <row r="52143" spans="1:31" x14ac:dyDescent="0.25">
      <c r="A52143" s="41">
        <v>0</v>
      </c>
      <c r="C52143" s="56"/>
      <c r="AC52143" s="56"/>
      <c r="AD52143" s="56"/>
      <c r="AE52143" s="56"/>
    </row>
    <row r="52144" spans="1:31" x14ac:dyDescent="0.25">
      <c r="A52144" s="41">
        <v>0</v>
      </c>
      <c r="C52144" s="56"/>
      <c r="AC52144" s="56"/>
      <c r="AD52144" s="56"/>
      <c r="AE52144" s="56"/>
    </row>
    <row r="52145" spans="1:31" x14ac:dyDescent="0.25">
      <c r="A52145" s="41">
        <v>0</v>
      </c>
      <c r="C52145" s="56"/>
      <c r="AC52145" s="56"/>
      <c r="AD52145" s="56"/>
      <c r="AE52145" s="56"/>
    </row>
    <row r="52146" spans="1:31" x14ac:dyDescent="0.25">
      <c r="A52146" s="41">
        <v>0</v>
      </c>
      <c r="C52146" s="56"/>
      <c r="AC52146" s="56"/>
      <c r="AD52146" s="56"/>
      <c r="AE52146" s="56"/>
    </row>
    <row r="52147" spans="1:31" x14ac:dyDescent="0.25">
      <c r="A52147" s="41">
        <v>0</v>
      </c>
      <c r="C52147" s="56"/>
      <c r="AC52147" s="56"/>
      <c r="AD52147" s="56"/>
      <c r="AE52147" s="56"/>
    </row>
    <row r="52148" spans="1:31" x14ac:dyDescent="0.25">
      <c r="A52148" s="41">
        <v>0</v>
      </c>
      <c r="C52148" s="56"/>
      <c r="AC52148" s="56"/>
      <c r="AD52148" s="56"/>
      <c r="AE52148" s="56"/>
    </row>
    <row r="52149" spans="1:31" x14ac:dyDescent="0.25">
      <c r="A52149" s="41">
        <v>0</v>
      </c>
      <c r="C52149" s="56"/>
      <c r="AC52149" s="56"/>
      <c r="AD52149" s="56"/>
      <c r="AE52149" s="56"/>
    </row>
    <row r="52150" spans="1:31" x14ac:dyDescent="0.25">
      <c r="A52150" s="41">
        <v>0</v>
      </c>
      <c r="C52150" s="56"/>
      <c r="AC52150" s="56"/>
      <c r="AD52150" s="56"/>
      <c r="AE52150" s="56"/>
    </row>
    <row r="52151" spans="1:31" x14ac:dyDescent="0.25">
      <c r="A52151" s="41">
        <v>0</v>
      </c>
      <c r="C52151" s="56"/>
      <c r="AC52151" s="56"/>
      <c r="AD52151" s="56"/>
      <c r="AE52151" s="56"/>
    </row>
    <row r="52152" spans="1:31" x14ac:dyDescent="0.25">
      <c r="A52152" s="41">
        <v>0</v>
      </c>
      <c r="C52152" s="56"/>
      <c r="AC52152" s="56"/>
      <c r="AD52152" s="56"/>
      <c r="AE52152" s="56"/>
    </row>
    <row r="52153" spans="1:31" x14ac:dyDescent="0.25">
      <c r="A52153" s="41">
        <v>0</v>
      </c>
      <c r="C52153" s="56"/>
      <c r="AC52153" s="56"/>
      <c r="AD52153" s="56"/>
      <c r="AE52153" s="56"/>
    </row>
    <row r="52154" spans="1:31" x14ac:dyDescent="0.25">
      <c r="A52154" s="41">
        <v>0</v>
      </c>
      <c r="C52154" s="56"/>
      <c r="AC52154" s="56"/>
      <c r="AD52154" s="56"/>
      <c r="AE52154" s="56"/>
    </row>
    <row r="52155" spans="1:31" x14ac:dyDescent="0.25">
      <c r="A52155" s="41">
        <v>0</v>
      </c>
      <c r="C52155" s="56"/>
      <c r="AC52155" s="56"/>
      <c r="AD52155" s="56"/>
      <c r="AE52155" s="56"/>
    </row>
    <row r="52156" spans="1:31" x14ac:dyDescent="0.25">
      <c r="A52156" s="41">
        <v>0</v>
      </c>
      <c r="C52156" s="56"/>
      <c r="AC52156" s="56"/>
      <c r="AD52156" s="56"/>
      <c r="AE52156" s="56"/>
    </row>
    <row r="52157" spans="1:31" x14ac:dyDescent="0.25">
      <c r="A52157" s="41">
        <v>0</v>
      </c>
      <c r="C52157" s="56"/>
      <c r="AC52157" s="56"/>
      <c r="AD52157" s="56"/>
      <c r="AE52157" s="56"/>
    </row>
    <row r="52158" spans="1:31" x14ac:dyDescent="0.25">
      <c r="A52158" s="41">
        <v>0</v>
      </c>
      <c r="C52158" s="56"/>
      <c r="AC52158" s="56"/>
      <c r="AD52158" s="56"/>
      <c r="AE52158" s="56"/>
    </row>
    <row r="52159" spans="1:31" x14ac:dyDescent="0.25">
      <c r="A52159" s="41">
        <v>0</v>
      </c>
      <c r="C52159" s="56"/>
      <c r="AC52159" s="56"/>
      <c r="AD52159" s="56"/>
      <c r="AE52159" s="56"/>
    </row>
    <row r="52160" spans="1:31" x14ac:dyDescent="0.25">
      <c r="A52160" s="41">
        <v>0</v>
      </c>
      <c r="C52160" s="56"/>
      <c r="AC52160" s="56"/>
      <c r="AD52160" s="56"/>
      <c r="AE52160" s="56"/>
    </row>
    <row r="52161" spans="1:31" x14ac:dyDescent="0.25">
      <c r="A52161" s="41">
        <v>0</v>
      </c>
      <c r="C52161" s="56"/>
      <c r="AC52161" s="56"/>
      <c r="AD52161" s="56"/>
      <c r="AE52161" s="56"/>
    </row>
    <row r="52162" spans="1:31" x14ac:dyDescent="0.25">
      <c r="A52162" s="41">
        <v>0</v>
      </c>
      <c r="C52162" s="56"/>
      <c r="AC52162" s="56"/>
      <c r="AD52162" s="56"/>
      <c r="AE52162" s="56"/>
    </row>
    <row r="52163" spans="1:31" x14ac:dyDescent="0.25">
      <c r="A52163" s="41">
        <v>0</v>
      </c>
      <c r="C52163" s="56"/>
      <c r="AC52163" s="56"/>
      <c r="AD52163" s="56"/>
      <c r="AE52163" s="56"/>
    </row>
    <row r="52164" spans="1:31" x14ac:dyDescent="0.25">
      <c r="A52164" s="41">
        <v>0</v>
      </c>
      <c r="C52164" s="56"/>
      <c r="AC52164" s="56"/>
      <c r="AD52164" s="56"/>
      <c r="AE52164" s="56"/>
    </row>
    <row r="52165" spans="1:31" x14ac:dyDescent="0.25">
      <c r="A52165" s="41">
        <v>0</v>
      </c>
      <c r="C52165" s="56"/>
      <c r="AC52165" s="56"/>
      <c r="AD52165" s="56"/>
      <c r="AE52165" s="56"/>
    </row>
    <row r="52166" spans="1:31" x14ac:dyDescent="0.25">
      <c r="A52166" s="41">
        <v>0</v>
      </c>
      <c r="C52166" s="56"/>
      <c r="AC52166" s="56"/>
      <c r="AD52166" s="56"/>
      <c r="AE52166" s="56"/>
    </row>
    <row r="52167" spans="1:31" x14ac:dyDescent="0.25">
      <c r="A52167" s="41">
        <v>0</v>
      </c>
      <c r="C52167" s="56"/>
      <c r="AC52167" s="56"/>
      <c r="AD52167" s="56"/>
      <c r="AE52167" s="56"/>
    </row>
    <row r="52168" spans="1:31" x14ac:dyDescent="0.25">
      <c r="A52168" s="41">
        <v>0</v>
      </c>
      <c r="C52168" s="56"/>
      <c r="AC52168" s="56"/>
      <c r="AD52168" s="56"/>
      <c r="AE52168" s="56"/>
    </row>
    <row r="52169" spans="1:31" x14ac:dyDescent="0.25">
      <c r="A52169" s="41">
        <v>0</v>
      </c>
      <c r="C52169" s="56"/>
      <c r="AC52169" s="56"/>
      <c r="AD52169" s="56"/>
      <c r="AE52169" s="56"/>
    </row>
    <row r="52170" spans="1:31" x14ac:dyDescent="0.25">
      <c r="A52170" s="41">
        <v>0</v>
      </c>
      <c r="C52170" s="56"/>
      <c r="AC52170" s="56"/>
      <c r="AD52170" s="56"/>
      <c r="AE52170" s="56"/>
    </row>
    <row r="52171" spans="1:31" x14ac:dyDescent="0.25">
      <c r="A52171" s="41">
        <v>0</v>
      </c>
      <c r="C52171" s="56"/>
      <c r="AC52171" s="56"/>
      <c r="AD52171" s="56"/>
      <c r="AE52171" s="56"/>
    </row>
    <row r="52172" spans="1:31" x14ac:dyDescent="0.25">
      <c r="A52172" s="41">
        <v>0</v>
      </c>
      <c r="C52172" s="56"/>
      <c r="AC52172" s="56"/>
      <c r="AD52172" s="56"/>
      <c r="AE52172" s="56"/>
    </row>
    <row r="52173" spans="1:31" x14ac:dyDescent="0.25">
      <c r="A52173" s="41">
        <v>0</v>
      </c>
      <c r="C52173" s="56"/>
      <c r="AC52173" s="56"/>
      <c r="AD52173" s="56"/>
      <c r="AE52173" s="56"/>
    </row>
    <row r="52174" spans="1:31" x14ac:dyDescent="0.25">
      <c r="A52174" s="41">
        <v>0</v>
      </c>
      <c r="C52174" s="56"/>
      <c r="AC52174" s="56"/>
      <c r="AD52174" s="56"/>
      <c r="AE52174" s="56"/>
    </row>
    <row r="52175" spans="1:31" x14ac:dyDescent="0.25">
      <c r="A52175" s="41">
        <v>0</v>
      </c>
      <c r="C52175" s="56"/>
      <c r="AC52175" s="56"/>
      <c r="AD52175" s="56"/>
      <c r="AE52175" s="56"/>
    </row>
    <row r="52176" spans="1:31" x14ac:dyDescent="0.25">
      <c r="A52176" s="41">
        <v>0</v>
      </c>
      <c r="C52176" s="56"/>
      <c r="AC52176" s="56"/>
      <c r="AD52176" s="56"/>
      <c r="AE52176" s="56"/>
    </row>
    <row r="52177" spans="1:31" x14ac:dyDescent="0.25">
      <c r="A52177" s="41">
        <v>0</v>
      </c>
      <c r="C52177" s="56"/>
      <c r="AC52177" s="56"/>
      <c r="AD52177" s="56"/>
      <c r="AE52177" s="56"/>
    </row>
    <row r="52178" spans="1:31" x14ac:dyDescent="0.25">
      <c r="A52178" s="41">
        <v>0</v>
      </c>
      <c r="C52178" s="56"/>
      <c r="AC52178" s="56"/>
      <c r="AD52178" s="56"/>
      <c r="AE52178" s="56"/>
    </row>
    <row r="52179" spans="1:31" x14ac:dyDescent="0.25">
      <c r="A52179" s="41">
        <v>0</v>
      </c>
      <c r="C52179" s="56"/>
      <c r="AC52179" s="56"/>
      <c r="AD52179" s="56"/>
      <c r="AE52179" s="56"/>
    </row>
    <row r="52180" spans="1:31" x14ac:dyDescent="0.25">
      <c r="A52180" s="41">
        <v>0</v>
      </c>
      <c r="C52180" s="56"/>
      <c r="AC52180" s="56"/>
      <c r="AD52180" s="56"/>
      <c r="AE52180" s="56"/>
    </row>
    <row r="52181" spans="1:31" x14ac:dyDescent="0.25">
      <c r="A52181" s="41">
        <v>0</v>
      </c>
      <c r="C52181" s="56"/>
      <c r="AC52181" s="56"/>
      <c r="AD52181" s="56"/>
      <c r="AE52181" s="56"/>
    </row>
    <row r="52182" spans="1:31" x14ac:dyDescent="0.25">
      <c r="A52182" s="41">
        <v>0</v>
      </c>
      <c r="C52182" s="56"/>
      <c r="AC52182" s="56"/>
      <c r="AD52182" s="56"/>
      <c r="AE52182" s="56"/>
    </row>
    <row r="52183" spans="1:31" x14ac:dyDescent="0.25">
      <c r="A52183" s="41">
        <v>0</v>
      </c>
      <c r="C52183" s="56"/>
      <c r="AC52183" s="56"/>
      <c r="AD52183" s="56"/>
      <c r="AE52183" s="56"/>
    </row>
    <row r="52184" spans="1:31" x14ac:dyDescent="0.25">
      <c r="A52184" s="41">
        <v>0</v>
      </c>
      <c r="C52184" s="56"/>
      <c r="AC52184" s="56"/>
      <c r="AD52184" s="56"/>
      <c r="AE52184" s="56"/>
    </row>
    <row r="52185" spans="1:31" x14ac:dyDescent="0.25">
      <c r="A52185" s="41">
        <v>0</v>
      </c>
      <c r="C52185" s="56"/>
      <c r="AC52185" s="56"/>
      <c r="AD52185" s="56"/>
      <c r="AE52185" s="56"/>
    </row>
    <row r="52186" spans="1:31" x14ac:dyDescent="0.25">
      <c r="A52186" s="41">
        <v>0</v>
      </c>
      <c r="C52186" s="56"/>
      <c r="AC52186" s="56"/>
      <c r="AD52186" s="56"/>
      <c r="AE52186" s="56"/>
    </row>
    <row r="52187" spans="1:31" x14ac:dyDescent="0.25">
      <c r="A52187" s="41">
        <v>0</v>
      </c>
      <c r="C52187" s="56"/>
      <c r="AC52187" s="56"/>
      <c r="AD52187" s="56"/>
      <c r="AE52187" s="56"/>
    </row>
    <row r="52188" spans="1:31" x14ac:dyDescent="0.25">
      <c r="A52188" s="41">
        <v>0</v>
      </c>
      <c r="C52188" s="56"/>
      <c r="AC52188" s="56"/>
      <c r="AD52188" s="56"/>
      <c r="AE52188" s="56"/>
    </row>
    <row r="52189" spans="1:31" x14ac:dyDescent="0.25">
      <c r="A52189" s="41">
        <v>0</v>
      </c>
      <c r="C52189" s="56"/>
      <c r="AC52189" s="56"/>
      <c r="AD52189" s="56"/>
      <c r="AE52189" s="56"/>
    </row>
    <row r="52190" spans="1:31" x14ac:dyDescent="0.25">
      <c r="A52190" s="41">
        <v>0</v>
      </c>
      <c r="C52190" s="56"/>
      <c r="AC52190" s="56"/>
      <c r="AD52190" s="56"/>
      <c r="AE52190" s="56"/>
    </row>
    <row r="52191" spans="1:31" x14ac:dyDescent="0.25">
      <c r="A52191" s="41">
        <v>0</v>
      </c>
      <c r="C52191" s="56"/>
      <c r="AC52191" s="56"/>
      <c r="AD52191" s="56"/>
      <c r="AE52191" s="56"/>
    </row>
    <row r="52192" spans="1:31" x14ac:dyDescent="0.25">
      <c r="A52192" s="41">
        <v>0</v>
      </c>
      <c r="C52192" s="56"/>
      <c r="AC52192" s="56"/>
      <c r="AD52192" s="56"/>
      <c r="AE52192" s="56"/>
    </row>
    <row r="52193" spans="1:31" x14ac:dyDescent="0.25">
      <c r="A52193" s="41">
        <v>0</v>
      </c>
      <c r="C52193" s="56"/>
      <c r="AC52193" s="56"/>
      <c r="AD52193" s="56"/>
      <c r="AE52193" s="56"/>
    </row>
    <row r="52194" spans="1:31" x14ac:dyDescent="0.25">
      <c r="A52194" s="41">
        <v>0</v>
      </c>
      <c r="C52194" s="56"/>
      <c r="AC52194" s="56"/>
      <c r="AD52194" s="56"/>
      <c r="AE52194" s="56"/>
    </row>
    <row r="52195" spans="1:31" x14ac:dyDescent="0.25">
      <c r="A52195" s="41">
        <v>0</v>
      </c>
      <c r="C52195" s="56"/>
      <c r="AC52195" s="56"/>
      <c r="AD52195" s="56"/>
      <c r="AE52195" s="56"/>
    </row>
    <row r="52196" spans="1:31" x14ac:dyDescent="0.25">
      <c r="A52196" s="41">
        <v>0</v>
      </c>
      <c r="C52196" s="56"/>
      <c r="AC52196" s="56"/>
      <c r="AD52196" s="56"/>
      <c r="AE52196" s="56"/>
    </row>
    <row r="52197" spans="1:31" x14ac:dyDescent="0.25">
      <c r="A52197" s="41">
        <v>210327</v>
      </c>
      <c r="C52197" s="56"/>
      <c r="AC52197" s="56"/>
      <c r="AD52197" s="56"/>
      <c r="AE52197" s="56"/>
    </row>
    <row r="52198" spans="1:31" x14ac:dyDescent="0.25">
      <c r="A52198" s="41">
        <v>0</v>
      </c>
      <c r="C52198" s="56"/>
      <c r="AC52198" s="56"/>
      <c r="AD52198" s="56"/>
      <c r="AE52198" s="56"/>
    </row>
    <row r="52199" spans="1:31" x14ac:dyDescent="0.25">
      <c r="A52199" s="41">
        <v>0</v>
      </c>
      <c r="C52199" s="56"/>
      <c r="AC52199" s="56"/>
      <c r="AD52199" s="56"/>
      <c r="AE52199" s="56"/>
    </row>
    <row r="52200" spans="1:31" x14ac:dyDescent="0.25">
      <c r="A52200" s="41">
        <v>0</v>
      </c>
      <c r="C52200" s="56"/>
      <c r="AC52200" s="56"/>
      <c r="AD52200" s="56"/>
      <c r="AE52200" s="56"/>
    </row>
    <row r="52201" spans="1:31" x14ac:dyDescent="0.25">
      <c r="A52201" s="41">
        <v>0</v>
      </c>
      <c r="C52201" s="56"/>
      <c r="AC52201" s="56"/>
      <c r="AD52201" s="56"/>
      <c r="AE52201" s="56"/>
    </row>
    <row r="52202" spans="1:31" x14ac:dyDescent="0.25">
      <c r="A52202" s="41">
        <v>0</v>
      </c>
      <c r="C52202" s="56"/>
      <c r="AC52202" s="56"/>
      <c r="AD52202" s="56"/>
      <c r="AE52202" s="56"/>
    </row>
    <row r="52203" spans="1:31" x14ac:dyDescent="0.25">
      <c r="A52203" s="41">
        <v>0</v>
      </c>
      <c r="C52203" s="56"/>
      <c r="AC52203" s="56"/>
      <c r="AD52203" s="56"/>
      <c r="AE52203" s="56"/>
    </row>
    <row r="52204" spans="1:31" x14ac:dyDescent="0.25">
      <c r="A52204" s="41">
        <v>0</v>
      </c>
      <c r="C52204" s="56"/>
      <c r="AC52204" s="56"/>
      <c r="AD52204" s="56"/>
      <c r="AE52204" s="56"/>
    </row>
    <row r="52205" spans="1:31" x14ac:dyDescent="0.25">
      <c r="A52205" s="41">
        <v>0</v>
      </c>
      <c r="C52205" s="56"/>
      <c r="AC52205" s="56"/>
      <c r="AD52205" s="56"/>
      <c r="AE52205" s="56"/>
    </row>
    <row r="52206" spans="1:31" x14ac:dyDescent="0.25">
      <c r="A52206" s="41">
        <v>0</v>
      </c>
      <c r="C52206" s="56"/>
      <c r="AC52206" s="56"/>
      <c r="AD52206" s="56"/>
      <c r="AE52206" s="56"/>
    </row>
    <row r="52207" spans="1:31" x14ac:dyDescent="0.25">
      <c r="A52207" s="41">
        <v>0</v>
      </c>
      <c r="C52207" s="56"/>
      <c r="AC52207" s="56"/>
      <c r="AD52207" s="56"/>
      <c r="AE52207" s="56"/>
    </row>
    <row r="52208" spans="1:31" x14ac:dyDescent="0.25">
      <c r="A52208" s="41">
        <v>0</v>
      </c>
      <c r="C52208" s="56"/>
      <c r="AC52208" s="56"/>
      <c r="AD52208" s="56"/>
      <c r="AE52208" s="56"/>
    </row>
    <row r="52209" spans="1:31" x14ac:dyDescent="0.25">
      <c r="A52209" s="41">
        <v>0</v>
      </c>
      <c r="C52209" s="56"/>
      <c r="AC52209" s="56"/>
      <c r="AD52209" s="56"/>
      <c r="AE52209" s="56"/>
    </row>
    <row r="52210" spans="1:31" x14ac:dyDescent="0.25">
      <c r="A52210" s="41">
        <v>0</v>
      </c>
      <c r="C52210" s="56"/>
      <c r="AC52210" s="56"/>
      <c r="AD52210" s="56"/>
      <c r="AE52210" s="56"/>
    </row>
    <row r="52211" spans="1:31" x14ac:dyDescent="0.25">
      <c r="A52211" s="41">
        <v>0</v>
      </c>
      <c r="C52211" s="56"/>
      <c r="AC52211" s="56"/>
      <c r="AD52211" s="56"/>
      <c r="AE52211" s="56"/>
    </row>
    <row r="52212" spans="1:31" x14ac:dyDescent="0.25">
      <c r="A52212" s="41">
        <v>0</v>
      </c>
      <c r="C52212" s="56"/>
      <c r="AC52212" s="56"/>
      <c r="AD52212" s="56"/>
      <c r="AE52212" s="56"/>
    </row>
    <row r="52213" spans="1:31" x14ac:dyDescent="0.25">
      <c r="A52213" s="41">
        <v>0</v>
      </c>
      <c r="C52213" s="56"/>
      <c r="AC52213" s="56"/>
      <c r="AD52213" s="56"/>
      <c r="AE52213" s="56"/>
    </row>
    <row r="52214" spans="1:31" x14ac:dyDescent="0.25">
      <c r="A52214" s="41">
        <v>0</v>
      </c>
      <c r="C52214" s="56"/>
      <c r="AC52214" s="56"/>
      <c r="AD52214" s="56"/>
      <c r="AE52214" s="56"/>
    </row>
    <row r="52215" spans="1:31" x14ac:dyDescent="0.25">
      <c r="A52215" s="41">
        <v>0</v>
      </c>
      <c r="C52215" s="56"/>
      <c r="AC52215" s="56"/>
      <c r="AD52215" s="56"/>
      <c r="AE52215" s="56"/>
    </row>
    <row r="52216" spans="1:31" x14ac:dyDescent="0.25">
      <c r="A52216" s="41">
        <v>0</v>
      </c>
      <c r="C52216" s="56"/>
      <c r="AC52216" s="56"/>
      <c r="AD52216" s="56"/>
      <c r="AE52216" s="56"/>
    </row>
    <row r="52217" spans="1:31" x14ac:dyDescent="0.25">
      <c r="A52217" s="41">
        <v>0</v>
      </c>
      <c r="C52217" s="56"/>
      <c r="AC52217" s="56"/>
      <c r="AD52217" s="56"/>
      <c r="AE52217" s="56"/>
    </row>
    <row r="52218" spans="1:31" x14ac:dyDescent="0.25">
      <c r="A52218" s="41">
        <v>0</v>
      </c>
      <c r="C52218" s="56"/>
      <c r="AC52218" s="56"/>
      <c r="AD52218" s="56"/>
      <c r="AE52218" s="56"/>
    </row>
    <row r="52219" spans="1:31" x14ac:dyDescent="0.25">
      <c r="A52219" s="41">
        <v>0</v>
      </c>
      <c r="C52219" s="56"/>
      <c r="AC52219" s="56"/>
      <c r="AD52219" s="56"/>
      <c r="AE52219" s="56"/>
    </row>
    <row r="52220" spans="1:31" x14ac:dyDescent="0.25">
      <c r="A52220" s="41">
        <v>0</v>
      </c>
      <c r="C52220" s="56"/>
      <c r="AC52220" s="56"/>
      <c r="AD52220" s="56"/>
      <c r="AE52220" s="56"/>
    </row>
    <row r="52221" spans="1:31" x14ac:dyDescent="0.25">
      <c r="A52221" s="41">
        <v>0</v>
      </c>
      <c r="C52221" s="56"/>
      <c r="AC52221" s="56"/>
      <c r="AD52221" s="56"/>
      <c r="AE52221" s="56"/>
    </row>
    <row r="52222" spans="1:31" x14ac:dyDescent="0.25">
      <c r="A52222" s="41">
        <v>0</v>
      </c>
      <c r="C52222" s="56"/>
      <c r="AC52222" s="56"/>
      <c r="AD52222" s="56"/>
      <c r="AE52222" s="56"/>
    </row>
    <row r="52223" spans="1:31" x14ac:dyDescent="0.25">
      <c r="A52223" s="41">
        <v>0</v>
      </c>
      <c r="C52223" s="56"/>
      <c r="AC52223" s="56"/>
      <c r="AD52223" s="56"/>
      <c r="AE52223" s="56"/>
    </row>
    <row r="52224" spans="1:31" x14ac:dyDescent="0.25">
      <c r="A52224" s="41">
        <v>0</v>
      </c>
      <c r="C52224" s="56"/>
      <c r="AC52224" s="56"/>
      <c r="AD52224" s="56"/>
      <c r="AE52224" s="56"/>
    </row>
    <row r="52225" spans="1:31" x14ac:dyDescent="0.25">
      <c r="A52225" s="41">
        <v>0</v>
      </c>
      <c r="C52225" s="56"/>
      <c r="AC52225" s="56"/>
      <c r="AD52225" s="56"/>
      <c r="AE52225" s="56"/>
    </row>
    <row r="52226" spans="1:31" x14ac:dyDescent="0.25">
      <c r="A52226" s="41">
        <v>0</v>
      </c>
      <c r="C52226" s="56"/>
      <c r="AC52226" s="56"/>
      <c r="AD52226" s="56"/>
      <c r="AE52226" s="56"/>
    </row>
    <row r="52227" spans="1:31" x14ac:dyDescent="0.25">
      <c r="A52227" s="41">
        <v>0</v>
      </c>
      <c r="C52227" s="56"/>
      <c r="AC52227" s="56"/>
      <c r="AD52227" s="56"/>
      <c r="AE52227" s="56"/>
    </row>
    <row r="52228" spans="1:31" x14ac:dyDescent="0.25">
      <c r="A52228" s="41">
        <v>0</v>
      </c>
      <c r="C52228" s="56"/>
      <c r="AC52228" s="56"/>
      <c r="AD52228" s="56"/>
      <c r="AE52228" s="56"/>
    </row>
    <row r="52229" spans="1:31" x14ac:dyDescent="0.25">
      <c r="A52229" s="41">
        <v>0</v>
      </c>
      <c r="C52229" s="56"/>
      <c r="AC52229" s="56"/>
      <c r="AD52229" s="56"/>
      <c r="AE52229" s="56"/>
    </row>
    <row r="52230" spans="1:31" x14ac:dyDescent="0.25">
      <c r="A52230" s="41">
        <v>0</v>
      </c>
      <c r="C52230" s="56"/>
      <c r="AC52230" s="56"/>
      <c r="AD52230" s="56"/>
      <c r="AE52230" s="56"/>
    </row>
    <row r="52231" spans="1:31" x14ac:dyDescent="0.25">
      <c r="A52231" s="41">
        <v>0</v>
      </c>
      <c r="C52231" s="56"/>
      <c r="AC52231" s="56"/>
      <c r="AD52231" s="56"/>
      <c r="AE52231" s="56"/>
    </row>
    <row r="52232" spans="1:31" x14ac:dyDescent="0.25">
      <c r="A52232" s="41">
        <v>0</v>
      </c>
      <c r="C52232" s="56"/>
      <c r="AC52232" s="56"/>
      <c r="AD52232" s="56"/>
      <c r="AE52232" s="56"/>
    </row>
    <row r="52233" spans="1:31" x14ac:dyDescent="0.25">
      <c r="A52233" s="41">
        <v>0</v>
      </c>
      <c r="C52233" s="56"/>
      <c r="AC52233" s="56"/>
      <c r="AD52233" s="56"/>
      <c r="AE52233" s="56"/>
    </row>
    <row r="52234" spans="1:31" x14ac:dyDescent="0.25">
      <c r="A52234" s="41">
        <v>0</v>
      </c>
      <c r="C52234" s="56"/>
      <c r="AC52234" s="56"/>
      <c r="AD52234" s="56"/>
      <c r="AE52234" s="56"/>
    </row>
    <row r="52235" spans="1:31" x14ac:dyDescent="0.25">
      <c r="A52235" s="41">
        <v>0</v>
      </c>
      <c r="C52235" s="56"/>
      <c r="AC52235" s="56"/>
      <c r="AD52235" s="56"/>
      <c r="AE52235" s="56"/>
    </row>
    <row r="52236" spans="1:31" x14ac:dyDescent="0.25">
      <c r="A52236" s="41">
        <v>0</v>
      </c>
      <c r="C52236" s="56"/>
      <c r="AC52236" s="56"/>
      <c r="AD52236" s="56"/>
      <c r="AE52236" s="56"/>
    </row>
    <row r="52237" spans="1:31" x14ac:dyDescent="0.25">
      <c r="A52237" s="41">
        <v>0</v>
      </c>
      <c r="C52237" s="56"/>
      <c r="AC52237" s="56"/>
      <c r="AD52237" s="56"/>
      <c r="AE52237" s="56"/>
    </row>
    <row r="52238" spans="1:31" x14ac:dyDescent="0.25">
      <c r="A52238" s="41">
        <v>0</v>
      </c>
      <c r="C52238" s="56"/>
      <c r="AC52238" s="56"/>
      <c r="AD52238" s="56"/>
      <c r="AE52238" s="56"/>
    </row>
    <row r="52239" spans="1:31" x14ac:dyDescent="0.25">
      <c r="A52239" s="41">
        <v>0</v>
      </c>
      <c r="C52239" s="56"/>
      <c r="AC52239" s="56"/>
      <c r="AD52239" s="56"/>
      <c r="AE52239" s="56"/>
    </row>
    <row r="52240" spans="1:31" x14ac:dyDescent="0.25">
      <c r="A52240" s="41">
        <v>0</v>
      </c>
      <c r="C52240" s="56"/>
      <c r="AC52240" s="56"/>
      <c r="AD52240" s="56"/>
      <c r="AE52240" s="56"/>
    </row>
    <row r="52241" spans="1:31" x14ac:dyDescent="0.25">
      <c r="A52241" s="41">
        <v>25586</v>
      </c>
      <c r="C52241" s="56"/>
      <c r="AC52241" s="56"/>
      <c r="AD52241" s="56"/>
      <c r="AE52241" s="56"/>
    </row>
    <row r="52242" spans="1:31" x14ac:dyDescent="0.25">
      <c r="A52242" s="41">
        <v>0</v>
      </c>
      <c r="C52242" s="56"/>
      <c r="AC52242" s="56"/>
      <c r="AD52242" s="56"/>
      <c r="AE52242" s="56"/>
    </row>
    <row r="52243" spans="1:31" x14ac:dyDescent="0.25">
      <c r="A52243" s="41">
        <v>0</v>
      </c>
      <c r="C52243" s="56"/>
      <c r="AC52243" s="56"/>
      <c r="AD52243" s="56"/>
      <c r="AE52243" s="56"/>
    </row>
    <row r="52244" spans="1:31" x14ac:dyDescent="0.25">
      <c r="A52244" s="41">
        <v>0</v>
      </c>
      <c r="C52244" s="56"/>
      <c r="AC52244" s="56"/>
      <c r="AD52244" s="56"/>
      <c r="AE52244" s="56"/>
    </row>
    <row r="52245" spans="1:31" x14ac:dyDescent="0.25">
      <c r="A52245" s="41">
        <v>0</v>
      </c>
      <c r="C52245" s="56"/>
      <c r="AC52245" s="56"/>
      <c r="AD52245" s="56"/>
      <c r="AE52245" s="56"/>
    </row>
    <row r="52246" spans="1:31" x14ac:dyDescent="0.25">
      <c r="A52246" s="41">
        <v>0</v>
      </c>
      <c r="C52246" s="56"/>
      <c r="AC52246" s="56"/>
      <c r="AD52246" s="56"/>
      <c r="AE52246" s="56"/>
    </row>
    <row r="52247" spans="1:31" x14ac:dyDescent="0.25">
      <c r="A52247" s="41">
        <v>0</v>
      </c>
      <c r="C52247" s="56"/>
      <c r="AC52247" s="56"/>
      <c r="AD52247" s="56"/>
      <c r="AE52247" s="56"/>
    </row>
    <row r="52248" spans="1:31" x14ac:dyDescent="0.25">
      <c r="A52248" s="41">
        <v>0</v>
      </c>
      <c r="C52248" s="56"/>
      <c r="AC52248" s="56"/>
      <c r="AD52248" s="56"/>
      <c r="AE52248" s="56"/>
    </row>
    <row r="52249" spans="1:31" x14ac:dyDescent="0.25">
      <c r="A52249" s="41">
        <v>0</v>
      </c>
      <c r="C52249" s="56"/>
      <c r="AC52249" s="56"/>
      <c r="AD52249" s="56"/>
      <c r="AE52249" s="56"/>
    </row>
    <row r="52250" spans="1:31" x14ac:dyDescent="0.25">
      <c r="A52250" s="41">
        <v>0</v>
      </c>
      <c r="C52250" s="56"/>
      <c r="AC52250" s="56"/>
      <c r="AD52250" s="56"/>
      <c r="AE52250" s="56"/>
    </row>
    <row r="52251" spans="1:31" x14ac:dyDescent="0.25">
      <c r="A52251" s="41">
        <v>0</v>
      </c>
      <c r="C52251" s="56"/>
      <c r="AC52251" s="56"/>
      <c r="AD52251" s="56"/>
      <c r="AE52251" s="56"/>
    </row>
    <row r="52252" spans="1:31" x14ac:dyDescent="0.25">
      <c r="A52252" s="41">
        <v>0</v>
      </c>
      <c r="C52252" s="56"/>
      <c r="AC52252" s="56"/>
      <c r="AD52252" s="56"/>
      <c r="AE52252" s="56"/>
    </row>
    <row r="52253" spans="1:31" x14ac:dyDescent="0.25">
      <c r="A52253" s="41">
        <v>0</v>
      </c>
      <c r="C52253" s="56"/>
      <c r="AC52253" s="56"/>
      <c r="AD52253" s="56"/>
      <c r="AE52253" s="56"/>
    </row>
    <row r="52254" spans="1:31" x14ac:dyDescent="0.25">
      <c r="A52254" s="41">
        <v>0</v>
      </c>
      <c r="C52254" s="56"/>
      <c r="AC52254" s="56"/>
      <c r="AD52254" s="56"/>
      <c r="AE52254" s="56"/>
    </row>
    <row r="52255" spans="1:31" x14ac:dyDescent="0.25">
      <c r="A52255" s="41">
        <v>0</v>
      </c>
      <c r="C52255" s="56"/>
      <c r="AC52255" s="56"/>
      <c r="AD52255" s="56"/>
      <c r="AE52255" s="56"/>
    </row>
    <row r="52256" spans="1:31" x14ac:dyDescent="0.25">
      <c r="A52256" s="41">
        <v>0</v>
      </c>
      <c r="C52256" s="56"/>
      <c r="AC52256" s="56"/>
      <c r="AD52256" s="56"/>
      <c r="AE52256" s="56"/>
    </row>
    <row r="52257" spans="1:31" x14ac:dyDescent="0.25">
      <c r="A52257" s="41">
        <v>0</v>
      </c>
      <c r="C52257" s="56"/>
      <c r="AC52257" s="56"/>
      <c r="AD52257" s="56"/>
      <c r="AE52257" s="56"/>
    </row>
    <row r="52258" spans="1:31" x14ac:dyDescent="0.25">
      <c r="A52258" s="41">
        <v>0</v>
      </c>
      <c r="C52258" s="56"/>
      <c r="AC52258" s="56"/>
      <c r="AD52258" s="56"/>
      <c r="AE52258" s="56"/>
    </row>
    <row r="52259" spans="1:31" x14ac:dyDescent="0.25">
      <c r="A52259" s="41">
        <v>0</v>
      </c>
      <c r="C52259" s="56"/>
      <c r="AC52259" s="56"/>
      <c r="AD52259" s="56"/>
      <c r="AE52259" s="56"/>
    </row>
    <row r="52260" spans="1:31" x14ac:dyDescent="0.25">
      <c r="A52260" s="41">
        <v>0</v>
      </c>
      <c r="C52260" s="56"/>
      <c r="AC52260" s="56"/>
      <c r="AD52260" s="56"/>
      <c r="AE52260" s="56"/>
    </row>
    <row r="52261" spans="1:31" x14ac:dyDescent="0.25">
      <c r="A52261" s="41">
        <v>0</v>
      </c>
      <c r="C52261" s="56"/>
      <c r="AC52261" s="56"/>
      <c r="AD52261" s="56"/>
      <c r="AE52261" s="56"/>
    </row>
    <row r="52262" spans="1:31" x14ac:dyDescent="0.25">
      <c r="A52262" s="41">
        <v>0</v>
      </c>
      <c r="C52262" s="56"/>
      <c r="AC52262" s="56"/>
      <c r="AD52262" s="56"/>
      <c r="AE52262" s="56"/>
    </row>
    <row r="52263" spans="1:31" x14ac:dyDescent="0.25">
      <c r="A52263" s="41">
        <v>0</v>
      </c>
      <c r="C52263" s="56"/>
      <c r="AC52263" s="56"/>
      <c r="AD52263" s="56"/>
      <c r="AE52263" s="56"/>
    </row>
    <row r="52264" spans="1:31" x14ac:dyDescent="0.25">
      <c r="A52264" s="41">
        <v>0</v>
      </c>
      <c r="C52264" s="56"/>
      <c r="AC52264" s="56"/>
      <c r="AD52264" s="56"/>
      <c r="AE52264" s="56"/>
    </row>
    <row r="52265" spans="1:31" x14ac:dyDescent="0.25">
      <c r="A52265" s="41">
        <v>0</v>
      </c>
      <c r="C52265" s="56"/>
      <c r="AC52265" s="56"/>
      <c r="AD52265" s="56"/>
      <c r="AE52265" s="56"/>
    </row>
    <row r="52266" spans="1:31" x14ac:dyDescent="0.25">
      <c r="A52266" s="41">
        <v>0</v>
      </c>
      <c r="C52266" s="56"/>
      <c r="AC52266" s="56"/>
      <c r="AD52266" s="56"/>
      <c r="AE52266" s="56"/>
    </row>
    <row r="52267" spans="1:31" x14ac:dyDescent="0.25">
      <c r="A52267" s="41">
        <v>0</v>
      </c>
      <c r="C52267" s="56"/>
      <c r="AC52267" s="56"/>
      <c r="AD52267" s="56"/>
      <c r="AE52267" s="56"/>
    </row>
    <row r="52268" spans="1:31" x14ac:dyDescent="0.25">
      <c r="A52268" s="41">
        <v>0</v>
      </c>
      <c r="C52268" s="56"/>
      <c r="AC52268" s="56"/>
      <c r="AD52268" s="56"/>
      <c r="AE52268" s="56"/>
    </row>
    <row r="52269" spans="1:31" x14ac:dyDescent="0.25">
      <c r="A52269" s="41">
        <v>0</v>
      </c>
      <c r="C52269" s="56"/>
      <c r="AC52269" s="56"/>
      <c r="AD52269" s="56"/>
      <c r="AE52269" s="56"/>
    </row>
    <row r="52270" spans="1:31" x14ac:dyDescent="0.25">
      <c r="A52270" s="41">
        <v>0</v>
      </c>
      <c r="C52270" s="56"/>
      <c r="AC52270" s="56"/>
      <c r="AD52270" s="56"/>
      <c r="AE52270" s="56"/>
    </row>
    <row r="52271" spans="1:31" x14ac:dyDescent="0.25">
      <c r="A52271" s="41">
        <v>0</v>
      </c>
      <c r="C52271" s="56"/>
      <c r="AC52271" s="56"/>
      <c r="AD52271" s="56"/>
      <c r="AE52271" s="56"/>
    </row>
    <row r="52272" spans="1:31" x14ac:dyDescent="0.25">
      <c r="A52272" s="41">
        <v>0</v>
      </c>
      <c r="C52272" s="56"/>
      <c r="AC52272" s="56"/>
      <c r="AD52272" s="56"/>
      <c r="AE52272" s="56"/>
    </row>
    <row r="52273" spans="1:31" x14ac:dyDescent="0.25">
      <c r="A52273" s="41">
        <v>0</v>
      </c>
      <c r="C52273" s="56"/>
      <c r="AC52273" s="56"/>
      <c r="AD52273" s="56"/>
      <c r="AE52273" s="56"/>
    </row>
    <row r="52274" spans="1:31" x14ac:dyDescent="0.25">
      <c r="A52274" s="41">
        <v>0</v>
      </c>
      <c r="C52274" s="56"/>
      <c r="AC52274" s="56"/>
      <c r="AD52274" s="56"/>
      <c r="AE52274" s="56"/>
    </row>
    <row r="52275" spans="1:31" x14ac:dyDescent="0.25">
      <c r="A52275" s="41">
        <v>0</v>
      </c>
      <c r="C52275" s="56"/>
      <c r="AC52275" s="56"/>
      <c r="AD52275" s="56"/>
      <c r="AE52275" s="56"/>
    </row>
    <row r="52276" spans="1:31" x14ac:dyDescent="0.25">
      <c r="A52276" s="41">
        <v>0</v>
      </c>
      <c r="C52276" s="56"/>
      <c r="AC52276" s="56"/>
      <c r="AD52276" s="56"/>
      <c r="AE52276" s="56"/>
    </row>
    <row r="52277" spans="1:31" x14ac:dyDescent="0.25">
      <c r="A52277" s="41">
        <v>0</v>
      </c>
      <c r="C52277" s="56"/>
      <c r="AC52277" s="56"/>
      <c r="AD52277" s="56"/>
      <c r="AE52277" s="56"/>
    </row>
    <row r="52278" spans="1:31" x14ac:dyDescent="0.25">
      <c r="A52278" s="41">
        <v>0</v>
      </c>
      <c r="C52278" s="56"/>
      <c r="AC52278" s="56"/>
      <c r="AD52278" s="56"/>
      <c r="AE52278" s="56"/>
    </row>
    <row r="52279" spans="1:31" x14ac:dyDescent="0.25">
      <c r="A52279" s="41">
        <v>0</v>
      </c>
      <c r="C52279" s="56"/>
      <c r="AC52279" s="56"/>
      <c r="AD52279" s="56"/>
      <c r="AE52279" s="56"/>
    </row>
    <row r="52280" spans="1:31" x14ac:dyDescent="0.25">
      <c r="A52280" s="41">
        <v>0</v>
      </c>
      <c r="C52280" s="56"/>
      <c r="AC52280" s="56"/>
      <c r="AD52280" s="56"/>
      <c r="AE52280" s="56"/>
    </row>
    <row r="52281" spans="1:31" x14ac:dyDescent="0.25">
      <c r="A52281" s="41">
        <v>0</v>
      </c>
      <c r="C52281" s="56"/>
      <c r="AC52281" s="56"/>
      <c r="AD52281" s="56"/>
      <c r="AE52281" s="56"/>
    </row>
    <row r="52282" spans="1:31" x14ac:dyDescent="0.25">
      <c r="A52282" s="41">
        <v>0</v>
      </c>
      <c r="C52282" s="56"/>
      <c r="AC52282" s="56"/>
      <c r="AD52282" s="56"/>
      <c r="AE52282" s="56"/>
    </row>
    <row r="52283" spans="1:31" x14ac:dyDescent="0.25">
      <c r="A52283" s="41">
        <v>0</v>
      </c>
      <c r="C52283" s="56"/>
      <c r="AC52283" s="56"/>
      <c r="AD52283" s="56"/>
      <c r="AE52283" s="56"/>
    </row>
    <row r="52284" spans="1:31" x14ac:dyDescent="0.25">
      <c r="A52284" s="41">
        <v>0</v>
      </c>
      <c r="C52284" s="56"/>
      <c r="AC52284" s="56"/>
      <c r="AD52284" s="56"/>
      <c r="AE52284" s="56"/>
    </row>
    <row r="52285" spans="1:31" x14ac:dyDescent="0.25">
      <c r="A52285" s="41">
        <v>0</v>
      </c>
      <c r="C52285" s="56"/>
      <c r="AC52285" s="56"/>
      <c r="AD52285" s="56"/>
      <c r="AE52285" s="56"/>
    </row>
    <row r="52286" spans="1:31" x14ac:dyDescent="0.25">
      <c r="A52286" s="41">
        <v>0</v>
      </c>
      <c r="C52286" s="56"/>
      <c r="AC52286" s="56"/>
      <c r="AD52286" s="56"/>
      <c r="AE52286" s="56"/>
    </row>
    <row r="52287" spans="1:31" x14ac:dyDescent="0.25">
      <c r="A52287" s="41">
        <v>0</v>
      </c>
      <c r="C52287" s="56"/>
      <c r="AC52287" s="56"/>
      <c r="AD52287" s="56"/>
      <c r="AE52287" s="56"/>
    </row>
    <row r="52288" spans="1:31" x14ac:dyDescent="0.25">
      <c r="A52288" s="41">
        <v>0</v>
      </c>
      <c r="C52288" s="56"/>
      <c r="AC52288" s="56"/>
      <c r="AD52288" s="56"/>
      <c r="AE52288" s="56"/>
    </row>
    <row r="52289" spans="1:31" x14ac:dyDescent="0.25">
      <c r="A52289" s="41">
        <v>0</v>
      </c>
      <c r="C52289" s="56"/>
      <c r="AC52289" s="56"/>
      <c r="AD52289" s="56"/>
      <c r="AE52289" s="56"/>
    </row>
    <row r="52290" spans="1:31" x14ac:dyDescent="0.25">
      <c r="A52290" s="41">
        <v>0</v>
      </c>
      <c r="C52290" s="56"/>
      <c r="AC52290" s="56"/>
      <c r="AD52290" s="56"/>
      <c r="AE52290" s="56"/>
    </row>
    <row r="52291" spans="1:31" x14ac:dyDescent="0.25">
      <c r="A52291" s="41">
        <v>0</v>
      </c>
      <c r="C52291" s="56"/>
      <c r="AC52291" s="56"/>
      <c r="AD52291" s="56"/>
      <c r="AE52291" s="56"/>
    </row>
    <row r="52292" spans="1:31" x14ac:dyDescent="0.25">
      <c r="A52292" s="41">
        <v>0</v>
      </c>
      <c r="C52292" s="56"/>
      <c r="AC52292" s="56"/>
      <c r="AD52292" s="56"/>
      <c r="AE52292" s="56"/>
    </row>
    <row r="52293" spans="1:31" x14ac:dyDescent="0.25">
      <c r="A52293" s="41">
        <v>0</v>
      </c>
      <c r="C52293" s="56"/>
      <c r="AC52293" s="56"/>
      <c r="AD52293" s="56"/>
      <c r="AE52293" s="56"/>
    </row>
    <row r="52294" spans="1:31" x14ac:dyDescent="0.25">
      <c r="A52294" s="41">
        <v>0</v>
      </c>
      <c r="C52294" s="56"/>
      <c r="AC52294" s="56"/>
      <c r="AD52294" s="56"/>
      <c r="AE52294" s="56"/>
    </row>
    <row r="52295" spans="1:31" x14ac:dyDescent="0.25">
      <c r="A52295" s="41">
        <v>0</v>
      </c>
      <c r="C52295" s="56"/>
      <c r="AC52295" s="56"/>
      <c r="AD52295" s="56"/>
      <c r="AE52295" s="56"/>
    </row>
    <row r="52296" spans="1:31" x14ac:dyDescent="0.25">
      <c r="A52296" s="41">
        <v>0</v>
      </c>
      <c r="C52296" s="56"/>
      <c r="AC52296" s="56"/>
      <c r="AD52296" s="56"/>
      <c r="AE52296" s="56"/>
    </row>
    <row r="52297" spans="1:31" x14ac:dyDescent="0.25">
      <c r="A52297" s="41">
        <v>0</v>
      </c>
      <c r="C52297" s="56"/>
      <c r="AC52297" s="56"/>
      <c r="AD52297" s="56"/>
      <c r="AE52297" s="56"/>
    </row>
    <row r="52298" spans="1:31" x14ac:dyDescent="0.25">
      <c r="A52298" s="41">
        <v>0</v>
      </c>
      <c r="C52298" s="56"/>
      <c r="AC52298" s="56"/>
      <c r="AD52298" s="56"/>
      <c r="AE52298" s="56"/>
    </row>
    <row r="52299" spans="1:31" x14ac:dyDescent="0.25">
      <c r="A52299" s="41">
        <v>0</v>
      </c>
      <c r="C52299" s="56"/>
      <c r="AC52299" s="56"/>
      <c r="AD52299" s="56"/>
      <c r="AE52299" s="56"/>
    </row>
    <row r="52300" spans="1:31" x14ac:dyDescent="0.25">
      <c r="A52300" s="41">
        <v>0</v>
      </c>
      <c r="C52300" s="56"/>
      <c r="AC52300" s="56"/>
      <c r="AD52300" s="56"/>
      <c r="AE52300" s="56"/>
    </row>
    <row r="52301" spans="1:31" x14ac:dyDescent="0.25">
      <c r="A52301" s="41">
        <v>0</v>
      </c>
      <c r="C52301" s="56"/>
      <c r="AC52301" s="56"/>
      <c r="AD52301" s="56"/>
      <c r="AE52301" s="56"/>
    </row>
    <row r="52302" spans="1:31" x14ac:dyDescent="0.25">
      <c r="A52302" s="41">
        <v>0</v>
      </c>
      <c r="C52302" s="56"/>
      <c r="AC52302" s="56"/>
      <c r="AD52302" s="56"/>
      <c r="AE52302" s="56"/>
    </row>
    <row r="52303" spans="1:31" x14ac:dyDescent="0.25">
      <c r="A52303" s="41">
        <v>0</v>
      </c>
      <c r="C52303" s="56"/>
      <c r="AC52303" s="56"/>
      <c r="AD52303" s="56"/>
      <c r="AE52303" s="56"/>
    </row>
    <row r="52304" spans="1:31" x14ac:dyDescent="0.25">
      <c r="A52304" s="41">
        <v>0</v>
      </c>
      <c r="C52304" s="56"/>
      <c r="AC52304" s="56"/>
      <c r="AD52304" s="56"/>
      <c r="AE52304" s="56"/>
    </row>
    <row r="52305" spans="1:31" x14ac:dyDescent="0.25">
      <c r="A52305" s="41">
        <v>0</v>
      </c>
      <c r="C52305" s="56"/>
      <c r="AC52305" s="56"/>
      <c r="AD52305" s="56"/>
      <c r="AE52305" s="56"/>
    </row>
    <row r="52306" spans="1:31" x14ac:dyDescent="0.25">
      <c r="A52306" s="41">
        <v>0</v>
      </c>
      <c r="C52306" s="56"/>
      <c r="AC52306" s="56"/>
      <c r="AD52306" s="56"/>
      <c r="AE52306" s="56"/>
    </row>
    <row r="52307" spans="1:31" x14ac:dyDescent="0.25">
      <c r="A52307" s="41">
        <v>0</v>
      </c>
      <c r="C52307" s="56"/>
      <c r="AC52307" s="56"/>
      <c r="AD52307" s="56"/>
      <c r="AE52307" s="56"/>
    </row>
    <row r="52308" spans="1:31" x14ac:dyDescent="0.25">
      <c r="A52308" s="41">
        <v>0</v>
      </c>
      <c r="C52308" s="56"/>
      <c r="AC52308" s="56"/>
      <c r="AD52308" s="56"/>
      <c r="AE52308" s="56"/>
    </row>
    <row r="52309" spans="1:31" x14ac:dyDescent="0.25">
      <c r="A52309" s="41">
        <v>0</v>
      </c>
      <c r="C52309" s="56"/>
      <c r="AC52309" s="56"/>
      <c r="AD52309" s="56"/>
      <c r="AE52309" s="56"/>
    </row>
    <row r="52310" spans="1:31" x14ac:dyDescent="0.25">
      <c r="A52310" s="41">
        <v>0</v>
      </c>
      <c r="C52310" s="56"/>
      <c r="AC52310" s="56"/>
      <c r="AD52310" s="56"/>
      <c r="AE52310" s="56"/>
    </row>
    <row r="52311" spans="1:31" x14ac:dyDescent="0.25">
      <c r="A52311" s="41">
        <v>0</v>
      </c>
      <c r="C52311" s="56"/>
      <c r="AC52311" s="56"/>
      <c r="AD52311" s="56"/>
      <c r="AE52311" s="56"/>
    </row>
    <row r="52312" spans="1:31" x14ac:dyDescent="0.25">
      <c r="A52312" s="41">
        <v>0</v>
      </c>
      <c r="C52312" s="56"/>
      <c r="AC52312" s="56"/>
      <c r="AD52312" s="56"/>
      <c r="AE52312" s="56"/>
    </row>
    <row r="52313" spans="1:31" x14ac:dyDescent="0.25">
      <c r="A52313" s="41">
        <v>0</v>
      </c>
      <c r="C52313" s="56"/>
      <c r="AC52313" s="56"/>
      <c r="AD52313" s="56"/>
      <c r="AE52313" s="56"/>
    </row>
    <row r="52314" spans="1:31" x14ac:dyDescent="0.25">
      <c r="A52314" s="41">
        <v>0</v>
      </c>
      <c r="C52314" s="56"/>
      <c r="AC52314" s="56"/>
      <c r="AD52314" s="56"/>
      <c r="AE52314" s="56"/>
    </row>
    <row r="52315" spans="1:31" x14ac:dyDescent="0.25">
      <c r="A52315" s="41">
        <v>0</v>
      </c>
      <c r="C52315" s="56"/>
      <c r="AC52315" s="56"/>
      <c r="AD52315" s="56"/>
      <c r="AE52315" s="56"/>
    </row>
    <row r="52316" spans="1:31" x14ac:dyDescent="0.25">
      <c r="A52316" s="41">
        <v>0</v>
      </c>
      <c r="C52316" s="56"/>
      <c r="AC52316" s="56"/>
      <c r="AD52316" s="56"/>
      <c r="AE52316" s="56"/>
    </row>
    <row r="52317" spans="1:31" x14ac:dyDescent="0.25">
      <c r="A52317" s="41">
        <v>0</v>
      </c>
      <c r="C52317" s="56"/>
      <c r="AC52317" s="56"/>
      <c r="AD52317" s="56"/>
      <c r="AE52317" s="56"/>
    </row>
    <row r="52318" spans="1:31" x14ac:dyDescent="0.25">
      <c r="A52318" s="41">
        <v>0</v>
      </c>
      <c r="C52318" s="56"/>
      <c r="AC52318" s="56"/>
      <c r="AD52318" s="56"/>
      <c r="AE52318" s="56"/>
    </row>
    <row r="52319" spans="1:31" x14ac:dyDescent="0.25">
      <c r="A52319" s="41">
        <v>0</v>
      </c>
      <c r="C52319" s="56"/>
      <c r="AC52319" s="56"/>
      <c r="AD52319" s="56"/>
      <c r="AE52319" s="56"/>
    </row>
    <row r="52320" spans="1:31" x14ac:dyDescent="0.25">
      <c r="A52320" s="41">
        <v>0</v>
      </c>
      <c r="C52320" s="56"/>
      <c r="AC52320" s="56"/>
      <c r="AD52320" s="56"/>
      <c r="AE52320" s="56"/>
    </row>
    <row r="52321" spans="1:31" x14ac:dyDescent="0.25">
      <c r="A52321" s="41">
        <v>0</v>
      </c>
      <c r="C52321" s="56"/>
      <c r="AC52321" s="56"/>
      <c r="AD52321" s="56"/>
      <c r="AE52321" s="56"/>
    </row>
    <row r="52322" spans="1:31" x14ac:dyDescent="0.25">
      <c r="A52322" s="41">
        <v>0</v>
      </c>
      <c r="C52322" s="56"/>
      <c r="AC52322" s="56"/>
      <c r="AD52322" s="56"/>
      <c r="AE52322" s="56"/>
    </row>
    <row r="52323" spans="1:31" x14ac:dyDescent="0.25">
      <c r="A52323" s="41">
        <v>0</v>
      </c>
      <c r="C52323" s="56"/>
      <c r="AC52323" s="56"/>
      <c r="AD52323" s="56"/>
      <c r="AE52323" s="56"/>
    </row>
    <row r="52324" spans="1:31" x14ac:dyDescent="0.25">
      <c r="A52324" s="41">
        <v>0</v>
      </c>
      <c r="C52324" s="56"/>
      <c r="AC52324" s="56"/>
      <c r="AD52324" s="56"/>
      <c r="AE52324" s="56"/>
    </row>
    <row r="52325" spans="1:31" x14ac:dyDescent="0.25">
      <c r="A52325" s="41">
        <v>0</v>
      </c>
      <c r="C52325" s="56"/>
      <c r="AC52325" s="56"/>
      <c r="AD52325" s="56"/>
      <c r="AE52325" s="56"/>
    </row>
    <row r="52326" spans="1:31" x14ac:dyDescent="0.25">
      <c r="A52326" s="41">
        <v>0</v>
      </c>
      <c r="C52326" s="56"/>
      <c r="AC52326" s="56"/>
      <c r="AD52326" s="56"/>
      <c r="AE52326" s="56"/>
    </row>
    <row r="52327" spans="1:31" x14ac:dyDescent="0.25">
      <c r="A52327" s="41">
        <v>0</v>
      </c>
      <c r="C52327" s="56"/>
      <c r="AC52327" s="56"/>
      <c r="AD52327" s="56"/>
      <c r="AE52327" s="56"/>
    </row>
    <row r="52328" spans="1:31" x14ac:dyDescent="0.25">
      <c r="A52328" s="41">
        <v>0</v>
      </c>
      <c r="C52328" s="56"/>
      <c r="AC52328" s="56"/>
      <c r="AD52328" s="56"/>
      <c r="AE52328" s="56"/>
    </row>
    <row r="52329" spans="1:31" x14ac:dyDescent="0.25">
      <c r="A52329" s="41">
        <v>0</v>
      </c>
      <c r="C52329" s="56"/>
      <c r="AC52329" s="56"/>
      <c r="AD52329" s="56"/>
      <c r="AE52329" s="56"/>
    </row>
    <row r="52330" spans="1:31" x14ac:dyDescent="0.25">
      <c r="A52330" s="41">
        <v>0</v>
      </c>
      <c r="C52330" s="56"/>
      <c r="AC52330" s="56"/>
      <c r="AD52330" s="56"/>
      <c r="AE52330" s="56"/>
    </row>
    <row r="52331" spans="1:31" x14ac:dyDescent="0.25">
      <c r="A52331" s="41">
        <v>0</v>
      </c>
      <c r="C52331" s="56"/>
      <c r="AC52331" s="56"/>
      <c r="AD52331" s="56"/>
      <c r="AE52331" s="56"/>
    </row>
    <row r="52332" spans="1:31" x14ac:dyDescent="0.25">
      <c r="A52332" s="41">
        <v>0</v>
      </c>
      <c r="C52332" s="56"/>
      <c r="AC52332" s="56"/>
      <c r="AD52332" s="56"/>
      <c r="AE52332" s="56"/>
    </row>
    <row r="52333" spans="1:31" x14ac:dyDescent="0.25">
      <c r="A52333" s="41">
        <v>0</v>
      </c>
      <c r="C52333" s="56"/>
      <c r="AC52333" s="56"/>
      <c r="AD52333" s="56"/>
      <c r="AE52333" s="56"/>
    </row>
    <row r="52334" spans="1:31" x14ac:dyDescent="0.25">
      <c r="A52334" s="41">
        <v>0</v>
      </c>
      <c r="C52334" s="56"/>
      <c r="AC52334" s="56"/>
      <c r="AD52334" s="56"/>
      <c r="AE52334" s="56"/>
    </row>
    <row r="52335" spans="1:31" x14ac:dyDescent="0.25">
      <c r="A52335" s="41">
        <v>0</v>
      </c>
      <c r="C52335" s="56"/>
      <c r="AC52335" s="56"/>
      <c r="AD52335" s="56"/>
      <c r="AE52335" s="56"/>
    </row>
    <row r="52336" spans="1:31" x14ac:dyDescent="0.25">
      <c r="A52336" s="41">
        <v>0</v>
      </c>
      <c r="C52336" s="56"/>
      <c r="AC52336" s="56"/>
      <c r="AD52336" s="56"/>
      <c r="AE52336" s="56"/>
    </row>
    <row r="52337" spans="1:31" x14ac:dyDescent="0.25">
      <c r="A52337" s="41">
        <v>0</v>
      </c>
      <c r="C52337" s="56"/>
      <c r="AC52337" s="56"/>
      <c r="AD52337" s="56"/>
      <c r="AE52337" s="56"/>
    </row>
    <row r="52338" spans="1:31" x14ac:dyDescent="0.25">
      <c r="A52338" s="41">
        <v>0</v>
      </c>
      <c r="C52338" s="56"/>
      <c r="AC52338" s="56"/>
      <c r="AD52338" s="56"/>
      <c r="AE52338" s="56"/>
    </row>
    <row r="52339" spans="1:31" x14ac:dyDescent="0.25">
      <c r="A52339" s="41">
        <v>0</v>
      </c>
      <c r="C52339" s="56"/>
      <c r="AC52339" s="56"/>
      <c r="AD52339" s="56"/>
      <c r="AE52339" s="56"/>
    </row>
    <row r="52340" spans="1:31" x14ac:dyDescent="0.25">
      <c r="A52340" s="41">
        <v>0</v>
      </c>
      <c r="C52340" s="56"/>
      <c r="AC52340" s="56"/>
      <c r="AD52340" s="56"/>
      <c r="AE52340" s="56"/>
    </row>
    <row r="52341" spans="1:31" x14ac:dyDescent="0.25">
      <c r="A52341" s="41">
        <v>0</v>
      </c>
      <c r="C52341" s="56"/>
      <c r="AC52341" s="56"/>
      <c r="AD52341" s="56"/>
      <c r="AE52341" s="56"/>
    </row>
    <row r="52342" spans="1:31" x14ac:dyDescent="0.25">
      <c r="A52342" s="41">
        <v>0</v>
      </c>
      <c r="C52342" s="56"/>
      <c r="AC52342" s="56"/>
      <c r="AD52342" s="56"/>
      <c r="AE52342" s="56"/>
    </row>
    <row r="52343" spans="1:31" x14ac:dyDescent="0.25">
      <c r="A52343" s="41">
        <v>0</v>
      </c>
      <c r="C52343" s="56"/>
      <c r="AC52343" s="56"/>
      <c r="AD52343" s="56"/>
      <c r="AE52343" s="56"/>
    </row>
    <row r="52344" spans="1:31" x14ac:dyDescent="0.25">
      <c r="A52344" s="41">
        <v>0</v>
      </c>
      <c r="C52344" s="56"/>
      <c r="AC52344" s="56"/>
      <c r="AD52344" s="56"/>
      <c r="AE52344" s="56"/>
    </row>
    <row r="52345" spans="1:31" x14ac:dyDescent="0.25">
      <c r="A52345" s="41">
        <v>0</v>
      </c>
      <c r="C52345" s="56"/>
      <c r="AC52345" s="56"/>
      <c r="AD52345" s="56"/>
      <c r="AE52345" s="56"/>
    </row>
    <row r="52346" spans="1:31" x14ac:dyDescent="0.25">
      <c r="A52346" s="41">
        <v>0</v>
      </c>
      <c r="C52346" s="56"/>
      <c r="AC52346" s="56"/>
      <c r="AD52346" s="56"/>
      <c r="AE52346" s="56"/>
    </row>
    <row r="52347" spans="1:31" x14ac:dyDescent="0.25">
      <c r="A52347" s="41">
        <v>0</v>
      </c>
      <c r="C52347" s="56"/>
      <c r="AC52347" s="56"/>
      <c r="AD52347" s="56"/>
      <c r="AE52347" s="56"/>
    </row>
    <row r="52348" spans="1:31" x14ac:dyDescent="0.25">
      <c r="A52348" s="41">
        <v>0</v>
      </c>
      <c r="C52348" s="56"/>
      <c r="AC52348" s="56"/>
      <c r="AD52348" s="56"/>
      <c r="AE52348" s="56"/>
    </row>
    <row r="52349" spans="1:31" x14ac:dyDescent="0.25">
      <c r="A52349" s="41">
        <v>0</v>
      </c>
      <c r="C52349" s="56"/>
      <c r="AC52349" s="56"/>
      <c r="AD52349" s="56"/>
      <c r="AE52349" s="56"/>
    </row>
    <row r="52350" spans="1:31" x14ac:dyDescent="0.25">
      <c r="A52350" s="41">
        <v>0</v>
      </c>
      <c r="C52350" s="56"/>
      <c r="AC52350" s="56"/>
      <c r="AD52350" s="56"/>
      <c r="AE52350" s="56"/>
    </row>
    <row r="52351" spans="1:31" x14ac:dyDescent="0.25">
      <c r="A52351" s="41">
        <v>0</v>
      </c>
      <c r="C52351" s="56"/>
      <c r="AC52351" s="56"/>
      <c r="AD52351" s="56"/>
      <c r="AE52351" s="56"/>
    </row>
    <row r="52352" spans="1:31" x14ac:dyDescent="0.25">
      <c r="A52352" s="41">
        <v>0</v>
      </c>
      <c r="C52352" s="56"/>
      <c r="AC52352" s="56"/>
      <c r="AD52352" s="56"/>
      <c r="AE52352" s="56"/>
    </row>
    <row r="52353" spans="1:31" x14ac:dyDescent="0.25">
      <c r="A52353" s="41">
        <v>0</v>
      </c>
      <c r="C52353" s="56"/>
      <c r="AC52353" s="56"/>
      <c r="AD52353" s="56"/>
      <c r="AE52353" s="56"/>
    </row>
    <row r="52354" spans="1:31" x14ac:dyDescent="0.25">
      <c r="A52354" s="41">
        <v>0</v>
      </c>
      <c r="C52354" s="56"/>
      <c r="AC52354" s="56"/>
      <c r="AD52354" s="56"/>
      <c r="AE52354" s="56"/>
    </row>
    <row r="52355" spans="1:31" x14ac:dyDescent="0.25">
      <c r="A52355" s="41">
        <v>0</v>
      </c>
      <c r="C52355" s="56"/>
      <c r="AC52355" s="56"/>
      <c r="AD52355" s="56"/>
      <c r="AE52355" s="56"/>
    </row>
    <row r="52356" spans="1:31" x14ac:dyDescent="0.25">
      <c r="A52356" s="41">
        <v>0</v>
      </c>
      <c r="C52356" s="56"/>
      <c r="AC52356" s="56"/>
      <c r="AD52356" s="56"/>
      <c r="AE52356" s="56"/>
    </row>
    <row r="52357" spans="1:31" x14ac:dyDescent="0.25">
      <c r="A52357" s="41">
        <v>0</v>
      </c>
      <c r="C52357" s="56"/>
      <c r="AC52357" s="56"/>
      <c r="AD52357" s="56"/>
      <c r="AE52357" s="56"/>
    </row>
    <row r="52358" spans="1:31" x14ac:dyDescent="0.25">
      <c r="A52358" s="41">
        <v>0</v>
      </c>
      <c r="C52358" s="56"/>
      <c r="AC52358" s="56"/>
      <c r="AD52358" s="56"/>
      <c r="AE52358" s="56"/>
    </row>
    <row r="52359" spans="1:31" x14ac:dyDescent="0.25">
      <c r="A52359" s="41">
        <v>0</v>
      </c>
      <c r="C52359" s="56"/>
      <c r="AC52359" s="56"/>
      <c r="AD52359" s="56"/>
      <c r="AE52359" s="56"/>
    </row>
    <row r="52360" spans="1:31" x14ac:dyDescent="0.25">
      <c r="A52360" s="41">
        <v>0</v>
      </c>
      <c r="C52360" s="56"/>
      <c r="AC52360" s="56"/>
      <c r="AD52360" s="56"/>
      <c r="AE52360" s="56"/>
    </row>
    <row r="52361" spans="1:31" x14ac:dyDescent="0.25">
      <c r="A52361" s="41">
        <v>0</v>
      </c>
      <c r="C52361" s="56"/>
      <c r="AC52361" s="56"/>
      <c r="AD52361" s="56"/>
      <c r="AE52361" s="56"/>
    </row>
    <row r="52362" spans="1:31" x14ac:dyDescent="0.25">
      <c r="A52362" s="41">
        <v>0</v>
      </c>
      <c r="C52362" s="56"/>
      <c r="AC52362" s="56"/>
      <c r="AD52362" s="56"/>
      <c r="AE52362" s="56"/>
    </row>
    <row r="52363" spans="1:31" x14ac:dyDescent="0.25">
      <c r="A52363" s="41">
        <v>0</v>
      </c>
      <c r="C52363" s="56"/>
      <c r="AC52363" s="56"/>
      <c r="AD52363" s="56"/>
      <c r="AE52363" s="56"/>
    </row>
    <row r="52364" spans="1:31" x14ac:dyDescent="0.25">
      <c r="A52364" s="41">
        <v>0</v>
      </c>
      <c r="C52364" s="56"/>
      <c r="AC52364" s="56"/>
      <c r="AD52364" s="56"/>
      <c r="AE52364" s="56"/>
    </row>
    <row r="52365" spans="1:31" x14ac:dyDescent="0.25">
      <c r="A52365" s="41">
        <v>0</v>
      </c>
      <c r="C52365" s="56"/>
      <c r="AC52365" s="56"/>
      <c r="AD52365" s="56"/>
      <c r="AE52365" s="56"/>
    </row>
    <row r="52366" spans="1:31" x14ac:dyDescent="0.25">
      <c r="A52366" s="41">
        <v>0</v>
      </c>
      <c r="C52366" s="56"/>
      <c r="AC52366" s="56"/>
      <c r="AD52366" s="56"/>
      <c r="AE52366" s="56"/>
    </row>
    <row r="52367" spans="1:31" x14ac:dyDescent="0.25">
      <c r="A52367" s="41">
        <v>0</v>
      </c>
      <c r="C52367" s="56"/>
      <c r="AC52367" s="56"/>
      <c r="AD52367" s="56"/>
      <c r="AE52367" s="56"/>
    </row>
    <row r="52368" spans="1:31" x14ac:dyDescent="0.25">
      <c r="A52368" s="41">
        <v>0</v>
      </c>
      <c r="C52368" s="56"/>
      <c r="AC52368" s="56"/>
      <c r="AD52368" s="56"/>
      <c r="AE52368" s="56"/>
    </row>
    <row r="52369" spans="1:31" x14ac:dyDescent="0.25">
      <c r="A52369" s="41">
        <v>0</v>
      </c>
      <c r="C52369" s="56"/>
      <c r="AC52369" s="56"/>
      <c r="AD52369" s="56"/>
      <c r="AE52369" s="56"/>
    </row>
    <row r="52370" spans="1:31" x14ac:dyDescent="0.25">
      <c r="A52370" s="41">
        <v>0</v>
      </c>
      <c r="C52370" s="56"/>
      <c r="AC52370" s="56"/>
      <c r="AD52370" s="56"/>
      <c r="AE52370" s="56"/>
    </row>
    <row r="52371" spans="1:31" x14ac:dyDescent="0.25">
      <c r="A52371" s="41">
        <v>0</v>
      </c>
      <c r="C52371" s="56"/>
      <c r="AC52371" s="56"/>
      <c r="AD52371" s="56"/>
      <c r="AE52371" s="56"/>
    </row>
    <row r="52372" spans="1:31" x14ac:dyDescent="0.25">
      <c r="A52372" s="41">
        <v>0</v>
      </c>
      <c r="C52372" s="56"/>
      <c r="AC52372" s="56"/>
      <c r="AD52372" s="56"/>
      <c r="AE52372" s="56"/>
    </row>
    <row r="52373" spans="1:31" x14ac:dyDescent="0.25">
      <c r="A52373" s="41">
        <v>0</v>
      </c>
      <c r="C52373" s="56"/>
      <c r="AC52373" s="56"/>
      <c r="AD52373" s="56"/>
      <c r="AE52373" s="56"/>
    </row>
    <row r="52374" spans="1:31" x14ac:dyDescent="0.25">
      <c r="A52374" s="41">
        <v>0</v>
      </c>
      <c r="C52374" s="56"/>
      <c r="AC52374" s="56"/>
      <c r="AD52374" s="56"/>
      <c r="AE52374" s="56"/>
    </row>
    <row r="52375" spans="1:31" x14ac:dyDescent="0.25">
      <c r="A52375" s="41">
        <v>0</v>
      </c>
      <c r="C52375" s="56"/>
      <c r="AC52375" s="56"/>
      <c r="AD52375" s="56"/>
      <c r="AE52375" s="56"/>
    </row>
    <row r="52376" spans="1:31" x14ac:dyDescent="0.25">
      <c r="A52376" s="41">
        <v>0</v>
      </c>
      <c r="C52376" s="56"/>
      <c r="AC52376" s="56"/>
      <c r="AD52376" s="56"/>
      <c r="AE52376" s="56"/>
    </row>
    <row r="52377" spans="1:31" x14ac:dyDescent="0.25">
      <c r="A52377" s="41">
        <v>0</v>
      </c>
      <c r="C52377" s="56"/>
      <c r="AC52377" s="56"/>
      <c r="AD52377" s="56"/>
      <c r="AE52377" s="56"/>
    </row>
    <row r="52378" spans="1:31" x14ac:dyDescent="0.25">
      <c r="A52378" s="41">
        <v>0</v>
      </c>
      <c r="C52378" s="56"/>
      <c r="AC52378" s="56"/>
      <c r="AD52378" s="56"/>
      <c r="AE52378" s="56"/>
    </row>
    <row r="52379" spans="1:31" x14ac:dyDescent="0.25">
      <c r="A52379" s="41">
        <v>0</v>
      </c>
      <c r="C52379" s="56"/>
      <c r="AC52379" s="56"/>
      <c r="AD52379" s="56"/>
      <c r="AE52379" s="56"/>
    </row>
    <row r="52380" spans="1:31" x14ac:dyDescent="0.25">
      <c r="A52380" s="41">
        <v>0</v>
      </c>
      <c r="C52380" s="56"/>
      <c r="AC52380" s="56"/>
      <c r="AD52380" s="56"/>
      <c r="AE52380" s="56"/>
    </row>
    <row r="52381" spans="1:31" x14ac:dyDescent="0.25">
      <c r="A52381" s="41">
        <v>0</v>
      </c>
      <c r="C52381" s="56"/>
      <c r="AC52381" s="56"/>
      <c r="AD52381" s="56"/>
      <c r="AE52381" s="56"/>
    </row>
    <row r="52382" spans="1:31" x14ac:dyDescent="0.25">
      <c r="A52382" s="41">
        <v>0</v>
      </c>
      <c r="C52382" s="56"/>
      <c r="AC52382" s="56"/>
      <c r="AD52382" s="56"/>
      <c r="AE52382" s="56"/>
    </row>
    <row r="52383" spans="1:31" x14ac:dyDescent="0.25">
      <c r="A52383" s="41">
        <v>0</v>
      </c>
      <c r="C52383" s="56"/>
      <c r="AC52383" s="56"/>
      <c r="AD52383" s="56"/>
      <c r="AE52383" s="56"/>
    </row>
    <row r="52384" spans="1:31" x14ac:dyDescent="0.25">
      <c r="A52384" s="41">
        <v>0</v>
      </c>
      <c r="C52384" s="56"/>
      <c r="AC52384" s="56"/>
      <c r="AD52384" s="56"/>
      <c r="AE52384" s="56"/>
    </row>
    <row r="52385" spans="1:31" x14ac:dyDescent="0.25">
      <c r="A52385" s="41">
        <v>0</v>
      </c>
      <c r="C52385" s="56"/>
      <c r="AC52385" s="56"/>
      <c r="AD52385" s="56"/>
      <c r="AE52385" s="56"/>
    </row>
    <row r="52386" spans="1:31" x14ac:dyDescent="0.25">
      <c r="A52386" s="41">
        <v>0</v>
      </c>
      <c r="C52386" s="56"/>
      <c r="AC52386" s="56"/>
      <c r="AD52386" s="56"/>
      <c r="AE52386" s="56"/>
    </row>
    <row r="52387" spans="1:31" x14ac:dyDescent="0.25">
      <c r="A52387" s="41">
        <v>0</v>
      </c>
      <c r="C52387" s="56"/>
      <c r="AC52387" s="56"/>
      <c r="AD52387" s="56"/>
      <c r="AE52387" s="56"/>
    </row>
    <row r="52388" spans="1:31" x14ac:dyDescent="0.25">
      <c r="A52388" s="41">
        <v>0</v>
      </c>
      <c r="C52388" s="56"/>
      <c r="AC52388" s="56"/>
      <c r="AD52388" s="56"/>
      <c r="AE52388" s="56"/>
    </row>
    <row r="52389" spans="1:31" x14ac:dyDescent="0.25">
      <c r="A52389" s="41">
        <v>0</v>
      </c>
      <c r="C52389" s="56"/>
      <c r="AC52389" s="56"/>
      <c r="AD52389" s="56"/>
      <c r="AE52389" s="56"/>
    </row>
    <row r="52390" spans="1:31" x14ac:dyDescent="0.25">
      <c r="A52390" s="41">
        <v>0</v>
      </c>
      <c r="C52390" s="56"/>
      <c r="AC52390" s="56"/>
      <c r="AD52390" s="56"/>
      <c r="AE52390" s="56"/>
    </row>
    <row r="52391" spans="1:31" x14ac:dyDescent="0.25">
      <c r="A52391" s="41">
        <v>0</v>
      </c>
      <c r="C52391" s="56"/>
      <c r="AC52391" s="56"/>
      <c r="AD52391" s="56"/>
      <c r="AE52391" s="56"/>
    </row>
    <row r="52392" spans="1:31" x14ac:dyDescent="0.25">
      <c r="A52392" s="41">
        <v>0</v>
      </c>
      <c r="C52392" s="56"/>
      <c r="AC52392" s="56"/>
      <c r="AD52392" s="56"/>
      <c r="AE52392" s="56"/>
    </row>
    <row r="52393" spans="1:31" x14ac:dyDescent="0.25">
      <c r="A52393" s="41">
        <v>0</v>
      </c>
      <c r="C52393" s="56"/>
      <c r="AC52393" s="56"/>
      <c r="AD52393" s="56"/>
      <c r="AE52393" s="56"/>
    </row>
    <row r="52394" spans="1:31" x14ac:dyDescent="0.25">
      <c r="A52394" s="41">
        <v>0</v>
      </c>
      <c r="C52394" s="56"/>
      <c r="AC52394" s="56"/>
      <c r="AD52394" s="56"/>
      <c r="AE52394" s="56"/>
    </row>
    <row r="52395" spans="1:31" x14ac:dyDescent="0.25">
      <c r="A52395" s="41">
        <v>0</v>
      </c>
      <c r="C52395" s="56"/>
      <c r="AC52395" s="56"/>
      <c r="AD52395" s="56"/>
      <c r="AE52395" s="56"/>
    </row>
    <row r="52396" spans="1:31" x14ac:dyDescent="0.25">
      <c r="A52396" s="41">
        <v>0</v>
      </c>
      <c r="C52396" s="56"/>
      <c r="AC52396" s="56"/>
      <c r="AD52396" s="56"/>
      <c r="AE52396" s="56"/>
    </row>
    <row r="52397" spans="1:31" x14ac:dyDescent="0.25">
      <c r="A52397" s="41">
        <v>0</v>
      </c>
      <c r="C52397" s="56"/>
      <c r="AC52397" s="56"/>
      <c r="AD52397" s="56"/>
      <c r="AE52397" s="56"/>
    </row>
    <row r="52398" spans="1:31" x14ac:dyDescent="0.25">
      <c r="A52398" s="41">
        <v>0</v>
      </c>
      <c r="C52398" s="56"/>
      <c r="AC52398" s="56"/>
      <c r="AD52398" s="56"/>
      <c r="AE52398" s="56"/>
    </row>
    <row r="52399" spans="1:31" x14ac:dyDescent="0.25">
      <c r="A52399" s="41">
        <v>0</v>
      </c>
      <c r="C52399" s="56"/>
      <c r="AC52399" s="56"/>
      <c r="AD52399" s="56"/>
      <c r="AE52399" s="56"/>
    </row>
    <row r="52400" spans="1:31" x14ac:dyDescent="0.25">
      <c r="A52400" s="41">
        <v>0</v>
      </c>
      <c r="C52400" s="56"/>
      <c r="AC52400" s="56"/>
      <c r="AD52400" s="56"/>
      <c r="AE52400" s="56"/>
    </row>
    <row r="52401" spans="1:31" x14ac:dyDescent="0.25">
      <c r="A52401" s="41">
        <v>0</v>
      </c>
      <c r="C52401" s="56"/>
      <c r="AC52401" s="56"/>
      <c r="AD52401" s="56"/>
      <c r="AE52401" s="56"/>
    </row>
    <row r="52402" spans="1:31" x14ac:dyDescent="0.25">
      <c r="A52402" s="41">
        <v>0</v>
      </c>
      <c r="C52402" s="56"/>
      <c r="AC52402" s="56"/>
      <c r="AD52402" s="56"/>
      <c r="AE52402" s="56"/>
    </row>
    <row r="52403" spans="1:31" x14ac:dyDescent="0.25">
      <c r="A52403" s="41">
        <v>0</v>
      </c>
      <c r="C52403" s="56"/>
      <c r="AC52403" s="56"/>
      <c r="AD52403" s="56"/>
      <c r="AE52403" s="56"/>
    </row>
    <row r="52404" spans="1:31" x14ac:dyDescent="0.25">
      <c r="A52404" s="41">
        <v>0</v>
      </c>
      <c r="C52404" s="56"/>
      <c r="AC52404" s="56"/>
      <c r="AD52404" s="56"/>
      <c r="AE52404" s="56"/>
    </row>
    <row r="52405" spans="1:31" x14ac:dyDescent="0.25">
      <c r="A52405" s="41">
        <v>0</v>
      </c>
      <c r="C52405" s="56"/>
      <c r="AC52405" s="56"/>
      <c r="AD52405" s="56"/>
      <c r="AE52405" s="56"/>
    </row>
    <row r="52406" spans="1:31" x14ac:dyDescent="0.25">
      <c r="A52406" s="41">
        <v>0</v>
      </c>
      <c r="C52406" s="56"/>
      <c r="AC52406" s="56"/>
      <c r="AD52406" s="56"/>
      <c r="AE52406" s="56"/>
    </row>
    <row r="52407" spans="1:31" x14ac:dyDescent="0.25">
      <c r="A52407" s="41">
        <v>0</v>
      </c>
      <c r="C52407" s="56"/>
      <c r="AC52407" s="56"/>
      <c r="AD52407" s="56"/>
      <c r="AE52407" s="56"/>
    </row>
    <row r="52408" spans="1:31" x14ac:dyDescent="0.25">
      <c r="A52408" s="41">
        <v>0</v>
      </c>
      <c r="C52408" s="56"/>
      <c r="AC52408" s="56"/>
      <c r="AD52408" s="56"/>
      <c r="AE52408" s="56"/>
    </row>
    <row r="52409" spans="1:31" x14ac:dyDescent="0.25">
      <c r="A52409" s="41">
        <v>0</v>
      </c>
      <c r="C52409" s="56"/>
      <c r="AC52409" s="56"/>
      <c r="AD52409" s="56"/>
      <c r="AE52409" s="56"/>
    </row>
    <row r="52410" spans="1:31" x14ac:dyDescent="0.25">
      <c r="A52410" s="41">
        <v>0</v>
      </c>
      <c r="C52410" s="56"/>
      <c r="AC52410" s="56"/>
      <c r="AD52410" s="56"/>
      <c r="AE52410" s="56"/>
    </row>
    <row r="52411" spans="1:31" x14ac:dyDescent="0.25">
      <c r="A52411" s="41">
        <v>0</v>
      </c>
      <c r="C52411" s="56"/>
      <c r="AC52411" s="56"/>
      <c r="AD52411" s="56"/>
      <c r="AE52411" s="56"/>
    </row>
    <row r="52412" spans="1:31" x14ac:dyDescent="0.25">
      <c r="A52412" s="41">
        <v>0</v>
      </c>
      <c r="C52412" s="56"/>
      <c r="AC52412" s="56"/>
      <c r="AD52412" s="56"/>
      <c r="AE52412" s="56"/>
    </row>
    <row r="52413" spans="1:31" x14ac:dyDescent="0.25">
      <c r="A52413" s="41">
        <v>0</v>
      </c>
      <c r="C52413" s="56"/>
      <c r="AC52413" s="56"/>
      <c r="AD52413" s="56"/>
      <c r="AE52413" s="56"/>
    </row>
    <row r="52414" spans="1:31" x14ac:dyDescent="0.25">
      <c r="A52414" s="41">
        <v>0</v>
      </c>
      <c r="C52414" s="56"/>
      <c r="AC52414" s="56"/>
      <c r="AD52414" s="56"/>
      <c r="AE52414" s="56"/>
    </row>
    <row r="52415" spans="1:31" x14ac:dyDescent="0.25">
      <c r="A52415" s="41">
        <v>0</v>
      </c>
      <c r="C52415" s="56"/>
      <c r="AC52415" s="56"/>
      <c r="AD52415" s="56"/>
      <c r="AE52415" s="56"/>
    </row>
    <row r="52416" spans="1:31" x14ac:dyDescent="0.25">
      <c r="A52416" s="41">
        <v>0</v>
      </c>
      <c r="C52416" s="56"/>
      <c r="AC52416" s="56"/>
      <c r="AD52416" s="56"/>
      <c r="AE52416" s="56"/>
    </row>
    <row r="52417" spans="1:31" x14ac:dyDescent="0.25">
      <c r="A52417" s="41">
        <v>0</v>
      </c>
      <c r="C52417" s="56"/>
      <c r="AC52417" s="56"/>
      <c r="AD52417" s="56"/>
      <c r="AE52417" s="56"/>
    </row>
    <row r="52418" spans="1:31" x14ac:dyDescent="0.25">
      <c r="A52418" s="41">
        <v>0</v>
      </c>
      <c r="C52418" s="56"/>
      <c r="AC52418" s="56"/>
      <c r="AD52418" s="56"/>
      <c r="AE52418" s="56"/>
    </row>
    <row r="52419" spans="1:31" x14ac:dyDescent="0.25">
      <c r="A52419" s="41">
        <v>0</v>
      </c>
      <c r="C52419" s="56"/>
      <c r="AC52419" s="56"/>
      <c r="AD52419" s="56"/>
      <c r="AE52419" s="56"/>
    </row>
    <row r="52420" spans="1:31" x14ac:dyDescent="0.25">
      <c r="A52420" s="41">
        <v>0</v>
      </c>
      <c r="C52420" s="56"/>
      <c r="AC52420" s="56"/>
      <c r="AD52420" s="56"/>
      <c r="AE52420" s="56"/>
    </row>
    <row r="52421" spans="1:31" x14ac:dyDescent="0.25">
      <c r="A52421" s="41">
        <v>0</v>
      </c>
      <c r="C52421" s="56"/>
      <c r="AC52421" s="56"/>
      <c r="AD52421" s="56"/>
      <c r="AE52421" s="56"/>
    </row>
    <row r="52422" spans="1:31" x14ac:dyDescent="0.25">
      <c r="A52422" s="41">
        <v>0</v>
      </c>
      <c r="C52422" s="56"/>
      <c r="AC52422" s="56"/>
      <c r="AD52422" s="56"/>
      <c r="AE52422" s="56"/>
    </row>
    <row r="52423" spans="1:31" x14ac:dyDescent="0.25">
      <c r="A52423" s="41">
        <v>0</v>
      </c>
      <c r="C52423" s="56"/>
      <c r="AC52423" s="56"/>
      <c r="AD52423" s="56"/>
      <c r="AE52423" s="56"/>
    </row>
    <row r="52424" spans="1:31" x14ac:dyDescent="0.25">
      <c r="A52424" s="41">
        <v>0</v>
      </c>
      <c r="C52424" s="56"/>
      <c r="AC52424" s="56"/>
      <c r="AD52424" s="56"/>
      <c r="AE52424" s="56"/>
    </row>
    <row r="52425" spans="1:31" x14ac:dyDescent="0.25">
      <c r="A52425" s="41">
        <v>0</v>
      </c>
      <c r="C52425" s="56"/>
      <c r="AC52425" s="56"/>
      <c r="AD52425" s="56"/>
      <c r="AE52425" s="56"/>
    </row>
    <row r="52426" spans="1:31" x14ac:dyDescent="0.25">
      <c r="A52426" s="41">
        <v>0</v>
      </c>
      <c r="C52426" s="56"/>
      <c r="AC52426" s="56"/>
      <c r="AD52426" s="56"/>
      <c r="AE52426" s="56"/>
    </row>
    <row r="52427" spans="1:31" x14ac:dyDescent="0.25">
      <c r="A52427" s="41">
        <v>0</v>
      </c>
      <c r="C52427" s="56"/>
      <c r="AC52427" s="56"/>
      <c r="AD52427" s="56"/>
      <c r="AE52427" s="56"/>
    </row>
    <row r="52428" spans="1:31" x14ac:dyDescent="0.25">
      <c r="A52428" s="41">
        <v>0</v>
      </c>
      <c r="C52428" s="56"/>
      <c r="AC52428" s="56"/>
      <c r="AD52428" s="56"/>
      <c r="AE52428" s="56"/>
    </row>
    <row r="52429" spans="1:31" x14ac:dyDescent="0.25">
      <c r="A52429" s="41">
        <v>0</v>
      </c>
      <c r="C52429" s="56"/>
      <c r="AC52429" s="56"/>
      <c r="AD52429" s="56"/>
      <c r="AE52429" s="56"/>
    </row>
    <row r="52430" spans="1:31" x14ac:dyDescent="0.25">
      <c r="A52430" s="41">
        <v>0</v>
      </c>
      <c r="C52430" s="56"/>
      <c r="AC52430" s="56"/>
      <c r="AD52430" s="56"/>
      <c r="AE52430" s="56"/>
    </row>
    <row r="52431" spans="1:31" x14ac:dyDescent="0.25">
      <c r="A52431" s="41">
        <v>0</v>
      </c>
      <c r="C52431" s="56"/>
      <c r="AC52431" s="56"/>
      <c r="AD52431" s="56"/>
      <c r="AE52431" s="56"/>
    </row>
    <row r="52432" spans="1:31" x14ac:dyDescent="0.25">
      <c r="A52432" s="41">
        <v>0</v>
      </c>
      <c r="C52432" s="56"/>
      <c r="AC52432" s="56"/>
      <c r="AD52432" s="56"/>
      <c r="AE52432" s="56"/>
    </row>
    <row r="52433" spans="1:31" x14ac:dyDescent="0.25">
      <c r="A52433" s="41">
        <v>0</v>
      </c>
      <c r="C52433" s="56"/>
      <c r="AC52433" s="56"/>
      <c r="AD52433" s="56"/>
      <c r="AE52433" s="56"/>
    </row>
    <row r="52434" spans="1:31" x14ac:dyDescent="0.25">
      <c r="A52434" s="41">
        <v>0</v>
      </c>
      <c r="C52434" s="56"/>
      <c r="AC52434" s="56"/>
      <c r="AD52434" s="56"/>
      <c r="AE52434" s="56"/>
    </row>
    <row r="52435" spans="1:31" x14ac:dyDescent="0.25">
      <c r="A52435" s="41">
        <v>0</v>
      </c>
      <c r="C52435" s="56"/>
      <c r="AC52435" s="56"/>
      <c r="AD52435" s="56"/>
      <c r="AE52435" s="56"/>
    </row>
    <row r="52436" spans="1:31" x14ac:dyDescent="0.25">
      <c r="A52436" s="41">
        <v>0</v>
      </c>
      <c r="C52436" s="56"/>
      <c r="AC52436" s="56"/>
      <c r="AD52436" s="56"/>
      <c r="AE52436" s="56"/>
    </row>
    <row r="52437" spans="1:31" x14ac:dyDescent="0.25">
      <c r="A52437" s="41">
        <v>0</v>
      </c>
      <c r="C52437" s="56"/>
      <c r="AC52437" s="56"/>
      <c r="AD52437" s="56"/>
      <c r="AE52437" s="56"/>
    </row>
    <row r="52438" spans="1:31" x14ac:dyDescent="0.25">
      <c r="A52438" s="41">
        <v>0</v>
      </c>
      <c r="C52438" s="56"/>
      <c r="AC52438" s="56"/>
      <c r="AD52438" s="56"/>
      <c r="AE52438" s="56"/>
    </row>
    <row r="52439" spans="1:31" x14ac:dyDescent="0.25">
      <c r="A52439" s="41">
        <v>0</v>
      </c>
      <c r="C52439" s="56"/>
      <c r="AC52439" s="56"/>
      <c r="AD52439" s="56"/>
      <c r="AE52439" s="56"/>
    </row>
    <row r="52440" spans="1:31" x14ac:dyDescent="0.25">
      <c r="A52440" s="41">
        <v>0</v>
      </c>
      <c r="C52440" s="56"/>
      <c r="AC52440" s="56"/>
      <c r="AD52440" s="56"/>
      <c r="AE52440" s="56"/>
    </row>
    <row r="52441" spans="1:31" x14ac:dyDescent="0.25">
      <c r="A52441" s="41">
        <v>0</v>
      </c>
      <c r="C52441" s="56"/>
      <c r="AC52441" s="56"/>
      <c r="AD52441" s="56"/>
      <c r="AE52441" s="56"/>
    </row>
    <row r="52442" spans="1:31" x14ac:dyDescent="0.25">
      <c r="A52442" s="41">
        <v>0</v>
      </c>
      <c r="C52442" s="56"/>
      <c r="AC52442" s="56"/>
      <c r="AD52442" s="56"/>
      <c r="AE52442" s="56"/>
    </row>
    <row r="52443" spans="1:31" x14ac:dyDescent="0.25">
      <c r="A52443" s="41">
        <v>0</v>
      </c>
      <c r="C52443" s="56"/>
      <c r="AC52443" s="56"/>
      <c r="AD52443" s="56"/>
      <c r="AE52443" s="56"/>
    </row>
    <row r="52444" spans="1:31" x14ac:dyDescent="0.25">
      <c r="A52444" s="41">
        <v>0</v>
      </c>
      <c r="C52444" s="56"/>
      <c r="AC52444" s="56"/>
      <c r="AD52444" s="56"/>
      <c r="AE52444" s="56"/>
    </row>
    <row r="52445" spans="1:31" x14ac:dyDescent="0.25">
      <c r="A52445" s="41">
        <v>0</v>
      </c>
      <c r="C52445" s="56"/>
      <c r="AC52445" s="56"/>
      <c r="AD52445" s="56"/>
      <c r="AE52445" s="56"/>
    </row>
    <row r="52446" spans="1:31" x14ac:dyDescent="0.25">
      <c r="A52446" s="41">
        <v>0</v>
      </c>
      <c r="C52446" s="56"/>
      <c r="AC52446" s="56"/>
      <c r="AD52446" s="56"/>
      <c r="AE52446" s="56"/>
    </row>
    <row r="52447" spans="1:31" x14ac:dyDescent="0.25">
      <c r="A52447" s="41">
        <v>0</v>
      </c>
      <c r="C52447" s="56"/>
      <c r="AC52447" s="56"/>
      <c r="AD52447" s="56"/>
      <c r="AE52447" s="56"/>
    </row>
    <row r="52448" spans="1:31" x14ac:dyDescent="0.25">
      <c r="A52448" s="41">
        <v>0</v>
      </c>
      <c r="C52448" s="56"/>
      <c r="AC52448" s="56"/>
      <c r="AD52448" s="56"/>
      <c r="AE52448" s="56"/>
    </row>
    <row r="52449" spans="1:31" x14ac:dyDescent="0.25">
      <c r="A52449" s="41">
        <v>0</v>
      </c>
      <c r="C52449" s="56"/>
      <c r="AC52449" s="56"/>
      <c r="AD52449" s="56"/>
      <c r="AE52449" s="56"/>
    </row>
    <row r="52450" spans="1:31" x14ac:dyDescent="0.25">
      <c r="A52450" s="41">
        <v>0</v>
      </c>
      <c r="C52450" s="56"/>
      <c r="AC52450" s="56"/>
      <c r="AD52450" s="56"/>
      <c r="AE52450" s="56"/>
    </row>
    <row r="52451" spans="1:31" x14ac:dyDescent="0.25">
      <c r="A52451" s="41">
        <v>0</v>
      </c>
      <c r="C52451" s="56"/>
      <c r="AC52451" s="56"/>
      <c r="AD52451" s="56"/>
      <c r="AE52451" s="56"/>
    </row>
    <row r="52452" spans="1:31" x14ac:dyDescent="0.25">
      <c r="A52452" s="41">
        <v>0</v>
      </c>
      <c r="C52452" s="56"/>
      <c r="AC52452" s="56"/>
      <c r="AD52452" s="56"/>
      <c r="AE52452" s="56"/>
    </row>
    <row r="52453" spans="1:31" x14ac:dyDescent="0.25">
      <c r="A52453" s="41">
        <v>0</v>
      </c>
      <c r="C52453" s="56"/>
      <c r="AC52453" s="56"/>
      <c r="AD52453" s="56"/>
      <c r="AE52453" s="56"/>
    </row>
    <row r="52454" spans="1:31" x14ac:dyDescent="0.25">
      <c r="A52454" s="41">
        <v>0</v>
      </c>
      <c r="C52454" s="56"/>
      <c r="AC52454" s="56"/>
      <c r="AD52454" s="56"/>
      <c r="AE52454" s="56"/>
    </row>
    <row r="52455" spans="1:31" x14ac:dyDescent="0.25">
      <c r="A52455" s="41">
        <v>0</v>
      </c>
      <c r="C52455" s="56"/>
      <c r="AC52455" s="56"/>
      <c r="AD52455" s="56"/>
      <c r="AE52455" s="56"/>
    </row>
    <row r="52456" spans="1:31" x14ac:dyDescent="0.25">
      <c r="A52456" s="41">
        <v>0</v>
      </c>
      <c r="C52456" s="56"/>
      <c r="AC52456" s="56"/>
      <c r="AD52456" s="56"/>
      <c r="AE52456" s="56"/>
    </row>
    <row r="52457" spans="1:31" x14ac:dyDescent="0.25">
      <c r="A52457" s="41">
        <v>0</v>
      </c>
      <c r="C52457" s="56"/>
      <c r="AC52457" s="56"/>
      <c r="AD52457" s="56"/>
      <c r="AE52457" s="56"/>
    </row>
    <row r="52458" spans="1:31" x14ac:dyDescent="0.25">
      <c r="A52458" s="41">
        <v>0</v>
      </c>
      <c r="C52458" s="56"/>
      <c r="AC52458" s="56"/>
      <c r="AD52458" s="56"/>
      <c r="AE52458" s="56"/>
    </row>
    <row r="52459" spans="1:31" x14ac:dyDescent="0.25">
      <c r="A52459" s="41">
        <v>0</v>
      </c>
      <c r="C52459" s="56"/>
      <c r="AC52459" s="56"/>
      <c r="AD52459" s="56"/>
      <c r="AE52459" s="56"/>
    </row>
    <row r="52460" spans="1:31" x14ac:dyDescent="0.25">
      <c r="A52460" s="41">
        <v>0</v>
      </c>
      <c r="C52460" s="56"/>
      <c r="AC52460" s="56"/>
      <c r="AD52460" s="56"/>
      <c r="AE52460" s="56"/>
    </row>
    <row r="52461" spans="1:31" x14ac:dyDescent="0.25">
      <c r="A52461" s="41">
        <v>0</v>
      </c>
      <c r="C52461" s="56"/>
      <c r="AC52461" s="56"/>
      <c r="AD52461" s="56"/>
      <c r="AE52461" s="56"/>
    </row>
    <row r="52462" spans="1:31" x14ac:dyDescent="0.25">
      <c r="A52462" s="41">
        <v>0</v>
      </c>
      <c r="C52462" s="56"/>
      <c r="AC52462" s="56"/>
      <c r="AD52462" s="56"/>
      <c r="AE52462" s="56"/>
    </row>
    <row r="52463" spans="1:31" x14ac:dyDescent="0.25">
      <c r="A52463" s="41">
        <v>0</v>
      </c>
      <c r="C52463" s="56"/>
      <c r="AC52463" s="56"/>
      <c r="AD52463" s="56"/>
      <c r="AE52463" s="56"/>
    </row>
    <row r="52464" spans="1:31" x14ac:dyDescent="0.25">
      <c r="A52464" s="41">
        <v>0</v>
      </c>
      <c r="C52464" s="56"/>
      <c r="AC52464" s="56"/>
      <c r="AD52464" s="56"/>
      <c r="AE52464" s="56"/>
    </row>
    <row r="52465" spans="1:31" x14ac:dyDescent="0.25">
      <c r="A52465" s="41">
        <v>0</v>
      </c>
      <c r="C52465" s="56"/>
      <c r="AC52465" s="56"/>
      <c r="AD52465" s="56"/>
      <c r="AE52465" s="56"/>
    </row>
    <row r="52466" spans="1:31" x14ac:dyDescent="0.25">
      <c r="A52466" s="41">
        <v>0</v>
      </c>
      <c r="C52466" s="56"/>
      <c r="AC52466" s="56"/>
      <c r="AD52466" s="56"/>
      <c r="AE52466" s="56"/>
    </row>
    <row r="52467" spans="1:31" x14ac:dyDescent="0.25">
      <c r="A52467" s="41">
        <v>0</v>
      </c>
      <c r="C52467" s="56"/>
      <c r="AC52467" s="56"/>
      <c r="AD52467" s="56"/>
      <c r="AE52467" s="56"/>
    </row>
    <row r="52468" spans="1:31" x14ac:dyDescent="0.25">
      <c r="A52468" s="41">
        <v>0</v>
      </c>
      <c r="C52468" s="56"/>
      <c r="AC52468" s="56"/>
      <c r="AD52468" s="56"/>
      <c r="AE52468" s="56"/>
    </row>
    <row r="52469" spans="1:31" x14ac:dyDescent="0.25">
      <c r="A52469" s="41">
        <v>0</v>
      </c>
      <c r="C52469" s="56"/>
      <c r="AC52469" s="56"/>
      <c r="AD52469" s="56"/>
      <c r="AE52469" s="56"/>
    </row>
    <row r="52470" spans="1:31" x14ac:dyDescent="0.25">
      <c r="A52470" s="41">
        <v>0</v>
      </c>
      <c r="C52470" s="56"/>
      <c r="AC52470" s="56"/>
      <c r="AD52470" s="56"/>
      <c r="AE52470" s="56"/>
    </row>
    <row r="52471" spans="1:31" x14ac:dyDescent="0.25">
      <c r="A52471" s="41">
        <v>0</v>
      </c>
      <c r="C52471" s="56"/>
      <c r="AC52471" s="56"/>
      <c r="AD52471" s="56"/>
      <c r="AE52471" s="56"/>
    </row>
    <row r="52472" spans="1:31" x14ac:dyDescent="0.25">
      <c r="A52472" s="41">
        <v>0</v>
      </c>
      <c r="C52472" s="56"/>
      <c r="AC52472" s="56"/>
      <c r="AD52472" s="56"/>
      <c r="AE52472" s="56"/>
    </row>
    <row r="52473" spans="1:31" x14ac:dyDescent="0.25">
      <c r="A52473" s="41">
        <v>0</v>
      </c>
      <c r="C52473" s="56"/>
      <c r="AC52473" s="56"/>
      <c r="AD52473" s="56"/>
      <c r="AE52473" s="56"/>
    </row>
    <row r="52474" spans="1:31" x14ac:dyDescent="0.25">
      <c r="A52474" s="41">
        <v>0</v>
      </c>
      <c r="C52474" s="56"/>
      <c r="AC52474" s="56"/>
      <c r="AD52474" s="56"/>
      <c r="AE52474" s="56"/>
    </row>
    <row r="52475" spans="1:31" x14ac:dyDescent="0.25">
      <c r="A52475" s="41">
        <v>0</v>
      </c>
      <c r="C52475" s="56"/>
      <c r="AC52475" s="56"/>
      <c r="AD52475" s="56"/>
      <c r="AE52475" s="56"/>
    </row>
    <row r="52476" spans="1:31" x14ac:dyDescent="0.25">
      <c r="A52476" s="41">
        <v>0</v>
      </c>
      <c r="C52476" s="56"/>
      <c r="AC52476" s="56"/>
      <c r="AD52476" s="56"/>
      <c r="AE52476" s="56"/>
    </row>
    <row r="52477" spans="1:31" x14ac:dyDescent="0.25">
      <c r="A52477" s="41">
        <v>0</v>
      </c>
      <c r="C52477" s="56"/>
      <c r="AC52477" s="56"/>
      <c r="AD52477" s="56"/>
      <c r="AE52477" s="56"/>
    </row>
    <row r="52478" spans="1:31" x14ac:dyDescent="0.25">
      <c r="A52478" s="41">
        <v>0</v>
      </c>
      <c r="C52478" s="56"/>
      <c r="AC52478" s="56"/>
      <c r="AD52478" s="56"/>
      <c r="AE52478" s="56"/>
    </row>
    <row r="52479" spans="1:31" x14ac:dyDescent="0.25">
      <c r="A52479" s="41">
        <v>0</v>
      </c>
      <c r="C52479" s="56"/>
      <c r="AC52479" s="56"/>
      <c r="AD52479" s="56"/>
      <c r="AE52479" s="56"/>
    </row>
    <row r="52480" spans="1:31" x14ac:dyDescent="0.25">
      <c r="A52480" s="41">
        <v>0</v>
      </c>
      <c r="C52480" s="56"/>
      <c r="AC52480" s="56"/>
      <c r="AD52480" s="56"/>
      <c r="AE52480" s="56"/>
    </row>
    <row r="52481" spans="1:31" x14ac:dyDescent="0.25">
      <c r="A52481" s="41">
        <v>0</v>
      </c>
      <c r="C52481" s="56"/>
      <c r="AC52481" s="56"/>
      <c r="AD52481" s="56"/>
      <c r="AE52481" s="56"/>
    </row>
    <row r="52482" spans="1:31" x14ac:dyDescent="0.25">
      <c r="A52482" s="41">
        <v>0</v>
      </c>
      <c r="C52482" s="56"/>
      <c r="AC52482" s="56"/>
      <c r="AD52482" s="56"/>
      <c r="AE52482" s="56"/>
    </row>
    <row r="52483" spans="1:31" x14ac:dyDescent="0.25">
      <c r="A52483" s="41">
        <v>0</v>
      </c>
      <c r="C52483" s="56"/>
      <c r="AC52483" s="56"/>
      <c r="AD52483" s="56"/>
      <c r="AE52483" s="56"/>
    </row>
    <row r="52484" spans="1:31" x14ac:dyDescent="0.25">
      <c r="A52484" s="41">
        <v>0</v>
      </c>
      <c r="C52484" s="56"/>
      <c r="AC52484" s="56"/>
      <c r="AD52484" s="56"/>
      <c r="AE52484" s="56"/>
    </row>
    <row r="52485" spans="1:31" x14ac:dyDescent="0.25">
      <c r="A52485" s="41">
        <v>0</v>
      </c>
      <c r="C52485" s="56"/>
      <c r="AC52485" s="56"/>
      <c r="AD52485" s="56"/>
      <c r="AE52485" s="56"/>
    </row>
    <row r="52486" spans="1:31" x14ac:dyDescent="0.25">
      <c r="A52486" s="41">
        <v>0</v>
      </c>
      <c r="C52486" s="56"/>
      <c r="AC52486" s="56"/>
      <c r="AD52486" s="56"/>
      <c r="AE52486" s="56"/>
    </row>
    <row r="52487" spans="1:31" x14ac:dyDescent="0.25">
      <c r="A52487" s="41">
        <v>0</v>
      </c>
      <c r="C52487" s="56"/>
      <c r="AC52487" s="56"/>
      <c r="AD52487" s="56"/>
      <c r="AE52487" s="56"/>
    </row>
    <row r="52488" spans="1:31" x14ac:dyDescent="0.25">
      <c r="A52488" s="41">
        <v>0</v>
      </c>
      <c r="C52488" s="56"/>
      <c r="AC52488" s="56"/>
      <c r="AD52488" s="56"/>
      <c r="AE52488" s="56"/>
    </row>
    <row r="52489" spans="1:31" x14ac:dyDescent="0.25">
      <c r="A52489" s="41">
        <v>0</v>
      </c>
      <c r="C52489" s="56"/>
      <c r="AC52489" s="56"/>
      <c r="AD52489" s="56"/>
      <c r="AE52489" s="56"/>
    </row>
    <row r="52490" spans="1:31" x14ac:dyDescent="0.25">
      <c r="A52490" s="41">
        <v>0</v>
      </c>
      <c r="C52490" s="56"/>
      <c r="AC52490" s="56"/>
      <c r="AD52490" s="56"/>
      <c r="AE52490" s="56"/>
    </row>
    <row r="52491" spans="1:31" x14ac:dyDescent="0.25">
      <c r="A52491" s="41">
        <v>0</v>
      </c>
      <c r="C52491" s="56"/>
      <c r="AC52491" s="56"/>
      <c r="AD52491" s="56"/>
      <c r="AE52491" s="56"/>
    </row>
    <row r="52492" spans="1:31" x14ac:dyDescent="0.25">
      <c r="A52492" s="41">
        <v>0</v>
      </c>
      <c r="C52492" s="56"/>
      <c r="AC52492" s="56"/>
      <c r="AD52492" s="56"/>
      <c r="AE52492" s="56"/>
    </row>
    <row r="52493" spans="1:31" x14ac:dyDescent="0.25">
      <c r="A52493" s="41">
        <v>0</v>
      </c>
      <c r="C52493" s="56"/>
      <c r="AC52493" s="56"/>
      <c r="AD52493" s="56"/>
      <c r="AE52493" s="56"/>
    </row>
    <row r="52494" spans="1:31" x14ac:dyDescent="0.25">
      <c r="A52494" s="41">
        <v>0</v>
      </c>
      <c r="C52494" s="56"/>
      <c r="AC52494" s="56"/>
      <c r="AD52494" s="56"/>
      <c r="AE52494" s="56"/>
    </row>
    <row r="52495" spans="1:31" x14ac:dyDescent="0.25">
      <c r="A52495" s="41">
        <v>0</v>
      </c>
      <c r="C52495" s="56"/>
      <c r="AC52495" s="56"/>
      <c r="AD52495" s="56"/>
      <c r="AE52495" s="56"/>
    </row>
    <row r="52496" spans="1:31" x14ac:dyDescent="0.25">
      <c r="A52496" s="41">
        <v>0</v>
      </c>
      <c r="C52496" s="56"/>
      <c r="AC52496" s="56"/>
      <c r="AD52496" s="56"/>
      <c r="AE52496" s="56"/>
    </row>
    <row r="52497" spans="1:31" x14ac:dyDescent="0.25">
      <c r="A52497" s="41">
        <v>0</v>
      </c>
      <c r="C52497" s="56"/>
      <c r="AC52497" s="56"/>
      <c r="AD52497" s="56"/>
      <c r="AE52497" s="56"/>
    </row>
    <row r="52498" spans="1:31" x14ac:dyDescent="0.25">
      <c r="A52498" s="41">
        <v>0</v>
      </c>
      <c r="C52498" s="56"/>
      <c r="AC52498" s="56"/>
      <c r="AD52498" s="56"/>
      <c r="AE52498" s="56"/>
    </row>
    <row r="52499" spans="1:31" x14ac:dyDescent="0.25">
      <c r="A52499" s="41">
        <v>0</v>
      </c>
      <c r="C52499" s="56"/>
      <c r="AC52499" s="56"/>
      <c r="AD52499" s="56"/>
      <c r="AE52499" s="56"/>
    </row>
    <row r="52500" spans="1:31" x14ac:dyDescent="0.25">
      <c r="A52500" s="41">
        <v>0</v>
      </c>
      <c r="C52500" s="56"/>
      <c r="AC52500" s="56"/>
      <c r="AD52500" s="56"/>
      <c r="AE52500" s="56"/>
    </row>
    <row r="52501" spans="1:31" x14ac:dyDescent="0.25">
      <c r="A52501" s="41">
        <v>0</v>
      </c>
      <c r="C52501" s="56"/>
      <c r="AC52501" s="56"/>
      <c r="AD52501" s="56"/>
      <c r="AE52501" s="56"/>
    </row>
    <row r="52502" spans="1:31" x14ac:dyDescent="0.25">
      <c r="A52502" s="41">
        <v>0</v>
      </c>
      <c r="C52502" s="56"/>
      <c r="AC52502" s="56"/>
      <c r="AD52502" s="56"/>
      <c r="AE52502" s="56"/>
    </row>
    <row r="52503" spans="1:31" x14ac:dyDescent="0.25">
      <c r="A52503" s="41">
        <v>0</v>
      </c>
      <c r="C52503" s="56"/>
      <c r="AC52503" s="56"/>
      <c r="AD52503" s="56"/>
      <c r="AE52503" s="56"/>
    </row>
    <row r="52504" spans="1:31" x14ac:dyDescent="0.25">
      <c r="A52504" s="41">
        <v>0</v>
      </c>
      <c r="C52504" s="56"/>
      <c r="AC52504" s="56"/>
      <c r="AD52504" s="56"/>
      <c r="AE52504" s="56"/>
    </row>
    <row r="52505" spans="1:31" x14ac:dyDescent="0.25">
      <c r="A52505" s="41">
        <v>0</v>
      </c>
      <c r="C52505" s="56"/>
      <c r="AC52505" s="56"/>
      <c r="AD52505" s="56"/>
      <c r="AE52505" s="56"/>
    </row>
    <row r="52506" spans="1:31" x14ac:dyDescent="0.25">
      <c r="A52506" s="41">
        <v>0</v>
      </c>
      <c r="C52506" s="56"/>
      <c r="AC52506" s="56"/>
      <c r="AD52506" s="56"/>
      <c r="AE52506" s="56"/>
    </row>
    <row r="52507" spans="1:31" x14ac:dyDescent="0.25">
      <c r="A52507" s="41">
        <v>0</v>
      </c>
      <c r="C52507" s="56"/>
      <c r="AC52507" s="56"/>
      <c r="AD52507" s="56"/>
      <c r="AE52507" s="56"/>
    </row>
    <row r="52508" spans="1:31" x14ac:dyDescent="0.25">
      <c r="A52508" s="41">
        <v>0</v>
      </c>
      <c r="C52508" s="56"/>
      <c r="AC52508" s="56"/>
      <c r="AD52508" s="56"/>
      <c r="AE52508" s="56"/>
    </row>
    <row r="52509" spans="1:31" x14ac:dyDescent="0.25">
      <c r="A52509" s="41">
        <v>0</v>
      </c>
      <c r="C52509" s="56"/>
      <c r="AC52509" s="56"/>
      <c r="AD52509" s="56"/>
      <c r="AE52509" s="56"/>
    </row>
    <row r="52510" spans="1:31" x14ac:dyDescent="0.25">
      <c r="A52510" s="41">
        <v>0</v>
      </c>
      <c r="C52510" s="56"/>
      <c r="AC52510" s="56"/>
      <c r="AD52510" s="56"/>
      <c r="AE52510" s="56"/>
    </row>
    <row r="52511" spans="1:31" x14ac:dyDescent="0.25">
      <c r="A52511" s="41">
        <v>0</v>
      </c>
      <c r="C52511" s="56"/>
      <c r="AC52511" s="56"/>
      <c r="AD52511" s="56"/>
      <c r="AE52511" s="56"/>
    </row>
    <row r="52512" spans="1:31" x14ac:dyDescent="0.25">
      <c r="A52512" s="41">
        <v>0</v>
      </c>
      <c r="C52512" s="56"/>
      <c r="AC52512" s="56"/>
      <c r="AD52512" s="56"/>
      <c r="AE52512" s="56"/>
    </row>
    <row r="52513" spans="1:31" x14ac:dyDescent="0.25">
      <c r="A52513" s="41">
        <v>0</v>
      </c>
      <c r="C52513" s="56"/>
      <c r="AC52513" s="56"/>
      <c r="AD52513" s="56"/>
      <c r="AE52513" s="56"/>
    </row>
    <row r="52514" spans="1:31" x14ac:dyDescent="0.25">
      <c r="A52514" s="41">
        <v>0</v>
      </c>
      <c r="C52514" s="56"/>
      <c r="AC52514" s="56"/>
      <c r="AD52514" s="56"/>
      <c r="AE52514" s="56"/>
    </row>
    <row r="52515" spans="1:31" x14ac:dyDescent="0.25">
      <c r="A52515" s="41">
        <v>0</v>
      </c>
      <c r="C52515" s="56"/>
      <c r="AC52515" s="56"/>
      <c r="AD52515" s="56"/>
      <c r="AE52515" s="56"/>
    </row>
    <row r="52516" spans="1:31" x14ac:dyDescent="0.25">
      <c r="A52516" s="41">
        <v>0</v>
      </c>
      <c r="C52516" s="56"/>
      <c r="AC52516" s="56"/>
      <c r="AD52516" s="56"/>
      <c r="AE52516" s="56"/>
    </row>
    <row r="52517" spans="1:31" x14ac:dyDescent="0.25">
      <c r="A52517" s="41">
        <v>0</v>
      </c>
      <c r="C52517" s="56"/>
      <c r="AC52517" s="56"/>
      <c r="AD52517" s="56"/>
      <c r="AE52517" s="56"/>
    </row>
    <row r="52518" spans="1:31" x14ac:dyDescent="0.25">
      <c r="A52518" s="41">
        <v>0</v>
      </c>
      <c r="C52518" s="56"/>
      <c r="AC52518" s="56"/>
      <c r="AD52518" s="56"/>
      <c r="AE52518" s="56"/>
    </row>
    <row r="52519" spans="1:31" x14ac:dyDescent="0.25">
      <c r="A52519" s="41">
        <v>0</v>
      </c>
      <c r="C52519" s="56"/>
      <c r="AC52519" s="56"/>
      <c r="AD52519" s="56"/>
      <c r="AE52519" s="56"/>
    </row>
    <row r="52520" spans="1:31" x14ac:dyDescent="0.25">
      <c r="A52520" s="41">
        <v>0</v>
      </c>
      <c r="C52520" s="56"/>
      <c r="AC52520" s="56"/>
      <c r="AD52520" s="56"/>
      <c r="AE52520" s="56"/>
    </row>
    <row r="52521" spans="1:31" x14ac:dyDescent="0.25">
      <c r="A52521" s="41">
        <v>0</v>
      </c>
      <c r="C52521" s="56"/>
      <c r="AC52521" s="56"/>
      <c r="AD52521" s="56"/>
      <c r="AE52521" s="56"/>
    </row>
    <row r="52522" spans="1:31" x14ac:dyDescent="0.25">
      <c r="A52522" s="41">
        <v>0</v>
      </c>
      <c r="C52522" s="56"/>
      <c r="AC52522" s="56"/>
      <c r="AD52522" s="56"/>
      <c r="AE52522" s="56"/>
    </row>
    <row r="52523" spans="1:31" x14ac:dyDescent="0.25">
      <c r="A52523" s="41">
        <v>0</v>
      </c>
      <c r="C52523" s="56"/>
      <c r="AC52523" s="56"/>
      <c r="AD52523" s="56"/>
      <c r="AE52523" s="56"/>
    </row>
    <row r="52524" spans="1:31" x14ac:dyDescent="0.25">
      <c r="A52524" s="41">
        <v>0</v>
      </c>
      <c r="C52524" s="56"/>
      <c r="AC52524" s="56"/>
      <c r="AD52524" s="56"/>
      <c r="AE52524" s="56"/>
    </row>
    <row r="52525" spans="1:31" x14ac:dyDescent="0.25">
      <c r="A52525" s="41">
        <v>0</v>
      </c>
      <c r="C52525" s="56"/>
      <c r="AC52525" s="56"/>
      <c r="AD52525" s="56"/>
      <c r="AE52525" s="56"/>
    </row>
    <row r="52526" spans="1:31" x14ac:dyDescent="0.25">
      <c r="A52526" s="41">
        <v>0</v>
      </c>
      <c r="C52526" s="56"/>
      <c r="AC52526" s="56"/>
      <c r="AD52526" s="56"/>
      <c r="AE52526" s="56"/>
    </row>
    <row r="52527" spans="1:31" x14ac:dyDescent="0.25">
      <c r="A52527" s="41">
        <v>0</v>
      </c>
      <c r="C52527" s="56"/>
      <c r="AC52527" s="56"/>
      <c r="AD52527" s="56"/>
      <c r="AE52527" s="56"/>
    </row>
    <row r="52528" spans="1:31" x14ac:dyDescent="0.25">
      <c r="A52528" s="41">
        <v>0</v>
      </c>
      <c r="C52528" s="56"/>
      <c r="AC52528" s="56"/>
      <c r="AD52528" s="56"/>
      <c r="AE52528" s="56"/>
    </row>
    <row r="52529" spans="1:31" x14ac:dyDescent="0.25">
      <c r="A52529" s="41">
        <v>0</v>
      </c>
      <c r="C52529" s="56"/>
      <c r="AC52529" s="56"/>
      <c r="AD52529" s="56"/>
      <c r="AE52529" s="56"/>
    </row>
    <row r="52530" spans="1:31" x14ac:dyDescent="0.25">
      <c r="A52530" s="41">
        <v>0</v>
      </c>
      <c r="C52530" s="56"/>
      <c r="AC52530" s="56"/>
      <c r="AD52530" s="56"/>
      <c r="AE52530" s="56"/>
    </row>
    <row r="52531" spans="1:31" x14ac:dyDescent="0.25">
      <c r="A52531" s="41">
        <v>0</v>
      </c>
      <c r="C52531" s="56"/>
      <c r="AC52531" s="56"/>
      <c r="AD52531" s="56"/>
      <c r="AE52531" s="56"/>
    </row>
    <row r="52532" spans="1:31" x14ac:dyDescent="0.25">
      <c r="A52532" s="41">
        <v>0</v>
      </c>
      <c r="C52532" s="56"/>
      <c r="AC52532" s="56"/>
      <c r="AD52532" s="56"/>
      <c r="AE52532" s="56"/>
    </row>
    <row r="52533" spans="1:31" x14ac:dyDescent="0.25">
      <c r="A52533" s="41">
        <v>0</v>
      </c>
      <c r="C52533" s="56"/>
      <c r="AC52533" s="56"/>
      <c r="AD52533" s="56"/>
      <c r="AE52533" s="56"/>
    </row>
    <row r="52534" spans="1:31" x14ac:dyDescent="0.25">
      <c r="A52534" s="41">
        <v>0</v>
      </c>
      <c r="C52534" s="56"/>
      <c r="AC52534" s="56"/>
      <c r="AD52534" s="56"/>
      <c r="AE52534" s="56"/>
    </row>
    <row r="52535" spans="1:31" x14ac:dyDescent="0.25">
      <c r="A52535" s="41">
        <v>0</v>
      </c>
      <c r="C52535" s="56"/>
      <c r="AC52535" s="56"/>
      <c r="AD52535" s="56"/>
      <c r="AE52535" s="56"/>
    </row>
    <row r="52536" spans="1:31" x14ac:dyDescent="0.25">
      <c r="A52536" s="41">
        <v>0</v>
      </c>
      <c r="C52536" s="56"/>
      <c r="AC52536" s="56"/>
      <c r="AD52536" s="56"/>
      <c r="AE52536" s="56"/>
    </row>
    <row r="52537" spans="1:31" x14ac:dyDescent="0.25">
      <c r="A52537" s="41">
        <v>0</v>
      </c>
      <c r="C52537" s="56"/>
      <c r="AC52537" s="56"/>
      <c r="AD52537" s="56"/>
      <c r="AE52537" s="56"/>
    </row>
    <row r="52538" spans="1:31" x14ac:dyDescent="0.25">
      <c r="A52538" s="41">
        <v>0</v>
      </c>
      <c r="C52538" s="56"/>
      <c r="AC52538" s="56"/>
      <c r="AD52538" s="56"/>
      <c r="AE52538" s="56"/>
    </row>
    <row r="52539" spans="1:31" x14ac:dyDescent="0.25">
      <c r="A52539" s="41">
        <v>0</v>
      </c>
      <c r="C52539" s="56"/>
      <c r="AC52539" s="56"/>
      <c r="AD52539" s="56"/>
      <c r="AE52539" s="56"/>
    </row>
    <row r="52540" spans="1:31" x14ac:dyDescent="0.25">
      <c r="A52540" s="41">
        <v>0</v>
      </c>
      <c r="C52540" s="56"/>
      <c r="AC52540" s="56"/>
      <c r="AD52540" s="56"/>
      <c r="AE52540" s="56"/>
    </row>
    <row r="52541" spans="1:31" x14ac:dyDescent="0.25">
      <c r="A52541" s="41">
        <v>0</v>
      </c>
      <c r="C52541" s="56"/>
      <c r="AC52541" s="56"/>
      <c r="AD52541" s="56"/>
      <c r="AE52541" s="56"/>
    </row>
    <row r="52542" spans="1:31" x14ac:dyDescent="0.25">
      <c r="A52542" s="41">
        <v>0</v>
      </c>
      <c r="C52542" s="56"/>
      <c r="AC52542" s="56"/>
      <c r="AD52542" s="56"/>
      <c r="AE52542" s="56"/>
    </row>
    <row r="52543" spans="1:31" x14ac:dyDescent="0.25">
      <c r="A52543" s="41">
        <v>0</v>
      </c>
      <c r="C52543" s="56"/>
      <c r="AC52543" s="56"/>
      <c r="AD52543" s="56"/>
      <c r="AE52543" s="56"/>
    </row>
    <row r="52544" spans="1:31" x14ac:dyDescent="0.25">
      <c r="A52544" s="41">
        <v>0</v>
      </c>
      <c r="C52544" s="56"/>
      <c r="AC52544" s="56"/>
      <c r="AD52544" s="56"/>
      <c r="AE52544" s="56"/>
    </row>
    <row r="52545" spans="1:31" x14ac:dyDescent="0.25">
      <c r="A52545" s="41">
        <v>0</v>
      </c>
      <c r="C52545" s="56"/>
      <c r="AC52545" s="56"/>
      <c r="AD52545" s="56"/>
      <c r="AE52545" s="56"/>
    </row>
    <row r="52546" spans="1:31" x14ac:dyDescent="0.25">
      <c r="A52546" s="41">
        <v>0</v>
      </c>
      <c r="C52546" s="56"/>
      <c r="AC52546" s="56"/>
      <c r="AD52546" s="56"/>
      <c r="AE52546" s="56"/>
    </row>
    <row r="52547" spans="1:31" x14ac:dyDescent="0.25">
      <c r="A52547" s="41">
        <v>0</v>
      </c>
      <c r="C52547" s="56"/>
      <c r="AC52547" s="56"/>
      <c r="AD52547" s="56"/>
      <c r="AE52547" s="56"/>
    </row>
    <row r="52548" spans="1:31" x14ac:dyDescent="0.25">
      <c r="A52548" s="41">
        <v>0</v>
      </c>
      <c r="C52548" s="56"/>
      <c r="AC52548" s="56"/>
      <c r="AD52548" s="56"/>
      <c r="AE52548" s="56"/>
    </row>
    <row r="52549" spans="1:31" x14ac:dyDescent="0.25">
      <c r="A52549" s="41">
        <v>0</v>
      </c>
      <c r="C52549" s="56"/>
      <c r="AC52549" s="56"/>
      <c r="AD52549" s="56"/>
      <c r="AE52549" s="56"/>
    </row>
    <row r="52550" spans="1:31" x14ac:dyDescent="0.25">
      <c r="A52550" s="41">
        <v>0</v>
      </c>
      <c r="C52550" s="56"/>
      <c r="AC52550" s="56"/>
      <c r="AD52550" s="56"/>
      <c r="AE52550" s="56"/>
    </row>
    <row r="52551" spans="1:31" x14ac:dyDescent="0.25">
      <c r="A52551" s="41">
        <v>0</v>
      </c>
      <c r="C52551" s="56"/>
      <c r="AC52551" s="56"/>
      <c r="AD52551" s="56"/>
      <c r="AE52551" s="56"/>
    </row>
    <row r="52552" spans="1:31" x14ac:dyDescent="0.25">
      <c r="A52552" s="41">
        <v>0</v>
      </c>
      <c r="C52552" s="56"/>
      <c r="AC52552" s="56"/>
      <c r="AD52552" s="56"/>
      <c r="AE52552" s="56"/>
    </row>
    <row r="52553" spans="1:31" x14ac:dyDescent="0.25">
      <c r="A52553" s="41">
        <v>0</v>
      </c>
      <c r="C52553" s="56"/>
      <c r="AC52553" s="56"/>
      <c r="AD52553" s="56"/>
      <c r="AE52553" s="56"/>
    </row>
    <row r="52554" spans="1:31" x14ac:dyDescent="0.25">
      <c r="A52554" s="41">
        <v>0</v>
      </c>
      <c r="C52554" s="56"/>
      <c r="AC52554" s="56"/>
      <c r="AD52554" s="56"/>
      <c r="AE52554" s="56"/>
    </row>
    <row r="52555" spans="1:31" x14ac:dyDescent="0.25">
      <c r="A52555" s="41">
        <v>0</v>
      </c>
      <c r="C52555" s="56"/>
      <c r="AC52555" s="56"/>
      <c r="AD52555" s="56"/>
      <c r="AE52555" s="56"/>
    </row>
    <row r="52556" spans="1:31" x14ac:dyDescent="0.25">
      <c r="A52556" s="41">
        <v>0</v>
      </c>
      <c r="C52556" s="56"/>
      <c r="AC52556" s="56"/>
      <c r="AD52556" s="56"/>
      <c r="AE52556" s="56"/>
    </row>
    <row r="52557" spans="1:31" x14ac:dyDescent="0.25">
      <c r="A52557" s="41">
        <v>0</v>
      </c>
      <c r="C52557" s="56"/>
      <c r="AC52557" s="56"/>
      <c r="AD52557" s="56"/>
      <c r="AE52557" s="56"/>
    </row>
    <row r="52558" spans="1:31" x14ac:dyDescent="0.25">
      <c r="A52558" s="41">
        <v>0</v>
      </c>
      <c r="C52558" s="56"/>
      <c r="AC52558" s="56"/>
      <c r="AD52558" s="56"/>
      <c r="AE52558" s="56"/>
    </row>
    <row r="52559" spans="1:31" x14ac:dyDescent="0.25">
      <c r="A52559" s="41">
        <v>0</v>
      </c>
      <c r="C52559" s="56"/>
      <c r="AC52559" s="56"/>
      <c r="AD52559" s="56"/>
      <c r="AE52559" s="56"/>
    </row>
    <row r="52560" spans="1:31" x14ac:dyDescent="0.25">
      <c r="A52560" s="41">
        <v>0</v>
      </c>
      <c r="C52560" s="56"/>
      <c r="AC52560" s="56"/>
      <c r="AD52560" s="56"/>
      <c r="AE52560" s="56"/>
    </row>
    <row r="52561" spans="1:31" x14ac:dyDescent="0.25">
      <c r="A52561" s="41">
        <v>0</v>
      </c>
      <c r="C52561" s="56"/>
      <c r="AC52561" s="56"/>
      <c r="AD52561" s="56"/>
      <c r="AE52561" s="56"/>
    </row>
    <row r="52562" spans="1:31" x14ac:dyDescent="0.25">
      <c r="A52562" s="41">
        <v>0</v>
      </c>
      <c r="C52562" s="56"/>
      <c r="AC52562" s="56"/>
      <c r="AD52562" s="56"/>
      <c r="AE52562" s="56"/>
    </row>
    <row r="52563" spans="1:31" x14ac:dyDescent="0.25">
      <c r="A52563" s="41">
        <v>0</v>
      </c>
      <c r="C52563" s="56"/>
      <c r="AC52563" s="56"/>
      <c r="AD52563" s="56"/>
      <c r="AE52563" s="56"/>
    </row>
    <row r="52564" spans="1:31" x14ac:dyDescent="0.25">
      <c r="A52564" s="41">
        <v>0</v>
      </c>
      <c r="C52564" s="56"/>
      <c r="AC52564" s="56"/>
      <c r="AD52564" s="56"/>
      <c r="AE52564" s="56"/>
    </row>
    <row r="52565" spans="1:31" x14ac:dyDescent="0.25">
      <c r="A52565" s="41">
        <v>0</v>
      </c>
      <c r="C52565" s="56"/>
      <c r="AC52565" s="56"/>
      <c r="AD52565" s="56"/>
      <c r="AE52565" s="56"/>
    </row>
    <row r="52566" spans="1:31" x14ac:dyDescent="0.25">
      <c r="A52566" s="41">
        <v>0</v>
      </c>
      <c r="C52566" s="56"/>
      <c r="AC52566" s="56"/>
      <c r="AD52566" s="56"/>
      <c r="AE52566" s="56"/>
    </row>
    <row r="52567" spans="1:31" x14ac:dyDescent="0.25">
      <c r="A52567" s="41">
        <v>0</v>
      </c>
      <c r="C52567" s="56"/>
      <c r="AC52567" s="56"/>
      <c r="AD52567" s="56"/>
      <c r="AE52567" s="56"/>
    </row>
    <row r="52568" spans="1:31" x14ac:dyDescent="0.25">
      <c r="A52568" s="41">
        <v>0</v>
      </c>
      <c r="C52568" s="56"/>
      <c r="AC52568" s="56"/>
      <c r="AD52568" s="56"/>
      <c r="AE52568" s="56"/>
    </row>
    <row r="52569" spans="1:31" x14ac:dyDescent="0.25">
      <c r="A52569" s="41">
        <v>0</v>
      </c>
      <c r="C52569" s="56"/>
      <c r="AC52569" s="56"/>
      <c r="AD52569" s="56"/>
      <c r="AE52569" s="56"/>
    </row>
    <row r="52570" spans="1:31" x14ac:dyDescent="0.25">
      <c r="A52570" s="41">
        <v>0</v>
      </c>
      <c r="C52570" s="56"/>
      <c r="AC52570" s="56"/>
      <c r="AD52570" s="56"/>
      <c r="AE52570" s="56"/>
    </row>
    <row r="52571" spans="1:31" x14ac:dyDescent="0.25">
      <c r="A52571" s="41">
        <v>0</v>
      </c>
      <c r="C52571" s="56"/>
      <c r="AC52571" s="56"/>
      <c r="AD52571" s="56"/>
      <c r="AE52571" s="56"/>
    </row>
    <row r="52572" spans="1:31" x14ac:dyDescent="0.25">
      <c r="A52572" s="41">
        <v>0</v>
      </c>
      <c r="C52572" s="56"/>
      <c r="AC52572" s="56"/>
      <c r="AD52572" s="56"/>
      <c r="AE52572" s="56"/>
    </row>
    <row r="52573" spans="1:31" x14ac:dyDescent="0.25">
      <c r="A52573" s="41">
        <v>0</v>
      </c>
      <c r="C52573" s="56"/>
      <c r="AC52573" s="56"/>
      <c r="AD52573" s="56"/>
      <c r="AE52573" s="56"/>
    </row>
    <row r="52574" spans="1:31" x14ac:dyDescent="0.25">
      <c r="A52574" s="41">
        <v>0</v>
      </c>
      <c r="C52574" s="56"/>
      <c r="AC52574" s="56"/>
      <c r="AD52574" s="56"/>
      <c r="AE52574" s="56"/>
    </row>
    <row r="52575" spans="1:31" x14ac:dyDescent="0.25">
      <c r="A52575" s="41">
        <v>0</v>
      </c>
      <c r="C52575" s="56"/>
      <c r="AC52575" s="56"/>
      <c r="AD52575" s="56"/>
      <c r="AE52575" s="56"/>
    </row>
    <row r="52576" spans="1:31" x14ac:dyDescent="0.25">
      <c r="A52576" s="41">
        <v>0</v>
      </c>
      <c r="C52576" s="56"/>
      <c r="AC52576" s="56"/>
      <c r="AD52576" s="56"/>
      <c r="AE52576" s="56"/>
    </row>
    <row r="52577" spans="1:31" x14ac:dyDescent="0.25">
      <c r="A52577" s="41">
        <v>0</v>
      </c>
      <c r="C52577" s="56"/>
      <c r="AC52577" s="56"/>
      <c r="AD52577" s="56"/>
      <c r="AE52577" s="56"/>
    </row>
    <row r="52578" spans="1:31" x14ac:dyDescent="0.25">
      <c r="A52578" s="41">
        <v>0</v>
      </c>
      <c r="C52578" s="56"/>
      <c r="AC52578" s="56"/>
      <c r="AD52578" s="56"/>
      <c r="AE52578" s="56"/>
    </row>
    <row r="52579" spans="1:31" x14ac:dyDescent="0.25">
      <c r="A52579" s="41">
        <v>0</v>
      </c>
      <c r="C52579" s="56"/>
      <c r="AC52579" s="56"/>
      <c r="AD52579" s="56"/>
      <c r="AE52579" s="56"/>
    </row>
    <row r="52580" spans="1:31" x14ac:dyDescent="0.25">
      <c r="A52580" s="41">
        <v>0</v>
      </c>
      <c r="C52580" s="56"/>
      <c r="AC52580" s="56"/>
      <c r="AD52580" s="56"/>
      <c r="AE52580" s="56"/>
    </row>
    <row r="52581" spans="1:31" x14ac:dyDescent="0.25">
      <c r="A52581" s="41">
        <v>0</v>
      </c>
      <c r="C52581" s="56"/>
      <c r="AC52581" s="56"/>
      <c r="AD52581" s="56"/>
      <c r="AE52581" s="56"/>
    </row>
    <row r="52582" spans="1:31" x14ac:dyDescent="0.25">
      <c r="A52582" s="41">
        <v>0</v>
      </c>
      <c r="C52582" s="56"/>
      <c r="AC52582" s="56"/>
      <c r="AD52582" s="56"/>
      <c r="AE52582" s="56"/>
    </row>
    <row r="52583" spans="1:31" x14ac:dyDescent="0.25">
      <c r="A52583" s="41">
        <v>0</v>
      </c>
      <c r="C52583" s="56"/>
      <c r="AC52583" s="56"/>
      <c r="AD52583" s="56"/>
      <c r="AE52583" s="56"/>
    </row>
    <row r="52584" spans="1:31" x14ac:dyDescent="0.25">
      <c r="A52584" s="41">
        <v>0</v>
      </c>
      <c r="C52584" s="56"/>
      <c r="AC52584" s="56"/>
      <c r="AD52584" s="56"/>
      <c r="AE52584" s="56"/>
    </row>
    <row r="52585" spans="1:31" x14ac:dyDescent="0.25">
      <c r="A52585" s="41">
        <v>0</v>
      </c>
      <c r="C52585" s="56"/>
      <c r="AC52585" s="56"/>
      <c r="AD52585" s="56"/>
      <c r="AE52585" s="56"/>
    </row>
    <row r="52586" spans="1:31" x14ac:dyDescent="0.25">
      <c r="A52586" s="41">
        <v>0</v>
      </c>
      <c r="C52586" s="56"/>
      <c r="AC52586" s="56"/>
      <c r="AD52586" s="56"/>
      <c r="AE52586" s="56"/>
    </row>
    <row r="52587" spans="1:31" x14ac:dyDescent="0.25">
      <c r="A52587" s="41">
        <v>0</v>
      </c>
      <c r="C52587" s="56"/>
      <c r="AC52587" s="56"/>
      <c r="AD52587" s="56"/>
      <c r="AE52587" s="56"/>
    </row>
    <row r="52588" spans="1:31" x14ac:dyDescent="0.25">
      <c r="A52588" s="41">
        <v>0</v>
      </c>
      <c r="C52588" s="56"/>
      <c r="AC52588" s="56"/>
      <c r="AD52588" s="56"/>
      <c r="AE52588" s="56"/>
    </row>
    <row r="52589" spans="1:31" x14ac:dyDescent="0.25">
      <c r="A52589" s="41">
        <v>0</v>
      </c>
      <c r="C52589" s="56"/>
      <c r="AC52589" s="56"/>
      <c r="AD52589" s="56"/>
      <c r="AE52589" s="56"/>
    </row>
    <row r="52590" spans="1:31" x14ac:dyDescent="0.25">
      <c r="A52590" s="41">
        <v>0</v>
      </c>
      <c r="C52590" s="56"/>
      <c r="AC52590" s="56"/>
      <c r="AD52590" s="56"/>
      <c r="AE52590" s="56"/>
    </row>
    <row r="52591" spans="1:31" x14ac:dyDescent="0.25">
      <c r="A52591" s="41">
        <v>0</v>
      </c>
      <c r="C52591" s="56"/>
      <c r="AC52591" s="56"/>
      <c r="AD52591" s="56"/>
      <c r="AE52591" s="56"/>
    </row>
    <row r="52592" spans="1:31" x14ac:dyDescent="0.25">
      <c r="A52592" s="41">
        <v>0</v>
      </c>
      <c r="C52592" s="56"/>
      <c r="AC52592" s="56"/>
      <c r="AD52592" s="56"/>
      <c r="AE52592" s="56"/>
    </row>
    <row r="52593" spans="1:31" x14ac:dyDescent="0.25">
      <c r="A52593" s="41">
        <v>0</v>
      </c>
      <c r="C52593" s="56"/>
      <c r="AC52593" s="56"/>
      <c r="AD52593" s="56"/>
      <c r="AE52593" s="56"/>
    </row>
    <row r="52594" spans="1:31" x14ac:dyDescent="0.25">
      <c r="A52594" s="41">
        <v>0</v>
      </c>
      <c r="C52594" s="56"/>
      <c r="AC52594" s="56"/>
      <c r="AD52594" s="56"/>
      <c r="AE52594" s="56"/>
    </row>
    <row r="52595" spans="1:31" x14ac:dyDescent="0.25">
      <c r="A52595" s="41">
        <v>0</v>
      </c>
      <c r="C52595" s="56"/>
      <c r="AC52595" s="56"/>
      <c r="AD52595" s="56"/>
      <c r="AE52595" s="56"/>
    </row>
    <row r="52596" spans="1:31" x14ac:dyDescent="0.25">
      <c r="A52596" s="41">
        <v>0</v>
      </c>
      <c r="C52596" s="56"/>
      <c r="AC52596" s="56"/>
      <c r="AD52596" s="56"/>
      <c r="AE52596" s="56"/>
    </row>
    <row r="52597" spans="1:31" x14ac:dyDescent="0.25">
      <c r="A52597" s="41">
        <v>0</v>
      </c>
      <c r="C52597" s="56"/>
      <c r="AC52597" s="56"/>
      <c r="AD52597" s="56"/>
      <c r="AE52597" s="56"/>
    </row>
    <row r="52598" spans="1:31" x14ac:dyDescent="0.25">
      <c r="A52598" s="41">
        <v>0</v>
      </c>
      <c r="C52598" s="56"/>
      <c r="AC52598" s="56"/>
      <c r="AD52598" s="56"/>
      <c r="AE52598" s="56"/>
    </row>
    <row r="52599" spans="1:31" x14ac:dyDescent="0.25">
      <c r="A52599" s="41">
        <v>0</v>
      </c>
      <c r="C52599" s="56"/>
      <c r="AC52599" s="56"/>
      <c r="AD52599" s="56"/>
      <c r="AE52599" s="56"/>
    </row>
    <row r="52600" spans="1:31" x14ac:dyDescent="0.25">
      <c r="A52600" s="41">
        <v>0</v>
      </c>
      <c r="C52600" s="56"/>
      <c r="AC52600" s="56"/>
      <c r="AD52600" s="56"/>
      <c r="AE52600" s="56"/>
    </row>
    <row r="52601" spans="1:31" x14ac:dyDescent="0.25">
      <c r="A52601" s="41">
        <v>0</v>
      </c>
      <c r="C52601" s="56"/>
      <c r="AC52601" s="56"/>
      <c r="AD52601" s="56"/>
      <c r="AE52601" s="56"/>
    </row>
    <row r="52602" spans="1:31" x14ac:dyDescent="0.25">
      <c r="A52602" s="41">
        <v>0</v>
      </c>
      <c r="C52602" s="56"/>
      <c r="AC52602" s="56"/>
      <c r="AD52602" s="56"/>
      <c r="AE52602" s="56"/>
    </row>
    <row r="52603" spans="1:31" x14ac:dyDescent="0.25">
      <c r="A52603" s="41">
        <v>0</v>
      </c>
      <c r="C52603" s="56"/>
      <c r="AC52603" s="56"/>
      <c r="AD52603" s="56"/>
      <c r="AE52603" s="56"/>
    </row>
    <row r="52604" spans="1:31" x14ac:dyDescent="0.25">
      <c r="A52604" s="41">
        <v>0</v>
      </c>
      <c r="C52604" s="56"/>
      <c r="AC52604" s="56"/>
      <c r="AD52604" s="56"/>
      <c r="AE52604" s="56"/>
    </row>
    <row r="52605" spans="1:31" x14ac:dyDescent="0.25">
      <c r="A52605" s="41">
        <v>0</v>
      </c>
      <c r="C52605" s="56"/>
      <c r="AC52605" s="56"/>
      <c r="AD52605" s="56"/>
      <c r="AE52605" s="56"/>
    </row>
    <row r="52606" spans="1:31" x14ac:dyDescent="0.25">
      <c r="A52606" s="41">
        <v>0</v>
      </c>
      <c r="C52606" s="56"/>
      <c r="AC52606" s="56"/>
      <c r="AD52606" s="56"/>
      <c r="AE52606" s="56"/>
    </row>
    <row r="52607" spans="1:31" x14ac:dyDescent="0.25">
      <c r="A52607" s="41">
        <v>0</v>
      </c>
      <c r="C52607" s="56"/>
      <c r="AC52607" s="56"/>
      <c r="AD52607" s="56"/>
      <c r="AE52607" s="56"/>
    </row>
    <row r="52608" spans="1:31" x14ac:dyDescent="0.25">
      <c r="A52608" s="41">
        <v>0</v>
      </c>
      <c r="C52608" s="56"/>
      <c r="AC52608" s="56"/>
      <c r="AD52608" s="56"/>
      <c r="AE52608" s="56"/>
    </row>
    <row r="52609" spans="1:31" x14ac:dyDescent="0.25">
      <c r="A52609" s="41">
        <v>0</v>
      </c>
      <c r="C52609" s="56"/>
      <c r="AC52609" s="56"/>
      <c r="AD52609" s="56"/>
      <c r="AE52609" s="56"/>
    </row>
    <row r="52610" spans="1:31" x14ac:dyDescent="0.25">
      <c r="A52610" s="41">
        <v>0</v>
      </c>
      <c r="C52610" s="56"/>
      <c r="AC52610" s="56"/>
      <c r="AD52610" s="56"/>
      <c r="AE52610" s="56"/>
    </row>
    <row r="52611" spans="1:31" x14ac:dyDescent="0.25">
      <c r="A52611" s="41">
        <v>0</v>
      </c>
      <c r="C52611" s="56"/>
      <c r="AC52611" s="56"/>
      <c r="AD52611" s="56"/>
      <c r="AE52611" s="56"/>
    </row>
    <row r="52612" spans="1:31" x14ac:dyDescent="0.25">
      <c r="A52612" s="41">
        <v>0</v>
      </c>
      <c r="C52612" s="56"/>
      <c r="AC52612" s="56"/>
      <c r="AD52612" s="56"/>
      <c r="AE52612" s="56"/>
    </row>
    <row r="52613" spans="1:31" x14ac:dyDescent="0.25">
      <c r="A52613" s="41">
        <v>0</v>
      </c>
      <c r="C52613" s="56"/>
      <c r="AC52613" s="56"/>
      <c r="AD52613" s="56"/>
      <c r="AE52613" s="56"/>
    </row>
    <row r="52614" spans="1:31" x14ac:dyDescent="0.25">
      <c r="A52614" s="41">
        <v>0</v>
      </c>
      <c r="C52614" s="56"/>
      <c r="AC52614" s="56"/>
      <c r="AD52614" s="56"/>
      <c r="AE52614" s="56"/>
    </row>
    <row r="52615" spans="1:31" x14ac:dyDescent="0.25">
      <c r="A52615" s="41">
        <v>0</v>
      </c>
      <c r="C52615" s="56"/>
      <c r="AC52615" s="56"/>
      <c r="AD52615" s="56"/>
      <c r="AE52615" s="56"/>
    </row>
    <row r="52616" spans="1:31" x14ac:dyDescent="0.25">
      <c r="A52616" s="41">
        <v>0</v>
      </c>
      <c r="C52616" s="56"/>
      <c r="AC52616" s="56"/>
      <c r="AD52616" s="56"/>
      <c r="AE52616" s="56"/>
    </row>
    <row r="52617" spans="1:31" x14ac:dyDescent="0.25">
      <c r="A52617" s="41">
        <v>0</v>
      </c>
      <c r="C52617" s="56"/>
      <c r="AC52617" s="56"/>
      <c r="AD52617" s="56"/>
      <c r="AE52617" s="56"/>
    </row>
    <row r="52618" spans="1:31" x14ac:dyDescent="0.25">
      <c r="A52618" s="41">
        <v>0</v>
      </c>
      <c r="C52618" s="56"/>
      <c r="AC52618" s="56"/>
      <c r="AD52618" s="56"/>
      <c r="AE52618" s="56"/>
    </row>
    <row r="52619" spans="1:31" x14ac:dyDescent="0.25">
      <c r="A52619" s="41">
        <v>0</v>
      </c>
      <c r="C52619" s="56"/>
      <c r="AC52619" s="56"/>
      <c r="AD52619" s="56"/>
      <c r="AE52619" s="56"/>
    </row>
    <row r="52620" spans="1:31" x14ac:dyDescent="0.25">
      <c r="A52620" s="41">
        <v>0</v>
      </c>
      <c r="C52620" s="56"/>
      <c r="AC52620" s="56"/>
      <c r="AD52620" s="56"/>
      <c r="AE52620" s="56"/>
    </row>
    <row r="52621" spans="1:31" x14ac:dyDescent="0.25">
      <c r="A52621" s="41">
        <v>0</v>
      </c>
      <c r="C52621" s="56"/>
      <c r="AC52621" s="56"/>
      <c r="AD52621" s="56"/>
      <c r="AE52621" s="56"/>
    </row>
    <row r="52622" spans="1:31" x14ac:dyDescent="0.25">
      <c r="A52622" s="41">
        <v>0</v>
      </c>
      <c r="C52622" s="56"/>
      <c r="AC52622" s="56"/>
      <c r="AD52622" s="56"/>
      <c r="AE52622" s="56"/>
    </row>
    <row r="52623" spans="1:31" x14ac:dyDescent="0.25">
      <c r="A52623" s="41">
        <v>0</v>
      </c>
      <c r="C52623" s="56"/>
      <c r="AC52623" s="56"/>
      <c r="AD52623" s="56"/>
      <c r="AE52623" s="56"/>
    </row>
    <row r="52624" spans="1:31" x14ac:dyDescent="0.25">
      <c r="A52624" s="41">
        <v>0</v>
      </c>
      <c r="C52624" s="56"/>
      <c r="AC52624" s="56"/>
      <c r="AD52624" s="56"/>
      <c r="AE52624" s="56"/>
    </row>
    <row r="52625" spans="1:31" x14ac:dyDescent="0.25">
      <c r="A52625" s="41">
        <v>0</v>
      </c>
      <c r="C52625" s="56"/>
      <c r="AC52625" s="56"/>
      <c r="AD52625" s="56"/>
      <c r="AE52625" s="56"/>
    </row>
    <row r="52626" spans="1:31" x14ac:dyDescent="0.25">
      <c r="A52626" s="41">
        <v>0</v>
      </c>
      <c r="C52626" s="56"/>
      <c r="AC52626" s="56"/>
      <c r="AD52626" s="56"/>
      <c r="AE52626" s="56"/>
    </row>
    <row r="52627" spans="1:31" x14ac:dyDescent="0.25">
      <c r="A52627" s="41">
        <v>0</v>
      </c>
      <c r="C52627" s="56"/>
      <c r="AC52627" s="56"/>
      <c r="AD52627" s="56"/>
      <c r="AE52627" s="56"/>
    </row>
    <row r="52628" spans="1:31" x14ac:dyDescent="0.25">
      <c r="A52628" s="41">
        <v>0</v>
      </c>
      <c r="C52628" s="56"/>
      <c r="AC52628" s="56"/>
      <c r="AD52628" s="56"/>
      <c r="AE52628" s="56"/>
    </row>
    <row r="52629" spans="1:31" x14ac:dyDescent="0.25">
      <c r="A52629" s="41">
        <v>0</v>
      </c>
      <c r="C52629" s="56"/>
      <c r="AC52629" s="56"/>
      <c r="AD52629" s="56"/>
      <c r="AE52629" s="56"/>
    </row>
    <row r="52630" spans="1:31" x14ac:dyDescent="0.25">
      <c r="A52630" s="41">
        <v>0</v>
      </c>
      <c r="C52630" s="56"/>
      <c r="AC52630" s="56"/>
      <c r="AD52630" s="56"/>
      <c r="AE52630" s="56"/>
    </row>
    <row r="52631" spans="1:31" x14ac:dyDescent="0.25">
      <c r="A52631" s="41">
        <v>0</v>
      </c>
      <c r="C52631" s="56"/>
      <c r="AC52631" s="56"/>
      <c r="AD52631" s="56"/>
      <c r="AE52631" s="56"/>
    </row>
    <row r="52632" spans="1:31" x14ac:dyDescent="0.25">
      <c r="A52632" s="41">
        <v>0</v>
      </c>
      <c r="C52632" s="56"/>
      <c r="AC52632" s="56"/>
      <c r="AD52632" s="56"/>
      <c r="AE52632" s="56"/>
    </row>
    <row r="52633" spans="1:31" x14ac:dyDescent="0.25">
      <c r="A52633" s="41">
        <v>0</v>
      </c>
      <c r="C52633" s="56"/>
      <c r="AC52633" s="56"/>
      <c r="AD52633" s="56"/>
      <c r="AE52633" s="56"/>
    </row>
    <row r="52634" spans="1:31" x14ac:dyDescent="0.25">
      <c r="A52634" s="41">
        <v>0</v>
      </c>
      <c r="C52634" s="56"/>
      <c r="AC52634" s="56"/>
      <c r="AD52634" s="56"/>
      <c r="AE52634" s="56"/>
    </row>
    <row r="52635" spans="1:31" x14ac:dyDescent="0.25">
      <c r="A52635" s="41">
        <v>0</v>
      </c>
      <c r="C52635" s="56"/>
      <c r="AC52635" s="56"/>
      <c r="AD52635" s="56"/>
      <c r="AE52635" s="56"/>
    </row>
    <row r="52636" spans="1:31" x14ac:dyDescent="0.25">
      <c r="A52636" s="41">
        <v>0</v>
      </c>
      <c r="C52636" s="56"/>
      <c r="AC52636" s="56"/>
      <c r="AD52636" s="56"/>
      <c r="AE52636" s="56"/>
    </row>
    <row r="52637" spans="1:31" x14ac:dyDescent="0.25">
      <c r="A52637" s="41">
        <v>0</v>
      </c>
      <c r="C52637" s="56"/>
      <c r="AC52637" s="56"/>
      <c r="AD52637" s="56"/>
      <c r="AE52637" s="56"/>
    </row>
    <row r="52638" spans="1:31" x14ac:dyDescent="0.25">
      <c r="A52638" s="41">
        <v>0</v>
      </c>
      <c r="C52638" s="56"/>
      <c r="AC52638" s="56"/>
      <c r="AD52638" s="56"/>
      <c r="AE52638" s="56"/>
    </row>
    <row r="52639" spans="1:31" x14ac:dyDescent="0.25">
      <c r="A52639" s="41">
        <v>5385</v>
      </c>
      <c r="C52639" s="56"/>
      <c r="AC52639" s="56"/>
      <c r="AD52639" s="56"/>
      <c r="AE52639" s="56"/>
    </row>
    <row r="52640" spans="1:31" x14ac:dyDescent="0.25">
      <c r="A52640" s="41">
        <v>0</v>
      </c>
      <c r="C52640" s="56"/>
      <c r="AC52640" s="56"/>
      <c r="AD52640" s="56"/>
      <c r="AE52640" s="56"/>
    </row>
    <row r="52641" spans="1:31" x14ac:dyDescent="0.25">
      <c r="A52641" s="41">
        <v>0</v>
      </c>
      <c r="C52641" s="56"/>
      <c r="AC52641" s="56"/>
      <c r="AD52641" s="56"/>
      <c r="AE52641" s="56"/>
    </row>
    <row r="52642" spans="1:31" x14ac:dyDescent="0.25">
      <c r="A52642" s="41">
        <v>0</v>
      </c>
      <c r="C52642" s="56"/>
      <c r="AC52642" s="56"/>
      <c r="AD52642" s="56"/>
      <c r="AE52642" s="56"/>
    </row>
    <row r="52643" spans="1:31" x14ac:dyDescent="0.25">
      <c r="A52643" s="41">
        <v>0</v>
      </c>
      <c r="C52643" s="56"/>
      <c r="AC52643" s="56"/>
      <c r="AD52643" s="56"/>
      <c r="AE52643" s="56"/>
    </row>
    <row r="52644" spans="1:31" x14ac:dyDescent="0.25">
      <c r="A52644" s="41">
        <v>0</v>
      </c>
      <c r="C52644" s="56"/>
      <c r="AC52644" s="56"/>
      <c r="AD52644" s="56"/>
      <c r="AE52644" s="56"/>
    </row>
    <row r="52645" spans="1:31" x14ac:dyDescent="0.25">
      <c r="A52645" s="41">
        <v>0</v>
      </c>
      <c r="C52645" s="56"/>
      <c r="AC52645" s="56"/>
      <c r="AD52645" s="56"/>
      <c r="AE52645" s="56"/>
    </row>
    <row r="52646" spans="1:31" x14ac:dyDescent="0.25">
      <c r="A52646" s="41">
        <v>0</v>
      </c>
      <c r="C52646" s="56"/>
      <c r="AC52646" s="56"/>
      <c r="AD52646" s="56"/>
      <c r="AE52646" s="56"/>
    </row>
    <row r="52647" spans="1:31" x14ac:dyDescent="0.25">
      <c r="A52647" s="41">
        <v>0</v>
      </c>
      <c r="C52647" s="56"/>
      <c r="AC52647" s="56"/>
      <c r="AD52647" s="56"/>
      <c r="AE52647" s="56"/>
    </row>
    <row r="52648" spans="1:31" x14ac:dyDescent="0.25">
      <c r="A52648" s="41">
        <v>0</v>
      </c>
      <c r="C52648" s="56"/>
      <c r="AC52648" s="56"/>
      <c r="AD52648" s="56"/>
      <c r="AE52648" s="56"/>
    </row>
    <row r="52649" spans="1:31" x14ac:dyDescent="0.25">
      <c r="A52649" s="41">
        <v>0</v>
      </c>
      <c r="C52649" s="56"/>
      <c r="AC52649" s="56"/>
      <c r="AD52649" s="56"/>
      <c r="AE52649" s="56"/>
    </row>
    <row r="52650" spans="1:31" x14ac:dyDescent="0.25">
      <c r="A52650" s="41">
        <v>0</v>
      </c>
      <c r="C52650" s="56"/>
      <c r="AC52650" s="56"/>
      <c r="AD52650" s="56"/>
      <c r="AE52650" s="56"/>
    </row>
    <row r="52651" spans="1:31" x14ac:dyDescent="0.25">
      <c r="A52651" s="41">
        <v>0</v>
      </c>
      <c r="C52651" s="56"/>
      <c r="AC52651" s="56"/>
      <c r="AD52651" s="56"/>
      <c r="AE52651" s="56"/>
    </row>
    <row r="52652" spans="1:31" x14ac:dyDescent="0.25">
      <c r="A52652" s="41">
        <v>0</v>
      </c>
      <c r="C52652" s="56"/>
      <c r="AC52652" s="56"/>
      <c r="AD52652" s="56"/>
      <c r="AE52652" s="56"/>
    </row>
    <row r="52653" spans="1:31" x14ac:dyDescent="0.25">
      <c r="A52653" s="41">
        <v>0</v>
      </c>
      <c r="C52653" s="56"/>
      <c r="AC52653" s="56"/>
      <c r="AD52653" s="56"/>
      <c r="AE52653" s="56"/>
    </row>
    <row r="52654" spans="1:31" x14ac:dyDescent="0.25">
      <c r="A52654" s="41">
        <v>0</v>
      </c>
      <c r="C52654" s="56"/>
      <c r="AC52654" s="56"/>
      <c r="AD52654" s="56"/>
      <c r="AE52654" s="56"/>
    </row>
    <row r="52655" spans="1:31" x14ac:dyDescent="0.25">
      <c r="A52655" s="41">
        <v>0</v>
      </c>
      <c r="C52655" s="56"/>
      <c r="AC52655" s="56"/>
      <c r="AD52655" s="56"/>
      <c r="AE52655" s="56"/>
    </row>
    <row r="52656" spans="1:31" x14ac:dyDescent="0.25">
      <c r="A52656" s="41">
        <v>0</v>
      </c>
      <c r="C52656" s="56"/>
      <c r="AC52656" s="56"/>
      <c r="AD52656" s="56"/>
      <c r="AE52656" s="56"/>
    </row>
    <row r="52657" spans="1:31" x14ac:dyDescent="0.25">
      <c r="A52657" s="41">
        <v>0</v>
      </c>
      <c r="C52657" s="56"/>
      <c r="AC52657" s="56"/>
      <c r="AD52657" s="56"/>
      <c r="AE52657" s="56"/>
    </row>
    <row r="52658" spans="1:31" x14ac:dyDescent="0.25">
      <c r="A52658" s="41">
        <v>0</v>
      </c>
      <c r="C52658" s="56"/>
      <c r="AC52658" s="56"/>
      <c r="AD52658" s="56"/>
      <c r="AE52658" s="56"/>
    </row>
    <row r="52659" spans="1:31" x14ac:dyDescent="0.25">
      <c r="A52659" s="41">
        <v>0</v>
      </c>
      <c r="C52659" s="56"/>
      <c r="AC52659" s="56"/>
      <c r="AD52659" s="56"/>
      <c r="AE52659" s="56"/>
    </row>
    <row r="52660" spans="1:31" x14ac:dyDescent="0.25">
      <c r="A52660" s="41">
        <v>0</v>
      </c>
      <c r="C52660" s="56"/>
      <c r="AC52660" s="56"/>
      <c r="AD52660" s="56"/>
      <c r="AE52660" s="56"/>
    </row>
    <row r="52661" spans="1:31" x14ac:dyDescent="0.25">
      <c r="A52661" s="41">
        <v>0</v>
      </c>
      <c r="C52661" s="56"/>
      <c r="AC52661" s="56"/>
      <c r="AD52661" s="56"/>
      <c r="AE52661" s="56"/>
    </row>
    <row r="52662" spans="1:31" x14ac:dyDescent="0.25">
      <c r="A52662" s="41">
        <v>0</v>
      </c>
      <c r="C52662" s="56"/>
      <c r="AC52662" s="56"/>
      <c r="AD52662" s="56"/>
      <c r="AE52662" s="56"/>
    </row>
    <row r="52663" spans="1:31" x14ac:dyDescent="0.25">
      <c r="A52663" s="41">
        <v>0</v>
      </c>
      <c r="C52663" s="56"/>
      <c r="AC52663" s="56"/>
      <c r="AD52663" s="56"/>
      <c r="AE52663" s="56"/>
    </row>
    <row r="52664" spans="1:31" x14ac:dyDescent="0.25">
      <c r="A52664" s="41">
        <v>0</v>
      </c>
      <c r="C52664" s="56"/>
      <c r="AC52664" s="56"/>
      <c r="AD52664" s="56"/>
      <c r="AE52664" s="56"/>
    </row>
    <row r="52665" spans="1:31" x14ac:dyDescent="0.25">
      <c r="A52665" s="41">
        <v>0</v>
      </c>
      <c r="C52665" s="56"/>
      <c r="AC52665" s="56"/>
      <c r="AD52665" s="56"/>
      <c r="AE52665" s="56"/>
    </row>
    <row r="52666" spans="1:31" x14ac:dyDescent="0.25">
      <c r="A52666" s="41">
        <v>0</v>
      </c>
      <c r="C52666" s="56"/>
      <c r="AC52666" s="56"/>
      <c r="AD52666" s="56"/>
      <c r="AE52666" s="56"/>
    </row>
    <row r="52667" spans="1:31" x14ac:dyDescent="0.25">
      <c r="A52667" s="41">
        <v>0</v>
      </c>
      <c r="C52667" s="56"/>
      <c r="AC52667" s="56"/>
      <c r="AD52667" s="56"/>
      <c r="AE52667" s="56"/>
    </row>
    <row r="52668" spans="1:31" x14ac:dyDescent="0.25">
      <c r="A52668" s="41">
        <v>0</v>
      </c>
      <c r="C52668" s="56"/>
      <c r="AC52668" s="56"/>
      <c r="AD52668" s="56"/>
      <c r="AE52668" s="56"/>
    </row>
    <row r="52669" spans="1:31" x14ac:dyDescent="0.25">
      <c r="A52669" s="41">
        <v>0</v>
      </c>
      <c r="C52669" s="56"/>
      <c r="AC52669" s="56"/>
      <c r="AD52669" s="56"/>
      <c r="AE52669" s="56"/>
    </row>
    <row r="52670" spans="1:31" x14ac:dyDescent="0.25">
      <c r="A52670" s="41">
        <v>0</v>
      </c>
      <c r="C52670" s="56"/>
      <c r="AC52670" s="56"/>
      <c r="AD52670" s="56"/>
      <c r="AE52670" s="56"/>
    </row>
    <row r="52671" spans="1:31" x14ac:dyDescent="0.25">
      <c r="A52671" s="41">
        <v>0</v>
      </c>
      <c r="C52671" s="56"/>
      <c r="AC52671" s="56"/>
      <c r="AD52671" s="56"/>
      <c r="AE52671" s="56"/>
    </row>
    <row r="52672" spans="1:31" x14ac:dyDescent="0.25">
      <c r="A52672" s="41">
        <v>0</v>
      </c>
      <c r="C52672" s="56"/>
      <c r="AC52672" s="56"/>
      <c r="AD52672" s="56"/>
      <c r="AE52672" s="56"/>
    </row>
    <row r="52673" spans="1:31" x14ac:dyDescent="0.25">
      <c r="A52673" s="41">
        <v>0</v>
      </c>
      <c r="C52673" s="56"/>
      <c r="AC52673" s="56"/>
      <c r="AD52673" s="56"/>
      <c r="AE52673" s="56"/>
    </row>
    <row r="52674" spans="1:31" x14ac:dyDescent="0.25">
      <c r="A52674" s="41">
        <v>0</v>
      </c>
      <c r="C52674" s="56"/>
      <c r="AC52674" s="56"/>
      <c r="AD52674" s="56"/>
      <c r="AE52674" s="56"/>
    </row>
    <row r="52675" spans="1:31" x14ac:dyDescent="0.25">
      <c r="A52675" s="41">
        <v>0</v>
      </c>
      <c r="C52675" s="56"/>
      <c r="AC52675" s="56"/>
      <c r="AD52675" s="56"/>
      <c r="AE52675" s="56"/>
    </row>
    <row r="52676" spans="1:31" x14ac:dyDescent="0.25">
      <c r="A52676" s="41">
        <v>0</v>
      </c>
      <c r="C52676" s="56"/>
      <c r="AC52676" s="56"/>
      <c r="AD52676" s="56"/>
      <c r="AE52676" s="56"/>
    </row>
    <row r="52677" spans="1:31" x14ac:dyDescent="0.25">
      <c r="A52677" s="41">
        <v>0</v>
      </c>
      <c r="C52677" s="56"/>
      <c r="AC52677" s="56"/>
      <c r="AD52677" s="56"/>
      <c r="AE52677" s="56"/>
    </row>
    <row r="52678" spans="1:31" x14ac:dyDescent="0.25">
      <c r="A52678" s="41">
        <v>0</v>
      </c>
      <c r="C52678" s="56"/>
      <c r="AC52678" s="56"/>
      <c r="AD52678" s="56"/>
      <c r="AE52678" s="56"/>
    </row>
    <row r="52679" spans="1:31" x14ac:dyDescent="0.25">
      <c r="A52679" s="41">
        <v>0</v>
      </c>
      <c r="C52679" s="56"/>
      <c r="AC52679" s="56"/>
      <c r="AD52679" s="56"/>
      <c r="AE52679" s="56"/>
    </row>
    <row r="52680" spans="1:31" x14ac:dyDescent="0.25">
      <c r="A52680" s="41">
        <v>0</v>
      </c>
      <c r="C52680" s="56"/>
      <c r="AC52680" s="56"/>
      <c r="AD52680" s="56"/>
      <c r="AE52680" s="56"/>
    </row>
    <row r="52681" spans="1:31" x14ac:dyDescent="0.25">
      <c r="A52681" s="41">
        <v>0</v>
      </c>
      <c r="C52681" s="56"/>
      <c r="AC52681" s="56"/>
      <c r="AD52681" s="56"/>
      <c r="AE52681" s="56"/>
    </row>
    <row r="52682" spans="1:31" x14ac:dyDescent="0.25">
      <c r="A52682" s="41">
        <v>0</v>
      </c>
      <c r="C52682" s="56"/>
      <c r="AC52682" s="56"/>
      <c r="AD52682" s="56"/>
      <c r="AE52682" s="56"/>
    </row>
    <row r="52683" spans="1:31" x14ac:dyDescent="0.25">
      <c r="A52683" s="41">
        <v>0</v>
      </c>
      <c r="C52683" s="56"/>
      <c r="AC52683" s="56"/>
      <c r="AD52683" s="56"/>
      <c r="AE52683" s="56"/>
    </row>
    <row r="52684" spans="1:31" x14ac:dyDescent="0.25">
      <c r="A52684" s="41">
        <v>0</v>
      </c>
      <c r="C52684" s="56"/>
      <c r="AC52684" s="56"/>
      <c r="AD52684" s="56"/>
      <c r="AE52684" s="56"/>
    </row>
    <row r="52685" spans="1:31" x14ac:dyDescent="0.25">
      <c r="A52685" s="41">
        <v>0</v>
      </c>
      <c r="C52685" s="56"/>
      <c r="AC52685" s="56"/>
      <c r="AD52685" s="56"/>
      <c r="AE52685" s="56"/>
    </row>
    <row r="52686" spans="1:31" x14ac:dyDescent="0.25">
      <c r="A52686" s="41">
        <v>0</v>
      </c>
      <c r="C52686" s="56"/>
      <c r="AC52686" s="56"/>
      <c r="AD52686" s="56"/>
      <c r="AE52686" s="56"/>
    </row>
    <row r="52687" spans="1:31" x14ac:dyDescent="0.25">
      <c r="A52687" s="41">
        <v>0</v>
      </c>
      <c r="C52687" s="56"/>
      <c r="AC52687" s="56"/>
      <c r="AD52687" s="56"/>
      <c r="AE52687" s="56"/>
    </row>
    <row r="52688" spans="1:31" x14ac:dyDescent="0.25">
      <c r="A52688" s="41">
        <v>0</v>
      </c>
      <c r="C52688" s="56"/>
      <c r="AC52688" s="56"/>
      <c r="AD52688" s="56"/>
      <c r="AE52688" s="56"/>
    </row>
    <row r="52689" spans="1:31" x14ac:dyDescent="0.25">
      <c r="A52689" s="41">
        <v>0</v>
      </c>
      <c r="C52689" s="56"/>
      <c r="AC52689" s="56"/>
      <c r="AD52689" s="56"/>
      <c r="AE52689" s="56"/>
    </row>
    <row r="52690" spans="1:31" x14ac:dyDescent="0.25">
      <c r="A52690" s="41">
        <v>0</v>
      </c>
      <c r="C52690" s="56"/>
      <c r="AC52690" s="56"/>
      <c r="AD52690" s="56"/>
      <c r="AE52690" s="56"/>
    </row>
    <row r="52691" spans="1:31" x14ac:dyDescent="0.25">
      <c r="A52691" s="41">
        <v>0</v>
      </c>
      <c r="C52691" s="56"/>
      <c r="AC52691" s="56"/>
      <c r="AD52691" s="56"/>
      <c r="AE52691" s="56"/>
    </row>
    <row r="52692" spans="1:31" x14ac:dyDescent="0.25">
      <c r="A52692" s="41">
        <v>0</v>
      </c>
      <c r="C52692" s="56"/>
      <c r="AC52692" s="56"/>
      <c r="AD52692" s="56"/>
      <c r="AE52692" s="56"/>
    </row>
    <row r="52693" spans="1:31" x14ac:dyDescent="0.25">
      <c r="A52693" s="41">
        <v>0</v>
      </c>
      <c r="C52693" s="56"/>
      <c r="AC52693" s="56"/>
      <c r="AD52693" s="56"/>
      <c r="AE52693" s="56"/>
    </row>
    <row r="52694" spans="1:31" x14ac:dyDescent="0.25">
      <c r="A52694" s="41">
        <v>0</v>
      </c>
      <c r="C52694" s="56"/>
      <c r="AC52694" s="56"/>
      <c r="AD52694" s="56"/>
      <c r="AE52694" s="56"/>
    </row>
    <row r="52695" spans="1:31" x14ac:dyDescent="0.25">
      <c r="A52695" s="41">
        <v>0</v>
      </c>
      <c r="C52695" s="56"/>
      <c r="AC52695" s="56"/>
      <c r="AD52695" s="56"/>
      <c r="AE52695" s="56"/>
    </row>
    <row r="52696" spans="1:31" x14ac:dyDescent="0.25">
      <c r="A52696" s="41">
        <v>0</v>
      </c>
      <c r="C52696" s="56"/>
      <c r="AC52696" s="56"/>
      <c r="AD52696" s="56"/>
      <c r="AE52696" s="56"/>
    </row>
    <row r="52697" spans="1:31" x14ac:dyDescent="0.25">
      <c r="A52697" s="41">
        <v>0</v>
      </c>
      <c r="C52697" s="56"/>
      <c r="AC52697" s="56"/>
      <c r="AD52697" s="56"/>
      <c r="AE52697" s="56"/>
    </row>
    <row r="52698" spans="1:31" x14ac:dyDescent="0.25">
      <c r="A52698" s="41">
        <v>0</v>
      </c>
      <c r="C52698" s="56"/>
      <c r="AC52698" s="56"/>
      <c r="AD52698" s="56"/>
      <c r="AE52698" s="56"/>
    </row>
    <row r="52699" spans="1:31" x14ac:dyDescent="0.25">
      <c r="A52699" s="41">
        <v>0</v>
      </c>
      <c r="C52699" s="56"/>
      <c r="AC52699" s="56"/>
      <c r="AD52699" s="56"/>
      <c r="AE52699" s="56"/>
    </row>
    <row r="52700" spans="1:31" x14ac:dyDescent="0.25">
      <c r="A52700" s="41">
        <v>0</v>
      </c>
      <c r="C52700" s="56"/>
      <c r="AC52700" s="56"/>
      <c r="AD52700" s="56"/>
      <c r="AE52700" s="56"/>
    </row>
    <row r="52701" spans="1:31" x14ac:dyDescent="0.25">
      <c r="A52701" s="41">
        <v>0</v>
      </c>
      <c r="C52701" s="56"/>
      <c r="AC52701" s="56"/>
      <c r="AD52701" s="56"/>
      <c r="AE52701" s="56"/>
    </row>
    <row r="52702" spans="1:31" x14ac:dyDescent="0.25">
      <c r="A52702" s="41">
        <v>0</v>
      </c>
      <c r="C52702" s="56"/>
      <c r="AC52702" s="56"/>
      <c r="AD52702" s="56"/>
      <c r="AE52702" s="56"/>
    </row>
    <row r="52703" spans="1:31" x14ac:dyDescent="0.25">
      <c r="A52703" s="41">
        <v>0</v>
      </c>
      <c r="C52703" s="56"/>
      <c r="AC52703" s="56"/>
      <c r="AD52703" s="56"/>
      <c r="AE52703" s="56"/>
    </row>
    <row r="52704" spans="1:31" x14ac:dyDescent="0.25">
      <c r="A52704" s="41">
        <v>0</v>
      </c>
      <c r="C52704" s="56"/>
      <c r="AC52704" s="56"/>
      <c r="AD52704" s="56"/>
      <c r="AE52704" s="56"/>
    </row>
    <row r="52705" spans="1:31" x14ac:dyDescent="0.25">
      <c r="A52705" s="41">
        <v>0</v>
      </c>
      <c r="C52705" s="56"/>
      <c r="AC52705" s="56"/>
      <c r="AD52705" s="56"/>
      <c r="AE52705" s="56"/>
    </row>
    <row r="52706" spans="1:31" x14ac:dyDescent="0.25">
      <c r="A52706" s="41">
        <v>0</v>
      </c>
      <c r="C52706" s="56"/>
      <c r="AC52706" s="56"/>
      <c r="AD52706" s="56"/>
      <c r="AE52706" s="56"/>
    </row>
    <row r="52707" spans="1:31" x14ac:dyDescent="0.25">
      <c r="A52707" s="41">
        <v>0</v>
      </c>
      <c r="C52707" s="56"/>
      <c r="AC52707" s="56"/>
      <c r="AD52707" s="56"/>
      <c r="AE52707" s="56"/>
    </row>
    <row r="52708" spans="1:31" x14ac:dyDescent="0.25">
      <c r="A52708" s="41">
        <v>0</v>
      </c>
      <c r="C52708" s="56"/>
      <c r="AC52708" s="56"/>
      <c r="AD52708" s="56"/>
      <c r="AE52708" s="56"/>
    </row>
    <row r="52709" spans="1:31" x14ac:dyDescent="0.25">
      <c r="A52709" s="41">
        <v>0</v>
      </c>
      <c r="C52709" s="56"/>
      <c r="AC52709" s="56"/>
      <c r="AD52709" s="56"/>
      <c r="AE52709" s="56"/>
    </row>
    <row r="52710" spans="1:31" x14ac:dyDescent="0.25">
      <c r="A52710" s="41">
        <v>0</v>
      </c>
      <c r="C52710" s="56"/>
      <c r="AC52710" s="56"/>
      <c r="AD52710" s="56"/>
      <c r="AE52710" s="56"/>
    </row>
    <row r="52711" spans="1:31" x14ac:dyDescent="0.25">
      <c r="A52711" s="41">
        <v>0</v>
      </c>
      <c r="C52711" s="56"/>
      <c r="AC52711" s="56"/>
      <c r="AD52711" s="56"/>
      <c r="AE52711" s="56"/>
    </row>
    <row r="52712" spans="1:31" x14ac:dyDescent="0.25">
      <c r="A52712" s="41">
        <v>0</v>
      </c>
      <c r="C52712" s="56"/>
      <c r="AC52712" s="56"/>
      <c r="AD52712" s="56"/>
      <c r="AE52712" s="56"/>
    </row>
    <row r="52713" spans="1:31" x14ac:dyDescent="0.25">
      <c r="A52713" s="41">
        <v>0</v>
      </c>
      <c r="C52713" s="56"/>
      <c r="AC52713" s="56"/>
      <c r="AD52713" s="56"/>
      <c r="AE52713" s="56"/>
    </row>
    <row r="52714" spans="1:31" x14ac:dyDescent="0.25">
      <c r="A52714" s="41">
        <v>0</v>
      </c>
      <c r="C52714" s="56"/>
      <c r="AC52714" s="56"/>
      <c r="AD52714" s="56"/>
      <c r="AE52714" s="56"/>
    </row>
    <row r="52715" spans="1:31" x14ac:dyDescent="0.25">
      <c r="A52715" s="41">
        <v>0</v>
      </c>
      <c r="C52715" s="56"/>
      <c r="AC52715" s="56"/>
      <c r="AD52715" s="56"/>
      <c r="AE52715" s="56"/>
    </row>
    <row r="52716" spans="1:31" x14ac:dyDescent="0.25">
      <c r="A52716" s="41">
        <v>0</v>
      </c>
      <c r="C52716" s="56"/>
      <c r="AC52716" s="56"/>
      <c r="AD52716" s="56"/>
      <c r="AE52716" s="56"/>
    </row>
    <row r="52717" spans="1:31" x14ac:dyDescent="0.25">
      <c r="A52717" s="41">
        <v>0</v>
      </c>
      <c r="C52717" s="56"/>
      <c r="AC52717" s="56"/>
      <c r="AD52717" s="56"/>
      <c r="AE52717" s="56"/>
    </row>
    <row r="52718" spans="1:31" x14ac:dyDescent="0.25">
      <c r="A52718" s="41">
        <v>0</v>
      </c>
      <c r="C52718" s="56"/>
      <c r="AC52718" s="56"/>
      <c r="AD52718" s="56"/>
      <c r="AE52718" s="56"/>
    </row>
    <row r="52719" spans="1:31" x14ac:dyDescent="0.25">
      <c r="A52719" s="41">
        <v>0</v>
      </c>
      <c r="C52719" s="56"/>
      <c r="AC52719" s="56"/>
      <c r="AD52719" s="56"/>
      <c r="AE52719" s="56"/>
    </row>
    <row r="52720" spans="1:31" x14ac:dyDescent="0.25">
      <c r="A52720" s="41">
        <v>0</v>
      </c>
      <c r="C52720" s="56"/>
      <c r="AC52720" s="56"/>
      <c r="AD52720" s="56"/>
      <c r="AE52720" s="56"/>
    </row>
    <row r="52721" spans="1:31" x14ac:dyDescent="0.25">
      <c r="A52721" s="41">
        <v>0</v>
      </c>
      <c r="C52721" s="56"/>
      <c r="AC52721" s="56"/>
      <c r="AD52721" s="56"/>
      <c r="AE52721" s="56"/>
    </row>
    <row r="52722" spans="1:31" x14ac:dyDescent="0.25">
      <c r="A52722" s="41">
        <v>0</v>
      </c>
      <c r="C52722" s="56"/>
      <c r="AC52722" s="56"/>
      <c r="AD52722" s="56"/>
      <c r="AE52722" s="56"/>
    </row>
    <row r="52723" spans="1:31" x14ac:dyDescent="0.25">
      <c r="A52723" s="41">
        <v>0</v>
      </c>
      <c r="C52723" s="56"/>
      <c r="AC52723" s="56"/>
      <c r="AD52723" s="56"/>
      <c r="AE52723" s="56"/>
    </row>
    <row r="52724" spans="1:31" x14ac:dyDescent="0.25">
      <c r="A52724" s="41">
        <v>0</v>
      </c>
      <c r="C52724" s="56"/>
      <c r="AC52724" s="56"/>
      <c r="AD52724" s="56"/>
      <c r="AE52724" s="56"/>
    </row>
    <row r="52725" spans="1:31" x14ac:dyDescent="0.25">
      <c r="A52725" s="41">
        <v>0</v>
      </c>
      <c r="C52725" s="56"/>
      <c r="AC52725" s="56"/>
      <c r="AD52725" s="56"/>
      <c r="AE52725" s="56"/>
    </row>
    <row r="52726" spans="1:31" x14ac:dyDescent="0.25">
      <c r="A52726" s="41">
        <v>0</v>
      </c>
      <c r="C52726" s="56"/>
      <c r="AC52726" s="56"/>
      <c r="AD52726" s="56"/>
      <c r="AE52726" s="56"/>
    </row>
    <row r="52727" spans="1:31" x14ac:dyDescent="0.25">
      <c r="A52727" s="41">
        <v>0</v>
      </c>
      <c r="C52727" s="56"/>
      <c r="AC52727" s="56"/>
      <c r="AD52727" s="56"/>
      <c r="AE52727" s="56"/>
    </row>
    <row r="52728" spans="1:31" x14ac:dyDescent="0.25">
      <c r="A52728" s="41">
        <v>0</v>
      </c>
      <c r="C52728" s="56"/>
      <c r="AC52728" s="56"/>
      <c r="AD52728" s="56"/>
      <c r="AE52728" s="56"/>
    </row>
    <row r="52729" spans="1:31" x14ac:dyDescent="0.25">
      <c r="A52729" s="41">
        <v>0</v>
      </c>
      <c r="C52729" s="56"/>
      <c r="AC52729" s="56"/>
      <c r="AD52729" s="56"/>
      <c r="AE52729" s="56"/>
    </row>
    <row r="52730" spans="1:31" x14ac:dyDescent="0.25">
      <c r="A52730" s="41">
        <v>0</v>
      </c>
      <c r="C52730" s="56"/>
      <c r="AC52730" s="56"/>
      <c r="AD52730" s="56"/>
      <c r="AE52730" s="56"/>
    </row>
    <row r="52731" spans="1:31" x14ac:dyDescent="0.25">
      <c r="A52731" s="41">
        <v>0</v>
      </c>
      <c r="C52731" s="56"/>
      <c r="AC52731" s="56"/>
      <c r="AD52731" s="56"/>
      <c r="AE52731" s="56"/>
    </row>
    <row r="52732" spans="1:31" x14ac:dyDescent="0.25">
      <c r="A52732" s="41">
        <v>0</v>
      </c>
      <c r="C52732" s="56"/>
      <c r="AC52732" s="56"/>
      <c r="AD52732" s="56"/>
      <c r="AE52732" s="56"/>
    </row>
    <row r="52733" spans="1:31" x14ac:dyDescent="0.25">
      <c r="A52733" s="41">
        <v>0</v>
      </c>
      <c r="C52733" s="56"/>
      <c r="AC52733" s="56"/>
      <c r="AD52733" s="56"/>
      <c r="AE52733" s="56"/>
    </row>
    <row r="52734" spans="1:31" x14ac:dyDescent="0.25">
      <c r="A52734" s="41">
        <v>0</v>
      </c>
      <c r="C52734" s="56"/>
      <c r="AC52734" s="56"/>
      <c r="AD52734" s="56"/>
      <c r="AE52734" s="56"/>
    </row>
    <row r="52735" spans="1:31" x14ac:dyDescent="0.25">
      <c r="A52735" s="41">
        <v>0</v>
      </c>
      <c r="C52735" s="56"/>
      <c r="AC52735" s="56"/>
      <c r="AD52735" s="56"/>
      <c r="AE52735" s="56"/>
    </row>
    <row r="52736" spans="1:31" x14ac:dyDescent="0.25">
      <c r="A52736" s="41">
        <v>0</v>
      </c>
      <c r="C52736" s="56"/>
      <c r="AC52736" s="56"/>
      <c r="AD52736" s="56"/>
      <c r="AE52736" s="56"/>
    </row>
    <row r="52737" spans="1:31" x14ac:dyDescent="0.25">
      <c r="A52737" s="41">
        <v>0</v>
      </c>
      <c r="C52737" s="56"/>
      <c r="AC52737" s="56"/>
      <c r="AD52737" s="56"/>
      <c r="AE52737" s="56"/>
    </row>
    <row r="52738" spans="1:31" x14ac:dyDescent="0.25">
      <c r="A52738" s="41">
        <v>0</v>
      </c>
      <c r="C52738" s="56"/>
      <c r="AC52738" s="56"/>
      <c r="AD52738" s="56"/>
      <c r="AE52738" s="56"/>
    </row>
    <row r="52739" spans="1:31" x14ac:dyDescent="0.25">
      <c r="A52739" s="41">
        <v>0</v>
      </c>
      <c r="C52739" s="56"/>
      <c r="AC52739" s="56"/>
      <c r="AD52739" s="56"/>
      <c r="AE52739" s="56"/>
    </row>
    <row r="52740" spans="1:31" x14ac:dyDescent="0.25">
      <c r="A52740" s="41">
        <v>0</v>
      </c>
      <c r="C52740" s="56"/>
      <c r="AC52740" s="56"/>
      <c r="AD52740" s="56"/>
      <c r="AE52740" s="56"/>
    </row>
    <row r="52741" spans="1:31" x14ac:dyDescent="0.25">
      <c r="A52741" s="41">
        <v>0</v>
      </c>
      <c r="C52741" s="56"/>
      <c r="AC52741" s="56"/>
      <c r="AD52741" s="56"/>
      <c r="AE52741" s="56"/>
    </row>
    <row r="52742" spans="1:31" x14ac:dyDescent="0.25">
      <c r="A52742" s="41">
        <v>0</v>
      </c>
      <c r="C52742" s="56"/>
      <c r="AC52742" s="56"/>
      <c r="AD52742" s="56"/>
      <c r="AE52742" s="56"/>
    </row>
    <row r="52743" spans="1:31" x14ac:dyDescent="0.25">
      <c r="A52743" s="41">
        <v>0</v>
      </c>
      <c r="C52743" s="56"/>
      <c r="AC52743" s="56"/>
      <c r="AD52743" s="56"/>
      <c r="AE52743" s="56"/>
    </row>
    <row r="52744" spans="1:31" x14ac:dyDescent="0.25">
      <c r="A52744" s="41">
        <v>0</v>
      </c>
      <c r="C52744" s="56"/>
      <c r="AC52744" s="56"/>
      <c r="AD52744" s="56"/>
      <c r="AE52744" s="56"/>
    </row>
    <row r="52745" spans="1:31" x14ac:dyDescent="0.25">
      <c r="A52745" s="41">
        <v>11113</v>
      </c>
      <c r="C52745" s="56"/>
      <c r="AC52745" s="56"/>
      <c r="AD52745" s="56"/>
      <c r="AE52745" s="56"/>
    </row>
    <row r="52746" spans="1:31" x14ac:dyDescent="0.25">
      <c r="A52746" s="41">
        <v>33702</v>
      </c>
      <c r="C52746" s="56"/>
      <c r="AC52746" s="56"/>
      <c r="AD52746" s="56"/>
      <c r="AE52746" s="56"/>
    </row>
    <row r="52747" spans="1:31" x14ac:dyDescent="0.25">
      <c r="A52747" s="41">
        <v>0</v>
      </c>
      <c r="C52747" s="56"/>
      <c r="AC52747" s="56"/>
      <c r="AD52747" s="56"/>
      <c r="AE52747" s="56"/>
    </row>
    <row r="52748" spans="1:31" x14ac:dyDescent="0.25">
      <c r="A52748" s="41">
        <v>0</v>
      </c>
      <c r="C52748" s="56"/>
      <c r="AC52748" s="56"/>
      <c r="AD52748" s="56"/>
      <c r="AE52748" s="56"/>
    </row>
    <row r="52749" spans="1:31" x14ac:dyDescent="0.25">
      <c r="A52749" s="41">
        <v>0</v>
      </c>
      <c r="C52749" s="56"/>
      <c r="AC52749" s="56"/>
      <c r="AD52749" s="56"/>
      <c r="AE52749" s="56"/>
    </row>
    <row r="52750" spans="1:31" x14ac:dyDescent="0.25">
      <c r="A52750" s="41">
        <v>0</v>
      </c>
      <c r="C52750" s="56"/>
      <c r="AC52750" s="56"/>
      <c r="AD52750" s="56"/>
      <c r="AE52750" s="56"/>
    </row>
    <row r="52751" spans="1:31" x14ac:dyDescent="0.25">
      <c r="A52751" s="41">
        <v>0</v>
      </c>
      <c r="C52751" s="56"/>
      <c r="AC52751" s="56"/>
      <c r="AD52751" s="56"/>
      <c r="AE52751" s="56"/>
    </row>
    <row r="52752" spans="1:31" x14ac:dyDescent="0.25">
      <c r="A52752" s="41">
        <v>0</v>
      </c>
      <c r="C52752" s="56"/>
      <c r="AC52752" s="56"/>
      <c r="AD52752" s="56"/>
      <c r="AE52752" s="56"/>
    </row>
    <row r="52753" spans="1:31" x14ac:dyDescent="0.25">
      <c r="A52753" s="41">
        <v>0</v>
      </c>
      <c r="C52753" s="56"/>
      <c r="AC52753" s="56"/>
      <c r="AD52753" s="56"/>
      <c r="AE52753" s="56"/>
    </row>
    <row r="52754" spans="1:31" x14ac:dyDescent="0.25">
      <c r="A52754" s="41">
        <v>0</v>
      </c>
      <c r="C52754" s="56"/>
      <c r="AC52754" s="56"/>
      <c r="AD52754" s="56"/>
      <c r="AE52754" s="56"/>
    </row>
    <row r="52755" spans="1:31" x14ac:dyDescent="0.25">
      <c r="A52755" s="41">
        <v>0</v>
      </c>
      <c r="C52755" s="56"/>
      <c r="AC52755" s="56"/>
      <c r="AD52755" s="56"/>
      <c r="AE52755" s="56"/>
    </row>
    <row r="52756" spans="1:31" x14ac:dyDescent="0.25">
      <c r="A52756" s="41">
        <v>0</v>
      </c>
      <c r="C52756" s="56"/>
      <c r="AC52756" s="56"/>
      <c r="AD52756" s="56"/>
      <c r="AE52756" s="56"/>
    </row>
    <row r="52757" spans="1:31" x14ac:dyDescent="0.25">
      <c r="A52757" s="41">
        <v>0</v>
      </c>
      <c r="C52757" s="56"/>
      <c r="AC52757" s="56"/>
      <c r="AD52757" s="56"/>
      <c r="AE52757" s="56"/>
    </row>
    <row r="52758" spans="1:31" x14ac:dyDescent="0.25">
      <c r="A52758" s="41">
        <v>0</v>
      </c>
      <c r="C52758" s="56"/>
      <c r="AC52758" s="56"/>
      <c r="AD52758" s="56"/>
      <c r="AE52758" s="56"/>
    </row>
    <row r="52759" spans="1:31" x14ac:dyDescent="0.25">
      <c r="A52759" s="41">
        <v>0</v>
      </c>
      <c r="C52759" s="56"/>
      <c r="AC52759" s="56"/>
      <c r="AD52759" s="56"/>
      <c r="AE52759" s="56"/>
    </row>
    <row r="52760" spans="1:31" x14ac:dyDescent="0.25">
      <c r="A52760" s="41">
        <v>0</v>
      </c>
      <c r="C52760" s="56"/>
      <c r="AC52760" s="56"/>
      <c r="AD52760" s="56"/>
      <c r="AE52760" s="56"/>
    </row>
    <row r="52761" spans="1:31" x14ac:dyDescent="0.25">
      <c r="A52761" s="41">
        <v>0</v>
      </c>
      <c r="C52761" s="56"/>
      <c r="AC52761" s="56"/>
      <c r="AD52761" s="56"/>
      <c r="AE52761" s="56"/>
    </row>
    <row r="52762" spans="1:31" x14ac:dyDescent="0.25">
      <c r="A52762" s="41">
        <v>0</v>
      </c>
      <c r="C52762" s="56"/>
      <c r="AC52762" s="56"/>
      <c r="AD52762" s="56"/>
      <c r="AE52762" s="56"/>
    </row>
    <row r="52763" spans="1:31" x14ac:dyDescent="0.25">
      <c r="A52763" s="41">
        <v>0</v>
      </c>
      <c r="C52763" s="56"/>
      <c r="AC52763" s="56"/>
      <c r="AD52763" s="56"/>
      <c r="AE52763" s="56"/>
    </row>
    <row r="52764" spans="1:31" x14ac:dyDescent="0.25">
      <c r="A52764" s="41">
        <v>0</v>
      </c>
      <c r="C52764" s="56"/>
      <c r="AC52764" s="56"/>
      <c r="AD52764" s="56"/>
      <c r="AE52764" s="56"/>
    </row>
    <row r="52765" spans="1:31" x14ac:dyDescent="0.25">
      <c r="A52765" s="41">
        <v>0</v>
      </c>
      <c r="C52765" s="56"/>
      <c r="AC52765" s="56"/>
      <c r="AD52765" s="56"/>
      <c r="AE52765" s="56"/>
    </row>
    <row r="52766" spans="1:31" x14ac:dyDescent="0.25">
      <c r="A52766" s="41">
        <v>0</v>
      </c>
      <c r="C52766" s="56"/>
      <c r="AC52766" s="56"/>
      <c r="AD52766" s="56"/>
      <c r="AE52766" s="56"/>
    </row>
    <row r="52767" spans="1:31" x14ac:dyDescent="0.25">
      <c r="A52767" s="41">
        <v>0</v>
      </c>
      <c r="C52767" s="56"/>
      <c r="AC52767" s="56"/>
      <c r="AD52767" s="56"/>
      <c r="AE52767" s="56"/>
    </row>
    <row r="52768" spans="1:31" x14ac:dyDescent="0.25">
      <c r="A52768" s="41">
        <v>0</v>
      </c>
      <c r="C52768" s="56"/>
      <c r="AC52768" s="56"/>
      <c r="AD52768" s="56"/>
      <c r="AE52768" s="56"/>
    </row>
    <row r="52769" spans="1:31" x14ac:dyDescent="0.25">
      <c r="A52769" s="41">
        <v>0</v>
      </c>
      <c r="C52769" s="56"/>
      <c r="AC52769" s="56"/>
      <c r="AD52769" s="56"/>
      <c r="AE52769" s="56"/>
    </row>
    <row r="52770" spans="1:31" x14ac:dyDescent="0.25">
      <c r="A52770" s="41">
        <v>0</v>
      </c>
      <c r="C52770" s="56"/>
      <c r="AC52770" s="56"/>
      <c r="AD52770" s="56"/>
      <c r="AE52770" s="56"/>
    </row>
    <row r="52771" spans="1:31" x14ac:dyDescent="0.25">
      <c r="A52771" s="41">
        <v>0</v>
      </c>
      <c r="C52771" s="56"/>
      <c r="AC52771" s="56"/>
      <c r="AD52771" s="56"/>
      <c r="AE52771" s="56"/>
    </row>
    <row r="52772" spans="1:31" x14ac:dyDescent="0.25">
      <c r="A52772" s="41">
        <v>0</v>
      </c>
      <c r="C52772" s="56"/>
      <c r="AC52772" s="56"/>
      <c r="AD52772" s="56"/>
      <c r="AE52772" s="56"/>
    </row>
    <row r="52773" spans="1:31" x14ac:dyDescent="0.25">
      <c r="A52773" s="41">
        <v>1</v>
      </c>
      <c r="C52773" s="56"/>
      <c r="AC52773" s="56"/>
      <c r="AD52773" s="56"/>
      <c r="AE52773" s="56"/>
    </row>
    <row r="52774" spans="1:31" x14ac:dyDescent="0.25">
      <c r="A52774" s="41">
        <v>0</v>
      </c>
      <c r="C52774" s="56"/>
      <c r="AC52774" s="56"/>
      <c r="AD52774" s="56"/>
      <c r="AE52774" s="56"/>
    </row>
    <row r="52775" spans="1:31" x14ac:dyDescent="0.25">
      <c r="A52775" s="41">
        <v>0</v>
      </c>
      <c r="C52775" s="56"/>
      <c r="AC52775" s="56"/>
      <c r="AD52775" s="56"/>
      <c r="AE52775" s="56"/>
    </row>
    <row r="52776" spans="1:31" x14ac:dyDescent="0.25">
      <c r="A52776" s="41">
        <v>0</v>
      </c>
      <c r="C52776" s="56"/>
      <c r="AC52776" s="56"/>
      <c r="AD52776" s="56"/>
      <c r="AE52776" s="56"/>
    </row>
    <row r="52777" spans="1:31" x14ac:dyDescent="0.25">
      <c r="A52777" s="41">
        <v>0</v>
      </c>
      <c r="C52777" s="56"/>
      <c r="AC52777" s="56"/>
      <c r="AD52777" s="56"/>
      <c r="AE52777" s="56"/>
    </row>
    <row r="52778" spans="1:31" x14ac:dyDescent="0.25">
      <c r="A52778" s="41">
        <v>0</v>
      </c>
      <c r="C52778" s="56"/>
      <c r="AC52778" s="56"/>
      <c r="AD52778" s="56"/>
      <c r="AE52778" s="56"/>
    </row>
    <row r="52779" spans="1:31" x14ac:dyDescent="0.25">
      <c r="A52779" s="41">
        <v>0</v>
      </c>
      <c r="C52779" s="56"/>
      <c r="AC52779" s="56"/>
      <c r="AD52779" s="56"/>
      <c r="AE52779" s="56"/>
    </row>
    <row r="52780" spans="1:31" x14ac:dyDescent="0.25">
      <c r="A52780" s="41">
        <v>0</v>
      </c>
      <c r="C52780" s="56"/>
      <c r="AC52780" s="56"/>
      <c r="AD52780" s="56"/>
      <c r="AE52780" s="56"/>
    </row>
    <row r="52781" spans="1:31" x14ac:dyDescent="0.25">
      <c r="A52781" s="41">
        <v>0</v>
      </c>
      <c r="C52781" s="56"/>
      <c r="AC52781" s="56"/>
      <c r="AD52781" s="56"/>
      <c r="AE52781" s="56"/>
    </row>
    <row r="52782" spans="1:31" x14ac:dyDescent="0.25">
      <c r="A52782" s="41">
        <v>0</v>
      </c>
      <c r="C52782" s="56"/>
      <c r="AC52782" s="56"/>
      <c r="AD52782" s="56"/>
      <c r="AE52782" s="56"/>
    </row>
    <row r="52783" spans="1:31" x14ac:dyDescent="0.25">
      <c r="A52783" s="41">
        <v>0</v>
      </c>
      <c r="C52783" s="56"/>
      <c r="AC52783" s="56"/>
      <c r="AD52783" s="56"/>
      <c r="AE52783" s="56"/>
    </row>
    <row r="52784" spans="1:31" x14ac:dyDescent="0.25">
      <c r="A52784" s="41">
        <v>0</v>
      </c>
      <c r="C52784" s="56"/>
      <c r="AC52784" s="56"/>
      <c r="AD52784" s="56"/>
      <c r="AE52784" s="56"/>
    </row>
    <row r="52785" spans="1:31" x14ac:dyDescent="0.25">
      <c r="A52785" s="41">
        <v>0</v>
      </c>
      <c r="C52785" s="56"/>
      <c r="AC52785" s="56"/>
      <c r="AD52785" s="56"/>
      <c r="AE52785" s="56"/>
    </row>
    <row r="52786" spans="1:31" x14ac:dyDescent="0.25">
      <c r="A52786" s="41">
        <v>394</v>
      </c>
      <c r="C52786" s="56"/>
      <c r="AC52786" s="56"/>
      <c r="AD52786" s="56"/>
      <c r="AE52786" s="56"/>
    </row>
    <row r="52787" spans="1:31" x14ac:dyDescent="0.25">
      <c r="A52787" s="41">
        <v>0</v>
      </c>
      <c r="C52787" s="56"/>
      <c r="AC52787" s="56"/>
      <c r="AD52787" s="56"/>
      <c r="AE52787" s="56"/>
    </row>
    <row r="52788" spans="1:31" x14ac:dyDescent="0.25">
      <c r="A52788" s="41">
        <v>0</v>
      </c>
      <c r="C52788" s="56"/>
      <c r="AC52788" s="56"/>
      <c r="AD52788" s="56"/>
      <c r="AE52788" s="56"/>
    </row>
    <row r="52789" spans="1:31" x14ac:dyDescent="0.25">
      <c r="A52789" s="41">
        <v>0</v>
      </c>
      <c r="C52789" s="56"/>
      <c r="AC52789" s="56"/>
      <c r="AD52789" s="56"/>
      <c r="AE52789" s="56"/>
    </row>
    <row r="52790" spans="1:31" x14ac:dyDescent="0.25">
      <c r="A52790" s="41">
        <v>0</v>
      </c>
      <c r="C52790" s="56"/>
      <c r="AC52790" s="56"/>
      <c r="AD52790" s="56"/>
      <c r="AE52790" s="56"/>
    </row>
    <row r="52791" spans="1:31" x14ac:dyDescent="0.25">
      <c r="A52791" s="41">
        <v>0</v>
      </c>
      <c r="C52791" s="56"/>
      <c r="AC52791" s="56"/>
      <c r="AD52791" s="56"/>
      <c r="AE52791" s="56"/>
    </row>
    <row r="52792" spans="1:31" x14ac:dyDescent="0.25">
      <c r="A52792" s="41">
        <v>0</v>
      </c>
      <c r="C52792" s="56"/>
      <c r="AC52792" s="56"/>
      <c r="AD52792" s="56"/>
      <c r="AE52792" s="56"/>
    </row>
    <row r="52793" spans="1:31" x14ac:dyDescent="0.25">
      <c r="A52793" s="41">
        <v>0</v>
      </c>
      <c r="C52793" s="56"/>
      <c r="AC52793" s="56"/>
      <c r="AD52793" s="56"/>
      <c r="AE52793" s="56"/>
    </row>
    <row r="52794" spans="1:31" x14ac:dyDescent="0.25">
      <c r="A52794" s="41">
        <v>0</v>
      </c>
      <c r="C52794" s="56"/>
      <c r="AC52794" s="56"/>
      <c r="AD52794" s="56"/>
      <c r="AE52794" s="56"/>
    </row>
    <row r="52795" spans="1:31" x14ac:dyDescent="0.25">
      <c r="A52795" s="41">
        <v>0</v>
      </c>
      <c r="C52795" s="56"/>
      <c r="AC52795" s="56"/>
      <c r="AD52795" s="56"/>
      <c r="AE52795" s="56"/>
    </row>
    <row r="52796" spans="1:31" x14ac:dyDescent="0.25">
      <c r="A52796" s="41">
        <v>0</v>
      </c>
      <c r="C52796" s="56"/>
      <c r="AC52796" s="56"/>
      <c r="AD52796" s="56"/>
      <c r="AE52796" s="56"/>
    </row>
    <row r="52797" spans="1:31" x14ac:dyDescent="0.25">
      <c r="A52797" s="41">
        <v>0</v>
      </c>
      <c r="C52797" s="56"/>
      <c r="AC52797" s="56"/>
      <c r="AD52797" s="56"/>
      <c r="AE52797" s="56"/>
    </row>
    <row r="52798" spans="1:31" x14ac:dyDescent="0.25">
      <c r="A52798" s="41">
        <v>0</v>
      </c>
      <c r="C52798" s="56"/>
      <c r="AC52798" s="56"/>
      <c r="AD52798" s="56"/>
      <c r="AE52798" s="56"/>
    </row>
    <row r="52799" spans="1:31" x14ac:dyDescent="0.25">
      <c r="A52799" s="41">
        <v>0</v>
      </c>
      <c r="C52799" s="56"/>
      <c r="AC52799" s="56"/>
      <c r="AD52799" s="56"/>
      <c r="AE52799" s="56"/>
    </row>
    <row r="52800" spans="1:31" x14ac:dyDescent="0.25">
      <c r="A52800" s="41">
        <v>0</v>
      </c>
      <c r="C52800" s="56"/>
      <c r="AC52800" s="56"/>
      <c r="AD52800" s="56"/>
      <c r="AE52800" s="56"/>
    </row>
    <row r="52801" spans="1:31" x14ac:dyDescent="0.25">
      <c r="A52801" s="41">
        <v>0</v>
      </c>
      <c r="C52801" s="56"/>
      <c r="AC52801" s="56"/>
      <c r="AD52801" s="56"/>
      <c r="AE52801" s="56"/>
    </row>
    <row r="52802" spans="1:31" x14ac:dyDescent="0.25">
      <c r="A52802" s="41">
        <v>0</v>
      </c>
      <c r="C52802" s="56"/>
      <c r="AC52802" s="56"/>
      <c r="AD52802" s="56"/>
      <c r="AE52802" s="56"/>
    </row>
    <row r="52803" spans="1:31" x14ac:dyDescent="0.25">
      <c r="A52803" s="41">
        <v>0</v>
      </c>
      <c r="C52803" s="56"/>
      <c r="AC52803" s="56"/>
      <c r="AD52803" s="56"/>
      <c r="AE52803" s="56"/>
    </row>
    <row r="52804" spans="1:31" x14ac:dyDescent="0.25">
      <c r="A52804" s="41">
        <v>0</v>
      </c>
      <c r="C52804" s="56"/>
      <c r="AC52804" s="56"/>
      <c r="AD52804" s="56"/>
      <c r="AE52804" s="56"/>
    </row>
    <row r="52805" spans="1:31" x14ac:dyDescent="0.25">
      <c r="A52805" s="41">
        <v>0</v>
      </c>
      <c r="C52805" s="56"/>
      <c r="AC52805" s="56"/>
      <c r="AD52805" s="56"/>
      <c r="AE52805" s="56"/>
    </row>
    <row r="52806" spans="1:31" x14ac:dyDescent="0.25">
      <c r="A52806" s="41">
        <v>0</v>
      </c>
      <c r="C52806" s="56"/>
      <c r="AC52806" s="56"/>
      <c r="AD52806" s="56"/>
      <c r="AE52806" s="56"/>
    </row>
    <row r="52807" spans="1:31" x14ac:dyDescent="0.25">
      <c r="A52807" s="41">
        <v>0</v>
      </c>
      <c r="C52807" s="56"/>
      <c r="AC52807" s="56"/>
      <c r="AD52807" s="56"/>
      <c r="AE52807" s="56"/>
    </row>
    <row r="52808" spans="1:31" x14ac:dyDescent="0.25">
      <c r="A52808" s="41">
        <v>0</v>
      </c>
      <c r="C52808" s="56"/>
      <c r="AC52808" s="56"/>
      <c r="AD52808" s="56"/>
      <c r="AE52808" s="56"/>
    </row>
    <row r="52809" spans="1:31" x14ac:dyDescent="0.25">
      <c r="A52809" s="41">
        <v>0</v>
      </c>
      <c r="C52809" s="56"/>
      <c r="AC52809" s="56"/>
      <c r="AD52809" s="56"/>
      <c r="AE52809" s="56"/>
    </row>
    <row r="52810" spans="1:31" x14ac:dyDescent="0.25">
      <c r="A52810" s="41">
        <v>0</v>
      </c>
      <c r="C52810" s="56"/>
      <c r="AC52810" s="56"/>
      <c r="AD52810" s="56"/>
      <c r="AE52810" s="56"/>
    </row>
    <row r="52811" spans="1:31" x14ac:dyDescent="0.25">
      <c r="A52811" s="41">
        <v>0</v>
      </c>
      <c r="C52811" s="56"/>
      <c r="AC52811" s="56"/>
      <c r="AD52811" s="56"/>
      <c r="AE52811" s="56"/>
    </row>
    <row r="52812" spans="1:31" x14ac:dyDescent="0.25">
      <c r="A52812" s="41">
        <v>0</v>
      </c>
      <c r="C52812" s="56"/>
      <c r="AC52812" s="56"/>
      <c r="AD52812" s="56"/>
      <c r="AE52812" s="56"/>
    </row>
    <row r="52813" spans="1:31" x14ac:dyDescent="0.25">
      <c r="A52813" s="41">
        <v>0</v>
      </c>
      <c r="C52813" s="56"/>
      <c r="AC52813" s="56"/>
      <c r="AD52813" s="56"/>
      <c r="AE52813" s="56"/>
    </row>
    <row r="52814" spans="1:31" x14ac:dyDescent="0.25">
      <c r="A52814" s="41">
        <v>0</v>
      </c>
      <c r="C52814" s="56"/>
      <c r="AC52814" s="56"/>
      <c r="AD52814" s="56"/>
      <c r="AE52814" s="56"/>
    </row>
    <row r="52815" spans="1:31" x14ac:dyDescent="0.25">
      <c r="A52815" s="41">
        <v>0</v>
      </c>
      <c r="C52815" s="56"/>
      <c r="AC52815" s="56"/>
      <c r="AD52815" s="56"/>
      <c r="AE52815" s="56"/>
    </row>
    <row r="52816" spans="1:31" x14ac:dyDescent="0.25">
      <c r="A52816" s="41">
        <v>0</v>
      </c>
      <c r="C52816" s="56"/>
      <c r="AC52816" s="56"/>
      <c r="AD52816" s="56"/>
      <c r="AE52816" s="56"/>
    </row>
    <row r="52817" spans="1:31" x14ac:dyDescent="0.25">
      <c r="A52817" s="41">
        <v>0</v>
      </c>
      <c r="C52817" s="56"/>
      <c r="AC52817" s="56"/>
      <c r="AD52817" s="56"/>
      <c r="AE52817" s="56"/>
    </row>
    <row r="52818" spans="1:31" x14ac:dyDescent="0.25">
      <c r="A52818" s="41">
        <v>0</v>
      </c>
      <c r="C52818" s="56"/>
      <c r="AC52818" s="56"/>
      <c r="AD52818" s="56"/>
      <c r="AE52818" s="56"/>
    </row>
    <row r="52819" spans="1:31" x14ac:dyDescent="0.25">
      <c r="A52819" s="41">
        <v>0</v>
      </c>
      <c r="C52819" s="56"/>
      <c r="AC52819" s="56"/>
      <c r="AD52819" s="56"/>
      <c r="AE52819" s="56"/>
    </row>
    <row r="52820" spans="1:31" x14ac:dyDescent="0.25">
      <c r="A52820" s="41">
        <v>0</v>
      </c>
      <c r="C52820" s="56"/>
      <c r="AC52820" s="56"/>
      <c r="AD52820" s="56"/>
      <c r="AE52820" s="56"/>
    </row>
    <row r="52821" spans="1:31" x14ac:dyDescent="0.25">
      <c r="A52821" s="41">
        <v>0</v>
      </c>
      <c r="C52821" s="56"/>
      <c r="AC52821" s="56"/>
      <c r="AD52821" s="56"/>
      <c r="AE52821" s="56"/>
    </row>
    <row r="52822" spans="1:31" x14ac:dyDescent="0.25">
      <c r="A52822" s="41">
        <v>0</v>
      </c>
      <c r="C52822" s="56"/>
      <c r="AC52822" s="56"/>
      <c r="AD52822" s="56"/>
      <c r="AE52822" s="56"/>
    </row>
    <row r="52823" spans="1:31" x14ac:dyDescent="0.25">
      <c r="A52823" s="41">
        <v>0</v>
      </c>
      <c r="C52823" s="56"/>
      <c r="AC52823" s="56"/>
      <c r="AD52823" s="56"/>
      <c r="AE52823" s="56"/>
    </row>
    <row r="52824" spans="1:31" x14ac:dyDescent="0.25">
      <c r="A52824" s="41">
        <v>0</v>
      </c>
      <c r="C52824" s="56"/>
      <c r="AC52824" s="56"/>
      <c r="AD52824" s="56"/>
      <c r="AE52824" s="56"/>
    </row>
    <row r="52825" spans="1:31" x14ac:dyDescent="0.25">
      <c r="A52825" s="41">
        <v>0</v>
      </c>
      <c r="C52825" s="56"/>
      <c r="AC52825" s="56"/>
      <c r="AD52825" s="56"/>
      <c r="AE52825" s="56"/>
    </row>
    <row r="52826" spans="1:31" x14ac:dyDescent="0.25">
      <c r="A52826" s="41">
        <v>0</v>
      </c>
      <c r="C52826" s="56"/>
      <c r="AC52826" s="56"/>
      <c r="AD52826" s="56"/>
      <c r="AE52826" s="56"/>
    </row>
    <row r="52827" spans="1:31" x14ac:dyDescent="0.25">
      <c r="A52827" s="41">
        <v>0</v>
      </c>
      <c r="C52827" s="56"/>
      <c r="AC52827" s="56"/>
      <c r="AD52827" s="56"/>
      <c r="AE52827" s="56"/>
    </row>
    <row r="52828" spans="1:31" x14ac:dyDescent="0.25">
      <c r="A52828" s="41">
        <v>0</v>
      </c>
      <c r="C52828" s="56"/>
      <c r="AC52828" s="56"/>
      <c r="AD52828" s="56"/>
      <c r="AE52828" s="56"/>
    </row>
    <row r="52829" spans="1:31" x14ac:dyDescent="0.25">
      <c r="A52829" s="41">
        <v>0</v>
      </c>
      <c r="C52829" s="56"/>
      <c r="AC52829" s="56"/>
      <c r="AD52829" s="56"/>
      <c r="AE52829" s="56"/>
    </row>
    <row r="52830" spans="1:31" x14ac:dyDescent="0.25">
      <c r="A52830" s="41">
        <v>0</v>
      </c>
      <c r="C52830" s="56"/>
      <c r="AC52830" s="56"/>
      <c r="AD52830" s="56"/>
      <c r="AE52830" s="56"/>
    </row>
    <row r="52831" spans="1:31" x14ac:dyDescent="0.25">
      <c r="A52831" s="41">
        <v>0</v>
      </c>
      <c r="C52831" s="56"/>
      <c r="AC52831" s="56"/>
      <c r="AD52831" s="56"/>
      <c r="AE52831" s="56"/>
    </row>
    <row r="52832" spans="1:31" x14ac:dyDescent="0.25">
      <c r="A52832" s="41">
        <v>0</v>
      </c>
      <c r="C52832" s="56"/>
      <c r="AC52832" s="56"/>
      <c r="AD52832" s="56"/>
      <c r="AE52832" s="56"/>
    </row>
    <row r="52833" spans="1:31" x14ac:dyDescent="0.25">
      <c r="A52833" s="41">
        <v>0</v>
      </c>
      <c r="C52833" s="56"/>
      <c r="AC52833" s="56"/>
      <c r="AD52833" s="56"/>
      <c r="AE52833" s="56"/>
    </row>
    <row r="52834" spans="1:31" x14ac:dyDescent="0.25">
      <c r="A52834" s="41">
        <v>2289</v>
      </c>
      <c r="C52834" s="56"/>
      <c r="AC52834" s="56"/>
      <c r="AD52834" s="56"/>
      <c r="AE52834" s="56"/>
    </row>
    <row r="52835" spans="1:31" x14ac:dyDescent="0.25">
      <c r="A52835" s="41">
        <v>0</v>
      </c>
      <c r="C52835" s="56"/>
      <c r="AC52835" s="56"/>
      <c r="AD52835" s="56"/>
      <c r="AE52835" s="56"/>
    </row>
    <row r="52836" spans="1:31" x14ac:dyDescent="0.25">
      <c r="A52836" s="41">
        <v>0</v>
      </c>
      <c r="C52836" s="56"/>
      <c r="AC52836" s="56"/>
      <c r="AD52836" s="56"/>
      <c r="AE52836" s="56"/>
    </row>
    <row r="52837" spans="1:31" x14ac:dyDescent="0.25">
      <c r="A52837" s="41">
        <v>0</v>
      </c>
      <c r="C52837" s="56"/>
      <c r="AC52837" s="56"/>
      <c r="AD52837" s="56"/>
      <c r="AE52837" s="56"/>
    </row>
    <row r="52838" spans="1:31" x14ac:dyDescent="0.25">
      <c r="A52838" s="41">
        <v>0</v>
      </c>
      <c r="C52838" s="56"/>
      <c r="AC52838" s="56"/>
      <c r="AD52838" s="56"/>
      <c r="AE52838" s="56"/>
    </row>
    <row r="52839" spans="1:31" x14ac:dyDescent="0.25">
      <c r="A52839" s="41">
        <v>0</v>
      </c>
      <c r="C52839" s="56"/>
      <c r="AC52839" s="56"/>
      <c r="AD52839" s="56"/>
      <c r="AE52839" s="56"/>
    </row>
    <row r="52840" spans="1:31" x14ac:dyDescent="0.25">
      <c r="A52840" s="41">
        <v>0</v>
      </c>
      <c r="C52840" s="56"/>
      <c r="AC52840" s="56"/>
      <c r="AD52840" s="56"/>
      <c r="AE52840" s="56"/>
    </row>
    <row r="52841" spans="1:31" x14ac:dyDescent="0.25">
      <c r="A52841" s="41">
        <v>0</v>
      </c>
      <c r="C52841" s="56"/>
      <c r="AC52841" s="56"/>
      <c r="AD52841" s="56"/>
      <c r="AE52841" s="56"/>
    </row>
    <row r="52842" spans="1:31" x14ac:dyDescent="0.25">
      <c r="A52842" s="41">
        <v>0</v>
      </c>
      <c r="C52842" s="56"/>
      <c r="AC52842" s="56"/>
      <c r="AD52842" s="56"/>
      <c r="AE52842" s="56"/>
    </row>
    <row r="52843" spans="1:31" x14ac:dyDescent="0.25">
      <c r="A52843" s="41">
        <v>0</v>
      </c>
      <c r="C52843" s="56"/>
      <c r="AC52843" s="56"/>
      <c r="AD52843" s="56"/>
      <c r="AE52843" s="56"/>
    </row>
    <row r="52844" spans="1:31" x14ac:dyDescent="0.25">
      <c r="A52844" s="41">
        <v>0</v>
      </c>
      <c r="C52844" s="56"/>
      <c r="AC52844" s="56"/>
      <c r="AD52844" s="56"/>
      <c r="AE52844" s="56"/>
    </row>
    <row r="52845" spans="1:31" x14ac:dyDescent="0.25">
      <c r="A52845" s="41">
        <v>0</v>
      </c>
      <c r="C52845" s="56"/>
      <c r="AC52845" s="56"/>
      <c r="AD52845" s="56"/>
      <c r="AE52845" s="56"/>
    </row>
    <row r="52846" spans="1:31" x14ac:dyDescent="0.25">
      <c r="A52846" s="41">
        <v>0</v>
      </c>
      <c r="C52846" s="56"/>
      <c r="AC52846" s="56"/>
      <c r="AD52846" s="56"/>
      <c r="AE52846" s="56"/>
    </row>
    <row r="52847" spans="1:31" x14ac:dyDescent="0.25">
      <c r="A52847" s="41">
        <v>0</v>
      </c>
      <c r="C52847" s="56"/>
      <c r="AC52847" s="56"/>
      <c r="AD52847" s="56"/>
      <c r="AE52847" s="56"/>
    </row>
    <row r="52848" spans="1:31" x14ac:dyDescent="0.25">
      <c r="A52848" s="41">
        <v>0</v>
      </c>
      <c r="C52848" s="56"/>
      <c r="AC52848" s="56"/>
      <c r="AD52848" s="56"/>
      <c r="AE52848" s="56"/>
    </row>
    <row r="52849" spans="1:31" x14ac:dyDescent="0.25">
      <c r="A52849" s="41">
        <v>0</v>
      </c>
      <c r="C52849" s="56"/>
      <c r="AC52849" s="56"/>
      <c r="AD52849" s="56"/>
      <c r="AE52849" s="56"/>
    </row>
    <row r="52850" spans="1:31" x14ac:dyDescent="0.25">
      <c r="A52850" s="41">
        <v>0</v>
      </c>
      <c r="C52850" s="56"/>
      <c r="AC52850" s="56"/>
      <c r="AD52850" s="56"/>
      <c r="AE52850" s="56"/>
    </row>
    <row r="52851" spans="1:31" x14ac:dyDescent="0.25">
      <c r="A52851" s="41">
        <v>0</v>
      </c>
      <c r="C52851" s="56"/>
      <c r="AC52851" s="56"/>
      <c r="AD52851" s="56"/>
      <c r="AE52851" s="56"/>
    </row>
    <row r="52852" spans="1:31" x14ac:dyDescent="0.25">
      <c r="A52852" s="41">
        <v>0</v>
      </c>
      <c r="C52852" s="56"/>
      <c r="AC52852" s="56"/>
      <c r="AD52852" s="56"/>
      <c r="AE52852" s="56"/>
    </row>
    <row r="52853" spans="1:31" x14ac:dyDescent="0.25">
      <c r="A52853" s="41">
        <v>0</v>
      </c>
      <c r="C52853" s="56"/>
      <c r="AC52853" s="56"/>
      <c r="AD52853" s="56"/>
      <c r="AE52853" s="56"/>
    </row>
    <row r="52854" spans="1:31" x14ac:dyDescent="0.25">
      <c r="A52854" s="41">
        <v>0</v>
      </c>
      <c r="C52854" s="56"/>
      <c r="AC52854" s="56"/>
      <c r="AD52854" s="56"/>
      <c r="AE52854" s="56"/>
    </row>
    <row r="52855" spans="1:31" x14ac:dyDescent="0.25">
      <c r="A52855" s="41">
        <v>0</v>
      </c>
      <c r="C52855" s="56"/>
      <c r="AC52855" s="56"/>
      <c r="AD52855" s="56"/>
      <c r="AE52855" s="56"/>
    </row>
    <row r="52856" spans="1:31" x14ac:dyDescent="0.25">
      <c r="A52856" s="41">
        <v>0</v>
      </c>
      <c r="C52856" s="56"/>
      <c r="AC52856" s="56"/>
      <c r="AD52856" s="56"/>
      <c r="AE52856" s="56"/>
    </row>
    <row r="52857" spans="1:31" x14ac:dyDescent="0.25">
      <c r="A52857" s="41">
        <v>0</v>
      </c>
      <c r="C52857" s="56"/>
      <c r="AC52857" s="56"/>
      <c r="AD52857" s="56"/>
      <c r="AE52857" s="56"/>
    </row>
    <row r="52858" spans="1:31" x14ac:dyDescent="0.25">
      <c r="A52858" s="41">
        <v>0</v>
      </c>
      <c r="C52858" s="56"/>
      <c r="AC52858" s="56"/>
      <c r="AD52858" s="56"/>
      <c r="AE52858" s="56"/>
    </row>
    <row r="52859" spans="1:31" x14ac:dyDescent="0.25">
      <c r="A52859" s="41">
        <v>0</v>
      </c>
      <c r="C52859" s="56"/>
      <c r="AC52859" s="56"/>
      <c r="AD52859" s="56"/>
      <c r="AE52859" s="56"/>
    </row>
    <row r="52860" spans="1:31" x14ac:dyDescent="0.25">
      <c r="A52860" s="41">
        <v>0</v>
      </c>
      <c r="C52860" s="56"/>
      <c r="AC52860" s="56"/>
      <c r="AD52860" s="56"/>
      <c r="AE52860" s="56"/>
    </row>
    <row r="52861" spans="1:31" x14ac:dyDescent="0.25">
      <c r="A52861" s="41">
        <v>0</v>
      </c>
      <c r="C52861" s="56"/>
      <c r="AC52861" s="56"/>
      <c r="AD52861" s="56"/>
      <c r="AE52861" s="56"/>
    </row>
    <row r="52862" spans="1:31" x14ac:dyDescent="0.25">
      <c r="A52862" s="41">
        <v>0</v>
      </c>
      <c r="C52862" s="56"/>
      <c r="AC52862" s="56"/>
      <c r="AD52862" s="56"/>
      <c r="AE52862" s="56"/>
    </row>
    <row r="52863" spans="1:31" x14ac:dyDescent="0.25">
      <c r="A52863" s="41">
        <v>0</v>
      </c>
      <c r="C52863" s="56"/>
      <c r="AC52863" s="56"/>
      <c r="AD52863" s="56"/>
      <c r="AE52863" s="56"/>
    </row>
    <row r="52864" spans="1:31" x14ac:dyDescent="0.25">
      <c r="A52864" s="41">
        <v>0</v>
      </c>
      <c r="C52864" s="56"/>
      <c r="AC52864" s="56"/>
      <c r="AD52864" s="56"/>
      <c r="AE52864" s="56"/>
    </row>
    <row r="52865" spans="1:31" x14ac:dyDescent="0.25">
      <c r="A52865" s="41">
        <v>0</v>
      </c>
      <c r="C52865" s="56"/>
      <c r="AC52865" s="56"/>
      <c r="AD52865" s="56"/>
      <c r="AE52865" s="56"/>
    </row>
    <row r="52866" spans="1:31" x14ac:dyDescent="0.25">
      <c r="A52866" s="41">
        <v>0</v>
      </c>
      <c r="C52866" s="56"/>
      <c r="AC52866" s="56"/>
      <c r="AD52866" s="56"/>
      <c r="AE52866" s="56"/>
    </row>
    <row r="52867" spans="1:31" x14ac:dyDescent="0.25">
      <c r="A52867" s="41">
        <v>0</v>
      </c>
      <c r="C52867" s="56"/>
      <c r="AC52867" s="56"/>
      <c r="AD52867" s="56"/>
      <c r="AE52867" s="56"/>
    </row>
    <row r="52868" spans="1:31" x14ac:dyDescent="0.25">
      <c r="A52868" s="41">
        <v>0</v>
      </c>
      <c r="C52868" s="56"/>
      <c r="AC52868" s="56"/>
      <c r="AD52868" s="56"/>
      <c r="AE52868" s="56"/>
    </row>
    <row r="52869" spans="1:31" x14ac:dyDescent="0.25">
      <c r="A52869" s="41">
        <v>0</v>
      </c>
      <c r="C52869" s="56"/>
      <c r="AC52869" s="56"/>
      <c r="AD52869" s="56"/>
      <c r="AE52869" s="56"/>
    </row>
    <row r="52870" spans="1:31" x14ac:dyDescent="0.25">
      <c r="A52870" s="41">
        <v>0</v>
      </c>
      <c r="C52870" s="56"/>
      <c r="AC52870" s="56"/>
      <c r="AD52870" s="56"/>
      <c r="AE52870" s="56"/>
    </row>
    <row r="52871" spans="1:31" x14ac:dyDescent="0.25">
      <c r="A52871" s="41">
        <v>0</v>
      </c>
      <c r="C52871" s="56"/>
      <c r="AC52871" s="56"/>
      <c r="AD52871" s="56"/>
      <c r="AE52871" s="56"/>
    </row>
    <row r="52872" spans="1:31" x14ac:dyDescent="0.25">
      <c r="A52872" s="41">
        <v>0</v>
      </c>
      <c r="C52872" s="56"/>
      <c r="AC52872" s="56"/>
      <c r="AD52872" s="56"/>
      <c r="AE52872" s="56"/>
    </row>
    <row r="52873" spans="1:31" x14ac:dyDescent="0.25">
      <c r="A52873" s="41">
        <v>0</v>
      </c>
      <c r="C52873" s="56"/>
      <c r="AC52873" s="56"/>
      <c r="AD52873" s="56"/>
      <c r="AE52873" s="56"/>
    </row>
    <row r="52874" spans="1:31" x14ac:dyDescent="0.25">
      <c r="A52874" s="41">
        <v>0</v>
      </c>
      <c r="C52874" s="56"/>
      <c r="AC52874" s="56"/>
      <c r="AD52874" s="56"/>
      <c r="AE52874" s="56"/>
    </row>
    <row r="52875" spans="1:31" x14ac:dyDescent="0.25">
      <c r="A52875" s="41">
        <v>0</v>
      </c>
      <c r="C52875" s="56"/>
      <c r="AC52875" s="56"/>
      <c r="AD52875" s="56"/>
      <c r="AE52875" s="56"/>
    </row>
    <row r="52876" spans="1:31" x14ac:dyDescent="0.25">
      <c r="A52876" s="41">
        <v>0</v>
      </c>
      <c r="C52876" s="56"/>
      <c r="AC52876" s="56"/>
      <c r="AD52876" s="56"/>
      <c r="AE52876" s="56"/>
    </row>
    <row r="52877" spans="1:31" x14ac:dyDescent="0.25">
      <c r="A52877" s="41">
        <v>0</v>
      </c>
      <c r="C52877" s="56"/>
      <c r="AC52877" s="56"/>
      <c r="AD52877" s="56"/>
      <c r="AE52877" s="56"/>
    </row>
    <row r="52878" spans="1:31" x14ac:dyDescent="0.25">
      <c r="A52878" s="41">
        <v>0</v>
      </c>
      <c r="C52878" s="56"/>
      <c r="AC52878" s="56"/>
      <c r="AD52878" s="56"/>
      <c r="AE52878" s="56"/>
    </row>
    <row r="52879" spans="1:31" x14ac:dyDescent="0.25">
      <c r="A52879" s="41">
        <v>0</v>
      </c>
      <c r="C52879" s="56"/>
      <c r="AC52879" s="56"/>
      <c r="AD52879" s="56"/>
      <c r="AE52879" s="56"/>
    </row>
    <row r="52880" spans="1:31" x14ac:dyDescent="0.25">
      <c r="A52880" s="41">
        <v>0</v>
      </c>
      <c r="C52880" s="56"/>
      <c r="AC52880" s="56"/>
      <c r="AD52880" s="56"/>
      <c r="AE52880" s="56"/>
    </row>
    <row r="52881" spans="1:31" x14ac:dyDescent="0.25">
      <c r="A52881" s="41">
        <v>0</v>
      </c>
      <c r="C52881" s="56"/>
      <c r="AC52881" s="56"/>
      <c r="AD52881" s="56"/>
      <c r="AE52881" s="56"/>
    </row>
    <row r="52882" spans="1:31" x14ac:dyDescent="0.25">
      <c r="A52882" s="41">
        <v>0</v>
      </c>
      <c r="C52882" s="56"/>
      <c r="AC52882" s="56"/>
      <c r="AD52882" s="56"/>
      <c r="AE52882" s="56"/>
    </row>
    <row r="52883" spans="1:31" x14ac:dyDescent="0.25">
      <c r="A52883" s="41">
        <v>0</v>
      </c>
      <c r="C52883" s="56"/>
      <c r="AC52883" s="56"/>
      <c r="AD52883" s="56"/>
      <c r="AE52883" s="56"/>
    </row>
    <row r="52884" spans="1:31" x14ac:dyDescent="0.25">
      <c r="A52884" s="41">
        <v>0</v>
      </c>
      <c r="C52884" s="56"/>
      <c r="AC52884" s="56"/>
      <c r="AD52884" s="56"/>
      <c r="AE52884" s="56"/>
    </row>
    <row r="52885" spans="1:31" x14ac:dyDescent="0.25">
      <c r="A52885" s="41">
        <v>0</v>
      </c>
      <c r="C52885" s="56"/>
      <c r="AC52885" s="56"/>
      <c r="AD52885" s="56"/>
      <c r="AE52885" s="56"/>
    </row>
    <row r="52886" spans="1:31" x14ac:dyDescent="0.25">
      <c r="A52886" s="41">
        <v>0</v>
      </c>
      <c r="C52886" s="56"/>
      <c r="AC52886" s="56"/>
      <c r="AD52886" s="56"/>
      <c r="AE52886" s="56"/>
    </row>
    <row r="52887" spans="1:31" x14ac:dyDescent="0.25">
      <c r="A52887" s="41">
        <v>0</v>
      </c>
      <c r="C52887" s="56"/>
      <c r="AC52887" s="56"/>
      <c r="AD52887" s="56"/>
      <c r="AE52887" s="56"/>
    </row>
    <row r="52888" spans="1:31" x14ac:dyDescent="0.25">
      <c r="A52888" s="41">
        <v>0</v>
      </c>
      <c r="C52888" s="56"/>
      <c r="AC52888" s="56"/>
      <c r="AD52888" s="56"/>
      <c r="AE52888" s="56"/>
    </row>
    <row r="52889" spans="1:31" x14ac:dyDescent="0.25">
      <c r="A52889" s="41">
        <v>0</v>
      </c>
      <c r="C52889" s="56"/>
      <c r="AC52889" s="56"/>
      <c r="AD52889" s="56"/>
      <c r="AE52889" s="56"/>
    </row>
    <row r="52890" spans="1:31" x14ac:dyDescent="0.25">
      <c r="A52890" s="41">
        <v>0</v>
      </c>
      <c r="C52890" s="56"/>
      <c r="AC52890" s="56"/>
      <c r="AD52890" s="56"/>
      <c r="AE52890" s="56"/>
    </row>
    <row r="52891" spans="1:31" x14ac:dyDescent="0.25">
      <c r="A52891" s="41">
        <v>0</v>
      </c>
      <c r="C52891" s="56"/>
      <c r="AC52891" s="56"/>
      <c r="AD52891" s="56"/>
      <c r="AE52891" s="56"/>
    </row>
    <row r="52892" spans="1:31" x14ac:dyDescent="0.25">
      <c r="A52892" s="41">
        <v>0</v>
      </c>
      <c r="C52892" s="56"/>
      <c r="AC52892" s="56"/>
      <c r="AD52892" s="56"/>
      <c r="AE52892" s="56"/>
    </row>
    <row r="52893" spans="1:31" x14ac:dyDescent="0.25">
      <c r="A52893" s="41">
        <v>0</v>
      </c>
      <c r="C52893" s="56"/>
      <c r="AC52893" s="56"/>
      <c r="AD52893" s="56"/>
      <c r="AE52893" s="56"/>
    </row>
    <row r="52894" spans="1:31" x14ac:dyDescent="0.25">
      <c r="A52894" s="41">
        <v>0</v>
      </c>
      <c r="C52894" s="56"/>
      <c r="AC52894" s="56"/>
      <c r="AD52894" s="56"/>
      <c r="AE52894" s="56"/>
    </row>
    <row r="52895" spans="1:31" x14ac:dyDescent="0.25">
      <c r="A52895" s="41">
        <v>0</v>
      </c>
      <c r="C52895" s="56"/>
      <c r="AC52895" s="56"/>
      <c r="AD52895" s="56"/>
      <c r="AE52895" s="56"/>
    </row>
    <row r="52896" spans="1:31" x14ac:dyDescent="0.25">
      <c r="A52896" s="41">
        <v>0</v>
      </c>
      <c r="C52896" s="56"/>
      <c r="AC52896" s="56"/>
      <c r="AD52896" s="56"/>
      <c r="AE52896" s="56"/>
    </row>
    <row r="52897" spans="1:31" x14ac:dyDescent="0.25">
      <c r="A52897" s="41">
        <v>0</v>
      </c>
      <c r="C52897" s="56"/>
      <c r="AC52897" s="56"/>
      <c r="AD52897" s="56"/>
      <c r="AE52897" s="56"/>
    </row>
    <row r="52898" spans="1:31" x14ac:dyDescent="0.25">
      <c r="A52898" s="41">
        <v>0</v>
      </c>
      <c r="C52898" s="56"/>
      <c r="AC52898" s="56"/>
      <c r="AD52898" s="56"/>
      <c r="AE52898" s="56"/>
    </row>
    <row r="52899" spans="1:31" x14ac:dyDescent="0.25">
      <c r="A52899" s="41">
        <v>0</v>
      </c>
      <c r="C52899" s="56"/>
      <c r="AC52899" s="56"/>
      <c r="AD52899" s="56"/>
      <c r="AE52899" s="56"/>
    </row>
    <row r="52900" spans="1:31" x14ac:dyDescent="0.25">
      <c r="A52900" s="41">
        <v>0</v>
      </c>
      <c r="C52900" s="56"/>
      <c r="AC52900" s="56"/>
      <c r="AD52900" s="56"/>
      <c r="AE52900" s="56"/>
    </row>
    <row r="52901" spans="1:31" x14ac:dyDescent="0.25">
      <c r="A52901" s="41">
        <v>0</v>
      </c>
      <c r="C52901" s="56"/>
      <c r="AC52901" s="56"/>
      <c r="AD52901" s="56"/>
      <c r="AE52901" s="56"/>
    </row>
    <row r="52902" spans="1:31" x14ac:dyDescent="0.25">
      <c r="A52902" s="41">
        <v>0</v>
      </c>
      <c r="C52902" s="56"/>
      <c r="AC52902" s="56"/>
      <c r="AD52902" s="56"/>
      <c r="AE52902" s="56"/>
    </row>
    <row r="52903" spans="1:31" x14ac:dyDescent="0.25">
      <c r="A52903" s="41">
        <v>0</v>
      </c>
      <c r="C52903" s="56"/>
      <c r="AC52903" s="56"/>
      <c r="AD52903" s="56"/>
      <c r="AE52903" s="56"/>
    </row>
    <row r="52904" spans="1:31" x14ac:dyDescent="0.25">
      <c r="A52904" s="41">
        <v>0</v>
      </c>
      <c r="C52904" s="56"/>
      <c r="AC52904" s="56"/>
      <c r="AD52904" s="56"/>
      <c r="AE52904" s="56"/>
    </row>
    <row r="52905" spans="1:31" x14ac:dyDescent="0.25">
      <c r="A52905" s="41">
        <v>0</v>
      </c>
      <c r="C52905" s="56"/>
      <c r="AC52905" s="56"/>
      <c r="AD52905" s="56"/>
      <c r="AE52905" s="56"/>
    </row>
    <row r="52906" spans="1:31" x14ac:dyDescent="0.25">
      <c r="A52906" s="41">
        <v>0</v>
      </c>
      <c r="C52906" s="56"/>
      <c r="AC52906" s="56"/>
      <c r="AD52906" s="56"/>
      <c r="AE52906" s="56"/>
    </row>
    <row r="52907" spans="1:31" x14ac:dyDescent="0.25">
      <c r="A52907" s="41">
        <v>0</v>
      </c>
      <c r="C52907" s="56"/>
      <c r="AC52907" s="56"/>
      <c r="AD52907" s="56"/>
      <c r="AE52907" s="56"/>
    </row>
    <row r="52908" spans="1:31" x14ac:dyDescent="0.25">
      <c r="A52908" s="41">
        <v>0</v>
      </c>
      <c r="C52908" s="56"/>
      <c r="AC52908" s="56"/>
      <c r="AD52908" s="56"/>
      <c r="AE52908" s="56"/>
    </row>
    <row r="52909" spans="1:31" x14ac:dyDescent="0.25">
      <c r="A52909" s="41">
        <v>0</v>
      </c>
      <c r="C52909" s="56"/>
      <c r="AC52909" s="56"/>
      <c r="AD52909" s="56"/>
      <c r="AE52909" s="56"/>
    </row>
    <row r="52910" spans="1:31" x14ac:dyDescent="0.25">
      <c r="A52910" s="41">
        <v>0</v>
      </c>
      <c r="C52910" s="56"/>
      <c r="AC52910" s="56"/>
      <c r="AD52910" s="56"/>
      <c r="AE52910" s="56"/>
    </row>
    <row r="52911" spans="1:31" x14ac:dyDescent="0.25">
      <c r="A52911" s="41">
        <v>0</v>
      </c>
      <c r="C52911" s="56"/>
      <c r="AC52911" s="56"/>
      <c r="AD52911" s="56"/>
      <c r="AE52911" s="56"/>
    </row>
    <row r="52912" spans="1:31" x14ac:dyDescent="0.25">
      <c r="A52912" s="41">
        <v>0</v>
      </c>
      <c r="C52912" s="56"/>
      <c r="AC52912" s="56"/>
      <c r="AD52912" s="56"/>
      <c r="AE52912" s="56"/>
    </row>
    <row r="52913" spans="1:31" x14ac:dyDescent="0.25">
      <c r="A52913" s="41">
        <v>0</v>
      </c>
      <c r="C52913" s="56"/>
      <c r="AC52913" s="56"/>
      <c r="AD52913" s="56"/>
      <c r="AE52913" s="56"/>
    </row>
    <row r="52914" spans="1:31" x14ac:dyDescent="0.25">
      <c r="A52914" s="41">
        <v>0</v>
      </c>
      <c r="C52914" s="56"/>
      <c r="AC52914" s="56"/>
      <c r="AD52914" s="56"/>
      <c r="AE52914" s="56"/>
    </row>
    <row r="52915" spans="1:31" x14ac:dyDescent="0.25">
      <c r="A52915" s="41">
        <v>0</v>
      </c>
      <c r="C52915" s="56"/>
      <c r="AC52915" s="56"/>
      <c r="AD52915" s="56"/>
      <c r="AE52915" s="56"/>
    </row>
    <row r="52916" spans="1:31" x14ac:dyDescent="0.25">
      <c r="A52916" s="41">
        <v>0</v>
      </c>
      <c r="C52916" s="56"/>
      <c r="AC52916" s="56"/>
      <c r="AD52916" s="56"/>
      <c r="AE52916" s="56"/>
    </row>
    <row r="52917" spans="1:31" x14ac:dyDescent="0.25">
      <c r="A52917" s="41">
        <v>0</v>
      </c>
      <c r="C52917" s="56"/>
      <c r="AC52917" s="56"/>
      <c r="AD52917" s="56"/>
      <c r="AE52917" s="56"/>
    </row>
    <row r="52918" spans="1:31" x14ac:dyDescent="0.25">
      <c r="A52918" s="41">
        <v>0</v>
      </c>
      <c r="C52918" s="56"/>
      <c r="AC52918" s="56"/>
      <c r="AD52918" s="56"/>
      <c r="AE52918" s="56"/>
    </row>
    <row r="52919" spans="1:31" x14ac:dyDescent="0.25">
      <c r="A52919" s="41">
        <v>0</v>
      </c>
      <c r="C52919" s="56"/>
      <c r="AC52919" s="56"/>
      <c r="AD52919" s="56"/>
      <c r="AE52919" s="56"/>
    </row>
    <row r="52920" spans="1:31" x14ac:dyDescent="0.25">
      <c r="A52920" s="41">
        <v>0</v>
      </c>
      <c r="C52920" s="56"/>
      <c r="AC52920" s="56"/>
      <c r="AD52920" s="56"/>
      <c r="AE52920" s="56"/>
    </row>
    <row r="52921" spans="1:31" x14ac:dyDescent="0.25">
      <c r="A52921" s="41">
        <v>0</v>
      </c>
      <c r="C52921" s="56"/>
      <c r="AC52921" s="56"/>
      <c r="AD52921" s="56"/>
      <c r="AE52921" s="56"/>
    </row>
    <row r="52922" spans="1:31" x14ac:dyDescent="0.25">
      <c r="A52922" s="41">
        <v>0</v>
      </c>
      <c r="C52922" s="56"/>
      <c r="AC52922" s="56"/>
      <c r="AD52922" s="56"/>
      <c r="AE52922" s="56"/>
    </row>
    <row r="52923" spans="1:31" x14ac:dyDescent="0.25">
      <c r="A52923" s="41">
        <v>0</v>
      </c>
      <c r="C52923" s="56"/>
      <c r="AC52923" s="56"/>
      <c r="AD52923" s="56"/>
      <c r="AE52923" s="56"/>
    </row>
    <row r="52924" spans="1:31" x14ac:dyDescent="0.25">
      <c r="A52924" s="41">
        <v>0</v>
      </c>
      <c r="C52924" s="56"/>
      <c r="AC52924" s="56"/>
      <c r="AD52924" s="56"/>
      <c r="AE52924" s="56"/>
    </row>
    <row r="52925" spans="1:31" x14ac:dyDescent="0.25">
      <c r="A52925" s="41">
        <v>0</v>
      </c>
      <c r="C52925" s="56"/>
      <c r="AC52925" s="56"/>
      <c r="AD52925" s="56"/>
      <c r="AE52925" s="56"/>
    </row>
    <row r="52926" spans="1:31" x14ac:dyDescent="0.25">
      <c r="A52926" s="41">
        <v>0</v>
      </c>
      <c r="C52926" s="56"/>
      <c r="AC52926" s="56"/>
      <c r="AD52926" s="56"/>
      <c r="AE52926" s="56"/>
    </row>
    <row r="52927" spans="1:31" x14ac:dyDescent="0.25">
      <c r="A52927" s="41">
        <v>0</v>
      </c>
      <c r="C52927" s="56"/>
      <c r="AC52927" s="56"/>
      <c r="AD52927" s="56"/>
      <c r="AE52927" s="56"/>
    </row>
    <row r="52928" spans="1:31" x14ac:dyDescent="0.25">
      <c r="A52928" s="41">
        <v>0</v>
      </c>
      <c r="C52928" s="56"/>
      <c r="AC52928" s="56"/>
      <c r="AD52928" s="56"/>
      <c r="AE52928" s="56"/>
    </row>
    <row r="52929" spans="1:31" x14ac:dyDescent="0.25">
      <c r="A52929" s="41">
        <v>0</v>
      </c>
      <c r="C52929" s="56"/>
      <c r="AC52929" s="56"/>
      <c r="AD52929" s="56"/>
      <c r="AE52929" s="56"/>
    </row>
    <row r="52930" spans="1:31" x14ac:dyDescent="0.25">
      <c r="A52930" s="41">
        <v>0</v>
      </c>
      <c r="C52930" s="56"/>
      <c r="AC52930" s="56"/>
      <c r="AD52930" s="56"/>
      <c r="AE52930" s="56"/>
    </row>
    <row r="52931" spans="1:31" x14ac:dyDescent="0.25">
      <c r="A52931" s="41">
        <v>0</v>
      </c>
      <c r="C52931" s="56"/>
      <c r="AC52931" s="56"/>
      <c r="AD52931" s="56"/>
      <c r="AE52931" s="56"/>
    </row>
    <row r="52932" spans="1:31" x14ac:dyDescent="0.25">
      <c r="A52932" s="41">
        <v>0</v>
      </c>
      <c r="C52932" s="56"/>
      <c r="AC52932" s="56"/>
      <c r="AD52932" s="56"/>
      <c r="AE52932" s="56"/>
    </row>
    <row r="52933" spans="1:31" x14ac:dyDescent="0.25">
      <c r="A52933" s="41">
        <v>0</v>
      </c>
      <c r="C52933" s="56"/>
      <c r="AC52933" s="56"/>
      <c r="AD52933" s="56"/>
      <c r="AE52933" s="56"/>
    </row>
    <row r="52934" spans="1:31" x14ac:dyDescent="0.25">
      <c r="A52934" s="41">
        <v>0</v>
      </c>
      <c r="C52934" s="56"/>
      <c r="AC52934" s="56"/>
      <c r="AD52934" s="56"/>
      <c r="AE52934" s="56"/>
    </row>
    <row r="52935" spans="1:31" x14ac:dyDescent="0.25">
      <c r="A52935" s="41">
        <v>0</v>
      </c>
      <c r="C52935" s="56"/>
      <c r="AC52935" s="56"/>
      <c r="AD52935" s="56"/>
      <c r="AE52935" s="56"/>
    </row>
    <row r="52936" spans="1:31" x14ac:dyDescent="0.25">
      <c r="A52936" s="41">
        <v>0</v>
      </c>
      <c r="C52936" s="56"/>
      <c r="AC52936" s="56"/>
      <c r="AD52936" s="56"/>
      <c r="AE52936" s="56"/>
    </row>
    <row r="52937" spans="1:31" x14ac:dyDescent="0.25">
      <c r="A52937" s="41">
        <v>0</v>
      </c>
      <c r="C52937" s="56"/>
      <c r="AC52937" s="56"/>
      <c r="AD52937" s="56"/>
      <c r="AE52937" s="56"/>
    </row>
    <row r="52938" spans="1:31" x14ac:dyDescent="0.25">
      <c r="A52938" s="41">
        <v>0</v>
      </c>
      <c r="C52938" s="56"/>
      <c r="AC52938" s="56"/>
      <c r="AD52938" s="56"/>
      <c r="AE52938" s="56"/>
    </row>
    <row r="52939" spans="1:31" x14ac:dyDescent="0.25">
      <c r="A52939" s="41">
        <v>0</v>
      </c>
      <c r="C52939" s="56"/>
      <c r="AC52939" s="56"/>
      <c r="AD52939" s="56"/>
      <c r="AE52939" s="56"/>
    </row>
    <row r="52940" spans="1:31" x14ac:dyDescent="0.25">
      <c r="A52940" s="41">
        <v>0</v>
      </c>
      <c r="C52940" s="56"/>
      <c r="AC52940" s="56"/>
      <c r="AD52940" s="56"/>
      <c r="AE52940" s="56"/>
    </row>
    <row r="52941" spans="1:31" x14ac:dyDescent="0.25">
      <c r="A52941" s="41">
        <v>0</v>
      </c>
      <c r="C52941" s="56"/>
      <c r="AC52941" s="56"/>
      <c r="AD52941" s="56"/>
      <c r="AE52941" s="56"/>
    </row>
    <row r="52942" spans="1:31" x14ac:dyDescent="0.25">
      <c r="A52942" s="41">
        <v>0</v>
      </c>
      <c r="C52942" s="56"/>
      <c r="AC52942" s="56"/>
      <c r="AD52942" s="56"/>
      <c r="AE52942" s="56"/>
    </row>
    <row r="52943" spans="1:31" x14ac:dyDescent="0.25">
      <c r="A52943" s="41">
        <v>0</v>
      </c>
      <c r="C52943" s="56"/>
      <c r="AC52943" s="56"/>
      <c r="AD52943" s="56"/>
      <c r="AE52943" s="56"/>
    </row>
    <row r="52944" spans="1:31" x14ac:dyDescent="0.25">
      <c r="A52944" s="41">
        <v>0</v>
      </c>
      <c r="C52944" s="56"/>
      <c r="AC52944" s="56"/>
      <c r="AD52944" s="56"/>
      <c r="AE52944" s="56"/>
    </row>
    <row r="52945" spans="1:31" x14ac:dyDescent="0.25">
      <c r="A52945" s="41">
        <v>0</v>
      </c>
      <c r="C52945" s="56"/>
      <c r="AC52945" s="56"/>
      <c r="AD52945" s="56"/>
      <c r="AE52945" s="56"/>
    </row>
    <row r="52946" spans="1:31" x14ac:dyDescent="0.25">
      <c r="A52946" s="41">
        <v>0</v>
      </c>
      <c r="C52946" s="56"/>
      <c r="AC52946" s="56"/>
      <c r="AD52946" s="56"/>
      <c r="AE52946" s="56"/>
    </row>
    <row r="52947" spans="1:31" x14ac:dyDescent="0.25">
      <c r="A52947" s="41">
        <v>0</v>
      </c>
      <c r="C52947" s="56"/>
      <c r="AC52947" s="56"/>
      <c r="AD52947" s="56"/>
      <c r="AE52947" s="56"/>
    </row>
    <row r="52948" spans="1:31" x14ac:dyDescent="0.25">
      <c r="A52948" s="41">
        <v>0</v>
      </c>
      <c r="C52948" s="56"/>
      <c r="AC52948" s="56"/>
      <c r="AD52948" s="56"/>
      <c r="AE52948" s="56"/>
    </row>
    <row r="52949" spans="1:31" x14ac:dyDescent="0.25">
      <c r="A52949" s="41">
        <v>0</v>
      </c>
      <c r="C52949" s="56"/>
      <c r="AC52949" s="56"/>
      <c r="AD52949" s="56"/>
      <c r="AE52949" s="56"/>
    </row>
    <row r="52950" spans="1:31" x14ac:dyDescent="0.25">
      <c r="A52950" s="41">
        <v>0</v>
      </c>
      <c r="C52950" s="56"/>
      <c r="AC52950" s="56"/>
      <c r="AD52950" s="56"/>
      <c r="AE52950" s="56"/>
    </row>
    <row r="52951" spans="1:31" x14ac:dyDescent="0.25">
      <c r="A52951" s="41">
        <v>0</v>
      </c>
      <c r="C52951" s="56"/>
      <c r="AC52951" s="56"/>
      <c r="AD52951" s="56"/>
      <c r="AE52951" s="56"/>
    </row>
    <row r="52952" spans="1:31" x14ac:dyDescent="0.25">
      <c r="A52952" s="41">
        <v>0</v>
      </c>
      <c r="C52952" s="56"/>
      <c r="AC52952" s="56"/>
      <c r="AD52952" s="56"/>
      <c r="AE52952" s="56"/>
    </row>
    <row r="52953" spans="1:31" x14ac:dyDescent="0.25">
      <c r="A52953" s="41">
        <v>0</v>
      </c>
      <c r="C52953" s="56"/>
      <c r="AC52953" s="56"/>
      <c r="AD52953" s="56"/>
      <c r="AE52953" s="56"/>
    </row>
    <row r="52954" spans="1:31" x14ac:dyDescent="0.25">
      <c r="A52954" s="41">
        <v>0</v>
      </c>
      <c r="C52954" s="56"/>
      <c r="AC52954" s="56"/>
      <c r="AD52954" s="56"/>
      <c r="AE52954" s="56"/>
    </row>
    <row r="52955" spans="1:31" x14ac:dyDescent="0.25">
      <c r="A52955" s="41">
        <v>0</v>
      </c>
      <c r="C52955" s="56"/>
      <c r="AC52955" s="56"/>
      <c r="AD52955" s="56"/>
      <c r="AE52955" s="56"/>
    </row>
    <row r="52956" spans="1:31" x14ac:dyDescent="0.25">
      <c r="A52956" s="41">
        <v>0</v>
      </c>
      <c r="C52956" s="56"/>
      <c r="AC52956" s="56"/>
      <c r="AD52956" s="56"/>
      <c r="AE52956" s="56"/>
    </row>
    <row r="52957" spans="1:31" x14ac:dyDescent="0.25">
      <c r="A52957" s="41">
        <v>0</v>
      </c>
      <c r="C52957" s="56"/>
      <c r="AC52957" s="56"/>
      <c r="AD52957" s="56"/>
      <c r="AE52957" s="56"/>
    </row>
    <row r="52958" spans="1:31" x14ac:dyDescent="0.25">
      <c r="A52958" s="41">
        <v>0</v>
      </c>
      <c r="C52958" s="56"/>
      <c r="AC52958" s="56"/>
      <c r="AD52958" s="56"/>
      <c r="AE52958" s="56"/>
    </row>
    <row r="52959" spans="1:31" x14ac:dyDescent="0.25">
      <c r="A52959" s="41">
        <v>0</v>
      </c>
      <c r="C52959" s="56"/>
      <c r="AC52959" s="56"/>
      <c r="AD52959" s="56"/>
      <c r="AE52959" s="56"/>
    </row>
    <row r="52960" spans="1:31" x14ac:dyDescent="0.25">
      <c r="A52960" s="41">
        <v>0</v>
      </c>
      <c r="C52960" s="56"/>
      <c r="AC52960" s="56"/>
      <c r="AD52960" s="56"/>
      <c r="AE52960" s="56"/>
    </row>
    <row r="52961" spans="1:31" x14ac:dyDescent="0.25">
      <c r="A52961" s="41">
        <v>0</v>
      </c>
      <c r="C52961" s="56"/>
      <c r="AC52961" s="56"/>
      <c r="AD52961" s="56"/>
      <c r="AE52961" s="56"/>
    </row>
    <row r="52962" spans="1:31" x14ac:dyDescent="0.25">
      <c r="A52962" s="41">
        <v>0</v>
      </c>
      <c r="C52962" s="56"/>
      <c r="AC52962" s="56"/>
      <c r="AD52962" s="56"/>
      <c r="AE52962" s="56"/>
    </row>
    <row r="52963" spans="1:31" x14ac:dyDescent="0.25">
      <c r="A52963" s="41">
        <v>0</v>
      </c>
      <c r="C52963" s="56"/>
      <c r="AC52963" s="56"/>
      <c r="AD52963" s="56"/>
      <c r="AE52963" s="56"/>
    </row>
    <row r="52964" spans="1:31" x14ac:dyDescent="0.25">
      <c r="A52964" s="41">
        <v>0</v>
      </c>
      <c r="C52964" s="56"/>
      <c r="AC52964" s="56"/>
      <c r="AD52964" s="56"/>
      <c r="AE52964" s="56"/>
    </row>
    <row r="52965" spans="1:31" x14ac:dyDescent="0.25">
      <c r="A52965" s="41">
        <v>0</v>
      </c>
      <c r="C52965" s="56"/>
      <c r="AC52965" s="56"/>
      <c r="AD52965" s="56"/>
      <c r="AE52965" s="56"/>
    </row>
    <row r="52966" spans="1:31" x14ac:dyDescent="0.25">
      <c r="A52966" s="41">
        <v>6349</v>
      </c>
      <c r="C52966" s="56"/>
      <c r="AC52966" s="56"/>
      <c r="AD52966" s="56"/>
      <c r="AE52966" s="56"/>
    </row>
    <row r="52967" spans="1:31" x14ac:dyDescent="0.25">
      <c r="A52967" s="41">
        <v>0</v>
      </c>
      <c r="C52967" s="56"/>
      <c r="AC52967" s="56"/>
      <c r="AD52967" s="56"/>
      <c r="AE52967" s="56"/>
    </row>
    <row r="52968" spans="1:31" x14ac:dyDescent="0.25">
      <c r="A52968" s="41">
        <v>0</v>
      </c>
      <c r="C52968" s="56"/>
      <c r="AC52968" s="56"/>
      <c r="AD52968" s="56"/>
      <c r="AE52968" s="56"/>
    </row>
    <row r="52969" spans="1:31" x14ac:dyDescent="0.25">
      <c r="A52969" s="41">
        <v>0</v>
      </c>
      <c r="C52969" s="56"/>
      <c r="AC52969" s="56"/>
      <c r="AD52969" s="56"/>
      <c r="AE52969" s="56"/>
    </row>
    <row r="52970" spans="1:31" x14ac:dyDescent="0.25">
      <c r="A52970" s="41">
        <v>0</v>
      </c>
      <c r="C52970" s="56"/>
      <c r="AC52970" s="56"/>
      <c r="AD52970" s="56"/>
      <c r="AE52970" s="56"/>
    </row>
    <row r="52971" spans="1:31" x14ac:dyDescent="0.25">
      <c r="A52971" s="41">
        <v>0</v>
      </c>
      <c r="C52971" s="56"/>
      <c r="AC52971" s="56"/>
      <c r="AD52971" s="56"/>
      <c r="AE52971" s="56"/>
    </row>
    <row r="52972" spans="1:31" x14ac:dyDescent="0.25">
      <c r="A52972" s="41">
        <v>0</v>
      </c>
      <c r="C52972" s="56"/>
      <c r="AC52972" s="56"/>
      <c r="AD52972" s="56"/>
      <c r="AE52972" s="56"/>
    </row>
    <row r="52973" spans="1:31" x14ac:dyDescent="0.25">
      <c r="A52973" s="41">
        <v>0</v>
      </c>
      <c r="C52973" s="56"/>
      <c r="AC52973" s="56"/>
      <c r="AD52973" s="56"/>
      <c r="AE52973" s="56"/>
    </row>
    <row r="52974" spans="1:31" x14ac:dyDescent="0.25">
      <c r="A52974" s="41">
        <v>0</v>
      </c>
      <c r="C52974" s="56"/>
      <c r="AC52974" s="56"/>
      <c r="AD52974" s="56"/>
      <c r="AE52974" s="56"/>
    </row>
    <row r="52975" spans="1:31" x14ac:dyDescent="0.25">
      <c r="A52975" s="41">
        <v>0</v>
      </c>
      <c r="C52975" s="56"/>
      <c r="AC52975" s="56"/>
      <c r="AD52975" s="56"/>
      <c r="AE52975" s="56"/>
    </row>
    <row r="52976" spans="1:31" x14ac:dyDescent="0.25">
      <c r="A52976" s="41">
        <v>0</v>
      </c>
      <c r="C52976" s="56"/>
      <c r="AC52976" s="56"/>
      <c r="AD52976" s="56"/>
      <c r="AE52976" s="56"/>
    </row>
    <row r="52977" spans="1:31" x14ac:dyDescent="0.25">
      <c r="A52977" s="41">
        <v>0</v>
      </c>
      <c r="C52977" s="56"/>
      <c r="AC52977" s="56"/>
      <c r="AD52977" s="56"/>
      <c r="AE52977" s="56"/>
    </row>
    <row r="52978" spans="1:31" x14ac:dyDescent="0.25">
      <c r="A52978" s="41">
        <v>0</v>
      </c>
      <c r="C52978" s="56"/>
      <c r="AC52978" s="56"/>
      <c r="AD52978" s="56"/>
      <c r="AE52978" s="56"/>
    </row>
    <row r="52979" spans="1:31" x14ac:dyDescent="0.25">
      <c r="A52979" s="41">
        <v>0</v>
      </c>
      <c r="C52979" s="56"/>
      <c r="AC52979" s="56"/>
      <c r="AD52979" s="56"/>
      <c r="AE52979" s="56"/>
    </row>
    <row r="52980" spans="1:31" x14ac:dyDescent="0.25">
      <c r="A52980" s="41">
        <v>0</v>
      </c>
      <c r="C52980" s="56"/>
      <c r="AC52980" s="56"/>
      <c r="AD52980" s="56"/>
      <c r="AE52980" s="56"/>
    </row>
    <row r="52981" spans="1:31" x14ac:dyDescent="0.25">
      <c r="A52981" s="41">
        <v>0</v>
      </c>
      <c r="C52981" s="56"/>
      <c r="AC52981" s="56"/>
      <c r="AD52981" s="56"/>
      <c r="AE52981" s="56"/>
    </row>
    <row r="52982" spans="1:31" x14ac:dyDescent="0.25">
      <c r="A52982" s="41">
        <v>0</v>
      </c>
      <c r="C52982" s="56"/>
      <c r="AC52982" s="56"/>
      <c r="AD52982" s="56"/>
      <c r="AE52982" s="56"/>
    </row>
    <row r="52983" spans="1:31" x14ac:dyDescent="0.25">
      <c r="A52983" s="41">
        <v>0</v>
      </c>
      <c r="C52983" s="56"/>
      <c r="AC52983" s="56"/>
      <c r="AD52983" s="56"/>
      <c r="AE52983" s="56"/>
    </row>
    <row r="52984" spans="1:31" x14ac:dyDescent="0.25">
      <c r="A52984" s="41">
        <v>0</v>
      </c>
      <c r="C52984" s="56"/>
      <c r="AC52984" s="56"/>
      <c r="AD52984" s="56"/>
      <c r="AE52984" s="56"/>
    </row>
    <row r="52985" spans="1:31" x14ac:dyDescent="0.25">
      <c r="A52985" s="41">
        <v>0</v>
      </c>
      <c r="C52985" s="56"/>
      <c r="AC52985" s="56"/>
      <c r="AD52985" s="56"/>
      <c r="AE52985" s="56"/>
    </row>
    <row r="52986" spans="1:31" x14ac:dyDescent="0.25">
      <c r="A52986" s="41">
        <v>0</v>
      </c>
      <c r="C52986" s="56"/>
      <c r="AC52986" s="56"/>
      <c r="AD52986" s="56"/>
      <c r="AE52986" s="56"/>
    </row>
    <row r="52987" spans="1:31" x14ac:dyDescent="0.25">
      <c r="A52987" s="41">
        <v>0</v>
      </c>
      <c r="C52987" s="56"/>
      <c r="AC52987" s="56"/>
      <c r="AD52987" s="56"/>
      <c r="AE52987" s="56"/>
    </row>
    <row r="52988" spans="1:31" x14ac:dyDescent="0.25">
      <c r="A52988" s="41">
        <v>0</v>
      </c>
      <c r="C52988" s="56"/>
      <c r="AC52988" s="56"/>
      <c r="AD52988" s="56"/>
      <c r="AE52988" s="56"/>
    </row>
    <row r="52989" spans="1:31" x14ac:dyDescent="0.25">
      <c r="A52989" s="41">
        <v>0</v>
      </c>
      <c r="C52989" s="56"/>
      <c r="AC52989" s="56"/>
      <c r="AD52989" s="56"/>
      <c r="AE52989" s="56"/>
    </row>
    <row r="52990" spans="1:31" x14ac:dyDescent="0.25">
      <c r="A52990" s="41">
        <v>0</v>
      </c>
      <c r="C52990" s="56"/>
      <c r="AC52990" s="56"/>
      <c r="AD52990" s="56"/>
      <c r="AE52990" s="56"/>
    </row>
    <row r="52991" spans="1:31" x14ac:dyDescent="0.25">
      <c r="A52991" s="41">
        <v>0</v>
      </c>
      <c r="C52991" s="56"/>
      <c r="AC52991" s="56"/>
      <c r="AD52991" s="56"/>
      <c r="AE52991" s="56"/>
    </row>
    <row r="52992" spans="1:31" x14ac:dyDescent="0.25">
      <c r="A52992" s="41">
        <v>0</v>
      </c>
      <c r="C52992" s="56"/>
      <c r="AC52992" s="56"/>
      <c r="AD52992" s="56"/>
      <c r="AE52992" s="56"/>
    </row>
    <row r="52993" spans="1:31" x14ac:dyDescent="0.25">
      <c r="A52993" s="41">
        <v>0</v>
      </c>
      <c r="C52993" s="56"/>
      <c r="AC52993" s="56"/>
      <c r="AD52993" s="56"/>
      <c r="AE52993" s="56"/>
    </row>
    <row r="52994" spans="1:31" x14ac:dyDescent="0.25">
      <c r="A52994" s="41">
        <v>0</v>
      </c>
      <c r="C52994" s="56"/>
      <c r="AC52994" s="56"/>
      <c r="AD52994" s="56"/>
      <c r="AE52994" s="56"/>
    </row>
    <row r="52995" spans="1:31" x14ac:dyDescent="0.25">
      <c r="A52995" s="41">
        <v>0</v>
      </c>
      <c r="C52995" s="56"/>
      <c r="AC52995" s="56"/>
      <c r="AD52995" s="56"/>
      <c r="AE52995" s="56"/>
    </row>
    <row r="52996" spans="1:31" x14ac:dyDescent="0.25">
      <c r="A52996" s="41">
        <v>0</v>
      </c>
      <c r="C52996" s="56"/>
      <c r="AC52996" s="56"/>
      <c r="AD52996" s="56"/>
      <c r="AE52996" s="56"/>
    </row>
    <row r="52997" spans="1:31" x14ac:dyDescent="0.25">
      <c r="A52997" s="41">
        <v>0</v>
      </c>
      <c r="C52997" s="56"/>
      <c r="AC52997" s="56"/>
      <c r="AD52997" s="56"/>
      <c r="AE52997" s="56"/>
    </row>
    <row r="52998" spans="1:31" x14ac:dyDescent="0.25">
      <c r="A52998" s="41">
        <v>0</v>
      </c>
      <c r="C52998" s="56"/>
      <c r="AC52998" s="56"/>
      <c r="AD52998" s="56"/>
      <c r="AE52998" s="56"/>
    </row>
    <row r="52999" spans="1:31" x14ac:dyDescent="0.25">
      <c r="A52999" s="41">
        <v>0</v>
      </c>
      <c r="C52999" s="56"/>
      <c r="AC52999" s="56"/>
      <c r="AD52999" s="56"/>
      <c r="AE52999" s="56"/>
    </row>
    <row r="53000" spans="1:31" x14ac:dyDescent="0.25">
      <c r="A53000" s="41">
        <v>0</v>
      </c>
      <c r="C53000" s="56"/>
      <c r="AC53000" s="56"/>
      <c r="AD53000" s="56"/>
      <c r="AE53000" s="56"/>
    </row>
    <row r="53001" spans="1:31" x14ac:dyDescent="0.25">
      <c r="A53001" s="41">
        <v>0</v>
      </c>
      <c r="C53001" s="56"/>
      <c r="AC53001" s="56"/>
      <c r="AD53001" s="56"/>
      <c r="AE53001" s="56"/>
    </row>
    <row r="53002" spans="1:31" x14ac:dyDescent="0.25">
      <c r="A53002" s="41">
        <v>0</v>
      </c>
      <c r="C53002" s="56"/>
      <c r="AC53002" s="56"/>
      <c r="AD53002" s="56"/>
      <c r="AE53002" s="56"/>
    </row>
    <row r="53003" spans="1:31" x14ac:dyDescent="0.25">
      <c r="A53003" s="41">
        <v>0</v>
      </c>
      <c r="C53003" s="56"/>
      <c r="AC53003" s="56"/>
      <c r="AD53003" s="56"/>
      <c r="AE53003" s="56"/>
    </row>
    <row r="53004" spans="1:31" x14ac:dyDescent="0.25">
      <c r="A53004" s="41">
        <v>0</v>
      </c>
      <c r="C53004" s="56"/>
      <c r="AC53004" s="56"/>
      <c r="AD53004" s="56"/>
      <c r="AE53004" s="56"/>
    </row>
    <row r="53005" spans="1:31" x14ac:dyDescent="0.25">
      <c r="A53005" s="41">
        <v>0</v>
      </c>
      <c r="C53005" s="56"/>
      <c r="AC53005" s="56"/>
      <c r="AD53005" s="56"/>
      <c r="AE53005" s="56"/>
    </row>
    <row r="53006" spans="1:31" x14ac:dyDescent="0.25">
      <c r="A53006" s="41">
        <v>0</v>
      </c>
      <c r="C53006" s="56"/>
      <c r="AC53006" s="56"/>
      <c r="AD53006" s="56"/>
      <c r="AE53006" s="56"/>
    </row>
    <row r="53007" spans="1:31" x14ac:dyDescent="0.25">
      <c r="A53007" s="41">
        <v>0</v>
      </c>
      <c r="C53007" s="56"/>
      <c r="AC53007" s="56"/>
      <c r="AD53007" s="56"/>
      <c r="AE53007" s="56"/>
    </row>
    <row r="53008" spans="1:31" x14ac:dyDescent="0.25">
      <c r="A53008" s="41">
        <v>0</v>
      </c>
      <c r="C53008" s="56"/>
      <c r="AC53008" s="56"/>
      <c r="AD53008" s="56"/>
      <c r="AE53008" s="56"/>
    </row>
    <row r="53009" spans="1:31" x14ac:dyDescent="0.25">
      <c r="A53009" s="41">
        <v>0</v>
      </c>
      <c r="C53009" s="56"/>
      <c r="AC53009" s="56"/>
      <c r="AD53009" s="56"/>
      <c r="AE53009" s="56"/>
    </row>
    <row r="53010" spans="1:31" x14ac:dyDescent="0.25">
      <c r="A53010" s="41">
        <v>0</v>
      </c>
      <c r="C53010" s="56"/>
      <c r="AC53010" s="56"/>
      <c r="AD53010" s="56"/>
      <c r="AE53010" s="56"/>
    </row>
    <row r="53011" spans="1:31" x14ac:dyDescent="0.25">
      <c r="A53011" s="41">
        <v>0</v>
      </c>
      <c r="C53011" s="56"/>
      <c r="AC53011" s="56"/>
      <c r="AD53011" s="56"/>
      <c r="AE53011" s="56"/>
    </row>
    <row r="53012" spans="1:31" x14ac:dyDescent="0.25">
      <c r="A53012" s="41">
        <v>0</v>
      </c>
      <c r="C53012" s="56"/>
      <c r="AC53012" s="56"/>
      <c r="AD53012" s="56"/>
      <c r="AE53012" s="56"/>
    </row>
    <row r="53013" spans="1:31" x14ac:dyDescent="0.25">
      <c r="A53013" s="41">
        <v>0</v>
      </c>
      <c r="C53013" s="56"/>
      <c r="AC53013" s="56"/>
      <c r="AD53013" s="56"/>
      <c r="AE53013" s="56"/>
    </row>
    <row r="53014" spans="1:31" x14ac:dyDescent="0.25">
      <c r="A53014" s="41">
        <v>0</v>
      </c>
      <c r="C53014" s="56"/>
      <c r="AC53014" s="56"/>
      <c r="AD53014" s="56"/>
      <c r="AE53014" s="56"/>
    </row>
    <row r="53015" spans="1:31" x14ac:dyDescent="0.25">
      <c r="A53015" s="41">
        <v>0</v>
      </c>
      <c r="C53015" s="56"/>
      <c r="AC53015" s="56"/>
      <c r="AD53015" s="56"/>
      <c r="AE53015" s="56"/>
    </row>
    <row r="53016" spans="1:31" x14ac:dyDescent="0.25">
      <c r="A53016" s="41">
        <v>0</v>
      </c>
      <c r="C53016" s="56"/>
      <c r="AC53016" s="56"/>
      <c r="AD53016" s="56"/>
      <c r="AE53016" s="56"/>
    </row>
    <row r="53017" spans="1:31" x14ac:dyDescent="0.25">
      <c r="A53017" s="41">
        <v>0</v>
      </c>
      <c r="C53017" s="56"/>
      <c r="AC53017" s="56"/>
      <c r="AD53017" s="56"/>
      <c r="AE53017" s="56"/>
    </row>
    <row r="53018" spans="1:31" x14ac:dyDescent="0.25">
      <c r="A53018" s="41">
        <v>0</v>
      </c>
      <c r="C53018" s="56"/>
      <c r="AC53018" s="56"/>
      <c r="AD53018" s="56"/>
      <c r="AE53018" s="56"/>
    </row>
    <row r="53019" spans="1:31" x14ac:dyDescent="0.25">
      <c r="A53019" s="41">
        <v>0</v>
      </c>
      <c r="C53019" s="56"/>
      <c r="AC53019" s="56"/>
      <c r="AD53019" s="56"/>
      <c r="AE53019" s="56"/>
    </row>
    <row r="53020" spans="1:31" x14ac:dyDescent="0.25">
      <c r="A53020" s="41">
        <v>0</v>
      </c>
      <c r="C53020" s="56"/>
      <c r="AC53020" s="56"/>
      <c r="AD53020" s="56"/>
      <c r="AE53020" s="56"/>
    </row>
    <row r="53021" spans="1:31" x14ac:dyDescent="0.25">
      <c r="A53021" s="41">
        <v>0</v>
      </c>
      <c r="C53021" s="56"/>
      <c r="AC53021" s="56"/>
      <c r="AD53021" s="56"/>
      <c r="AE53021" s="56"/>
    </row>
    <row r="53022" spans="1:31" x14ac:dyDescent="0.25">
      <c r="A53022" s="41">
        <v>0</v>
      </c>
      <c r="C53022" s="56"/>
      <c r="AC53022" s="56"/>
      <c r="AD53022" s="56"/>
      <c r="AE53022" s="56"/>
    </row>
    <row r="53023" spans="1:31" x14ac:dyDescent="0.25">
      <c r="A53023" s="41">
        <v>0</v>
      </c>
      <c r="C53023" s="56"/>
      <c r="AC53023" s="56"/>
      <c r="AD53023" s="56"/>
      <c r="AE53023" s="56"/>
    </row>
    <row r="53024" spans="1:31" x14ac:dyDescent="0.25">
      <c r="A53024" s="41">
        <v>0</v>
      </c>
      <c r="C53024" s="56"/>
      <c r="AC53024" s="56"/>
      <c r="AD53024" s="56"/>
      <c r="AE53024" s="56"/>
    </row>
    <row r="53025" spans="1:31" x14ac:dyDescent="0.25">
      <c r="A53025" s="41">
        <v>0</v>
      </c>
      <c r="C53025" s="56"/>
      <c r="AC53025" s="56"/>
      <c r="AD53025" s="56"/>
      <c r="AE53025" s="56"/>
    </row>
    <row r="53026" spans="1:31" x14ac:dyDescent="0.25">
      <c r="A53026" s="41">
        <v>0</v>
      </c>
      <c r="C53026" s="56"/>
      <c r="AC53026" s="56"/>
      <c r="AD53026" s="56"/>
      <c r="AE53026" s="56"/>
    </row>
    <row r="53027" spans="1:31" x14ac:dyDescent="0.25">
      <c r="A53027" s="41">
        <v>0</v>
      </c>
      <c r="C53027" s="56"/>
      <c r="AC53027" s="56"/>
      <c r="AD53027" s="56"/>
      <c r="AE53027" s="56"/>
    </row>
    <row r="53028" spans="1:31" x14ac:dyDescent="0.25">
      <c r="A53028" s="41">
        <v>0</v>
      </c>
      <c r="C53028" s="56"/>
      <c r="AC53028" s="56"/>
      <c r="AD53028" s="56"/>
      <c r="AE53028" s="56"/>
    </row>
    <row r="53029" spans="1:31" x14ac:dyDescent="0.25">
      <c r="A53029" s="41">
        <v>0</v>
      </c>
      <c r="C53029" s="56"/>
      <c r="AC53029" s="56"/>
      <c r="AD53029" s="56"/>
      <c r="AE53029" s="56"/>
    </row>
    <row r="53030" spans="1:31" x14ac:dyDescent="0.25">
      <c r="A53030" s="41">
        <v>0</v>
      </c>
      <c r="C53030" s="56"/>
      <c r="AC53030" s="56"/>
      <c r="AD53030" s="56"/>
      <c r="AE53030" s="56"/>
    </row>
    <row r="53031" spans="1:31" x14ac:dyDescent="0.25">
      <c r="A53031" s="41">
        <v>0</v>
      </c>
      <c r="C53031" s="56"/>
      <c r="AC53031" s="56"/>
      <c r="AD53031" s="56"/>
      <c r="AE53031" s="56"/>
    </row>
    <row r="53032" spans="1:31" x14ac:dyDescent="0.25">
      <c r="A53032" s="41">
        <v>0</v>
      </c>
      <c r="C53032" s="56"/>
      <c r="AC53032" s="56"/>
      <c r="AD53032" s="56"/>
      <c r="AE53032" s="56"/>
    </row>
    <row r="53033" spans="1:31" x14ac:dyDescent="0.25">
      <c r="A53033" s="41">
        <v>0</v>
      </c>
      <c r="C53033" s="56"/>
      <c r="AC53033" s="56"/>
      <c r="AD53033" s="56"/>
      <c r="AE53033" s="56"/>
    </row>
    <row r="53034" spans="1:31" x14ac:dyDescent="0.25">
      <c r="A53034" s="41">
        <v>0</v>
      </c>
      <c r="C53034" s="56"/>
      <c r="AC53034" s="56"/>
      <c r="AD53034" s="56"/>
      <c r="AE53034" s="56"/>
    </row>
    <row r="53035" spans="1:31" x14ac:dyDescent="0.25">
      <c r="A53035" s="41">
        <v>0</v>
      </c>
      <c r="C53035" s="56"/>
      <c r="AC53035" s="56"/>
      <c r="AD53035" s="56"/>
      <c r="AE53035" s="56"/>
    </row>
    <row r="53036" spans="1:31" x14ac:dyDescent="0.25">
      <c r="A53036" s="41">
        <v>0</v>
      </c>
      <c r="C53036" s="56"/>
      <c r="AC53036" s="56"/>
      <c r="AD53036" s="56"/>
      <c r="AE53036" s="56"/>
    </row>
    <row r="53037" spans="1:31" x14ac:dyDescent="0.25">
      <c r="A53037" s="41">
        <v>0</v>
      </c>
      <c r="C53037" s="56"/>
      <c r="AC53037" s="56"/>
      <c r="AD53037" s="56"/>
      <c r="AE53037" s="56"/>
    </row>
    <row r="53038" spans="1:31" x14ac:dyDescent="0.25">
      <c r="A53038" s="41">
        <v>0</v>
      </c>
      <c r="C53038" s="56"/>
      <c r="AC53038" s="56"/>
      <c r="AD53038" s="56"/>
      <c r="AE53038" s="56"/>
    </row>
    <row r="53039" spans="1:31" x14ac:dyDescent="0.25">
      <c r="A53039" s="41">
        <v>0</v>
      </c>
      <c r="C53039" s="56"/>
      <c r="AC53039" s="56"/>
      <c r="AD53039" s="56"/>
      <c r="AE53039" s="56"/>
    </row>
    <row r="53040" spans="1:31" x14ac:dyDescent="0.25">
      <c r="A53040" s="41">
        <v>0</v>
      </c>
      <c r="C53040" s="56"/>
      <c r="AC53040" s="56"/>
      <c r="AD53040" s="56"/>
      <c r="AE53040" s="56"/>
    </row>
    <row r="53041" spans="1:31" x14ac:dyDescent="0.25">
      <c r="A53041" s="41">
        <v>0</v>
      </c>
      <c r="C53041" s="56"/>
      <c r="AC53041" s="56"/>
      <c r="AD53041" s="56"/>
      <c r="AE53041" s="56"/>
    </row>
    <row r="53042" spans="1:31" x14ac:dyDescent="0.25">
      <c r="A53042" s="41">
        <v>0</v>
      </c>
      <c r="C53042" s="56"/>
      <c r="AC53042" s="56"/>
      <c r="AD53042" s="56"/>
      <c r="AE53042" s="56"/>
    </row>
    <row r="53043" spans="1:31" x14ac:dyDescent="0.25">
      <c r="A53043" s="41">
        <v>0</v>
      </c>
      <c r="C53043" s="56"/>
      <c r="AC53043" s="56"/>
      <c r="AD53043" s="56"/>
      <c r="AE53043" s="56"/>
    </row>
    <row r="53044" spans="1:31" x14ac:dyDescent="0.25">
      <c r="A53044" s="41">
        <v>0</v>
      </c>
      <c r="C53044" s="56"/>
      <c r="AC53044" s="56"/>
      <c r="AD53044" s="56"/>
      <c r="AE53044" s="56"/>
    </row>
    <row r="53045" spans="1:31" x14ac:dyDescent="0.25">
      <c r="A53045" s="41">
        <v>0</v>
      </c>
      <c r="C53045" s="56"/>
      <c r="AC53045" s="56"/>
      <c r="AD53045" s="56"/>
      <c r="AE53045" s="56"/>
    </row>
    <row r="53046" spans="1:31" x14ac:dyDescent="0.25">
      <c r="A53046" s="41">
        <v>0</v>
      </c>
      <c r="C53046" s="56"/>
      <c r="AC53046" s="56"/>
      <c r="AD53046" s="56"/>
      <c r="AE53046" s="56"/>
    </row>
    <row r="53047" spans="1:31" x14ac:dyDescent="0.25">
      <c r="A53047" s="41">
        <v>0</v>
      </c>
      <c r="C53047" s="56"/>
      <c r="AC53047" s="56"/>
      <c r="AD53047" s="56"/>
      <c r="AE53047" s="56"/>
    </row>
    <row r="53048" spans="1:31" x14ac:dyDescent="0.25">
      <c r="A53048" s="41">
        <v>0</v>
      </c>
      <c r="C53048" s="56"/>
      <c r="AC53048" s="56"/>
      <c r="AD53048" s="56"/>
      <c r="AE53048" s="56"/>
    </row>
    <row r="53049" spans="1:31" x14ac:dyDescent="0.25">
      <c r="A53049" s="41">
        <v>0</v>
      </c>
      <c r="C53049" s="56"/>
      <c r="AC53049" s="56"/>
      <c r="AD53049" s="56"/>
      <c r="AE53049" s="56"/>
    </row>
    <row r="53050" spans="1:31" x14ac:dyDescent="0.25">
      <c r="A53050" s="41">
        <v>0</v>
      </c>
      <c r="C53050" s="56"/>
      <c r="AC53050" s="56"/>
      <c r="AD53050" s="56"/>
      <c r="AE53050" s="56"/>
    </row>
    <row r="53051" spans="1:31" x14ac:dyDescent="0.25">
      <c r="A53051" s="41">
        <v>0</v>
      </c>
      <c r="C53051" s="56"/>
      <c r="AC53051" s="56"/>
      <c r="AD53051" s="56"/>
      <c r="AE53051" s="56"/>
    </row>
    <row r="53052" spans="1:31" x14ac:dyDescent="0.25">
      <c r="A53052" s="41">
        <v>0</v>
      </c>
      <c r="C53052" s="56"/>
      <c r="AC53052" s="56"/>
      <c r="AD53052" s="56"/>
      <c r="AE53052" s="56"/>
    </row>
    <row r="53053" spans="1:31" x14ac:dyDescent="0.25">
      <c r="A53053" s="41">
        <v>0</v>
      </c>
      <c r="C53053" s="56"/>
      <c r="AC53053" s="56"/>
      <c r="AD53053" s="56"/>
      <c r="AE53053" s="56"/>
    </row>
    <row r="53054" spans="1:31" x14ac:dyDescent="0.25">
      <c r="A53054" s="41">
        <v>0</v>
      </c>
      <c r="C53054" s="56"/>
      <c r="AC53054" s="56"/>
      <c r="AD53054" s="56"/>
      <c r="AE53054" s="56"/>
    </row>
    <row r="53055" spans="1:31" x14ac:dyDescent="0.25">
      <c r="A53055" s="41">
        <v>0</v>
      </c>
      <c r="C53055" s="56"/>
      <c r="AC53055" s="56"/>
      <c r="AD53055" s="56"/>
      <c r="AE53055" s="56"/>
    </row>
    <row r="53056" spans="1:31" x14ac:dyDescent="0.25">
      <c r="A53056" s="41">
        <v>0</v>
      </c>
      <c r="C53056" s="56"/>
      <c r="AC53056" s="56"/>
      <c r="AD53056" s="56"/>
      <c r="AE53056" s="56"/>
    </row>
    <row r="53057" spans="1:31" x14ac:dyDescent="0.25">
      <c r="A53057" s="41">
        <v>0</v>
      </c>
      <c r="C53057" s="56"/>
      <c r="AC53057" s="56"/>
      <c r="AD53057" s="56"/>
      <c r="AE53057" s="56"/>
    </row>
    <row r="53058" spans="1:31" x14ac:dyDescent="0.25">
      <c r="A53058" s="41">
        <v>0</v>
      </c>
      <c r="C53058" s="56"/>
      <c r="AC53058" s="56"/>
      <c r="AD53058" s="56"/>
      <c r="AE53058" s="56"/>
    </row>
    <row r="53059" spans="1:31" x14ac:dyDescent="0.25">
      <c r="A53059" s="41">
        <v>0</v>
      </c>
      <c r="C53059" s="56"/>
      <c r="AC53059" s="56"/>
      <c r="AD53059" s="56"/>
      <c r="AE53059" s="56"/>
    </row>
    <row r="53060" spans="1:31" x14ac:dyDescent="0.25">
      <c r="A53060" s="41">
        <v>0</v>
      </c>
      <c r="C53060" s="56"/>
      <c r="AC53060" s="56"/>
      <c r="AD53060" s="56"/>
      <c r="AE53060" s="56"/>
    </row>
    <row r="53061" spans="1:31" x14ac:dyDescent="0.25">
      <c r="A53061" s="41">
        <v>0</v>
      </c>
      <c r="C53061" s="56"/>
      <c r="AC53061" s="56"/>
      <c r="AD53061" s="56"/>
      <c r="AE53061" s="56"/>
    </row>
    <row r="53062" spans="1:31" x14ac:dyDescent="0.25">
      <c r="A53062" s="41">
        <v>0</v>
      </c>
      <c r="C53062" s="56"/>
      <c r="AC53062" s="56"/>
      <c r="AD53062" s="56"/>
      <c r="AE53062" s="56"/>
    </row>
    <row r="53063" spans="1:31" x14ac:dyDescent="0.25">
      <c r="A53063" s="41">
        <v>0</v>
      </c>
      <c r="C53063" s="56"/>
      <c r="AC53063" s="56"/>
      <c r="AD53063" s="56"/>
      <c r="AE53063" s="56"/>
    </row>
    <row r="53064" spans="1:31" x14ac:dyDescent="0.25">
      <c r="A53064" s="41">
        <v>0</v>
      </c>
      <c r="C53064" s="56"/>
      <c r="AC53064" s="56"/>
      <c r="AD53064" s="56"/>
      <c r="AE53064" s="56"/>
    </row>
    <row r="53065" spans="1:31" x14ac:dyDescent="0.25">
      <c r="A53065" s="41">
        <v>0</v>
      </c>
      <c r="C53065" s="56"/>
      <c r="AC53065" s="56"/>
      <c r="AD53065" s="56"/>
      <c r="AE53065" s="56"/>
    </row>
    <row r="53066" spans="1:31" x14ac:dyDescent="0.25">
      <c r="A53066" s="41">
        <v>0</v>
      </c>
      <c r="C53066" s="56"/>
      <c r="AC53066" s="56"/>
      <c r="AD53066" s="56"/>
      <c r="AE53066" s="56"/>
    </row>
    <row r="53067" spans="1:31" x14ac:dyDescent="0.25">
      <c r="A53067" s="41">
        <v>0</v>
      </c>
      <c r="C53067" s="56"/>
      <c r="AC53067" s="56"/>
      <c r="AD53067" s="56"/>
      <c r="AE53067" s="56"/>
    </row>
    <row r="53068" spans="1:31" x14ac:dyDescent="0.25">
      <c r="A53068" s="41">
        <v>0</v>
      </c>
      <c r="C53068" s="56"/>
      <c r="AC53068" s="56"/>
      <c r="AD53068" s="56"/>
      <c r="AE53068" s="56"/>
    </row>
    <row r="53069" spans="1:31" x14ac:dyDescent="0.25">
      <c r="A53069" s="41">
        <v>0</v>
      </c>
      <c r="C53069" s="56"/>
      <c r="AC53069" s="56"/>
      <c r="AD53069" s="56"/>
      <c r="AE53069" s="56"/>
    </row>
    <row r="53070" spans="1:31" x14ac:dyDescent="0.25">
      <c r="A53070" s="41">
        <v>0</v>
      </c>
      <c r="C53070" s="56"/>
      <c r="AC53070" s="56"/>
      <c r="AD53070" s="56"/>
      <c r="AE53070" s="56"/>
    </row>
    <row r="53071" spans="1:31" x14ac:dyDescent="0.25">
      <c r="A53071" s="41">
        <v>0</v>
      </c>
      <c r="C53071" s="56"/>
      <c r="AC53071" s="56"/>
      <c r="AD53071" s="56"/>
      <c r="AE53071" s="56"/>
    </row>
    <row r="53072" spans="1:31" x14ac:dyDescent="0.25">
      <c r="A53072" s="41">
        <v>0</v>
      </c>
      <c r="C53072" s="56"/>
      <c r="AC53072" s="56"/>
      <c r="AD53072" s="56"/>
      <c r="AE53072" s="56"/>
    </row>
    <row r="53073" spans="1:31" x14ac:dyDescent="0.25">
      <c r="A53073" s="41">
        <v>0</v>
      </c>
      <c r="C53073" s="56"/>
      <c r="AC53073" s="56"/>
      <c r="AD53073" s="56"/>
      <c r="AE53073" s="56"/>
    </row>
    <row r="53074" spans="1:31" x14ac:dyDescent="0.25">
      <c r="A53074" s="41">
        <v>0</v>
      </c>
      <c r="C53074" s="56"/>
      <c r="AC53074" s="56"/>
      <c r="AD53074" s="56"/>
      <c r="AE53074" s="56"/>
    </row>
    <row r="53075" spans="1:31" x14ac:dyDescent="0.25">
      <c r="A53075" s="41">
        <v>0</v>
      </c>
      <c r="C53075" s="56"/>
      <c r="AC53075" s="56"/>
      <c r="AD53075" s="56"/>
      <c r="AE53075" s="56"/>
    </row>
    <row r="53076" spans="1:31" x14ac:dyDescent="0.25">
      <c r="A53076" s="41">
        <v>0</v>
      </c>
      <c r="C53076" s="56"/>
      <c r="AC53076" s="56"/>
      <c r="AD53076" s="56"/>
      <c r="AE53076" s="56"/>
    </row>
    <row r="53077" spans="1:31" x14ac:dyDescent="0.25">
      <c r="A53077" s="41">
        <v>0</v>
      </c>
      <c r="C53077" s="56"/>
      <c r="AC53077" s="56"/>
      <c r="AD53077" s="56"/>
      <c r="AE53077" s="56"/>
    </row>
    <row r="53078" spans="1:31" x14ac:dyDescent="0.25">
      <c r="A53078" s="41">
        <v>0</v>
      </c>
      <c r="C53078" s="56"/>
      <c r="AC53078" s="56"/>
      <c r="AD53078" s="56"/>
      <c r="AE53078" s="56"/>
    </row>
    <row r="53079" spans="1:31" x14ac:dyDescent="0.25">
      <c r="A53079" s="41">
        <v>0</v>
      </c>
      <c r="C53079" s="56"/>
      <c r="AC53079" s="56"/>
      <c r="AD53079" s="56"/>
      <c r="AE53079" s="56"/>
    </row>
    <row r="53080" spans="1:31" x14ac:dyDescent="0.25">
      <c r="A53080" s="41">
        <v>21938</v>
      </c>
      <c r="C53080" s="56"/>
      <c r="AC53080" s="56"/>
      <c r="AD53080" s="56"/>
      <c r="AE53080" s="56"/>
    </row>
    <row r="53081" spans="1:31" x14ac:dyDescent="0.25">
      <c r="A53081" s="41">
        <v>0</v>
      </c>
      <c r="C53081" s="56"/>
      <c r="AC53081" s="56"/>
      <c r="AD53081" s="56"/>
      <c r="AE53081" s="56"/>
    </row>
    <row r="53082" spans="1:31" x14ac:dyDescent="0.25">
      <c r="A53082" s="41">
        <v>0</v>
      </c>
      <c r="C53082" s="56"/>
      <c r="AC53082" s="56"/>
      <c r="AD53082" s="56"/>
      <c r="AE53082" s="56"/>
    </row>
    <row r="53083" spans="1:31" x14ac:dyDescent="0.25">
      <c r="A53083" s="41">
        <v>0</v>
      </c>
      <c r="C53083" s="56"/>
      <c r="AC53083" s="56"/>
      <c r="AD53083" s="56"/>
      <c r="AE53083" s="56"/>
    </row>
    <row r="53084" spans="1:31" x14ac:dyDescent="0.25">
      <c r="A53084" s="41">
        <v>0</v>
      </c>
      <c r="C53084" s="56"/>
      <c r="AC53084" s="56"/>
      <c r="AD53084" s="56"/>
      <c r="AE53084" s="56"/>
    </row>
    <row r="53085" spans="1:31" x14ac:dyDescent="0.25">
      <c r="A53085" s="41">
        <v>57083</v>
      </c>
      <c r="C53085" s="56"/>
      <c r="AC53085" s="56"/>
      <c r="AD53085" s="56"/>
      <c r="AE53085" s="56"/>
    </row>
    <row r="53086" spans="1:31" x14ac:dyDescent="0.25">
      <c r="A53086" s="41">
        <v>0</v>
      </c>
      <c r="C53086" s="56"/>
      <c r="AC53086" s="56"/>
      <c r="AD53086" s="56"/>
      <c r="AE53086" s="56"/>
    </row>
    <row r="53087" spans="1:31" x14ac:dyDescent="0.25">
      <c r="A53087" s="41">
        <v>0</v>
      </c>
      <c r="C53087" s="56"/>
      <c r="AC53087" s="56"/>
      <c r="AD53087" s="56"/>
      <c r="AE53087" s="56"/>
    </row>
    <row r="53088" spans="1:31" x14ac:dyDescent="0.25">
      <c r="A53088" s="41">
        <v>0</v>
      </c>
      <c r="C53088" s="56"/>
      <c r="AC53088" s="56"/>
      <c r="AD53088" s="56"/>
      <c r="AE53088" s="56"/>
    </row>
    <row r="53089" spans="1:31" x14ac:dyDescent="0.25">
      <c r="A53089" s="41">
        <v>0</v>
      </c>
      <c r="C53089" s="56"/>
      <c r="AC53089" s="56"/>
      <c r="AD53089" s="56"/>
      <c r="AE53089" s="56"/>
    </row>
    <row r="53090" spans="1:31" x14ac:dyDescent="0.25">
      <c r="A53090" s="41">
        <v>0</v>
      </c>
      <c r="C53090" s="56"/>
      <c r="AC53090" s="56"/>
      <c r="AD53090" s="56"/>
      <c r="AE53090" s="56"/>
    </row>
    <row r="53091" spans="1:31" x14ac:dyDescent="0.25">
      <c r="A53091" s="41">
        <v>0</v>
      </c>
      <c r="C53091" s="56"/>
      <c r="AC53091" s="56"/>
      <c r="AD53091" s="56"/>
      <c r="AE53091" s="56"/>
    </row>
    <row r="53092" spans="1:31" x14ac:dyDescent="0.25">
      <c r="A53092" s="41">
        <v>0</v>
      </c>
      <c r="C53092" s="56"/>
      <c r="AC53092" s="56"/>
      <c r="AD53092" s="56"/>
      <c r="AE53092" s="56"/>
    </row>
    <row r="53093" spans="1:31" x14ac:dyDescent="0.25">
      <c r="A53093" s="41">
        <v>0</v>
      </c>
      <c r="C53093" s="56"/>
      <c r="AC53093" s="56"/>
      <c r="AD53093" s="56"/>
      <c r="AE53093" s="56"/>
    </row>
    <row r="53094" spans="1:31" x14ac:dyDescent="0.25">
      <c r="A53094" s="41">
        <v>0</v>
      </c>
      <c r="C53094" s="56"/>
      <c r="AC53094" s="56"/>
      <c r="AD53094" s="56"/>
      <c r="AE53094" s="56"/>
    </row>
    <row r="53095" spans="1:31" x14ac:dyDescent="0.25">
      <c r="A53095" s="41">
        <v>0</v>
      </c>
      <c r="C53095" s="56"/>
      <c r="AC53095" s="56"/>
      <c r="AD53095" s="56"/>
      <c r="AE53095" s="56"/>
    </row>
    <row r="53096" spans="1:31" x14ac:dyDescent="0.25">
      <c r="A53096" s="41">
        <v>0</v>
      </c>
      <c r="C53096" s="56"/>
      <c r="AC53096" s="56"/>
      <c r="AD53096" s="56"/>
      <c r="AE53096" s="56"/>
    </row>
    <row r="53097" spans="1:31" x14ac:dyDescent="0.25">
      <c r="A53097" s="41">
        <v>0</v>
      </c>
      <c r="C53097" s="56"/>
      <c r="AC53097" s="56"/>
      <c r="AD53097" s="56"/>
      <c r="AE53097" s="56"/>
    </row>
    <row r="53098" spans="1:31" x14ac:dyDescent="0.25">
      <c r="A53098" s="41">
        <v>0</v>
      </c>
      <c r="C53098" s="56"/>
      <c r="AC53098" s="56"/>
      <c r="AD53098" s="56"/>
      <c r="AE53098" s="56"/>
    </row>
    <row r="53099" spans="1:31" x14ac:dyDescent="0.25">
      <c r="A53099" s="41">
        <v>0</v>
      </c>
      <c r="C53099" s="56"/>
      <c r="AC53099" s="56"/>
      <c r="AD53099" s="56"/>
      <c r="AE53099" s="56"/>
    </row>
    <row r="53100" spans="1:31" x14ac:dyDescent="0.25">
      <c r="A53100" s="41">
        <v>0</v>
      </c>
      <c r="C53100" s="56"/>
      <c r="AC53100" s="56"/>
      <c r="AD53100" s="56"/>
      <c r="AE53100" s="56"/>
    </row>
    <row r="53101" spans="1:31" x14ac:dyDescent="0.25">
      <c r="A53101" s="41">
        <v>0</v>
      </c>
      <c r="C53101" s="56"/>
      <c r="AC53101" s="56"/>
      <c r="AD53101" s="56"/>
      <c r="AE53101" s="56"/>
    </row>
    <row r="53102" spans="1:31" x14ac:dyDescent="0.25">
      <c r="A53102" s="41">
        <v>0</v>
      </c>
      <c r="C53102" s="56"/>
      <c r="AC53102" s="56"/>
      <c r="AD53102" s="56"/>
      <c r="AE53102" s="56"/>
    </row>
    <row r="53103" spans="1:31" x14ac:dyDescent="0.25">
      <c r="A53103" s="41">
        <v>0</v>
      </c>
      <c r="C53103" s="56"/>
      <c r="AC53103" s="56"/>
      <c r="AD53103" s="56"/>
      <c r="AE53103" s="56"/>
    </row>
    <row r="53104" spans="1:31" x14ac:dyDescent="0.25">
      <c r="A53104" s="41">
        <v>0</v>
      </c>
      <c r="C53104" s="56"/>
      <c r="AC53104" s="56"/>
      <c r="AD53104" s="56"/>
      <c r="AE53104" s="56"/>
    </row>
    <row r="53105" spans="1:31" x14ac:dyDescent="0.25">
      <c r="A53105" s="41">
        <v>0</v>
      </c>
      <c r="C53105" s="56"/>
      <c r="AC53105" s="56"/>
      <c r="AD53105" s="56"/>
      <c r="AE53105" s="56"/>
    </row>
    <row r="53106" spans="1:31" x14ac:dyDescent="0.25">
      <c r="A53106" s="41">
        <v>0</v>
      </c>
      <c r="C53106" s="56"/>
      <c r="AC53106" s="56"/>
      <c r="AD53106" s="56"/>
      <c r="AE53106" s="56"/>
    </row>
    <row r="53107" spans="1:31" x14ac:dyDescent="0.25">
      <c r="A53107" s="41">
        <v>0</v>
      </c>
      <c r="C53107" s="56"/>
      <c r="AC53107" s="56"/>
      <c r="AD53107" s="56"/>
      <c r="AE53107" s="56"/>
    </row>
    <row r="53108" spans="1:31" x14ac:dyDescent="0.25">
      <c r="A53108" s="41">
        <v>0</v>
      </c>
      <c r="C53108" s="56"/>
      <c r="AC53108" s="56"/>
      <c r="AD53108" s="56"/>
      <c r="AE53108" s="56"/>
    </row>
    <row r="53109" spans="1:31" x14ac:dyDescent="0.25">
      <c r="A53109" s="41">
        <v>0</v>
      </c>
      <c r="C53109" s="56"/>
      <c r="AC53109" s="56"/>
      <c r="AD53109" s="56"/>
      <c r="AE53109" s="56"/>
    </row>
    <row r="53110" spans="1:31" x14ac:dyDescent="0.25">
      <c r="A53110" s="41">
        <v>0</v>
      </c>
      <c r="C53110" s="56"/>
      <c r="AC53110" s="56"/>
      <c r="AD53110" s="56"/>
      <c r="AE53110" s="56"/>
    </row>
    <row r="53111" spans="1:31" x14ac:dyDescent="0.25">
      <c r="A53111" s="41">
        <v>0</v>
      </c>
      <c r="C53111" s="56"/>
      <c r="AC53111" s="56"/>
      <c r="AD53111" s="56"/>
      <c r="AE53111" s="56"/>
    </row>
    <row r="53112" spans="1:31" x14ac:dyDescent="0.25">
      <c r="A53112" s="41">
        <v>0</v>
      </c>
      <c r="C53112" s="56"/>
      <c r="AC53112" s="56"/>
      <c r="AD53112" s="56"/>
      <c r="AE53112" s="56"/>
    </row>
    <row r="53113" spans="1:31" x14ac:dyDescent="0.25">
      <c r="A53113" s="41">
        <v>0</v>
      </c>
      <c r="C53113" s="56"/>
      <c r="AC53113" s="56"/>
      <c r="AD53113" s="56"/>
      <c r="AE53113" s="56"/>
    </row>
    <row r="53114" spans="1:31" x14ac:dyDescent="0.25">
      <c r="A53114" s="41">
        <v>6677</v>
      </c>
      <c r="C53114" s="56"/>
      <c r="AC53114" s="56"/>
      <c r="AD53114" s="56"/>
      <c r="AE53114" s="56"/>
    </row>
    <row r="53115" spans="1:31" x14ac:dyDescent="0.25">
      <c r="A53115" s="41">
        <v>0</v>
      </c>
      <c r="C53115" s="56"/>
      <c r="AC53115" s="56"/>
      <c r="AD53115" s="56"/>
      <c r="AE53115" s="56"/>
    </row>
    <row r="53116" spans="1:31" x14ac:dyDescent="0.25">
      <c r="A53116" s="41">
        <v>0</v>
      </c>
      <c r="C53116" s="56"/>
      <c r="AC53116" s="56"/>
      <c r="AD53116" s="56"/>
      <c r="AE53116" s="56"/>
    </row>
    <row r="53117" spans="1:31" x14ac:dyDescent="0.25">
      <c r="A53117" s="41">
        <v>0</v>
      </c>
      <c r="C53117" s="56"/>
      <c r="AC53117" s="56"/>
      <c r="AD53117" s="56"/>
      <c r="AE53117" s="56"/>
    </row>
    <row r="53118" spans="1:31" x14ac:dyDescent="0.25">
      <c r="A53118" s="41">
        <v>0</v>
      </c>
      <c r="C53118" s="56"/>
      <c r="AC53118" s="56"/>
      <c r="AD53118" s="56"/>
      <c r="AE53118" s="56"/>
    </row>
    <row r="53119" spans="1:31" x14ac:dyDescent="0.25">
      <c r="A53119" s="41">
        <v>0</v>
      </c>
      <c r="C53119" s="56"/>
      <c r="AC53119" s="56"/>
      <c r="AD53119" s="56"/>
      <c r="AE53119" s="56"/>
    </row>
    <row r="53120" spans="1:31" x14ac:dyDescent="0.25">
      <c r="A53120" s="41">
        <v>0</v>
      </c>
      <c r="C53120" s="56"/>
      <c r="AC53120" s="56"/>
      <c r="AD53120" s="56"/>
      <c r="AE53120" s="56"/>
    </row>
    <row r="53121" spans="1:31" x14ac:dyDescent="0.25">
      <c r="A53121" s="41">
        <v>0</v>
      </c>
      <c r="C53121" s="56"/>
      <c r="AC53121" s="56"/>
      <c r="AD53121" s="56"/>
      <c r="AE53121" s="56"/>
    </row>
    <row r="53122" spans="1:31" x14ac:dyDescent="0.25">
      <c r="A53122" s="41">
        <v>0</v>
      </c>
      <c r="C53122" s="56"/>
      <c r="AC53122" s="56"/>
      <c r="AD53122" s="56"/>
      <c r="AE53122" s="56"/>
    </row>
    <row r="53123" spans="1:31" x14ac:dyDescent="0.25">
      <c r="A53123" s="41">
        <v>0</v>
      </c>
      <c r="C53123" s="56"/>
      <c r="AC53123" s="56"/>
      <c r="AD53123" s="56"/>
      <c r="AE53123" s="56"/>
    </row>
    <row r="53124" spans="1:31" x14ac:dyDescent="0.25">
      <c r="A53124" s="41">
        <v>0</v>
      </c>
      <c r="C53124" s="56"/>
      <c r="AC53124" s="56"/>
      <c r="AD53124" s="56"/>
      <c r="AE53124" s="56"/>
    </row>
    <row r="53125" spans="1:31" x14ac:dyDescent="0.25">
      <c r="A53125" s="41">
        <v>0</v>
      </c>
      <c r="C53125" s="56"/>
      <c r="AC53125" s="56"/>
      <c r="AD53125" s="56"/>
      <c r="AE53125" s="56"/>
    </row>
    <row r="53126" spans="1:31" x14ac:dyDescent="0.25">
      <c r="A53126" s="41">
        <v>0</v>
      </c>
      <c r="C53126" s="56"/>
      <c r="AC53126" s="56"/>
      <c r="AD53126" s="56"/>
      <c r="AE53126" s="56"/>
    </row>
    <row r="53127" spans="1:31" x14ac:dyDescent="0.25">
      <c r="A53127" s="41">
        <v>0</v>
      </c>
      <c r="C53127" s="56"/>
      <c r="AC53127" s="56"/>
      <c r="AD53127" s="56"/>
      <c r="AE53127" s="56"/>
    </row>
    <row r="53128" spans="1:31" x14ac:dyDescent="0.25">
      <c r="A53128" s="41">
        <v>0</v>
      </c>
      <c r="C53128" s="56"/>
      <c r="AC53128" s="56"/>
      <c r="AD53128" s="56"/>
      <c r="AE53128" s="56"/>
    </row>
    <row r="53129" spans="1:31" x14ac:dyDescent="0.25">
      <c r="A53129" s="41">
        <v>0</v>
      </c>
      <c r="C53129" s="56"/>
      <c r="AC53129" s="56"/>
      <c r="AD53129" s="56"/>
      <c r="AE53129" s="56"/>
    </row>
    <row r="53130" spans="1:31" x14ac:dyDescent="0.25">
      <c r="A53130" s="41">
        <v>0</v>
      </c>
      <c r="C53130" s="56"/>
      <c r="AC53130" s="56"/>
      <c r="AD53130" s="56"/>
      <c r="AE53130" s="56"/>
    </row>
    <row r="53131" spans="1:31" x14ac:dyDescent="0.25">
      <c r="A53131" s="41">
        <v>0</v>
      </c>
      <c r="C53131" s="56"/>
      <c r="AC53131" s="56"/>
      <c r="AD53131" s="56"/>
      <c r="AE53131" s="56"/>
    </row>
    <row r="53132" spans="1:31" x14ac:dyDescent="0.25">
      <c r="A53132" s="41">
        <v>0</v>
      </c>
      <c r="C53132" s="56"/>
      <c r="AC53132" s="56"/>
      <c r="AD53132" s="56"/>
      <c r="AE53132" s="56"/>
    </row>
    <row r="53133" spans="1:31" x14ac:dyDescent="0.25">
      <c r="A53133" s="41">
        <v>0</v>
      </c>
      <c r="C53133" s="56"/>
      <c r="AC53133" s="56"/>
      <c r="AD53133" s="56"/>
      <c r="AE53133" s="56"/>
    </row>
    <row r="53134" spans="1:31" x14ac:dyDescent="0.25">
      <c r="A53134" s="41">
        <v>0</v>
      </c>
      <c r="C53134" s="56"/>
      <c r="AC53134" s="56"/>
      <c r="AD53134" s="56"/>
      <c r="AE53134" s="56"/>
    </row>
    <row r="53135" spans="1:31" x14ac:dyDescent="0.25">
      <c r="A53135" s="41">
        <v>0</v>
      </c>
      <c r="C53135" s="56"/>
      <c r="AC53135" s="56"/>
      <c r="AD53135" s="56"/>
      <c r="AE53135" s="56"/>
    </row>
    <row r="53136" spans="1:31" x14ac:dyDescent="0.25">
      <c r="A53136" s="41">
        <v>0</v>
      </c>
      <c r="C53136" s="56"/>
      <c r="AC53136" s="56"/>
      <c r="AD53136" s="56"/>
      <c r="AE53136" s="56"/>
    </row>
    <row r="53137" spans="1:31" x14ac:dyDescent="0.25">
      <c r="A53137" s="41">
        <v>0</v>
      </c>
      <c r="C53137" s="56"/>
      <c r="AC53137" s="56"/>
      <c r="AD53137" s="56"/>
      <c r="AE53137" s="56"/>
    </row>
    <row r="53138" spans="1:31" x14ac:dyDescent="0.25">
      <c r="A53138" s="41">
        <v>0</v>
      </c>
      <c r="C53138" s="56"/>
      <c r="AC53138" s="56"/>
      <c r="AD53138" s="56"/>
      <c r="AE53138" s="56"/>
    </row>
    <row r="53139" spans="1:31" x14ac:dyDescent="0.25">
      <c r="A53139" s="41">
        <v>0</v>
      </c>
      <c r="C53139" s="56"/>
      <c r="AC53139" s="56"/>
      <c r="AD53139" s="56"/>
      <c r="AE53139" s="56"/>
    </row>
    <row r="53140" spans="1:31" x14ac:dyDescent="0.25">
      <c r="A53140" s="41">
        <v>0</v>
      </c>
      <c r="C53140" s="56"/>
      <c r="AC53140" s="56"/>
      <c r="AD53140" s="56"/>
      <c r="AE53140" s="56"/>
    </row>
    <row r="53141" spans="1:31" x14ac:dyDescent="0.25">
      <c r="A53141" s="41">
        <v>0</v>
      </c>
      <c r="C53141" s="56"/>
      <c r="AC53141" s="56"/>
      <c r="AD53141" s="56"/>
      <c r="AE53141" s="56"/>
    </row>
    <row r="53142" spans="1:31" x14ac:dyDescent="0.25">
      <c r="A53142" s="41">
        <v>0</v>
      </c>
      <c r="C53142" s="56"/>
      <c r="AC53142" s="56"/>
      <c r="AD53142" s="56"/>
      <c r="AE53142" s="56"/>
    </row>
    <row r="53143" spans="1:31" x14ac:dyDescent="0.25">
      <c r="A53143" s="41">
        <v>0</v>
      </c>
      <c r="C53143" s="56"/>
      <c r="AC53143" s="56"/>
      <c r="AD53143" s="56"/>
      <c r="AE53143" s="56"/>
    </row>
    <row r="53144" spans="1:31" x14ac:dyDescent="0.25">
      <c r="A53144" s="41">
        <v>0</v>
      </c>
      <c r="C53144" s="56"/>
      <c r="AC53144" s="56"/>
      <c r="AD53144" s="56"/>
      <c r="AE53144" s="56"/>
    </row>
    <row r="53145" spans="1:31" x14ac:dyDescent="0.25">
      <c r="A53145" s="41">
        <v>0</v>
      </c>
      <c r="C53145" s="56"/>
      <c r="AC53145" s="56"/>
      <c r="AD53145" s="56"/>
      <c r="AE53145" s="56"/>
    </row>
    <row r="53146" spans="1:31" x14ac:dyDescent="0.25">
      <c r="A53146" s="41">
        <v>0</v>
      </c>
      <c r="C53146" s="56"/>
      <c r="AC53146" s="56"/>
      <c r="AD53146" s="56"/>
      <c r="AE53146" s="56"/>
    </row>
    <row r="53147" spans="1:31" x14ac:dyDescent="0.25">
      <c r="A53147" s="41">
        <v>0</v>
      </c>
      <c r="C53147" s="56"/>
      <c r="AC53147" s="56"/>
      <c r="AD53147" s="56"/>
      <c r="AE53147" s="56"/>
    </row>
    <row r="53148" spans="1:31" x14ac:dyDescent="0.25">
      <c r="A53148" s="41">
        <v>0</v>
      </c>
      <c r="C53148" s="56"/>
      <c r="AC53148" s="56"/>
      <c r="AD53148" s="56"/>
      <c r="AE53148" s="56"/>
    </row>
    <row r="53149" spans="1:31" x14ac:dyDescent="0.25">
      <c r="A53149" s="41">
        <v>0</v>
      </c>
      <c r="C53149" s="56"/>
      <c r="AC53149" s="56"/>
      <c r="AD53149" s="56"/>
      <c r="AE53149" s="56"/>
    </row>
    <row r="53150" spans="1:31" x14ac:dyDescent="0.25">
      <c r="A53150" s="41">
        <v>0</v>
      </c>
      <c r="C53150" s="56"/>
      <c r="AC53150" s="56"/>
      <c r="AD53150" s="56"/>
      <c r="AE53150" s="56"/>
    </row>
    <row r="53151" spans="1:31" x14ac:dyDescent="0.25">
      <c r="A53151" s="41">
        <v>0</v>
      </c>
      <c r="C53151" s="56"/>
      <c r="AC53151" s="56"/>
      <c r="AD53151" s="56"/>
      <c r="AE53151" s="56"/>
    </row>
    <row r="53152" spans="1:31" x14ac:dyDescent="0.25">
      <c r="A53152" s="41">
        <v>0</v>
      </c>
      <c r="C53152" s="56"/>
      <c r="AC53152" s="56"/>
      <c r="AD53152" s="56"/>
      <c r="AE53152" s="56"/>
    </row>
    <row r="53153" spans="1:31" x14ac:dyDescent="0.25">
      <c r="A53153" s="41">
        <v>0</v>
      </c>
      <c r="C53153" s="56"/>
      <c r="AC53153" s="56"/>
      <c r="AD53153" s="56"/>
      <c r="AE53153" s="56"/>
    </row>
    <row r="53154" spans="1:31" x14ac:dyDescent="0.25">
      <c r="A53154" s="41">
        <v>0</v>
      </c>
      <c r="C53154" s="56"/>
      <c r="AC53154" s="56"/>
      <c r="AD53154" s="56"/>
      <c r="AE53154" s="56"/>
    </row>
    <row r="53155" spans="1:31" x14ac:dyDescent="0.25">
      <c r="A53155" s="41">
        <v>0</v>
      </c>
      <c r="C53155" s="56"/>
      <c r="AC53155" s="56"/>
      <c r="AD53155" s="56"/>
      <c r="AE53155" s="56"/>
    </row>
    <row r="53156" spans="1:31" x14ac:dyDescent="0.25">
      <c r="A53156" s="41">
        <v>0</v>
      </c>
      <c r="C53156" s="56"/>
      <c r="AC53156" s="56"/>
      <c r="AD53156" s="56"/>
      <c r="AE53156" s="56"/>
    </row>
    <row r="53157" spans="1:31" x14ac:dyDescent="0.25">
      <c r="A53157" s="41">
        <v>0</v>
      </c>
      <c r="C53157" s="56"/>
      <c r="AC53157" s="56"/>
      <c r="AD53157" s="56"/>
      <c r="AE53157" s="56"/>
    </row>
    <row r="53158" spans="1:31" x14ac:dyDescent="0.25">
      <c r="A53158" s="41">
        <v>0</v>
      </c>
      <c r="C53158" s="56"/>
      <c r="AC53158" s="56"/>
      <c r="AD53158" s="56"/>
      <c r="AE53158" s="56"/>
    </row>
    <row r="53159" spans="1:31" x14ac:dyDescent="0.25">
      <c r="A53159" s="41">
        <v>0</v>
      </c>
      <c r="C53159" s="56"/>
      <c r="AC53159" s="56"/>
      <c r="AD53159" s="56"/>
      <c r="AE53159" s="56"/>
    </row>
    <row r="53160" spans="1:31" x14ac:dyDescent="0.25">
      <c r="A53160" s="41">
        <v>0</v>
      </c>
      <c r="C53160" s="56"/>
      <c r="AC53160" s="56"/>
      <c r="AD53160" s="56"/>
      <c r="AE53160" s="56"/>
    </row>
    <row r="53161" spans="1:31" x14ac:dyDescent="0.25">
      <c r="A53161" s="41">
        <v>0</v>
      </c>
      <c r="C53161" s="56"/>
      <c r="AC53161" s="56"/>
      <c r="AD53161" s="56"/>
      <c r="AE53161" s="56"/>
    </row>
    <row r="53162" spans="1:31" x14ac:dyDescent="0.25">
      <c r="A53162" s="41">
        <v>0</v>
      </c>
      <c r="C53162" s="56"/>
      <c r="AC53162" s="56"/>
      <c r="AD53162" s="56"/>
      <c r="AE53162" s="56"/>
    </row>
    <row r="53163" spans="1:31" x14ac:dyDescent="0.25">
      <c r="A53163" s="41">
        <v>0</v>
      </c>
      <c r="C53163" s="56"/>
      <c r="AC53163" s="56"/>
      <c r="AD53163" s="56"/>
      <c r="AE53163" s="56"/>
    </row>
    <row r="53164" spans="1:31" x14ac:dyDescent="0.25">
      <c r="A53164" s="41">
        <v>0</v>
      </c>
      <c r="C53164" s="56"/>
      <c r="AC53164" s="56"/>
      <c r="AD53164" s="56"/>
      <c r="AE53164" s="56"/>
    </row>
    <row r="53165" spans="1:31" x14ac:dyDescent="0.25">
      <c r="A53165" s="41">
        <v>0</v>
      </c>
      <c r="C53165" s="56"/>
      <c r="AC53165" s="56"/>
      <c r="AD53165" s="56"/>
      <c r="AE53165" s="56"/>
    </row>
    <row r="53166" spans="1:31" x14ac:dyDescent="0.25">
      <c r="A53166" s="41">
        <v>0</v>
      </c>
      <c r="C53166" s="56"/>
      <c r="AC53166" s="56"/>
      <c r="AD53166" s="56"/>
      <c r="AE53166" s="56"/>
    </row>
    <row r="53167" spans="1:31" x14ac:dyDescent="0.25">
      <c r="A53167" s="41">
        <v>0</v>
      </c>
      <c r="C53167" s="56"/>
      <c r="AC53167" s="56"/>
      <c r="AD53167" s="56"/>
      <c r="AE53167" s="56"/>
    </row>
    <row r="53168" spans="1:31" x14ac:dyDescent="0.25">
      <c r="A53168" s="41">
        <v>0</v>
      </c>
      <c r="C53168" s="56"/>
      <c r="AC53168" s="56"/>
      <c r="AD53168" s="56"/>
      <c r="AE53168" s="56"/>
    </row>
    <row r="53169" spans="1:31" x14ac:dyDescent="0.25">
      <c r="A53169" s="41">
        <v>0</v>
      </c>
      <c r="C53169" s="56"/>
      <c r="AC53169" s="56"/>
      <c r="AD53169" s="56"/>
      <c r="AE53169" s="56"/>
    </row>
    <row r="53170" spans="1:31" x14ac:dyDescent="0.25">
      <c r="A53170" s="41">
        <v>0</v>
      </c>
      <c r="C53170" s="56"/>
      <c r="AC53170" s="56"/>
      <c r="AD53170" s="56"/>
      <c r="AE53170" s="56"/>
    </row>
    <row r="53171" spans="1:31" x14ac:dyDescent="0.25">
      <c r="A53171" s="41">
        <v>0</v>
      </c>
      <c r="C53171" s="56"/>
      <c r="AC53171" s="56"/>
      <c r="AD53171" s="56"/>
      <c r="AE53171" s="56"/>
    </row>
    <row r="53172" spans="1:31" x14ac:dyDescent="0.25">
      <c r="A53172" s="41">
        <v>0</v>
      </c>
      <c r="C53172" s="56"/>
      <c r="AC53172" s="56"/>
      <c r="AD53172" s="56"/>
      <c r="AE53172" s="56"/>
    </row>
    <row r="53173" spans="1:31" x14ac:dyDescent="0.25">
      <c r="A53173" s="41">
        <v>0</v>
      </c>
      <c r="C53173" s="56"/>
      <c r="AC53173" s="56"/>
      <c r="AD53173" s="56"/>
      <c r="AE53173" s="56"/>
    </row>
    <row r="53174" spans="1:31" x14ac:dyDescent="0.25">
      <c r="A53174" s="41">
        <v>0</v>
      </c>
      <c r="C53174" s="56"/>
      <c r="AC53174" s="56"/>
      <c r="AD53174" s="56"/>
      <c r="AE53174" s="56"/>
    </row>
    <row r="53175" spans="1:31" x14ac:dyDescent="0.25">
      <c r="A53175" s="41">
        <v>0</v>
      </c>
      <c r="C53175" s="56"/>
      <c r="AC53175" s="56"/>
      <c r="AD53175" s="56"/>
      <c r="AE53175" s="56"/>
    </row>
    <row r="53176" spans="1:31" x14ac:dyDescent="0.25">
      <c r="A53176" s="41">
        <v>0</v>
      </c>
      <c r="C53176" s="56"/>
      <c r="AC53176" s="56"/>
      <c r="AD53176" s="56"/>
      <c r="AE53176" s="56"/>
    </row>
    <row r="53177" spans="1:31" x14ac:dyDescent="0.25">
      <c r="A53177" s="41">
        <v>0</v>
      </c>
      <c r="C53177" s="56"/>
      <c r="AC53177" s="56"/>
      <c r="AD53177" s="56"/>
      <c r="AE53177" s="56"/>
    </row>
    <row r="53178" spans="1:31" x14ac:dyDescent="0.25">
      <c r="A53178" s="41">
        <v>0</v>
      </c>
      <c r="C53178" s="56"/>
      <c r="AC53178" s="56"/>
      <c r="AD53178" s="56"/>
      <c r="AE53178" s="56"/>
    </row>
    <row r="53179" spans="1:31" x14ac:dyDescent="0.25">
      <c r="A53179" s="41">
        <v>0</v>
      </c>
      <c r="C53179" s="56"/>
      <c r="AC53179" s="56"/>
      <c r="AD53179" s="56"/>
      <c r="AE53179" s="56"/>
    </row>
    <row r="53180" spans="1:31" x14ac:dyDescent="0.25">
      <c r="A53180" s="41">
        <v>0</v>
      </c>
      <c r="C53180" s="56"/>
      <c r="AC53180" s="56"/>
      <c r="AD53180" s="56"/>
      <c r="AE53180" s="56"/>
    </row>
    <row r="53181" spans="1:31" x14ac:dyDescent="0.25">
      <c r="A53181" s="41">
        <v>0</v>
      </c>
      <c r="C53181" s="56"/>
      <c r="AC53181" s="56"/>
      <c r="AD53181" s="56"/>
      <c r="AE53181" s="56"/>
    </row>
    <row r="53182" spans="1:31" x14ac:dyDescent="0.25">
      <c r="A53182" s="41">
        <v>0</v>
      </c>
      <c r="C53182" s="56"/>
      <c r="AC53182" s="56"/>
      <c r="AD53182" s="56"/>
      <c r="AE53182" s="56"/>
    </row>
    <row r="53183" spans="1:31" x14ac:dyDescent="0.25">
      <c r="A53183" s="41">
        <v>0</v>
      </c>
      <c r="C53183" s="56"/>
      <c r="AC53183" s="56"/>
      <c r="AD53183" s="56"/>
      <c r="AE53183" s="56"/>
    </row>
    <row r="53184" spans="1:31" x14ac:dyDescent="0.25">
      <c r="A53184" s="41">
        <v>0</v>
      </c>
      <c r="C53184" s="56"/>
      <c r="AC53184" s="56"/>
      <c r="AD53184" s="56"/>
      <c r="AE53184" s="56"/>
    </row>
    <row r="53185" spans="1:31" x14ac:dyDescent="0.25">
      <c r="A53185" s="41">
        <v>0</v>
      </c>
      <c r="C53185" s="56"/>
      <c r="AC53185" s="56"/>
      <c r="AD53185" s="56"/>
      <c r="AE53185" s="56"/>
    </row>
    <row r="53186" spans="1:31" x14ac:dyDescent="0.25">
      <c r="A53186" s="41">
        <v>0</v>
      </c>
      <c r="C53186" s="56"/>
      <c r="AC53186" s="56"/>
      <c r="AD53186" s="56"/>
      <c r="AE53186" s="56"/>
    </row>
    <row r="53187" spans="1:31" x14ac:dyDescent="0.25">
      <c r="A53187" s="41">
        <v>0</v>
      </c>
      <c r="C53187" s="56"/>
      <c r="AC53187" s="56"/>
      <c r="AD53187" s="56"/>
      <c r="AE53187" s="56"/>
    </row>
    <row r="53188" spans="1:31" x14ac:dyDescent="0.25">
      <c r="A53188" s="41">
        <v>0</v>
      </c>
      <c r="C53188" s="56"/>
      <c r="AC53188" s="56"/>
      <c r="AD53188" s="56"/>
      <c r="AE53188" s="56"/>
    </row>
    <row r="53189" spans="1:31" x14ac:dyDescent="0.25">
      <c r="A53189" s="41">
        <v>0</v>
      </c>
      <c r="C53189" s="56"/>
      <c r="AC53189" s="56"/>
      <c r="AD53189" s="56"/>
      <c r="AE53189" s="56"/>
    </row>
    <row r="53190" spans="1:31" x14ac:dyDescent="0.25">
      <c r="A53190" s="41">
        <v>0</v>
      </c>
      <c r="C53190" s="56"/>
      <c r="AC53190" s="56"/>
      <c r="AD53190" s="56"/>
      <c r="AE53190" s="56"/>
    </row>
    <row r="53191" spans="1:31" x14ac:dyDescent="0.25">
      <c r="A53191" s="41">
        <v>0</v>
      </c>
      <c r="C53191" s="56"/>
      <c r="AC53191" s="56"/>
      <c r="AD53191" s="56"/>
      <c r="AE53191" s="56"/>
    </row>
    <row r="53192" spans="1:31" x14ac:dyDescent="0.25">
      <c r="A53192" s="41">
        <v>0</v>
      </c>
      <c r="C53192" s="56"/>
      <c r="AC53192" s="56"/>
      <c r="AD53192" s="56"/>
      <c r="AE53192" s="56"/>
    </row>
    <row r="53193" spans="1:31" x14ac:dyDescent="0.25">
      <c r="A53193" s="41">
        <v>0</v>
      </c>
      <c r="C53193" s="56"/>
      <c r="AC53193" s="56"/>
      <c r="AD53193" s="56"/>
      <c r="AE53193" s="56"/>
    </row>
    <row r="53194" spans="1:31" x14ac:dyDescent="0.25">
      <c r="A53194" s="41">
        <v>0</v>
      </c>
      <c r="C53194" s="56"/>
      <c r="AC53194" s="56"/>
      <c r="AD53194" s="56"/>
      <c r="AE53194" s="56"/>
    </row>
    <row r="53195" spans="1:31" x14ac:dyDescent="0.25">
      <c r="A53195" s="41">
        <v>0</v>
      </c>
      <c r="C53195" s="56"/>
      <c r="AC53195" s="56"/>
      <c r="AD53195" s="56"/>
      <c r="AE53195" s="56"/>
    </row>
    <row r="53196" spans="1:31" x14ac:dyDescent="0.25">
      <c r="A53196" s="41">
        <v>0</v>
      </c>
      <c r="C53196" s="56"/>
      <c r="AC53196" s="56"/>
      <c r="AD53196" s="56"/>
      <c r="AE53196" s="56"/>
    </row>
    <row r="53197" spans="1:31" x14ac:dyDescent="0.25">
      <c r="A53197" s="41">
        <v>0</v>
      </c>
      <c r="C53197" s="56"/>
      <c r="AC53197" s="56"/>
      <c r="AD53197" s="56"/>
      <c r="AE53197" s="56"/>
    </row>
    <row r="53198" spans="1:31" x14ac:dyDescent="0.25">
      <c r="A53198" s="41">
        <v>0</v>
      </c>
      <c r="C53198" s="56"/>
      <c r="AC53198" s="56"/>
      <c r="AD53198" s="56"/>
      <c r="AE53198" s="56"/>
    </row>
    <row r="53199" spans="1:31" x14ac:dyDescent="0.25">
      <c r="A53199" s="41">
        <v>0</v>
      </c>
      <c r="C53199" s="56"/>
      <c r="AC53199" s="56"/>
      <c r="AD53199" s="56"/>
      <c r="AE53199" s="56"/>
    </row>
    <row r="53200" spans="1:31" x14ac:dyDescent="0.25">
      <c r="A53200" s="41">
        <v>0</v>
      </c>
      <c r="C53200" s="56"/>
      <c r="AC53200" s="56"/>
      <c r="AD53200" s="56"/>
      <c r="AE53200" s="56"/>
    </row>
    <row r="53201" spans="1:31" x14ac:dyDescent="0.25">
      <c r="A53201" s="41">
        <v>0</v>
      </c>
      <c r="C53201" s="56"/>
      <c r="AC53201" s="56"/>
      <c r="AD53201" s="56"/>
      <c r="AE53201" s="56"/>
    </row>
    <row r="53202" spans="1:31" x14ac:dyDescent="0.25">
      <c r="A53202" s="41">
        <v>0</v>
      </c>
      <c r="C53202" s="56"/>
      <c r="AC53202" s="56"/>
      <c r="AD53202" s="56"/>
      <c r="AE53202" s="56"/>
    </row>
    <row r="53203" spans="1:31" x14ac:dyDescent="0.25">
      <c r="A53203" s="41">
        <v>0</v>
      </c>
      <c r="C53203" s="56"/>
      <c r="AC53203" s="56"/>
      <c r="AD53203" s="56"/>
      <c r="AE53203" s="56"/>
    </row>
    <row r="53204" spans="1:31" x14ac:dyDescent="0.25">
      <c r="A53204" s="41">
        <v>0</v>
      </c>
      <c r="C53204" s="56"/>
      <c r="AC53204" s="56"/>
      <c r="AD53204" s="56"/>
      <c r="AE53204" s="56"/>
    </row>
    <row r="53205" spans="1:31" x14ac:dyDescent="0.25">
      <c r="A53205" s="41">
        <v>0</v>
      </c>
      <c r="C53205" s="56"/>
      <c r="AC53205" s="56"/>
      <c r="AD53205" s="56"/>
      <c r="AE53205" s="56"/>
    </row>
    <row r="53206" spans="1:31" x14ac:dyDescent="0.25">
      <c r="A53206" s="41">
        <v>0</v>
      </c>
      <c r="C53206" s="56"/>
      <c r="AC53206" s="56"/>
      <c r="AD53206" s="56"/>
      <c r="AE53206" s="56"/>
    </row>
    <row r="53207" spans="1:31" x14ac:dyDescent="0.25">
      <c r="A53207" s="41">
        <v>0</v>
      </c>
      <c r="C53207" s="56"/>
      <c r="AC53207" s="56"/>
      <c r="AD53207" s="56"/>
      <c r="AE53207" s="56"/>
    </row>
    <row r="53208" spans="1:31" x14ac:dyDescent="0.25">
      <c r="A53208" s="41">
        <v>0</v>
      </c>
      <c r="C53208" s="56"/>
      <c r="AC53208" s="56"/>
      <c r="AD53208" s="56"/>
      <c r="AE53208" s="56"/>
    </row>
    <row r="53209" spans="1:31" x14ac:dyDescent="0.25">
      <c r="A53209" s="41">
        <v>0</v>
      </c>
      <c r="C53209" s="56"/>
      <c r="AC53209" s="56"/>
      <c r="AD53209" s="56"/>
      <c r="AE53209" s="56"/>
    </row>
    <row r="53210" spans="1:31" x14ac:dyDescent="0.25">
      <c r="A53210" s="41">
        <v>0</v>
      </c>
      <c r="C53210" s="56"/>
      <c r="AC53210" s="56"/>
      <c r="AD53210" s="56"/>
      <c r="AE53210" s="56"/>
    </row>
    <row r="53211" spans="1:31" x14ac:dyDescent="0.25">
      <c r="A53211" s="41">
        <v>0</v>
      </c>
      <c r="C53211" s="56"/>
      <c r="AC53211" s="56"/>
      <c r="AD53211" s="56"/>
      <c r="AE53211" s="56"/>
    </row>
    <row r="53212" spans="1:31" x14ac:dyDescent="0.25">
      <c r="A53212" s="41">
        <v>0</v>
      </c>
      <c r="C53212" s="56"/>
      <c r="AC53212" s="56"/>
      <c r="AD53212" s="56"/>
      <c r="AE53212" s="56"/>
    </row>
    <row r="53213" spans="1:31" x14ac:dyDescent="0.25">
      <c r="A53213" s="41">
        <v>0</v>
      </c>
      <c r="C53213" s="56"/>
      <c r="AC53213" s="56"/>
      <c r="AD53213" s="56"/>
      <c r="AE53213" s="56"/>
    </row>
    <row r="53214" spans="1:31" x14ac:dyDescent="0.25">
      <c r="A53214" s="41">
        <v>0</v>
      </c>
      <c r="C53214" s="56"/>
      <c r="AC53214" s="56"/>
      <c r="AD53214" s="56"/>
      <c r="AE53214" s="56"/>
    </row>
    <row r="53215" spans="1:31" x14ac:dyDescent="0.25">
      <c r="A53215" s="41">
        <v>0</v>
      </c>
      <c r="C53215" s="56"/>
      <c r="AC53215" s="56"/>
      <c r="AD53215" s="56"/>
      <c r="AE53215" s="56"/>
    </row>
    <row r="53216" spans="1:31" x14ac:dyDescent="0.25">
      <c r="A53216" s="41">
        <v>0</v>
      </c>
      <c r="C53216" s="56"/>
      <c r="AC53216" s="56"/>
      <c r="AD53216" s="56"/>
      <c r="AE53216" s="56"/>
    </row>
    <row r="53217" spans="1:31" x14ac:dyDescent="0.25">
      <c r="A53217" s="41">
        <v>0</v>
      </c>
      <c r="C53217" s="56"/>
      <c r="AC53217" s="56"/>
      <c r="AD53217" s="56"/>
      <c r="AE53217" s="56"/>
    </row>
    <row r="53218" spans="1:31" x14ac:dyDescent="0.25">
      <c r="A53218" s="41">
        <v>0</v>
      </c>
      <c r="C53218" s="56"/>
      <c r="AC53218" s="56"/>
      <c r="AD53218" s="56"/>
      <c r="AE53218" s="56"/>
    </row>
    <row r="53219" spans="1:31" x14ac:dyDescent="0.25">
      <c r="A53219" s="41">
        <v>0</v>
      </c>
      <c r="C53219" s="56"/>
      <c r="AC53219" s="56"/>
      <c r="AD53219" s="56"/>
      <c r="AE53219" s="56"/>
    </row>
    <row r="53220" spans="1:31" x14ac:dyDescent="0.25">
      <c r="A53220" s="41">
        <v>0</v>
      </c>
      <c r="C53220" s="56"/>
      <c r="AC53220" s="56"/>
      <c r="AD53220" s="56"/>
      <c r="AE53220" s="56"/>
    </row>
    <row r="53221" spans="1:31" x14ac:dyDescent="0.25">
      <c r="A53221" s="41">
        <v>0</v>
      </c>
      <c r="C53221" s="56"/>
      <c r="AC53221" s="56"/>
      <c r="AD53221" s="56"/>
      <c r="AE53221" s="56"/>
    </row>
    <row r="53222" spans="1:31" x14ac:dyDescent="0.25">
      <c r="A53222" s="41">
        <v>0</v>
      </c>
      <c r="C53222" s="56"/>
      <c r="AC53222" s="56"/>
      <c r="AD53222" s="56"/>
      <c r="AE53222" s="56"/>
    </row>
    <row r="53223" spans="1:31" x14ac:dyDescent="0.25">
      <c r="A53223" s="41">
        <v>0</v>
      </c>
      <c r="C53223" s="56"/>
      <c r="AC53223" s="56"/>
      <c r="AD53223" s="56"/>
      <c r="AE53223" s="56"/>
    </row>
    <row r="53224" spans="1:31" x14ac:dyDescent="0.25">
      <c r="A53224" s="41">
        <v>0</v>
      </c>
      <c r="C53224" s="56"/>
      <c r="AC53224" s="56"/>
      <c r="AD53224" s="56"/>
      <c r="AE53224" s="56"/>
    </row>
    <row r="53225" spans="1:31" x14ac:dyDescent="0.25">
      <c r="A53225" s="41">
        <v>0</v>
      </c>
      <c r="C53225" s="56"/>
      <c r="AC53225" s="56"/>
      <c r="AD53225" s="56"/>
      <c r="AE53225" s="56"/>
    </row>
    <row r="53226" spans="1:31" x14ac:dyDescent="0.25">
      <c r="A53226" s="41">
        <v>0</v>
      </c>
      <c r="C53226" s="56"/>
      <c r="AC53226" s="56"/>
      <c r="AD53226" s="56"/>
      <c r="AE53226" s="56"/>
    </row>
    <row r="53227" spans="1:31" x14ac:dyDescent="0.25">
      <c r="A53227" s="41">
        <v>0</v>
      </c>
      <c r="C53227" s="56"/>
      <c r="AC53227" s="56"/>
      <c r="AD53227" s="56"/>
      <c r="AE53227" s="56"/>
    </row>
    <row r="53228" spans="1:31" x14ac:dyDescent="0.25">
      <c r="A53228" s="41">
        <v>0</v>
      </c>
      <c r="C53228" s="56"/>
      <c r="AC53228" s="56"/>
      <c r="AD53228" s="56"/>
      <c r="AE53228" s="56"/>
    </row>
    <row r="53229" spans="1:31" x14ac:dyDescent="0.25">
      <c r="A53229" s="41">
        <v>0</v>
      </c>
      <c r="C53229" s="56"/>
      <c r="AC53229" s="56"/>
      <c r="AD53229" s="56"/>
      <c r="AE53229" s="56"/>
    </row>
    <row r="53230" spans="1:31" x14ac:dyDescent="0.25">
      <c r="A53230" s="41">
        <v>0</v>
      </c>
      <c r="C53230" s="56"/>
      <c r="AC53230" s="56"/>
      <c r="AD53230" s="56"/>
      <c r="AE53230" s="56"/>
    </row>
    <row r="53231" spans="1:31" x14ac:dyDescent="0.25">
      <c r="A53231" s="41">
        <v>0</v>
      </c>
      <c r="C53231" s="56"/>
      <c r="AC53231" s="56"/>
      <c r="AD53231" s="56"/>
      <c r="AE53231" s="56"/>
    </row>
    <row r="53232" spans="1:31" x14ac:dyDescent="0.25">
      <c r="A53232" s="41">
        <v>0</v>
      </c>
      <c r="C53232" s="56"/>
      <c r="AC53232" s="56"/>
      <c r="AD53232" s="56"/>
      <c r="AE53232" s="56"/>
    </row>
    <row r="53233" spans="1:31" x14ac:dyDescent="0.25">
      <c r="A53233" s="41">
        <v>0</v>
      </c>
      <c r="C53233" s="56"/>
      <c r="AC53233" s="56"/>
      <c r="AD53233" s="56"/>
      <c r="AE53233" s="56"/>
    </row>
    <row r="53234" spans="1:31" x14ac:dyDescent="0.25">
      <c r="A53234" s="41">
        <v>0</v>
      </c>
      <c r="C53234" s="56"/>
      <c r="AC53234" s="56"/>
      <c r="AD53234" s="56"/>
      <c r="AE53234" s="56"/>
    </row>
    <row r="53235" spans="1:31" x14ac:dyDescent="0.25">
      <c r="A53235" s="41">
        <v>0</v>
      </c>
      <c r="C53235" s="56"/>
      <c r="AC53235" s="56"/>
      <c r="AD53235" s="56"/>
      <c r="AE53235" s="56"/>
    </row>
    <row r="53236" spans="1:31" x14ac:dyDescent="0.25">
      <c r="A53236" s="41">
        <v>0</v>
      </c>
      <c r="C53236" s="56"/>
      <c r="AC53236" s="56"/>
      <c r="AD53236" s="56"/>
      <c r="AE53236" s="56"/>
    </row>
    <row r="53237" spans="1:31" x14ac:dyDescent="0.25">
      <c r="A53237" s="41">
        <v>0</v>
      </c>
      <c r="C53237" s="56"/>
      <c r="AC53237" s="56"/>
      <c r="AD53237" s="56"/>
      <c r="AE53237" s="56"/>
    </row>
    <row r="53238" spans="1:31" x14ac:dyDescent="0.25">
      <c r="A53238" s="41">
        <v>0</v>
      </c>
      <c r="C53238" s="56"/>
      <c r="AC53238" s="56"/>
      <c r="AD53238" s="56"/>
      <c r="AE53238" s="56"/>
    </row>
    <row r="53239" spans="1:31" x14ac:dyDescent="0.25">
      <c r="A53239" s="41">
        <v>0</v>
      </c>
      <c r="C53239" s="56"/>
      <c r="AC53239" s="56"/>
      <c r="AD53239" s="56"/>
      <c r="AE53239" s="56"/>
    </row>
    <row r="53240" spans="1:31" x14ac:dyDescent="0.25">
      <c r="A53240" s="41">
        <v>66715</v>
      </c>
      <c r="C53240" s="56"/>
      <c r="AC53240" s="56"/>
      <c r="AD53240" s="56"/>
      <c r="AE53240" s="56"/>
    </row>
    <row r="53241" spans="1:31" x14ac:dyDescent="0.25">
      <c r="A53241" s="41">
        <v>0</v>
      </c>
      <c r="C53241" s="56"/>
      <c r="AC53241" s="56"/>
      <c r="AD53241" s="56"/>
      <c r="AE53241" s="56"/>
    </row>
    <row r="53242" spans="1:31" x14ac:dyDescent="0.25">
      <c r="A53242" s="41">
        <v>0</v>
      </c>
      <c r="C53242" s="56"/>
      <c r="AC53242" s="56"/>
      <c r="AD53242" s="56"/>
      <c r="AE53242" s="56"/>
    </row>
    <row r="53243" spans="1:31" x14ac:dyDescent="0.25">
      <c r="A53243" s="41">
        <v>0</v>
      </c>
      <c r="C53243" s="56"/>
      <c r="AC53243" s="56"/>
      <c r="AD53243" s="56"/>
      <c r="AE53243" s="56"/>
    </row>
    <row r="53244" spans="1:31" x14ac:dyDescent="0.25">
      <c r="A53244" s="41">
        <v>0</v>
      </c>
      <c r="C53244" s="56"/>
      <c r="AC53244" s="56"/>
      <c r="AD53244" s="56"/>
      <c r="AE53244" s="56"/>
    </row>
    <row r="53245" spans="1:31" x14ac:dyDescent="0.25">
      <c r="A53245" s="41">
        <v>0</v>
      </c>
      <c r="C53245" s="56"/>
      <c r="AC53245" s="56"/>
      <c r="AD53245" s="56"/>
      <c r="AE53245" s="56"/>
    </row>
    <row r="53246" spans="1:31" x14ac:dyDescent="0.25">
      <c r="A53246" s="41">
        <v>0</v>
      </c>
      <c r="C53246" s="56"/>
      <c r="AC53246" s="56"/>
      <c r="AD53246" s="56"/>
      <c r="AE53246" s="56"/>
    </row>
    <row r="53247" spans="1:31" x14ac:dyDescent="0.25">
      <c r="A53247" s="41">
        <v>0</v>
      </c>
      <c r="C53247" s="56"/>
      <c r="AC53247" s="56"/>
      <c r="AD53247" s="56"/>
      <c r="AE53247" s="56"/>
    </row>
    <row r="53248" spans="1:31" x14ac:dyDescent="0.25">
      <c r="A53248" s="41">
        <v>0</v>
      </c>
      <c r="C53248" s="56"/>
      <c r="AC53248" s="56"/>
      <c r="AD53248" s="56"/>
      <c r="AE53248" s="56"/>
    </row>
    <row r="53249" spans="1:31" x14ac:dyDescent="0.25">
      <c r="A53249" s="41">
        <v>0</v>
      </c>
      <c r="C53249" s="56"/>
      <c r="AC53249" s="56"/>
      <c r="AD53249" s="56"/>
      <c r="AE53249" s="56"/>
    </row>
    <row r="53250" spans="1:31" x14ac:dyDescent="0.25">
      <c r="A53250" s="41">
        <v>0</v>
      </c>
      <c r="C53250" s="56"/>
      <c r="AC53250" s="56"/>
      <c r="AD53250" s="56"/>
      <c r="AE53250" s="56"/>
    </row>
    <row r="53251" spans="1:31" x14ac:dyDescent="0.25">
      <c r="A53251" s="41">
        <v>0</v>
      </c>
      <c r="C53251" s="56"/>
      <c r="AC53251" s="56"/>
      <c r="AD53251" s="56"/>
      <c r="AE53251" s="56"/>
    </row>
    <row r="53252" spans="1:31" x14ac:dyDescent="0.25">
      <c r="A53252" s="41">
        <v>0</v>
      </c>
      <c r="C53252" s="56"/>
      <c r="AC53252" s="56"/>
      <c r="AD53252" s="56"/>
      <c r="AE53252" s="56"/>
    </row>
    <row r="53253" spans="1:31" x14ac:dyDescent="0.25">
      <c r="A53253" s="41">
        <v>0</v>
      </c>
      <c r="C53253" s="56"/>
      <c r="AC53253" s="56"/>
      <c r="AD53253" s="56"/>
      <c r="AE53253" s="56"/>
    </row>
    <row r="53254" spans="1:31" x14ac:dyDescent="0.25">
      <c r="A53254" s="41">
        <v>0</v>
      </c>
      <c r="C53254" s="56"/>
      <c r="AC53254" s="56"/>
      <c r="AD53254" s="56"/>
      <c r="AE53254" s="56"/>
    </row>
    <row r="53255" spans="1:31" x14ac:dyDescent="0.25">
      <c r="A53255" s="41">
        <v>0</v>
      </c>
      <c r="C53255" s="56"/>
      <c r="AC53255" s="56"/>
      <c r="AD53255" s="56"/>
      <c r="AE53255" s="56"/>
    </row>
    <row r="53256" spans="1:31" x14ac:dyDescent="0.25">
      <c r="A53256" s="41">
        <v>0</v>
      </c>
      <c r="C53256" s="56"/>
      <c r="AC53256" s="56"/>
      <c r="AD53256" s="56"/>
      <c r="AE53256" s="56"/>
    </row>
    <row r="53257" spans="1:31" x14ac:dyDescent="0.25">
      <c r="A53257" s="41">
        <v>0</v>
      </c>
      <c r="C53257" s="56"/>
      <c r="AC53257" s="56"/>
      <c r="AD53257" s="56"/>
      <c r="AE53257" s="56"/>
    </row>
    <row r="53258" spans="1:31" x14ac:dyDescent="0.25">
      <c r="A53258" s="41">
        <v>0</v>
      </c>
      <c r="C53258" s="56"/>
      <c r="AC53258" s="56"/>
      <c r="AD53258" s="56"/>
      <c r="AE53258" s="56"/>
    </row>
    <row r="53259" spans="1:31" x14ac:dyDescent="0.25">
      <c r="A53259" s="41">
        <v>0</v>
      </c>
      <c r="C53259" s="56"/>
      <c r="AC53259" s="56"/>
      <c r="AD53259" s="56"/>
      <c r="AE53259" s="56"/>
    </row>
    <row r="53260" spans="1:31" x14ac:dyDescent="0.25">
      <c r="A53260" s="41">
        <v>0</v>
      </c>
      <c r="C53260" s="56"/>
      <c r="AC53260" s="56"/>
      <c r="AD53260" s="56"/>
      <c r="AE53260" s="56"/>
    </row>
    <row r="53261" spans="1:31" x14ac:dyDescent="0.25">
      <c r="A53261" s="41">
        <v>0</v>
      </c>
      <c r="C53261" s="56"/>
      <c r="AC53261" s="56"/>
      <c r="AD53261" s="56"/>
      <c r="AE53261" s="56"/>
    </row>
    <row r="53262" spans="1:31" x14ac:dyDescent="0.25">
      <c r="A53262" s="41">
        <v>0</v>
      </c>
      <c r="C53262" s="56"/>
      <c r="AC53262" s="56"/>
      <c r="AD53262" s="56"/>
      <c r="AE53262" s="56"/>
    </row>
    <row r="53263" spans="1:31" x14ac:dyDescent="0.25">
      <c r="A53263" s="41">
        <v>0</v>
      </c>
      <c r="C53263" s="56"/>
      <c r="AC53263" s="56"/>
      <c r="AD53263" s="56"/>
      <c r="AE53263" s="56"/>
    </row>
    <row r="53264" spans="1:31" x14ac:dyDescent="0.25">
      <c r="A53264" s="41">
        <v>0</v>
      </c>
      <c r="C53264" s="56"/>
      <c r="AC53264" s="56"/>
      <c r="AD53264" s="56"/>
      <c r="AE53264" s="56"/>
    </row>
    <row r="53265" spans="1:31" x14ac:dyDescent="0.25">
      <c r="A53265" s="41">
        <v>0</v>
      </c>
      <c r="C53265" s="56"/>
      <c r="AC53265" s="56"/>
      <c r="AD53265" s="56"/>
      <c r="AE53265" s="56"/>
    </row>
    <row r="53266" spans="1:31" x14ac:dyDescent="0.25">
      <c r="A53266" s="41">
        <v>0</v>
      </c>
      <c r="C53266" s="56"/>
      <c r="AC53266" s="56"/>
      <c r="AD53266" s="56"/>
      <c r="AE53266" s="56"/>
    </row>
    <row r="53267" spans="1:31" x14ac:dyDescent="0.25">
      <c r="A53267" s="41">
        <v>0</v>
      </c>
      <c r="C53267" s="56"/>
      <c r="AC53267" s="56"/>
      <c r="AD53267" s="56"/>
      <c r="AE53267" s="56"/>
    </row>
    <row r="53268" spans="1:31" x14ac:dyDescent="0.25">
      <c r="A53268" s="41">
        <v>0</v>
      </c>
      <c r="C53268" s="56"/>
      <c r="AC53268" s="56"/>
      <c r="AD53268" s="56"/>
      <c r="AE53268" s="56"/>
    </row>
    <row r="53269" spans="1:31" x14ac:dyDescent="0.25">
      <c r="A53269" s="41">
        <v>0</v>
      </c>
      <c r="C53269" s="56"/>
      <c r="AC53269" s="56"/>
      <c r="AD53269" s="56"/>
      <c r="AE53269" s="56"/>
    </row>
    <row r="53270" spans="1:31" x14ac:dyDescent="0.25">
      <c r="A53270" s="41">
        <v>0</v>
      </c>
      <c r="C53270" s="56"/>
      <c r="AC53270" s="56"/>
      <c r="AD53270" s="56"/>
      <c r="AE53270" s="56"/>
    </row>
    <row r="53271" spans="1:31" x14ac:dyDescent="0.25">
      <c r="A53271" s="41">
        <v>0</v>
      </c>
      <c r="C53271" s="56"/>
      <c r="AC53271" s="56"/>
      <c r="AD53271" s="56"/>
      <c r="AE53271" s="56"/>
    </row>
    <row r="53272" spans="1:31" x14ac:dyDescent="0.25">
      <c r="A53272" s="41">
        <v>0</v>
      </c>
      <c r="C53272" s="56"/>
      <c r="AC53272" s="56"/>
      <c r="AD53272" s="56"/>
      <c r="AE53272" s="56"/>
    </row>
    <row r="53273" spans="1:31" x14ac:dyDescent="0.25">
      <c r="A53273" s="41">
        <v>0</v>
      </c>
      <c r="C53273" s="56"/>
      <c r="AC53273" s="56"/>
      <c r="AD53273" s="56"/>
      <c r="AE53273" s="56"/>
    </row>
    <row r="53274" spans="1:31" x14ac:dyDescent="0.25">
      <c r="A53274" s="41">
        <v>0</v>
      </c>
      <c r="C53274" s="56"/>
      <c r="AC53274" s="56"/>
      <c r="AD53274" s="56"/>
      <c r="AE53274" s="56"/>
    </row>
    <row r="53275" spans="1:31" x14ac:dyDescent="0.25">
      <c r="A53275" s="41">
        <v>0</v>
      </c>
      <c r="C53275" s="56"/>
      <c r="AC53275" s="56"/>
      <c r="AD53275" s="56"/>
      <c r="AE53275" s="56"/>
    </row>
    <row r="53276" spans="1:31" x14ac:dyDescent="0.25">
      <c r="A53276" s="41">
        <v>0</v>
      </c>
      <c r="C53276" s="56"/>
      <c r="AC53276" s="56"/>
      <c r="AD53276" s="56"/>
      <c r="AE53276" s="56"/>
    </row>
    <row r="53277" spans="1:31" x14ac:dyDescent="0.25">
      <c r="A53277" s="41">
        <v>0</v>
      </c>
      <c r="C53277" s="56"/>
      <c r="AC53277" s="56"/>
      <c r="AD53277" s="56"/>
      <c r="AE53277" s="56"/>
    </row>
    <row r="53278" spans="1:31" x14ac:dyDescent="0.25">
      <c r="A53278" s="41">
        <v>0</v>
      </c>
      <c r="C53278" s="56"/>
      <c r="AC53278" s="56"/>
      <c r="AD53278" s="56"/>
      <c r="AE53278" s="56"/>
    </row>
    <row r="53279" spans="1:31" x14ac:dyDescent="0.25">
      <c r="A53279" s="41">
        <v>0</v>
      </c>
      <c r="C53279" s="56"/>
      <c r="AC53279" s="56"/>
      <c r="AD53279" s="56"/>
      <c r="AE53279" s="56"/>
    </row>
    <row r="53280" spans="1:31" x14ac:dyDescent="0.25">
      <c r="A53280" s="41">
        <v>0</v>
      </c>
      <c r="C53280" s="56"/>
      <c r="AC53280" s="56"/>
      <c r="AD53280" s="56"/>
      <c r="AE53280" s="56"/>
    </row>
    <row r="53281" spans="1:31" x14ac:dyDescent="0.25">
      <c r="A53281" s="41">
        <v>0</v>
      </c>
      <c r="C53281" s="56"/>
      <c r="AC53281" s="56"/>
      <c r="AD53281" s="56"/>
      <c r="AE53281" s="56"/>
    </row>
    <row r="53282" spans="1:31" x14ac:dyDescent="0.25">
      <c r="A53282" s="41">
        <v>0</v>
      </c>
      <c r="C53282" s="56"/>
      <c r="AC53282" s="56"/>
      <c r="AD53282" s="56"/>
      <c r="AE53282" s="56"/>
    </row>
    <row r="53283" spans="1:31" x14ac:dyDescent="0.25">
      <c r="A53283" s="41">
        <v>0</v>
      </c>
      <c r="C53283" s="56"/>
      <c r="AC53283" s="56"/>
      <c r="AD53283" s="56"/>
      <c r="AE53283" s="56"/>
    </row>
    <row r="53284" spans="1:31" x14ac:dyDescent="0.25">
      <c r="A53284" s="41">
        <v>0</v>
      </c>
      <c r="C53284" s="56"/>
      <c r="AC53284" s="56"/>
      <c r="AD53284" s="56"/>
      <c r="AE53284" s="56"/>
    </row>
    <row r="53285" spans="1:31" x14ac:dyDescent="0.25">
      <c r="A53285" s="41">
        <v>0</v>
      </c>
      <c r="C53285" s="56"/>
      <c r="AC53285" s="56"/>
      <c r="AD53285" s="56"/>
      <c r="AE53285" s="56"/>
    </row>
    <row r="53286" spans="1:31" x14ac:dyDescent="0.25">
      <c r="A53286" s="41">
        <v>0</v>
      </c>
      <c r="C53286" s="56"/>
      <c r="AC53286" s="56"/>
      <c r="AD53286" s="56"/>
      <c r="AE53286" s="56"/>
    </row>
    <row r="53287" spans="1:31" x14ac:dyDescent="0.25">
      <c r="A53287" s="41">
        <v>0</v>
      </c>
      <c r="C53287" s="56"/>
      <c r="AC53287" s="56"/>
      <c r="AD53287" s="56"/>
      <c r="AE53287" s="56"/>
    </row>
    <row r="53288" spans="1:31" x14ac:dyDescent="0.25">
      <c r="A53288" s="41">
        <v>0</v>
      </c>
      <c r="C53288" s="56"/>
      <c r="AC53288" s="56"/>
      <c r="AD53288" s="56"/>
      <c r="AE53288" s="56"/>
    </row>
    <row r="53289" spans="1:31" x14ac:dyDescent="0.25">
      <c r="A53289" s="41">
        <v>0</v>
      </c>
      <c r="C53289" s="56"/>
      <c r="AC53289" s="56"/>
      <c r="AD53289" s="56"/>
      <c r="AE53289" s="56"/>
    </row>
    <row r="53290" spans="1:31" x14ac:dyDescent="0.25">
      <c r="A53290" s="41">
        <v>0</v>
      </c>
      <c r="C53290" s="56"/>
      <c r="AC53290" s="56"/>
      <c r="AD53290" s="56"/>
      <c r="AE53290" s="56"/>
    </row>
    <row r="53291" spans="1:31" x14ac:dyDescent="0.25">
      <c r="A53291" s="41">
        <v>0</v>
      </c>
      <c r="C53291" s="56"/>
      <c r="AC53291" s="56"/>
      <c r="AD53291" s="56"/>
      <c r="AE53291" s="56"/>
    </row>
    <row r="53292" spans="1:31" x14ac:dyDescent="0.25">
      <c r="A53292" s="41">
        <v>0</v>
      </c>
      <c r="C53292" s="56"/>
      <c r="AC53292" s="56"/>
      <c r="AD53292" s="56"/>
      <c r="AE53292" s="56"/>
    </row>
    <row r="53293" spans="1:31" x14ac:dyDescent="0.25">
      <c r="A53293" s="41">
        <v>0</v>
      </c>
      <c r="C53293" s="56"/>
      <c r="AC53293" s="56"/>
      <c r="AD53293" s="56"/>
      <c r="AE53293" s="56"/>
    </row>
    <row r="53294" spans="1:31" x14ac:dyDescent="0.25">
      <c r="A53294" s="41">
        <v>0</v>
      </c>
      <c r="C53294" s="56"/>
      <c r="AC53294" s="56"/>
      <c r="AD53294" s="56"/>
      <c r="AE53294" s="56"/>
    </row>
    <row r="53295" spans="1:31" x14ac:dyDescent="0.25">
      <c r="A53295" s="41">
        <v>0</v>
      </c>
      <c r="C53295" s="56"/>
      <c r="AC53295" s="56"/>
      <c r="AD53295" s="56"/>
      <c r="AE53295" s="56"/>
    </row>
    <row r="53296" spans="1:31" x14ac:dyDescent="0.25">
      <c r="A53296" s="41">
        <v>0</v>
      </c>
      <c r="C53296" s="56"/>
      <c r="AC53296" s="56"/>
      <c r="AD53296" s="56"/>
      <c r="AE53296" s="56"/>
    </row>
    <row r="53297" spans="1:31" x14ac:dyDescent="0.25">
      <c r="A53297" s="41">
        <v>0</v>
      </c>
      <c r="C53297" s="56"/>
      <c r="AC53297" s="56"/>
      <c r="AD53297" s="56"/>
      <c r="AE53297" s="56"/>
    </row>
    <row r="53298" spans="1:31" x14ac:dyDescent="0.25">
      <c r="A53298" s="41">
        <v>0</v>
      </c>
      <c r="C53298" s="56"/>
      <c r="AC53298" s="56"/>
      <c r="AD53298" s="56"/>
      <c r="AE53298" s="56"/>
    </row>
    <row r="53299" spans="1:31" x14ac:dyDescent="0.25">
      <c r="A53299" s="41">
        <v>0</v>
      </c>
      <c r="C53299" s="56"/>
      <c r="AC53299" s="56"/>
      <c r="AD53299" s="56"/>
      <c r="AE53299" s="56"/>
    </row>
    <row r="53300" spans="1:31" x14ac:dyDescent="0.25">
      <c r="A53300" s="41">
        <v>0</v>
      </c>
      <c r="C53300" s="56"/>
      <c r="AC53300" s="56"/>
      <c r="AD53300" s="56"/>
      <c r="AE53300" s="56"/>
    </row>
    <row r="53301" spans="1:31" x14ac:dyDescent="0.25">
      <c r="A53301" s="41">
        <v>0</v>
      </c>
      <c r="C53301" s="56"/>
      <c r="AC53301" s="56"/>
      <c r="AD53301" s="56"/>
      <c r="AE53301" s="56"/>
    </row>
    <row r="53302" spans="1:31" x14ac:dyDescent="0.25">
      <c r="A53302" s="41">
        <v>0</v>
      </c>
      <c r="C53302" s="56"/>
      <c r="AC53302" s="56"/>
      <c r="AD53302" s="56"/>
      <c r="AE53302" s="56"/>
    </row>
    <row r="53303" spans="1:31" x14ac:dyDescent="0.25">
      <c r="A53303" s="41">
        <v>0</v>
      </c>
      <c r="C53303" s="56"/>
      <c r="AC53303" s="56"/>
      <c r="AD53303" s="56"/>
      <c r="AE53303" s="56"/>
    </row>
    <row r="53304" spans="1:31" x14ac:dyDescent="0.25">
      <c r="A53304" s="41">
        <v>0</v>
      </c>
      <c r="C53304" s="56"/>
      <c r="AC53304" s="56"/>
      <c r="AD53304" s="56"/>
      <c r="AE53304" s="56"/>
    </row>
    <row r="53305" spans="1:31" x14ac:dyDescent="0.25">
      <c r="A53305" s="41">
        <v>0</v>
      </c>
      <c r="C53305" s="56"/>
      <c r="AC53305" s="56"/>
      <c r="AD53305" s="56"/>
      <c r="AE53305" s="56"/>
    </row>
    <row r="53306" spans="1:31" x14ac:dyDescent="0.25">
      <c r="A53306" s="41">
        <v>0</v>
      </c>
      <c r="C53306" s="56"/>
      <c r="AC53306" s="56"/>
      <c r="AD53306" s="56"/>
      <c r="AE53306" s="56"/>
    </row>
    <row r="53307" spans="1:31" x14ac:dyDescent="0.25">
      <c r="A53307" s="41">
        <v>0</v>
      </c>
      <c r="C53307" s="56"/>
      <c r="AC53307" s="56"/>
      <c r="AD53307" s="56"/>
      <c r="AE53307" s="56"/>
    </row>
    <row r="53308" spans="1:31" x14ac:dyDescent="0.25">
      <c r="A53308" s="41">
        <v>0</v>
      </c>
      <c r="C53308" s="56"/>
      <c r="AC53308" s="56"/>
      <c r="AD53308" s="56"/>
      <c r="AE53308" s="56"/>
    </row>
    <row r="53309" spans="1:31" x14ac:dyDescent="0.25">
      <c r="A53309" s="41">
        <v>0</v>
      </c>
      <c r="C53309" s="56"/>
      <c r="AC53309" s="56"/>
      <c r="AD53309" s="56"/>
      <c r="AE53309" s="56"/>
    </row>
    <row r="53310" spans="1:31" x14ac:dyDescent="0.25">
      <c r="A53310" s="41">
        <v>0</v>
      </c>
      <c r="C53310" s="56"/>
      <c r="AC53310" s="56"/>
      <c r="AD53310" s="56"/>
      <c r="AE53310" s="56"/>
    </row>
    <row r="53311" spans="1:31" x14ac:dyDescent="0.25">
      <c r="A53311" s="41">
        <v>0</v>
      </c>
      <c r="C53311" s="56"/>
      <c r="AC53311" s="56"/>
      <c r="AD53311" s="56"/>
      <c r="AE53311" s="56"/>
    </row>
    <row r="53312" spans="1:31" x14ac:dyDescent="0.25">
      <c r="A53312" s="41">
        <v>0</v>
      </c>
      <c r="C53312" s="56"/>
      <c r="AC53312" s="56"/>
      <c r="AD53312" s="56"/>
      <c r="AE53312" s="56"/>
    </row>
    <row r="53313" spans="1:31" x14ac:dyDescent="0.25">
      <c r="A53313" s="41">
        <v>0</v>
      </c>
      <c r="C53313" s="56"/>
      <c r="AC53313" s="56"/>
      <c r="AD53313" s="56"/>
      <c r="AE53313" s="56"/>
    </row>
    <row r="53314" spans="1:31" x14ac:dyDescent="0.25">
      <c r="A53314" s="41">
        <v>0</v>
      </c>
      <c r="C53314" s="56"/>
      <c r="AC53314" s="56"/>
      <c r="AD53314" s="56"/>
      <c r="AE53314" s="56"/>
    </row>
    <row r="53315" spans="1:31" x14ac:dyDescent="0.25">
      <c r="A53315" s="41">
        <v>0</v>
      </c>
      <c r="C53315" s="56"/>
      <c r="AC53315" s="56"/>
      <c r="AD53315" s="56"/>
      <c r="AE53315" s="56"/>
    </row>
    <row r="53316" spans="1:31" x14ac:dyDescent="0.25">
      <c r="A53316" s="41">
        <v>0</v>
      </c>
      <c r="C53316" s="56"/>
      <c r="AC53316" s="56"/>
      <c r="AD53316" s="56"/>
      <c r="AE53316" s="56"/>
    </row>
    <row r="53317" spans="1:31" x14ac:dyDescent="0.25">
      <c r="A53317" s="41">
        <v>0</v>
      </c>
      <c r="C53317" s="56"/>
      <c r="AC53317" s="56"/>
      <c r="AD53317" s="56"/>
      <c r="AE53317" s="56"/>
    </row>
    <row r="53318" spans="1:31" x14ac:dyDescent="0.25">
      <c r="A53318" s="41">
        <v>0</v>
      </c>
      <c r="C53318" s="56"/>
      <c r="AC53318" s="56"/>
      <c r="AD53318" s="56"/>
      <c r="AE53318" s="56"/>
    </row>
    <row r="53319" spans="1:31" x14ac:dyDescent="0.25">
      <c r="A53319" s="41">
        <v>0</v>
      </c>
      <c r="C53319" s="56"/>
      <c r="AC53319" s="56"/>
      <c r="AD53319" s="56"/>
      <c r="AE53319" s="56"/>
    </row>
    <row r="53320" spans="1:31" x14ac:dyDescent="0.25">
      <c r="A53320" s="41">
        <v>0</v>
      </c>
      <c r="C53320" s="56"/>
      <c r="AC53320" s="56"/>
      <c r="AD53320" s="56"/>
      <c r="AE53320" s="56"/>
    </row>
    <row r="53321" spans="1:31" x14ac:dyDescent="0.25">
      <c r="A53321" s="41">
        <v>0</v>
      </c>
      <c r="C53321" s="56"/>
      <c r="AC53321" s="56"/>
      <c r="AD53321" s="56"/>
      <c r="AE53321" s="56"/>
    </row>
    <row r="53322" spans="1:31" x14ac:dyDescent="0.25">
      <c r="A53322" s="41">
        <v>0</v>
      </c>
      <c r="C53322" s="56"/>
      <c r="AC53322" s="56"/>
      <c r="AD53322" s="56"/>
      <c r="AE53322" s="56"/>
    </row>
    <row r="53323" spans="1:31" x14ac:dyDescent="0.25">
      <c r="A53323" s="41">
        <v>0</v>
      </c>
      <c r="C53323" s="56"/>
      <c r="AC53323" s="56"/>
      <c r="AD53323" s="56"/>
      <c r="AE53323" s="56"/>
    </row>
    <row r="53324" spans="1:31" x14ac:dyDescent="0.25">
      <c r="A53324" s="41">
        <v>0</v>
      </c>
      <c r="C53324" s="56"/>
      <c r="AC53324" s="56"/>
      <c r="AD53324" s="56"/>
      <c r="AE53324" s="56"/>
    </row>
    <row r="53325" spans="1:31" x14ac:dyDescent="0.25">
      <c r="A53325" s="41">
        <v>0</v>
      </c>
      <c r="C53325" s="56"/>
      <c r="AC53325" s="56"/>
      <c r="AD53325" s="56"/>
      <c r="AE53325" s="56"/>
    </row>
    <row r="53326" spans="1:31" x14ac:dyDescent="0.25">
      <c r="A53326" s="41">
        <v>0</v>
      </c>
      <c r="C53326" s="56"/>
      <c r="AC53326" s="56"/>
      <c r="AD53326" s="56"/>
      <c r="AE53326" s="56"/>
    </row>
    <row r="53327" spans="1:31" x14ac:dyDescent="0.25">
      <c r="A53327" s="41">
        <v>0</v>
      </c>
      <c r="C53327" s="56"/>
      <c r="AC53327" s="56"/>
      <c r="AD53327" s="56"/>
      <c r="AE53327" s="56"/>
    </row>
    <row r="53328" spans="1:31" x14ac:dyDescent="0.25">
      <c r="A53328" s="41">
        <v>0</v>
      </c>
      <c r="C53328" s="56"/>
      <c r="AC53328" s="56"/>
      <c r="AD53328" s="56"/>
      <c r="AE53328" s="56"/>
    </row>
    <row r="53329" spans="1:31" x14ac:dyDescent="0.25">
      <c r="A53329" s="41">
        <v>0</v>
      </c>
      <c r="C53329" s="56"/>
      <c r="AC53329" s="56"/>
      <c r="AD53329" s="56"/>
      <c r="AE53329" s="56"/>
    </row>
    <row r="53330" spans="1:31" x14ac:dyDescent="0.25">
      <c r="A53330" s="41">
        <v>0</v>
      </c>
      <c r="C53330" s="56"/>
      <c r="AC53330" s="56"/>
      <c r="AD53330" s="56"/>
      <c r="AE53330" s="56"/>
    </row>
    <row r="53331" spans="1:31" x14ac:dyDescent="0.25">
      <c r="A53331" s="41">
        <v>0</v>
      </c>
      <c r="C53331" s="56"/>
      <c r="AC53331" s="56"/>
      <c r="AD53331" s="56"/>
      <c r="AE53331" s="56"/>
    </row>
    <row r="53332" spans="1:31" x14ac:dyDescent="0.25">
      <c r="A53332" s="41">
        <v>0</v>
      </c>
      <c r="C53332" s="56"/>
      <c r="AC53332" s="56"/>
      <c r="AD53332" s="56"/>
      <c r="AE53332" s="56"/>
    </row>
    <row r="53333" spans="1:31" x14ac:dyDescent="0.25">
      <c r="A53333" s="41">
        <v>0</v>
      </c>
      <c r="C53333" s="56"/>
      <c r="AC53333" s="56"/>
      <c r="AD53333" s="56"/>
      <c r="AE53333" s="56"/>
    </row>
    <row r="53334" spans="1:31" x14ac:dyDescent="0.25">
      <c r="A53334" s="41">
        <v>0</v>
      </c>
      <c r="C53334" s="56"/>
      <c r="AC53334" s="56"/>
      <c r="AD53334" s="56"/>
      <c r="AE53334" s="56"/>
    </row>
    <row r="53335" spans="1:31" x14ac:dyDescent="0.25">
      <c r="A53335" s="41">
        <v>0</v>
      </c>
      <c r="C53335" s="56"/>
      <c r="AC53335" s="56"/>
      <c r="AD53335" s="56"/>
      <c r="AE53335" s="56"/>
    </row>
    <row r="53336" spans="1:31" x14ac:dyDescent="0.25">
      <c r="A53336" s="41">
        <v>0</v>
      </c>
      <c r="C53336" s="56"/>
      <c r="AC53336" s="56"/>
      <c r="AD53336" s="56"/>
      <c r="AE53336" s="56"/>
    </row>
    <row r="53337" spans="1:31" x14ac:dyDescent="0.25">
      <c r="A53337" s="41">
        <v>0</v>
      </c>
      <c r="C53337" s="56"/>
      <c r="AC53337" s="56"/>
      <c r="AD53337" s="56"/>
      <c r="AE53337" s="56"/>
    </row>
    <row r="53338" spans="1:31" x14ac:dyDescent="0.25">
      <c r="A53338" s="41">
        <v>0</v>
      </c>
      <c r="C53338" s="56"/>
      <c r="AC53338" s="56"/>
      <c r="AD53338" s="56"/>
      <c r="AE53338" s="56"/>
    </row>
    <row r="53339" spans="1:31" x14ac:dyDescent="0.25">
      <c r="A53339" s="41">
        <v>0</v>
      </c>
      <c r="C53339" s="56"/>
      <c r="AC53339" s="56"/>
      <c r="AD53339" s="56"/>
      <c r="AE53339" s="56"/>
    </row>
    <row r="53340" spans="1:31" x14ac:dyDescent="0.25">
      <c r="A53340" s="41">
        <v>0</v>
      </c>
      <c r="C53340" s="56"/>
      <c r="AC53340" s="56"/>
      <c r="AD53340" s="56"/>
      <c r="AE53340" s="56"/>
    </row>
    <row r="53341" spans="1:31" x14ac:dyDescent="0.25">
      <c r="A53341" s="41">
        <v>0</v>
      </c>
      <c r="C53341" s="56"/>
      <c r="AC53341" s="56"/>
      <c r="AD53341" s="56"/>
      <c r="AE53341" s="56"/>
    </row>
    <row r="53342" spans="1:31" x14ac:dyDescent="0.25">
      <c r="A53342" s="41">
        <v>0</v>
      </c>
      <c r="C53342" s="56"/>
      <c r="AC53342" s="56"/>
      <c r="AD53342" s="56"/>
      <c r="AE53342" s="56"/>
    </row>
    <row r="53343" spans="1:31" x14ac:dyDescent="0.25">
      <c r="A53343" s="41">
        <v>0</v>
      </c>
      <c r="C53343" s="56"/>
      <c r="AC53343" s="56"/>
      <c r="AD53343" s="56"/>
      <c r="AE53343" s="56"/>
    </row>
    <row r="53344" spans="1:31" x14ac:dyDescent="0.25">
      <c r="A53344" s="41">
        <v>0</v>
      </c>
      <c r="C53344" s="56"/>
      <c r="AC53344" s="56"/>
      <c r="AD53344" s="56"/>
      <c r="AE53344" s="56"/>
    </row>
    <row r="53345" spans="1:31" x14ac:dyDescent="0.25">
      <c r="A53345" s="41">
        <v>0</v>
      </c>
      <c r="C53345" s="56"/>
      <c r="AC53345" s="56"/>
      <c r="AD53345" s="56"/>
      <c r="AE53345" s="56"/>
    </row>
    <row r="53346" spans="1:31" x14ac:dyDescent="0.25">
      <c r="A53346" s="41">
        <v>0</v>
      </c>
      <c r="C53346" s="56"/>
      <c r="AC53346" s="56"/>
      <c r="AD53346" s="56"/>
      <c r="AE53346" s="56"/>
    </row>
    <row r="53347" spans="1:31" x14ac:dyDescent="0.25">
      <c r="A53347" s="41">
        <v>0</v>
      </c>
      <c r="C53347" s="56"/>
      <c r="AC53347" s="56"/>
      <c r="AD53347" s="56"/>
      <c r="AE53347" s="56"/>
    </row>
    <row r="53348" spans="1:31" x14ac:dyDescent="0.25">
      <c r="A53348" s="41">
        <v>0</v>
      </c>
      <c r="C53348" s="56"/>
      <c r="AC53348" s="56"/>
      <c r="AD53348" s="56"/>
      <c r="AE53348" s="56"/>
    </row>
    <row r="53349" spans="1:31" x14ac:dyDescent="0.25">
      <c r="A53349" s="41">
        <v>0</v>
      </c>
      <c r="C53349" s="56"/>
      <c r="AC53349" s="56"/>
      <c r="AD53349" s="56"/>
      <c r="AE53349" s="56"/>
    </row>
    <row r="53350" spans="1:31" x14ac:dyDescent="0.25">
      <c r="A53350" s="41">
        <v>0</v>
      </c>
      <c r="C53350" s="56"/>
      <c r="AC53350" s="56"/>
      <c r="AD53350" s="56"/>
      <c r="AE53350" s="56"/>
    </row>
    <row r="53351" spans="1:31" x14ac:dyDescent="0.25">
      <c r="A53351" s="41">
        <v>0</v>
      </c>
      <c r="C53351" s="56"/>
      <c r="AC53351" s="56"/>
      <c r="AD53351" s="56"/>
      <c r="AE53351" s="56"/>
    </row>
    <row r="53352" spans="1:31" x14ac:dyDescent="0.25">
      <c r="A53352" s="41">
        <v>0</v>
      </c>
      <c r="C53352" s="56"/>
      <c r="AC53352" s="56"/>
      <c r="AD53352" s="56"/>
      <c r="AE53352" s="56"/>
    </row>
    <row r="53353" spans="1:31" x14ac:dyDescent="0.25">
      <c r="A53353" s="41">
        <v>0</v>
      </c>
      <c r="C53353" s="56"/>
      <c r="AC53353" s="56"/>
      <c r="AD53353" s="56"/>
      <c r="AE53353" s="56"/>
    </row>
    <row r="53354" spans="1:31" x14ac:dyDescent="0.25">
      <c r="A53354" s="41">
        <v>0</v>
      </c>
      <c r="C53354" s="56"/>
      <c r="AC53354" s="56"/>
      <c r="AD53354" s="56"/>
      <c r="AE53354" s="56"/>
    </row>
    <row r="53355" spans="1:31" x14ac:dyDescent="0.25">
      <c r="A53355" s="41">
        <v>0</v>
      </c>
      <c r="C53355" s="56"/>
      <c r="AC53355" s="56"/>
      <c r="AD53355" s="56"/>
      <c r="AE53355" s="56"/>
    </row>
    <row r="53356" spans="1:31" x14ac:dyDescent="0.25">
      <c r="A53356" s="41">
        <v>0</v>
      </c>
      <c r="C53356" s="56"/>
      <c r="AC53356" s="56"/>
      <c r="AD53356" s="56"/>
      <c r="AE53356" s="56"/>
    </row>
    <row r="53357" spans="1:31" x14ac:dyDescent="0.25">
      <c r="A53357" s="41">
        <v>0</v>
      </c>
      <c r="C53357" s="56"/>
      <c r="AC53357" s="56"/>
      <c r="AD53357" s="56"/>
      <c r="AE53357" s="56"/>
    </row>
    <row r="53358" spans="1:31" x14ac:dyDescent="0.25">
      <c r="A53358" s="41">
        <v>0</v>
      </c>
      <c r="C53358" s="56"/>
      <c r="AC53358" s="56"/>
      <c r="AD53358" s="56"/>
      <c r="AE53358" s="56"/>
    </row>
    <row r="53359" spans="1:31" x14ac:dyDescent="0.25">
      <c r="A53359" s="41">
        <v>0</v>
      </c>
      <c r="C53359" s="56"/>
      <c r="AC53359" s="56"/>
      <c r="AD53359" s="56"/>
      <c r="AE53359" s="56"/>
    </row>
    <row r="53360" spans="1:31" x14ac:dyDescent="0.25">
      <c r="A53360" s="41">
        <v>0</v>
      </c>
      <c r="C53360" s="56"/>
      <c r="AC53360" s="56"/>
      <c r="AD53360" s="56"/>
      <c r="AE53360" s="56"/>
    </row>
    <row r="53361" spans="1:31" x14ac:dyDescent="0.25">
      <c r="A53361" s="41">
        <v>0</v>
      </c>
      <c r="C53361" s="56"/>
      <c r="AC53361" s="56"/>
      <c r="AD53361" s="56"/>
      <c r="AE53361" s="56"/>
    </row>
    <row r="53362" spans="1:31" x14ac:dyDescent="0.25">
      <c r="A53362" s="41">
        <v>0</v>
      </c>
      <c r="C53362" s="56"/>
      <c r="AC53362" s="56"/>
      <c r="AD53362" s="56"/>
      <c r="AE53362" s="56"/>
    </row>
    <row r="53363" spans="1:31" x14ac:dyDescent="0.25">
      <c r="A53363" s="41">
        <v>0</v>
      </c>
      <c r="C53363" s="56"/>
      <c r="AC53363" s="56"/>
      <c r="AD53363" s="56"/>
      <c r="AE53363" s="56"/>
    </row>
    <row r="53364" spans="1:31" x14ac:dyDescent="0.25">
      <c r="A53364" s="41">
        <v>0</v>
      </c>
      <c r="C53364" s="56"/>
      <c r="AC53364" s="56"/>
      <c r="AD53364" s="56"/>
      <c r="AE53364" s="56"/>
    </row>
    <row r="53365" spans="1:31" x14ac:dyDescent="0.25">
      <c r="A53365" s="41">
        <v>0</v>
      </c>
      <c r="C53365" s="56"/>
      <c r="AC53365" s="56"/>
      <c r="AD53365" s="56"/>
      <c r="AE53365" s="56"/>
    </row>
    <row r="53366" spans="1:31" x14ac:dyDescent="0.25">
      <c r="A53366" s="41">
        <v>0</v>
      </c>
      <c r="C53366" s="56"/>
      <c r="AC53366" s="56"/>
      <c r="AD53366" s="56"/>
      <c r="AE53366" s="56"/>
    </row>
    <row r="53367" spans="1:31" x14ac:dyDescent="0.25">
      <c r="A53367" s="41">
        <v>0</v>
      </c>
      <c r="C53367" s="56"/>
      <c r="AC53367" s="56"/>
      <c r="AD53367" s="56"/>
      <c r="AE53367" s="56"/>
    </row>
    <row r="53368" spans="1:31" x14ac:dyDescent="0.25">
      <c r="A53368" s="41">
        <v>0</v>
      </c>
      <c r="C53368" s="56"/>
      <c r="AC53368" s="56"/>
      <c r="AD53368" s="56"/>
      <c r="AE53368" s="56"/>
    </row>
    <row r="53369" spans="1:31" x14ac:dyDescent="0.25">
      <c r="A53369" s="41">
        <v>0</v>
      </c>
      <c r="C53369" s="56"/>
      <c r="AC53369" s="56"/>
      <c r="AD53369" s="56"/>
      <c r="AE53369" s="56"/>
    </row>
    <row r="53370" spans="1:31" x14ac:dyDescent="0.25">
      <c r="A53370" s="41">
        <v>0</v>
      </c>
      <c r="C53370" s="56"/>
      <c r="AC53370" s="56"/>
      <c r="AD53370" s="56"/>
      <c r="AE53370" s="56"/>
    </row>
    <row r="53371" spans="1:31" x14ac:dyDescent="0.25">
      <c r="A53371" s="41">
        <v>0</v>
      </c>
      <c r="C53371" s="56"/>
      <c r="AC53371" s="56"/>
      <c r="AD53371" s="56"/>
      <c r="AE53371" s="56"/>
    </row>
    <row r="53372" spans="1:31" x14ac:dyDescent="0.25">
      <c r="A53372" s="41">
        <v>0</v>
      </c>
      <c r="C53372" s="56"/>
      <c r="AC53372" s="56"/>
      <c r="AD53372" s="56"/>
      <c r="AE53372" s="56"/>
    </row>
    <row r="53373" spans="1:31" x14ac:dyDescent="0.25">
      <c r="A53373" s="41">
        <v>0</v>
      </c>
      <c r="C53373" s="56"/>
      <c r="AC53373" s="56"/>
      <c r="AD53373" s="56"/>
      <c r="AE53373" s="56"/>
    </row>
    <row r="53374" spans="1:31" x14ac:dyDescent="0.25">
      <c r="A53374" s="41">
        <v>0</v>
      </c>
      <c r="C53374" s="56"/>
      <c r="AC53374" s="56"/>
      <c r="AD53374" s="56"/>
      <c r="AE53374" s="56"/>
    </row>
    <row r="53375" spans="1:31" x14ac:dyDescent="0.25">
      <c r="A53375" s="41">
        <v>0</v>
      </c>
      <c r="C53375" s="56"/>
      <c r="AC53375" s="56"/>
      <c r="AD53375" s="56"/>
      <c r="AE53375" s="56"/>
    </row>
    <row r="53376" spans="1:31" x14ac:dyDescent="0.25">
      <c r="A53376" s="41">
        <v>0</v>
      </c>
      <c r="C53376" s="56"/>
      <c r="AC53376" s="56"/>
      <c r="AD53376" s="56"/>
      <c r="AE53376" s="56"/>
    </row>
    <row r="53377" spans="1:31" x14ac:dyDescent="0.25">
      <c r="A53377" s="41">
        <v>0</v>
      </c>
      <c r="C53377" s="56"/>
      <c r="AC53377" s="56"/>
      <c r="AD53377" s="56"/>
      <c r="AE53377" s="56"/>
    </row>
    <row r="53378" spans="1:31" x14ac:dyDescent="0.25">
      <c r="A53378" s="41">
        <v>0</v>
      </c>
      <c r="C53378" s="56"/>
      <c r="AC53378" s="56"/>
      <c r="AD53378" s="56"/>
      <c r="AE53378" s="56"/>
    </row>
    <row r="53379" spans="1:31" x14ac:dyDescent="0.25">
      <c r="A53379" s="41">
        <v>0</v>
      </c>
      <c r="C53379" s="56"/>
      <c r="AC53379" s="56"/>
      <c r="AD53379" s="56"/>
      <c r="AE53379" s="56"/>
    </row>
    <row r="53380" spans="1:31" x14ac:dyDescent="0.25">
      <c r="A53380" s="41">
        <v>0</v>
      </c>
      <c r="C53380" s="56"/>
      <c r="AC53380" s="56"/>
      <c r="AD53380" s="56"/>
      <c r="AE53380" s="56"/>
    </row>
    <row r="53381" spans="1:31" x14ac:dyDescent="0.25">
      <c r="A53381" s="41">
        <v>0</v>
      </c>
      <c r="C53381" s="56"/>
      <c r="AC53381" s="56"/>
      <c r="AD53381" s="56"/>
      <c r="AE53381" s="56"/>
    </row>
    <row r="53382" spans="1:31" x14ac:dyDescent="0.25">
      <c r="A53382" s="41">
        <v>0</v>
      </c>
      <c r="C53382" s="56"/>
      <c r="AC53382" s="56"/>
      <c r="AD53382" s="56"/>
      <c r="AE53382" s="56"/>
    </row>
    <row r="53383" spans="1:31" x14ac:dyDescent="0.25">
      <c r="A53383" s="41">
        <v>0</v>
      </c>
      <c r="C53383" s="56"/>
      <c r="AC53383" s="56"/>
      <c r="AD53383" s="56"/>
      <c r="AE53383" s="56"/>
    </row>
    <row r="53384" spans="1:31" x14ac:dyDescent="0.25">
      <c r="A53384" s="41">
        <v>0</v>
      </c>
      <c r="C53384" s="56"/>
      <c r="AC53384" s="56"/>
      <c r="AD53384" s="56"/>
      <c r="AE53384" s="56"/>
    </row>
    <row r="53385" spans="1:31" x14ac:dyDescent="0.25">
      <c r="A53385" s="41">
        <v>0</v>
      </c>
      <c r="C53385" s="56"/>
      <c r="AC53385" s="56"/>
      <c r="AD53385" s="56"/>
      <c r="AE53385" s="56"/>
    </row>
    <row r="53386" spans="1:31" x14ac:dyDescent="0.25">
      <c r="A53386" s="41">
        <v>0</v>
      </c>
      <c r="C53386" s="56"/>
      <c r="AC53386" s="56"/>
      <c r="AD53386" s="56"/>
      <c r="AE53386" s="56"/>
    </row>
    <row r="53387" spans="1:31" x14ac:dyDescent="0.25">
      <c r="A53387" s="41">
        <v>0</v>
      </c>
      <c r="C53387" s="56"/>
      <c r="AC53387" s="56"/>
      <c r="AD53387" s="56"/>
      <c r="AE53387" s="56"/>
    </row>
    <row r="53388" spans="1:31" x14ac:dyDescent="0.25">
      <c r="A53388" s="41">
        <v>0</v>
      </c>
      <c r="C53388" s="56"/>
      <c r="AC53388" s="56"/>
      <c r="AD53388" s="56"/>
      <c r="AE53388" s="56"/>
    </row>
    <row r="53389" spans="1:31" x14ac:dyDescent="0.25">
      <c r="A53389" s="41">
        <v>0</v>
      </c>
      <c r="C53389" s="56"/>
      <c r="AC53389" s="56"/>
      <c r="AD53389" s="56"/>
      <c r="AE53389" s="56"/>
    </row>
    <row r="53390" spans="1:31" x14ac:dyDescent="0.25">
      <c r="A53390" s="41">
        <v>0</v>
      </c>
      <c r="C53390" s="56"/>
      <c r="AC53390" s="56"/>
      <c r="AD53390" s="56"/>
      <c r="AE53390" s="56"/>
    </row>
    <row r="53391" spans="1:31" x14ac:dyDescent="0.25">
      <c r="A53391" s="41">
        <v>0</v>
      </c>
      <c r="C53391" s="56"/>
      <c r="AC53391" s="56"/>
      <c r="AD53391" s="56"/>
      <c r="AE53391" s="56"/>
    </row>
    <row r="53392" spans="1:31" x14ac:dyDescent="0.25">
      <c r="A53392" s="41">
        <v>0</v>
      </c>
      <c r="C53392" s="56"/>
      <c r="AC53392" s="56"/>
      <c r="AD53392" s="56"/>
      <c r="AE53392" s="56"/>
    </row>
    <row r="53393" spans="1:31" x14ac:dyDescent="0.25">
      <c r="A53393" s="41">
        <v>0</v>
      </c>
      <c r="C53393" s="56"/>
      <c r="AC53393" s="56"/>
      <c r="AD53393" s="56"/>
      <c r="AE53393" s="56"/>
    </row>
    <row r="53394" spans="1:31" x14ac:dyDescent="0.25">
      <c r="A53394" s="41">
        <v>0</v>
      </c>
      <c r="C53394" s="56"/>
      <c r="AC53394" s="56"/>
      <c r="AD53394" s="56"/>
      <c r="AE53394" s="56"/>
    </row>
    <row r="53395" spans="1:31" x14ac:dyDescent="0.25">
      <c r="A53395" s="41">
        <v>0</v>
      </c>
      <c r="C53395" s="56"/>
      <c r="AC53395" s="56"/>
      <c r="AD53395" s="56"/>
      <c r="AE53395" s="56"/>
    </row>
    <row r="53396" spans="1:31" x14ac:dyDescent="0.25">
      <c r="A53396" s="41">
        <v>0</v>
      </c>
      <c r="C53396" s="56"/>
      <c r="AC53396" s="56"/>
      <c r="AD53396" s="56"/>
      <c r="AE53396" s="56"/>
    </row>
    <row r="53397" spans="1:31" x14ac:dyDescent="0.25">
      <c r="A53397" s="41">
        <v>0</v>
      </c>
      <c r="C53397" s="56"/>
      <c r="AC53397" s="56"/>
      <c r="AD53397" s="56"/>
      <c r="AE53397" s="56"/>
    </row>
    <row r="53398" spans="1:31" x14ac:dyDescent="0.25">
      <c r="A53398" s="41">
        <v>0</v>
      </c>
      <c r="C53398" s="56"/>
      <c r="AC53398" s="56"/>
      <c r="AD53398" s="56"/>
      <c r="AE53398" s="56"/>
    </row>
    <row r="53399" spans="1:31" x14ac:dyDescent="0.25">
      <c r="A53399" s="41">
        <v>0</v>
      </c>
      <c r="C53399" s="56"/>
      <c r="AC53399" s="56"/>
      <c r="AD53399" s="56"/>
      <c r="AE53399" s="56"/>
    </row>
    <row r="53400" spans="1:31" x14ac:dyDescent="0.25">
      <c r="A53400" s="41">
        <v>0</v>
      </c>
      <c r="C53400" s="56"/>
      <c r="AC53400" s="56"/>
      <c r="AD53400" s="56"/>
      <c r="AE53400" s="56"/>
    </row>
    <row r="53401" spans="1:31" x14ac:dyDescent="0.25">
      <c r="A53401" s="41">
        <v>0</v>
      </c>
      <c r="C53401" s="56"/>
      <c r="AC53401" s="56"/>
      <c r="AD53401" s="56"/>
      <c r="AE53401" s="56"/>
    </row>
    <row r="53402" spans="1:31" x14ac:dyDescent="0.25">
      <c r="A53402" s="41">
        <v>0</v>
      </c>
      <c r="C53402" s="56"/>
      <c r="AC53402" s="56"/>
      <c r="AD53402" s="56"/>
      <c r="AE53402" s="56"/>
    </row>
    <row r="53403" spans="1:31" x14ac:dyDescent="0.25">
      <c r="A53403" s="41">
        <v>0</v>
      </c>
      <c r="C53403" s="56"/>
      <c r="AC53403" s="56"/>
      <c r="AD53403" s="56"/>
      <c r="AE53403" s="56"/>
    </row>
    <row r="53404" spans="1:31" x14ac:dyDescent="0.25">
      <c r="A53404" s="41">
        <v>0</v>
      </c>
      <c r="C53404" s="56"/>
      <c r="AC53404" s="56"/>
      <c r="AD53404" s="56"/>
      <c r="AE53404" s="56"/>
    </row>
    <row r="53405" spans="1:31" x14ac:dyDescent="0.25">
      <c r="A53405" s="41">
        <v>0</v>
      </c>
      <c r="C53405" s="56"/>
      <c r="AC53405" s="56"/>
      <c r="AD53405" s="56"/>
      <c r="AE53405" s="56"/>
    </row>
    <row r="53406" spans="1:31" x14ac:dyDescent="0.25">
      <c r="A53406" s="41">
        <v>0</v>
      </c>
      <c r="C53406" s="56"/>
      <c r="AC53406" s="56"/>
      <c r="AD53406" s="56"/>
      <c r="AE53406" s="56"/>
    </row>
    <row r="53407" spans="1:31" x14ac:dyDescent="0.25">
      <c r="A53407" s="41">
        <v>0</v>
      </c>
      <c r="C53407" s="56"/>
      <c r="AC53407" s="56"/>
      <c r="AD53407" s="56"/>
      <c r="AE53407" s="56"/>
    </row>
    <row r="53408" spans="1:31" x14ac:dyDescent="0.25">
      <c r="A53408" s="41">
        <v>0</v>
      </c>
      <c r="C53408" s="56"/>
      <c r="AC53408" s="56"/>
      <c r="AD53408" s="56"/>
      <c r="AE53408" s="56"/>
    </row>
    <row r="53409" spans="1:31" x14ac:dyDescent="0.25">
      <c r="A53409" s="41">
        <v>0</v>
      </c>
      <c r="C53409" s="56"/>
      <c r="AC53409" s="56"/>
      <c r="AD53409" s="56"/>
      <c r="AE53409" s="56"/>
    </row>
    <row r="53410" spans="1:31" x14ac:dyDescent="0.25">
      <c r="A53410" s="41">
        <v>0</v>
      </c>
      <c r="C53410" s="56"/>
      <c r="AC53410" s="56"/>
      <c r="AD53410" s="56"/>
      <c r="AE53410" s="56"/>
    </row>
    <row r="53411" spans="1:31" x14ac:dyDescent="0.25">
      <c r="A53411" s="41">
        <v>0</v>
      </c>
      <c r="C53411" s="56"/>
      <c r="AC53411" s="56"/>
      <c r="AD53411" s="56"/>
      <c r="AE53411" s="56"/>
    </row>
    <row r="53412" spans="1:31" x14ac:dyDescent="0.25">
      <c r="A53412" s="41">
        <v>0</v>
      </c>
      <c r="C53412" s="56"/>
      <c r="AC53412" s="56"/>
      <c r="AD53412" s="56"/>
      <c r="AE53412" s="56"/>
    </row>
    <row r="53413" spans="1:31" x14ac:dyDescent="0.25">
      <c r="A53413" s="41">
        <v>0</v>
      </c>
      <c r="C53413" s="56"/>
      <c r="AC53413" s="56"/>
      <c r="AD53413" s="56"/>
      <c r="AE53413" s="56"/>
    </row>
    <row r="53414" spans="1:31" x14ac:dyDescent="0.25">
      <c r="A53414" s="41">
        <v>0</v>
      </c>
      <c r="C53414" s="56"/>
      <c r="AC53414" s="56"/>
      <c r="AD53414" s="56"/>
      <c r="AE53414" s="56"/>
    </row>
    <row r="53415" spans="1:31" x14ac:dyDescent="0.25">
      <c r="A53415" s="41">
        <v>0</v>
      </c>
      <c r="C53415" s="56"/>
      <c r="AC53415" s="56"/>
      <c r="AD53415" s="56"/>
      <c r="AE53415" s="56"/>
    </row>
    <row r="53416" spans="1:31" x14ac:dyDescent="0.25">
      <c r="A53416" s="41">
        <v>0</v>
      </c>
      <c r="C53416" s="56"/>
      <c r="AC53416" s="56"/>
      <c r="AD53416" s="56"/>
      <c r="AE53416" s="56"/>
    </row>
    <row r="53417" spans="1:31" x14ac:dyDescent="0.25">
      <c r="A53417" s="41">
        <v>0</v>
      </c>
      <c r="C53417" s="56"/>
      <c r="AC53417" s="56"/>
      <c r="AD53417" s="56"/>
      <c r="AE53417" s="56"/>
    </row>
    <row r="53418" spans="1:31" x14ac:dyDescent="0.25">
      <c r="A53418" s="41">
        <v>0</v>
      </c>
      <c r="C53418" s="56"/>
      <c r="AC53418" s="56"/>
      <c r="AD53418" s="56"/>
      <c r="AE53418" s="56"/>
    </row>
    <row r="53419" spans="1:31" x14ac:dyDescent="0.25">
      <c r="A53419" s="41">
        <v>0</v>
      </c>
      <c r="C53419" s="56"/>
      <c r="AC53419" s="56"/>
      <c r="AD53419" s="56"/>
      <c r="AE53419" s="56"/>
    </row>
    <row r="53420" spans="1:31" x14ac:dyDescent="0.25">
      <c r="A53420" s="41">
        <v>0</v>
      </c>
      <c r="C53420" s="56"/>
      <c r="AC53420" s="56"/>
      <c r="AD53420" s="56"/>
      <c r="AE53420" s="56"/>
    </row>
    <row r="53421" spans="1:31" x14ac:dyDescent="0.25">
      <c r="A53421" s="41">
        <v>0</v>
      </c>
      <c r="C53421" s="56"/>
      <c r="AC53421" s="56"/>
      <c r="AD53421" s="56"/>
      <c r="AE53421" s="56"/>
    </row>
    <row r="53422" spans="1:31" x14ac:dyDescent="0.25">
      <c r="A53422" s="41">
        <v>0</v>
      </c>
      <c r="C53422" s="56"/>
      <c r="AC53422" s="56"/>
      <c r="AD53422" s="56"/>
      <c r="AE53422" s="56"/>
    </row>
    <row r="53423" spans="1:31" x14ac:dyDescent="0.25">
      <c r="A53423" s="41">
        <v>0</v>
      </c>
      <c r="C53423" s="56"/>
      <c r="AC53423" s="56"/>
      <c r="AD53423" s="56"/>
      <c r="AE53423" s="56"/>
    </row>
    <row r="53424" spans="1:31" x14ac:dyDescent="0.25">
      <c r="A53424" s="41">
        <v>0</v>
      </c>
      <c r="C53424" s="56"/>
      <c r="AC53424" s="56"/>
      <c r="AD53424" s="56"/>
      <c r="AE53424" s="56"/>
    </row>
    <row r="53425" spans="1:31" x14ac:dyDescent="0.25">
      <c r="A53425" s="41">
        <v>0</v>
      </c>
      <c r="C53425" s="56"/>
      <c r="AC53425" s="56"/>
      <c r="AD53425" s="56"/>
      <c r="AE53425" s="56"/>
    </row>
    <row r="53426" spans="1:31" x14ac:dyDescent="0.25">
      <c r="A53426" s="41">
        <v>0</v>
      </c>
      <c r="C53426" s="56"/>
      <c r="AC53426" s="56"/>
      <c r="AD53426" s="56"/>
      <c r="AE53426" s="56"/>
    </row>
    <row r="53427" spans="1:31" x14ac:dyDescent="0.25">
      <c r="A53427" s="41">
        <v>0</v>
      </c>
      <c r="C53427" s="56"/>
      <c r="AC53427" s="56"/>
      <c r="AD53427" s="56"/>
      <c r="AE53427" s="56"/>
    </row>
    <row r="53428" spans="1:31" x14ac:dyDescent="0.25">
      <c r="A53428" s="41">
        <v>0</v>
      </c>
      <c r="C53428" s="56"/>
      <c r="AC53428" s="56"/>
      <c r="AD53428" s="56"/>
      <c r="AE53428" s="56"/>
    </row>
    <row r="53429" spans="1:31" x14ac:dyDescent="0.25">
      <c r="A53429" s="41">
        <v>0</v>
      </c>
      <c r="C53429" s="56"/>
      <c r="AC53429" s="56"/>
      <c r="AD53429" s="56"/>
      <c r="AE53429" s="56"/>
    </row>
    <row r="53430" spans="1:31" x14ac:dyDescent="0.25">
      <c r="A53430" s="41">
        <v>0</v>
      </c>
      <c r="C53430" s="56"/>
      <c r="AC53430" s="56"/>
      <c r="AD53430" s="56"/>
      <c r="AE53430" s="56"/>
    </row>
    <row r="53431" spans="1:31" x14ac:dyDescent="0.25">
      <c r="A53431" s="41">
        <v>0</v>
      </c>
      <c r="C53431" s="56"/>
      <c r="AC53431" s="56"/>
      <c r="AD53431" s="56"/>
      <c r="AE53431" s="56"/>
    </row>
    <row r="53432" spans="1:31" x14ac:dyDescent="0.25">
      <c r="A53432" s="41">
        <v>0</v>
      </c>
      <c r="C53432" s="56"/>
      <c r="AC53432" s="56"/>
      <c r="AD53432" s="56"/>
      <c r="AE53432" s="56"/>
    </row>
    <row r="53433" spans="1:31" x14ac:dyDescent="0.25">
      <c r="A53433" s="41">
        <v>0</v>
      </c>
      <c r="C53433" s="56"/>
      <c r="AC53433" s="56"/>
      <c r="AD53433" s="56"/>
      <c r="AE53433" s="56"/>
    </row>
    <row r="53434" spans="1:31" x14ac:dyDescent="0.25">
      <c r="A53434" s="41">
        <v>0</v>
      </c>
      <c r="C53434" s="56"/>
      <c r="AC53434" s="56"/>
      <c r="AD53434" s="56"/>
      <c r="AE53434" s="56"/>
    </row>
    <row r="53435" spans="1:31" x14ac:dyDescent="0.25">
      <c r="A53435" s="41">
        <v>0</v>
      </c>
      <c r="C53435" s="56"/>
      <c r="AC53435" s="56"/>
      <c r="AD53435" s="56"/>
      <c r="AE53435" s="56"/>
    </row>
    <row r="53436" spans="1:31" x14ac:dyDescent="0.25">
      <c r="A53436" s="41">
        <v>0</v>
      </c>
      <c r="C53436" s="56"/>
      <c r="AC53436" s="56"/>
      <c r="AD53436" s="56"/>
      <c r="AE53436" s="56"/>
    </row>
    <row r="53437" spans="1:31" x14ac:dyDescent="0.25">
      <c r="A53437" s="41">
        <v>0</v>
      </c>
      <c r="C53437" s="56"/>
      <c r="AC53437" s="56"/>
      <c r="AD53437" s="56"/>
      <c r="AE53437" s="56"/>
    </row>
    <row r="53438" spans="1:31" x14ac:dyDescent="0.25">
      <c r="A53438" s="41">
        <v>0</v>
      </c>
      <c r="C53438" s="56"/>
      <c r="AC53438" s="56"/>
      <c r="AD53438" s="56"/>
      <c r="AE53438" s="56"/>
    </row>
    <row r="53439" spans="1:31" x14ac:dyDescent="0.25">
      <c r="A53439" s="41">
        <v>0</v>
      </c>
      <c r="C53439" s="56"/>
      <c r="AC53439" s="56"/>
      <c r="AD53439" s="56"/>
      <c r="AE53439" s="56"/>
    </row>
    <row r="53440" spans="1:31" x14ac:dyDescent="0.25">
      <c r="A53440" s="41">
        <v>0</v>
      </c>
      <c r="C53440" s="56"/>
      <c r="AC53440" s="56"/>
      <c r="AD53440" s="56"/>
      <c r="AE53440" s="56"/>
    </row>
    <row r="53441" spans="1:31" x14ac:dyDescent="0.25">
      <c r="A53441" s="41">
        <v>0</v>
      </c>
      <c r="C53441" s="56"/>
      <c r="AC53441" s="56"/>
      <c r="AD53441" s="56"/>
      <c r="AE53441" s="56"/>
    </row>
    <row r="53442" spans="1:31" x14ac:dyDescent="0.25">
      <c r="A53442" s="41">
        <v>0</v>
      </c>
      <c r="C53442" s="56"/>
      <c r="AC53442" s="56"/>
      <c r="AD53442" s="56"/>
      <c r="AE53442" s="56"/>
    </row>
    <row r="53443" spans="1:31" x14ac:dyDescent="0.25">
      <c r="A53443" s="41">
        <v>0</v>
      </c>
      <c r="C53443" s="56"/>
      <c r="AC53443" s="56"/>
      <c r="AD53443" s="56"/>
      <c r="AE53443" s="56"/>
    </row>
    <row r="53444" spans="1:31" x14ac:dyDescent="0.25">
      <c r="A53444" s="41">
        <v>0</v>
      </c>
      <c r="C53444" s="56"/>
      <c r="AC53444" s="56"/>
      <c r="AD53444" s="56"/>
      <c r="AE53444" s="56"/>
    </row>
    <row r="53445" spans="1:31" x14ac:dyDescent="0.25">
      <c r="A53445" s="41">
        <v>0</v>
      </c>
      <c r="C53445" s="56"/>
      <c r="AC53445" s="56"/>
      <c r="AD53445" s="56"/>
      <c r="AE53445" s="56"/>
    </row>
    <row r="53446" spans="1:31" x14ac:dyDescent="0.25">
      <c r="A53446" s="41">
        <v>0</v>
      </c>
      <c r="C53446" s="56"/>
      <c r="AC53446" s="56"/>
      <c r="AD53446" s="56"/>
      <c r="AE53446" s="56"/>
    </row>
    <row r="53447" spans="1:31" x14ac:dyDescent="0.25">
      <c r="A53447" s="41">
        <v>0</v>
      </c>
      <c r="C53447" s="56"/>
      <c r="AC53447" s="56"/>
      <c r="AD53447" s="56"/>
      <c r="AE53447" s="56"/>
    </row>
    <row r="53448" spans="1:31" x14ac:dyDescent="0.25">
      <c r="A53448" s="41">
        <v>0</v>
      </c>
      <c r="C53448" s="56"/>
      <c r="AC53448" s="56"/>
      <c r="AD53448" s="56"/>
      <c r="AE53448" s="56"/>
    </row>
    <row r="53449" spans="1:31" x14ac:dyDescent="0.25">
      <c r="A53449" s="41">
        <v>0</v>
      </c>
      <c r="C53449" s="56"/>
      <c r="AC53449" s="56"/>
      <c r="AD53449" s="56"/>
      <c r="AE53449" s="56"/>
    </row>
    <row r="53450" spans="1:31" x14ac:dyDescent="0.25">
      <c r="A53450" s="41">
        <v>0</v>
      </c>
      <c r="C53450" s="56"/>
      <c r="AC53450" s="56"/>
      <c r="AD53450" s="56"/>
      <c r="AE53450" s="56"/>
    </row>
    <row r="53451" spans="1:31" x14ac:dyDescent="0.25">
      <c r="A53451" s="41">
        <v>0</v>
      </c>
      <c r="C53451" s="56"/>
      <c r="AC53451" s="56"/>
      <c r="AD53451" s="56"/>
      <c r="AE53451" s="56"/>
    </row>
    <row r="53452" spans="1:31" x14ac:dyDescent="0.25">
      <c r="A53452" s="41">
        <v>0</v>
      </c>
      <c r="C53452" s="56"/>
      <c r="AC53452" s="56"/>
      <c r="AD53452" s="56"/>
      <c r="AE53452" s="56"/>
    </row>
    <row r="53453" spans="1:31" x14ac:dyDescent="0.25">
      <c r="A53453" s="41">
        <v>0</v>
      </c>
      <c r="C53453" s="56"/>
      <c r="AC53453" s="56"/>
      <c r="AD53453" s="56"/>
      <c r="AE53453" s="56"/>
    </row>
    <row r="53454" spans="1:31" x14ac:dyDescent="0.25">
      <c r="A53454" s="41">
        <v>0</v>
      </c>
      <c r="C53454" s="56"/>
      <c r="AC53454" s="56"/>
      <c r="AD53454" s="56"/>
      <c r="AE53454" s="56"/>
    </row>
    <row r="53455" spans="1:31" x14ac:dyDescent="0.25">
      <c r="A53455" s="41">
        <v>0</v>
      </c>
      <c r="C53455" s="56"/>
      <c r="AC53455" s="56"/>
      <c r="AD53455" s="56"/>
      <c r="AE53455" s="56"/>
    </row>
    <row r="53456" spans="1:31" x14ac:dyDescent="0.25">
      <c r="A53456" s="41">
        <v>0</v>
      </c>
      <c r="C53456" s="56"/>
      <c r="AC53456" s="56"/>
      <c r="AD53456" s="56"/>
      <c r="AE53456" s="56"/>
    </row>
    <row r="53457" spans="1:31" x14ac:dyDescent="0.25">
      <c r="A53457" s="41">
        <v>0</v>
      </c>
      <c r="C53457" s="56"/>
      <c r="AC53457" s="56"/>
      <c r="AD53457" s="56"/>
      <c r="AE53457" s="56"/>
    </row>
    <row r="53458" spans="1:31" x14ac:dyDescent="0.25">
      <c r="A53458" s="41">
        <v>0</v>
      </c>
      <c r="C53458" s="56"/>
      <c r="AC53458" s="56"/>
      <c r="AD53458" s="56"/>
      <c r="AE53458" s="56"/>
    </row>
    <row r="53459" spans="1:31" x14ac:dyDescent="0.25">
      <c r="A53459" s="41">
        <v>0</v>
      </c>
      <c r="C53459" s="56"/>
      <c r="AC53459" s="56"/>
      <c r="AD53459" s="56"/>
      <c r="AE53459" s="56"/>
    </row>
    <row r="53460" spans="1:31" x14ac:dyDescent="0.25">
      <c r="A53460" s="41">
        <v>0</v>
      </c>
      <c r="C53460" s="56"/>
      <c r="AC53460" s="56"/>
      <c r="AD53460" s="56"/>
      <c r="AE53460" s="56"/>
    </row>
    <row r="53461" spans="1:31" x14ac:dyDescent="0.25">
      <c r="A53461" s="41">
        <v>0</v>
      </c>
      <c r="C53461" s="56"/>
      <c r="AC53461" s="56"/>
      <c r="AD53461" s="56"/>
      <c r="AE53461" s="56"/>
    </row>
    <row r="53462" spans="1:31" x14ac:dyDescent="0.25">
      <c r="A53462" s="41">
        <v>0</v>
      </c>
      <c r="C53462" s="56"/>
      <c r="AC53462" s="56"/>
      <c r="AD53462" s="56"/>
      <c r="AE53462" s="56"/>
    </row>
    <row r="53463" spans="1:31" x14ac:dyDescent="0.25">
      <c r="A53463" s="41">
        <v>0</v>
      </c>
      <c r="C53463" s="56"/>
      <c r="AC53463" s="56"/>
      <c r="AD53463" s="56"/>
      <c r="AE53463" s="56"/>
    </row>
    <row r="53464" spans="1:31" x14ac:dyDescent="0.25">
      <c r="A53464" s="41">
        <v>0</v>
      </c>
      <c r="C53464" s="56"/>
      <c r="AC53464" s="56"/>
      <c r="AD53464" s="56"/>
      <c r="AE53464" s="56"/>
    </row>
    <row r="53465" spans="1:31" x14ac:dyDescent="0.25">
      <c r="A53465" s="41">
        <v>0</v>
      </c>
      <c r="C53465" s="56"/>
      <c r="AC53465" s="56"/>
      <c r="AD53465" s="56"/>
      <c r="AE53465" s="56"/>
    </row>
    <row r="53466" spans="1:31" x14ac:dyDescent="0.25">
      <c r="A53466" s="41">
        <v>0</v>
      </c>
      <c r="C53466" s="56"/>
      <c r="AC53466" s="56"/>
      <c r="AD53466" s="56"/>
      <c r="AE53466" s="56"/>
    </row>
    <row r="53467" spans="1:31" x14ac:dyDescent="0.25">
      <c r="A53467" s="41">
        <v>0</v>
      </c>
      <c r="C53467" s="56"/>
      <c r="AC53467" s="56"/>
      <c r="AD53467" s="56"/>
      <c r="AE53467" s="56"/>
    </row>
    <row r="53468" spans="1:31" x14ac:dyDescent="0.25">
      <c r="A53468" s="41">
        <v>0</v>
      </c>
      <c r="C53468" s="56"/>
      <c r="AC53468" s="56"/>
      <c r="AD53468" s="56"/>
      <c r="AE53468" s="56"/>
    </row>
    <row r="53469" spans="1:31" x14ac:dyDescent="0.25">
      <c r="A53469" s="41">
        <v>0</v>
      </c>
      <c r="C53469" s="56"/>
      <c r="AC53469" s="56"/>
      <c r="AD53469" s="56"/>
      <c r="AE53469" s="56"/>
    </row>
    <row r="53470" spans="1:31" x14ac:dyDescent="0.25">
      <c r="A53470" s="41">
        <v>0</v>
      </c>
      <c r="C53470" s="56"/>
      <c r="AC53470" s="56"/>
      <c r="AD53470" s="56"/>
      <c r="AE53470" s="56"/>
    </row>
    <row r="53471" spans="1:31" x14ac:dyDescent="0.25">
      <c r="A53471" s="41">
        <v>0</v>
      </c>
      <c r="C53471" s="56"/>
      <c r="AC53471" s="56"/>
      <c r="AD53471" s="56"/>
      <c r="AE53471" s="56"/>
    </row>
    <row r="53472" spans="1:31" x14ac:dyDescent="0.25">
      <c r="A53472" s="41">
        <v>0</v>
      </c>
      <c r="C53472" s="56"/>
      <c r="AC53472" s="56"/>
      <c r="AD53472" s="56"/>
      <c r="AE53472" s="56"/>
    </row>
    <row r="53473" spans="1:31" x14ac:dyDescent="0.25">
      <c r="A53473" s="41">
        <v>0</v>
      </c>
      <c r="C53473" s="56"/>
      <c r="AC53473" s="56"/>
      <c r="AD53473" s="56"/>
      <c r="AE53473" s="56"/>
    </row>
    <row r="53474" spans="1:31" x14ac:dyDescent="0.25">
      <c r="A53474" s="41">
        <v>0</v>
      </c>
      <c r="C53474" s="56"/>
      <c r="AC53474" s="56"/>
      <c r="AD53474" s="56"/>
      <c r="AE53474" s="56"/>
    </row>
    <row r="53475" spans="1:31" x14ac:dyDescent="0.25">
      <c r="A53475" s="41">
        <v>0</v>
      </c>
      <c r="C53475" s="56"/>
      <c r="AC53475" s="56"/>
      <c r="AD53475" s="56"/>
      <c r="AE53475" s="56"/>
    </row>
    <row r="53476" spans="1:31" x14ac:dyDescent="0.25">
      <c r="A53476" s="41">
        <v>0</v>
      </c>
      <c r="C53476" s="56"/>
      <c r="AC53476" s="56"/>
      <c r="AD53476" s="56"/>
      <c r="AE53476" s="56"/>
    </row>
    <row r="53477" spans="1:31" x14ac:dyDescent="0.25">
      <c r="A53477" s="41">
        <v>0</v>
      </c>
      <c r="C53477" s="56"/>
      <c r="AC53477" s="56"/>
      <c r="AD53477" s="56"/>
      <c r="AE53477" s="56"/>
    </row>
    <row r="53478" spans="1:31" x14ac:dyDescent="0.25">
      <c r="A53478" s="41">
        <v>0</v>
      </c>
      <c r="C53478" s="56"/>
      <c r="AC53478" s="56"/>
      <c r="AD53478" s="56"/>
      <c r="AE53478" s="56"/>
    </row>
    <row r="53479" spans="1:31" x14ac:dyDescent="0.25">
      <c r="A53479" s="41">
        <v>0</v>
      </c>
      <c r="C53479" s="56"/>
      <c r="AC53479" s="56"/>
      <c r="AD53479" s="56"/>
      <c r="AE53479" s="56"/>
    </row>
    <row r="53480" spans="1:31" x14ac:dyDescent="0.25">
      <c r="A53480" s="41">
        <v>0</v>
      </c>
      <c r="C53480" s="56"/>
      <c r="AC53480" s="56"/>
      <c r="AD53480" s="56"/>
      <c r="AE53480" s="56"/>
    </row>
    <row r="53481" spans="1:31" x14ac:dyDescent="0.25">
      <c r="A53481" s="41">
        <v>0</v>
      </c>
      <c r="C53481" s="56"/>
      <c r="AC53481" s="56"/>
      <c r="AD53481" s="56"/>
      <c r="AE53481" s="56"/>
    </row>
    <row r="53482" spans="1:31" x14ac:dyDescent="0.25">
      <c r="A53482" s="41">
        <v>0</v>
      </c>
      <c r="C53482" s="56"/>
      <c r="AC53482" s="56"/>
      <c r="AD53482" s="56"/>
      <c r="AE53482" s="56"/>
    </row>
    <row r="53483" spans="1:31" x14ac:dyDescent="0.25">
      <c r="A53483" s="41">
        <v>0</v>
      </c>
      <c r="C53483" s="56"/>
      <c r="AC53483" s="56"/>
      <c r="AD53483" s="56"/>
      <c r="AE53483" s="56"/>
    </row>
    <row r="53484" spans="1:31" x14ac:dyDescent="0.25">
      <c r="A53484" s="41">
        <v>0</v>
      </c>
      <c r="C53484" s="56"/>
      <c r="AC53484" s="56"/>
      <c r="AD53484" s="56"/>
      <c r="AE53484" s="56"/>
    </row>
    <row r="53485" spans="1:31" x14ac:dyDescent="0.25">
      <c r="A53485" s="41">
        <v>0</v>
      </c>
      <c r="C53485" s="56"/>
      <c r="AC53485" s="56"/>
      <c r="AD53485" s="56"/>
      <c r="AE53485" s="56"/>
    </row>
    <row r="53486" spans="1:31" x14ac:dyDescent="0.25">
      <c r="A53486" s="41">
        <v>0</v>
      </c>
      <c r="C53486" s="56"/>
      <c r="AC53486" s="56"/>
      <c r="AD53486" s="56"/>
      <c r="AE53486" s="56"/>
    </row>
    <row r="53487" spans="1:31" x14ac:dyDescent="0.25">
      <c r="A53487" s="41">
        <v>0</v>
      </c>
      <c r="C53487" s="56"/>
      <c r="AC53487" s="56"/>
      <c r="AD53487" s="56"/>
      <c r="AE53487" s="56"/>
    </row>
    <row r="53488" spans="1:31" x14ac:dyDescent="0.25">
      <c r="A53488" s="41">
        <v>0</v>
      </c>
      <c r="C53488" s="56"/>
      <c r="AC53488" s="56"/>
      <c r="AD53488" s="56"/>
      <c r="AE53488" s="56"/>
    </row>
    <row r="53489" spans="1:31" x14ac:dyDescent="0.25">
      <c r="A53489" s="41">
        <v>0</v>
      </c>
      <c r="C53489" s="56"/>
      <c r="AC53489" s="56"/>
      <c r="AD53489" s="56"/>
      <c r="AE53489" s="56"/>
    </row>
    <row r="53490" spans="1:31" x14ac:dyDescent="0.25">
      <c r="A53490" s="41">
        <v>0</v>
      </c>
      <c r="C53490" s="56"/>
      <c r="AC53490" s="56"/>
      <c r="AD53490" s="56"/>
      <c r="AE53490" s="56"/>
    </row>
    <row r="53491" spans="1:31" x14ac:dyDescent="0.25">
      <c r="A53491" s="41">
        <v>0</v>
      </c>
      <c r="C53491" s="56"/>
      <c r="AC53491" s="56"/>
      <c r="AD53491" s="56"/>
      <c r="AE53491" s="56"/>
    </row>
    <row r="53492" spans="1:31" x14ac:dyDescent="0.25">
      <c r="A53492" s="41">
        <v>0</v>
      </c>
      <c r="C53492" s="56"/>
      <c r="AC53492" s="56"/>
      <c r="AD53492" s="56"/>
      <c r="AE53492" s="56"/>
    </row>
    <row r="53493" spans="1:31" x14ac:dyDescent="0.25">
      <c r="A53493" s="41">
        <v>0</v>
      </c>
      <c r="C53493" s="56"/>
      <c r="AC53493" s="56"/>
      <c r="AD53493" s="56"/>
      <c r="AE53493" s="56"/>
    </row>
    <row r="53494" spans="1:31" x14ac:dyDescent="0.25">
      <c r="A53494" s="41">
        <v>0</v>
      </c>
      <c r="C53494" s="56"/>
      <c r="AC53494" s="56"/>
      <c r="AD53494" s="56"/>
      <c r="AE53494" s="56"/>
    </row>
    <row r="53495" spans="1:31" x14ac:dyDescent="0.25">
      <c r="A53495" s="41">
        <v>0</v>
      </c>
      <c r="C53495" s="56"/>
      <c r="AC53495" s="56"/>
      <c r="AD53495" s="56"/>
      <c r="AE53495" s="56"/>
    </row>
    <row r="53496" spans="1:31" x14ac:dyDescent="0.25">
      <c r="A53496" s="41">
        <v>0</v>
      </c>
      <c r="C53496" s="56"/>
      <c r="AC53496" s="56"/>
      <c r="AD53496" s="56"/>
      <c r="AE53496" s="56"/>
    </row>
    <row r="53497" spans="1:31" x14ac:dyDescent="0.25">
      <c r="A53497" s="41">
        <v>0</v>
      </c>
      <c r="C53497" s="56"/>
      <c r="AC53497" s="56"/>
      <c r="AD53497" s="56"/>
      <c r="AE53497" s="56"/>
    </row>
    <row r="53498" spans="1:31" x14ac:dyDescent="0.25">
      <c r="A53498" s="41">
        <v>0</v>
      </c>
      <c r="C53498" s="56"/>
      <c r="AC53498" s="56"/>
      <c r="AD53498" s="56"/>
      <c r="AE53498" s="56"/>
    </row>
    <row r="53499" spans="1:31" x14ac:dyDescent="0.25">
      <c r="A53499" s="41">
        <v>0</v>
      </c>
      <c r="C53499" s="56"/>
      <c r="AC53499" s="56"/>
      <c r="AD53499" s="56"/>
      <c r="AE53499" s="56"/>
    </row>
    <row r="53500" spans="1:31" x14ac:dyDescent="0.25">
      <c r="A53500" s="41">
        <v>0</v>
      </c>
      <c r="C53500" s="56"/>
      <c r="AC53500" s="56"/>
      <c r="AD53500" s="56"/>
      <c r="AE53500" s="56"/>
    </row>
    <row r="53501" spans="1:31" x14ac:dyDescent="0.25">
      <c r="A53501" s="41">
        <v>0</v>
      </c>
      <c r="C53501" s="56"/>
      <c r="AC53501" s="56"/>
      <c r="AD53501" s="56"/>
      <c r="AE53501" s="56"/>
    </row>
    <row r="53502" spans="1:31" x14ac:dyDescent="0.25">
      <c r="A53502" s="41">
        <v>0</v>
      </c>
      <c r="C53502" s="56"/>
      <c r="AC53502" s="56"/>
      <c r="AD53502" s="56"/>
      <c r="AE53502" s="56"/>
    </row>
    <row r="53503" spans="1:31" x14ac:dyDescent="0.25">
      <c r="A53503" s="41">
        <v>0</v>
      </c>
      <c r="C53503" s="56"/>
      <c r="AC53503" s="56"/>
      <c r="AD53503" s="56"/>
      <c r="AE53503" s="56"/>
    </row>
    <row r="53504" spans="1:31" x14ac:dyDescent="0.25">
      <c r="A53504" s="41">
        <v>0</v>
      </c>
      <c r="C53504" s="56"/>
      <c r="AC53504" s="56"/>
      <c r="AD53504" s="56"/>
      <c r="AE53504" s="56"/>
    </row>
    <row r="53505" spans="1:31" x14ac:dyDescent="0.25">
      <c r="A53505" s="41">
        <v>0</v>
      </c>
      <c r="C53505" s="56"/>
      <c r="AC53505" s="56"/>
      <c r="AD53505" s="56"/>
      <c r="AE53505" s="56"/>
    </row>
    <row r="53506" spans="1:31" x14ac:dyDescent="0.25">
      <c r="A53506" s="41">
        <v>0</v>
      </c>
      <c r="C53506" s="56"/>
      <c r="AC53506" s="56"/>
      <c r="AD53506" s="56"/>
      <c r="AE53506" s="56"/>
    </row>
    <row r="53507" spans="1:31" x14ac:dyDescent="0.25">
      <c r="A53507" s="41">
        <v>0</v>
      </c>
      <c r="C53507" s="56"/>
      <c r="AC53507" s="56"/>
      <c r="AD53507" s="56"/>
      <c r="AE53507" s="56"/>
    </row>
    <row r="53508" spans="1:31" x14ac:dyDescent="0.25">
      <c r="A53508" s="41">
        <v>0</v>
      </c>
      <c r="C53508" s="56"/>
      <c r="AC53508" s="56"/>
      <c r="AD53508" s="56"/>
      <c r="AE53508" s="56"/>
    </row>
    <row r="53509" spans="1:31" x14ac:dyDescent="0.25">
      <c r="A53509" s="41">
        <v>0</v>
      </c>
      <c r="C53509" s="56"/>
      <c r="AC53509" s="56"/>
      <c r="AD53509" s="56"/>
      <c r="AE53509" s="56"/>
    </row>
    <row r="53510" spans="1:31" x14ac:dyDescent="0.25">
      <c r="A53510" s="41">
        <v>0</v>
      </c>
      <c r="C53510" s="56"/>
      <c r="AC53510" s="56"/>
      <c r="AD53510" s="56"/>
      <c r="AE53510" s="56"/>
    </row>
    <row r="53511" spans="1:31" x14ac:dyDescent="0.25">
      <c r="A53511" s="41">
        <v>0</v>
      </c>
      <c r="C53511" s="56"/>
      <c r="AC53511" s="56"/>
      <c r="AD53511" s="56"/>
      <c r="AE53511" s="56"/>
    </row>
    <row r="53512" spans="1:31" x14ac:dyDescent="0.25">
      <c r="A53512" s="41">
        <v>0</v>
      </c>
      <c r="C53512" s="56"/>
      <c r="AC53512" s="56"/>
      <c r="AD53512" s="56"/>
      <c r="AE53512" s="56"/>
    </row>
    <row r="53513" spans="1:31" x14ac:dyDescent="0.25">
      <c r="A53513" s="41">
        <v>0</v>
      </c>
      <c r="C53513" s="56"/>
      <c r="AC53513" s="56"/>
      <c r="AD53513" s="56"/>
      <c r="AE53513" s="56"/>
    </row>
    <row r="53514" spans="1:31" x14ac:dyDescent="0.25">
      <c r="A53514" s="41">
        <v>0</v>
      </c>
      <c r="C53514" s="56"/>
      <c r="AC53514" s="56"/>
      <c r="AD53514" s="56"/>
      <c r="AE53514" s="56"/>
    </row>
    <row r="53515" spans="1:31" x14ac:dyDescent="0.25">
      <c r="A53515" s="41">
        <v>0</v>
      </c>
      <c r="C53515" s="56"/>
      <c r="AC53515" s="56"/>
      <c r="AD53515" s="56"/>
      <c r="AE53515" s="56"/>
    </row>
    <row r="53516" spans="1:31" x14ac:dyDescent="0.25">
      <c r="A53516" s="41">
        <v>0</v>
      </c>
      <c r="C53516" s="56"/>
      <c r="AC53516" s="56"/>
      <c r="AD53516" s="56"/>
      <c r="AE53516" s="56"/>
    </row>
    <row r="53517" spans="1:31" x14ac:dyDescent="0.25">
      <c r="A53517" s="41">
        <v>0</v>
      </c>
      <c r="C53517" s="56"/>
      <c r="AC53517" s="56"/>
      <c r="AD53517" s="56"/>
      <c r="AE53517" s="56"/>
    </row>
    <row r="53518" spans="1:31" x14ac:dyDescent="0.25">
      <c r="A53518" s="41">
        <v>0</v>
      </c>
      <c r="C53518" s="56"/>
      <c r="AC53518" s="56"/>
      <c r="AD53518" s="56"/>
      <c r="AE53518" s="56"/>
    </row>
    <row r="53519" spans="1:31" x14ac:dyDescent="0.25">
      <c r="A53519" s="41">
        <v>0</v>
      </c>
      <c r="C53519" s="56"/>
      <c r="AC53519" s="56"/>
      <c r="AD53519" s="56"/>
      <c r="AE53519" s="56"/>
    </row>
    <row r="53520" spans="1:31" x14ac:dyDescent="0.25">
      <c r="A53520" s="41">
        <v>0</v>
      </c>
      <c r="C53520" s="56"/>
      <c r="AC53520" s="56"/>
      <c r="AD53520" s="56"/>
      <c r="AE53520" s="56"/>
    </row>
    <row r="53521" spans="1:31" x14ac:dyDescent="0.25">
      <c r="A53521" s="41">
        <v>0</v>
      </c>
      <c r="C53521" s="56"/>
      <c r="AC53521" s="56"/>
      <c r="AD53521" s="56"/>
      <c r="AE53521" s="56"/>
    </row>
    <row r="53522" spans="1:31" x14ac:dyDescent="0.25">
      <c r="A53522" s="41">
        <v>0</v>
      </c>
      <c r="C53522" s="56"/>
      <c r="AC53522" s="56"/>
      <c r="AD53522" s="56"/>
      <c r="AE53522" s="56"/>
    </row>
    <row r="53523" spans="1:31" x14ac:dyDescent="0.25">
      <c r="A53523" s="41">
        <v>0</v>
      </c>
      <c r="C53523" s="56"/>
      <c r="AC53523" s="56"/>
      <c r="AD53523" s="56"/>
      <c r="AE53523" s="56"/>
    </row>
    <row r="53524" spans="1:31" x14ac:dyDescent="0.25">
      <c r="A53524" s="41">
        <v>0</v>
      </c>
      <c r="C53524" s="56"/>
      <c r="AC53524" s="56"/>
      <c r="AD53524" s="56"/>
      <c r="AE53524" s="56"/>
    </row>
    <row r="53525" spans="1:31" x14ac:dyDescent="0.25">
      <c r="A53525" s="41">
        <v>0</v>
      </c>
      <c r="C53525" s="56"/>
      <c r="AC53525" s="56"/>
      <c r="AD53525" s="56"/>
      <c r="AE53525" s="56"/>
    </row>
    <row r="53526" spans="1:31" x14ac:dyDescent="0.25">
      <c r="A53526" s="41">
        <v>0</v>
      </c>
      <c r="C53526" s="56"/>
      <c r="AC53526" s="56"/>
      <c r="AD53526" s="56"/>
      <c r="AE53526" s="56"/>
    </row>
    <row r="53527" spans="1:31" x14ac:dyDescent="0.25">
      <c r="A53527" s="41">
        <v>0</v>
      </c>
      <c r="C53527" s="56"/>
      <c r="AC53527" s="56"/>
      <c r="AD53527" s="56"/>
      <c r="AE53527" s="56"/>
    </row>
    <row r="53528" spans="1:31" x14ac:dyDescent="0.25">
      <c r="A53528" s="41">
        <v>0</v>
      </c>
      <c r="C53528" s="56"/>
      <c r="AC53528" s="56"/>
      <c r="AD53528" s="56"/>
      <c r="AE53528" s="56"/>
    </row>
    <row r="53529" spans="1:31" x14ac:dyDescent="0.25">
      <c r="A53529" s="41">
        <v>0</v>
      </c>
      <c r="C53529" s="56"/>
      <c r="AC53529" s="56"/>
      <c r="AD53529" s="56"/>
      <c r="AE53529" s="56"/>
    </row>
    <row r="53530" spans="1:31" x14ac:dyDescent="0.25">
      <c r="A53530" s="41">
        <v>0</v>
      </c>
      <c r="C53530" s="56"/>
      <c r="AC53530" s="56"/>
      <c r="AD53530" s="56"/>
      <c r="AE53530" s="56"/>
    </row>
    <row r="53531" spans="1:31" x14ac:dyDescent="0.25">
      <c r="A53531" s="41">
        <v>0</v>
      </c>
      <c r="C53531" s="56"/>
      <c r="AC53531" s="56"/>
      <c r="AD53531" s="56"/>
      <c r="AE53531" s="56"/>
    </row>
    <row r="53532" spans="1:31" x14ac:dyDescent="0.25">
      <c r="A53532" s="41">
        <v>0</v>
      </c>
      <c r="C53532" s="56"/>
      <c r="AC53532" s="56"/>
      <c r="AD53532" s="56"/>
      <c r="AE53532" s="56"/>
    </row>
    <row r="53533" spans="1:31" x14ac:dyDescent="0.25">
      <c r="A53533" s="41">
        <v>0</v>
      </c>
      <c r="C53533" s="56"/>
      <c r="AC53533" s="56"/>
      <c r="AD53533" s="56"/>
      <c r="AE53533" s="56"/>
    </row>
    <row r="53534" spans="1:31" x14ac:dyDescent="0.25">
      <c r="A53534" s="41">
        <v>0</v>
      </c>
      <c r="C53534" s="56"/>
      <c r="AC53534" s="56"/>
      <c r="AD53534" s="56"/>
      <c r="AE53534" s="56"/>
    </row>
    <row r="53535" spans="1:31" x14ac:dyDescent="0.25">
      <c r="A53535" s="41">
        <v>0</v>
      </c>
      <c r="C53535" s="56"/>
      <c r="AC53535" s="56"/>
      <c r="AD53535" s="56"/>
      <c r="AE53535" s="56"/>
    </row>
    <row r="53536" spans="1:31" x14ac:dyDescent="0.25">
      <c r="A53536" s="41">
        <v>0</v>
      </c>
      <c r="C53536" s="56"/>
      <c r="AC53536" s="56"/>
      <c r="AD53536" s="56"/>
      <c r="AE53536" s="56"/>
    </row>
    <row r="53537" spans="1:31" x14ac:dyDescent="0.25">
      <c r="A53537" s="41">
        <v>0</v>
      </c>
      <c r="C53537" s="56"/>
      <c r="AC53537" s="56"/>
      <c r="AD53537" s="56"/>
      <c r="AE53537" s="56"/>
    </row>
    <row r="53538" spans="1:31" x14ac:dyDescent="0.25">
      <c r="A53538" s="41">
        <v>0</v>
      </c>
      <c r="C53538" s="56"/>
      <c r="AC53538" s="56"/>
      <c r="AD53538" s="56"/>
      <c r="AE53538" s="56"/>
    </row>
    <row r="53539" spans="1:31" x14ac:dyDescent="0.25">
      <c r="A53539" s="41">
        <v>0</v>
      </c>
      <c r="C53539" s="56"/>
      <c r="AC53539" s="56"/>
      <c r="AD53539" s="56"/>
      <c r="AE53539" s="56"/>
    </row>
    <row r="53540" spans="1:31" x14ac:dyDescent="0.25">
      <c r="A53540" s="41">
        <v>0</v>
      </c>
      <c r="C53540" s="56"/>
      <c r="AC53540" s="56"/>
      <c r="AD53540" s="56"/>
      <c r="AE53540" s="56"/>
    </row>
    <row r="53541" spans="1:31" x14ac:dyDescent="0.25">
      <c r="A53541" s="41">
        <v>0</v>
      </c>
      <c r="C53541" s="56"/>
      <c r="AC53541" s="56"/>
      <c r="AD53541" s="56"/>
      <c r="AE53541" s="56"/>
    </row>
    <row r="53542" spans="1:31" x14ac:dyDescent="0.25">
      <c r="A53542" s="41">
        <v>0</v>
      </c>
      <c r="C53542" s="56"/>
      <c r="AC53542" s="56"/>
      <c r="AD53542" s="56"/>
      <c r="AE53542" s="56"/>
    </row>
    <row r="53543" spans="1:31" x14ac:dyDescent="0.25">
      <c r="A53543" s="41">
        <v>0</v>
      </c>
      <c r="C53543" s="56"/>
      <c r="AC53543" s="56"/>
      <c r="AD53543" s="56"/>
      <c r="AE53543" s="56"/>
    </row>
    <row r="53544" spans="1:31" x14ac:dyDescent="0.25">
      <c r="A53544" s="41">
        <v>0</v>
      </c>
      <c r="C53544" s="56"/>
      <c r="AC53544" s="56"/>
      <c r="AD53544" s="56"/>
      <c r="AE53544" s="56"/>
    </row>
    <row r="53545" spans="1:31" x14ac:dyDescent="0.25">
      <c r="A53545" s="41">
        <v>0</v>
      </c>
      <c r="C53545" s="56"/>
      <c r="AC53545" s="56"/>
      <c r="AD53545" s="56"/>
      <c r="AE53545" s="56"/>
    </row>
    <row r="53546" spans="1:31" x14ac:dyDescent="0.25">
      <c r="A53546" s="41">
        <v>0</v>
      </c>
      <c r="C53546" s="56"/>
      <c r="AC53546" s="56"/>
      <c r="AD53546" s="56"/>
      <c r="AE53546" s="56"/>
    </row>
    <row r="53547" spans="1:31" x14ac:dyDescent="0.25">
      <c r="A53547" s="41">
        <v>0</v>
      </c>
      <c r="C53547" s="56"/>
      <c r="AC53547" s="56"/>
      <c r="AD53547" s="56"/>
      <c r="AE53547" s="56"/>
    </row>
    <row r="53548" spans="1:31" x14ac:dyDescent="0.25">
      <c r="A53548" s="41">
        <v>0</v>
      </c>
      <c r="C53548" s="56"/>
      <c r="AC53548" s="56"/>
      <c r="AD53548" s="56"/>
      <c r="AE53548" s="56"/>
    </row>
    <row r="53549" spans="1:31" x14ac:dyDescent="0.25">
      <c r="A53549" s="41">
        <v>300</v>
      </c>
      <c r="C53549" s="56"/>
      <c r="AC53549" s="56"/>
      <c r="AD53549" s="56"/>
      <c r="AE53549" s="56"/>
    </row>
    <row r="53550" spans="1:31" x14ac:dyDescent="0.25">
      <c r="A53550" s="41">
        <v>0</v>
      </c>
      <c r="C53550" s="56"/>
      <c r="AC53550" s="56"/>
      <c r="AD53550" s="56"/>
      <c r="AE53550" s="56"/>
    </row>
    <row r="53551" spans="1:31" x14ac:dyDescent="0.25">
      <c r="A53551" s="41">
        <v>0</v>
      </c>
      <c r="C53551" s="56"/>
      <c r="AC53551" s="56"/>
      <c r="AD53551" s="56"/>
      <c r="AE53551" s="56"/>
    </row>
    <row r="53552" spans="1:31" x14ac:dyDescent="0.25">
      <c r="A53552" s="41">
        <v>0</v>
      </c>
      <c r="C53552" s="56"/>
      <c r="AC53552" s="56"/>
      <c r="AD53552" s="56"/>
      <c r="AE53552" s="56"/>
    </row>
    <row r="53553" spans="1:31" x14ac:dyDescent="0.25">
      <c r="A53553" s="41">
        <v>0</v>
      </c>
      <c r="C53553" s="56"/>
      <c r="AC53553" s="56"/>
      <c r="AD53553" s="56"/>
      <c r="AE53553" s="56"/>
    </row>
    <row r="53554" spans="1:31" x14ac:dyDescent="0.25">
      <c r="A53554" s="41">
        <v>0</v>
      </c>
      <c r="C53554" s="56"/>
      <c r="AC53554" s="56"/>
      <c r="AD53554" s="56"/>
      <c r="AE53554" s="56"/>
    </row>
    <row r="53555" spans="1:31" x14ac:dyDescent="0.25">
      <c r="A53555" s="41">
        <v>0</v>
      </c>
      <c r="C53555" s="56"/>
      <c r="AC53555" s="56"/>
      <c r="AD53555" s="56"/>
      <c r="AE53555" s="56"/>
    </row>
    <row r="53556" spans="1:31" x14ac:dyDescent="0.25">
      <c r="A53556" s="41">
        <v>0</v>
      </c>
      <c r="C53556" s="56"/>
      <c r="AC53556" s="56"/>
      <c r="AD53556" s="56"/>
      <c r="AE53556" s="56"/>
    </row>
    <row r="53557" spans="1:31" x14ac:dyDescent="0.25">
      <c r="A53557" s="41">
        <v>0</v>
      </c>
      <c r="C53557" s="56"/>
      <c r="AC53557" s="56"/>
      <c r="AD53557" s="56"/>
      <c r="AE53557" s="56"/>
    </row>
    <row r="53558" spans="1:31" x14ac:dyDescent="0.25">
      <c r="A53558" s="41">
        <v>0</v>
      </c>
      <c r="C53558" s="56"/>
      <c r="AC53558" s="56"/>
      <c r="AD53558" s="56"/>
      <c r="AE53558" s="56"/>
    </row>
    <row r="53559" spans="1:31" x14ac:dyDescent="0.25">
      <c r="A53559" s="41">
        <v>0</v>
      </c>
      <c r="C53559" s="56"/>
      <c r="AC53559" s="56"/>
      <c r="AD53559" s="56"/>
      <c r="AE53559" s="56"/>
    </row>
    <row r="53560" spans="1:31" x14ac:dyDescent="0.25">
      <c r="A53560" s="41">
        <v>0</v>
      </c>
      <c r="C53560" s="56"/>
      <c r="AC53560" s="56"/>
      <c r="AD53560" s="56"/>
      <c r="AE53560" s="56"/>
    </row>
    <row r="53561" spans="1:31" x14ac:dyDescent="0.25">
      <c r="A53561" s="41">
        <v>0</v>
      </c>
      <c r="C53561" s="56"/>
      <c r="AC53561" s="56"/>
      <c r="AD53561" s="56"/>
      <c r="AE53561" s="56"/>
    </row>
    <row r="53562" spans="1:31" x14ac:dyDescent="0.25">
      <c r="A53562" s="41">
        <v>0</v>
      </c>
      <c r="C53562" s="56"/>
      <c r="AC53562" s="56"/>
      <c r="AD53562" s="56"/>
      <c r="AE53562" s="56"/>
    </row>
    <row r="53563" spans="1:31" x14ac:dyDescent="0.25">
      <c r="A53563" s="41">
        <v>0</v>
      </c>
      <c r="C53563" s="56"/>
      <c r="AC53563" s="56"/>
      <c r="AD53563" s="56"/>
      <c r="AE53563" s="56"/>
    </row>
    <row r="53564" spans="1:31" x14ac:dyDescent="0.25">
      <c r="A53564" s="41">
        <v>0</v>
      </c>
      <c r="C53564" s="56"/>
      <c r="AC53564" s="56"/>
      <c r="AD53564" s="56"/>
      <c r="AE53564" s="56"/>
    </row>
    <row r="53565" spans="1:31" x14ac:dyDescent="0.25">
      <c r="A53565" s="41">
        <v>0</v>
      </c>
      <c r="C53565" s="56"/>
      <c r="AC53565" s="56"/>
      <c r="AD53565" s="56"/>
      <c r="AE53565" s="56"/>
    </row>
    <row r="53566" spans="1:31" x14ac:dyDescent="0.25">
      <c r="A53566" s="41">
        <v>0</v>
      </c>
      <c r="C53566" s="56"/>
      <c r="AC53566" s="56"/>
      <c r="AD53566" s="56"/>
      <c r="AE53566" s="56"/>
    </row>
    <row r="53567" spans="1:31" x14ac:dyDescent="0.25">
      <c r="A53567" s="41">
        <v>0</v>
      </c>
      <c r="C53567" s="56"/>
      <c r="AC53567" s="56"/>
      <c r="AD53567" s="56"/>
      <c r="AE53567" s="56"/>
    </row>
    <row r="53568" spans="1:31" x14ac:dyDescent="0.25">
      <c r="A53568" s="41">
        <v>0</v>
      </c>
      <c r="C53568" s="56"/>
      <c r="AC53568" s="56"/>
      <c r="AD53568" s="56"/>
      <c r="AE53568" s="56"/>
    </row>
    <row r="53569" spans="1:31" x14ac:dyDescent="0.25">
      <c r="A53569" s="41">
        <v>0</v>
      </c>
      <c r="C53569" s="56"/>
      <c r="AC53569" s="56"/>
      <c r="AD53569" s="56"/>
      <c r="AE53569" s="56"/>
    </row>
    <row r="53570" spans="1:31" x14ac:dyDescent="0.25">
      <c r="A53570" s="41">
        <v>0</v>
      </c>
      <c r="C53570" s="56"/>
      <c r="AC53570" s="56"/>
      <c r="AD53570" s="56"/>
      <c r="AE53570" s="56"/>
    </row>
    <row r="53571" spans="1:31" x14ac:dyDescent="0.25">
      <c r="A53571" s="41">
        <v>0</v>
      </c>
      <c r="C53571" s="56"/>
      <c r="AC53571" s="56"/>
      <c r="AD53571" s="56"/>
      <c r="AE53571" s="56"/>
    </row>
    <row r="53572" spans="1:31" x14ac:dyDescent="0.25">
      <c r="A53572" s="41">
        <v>0</v>
      </c>
      <c r="C53572" s="56"/>
      <c r="AC53572" s="56"/>
      <c r="AD53572" s="56"/>
      <c r="AE53572" s="56"/>
    </row>
    <row r="53573" spans="1:31" x14ac:dyDescent="0.25">
      <c r="A53573" s="41">
        <v>0</v>
      </c>
      <c r="C53573" s="56"/>
      <c r="AC53573" s="56"/>
      <c r="AD53573" s="56"/>
      <c r="AE53573" s="56"/>
    </row>
    <row r="53574" spans="1:31" x14ac:dyDescent="0.25">
      <c r="A53574" s="41">
        <v>0</v>
      </c>
      <c r="C53574" s="56"/>
      <c r="AC53574" s="56"/>
      <c r="AD53574" s="56"/>
      <c r="AE53574" s="56"/>
    </row>
    <row r="53575" spans="1:31" x14ac:dyDescent="0.25">
      <c r="A53575" s="41">
        <v>0</v>
      </c>
      <c r="C53575" s="56"/>
      <c r="AC53575" s="56"/>
      <c r="AD53575" s="56"/>
      <c r="AE53575" s="56"/>
    </row>
    <row r="53576" spans="1:31" x14ac:dyDescent="0.25">
      <c r="A53576" s="41">
        <v>0</v>
      </c>
      <c r="C53576" s="56"/>
      <c r="AC53576" s="56"/>
      <c r="AD53576" s="56"/>
      <c r="AE53576" s="56"/>
    </row>
    <row r="53577" spans="1:31" x14ac:dyDescent="0.25">
      <c r="A53577" s="41">
        <v>0</v>
      </c>
      <c r="C53577" s="56"/>
      <c r="AC53577" s="56"/>
      <c r="AD53577" s="56"/>
      <c r="AE53577" s="56"/>
    </row>
    <row r="53578" spans="1:31" x14ac:dyDescent="0.25">
      <c r="A53578" s="41">
        <v>0</v>
      </c>
      <c r="C53578" s="56"/>
      <c r="AC53578" s="56"/>
      <c r="AD53578" s="56"/>
      <c r="AE53578" s="56"/>
    </row>
    <row r="53579" spans="1:31" x14ac:dyDescent="0.25">
      <c r="A53579" s="41">
        <v>0</v>
      </c>
      <c r="C53579" s="56"/>
      <c r="AC53579" s="56"/>
      <c r="AD53579" s="56"/>
      <c r="AE53579" s="56"/>
    </row>
    <row r="53580" spans="1:31" x14ac:dyDescent="0.25">
      <c r="A53580" s="41">
        <v>0</v>
      </c>
      <c r="C53580" s="56"/>
      <c r="AC53580" s="56"/>
      <c r="AD53580" s="56"/>
      <c r="AE53580" s="56"/>
    </row>
    <row r="53581" spans="1:31" x14ac:dyDescent="0.25">
      <c r="A53581" s="41">
        <v>0</v>
      </c>
      <c r="C53581" s="56"/>
      <c r="AC53581" s="56"/>
      <c r="AD53581" s="56"/>
      <c r="AE53581" s="56"/>
    </row>
    <row r="53582" spans="1:31" x14ac:dyDescent="0.25">
      <c r="A53582" s="41">
        <v>0</v>
      </c>
      <c r="C53582" s="56"/>
      <c r="AC53582" s="56"/>
      <c r="AD53582" s="56"/>
      <c r="AE53582" s="56"/>
    </row>
    <row r="53583" spans="1:31" x14ac:dyDescent="0.25">
      <c r="A53583" s="41">
        <v>0</v>
      </c>
      <c r="C53583" s="56"/>
      <c r="AC53583" s="56"/>
      <c r="AD53583" s="56"/>
      <c r="AE53583" s="56"/>
    </row>
    <row r="53584" spans="1:31" x14ac:dyDescent="0.25">
      <c r="A53584" s="41">
        <v>0</v>
      </c>
      <c r="C53584" s="56"/>
      <c r="AC53584" s="56"/>
      <c r="AD53584" s="56"/>
      <c r="AE53584" s="56"/>
    </row>
    <row r="53585" spans="1:31" x14ac:dyDescent="0.25">
      <c r="A53585" s="41">
        <v>0</v>
      </c>
      <c r="C53585" s="56"/>
      <c r="AC53585" s="56"/>
      <c r="AD53585" s="56"/>
      <c r="AE53585" s="56"/>
    </row>
    <row r="53586" spans="1:31" x14ac:dyDescent="0.25">
      <c r="A53586" s="41">
        <v>0</v>
      </c>
      <c r="C53586" s="56"/>
      <c r="AC53586" s="56"/>
      <c r="AD53586" s="56"/>
      <c r="AE53586" s="56"/>
    </row>
    <row r="53587" spans="1:31" x14ac:dyDescent="0.25">
      <c r="A53587" s="41">
        <v>0</v>
      </c>
      <c r="C53587" s="56"/>
      <c r="AC53587" s="56"/>
      <c r="AD53587" s="56"/>
      <c r="AE53587" s="56"/>
    </row>
    <row r="53588" spans="1:31" x14ac:dyDescent="0.25">
      <c r="A53588" s="41">
        <v>0</v>
      </c>
      <c r="C53588" s="56"/>
      <c r="AC53588" s="56"/>
      <c r="AD53588" s="56"/>
      <c r="AE53588" s="56"/>
    </row>
    <row r="53589" spans="1:31" x14ac:dyDescent="0.25">
      <c r="A53589" s="41">
        <v>0</v>
      </c>
      <c r="C53589" s="56"/>
      <c r="AC53589" s="56"/>
      <c r="AD53589" s="56"/>
      <c r="AE53589" s="56"/>
    </row>
    <row r="53590" spans="1:31" x14ac:dyDescent="0.25">
      <c r="A53590" s="41">
        <v>0</v>
      </c>
      <c r="C53590" s="56"/>
      <c r="AC53590" s="56"/>
      <c r="AD53590" s="56"/>
      <c r="AE53590" s="56"/>
    </row>
    <row r="53591" spans="1:31" x14ac:dyDescent="0.25">
      <c r="A53591" s="41">
        <v>0</v>
      </c>
      <c r="C53591" s="56"/>
      <c r="AC53591" s="56"/>
      <c r="AD53591" s="56"/>
      <c r="AE53591" s="56"/>
    </row>
    <row r="53592" spans="1:31" x14ac:dyDescent="0.25">
      <c r="A53592" s="41">
        <v>0</v>
      </c>
      <c r="C53592" s="56"/>
      <c r="AC53592" s="56"/>
      <c r="AD53592" s="56"/>
      <c r="AE53592" s="56"/>
    </row>
    <row r="53593" spans="1:31" x14ac:dyDescent="0.25">
      <c r="A53593" s="41">
        <v>0</v>
      </c>
      <c r="C53593" s="56"/>
      <c r="AC53593" s="56"/>
      <c r="AD53593" s="56"/>
      <c r="AE53593" s="56"/>
    </row>
    <row r="53594" spans="1:31" x14ac:dyDescent="0.25">
      <c r="A53594" s="41">
        <v>0</v>
      </c>
      <c r="C53594" s="56"/>
      <c r="AC53594" s="56"/>
      <c r="AD53594" s="56"/>
      <c r="AE53594" s="56"/>
    </row>
    <row r="53595" spans="1:31" x14ac:dyDescent="0.25">
      <c r="A53595" s="41">
        <v>0</v>
      </c>
      <c r="C53595" s="56"/>
      <c r="AC53595" s="56"/>
      <c r="AD53595" s="56"/>
      <c r="AE53595" s="56"/>
    </row>
    <row r="53596" spans="1:31" x14ac:dyDescent="0.25">
      <c r="A53596" s="41">
        <v>0</v>
      </c>
      <c r="C53596" s="56"/>
      <c r="AC53596" s="56"/>
      <c r="AD53596" s="56"/>
      <c r="AE53596" s="56"/>
    </row>
    <row r="53597" spans="1:31" x14ac:dyDescent="0.25">
      <c r="A53597" s="41">
        <v>0</v>
      </c>
      <c r="C53597" s="56"/>
      <c r="AC53597" s="56"/>
      <c r="AD53597" s="56"/>
      <c r="AE53597" s="56"/>
    </row>
    <row r="53598" spans="1:31" x14ac:dyDescent="0.25">
      <c r="A53598" s="41">
        <v>0</v>
      </c>
      <c r="C53598" s="56"/>
      <c r="AC53598" s="56"/>
      <c r="AD53598" s="56"/>
      <c r="AE53598" s="56"/>
    </row>
    <row r="53599" spans="1:31" x14ac:dyDescent="0.25">
      <c r="A53599" s="41">
        <v>0</v>
      </c>
      <c r="C53599" s="56"/>
      <c r="AC53599" s="56"/>
      <c r="AD53599" s="56"/>
      <c r="AE53599" s="56"/>
    </row>
    <row r="53600" spans="1:31" x14ac:dyDescent="0.25">
      <c r="A53600" s="41">
        <v>0</v>
      </c>
      <c r="C53600" s="56"/>
      <c r="AC53600" s="56"/>
      <c r="AD53600" s="56"/>
      <c r="AE53600" s="56"/>
    </row>
    <row r="53601" spans="1:31" x14ac:dyDescent="0.25">
      <c r="A53601" s="41">
        <v>0</v>
      </c>
      <c r="C53601" s="56"/>
      <c r="AC53601" s="56"/>
      <c r="AD53601" s="56"/>
      <c r="AE53601" s="56"/>
    </row>
    <row r="53602" spans="1:31" x14ac:dyDescent="0.25">
      <c r="A53602" s="41">
        <v>1880</v>
      </c>
      <c r="C53602" s="56"/>
      <c r="AC53602" s="56"/>
      <c r="AD53602" s="56"/>
      <c r="AE53602" s="56"/>
    </row>
    <row r="53603" spans="1:31" x14ac:dyDescent="0.25">
      <c r="A53603" s="41">
        <v>0</v>
      </c>
      <c r="C53603" s="56"/>
      <c r="AC53603" s="56"/>
      <c r="AD53603" s="56"/>
      <c r="AE53603" s="56"/>
    </row>
    <row r="53604" spans="1:31" x14ac:dyDescent="0.25">
      <c r="A53604" s="41">
        <v>0</v>
      </c>
      <c r="C53604" s="56"/>
      <c r="AC53604" s="56"/>
      <c r="AD53604" s="56"/>
      <c r="AE53604" s="56"/>
    </row>
    <row r="53605" spans="1:31" x14ac:dyDescent="0.25">
      <c r="A53605" s="41">
        <v>0</v>
      </c>
      <c r="C53605" s="56"/>
      <c r="AC53605" s="56"/>
      <c r="AD53605" s="56"/>
      <c r="AE53605" s="56"/>
    </row>
    <row r="53606" spans="1:31" x14ac:dyDescent="0.25">
      <c r="A53606" s="41">
        <v>10224</v>
      </c>
      <c r="C53606" s="56"/>
      <c r="AC53606" s="56"/>
      <c r="AD53606" s="56"/>
      <c r="AE53606" s="56"/>
    </row>
    <row r="53607" spans="1:31" x14ac:dyDescent="0.25">
      <c r="A53607" s="41">
        <v>0</v>
      </c>
      <c r="C53607" s="56"/>
      <c r="AC53607" s="56"/>
      <c r="AD53607" s="56"/>
      <c r="AE53607" s="56"/>
    </row>
    <row r="53608" spans="1:31" x14ac:dyDescent="0.25">
      <c r="A53608" s="41">
        <v>0</v>
      </c>
      <c r="C53608" s="56"/>
      <c r="AC53608" s="56"/>
      <c r="AD53608" s="56"/>
      <c r="AE53608" s="56"/>
    </row>
    <row r="53609" spans="1:31" x14ac:dyDescent="0.25">
      <c r="A53609" s="41">
        <v>0</v>
      </c>
      <c r="C53609" s="56"/>
      <c r="AC53609" s="56"/>
      <c r="AD53609" s="56"/>
      <c r="AE53609" s="56"/>
    </row>
    <row r="53610" spans="1:31" x14ac:dyDescent="0.25">
      <c r="A53610" s="41">
        <v>0</v>
      </c>
      <c r="C53610" s="56"/>
      <c r="AC53610" s="56"/>
      <c r="AD53610" s="56"/>
      <c r="AE53610" s="56"/>
    </row>
    <row r="53611" spans="1:31" x14ac:dyDescent="0.25">
      <c r="A53611" s="41">
        <v>0</v>
      </c>
      <c r="C53611" s="56"/>
      <c r="AC53611" s="56"/>
      <c r="AD53611" s="56"/>
      <c r="AE53611" s="56"/>
    </row>
    <row r="53612" spans="1:31" x14ac:dyDescent="0.25">
      <c r="A53612" s="41">
        <v>0</v>
      </c>
      <c r="C53612" s="56"/>
      <c r="AC53612" s="56"/>
      <c r="AD53612" s="56"/>
      <c r="AE53612" s="56"/>
    </row>
    <row r="53613" spans="1:31" x14ac:dyDescent="0.25">
      <c r="A53613" s="41">
        <v>0</v>
      </c>
      <c r="C53613" s="56"/>
      <c r="AC53613" s="56"/>
      <c r="AD53613" s="56"/>
      <c r="AE53613" s="56"/>
    </row>
    <row r="53614" spans="1:31" x14ac:dyDescent="0.25">
      <c r="A53614" s="41">
        <v>0</v>
      </c>
      <c r="C53614" s="56"/>
      <c r="AC53614" s="56"/>
      <c r="AD53614" s="56"/>
      <c r="AE53614" s="56"/>
    </row>
    <row r="53615" spans="1:31" x14ac:dyDescent="0.25">
      <c r="A53615" s="41">
        <v>0</v>
      </c>
      <c r="C53615" s="56"/>
      <c r="AC53615" s="56"/>
      <c r="AD53615" s="56"/>
      <c r="AE53615" s="56"/>
    </row>
    <row r="53616" spans="1:31" x14ac:dyDescent="0.25">
      <c r="A53616" s="41">
        <v>0</v>
      </c>
      <c r="C53616" s="56"/>
      <c r="AC53616" s="56"/>
      <c r="AD53616" s="56"/>
      <c r="AE53616" s="56"/>
    </row>
    <row r="53617" spans="1:31" x14ac:dyDescent="0.25">
      <c r="A53617" s="41">
        <v>0</v>
      </c>
      <c r="C53617" s="56"/>
      <c r="AC53617" s="56"/>
      <c r="AD53617" s="56"/>
      <c r="AE53617" s="56"/>
    </row>
    <row r="53618" spans="1:31" x14ac:dyDescent="0.25">
      <c r="A53618" s="41">
        <v>0</v>
      </c>
      <c r="C53618" s="56"/>
      <c r="AC53618" s="56"/>
      <c r="AD53618" s="56"/>
      <c r="AE53618" s="56"/>
    </row>
    <row r="53619" spans="1:31" x14ac:dyDescent="0.25">
      <c r="A53619" s="41">
        <v>0</v>
      </c>
      <c r="C53619" s="56"/>
      <c r="AC53619" s="56"/>
      <c r="AD53619" s="56"/>
      <c r="AE53619" s="56"/>
    </row>
    <row r="53620" spans="1:31" x14ac:dyDescent="0.25">
      <c r="A53620" s="41">
        <v>0</v>
      </c>
      <c r="C53620" s="56"/>
      <c r="AC53620" s="56"/>
      <c r="AD53620" s="56"/>
      <c r="AE53620" s="56"/>
    </row>
    <row r="53621" spans="1:31" x14ac:dyDescent="0.25">
      <c r="A53621" s="41">
        <v>0</v>
      </c>
      <c r="C53621" s="56"/>
      <c r="AC53621" s="56"/>
      <c r="AD53621" s="56"/>
      <c r="AE53621" s="56"/>
    </row>
    <row r="53622" spans="1:31" x14ac:dyDescent="0.25">
      <c r="A53622" s="41">
        <v>0</v>
      </c>
      <c r="C53622" s="56"/>
      <c r="AC53622" s="56"/>
      <c r="AD53622" s="56"/>
      <c r="AE53622" s="56"/>
    </row>
    <row r="53623" spans="1:31" x14ac:dyDescent="0.25">
      <c r="A53623" s="41">
        <v>0</v>
      </c>
      <c r="C53623" s="56"/>
      <c r="AC53623" s="56"/>
      <c r="AD53623" s="56"/>
      <c r="AE53623" s="56"/>
    </row>
    <row r="53624" spans="1:31" x14ac:dyDescent="0.25">
      <c r="A53624" s="41">
        <v>0</v>
      </c>
      <c r="C53624" s="56"/>
      <c r="AC53624" s="56"/>
      <c r="AD53624" s="56"/>
      <c r="AE53624" s="56"/>
    </row>
    <row r="53625" spans="1:31" x14ac:dyDescent="0.25">
      <c r="A53625" s="41">
        <v>0</v>
      </c>
      <c r="C53625" s="56"/>
      <c r="AC53625" s="56"/>
      <c r="AD53625" s="56"/>
      <c r="AE53625" s="56"/>
    </row>
    <row r="53626" spans="1:31" x14ac:dyDescent="0.25">
      <c r="A53626" s="41">
        <v>0</v>
      </c>
      <c r="C53626" s="56"/>
      <c r="AC53626" s="56"/>
      <c r="AD53626" s="56"/>
      <c r="AE53626" s="56"/>
    </row>
    <row r="53627" spans="1:31" x14ac:dyDescent="0.25">
      <c r="A53627" s="41">
        <v>0</v>
      </c>
      <c r="C53627" s="56"/>
      <c r="AC53627" s="56"/>
      <c r="AD53627" s="56"/>
      <c r="AE53627" s="56"/>
    </row>
    <row r="53628" spans="1:31" x14ac:dyDescent="0.25">
      <c r="A53628" s="41">
        <v>0</v>
      </c>
      <c r="C53628" s="56"/>
      <c r="AC53628" s="56"/>
      <c r="AD53628" s="56"/>
      <c r="AE53628" s="56"/>
    </row>
    <row r="53629" spans="1:31" x14ac:dyDescent="0.25">
      <c r="A53629" s="41">
        <v>0</v>
      </c>
      <c r="C53629" s="56"/>
      <c r="AC53629" s="56"/>
      <c r="AD53629" s="56"/>
      <c r="AE53629" s="56"/>
    </row>
    <row r="53630" spans="1:31" x14ac:dyDescent="0.25">
      <c r="A53630" s="41">
        <v>0</v>
      </c>
      <c r="C53630" s="56"/>
      <c r="AC53630" s="56"/>
      <c r="AD53630" s="56"/>
      <c r="AE53630" s="56"/>
    </row>
    <row r="53631" spans="1:31" x14ac:dyDescent="0.25">
      <c r="A53631" s="41">
        <v>0</v>
      </c>
      <c r="C53631" s="56"/>
      <c r="AC53631" s="56"/>
      <c r="AD53631" s="56"/>
      <c r="AE53631" s="56"/>
    </row>
    <row r="53632" spans="1:31" x14ac:dyDescent="0.25">
      <c r="A53632" s="41">
        <v>0</v>
      </c>
      <c r="C53632" s="56"/>
      <c r="AC53632" s="56"/>
      <c r="AD53632" s="56"/>
      <c r="AE53632" s="56"/>
    </row>
    <row r="53633" spans="1:31" x14ac:dyDescent="0.25">
      <c r="A53633" s="41">
        <v>0</v>
      </c>
      <c r="C53633" s="56"/>
      <c r="AC53633" s="56"/>
      <c r="AD53633" s="56"/>
      <c r="AE53633" s="56"/>
    </row>
    <row r="53634" spans="1:31" x14ac:dyDescent="0.25">
      <c r="A53634" s="41">
        <v>0</v>
      </c>
      <c r="C53634" s="56"/>
      <c r="AC53634" s="56"/>
      <c r="AD53634" s="56"/>
      <c r="AE53634" s="56"/>
    </row>
    <row r="53635" spans="1:31" x14ac:dyDescent="0.25">
      <c r="A53635" s="41">
        <v>0</v>
      </c>
      <c r="C53635" s="56"/>
      <c r="AC53635" s="56"/>
      <c r="AD53635" s="56"/>
      <c r="AE53635" s="56"/>
    </row>
    <row r="53636" spans="1:31" x14ac:dyDescent="0.25">
      <c r="A53636" s="41">
        <v>0</v>
      </c>
      <c r="C53636" s="56"/>
      <c r="AC53636" s="56"/>
      <c r="AD53636" s="56"/>
      <c r="AE53636" s="56"/>
    </row>
    <row r="53637" spans="1:31" x14ac:dyDescent="0.25">
      <c r="A53637" s="41">
        <v>0</v>
      </c>
      <c r="C53637" s="56"/>
      <c r="AC53637" s="56"/>
      <c r="AD53637" s="56"/>
      <c r="AE53637" s="56"/>
    </row>
    <row r="53638" spans="1:31" x14ac:dyDescent="0.25">
      <c r="A53638" s="41">
        <v>0</v>
      </c>
      <c r="C53638" s="56"/>
      <c r="AC53638" s="56"/>
      <c r="AD53638" s="56"/>
      <c r="AE53638" s="56"/>
    </row>
    <row r="53639" spans="1:31" x14ac:dyDescent="0.25">
      <c r="A53639" s="41">
        <v>0</v>
      </c>
      <c r="C53639" s="56"/>
      <c r="AC53639" s="56"/>
      <c r="AD53639" s="56"/>
      <c r="AE53639" s="56"/>
    </row>
    <row r="53640" spans="1:31" x14ac:dyDescent="0.25">
      <c r="A53640" s="41">
        <v>0</v>
      </c>
      <c r="C53640" s="56"/>
      <c r="AC53640" s="56"/>
      <c r="AD53640" s="56"/>
      <c r="AE53640" s="56"/>
    </row>
    <row r="53641" spans="1:31" x14ac:dyDescent="0.25">
      <c r="A53641" s="41">
        <v>0</v>
      </c>
      <c r="C53641" s="56"/>
      <c r="AC53641" s="56"/>
      <c r="AD53641" s="56"/>
      <c r="AE53641" s="56"/>
    </row>
    <row r="53642" spans="1:31" x14ac:dyDescent="0.25">
      <c r="A53642" s="41">
        <v>0</v>
      </c>
      <c r="C53642" s="56"/>
      <c r="AC53642" s="56"/>
      <c r="AD53642" s="56"/>
      <c r="AE53642" s="56"/>
    </row>
    <row r="53643" spans="1:31" x14ac:dyDescent="0.25">
      <c r="A53643" s="41">
        <v>484</v>
      </c>
      <c r="C53643" s="56"/>
      <c r="AC53643" s="56"/>
      <c r="AD53643" s="56"/>
      <c r="AE53643" s="56"/>
    </row>
    <row r="53644" spans="1:31" x14ac:dyDescent="0.25">
      <c r="A53644" s="41">
        <v>0</v>
      </c>
      <c r="C53644" s="56"/>
      <c r="AC53644" s="56"/>
      <c r="AD53644" s="56"/>
      <c r="AE53644" s="56"/>
    </row>
    <row r="53645" spans="1:31" x14ac:dyDescent="0.25">
      <c r="A53645" s="41">
        <v>0</v>
      </c>
      <c r="C53645" s="56"/>
      <c r="AC53645" s="56"/>
      <c r="AD53645" s="56"/>
      <c r="AE53645" s="56"/>
    </row>
    <row r="53646" spans="1:31" x14ac:dyDescent="0.25">
      <c r="A53646" s="41">
        <v>0</v>
      </c>
      <c r="C53646" s="56"/>
      <c r="AC53646" s="56"/>
      <c r="AD53646" s="56"/>
      <c r="AE53646" s="56"/>
    </row>
    <row r="53647" spans="1:31" x14ac:dyDescent="0.25">
      <c r="A53647" s="41">
        <v>0</v>
      </c>
      <c r="C53647" s="56"/>
      <c r="AC53647" s="56"/>
      <c r="AD53647" s="56"/>
      <c r="AE53647" s="56"/>
    </row>
    <row r="53648" spans="1:31" x14ac:dyDescent="0.25">
      <c r="A53648" s="41">
        <v>0</v>
      </c>
      <c r="C53648" s="56"/>
      <c r="AC53648" s="56"/>
      <c r="AD53648" s="56"/>
      <c r="AE53648" s="56"/>
    </row>
    <row r="53649" spans="1:31" x14ac:dyDescent="0.25">
      <c r="A53649" s="41">
        <v>0</v>
      </c>
      <c r="C53649" s="56"/>
      <c r="AC53649" s="56"/>
      <c r="AD53649" s="56"/>
      <c r="AE53649" s="56"/>
    </row>
    <row r="53650" spans="1:31" x14ac:dyDescent="0.25">
      <c r="A53650" s="41">
        <v>0</v>
      </c>
      <c r="C53650" s="56"/>
      <c r="AC53650" s="56"/>
      <c r="AD53650" s="56"/>
      <c r="AE53650" s="56"/>
    </row>
    <row r="53651" spans="1:31" x14ac:dyDescent="0.25">
      <c r="A53651" s="41">
        <v>0</v>
      </c>
      <c r="C53651" s="56"/>
      <c r="AC53651" s="56"/>
      <c r="AD53651" s="56"/>
      <c r="AE53651" s="56"/>
    </row>
    <row r="53652" spans="1:31" x14ac:dyDescent="0.25">
      <c r="A53652" s="41">
        <v>0</v>
      </c>
      <c r="C53652" s="56"/>
      <c r="AC53652" s="56"/>
      <c r="AD53652" s="56"/>
      <c r="AE53652" s="56"/>
    </row>
    <row r="53653" spans="1:31" x14ac:dyDescent="0.25">
      <c r="A53653" s="41">
        <v>0</v>
      </c>
      <c r="C53653" s="56"/>
      <c r="AC53653" s="56"/>
      <c r="AD53653" s="56"/>
      <c r="AE53653" s="56"/>
    </row>
    <row r="53654" spans="1:31" x14ac:dyDescent="0.25">
      <c r="A53654" s="41">
        <v>0</v>
      </c>
      <c r="C53654" s="56"/>
      <c r="AC53654" s="56"/>
      <c r="AD53654" s="56"/>
      <c r="AE53654" s="56"/>
    </row>
    <row r="53655" spans="1:31" x14ac:dyDescent="0.25">
      <c r="A53655" s="41">
        <v>0</v>
      </c>
      <c r="C53655" s="56"/>
      <c r="AC53655" s="56"/>
      <c r="AD53655" s="56"/>
      <c r="AE53655" s="56"/>
    </row>
    <row r="53656" spans="1:31" x14ac:dyDescent="0.25">
      <c r="A53656" s="41">
        <v>0</v>
      </c>
      <c r="C53656" s="56"/>
      <c r="AC53656" s="56"/>
      <c r="AD53656" s="56"/>
      <c r="AE53656" s="56"/>
    </row>
    <row r="53657" spans="1:31" x14ac:dyDescent="0.25">
      <c r="A53657" s="41">
        <v>0</v>
      </c>
      <c r="C53657" s="56"/>
      <c r="AC53657" s="56"/>
      <c r="AD53657" s="56"/>
      <c r="AE53657" s="56"/>
    </row>
    <row r="53658" spans="1:31" x14ac:dyDescent="0.25">
      <c r="A53658" s="41">
        <v>0</v>
      </c>
      <c r="C53658" s="56"/>
      <c r="AC53658" s="56"/>
      <c r="AD53658" s="56"/>
      <c r="AE53658" s="56"/>
    </row>
    <row r="53659" spans="1:31" x14ac:dyDescent="0.25">
      <c r="A53659" s="41">
        <v>0</v>
      </c>
      <c r="C53659" s="56"/>
      <c r="AC53659" s="56"/>
      <c r="AD53659" s="56"/>
      <c r="AE53659" s="56"/>
    </row>
    <row r="53660" spans="1:31" x14ac:dyDescent="0.25">
      <c r="A53660" s="41">
        <v>0</v>
      </c>
      <c r="C53660" s="56"/>
      <c r="AC53660" s="56"/>
      <c r="AD53660" s="56"/>
      <c r="AE53660" s="56"/>
    </row>
    <row r="53661" spans="1:31" x14ac:dyDescent="0.25">
      <c r="A53661" s="41">
        <v>0</v>
      </c>
      <c r="C53661" s="56"/>
      <c r="AC53661" s="56"/>
      <c r="AD53661" s="56"/>
      <c r="AE53661" s="56"/>
    </row>
    <row r="53662" spans="1:31" x14ac:dyDescent="0.25">
      <c r="A53662" s="41">
        <v>0</v>
      </c>
      <c r="C53662" s="56"/>
      <c r="AC53662" s="56"/>
      <c r="AD53662" s="56"/>
      <c r="AE53662" s="56"/>
    </row>
    <row r="53663" spans="1:31" x14ac:dyDescent="0.25">
      <c r="A53663" s="41">
        <v>0</v>
      </c>
      <c r="C53663" s="56"/>
      <c r="AC53663" s="56"/>
      <c r="AD53663" s="56"/>
      <c r="AE53663" s="56"/>
    </row>
    <row r="53664" spans="1:31" x14ac:dyDescent="0.25">
      <c r="A53664" s="41">
        <v>0</v>
      </c>
      <c r="C53664" s="56"/>
      <c r="AC53664" s="56"/>
      <c r="AD53664" s="56"/>
      <c r="AE53664" s="56"/>
    </row>
    <row r="53665" spans="1:31" x14ac:dyDescent="0.25">
      <c r="A53665" s="41">
        <v>0</v>
      </c>
      <c r="C53665" s="56"/>
      <c r="AC53665" s="56"/>
      <c r="AD53665" s="56"/>
      <c r="AE53665" s="56"/>
    </row>
    <row r="53666" spans="1:31" x14ac:dyDescent="0.25">
      <c r="A53666" s="41">
        <v>0</v>
      </c>
      <c r="C53666" s="56"/>
      <c r="AC53666" s="56"/>
      <c r="AD53666" s="56"/>
      <c r="AE53666" s="56"/>
    </row>
    <row r="53667" spans="1:31" x14ac:dyDescent="0.25">
      <c r="A53667" s="41">
        <v>0</v>
      </c>
      <c r="C53667" s="56"/>
      <c r="AC53667" s="56"/>
      <c r="AD53667" s="56"/>
      <c r="AE53667" s="56"/>
    </row>
    <row r="53668" spans="1:31" x14ac:dyDescent="0.25">
      <c r="A53668" s="41">
        <v>0</v>
      </c>
      <c r="C53668" s="56"/>
      <c r="AC53668" s="56"/>
      <c r="AD53668" s="56"/>
      <c r="AE53668" s="56"/>
    </row>
    <row r="53669" spans="1:31" x14ac:dyDescent="0.25">
      <c r="A53669" s="41">
        <v>0</v>
      </c>
      <c r="C53669" s="56"/>
      <c r="AC53669" s="56"/>
      <c r="AD53669" s="56"/>
      <c r="AE53669" s="56"/>
    </row>
    <row r="53670" spans="1:31" x14ac:dyDescent="0.25">
      <c r="A53670" s="41">
        <v>0</v>
      </c>
      <c r="C53670" s="56"/>
      <c r="AC53670" s="56"/>
      <c r="AD53670" s="56"/>
      <c r="AE53670" s="56"/>
    </row>
    <row r="53671" spans="1:31" x14ac:dyDescent="0.25">
      <c r="A53671" s="41">
        <v>0</v>
      </c>
      <c r="C53671" s="56"/>
      <c r="AC53671" s="56"/>
      <c r="AD53671" s="56"/>
      <c r="AE53671" s="56"/>
    </row>
    <row r="53672" spans="1:31" x14ac:dyDescent="0.25">
      <c r="A53672" s="41">
        <v>0</v>
      </c>
      <c r="C53672" s="56"/>
      <c r="AC53672" s="56"/>
      <c r="AD53672" s="56"/>
      <c r="AE53672" s="56"/>
    </row>
    <row r="53673" spans="1:31" x14ac:dyDescent="0.25">
      <c r="A53673" s="41">
        <v>0</v>
      </c>
      <c r="C53673" s="56"/>
      <c r="AC53673" s="56"/>
      <c r="AD53673" s="56"/>
      <c r="AE53673" s="56"/>
    </row>
    <row r="53674" spans="1:31" x14ac:dyDescent="0.25">
      <c r="A53674" s="41">
        <v>0</v>
      </c>
      <c r="C53674" s="56"/>
      <c r="AC53674" s="56"/>
      <c r="AD53674" s="56"/>
      <c r="AE53674" s="56"/>
    </row>
    <row r="53675" spans="1:31" x14ac:dyDescent="0.25">
      <c r="A53675" s="41">
        <v>0</v>
      </c>
      <c r="C53675" s="56"/>
      <c r="AC53675" s="56"/>
      <c r="AD53675" s="56"/>
      <c r="AE53675" s="56"/>
    </row>
    <row r="53676" spans="1:31" x14ac:dyDescent="0.25">
      <c r="A53676" s="41">
        <v>0</v>
      </c>
      <c r="C53676" s="56"/>
      <c r="AC53676" s="56"/>
      <c r="AD53676" s="56"/>
      <c r="AE53676" s="56"/>
    </row>
    <row r="53677" spans="1:31" x14ac:dyDescent="0.25">
      <c r="A53677" s="41">
        <v>0</v>
      </c>
      <c r="C53677" s="56"/>
      <c r="AC53677" s="56"/>
      <c r="AD53677" s="56"/>
      <c r="AE53677" s="56"/>
    </row>
    <row r="53678" spans="1:31" x14ac:dyDescent="0.25">
      <c r="A53678" s="41">
        <v>0</v>
      </c>
      <c r="C53678" s="56"/>
      <c r="AC53678" s="56"/>
      <c r="AD53678" s="56"/>
      <c r="AE53678" s="56"/>
    </row>
    <row r="53679" spans="1:31" x14ac:dyDescent="0.25">
      <c r="A53679" s="41">
        <v>0</v>
      </c>
      <c r="C53679" s="56"/>
      <c r="AC53679" s="56"/>
      <c r="AD53679" s="56"/>
      <c r="AE53679" s="56"/>
    </row>
    <row r="53680" spans="1:31" x14ac:dyDescent="0.25">
      <c r="A53680" s="41">
        <v>0</v>
      </c>
      <c r="C53680" s="56"/>
      <c r="AC53680" s="56"/>
      <c r="AD53680" s="56"/>
      <c r="AE53680" s="56"/>
    </row>
    <row r="53681" spans="1:31" x14ac:dyDescent="0.25">
      <c r="A53681" s="41">
        <v>0</v>
      </c>
      <c r="C53681" s="56"/>
      <c r="AC53681" s="56"/>
      <c r="AD53681" s="56"/>
      <c r="AE53681" s="56"/>
    </row>
    <row r="53682" spans="1:31" x14ac:dyDescent="0.25">
      <c r="A53682" s="41">
        <v>0</v>
      </c>
      <c r="C53682" s="56"/>
      <c r="AC53682" s="56"/>
      <c r="AD53682" s="56"/>
      <c r="AE53682" s="56"/>
    </row>
    <row r="53683" spans="1:31" x14ac:dyDescent="0.25">
      <c r="A53683" s="41">
        <v>0</v>
      </c>
      <c r="C53683" s="56"/>
      <c r="AC53683" s="56"/>
      <c r="AD53683" s="56"/>
      <c r="AE53683" s="56"/>
    </row>
    <row r="53684" spans="1:31" x14ac:dyDescent="0.25">
      <c r="A53684" s="41">
        <v>0</v>
      </c>
      <c r="C53684" s="56"/>
      <c r="AC53684" s="56"/>
      <c r="AD53684" s="56"/>
      <c r="AE53684" s="56"/>
    </row>
    <row r="53685" spans="1:31" x14ac:dyDescent="0.25">
      <c r="A53685" s="41">
        <v>0</v>
      </c>
      <c r="C53685" s="56"/>
      <c r="AC53685" s="56"/>
      <c r="AD53685" s="56"/>
      <c r="AE53685" s="56"/>
    </row>
    <row r="53686" spans="1:31" x14ac:dyDescent="0.25">
      <c r="A53686" s="41">
        <v>0</v>
      </c>
      <c r="C53686" s="56"/>
      <c r="AC53686" s="56"/>
      <c r="AD53686" s="56"/>
      <c r="AE53686" s="56"/>
    </row>
    <row r="53687" spans="1:31" x14ac:dyDescent="0.25">
      <c r="A53687" s="41">
        <v>0</v>
      </c>
      <c r="C53687" s="56"/>
      <c r="AC53687" s="56"/>
      <c r="AD53687" s="56"/>
      <c r="AE53687" s="56"/>
    </row>
    <row r="53688" spans="1:31" x14ac:dyDescent="0.25">
      <c r="A53688" s="41">
        <v>0</v>
      </c>
      <c r="C53688" s="56"/>
      <c r="AC53688" s="56"/>
      <c r="AD53688" s="56"/>
      <c r="AE53688" s="56"/>
    </row>
    <row r="53689" spans="1:31" x14ac:dyDescent="0.25">
      <c r="A53689" s="41">
        <v>0</v>
      </c>
      <c r="C53689" s="56"/>
      <c r="AC53689" s="56"/>
      <c r="AD53689" s="56"/>
      <c r="AE53689" s="56"/>
    </row>
    <row r="53690" spans="1:31" x14ac:dyDescent="0.25">
      <c r="A53690" s="41">
        <v>0</v>
      </c>
      <c r="C53690" s="56"/>
      <c r="AC53690" s="56"/>
      <c r="AD53690" s="56"/>
      <c r="AE53690" s="56"/>
    </row>
    <row r="53691" spans="1:31" x14ac:dyDescent="0.25">
      <c r="A53691" s="41">
        <v>0</v>
      </c>
      <c r="C53691" s="56"/>
      <c r="AC53691" s="56"/>
      <c r="AD53691" s="56"/>
      <c r="AE53691" s="56"/>
    </row>
    <row r="53692" spans="1:31" x14ac:dyDescent="0.25">
      <c r="A53692" s="41">
        <v>0</v>
      </c>
      <c r="C53692" s="56"/>
      <c r="AC53692" s="56"/>
      <c r="AD53692" s="56"/>
      <c r="AE53692" s="56"/>
    </row>
    <row r="53693" spans="1:31" x14ac:dyDescent="0.25">
      <c r="A53693" s="41">
        <v>0</v>
      </c>
      <c r="C53693" s="56"/>
      <c r="AC53693" s="56"/>
      <c r="AD53693" s="56"/>
      <c r="AE53693" s="56"/>
    </row>
    <row r="53694" spans="1:31" x14ac:dyDescent="0.25">
      <c r="A53694" s="41">
        <v>0</v>
      </c>
      <c r="C53694" s="56"/>
      <c r="AC53694" s="56"/>
      <c r="AD53694" s="56"/>
      <c r="AE53694" s="56"/>
    </row>
    <row r="53695" spans="1:31" x14ac:dyDescent="0.25">
      <c r="A53695" s="41">
        <v>0</v>
      </c>
      <c r="C53695" s="56"/>
      <c r="AC53695" s="56"/>
      <c r="AD53695" s="56"/>
      <c r="AE53695" s="56"/>
    </row>
    <row r="53696" spans="1:31" x14ac:dyDescent="0.25">
      <c r="A53696" s="41">
        <v>0</v>
      </c>
      <c r="C53696" s="56"/>
      <c r="AC53696" s="56"/>
      <c r="AD53696" s="56"/>
      <c r="AE53696" s="56"/>
    </row>
    <row r="53697" spans="1:31" x14ac:dyDescent="0.25">
      <c r="A53697" s="41">
        <v>0</v>
      </c>
      <c r="C53697" s="56"/>
      <c r="AC53697" s="56"/>
      <c r="AD53697" s="56"/>
      <c r="AE53697" s="56"/>
    </row>
    <row r="53698" spans="1:31" x14ac:dyDescent="0.25">
      <c r="A53698" s="41">
        <v>0</v>
      </c>
      <c r="C53698" s="56"/>
      <c r="AC53698" s="56"/>
      <c r="AD53698" s="56"/>
      <c r="AE53698" s="56"/>
    </row>
    <row r="53699" spans="1:31" x14ac:dyDescent="0.25">
      <c r="A53699" s="41">
        <v>0</v>
      </c>
      <c r="C53699" s="56"/>
      <c r="AC53699" s="56"/>
      <c r="AD53699" s="56"/>
      <c r="AE53699" s="56"/>
    </row>
    <row r="53700" spans="1:31" x14ac:dyDescent="0.25">
      <c r="A53700" s="41">
        <v>0</v>
      </c>
      <c r="C53700" s="56"/>
      <c r="AC53700" s="56"/>
      <c r="AD53700" s="56"/>
      <c r="AE53700" s="56"/>
    </row>
    <row r="53701" spans="1:31" x14ac:dyDescent="0.25">
      <c r="A53701" s="41">
        <v>0</v>
      </c>
      <c r="C53701" s="56"/>
      <c r="AC53701" s="56"/>
      <c r="AD53701" s="56"/>
      <c r="AE53701" s="56"/>
    </row>
    <row r="53702" spans="1:31" x14ac:dyDescent="0.25">
      <c r="A53702" s="41">
        <v>0</v>
      </c>
      <c r="C53702" s="56"/>
      <c r="AC53702" s="56"/>
      <c r="AD53702" s="56"/>
      <c r="AE53702" s="56"/>
    </row>
    <row r="53703" spans="1:31" x14ac:dyDescent="0.25">
      <c r="A53703" s="41">
        <v>0</v>
      </c>
      <c r="C53703" s="56"/>
      <c r="AC53703" s="56"/>
      <c r="AD53703" s="56"/>
      <c r="AE53703" s="56"/>
    </row>
    <row r="53704" spans="1:31" x14ac:dyDescent="0.25">
      <c r="A53704" s="41">
        <v>0</v>
      </c>
      <c r="C53704" s="56"/>
      <c r="AC53704" s="56"/>
      <c r="AD53704" s="56"/>
      <c r="AE53704" s="56"/>
    </row>
    <row r="53705" spans="1:31" x14ac:dyDescent="0.25">
      <c r="A53705" s="41">
        <v>0</v>
      </c>
      <c r="C53705" s="56"/>
      <c r="AC53705" s="56"/>
      <c r="AD53705" s="56"/>
      <c r="AE53705" s="56"/>
    </row>
    <row r="53706" spans="1:31" x14ac:dyDescent="0.25">
      <c r="A53706" s="41">
        <v>0</v>
      </c>
      <c r="C53706" s="56"/>
      <c r="AC53706" s="56"/>
      <c r="AD53706" s="56"/>
      <c r="AE53706" s="56"/>
    </row>
    <row r="53707" spans="1:31" x14ac:dyDescent="0.25">
      <c r="A53707" s="41">
        <v>0</v>
      </c>
      <c r="C53707" s="56"/>
      <c r="AC53707" s="56"/>
      <c r="AD53707" s="56"/>
      <c r="AE53707" s="56"/>
    </row>
    <row r="53708" spans="1:31" x14ac:dyDescent="0.25">
      <c r="A53708" s="41">
        <v>0</v>
      </c>
      <c r="C53708" s="56"/>
      <c r="AC53708" s="56"/>
      <c r="AD53708" s="56"/>
      <c r="AE53708" s="56"/>
    </row>
    <row r="53709" spans="1:31" x14ac:dyDescent="0.25">
      <c r="A53709" s="41">
        <v>50</v>
      </c>
      <c r="C53709" s="56"/>
      <c r="AC53709" s="56"/>
      <c r="AD53709" s="56"/>
      <c r="AE53709" s="56"/>
    </row>
    <row r="53710" spans="1:31" x14ac:dyDescent="0.25">
      <c r="A53710" s="41">
        <v>0</v>
      </c>
      <c r="C53710" s="56"/>
      <c r="AC53710" s="56"/>
      <c r="AD53710" s="56"/>
      <c r="AE53710" s="56"/>
    </row>
    <row r="53711" spans="1:31" x14ac:dyDescent="0.25">
      <c r="A53711" s="41">
        <v>0</v>
      </c>
      <c r="C53711" s="56"/>
      <c r="AC53711" s="56"/>
      <c r="AD53711" s="56"/>
      <c r="AE53711" s="56"/>
    </row>
    <row r="53712" spans="1:31" x14ac:dyDescent="0.25">
      <c r="A53712" s="41">
        <v>0</v>
      </c>
      <c r="C53712" s="56"/>
      <c r="AC53712" s="56"/>
      <c r="AD53712" s="56"/>
      <c r="AE53712" s="56"/>
    </row>
    <row r="53713" spans="1:31" x14ac:dyDescent="0.25">
      <c r="A53713" s="41">
        <v>0</v>
      </c>
      <c r="C53713" s="56"/>
      <c r="AC53713" s="56"/>
      <c r="AD53713" s="56"/>
      <c r="AE53713" s="56"/>
    </row>
    <row r="53714" spans="1:31" x14ac:dyDescent="0.25">
      <c r="A53714" s="41">
        <v>0</v>
      </c>
      <c r="C53714" s="56"/>
      <c r="AC53714" s="56"/>
      <c r="AD53714" s="56"/>
      <c r="AE53714" s="56"/>
    </row>
    <row r="53715" spans="1:31" x14ac:dyDescent="0.25">
      <c r="A53715" s="41">
        <v>0</v>
      </c>
      <c r="C53715" s="56"/>
      <c r="AC53715" s="56"/>
      <c r="AD53715" s="56"/>
      <c r="AE53715" s="56"/>
    </row>
    <row r="53716" spans="1:31" x14ac:dyDescent="0.25">
      <c r="A53716" s="41">
        <v>0</v>
      </c>
      <c r="C53716" s="56"/>
      <c r="AC53716" s="56"/>
      <c r="AD53716" s="56"/>
      <c r="AE53716" s="56"/>
    </row>
    <row r="53717" spans="1:31" x14ac:dyDescent="0.25">
      <c r="A53717" s="41">
        <v>0</v>
      </c>
      <c r="C53717" s="56"/>
      <c r="AC53717" s="56"/>
      <c r="AD53717" s="56"/>
      <c r="AE53717" s="56"/>
    </row>
    <row r="53718" spans="1:31" x14ac:dyDescent="0.25">
      <c r="A53718" s="41">
        <v>0</v>
      </c>
      <c r="C53718" s="56"/>
      <c r="AC53718" s="56"/>
      <c r="AD53718" s="56"/>
      <c r="AE53718" s="56"/>
    </row>
    <row r="53719" spans="1:31" x14ac:dyDescent="0.25">
      <c r="A53719" s="41">
        <v>0</v>
      </c>
      <c r="C53719" s="56"/>
      <c r="AC53719" s="56"/>
      <c r="AD53719" s="56"/>
      <c r="AE53719" s="56"/>
    </row>
    <row r="53720" spans="1:31" x14ac:dyDescent="0.25">
      <c r="A53720" s="41">
        <v>0</v>
      </c>
      <c r="C53720" s="56"/>
      <c r="AC53720" s="56"/>
      <c r="AD53720" s="56"/>
      <c r="AE53720" s="56"/>
    </row>
    <row r="53721" spans="1:31" x14ac:dyDescent="0.25">
      <c r="A53721" s="41">
        <v>0</v>
      </c>
      <c r="C53721" s="56"/>
      <c r="AC53721" s="56"/>
      <c r="AD53721" s="56"/>
      <c r="AE53721" s="56"/>
    </row>
    <row r="53722" spans="1:31" x14ac:dyDescent="0.25">
      <c r="A53722" s="41">
        <v>0</v>
      </c>
      <c r="C53722" s="56"/>
      <c r="AC53722" s="56"/>
      <c r="AD53722" s="56"/>
      <c r="AE53722" s="56"/>
    </row>
    <row r="53723" spans="1:31" x14ac:dyDescent="0.25">
      <c r="A53723" s="41">
        <v>0</v>
      </c>
      <c r="C53723" s="56"/>
      <c r="AC53723" s="56"/>
      <c r="AD53723" s="56"/>
      <c r="AE53723" s="56"/>
    </row>
    <row r="53724" spans="1:31" x14ac:dyDescent="0.25">
      <c r="A53724" s="41">
        <v>0</v>
      </c>
      <c r="C53724" s="56"/>
      <c r="AC53724" s="56"/>
      <c r="AD53724" s="56"/>
      <c r="AE53724" s="56"/>
    </row>
    <row r="53725" spans="1:31" x14ac:dyDescent="0.25">
      <c r="A53725" s="41">
        <v>0</v>
      </c>
      <c r="C53725" s="56"/>
      <c r="AC53725" s="56"/>
      <c r="AD53725" s="56"/>
      <c r="AE53725" s="56"/>
    </row>
    <row r="53726" spans="1:31" x14ac:dyDescent="0.25">
      <c r="A53726" s="41">
        <v>0</v>
      </c>
      <c r="C53726" s="56"/>
      <c r="AC53726" s="56"/>
      <c r="AD53726" s="56"/>
      <c r="AE53726" s="56"/>
    </row>
    <row r="53727" spans="1:31" x14ac:dyDescent="0.25">
      <c r="A53727" s="41">
        <v>0</v>
      </c>
      <c r="C53727" s="56"/>
      <c r="AC53727" s="56"/>
      <c r="AD53727" s="56"/>
      <c r="AE53727" s="56"/>
    </row>
    <row r="53728" spans="1:31" x14ac:dyDescent="0.25">
      <c r="A53728" s="41">
        <v>0</v>
      </c>
      <c r="C53728" s="56"/>
      <c r="AC53728" s="56"/>
      <c r="AD53728" s="56"/>
      <c r="AE53728" s="56"/>
    </row>
    <row r="53729" spans="1:31" x14ac:dyDescent="0.25">
      <c r="A53729" s="41">
        <v>0</v>
      </c>
      <c r="C53729" s="56"/>
      <c r="AC53729" s="56"/>
      <c r="AD53729" s="56"/>
      <c r="AE53729" s="56"/>
    </row>
    <row r="53730" spans="1:31" x14ac:dyDescent="0.25">
      <c r="A53730" s="41">
        <v>0</v>
      </c>
      <c r="C53730" s="56"/>
      <c r="AC53730" s="56"/>
      <c r="AD53730" s="56"/>
      <c r="AE53730" s="56"/>
    </row>
    <row r="53731" spans="1:31" x14ac:dyDescent="0.25">
      <c r="A53731" s="41">
        <v>0</v>
      </c>
      <c r="C53731" s="56"/>
      <c r="AC53731" s="56"/>
      <c r="AD53731" s="56"/>
      <c r="AE53731" s="56"/>
    </row>
    <row r="53732" spans="1:31" x14ac:dyDescent="0.25">
      <c r="A53732" s="41">
        <v>0</v>
      </c>
      <c r="C53732" s="56"/>
      <c r="AC53732" s="56"/>
      <c r="AD53732" s="56"/>
      <c r="AE53732" s="56"/>
    </row>
    <row r="53733" spans="1:31" x14ac:dyDescent="0.25">
      <c r="A53733" s="41">
        <v>0</v>
      </c>
      <c r="C53733" s="56"/>
      <c r="AC53733" s="56"/>
      <c r="AD53733" s="56"/>
      <c r="AE53733" s="56"/>
    </row>
    <row r="53734" spans="1:31" x14ac:dyDescent="0.25">
      <c r="A53734" s="41">
        <v>0</v>
      </c>
      <c r="C53734" s="56"/>
      <c r="AC53734" s="56"/>
      <c r="AD53734" s="56"/>
      <c r="AE53734" s="56"/>
    </row>
    <row r="53735" spans="1:31" x14ac:dyDescent="0.25">
      <c r="A53735" s="41">
        <v>0</v>
      </c>
      <c r="C53735" s="56"/>
      <c r="AC53735" s="56"/>
      <c r="AD53735" s="56"/>
      <c r="AE53735" s="56"/>
    </row>
    <row r="53736" spans="1:31" x14ac:dyDescent="0.25">
      <c r="A53736" s="41">
        <v>0</v>
      </c>
      <c r="C53736" s="56"/>
      <c r="AC53736" s="56"/>
      <c r="AD53736" s="56"/>
      <c r="AE53736" s="56"/>
    </row>
    <row r="53737" spans="1:31" x14ac:dyDescent="0.25">
      <c r="A53737" s="41">
        <v>0</v>
      </c>
      <c r="C53737" s="56"/>
      <c r="AC53737" s="56"/>
      <c r="AD53737" s="56"/>
      <c r="AE53737" s="56"/>
    </row>
    <row r="53738" spans="1:31" x14ac:dyDescent="0.25">
      <c r="A53738" s="41">
        <v>0</v>
      </c>
      <c r="C53738" s="56"/>
      <c r="AC53738" s="56"/>
      <c r="AD53738" s="56"/>
      <c r="AE53738" s="56"/>
    </row>
    <row r="53739" spans="1:31" x14ac:dyDescent="0.25">
      <c r="A53739" s="41">
        <v>0</v>
      </c>
      <c r="C53739" s="56"/>
      <c r="AC53739" s="56"/>
      <c r="AD53739" s="56"/>
      <c r="AE53739" s="56"/>
    </row>
    <row r="53740" spans="1:31" x14ac:dyDescent="0.25">
      <c r="A53740" s="41">
        <v>0</v>
      </c>
      <c r="C53740" s="56"/>
      <c r="AC53740" s="56"/>
      <c r="AD53740" s="56"/>
      <c r="AE53740" s="56"/>
    </row>
    <row r="53741" spans="1:31" x14ac:dyDescent="0.25">
      <c r="A53741" s="41">
        <v>0</v>
      </c>
      <c r="C53741" s="56"/>
      <c r="AC53741" s="56"/>
      <c r="AD53741" s="56"/>
      <c r="AE53741" s="56"/>
    </row>
    <row r="53742" spans="1:31" x14ac:dyDescent="0.25">
      <c r="A53742" s="41">
        <v>0</v>
      </c>
      <c r="C53742" s="56"/>
      <c r="AC53742" s="56"/>
      <c r="AD53742" s="56"/>
      <c r="AE53742" s="56"/>
    </row>
    <row r="53743" spans="1:31" x14ac:dyDescent="0.25">
      <c r="A53743" s="41">
        <v>0</v>
      </c>
      <c r="C53743" s="56"/>
      <c r="AC53743" s="56"/>
      <c r="AD53743" s="56"/>
      <c r="AE53743" s="56"/>
    </row>
    <row r="53744" spans="1:31" x14ac:dyDescent="0.25">
      <c r="A53744" s="41">
        <v>0</v>
      </c>
      <c r="C53744" s="56"/>
      <c r="AC53744" s="56"/>
      <c r="AD53744" s="56"/>
      <c r="AE53744" s="56"/>
    </row>
    <row r="53745" spans="1:31" x14ac:dyDescent="0.25">
      <c r="A53745" s="41">
        <v>0</v>
      </c>
      <c r="C53745" s="56"/>
      <c r="AC53745" s="56"/>
      <c r="AD53745" s="56"/>
      <c r="AE53745" s="56"/>
    </row>
    <row r="53746" spans="1:31" x14ac:dyDescent="0.25">
      <c r="A53746" s="41">
        <v>0</v>
      </c>
      <c r="C53746" s="56"/>
      <c r="AC53746" s="56"/>
      <c r="AD53746" s="56"/>
      <c r="AE53746" s="56"/>
    </row>
    <row r="53747" spans="1:31" x14ac:dyDescent="0.25">
      <c r="A53747" s="41">
        <v>0</v>
      </c>
      <c r="C53747" s="56"/>
      <c r="AC53747" s="56"/>
      <c r="AD53747" s="56"/>
      <c r="AE53747" s="56"/>
    </row>
    <row r="53748" spans="1:31" x14ac:dyDescent="0.25">
      <c r="A53748" s="41">
        <v>0</v>
      </c>
      <c r="C53748" s="56"/>
      <c r="AC53748" s="56"/>
      <c r="AD53748" s="56"/>
      <c r="AE53748" s="56"/>
    </row>
    <row r="53749" spans="1:31" x14ac:dyDescent="0.25">
      <c r="A53749" s="41">
        <v>0</v>
      </c>
      <c r="C53749" s="56"/>
      <c r="AC53749" s="56"/>
      <c r="AD53749" s="56"/>
      <c r="AE53749" s="56"/>
    </row>
    <row r="53750" spans="1:31" x14ac:dyDescent="0.25">
      <c r="A53750" s="41">
        <v>0</v>
      </c>
      <c r="C53750" s="56"/>
      <c r="AC53750" s="56"/>
      <c r="AD53750" s="56"/>
      <c r="AE53750" s="56"/>
    </row>
    <row r="53751" spans="1:31" x14ac:dyDescent="0.25">
      <c r="A53751" s="41">
        <v>0</v>
      </c>
      <c r="C53751" s="56"/>
      <c r="AC53751" s="56"/>
      <c r="AD53751" s="56"/>
      <c r="AE53751" s="56"/>
    </row>
    <row r="53752" spans="1:31" x14ac:dyDescent="0.25">
      <c r="A53752" s="41">
        <v>0</v>
      </c>
      <c r="C53752" s="56"/>
      <c r="AC53752" s="56"/>
      <c r="AD53752" s="56"/>
      <c r="AE53752" s="56"/>
    </row>
    <row r="53753" spans="1:31" x14ac:dyDescent="0.25">
      <c r="A53753" s="41">
        <v>0</v>
      </c>
      <c r="C53753" s="56"/>
      <c r="AC53753" s="56"/>
      <c r="AD53753" s="56"/>
      <c r="AE53753" s="56"/>
    </row>
    <row r="53754" spans="1:31" x14ac:dyDescent="0.25">
      <c r="A53754" s="41">
        <v>0</v>
      </c>
      <c r="C53754" s="56"/>
      <c r="AC53754" s="56"/>
      <c r="AD53754" s="56"/>
      <c r="AE53754" s="56"/>
    </row>
    <row r="53755" spans="1:31" x14ac:dyDescent="0.25">
      <c r="A53755" s="41">
        <v>0</v>
      </c>
      <c r="C53755" s="56"/>
      <c r="AC53755" s="56"/>
      <c r="AD53755" s="56"/>
      <c r="AE53755" s="56"/>
    </row>
    <row r="53756" spans="1:31" x14ac:dyDescent="0.25">
      <c r="A53756" s="41">
        <v>0</v>
      </c>
      <c r="C53756" s="56"/>
      <c r="AC53756" s="56"/>
      <c r="AD53756" s="56"/>
      <c r="AE53756" s="56"/>
    </row>
    <row r="53757" spans="1:31" x14ac:dyDescent="0.25">
      <c r="A53757" s="41">
        <v>0</v>
      </c>
      <c r="C53757" s="56"/>
      <c r="AC53757" s="56"/>
      <c r="AD53757" s="56"/>
      <c r="AE53757" s="56"/>
    </row>
    <row r="53758" spans="1:31" x14ac:dyDescent="0.25">
      <c r="A53758" s="41">
        <v>0</v>
      </c>
      <c r="C53758" s="56"/>
      <c r="AC53758" s="56"/>
      <c r="AD53758" s="56"/>
      <c r="AE53758" s="56"/>
    </row>
    <row r="53759" spans="1:31" x14ac:dyDescent="0.25">
      <c r="A53759" s="41">
        <v>0</v>
      </c>
      <c r="C53759" s="56"/>
      <c r="AC53759" s="56"/>
      <c r="AD53759" s="56"/>
      <c r="AE53759" s="56"/>
    </row>
    <row r="53760" spans="1:31" x14ac:dyDescent="0.25">
      <c r="A53760" s="41">
        <v>0</v>
      </c>
      <c r="C53760" s="56"/>
      <c r="AC53760" s="56"/>
      <c r="AD53760" s="56"/>
      <c r="AE53760" s="56"/>
    </row>
    <row r="53761" spans="1:31" x14ac:dyDescent="0.25">
      <c r="A53761" s="41">
        <v>0</v>
      </c>
      <c r="C53761" s="56"/>
      <c r="AC53761" s="56"/>
      <c r="AD53761" s="56"/>
      <c r="AE53761" s="56"/>
    </row>
    <row r="53762" spans="1:31" x14ac:dyDescent="0.25">
      <c r="A53762" s="41">
        <v>0</v>
      </c>
      <c r="C53762" s="56"/>
      <c r="AC53762" s="56"/>
      <c r="AD53762" s="56"/>
      <c r="AE53762" s="56"/>
    </row>
    <row r="53763" spans="1:31" x14ac:dyDescent="0.25">
      <c r="A53763" s="41">
        <v>0</v>
      </c>
      <c r="C53763" s="56"/>
      <c r="AC53763" s="56"/>
      <c r="AD53763" s="56"/>
      <c r="AE53763" s="56"/>
    </row>
    <row r="53764" spans="1:31" x14ac:dyDescent="0.25">
      <c r="A53764" s="41">
        <v>0</v>
      </c>
      <c r="C53764" s="56"/>
      <c r="AC53764" s="56"/>
      <c r="AD53764" s="56"/>
      <c r="AE53764" s="56"/>
    </row>
    <row r="53765" spans="1:31" x14ac:dyDescent="0.25">
      <c r="A53765" s="41">
        <v>0</v>
      </c>
      <c r="C53765" s="56"/>
      <c r="AC53765" s="56"/>
      <c r="AD53765" s="56"/>
      <c r="AE53765" s="56"/>
    </row>
    <row r="53766" spans="1:31" x14ac:dyDescent="0.25">
      <c r="A53766" s="41">
        <v>0</v>
      </c>
      <c r="C53766" s="56"/>
      <c r="AC53766" s="56"/>
      <c r="AD53766" s="56"/>
      <c r="AE53766" s="56"/>
    </row>
    <row r="53767" spans="1:31" x14ac:dyDescent="0.25">
      <c r="A53767" s="41">
        <v>0</v>
      </c>
      <c r="C53767" s="56"/>
      <c r="AC53767" s="56"/>
      <c r="AD53767" s="56"/>
      <c r="AE53767" s="56"/>
    </row>
    <row r="53768" spans="1:31" x14ac:dyDescent="0.25">
      <c r="A53768" s="41">
        <v>0</v>
      </c>
      <c r="C53768" s="56"/>
      <c r="AC53768" s="56"/>
      <c r="AD53768" s="56"/>
      <c r="AE53768" s="56"/>
    </row>
    <row r="53769" spans="1:31" x14ac:dyDescent="0.25">
      <c r="A53769" s="41">
        <v>0</v>
      </c>
      <c r="C53769" s="56"/>
      <c r="AC53769" s="56"/>
      <c r="AD53769" s="56"/>
      <c r="AE53769" s="56"/>
    </row>
    <row r="53770" spans="1:31" x14ac:dyDescent="0.25">
      <c r="A53770" s="41">
        <v>0</v>
      </c>
      <c r="C53770" s="56"/>
      <c r="AC53770" s="56"/>
      <c r="AD53770" s="56"/>
      <c r="AE53770" s="56"/>
    </row>
    <row r="53771" spans="1:31" x14ac:dyDescent="0.25">
      <c r="A53771" s="41">
        <v>0</v>
      </c>
      <c r="C53771" s="56"/>
      <c r="AC53771" s="56"/>
      <c r="AD53771" s="56"/>
      <c r="AE53771" s="56"/>
    </row>
    <row r="53772" spans="1:31" x14ac:dyDescent="0.25">
      <c r="A53772" s="41">
        <v>0</v>
      </c>
      <c r="C53772" s="56"/>
      <c r="AC53772" s="56"/>
      <c r="AD53772" s="56"/>
      <c r="AE53772" s="56"/>
    </row>
    <row r="53773" spans="1:31" x14ac:dyDescent="0.25">
      <c r="A53773" s="41">
        <v>0</v>
      </c>
      <c r="C53773" s="56"/>
      <c r="AC53773" s="56"/>
      <c r="AD53773" s="56"/>
      <c r="AE53773" s="56"/>
    </row>
    <row r="53774" spans="1:31" x14ac:dyDescent="0.25">
      <c r="A53774" s="41">
        <v>0</v>
      </c>
      <c r="C53774" s="56"/>
      <c r="AC53774" s="56"/>
      <c r="AD53774" s="56"/>
      <c r="AE53774" s="56"/>
    </row>
    <row r="53775" spans="1:31" x14ac:dyDescent="0.25">
      <c r="A53775" s="41">
        <v>0</v>
      </c>
      <c r="C53775" s="56"/>
      <c r="AC53775" s="56"/>
      <c r="AD53775" s="56"/>
      <c r="AE53775" s="56"/>
    </row>
    <row r="53776" spans="1:31" x14ac:dyDescent="0.25">
      <c r="A53776" s="41">
        <v>0</v>
      </c>
      <c r="C53776" s="56"/>
      <c r="AC53776" s="56"/>
      <c r="AD53776" s="56"/>
      <c r="AE53776" s="56"/>
    </row>
    <row r="53777" spans="1:31" x14ac:dyDescent="0.25">
      <c r="A53777" s="41">
        <v>0</v>
      </c>
      <c r="C53777" s="56"/>
      <c r="AC53777" s="56"/>
      <c r="AD53777" s="56"/>
      <c r="AE53777" s="56"/>
    </row>
    <row r="53778" spans="1:31" x14ac:dyDescent="0.25">
      <c r="A53778" s="41">
        <v>0</v>
      </c>
      <c r="C53778" s="56"/>
      <c r="AC53778" s="56"/>
      <c r="AD53778" s="56"/>
      <c r="AE53778" s="56"/>
    </row>
    <row r="53779" spans="1:31" x14ac:dyDescent="0.25">
      <c r="A53779" s="41">
        <v>0</v>
      </c>
      <c r="C53779" s="56"/>
      <c r="AC53779" s="56"/>
      <c r="AD53779" s="56"/>
      <c r="AE53779" s="56"/>
    </row>
    <row r="53780" spans="1:31" x14ac:dyDescent="0.25">
      <c r="A53780" s="41">
        <v>0</v>
      </c>
      <c r="C53780" s="56"/>
      <c r="AC53780" s="56"/>
      <c r="AD53780" s="56"/>
      <c r="AE53780" s="56"/>
    </row>
    <row r="53781" spans="1:31" x14ac:dyDescent="0.25">
      <c r="A53781" s="41">
        <v>0</v>
      </c>
      <c r="C53781" s="56"/>
      <c r="AC53781" s="56"/>
      <c r="AD53781" s="56"/>
      <c r="AE53781" s="56"/>
    </row>
    <row r="53782" spans="1:31" x14ac:dyDescent="0.25">
      <c r="A53782" s="41">
        <v>0</v>
      </c>
      <c r="C53782" s="56"/>
      <c r="AC53782" s="56"/>
      <c r="AD53782" s="56"/>
      <c r="AE53782" s="56"/>
    </row>
    <row r="53783" spans="1:31" x14ac:dyDescent="0.25">
      <c r="A53783" s="41">
        <v>0</v>
      </c>
      <c r="C53783" s="56"/>
      <c r="AC53783" s="56"/>
      <c r="AD53783" s="56"/>
      <c r="AE53783" s="56"/>
    </row>
    <row r="53784" spans="1:31" x14ac:dyDescent="0.25">
      <c r="A53784" s="41">
        <v>0</v>
      </c>
      <c r="C53784" s="56"/>
      <c r="AC53784" s="56"/>
      <c r="AD53784" s="56"/>
      <c r="AE53784" s="56"/>
    </row>
    <row r="53785" spans="1:31" x14ac:dyDescent="0.25">
      <c r="A53785" s="41">
        <v>0</v>
      </c>
      <c r="C53785" s="56"/>
      <c r="AC53785" s="56"/>
      <c r="AD53785" s="56"/>
      <c r="AE53785" s="56"/>
    </row>
    <row r="53786" spans="1:31" x14ac:dyDescent="0.25">
      <c r="A53786" s="41">
        <v>0</v>
      </c>
      <c r="C53786" s="56"/>
      <c r="AC53786" s="56"/>
      <c r="AD53786" s="56"/>
      <c r="AE53786" s="56"/>
    </row>
    <row r="53787" spans="1:31" x14ac:dyDescent="0.25">
      <c r="A53787" s="41">
        <v>0</v>
      </c>
      <c r="C53787" s="56"/>
      <c r="AC53787" s="56"/>
      <c r="AD53787" s="56"/>
      <c r="AE53787" s="56"/>
    </row>
    <row r="53788" spans="1:31" x14ac:dyDescent="0.25">
      <c r="A53788" s="41">
        <v>0</v>
      </c>
      <c r="C53788" s="56"/>
      <c r="AC53788" s="56"/>
      <c r="AD53788" s="56"/>
      <c r="AE53788" s="56"/>
    </row>
    <row r="53789" spans="1:31" x14ac:dyDescent="0.25">
      <c r="A53789" s="41">
        <v>0</v>
      </c>
      <c r="C53789" s="56"/>
      <c r="AC53789" s="56"/>
      <c r="AD53789" s="56"/>
      <c r="AE53789" s="56"/>
    </row>
    <row r="53790" spans="1:31" x14ac:dyDescent="0.25">
      <c r="A53790" s="41">
        <v>0</v>
      </c>
      <c r="C53790" s="56"/>
      <c r="AC53790" s="56"/>
      <c r="AD53790" s="56"/>
      <c r="AE53790" s="56"/>
    </row>
    <row r="53791" spans="1:31" x14ac:dyDescent="0.25">
      <c r="A53791" s="41">
        <v>0</v>
      </c>
      <c r="C53791" s="56"/>
      <c r="AC53791" s="56"/>
      <c r="AD53791" s="56"/>
      <c r="AE53791" s="56"/>
    </row>
    <row r="53792" spans="1:31" x14ac:dyDescent="0.25">
      <c r="A53792" s="41">
        <v>0</v>
      </c>
      <c r="C53792" s="56"/>
      <c r="AC53792" s="56"/>
      <c r="AD53792" s="56"/>
      <c r="AE53792" s="56"/>
    </row>
    <row r="53793" spans="1:31" x14ac:dyDescent="0.25">
      <c r="A53793" s="41">
        <v>0</v>
      </c>
      <c r="C53793" s="56"/>
      <c r="AC53793" s="56"/>
      <c r="AD53793" s="56"/>
      <c r="AE53793" s="56"/>
    </row>
    <row r="53794" spans="1:31" x14ac:dyDescent="0.25">
      <c r="A53794" s="41">
        <v>0</v>
      </c>
      <c r="C53794" s="56"/>
      <c r="AC53794" s="56"/>
      <c r="AD53794" s="56"/>
      <c r="AE53794" s="56"/>
    </row>
    <row r="53795" spans="1:31" x14ac:dyDescent="0.25">
      <c r="A53795" s="41">
        <v>0</v>
      </c>
      <c r="C53795" s="56"/>
      <c r="AC53795" s="56"/>
      <c r="AD53795" s="56"/>
      <c r="AE53795" s="56"/>
    </row>
    <row r="53796" spans="1:31" x14ac:dyDescent="0.25">
      <c r="A53796" s="41">
        <v>0</v>
      </c>
      <c r="C53796" s="56"/>
      <c r="AC53796" s="56"/>
      <c r="AD53796" s="56"/>
      <c r="AE53796" s="56"/>
    </row>
    <row r="53797" spans="1:31" x14ac:dyDescent="0.25">
      <c r="A53797" s="41">
        <v>0</v>
      </c>
      <c r="C53797" s="56"/>
      <c r="AC53797" s="56"/>
      <c r="AD53797" s="56"/>
      <c r="AE53797" s="56"/>
    </row>
    <row r="53798" spans="1:31" x14ac:dyDescent="0.25">
      <c r="A53798" s="41">
        <v>0</v>
      </c>
      <c r="C53798" s="56"/>
      <c r="AC53798" s="56"/>
      <c r="AD53798" s="56"/>
      <c r="AE53798" s="56"/>
    </row>
    <row r="53799" spans="1:31" x14ac:dyDescent="0.25">
      <c r="A53799" s="41">
        <v>0</v>
      </c>
      <c r="C53799" s="56"/>
      <c r="AC53799" s="56"/>
      <c r="AD53799" s="56"/>
      <c r="AE53799" s="56"/>
    </row>
    <row r="53800" spans="1:31" x14ac:dyDescent="0.25">
      <c r="A53800" s="41">
        <v>0</v>
      </c>
      <c r="C53800" s="56"/>
      <c r="AC53800" s="56"/>
      <c r="AD53800" s="56"/>
      <c r="AE53800" s="56"/>
    </row>
    <row r="53801" spans="1:31" x14ac:dyDescent="0.25">
      <c r="A53801" s="41">
        <v>0</v>
      </c>
      <c r="C53801" s="56"/>
      <c r="AC53801" s="56"/>
      <c r="AD53801" s="56"/>
      <c r="AE53801" s="56"/>
    </row>
    <row r="53802" spans="1:31" x14ac:dyDescent="0.25">
      <c r="A53802" s="41">
        <v>0</v>
      </c>
      <c r="C53802" s="56"/>
      <c r="AC53802" s="56"/>
      <c r="AD53802" s="56"/>
      <c r="AE53802" s="56"/>
    </row>
    <row r="53803" spans="1:31" x14ac:dyDescent="0.25">
      <c r="A53803" s="41">
        <v>0</v>
      </c>
      <c r="C53803" s="56"/>
      <c r="AC53803" s="56"/>
      <c r="AD53803" s="56"/>
      <c r="AE53803" s="56"/>
    </row>
    <row r="53804" spans="1:31" x14ac:dyDescent="0.25">
      <c r="A53804" s="41">
        <v>0</v>
      </c>
      <c r="C53804" s="56"/>
      <c r="AC53804" s="56"/>
      <c r="AD53804" s="56"/>
      <c r="AE53804" s="56"/>
    </row>
    <row r="53805" spans="1:31" x14ac:dyDescent="0.25">
      <c r="A53805" s="41">
        <v>0</v>
      </c>
      <c r="C53805" s="56"/>
      <c r="AC53805" s="56"/>
      <c r="AD53805" s="56"/>
      <c r="AE53805" s="56"/>
    </row>
    <row r="53806" spans="1:31" x14ac:dyDescent="0.25">
      <c r="A53806" s="41">
        <v>0</v>
      </c>
      <c r="C53806" s="56"/>
      <c r="AC53806" s="56"/>
      <c r="AD53806" s="56"/>
      <c r="AE53806" s="56"/>
    </row>
    <row r="53807" spans="1:31" x14ac:dyDescent="0.25">
      <c r="A53807" s="41">
        <v>0</v>
      </c>
      <c r="C53807" s="56"/>
      <c r="AC53807" s="56"/>
      <c r="AD53807" s="56"/>
      <c r="AE53807" s="56"/>
    </row>
    <row r="53808" spans="1:31" x14ac:dyDescent="0.25">
      <c r="A53808" s="41">
        <v>0</v>
      </c>
      <c r="C53808" s="56"/>
      <c r="AC53808" s="56"/>
      <c r="AD53808" s="56"/>
      <c r="AE53808" s="56"/>
    </row>
    <row r="53809" spans="1:31" x14ac:dyDescent="0.25">
      <c r="A53809" s="41">
        <v>0</v>
      </c>
      <c r="C53809" s="56"/>
      <c r="AC53809" s="56"/>
      <c r="AD53809" s="56"/>
      <c r="AE53809" s="56"/>
    </row>
    <row r="53810" spans="1:31" x14ac:dyDescent="0.25">
      <c r="A53810" s="41">
        <v>0</v>
      </c>
      <c r="C53810" s="56"/>
      <c r="AC53810" s="56"/>
      <c r="AD53810" s="56"/>
      <c r="AE53810" s="56"/>
    </row>
    <row r="53811" spans="1:31" x14ac:dyDescent="0.25">
      <c r="A53811" s="41">
        <v>0</v>
      </c>
      <c r="C53811" s="56"/>
      <c r="AC53811" s="56"/>
      <c r="AD53811" s="56"/>
      <c r="AE53811" s="56"/>
    </row>
    <row r="53812" spans="1:31" x14ac:dyDescent="0.25">
      <c r="A53812" s="41">
        <v>0</v>
      </c>
      <c r="C53812" s="56"/>
      <c r="AC53812" s="56"/>
      <c r="AD53812" s="56"/>
      <c r="AE53812" s="56"/>
    </row>
    <row r="53813" spans="1:31" x14ac:dyDescent="0.25">
      <c r="A53813" s="41">
        <v>0</v>
      </c>
      <c r="C53813" s="56"/>
      <c r="AC53813" s="56"/>
      <c r="AD53813" s="56"/>
      <c r="AE53813" s="56"/>
    </row>
    <row r="53814" spans="1:31" x14ac:dyDescent="0.25">
      <c r="A53814" s="41">
        <v>0</v>
      </c>
      <c r="C53814" s="56"/>
      <c r="AC53814" s="56"/>
      <c r="AD53814" s="56"/>
      <c r="AE53814" s="56"/>
    </row>
    <row r="53815" spans="1:31" x14ac:dyDescent="0.25">
      <c r="A53815" s="41">
        <v>0</v>
      </c>
      <c r="C53815" s="56"/>
      <c r="AC53815" s="56"/>
      <c r="AD53815" s="56"/>
      <c r="AE53815" s="56"/>
    </row>
    <row r="53816" spans="1:31" x14ac:dyDescent="0.25">
      <c r="A53816" s="41">
        <v>0</v>
      </c>
      <c r="C53816" s="56"/>
      <c r="AC53816" s="56"/>
      <c r="AD53816" s="56"/>
      <c r="AE53816" s="56"/>
    </row>
    <row r="53817" spans="1:31" x14ac:dyDescent="0.25">
      <c r="A53817" s="41">
        <v>0</v>
      </c>
      <c r="C53817" s="56"/>
      <c r="AC53817" s="56"/>
      <c r="AD53817" s="56"/>
      <c r="AE53817" s="56"/>
    </row>
    <row r="53818" spans="1:31" x14ac:dyDescent="0.25">
      <c r="A53818" s="41">
        <v>0</v>
      </c>
      <c r="C53818" s="56"/>
      <c r="AC53818" s="56"/>
      <c r="AD53818" s="56"/>
      <c r="AE53818" s="56"/>
    </row>
    <row r="53819" spans="1:31" x14ac:dyDescent="0.25">
      <c r="A53819" s="41">
        <v>0</v>
      </c>
      <c r="C53819" s="56"/>
      <c r="AC53819" s="56"/>
      <c r="AD53819" s="56"/>
      <c r="AE53819" s="56"/>
    </row>
    <row r="53820" spans="1:31" x14ac:dyDescent="0.25">
      <c r="A53820" s="41">
        <v>0</v>
      </c>
      <c r="C53820" s="56"/>
      <c r="AC53820" s="56"/>
      <c r="AD53820" s="56"/>
      <c r="AE53820" s="56"/>
    </row>
    <row r="53821" spans="1:31" x14ac:dyDescent="0.25">
      <c r="A53821" s="41">
        <v>0</v>
      </c>
      <c r="C53821" s="56"/>
      <c r="AC53821" s="56"/>
      <c r="AD53821" s="56"/>
      <c r="AE53821" s="56"/>
    </row>
    <row r="53822" spans="1:31" x14ac:dyDescent="0.25">
      <c r="A53822" s="41">
        <v>0</v>
      </c>
      <c r="C53822" s="56"/>
      <c r="AC53822" s="56"/>
      <c r="AD53822" s="56"/>
      <c r="AE53822" s="56"/>
    </row>
    <row r="53823" spans="1:31" x14ac:dyDescent="0.25">
      <c r="A53823" s="41">
        <v>0</v>
      </c>
      <c r="C53823" s="56"/>
      <c r="AC53823" s="56"/>
      <c r="AD53823" s="56"/>
      <c r="AE53823" s="56"/>
    </row>
    <row r="53824" spans="1:31" x14ac:dyDescent="0.25">
      <c r="A53824" s="41">
        <v>0</v>
      </c>
      <c r="C53824" s="56"/>
      <c r="AC53824" s="56"/>
      <c r="AD53824" s="56"/>
      <c r="AE53824" s="56"/>
    </row>
    <row r="53825" spans="1:31" x14ac:dyDescent="0.25">
      <c r="A53825" s="41">
        <v>0</v>
      </c>
      <c r="C53825" s="56"/>
      <c r="AC53825" s="56"/>
      <c r="AD53825" s="56"/>
      <c r="AE53825" s="56"/>
    </row>
    <row r="53826" spans="1:31" x14ac:dyDescent="0.25">
      <c r="A53826" s="41">
        <v>0</v>
      </c>
      <c r="C53826" s="56"/>
      <c r="AC53826" s="56"/>
      <c r="AD53826" s="56"/>
      <c r="AE53826" s="56"/>
    </row>
    <row r="53827" spans="1:31" x14ac:dyDescent="0.25">
      <c r="A53827" s="41">
        <v>0</v>
      </c>
      <c r="C53827" s="56"/>
      <c r="AC53827" s="56"/>
      <c r="AD53827" s="56"/>
      <c r="AE53827" s="56"/>
    </row>
    <row r="53828" spans="1:31" x14ac:dyDescent="0.25">
      <c r="A53828" s="41">
        <v>0</v>
      </c>
      <c r="C53828" s="56"/>
      <c r="AC53828" s="56"/>
      <c r="AD53828" s="56"/>
      <c r="AE53828" s="56"/>
    </row>
    <row r="53829" spans="1:31" x14ac:dyDescent="0.25">
      <c r="A53829" s="41">
        <v>0</v>
      </c>
      <c r="C53829" s="56"/>
      <c r="AC53829" s="56"/>
      <c r="AD53829" s="56"/>
      <c r="AE53829" s="56"/>
    </row>
    <row r="53830" spans="1:31" x14ac:dyDescent="0.25">
      <c r="A53830" s="41">
        <v>0</v>
      </c>
      <c r="C53830" s="56"/>
      <c r="AC53830" s="56"/>
      <c r="AD53830" s="56"/>
      <c r="AE53830" s="56"/>
    </row>
    <row r="53831" spans="1:31" x14ac:dyDescent="0.25">
      <c r="A53831" s="41">
        <v>0</v>
      </c>
      <c r="C53831" s="56"/>
      <c r="AC53831" s="56"/>
      <c r="AD53831" s="56"/>
      <c r="AE53831" s="56"/>
    </row>
    <row r="53832" spans="1:31" x14ac:dyDescent="0.25">
      <c r="A53832" s="41">
        <v>0</v>
      </c>
      <c r="C53832" s="56"/>
      <c r="AC53832" s="56"/>
      <c r="AD53832" s="56"/>
      <c r="AE53832" s="56"/>
    </row>
    <row r="53833" spans="1:31" x14ac:dyDescent="0.25">
      <c r="A53833" s="41">
        <v>0</v>
      </c>
      <c r="C53833" s="56"/>
      <c r="AC53833" s="56"/>
      <c r="AD53833" s="56"/>
      <c r="AE53833" s="56"/>
    </row>
    <row r="53834" spans="1:31" x14ac:dyDescent="0.25">
      <c r="A53834" s="41">
        <v>0</v>
      </c>
      <c r="C53834" s="56"/>
      <c r="AC53834" s="56"/>
      <c r="AD53834" s="56"/>
      <c r="AE53834" s="56"/>
    </row>
    <row r="53835" spans="1:31" x14ac:dyDescent="0.25">
      <c r="A53835" s="41">
        <v>0</v>
      </c>
      <c r="C53835" s="56"/>
      <c r="AC53835" s="56"/>
      <c r="AD53835" s="56"/>
      <c r="AE53835" s="56"/>
    </row>
    <row r="53836" spans="1:31" x14ac:dyDescent="0.25">
      <c r="A53836" s="41">
        <v>0</v>
      </c>
      <c r="C53836" s="56"/>
      <c r="AC53836" s="56"/>
      <c r="AD53836" s="56"/>
      <c r="AE53836" s="56"/>
    </row>
    <row r="53837" spans="1:31" x14ac:dyDescent="0.25">
      <c r="A53837" s="41">
        <v>0</v>
      </c>
      <c r="C53837" s="56"/>
      <c r="AC53837" s="56"/>
      <c r="AD53837" s="56"/>
      <c r="AE53837" s="56"/>
    </row>
    <row r="53838" spans="1:31" x14ac:dyDescent="0.25">
      <c r="A53838" s="41">
        <v>0</v>
      </c>
      <c r="C53838" s="56"/>
      <c r="AC53838" s="56"/>
      <c r="AD53838" s="56"/>
      <c r="AE53838" s="56"/>
    </row>
    <row r="53839" spans="1:31" x14ac:dyDescent="0.25">
      <c r="A53839" s="41">
        <v>0</v>
      </c>
      <c r="C53839" s="56"/>
      <c r="AC53839" s="56"/>
      <c r="AD53839" s="56"/>
      <c r="AE53839" s="56"/>
    </row>
    <row r="53840" spans="1:31" x14ac:dyDescent="0.25">
      <c r="A53840" s="41">
        <v>0</v>
      </c>
      <c r="C53840" s="56"/>
      <c r="AC53840" s="56"/>
      <c r="AD53840" s="56"/>
      <c r="AE53840" s="56"/>
    </row>
    <row r="53841" spans="1:31" x14ac:dyDescent="0.25">
      <c r="A53841" s="41">
        <v>0</v>
      </c>
      <c r="C53841" s="56"/>
      <c r="AC53841" s="56"/>
      <c r="AD53841" s="56"/>
      <c r="AE53841" s="56"/>
    </row>
    <row r="53842" spans="1:31" x14ac:dyDescent="0.25">
      <c r="A53842" s="41">
        <v>0</v>
      </c>
      <c r="C53842" s="56"/>
      <c r="AC53842" s="56"/>
      <c r="AD53842" s="56"/>
      <c r="AE53842" s="56"/>
    </row>
    <row r="53843" spans="1:31" x14ac:dyDescent="0.25">
      <c r="A53843" s="41">
        <v>0</v>
      </c>
      <c r="C53843" s="56"/>
      <c r="AC53843" s="56"/>
      <c r="AD53843" s="56"/>
      <c r="AE53843" s="56"/>
    </row>
    <row r="53844" spans="1:31" x14ac:dyDescent="0.25">
      <c r="A53844" s="41">
        <v>0</v>
      </c>
      <c r="C53844" s="56"/>
      <c r="AC53844" s="56"/>
      <c r="AD53844" s="56"/>
      <c r="AE53844" s="56"/>
    </row>
    <row r="53845" spans="1:31" x14ac:dyDescent="0.25">
      <c r="A53845" s="41">
        <v>0</v>
      </c>
      <c r="C53845" s="56"/>
      <c r="AC53845" s="56"/>
      <c r="AD53845" s="56"/>
      <c r="AE53845" s="56"/>
    </row>
    <row r="53846" spans="1:31" x14ac:dyDescent="0.25">
      <c r="A53846" s="41">
        <v>0</v>
      </c>
      <c r="C53846" s="56"/>
      <c r="AC53846" s="56"/>
      <c r="AD53846" s="56"/>
      <c r="AE53846" s="56"/>
    </row>
    <row r="53847" spans="1:31" x14ac:dyDescent="0.25">
      <c r="A53847" s="41">
        <v>0</v>
      </c>
      <c r="C53847" s="56"/>
      <c r="AC53847" s="56"/>
      <c r="AD53847" s="56"/>
      <c r="AE53847" s="56"/>
    </row>
    <row r="53848" spans="1:31" x14ac:dyDescent="0.25">
      <c r="A53848" s="41">
        <v>0</v>
      </c>
      <c r="C53848" s="56"/>
      <c r="AC53848" s="56"/>
      <c r="AD53848" s="56"/>
      <c r="AE53848" s="56"/>
    </row>
    <row r="53849" spans="1:31" x14ac:dyDescent="0.25">
      <c r="A53849" s="41">
        <v>0</v>
      </c>
      <c r="C53849" s="56"/>
      <c r="AC53849" s="56"/>
      <c r="AD53849" s="56"/>
      <c r="AE53849" s="56"/>
    </row>
    <row r="53850" spans="1:31" x14ac:dyDescent="0.25">
      <c r="A53850" s="41">
        <v>0</v>
      </c>
      <c r="C53850" s="56"/>
      <c r="AC53850" s="56"/>
      <c r="AD53850" s="56"/>
      <c r="AE53850" s="56"/>
    </row>
    <row r="53851" spans="1:31" x14ac:dyDescent="0.25">
      <c r="A53851" s="41">
        <v>0</v>
      </c>
      <c r="C53851" s="56"/>
      <c r="AC53851" s="56"/>
      <c r="AD53851" s="56"/>
      <c r="AE53851" s="56"/>
    </row>
    <row r="53852" spans="1:31" x14ac:dyDescent="0.25">
      <c r="A53852" s="41">
        <v>0</v>
      </c>
      <c r="C53852" s="56"/>
      <c r="AC53852" s="56"/>
      <c r="AD53852" s="56"/>
      <c r="AE53852" s="56"/>
    </row>
    <row r="53853" spans="1:31" x14ac:dyDescent="0.25">
      <c r="A53853" s="41">
        <v>0</v>
      </c>
      <c r="C53853" s="56"/>
      <c r="AC53853" s="56"/>
      <c r="AD53853" s="56"/>
      <c r="AE53853" s="56"/>
    </row>
    <row r="53854" spans="1:31" x14ac:dyDescent="0.25">
      <c r="A53854" s="41">
        <v>0</v>
      </c>
      <c r="C53854" s="56"/>
      <c r="AC53854" s="56"/>
      <c r="AD53854" s="56"/>
      <c r="AE53854" s="56"/>
    </row>
    <row r="53855" spans="1:31" x14ac:dyDescent="0.25">
      <c r="A53855" s="41">
        <v>61387</v>
      </c>
      <c r="C53855" s="56"/>
      <c r="AC53855" s="56"/>
      <c r="AD53855" s="56"/>
      <c r="AE53855" s="56"/>
    </row>
    <row r="53856" spans="1:31" x14ac:dyDescent="0.25">
      <c r="A53856" s="41">
        <v>0</v>
      </c>
      <c r="C53856" s="56"/>
      <c r="AC53856" s="56"/>
      <c r="AD53856" s="56"/>
      <c r="AE53856" s="56"/>
    </row>
    <row r="53857" spans="1:31" x14ac:dyDescent="0.25">
      <c r="A53857" s="41">
        <v>0</v>
      </c>
      <c r="C53857" s="56"/>
      <c r="AC53857" s="56"/>
      <c r="AD53857" s="56"/>
      <c r="AE53857" s="56"/>
    </row>
    <row r="53858" spans="1:31" x14ac:dyDescent="0.25">
      <c r="A53858" s="41">
        <v>0</v>
      </c>
      <c r="C53858" s="56"/>
      <c r="AC53858" s="56"/>
      <c r="AD53858" s="56"/>
      <c r="AE53858" s="56"/>
    </row>
    <row r="53859" spans="1:31" x14ac:dyDescent="0.25">
      <c r="A53859" s="41">
        <v>0</v>
      </c>
      <c r="C53859" s="56"/>
      <c r="AC53859" s="56"/>
      <c r="AD53859" s="56"/>
      <c r="AE53859" s="56"/>
    </row>
    <row r="53860" spans="1:31" x14ac:dyDescent="0.25">
      <c r="A53860" s="41">
        <v>0</v>
      </c>
      <c r="C53860" s="56"/>
      <c r="AC53860" s="56"/>
      <c r="AD53860" s="56"/>
      <c r="AE53860" s="56"/>
    </row>
    <row r="53861" spans="1:31" x14ac:dyDescent="0.25">
      <c r="A53861" s="41">
        <v>0</v>
      </c>
      <c r="C53861" s="56"/>
      <c r="AC53861" s="56"/>
      <c r="AD53861" s="56"/>
      <c r="AE53861" s="56"/>
    </row>
    <row r="53862" spans="1:31" x14ac:dyDescent="0.25">
      <c r="A53862" s="41">
        <v>0</v>
      </c>
      <c r="C53862" s="56"/>
      <c r="AC53862" s="56"/>
      <c r="AD53862" s="56"/>
      <c r="AE53862" s="56"/>
    </row>
    <row r="53863" spans="1:31" x14ac:dyDescent="0.25">
      <c r="A53863" s="41">
        <v>0</v>
      </c>
      <c r="C53863" s="56"/>
      <c r="AC53863" s="56"/>
      <c r="AD53863" s="56"/>
      <c r="AE53863" s="56"/>
    </row>
    <row r="53864" spans="1:31" x14ac:dyDescent="0.25">
      <c r="A53864" s="41">
        <v>0</v>
      </c>
      <c r="C53864" s="56"/>
      <c r="AC53864" s="56"/>
      <c r="AD53864" s="56"/>
      <c r="AE53864" s="56"/>
    </row>
    <row r="53865" spans="1:31" x14ac:dyDescent="0.25">
      <c r="A53865" s="41">
        <v>0</v>
      </c>
      <c r="C53865" s="56"/>
      <c r="AC53865" s="56"/>
      <c r="AD53865" s="56"/>
      <c r="AE53865" s="56"/>
    </row>
    <row r="53866" spans="1:31" x14ac:dyDescent="0.25">
      <c r="A53866" s="41">
        <v>0</v>
      </c>
      <c r="C53866" s="56"/>
      <c r="AC53866" s="56"/>
      <c r="AD53866" s="56"/>
      <c r="AE53866" s="56"/>
    </row>
    <row r="53867" spans="1:31" x14ac:dyDescent="0.25">
      <c r="A53867" s="41">
        <v>0</v>
      </c>
      <c r="C53867" s="56"/>
      <c r="AC53867" s="56"/>
      <c r="AD53867" s="56"/>
      <c r="AE53867" s="56"/>
    </row>
    <row r="53868" spans="1:31" x14ac:dyDescent="0.25">
      <c r="A53868" s="41">
        <v>0</v>
      </c>
      <c r="C53868" s="56"/>
      <c r="AC53868" s="56"/>
      <c r="AD53868" s="56"/>
      <c r="AE53868" s="56"/>
    </row>
    <row r="53869" spans="1:31" x14ac:dyDescent="0.25">
      <c r="A53869" s="41">
        <v>0</v>
      </c>
      <c r="C53869" s="56"/>
      <c r="AC53869" s="56"/>
      <c r="AD53869" s="56"/>
      <c r="AE53869" s="56"/>
    </row>
    <row r="53870" spans="1:31" x14ac:dyDescent="0.25">
      <c r="A53870" s="41">
        <v>0</v>
      </c>
      <c r="C53870" s="56"/>
      <c r="AC53870" s="56"/>
      <c r="AD53870" s="56"/>
      <c r="AE53870" s="56"/>
    </row>
    <row r="53871" spans="1:31" x14ac:dyDescent="0.25">
      <c r="A53871" s="41">
        <v>0</v>
      </c>
      <c r="C53871" s="56"/>
      <c r="AC53871" s="56"/>
      <c r="AD53871" s="56"/>
      <c r="AE53871" s="56"/>
    </row>
    <row r="53872" spans="1:31" x14ac:dyDescent="0.25">
      <c r="A53872" s="41">
        <v>0</v>
      </c>
      <c r="C53872" s="56"/>
      <c r="AC53872" s="56"/>
      <c r="AD53872" s="56"/>
      <c r="AE53872" s="56"/>
    </row>
    <row r="53873" spans="1:31" x14ac:dyDescent="0.25">
      <c r="A53873" s="41">
        <v>0</v>
      </c>
      <c r="C53873" s="56"/>
      <c r="AC53873" s="56"/>
      <c r="AD53873" s="56"/>
      <c r="AE53873" s="56"/>
    </row>
    <row r="53874" spans="1:31" x14ac:dyDescent="0.25">
      <c r="A53874" s="41">
        <v>0</v>
      </c>
      <c r="C53874" s="56"/>
      <c r="AC53874" s="56"/>
      <c r="AD53874" s="56"/>
      <c r="AE53874" s="56"/>
    </row>
    <row r="53875" spans="1:31" x14ac:dyDescent="0.25">
      <c r="A53875" s="41">
        <v>0</v>
      </c>
      <c r="C53875" s="56"/>
      <c r="AC53875" s="56"/>
      <c r="AD53875" s="56"/>
      <c r="AE53875" s="56"/>
    </row>
    <row r="53876" spans="1:31" x14ac:dyDescent="0.25">
      <c r="A53876" s="41">
        <v>0</v>
      </c>
      <c r="C53876" s="56"/>
      <c r="AC53876" s="56"/>
      <c r="AD53876" s="56"/>
      <c r="AE53876" s="56"/>
    </row>
    <row r="53877" spans="1:31" x14ac:dyDescent="0.25">
      <c r="A53877" s="41">
        <v>0</v>
      </c>
      <c r="C53877" s="56"/>
      <c r="AC53877" s="56"/>
      <c r="AD53877" s="56"/>
      <c r="AE53877" s="56"/>
    </row>
    <row r="53878" spans="1:31" x14ac:dyDescent="0.25">
      <c r="A53878" s="41">
        <v>0</v>
      </c>
      <c r="C53878" s="56"/>
      <c r="AC53878" s="56"/>
      <c r="AD53878" s="56"/>
      <c r="AE53878" s="56"/>
    </row>
    <row r="53879" spans="1:31" x14ac:dyDescent="0.25">
      <c r="A53879" s="41">
        <v>0</v>
      </c>
      <c r="C53879" s="56"/>
      <c r="AC53879" s="56"/>
      <c r="AD53879" s="56"/>
      <c r="AE53879" s="56"/>
    </row>
    <row r="53880" spans="1:31" x14ac:dyDescent="0.25">
      <c r="A53880" s="41">
        <v>0</v>
      </c>
      <c r="C53880" s="56"/>
      <c r="AC53880" s="56"/>
      <c r="AD53880" s="56"/>
      <c r="AE53880" s="56"/>
    </row>
    <row r="53881" spans="1:31" x14ac:dyDescent="0.25">
      <c r="A53881" s="41">
        <v>0</v>
      </c>
      <c r="C53881" s="56"/>
      <c r="AC53881" s="56"/>
      <c r="AD53881" s="56"/>
      <c r="AE53881" s="56"/>
    </row>
    <row r="53882" spans="1:31" x14ac:dyDescent="0.25">
      <c r="A53882" s="41">
        <v>0</v>
      </c>
      <c r="C53882" s="56"/>
      <c r="AC53882" s="56"/>
      <c r="AD53882" s="56"/>
      <c r="AE53882" s="56"/>
    </row>
    <row r="53883" spans="1:31" x14ac:dyDescent="0.25">
      <c r="A53883" s="41">
        <v>0</v>
      </c>
      <c r="C53883" s="56"/>
      <c r="AC53883" s="56"/>
      <c r="AD53883" s="56"/>
      <c r="AE53883" s="56"/>
    </row>
    <row r="53884" spans="1:31" x14ac:dyDescent="0.25">
      <c r="A53884" s="41">
        <v>0</v>
      </c>
      <c r="C53884" s="56"/>
      <c r="AC53884" s="56"/>
      <c r="AD53884" s="56"/>
      <c r="AE53884" s="56"/>
    </row>
    <row r="53885" spans="1:31" x14ac:dyDescent="0.25">
      <c r="A53885" s="41">
        <v>0</v>
      </c>
      <c r="C53885" s="56"/>
      <c r="AC53885" s="56"/>
      <c r="AD53885" s="56"/>
      <c r="AE53885" s="56"/>
    </row>
    <row r="53886" spans="1:31" x14ac:dyDescent="0.25">
      <c r="A53886" s="41">
        <v>0</v>
      </c>
      <c r="C53886" s="56"/>
      <c r="AC53886" s="56"/>
      <c r="AD53886" s="56"/>
      <c r="AE53886" s="56"/>
    </row>
    <row r="53887" spans="1:31" x14ac:dyDescent="0.25">
      <c r="A53887" s="41">
        <v>0</v>
      </c>
      <c r="C53887" s="56"/>
      <c r="AC53887" s="56"/>
      <c r="AD53887" s="56"/>
      <c r="AE53887" s="56"/>
    </row>
    <row r="53888" spans="1:31" x14ac:dyDescent="0.25">
      <c r="A53888" s="41">
        <v>0</v>
      </c>
      <c r="C53888" s="56"/>
      <c r="AC53888" s="56"/>
      <c r="AD53888" s="56"/>
      <c r="AE53888" s="56"/>
    </row>
    <row r="53889" spans="1:31" x14ac:dyDescent="0.25">
      <c r="A53889" s="41">
        <v>0</v>
      </c>
      <c r="C53889" s="56"/>
      <c r="AC53889" s="56"/>
      <c r="AD53889" s="56"/>
      <c r="AE53889" s="56"/>
    </row>
    <row r="53890" spans="1:31" x14ac:dyDescent="0.25">
      <c r="A53890" s="41">
        <v>0</v>
      </c>
      <c r="C53890" s="56"/>
      <c r="AC53890" s="56"/>
      <c r="AD53890" s="56"/>
      <c r="AE53890" s="56"/>
    </row>
    <row r="53891" spans="1:31" x14ac:dyDescent="0.25">
      <c r="A53891" s="41">
        <v>0</v>
      </c>
      <c r="C53891" s="56"/>
      <c r="AC53891" s="56"/>
      <c r="AD53891" s="56"/>
      <c r="AE53891" s="56"/>
    </row>
    <row r="53892" spans="1:31" x14ac:dyDescent="0.25">
      <c r="A53892" s="41">
        <v>0</v>
      </c>
      <c r="C53892" s="56"/>
      <c r="AC53892" s="56"/>
      <c r="AD53892" s="56"/>
      <c r="AE53892" s="56"/>
    </row>
    <row r="53893" spans="1:31" x14ac:dyDescent="0.25">
      <c r="A53893" s="41">
        <v>0</v>
      </c>
      <c r="C53893" s="56"/>
      <c r="AC53893" s="56"/>
      <c r="AD53893" s="56"/>
      <c r="AE53893" s="56"/>
    </row>
    <row r="53894" spans="1:31" x14ac:dyDescent="0.25">
      <c r="A53894" s="41">
        <v>0</v>
      </c>
      <c r="C53894" s="56"/>
      <c r="AC53894" s="56"/>
      <c r="AD53894" s="56"/>
      <c r="AE53894" s="56"/>
    </row>
    <row r="53895" spans="1:31" x14ac:dyDescent="0.25">
      <c r="A53895" s="41">
        <v>0</v>
      </c>
      <c r="C53895" s="56"/>
      <c r="AC53895" s="56"/>
      <c r="AD53895" s="56"/>
      <c r="AE53895" s="56"/>
    </row>
    <row r="53896" spans="1:31" x14ac:dyDescent="0.25">
      <c r="A53896" s="41">
        <v>0</v>
      </c>
      <c r="C53896" s="56"/>
      <c r="AC53896" s="56"/>
      <c r="AD53896" s="56"/>
      <c r="AE53896" s="56"/>
    </row>
    <row r="53897" spans="1:31" x14ac:dyDescent="0.25">
      <c r="A53897" s="41">
        <v>0</v>
      </c>
      <c r="C53897" s="56"/>
      <c r="AC53897" s="56"/>
      <c r="AD53897" s="56"/>
      <c r="AE53897" s="56"/>
    </row>
    <row r="53898" spans="1:31" x14ac:dyDescent="0.25">
      <c r="A53898" s="41">
        <v>0</v>
      </c>
      <c r="C53898" s="56"/>
      <c r="AC53898" s="56"/>
      <c r="AD53898" s="56"/>
      <c r="AE53898" s="56"/>
    </row>
    <row r="53899" spans="1:31" x14ac:dyDescent="0.25">
      <c r="A53899" s="41">
        <v>0</v>
      </c>
      <c r="C53899" s="56"/>
      <c r="AC53899" s="56"/>
      <c r="AD53899" s="56"/>
      <c r="AE53899" s="56"/>
    </row>
    <row r="53900" spans="1:31" x14ac:dyDescent="0.25">
      <c r="A53900" s="41">
        <v>0</v>
      </c>
      <c r="C53900" s="56"/>
      <c r="AC53900" s="56"/>
      <c r="AD53900" s="56"/>
      <c r="AE53900" s="56"/>
    </row>
    <row r="53901" spans="1:31" x14ac:dyDescent="0.25">
      <c r="A53901" s="41">
        <v>0</v>
      </c>
      <c r="C53901" s="56"/>
      <c r="AC53901" s="56"/>
      <c r="AD53901" s="56"/>
      <c r="AE53901" s="56"/>
    </row>
    <row r="53902" spans="1:31" x14ac:dyDescent="0.25">
      <c r="A53902" s="41">
        <v>0</v>
      </c>
      <c r="C53902" s="56"/>
      <c r="AC53902" s="56"/>
      <c r="AD53902" s="56"/>
      <c r="AE53902" s="56"/>
    </row>
    <row r="53903" spans="1:31" x14ac:dyDescent="0.25">
      <c r="A53903" s="41">
        <v>0</v>
      </c>
      <c r="C53903" s="56"/>
      <c r="AC53903" s="56"/>
      <c r="AD53903" s="56"/>
      <c r="AE53903" s="56"/>
    </row>
    <row r="53904" spans="1:31" x14ac:dyDescent="0.25">
      <c r="A53904" s="41">
        <v>0</v>
      </c>
      <c r="C53904" s="56"/>
      <c r="AC53904" s="56"/>
      <c r="AD53904" s="56"/>
      <c r="AE53904" s="56"/>
    </row>
    <row r="53905" spans="1:31" x14ac:dyDescent="0.25">
      <c r="A53905" s="41">
        <v>0</v>
      </c>
      <c r="C53905" s="56"/>
      <c r="AC53905" s="56"/>
      <c r="AD53905" s="56"/>
      <c r="AE53905" s="56"/>
    </row>
    <row r="53906" spans="1:31" x14ac:dyDescent="0.25">
      <c r="A53906" s="41">
        <v>0</v>
      </c>
      <c r="C53906" s="56"/>
      <c r="AC53906" s="56"/>
      <c r="AD53906" s="56"/>
      <c r="AE53906" s="56"/>
    </row>
    <row r="53907" spans="1:31" x14ac:dyDescent="0.25">
      <c r="A53907" s="41">
        <v>0</v>
      </c>
      <c r="C53907" s="56"/>
      <c r="AC53907" s="56"/>
      <c r="AD53907" s="56"/>
      <c r="AE53907" s="56"/>
    </row>
    <row r="53908" spans="1:31" x14ac:dyDescent="0.25">
      <c r="A53908" s="41">
        <v>0</v>
      </c>
      <c r="C53908" s="56"/>
      <c r="AC53908" s="56"/>
      <c r="AD53908" s="56"/>
      <c r="AE53908" s="56"/>
    </row>
    <row r="53909" spans="1:31" x14ac:dyDescent="0.25">
      <c r="A53909" s="41">
        <v>0</v>
      </c>
      <c r="C53909" s="56"/>
      <c r="AC53909" s="56"/>
      <c r="AD53909" s="56"/>
      <c r="AE53909" s="56"/>
    </row>
    <row r="53910" spans="1:31" x14ac:dyDescent="0.25">
      <c r="A53910" s="41">
        <v>0</v>
      </c>
      <c r="C53910" s="56"/>
      <c r="AC53910" s="56"/>
      <c r="AD53910" s="56"/>
      <c r="AE53910" s="56"/>
    </row>
    <row r="53911" spans="1:31" x14ac:dyDescent="0.25">
      <c r="A53911" s="41">
        <v>0</v>
      </c>
      <c r="C53911" s="56"/>
      <c r="AC53911" s="56"/>
      <c r="AD53911" s="56"/>
      <c r="AE53911" s="56"/>
    </row>
    <row r="53912" spans="1:31" x14ac:dyDescent="0.25">
      <c r="A53912" s="41">
        <v>0</v>
      </c>
      <c r="C53912" s="56"/>
      <c r="AC53912" s="56"/>
      <c r="AD53912" s="56"/>
      <c r="AE53912" s="56"/>
    </row>
    <row r="53913" spans="1:31" x14ac:dyDescent="0.25">
      <c r="A53913" s="41">
        <v>0</v>
      </c>
      <c r="C53913" s="56"/>
      <c r="AC53913" s="56"/>
      <c r="AD53913" s="56"/>
      <c r="AE53913" s="56"/>
    </row>
    <row r="53914" spans="1:31" x14ac:dyDescent="0.25">
      <c r="A53914" s="41">
        <v>0</v>
      </c>
      <c r="C53914" s="56"/>
      <c r="AC53914" s="56"/>
      <c r="AD53914" s="56"/>
      <c r="AE53914" s="56"/>
    </row>
    <row r="53915" spans="1:31" x14ac:dyDescent="0.25">
      <c r="A53915" s="41">
        <v>0</v>
      </c>
      <c r="C53915" s="56"/>
      <c r="AC53915" s="56"/>
      <c r="AD53915" s="56"/>
      <c r="AE53915" s="56"/>
    </row>
    <row r="53916" spans="1:31" x14ac:dyDescent="0.25">
      <c r="A53916" s="41">
        <v>0</v>
      </c>
      <c r="C53916" s="56"/>
      <c r="AC53916" s="56"/>
      <c r="AD53916" s="56"/>
      <c r="AE53916" s="56"/>
    </row>
    <row r="53917" spans="1:31" x14ac:dyDescent="0.25">
      <c r="A53917" s="41">
        <v>0</v>
      </c>
      <c r="C53917" s="56"/>
      <c r="AC53917" s="56"/>
      <c r="AD53917" s="56"/>
      <c r="AE53917" s="56"/>
    </row>
    <row r="53918" spans="1:31" x14ac:dyDescent="0.25">
      <c r="A53918" s="41">
        <v>0</v>
      </c>
      <c r="C53918" s="56"/>
      <c r="AC53918" s="56"/>
      <c r="AD53918" s="56"/>
      <c r="AE53918" s="56"/>
    </row>
    <row r="53919" spans="1:31" x14ac:dyDescent="0.25">
      <c r="A53919" s="41">
        <v>0</v>
      </c>
      <c r="C53919" s="56"/>
      <c r="AC53919" s="56"/>
      <c r="AD53919" s="56"/>
      <c r="AE53919" s="56"/>
    </row>
    <row r="53920" spans="1:31" x14ac:dyDescent="0.25">
      <c r="A53920" s="41">
        <v>0</v>
      </c>
      <c r="C53920" s="56"/>
      <c r="AC53920" s="56"/>
      <c r="AD53920" s="56"/>
      <c r="AE53920" s="56"/>
    </row>
    <row r="53921" spans="1:31" x14ac:dyDescent="0.25">
      <c r="A53921" s="41">
        <v>0</v>
      </c>
      <c r="C53921" s="56"/>
      <c r="AC53921" s="56"/>
      <c r="AD53921" s="56"/>
      <c r="AE53921" s="56"/>
    </row>
    <row r="53922" spans="1:31" x14ac:dyDescent="0.25">
      <c r="A53922" s="41">
        <v>0</v>
      </c>
      <c r="C53922" s="56"/>
      <c r="AC53922" s="56"/>
      <c r="AD53922" s="56"/>
      <c r="AE53922" s="56"/>
    </row>
    <row r="53923" spans="1:31" x14ac:dyDescent="0.25">
      <c r="A53923" s="41">
        <v>0</v>
      </c>
      <c r="C53923" s="56"/>
      <c r="AC53923" s="56"/>
      <c r="AD53923" s="56"/>
      <c r="AE53923" s="56"/>
    </row>
    <row r="53924" spans="1:31" x14ac:dyDescent="0.25">
      <c r="A53924" s="41">
        <v>0</v>
      </c>
      <c r="C53924" s="56"/>
      <c r="AC53924" s="56"/>
      <c r="AD53924" s="56"/>
      <c r="AE53924" s="56"/>
    </row>
    <row r="53925" spans="1:31" x14ac:dyDescent="0.25">
      <c r="A53925" s="41">
        <v>0</v>
      </c>
      <c r="C53925" s="56"/>
      <c r="AC53925" s="56"/>
      <c r="AD53925" s="56"/>
      <c r="AE53925" s="56"/>
    </row>
    <row r="53926" spans="1:31" x14ac:dyDescent="0.25">
      <c r="A53926" s="41">
        <v>0</v>
      </c>
      <c r="C53926" s="56"/>
      <c r="AC53926" s="56"/>
      <c r="AD53926" s="56"/>
      <c r="AE53926" s="56"/>
    </row>
    <row r="53927" spans="1:31" x14ac:dyDescent="0.25">
      <c r="A53927" s="41">
        <v>0</v>
      </c>
      <c r="C53927" s="56"/>
      <c r="AC53927" s="56"/>
      <c r="AD53927" s="56"/>
      <c r="AE53927" s="56"/>
    </row>
    <row r="53928" spans="1:31" x14ac:dyDescent="0.25">
      <c r="A53928" s="41">
        <v>0</v>
      </c>
      <c r="C53928" s="56"/>
      <c r="AC53928" s="56"/>
      <c r="AD53928" s="56"/>
      <c r="AE53928" s="56"/>
    </row>
    <row r="53929" spans="1:31" x14ac:dyDescent="0.25">
      <c r="A53929" s="41">
        <v>0</v>
      </c>
      <c r="C53929" s="56"/>
      <c r="AC53929" s="56"/>
      <c r="AD53929" s="56"/>
      <c r="AE53929" s="56"/>
    </row>
    <row r="53930" spans="1:31" x14ac:dyDescent="0.25">
      <c r="A53930" s="41">
        <v>0</v>
      </c>
      <c r="C53930" s="56"/>
      <c r="AC53930" s="56"/>
      <c r="AD53930" s="56"/>
      <c r="AE53930" s="56"/>
    </row>
    <row r="53931" spans="1:31" x14ac:dyDescent="0.25">
      <c r="A53931" s="41">
        <v>0</v>
      </c>
      <c r="C53931" s="56"/>
      <c r="AC53931" s="56"/>
      <c r="AD53931" s="56"/>
      <c r="AE53931" s="56"/>
    </row>
    <row r="53932" spans="1:31" x14ac:dyDescent="0.25">
      <c r="A53932" s="41">
        <v>0</v>
      </c>
      <c r="C53932" s="56"/>
      <c r="AC53932" s="56"/>
      <c r="AD53932" s="56"/>
      <c r="AE53932" s="56"/>
    </row>
    <row r="53933" spans="1:31" x14ac:dyDescent="0.25">
      <c r="A53933" s="41">
        <v>0</v>
      </c>
      <c r="C53933" s="56"/>
      <c r="AC53933" s="56"/>
      <c r="AD53933" s="56"/>
      <c r="AE53933" s="56"/>
    </row>
    <row r="53934" spans="1:31" x14ac:dyDescent="0.25">
      <c r="A53934" s="41">
        <v>0</v>
      </c>
      <c r="C53934" s="56"/>
      <c r="AC53934" s="56"/>
      <c r="AD53934" s="56"/>
      <c r="AE53934" s="56"/>
    </row>
    <row r="53935" spans="1:31" x14ac:dyDescent="0.25">
      <c r="A53935" s="41">
        <v>0</v>
      </c>
      <c r="C53935" s="56"/>
      <c r="AC53935" s="56"/>
      <c r="AD53935" s="56"/>
      <c r="AE53935" s="56"/>
    </row>
    <row r="53936" spans="1:31" x14ac:dyDescent="0.25">
      <c r="A53936" s="41">
        <v>0</v>
      </c>
      <c r="C53936" s="56"/>
      <c r="AC53936" s="56"/>
      <c r="AD53936" s="56"/>
      <c r="AE53936" s="56"/>
    </row>
    <row r="53937" spans="1:31" x14ac:dyDescent="0.25">
      <c r="A53937" s="41">
        <v>0</v>
      </c>
      <c r="C53937" s="56"/>
      <c r="AC53937" s="56"/>
      <c r="AD53937" s="56"/>
      <c r="AE53937" s="56"/>
    </row>
    <row r="53938" spans="1:31" x14ac:dyDescent="0.25">
      <c r="A53938" s="41">
        <v>0</v>
      </c>
      <c r="C53938" s="56"/>
      <c r="AC53938" s="56"/>
      <c r="AD53938" s="56"/>
      <c r="AE53938" s="56"/>
    </row>
    <row r="53939" spans="1:31" x14ac:dyDescent="0.25">
      <c r="A53939" s="41">
        <v>0</v>
      </c>
      <c r="C53939" s="56"/>
      <c r="AC53939" s="56"/>
      <c r="AD53939" s="56"/>
      <c r="AE53939" s="56"/>
    </row>
    <row r="53940" spans="1:31" x14ac:dyDescent="0.25">
      <c r="A53940" s="41">
        <v>0</v>
      </c>
      <c r="C53940" s="56"/>
      <c r="AC53940" s="56"/>
      <c r="AD53940" s="56"/>
      <c r="AE53940" s="56"/>
    </row>
    <row r="53941" spans="1:31" x14ac:dyDescent="0.25">
      <c r="A53941" s="41">
        <v>0</v>
      </c>
      <c r="C53941" s="56"/>
      <c r="AC53941" s="56"/>
      <c r="AD53941" s="56"/>
      <c r="AE53941" s="56"/>
    </row>
    <row r="53942" spans="1:31" x14ac:dyDescent="0.25">
      <c r="A53942" s="41">
        <v>0</v>
      </c>
      <c r="C53942" s="56"/>
      <c r="AC53942" s="56"/>
      <c r="AD53942" s="56"/>
      <c r="AE53942" s="56"/>
    </row>
    <row r="53943" spans="1:31" x14ac:dyDescent="0.25">
      <c r="A53943" s="41">
        <v>0</v>
      </c>
      <c r="C53943" s="56"/>
      <c r="AC53943" s="56"/>
      <c r="AD53943" s="56"/>
      <c r="AE53943" s="56"/>
    </row>
    <row r="53944" spans="1:31" x14ac:dyDescent="0.25">
      <c r="A53944" s="41">
        <v>0</v>
      </c>
      <c r="C53944" s="56"/>
      <c r="AC53944" s="56"/>
      <c r="AD53944" s="56"/>
      <c r="AE53944" s="56"/>
    </row>
    <row r="53945" spans="1:31" x14ac:dyDescent="0.25">
      <c r="A53945" s="41">
        <v>0</v>
      </c>
      <c r="C53945" s="56"/>
      <c r="AC53945" s="56"/>
      <c r="AD53945" s="56"/>
      <c r="AE53945" s="56"/>
    </row>
    <row r="53946" spans="1:31" x14ac:dyDescent="0.25">
      <c r="A53946" s="41">
        <v>0</v>
      </c>
      <c r="C53946" s="56"/>
      <c r="AC53946" s="56"/>
      <c r="AD53946" s="56"/>
      <c r="AE53946" s="56"/>
    </row>
    <row r="53947" spans="1:31" x14ac:dyDescent="0.25">
      <c r="A53947" s="41">
        <v>0</v>
      </c>
      <c r="C53947" s="56"/>
      <c r="AC53947" s="56"/>
      <c r="AD53947" s="56"/>
      <c r="AE53947" s="56"/>
    </row>
    <row r="53948" spans="1:31" x14ac:dyDescent="0.25">
      <c r="A53948" s="41">
        <v>0</v>
      </c>
      <c r="C53948" s="56"/>
      <c r="AC53948" s="56"/>
      <c r="AD53948" s="56"/>
      <c r="AE53948" s="56"/>
    </row>
    <row r="53949" spans="1:31" x14ac:dyDescent="0.25">
      <c r="A53949" s="41">
        <v>0</v>
      </c>
      <c r="C53949" s="56"/>
      <c r="AC53949" s="56"/>
      <c r="AD53949" s="56"/>
      <c r="AE53949" s="56"/>
    </row>
    <row r="53950" spans="1:31" x14ac:dyDescent="0.25">
      <c r="A53950" s="41">
        <v>0</v>
      </c>
      <c r="C53950" s="56"/>
      <c r="AC53950" s="56"/>
      <c r="AD53950" s="56"/>
      <c r="AE53950" s="56"/>
    </row>
    <row r="53951" spans="1:31" x14ac:dyDescent="0.25">
      <c r="A53951" s="41">
        <v>0</v>
      </c>
      <c r="C53951" s="56"/>
      <c r="AC53951" s="56"/>
      <c r="AD53951" s="56"/>
      <c r="AE53951" s="56"/>
    </row>
    <row r="53952" spans="1:31" x14ac:dyDescent="0.25">
      <c r="A53952" s="41">
        <v>0</v>
      </c>
      <c r="C53952" s="56"/>
      <c r="AC53952" s="56"/>
      <c r="AD53952" s="56"/>
      <c r="AE53952" s="56"/>
    </row>
    <row r="53953" spans="1:31" x14ac:dyDescent="0.25">
      <c r="A53953" s="41">
        <v>0</v>
      </c>
      <c r="C53953" s="56"/>
      <c r="AC53953" s="56"/>
      <c r="AD53953" s="56"/>
      <c r="AE53953" s="56"/>
    </row>
    <row r="53954" spans="1:31" x14ac:dyDescent="0.25">
      <c r="A53954" s="41">
        <v>0</v>
      </c>
      <c r="C53954" s="56"/>
      <c r="AC53954" s="56"/>
      <c r="AD53954" s="56"/>
      <c r="AE53954" s="56"/>
    </row>
    <row r="53955" spans="1:31" x14ac:dyDescent="0.25">
      <c r="A53955" s="41">
        <v>0</v>
      </c>
      <c r="C53955" s="56"/>
      <c r="AC53955" s="56"/>
      <c r="AD53955" s="56"/>
      <c r="AE53955" s="56"/>
    </row>
    <row r="53956" spans="1:31" x14ac:dyDescent="0.25">
      <c r="A53956" s="41">
        <v>0</v>
      </c>
      <c r="C53956" s="56"/>
      <c r="AC53956" s="56"/>
      <c r="AD53956" s="56"/>
      <c r="AE53956" s="56"/>
    </row>
    <row r="53957" spans="1:31" x14ac:dyDescent="0.25">
      <c r="A53957" s="41">
        <v>0</v>
      </c>
      <c r="C53957" s="56"/>
      <c r="AC53957" s="56"/>
      <c r="AD53957" s="56"/>
      <c r="AE53957" s="56"/>
    </row>
    <row r="53958" spans="1:31" x14ac:dyDescent="0.25">
      <c r="A53958" s="41">
        <v>0</v>
      </c>
      <c r="C53958" s="56"/>
      <c r="AC53958" s="56"/>
      <c r="AD53958" s="56"/>
      <c r="AE53958" s="56"/>
    </row>
    <row r="53959" spans="1:31" x14ac:dyDescent="0.25">
      <c r="A53959" s="41">
        <v>0</v>
      </c>
      <c r="C53959" s="56"/>
      <c r="AC53959" s="56"/>
      <c r="AD53959" s="56"/>
      <c r="AE53959" s="56"/>
    </row>
    <row r="53960" spans="1:31" x14ac:dyDescent="0.25">
      <c r="A53960" s="41">
        <v>0</v>
      </c>
      <c r="C53960" s="56"/>
      <c r="AC53960" s="56"/>
      <c r="AD53960" s="56"/>
      <c r="AE53960" s="56"/>
    </row>
    <row r="53961" spans="1:31" x14ac:dyDescent="0.25">
      <c r="A53961" s="41">
        <v>0</v>
      </c>
      <c r="C53961" s="56"/>
      <c r="AC53961" s="56"/>
      <c r="AD53961" s="56"/>
      <c r="AE53961" s="56"/>
    </row>
    <row r="53962" spans="1:31" x14ac:dyDescent="0.25">
      <c r="A53962" s="41">
        <v>0</v>
      </c>
      <c r="C53962" s="56"/>
      <c r="AC53962" s="56"/>
      <c r="AD53962" s="56"/>
      <c r="AE53962" s="56"/>
    </row>
    <row r="53963" spans="1:31" x14ac:dyDescent="0.25">
      <c r="A53963" s="41">
        <v>0</v>
      </c>
      <c r="C53963" s="56"/>
      <c r="AC53963" s="56"/>
      <c r="AD53963" s="56"/>
      <c r="AE53963" s="56"/>
    </row>
    <row r="53964" spans="1:31" x14ac:dyDescent="0.25">
      <c r="A53964" s="41">
        <v>0</v>
      </c>
      <c r="C53964" s="56"/>
      <c r="AC53964" s="56"/>
      <c r="AD53964" s="56"/>
      <c r="AE53964" s="56"/>
    </row>
    <row r="53965" spans="1:31" x14ac:dyDescent="0.25">
      <c r="A53965" s="41">
        <v>0</v>
      </c>
      <c r="C53965" s="56"/>
      <c r="AC53965" s="56"/>
      <c r="AD53965" s="56"/>
      <c r="AE53965" s="56"/>
    </row>
    <row r="53966" spans="1:31" x14ac:dyDescent="0.25">
      <c r="A53966" s="41">
        <v>0</v>
      </c>
      <c r="C53966" s="56"/>
      <c r="AC53966" s="56"/>
      <c r="AD53966" s="56"/>
      <c r="AE53966" s="56"/>
    </row>
    <row r="53967" spans="1:31" x14ac:dyDescent="0.25">
      <c r="A53967" s="41">
        <v>0</v>
      </c>
      <c r="C53967" s="56"/>
      <c r="AC53967" s="56"/>
      <c r="AD53967" s="56"/>
      <c r="AE53967" s="56"/>
    </row>
    <row r="53968" spans="1:31" x14ac:dyDescent="0.25">
      <c r="A53968" s="41">
        <v>0</v>
      </c>
      <c r="C53968" s="56"/>
      <c r="AC53968" s="56"/>
      <c r="AD53968" s="56"/>
      <c r="AE53968" s="56"/>
    </row>
    <row r="53969" spans="1:31" x14ac:dyDescent="0.25">
      <c r="A53969" s="41">
        <v>0</v>
      </c>
      <c r="C53969" s="56"/>
      <c r="AC53969" s="56"/>
      <c r="AD53969" s="56"/>
      <c r="AE53969" s="56"/>
    </row>
    <row r="53970" spans="1:31" x14ac:dyDescent="0.25">
      <c r="A53970" s="41">
        <v>0</v>
      </c>
      <c r="C53970" s="56"/>
      <c r="AC53970" s="56"/>
      <c r="AD53970" s="56"/>
      <c r="AE53970" s="56"/>
    </row>
    <row r="53971" spans="1:31" x14ac:dyDescent="0.25">
      <c r="A53971" s="41">
        <v>0</v>
      </c>
      <c r="C53971" s="56"/>
      <c r="AC53971" s="56"/>
      <c r="AD53971" s="56"/>
      <c r="AE53971" s="56"/>
    </row>
    <row r="53972" spans="1:31" x14ac:dyDescent="0.25">
      <c r="A53972" s="41">
        <v>0</v>
      </c>
      <c r="C53972" s="56"/>
      <c r="AC53972" s="56"/>
      <c r="AD53972" s="56"/>
      <c r="AE53972" s="56"/>
    </row>
    <row r="53973" spans="1:31" x14ac:dyDescent="0.25">
      <c r="A53973" s="41">
        <v>0</v>
      </c>
      <c r="C53973" s="56"/>
      <c r="AC53973" s="56"/>
      <c r="AD53973" s="56"/>
      <c r="AE53973" s="56"/>
    </row>
    <row r="53974" spans="1:31" x14ac:dyDescent="0.25">
      <c r="A53974" s="41">
        <v>0</v>
      </c>
      <c r="C53974" s="56"/>
      <c r="AC53974" s="56"/>
      <c r="AD53974" s="56"/>
      <c r="AE53974" s="56"/>
    </row>
    <row r="53975" spans="1:31" x14ac:dyDescent="0.25">
      <c r="A53975" s="41">
        <v>0</v>
      </c>
      <c r="C53975" s="56"/>
      <c r="AC53975" s="56"/>
      <c r="AD53975" s="56"/>
      <c r="AE53975" s="56"/>
    </row>
    <row r="53976" spans="1:31" x14ac:dyDescent="0.25">
      <c r="A53976" s="41">
        <v>0</v>
      </c>
      <c r="C53976" s="56"/>
      <c r="AC53976" s="56"/>
      <c r="AD53976" s="56"/>
      <c r="AE53976" s="56"/>
    </row>
    <row r="53977" spans="1:31" x14ac:dyDescent="0.25">
      <c r="A53977" s="41">
        <v>0</v>
      </c>
      <c r="C53977" s="56"/>
      <c r="AC53977" s="56"/>
      <c r="AD53977" s="56"/>
      <c r="AE53977" s="56"/>
    </row>
    <row r="53978" spans="1:31" x14ac:dyDescent="0.25">
      <c r="A53978" s="41">
        <v>0</v>
      </c>
      <c r="C53978" s="56"/>
      <c r="AC53978" s="56"/>
      <c r="AD53978" s="56"/>
      <c r="AE53978" s="56"/>
    </row>
    <row r="53979" spans="1:31" x14ac:dyDescent="0.25">
      <c r="A53979" s="41">
        <v>0</v>
      </c>
      <c r="C53979" s="56"/>
      <c r="AC53979" s="56"/>
      <c r="AD53979" s="56"/>
      <c r="AE53979" s="56"/>
    </row>
    <row r="53980" spans="1:31" x14ac:dyDescent="0.25">
      <c r="A53980" s="41">
        <v>0</v>
      </c>
      <c r="C53980" s="56"/>
      <c r="AC53980" s="56"/>
      <c r="AD53980" s="56"/>
      <c r="AE53980" s="56"/>
    </row>
    <row r="53981" spans="1:31" x14ac:dyDescent="0.25">
      <c r="A53981" s="41">
        <v>0</v>
      </c>
      <c r="C53981" s="56"/>
      <c r="AC53981" s="56"/>
      <c r="AD53981" s="56"/>
      <c r="AE53981" s="56"/>
    </row>
    <row r="53982" spans="1:31" x14ac:dyDescent="0.25">
      <c r="A53982" s="41">
        <v>0</v>
      </c>
      <c r="C53982" s="56"/>
      <c r="AC53982" s="56"/>
      <c r="AD53982" s="56"/>
      <c r="AE53982" s="56"/>
    </row>
    <row r="53983" spans="1:31" x14ac:dyDescent="0.25">
      <c r="A53983" s="41">
        <v>0</v>
      </c>
      <c r="C53983" s="56"/>
      <c r="AC53983" s="56"/>
      <c r="AD53983" s="56"/>
      <c r="AE53983" s="56"/>
    </row>
    <row r="53984" spans="1:31" x14ac:dyDescent="0.25">
      <c r="A53984" s="41">
        <v>0</v>
      </c>
      <c r="C53984" s="56"/>
      <c r="AC53984" s="56"/>
      <c r="AD53984" s="56"/>
      <c r="AE53984" s="56"/>
    </row>
    <row r="53985" spans="1:31" x14ac:dyDescent="0.25">
      <c r="A53985" s="41">
        <v>0</v>
      </c>
      <c r="C53985" s="56"/>
      <c r="AC53985" s="56"/>
      <c r="AD53985" s="56"/>
      <c r="AE53985" s="56"/>
    </row>
    <row r="53986" spans="1:31" x14ac:dyDescent="0.25">
      <c r="A53986" s="41">
        <v>0</v>
      </c>
      <c r="C53986" s="56"/>
      <c r="AC53986" s="56"/>
      <c r="AD53986" s="56"/>
      <c r="AE53986" s="56"/>
    </row>
    <row r="53987" spans="1:31" x14ac:dyDescent="0.25">
      <c r="A53987" s="41">
        <v>0</v>
      </c>
      <c r="C53987" s="56"/>
      <c r="AC53987" s="56"/>
      <c r="AD53987" s="56"/>
      <c r="AE53987" s="56"/>
    </row>
    <row r="53988" spans="1:31" x14ac:dyDescent="0.25">
      <c r="A53988" s="41">
        <v>0</v>
      </c>
      <c r="C53988" s="56"/>
      <c r="AC53988" s="56"/>
      <c r="AD53988" s="56"/>
      <c r="AE53988" s="56"/>
    </row>
    <row r="53989" spans="1:31" x14ac:dyDescent="0.25">
      <c r="A53989" s="41">
        <v>0</v>
      </c>
      <c r="C53989" s="56"/>
      <c r="AC53989" s="56"/>
      <c r="AD53989" s="56"/>
      <c r="AE53989" s="56"/>
    </row>
    <row r="53990" spans="1:31" x14ac:dyDescent="0.25">
      <c r="A53990" s="41">
        <v>0</v>
      </c>
      <c r="C53990" s="56"/>
      <c r="AC53990" s="56"/>
      <c r="AD53990" s="56"/>
      <c r="AE53990" s="56"/>
    </row>
    <row r="53991" spans="1:31" x14ac:dyDescent="0.25">
      <c r="A53991" s="41">
        <v>0</v>
      </c>
      <c r="C53991" s="56"/>
      <c r="AC53991" s="56"/>
      <c r="AD53991" s="56"/>
      <c r="AE53991" s="56"/>
    </row>
    <row r="53992" spans="1:31" x14ac:dyDescent="0.25">
      <c r="A53992" s="41">
        <v>0</v>
      </c>
      <c r="C53992" s="56"/>
      <c r="AC53992" s="56"/>
      <c r="AD53992" s="56"/>
      <c r="AE53992" s="56"/>
    </row>
    <row r="53993" spans="1:31" x14ac:dyDescent="0.25">
      <c r="A53993" s="41">
        <v>0</v>
      </c>
      <c r="C53993" s="56"/>
      <c r="AC53993" s="56"/>
      <c r="AD53993" s="56"/>
      <c r="AE53993" s="56"/>
    </row>
    <row r="53994" spans="1:31" x14ac:dyDescent="0.25">
      <c r="A53994" s="41">
        <v>0</v>
      </c>
      <c r="C53994" s="56"/>
      <c r="AC53994" s="56"/>
      <c r="AD53994" s="56"/>
      <c r="AE53994" s="56"/>
    </row>
    <row r="53995" spans="1:31" x14ac:dyDescent="0.25">
      <c r="A53995" s="41">
        <v>0</v>
      </c>
      <c r="C53995" s="56"/>
      <c r="AC53995" s="56"/>
      <c r="AD53995" s="56"/>
      <c r="AE53995" s="56"/>
    </row>
    <row r="53996" spans="1:31" x14ac:dyDescent="0.25">
      <c r="A53996" s="41">
        <v>0</v>
      </c>
      <c r="C53996" s="56"/>
      <c r="AC53996" s="56"/>
      <c r="AD53996" s="56"/>
      <c r="AE53996" s="56"/>
    </row>
    <row r="53997" spans="1:31" x14ac:dyDescent="0.25">
      <c r="A53997" s="41">
        <v>0</v>
      </c>
      <c r="C53997" s="56"/>
      <c r="AC53997" s="56"/>
      <c r="AD53997" s="56"/>
      <c r="AE53997" s="56"/>
    </row>
    <row r="53998" spans="1:31" x14ac:dyDescent="0.25">
      <c r="A53998" s="41">
        <v>0</v>
      </c>
      <c r="C53998" s="56"/>
      <c r="AC53998" s="56"/>
      <c r="AD53998" s="56"/>
      <c r="AE53998" s="56"/>
    </row>
    <row r="53999" spans="1:31" x14ac:dyDescent="0.25">
      <c r="A53999" s="41">
        <v>0</v>
      </c>
      <c r="C53999" s="56"/>
      <c r="AC53999" s="56"/>
      <c r="AD53999" s="56"/>
      <c r="AE53999" s="56"/>
    </row>
    <row r="54000" spans="1:31" x14ac:dyDescent="0.25">
      <c r="A54000" s="41">
        <v>0</v>
      </c>
      <c r="C54000" s="56"/>
      <c r="AC54000" s="56"/>
      <c r="AD54000" s="56"/>
      <c r="AE54000" s="56"/>
    </row>
    <row r="54001" spans="1:31" x14ac:dyDescent="0.25">
      <c r="A54001" s="41">
        <v>0</v>
      </c>
      <c r="C54001" s="56"/>
      <c r="AC54001" s="56"/>
      <c r="AD54001" s="56"/>
      <c r="AE54001" s="56"/>
    </row>
    <row r="54002" spans="1:31" x14ac:dyDescent="0.25">
      <c r="A54002" s="41">
        <v>208</v>
      </c>
      <c r="C54002" s="56"/>
      <c r="AC54002" s="56"/>
      <c r="AD54002" s="56"/>
      <c r="AE54002" s="56"/>
    </row>
    <row r="54003" spans="1:31" x14ac:dyDescent="0.25">
      <c r="A54003" s="41">
        <v>0</v>
      </c>
      <c r="C54003" s="56"/>
      <c r="AC54003" s="56"/>
      <c r="AD54003" s="56"/>
      <c r="AE54003" s="56"/>
    </row>
    <row r="54004" spans="1:31" x14ac:dyDescent="0.25">
      <c r="A54004" s="41">
        <v>0</v>
      </c>
      <c r="C54004" s="56"/>
      <c r="AC54004" s="56"/>
      <c r="AD54004" s="56"/>
      <c r="AE54004" s="56"/>
    </row>
    <row r="54005" spans="1:31" x14ac:dyDescent="0.25">
      <c r="A54005" s="41">
        <v>0</v>
      </c>
      <c r="C54005" s="56"/>
      <c r="AC54005" s="56"/>
      <c r="AD54005" s="56"/>
      <c r="AE54005" s="56"/>
    </row>
    <row r="54006" spans="1:31" x14ac:dyDescent="0.25">
      <c r="A54006" s="41">
        <v>0</v>
      </c>
      <c r="C54006" s="56"/>
      <c r="AC54006" s="56"/>
      <c r="AD54006" s="56"/>
      <c r="AE54006" s="56"/>
    </row>
    <row r="54007" spans="1:31" x14ac:dyDescent="0.25">
      <c r="A54007" s="41">
        <v>0</v>
      </c>
      <c r="C54007" s="56"/>
      <c r="AC54007" s="56"/>
      <c r="AD54007" s="56"/>
      <c r="AE54007" s="56"/>
    </row>
    <row r="54008" spans="1:31" x14ac:dyDescent="0.25">
      <c r="A54008" s="41">
        <v>0</v>
      </c>
      <c r="C54008" s="56"/>
      <c r="AC54008" s="56"/>
      <c r="AD54008" s="56"/>
      <c r="AE54008" s="56"/>
    </row>
    <row r="54009" spans="1:31" x14ac:dyDescent="0.25">
      <c r="A54009" s="41">
        <v>0</v>
      </c>
      <c r="C54009" s="56"/>
      <c r="AC54009" s="56"/>
      <c r="AD54009" s="56"/>
      <c r="AE54009" s="56"/>
    </row>
    <row r="54010" spans="1:31" x14ac:dyDescent="0.25">
      <c r="A54010" s="41">
        <v>0</v>
      </c>
      <c r="C54010" s="56"/>
      <c r="AC54010" s="56"/>
      <c r="AD54010" s="56"/>
      <c r="AE54010" s="56"/>
    </row>
    <row r="54011" spans="1:31" x14ac:dyDescent="0.25">
      <c r="A54011" s="41">
        <v>0</v>
      </c>
      <c r="C54011" s="56"/>
      <c r="AC54011" s="56"/>
      <c r="AD54011" s="56"/>
      <c r="AE54011" s="56"/>
    </row>
    <row r="54012" spans="1:31" x14ac:dyDescent="0.25">
      <c r="A54012" s="41">
        <v>0</v>
      </c>
      <c r="C54012" s="56"/>
      <c r="AC54012" s="56"/>
      <c r="AD54012" s="56"/>
      <c r="AE54012" s="56"/>
    </row>
    <row r="54013" spans="1:31" x14ac:dyDescent="0.25">
      <c r="A54013" s="41">
        <v>0</v>
      </c>
      <c r="C54013" s="56"/>
      <c r="AC54013" s="56"/>
      <c r="AD54013" s="56"/>
      <c r="AE54013" s="56"/>
    </row>
    <row r="54014" spans="1:31" x14ac:dyDescent="0.25">
      <c r="A54014" s="41">
        <v>0</v>
      </c>
      <c r="C54014" s="56"/>
      <c r="AC54014" s="56"/>
      <c r="AD54014" s="56"/>
      <c r="AE54014" s="56"/>
    </row>
    <row r="54015" spans="1:31" x14ac:dyDescent="0.25">
      <c r="A54015" s="41">
        <v>0</v>
      </c>
      <c r="C54015" s="56"/>
      <c r="AC54015" s="56"/>
      <c r="AD54015" s="56"/>
      <c r="AE54015" s="56"/>
    </row>
    <row r="54016" spans="1:31" x14ac:dyDescent="0.25">
      <c r="A54016" s="41">
        <v>0</v>
      </c>
      <c r="C54016" s="56"/>
      <c r="AC54016" s="56"/>
      <c r="AD54016" s="56"/>
      <c r="AE54016" s="56"/>
    </row>
    <row r="54017" spans="1:31" x14ac:dyDescent="0.25">
      <c r="A54017" s="41">
        <v>0</v>
      </c>
      <c r="C54017" s="56"/>
      <c r="AC54017" s="56"/>
      <c r="AD54017" s="56"/>
      <c r="AE54017" s="56"/>
    </row>
    <row r="54018" spans="1:31" x14ac:dyDescent="0.25">
      <c r="A54018" s="41">
        <v>0</v>
      </c>
      <c r="C54018" s="56"/>
      <c r="AC54018" s="56"/>
      <c r="AD54018" s="56"/>
      <c r="AE54018" s="56"/>
    </row>
    <row r="54019" spans="1:31" x14ac:dyDescent="0.25">
      <c r="A54019" s="41">
        <v>0</v>
      </c>
      <c r="C54019" s="56"/>
      <c r="AC54019" s="56"/>
      <c r="AD54019" s="56"/>
      <c r="AE54019" s="56"/>
    </row>
    <row r="54020" spans="1:31" x14ac:dyDescent="0.25">
      <c r="A54020" s="41">
        <v>0</v>
      </c>
      <c r="C54020" s="56"/>
      <c r="AC54020" s="56"/>
      <c r="AD54020" s="56"/>
      <c r="AE54020" s="56"/>
    </row>
    <row r="54021" spans="1:31" x14ac:dyDescent="0.25">
      <c r="A54021" s="41">
        <v>0</v>
      </c>
      <c r="C54021" s="56"/>
      <c r="AC54021" s="56"/>
      <c r="AD54021" s="56"/>
      <c r="AE54021" s="56"/>
    </row>
    <row r="54022" spans="1:31" x14ac:dyDescent="0.25">
      <c r="A54022" s="41">
        <v>0</v>
      </c>
      <c r="C54022" s="56"/>
      <c r="AC54022" s="56"/>
      <c r="AD54022" s="56"/>
      <c r="AE54022" s="56"/>
    </row>
    <row r="54023" spans="1:31" x14ac:dyDescent="0.25">
      <c r="A54023" s="41">
        <v>0</v>
      </c>
      <c r="C54023" s="56"/>
      <c r="AC54023" s="56"/>
      <c r="AD54023" s="56"/>
      <c r="AE54023" s="56"/>
    </row>
    <row r="54024" spans="1:31" x14ac:dyDescent="0.25">
      <c r="A54024" s="41">
        <v>0</v>
      </c>
      <c r="C54024" s="56"/>
      <c r="AC54024" s="56"/>
      <c r="AD54024" s="56"/>
      <c r="AE54024" s="56"/>
    </row>
    <row r="54025" spans="1:31" x14ac:dyDescent="0.25">
      <c r="A54025" s="41">
        <v>0</v>
      </c>
      <c r="C54025" s="56"/>
      <c r="AC54025" s="56"/>
      <c r="AD54025" s="56"/>
      <c r="AE54025" s="56"/>
    </row>
    <row r="54026" spans="1:31" x14ac:dyDescent="0.25">
      <c r="A54026" s="41">
        <v>0</v>
      </c>
      <c r="C54026" s="56"/>
      <c r="AC54026" s="56"/>
      <c r="AD54026" s="56"/>
      <c r="AE54026" s="56"/>
    </row>
    <row r="54027" spans="1:31" x14ac:dyDescent="0.25">
      <c r="A54027" s="41">
        <v>0</v>
      </c>
      <c r="C54027" s="56"/>
      <c r="AC54027" s="56"/>
      <c r="AD54027" s="56"/>
      <c r="AE54027" s="56"/>
    </row>
    <row r="54028" spans="1:31" x14ac:dyDescent="0.25">
      <c r="A54028" s="41">
        <v>0</v>
      </c>
      <c r="C54028" s="56"/>
      <c r="AC54028" s="56"/>
      <c r="AD54028" s="56"/>
      <c r="AE54028" s="56"/>
    </row>
    <row r="54029" spans="1:31" x14ac:dyDescent="0.25">
      <c r="A54029" s="41">
        <v>0</v>
      </c>
      <c r="C54029" s="56"/>
      <c r="AC54029" s="56"/>
      <c r="AD54029" s="56"/>
      <c r="AE54029" s="56"/>
    </row>
    <row r="54030" spans="1:31" x14ac:dyDescent="0.25">
      <c r="A54030" s="41">
        <v>0</v>
      </c>
      <c r="C54030" s="56"/>
      <c r="AC54030" s="56"/>
      <c r="AD54030" s="56"/>
      <c r="AE54030" s="56"/>
    </row>
    <row r="54031" spans="1:31" x14ac:dyDescent="0.25">
      <c r="A54031" s="41">
        <v>0</v>
      </c>
      <c r="C54031" s="56"/>
      <c r="AC54031" s="56"/>
      <c r="AD54031" s="56"/>
      <c r="AE54031" s="56"/>
    </row>
    <row r="54032" spans="1:31" x14ac:dyDescent="0.25">
      <c r="A54032" s="41">
        <v>0</v>
      </c>
      <c r="C54032" s="56"/>
      <c r="AC54032" s="56"/>
      <c r="AD54032" s="56"/>
      <c r="AE54032" s="56"/>
    </row>
    <row r="54033" spans="1:31" x14ac:dyDescent="0.25">
      <c r="A54033" s="41">
        <v>0</v>
      </c>
      <c r="C54033" s="56"/>
      <c r="AC54033" s="56"/>
      <c r="AD54033" s="56"/>
      <c r="AE54033" s="56"/>
    </row>
    <row r="54034" spans="1:31" x14ac:dyDescent="0.25">
      <c r="A54034" s="41">
        <v>0</v>
      </c>
      <c r="C54034" s="56"/>
      <c r="AC54034" s="56"/>
      <c r="AD54034" s="56"/>
      <c r="AE54034" s="56"/>
    </row>
    <row r="54035" spans="1:31" x14ac:dyDescent="0.25">
      <c r="A54035" s="41">
        <v>0</v>
      </c>
      <c r="C54035" s="56"/>
      <c r="AC54035" s="56"/>
      <c r="AD54035" s="56"/>
      <c r="AE54035" s="56"/>
    </row>
    <row r="54036" spans="1:31" x14ac:dyDescent="0.25">
      <c r="A54036" s="41">
        <v>0</v>
      </c>
      <c r="C54036" s="56"/>
      <c r="AC54036" s="56"/>
      <c r="AD54036" s="56"/>
      <c r="AE54036" s="56"/>
    </row>
    <row r="54037" spans="1:31" x14ac:dyDescent="0.25">
      <c r="A54037" s="41">
        <v>0</v>
      </c>
      <c r="C54037" s="56"/>
      <c r="AC54037" s="56"/>
      <c r="AD54037" s="56"/>
      <c r="AE54037" s="56"/>
    </row>
    <row r="54038" spans="1:31" x14ac:dyDescent="0.25">
      <c r="A54038" s="41">
        <v>0</v>
      </c>
      <c r="C54038" s="56"/>
      <c r="AC54038" s="56"/>
      <c r="AD54038" s="56"/>
      <c r="AE54038" s="56"/>
    </row>
    <row r="54039" spans="1:31" x14ac:dyDescent="0.25">
      <c r="A54039" s="41">
        <v>0</v>
      </c>
      <c r="C54039" s="56"/>
      <c r="AC54039" s="56"/>
      <c r="AD54039" s="56"/>
      <c r="AE54039" s="56"/>
    </row>
    <row r="54040" spans="1:31" x14ac:dyDescent="0.25">
      <c r="A54040" s="41">
        <v>0</v>
      </c>
      <c r="C54040" s="56"/>
      <c r="AC54040" s="56"/>
      <c r="AD54040" s="56"/>
      <c r="AE54040" s="56"/>
    </row>
    <row r="54041" spans="1:31" x14ac:dyDescent="0.25">
      <c r="A54041" s="41">
        <v>0</v>
      </c>
      <c r="C54041" s="56"/>
      <c r="AC54041" s="56"/>
      <c r="AD54041" s="56"/>
      <c r="AE54041" s="56"/>
    </row>
    <row r="54042" spans="1:31" x14ac:dyDescent="0.25">
      <c r="A54042" s="41">
        <v>0</v>
      </c>
      <c r="C54042" s="56"/>
      <c r="AC54042" s="56"/>
      <c r="AD54042" s="56"/>
      <c r="AE54042" s="56"/>
    </row>
    <row r="54043" spans="1:31" x14ac:dyDescent="0.25">
      <c r="A54043" s="41">
        <v>0</v>
      </c>
      <c r="C54043" s="56"/>
      <c r="AC54043" s="56"/>
      <c r="AD54043" s="56"/>
      <c r="AE54043" s="56"/>
    </row>
    <row r="54044" spans="1:31" x14ac:dyDescent="0.25">
      <c r="A54044" s="41">
        <v>0</v>
      </c>
      <c r="C54044" s="56"/>
      <c r="AC54044" s="56"/>
      <c r="AD54044" s="56"/>
      <c r="AE54044" s="56"/>
    </row>
    <row r="54045" spans="1:31" x14ac:dyDescent="0.25">
      <c r="A54045" s="41">
        <v>0</v>
      </c>
      <c r="C54045" s="56"/>
      <c r="AC54045" s="56"/>
      <c r="AD54045" s="56"/>
      <c r="AE54045" s="56"/>
    </row>
    <row r="54046" spans="1:31" x14ac:dyDescent="0.25">
      <c r="A54046" s="41">
        <v>0</v>
      </c>
      <c r="C54046" s="56"/>
      <c r="AC54046" s="56"/>
      <c r="AD54046" s="56"/>
      <c r="AE54046" s="56"/>
    </row>
    <row r="54047" spans="1:31" x14ac:dyDescent="0.25">
      <c r="A54047" s="41">
        <v>0</v>
      </c>
      <c r="C54047" s="56"/>
      <c r="AC54047" s="56"/>
      <c r="AD54047" s="56"/>
      <c r="AE54047" s="56"/>
    </row>
    <row r="54048" spans="1:31" x14ac:dyDescent="0.25">
      <c r="A54048" s="41">
        <v>0</v>
      </c>
      <c r="C54048" s="56"/>
      <c r="AC54048" s="56"/>
      <c r="AD54048" s="56"/>
      <c r="AE54048" s="56"/>
    </row>
    <row r="54049" spans="1:31" x14ac:dyDescent="0.25">
      <c r="A54049" s="41">
        <v>0</v>
      </c>
      <c r="C54049" s="56"/>
      <c r="AC54049" s="56"/>
      <c r="AD54049" s="56"/>
      <c r="AE54049" s="56"/>
    </row>
    <row r="54050" spans="1:31" x14ac:dyDescent="0.25">
      <c r="A54050" s="41">
        <v>0</v>
      </c>
      <c r="C54050" s="56"/>
      <c r="AC54050" s="56"/>
      <c r="AD54050" s="56"/>
      <c r="AE54050" s="56"/>
    </row>
    <row r="54051" spans="1:31" x14ac:dyDescent="0.25">
      <c r="A54051" s="41">
        <v>0</v>
      </c>
      <c r="C54051" s="56"/>
      <c r="AC54051" s="56"/>
      <c r="AD54051" s="56"/>
      <c r="AE54051" s="56"/>
    </row>
    <row r="54052" spans="1:31" x14ac:dyDescent="0.25">
      <c r="A54052" s="41">
        <v>0</v>
      </c>
      <c r="C54052" s="56"/>
      <c r="AC54052" s="56"/>
      <c r="AD54052" s="56"/>
      <c r="AE54052" s="56"/>
    </row>
    <row r="54053" spans="1:31" x14ac:dyDescent="0.25">
      <c r="A54053" s="41">
        <v>0</v>
      </c>
      <c r="C54053" s="56"/>
      <c r="AC54053" s="56"/>
      <c r="AD54053" s="56"/>
      <c r="AE54053" s="56"/>
    </row>
    <row r="54054" spans="1:31" x14ac:dyDescent="0.25">
      <c r="A54054" s="41">
        <v>0</v>
      </c>
      <c r="C54054" s="56"/>
      <c r="AC54054" s="56"/>
      <c r="AD54054" s="56"/>
      <c r="AE54054" s="56"/>
    </row>
    <row r="54055" spans="1:31" x14ac:dyDescent="0.25">
      <c r="A54055" s="41">
        <v>0</v>
      </c>
      <c r="C54055" s="56"/>
      <c r="AC54055" s="56"/>
      <c r="AD54055" s="56"/>
      <c r="AE54055" s="56"/>
    </row>
    <row r="54056" spans="1:31" x14ac:dyDescent="0.25">
      <c r="A54056" s="41">
        <v>0</v>
      </c>
      <c r="C54056" s="56"/>
      <c r="AC54056" s="56"/>
      <c r="AD54056" s="56"/>
      <c r="AE54056" s="56"/>
    </row>
    <row r="54057" spans="1:31" x14ac:dyDescent="0.25">
      <c r="A54057" s="41">
        <v>0</v>
      </c>
      <c r="C54057" s="56"/>
      <c r="AC54057" s="56"/>
      <c r="AD54057" s="56"/>
      <c r="AE54057" s="56"/>
    </row>
    <row r="54058" spans="1:31" x14ac:dyDescent="0.25">
      <c r="A54058" s="41">
        <v>0</v>
      </c>
      <c r="C54058" s="56"/>
      <c r="AC54058" s="56"/>
      <c r="AD54058" s="56"/>
      <c r="AE54058" s="56"/>
    </row>
    <row r="54059" spans="1:31" x14ac:dyDescent="0.25">
      <c r="A54059" s="41">
        <v>0</v>
      </c>
      <c r="C54059" s="56"/>
      <c r="AC54059" s="56"/>
      <c r="AD54059" s="56"/>
      <c r="AE54059" s="56"/>
    </row>
    <row r="54060" spans="1:31" x14ac:dyDescent="0.25">
      <c r="A54060" s="41">
        <v>0</v>
      </c>
      <c r="C54060" s="56"/>
      <c r="AC54060" s="56"/>
      <c r="AD54060" s="56"/>
      <c r="AE54060" s="56"/>
    </row>
    <row r="54061" spans="1:31" x14ac:dyDescent="0.25">
      <c r="A54061" s="41">
        <v>0</v>
      </c>
      <c r="C54061" s="56"/>
      <c r="AC54061" s="56"/>
      <c r="AD54061" s="56"/>
      <c r="AE54061" s="56"/>
    </row>
    <row r="54062" spans="1:31" x14ac:dyDescent="0.25">
      <c r="A54062" s="41">
        <v>0</v>
      </c>
      <c r="C54062" s="56"/>
      <c r="AC54062" s="56"/>
      <c r="AD54062" s="56"/>
      <c r="AE54062" s="56"/>
    </row>
    <row r="54063" spans="1:31" x14ac:dyDescent="0.25">
      <c r="A54063" s="41">
        <v>0</v>
      </c>
      <c r="C54063" s="56"/>
      <c r="AC54063" s="56"/>
      <c r="AD54063" s="56"/>
      <c r="AE54063" s="56"/>
    </row>
    <row r="54064" spans="1:31" x14ac:dyDescent="0.25">
      <c r="A54064" s="41">
        <v>0</v>
      </c>
      <c r="C54064" s="56"/>
      <c r="AC54064" s="56"/>
      <c r="AD54064" s="56"/>
      <c r="AE54064" s="56"/>
    </row>
    <row r="54065" spans="1:31" x14ac:dyDescent="0.25">
      <c r="A54065" s="41">
        <v>0</v>
      </c>
      <c r="C54065" s="56"/>
      <c r="AC54065" s="56"/>
      <c r="AD54065" s="56"/>
      <c r="AE54065" s="56"/>
    </row>
    <row r="54066" spans="1:31" x14ac:dyDescent="0.25">
      <c r="A54066" s="41">
        <v>0</v>
      </c>
      <c r="C54066" s="56"/>
      <c r="AC54066" s="56"/>
      <c r="AD54066" s="56"/>
      <c r="AE54066" s="56"/>
    </row>
    <row r="54067" spans="1:31" x14ac:dyDescent="0.25">
      <c r="A54067" s="41">
        <v>0</v>
      </c>
      <c r="C54067" s="56"/>
      <c r="AC54067" s="56"/>
      <c r="AD54067" s="56"/>
      <c r="AE54067" s="56"/>
    </row>
    <row r="54068" spans="1:31" x14ac:dyDescent="0.25">
      <c r="A54068" s="41">
        <v>0</v>
      </c>
      <c r="C54068" s="56"/>
      <c r="AC54068" s="56"/>
      <c r="AD54068" s="56"/>
      <c r="AE54068" s="56"/>
    </row>
    <row r="54069" spans="1:31" x14ac:dyDescent="0.25">
      <c r="A54069" s="41">
        <v>0</v>
      </c>
      <c r="C54069" s="56"/>
      <c r="AC54069" s="56"/>
      <c r="AD54069" s="56"/>
      <c r="AE54069" s="56"/>
    </row>
    <row r="54070" spans="1:31" x14ac:dyDescent="0.25">
      <c r="A54070" s="41">
        <v>0</v>
      </c>
      <c r="C54070" s="56"/>
      <c r="AC54070" s="56"/>
      <c r="AD54070" s="56"/>
      <c r="AE54070" s="56"/>
    </row>
    <row r="54071" spans="1:31" x14ac:dyDescent="0.25">
      <c r="A54071" s="41">
        <v>0</v>
      </c>
      <c r="C54071" s="56"/>
      <c r="AC54071" s="56"/>
      <c r="AD54071" s="56"/>
      <c r="AE54071" s="56"/>
    </row>
    <row r="54072" spans="1:31" x14ac:dyDescent="0.25">
      <c r="A54072" s="41">
        <v>0</v>
      </c>
      <c r="C54072" s="56"/>
      <c r="AC54072" s="56"/>
      <c r="AD54072" s="56"/>
      <c r="AE54072" s="56"/>
    </row>
    <row r="54073" spans="1:31" x14ac:dyDescent="0.25">
      <c r="A54073" s="41">
        <v>0</v>
      </c>
      <c r="C54073" s="56"/>
      <c r="AC54073" s="56"/>
      <c r="AD54073" s="56"/>
      <c r="AE54073" s="56"/>
    </row>
    <row r="54074" spans="1:31" x14ac:dyDescent="0.25">
      <c r="A54074" s="41">
        <v>0</v>
      </c>
      <c r="C54074" s="56"/>
      <c r="AC54074" s="56"/>
      <c r="AD54074" s="56"/>
      <c r="AE54074" s="56"/>
    </row>
    <row r="54075" spans="1:31" x14ac:dyDescent="0.25">
      <c r="A54075" s="41">
        <v>0</v>
      </c>
      <c r="C54075" s="56"/>
      <c r="AC54075" s="56"/>
      <c r="AD54075" s="56"/>
      <c r="AE54075" s="56"/>
    </row>
    <row r="54076" spans="1:31" x14ac:dyDescent="0.25">
      <c r="A54076" s="41">
        <v>0</v>
      </c>
      <c r="C54076" s="56"/>
      <c r="AC54076" s="56"/>
      <c r="AD54076" s="56"/>
      <c r="AE54076" s="56"/>
    </row>
    <row r="54077" spans="1:31" x14ac:dyDescent="0.25">
      <c r="A54077" s="41">
        <v>0</v>
      </c>
      <c r="C54077" s="56"/>
      <c r="AC54077" s="56"/>
      <c r="AD54077" s="56"/>
      <c r="AE54077" s="56"/>
    </row>
    <row r="54078" spans="1:31" x14ac:dyDescent="0.25">
      <c r="A54078" s="41">
        <v>0</v>
      </c>
      <c r="C54078" s="56"/>
      <c r="AC54078" s="56"/>
      <c r="AD54078" s="56"/>
      <c r="AE54078" s="56"/>
    </row>
    <row r="54079" spans="1:31" x14ac:dyDescent="0.25">
      <c r="A54079" s="41">
        <v>0</v>
      </c>
      <c r="C54079" s="56"/>
      <c r="AC54079" s="56"/>
      <c r="AD54079" s="56"/>
      <c r="AE54079" s="56"/>
    </row>
    <row r="54080" spans="1:31" x14ac:dyDescent="0.25">
      <c r="A54080" s="41">
        <v>0</v>
      </c>
      <c r="C54080" s="56"/>
      <c r="AC54080" s="56"/>
      <c r="AD54080" s="56"/>
      <c r="AE54080" s="56"/>
    </row>
    <row r="54081" spans="1:31" x14ac:dyDescent="0.25">
      <c r="A54081" s="41">
        <v>0</v>
      </c>
      <c r="C54081" s="56"/>
      <c r="AC54081" s="56"/>
      <c r="AD54081" s="56"/>
      <c r="AE54081" s="56"/>
    </row>
    <row r="54082" spans="1:31" x14ac:dyDescent="0.25">
      <c r="A54082" s="41">
        <v>0</v>
      </c>
      <c r="C54082" s="56"/>
      <c r="AC54082" s="56"/>
      <c r="AD54082" s="56"/>
      <c r="AE54082" s="56"/>
    </row>
    <row r="54083" spans="1:31" x14ac:dyDescent="0.25">
      <c r="A54083" s="41">
        <v>0</v>
      </c>
      <c r="C54083" s="56"/>
      <c r="AC54083" s="56"/>
      <c r="AD54083" s="56"/>
      <c r="AE54083" s="56"/>
    </row>
    <row r="54084" spans="1:31" x14ac:dyDescent="0.25">
      <c r="A54084" s="41">
        <v>0</v>
      </c>
      <c r="C54084" s="56"/>
      <c r="AC54084" s="56"/>
      <c r="AD54084" s="56"/>
      <c r="AE54084" s="56"/>
    </row>
    <row r="54085" spans="1:31" x14ac:dyDescent="0.25">
      <c r="A54085" s="41">
        <v>0</v>
      </c>
      <c r="C54085" s="56"/>
      <c r="AC54085" s="56"/>
      <c r="AD54085" s="56"/>
      <c r="AE54085" s="56"/>
    </row>
    <row r="54086" spans="1:31" x14ac:dyDescent="0.25">
      <c r="A54086" s="41">
        <v>0</v>
      </c>
      <c r="C54086" s="56"/>
      <c r="AC54086" s="56"/>
      <c r="AD54086" s="56"/>
      <c r="AE54086" s="56"/>
    </row>
    <row r="54087" spans="1:31" x14ac:dyDescent="0.25">
      <c r="A54087" s="41">
        <v>0</v>
      </c>
      <c r="C54087" s="56"/>
      <c r="AC54087" s="56"/>
      <c r="AD54087" s="56"/>
      <c r="AE54087" s="56"/>
    </row>
    <row r="54088" spans="1:31" x14ac:dyDescent="0.25">
      <c r="A54088" s="41">
        <v>0</v>
      </c>
      <c r="C54088" s="56"/>
      <c r="AC54088" s="56"/>
      <c r="AD54088" s="56"/>
      <c r="AE54088" s="56"/>
    </row>
    <row r="54089" spans="1:31" x14ac:dyDescent="0.25">
      <c r="A54089" s="41">
        <v>0</v>
      </c>
      <c r="C54089" s="56"/>
      <c r="AC54089" s="56"/>
      <c r="AD54089" s="56"/>
      <c r="AE54089" s="56"/>
    </row>
    <row r="54090" spans="1:31" x14ac:dyDescent="0.25">
      <c r="A54090" s="41">
        <v>0</v>
      </c>
      <c r="C54090" s="56"/>
      <c r="AC54090" s="56"/>
      <c r="AD54090" s="56"/>
      <c r="AE54090" s="56"/>
    </row>
    <row r="54091" spans="1:31" x14ac:dyDescent="0.25">
      <c r="A54091" s="41">
        <v>0</v>
      </c>
      <c r="C54091" s="56"/>
      <c r="AC54091" s="56"/>
      <c r="AD54091" s="56"/>
      <c r="AE54091" s="56"/>
    </row>
    <row r="54092" spans="1:31" x14ac:dyDescent="0.25">
      <c r="A54092" s="41">
        <v>0</v>
      </c>
      <c r="C54092" s="56"/>
      <c r="AC54092" s="56"/>
      <c r="AD54092" s="56"/>
      <c r="AE54092" s="56"/>
    </row>
    <row r="54093" spans="1:31" x14ac:dyDescent="0.25">
      <c r="A54093" s="41">
        <v>0</v>
      </c>
      <c r="C54093" s="56"/>
      <c r="AC54093" s="56"/>
      <c r="AD54093" s="56"/>
      <c r="AE54093" s="56"/>
    </row>
    <row r="54094" spans="1:31" x14ac:dyDescent="0.25">
      <c r="A54094" s="41">
        <v>0</v>
      </c>
      <c r="C54094" s="56"/>
      <c r="AC54094" s="56"/>
      <c r="AD54094" s="56"/>
      <c r="AE54094" s="56"/>
    </row>
    <row r="54095" spans="1:31" x14ac:dyDescent="0.25">
      <c r="A54095" s="41">
        <v>0</v>
      </c>
      <c r="C54095" s="56"/>
      <c r="AC54095" s="56"/>
      <c r="AD54095" s="56"/>
      <c r="AE54095" s="56"/>
    </row>
    <row r="54096" spans="1:31" x14ac:dyDescent="0.25">
      <c r="A54096" s="41">
        <v>0</v>
      </c>
      <c r="C54096" s="56"/>
      <c r="AC54096" s="56"/>
      <c r="AD54096" s="56"/>
      <c r="AE54096" s="56"/>
    </row>
    <row r="54097" spans="1:31" x14ac:dyDescent="0.25">
      <c r="A54097" s="41">
        <v>0</v>
      </c>
      <c r="C54097" s="56"/>
      <c r="AC54097" s="56"/>
      <c r="AD54097" s="56"/>
      <c r="AE54097" s="56"/>
    </row>
    <row r="54098" spans="1:31" x14ac:dyDescent="0.25">
      <c r="A54098" s="41">
        <v>0</v>
      </c>
      <c r="C54098" s="56"/>
      <c r="AC54098" s="56"/>
      <c r="AD54098" s="56"/>
      <c r="AE54098" s="56"/>
    </row>
    <row r="54099" spans="1:31" x14ac:dyDescent="0.25">
      <c r="A54099" s="41">
        <v>0</v>
      </c>
      <c r="C54099" s="56"/>
      <c r="AC54099" s="56"/>
      <c r="AD54099" s="56"/>
      <c r="AE54099" s="56"/>
    </row>
    <row r="54100" spans="1:31" x14ac:dyDescent="0.25">
      <c r="A54100" s="41">
        <v>0</v>
      </c>
      <c r="C54100" s="56"/>
      <c r="AC54100" s="56"/>
      <c r="AD54100" s="56"/>
      <c r="AE54100" s="56"/>
    </row>
    <row r="54101" spans="1:31" x14ac:dyDescent="0.25">
      <c r="A54101" s="41">
        <v>0</v>
      </c>
      <c r="C54101" s="56"/>
      <c r="AC54101" s="56"/>
      <c r="AD54101" s="56"/>
      <c r="AE54101" s="56"/>
    </row>
    <row r="54102" spans="1:31" x14ac:dyDescent="0.25">
      <c r="A54102" s="41">
        <v>0</v>
      </c>
      <c r="C54102" s="56"/>
      <c r="AC54102" s="56"/>
      <c r="AD54102" s="56"/>
      <c r="AE54102" s="56"/>
    </row>
    <row r="54103" spans="1:31" x14ac:dyDescent="0.25">
      <c r="A54103" s="41">
        <v>0</v>
      </c>
      <c r="C54103" s="56"/>
      <c r="AC54103" s="56"/>
      <c r="AD54103" s="56"/>
      <c r="AE54103" s="56"/>
    </row>
    <row r="54104" spans="1:31" x14ac:dyDescent="0.25">
      <c r="A54104" s="41">
        <v>0</v>
      </c>
      <c r="C54104" s="56"/>
      <c r="AC54104" s="56"/>
      <c r="AD54104" s="56"/>
      <c r="AE54104" s="56"/>
    </row>
    <row r="54105" spans="1:31" x14ac:dyDescent="0.25">
      <c r="A54105" s="41">
        <v>0</v>
      </c>
      <c r="C54105" s="56"/>
      <c r="AC54105" s="56"/>
      <c r="AD54105" s="56"/>
      <c r="AE54105" s="56"/>
    </row>
    <row r="54106" spans="1:31" x14ac:dyDescent="0.25">
      <c r="A54106" s="41">
        <v>0</v>
      </c>
      <c r="C54106" s="56"/>
      <c r="AC54106" s="56"/>
      <c r="AD54106" s="56"/>
      <c r="AE54106" s="56"/>
    </row>
    <row r="54107" spans="1:31" x14ac:dyDescent="0.25">
      <c r="A54107" s="41">
        <v>0</v>
      </c>
      <c r="C54107" s="56"/>
      <c r="AC54107" s="56"/>
      <c r="AD54107" s="56"/>
      <c r="AE54107" s="56"/>
    </row>
    <row r="54108" spans="1:31" x14ac:dyDescent="0.25">
      <c r="A54108" s="41">
        <v>0</v>
      </c>
      <c r="C54108" s="56"/>
      <c r="AC54108" s="56"/>
      <c r="AD54108" s="56"/>
      <c r="AE54108" s="56"/>
    </row>
    <row r="54109" spans="1:31" x14ac:dyDescent="0.25">
      <c r="A54109" s="41">
        <v>0</v>
      </c>
      <c r="C54109" s="56"/>
      <c r="AC54109" s="56"/>
      <c r="AD54109" s="56"/>
      <c r="AE54109" s="56"/>
    </row>
    <row r="54110" spans="1:31" x14ac:dyDescent="0.25">
      <c r="A54110" s="41">
        <v>0</v>
      </c>
      <c r="C54110" s="56"/>
      <c r="AC54110" s="56"/>
      <c r="AD54110" s="56"/>
      <c r="AE54110" s="56"/>
    </row>
    <row r="54111" spans="1:31" x14ac:dyDescent="0.25">
      <c r="A54111" s="41">
        <v>0</v>
      </c>
      <c r="C54111" s="56"/>
      <c r="AC54111" s="56"/>
      <c r="AD54111" s="56"/>
      <c r="AE54111" s="56"/>
    </row>
    <row r="54112" spans="1:31" x14ac:dyDescent="0.25">
      <c r="A54112" s="41">
        <v>0</v>
      </c>
      <c r="C54112" s="56"/>
      <c r="AC54112" s="56"/>
      <c r="AD54112" s="56"/>
      <c r="AE54112" s="56"/>
    </row>
    <row r="54113" spans="1:31" x14ac:dyDescent="0.25">
      <c r="A54113" s="41">
        <v>0</v>
      </c>
      <c r="C54113" s="56"/>
      <c r="AC54113" s="56"/>
      <c r="AD54113" s="56"/>
      <c r="AE54113" s="56"/>
    </row>
    <row r="54114" spans="1:31" x14ac:dyDescent="0.25">
      <c r="A54114" s="41">
        <v>0</v>
      </c>
      <c r="C54114" s="56"/>
      <c r="AC54114" s="56"/>
      <c r="AD54114" s="56"/>
      <c r="AE54114" s="56"/>
    </row>
    <row r="54115" spans="1:31" x14ac:dyDescent="0.25">
      <c r="A54115" s="41">
        <v>0</v>
      </c>
      <c r="C54115" s="56"/>
      <c r="AC54115" s="56"/>
      <c r="AD54115" s="56"/>
      <c r="AE54115" s="56"/>
    </row>
    <row r="54116" spans="1:31" x14ac:dyDescent="0.25">
      <c r="A54116" s="41">
        <v>0</v>
      </c>
      <c r="C54116" s="56"/>
      <c r="AC54116" s="56"/>
      <c r="AD54116" s="56"/>
      <c r="AE54116" s="56"/>
    </row>
    <row r="54117" spans="1:31" x14ac:dyDescent="0.25">
      <c r="A54117" s="41">
        <v>0</v>
      </c>
      <c r="C54117" s="56"/>
      <c r="AC54117" s="56"/>
      <c r="AD54117" s="56"/>
      <c r="AE54117" s="56"/>
    </row>
    <row r="54118" spans="1:31" x14ac:dyDescent="0.25">
      <c r="A54118" s="41">
        <v>0</v>
      </c>
      <c r="C54118" s="56"/>
      <c r="AC54118" s="56"/>
      <c r="AD54118" s="56"/>
      <c r="AE54118" s="56"/>
    </row>
    <row r="54119" spans="1:31" x14ac:dyDescent="0.25">
      <c r="A54119" s="41">
        <v>0</v>
      </c>
      <c r="C54119" s="56"/>
      <c r="AC54119" s="56"/>
      <c r="AD54119" s="56"/>
      <c r="AE54119" s="56"/>
    </row>
    <row r="54120" spans="1:31" x14ac:dyDescent="0.25">
      <c r="A54120" s="41">
        <v>0</v>
      </c>
      <c r="C54120" s="56"/>
      <c r="AC54120" s="56"/>
      <c r="AD54120" s="56"/>
      <c r="AE54120" s="56"/>
    </row>
    <row r="54121" spans="1:31" x14ac:dyDescent="0.25">
      <c r="A54121" s="41">
        <v>0</v>
      </c>
      <c r="C54121" s="56"/>
      <c r="AC54121" s="56"/>
      <c r="AD54121" s="56"/>
      <c r="AE54121" s="56"/>
    </row>
    <row r="54122" spans="1:31" x14ac:dyDescent="0.25">
      <c r="A54122" s="41">
        <v>0</v>
      </c>
      <c r="C54122" s="56"/>
      <c r="AC54122" s="56"/>
      <c r="AD54122" s="56"/>
      <c r="AE54122" s="56"/>
    </row>
    <row r="54123" spans="1:31" x14ac:dyDescent="0.25">
      <c r="A54123" s="41">
        <v>0</v>
      </c>
      <c r="C54123" s="56"/>
      <c r="AC54123" s="56"/>
      <c r="AD54123" s="56"/>
      <c r="AE54123" s="56"/>
    </row>
    <row r="54124" spans="1:31" x14ac:dyDescent="0.25">
      <c r="A54124" s="41">
        <v>0</v>
      </c>
      <c r="C54124" s="56"/>
      <c r="AC54124" s="56"/>
      <c r="AD54124" s="56"/>
      <c r="AE54124" s="56"/>
    </row>
    <row r="54125" spans="1:31" x14ac:dyDescent="0.25">
      <c r="A54125" s="41">
        <v>0</v>
      </c>
      <c r="C54125" s="56"/>
      <c r="AC54125" s="56"/>
      <c r="AD54125" s="56"/>
      <c r="AE54125" s="56"/>
    </row>
    <row r="54126" spans="1:31" x14ac:dyDescent="0.25">
      <c r="A54126" s="41">
        <v>0</v>
      </c>
      <c r="C54126" s="56"/>
      <c r="AC54126" s="56"/>
      <c r="AD54126" s="56"/>
      <c r="AE54126" s="56"/>
    </row>
    <row r="54127" spans="1:31" x14ac:dyDescent="0.25">
      <c r="A54127" s="41">
        <v>0</v>
      </c>
      <c r="C54127" s="56"/>
      <c r="AC54127" s="56"/>
      <c r="AD54127" s="56"/>
      <c r="AE54127" s="56"/>
    </row>
    <row r="54128" spans="1:31" x14ac:dyDescent="0.25">
      <c r="A54128" s="41">
        <v>0</v>
      </c>
      <c r="C54128" s="56"/>
      <c r="AC54128" s="56"/>
      <c r="AD54128" s="56"/>
      <c r="AE54128" s="56"/>
    </row>
    <row r="54129" spans="1:31" x14ac:dyDescent="0.25">
      <c r="A54129" s="41">
        <v>0</v>
      </c>
      <c r="C54129" s="56"/>
      <c r="AC54129" s="56"/>
      <c r="AD54129" s="56"/>
      <c r="AE54129" s="56"/>
    </row>
    <row r="54130" spans="1:31" x14ac:dyDescent="0.25">
      <c r="A54130" s="41">
        <v>0</v>
      </c>
      <c r="C54130" s="56"/>
      <c r="AC54130" s="56"/>
      <c r="AD54130" s="56"/>
      <c r="AE54130" s="56"/>
    </row>
    <row r="54131" spans="1:31" x14ac:dyDescent="0.25">
      <c r="A54131" s="41">
        <v>0</v>
      </c>
      <c r="C54131" s="56"/>
      <c r="AC54131" s="56"/>
      <c r="AD54131" s="56"/>
      <c r="AE54131" s="56"/>
    </row>
    <row r="54132" spans="1:31" x14ac:dyDescent="0.25">
      <c r="A54132" s="41">
        <v>0</v>
      </c>
      <c r="C54132" s="56"/>
      <c r="AC54132" s="56"/>
      <c r="AD54132" s="56"/>
      <c r="AE54132" s="56"/>
    </row>
    <row r="54133" spans="1:31" x14ac:dyDescent="0.25">
      <c r="A54133" s="41">
        <v>0</v>
      </c>
      <c r="C54133" s="56"/>
      <c r="AC54133" s="56"/>
      <c r="AD54133" s="56"/>
      <c r="AE54133" s="56"/>
    </row>
    <row r="54134" spans="1:31" x14ac:dyDescent="0.25">
      <c r="A54134" s="41">
        <v>0</v>
      </c>
      <c r="C54134" s="56"/>
      <c r="AC54134" s="56"/>
      <c r="AD54134" s="56"/>
      <c r="AE54134" s="56"/>
    </row>
    <row r="54135" spans="1:31" x14ac:dyDescent="0.25">
      <c r="A54135" s="41">
        <v>0</v>
      </c>
      <c r="C54135" s="56"/>
      <c r="AC54135" s="56"/>
      <c r="AD54135" s="56"/>
      <c r="AE54135" s="56"/>
    </row>
    <row r="54136" spans="1:31" x14ac:dyDescent="0.25">
      <c r="A54136" s="41">
        <v>0</v>
      </c>
      <c r="C54136" s="56"/>
      <c r="AC54136" s="56"/>
      <c r="AD54136" s="56"/>
      <c r="AE54136" s="56"/>
    </row>
    <row r="54137" spans="1:31" x14ac:dyDescent="0.25">
      <c r="A54137" s="41">
        <v>0</v>
      </c>
      <c r="C54137" s="56"/>
      <c r="AC54137" s="56"/>
      <c r="AD54137" s="56"/>
      <c r="AE54137" s="56"/>
    </row>
    <row r="54138" spans="1:31" x14ac:dyDescent="0.25">
      <c r="A54138" s="41">
        <v>0</v>
      </c>
      <c r="C54138" s="56"/>
      <c r="AC54138" s="56"/>
      <c r="AD54138" s="56"/>
      <c r="AE54138" s="56"/>
    </row>
    <row r="54139" spans="1:31" x14ac:dyDescent="0.25">
      <c r="A54139" s="41">
        <v>0</v>
      </c>
      <c r="C54139" s="56"/>
      <c r="AC54139" s="56"/>
      <c r="AD54139" s="56"/>
      <c r="AE54139" s="56"/>
    </row>
    <row r="54140" spans="1:31" x14ac:dyDescent="0.25">
      <c r="A54140" s="41">
        <v>0</v>
      </c>
      <c r="C54140" s="56"/>
      <c r="AC54140" s="56"/>
      <c r="AD54140" s="56"/>
      <c r="AE54140" s="56"/>
    </row>
    <row r="54141" spans="1:31" x14ac:dyDescent="0.25">
      <c r="A54141" s="41">
        <v>0</v>
      </c>
      <c r="C54141" s="56"/>
      <c r="AC54141" s="56"/>
      <c r="AD54141" s="56"/>
      <c r="AE54141" s="56"/>
    </row>
    <row r="54142" spans="1:31" x14ac:dyDescent="0.25">
      <c r="A54142" s="41">
        <v>0</v>
      </c>
      <c r="C54142" s="56"/>
      <c r="AC54142" s="56"/>
      <c r="AD54142" s="56"/>
      <c r="AE54142" s="56"/>
    </row>
    <row r="54143" spans="1:31" x14ac:dyDescent="0.25">
      <c r="A54143" s="41">
        <v>0</v>
      </c>
      <c r="C54143" s="56"/>
      <c r="AC54143" s="56"/>
      <c r="AD54143" s="56"/>
      <c r="AE54143" s="56"/>
    </row>
    <row r="54144" spans="1:31" x14ac:dyDescent="0.25">
      <c r="A54144" s="41">
        <v>0</v>
      </c>
      <c r="C54144" s="56"/>
      <c r="AC54144" s="56"/>
      <c r="AD54144" s="56"/>
      <c r="AE54144" s="56"/>
    </row>
    <row r="54145" spans="1:31" x14ac:dyDescent="0.25">
      <c r="A54145" s="41">
        <v>0</v>
      </c>
      <c r="C54145" s="56"/>
      <c r="AC54145" s="56"/>
      <c r="AD54145" s="56"/>
      <c r="AE54145" s="56"/>
    </row>
    <row r="54146" spans="1:31" x14ac:dyDescent="0.25">
      <c r="A54146" s="41">
        <v>0</v>
      </c>
      <c r="C54146" s="56"/>
      <c r="AC54146" s="56"/>
      <c r="AD54146" s="56"/>
      <c r="AE54146" s="56"/>
    </row>
    <row r="54147" spans="1:31" x14ac:dyDescent="0.25">
      <c r="A54147" s="41">
        <v>0</v>
      </c>
      <c r="C54147" s="56"/>
      <c r="AC54147" s="56"/>
      <c r="AD54147" s="56"/>
      <c r="AE54147" s="56"/>
    </row>
    <row r="54148" spans="1:31" x14ac:dyDescent="0.25">
      <c r="A54148" s="41">
        <v>0</v>
      </c>
      <c r="C54148" s="56"/>
      <c r="AC54148" s="56"/>
      <c r="AD54148" s="56"/>
      <c r="AE54148" s="56"/>
    </row>
    <row r="54149" spans="1:31" x14ac:dyDescent="0.25">
      <c r="A54149" s="41">
        <v>0</v>
      </c>
      <c r="C54149" s="56"/>
      <c r="AC54149" s="56"/>
      <c r="AD54149" s="56"/>
      <c r="AE54149" s="56"/>
    </row>
    <row r="54150" spans="1:31" x14ac:dyDescent="0.25">
      <c r="A54150" s="41">
        <v>0</v>
      </c>
      <c r="C54150" s="56"/>
      <c r="AC54150" s="56"/>
      <c r="AD54150" s="56"/>
      <c r="AE54150" s="56"/>
    </row>
    <row r="54151" spans="1:31" x14ac:dyDescent="0.25">
      <c r="A54151" s="41">
        <v>0</v>
      </c>
      <c r="C54151" s="56"/>
      <c r="AC54151" s="56"/>
      <c r="AD54151" s="56"/>
      <c r="AE54151" s="56"/>
    </row>
    <row r="54152" spans="1:31" x14ac:dyDescent="0.25">
      <c r="A54152" s="41">
        <v>0</v>
      </c>
      <c r="C54152" s="56"/>
      <c r="AC54152" s="56"/>
      <c r="AD54152" s="56"/>
      <c r="AE54152" s="56"/>
    </row>
    <row r="54153" spans="1:31" x14ac:dyDescent="0.25">
      <c r="A54153" s="41">
        <v>0</v>
      </c>
      <c r="C54153" s="56"/>
      <c r="AC54153" s="56"/>
      <c r="AD54153" s="56"/>
      <c r="AE54153" s="56"/>
    </row>
    <row r="54154" spans="1:31" x14ac:dyDescent="0.25">
      <c r="A54154" s="41">
        <v>0</v>
      </c>
      <c r="C54154" s="56"/>
      <c r="AC54154" s="56"/>
      <c r="AD54154" s="56"/>
      <c r="AE54154" s="56"/>
    </row>
    <row r="54155" spans="1:31" x14ac:dyDescent="0.25">
      <c r="A54155" s="41">
        <v>0</v>
      </c>
      <c r="C54155" s="56"/>
      <c r="AC54155" s="56"/>
      <c r="AD54155" s="56"/>
      <c r="AE54155" s="56"/>
    </row>
    <row r="54156" spans="1:31" x14ac:dyDescent="0.25">
      <c r="A54156" s="41">
        <v>0</v>
      </c>
      <c r="C54156" s="56"/>
      <c r="AC54156" s="56"/>
      <c r="AD54156" s="56"/>
      <c r="AE54156" s="56"/>
    </row>
    <row r="54157" spans="1:31" x14ac:dyDescent="0.25">
      <c r="A54157" s="41">
        <v>0</v>
      </c>
      <c r="C54157" s="56"/>
      <c r="AC54157" s="56"/>
      <c r="AD54157" s="56"/>
      <c r="AE54157" s="56"/>
    </row>
    <row r="54158" spans="1:31" x14ac:dyDescent="0.25">
      <c r="A54158" s="41">
        <v>0</v>
      </c>
      <c r="C54158" s="56"/>
      <c r="AC54158" s="56"/>
      <c r="AD54158" s="56"/>
      <c r="AE54158" s="56"/>
    </row>
    <row r="54159" spans="1:31" x14ac:dyDescent="0.25">
      <c r="A54159" s="41">
        <v>0</v>
      </c>
      <c r="C54159" s="56"/>
      <c r="AC54159" s="56"/>
      <c r="AD54159" s="56"/>
      <c r="AE54159" s="56"/>
    </row>
    <row r="54160" spans="1:31" x14ac:dyDescent="0.25">
      <c r="A54160" s="41">
        <v>0</v>
      </c>
      <c r="C54160" s="56"/>
      <c r="AC54160" s="56"/>
      <c r="AD54160" s="56"/>
      <c r="AE54160" s="56"/>
    </row>
    <row r="54161" spans="1:31" x14ac:dyDescent="0.25">
      <c r="A54161" s="41">
        <v>0</v>
      </c>
      <c r="C54161" s="56"/>
      <c r="AC54161" s="56"/>
      <c r="AD54161" s="56"/>
      <c r="AE54161" s="56"/>
    </row>
    <row r="54162" spans="1:31" x14ac:dyDescent="0.25">
      <c r="A54162" s="41">
        <v>0</v>
      </c>
      <c r="C54162" s="56"/>
      <c r="AC54162" s="56"/>
      <c r="AD54162" s="56"/>
      <c r="AE54162" s="56"/>
    </row>
    <row r="54163" spans="1:31" x14ac:dyDescent="0.25">
      <c r="A54163" s="41">
        <v>0</v>
      </c>
      <c r="C54163" s="56"/>
      <c r="AC54163" s="56"/>
      <c r="AD54163" s="56"/>
      <c r="AE54163" s="56"/>
    </row>
    <row r="54164" spans="1:31" x14ac:dyDescent="0.25">
      <c r="A54164" s="41">
        <v>0</v>
      </c>
      <c r="C54164" s="56"/>
      <c r="AC54164" s="56"/>
      <c r="AD54164" s="56"/>
      <c r="AE54164" s="56"/>
    </row>
    <row r="54165" spans="1:31" x14ac:dyDescent="0.25">
      <c r="A54165" s="41">
        <v>0</v>
      </c>
      <c r="C54165" s="56"/>
      <c r="AC54165" s="56"/>
      <c r="AD54165" s="56"/>
      <c r="AE54165" s="56"/>
    </row>
    <row r="54166" spans="1:31" x14ac:dyDescent="0.25">
      <c r="A54166" s="41">
        <v>0</v>
      </c>
      <c r="C54166" s="56"/>
      <c r="AC54166" s="56"/>
      <c r="AD54166" s="56"/>
      <c r="AE54166" s="56"/>
    </row>
    <row r="54167" spans="1:31" x14ac:dyDescent="0.25">
      <c r="A54167" s="41">
        <v>0</v>
      </c>
      <c r="C54167" s="56"/>
      <c r="AC54167" s="56"/>
      <c r="AD54167" s="56"/>
      <c r="AE54167" s="56"/>
    </row>
    <row r="54168" spans="1:31" x14ac:dyDescent="0.25">
      <c r="A54168" s="41">
        <v>0</v>
      </c>
      <c r="C54168" s="56"/>
      <c r="AC54168" s="56"/>
      <c r="AD54168" s="56"/>
      <c r="AE54168" s="56"/>
    </row>
    <row r="54169" spans="1:31" x14ac:dyDescent="0.25">
      <c r="A54169" s="41">
        <v>0</v>
      </c>
      <c r="C54169" s="56"/>
      <c r="AC54169" s="56"/>
      <c r="AD54169" s="56"/>
      <c r="AE54169" s="56"/>
    </row>
    <row r="54170" spans="1:31" x14ac:dyDescent="0.25">
      <c r="A54170" s="41">
        <v>0</v>
      </c>
      <c r="C54170" s="56"/>
      <c r="AC54170" s="56"/>
      <c r="AD54170" s="56"/>
      <c r="AE54170" s="56"/>
    </row>
    <row r="54171" spans="1:31" x14ac:dyDescent="0.25">
      <c r="A54171" s="41">
        <v>0</v>
      </c>
      <c r="C54171" s="56"/>
      <c r="AC54171" s="56"/>
      <c r="AD54171" s="56"/>
      <c r="AE54171" s="56"/>
    </row>
    <row r="54172" spans="1:31" x14ac:dyDescent="0.25">
      <c r="A54172" s="41">
        <v>0</v>
      </c>
      <c r="C54172" s="56"/>
      <c r="AC54172" s="56"/>
      <c r="AD54172" s="56"/>
      <c r="AE54172" s="56"/>
    </row>
    <row r="54173" spans="1:31" x14ac:dyDescent="0.25">
      <c r="A54173" s="41">
        <v>0</v>
      </c>
      <c r="C54173" s="56"/>
      <c r="AC54173" s="56"/>
      <c r="AD54173" s="56"/>
      <c r="AE54173" s="56"/>
    </row>
    <row r="54174" spans="1:31" x14ac:dyDescent="0.25">
      <c r="A54174" s="41">
        <v>39673</v>
      </c>
      <c r="C54174" s="56"/>
      <c r="AC54174" s="56"/>
      <c r="AD54174" s="56"/>
      <c r="AE54174" s="56"/>
    </row>
    <row r="54175" spans="1:31" x14ac:dyDescent="0.25">
      <c r="A54175" s="41">
        <v>0</v>
      </c>
      <c r="C54175" s="56"/>
      <c r="AC54175" s="56"/>
      <c r="AD54175" s="56"/>
      <c r="AE54175" s="56"/>
    </row>
    <row r="54176" spans="1:31" x14ac:dyDescent="0.25">
      <c r="A54176" s="41">
        <v>0</v>
      </c>
      <c r="C54176" s="56"/>
      <c r="AC54176" s="56"/>
      <c r="AD54176" s="56"/>
      <c r="AE54176" s="56"/>
    </row>
    <row r="54177" spans="1:31" x14ac:dyDescent="0.25">
      <c r="A54177" s="41">
        <v>0</v>
      </c>
      <c r="C54177" s="56"/>
      <c r="AC54177" s="56"/>
      <c r="AD54177" s="56"/>
      <c r="AE54177" s="56"/>
    </row>
    <row r="54178" spans="1:31" x14ac:dyDescent="0.25">
      <c r="A54178" s="41">
        <v>0</v>
      </c>
      <c r="C54178" s="56"/>
      <c r="AC54178" s="56"/>
      <c r="AD54178" s="56"/>
      <c r="AE54178" s="56"/>
    </row>
    <row r="54179" spans="1:31" x14ac:dyDescent="0.25">
      <c r="A54179" s="41">
        <v>0</v>
      </c>
      <c r="C54179" s="56"/>
      <c r="AC54179" s="56"/>
      <c r="AD54179" s="56"/>
      <c r="AE54179" s="56"/>
    </row>
    <row r="54180" spans="1:31" x14ac:dyDescent="0.25">
      <c r="A54180" s="41">
        <v>0</v>
      </c>
      <c r="C54180" s="56"/>
      <c r="AC54180" s="56"/>
      <c r="AD54180" s="56"/>
      <c r="AE54180" s="56"/>
    </row>
    <row r="54181" spans="1:31" x14ac:dyDescent="0.25">
      <c r="A54181" s="41">
        <v>0</v>
      </c>
      <c r="C54181" s="56"/>
      <c r="AC54181" s="56"/>
      <c r="AD54181" s="56"/>
      <c r="AE54181" s="56"/>
    </row>
    <row r="54182" spans="1:31" x14ac:dyDescent="0.25">
      <c r="A54182" s="41">
        <v>0</v>
      </c>
      <c r="C54182" s="56"/>
      <c r="AC54182" s="56"/>
      <c r="AD54182" s="56"/>
      <c r="AE54182" s="56"/>
    </row>
    <row r="54183" spans="1:31" x14ac:dyDescent="0.25">
      <c r="A54183" s="41">
        <v>0</v>
      </c>
      <c r="C54183" s="56"/>
      <c r="AC54183" s="56"/>
      <c r="AD54183" s="56"/>
      <c r="AE54183" s="56"/>
    </row>
    <row r="54184" spans="1:31" x14ac:dyDescent="0.25">
      <c r="A54184" s="41">
        <v>0</v>
      </c>
      <c r="C54184" s="56"/>
      <c r="AC54184" s="56"/>
      <c r="AD54184" s="56"/>
      <c r="AE54184" s="56"/>
    </row>
    <row r="54185" spans="1:31" x14ac:dyDescent="0.25">
      <c r="A54185" s="41">
        <v>0</v>
      </c>
      <c r="C54185" s="56"/>
      <c r="AC54185" s="56"/>
      <c r="AD54185" s="56"/>
      <c r="AE54185" s="56"/>
    </row>
    <row r="54186" spans="1:31" x14ac:dyDescent="0.25">
      <c r="A54186" s="41">
        <v>0</v>
      </c>
      <c r="C54186" s="56"/>
      <c r="AC54186" s="56"/>
      <c r="AD54186" s="56"/>
      <c r="AE54186" s="56"/>
    </row>
    <row r="54187" spans="1:31" x14ac:dyDescent="0.25">
      <c r="A54187" s="41">
        <v>0</v>
      </c>
      <c r="C54187" s="56"/>
      <c r="AC54187" s="56"/>
      <c r="AD54187" s="56"/>
      <c r="AE54187" s="56"/>
    </row>
    <row r="54188" spans="1:31" x14ac:dyDescent="0.25">
      <c r="A54188" s="41">
        <v>0</v>
      </c>
      <c r="C54188" s="56"/>
      <c r="AC54188" s="56"/>
      <c r="AD54188" s="56"/>
      <c r="AE54188" s="56"/>
    </row>
    <row r="54189" spans="1:31" x14ac:dyDescent="0.25">
      <c r="A54189" s="41">
        <v>0</v>
      </c>
      <c r="C54189" s="56"/>
      <c r="AC54189" s="56"/>
      <c r="AD54189" s="56"/>
      <c r="AE54189" s="56"/>
    </row>
    <row r="54190" spans="1:31" x14ac:dyDescent="0.25">
      <c r="A54190" s="41">
        <v>0</v>
      </c>
      <c r="C54190" s="56"/>
      <c r="AC54190" s="56"/>
      <c r="AD54190" s="56"/>
      <c r="AE54190" s="56"/>
    </row>
    <row r="54191" spans="1:31" x14ac:dyDescent="0.25">
      <c r="A54191" s="41">
        <v>0</v>
      </c>
      <c r="C54191" s="56"/>
      <c r="AC54191" s="56"/>
      <c r="AD54191" s="56"/>
      <c r="AE54191" s="56"/>
    </row>
    <row r="54192" spans="1:31" x14ac:dyDescent="0.25">
      <c r="A54192" s="41">
        <v>0</v>
      </c>
      <c r="C54192" s="56"/>
      <c r="AC54192" s="56"/>
      <c r="AD54192" s="56"/>
      <c r="AE54192" s="56"/>
    </row>
    <row r="54193" spans="1:31" x14ac:dyDescent="0.25">
      <c r="A54193" s="41">
        <v>0</v>
      </c>
      <c r="C54193" s="56"/>
      <c r="AC54193" s="56"/>
      <c r="AD54193" s="56"/>
      <c r="AE54193" s="56"/>
    </row>
    <row r="54194" spans="1:31" x14ac:dyDescent="0.25">
      <c r="A54194" s="41">
        <v>0</v>
      </c>
      <c r="C54194" s="56"/>
      <c r="AC54194" s="56"/>
      <c r="AD54194" s="56"/>
      <c r="AE54194" s="56"/>
    </row>
    <row r="54195" spans="1:31" x14ac:dyDescent="0.25">
      <c r="A54195" s="41">
        <v>0</v>
      </c>
      <c r="C54195" s="56"/>
      <c r="AC54195" s="56"/>
      <c r="AD54195" s="56"/>
      <c r="AE54195" s="56"/>
    </row>
    <row r="54196" spans="1:31" x14ac:dyDescent="0.25">
      <c r="A54196" s="41">
        <v>0</v>
      </c>
      <c r="C54196" s="56"/>
      <c r="AC54196" s="56"/>
      <c r="AD54196" s="56"/>
      <c r="AE54196" s="56"/>
    </row>
    <row r="54197" spans="1:31" x14ac:dyDescent="0.25">
      <c r="A54197" s="41">
        <v>0</v>
      </c>
      <c r="C54197" s="56"/>
      <c r="AC54197" s="56"/>
      <c r="AD54197" s="56"/>
      <c r="AE54197" s="56"/>
    </row>
    <row r="54198" spans="1:31" x14ac:dyDescent="0.25">
      <c r="A54198" s="41">
        <v>0</v>
      </c>
      <c r="C54198" s="56"/>
      <c r="AC54198" s="56"/>
      <c r="AD54198" s="56"/>
      <c r="AE54198" s="56"/>
    </row>
    <row r="54199" spans="1:31" x14ac:dyDescent="0.25">
      <c r="A54199" s="41">
        <v>0</v>
      </c>
      <c r="C54199" s="56"/>
      <c r="AC54199" s="56"/>
      <c r="AD54199" s="56"/>
      <c r="AE54199" s="56"/>
    </row>
    <row r="54200" spans="1:31" x14ac:dyDescent="0.25">
      <c r="A54200" s="41">
        <v>0</v>
      </c>
      <c r="C54200" s="56"/>
      <c r="AC54200" s="56"/>
      <c r="AD54200" s="56"/>
      <c r="AE54200" s="56"/>
    </row>
    <row r="54201" spans="1:31" x14ac:dyDescent="0.25">
      <c r="A54201" s="41">
        <v>0</v>
      </c>
      <c r="C54201" s="56"/>
      <c r="AC54201" s="56"/>
      <c r="AD54201" s="56"/>
      <c r="AE54201" s="56"/>
    </row>
    <row r="54202" spans="1:31" x14ac:dyDescent="0.25">
      <c r="A54202" s="41">
        <v>0</v>
      </c>
      <c r="C54202" s="56"/>
      <c r="AC54202" s="56"/>
      <c r="AD54202" s="56"/>
      <c r="AE54202" s="56"/>
    </row>
    <row r="54203" spans="1:31" x14ac:dyDescent="0.25">
      <c r="A54203" s="41">
        <v>0</v>
      </c>
      <c r="C54203" s="56"/>
      <c r="AC54203" s="56"/>
      <c r="AD54203" s="56"/>
      <c r="AE54203" s="56"/>
    </row>
    <row r="54204" spans="1:31" x14ac:dyDescent="0.25">
      <c r="A54204" s="41">
        <v>0</v>
      </c>
      <c r="C54204" s="56"/>
      <c r="AC54204" s="56"/>
      <c r="AD54204" s="56"/>
      <c r="AE54204" s="56"/>
    </row>
    <row r="54205" spans="1:31" x14ac:dyDescent="0.25">
      <c r="A54205" s="41">
        <v>0</v>
      </c>
      <c r="C54205" s="56"/>
      <c r="AC54205" s="56"/>
      <c r="AD54205" s="56"/>
      <c r="AE54205" s="56"/>
    </row>
    <row r="54206" spans="1:31" x14ac:dyDescent="0.25">
      <c r="A54206" s="41">
        <v>0</v>
      </c>
      <c r="C54206" s="56"/>
      <c r="AC54206" s="56"/>
      <c r="AD54206" s="56"/>
      <c r="AE54206" s="56"/>
    </row>
    <row r="54207" spans="1:31" x14ac:dyDescent="0.25">
      <c r="A54207" s="41">
        <v>0</v>
      </c>
      <c r="C54207" s="56"/>
      <c r="AC54207" s="56"/>
      <c r="AD54207" s="56"/>
      <c r="AE54207" s="56"/>
    </row>
    <row r="54208" spans="1:31" x14ac:dyDescent="0.25">
      <c r="A54208" s="41">
        <v>0</v>
      </c>
      <c r="C54208" s="56"/>
      <c r="AC54208" s="56"/>
      <c r="AD54208" s="56"/>
      <c r="AE54208" s="56"/>
    </row>
    <row r="54209" spans="1:31" x14ac:dyDescent="0.25">
      <c r="A54209" s="41">
        <v>0</v>
      </c>
      <c r="C54209" s="56"/>
      <c r="AC54209" s="56"/>
      <c r="AD54209" s="56"/>
      <c r="AE54209" s="56"/>
    </row>
    <row r="54210" spans="1:31" x14ac:dyDescent="0.25">
      <c r="A54210" s="41">
        <v>0</v>
      </c>
      <c r="C54210" s="56"/>
      <c r="AC54210" s="56"/>
      <c r="AD54210" s="56"/>
      <c r="AE54210" s="56"/>
    </row>
    <row r="54211" spans="1:31" x14ac:dyDescent="0.25">
      <c r="A54211" s="41">
        <v>0</v>
      </c>
      <c r="C54211" s="56"/>
      <c r="AC54211" s="56"/>
      <c r="AD54211" s="56"/>
      <c r="AE54211" s="56"/>
    </row>
    <row r="54212" spans="1:31" x14ac:dyDescent="0.25">
      <c r="A54212" s="41">
        <v>0</v>
      </c>
      <c r="C54212" s="56"/>
      <c r="AC54212" s="56"/>
      <c r="AD54212" s="56"/>
      <c r="AE54212" s="56"/>
    </row>
    <row r="54213" spans="1:31" x14ac:dyDescent="0.25">
      <c r="A54213" s="41">
        <v>0</v>
      </c>
      <c r="C54213" s="56"/>
      <c r="AC54213" s="56"/>
      <c r="AD54213" s="56"/>
      <c r="AE54213" s="56"/>
    </row>
    <row r="54214" spans="1:31" x14ac:dyDescent="0.25">
      <c r="A54214" s="41">
        <v>0</v>
      </c>
      <c r="C54214" s="56"/>
      <c r="AC54214" s="56"/>
      <c r="AD54214" s="56"/>
      <c r="AE54214" s="56"/>
    </row>
    <row r="54215" spans="1:31" x14ac:dyDescent="0.25">
      <c r="A54215" s="41">
        <v>0</v>
      </c>
      <c r="C54215" s="56"/>
      <c r="AC54215" s="56"/>
      <c r="AD54215" s="56"/>
      <c r="AE54215" s="56"/>
    </row>
    <row r="54216" spans="1:31" x14ac:dyDescent="0.25">
      <c r="A54216" s="41">
        <v>0</v>
      </c>
      <c r="C54216" s="56"/>
      <c r="AC54216" s="56"/>
      <c r="AD54216" s="56"/>
      <c r="AE54216" s="56"/>
    </row>
    <row r="54217" spans="1:31" x14ac:dyDescent="0.25">
      <c r="A54217" s="41">
        <v>0</v>
      </c>
      <c r="C54217" s="56"/>
      <c r="AC54217" s="56"/>
      <c r="AD54217" s="56"/>
      <c r="AE54217" s="56"/>
    </row>
    <row r="54218" spans="1:31" x14ac:dyDescent="0.25">
      <c r="A54218" s="41">
        <v>0</v>
      </c>
      <c r="C54218" s="56"/>
      <c r="AC54218" s="56"/>
      <c r="AD54218" s="56"/>
      <c r="AE54218" s="56"/>
    </row>
    <row r="54219" spans="1:31" x14ac:dyDescent="0.25">
      <c r="A54219" s="41">
        <v>0</v>
      </c>
      <c r="C54219" s="56"/>
      <c r="AC54219" s="56"/>
      <c r="AD54219" s="56"/>
      <c r="AE54219" s="56"/>
    </row>
    <row r="54220" spans="1:31" x14ac:dyDescent="0.25">
      <c r="A54220" s="41">
        <v>0</v>
      </c>
      <c r="C54220" s="56"/>
      <c r="AC54220" s="56"/>
      <c r="AD54220" s="56"/>
      <c r="AE54220" s="56"/>
    </row>
    <row r="54221" spans="1:31" x14ac:dyDescent="0.25">
      <c r="A54221" s="41">
        <v>0</v>
      </c>
      <c r="C54221" s="56"/>
      <c r="AC54221" s="56"/>
      <c r="AD54221" s="56"/>
      <c r="AE54221" s="56"/>
    </row>
    <row r="54222" spans="1:31" x14ac:dyDescent="0.25">
      <c r="A54222" s="41">
        <v>0</v>
      </c>
      <c r="C54222" s="56"/>
      <c r="AC54222" s="56"/>
      <c r="AD54222" s="56"/>
      <c r="AE54222" s="56"/>
    </row>
    <row r="54223" spans="1:31" x14ac:dyDescent="0.25">
      <c r="A54223" s="41">
        <v>0</v>
      </c>
      <c r="C54223" s="56"/>
      <c r="AC54223" s="56"/>
      <c r="AD54223" s="56"/>
      <c r="AE54223" s="56"/>
    </row>
    <row r="54224" spans="1:31" x14ac:dyDescent="0.25">
      <c r="A54224" s="41">
        <v>0</v>
      </c>
      <c r="C54224" s="56"/>
      <c r="AC54224" s="56"/>
      <c r="AD54224" s="56"/>
      <c r="AE54224" s="56"/>
    </row>
    <row r="54225" spans="1:31" x14ac:dyDescent="0.25">
      <c r="A54225" s="41">
        <v>0</v>
      </c>
      <c r="C54225" s="56"/>
      <c r="AC54225" s="56"/>
      <c r="AD54225" s="56"/>
      <c r="AE54225" s="56"/>
    </row>
    <row r="54226" spans="1:31" x14ac:dyDescent="0.25">
      <c r="A54226" s="41">
        <v>0</v>
      </c>
      <c r="C54226" s="56"/>
      <c r="AC54226" s="56"/>
      <c r="AD54226" s="56"/>
      <c r="AE54226" s="56"/>
    </row>
    <row r="54227" spans="1:31" x14ac:dyDescent="0.25">
      <c r="A54227" s="41">
        <v>0</v>
      </c>
      <c r="C54227" s="56"/>
      <c r="AC54227" s="56"/>
      <c r="AD54227" s="56"/>
      <c r="AE54227" s="56"/>
    </row>
    <row r="54228" spans="1:31" x14ac:dyDescent="0.25">
      <c r="A54228" s="41">
        <v>0</v>
      </c>
      <c r="C54228" s="56"/>
      <c r="AC54228" s="56"/>
      <c r="AD54228" s="56"/>
      <c r="AE54228" s="56"/>
    </row>
    <row r="54229" spans="1:31" x14ac:dyDescent="0.25">
      <c r="A54229" s="41">
        <v>0</v>
      </c>
      <c r="C54229" s="56"/>
      <c r="AC54229" s="56"/>
      <c r="AD54229" s="56"/>
      <c r="AE54229" s="56"/>
    </row>
    <row r="54230" spans="1:31" x14ac:dyDescent="0.25">
      <c r="A54230" s="41">
        <v>0</v>
      </c>
      <c r="C54230" s="56"/>
      <c r="AC54230" s="56"/>
      <c r="AD54230" s="56"/>
      <c r="AE54230" s="56"/>
    </row>
    <row r="54231" spans="1:31" x14ac:dyDescent="0.25">
      <c r="A54231" s="41">
        <v>0</v>
      </c>
      <c r="C54231" s="56"/>
      <c r="AC54231" s="56"/>
      <c r="AD54231" s="56"/>
      <c r="AE54231" s="56"/>
    </row>
    <row r="54232" spans="1:31" x14ac:dyDescent="0.25">
      <c r="A54232" s="41">
        <v>0</v>
      </c>
      <c r="C54232" s="56"/>
      <c r="AC54232" s="56"/>
      <c r="AD54232" s="56"/>
      <c r="AE54232" s="56"/>
    </row>
    <row r="54233" spans="1:31" x14ac:dyDescent="0.25">
      <c r="A54233" s="41">
        <v>0</v>
      </c>
      <c r="C54233" s="56"/>
      <c r="AC54233" s="56"/>
      <c r="AD54233" s="56"/>
      <c r="AE54233" s="56"/>
    </row>
    <row r="54234" spans="1:31" x14ac:dyDescent="0.25">
      <c r="A54234" s="41">
        <v>0</v>
      </c>
      <c r="C54234" s="56"/>
      <c r="AC54234" s="56"/>
      <c r="AD54234" s="56"/>
      <c r="AE54234" s="56"/>
    </row>
    <row r="54235" spans="1:31" x14ac:dyDescent="0.25">
      <c r="A54235" s="41">
        <v>0</v>
      </c>
      <c r="C54235" s="56"/>
      <c r="AC54235" s="56"/>
      <c r="AD54235" s="56"/>
      <c r="AE54235" s="56"/>
    </row>
    <row r="54236" spans="1:31" x14ac:dyDescent="0.25">
      <c r="A54236" s="41">
        <v>0</v>
      </c>
      <c r="C54236" s="56"/>
      <c r="AC54236" s="56"/>
      <c r="AD54236" s="56"/>
      <c r="AE54236" s="56"/>
    </row>
    <row r="54237" spans="1:31" x14ac:dyDescent="0.25">
      <c r="A54237" s="41">
        <v>0</v>
      </c>
      <c r="C54237" s="56"/>
      <c r="AC54237" s="56"/>
      <c r="AD54237" s="56"/>
      <c r="AE54237" s="56"/>
    </row>
    <row r="54238" spans="1:31" x14ac:dyDescent="0.25">
      <c r="A54238" s="41">
        <v>0</v>
      </c>
      <c r="C54238" s="56"/>
      <c r="AC54238" s="56"/>
      <c r="AD54238" s="56"/>
      <c r="AE54238" s="56"/>
    </row>
    <row r="54239" spans="1:31" x14ac:dyDescent="0.25">
      <c r="A54239" s="41">
        <v>0</v>
      </c>
      <c r="C54239" s="56"/>
      <c r="AC54239" s="56"/>
      <c r="AD54239" s="56"/>
      <c r="AE54239" s="56"/>
    </row>
    <row r="54240" spans="1:31" x14ac:dyDescent="0.25">
      <c r="A54240" s="41">
        <v>0</v>
      </c>
      <c r="C54240" s="56"/>
      <c r="AC54240" s="56"/>
      <c r="AD54240" s="56"/>
      <c r="AE54240" s="56"/>
    </row>
    <row r="54241" spans="1:31" x14ac:dyDescent="0.25">
      <c r="A54241" s="41">
        <v>0</v>
      </c>
      <c r="C54241" s="56"/>
      <c r="AC54241" s="56"/>
      <c r="AD54241" s="56"/>
      <c r="AE54241" s="56"/>
    </row>
    <row r="54242" spans="1:31" x14ac:dyDescent="0.25">
      <c r="A54242" s="41">
        <v>0</v>
      </c>
      <c r="C54242" s="56"/>
      <c r="AC54242" s="56"/>
      <c r="AD54242" s="56"/>
      <c r="AE54242" s="56"/>
    </row>
    <row r="54243" spans="1:31" x14ac:dyDescent="0.25">
      <c r="A54243" s="41">
        <v>0</v>
      </c>
      <c r="C54243" s="56"/>
      <c r="AC54243" s="56"/>
      <c r="AD54243" s="56"/>
      <c r="AE54243" s="56"/>
    </row>
    <row r="54244" spans="1:31" x14ac:dyDescent="0.25">
      <c r="A54244" s="41">
        <v>0</v>
      </c>
      <c r="C54244" s="56"/>
      <c r="AC54244" s="56"/>
      <c r="AD54244" s="56"/>
      <c r="AE54244" s="56"/>
    </row>
    <row r="54245" spans="1:31" x14ac:dyDescent="0.25">
      <c r="A54245" s="41">
        <v>0</v>
      </c>
      <c r="C54245" s="56"/>
      <c r="AC54245" s="56"/>
      <c r="AD54245" s="56"/>
      <c r="AE54245" s="56"/>
    </row>
    <row r="54246" spans="1:31" x14ac:dyDescent="0.25">
      <c r="A54246" s="41">
        <v>0</v>
      </c>
      <c r="C54246" s="56"/>
      <c r="AC54246" s="56"/>
      <c r="AD54246" s="56"/>
      <c r="AE54246" s="56"/>
    </row>
    <row r="54247" spans="1:31" x14ac:dyDescent="0.25">
      <c r="A54247" s="41">
        <v>0</v>
      </c>
      <c r="C54247" s="56"/>
      <c r="AC54247" s="56"/>
      <c r="AD54247" s="56"/>
      <c r="AE54247" s="56"/>
    </row>
    <row r="54248" spans="1:31" x14ac:dyDescent="0.25">
      <c r="A54248" s="41">
        <v>0</v>
      </c>
      <c r="C54248" s="56"/>
      <c r="AC54248" s="56"/>
      <c r="AD54248" s="56"/>
      <c r="AE54248" s="56"/>
    </row>
    <row r="54249" spans="1:31" x14ac:dyDescent="0.25">
      <c r="A54249" s="41">
        <v>0</v>
      </c>
      <c r="C54249" s="56"/>
      <c r="AC54249" s="56"/>
      <c r="AD54249" s="56"/>
      <c r="AE54249" s="56"/>
    </row>
    <row r="54250" spans="1:31" x14ac:dyDescent="0.25">
      <c r="A54250" s="41">
        <v>50383</v>
      </c>
      <c r="C54250" s="56"/>
      <c r="AC54250" s="56"/>
      <c r="AD54250" s="56"/>
      <c r="AE54250" s="56"/>
    </row>
    <row r="54251" spans="1:31" x14ac:dyDescent="0.25">
      <c r="A54251" s="41">
        <v>0</v>
      </c>
      <c r="C54251" s="56"/>
      <c r="AC54251" s="56"/>
      <c r="AD54251" s="56"/>
      <c r="AE54251" s="56"/>
    </row>
    <row r="54252" spans="1:31" x14ac:dyDescent="0.25">
      <c r="A54252" s="41">
        <v>0</v>
      </c>
      <c r="C54252" s="56"/>
      <c r="AC54252" s="56"/>
      <c r="AD54252" s="56"/>
      <c r="AE54252" s="56"/>
    </row>
    <row r="54253" spans="1:31" x14ac:dyDescent="0.25">
      <c r="A54253" s="41">
        <v>0</v>
      </c>
      <c r="C54253" s="56"/>
      <c r="AC54253" s="56"/>
      <c r="AD54253" s="56"/>
      <c r="AE54253" s="56"/>
    </row>
    <row r="54254" spans="1:31" x14ac:dyDescent="0.25">
      <c r="A54254" s="41">
        <v>0</v>
      </c>
      <c r="C54254" s="56"/>
      <c r="AC54254" s="56"/>
      <c r="AD54254" s="56"/>
      <c r="AE54254" s="56"/>
    </row>
    <row r="54255" spans="1:31" x14ac:dyDescent="0.25">
      <c r="A54255" s="41">
        <v>0</v>
      </c>
      <c r="C54255" s="56"/>
      <c r="AC54255" s="56"/>
      <c r="AD54255" s="56"/>
      <c r="AE54255" s="56"/>
    </row>
    <row r="54256" spans="1:31" x14ac:dyDescent="0.25">
      <c r="A54256" s="41">
        <v>0</v>
      </c>
      <c r="C54256" s="56"/>
      <c r="AC54256" s="56"/>
      <c r="AD54256" s="56"/>
      <c r="AE54256" s="56"/>
    </row>
    <row r="54257" spans="1:31" x14ac:dyDescent="0.25">
      <c r="A54257" s="41">
        <v>0</v>
      </c>
      <c r="C54257" s="56"/>
      <c r="AC54257" s="56"/>
      <c r="AD54257" s="56"/>
      <c r="AE54257" s="56"/>
    </row>
    <row r="54258" spans="1:31" x14ac:dyDescent="0.25">
      <c r="A54258" s="41">
        <v>0</v>
      </c>
      <c r="C54258" s="56"/>
      <c r="AC54258" s="56"/>
      <c r="AD54258" s="56"/>
      <c r="AE54258" s="56"/>
    </row>
    <row r="54259" spans="1:31" x14ac:dyDescent="0.25">
      <c r="A54259" s="41">
        <v>0</v>
      </c>
      <c r="C54259" s="56"/>
      <c r="AC54259" s="56"/>
      <c r="AD54259" s="56"/>
      <c r="AE54259" s="56"/>
    </row>
    <row r="54260" spans="1:31" x14ac:dyDescent="0.25">
      <c r="A54260" s="41">
        <v>0</v>
      </c>
      <c r="C54260" s="56"/>
      <c r="AC54260" s="56"/>
      <c r="AD54260" s="56"/>
      <c r="AE54260" s="56"/>
    </row>
    <row r="54261" spans="1:31" x14ac:dyDescent="0.25">
      <c r="A54261" s="41">
        <v>0</v>
      </c>
      <c r="C54261" s="56"/>
      <c r="AC54261" s="56"/>
      <c r="AD54261" s="56"/>
      <c r="AE54261" s="56"/>
    </row>
    <row r="54262" spans="1:31" x14ac:dyDescent="0.25">
      <c r="A54262" s="41">
        <v>0</v>
      </c>
      <c r="C54262" s="56"/>
      <c r="AC54262" s="56"/>
      <c r="AD54262" s="56"/>
      <c r="AE54262" s="56"/>
    </row>
    <row r="54263" spans="1:31" x14ac:dyDescent="0.25">
      <c r="A54263" s="41">
        <v>0</v>
      </c>
      <c r="C54263" s="56"/>
      <c r="AC54263" s="56"/>
      <c r="AD54263" s="56"/>
      <c r="AE54263" s="56"/>
    </row>
    <row r="54264" spans="1:31" x14ac:dyDescent="0.25">
      <c r="A54264" s="41">
        <v>0</v>
      </c>
      <c r="C54264" s="56"/>
      <c r="AC54264" s="56"/>
      <c r="AD54264" s="56"/>
      <c r="AE54264" s="56"/>
    </row>
    <row r="54265" spans="1:31" x14ac:dyDescent="0.25">
      <c r="A54265" s="41">
        <v>0</v>
      </c>
      <c r="C54265" s="56"/>
      <c r="AC54265" s="56"/>
      <c r="AD54265" s="56"/>
      <c r="AE54265" s="56"/>
    </row>
    <row r="54266" spans="1:31" x14ac:dyDescent="0.25">
      <c r="A54266" s="41">
        <v>0</v>
      </c>
      <c r="C54266" s="56"/>
      <c r="AC54266" s="56"/>
      <c r="AD54266" s="56"/>
      <c r="AE54266" s="56"/>
    </row>
    <row r="54267" spans="1:31" x14ac:dyDescent="0.25">
      <c r="A54267" s="41">
        <v>0</v>
      </c>
      <c r="C54267" s="56"/>
      <c r="AC54267" s="56"/>
      <c r="AD54267" s="56"/>
      <c r="AE54267" s="56"/>
    </row>
    <row r="54268" spans="1:31" x14ac:dyDescent="0.25">
      <c r="A54268" s="41">
        <v>0</v>
      </c>
      <c r="C54268" s="56"/>
      <c r="AC54268" s="56"/>
      <c r="AD54268" s="56"/>
      <c r="AE54268" s="56"/>
    </row>
    <row r="54269" spans="1:31" x14ac:dyDescent="0.25">
      <c r="A54269" s="41">
        <v>0</v>
      </c>
      <c r="C54269" s="56"/>
      <c r="AC54269" s="56"/>
      <c r="AD54269" s="56"/>
      <c r="AE54269" s="56"/>
    </row>
    <row r="54270" spans="1:31" x14ac:dyDescent="0.25">
      <c r="A54270" s="41">
        <v>0</v>
      </c>
      <c r="C54270" s="56"/>
      <c r="AC54270" s="56"/>
      <c r="AD54270" s="56"/>
      <c r="AE54270" s="56"/>
    </row>
    <row r="54271" spans="1:31" x14ac:dyDescent="0.25">
      <c r="A54271" s="41">
        <v>0</v>
      </c>
      <c r="C54271" s="56"/>
      <c r="AC54271" s="56"/>
      <c r="AD54271" s="56"/>
      <c r="AE54271" s="56"/>
    </row>
    <row r="54272" spans="1:31" x14ac:dyDescent="0.25">
      <c r="A54272" s="41">
        <v>0</v>
      </c>
      <c r="C54272" s="56"/>
      <c r="AC54272" s="56"/>
      <c r="AD54272" s="56"/>
      <c r="AE54272" s="56"/>
    </row>
    <row r="54273" spans="1:31" x14ac:dyDescent="0.25">
      <c r="A54273" s="41">
        <v>0</v>
      </c>
      <c r="C54273" s="56"/>
      <c r="AC54273" s="56"/>
      <c r="AD54273" s="56"/>
      <c r="AE54273" s="56"/>
    </row>
    <row r="54274" spans="1:31" x14ac:dyDescent="0.25">
      <c r="A54274" s="41">
        <v>0</v>
      </c>
      <c r="C54274" s="56"/>
      <c r="AC54274" s="56"/>
      <c r="AD54274" s="56"/>
      <c r="AE54274" s="56"/>
    </row>
    <row r="54275" spans="1:31" x14ac:dyDescent="0.25">
      <c r="A54275" s="41">
        <v>0</v>
      </c>
      <c r="C54275" s="56"/>
      <c r="AC54275" s="56"/>
      <c r="AD54275" s="56"/>
      <c r="AE54275" s="56"/>
    </row>
    <row r="54276" spans="1:31" x14ac:dyDescent="0.25">
      <c r="A54276" s="41">
        <v>0</v>
      </c>
      <c r="C54276" s="56"/>
      <c r="AC54276" s="56"/>
      <c r="AD54276" s="56"/>
      <c r="AE54276" s="56"/>
    </row>
    <row r="54277" spans="1:31" x14ac:dyDescent="0.25">
      <c r="A54277" s="41">
        <v>0</v>
      </c>
      <c r="C54277" s="56"/>
      <c r="AC54277" s="56"/>
      <c r="AD54277" s="56"/>
      <c r="AE54277" s="56"/>
    </row>
    <row r="54278" spans="1:31" x14ac:dyDescent="0.25">
      <c r="A54278" s="41">
        <v>0</v>
      </c>
      <c r="C54278" s="56"/>
      <c r="AC54278" s="56"/>
      <c r="AD54278" s="56"/>
      <c r="AE54278" s="56"/>
    </row>
    <row r="54279" spans="1:31" x14ac:dyDescent="0.25">
      <c r="A54279" s="41">
        <v>0</v>
      </c>
      <c r="C54279" s="56"/>
      <c r="AC54279" s="56"/>
      <c r="AD54279" s="56"/>
      <c r="AE54279" s="56"/>
    </row>
    <row r="54280" spans="1:31" x14ac:dyDescent="0.25">
      <c r="A54280" s="41">
        <v>0</v>
      </c>
      <c r="C54280" s="56"/>
      <c r="AC54280" s="56"/>
      <c r="AD54280" s="56"/>
      <c r="AE54280" s="56"/>
    </row>
    <row r="54281" spans="1:31" x14ac:dyDescent="0.25">
      <c r="A54281" s="41">
        <v>0</v>
      </c>
      <c r="C54281" s="56"/>
      <c r="AC54281" s="56"/>
      <c r="AD54281" s="56"/>
      <c r="AE54281" s="56"/>
    </row>
    <row r="54282" spans="1:31" x14ac:dyDescent="0.25">
      <c r="A54282" s="41">
        <v>0</v>
      </c>
      <c r="C54282" s="56"/>
      <c r="AC54282" s="56"/>
      <c r="AD54282" s="56"/>
      <c r="AE54282" s="56"/>
    </row>
    <row r="54283" spans="1:31" x14ac:dyDescent="0.25">
      <c r="A54283" s="41">
        <v>0</v>
      </c>
      <c r="C54283" s="56"/>
      <c r="AC54283" s="56"/>
      <c r="AD54283" s="56"/>
      <c r="AE54283" s="56"/>
    </row>
    <row r="54284" spans="1:31" x14ac:dyDescent="0.25">
      <c r="A54284" s="41">
        <v>0</v>
      </c>
      <c r="C54284" s="56"/>
      <c r="AC54284" s="56"/>
      <c r="AD54284" s="56"/>
      <c r="AE54284" s="56"/>
    </row>
    <row r="54285" spans="1:31" x14ac:dyDescent="0.25">
      <c r="A54285" s="41">
        <v>0</v>
      </c>
      <c r="C54285" s="56"/>
      <c r="AC54285" s="56"/>
      <c r="AD54285" s="56"/>
      <c r="AE54285" s="56"/>
    </row>
    <row r="54286" spans="1:31" x14ac:dyDescent="0.25">
      <c r="A54286" s="41">
        <v>0</v>
      </c>
      <c r="C54286" s="56"/>
      <c r="AC54286" s="56"/>
      <c r="AD54286" s="56"/>
      <c r="AE54286" s="56"/>
    </row>
    <row r="54287" spans="1:31" x14ac:dyDescent="0.25">
      <c r="A54287" s="41">
        <v>0</v>
      </c>
      <c r="C54287" s="56"/>
      <c r="AC54287" s="56"/>
      <c r="AD54287" s="56"/>
      <c r="AE54287" s="56"/>
    </row>
    <row r="54288" spans="1:31" x14ac:dyDescent="0.25">
      <c r="A54288" s="41">
        <v>274</v>
      </c>
      <c r="C54288" s="56"/>
      <c r="AC54288" s="56"/>
      <c r="AD54288" s="56"/>
      <c r="AE54288" s="56"/>
    </row>
    <row r="54289" spans="1:31" x14ac:dyDescent="0.25">
      <c r="A54289" s="41">
        <v>0</v>
      </c>
      <c r="C54289" s="56"/>
      <c r="AC54289" s="56"/>
      <c r="AD54289" s="56"/>
      <c r="AE54289" s="56"/>
    </row>
    <row r="54290" spans="1:31" x14ac:dyDescent="0.25">
      <c r="A54290" s="41">
        <v>0</v>
      </c>
      <c r="C54290" s="56"/>
      <c r="AC54290" s="56"/>
      <c r="AD54290" s="56"/>
      <c r="AE54290" s="56"/>
    </row>
    <row r="54291" spans="1:31" x14ac:dyDescent="0.25">
      <c r="A54291" s="41">
        <v>0</v>
      </c>
      <c r="C54291" s="56"/>
      <c r="AC54291" s="56"/>
      <c r="AD54291" s="56"/>
      <c r="AE54291" s="56"/>
    </row>
    <row r="54292" spans="1:31" x14ac:dyDescent="0.25">
      <c r="A54292" s="41">
        <v>0</v>
      </c>
      <c r="C54292" s="56"/>
      <c r="AC54292" s="56"/>
      <c r="AD54292" s="56"/>
      <c r="AE54292" s="56"/>
    </row>
    <row r="54293" spans="1:31" x14ac:dyDescent="0.25">
      <c r="A54293" s="41">
        <v>0</v>
      </c>
      <c r="C54293" s="56"/>
      <c r="AC54293" s="56"/>
      <c r="AD54293" s="56"/>
      <c r="AE54293" s="56"/>
    </row>
    <row r="54294" spans="1:31" x14ac:dyDescent="0.25">
      <c r="A54294" s="41">
        <v>0</v>
      </c>
      <c r="C54294" s="56"/>
      <c r="AC54294" s="56"/>
      <c r="AD54294" s="56"/>
      <c r="AE54294" s="56"/>
    </row>
    <row r="54295" spans="1:31" x14ac:dyDescent="0.25">
      <c r="A54295" s="41">
        <v>0</v>
      </c>
      <c r="C54295" s="56"/>
      <c r="AC54295" s="56"/>
      <c r="AD54295" s="56"/>
      <c r="AE54295" s="56"/>
    </row>
    <row r="54296" spans="1:31" x14ac:dyDescent="0.25">
      <c r="A54296" s="41">
        <v>0</v>
      </c>
      <c r="C54296" s="56"/>
      <c r="AC54296" s="56"/>
      <c r="AD54296" s="56"/>
      <c r="AE54296" s="56"/>
    </row>
    <row r="54297" spans="1:31" x14ac:dyDescent="0.25">
      <c r="A54297" s="41">
        <v>0</v>
      </c>
      <c r="C54297" s="56"/>
      <c r="AC54297" s="56"/>
      <c r="AD54297" s="56"/>
      <c r="AE54297" s="56"/>
    </row>
    <row r="54298" spans="1:31" x14ac:dyDescent="0.25">
      <c r="A54298" s="41">
        <v>0</v>
      </c>
      <c r="C54298" s="56"/>
      <c r="AC54298" s="56"/>
      <c r="AD54298" s="56"/>
      <c r="AE54298" s="56"/>
    </row>
    <row r="54299" spans="1:31" x14ac:dyDescent="0.25">
      <c r="A54299" s="41">
        <v>0</v>
      </c>
      <c r="C54299" s="56"/>
      <c r="AC54299" s="56"/>
      <c r="AD54299" s="56"/>
      <c r="AE54299" s="56"/>
    </row>
    <row r="54300" spans="1:31" x14ac:dyDescent="0.25">
      <c r="A54300" s="41">
        <v>0</v>
      </c>
      <c r="C54300" s="56"/>
      <c r="AC54300" s="56"/>
      <c r="AD54300" s="56"/>
      <c r="AE54300" s="56"/>
    </row>
    <row r="54301" spans="1:31" x14ac:dyDescent="0.25">
      <c r="A54301" s="41">
        <v>0</v>
      </c>
      <c r="C54301" s="56"/>
      <c r="AC54301" s="56"/>
      <c r="AD54301" s="56"/>
      <c r="AE54301" s="56"/>
    </row>
    <row r="54302" spans="1:31" x14ac:dyDescent="0.25">
      <c r="A54302" s="41">
        <v>0</v>
      </c>
      <c r="C54302" s="56"/>
      <c r="AC54302" s="56"/>
      <c r="AD54302" s="56"/>
      <c r="AE54302" s="56"/>
    </row>
    <row r="54303" spans="1:31" x14ac:dyDescent="0.25">
      <c r="A54303" s="41">
        <v>0</v>
      </c>
      <c r="C54303" s="56"/>
      <c r="AC54303" s="56"/>
      <c r="AD54303" s="56"/>
      <c r="AE54303" s="56"/>
    </row>
    <row r="54304" spans="1:31" x14ac:dyDescent="0.25">
      <c r="A54304" s="41">
        <v>0</v>
      </c>
      <c r="C54304" s="56"/>
      <c r="AC54304" s="56"/>
      <c r="AD54304" s="56"/>
      <c r="AE54304" s="56"/>
    </row>
    <row r="54305" spans="1:31" x14ac:dyDescent="0.25">
      <c r="A54305" s="41">
        <v>0</v>
      </c>
      <c r="C54305" s="56"/>
      <c r="AC54305" s="56"/>
      <c r="AD54305" s="56"/>
      <c r="AE54305" s="56"/>
    </row>
    <row r="54306" spans="1:31" x14ac:dyDescent="0.25">
      <c r="A54306" s="41">
        <v>0</v>
      </c>
      <c r="C54306" s="56"/>
      <c r="AC54306" s="56"/>
      <c r="AD54306" s="56"/>
      <c r="AE54306" s="56"/>
    </row>
    <row r="54307" spans="1:31" x14ac:dyDescent="0.25">
      <c r="A54307" s="41">
        <v>0</v>
      </c>
      <c r="C54307" s="56"/>
      <c r="AC54307" s="56"/>
      <c r="AD54307" s="56"/>
      <c r="AE54307" s="56"/>
    </row>
    <row r="54308" spans="1:31" x14ac:dyDescent="0.25">
      <c r="A54308" s="41">
        <v>0</v>
      </c>
      <c r="C54308" s="56"/>
      <c r="AC54308" s="56"/>
      <c r="AD54308" s="56"/>
      <c r="AE54308" s="56"/>
    </row>
    <row r="54309" spans="1:31" x14ac:dyDescent="0.25">
      <c r="A54309" s="41">
        <v>0</v>
      </c>
      <c r="C54309" s="56"/>
      <c r="AC54309" s="56"/>
      <c r="AD54309" s="56"/>
      <c r="AE54309" s="56"/>
    </row>
    <row r="54310" spans="1:31" x14ac:dyDescent="0.25">
      <c r="A54310" s="41">
        <v>0</v>
      </c>
      <c r="C54310" s="56"/>
      <c r="AC54310" s="56"/>
      <c r="AD54310" s="56"/>
      <c r="AE54310" s="56"/>
    </row>
    <row r="54311" spans="1:31" x14ac:dyDescent="0.25">
      <c r="A54311" s="41">
        <v>0</v>
      </c>
      <c r="C54311" s="56"/>
      <c r="AC54311" s="56"/>
      <c r="AD54311" s="56"/>
      <c r="AE54311" s="56"/>
    </row>
    <row r="54312" spans="1:31" x14ac:dyDescent="0.25">
      <c r="A54312" s="41">
        <v>0</v>
      </c>
      <c r="C54312" s="56"/>
      <c r="AC54312" s="56"/>
      <c r="AD54312" s="56"/>
      <c r="AE54312" s="56"/>
    </row>
    <row r="54313" spans="1:31" x14ac:dyDescent="0.25">
      <c r="A54313" s="41">
        <v>0</v>
      </c>
      <c r="C54313" s="56"/>
      <c r="AC54313" s="56"/>
      <c r="AD54313" s="56"/>
      <c r="AE54313" s="56"/>
    </row>
    <row r="54314" spans="1:31" x14ac:dyDescent="0.25">
      <c r="A54314" s="41">
        <v>0</v>
      </c>
      <c r="C54314" s="56"/>
      <c r="AC54314" s="56"/>
      <c r="AD54314" s="56"/>
      <c r="AE54314" s="56"/>
    </row>
    <row r="54315" spans="1:31" x14ac:dyDescent="0.25">
      <c r="A54315" s="41">
        <v>0</v>
      </c>
      <c r="C54315" s="56"/>
      <c r="AC54315" s="56"/>
      <c r="AD54315" s="56"/>
      <c r="AE54315" s="56"/>
    </row>
    <row r="54316" spans="1:31" x14ac:dyDescent="0.25">
      <c r="A54316" s="41">
        <v>0</v>
      </c>
      <c r="C54316" s="56"/>
      <c r="AC54316" s="56"/>
      <c r="AD54316" s="56"/>
      <c r="AE54316" s="56"/>
    </row>
    <row r="54317" spans="1:31" x14ac:dyDescent="0.25">
      <c r="A54317" s="41">
        <v>0</v>
      </c>
      <c r="C54317" s="56"/>
      <c r="AC54317" s="56"/>
      <c r="AD54317" s="56"/>
      <c r="AE54317" s="56"/>
    </row>
    <row r="54318" spans="1:31" x14ac:dyDescent="0.25">
      <c r="A54318" s="41">
        <v>0</v>
      </c>
      <c r="C54318" s="56"/>
      <c r="AC54318" s="56"/>
      <c r="AD54318" s="56"/>
      <c r="AE54318" s="56"/>
    </row>
    <row r="54319" spans="1:31" x14ac:dyDescent="0.25">
      <c r="A54319" s="41">
        <v>0</v>
      </c>
      <c r="C54319" s="56"/>
      <c r="AC54319" s="56"/>
      <c r="AD54319" s="56"/>
      <c r="AE54319" s="56"/>
    </row>
    <row r="54320" spans="1:31" x14ac:dyDescent="0.25">
      <c r="A54320" s="41">
        <v>0</v>
      </c>
      <c r="C54320" s="56"/>
      <c r="AC54320" s="56"/>
      <c r="AD54320" s="56"/>
      <c r="AE54320" s="56"/>
    </row>
    <row r="54321" spans="1:31" x14ac:dyDescent="0.25">
      <c r="A54321" s="41">
        <v>0</v>
      </c>
      <c r="C54321" s="56"/>
      <c r="AC54321" s="56"/>
      <c r="AD54321" s="56"/>
      <c r="AE54321" s="56"/>
    </row>
    <row r="54322" spans="1:31" x14ac:dyDescent="0.25">
      <c r="A54322" s="41">
        <v>0</v>
      </c>
      <c r="C54322" s="56"/>
      <c r="AC54322" s="56"/>
      <c r="AD54322" s="56"/>
      <c r="AE54322" s="56"/>
    </row>
    <row r="54323" spans="1:31" x14ac:dyDescent="0.25">
      <c r="A54323" s="41">
        <v>0</v>
      </c>
      <c r="C54323" s="56"/>
      <c r="AC54323" s="56"/>
      <c r="AD54323" s="56"/>
      <c r="AE54323" s="56"/>
    </row>
    <row r="54324" spans="1:31" x14ac:dyDescent="0.25">
      <c r="A54324" s="41">
        <v>0</v>
      </c>
      <c r="C54324" s="56"/>
      <c r="AC54324" s="56"/>
      <c r="AD54324" s="56"/>
      <c r="AE54324" s="56"/>
    </row>
    <row r="54325" spans="1:31" x14ac:dyDescent="0.25">
      <c r="A54325" s="41">
        <v>0</v>
      </c>
      <c r="C54325" s="56"/>
      <c r="AC54325" s="56"/>
      <c r="AD54325" s="56"/>
      <c r="AE54325" s="56"/>
    </row>
    <row r="54326" spans="1:31" x14ac:dyDescent="0.25">
      <c r="A54326" s="41">
        <v>0</v>
      </c>
      <c r="C54326" s="56"/>
      <c r="AC54326" s="56"/>
      <c r="AD54326" s="56"/>
      <c r="AE54326" s="56"/>
    </row>
    <row r="54327" spans="1:31" x14ac:dyDescent="0.25">
      <c r="A54327" s="41">
        <v>0</v>
      </c>
      <c r="C54327" s="56"/>
      <c r="AC54327" s="56"/>
      <c r="AD54327" s="56"/>
      <c r="AE54327" s="56"/>
    </row>
    <row r="54328" spans="1:31" x14ac:dyDescent="0.25">
      <c r="A54328" s="41">
        <v>0</v>
      </c>
      <c r="C54328" s="56"/>
      <c r="AC54328" s="56"/>
      <c r="AD54328" s="56"/>
      <c r="AE54328" s="56"/>
    </row>
    <row r="54329" spans="1:31" x14ac:dyDescent="0.25">
      <c r="A54329" s="41">
        <v>0</v>
      </c>
      <c r="C54329" s="56"/>
      <c r="AC54329" s="56"/>
      <c r="AD54329" s="56"/>
      <c r="AE54329" s="56"/>
    </row>
    <row r="54330" spans="1:31" x14ac:dyDescent="0.25">
      <c r="A54330" s="41">
        <v>0</v>
      </c>
      <c r="C54330" s="56"/>
      <c r="AC54330" s="56"/>
      <c r="AD54330" s="56"/>
      <c r="AE54330" s="56"/>
    </row>
    <row r="54331" spans="1:31" x14ac:dyDescent="0.25">
      <c r="A54331" s="41">
        <v>0</v>
      </c>
      <c r="C54331" s="56"/>
      <c r="AC54331" s="56"/>
      <c r="AD54331" s="56"/>
      <c r="AE54331" s="56"/>
    </row>
    <row r="54332" spans="1:31" x14ac:dyDescent="0.25">
      <c r="A54332" s="41">
        <v>0</v>
      </c>
      <c r="C54332" s="56"/>
      <c r="AC54332" s="56"/>
      <c r="AD54332" s="56"/>
      <c r="AE54332" s="56"/>
    </row>
    <row r="54333" spans="1:31" x14ac:dyDescent="0.25">
      <c r="A54333" s="41">
        <v>0</v>
      </c>
      <c r="C54333" s="56"/>
      <c r="AC54333" s="56"/>
      <c r="AD54333" s="56"/>
      <c r="AE54333" s="56"/>
    </row>
    <row r="54334" spans="1:31" x14ac:dyDescent="0.25">
      <c r="A54334" s="41">
        <v>0</v>
      </c>
      <c r="C54334" s="56"/>
      <c r="AC54334" s="56"/>
      <c r="AD54334" s="56"/>
      <c r="AE54334" s="56"/>
    </row>
    <row r="54335" spans="1:31" x14ac:dyDescent="0.25">
      <c r="A54335" s="41">
        <v>0</v>
      </c>
      <c r="C54335" s="56"/>
      <c r="AC54335" s="56"/>
      <c r="AD54335" s="56"/>
      <c r="AE54335" s="56"/>
    </row>
    <row r="54336" spans="1:31" x14ac:dyDescent="0.25">
      <c r="A54336" s="41">
        <v>0</v>
      </c>
      <c r="C54336" s="56"/>
      <c r="AC54336" s="56"/>
      <c r="AD54336" s="56"/>
      <c r="AE54336" s="56"/>
    </row>
    <row r="54337" spans="1:31" x14ac:dyDescent="0.25">
      <c r="A54337" s="41">
        <v>0</v>
      </c>
      <c r="C54337" s="56"/>
      <c r="AC54337" s="56"/>
      <c r="AD54337" s="56"/>
      <c r="AE54337" s="56"/>
    </row>
    <row r="54338" spans="1:31" x14ac:dyDescent="0.25">
      <c r="A54338" s="41">
        <v>0</v>
      </c>
      <c r="C54338" s="56"/>
      <c r="AC54338" s="56"/>
      <c r="AD54338" s="56"/>
      <c r="AE54338" s="56"/>
    </row>
    <row r="54339" spans="1:31" x14ac:dyDescent="0.25">
      <c r="A54339" s="41">
        <v>0</v>
      </c>
      <c r="C54339" s="56"/>
      <c r="AC54339" s="56"/>
      <c r="AD54339" s="56"/>
      <c r="AE54339" s="56"/>
    </row>
    <row r="54340" spans="1:31" x14ac:dyDescent="0.25">
      <c r="A54340" s="41">
        <v>0</v>
      </c>
      <c r="C54340" s="56"/>
      <c r="AC54340" s="56"/>
      <c r="AD54340" s="56"/>
      <c r="AE54340" s="56"/>
    </row>
    <row r="54341" spans="1:31" x14ac:dyDescent="0.25">
      <c r="A54341" s="41">
        <v>0</v>
      </c>
      <c r="C54341" s="56"/>
      <c r="AC54341" s="56"/>
      <c r="AD54341" s="56"/>
      <c r="AE54341" s="56"/>
    </row>
    <row r="54342" spans="1:31" x14ac:dyDescent="0.25">
      <c r="A54342" s="41">
        <v>0</v>
      </c>
      <c r="C54342" s="56"/>
      <c r="AC54342" s="56"/>
      <c r="AD54342" s="56"/>
      <c r="AE54342" s="56"/>
    </row>
    <row r="54343" spans="1:31" x14ac:dyDescent="0.25">
      <c r="A54343" s="41">
        <v>0</v>
      </c>
      <c r="C54343" s="56"/>
      <c r="AC54343" s="56"/>
      <c r="AD54343" s="56"/>
      <c r="AE54343" s="56"/>
    </row>
    <row r="54344" spans="1:31" x14ac:dyDescent="0.25">
      <c r="A54344" s="41">
        <v>0</v>
      </c>
      <c r="C54344" s="56"/>
      <c r="AC54344" s="56"/>
      <c r="AD54344" s="56"/>
      <c r="AE54344" s="56"/>
    </row>
    <row r="54345" spans="1:31" x14ac:dyDescent="0.25">
      <c r="A54345" s="41">
        <v>0</v>
      </c>
      <c r="C54345" s="56"/>
      <c r="AC54345" s="56"/>
      <c r="AD54345" s="56"/>
      <c r="AE54345" s="56"/>
    </row>
    <row r="54346" spans="1:31" x14ac:dyDescent="0.25">
      <c r="A54346" s="41">
        <v>0</v>
      </c>
      <c r="C54346" s="56"/>
      <c r="AC54346" s="56"/>
      <c r="AD54346" s="56"/>
      <c r="AE54346" s="56"/>
    </row>
    <row r="54347" spans="1:31" x14ac:dyDescent="0.25">
      <c r="A54347" s="41">
        <v>0</v>
      </c>
      <c r="C54347" s="56"/>
      <c r="AC54347" s="56"/>
      <c r="AD54347" s="56"/>
      <c r="AE54347" s="56"/>
    </row>
    <row r="54348" spans="1:31" x14ac:dyDescent="0.25">
      <c r="A54348" s="41">
        <v>0</v>
      </c>
      <c r="C54348" s="56"/>
      <c r="AC54348" s="56"/>
      <c r="AD54348" s="56"/>
      <c r="AE54348" s="56"/>
    </row>
    <row r="54349" spans="1:31" x14ac:dyDescent="0.25">
      <c r="A54349" s="41">
        <v>0</v>
      </c>
      <c r="C54349" s="56"/>
      <c r="AC54349" s="56"/>
      <c r="AD54349" s="56"/>
      <c r="AE54349" s="56"/>
    </row>
    <row r="54350" spans="1:31" x14ac:dyDescent="0.25">
      <c r="A54350" s="41">
        <v>0</v>
      </c>
      <c r="C54350" s="56"/>
      <c r="AC54350" s="56"/>
      <c r="AD54350" s="56"/>
      <c r="AE54350" s="56"/>
    </row>
    <row r="54351" spans="1:31" x14ac:dyDescent="0.25">
      <c r="A54351" s="41">
        <v>0</v>
      </c>
      <c r="C54351" s="56"/>
      <c r="AC54351" s="56"/>
      <c r="AD54351" s="56"/>
      <c r="AE54351" s="56"/>
    </row>
    <row r="54352" spans="1:31" x14ac:dyDescent="0.25">
      <c r="A54352" s="41">
        <v>0</v>
      </c>
      <c r="C54352" s="56"/>
      <c r="AC54352" s="56"/>
      <c r="AD54352" s="56"/>
      <c r="AE54352" s="56"/>
    </row>
    <row r="54353" spans="1:31" x14ac:dyDescent="0.25">
      <c r="A54353" s="41">
        <v>0</v>
      </c>
      <c r="C54353" s="56"/>
      <c r="AC54353" s="56"/>
      <c r="AD54353" s="56"/>
      <c r="AE54353" s="56"/>
    </row>
    <row r="54354" spans="1:31" x14ac:dyDescent="0.25">
      <c r="A54354" s="41">
        <v>0</v>
      </c>
      <c r="C54354" s="56"/>
      <c r="AC54354" s="56"/>
      <c r="AD54354" s="56"/>
      <c r="AE54354" s="56"/>
    </row>
    <row r="54355" spans="1:31" x14ac:dyDescent="0.25">
      <c r="A54355" s="41">
        <v>0</v>
      </c>
      <c r="C54355" s="56"/>
      <c r="AC54355" s="56"/>
      <c r="AD54355" s="56"/>
      <c r="AE54355" s="56"/>
    </row>
    <row r="54356" spans="1:31" x14ac:dyDescent="0.25">
      <c r="A54356" s="41">
        <v>0</v>
      </c>
      <c r="C54356" s="56"/>
      <c r="AC54356" s="56"/>
      <c r="AD54356" s="56"/>
      <c r="AE54356" s="56"/>
    </row>
    <row r="54357" spans="1:31" x14ac:dyDescent="0.25">
      <c r="A54357" s="41">
        <v>0</v>
      </c>
      <c r="C54357" s="56"/>
      <c r="AC54357" s="56"/>
      <c r="AD54357" s="56"/>
      <c r="AE54357" s="56"/>
    </row>
    <row r="54358" spans="1:31" x14ac:dyDescent="0.25">
      <c r="A54358" s="41">
        <v>0</v>
      </c>
      <c r="C54358" s="56"/>
      <c r="AC54358" s="56"/>
      <c r="AD54358" s="56"/>
      <c r="AE54358" s="56"/>
    </row>
    <row r="54359" spans="1:31" x14ac:dyDescent="0.25">
      <c r="A54359" s="41">
        <v>0</v>
      </c>
      <c r="C54359" s="56"/>
      <c r="AC54359" s="56"/>
      <c r="AD54359" s="56"/>
      <c r="AE54359" s="56"/>
    </row>
    <row r="54360" spans="1:31" x14ac:dyDescent="0.25">
      <c r="A54360" s="41">
        <v>0</v>
      </c>
      <c r="C54360" s="56"/>
      <c r="AC54360" s="56"/>
      <c r="AD54360" s="56"/>
      <c r="AE54360" s="56"/>
    </row>
    <row r="54361" spans="1:31" x14ac:dyDescent="0.25">
      <c r="A54361" s="41">
        <v>0</v>
      </c>
      <c r="C54361" s="56"/>
      <c r="AC54361" s="56"/>
      <c r="AD54361" s="56"/>
      <c r="AE54361" s="56"/>
    </row>
    <row r="54362" spans="1:31" x14ac:dyDescent="0.25">
      <c r="A54362" s="41">
        <v>0</v>
      </c>
      <c r="C54362" s="56"/>
      <c r="AC54362" s="56"/>
      <c r="AD54362" s="56"/>
      <c r="AE54362" s="56"/>
    </row>
    <row r="54363" spans="1:31" x14ac:dyDescent="0.25">
      <c r="A54363" s="41">
        <v>0</v>
      </c>
      <c r="C54363" s="56"/>
      <c r="AC54363" s="56"/>
      <c r="AD54363" s="56"/>
      <c r="AE54363" s="56"/>
    </row>
    <row r="54364" spans="1:31" x14ac:dyDescent="0.25">
      <c r="A54364" s="41">
        <v>0</v>
      </c>
      <c r="C54364" s="56"/>
      <c r="AC54364" s="56"/>
      <c r="AD54364" s="56"/>
      <c r="AE54364" s="56"/>
    </row>
    <row r="54365" spans="1:31" x14ac:dyDescent="0.25">
      <c r="A54365" s="41">
        <v>0</v>
      </c>
      <c r="C54365" s="56"/>
      <c r="AC54365" s="56"/>
      <c r="AD54365" s="56"/>
      <c r="AE54365" s="56"/>
    </row>
    <row r="54366" spans="1:31" x14ac:dyDescent="0.25">
      <c r="A54366" s="41">
        <v>0</v>
      </c>
      <c r="C54366" s="56"/>
      <c r="AC54366" s="56"/>
      <c r="AD54366" s="56"/>
      <c r="AE54366" s="56"/>
    </row>
    <row r="54367" spans="1:31" x14ac:dyDescent="0.25">
      <c r="A54367" s="41">
        <v>0</v>
      </c>
      <c r="C54367" s="56"/>
      <c r="AC54367" s="56"/>
      <c r="AD54367" s="56"/>
      <c r="AE54367" s="56"/>
    </row>
    <row r="54368" spans="1:31" x14ac:dyDescent="0.25">
      <c r="A54368" s="41">
        <v>0</v>
      </c>
      <c r="C54368" s="56"/>
      <c r="AC54368" s="56"/>
      <c r="AD54368" s="56"/>
      <c r="AE54368" s="56"/>
    </row>
    <row r="54369" spans="1:31" x14ac:dyDescent="0.25">
      <c r="A54369" s="41">
        <v>0</v>
      </c>
      <c r="C54369" s="56"/>
      <c r="AC54369" s="56"/>
      <c r="AD54369" s="56"/>
      <c r="AE54369" s="56"/>
    </row>
    <row r="54370" spans="1:31" x14ac:dyDescent="0.25">
      <c r="A54370" s="41">
        <v>0</v>
      </c>
      <c r="C54370" s="56"/>
      <c r="AC54370" s="56"/>
      <c r="AD54370" s="56"/>
      <c r="AE54370" s="56"/>
    </row>
    <row r="54371" spans="1:31" x14ac:dyDescent="0.25">
      <c r="A54371" s="41">
        <v>0</v>
      </c>
      <c r="C54371" s="56"/>
      <c r="AC54371" s="56"/>
      <c r="AD54371" s="56"/>
      <c r="AE54371" s="56"/>
    </row>
    <row r="54372" spans="1:31" x14ac:dyDescent="0.25">
      <c r="A54372" s="41">
        <v>0</v>
      </c>
      <c r="C54372" s="56"/>
      <c r="AC54372" s="56"/>
      <c r="AD54372" s="56"/>
      <c r="AE54372" s="56"/>
    </row>
    <row r="54373" spans="1:31" x14ac:dyDescent="0.25">
      <c r="A54373" s="41">
        <v>0</v>
      </c>
      <c r="C54373" s="56"/>
      <c r="AC54373" s="56"/>
      <c r="AD54373" s="56"/>
      <c r="AE54373" s="56"/>
    </row>
    <row r="54374" spans="1:31" x14ac:dyDescent="0.25">
      <c r="A54374" s="41">
        <v>0</v>
      </c>
      <c r="C54374" s="56"/>
      <c r="AC54374" s="56"/>
      <c r="AD54374" s="56"/>
      <c r="AE54374" s="56"/>
    </row>
    <row r="54375" spans="1:31" x14ac:dyDescent="0.25">
      <c r="A54375" s="41">
        <v>0</v>
      </c>
      <c r="C54375" s="56"/>
      <c r="AC54375" s="56"/>
      <c r="AD54375" s="56"/>
      <c r="AE54375" s="56"/>
    </row>
    <row r="54376" spans="1:31" x14ac:dyDescent="0.25">
      <c r="A54376" s="41">
        <v>0</v>
      </c>
      <c r="C54376" s="56"/>
      <c r="AC54376" s="56"/>
      <c r="AD54376" s="56"/>
      <c r="AE54376" s="56"/>
    </row>
    <row r="54377" spans="1:31" x14ac:dyDescent="0.25">
      <c r="A54377" s="41">
        <v>0</v>
      </c>
      <c r="C54377" s="56"/>
      <c r="AC54377" s="56"/>
      <c r="AD54377" s="56"/>
      <c r="AE54377" s="56"/>
    </row>
    <row r="54378" spans="1:31" x14ac:dyDescent="0.25">
      <c r="A54378" s="41">
        <v>0</v>
      </c>
      <c r="C54378" s="56"/>
      <c r="AC54378" s="56"/>
      <c r="AD54378" s="56"/>
      <c r="AE54378" s="56"/>
    </row>
    <row r="54379" spans="1:31" x14ac:dyDescent="0.25">
      <c r="A54379" s="41">
        <v>0</v>
      </c>
      <c r="C54379" s="56"/>
      <c r="AC54379" s="56"/>
      <c r="AD54379" s="56"/>
      <c r="AE54379" s="56"/>
    </row>
    <row r="54380" spans="1:31" x14ac:dyDescent="0.25">
      <c r="A54380" s="41">
        <v>0</v>
      </c>
      <c r="C54380" s="56"/>
      <c r="AC54380" s="56"/>
      <c r="AD54380" s="56"/>
      <c r="AE54380" s="56"/>
    </row>
    <row r="54381" spans="1:31" x14ac:dyDescent="0.25">
      <c r="A54381" s="41">
        <v>0</v>
      </c>
      <c r="C54381" s="56"/>
      <c r="AC54381" s="56"/>
      <c r="AD54381" s="56"/>
      <c r="AE54381" s="56"/>
    </row>
    <row r="54382" spans="1:31" x14ac:dyDescent="0.25">
      <c r="A54382" s="41">
        <v>0</v>
      </c>
      <c r="C54382" s="56"/>
      <c r="AC54382" s="56"/>
      <c r="AD54382" s="56"/>
      <c r="AE54382" s="56"/>
    </row>
    <row r="54383" spans="1:31" x14ac:dyDescent="0.25">
      <c r="A54383" s="41">
        <v>0</v>
      </c>
      <c r="C54383" s="56"/>
      <c r="AC54383" s="56"/>
      <c r="AD54383" s="56"/>
      <c r="AE54383" s="56"/>
    </row>
    <row r="54384" spans="1:31" x14ac:dyDescent="0.25">
      <c r="A54384" s="41">
        <v>0</v>
      </c>
      <c r="C54384" s="56"/>
      <c r="AC54384" s="56"/>
      <c r="AD54384" s="56"/>
      <c r="AE54384" s="56"/>
    </row>
    <row r="54385" spans="1:31" x14ac:dyDescent="0.25">
      <c r="A54385" s="41">
        <v>0</v>
      </c>
      <c r="C54385" s="56"/>
      <c r="AC54385" s="56"/>
      <c r="AD54385" s="56"/>
      <c r="AE54385" s="56"/>
    </row>
    <row r="54386" spans="1:31" x14ac:dyDescent="0.25">
      <c r="A54386" s="41">
        <v>0</v>
      </c>
      <c r="C54386" s="56"/>
      <c r="AC54386" s="56"/>
      <c r="AD54386" s="56"/>
      <c r="AE54386" s="56"/>
    </row>
    <row r="54387" spans="1:31" x14ac:dyDescent="0.25">
      <c r="A54387" s="41">
        <v>0</v>
      </c>
      <c r="C54387" s="56"/>
      <c r="AC54387" s="56"/>
      <c r="AD54387" s="56"/>
      <c r="AE54387" s="56"/>
    </row>
    <row r="54388" spans="1:31" x14ac:dyDescent="0.25">
      <c r="A54388" s="41">
        <v>0</v>
      </c>
      <c r="C54388" s="56"/>
      <c r="AC54388" s="56"/>
      <c r="AD54388" s="56"/>
      <c r="AE54388" s="56"/>
    </row>
    <row r="54389" spans="1:31" x14ac:dyDescent="0.25">
      <c r="A54389" s="41">
        <v>0</v>
      </c>
      <c r="C54389" s="56"/>
      <c r="AC54389" s="56"/>
      <c r="AD54389" s="56"/>
      <c r="AE54389" s="56"/>
    </row>
    <row r="54390" spans="1:31" x14ac:dyDescent="0.25">
      <c r="A54390" s="41">
        <v>0</v>
      </c>
      <c r="C54390" s="56"/>
      <c r="AC54390" s="56"/>
      <c r="AD54390" s="56"/>
      <c r="AE54390" s="56"/>
    </row>
    <row r="54391" spans="1:31" x14ac:dyDescent="0.25">
      <c r="A54391" s="41">
        <v>0</v>
      </c>
      <c r="C54391" s="56"/>
      <c r="AC54391" s="56"/>
      <c r="AD54391" s="56"/>
      <c r="AE54391" s="56"/>
    </row>
    <row r="54392" spans="1:31" x14ac:dyDescent="0.25">
      <c r="A54392" s="41">
        <v>0</v>
      </c>
      <c r="C54392" s="56"/>
      <c r="AC54392" s="56"/>
      <c r="AD54392" s="56"/>
      <c r="AE54392" s="56"/>
    </row>
    <row r="54393" spans="1:31" x14ac:dyDescent="0.25">
      <c r="A54393" s="41">
        <v>0</v>
      </c>
      <c r="C54393" s="56"/>
      <c r="AC54393" s="56"/>
      <c r="AD54393" s="56"/>
      <c r="AE54393" s="56"/>
    </row>
    <row r="54394" spans="1:31" x14ac:dyDescent="0.25">
      <c r="A54394" s="41">
        <v>0</v>
      </c>
      <c r="C54394" s="56"/>
      <c r="AC54394" s="56"/>
      <c r="AD54394" s="56"/>
      <c r="AE54394" s="56"/>
    </row>
    <row r="54395" spans="1:31" x14ac:dyDescent="0.25">
      <c r="A54395" s="41">
        <v>0</v>
      </c>
      <c r="C54395" s="56"/>
      <c r="AC54395" s="56"/>
      <c r="AD54395" s="56"/>
      <c r="AE54395" s="56"/>
    </row>
    <row r="54396" spans="1:31" x14ac:dyDescent="0.25">
      <c r="A54396" s="41">
        <v>0</v>
      </c>
      <c r="C54396" s="56"/>
      <c r="AC54396" s="56"/>
      <c r="AD54396" s="56"/>
      <c r="AE54396" s="56"/>
    </row>
    <row r="54397" spans="1:31" x14ac:dyDescent="0.25">
      <c r="A54397" s="41">
        <v>0</v>
      </c>
      <c r="C54397" s="56"/>
      <c r="AC54397" s="56"/>
      <c r="AD54397" s="56"/>
      <c r="AE54397" s="56"/>
    </row>
    <row r="54398" spans="1:31" x14ac:dyDescent="0.25">
      <c r="A54398" s="41">
        <v>0</v>
      </c>
      <c r="C54398" s="56"/>
      <c r="AC54398" s="56"/>
      <c r="AD54398" s="56"/>
      <c r="AE54398" s="56"/>
    </row>
    <row r="54399" spans="1:31" x14ac:dyDescent="0.25">
      <c r="A54399" s="41">
        <v>0</v>
      </c>
      <c r="C54399" s="56"/>
      <c r="AC54399" s="56"/>
      <c r="AD54399" s="56"/>
      <c r="AE54399" s="56"/>
    </row>
    <row r="54400" spans="1:31" x14ac:dyDescent="0.25">
      <c r="A54400" s="41">
        <v>0</v>
      </c>
      <c r="C54400" s="56"/>
      <c r="AC54400" s="56"/>
      <c r="AD54400" s="56"/>
      <c r="AE54400" s="56"/>
    </row>
    <row r="54401" spans="1:31" x14ac:dyDescent="0.25">
      <c r="A54401" s="41">
        <v>0</v>
      </c>
      <c r="C54401" s="56"/>
      <c r="AC54401" s="56"/>
      <c r="AD54401" s="56"/>
      <c r="AE54401" s="56"/>
    </row>
    <row r="54402" spans="1:31" x14ac:dyDescent="0.25">
      <c r="A54402" s="41">
        <v>0</v>
      </c>
      <c r="C54402" s="56"/>
      <c r="AC54402" s="56"/>
      <c r="AD54402" s="56"/>
      <c r="AE54402" s="56"/>
    </row>
    <row r="54403" spans="1:31" x14ac:dyDescent="0.25">
      <c r="A54403" s="41">
        <v>0</v>
      </c>
      <c r="C54403" s="56"/>
      <c r="AC54403" s="56"/>
      <c r="AD54403" s="56"/>
      <c r="AE54403" s="56"/>
    </row>
    <row r="54404" spans="1:31" x14ac:dyDescent="0.25">
      <c r="A54404" s="41">
        <v>0</v>
      </c>
      <c r="C54404" s="56"/>
      <c r="AC54404" s="56"/>
      <c r="AD54404" s="56"/>
      <c r="AE54404" s="56"/>
    </row>
    <row r="54405" spans="1:31" x14ac:dyDescent="0.25">
      <c r="A54405" s="41">
        <v>0</v>
      </c>
      <c r="C54405" s="56"/>
      <c r="AC54405" s="56"/>
      <c r="AD54405" s="56"/>
      <c r="AE54405" s="56"/>
    </row>
    <row r="54406" spans="1:31" x14ac:dyDescent="0.25">
      <c r="A54406" s="41">
        <v>0</v>
      </c>
      <c r="C54406" s="56"/>
      <c r="AC54406" s="56"/>
      <c r="AD54406" s="56"/>
      <c r="AE54406" s="56"/>
    </row>
    <row r="54407" spans="1:31" x14ac:dyDescent="0.25">
      <c r="A54407" s="41">
        <v>0</v>
      </c>
      <c r="C54407" s="56"/>
      <c r="AC54407" s="56"/>
      <c r="AD54407" s="56"/>
      <c r="AE54407" s="56"/>
    </row>
    <row r="54408" spans="1:31" x14ac:dyDescent="0.25">
      <c r="A54408" s="41">
        <v>0</v>
      </c>
      <c r="C54408" s="56"/>
      <c r="AC54408" s="56"/>
      <c r="AD54408" s="56"/>
      <c r="AE54408" s="56"/>
    </row>
    <row r="54409" spans="1:31" x14ac:dyDescent="0.25">
      <c r="A54409" s="41">
        <v>0</v>
      </c>
      <c r="C54409" s="56"/>
      <c r="AC54409" s="56"/>
      <c r="AD54409" s="56"/>
      <c r="AE54409" s="56"/>
    </row>
    <row r="54410" spans="1:31" x14ac:dyDescent="0.25">
      <c r="A54410" s="41">
        <v>0</v>
      </c>
      <c r="C54410" s="56"/>
      <c r="AC54410" s="56"/>
      <c r="AD54410" s="56"/>
      <c r="AE54410" s="56"/>
    </row>
    <row r="54411" spans="1:31" x14ac:dyDescent="0.25">
      <c r="A54411" s="41">
        <v>0</v>
      </c>
      <c r="C54411" s="56"/>
      <c r="AC54411" s="56"/>
      <c r="AD54411" s="56"/>
      <c r="AE54411" s="56"/>
    </row>
    <row r="54412" spans="1:31" x14ac:dyDescent="0.25">
      <c r="A54412" s="41">
        <v>0</v>
      </c>
      <c r="C54412" s="56"/>
      <c r="AC54412" s="56"/>
      <c r="AD54412" s="56"/>
      <c r="AE54412" s="56"/>
    </row>
    <row r="54413" spans="1:31" x14ac:dyDescent="0.25">
      <c r="A54413" s="41">
        <v>0</v>
      </c>
      <c r="C54413" s="56"/>
      <c r="AC54413" s="56"/>
      <c r="AD54413" s="56"/>
      <c r="AE54413" s="56"/>
    </row>
    <row r="54414" spans="1:31" x14ac:dyDescent="0.25">
      <c r="A54414" s="41">
        <v>0</v>
      </c>
      <c r="C54414" s="56"/>
      <c r="AC54414" s="56"/>
      <c r="AD54414" s="56"/>
      <c r="AE54414" s="56"/>
    </row>
    <row r="54415" spans="1:31" x14ac:dyDescent="0.25">
      <c r="A54415" s="41">
        <v>0</v>
      </c>
      <c r="C54415" s="56"/>
      <c r="AC54415" s="56"/>
      <c r="AD54415" s="56"/>
      <c r="AE54415" s="56"/>
    </row>
    <row r="54416" spans="1:31" x14ac:dyDescent="0.25">
      <c r="A54416" s="41">
        <v>0</v>
      </c>
      <c r="C54416" s="56"/>
      <c r="AC54416" s="56"/>
      <c r="AD54416" s="56"/>
      <c r="AE54416" s="56"/>
    </row>
    <row r="54417" spans="1:31" x14ac:dyDescent="0.25">
      <c r="A54417" s="41">
        <v>0</v>
      </c>
      <c r="C54417" s="56"/>
      <c r="AC54417" s="56"/>
      <c r="AD54417" s="56"/>
      <c r="AE54417" s="56"/>
    </row>
    <row r="54418" spans="1:31" x14ac:dyDescent="0.25">
      <c r="A54418" s="41">
        <v>0</v>
      </c>
      <c r="C54418" s="56"/>
      <c r="AC54418" s="56"/>
      <c r="AD54418" s="56"/>
      <c r="AE54418" s="56"/>
    </row>
    <row r="54419" spans="1:31" x14ac:dyDescent="0.25">
      <c r="A54419" s="41">
        <v>0</v>
      </c>
      <c r="C54419" s="56"/>
      <c r="AC54419" s="56"/>
      <c r="AD54419" s="56"/>
      <c r="AE54419" s="56"/>
    </row>
    <row r="54420" spans="1:31" x14ac:dyDescent="0.25">
      <c r="A54420" s="41">
        <v>0</v>
      </c>
      <c r="C54420" s="56"/>
      <c r="AC54420" s="56"/>
      <c r="AD54420" s="56"/>
      <c r="AE54420" s="56"/>
    </row>
    <row r="54421" spans="1:31" x14ac:dyDescent="0.25">
      <c r="A54421" s="41">
        <v>0</v>
      </c>
      <c r="C54421" s="56"/>
      <c r="AC54421" s="56"/>
      <c r="AD54421" s="56"/>
      <c r="AE54421" s="56"/>
    </row>
    <row r="54422" spans="1:31" x14ac:dyDescent="0.25">
      <c r="A54422" s="41">
        <v>0</v>
      </c>
      <c r="C54422" s="56"/>
      <c r="AC54422" s="56"/>
      <c r="AD54422" s="56"/>
      <c r="AE54422" s="56"/>
    </row>
    <row r="54423" spans="1:31" x14ac:dyDescent="0.25">
      <c r="A54423" s="41">
        <v>0</v>
      </c>
      <c r="C54423" s="56"/>
      <c r="AC54423" s="56"/>
      <c r="AD54423" s="56"/>
      <c r="AE54423" s="56"/>
    </row>
    <row r="54424" spans="1:31" x14ac:dyDescent="0.25">
      <c r="A54424" s="41">
        <v>0</v>
      </c>
      <c r="C54424" s="56"/>
      <c r="AC54424" s="56"/>
      <c r="AD54424" s="56"/>
      <c r="AE54424" s="56"/>
    </row>
    <row r="54425" spans="1:31" x14ac:dyDescent="0.25">
      <c r="A54425" s="41">
        <v>0</v>
      </c>
      <c r="C54425" s="56"/>
      <c r="AC54425" s="56"/>
      <c r="AD54425" s="56"/>
      <c r="AE54425" s="56"/>
    </row>
    <row r="54426" spans="1:31" x14ac:dyDescent="0.25">
      <c r="A54426" s="41">
        <v>0</v>
      </c>
      <c r="C54426" s="56"/>
      <c r="AC54426" s="56"/>
      <c r="AD54426" s="56"/>
      <c r="AE54426" s="56"/>
    </row>
    <row r="54427" spans="1:31" x14ac:dyDescent="0.25">
      <c r="A54427" s="41">
        <v>0</v>
      </c>
      <c r="C54427" s="56"/>
      <c r="AC54427" s="56"/>
      <c r="AD54427" s="56"/>
      <c r="AE54427" s="56"/>
    </row>
    <row r="54428" spans="1:31" x14ac:dyDescent="0.25">
      <c r="A54428" s="41">
        <v>0</v>
      </c>
      <c r="C54428" s="56"/>
      <c r="AC54428" s="56"/>
      <c r="AD54428" s="56"/>
      <c r="AE54428" s="56"/>
    </row>
    <row r="54429" spans="1:31" x14ac:dyDescent="0.25">
      <c r="A54429" s="41">
        <v>0</v>
      </c>
      <c r="C54429" s="56"/>
      <c r="AC54429" s="56"/>
      <c r="AD54429" s="56"/>
      <c r="AE54429" s="56"/>
    </row>
    <row r="54430" spans="1:31" x14ac:dyDescent="0.25">
      <c r="A54430" s="41">
        <v>0</v>
      </c>
      <c r="C54430" s="56"/>
      <c r="AC54430" s="56"/>
      <c r="AD54430" s="56"/>
      <c r="AE54430" s="56"/>
    </row>
    <row r="54431" spans="1:31" x14ac:dyDescent="0.25">
      <c r="A54431" s="41">
        <v>0</v>
      </c>
      <c r="C54431" s="56"/>
      <c r="AC54431" s="56"/>
      <c r="AD54431" s="56"/>
      <c r="AE54431" s="56"/>
    </row>
    <row r="54432" spans="1:31" x14ac:dyDescent="0.25">
      <c r="A54432" s="41">
        <v>0</v>
      </c>
      <c r="C54432" s="56"/>
      <c r="AC54432" s="56"/>
      <c r="AD54432" s="56"/>
      <c r="AE54432" s="56"/>
    </row>
    <row r="54433" spans="1:31" x14ac:dyDescent="0.25">
      <c r="A54433" s="41">
        <v>0</v>
      </c>
      <c r="C54433" s="56"/>
      <c r="AC54433" s="56"/>
      <c r="AD54433" s="56"/>
      <c r="AE54433" s="56"/>
    </row>
    <row r="54434" spans="1:31" x14ac:dyDescent="0.25">
      <c r="A54434" s="41">
        <v>0</v>
      </c>
      <c r="C54434" s="56"/>
      <c r="AC54434" s="56"/>
      <c r="AD54434" s="56"/>
      <c r="AE54434" s="56"/>
    </row>
    <row r="54435" spans="1:31" x14ac:dyDescent="0.25">
      <c r="A54435" s="41">
        <v>0</v>
      </c>
      <c r="C54435" s="56"/>
      <c r="AC54435" s="56"/>
      <c r="AD54435" s="56"/>
      <c r="AE54435" s="56"/>
    </row>
    <row r="54436" spans="1:31" x14ac:dyDescent="0.25">
      <c r="A54436" s="41">
        <v>0</v>
      </c>
      <c r="C54436" s="56"/>
      <c r="AC54436" s="56"/>
      <c r="AD54436" s="56"/>
      <c r="AE54436" s="56"/>
    </row>
    <row r="54437" spans="1:31" x14ac:dyDescent="0.25">
      <c r="A54437" s="41">
        <v>0</v>
      </c>
      <c r="C54437" s="56"/>
      <c r="AC54437" s="56"/>
      <c r="AD54437" s="56"/>
      <c r="AE54437" s="56"/>
    </row>
    <row r="54438" spans="1:31" x14ac:dyDescent="0.25">
      <c r="A54438" s="41">
        <v>0</v>
      </c>
      <c r="C54438" s="56"/>
      <c r="AC54438" s="56"/>
      <c r="AD54438" s="56"/>
      <c r="AE54438" s="56"/>
    </row>
    <row r="54439" spans="1:31" x14ac:dyDescent="0.25">
      <c r="A54439" s="41">
        <v>0</v>
      </c>
      <c r="C54439" s="56"/>
      <c r="AC54439" s="56"/>
      <c r="AD54439" s="56"/>
      <c r="AE54439" s="56"/>
    </row>
    <row r="54440" spans="1:31" x14ac:dyDescent="0.25">
      <c r="A54440" s="41">
        <v>0</v>
      </c>
      <c r="C54440" s="56"/>
      <c r="AC54440" s="56"/>
      <c r="AD54440" s="56"/>
      <c r="AE54440" s="56"/>
    </row>
    <row r="54441" spans="1:31" x14ac:dyDescent="0.25">
      <c r="A54441" s="41">
        <v>0</v>
      </c>
      <c r="C54441" s="56"/>
      <c r="AC54441" s="56"/>
      <c r="AD54441" s="56"/>
      <c r="AE54441" s="56"/>
    </row>
    <row r="54442" spans="1:31" x14ac:dyDescent="0.25">
      <c r="A54442" s="41">
        <v>0</v>
      </c>
      <c r="C54442" s="56"/>
      <c r="AC54442" s="56"/>
      <c r="AD54442" s="56"/>
      <c r="AE54442" s="56"/>
    </row>
    <row r="54443" spans="1:31" x14ac:dyDescent="0.25">
      <c r="A54443" s="41">
        <v>0</v>
      </c>
      <c r="C54443" s="56"/>
      <c r="AC54443" s="56"/>
      <c r="AD54443" s="56"/>
      <c r="AE54443" s="56"/>
    </row>
    <row r="54444" spans="1:31" x14ac:dyDescent="0.25">
      <c r="A54444" s="41">
        <v>0</v>
      </c>
      <c r="C54444" s="56"/>
      <c r="AC54444" s="56"/>
      <c r="AD54444" s="56"/>
      <c r="AE54444" s="56"/>
    </row>
    <row r="54445" spans="1:31" x14ac:dyDescent="0.25">
      <c r="A54445" s="41">
        <v>0</v>
      </c>
      <c r="C54445" s="56"/>
      <c r="AC54445" s="56"/>
      <c r="AD54445" s="56"/>
      <c r="AE54445" s="56"/>
    </row>
    <row r="54446" spans="1:31" x14ac:dyDescent="0.25">
      <c r="A54446" s="41">
        <v>0</v>
      </c>
      <c r="C54446" s="56"/>
      <c r="AC54446" s="56"/>
      <c r="AD54446" s="56"/>
      <c r="AE54446" s="56"/>
    </row>
    <row r="54447" spans="1:31" x14ac:dyDescent="0.25">
      <c r="A54447" s="41">
        <v>0</v>
      </c>
      <c r="C54447" s="56"/>
      <c r="AC54447" s="56"/>
      <c r="AD54447" s="56"/>
      <c r="AE54447" s="56"/>
    </row>
    <row r="54448" spans="1:31" x14ac:dyDescent="0.25">
      <c r="A54448" s="41">
        <v>0</v>
      </c>
      <c r="C54448" s="56"/>
      <c r="AC54448" s="56"/>
      <c r="AD54448" s="56"/>
      <c r="AE54448" s="56"/>
    </row>
    <row r="54449" spans="1:31" x14ac:dyDescent="0.25">
      <c r="A54449" s="41">
        <v>0</v>
      </c>
      <c r="C54449" s="56"/>
      <c r="AC54449" s="56"/>
      <c r="AD54449" s="56"/>
      <c r="AE54449" s="56"/>
    </row>
    <row r="54450" spans="1:31" x14ac:dyDescent="0.25">
      <c r="A54450" s="41">
        <v>0</v>
      </c>
      <c r="C54450" s="56"/>
      <c r="AC54450" s="56"/>
      <c r="AD54450" s="56"/>
      <c r="AE54450" s="56"/>
    </row>
    <row r="54451" spans="1:31" x14ac:dyDescent="0.25">
      <c r="A54451" s="41">
        <v>0</v>
      </c>
      <c r="C54451" s="56"/>
      <c r="AC54451" s="56"/>
      <c r="AD54451" s="56"/>
      <c r="AE54451" s="56"/>
    </row>
    <row r="54452" spans="1:31" x14ac:dyDescent="0.25">
      <c r="A54452" s="41">
        <v>0</v>
      </c>
      <c r="C54452" s="56"/>
      <c r="AC54452" s="56"/>
      <c r="AD54452" s="56"/>
      <c r="AE54452" s="56"/>
    </row>
    <row r="54453" spans="1:31" x14ac:dyDescent="0.25">
      <c r="A54453" s="41">
        <v>0</v>
      </c>
      <c r="C54453" s="56"/>
      <c r="AC54453" s="56"/>
      <c r="AD54453" s="56"/>
      <c r="AE54453" s="56"/>
    </row>
    <row r="54454" spans="1:31" x14ac:dyDescent="0.25">
      <c r="A54454" s="41">
        <v>0</v>
      </c>
      <c r="C54454" s="56"/>
      <c r="AC54454" s="56"/>
      <c r="AD54454" s="56"/>
      <c r="AE54454" s="56"/>
    </row>
    <row r="54455" spans="1:31" x14ac:dyDescent="0.25">
      <c r="A54455" s="41">
        <v>0</v>
      </c>
      <c r="C54455" s="56"/>
      <c r="AC54455" s="56"/>
      <c r="AD54455" s="56"/>
      <c r="AE54455" s="56"/>
    </row>
    <row r="54456" spans="1:31" x14ac:dyDescent="0.25">
      <c r="A54456" s="41">
        <v>0</v>
      </c>
      <c r="C54456" s="56"/>
      <c r="AC54456" s="56"/>
      <c r="AD54456" s="56"/>
      <c r="AE54456" s="56"/>
    </row>
    <row r="54457" spans="1:31" x14ac:dyDescent="0.25">
      <c r="A54457" s="41">
        <v>0</v>
      </c>
      <c r="C54457" s="56"/>
      <c r="AC54457" s="56"/>
      <c r="AD54457" s="56"/>
      <c r="AE54457" s="56"/>
    </row>
    <row r="54458" spans="1:31" x14ac:dyDescent="0.25">
      <c r="A54458" s="41">
        <v>0</v>
      </c>
      <c r="C54458" s="56"/>
      <c r="AC54458" s="56"/>
      <c r="AD54458" s="56"/>
      <c r="AE54458" s="56"/>
    </row>
    <row r="54459" spans="1:31" x14ac:dyDescent="0.25">
      <c r="A54459" s="41">
        <v>0</v>
      </c>
      <c r="C54459" s="56"/>
      <c r="AC54459" s="56"/>
      <c r="AD54459" s="56"/>
      <c r="AE54459" s="56"/>
    </row>
    <row r="54460" spans="1:31" x14ac:dyDescent="0.25">
      <c r="A54460" s="41">
        <v>0</v>
      </c>
      <c r="C54460" s="56"/>
      <c r="AC54460" s="56"/>
      <c r="AD54460" s="56"/>
      <c r="AE54460" s="56"/>
    </row>
    <row r="54461" spans="1:31" x14ac:dyDescent="0.25">
      <c r="A54461" s="41">
        <v>0</v>
      </c>
      <c r="C54461" s="56"/>
      <c r="AC54461" s="56"/>
      <c r="AD54461" s="56"/>
      <c r="AE54461" s="56"/>
    </row>
    <row r="54462" spans="1:31" x14ac:dyDescent="0.25">
      <c r="A54462" s="41">
        <v>0</v>
      </c>
      <c r="C54462" s="56"/>
      <c r="AC54462" s="56"/>
      <c r="AD54462" s="56"/>
      <c r="AE54462" s="56"/>
    </row>
    <row r="54463" spans="1:31" x14ac:dyDescent="0.25">
      <c r="A54463" s="41">
        <v>0</v>
      </c>
      <c r="C54463" s="56"/>
      <c r="AC54463" s="56"/>
      <c r="AD54463" s="56"/>
      <c r="AE54463" s="56"/>
    </row>
    <row r="54464" spans="1:31" x14ac:dyDescent="0.25">
      <c r="A54464" s="41">
        <v>0</v>
      </c>
      <c r="C54464" s="56"/>
      <c r="AC54464" s="56"/>
      <c r="AD54464" s="56"/>
      <c r="AE54464" s="56"/>
    </row>
    <row r="54465" spans="1:31" x14ac:dyDescent="0.25">
      <c r="A54465" s="41">
        <v>0</v>
      </c>
      <c r="C54465" s="56"/>
      <c r="AC54465" s="56"/>
      <c r="AD54465" s="56"/>
      <c r="AE54465" s="56"/>
    </row>
    <row r="54466" spans="1:31" x14ac:dyDescent="0.25">
      <c r="A54466" s="41">
        <v>0</v>
      </c>
      <c r="C54466" s="56"/>
      <c r="AC54466" s="56"/>
      <c r="AD54466" s="56"/>
      <c r="AE54466" s="56"/>
    </row>
    <row r="54467" spans="1:31" x14ac:dyDescent="0.25">
      <c r="A54467" s="41">
        <v>0</v>
      </c>
      <c r="C54467" s="56"/>
      <c r="AC54467" s="56"/>
      <c r="AD54467" s="56"/>
      <c r="AE54467" s="56"/>
    </row>
    <row r="54468" spans="1:31" x14ac:dyDescent="0.25">
      <c r="A54468" s="41">
        <v>0</v>
      </c>
      <c r="C54468" s="56"/>
      <c r="AC54468" s="56"/>
      <c r="AD54468" s="56"/>
      <c r="AE54468" s="56"/>
    </row>
    <row r="54469" spans="1:31" x14ac:dyDescent="0.25">
      <c r="A54469" s="41">
        <v>0</v>
      </c>
      <c r="C54469" s="56"/>
      <c r="AC54469" s="56"/>
      <c r="AD54469" s="56"/>
      <c r="AE54469" s="56"/>
    </row>
    <row r="54470" spans="1:31" x14ac:dyDescent="0.25">
      <c r="A54470" s="41">
        <v>0</v>
      </c>
      <c r="C54470" s="56"/>
      <c r="AC54470" s="56"/>
      <c r="AD54470" s="56"/>
      <c r="AE54470" s="56"/>
    </row>
    <row r="54471" spans="1:31" x14ac:dyDescent="0.25">
      <c r="A54471" s="41">
        <v>0</v>
      </c>
      <c r="C54471" s="56"/>
      <c r="AC54471" s="56"/>
      <c r="AD54471" s="56"/>
      <c r="AE54471" s="56"/>
    </row>
    <row r="54472" spans="1:31" x14ac:dyDescent="0.25">
      <c r="A54472" s="41">
        <v>0</v>
      </c>
      <c r="C54472" s="56"/>
      <c r="AC54472" s="56"/>
      <c r="AD54472" s="56"/>
      <c r="AE54472" s="56"/>
    </row>
    <row r="54473" spans="1:31" x14ac:dyDescent="0.25">
      <c r="A54473" s="41">
        <v>0</v>
      </c>
      <c r="C54473" s="56"/>
      <c r="AC54473" s="56"/>
      <c r="AD54473" s="56"/>
      <c r="AE54473" s="56"/>
    </row>
    <row r="54474" spans="1:31" x14ac:dyDescent="0.25">
      <c r="A54474" s="41">
        <v>0</v>
      </c>
      <c r="C54474" s="56"/>
      <c r="AC54474" s="56"/>
      <c r="AD54474" s="56"/>
      <c r="AE54474" s="56"/>
    </row>
    <row r="54475" spans="1:31" x14ac:dyDescent="0.25">
      <c r="A54475" s="41">
        <v>0</v>
      </c>
      <c r="C54475" s="56"/>
      <c r="AC54475" s="56"/>
      <c r="AD54475" s="56"/>
      <c r="AE54475" s="56"/>
    </row>
    <row r="54476" spans="1:31" x14ac:dyDescent="0.25">
      <c r="A54476" s="41">
        <v>0</v>
      </c>
      <c r="C54476" s="56"/>
      <c r="AC54476" s="56"/>
      <c r="AD54476" s="56"/>
      <c r="AE54476" s="56"/>
    </row>
    <row r="54477" spans="1:31" x14ac:dyDescent="0.25">
      <c r="A54477" s="41">
        <v>0</v>
      </c>
      <c r="C54477" s="56"/>
      <c r="AC54477" s="56"/>
      <c r="AD54477" s="56"/>
      <c r="AE54477" s="56"/>
    </row>
    <row r="54478" spans="1:31" x14ac:dyDescent="0.25">
      <c r="A54478" s="41">
        <v>0</v>
      </c>
      <c r="C54478" s="56"/>
      <c r="AC54478" s="56"/>
      <c r="AD54478" s="56"/>
      <c r="AE54478" s="56"/>
    </row>
    <row r="54479" spans="1:31" x14ac:dyDescent="0.25">
      <c r="A54479" s="41">
        <v>0</v>
      </c>
      <c r="C54479" s="56"/>
      <c r="AC54479" s="56"/>
      <c r="AD54479" s="56"/>
      <c r="AE54479" s="56"/>
    </row>
    <row r="54480" spans="1:31" x14ac:dyDescent="0.25">
      <c r="A54480" s="41">
        <v>0</v>
      </c>
      <c r="C54480" s="56"/>
      <c r="AC54480" s="56"/>
      <c r="AD54480" s="56"/>
      <c r="AE54480" s="56"/>
    </row>
    <row r="54481" spans="1:31" x14ac:dyDescent="0.25">
      <c r="A54481" s="41">
        <v>0</v>
      </c>
      <c r="C54481" s="56"/>
      <c r="AC54481" s="56"/>
      <c r="AD54481" s="56"/>
      <c r="AE54481" s="56"/>
    </row>
    <row r="54482" spans="1:31" x14ac:dyDescent="0.25">
      <c r="A54482" s="41">
        <v>0</v>
      </c>
      <c r="C54482" s="56"/>
      <c r="AC54482" s="56"/>
      <c r="AD54482" s="56"/>
      <c r="AE54482" s="56"/>
    </row>
    <row r="54483" spans="1:31" x14ac:dyDescent="0.25">
      <c r="A54483" s="41">
        <v>0</v>
      </c>
      <c r="C54483" s="56"/>
      <c r="AC54483" s="56"/>
      <c r="AD54483" s="56"/>
      <c r="AE54483" s="56"/>
    </row>
    <row r="54484" spans="1:31" x14ac:dyDescent="0.25">
      <c r="A54484" s="41">
        <v>0</v>
      </c>
      <c r="C54484" s="56"/>
      <c r="AC54484" s="56"/>
      <c r="AD54484" s="56"/>
      <c r="AE54484" s="56"/>
    </row>
    <row r="54485" spans="1:31" x14ac:dyDescent="0.25">
      <c r="A54485" s="41">
        <v>0</v>
      </c>
      <c r="C54485" s="56"/>
      <c r="AC54485" s="56"/>
      <c r="AD54485" s="56"/>
      <c r="AE54485" s="56"/>
    </row>
    <row r="54486" spans="1:31" x14ac:dyDescent="0.25">
      <c r="A54486" s="41">
        <v>0</v>
      </c>
      <c r="C54486" s="56"/>
      <c r="AC54486" s="56"/>
      <c r="AD54486" s="56"/>
      <c r="AE54486" s="56"/>
    </row>
    <row r="54487" spans="1:31" x14ac:dyDescent="0.25">
      <c r="A54487" s="41">
        <v>0</v>
      </c>
      <c r="C54487" s="56"/>
      <c r="AC54487" s="56"/>
      <c r="AD54487" s="56"/>
      <c r="AE54487" s="56"/>
    </row>
    <row r="54488" spans="1:31" x14ac:dyDescent="0.25">
      <c r="A54488" s="41">
        <v>0</v>
      </c>
      <c r="C54488" s="56"/>
      <c r="AC54488" s="56"/>
      <c r="AD54488" s="56"/>
      <c r="AE54488" s="56"/>
    </row>
    <row r="54489" spans="1:31" x14ac:dyDescent="0.25">
      <c r="A54489" s="41">
        <v>0</v>
      </c>
      <c r="C54489" s="56"/>
      <c r="AC54489" s="56"/>
      <c r="AD54489" s="56"/>
      <c r="AE54489" s="56"/>
    </row>
    <row r="54490" spans="1:31" x14ac:dyDescent="0.25">
      <c r="A54490" s="41">
        <v>0</v>
      </c>
      <c r="C54490" s="56"/>
      <c r="AC54490" s="56"/>
      <c r="AD54490" s="56"/>
      <c r="AE54490" s="56"/>
    </row>
    <row r="54491" spans="1:31" x14ac:dyDescent="0.25">
      <c r="A54491" s="41">
        <v>0</v>
      </c>
      <c r="C54491" s="56"/>
      <c r="AC54491" s="56"/>
      <c r="AD54491" s="56"/>
      <c r="AE54491" s="56"/>
    </row>
    <row r="54492" spans="1:31" x14ac:dyDescent="0.25">
      <c r="A54492" s="41">
        <v>0</v>
      </c>
      <c r="C54492" s="56"/>
      <c r="AC54492" s="56"/>
      <c r="AD54492" s="56"/>
      <c r="AE54492" s="56"/>
    </row>
    <row r="54493" spans="1:31" x14ac:dyDescent="0.25">
      <c r="A54493" s="41">
        <v>0</v>
      </c>
      <c r="C54493" s="56"/>
      <c r="AC54493" s="56"/>
      <c r="AD54493" s="56"/>
      <c r="AE54493" s="56"/>
    </row>
    <row r="54494" spans="1:31" x14ac:dyDescent="0.25">
      <c r="A54494" s="41">
        <v>0</v>
      </c>
      <c r="C54494" s="56"/>
      <c r="AC54494" s="56"/>
      <c r="AD54494" s="56"/>
      <c r="AE54494" s="56"/>
    </row>
    <row r="54495" spans="1:31" x14ac:dyDescent="0.25">
      <c r="A54495" s="41">
        <v>0</v>
      </c>
      <c r="C54495" s="56"/>
      <c r="AC54495" s="56"/>
      <c r="AD54495" s="56"/>
      <c r="AE54495" s="56"/>
    </row>
    <row r="54496" spans="1:31" x14ac:dyDescent="0.25">
      <c r="A54496" s="41">
        <v>0</v>
      </c>
      <c r="C54496" s="56"/>
      <c r="AC54496" s="56"/>
      <c r="AD54496" s="56"/>
      <c r="AE54496" s="56"/>
    </row>
    <row r="54497" spans="1:31" x14ac:dyDescent="0.25">
      <c r="A54497" s="41">
        <v>0</v>
      </c>
      <c r="C54497" s="56"/>
      <c r="AC54497" s="56"/>
      <c r="AD54497" s="56"/>
      <c r="AE54497" s="56"/>
    </row>
    <row r="54498" spans="1:31" x14ac:dyDescent="0.25">
      <c r="A54498" s="41">
        <v>0</v>
      </c>
      <c r="C54498" s="56"/>
      <c r="AC54498" s="56"/>
      <c r="AD54498" s="56"/>
      <c r="AE54498" s="56"/>
    </row>
    <row r="54499" spans="1:31" x14ac:dyDescent="0.25">
      <c r="A54499" s="41">
        <v>0</v>
      </c>
      <c r="C54499" s="56"/>
      <c r="AC54499" s="56"/>
      <c r="AD54499" s="56"/>
      <c r="AE54499" s="56"/>
    </row>
    <row r="54500" spans="1:31" x14ac:dyDescent="0.25">
      <c r="A54500" s="41">
        <v>0</v>
      </c>
      <c r="C54500" s="56"/>
      <c r="AC54500" s="56"/>
      <c r="AD54500" s="56"/>
      <c r="AE54500" s="56"/>
    </row>
    <row r="54501" spans="1:31" x14ac:dyDescent="0.25">
      <c r="A54501" s="41">
        <v>0</v>
      </c>
      <c r="C54501" s="56"/>
      <c r="AC54501" s="56"/>
      <c r="AD54501" s="56"/>
      <c r="AE54501" s="56"/>
    </row>
    <row r="54502" spans="1:31" x14ac:dyDescent="0.25">
      <c r="A54502" s="41">
        <v>0</v>
      </c>
      <c r="C54502" s="56"/>
      <c r="AC54502" s="56"/>
      <c r="AD54502" s="56"/>
      <c r="AE54502" s="56"/>
    </row>
    <row r="54503" spans="1:31" x14ac:dyDescent="0.25">
      <c r="A54503" s="41">
        <v>0</v>
      </c>
      <c r="C54503" s="56"/>
      <c r="AC54503" s="56"/>
      <c r="AD54503" s="56"/>
      <c r="AE54503" s="56"/>
    </row>
    <row r="54504" spans="1:31" x14ac:dyDescent="0.25">
      <c r="A54504" s="41">
        <v>0</v>
      </c>
      <c r="C54504" s="56"/>
      <c r="AC54504" s="56"/>
      <c r="AD54504" s="56"/>
      <c r="AE54504" s="56"/>
    </row>
    <row r="54505" spans="1:31" x14ac:dyDescent="0.25">
      <c r="A54505" s="41">
        <v>0</v>
      </c>
      <c r="C54505" s="56"/>
      <c r="AC54505" s="56"/>
      <c r="AD54505" s="56"/>
      <c r="AE54505" s="56"/>
    </row>
    <row r="54506" spans="1:31" x14ac:dyDescent="0.25">
      <c r="A54506" s="41">
        <v>0</v>
      </c>
      <c r="C54506" s="56"/>
      <c r="AC54506" s="56"/>
      <c r="AD54506" s="56"/>
      <c r="AE54506" s="56"/>
    </row>
    <row r="54507" spans="1:31" x14ac:dyDescent="0.25">
      <c r="A54507" s="41">
        <v>0</v>
      </c>
      <c r="C54507" s="56"/>
      <c r="AC54507" s="56"/>
      <c r="AD54507" s="56"/>
      <c r="AE54507" s="56"/>
    </row>
    <row r="54508" spans="1:31" x14ac:dyDescent="0.25">
      <c r="A54508" s="41">
        <v>0</v>
      </c>
      <c r="C54508" s="56"/>
      <c r="AC54508" s="56"/>
      <c r="AD54508" s="56"/>
      <c r="AE54508" s="56"/>
    </row>
    <row r="54509" spans="1:31" x14ac:dyDescent="0.25">
      <c r="A54509" s="41">
        <v>0</v>
      </c>
      <c r="C54509" s="56"/>
      <c r="AC54509" s="56"/>
      <c r="AD54509" s="56"/>
      <c r="AE54509" s="56"/>
    </row>
    <row r="54510" spans="1:31" x14ac:dyDescent="0.25">
      <c r="A54510" s="41">
        <v>0</v>
      </c>
      <c r="C54510" s="56"/>
      <c r="AC54510" s="56"/>
      <c r="AD54510" s="56"/>
      <c r="AE54510" s="56"/>
    </row>
    <row r="54511" spans="1:31" x14ac:dyDescent="0.25">
      <c r="A54511" s="41">
        <v>0</v>
      </c>
      <c r="C54511" s="56"/>
      <c r="AC54511" s="56"/>
      <c r="AD54511" s="56"/>
      <c r="AE54511" s="56"/>
    </row>
    <row r="54512" spans="1:31" x14ac:dyDescent="0.25">
      <c r="A54512" s="41">
        <v>0</v>
      </c>
      <c r="C54512" s="56"/>
      <c r="AC54512" s="56"/>
      <c r="AD54512" s="56"/>
      <c r="AE54512" s="56"/>
    </row>
    <row r="54513" spans="1:31" x14ac:dyDescent="0.25">
      <c r="A54513" s="41">
        <v>0</v>
      </c>
      <c r="C54513" s="56"/>
      <c r="AC54513" s="56"/>
      <c r="AD54513" s="56"/>
      <c r="AE54513" s="56"/>
    </row>
    <row r="54514" spans="1:31" x14ac:dyDescent="0.25">
      <c r="A54514" s="41">
        <v>0</v>
      </c>
      <c r="C54514" s="56"/>
      <c r="AC54514" s="56"/>
      <c r="AD54514" s="56"/>
      <c r="AE54514" s="56"/>
    </row>
    <row r="54515" spans="1:31" x14ac:dyDescent="0.25">
      <c r="A54515" s="41">
        <v>0</v>
      </c>
      <c r="C54515" s="56"/>
      <c r="AC54515" s="56"/>
      <c r="AD54515" s="56"/>
      <c r="AE54515" s="56"/>
    </row>
    <row r="54516" spans="1:31" x14ac:dyDescent="0.25">
      <c r="A54516" s="41">
        <v>0</v>
      </c>
      <c r="C54516" s="56"/>
      <c r="AC54516" s="56"/>
      <c r="AD54516" s="56"/>
      <c r="AE54516" s="56"/>
    </row>
    <row r="54517" spans="1:31" x14ac:dyDescent="0.25">
      <c r="A54517" s="41">
        <v>0</v>
      </c>
      <c r="C54517" s="56"/>
      <c r="AC54517" s="56"/>
      <c r="AD54517" s="56"/>
      <c r="AE54517" s="56"/>
    </row>
    <row r="54518" spans="1:31" x14ac:dyDescent="0.25">
      <c r="A54518" s="41">
        <v>0</v>
      </c>
      <c r="C54518" s="56"/>
      <c r="AC54518" s="56"/>
      <c r="AD54518" s="56"/>
      <c r="AE54518" s="56"/>
    </row>
    <row r="54519" spans="1:31" x14ac:dyDescent="0.25">
      <c r="A54519" s="41">
        <v>0</v>
      </c>
      <c r="C54519" s="56"/>
      <c r="AC54519" s="56"/>
      <c r="AD54519" s="56"/>
      <c r="AE54519" s="56"/>
    </row>
    <row r="54520" spans="1:31" x14ac:dyDescent="0.25">
      <c r="A54520" s="41">
        <v>0</v>
      </c>
      <c r="C54520" s="56"/>
      <c r="AC54520" s="56"/>
      <c r="AD54520" s="56"/>
      <c r="AE54520" s="56"/>
    </row>
    <row r="54521" spans="1:31" x14ac:dyDescent="0.25">
      <c r="A54521" s="41">
        <v>0</v>
      </c>
      <c r="C54521" s="56"/>
      <c r="AC54521" s="56"/>
      <c r="AD54521" s="56"/>
      <c r="AE54521" s="56"/>
    </row>
    <row r="54522" spans="1:31" x14ac:dyDescent="0.25">
      <c r="A54522" s="41">
        <v>0</v>
      </c>
      <c r="C54522" s="56"/>
      <c r="AC54522" s="56"/>
      <c r="AD54522" s="56"/>
      <c r="AE54522" s="56"/>
    </row>
    <row r="54523" spans="1:31" x14ac:dyDescent="0.25">
      <c r="A54523" s="41">
        <v>0</v>
      </c>
      <c r="C54523" s="56"/>
      <c r="AC54523" s="56"/>
      <c r="AD54523" s="56"/>
      <c r="AE54523" s="56"/>
    </row>
    <row r="54524" spans="1:31" x14ac:dyDescent="0.25">
      <c r="A54524" s="41">
        <v>0</v>
      </c>
      <c r="C54524" s="56"/>
      <c r="AC54524" s="56"/>
      <c r="AD54524" s="56"/>
      <c r="AE54524" s="56"/>
    </row>
    <row r="54525" spans="1:31" x14ac:dyDescent="0.25">
      <c r="A54525" s="41">
        <v>0</v>
      </c>
      <c r="C54525" s="56"/>
      <c r="AC54525" s="56"/>
      <c r="AD54525" s="56"/>
      <c r="AE54525" s="56"/>
    </row>
    <row r="54526" spans="1:31" x14ac:dyDescent="0.25">
      <c r="A54526" s="41">
        <v>0</v>
      </c>
      <c r="C54526" s="56"/>
      <c r="AC54526" s="56"/>
      <c r="AD54526" s="56"/>
      <c r="AE54526" s="56"/>
    </row>
    <row r="54527" spans="1:31" x14ac:dyDescent="0.25">
      <c r="A54527" s="41">
        <v>0</v>
      </c>
      <c r="C54527" s="56"/>
      <c r="AC54527" s="56"/>
      <c r="AD54527" s="56"/>
      <c r="AE54527" s="56"/>
    </row>
    <row r="54528" spans="1:31" x14ac:dyDescent="0.25">
      <c r="A54528" s="41">
        <v>0</v>
      </c>
      <c r="C54528" s="56"/>
      <c r="AC54528" s="56"/>
      <c r="AD54528" s="56"/>
      <c r="AE54528" s="56"/>
    </row>
    <row r="54529" spans="1:31" x14ac:dyDescent="0.25">
      <c r="A54529" s="41">
        <v>0</v>
      </c>
      <c r="C54529" s="56"/>
      <c r="AC54529" s="56"/>
      <c r="AD54529" s="56"/>
      <c r="AE54529" s="56"/>
    </row>
    <row r="54530" spans="1:31" x14ac:dyDescent="0.25">
      <c r="A54530" s="41">
        <v>0</v>
      </c>
      <c r="C54530" s="56"/>
      <c r="AC54530" s="56"/>
      <c r="AD54530" s="56"/>
      <c r="AE54530" s="56"/>
    </row>
    <row r="54531" spans="1:31" x14ac:dyDescent="0.25">
      <c r="A54531" s="41">
        <v>0</v>
      </c>
      <c r="C54531" s="56"/>
      <c r="AC54531" s="56"/>
      <c r="AD54531" s="56"/>
      <c r="AE54531" s="56"/>
    </row>
    <row r="54532" spans="1:31" x14ac:dyDescent="0.25">
      <c r="A54532" s="41">
        <v>0</v>
      </c>
      <c r="C54532" s="56"/>
      <c r="AC54532" s="56"/>
      <c r="AD54532" s="56"/>
      <c r="AE54532" s="56"/>
    </row>
    <row r="54533" spans="1:31" x14ac:dyDescent="0.25">
      <c r="A54533" s="41">
        <v>0</v>
      </c>
      <c r="C54533" s="56"/>
      <c r="AC54533" s="56"/>
      <c r="AD54533" s="56"/>
      <c r="AE54533" s="56"/>
    </row>
    <row r="54534" spans="1:31" x14ac:dyDescent="0.25">
      <c r="A54534" s="41">
        <v>0</v>
      </c>
      <c r="C54534" s="56"/>
      <c r="AC54534" s="56"/>
      <c r="AD54534" s="56"/>
      <c r="AE54534" s="56"/>
    </row>
    <row r="54535" spans="1:31" x14ac:dyDescent="0.25">
      <c r="A54535" s="41">
        <v>0</v>
      </c>
      <c r="C54535" s="56"/>
      <c r="AC54535" s="56"/>
      <c r="AD54535" s="56"/>
      <c r="AE54535" s="56"/>
    </row>
    <row r="54536" spans="1:31" x14ac:dyDescent="0.25">
      <c r="A54536" s="41">
        <v>0</v>
      </c>
      <c r="C54536" s="56"/>
      <c r="AC54536" s="56"/>
      <c r="AD54536" s="56"/>
      <c r="AE54536" s="56"/>
    </row>
    <row r="54537" spans="1:31" x14ac:dyDescent="0.25">
      <c r="A54537" s="41">
        <v>0</v>
      </c>
      <c r="C54537" s="56"/>
      <c r="AC54537" s="56"/>
      <c r="AD54537" s="56"/>
      <c r="AE54537" s="56"/>
    </row>
    <row r="54538" spans="1:31" x14ac:dyDescent="0.25">
      <c r="A54538" s="41">
        <v>0</v>
      </c>
      <c r="C54538" s="56"/>
      <c r="AC54538" s="56"/>
      <c r="AD54538" s="56"/>
      <c r="AE54538" s="56"/>
    </row>
    <row r="54539" spans="1:31" x14ac:dyDescent="0.25">
      <c r="A54539" s="41">
        <v>0</v>
      </c>
      <c r="C54539" s="56"/>
      <c r="AC54539" s="56"/>
      <c r="AD54539" s="56"/>
      <c r="AE54539" s="56"/>
    </row>
    <row r="54540" spans="1:31" x14ac:dyDescent="0.25">
      <c r="A54540" s="41">
        <v>0</v>
      </c>
      <c r="C54540" s="56"/>
      <c r="AC54540" s="56"/>
      <c r="AD54540" s="56"/>
      <c r="AE54540" s="56"/>
    </row>
    <row r="54541" spans="1:31" x14ac:dyDescent="0.25">
      <c r="A54541" s="41">
        <v>0</v>
      </c>
      <c r="C54541" s="56"/>
      <c r="AC54541" s="56"/>
      <c r="AD54541" s="56"/>
      <c r="AE54541" s="56"/>
    </row>
    <row r="54542" spans="1:31" x14ac:dyDescent="0.25">
      <c r="A54542" s="41">
        <v>0</v>
      </c>
      <c r="C54542" s="56"/>
      <c r="AC54542" s="56"/>
      <c r="AD54542" s="56"/>
      <c r="AE54542" s="56"/>
    </row>
    <row r="54543" spans="1:31" x14ac:dyDescent="0.25">
      <c r="A54543" s="41">
        <v>0</v>
      </c>
      <c r="C54543" s="56"/>
      <c r="AC54543" s="56"/>
      <c r="AD54543" s="56"/>
      <c r="AE54543" s="56"/>
    </row>
    <row r="54544" spans="1:31" x14ac:dyDescent="0.25">
      <c r="A54544" s="41">
        <v>0</v>
      </c>
      <c r="C54544" s="56"/>
      <c r="AC54544" s="56"/>
      <c r="AD54544" s="56"/>
      <c r="AE54544" s="56"/>
    </row>
    <row r="54545" spans="1:31" x14ac:dyDescent="0.25">
      <c r="A54545" s="41">
        <v>0</v>
      </c>
      <c r="C54545" s="56"/>
      <c r="AC54545" s="56"/>
      <c r="AD54545" s="56"/>
      <c r="AE54545" s="56"/>
    </row>
    <row r="54546" spans="1:31" x14ac:dyDescent="0.25">
      <c r="A54546" s="41">
        <v>0</v>
      </c>
      <c r="C54546" s="56"/>
      <c r="AC54546" s="56"/>
      <c r="AD54546" s="56"/>
      <c r="AE54546" s="56"/>
    </row>
    <row r="54547" spans="1:31" x14ac:dyDescent="0.25">
      <c r="A54547" s="41">
        <v>0</v>
      </c>
      <c r="C54547" s="56"/>
      <c r="AC54547" s="56"/>
      <c r="AD54547" s="56"/>
      <c r="AE54547" s="56"/>
    </row>
    <row r="54548" spans="1:31" x14ac:dyDescent="0.25">
      <c r="A54548" s="41">
        <v>0</v>
      </c>
      <c r="C54548" s="56"/>
      <c r="AC54548" s="56"/>
      <c r="AD54548" s="56"/>
      <c r="AE54548" s="56"/>
    </row>
    <row r="54549" spans="1:31" x14ac:dyDescent="0.25">
      <c r="A54549" s="41">
        <v>0</v>
      </c>
      <c r="C54549" s="56"/>
      <c r="AC54549" s="56"/>
      <c r="AD54549" s="56"/>
      <c r="AE54549" s="56"/>
    </row>
    <row r="54550" spans="1:31" x14ac:dyDescent="0.25">
      <c r="A54550" s="41">
        <v>0</v>
      </c>
      <c r="C54550" s="56"/>
      <c r="AC54550" s="56"/>
      <c r="AD54550" s="56"/>
      <c r="AE54550" s="56"/>
    </row>
    <row r="54551" spans="1:31" x14ac:dyDescent="0.25">
      <c r="A54551" s="41">
        <v>0</v>
      </c>
      <c r="C54551" s="56"/>
      <c r="AC54551" s="56"/>
      <c r="AD54551" s="56"/>
      <c r="AE54551" s="56"/>
    </row>
    <row r="54552" spans="1:31" x14ac:dyDescent="0.25">
      <c r="A54552" s="41">
        <v>0</v>
      </c>
      <c r="C54552" s="56"/>
      <c r="AC54552" s="56"/>
      <c r="AD54552" s="56"/>
      <c r="AE54552" s="56"/>
    </row>
    <row r="54553" spans="1:31" x14ac:dyDescent="0.25">
      <c r="A54553" s="41">
        <v>0</v>
      </c>
      <c r="C54553" s="56"/>
      <c r="AC54553" s="56"/>
      <c r="AD54553" s="56"/>
      <c r="AE54553" s="56"/>
    </row>
    <row r="54554" spans="1:31" x14ac:dyDescent="0.25">
      <c r="A54554" s="41">
        <v>0</v>
      </c>
      <c r="C54554" s="56"/>
      <c r="AC54554" s="56"/>
      <c r="AD54554" s="56"/>
      <c r="AE54554" s="56"/>
    </row>
    <row r="54555" spans="1:31" x14ac:dyDescent="0.25">
      <c r="A54555" s="41">
        <v>0</v>
      </c>
      <c r="C54555" s="56"/>
      <c r="AC54555" s="56"/>
      <c r="AD54555" s="56"/>
      <c r="AE54555" s="56"/>
    </row>
    <row r="54556" spans="1:31" x14ac:dyDescent="0.25">
      <c r="A54556" s="41">
        <v>0</v>
      </c>
      <c r="C54556" s="56"/>
      <c r="AC54556" s="56"/>
      <c r="AD54556" s="56"/>
      <c r="AE54556" s="56"/>
    </row>
    <row r="54557" spans="1:31" x14ac:dyDescent="0.25">
      <c r="A54557" s="41">
        <v>0</v>
      </c>
      <c r="C54557" s="56"/>
      <c r="AC54557" s="56"/>
      <c r="AD54557" s="56"/>
      <c r="AE54557" s="56"/>
    </row>
    <row r="54558" spans="1:31" x14ac:dyDescent="0.25">
      <c r="A54558" s="41">
        <v>0</v>
      </c>
      <c r="C54558" s="56"/>
      <c r="AC54558" s="56"/>
      <c r="AD54558" s="56"/>
      <c r="AE54558" s="56"/>
    </row>
    <row r="54559" spans="1:31" x14ac:dyDescent="0.25">
      <c r="A54559" s="41">
        <v>0</v>
      </c>
      <c r="C54559" s="56"/>
      <c r="AC54559" s="56"/>
      <c r="AD54559" s="56"/>
      <c r="AE54559" s="56"/>
    </row>
    <row r="54560" spans="1:31" x14ac:dyDescent="0.25">
      <c r="A54560" s="41">
        <v>0</v>
      </c>
      <c r="C54560" s="56"/>
      <c r="AC54560" s="56"/>
      <c r="AD54560" s="56"/>
      <c r="AE54560" s="56"/>
    </row>
    <row r="54561" spans="1:31" x14ac:dyDescent="0.25">
      <c r="A54561" s="41">
        <v>0</v>
      </c>
      <c r="C54561" s="56"/>
      <c r="AC54561" s="56"/>
      <c r="AD54561" s="56"/>
      <c r="AE54561" s="56"/>
    </row>
    <row r="54562" spans="1:31" x14ac:dyDescent="0.25">
      <c r="A54562" s="41">
        <v>0</v>
      </c>
      <c r="C54562" s="56"/>
      <c r="AC54562" s="56"/>
      <c r="AD54562" s="56"/>
      <c r="AE54562" s="56"/>
    </row>
    <row r="54563" spans="1:31" x14ac:dyDescent="0.25">
      <c r="A54563" s="41">
        <v>0</v>
      </c>
      <c r="C54563" s="56"/>
      <c r="AC54563" s="56"/>
      <c r="AD54563" s="56"/>
      <c r="AE54563" s="56"/>
    </row>
    <row r="54564" spans="1:31" x14ac:dyDescent="0.25">
      <c r="A54564" s="41">
        <v>0</v>
      </c>
      <c r="C54564" s="56"/>
      <c r="AC54564" s="56"/>
      <c r="AD54564" s="56"/>
      <c r="AE54564" s="56"/>
    </row>
    <row r="54565" spans="1:31" x14ac:dyDescent="0.25">
      <c r="A54565" s="41">
        <v>0</v>
      </c>
      <c r="C54565" s="56"/>
      <c r="AC54565" s="56"/>
      <c r="AD54565" s="56"/>
      <c r="AE54565" s="56"/>
    </row>
    <row r="54566" spans="1:31" x14ac:dyDescent="0.25">
      <c r="A54566" s="41">
        <v>0</v>
      </c>
      <c r="C54566" s="56"/>
      <c r="AC54566" s="56"/>
      <c r="AD54566" s="56"/>
      <c r="AE54566" s="56"/>
    </row>
    <row r="54567" spans="1:31" x14ac:dyDescent="0.25">
      <c r="A54567" s="41">
        <v>0</v>
      </c>
      <c r="C54567" s="56"/>
      <c r="AC54567" s="56"/>
      <c r="AD54567" s="56"/>
      <c r="AE54567" s="56"/>
    </row>
    <row r="54568" spans="1:31" x14ac:dyDescent="0.25">
      <c r="A54568" s="41">
        <v>0</v>
      </c>
      <c r="C54568" s="56"/>
      <c r="AC54568" s="56"/>
      <c r="AD54568" s="56"/>
      <c r="AE54568" s="56"/>
    </row>
    <row r="54569" spans="1:31" x14ac:dyDescent="0.25">
      <c r="A54569" s="41">
        <v>0</v>
      </c>
      <c r="C54569" s="56"/>
      <c r="AC54569" s="56"/>
      <c r="AD54569" s="56"/>
      <c r="AE54569" s="56"/>
    </row>
    <row r="54570" spans="1:31" x14ac:dyDescent="0.25">
      <c r="A54570" s="41">
        <v>0</v>
      </c>
      <c r="C54570" s="56"/>
      <c r="AC54570" s="56"/>
      <c r="AD54570" s="56"/>
      <c r="AE54570" s="56"/>
    </row>
    <row r="54571" spans="1:31" x14ac:dyDescent="0.25">
      <c r="A54571" s="41">
        <v>0</v>
      </c>
      <c r="C54571" s="56"/>
      <c r="AC54571" s="56"/>
      <c r="AD54571" s="56"/>
      <c r="AE54571" s="56"/>
    </row>
    <row r="54572" spans="1:31" x14ac:dyDescent="0.25">
      <c r="A54572" s="41">
        <v>0</v>
      </c>
      <c r="C54572" s="56"/>
      <c r="AC54572" s="56"/>
      <c r="AD54572" s="56"/>
      <c r="AE54572" s="56"/>
    </row>
    <row r="54573" spans="1:31" x14ac:dyDescent="0.25">
      <c r="A54573" s="41">
        <v>0</v>
      </c>
      <c r="C54573" s="56"/>
      <c r="AC54573" s="56"/>
      <c r="AD54573" s="56"/>
      <c r="AE54573" s="56"/>
    </row>
    <row r="54574" spans="1:31" x14ac:dyDescent="0.25">
      <c r="A54574" s="41">
        <v>0</v>
      </c>
      <c r="C54574" s="56"/>
      <c r="AC54574" s="56"/>
      <c r="AD54574" s="56"/>
      <c r="AE54574" s="56"/>
    </row>
    <row r="54575" spans="1:31" x14ac:dyDescent="0.25">
      <c r="A54575" s="41">
        <v>0</v>
      </c>
      <c r="C54575" s="56"/>
      <c r="AC54575" s="56"/>
      <c r="AD54575" s="56"/>
      <c r="AE54575" s="56"/>
    </row>
    <row r="54576" spans="1:31" x14ac:dyDescent="0.25">
      <c r="A54576" s="41">
        <v>0</v>
      </c>
      <c r="C54576" s="56"/>
      <c r="AC54576" s="56"/>
      <c r="AD54576" s="56"/>
      <c r="AE54576" s="56"/>
    </row>
    <row r="54577" spans="1:31" x14ac:dyDescent="0.25">
      <c r="A54577" s="41">
        <v>0</v>
      </c>
      <c r="C54577" s="56"/>
      <c r="AC54577" s="56"/>
      <c r="AD54577" s="56"/>
      <c r="AE54577" s="56"/>
    </row>
    <row r="54578" spans="1:31" x14ac:dyDescent="0.25">
      <c r="A54578" s="41">
        <v>0</v>
      </c>
      <c r="C54578" s="56"/>
      <c r="AC54578" s="56"/>
      <c r="AD54578" s="56"/>
      <c r="AE54578" s="56"/>
    </row>
    <row r="54579" spans="1:31" x14ac:dyDescent="0.25">
      <c r="A54579" s="41">
        <v>0</v>
      </c>
      <c r="C54579" s="56"/>
      <c r="AC54579" s="56"/>
      <c r="AD54579" s="56"/>
      <c r="AE54579" s="56"/>
    </row>
    <row r="54580" spans="1:31" x14ac:dyDescent="0.25">
      <c r="A54580" s="41">
        <v>0</v>
      </c>
      <c r="C54580" s="56"/>
      <c r="AC54580" s="56"/>
      <c r="AD54580" s="56"/>
      <c r="AE54580" s="56"/>
    </row>
    <row r="54581" spans="1:31" x14ac:dyDescent="0.25">
      <c r="A54581" s="41">
        <v>0</v>
      </c>
      <c r="C54581" s="56"/>
      <c r="AC54581" s="56"/>
      <c r="AD54581" s="56"/>
      <c r="AE54581" s="56"/>
    </row>
    <row r="54582" spans="1:31" x14ac:dyDescent="0.25">
      <c r="A54582" s="41">
        <v>0</v>
      </c>
      <c r="C54582" s="56"/>
      <c r="AC54582" s="56"/>
      <c r="AD54582" s="56"/>
      <c r="AE54582" s="56"/>
    </row>
    <row r="54583" spans="1:31" x14ac:dyDescent="0.25">
      <c r="A54583" s="41">
        <v>0</v>
      </c>
      <c r="C54583" s="56"/>
      <c r="AC54583" s="56"/>
      <c r="AD54583" s="56"/>
      <c r="AE54583" s="56"/>
    </row>
    <row r="54584" spans="1:31" x14ac:dyDescent="0.25">
      <c r="A54584" s="41">
        <v>0</v>
      </c>
      <c r="C54584" s="56"/>
      <c r="AC54584" s="56"/>
      <c r="AD54584" s="56"/>
      <c r="AE54584" s="56"/>
    </row>
    <row r="54585" spans="1:31" x14ac:dyDescent="0.25">
      <c r="A54585" s="41">
        <v>0</v>
      </c>
      <c r="C54585" s="56"/>
      <c r="AC54585" s="56"/>
      <c r="AD54585" s="56"/>
      <c r="AE54585" s="56"/>
    </row>
    <row r="54586" spans="1:31" x14ac:dyDescent="0.25">
      <c r="A54586" s="41">
        <v>0</v>
      </c>
      <c r="C54586" s="56"/>
      <c r="AC54586" s="56"/>
      <c r="AD54586" s="56"/>
      <c r="AE54586" s="56"/>
    </row>
    <row r="54587" spans="1:31" x14ac:dyDescent="0.25">
      <c r="A54587" s="41">
        <v>0</v>
      </c>
      <c r="C54587" s="56"/>
      <c r="AC54587" s="56"/>
      <c r="AD54587" s="56"/>
      <c r="AE54587" s="56"/>
    </row>
    <row r="54588" spans="1:31" x14ac:dyDescent="0.25">
      <c r="A54588" s="41">
        <v>0</v>
      </c>
      <c r="C54588" s="56"/>
      <c r="AC54588" s="56"/>
      <c r="AD54588" s="56"/>
      <c r="AE54588" s="56"/>
    </row>
    <row r="54589" spans="1:31" x14ac:dyDescent="0.25">
      <c r="A54589" s="41">
        <v>0</v>
      </c>
      <c r="C54589" s="56"/>
      <c r="AC54589" s="56"/>
      <c r="AD54589" s="56"/>
      <c r="AE54589" s="56"/>
    </row>
    <row r="54590" spans="1:31" x14ac:dyDescent="0.25">
      <c r="A54590" s="41">
        <v>0</v>
      </c>
      <c r="C54590" s="56"/>
      <c r="AC54590" s="56"/>
      <c r="AD54590" s="56"/>
      <c r="AE54590" s="56"/>
    </row>
    <row r="54591" spans="1:31" x14ac:dyDescent="0.25">
      <c r="A54591" s="41">
        <v>0</v>
      </c>
      <c r="C54591" s="56"/>
      <c r="AC54591" s="56"/>
      <c r="AD54591" s="56"/>
      <c r="AE54591" s="56"/>
    </row>
    <row r="54592" spans="1:31" x14ac:dyDescent="0.25">
      <c r="A54592" s="41">
        <v>0</v>
      </c>
      <c r="C54592" s="56"/>
      <c r="AC54592" s="56"/>
      <c r="AD54592" s="56"/>
      <c r="AE54592" s="56"/>
    </row>
    <row r="54593" spans="1:31" x14ac:dyDescent="0.25">
      <c r="A54593" s="41">
        <v>0</v>
      </c>
      <c r="C54593" s="56"/>
      <c r="AC54593" s="56"/>
      <c r="AD54593" s="56"/>
      <c r="AE54593" s="56"/>
    </row>
    <row r="54594" spans="1:31" x14ac:dyDescent="0.25">
      <c r="A54594" s="41">
        <v>0</v>
      </c>
      <c r="C54594" s="56"/>
      <c r="AC54594" s="56"/>
      <c r="AD54594" s="56"/>
      <c r="AE54594" s="56"/>
    </row>
    <row r="54595" spans="1:31" x14ac:dyDescent="0.25">
      <c r="A54595" s="41">
        <v>0</v>
      </c>
      <c r="C54595" s="56"/>
      <c r="AC54595" s="56"/>
      <c r="AD54595" s="56"/>
      <c r="AE54595" s="56"/>
    </row>
    <row r="54596" spans="1:31" x14ac:dyDescent="0.25">
      <c r="A54596" s="41">
        <v>0</v>
      </c>
      <c r="C54596" s="56"/>
      <c r="AC54596" s="56"/>
      <c r="AD54596" s="56"/>
      <c r="AE54596" s="56"/>
    </row>
    <row r="54597" spans="1:31" x14ac:dyDescent="0.25">
      <c r="A54597" s="41">
        <v>0</v>
      </c>
      <c r="C54597" s="56"/>
      <c r="AC54597" s="56"/>
      <c r="AD54597" s="56"/>
      <c r="AE54597" s="56"/>
    </row>
    <row r="54598" spans="1:31" x14ac:dyDescent="0.25">
      <c r="A54598" s="41">
        <v>0</v>
      </c>
      <c r="C54598" s="56"/>
      <c r="AC54598" s="56"/>
      <c r="AD54598" s="56"/>
      <c r="AE54598" s="56"/>
    </row>
    <row r="54599" spans="1:31" x14ac:dyDescent="0.25">
      <c r="A54599" s="41">
        <v>0</v>
      </c>
      <c r="C54599" s="56"/>
      <c r="AC54599" s="56"/>
      <c r="AD54599" s="56"/>
      <c r="AE54599" s="56"/>
    </row>
    <row r="54600" spans="1:31" x14ac:dyDescent="0.25">
      <c r="A54600" s="41">
        <v>0</v>
      </c>
      <c r="C54600" s="56"/>
      <c r="AC54600" s="56"/>
      <c r="AD54600" s="56"/>
      <c r="AE54600" s="56"/>
    </row>
    <row r="54601" spans="1:31" x14ac:dyDescent="0.25">
      <c r="A54601" s="41">
        <v>0</v>
      </c>
      <c r="C54601" s="56"/>
      <c r="AC54601" s="56"/>
      <c r="AD54601" s="56"/>
      <c r="AE54601" s="56"/>
    </row>
    <row r="54602" spans="1:31" x14ac:dyDescent="0.25">
      <c r="A54602" s="41">
        <v>0</v>
      </c>
      <c r="C54602" s="56"/>
      <c r="AC54602" s="56"/>
      <c r="AD54602" s="56"/>
      <c r="AE54602" s="56"/>
    </row>
    <row r="54603" spans="1:31" x14ac:dyDescent="0.25">
      <c r="A54603" s="41">
        <v>0</v>
      </c>
      <c r="C54603" s="56"/>
      <c r="AC54603" s="56"/>
      <c r="AD54603" s="56"/>
      <c r="AE54603" s="56"/>
    </row>
    <row r="54604" spans="1:31" x14ac:dyDescent="0.25">
      <c r="A54604" s="41">
        <v>0</v>
      </c>
      <c r="C54604" s="56"/>
      <c r="AC54604" s="56"/>
      <c r="AD54604" s="56"/>
      <c r="AE54604" s="56"/>
    </row>
    <row r="54605" spans="1:31" x14ac:dyDescent="0.25">
      <c r="A54605" s="41">
        <v>0</v>
      </c>
      <c r="C54605" s="56"/>
      <c r="AC54605" s="56"/>
      <c r="AD54605" s="56"/>
      <c r="AE54605" s="56"/>
    </row>
    <row r="54606" spans="1:31" x14ac:dyDescent="0.25">
      <c r="A54606" s="41">
        <v>0</v>
      </c>
      <c r="C54606" s="56"/>
      <c r="AC54606" s="56"/>
      <c r="AD54606" s="56"/>
      <c r="AE54606" s="56"/>
    </row>
    <row r="54607" spans="1:31" x14ac:dyDescent="0.25">
      <c r="A54607" s="41">
        <v>0</v>
      </c>
      <c r="C54607" s="56"/>
      <c r="AC54607" s="56"/>
      <c r="AD54607" s="56"/>
      <c r="AE54607" s="56"/>
    </row>
    <row r="54608" spans="1:31" x14ac:dyDescent="0.25">
      <c r="A54608" s="41">
        <v>0</v>
      </c>
      <c r="C54608" s="56"/>
      <c r="AC54608" s="56"/>
      <c r="AD54608" s="56"/>
      <c r="AE54608" s="56"/>
    </row>
    <row r="54609" spans="1:31" x14ac:dyDescent="0.25">
      <c r="A54609" s="41">
        <v>0</v>
      </c>
      <c r="C54609" s="56"/>
      <c r="AC54609" s="56"/>
      <c r="AD54609" s="56"/>
      <c r="AE54609" s="56"/>
    </row>
    <row r="54610" spans="1:31" x14ac:dyDescent="0.25">
      <c r="A54610" s="41">
        <v>0</v>
      </c>
      <c r="C54610" s="56"/>
      <c r="AC54610" s="56"/>
      <c r="AD54610" s="56"/>
      <c r="AE54610" s="56"/>
    </row>
    <row r="54611" spans="1:31" x14ac:dyDescent="0.25">
      <c r="A54611" s="41">
        <v>0</v>
      </c>
      <c r="C54611" s="56"/>
      <c r="AC54611" s="56"/>
      <c r="AD54611" s="56"/>
      <c r="AE54611" s="56"/>
    </row>
    <row r="54612" spans="1:31" x14ac:dyDescent="0.25">
      <c r="A54612" s="41">
        <v>0</v>
      </c>
      <c r="C54612" s="56"/>
      <c r="AC54612" s="56"/>
      <c r="AD54612" s="56"/>
      <c r="AE54612" s="56"/>
    </row>
    <row r="54613" spans="1:31" x14ac:dyDescent="0.25">
      <c r="A54613" s="41">
        <v>0</v>
      </c>
      <c r="C54613" s="56"/>
      <c r="AC54613" s="56"/>
      <c r="AD54613" s="56"/>
      <c r="AE54613" s="56"/>
    </row>
    <row r="54614" spans="1:31" x14ac:dyDescent="0.25">
      <c r="A54614" s="41">
        <v>0</v>
      </c>
      <c r="C54614" s="56"/>
      <c r="AC54614" s="56"/>
      <c r="AD54614" s="56"/>
      <c r="AE54614" s="56"/>
    </row>
    <row r="54615" spans="1:31" x14ac:dyDescent="0.25">
      <c r="A54615" s="41">
        <v>0</v>
      </c>
      <c r="C54615" s="56"/>
      <c r="AC54615" s="56"/>
      <c r="AD54615" s="56"/>
      <c r="AE54615" s="56"/>
    </row>
    <row r="54616" spans="1:31" x14ac:dyDescent="0.25">
      <c r="A54616" s="41">
        <v>0</v>
      </c>
      <c r="C54616" s="56"/>
      <c r="AC54616" s="56"/>
      <c r="AD54616" s="56"/>
      <c r="AE54616" s="56"/>
    </row>
    <row r="54617" spans="1:31" x14ac:dyDescent="0.25">
      <c r="A54617" s="41">
        <v>0</v>
      </c>
      <c r="C54617" s="56"/>
      <c r="AC54617" s="56"/>
      <c r="AD54617" s="56"/>
      <c r="AE54617" s="56"/>
    </row>
    <row r="54618" spans="1:31" x14ac:dyDescent="0.25">
      <c r="A54618" s="41">
        <v>0</v>
      </c>
      <c r="C54618" s="56"/>
      <c r="AC54618" s="56"/>
      <c r="AD54618" s="56"/>
      <c r="AE54618" s="56"/>
    </row>
    <row r="54619" spans="1:31" x14ac:dyDescent="0.25">
      <c r="A54619" s="41">
        <v>0</v>
      </c>
      <c r="C54619" s="56"/>
      <c r="AC54619" s="56"/>
      <c r="AD54619" s="56"/>
      <c r="AE54619" s="56"/>
    </row>
    <row r="54620" spans="1:31" x14ac:dyDescent="0.25">
      <c r="A54620" s="41">
        <v>0</v>
      </c>
      <c r="C54620" s="56"/>
      <c r="AC54620" s="56"/>
      <c r="AD54620" s="56"/>
      <c r="AE54620" s="56"/>
    </row>
    <row r="54621" spans="1:31" x14ac:dyDescent="0.25">
      <c r="A54621" s="41">
        <v>0</v>
      </c>
      <c r="C54621" s="56"/>
      <c r="AC54621" s="56"/>
      <c r="AD54621" s="56"/>
      <c r="AE54621" s="56"/>
    </row>
    <row r="54622" spans="1:31" x14ac:dyDescent="0.25">
      <c r="A54622" s="41">
        <v>0</v>
      </c>
      <c r="C54622" s="56"/>
      <c r="AC54622" s="56"/>
      <c r="AD54622" s="56"/>
      <c r="AE54622" s="56"/>
    </row>
    <row r="54623" spans="1:31" x14ac:dyDescent="0.25">
      <c r="A54623" s="41">
        <v>0</v>
      </c>
      <c r="C54623" s="56"/>
      <c r="AC54623" s="56"/>
      <c r="AD54623" s="56"/>
      <c r="AE54623" s="56"/>
    </row>
    <row r="54624" spans="1:31" x14ac:dyDescent="0.25">
      <c r="A54624" s="41">
        <v>0</v>
      </c>
      <c r="C54624" s="56"/>
      <c r="AC54624" s="56"/>
      <c r="AD54624" s="56"/>
      <c r="AE54624" s="56"/>
    </row>
    <row r="54625" spans="1:31" x14ac:dyDescent="0.25">
      <c r="A54625" s="41">
        <v>0</v>
      </c>
      <c r="C54625" s="56"/>
      <c r="AC54625" s="56"/>
      <c r="AD54625" s="56"/>
      <c r="AE54625" s="56"/>
    </row>
    <row r="54626" spans="1:31" x14ac:dyDescent="0.25">
      <c r="A54626" s="41">
        <v>0</v>
      </c>
      <c r="C54626" s="56"/>
      <c r="AC54626" s="56"/>
      <c r="AD54626" s="56"/>
      <c r="AE54626" s="56"/>
    </row>
    <row r="54627" spans="1:31" x14ac:dyDescent="0.25">
      <c r="A54627" s="41">
        <v>0</v>
      </c>
      <c r="C54627" s="56"/>
      <c r="AC54627" s="56"/>
      <c r="AD54627" s="56"/>
      <c r="AE54627" s="56"/>
    </row>
    <row r="54628" spans="1:31" x14ac:dyDescent="0.25">
      <c r="A54628" s="41">
        <v>0</v>
      </c>
      <c r="C54628" s="56"/>
      <c r="AC54628" s="56"/>
      <c r="AD54628" s="56"/>
      <c r="AE54628" s="56"/>
    </row>
    <row r="54629" spans="1:31" x14ac:dyDescent="0.25">
      <c r="A54629" s="41">
        <v>0</v>
      </c>
      <c r="C54629" s="56"/>
      <c r="AC54629" s="56"/>
      <c r="AD54629" s="56"/>
      <c r="AE54629" s="56"/>
    </row>
    <row r="54630" spans="1:31" x14ac:dyDescent="0.25">
      <c r="A54630" s="41">
        <v>0</v>
      </c>
      <c r="C54630" s="56"/>
      <c r="AC54630" s="56"/>
      <c r="AD54630" s="56"/>
      <c r="AE54630" s="56"/>
    </row>
    <row r="54631" spans="1:31" x14ac:dyDescent="0.25">
      <c r="A54631" s="41">
        <v>0</v>
      </c>
      <c r="C54631" s="56"/>
      <c r="AC54631" s="56"/>
      <c r="AD54631" s="56"/>
      <c r="AE54631" s="56"/>
    </row>
    <row r="54632" spans="1:31" x14ac:dyDescent="0.25">
      <c r="A54632" s="41">
        <v>0</v>
      </c>
      <c r="C54632" s="56"/>
      <c r="AC54632" s="56"/>
      <c r="AD54632" s="56"/>
      <c r="AE54632" s="56"/>
    </row>
    <row r="54633" spans="1:31" x14ac:dyDescent="0.25">
      <c r="A54633" s="41">
        <v>0</v>
      </c>
      <c r="C54633" s="56"/>
      <c r="AC54633" s="56"/>
      <c r="AD54633" s="56"/>
      <c r="AE54633" s="56"/>
    </row>
    <row r="54634" spans="1:31" x14ac:dyDescent="0.25">
      <c r="A54634" s="41">
        <v>0</v>
      </c>
      <c r="C54634" s="56"/>
      <c r="AC54634" s="56"/>
      <c r="AD54634" s="56"/>
      <c r="AE54634" s="56"/>
    </row>
    <row r="54635" spans="1:31" x14ac:dyDescent="0.25">
      <c r="A54635" s="41">
        <v>0</v>
      </c>
      <c r="C54635" s="56"/>
      <c r="AC54635" s="56"/>
      <c r="AD54635" s="56"/>
      <c r="AE54635" s="56"/>
    </row>
    <row r="54636" spans="1:31" x14ac:dyDescent="0.25">
      <c r="A54636" s="41">
        <v>0</v>
      </c>
      <c r="C54636" s="56"/>
      <c r="AC54636" s="56"/>
      <c r="AD54636" s="56"/>
      <c r="AE54636" s="56"/>
    </row>
    <row r="54637" spans="1:31" x14ac:dyDescent="0.25">
      <c r="A54637" s="41">
        <v>0</v>
      </c>
      <c r="C54637" s="56"/>
      <c r="AC54637" s="56"/>
      <c r="AD54637" s="56"/>
      <c r="AE54637" s="56"/>
    </row>
    <row r="54638" spans="1:31" x14ac:dyDescent="0.25">
      <c r="A54638" s="41">
        <v>0</v>
      </c>
      <c r="C54638" s="56"/>
      <c r="AC54638" s="56"/>
      <c r="AD54638" s="56"/>
      <c r="AE54638" s="56"/>
    </row>
    <row r="54639" spans="1:31" x14ac:dyDescent="0.25">
      <c r="A54639" s="41">
        <v>0</v>
      </c>
      <c r="C54639" s="56"/>
      <c r="AC54639" s="56"/>
      <c r="AD54639" s="56"/>
      <c r="AE54639" s="56"/>
    </row>
    <row r="54640" spans="1:31" x14ac:dyDescent="0.25">
      <c r="A54640" s="41">
        <v>0</v>
      </c>
      <c r="C54640" s="56"/>
      <c r="AC54640" s="56"/>
      <c r="AD54640" s="56"/>
      <c r="AE54640" s="56"/>
    </row>
    <row r="54641" spans="1:31" x14ac:dyDescent="0.25">
      <c r="A54641" s="41">
        <v>0</v>
      </c>
      <c r="C54641" s="56"/>
      <c r="AC54641" s="56"/>
      <c r="AD54641" s="56"/>
      <c r="AE54641" s="56"/>
    </row>
    <row r="54642" spans="1:31" x14ac:dyDescent="0.25">
      <c r="A54642" s="41">
        <v>0</v>
      </c>
      <c r="C54642" s="56"/>
      <c r="AC54642" s="56"/>
      <c r="AD54642" s="56"/>
      <c r="AE54642" s="56"/>
    </row>
    <row r="54643" spans="1:31" x14ac:dyDescent="0.25">
      <c r="A54643" s="41">
        <v>0</v>
      </c>
      <c r="C54643" s="56"/>
      <c r="AC54643" s="56"/>
      <c r="AD54643" s="56"/>
      <c r="AE54643" s="56"/>
    </row>
    <row r="54644" spans="1:31" x14ac:dyDescent="0.25">
      <c r="A54644" s="41">
        <v>0</v>
      </c>
      <c r="C54644" s="56"/>
      <c r="AC54644" s="56"/>
      <c r="AD54644" s="56"/>
      <c r="AE54644" s="56"/>
    </row>
    <row r="54645" spans="1:31" x14ac:dyDescent="0.25">
      <c r="A54645" s="41">
        <v>0</v>
      </c>
      <c r="C54645" s="56"/>
      <c r="AC54645" s="56"/>
      <c r="AD54645" s="56"/>
      <c r="AE54645" s="56"/>
    </row>
    <row r="54646" spans="1:31" x14ac:dyDescent="0.25">
      <c r="A54646" s="41">
        <v>0</v>
      </c>
      <c r="C54646" s="56"/>
      <c r="AC54646" s="56"/>
      <c r="AD54646" s="56"/>
      <c r="AE54646" s="56"/>
    </row>
    <row r="54647" spans="1:31" x14ac:dyDescent="0.25">
      <c r="A54647" s="41">
        <v>0</v>
      </c>
      <c r="C54647" s="56"/>
      <c r="AC54647" s="56"/>
      <c r="AD54647" s="56"/>
      <c r="AE54647" s="56"/>
    </row>
    <row r="54648" spans="1:31" x14ac:dyDescent="0.25">
      <c r="A54648" s="41">
        <v>0</v>
      </c>
      <c r="C54648" s="56"/>
      <c r="AC54648" s="56"/>
      <c r="AD54648" s="56"/>
      <c r="AE54648" s="56"/>
    </row>
    <row r="54649" spans="1:31" x14ac:dyDescent="0.25">
      <c r="A54649" s="41">
        <v>0</v>
      </c>
      <c r="C54649" s="56"/>
      <c r="AC54649" s="56"/>
      <c r="AD54649" s="56"/>
      <c r="AE54649" s="56"/>
    </row>
    <row r="54650" spans="1:31" x14ac:dyDescent="0.25">
      <c r="A54650" s="41">
        <v>0</v>
      </c>
      <c r="C54650" s="56"/>
      <c r="AC54650" s="56"/>
      <c r="AD54650" s="56"/>
      <c r="AE54650" s="56"/>
    </row>
    <row r="54651" spans="1:31" x14ac:dyDescent="0.25">
      <c r="A54651" s="41">
        <v>0</v>
      </c>
      <c r="C54651" s="56"/>
      <c r="AC54651" s="56"/>
      <c r="AD54651" s="56"/>
      <c r="AE54651" s="56"/>
    </row>
    <row r="54652" spans="1:31" x14ac:dyDescent="0.25">
      <c r="A54652" s="41">
        <v>0</v>
      </c>
      <c r="C54652" s="56"/>
      <c r="AC54652" s="56"/>
      <c r="AD54652" s="56"/>
      <c r="AE54652" s="56"/>
    </row>
    <row r="54653" spans="1:31" x14ac:dyDescent="0.25">
      <c r="A54653" s="41">
        <v>0</v>
      </c>
      <c r="C54653" s="56"/>
      <c r="AC54653" s="56"/>
      <c r="AD54653" s="56"/>
      <c r="AE54653" s="56"/>
    </row>
    <row r="54654" spans="1:31" x14ac:dyDescent="0.25">
      <c r="A54654" s="41">
        <v>0</v>
      </c>
      <c r="C54654" s="56"/>
      <c r="AC54654" s="56"/>
      <c r="AD54654" s="56"/>
      <c r="AE54654" s="56"/>
    </row>
    <row r="54655" spans="1:31" x14ac:dyDescent="0.25">
      <c r="A54655" s="41">
        <v>0</v>
      </c>
      <c r="C54655" s="56"/>
      <c r="AC54655" s="56"/>
      <c r="AD54655" s="56"/>
      <c r="AE54655" s="56"/>
    </row>
    <row r="54656" spans="1:31" x14ac:dyDescent="0.25">
      <c r="A54656" s="41">
        <v>0</v>
      </c>
      <c r="C54656" s="56"/>
      <c r="AC54656" s="56"/>
      <c r="AD54656" s="56"/>
      <c r="AE54656" s="56"/>
    </row>
    <row r="54657" spans="1:31" x14ac:dyDescent="0.25">
      <c r="A54657" s="41">
        <v>0</v>
      </c>
      <c r="C54657" s="56"/>
      <c r="AC54657" s="56"/>
      <c r="AD54657" s="56"/>
      <c r="AE54657" s="56"/>
    </row>
    <row r="54658" spans="1:31" x14ac:dyDescent="0.25">
      <c r="A54658" s="41">
        <v>0</v>
      </c>
      <c r="C54658" s="56"/>
      <c r="AC54658" s="56"/>
      <c r="AD54658" s="56"/>
      <c r="AE54658" s="56"/>
    </row>
    <row r="54659" spans="1:31" x14ac:dyDescent="0.25">
      <c r="A54659" s="41">
        <v>0</v>
      </c>
      <c r="C54659" s="56"/>
      <c r="AC54659" s="56"/>
      <c r="AD54659" s="56"/>
      <c r="AE54659" s="56"/>
    </row>
    <row r="54660" spans="1:31" x14ac:dyDescent="0.25">
      <c r="A54660" s="41">
        <v>0</v>
      </c>
      <c r="C54660" s="56"/>
      <c r="AC54660" s="56"/>
      <c r="AD54660" s="56"/>
      <c r="AE54660" s="56"/>
    </row>
    <row r="54661" spans="1:31" x14ac:dyDescent="0.25">
      <c r="A54661" s="41">
        <v>0</v>
      </c>
      <c r="C54661" s="56"/>
      <c r="AC54661" s="56"/>
      <c r="AD54661" s="56"/>
      <c r="AE54661" s="56"/>
    </row>
    <row r="54662" spans="1:31" x14ac:dyDescent="0.25">
      <c r="A54662" s="41">
        <v>0</v>
      </c>
      <c r="C54662" s="56"/>
      <c r="AC54662" s="56"/>
      <c r="AD54662" s="56"/>
      <c r="AE54662" s="56"/>
    </row>
    <row r="54663" spans="1:31" x14ac:dyDescent="0.25">
      <c r="A54663" s="41">
        <v>0</v>
      </c>
      <c r="C54663" s="56"/>
      <c r="AC54663" s="56"/>
      <c r="AD54663" s="56"/>
      <c r="AE54663" s="56"/>
    </row>
    <row r="54664" spans="1:31" x14ac:dyDescent="0.25">
      <c r="A54664" s="41">
        <v>0</v>
      </c>
      <c r="C54664" s="56"/>
      <c r="AC54664" s="56"/>
      <c r="AD54664" s="56"/>
      <c r="AE54664" s="56"/>
    </row>
    <row r="54665" spans="1:31" x14ac:dyDescent="0.25">
      <c r="A54665" s="41">
        <v>0</v>
      </c>
      <c r="C54665" s="56"/>
      <c r="AC54665" s="56"/>
      <c r="AD54665" s="56"/>
      <c r="AE54665" s="56"/>
    </row>
    <row r="54666" spans="1:31" x14ac:dyDescent="0.25">
      <c r="A54666" s="41">
        <v>0</v>
      </c>
      <c r="C54666" s="56"/>
      <c r="AC54666" s="56"/>
      <c r="AD54666" s="56"/>
      <c r="AE54666" s="56"/>
    </row>
    <row r="54667" spans="1:31" x14ac:dyDescent="0.25">
      <c r="A54667" s="41">
        <v>0</v>
      </c>
      <c r="C54667" s="56"/>
      <c r="AC54667" s="56"/>
      <c r="AD54667" s="56"/>
      <c r="AE54667" s="56"/>
    </row>
    <row r="54668" spans="1:31" x14ac:dyDescent="0.25">
      <c r="A54668" s="41">
        <v>0</v>
      </c>
      <c r="C54668" s="56"/>
      <c r="AC54668" s="56"/>
      <c r="AD54668" s="56"/>
      <c r="AE54668" s="56"/>
    </row>
    <row r="54669" spans="1:31" x14ac:dyDescent="0.25">
      <c r="A54669" s="41">
        <v>0</v>
      </c>
      <c r="C54669" s="56"/>
      <c r="AC54669" s="56"/>
      <c r="AD54669" s="56"/>
      <c r="AE54669" s="56"/>
    </row>
    <row r="54670" spans="1:31" x14ac:dyDescent="0.25">
      <c r="A54670" s="41">
        <v>0</v>
      </c>
      <c r="C54670" s="56"/>
      <c r="AC54670" s="56"/>
      <c r="AD54670" s="56"/>
      <c r="AE54670" s="56"/>
    </row>
    <row r="54671" spans="1:31" x14ac:dyDescent="0.25">
      <c r="A54671" s="41">
        <v>0</v>
      </c>
      <c r="C54671" s="56"/>
      <c r="AC54671" s="56"/>
      <c r="AD54671" s="56"/>
      <c r="AE54671" s="56"/>
    </row>
    <row r="54672" spans="1:31" x14ac:dyDescent="0.25">
      <c r="A54672" s="41">
        <v>0</v>
      </c>
      <c r="C54672" s="56"/>
      <c r="AC54672" s="56"/>
      <c r="AD54672" s="56"/>
      <c r="AE54672" s="56"/>
    </row>
    <row r="54673" spans="1:31" x14ac:dyDescent="0.25">
      <c r="A54673" s="41">
        <v>0</v>
      </c>
      <c r="C54673" s="56"/>
      <c r="AC54673" s="56"/>
      <c r="AD54673" s="56"/>
      <c r="AE54673" s="56"/>
    </row>
    <row r="54674" spans="1:31" x14ac:dyDescent="0.25">
      <c r="A54674" s="41">
        <v>0</v>
      </c>
      <c r="C54674" s="56"/>
      <c r="AC54674" s="56"/>
      <c r="AD54674" s="56"/>
      <c r="AE54674" s="56"/>
    </row>
    <row r="54675" spans="1:31" x14ac:dyDescent="0.25">
      <c r="A54675" s="41">
        <v>0</v>
      </c>
      <c r="C54675" s="56"/>
      <c r="AC54675" s="56"/>
      <c r="AD54675" s="56"/>
      <c r="AE54675" s="56"/>
    </row>
    <row r="54676" spans="1:31" x14ac:dyDescent="0.25">
      <c r="A54676" s="41">
        <v>0</v>
      </c>
      <c r="C54676" s="56"/>
      <c r="AC54676" s="56"/>
      <c r="AD54676" s="56"/>
      <c r="AE54676" s="56"/>
    </row>
    <row r="54677" spans="1:31" x14ac:dyDescent="0.25">
      <c r="A54677" s="41">
        <v>0</v>
      </c>
      <c r="C54677" s="56"/>
      <c r="AC54677" s="56"/>
      <c r="AD54677" s="56"/>
      <c r="AE54677" s="56"/>
    </row>
    <row r="54678" spans="1:31" x14ac:dyDescent="0.25">
      <c r="A54678" s="41">
        <v>0</v>
      </c>
      <c r="C54678" s="56"/>
      <c r="AC54678" s="56"/>
      <c r="AD54678" s="56"/>
      <c r="AE54678" s="56"/>
    </row>
    <row r="54679" spans="1:31" x14ac:dyDescent="0.25">
      <c r="A54679" s="41">
        <v>0</v>
      </c>
      <c r="C54679" s="56"/>
      <c r="AC54679" s="56"/>
      <c r="AD54679" s="56"/>
      <c r="AE54679" s="56"/>
    </row>
    <row r="54680" spans="1:31" x14ac:dyDescent="0.25">
      <c r="A54680" s="41">
        <v>0</v>
      </c>
      <c r="C54680" s="56"/>
      <c r="AC54680" s="56"/>
      <c r="AD54680" s="56"/>
      <c r="AE54680" s="56"/>
    </row>
    <row r="54681" spans="1:31" x14ac:dyDescent="0.25">
      <c r="A54681" s="41">
        <v>0</v>
      </c>
      <c r="C54681" s="56"/>
      <c r="AC54681" s="56"/>
      <c r="AD54681" s="56"/>
      <c r="AE54681" s="56"/>
    </row>
    <row r="54682" spans="1:31" x14ac:dyDescent="0.25">
      <c r="A54682" s="41">
        <v>0</v>
      </c>
      <c r="C54682" s="56"/>
      <c r="AC54682" s="56"/>
      <c r="AD54682" s="56"/>
      <c r="AE54682" s="56"/>
    </row>
    <row r="54683" spans="1:31" x14ac:dyDescent="0.25">
      <c r="A54683" s="41">
        <v>0</v>
      </c>
      <c r="C54683" s="56"/>
      <c r="AC54683" s="56"/>
      <c r="AD54683" s="56"/>
      <c r="AE54683" s="56"/>
    </row>
    <row r="54684" spans="1:31" x14ac:dyDescent="0.25">
      <c r="A54684" s="41">
        <v>0</v>
      </c>
      <c r="C54684" s="56"/>
      <c r="AC54684" s="56"/>
      <c r="AD54684" s="56"/>
      <c r="AE54684" s="56"/>
    </row>
    <row r="54685" spans="1:31" x14ac:dyDescent="0.25">
      <c r="A54685" s="41">
        <v>0</v>
      </c>
      <c r="C54685" s="56"/>
      <c r="AC54685" s="56"/>
      <c r="AD54685" s="56"/>
      <c r="AE54685" s="56"/>
    </row>
    <row r="54686" spans="1:31" x14ac:dyDescent="0.25">
      <c r="A54686" s="41">
        <v>0</v>
      </c>
      <c r="C54686" s="56"/>
      <c r="AC54686" s="56"/>
      <c r="AD54686" s="56"/>
      <c r="AE54686" s="56"/>
    </row>
    <row r="54687" spans="1:31" x14ac:dyDescent="0.25">
      <c r="A54687" s="41">
        <v>0</v>
      </c>
      <c r="C54687" s="56"/>
      <c r="AC54687" s="56"/>
      <c r="AD54687" s="56"/>
      <c r="AE54687" s="56"/>
    </row>
    <row r="54688" spans="1:31" x14ac:dyDescent="0.25">
      <c r="A54688" s="41">
        <v>0</v>
      </c>
      <c r="C54688" s="56"/>
      <c r="AC54688" s="56"/>
      <c r="AD54688" s="56"/>
      <c r="AE54688" s="56"/>
    </row>
    <row r="54689" spans="1:31" x14ac:dyDescent="0.25">
      <c r="A54689" s="41">
        <v>0</v>
      </c>
      <c r="C54689" s="56"/>
      <c r="AC54689" s="56"/>
      <c r="AD54689" s="56"/>
      <c r="AE54689" s="56"/>
    </row>
    <row r="54690" spans="1:31" x14ac:dyDescent="0.25">
      <c r="A54690" s="41">
        <v>0</v>
      </c>
      <c r="C54690" s="56"/>
      <c r="AC54690" s="56"/>
      <c r="AD54690" s="56"/>
      <c r="AE54690" s="56"/>
    </row>
    <row r="54691" spans="1:31" x14ac:dyDescent="0.25">
      <c r="A54691" s="41">
        <v>0</v>
      </c>
      <c r="C54691" s="56"/>
      <c r="AC54691" s="56"/>
      <c r="AD54691" s="56"/>
      <c r="AE54691" s="56"/>
    </row>
    <row r="54692" spans="1:31" x14ac:dyDescent="0.25">
      <c r="A54692" s="41">
        <v>0</v>
      </c>
      <c r="C54692" s="56"/>
      <c r="AC54692" s="56"/>
      <c r="AD54692" s="56"/>
      <c r="AE54692" s="56"/>
    </row>
    <row r="54693" spans="1:31" x14ac:dyDescent="0.25">
      <c r="A54693" s="41">
        <v>0</v>
      </c>
      <c r="C54693" s="56"/>
      <c r="AC54693" s="56"/>
      <c r="AD54693" s="56"/>
      <c r="AE54693" s="56"/>
    </row>
    <row r="54694" spans="1:31" x14ac:dyDescent="0.25">
      <c r="A54694" s="41">
        <v>0</v>
      </c>
      <c r="C54694" s="56"/>
      <c r="AC54694" s="56"/>
      <c r="AD54694" s="56"/>
      <c r="AE54694" s="56"/>
    </row>
    <row r="54695" spans="1:31" x14ac:dyDescent="0.25">
      <c r="A54695" s="41">
        <v>0</v>
      </c>
      <c r="C54695" s="56"/>
      <c r="AC54695" s="56"/>
      <c r="AD54695" s="56"/>
      <c r="AE54695" s="56"/>
    </row>
    <row r="54696" spans="1:31" x14ac:dyDescent="0.25">
      <c r="A54696" s="41">
        <v>0</v>
      </c>
      <c r="C54696" s="56"/>
      <c r="AC54696" s="56"/>
      <c r="AD54696" s="56"/>
      <c r="AE54696" s="56"/>
    </row>
    <row r="54697" spans="1:31" x14ac:dyDescent="0.25">
      <c r="A54697" s="41">
        <v>0</v>
      </c>
      <c r="C54697" s="56"/>
      <c r="AC54697" s="56"/>
      <c r="AD54697" s="56"/>
      <c r="AE54697" s="56"/>
    </row>
    <row r="54698" spans="1:31" x14ac:dyDescent="0.25">
      <c r="A54698" s="41">
        <v>0</v>
      </c>
      <c r="C54698" s="56"/>
      <c r="AC54698" s="56"/>
      <c r="AD54698" s="56"/>
      <c r="AE54698" s="56"/>
    </row>
    <row r="54699" spans="1:31" x14ac:dyDescent="0.25">
      <c r="A54699" s="41">
        <v>0</v>
      </c>
      <c r="C54699" s="56"/>
      <c r="AC54699" s="56"/>
      <c r="AD54699" s="56"/>
      <c r="AE54699" s="56"/>
    </row>
    <row r="54700" spans="1:31" x14ac:dyDescent="0.25">
      <c r="A54700" s="41">
        <v>0</v>
      </c>
      <c r="C54700" s="56"/>
      <c r="AC54700" s="56"/>
      <c r="AD54700" s="56"/>
      <c r="AE54700" s="56"/>
    </row>
    <row r="54701" spans="1:31" x14ac:dyDescent="0.25">
      <c r="A54701" s="41">
        <v>0</v>
      </c>
      <c r="C54701" s="56"/>
      <c r="AC54701" s="56"/>
      <c r="AD54701" s="56"/>
      <c r="AE54701" s="56"/>
    </row>
    <row r="54702" spans="1:31" x14ac:dyDescent="0.25">
      <c r="A54702" s="41">
        <v>0</v>
      </c>
      <c r="C54702" s="56"/>
      <c r="AC54702" s="56"/>
      <c r="AD54702" s="56"/>
      <c r="AE54702" s="56"/>
    </row>
    <row r="54703" spans="1:31" x14ac:dyDescent="0.25">
      <c r="A54703" s="41">
        <v>0</v>
      </c>
      <c r="C54703" s="56"/>
      <c r="AC54703" s="56"/>
      <c r="AD54703" s="56"/>
      <c r="AE54703" s="56"/>
    </row>
    <row r="54704" spans="1:31" x14ac:dyDescent="0.25">
      <c r="A54704" s="41">
        <v>0</v>
      </c>
      <c r="C54704" s="56"/>
      <c r="AC54704" s="56"/>
      <c r="AD54704" s="56"/>
      <c r="AE54704" s="56"/>
    </row>
    <row r="54705" spans="1:31" x14ac:dyDescent="0.25">
      <c r="A54705" s="41">
        <v>0</v>
      </c>
      <c r="C54705" s="56"/>
      <c r="AC54705" s="56"/>
      <c r="AD54705" s="56"/>
      <c r="AE54705" s="56"/>
    </row>
    <row r="54706" spans="1:31" x14ac:dyDescent="0.25">
      <c r="A54706" s="41">
        <v>0</v>
      </c>
      <c r="C54706" s="56"/>
      <c r="AC54706" s="56"/>
      <c r="AD54706" s="56"/>
      <c r="AE54706" s="56"/>
    </row>
    <row r="54707" spans="1:31" x14ac:dyDescent="0.25">
      <c r="A54707" s="41">
        <v>0</v>
      </c>
      <c r="C54707" s="56"/>
      <c r="AC54707" s="56"/>
      <c r="AD54707" s="56"/>
      <c r="AE54707" s="56"/>
    </row>
    <row r="54708" spans="1:31" x14ac:dyDescent="0.25">
      <c r="A54708" s="41">
        <v>0</v>
      </c>
      <c r="C54708" s="56"/>
      <c r="AC54708" s="56"/>
      <c r="AD54708" s="56"/>
      <c r="AE54708" s="56"/>
    </row>
    <row r="54709" spans="1:31" x14ac:dyDescent="0.25">
      <c r="A54709" s="41">
        <v>0</v>
      </c>
      <c r="C54709" s="56"/>
      <c r="AC54709" s="56"/>
      <c r="AD54709" s="56"/>
      <c r="AE54709" s="56"/>
    </row>
    <row r="54710" spans="1:31" x14ac:dyDescent="0.25">
      <c r="A54710" s="41">
        <v>0</v>
      </c>
      <c r="C54710" s="56"/>
      <c r="AC54710" s="56"/>
      <c r="AD54710" s="56"/>
      <c r="AE54710" s="56"/>
    </row>
    <row r="54711" spans="1:31" x14ac:dyDescent="0.25">
      <c r="A54711" s="41">
        <v>0</v>
      </c>
      <c r="C54711" s="56"/>
      <c r="AC54711" s="56"/>
      <c r="AD54711" s="56"/>
      <c r="AE54711" s="56"/>
    </row>
    <row r="54712" spans="1:31" x14ac:dyDescent="0.25">
      <c r="A54712" s="41">
        <v>0</v>
      </c>
      <c r="C54712" s="56"/>
      <c r="AC54712" s="56"/>
      <c r="AD54712" s="56"/>
      <c r="AE54712" s="56"/>
    </row>
    <row r="54713" spans="1:31" x14ac:dyDescent="0.25">
      <c r="A54713" s="41">
        <v>0</v>
      </c>
      <c r="C54713" s="56"/>
      <c r="AC54713" s="56"/>
      <c r="AD54713" s="56"/>
      <c r="AE54713" s="56"/>
    </row>
    <row r="54714" spans="1:31" x14ac:dyDescent="0.25">
      <c r="A54714" s="41">
        <v>0</v>
      </c>
      <c r="C54714" s="56"/>
      <c r="AC54714" s="56"/>
      <c r="AD54714" s="56"/>
      <c r="AE54714" s="56"/>
    </row>
    <row r="54715" spans="1:31" x14ac:dyDescent="0.25">
      <c r="A54715" s="41">
        <v>0</v>
      </c>
      <c r="C54715" s="56"/>
      <c r="AC54715" s="56"/>
      <c r="AD54715" s="56"/>
      <c r="AE54715" s="56"/>
    </row>
    <row r="54716" spans="1:31" x14ac:dyDescent="0.25">
      <c r="A54716" s="41">
        <v>0</v>
      </c>
      <c r="C54716" s="56"/>
      <c r="AC54716" s="56"/>
      <c r="AD54716" s="56"/>
      <c r="AE54716" s="56"/>
    </row>
    <row r="54717" spans="1:31" x14ac:dyDescent="0.25">
      <c r="A54717" s="41">
        <v>0</v>
      </c>
      <c r="C54717" s="56"/>
      <c r="AC54717" s="56"/>
      <c r="AD54717" s="56"/>
      <c r="AE54717" s="56"/>
    </row>
    <row r="54718" spans="1:31" x14ac:dyDescent="0.25">
      <c r="A54718" s="41">
        <v>0</v>
      </c>
      <c r="C54718" s="56"/>
      <c r="AC54718" s="56"/>
      <c r="AD54718" s="56"/>
      <c r="AE54718" s="56"/>
    </row>
    <row r="54719" spans="1:31" x14ac:dyDescent="0.25">
      <c r="A54719" s="41">
        <v>0</v>
      </c>
      <c r="C54719" s="56"/>
      <c r="AC54719" s="56"/>
      <c r="AD54719" s="56"/>
      <c r="AE54719" s="56"/>
    </row>
    <row r="54720" spans="1:31" x14ac:dyDescent="0.25">
      <c r="A54720" s="41">
        <v>0</v>
      </c>
      <c r="C54720" s="56"/>
      <c r="AC54720" s="56"/>
      <c r="AD54720" s="56"/>
      <c r="AE54720" s="56"/>
    </row>
    <row r="54721" spans="1:31" x14ac:dyDescent="0.25">
      <c r="A54721" s="41">
        <v>0</v>
      </c>
      <c r="C54721" s="56"/>
      <c r="AC54721" s="56"/>
      <c r="AD54721" s="56"/>
      <c r="AE54721" s="56"/>
    </row>
    <row r="54722" spans="1:31" x14ac:dyDescent="0.25">
      <c r="A54722" s="41">
        <v>0</v>
      </c>
      <c r="C54722" s="56"/>
      <c r="AC54722" s="56"/>
      <c r="AD54722" s="56"/>
      <c r="AE54722" s="56"/>
    </row>
    <row r="54723" spans="1:31" x14ac:dyDescent="0.25">
      <c r="A54723" s="41">
        <v>0</v>
      </c>
      <c r="C54723" s="56"/>
      <c r="AC54723" s="56"/>
      <c r="AD54723" s="56"/>
      <c r="AE54723" s="56"/>
    </row>
    <row r="54724" spans="1:31" x14ac:dyDescent="0.25">
      <c r="A54724" s="41">
        <v>0</v>
      </c>
      <c r="C54724" s="56"/>
      <c r="AC54724" s="56"/>
      <c r="AD54724" s="56"/>
      <c r="AE54724" s="56"/>
    </row>
    <row r="54725" spans="1:31" x14ac:dyDescent="0.25">
      <c r="A54725" s="41">
        <v>0</v>
      </c>
      <c r="C54725" s="56"/>
      <c r="AC54725" s="56"/>
      <c r="AD54725" s="56"/>
      <c r="AE54725" s="56"/>
    </row>
    <row r="54726" spans="1:31" x14ac:dyDescent="0.25">
      <c r="A54726" s="41">
        <v>0</v>
      </c>
      <c r="C54726" s="56"/>
      <c r="AC54726" s="56"/>
      <c r="AD54726" s="56"/>
      <c r="AE54726" s="56"/>
    </row>
    <row r="54727" spans="1:31" x14ac:dyDescent="0.25">
      <c r="A54727" s="41">
        <v>0</v>
      </c>
      <c r="C54727" s="56"/>
      <c r="AC54727" s="56"/>
      <c r="AD54727" s="56"/>
      <c r="AE54727" s="56"/>
    </row>
    <row r="54728" spans="1:31" x14ac:dyDescent="0.25">
      <c r="A54728" s="41">
        <v>0</v>
      </c>
      <c r="C54728" s="56"/>
      <c r="AC54728" s="56"/>
      <c r="AD54728" s="56"/>
      <c r="AE54728" s="56"/>
    </row>
    <row r="54729" spans="1:31" x14ac:dyDescent="0.25">
      <c r="A54729" s="41">
        <v>0</v>
      </c>
      <c r="C54729" s="56"/>
      <c r="AC54729" s="56"/>
      <c r="AD54729" s="56"/>
      <c r="AE54729" s="56"/>
    </row>
    <row r="54730" spans="1:31" x14ac:dyDescent="0.25">
      <c r="A54730" s="41">
        <v>0</v>
      </c>
      <c r="C54730" s="56"/>
      <c r="AC54730" s="56"/>
      <c r="AD54730" s="56"/>
      <c r="AE54730" s="56"/>
    </row>
    <row r="54731" spans="1:31" x14ac:dyDescent="0.25">
      <c r="A54731" s="41">
        <v>0</v>
      </c>
      <c r="C54731" s="56"/>
      <c r="AC54731" s="56"/>
      <c r="AD54731" s="56"/>
      <c r="AE54731" s="56"/>
    </row>
    <row r="54732" spans="1:31" x14ac:dyDescent="0.25">
      <c r="A54732" s="41">
        <v>0</v>
      </c>
      <c r="C54732" s="56"/>
      <c r="AC54732" s="56"/>
      <c r="AD54732" s="56"/>
      <c r="AE54732" s="56"/>
    </row>
    <row r="54733" spans="1:31" x14ac:dyDescent="0.25">
      <c r="A54733" s="41">
        <v>0</v>
      </c>
      <c r="C54733" s="56"/>
      <c r="AC54733" s="56"/>
      <c r="AD54733" s="56"/>
      <c r="AE54733" s="56"/>
    </row>
    <row r="54734" spans="1:31" x14ac:dyDescent="0.25">
      <c r="A54734" s="41">
        <v>0</v>
      </c>
      <c r="C54734" s="56"/>
      <c r="AC54734" s="56"/>
      <c r="AD54734" s="56"/>
      <c r="AE54734" s="56"/>
    </row>
    <row r="54735" spans="1:31" x14ac:dyDescent="0.25">
      <c r="A54735" s="41">
        <v>0</v>
      </c>
      <c r="C54735" s="56"/>
      <c r="AC54735" s="56"/>
      <c r="AD54735" s="56"/>
      <c r="AE54735" s="56"/>
    </row>
    <row r="54736" spans="1:31" x14ac:dyDescent="0.25">
      <c r="A54736" s="41">
        <v>0</v>
      </c>
      <c r="C54736" s="56"/>
      <c r="AC54736" s="56"/>
      <c r="AD54736" s="56"/>
      <c r="AE54736" s="56"/>
    </row>
    <row r="54737" spans="1:31" x14ac:dyDescent="0.25">
      <c r="A54737" s="41">
        <v>0</v>
      </c>
      <c r="C54737" s="56"/>
      <c r="AC54737" s="56"/>
      <c r="AD54737" s="56"/>
      <c r="AE54737" s="56"/>
    </row>
    <row r="54738" spans="1:31" x14ac:dyDescent="0.25">
      <c r="A54738" s="41">
        <v>0</v>
      </c>
      <c r="C54738" s="56"/>
      <c r="AC54738" s="56"/>
      <c r="AD54738" s="56"/>
      <c r="AE54738" s="56"/>
    </row>
    <row r="54739" spans="1:31" x14ac:dyDescent="0.25">
      <c r="A54739" s="41">
        <v>0</v>
      </c>
      <c r="C54739" s="56"/>
      <c r="AC54739" s="56"/>
      <c r="AD54739" s="56"/>
      <c r="AE54739" s="56"/>
    </row>
    <row r="54740" spans="1:31" x14ac:dyDescent="0.25">
      <c r="A54740" s="41">
        <v>0</v>
      </c>
      <c r="C54740" s="56"/>
      <c r="AC54740" s="56"/>
      <c r="AD54740" s="56"/>
      <c r="AE54740" s="56"/>
    </row>
    <row r="54741" spans="1:31" x14ac:dyDescent="0.25">
      <c r="A54741" s="41">
        <v>0</v>
      </c>
      <c r="C54741" s="56"/>
      <c r="AC54741" s="56"/>
      <c r="AD54741" s="56"/>
      <c r="AE54741" s="56"/>
    </row>
    <row r="54742" spans="1:31" x14ac:dyDescent="0.25">
      <c r="A54742" s="41">
        <v>0</v>
      </c>
      <c r="C54742" s="56"/>
      <c r="AC54742" s="56"/>
      <c r="AD54742" s="56"/>
      <c r="AE54742" s="56"/>
    </row>
    <row r="54743" spans="1:31" x14ac:dyDescent="0.25">
      <c r="A54743" s="41">
        <v>0</v>
      </c>
      <c r="C54743" s="56"/>
      <c r="AC54743" s="56"/>
      <c r="AD54743" s="56"/>
      <c r="AE54743" s="56"/>
    </row>
    <row r="54744" spans="1:31" x14ac:dyDescent="0.25">
      <c r="A54744" s="41">
        <v>0</v>
      </c>
      <c r="C54744" s="56"/>
      <c r="AC54744" s="56"/>
      <c r="AD54744" s="56"/>
      <c r="AE54744" s="56"/>
    </row>
    <row r="54745" spans="1:31" x14ac:dyDescent="0.25">
      <c r="A54745" s="41">
        <v>0</v>
      </c>
      <c r="C54745" s="56"/>
      <c r="AC54745" s="56"/>
      <c r="AD54745" s="56"/>
      <c r="AE54745" s="56"/>
    </row>
    <row r="54746" spans="1:31" x14ac:dyDescent="0.25">
      <c r="A54746" s="41">
        <v>1</v>
      </c>
      <c r="C54746" s="56"/>
      <c r="AC54746" s="56"/>
      <c r="AD54746" s="56"/>
      <c r="AE54746" s="56"/>
    </row>
    <row r="54747" spans="1:31" x14ac:dyDescent="0.25">
      <c r="A54747" s="41">
        <v>0</v>
      </c>
      <c r="C54747" s="56"/>
      <c r="AC54747" s="56"/>
      <c r="AD54747" s="56"/>
      <c r="AE54747" s="56"/>
    </row>
    <row r="54748" spans="1:31" x14ac:dyDescent="0.25">
      <c r="A54748" s="41">
        <v>0</v>
      </c>
      <c r="C54748" s="56"/>
      <c r="AC54748" s="56"/>
      <c r="AD54748" s="56"/>
      <c r="AE54748" s="56"/>
    </row>
    <row r="54749" spans="1:31" x14ac:dyDescent="0.25">
      <c r="A54749" s="41">
        <v>0</v>
      </c>
      <c r="C54749" s="56"/>
      <c r="AC54749" s="56"/>
      <c r="AD54749" s="56"/>
      <c r="AE54749" s="56"/>
    </row>
    <row r="54750" spans="1:31" x14ac:dyDescent="0.25">
      <c r="A54750" s="41">
        <v>0</v>
      </c>
      <c r="C54750" s="56"/>
      <c r="AC54750" s="56"/>
      <c r="AD54750" s="56"/>
      <c r="AE54750" s="56"/>
    </row>
    <row r="54751" spans="1:31" x14ac:dyDescent="0.25">
      <c r="A54751" s="41">
        <v>0</v>
      </c>
      <c r="C54751" s="56"/>
      <c r="AC54751" s="56"/>
      <c r="AD54751" s="56"/>
      <c r="AE54751" s="56"/>
    </row>
    <row r="54752" spans="1:31" x14ac:dyDescent="0.25">
      <c r="A54752" s="41">
        <v>0</v>
      </c>
      <c r="C54752" s="56"/>
      <c r="AC54752" s="56"/>
      <c r="AD54752" s="56"/>
      <c r="AE54752" s="56"/>
    </row>
    <row r="54753" spans="1:31" x14ac:dyDescent="0.25">
      <c r="A54753" s="41">
        <v>0</v>
      </c>
      <c r="C54753" s="56"/>
      <c r="AC54753" s="56"/>
      <c r="AD54753" s="56"/>
      <c r="AE54753" s="56"/>
    </row>
    <row r="54754" spans="1:31" x14ac:dyDescent="0.25">
      <c r="A54754" s="41">
        <v>0</v>
      </c>
      <c r="C54754" s="56"/>
      <c r="AC54754" s="56"/>
      <c r="AD54754" s="56"/>
      <c r="AE54754" s="56"/>
    </row>
    <row r="54755" spans="1:31" x14ac:dyDescent="0.25">
      <c r="A54755" s="41">
        <v>0</v>
      </c>
      <c r="C54755" s="56"/>
      <c r="AC54755" s="56"/>
      <c r="AD54755" s="56"/>
      <c r="AE54755" s="56"/>
    </row>
    <row r="54756" spans="1:31" x14ac:dyDescent="0.25">
      <c r="A54756" s="41">
        <v>0</v>
      </c>
      <c r="C54756" s="56"/>
      <c r="AC54756" s="56"/>
      <c r="AD54756" s="56"/>
      <c r="AE54756" s="56"/>
    </row>
    <row r="54757" spans="1:31" x14ac:dyDescent="0.25">
      <c r="A54757" s="41">
        <v>0</v>
      </c>
      <c r="C54757" s="56"/>
      <c r="AC54757" s="56"/>
      <c r="AD54757" s="56"/>
      <c r="AE54757" s="56"/>
    </row>
    <row r="54758" spans="1:31" x14ac:dyDescent="0.25">
      <c r="A54758" s="41">
        <v>0</v>
      </c>
      <c r="C54758" s="56"/>
      <c r="AC54758" s="56"/>
      <c r="AD54758" s="56"/>
      <c r="AE54758" s="56"/>
    </row>
    <row r="54759" spans="1:31" x14ac:dyDescent="0.25">
      <c r="A54759" s="41">
        <v>0</v>
      </c>
      <c r="C54759" s="56"/>
      <c r="AC54759" s="56"/>
      <c r="AD54759" s="56"/>
      <c r="AE54759" s="56"/>
    </row>
    <row r="54760" spans="1:31" x14ac:dyDescent="0.25">
      <c r="A54760" s="41">
        <v>0</v>
      </c>
      <c r="C54760" s="56"/>
      <c r="AC54760" s="56"/>
      <c r="AD54760" s="56"/>
      <c r="AE54760" s="56"/>
    </row>
    <row r="54761" spans="1:31" x14ac:dyDescent="0.25">
      <c r="A54761" s="41">
        <v>0</v>
      </c>
      <c r="C54761" s="56"/>
      <c r="AC54761" s="56"/>
      <c r="AD54761" s="56"/>
      <c r="AE54761" s="56"/>
    </row>
    <row r="54762" spans="1:31" x14ac:dyDescent="0.25">
      <c r="A54762" s="41">
        <v>0</v>
      </c>
      <c r="C54762" s="56"/>
      <c r="AC54762" s="56"/>
      <c r="AD54762" s="56"/>
      <c r="AE54762" s="56"/>
    </row>
    <row r="54763" spans="1:31" x14ac:dyDescent="0.25">
      <c r="A54763" s="41">
        <v>0</v>
      </c>
      <c r="C54763" s="56"/>
      <c r="AC54763" s="56"/>
      <c r="AD54763" s="56"/>
      <c r="AE54763" s="56"/>
    </row>
    <row r="54764" spans="1:31" x14ac:dyDescent="0.25">
      <c r="A54764" s="41">
        <v>0</v>
      </c>
      <c r="C54764" s="56"/>
      <c r="AC54764" s="56"/>
      <c r="AD54764" s="56"/>
      <c r="AE54764" s="56"/>
    </row>
    <row r="54765" spans="1:31" x14ac:dyDescent="0.25">
      <c r="A54765" s="41">
        <v>0</v>
      </c>
      <c r="C54765" s="56"/>
      <c r="AC54765" s="56"/>
      <c r="AD54765" s="56"/>
      <c r="AE54765" s="56"/>
    </row>
    <row r="54766" spans="1:31" x14ac:dyDescent="0.25">
      <c r="A54766" s="41">
        <v>0</v>
      </c>
      <c r="C54766" s="56"/>
      <c r="AC54766" s="56"/>
      <c r="AD54766" s="56"/>
      <c r="AE54766" s="56"/>
    </row>
    <row r="54767" spans="1:31" x14ac:dyDescent="0.25">
      <c r="A54767" s="41">
        <v>0</v>
      </c>
      <c r="C54767" s="56"/>
      <c r="AC54767" s="56"/>
      <c r="AD54767" s="56"/>
      <c r="AE54767" s="56"/>
    </row>
    <row r="54768" spans="1:31" x14ac:dyDescent="0.25">
      <c r="A54768" s="41">
        <v>0</v>
      </c>
      <c r="C54768" s="56"/>
      <c r="AC54768" s="56"/>
      <c r="AD54768" s="56"/>
      <c r="AE54768" s="56"/>
    </row>
    <row r="54769" spans="1:31" x14ac:dyDescent="0.25">
      <c r="A54769" s="41">
        <v>0</v>
      </c>
      <c r="C54769" s="56"/>
      <c r="AC54769" s="56"/>
      <c r="AD54769" s="56"/>
      <c r="AE54769" s="56"/>
    </row>
    <row r="54770" spans="1:31" x14ac:dyDescent="0.25">
      <c r="A54770" s="41">
        <v>0</v>
      </c>
      <c r="C54770" s="56"/>
      <c r="AC54770" s="56"/>
      <c r="AD54770" s="56"/>
      <c r="AE54770" s="56"/>
    </row>
    <row r="54771" spans="1:31" x14ac:dyDescent="0.25">
      <c r="A54771" s="41">
        <v>0</v>
      </c>
      <c r="C54771" s="56"/>
      <c r="AC54771" s="56"/>
      <c r="AD54771" s="56"/>
      <c r="AE54771" s="56"/>
    </row>
    <row r="54772" spans="1:31" x14ac:dyDescent="0.25">
      <c r="A54772" s="41">
        <v>0</v>
      </c>
      <c r="C54772" s="56"/>
      <c r="AC54772" s="56"/>
      <c r="AD54772" s="56"/>
      <c r="AE54772" s="56"/>
    </row>
    <row r="54773" spans="1:31" x14ac:dyDescent="0.25">
      <c r="A54773" s="41">
        <v>0</v>
      </c>
      <c r="C54773" s="56"/>
      <c r="AC54773" s="56"/>
      <c r="AD54773" s="56"/>
      <c r="AE54773" s="56"/>
    </row>
    <row r="54774" spans="1:31" x14ac:dyDescent="0.25">
      <c r="A54774" s="41">
        <v>0</v>
      </c>
      <c r="C54774" s="56"/>
      <c r="AC54774" s="56"/>
      <c r="AD54774" s="56"/>
      <c r="AE54774" s="56"/>
    </row>
    <row r="54775" spans="1:31" x14ac:dyDescent="0.25">
      <c r="A54775" s="41">
        <v>0</v>
      </c>
      <c r="C54775" s="56"/>
      <c r="AC54775" s="56"/>
      <c r="AD54775" s="56"/>
      <c r="AE54775" s="56"/>
    </row>
    <row r="54776" spans="1:31" x14ac:dyDescent="0.25">
      <c r="A54776" s="41">
        <v>0</v>
      </c>
      <c r="C54776" s="56"/>
      <c r="AC54776" s="56"/>
      <c r="AD54776" s="56"/>
      <c r="AE54776" s="56"/>
    </row>
    <row r="54777" spans="1:31" x14ac:dyDescent="0.25">
      <c r="A54777" s="41">
        <v>0</v>
      </c>
      <c r="C54777" s="56"/>
      <c r="AC54777" s="56"/>
      <c r="AD54777" s="56"/>
      <c r="AE54777" s="56"/>
    </row>
    <row r="54778" spans="1:31" x14ac:dyDescent="0.25">
      <c r="A54778" s="41">
        <v>0</v>
      </c>
      <c r="C54778" s="56"/>
      <c r="AC54778" s="56"/>
      <c r="AD54778" s="56"/>
      <c r="AE54778" s="56"/>
    </row>
    <row r="54779" spans="1:31" x14ac:dyDescent="0.25">
      <c r="A54779" s="41">
        <v>0</v>
      </c>
      <c r="C54779" s="56"/>
      <c r="AC54779" s="56"/>
      <c r="AD54779" s="56"/>
      <c r="AE54779" s="56"/>
    </row>
    <row r="54780" spans="1:31" x14ac:dyDescent="0.25">
      <c r="A54780" s="41">
        <v>0</v>
      </c>
      <c r="C54780" s="56"/>
      <c r="AC54780" s="56"/>
      <c r="AD54780" s="56"/>
      <c r="AE54780" s="56"/>
    </row>
    <row r="54781" spans="1:31" x14ac:dyDescent="0.25">
      <c r="A54781" s="41">
        <v>0</v>
      </c>
      <c r="C54781" s="56"/>
      <c r="AC54781" s="56"/>
      <c r="AD54781" s="56"/>
      <c r="AE54781" s="56"/>
    </row>
    <row r="54782" spans="1:31" x14ac:dyDescent="0.25">
      <c r="A54782" s="41">
        <v>0</v>
      </c>
      <c r="C54782" s="56"/>
      <c r="AC54782" s="56"/>
      <c r="AD54782" s="56"/>
      <c r="AE54782" s="56"/>
    </row>
    <row r="54783" spans="1:31" x14ac:dyDescent="0.25">
      <c r="A54783" s="41">
        <v>0</v>
      </c>
      <c r="C54783" s="56"/>
      <c r="AC54783" s="56"/>
      <c r="AD54783" s="56"/>
      <c r="AE54783" s="56"/>
    </row>
    <row r="54784" spans="1:31" x14ac:dyDescent="0.25">
      <c r="A54784" s="41">
        <v>0</v>
      </c>
      <c r="C54784" s="56"/>
      <c r="AC54784" s="56"/>
      <c r="AD54784" s="56"/>
      <c r="AE54784" s="56"/>
    </row>
    <row r="54785" spans="1:31" x14ac:dyDescent="0.25">
      <c r="A54785" s="41">
        <v>0</v>
      </c>
      <c r="C54785" s="56"/>
      <c r="AC54785" s="56"/>
      <c r="AD54785" s="56"/>
      <c r="AE54785" s="56"/>
    </row>
    <row r="54786" spans="1:31" x14ac:dyDescent="0.25">
      <c r="A54786" s="41">
        <v>0</v>
      </c>
      <c r="C54786" s="56"/>
      <c r="AC54786" s="56"/>
      <c r="AD54786" s="56"/>
      <c r="AE54786" s="56"/>
    </row>
    <row r="54787" spans="1:31" x14ac:dyDescent="0.25">
      <c r="A54787" s="41">
        <v>0</v>
      </c>
      <c r="C54787" s="56"/>
      <c r="AC54787" s="56"/>
      <c r="AD54787" s="56"/>
      <c r="AE54787" s="56"/>
    </row>
    <row r="54788" spans="1:31" x14ac:dyDescent="0.25">
      <c r="A54788" s="41">
        <v>0</v>
      </c>
      <c r="C54788" s="56"/>
      <c r="AC54788" s="56"/>
      <c r="AD54788" s="56"/>
      <c r="AE54788" s="56"/>
    </row>
    <row r="54789" spans="1:31" x14ac:dyDescent="0.25">
      <c r="A54789" s="41">
        <v>0</v>
      </c>
      <c r="C54789" s="56"/>
      <c r="AC54789" s="56"/>
      <c r="AD54789" s="56"/>
      <c r="AE54789" s="56"/>
    </row>
    <row r="54790" spans="1:31" x14ac:dyDescent="0.25">
      <c r="A54790" s="41">
        <v>0</v>
      </c>
      <c r="C54790" s="56"/>
      <c r="AC54790" s="56"/>
      <c r="AD54790" s="56"/>
      <c r="AE54790" s="56"/>
    </row>
    <row r="54791" spans="1:31" x14ac:dyDescent="0.25">
      <c r="A54791" s="41">
        <v>0</v>
      </c>
      <c r="C54791" s="56"/>
      <c r="AC54791" s="56"/>
      <c r="AD54791" s="56"/>
      <c r="AE54791" s="56"/>
    </row>
    <row r="54792" spans="1:31" x14ac:dyDescent="0.25">
      <c r="A54792" s="41">
        <v>0</v>
      </c>
      <c r="C54792" s="56"/>
      <c r="AC54792" s="56"/>
      <c r="AD54792" s="56"/>
      <c r="AE54792" s="56"/>
    </row>
    <row r="54793" spans="1:31" x14ac:dyDescent="0.25">
      <c r="A54793" s="41">
        <v>0</v>
      </c>
      <c r="C54793" s="56"/>
      <c r="AC54793" s="56"/>
      <c r="AD54793" s="56"/>
      <c r="AE54793" s="56"/>
    </row>
    <row r="54794" spans="1:31" x14ac:dyDescent="0.25">
      <c r="A54794" s="41">
        <v>0</v>
      </c>
      <c r="C54794" s="56"/>
      <c r="AC54794" s="56"/>
      <c r="AD54794" s="56"/>
      <c r="AE54794" s="56"/>
    </row>
    <row r="54795" spans="1:31" x14ac:dyDescent="0.25">
      <c r="A54795" s="41">
        <v>0</v>
      </c>
      <c r="C54795" s="56"/>
      <c r="AC54795" s="56"/>
      <c r="AD54795" s="56"/>
      <c r="AE54795" s="56"/>
    </row>
    <row r="54796" spans="1:31" x14ac:dyDescent="0.25">
      <c r="A54796" s="41">
        <v>0</v>
      </c>
      <c r="C54796" s="56"/>
      <c r="AC54796" s="56"/>
      <c r="AD54796" s="56"/>
      <c r="AE54796" s="56"/>
    </row>
    <row r="54797" spans="1:31" x14ac:dyDescent="0.25">
      <c r="A54797" s="41">
        <v>0</v>
      </c>
      <c r="C54797" s="56"/>
      <c r="AC54797" s="56"/>
      <c r="AD54797" s="56"/>
      <c r="AE54797" s="56"/>
    </row>
    <row r="54798" spans="1:31" x14ac:dyDescent="0.25">
      <c r="A54798" s="41">
        <v>0</v>
      </c>
      <c r="C54798" s="56"/>
      <c r="AC54798" s="56"/>
      <c r="AD54798" s="56"/>
      <c r="AE54798" s="56"/>
    </row>
    <row r="54799" spans="1:31" x14ac:dyDescent="0.25">
      <c r="A54799" s="41">
        <v>0</v>
      </c>
      <c r="C54799" s="56"/>
      <c r="AC54799" s="56"/>
      <c r="AD54799" s="56"/>
      <c r="AE54799" s="56"/>
    </row>
    <row r="54800" spans="1:31" x14ac:dyDescent="0.25">
      <c r="A54800" s="41">
        <v>0</v>
      </c>
      <c r="C54800" s="56"/>
      <c r="AC54800" s="56"/>
      <c r="AD54800" s="56"/>
      <c r="AE54800" s="56"/>
    </row>
    <row r="54801" spans="1:31" x14ac:dyDescent="0.25">
      <c r="A54801" s="41">
        <v>0</v>
      </c>
      <c r="C54801" s="56"/>
      <c r="AC54801" s="56"/>
      <c r="AD54801" s="56"/>
      <c r="AE54801" s="56"/>
    </row>
    <row r="54802" spans="1:31" x14ac:dyDescent="0.25">
      <c r="A54802" s="41">
        <v>0</v>
      </c>
      <c r="C54802" s="56"/>
      <c r="AC54802" s="56"/>
      <c r="AD54802" s="56"/>
      <c r="AE54802" s="56"/>
    </row>
    <row r="54803" spans="1:31" x14ac:dyDescent="0.25">
      <c r="A54803" s="41">
        <v>0</v>
      </c>
      <c r="C54803" s="56"/>
      <c r="AC54803" s="56"/>
      <c r="AD54803" s="56"/>
      <c r="AE54803" s="56"/>
    </row>
    <row r="54804" spans="1:31" x14ac:dyDescent="0.25">
      <c r="A54804" s="41">
        <v>0</v>
      </c>
      <c r="C54804" s="56"/>
      <c r="AC54804" s="56"/>
      <c r="AD54804" s="56"/>
      <c r="AE54804" s="56"/>
    </row>
    <row r="54805" spans="1:31" x14ac:dyDescent="0.25">
      <c r="A54805" s="41">
        <v>0</v>
      </c>
      <c r="C54805" s="56"/>
      <c r="AC54805" s="56"/>
      <c r="AD54805" s="56"/>
      <c r="AE54805" s="56"/>
    </row>
    <row r="54806" spans="1:31" x14ac:dyDescent="0.25">
      <c r="A54806" s="41">
        <v>0</v>
      </c>
      <c r="C54806" s="56"/>
      <c r="AC54806" s="56"/>
      <c r="AD54806" s="56"/>
      <c r="AE54806" s="56"/>
    </row>
    <row r="54807" spans="1:31" x14ac:dyDescent="0.25">
      <c r="A54807" s="41">
        <v>0</v>
      </c>
      <c r="C54807" s="56"/>
      <c r="AC54807" s="56"/>
      <c r="AD54807" s="56"/>
      <c r="AE54807" s="56"/>
    </row>
    <row r="54808" spans="1:31" x14ac:dyDescent="0.25">
      <c r="A54808" s="41">
        <v>0</v>
      </c>
      <c r="C54808" s="56"/>
      <c r="AC54808" s="56"/>
      <c r="AD54808" s="56"/>
      <c r="AE54808" s="56"/>
    </row>
    <row r="54809" spans="1:31" x14ac:dyDescent="0.25">
      <c r="A54809" s="41">
        <v>0</v>
      </c>
      <c r="C54809" s="56"/>
      <c r="AC54809" s="56"/>
      <c r="AD54809" s="56"/>
      <c r="AE54809" s="56"/>
    </row>
    <row r="54810" spans="1:31" x14ac:dyDescent="0.25">
      <c r="A54810" s="41">
        <v>0</v>
      </c>
      <c r="C54810" s="56"/>
      <c r="AC54810" s="56"/>
      <c r="AD54810" s="56"/>
      <c r="AE54810" s="56"/>
    </row>
    <row r="54811" spans="1:31" x14ac:dyDescent="0.25">
      <c r="A54811" s="41">
        <v>0</v>
      </c>
      <c r="C54811" s="56"/>
      <c r="AC54811" s="56"/>
      <c r="AD54811" s="56"/>
      <c r="AE54811" s="56"/>
    </row>
    <row r="54812" spans="1:31" x14ac:dyDescent="0.25">
      <c r="A54812" s="41">
        <v>0</v>
      </c>
      <c r="C54812" s="56"/>
      <c r="AC54812" s="56"/>
      <c r="AD54812" s="56"/>
      <c r="AE54812" s="56"/>
    </row>
    <row r="54813" spans="1:31" x14ac:dyDescent="0.25">
      <c r="A54813" s="41">
        <v>0</v>
      </c>
      <c r="C54813" s="56"/>
      <c r="AC54813" s="56"/>
      <c r="AD54813" s="56"/>
      <c r="AE54813" s="56"/>
    </row>
    <row r="54814" spans="1:31" x14ac:dyDescent="0.25">
      <c r="A54814" s="41">
        <v>0</v>
      </c>
      <c r="C54814" s="56"/>
      <c r="AC54814" s="56"/>
      <c r="AD54814" s="56"/>
      <c r="AE54814" s="56"/>
    </row>
    <row r="54815" spans="1:31" x14ac:dyDescent="0.25">
      <c r="A54815" s="41">
        <v>0</v>
      </c>
      <c r="C54815" s="56"/>
      <c r="AC54815" s="56"/>
      <c r="AD54815" s="56"/>
      <c r="AE54815" s="56"/>
    </row>
    <row r="54816" spans="1:31" x14ac:dyDescent="0.25">
      <c r="A54816" s="41">
        <v>0</v>
      </c>
      <c r="C54816" s="56"/>
      <c r="AC54816" s="56"/>
      <c r="AD54816" s="56"/>
      <c r="AE54816" s="56"/>
    </row>
    <row r="54817" spans="1:31" x14ac:dyDescent="0.25">
      <c r="A54817" s="41">
        <v>0</v>
      </c>
      <c r="C54817" s="56"/>
      <c r="AC54817" s="56"/>
      <c r="AD54817" s="56"/>
      <c r="AE54817" s="56"/>
    </row>
    <row r="54818" spans="1:31" x14ac:dyDescent="0.25">
      <c r="A54818" s="41">
        <v>0</v>
      </c>
      <c r="C54818" s="56"/>
      <c r="AC54818" s="56"/>
      <c r="AD54818" s="56"/>
      <c r="AE54818" s="56"/>
    </row>
    <row r="54819" spans="1:31" x14ac:dyDescent="0.25">
      <c r="A54819" s="41">
        <v>0</v>
      </c>
      <c r="C54819" s="56"/>
      <c r="AC54819" s="56"/>
      <c r="AD54819" s="56"/>
      <c r="AE54819" s="56"/>
    </row>
    <row r="54820" spans="1:31" x14ac:dyDescent="0.25">
      <c r="A54820" s="41">
        <v>0</v>
      </c>
      <c r="C54820" s="56"/>
      <c r="AC54820" s="56"/>
      <c r="AD54820" s="56"/>
      <c r="AE54820" s="56"/>
    </row>
    <row r="54821" spans="1:31" x14ac:dyDescent="0.25">
      <c r="A54821" s="41">
        <v>0</v>
      </c>
      <c r="C54821" s="56"/>
      <c r="AC54821" s="56"/>
      <c r="AD54821" s="56"/>
      <c r="AE54821" s="56"/>
    </row>
    <row r="54822" spans="1:31" x14ac:dyDescent="0.25">
      <c r="A54822" s="41">
        <v>0</v>
      </c>
      <c r="C54822" s="56"/>
      <c r="AC54822" s="56"/>
      <c r="AD54822" s="56"/>
      <c r="AE54822" s="56"/>
    </row>
    <row r="54823" spans="1:31" x14ac:dyDescent="0.25">
      <c r="A54823" s="41">
        <v>0</v>
      </c>
      <c r="C54823" s="56"/>
      <c r="AC54823" s="56"/>
      <c r="AD54823" s="56"/>
      <c r="AE54823" s="56"/>
    </row>
    <row r="54824" spans="1:31" x14ac:dyDescent="0.25">
      <c r="A54824" s="41">
        <v>0</v>
      </c>
      <c r="C54824" s="56"/>
      <c r="AC54824" s="56"/>
      <c r="AD54824" s="56"/>
      <c r="AE54824" s="56"/>
    </row>
    <row r="54825" spans="1:31" x14ac:dyDescent="0.25">
      <c r="A54825" s="41">
        <v>0</v>
      </c>
      <c r="C54825" s="56"/>
      <c r="AC54825" s="56"/>
      <c r="AD54825" s="56"/>
      <c r="AE54825" s="56"/>
    </row>
    <row r="54826" spans="1:31" x14ac:dyDescent="0.25">
      <c r="A54826" s="41">
        <v>0</v>
      </c>
      <c r="C54826" s="56"/>
      <c r="AC54826" s="56"/>
      <c r="AD54826" s="56"/>
      <c r="AE54826" s="56"/>
    </row>
    <row r="54827" spans="1:31" x14ac:dyDescent="0.25">
      <c r="A54827" s="41">
        <v>0</v>
      </c>
      <c r="C54827" s="56"/>
      <c r="AC54827" s="56"/>
      <c r="AD54827" s="56"/>
      <c r="AE54827" s="56"/>
    </row>
    <row r="54828" spans="1:31" x14ac:dyDescent="0.25">
      <c r="A54828" s="41">
        <v>0</v>
      </c>
      <c r="C54828" s="56"/>
      <c r="AC54828" s="56"/>
      <c r="AD54828" s="56"/>
      <c r="AE54828" s="56"/>
    </row>
    <row r="54829" spans="1:31" x14ac:dyDescent="0.25">
      <c r="A54829" s="41">
        <v>0</v>
      </c>
      <c r="C54829" s="56"/>
      <c r="AC54829" s="56"/>
      <c r="AD54829" s="56"/>
      <c r="AE54829" s="56"/>
    </row>
    <row r="54830" spans="1:31" x14ac:dyDescent="0.25">
      <c r="A54830" s="41">
        <v>0</v>
      </c>
      <c r="C54830" s="56"/>
      <c r="AC54830" s="56"/>
      <c r="AD54830" s="56"/>
      <c r="AE54830" s="56"/>
    </row>
    <row r="54831" spans="1:31" x14ac:dyDescent="0.25">
      <c r="A54831" s="41">
        <v>0</v>
      </c>
      <c r="C54831" s="56"/>
      <c r="AC54831" s="56"/>
      <c r="AD54831" s="56"/>
      <c r="AE54831" s="56"/>
    </row>
    <row r="54832" spans="1:31" x14ac:dyDescent="0.25">
      <c r="A54832" s="41">
        <v>0</v>
      </c>
      <c r="C54832" s="56"/>
      <c r="AC54832" s="56"/>
      <c r="AD54832" s="56"/>
      <c r="AE54832" s="56"/>
    </row>
    <row r="54833" spans="1:31" x14ac:dyDescent="0.25">
      <c r="A54833" s="41">
        <v>0</v>
      </c>
      <c r="C54833" s="56"/>
      <c r="AC54833" s="56"/>
      <c r="AD54833" s="56"/>
      <c r="AE54833" s="56"/>
    </row>
    <row r="54834" spans="1:31" x14ac:dyDescent="0.25">
      <c r="A54834" s="41">
        <v>0</v>
      </c>
      <c r="C54834" s="56"/>
      <c r="AC54834" s="56"/>
      <c r="AD54834" s="56"/>
      <c r="AE54834" s="56"/>
    </row>
    <row r="54835" spans="1:31" x14ac:dyDescent="0.25">
      <c r="A54835" s="41">
        <v>0</v>
      </c>
      <c r="C54835" s="56"/>
      <c r="AC54835" s="56"/>
      <c r="AD54835" s="56"/>
      <c r="AE54835" s="56"/>
    </row>
    <row r="54836" spans="1:31" x14ac:dyDescent="0.25">
      <c r="A54836" s="41">
        <v>0</v>
      </c>
      <c r="C54836" s="56"/>
      <c r="AC54836" s="56"/>
      <c r="AD54836" s="56"/>
      <c r="AE54836" s="56"/>
    </row>
    <row r="54837" spans="1:31" x14ac:dyDescent="0.25">
      <c r="A54837" s="41">
        <v>0</v>
      </c>
      <c r="C54837" s="56"/>
      <c r="AC54837" s="56"/>
      <c r="AD54837" s="56"/>
      <c r="AE54837" s="56"/>
    </row>
    <row r="54838" spans="1:31" x14ac:dyDescent="0.25">
      <c r="A54838" s="41">
        <v>0</v>
      </c>
      <c r="C54838" s="56"/>
      <c r="AC54838" s="56"/>
      <c r="AD54838" s="56"/>
      <c r="AE54838" s="56"/>
    </row>
    <row r="54839" spans="1:31" x14ac:dyDescent="0.25">
      <c r="A54839" s="41">
        <v>0</v>
      </c>
      <c r="C54839" s="56"/>
      <c r="AC54839" s="56"/>
      <c r="AD54839" s="56"/>
      <c r="AE54839" s="56"/>
    </row>
    <row r="54840" spans="1:31" x14ac:dyDescent="0.25">
      <c r="A54840" s="41">
        <v>0</v>
      </c>
      <c r="C54840" s="56"/>
      <c r="AC54840" s="56"/>
      <c r="AD54840" s="56"/>
      <c r="AE54840" s="56"/>
    </row>
    <row r="54841" spans="1:31" x14ac:dyDescent="0.25">
      <c r="A54841" s="41">
        <v>0</v>
      </c>
      <c r="C54841" s="56"/>
      <c r="AC54841" s="56"/>
      <c r="AD54841" s="56"/>
      <c r="AE54841" s="56"/>
    </row>
    <row r="54842" spans="1:31" x14ac:dyDescent="0.25">
      <c r="A54842" s="41">
        <v>0</v>
      </c>
      <c r="C54842" s="56"/>
      <c r="AC54842" s="56"/>
      <c r="AD54842" s="56"/>
      <c r="AE54842" s="56"/>
    </row>
    <row r="54843" spans="1:31" x14ac:dyDescent="0.25">
      <c r="A54843" s="41">
        <v>0</v>
      </c>
      <c r="C54843" s="56"/>
      <c r="AC54843" s="56"/>
      <c r="AD54843" s="56"/>
      <c r="AE54843" s="56"/>
    </row>
    <row r="54844" spans="1:31" x14ac:dyDescent="0.25">
      <c r="A54844" s="41">
        <v>0</v>
      </c>
      <c r="C54844" s="56"/>
      <c r="AC54844" s="56"/>
      <c r="AD54844" s="56"/>
      <c r="AE54844" s="56"/>
    </row>
    <row r="54845" spans="1:31" x14ac:dyDescent="0.25">
      <c r="A54845" s="41">
        <v>0</v>
      </c>
      <c r="C54845" s="56"/>
      <c r="AC54845" s="56"/>
      <c r="AD54845" s="56"/>
      <c r="AE54845" s="56"/>
    </row>
    <row r="54846" spans="1:31" x14ac:dyDescent="0.25">
      <c r="A54846" s="41">
        <v>0</v>
      </c>
      <c r="C54846" s="56"/>
      <c r="AC54846" s="56"/>
      <c r="AD54846" s="56"/>
      <c r="AE54846" s="56"/>
    </row>
    <row r="54847" spans="1:31" x14ac:dyDescent="0.25">
      <c r="A54847" s="41">
        <v>0</v>
      </c>
      <c r="C54847" s="56"/>
      <c r="AC54847" s="56"/>
      <c r="AD54847" s="56"/>
      <c r="AE54847" s="56"/>
    </row>
    <row r="54848" spans="1:31" x14ac:dyDescent="0.25">
      <c r="A54848" s="41">
        <v>0</v>
      </c>
      <c r="C54848" s="56"/>
      <c r="AC54848" s="56"/>
      <c r="AD54848" s="56"/>
      <c r="AE54848" s="56"/>
    </row>
    <row r="54849" spans="1:31" x14ac:dyDescent="0.25">
      <c r="A54849" s="41">
        <v>0</v>
      </c>
      <c r="C54849" s="56"/>
      <c r="AC54849" s="56"/>
      <c r="AD54849" s="56"/>
      <c r="AE54849" s="56"/>
    </row>
    <row r="54850" spans="1:31" x14ac:dyDescent="0.25">
      <c r="A54850" s="41">
        <v>0</v>
      </c>
      <c r="C54850" s="56"/>
      <c r="AC54850" s="56"/>
      <c r="AD54850" s="56"/>
      <c r="AE54850" s="56"/>
    </row>
    <row r="54851" spans="1:31" x14ac:dyDescent="0.25">
      <c r="A54851" s="41">
        <v>0</v>
      </c>
      <c r="C54851" s="56"/>
      <c r="AC54851" s="56"/>
      <c r="AD54851" s="56"/>
      <c r="AE54851" s="56"/>
    </row>
    <row r="54852" spans="1:31" x14ac:dyDescent="0.25">
      <c r="A54852" s="41">
        <v>0</v>
      </c>
      <c r="C54852" s="56"/>
      <c r="AC54852" s="56"/>
      <c r="AD54852" s="56"/>
      <c r="AE54852" s="56"/>
    </row>
    <row r="54853" spans="1:31" x14ac:dyDescent="0.25">
      <c r="A54853" s="41">
        <v>0</v>
      </c>
      <c r="C54853" s="56"/>
      <c r="AC54853" s="56"/>
      <c r="AD54853" s="56"/>
      <c r="AE54853" s="56"/>
    </row>
    <row r="54854" spans="1:31" x14ac:dyDescent="0.25">
      <c r="A54854" s="41">
        <v>0</v>
      </c>
      <c r="C54854" s="56"/>
      <c r="AC54854" s="56"/>
      <c r="AD54854" s="56"/>
      <c r="AE54854" s="56"/>
    </row>
    <row r="54855" spans="1:31" x14ac:dyDescent="0.25">
      <c r="A54855" s="41">
        <v>0</v>
      </c>
      <c r="C54855" s="56"/>
      <c r="AC54855" s="56"/>
      <c r="AD54855" s="56"/>
      <c r="AE54855" s="56"/>
    </row>
    <row r="54856" spans="1:31" x14ac:dyDescent="0.25">
      <c r="A54856" s="41">
        <v>0</v>
      </c>
      <c r="C54856" s="56"/>
      <c r="AC54856" s="56"/>
      <c r="AD54856" s="56"/>
      <c r="AE54856" s="56"/>
    </row>
    <row r="54857" spans="1:31" x14ac:dyDescent="0.25">
      <c r="A54857" s="41">
        <v>0</v>
      </c>
      <c r="C54857" s="56"/>
      <c r="AC54857" s="56"/>
      <c r="AD54857" s="56"/>
      <c r="AE54857" s="56"/>
    </row>
    <row r="54858" spans="1:31" x14ac:dyDescent="0.25">
      <c r="A54858" s="41">
        <v>0</v>
      </c>
      <c r="C54858" s="56"/>
      <c r="AC54858" s="56"/>
      <c r="AD54858" s="56"/>
      <c r="AE54858" s="56"/>
    </row>
    <row r="54859" spans="1:31" x14ac:dyDescent="0.25">
      <c r="A54859" s="41">
        <v>0</v>
      </c>
      <c r="C54859" s="56"/>
      <c r="AC54859" s="56"/>
      <c r="AD54859" s="56"/>
      <c r="AE54859" s="56"/>
    </row>
    <row r="54860" spans="1:31" x14ac:dyDescent="0.25">
      <c r="A54860" s="41">
        <v>0</v>
      </c>
      <c r="C54860" s="56"/>
      <c r="AC54860" s="56"/>
      <c r="AD54860" s="56"/>
      <c r="AE54860" s="56"/>
    </row>
    <row r="54861" spans="1:31" x14ac:dyDescent="0.25">
      <c r="A54861" s="41">
        <v>0</v>
      </c>
      <c r="C54861" s="56"/>
      <c r="AC54861" s="56"/>
      <c r="AD54861" s="56"/>
      <c r="AE54861" s="56"/>
    </row>
    <row r="54862" spans="1:31" x14ac:dyDescent="0.25">
      <c r="A54862" s="41">
        <v>0</v>
      </c>
      <c r="C54862" s="56"/>
      <c r="AC54862" s="56"/>
      <c r="AD54862" s="56"/>
      <c r="AE54862" s="56"/>
    </row>
    <row r="54863" spans="1:31" x14ac:dyDescent="0.25">
      <c r="A54863" s="41">
        <v>0</v>
      </c>
      <c r="C54863" s="56"/>
      <c r="AC54863" s="56"/>
      <c r="AD54863" s="56"/>
      <c r="AE54863" s="56"/>
    </row>
    <row r="54864" spans="1:31" x14ac:dyDescent="0.25">
      <c r="A54864" s="41">
        <v>0</v>
      </c>
      <c r="C54864" s="56"/>
      <c r="AC54864" s="56"/>
      <c r="AD54864" s="56"/>
      <c r="AE54864" s="56"/>
    </row>
    <row r="54865" spans="1:31" x14ac:dyDescent="0.25">
      <c r="A54865" s="41">
        <v>0</v>
      </c>
      <c r="C54865" s="56"/>
      <c r="AC54865" s="56"/>
      <c r="AD54865" s="56"/>
      <c r="AE54865" s="56"/>
    </row>
    <row r="54866" spans="1:31" x14ac:dyDescent="0.25">
      <c r="A54866" s="41">
        <v>0</v>
      </c>
      <c r="C54866" s="56"/>
      <c r="AC54866" s="56"/>
      <c r="AD54866" s="56"/>
      <c r="AE54866" s="56"/>
    </row>
    <row r="54867" spans="1:31" x14ac:dyDescent="0.25">
      <c r="A54867" s="41">
        <v>0</v>
      </c>
      <c r="C54867" s="56"/>
      <c r="AC54867" s="56"/>
      <c r="AD54867" s="56"/>
      <c r="AE54867" s="56"/>
    </row>
    <row r="54868" spans="1:31" x14ac:dyDescent="0.25">
      <c r="A54868" s="41">
        <v>0</v>
      </c>
      <c r="C54868" s="56"/>
      <c r="AC54868" s="56"/>
      <c r="AD54868" s="56"/>
      <c r="AE54868" s="56"/>
    </row>
    <row r="54869" spans="1:31" x14ac:dyDescent="0.25">
      <c r="A54869" s="41">
        <v>0</v>
      </c>
      <c r="C54869" s="56"/>
      <c r="AC54869" s="56"/>
      <c r="AD54869" s="56"/>
      <c r="AE54869" s="56"/>
    </row>
    <row r="54870" spans="1:31" x14ac:dyDescent="0.25">
      <c r="A54870" s="41">
        <v>0</v>
      </c>
      <c r="C54870" s="56"/>
      <c r="AC54870" s="56"/>
      <c r="AD54870" s="56"/>
      <c r="AE54870" s="56"/>
    </row>
    <row r="54871" spans="1:31" x14ac:dyDescent="0.25">
      <c r="A54871" s="41">
        <v>0</v>
      </c>
      <c r="C54871" s="56"/>
      <c r="AC54871" s="56"/>
      <c r="AD54871" s="56"/>
      <c r="AE54871" s="56"/>
    </row>
    <row r="54872" spans="1:31" x14ac:dyDescent="0.25">
      <c r="A54872" s="41">
        <v>0</v>
      </c>
      <c r="C54872" s="56"/>
      <c r="AC54872" s="56"/>
      <c r="AD54872" s="56"/>
      <c r="AE54872" s="56"/>
    </row>
    <row r="54873" spans="1:31" x14ac:dyDescent="0.25">
      <c r="A54873" s="41">
        <v>0</v>
      </c>
      <c r="C54873" s="56"/>
      <c r="AC54873" s="56"/>
      <c r="AD54873" s="56"/>
      <c r="AE54873" s="56"/>
    </row>
    <row r="54874" spans="1:31" x14ac:dyDescent="0.25">
      <c r="A54874" s="41">
        <v>0</v>
      </c>
      <c r="C54874" s="56"/>
      <c r="AC54874" s="56"/>
      <c r="AD54874" s="56"/>
      <c r="AE54874" s="56"/>
    </row>
    <row r="54875" spans="1:31" x14ac:dyDescent="0.25">
      <c r="A54875" s="41">
        <v>0</v>
      </c>
      <c r="C54875" s="56"/>
      <c r="AC54875" s="56"/>
      <c r="AD54875" s="56"/>
      <c r="AE54875" s="56"/>
    </row>
    <row r="54876" spans="1:31" x14ac:dyDescent="0.25">
      <c r="A54876" s="41">
        <v>0</v>
      </c>
      <c r="C54876" s="56"/>
      <c r="AC54876" s="56"/>
      <c r="AD54876" s="56"/>
      <c r="AE54876" s="56"/>
    </row>
    <row r="54877" spans="1:31" x14ac:dyDescent="0.25">
      <c r="A54877" s="41">
        <v>0</v>
      </c>
      <c r="C54877" s="56"/>
      <c r="AC54877" s="56"/>
      <c r="AD54877" s="56"/>
      <c r="AE54877" s="56"/>
    </row>
    <row r="54878" spans="1:31" x14ac:dyDescent="0.25">
      <c r="A54878" s="41">
        <v>0</v>
      </c>
      <c r="C54878" s="56"/>
      <c r="AC54878" s="56"/>
      <c r="AD54878" s="56"/>
      <c r="AE54878" s="56"/>
    </row>
    <row r="54879" spans="1:31" x14ac:dyDescent="0.25">
      <c r="A54879" s="41">
        <v>0</v>
      </c>
      <c r="C54879" s="56"/>
      <c r="AC54879" s="56"/>
      <c r="AD54879" s="56"/>
      <c r="AE54879" s="56"/>
    </row>
    <row r="54880" spans="1:31" x14ac:dyDescent="0.25">
      <c r="A54880" s="41">
        <v>0</v>
      </c>
      <c r="C54880" s="56"/>
      <c r="AC54880" s="56"/>
      <c r="AD54880" s="56"/>
      <c r="AE54880" s="56"/>
    </row>
    <row r="54881" spans="1:31" x14ac:dyDescent="0.25">
      <c r="A54881" s="41">
        <v>0</v>
      </c>
      <c r="C54881" s="56"/>
      <c r="AC54881" s="56"/>
      <c r="AD54881" s="56"/>
      <c r="AE54881" s="56"/>
    </row>
    <row r="54882" spans="1:31" x14ac:dyDescent="0.25">
      <c r="A54882" s="41">
        <v>0</v>
      </c>
      <c r="C54882" s="56"/>
      <c r="AC54882" s="56"/>
      <c r="AD54882" s="56"/>
      <c r="AE54882" s="56"/>
    </row>
    <row r="54883" spans="1:31" x14ac:dyDescent="0.25">
      <c r="A54883" s="41">
        <v>0</v>
      </c>
      <c r="C54883" s="56"/>
      <c r="AC54883" s="56"/>
      <c r="AD54883" s="56"/>
      <c r="AE54883" s="56"/>
    </row>
    <row r="54884" spans="1:31" x14ac:dyDescent="0.25">
      <c r="A54884" s="41">
        <v>0</v>
      </c>
      <c r="C54884" s="56"/>
      <c r="AC54884" s="56"/>
      <c r="AD54884" s="56"/>
      <c r="AE54884" s="56"/>
    </row>
    <row r="54885" spans="1:31" x14ac:dyDescent="0.25">
      <c r="A54885" s="41">
        <v>0</v>
      </c>
      <c r="C54885" s="56"/>
      <c r="AC54885" s="56"/>
      <c r="AD54885" s="56"/>
      <c r="AE54885" s="56"/>
    </row>
    <row r="54886" spans="1:31" x14ac:dyDescent="0.25">
      <c r="A54886" s="41">
        <v>0</v>
      </c>
      <c r="C54886" s="56"/>
      <c r="AC54886" s="56"/>
      <c r="AD54886" s="56"/>
      <c r="AE54886" s="56"/>
    </row>
    <row r="54887" spans="1:31" x14ac:dyDescent="0.25">
      <c r="A54887" s="41">
        <v>0</v>
      </c>
      <c r="C54887" s="56"/>
      <c r="AC54887" s="56"/>
      <c r="AD54887" s="56"/>
      <c r="AE54887" s="56"/>
    </row>
    <row r="54888" spans="1:31" x14ac:dyDescent="0.25">
      <c r="A54888" s="41">
        <v>0</v>
      </c>
      <c r="C54888" s="56"/>
      <c r="AC54888" s="56"/>
      <c r="AD54888" s="56"/>
      <c r="AE54888" s="56"/>
    </row>
    <row r="54889" spans="1:31" x14ac:dyDescent="0.25">
      <c r="A54889" s="41">
        <v>0</v>
      </c>
      <c r="C54889" s="56"/>
      <c r="AC54889" s="56"/>
      <c r="AD54889" s="56"/>
      <c r="AE54889" s="56"/>
    </row>
    <row r="54890" spans="1:31" x14ac:dyDescent="0.25">
      <c r="A54890" s="41">
        <v>0</v>
      </c>
      <c r="C54890" s="56"/>
      <c r="AC54890" s="56"/>
      <c r="AD54890" s="56"/>
      <c r="AE54890" s="56"/>
    </row>
    <row r="54891" spans="1:31" x14ac:dyDescent="0.25">
      <c r="A54891" s="41">
        <v>0</v>
      </c>
      <c r="C54891" s="56"/>
      <c r="AC54891" s="56"/>
      <c r="AD54891" s="56"/>
      <c r="AE54891" s="56"/>
    </row>
    <row r="54892" spans="1:31" x14ac:dyDescent="0.25">
      <c r="A54892" s="41">
        <v>0</v>
      </c>
      <c r="C54892" s="56"/>
      <c r="AC54892" s="56"/>
      <c r="AD54892" s="56"/>
      <c r="AE54892" s="56"/>
    </row>
    <row r="54893" spans="1:31" x14ac:dyDescent="0.25">
      <c r="A54893" s="41">
        <v>0</v>
      </c>
      <c r="C54893" s="56"/>
      <c r="AC54893" s="56"/>
      <c r="AD54893" s="56"/>
      <c r="AE54893" s="56"/>
    </row>
    <row r="54894" spans="1:31" x14ac:dyDescent="0.25">
      <c r="A54894" s="41">
        <v>0</v>
      </c>
      <c r="C54894" s="56"/>
      <c r="AC54894" s="56"/>
      <c r="AD54894" s="56"/>
      <c r="AE54894" s="56"/>
    </row>
    <row r="54895" spans="1:31" x14ac:dyDescent="0.25">
      <c r="A54895" s="41">
        <v>0</v>
      </c>
      <c r="C54895" s="56"/>
      <c r="AC54895" s="56"/>
      <c r="AD54895" s="56"/>
      <c r="AE54895" s="56"/>
    </row>
    <row r="54896" spans="1:31" x14ac:dyDescent="0.25">
      <c r="A54896" s="41">
        <v>0</v>
      </c>
      <c r="C54896" s="56"/>
      <c r="AC54896" s="56"/>
      <c r="AD54896" s="56"/>
      <c r="AE54896" s="56"/>
    </row>
    <row r="54897" spans="1:31" x14ac:dyDescent="0.25">
      <c r="A54897" s="41">
        <v>0</v>
      </c>
      <c r="C54897" s="56"/>
      <c r="AC54897" s="56"/>
      <c r="AD54897" s="56"/>
      <c r="AE54897" s="56"/>
    </row>
    <row r="54898" spans="1:31" x14ac:dyDescent="0.25">
      <c r="A54898" s="41">
        <v>0</v>
      </c>
      <c r="C54898" s="56"/>
      <c r="AC54898" s="56"/>
      <c r="AD54898" s="56"/>
      <c r="AE54898" s="56"/>
    </row>
    <row r="54899" spans="1:31" x14ac:dyDescent="0.25">
      <c r="A54899" s="41">
        <v>0</v>
      </c>
      <c r="C54899" s="56"/>
      <c r="AC54899" s="56"/>
      <c r="AD54899" s="56"/>
      <c r="AE54899" s="56"/>
    </row>
    <row r="54900" spans="1:31" x14ac:dyDescent="0.25">
      <c r="A54900" s="41">
        <v>0</v>
      </c>
      <c r="C54900" s="56"/>
      <c r="AC54900" s="56"/>
      <c r="AD54900" s="56"/>
      <c r="AE54900" s="56"/>
    </row>
    <row r="54901" spans="1:31" x14ac:dyDescent="0.25">
      <c r="A54901" s="41">
        <v>0</v>
      </c>
      <c r="C54901" s="56"/>
      <c r="AC54901" s="56"/>
      <c r="AD54901" s="56"/>
      <c r="AE54901" s="56"/>
    </row>
    <row r="54902" spans="1:31" x14ac:dyDescent="0.25">
      <c r="A54902" s="41">
        <v>0</v>
      </c>
      <c r="C54902" s="56"/>
      <c r="AC54902" s="56"/>
      <c r="AD54902" s="56"/>
      <c r="AE54902" s="56"/>
    </row>
    <row r="54903" spans="1:31" x14ac:dyDescent="0.25">
      <c r="A54903" s="41">
        <v>0</v>
      </c>
      <c r="C54903" s="56"/>
      <c r="AC54903" s="56"/>
      <c r="AD54903" s="56"/>
      <c r="AE54903" s="56"/>
    </row>
    <row r="54904" spans="1:31" x14ac:dyDescent="0.25">
      <c r="A54904" s="41">
        <v>0</v>
      </c>
      <c r="C54904" s="56"/>
      <c r="AC54904" s="56"/>
      <c r="AD54904" s="56"/>
      <c r="AE54904" s="56"/>
    </row>
    <row r="54905" spans="1:31" x14ac:dyDescent="0.25">
      <c r="A54905" s="41">
        <v>0</v>
      </c>
      <c r="C54905" s="56"/>
      <c r="AC54905" s="56"/>
      <c r="AD54905" s="56"/>
      <c r="AE54905" s="56"/>
    </row>
    <row r="54906" spans="1:31" x14ac:dyDescent="0.25">
      <c r="A54906" s="41">
        <v>0</v>
      </c>
      <c r="C54906" s="56"/>
      <c r="AC54906" s="56"/>
      <c r="AD54906" s="56"/>
      <c r="AE54906" s="56"/>
    </row>
    <row r="54907" spans="1:31" x14ac:dyDescent="0.25">
      <c r="A54907" s="41">
        <v>0</v>
      </c>
      <c r="C54907" s="56"/>
      <c r="AC54907" s="56"/>
      <c r="AD54907" s="56"/>
      <c r="AE54907" s="56"/>
    </row>
    <row r="54908" spans="1:31" x14ac:dyDescent="0.25">
      <c r="A54908" s="41">
        <v>0</v>
      </c>
      <c r="C54908" s="56"/>
      <c r="AC54908" s="56"/>
      <c r="AD54908" s="56"/>
      <c r="AE54908" s="56"/>
    </row>
    <row r="54909" spans="1:31" x14ac:dyDescent="0.25">
      <c r="A54909" s="41">
        <v>0</v>
      </c>
      <c r="C54909" s="56"/>
      <c r="AC54909" s="56"/>
      <c r="AD54909" s="56"/>
      <c r="AE54909" s="56"/>
    </row>
    <row r="54910" spans="1:31" x14ac:dyDescent="0.25">
      <c r="A54910" s="41">
        <v>0</v>
      </c>
      <c r="C54910" s="56"/>
      <c r="AC54910" s="56"/>
      <c r="AD54910" s="56"/>
      <c r="AE54910" s="56"/>
    </row>
    <row r="54911" spans="1:31" x14ac:dyDescent="0.25">
      <c r="A54911" s="41">
        <v>0</v>
      </c>
      <c r="C54911" s="56"/>
      <c r="AC54911" s="56"/>
      <c r="AD54911" s="56"/>
      <c r="AE54911" s="56"/>
    </row>
    <row r="54912" spans="1:31" x14ac:dyDescent="0.25">
      <c r="A54912" s="41">
        <v>0</v>
      </c>
      <c r="C54912" s="56"/>
      <c r="AC54912" s="56"/>
      <c r="AD54912" s="56"/>
      <c r="AE54912" s="56"/>
    </row>
    <row r="54913" spans="1:31" x14ac:dyDescent="0.25">
      <c r="A54913" s="41">
        <v>0</v>
      </c>
      <c r="C54913" s="56"/>
      <c r="AC54913" s="56"/>
      <c r="AD54913" s="56"/>
      <c r="AE54913" s="56"/>
    </row>
    <row r="54914" spans="1:31" x14ac:dyDescent="0.25">
      <c r="A54914" s="41">
        <v>0</v>
      </c>
      <c r="C54914" s="56"/>
      <c r="AC54914" s="56"/>
      <c r="AD54914" s="56"/>
      <c r="AE54914" s="56"/>
    </row>
    <row r="54915" spans="1:31" x14ac:dyDescent="0.25">
      <c r="A54915" s="41">
        <v>0</v>
      </c>
      <c r="C54915" s="56"/>
      <c r="AC54915" s="56"/>
      <c r="AD54915" s="56"/>
      <c r="AE54915" s="56"/>
    </row>
    <row r="54916" spans="1:31" x14ac:dyDescent="0.25">
      <c r="A54916" s="41">
        <v>0</v>
      </c>
      <c r="C54916" s="56"/>
      <c r="AC54916" s="56"/>
      <c r="AD54916" s="56"/>
      <c r="AE54916" s="56"/>
    </row>
    <row r="54917" spans="1:31" x14ac:dyDescent="0.25">
      <c r="A54917" s="41">
        <v>0</v>
      </c>
      <c r="C54917" s="56"/>
      <c r="AC54917" s="56"/>
      <c r="AD54917" s="56"/>
      <c r="AE54917" s="56"/>
    </row>
    <row r="54918" spans="1:31" x14ac:dyDescent="0.25">
      <c r="A54918" s="41">
        <v>0</v>
      </c>
      <c r="C54918" s="56"/>
      <c r="AC54918" s="56"/>
      <c r="AD54918" s="56"/>
      <c r="AE54918" s="56"/>
    </row>
    <row r="54919" spans="1:31" x14ac:dyDescent="0.25">
      <c r="A54919" s="41">
        <v>0</v>
      </c>
      <c r="C54919" s="56"/>
      <c r="AC54919" s="56"/>
      <c r="AD54919" s="56"/>
      <c r="AE54919" s="56"/>
    </row>
    <row r="54920" spans="1:31" x14ac:dyDescent="0.25">
      <c r="A54920" s="41">
        <v>0</v>
      </c>
      <c r="C54920" s="56"/>
      <c r="AC54920" s="56"/>
      <c r="AD54920" s="56"/>
      <c r="AE54920" s="56"/>
    </row>
    <row r="54921" spans="1:31" x14ac:dyDescent="0.25">
      <c r="A54921" s="41">
        <v>0</v>
      </c>
      <c r="C54921" s="56"/>
      <c r="AC54921" s="56"/>
      <c r="AD54921" s="56"/>
      <c r="AE54921" s="56"/>
    </row>
    <row r="54922" spans="1:31" x14ac:dyDescent="0.25">
      <c r="A54922" s="41">
        <v>0</v>
      </c>
      <c r="C54922" s="56"/>
      <c r="AC54922" s="56"/>
      <c r="AD54922" s="56"/>
      <c r="AE54922" s="56"/>
    </row>
    <row r="54923" spans="1:31" x14ac:dyDescent="0.25">
      <c r="A54923" s="41">
        <v>0</v>
      </c>
      <c r="C54923" s="56"/>
      <c r="AC54923" s="56"/>
      <c r="AD54923" s="56"/>
      <c r="AE54923" s="56"/>
    </row>
    <row r="54924" spans="1:31" x14ac:dyDescent="0.25">
      <c r="A54924" s="41">
        <v>0</v>
      </c>
      <c r="C54924" s="56"/>
      <c r="AC54924" s="56"/>
      <c r="AD54924" s="56"/>
      <c r="AE54924" s="56"/>
    </row>
    <row r="54925" spans="1:31" x14ac:dyDescent="0.25">
      <c r="A54925" s="41">
        <v>0</v>
      </c>
      <c r="C54925" s="56"/>
      <c r="AC54925" s="56"/>
      <c r="AD54925" s="56"/>
      <c r="AE54925" s="56"/>
    </row>
    <row r="54926" spans="1:31" x14ac:dyDescent="0.25">
      <c r="A54926" s="41">
        <v>0</v>
      </c>
      <c r="C54926" s="56"/>
      <c r="AC54926" s="56"/>
      <c r="AD54926" s="56"/>
      <c r="AE54926" s="56"/>
    </row>
    <row r="54927" spans="1:31" x14ac:dyDescent="0.25">
      <c r="A54927" s="41">
        <v>0</v>
      </c>
      <c r="C54927" s="56"/>
      <c r="AC54927" s="56"/>
      <c r="AD54927" s="56"/>
      <c r="AE54927" s="56"/>
    </row>
    <row r="54928" spans="1:31" x14ac:dyDescent="0.25">
      <c r="A54928" s="41">
        <v>0</v>
      </c>
      <c r="C54928" s="56"/>
      <c r="AC54928" s="56"/>
      <c r="AD54928" s="56"/>
      <c r="AE54928" s="56"/>
    </row>
    <row r="54929" spans="1:31" x14ac:dyDescent="0.25">
      <c r="A54929" s="41">
        <v>0</v>
      </c>
      <c r="C54929" s="56"/>
      <c r="AC54929" s="56"/>
      <c r="AD54929" s="56"/>
      <c r="AE54929" s="56"/>
    </row>
    <row r="54930" spans="1:31" x14ac:dyDescent="0.25">
      <c r="A54930" s="41">
        <v>0</v>
      </c>
      <c r="C54930" s="56"/>
      <c r="AC54930" s="56"/>
      <c r="AD54930" s="56"/>
      <c r="AE54930" s="56"/>
    </row>
    <row r="54931" spans="1:31" x14ac:dyDescent="0.25">
      <c r="A54931" s="41">
        <v>0</v>
      </c>
      <c r="C54931" s="56"/>
      <c r="AC54931" s="56"/>
      <c r="AD54931" s="56"/>
      <c r="AE54931" s="56"/>
    </row>
    <row r="54932" spans="1:31" x14ac:dyDescent="0.25">
      <c r="A54932" s="41">
        <v>0</v>
      </c>
      <c r="C54932" s="56"/>
      <c r="AC54932" s="56"/>
      <c r="AD54932" s="56"/>
      <c r="AE54932" s="56"/>
    </row>
    <row r="54933" spans="1:31" x14ac:dyDescent="0.25">
      <c r="A54933" s="41">
        <v>0</v>
      </c>
      <c r="C54933" s="56"/>
      <c r="AC54933" s="56"/>
      <c r="AD54933" s="56"/>
      <c r="AE54933" s="56"/>
    </row>
    <row r="54934" spans="1:31" x14ac:dyDescent="0.25">
      <c r="A54934" s="41">
        <v>0</v>
      </c>
      <c r="C54934" s="56"/>
      <c r="AC54934" s="56"/>
      <c r="AD54934" s="56"/>
      <c r="AE54934" s="56"/>
    </row>
    <row r="54935" spans="1:31" x14ac:dyDescent="0.25">
      <c r="A54935" s="41">
        <v>0</v>
      </c>
      <c r="C54935" s="56"/>
      <c r="AC54935" s="56"/>
      <c r="AD54935" s="56"/>
      <c r="AE54935" s="56"/>
    </row>
    <row r="54936" spans="1:31" x14ac:dyDescent="0.25">
      <c r="A54936" s="41">
        <v>0</v>
      </c>
      <c r="C54936" s="56"/>
      <c r="AC54936" s="56"/>
      <c r="AD54936" s="56"/>
      <c r="AE54936" s="56"/>
    </row>
    <row r="54937" spans="1:31" x14ac:dyDescent="0.25">
      <c r="A54937" s="41">
        <v>0</v>
      </c>
      <c r="C54937" s="56"/>
      <c r="AC54937" s="56"/>
      <c r="AD54937" s="56"/>
      <c r="AE54937" s="56"/>
    </row>
    <row r="54938" spans="1:31" x14ac:dyDescent="0.25">
      <c r="A54938" s="41">
        <v>0</v>
      </c>
      <c r="C54938" s="56"/>
      <c r="AC54938" s="56"/>
      <c r="AD54938" s="56"/>
      <c r="AE54938" s="56"/>
    </row>
    <row r="54939" spans="1:31" x14ac:dyDescent="0.25">
      <c r="A54939" s="41">
        <v>0</v>
      </c>
      <c r="C54939" s="56"/>
      <c r="AC54939" s="56"/>
      <c r="AD54939" s="56"/>
      <c r="AE54939" s="56"/>
    </row>
    <row r="54940" spans="1:31" x14ac:dyDescent="0.25">
      <c r="A54940" s="41">
        <v>0</v>
      </c>
      <c r="C54940" s="56"/>
      <c r="AC54940" s="56"/>
      <c r="AD54940" s="56"/>
      <c r="AE54940" s="56"/>
    </row>
    <row r="54941" spans="1:31" x14ac:dyDescent="0.25">
      <c r="A54941" s="41">
        <v>0</v>
      </c>
      <c r="C54941" s="56"/>
      <c r="AC54941" s="56"/>
      <c r="AD54941" s="56"/>
      <c r="AE54941" s="56"/>
    </row>
    <row r="54942" spans="1:31" x14ac:dyDescent="0.25">
      <c r="A54942" s="41">
        <v>0</v>
      </c>
      <c r="C54942" s="56"/>
      <c r="AC54942" s="56"/>
      <c r="AD54942" s="56"/>
      <c r="AE54942" s="56"/>
    </row>
    <row r="54943" spans="1:31" x14ac:dyDescent="0.25">
      <c r="A54943" s="41">
        <v>0</v>
      </c>
      <c r="C54943" s="56"/>
      <c r="AC54943" s="56"/>
      <c r="AD54943" s="56"/>
      <c r="AE54943" s="56"/>
    </row>
    <row r="54944" spans="1:31" x14ac:dyDescent="0.25">
      <c r="A54944" s="41">
        <v>0</v>
      </c>
      <c r="C54944" s="56"/>
      <c r="AC54944" s="56"/>
      <c r="AD54944" s="56"/>
      <c r="AE54944" s="56"/>
    </row>
    <row r="54945" spans="1:31" x14ac:dyDescent="0.25">
      <c r="A54945" s="41">
        <v>0</v>
      </c>
      <c r="C54945" s="56"/>
      <c r="AC54945" s="56"/>
      <c r="AD54945" s="56"/>
      <c r="AE54945" s="56"/>
    </row>
    <row r="54946" spans="1:31" x14ac:dyDescent="0.25">
      <c r="A54946" s="41">
        <v>0</v>
      </c>
      <c r="C54946" s="56"/>
      <c r="AC54946" s="56"/>
      <c r="AD54946" s="56"/>
      <c r="AE54946" s="56"/>
    </row>
    <row r="54947" spans="1:31" x14ac:dyDescent="0.25">
      <c r="A54947" s="41">
        <v>0</v>
      </c>
      <c r="C54947" s="56"/>
      <c r="AC54947" s="56"/>
      <c r="AD54947" s="56"/>
      <c r="AE54947" s="56"/>
    </row>
    <row r="54948" spans="1:31" x14ac:dyDescent="0.25">
      <c r="A54948" s="41">
        <v>0</v>
      </c>
      <c r="C54948" s="56"/>
      <c r="AC54948" s="56"/>
      <c r="AD54948" s="56"/>
      <c r="AE54948" s="56"/>
    </row>
    <row r="54949" spans="1:31" x14ac:dyDescent="0.25">
      <c r="A54949" s="41">
        <v>0</v>
      </c>
      <c r="C54949" s="56"/>
      <c r="AC54949" s="56"/>
      <c r="AD54949" s="56"/>
      <c r="AE54949" s="56"/>
    </row>
    <row r="54950" spans="1:31" x14ac:dyDescent="0.25">
      <c r="A54950" s="41">
        <v>0</v>
      </c>
      <c r="C54950" s="56"/>
      <c r="AC54950" s="56"/>
      <c r="AD54950" s="56"/>
      <c r="AE54950" s="56"/>
    </row>
    <row r="54951" spans="1:31" x14ac:dyDescent="0.25">
      <c r="A54951" s="41">
        <v>0</v>
      </c>
      <c r="C54951" s="56"/>
      <c r="AC54951" s="56"/>
      <c r="AD54951" s="56"/>
      <c r="AE54951" s="56"/>
    </row>
    <row r="54952" spans="1:31" x14ac:dyDescent="0.25">
      <c r="A54952" s="41">
        <v>0</v>
      </c>
      <c r="C54952" s="56"/>
      <c r="AC54952" s="56"/>
      <c r="AD54952" s="56"/>
      <c r="AE54952" s="56"/>
    </row>
    <row r="54953" spans="1:31" x14ac:dyDescent="0.25">
      <c r="A54953" s="41">
        <v>0</v>
      </c>
      <c r="C54953" s="56"/>
      <c r="AC54953" s="56"/>
      <c r="AD54953" s="56"/>
      <c r="AE54953" s="56"/>
    </row>
    <row r="54954" spans="1:31" x14ac:dyDescent="0.25">
      <c r="A54954" s="41">
        <v>0</v>
      </c>
      <c r="C54954" s="56"/>
      <c r="AC54954" s="56"/>
      <c r="AD54954" s="56"/>
      <c r="AE54954" s="56"/>
    </row>
    <row r="54955" spans="1:31" x14ac:dyDescent="0.25">
      <c r="A54955" s="41">
        <v>0</v>
      </c>
      <c r="C54955" s="56"/>
      <c r="AC54955" s="56"/>
      <c r="AD54955" s="56"/>
      <c r="AE54955" s="56"/>
    </row>
    <row r="54956" spans="1:31" x14ac:dyDescent="0.25">
      <c r="A54956" s="41">
        <v>0</v>
      </c>
      <c r="C54956" s="56"/>
      <c r="AC54956" s="56"/>
      <c r="AD54956" s="56"/>
      <c r="AE54956" s="56"/>
    </row>
    <row r="54957" spans="1:31" x14ac:dyDescent="0.25">
      <c r="A54957" s="41">
        <v>0</v>
      </c>
      <c r="C54957" s="56"/>
      <c r="AC54957" s="56"/>
      <c r="AD54957" s="56"/>
      <c r="AE54957" s="56"/>
    </row>
    <row r="54958" spans="1:31" x14ac:dyDescent="0.25">
      <c r="A54958" s="41">
        <v>0</v>
      </c>
      <c r="C54958" s="56"/>
      <c r="AC54958" s="56"/>
      <c r="AD54958" s="56"/>
      <c r="AE54958" s="56"/>
    </row>
    <row r="54959" spans="1:31" x14ac:dyDescent="0.25">
      <c r="A54959" s="41">
        <v>0</v>
      </c>
      <c r="C54959" s="56"/>
      <c r="AC54959" s="56"/>
      <c r="AD54959" s="56"/>
      <c r="AE54959" s="56"/>
    </row>
    <row r="54960" spans="1:31" x14ac:dyDescent="0.25">
      <c r="A54960" s="41">
        <v>0</v>
      </c>
      <c r="C54960" s="56"/>
      <c r="AC54960" s="56"/>
      <c r="AD54960" s="56"/>
      <c r="AE54960" s="56"/>
    </row>
    <row r="54961" spans="1:31" x14ac:dyDescent="0.25">
      <c r="A54961" s="41">
        <v>0</v>
      </c>
      <c r="C54961" s="56"/>
      <c r="AC54961" s="56"/>
      <c r="AD54961" s="56"/>
      <c r="AE54961" s="56"/>
    </row>
    <row r="54962" spans="1:31" x14ac:dyDescent="0.25">
      <c r="A54962" s="41">
        <v>0</v>
      </c>
      <c r="C54962" s="56"/>
      <c r="AC54962" s="56"/>
      <c r="AD54962" s="56"/>
      <c r="AE54962" s="56"/>
    </row>
    <row r="54963" spans="1:31" x14ac:dyDescent="0.25">
      <c r="A54963" s="41">
        <v>0</v>
      </c>
      <c r="C54963" s="56"/>
      <c r="AC54963" s="56"/>
      <c r="AD54963" s="56"/>
      <c r="AE54963" s="56"/>
    </row>
    <row r="54964" spans="1:31" x14ac:dyDescent="0.25">
      <c r="A54964" s="41">
        <v>0</v>
      </c>
      <c r="C54964" s="56"/>
      <c r="AC54964" s="56"/>
      <c r="AD54964" s="56"/>
      <c r="AE54964" s="56"/>
    </row>
    <row r="54965" spans="1:31" x14ac:dyDescent="0.25">
      <c r="A54965" s="41">
        <v>0</v>
      </c>
      <c r="C54965" s="56"/>
      <c r="AC54965" s="56"/>
      <c r="AD54965" s="56"/>
      <c r="AE54965" s="56"/>
    </row>
    <row r="54966" spans="1:31" x14ac:dyDescent="0.25">
      <c r="A54966" s="41">
        <v>0</v>
      </c>
      <c r="C54966" s="56"/>
      <c r="AC54966" s="56"/>
      <c r="AD54966" s="56"/>
      <c r="AE54966" s="56"/>
    </row>
    <row r="54967" spans="1:31" x14ac:dyDescent="0.25">
      <c r="A54967" s="41">
        <v>0</v>
      </c>
      <c r="C54967" s="56"/>
      <c r="AC54967" s="56"/>
      <c r="AD54967" s="56"/>
      <c r="AE54967" s="56"/>
    </row>
    <row r="54968" spans="1:31" x14ac:dyDescent="0.25">
      <c r="A54968" s="41">
        <v>0</v>
      </c>
      <c r="C54968" s="56"/>
      <c r="AC54968" s="56"/>
      <c r="AD54968" s="56"/>
      <c r="AE54968" s="56"/>
    </row>
    <row r="54969" spans="1:31" x14ac:dyDescent="0.25">
      <c r="A54969" s="41">
        <v>0</v>
      </c>
      <c r="C54969" s="56"/>
      <c r="AC54969" s="56"/>
      <c r="AD54969" s="56"/>
      <c r="AE54969" s="56"/>
    </row>
    <row r="54970" spans="1:31" x14ac:dyDescent="0.25">
      <c r="A54970" s="41">
        <v>0</v>
      </c>
      <c r="C54970" s="56"/>
      <c r="AC54970" s="56"/>
      <c r="AD54970" s="56"/>
      <c r="AE54970" s="56"/>
    </row>
    <row r="54971" spans="1:31" x14ac:dyDescent="0.25">
      <c r="A54971" s="41">
        <v>0</v>
      </c>
      <c r="C54971" s="56"/>
      <c r="AC54971" s="56"/>
      <c r="AD54971" s="56"/>
      <c r="AE54971" s="56"/>
    </row>
    <row r="54972" spans="1:31" x14ac:dyDescent="0.25">
      <c r="A54972" s="41">
        <v>0</v>
      </c>
      <c r="C54972" s="56"/>
      <c r="AC54972" s="56"/>
      <c r="AD54972" s="56"/>
      <c r="AE54972" s="56"/>
    </row>
    <row r="54973" spans="1:31" x14ac:dyDescent="0.25">
      <c r="A54973" s="41">
        <v>0</v>
      </c>
      <c r="C54973" s="56"/>
      <c r="AC54973" s="56"/>
      <c r="AD54973" s="56"/>
      <c r="AE54973" s="56"/>
    </row>
    <row r="54974" spans="1:31" x14ac:dyDescent="0.25">
      <c r="A54974" s="41">
        <v>0</v>
      </c>
      <c r="C54974" s="56"/>
      <c r="AC54974" s="56"/>
      <c r="AD54974" s="56"/>
      <c r="AE54974" s="56"/>
    </row>
    <row r="54975" spans="1:31" x14ac:dyDescent="0.25">
      <c r="A54975" s="41">
        <v>0</v>
      </c>
      <c r="C54975" s="56"/>
      <c r="AC54975" s="56"/>
      <c r="AD54975" s="56"/>
      <c r="AE54975" s="56"/>
    </row>
    <row r="54976" spans="1:31" x14ac:dyDescent="0.25">
      <c r="A54976" s="41">
        <v>0</v>
      </c>
      <c r="C54976" s="56"/>
      <c r="AC54976" s="56"/>
      <c r="AD54976" s="56"/>
      <c r="AE54976" s="56"/>
    </row>
    <row r="54977" spans="1:31" x14ac:dyDescent="0.25">
      <c r="A54977" s="41">
        <v>0</v>
      </c>
      <c r="C54977" s="56"/>
      <c r="AC54977" s="56"/>
      <c r="AD54977" s="56"/>
      <c r="AE54977" s="56"/>
    </row>
    <row r="54978" spans="1:31" x14ac:dyDescent="0.25">
      <c r="A54978" s="41">
        <v>0</v>
      </c>
      <c r="C54978" s="56"/>
      <c r="AC54978" s="56"/>
      <c r="AD54978" s="56"/>
      <c r="AE54978" s="56"/>
    </row>
    <row r="54979" spans="1:31" x14ac:dyDescent="0.25">
      <c r="A54979" s="41">
        <v>0</v>
      </c>
      <c r="C54979" s="56"/>
      <c r="AC54979" s="56"/>
      <c r="AD54979" s="56"/>
      <c r="AE54979" s="56"/>
    </row>
    <row r="54980" spans="1:31" x14ac:dyDescent="0.25">
      <c r="A54980" s="41">
        <v>0</v>
      </c>
      <c r="C54980" s="56"/>
      <c r="AC54980" s="56"/>
      <c r="AD54980" s="56"/>
      <c r="AE54980" s="56"/>
    </row>
    <row r="54981" spans="1:31" x14ac:dyDescent="0.25">
      <c r="A54981" s="41">
        <v>0</v>
      </c>
      <c r="C54981" s="56"/>
      <c r="AC54981" s="56"/>
      <c r="AD54981" s="56"/>
      <c r="AE54981" s="56"/>
    </row>
    <row r="54982" spans="1:31" x14ac:dyDescent="0.25">
      <c r="A54982" s="41">
        <v>0</v>
      </c>
      <c r="C54982" s="56"/>
      <c r="AC54982" s="56"/>
      <c r="AD54982" s="56"/>
      <c r="AE54982" s="56"/>
    </row>
    <row r="54983" spans="1:31" x14ac:dyDescent="0.25">
      <c r="A54983" s="41">
        <v>0</v>
      </c>
      <c r="C54983" s="56"/>
      <c r="AC54983" s="56"/>
      <c r="AD54983" s="56"/>
      <c r="AE54983" s="56"/>
    </row>
    <row r="54984" spans="1:31" x14ac:dyDescent="0.25">
      <c r="A54984" s="41">
        <v>0</v>
      </c>
      <c r="C54984" s="56"/>
      <c r="AC54984" s="56"/>
      <c r="AD54984" s="56"/>
      <c r="AE54984" s="56"/>
    </row>
    <row r="54985" spans="1:31" x14ac:dyDescent="0.25">
      <c r="A54985" s="41">
        <v>0</v>
      </c>
      <c r="C54985" s="56"/>
      <c r="AC54985" s="56"/>
      <c r="AD54985" s="56"/>
      <c r="AE54985" s="56"/>
    </row>
    <row r="54986" spans="1:31" x14ac:dyDescent="0.25">
      <c r="A54986" s="41">
        <v>0</v>
      </c>
      <c r="C54986" s="56"/>
      <c r="AC54986" s="56"/>
      <c r="AD54986" s="56"/>
      <c r="AE54986" s="56"/>
    </row>
    <row r="54987" spans="1:31" x14ac:dyDescent="0.25">
      <c r="A54987" s="41">
        <v>0</v>
      </c>
      <c r="C54987" s="56"/>
      <c r="AC54987" s="56"/>
      <c r="AD54987" s="56"/>
      <c r="AE54987" s="56"/>
    </row>
    <row r="54988" spans="1:31" x14ac:dyDescent="0.25">
      <c r="A54988" s="41">
        <v>0</v>
      </c>
      <c r="C54988" s="56"/>
      <c r="AC54988" s="56"/>
      <c r="AD54988" s="56"/>
      <c r="AE54988" s="56"/>
    </row>
    <row r="54989" spans="1:31" x14ac:dyDescent="0.25">
      <c r="A54989" s="41">
        <v>0</v>
      </c>
      <c r="C54989" s="56"/>
      <c r="AC54989" s="56"/>
      <c r="AD54989" s="56"/>
      <c r="AE54989" s="56"/>
    </row>
    <row r="54990" spans="1:31" x14ac:dyDescent="0.25">
      <c r="A54990" s="41">
        <v>0</v>
      </c>
      <c r="C54990" s="56"/>
      <c r="AC54990" s="56"/>
      <c r="AD54990" s="56"/>
      <c r="AE54990" s="56"/>
    </row>
    <row r="54991" spans="1:31" x14ac:dyDescent="0.25">
      <c r="A54991" s="41">
        <v>0</v>
      </c>
      <c r="C54991" s="56"/>
      <c r="AC54991" s="56"/>
      <c r="AD54991" s="56"/>
      <c r="AE54991" s="56"/>
    </row>
    <row r="54992" spans="1:31" x14ac:dyDescent="0.25">
      <c r="A54992" s="41">
        <v>0</v>
      </c>
      <c r="C54992" s="56"/>
      <c r="AC54992" s="56"/>
      <c r="AD54992" s="56"/>
      <c r="AE54992" s="56"/>
    </row>
    <row r="54993" spans="1:31" x14ac:dyDescent="0.25">
      <c r="A54993" s="41">
        <v>0</v>
      </c>
      <c r="C54993" s="56"/>
      <c r="AC54993" s="56"/>
      <c r="AD54993" s="56"/>
      <c r="AE54993" s="56"/>
    </row>
    <row r="54994" spans="1:31" x14ac:dyDescent="0.25">
      <c r="A54994" s="41">
        <v>0</v>
      </c>
      <c r="C54994" s="56"/>
      <c r="AC54994" s="56"/>
      <c r="AD54994" s="56"/>
      <c r="AE54994" s="56"/>
    </row>
    <row r="54995" spans="1:31" x14ac:dyDescent="0.25">
      <c r="A54995" s="41">
        <v>0</v>
      </c>
      <c r="C54995" s="56"/>
      <c r="AC54995" s="56"/>
      <c r="AD54995" s="56"/>
      <c r="AE54995" s="56"/>
    </row>
    <row r="54996" spans="1:31" x14ac:dyDescent="0.25">
      <c r="A54996" s="41">
        <v>0</v>
      </c>
      <c r="C54996" s="56"/>
      <c r="AC54996" s="56"/>
      <c r="AD54996" s="56"/>
      <c r="AE54996" s="56"/>
    </row>
    <row r="54997" spans="1:31" x14ac:dyDescent="0.25">
      <c r="A54997" s="41">
        <v>0</v>
      </c>
      <c r="C54997" s="56"/>
      <c r="AC54997" s="56"/>
      <c r="AD54997" s="56"/>
      <c r="AE54997" s="56"/>
    </row>
    <row r="54998" spans="1:31" x14ac:dyDescent="0.25">
      <c r="A54998" s="41">
        <v>0</v>
      </c>
      <c r="C54998" s="56"/>
      <c r="AC54998" s="56"/>
      <c r="AD54998" s="56"/>
      <c r="AE54998" s="56"/>
    </row>
    <row r="54999" spans="1:31" x14ac:dyDescent="0.25">
      <c r="A54999" s="41">
        <v>0</v>
      </c>
      <c r="C54999" s="56"/>
      <c r="AC54999" s="56"/>
      <c r="AD54999" s="56"/>
      <c r="AE54999" s="56"/>
    </row>
    <row r="55000" spans="1:31" x14ac:dyDescent="0.25">
      <c r="A55000" s="41">
        <v>0</v>
      </c>
      <c r="C55000" s="56"/>
      <c r="AC55000" s="56"/>
      <c r="AD55000" s="56"/>
      <c r="AE55000" s="56"/>
    </row>
    <row r="55001" spans="1:31" x14ac:dyDescent="0.25">
      <c r="A55001" s="41">
        <v>0</v>
      </c>
      <c r="C55001" s="56"/>
      <c r="AC55001" s="56"/>
      <c r="AD55001" s="56"/>
      <c r="AE55001" s="56"/>
    </row>
    <row r="55002" spans="1:31" x14ac:dyDescent="0.25">
      <c r="A55002" s="41">
        <v>0</v>
      </c>
      <c r="C55002" s="56"/>
      <c r="AC55002" s="56"/>
      <c r="AD55002" s="56"/>
      <c r="AE55002" s="56"/>
    </row>
    <row r="55003" spans="1:31" x14ac:dyDescent="0.25">
      <c r="A55003" s="41">
        <v>0</v>
      </c>
      <c r="C55003" s="56"/>
      <c r="AC55003" s="56"/>
      <c r="AD55003" s="56"/>
      <c r="AE55003" s="56"/>
    </row>
    <row r="55004" spans="1:31" x14ac:dyDescent="0.25">
      <c r="A55004" s="41">
        <v>0</v>
      </c>
      <c r="C55004" s="56"/>
      <c r="AC55004" s="56"/>
      <c r="AD55004" s="56"/>
      <c r="AE55004" s="56"/>
    </row>
    <row r="55005" spans="1:31" x14ac:dyDescent="0.25">
      <c r="A55005" s="41">
        <v>0</v>
      </c>
      <c r="C55005" s="56"/>
      <c r="AC55005" s="56"/>
      <c r="AD55005" s="56"/>
      <c r="AE55005" s="56"/>
    </row>
    <row r="55006" spans="1:31" x14ac:dyDescent="0.25">
      <c r="A55006" s="41">
        <v>0</v>
      </c>
      <c r="C55006" s="56"/>
      <c r="AC55006" s="56"/>
      <c r="AD55006" s="56"/>
      <c r="AE55006" s="56"/>
    </row>
    <row r="55007" spans="1:31" x14ac:dyDescent="0.25">
      <c r="A55007" s="41">
        <v>0</v>
      </c>
      <c r="C55007" s="56"/>
      <c r="AC55007" s="56"/>
      <c r="AD55007" s="56"/>
      <c r="AE55007" s="56"/>
    </row>
    <row r="55008" spans="1:31" x14ac:dyDescent="0.25">
      <c r="A55008" s="41">
        <v>0</v>
      </c>
      <c r="C55008" s="56"/>
      <c r="AC55008" s="56"/>
      <c r="AD55008" s="56"/>
      <c r="AE55008" s="56"/>
    </row>
    <row r="55009" spans="1:31" x14ac:dyDescent="0.25">
      <c r="A55009" s="41">
        <v>0</v>
      </c>
      <c r="C55009" s="56"/>
      <c r="AC55009" s="56"/>
      <c r="AD55009" s="56"/>
      <c r="AE55009" s="56"/>
    </row>
    <row r="55010" spans="1:31" x14ac:dyDescent="0.25">
      <c r="A55010" s="41">
        <v>0</v>
      </c>
      <c r="C55010" s="56"/>
      <c r="AC55010" s="56"/>
      <c r="AD55010" s="56"/>
      <c r="AE55010" s="56"/>
    </row>
    <row r="55011" spans="1:31" x14ac:dyDescent="0.25">
      <c r="A55011" s="41">
        <v>0</v>
      </c>
      <c r="C55011" s="56"/>
      <c r="AC55011" s="56"/>
      <c r="AD55011" s="56"/>
      <c r="AE55011" s="56"/>
    </row>
    <row r="55012" spans="1:31" x14ac:dyDescent="0.25">
      <c r="A55012" s="41">
        <v>0</v>
      </c>
      <c r="C55012" s="56"/>
      <c r="AC55012" s="56"/>
      <c r="AD55012" s="56"/>
      <c r="AE55012" s="56"/>
    </row>
    <row r="55013" spans="1:31" x14ac:dyDescent="0.25">
      <c r="A55013" s="41">
        <v>0</v>
      </c>
      <c r="C55013" s="56"/>
      <c r="AC55013" s="56"/>
      <c r="AD55013" s="56"/>
      <c r="AE55013" s="56"/>
    </row>
    <row r="55014" spans="1:31" x14ac:dyDescent="0.25">
      <c r="A55014" s="41">
        <v>0</v>
      </c>
      <c r="C55014" s="56"/>
      <c r="AC55014" s="56"/>
      <c r="AD55014" s="56"/>
      <c r="AE55014" s="56"/>
    </row>
    <row r="55015" spans="1:31" x14ac:dyDescent="0.25">
      <c r="A55015" s="41">
        <v>0</v>
      </c>
      <c r="C55015" s="56"/>
      <c r="AC55015" s="56"/>
      <c r="AD55015" s="56"/>
      <c r="AE55015" s="56"/>
    </row>
    <row r="55016" spans="1:31" x14ac:dyDescent="0.25">
      <c r="A55016" s="41">
        <v>0</v>
      </c>
      <c r="C55016" s="56"/>
      <c r="AC55016" s="56"/>
      <c r="AD55016" s="56"/>
      <c r="AE55016" s="56"/>
    </row>
    <row r="55017" spans="1:31" x14ac:dyDescent="0.25">
      <c r="A55017" s="41">
        <v>0</v>
      </c>
      <c r="C55017" s="56"/>
      <c r="AC55017" s="56"/>
      <c r="AD55017" s="56"/>
      <c r="AE55017" s="56"/>
    </row>
    <row r="55018" spans="1:31" x14ac:dyDescent="0.25">
      <c r="A55018" s="41">
        <v>0</v>
      </c>
      <c r="C55018" s="56"/>
      <c r="AC55018" s="56"/>
      <c r="AD55018" s="56"/>
      <c r="AE55018" s="56"/>
    </row>
    <row r="55019" spans="1:31" x14ac:dyDescent="0.25">
      <c r="A55019" s="41">
        <v>0</v>
      </c>
      <c r="C55019" s="56"/>
      <c r="AC55019" s="56"/>
      <c r="AD55019" s="56"/>
      <c r="AE55019" s="56"/>
    </row>
    <row r="55020" spans="1:31" x14ac:dyDescent="0.25">
      <c r="A55020" s="41">
        <v>0</v>
      </c>
      <c r="C55020" s="56"/>
      <c r="AC55020" s="56"/>
      <c r="AD55020" s="56"/>
      <c r="AE55020" s="56"/>
    </row>
    <row r="55021" spans="1:31" x14ac:dyDescent="0.25">
      <c r="A55021" s="41">
        <v>0</v>
      </c>
      <c r="C55021" s="56"/>
      <c r="AC55021" s="56"/>
      <c r="AD55021" s="56"/>
      <c r="AE55021" s="56"/>
    </row>
    <row r="55022" spans="1:31" x14ac:dyDescent="0.25">
      <c r="A55022" s="41">
        <v>0</v>
      </c>
      <c r="C55022" s="56"/>
      <c r="AC55022" s="56"/>
      <c r="AD55022" s="56"/>
      <c r="AE55022" s="56"/>
    </row>
    <row r="55023" spans="1:31" x14ac:dyDescent="0.25">
      <c r="A55023" s="41">
        <v>0</v>
      </c>
      <c r="C55023" s="56"/>
      <c r="AC55023" s="56"/>
      <c r="AD55023" s="56"/>
      <c r="AE55023" s="56"/>
    </row>
    <row r="55024" spans="1:31" x14ac:dyDescent="0.25">
      <c r="A55024" s="41">
        <v>0</v>
      </c>
      <c r="C55024" s="56"/>
      <c r="AC55024" s="56"/>
      <c r="AD55024" s="56"/>
      <c r="AE55024" s="56"/>
    </row>
    <row r="55025" spans="1:31" x14ac:dyDescent="0.25">
      <c r="A55025" s="41">
        <v>0</v>
      </c>
      <c r="C55025" s="56"/>
      <c r="AC55025" s="56"/>
      <c r="AD55025" s="56"/>
      <c r="AE55025" s="56"/>
    </row>
    <row r="55026" spans="1:31" x14ac:dyDescent="0.25">
      <c r="A55026" s="41">
        <v>0</v>
      </c>
      <c r="C55026" s="56"/>
      <c r="AC55026" s="56"/>
      <c r="AD55026" s="56"/>
      <c r="AE55026" s="56"/>
    </row>
    <row r="55027" spans="1:31" x14ac:dyDescent="0.25">
      <c r="A55027" s="41">
        <v>0</v>
      </c>
      <c r="C55027" s="56"/>
      <c r="AC55027" s="56"/>
      <c r="AD55027" s="56"/>
      <c r="AE55027" s="56"/>
    </row>
    <row r="55028" spans="1:31" x14ac:dyDescent="0.25">
      <c r="A55028" s="41">
        <v>0</v>
      </c>
      <c r="C55028" s="56"/>
      <c r="AC55028" s="56"/>
      <c r="AD55028" s="56"/>
      <c r="AE55028" s="56"/>
    </row>
    <row r="55029" spans="1:31" x14ac:dyDescent="0.25">
      <c r="A55029" s="41">
        <v>0</v>
      </c>
      <c r="C55029" s="56"/>
      <c r="AC55029" s="56"/>
      <c r="AD55029" s="56"/>
      <c r="AE55029" s="56"/>
    </row>
    <row r="55030" spans="1:31" x14ac:dyDescent="0.25">
      <c r="A55030" s="41">
        <v>0</v>
      </c>
      <c r="C55030" s="56"/>
      <c r="AC55030" s="56"/>
      <c r="AD55030" s="56"/>
      <c r="AE55030" s="56"/>
    </row>
    <row r="55031" spans="1:31" x14ac:dyDescent="0.25">
      <c r="A55031" s="41">
        <v>0</v>
      </c>
      <c r="C55031" s="56"/>
      <c r="AC55031" s="56"/>
      <c r="AD55031" s="56"/>
      <c r="AE55031" s="56"/>
    </row>
    <row r="55032" spans="1:31" x14ac:dyDescent="0.25">
      <c r="A55032" s="41">
        <v>0</v>
      </c>
      <c r="C55032" s="56"/>
      <c r="AC55032" s="56"/>
      <c r="AD55032" s="56"/>
      <c r="AE55032" s="56"/>
    </row>
    <row r="55033" spans="1:31" x14ac:dyDescent="0.25">
      <c r="A55033" s="41">
        <v>0</v>
      </c>
      <c r="C55033" s="56"/>
      <c r="AC55033" s="56"/>
      <c r="AD55033" s="56"/>
      <c r="AE55033" s="56"/>
    </row>
    <row r="55034" spans="1:31" x14ac:dyDescent="0.25">
      <c r="A55034" s="41">
        <v>0</v>
      </c>
      <c r="C55034" s="56"/>
      <c r="AC55034" s="56"/>
      <c r="AD55034" s="56"/>
      <c r="AE55034" s="56"/>
    </row>
    <row r="55035" spans="1:31" x14ac:dyDescent="0.25">
      <c r="A55035" s="41">
        <v>0</v>
      </c>
      <c r="C55035" s="56"/>
      <c r="AC55035" s="56"/>
      <c r="AD55035" s="56"/>
      <c r="AE55035" s="56"/>
    </row>
    <row r="55036" spans="1:31" x14ac:dyDescent="0.25">
      <c r="A55036" s="41">
        <v>0</v>
      </c>
      <c r="C55036" s="56"/>
      <c r="AC55036" s="56"/>
      <c r="AD55036" s="56"/>
      <c r="AE55036" s="56"/>
    </row>
    <row r="55037" spans="1:31" x14ac:dyDescent="0.25">
      <c r="A55037" s="41">
        <v>0</v>
      </c>
      <c r="C55037" s="56"/>
      <c r="AC55037" s="56"/>
      <c r="AD55037" s="56"/>
      <c r="AE55037" s="56"/>
    </row>
    <row r="55038" spans="1:31" x14ac:dyDescent="0.25">
      <c r="A55038" s="41">
        <v>0</v>
      </c>
      <c r="C55038" s="56"/>
      <c r="AC55038" s="56"/>
      <c r="AD55038" s="56"/>
      <c r="AE55038" s="56"/>
    </row>
    <row r="55039" spans="1:31" x14ac:dyDescent="0.25">
      <c r="A55039" s="41">
        <v>0</v>
      </c>
      <c r="C55039" s="56"/>
      <c r="AC55039" s="56"/>
      <c r="AD55039" s="56"/>
      <c r="AE55039" s="56"/>
    </row>
    <row r="55040" spans="1:31" x14ac:dyDescent="0.25">
      <c r="A55040" s="41">
        <v>0</v>
      </c>
      <c r="C55040" s="56"/>
      <c r="AC55040" s="56"/>
      <c r="AD55040" s="56"/>
      <c r="AE55040" s="56"/>
    </row>
    <row r="55041" spans="1:31" x14ac:dyDescent="0.25">
      <c r="A55041" s="41">
        <v>0</v>
      </c>
      <c r="C55041" s="56"/>
      <c r="AC55041" s="56"/>
      <c r="AD55041" s="56"/>
      <c r="AE55041" s="56"/>
    </row>
    <row r="55042" spans="1:31" x14ac:dyDescent="0.25">
      <c r="A55042" s="41">
        <v>0</v>
      </c>
      <c r="C55042" s="56"/>
      <c r="AC55042" s="56"/>
      <c r="AD55042" s="56"/>
      <c r="AE55042" s="56"/>
    </row>
    <row r="55043" spans="1:31" x14ac:dyDescent="0.25">
      <c r="A55043" s="41">
        <v>37</v>
      </c>
      <c r="C55043" s="56"/>
      <c r="AC55043" s="56"/>
      <c r="AD55043" s="56"/>
      <c r="AE55043" s="56"/>
    </row>
    <row r="55044" spans="1:31" x14ac:dyDescent="0.25">
      <c r="A55044" s="41">
        <v>0</v>
      </c>
      <c r="C55044" s="56"/>
      <c r="AC55044" s="56"/>
      <c r="AD55044" s="56"/>
      <c r="AE55044" s="56"/>
    </row>
    <row r="55045" spans="1:31" x14ac:dyDescent="0.25">
      <c r="A55045" s="41">
        <v>0</v>
      </c>
      <c r="C55045" s="56"/>
      <c r="AC55045" s="56"/>
      <c r="AD55045" s="56"/>
      <c r="AE55045" s="56"/>
    </row>
    <row r="55046" spans="1:31" x14ac:dyDescent="0.25">
      <c r="A55046" s="41">
        <v>0</v>
      </c>
      <c r="C55046" s="56"/>
      <c r="AC55046" s="56"/>
      <c r="AD55046" s="56"/>
      <c r="AE55046" s="56"/>
    </row>
    <row r="55047" spans="1:31" x14ac:dyDescent="0.25">
      <c r="A55047" s="41">
        <v>0</v>
      </c>
      <c r="C55047" s="56"/>
      <c r="AC55047" s="56"/>
      <c r="AD55047" s="56"/>
      <c r="AE55047" s="56"/>
    </row>
    <row r="55048" spans="1:31" x14ac:dyDescent="0.25">
      <c r="A55048" s="41">
        <v>0</v>
      </c>
      <c r="C55048" s="56"/>
      <c r="AC55048" s="56"/>
      <c r="AD55048" s="56"/>
      <c r="AE55048" s="56"/>
    </row>
    <row r="55049" spans="1:31" x14ac:dyDescent="0.25">
      <c r="A55049" s="41">
        <v>0</v>
      </c>
      <c r="C55049" s="56"/>
      <c r="AC55049" s="56"/>
      <c r="AD55049" s="56"/>
      <c r="AE55049" s="56"/>
    </row>
    <row r="55050" spans="1:31" x14ac:dyDescent="0.25">
      <c r="A55050" s="41">
        <v>0</v>
      </c>
      <c r="C55050" s="56"/>
      <c r="AC55050" s="56"/>
      <c r="AD55050" s="56"/>
      <c r="AE55050" s="56"/>
    </row>
    <row r="55051" spans="1:31" x14ac:dyDescent="0.25">
      <c r="A55051" s="41">
        <v>0</v>
      </c>
      <c r="C55051" s="56"/>
      <c r="AC55051" s="56"/>
      <c r="AD55051" s="56"/>
      <c r="AE55051" s="56"/>
    </row>
    <row r="55052" spans="1:31" x14ac:dyDescent="0.25">
      <c r="A55052" s="41">
        <v>0</v>
      </c>
      <c r="C55052" s="56"/>
      <c r="AC55052" s="56"/>
      <c r="AD55052" s="56"/>
      <c r="AE55052" s="56"/>
    </row>
    <row r="55053" spans="1:31" x14ac:dyDescent="0.25">
      <c r="A55053" s="41">
        <v>0</v>
      </c>
      <c r="C55053" s="56"/>
      <c r="AC55053" s="56"/>
      <c r="AD55053" s="56"/>
      <c r="AE55053" s="56"/>
    </row>
    <row r="55054" spans="1:31" x14ac:dyDescent="0.25">
      <c r="A55054" s="41">
        <v>0</v>
      </c>
      <c r="C55054" s="56"/>
      <c r="AC55054" s="56"/>
      <c r="AD55054" s="56"/>
      <c r="AE55054" s="56"/>
    </row>
    <row r="55055" spans="1:31" x14ac:dyDescent="0.25">
      <c r="A55055" s="41">
        <v>0</v>
      </c>
      <c r="C55055" s="56"/>
      <c r="AC55055" s="56"/>
      <c r="AD55055" s="56"/>
      <c r="AE55055" s="56"/>
    </row>
    <row r="55056" spans="1:31" x14ac:dyDescent="0.25">
      <c r="A55056" s="41">
        <v>0</v>
      </c>
      <c r="C55056" s="56"/>
      <c r="AC55056" s="56"/>
      <c r="AD55056" s="56"/>
      <c r="AE55056" s="56"/>
    </row>
    <row r="55057" spans="1:31" x14ac:dyDescent="0.25">
      <c r="A55057" s="41">
        <v>0</v>
      </c>
      <c r="C55057" s="56"/>
      <c r="AC55057" s="56"/>
      <c r="AD55057" s="56"/>
      <c r="AE55057" s="56"/>
    </row>
    <row r="55058" spans="1:31" x14ac:dyDescent="0.25">
      <c r="A55058" s="41">
        <v>0</v>
      </c>
      <c r="C55058" s="56"/>
      <c r="AC55058" s="56"/>
      <c r="AD55058" s="56"/>
      <c r="AE55058" s="56"/>
    </row>
    <row r="55059" spans="1:31" x14ac:dyDescent="0.25">
      <c r="A55059" s="41">
        <v>0</v>
      </c>
      <c r="C55059" s="56"/>
      <c r="AC55059" s="56"/>
      <c r="AD55059" s="56"/>
      <c r="AE55059" s="56"/>
    </row>
    <row r="55060" spans="1:31" x14ac:dyDescent="0.25">
      <c r="A55060" s="41">
        <v>0</v>
      </c>
      <c r="C55060" s="56"/>
      <c r="AC55060" s="56"/>
      <c r="AD55060" s="56"/>
      <c r="AE55060" s="56"/>
    </row>
    <row r="55061" spans="1:31" x14ac:dyDescent="0.25">
      <c r="A55061" s="41">
        <v>0</v>
      </c>
      <c r="C55061" s="56"/>
      <c r="AC55061" s="56"/>
      <c r="AD55061" s="56"/>
      <c r="AE55061" s="56"/>
    </row>
    <row r="55062" spans="1:31" x14ac:dyDescent="0.25">
      <c r="A55062" s="41">
        <v>0</v>
      </c>
      <c r="C55062" s="56"/>
      <c r="AC55062" s="56"/>
      <c r="AD55062" s="56"/>
      <c r="AE55062" s="56"/>
    </row>
    <row r="55063" spans="1:31" x14ac:dyDescent="0.25">
      <c r="A55063" s="41">
        <v>0</v>
      </c>
      <c r="C55063" s="56"/>
      <c r="AC55063" s="56"/>
      <c r="AD55063" s="56"/>
      <c r="AE55063" s="56"/>
    </row>
    <row r="55064" spans="1:31" x14ac:dyDescent="0.25">
      <c r="A55064" s="41">
        <v>0</v>
      </c>
      <c r="C55064" s="56"/>
      <c r="AC55064" s="56"/>
      <c r="AD55064" s="56"/>
      <c r="AE55064" s="56"/>
    </row>
    <row r="55065" spans="1:31" x14ac:dyDescent="0.25">
      <c r="A55065" s="41">
        <v>0</v>
      </c>
      <c r="C55065" s="56"/>
      <c r="AC55065" s="56"/>
      <c r="AD55065" s="56"/>
      <c r="AE55065" s="56"/>
    </row>
    <row r="55066" spans="1:31" x14ac:dyDescent="0.25">
      <c r="A55066" s="41">
        <v>0</v>
      </c>
      <c r="C55066" s="56"/>
      <c r="AC55066" s="56"/>
      <c r="AD55066" s="56"/>
      <c r="AE55066" s="56"/>
    </row>
    <row r="55067" spans="1:31" x14ac:dyDescent="0.25">
      <c r="A55067" s="41">
        <v>0</v>
      </c>
      <c r="C55067" s="56"/>
      <c r="AC55067" s="56"/>
      <c r="AD55067" s="56"/>
      <c r="AE55067" s="56"/>
    </row>
    <row r="55068" spans="1:31" x14ac:dyDescent="0.25">
      <c r="A55068" s="41">
        <v>0</v>
      </c>
      <c r="C55068" s="56"/>
      <c r="AC55068" s="56"/>
      <c r="AD55068" s="56"/>
      <c r="AE55068" s="56"/>
    </row>
    <row r="55069" spans="1:31" x14ac:dyDescent="0.25">
      <c r="A55069" s="41">
        <v>0</v>
      </c>
      <c r="C55069" s="56"/>
      <c r="AC55069" s="56"/>
      <c r="AD55069" s="56"/>
      <c r="AE55069" s="56"/>
    </row>
    <row r="55070" spans="1:31" x14ac:dyDescent="0.25">
      <c r="A55070" s="41">
        <v>0</v>
      </c>
      <c r="C55070" s="56"/>
      <c r="AC55070" s="56"/>
      <c r="AD55070" s="56"/>
      <c r="AE55070" s="56"/>
    </row>
    <row r="55071" spans="1:31" x14ac:dyDescent="0.25">
      <c r="A55071" s="41">
        <v>0</v>
      </c>
      <c r="C55071" s="56"/>
      <c r="AC55071" s="56"/>
      <c r="AD55071" s="56"/>
      <c r="AE55071" s="56"/>
    </row>
    <row r="55072" spans="1:31" x14ac:dyDescent="0.25">
      <c r="A55072" s="41">
        <v>0</v>
      </c>
      <c r="C55072" s="56"/>
      <c r="AC55072" s="56"/>
      <c r="AD55072" s="56"/>
      <c r="AE55072" s="56"/>
    </row>
    <row r="55073" spans="1:31" x14ac:dyDescent="0.25">
      <c r="A55073" s="41">
        <v>0</v>
      </c>
      <c r="C55073" s="56"/>
      <c r="AC55073" s="56"/>
      <c r="AD55073" s="56"/>
      <c r="AE55073" s="56"/>
    </row>
    <row r="55074" spans="1:31" x14ac:dyDescent="0.25">
      <c r="A55074" s="41">
        <v>0</v>
      </c>
      <c r="C55074" s="56"/>
      <c r="AC55074" s="56"/>
      <c r="AD55074" s="56"/>
      <c r="AE55074" s="56"/>
    </row>
    <row r="55075" spans="1:31" x14ac:dyDescent="0.25">
      <c r="A55075" s="41">
        <v>0</v>
      </c>
      <c r="C55075" s="56"/>
      <c r="AC55075" s="56"/>
      <c r="AD55075" s="56"/>
      <c r="AE55075" s="56"/>
    </row>
    <row r="55076" spans="1:31" x14ac:dyDescent="0.25">
      <c r="A55076" s="41">
        <v>0</v>
      </c>
      <c r="C55076" s="56"/>
      <c r="AC55076" s="56"/>
      <c r="AD55076" s="56"/>
      <c r="AE55076" s="56"/>
    </row>
    <row r="55077" spans="1:31" x14ac:dyDescent="0.25">
      <c r="A55077" s="41">
        <v>0</v>
      </c>
      <c r="C55077" s="56"/>
      <c r="AC55077" s="56"/>
      <c r="AD55077" s="56"/>
      <c r="AE55077" s="56"/>
    </row>
    <row r="55078" spans="1:31" x14ac:dyDescent="0.25">
      <c r="A55078" s="41">
        <v>0</v>
      </c>
      <c r="C55078" s="56"/>
      <c r="AC55078" s="56"/>
      <c r="AD55078" s="56"/>
      <c r="AE55078" s="56"/>
    </row>
    <row r="55079" spans="1:31" x14ac:dyDescent="0.25">
      <c r="A55079" s="41">
        <v>0</v>
      </c>
      <c r="C55079" s="56"/>
      <c r="AC55079" s="56"/>
      <c r="AD55079" s="56"/>
      <c r="AE55079" s="56"/>
    </row>
    <row r="55080" spans="1:31" x14ac:dyDescent="0.25">
      <c r="A55080" s="41">
        <v>0</v>
      </c>
      <c r="C55080" s="56"/>
      <c r="AC55080" s="56"/>
      <c r="AD55080" s="56"/>
      <c r="AE55080" s="56"/>
    </row>
    <row r="55081" spans="1:31" x14ac:dyDescent="0.25">
      <c r="A55081" s="41">
        <v>0</v>
      </c>
      <c r="C55081" s="56"/>
      <c r="AC55081" s="56"/>
      <c r="AD55081" s="56"/>
      <c r="AE55081" s="56"/>
    </row>
    <row r="55082" spans="1:31" x14ac:dyDescent="0.25">
      <c r="A55082" s="41">
        <v>0</v>
      </c>
      <c r="C55082" s="56"/>
      <c r="AC55082" s="56"/>
      <c r="AD55082" s="56"/>
      <c r="AE55082" s="56"/>
    </row>
    <row r="55083" spans="1:31" x14ac:dyDescent="0.25">
      <c r="A55083" s="41">
        <v>0</v>
      </c>
      <c r="C55083" s="56"/>
      <c r="AC55083" s="56"/>
      <c r="AD55083" s="56"/>
      <c r="AE55083" s="56"/>
    </row>
    <row r="55084" spans="1:31" x14ac:dyDescent="0.25">
      <c r="A55084" s="41">
        <v>0</v>
      </c>
      <c r="C55084" s="56"/>
      <c r="AC55084" s="56"/>
      <c r="AD55084" s="56"/>
      <c r="AE55084" s="56"/>
    </row>
    <row r="55085" spans="1:31" x14ac:dyDescent="0.25">
      <c r="A55085" s="41">
        <v>0</v>
      </c>
      <c r="C55085" s="56"/>
      <c r="AC55085" s="56"/>
      <c r="AD55085" s="56"/>
      <c r="AE55085" s="56"/>
    </row>
    <row r="55086" spans="1:31" x14ac:dyDescent="0.25">
      <c r="A55086" s="41">
        <v>0</v>
      </c>
      <c r="C55086" s="56"/>
      <c r="AC55086" s="56"/>
      <c r="AD55086" s="56"/>
      <c r="AE55086" s="56"/>
    </row>
    <row r="55087" spans="1:31" x14ac:dyDescent="0.25">
      <c r="A55087" s="41">
        <v>0</v>
      </c>
      <c r="C55087" s="56"/>
      <c r="AC55087" s="56"/>
      <c r="AD55087" s="56"/>
      <c r="AE55087" s="56"/>
    </row>
    <row r="55088" spans="1:31" x14ac:dyDescent="0.25">
      <c r="A55088" s="41">
        <v>19333</v>
      </c>
      <c r="C55088" s="56"/>
      <c r="AC55088" s="56"/>
      <c r="AD55088" s="56"/>
      <c r="AE55088" s="56"/>
    </row>
    <row r="55089" spans="1:31" x14ac:dyDescent="0.25">
      <c r="A55089" s="41">
        <v>0</v>
      </c>
      <c r="C55089" s="56"/>
      <c r="AC55089" s="56"/>
      <c r="AD55089" s="56"/>
      <c r="AE55089" s="56"/>
    </row>
    <row r="55090" spans="1:31" x14ac:dyDescent="0.25">
      <c r="A55090" s="41">
        <v>0</v>
      </c>
      <c r="C55090" s="56"/>
      <c r="AC55090" s="56"/>
      <c r="AD55090" s="56"/>
      <c r="AE55090" s="56"/>
    </row>
    <row r="55091" spans="1:31" x14ac:dyDescent="0.25">
      <c r="A55091" s="41">
        <v>0</v>
      </c>
      <c r="C55091" s="56"/>
      <c r="AC55091" s="56"/>
      <c r="AD55091" s="56"/>
      <c r="AE55091" s="56"/>
    </row>
    <row r="55092" spans="1:31" x14ac:dyDescent="0.25">
      <c r="A55092" s="41">
        <v>0</v>
      </c>
      <c r="C55092" s="56"/>
      <c r="AC55092" s="56"/>
      <c r="AD55092" s="56"/>
      <c r="AE55092" s="56"/>
    </row>
    <row r="55093" spans="1:31" x14ac:dyDescent="0.25">
      <c r="A55093" s="41">
        <v>0</v>
      </c>
      <c r="C55093" s="56"/>
      <c r="AC55093" s="56"/>
      <c r="AD55093" s="56"/>
      <c r="AE55093" s="56"/>
    </row>
    <row r="55094" spans="1:31" x14ac:dyDescent="0.25">
      <c r="A55094" s="41">
        <v>0</v>
      </c>
      <c r="C55094" s="56"/>
      <c r="AC55094" s="56"/>
      <c r="AD55094" s="56"/>
      <c r="AE55094" s="56"/>
    </row>
    <row r="55095" spans="1:31" x14ac:dyDescent="0.25">
      <c r="A55095" s="41">
        <v>0</v>
      </c>
      <c r="C55095" s="56"/>
      <c r="AC55095" s="56"/>
      <c r="AD55095" s="56"/>
      <c r="AE55095" s="56"/>
    </row>
    <row r="55096" spans="1:31" x14ac:dyDescent="0.25">
      <c r="A55096" s="41">
        <v>0</v>
      </c>
      <c r="C55096" s="56"/>
      <c r="AC55096" s="56"/>
      <c r="AD55096" s="56"/>
      <c r="AE55096" s="56"/>
    </row>
    <row r="55097" spans="1:31" x14ac:dyDescent="0.25">
      <c r="A55097" s="41">
        <v>0</v>
      </c>
      <c r="C55097" s="56"/>
      <c r="AC55097" s="56"/>
      <c r="AD55097" s="56"/>
      <c r="AE55097" s="56"/>
    </row>
    <row r="55098" spans="1:31" x14ac:dyDescent="0.25">
      <c r="A55098" s="41">
        <v>0</v>
      </c>
      <c r="C55098" s="56"/>
      <c r="AC55098" s="56"/>
      <c r="AD55098" s="56"/>
      <c r="AE55098" s="56"/>
    </row>
    <row r="55099" spans="1:31" x14ac:dyDescent="0.25">
      <c r="A55099" s="41">
        <v>0</v>
      </c>
      <c r="C55099" s="56"/>
      <c r="AC55099" s="56"/>
      <c r="AD55099" s="56"/>
      <c r="AE55099" s="56"/>
    </row>
    <row r="55100" spans="1:31" x14ac:dyDescent="0.25">
      <c r="A55100" s="41">
        <v>0</v>
      </c>
      <c r="C55100" s="56"/>
      <c r="AC55100" s="56"/>
      <c r="AD55100" s="56"/>
      <c r="AE55100" s="56"/>
    </row>
    <row r="55101" spans="1:31" x14ac:dyDescent="0.25">
      <c r="A55101" s="41">
        <v>0</v>
      </c>
      <c r="C55101" s="56"/>
      <c r="AC55101" s="56"/>
      <c r="AD55101" s="56"/>
      <c r="AE55101" s="56"/>
    </row>
    <row r="55102" spans="1:31" x14ac:dyDescent="0.25">
      <c r="A55102" s="41">
        <v>0</v>
      </c>
      <c r="C55102" s="56"/>
      <c r="AC55102" s="56"/>
      <c r="AD55102" s="56"/>
      <c r="AE55102" s="56"/>
    </row>
    <row r="55103" spans="1:31" x14ac:dyDescent="0.25">
      <c r="A55103" s="41">
        <v>0</v>
      </c>
      <c r="C55103" s="56"/>
      <c r="AC55103" s="56"/>
      <c r="AD55103" s="56"/>
      <c r="AE55103" s="56"/>
    </row>
    <row r="55104" spans="1:31" x14ac:dyDescent="0.25">
      <c r="A55104" s="41">
        <v>0</v>
      </c>
      <c r="C55104" s="56"/>
      <c r="AC55104" s="56"/>
      <c r="AD55104" s="56"/>
      <c r="AE55104" s="56"/>
    </row>
    <row r="55105" spans="1:31" x14ac:dyDescent="0.25">
      <c r="A55105" s="41">
        <v>0</v>
      </c>
      <c r="C55105" s="56"/>
      <c r="AC55105" s="56"/>
      <c r="AD55105" s="56"/>
      <c r="AE55105" s="56"/>
    </row>
    <row r="55106" spans="1:31" x14ac:dyDescent="0.25">
      <c r="A55106" s="41">
        <v>0</v>
      </c>
      <c r="C55106" s="56"/>
      <c r="AC55106" s="56"/>
      <c r="AD55106" s="56"/>
      <c r="AE55106" s="56"/>
    </row>
    <row r="55107" spans="1:31" x14ac:dyDescent="0.25">
      <c r="A55107" s="41">
        <v>0</v>
      </c>
      <c r="C55107" s="56"/>
      <c r="AC55107" s="56"/>
      <c r="AD55107" s="56"/>
      <c r="AE55107" s="56"/>
    </row>
    <row r="55108" spans="1:31" x14ac:dyDescent="0.25">
      <c r="A55108" s="41">
        <v>0</v>
      </c>
      <c r="C55108" s="56"/>
      <c r="AC55108" s="56"/>
      <c r="AD55108" s="56"/>
      <c r="AE55108" s="56"/>
    </row>
    <row r="55109" spans="1:31" x14ac:dyDescent="0.25">
      <c r="A55109" s="41">
        <v>0</v>
      </c>
      <c r="C55109" s="56"/>
      <c r="AC55109" s="56"/>
      <c r="AD55109" s="56"/>
      <c r="AE55109" s="56"/>
    </row>
    <row r="55110" spans="1:31" x14ac:dyDescent="0.25">
      <c r="A55110" s="41">
        <v>0</v>
      </c>
      <c r="C55110" s="56"/>
      <c r="AC55110" s="56"/>
      <c r="AD55110" s="56"/>
      <c r="AE55110" s="56"/>
    </row>
    <row r="55111" spans="1:31" x14ac:dyDescent="0.25">
      <c r="A55111" s="41">
        <v>0</v>
      </c>
      <c r="C55111" s="56"/>
      <c r="AC55111" s="56"/>
      <c r="AD55111" s="56"/>
      <c r="AE55111" s="56"/>
    </row>
    <row r="55112" spans="1:31" x14ac:dyDescent="0.25">
      <c r="A55112" s="41">
        <v>0</v>
      </c>
      <c r="C55112" s="56"/>
      <c r="AC55112" s="56"/>
      <c r="AD55112" s="56"/>
      <c r="AE55112" s="56"/>
    </row>
    <row r="55113" spans="1:31" x14ac:dyDescent="0.25">
      <c r="A55113" s="41">
        <v>0</v>
      </c>
      <c r="C55113" s="56"/>
      <c r="AC55113" s="56"/>
      <c r="AD55113" s="56"/>
      <c r="AE55113" s="56"/>
    </row>
    <row r="55114" spans="1:31" x14ac:dyDescent="0.25">
      <c r="A55114" s="41">
        <v>0</v>
      </c>
      <c r="C55114" s="56"/>
      <c r="AC55114" s="56"/>
      <c r="AD55114" s="56"/>
      <c r="AE55114" s="56"/>
    </row>
    <row r="55115" spans="1:31" x14ac:dyDescent="0.25">
      <c r="A55115" s="41">
        <v>0</v>
      </c>
      <c r="C55115" s="56"/>
      <c r="AC55115" s="56"/>
      <c r="AD55115" s="56"/>
      <c r="AE55115" s="56"/>
    </row>
    <row r="55116" spans="1:31" x14ac:dyDescent="0.25">
      <c r="A55116" s="41">
        <v>0</v>
      </c>
      <c r="C55116" s="56"/>
      <c r="AC55116" s="56"/>
      <c r="AD55116" s="56"/>
      <c r="AE55116" s="56"/>
    </row>
    <row r="55117" spans="1:31" x14ac:dyDescent="0.25">
      <c r="A55117" s="41">
        <v>0</v>
      </c>
      <c r="C55117" s="56"/>
      <c r="AC55117" s="56"/>
      <c r="AD55117" s="56"/>
      <c r="AE55117" s="56"/>
    </row>
    <row r="55118" spans="1:31" x14ac:dyDescent="0.25">
      <c r="A55118" s="41">
        <v>0</v>
      </c>
      <c r="C55118" s="56"/>
      <c r="AC55118" s="56"/>
      <c r="AD55118" s="56"/>
      <c r="AE55118" s="56"/>
    </row>
    <row r="55119" spans="1:31" x14ac:dyDescent="0.25">
      <c r="A55119" s="41">
        <v>0</v>
      </c>
      <c r="C55119" s="56"/>
      <c r="AC55119" s="56"/>
      <c r="AD55119" s="56"/>
      <c r="AE55119" s="56"/>
    </row>
    <row r="55120" spans="1:31" x14ac:dyDescent="0.25">
      <c r="A55120" s="41">
        <v>0</v>
      </c>
      <c r="C55120" s="56"/>
      <c r="AC55120" s="56"/>
      <c r="AD55120" s="56"/>
      <c r="AE55120" s="56"/>
    </row>
    <row r="55121" spans="1:31" x14ac:dyDescent="0.25">
      <c r="A55121" s="41">
        <v>0</v>
      </c>
      <c r="C55121" s="56"/>
      <c r="AC55121" s="56"/>
      <c r="AD55121" s="56"/>
      <c r="AE55121" s="56"/>
    </row>
    <row r="55122" spans="1:31" x14ac:dyDescent="0.25">
      <c r="A55122" s="41">
        <v>0</v>
      </c>
      <c r="C55122" s="56"/>
      <c r="AC55122" s="56"/>
      <c r="AD55122" s="56"/>
      <c r="AE55122" s="56"/>
    </row>
    <row r="55123" spans="1:31" x14ac:dyDescent="0.25">
      <c r="A55123" s="41">
        <v>0</v>
      </c>
      <c r="C55123" s="56"/>
      <c r="AC55123" s="56"/>
      <c r="AD55123" s="56"/>
      <c r="AE55123" s="56"/>
    </row>
    <row r="55124" spans="1:31" x14ac:dyDescent="0.25">
      <c r="A55124" s="41">
        <v>0</v>
      </c>
      <c r="C55124" s="56"/>
      <c r="AC55124" s="56"/>
      <c r="AD55124" s="56"/>
      <c r="AE55124" s="56"/>
    </row>
    <row r="55125" spans="1:31" x14ac:dyDescent="0.25">
      <c r="A55125" s="41">
        <v>0</v>
      </c>
      <c r="C55125" s="56"/>
      <c r="AC55125" s="56"/>
      <c r="AD55125" s="56"/>
      <c r="AE55125" s="56"/>
    </row>
    <row r="55126" spans="1:31" x14ac:dyDescent="0.25">
      <c r="A55126" s="41">
        <v>0</v>
      </c>
      <c r="C55126" s="56"/>
      <c r="AC55126" s="56"/>
      <c r="AD55126" s="56"/>
      <c r="AE55126" s="56"/>
    </row>
    <row r="55127" spans="1:31" x14ac:dyDescent="0.25">
      <c r="A55127" s="41">
        <v>0</v>
      </c>
      <c r="C55127" s="56"/>
      <c r="AC55127" s="56"/>
      <c r="AD55127" s="56"/>
      <c r="AE55127" s="56"/>
    </row>
    <row r="55128" spans="1:31" x14ac:dyDescent="0.25">
      <c r="A55128" s="41">
        <v>0</v>
      </c>
      <c r="C55128" s="56"/>
      <c r="AC55128" s="56"/>
      <c r="AD55128" s="56"/>
      <c r="AE55128" s="56"/>
    </row>
    <row r="55129" spans="1:31" x14ac:dyDescent="0.25">
      <c r="A55129" s="41">
        <v>0</v>
      </c>
      <c r="C55129" s="56"/>
      <c r="AC55129" s="56"/>
      <c r="AD55129" s="56"/>
      <c r="AE55129" s="56"/>
    </row>
    <row r="55130" spans="1:31" x14ac:dyDescent="0.25">
      <c r="A55130" s="41">
        <v>0</v>
      </c>
      <c r="C55130" s="56"/>
      <c r="AC55130" s="56"/>
      <c r="AD55130" s="56"/>
      <c r="AE55130" s="56"/>
    </row>
    <row r="55131" spans="1:31" x14ac:dyDescent="0.25">
      <c r="A55131" s="41">
        <v>0</v>
      </c>
      <c r="C55131" s="56"/>
      <c r="AC55131" s="56"/>
      <c r="AD55131" s="56"/>
      <c r="AE55131" s="56"/>
    </row>
    <row r="55132" spans="1:31" x14ac:dyDescent="0.25">
      <c r="A55132" s="41">
        <v>0</v>
      </c>
      <c r="C55132" s="56"/>
      <c r="AC55132" s="56"/>
      <c r="AD55132" s="56"/>
      <c r="AE55132" s="56"/>
    </row>
    <row r="55133" spans="1:31" x14ac:dyDescent="0.25">
      <c r="A55133" s="41">
        <v>0</v>
      </c>
      <c r="C55133" s="56"/>
      <c r="AC55133" s="56"/>
      <c r="AD55133" s="56"/>
      <c r="AE55133" s="56"/>
    </row>
    <row r="55134" spans="1:31" x14ac:dyDescent="0.25">
      <c r="A55134" s="41">
        <v>0</v>
      </c>
      <c r="C55134" s="56"/>
      <c r="AC55134" s="56"/>
      <c r="AD55134" s="56"/>
      <c r="AE55134" s="56"/>
    </row>
    <row r="55135" spans="1:31" x14ac:dyDescent="0.25">
      <c r="A55135" s="41">
        <v>0</v>
      </c>
      <c r="C55135" s="56"/>
      <c r="AC55135" s="56"/>
      <c r="AD55135" s="56"/>
      <c r="AE55135" s="56"/>
    </row>
    <row r="55136" spans="1:31" x14ac:dyDescent="0.25">
      <c r="A55136" s="41">
        <v>0</v>
      </c>
      <c r="C55136" s="56"/>
      <c r="AC55136" s="56"/>
      <c r="AD55136" s="56"/>
      <c r="AE55136" s="56"/>
    </row>
    <row r="55137" spans="1:31" x14ac:dyDescent="0.25">
      <c r="A55137" s="41">
        <v>0</v>
      </c>
      <c r="C55137" s="56"/>
      <c r="AC55137" s="56"/>
      <c r="AD55137" s="56"/>
      <c r="AE55137" s="56"/>
    </row>
    <row r="55138" spans="1:31" x14ac:dyDescent="0.25">
      <c r="A55138" s="41">
        <v>0</v>
      </c>
      <c r="C55138" s="56"/>
      <c r="AC55138" s="56"/>
      <c r="AD55138" s="56"/>
      <c r="AE55138" s="56"/>
    </row>
    <row r="55139" spans="1:31" x14ac:dyDescent="0.25">
      <c r="A55139" s="41">
        <v>0</v>
      </c>
      <c r="C55139" s="56"/>
      <c r="AC55139" s="56"/>
      <c r="AD55139" s="56"/>
      <c r="AE55139" s="56"/>
    </row>
    <row r="55140" spans="1:31" x14ac:dyDescent="0.25">
      <c r="A55140" s="41">
        <v>0</v>
      </c>
      <c r="C55140" s="56"/>
      <c r="AC55140" s="56"/>
      <c r="AD55140" s="56"/>
      <c r="AE55140" s="56"/>
    </row>
    <row r="55141" spans="1:31" x14ac:dyDescent="0.25">
      <c r="A55141" s="41">
        <v>0</v>
      </c>
      <c r="C55141" s="56"/>
      <c r="AC55141" s="56"/>
      <c r="AD55141" s="56"/>
      <c r="AE55141" s="56"/>
    </row>
    <row r="55142" spans="1:31" x14ac:dyDescent="0.25">
      <c r="A55142" s="41">
        <v>0</v>
      </c>
      <c r="C55142" s="56"/>
      <c r="AC55142" s="56"/>
      <c r="AD55142" s="56"/>
      <c r="AE55142" s="56"/>
    </row>
    <row r="55143" spans="1:31" x14ac:dyDescent="0.25">
      <c r="A55143" s="41">
        <v>0</v>
      </c>
      <c r="C55143" s="56"/>
      <c r="AC55143" s="56"/>
      <c r="AD55143" s="56"/>
      <c r="AE55143" s="56"/>
    </row>
    <row r="55144" spans="1:31" x14ac:dyDescent="0.25">
      <c r="A55144" s="41">
        <v>0</v>
      </c>
      <c r="C55144" s="56"/>
      <c r="AC55144" s="56"/>
      <c r="AD55144" s="56"/>
      <c r="AE55144" s="56"/>
    </row>
    <row r="55145" spans="1:31" x14ac:dyDescent="0.25">
      <c r="A55145" s="41">
        <v>0</v>
      </c>
      <c r="C55145" s="56"/>
      <c r="AC55145" s="56"/>
      <c r="AD55145" s="56"/>
      <c r="AE55145" s="56"/>
    </row>
    <row r="55146" spans="1:31" x14ac:dyDescent="0.25">
      <c r="A55146" s="41">
        <v>0</v>
      </c>
      <c r="C55146" s="56"/>
      <c r="AC55146" s="56"/>
      <c r="AD55146" s="56"/>
      <c r="AE55146" s="56"/>
    </row>
    <row r="55147" spans="1:31" x14ac:dyDescent="0.25">
      <c r="A55147" s="41">
        <v>0</v>
      </c>
      <c r="C55147" s="56"/>
      <c r="AC55147" s="56"/>
      <c r="AD55147" s="56"/>
      <c r="AE55147" s="56"/>
    </row>
    <row r="55148" spans="1:31" x14ac:dyDescent="0.25">
      <c r="A55148" s="41">
        <v>0</v>
      </c>
      <c r="C55148" s="56"/>
      <c r="AC55148" s="56"/>
      <c r="AD55148" s="56"/>
      <c r="AE55148" s="56"/>
    </row>
    <row r="55149" spans="1:31" x14ac:dyDescent="0.25">
      <c r="A55149" s="41">
        <v>0</v>
      </c>
      <c r="C55149" s="56"/>
      <c r="AC55149" s="56"/>
      <c r="AD55149" s="56"/>
      <c r="AE55149" s="56"/>
    </row>
    <row r="55150" spans="1:31" x14ac:dyDescent="0.25">
      <c r="A55150" s="41">
        <v>0</v>
      </c>
      <c r="C55150" s="56"/>
      <c r="AC55150" s="56"/>
      <c r="AD55150" s="56"/>
      <c r="AE55150" s="56"/>
    </row>
    <row r="55151" spans="1:31" x14ac:dyDescent="0.25">
      <c r="A55151" s="41">
        <v>0</v>
      </c>
      <c r="C55151" s="56"/>
      <c r="AC55151" s="56"/>
      <c r="AD55151" s="56"/>
      <c r="AE55151" s="56"/>
    </row>
    <row r="55152" spans="1:31" x14ac:dyDescent="0.25">
      <c r="A55152" s="41">
        <v>0</v>
      </c>
      <c r="C55152" s="56"/>
      <c r="AC55152" s="56"/>
      <c r="AD55152" s="56"/>
      <c r="AE55152" s="56"/>
    </row>
    <row r="55153" spans="1:31" x14ac:dyDescent="0.25">
      <c r="A55153" s="41">
        <v>0</v>
      </c>
      <c r="C55153" s="56"/>
      <c r="AC55153" s="56"/>
      <c r="AD55153" s="56"/>
      <c r="AE55153" s="56"/>
    </row>
    <row r="55154" spans="1:31" x14ac:dyDescent="0.25">
      <c r="A55154" s="41">
        <v>0</v>
      </c>
      <c r="C55154" s="56"/>
      <c r="AC55154" s="56"/>
      <c r="AD55154" s="56"/>
      <c r="AE55154" s="56"/>
    </row>
    <row r="55155" spans="1:31" x14ac:dyDescent="0.25">
      <c r="A55155" s="41">
        <v>0</v>
      </c>
      <c r="C55155" s="56"/>
      <c r="AC55155" s="56"/>
      <c r="AD55155" s="56"/>
      <c r="AE55155" s="56"/>
    </row>
    <row r="55156" spans="1:31" x14ac:dyDescent="0.25">
      <c r="A55156" s="41">
        <v>0</v>
      </c>
      <c r="C55156" s="56"/>
      <c r="AC55156" s="56"/>
      <c r="AD55156" s="56"/>
      <c r="AE55156" s="56"/>
    </row>
    <row r="55157" spans="1:31" x14ac:dyDescent="0.25">
      <c r="A55157" s="41">
        <v>0</v>
      </c>
      <c r="C55157" s="56"/>
      <c r="AC55157" s="56"/>
      <c r="AD55157" s="56"/>
      <c r="AE55157" s="56"/>
    </row>
    <row r="55158" spans="1:31" x14ac:dyDescent="0.25">
      <c r="A55158" s="41">
        <v>0</v>
      </c>
      <c r="C55158" s="56"/>
      <c r="AC55158" s="56"/>
      <c r="AD55158" s="56"/>
      <c r="AE55158" s="56"/>
    </row>
    <row r="55159" spans="1:31" x14ac:dyDescent="0.25">
      <c r="A55159" s="41">
        <v>0</v>
      </c>
      <c r="C55159" s="56"/>
      <c r="AC55159" s="56"/>
      <c r="AD55159" s="56"/>
      <c r="AE55159" s="56"/>
    </row>
    <row r="55160" spans="1:31" x14ac:dyDescent="0.25">
      <c r="A55160" s="41">
        <v>0</v>
      </c>
      <c r="C55160" s="56"/>
      <c r="AC55160" s="56"/>
      <c r="AD55160" s="56"/>
      <c r="AE55160" s="56"/>
    </row>
    <row r="55161" spans="1:31" x14ac:dyDescent="0.25">
      <c r="A55161" s="41">
        <v>0</v>
      </c>
      <c r="C55161" s="56"/>
      <c r="AC55161" s="56"/>
      <c r="AD55161" s="56"/>
      <c r="AE55161" s="56"/>
    </row>
    <row r="55162" spans="1:31" x14ac:dyDescent="0.25">
      <c r="A55162" s="41">
        <v>0</v>
      </c>
      <c r="C55162" s="56"/>
      <c r="AC55162" s="56"/>
      <c r="AD55162" s="56"/>
      <c r="AE55162" s="56"/>
    </row>
    <row r="55163" spans="1:31" x14ac:dyDescent="0.25">
      <c r="A55163" s="41">
        <v>0</v>
      </c>
      <c r="C55163" s="56"/>
      <c r="AC55163" s="56"/>
      <c r="AD55163" s="56"/>
      <c r="AE55163" s="56"/>
    </row>
    <row r="55164" spans="1:31" x14ac:dyDescent="0.25">
      <c r="A55164" s="41">
        <v>0</v>
      </c>
      <c r="C55164" s="56"/>
      <c r="AC55164" s="56"/>
      <c r="AD55164" s="56"/>
      <c r="AE55164" s="56"/>
    </row>
    <row r="55165" spans="1:31" x14ac:dyDescent="0.25">
      <c r="A55165" s="41">
        <v>0</v>
      </c>
      <c r="C55165" s="56"/>
      <c r="AC55165" s="56"/>
      <c r="AD55165" s="56"/>
      <c r="AE55165" s="56"/>
    </row>
    <row r="55166" spans="1:31" x14ac:dyDescent="0.25">
      <c r="A55166" s="41">
        <v>0</v>
      </c>
      <c r="C55166" s="56"/>
      <c r="AC55166" s="56"/>
      <c r="AD55166" s="56"/>
      <c r="AE55166" s="56"/>
    </row>
    <row r="55167" spans="1:31" x14ac:dyDescent="0.25">
      <c r="A55167" s="41">
        <v>0</v>
      </c>
      <c r="C55167" s="56"/>
      <c r="AC55167" s="56"/>
      <c r="AD55167" s="56"/>
      <c r="AE55167" s="56"/>
    </row>
    <row r="55168" spans="1:31" x14ac:dyDescent="0.25">
      <c r="A55168" s="41">
        <v>0</v>
      </c>
      <c r="C55168" s="56"/>
      <c r="AC55168" s="56"/>
      <c r="AD55168" s="56"/>
      <c r="AE55168" s="56"/>
    </row>
    <row r="55169" spans="1:31" x14ac:dyDescent="0.25">
      <c r="A55169" s="41">
        <v>0</v>
      </c>
      <c r="C55169" s="56"/>
      <c r="AC55169" s="56"/>
      <c r="AD55169" s="56"/>
      <c r="AE55169" s="56"/>
    </row>
    <row r="55170" spans="1:31" x14ac:dyDescent="0.25">
      <c r="A55170" s="41">
        <v>0</v>
      </c>
      <c r="C55170" s="56"/>
      <c r="AC55170" s="56"/>
      <c r="AD55170" s="56"/>
      <c r="AE55170" s="56"/>
    </row>
    <row r="55171" spans="1:31" x14ac:dyDescent="0.25">
      <c r="A55171" s="41">
        <v>0</v>
      </c>
      <c r="C55171" s="56"/>
      <c r="AC55171" s="56"/>
      <c r="AD55171" s="56"/>
      <c r="AE55171" s="56"/>
    </row>
    <row r="55172" spans="1:31" x14ac:dyDescent="0.25">
      <c r="A55172" s="41">
        <v>0</v>
      </c>
      <c r="C55172" s="56"/>
      <c r="AC55172" s="56"/>
      <c r="AD55172" s="56"/>
      <c r="AE55172" s="56"/>
    </row>
    <row r="55173" spans="1:31" x14ac:dyDescent="0.25">
      <c r="A55173" s="41">
        <v>0</v>
      </c>
      <c r="C55173" s="56"/>
      <c r="AC55173" s="56"/>
      <c r="AD55173" s="56"/>
      <c r="AE55173" s="56"/>
    </row>
    <row r="55174" spans="1:31" x14ac:dyDescent="0.25">
      <c r="A55174" s="41">
        <v>91</v>
      </c>
      <c r="C55174" s="56"/>
      <c r="AC55174" s="56"/>
      <c r="AD55174" s="56"/>
      <c r="AE55174" s="56"/>
    </row>
    <row r="55175" spans="1:31" x14ac:dyDescent="0.25">
      <c r="A55175" s="41">
        <v>0</v>
      </c>
      <c r="C55175" s="56"/>
      <c r="AC55175" s="56"/>
      <c r="AD55175" s="56"/>
      <c r="AE55175" s="56"/>
    </row>
    <row r="55176" spans="1:31" x14ac:dyDescent="0.25">
      <c r="A55176" s="41">
        <v>0</v>
      </c>
      <c r="C55176" s="56"/>
      <c r="AC55176" s="56"/>
      <c r="AD55176" s="56"/>
      <c r="AE55176" s="56"/>
    </row>
    <row r="55177" spans="1:31" x14ac:dyDescent="0.25">
      <c r="A55177" s="41">
        <v>0</v>
      </c>
      <c r="C55177" s="56"/>
      <c r="AC55177" s="56"/>
      <c r="AD55177" s="56"/>
      <c r="AE55177" s="56"/>
    </row>
    <row r="55178" spans="1:31" x14ac:dyDescent="0.25">
      <c r="A55178" s="41">
        <v>0</v>
      </c>
      <c r="C55178" s="56"/>
      <c r="AC55178" s="56"/>
      <c r="AD55178" s="56"/>
      <c r="AE55178" s="56"/>
    </row>
    <row r="55179" spans="1:31" x14ac:dyDescent="0.25">
      <c r="A55179" s="41">
        <v>0</v>
      </c>
      <c r="C55179" s="56"/>
      <c r="AC55179" s="56"/>
      <c r="AD55179" s="56"/>
      <c r="AE55179" s="56"/>
    </row>
    <row r="55180" spans="1:31" x14ac:dyDescent="0.25">
      <c r="A55180" s="41">
        <v>0</v>
      </c>
      <c r="C55180" s="56"/>
      <c r="AC55180" s="56"/>
      <c r="AD55180" s="56"/>
      <c r="AE55180" s="56"/>
    </row>
    <row r="55181" spans="1:31" x14ac:dyDescent="0.25">
      <c r="A55181" s="41">
        <v>0</v>
      </c>
      <c r="C55181" s="56"/>
      <c r="AC55181" s="56"/>
      <c r="AD55181" s="56"/>
      <c r="AE55181" s="56"/>
    </row>
    <row r="55182" spans="1:31" x14ac:dyDescent="0.25">
      <c r="A55182" s="41">
        <v>0</v>
      </c>
      <c r="C55182" s="56"/>
      <c r="AC55182" s="56"/>
      <c r="AD55182" s="56"/>
      <c r="AE55182" s="56"/>
    </row>
    <row r="55183" spans="1:31" x14ac:dyDescent="0.25">
      <c r="A55183" s="41">
        <v>0</v>
      </c>
      <c r="C55183" s="56"/>
      <c r="AC55183" s="56"/>
      <c r="AD55183" s="56"/>
      <c r="AE55183" s="56"/>
    </row>
    <row r="55184" spans="1:31" x14ac:dyDescent="0.25">
      <c r="A55184" s="41">
        <v>0</v>
      </c>
      <c r="C55184" s="56"/>
      <c r="AC55184" s="56"/>
      <c r="AD55184" s="56"/>
      <c r="AE55184" s="56"/>
    </row>
    <row r="55185" spans="1:31" x14ac:dyDescent="0.25">
      <c r="A55185" s="41">
        <v>0</v>
      </c>
      <c r="C55185" s="56"/>
      <c r="AC55185" s="56"/>
      <c r="AD55185" s="56"/>
      <c r="AE55185" s="56"/>
    </row>
    <row r="55186" spans="1:31" x14ac:dyDescent="0.25">
      <c r="A55186" s="41">
        <v>0</v>
      </c>
      <c r="C55186" s="56"/>
      <c r="AC55186" s="56"/>
      <c r="AD55186" s="56"/>
      <c r="AE55186" s="56"/>
    </row>
    <row r="55187" spans="1:31" x14ac:dyDescent="0.25">
      <c r="A55187" s="41">
        <v>0</v>
      </c>
      <c r="C55187" s="56"/>
      <c r="AC55187" s="56"/>
      <c r="AD55187" s="56"/>
      <c r="AE55187" s="56"/>
    </row>
    <row r="55188" spans="1:31" x14ac:dyDescent="0.25">
      <c r="A55188" s="41">
        <v>0</v>
      </c>
      <c r="C55188" s="56"/>
      <c r="AC55188" s="56"/>
      <c r="AD55188" s="56"/>
      <c r="AE55188" s="56"/>
    </row>
    <row r="55189" spans="1:31" x14ac:dyDescent="0.25">
      <c r="A55189" s="41">
        <v>0</v>
      </c>
      <c r="C55189" s="56"/>
      <c r="AC55189" s="56"/>
      <c r="AD55189" s="56"/>
      <c r="AE55189" s="56"/>
    </row>
    <row r="55190" spans="1:31" x14ac:dyDescent="0.25">
      <c r="A55190" s="41">
        <v>0</v>
      </c>
      <c r="C55190" s="56"/>
      <c r="AC55190" s="56"/>
      <c r="AD55190" s="56"/>
      <c r="AE55190" s="56"/>
    </row>
    <row r="55191" spans="1:31" x14ac:dyDescent="0.25">
      <c r="A55191" s="41">
        <v>0</v>
      </c>
      <c r="C55191" s="56"/>
      <c r="AC55191" s="56"/>
      <c r="AD55191" s="56"/>
      <c r="AE55191" s="56"/>
    </row>
    <row r="55192" spans="1:31" x14ac:dyDescent="0.25">
      <c r="A55192" s="41">
        <v>0</v>
      </c>
      <c r="C55192" s="56"/>
      <c r="AC55192" s="56"/>
      <c r="AD55192" s="56"/>
      <c r="AE55192" s="56"/>
    </row>
    <row r="55193" spans="1:31" x14ac:dyDescent="0.25">
      <c r="A55193" s="41">
        <v>0</v>
      </c>
      <c r="C55193" s="56"/>
      <c r="AC55193" s="56"/>
      <c r="AD55193" s="56"/>
      <c r="AE55193" s="56"/>
    </row>
    <row r="55194" spans="1:31" x14ac:dyDescent="0.25">
      <c r="A55194" s="41">
        <v>0</v>
      </c>
      <c r="C55194" s="56"/>
      <c r="AC55194" s="56"/>
      <c r="AD55194" s="56"/>
      <c r="AE55194" s="56"/>
    </row>
    <row r="55195" spans="1:31" x14ac:dyDescent="0.25">
      <c r="A55195" s="41">
        <v>0</v>
      </c>
      <c r="C55195" s="56"/>
      <c r="AC55195" s="56"/>
      <c r="AD55195" s="56"/>
      <c r="AE55195" s="56"/>
    </row>
    <row r="55196" spans="1:31" x14ac:dyDescent="0.25">
      <c r="A55196" s="41">
        <v>0</v>
      </c>
      <c r="C55196" s="56"/>
      <c r="AC55196" s="56"/>
      <c r="AD55196" s="56"/>
      <c r="AE55196" s="56"/>
    </row>
    <row r="55197" spans="1:31" x14ac:dyDescent="0.25">
      <c r="A55197" s="41">
        <v>0</v>
      </c>
      <c r="C55197" s="56"/>
      <c r="AC55197" s="56"/>
      <c r="AD55197" s="56"/>
      <c r="AE55197" s="56"/>
    </row>
    <row r="55198" spans="1:31" x14ac:dyDescent="0.25">
      <c r="A55198" s="41">
        <v>0</v>
      </c>
      <c r="C55198" s="56"/>
      <c r="AC55198" s="56"/>
      <c r="AD55198" s="56"/>
      <c r="AE55198" s="56"/>
    </row>
    <row r="55199" spans="1:31" x14ac:dyDescent="0.25">
      <c r="A55199" s="41">
        <v>0</v>
      </c>
      <c r="C55199" s="56"/>
      <c r="AC55199" s="56"/>
      <c r="AD55199" s="56"/>
      <c r="AE55199" s="56"/>
    </row>
    <row r="55200" spans="1:31" x14ac:dyDescent="0.25">
      <c r="A55200" s="41">
        <v>0</v>
      </c>
      <c r="C55200" s="56"/>
      <c r="AC55200" s="56"/>
      <c r="AD55200" s="56"/>
      <c r="AE55200" s="56"/>
    </row>
    <row r="55201" spans="1:31" x14ac:dyDescent="0.25">
      <c r="A55201" s="41">
        <v>0</v>
      </c>
      <c r="C55201" s="56"/>
      <c r="AC55201" s="56"/>
      <c r="AD55201" s="56"/>
      <c r="AE55201" s="56"/>
    </row>
    <row r="55202" spans="1:31" x14ac:dyDescent="0.25">
      <c r="A55202" s="41">
        <v>0</v>
      </c>
      <c r="C55202" s="56"/>
      <c r="AC55202" s="56"/>
      <c r="AD55202" s="56"/>
      <c r="AE55202" s="56"/>
    </row>
    <row r="55203" spans="1:31" x14ac:dyDescent="0.25">
      <c r="A55203" s="41">
        <v>0</v>
      </c>
      <c r="C55203" s="56"/>
      <c r="AC55203" s="56"/>
      <c r="AD55203" s="56"/>
      <c r="AE55203" s="56"/>
    </row>
    <row r="55204" spans="1:31" x14ac:dyDescent="0.25">
      <c r="A55204" s="41">
        <v>0</v>
      </c>
      <c r="C55204" s="56"/>
      <c r="AC55204" s="56"/>
      <c r="AD55204" s="56"/>
      <c r="AE55204" s="56"/>
    </row>
    <row r="55205" spans="1:31" x14ac:dyDescent="0.25">
      <c r="A55205" s="41">
        <v>0</v>
      </c>
      <c r="C55205" s="56"/>
      <c r="AC55205" s="56"/>
      <c r="AD55205" s="56"/>
      <c r="AE55205" s="56"/>
    </row>
    <row r="55206" spans="1:31" x14ac:dyDescent="0.25">
      <c r="A55206" s="41">
        <v>0</v>
      </c>
      <c r="C55206" s="56"/>
      <c r="AC55206" s="56"/>
      <c r="AD55206" s="56"/>
      <c r="AE55206" s="56"/>
    </row>
    <row r="55207" spans="1:31" x14ac:dyDescent="0.25">
      <c r="A55207" s="41">
        <v>0</v>
      </c>
      <c r="C55207" s="56"/>
      <c r="AC55207" s="56"/>
      <c r="AD55207" s="56"/>
      <c r="AE55207" s="56"/>
    </row>
    <row r="55208" spans="1:31" x14ac:dyDescent="0.25">
      <c r="A55208" s="41">
        <v>0</v>
      </c>
      <c r="C55208" s="56"/>
      <c r="AC55208" s="56"/>
      <c r="AD55208" s="56"/>
      <c r="AE55208" s="56"/>
    </row>
    <row r="55209" spans="1:31" x14ac:dyDescent="0.25">
      <c r="A55209" s="41">
        <v>0</v>
      </c>
      <c r="C55209" s="56"/>
      <c r="AC55209" s="56"/>
      <c r="AD55209" s="56"/>
      <c r="AE55209" s="56"/>
    </row>
    <row r="55210" spans="1:31" x14ac:dyDescent="0.25">
      <c r="A55210" s="41">
        <v>0</v>
      </c>
      <c r="C55210" s="56"/>
      <c r="AC55210" s="56"/>
      <c r="AD55210" s="56"/>
      <c r="AE55210" s="56"/>
    </row>
    <row r="55211" spans="1:31" x14ac:dyDescent="0.25">
      <c r="A55211" s="41">
        <v>0</v>
      </c>
      <c r="C55211" s="56"/>
      <c r="AC55211" s="56"/>
      <c r="AD55211" s="56"/>
      <c r="AE55211" s="56"/>
    </row>
    <row r="55212" spans="1:31" x14ac:dyDescent="0.25">
      <c r="A55212" s="41">
        <v>0</v>
      </c>
      <c r="C55212" s="56"/>
      <c r="AC55212" s="56"/>
      <c r="AD55212" s="56"/>
      <c r="AE55212" s="56"/>
    </row>
    <row r="55213" spans="1:31" x14ac:dyDescent="0.25">
      <c r="A55213" s="41">
        <v>0</v>
      </c>
      <c r="C55213" s="56"/>
      <c r="AC55213" s="56"/>
      <c r="AD55213" s="56"/>
      <c r="AE55213" s="56"/>
    </row>
    <row r="55214" spans="1:31" x14ac:dyDescent="0.25">
      <c r="A55214" s="41">
        <v>45589</v>
      </c>
      <c r="C55214" s="56"/>
      <c r="AC55214" s="56"/>
      <c r="AD55214" s="56"/>
      <c r="AE55214" s="56"/>
    </row>
    <row r="55215" spans="1:31" x14ac:dyDescent="0.25">
      <c r="A55215" s="41">
        <v>0</v>
      </c>
      <c r="C55215" s="56"/>
      <c r="AC55215" s="56"/>
      <c r="AD55215" s="56"/>
      <c r="AE55215" s="56"/>
    </row>
    <row r="55216" spans="1:31" x14ac:dyDescent="0.25">
      <c r="A55216" s="41">
        <v>0</v>
      </c>
      <c r="C55216" s="56"/>
      <c r="AC55216" s="56"/>
      <c r="AD55216" s="56"/>
      <c r="AE55216" s="56"/>
    </row>
    <row r="55217" spans="1:31" x14ac:dyDescent="0.25">
      <c r="A55217" s="41">
        <v>0</v>
      </c>
      <c r="C55217" s="56"/>
      <c r="AC55217" s="56"/>
      <c r="AD55217" s="56"/>
      <c r="AE55217" s="56"/>
    </row>
    <row r="55218" spans="1:31" x14ac:dyDescent="0.25">
      <c r="A55218" s="41">
        <v>0</v>
      </c>
      <c r="C55218" s="56"/>
      <c r="AC55218" s="56"/>
      <c r="AD55218" s="56"/>
      <c r="AE55218" s="56"/>
    </row>
    <row r="55219" spans="1:31" x14ac:dyDescent="0.25">
      <c r="A55219" s="41">
        <v>0</v>
      </c>
      <c r="C55219" s="56"/>
      <c r="AC55219" s="56"/>
      <c r="AD55219" s="56"/>
      <c r="AE55219" s="56"/>
    </row>
    <row r="55220" spans="1:31" x14ac:dyDescent="0.25">
      <c r="A55220" s="41">
        <v>0</v>
      </c>
      <c r="C55220" s="56"/>
      <c r="AC55220" s="56"/>
      <c r="AD55220" s="56"/>
      <c r="AE55220" s="56"/>
    </row>
    <row r="55221" spans="1:31" x14ac:dyDescent="0.25">
      <c r="A55221" s="41">
        <v>0</v>
      </c>
      <c r="C55221" s="56"/>
      <c r="AC55221" s="56"/>
      <c r="AD55221" s="56"/>
      <c r="AE55221" s="56"/>
    </row>
    <row r="55222" spans="1:31" x14ac:dyDescent="0.25">
      <c r="A55222" s="41">
        <v>0</v>
      </c>
      <c r="C55222" s="56"/>
      <c r="AC55222" s="56"/>
      <c r="AD55222" s="56"/>
      <c r="AE55222" s="56"/>
    </row>
    <row r="55223" spans="1:31" x14ac:dyDescent="0.25">
      <c r="A55223" s="41">
        <v>0</v>
      </c>
      <c r="C55223" s="56"/>
      <c r="AC55223" s="56"/>
      <c r="AD55223" s="56"/>
      <c r="AE55223" s="56"/>
    </row>
    <row r="55224" spans="1:31" x14ac:dyDescent="0.25">
      <c r="A55224" s="41">
        <v>0</v>
      </c>
      <c r="C55224" s="56"/>
      <c r="AC55224" s="56"/>
      <c r="AD55224" s="56"/>
      <c r="AE55224" s="56"/>
    </row>
    <row r="55225" spans="1:31" x14ac:dyDescent="0.25">
      <c r="A55225" s="41">
        <v>0</v>
      </c>
      <c r="C55225" s="56"/>
      <c r="AC55225" s="56"/>
      <c r="AD55225" s="56"/>
      <c r="AE55225" s="56"/>
    </row>
    <row r="55226" spans="1:31" x14ac:dyDescent="0.25">
      <c r="A55226" s="41">
        <v>0</v>
      </c>
      <c r="C55226" s="56"/>
      <c r="AC55226" s="56"/>
      <c r="AD55226" s="56"/>
      <c r="AE55226" s="56"/>
    </row>
    <row r="55227" spans="1:31" x14ac:dyDescent="0.25">
      <c r="A55227" s="41">
        <v>0</v>
      </c>
      <c r="C55227" s="56"/>
      <c r="AC55227" s="56"/>
      <c r="AD55227" s="56"/>
      <c r="AE55227" s="56"/>
    </row>
    <row r="55228" spans="1:31" x14ac:dyDescent="0.25">
      <c r="A55228" s="41">
        <v>0</v>
      </c>
      <c r="C55228" s="56"/>
      <c r="AC55228" s="56"/>
      <c r="AD55228" s="56"/>
      <c r="AE55228" s="56"/>
    </row>
    <row r="55229" spans="1:31" x14ac:dyDescent="0.25">
      <c r="A55229" s="41">
        <v>0</v>
      </c>
      <c r="C55229" s="56"/>
      <c r="AC55229" s="56"/>
      <c r="AD55229" s="56"/>
      <c r="AE55229" s="56"/>
    </row>
    <row r="55230" spans="1:31" x14ac:dyDescent="0.25">
      <c r="A55230" s="41">
        <v>0</v>
      </c>
      <c r="C55230" s="56"/>
      <c r="AC55230" s="56"/>
      <c r="AD55230" s="56"/>
      <c r="AE55230" s="56"/>
    </row>
    <row r="55231" spans="1:31" x14ac:dyDescent="0.25">
      <c r="A55231" s="41">
        <v>0</v>
      </c>
      <c r="C55231" s="56"/>
      <c r="AC55231" s="56"/>
      <c r="AD55231" s="56"/>
      <c r="AE55231" s="56"/>
    </row>
    <row r="55232" spans="1:31" x14ac:dyDescent="0.25">
      <c r="A55232" s="41">
        <v>0</v>
      </c>
      <c r="C55232" s="56"/>
      <c r="AC55232" s="56"/>
      <c r="AD55232" s="56"/>
      <c r="AE55232" s="56"/>
    </row>
    <row r="55233" spans="1:31" x14ac:dyDescent="0.25">
      <c r="A55233" s="41">
        <v>0</v>
      </c>
      <c r="C55233" s="56"/>
      <c r="AC55233" s="56"/>
      <c r="AD55233" s="56"/>
      <c r="AE55233" s="56"/>
    </row>
    <row r="55234" spans="1:31" x14ac:dyDescent="0.25">
      <c r="A55234" s="41">
        <v>0</v>
      </c>
      <c r="C55234" s="56"/>
      <c r="AC55234" s="56"/>
      <c r="AD55234" s="56"/>
      <c r="AE55234" s="56"/>
    </row>
    <row r="55235" spans="1:31" x14ac:dyDescent="0.25">
      <c r="A55235" s="41">
        <v>0</v>
      </c>
      <c r="C55235" s="56"/>
      <c r="AC55235" s="56"/>
      <c r="AD55235" s="56"/>
      <c r="AE55235" s="56"/>
    </row>
    <row r="55236" spans="1:31" x14ac:dyDescent="0.25">
      <c r="A55236" s="41">
        <v>0</v>
      </c>
      <c r="C55236" s="56"/>
      <c r="AC55236" s="56"/>
      <c r="AD55236" s="56"/>
      <c r="AE55236" s="56"/>
    </row>
    <row r="55237" spans="1:31" x14ac:dyDescent="0.25">
      <c r="A55237" s="41">
        <v>0</v>
      </c>
      <c r="C55237" s="56"/>
      <c r="AC55237" s="56"/>
      <c r="AD55237" s="56"/>
      <c r="AE55237" s="56"/>
    </row>
    <row r="55238" spans="1:31" x14ac:dyDescent="0.25">
      <c r="A55238" s="41">
        <v>0</v>
      </c>
      <c r="C55238" s="56"/>
      <c r="AC55238" s="56"/>
      <c r="AD55238" s="56"/>
      <c r="AE55238" s="56"/>
    </row>
    <row r="55239" spans="1:31" x14ac:dyDescent="0.25">
      <c r="A55239" s="41">
        <v>0</v>
      </c>
      <c r="C55239" s="56"/>
      <c r="AC55239" s="56"/>
      <c r="AD55239" s="56"/>
      <c r="AE55239" s="56"/>
    </row>
    <row r="55240" spans="1:31" x14ac:dyDescent="0.25">
      <c r="A55240" s="41">
        <v>0</v>
      </c>
      <c r="C55240" s="56"/>
      <c r="AC55240" s="56"/>
      <c r="AD55240" s="56"/>
      <c r="AE55240" s="56"/>
    </row>
    <row r="55241" spans="1:31" x14ac:dyDescent="0.25">
      <c r="A55241" s="41">
        <v>0</v>
      </c>
      <c r="C55241" s="56"/>
      <c r="AC55241" s="56"/>
      <c r="AD55241" s="56"/>
      <c r="AE55241" s="56"/>
    </row>
    <row r="55242" spans="1:31" x14ac:dyDescent="0.25">
      <c r="A55242" s="41">
        <v>0</v>
      </c>
      <c r="C55242" s="56"/>
      <c r="AC55242" s="56"/>
      <c r="AD55242" s="56"/>
      <c r="AE55242" s="56"/>
    </row>
    <row r="55243" spans="1:31" x14ac:dyDescent="0.25">
      <c r="A55243" s="41">
        <v>0</v>
      </c>
      <c r="C55243" s="56"/>
      <c r="AC55243" s="56"/>
      <c r="AD55243" s="56"/>
      <c r="AE55243" s="56"/>
    </row>
    <row r="55244" spans="1:31" x14ac:dyDescent="0.25">
      <c r="A55244" s="41">
        <v>0</v>
      </c>
      <c r="C55244" s="56"/>
      <c r="AC55244" s="56"/>
      <c r="AD55244" s="56"/>
      <c r="AE55244" s="56"/>
    </row>
    <row r="55245" spans="1:31" x14ac:dyDescent="0.25">
      <c r="A55245" s="41">
        <v>0</v>
      </c>
      <c r="C55245" s="56"/>
      <c r="AC55245" s="56"/>
      <c r="AD55245" s="56"/>
      <c r="AE55245" s="56"/>
    </row>
    <row r="55246" spans="1:31" x14ac:dyDescent="0.25">
      <c r="A55246" s="41">
        <v>0</v>
      </c>
      <c r="C55246" s="56"/>
      <c r="AC55246" s="56"/>
      <c r="AD55246" s="56"/>
      <c r="AE55246" s="56"/>
    </row>
    <row r="55247" spans="1:31" x14ac:dyDescent="0.25">
      <c r="A55247" s="41">
        <v>0</v>
      </c>
      <c r="C55247" s="56"/>
      <c r="AC55247" s="56"/>
      <c r="AD55247" s="56"/>
      <c r="AE55247" s="56"/>
    </row>
    <row r="55248" spans="1:31" x14ac:dyDescent="0.25">
      <c r="A55248" s="41">
        <v>0</v>
      </c>
      <c r="C55248" s="56"/>
      <c r="AC55248" s="56"/>
      <c r="AD55248" s="56"/>
      <c r="AE55248" s="56"/>
    </row>
    <row r="55249" spans="1:31" x14ac:dyDescent="0.25">
      <c r="A55249" s="41">
        <v>0</v>
      </c>
      <c r="C55249" s="56"/>
      <c r="AC55249" s="56"/>
      <c r="AD55249" s="56"/>
      <c r="AE55249" s="56"/>
    </row>
    <row r="55250" spans="1:31" x14ac:dyDescent="0.25">
      <c r="A55250" s="41">
        <v>0</v>
      </c>
      <c r="C55250" s="56"/>
      <c r="AC55250" s="56"/>
      <c r="AD55250" s="56"/>
      <c r="AE55250" s="56"/>
    </row>
    <row r="55251" spans="1:31" x14ac:dyDescent="0.25">
      <c r="A55251" s="41">
        <v>0</v>
      </c>
      <c r="C55251" s="56"/>
      <c r="AC55251" s="56"/>
      <c r="AD55251" s="56"/>
      <c r="AE55251" s="56"/>
    </row>
    <row r="55252" spans="1:31" x14ac:dyDescent="0.25">
      <c r="A55252" s="41">
        <v>0</v>
      </c>
      <c r="C55252" s="56"/>
      <c r="AC55252" s="56"/>
      <c r="AD55252" s="56"/>
      <c r="AE55252" s="56"/>
    </row>
    <row r="55253" spans="1:31" x14ac:dyDescent="0.25">
      <c r="A55253" s="41">
        <v>0</v>
      </c>
      <c r="C55253" s="56"/>
      <c r="AC55253" s="56"/>
      <c r="AD55253" s="56"/>
      <c r="AE55253" s="56"/>
    </row>
    <row r="55254" spans="1:31" x14ac:dyDescent="0.25">
      <c r="A55254" s="41">
        <v>0</v>
      </c>
      <c r="C55254" s="56"/>
      <c r="AC55254" s="56"/>
      <c r="AD55254" s="56"/>
      <c r="AE55254" s="56"/>
    </row>
    <row r="55255" spans="1:31" x14ac:dyDescent="0.25">
      <c r="A55255" s="41">
        <v>0</v>
      </c>
      <c r="C55255" s="56"/>
      <c r="AC55255" s="56"/>
      <c r="AD55255" s="56"/>
      <c r="AE55255" s="56"/>
    </row>
    <row r="55256" spans="1:31" x14ac:dyDescent="0.25">
      <c r="A55256" s="41">
        <v>0</v>
      </c>
      <c r="C55256" s="56"/>
      <c r="AC55256" s="56"/>
      <c r="AD55256" s="56"/>
      <c r="AE55256" s="56"/>
    </row>
    <row r="55257" spans="1:31" x14ac:dyDescent="0.25">
      <c r="A55257" s="41">
        <v>0</v>
      </c>
      <c r="C55257" s="56"/>
      <c r="AC55257" s="56"/>
      <c r="AD55257" s="56"/>
      <c r="AE55257" s="56"/>
    </row>
    <row r="55258" spans="1:31" x14ac:dyDescent="0.25">
      <c r="A55258" s="41">
        <v>0</v>
      </c>
      <c r="C55258" s="56"/>
      <c r="AC55258" s="56"/>
      <c r="AD55258" s="56"/>
      <c r="AE55258" s="56"/>
    </row>
    <row r="55259" spans="1:31" x14ac:dyDescent="0.25">
      <c r="A55259" s="41">
        <v>0</v>
      </c>
      <c r="C55259" s="56"/>
      <c r="AC55259" s="56"/>
      <c r="AD55259" s="56"/>
      <c r="AE55259" s="56"/>
    </row>
    <row r="55260" spans="1:31" x14ac:dyDescent="0.25">
      <c r="A55260" s="41">
        <v>0</v>
      </c>
      <c r="C55260" s="56"/>
      <c r="AC55260" s="56"/>
      <c r="AD55260" s="56"/>
      <c r="AE55260" s="56"/>
    </row>
    <row r="55261" spans="1:31" x14ac:dyDescent="0.25">
      <c r="A55261" s="41">
        <v>0</v>
      </c>
      <c r="C55261" s="56"/>
      <c r="AC55261" s="56"/>
      <c r="AD55261" s="56"/>
      <c r="AE55261" s="56"/>
    </row>
    <row r="55262" spans="1:31" x14ac:dyDescent="0.25">
      <c r="A55262" s="41">
        <v>0</v>
      </c>
      <c r="C55262" s="56"/>
      <c r="AC55262" s="56"/>
      <c r="AD55262" s="56"/>
      <c r="AE55262" s="56"/>
    </row>
    <row r="55263" spans="1:31" x14ac:dyDescent="0.25">
      <c r="A55263" s="41">
        <v>0</v>
      </c>
      <c r="C55263" s="56"/>
      <c r="AC55263" s="56"/>
      <c r="AD55263" s="56"/>
      <c r="AE55263" s="56"/>
    </row>
    <row r="55264" spans="1:31" x14ac:dyDescent="0.25">
      <c r="A55264" s="41">
        <v>0</v>
      </c>
      <c r="C55264" s="56"/>
      <c r="AC55264" s="56"/>
      <c r="AD55264" s="56"/>
      <c r="AE55264" s="56"/>
    </row>
    <row r="55265" spans="1:31" x14ac:dyDescent="0.25">
      <c r="A55265" s="41">
        <v>0</v>
      </c>
      <c r="C55265" s="56"/>
      <c r="AC55265" s="56"/>
      <c r="AD55265" s="56"/>
      <c r="AE55265" s="56"/>
    </row>
    <row r="55266" spans="1:31" x14ac:dyDescent="0.25">
      <c r="A55266" s="41">
        <v>0</v>
      </c>
      <c r="C55266" s="56"/>
      <c r="AC55266" s="56"/>
      <c r="AD55266" s="56"/>
      <c r="AE55266" s="56"/>
    </row>
    <row r="55267" spans="1:31" x14ac:dyDescent="0.25">
      <c r="A55267" s="41">
        <v>0</v>
      </c>
      <c r="C55267" s="56"/>
      <c r="AC55267" s="56"/>
      <c r="AD55267" s="56"/>
      <c r="AE55267" s="56"/>
    </row>
    <row r="55268" spans="1:31" x14ac:dyDescent="0.25">
      <c r="A55268" s="41">
        <v>0</v>
      </c>
      <c r="C55268" s="56"/>
      <c r="AC55268" s="56"/>
      <c r="AD55268" s="56"/>
      <c r="AE55268" s="56"/>
    </row>
    <row r="55269" spans="1:31" x14ac:dyDescent="0.25">
      <c r="A55269" s="41">
        <v>194</v>
      </c>
      <c r="C55269" s="56"/>
      <c r="AC55269" s="56"/>
      <c r="AD55269" s="56"/>
      <c r="AE55269" s="56"/>
    </row>
    <row r="55270" spans="1:31" x14ac:dyDescent="0.25">
      <c r="A55270" s="41">
        <v>0</v>
      </c>
      <c r="C55270" s="56"/>
      <c r="AC55270" s="56"/>
      <c r="AD55270" s="56"/>
      <c r="AE55270" s="56"/>
    </row>
    <row r="55271" spans="1:31" x14ac:dyDescent="0.25">
      <c r="A55271" s="41">
        <v>0</v>
      </c>
      <c r="C55271" s="56"/>
      <c r="AC55271" s="56"/>
      <c r="AD55271" s="56"/>
      <c r="AE55271" s="56"/>
    </row>
    <row r="55272" spans="1:31" x14ac:dyDescent="0.25">
      <c r="A55272" s="41">
        <v>0</v>
      </c>
      <c r="C55272" s="56"/>
      <c r="AC55272" s="56"/>
      <c r="AD55272" s="56"/>
      <c r="AE55272" s="56"/>
    </row>
    <row r="55273" spans="1:31" x14ac:dyDescent="0.25">
      <c r="A55273" s="41">
        <v>0</v>
      </c>
      <c r="C55273" s="56"/>
      <c r="AC55273" s="56"/>
      <c r="AD55273" s="56"/>
      <c r="AE55273" s="56"/>
    </row>
    <row r="55274" spans="1:31" x14ac:dyDescent="0.25">
      <c r="A55274" s="41">
        <v>0</v>
      </c>
      <c r="C55274" s="56"/>
      <c r="AC55274" s="56"/>
      <c r="AD55274" s="56"/>
      <c r="AE55274" s="56"/>
    </row>
    <row r="55275" spans="1:31" x14ac:dyDescent="0.25">
      <c r="A55275" s="41">
        <v>0</v>
      </c>
      <c r="C55275" s="56"/>
      <c r="AC55275" s="56"/>
      <c r="AD55275" s="56"/>
      <c r="AE55275" s="56"/>
    </row>
    <row r="55276" spans="1:31" x14ac:dyDescent="0.25">
      <c r="A55276" s="41">
        <v>0</v>
      </c>
      <c r="C55276" s="56"/>
      <c r="AC55276" s="56"/>
      <c r="AD55276" s="56"/>
      <c r="AE55276" s="56"/>
    </row>
    <row r="55277" spans="1:31" x14ac:dyDescent="0.25">
      <c r="A55277" s="41">
        <v>0</v>
      </c>
      <c r="C55277" s="56"/>
      <c r="AC55277" s="56"/>
      <c r="AD55277" s="56"/>
      <c r="AE55277" s="56"/>
    </row>
    <row r="55278" spans="1:31" x14ac:dyDescent="0.25">
      <c r="A55278" s="41">
        <v>0</v>
      </c>
      <c r="C55278" s="56"/>
      <c r="AC55278" s="56"/>
      <c r="AD55278" s="56"/>
      <c r="AE55278" s="56"/>
    </row>
    <row r="55279" spans="1:31" x14ac:dyDescent="0.25">
      <c r="A55279" s="41">
        <v>0</v>
      </c>
      <c r="C55279" s="56"/>
      <c r="AC55279" s="56"/>
      <c r="AD55279" s="56"/>
      <c r="AE55279" s="56"/>
    </row>
    <row r="55280" spans="1:31" x14ac:dyDescent="0.25">
      <c r="A55280" s="41">
        <v>0</v>
      </c>
      <c r="C55280" s="56"/>
      <c r="AC55280" s="56"/>
      <c r="AD55280" s="56"/>
      <c r="AE55280" s="56"/>
    </row>
    <row r="55281" spans="1:31" x14ac:dyDescent="0.25">
      <c r="A55281" s="41">
        <v>0</v>
      </c>
      <c r="C55281" s="56"/>
      <c r="AC55281" s="56"/>
      <c r="AD55281" s="56"/>
      <c r="AE55281" s="56"/>
    </row>
    <row r="55282" spans="1:31" x14ac:dyDescent="0.25">
      <c r="A55282" s="41">
        <v>0</v>
      </c>
      <c r="C55282" s="56"/>
      <c r="AC55282" s="56"/>
      <c r="AD55282" s="56"/>
      <c r="AE55282" s="56"/>
    </row>
    <row r="55283" spans="1:31" x14ac:dyDescent="0.25">
      <c r="A55283" s="41">
        <v>0</v>
      </c>
      <c r="C55283" s="56"/>
      <c r="AC55283" s="56"/>
      <c r="AD55283" s="56"/>
      <c r="AE55283" s="56"/>
    </row>
    <row r="55284" spans="1:31" x14ac:dyDescent="0.25">
      <c r="A55284" s="41">
        <v>0</v>
      </c>
      <c r="C55284" s="56"/>
      <c r="AC55284" s="56"/>
      <c r="AD55284" s="56"/>
      <c r="AE55284" s="56"/>
    </row>
    <row r="55285" spans="1:31" x14ac:dyDescent="0.25">
      <c r="A55285" s="41">
        <v>0</v>
      </c>
      <c r="C55285" s="56"/>
      <c r="AC55285" s="56"/>
      <c r="AD55285" s="56"/>
      <c r="AE55285" s="56"/>
    </row>
    <row r="55286" spans="1:31" x14ac:dyDescent="0.25">
      <c r="A55286" s="41">
        <v>0</v>
      </c>
      <c r="C55286" s="56"/>
      <c r="AC55286" s="56"/>
      <c r="AD55286" s="56"/>
      <c r="AE55286" s="56"/>
    </row>
    <row r="55287" spans="1:31" x14ac:dyDescent="0.25">
      <c r="A55287" s="41">
        <v>0</v>
      </c>
      <c r="C55287" s="56"/>
      <c r="AC55287" s="56"/>
      <c r="AD55287" s="56"/>
      <c r="AE55287" s="56"/>
    </row>
    <row r="55288" spans="1:31" x14ac:dyDescent="0.25">
      <c r="A55288" s="41">
        <v>0</v>
      </c>
      <c r="C55288" s="56"/>
      <c r="AC55288" s="56"/>
      <c r="AD55288" s="56"/>
      <c r="AE55288" s="56"/>
    </row>
    <row r="55289" spans="1:31" x14ac:dyDescent="0.25">
      <c r="A55289" s="41">
        <v>0</v>
      </c>
      <c r="C55289" s="56"/>
      <c r="AC55289" s="56"/>
      <c r="AD55289" s="56"/>
      <c r="AE55289" s="56"/>
    </row>
    <row r="55290" spans="1:31" x14ac:dyDescent="0.25">
      <c r="A55290" s="41">
        <v>0</v>
      </c>
      <c r="C55290" s="56"/>
      <c r="AC55290" s="56"/>
      <c r="AD55290" s="56"/>
      <c r="AE55290" s="56"/>
    </row>
    <row r="55291" spans="1:31" x14ac:dyDescent="0.25">
      <c r="A55291" s="41">
        <v>0</v>
      </c>
      <c r="C55291" s="56"/>
      <c r="AC55291" s="56"/>
      <c r="AD55291" s="56"/>
      <c r="AE55291" s="56"/>
    </row>
    <row r="55292" spans="1:31" x14ac:dyDescent="0.25">
      <c r="A55292" s="41">
        <v>0</v>
      </c>
      <c r="C55292" s="56"/>
      <c r="AC55292" s="56"/>
      <c r="AD55292" s="56"/>
      <c r="AE55292" s="56"/>
    </row>
    <row r="55293" spans="1:31" x14ac:dyDescent="0.25">
      <c r="A55293" s="41">
        <v>0</v>
      </c>
      <c r="C55293" s="56"/>
      <c r="AC55293" s="56"/>
      <c r="AD55293" s="56"/>
      <c r="AE55293" s="56"/>
    </row>
    <row r="55294" spans="1:31" x14ac:dyDescent="0.25">
      <c r="A55294" s="41">
        <v>0</v>
      </c>
      <c r="C55294" s="56"/>
      <c r="AC55294" s="56"/>
      <c r="AD55294" s="56"/>
      <c r="AE55294" s="56"/>
    </row>
    <row r="55295" spans="1:31" x14ac:dyDescent="0.25">
      <c r="A55295" s="41">
        <v>0</v>
      </c>
      <c r="C55295" s="56"/>
      <c r="AC55295" s="56"/>
      <c r="AD55295" s="56"/>
      <c r="AE55295" s="56"/>
    </row>
    <row r="55296" spans="1:31" x14ac:dyDescent="0.25">
      <c r="A55296" s="41">
        <v>0</v>
      </c>
      <c r="C55296" s="56"/>
      <c r="AC55296" s="56"/>
      <c r="AD55296" s="56"/>
      <c r="AE55296" s="56"/>
    </row>
    <row r="55297" spans="1:31" x14ac:dyDescent="0.25">
      <c r="A55297" s="41">
        <v>0</v>
      </c>
      <c r="C55297" s="56"/>
      <c r="AC55297" s="56"/>
      <c r="AD55297" s="56"/>
      <c r="AE55297" s="56"/>
    </row>
    <row r="55298" spans="1:31" x14ac:dyDescent="0.25">
      <c r="A55298" s="41">
        <v>0</v>
      </c>
      <c r="C55298" s="56"/>
      <c r="AC55298" s="56"/>
      <c r="AD55298" s="56"/>
      <c r="AE55298" s="56"/>
    </row>
    <row r="55299" spans="1:31" x14ac:dyDescent="0.25">
      <c r="A55299" s="41">
        <v>4273</v>
      </c>
      <c r="C55299" s="56"/>
      <c r="AC55299" s="56"/>
      <c r="AD55299" s="56"/>
      <c r="AE55299" s="56"/>
    </row>
    <row r="55300" spans="1:31" x14ac:dyDescent="0.25">
      <c r="A55300" s="41">
        <v>0</v>
      </c>
      <c r="C55300" s="56"/>
      <c r="AC55300" s="56"/>
      <c r="AD55300" s="56"/>
      <c r="AE55300" s="56"/>
    </row>
    <row r="55301" spans="1:31" x14ac:dyDescent="0.25">
      <c r="A55301" s="41">
        <v>0</v>
      </c>
      <c r="C55301" s="56"/>
      <c r="AC55301" s="56"/>
      <c r="AD55301" s="56"/>
      <c r="AE55301" s="56"/>
    </row>
    <row r="55302" spans="1:31" x14ac:dyDescent="0.25">
      <c r="A55302" s="41">
        <v>0</v>
      </c>
      <c r="C55302" s="56"/>
      <c r="AC55302" s="56"/>
      <c r="AD55302" s="56"/>
      <c r="AE55302" s="56"/>
    </row>
    <row r="55303" spans="1:31" x14ac:dyDescent="0.25">
      <c r="A55303" s="41">
        <v>0</v>
      </c>
      <c r="C55303" s="56"/>
      <c r="AC55303" s="56"/>
      <c r="AD55303" s="56"/>
      <c r="AE55303" s="56"/>
    </row>
    <row r="55304" spans="1:31" x14ac:dyDescent="0.25">
      <c r="A55304" s="41">
        <v>0</v>
      </c>
      <c r="C55304" s="56"/>
      <c r="AC55304" s="56"/>
      <c r="AD55304" s="56"/>
      <c r="AE55304" s="56"/>
    </row>
    <row r="55305" spans="1:31" x14ac:dyDescent="0.25">
      <c r="A55305" s="41">
        <v>0</v>
      </c>
      <c r="C55305" s="56"/>
      <c r="AC55305" s="56"/>
      <c r="AD55305" s="56"/>
      <c r="AE55305" s="56"/>
    </row>
    <row r="55306" spans="1:31" x14ac:dyDescent="0.25">
      <c r="A55306" s="41">
        <v>0</v>
      </c>
      <c r="C55306" s="56"/>
      <c r="AC55306" s="56"/>
      <c r="AD55306" s="56"/>
      <c r="AE55306" s="56"/>
    </row>
    <row r="55307" spans="1:31" x14ac:dyDescent="0.25">
      <c r="A55307" s="41">
        <v>0</v>
      </c>
      <c r="C55307" s="56"/>
      <c r="AC55307" s="56"/>
      <c r="AD55307" s="56"/>
      <c r="AE55307" s="56"/>
    </row>
    <row r="55308" spans="1:31" x14ac:dyDescent="0.25">
      <c r="A55308" s="41">
        <v>0</v>
      </c>
      <c r="C55308" s="56"/>
      <c r="AC55308" s="56"/>
      <c r="AD55308" s="56"/>
      <c r="AE55308" s="56"/>
    </row>
    <row r="55309" spans="1:31" x14ac:dyDescent="0.25">
      <c r="A55309" s="41">
        <v>0</v>
      </c>
      <c r="C55309" s="56"/>
      <c r="AC55309" s="56"/>
      <c r="AD55309" s="56"/>
      <c r="AE55309" s="56"/>
    </row>
    <row r="55310" spans="1:31" x14ac:dyDescent="0.25">
      <c r="A55310" s="41">
        <v>0</v>
      </c>
      <c r="C55310" s="56"/>
      <c r="AC55310" s="56"/>
      <c r="AD55310" s="56"/>
      <c r="AE55310" s="56"/>
    </row>
    <row r="55311" spans="1:31" x14ac:dyDescent="0.25">
      <c r="A55311" s="41">
        <v>0</v>
      </c>
      <c r="C55311" s="56"/>
      <c r="AC55311" s="56"/>
      <c r="AD55311" s="56"/>
      <c r="AE55311" s="56"/>
    </row>
    <row r="55312" spans="1:31" x14ac:dyDescent="0.25">
      <c r="A55312" s="41">
        <v>0</v>
      </c>
      <c r="C55312" s="56"/>
      <c r="AC55312" s="56"/>
      <c r="AD55312" s="56"/>
      <c r="AE55312" s="56"/>
    </row>
    <row r="55313" spans="1:31" x14ac:dyDescent="0.25">
      <c r="A55313" s="41">
        <v>0</v>
      </c>
      <c r="C55313" s="56"/>
      <c r="AC55313" s="56"/>
      <c r="AD55313" s="56"/>
      <c r="AE55313" s="56"/>
    </row>
    <row r="55314" spans="1:31" x14ac:dyDescent="0.25">
      <c r="A55314" s="41">
        <v>0</v>
      </c>
      <c r="C55314" s="56"/>
      <c r="AC55314" s="56"/>
      <c r="AD55314" s="56"/>
      <c r="AE55314" s="56"/>
    </row>
    <row r="55315" spans="1:31" x14ac:dyDescent="0.25">
      <c r="A55315" s="41">
        <v>0</v>
      </c>
      <c r="C55315" s="56"/>
      <c r="AC55315" s="56"/>
      <c r="AD55315" s="56"/>
      <c r="AE55315" s="56"/>
    </row>
    <row r="55316" spans="1:31" x14ac:dyDescent="0.25">
      <c r="A55316" s="41">
        <v>0</v>
      </c>
      <c r="C55316" s="56"/>
      <c r="AC55316" s="56"/>
      <c r="AD55316" s="56"/>
      <c r="AE55316" s="56"/>
    </row>
    <row r="55317" spans="1:31" x14ac:dyDescent="0.25">
      <c r="A55317" s="41">
        <v>0</v>
      </c>
      <c r="C55317" s="56"/>
      <c r="AC55317" s="56"/>
      <c r="AD55317" s="56"/>
      <c r="AE55317" s="56"/>
    </row>
    <row r="55318" spans="1:31" x14ac:dyDescent="0.25">
      <c r="A55318" s="41">
        <v>0</v>
      </c>
      <c r="C55318" s="56"/>
      <c r="AC55318" s="56"/>
      <c r="AD55318" s="56"/>
      <c r="AE55318" s="56"/>
    </row>
    <row r="55319" spans="1:31" x14ac:dyDescent="0.25">
      <c r="A55319" s="41">
        <v>0</v>
      </c>
      <c r="C55319" s="56"/>
      <c r="AC55319" s="56"/>
      <c r="AD55319" s="56"/>
      <c r="AE55319" s="56"/>
    </row>
    <row r="55320" spans="1:31" x14ac:dyDescent="0.25">
      <c r="A55320" s="41">
        <v>0</v>
      </c>
      <c r="C55320" s="56"/>
      <c r="AC55320" s="56"/>
      <c r="AD55320" s="56"/>
      <c r="AE55320" s="56"/>
    </row>
    <row r="55321" spans="1:31" x14ac:dyDescent="0.25">
      <c r="A55321" s="41">
        <v>0</v>
      </c>
      <c r="C55321" s="56"/>
      <c r="AC55321" s="56"/>
      <c r="AD55321" s="56"/>
      <c r="AE55321" s="56"/>
    </row>
    <row r="55322" spans="1:31" x14ac:dyDescent="0.25">
      <c r="A55322" s="41">
        <v>0</v>
      </c>
      <c r="C55322" s="56"/>
      <c r="AC55322" s="56"/>
      <c r="AD55322" s="56"/>
      <c r="AE55322" s="56"/>
    </row>
    <row r="55323" spans="1:31" x14ac:dyDescent="0.25">
      <c r="A55323" s="41">
        <v>0</v>
      </c>
      <c r="C55323" s="56"/>
      <c r="AC55323" s="56"/>
      <c r="AD55323" s="56"/>
      <c r="AE55323" s="56"/>
    </row>
    <row r="55324" spans="1:31" x14ac:dyDescent="0.25">
      <c r="A55324" s="41">
        <v>0</v>
      </c>
      <c r="C55324" s="56"/>
      <c r="AC55324" s="56"/>
      <c r="AD55324" s="56"/>
      <c r="AE55324" s="56"/>
    </row>
    <row r="55325" spans="1:31" x14ac:dyDescent="0.25">
      <c r="A55325" s="41">
        <v>0</v>
      </c>
      <c r="C55325" s="56"/>
      <c r="AC55325" s="56"/>
      <c r="AD55325" s="56"/>
      <c r="AE55325" s="56"/>
    </row>
    <row r="55326" spans="1:31" x14ac:dyDescent="0.25">
      <c r="A55326" s="41">
        <v>0</v>
      </c>
      <c r="C55326" s="56"/>
      <c r="AC55326" s="56"/>
      <c r="AD55326" s="56"/>
      <c r="AE55326" s="56"/>
    </row>
    <row r="55327" spans="1:31" x14ac:dyDescent="0.25">
      <c r="A55327" s="41">
        <v>0</v>
      </c>
      <c r="C55327" s="56"/>
      <c r="AC55327" s="56"/>
      <c r="AD55327" s="56"/>
      <c r="AE55327" s="56"/>
    </row>
    <row r="55328" spans="1:31" x14ac:dyDescent="0.25">
      <c r="A55328" s="41">
        <v>0</v>
      </c>
      <c r="C55328" s="56"/>
      <c r="AC55328" s="56"/>
      <c r="AD55328" s="56"/>
      <c r="AE55328" s="56"/>
    </row>
    <row r="55329" spans="1:31" x14ac:dyDescent="0.25">
      <c r="A55329" s="41">
        <v>0</v>
      </c>
      <c r="C55329" s="56"/>
      <c r="AC55329" s="56"/>
      <c r="AD55329" s="56"/>
      <c r="AE55329" s="56"/>
    </row>
    <row r="55330" spans="1:31" x14ac:dyDescent="0.25">
      <c r="A55330" s="41">
        <v>0</v>
      </c>
      <c r="C55330" s="56"/>
      <c r="AC55330" s="56"/>
      <c r="AD55330" s="56"/>
      <c r="AE55330" s="56"/>
    </row>
    <row r="55331" spans="1:31" x14ac:dyDescent="0.25">
      <c r="A55331" s="41">
        <v>0</v>
      </c>
      <c r="C55331" s="56"/>
      <c r="AC55331" s="56"/>
      <c r="AD55331" s="56"/>
      <c r="AE55331" s="56"/>
    </row>
    <row r="55332" spans="1:31" x14ac:dyDescent="0.25">
      <c r="A55332" s="41">
        <v>0</v>
      </c>
      <c r="C55332" s="56"/>
      <c r="AC55332" s="56"/>
      <c r="AD55332" s="56"/>
      <c r="AE55332" s="56"/>
    </row>
    <row r="55333" spans="1:31" x14ac:dyDescent="0.25">
      <c r="A55333" s="41">
        <v>0</v>
      </c>
      <c r="C55333" s="56"/>
      <c r="AC55333" s="56"/>
      <c r="AD55333" s="56"/>
      <c r="AE55333" s="56"/>
    </row>
    <row r="55334" spans="1:31" x14ac:dyDescent="0.25">
      <c r="A55334" s="41">
        <v>0</v>
      </c>
      <c r="C55334" s="56"/>
      <c r="AC55334" s="56"/>
      <c r="AD55334" s="56"/>
      <c r="AE55334" s="56"/>
    </row>
    <row r="55335" spans="1:31" x14ac:dyDescent="0.25">
      <c r="A55335" s="41">
        <v>0</v>
      </c>
      <c r="C55335" s="56"/>
      <c r="AC55335" s="56"/>
      <c r="AD55335" s="56"/>
      <c r="AE55335" s="56"/>
    </row>
    <row r="55336" spans="1:31" x14ac:dyDescent="0.25">
      <c r="A55336" s="41">
        <v>0</v>
      </c>
      <c r="C55336" s="56"/>
      <c r="AC55336" s="56"/>
      <c r="AD55336" s="56"/>
      <c r="AE55336" s="56"/>
    </row>
    <row r="55337" spans="1:31" x14ac:dyDescent="0.25">
      <c r="A55337" s="41">
        <v>0</v>
      </c>
      <c r="C55337" s="56"/>
      <c r="AC55337" s="56"/>
      <c r="AD55337" s="56"/>
      <c r="AE55337" s="56"/>
    </row>
    <row r="55338" spans="1:31" x14ac:dyDescent="0.25">
      <c r="A55338" s="41">
        <v>0</v>
      </c>
      <c r="C55338" s="56"/>
      <c r="AC55338" s="56"/>
      <c r="AD55338" s="56"/>
      <c r="AE55338" s="56"/>
    </row>
    <row r="55339" spans="1:31" x14ac:dyDescent="0.25">
      <c r="A55339" s="41">
        <v>0</v>
      </c>
      <c r="C55339" s="56"/>
      <c r="AC55339" s="56"/>
      <c r="AD55339" s="56"/>
      <c r="AE55339" s="56"/>
    </row>
    <row r="55340" spans="1:31" x14ac:dyDescent="0.25">
      <c r="A55340" s="41">
        <v>0</v>
      </c>
      <c r="C55340" s="56"/>
      <c r="AC55340" s="56"/>
      <c r="AD55340" s="56"/>
      <c r="AE55340" s="56"/>
    </row>
    <row r="55341" spans="1:31" x14ac:dyDescent="0.25">
      <c r="A55341" s="41">
        <v>0</v>
      </c>
      <c r="C55341" s="56"/>
      <c r="AC55341" s="56"/>
      <c r="AD55341" s="56"/>
      <c r="AE55341" s="56"/>
    </row>
    <row r="55342" spans="1:31" x14ac:dyDescent="0.25">
      <c r="A55342" s="41">
        <v>0</v>
      </c>
      <c r="C55342" s="56"/>
      <c r="AC55342" s="56"/>
      <c r="AD55342" s="56"/>
      <c r="AE55342" s="56"/>
    </row>
    <row r="55343" spans="1:31" x14ac:dyDescent="0.25">
      <c r="A55343" s="41">
        <v>0</v>
      </c>
      <c r="C55343" s="56"/>
      <c r="AC55343" s="56"/>
      <c r="AD55343" s="56"/>
      <c r="AE55343" s="56"/>
    </row>
    <row r="55344" spans="1:31" x14ac:dyDescent="0.25">
      <c r="A55344" s="41">
        <v>0</v>
      </c>
      <c r="C55344" s="56"/>
      <c r="AC55344" s="56"/>
      <c r="AD55344" s="56"/>
      <c r="AE55344" s="56"/>
    </row>
    <row r="55345" spans="1:31" x14ac:dyDescent="0.25">
      <c r="A55345" s="41">
        <v>0</v>
      </c>
      <c r="C55345" s="56"/>
      <c r="AC55345" s="56"/>
      <c r="AD55345" s="56"/>
      <c r="AE55345" s="56"/>
    </row>
    <row r="55346" spans="1:31" x14ac:dyDescent="0.25">
      <c r="A55346" s="41">
        <v>0</v>
      </c>
      <c r="C55346" s="56"/>
      <c r="AC55346" s="56"/>
      <c r="AD55346" s="56"/>
      <c r="AE55346" s="56"/>
    </row>
    <row r="55347" spans="1:31" x14ac:dyDescent="0.25">
      <c r="A55347" s="41">
        <v>0</v>
      </c>
      <c r="C55347" s="56"/>
      <c r="AC55347" s="56"/>
      <c r="AD55347" s="56"/>
      <c r="AE55347" s="56"/>
    </row>
    <row r="55348" spans="1:31" x14ac:dyDescent="0.25">
      <c r="A55348" s="41">
        <v>0</v>
      </c>
      <c r="C55348" s="56"/>
      <c r="AC55348" s="56"/>
      <c r="AD55348" s="56"/>
      <c r="AE55348" s="56"/>
    </row>
    <row r="55349" spans="1:31" x14ac:dyDescent="0.25">
      <c r="A55349" s="41">
        <v>0</v>
      </c>
      <c r="C55349" s="56"/>
      <c r="AC55349" s="56"/>
      <c r="AD55349" s="56"/>
      <c r="AE55349" s="56"/>
    </row>
    <row r="55350" spans="1:31" x14ac:dyDescent="0.25">
      <c r="A55350" s="41">
        <v>0</v>
      </c>
      <c r="C55350" s="56"/>
      <c r="AC55350" s="56"/>
      <c r="AD55350" s="56"/>
      <c r="AE55350" s="56"/>
    </row>
    <row r="55351" spans="1:31" x14ac:dyDescent="0.25">
      <c r="A55351" s="41">
        <v>0</v>
      </c>
      <c r="C55351" s="56"/>
      <c r="AC55351" s="56"/>
      <c r="AD55351" s="56"/>
      <c r="AE55351" s="56"/>
    </row>
    <row r="55352" spans="1:31" x14ac:dyDescent="0.25">
      <c r="A55352" s="41">
        <v>0</v>
      </c>
      <c r="C55352" s="56"/>
      <c r="AC55352" s="56"/>
      <c r="AD55352" s="56"/>
      <c r="AE55352" s="56"/>
    </row>
    <row r="55353" spans="1:31" x14ac:dyDescent="0.25">
      <c r="A55353" s="41">
        <v>0</v>
      </c>
      <c r="C55353" s="56"/>
      <c r="AC55353" s="56"/>
      <c r="AD55353" s="56"/>
      <c r="AE55353" s="56"/>
    </row>
    <row r="55354" spans="1:31" x14ac:dyDescent="0.25">
      <c r="A55354" s="41">
        <v>0</v>
      </c>
      <c r="C55354" s="56"/>
      <c r="AC55354" s="56"/>
      <c r="AD55354" s="56"/>
      <c r="AE55354" s="56"/>
    </row>
    <row r="55355" spans="1:31" x14ac:dyDescent="0.25">
      <c r="A55355" s="41">
        <v>0</v>
      </c>
      <c r="C55355" s="56"/>
      <c r="AC55355" s="56"/>
      <c r="AD55355" s="56"/>
      <c r="AE55355" s="56"/>
    </row>
    <row r="55356" spans="1:31" x14ac:dyDescent="0.25">
      <c r="A55356" s="41">
        <v>0</v>
      </c>
      <c r="C55356" s="56"/>
      <c r="AC55356" s="56"/>
      <c r="AD55356" s="56"/>
      <c r="AE55356" s="56"/>
    </row>
    <row r="55357" spans="1:31" x14ac:dyDescent="0.25">
      <c r="A55357" s="41">
        <v>0</v>
      </c>
      <c r="C55357" s="56"/>
      <c r="AC55357" s="56"/>
      <c r="AD55357" s="56"/>
      <c r="AE55357" s="56"/>
    </row>
    <row r="55358" spans="1:31" x14ac:dyDescent="0.25">
      <c r="A55358" s="41">
        <v>0</v>
      </c>
      <c r="C55358" s="56"/>
      <c r="AC55358" s="56"/>
      <c r="AD55358" s="56"/>
      <c r="AE55358" s="56"/>
    </row>
    <row r="55359" spans="1:31" x14ac:dyDescent="0.25">
      <c r="A55359" s="41">
        <v>0</v>
      </c>
      <c r="C55359" s="56"/>
      <c r="AC55359" s="56"/>
      <c r="AD55359" s="56"/>
      <c r="AE55359" s="56"/>
    </row>
    <row r="55360" spans="1:31" x14ac:dyDescent="0.25">
      <c r="A55360" s="41">
        <v>0</v>
      </c>
      <c r="C55360" s="56"/>
      <c r="AC55360" s="56"/>
      <c r="AD55360" s="56"/>
      <c r="AE55360" s="56"/>
    </row>
    <row r="55361" spans="1:31" x14ac:dyDescent="0.25">
      <c r="A55361" s="41">
        <v>0</v>
      </c>
      <c r="C55361" s="56"/>
      <c r="AC55361" s="56"/>
      <c r="AD55361" s="56"/>
      <c r="AE55361" s="56"/>
    </row>
    <row r="55362" spans="1:31" x14ac:dyDescent="0.25">
      <c r="A55362" s="41">
        <v>0</v>
      </c>
      <c r="C55362" s="56"/>
      <c r="AC55362" s="56"/>
      <c r="AD55362" s="56"/>
      <c r="AE55362" s="56"/>
    </row>
    <row r="55363" spans="1:31" x14ac:dyDescent="0.25">
      <c r="A55363" s="41">
        <v>0</v>
      </c>
      <c r="C55363" s="56"/>
      <c r="AC55363" s="56"/>
      <c r="AD55363" s="56"/>
      <c r="AE55363" s="56"/>
    </row>
    <row r="55364" spans="1:31" x14ac:dyDescent="0.25">
      <c r="A55364" s="41">
        <v>0</v>
      </c>
      <c r="C55364" s="56"/>
      <c r="AC55364" s="56"/>
      <c r="AD55364" s="56"/>
      <c r="AE55364" s="56"/>
    </row>
    <row r="55365" spans="1:31" x14ac:dyDescent="0.25">
      <c r="A55365" s="41">
        <v>0</v>
      </c>
      <c r="C55365" s="56"/>
      <c r="AC55365" s="56"/>
      <c r="AD55365" s="56"/>
      <c r="AE55365" s="56"/>
    </row>
    <row r="55366" spans="1:31" x14ac:dyDescent="0.25">
      <c r="A55366" s="41">
        <v>0</v>
      </c>
      <c r="C55366" s="56"/>
      <c r="AC55366" s="56"/>
      <c r="AD55366" s="56"/>
      <c r="AE55366" s="56"/>
    </row>
    <row r="55367" spans="1:31" x14ac:dyDescent="0.25">
      <c r="A55367" s="41">
        <v>0</v>
      </c>
      <c r="C55367" s="56"/>
      <c r="AC55367" s="56"/>
      <c r="AD55367" s="56"/>
      <c r="AE55367" s="56"/>
    </row>
    <row r="55368" spans="1:31" x14ac:dyDescent="0.25">
      <c r="A55368" s="41">
        <v>0</v>
      </c>
      <c r="C55368" s="56"/>
      <c r="AC55368" s="56"/>
      <c r="AD55368" s="56"/>
      <c r="AE55368" s="56"/>
    </row>
    <row r="55369" spans="1:31" x14ac:dyDescent="0.25">
      <c r="A55369" s="41">
        <v>0</v>
      </c>
      <c r="C55369" s="56"/>
      <c r="AC55369" s="56"/>
      <c r="AD55369" s="56"/>
      <c r="AE55369" s="56"/>
    </row>
    <row r="55370" spans="1:31" x14ac:dyDescent="0.25">
      <c r="A55370" s="41">
        <v>0</v>
      </c>
      <c r="C55370" s="56"/>
      <c r="AC55370" s="56"/>
      <c r="AD55370" s="56"/>
      <c r="AE55370" s="56"/>
    </row>
    <row r="55371" spans="1:31" x14ac:dyDescent="0.25">
      <c r="A55371" s="41">
        <v>0</v>
      </c>
      <c r="C55371" s="56"/>
      <c r="AC55371" s="56"/>
      <c r="AD55371" s="56"/>
      <c r="AE55371" s="56"/>
    </row>
    <row r="55372" spans="1:31" x14ac:dyDescent="0.25">
      <c r="A55372" s="41">
        <v>0</v>
      </c>
      <c r="C55372" s="56"/>
      <c r="AC55372" s="56"/>
      <c r="AD55372" s="56"/>
      <c r="AE55372" s="56"/>
    </row>
    <row r="55373" spans="1:31" x14ac:dyDescent="0.25">
      <c r="A55373" s="41">
        <v>0</v>
      </c>
      <c r="C55373" s="56"/>
      <c r="AC55373" s="56"/>
      <c r="AD55373" s="56"/>
      <c r="AE55373" s="56"/>
    </row>
    <row r="55374" spans="1:31" x14ac:dyDescent="0.25">
      <c r="A55374" s="41">
        <v>0</v>
      </c>
      <c r="C55374" s="56"/>
      <c r="AC55374" s="56"/>
      <c r="AD55374" s="56"/>
      <c r="AE55374" s="56"/>
    </row>
    <row r="55375" spans="1:31" x14ac:dyDescent="0.25">
      <c r="A55375" s="41">
        <v>0</v>
      </c>
      <c r="C55375" s="56"/>
      <c r="AC55375" s="56"/>
      <c r="AD55375" s="56"/>
      <c r="AE55375" s="56"/>
    </row>
    <row r="55376" spans="1:31" x14ac:dyDescent="0.25">
      <c r="A55376" s="41">
        <v>0</v>
      </c>
      <c r="C55376" s="56"/>
      <c r="AC55376" s="56"/>
      <c r="AD55376" s="56"/>
      <c r="AE55376" s="56"/>
    </row>
    <row r="55377" spans="1:31" x14ac:dyDescent="0.25">
      <c r="A55377" s="41">
        <v>0</v>
      </c>
      <c r="C55377" s="56"/>
      <c r="AC55377" s="56"/>
      <c r="AD55377" s="56"/>
      <c r="AE55377" s="56"/>
    </row>
    <row r="55378" spans="1:31" x14ac:dyDescent="0.25">
      <c r="A55378" s="41">
        <v>0</v>
      </c>
      <c r="C55378" s="56"/>
      <c r="AC55378" s="56"/>
      <c r="AD55378" s="56"/>
      <c r="AE55378" s="56"/>
    </row>
    <row r="55379" spans="1:31" x14ac:dyDescent="0.25">
      <c r="A55379" s="41">
        <v>0</v>
      </c>
      <c r="C55379" s="56"/>
      <c r="AC55379" s="56"/>
      <c r="AD55379" s="56"/>
      <c r="AE55379" s="56"/>
    </row>
    <row r="55380" spans="1:31" x14ac:dyDescent="0.25">
      <c r="A55380" s="41">
        <v>0</v>
      </c>
      <c r="C55380" s="56"/>
      <c r="AC55380" s="56"/>
      <c r="AD55380" s="56"/>
      <c r="AE55380" s="56"/>
    </row>
    <row r="55381" spans="1:31" x14ac:dyDescent="0.25">
      <c r="A55381" s="41">
        <v>0</v>
      </c>
      <c r="C55381" s="56"/>
      <c r="AC55381" s="56"/>
      <c r="AD55381" s="56"/>
      <c r="AE55381" s="56"/>
    </row>
    <row r="55382" spans="1:31" x14ac:dyDescent="0.25">
      <c r="A55382" s="41">
        <v>0</v>
      </c>
      <c r="C55382" s="56"/>
      <c r="AC55382" s="56"/>
      <c r="AD55382" s="56"/>
      <c r="AE55382" s="56"/>
    </row>
    <row r="55383" spans="1:31" x14ac:dyDescent="0.25">
      <c r="A55383" s="41">
        <v>0</v>
      </c>
      <c r="C55383" s="56"/>
      <c r="AC55383" s="56"/>
      <c r="AD55383" s="56"/>
      <c r="AE55383" s="56"/>
    </row>
    <row r="55384" spans="1:31" x14ac:dyDescent="0.25">
      <c r="A55384" s="41">
        <v>0</v>
      </c>
      <c r="C55384" s="56"/>
      <c r="AC55384" s="56"/>
      <c r="AD55384" s="56"/>
      <c r="AE55384" s="56"/>
    </row>
    <row r="55385" spans="1:31" x14ac:dyDescent="0.25">
      <c r="A55385" s="41">
        <v>0</v>
      </c>
      <c r="C55385" s="56"/>
      <c r="AC55385" s="56"/>
      <c r="AD55385" s="56"/>
      <c r="AE55385" s="56"/>
    </row>
    <row r="55386" spans="1:31" x14ac:dyDescent="0.25">
      <c r="A55386" s="41">
        <v>0</v>
      </c>
      <c r="C55386" s="56"/>
      <c r="AC55386" s="56"/>
      <c r="AD55386" s="56"/>
      <c r="AE55386" s="56"/>
    </row>
    <row r="55387" spans="1:31" x14ac:dyDescent="0.25">
      <c r="A55387" s="41">
        <v>0</v>
      </c>
      <c r="C55387" s="56"/>
      <c r="AC55387" s="56"/>
      <c r="AD55387" s="56"/>
      <c r="AE55387" s="56"/>
    </row>
    <row r="55388" spans="1:31" x14ac:dyDescent="0.25">
      <c r="A55388" s="41">
        <v>0</v>
      </c>
      <c r="C55388" s="56"/>
      <c r="AC55388" s="56"/>
      <c r="AD55388" s="56"/>
      <c r="AE55388" s="56"/>
    </row>
    <row r="55389" spans="1:31" x14ac:dyDescent="0.25">
      <c r="A55389" s="41">
        <v>0</v>
      </c>
      <c r="C55389" s="56"/>
      <c r="AC55389" s="56"/>
      <c r="AD55389" s="56"/>
      <c r="AE55389" s="56"/>
    </row>
    <row r="55390" spans="1:31" x14ac:dyDescent="0.25">
      <c r="A55390" s="41">
        <v>0</v>
      </c>
      <c r="C55390" s="56"/>
      <c r="AC55390" s="56"/>
      <c r="AD55390" s="56"/>
      <c r="AE55390" s="56"/>
    </row>
    <row r="55391" spans="1:31" x14ac:dyDescent="0.25">
      <c r="A55391" s="41">
        <v>0</v>
      </c>
      <c r="C55391" s="56"/>
      <c r="AC55391" s="56"/>
      <c r="AD55391" s="56"/>
      <c r="AE55391" s="56"/>
    </row>
    <row r="55392" spans="1:31" x14ac:dyDescent="0.25">
      <c r="A55392" s="41">
        <v>0</v>
      </c>
      <c r="C55392" s="56"/>
      <c r="AC55392" s="56"/>
      <c r="AD55392" s="56"/>
      <c r="AE55392" s="56"/>
    </row>
    <row r="55393" spans="1:31" x14ac:dyDescent="0.25">
      <c r="A55393" s="41">
        <v>0</v>
      </c>
      <c r="C55393" s="56"/>
      <c r="AC55393" s="56"/>
      <c r="AD55393" s="56"/>
      <c r="AE55393" s="56"/>
    </row>
    <row r="55394" spans="1:31" x14ac:dyDescent="0.25">
      <c r="A55394" s="41">
        <v>0</v>
      </c>
      <c r="C55394" s="56"/>
      <c r="AC55394" s="56"/>
      <c r="AD55394" s="56"/>
      <c r="AE55394" s="56"/>
    </row>
    <row r="55395" spans="1:31" x14ac:dyDescent="0.25">
      <c r="A55395" s="41">
        <v>0</v>
      </c>
      <c r="C55395" s="56"/>
      <c r="AC55395" s="56"/>
      <c r="AD55395" s="56"/>
      <c r="AE55395" s="56"/>
    </row>
    <row r="55396" spans="1:31" x14ac:dyDescent="0.25">
      <c r="A55396" s="41">
        <v>0</v>
      </c>
      <c r="C55396" s="56"/>
      <c r="AC55396" s="56"/>
      <c r="AD55396" s="56"/>
      <c r="AE55396" s="56"/>
    </row>
    <row r="55397" spans="1:31" x14ac:dyDescent="0.25">
      <c r="A55397" s="41">
        <v>0</v>
      </c>
      <c r="C55397" s="56"/>
      <c r="AC55397" s="56"/>
      <c r="AD55397" s="56"/>
      <c r="AE55397" s="56"/>
    </row>
    <row r="55398" spans="1:31" x14ac:dyDescent="0.25">
      <c r="A55398" s="41">
        <v>0</v>
      </c>
      <c r="C55398" s="56"/>
      <c r="AC55398" s="56"/>
      <c r="AD55398" s="56"/>
      <c r="AE55398" s="56"/>
    </row>
    <row r="55399" spans="1:31" x14ac:dyDescent="0.25">
      <c r="A55399" s="41">
        <v>0</v>
      </c>
      <c r="C55399" s="56"/>
      <c r="AC55399" s="56"/>
      <c r="AD55399" s="56"/>
      <c r="AE55399" s="56"/>
    </row>
    <row r="55400" spans="1:31" x14ac:dyDescent="0.25">
      <c r="A55400" s="41">
        <v>0</v>
      </c>
      <c r="C55400" s="56"/>
      <c r="AC55400" s="56"/>
      <c r="AD55400" s="56"/>
      <c r="AE55400" s="56"/>
    </row>
    <row r="55401" spans="1:31" x14ac:dyDescent="0.25">
      <c r="A55401" s="41">
        <v>0</v>
      </c>
      <c r="C55401" s="56"/>
      <c r="AC55401" s="56"/>
      <c r="AD55401" s="56"/>
      <c r="AE55401" s="56"/>
    </row>
    <row r="55402" spans="1:31" x14ac:dyDescent="0.25">
      <c r="A55402" s="41">
        <v>0</v>
      </c>
      <c r="C55402" s="56"/>
      <c r="AC55402" s="56"/>
      <c r="AD55402" s="56"/>
      <c r="AE55402" s="56"/>
    </row>
    <row r="55403" spans="1:31" x14ac:dyDescent="0.25">
      <c r="A55403" s="41">
        <v>0</v>
      </c>
      <c r="C55403" s="56"/>
      <c r="AC55403" s="56"/>
      <c r="AD55403" s="56"/>
      <c r="AE55403" s="56"/>
    </row>
    <row r="55404" spans="1:31" x14ac:dyDescent="0.25">
      <c r="A55404" s="41">
        <v>0</v>
      </c>
      <c r="C55404" s="56"/>
      <c r="AC55404" s="56"/>
      <c r="AD55404" s="56"/>
      <c r="AE55404" s="56"/>
    </row>
    <row r="55405" spans="1:31" x14ac:dyDescent="0.25">
      <c r="A55405" s="41">
        <v>0</v>
      </c>
      <c r="C55405" s="56"/>
      <c r="AC55405" s="56"/>
      <c r="AD55405" s="56"/>
      <c r="AE55405" s="56"/>
    </row>
    <row r="55406" spans="1:31" x14ac:dyDescent="0.25">
      <c r="A55406" s="41">
        <v>0</v>
      </c>
      <c r="C55406" s="56"/>
      <c r="AC55406" s="56"/>
      <c r="AD55406" s="56"/>
      <c r="AE55406" s="56"/>
    </row>
    <row r="55407" spans="1:31" x14ac:dyDescent="0.25">
      <c r="A55407" s="41">
        <v>0</v>
      </c>
      <c r="C55407" s="56"/>
      <c r="AC55407" s="56"/>
      <c r="AD55407" s="56"/>
      <c r="AE55407" s="56"/>
    </row>
    <row r="55408" spans="1:31" x14ac:dyDescent="0.25">
      <c r="A55408" s="41">
        <v>0</v>
      </c>
      <c r="C55408" s="56"/>
      <c r="AC55408" s="56"/>
      <c r="AD55408" s="56"/>
      <c r="AE55408" s="56"/>
    </row>
    <row r="55409" spans="1:31" x14ac:dyDescent="0.25">
      <c r="A55409" s="41">
        <v>0</v>
      </c>
      <c r="C55409" s="56"/>
      <c r="AC55409" s="56"/>
      <c r="AD55409" s="56"/>
      <c r="AE55409" s="56"/>
    </row>
    <row r="55410" spans="1:31" x14ac:dyDescent="0.25">
      <c r="A55410" s="41">
        <v>0</v>
      </c>
      <c r="C55410" s="56"/>
      <c r="AC55410" s="56"/>
      <c r="AD55410" s="56"/>
      <c r="AE55410" s="56"/>
    </row>
    <row r="55411" spans="1:31" x14ac:dyDescent="0.25">
      <c r="A55411" s="41">
        <v>0</v>
      </c>
      <c r="C55411" s="56"/>
      <c r="AC55411" s="56"/>
      <c r="AD55411" s="56"/>
      <c r="AE55411" s="56"/>
    </row>
    <row r="55412" spans="1:31" x14ac:dyDescent="0.25">
      <c r="A55412" s="41">
        <v>0</v>
      </c>
      <c r="C55412" s="56"/>
      <c r="AC55412" s="56"/>
      <c r="AD55412" s="56"/>
      <c r="AE55412" s="56"/>
    </row>
    <row r="55413" spans="1:31" x14ac:dyDescent="0.25">
      <c r="A55413" s="41">
        <v>0</v>
      </c>
      <c r="C55413" s="56"/>
      <c r="AC55413" s="56"/>
      <c r="AD55413" s="56"/>
      <c r="AE55413" s="56"/>
    </row>
    <row r="55414" spans="1:31" x14ac:dyDescent="0.25">
      <c r="A55414" s="41">
        <v>0</v>
      </c>
      <c r="C55414" s="56"/>
      <c r="AC55414" s="56"/>
      <c r="AD55414" s="56"/>
      <c r="AE55414" s="56"/>
    </row>
    <row r="55415" spans="1:31" x14ac:dyDescent="0.25">
      <c r="A55415" s="41">
        <v>0</v>
      </c>
      <c r="C55415" s="56"/>
      <c r="AC55415" s="56"/>
      <c r="AD55415" s="56"/>
      <c r="AE55415" s="56"/>
    </row>
    <row r="55416" spans="1:31" x14ac:dyDescent="0.25">
      <c r="A55416" s="41">
        <v>0</v>
      </c>
      <c r="C55416" s="56"/>
      <c r="AC55416" s="56"/>
      <c r="AD55416" s="56"/>
      <c r="AE55416" s="56"/>
    </row>
    <row r="55417" spans="1:31" x14ac:dyDescent="0.25">
      <c r="A55417" s="41">
        <v>0</v>
      </c>
      <c r="C55417" s="56"/>
      <c r="AC55417" s="56"/>
      <c r="AD55417" s="56"/>
      <c r="AE55417" s="56"/>
    </row>
    <row r="55418" spans="1:31" x14ac:dyDescent="0.25">
      <c r="A55418" s="41">
        <v>0</v>
      </c>
      <c r="C55418" s="56"/>
      <c r="AC55418" s="56"/>
      <c r="AD55418" s="56"/>
      <c r="AE55418" s="56"/>
    </row>
    <row r="55419" spans="1:31" x14ac:dyDescent="0.25">
      <c r="A55419" s="41">
        <v>0</v>
      </c>
      <c r="C55419" s="56"/>
      <c r="AC55419" s="56"/>
      <c r="AD55419" s="56"/>
      <c r="AE55419" s="56"/>
    </row>
    <row r="55420" spans="1:31" x14ac:dyDescent="0.25">
      <c r="A55420" s="41">
        <v>0</v>
      </c>
      <c r="C55420" s="56"/>
      <c r="AC55420" s="56"/>
      <c r="AD55420" s="56"/>
      <c r="AE55420" s="56"/>
    </row>
    <row r="55421" spans="1:31" x14ac:dyDescent="0.25">
      <c r="A55421" s="41">
        <v>0</v>
      </c>
      <c r="C55421" s="56"/>
      <c r="AC55421" s="56"/>
      <c r="AD55421" s="56"/>
      <c r="AE55421" s="56"/>
    </row>
    <row r="55422" spans="1:31" x14ac:dyDescent="0.25">
      <c r="A55422" s="41">
        <v>0</v>
      </c>
      <c r="C55422" s="56"/>
      <c r="AC55422" s="56"/>
      <c r="AD55422" s="56"/>
      <c r="AE55422" s="56"/>
    </row>
    <row r="55423" spans="1:31" x14ac:dyDescent="0.25">
      <c r="A55423" s="41">
        <v>0</v>
      </c>
      <c r="C55423" s="56"/>
      <c r="AC55423" s="56"/>
      <c r="AD55423" s="56"/>
      <c r="AE55423" s="56"/>
    </row>
    <row r="55424" spans="1:31" x14ac:dyDescent="0.25">
      <c r="A55424" s="41">
        <v>0</v>
      </c>
      <c r="C55424" s="56"/>
      <c r="AC55424" s="56"/>
      <c r="AD55424" s="56"/>
      <c r="AE55424" s="56"/>
    </row>
    <row r="55425" spans="1:31" x14ac:dyDescent="0.25">
      <c r="A55425" s="41">
        <v>0</v>
      </c>
      <c r="C55425" s="56"/>
      <c r="AC55425" s="56"/>
      <c r="AD55425" s="56"/>
      <c r="AE55425" s="56"/>
    </row>
    <row r="55426" spans="1:31" x14ac:dyDescent="0.25">
      <c r="A55426" s="41">
        <v>0</v>
      </c>
      <c r="C55426" s="56"/>
      <c r="AC55426" s="56"/>
      <c r="AD55426" s="56"/>
      <c r="AE55426" s="56"/>
    </row>
    <row r="55427" spans="1:31" x14ac:dyDescent="0.25">
      <c r="A55427" s="41">
        <v>0</v>
      </c>
      <c r="C55427" s="56"/>
      <c r="AC55427" s="56"/>
      <c r="AD55427" s="56"/>
      <c r="AE55427" s="56"/>
    </row>
    <row r="55428" spans="1:31" x14ac:dyDescent="0.25">
      <c r="A55428" s="41">
        <v>0</v>
      </c>
      <c r="C55428" s="56"/>
      <c r="AC55428" s="56"/>
      <c r="AD55428" s="56"/>
      <c r="AE55428" s="56"/>
    </row>
    <row r="55429" spans="1:31" x14ac:dyDescent="0.25">
      <c r="A55429" s="41">
        <v>0</v>
      </c>
      <c r="C55429" s="56"/>
      <c r="AC55429" s="56"/>
      <c r="AD55429" s="56"/>
      <c r="AE55429" s="56"/>
    </row>
    <row r="55430" spans="1:31" x14ac:dyDescent="0.25">
      <c r="A55430" s="41">
        <v>0</v>
      </c>
      <c r="C55430" s="56"/>
      <c r="AC55430" s="56"/>
      <c r="AD55430" s="56"/>
      <c r="AE55430" s="56"/>
    </row>
    <row r="55431" spans="1:31" x14ac:dyDescent="0.25">
      <c r="A55431" s="41">
        <v>0</v>
      </c>
      <c r="C55431" s="56"/>
      <c r="AC55431" s="56"/>
      <c r="AD55431" s="56"/>
      <c r="AE55431" s="56"/>
    </row>
    <row r="55432" spans="1:31" x14ac:dyDescent="0.25">
      <c r="A55432" s="41">
        <v>0</v>
      </c>
      <c r="C55432" s="56"/>
      <c r="AC55432" s="56"/>
      <c r="AD55432" s="56"/>
      <c r="AE55432" s="56"/>
    </row>
    <row r="55433" spans="1:31" x14ac:dyDescent="0.25">
      <c r="A55433" s="41">
        <v>0</v>
      </c>
      <c r="C55433" s="56"/>
      <c r="AC55433" s="56"/>
      <c r="AD55433" s="56"/>
      <c r="AE55433" s="56"/>
    </row>
    <row r="55434" spans="1:31" x14ac:dyDescent="0.25">
      <c r="A55434" s="41">
        <v>0</v>
      </c>
      <c r="C55434" s="56"/>
      <c r="AC55434" s="56"/>
      <c r="AD55434" s="56"/>
      <c r="AE55434" s="56"/>
    </row>
    <row r="55435" spans="1:31" x14ac:dyDescent="0.25">
      <c r="A55435" s="41">
        <v>0</v>
      </c>
      <c r="C55435" s="56"/>
      <c r="AC55435" s="56"/>
      <c r="AD55435" s="56"/>
      <c r="AE55435" s="56"/>
    </row>
    <row r="55436" spans="1:31" x14ac:dyDescent="0.25">
      <c r="A55436" s="41">
        <v>0</v>
      </c>
      <c r="C55436" s="56"/>
      <c r="AC55436" s="56"/>
      <c r="AD55436" s="56"/>
      <c r="AE55436" s="56"/>
    </row>
    <row r="55437" spans="1:31" x14ac:dyDescent="0.25">
      <c r="A55437" s="41">
        <v>0</v>
      </c>
      <c r="C55437" s="56"/>
      <c r="AC55437" s="56"/>
      <c r="AD55437" s="56"/>
      <c r="AE55437" s="56"/>
    </row>
    <row r="55438" spans="1:31" x14ac:dyDescent="0.25">
      <c r="A55438" s="41">
        <v>0</v>
      </c>
      <c r="C55438" s="56"/>
      <c r="AC55438" s="56"/>
      <c r="AD55438" s="56"/>
      <c r="AE55438" s="56"/>
    </row>
    <row r="55439" spans="1:31" x14ac:dyDescent="0.25">
      <c r="A55439" s="41">
        <v>0</v>
      </c>
      <c r="C55439" s="56"/>
      <c r="AC55439" s="56"/>
      <c r="AD55439" s="56"/>
      <c r="AE55439" s="56"/>
    </row>
    <row r="55440" spans="1:31" x14ac:dyDescent="0.25">
      <c r="A55440" s="41">
        <v>0</v>
      </c>
      <c r="C55440" s="56"/>
      <c r="AC55440" s="56"/>
      <c r="AD55440" s="56"/>
      <c r="AE55440" s="56"/>
    </row>
    <row r="55441" spans="1:31" x14ac:dyDescent="0.25">
      <c r="A55441" s="41">
        <v>0</v>
      </c>
      <c r="C55441" s="56"/>
      <c r="AC55441" s="56"/>
      <c r="AD55441" s="56"/>
      <c r="AE55441" s="56"/>
    </row>
    <row r="55442" spans="1:31" x14ac:dyDescent="0.25">
      <c r="A55442" s="41">
        <v>0</v>
      </c>
      <c r="C55442" s="56"/>
      <c r="AC55442" s="56"/>
      <c r="AD55442" s="56"/>
      <c r="AE55442" s="56"/>
    </row>
    <row r="55443" spans="1:31" x14ac:dyDescent="0.25">
      <c r="A55443" s="41">
        <v>0</v>
      </c>
      <c r="C55443" s="56"/>
      <c r="AC55443" s="56"/>
      <c r="AD55443" s="56"/>
      <c r="AE55443" s="56"/>
    </row>
    <row r="55444" spans="1:31" x14ac:dyDescent="0.25">
      <c r="A55444" s="41">
        <v>0</v>
      </c>
      <c r="C55444" s="56"/>
      <c r="AC55444" s="56"/>
      <c r="AD55444" s="56"/>
      <c r="AE55444" s="56"/>
    </row>
    <row r="55445" spans="1:31" x14ac:dyDescent="0.25">
      <c r="A55445" s="41">
        <v>0</v>
      </c>
      <c r="C55445" s="56"/>
      <c r="AC55445" s="56"/>
      <c r="AD55445" s="56"/>
      <c r="AE55445" s="56"/>
    </row>
    <row r="55446" spans="1:31" x14ac:dyDescent="0.25">
      <c r="A55446" s="41">
        <v>0</v>
      </c>
      <c r="C55446" s="56"/>
      <c r="AC55446" s="56"/>
      <c r="AD55446" s="56"/>
      <c r="AE55446" s="56"/>
    </row>
    <row r="55447" spans="1:31" x14ac:dyDescent="0.25">
      <c r="A55447" s="41">
        <v>0</v>
      </c>
      <c r="C55447" s="56"/>
      <c r="AC55447" s="56"/>
      <c r="AD55447" s="56"/>
      <c r="AE55447" s="56"/>
    </row>
    <row r="55448" spans="1:31" x14ac:dyDescent="0.25">
      <c r="A55448" s="41">
        <v>0</v>
      </c>
      <c r="C55448" s="56"/>
      <c r="AC55448" s="56"/>
      <c r="AD55448" s="56"/>
      <c r="AE55448" s="56"/>
    </row>
    <row r="55449" spans="1:31" x14ac:dyDescent="0.25">
      <c r="A55449" s="41">
        <v>0</v>
      </c>
      <c r="C55449" s="56"/>
      <c r="AC55449" s="56"/>
      <c r="AD55449" s="56"/>
      <c r="AE55449" s="56"/>
    </row>
    <row r="55450" spans="1:31" x14ac:dyDescent="0.25">
      <c r="A55450" s="41">
        <v>0</v>
      </c>
      <c r="C55450" s="56"/>
      <c r="AC55450" s="56"/>
      <c r="AD55450" s="56"/>
      <c r="AE55450" s="56"/>
    </row>
    <row r="55451" spans="1:31" x14ac:dyDescent="0.25">
      <c r="A55451" s="41">
        <v>0</v>
      </c>
      <c r="C55451" s="56"/>
      <c r="AC55451" s="56"/>
      <c r="AD55451" s="56"/>
      <c r="AE55451" s="56"/>
    </row>
    <row r="55452" spans="1:31" x14ac:dyDescent="0.25">
      <c r="A55452" s="41">
        <v>0</v>
      </c>
      <c r="C55452" s="56"/>
      <c r="AC55452" s="56"/>
      <c r="AD55452" s="56"/>
      <c r="AE55452" s="56"/>
    </row>
    <row r="55453" spans="1:31" x14ac:dyDescent="0.25">
      <c r="A55453" s="41">
        <v>0</v>
      </c>
      <c r="C55453" s="56"/>
      <c r="AC55453" s="56"/>
      <c r="AD55453" s="56"/>
      <c r="AE55453" s="56"/>
    </row>
    <row r="55454" spans="1:31" x14ac:dyDescent="0.25">
      <c r="A55454" s="41">
        <v>0</v>
      </c>
      <c r="C55454" s="56"/>
      <c r="AC55454" s="56"/>
      <c r="AD55454" s="56"/>
      <c r="AE55454" s="56"/>
    </row>
    <row r="55455" spans="1:31" x14ac:dyDescent="0.25">
      <c r="A55455" s="41">
        <v>0</v>
      </c>
      <c r="C55455" s="56"/>
      <c r="AC55455" s="56"/>
      <c r="AD55455" s="56"/>
      <c r="AE55455" s="56"/>
    </row>
    <row r="55456" spans="1:31" x14ac:dyDescent="0.25">
      <c r="A55456" s="41">
        <v>0</v>
      </c>
      <c r="C55456" s="56"/>
      <c r="AC55456" s="56"/>
      <c r="AD55456" s="56"/>
      <c r="AE55456" s="56"/>
    </row>
    <row r="55457" spans="1:31" x14ac:dyDescent="0.25">
      <c r="A55457" s="41">
        <v>0</v>
      </c>
      <c r="C55457" s="56"/>
      <c r="AC55457" s="56"/>
      <c r="AD55457" s="56"/>
      <c r="AE55457" s="56"/>
    </row>
    <row r="55458" spans="1:31" x14ac:dyDescent="0.25">
      <c r="A55458" s="41">
        <v>0</v>
      </c>
      <c r="C55458" s="56"/>
      <c r="AC55458" s="56"/>
      <c r="AD55458" s="56"/>
      <c r="AE55458" s="56"/>
    </row>
    <row r="55459" spans="1:31" x14ac:dyDescent="0.25">
      <c r="A55459" s="41">
        <v>0</v>
      </c>
      <c r="C55459" s="56"/>
      <c r="AC55459" s="56"/>
      <c r="AD55459" s="56"/>
      <c r="AE55459" s="56"/>
    </row>
    <row r="55460" spans="1:31" x14ac:dyDescent="0.25">
      <c r="A55460" s="41">
        <v>0</v>
      </c>
      <c r="C55460" s="56"/>
      <c r="AC55460" s="56"/>
      <c r="AD55460" s="56"/>
      <c r="AE55460" s="56"/>
    </row>
    <row r="55461" spans="1:31" x14ac:dyDescent="0.25">
      <c r="A55461" s="41">
        <v>0</v>
      </c>
      <c r="C55461" s="56"/>
      <c r="AC55461" s="56"/>
      <c r="AD55461" s="56"/>
      <c r="AE55461" s="56"/>
    </row>
    <row r="55462" spans="1:31" x14ac:dyDescent="0.25">
      <c r="A55462" s="41">
        <v>0</v>
      </c>
      <c r="C55462" s="56"/>
      <c r="AC55462" s="56"/>
      <c r="AD55462" s="56"/>
      <c r="AE55462" s="56"/>
    </row>
    <row r="55463" spans="1:31" x14ac:dyDescent="0.25">
      <c r="A55463" s="41">
        <v>0</v>
      </c>
      <c r="C55463" s="56"/>
      <c r="AC55463" s="56"/>
      <c r="AD55463" s="56"/>
      <c r="AE55463" s="56"/>
    </row>
    <row r="55464" spans="1:31" x14ac:dyDescent="0.25">
      <c r="A55464" s="41">
        <v>0</v>
      </c>
      <c r="C55464" s="56"/>
      <c r="AC55464" s="56"/>
      <c r="AD55464" s="56"/>
      <c r="AE55464" s="56"/>
    </row>
    <row r="55465" spans="1:31" x14ac:dyDescent="0.25">
      <c r="A55465" s="41">
        <v>0</v>
      </c>
      <c r="C55465" s="56"/>
      <c r="AC55465" s="56"/>
      <c r="AD55465" s="56"/>
      <c r="AE55465" s="56"/>
    </row>
    <row r="55466" spans="1:31" x14ac:dyDescent="0.25">
      <c r="A55466" s="41">
        <v>0</v>
      </c>
      <c r="C55466" s="56"/>
      <c r="AC55466" s="56"/>
      <c r="AD55466" s="56"/>
      <c r="AE55466" s="56"/>
    </row>
    <row r="55467" spans="1:31" x14ac:dyDescent="0.25">
      <c r="A55467" s="41">
        <v>0</v>
      </c>
      <c r="C55467" s="56"/>
      <c r="AC55467" s="56"/>
      <c r="AD55467" s="56"/>
      <c r="AE55467" s="56"/>
    </row>
    <row r="55468" spans="1:31" x14ac:dyDescent="0.25">
      <c r="A55468" s="41">
        <v>0</v>
      </c>
      <c r="C55468" s="56"/>
      <c r="AC55468" s="56"/>
      <c r="AD55468" s="56"/>
      <c r="AE55468" s="56"/>
    </row>
    <row r="55469" spans="1:31" x14ac:dyDescent="0.25">
      <c r="A55469" s="41">
        <v>0</v>
      </c>
      <c r="C55469" s="56"/>
      <c r="AC55469" s="56"/>
      <c r="AD55469" s="56"/>
      <c r="AE55469" s="56"/>
    </row>
    <row r="55470" spans="1:31" x14ac:dyDescent="0.25">
      <c r="A55470" s="41">
        <v>0</v>
      </c>
      <c r="C55470" s="56"/>
      <c r="AC55470" s="56"/>
      <c r="AD55470" s="56"/>
      <c r="AE55470" s="56"/>
    </row>
    <row r="55471" spans="1:31" x14ac:dyDescent="0.25">
      <c r="A55471" s="41">
        <v>0</v>
      </c>
      <c r="C55471" s="56"/>
      <c r="AC55471" s="56"/>
      <c r="AD55471" s="56"/>
      <c r="AE55471" s="56"/>
    </row>
    <row r="55472" spans="1:31" x14ac:dyDescent="0.25">
      <c r="A55472" s="41">
        <v>0</v>
      </c>
      <c r="C55472" s="56"/>
      <c r="AC55472" s="56"/>
      <c r="AD55472" s="56"/>
      <c r="AE55472" s="56"/>
    </row>
    <row r="55473" spans="1:31" x14ac:dyDescent="0.25">
      <c r="A55473" s="41">
        <v>0</v>
      </c>
      <c r="C55473" s="56"/>
      <c r="AC55473" s="56"/>
      <c r="AD55473" s="56"/>
      <c r="AE55473" s="56"/>
    </row>
    <row r="55474" spans="1:31" x14ac:dyDescent="0.25">
      <c r="A55474" s="41">
        <v>0</v>
      </c>
      <c r="C55474" s="56"/>
      <c r="AC55474" s="56"/>
      <c r="AD55474" s="56"/>
      <c r="AE55474" s="56"/>
    </row>
    <row r="55475" spans="1:31" x14ac:dyDescent="0.25">
      <c r="A55475" s="41">
        <v>0</v>
      </c>
      <c r="C55475" s="56"/>
      <c r="AC55475" s="56"/>
      <c r="AD55475" s="56"/>
      <c r="AE55475" s="56"/>
    </row>
    <row r="55476" spans="1:31" x14ac:dyDescent="0.25">
      <c r="A55476" s="41">
        <v>0</v>
      </c>
      <c r="C55476" s="56"/>
      <c r="AC55476" s="56"/>
      <c r="AD55476" s="56"/>
      <c r="AE55476" s="56"/>
    </row>
    <row r="55477" spans="1:31" x14ac:dyDescent="0.25">
      <c r="A55477" s="41">
        <v>0</v>
      </c>
      <c r="C55477" s="56"/>
      <c r="AC55477" s="56"/>
      <c r="AD55477" s="56"/>
      <c r="AE55477" s="56"/>
    </row>
    <row r="55478" spans="1:31" x14ac:dyDescent="0.25">
      <c r="A55478" s="41">
        <v>0</v>
      </c>
      <c r="C55478" s="56"/>
      <c r="AC55478" s="56"/>
      <c r="AD55478" s="56"/>
      <c r="AE55478" s="56"/>
    </row>
    <row r="55479" spans="1:31" x14ac:dyDescent="0.25">
      <c r="A55479" s="41">
        <v>0</v>
      </c>
      <c r="C55479" s="56"/>
      <c r="AC55479" s="56"/>
      <c r="AD55479" s="56"/>
      <c r="AE55479" s="56"/>
    </row>
    <row r="55480" spans="1:31" x14ac:dyDescent="0.25">
      <c r="A55480" s="41">
        <v>0</v>
      </c>
      <c r="C55480" s="56"/>
      <c r="AC55480" s="56"/>
      <c r="AD55480" s="56"/>
      <c r="AE55480" s="56"/>
    </row>
    <row r="55481" spans="1:31" x14ac:dyDescent="0.25">
      <c r="A55481" s="41">
        <v>0</v>
      </c>
      <c r="C55481" s="56"/>
      <c r="AC55481" s="56"/>
      <c r="AD55481" s="56"/>
      <c r="AE55481" s="56"/>
    </row>
    <row r="55482" spans="1:31" x14ac:dyDescent="0.25">
      <c r="A55482" s="41">
        <v>0</v>
      </c>
      <c r="C55482" s="56"/>
      <c r="AC55482" s="56"/>
      <c r="AD55482" s="56"/>
      <c r="AE55482" s="56"/>
    </row>
    <row r="55483" spans="1:31" x14ac:dyDescent="0.25">
      <c r="A55483" s="41">
        <v>0</v>
      </c>
      <c r="C55483" s="56"/>
      <c r="AC55483" s="56"/>
      <c r="AD55483" s="56"/>
      <c r="AE55483" s="56"/>
    </row>
    <row r="55484" spans="1:31" x14ac:dyDescent="0.25">
      <c r="A55484" s="41">
        <v>0</v>
      </c>
      <c r="C55484" s="56"/>
      <c r="AC55484" s="56"/>
      <c r="AD55484" s="56"/>
      <c r="AE55484" s="56"/>
    </row>
    <row r="55485" spans="1:31" x14ac:dyDescent="0.25">
      <c r="A55485" s="41">
        <v>0</v>
      </c>
      <c r="C55485" s="56"/>
      <c r="AC55485" s="56"/>
      <c r="AD55485" s="56"/>
      <c r="AE55485" s="56"/>
    </row>
    <row r="55486" spans="1:31" x14ac:dyDescent="0.25">
      <c r="A55486" s="41">
        <v>0</v>
      </c>
      <c r="C55486" s="56"/>
      <c r="AC55486" s="56"/>
      <c r="AD55486" s="56"/>
      <c r="AE55486" s="56"/>
    </row>
    <row r="55487" spans="1:31" x14ac:dyDescent="0.25">
      <c r="A55487" s="41">
        <v>0</v>
      </c>
      <c r="C55487" s="56"/>
      <c r="AC55487" s="56"/>
      <c r="AD55487" s="56"/>
      <c r="AE55487" s="56"/>
    </row>
    <row r="55488" spans="1:31" x14ac:dyDescent="0.25">
      <c r="A55488" s="41">
        <v>0</v>
      </c>
      <c r="C55488" s="56"/>
      <c r="AC55488" s="56"/>
      <c r="AD55488" s="56"/>
      <c r="AE55488" s="56"/>
    </row>
    <row r="55489" spans="1:31" x14ac:dyDescent="0.25">
      <c r="A55489" s="41">
        <v>0</v>
      </c>
      <c r="C55489" s="56"/>
      <c r="AC55489" s="56"/>
      <c r="AD55489" s="56"/>
      <c r="AE55489" s="56"/>
    </row>
    <row r="55490" spans="1:31" x14ac:dyDescent="0.25">
      <c r="A55490" s="41">
        <v>0</v>
      </c>
      <c r="C55490" s="56"/>
      <c r="AC55490" s="56"/>
      <c r="AD55490" s="56"/>
      <c r="AE55490" s="56"/>
    </row>
    <row r="55491" spans="1:31" x14ac:dyDescent="0.25">
      <c r="A55491" s="41">
        <v>0</v>
      </c>
      <c r="C55491" s="56"/>
      <c r="AC55491" s="56"/>
      <c r="AD55491" s="56"/>
      <c r="AE55491" s="56"/>
    </row>
    <row r="55492" spans="1:31" x14ac:dyDescent="0.25">
      <c r="A55492" s="41">
        <v>0</v>
      </c>
      <c r="C55492" s="56"/>
      <c r="AC55492" s="56"/>
      <c r="AD55492" s="56"/>
      <c r="AE55492" s="56"/>
    </row>
    <row r="55493" spans="1:31" x14ac:dyDescent="0.25">
      <c r="A55493" s="41">
        <v>0</v>
      </c>
      <c r="C55493" s="56"/>
      <c r="AC55493" s="56"/>
      <c r="AD55493" s="56"/>
      <c r="AE55493" s="56"/>
    </row>
    <row r="55494" spans="1:31" x14ac:dyDescent="0.25">
      <c r="A55494" s="41">
        <v>0</v>
      </c>
      <c r="C55494" s="56"/>
      <c r="AC55494" s="56"/>
      <c r="AD55494" s="56"/>
      <c r="AE55494" s="56"/>
    </row>
    <row r="55495" spans="1:31" x14ac:dyDescent="0.25">
      <c r="A55495" s="41">
        <v>0</v>
      </c>
      <c r="C55495" s="56"/>
      <c r="AC55495" s="56"/>
      <c r="AD55495" s="56"/>
      <c r="AE55495" s="56"/>
    </row>
    <row r="55496" spans="1:31" x14ac:dyDescent="0.25">
      <c r="A55496" s="41">
        <v>0</v>
      </c>
      <c r="C55496" s="56"/>
      <c r="AC55496" s="56"/>
      <c r="AD55496" s="56"/>
      <c r="AE55496" s="56"/>
    </row>
    <row r="55497" spans="1:31" x14ac:dyDescent="0.25">
      <c r="A55497" s="41">
        <v>0</v>
      </c>
      <c r="C55497" s="56"/>
      <c r="AC55497" s="56"/>
      <c r="AD55497" s="56"/>
      <c r="AE55497" s="56"/>
    </row>
    <row r="55498" spans="1:31" x14ac:dyDescent="0.25">
      <c r="A55498" s="41">
        <v>0</v>
      </c>
      <c r="C55498" s="56"/>
      <c r="AC55498" s="56"/>
      <c r="AD55498" s="56"/>
      <c r="AE55498" s="56"/>
    </row>
    <row r="55499" spans="1:31" x14ac:dyDescent="0.25">
      <c r="A55499" s="41">
        <v>0</v>
      </c>
      <c r="C55499" s="56"/>
      <c r="AC55499" s="56"/>
      <c r="AD55499" s="56"/>
      <c r="AE55499" s="56"/>
    </row>
    <row r="55500" spans="1:31" x14ac:dyDescent="0.25">
      <c r="A55500" s="41">
        <v>0</v>
      </c>
      <c r="C55500" s="56"/>
      <c r="AC55500" s="56"/>
      <c r="AD55500" s="56"/>
      <c r="AE55500" s="56"/>
    </row>
    <row r="55501" spans="1:31" x14ac:dyDescent="0.25">
      <c r="A55501" s="41">
        <v>0</v>
      </c>
      <c r="C55501" s="56"/>
      <c r="AC55501" s="56"/>
      <c r="AD55501" s="56"/>
      <c r="AE55501" s="56"/>
    </row>
    <row r="55502" spans="1:31" x14ac:dyDescent="0.25">
      <c r="A55502" s="41">
        <v>0</v>
      </c>
      <c r="C55502" s="56"/>
      <c r="AC55502" s="56"/>
      <c r="AD55502" s="56"/>
      <c r="AE55502" s="56"/>
    </row>
    <row r="55503" spans="1:31" x14ac:dyDescent="0.25">
      <c r="A55503" s="41">
        <v>0</v>
      </c>
      <c r="C55503" s="56"/>
      <c r="AC55503" s="56"/>
      <c r="AD55503" s="56"/>
      <c r="AE55503" s="56"/>
    </row>
    <row r="55504" spans="1:31" x14ac:dyDescent="0.25">
      <c r="A55504" s="41">
        <v>0</v>
      </c>
      <c r="C55504" s="56"/>
      <c r="AC55504" s="56"/>
      <c r="AD55504" s="56"/>
      <c r="AE55504" s="56"/>
    </row>
    <row r="55505" spans="1:31" x14ac:dyDescent="0.25">
      <c r="A55505" s="41">
        <v>0</v>
      </c>
      <c r="C55505" s="56"/>
      <c r="AC55505" s="56"/>
      <c r="AD55505" s="56"/>
      <c r="AE55505" s="56"/>
    </row>
    <row r="55506" spans="1:31" x14ac:dyDescent="0.25">
      <c r="A55506" s="41">
        <v>0</v>
      </c>
      <c r="C55506" s="56"/>
      <c r="AC55506" s="56"/>
      <c r="AD55506" s="56"/>
      <c r="AE55506" s="56"/>
    </row>
    <row r="55507" spans="1:31" x14ac:dyDescent="0.25">
      <c r="A55507" s="41">
        <v>0</v>
      </c>
      <c r="C55507" s="56"/>
      <c r="AC55507" s="56"/>
      <c r="AD55507" s="56"/>
      <c r="AE55507" s="56"/>
    </row>
    <row r="55508" spans="1:31" x14ac:dyDescent="0.25">
      <c r="A55508" s="41">
        <v>0</v>
      </c>
      <c r="C55508" s="56"/>
      <c r="AC55508" s="56"/>
      <c r="AD55508" s="56"/>
      <c r="AE55508" s="56"/>
    </row>
    <row r="55509" spans="1:31" x14ac:dyDescent="0.25">
      <c r="A55509" s="41">
        <v>0</v>
      </c>
      <c r="C55509" s="56"/>
      <c r="AC55509" s="56"/>
      <c r="AD55509" s="56"/>
      <c r="AE55509" s="56"/>
    </row>
    <row r="55510" spans="1:31" x14ac:dyDescent="0.25">
      <c r="A55510" s="41">
        <v>0</v>
      </c>
      <c r="C55510" s="56"/>
      <c r="AC55510" s="56"/>
      <c r="AD55510" s="56"/>
      <c r="AE55510" s="56"/>
    </row>
    <row r="55511" spans="1:31" x14ac:dyDescent="0.25">
      <c r="A55511" s="41">
        <v>0</v>
      </c>
      <c r="C55511" s="56"/>
      <c r="AC55511" s="56"/>
      <c r="AD55511" s="56"/>
      <c r="AE55511" s="56"/>
    </row>
    <row r="55512" spans="1:31" x14ac:dyDescent="0.25">
      <c r="A55512" s="41">
        <v>0</v>
      </c>
      <c r="C55512" s="56"/>
      <c r="AC55512" s="56"/>
      <c r="AD55512" s="56"/>
      <c r="AE55512" s="56"/>
    </row>
    <row r="55513" spans="1:31" x14ac:dyDescent="0.25">
      <c r="A55513" s="41">
        <v>0</v>
      </c>
      <c r="C55513" s="56"/>
      <c r="AC55513" s="56"/>
      <c r="AD55513" s="56"/>
      <c r="AE55513" s="56"/>
    </row>
    <row r="55514" spans="1:31" x14ac:dyDescent="0.25">
      <c r="A55514" s="41">
        <v>0</v>
      </c>
      <c r="C55514" s="56"/>
      <c r="AC55514" s="56"/>
      <c r="AD55514" s="56"/>
      <c r="AE55514" s="56"/>
    </row>
    <row r="55515" spans="1:31" x14ac:dyDescent="0.25">
      <c r="A55515" s="41">
        <v>0</v>
      </c>
      <c r="C55515" s="56"/>
      <c r="AC55515" s="56"/>
      <c r="AD55515" s="56"/>
      <c r="AE55515" s="56"/>
    </row>
    <row r="55516" spans="1:31" x14ac:dyDescent="0.25">
      <c r="A55516" s="41">
        <v>0</v>
      </c>
      <c r="C55516" s="56"/>
      <c r="AC55516" s="56"/>
      <c r="AD55516" s="56"/>
      <c r="AE55516" s="56"/>
    </row>
    <row r="55517" spans="1:31" x14ac:dyDescent="0.25">
      <c r="A55517" s="41">
        <v>0</v>
      </c>
      <c r="C55517" s="56"/>
      <c r="AC55517" s="56"/>
      <c r="AD55517" s="56"/>
      <c r="AE55517" s="56"/>
    </row>
    <row r="55518" spans="1:31" x14ac:dyDescent="0.25">
      <c r="A55518" s="41">
        <v>0</v>
      </c>
      <c r="C55518" s="56"/>
      <c r="AC55518" s="56"/>
      <c r="AD55518" s="56"/>
      <c r="AE55518" s="56"/>
    </row>
    <row r="55519" spans="1:31" x14ac:dyDescent="0.25">
      <c r="A55519" s="41">
        <v>0</v>
      </c>
      <c r="C55519" s="56"/>
      <c r="AC55519" s="56"/>
      <c r="AD55519" s="56"/>
      <c r="AE55519" s="56"/>
    </row>
    <row r="55520" spans="1:31" x14ac:dyDescent="0.25">
      <c r="A55520" s="41">
        <v>0</v>
      </c>
      <c r="C55520" s="56"/>
      <c r="AC55520" s="56"/>
      <c r="AD55520" s="56"/>
      <c r="AE55520" s="56"/>
    </row>
    <row r="55521" spans="1:31" x14ac:dyDescent="0.25">
      <c r="A55521" s="41">
        <v>0</v>
      </c>
      <c r="C55521" s="56"/>
      <c r="AC55521" s="56"/>
      <c r="AD55521" s="56"/>
      <c r="AE55521" s="56"/>
    </row>
    <row r="55522" spans="1:31" x14ac:dyDescent="0.25">
      <c r="A55522" s="41">
        <v>0</v>
      </c>
      <c r="C55522" s="56"/>
      <c r="AC55522" s="56"/>
      <c r="AD55522" s="56"/>
      <c r="AE55522" s="56"/>
    </row>
    <row r="55523" spans="1:31" x14ac:dyDescent="0.25">
      <c r="A55523" s="41">
        <v>0</v>
      </c>
      <c r="C55523" s="56"/>
      <c r="AC55523" s="56"/>
      <c r="AD55523" s="56"/>
      <c r="AE55523" s="56"/>
    </row>
    <row r="55524" spans="1:31" x14ac:dyDescent="0.25">
      <c r="A55524" s="41">
        <v>0</v>
      </c>
      <c r="C55524" s="56"/>
      <c r="AC55524" s="56"/>
      <c r="AD55524" s="56"/>
      <c r="AE55524" s="56"/>
    </row>
    <row r="55525" spans="1:31" x14ac:dyDescent="0.25">
      <c r="A55525" s="41">
        <v>0</v>
      </c>
      <c r="C55525" s="56"/>
      <c r="AC55525" s="56"/>
      <c r="AD55525" s="56"/>
      <c r="AE55525" s="56"/>
    </row>
    <row r="55526" spans="1:31" x14ac:dyDescent="0.25">
      <c r="A55526" s="41">
        <v>0</v>
      </c>
      <c r="C55526" s="56"/>
      <c r="AC55526" s="56"/>
      <c r="AD55526" s="56"/>
      <c r="AE55526" s="56"/>
    </row>
    <row r="55527" spans="1:31" x14ac:dyDescent="0.25">
      <c r="A55527" s="41">
        <v>0</v>
      </c>
      <c r="C55527" s="56"/>
      <c r="AC55527" s="56"/>
      <c r="AD55527" s="56"/>
      <c r="AE55527" s="56"/>
    </row>
    <row r="55528" spans="1:31" x14ac:dyDescent="0.25">
      <c r="A55528" s="41">
        <v>0</v>
      </c>
      <c r="C55528" s="56"/>
      <c r="AC55528" s="56"/>
      <c r="AD55528" s="56"/>
      <c r="AE55528" s="56"/>
    </row>
    <row r="55529" spans="1:31" x14ac:dyDescent="0.25">
      <c r="A55529" s="41">
        <v>0</v>
      </c>
      <c r="C55529" s="56"/>
      <c r="AC55529" s="56"/>
      <c r="AD55529" s="56"/>
      <c r="AE55529" s="56"/>
    </row>
    <row r="55530" spans="1:31" x14ac:dyDescent="0.25">
      <c r="A55530" s="41">
        <v>0</v>
      </c>
      <c r="C55530" s="56"/>
      <c r="AC55530" s="56"/>
      <c r="AD55530" s="56"/>
      <c r="AE55530" s="56"/>
    </row>
    <row r="55531" spans="1:31" x14ac:dyDescent="0.25">
      <c r="A55531" s="41">
        <v>0</v>
      </c>
      <c r="C55531" s="56"/>
      <c r="AC55531" s="56"/>
      <c r="AD55531" s="56"/>
      <c r="AE55531" s="56"/>
    </row>
    <row r="55532" spans="1:31" x14ac:dyDescent="0.25">
      <c r="A55532" s="41">
        <v>0</v>
      </c>
      <c r="C55532" s="56"/>
      <c r="AC55532" s="56"/>
      <c r="AD55532" s="56"/>
      <c r="AE55532" s="56"/>
    </row>
    <row r="55533" spans="1:31" x14ac:dyDescent="0.25">
      <c r="A55533" s="41">
        <v>0</v>
      </c>
      <c r="C55533" s="56"/>
      <c r="AC55533" s="56"/>
      <c r="AD55533" s="56"/>
      <c r="AE55533" s="56"/>
    </row>
    <row r="55534" spans="1:31" x14ac:dyDescent="0.25">
      <c r="A55534" s="41">
        <v>0</v>
      </c>
      <c r="C55534" s="56"/>
      <c r="AC55534" s="56"/>
      <c r="AD55534" s="56"/>
      <c r="AE55534" s="56"/>
    </row>
    <row r="55535" spans="1:31" x14ac:dyDescent="0.25">
      <c r="A55535" s="41">
        <v>0</v>
      </c>
      <c r="C55535" s="56"/>
      <c r="AC55535" s="56"/>
      <c r="AD55535" s="56"/>
      <c r="AE55535" s="56"/>
    </row>
    <row r="55536" spans="1:31" x14ac:dyDescent="0.25">
      <c r="A55536" s="41">
        <v>0</v>
      </c>
      <c r="C55536" s="56"/>
      <c r="AC55536" s="56"/>
      <c r="AD55536" s="56"/>
      <c r="AE55536" s="56"/>
    </row>
    <row r="55537" spans="1:31" x14ac:dyDescent="0.25">
      <c r="A55537" s="41">
        <v>0</v>
      </c>
      <c r="C55537" s="56"/>
      <c r="AC55537" s="56"/>
      <c r="AD55537" s="56"/>
      <c r="AE55537" s="56"/>
    </row>
    <row r="55538" spans="1:31" x14ac:dyDescent="0.25">
      <c r="A55538" s="41">
        <v>0</v>
      </c>
      <c r="C55538" s="56"/>
      <c r="AC55538" s="56"/>
      <c r="AD55538" s="56"/>
      <c r="AE55538" s="56"/>
    </row>
    <row r="55539" spans="1:31" x14ac:dyDescent="0.25">
      <c r="A55539" s="41">
        <v>0</v>
      </c>
      <c r="C55539" s="56"/>
      <c r="AC55539" s="56"/>
      <c r="AD55539" s="56"/>
      <c r="AE55539" s="56"/>
    </row>
    <row r="55540" spans="1:31" x14ac:dyDescent="0.25">
      <c r="A55540" s="41">
        <v>0</v>
      </c>
      <c r="C55540" s="56"/>
      <c r="AC55540" s="56"/>
      <c r="AD55540" s="56"/>
      <c r="AE55540" s="56"/>
    </row>
    <row r="55541" spans="1:31" x14ac:dyDescent="0.25">
      <c r="A55541" s="41">
        <v>0</v>
      </c>
      <c r="C55541" s="56"/>
      <c r="AC55541" s="56"/>
      <c r="AD55541" s="56"/>
      <c r="AE55541" s="56"/>
    </row>
    <row r="55542" spans="1:31" x14ac:dyDescent="0.25">
      <c r="A55542" s="41">
        <v>0</v>
      </c>
      <c r="C55542" s="56"/>
      <c r="AC55542" s="56"/>
      <c r="AD55542" s="56"/>
      <c r="AE55542" s="56"/>
    </row>
    <row r="55543" spans="1:31" x14ac:dyDescent="0.25">
      <c r="A55543" s="41">
        <v>0</v>
      </c>
      <c r="C55543" s="56"/>
      <c r="AC55543" s="56"/>
      <c r="AD55543" s="56"/>
      <c r="AE55543" s="56"/>
    </row>
    <row r="55544" spans="1:31" x14ac:dyDescent="0.25">
      <c r="A55544" s="41">
        <v>0</v>
      </c>
      <c r="C55544" s="56"/>
      <c r="AC55544" s="56"/>
      <c r="AD55544" s="56"/>
      <c r="AE55544" s="56"/>
    </row>
    <row r="55545" spans="1:31" x14ac:dyDescent="0.25">
      <c r="A55545" s="41">
        <v>0</v>
      </c>
      <c r="C55545" s="56"/>
      <c r="AC55545" s="56"/>
      <c r="AD55545" s="56"/>
      <c r="AE55545" s="56"/>
    </row>
    <row r="55546" spans="1:31" x14ac:dyDescent="0.25">
      <c r="A55546" s="41">
        <v>0</v>
      </c>
      <c r="C55546" s="56"/>
      <c r="AC55546" s="56"/>
      <c r="AD55546" s="56"/>
      <c r="AE55546" s="56"/>
    </row>
    <row r="55547" spans="1:31" x14ac:dyDescent="0.25">
      <c r="A55547" s="41">
        <v>0</v>
      </c>
      <c r="C55547" s="56"/>
      <c r="AC55547" s="56"/>
      <c r="AD55547" s="56"/>
      <c r="AE55547" s="56"/>
    </row>
    <row r="55548" spans="1:31" x14ac:dyDescent="0.25">
      <c r="A55548" s="41">
        <v>0</v>
      </c>
      <c r="C55548" s="56"/>
      <c r="AC55548" s="56"/>
      <c r="AD55548" s="56"/>
      <c r="AE55548" s="56"/>
    </row>
    <row r="55549" spans="1:31" x14ac:dyDescent="0.25">
      <c r="A55549" s="41">
        <v>0</v>
      </c>
      <c r="C55549" s="56"/>
      <c r="AC55549" s="56"/>
      <c r="AD55549" s="56"/>
      <c r="AE55549" s="56"/>
    </row>
    <row r="55550" spans="1:31" x14ac:dyDescent="0.25">
      <c r="A55550" s="41">
        <v>0</v>
      </c>
      <c r="C55550" s="56"/>
      <c r="AC55550" s="56"/>
      <c r="AD55550" s="56"/>
      <c r="AE55550" s="56"/>
    </row>
    <row r="55551" spans="1:31" x14ac:dyDescent="0.25">
      <c r="A55551" s="41">
        <v>240</v>
      </c>
      <c r="C55551" s="56"/>
      <c r="AC55551" s="56"/>
      <c r="AD55551" s="56"/>
      <c r="AE55551" s="56"/>
    </row>
    <row r="55552" spans="1:31" x14ac:dyDescent="0.25">
      <c r="A55552" s="41">
        <v>0</v>
      </c>
      <c r="C55552" s="56"/>
      <c r="AC55552" s="56"/>
      <c r="AD55552" s="56"/>
      <c r="AE55552" s="56"/>
    </row>
    <row r="55553" spans="1:31" x14ac:dyDescent="0.25">
      <c r="A55553" s="41">
        <v>0</v>
      </c>
      <c r="C55553" s="56"/>
      <c r="AC55553" s="56"/>
      <c r="AD55553" s="56"/>
      <c r="AE55553" s="56"/>
    </row>
    <row r="55554" spans="1:31" x14ac:dyDescent="0.25">
      <c r="A55554" s="41">
        <v>0</v>
      </c>
      <c r="C55554" s="56"/>
      <c r="AC55554" s="56"/>
      <c r="AD55554" s="56"/>
      <c r="AE55554" s="56"/>
    </row>
    <row r="55555" spans="1:31" x14ac:dyDescent="0.25">
      <c r="A55555" s="41">
        <v>0</v>
      </c>
      <c r="C55555" s="56"/>
      <c r="AC55555" s="56"/>
      <c r="AD55555" s="56"/>
      <c r="AE55555" s="56"/>
    </row>
    <row r="55556" spans="1:31" x14ac:dyDescent="0.25">
      <c r="A55556" s="41">
        <v>0</v>
      </c>
      <c r="C55556" s="56"/>
      <c r="AC55556" s="56"/>
      <c r="AD55556" s="56"/>
      <c r="AE55556" s="56"/>
    </row>
    <row r="55557" spans="1:31" x14ac:dyDescent="0.25">
      <c r="A55557" s="41">
        <v>0</v>
      </c>
      <c r="C55557" s="56"/>
      <c r="AC55557" s="56"/>
      <c r="AD55557" s="56"/>
      <c r="AE55557" s="56"/>
    </row>
    <row r="55558" spans="1:31" x14ac:dyDescent="0.25">
      <c r="A55558" s="41">
        <v>0</v>
      </c>
      <c r="C55558" s="56"/>
      <c r="AC55558" s="56"/>
      <c r="AD55558" s="56"/>
      <c r="AE55558" s="56"/>
    </row>
    <row r="55559" spans="1:31" x14ac:dyDescent="0.25">
      <c r="A55559" s="41">
        <v>0</v>
      </c>
      <c r="C55559" s="56"/>
      <c r="AC55559" s="56"/>
      <c r="AD55559" s="56"/>
      <c r="AE55559" s="56"/>
    </row>
    <row r="55560" spans="1:31" x14ac:dyDescent="0.25">
      <c r="A55560" s="41">
        <v>0</v>
      </c>
      <c r="C55560" s="56"/>
      <c r="AC55560" s="56"/>
      <c r="AD55560" s="56"/>
      <c r="AE55560" s="56"/>
    </row>
    <row r="55561" spans="1:31" x14ac:dyDescent="0.25">
      <c r="A55561" s="41">
        <v>0</v>
      </c>
      <c r="C55561" s="56"/>
      <c r="AC55561" s="56"/>
      <c r="AD55561" s="56"/>
      <c r="AE55561" s="56"/>
    </row>
    <row r="55562" spans="1:31" x14ac:dyDescent="0.25">
      <c r="A55562" s="41">
        <v>0</v>
      </c>
      <c r="C55562" s="56"/>
      <c r="AC55562" s="56"/>
      <c r="AD55562" s="56"/>
      <c r="AE55562" s="56"/>
    </row>
    <row r="55563" spans="1:31" x14ac:dyDescent="0.25">
      <c r="A55563" s="41">
        <v>0</v>
      </c>
      <c r="C55563" s="56"/>
      <c r="AC55563" s="56"/>
      <c r="AD55563" s="56"/>
      <c r="AE55563" s="56"/>
    </row>
    <row r="55564" spans="1:31" x14ac:dyDescent="0.25">
      <c r="A55564" s="41">
        <v>0</v>
      </c>
      <c r="C55564" s="56"/>
      <c r="AC55564" s="56"/>
      <c r="AD55564" s="56"/>
      <c r="AE55564" s="56"/>
    </row>
    <row r="55565" spans="1:31" x14ac:dyDescent="0.25">
      <c r="A55565" s="41">
        <v>0</v>
      </c>
      <c r="C55565" s="56"/>
      <c r="AC55565" s="56"/>
      <c r="AD55565" s="56"/>
      <c r="AE55565" s="56"/>
    </row>
    <row r="55566" spans="1:31" x14ac:dyDescent="0.25">
      <c r="A55566" s="41">
        <v>0</v>
      </c>
      <c r="C55566" s="56"/>
      <c r="AC55566" s="56"/>
      <c r="AD55566" s="56"/>
      <c r="AE55566" s="56"/>
    </row>
    <row r="55567" spans="1:31" x14ac:dyDescent="0.25">
      <c r="A55567" s="41">
        <v>0</v>
      </c>
      <c r="C55567" s="56"/>
      <c r="AC55567" s="56"/>
      <c r="AD55567" s="56"/>
      <c r="AE55567" s="56"/>
    </row>
    <row r="55568" spans="1:31" x14ac:dyDescent="0.25">
      <c r="A55568" s="41">
        <v>0</v>
      </c>
      <c r="C55568" s="56"/>
      <c r="AC55568" s="56"/>
      <c r="AD55568" s="56"/>
      <c r="AE55568" s="56"/>
    </row>
    <row r="55569" spans="1:31" x14ac:dyDescent="0.25">
      <c r="A55569" s="41">
        <v>0</v>
      </c>
      <c r="C55569" s="56"/>
      <c r="AC55569" s="56"/>
      <c r="AD55569" s="56"/>
      <c r="AE55569" s="56"/>
    </row>
    <row r="55570" spans="1:31" x14ac:dyDescent="0.25">
      <c r="A55570" s="41">
        <v>0</v>
      </c>
      <c r="C55570" s="56"/>
      <c r="AC55570" s="56"/>
      <c r="AD55570" s="56"/>
      <c r="AE55570" s="56"/>
    </row>
    <row r="55571" spans="1:31" x14ac:dyDescent="0.25">
      <c r="A55571" s="41">
        <v>0</v>
      </c>
      <c r="C55571" s="56"/>
      <c r="AC55571" s="56"/>
      <c r="AD55571" s="56"/>
      <c r="AE55571" s="56"/>
    </row>
    <row r="55572" spans="1:31" x14ac:dyDescent="0.25">
      <c r="A55572" s="41">
        <v>0</v>
      </c>
      <c r="C55572" s="56"/>
      <c r="AC55572" s="56"/>
      <c r="AD55572" s="56"/>
      <c r="AE55572" s="56"/>
    </row>
    <row r="55573" spans="1:31" x14ac:dyDescent="0.25">
      <c r="A55573" s="41">
        <v>0</v>
      </c>
      <c r="C55573" s="56"/>
      <c r="AC55573" s="56"/>
      <c r="AD55573" s="56"/>
      <c r="AE55573" s="56"/>
    </row>
    <row r="55574" spans="1:31" x14ac:dyDescent="0.25">
      <c r="A55574" s="41">
        <v>0</v>
      </c>
      <c r="C55574" s="56"/>
      <c r="AC55574" s="56"/>
      <c r="AD55574" s="56"/>
      <c r="AE55574" s="56"/>
    </row>
    <row r="55575" spans="1:31" x14ac:dyDescent="0.25">
      <c r="A55575" s="41">
        <v>0</v>
      </c>
      <c r="C55575" s="56"/>
      <c r="AC55575" s="56"/>
      <c r="AD55575" s="56"/>
      <c r="AE55575" s="56"/>
    </row>
    <row r="55576" spans="1:31" x14ac:dyDescent="0.25">
      <c r="A55576" s="41">
        <v>0</v>
      </c>
      <c r="C55576" s="56"/>
      <c r="AC55576" s="56"/>
      <c r="AD55576" s="56"/>
      <c r="AE55576" s="56"/>
    </row>
    <row r="55577" spans="1:31" x14ac:dyDescent="0.25">
      <c r="A55577" s="41">
        <v>0</v>
      </c>
      <c r="C55577" s="56"/>
      <c r="AC55577" s="56"/>
      <c r="AD55577" s="56"/>
      <c r="AE55577" s="56"/>
    </row>
    <row r="55578" spans="1:31" x14ac:dyDescent="0.25">
      <c r="A55578" s="41">
        <v>936</v>
      </c>
      <c r="C55578" s="56"/>
      <c r="AC55578" s="56"/>
      <c r="AD55578" s="56"/>
      <c r="AE55578" s="56"/>
    </row>
    <row r="55579" spans="1:31" x14ac:dyDescent="0.25">
      <c r="A55579" s="41">
        <v>0</v>
      </c>
      <c r="C55579" s="56"/>
      <c r="AC55579" s="56"/>
      <c r="AD55579" s="56"/>
      <c r="AE55579" s="56"/>
    </row>
    <row r="55580" spans="1:31" x14ac:dyDescent="0.25">
      <c r="A55580" s="41">
        <v>0</v>
      </c>
      <c r="C55580" s="56"/>
      <c r="AC55580" s="56"/>
      <c r="AD55580" s="56"/>
      <c r="AE55580" s="56"/>
    </row>
    <row r="55581" spans="1:31" x14ac:dyDescent="0.25">
      <c r="A55581" s="41">
        <v>0</v>
      </c>
      <c r="C55581" s="56"/>
      <c r="AC55581" s="56"/>
      <c r="AD55581" s="56"/>
      <c r="AE55581" s="56"/>
    </row>
    <row r="55582" spans="1:31" x14ac:dyDescent="0.25">
      <c r="A55582" s="41">
        <v>0</v>
      </c>
      <c r="C55582" s="56"/>
      <c r="AC55582" s="56"/>
      <c r="AD55582" s="56"/>
      <c r="AE55582" s="56"/>
    </row>
    <row r="55583" spans="1:31" x14ac:dyDescent="0.25">
      <c r="A55583" s="41">
        <v>0</v>
      </c>
      <c r="C55583" s="56"/>
      <c r="AC55583" s="56"/>
      <c r="AD55583" s="56"/>
      <c r="AE55583" s="56"/>
    </row>
    <row r="55584" spans="1:31" x14ac:dyDescent="0.25">
      <c r="A55584" s="41">
        <v>0</v>
      </c>
      <c r="C55584" s="56"/>
      <c r="AC55584" s="56"/>
      <c r="AD55584" s="56"/>
      <c r="AE55584" s="56"/>
    </row>
    <row r="55585" spans="1:31" x14ac:dyDescent="0.25">
      <c r="A55585" s="41">
        <v>0</v>
      </c>
      <c r="C55585" s="56"/>
      <c r="AC55585" s="56"/>
      <c r="AD55585" s="56"/>
      <c r="AE55585" s="56"/>
    </row>
    <row r="55586" spans="1:31" x14ac:dyDescent="0.25">
      <c r="A55586" s="41">
        <v>0</v>
      </c>
      <c r="C55586" s="56"/>
      <c r="AC55586" s="56"/>
      <c r="AD55586" s="56"/>
      <c r="AE55586" s="56"/>
    </row>
    <row r="55587" spans="1:31" x14ac:dyDescent="0.25">
      <c r="A55587" s="41">
        <v>0</v>
      </c>
      <c r="C55587" s="56"/>
      <c r="AC55587" s="56"/>
      <c r="AD55587" s="56"/>
      <c r="AE55587" s="56"/>
    </row>
    <row r="55588" spans="1:31" x14ac:dyDescent="0.25">
      <c r="A55588" s="41">
        <v>0</v>
      </c>
      <c r="C55588" s="56"/>
      <c r="AC55588" s="56"/>
      <c r="AD55588" s="56"/>
      <c r="AE55588" s="56"/>
    </row>
    <row r="55589" spans="1:31" x14ac:dyDescent="0.25">
      <c r="A55589" s="41">
        <v>0</v>
      </c>
      <c r="C55589" s="56"/>
      <c r="AC55589" s="56"/>
      <c r="AD55589" s="56"/>
      <c r="AE55589" s="56"/>
    </row>
    <row r="55590" spans="1:31" x14ac:dyDescent="0.25">
      <c r="A55590" s="41">
        <v>0</v>
      </c>
      <c r="C55590" s="56"/>
      <c r="AC55590" s="56"/>
      <c r="AD55590" s="56"/>
      <c r="AE55590" s="56"/>
    </row>
    <row r="55591" spans="1:31" x14ac:dyDescent="0.25">
      <c r="A55591" s="41">
        <v>0</v>
      </c>
      <c r="C55591" s="56"/>
      <c r="AC55591" s="56"/>
      <c r="AD55591" s="56"/>
      <c r="AE55591" s="56"/>
    </row>
    <row r="55592" spans="1:31" x14ac:dyDescent="0.25">
      <c r="A55592" s="41">
        <v>0</v>
      </c>
      <c r="C55592" s="56"/>
      <c r="AC55592" s="56"/>
      <c r="AD55592" s="56"/>
      <c r="AE55592" s="56"/>
    </row>
    <row r="55593" spans="1:31" x14ac:dyDescent="0.25">
      <c r="A55593" s="41">
        <v>0</v>
      </c>
      <c r="C55593" s="56"/>
      <c r="AC55593" s="56"/>
      <c r="AD55593" s="56"/>
      <c r="AE55593" s="56"/>
    </row>
    <row r="55594" spans="1:31" x14ac:dyDescent="0.25">
      <c r="A55594" s="41">
        <v>0</v>
      </c>
      <c r="C55594" s="56"/>
      <c r="AC55594" s="56"/>
      <c r="AD55594" s="56"/>
      <c r="AE55594" s="56"/>
    </row>
    <row r="55595" spans="1:31" x14ac:dyDescent="0.25">
      <c r="A55595" s="41">
        <v>0</v>
      </c>
      <c r="C55595" s="56"/>
      <c r="AC55595" s="56"/>
      <c r="AD55595" s="56"/>
      <c r="AE55595" s="56"/>
    </row>
    <row r="55596" spans="1:31" x14ac:dyDescent="0.25">
      <c r="A55596" s="41">
        <v>0</v>
      </c>
      <c r="C55596" s="56"/>
      <c r="AC55596" s="56"/>
      <c r="AD55596" s="56"/>
      <c r="AE55596" s="56"/>
    </row>
    <row r="55597" spans="1:31" x14ac:dyDescent="0.25">
      <c r="A55597" s="41">
        <v>0</v>
      </c>
      <c r="C55597" s="56"/>
      <c r="AC55597" s="56"/>
      <c r="AD55597" s="56"/>
      <c r="AE55597" s="56"/>
    </row>
    <row r="55598" spans="1:31" x14ac:dyDescent="0.25">
      <c r="A55598" s="41">
        <v>0</v>
      </c>
      <c r="C55598" s="56"/>
      <c r="AC55598" s="56"/>
      <c r="AD55598" s="56"/>
      <c r="AE55598" s="56"/>
    </row>
    <row r="55599" spans="1:31" x14ac:dyDescent="0.25">
      <c r="A55599" s="41">
        <v>0</v>
      </c>
      <c r="C55599" s="56"/>
      <c r="AC55599" s="56"/>
      <c r="AD55599" s="56"/>
      <c r="AE55599" s="56"/>
    </row>
    <row r="55600" spans="1:31" x14ac:dyDescent="0.25">
      <c r="A55600" s="41">
        <v>0</v>
      </c>
      <c r="C55600" s="56"/>
      <c r="AC55600" s="56"/>
      <c r="AD55600" s="56"/>
      <c r="AE55600" s="56"/>
    </row>
    <row r="55601" spans="1:31" x14ac:dyDescent="0.25">
      <c r="A55601" s="41">
        <v>0</v>
      </c>
      <c r="C55601" s="56"/>
      <c r="AC55601" s="56"/>
      <c r="AD55601" s="56"/>
      <c r="AE55601" s="56"/>
    </row>
    <row r="55602" spans="1:31" x14ac:dyDescent="0.25">
      <c r="A55602" s="41">
        <v>0</v>
      </c>
      <c r="C55602" s="56"/>
      <c r="AC55602" s="56"/>
      <c r="AD55602" s="56"/>
      <c r="AE55602" s="56"/>
    </row>
    <row r="55603" spans="1:31" x14ac:dyDescent="0.25">
      <c r="A55603" s="41">
        <v>0</v>
      </c>
      <c r="C55603" s="56"/>
      <c r="AC55603" s="56"/>
      <c r="AD55603" s="56"/>
      <c r="AE55603" s="56"/>
    </row>
    <row r="55604" spans="1:31" x14ac:dyDescent="0.25">
      <c r="A55604" s="41">
        <v>0</v>
      </c>
      <c r="C55604" s="56"/>
      <c r="AC55604" s="56"/>
      <c r="AD55604" s="56"/>
      <c r="AE55604" s="56"/>
    </row>
    <row r="55605" spans="1:31" x14ac:dyDescent="0.25">
      <c r="A55605" s="41">
        <v>0</v>
      </c>
      <c r="C55605" s="56"/>
      <c r="AC55605" s="56"/>
      <c r="AD55605" s="56"/>
      <c r="AE55605" s="56"/>
    </row>
    <row r="55606" spans="1:31" x14ac:dyDescent="0.25">
      <c r="A55606" s="41">
        <v>0</v>
      </c>
      <c r="C55606" s="56"/>
      <c r="AC55606" s="56"/>
      <c r="AD55606" s="56"/>
      <c r="AE55606" s="56"/>
    </row>
    <row r="55607" spans="1:31" x14ac:dyDescent="0.25">
      <c r="A55607" s="41">
        <v>0</v>
      </c>
      <c r="C55607" s="56"/>
      <c r="AC55607" s="56"/>
      <c r="AD55607" s="56"/>
      <c r="AE55607" s="56"/>
    </row>
    <row r="55608" spans="1:31" x14ac:dyDescent="0.25">
      <c r="A55608" s="41">
        <v>0</v>
      </c>
      <c r="C55608" s="56"/>
      <c r="AC55608" s="56"/>
      <c r="AD55608" s="56"/>
      <c r="AE55608" s="56"/>
    </row>
    <row r="55609" spans="1:31" x14ac:dyDescent="0.25">
      <c r="A55609" s="41">
        <v>0</v>
      </c>
      <c r="C55609" s="56"/>
      <c r="AC55609" s="56"/>
      <c r="AD55609" s="56"/>
      <c r="AE55609" s="56"/>
    </row>
    <row r="55610" spans="1:31" x14ac:dyDescent="0.25">
      <c r="A55610" s="41">
        <v>0</v>
      </c>
      <c r="C55610" s="56"/>
      <c r="AC55610" s="56"/>
      <c r="AD55610" s="56"/>
      <c r="AE55610" s="56"/>
    </row>
    <row r="55611" spans="1:31" x14ac:dyDescent="0.25">
      <c r="A55611" s="41">
        <v>0</v>
      </c>
      <c r="C55611" s="56"/>
      <c r="AC55611" s="56"/>
      <c r="AD55611" s="56"/>
      <c r="AE55611" s="56"/>
    </row>
    <row r="55612" spans="1:31" x14ac:dyDescent="0.25">
      <c r="A55612" s="41">
        <v>0</v>
      </c>
      <c r="C55612" s="56"/>
      <c r="AC55612" s="56"/>
      <c r="AD55612" s="56"/>
      <c r="AE55612" s="56"/>
    </row>
    <row r="55613" spans="1:31" x14ac:dyDescent="0.25">
      <c r="A55613" s="41">
        <v>0</v>
      </c>
      <c r="C55613" s="56"/>
      <c r="AC55613" s="56"/>
      <c r="AD55613" s="56"/>
      <c r="AE55613" s="56"/>
    </row>
    <row r="55614" spans="1:31" x14ac:dyDescent="0.25">
      <c r="A55614" s="41">
        <v>0</v>
      </c>
      <c r="C55614" s="56"/>
      <c r="AC55614" s="56"/>
      <c r="AD55614" s="56"/>
      <c r="AE55614" s="56"/>
    </row>
    <row r="55615" spans="1:31" x14ac:dyDescent="0.25">
      <c r="A55615" s="41">
        <v>0</v>
      </c>
      <c r="C55615" s="56"/>
      <c r="AC55615" s="56"/>
      <c r="AD55615" s="56"/>
      <c r="AE55615" s="56"/>
    </row>
    <row r="55616" spans="1:31" x14ac:dyDescent="0.25">
      <c r="A55616" s="41">
        <v>0</v>
      </c>
      <c r="C55616" s="56"/>
      <c r="AC55616" s="56"/>
      <c r="AD55616" s="56"/>
      <c r="AE55616" s="56"/>
    </row>
    <row r="55617" spans="1:31" x14ac:dyDescent="0.25">
      <c r="A55617" s="41">
        <v>0</v>
      </c>
      <c r="C55617" s="56"/>
      <c r="AC55617" s="56"/>
      <c r="AD55617" s="56"/>
      <c r="AE55617" s="56"/>
    </row>
    <row r="55618" spans="1:31" x14ac:dyDescent="0.25">
      <c r="A55618" s="41">
        <v>183</v>
      </c>
      <c r="C55618" s="56"/>
      <c r="AC55618" s="56"/>
      <c r="AD55618" s="56"/>
      <c r="AE55618" s="56"/>
    </row>
    <row r="55619" spans="1:31" x14ac:dyDescent="0.25">
      <c r="A55619" s="41">
        <v>0</v>
      </c>
      <c r="C55619" s="56"/>
      <c r="AC55619" s="56"/>
      <c r="AD55619" s="56"/>
      <c r="AE55619" s="56"/>
    </row>
    <row r="55620" spans="1:31" x14ac:dyDescent="0.25">
      <c r="A55620" s="41">
        <v>0</v>
      </c>
      <c r="C55620" s="56"/>
      <c r="AC55620" s="56"/>
      <c r="AD55620" s="56"/>
      <c r="AE55620" s="56"/>
    </row>
    <row r="55621" spans="1:31" x14ac:dyDescent="0.25">
      <c r="A55621" s="41">
        <v>0</v>
      </c>
      <c r="C55621" s="56"/>
      <c r="AC55621" s="56"/>
      <c r="AD55621" s="56"/>
      <c r="AE55621" s="56"/>
    </row>
    <row r="55622" spans="1:31" x14ac:dyDescent="0.25">
      <c r="A55622" s="41">
        <v>0</v>
      </c>
      <c r="C55622" s="56"/>
      <c r="AC55622" s="56"/>
      <c r="AD55622" s="56"/>
      <c r="AE55622" s="56"/>
    </row>
    <row r="55623" spans="1:31" x14ac:dyDescent="0.25">
      <c r="A55623" s="41">
        <v>0</v>
      </c>
      <c r="C55623" s="56"/>
      <c r="AC55623" s="56"/>
      <c r="AD55623" s="56"/>
      <c r="AE55623" s="56"/>
    </row>
    <row r="55624" spans="1:31" x14ac:dyDescent="0.25">
      <c r="A55624" s="41">
        <v>0</v>
      </c>
      <c r="C55624" s="56"/>
      <c r="AC55624" s="56"/>
      <c r="AD55624" s="56"/>
      <c r="AE55624" s="56"/>
    </row>
    <row r="55625" spans="1:31" x14ac:dyDescent="0.25">
      <c r="A55625" s="41">
        <v>0</v>
      </c>
      <c r="C55625" s="56"/>
      <c r="AC55625" s="56"/>
      <c r="AD55625" s="56"/>
      <c r="AE55625" s="56"/>
    </row>
    <row r="55626" spans="1:31" x14ac:dyDescent="0.25">
      <c r="A55626" s="41">
        <v>0</v>
      </c>
      <c r="C55626" s="56"/>
      <c r="AC55626" s="56"/>
      <c r="AD55626" s="56"/>
      <c r="AE55626" s="56"/>
    </row>
    <row r="55627" spans="1:31" x14ac:dyDescent="0.25">
      <c r="A55627" s="41">
        <v>0</v>
      </c>
      <c r="C55627" s="56"/>
      <c r="AC55627" s="56"/>
      <c r="AD55627" s="56"/>
      <c r="AE55627" s="56"/>
    </row>
    <row r="55628" spans="1:31" x14ac:dyDescent="0.25">
      <c r="A55628" s="41">
        <v>0</v>
      </c>
      <c r="C55628" s="56"/>
      <c r="AC55628" s="56"/>
      <c r="AD55628" s="56"/>
      <c r="AE55628" s="56"/>
    </row>
    <row r="55629" spans="1:31" x14ac:dyDescent="0.25">
      <c r="A55629" s="41">
        <v>0</v>
      </c>
      <c r="C55629" s="56"/>
      <c r="AC55629" s="56"/>
      <c r="AD55629" s="56"/>
      <c r="AE55629" s="56"/>
    </row>
    <row r="55630" spans="1:31" x14ac:dyDescent="0.25">
      <c r="A55630" s="41">
        <v>0</v>
      </c>
      <c r="C55630" s="56"/>
      <c r="AC55630" s="56"/>
      <c r="AD55630" s="56"/>
      <c r="AE55630" s="56"/>
    </row>
    <row r="55631" spans="1:31" x14ac:dyDescent="0.25">
      <c r="A55631" s="41">
        <v>0</v>
      </c>
      <c r="C55631" s="56"/>
      <c r="AC55631" s="56"/>
      <c r="AD55631" s="56"/>
      <c r="AE55631" s="56"/>
    </row>
    <row r="55632" spans="1:31" x14ac:dyDescent="0.25">
      <c r="A55632" s="41">
        <v>0</v>
      </c>
      <c r="C55632" s="56"/>
      <c r="AC55632" s="56"/>
      <c r="AD55632" s="56"/>
      <c r="AE55632" s="56"/>
    </row>
    <row r="55633" spans="1:31" x14ac:dyDescent="0.25">
      <c r="A55633" s="41">
        <v>0</v>
      </c>
      <c r="C55633" s="56"/>
      <c r="AC55633" s="56"/>
      <c r="AD55633" s="56"/>
      <c r="AE55633" s="56"/>
    </row>
    <row r="55634" spans="1:31" x14ac:dyDescent="0.25">
      <c r="A55634" s="41">
        <v>0</v>
      </c>
      <c r="C55634" s="56"/>
      <c r="AC55634" s="56"/>
      <c r="AD55634" s="56"/>
      <c r="AE55634" s="56"/>
    </row>
    <row r="55635" spans="1:31" x14ac:dyDescent="0.25">
      <c r="A55635" s="41">
        <v>0</v>
      </c>
      <c r="C55635" s="56"/>
      <c r="AC55635" s="56"/>
      <c r="AD55635" s="56"/>
      <c r="AE55635" s="56"/>
    </row>
    <row r="55636" spans="1:31" x14ac:dyDescent="0.25">
      <c r="A55636" s="41">
        <v>0</v>
      </c>
      <c r="C55636" s="56"/>
      <c r="AC55636" s="56"/>
      <c r="AD55636" s="56"/>
      <c r="AE55636" s="56"/>
    </row>
    <row r="55637" spans="1:31" x14ac:dyDescent="0.25">
      <c r="A55637" s="41">
        <v>0</v>
      </c>
      <c r="C55637" s="56"/>
      <c r="AC55637" s="56"/>
      <c r="AD55637" s="56"/>
      <c r="AE55637" s="56"/>
    </row>
    <row r="55638" spans="1:31" x14ac:dyDescent="0.25">
      <c r="A55638" s="41">
        <v>0</v>
      </c>
      <c r="C55638" s="56"/>
      <c r="AC55638" s="56"/>
      <c r="AD55638" s="56"/>
      <c r="AE55638" s="56"/>
    </row>
    <row r="55639" spans="1:31" x14ac:dyDescent="0.25">
      <c r="A55639" s="41">
        <v>0</v>
      </c>
      <c r="C55639" s="56"/>
      <c r="AC55639" s="56"/>
      <c r="AD55639" s="56"/>
      <c r="AE55639" s="56"/>
    </row>
    <row r="55640" spans="1:31" x14ac:dyDescent="0.25">
      <c r="A55640" s="41">
        <v>0</v>
      </c>
      <c r="C55640" s="56"/>
      <c r="AC55640" s="56"/>
      <c r="AD55640" s="56"/>
      <c r="AE55640" s="56"/>
    </row>
    <row r="55641" spans="1:31" x14ac:dyDescent="0.25">
      <c r="A55641" s="41">
        <v>0</v>
      </c>
      <c r="C55641" s="56"/>
      <c r="AC55641" s="56"/>
      <c r="AD55641" s="56"/>
      <c r="AE55641" s="56"/>
    </row>
    <row r="55642" spans="1:31" x14ac:dyDescent="0.25">
      <c r="A55642" s="41">
        <v>0</v>
      </c>
      <c r="C55642" s="56"/>
      <c r="AC55642" s="56"/>
      <c r="AD55642" s="56"/>
      <c r="AE55642" s="56"/>
    </row>
    <row r="55643" spans="1:31" x14ac:dyDescent="0.25">
      <c r="A55643" s="41">
        <v>0</v>
      </c>
      <c r="C55643" s="56"/>
      <c r="AC55643" s="56"/>
      <c r="AD55643" s="56"/>
      <c r="AE55643" s="56"/>
    </row>
    <row r="55644" spans="1:31" x14ac:dyDescent="0.25">
      <c r="A55644" s="41">
        <v>0</v>
      </c>
      <c r="C55644" s="56"/>
      <c r="AC55644" s="56"/>
      <c r="AD55644" s="56"/>
      <c r="AE55644" s="56"/>
    </row>
    <row r="55645" spans="1:31" x14ac:dyDescent="0.25">
      <c r="A55645" s="41">
        <v>0</v>
      </c>
      <c r="C55645" s="56"/>
      <c r="AC55645" s="56"/>
      <c r="AD55645" s="56"/>
      <c r="AE55645" s="56"/>
    </row>
    <row r="55646" spans="1:31" x14ac:dyDescent="0.25">
      <c r="A55646" s="41">
        <v>0</v>
      </c>
      <c r="C55646" s="56"/>
      <c r="AC55646" s="56"/>
      <c r="AD55646" s="56"/>
      <c r="AE55646" s="56"/>
    </row>
    <row r="55647" spans="1:31" x14ac:dyDescent="0.25">
      <c r="A55647" s="41">
        <v>0</v>
      </c>
      <c r="C55647" s="56"/>
      <c r="AC55647" s="56"/>
      <c r="AD55647" s="56"/>
      <c r="AE55647" s="56"/>
    </row>
    <row r="55648" spans="1:31" x14ac:dyDescent="0.25">
      <c r="A55648" s="41">
        <v>0</v>
      </c>
      <c r="C55648" s="56"/>
      <c r="AC55648" s="56"/>
      <c r="AD55648" s="56"/>
      <c r="AE55648" s="56"/>
    </row>
    <row r="55649" spans="1:31" x14ac:dyDescent="0.25">
      <c r="A55649" s="41">
        <v>0</v>
      </c>
      <c r="C55649" s="56"/>
      <c r="AC55649" s="56"/>
      <c r="AD55649" s="56"/>
      <c r="AE55649" s="56"/>
    </row>
    <row r="55650" spans="1:31" x14ac:dyDescent="0.25">
      <c r="A55650" s="41">
        <v>0</v>
      </c>
      <c r="C55650" s="56"/>
      <c r="AC55650" s="56"/>
      <c r="AD55650" s="56"/>
      <c r="AE55650" s="56"/>
    </row>
    <row r="55651" spans="1:31" x14ac:dyDescent="0.25">
      <c r="A55651" s="41">
        <v>0</v>
      </c>
      <c r="C55651" s="56"/>
      <c r="AC55651" s="56"/>
      <c r="AD55651" s="56"/>
      <c r="AE55651" s="56"/>
    </row>
    <row r="55652" spans="1:31" x14ac:dyDescent="0.25">
      <c r="A55652" s="41">
        <v>0</v>
      </c>
      <c r="C55652" s="56"/>
      <c r="AC55652" s="56"/>
      <c r="AD55652" s="56"/>
      <c r="AE55652" s="56"/>
    </row>
    <row r="55653" spans="1:31" x14ac:dyDescent="0.25">
      <c r="A55653" s="41">
        <v>0</v>
      </c>
      <c r="C55653" s="56"/>
      <c r="AC55653" s="56"/>
      <c r="AD55653" s="56"/>
      <c r="AE55653" s="56"/>
    </row>
    <row r="55654" spans="1:31" x14ac:dyDescent="0.25">
      <c r="A55654" s="41">
        <v>0</v>
      </c>
      <c r="C55654" s="56"/>
      <c r="AC55654" s="56"/>
      <c r="AD55654" s="56"/>
      <c r="AE55654" s="56"/>
    </row>
    <row r="55655" spans="1:31" x14ac:dyDescent="0.25">
      <c r="A55655" s="41">
        <v>0</v>
      </c>
      <c r="C55655" s="56"/>
      <c r="AC55655" s="56"/>
      <c r="AD55655" s="56"/>
      <c r="AE55655" s="56"/>
    </row>
    <row r="55656" spans="1:31" x14ac:dyDescent="0.25">
      <c r="A55656" s="41">
        <v>0</v>
      </c>
      <c r="C55656" s="56"/>
      <c r="AC55656" s="56"/>
      <c r="AD55656" s="56"/>
      <c r="AE55656" s="56"/>
    </row>
    <row r="55657" spans="1:31" x14ac:dyDescent="0.25">
      <c r="A55657" s="41">
        <v>0</v>
      </c>
      <c r="C55657" s="56"/>
      <c r="AC55657" s="56"/>
      <c r="AD55657" s="56"/>
      <c r="AE55657" s="56"/>
    </row>
    <row r="55658" spans="1:31" x14ac:dyDescent="0.25">
      <c r="A55658" s="41">
        <v>0</v>
      </c>
      <c r="C55658" s="56"/>
      <c r="AC55658" s="56"/>
      <c r="AD55658" s="56"/>
      <c r="AE55658" s="56"/>
    </row>
    <row r="55659" spans="1:31" x14ac:dyDescent="0.25">
      <c r="A55659" s="41">
        <v>0</v>
      </c>
      <c r="C55659" s="56"/>
      <c r="AC55659" s="56"/>
      <c r="AD55659" s="56"/>
      <c r="AE55659" s="56"/>
    </row>
    <row r="55660" spans="1:31" x14ac:dyDescent="0.25">
      <c r="A55660" s="41">
        <v>0</v>
      </c>
      <c r="C55660" s="56"/>
      <c r="AC55660" s="56"/>
      <c r="AD55660" s="56"/>
      <c r="AE55660" s="56"/>
    </row>
    <row r="55661" spans="1:31" x14ac:dyDescent="0.25">
      <c r="A55661" s="41">
        <v>14</v>
      </c>
      <c r="C55661" s="56"/>
      <c r="AC55661" s="56"/>
      <c r="AD55661" s="56"/>
      <c r="AE55661" s="56"/>
    </row>
    <row r="55662" spans="1:31" x14ac:dyDescent="0.25">
      <c r="A55662" s="41">
        <v>0</v>
      </c>
      <c r="C55662" s="56"/>
      <c r="AC55662" s="56"/>
      <c r="AD55662" s="56"/>
      <c r="AE55662" s="56"/>
    </row>
    <row r="55663" spans="1:31" x14ac:dyDescent="0.25">
      <c r="A55663" s="41">
        <v>0</v>
      </c>
      <c r="C55663" s="56"/>
      <c r="AC55663" s="56"/>
      <c r="AD55663" s="56"/>
      <c r="AE55663" s="56"/>
    </row>
    <row r="55664" spans="1:31" x14ac:dyDescent="0.25">
      <c r="A55664" s="41">
        <v>0</v>
      </c>
      <c r="C55664" s="56"/>
      <c r="AC55664" s="56"/>
      <c r="AD55664" s="56"/>
      <c r="AE55664" s="56"/>
    </row>
    <row r="55665" spans="1:31" x14ac:dyDescent="0.25">
      <c r="A55665" s="41">
        <v>0</v>
      </c>
      <c r="C55665" s="56"/>
      <c r="AC55665" s="56"/>
      <c r="AD55665" s="56"/>
      <c r="AE55665" s="56"/>
    </row>
    <row r="55666" spans="1:31" x14ac:dyDescent="0.25">
      <c r="A55666" s="41">
        <v>0</v>
      </c>
      <c r="C55666" s="56"/>
      <c r="AC55666" s="56"/>
      <c r="AD55666" s="56"/>
      <c r="AE55666" s="56"/>
    </row>
    <row r="55667" spans="1:31" x14ac:dyDescent="0.25">
      <c r="A55667" s="41">
        <v>0</v>
      </c>
      <c r="C55667" s="56"/>
      <c r="AC55667" s="56"/>
      <c r="AD55667" s="56"/>
      <c r="AE55667" s="56"/>
    </row>
    <row r="55668" spans="1:31" x14ac:dyDescent="0.25">
      <c r="A55668" s="41">
        <v>0</v>
      </c>
      <c r="C55668" s="56"/>
      <c r="AC55668" s="56"/>
      <c r="AD55668" s="56"/>
      <c r="AE55668" s="56"/>
    </row>
    <row r="55669" spans="1:31" x14ac:dyDescent="0.25">
      <c r="A55669" s="41">
        <v>0</v>
      </c>
      <c r="C55669" s="56"/>
      <c r="AC55669" s="56"/>
      <c r="AD55669" s="56"/>
      <c r="AE55669" s="56"/>
    </row>
    <row r="55670" spans="1:31" x14ac:dyDescent="0.25">
      <c r="A55670" s="41">
        <v>0</v>
      </c>
      <c r="C55670" s="56"/>
      <c r="AC55670" s="56"/>
      <c r="AD55670" s="56"/>
      <c r="AE55670" s="56"/>
    </row>
    <row r="55671" spans="1:31" x14ac:dyDescent="0.25">
      <c r="A55671" s="41">
        <v>0</v>
      </c>
      <c r="C55671" s="56"/>
      <c r="AC55671" s="56"/>
      <c r="AD55671" s="56"/>
      <c r="AE55671" s="56"/>
    </row>
    <row r="55672" spans="1:31" x14ac:dyDescent="0.25">
      <c r="A55672" s="41">
        <v>0</v>
      </c>
      <c r="C55672" s="56"/>
      <c r="AC55672" s="56"/>
      <c r="AD55672" s="56"/>
      <c r="AE55672" s="56"/>
    </row>
    <row r="55673" spans="1:31" x14ac:dyDescent="0.25">
      <c r="A55673" s="41">
        <v>0</v>
      </c>
      <c r="C55673" s="56"/>
      <c r="AC55673" s="56"/>
      <c r="AD55673" s="56"/>
      <c r="AE55673" s="56"/>
    </row>
    <row r="55674" spans="1:31" x14ac:dyDescent="0.25">
      <c r="A55674" s="41">
        <v>0</v>
      </c>
      <c r="C55674" s="56"/>
      <c r="AC55674" s="56"/>
      <c r="AD55674" s="56"/>
      <c r="AE55674" s="56"/>
    </row>
    <row r="55675" spans="1:31" x14ac:dyDescent="0.25">
      <c r="A55675" s="41">
        <v>0</v>
      </c>
      <c r="C55675" s="56"/>
      <c r="AC55675" s="56"/>
      <c r="AD55675" s="56"/>
      <c r="AE55675" s="56"/>
    </row>
    <row r="55676" spans="1:31" x14ac:dyDescent="0.25">
      <c r="A55676" s="41">
        <v>0</v>
      </c>
      <c r="C55676" s="56"/>
      <c r="AC55676" s="56"/>
      <c r="AD55676" s="56"/>
      <c r="AE55676" s="56"/>
    </row>
    <row r="55677" spans="1:31" x14ac:dyDescent="0.25">
      <c r="A55677" s="41">
        <v>0</v>
      </c>
      <c r="C55677" s="56"/>
      <c r="AC55677" s="56"/>
      <c r="AD55677" s="56"/>
      <c r="AE55677" s="56"/>
    </row>
    <row r="55678" spans="1:31" x14ac:dyDescent="0.25">
      <c r="A55678" s="41">
        <v>0</v>
      </c>
      <c r="C55678" s="56"/>
      <c r="AC55678" s="56"/>
      <c r="AD55678" s="56"/>
      <c r="AE55678" s="56"/>
    </row>
    <row r="55679" spans="1:31" x14ac:dyDescent="0.25">
      <c r="A55679" s="41">
        <v>0</v>
      </c>
      <c r="C55679" s="56"/>
      <c r="AC55679" s="56"/>
      <c r="AD55679" s="56"/>
      <c r="AE55679" s="56"/>
    </row>
    <row r="55680" spans="1:31" x14ac:dyDescent="0.25">
      <c r="A55680" s="41">
        <v>0</v>
      </c>
      <c r="C55680" s="56"/>
      <c r="AC55680" s="56"/>
      <c r="AD55680" s="56"/>
      <c r="AE55680" s="56"/>
    </row>
    <row r="55681" spans="1:31" x14ac:dyDescent="0.25">
      <c r="A55681" s="41">
        <v>0</v>
      </c>
      <c r="C55681" s="56"/>
      <c r="AC55681" s="56"/>
      <c r="AD55681" s="56"/>
      <c r="AE55681" s="56"/>
    </row>
    <row r="55682" spans="1:31" x14ac:dyDescent="0.25">
      <c r="A55682" s="41">
        <v>0</v>
      </c>
      <c r="C55682" s="56"/>
      <c r="AC55682" s="56"/>
      <c r="AD55682" s="56"/>
      <c r="AE55682" s="56"/>
    </row>
    <row r="55683" spans="1:31" x14ac:dyDescent="0.25">
      <c r="A55683" s="41">
        <v>0</v>
      </c>
      <c r="C55683" s="56"/>
      <c r="AC55683" s="56"/>
      <c r="AD55683" s="56"/>
      <c r="AE55683" s="56"/>
    </row>
    <row r="55684" spans="1:31" x14ac:dyDescent="0.25">
      <c r="A55684" s="41">
        <v>0</v>
      </c>
      <c r="C55684" s="56"/>
      <c r="AC55684" s="56"/>
      <c r="AD55684" s="56"/>
      <c r="AE55684" s="56"/>
    </row>
    <row r="55685" spans="1:31" x14ac:dyDescent="0.25">
      <c r="A55685" s="41">
        <v>0</v>
      </c>
      <c r="C55685" s="56"/>
      <c r="AC55685" s="56"/>
      <c r="AD55685" s="56"/>
      <c r="AE55685" s="56"/>
    </row>
    <row r="55686" spans="1:31" x14ac:dyDescent="0.25">
      <c r="A55686" s="41">
        <v>0</v>
      </c>
      <c r="C55686" s="56"/>
      <c r="AC55686" s="56"/>
      <c r="AD55686" s="56"/>
      <c r="AE55686" s="56"/>
    </row>
    <row r="55687" spans="1:31" x14ac:dyDescent="0.25">
      <c r="A55687" s="41">
        <v>0</v>
      </c>
      <c r="C55687" s="56"/>
      <c r="AC55687" s="56"/>
      <c r="AD55687" s="56"/>
      <c r="AE55687" s="56"/>
    </row>
    <row r="55688" spans="1:31" x14ac:dyDescent="0.25">
      <c r="A55688" s="41">
        <v>0</v>
      </c>
      <c r="C55688" s="56"/>
      <c r="AC55688" s="56"/>
      <c r="AD55688" s="56"/>
      <c r="AE55688" s="56"/>
    </row>
    <row r="55689" spans="1:31" x14ac:dyDescent="0.25">
      <c r="A55689" s="41">
        <v>0</v>
      </c>
      <c r="C55689" s="56"/>
      <c r="AC55689" s="56"/>
      <c r="AD55689" s="56"/>
      <c r="AE55689" s="56"/>
    </row>
    <row r="55690" spans="1:31" x14ac:dyDescent="0.25">
      <c r="A55690" s="41">
        <v>0</v>
      </c>
      <c r="C55690" s="56"/>
      <c r="AC55690" s="56"/>
      <c r="AD55690" s="56"/>
      <c r="AE55690" s="56"/>
    </row>
    <row r="55691" spans="1:31" x14ac:dyDescent="0.25">
      <c r="A55691" s="41">
        <v>0</v>
      </c>
      <c r="C55691" s="56"/>
      <c r="AC55691" s="56"/>
      <c r="AD55691" s="56"/>
      <c r="AE55691" s="56"/>
    </row>
    <row r="55692" spans="1:31" x14ac:dyDescent="0.25">
      <c r="A55692" s="41">
        <v>0</v>
      </c>
      <c r="C55692" s="56"/>
      <c r="AC55692" s="56"/>
      <c r="AD55692" s="56"/>
      <c r="AE55692" s="56"/>
    </row>
    <row r="55693" spans="1:31" x14ac:dyDescent="0.25">
      <c r="A55693" s="41">
        <v>0</v>
      </c>
      <c r="C55693" s="56"/>
      <c r="AC55693" s="56"/>
      <c r="AD55693" s="56"/>
      <c r="AE55693" s="56"/>
    </row>
    <row r="55694" spans="1:31" x14ac:dyDescent="0.25">
      <c r="A55694" s="41">
        <v>0</v>
      </c>
      <c r="C55694" s="56"/>
      <c r="AC55694" s="56"/>
      <c r="AD55694" s="56"/>
      <c r="AE55694" s="56"/>
    </row>
    <row r="55695" spans="1:31" x14ac:dyDescent="0.25">
      <c r="A55695" s="41">
        <v>0</v>
      </c>
      <c r="C55695" s="56"/>
      <c r="AC55695" s="56"/>
      <c r="AD55695" s="56"/>
      <c r="AE55695" s="56"/>
    </row>
    <row r="55696" spans="1:31" x14ac:dyDescent="0.25">
      <c r="A55696" s="41">
        <v>0</v>
      </c>
      <c r="C55696" s="56"/>
      <c r="AC55696" s="56"/>
      <c r="AD55696" s="56"/>
      <c r="AE55696" s="56"/>
    </row>
    <row r="55697" spans="1:31" x14ac:dyDescent="0.25">
      <c r="A55697" s="41">
        <v>0</v>
      </c>
      <c r="C55697" s="56"/>
      <c r="AC55697" s="56"/>
      <c r="AD55697" s="56"/>
      <c r="AE55697" s="56"/>
    </row>
    <row r="55698" spans="1:31" x14ac:dyDescent="0.25">
      <c r="A55698" s="41">
        <v>0</v>
      </c>
      <c r="C55698" s="56"/>
      <c r="AC55698" s="56"/>
      <c r="AD55698" s="56"/>
      <c r="AE55698" s="56"/>
    </row>
    <row r="55699" spans="1:31" x14ac:dyDescent="0.25">
      <c r="A55699" s="41">
        <v>0</v>
      </c>
      <c r="C55699" s="56"/>
      <c r="AC55699" s="56"/>
      <c r="AD55699" s="56"/>
      <c r="AE55699" s="56"/>
    </row>
    <row r="55700" spans="1:31" x14ac:dyDescent="0.25">
      <c r="A55700" s="41">
        <v>0</v>
      </c>
      <c r="C55700" s="56"/>
      <c r="AC55700" s="56"/>
      <c r="AD55700" s="56"/>
      <c r="AE55700" s="56"/>
    </row>
    <row r="55701" spans="1:31" x14ac:dyDescent="0.25">
      <c r="A55701" s="41">
        <v>0</v>
      </c>
      <c r="C55701" s="56"/>
      <c r="AC55701" s="56"/>
      <c r="AD55701" s="56"/>
      <c r="AE55701" s="56"/>
    </row>
    <row r="55702" spans="1:31" x14ac:dyDescent="0.25">
      <c r="A55702" s="41">
        <v>0</v>
      </c>
      <c r="C55702" s="56"/>
      <c r="AC55702" s="56"/>
      <c r="AD55702" s="56"/>
      <c r="AE55702" s="56"/>
    </row>
    <row r="55703" spans="1:31" x14ac:dyDescent="0.25">
      <c r="A55703" s="41">
        <v>56</v>
      </c>
      <c r="C55703" s="56"/>
      <c r="AC55703" s="56"/>
      <c r="AD55703" s="56"/>
      <c r="AE55703" s="56"/>
    </row>
    <row r="55704" spans="1:31" x14ac:dyDescent="0.25">
      <c r="A55704" s="41">
        <v>0</v>
      </c>
      <c r="C55704" s="56"/>
      <c r="AC55704" s="56"/>
      <c r="AD55704" s="56"/>
      <c r="AE55704" s="56"/>
    </row>
    <row r="55705" spans="1:31" x14ac:dyDescent="0.25">
      <c r="A55705" s="41">
        <v>511</v>
      </c>
      <c r="C55705" s="56"/>
      <c r="AC55705" s="56"/>
      <c r="AD55705" s="56"/>
      <c r="AE55705" s="56"/>
    </row>
    <row r="55706" spans="1:31" x14ac:dyDescent="0.25">
      <c r="A55706" s="41">
        <v>0</v>
      </c>
      <c r="C55706" s="56"/>
      <c r="AC55706" s="56"/>
      <c r="AD55706" s="56"/>
      <c r="AE55706" s="56"/>
    </row>
    <row r="55707" spans="1:31" x14ac:dyDescent="0.25">
      <c r="A55707" s="41">
        <v>0</v>
      </c>
      <c r="C55707" s="56"/>
      <c r="AC55707" s="56"/>
      <c r="AD55707" s="56"/>
      <c r="AE55707" s="56"/>
    </row>
    <row r="55708" spans="1:31" x14ac:dyDescent="0.25">
      <c r="A55708" s="41">
        <v>0</v>
      </c>
      <c r="C55708" s="56"/>
      <c r="AC55708" s="56"/>
      <c r="AD55708" s="56"/>
      <c r="AE55708" s="56"/>
    </row>
    <row r="55709" spans="1:31" x14ac:dyDescent="0.25">
      <c r="A55709" s="41">
        <v>0</v>
      </c>
      <c r="C55709" s="56"/>
      <c r="AC55709" s="56"/>
      <c r="AD55709" s="56"/>
      <c r="AE55709" s="56"/>
    </row>
    <row r="55710" spans="1:31" x14ac:dyDescent="0.25">
      <c r="A55710" s="41">
        <v>0</v>
      </c>
      <c r="C55710" s="56"/>
      <c r="AC55710" s="56"/>
      <c r="AD55710" s="56"/>
      <c r="AE55710" s="56"/>
    </row>
    <row r="55711" spans="1:31" x14ac:dyDescent="0.25">
      <c r="A55711" s="41">
        <v>0</v>
      </c>
      <c r="C55711" s="56"/>
      <c r="AC55711" s="56"/>
      <c r="AD55711" s="56"/>
      <c r="AE55711" s="56"/>
    </row>
    <row r="55712" spans="1:31" x14ac:dyDescent="0.25">
      <c r="A55712" s="41">
        <v>0</v>
      </c>
      <c r="C55712" s="56"/>
      <c r="AC55712" s="56"/>
      <c r="AD55712" s="56"/>
      <c r="AE55712" s="56"/>
    </row>
    <row r="55713" spans="1:31" x14ac:dyDescent="0.25">
      <c r="A55713" s="41">
        <v>0</v>
      </c>
      <c r="C55713" s="56"/>
      <c r="AC55713" s="56"/>
      <c r="AD55713" s="56"/>
      <c r="AE55713" s="56"/>
    </row>
    <row r="55714" spans="1:31" x14ac:dyDescent="0.25">
      <c r="A55714" s="41">
        <v>0</v>
      </c>
      <c r="C55714" s="56"/>
      <c r="AC55714" s="56"/>
      <c r="AD55714" s="56"/>
      <c r="AE55714" s="56"/>
    </row>
    <row r="55715" spans="1:31" x14ac:dyDescent="0.25">
      <c r="A55715" s="41">
        <v>0</v>
      </c>
      <c r="C55715" s="56"/>
      <c r="AC55715" s="56"/>
      <c r="AD55715" s="56"/>
      <c r="AE55715" s="56"/>
    </row>
    <row r="55716" spans="1:31" x14ac:dyDescent="0.25">
      <c r="A55716" s="41">
        <v>0</v>
      </c>
      <c r="C55716" s="56"/>
      <c r="AC55716" s="56"/>
      <c r="AD55716" s="56"/>
      <c r="AE55716" s="56"/>
    </row>
    <row r="55717" spans="1:31" x14ac:dyDescent="0.25">
      <c r="A55717" s="41">
        <v>0</v>
      </c>
      <c r="C55717" s="56"/>
      <c r="AC55717" s="56"/>
      <c r="AD55717" s="56"/>
      <c r="AE55717" s="56"/>
    </row>
    <row r="55718" spans="1:31" x14ac:dyDescent="0.25">
      <c r="A55718" s="41">
        <v>0</v>
      </c>
      <c r="C55718" s="56"/>
      <c r="AC55718" s="56"/>
      <c r="AD55718" s="56"/>
      <c r="AE55718" s="56"/>
    </row>
    <row r="55719" spans="1:31" x14ac:dyDescent="0.25">
      <c r="A55719" s="41">
        <v>0</v>
      </c>
      <c r="C55719" s="56"/>
      <c r="AC55719" s="56"/>
      <c r="AD55719" s="56"/>
      <c r="AE55719" s="56"/>
    </row>
    <row r="55720" spans="1:31" x14ac:dyDescent="0.25">
      <c r="A55720" s="41">
        <v>0</v>
      </c>
      <c r="C55720" s="56"/>
      <c r="AC55720" s="56"/>
      <c r="AD55720" s="56"/>
      <c r="AE55720" s="56"/>
    </row>
    <row r="55721" spans="1:31" x14ac:dyDescent="0.25">
      <c r="A55721" s="41">
        <v>0</v>
      </c>
      <c r="C55721" s="56"/>
      <c r="AC55721" s="56"/>
      <c r="AD55721" s="56"/>
      <c r="AE55721" s="56"/>
    </row>
    <row r="55722" spans="1:31" x14ac:dyDescent="0.25">
      <c r="A55722" s="41">
        <v>0</v>
      </c>
      <c r="C55722" s="56"/>
      <c r="AC55722" s="56"/>
      <c r="AD55722" s="56"/>
      <c r="AE55722" s="56"/>
    </row>
    <row r="55723" spans="1:31" x14ac:dyDescent="0.25">
      <c r="A55723" s="41">
        <v>0</v>
      </c>
      <c r="C55723" s="56"/>
      <c r="AC55723" s="56"/>
      <c r="AD55723" s="56"/>
      <c r="AE55723" s="56"/>
    </row>
    <row r="55724" spans="1:31" x14ac:dyDescent="0.25">
      <c r="A55724" s="41">
        <v>0</v>
      </c>
      <c r="C55724" s="56"/>
      <c r="AC55724" s="56"/>
      <c r="AD55724" s="56"/>
      <c r="AE55724" s="56"/>
    </row>
    <row r="55725" spans="1:31" x14ac:dyDescent="0.25">
      <c r="A55725" s="41">
        <v>0</v>
      </c>
      <c r="C55725" s="56"/>
      <c r="AC55725" s="56"/>
      <c r="AD55725" s="56"/>
      <c r="AE55725" s="56"/>
    </row>
    <row r="55726" spans="1:31" x14ac:dyDescent="0.25">
      <c r="A55726" s="41">
        <v>0</v>
      </c>
      <c r="C55726" s="56"/>
      <c r="AC55726" s="56"/>
      <c r="AD55726" s="56"/>
      <c r="AE55726" s="56"/>
    </row>
    <row r="55727" spans="1:31" x14ac:dyDescent="0.25">
      <c r="A55727" s="41">
        <v>0</v>
      </c>
      <c r="C55727" s="56"/>
      <c r="AC55727" s="56"/>
      <c r="AD55727" s="56"/>
      <c r="AE55727" s="56"/>
    </row>
    <row r="55728" spans="1:31" x14ac:dyDescent="0.25">
      <c r="A55728" s="41">
        <v>0</v>
      </c>
      <c r="C55728" s="56"/>
      <c r="AC55728" s="56"/>
      <c r="AD55728" s="56"/>
      <c r="AE55728" s="56"/>
    </row>
    <row r="55729" spans="1:31" x14ac:dyDescent="0.25">
      <c r="A55729" s="41">
        <v>0</v>
      </c>
      <c r="C55729" s="56"/>
      <c r="AC55729" s="56"/>
      <c r="AD55729" s="56"/>
      <c r="AE55729" s="56"/>
    </row>
    <row r="55730" spans="1:31" x14ac:dyDescent="0.25">
      <c r="A55730" s="41">
        <v>0</v>
      </c>
      <c r="C55730" s="56"/>
      <c r="AC55730" s="56"/>
      <c r="AD55730" s="56"/>
      <c r="AE55730" s="56"/>
    </row>
    <row r="55731" spans="1:31" x14ac:dyDescent="0.25">
      <c r="A55731" s="41">
        <v>0</v>
      </c>
      <c r="C55731" s="56"/>
      <c r="AC55731" s="56"/>
      <c r="AD55731" s="56"/>
      <c r="AE55731" s="56"/>
    </row>
    <row r="55732" spans="1:31" x14ac:dyDescent="0.25">
      <c r="A55732" s="41">
        <v>0</v>
      </c>
      <c r="C55732" s="56"/>
      <c r="AC55732" s="56"/>
      <c r="AD55732" s="56"/>
      <c r="AE55732" s="56"/>
    </row>
    <row r="55733" spans="1:31" x14ac:dyDescent="0.25">
      <c r="A55733" s="41">
        <v>0</v>
      </c>
      <c r="C55733" s="56"/>
      <c r="AC55733" s="56"/>
      <c r="AD55733" s="56"/>
      <c r="AE55733" s="56"/>
    </row>
    <row r="55734" spans="1:31" x14ac:dyDescent="0.25">
      <c r="A55734" s="41">
        <v>0</v>
      </c>
      <c r="C55734" s="56"/>
      <c r="AC55734" s="56"/>
      <c r="AD55734" s="56"/>
      <c r="AE55734" s="56"/>
    </row>
    <row r="55735" spans="1:31" x14ac:dyDescent="0.25">
      <c r="A55735" s="41">
        <v>0</v>
      </c>
      <c r="C55735" s="56"/>
      <c r="AC55735" s="56"/>
      <c r="AD55735" s="56"/>
      <c r="AE55735" s="56"/>
    </row>
    <row r="55736" spans="1:31" x14ac:dyDescent="0.25">
      <c r="A55736" s="41">
        <v>0</v>
      </c>
      <c r="C55736" s="56"/>
      <c r="AC55736" s="56"/>
      <c r="AD55736" s="56"/>
      <c r="AE55736" s="56"/>
    </row>
    <row r="55737" spans="1:31" x14ac:dyDescent="0.25">
      <c r="A55737" s="41">
        <v>0</v>
      </c>
      <c r="C55737" s="56"/>
      <c r="AC55737" s="56"/>
      <c r="AD55737" s="56"/>
      <c r="AE55737" s="56"/>
    </row>
    <row r="55738" spans="1:31" x14ac:dyDescent="0.25">
      <c r="A55738" s="41">
        <v>0</v>
      </c>
      <c r="C55738" s="56"/>
      <c r="AC55738" s="56"/>
      <c r="AD55738" s="56"/>
      <c r="AE55738" s="56"/>
    </row>
    <row r="55739" spans="1:31" x14ac:dyDescent="0.25">
      <c r="A55739" s="41">
        <v>0</v>
      </c>
      <c r="C55739" s="56"/>
      <c r="AC55739" s="56"/>
      <c r="AD55739" s="56"/>
      <c r="AE55739" s="56"/>
    </row>
    <row r="55740" spans="1:31" x14ac:dyDescent="0.25">
      <c r="A55740" s="41">
        <v>0</v>
      </c>
      <c r="C55740" s="56"/>
      <c r="AC55740" s="56"/>
      <c r="AD55740" s="56"/>
      <c r="AE55740" s="56"/>
    </row>
    <row r="55741" spans="1:31" x14ac:dyDescent="0.25">
      <c r="A55741" s="41">
        <v>0</v>
      </c>
      <c r="C55741" s="56"/>
      <c r="AC55741" s="56"/>
      <c r="AD55741" s="56"/>
      <c r="AE55741" s="56"/>
    </row>
    <row r="55742" spans="1:31" x14ac:dyDescent="0.25">
      <c r="A55742" s="41">
        <v>0</v>
      </c>
      <c r="C55742" s="56"/>
      <c r="AC55742" s="56"/>
      <c r="AD55742" s="56"/>
      <c r="AE55742" s="56"/>
    </row>
    <row r="55743" spans="1:31" x14ac:dyDescent="0.25">
      <c r="A55743" s="41">
        <v>0</v>
      </c>
      <c r="C55743" s="56"/>
      <c r="AC55743" s="56"/>
      <c r="AD55743" s="56"/>
      <c r="AE55743" s="56"/>
    </row>
    <row r="55744" spans="1:31" x14ac:dyDescent="0.25">
      <c r="A55744" s="41">
        <v>0</v>
      </c>
      <c r="C55744" s="56"/>
      <c r="AC55744" s="56"/>
      <c r="AD55744" s="56"/>
      <c r="AE55744" s="56"/>
    </row>
    <row r="55745" spans="1:31" x14ac:dyDescent="0.25">
      <c r="A55745" s="41">
        <v>0</v>
      </c>
      <c r="C55745" s="56"/>
      <c r="AC55745" s="56"/>
      <c r="AD55745" s="56"/>
      <c r="AE55745" s="56"/>
    </row>
    <row r="55746" spans="1:31" x14ac:dyDescent="0.25">
      <c r="A55746" s="41">
        <v>0</v>
      </c>
      <c r="C55746" s="56"/>
      <c r="AC55746" s="56"/>
      <c r="AD55746" s="56"/>
      <c r="AE55746" s="56"/>
    </row>
    <row r="55747" spans="1:31" x14ac:dyDescent="0.25">
      <c r="A55747" s="41">
        <v>0</v>
      </c>
      <c r="C55747" s="56"/>
      <c r="AC55747" s="56"/>
      <c r="AD55747" s="56"/>
      <c r="AE55747" s="56"/>
    </row>
    <row r="55748" spans="1:31" x14ac:dyDescent="0.25">
      <c r="A55748" s="41">
        <v>0</v>
      </c>
      <c r="C55748" s="56"/>
      <c r="AC55748" s="56"/>
      <c r="AD55748" s="56"/>
      <c r="AE55748" s="56"/>
    </row>
    <row r="55749" spans="1:31" x14ac:dyDescent="0.25">
      <c r="A55749" s="41">
        <v>0</v>
      </c>
      <c r="C55749" s="56"/>
      <c r="AC55749" s="56"/>
      <c r="AD55749" s="56"/>
      <c r="AE55749" s="56"/>
    </row>
    <row r="55750" spans="1:31" x14ac:dyDescent="0.25">
      <c r="A55750" s="41">
        <v>0</v>
      </c>
      <c r="C55750" s="56"/>
      <c r="AC55750" s="56"/>
      <c r="AD55750" s="56"/>
      <c r="AE55750" s="56"/>
    </row>
    <row r="55751" spans="1:31" x14ac:dyDescent="0.25">
      <c r="A55751" s="41">
        <v>0</v>
      </c>
      <c r="C55751" s="56"/>
      <c r="AC55751" s="56"/>
      <c r="AD55751" s="56"/>
      <c r="AE55751" s="56"/>
    </row>
    <row r="55752" spans="1:31" x14ac:dyDescent="0.25">
      <c r="A55752" s="41">
        <v>0</v>
      </c>
      <c r="C55752" s="56"/>
      <c r="AC55752" s="56"/>
      <c r="AD55752" s="56"/>
      <c r="AE55752" s="56"/>
    </row>
    <row r="55753" spans="1:31" x14ac:dyDescent="0.25">
      <c r="A55753" s="41">
        <v>0</v>
      </c>
      <c r="C55753" s="56"/>
      <c r="AC55753" s="56"/>
      <c r="AD55753" s="56"/>
      <c r="AE55753" s="56"/>
    </row>
    <row r="55754" spans="1:31" x14ac:dyDescent="0.25">
      <c r="A55754" s="41">
        <v>0</v>
      </c>
      <c r="C55754" s="56"/>
      <c r="AC55754" s="56"/>
      <c r="AD55754" s="56"/>
      <c r="AE55754" s="56"/>
    </row>
    <row r="55755" spans="1:31" x14ac:dyDescent="0.25">
      <c r="A55755" s="41">
        <v>0</v>
      </c>
      <c r="C55755" s="56"/>
      <c r="AC55755" s="56"/>
      <c r="AD55755" s="56"/>
      <c r="AE55755" s="56"/>
    </row>
    <row r="55756" spans="1:31" x14ac:dyDescent="0.25">
      <c r="A55756" s="41">
        <v>0</v>
      </c>
      <c r="C55756" s="56"/>
      <c r="AC55756" s="56"/>
      <c r="AD55756" s="56"/>
      <c r="AE55756" s="56"/>
    </row>
    <row r="55757" spans="1:31" x14ac:dyDescent="0.25">
      <c r="A55757" s="41">
        <v>0</v>
      </c>
      <c r="C55757" s="56"/>
      <c r="AC55757" s="56"/>
      <c r="AD55757" s="56"/>
      <c r="AE55757" s="56"/>
    </row>
    <row r="55758" spans="1:31" x14ac:dyDescent="0.25">
      <c r="A55758" s="41">
        <v>0</v>
      </c>
      <c r="C55758" s="56"/>
      <c r="AC55758" s="56"/>
      <c r="AD55758" s="56"/>
      <c r="AE55758" s="56"/>
    </row>
    <row r="55759" spans="1:31" x14ac:dyDescent="0.25">
      <c r="A55759" s="41">
        <v>0</v>
      </c>
      <c r="C55759" s="56"/>
      <c r="AC55759" s="56"/>
      <c r="AD55759" s="56"/>
      <c r="AE55759" s="56"/>
    </row>
    <row r="55760" spans="1:31" x14ac:dyDescent="0.25">
      <c r="A55760" s="41">
        <v>0</v>
      </c>
      <c r="C55760" s="56"/>
      <c r="AC55760" s="56"/>
      <c r="AD55760" s="56"/>
      <c r="AE55760" s="56"/>
    </row>
    <row r="55761" spans="1:31" x14ac:dyDescent="0.25">
      <c r="A55761" s="41">
        <v>0</v>
      </c>
      <c r="C55761" s="56"/>
      <c r="AC55761" s="56"/>
      <c r="AD55761" s="56"/>
      <c r="AE55761" s="56"/>
    </row>
    <row r="55762" spans="1:31" x14ac:dyDescent="0.25">
      <c r="A55762" s="41">
        <v>0</v>
      </c>
      <c r="C55762" s="56"/>
      <c r="AC55762" s="56"/>
      <c r="AD55762" s="56"/>
      <c r="AE55762" s="56"/>
    </row>
    <row r="55763" spans="1:31" x14ac:dyDescent="0.25">
      <c r="A55763" s="41">
        <v>0</v>
      </c>
      <c r="C55763" s="56"/>
      <c r="AC55763" s="56"/>
      <c r="AD55763" s="56"/>
      <c r="AE55763" s="56"/>
    </row>
    <row r="55764" spans="1:31" x14ac:dyDescent="0.25">
      <c r="A55764" s="41">
        <v>0</v>
      </c>
      <c r="C55764" s="56"/>
      <c r="AC55764" s="56"/>
      <c r="AD55764" s="56"/>
      <c r="AE55764" s="56"/>
    </row>
    <row r="55765" spans="1:31" x14ac:dyDescent="0.25">
      <c r="A55765" s="41">
        <v>263</v>
      </c>
      <c r="C55765" s="56"/>
      <c r="AC55765" s="56"/>
      <c r="AD55765" s="56"/>
      <c r="AE55765" s="56"/>
    </row>
    <row r="55766" spans="1:31" x14ac:dyDescent="0.25">
      <c r="A55766" s="41">
        <v>0</v>
      </c>
      <c r="C55766" s="56"/>
      <c r="AC55766" s="56"/>
      <c r="AD55766" s="56"/>
      <c r="AE55766" s="56"/>
    </row>
    <row r="55767" spans="1:31" x14ac:dyDescent="0.25">
      <c r="A55767" s="41">
        <v>0</v>
      </c>
      <c r="C55767" s="56"/>
      <c r="AC55767" s="56"/>
      <c r="AD55767" s="56"/>
      <c r="AE55767" s="56"/>
    </row>
    <row r="55768" spans="1:31" x14ac:dyDescent="0.25">
      <c r="A55768" s="41">
        <v>0</v>
      </c>
      <c r="C55768" s="56"/>
      <c r="AC55768" s="56"/>
      <c r="AD55768" s="56"/>
      <c r="AE55768" s="56"/>
    </row>
    <row r="55769" spans="1:31" x14ac:dyDescent="0.25">
      <c r="A55769" s="41">
        <v>0</v>
      </c>
      <c r="C55769" s="56"/>
      <c r="AC55769" s="56"/>
      <c r="AD55769" s="56"/>
      <c r="AE55769" s="56"/>
    </row>
    <row r="55770" spans="1:31" x14ac:dyDescent="0.25">
      <c r="A55770" s="41">
        <v>0</v>
      </c>
      <c r="C55770" s="56"/>
      <c r="AC55770" s="56"/>
      <c r="AD55770" s="56"/>
      <c r="AE55770" s="56"/>
    </row>
    <row r="55771" spans="1:31" x14ac:dyDescent="0.25">
      <c r="A55771" s="41">
        <v>0</v>
      </c>
      <c r="C55771" s="56"/>
      <c r="AC55771" s="56"/>
      <c r="AD55771" s="56"/>
      <c r="AE55771" s="56"/>
    </row>
    <row r="55772" spans="1:31" x14ac:dyDescent="0.25">
      <c r="A55772" s="41">
        <v>0</v>
      </c>
      <c r="C55772" s="56"/>
      <c r="AC55772" s="56"/>
      <c r="AD55772" s="56"/>
      <c r="AE55772" s="56"/>
    </row>
    <row r="55773" spans="1:31" x14ac:dyDescent="0.25">
      <c r="A55773" s="41">
        <v>0</v>
      </c>
      <c r="C55773" s="56"/>
      <c r="AC55773" s="56"/>
      <c r="AD55773" s="56"/>
      <c r="AE55773" s="56"/>
    </row>
    <row r="55774" spans="1:31" x14ac:dyDescent="0.25">
      <c r="A55774" s="41">
        <v>0</v>
      </c>
      <c r="C55774" s="56"/>
      <c r="AC55774" s="56"/>
      <c r="AD55774" s="56"/>
      <c r="AE55774" s="56"/>
    </row>
    <row r="55775" spans="1:31" x14ac:dyDescent="0.25">
      <c r="A55775" s="41">
        <v>0</v>
      </c>
      <c r="C55775" s="56"/>
      <c r="AC55775" s="56"/>
      <c r="AD55775" s="56"/>
      <c r="AE55775" s="56"/>
    </row>
    <row r="55776" spans="1:31" x14ac:dyDescent="0.25">
      <c r="A55776" s="41">
        <v>0</v>
      </c>
      <c r="C55776" s="56"/>
      <c r="AC55776" s="56"/>
      <c r="AD55776" s="56"/>
      <c r="AE55776" s="56"/>
    </row>
    <row r="55777" spans="1:31" x14ac:dyDescent="0.25">
      <c r="A55777" s="41">
        <v>0</v>
      </c>
      <c r="C55777" s="56"/>
      <c r="AC55777" s="56"/>
      <c r="AD55777" s="56"/>
      <c r="AE55777" s="56"/>
    </row>
    <row r="55778" spans="1:31" x14ac:dyDescent="0.25">
      <c r="A55778" s="41">
        <v>0</v>
      </c>
      <c r="C55778" s="56"/>
      <c r="AC55778" s="56"/>
      <c r="AD55778" s="56"/>
      <c r="AE55778" s="56"/>
    </row>
    <row r="55779" spans="1:31" x14ac:dyDescent="0.25">
      <c r="A55779" s="41">
        <v>0</v>
      </c>
      <c r="C55779" s="56"/>
      <c r="AC55779" s="56"/>
      <c r="AD55779" s="56"/>
      <c r="AE55779" s="56"/>
    </row>
    <row r="55780" spans="1:31" x14ac:dyDescent="0.25">
      <c r="A55780" s="41">
        <v>0</v>
      </c>
      <c r="C55780" s="56"/>
      <c r="AC55780" s="56"/>
      <c r="AD55780" s="56"/>
      <c r="AE55780" s="56"/>
    </row>
    <row r="55781" spans="1:31" x14ac:dyDescent="0.25">
      <c r="A55781" s="41">
        <v>0</v>
      </c>
      <c r="C55781" s="56"/>
      <c r="AC55781" s="56"/>
      <c r="AD55781" s="56"/>
      <c r="AE55781" s="56"/>
    </row>
    <row r="55782" spans="1:31" x14ac:dyDescent="0.25">
      <c r="A55782" s="41">
        <v>0</v>
      </c>
      <c r="C55782" s="56"/>
      <c r="AC55782" s="56"/>
      <c r="AD55782" s="56"/>
      <c r="AE55782" s="56"/>
    </row>
    <row r="55783" spans="1:31" x14ac:dyDescent="0.25">
      <c r="A55783" s="41">
        <v>0</v>
      </c>
      <c r="C55783" s="56"/>
      <c r="AC55783" s="56"/>
      <c r="AD55783" s="56"/>
      <c r="AE55783" s="56"/>
    </row>
    <row r="55784" spans="1:31" x14ac:dyDescent="0.25">
      <c r="A55784" s="41">
        <v>0</v>
      </c>
      <c r="C55784" s="56"/>
      <c r="AC55784" s="56"/>
      <c r="AD55784" s="56"/>
      <c r="AE55784" s="56"/>
    </row>
    <row r="55785" spans="1:31" x14ac:dyDescent="0.25">
      <c r="A55785" s="41">
        <v>0</v>
      </c>
      <c r="C55785" s="56"/>
      <c r="AC55785" s="56"/>
      <c r="AD55785" s="56"/>
      <c r="AE55785" s="56"/>
    </row>
    <row r="55786" spans="1:31" x14ac:dyDescent="0.25">
      <c r="A55786" s="41">
        <v>0</v>
      </c>
      <c r="C55786" s="56"/>
      <c r="AC55786" s="56"/>
      <c r="AD55786" s="56"/>
      <c r="AE55786" s="56"/>
    </row>
    <row r="55787" spans="1:31" x14ac:dyDescent="0.25">
      <c r="A55787" s="41">
        <v>0</v>
      </c>
      <c r="C55787" s="56"/>
      <c r="AC55787" s="56"/>
      <c r="AD55787" s="56"/>
      <c r="AE55787" s="56"/>
    </row>
    <row r="55788" spans="1:31" x14ac:dyDescent="0.25">
      <c r="A55788" s="41">
        <v>0</v>
      </c>
      <c r="C55788" s="56"/>
      <c r="AC55788" s="56"/>
      <c r="AD55788" s="56"/>
      <c r="AE55788" s="56"/>
    </row>
    <row r="55789" spans="1:31" x14ac:dyDescent="0.25">
      <c r="A55789" s="41">
        <v>0</v>
      </c>
      <c r="C55789" s="56"/>
      <c r="AC55789" s="56"/>
      <c r="AD55789" s="56"/>
      <c r="AE55789" s="56"/>
    </row>
    <row r="55790" spans="1:31" x14ac:dyDescent="0.25">
      <c r="A55790" s="41">
        <v>0</v>
      </c>
      <c r="C55790" s="56"/>
      <c r="AC55790" s="56"/>
      <c r="AD55790" s="56"/>
      <c r="AE55790" s="56"/>
    </row>
    <row r="55791" spans="1:31" x14ac:dyDescent="0.25">
      <c r="A55791" s="41">
        <v>0</v>
      </c>
      <c r="C55791" s="56"/>
      <c r="AC55791" s="56"/>
      <c r="AD55791" s="56"/>
      <c r="AE55791" s="56"/>
    </row>
    <row r="55792" spans="1:31" x14ac:dyDescent="0.25">
      <c r="A55792" s="41">
        <v>0</v>
      </c>
      <c r="C55792" s="56"/>
      <c r="AC55792" s="56"/>
      <c r="AD55792" s="56"/>
      <c r="AE55792" s="56"/>
    </row>
    <row r="55793" spans="1:31" x14ac:dyDescent="0.25">
      <c r="A55793" s="41">
        <v>0</v>
      </c>
      <c r="C55793" s="56"/>
      <c r="AC55793" s="56"/>
      <c r="AD55793" s="56"/>
      <c r="AE55793" s="56"/>
    </row>
    <row r="55794" spans="1:31" x14ac:dyDescent="0.25">
      <c r="A55794" s="41">
        <v>0</v>
      </c>
      <c r="C55794" s="56"/>
      <c r="AC55794" s="56"/>
      <c r="AD55794" s="56"/>
      <c r="AE55794" s="56"/>
    </row>
    <row r="55795" spans="1:31" x14ac:dyDescent="0.25">
      <c r="A55795" s="41">
        <v>0</v>
      </c>
      <c r="C55795" s="56"/>
      <c r="AC55795" s="56"/>
      <c r="AD55795" s="56"/>
      <c r="AE55795" s="56"/>
    </row>
    <row r="55796" spans="1:31" x14ac:dyDescent="0.25">
      <c r="A55796" s="41">
        <v>0</v>
      </c>
      <c r="C55796" s="56"/>
      <c r="AC55796" s="56"/>
      <c r="AD55796" s="56"/>
      <c r="AE55796" s="56"/>
    </row>
    <row r="55797" spans="1:31" x14ac:dyDescent="0.25">
      <c r="A55797" s="41">
        <v>0</v>
      </c>
      <c r="C55797" s="56"/>
      <c r="AC55797" s="56"/>
      <c r="AD55797" s="56"/>
      <c r="AE55797" s="56"/>
    </row>
    <row r="55798" spans="1:31" x14ac:dyDescent="0.25">
      <c r="A55798" s="41">
        <v>0</v>
      </c>
      <c r="C55798" s="56"/>
      <c r="AC55798" s="56"/>
      <c r="AD55798" s="56"/>
      <c r="AE55798" s="56"/>
    </row>
    <row r="55799" spans="1:31" x14ac:dyDescent="0.25">
      <c r="A55799" s="41">
        <v>0</v>
      </c>
      <c r="C55799" s="56"/>
      <c r="AC55799" s="56"/>
      <c r="AD55799" s="56"/>
      <c r="AE55799" s="56"/>
    </row>
    <row r="55800" spans="1:31" x14ac:dyDescent="0.25">
      <c r="A55800" s="41">
        <v>0</v>
      </c>
      <c r="C55800" s="56"/>
      <c r="AC55800" s="56"/>
      <c r="AD55800" s="56"/>
      <c r="AE55800" s="56"/>
    </row>
    <row r="55801" spans="1:31" x14ac:dyDescent="0.25">
      <c r="A55801" s="41">
        <v>0</v>
      </c>
      <c r="C55801" s="56"/>
      <c r="AC55801" s="56"/>
      <c r="AD55801" s="56"/>
      <c r="AE55801" s="56"/>
    </row>
    <row r="55802" spans="1:31" x14ac:dyDescent="0.25">
      <c r="A55802" s="41">
        <v>0</v>
      </c>
      <c r="C55802" s="56"/>
      <c r="AC55802" s="56"/>
      <c r="AD55802" s="56"/>
      <c r="AE55802" s="56"/>
    </row>
    <row r="55803" spans="1:31" x14ac:dyDescent="0.25">
      <c r="A55803" s="41">
        <v>0</v>
      </c>
      <c r="C55803" s="56"/>
      <c r="AC55803" s="56"/>
      <c r="AD55803" s="56"/>
      <c r="AE55803" s="56"/>
    </row>
    <row r="55804" spans="1:31" x14ac:dyDescent="0.25">
      <c r="A55804" s="41">
        <v>0</v>
      </c>
      <c r="C55804" s="56"/>
      <c r="AC55804" s="56"/>
      <c r="AD55804" s="56"/>
      <c r="AE55804" s="56"/>
    </row>
    <row r="55805" spans="1:31" x14ac:dyDescent="0.25">
      <c r="A55805" s="41">
        <v>0</v>
      </c>
      <c r="C55805" s="56"/>
      <c r="AC55805" s="56"/>
      <c r="AD55805" s="56"/>
      <c r="AE55805" s="56"/>
    </row>
    <row r="55806" spans="1:31" x14ac:dyDescent="0.25">
      <c r="A55806" s="41">
        <v>0</v>
      </c>
      <c r="C55806" s="56"/>
      <c r="AC55806" s="56"/>
      <c r="AD55806" s="56"/>
      <c r="AE55806" s="56"/>
    </row>
    <row r="55807" spans="1:31" x14ac:dyDescent="0.25">
      <c r="A55807" s="41">
        <v>0</v>
      </c>
      <c r="C55807" s="56"/>
      <c r="AC55807" s="56"/>
      <c r="AD55807" s="56"/>
      <c r="AE55807" s="56"/>
    </row>
    <row r="55808" spans="1:31" x14ac:dyDescent="0.25">
      <c r="A55808" s="41">
        <v>0</v>
      </c>
      <c r="C55808" s="56"/>
      <c r="AC55808" s="56"/>
      <c r="AD55808" s="56"/>
      <c r="AE55808" s="56"/>
    </row>
    <row r="55809" spans="1:31" x14ac:dyDescent="0.25">
      <c r="A55809" s="41">
        <v>0</v>
      </c>
      <c r="C55809" s="56"/>
      <c r="AC55809" s="56"/>
      <c r="AD55809" s="56"/>
      <c r="AE55809" s="56"/>
    </row>
    <row r="55810" spans="1:31" x14ac:dyDescent="0.25">
      <c r="A55810" s="41">
        <v>0</v>
      </c>
      <c r="C55810" s="56"/>
      <c r="AC55810" s="56"/>
      <c r="AD55810" s="56"/>
      <c r="AE55810" s="56"/>
    </row>
    <row r="55811" spans="1:31" x14ac:dyDescent="0.25">
      <c r="A55811" s="41">
        <v>0</v>
      </c>
      <c r="C55811" s="56"/>
      <c r="AC55811" s="56"/>
      <c r="AD55811" s="56"/>
      <c r="AE55811" s="56"/>
    </row>
    <row r="55812" spans="1:31" x14ac:dyDescent="0.25">
      <c r="A55812" s="41">
        <v>0</v>
      </c>
      <c r="C55812" s="56"/>
      <c r="AC55812" s="56"/>
      <c r="AD55812" s="56"/>
      <c r="AE55812" s="56"/>
    </row>
    <row r="55813" spans="1:31" x14ac:dyDescent="0.25">
      <c r="A55813" s="41">
        <v>0</v>
      </c>
      <c r="C55813" s="56"/>
      <c r="AC55813" s="56"/>
      <c r="AD55813" s="56"/>
      <c r="AE55813" s="56"/>
    </row>
    <row r="55814" spans="1:31" x14ac:dyDescent="0.25">
      <c r="A55814" s="41">
        <v>0</v>
      </c>
      <c r="C55814" s="56"/>
      <c r="AC55814" s="56"/>
      <c r="AD55814" s="56"/>
      <c r="AE55814" s="56"/>
    </row>
    <row r="55815" spans="1:31" x14ac:dyDescent="0.25">
      <c r="A55815" s="41">
        <v>0</v>
      </c>
      <c r="C55815" s="56"/>
      <c r="AC55815" s="56"/>
      <c r="AD55815" s="56"/>
      <c r="AE55815" s="56"/>
    </row>
    <row r="55816" spans="1:31" x14ac:dyDescent="0.25">
      <c r="A55816" s="41">
        <v>0</v>
      </c>
      <c r="C55816" s="56"/>
      <c r="AC55816" s="56"/>
      <c r="AD55816" s="56"/>
      <c r="AE55816" s="56"/>
    </row>
    <row r="55817" spans="1:31" x14ac:dyDescent="0.25">
      <c r="A55817" s="41">
        <v>0</v>
      </c>
      <c r="C55817" s="56"/>
      <c r="AC55817" s="56"/>
      <c r="AD55817" s="56"/>
      <c r="AE55817" s="56"/>
    </row>
    <row r="55818" spans="1:31" x14ac:dyDescent="0.25">
      <c r="A55818" s="41">
        <v>0</v>
      </c>
      <c r="C55818" s="56"/>
      <c r="AC55818" s="56"/>
      <c r="AD55818" s="56"/>
      <c r="AE55818" s="56"/>
    </row>
    <row r="55819" spans="1:31" x14ac:dyDescent="0.25">
      <c r="A55819" s="41">
        <v>0</v>
      </c>
      <c r="C55819" s="56"/>
      <c r="AC55819" s="56"/>
      <c r="AD55819" s="56"/>
      <c r="AE55819" s="56"/>
    </row>
    <row r="55820" spans="1:31" x14ac:dyDescent="0.25">
      <c r="A55820" s="41">
        <v>0</v>
      </c>
      <c r="C55820" s="56"/>
      <c r="AC55820" s="56"/>
      <c r="AD55820" s="56"/>
      <c r="AE55820" s="56"/>
    </row>
    <row r="55821" spans="1:31" x14ac:dyDescent="0.25">
      <c r="A55821" s="41">
        <v>0</v>
      </c>
      <c r="C55821" s="56"/>
      <c r="AC55821" s="56"/>
      <c r="AD55821" s="56"/>
      <c r="AE55821" s="56"/>
    </row>
    <row r="55822" spans="1:31" x14ac:dyDescent="0.25">
      <c r="A55822" s="41">
        <v>0</v>
      </c>
      <c r="C55822" s="56"/>
      <c r="AC55822" s="56"/>
      <c r="AD55822" s="56"/>
      <c r="AE55822" s="56"/>
    </row>
    <row r="55823" spans="1:31" x14ac:dyDescent="0.25">
      <c r="A55823" s="41">
        <v>0</v>
      </c>
      <c r="C55823" s="56"/>
      <c r="AC55823" s="56"/>
      <c r="AD55823" s="56"/>
      <c r="AE55823" s="56"/>
    </row>
    <row r="55824" spans="1:31" x14ac:dyDescent="0.25">
      <c r="A55824" s="41">
        <v>0</v>
      </c>
      <c r="C55824" s="56"/>
      <c r="AC55824" s="56"/>
      <c r="AD55824" s="56"/>
      <c r="AE55824" s="56"/>
    </row>
    <row r="55825" spans="1:31" x14ac:dyDescent="0.25">
      <c r="A55825" s="41">
        <v>0</v>
      </c>
      <c r="C55825" s="56"/>
      <c r="AC55825" s="56"/>
      <c r="AD55825" s="56"/>
      <c r="AE55825" s="56"/>
    </row>
    <row r="55826" spans="1:31" x14ac:dyDescent="0.25">
      <c r="A55826" s="41">
        <v>0</v>
      </c>
      <c r="C55826" s="56"/>
      <c r="AC55826" s="56"/>
      <c r="AD55826" s="56"/>
      <c r="AE55826" s="56"/>
    </row>
    <row r="55827" spans="1:31" x14ac:dyDescent="0.25">
      <c r="A55827" s="41">
        <v>0</v>
      </c>
      <c r="C55827" s="56"/>
      <c r="AC55827" s="56"/>
      <c r="AD55827" s="56"/>
      <c r="AE55827" s="56"/>
    </row>
    <row r="55828" spans="1:31" x14ac:dyDescent="0.25">
      <c r="A55828" s="41">
        <v>0</v>
      </c>
      <c r="C55828" s="56"/>
      <c r="AC55828" s="56"/>
      <c r="AD55828" s="56"/>
      <c r="AE55828" s="56"/>
    </row>
    <row r="55829" spans="1:31" x14ac:dyDescent="0.25">
      <c r="A55829" s="41">
        <v>0</v>
      </c>
      <c r="C55829" s="56"/>
      <c r="AC55829" s="56"/>
      <c r="AD55829" s="56"/>
      <c r="AE55829" s="56"/>
    </row>
    <row r="55830" spans="1:31" x14ac:dyDescent="0.25">
      <c r="A55830" s="41">
        <v>0</v>
      </c>
      <c r="C55830" s="56"/>
      <c r="AC55830" s="56"/>
      <c r="AD55830" s="56"/>
      <c r="AE55830" s="56"/>
    </row>
    <row r="55831" spans="1:31" x14ac:dyDescent="0.25">
      <c r="A55831" s="41">
        <v>0</v>
      </c>
      <c r="C55831" s="56"/>
      <c r="AC55831" s="56"/>
      <c r="AD55831" s="56"/>
      <c r="AE55831" s="56"/>
    </row>
    <row r="55832" spans="1:31" x14ac:dyDescent="0.25">
      <c r="A55832" s="41">
        <v>0</v>
      </c>
      <c r="C55832" s="56"/>
      <c r="AC55832" s="56"/>
      <c r="AD55832" s="56"/>
      <c r="AE55832" s="56"/>
    </row>
    <row r="55833" spans="1:31" x14ac:dyDescent="0.25">
      <c r="A55833" s="41">
        <v>0</v>
      </c>
      <c r="C55833" s="56"/>
      <c r="AC55833" s="56"/>
      <c r="AD55833" s="56"/>
      <c r="AE55833" s="56"/>
    </row>
    <row r="55834" spans="1:31" x14ac:dyDescent="0.25">
      <c r="A55834" s="41">
        <v>0</v>
      </c>
      <c r="C55834" s="56"/>
      <c r="AC55834" s="56"/>
      <c r="AD55834" s="56"/>
      <c r="AE55834" s="56"/>
    </row>
    <row r="55835" spans="1:31" x14ac:dyDescent="0.25">
      <c r="A55835" s="41">
        <v>0</v>
      </c>
      <c r="C55835" s="56"/>
      <c r="AC55835" s="56"/>
      <c r="AD55835" s="56"/>
      <c r="AE55835" s="56"/>
    </row>
    <row r="55836" spans="1:31" x14ac:dyDescent="0.25">
      <c r="A55836" s="41">
        <v>0</v>
      </c>
      <c r="C55836" s="56"/>
      <c r="AC55836" s="56"/>
      <c r="AD55836" s="56"/>
      <c r="AE55836" s="56"/>
    </row>
    <row r="55837" spans="1:31" x14ac:dyDescent="0.25">
      <c r="A55837" s="41">
        <v>0</v>
      </c>
      <c r="C55837" s="56"/>
      <c r="AC55837" s="56"/>
      <c r="AD55837" s="56"/>
      <c r="AE55837" s="56"/>
    </row>
    <row r="55838" spans="1:31" x14ac:dyDescent="0.25">
      <c r="A55838" s="41">
        <v>0</v>
      </c>
      <c r="C55838" s="56"/>
      <c r="AC55838" s="56"/>
      <c r="AD55838" s="56"/>
      <c r="AE55838" s="56"/>
    </row>
    <row r="55839" spans="1:31" x14ac:dyDescent="0.25">
      <c r="A55839" s="41">
        <v>0</v>
      </c>
      <c r="C55839" s="56"/>
      <c r="AC55839" s="56"/>
      <c r="AD55839" s="56"/>
      <c r="AE55839" s="56"/>
    </row>
    <row r="55840" spans="1:31" x14ac:dyDescent="0.25">
      <c r="A55840" s="41">
        <v>0</v>
      </c>
      <c r="C55840" s="56"/>
      <c r="AC55840" s="56"/>
      <c r="AD55840" s="56"/>
      <c r="AE55840" s="56"/>
    </row>
    <row r="55841" spans="1:31" x14ac:dyDescent="0.25">
      <c r="A55841" s="41">
        <v>0</v>
      </c>
      <c r="C55841" s="56"/>
      <c r="AC55841" s="56"/>
      <c r="AD55841" s="56"/>
      <c r="AE55841" s="56"/>
    </row>
    <row r="55842" spans="1:31" x14ac:dyDescent="0.25">
      <c r="A55842" s="41">
        <v>0</v>
      </c>
      <c r="C55842" s="56"/>
      <c r="AC55842" s="56"/>
      <c r="AD55842" s="56"/>
      <c r="AE55842" s="56"/>
    </row>
    <row r="55843" spans="1:31" x14ac:dyDescent="0.25">
      <c r="A55843" s="41">
        <v>0</v>
      </c>
      <c r="C55843" s="56"/>
      <c r="AC55843" s="56"/>
      <c r="AD55843" s="56"/>
      <c r="AE55843" s="56"/>
    </row>
    <row r="55844" spans="1:31" x14ac:dyDescent="0.25">
      <c r="A55844" s="41">
        <v>0</v>
      </c>
      <c r="C55844" s="56"/>
      <c r="AC55844" s="56"/>
      <c r="AD55844" s="56"/>
      <c r="AE55844" s="56"/>
    </row>
    <row r="55845" spans="1:31" x14ac:dyDescent="0.25">
      <c r="A55845" s="41">
        <v>0</v>
      </c>
      <c r="C55845" s="56"/>
      <c r="AC55845" s="56"/>
      <c r="AD55845" s="56"/>
      <c r="AE55845" s="56"/>
    </row>
    <row r="55846" spans="1:31" x14ac:dyDescent="0.25">
      <c r="A55846" s="41">
        <v>0</v>
      </c>
      <c r="C55846" s="56"/>
      <c r="AC55846" s="56"/>
      <c r="AD55846" s="56"/>
      <c r="AE55846" s="56"/>
    </row>
    <row r="55847" spans="1:31" x14ac:dyDescent="0.25">
      <c r="A55847" s="41">
        <v>0</v>
      </c>
      <c r="C55847" s="56"/>
      <c r="AC55847" s="56"/>
      <c r="AD55847" s="56"/>
      <c r="AE55847" s="56"/>
    </row>
    <row r="55848" spans="1:31" x14ac:dyDescent="0.25">
      <c r="A55848" s="41">
        <v>0</v>
      </c>
      <c r="C55848" s="56"/>
      <c r="AC55848" s="56"/>
      <c r="AD55848" s="56"/>
      <c r="AE55848" s="56"/>
    </row>
    <row r="55849" spans="1:31" x14ac:dyDescent="0.25">
      <c r="A55849" s="41">
        <v>0</v>
      </c>
      <c r="C55849" s="56"/>
      <c r="AC55849" s="56"/>
      <c r="AD55849" s="56"/>
      <c r="AE55849" s="56"/>
    </row>
    <row r="55850" spans="1:31" x14ac:dyDescent="0.25">
      <c r="A55850" s="41">
        <v>0</v>
      </c>
      <c r="C55850" s="56"/>
      <c r="AC55850" s="56"/>
      <c r="AD55850" s="56"/>
      <c r="AE55850" s="56"/>
    </row>
    <row r="55851" spans="1:31" x14ac:dyDescent="0.25">
      <c r="A55851" s="41">
        <v>0</v>
      </c>
      <c r="C55851" s="56"/>
      <c r="AC55851" s="56"/>
      <c r="AD55851" s="56"/>
      <c r="AE55851" s="56"/>
    </row>
    <row r="55852" spans="1:31" x14ac:dyDescent="0.25">
      <c r="A55852" s="41">
        <v>0</v>
      </c>
      <c r="C55852" s="56"/>
      <c r="AC55852" s="56"/>
      <c r="AD55852" s="56"/>
      <c r="AE55852" s="56"/>
    </row>
    <row r="55853" spans="1:31" x14ac:dyDescent="0.25">
      <c r="A55853" s="41">
        <v>0</v>
      </c>
      <c r="C55853" s="56"/>
      <c r="AC55853" s="56"/>
      <c r="AD55853" s="56"/>
      <c r="AE55853" s="56"/>
    </row>
    <row r="55854" spans="1:31" x14ac:dyDescent="0.25">
      <c r="A55854" s="41">
        <v>0</v>
      </c>
      <c r="C55854" s="56"/>
      <c r="AC55854" s="56"/>
      <c r="AD55854" s="56"/>
      <c r="AE55854" s="56"/>
    </row>
    <row r="55855" spans="1:31" x14ac:dyDescent="0.25">
      <c r="A55855" s="41">
        <v>0</v>
      </c>
      <c r="C55855" s="56"/>
      <c r="AC55855" s="56"/>
      <c r="AD55855" s="56"/>
      <c r="AE55855" s="56"/>
    </row>
    <row r="55856" spans="1:31" x14ac:dyDescent="0.25">
      <c r="A55856" s="41">
        <v>0</v>
      </c>
      <c r="C55856" s="56"/>
      <c r="AC55856" s="56"/>
      <c r="AD55856" s="56"/>
      <c r="AE55856" s="56"/>
    </row>
    <row r="55857" spans="1:31" x14ac:dyDescent="0.25">
      <c r="A55857" s="41">
        <v>0</v>
      </c>
      <c r="C55857" s="56"/>
      <c r="AC55857" s="56"/>
      <c r="AD55857" s="56"/>
      <c r="AE55857" s="56"/>
    </row>
    <row r="55858" spans="1:31" x14ac:dyDescent="0.25">
      <c r="A55858" s="41">
        <v>0</v>
      </c>
      <c r="C55858" s="56"/>
      <c r="AC55858" s="56"/>
      <c r="AD55858" s="56"/>
      <c r="AE55858" s="56"/>
    </row>
    <row r="55859" spans="1:31" x14ac:dyDescent="0.25">
      <c r="A55859" s="41">
        <v>0</v>
      </c>
      <c r="C55859" s="56"/>
      <c r="AC55859" s="56"/>
      <c r="AD55859" s="56"/>
      <c r="AE55859" s="56"/>
    </row>
    <row r="55860" spans="1:31" x14ac:dyDescent="0.25">
      <c r="A55860" s="41">
        <v>0</v>
      </c>
      <c r="C55860" s="56"/>
      <c r="AC55860" s="56"/>
      <c r="AD55860" s="56"/>
      <c r="AE55860" s="56"/>
    </row>
    <row r="55861" spans="1:31" x14ac:dyDescent="0.25">
      <c r="A55861" s="41">
        <v>0</v>
      </c>
      <c r="C55861" s="56"/>
      <c r="AC55861" s="56"/>
      <c r="AD55861" s="56"/>
      <c r="AE55861" s="56"/>
    </row>
    <row r="55862" spans="1:31" x14ac:dyDescent="0.25">
      <c r="A55862" s="41">
        <v>0</v>
      </c>
      <c r="C55862" s="56"/>
      <c r="AC55862" s="56"/>
      <c r="AD55862" s="56"/>
      <c r="AE55862" s="56"/>
    </row>
    <row r="55863" spans="1:31" x14ac:dyDescent="0.25">
      <c r="A55863" s="41">
        <v>0</v>
      </c>
      <c r="C55863" s="56"/>
      <c r="AC55863" s="56"/>
      <c r="AD55863" s="56"/>
      <c r="AE55863" s="56"/>
    </row>
    <row r="55864" spans="1:31" x14ac:dyDescent="0.25">
      <c r="A55864" s="41">
        <v>0</v>
      </c>
      <c r="C55864" s="56"/>
      <c r="AC55864" s="56"/>
      <c r="AD55864" s="56"/>
      <c r="AE55864" s="56"/>
    </row>
    <row r="55865" spans="1:31" x14ac:dyDescent="0.25">
      <c r="A55865" s="41">
        <v>0</v>
      </c>
      <c r="C55865" s="56"/>
      <c r="AC55865" s="56"/>
      <c r="AD55865" s="56"/>
      <c r="AE55865" s="56"/>
    </row>
    <row r="55866" spans="1:31" x14ac:dyDescent="0.25">
      <c r="A55866" s="41">
        <v>0</v>
      </c>
      <c r="C55866" s="56"/>
      <c r="AC55866" s="56"/>
      <c r="AD55866" s="56"/>
      <c r="AE55866" s="56"/>
    </row>
    <row r="55867" spans="1:31" x14ac:dyDescent="0.25">
      <c r="A55867" s="41">
        <v>0</v>
      </c>
      <c r="C55867" s="56"/>
      <c r="AC55867" s="56"/>
      <c r="AD55867" s="56"/>
      <c r="AE55867" s="56"/>
    </row>
    <row r="55868" spans="1:31" x14ac:dyDescent="0.25">
      <c r="A55868" s="41">
        <v>0</v>
      </c>
      <c r="C55868" s="56"/>
      <c r="AC55868" s="56"/>
      <c r="AD55868" s="56"/>
      <c r="AE55868" s="56"/>
    </row>
    <row r="55869" spans="1:31" x14ac:dyDescent="0.25">
      <c r="A55869" s="41">
        <v>0</v>
      </c>
      <c r="C55869" s="56"/>
      <c r="AC55869" s="56"/>
      <c r="AD55869" s="56"/>
      <c r="AE55869" s="56"/>
    </row>
    <row r="55870" spans="1:31" x14ac:dyDescent="0.25">
      <c r="A55870" s="41">
        <v>0</v>
      </c>
      <c r="C55870" s="56"/>
      <c r="AC55870" s="56"/>
      <c r="AD55870" s="56"/>
      <c r="AE55870" s="56"/>
    </row>
    <row r="55871" spans="1:31" x14ac:dyDescent="0.25">
      <c r="A55871" s="41">
        <v>0</v>
      </c>
      <c r="C55871" s="56"/>
      <c r="AC55871" s="56"/>
      <c r="AD55871" s="56"/>
      <c r="AE55871" s="56"/>
    </row>
    <row r="55872" spans="1:31" x14ac:dyDescent="0.25">
      <c r="A55872" s="41">
        <v>0</v>
      </c>
      <c r="C55872" s="56"/>
      <c r="AC55872" s="56"/>
      <c r="AD55872" s="56"/>
      <c r="AE55872" s="56"/>
    </row>
    <row r="55873" spans="1:31" x14ac:dyDescent="0.25">
      <c r="A55873" s="41">
        <v>0</v>
      </c>
      <c r="C55873" s="56"/>
      <c r="AC55873" s="56"/>
      <c r="AD55873" s="56"/>
      <c r="AE55873" s="56"/>
    </row>
    <row r="55874" spans="1:31" x14ac:dyDescent="0.25">
      <c r="A55874" s="41">
        <v>0</v>
      </c>
      <c r="C55874" s="56"/>
      <c r="AC55874" s="56"/>
      <c r="AD55874" s="56"/>
      <c r="AE55874" s="56"/>
    </row>
    <row r="55875" spans="1:31" x14ac:dyDescent="0.25">
      <c r="A55875" s="41">
        <v>0</v>
      </c>
      <c r="C55875" s="56"/>
      <c r="AC55875" s="56"/>
      <c r="AD55875" s="56"/>
      <c r="AE55875" s="56"/>
    </row>
    <row r="55876" spans="1:31" x14ac:dyDescent="0.25">
      <c r="A55876" s="41">
        <v>0</v>
      </c>
      <c r="C55876" s="56"/>
      <c r="AC55876" s="56"/>
      <c r="AD55876" s="56"/>
      <c r="AE55876" s="56"/>
    </row>
    <row r="55877" spans="1:31" x14ac:dyDescent="0.25">
      <c r="A55877" s="41">
        <v>0</v>
      </c>
      <c r="C55877" s="56"/>
      <c r="AC55877" s="56"/>
      <c r="AD55877" s="56"/>
      <c r="AE55877" s="56"/>
    </row>
    <row r="55878" spans="1:31" x14ac:dyDescent="0.25">
      <c r="A55878" s="41">
        <v>0</v>
      </c>
      <c r="C55878" s="56"/>
      <c r="AC55878" s="56"/>
      <c r="AD55878" s="56"/>
      <c r="AE55878" s="56"/>
    </row>
    <row r="55879" spans="1:31" x14ac:dyDescent="0.25">
      <c r="A55879" s="41">
        <v>0</v>
      </c>
      <c r="C55879" s="56"/>
      <c r="AC55879" s="56"/>
      <c r="AD55879" s="56"/>
      <c r="AE55879" s="56"/>
    </row>
    <row r="55880" spans="1:31" x14ac:dyDescent="0.25">
      <c r="A55880" s="41">
        <v>0</v>
      </c>
      <c r="C55880" s="56"/>
      <c r="AC55880" s="56"/>
      <c r="AD55880" s="56"/>
      <c r="AE55880" s="56"/>
    </row>
    <row r="55881" spans="1:31" x14ac:dyDescent="0.25">
      <c r="A55881" s="41">
        <v>0</v>
      </c>
      <c r="C55881" s="56"/>
      <c r="AC55881" s="56"/>
      <c r="AD55881" s="56"/>
      <c r="AE55881" s="56"/>
    </row>
    <row r="55882" spans="1:31" x14ac:dyDescent="0.25">
      <c r="A55882" s="41">
        <v>0</v>
      </c>
      <c r="C55882" s="56"/>
      <c r="AC55882" s="56"/>
      <c r="AD55882" s="56"/>
      <c r="AE55882" s="56"/>
    </row>
    <row r="55883" spans="1:31" x14ac:dyDescent="0.25">
      <c r="A55883" s="41">
        <v>0</v>
      </c>
      <c r="C55883" s="56"/>
      <c r="AC55883" s="56"/>
      <c r="AD55883" s="56"/>
      <c r="AE55883" s="56"/>
    </row>
    <row r="55884" spans="1:31" x14ac:dyDescent="0.25">
      <c r="A55884" s="41">
        <v>0</v>
      </c>
      <c r="C55884" s="56"/>
      <c r="AC55884" s="56"/>
      <c r="AD55884" s="56"/>
      <c r="AE55884" s="56"/>
    </row>
    <row r="55885" spans="1:31" x14ac:dyDescent="0.25">
      <c r="A55885" s="41">
        <v>0</v>
      </c>
      <c r="C55885" s="56"/>
      <c r="AC55885" s="56"/>
      <c r="AD55885" s="56"/>
      <c r="AE55885" s="56"/>
    </row>
    <row r="55886" spans="1:31" x14ac:dyDescent="0.25">
      <c r="A55886" s="41">
        <v>0</v>
      </c>
      <c r="C55886" s="56"/>
      <c r="AC55886" s="56"/>
      <c r="AD55886" s="56"/>
      <c r="AE55886" s="56"/>
    </row>
    <row r="55887" spans="1:31" x14ac:dyDescent="0.25">
      <c r="A55887" s="41">
        <v>0</v>
      </c>
      <c r="C55887" s="56"/>
      <c r="AC55887" s="56"/>
      <c r="AD55887" s="56"/>
      <c r="AE55887" s="56"/>
    </row>
    <row r="55888" spans="1:31" x14ac:dyDescent="0.25">
      <c r="A55888" s="41">
        <v>0</v>
      </c>
      <c r="C55888" s="56"/>
      <c r="AC55888" s="56"/>
      <c r="AD55888" s="56"/>
      <c r="AE55888" s="56"/>
    </row>
    <row r="55889" spans="1:31" x14ac:dyDescent="0.25">
      <c r="A55889" s="41">
        <v>0</v>
      </c>
      <c r="C55889" s="56"/>
      <c r="AC55889" s="56"/>
      <c r="AD55889" s="56"/>
      <c r="AE55889" s="56"/>
    </row>
    <row r="55890" spans="1:31" x14ac:dyDescent="0.25">
      <c r="A55890" s="41">
        <v>0</v>
      </c>
      <c r="C55890" s="56"/>
      <c r="AC55890" s="56"/>
      <c r="AD55890" s="56"/>
      <c r="AE55890" s="56"/>
    </row>
    <row r="55891" spans="1:31" x14ac:dyDescent="0.25">
      <c r="A55891" s="41">
        <v>0</v>
      </c>
      <c r="C55891" s="56"/>
      <c r="AC55891" s="56"/>
      <c r="AD55891" s="56"/>
      <c r="AE55891" s="56"/>
    </row>
    <row r="55892" spans="1:31" x14ac:dyDescent="0.25">
      <c r="A55892" s="41">
        <v>0</v>
      </c>
      <c r="C55892" s="56"/>
      <c r="AC55892" s="56"/>
      <c r="AD55892" s="56"/>
      <c r="AE55892" s="56"/>
    </row>
    <row r="55893" spans="1:31" x14ac:dyDescent="0.25">
      <c r="A55893" s="41">
        <v>0</v>
      </c>
      <c r="C55893" s="56"/>
      <c r="AC55893" s="56"/>
      <c r="AD55893" s="56"/>
      <c r="AE55893" s="56"/>
    </row>
    <row r="55894" spans="1:31" x14ac:dyDescent="0.25">
      <c r="A55894" s="41">
        <v>0</v>
      </c>
      <c r="C55894" s="56"/>
      <c r="AC55894" s="56"/>
      <c r="AD55894" s="56"/>
      <c r="AE55894" s="56"/>
    </row>
    <row r="55895" spans="1:31" x14ac:dyDescent="0.25">
      <c r="A55895" s="41">
        <v>0</v>
      </c>
      <c r="C55895" s="56"/>
      <c r="AC55895" s="56"/>
      <c r="AD55895" s="56"/>
      <c r="AE55895" s="56"/>
    </row>
    <row r="55896" spans="1:31" x14ac:dyDescent="0.25">
      <c r="A55896" s="41">
        <v>0</v>
      </c>
      <c r="C55896" s="56"/>
      <c r="AC55896" s="56"/>
      <c r="AD55896" s="56"/>
      <c r="AE55896" s="56"/>
    </row>
    <row r="55897" spans="1:31" x14ac:dyDescent="0.25">
      <c r="A55897" s="41">
        <v>0</v>
      </c>
      <c r="C55897" s="56"/>
      <c r="AC55897" s="56"/>
      <c r="AD55897" s="56"/>
      <c r="AE55897" s="56"/>
    </row>
    <row r="55898" spans="1:31" x14ac:dyDescent="0.25">
      <c r="A55898" s="41">
        <v>0</v>
      </c>
      <c r="C55898" s="56"/>
      <c r="AC55898" s="56"/>
      <c r="AD55898" s="56"/>
      <c r="AE55898" s="56"/>
    </row>
    <row r="55899" spans="1:31" x14ac:dyDescent="0.25">
      <c r="A55899" s="41">
        <v>0</v>
      </c>
      <c r="C55899" s="56"/>
      <c r="AC55899" s="56"/>
      <c r="AD55899" s="56"/>
      <c r="AE55899" s="56"/>
    </row>
    <row r="55900" spans="1:31" x14ac:dyDescent="0.25">
      <c r="A55900" s="41">
        <v>0</v>
      </c>
      <c r="C55900" s="56"/>
      <c r="AC55900" s="56"/>
      <c r="AD55900" s="56"/>
      <c r="AE55900" s="56"/>
    </row>
    <row r="55901" spans="1:31" x14ac:dyDescent="0.25">
      <c r="A55901" s="41">
        <v>0</v>
      </c>
      <c r="C55901" s="56"/>
      <c r="AC55901" s="56"/>
      <c r="AD55901" s="56"/>
      <c r="AE55901" s="56"/>
    </row>
    <row r="55902" spans="1:31" x14ac:dyDescent="0.25">
      <c r="A55902" s="41">
        <v>0</v>
      </c>
      <c r="C55902" s="56"/>
      <c r="AC55902" s="56"/>
      <c r="AD55902" s="56"/>
      <c r="AE55902" s="56"/>
    </row>
    <row r="55903" spans="1:31" x14ac:dyDescent="0.25">
      <c r="A55903" s="41">
        <v>0</v>
      </c>
      <c r="C55903" s="56"/>
      <c r="AC55903" s="56"/>
      <c r="AD55903" s="56"/>
      <c r="AE55903" s="56"/>
    </row>
    <row r="55904" spans="1:31" x14ac:dyDescent="0.25">
      <c r="A55904" s="41">
        <v>0</v>
      </c>
      <c r="C55904" s="56"/>
      <c r="AC55904" s="56"/>
      <c r="AD55904" s="56"/>
      <c r="AE55904" s="56"/>
    </row>
    <row r="55905" spans="1:31" x14ac:dyDescent="0.25">
      <c r="A55905" s="41">
        <v>0</v>
      </c>
      <c r="C55905" s="56"/>
      <c r="AC55905" s="56"/>
      <c r="AD55905" s="56"/>
      <c r="AE55905" s="56"/>
    </row>
    <row r="55906" spans="1:31" x14ac:dyDescent="0.25">
      <c r="A55906" s="41">
        <v>0</v>
      </c>
      <c r="C55906" s="56"/>
      <c r="AC55906" s="56"/>
      <c r="AD55906" s="56"/>
      <c r="AE55906" s="56"/>
    </row>
    <row r="55907" spans="1:31" x14ac:dyDescent="0.25">
      <c r="A55907" s="41">
        <v>0</v>
      </c>
      <c r="C55907" s="56"/>
      <c r="AC55907" s="56"/>
      <c r="AD55907" s="56"/>
      <c r="AE55907" s="56"/>
    </row>
    <row r="55908" spans="1:31" x14ac:dyDescent="0.25">
      <c r="A55908" s="41">
        <v>0</v>
      </c>
      <c r="C55908" s="56"/>
      <c r="AC55908" s="56"/>
      <c r="AD55908" s="56"/>
      <c r="AE55908" s="56"/>
    </row>
    <row r="55909" spans="1:31" x14ac:dyDescent="0.25">
      <c r="A55909" s="41">
        <v>0</v>
      </c>
      <c r="C55909" s="56"/>
      <c r="AC55909" s="56"/>
      <c r="AD55909" s="56"/>
      <c r="AE55909" s="56"/>
    </row>
    <row r="55910" spans="1:31" x14ac:dyDescent="0.25">
      <c r="A55910" s="41">
        <v>0</v>
      </c>
      <c r="C55910" s="56"/>
      <c r="AC55910" s="56"/>
      <c r="AD55910" s="56"/>
      <c r="AE55910" s="56"/>
    </row>
    <row r="55911" spans="1:31" x14ac:dyDescent="0.25">
      <c r="A55911" s="41">
        <v>0</v>
      </c>
      <c r="C55911" s="56"/>
      <c r="AC55911" s="56"/>
      <c r="AD55911" s="56"/>
      <c r="AE55911" s="56"/>
    </row>
    <row r="55912" spans="1:31" x14ac:dyDescent="0.25">
      <c r="A55912" s="41">
        <v>0</v>
      </c>
      <c r="C55912" s="56"/>
      <c r="AC55912" s="56"/>
      <c r="AD55912" s="56"/>
      <c r="AE55912" s="56"/>
    </row>
    <row r="55913" spans="1:31" x14ac:dyDescent="0.25">
      <c r="A55913" s="41">
        <v>0</v>
      </c>
      <c r="C55913" s="56"/>
      <c r="AC55913" s="56"/>
      <c r="AD55913" s="56"/>
      <c r="AE55913" s="56"/>
    </row>
    <row r="55914" spans="1:31" x14ac:dyDescent="0.25">
      <c r="A55914" s="41">
        <v>0</v>
      </c>
      <c r="C55914" s="56"/>
      <c r="AC55914" s="56"/>
      <c r="AD55914" s="56"/>
      <c r="AE55914" s="56"/>
    </row>
    <row r="55915" spans="1:31" x14ac:dyDescent="0.25">
      <c r="A55915" s="41">
        <v>0</v>
      </c>
      <c r="C55915" s="56"/>
      <c r="AC55915" s="56"/>
      <c r="AD55915" s="56"/>
      <c r="AE55915" s="56"/>
    </row>
    <row r="55916" spans="1:31" x14ac:dyDescent="0.25">
      <c r="A55916" s="41">
        <v>0</v>
      </c>
      <c r="C55916" s="56"/>
      <c r="AC55916" s="56"/>
      <c r="AD55916" s="56"/>
      <c r="AE55916" s="56"/>
    </row>
    <row r="55917" spans="1:31" x14ac:dyDescent="0.25">
      <c r="A55917" s="41">
        <v>0</v>
      </c>
      <c r="C55917" s="56"/>
      <c r="AC55917" s="56"/>
      <c r="AD55917" s="56"/>
      <c r="AE55917" s="56"/>
    </row>
    <row r="55918" spans="1:31" x14ac:dyDescent="0.25">
      <c r="A55918" s="41">
        <v>0</v>
      </c>
      <c r="C55918" s="56"/>
      <c r="AC55918" s="56"/>
      <c r="AD55918" s="56"/>
      <c r="AE55918" s="56"/>
    </row>
    <row r="55919" spans="1:31" x14ac:dyDescent="0.25">
      <c r="A55919" s="41">
        <v>0</v>
      </c>
      <c r="C55919" s="56"/>
      <c r="AC55919" s="56"/>
      <c r="AD55919" s="56"/>
      <c r="AE55919" s="56"/>
    </row>
    <row r="55920" spans="1:31" x14ac:dyDescent="0.25">
      <c r="A55920" s="41">
        <v>0</v>
      </c>
      <c r="C55920" s="56"/>
      <c r="AC55920" s="56"/>
      <c r="AD55920" s="56"/>
      <c r="AE55920" s="56"/>
    </row>
    <row r="55921" spans="1:31" x14ac:dyDescent="0.25">
      <c r="A55921" s="41">
        <v>0</v>
      </c>
      <c r="C55921" s="56"/>
      <c r="AC55921" s="56"/>
      <c r="AD55921" s="56"/>
      <c r="AE55921" s="56"/>
    </row>
    <row r="55922" spans="1:31" x14ac:dyDescent="0.25">
      <c r="A55922" s="41">
        <v>0</v>
      </c>
      <c r="C55922" s="56"/>
      <c r="AC55922" s="56"/>
      <c r="AD55922" s="56"/>
      <c r="AE55922" s="56"/>
    </row>
    <row r="55923" spans="1:31" x14ac:dyDescent="0.25">
      <c r="A55923" s="41">
        <v>0</v>
      </c>
      <c r="C55923" s="56"/>
      <c r="AC55923" s="56"/>
      <c r="AD55923" s="56"/>
      <c r="AE55923" s="56"/>
    </row>
    <row r="55924" spans="1:31" x14ac:dyDescent="0.25">
      <c r="A55924" s="41">
        <v>0</v>
      </c>
      <c r="C55924" s="56"/>
      <c r="AC55924" s="56"/>
      <c r="AD55924" s="56"/>
      <c r="AE55924" s="56"/>
    </row>
    <row r="55925" spans="1:31" x14ac:dyDescent="0.25">
      <c r="A55925" s="41">
        <v>0</v>
      </c>
      <c r="C55925" s="56"/>
      <c r="AC55925" s="56"/>
      <c r="AD55925" s="56"/>
      <c r="AE55925" s="56"/>
    </row>
    <row r="55926" spans="1:31" x14ac:dyDescent="0.25">
      <c r="A55926" s="41">
        <v>0</v>
      </c>
      <c r="C55926" s="56"/>
      <c r="AC55926" s="56"/>
      <c r="AD55926" s="56"/>
      <c r="AE55926" s="56"/>
    </row>
    <row r="55927" spans="1:31" x14ac:dyDescent="0.25">
      <c r="A55927" s="41">
        <v>0</v>
      </c>
      <c r="C55927" s="56"/>
      <c r="AC55927" s="56"/>
      <c r="AD55927" s="56"/>
      <c r="AE55927" s="56"/>
    </row>
    <row r="55928" spans="1:31" x14ac:dyDescent="0.25">
      <c r="A55928" s="41">
        <v>0</v>
      </c>
      <c r="C55928" s="56"/>
      <c r="AC55928" s="56"/>
      <c r="AD55928" s="56"/>
      <c r="AE55928" s="56"/>
    </row>
    <row r="55929" spans="1:31" x14ac:dyDescent="0.25">
      <c r="A55929" s="41">
        <v>0</v>
      </c>
      <c r="C55929" s="56"/>
      <c r="AC55929" s="56"/>
      <c r="AD55929" s="56"/>
      <c r="AE55929" s="56"/>
    </row>
    <row r="55930" spans="1:31" x14ac:dyDescent="0.25">
      <c r="A55930" s="41">
        <v>0</v>
      </c>
      <c r="C55930" s="56"/>
      <c r="AC55930" s="56"/>
      <c r="AD55930" s="56"/>
      <c r="AE55930" s="56"/>
    </row>
    <row r="55931" spans="1:31" x14ac:dyDescent="0.25">
      <c r="A55931" s="41">
        <v>0</v>
      </c>
      <c r="C55931" s="56"/>
      <c r="AC55931" s="56"/>
      <c r="AD55931" s="56"/>
      <c r="AE55931" s="56"/>
    </row>
    <row r="55932" spans="1:31" x14ac:dyDescent="0.25">
      <c r="A55932" s="41">
        <v>0</v>
      </c>
      <c r="C55932" s="56"/>
      <c r="AC55932" s="56"/>
      <c r="AD55932" s="56"/>
      <c r="AE55932" s="56"/>
    </row>
    <row r="55933" spans="1:31" x14ac:dyDescent="0.25">
      <c r="A55933" s="41">
        <v>0</v>
      </c>
      <c r="C55933" s="56"/>
      <c r="AC55933" s="56"/>
      <c r="AD55933" s="56"/>
      <c r="AE55933" s="56"/>
    </row>
    <row r="55934" spans="1:31" x14ac:dyDescent="0.25">
      <c r="A55934" s="41">
        <v>0</v>
      </c>
      <c r="C55934" s="56"/>
      <c r="AC55934" s="56"/>
      <c r="AD55934" s="56"/>
      <c r="AE55934" s="56"/>
    </row>
    <row r="55935" spans="1:31" x14ac:dyDescent="0.25">
      <c r="A55935" s="41">
        <v>0</v>
      </c>
      <c r="C55935" s="56"/>
      <c r="AC55935" s="56"/>
      <c r="AD55935" s="56"/>
      <c r="AE55935" s="56"/>
    </row>
    <row r="55936" spans="1:31" x14ac:dyDescent="0.25">
      <c r="A55936" s="41">
        <v>0</v>
      </c>
      <c r="C55936" s="56"/>
      <c r="AC55936" s="56"/>
      <c r="AD55936" s="56"/>
      <c r="AE55936" s="56"/>
    </row>
    <row r="55937" spans="1:31" x14ac:dyDescent="0.25">
      <c r="A55937" s="41">
        <v>0</v>
      </c>
      <c r="C55937" s="56"/>
      <c r="AC55937" s="56"/>
      <c r="AD55937" s="56"/>
      <c r="AE55937" s="56"/>
    </row>
    <row r="55938" spans="1:31" x14ac:dyDescent="0.25">
      <c r="A55938" s="41">
        <v>0</v>
      </c>
      <c r="C55938" s="56"/>
      <c r="AC55938" s="56"/>
      <c r="AD55938" s="56"/>
      <c r="AE55938" s="56"/>
    </row>
    <row r="55939" spans="1:31" x14ac:dyDescent="0.25">
      <c r="A55939" s="41">
        <v>0</v>
      </c>
      <c r="C55939" s="56"/>
      <c r="AC55939" s="56"/>
      <c r="AD55939" s="56"/>
      <c r="AE55939" s="56"/>
    </row>
    <row r="55940" spans="1:31" x14ac:dyDescent="0.25">
      <c r="A55940" s="41">
        <v>0</v>
      </c>
      <c r="C55940" s="56"/>
      <c r="AC55940" s="56"/>
      <c r="AD55940" s="56"/>
      <c r="AE55940" s="56"/>
    </row>
    <row r="55941" spans="1:31" x14ac:dyDescent="0.25">
      <c r="A55941" s="41">
        <v>0</v>
      </c>
      <c r="C55941" s="56"/>
      <c r="AC55941" s="56"/>
      <c r="AD55941" s="56"/>
      <c r="AE55941" s="56"/>
    </row>
    <row r="55942" spans="1:31" x14ac:dyDescent="0.25">
      <c r="A55942" s="41">
        <v>0</v>
      </c>
      <c r="C55942" s="56"/>
      <c r="AC55942" s="56"/>
      <c r="AD55942" s="56"/>
      <c r="AE55942" s="56"/>
    </row>
    <row r="55943" spans="1:31" x14ac:dyDescent="0.25">
      <c r="A55943" s="41">
        <v>0</v>
      </c>
      <c r="C55943" s="56"/>
      <c r="AC55943" s="56"/>
      <c r="AD55943" s="56"/>
      <c r="AE55943" s="56"/>
    </row>
    <row r="55944" spans="1:31" x14ac:dyDescent="0.25">
      <c r="A55944" s="41">
        <v>0</v>
      </c>
      <c r="C55944" s="56"/>
      <c r="AC55944" s="56"/>
      <c r="AD55944" s="56"/>
      <c r="AE55944" s="56"/>
    </row>
    <row r="55945" spans="1:31" x14ac:dyDescent="0.25">
      <c r="A55945" s="41">
        <v>0</v>
      </c>
      <c r="C55945" s="56"/>
      <c r="AC55945" s="56"/>
      <c r="AD55945" s="56"/>
      <c r="AE55945" s="56"/>
    </row>
    <row r="55946" spans="1:31" x14ac:dyDescent="0.25">
      <c r="A55946" s="41">
        <v>0</v>
      </c>
      <c r="C55946" s="56"/>
      <c r="AC55946" s="56"/>
      <c r="AD55946" s="56"/>
      <c r="AE55946" s="56"/>
    </row>
    <row r="55947" spans="1:31" x14ac:dyDescent="0.25">
      <c r="A55947" s="41">
        <v>0</v>
      </c>
      <c r="C55947" s="56"/>
      <c r="AC55947" s="56"/>
      <c r="AD55947" s="56"/>
      <c r="AE55947" s="56"/>
    </row>
    <row r="55948" spans="1:31" x14ac:dyDescent="0.25">
      <c r="A55948" s="41">
        <v>0</v>
      </c>
      <c r="C55948" s="56"/>
      <c r="AC55948" s="56"/>
      <c r="AD55948" s="56"/>
      <c r="AE55948" s="56"/>
    </row>
    <row r="55949" spans="1:31" x14ac:dyDescent="0.25">
      <c r="A55949" s="41">
        <v>0</v>
      </c>
      <c r="C55949" s="56"/>
      <c r="AC55949" s="56"/>
      <c r="AD55949" s="56"/>
      <c r="AE55949" s="56"/>
    </row>
    <row r="55950" spans="1:31" x14ac:dyDescent="0.25">
      <c r="A55950" s="41">
        <v>0</v>
      </c>
      <c r="C55950" s="56"/>
      <c r="AC55950" s="56"/>
      <c r="AD55950" s="56"/>
      <c r="AE55950" s="56"/>
    </row>
    <row r="55951" spans="1:31" x14ac:dyDescent="0.25">
      <c r="A55951" s="41">
        <v>0</v>
      </c>
      <c r="C55951" s="56"/>
      <c r="AC55951" s="56"/>
      <c r="AD55951" s="56"/>
      <c r="AE55951" s="56"/>
    </row>
    <row r="55952" spans="1:31" x14ac:dyDescent="0.25">
      <c r="A55952" s="41">
        <v>0</v>
      </c>
      <c r="C55952" s="56"/>
      <c r="AC55952" s="56"/>
      <c r="AD55952" s="56"/>
      <c r="AE55952" s="56"/>
    </row>
    <row r="55953" spans="1:31" x14ac:dyDescent="0.25">
      <c r="A55953" s="41">
        <v>0</v>
      </c>
      <c r="C55953" s="56"/>
      <c r="AC55953" s="56"/>
      <c r="AD55953" s="56"/>
      <c r="AE55953" s="56"/>
    </row>
    <row r="55954" spans="1:31" x14ac:dyDescent="0.25">
      <c r="A55954" s="41">
        <v>0</v>
      </c>
      <c r="C55954" s="56"/>
      <c r="AC55954" s="56"/>
      <c r="AD55954" s="56"/>
      <c r="AE55954" s="56"/>
    </row>
    <row r="55955" spans="1:31" x14ac:dyDescent="0.25">
      <c r="A55955" s="41">
        <v>0</v>
      </c>
      <c r="C55955" s="56"/>
      <c r="AC55955" s="56"/>
      <c r="AD55955" s="56"/>
      <c r="AE55955" s="56"/>
    </row>
    <row r="55956" spans="1:31" x14ac:dyDescent="0.25">
      <c r="A55956" s="41">
        <v>0</v>
      </c>
      <c r="C55956" s="56"/>
      <c r="AC55956" s="56"/>
      <c r="AD55956" s="56"/>
      <c r="AE55956" s="56"/>
    </row>
    <row r="55957" spans="1:31" x14ac:dyDescent="0.25">
      <c r="A55957" s="41">
        <v>0</v>
      </c>
      <c r="C55957" s="56"/>
      <c r="AC55957" s="56"/>
      <c r="AD55957" s="56"/>
      <c r="AE55957" s="56"/>
    </row>
    <row r="55958" spans="1:31" x14ac:dyDescent="0.25">
      <c r="A55958" s="41">
        <v>0</v>
      </c>
      <c r="C55958" s="56"/>
      <c r="AC55958" s="56"/>
      <c r="AD55958" s="56"/>
      <c r="AE55958" s="56"/>
    </row>
    <row r="55959" spans="1:31" x14ac:dyDescent="0.25">
      <c r="A55959" s="41">
        <v>0</v>
      </c>
      <c r="C55959" s="56"/>
      <c r="AC55959" s="56"/>
      <c r="AD55959" s="56"/>
      <c r="AE55959" s="56"/>
    </row>
    <row r="55960" spans="1:31" x14ac:dyDescent="0.25">
      <c r="A55960" s="41">
        <v>0</v>
      </c>
      <c r="C55960" s="56"/>
      <c r="AC55960" s="56"/>
      <c r="AD55960" s="56"/>
      <c r="AE55960" s="56"/>
    </row>
    <row r="55961" spans="1:31" x14ac:dyDescent="0.25">
      <c r="A55961" s="41">
        <v>0</v>
      </c>
      <c r="C55961" s="56"/>
      <c r="AC55961" s="56"/>
      <c r="AD55961" s="56"/>
      <c r="AE55961" s="56"/>
    </row>
    <row r="55962" spans="1:31" x14ac:dyDescent="0.25">
      <c r="A55962" s="41">
        <v>0</v>
      </c>
      <c r="C55962" s="56"/>
      <c r="AC55962" s="56"/>
      <c r="AD55962" s="56"/>
      <c r="AE55962" s="56"/>
    </row>
    <row r="55963" spans="1:31" x14ac:dyDescent="0.25">
      <c r="A55963" s="41">
        <v>0</v>
      </c>
      <c r="C55963" s="56"/>
      <c r="AC55963" s="56"/>
      <c r="AD55963" s="56"/>
      <c r="AE55963" s="56"/>
    </row>
    <row r="55964" spans="1:31" x14ac:dyDescent="0.25">
      <c r="A55964" s="41">
        <v>0</v>
      </c>
      <c r="C55964" s="56"/>
      <c r="AC55964" s="56"/>
      <c r="AD55964" s="56"/>
      <c r="AE55964" s="56"/>
    </row>
    <row r="55965" spans="1:31" x14ac:dyDescent="0.25">
      <c r="A55965" s="41">
        <v>0</v>
      </c>
      <c r="C55965" s="56"/>
      <c r="AC55965" s="56"/>
      <c r="AD55965" s="56"/>
      <c r="AE55965" s="56"/>
    </row>
    <row r="55966" spans="1:31" x14ac:dyDescent="0.25">
      <c r="A55966" s="41">
        <v>0</v>
      </c>
      <c r="C55966" s="56"/>
      <c r="AC55966" s="56"/>
      <c r="AD55966" s="56"/>
      <c r="AE55966" s="56"/>
    </row>
    <row r="55967" spans="1:31" x14ac:dyDescent="0.25">
      <c r="A55967" s="41">
        <v>0</v>
      </c>
      <c r="C55967" s="56"/>
      <c r="AC55967" s="56"/>
      <c r="AD55967" s="56"/>
      <c r="AE55967" s="56"/>
    </row>
    <row r="55968" spans="1:31" x14ac:dyDescent="0.25">
      <c r="A55968" s="41">
        <v>0</v>
      </c>
      <c r="C55968" s="56"/>
      <c r="AC55968" s="56"/>
      <c r="AD55968" s="56"/>
      <c r="AE55968" s="56"/>
    </row>
    <row r="55969" spans="1:31" x14ac:dyDescent="0.25">
      <c r="A55969" s="41">
        <v>0</v>
      </c>
      <c r="C55969" s="56"/>
      <c r="AC55969" s="56"/>
      <c r="AD55969" s="56"/>
      <c r="AE55969" s="56"/>
    </row>
    <row r="55970" spans="1:31" x14ac:dyDescent="0.25">
      <c r="A55970" s="41">
        <v>0</v>
      </c>
      <c r="C55970" s="56"/>
      <c r="AC55970" s="56"/>
      <c r="AD55970" s="56"/>
      <c r="AE55970" s="56"/>
    </row>
    <row r="55971" spans="1:31" x14ac:dyDescent="0.25">
      <c r="A55971" s="41">
        <v>0</v>
      </c>
      <c r="C55971" s="56"/>
      <c r="AC55971" s="56"/>
      <c r="AD55971" s="56"/>
      <c r="AE55971" s="56"/>
    </row>
    <row r="55972" spans="1:31" x14ac:dyDescent="0.25">
      <c r="A55972" s="41">
        <v>0</v>
      </c>
      <c r="C55972" s="56"/>
      <c r="AC55972" s="56"/>
      <c r="AD55972" s="56"/>
      <c r="AE55972" s="56"/>
    </row>
    <row r="55973" spans="1:31" x14ac:dyDescent="0.25">
      <c r="A55973" s="41">
        <v>0</v>
      </c>
      <c r="C55973" s="56"/>
      <c r="AC55973" s="56"/>
      <c r="AD55973" s="56"/>
      <c r="AE55973" s="56"/>
    </row>
    <row r="55974" spans="1:31" x14ac:dyDescent="0.25">
      <c r="A55974" s="41">
        <v>0</v>
      </c>
      <c r="C55974" s="56"/>
      <c r="AC55974" s="56"/>
      <c r="AD55974" s="56"/>
      <c r="AE55974" s="56"/>
    </row>
    <row r="55975" spans="1:31" x14ac:dyDescent="0.25">
      <c r="A55975" s="41">
        <v>0</v>
      </c>
      <c r="C55975" s="56"/>
      <c r="AC55975" s="56"/>
      <c r="AD55975" s="56"/>
      <c r="AE55975" s="56"/>
    </row>
    <row r="55976" spans="1:31" x14ac:dyDescent="0.25">
      <c r="A55976" s="41">
        <v>0</v>
      </c>
      <c r="C55976" s="56"/>
      <c r="AC55976" s="56"/>
      <c r="AD55976" s="56"/>
      <c r="AE55976" s="56"/>
    </row>
    <row r="55977" spans="1:31" x14ac:dyDescent="0.25">
      <c r="A55977" s="41">
        <v>0</v>
      </c>
      <c r="C55977" s="56"/>
      <c r="AC55977" s="56"/>
      <c r="AD55977" s="56"/>
      <c r="AE55977" s="56"/>
    </row>
    <row r="55978" spans="1:31" x14ac:dyDescent="0.25">
      <c r="A55978" s="41">
        <v>0</v>
      </c>
      <c r="C55978" s="56"/>
      <c r="AC55978" s="56"/>
      <c r="AD55978" s="56"/>
      <c r="AE55978" s="56"/>
    </row>
    <row r="55979" spans="1:31" x14ac:dyDescent="0.25">
      <c r="A55979" s="41">
        <v>0</v>
      </c>
      <c r="C55979" s="56"/>
      <c r="AC55979" s="56"/>
      <c r="AD55979" s="56"/>
      <c r="AE55979" s="56"/>
    </row>
    <row r="55980" spans="1:31" x14ac:dyDescent="0.25">
      <c r="A55980" s="41">
        <v>0</v>
      </c>
      <c r="C55980" s="56"/>
      <c r="AC55980" s="56"/>
      <c r="AD55980" s="56"/>
      <c r="AE55980" s="56"/>
    </row>
    <row r="55981" spans="1:31" x14ac:dyDescent="0.25">
      <c r="A55981" s="41">
        <v>0</v>
      </c>
      <c r="C55981" s="56"/>
      <c r="AC55981" s="56"/>
      <c r="AD55981" s="56"/>
      <c r="AE55981" s="56"/>
    </row>
    <row r="55982" spans="1:31" x14ac:dyDescent="0.25">
      <c r="A55982" s="41">
        <v>0</v>
      </c>
      <c r="C55982" s="56"/>
      <c r="AC55982" s="56"/>
      <c r="AD55982" s="56"/>
      <c r="AE55982" s="56"/>
    </row>
    <row r="55983" spans="1:31" x14ac:dyDescent="0.25">
      <c r="A55983" s="41">
        <v>0</v>
      </c>
      <c r="C55983" s="56"/>
      <c r="AC55983" s="56"/>
      <c r="AD55983" s="56"/>
      <c r="AE55983" s="56"/>
    </row>
    <row r="55984" spans="1:31" x14ac:dyDescent="0.25">
      <c r="A55984" s="41">
        <v>0</v>
      </c>
      <c r="C55984" s="56"/>
      <c r="AC55984" s="56"/>
      <c r="AD55984" s="56"/>
      <c r="AE55984" s="56"/>
    </row>
    <row r="55985" spans="1:31" x14ac:dyDescent="0.25">
      <c r="A55985" s="41">
        <v>0</v>
      </c>
      <c r="C55985" s="56"/>
      <c r="AC55985" s="56"/>
      <c r="AD55985" s="56"/>
      <c r="AE55985" s="56"/>
    </row>
    <row r="55986" spans="1:31" x14ac:dyDescent="0.25">
      <c r="A55986" s="41">
        <v>0</v>
      </c>
      <c r="C55986" s="56"/>
      <c r="AC55986" s="56"/>
      <c r="AD55986" s="56"/>
      <c r="AE55986" s="56"/>
    </row>
    <row r="55987" spans="1:31" x14ac:dyDescent="0.25">
      <c r="A55987" s="41">
        <v>0</v>
      </c>
      <c r="C55987" s="56"/>
      <c r="AC55987" s="56"/>
      <c r="AD55987" s="56"/>
      <c r="AE55987" s="56"/>
    </row>
    <row r="55988" spans="1:31" x14ac:dyDescent="0.25">
      <c r="A55988" s="41">
        <v>0</v>
      </c>
      <c r="C55988" s="56"/>
      <c r="AC55988" s="56"/>
      <c r="AD55988" s="56"/>
      <c r="AE55988" s="56"/>
    </row>
    <row r="55989" spans="1:31" x14ac:dyDescent="0.25">
      <c r="A55989" s="41">
        <v>0</v>
      </c>
      <c r="C55989" s="56"/>
      <c r="AC55989" s="56"/>
      <c r="AD55989" s="56"/>
      <c r="AE55989" s="56"/>
    </row>
    <row r="55990" spans="1:31" x14ac:dyDescent="0.25">
      <c r="A55990" s="41">
        <v>0</v>
      </c>
      <c r="C55990" s="56"/>
      <c r="AC55990" s="56"/>
      <c r="AD55990" s="56"/>
      <c r="AE55990" s="56"/>
    </row>
    <row r="55991" spans="1:31" x14ac:dyDescent="0.25">
      <c r="A55991" s="41">
        <v>0</v>
      </c>
      <c r="C55991" s="56"/>
      <c r="AC55991" s="56"/>
      <c r="AD55991" s="56"/>
      <c r="AE55991" s="56"/>
    </row>
    <row r="55992" spans="1:31" x14ac:dyDescent="0.25">
      <c r="A55992" s="41">
        <v>0</v>
      </c>
      <c r="C55992" s="56"/>
      <c r="AC55992" s="56"/>
      <c r="AD55992" s="56"/>
      <c r="AE55992" s="56"/>
    </row>
    <row r="55993" spans="1:31" x14ac:dyDescent="0.25">
      <c r="A55993" s="41">
        <v>0</v>
      </c>
      <c r="C55993" s="56"/>
      <c r="AC55993" s="56"/>
      <c r="AD55993" s="56"/>
      <c r="AE55993" s="56"/>
    </row>
    <row r="55994" spans="1:31" x14ac:dyDescent="0.25">
      <c r="A55994" s="41">
        <v>0</v>
      </c>
      <c r="C55994" s="56"/>
      <c r="AC55994" s="56"/>
      <c r="AD55994" s="56"/>
      <c r="AE55994" s="56"/>
    </row>
    <row r="55995" spans="1:31" x14ac:dyDescent="0.25">
      <c r="A55995" s="41">
        <v>0</v>
      </c>
      <c r="C55995" s="56"/>
      <c r="AC55995" s="56"/>
      <c r="AD55995" s="56"/>
      <c r="AE55995" s="56"/>
    </row>
    <row r="55996" spans="1:31" x14ac:dyDescent="0.25">
      <c r="A55996" s="41">
        <v>0</v>
      </c>
      <c r="C55996" s="56"/>
      <c r="AC55996" s="56"/>
      <c r="AD55996" s="56"/>
      <c r="AE55996" s="56"/>
    </row>
    <row r="55997" spans="1:31" x14ac:dyDescent="0.25">
      <c r="A55997" s="41">
        <v>0</v>
      </c>
      <c r="C55997" s="56"/>
      <c r="AC55997" s="56"/>
      <c r="AD55997" s="56"/>
      <c r="AE55997" s="56"/>
    </row>
    <row r="55998" spans="1:31" x14ac:dyDescent="0.25">
      <c r="A55998" s="41">
        <v>0</v>
      </c>
      <c r="C55998" s="56"/>
      <c r="AC55998" s="56"/>
      <c r="AD55998" s="56"/>
      <c r="AE55998" s="56"/>
    </row>
    <row r="55999" spans="1:31" x14ac:dyDescent="0.25">
      <c r="A55999" s="41">
        <v>0</v>
      </c>
      <c r="C55999" s="56"/>
      <c r="AC55999" s="56"/>
      <c r="AD55999" s="56"/>
      <c r="AE55999" s="56"/>
    </row>
    <row r="56000" spans="1:31" x14ac:dyDescent="0.25">
      <c r="A56000" s="41">
        <v>0</v>
      </c>
      <c r="C56000" s="56"/>
      <c r="AC56000" s="56"/>
      <c r="AD56000" s="56"/>
      <c r="AE56000" s="56"/>
    </row>
    <row r="56001" spans="1:31" x14ac:dyDescent="0.25">
      <c r="A56001" s="41">
        <v>0</v>
      </c>
      <c r="C56001" s="56"/>
      <c r="AC56001" s="56"/>
      <c r="AD56001" s="56"/>
      <c r="AE56001" s="56"/>
    </row>
    <row r="56002" spans="1:31" x14ac:dyDescent="0.25">
      <c r="A56002" s="41">
        <v>0</v>
      </c>
      <c r="C56002" s="56"/>
      <c r="AC56002" s="56"/>
      <c r="AD56002" s="56"/>
      <c r="AE56002" s="56"/>
    </row>
    <row r="56003" spans="1:31" x14ac:dyDescent="0.25">
      <c r="A56003" s="41">
        <v>0</v>
      </c>
      <c r="C56003" s="56"/>
      <c r="AC56003" s="56"/>
      <c r="AD56003" s="56"/>
      <c r="AE56003" s="56"/>
    </row>
    <row r="56004" spans="1:31" x14ac:dyDescent="0.25">
      <c r="A56004" s="41">
        <v>0</v>
      </c>
      <c r="C56004" s="56"/>
      <c r="AC56004" s="56"/>
      <c r="AD56004" s="56"/>
      <c r="AE56004" s="56"/>
    </row>
    <row r="56005" spans="1:31" x14ac:dyDescent="0.25">
      <c r="A56005" s="41">
        <v>0</v>
      </c>
      <c r="C56005" s="56"/>
      <c r="AC56005" s="56"/>
      <c r="AD56005" s="56"/>
      <c r="AE56005" s="56"/>
    </row>
    <row r="56006" spans="1:31" x14ac:dyDescent="0.25">
      <c r="A56006" s="41">
        <v>0</v>
      </c>
      <c r="C56006" s="56"/>
      <c r="AC56006" s="56"/>
      <c r="AD56006" s="56"/>
      <c r="AE56006" s="56"/>
    </row>
    <row r="56007" spans="1:31" x14ac:dyDescent="0.25">
      <c r="A56007" s="41">
        <v>0</v>
      </c>
      <c r="C56007" s="56"/>
      <c r="AC56007" s="56"/>
      <c r="AD56007" s="56"/>
      <c r="AE56007" s="56"/>
    </row>
    <row r="56008" spans="1:31" x14ac:dyDescent="0.25">
      <c r="A56008" s="41">
        <v>0</v>
      </c>
      <c r="C56008" s="56"/>
      <c r="AC56008" s="56"/>
      <c r="AD56008" s="56"/>
      <c r="AE56008" s="56"/>
    </row>
    <row r="56009" spans="1:31" x14ac:dyDescent="0.25">
      <c r="A56009" s="41">
        <v>0</v>
      </c>
      <c r="C56009" s="56"/>
      <c r="AC56009" s="56"/>
      <c r="AD56009" s="56"/>
      <c r="AE56009" s="56"/>
    </row>
    <row r="56010" spans="1:31" x14ac:dyDescent="0.25">
      <c r="A56010" s="41">
        <v>0</v>
      </c>
      <c r="C56010" s="56"/>
      <c r="AC56010" s="56"/>
      <c r="AD56010" s="56"/>
      <c r="AE56010" s="56"/>
    </row>
    <row r="56011" spans="1:31" x14ac:dyDescent="0.25">
      <c r="A56011" s="41">
        <v>0</v>
      </c>
      <c r="C56011" s="56"/>
      <c r="AC56011" s="56"/>
      <c r="AD56011" s="56"/>
      <c r="AE56011" s="56"/>
    </row>
    <row r="56012" spans="1:31" x14ac:dyDescent="0.25">
      <c r="A56012" s="41">
        <v>0</v>
      </c>
      <c r="C56012" s="56"/>
      <c r="AC56012" s="56"/>
      <c r="AD56012" s="56"/>
      <c r="AE56012" s="56"/>
    </row>
    <row r="56013" spans="1:31" x14ac:dyDescent="0.25">
      <c r="A56013" s="41">
        <v>0</v>
      </c>
      <c r="C56013" s="56"/>
      <c r="AC56013" s="56"/>
      <c r="AD56013" s="56"/>
      <c r="AE56013" s="56"/>
    </row>
    <row r="56014" spans="1:31" x14ac:dyDescent="0.25">
      <c r="A56014" s="41">
        <v>0</v>
      </c>
      <c r="C56014" s="56"/>
      <c r="AC56014" s="56"/>
      <c r="AD56014" s="56"/>
      <c r="AE56014" s="56"/>
    </row>
    <row r="56015" spans="1:31" x14ac:dyDescent="0.25">
      <c r="A56015" s="41">
        <v>0</v>
      </c>
      <c r="C56015" s="56"/>
      <c r="AC56015" s="56"/>
      <c r="AD56015" s="56"/>
      <c r="AE56015" s="56"/>
    </row>
    <row r="56016" spans="1:31" x14ac:dyDescent="0.25">
      <c r="A56016" s="41">
        <v>0</v>
      </c>
      <c r="C56016" s="56"/>
      <c r="AC56016" s="56"/>
      <c r="AD56016" s="56"/>
      <c r="AE56016" s="56"/>
    </row>
    <row r="56017" spans="1:31" x14ac:dyDescent="0.25">
      <c r="A56017" s="41">
        <v>0</v>
      </c>
      <c r="C56017" s="56"/>
      <c r="AC56017" s="56"/>
      <c r="AD56017" s="56"/>
      <c r="AE56017" s="56"/>
    </row>
    <row r="56018" spans="1:31" x14ac:dyDescent="0.25">
      <c r="A56018" s="41">
        <v>0</v>
      </c>
      <c r="C56018" s="56"/>
      <c r="AC56018" s="56"/>
      <c r="AD56018" s="56"/>
      <c r="AE56018" s="56"/>
    </row>
    <row r="56019" spans="1:31" x14ac:dyDescent="0.25">
      <c r="A56019" s="41">
        <v>0</v>
      </c>
      <c r="C56019" s="56"/>
      <c r="AC56019" s="56"/>
      <c r="AD56019" s="56"/>
      <c r="AE56019" s="56"/>
    </row>
    <row r="56020" spans="1:31" x14ac:dyDescent="0.25">
      <c r="A56020" s="41">
        <v>0</v>
      </c>
      <c r="C56020" s="56"/>
      <c r="AC56020" s="56"/>
      <c r="AD56020" s="56"/>
      <c r="AE56020" s="56"/>
    </row>
    <row r="56021" spans="1:31" x14ac:dyDescent="0.25">
      <c r="A56021" s="41">
        <v>0</v>
      </c>
      <c r="C56021" s="56"/>
      <c r="AC56021" s="56"/>
      <c r="AD56021" s="56"/>
      <c r="AE56021" s="56"/>
    </row>
    <row r="56022" spans="1:31" x14ac:dyDescent="0.25">
      <c r="A56022" s="41">
        <v>0</v>
      </c>
      <c r="C56022" s="56"/>
      <c r="AC56022" s="56"/>
      <c r="AD56022" s="56"/>
      <c r="AE56022" s="56"/>
    </row>
    <row r="56023" spans="1:31" x14ac:dyDescent="0.25">
      <c r="A56023" s="41">
        <v>0</v>
      </c>
      <c r="C56023" s="56"/>
      <c r="AC56023" s="56"/>
      <c r="AD56023" s="56"/>
      <c r="AE56023" s="56"/>
    </row>
    <row r="56024" spans="1:31" x14ac:dyDescent="0.25">
      <c r="A56024" s="41">
        <v>0</v>
      </c>
      <c r="C56024" s="56"/>
      <c r="AC56024" s="56"/>
      <c r="AD56024" s="56"/>
      <c r="AE56024" s="56"/>
    </row>
    <row r="56025" spans="1:31" x14ac:dyDescent="0.25">
      <c r="A56025" s="41">
        <v>0</v>
      </c>
      <c r="C56025" s="56"/>
      <c r="AC56025" s="56"/>
      <c r="AD56025" s="56"/>
      <c r="AE56025" s="56"/>
    </row>
    <row r="56026" spans="1:31" x14ac:dyDescent="0.25">
      <c r="A56026" s="41">
        <v>0</v>
      </c>
      <c r="C56026" s="56"/>
      <c r="AC56026" s="56"/>
      <c r="AD56026" s="56"/>
      <c r="AE56026" s="56"/>
    </row>
    <row r="56027" spans="1:31" x14ac:dyDescent="0.25">
      <c r="A56027" s="41">
        <v>0</v>
      </c>
      <c r="C56027" s="56"/>
      <c r="AC56027" s="56"/>
      <c r="AD56027" s="56"/>
      <c r="AE56027" s="56"/>
    </row>
    <row r="56028" spans="1:31" x14ac:dyDescent="0.25">
      <c r="A56028" s="41">
        <v>0</v>
      </c>
      <c r="C56028" s="56"/>
      <c r="AC56028" s="56"/>
      <c r="AD56028" s="56"/>
      <c r="AE56028" s="56"/>
    </row>
    <row r="56029" spans="1:31" x14ac:dyDescent="0.25">
      <c r="A56029" s="41">
        <v>0</v>
      </c>
      <c r="C56029" s="56"/>
      <c r="AC56029" s="56"/>
      <c r="AD56029" s="56"/>
      <c r="AE56029" s="56"/>
    </row>
    <row r="56030" spans="1:31" x14ac:dyDescent="0.25">
      <c r="A56030" s="41">
        <v>0</v>
      </c>
      <c r="C56030" s="56"/>
      <c r="AC56030" s="56"/>
      <c r="AD56030" s="56"/>
      <c r="AE56030" s="56"/>
    </row>
    <row r="56031" spans="1:31" x14ac:dyDescent="0.25">
      <c r="A56031" s="41">
        <v>0</v>
      </c>
      <c r="C56031" s="56"/>
      <c r="AC56031" s="56"/>
      <c r="AD56031" s="56"/>
      <c r="AE56031" s="56"/>
    </row>
    <row r="56032" spans="1:31" x14ac:dyDescent="0.25">
      <c r="A56032" s="41">
        <v>0</v>
      </c>
      <c r="C56032" s="56"/>
      <c r="AC56032" s="56"/>
      <c r="AD56032" s="56"/>
      <c r="AE56032" s="56"/>
    </row>
    <row r="56033" spans="1:31" x14ac:dyDescent="0.25">
      <c r="A56033" s="41">
        <v>0</v>
      </c>
      <c r="C56033" s="56"/>
      <c r="AC56033" s="56"/>
      <c r="AD56033" s="56"/>
      <c r="AE56033" s="56"/>
    </row>
    <row r="56034" spans="1:31" x14ac:dyDescent="0.25">
      <c r="A56034" s="41">
        <v>0</v>
      </c>
      <c r="C56034" s="56"/>
      <c r="AC56034" s="56"/>
      <c r="AD56034" s="56"/>
      <c r="AE56034" s="56"/>
    </row>
    <row r="56035" spans="1:31" x14ac:dyDescent="0.25">
      <c r="A56035" s="41">
        <v>0</v>
      </c>
      <c r="C56035" s="56"/>
      <c r="AC56035" s="56"/>
      <c r="AD56035" s="56"/>
      <c r="AE56035" s="56"/>
    </row>
    <row r="56036" spans="1:31" x14ac:dyDescent="0.25">
      <c r="A56036" s="41">
        <v>0</v>
      </c>
      <c r="C56036" s="56"/>
      <c r="AC56036" s="56"/>
      <c r="AD56036" s="56"/>
      <c r="AE56036" s="56"/>
    </row>
    <row r="56037" spans="1:31" x14ac:dyDescent="0.25">
      <c r="A56037" s="41">
        <v>0</v>
      </c>
      <c r="C56037" s="56"/>
      <c r="AC56037" s="56"/>
      <c r="AD56037" s="56"/>
      <c r="AE56037" s="56"/>
    </row>
    <row r="56038" spans="1:31" x14ac:dyDescent="0.25">
      <c r="A56038" s="41">
        <v>0</v>
      </c>
      <c r="C56038" s="56"/>
      <c r="AC56038" s="56"/>
      <c r="AD56038" s="56"/>
      <c r="AE56038" s="56"/>
    </row>
    <row r="56039" spans="1:31" x14ac:dyDescent="0.25">
      <c r="A56039" s="41">
        <v>0</v>
      </c>
      <c r="C56039" s="56"/>
      <c r="AC56039" s="56"/>
      <c r="AD56039" s="56"/>
      <c r="AE56039" s="56"/>
    </row>
    <row r="56040" spans="1:31" x14ac:dyDescent="0.25">
      <c r="A56040" s="41">
        <v>0</v>
      </c>
      <c r="C56040" s="56"/>
      <c r="AC56040" s="56"/>
      <c r="AD56040" s="56"/>
      <c r="AE56040" s="56"/>
    </row>
    <row r="56041" spans="1:31" x14ac:dyDescent="0.25">
      <c r="A56041" s="41">
        <v>0</v>
      </c>
      <c r="C56041" s="56"/>
      <c r="AC56041" s="56"/>
      <c r="AD56041" s="56"/>
      <c r="AE56041" s="56"/>
    </row>
    <row r="56042" spans="1:31" x14ac:dyDescent="0.25">
      <c r="A56042" s="41">
        <v>0</v>
      </c>
      <c r="C56042" s="56"/>
      <c r="AC56042" s="56"/>
      <c r="AD56042" s="56"/>
      <c r="AE56042" s="56"/>
    </row>
    <row r="56043" spans="1:31" x14ac:dyDescent="0.25">
      <c r="A56043" s="41">
        <v>0</v>
      </c>
      <c r="C56043" s="56"/>
      <c r="AC56043" s="56"/>
      <c r="AD56043" s="56"/>
      <c r="AE56043" s="56"/>
    </row>
    <row r="56044" spans="1:31" x14ac:dyDescent="0.25">
      <c r="A56044" s="41">
        <v>0</v>
      </c>
      <c r="C56044" s="56"/>
      <c r="AC56044" s="56"/>
      <c r="AD56044" s="56"/>
      <c r="AE56044" s="56"/>
    </row>
    <row r="56045" spans="1:31" x14ac:dyDescent="0.25">
      <c r="A56045" s="41">
        <v>0</v>
      </c>
      <c r="C56045" s="56"/>
      <c r="AC56045" s="56"/>
      <c r="AD56045" s="56"/>
      <c r="AE56045" s="56"/>
    </row>
    <row r="56046" spans="1:31" x14ac:dyDescent="0.25">
      <c r="A56046" s="41">
        <v>0</v>
      </c>
      <c r="C56046" s="56"/>
      <c r="AC56046" s="56"/>
      <c r="AD56046" s="56"/>
      <c r="AE56046" s="56"/>
    </row>
    <row r="56047" spans="1:31" x14ac:dyDescent="0.25">
      <c r="A56047" s="41">
        <v>0</v>
      </c>
      <c r="C56047" s="56"/>
      <c r="AC56047" s="56"/>
      <c r="AD56047" s="56"/>
      <c r="AE56047" s="56"/>
    </row>
    <row r="56048" spans="1:31" x14ac:dyDescent="0.25">
      <c r="A56048" s="41">
        <v>0</v>
      </c>
      <c r="C56048" s="56"/>
      <c r="AC56048" s="56"/>
      <c r="AD56048" s="56"/>
      <c r="AE56048" s="56"/>
    </row>
    <row r="56049" spans="1:31" x14ac:dyDescent="0.25">
      <c r="A56049" s="41">
        <v>0</v>
      </c>
      <c r="C56049" s="56"/>
      <c r="AC56049" s="56"/>
      <c r="AD56049" s="56"/>
      <c r="AE56049" s="56"/>
    </row>
    <row r="56050" spans="1:31" x14ac:dyDescent="0.25">
      <c r="A56050" s="41">
        <v>0</v>
      </c>
      <c r="C56050" s="56"/>
      <c r="AC56050" s="56"/>
      <c r="AD56050" s="56"/>
      <c r="AE56050" s="56"/>
    </row>
    <row r="56051" spans="1:31" x14ac:dyDescent="0.25">
      <c r="A56051" s="41">
        <v>0</v>
      </c>
      <c r="C56051" s="56"/>
      <c r="AC56051" s="56"/>
      <c r="AD56051" s="56"/>
      <c r="AE56051" s="56"/>
    </row>
    <row r="56052" spans="1:31" x14ac:dyDescent="0.25">
      <c r="A56052" s="41">
        <v>0</v>
      </c>
      <c r="C56052" s="56"/>
      <c r="AC56052" s="56"/>
      <c r="AD56052" s="56"/>
      <c r="AE56052" s="56"/>
    </row>
    <row r="56053" spans="1:31" x14ac:dyDescent="0.25">
      <c r="A56053" s="41">
        <v>0</v>
      </c>
      <c r="C56053" s="56"/>
      <c r="AC56053" s="56"/>
      <c r="AD56053" s="56"/>
      <c r="AE56053" s="56"/>
    </row>
    <row r="56054" spans="1:31" x14ac:dyDescent="0.25">
      <c r="A56054" s="41">
        <v>0</v>
      </c>
      <c r="C56054" s="56"/>
      <c r="AC56054" s="56"/>
      <c r="AD56054" s="56"/>
      <c r="AE56054" s="56"/>
    </row>
    <row r="56055" spans="1:31" x14ac:dyDescent="0.25">
      <c r="A56055" s="41">
        <v>0</v>
      </c>
      <c r="C56055" s="56"/>
      <c r="AC56055" s="56"/>
      <c r="AD56055" s="56"/>
      <c r="AE56055" s="56"/>
    </row>
    <row r="56056" spans="1:31" x14ac:dyDescent="0.25">
      <c r="A56056" s="41">
        <v>0</v>
      </c>
      <c r="C56056" s="56"/>
      <c r="AC56056" s="56"/>
      <c r="AD56056" s="56"/>
      <c r="AE56056" s="56"/>
    </row>
    <row r="56057" spans="1:31" x14ac:dyDescent="0.25">
      <c r="A56057" s="41">
        <v>0</v>
      </c>
      <c r="C56057" s="56"/>
      <c r="AC56057" s="56"/>
      <c r="AD56057" s="56"/>
      <c r="AE56057" s="56"/>
    </row>
    <row r="56058" spans="1:31" x14ac:dyDescent="0.25">
      <c r="A56058" s="41">
        <v>0</v>
      </c>
      <c r="C56058" s="56"/>
      <c r="AC56058" s="56"/>
      <c r="AD56058" s="56"/>
      <c r="AE56058" s="56"/>
    </row>
    <row r="56059" spans="1:31" x14ac:dyDescent="0.25">
      <c r="A56059" s="41">
        <v>0</v>
      </c>
      <c r="C56059" s="56"/>
      <c r="AC56059" s="56"/>
      <c r="AD56059" s="56"/>
      <c r="AE56059" s="56"/>
    </row>
    <row r="56060" spans="1:31" x14ac:dyDescent="0.25">
      <c r="A56060" s="41">
        <v>0</v>
      </c>
      <c r="C56060" s="56"/>
      <c r="AC56060" s="56"/>
      <c r="AD56060" s="56"/>
      <c r="AE56060" s="56"/>
    </row>
    <row r="56061" spans="1:31" x14ac:dyDescent="0.25">
      <c r="A56061" s="41">
        <v>0</v>
      </c>
      <c r="C56061" s="56"/>
      <c r="AC56061" s="56"/>
      <c r="AD56061" s="56"/>
      <c r="AE56061" s="56"/>
    </row>
    <row r="56062" spans="1:31" x14ac:dyDescent="0.25">
      <c r="A56062" s="41">
        <v>0</v>
      </c>
      <c r="C56062" s="56"/>
      <c r="AC56062" s="56"/>
      <c r="AD56062" s="56"/>
      <c r="AE56062" s="56"/>
    </row>
    <row r="56063" spans="1:31" x14ac:dyDescent="0.25">
      <c r="A56063" s="41">
        <v>0</v>
      </c>
      <c r="C56063" s="56"/>
      <c r="AC56063" s="56"/>
      <c r="AD56063" s="56"/>
      <c r="AE56063" s="56"/>
    </row>
    <row r="56064" spans="1:31" x14ac:dyDescent="0.25">
      <c r="A56064" s="41">
        <v>0</v>
      </c>
      <c r="C56064" s="56"/>
      <c r="AC56064" s="56"/>
      <c r="AD56064" s="56"/>
      <c r="AE56064" s="56"/>
    </row>
    <row r="56065" spans="1:31" x14ac:dyDescent="0.25">
      <c r="A56065" s="41">
        <v>0</v>
      </c>
      <c r="C56065" s="56"/>
      <c r="AC56065" s="56"/>
      <c r="AD56065" s="56"/>
      <c r="AE56065" s="56"/>
    </row>
    <row r="56066" spans="1:31" x14ac:dyDescent="0.25">
      <c r="A56066" s="41">
        <v>0</v>
      </c>
      <c r="C56066" s="56"/>
      <c r="AC56066" s="56"/>
      <c r="AD56066" s="56"/>
      <c r="AE56066" s="56"/>
    </row>
    <row r="56067" spans="1:31" x14ac:dyDescent="0.25">
      <c r="A56067" s="41">
        <v>0</v>
      </c>
      <c r="C56067" s="56"/>
      <c r="AC56067" s="56"/>
      <c r="AD56067" s="56"/>
      <c r="AE56067" s="56"/>
    </row>
    <row r="56068" spans="1:31" x14ac:dyDescent="0.25">
      <c r="A56068" s="41">
        <v>0</v>
      </c>
      <c r="C56068" s="56"/>
      <c r="AC56068" s="56"/>
      <c r="AD56068" s="56"/>
      <c r="AE56068" s="56"/>
    </row>
    <row r="56069" spans="1:31" x14ac:dyDescent="0.25">
      <c r="A56069" s="41">
        <v>0</v>
      </c>
      <c r="C56069" s="56"/>
      <c r="AC56069" s="56"/>
      <c r="AD56069" s="56"/>
      <c r="AE56069" s="56"/>
    </row>
    <row r="56070" spans="1:31" x14ac:dyDescent="0.25">
      <c r="A56070" s="41">
        <v>0</v>
      </c>
      <c r="C56070" s="56"/>
      <c r="AC56070" s="56"/>
      <c r="AD56070" s="56"/>
      <c r="AE56070" s="56"/>
    </row>
    <row r="56071" spans="1:31" x14ac:dyDescent="0.25">
      <c r="A56071" s="41">
        <v>0</v>
      </c>
      <c r="C56071" s="56"/>
      <c r="AC56071" s="56"/>
      <c r="AD56071" s="56"/>
      <c r="AE56071" s="56"/>
    </row>
    <row r="56072" spans="1:31" x14ac:dyDescent="0.25">
      <c r="A56072" s="41">
        <v>0</v>
      </c>
      <c r="C56072" s="56"/>
      <c r="AC56072" s="56"/>
      <c r="AD56072" s="56"/>
      <c r="AE56072" s="56"/>
    </row>
    <row r="56073" spans="1:31" x14ac:dyDescent="0.25">
      <c r="A56073" s="41">
        <v>0</v>
      </c>
      <c r="C56073" s="56"/>
      <c r="AC56073" s="56"/>
      <c r="AD56073" s="56"/>
      <c r="AE56073" s="56"/>
    </row>
    <row r="56074" spans="1:31" x14ac:dyDescent="0.25">
      <c r="A56074" s="41">
        <v>0</v>
      </c>
      <c r="C56074" s="56"/>
      <c r="AC56074" s="56"/>
      <c r="AD56074" s="56"/>
      <c r="AE56074" s="56"/>
    </row>
    <row r="56075" spans="1:31" x14ac:dyDescent="0.25">
      <c r="A56075" s="41">
        <v>0</v>
      </c>
      <c r="C56075" s="56"/>
      <c r="AC56075" s="56"/>
      <c r="AD56075" s="56"/>
      <c r="AE56075" s="56"/>
    </row>
    <row r="56076" spans="1:31" x14ac:dyDescent="0.25">
      <c r="A56076" s="41">
        <v>0</v>
      </c>
      <c r="C56076" s="56"/>
      <c r="AC56076" s="56"/>
      <c r="AD56076" s="56"/>
      <c r="AE56076" s="56"/>
    </row>
    <row r="56077" spans="1:31" x14ac:dyDescent="0.25">
      <c r="A56077" s="41">
        <v>0</v>
      </c>
      <c r="C56077" s="56"/>
      <c r="AC56077" s="56"/>
      <c r="AD56077" s="56"/>
      <c r="AE56077" s="56"/>
    </row>
    <row r="56078" spans="1:31" x14ac:dyDescent="0.25">
      <c r="A56078" s="41">
        <v>0</v>
      </c>
      <c r="C56078" s="56"/>
      <c r="AC56078" s="56"/>
      <c r="AD56078" s="56"/>
      <c r="AE56078" s="56"/>
    </row>
    <row r="56079" spans="1:31" x14ac:dyDescent="0.25">
      <c r="A56079" s="41">
        <v>0</v>
      </c>
      <c r="C56079" s="56"/>
      <c r="AC56079" s="56"/>
      <c r="AD56079" s="56"/>
      <c r="AE56079" s="56"/>
    </row>
    <row r="56080" spans="1:31" x14ac:dyDescent="0.25">
      <c r="A56080" s="41">
        <v>0</v>
      </c>
      <c r="C56080" s="56"/>
      <c r="AC56080" s="56"/>
      <c r="AD56080" s="56"/>
      <c r="AE56080" s="56"/>
    </row>
    <row r="56081" spans="1:31" x14ac:dyDescent="0.25">
      <c r="A56081" s="41">
        <v>0</v>
      </c>
      <c r="C56081" s="56"/>
      <c r="AC56081" s="56"/>
      <c r="AD56081" s="56"/>
      <c r="AE56081" s="56"/>
    </row>
    <row r="56082" spans="1:31" x14ac:dyDescent="0.25">
      <c r="A56082" s="41">
        <v>0</v>
      </c>
      <c r="C56082" s="56"/>
      <c r="AC56082" s="56"/>
      <c r="AD56082" s="56"/>
      <c r="AE56082" s="56"/>
    </row>
    <row r="56083" spans="1:31" x14ac:dyDescent="0.25">
      <c r="A56083" s="41">
        <v>0</v>
      </c>
      <c r="C56083" s="56"/>
      <c r="AC56083" s="56"/>
      <c r="AD56083" s="56"/>
      <c r="AE56083" s="56"/>
    </row>
    <row r="56084" spans="1:31" x14ac:dyDescent="0.25">
      <c r="A56084" s="41">
        <v>0</v>
      </c>
      <c r="C56084" s="56"/>
      <c r="AC56084" s="56"/>
      <c r="AD56084" s="56"/>
      <c r="AE56084" s="56"/>
    </row>
    <row r="56085" spans="1:31" x14ac:dyDescent="0.25">
      <c r="A56085" s="41">
        <v>0</v>
      </c>
      <c r="C56085" s="56"/>
      <c r="AC56085" s="56"/>
      <c r="AD56085" s="56"/>
      <c r="AE56085" s="56"/>
    </row>
    <row r="56086" spans="1:31" x14ac:dyDescent="0.25">
      <c r="A56086" s="41">
        <v>0</v>
      </c>
      <c r="C56086" s="56"/>
      <c r="AC56086" s="56"/>
      <c r="AD56086" s="56"/>
      <c r="AE56086" s="56"/>
    </row>
    <row r="56087" spans="1:31" x14ac:dyDescent="0.25">
      <c r="A56087" s="41">
        <v>0</v>
      </c>
      <c r="C56087" s="56"/>
      <c r="AC56087" s="56"/>
      <c r="AD56087" s="56"/>
      <c r="AE56087" s="56"/>
    </row>
    <row r="56088" spans="1:31" x14ac:dyDescent="0.25">
      <c r="A56088" s="41">
        <v>0</v>
      </c>
      <c r="C56088" s="56"/>
      <c r="AC56088" s="56"/>
      <c r="AD56088" s="56"/>
      <c r="AE56088" s="56"/>
    </row>
    <row r="56089" spans="1:31" x14ac:dyDescent="0.25">
      <c r="A56089" s="41">
        <v>0</v>
      </c>
      <c r="C56089" s="56"/>
      <c r="AC56089" s="56"/>
      <c r="AD56089" s="56"/>
      <c r="AE56089" s="56"/>
    </row>
    <row r="56090" spans="1:31" x14ac:dyDescent="0.25">
      <c r="A56090" s="41">
        <v>0</v>
      </c>
      <c r="C56090" s="56"/>
      <c r="AC56090" s="56"/>
      <c r="AD56090" s="56"/>
      <c r="AE56090" s="56"/>
    </row>
    <row r="56091" spans="1:31" x14ac:dyDescent="0.25">
      <c r="A56091" s="41">
        <v>0</v>
      </c>
      <c r="C56091" s="56"/>
      <c r="AC56091" s="56"/>
      <c r="AD56091" s="56"/>
      <c r="AE56091" s="56"/>
    </row>
    <row r="56092" spans="1:31" x14ac:dyDescent="0.25">
      <c r="A56092" s="41">
        <v>0</v>
      </c>
      <c r="C56092" s="56"/>
      <c r="AC56092" s="56"/>
      <c r="AD56092" s="56"/>
      <c r="AE56092" s="56"/>
    </row>
    <row r="56093" spans="1:31" x14ac:dyDescent="0.25">
      <c r="A56093" s="41">
        <v>0</v>
      </c>
      <c r="C56093" s="56"/>
      <c r="AC56093" s="56"/>
      <c r="AD56093" s="56"/>
      <c r="AE56093" s="56"/>
    </row>
    <row r="56094" spans="1:31" x14ac:dyDescent="0.25">
      <c r="A56094" s="41">
        <v>0</v>
      </c>
      <c r="C56094" s="56"/>
      <c r="AC56094" s="56"/>
      <c r="AD56094" s="56"/>
      <c r="AE56094" s="56"/>
    </row>
    <row r="56095" spans="1:31" x14ac:dyDescent="0.25">
      <c r="A56095" s="41">
        <v>0</v>
      </c>
      <c r="C56095" s="56"/>
      <c r="AC56095" s="56"/>
      <c r="AD56095" s="56"/>
      <c r="AE56095" s="56"/>
    </row>
    <row r="56096" spans="1:31" x14ac:dyDescent="0.25">
      <c r="A56096" s="41">
        <v>0</v>
      </c>
      <c r="C56096" s="56"/>
      <c r="AC56096" s="56"/>
      <c r="AD56096" s="56"/>
      <c r="AE56096" s="56"/>
    </row>
    <row r="56097" spans="1:31" x14ac:dyDescent="0.25">
      <c r="A56097" s="41">
        <v>0</v>
      </c>
      <c r="C56097" s="56"/>
      <c r="AC56097" s="56"/>
      <c r="AD56097" s="56"/>
      <c r="AE56097" s="56"/>
    </row>
    <row r="56098" spans="1:31" x14ac:dyDescent="0.25">
      <c r="A56098" s="41">
        <v>0</v>
      </c>
      <c r="C56098" s="56"/>
      <c r="AC56098" s="56"/>
      <c r="AD56098" s="56"/>
      <c r="AE56098" s="56"/>
    </row>
    <row r="56099" spans="1:31" x14ac:dyDescent="0.25">
      <c r="A56099" s="41">
        <v>0</v>
      </c>
      <c r="C56099" s="56"/>
      <c r="AC56099" s="56"/>
      <c r="AD56099" s="56"/>
      <c r="AE56099" s="56"/>
    </row>
    <row r="56100" spans="1:31" x14ac:dyDescent="0.25">
      <c r="A56100" s="41">
        <v>0</v>
      </c>
      <c r="C56100" s="56"/>
      <c r="AC56100" s="56"/>
      <c r="AD56100" s="56"/>
      <c r="AE56100" s="56"/>
    </row>
    <row r="56101" spans="1:31" x14ac:dyDescent="0.25">
      <c r="A56101" s="41">
        <v>0</v>
      </c>
      <c r="C56101" s="56"/>
      <c r="AC56101" s="56"/>
      <c r="AD56101" s="56"/>
      <c r="AE56101" s="56"/>
    </row>
    <row r="56102" spans="1:31" x14ac:dyDescent="0.25">
      <c r="A56102" s="41">
        <v>0</v>
      </c>
      <c r="C56102" s="56"/>
      <c r="AC56102" s="56"/>
      <c r="AD56102" s="56"/>
      <c r="AE56102" s="56"/>
    </row>
    <row r="56103" spans="1:31" x14ac:dyDescent="0.25">
      <c r="A56103" s="41">
        <v>0</v>
      </c>
      <c r="C56103" s="56"/>
      <c r="AC56103" s="56"/>
      <c r="AD56103" s="56"/>
      <c r="AE56103" s="56"/>
    </row>
    <row r="56104" spans="1:31" x14ac:dyDescent="0.25">
      <c r="A56104" s="41">
        <v>0</v>
      </c>
      <c r="C56104" s="56"/>
      <c r="AC56104" s="56"/>
      <c r="AD56104" s="56"/>
      <c r="AE56104" s="56"/>
    </row>
    <row r="56105" spans="1:31" x14ac:dyDescent="0.25">
      <c r="A56105" s="41">
        <v>0</v>
      </c>
      <c r="C56105" s="56"/>
      <c r="AC56105" s="56"/>
      <c r="AD56105" s="56"/>
      <c r="AE56105" s="56"/>
    </row>
    <row r="56106" spans="1:31" x14ac:dyDescent="0.25">
      <c r="A56106" s="41">
        <v>0</v>
      </c>
      <c r="C56106" s="56"/>
      <c r="AC56106" s="56"/>
      <c r="AD56106" s="56"/>
      <c r="AE56106" s="56"/>
    </row>
    <row r="56107" spans="1:31" x14ac:dyDescent="0.25">
      <c r="A56107" s="41">
        <v>0</v>
      </c>
      <c r="C56107" s="56"/>
      <c r="AC56107" s="56"/>
      <c r="AD56107" s="56"/>
      <c r="AE56107" s="56"/>
    </row>
    <row r="56108" spans="1:31" x14ac:dyDescent="0.25">
      <c r="A56108" s="41">
        <v>0</v>
      </c>
      <c r="C56108" s="56"/>
      <c r="AC56108" s="56"/>
      <c r="AD56108" s="56"/>
      <c r="AE56108" s="56"/>
    </row>
    <row r="56109" spans="1:31" x14ac:dyDescent="0.25">
      <c r="A56109" s="41">
        <v>0</v>
      </c>
      <c r="C56109" s="56"/>
      <c r="AC56109" s="56"/>
      <c r="AD56109" s="56"/>
      <c r="AE56109" s="56"/>
    </row>
    <row r="56110" spans="1:31" x14ac:dyDescent="0.25">
      <c r="A56110" s="41">
        <v>0</v>
      </c>
      <c r="C56110" s="56"/>
      <c r="AC56110" s="56"/>
      <c r="AD56110" s="56"/>
      <c r="AE56110" s="56"/>
    </row>
    <row r="56111" spans="1:31" x14ac:dyDescent="0.25">
      <c r="A56111" s="41">
        <v>0</v>
      </c>
      <c r="C56111" s="56"/>
      <c r="AC56111" s="56"/>
      <c r="AD56111" s="56"/>
      <c r="AE56111" s="56"/>
    </row>
    <row r="56112" spans="1:31" x14ac:dyDescent="0.25">
      <c r="A56112" s="41">
        <v>0</v>
      </c>
      <c r="C56112" s="56"/>
      <c r="AC56112" s="56"/>
      <c r="AD56112" s="56"/>
      <c r="AE56112" s="56"/>
    </row>
    <row r="56113" spans="1:31" x14ac:dyDescent="0.25">
      <c r="A56113" s="41">
        <v>0</v>
      </c>
      <c r="C56113" s="56"/>
      <c r="AC56113" s="56"/>
      <c r="AD56113" s="56"/>
      <c r="AE56113" s="56"/>
    </row>
    <row r="56114" spans="1:31" x14ac:dyDescent="0.25">
      <c r="A56114" s="41">
        <v>0</v>
      </c>
      <c r="C56114" s="56"/>
      <c r="AC56114" s="56"/>
      <c r="AD56114" s="56"/>
      <c r="AE56114" s="56"/>
    </row>
    <row r="56115" spans="1:31" x14ac:dyDescent="0.25">
      <c r="A56115" s="41">
        <v>0</v>
      </c>
      <c r="C56115" s="56"/>
      <c r="AC56115" s="56"/>
      <c r="AD56115" s="56"/>
      <c r="AE56115" s="56"/>
    </row>
    <row r="56116" spans="1:31" x14ac:dyDescent="0.25">
      <c r="A56116" s="41">
        <v>0</v>
      </c>
      <c r="C56116" s="56"/>
      <c r="AC56116" s="56"/>
      <c r="AD56116" s="56"/>
      <c r="AE56116" s="56"/>
    </row>
    <row r="56117" spans="1:31" x14ac:dyDescent="0.25">
      <c r="A56117" s="41">
        <v>0</v>
      </c>
      <c r="C56117" s="56"/>
      <c r="AC56117" s="56"/>
      <c r="AD56117" s="56"/>
      <c r="AE56117" s="56"/>
    </row>
    <row r="56118" spans="1:31" x14ac:dyDescent="0.25">
      <c r="A56118" s="41">
        <v>0</v>
      </c>
      <c r="C56118" s="56"/>
      <c r="AC56118" s="56"/>
      <c r="AD56118" s="56"/>
      <c r="AE56118" s="56"/>
    </row>
    <row r="56119" spans="1:31" x14ac:dyDescent="0.25">
      <c r="A56119" s="41">
        <v>0</v>
      </c>
      <c r="C56119" s="56"/>
      <c r="AC56119" s="56"/>
      <c r="AD56119" s="56"/>
      <c r="AE56119" s="56"/>
    </row>
    <row r="56120" spans="1:31" x14ac:dyDescent="0.25">
      <c r="A56120" s="41">
        <v>0</v>
      </c>
      <c r="C56120" s="56"/>
      <c r="AC56120" s="56"/>
      <c r="AD56120" s="56"/>
      <c r="AE56120" s="56"/>
    </row>
    <row r="56121" spans="1:31" x14ac:dyDescent="0.25">
      <c r="A56121" s="41">
        <v>0</v>
      </c>
      <c r="C56121" s="56"/>
      <c r="AC56121" s="56"/>
      <c r="AD56121" s="56"/>
      <c r="AE56121" s="56"/>
    </row>
    <row r="56122" spans="1:31" x14ac:dyDescent="0.25">
      <c r="A56122" s="41">
        <v>0</v>
      </c>
      <c r="C56122" s="56"/>
      <c r="AC56122" s="56"/>
      <c r="AD56122" s="56"/>
      <c r="AE56122" s="56"/>
    </row>
    <row r="56123" spans="1:31" x14ac:dyDescent="0.25">
      <c r="A56123" s="41">
        <v>0</v>
      </c>
      <c r="C56123" s="56"/>
      <c r="AC56123" s="56"/>
      <c r="AD56123" s="56"/>
      <c r="AE56123" s="56"/>
    </row>
    <row r="56124" spans="1:31" x14ac:dyDescent="0.25">
      <c r="A56124" s="41">
        <v>0</v>
      </c>
      <c r="C56124" s="56"/>
      <c r="AC56124" s="56"/>
      <c r="AD56124" s="56"/>
      <c r="AE56124" s="56"/>
    </row>
    <row r="56125" spans="1:31" x14ac:dyDescent="0.25">
      <c r="A56125" s="41">
        <v>0</v>
      </c>
      <c r="C56125" s="56"/>
      <c r="AC56125" s="56"/>
      <c r="AD56125" s="56"/>
      <c r="AE56125" s="56"/>
    </row>
    <row r="56126" spans="1:31" x14ac:dyDescent="0.25">
      <c r="A56126" s="41">
        <v>0</v>
      </c>
      <c r="C56126" s="56"/>
      <c r="AC56126" s="56"/>
      <c r="AD56126" s="56"/>
      <c r="AE56126" s="56"/>
    </row>
    <row r="56127" spans="1:31" x14ac:dyDescent="0.25">
      <c r="A56127" s="41">
        <v>0</v>
      </c>
      <c r="C56127" s="56"/>
      <c r="AC56127" s="56"/>
      <c r="AD56127" s="56"/>
      <c r="AE56127" s="56"/>
    </row>
    <row r="56128" spans="1:31" x14ac:dyDescent="0.25">
      <c r="A56128" s="41">
        <v>0</v>
      </c>
      <c r="C56128" s="56"/>
      <c r="AC56128" s="56"/>
      <c r="AD56128" s="56"/>
      <c r="AE56128" s="56"/>
    </row>
    <row r="56129" spans="1:31" x14ac:dyDescent="0.25">
      <c r="A56129" s="41">
        <v>0</v>
      </c>
      <c r="C56129" s="56"/>
      <c r="AC56129" s="56"/>
      <c r="AD56129" s="56"/>
      <c r="AE56129" s="56"/>
    </row>
    <row r="56130" spans="1:31" x14ac:dyDescent="0.25">
      <c r="A56130" s="41">
        <v>0</v>
      </c>
      <c r="C56130" s="56"/>
      <c r="AC56130" s="56"/>
      <c r="AD56130" s="56"/>
      <c r="AE56130" s="56"/>
    </row>
    <row r="56131" spans="1:31" x14ac:dyDescent="0.25">
      <c r="A56131" s="41">
        <v>0</v>
      </c>
      <c r="C56131" s="56"/>
      <c r="AC56131" s="56"/>
      <c r="AD56131" s="56"/>
      <c r="AE56131" s="56"/>
    </row>
    <row r="56132" spans="1:31" x14ac:dyDescent="0.25">
      <c r="A56132" s="41">
        <v>0</v>
      </c>
      <c r="C56132" s="56"/>
      <c r="AC56132" s="56"/>
      <c r="AD56132" s="56"/>
      <c r="AE56132" s="56"/>
    </row>
    <row r="56133" spans="1:31" x14ac:dyDescent="0.25">
      <c r="A56133" s="41">
        <v>0</v>
      </c>
      <c r="C56133" s="56"/>
      <c r="AC56133" s="56"/>
      <c r="AD56133" s="56"/>
      <c r="AE56133" s="56"/>
    </row>
    <row r="56134" spans="1:31" x14ac:dyDescent="0.25">
      <c r="A56134" s="41">
        <v>0</v>
      </c>
      <c r="C56134" s="56"/>
      <c r="AC56134" s="56"/>
      <c r="AD56134" s="56"/>
      <c r="AE56134" s="56"/>
    </row>
    <row r="56135" spans="1:31" x14ac:dyDescent="0.25">
      <c r="A56135" s="41">
        <v>0</v>
      </c>
      <c r="C56135" s="56"/>
      <c r="AC56135" s="56"/>
      <c r="AD56135" s="56"/>
      <c r="AE56135" s="56"/>
    </row>
    <row r="56136" spans="1:31" x14ac:dyDescent="0.25">
      <c r="A56136" s="41">
        <v>0</v>
      </c>
      <c r="C56136" s="56"/>
      <c r="AC56136" s="56"/>
      <c r="AD56136" s="56"/>
      <c r="AE56136" s="56"/>
    </row>
    <row r="56137" spans="1:31" x14ac:dyDescent="0.25">
      <c r="A56137" s="41">
        <v>0</v>
      </c>
      <c r="C56137" s="56"/>
      <c r="AC56137" s="56"/>
      <c r="AD56137" s="56"/>
      <c r="AE56137" s="56"/>
    </row>
    <row r="56138" spans="1:31" x14ac:dyDescent="0.25">
      <c r="A56138" s="41">
        <v>0</v>
      </c>
      <c r="C56138" s="56"/>
      <c r="AC56138" s="56"/>
      <c r="AD56138" s="56"/>
      <c r="AE56138" s="56"/>
    </row>
    <row r="56139" spans="1:31" x14ac:dyDescent="0.25">
      <c r="A56139" s="41">
        <v>0</v>
      </c>
      <c r="C56139" s="56"/>
      <c r="AC56139" s="56"/>
      <c r="AD56139" s="56"/>
      <c r="AE56139" s="56"/>
    </row>
    <row r="56140" spans="1:31" x14ac:dyDescent="0.25">
      <c r="A56140" s="41">
        <v>0</v>
      </c>
      <c r="C56140" s="56"/>
      <c r="AC56140" s="56"/>
      <c r="AD56140" s="56"/>
      <c r="AE56140" s="56"/>
    </row>
    <row r="56141" spans="1:31" x14ac:dyDescent="0.25">
      <c r="A56141" s="41">
        <v>0</v>
      </c>
      <c r="C56141" s="56"/>
      <c r="AC56141" s="56"/>
      <c r="AD56141" s="56"/>
      <c r="AE56141" s="56"/>
    </row>
    <row r="56142" spans="1:31" x14ac:dyDescent="0.25">
      <c r="A56142" s="41">
        <v>0</v>
      </c>
      <c r="C56142" s="56"/>
      <c r="AC56142" s="56"/>
      <c r="AD56142" s="56"/>
      <c r="AE56142" s="56"/>
    </row>
    <row r="56143" spans="1:31" x14ac:dyDescent="0.25">
      <c r="A56143" s="41">
        <v>0</v>
      </c>
      <c r="C56143" s="56"/>
      <c r="AC56143" s="56"/>
      <c r="AD56143" s="56"/>
      <c r="AE56143" s="56"/>
    </row>
    <row r="56144" spans="1:31" x14ac:dyDescent="0.25">
      <c r="A56144" s="41">
        <v>0</v>
      </c>
      <c r="C56144" s="56"/>
      <c r="AC56144" s="56"/>
      <c r="AD56144" s="56"/>
      <c r="AE56144" s="56"/>
    </row>
    <row r="56145" spans="1:31" x14ac:dyDescent="0.25">
      <c r="A56145" s="41">
        <v>0</v>
      </c>
      <c r="C56145" s="56"/>
      <c r="AC56145" s="56"/>
      <c r="AD56145" s="56"/>
      <c r="AE56145" s="56"/>
    </row>
    <row r="56146" spans="1:31" x14ac:dyDescent="0.25">
      <c r="A56146" s="41">
        <v>0</v>
      </c>
      <c r="C56146" s="56"/>
      <c r="AC56146" s="56"/>
      <c r="AD56146" s="56"/>
      <c r="AE56146" s="56"/>
    </row>
    <row r="56147" spans="1:31" x14ac:dyDescent="0.25">
      <c r="A56147" s="41">
        <v>0</v>
      </c>
      <c r="C56147" s="56"/>
      <c r="AC56147" s="56"/>
      <c r="AD56147" s="56"/>
      <c r="AE56147" s="56"/>
    </row>
    <row r="56148" spans="1:31" x14ac:dyDescent="0.25">
      <c r="A56148" s="41">
        <v>0</v>
      </c>
      <c r="C56148" s="56"/>
      <c r="AC56148" s="56"/>
      <c r="AD56148" s="56"/>
      <c r="AE56148" s="56"/>
    </row>
    <row r="56149" spans="1:31" x14ac:dyDescent="0.25">
      <c r="A56149" s="41">
        <v>0</v>
      </c>
      <c r="C56149" s="56"/>
      <c r="AC56149" s="56"/>
      <c r="AD56149" s="56"/>
      <c r="AE56149" s="56"/>
    </row>
    <row r="56150" spans="1:31" x14ac:dyDescent="0.25">
      <c r="A56150" s="41">
        <v>0</v>
      </c>
      <c r="C56150" s="56"/>
      <c r="AC56150" s="56"/>
      <c r="AD56150" s="56"/>
      <c r="AE56150" s="56"/>
    </row>
    <row r="56151" spans="1:31" x14ac:dyDescent="0.25">
      <c r="A56151" s="41">
        <v>0</v>
      </c>
      <c r="C56151" s="56"/>
      <c r="AC56151" s="56"/>
      <c r="AD56151" s="56"/>
      <c r="AE56151" s="56"/>
    </row>
    <row r="56152" spans="1:31" x14ac:dyDescent="0.25">
      <c r="A56152" s="41">
        <v>0</v>
      </c>
      <c r="C56152" s="56"/>
      <c r="AC56152" s="56"/>
      <c r="AD56152" s="56"/>
      <c r="AE56152" s="56"/>
    </row>
    <row r="56153" spans="1:31" x14ac:dyDescent="0.25">
      <c r="A56153" s="41">
        <v>0</v>
      </c>
      <c r="C56153" s="56"/>
      <c r="AC56153" s="56"/>
      <c r="AD56153" s="56"/>
      <c r="AE56153" s="56"/>
    </row>
    <row r="56154" spans="1:31" x14ac:dyDescent="0.25">
      <c r="A56154" s="41">
        <v>0</v>
      </c>
      <c r="C56154" s="56"/>
      <c r="AC56154" s="56"/>
      <c r="AD56154" s="56"/>
      <c r="AE56154" s="56"/>
    </row>
    <row r="56155" spans="1:31" x14ac:dyDescent="0.25">
      <c r="A56155" s="41">
        <v>0</v>
      </c>
      <c r="C56155" s="56"/>
      <c r="AC56155" s="56"/>
      <c r="AD56155" s="56"/>
      <c r="AE56155" s="56"/>
    </row>
    <row r="56156" spans="1:31" x14ac:dyDescent="0.25">
      <c r="A56156" s="41">
        <v>0</v>
      </c>
      <c r="C56156" s="56"/>
      <c r="AC56156" s="56"/>
      <c r="AD56156" s="56"/>
      <c r="AE56156" s="56"/>
    </row>
    <row r="56157" spans="1:31" x14ac:dyDescent="0.25">
      <c r="A56157" s="41">
        <v>0</v>
      </c>
      <c r="C56157" s="56"/>
      <c r="AC56157" s="56"/>
      <c r="AD56157" s="56"/>
      <c r="AE56157" s="56"/>
    </row>
    <row r="56158" spans="1:31" x14ac:dyDescent="0.25">
      <c r="A56158" s="41">
        <v>0</v>
      </c>
      <c r="C56158" s="56"/>
      <c r="AC56158" s="56"/>
      <c r="AD56158" s="56"/>
      <c r="AE56158" s="56"/>
    </row>
    <row r="56159" spans="1:31" x14ac:dyDescent="0.25">
      <c r="A56159" s="41">
        <v>0</v>
      </c>
      <c r="C56159" s="56"/>
      <c r="AC56159" s="56"/>
      <c r="AD56159" s="56"/>
      <c r="AE56159" s="56"/>
    </row>
    <row r="56160" spans="1:31" x14ac:dyDescent="0.25">
      <c r="A56160" s="41">
        <v>0</v>
      </c>
      <c r="C56160" s="56"/>
      <c r="AC56160" s="56"/>
      <c r="AD56160" s="56"/>
      <c r="AE56160" s="56"/>
    </row>
    <row r="56161" spans="1:31" x14ac:dyDescent="0.25">
      <c r="A56161" s="41">
        <v>0</v>
      </c>
      <c r="C56161" s="56"/>
      <c r="AC56161" s="56"/>
      <c r="AD56161" s="56"/>
      <c r="AE56161" s="56"/>
    </row>
    <row r="56162" spans="1:31" x14ac:dyDescent="0.25">
      <c r="A56162" s="41">
        <v>0</v>
      </c>
      <c r="C56162" s="56"/>
      <c r="AC56162" s="56"/>
      <c r="AD56162" s="56"/>
      <c r="AE56162" s="56"/>
    </row>
    <row r="56163" spans="1:31" x14ac:dyDescent="0.25">
      <c r="A56163" s="41">
        <v>0</v>
      </c>
      <c r="C56163" s="56"/>
      <c r="AC56163" s="56"/>
      <c r="AD56163" s="56"/>
      <c r="AE56163" s="56"/>
    </row>
    <row r="56164" spans="1:31" x14ac:dyDescent="0.25">
      <c r="A56164" s="41">
        <v>0</v>
      </c>
      <c r="C56164" s="56"/>
      <c r="AC56164" s="56"/>
      <c r="AD56164" s="56"/>
      <c r="AE56164" s="56"/>
    </row>
    <row r="56165" spans="1:31" x14ac:dyDescent="0.25">
      <c r="A56165" s="41">
        <v>0</v>
      </c>
      <c r="C56165" s="56"/>
      <c r="AC56165" s="56"/>
      <c r="AD56165" s="56"/>
      <c r="AE56165" s="56"/>
    </row>
    <row r="56166" spans="1:31" x14ac:dyDescent="0.25">
      <c r="A56166" s="41">
        <v>0</v>
      </c>
      <c r="C56166" s="56"/>
      <c r="AC56166" s="56"/>
      <c r="AD56166" s="56"/>
      <c r="AE56166" s="56"/>
    </row>
    <row r="56167" spans="1:31" x14ac:dyDescent="0.25">
      <c r="A56167" s="41">
        <v>0</v>
      </c>
      <c r="C56167" s="56"/>
      <c r="AC56167" s="56"/>
      <c r="AD56167" s="56"/>
      <c r="AE56167" s="56"/>
    </row>
    <row r="56168" spans="1:31" x14ac:dyDescent="0.25">
      <c r="A56168" s="41">
        <v>0</v>
      </c>
      <c r="C56168" s="56"/>
      <c r="AC56168" s="56"/>
      <c r="AD56168" s="56"/>
      <c r="AE56168" s="56"/>
    </row>
    <row r="56169" spans="1:31" x14ac:dyDescent="0.25">
      <c r="A56169" s="41">
        <v>0</v>
      </c>
      <c r="C56169" s="56"/>
      <c r="AC56169" s="56"/>
      <c r="AD56169" s="56"/>
      <c r="AE56169" s="56"/>
    </row>
    <row r="56170" spans="1:31" x14ac:dyDescent="0.25">
      <c r="A56170" s="41">
        <v>0</v>
      </c>
      <c r="C56170" s="56"/>
      <c r="AC56170" s="56"/>
      <c r="AD56170" s="56"/>
      <c r="AE56170" s="56"/>
    </row>
    <row r="56171" spans="1:31" x14ac:dyDescent="0.25">
      <c r="A56171" s="41">
        <v>0</v>
      </c>
      <c r="C56171" s="56"/>
      <c r="AC56171" s="56"/>
      <c r="AD56171" s="56"/>
      <c r="AE56171" s="56"/>
    </row>
    <row r="56172" spans="1:31" x14ac:dyDescent="0.25">
      <c r="A56172" s="41">
        <v>0</v>
      </c>
      <c r="C56172" s="56"/>
      <c r="AC56172" s="56"/>
      <c r="AD56172" s="56"/>
      <c r="AE56172" s="56"/>
    </row>
    <row r="56173" spans="1:31" x14ac:dyDescent="0.25">
      <c r="A56173" s="41">
        <v>0</v>
      </c>
      <c r="C56173" s="56"/>
      <c r="AC56173" s="56"/>
      <c r="AD56173" s="56"/>
      <c r="AE56173" s="56"/>
    </row>
    <row r="56174" spans="1:31" x14ac:dyDescent="0.25">
      <c r="A56174" s="41">
        <v>0</v>
      </c>
      <c r="C56174" s="56"/>
      <c r="AC56174" s="56"/>
      <c r="AD56174" s="56"/>
      <c r="AE56174" s="56"/>
    </row>
    <row r="56175" spans="1:31" x14ac:dyDescent="0.25">
      <c r="A56175" s="41">
        <v>0</v>
      </c>
      <c r="C56175" s="56"/>
      <c r="AC56175" s="56"/>
      <c r="AD56175" s="56"/>
      <c r="AE56175" s="56"/>
    </row>
    <row r="56176" spans="1:31" x14ac:dyDescent="0.25">
      <c r="A56176" s="41">
        <v>0</v>
      </c>
      <c r="C56176" s="56"/>
      <c r="AC56176" s="56"/>
      <c r="AD56176" s="56"/>
      <c r="AE56176" s="56"/>
    </row>
    <row r="56177" spans="1:31" x14ac:dyDescent="0.25">
      <c r="A56177" s="41">
        <v>0</v>
      </c>
      <c r="C56177" s="56"/>
      <c r="AC56177" s="56"/>
      <c r="AD56177" s="56"/>
      <c r="AE56177" s="56"/>
    </row>
    <row r="56178" spans="1:31" x14ac:dyDescent="0.25">
      <c r="A56178" s="41">
        <v>0</v>
      </c>
      <c r="C56178" s="56"/>
      <c r="AC56178" s="56"/>
      <c r="AD56178" s="56"/>
      <c r="AE56178" s="56"/>
    </row>
    <row r="56179" spans="1:31" x14ac:dyDescent="0.25">
      <c r="A56179" s="41">
        <v>0</v>
      </c>
      <c r="C56179" s="56"/>
      <c r="AC56179" s="56"/>
      <c r="AD56179" s="56"/>
      <c r="AE56179" s="56"/>
    </row>
    <row r="56180" spans="1:31" x14ac:dyDescent="0.25">
      <c r="A56180" s="41">
        <v>0</v>
      </c>
      <c r="C56180" s="56"/>
      <c r="AC56180" s="56"/>
      <c r="AD56180" s="56"/>
      <c r="AE56180" s="56"/>
    </row>
    <row r="56181" spans="1:31" x14ac:dyDescent="0.25">
      <c r="A56181" s="41">
        <v>0</v>
      </c>
      <c r="C56181" s="56"/>
      <c r="AC56181" s="56"/>
      <c r="AD56181" s="56"/>
      <c r="AE56181" s="56"/>
    </row>
    <row r="56182" spans="1:31" x14ac:dyDescent="0.25">
      <c r="A56182" s="41">
        <v>0</v>
      </c>
      <c r="C56182" s="56"/>
      <c r="AC56182" s="56"/>
      <c r="AD56182" s="56"/>
      <c r="AE56182" s="56"/>
    </row>
    <row r="56183" spans="1:31" x14ac:dyDescent="0.25">
      <c r="A56183" s="41">
        <v>0</v>
      </c>
      <c r="C56183" s="56"/>
      <c r="AC56183" s="56"/>
      <c r="AD56183" s="56"/>
      <c r="AE56183" s="56"/>
    </row>
    <row r="56184" spans="1:31" x14ac:dyDescent="0.25">
      <c r="A56184" s="41">
        <v>0</v>
      </c>
      <c r="C56184" s="56"/>
      <c r="AC56184" s="56"/>
      <c r="AD56184" s="56"/>
      <c r="AE56184" s="56"/>
    </row>
    <row r="56185" spans="1:31" x14ac:dyDescent="0.25">
      <c r="A56185" s="41">
        <v>0</v>
      </c>
      <c r="C56185" s="56"/>
      <c r="AC56185" s="56"/>
      <c r="AD56185" s="56"/>
      <c r="AE56185" s="56"/>
    </row>
    <row r="56186" spans="1:31" x14ac:dyDescent="0.25">
      <c r="A56186" s="41">
        <v>0</v>
      </c>
      <c r="C56186" s="56"/>
      <c r="AC56186" s="56"/>
      <c r="AD56186" s="56"/>
      <c r="AE56186" s="56"/>
    </row>
    <row r="56187" spans="1:31" x14ac:dyDescent="0.25">
      <c r="A56187" s="41">
        <v>0</v>
      </c>
      <c r="C56187" s="56"/>
      <c r="AC56187" s="56"/>
      <c r="AD56187" s="56"/>
      <c r="AE56187" s="56"/>
    </row>
    <row r="56188" spans="1:31" x14ac:dyDescent="0.25">
      <c r="A56188" s="41">
        <v>0</v>
      </c>
      <c r="C56188" s="56"/>
      <c r="AC56188" s="56"/>
      <c r="AD56188" s="56"/>
      <c r="AE56188" s="56"/>
    </row>
    <row r="56189" spans="1:31" x14ac:dyDescent="0.25">
      <c r="A56189" s="41">
        <v>0</v>
      </c>
      <c r="C56189" s="56"/>
      <c r="AC56189" s="56"/>
      <c r="AD56189" s="56"/>
      <c r="AE56189" s="56"/>
    </row>
    <row r="56190" spans="1:31" x14ac:dyDescent="0.25">
      <c r="A56190" s="41">
        <v>0</v>
      </c>
      <c r="C56190" s="56"/>
      <c r="AC56190" s="56"/>
      <c r="AD56190" s="56"/>
      <c r="AE56190" s="56"/>
    </row>
    <row r="56191" spans="1:31" x14ac:dyDescent="0.25">
      <c r="A56191" s="41">
        <v>0</v>
      </c>
      <c r="C56191" s="56"/>
      <c r="AC56191" s="56"/>
      <c r="AD56191" s="56"/>
      <c r="AE56191" s="56"/>
    </row>
    <row r="56192" spans="1:31" x14ac:dyDescent="0.25">
      <c r="A56192" s="41">
        <v>0</v>
      </c>
      <c r="C56192" s="56"/>
      <c r="AC56192" s="56"/>
      <c r="AD56192" s="56"/>
      <c r="AE56192" s="56"/>
    </row>
    <row r="56193" spans="1:31" x14ac:dyDescent="0.25">
      <c r="A56193" s="41">
        <v>0</v>
      </c>
      <c r="C56193" s="56"/>
      <c r="AC56193" s="56"/>
      <c r="AD56193" s="56"/>
      <c r="AE56193" s="56"/>
    </row>
    <row r="56194" spans="1:31" x14ac:dyDescent="0.25">
      <c r="A56194" s="41">
        <v>0</v>
      </c>
      <c r="C56194" s="56"/>
      <c r="AC56194" s="56"/>
      <c r="AD56194" s="56"/>
      <c r="AE56194" s="56"/>
    </row>
    <row r="56195" spans="1:31" x14ac:dyDescent="0.25">
      <c r="A56195" s="41">
        <v>0</v>
      </c>
      <c r="C56195" s="56"/>
      <c r="AC56195" s="56"/>
      <c r="AD56195" s="56"/>
      <c r="AE56195" s="56"/>
    </row>
    <row r="56196" spans="1:31" x14ac:dyDescent="0.25">
      <c r="A56196" s="41">
        <v>0</v>
      </c>
      <c r="C56196" s="56"/>
      <c r="AC56196" s="56"/>
      <c r="AD56196" s="56"/>
      <c r="AE56196" s="56"/>
    </row>
    <row r="56197" spans="1:31" x14ac:dyDescent="0.25">
      <c r="A56197" s="41">
        <v>0</v>
      </c>
      <c r="C56197" s="56"/>
      <c r="AC56197" s="56"/>
      <c r="AD56197" s="56"/>
      <c r="AE56197" s="56"/>
    </row>
    <row r="56198" spans="1:31" x14ac:dyDescent="0.25">
      <c r="A56198" s="41">
        <v>0</v>
      </c>
      <c r="C56198" s="56"/>
      <c r="AC56198" s="56"/>
      <c r="AD56198" s="56"/>
      <c r="AE56198" s="56"/>
    </row>
    <row r="56199" spans="1:31" x14ac:dyDescent="0.25">
      <c r="A56199" s="41">
        <v>0</v>
      </c>
      <c r="C56199" s="56"/>
      <c r="AC56199" s="56"/>
      <c r="AD56199" s="56"/>
      <c r="AE56199" s="56"/>
    </row>
    <row r="56200" spans="1:31" x14ac:dyDescent="0.25">
      <c r="A56200" s="41">
        <v>0</v>
      </c>
      <c r="C56200" s="56"/>
      <c r="AC56200" s="56"/>
      <c r="AD56200" s="56"/>
      <c r="AE56200" s="56"/>
    </row>
    <row r="56201" spans="1:31" x14ac:dyDescent="0.25">
      <c r="A56201" s="41">
        <v>0</v>
      </c>
      <c r="C56201" s="56"/>
      <c r="AC56201" s="56"/>
      <c r="AD56201" s="56"/>
      <c r="AE56201" s="56"/>
    </row>
    <row r="56202" spans="1:31" x14ac:dyDescent="0.25">
      <c r="A56202" s="41">
        <v>0</v>
      </c>
      <c r="C56202" s="56"/>
      <c r="AC56202" s="56"/>
      <c r="AD56202" s="56"/>
      <c r="AE56202" s="56"/>
    </row>
    <row r="56203" spans="1:31" x14ac:dyDescent="0.25">
      <c r="A56203" s="41">
        <v>0</v>
      </c>
      <c r="C56203" s="56"/>
      <c r="AC56203" s="56"/>
      <c r="AD56203" s="56"/>
      <c r="AE56203" s="56"/>
    </row>
    <row r="56204" spans="1:31" x14ac:dyDescent="0.25">
      <c r="A56204" s="41">
        <v>0</v>
      </c>
      <c r="C56204" s="56"/>
      <c r="AC56204" s="56"/>
      <c r="AD56204" s="56"/>
      <c r="AE56204" s="56"/>
    </row>
    <row r="56205" spans="1:31" x14ac:dyDescent="0.25">
      <c r="A56205" s="41">
        <v>0</v>
      </c>
      <c r="C56205" s="56"/>
      <c r="AC56205" s="56"/>
      <c r="AD56205" s="56"/>
      <c r="AE56205" s="56"/>
    </row>
    <row r="56206" spans="1:31" x14ac:dyDescent="0.25">
      <c r="A56206" s="41">
        <v>0</v>
      </c>
      <c r="C56206" s="56"/>
      <c r="AC56206" s="56"/>
      <c r="AD56206" s="56"/>
      <c r="AE56206" s="56"/>
    </row>
    <row r="56207" spans="1:31" x14ac:dyDescent="0.25">
      <c r="A56207" s="41">
        <v>0</v>
      </c>
      <c r="C56207" s="56"/>
      <c r="AC56207" s="56"/>
      <c r="AD56207" s="56"/>
      <c r="AE56207" s="56"/>
    </row>
    <row r="56208" spans="1:31" x14ac:dyDescent="0.25">
      <c r="A56208" s="41">
        <v>0</v>
      </c>
      <c r="C56208" s="56"/>
      <c r="AC56208" s="56"/>
      <c r="AD56208" s="56"/>
      <c r="AE56208" s="56"/>
    </row>
    <row r="56209" spans="1:31" x14ac:dyDescent="0.25">
      <c r="A56209" s="41">
        <v>0</v>
      </c>
      <c r="C56209" s="56"/>
      <c r="AC56209" s="56"/>
      <c r="AD56209" s="56"/>
      <c r="AE56209" s="56"/>
    </row>
    <row r="56210" spans="1:31" x14ac:dyDescent="0.25">
      <c r="A56210" s="41">
        <v>0</v>
      </c>
      <c r="C56210" s="56"/>
      <c r="AC56210" s="56"/>
      <c r="AD56210" s="56"/>
      <c r="AE56210" s="56"/>
    </row>
    <row r="56211" spans="1:31" x14ac:dyDescent="0.25">
      <c r="A56211" s="41">
        <v>0</v>
      </c>
      <c r="C56211" s="56"/>
      <c r="AC56211" s="56"/>
      <c r="AD56211" s="56"/>
      <c r="AE56211" s="56"/>
    </row>
    <row r="56212" spans="1:31" x14ac:dyDescent="0.25">
      <c r="A56212" s="41">
        <v>0</v>
      </c>
      <c r="C56212" s="56"/>
      <c r="AC56212" s="56"/>
      <c r="AD56212" s="56"/>
      <c r="AE56212" s="56"/>
    </row>
    <row r="56213" spans="1:31" x14ac:dyDescent="0.25">
      <c r="A56213" s="41">
        <v>0</v>
      </c>
      <c r="C56213" s="56"/>
      <c r="AC56213" s="56"/>
      <c r="AD56213" s="56"/>
      <c r="AE56213" s="56"/>
    </row>
    <row r="56214" spans="1:31" x14ac:dyDescent="0.25">
      <c r="A56214" s="41">
        <v>0</v>
      </c>
      <c r="C56214" s="56"/>
      <c r="AC56214" s="56"/>
      <c r="AD56214" s="56"/>
      <c r="AE56214" s="56"/>
    </row>
    <row r="56215" spans="1:31" x14ac:dyDescent="0.25">
      <c r="A56215" s="41">
        <v>0</v>
      </c>
      <c r="C56215" s="56"/>
      <c r="AC56215" s="56"/>
      <c r="AD56215" s="56"/>
      <c r="AE56215" s="56"/>
    </row>
    <row r="56216" spans="1:31" x14ac:dyDescent="0.25">
      <c r="A56216" s="41">
        <v>0</v>
      </c>
      <c r="C56216" s="56"/>
      <c r="AC56216" s="56"/>
      <c r="AD56216" s="56"/>
      <c r="AE56216" s="56"/>
    </row>
    <row r="56217" spans="1:31" x14ac:dyDescent="0.25">
      <c r="A56217" s="41">
        <v>0</v>
      </c>
      <c r="C56217" s="56"/>
      <c r="AC56217" s="56"/>
      <c r="AD56217" s="56"/>
      <c r="AE56217" s="56"/>
    </row>
    <row r="56218" spans="1:31" x14ac:dyDescent="0.25">
      <c r="A56218" s="41">
        <v>0</v>
      </c>
      <c r="C56218" s="56"/>
      <c r="AC56218" s="56"/>
      <c r="AD56218" s="56"/>
      <c r="AE56218" s="56"/>
    </row>
    <row r="56219" spans="1:31" x14ac:dyDescent="0.25">
      <c r="A56219" s="41">
        <v>0</v>
      </c>
      <c r="C56219" s="56"/>
      <c r="AC56219" s="56"/>
      <c r="AD56219" s="56"/>
      <c r="AE56219" s="56"/>
    </row>
    <row r="56220" spans="1:31" x14ac:dyDescent="0.25">
      <c r="A56220" s="41">
        <v>0</v>
      </c>
      <c r="C56220" s="56"/>
      <c r="AC56220" s="56"/>
      <c r="AD56220" s="56"/>
      <c r="AE56220" s="56"/>
    </row>
    <row r="56221" spans="1:31" x14ac:dyDescent="0.25">
      <c r="A56221" s="41">
        <v>0</v>
      </c>
      <c r="C56221" s="56"/>
      <c r="AC56221" s="56"/>
      <c r="AD56221" s="56"/>
      <c r="AE56221" s="56"/>
    </row>
    <row r="56222" spans="1:31" x14ac:dyDescent="0.25">
      <c r="A56222" s="41">
        <v>0</v>
      </c>
      <c r="C56222" s="56"/>
      <c r="AC56222" s="56"/>
      <c r="AD56222" s="56"/>
      <c r="AE56222" s="56"/>
    </row>
    <row r="56223" spans="1:31" x14ac:dyDescent="0.25">
      <c r="A56223" s="41">
        <v>0</v>
      </c>
      <c r="C56223" s="56"/>
      <c r="AC56223" s="56"/>
      <c r="AD56223" s="56"/>
      <c r="AE56223" s="56"/>
    </row>
    <row r="56224" spans="1:31" x14ac:dyDescent="0.25">
      <c r="A56224" s="41">
        <v>0</v>
      </c>
      <c r="C56224" s="56"/>
      <c r="AC56224" s="56"/>
      <c r="AD56224" s="56"/>
      <c r="AE56224" s="56"/>
    </row>
    <row r="56225" spans="1:31" x14ac:dyDescent="0.25">
      <c r="A56225" s="41">
        <v>0</v>
      </c>
      <c r="C56225" s="56"/>
      <c r="AC56225" s="56"/>
      <c r="AD56225" s="56"/>
      <c r="AE56225" s="56"/>
    </row>
    <row r="56226" spans="1:31" x14ac:dyDescent="0.25">
      <c r="A56226" s="41">
        <v>0</v>
      </c>
      <c r="C56226" s="56"/>
      <c r="AC56226" s="56"/>
      <c r="AD56226" s="56"/>
      <c r="AE56226" s="56"/>
    </row>
    <row r="56227" spans="1:31" x14ac:dyDescent="0.25">
      <c r="A56227" s="41">
        <v>0</v>
      </c>
      <c r="C56227" s="56"/>
      <c r="AC56227" s="56"/>
      <c r="AD56227" s="56"/>
      <c r="AE56227" s="56"/>
    </row>
    <row r="56228" spans="1:31" x14ac:dyDescent="0.25">
      <c r="A56228" s="41">
        <v>0</v>
      </c>
      <c r="C56228" s="56"/>
      <c r="AC56228" s="56"/>
      <c r="AD56228" s="56"/>
      <c r="AE56228" s="56"/>
    </row>
    <row r="56229" spans="1:31" x14ac:dyDescent="0.25">
      <c r="A56229" s="41">
        <v>0</v>
      </c>
      <c r="C56229" s="56"/>
      <c r="AC56229" s="56"/>
      <c r="AD56229" s="56"/>
      <c r="AE56229" s="56"/>
    </row>
    <row r="56230" spans="1:31" x14ac:dyDescent="0.25">
      <c r="A56230" s="41">
        <v>0</v>
      </c>
      <c r="C56230" s="56"/>
      <c r="AC56230" s="56"/>
      <c r="AD56230" s="56"/>
      <c r="AE56230" s="56"/>
    </row>
    <row r="56231" spans="1:31" x14ac:dyDescent="0.25">
      <c r="A56231" s="41">
        <v>0</v>
      </c>
      <c r="C56231" s="56"/>
      <c r="AC56231" s="56"/>
      <c r="AD56231" s="56"/>
      <c r="AE56231" s="56"/>
    </row>
    <row r="56232" spans="1:31" x14ac:dyDescent="0.25">
      <c r="A56232" s="41">
        <v>0</v>
      </c>
      <c r="C56232" s="56"/>
      <c r="AC56232" s="56"/>
      <c r="AD56232" s="56"/>
      <c r="AE56232" s="56"/>
    </row>
    <row r="56233" spans="1:31" x14ac:dyDescent="0.25">
      <c r="A56233" s="41">
        <v>0</v>
      </c>
      <c r="C56233" s="56"/>
      <c r="AC56233" s="56"/>
      <c r="AD56233" s="56"/>
      <c r="AE56233" s="56"/>
    </row>
    <row r="56234" spans="1:31" x14ac:dyDescent="0.25">
      <c r="A56234" s="41">
        <v>0</v>
      </c>
      <c r="C56234" s="56"/>
      <c r="AC56234" s="56"/>
      <c r="AD56234" s="56"/>
      <c r="AE56234" s="56"/>
    </row>
    <row r="56235" spans="1:31" x14ac:dyDescent="0.25">
      <c r="A56235" s="41">
        <v>0</v>
      </c>
      <c r="C56235" s="56"/>
      <c r="AC56235" s="56"/>
      <c r="AD56235" s="56"/>
      <c r="AE56235" s="56"/>
    </row>
    <row r="56236" spans="1:31" x14ac:dyDescent="0.25">
      <c r="A56236" s="41">
        <v>0</v>
      </c>
      <c r="C56236" s="56"/>
      <c r="AC56236" s="56"/>
      <c r="AD56236" s="56"/>
      <c r="AE56236" s="56"/>
    </row>
    <row r="56237" spans="1:31" x14ac:dyDescent="0.25">
      <c r="A56237" s="41">
        <v>0</v>
      </c>
      <c r="C56237" s="56"/>
      <c r="AC56237" s="56"/>
      <c r="AD56237" s="56"/>
      <c r="AE56237" s="56"/>
    </row>
    <row r="56238" spans="1:31" x14ac:dyDescent="0.25">
      <c r="A56238" s="41">
        <v>0</v>
      </c>
      <c r="C56238" s="56"/>
      <c r="AC56238" s="56"/>
      <c r="AD56238" s="56"/>
      <c r="AE56238" s="56"/>
    </row>
    <row r="56239" spans="1:31" x14ac:dyDescent="0.25">
      <c r="A56239" s="41">
        <v>0</v>
      </c>
      <c r="C56239" s="56"/>
      <c r="AC56239" s="56"/>
      <c r="AD56239" s="56"/>
      <c r="AE56239" s="56"/>
    </row>
    <row r="56240" spans="1:31" x14ac:dyDescent="0.25">
      <c r="A56240" s="41">
        <v>0</v>
      </c>
      <c r="C56240" s="56"/>
      <c r="AC56240" s="56"/>
      <c r="AD56240" s="56"/>
      <c r="AE56240" s="56"/>
    </row>
    <row r="56241" spans="1:31" x14ac:dyDescent="0.25">
      <c r="A56241" s="41">
        <v>0</v>
      </c>
      <c r="C56241" s="56"/>
      <c r="AC56241" s="56"/>
      <c r="AD56241" s="56"/>
      <c r="AE56241" s="56"/>
    </row>
    <row r="56242" spans="1:31" x14ac:dyDescent="0.25">
      <c r="A56242" s="41">
        <v>0</v>
      </c>
      <c r="C56242" s="56"/>
      <c r="AC56242" s="56"/>
      <c r="AD56242" s="56"/>
      <c r="AE56242" s="56"/>
    </row>
    <row r="56243" spans="1:31" x14ac:dyDescent="0.25">
      <c r="A56243" s="41">
        <v>0</v>
      </c>
      <c r="C56243" s="56"/>
      <c r="AC56243" s="56"/>
      <c r="AD56243" s="56"/>
      <c r="AE56243" s="56"/>
    </row>
    <row r="56244" spans="1:31" x14ac:dyDescent="0.25">
      <c r="A56244" s="41">
        <v>0</v>
      </c>
      <c r="C56244" s="56"/>
      <c r="AC56244" s="56"/>
      <c r="AD56244" s="56"/>
      <c r="AE56244" s="56"/>
    </row>
    <row r="56245" spans="1:31" x14ac:dyDescent="0.25">
      <c r="A56245" s="41">
        <v>0</v>
      </c>
      <c r="C56245" s="56"/>
      <c r="AC56245" s="56"/>
      <c r="AD56245" s="56"/>
      <c r="AE56245" s="56"/>
    </row>
    <row r="56246" spans="1:31" x14ac:dyDescent="0.25">
      <c r="A56246" s="41">
        <v>0</v>
      </c>
      <c r="C56246" s="56"/>
      <c r="AC56246" s="56"/>
      <c r="AD56246" s="56"/>
      <c r="AE56246" s="56"/>
    </row>
    <row r="56247" spans="1:31" x14ac:dyDescent="0.25">
      <c r="A56247" s="41">
        <v>0</v>
      </c>
      <c r="C56247" s="56"/>
      <c r="AC56247" s="56"/>
      <c r="AD56247" s="56"/>
      <c r="AE56247" s="56"/>
    </row>
    <row r="56248" spans="1:31" x14ac:dyDescent="0.25">
      <c r="A56248" s="41">
        <v>0</v>
      </c>
      <c r="C56248" s="56"/>
      <c r="AC56248" s="56"/>
      <c r="AD56248" s="56"/>
      <c r="AE56248" s="56"/>
    </row>
    <row r="56249" spans="1:31" x14ac:dyDescent="0.25">
      <c r="A56249" s="41">
        <v>0</v>
      </c>
      <c r="C56249" s="56"/>
      <c r="AC56249" s="56"/>
      <c r="AD56249" s="56"/>
      <c r="AE56249" s="56"/>
    </row>
    <row r="56250" spans="1:31" x14ac:dyDescent="0.25">
      <c r="A56250" s="41">
        <v>0</v>
      </c>
      <c r="C56250" s="56"/>
      <c r="AC56250" s="56"/>
      <c r="AD56250" s="56"/>
      <c r="AE56250" s="56"/>
    </row>
    <row r="56251" spans="1:31" x14ac:dyDescent="0.25">
      <c r="A56251" s="41">
        <v>0</v>
      </c>
      <c r="C56251" s="56"/>
      <c r="AC56251" s="56"/>
      <c r="AD56251" s="56"/>
      <c r="AE56251" s="56"/>
    </row>
    <row r="56252" spans="1:31" x14ac:dyDescent="0.25">
      <c r="A56252" s="41">
        <v>0</v>
      </c>
      <c r="C56252" s="56"/>
      <c r="AC56252" s="56"/>
      <c r="AD56252" s="56"/>
      <c r="AE56252" s="56"/>
    </row>
    <row r="56253" spans="1:31" x14ac:dyDescent="0.25">
      <c r="A56253" s="41">
        <v>0</v>
      </c>
      <c r="C56253" s="56"/>
      <c r="AC56253" s="56"/>
      <c r="AD56253" s="56"/>
      <c r="AE56253" s="56"/>
    </row>
    <row r="56254" spans="1:31" x14ac:dyDescent="0.25">
      <c r="A56254" s="41">
        <v>0</v>
      </c>
      <c r="C56254" s="56"/>
      <c r="AC56254" s="56"/>
      <c r="AD56254" s="56"/>
      <c r="AE56254" s="56"/>
    </row>
    <row r="56255" spans="1:31" x14ac:dyDescent="0.25">
      <c r="A56255" s="41">
        <v>0</v>
      </c>
      <c r="C56255" s="56"/>
      <c r="AC56255" s="56"/>
      <c r="AD56255" s="56"/>
      <c r="AE56255" s="56"/>
    </row>
    <row r="56256" spans="1:31" x14ac:dyDescent="0.25">
      <c r="A56256" s="41">
        <v>0</v>
      </c>
      <c r="C56256" s="56"/>
      <c r="AC56256" s="56"/>
      <c r="AD56256" s="56"/>
      <c r="AE56256" s="56"/>
    </row>
    <row r="56257" spans="1:31" x14ac:dyDescent="0.25">
      <c r="A56257" s="41">
        <v>0</v>
      </c>
      <c r="C56257" s="56"/>
      <c r="AC56257" s="56"/>
      <c r="AD56257" s="56"/>
      <c r="AE56257" s="56"/>
    </row>
    <row r="56258" spans="1:31" x14ac:dyDescent="0.25">
      <c r="A56258" s="41">
        <v>0</v>
      </c>
      <c r="C56258" s="56"/>
      <c r="AC56258" s="56"/>
      <c r="AD56258" s="56"/>
      <c r="AE56258" s="56"/>
    </row>
    <row r="56259" spans="1:31" x14ac:dyDescent="0.25">
      <c r="A56259" s="41">
        <v>0</v>
      </c>
      <c r="C56259" s="56"/>
      <c r="AC56259" s="56"/>
      <c r="AD56259" s="56"/>
      <c r="AE56259" s="56"/>
    </row>
    <row r="56260" spans="1:31" x14ac:dyDescent="0.25">
      <c r="A56260" s="41">
        <v>0</v>
      </c>
      <c r="C56260" s="56"/>
      <c r="AC56260" s="56"/>
      <c r="AD56260" s="56"/>
      <c r="AE56260" s="56"/>
    </row>
    <row r="56261" spans="1:31" x14ac:dyDescent="0.25">
      <c r="A56261" s="41">
        <v>0</v>
      </c>
      <c r="C56261" s="56"/>
      <c r="AC56261" s="56"/>
      <c r="AD56261" s="56"/>
      <c r="AE56261" s="56"/>
    </row>
    <row r="56262" spans="1:31" x14ac:dyDescent="0.25">
      <c r="A56262" s="41">
        <v>0</v>
      </c>
      <c r="C56262" s="56"/>
      <c r="AC56262" s="56"/>
      <c r="AD56262" s="56"/>
      <c r="AE56262" s="56"/>
    </row>
    <row r="56263" spans="1:31" x14ac:dyDescent="0.25">
      <c r="A56263" s="41">
        <v>0</v>
      </c>
      <c r="C56263" s="56"/>
      <c r="AC56263" s="56"/>
      <c r="AD56263" s="56"/>
      <c r="AE56263" s="56"/>
    </row>
    <row r="56264" spans="1:31" x14ac:dyDescent="0.25">
      <c r="A56264" s="41">
        <v>0</v>
      </c>
      <c r="C56264" s="56"/>
      <c r="AC56264" s="56"/>
      <c r="AD56264" s="56"/>
      <c r="AE56264" s="56"/>
    </row>
    <row r="56265" spans="1:31" x14ac:dyDescent="0.25">
      <c r="A56265" s="41">
        <v>0</v>
      </c>
      <c r="C56265" s="56"/>
      <c r="AC56265" s="56"/>
      <c r="AD56265" s="56"/>
      <c r="AE56265" s="56"/>
    </row>
    <row r="56266" spans="1:31" x14ac:dyDescent="0.25">
      <c r="A56266" s="41">
        <v>0</v>
      </c>
      <c r="C56266" s="56"/>
      <c r="AC56266" s="56"/>
      <c r="AD56266" s="56"/>
      <c r="AE56266" s="56"/>
    </row>
    <row r="56267" spans="1:31" x14ac:dyDescent="0.25">
      <c r="A56267" s="41">
        <v>0</v>
      </c>
      <c r="C56267" s="56"/>
      <c r="AC56267" s="56"/>
      <c r="AD56267" s="56"/>
      <c r="AE56267" s="56"/>
    </row>
    <row r="56268" spans="1:31" x14ac:dyDescent="0.25">
      <c r="A56268" s="41">
        <v>0</v>
      </c>
      <c r="C56268" s="56"/>
      <c r="AC56268" s="56"/>
      <c r="AD56268" s="56"/>
      <c r="AE56268" s="56"/>
    </row>
    <row r="56269" spans="1:31" x14ac:dyDescent="0.25">
      <c r="A56269" s="41">
        <v>0</v>
      </c>
      <c r="C56269" s="56"/>
      <c r="AC56269" s="56"/>
      <c r="AD56269" s="56"/>
      <c r="AE56269" s="56"/>
    </row>
    <row r="56270" spans="1:31" x14ac:dyDescent="0.25">
      <c r="A56270" s="41">
        <v>0</v>
      </c>
      <c r="C56270" s="56"/>
      <c r="AC56270" s="56"/>
      <c r="AD56270" s="56"/>
      <c r="AE56270" s="56"/>
    </row>
    <row r="56271" spans="1:31" x14ac:dyDescent="0.25">
      <c r="A56271" s="41">
        <v>0</v>
      </c>
      <c r="C56271" s="56"/>
      <c r="AC56271" s="56"/>
      <c r="AD56271" s="56"/>
      <c r="AE56271" s="56"/>
    </row>
    <row r="56272" spans="1:31" x14ac:dyDescent="0.25">
      <c r="A56272" s="41">
        <v>0</v>
      </c>
      <c r="C56272" s="56"/>
      <c r="AC56272" s="56"/>
      <c r="AD56272" s="56"/>
      <c r="AE56272" s="56"/>
    </row>
    <row r="56273" spans="1:31" x14ac:dyDescent="0.25">
      <c r="A56273" s="41">
        <v>0</v>
      </c>
      <c r="C56273" s="56"/>
      <c r="AC56273" s="56"/>
      <c r="AD56273" s="56"/>
      <c r="AE56273" s="56"/>
    </row>
    <row r="56274" spans="1:31" x14ac:dyDescent="0.25">
      <c r="A56274" s="41">
        <v>0</v>
      </c>
      <c r="C56274" s="56"/>
      <c r="AC56274" s="56"/>
      <c r="AD56274" s="56"/>
      <c r="AE56274" s="56"/>
    </row>
    <row r="56275" spans="1:31" x14ac:dyDescent="0.25">
      <c r="A56275" s="41">
        <v>0</v>
      </c>
      <c r="C56275" s="56"/>
      <c r="AC56275" s="56"/>
      <c r="AD56275" s="56"/>
      <c r="AE56275" s="56"/>
    </row>
    <row r="56276" spans="1:31" x14ac:dyDescent="0.25">
      <c r="A56276" s="41">
        <v>0</v>
      </c>
      <c r="C56276" s="56"/>
      <c r="AC56276" s="56"/>
      <c r="AD56276" s="56"/>
      <c r="AE56276" s="56"/>
    </row>
    <row r="56277" spans="1:31" x14ac:dyDescent="0.25">
      <c r="A56277" s="41">
        <v>0</v>
      </c>
      <c r="C56277" s="56"/>
      <c r="AC56277" s="56"/>
      <c r="AD56277" s="56"/>
      <c r="AE56277" s="56"/>
    </row>
    <row r="56278" spans="1:31" x14ac:dyDescent="0.25">
      <c r="A56278" s="41">
        <v>0</v>
      </c>
      <c r="C56278" s="56"/>
      <c r="AC56278" s="56"/>
      <c r="AD56278" s="56"/>
      <c r="AE56278" s="56"/>
    </row>
    <row r="56279" spans="1:31" x14ac:dyDescent="0.25">
      <c r="A56279" s="41">
        <v>0</v>
      </c>
      <c r="C56279" s="56"/>
      <c r="AC56279" s="56"/>
      <c r="AD56279" s="56"/>
      <c r="AE56279" s="56"/>
    </row>
    <row r="56280" spans="1:31" x14ac:dyDescent="0.25">
      <c r="A56280" s="41">
        <v>0</v>
      </c>
      <c r="C56280" s="56"/>
      <c r="AC56280" s="56"/>
      <c r="AD56280" s="56"/>
      <c r="AE56280" s="56"/>
    </row>
    <row r="56281" spans="1:31" x14ac:dyDescent="0.25">
      <c r="A56281" s="41">
        <v>0</v>
      </c>
      <c r="C56281" s="56"/>
      <c r="AC56281" s="56"/>
      <c r="AD56281" s="56"/>
      <c r="AE56281" s="56"/>
    </row>
    <row r="56282" spans="1:31" x14ac:dyDescent="0.25">
      <c r="A56282" s="41">
        <v>0</v>
      </c>
      <c r="C56282" s="56"/>
      <c r="AC56282" s="56"/>
      <c r="AD56282" s="56"/>
      <c r="AE56282" s="56"/>
    </row>
    <row r="56283" spans="1:31" x14ac:dyDescent="0.25">
      <c r="A56283" s="41">
        <v>0</v>
      </c>
      <c r="C56283" s="56"/>
      <c r="AC56283" s="56"/>
      <c r="AD56283" s="56"/>
      <c r="AE56283" s="56"/>
    </row>
    <row r="56284" spans="1:31" x14ac:dyDescent="0.25">
      <c r="A56284" s="41">
        <v>0</v>
      </c>
      <c r="C56284" s="56"/>
      <c r="AC56284" s="56"/>
      <c r="AD56284" s="56"/>
      <c r="AE56284" s="56"/>
    </row>
    <row r="56285" spans="1:31" x14ac:dyDescent="0.25">
      <c r="A56285" s="41">
        <v>0</v>
      </c>
      <c r="C56285" s="56"/>
      <c r="AC56285" s="56"/>
      <c r="AD56285" s="56"/>
      <c r="AE56285" s="56"/>
    </row>
    <row r="56286" spans="1:31" x14ac:dyDescent="0.25">
      <c r="A56286" s="41">
        <v>0</v>
      </c>
      <c r="C56286" s="56"/>
      <c r="AC56286" s="56"/>
      <c r="AD56286" s="56"/>
      <c r="AE56286" s="56"/>
    </row>
    <row r="56287" spans="1:31" x14ac:dyDescent="0.25">
      <c r="A56287" s="41">
        <v>0</v>
      </c>
      <c r="C56287" s="56"/>
      <c r="AC56287" s="56"/>
      <c r="AD56287" s="56"/>
      <c r="AE56287" s="56"/>
    </row>
    <row r="56288" spans="1:31" x14ac:dyDescent="0.25">
      <c r="A56288" s="41">
        <v>0</v>
      </c>
      <c r="C56288" s="56"/>
      <c r="AC56288" s="56"/>
      <c r="AD56288" s="56"/>
      <c r="AE56288" s="56"/>
    </row>
    <row r="56289" spans="1:31" x14ac:dyDescent="0.25">
      <c r="A56289" s="41">
        <v>0</v>
      </c>
      <c r="C56289" s="56"/>
      <c r="AC56289" s="56"/>
      <c r="AD56289" s="56"/>
      <c r="AE56289" s="56"/>
    </row>
    <row r="56290" spans="1:31" x14ac:dyDescent="0.25">
      <c r="A56290" s="41">
        <v>0</v>
      </c>
      <c r="C56290" s="56"/>
      <c r="AC56290" s="56"/>
      <c r="AD56290" s="56"/>
      <c r="AE56290" s="56"/>
    </row>
    <row r="56291" spans="1:31" x14ac:dyDescent="0.25">
      <c r="A56291" s="41">
        <v>0</v>
      </c>
      <c r="C56291" s="56"/>
      <c r="AC56291" s="56"/>
      <c r="AD56291" s="56"/>
      <c r="AE56291" s="56"/>
    </row>
    <row r="56292" spans="1:31" x14ac:dyDescent="0.25">
      <c r="A56292" s="41">
        <v>0</v>
      </c>
      <c r="C56292" s="56"/>
      <c r="AC56292" s="56"/>
      <c r="AD56292" s="56"/>
      <c r="AE56292" s="56"/>
    </row>
    <row r="56293" spans="1:31" x14ac:dyDescent="0.25">
      <c r="A56293" s="41">
        <v>0</v>
      </c>
      <c r="C56293" s="56"/>
      <c r="AC56293" s="56"/>
      <c r="AD56293" s="56"/>
      <c r="AE56293" s="56"/>
    </row>
    <row r="56294" spans="1:31" x14ac:dyDescent="0.25">
      <c r="A56294" s="41">
        <v>0</v>
      </c>
      <c r="C56294" s="56"/>
      <c r="AC56294" s="56"/>
      <c r="AD56294" s="56"/>
      <c r="AE56294" s="56"/>
    </row>
    <row r="56295" spans="1:31" x14ac:dyDescent="0.25">
      <c r="A56295" s="41">
        <v>0</v>
      </c>
      <c r="C56295" s="56"/>
      <c r="AC56295" s="56"/>
      <c r="AD56295" s="56"/>
      <c r="AE56295" s="56"/>
    </row>
    <row r="56296" spans="1:31" x14ac:dyDescent="0.25">
      <c r="A56296" s="41">
        <v>0</v>
      </c>
      <c r="C56296" s="56"/>
      <c r="AC56296" s="56"/>
      <c r="AD56296" s="56"/>
      <c r="AE56296" s="56"/>
    </row>
    <row r="56297" spans="1:31" x14ac:dyDescent="0.25">
      <c r="A56297" s="41">
        <v>0</v>
      </c>
      <c r="C56297" s="56"/>
      <c r="AC56297" s="56"/>
      <c r="AD56297" s="56"/>
      <c r="AE56297" s="56"/>
    </row>
    <row r="56298" spans="1:31" x14ac:dyDescent="0.25">
      <c r="A56298" s="41">
        <v>0</v>
      </c>
      <c r="C56298" s="56"/>
      <c r="AC56298" s="56"/>
      <c r="AD56298" s="56"/>
      <c r="AE56298" s="56"/>
    </row>
    <row r="56299" spans="1:31" x14ac:dyDescent="0.25">
      <c r="A56299" s="41">
        <v>0</v>
      </c>
      <c r="C56299" s="56"/>
      <c r="AC56299" s="56"/>
      <c r="AD56299" s="56"/>
      <c r="AE56299" s="56"/>
    </row>
    <row r="56300" spans="1:31" x14ac:dyDescent="0.25">
      <c r="A56300" s="41">
        <v>0</v>
      </c>
      <c r="C56300" s="56"/>
      <c r="AC56300" s="56"/>
      <c r="AD56300" s="56"/>
      <c r="AE56300" s="56"/>
    </row>
    <row r="56301" spans="1:31" x14ac:dyDescent="0.25">
      <c r="A56301" s="41">
        <v>0</v>
      </c>
      <c r="C56301" s="56"/>
      <c r="AC56301" s="56"/>
      <c r="AD56301" s="56"/>
      <c r="AE56301" s="56"/>
    </row>
    <row r="56302" spans="1:31" x14ac:dyDescent="0.25">
      <c r="A56302" s="41">
        <v>0</v>
      </c>
      <c r="C56302" s="56"/>
      <c r="AC56302" s="56"/>
      <c r="AD56302" s="56"/>
      <c r="AE56302" s="56"/>
    </row>
    <row r="56303" spans="1:31" x14ac:dyDescent="0.25">
      <c r="A56303" s="41">
        <v>0</v>
      </c>
      <c r="C56303" s="56"/>
      <c r="AC56303" s="56"/>
      <c r="AD56303" s="56"/>
      <c r="AE56303" s="56"/>
    </row>
    <row r="56304" spans="1:31" x14ac:dyDescent="0.25">
      <c r="A56304" s="41">
        <v>0</v>
      </c>
      <c r="C56304" s="56"/>
      <c r="AC56304" s="56"/>
      <c r="AD56304" s="56"/>
      <c r="AE56304" s="56"/>
    </row>
    <row r="56305" spans="1:31" x14ac:dyDescent="0.25">
      <c r="A56305" s="41">
        <v>0</v>
      </c>
      <c r="C56305" s="56"/>
      <c r="AC56305" s="56"/>
      <c r="AD56305" s="56"/>
      <c r="AE56305" s="56"/>
    </row>
    <row r="56306" spans="1:31" x14ac:dyDescent="0.25">
      <c r="A56306" s="41">
        <v>0</v>
      </c>
      <c r="C56306" s="56"/>
      <c r="AC56306" s="56"/>
      <c r="AD56306" s="56"/>
      <c r="AE56306" s="56"/>
    </row>
    <row r="56307" spans="1:31" x14ac:dyDescent="0.25">
      <c r="A56307" s="41">
        <v>0</v>
      </c>
      <c r="C56307" s="56"/>
      <c r="AC56307" s="56"/>
      <c r="AD56307" s="56"/>
      <c r="AE56307" s="56"/>
    </row>
    <row r="56308" spans="1:31" x14ac:dyDescent="0.25">
      <c r="A56308" s="41">
        <v>0</v>
      </c>
      <c r="C56308" s="56"/>
      <c r="AC56308" s="56"/>
      <c r="AD56308" s="56"/>
      <c r="AE56308" s="56"/>
    </row>
    <row r="56309" spans="1:31" x14ac:dyDescent="0.25">
      <c r="A56309" s="41">
        <v>0</v>
      </c>
      <c r="C56309" s="56"/>
      <c r="AC56309" s="56"/>
      <c r="AD56309" s="56"/>
      <c r="AE56309" s="56"/>
    </row>
    <row r="56310" spans="1:31" x14ac:dyDescent="0.25">
      <c r="A56310" s="41">
        <v>0</v>
      </c>
      <c r="C56310" s="56"/>
      <c r="AC56310" s="56"/>
      <c r="AD56310" s="56"/>
      <c r="AE56310" s="56"/>
    </row>
    <row r="56311" spans="1:31" x14ac:dyDescent="0.25">
      <c r="A56311" s="41">
        <v>0</v>
      </c>
      <c r="C56311" s="56"/>
      <c r="AC56311" s="56"/>
      <c r="AD56311" s="56"/>
      <c r="AE56311" s="56"/>
    </row>
    <row r="56312" spans="1:31" x14ac:dyDescent="0.25">
      <c r="A56312" s="41">
        <v>0</v>
      </c>
      <c r="C56312" s="56"/>
      <c r="AC56312" s="56"/>
      <c r="AD56312" s="56"/>
      <c r="AE56312" s="56"/>
    </row>
    <row r="56313" spans="1:31" x14ac:dyDescent="0.25">
      <c r="A56313" s="41">
        <v>0</v>
      </c>
      <c r="C56313" s="56"/>
      <c r="AC56313" s="56"/>
      <c r="AD56313" s="56"/>
      <c r="AE56313" s="56"/>
    </row>
    <row r="56314" spans="1:31" x14ac:dyDescent="0.25">
      <c r="A56314" s="41">
        <v>0</v>
      </c>
      <c r="C56314" s="56"/>
      <c r="AC56314" s="56"/>
      <c r="AD56314" s="56"/>
      <c r="AE56314" s="56"/>
    </row>
    <row r="56315" spans="1:31" x14ac:dyDescent="0.25">
      <c r="A56315" s="41">
        <v>0</v>
      </c>
      <c r="C56315" s="56"/>
      <c r="AC56315" s="56"/>
      <c r="AD56315" s="56"/>
      <c r="AE56315" s="56"/>
    </row>
    <row r="56316" spans="1:31" x14ac:dyDescent="0.25">
      <c r="A56316" s="41">
        <v>0</v>
      </c>
      <c r="C56316" s="56"/>
      <c r="AC56316" s="56"/>
      <c r="AD56316" s="56"/>
      <c r="AE56316" s="56"/>
    </row>
    <row r="56317" spans="1:31" x14ac:dyDescent="0.25">
      <c r="A56317" s="41">
        <v>0</v>
      </c>
      <c r="C56317" s="56"/>
      <c r="AC56317" s="56"/>
      <c r="AD56317" s="56"/>
      <c r="AE56317" s="56"/>
    </row>
    <row r="56318" spans="1:31" x14ac:dyDescent="0.25">
      <c r="A56318" s="41">
        <v>68961</v>
      </c>
      <c r="C56318" s="56"/>
      <c r="AC56318" s="56"/>
      <c r="AD56318" s="56"/>
      <c r="AE56318" s="56"/>
    </row>
    <row r="56319" spans="1:31" x14ac:dyDescent="0.25">
      <c r="A56319" s="41">
        <v>0</v>
      </c>
      <c r="C56319" s="56"/>
      <c r="AC56319" s="56"/>
      <c r="AD56319" s="56"/>
      <c r="AE56319" s="56"/>
    </row>
    <row r="56320" spans="1:31" x14ac:dyDescent="0.25">
      <c r="A56320" s="41">
        <v>0</v>
      </c>
      <c r="C56320" s="56"/>
      <c r="AC56320" s="56"/>
      <c r="AD56320" s="56"/>
      <c r="AE56320" s="56"/>
    </row>
    <row r="56321" spans="1:31" x14ac:dyDescent="0.25">
      <c r="A56321" s="41">
        <v>0</v>
      </c>
      <c r="C56321" s="56"/>
      <c r="AC56321" s="56"/>
      <c r="AD56321" s="56"/>
      <c r="AE56321" s="56"/>
    </row>
    <row r="56322" spans="1:31" x14ac:dyDescent="0.25">
      <c r="A56322" s="41">
        <v>0</v>
      </c>
      <c r="C56322" s="56"/>
      <c r="AC56322" s="56"/>
      <c r="AD56322" s="56"/>
      <c r="AE56322" s="56"/>
    </row>
    <row r="56323" spans="1:31" x14ac:dyDescent="0.25">
      <c r="A56323" s="41">
        <v>0</v>
      </c>
      <c r="C56323" s="56"/>
      <c r="AC56323" s="56"/>
      <c r="AD56323" s="56"/>
      <c r="AE56323" s="56"/>
    </row>
    <row r="56324" spans="1:31" x14ac:dyDescent="0.25">
      <c r="A56324" s="41">
        <v>0</v>
      </c>
      <c r="C56324" s="56"/>
      <c r="AC56324" s="56"/>
      <c r="AD56324" s="56"/>
      <c r="AE56324" s="56"/>
    </row>
    <row r="56325" spans="1:31" x14ac:dyDescent="0.25">
      <c r="A56325" s="41">
        <v>0</v>
      </c>
      <c r="C56325" s="56"/>
      <c r="AC56325" s="56"/>
      <c r="AD56325" s="56"/>
      <c r="AE56325" s="56"/>
    </row>
    <row r="56326" spans="1:31" x14ac:dyDescent="0.25">
      <c r="A56326" s="41">
        <v>0</v>
      </c>
      <c r="C56326" s="56"/>
      <c r="AC56326" s="56"/>
      <c r="AD56326" s="56"/>
      <c r="AE56326" s="56"/>
    </row>
    <row r="56327" spans="1:31" x14ac:dyDescent="0.25">
      <c r="A56327" s="41">
        <v>0</v>
      </c>
      <c r="C56327" s="56"/>
      <c r="AC56327" s="56"/>
      <c r="AD56327" s="56"/>
      <c r="AE56327" s="56"/>
    </row>
    <row r="56328" spans="1:31" x14ac:dyDescent="0.25">
      <c r="A56328" s="41">
        <v>0</v>
      </c>
      <c r="C56328" s="56"/>
      <c r="AC56328" s="56"/>
      <c r="AD56328" s="56"/>
      <c r="AE56328" s="56"/>
    </row>
    <row r="56329" spans="1:31" x14ac:dyDescent="0.25">
      <c r="A56329" s="41">
        <v>0</v>
      </c>
      <c r="C56329" s="56"/>
      <c r="AC56329" s="56"/>
      <c r="AD56329" s="56"/>
      <c r="AE56329" s="56"/>
    </row>
    <row r="56330" spans="1:31" x14ac:dyDescent="0.25">
      <c r="A56330" s="41">
        <v>0</v>
      </c>
      <c r="C56330" s="56"/>
      <c r="AC56330" s="56"/>
      <c r="AD56330" s="56"/>
      <c r="AE56330" s="56"/>
    </row>
    <row r="56331" spans="1:31" x14ac:dyDescent="0.25">
      <c r="A56331" s="41">
        <v>0</v>
      </c>
      <c r="C56331" s="56"/>
      <c r="AC56331" s="56"/>
      <c r="AD56331" s="56"/>
      <c r="AE56331" s="56"/>
    </row>
    <row r="56332" spans="1:31" x14ac:dyDescent="0.25">
      <c r="A56332" s="41">
        <v>0</v>
      </c>
      <c r="C56332" s="56"/>
      <c r="AC56332" s="56"/>
      <c r="AD56332" s="56"/>
      <c r="AE56332" s="56"/>
    </row>
    <row r="56333" spans="1:31" x14ac:dyDescent="0.25">
      <c r="A56333" s="41">
        <v>0</v>
      </c>
      <c r="C56333" s="56"/>
      <c r="AC56333" s="56"/>
      <c r="AD56333" s="56"/>
      <c r="AE56333" s="56"/>
    </row>
    <row r="56334" spans="1:31" x14ac:dyDescent="0.25">
      <c r="A56334" s="41">
        <v>0</v>
      </c>
      <c r="C56334" s="56"/>
      <c r="AC56334" s="56"/>
      <c r="AD56334" s="56"/>
      <c r="AE56334" s="56"/>
    </row>
    <row r="56335" spans="1:31" x14ac:dyDescent="0.25">
      <c r="A56335" s="41">
        <v>0</v>
      </c>
      <c r="C56335" s="56"/>
      <c r="AC56335" s="56"/>
      <c r="AD56335" s="56"/>
      <c r="AE56335" s="56"/>
    </row>
    <row r="56336" spans="1:31" x14ac:dyDescent="0.25">
      <c r="A56336" s="41">
        <v>0</v>
      </c>
      <c r="C56336" s="56"/>
      <c r="AC56336" s="56"/>
      <c r="AD56336" s="56"/>
      <c r="AE56336" s="56"/>
    </row>
    <row r="56337" spans="1:31" x14ac:dyDescent="0.25">
      <c r="A56337" s="41">
        <v>0</v>
      </c>
      <c r="C56337" s="56"/>
      <c r="AC56337" s="56"/>
      <c r="AD56337" s="56"/>
      <c r="AE56337" s="56"/>
    </row>
    <row r="56338" spans="1:31" x14ac:dyDescent="0.25">
      <c r="A56338" s="41">
        <v>0</v>
      </c>
      <c r="C56338" s="56"/>
      <c r="AC56338" s="56"/>
      <c r="AD56338" s="56"/>
      <c r="AE56338" s="56"/>
    </row>
    <row r="56339" spans="1:31" x14ac:dyDescent="0.25">
      <c r="A56339" s="41">
        <v>0</v>
      </c>
      <c r="C56339" s="56"/>
      <c r="AC56339" s="56"/>
      <c r="AD56339" s="56"/>
      <c r="AE56339" s="56"/>
    </row>
    <row r="56340" spans="1:31" x14ac:dyDescent="0.25">
      <c r="A56340" s="41">
        <v>0</v>
      </c>
      <c r="C56340" s="56"/>
      <c r="AC56340" s="56"/>
      <c r="AD56340" s="56"/>
      <c r="AE56340" s="56"/>
    </row>
    <row r="56341" spans="1:31" x14ac:dyDescent="0.25">
      <c r="A56341" s="41">
        <v>0</v>
      </c>
      <c r="C56341" s="56"/>
      <c r="AC56341" s="56"/>
      <c r="AD56341" s="56"/>
      <c r="AE56341" s="56"/>
    </row>
    <row r="56342" spans="1:31" x14ac:dyDescent="0.25">
      <c r="A56342" s="41">
        <v>0</v>
      </c>
      <c r="C56342" s="56"/>
      <c r="AC56342" s="56"/>
      <c r="AD56342" s="56"/>
      <c r="AE56342" s="56"/>
    </row>
    <row r="56343" spans="1:31" x14ac:dyDescent="0.25">
      <c r="A56343" s="41">
        <v>0</v>
      </c>
      <c r="C56343" s="56"/>
      <c r="AC56343" s="56"/>
      <c r="AD56343" s="56"/>
      <c r="AE56343" s="56"/>
    </row>
    <row r="56344" spans="1:31" x14ac:dyDescent="0.25">
      <c r="A56344" s="41">
        <v>0</v>
      </c>
      <c r="C56344" s="56"/>
      <c r="AC56344" s="56"/>
      <c r="AD56344" s="56"/>
      <c r="AE56344" s="56"/>
    </row>
    <row r="56345" spans="1:31" x14ac:dyDescent="0.25">
      <c r="A56345" s="41">
        <v>0</v>
      </c>
      <c r="C56345" s="56"/>
      <c r="AC56345" s="56"/>
      <c r="AD56345" s="56"/>
      <c r="AE56345" s="56"/>
    </row>
    <row r="56346" spans="1:31" x14ac:dyDescent="0.25">
      <c r="A56346" s="41">
        <v>0</v>
      </c>
      <c r="C56346" s="56"/>
      <c r="AC56346" s="56"/>
      <c r="AD56346" s="56"/>
      <c r="AE56346" s="56"/>
    </row>
    <row r="56347" spans="1:31" x14ac:dyDescent="0.25">
      <c r="A56347" s="41">
        <v>0</v>
      </c>
      <c r="C56347" s="56"/>
      <c r="AC56347" s="56"/>
      <c r="AD56347" s="56"/>
      <c r="AE56347" s="56"/>
    </row>
    <row r="56348" spans="1:31" x14ac:dyDescent="0.25">
      <c r="A56348" s="41">
        <v>0</v>
      </c>
      <c r="C56348" s="56"/>
      <c r="AC56348" s="56"/>
      <c r="AD56348" s="56"/>
      <c r="AE56348" s="56"/>
    </row>
    <row r="56349" spans="1:31" x14ac:dyDescent="0.25">
      <c r="A56349" s="41">
        <v>0</v>
      </c>
      <c r="C56349" s="56"/>
      <c r="AC56349" s="56"/>
      <c r="AD56349" s="56"/>
      <c r="AE56349" s="56"/>
    </row>
    <row r="56350" spans="1:31" x14ac:dyDescent="0.25">
      <c r="A56350" s="41">
        <v>0</v>
      </c>
      <c r="C56350" s="56"/>
      <c r="AC56350" s="56"/>
      <c r="AD56350" s="56"/>
      <c r="AE56350" s="56"/>
    </row>
    <row r="56351" spans="1:31" x14ac:dyDescent="0.25">
      <c r="A56351" s="41">
        <v>0</v>
      </c>
      <c r="C56351" s="56"/>
      <c r="AC56351" s="56"/>
      <c r="AD56351" s="56"/>
      <c r="AE56351" s="56"/>
    </row>
    <row r="56352" spans="1:31" x14ac:dyDescent="0.25">
      <c r="A56352" s="41">
        <v>0</v>
      </c>
      <c r="C56352" s="56"/>
      <c r="AC56352" s="56"/>
      <c r="AD56352" s="56"/>
      <c r="AE56352" s="56"/>
    </row>
    <row r="56353" spans="1:31" x14ac:dyDescent="0.25">
      <c r="A56353" s="41">
        <v>0</v>
      </c>
      <c r="C56353" s="56"/>
      <c r="AC56353" s="56"/>
      <c r="AD56353" s="56"/>
      <c r="AE56353" s="56"/>
    </row>
    <row r="56354" spans="1:31" x14ac:dyDescent="0.25">
      <c r="A56354" s="41">
        <v>0</v>
      </c>
      <c r="C56354" s="56"/>
      <c r="AC56354" s="56"/>
      <c r="AD56354" s="56"/>
      <c r="AE56354" s="56"/>
    </row>
    <row r="56355" spans="1:31" x14ac:dyDescent="0.25">
      <c r="A56355" s="41">
        <v>0</v>
      </c>
      <c r="C56355" s="56"/>
      <c r="AC56355" s="56"/>
      <c r="AD56355" s="56"/>
      <c r="AE56355" s="56"/>
    </row>
    <row r="56356" spans="1:31" x14ac:dyDescent="0.25">
      <c r="A56356" s="41">
        <v>0</v>
      </c>
      <c r="C56356" s="56"/>
      <c r="AC56356" s="56"/>
      <c r="AD56356" s="56"/>
      <c r="AE56356" s="56"/>
    </row>
    <row r="56357" spans="1:31" x14ac:dyDescent="0.25">
      <c r="A56357" s="41">
        <v>0</v>
      </c>
      <c r="C56357" s="56"/>
      <c r="AC56357" s="56"/>
      <c r="AD56357" s="56"/>
      <c r="AE56357" s="56"/>
    </row>
    <row r="56358" spans="1:31" x14ac:dyDescent="0.25">
      <c r="A56358" s="41">
        <v>0</v>
      </c>
      <c r="C56358" s="56"/>
      <c r="AC56358" s="56"/>
      <c r="AD56358" s="56"/>
      <c r="AE56358" s="56"/>
    </row>
    <row r="56359" spans="1:31" x14ac:dyDescent="0.25">
      <c r="A56359" s="41">
        <v>0</v>
      </c>
      <c r="C56359" s="56"/>
      <c r="AC56359" s="56"/>
      <c r="AD56359" s="56"/>
      <c r="AE56359" s="56"/>
    </row>
    <row r="56360" spans="1:31" x14ac:dyDescent="0.25">
      <c r="A56360" s="41">
        <v>0</v>
      </c>
      <c r="C56360" s="56"/>
      <c r="AC56360" s="56"/>
      <c r="AD56360" s="56"/>
      <c r="AE56360" s="56"/>
    </row>
    <row r="56361" spans="1:31" x14ac:dyDescent="0.25">
      <c r="A56361" s="41">
        <v>0</v>
      </c>
      <c r="C56361" s="56"/>
      <c r="AC56361" s="56"/>
      <c r="AD56361" s="56"/>
      <c r="AE56361" s="56"/>
    </row>
    <row r="56362" spans="1:31" x14ac:dyDescent="0.25">
      <c r="A56362" s="41">
        <v>0</v>
      </c>
      <c r="C56362" s="56"/>
      <c r="AC56362" s="56"/>
      <c r="AD56362" s="56"/>
      <c r="AE56362" s="56"/>
    </row>
    <row r="56363" spans="1:31" x14ac:dyDescent="0.25">
      <c r="A56363" s="41">
        <v>0</v>
      </c>
      <c r="C56363" s="56"/>
      <c r="AC56363" s="56"/>
      <c r="AD56363" s="56"/>
      <c r="AE56363" s="56"/>
    </row>
    <row r="56364" spans="1:31" x14ac:dyDescent="0.25">
      <c r="A56364" s="41">
        <v>0</v>
      </c>
      <c r="C56364" s="56"/>
      <c r="AC56364" s="56"/>
      <c r="AD56364" s="56"/>
      <c r="AE56364" s="56"/>
    </row>
    <row r="56365" spans="1:31" x14ac:dyDescent="0.25">
      <c r="A56365" s="41">
        <v>0</v>
      </c>
      <c r="C56365" s="56"/>
      <c r="AC56365" s="56"/>
      <c r="AD56365" s="56"/>
      <c r="AE56365" s="56"/>
    </row>
    <row r="56366" spans="1:31" x14ac:dyDescent="0.25">
      <c r="A56366" s="41">
        <v>0</v>
      </c>
      <c r="C56366" s="56"/>
      <c r="AC56366" s="56"/>
      <c r="AD56366" s="56"/>
      <c r="AE56366" s="56"/>
    </row>
    <row r="56367" spans="1:31" x14ac:dyDescent="0.25">
      <c r="A56367" s="41">
        <v>0</v>
      </c>
      <c r="C56367" s="56"/>
      <c r="AC56367" s="56"/>
      <c r="AD56367" s="56"/>
      <c r="AE56367" s="56"/>
    </row>
    <row r="56368" spans="1:31" x14ac:dyDescent="0.25">
      <c r="A56368" s="41">
        <v>0</v>
      </c>
      <c r="C56368" s="56"/>
      <c r="AC56368" s="56"/>
      <c r="AD56368" s="56"/>
      <c r="AE56368" s="56"/>
    </row>
    <row r="56369" spans="1:31" x14ac:dyDescent="0.25">
      <c r="A56369" s="41">
        <v>0</v>
      </c>
      <c r="C56369" s="56"/>
      <c r="AC56369" s="56"/>
      <c r="AD56369" s="56"/>
      <c r="AE56369" s="56"/>
    </row>
    <row r="56370" spans="1:31" x14ac:dyDescent="0.25">
      <c r="A56370" s="41">
        <v>0</v>
      </c>
      <c r="C56370" s="56"/>
      <c r="AC56370" s="56"/>
      <c r="AD56370" s="56"/>
      <c r="AE56370" s="56"/>
    </row>
    <row r="56371" spans="1:31" x14ac:dyDescent="0.25">
      <c r="A56371" s="41">
        <v>0</v>
      </c>
      <c r="C56371" s="56"/>
      <c r="AC56371" s="56"/>
      <c r="AD56371" s="56"/>
      <c r="AE56371" s="56"/>
    </row>
    <row r="56372" spans="1:31" x14ac:dyDescent="0.25">
      <c r="A56372" s="41">
        <v>0</v>
      </c>
      <c r="C56372" s="56"/>
      <c r="AC56372" s="56"/>
      <c r="AD56372" s="56"/>
      <c r="AE56372" s="56"/>
    </row>
    <row r="56373" spans="1:31" x14ac:dyDescent="0.25">
      <c r="A56373" s="41">
        <v>0</v>
      </c>
      <c r="C56373" s="56"/>
      <c r="AC56373" s="56"/>
      <c r="AD56373" s="56"/>
      <c r="AE56373" s="56"/>
    </row>
    <row r="56374" spans="1:31" x14ac:dyDescent="0.25">
      <c r="A56374" s="41">
        <v>0</v>
      </c>
      <c r="C56374" s="56"/>
      <c r="AC56374" s="56"/>
      <c r="AD56374" s="56"/>
      <c r="AE56374" s="56"/>
    </row>
    <row r="56375" spans="1:31" x14ac:dyDescent="0.25">
      <c r="A56375" s="41">
        <v>0</v>
      </c>
      <c r="C56375" s="56"/>
      <c r="AC56375" s="56"/>
      <c r="AD56375" s="56"/>
      <c r="AE56375" s="56"/>
    </row>
    <row r="56376" spans="1:31" x14ac:dyDescent="0.25">
      <c r="A56376" s="41">
        <v>0</v>
      </c>
      <c r="C56376" s="56"/>
      <c r="AC56376" s="56"/>
      <c r="AD56376" s="56"/>
      <c r="AE56376" s="56"/>
    </row>
    <row r="56377" spans="1:31" x14ac:dyDescent="0.25">
      <c r="A56377" s="41">
        <v>0</v>
      </c>
      <c r="C56377" s="56"/>
      <c r="AC56377" s="56"/>
      <c r="AD56377" s="56"/>
      <c r="AE56377" s="56"/>
    </row>
    <row r="56378" spans="1:31" x14ac:dyDescent="0.25">
      <c r="A56378" s="41">
        <v>0</v>
      </c>
      <c r="C56378" s="56"/>
      <c r="AC56378" s="56"/>
      <c r="AD56378" s="56"/>
      <c r="AE56378" s="56"/>
    </row>
    <row r="56379" spans="1:31" x14ac:dyDescent="0.25">
      <c r="A56379" s="41">
        <v>0</v>
      </c>
      <c r="C56379" s="56"/>
      <c r="AC56379" s="56"/>
      <c r="AD56379" s="56"/>
      <c r="AE56379" s="56"/>
    </row>
    <row r="56380" spans="1:31" x14ac:dyDescent="0.25">
      <c r="A56380" s="41">
        <v>0</v>
      </c>
      <c r="C56380" s="56"/>
      <c r="AC56380" s="56"/>
      <c r="AD56380" s="56"/>
      <c r="AE56380" s="56"/>
    </row>
    <row r="56381" spans="1:31" x14ac:dyDescent="0.25">
      <c r="A56381" s="41">
        <v>0</v>
      </c>
      <c r="C56381" s="56"/>
      <c r="AC56381" s="56"/>
      <c r="AD56381" s="56"/>
      <c r="AE56381" s="56"/>
    </row>
    <row r="56382" spans="1:31" x14ac:dyDescent="0.25">
      <c r="A56382" s="41">
        <v>0</v>
      </c>
      <c r="C56382" s="56"/>
      <c r="AC56382" s="56"/>
      <c r="AD56382" s="56"/>
      <c r="AE56382" s="56"/>
    </row>
    <row r="56383" spans="1:31" x14ac:dyDescent="0.25">
      <c r="A56383" s="41">
        <v>0</v>
      </c>
      <c r="C56383" s="56"/>
      <c r="AC56383" s="56"/>
      <c r="AD56383" s="56"/>
      <c r="AE56383" s="56"/>
    </row>
    <row r="56384" spans="1:31" x14ac:dyDescent="0.25">
      <c r="A56384" s="41">
        <v>0</v>
      </c>
      <c r="C56384" s="56"/>
      <c r="AC56384" s="56"/>
      <c r="AD56384" s="56"/>
      <c r="AE56384" s="56"/>
    </row>
    <row r="56385" spans="1:31" x14ac:dyDescent="0.25">
      <c r="A56385" s="41">
        <v>0</v>
      </c>
      <c r="C56385" s="56"/>
      <c r="AC56385" s="56"/>
      <c r="AD56385" s="56"/>
      <c r="AE56385" s="56"/>
    </row>
    <row r="56386" spans="1:31" x14ac:dyDescent="0.25">
      <c r="A56386" s="41">
        <v>0</v>
      </c>
      <c r="C56386" s="56"/>
      <c r="AC56386" s="56"/>
      <c r="AD56386" s="56"/>
      <c r="AE56386" s="56"/>
    </row>
    <row r="56387" spans="1:31" x14ac:dyDescent="0.25">
      <c r="A56387" s="41">
        <v>0</v>
      </c>
      <c r="C56387" s="56"/>
      <c r="AC56387" s="56"/>
      <c r="AD56387" s="56"/>
      <c r="AE56387" s="56"/>
    </row>
    <row r="56388" spans="1:31" x14ac:dyDescent="0.25">
      <c r="A56388" s="41">
        <v>0</v>
      </c>
      <c r="C56388" s="56"/>
      <c r="AC56388" s="56"/>
      <c r="AD56388" s="56"/>
      <c r="AE56388" s="56"/>
    </row>
    <row r="56389" spans="1:31" x14ac:dyDescent="0.25">
      <c r="A56389" s="41">
        <v>0</v>
      </c>
      <c r="C56389" s="56"/>
      <c r="AC56389" s="56"/>
      <c r="AD56389" s="56"/>
      <c r="AE56389" s="56"/>
    </row>
    <row r="56390" spans="1:31" x14ac:dyDescent="0.25">
      <c r="A56390" s="41">
        <v>0</v>
      </c>
      <c r="C56390" s="56"/>
      <c r="AC56390" s="56"/>
      <c r="AD56390" s="56"/>
      <c r="AE56390" s="56"/>
    </row>
    <row r="56391" spans="1:31" x14ac:dyDescent="0.25">
      <c r="A56391" s="41">
        <v>0</v>
      </c>
      <c r="C56391" s="56"/>
      <c r="AC56391" s="56"/>
      <c r="AD56391" s="56"/>
      <c r="AE56391" s="56"/>
    </row>
    <row r="56392" spans="1:31" x14ac:dyDescent="0.25">
      <c r="A56392" s="41">
        <v>0</v>
      </c>
      <c r="C56392" s="56"/>
      <c r="AC56392" s="56"/>
      <c r="AD56392" s="56"/>
      <c r="AE56392" s="56"/>
    </row>
    <row r="56393" spans="1:31" x14ac:dyDescent="0.25">
      <c r="A56393" s="41">
        <v>0</v>
      </c>
      <c r="C56393" s="56"/>
      <c r="AC56393" s="56"/>
      <c r="AD56393" s="56"/>
      <c r="AE56393" s="56"/>
    </row>
    <row r="56394" spans="1:31" x14ac:dyDescent="0.25">
      <c r="A56394" s="41">
        <v>0</v>
      </c>
      <c r="C56394" s="56"/>
      <c r="AC56394" s="56"/>
      <c r="AD56394" s="56"/>
      <c r="AE56394" s="56"/>
    </row>
    <row r="56395" spans="1:31" x14ac:dyDescent="0.25">
      <c r="A56395" s="41">
        <v>0</v>
      </c>
      <c r="C56395" s="56"/>
      <c r="AC56395" s="56"/>
      <c r="AD56395" s="56"/>
      <c r="AE56395" s="56"/>
    </row>
    <row r="56396" spans="1:31" x14ac:dyDescent="0.25">
      <c r="A56396" s="41">
        <v>0</v>
      </c>
      <c r="C56396" s="56"/>
      <c r="AC56396" s="56"/>
      <c r="AD56396" s="56"/>
      <c r="AE56396" s="56"/>
    </row>
    <row r="56397" spans="1:31" x14ac:dyDescent="0.25">
      <c r="A56397" s="41">
        <v>0</v>
      </c>
      <c r="C56397" s="56"/>
      <c r="AC56397" s="56"/>
      <c r="AD56397" s="56"/>
      <c r="AE56397" s="56"/>
    </row>
    <row r="56398" spans="1:31" x14ac:dyDescent="0.25">
      <c r="A56398" s="41">
        <v>0</v>
      </c>
      <c r="C56398" s="56"/>
      <c r="AC56398" s="56"/>
      <c r="AD56398" s="56"/>
      <c r="AE56398" s="56"/>
    </row>
    <row r="56399" spans="1:31" x14ac:dyDescent="0.25">
      <c r="A56399" s="41">
        <v>0</v>
      </c>
      <c r="C56399" s="56"/>
      <c r="AC56399" s="56"/>
      <c r="AD56399" s="56"/>
      <c r="AE56399" s="56"/>
    </row>
    <row r="56400" spans="1:31" x14ac:dyDescent="0.25">
      <c r="A56400" s="41">
        <v>0</v>
      </c>
      <c r="C56400" s="56"/>
      <c r="AC56400" s="56"/>
      <c r="AD56400" s="56"/>
      <c r="AE56400" s="56"/>
    </row>
    <row r="56401" spans="1:31" x14ac:dyDescent="0.25">
      <c r="A56401" s="41">
        <v>0</v>
      </c>
      <c r="C56401" s="56"/>
      <c r="AC56401" s="56"/>
      <c r="AD56401" s="56"/>
      <c r="AE56401" s="56"/>
    </row>
    <row r="56402" spans="1:31" x14ac:dyDescent="0.25">
      <c r="A56402" s="41">
        <v>0</v>
      </c>
      <c r="C56402" s="56"/>
      <c r="AC56402" s="56"/>
      <c r="AD56402" s="56"/>
      <c r="AE56402" s="56"/>
    </row>
    <row r="56403" spans="1:31" x14ac:dyDescent="0.25">
      <c r="A56403" s="41">
        <v>0</v>
      </c>
      <c r="C56403" s="56"/>
      <c r="AC56403" s="56"/>
      <c r="AD56403" s="56"/>
      <c r="AE56403" s="56"/>
    </row>
    <row r="56404" spans="1:31" x14ac:dyDescent="0.25">
      <c r="A56404" s="41">
        <v>0</v>
      </c>
      <c r="C56404" s="56"/>
      <c r="AC56404" s="56"/>
      <c r="AD56404" s="56"/>
      <c r="AE56404" s="56"/>
    </row>
    <row r="56405" spans="1:31" x14ac:dyDescent="0.25">
      <c r="A56405" s="41">
        <v>0</v>
      </c>
      <c r="C56405" s="56"/>
      <c r="AC56405" s="56"/>
      <c r="AD56405" s="56"/>
      <c r="AE56405" s="56"/>
    </row>
    <row r="56406" spans="1:31" x14ac:dyDescent="0.25">
      <c r="A56406" s="41">
        <v>0</v>
      </c>
      <c r="C56406" s="56"/>
      <c r="AC56406" s="56"/>
      <c r="AD56406" s="56"/>
      <c r="AE56406" s="56"/>
    </row>
    <row r="56407" spans="1:31" x14ac:dyDescent="0.25">
      <c r="A56407" s="41">
        <v>0</v>
      </c>
      <c r="C56407" s="56"/>
      <c r="AC56407" s="56"/>
      <c r="AD56407" s="56"/>
      <c r="AE56407" s="56"/>
    </row>
    <row r="56408" spans="1:31" x14ac:dyDescent="0.25">
      <c r="A56408" s="41">
        <v>0</v>
      </c>
      <c r="C56408" s="56"/>
      <c r="AC56408" s="56"/>
      <c r="AD56408" s="56"/>
      <c r="AE56408" s="56"/>
    </row>
    <row r="56409" spans="1:31" x14ac:dyDescent="0.25">
      <c r="A56409" s="41">
        <v>0</v>
      </c>
      <c r="C56409" s="56"/>
      <c r="AC56409" s="56"/>
      <c r="AD56409" s="56"/>
      <c r="AE56409" s="56"/>
    </row>
    <row r="56410" spans="1:31" x14ac:dyDescent="0.25">
      <c r="A56410" s="41">
        <v>0</v>
      </c>
      <c r="C56410" s="56"/>
      <c r="AC56410" s="56"/>
      <c r="AD56410" s="56"/>
      <c r="AE56410" s="56"/>
    </row>
    <row r="56411" spans="1:31" x14ac:dyDescent="0.25">
      <c r="A56411" s="41">
        <v>0</v>
      </c>
      <c r="C56411" s="56"/>
      <c r="AC56411" s="56"/>
      <c r="AD56411" s="56"/>
      <c r="AE56411" s="56"/>
    </row>
    <row r="56412" spans="1:31" x14ac:dyDescent="0.25">
      <c r="A56412" s="41">
        <v>0</v>
      </c>
      <c r="C56412" s="56"/>
      <c r="AC56412" s="56"/>
      <c r="AD56412" s="56"/>
      <c r="AE56412" s="56"/>
    </row>
    <row r="56413" spans="1:31" x14ac:dyDescent="0.25">
      <c r="A56413" s="41">
        <v>0</v>
      </c>
      <c r="C56413" s="56"/>
      <c r="AC56413" s="56"/>
      <c r="AD56413" s="56"/>
      <c r="AE56413" s="56"/>
    </row>
    <row r="56414" spans="1:31" x14ac:dyDescent="0.25">
      <c r="A56414" s="41">
        <v>0</v>
      </c>
      <c r="C56414" s="56"/>
      <c r="AC56414" s="56"/>
      <c r="AD56414" s="56"/>
      <c r="AE56414" s="56"/>
    </row>
    <row r="56415" spans="1:31" x14ac:dyDescent="0.25">
      <c r="A56415" s="41">
        <v>0</v>
      </c>
      <c r="C56415" s="56"/>
      <c r="AC56415" s="56"/>
      <c r="AD56415" s="56"/>
      <c r="AE56415" s="56"/>
    </row>
    <row r="56416" spans="1:31" x14ac:dyDescent="0.25">
      <c r="A56416" s="41">
        <v>0</v>
      </c>
      <c r="C56416" s="56"/>
      <c r="AC56416" s="56"/>
      <c r="AD56416" s="56"/>
      <c r="AE56416" s="56"/>
    </row>
    <row r="56417" spans="1:31" x14ac:dyDescent="0.25">
      <c r="A56417" s="41">
        <v>0</v>
      </c>
      <c r="C56417" s="56"/>
      <c r="AC56417" s="56"/>
      <c r="AD56417" s="56"/>
      <c r="AE56417" s="56"/>
    </row>
    <row r="56418" spans="1:31" x14ac:dyDescent="0.25">
      <c r="A56418" s="41">
        <v>0</v>
      </c>
      <c r="C56418" s="56"/>
      <c r="AC56418" s="56"/>
      <c r="AD56418" s="56"/>
      <c r="AE56418" s="56"/>
    </row>
    <row r="56419" spans="1:31" x14ac:dyDescent="0.25">
      <c r="A56419" s="41">
        <v>0</v>
      </c>
      <c r="C56419" s="56"/>
      <c r="AC56419" s="56"/>
      <c r="AD56419" s="56"/>
      <c r="AE56419" s="56"/>
    </row>
    <row r="56420" spans="1:31" x14ac:dyDescent="0.25">
      <c r="A56420" s="41">
        <v>0</v>
      </c>
      <c r="C56420" s="56"/>
      <c r="AC56420" s="56"/>
      <c r="AD56420" s="56"/>
      <c r="AE56420" s="56"/>
    </row>
    <row r="56421" spans="1:31" x14ac:dyDescent="0.25">
      <c r="A56421" s="41">
        <v>0</v>
      </c>
      <c r="C56421" s="56"/>
      <c r="AC56421" s="56"/>
      <c r="AD56421" s="56"/>
      <c r="AE56421" s="56"/>
    </row>
    <row r="56422" spans="1:31" x14ac:dyDescent="0.25">
      <c r="A56422" s="41">
        <v>0</v>
      </c>
      <c r="C56422" s="56"/>
      <c r="AC56422" s="56"/>
      <c r="AD56422" s="56"/>
      <c r="AE56422" s="56"/>
    </row>
    <row r="56423" spans="1:31" x14ac:dyDescent="0.25">
      <c r="A56423" s="41">
        <v>0</v>
      </c>
      <c r="C56423" s="56"/>
      <c r="AC56423" s="56"/>
      <c r="AD56423" s="56"/>
      <c r="AE56423" s="56"/>
    </row>
    <row r="56424" spans="1:31" x14ac:dyDescent="0.25">
      <c r="A56424" s="41">
        <v>0</v>
      </c>
      <c r="C56424" s="56"/>
      <c r="AC56424" s="56"/>
      <c r="AD56424" s="56"/>
      <c r="AE56424" s="56"/>
    </row>
    <row r="56425" spans="1:31" x14ac:dyDescent="0.25">
      <c r="A56425" s="41">
        <v>0</v>
      </c>
      <c r="C56425" s="56"/>
      <c r="AC56425" s="56"/>
      <c r="AD56425" s="56"/>
      <c r="AE56425" s="56"/>
    </row>
    <row r="56426" spans="1:31" x14ac:dyDescent="0.25">
      <c r="A56426" s="41">
        <v>0</v>
      </c>
      <c r="C56426" s="56"/>
      <c r="AC56426" s="56"/>
      <c r="AD56426" s="56"/>
      <c r="AE56426" s="56"/>
    </row>
    <row r="56427" spans="1:31" x14ac:dyDescent="0.25">
      <c r="A56427" s="41">
        <v>0</v>
      </c>
      <c r="C56427" s="56"/>
      <c r="AC56427" s="56"/>
      <c r="AD56427" s="56"/>
      <c r="AE56427" s="56"/>
    </row>
    <row r="56428" spans="1:31" x14ac:dyDescent="0.25">
      <c r="A56428" s="41">
        <v>0</v>
      </c>
      <c r="C56428" s="56"/>
      <c r="AC56428" s="56"/>
      <c r="AD56428" s="56"/>
      <c r="AE56428" s="56"/>
    </row>
    <row r="56429" spans="1:31" x14ac:dyDescent="0.25">
      <c r="A56429" s="41">
        <v>0</v>
      </c>
      <c r="C56429" s="56"/>
      <c r="AC56429" s="56"/>
      <c r="AD56429" s="56"/>
      <c r="AE56429" s="56"/>
    </row>
    <row r="56430" spans="1:31" x14ac:dyDescent="0.25">
      <c r="A56430" s="41">
        <v>0</v>
      </c>
      <c r="C56430" s="56"/>
      <c r="AC56430" s="56"/>
      <c r="AD56430" s="56"/>
      <c r="AE56430" s="56"/>
    </row>
    <row r="56431" spans="1:31" x14ac:dyDescent="0.25">
      <c r="A56431" s="41">
        <v>0</v>
      </c>
      <c r="C56431" s="56"/>
      <c r="AC56431" s="56"/>
      <c r="AD56431" s="56"/>
      <c r="AE56431" s="56"/>
    </row>
    <row r="56432" spans="1:31" x14ac:dyDescent="0.25">
      <c r="A56432" s="41">
        <v>0</v>
      </c>
      <c r="C56432" s="56"/>
      <c r="AC56432" s="56"/>
      <c r="AD56432" s="56"/>
      <c r="AE56432" s="56"/>
    </row>
    <row r="56433" spans="1:31" x14ac:dyDescent="0.25">
      <c r="A56433" s="41">
        <v>0</v>
      </c>
      <c r="C56433" s="56"/>
      <c r="AC56433" s="56"/>
      <c r="AD56433" s="56"/>
      <c r="AE56433" s="56"/>
    </row>
    <row r="56434" spans="1:31" x14ac:dyDescent="0.25">
      <c r="A56434" s="41">
        <v>0</v>
      </c>
      <c r="C56434" s="56"/>
      <c r="AC56434" s="56"/>
      <c r="AD56434" s="56"/>
      <c r="AE56434" s="56"/>
    </row>
    <row r="56435" spans="1:31" x14ac:dyDescent="0.25">
      <c r="A56435" s="41">
        <v>0</v>
      </c>
      <c r="C56435" s="56"/>
      <c r="AC56435" s="56"/>
      <c r="AD56435" s="56"/>
      <c r="AE56435" s="56"/>
    </row>
    <row r="56436" spans="1:31" x14ac:dyDescent="0.25">
      <c r="A56436" s="41">
        <v>0</v>
      </c>
      <c r="C56436" s="56"/>
      <c r="AC56436" s="56"/>
      <c r="AD56436" s="56"/>
      <c r="AE56436" s="56"/>
    </row>
    <row r="56437" spans="1:31" x14ac:dyDescent="0.25">
      <c r="A56437" s="41">
        <v>0</v>
      </c>
      <c r="C56437" s="56"/>
      <c r="AC56437" s="56"/>
      <c r="AD56437" s="56"/>
      <c r="AE56437" s="56"/>
    </row>
    <row r="56438" spans="1:31" x14ac:dyDescent="0.25">
      <c r="A56438" s="41">
        <v>0</v>
      </c>
      <c r="C56438" s="56"/>
      <c r="AC56438" s="56"/>
      <c r="AD56438" s="56"/>
      <c r="AE56438" s="56"/>
    </row>
    <row r="56439" spans="1:31" x14ac:dyDescent="0.25">
      <c r="A56439" s="41">
        <v>0</v>
      </c>
      <c r="C56439" s="56"/>
      <c r="AC56439" s="56"/>
      <c r="AD56439" s="56"/>
      <c r="AE56439" s="56"/>
    </row>
    <row r="56440" spans="1:31" x14ac:dyDescent="0.25">
      <c r="A56440" s="41">
        <v>0</v>
      </c>
      <c r="C56440" s="56"/>
      <c r="AC56440" s="56"/>
      <c r="AD56440" s="56"/>
      <c r="AE56440" s="56"/>
    </row>
    <row r="56441" spans="1:31" x14ac:dyDescent="0.25">
      <c r="A56441" s="41">
        <v>0</v>
      </c>
      <c r="C56441" s="56"/>
      <c r="AC56441" s="56"/>
      <c r="AD56441" s="56"/>
      <c r="AE56441" s="56"/>
    </row>
    <row r="56442" spans="1:31" x14ac:dyDescent="0.25">
      <c r="A56442" s="41">
        <v>0</v>
      </c>
      <c r="C56442" s="56"/>
      <c r="AC56442" s="56"/>
      <c r="AD56442" s="56"/>
      <c r="AE56442" s="56"/>
    </row>
    <row r="56443" spans="1:31" x14ac:dyDescent="0.25">
      <c r="A56443" s="41">
        <v>0</v>
      </c>
      <c r="C56443" s="56"/>
      <c r="AC56443" s="56"/>
      <c r="AD56443" s="56"/>
      <c r="AE56443" s="56"/>
    </row>
    <row r="56444" spans="1:31" x14ac:dyDescent="0.25">
      <c r="A56444" s="41">
        <v>0</v>
      </c>
      <c r="C56444" s="56"/>
      <c r="AC56444" s="56"/>
      <c r="AD56444" s="56"/>
      <c r="AE56444" s="56"/>
    </row>
    <row r="56445" spans="1:31" x14ac:dyDescent="0.25">
      <c r="A56445" s="41">
        <v>0</v>
      </c>
      <c r="C56445" s="56"/>
      <c r="AC56445" s="56"/>
      <c r="AD56445" s="56"/>
      <c r="AE56445" s="56"/>
    </row>
    <row r="56446" spans="1:31" x14ac:dyDescent="0.25">
      <c r="A56446" s="41">
        <v>0</v>
      </c>
      <c r="C56446" s="56"/>
      <c r="AC56446" s="56"/>
      <c r="AD56446" s="56"/>
      <c r="AE56446" s="56"/>
    </row>
    <row r="56447" spans="1:31" x14ac:dyDescent="0.25">
      <c r="A56447" s="41">
        <v>0</v>
      </c>
      <c r="C56447" s="56"/>
      <c r="AC56447" s="56"/>
      <c r="AD56447" s="56"/>
      <c r="AE56447" s="56"/>
    </row>
    <row r="56448" spans="1:31" x14ac:dyDescent="0.25">
      <c r="A56448" s="41">
        <v>0</v>
      </c>
      <c r="C56448" s="56"/>
      <c r="AC56448" s="56"/>
      <c r="AD56448" s="56"/>
      <c r="AE56448" s="56"/>
    </row>
    <row r="56449" spans="1:31" x14ac:dyDescent="0.25">
      <c r="A56449" s="41">
        <v>0</v>
      </c>
      <c r="C56449" s="56"/>
      <c r="AC56449" s="56"/>
      <c r="AD56449" s="56"/>
      <c r="AE56449" s="56"/>
    </row>
    <row r="56450" spans="1:31" x14ac:dyDescent="0.25">
      <c r="A56450" s="41">
        <v>0</v>
      </c>
      <c r="C56450" s="56"/>
      <c r="AC56450" s="56"/>
      <c r="AD56450" s="56"/>
      <c r="AE56450" s="56"/>
    </row>
    <row r="56451" spans="1:31" x14ac:dyDescent="0.25">
      <c r="A56451" s="41">
        <v>0</v>
      </c>
      <c r="C56451" s="56"/>
      <c r="AC56451" s="56"/>
      <c r="AD56451" s="56"/>
      <c r="AE56451" s="56"/>
    </row>
    <row r="56452" spans="1:31" x14ac:dyDescent="0.25">
      <c r="A56452" s="41">
        <v>0</v>
      </c>
      <c r="C56452" s="56"/>
      <c r="AC56452" s="56"/>
      <c r="AD56452" s="56"/>
      <c r="AE56452" s="56"/>
    </row>
    <row r="56453" spans="1:31" x14ac:dyDescent="0.25">
      <c r="A56453" s="41">
        <v>0</v>
      </c>
      <c r="C56453" s="56"/>
      <c r="AC56453" s="56"/>
      <c r="AD56453" s="56"/>
      <c r="AE56453" s="56"/>
    </row>
    <row r="56454" spans="1:31" x14ac:dyDescent="0.25">
      <c r="A56454" s="41">
        <v>0</v>
      </c>
      <c r="C56454" s="56"/>
      <c r="AC56454" s="56"/>
      <c r="AD56454" s="56"/>
      <c r="AE56454" s="56"/>
    </row>
    <row r="56455" spans="1:31" x14ac:dyDescent="0.25">
      <c r="A56455" s="41">
        <v>0</v>
      </c>
      <c r="C56455" s="56"/>
      <c r="AC56455" s="56"/>
      <c r="AD56455" s="56"/>
      <c r="AE56455" s="56"/>
    </row>
    <row r="56456" spans="1:31" x14ac:dyDescent="0.25">
      <c r="A56456" s="41">
        <v>0</v>
      </c>
      <c r="C56456" s="56"/>
      <c r="AC56456" s="56"/>
      <c r="AD56456" s="56"/>
      <c r="AE56456" s="56"/>
    </row>
    <row r="56457" spans="1:31" x14ac:dyDescent="0.25">
      <c r="A56457" s="41">
        <v>0</v>
      </c>
      <c r="C56457" s="56"/>
      <c r="AC56457" s="56"/>
      <c r="AD56457" s="56"/>
      <c r="AE56457" s="56"/>
    </row>
    <row r="56458" spans="1:31" x14ac:dyDescent="0.25">
      <c r="A56458" s="41">
        <v>0</v>
      </c>
      <c r="C56458" s="56"/>
      <c r="AC56458" s="56"/>
      <c r="AD56458" s="56"/>
      <c r="AE56458" s="56"/>
    </row>
    <row r="56459" spans="1:31" x14ac:dyDescent="0.25">
      <c r="A56459" s="41">
        <v>0</v>
      </c>
      <c r="C56459" s="56"/>
      <c r="AC56459" s="56"/>
      <c r="AD56459" s="56"/>
      <c r="AE56459" s="56"/>
    </row>
    <row r="56460" spans="1:31" x14ac:dyDescent="0.25">
      <c r="A56460" s="41">
        <v>0</v>
      </c>
      <c r="C56460" s="56"/>
      <c r="AC56460" s="56"/>
      <c r="AD56460" s="56"/>
      <c r="AE56460" s="56"/>
    </row>
    <row r="56461" spans="1:31" x14ac:dyDescent="0.25">
      <c r="A56461" s="41">
        <v>0</v>
      </c>
      <c r="C56461" s="56"/>
      <c r="AC56461" s="56"/>
      <c r="AD56461" s="56"/>
      <c r="AE56461" s="56"/>
    </row>
    <row r="56462" spans="1:31" x14ac:dyDescent="0.25">
      <c r="A56462" s="41">
        <v>0</v>
      </c>
      <c r="C56462" s="56"/>
      <c r="AC56462" s="56"/>
      <c r="AD56462" s="56"/>
      <c r="AE56462" s="56"/>
    </row>
    <row r="56463" spans="1:31" x14ac:dyDescent="0.25">
      <c r="A56463" s="41">
        <v>0</v>
      </c>
      <c r="C56463" s="56"/>
      <c r="AC56463" s="56"/>
      <c r="AD56463" s="56"/>
      <c r="AE56463" s="56"/>
    </row>
    <row r="56464" spans="1:31" x14ac:dyDescent="0.25">
      <c r="A56464" s="41">
        <v>0</v>
      </c>
      <c r="C56464" s="56"/>
      <c r="AC56464" s="56"/>
      <c r="AD56464" s="56"/>
      <c r="AE56464" s="56"/>
    </row>
    <row r="56465" spans="1:31" x14ac:dyDescent="0.25">
      <c r="A56465" s="41">
        <v>0</v>
      </c>
      <c r="C56465" s="56"/>
      <c r="AC56465" s="56"/>
      <c r="AD56465" s="56"/>
      <c r="AE56465" s="56"/>
    </row>
    <row r="56466" spans="1:31" x14ac:dyDescent="0.25">
      <c r="A56466" s="41">
        <v>0</v>
      </c>
      <c r="C56466" s="56"/>
      <c r="AC56466" s="56"/>
      <c r="AD56466" s="56"/>
      <c r="AE56466" s="56"/>
    </row>
    <row r="56467" spans="1:31" x14ac:dyDescent="0.25">
      <c r="A56467" s="41">
        <v>0</v>
      </c>
      <c r="C56467" s="56"/>
      <c r="AC56467" s="56"/>
      <c r="AD56467" s="56"/>
      <c r="AE56467" s="56"/>
    </row>
    <row r="56468" spans="1:31" x14ac:dyDescent="0.25">
      <c r="A56468" s="41">
        <v>0</v>
      </c>
      <c r="C56468" s="56"/>
      <c r="AC56468" s="56"/>
      <c r="AD56468" s="56"/>
      <c r="AE56468" s="56"/>
    </row>
    <row r="56469" spans="1:31" x14ac:dyDescent="0.25">
      <c r="A56469" s="41">
        <v>0</v>
      </c>
      <c r="C56469" s="56"/>
      <c r="AC56469" s="56"/>
      <c r="AD56469" s="56"/>
      <c r="AE56469" s="56"/>
    </row>
    <row r="56470" spans="1:31" x14ac:dyDescent="0.25">
      <c r="A56470" s="41">
        <v>0</v>
      </c>
      <c r="C56470" s="56"/>
      <c r="AC56470" s="56"/>
      <c r="AD56470" s="56"/>
      <c r="AE56470" s="56"/>
    </row>
    <row r="56471" spans="1:31" x14ac:dyDescent="0.25">
      <c r="A56471" s="41">
        <v>0</v>
      </c>
      <c r="C56471" s="56"/>
      <c r="AC56471" s="56"/>
      <c r="AD56471" s="56"/>
      <c r="AE56471" s="56"/>
    </row>
    <row r="56472" spans="1:31" x14ac:dyDescent="0.25">
      <c r="A56472" s="41">
        <v>0</v>
      </c>
      <c r="C56472" s="56"/>
      <c r="AC56472" s="56"/>
      <c r="AD56472" s="56"/>
      <c r="AE56472" s="56"/>
    </row>
    <row r="56473" spans="1:31" x14ac:dyDescent="0.25">
      <c r="A56473" s="41">
        <v>0</v>
      </c>
      <c r="C56473" s="56"/>
      <c r="AC56473" s="56"/>
      <c r="AD56473" s="56"/>
      <c r="AE56473" s="56"/>
    </row>
    <row r="56474" spans="1:31" x14ac:dyDescent="0.25">
      <c r="A56474" s="41">
        <v>0</v>
      </c>
      <c r="C56474" s="56"/>
      <c r="AC56474" s="56"/>
      <c r="AD56474" s="56"/>
      <c r="AE56474" s="56"/>
    </row>
    <row r="56475" spans="1:31" x14ac:dyDescent="0.25">
      <c r="A56475" s="41">
        <v>0</v>
      </c>
      <c r="C56475" s="56"/>
      <c r="AC56475" s="56"/>
      <c r="AD56475" s="56"/>
      <c r="AE56475" s="56"/>
    </row>
    <row r="56476" spans="1:31" x14ac:dyDescent="0.25">
      <c r="A56476" s="41">
        <v>0</v>
      </c>
      <c r="C56476" s="56"/>
      <c r="AC56476" s="56"/>
      <c r="AD56476" s="56"/>
      <c r="AE56476" s="56"/>
    </row>
    <row r="56477" spans="1:31" x14ac:dyDescent="0.25">
      <c r="A56477" s="41">
        <v>0</v>
      </c>
      <c r="C56477" s="56"/>
      <c r="AC56477" s="56"/>
      <c r="AD56477" s="56"/>
      <c r="AE56477" s="56"/>
    </row>
    <row r="56478" spans="1:31" x14ac:dyDescent="0.25">
      <c r="A56478" s="41">
        <v>0</v>
      </c>
      <c r="C56478" s="56"/>
      <c r="AC56478" s="56"/>
      <c r="AD56478" s="56"/>
      <c r="AE56478" s="56"/>
    </row>
    <row r="56479" spans="1:31" x14ac:dyDescent="0.25">
      <c r="A56479" s="41">
        <v>0</v>
      </c>
      <c r="C56479" s="56"/>
      <c r="AC56479" s="56"/>
      <c r="AD56479" s="56"/>
      <c r="AE56479" s="56"/>
    </row>
    <row r="56480" spans="1:31" x14ac:dyDescent="0.25">
      <c r="A56480" s="41">
        <v>0</v>
      </c>
      <c r="C56480" s="56"/>
      <c r="AC56480" s="56"/>
      <c r="AD56480" s="56"/>
      <c r="AE56480" s="56"/>
    </row>
    <row r="56481" spans="1:31" x14ac:dyDescent="0.25">
      <c r="A56481" s="41">
        <v>0</v>
      </c>
      <c r="C56481" s="56"/>
      <c r="AC56481" s="56"/>
      <c r="AD56481" s="56"/>
      <c r="AE56481" s="56"/>
    </row>
    <row r="56482" spans="1:31" x14ac:dyDescent="0.25">
      <c r="A56482" s="41">
        <v>0</v>
      </c>
      <c r="C56482" s="56"/>
      <c r="AC56482" s="56"/>
      <c r="AD56482" s="56"/>
      <c r="AE56482" s="56"/>
    </row>
    <row r="56483" spans="1:31" x14ac:dyDescent="0.25">
      <c r="A56483" s="41">
        <v>0</v>
      </c>
      <c r="C56483" s="56"/>
      <c r="AC56483" s="56"/>
      <c r="AD56483" s="56"/>
      <c r="AE56483" s="56"/>
    </row>
    <row r="56484" spans="1:31" x14ac:dyDescent="0.25">
      <c r="A56484" s="41">
        <v>0</v>
      </c>
      <c r="C56484" s="56"/>
      <c r="AC56484" s="56"/>
      <c r="AD56484" s="56"/>
      <c r="AE56484" s="56"/>
    </row>
    <row r="56485" spans="1:31" x14ac:dyDescent="0.25">
      <c r="A56485" s="41">
        <v>0</v>
      </c>
      <c r="C56485" s="56"/>
      <c r="AC56485" s="56"/>
      <c r="AD56485" s="56"/>
      <c r="AE56485" s="56"/>
    </row>
    <row r="56486" spans="1:31" x14ac:dyDescent="0.25">
      <c r="A56486" s="41">
        <v>0</v>
      </c>
      <c r="C56486" s="56"/>
      <c r="AC56486" s="56"/>
      <c r="AD56486" s="56"/>
      <c r="AE56486" s="56"/>
    </row>
    <row r="56487" spans="1:31" x14ac:dyDescent="0.25">
      <c r="A56487" s="41">
        <v>0</v>
      </c>
      <c r="C56487" s="56"/>
      <c r="AC56487" s="56"/>
      <c r="AD56487" s="56"/>
      <c r="AE56487" s="56"/>
    </row>
    <row r="56488" spans="1:31" x14ac:dyDescent="0.25">
      <c r="A56488" s="41">
        <v>0</v>
      </c>
      <c r="C56488" s="56"/>
      <c r="AC56488" s="56"/>
      <c r="AD56488" s="56"/>
      <c r="AE56488" s="56"/>
    </row>
    <row r="56489" spans="1:31" x14ac:dyDescent="0.25">
      <c r="A56489" s="41">
        <v>0</v>
      </c>
      <c r="C56489" s="56"/>
      <c r="AC56489" s="56"/>
      <c r="AD56489" s="56"/>
      <c r="AE56489" s="56"/>
    </row>
    <row r="56490" spans="1:31" x14ac:dyDescent="0.25">
      <c r="A56490" s="41">
        <v>0</v>
      </c>
      <c r="C56490" s="56"/>
      <c r="AC56490" s="56"/>
      <c r="AD56490" s="56"/>
      <c r="AE56490" s="56"/>
    </row>
    <row r="56491" spans="1:31" x14ac:dyDescent="0.25">
      <c r="A56491" s="41">
        <v>0</v>
      </c>
      <c r="C56491" s="56"/>
      <c r="AC56491" s="56"/>
      <c r="AD56491" s="56"/>
      <c r="AE56491" s="56"/>
    </row>
    <row r="56492" spans="1:31" x14ac:dyDescent="0.25">
      <c r="A56492" s="41">
        <v>0</v>
      </c>
      <c r="C56492" s="56"/>
      <c r="AC56492" s="56"/>
      <c r="AD56492" s="56"/>
      <c r="AE56492" s="56"/>
    </row>
    <row r="56493" spans="1:31" x14ac:dyDescent="0.25">
      <c r="A56493" s="41">
        <v>0</v>
      </c>
      <c r="C56493" s="56"/>
      <c r="AC56493" s="56"/>
      <c r="AD56493" s="56"/>
      <c r="AE56493" s="56"/>
    </row>
    <row r="56494" spans="1:31" x14ac:dyDescent="0.25">
      <c r="A56494" s="41">
        <v>0</v>
      </c>
      <c r="C56494" s="56"/>
      <c r="AC56494" s="56"/>
      <c r="AD56494" s="56"/>
      <c r="AE56494" s="56"/>
    </row>
    <row r="56495" spans="1:31" x14ac:dyDescent="0.25">
      <c r="A56495" s="41">
        <v>0</v>
      </c>
      <c r="C56495" s="56"/>
      <c r="AC56495" s="56"/>
      <c r="AD56495" s="56"/>
      <c r="AE56495" s="56"/>
    </row>
    <row r="56496" spans="1:31" x14ac:dyDescent="0.25">
      <c r="A56496" s="41">
        <v>0</v>
      </c>
      <c r="C56496" s="56"/>
      <c r="AC56496" s="56"/>
      <c r="AD56496" s="56"/>
      <c r="AE56496" s="56"/>
    </row>
    <row r="56497" spans="1:31" x14ac:dyDescent="0.25">
      <c r="A56497" s="41">
        <v>0</v>
      </c>
      <c r="C56497" s="56"/>
      <c r="AC56497" s="56"/>
      <c r="AD56497" s="56"/>
      <c r="AE56497" s="56"/>
    </row>
    <row r="56498" spans="1:31" x14ac:dyDescent="0.25">
      <c r="A56498" s="41">
        <v>0</v>
      </c>
      <c r="C56498" s="56"/>
      <c r="AC56498" s="56"/>
      <c r="AD56498" s="56"/>
      <c r="AE56498" s="56"/>
    </row>
    <row r="56499" spans="1:31" x14ac:dyDescent="0.25">
      <c r="A56499" s="41">
        <v>0</v>
      </c>
      <c r="C56499" s="56"/>
      <c r="AC56499" s="56"/>
      <c r="AD56499" s="56"/>
      <c r="AE56499" s="56"/>
    </row>
    <row r="56500" spans="1:31" x14ac:dyDescent="0.25">
      <c r="A56500" s="41">
        <v>0</v>
      </c>
      <c r="C56500" s="56"/>
      <c r="AC56500" s="56"/>
      <c r="AD56500" s="56"/>
      <c r="AE56500" s="56"/>
    </row>
    <row r="56501" spans="1:31" x14ac:dyDescent="0.25">
      <c r="A56501" s="41">
        <v>0</v>
      </c>
      <c r="C56501" s="56"/>
      <c r="AC56501" s="56"/>
      <c r="AD56501" s="56"/>
      <c r="AE56501" s="56"/>
    </row>
    <row r="56502" spans="1:31" x14ac:dyDescent="0.25">
      <c r="A56502" s="41">
        <v>0</v>
      </c>
      <c r="C56502" s="56"/>
      <c r="AC56502" s="56"/>
      <c r="AD56502" s="56"/>
      <c r="AE56502" s="56"/>
    </row>
    <row r="56503" spans="1:31" x14ac:dyDescent="0.25">
      <c r="A56503" s="41">
        <v>0</v>
      </c>
      <c r="C56503" s="56"/>
      <c r="AC56503" s="56"/>
      <c r="AD56503" s="56"/>
      <c r="AE56503" s="56"/>
    </row>
    <row r="56504" spans="1:31" x14ac:dyDescent="0.25">
      <c r="A56504" s="41">
        <v>0</v>
      </c>
      <c r="C56504" s="56"/>
      <c r="AC56504" s="56"/>
      <c r="AD56504" s="56"/>
      <c r="AE56504" s="56"/>
    </row>
    <row r="56505" spans="1:31" x14ac:dyDescent="0.25">
      <c r="A56505" s="41">
        <v>0</v>
      </c>
      <c r="C56505" s="56"/>
      <c r="AC56505" s="56"/>
      <c r="AD56505" s="56"/>
      <c r="AE56505" s="56"/>
    </row>
    <row r="56506" spans="1:31" x14ac:dyDescent="0.25">
      <c r="A56506" s="41">
        <v>0</v>
      </c>
      <c r="C56506" s="56"/>
      <c r="AC56506" s="56"/>
      <c r="AD56506" s="56"/>
      <c r="AE56506" s="56"/>
    </row>
    <row r="56507" spans="1:31" x14ac:dyDescent="0.25">
      <c r="A56507" s="41">
        <v>0</v>
      </c>
      <c r="C56507" s="56"/>
      <c r="AC56507" s="56"/>
      <c r="AD56507" s="56"/>
      <c r="AE56507" s="56"/>
    </row>
    <row r="56508" spans="1:31" x14ac:dyDescent="0.25">
      <c r="A56508" s="41">
        <v>0</v>
      </c>
      <c r="C56508" s="56"/>
      <c r="AC56508" s="56"/>
      <c r="AD56508" s="56"/>
      <c r="AE56508" s="56"/>
    </row>
    <row r="56509" spans="1:31" x14ac:dyDescent="0.25">
      <c r="A56509" s="41">
        <v>0</v>
      </c>
      <c r="C56509" s="56"/>
      <c r="AC56509" s="56"/>
      <c r="AD56509" s="56"/>
      <c r="AE56509" s="56"/>
    </row>
    <row r="56510" spans="1:31" x14ac:dyDescent="0.25">
      <c r="A56510" s="41">
        <v>0</v>
      </c>
      <c r="C56510" s="56"/>
      <c r="AC56510" s="56"/>
      <c r="AD56510" s="56"/>
      <c r="AE56510" s="56"/>
    </row>
    <row r="56511" spans="1:31" x14ac:dyDescent="0.25">
      <c r="A56511" s="41">
        <v>0</v>
      </c>
      <c r="C56511" s="56"/>
      <c r="AC56511" s="56"/>
      <c r="AD56511" s="56"/>
      <c r="AE56511" s="56"/>
    </row>
    <row r="56512" spans="1:31" x14ac:dyDescent="0.25">
      <c r="A56512" s="41">
        <v>0</v>
      </c>
      <c r="C56512" s="56"/>
      <c r="AC56512" s="56"/>
      <c r="AD56512" s="56"/>
      <c r="AE56512" s="56"/>
    </row>
    <row r="56513" spans="1:31" x14ac:dyDescent="0.25">
      <c r="A56513" s="41">
        <v>0</v>
      </c>
      <c r="C56513" s="56"/>
      <c r="AC56513" s="56"/>
      <c r="AD56513" s="56"/>
      <c r="AE56513" s="56"/>
    </row>
    <row r="56514" spans="1:31" x14ac:dyDescent="0.25">
      <c r="A56514" s="41">
        <v>0</v>
      </c>
      <c r="C56514" s="56"/>
      <c r="AC56514" s="56"/>
      <c r="AD56514" s="56"/>
      <c r="AE56514" s="56"/>
    </row>
    <row r="56515" spans="1:31" x14ac:dyDescent="0.25">
      <c r="A56515" s="41">
        <v>0</v>
      </c>
      <c r="C56515" s="56"/>
      <c r="AC56515" s="56"/>
      <c r="AD56515" s="56"/>
      <c r="AE56515" s="56"/>
    </row>
    <row r="56516" spans="1:31" x14ac:dyDescent="0.25">
      <c r="A56516" s="41">
        <v>0</v>
      </c>
      <c r="C56516" s="56"/>
      <c r="AC56516" s="56"/>
      <c r="AD56516" s="56"/>
      <c r="AE56516" s="56"/>
    </row>
    <row r="56517" spans="1:31" x14ac:dyDescent="0.25">
      <c r="A56517" s="41">
        <v>0</v>
      </c>
      <c r="C56517" s="56"/>
      <c r="AC56517" s="56"/>
      <c r="AD56517" s="56"/>
      <c r="AE56517" s="56"/>
    </row>
    <row r="56518" spans="1:31" x14ac:dyDescent="0.25">
      <c r="A56518" s="41">
        <v>0</v>
      </c>
      <c r="C56518" s="56"/>
      <c r="AC56518" s="56"/>
      <c r="AD56518" s="56"/>
      <c r="AE56518" s="56"/>
    </row>
    <row r="56519" spans="1:31" x14ac:dyDescent="0.25">
      <c r="A56519" s="41">
        <v>0</v>
      </c>
      <c r="C56519" s="56"/>
      <c r="AC56519" s="56"/>
      <c r="AD56519" s="56"/>
      <c r="AE56519" s="56"/>
    </row>
    <row r="56520" spans="1:31" x14ac:dyDescent="0.25">
      <c r="A56520" s="41">
        <v>0</v>
      </c>
      <c r="C56520" s="56"/>
      <c r="AC56520" s="56"/>
      <c r="AD56520" s="56"/>
      <c r="AE56520" s="56"/>
    </row>
    <row r="56521" spans="1:31" x14ac:dyDescent="0.25">
      <c r="A56521" s="41">
        <v>0</v>
      </c>
      <c r="C56521" s="56"/>
      <c r="AC56521" s="56"/>
      <c r="AD56521" s="56"/>
      <c r="AE56521" s="56"/>
    </row>
    <row r="56522" spans="1:31" x14ac:dyDescent="0.25">
      <c r="A56522" s="41">
        <v>0</v>
      </c>
      <c r="C56522" s="56"/>
      <c r="AC56522" s="56"/>
      <c r="AD56522" s="56"/>
      <c r="AE56522" s="56"/>
    </row>
    <row r="56523" spans="1:31" x14ac:dyDescent="0.25">
      <c r="A56523" s="41">
        <v>0</v>
      </c>
      <c r="C56523" s="56"/>
      <c r="AC56523" s="56"/>
      <c r="AD56523" s="56"/>
      <c r="AE56523" s="56"/>
    </row>
    <row r="56524" spans="1:31" x14ac:dyDescent="0.25">
      <c r="A56524" s="41">
        <v>0</v>
      </c>
      <c r="C56524" s="56"/>
      <c r="AC56524" s="56"/>
      <c r="AD56524" s="56"/>
      <c r="AE56524" s="56"/>
    </row>
    <row r="56525" spans="1:31" x14ac:dyDescent="0.25">
      <c r="A56525" s="41">
        <v>0</v>
      </c>
      <c r="C56525" s="56"/>
      <c r="AC56525" s="56"/>
      <c r="AD56525" s="56"/>
      <c r="AE56525" s="56"/>
    </row>
    <row r="56526" spans="1:31" x14ac:dyDescent="0.25">
      <c r="A56526" s="41">
        <v>0</v>
      </c>
      <c r="C56526" s="56"/>
      <c r="AC56526" s="56"/>
      <c r="AD56526" s="56"/>
      <c r="AE56526" s="56"/>
    </row>
    <row r="56527" spans="1:31" x14ac:dyDescent="0.25">
      <c r="A56527" s="41">
        <v>0</v>
      </c>
      <c r="C56527" s="56"/>
      <c r="AC56527" s="56"/>
      <c r="AD56527" s="56"/>
      <c r="AE56527" s="56"/>
    </row>
    <row r="56528" spans="1:31" x14ac:dyDescent="0.25">
      <c r="A56528" s="41">
        <v>0</v>
      </c>
      <c r="C56528" s="56"/>
      <c r="AC56528" s="56"/>
      <c r="AD56528" s="56"/>
      <c r="AE56528" s="56"/>
    </row>
    <row r="56529" spans="1:31" x14ac:dyDescent="0.25">
      <c r="A56529" s="41">
        <v>0</v>
      </c>
      <c r="C56529" s="56"/>
      <c r="AC56529" s="56"/>
      <c r="AD56529" s="56"/>
      <c r="AE56529" s="56"/>
    </row>
    <row r="56530" spans="1:31" x14ac:dyDescent="0.25">
      <c r="A56530" s="41">
        <v>0</v>
      </c>
      <c r="C56530" s="56"/>
      <c r="AC56530" s="56"/>
      <c r="AD56530" s="56"/>
      <c r="AE56530" s="56"/>
    </row>
    <row r="56531" spans="1:31" x14ac:dyDescent="0.25">
      <c r="A56531" s="41">
        <v>0</v>
      </c>
      <c r="C56531" s="56"/>
      <c r="AC56531" s="56"/>
      <c r="AD56531" s="56"/>
      <c r="AE56531" s="56"/>
    </row>
    <row r="56532" spans="1:31" x14ac:dyDescent="0.25">
      <c r="A56532" s="41">
        <v>0</v>
      </c>
      <c r="C56532" s="56"/>
      <c r="AC56532" s="56"/>
      <c r="AD56532" s="56"/>
      <c r="AE56532" s="56"/>
    </row>
    <row r="56533" spans="1:31" x14ac:dyDescent="0.25">
      <c r="A56533" s="41">
        <v>0</v>
      </c>
      <c r="C56533" s="56"/>
      <c r="AC56533" s="56"/>
      <c r="AD56533" s="56"/>
      <c r="AE56533" s="56"/>
    </row>
    <row r="56534" spans="1:31" x14ac:dyDescent="0.25">
      <c r="A56534" s="41">
        <v>0</v>
      </c>
      <c r="C56534" s="56"/>
      <c r="AC56534" s="56"/>
      <c r="AD56534" s="56"/>
      <c r="AE56534" s="56"/>
    </row>
    <row r="56535" spans="1:31" x14ac:dyDescent="0.25">
      <c r="A56535" s="41">
        <v>0</v>
      </c>
      <c r="C56535" s="56"/>
      <c r="AC56535" s="56"/>
      <c r="AD56535" s="56"/>
      <c r="AE56535" s="56"/>
    </row>
    <row r="56536" spans="1:31" x14ac:dyDescent="0.25">
      <c r="A56536" s="41">
        <v>0</v>
      </c>
      <c r="C56536" s="56"/>
      <c r="AC56536" s="56"/>
      <c r="AD56536" s="56"/>
      <c r="AE56536" s="56"/>
    </row>
    <row r="56537" spans="1:31" x14ac:dyDescent="0.25">
      <c r="A56537" s="41">
        <v>0</v>
      </c>
      <c r="C56537" s="56"/>
      <c r="AC56537" s="56"/>
      <c r="AD56537" s="56"/>
      <c r="AE56537" s="56"/>
    </row>
    <row r="56538" spans="1:31" x14ac:dyDescent="0.25">
      <c r="A56538" s="41">
        <v>0</v>
      </c>
      <c r="C56538" s="56"/>
      <c r="AC56538" s="56"/>
      <c r="AD56538" s="56"/>
      <c r="AE56538" s="56"/>
    </row>
    <row r="56539" spans="1:31" x14ac:dyDescent="0.25">
      <c r="A56539" s="41">
        <v>0</v>
      </c>
      <c r="C56539" s="56"/>
      <c r="AC56539" s="56"/>
      <c r="AD56539" s="56"/>
      <c r="AE56539" s="56"/>
    </row>
    <row r="56540" spans="1:31" x14ac:dyDescent="0.25">
      <c r="A56540" s="41">
        <v>0</v>
      </c>
      <c r="C56540" s="56"/>
      <c r="AC56540" s="56"/>
      <c r="AD56540" s="56"/>
      <c r="AE56540" s="56"/>
    </row>
    <row r="56541" spans="1:31" x14ac:dyDescent="0.25">
      <c r="A56541" s="41">
        <v>0</v>
      </c>
      <c r="C56541" s="56"/>
      <c r="AC56541" s="56"/>
      <c r="AD56541" s="56"/>
      <c r="AE56541" s="56"/>
    </row>
    <row r="56542" spans="1:31" x14ac:dyDescent="0.25">
      <c r="A56542" s="41">
        <v>0</v>
      </c>
      <c r="C56542" s="56"/>
      <c r="AC56542" s="56"/>
      <c r="AD56542" s="56"/>
      <c r="AE56542" s="56"/>
    </row>
    <row r="56543" spans="1:31" x14ac:dyDescent="0.25">
      <c r="A56543" s="41">
        <v>0</v>
      </c>
      <c r="C56543" s="56"/>
      <c r="AC56543" s="56"/>
      <c r="AD56543" s="56"/>
      <c r="AE56543" s="56"/>
    </row>
    <row r="56544" spans="1:31" x14ac:dyDescent="0.25">
      <c r="A56544" s="41">
        <v>0</v>
      </c>
      <c r="C56544" s="56"/>
      <c r="AC56544" s="56"/>
      <c r="AD56544" s="56"/>
      <c r="AE56544" s="56"/>
    </row>
    <row r="56545" spans="1:31" x14ac:dyDescent="0.25">
      <c r="A56545" s="41">
        <v>0</v>
      </c>
      <c r="C56545" s="56"/>
      <c r="AC56545" s="56"/>
      <c r="AD56545" s="56"/>
      <c r="AE56545" s="56"/>
    </row>
    <row r="56546" spans="1:31" x14ac:dyDescent="0.25">
      <c r="A56546" s="41">
        <v>0</v>
      </c>
      <c r="C56546" s="56"/>
      <c r="AC56546" s="56"/>
      <c r="AD56546" s="56"/>
      <c r="AE56546" s="56"/>
    </row>
    <row r="56547" spans="1:31" x14ac:dyDescent="0.25">
      <c r="A56547" s="41">
        <v>0</v>
      </c>
      <c r="C56547" s="56"/>
      <c r="AC56547" s="56"/>
      <c r="AD56547" s="56"/>
      <c r="AE56547" s="56"/>
    </row>
    <row r="56548" spans="1:31" x14ac:dyDescent="0.25">
      <c r="A56548" s="41">
        <v>0</v>
      </c>
      <c r="C56548" s="56"/>
      <c r="AC56548" s="56"/>
      <c r="AD56548" s="56"/>
      <c r="AE56548" s="56"/>
    </row>
    <row r="56549" spans="1:31" x14ac:dyDescent="0.25">
      <c r="A56549" s="41">
        <v>0</v>
      </c>
      <c r="C56549" s="56"/>
      <c r="AC56549" s="56"/>
      <c r="AD56549" s="56"/>
      <c r="AE56549" s="56"/>
    </row>
    <row r="56550" spans="1:31" x14ac:dyDescent="0.25">
      <c r="A56550" s="41">
        <v>0</v>
      </c>
      <c r="C56550" s="56"/>
      <c r="AC56550" s="56"/>
      <c r="AD56550" s="56"/>
      <c r="AE56550" s="56"/>
    </row>
    <row r="56551" spans="1:31" x14ac:dyDescent="0.25">
      <c r="A56551" s="41">
        <v>0</v>
      </c>
      <c r="C56551" s="56"/>
      <c r="AC56551" s="56"/>
      <c r="AD56551" s="56"/>
      <c r="AE56551" s="56"/>
    </row>
    <row r="56552" spans="1:31" x14ac:dyDescent="0.25">
      <c r="A56552" s="41">
        <v>0</v>
      </c>
      <c r="C56552" s="56"/>
      <c r="AC56552" s="56"/>
      <c r="AD56552" s="56"/>
      <c r="AE56552" s="56"/>
    </row>
    <row r="56553" spans="1:31" x14ac:dyDescent="0.25">
      <c r="A56553" s="41">
        <v>0</v>
      </c>
      <c r="C56553" s="56"/>
      <c r="AC56553" s="56"/>
      <c r="AD56553" s="56"/>
      <c r="AE56553" s="56"/>
    </row>
    <row r="56554" spans="1:31" x14ac:dyDescent="0.25">
      <c r="A56554" s="41">
        <v>0</v>
      </c>
      <c r="C56554" s="56"/>
      <c r="AC56554" s="56"/>
      <c r="AD56554" s="56"/>
      <c r="AE56554" s="56"/>
    </row>
    <row r="56555" spans="1:31" x14ac:dyDescent="0.25">
      <c r="A56555" s="41">
        <v>0</v>
      </c>
      <c r="C56555" s="56"/>
      <c r="AC56555" s="56"/>
      <c r="AD56555" s="56"/>
      <c r="AE56555" s="56"/>
    </row>
    <row r="56556" spans="1:31" x14ac:dyDescent="0.25">
      <c r="A56556" s="41">
        <v>0</v>
      </c>
      <c r="C56556" s="56"/>
      <c r="AC56556" s="56"/>
      <c r="AD56556" s="56"/>
      <c r="AE56556" s="56"/>
    </row>
    <row r="56557" spans="1:31" x14ac:dyDescent="0.25">
      <c r="A56557" s="41">
        <v>0</v>
      </c>
      <c r="C56557" s="56"/>
      <c r="AC56557" s="56"/>
      <c r="AD56557" s="56"/>
      <c r="AE56557" s="56"/>
    </row>
    <row r="56558" spans="1:31" x14ac:dyDescent="0.25">
      <c r="A56558" s="41">
        <v>0</v>
      </c>
      <c r="C56558" s="56"/>
      <c r="AC56558" s="56"/>
      <c r="AD56558" s="56"/>
      <c r="AE56558" s="56"/>
    </row>
    <row r="56559" spans="1:31" x14ac:dyDescent="0.25">
      <c r="A56559" s="41">
        <v>0</v>
      </c>
      <c r="C56559" s="56"/>
      <c r="AC56559" s="56"/>
      <c r="AD56559" s="56"/>
      <c r="AE56559" s="56"/>
    </row>
    <row r="56560" spans="1:31" x14ac:dyDescent="0.25">
      <c r="A56560" s="41">
        <v>0</v>
      </c>
      <c r="C56560" s="56"/>
      <c r="AC56560" s="56"/>
      <c r="AD56560" s="56"/>
      <c r="AE56560" s="56"/>
    </row>
    <row r="56561" spans="1:31" x14ac:dyDescent="0.25">
      <c r="A56561" s="41">
        <v>0</v>
      </c>
      <c r="C56561" s="56"/>
      <c r="AC56561" s="56"/>
      <c r="AD56561" s="56"/>
      <c r="AE56561" s="56"/>
    </row>
    <row r="56562" spans="1:31" x14ac:dyDescent="0.25">
      <c r="A56562" s="41">
        <v>0</v>
      </c>
      <c r="C56562" s="56"/>
      <c r="AC56562" s="56"/>
      <c r="AD56562" s="56"/>
      <c r="AE56562" s="56"/>
    </row>
    <row r="56563" spans="1:31" x14ac:dyDescent="0.25">
      <c r="A56563" s="41">
        <v>0</v>
      </c>
      <c r="C56563" s="56"/>
      <c r="AC56563" s="56"/>
      <c r="AD56563" s="56"/>
      <c r="AE56563" s="56"/>
    </row>
    <row r="56564" spans="1:31" x14ac:dyDescent="0.25">
      <c r="A56564" s="41">
        <v>0</v>
      </c>
      <c r="C56564" s="56"/>
      <c r="AC56564" s="56"/>
      <c r="AD56564" s="56"/>
      <c r="AE56564" s="56"/>
    </row>
    <row r="56565" spans="1:31" x14ac:dyDescent="0.25">
      <c r="A56565" s="41">
        <v>0</v>
      </c>
      <c r="C56565" s="56"/>
      <c r="AC56565" s="56"/>
      <c r="AD56565" s="56"/>
      <c r="AE56565" s="56"/>
    </row>
    <row r="56566" spans="1:31" x14ac:dyDescent="0.25">
      <c r="A56566" s="41">
        <v>0</v>
      </c>
      <c r="C56566" s="56"/>
      <c r="AC56566" s="56"/>
      <c r="AD56566" s="56"/>
      <c r="AE56566" s="56"/>
    </row>
    <row r="56567" spans="1:31" x14ac:dyDescent="0.25">
      <c r="A56567" s="41">
        <v>0</v>
      </c>
      <c r="C56567" s="56"/>
      <c r="AC56567" s="56"/>
      <c r="AD56567" s="56"/>
      <c r="AE56567" s="56"/>
    </row>
    <row r="56568" spans="1:31" x14ac:dyDescent="0.25">
      <c r="A56568" s="41">
        <v>0</v>
      </c>
      <c r="C56568" s="56"/>
      <c r="AC56568" s="56"/>
      <c r="AD56568" s="56"/>
      <c r="AE56568" s="56"/>
    </row>
    <row r="56569" spans="1:31" x14ac:dyDescent="0.25">
      <c r="A56569" s="41">
        <v>0</v>
      </c>
      <c r="C56569" s="56"/>
      <c r="AC56569" s="56"/>
      <c r="AD56569" s="56"/>
      <c r="AE56569" s="56"/>
    </row>
    <row r="56570" spans="1:31" x14ac:dyDescent="0.25">
      <c r="A56570" s="41">
        <v>0</v>
      </c>
      <c r="C56570" s="56"/>
      <c r="AC56570" s="56"/>
      <c r="AD56570" s="56"/>
      <c r="AE56570" s="56"/>
    </row>
    <row r="56571" spans="1:31" x14ac:dyDescent="0.25">
      <c r="A56571" s="41">
        <v>0</v>
      </c>
      <c r="C56571" s="56"/>
      <c r="AC56571" s="56"/>
      <c r="AD56571" s="56"/>
      <c r="AE56571" s="56"/>
    </row>
    <row r="56572" spans="1:31" x14ac:dyDescent="0.25">
      <c r="A56572" s="41">
        <v>0</v>
      </c>
      <c r="C56572" s="56"/>
      <c r="AC56572" s="56"/>
      <c r="AD56572" s="56"/>
      <c r="AE56572" s="56"/>
    </row>
    <row r="56573" spans="1:31" x14ac:dyDescent="0.25">
      <c r="A56573" s="41">
        <v>0</v>
      </c>
      <c r="C56573" s="56"/>
      <c r="AC56573" s="56"/>
      <c r="AD56573" s="56"/>
      <c r="AE56573" s="56"/>
    </row>
    <row r="56574" spans="1:31" x14ac:dyDescent="0.25">
      <c r="A56574" s="41">
        <v>0</v>
      </c>
      <c r="C56574" s="56"/>
      <c r="AC56574" s="56"/>
      <c r="AD56574" s="56"/>
      <c r="AE56574" s="56"/>
    </row>
    <row r="56575" spans="1:31" x14ac:dyDescent="0.25">
      <c r="A56575" s="41">
        <v>0</v>
      </c>
      <c r="C56575" s="56"/>
      <c r="AC56575" s="56"/>
      <c r="AD56575" s="56"/>
      <c r="AE56575" s="56"/>
    </row>
    <row r="56576" spans="1:31" x14ac:dyDescent="0.25">
      <c r="A56576" s="41">
        <v>0</v>
      </c>
      <c r="C56576" s="56"/>
      <c r="AC56576" s="56"/>
      <c r="AD56576" s="56"/>
      <c r="AE56576" s="56"/>
    </row>
    <row r="56577" spans="1:31" x14ac:dyDescent="0.25">
      <c r="A56577" s="41">
        <v>0</v>
      </c>
      <c r="C56577" s="56"/>
      <c r="AC56577" s="56"/>
      <c r="AD56577" s="56"/>
      <c r="AE56577" s="56"/>
    </row>
    <row r="56578" spans="1:31" x14ac:dyDescent="0.25">
      <c r="A56578" s="41">
        <v>0</v>
      </c>
      <c r="C56578" s="56"/>
      <c r="AC56578" s="56"/>
      <c r="AD56578" s="56"/>
      <c r="AE56578" s="56"/>
    </row>
    <row r="56579" spans="1:31" x14ac:dyDescent="0.25">
      <c r="A56579" s="41">
        <v>0</v>
      </c>
      <c r="C56579" s="56"/>
      <c r="AC56579" s="56"/>
      <c r="AD56579" s="56"/>
      <c r="AE56579" s="56"/>
    </row>
    <row r="56580" spans="1:31" x14ac:dyDescent="0.25">
      <c r="A56580" s="41">
        <v>0</v>
      </c>
      <c r="C56580" s="56"/>
      <c r="AC56580" s="56"/>
      <c r="AD56580" s="56"/>
      <c r="AE56580" s="56"/>
    </row>
    <row r="56581" spans="1:31" x14ac:dyDescent="0.25">
      <c r="A56581" s="41">
        <v>0</v>
      </c>
      <c r="C56581" s="56"/>
      <c r="AC56581" s="56"/>
      <c r="AD56581" s="56"/>
      <c r="AE56581" s="56"/>
    </row>
    <row r="56582" spans="1:31" x14ac:dyDescent="0.25">
      <c r="A56582" s="41">
        <v>0</v>
      </c>
      <c r="C56582" s="56"/>
      <c r="AC56582" s="56"/>
      <c r="AD56582" s="56"/>
      <c r="AE56582" s="56"/>
    </row>
    <row r="56583" spans="1:31" x14ac:dyDescent="0.25">
      <c r="A56583" s="41">
        <v>0</v>
      </c>
      <c r="C56583" s="56"/>
      <c r="AC56583" s="56"/>
      <c r="AD56583" s="56"/>
      <c r="AE56583" s="56"/>
    </row>
    <row r="56584" spans="1:31" x14ac:dyDescent="0.25">
      <c r="A56584" s="41">
        <v>0</v>
      </c>
      <c r="C56584" s="56"/>
      <c r="AC56584" s="56"/>
      <c r="AD56584" s="56"/>
      <c r="AE56584" s="56"/>
    </row>
    <row r="56585" spans="1:31" x14ac:dyDescent="0.25">
      <c r="A56585" s="41">
        <v>0</v>
      </c>
      <c r="C56585" s="56"/>
      <c r="AC56585" s="56"/>
      <c r="AD56585" s="56"/>
      <c r="AE56585" s="56"/>
    </row>
    <row r="56586" spans="1:31" x14ac:dyDescent="0.25">
      <c r="A56586" s="41">
        <v>0</v>
      </c>
      <c r="C56586" s="56"/>
      <c r="AC56586" s="56"/>
      <c r="AD56586" s="56"/>
      <c r="AE56586" s="56"/>
    </row>
    <row r="56587" spans="1:31" x14ac:dyDescent="0.25">
      <c r="A56587" s="41">
        <v>0</v>
      </c>
      <c r="C56587" s="56"/>
      <c r="AC56587" s="56"/>
      <c r="AD56587" s="56"/>
      <c r="AE56587" s="56"/>
    </row>
    <row r="56588" spans="1:31" x14ac:dyDescent="0.25">
      <c r="A56588" s="41">
        <v>0</v>
      </c>
      <c r="C56588" s="56"/>
      <c r="AC56588" s="56"/>
      <c r="AD56588" s="56"/>
      <c r="AE56588" s="56"/>
    </row>
    <row r="56589" spans="1:31" x14ac:dyDescent="0.25">
      <c r="A56589" s="41">
        <v>0</v>
      </c>
      <c r="C56589" s="56"/>
      <c r="AC56589" s="56"/>
      <c r="AD56589" s="56"/>
      <c r="AE56589" s="56"/>
    </row>
    <row r="56590" spans="1:31" x14ac:dyDescent="0.25">
      <c r="A56590" s="41">
        <v>0</v>
      </c>
      <c r="C56590" s="56"/>
      <c r="AC56590" s="56"/>
      <c r="AD56590" s="56"/>
      <c r="AE56590" s="56"/>
    </row>
    <row r="56591" spans="1:31" x14ac:dyDescent="0.25">
      <c r="A56591" s="41">
        <v>0</v>
      </c>
      <c r="C56591" s="56"/>
      <c r="AC56591" s="56"/>
      <c r="AD56591" s="56"/>
      <c r="AE56591" s="56"/>
    </row>
    <row r="56592" spans="1:31" x14ac:dyDescent="0.25">
      <c r="A56592" s="41">
        <v>0</v>
      </c>
      <c r="C56592" s="56"/>
      <c r="AC56592" s="56"/>
      <c r="AD56592" s="56"/>
      <c r="AE56592" s="56"/>
    </row>
    <row r="56593" spans="1:31" x14ac:dyDescent="0.25">
      <c r="A56593" s="41">
        <v>0</v>
      </c>
      <c r="C56593" s="56"/>
      <c r="AC56593" s="56"/>
      <c r="AD56593" s="56"/>
      <c r="AE56593" s="56"/>
    </row>
    <row r="56594" spans="1:31" x14ac:dyDescent="0.25">
      <c r="A56594" s="41">
        <v>0</v>
      </c>
      <c r="C56594" s="56"/>
      <c r="AC56594" s="56"/>
      <c r="AD56594" s="56"/>
      <c r="AE56594" s="56"/>
    </row>
    <row r="56595" spans="1:31" x14ac:dyDescent="0.25">
      <c r="A56595" s="41">
        <v>0</v>
      </c>
      <c r="C56595" s="56"/>
      <c r="AC56595" s="56"/>
      <c r="AD56595" s="56"/>
      <c r="AE56595" s="56"/>
    </row>
    <row r="56596" spans="1:31" x14ac:dyDescent="0.25">
      <c r="A56596" s="41">
        <v>0</v>
      </c>
      <c r="C56596" s="56"/>
      <c r="AC56596" s="56"/>
      <c r="AD56596" s="56"/>
      <c r="AE56596" s="56"/>
    </row>
    <row r="56597" spans="1:31" x14ac:dyDescent="0.25">
      <c r="A56597" s="41">
        <v>0</v>
      </c>
      <c r="C56597" s="56"/>
      <c r="AC56597" s="56"/>
      <c r="AD56597" s="56"/>
      <c r="AE56597" s="56"/>
    </row>
    <row r="56598" spans="1:31" x14ac:dyDescent="0.25">
      <c r="A56598" s="41">
        <v>0</v>
      </c>
      <c r="C56598" s="56"/>
      <c r="AC56598" s="56"/>
      <c r="AD56598" s="56"/>
      <c r="AE56598" s="56"/>
    </row>
    <row r="56599" spans="1:31" x14ac:dyDescent="0.25">
      <c r="A56599" s="41">
        <v>0</v>
      </c>
      <c r="C56599" s="56"/>
      <c r="AC56599" s="56"/>
      <c r="AD56599" s="56"/>
      <c r="AE56599" s="56"/>
    </row>
    <row r="56600" spans="1:31" x14ac:dyDescent="0.25">
      <c r="A56600" s="41">
        <v>0</v>
      </c>
      <c r="C56600" s="56"/>
      <c r="AC56600" s="56"/>
      <c r="AD56600" s="56"/>
      <c r="AE56600" s="56"/>
    </row>
    <row r="56601" spans="1:31" x14ac:dyDescent="0.25">
      <c r="A56601" s="41">
        <v>0</v>
      </c>
      <c r="C56601" s="56"/>
      <c r="AC56601" s="56"/>
      <c r="AD56601" s="56"/>
      <c r="AE56601" s="56"/>
    </row>
    <row r="56602" spans="1:31" x14ac:dyDescent="0.25">
      <c r="A56602" s="41">
        <v>0</v>
      </c>
      <c r="C56602" s="56"/>
      <c r="AC56602" s="56"/>
      <c r="AD56602" s="56"/>
      <c r="AE56602" s="56"/>
    </row>
    <row r="56603" spans="1:31" x14ac:dyDescent="0.25">
      <c r="A56603" s="41">
        <v>0</v>
      </c>
      <c r="C56603" s="56"/>
      <c r="AC56603" s="56"/>
      <c r="AD56603" s="56"/>
      <c r="AE56603" s="56"/>
    </row>
    <row r="56604" spans="1:31" x14ac:dyDescent="0.25">
      <c r="A56604" s="41">
        <v>0</v>
      </c>
      <c r="C56604" s="56"/>
      <c r="AC56604" s="56"/>
      <c r="AD56604" s="56"/>
      <c r="AE56604" s="56"/>
    </row>
    <row r="56605" spans="1:31" x14ac:dyDescent="0.25">
      <c r="A56605" s="41">
        <v>0</v>
      </c>
      <c r="C56605" s="56"/>
      <c r="AC56605" s="56"/>
      <c r="AD56605" s="56"/>
      <c r="AE56605" s="56"/>
    </row>
    <row r="56606" spans="1:31" x14ac:dyDescent="0.25">
      <c r="A56606" s="41">
        <v>0</v>
      </c>
      <c r="C56606" s="56"/>
      <c r="AC56606" s="56"/>
      <c r="AD56606" s="56"/>
      <c r="AE56606" s="56"/>
    </row>
    <row r="56607" spans="1:31" x14ac:dyDescent="0.25">
      <c r="A56607" s="41">
        <v>0</v>
      </c>
      <c r="C56607" s="56"/>
      <c r="AC56607" s="56"/>
      <c r="AD56607" s="56"/>
      <c r="AE56607" s="56"/>
    </row>
    <row r="56608" spans="1:31" x14ac:dyDescent="0.25">
      <c r="A56608" s="41">
        <v>0</v>
      </c>
      <c r="C56608" s="56"/>
      <c r="AC56608" s="56"/>
      <c r="AD56608" s="56"/>
      <c r="AE56608" s="56"/>
    </row>
    <row r="56609" spans="1:31" x14ac:dyDescent="0.25">
      <c r="A56609" s="41">
        <v>0</v>
      </c>
      <c r="C56609" s="56"/>
      <c r="AC56609" s="56"/>
      <c r="AD56609" s="56"/>
      <c r="AE56609" s="56"/>
    </row>
    <row r="56610" spans="1:31" x14ac:dyDescent="0.25">
      <c r="A56610" s="41">
        <v>0</v>
      </c>
      <c r="C56610" s="56"/>
      <c r="AC56610" s="56"/>
      <c r="AD56610" s="56"/>
      <c r="AE56610" s="56"/>
    </row>
    <row r="56611" spans="1:31" x14ac:dyDescent="0.25">
      <c r="A56611" s="41">
        <v>0</v>
      </c>
      <c r="C56611" s="56"/>
      <c r="AC56611" s="56"/>
      <c r="AD56611" s="56"/>
      <c r="AE56611" s="56"/>
    </row>
    <row r="56612" spans="1:31" x14ac:dyDescent="0.25">
      <c r="A56612" s="41">
        <v>0</v>
      </c>
      <c r="C56612" s="56"/>
      <c r="AC56612" s="56"/>
      <c r="AD56612" s="56"/>
      <c r="AE56612" s="56"/>
    </row>
    <row r="56613" spans="1:31" x14ac:dyDescent="0.25">
      <c r="A56613" s="41">
        <v>0</v>
      </c>
      <c r="C56613" s="56"/>
      <c r="AC56613" s="56"/>
      <c r="AD56613" s="56"/>
      <c r="AE56613" s="56"/>
    </row>
    <row r="56614" spans="1:31" x14ac:dyDescent="0.25">
      <c r="A56614" s="41">
        <v>0</v>
      </c>
      <c r="C56614" s="56"/>
      <c r="AC56614" s="56"/>
      <c r="AD56614" s="56"/>
      <c r="AE56614" s="56"/>
    </row>
    <row r="56615" spans="1:31" x14ac:dyDescent="0.25">
      <c r="A56615" s="41">
        <v>0</v>
      </c>
      <c r="C56615" s="56"/>
      <c r="AC56615" s="56"/>
      <c r="AD56615" s="56"/>
      <c r="AE56615" s="56"/>
    </row>
    <row r="56616" spans="1:31" x14ac:dyDescent="0.25">
      <c r="A56616" s="41">
        <v>0</v>
      </c>
      <c r="C56616" s="56"/>
      <c r="AC56616" s="56"/>
      <c r="AD56616" s="56"/>
      <c r="AE56616" s="56"/>
    </row>
    <row r="56617" spans="1:31" x14ac:dyDescent="0.25">
      <c r="A56617" s="41">
        <v>0</v>
      </c>
      <c r="C56617" s="56"/>
      <c r="AC56617" s="56"/>
      <c r="AD56617" s="56"/>
      <c r="AE56617" s="56"/>
    </row>
    <row r="56618" spans="1:31" x14ac:dyDescent="0.25">
      <c r="A56618" s="41">
        <v>0</v>
      </c>
      <c r="C56618" s="56"/>
      <c r="AC56618" s="56"/>
      <c r="AD56618" s="56"/>
      <c r="AE56618" s="56"/>
    </row>
    <row r="56619" spans="1:31" x14ac:dyDescent="0.25">
      <c r="A56619" s="41">
        <v>0</v>
      </c>
      <c r="C56619" s="56"/>
      <c r="AC56619" s="56"/>
      <c r="AD56619" s="56"/>
      <c r="AE56619" s="56"/>
    </row>
    <row r="56620" spans="1:31" x14ac:dyDescent="0.25">
      <c r="A56620" s="41">
        <v>0</v>
      </c>
      <c r="C56620" s="56"/>
      <c r="AC56620" s="56"/>
      <c r="AD56620" s="56"/>
      <c r="AE56620" s="56"/>
    </row>
    <row r="56621" spans="1:31" x14ac:dyDescent="0.25">
      <c r="A56621" s="41">
        <v>0</v>
      </c>
      <c r="C56621" s="56"/>
      <c r="AC56621" s="56"/>
      <c r="AD56621" s="56"/>
      <c r="AE56621" s="56"/>
    </row>
    <row r="56622" spans="1:31" x14ac:dyDescent="0.25">
      <c r="A56622" s="41">
        <v>0</v>
      </c>
      <c r="C56622" s="56"/>
      <c r="AC56622" s="56"/>
      <c r="AD56622" s="56"/>
      <c r="AE56622" s="56"/>
    </row>
    <row r="56623" spans="1:31" x14ac:dyDescent="0.25">
      <c r="A56623" s="41">
        <v>0</v>
      </c>
      <c r="C56623" s="56"/>
      <c r="AC56623" s="56"/>
      <c r="AD56623" s="56"/>
      <c r="AE56623" s="56"/>
    </row>
    <row r="56624" spans="1:31" x14ac:dyDescent="0.25">
      <c r="A56624" s="41">
        <v>0</v>
      </c>
      <c r="C56624" s="56"/>
      <c r="AC56624" s="56"/>
      <c r="AD56624" s="56"/>
      <c r="AE56624" s="56"/>
    </row>
    <row r="56625" spans="1:31" x14ac:dyDescent="0.25">
      <c r="A56625" s="41">
        <v>0</v>
      </c>
      <c r="C56625" s="56"/>
      <c r="AC56625" s="56"/>
      <c r="AD56625" s="56"/>
      <c r="AE56625" s="56"/>
    </row>
    <row r="56626" spans="1:31" x14ac:dyDescent="0.25">
      <c r="A56626" s="41">
        <v>0</v>
      </c>
      <c r="C56626" s="56"/>
      <c r="AC56626" s="56"/>
      <c r="AD56626" s="56"/>
      <c r="AE56626" s="56"/>
    </row>
    <row r="56627" spans="1:31" x14ac:dyDescent="0.25">
      <c r="A56627" s="41">
        <v>0</v>
      </c>
      <c r="C56627" s="56"/>
      <c r="AC56627" s="56"/>
      <c r="AD56627" s="56"/>
      <c r="AE56627" s="56"/>
    </row>
    <row r="56628" spans="1:31" x14ac:dyDescent="0.25">
      <c r="A56628" s="41">
        <v>0</v>
      </c>
      <c r="C56628" s="56"/>
      <c r="AC56628" s="56"/>
      <c r="AD56628" s="56"/>
      <c r="AE56628" s="56"/>
    </row>
    <row r="56629" spans="1:31" x14ac:dyDescent="0.25">
      <c r="A56629" s="41">
        <v>0</v>
      </c>
      <c r="C56629" s="56"/>
      <c r="AC56629" s="56"/>
      <c r="AD56629" s="56"/>
      <c r="AE56629" s="56"/>
    </row>
    <row r="56630" spans="1:31" x14ac:dyDescent="0.25">
      <c r="A56630" s="41">
        <v>0</v>
      </c>
      <c r="C56630" s="56"/>
      <c r="AC56630" s="56"/>
      <c r="AD56630" s="56"/>
      <c r="AE56630" s="56"/>
    </row>
    <row r="56631" spans="1:31" x14ac:dyDescent="0.25">
      <c r="A56631" s="41">
        <v>0</v>
      </c>
      <c r="C56631" s="56"/>
      <c r="AC56631" s="56"/>
      <c r="AD56631" s="56"/>
      <c r="AE56631" s="56"/>
    </row>
    <row r="56632" spans="1:31" x14ac:dyDescent="0.25">
      <c r="A56632" s="41">
        <v>0</v>
      </c>
      <c r="C56632" s="56"/>
      <c r="AC56632" s="56"/>
      <c r="AD56632" s="56"/>
      <c r="AE56632" s="56"/>
    </row>
    <row r="56633" spans="1:31" x14ac:dyDescent="0.25">
      <c r="A56633" s="41">
        <v>0</v>
      </c>
      <c r="C56633" s="56"/>
      <c r="AC56633" s="56"/>
      <c r="AD56633" s="56"/>
      <c r="AE56633" s="56"/>
    </row>
    <row r="56634" spans="1:31" x14ac:dyDescent="0.25">
      <c r="A56634" s="41">
        <v>0</v>
      </c>
      <c r="C56634" s="56"/>
      <c r="AC56634" s="56"/>
      <c r="AD56634" s="56"/>
      <c r="AE56634" s="56"/>
    </row>
    <row r="56635" spans="1:31" x14ac:dyDescent="0.25">
      <c r="A56635" s="41">
        <v>0</v>
      </c>
      <c r="C56635" s="56"/>
      <c r="AC56635" s="56"/>
      <c r="AD56635" s="56"/>
      <c r="AE56635" s="56"/>
    </row>
    <row r="56636" spans="1:31" x14ac:dyDescent="0.25">
      <c r="A56636" s="41">
        <v>0</v>
      </c>
      <c r="C56636" s="56"/>
      <c r="AC56636" s="56"/>
      <c r="AD56636" s="56"/>
      <c r="AE56636" s="56"/>
    </row>
    <row r="56637" spans="1:31" x14ac:dyDescent="0.25">
      <c r="A56637" s="41">
        <v>0</v>
      </c>
      <c r="C56637" s="56"/>
      <c r="AC56637" s="56"/>
      <c r="AD56637" s="56"/>
      <c r="AE56637" s="56"/>
    </row>
    <row r="56638" spans="1:31" x14ac:dyDescent="0.25">
      <c r="A56638" s="41">
        <v>0</v>
      </c>
      <c r="C56638" s="56"/>
      <c r="AC56638" s="56"/>
      <c r="AD56638" s="56"/>
      <c r="AE56638" s="56"/>
    </row>
    <row r="56639" spans="1:31" x14ac:dyDescent="0.25">
      <c r="A56639" s="41">
        <v>0</v>
      </c>
      <c r="C56639" s="56"/>
      <c r="AC56639" s="56"/>
      <c r="AD56639" s="56"/>
      <c r="AE56639" s="56"/>
    </row>
    <row r="56640" spans="1:31" x14ac:dyDescent="0.25">
      <c r="A56640" s="41">
        <v>0</v>
      </c>
      <c r="C56640" s="56"/>
      <c r="AC56640" s="56"/>
      <c r="AD56640" s="56"/>
      <c r="AE56640" s="56"/>
    </row>
    <row r="56641" spans="1:31" x14ac:dyDescent="0.25">
      <c r="A56641" s="41">
        <v>0</v>
      </c>
      <c r="C56641" s="56"/>
      <c r="AC56641" s="56"/>
      <c r="AD56641" s="56"/>
      <c r="AE56641" s="56"/>
    </row>
    <row r="56642" spans="1:31" x14ac:dyDescent="0.25">
      <c r="A56642" s="41">
        <v>0</v>
      </c>
      <c r="C56642" s="56"/>
      <c r="AC56642" s="56"/>
      <c r="AD56642" s="56"/>
      <c r="AE56642" s="56"/>
    </row>
    <row r="56643" spans="1:31" x14ac:dyDescent="0.25">
      <c r="A56643" s="41">
        <v>0</v>
      </c>
      <c r="C56643" s="56"/>
      <c r="AC56643" s="56"/>
      <c r="AD56643" s="56"/>
      <c r="AE56643" s="56"/>
    </row>
    <row r="56644" spans="1:31" x14ac:dyDescent="0.25">
      <c r="A56644" s="41">
        <v>0</v>
      </c>
      <c r="C56644" s="56"/>
      <c r="AC56644" s="56"/>
      <c r="AD56644" s="56"/>
      <c r="AE56644" s="56"/>
    </row>
    <row r="56645" spans="1:31" x14ac:dyDescent="0.25">
      <c r="A56645" s="41">
        <v>0</v>
      </c>
      <c r="C56645" s="56"/>
      <c r="AC56645" s="56"/>
      <c r="AD56645" s="56"/>
      <c r="AE56645" s="56"/>
    </row>
    <row r="56646" spans="1:31" x14ac:dyDescent="0.25">
      <c r="A56646" s="41">
        <v>0</v>
      </c>
      <c r="C56646" s="56"/>
      <c r="AC56646" s="56"/>
      <c r="AD56646" s="56"/>
      <c r="AE56646" s="56"/>
    </row>
    <row r="56647" spans="1:31" x14ac:dyDescent="0.25">
      <c r="A56647" s="41">
        <v>0</v>
      </c>
      <c r="C56647" s="56"/>
      <c r="AC56647" s="56"/>
      <c r="AD56647" s="56"/>
      <c r="AE56647" s="56"/>
    </row>
    <row r="56648" spans="1:31" x14ac:dyDescent="0.25">
      <c r="A56648" s="41">
        <v>0</v>
      </c>
      <c r="C56648" s="56"/>
      <c r="AC56648" s="56"/>
      <c r="AD56648" s="56"/>
      <c r="AE56648" s="56"/>
    </row>
    <row r="56649" spans="1:31" x14ac:dyDescent="0.25">
      <c r="A56649" s="41">
        <v>0</v>
      </c>
      <c r="C56649" s="56"/>
      <c r="AC56649" s="56"/>
      <c r="AD56649" s="56"/>
      <c r="AE56649" s="56"/>
    </row>
    <row r="56650" spans="1:31" x14ac:dyDescent="0.25">
      <c r="A56650" s="41">
        <v>0</v>
      </c>
      <c r="C56650" s="56"/>
      <c r="AC56650" s="56"/>
      <c r="AD56650" s="56"/>
      <c r="AE56650" s="56"/>
    </row>
    <row r="56651" spans="1:31" x14ac:dyDescent="0.25">
      <c r="A56651" s="41">
        <v>0</v>
      </c>
      <c r="C56651" s="56"/>
      <c r="AC56651" s="56"/>
      <c r="AD56651" s="56"/>
      <c r="AE56651" s="56"/>
    </row>
    <row r="56652" spans="1:31" x14ac:dyDescent="0.25">
      <c r="A56652" s="41">
        <v>0</v>
      </c>
      <c r="C56652" s="56"/>
      <c r="AC56652" s="56"/>
      <c r="AD56652" s="56"/>
      <c r="AE56652" s="56"/>
    </row>
    <row r="56653" spans="1:31" x14ac:dyDescent="0.25">
      <c r="A56653" s="41">
        <v>0</v>
      </c>
      <c r="C56653" s="56"/>
      <c r="AC56653" s="56"/>
      <c r="AD56653" s="56"/>
      <c r="AE56653" s="56"/>
    </row>
    <row r="56654" spans="1:31" x14ac:dyDescent="0.25">
      <c r="A56654" s="41">
        <v>0</v>
      </c>
      <c r="C56654" s="56"/>
      <c r="AC56654" s="56"/>
      <c r="AD56654" s="56"/>
      <c r="AE56654" s="56"/>
    </row>
    <row r="56655" spans="1:31" x14ac:dyDescent="0.25">
      <c r="A56655" s="41">
        <v>0</v>
      </c>
      <c r="C56655" s="56"/>
      <c r="AC56655" s="56"/>
      <c r="AD56655" s="56"/>
      <c r="AE56655" s="56"/>
    </row>
    <row r="56656" spans="1:31" x14ac:dyDescent="0.25">
      <c r="A56656" s="41">
        <v>0</v>
      </c>
      <c r="C56656" s="56"/>
      <c r="AC56656" s="56"/>
      <c r="AD56656" s="56"/>
      <c r="AE56656" s="56"/>
    </row>
    <row r="56657" spans="1:31" x14ac:dyDescent="0.25">
      <c r="A56657" s="41">
        <v>0</v>
      </c>
      <c r="C56657" s="56"/>
      <c r="AC56657" s="56"/>
      <c r="AD56657" s="56"/>
      <c r="AE56657" s="56"/>
    </row>
    <row r="56658" spans="1:31" x14ac:dyDescent="0.25">
      <c r="A56658" s="41">
        <v>0</v>
      </c>
      <c r="C56658" s="56"/>
      <c r="AC56658" s="56"/>
      <c r="AD56658" s="56"/>
      <c r="AE56658" s="56"/>
    </row>
    <row r="56659" spans="1:31" x14ac:dyDescent="0.25">
      <c r="A56659" s="41">
        <v>0</v>
      </c>
      <c r="C56659" s="56"/>
      <c r="AC56659" s="56"/>
      <c r="AD56659" s="56"/>
      <c r="AE56659" s="56"/>
    </row>
    <row r="56660" spans="1:31" x14ac:dyDescent="0.25">
      <c r="A56660" s="41">
        <v>57798</v>
      </c>
      <c r="C56660" s="56"/>
      <c r="AC56660" s="56"/>
      <c r="AD56660" s="56"/>
      <c r="AE56660" s="56"/>
    </row>
    <row r="56661" spans="1:31" x14ac:dyDescent="0.25">
      <c r="A56661" s="41">
        <v>0</v>
      </c>
      <c r="C56661" s="56"/>
      <c r="AC56661" s="56"/>
      <c r="AD56661" s="56"/>
      <c r="AE56661" s="56"/>
    </row>
    <row r="56662" spans="1:31" x14ac:dyDescent="0.25">
      <c r="A56662" s="41">
        <v>0</v>
      </c>
      <c r="C56662" s="56"/>
      <c r="AC56662" s="56"/>
      <c r="AD56662" s="56"/>
      <c r="AE56662" s="56"/>
    </row>
    <row r="56663" spans="1:31" x14ac:dyDescent="0.25">
      <c r="A56663" s="41">
        <v>0</v>
      </c>
      <c r="C56663" s="56"/>
      <c r="AC56663" s="56"/>
      <c r="AD56663" s="56"/>
      <c r="AE56663" s="56"/>
    </row>
    <row r="56664" spans="1:31" x14ac:dyDescent="0.25">
      <c r="A56664" s="41">
        <v>0</v>
      </c>
      <c r="C56664" s="56"/>
      <c r="AC56664" s="56"/>
      <c r="AD56664" s="56"/>
      <c r="AE56664" s="56"/>
    </row>
    <row r="56665" spans="1:31" x14ac:dyDescent="0.25">
      <c r="A56665" s="41">
        <v>0</v>
      </c>
      <c r="C56665" s="56"/>
      <c r="AC56665" s="56"/>
      <c r="AD56665" s="56"/>
      <c r="AE56665" s="56"/>
    </row>
    <row r="56666" spans="1:31" x14ac:dyDescent="0.25">
      <c r="A56666" s="41">
        <v>0</v>
      </c>
      <c r="C56666" s="56"/>
      <c r="AC56666" s="56"/>
      <c r="AD56666" s="56"/>
      <c r="AE56666" s="56"/>
    </row>
    <row r="56667" spans="1:31" x14ac:dyDescent="0.25">
      <c r="A56667" s="41">
        <v>0</v>
      </c>
      <c r="C56667" s="56"/>
      <c r="AC56667" s="56"/>
      <c r="AD56667" s="56"/>
      <c r="AE56667" s="56"/>
    </row>
    <row r="56668" spans="1:31" x14ac:dyDescent="0.25">
      <c r="A56668" s="41">
        <v>0</v>
      </c>
      <c r="C56668" s="56"/>
      <c r="AC56668" s="56"/>
      <c r="AD56668" s="56"/>
      <c r="AE56668" s="56"/>
    </row>
    <row r="56669" spans="1:31" x14ac:dyDescent="0.25">
      <c r="A56669" s="41">
        <v>0</v>
      </c>
      <c r="C56669" s="56"/>
      <c r="AC56669" s="56"/>
      <c r="AD56669" s="56"/>
      <c r="AE56669" s="56"/>
    </row>
    <row r="56670" spans="1:31" x14ac:dyDescent="0.25">
      <c r="A56670" s="41">
        <v>0</v>
      </c>
      <c r="C56670" s="56"/>
      <c r="AC56670" s="56"/>
      <c r="AD56670" s="56"/>
      <c r="AE56670" s="56"/>
    </row>
    <row r="56671" spans="1:31" x14ac:dyDescent="0.25">
      <c r="A56671" s="41">
        <v>0</v>
      </c>
      <c r="C56671" s="56"/>
      <c r="AC56671" s="56"/>
      <c r="AD56671" s="56"/>
      <c r="AE56671" s="56"/>
    </row>
    <row r="56672" spans="1:31" x14ac:dyDescent="0.25">
      <c r="A56672" s="41">
        <v>0</v>
      </c>
      <c r="C56672" s="56"/>
      <c r="AC56672" s="56"/>
      <c r="AD56672" s="56"/>
      <c r="AE56672" s="56"/>
    </row>
    <row r="56673" spans="1:31" x14ac:dyDescent="0.25">
      <c r="A56673" s="41">
        <v>0</v>
      </c>
      <c r="C56673" s="56"/>
      <c r="AC56673" s="56"/>
      <c r="AD56673" s="56"/>
      <c r="AE56673" s="56"/>
    </row>
    <row r="56674" spans="1:31" x14ac:dyDescent="0.25">
      <c r="A56674" s="41">
        <v>0</v>
      </c>
      <c r="C56674" s="56"/>
      <c r="AC56674" s="56"/>
      <c r="AD56674" s="56"/>
      <c r="AE56674" s="56"/>
    </row>
    <row r="56675" spans="1:31" x14ac:dyDescent="0.25">
      <c r="A56675" s="41">
        <v>0</v>
      </c>
      <c r="C56675" s="56"/>
      <c r="AC56675" s="56"/>
      <c r="AD56675" s="56"/>
      <c r="AE56675" s="56"/>
    </row>
    <row r="56676" spans="1:31" x14ac:dyDescent="0.25">
      <c r="A56676" s="41">
        <v>0</v>
      </c>
      <c r="C56676" s="56"/>
      <c r="AC56676" s="56"/>
      <c r="AD56676" s="56"/>
      <c r="AE56676" s="56"/>
    </row>
    <row r="56677" spans="1:31" x14ac:dyDescent="0.25">
      <c r="A56677" s="41">
        <v>0</v>
      </c>
      <c r="C56677" s="56"/>
      <c r="AC56677" s="56"/>
      <c r="AD56677" s="56"/>
      <c r="AE56677" s="56"/>
    </row>
    <row r="56678" spans="1:31" x14ac:dyDescent="0.25">
      <c r="A56678" s="41">
        <v>0</v>
      </c>
      <c r="C56678" s="56"/>
      <c r="AC56678" s="56"/>
      <c r="AD56678" s="56"/>
      <c r="AE56678" s="56"/>
    </row>
    <row r="56679" spans="1:31" x14ac:dyDescent="0.25">
      <c r="A56679" s="41">
        <v>0</v>
      </c>
      <c r="C56679" s="56"/>
      <c r="AC56679" s="56"/>
      <c r="AD56679" s="56"/>
      <c r="AE56679" s="56"/>
    </row>
    <row r="56680" spans="1:31" x14ac:dyDescent="0.25">
      <c r="A56680" s="41">
        <v>0</v>
      </c>
      <c r="C56680" s="56"/>
      <c r="AC56680" s="56"/>
      <c r="AD56680" s="56"/>
      <c r="AE56680" s="56"/>
    </row>
    <row r="56681" spans="1:31" x14ac:dyDescent="0.25">
      <c r="A56681" s="41">
        <v>0</v>
      </c>
      <c r="C56681" s="56"/>
      <c r="AC56681" s="56"/>
      <c r="AD56681" s="56"/>
      <c r="AE56681" s="56"/>
    </row>
    <row r="56682" spans="1:31" x14ac:dyDescent="0.25">
      <c r="A56682" s="41">
        <v>0</v>
      </c>
      <c r="C56682" s="56"/>
      <c r="AC56682" s="56"/>
      <c r="AD56682" s="56"/>
      <c r="AE56682" s="56"/>
    </row>
    <row r="56683" spans="1:31" x14ac:dyDescent="0.25">
      <c r="A56683" s="41">
        <v>0</v>
      </c>
      <c r="C56683" s="56"/>
      <c r="AC56683" s="56"/>
      <c r="AD56683" s="56"/>
      <c r="AE56683" s="56"/>
    </row>
    <row r="56684" spans="1:31" x14ac:dyDescent="0.25">
      <c r="A56684" s="41">
        <v>0</v>
      </c>
      <c r="C56684" s="56"/>
      <c r="AC56684" s="56"/>
      <c r="AD56684" s="56"/>
      <c r="AE56684" s="56"/>
    </row>
    <row r="56685" spans="1:31" x14ac:dyDescent="0.25">
      <c r="A56685" s="41">
        <v>0</v>
      </c>
      <c r="C56685" s="56"/>
      <c r="AC56685" s="56"/>
      <c r="AD56685" s="56"/>
      <c r="AE56685" s="56"/>
    </row>
    <row r="56686" spans="1:31" x14ac:dyDescent="0.25">
      <c r="A56686" s="41">
        <v>0</v>
      </c>
      <c r="C56686" s="56"/>
      <c r="AC56686" s="56"/>
      <c r="AD56686" s="56"/>
      <c r="AE56686" s="56"/>
    </row>
    <row r="56687" spans="1:31" x14ac:dyDescent="0.25">
      <c r="A56687" s="41">
        <v>19329</v>
      </c>
      <c r="C56687" s="56"/>
      <c r="AC56687" s="56"/>
      <c r="AD56687" s="56"/>
      <c r="AE56687" s="56"/>
    </row>
    <row r="56688" spans="1:31" x14ac:dyDescent="0.25">
      <c r="A56688" s="41">
        <v>0</v>
      </c>
      <c r="C56688" s="56"/>
      <c r="AC56688" s="56"/>
      <c r="AD56688" s="56"/>
      <c r="AE56688" s="56"/>
    </row>
    <row r="56689" spans="1:31" x14ac:dyDescent="0.25">
      <c r="A56689" s="41">
        <v>0</v>
      </c>
      <c r="C56689" s="56"/>
      <c r="AC56689" s="56"/>
      <c r="AD56689" s="56"/>
      <c r="AE56689" s="56"/>
    </row>
    <row r="56690" spans="1:31" x14ac:dyDescent="0.25">
      <c r="A56690" s="41">
        <v>0</v>
      </c>
      <c r="C56690" s="56"/>
      <c r="AC56690" s="56"/>
      <c r="AD56690" s="56"/>
      <c r="AE56690" s="56"/>
    </row>
    <row r="56691" spans="1:31" x14ac:dyDescent="0.25">
      <c r="A56691" s="41">
        <v>0</v>
      </c>
      <c r="C56691" s="56"/>
      <c r="AC56691" s="56"/>
      <c r="AD56691" s="56"/>
      <c r="AE56691" s="56"/>
    </row>
    <row r="56692" spans="1:31" x14ac:dyDescent="0.25">
      <c r="A56692" s="41">
        <v>0</v>
      </c>
      <c r="C56692" s="56"/>
      <c r="AC56692" s="56"/>
      <c r="AD56692" s="56"/>
      <c r="AE56692" s="56"/>
    </row>
    <row r="56693" spans="1:31" x14ac:dyDescent="0.25">
      <c r="A56693" s="41">
        <v>0</v>
      </c>
      <c r="C56693" s="56"/>
      <c r="AC56693" s="56"/>
      <c r="AD56693" s="56"/>
      <c r="AE56693" s="56"/>
    </row>
    <row r="56694" spans="1:31" x14ac:dyDescent="0.25">
      <c r="A56694" s="41">
        <v>0</v>
      </c>
      <c r="C56694" s="56"/>
      <c r="AC56694" s="56"/>
      <c r="AD56694" s="56"/>
      <c r="AE56694" s="56"/>
    </row>
    <row r="56695" spans="1:31" x14ac:dyDescent="0.25">
      <c r="A56695" s="41">
        <v>0</v>
      </c>
      <c r="C56695" s="56"/>
      <c r="AC56695" s="56"/>
      <c r="AD56695" s="56"/>
      <c r="AE56695" s="56"/>
    </row>
    <row r="56696" spans="1:31" x14ac:dyDescent="0.25">
      <c r="A56696" s="41">
        <v>0</v>
      </c>
      <c r="C56696" s="56"/>
      <c r="AC56696" s="56"/>
      <c r="AD56696" s="56"/>
      <c r="AE56696" s="56"/>
    </row>
    <row r="56697" spans="1:31" x14ac:dyDescent="0.25">
      <c r="A56697" s="41">
        <v>0</v>
      </c>
      <c r="C56697" s="56"/>
      <c r="AC56697" s="56"/>
      <c r="AD56697" s="56"/>
      <c r="AE56697" s="56"/>
    </row>
    <row r="56698" spans="1:31" x14ac:dyDescent="0.25">
      <c r="A56698" s="41">
        <v>0</v>
      </c>
      <c r="C56698" s="56"/>
      <c r="AC56698" s="56"/>
      <c r="AD56698" s="56"/>
      <c r="AE56698" s="56"/>
    </row>
    <row r="56699" spans="1:31" x14ac:dyDescent="0.25">
      <c r="A56699" s="41">
        <v>0</v>
      </c>
      <c r="C56699" s="56"/>
      <c r="AC56699" s="56"/>
      <c r="AD56699" s="56"/>
      <c r="AE56699" s="56"/>
    </row>
    <row r="56700" spans="1:31" x14ac:dyDescent="0.25">
      <c r="A56700" s="41">
        <v>0</v>
      </c>
      <c r="C56700" s="56"/>
      <c r="AC56700" s="56"/>
      <c r="AD56700" s="56"/>
      <c r="AE56700" s="56"/>
    </row>
    <row r="56701" spans="1:31" x14ac:dyDescent="0.25">
      <c r="A56701" s="41">
        <v>0</v>
      </c>
      <c r="C56701" s="56"/>
      <c r="AC56701" s="56"/>
      <c r="AD56701" s="56"/>
      <c r="AE56701" s="56"/>
    </row>
    <row r="56702" spans="1:31" x14ac:dyDescent="0.25">
      <c r="A56702" s="41">
        <v>0</v>
      </c>
      <c r="C56702" s="56"/>
      <c r="AC56702" s="56"/>
      <c r="AD56702" s="56"/>
      <c r="AE56702" s="56"/>
    </row>
    <row r="56703" spans="1:31" x14ac:dyDescent="0.25">
      <c r="A56703" s="41">
        <v>0</v>
      </c>
      <c r="C56703" s="56"/>
      <c r="AC56703" s="56"/>
      <c r="AD56703" s="56"/>
      <c r="AE56703" s="56"/>
    </row>
    <row r="56704" spans="1:31" x14ac:dyDescent="0.25">
      <c r="A56704" s="41">
        <v>0</v>
      </c>
      <c r="C56704" s="56"/>
      <c r="AC56704" s="56"/>
      <c r="AD56704" s="56"/>
      <c r="AE56704" s="56"/>
    </row>
    <row r="56705" spans="1:31" x14ac:dyDescent="0.25">
      <c r="A56705" s="41">
        <v>0</v>
      </c>
      <c r="C56705" s="56"/>
      <c r="AC56705" s="56"/>
      <c r="AD56705" s="56"/>
      <c r="AE56705" s="56"/>
    </row>
    <row r="56706" spans="1:31" x14ac:dyDescent="0.25">
      <c r="A56706" s="41">
        <v>0</v>
      </c>
      <c r="C56706" s="56"/>
      <c r="AC56706" s="56"/>
      <c r="AD56706" s="56"/>
      <c r="AE56706" s="56"/>
    </row>
    <row r="56707" spans="1:31" x14ac:dyDescent="0.25">
      <c r="A56707" s="41">
        <v>6250</v>
      </c>
      <c r="C56707" s="56"/>
      <c r="AC56707" s="56"/>
      <c r="AD56707" s="56"/>
      <c r="AE56707" s="56"/>
    </row>
    <row r="56708" spans="1:31" x14ac:dyDescent="0.25">
      <c r="A56708" s="41">
        <v>0</v>
      </c>
      <c r="C56708" s="56"/>
      <c r="AC56708" s="56"/>
      <c r="AD56708" s="56"/>
      <c r="AE56708" s="56"/>
    </row>
    <row r="56709" spans="1:31" x14ac:dyDescent="0.25">
      <c r="A56709" s="41">
        <v>0</v>
      </c>
      <c r="C56709" s="56"/>
      <c r="AC56709" s="56"/>
      <c r="AD56709" s="56"/>
      <c r="AE56709" s="56"/>
    </row>
    <row r="56710" spans="1:31" x14ac:dyDescent="0.25">
      <c r="A56710" s="41">
        <v>0</v>
      </c>
      <c r="C56710" s="56"/>
      <c r="AC56710" s="56"/>
      <c r="AD56710" s="56"/>
      <c r="AE56710" s="56"/>
    </row>
    <row r="56711" spans="1:31" x14ac:dyDescent="0.25">
      <c r="A56711" s="41">
        <v>0</v>
      </c>
      <c r="C56711" s="56"/>
      <c r="AC56711" s="56"/>
      <c r="AD56711" s="56"/>
      <c r="AE56711" s="56"/>
    </row>
    <row r="56712" spans="1:31" x14ac:dyDescent="0.25">
      <c r="A56712" s="41">
        <v>0</v>
      </c>
      <c r="C56712" s="56"/>
      <c r="AC56712" s="56"/>
      <c r="AD56712" s="56"/>
      <c r="AE56712" s="56"/>
    </row>
    <row r="56713" spans="1:31" x14ac:dyDescent="0.25">
      <c r="A56713" s="41">
        <v>0</v>
      </c>
      <c r="C56713" s="56"/>
      <c r="AC56713" s="56"/>
      <c r="AD56713" s="56"/>
      <c r="AE56713" s="56"/>
    </row>
    <row r="56714" spans="1:31" x14ac:dyDescent="0.25">
      <c r="A56714" s="41">
        <v>0</v>
      </c>
      <c r="C56714" s="56"/>
      <c r="AC56714" s="56"/>
      <c r="AD56714" s="56"/>
      <c r="AE56714" s="56"/>
    </row>
    <row r="56715" spans="1:31" x14ac:dyDescent="0.25">
      <c r="A56715" s="41">
        <v>0</v>
      </c>
      <c r="C56715" s="56"/>
      <c r="AC56715" s="56"/>
      <c r="AD56715" s="56"/>
      <c r="AE56715" s="56"/>
    </row>
    <row r="56716" spans="1:31" x14ac:dyDescent="0.25">
      <c r="A56716" s="41">
        <v>0</v>
      </c>
      <c r="C56716" s="56"/>
      <c r="AC56716" s="56"/>
      <c r="AD56716" s="56"/>
      <c r="AE56716" s="56"/>
    </row>
    <row r="56717" spans="1:31" x14ac:dyDescent="0.25">
      <c r="A56717" s="41">
        <v>0</v>
      </c>
      <c r="C56717" s="56"/>
      <c r="AC56717" s="56"/>
      <c r="AD56717" s="56"/>
      <c r="AE56717" s="56"/>
    </row>
    <row r="56718" spans="1:31" x14ac:dyDescent="0.25">
      <c r="A56718" s="41">
        <v>0</v>
      </c>
      <c r="C56718" s="56"/>
      <c r="AC56718" s="56"/>
      <c r="AD56718" s="56"/>
      <c r="AE56718" s="56"/>
    </row>
    <row r="56719" spans="1:31" x14ac:dyDescent="0.25">
      <c r="A56719" s="41">
        <v>0</v>
      </c>
      <c r="C56719" s="56"/>
      <c r="AC56719" s="56"/>
      <c r="AD56719" s="56"/>
      <c r="AE56719" s="56"/>
    </row>
    <row r="56720" spans="1:31" x14ac:dyDescent="0.25">
      <c r="A56720" s="41">
        <v>0</v>
      </c>
      <c r="C56720" s="56"/>
      <c r="AC56720" s="56"/>
      <c r="AD56720" s="56"/>
      <c r="AE56720" s="56"/>
    </row>
    <row r="56721" spans="1:31" x14ac:dyDescent="0.25">
      <c r="A56721" s="41">
        <v>0</v>
      </c>
      <c r="C56721" s="56"/>
      <c r="AC56721" s="56"/>
      <c r="AD56721" s="56"/>
      <c r="AE56721" s="56"/>
    </row>
    <row r="56722" spans="1:31" x14ac:dyDescent="0.25">
      <c r="A56722" s="41">
        <v>0</v>
      </c>
      <c r="C56722" s="56"/>
      <c r="AC56722" s="56"/>
      <c r="AD56722" s="56"/>
      <c r="AE56722" s="56"/>
    </row>
    <row r="56723" spans="1:31" x14ac:dyDescent="0.25">
      <c r="A56723" s="41">
        <v>0</v>
      </c>
      <c r="C56723" s="56"/>
      <c r="AC56723" s="56"/>
      <c r="AD56723" s="56"/>
      <c r="AE56723" s="56"/>
    </row>
    <row r="56724" spans="1:31" x14ac:dyDescent="0.25">
      <c r="A56724" s="41">
        <v>0</v>
      </c>
      <c r="C56724" s="56"/>
      <c r="AC56724" s="56"/>
      <c r="AD56724" s="56"/>
      <c r="AE56724" s="56"/>
    </row>
    <row r="56725" spans="1:31" x14ac:dyDescent="0.25">
      <c r="A56725" s="41">
        <v>0</v>
      </c>
      <c r="C56725" s="56"/>
      <c r="AC56725" s="56"/>
      <c r="AD56725" s="56"/>
      <c r="AE56725" s="56"/>
    </row>
    <row r="56726" spans="1:31" x14ac:dyDescent="0.25">
      <c r="A56726" s="41">
        <v>0</v>
      </c>
      <c r="C56726" s="56"/>
      <c r="AC56726" s="56"/>
      <c r="AD56726" s="56"/>
      <c r="AE56726" s="56"/>
    </row>
    <row r="56727" spans="1:31" x14ac:dyDescent="0.25">
      <c r="A56727" s="41">
        <v>0</v>
      </c>
      <c r="C56727" s="56"/>
      <c r="AC56727" s="56"/>
      <c r="AD56727" s="56"/>
      <c r="AE56727" s="56"/>
    </row>
    <row r="56728" spans="1:31" x14ac:dyDescent="0.25">
      <c r="A56728" s="41">
        <v>0</v>
      </c>
      <c r="C56728" s="56"/>
      <c r="AC56728" s="56"/>
      <c r="AD56728" s="56"/>
      <c r="AE56728" s="56"/>
    </row>
    <row r="56729" spans="1:31" x14ac:dyDescent="0.25">
      <c r="A56729" s="41">
        <v>0</v>
      </c>
      <c r="C56729" s="56"/>
      <c r="AC56729" s="56"/>
      <c r="AD56729" s="56"/>
      <c r="AE56729" s="56"/>
    </row>
    <row r="56730" spans="1:31" x14ac:dyDescent="0.25">
      <c r="A56730" s="41">
        <v>0</v>
      </c>
      <c r="C56730" s="56"/>
      <c r="AC56730" s="56"/>
      <c r="AD56730" s="56"/>
      <c r="AE56730" s="56"/>
    </row>
    <row r="56731" spans="1:31" x14ac:dyDescent="0.25">
      <c r="A56731" s="41">
        <v>0</v>
      </c>
      <c r="C56731" s="56"/>
      <c r="AC56731" s="56"/>
      <c r="AD56731" s="56"/>
      <c r="AE56731" s="56"/>
    </row>
    <row r="56732" spans="1:31" x14ac:dyDescent="0.25">
      <c r="A56732" s="41">
        <v>0</v>
      </c>
      <c r="C56732" s="56"/>
      <c r="AC56732" s="56"/>
      <c r="AD56732" s="56"/>
      <c r="AE56732" s="56"/>
    </row>
    <row r="56733" spans="1:31" x14ac:dyDescent="0.25">
      <c r="A56733" s="41">
        <v>0</v>
      </c>
      <c r="C56733" s="56"/>
      <c r="AC56733" s="56"/>
      <c r="AD56733" s="56"/>
      <c r="AE56733" s="56"/>
    </row>
    <row r="56734" spans="1:31" x14ac:dyDescent="0.25">
      <c r="A56734" s="41">
        <v>0</v>
      </c>
      <c r="C56734" s="56"/>
      <c r="AC56734" s="56"/>
      <c r="AD56734" s="56"/>
      <c r="AE56734" s="56"/>
    </row>
    <row r="56735" spans="1:31" x14ac:dyDescent="0.25">
      <c r="A56735" s="41">
        <v>0</v>
      </c>
      <c r="C56735" s="56"/>
      <c r="AC56735" s="56"/>
      <c r="AD56735" s="56"/>
      <c r="AE56735" s="56"/>
    </row>
    <row r="56736" spans="1:31" x14ac:dyDescent="0.25">
      <c r="A56736" s="41">
        <v>0</v>
      </c>
      <c r="C56736" s="56"/>
      <c r="AC56736" s="56"/>
      <c r="AD56736" s="56"/>
      <c r="AE56736" s="56"/>
    </row>
    <row r="56737" spans="1:31" x14ac:dyDescent="0.25">
      <c r="A56737" s="41">
        <v>0</v>
      </c>
      <c r="C56737" s="56"/>
      <c r="AC56737" s="56"/>
      <c r="AD56737" s="56"/>
      <c r="AE56737" s="56"/>
    </row>
    <row r="56738" spans="1:31" x14ac:dyDescent="0.25">
      <c r="A56738" s="41">
        <v>0</v>
      </c>
      <c r="C56738" s="56"/>
      <c r="AC56738" s="56"/>
      <c r="AD56738" s="56"/>
      <c r="AE56738" s="56"/>
    </row>
    <row r="56739" spans="1:31" x14ac:dyDescent="0.25">
      <c r="A56739" s="41">
        <v>0</v>
      </c>
      <c r="C56739" s="56"/>
      <c r="AC56739" s="56"/>
      <c r="AD56739" s="56"/>
      <c r="AE56739" s="56"/>
    </row>
    <row r="56740" spans="1:31" x14ac:dyDescent="0.25">
      <c r="A56740" s="41">
        <v>0</v>
      </c>
      <c r="C56740" s="56"/>
      <c r="AC56740" s="56"/>
      <c r="AD56740" s="56"/>
      <c r="AE56740" s="56"/>
    </row>
    <row r="56741" spans="1:31" x14ac:dyDescent="0.25">
      <c r="A56741" s="41">
        <v>0</v>
      </c>
      <c r="C56741" s="56"/>
      <c r="AC56741" s="56"/>
      <c r="AD56741" s="56"/>
      <c r="AE56741" s="56"/>
    </row>
    <row r="56742" spans="1:31" x14ac:dyDescent="0.25">
      <c r="A56742" s="41">
        <v>0</v>
      </c>
      <c r="C56742" s="56"/>
      <c r="AC56742" s="56"/>
      <c r="AD56742" s="56"/>
      <c r="AE56742" s="56"/>
    </row>
    <row r="56743" spans="1:31" x14ac:dyDescent="0.25">
      <c r="A56743" s="41">
        <v>0</v>
      </c>
      <c r="C56743" s="56"/>
      <c r="AC56743" s="56"/>
      <c r="AD56743" s="56"/>
      <c r="AE56743" s="56"/>
    </row>
    <row r="56744" spans="1:31" x14ac:dyDescent="0.25">
      <c r="A56744" s="41">
        <v>0</v>
      </c>
      <c r="C56744" s="56"/>
      <c r="AC56744" s="56"/>
      <c r="AD56744" s="56"/>
      <c r="AE56744" s="56"/>
    </row>
    <row r="56745" spans="1:31" x14ac:dyDescent="0.25">
      <c r="A56745" s="41">
        <v>0</v>
      </c>
      <c r="C56745" s="56"/>
      <c r="AC56745" s="56"/>
      <c r="AD56745" s="56"/>
      <c r="AE56745" s="56"/>
    </row>
    <row r="56746" spans="1:31" x14ac:dyDescent="0.25">
      <c r="A56746" s="41">
        <v>0</v>
      </c>
      <c r="C56746" s="56"/>
      <c r="AC56746" s="56"/>
      <c r="AD56746" s="56"/>
      <c r="AE56746" s="56"/>
    </row>
    <row r="56747" spans="1:31" x14ac:dyDescent="0.25">
      <c r="A56747" s="41">
        <v>0</v>
      </c>
      <c r="C56747" s="56"/>
      <c r="AC56747" s="56"/>
      <c r="AD56747" s="56"/>
      <c r="AE56747" s="56"/>
    </row>
    <row r="56748" spans="1:31" x14ac:dyDescent="0.25">
      <c r="A56748" s="41">
        <v>0</v>
      </c>
      <c r="C56748" s="56"/>
      <c r="AC56748" s="56"/>
      <c r="AD56748" s="56"/>
      <c r="AE56748" s="56"/>
    </row>
    <row r="56749" spans="1:31" x14ac:dyDescent="0.25">
      <c r="A56749" s="41">
        <v>0</v>
      </c>
      <c r="C56749" s="56"/>
      <c r="AC56749" s="56"/>
      <c r="AD56749" s="56"/>
      <c r="AE56749" s="56"/>
    </row>
    <row r="56750" spans="1:31" x14ac:dyDescent="0.25">
      <c r="A56750" s="41">
        <v>0</v>
      </c>
      <c r="C56750" s="56"/>
      <c r="AC56750" s="56"/>
      <c r="AD56750" s="56"/>
      <c r="AE56750" s="56"/>
    </row>
    <row r="56751" spans="1:31" x14ac:dyDescent="0.25">
      <c r="A56751" s="41">
        <v>0</v>
      </c>
      <c r="C56751" s="56"/>
      <c r="AC56751" s="56"/>
      <c r="AD56751" s="56"/>
      <c r="AE56751" s="56"/>
    </row>
    <row r="56752" spans="1:31" x14ac:dyDescent="0.25">
      <c r="A56752" s="41">
        <v>0</v>
      </c>
      <c r="C56752" s="56"/>
      <c r="AC56752" s="56"/>
      <c r="AD56752" s="56"/>
      <c r="AE56752" s="56"/>
    </row>
    <row r="56753" spans="1:31" x14ac:dyDescent="0.25">
      <c r="A56753" s="41">
        <v>0</v>
      </c>
      <c r="C56753" s="56"/>
      <c r="AC56753" s="56"/>
      <c r="AD56753" s="56"/>
      <c r="AE56753" s="56"/>
    </row>
    <row r="56754" spans="1:31" x14ac:dyDescent="0.25">
      <c r="A56754" s="41">
        <v>0</v>
      </c>
      <c r="C56754" s="56"/>
      <c r="AC56754" s="56"/>
      <c r="AD56754" s="56"/>
      <c r="AE56754" s="56"/>
    </row>
    <row r="56755" spans="1:31" x14ac:dyDescent="0.25">
      <c r="A56755" s="41">
        <v>0</v>
      </c>
      <c r="C56755" s="56"/>
      <c r="AC56755" s="56"/>
      <c r="AD56755" s="56"/>
      <c r="AE56755" s="56"/>
    </row>
    <row r="56756" spans="1:31" x14ac:dyDescent="0.25">
      <c r="A56756" s="41">
        <v>7</v>
      </c>
      <c r="C56756" s="56"/>
      <c r="AC56756" s="56"/>
      <c r="AD56756" s="56"/>
      <c r="AE56756" s="56"/>
    </row>
    <row r="56757" spans="1:31" x14ac:dyDescent="0.25">
      <c r="A56757" s="41">
        <v>0</v>
      </c>
      <c r="C56757" s="56"/>
      <c r="AC56757" s="56"/>
      <c r="AD56757" s="56"/>
      <c r="AE56757" s="56"/>
    </row>
    <row r="56758" spans="1:31" x14ac:dyDescent="0.25">
      <c r="A56758" s="41">
        <v>0</v>
      </c>
      <c r="C56758" s="56"/>
      <c r="AC56758" s="56"/>
      <c r="AD56758" s="56"/>
      <c r="AE56758" s="56"/>
    </row>
    <row r="56759" spans="1:31" x14ac:dyDescent="0.25">
      <c r="A56759" s="41">
        <v>0</v>
      </c>
      <c r="C56759" s="56"/>
      <c r="AC56759" s="56"/>
      <c r="AD56759" s="56"/>
      <c r="AE56759" s="56"/>
    </row>
    <row r="56760" spans="1:31" x14ac:dyDescent="0.25">
      <c r="A56760" s="41">
        <v>0</v>
      </c>
      <c r="C56760" s="56"/>
      <c r="AC56760" s="56"/>
      <c r="AD56760" s="56"/>
      <c r="AE56760" s="56"/>
    </row>
    <row r="56761" spans="1:31" x14ac:dyDescent="0.25">
      <c r="A56761" s="41">
        <v>0</v>
      </c>
      <c r="C56761" s="56"/>
      <c r="AC56761" s="56"/>
      <c r="AD56761" s="56"/>
      <c r="AE56761" s="56"/>
    </row>
    <row r="56762" spans="1:31" x14ac:dyDescent="0.25">
      <c r="A56762" s="41">
        <v>0</v>
      </c>
      <c r="C56762" s="56"/>
      <c r="AC56762" s="56"/>
      <c r="AD56762" s="56"/>
      <c r="AE56762" s="56"/>
    </row>
    <row r="56763" spans="1:31" x14ac:dyDescent="0.25">
      <c r="A56763" s="41">
        <v>0</v>
      </c>
      <c r="C56763" s="56"/>
      <c r="AC56763" s="56"/>
      <c r="AD56763" s="56"/>
      <c r="AE56763" s="56"/>
    </row>
    <row r="56764" spans="1:31" x14ac:dyDescent="0.25">
      <c r="A56764" s="41">
        <v>0</v>
      </c>
      <c r="C56764" s="56"/>
      <c r="AC56764" s="56"/>
      <c r="AD56764" s="56"/>
      <c r="AE56764" s="56"/>
    </row>
    <row r="56765" spans="1:31" x14ac:dyDescent="0.25">
      <c r="A56765" s="41">
        <v>0</v>
      </c>
      <c r="C56765" s="56"/>
      <c r="AC56765" s="56"/>
      <c r="AD56765" s="56"/>
      <c r="AE56765" s="56"/>
    </row>
    <row r="56766" spans="1:31" x14ac:dyDescent="0.25">
      <c r="A56766" s="41">
        <v>0</v>
      </c>
      <c r="C56766" s="56"/>
      <c r="AC56766" s="56"/>
      <c r="AD56766" s="56"/>
      <c r="AE56766" s="56"/>
    </row>
    <row r="56767" spans="1:31" x14ac:dyDescent="0.25">
      <c r="A56767" s="41">
        <v>0</v>
      </c>
      <c r="C56767" s="56"/>
      <c r="AC56767" s="56"/>
      <c r="AD56767" s="56"/>
      <c r="AE56767" s="56"/>
    </row>
    <row r="56768" spans="1:31" x14ac:dyDescent="0.25">
      <c r="A56768" s="41">
        <v>0</v>
      </c>
      <c r="C56768" s="56"/>
      <c r="AC56768" s="56"/>
      <c r="AD56768" s="56"/>
      <c r="AE56768" s="56"/>
    </row>
    <row r="56769" spans="1:31" x14ac:dyDescent="0.25">
      <c r="A56769" s="41">
        <v>0</v>
      </c>
      <c r="C56769" s="56"/>
      <c r="AC56769" s="56"/>
      <c r="AD56769" s="56"/>
      <c r="AE56769" s="56"/>
    </row>
    <row r="56770" spans="1:31" x14ac:dyDescent="0.25">
      <c r="A56770" s="41">
        <v>0</v>
      </c>
      <c r="C56770" s="56"/>
      <c r="AC56770" s="56"/>
      <c r="AD56770" s="56"/>
      <c r="AE56770" s="56"/>
    </row>
    <row r="56771" spans="1:31" x14ac:dyDescent="0.25">
      <c r="A56771" s="41">
        <v>0</v>
      </c>
      <c r="C56771" s="56"/>
      <c r="AC56771" s="56"/>
      <c r="AD56771" s="56"/>
      <c r="AE56771" s="56"/>
    </row>
    <row r="56772" spans="1:31" x14ac:dyDescent="0.25">
      <c r="A56772" s="41">
        <v>0</v>
      </c>
      <c r="C56772" s="56"/>
      <c r="AC56772" s="56"/>
      <c r="AD56772" s="56"/>
      <c r="AE56772" s="56"/>
    </row>
    <row r="56773" spans="1:31" x14ac:dyDescent="0.25">
      <c r="A56773" s="41">
        <v>0</v>
      </c>
      <c r="C56773" s="56"/>
      <c r="AC56773" s="56"/>
      <c r="AD56773" s="56"/>
      <c r="AE56773" s="56"/>
    </row>
    <row r="56774" spans="1:31" x14ac:dyDescent="0.25">
      <c r="A56774" s="41">
        <v>0</v>
      </c>
      <c r="C56774" s="56"/>
      <c r="AC56774" s="56"/>
      <c r="AD56774" s="56"/>
      <c r="AE56774" s="56"/>
    </row>
    <row r="56775" spans="1:31" x14ac:dyDescent="0.25">
      <c r="A56775" s="41">
        <v>0</v>
      </c>
      <c r="C56775" s="56"/>
      <c r="AC56775" s="56"/>
      <c r="AD56775" s="56"/>
      <c r="AE56775" s="56"/>
    </row>
    <row r="56776" spans="1:31" x14ac:dyDescent="0.25">
      <c r="A56776" s="41">
        <v>0</v>
      </c>
      <c r="C56776" s="56"/>
      <c r="AC56776" s="56"/>
      <c r="AD56776" s="56"/>
      <c r="AE56776" s="56"/>
    </row>
    <row r="56777" spans="1:31" x14ac:dyDescent="0.25">
      <c r="A56777" s="41">
        <v>0</v>
      </c>
      <c r="C56777" s="56"/>
      <c r="AC56777" s="56"/>
      <c r="AD56777" s="56"/>
      <c r="AE56777" s="56"/>
    </row>
    <row r="56778" spans="1:31" x14ac:dyDescent="0.25">
      <c r="A56778" s="41">
        <v>0</v>
      </c>
      <c r="C56778" s="56"/>
      <c r="AC56778" s="56"/>
      <c r="AD56778" s="56"/>
      <c r="AE56778" s="56"/>
    </row>
    <row r="56779" spans="1:31" x14ac:dyDescent="0.25">
      <c r="A56779" s="41">
        <v>0</v>
      </c>
      <c r="C56779" s="56"/>
      <c r="AC56779" s="56"/>
      <c r="AD56779" s="56"/>
      <c r="AE56779" s="56"/>
    </row>
    <row r="56780" spans="1:31" x14ac:dyDescent="0.25">
      <c r="A56780" s="41">
        <v>0</v>
      </c>
      <c r="C56780" s="56"/>
      <c r="AC56780" s="56"/>
      <c r="AD56780" s="56"/>
      <c r="AE56780" s="56"/>
    </row>
    <row r="56781" spans="1:31" x14ac:dyDescent="0.25">
      <c r="A56781" s="41">
        <v>0</v>
      </c>
      <c r="C56781" s="56"/>
      <c r="AC56781" s="56"/>
      <c r="AD56781" s="56"/>
      <c r="AE56781" s="56"/>
    </row>
    <row r="56782" spans="1:31" x14ac:dyDescent="0.25">
      <c r="A56782" s="41">
        <v>0</v>
      </c>
      <c r="C56782" s="56"/>
      <c r="AC56782" s="56"/>
      <c r="AD56782" s="56"/>
      <c r="AE56782" s="56"/>
    </row>
    <row r="56783" spans="1:31" x14ac:dyDescent="0.25">
      <c r="A56783" s="41">
        <v>0</v>
      </c>
      <c r="C56783" s="56"/>
      <c r="AC56783" s="56"/>
      <c r="AD56783" s="56"/>
      <c r="AE56783" s="56"/>
    </row>
    <row r="56784" spans="1:31" x14ac:dyDescent="0.25">
      <c r="A56784" s="41">
        <v>0</v>
      </c>
      <c r="C56784" s="56"/>
      <c r="AC56784" s="56"/>
      <c r="AD56784" s="56"/>
      <c r="AE56784" s="56"/>
    </row>
    <row r="56785" spans="1:31" x14ac:dyDescent="0.25">
      <c r="A56785" s="41">
        <v>0</v>
      </c>
      <c r="C56785" s="56"/>
      <c r="AC56785" s="56"/>
      <c r="AD56785" s="56"/>
      <c r="AE56785" s="56"/>
    </row>
    <row r="56786" spans="1:31" x14ac:dyDescent="0.25">
      <c r="A56786" s="41">
        <v>0</v>
      </c>
      <c r="C56786" s="56"/>
      <c r="AC56786" s="56"/>
      <c r="AD56786" s="56"/>
      <c r="AE56786" s="56"/>
    </row>
    <row r="56787" spans="1:31" x14ac:dyDescent="0.25">
      <c r="A56787" s="41">
        <v>0</v>
      </c>
      <c r="C56787" s="56"/>
      <c r="AC56787" s="56"/>
      <c r="AD56787" s="56"/>
      <c r="AE56787" s="56"/>
    </row>
    <row r="56788" spans="1:31" x14ac:dyDescent="0.25">
      <c r="A56788" s="41">
        <v>0</v>
      </c>
      <c r="C56788" s="56"/>
      <c r="AC56788" s="56"/>
      <c r="AD56788" s="56"/>
      <c r="AE56788" s="56"/>
    </row>
    <row r="56789" spans="1:31" x14ac:dyDescent="0.25">
      <c r="A56789" s="41">
        <v>0</v>
      </c>
      <c r="C56789" s="56"/>
      <c r="AC56789" s="56"/>
      <c r="AD56789" s="56"/>
      <c r="AE56789" s="56"/>
    </row>
    <row r="56790" spans="1:31" x14ac:dyDescent="0.25">
      <c r="A56790" s="41">
        <v>0</v>
      </c>
      <c r="C56790" s="56"/>
      <c r="AC56790" s="56"/>
      <c r="AD56790" s="56"/>
      <c r="AE56790" s="56"/>
    </row>
    <row r="56791" spans="1:31" x14ac:dyDescent="0.25">
      <c r="A56791" s="41">
        <v>0</v>
      </c>
      <c r="C56791" s="56"/>
      <c r="AC56791" s="56"/>
      <c r="AD56791" s="56"/>
      <c r="AE56791" s="56"/>
    </row>
    <row r="56792" spans="1:31" x14ac:dyDescent="0.25">
      <c r="A56792" s="41">
        <v>0</v>
      </c>
      <c r="C56792" s="56"/>
      <c r="AC56792" s="56"/>
      <c r="AD56792" s="56"/>
      <c r="AE56792" s="56"/>
    </row>
    <row r="56793" spans="1:31" x14ac:dyDescent="0.25">
      <c r="A56793" s="41">
        <v>0</v>
      </c>
      <c r="C56793" s="56"/>
      <c r="AC56793" s="56"/>
      <c r="AD56793" s="56"/>
      <c r="AE56793" s="56"/>
    </row>
    <row r="56794" spans="1:31" x14ac:dyDescent="0.25">
      <c r="A56794" s="41">
        <v>0</v>
      </c>
      <c r="C56794" s="56"/>
      <c r="AC56794" s="56"/>
      <c r="AD56794" s="56"/>
      <c r="AE56794" s="56"/>
    </row>
    <row r="56795" spans="1:31" x14ac:dyDescent="0.25">
      <c r="A56795" s="41">
        <v>0</v>
      </c>
      <c r="C56795" s="56"/>
      <c r="AC56795" s="56"/>
      <c r="AD56795" s="56"/>
      <c r="AE56795" s="56"/>
    </row>
    <row r="56796" spans="1:31" x14ac:dyDescent="0.25">
      <c r="A56796" s="41">
        <v>0</v>
      </c>
      <c r="C56796" s="56"/>
      <c r="AC56796" s="56"/>
      <c r="AD56796" s="56"/>
      <c r="AE56796" s="56"/>
    </row>
    <row r="56797" spans="1:31" x14ac:dyDescent="0.25">
      <c r="A56797" s="41">
        <v>0</v>
      </c>
      <c r="C56797" s="56"/>
      <c r="AC56797" s="56"/>
      <c r="AD56797" s="56"/>
      <c r="AE56797" s="56"/>
    </row>
    <row r="56798" spans="1:31" x14ac:dyDescent="0.25">
      <c r="A56798" s="41">
        <v>0</v>
      </c>
      <c r="C56798" s="56"/>
      <c r="AC56798" s="56"/>
      <c r="AD56798" s="56"/>
      <c r="AE56798" s="56"/>
    </row>
    <row r="56799" spans="1:31" x14ac:dyDescent="0.25">
      <c r="A56799" s="41">
        <v>0</v>
      </c>
      <c r="C56799" s="56"/>
      <c r="AC56799" s="56"/>
      <c r="AD56799" s="56"/>
      <c r="AE56799" s="56"/>
    </row>
    <row r="56800" spans="1:31" x14ac:dyDescent="0.25">
      <c r="A56800" s="41">
        <v>0</v>
      </c>
      <c r="C56800" s="56"/>
      <c r="AC56800" s="56"/>
      <c r="AD56800" s="56"/>
      <c r="AE56800" s="56"/>
    </row>
    <row r="56801" spans="1:31" x14ac:dyDescent="0.25">
      <c r="A56801" s="41">
        <v>0</v>
      </c>
      <c r="C56801" s="56"/>
      <c r="AC56801" s="56"/>
      <c r="AD56801" s="56"/>
      <c r="AE56801" s="56"/>
    </row>
    <row r="56802" spans="1:31" x14ac:dyDescent="0.25">
      <c r="A56802" s="41">
        <v>0</v>
      </c>
      <c r="C56802" s="56"/>
      <c r="AC56802" s="56"/>
      <c r="AD56802" s="56"/>
      <c r="AE56802" s="56"/>
    </row>
    <row r="56803" spans="1:31" x14ac:dyDescent="0.25">
      <c r="A56803" s="41">
        <v>0</v>
      </c>
      <c r="C56803" s="56"/>
      <c r="AC56803" s="56"/>
      <c r="AD56803" s="56"/>
      <c r="AE56803" s="56"/>
    </row>
    <row r="56804" spans="1:31" x14ac:dyDescent="0.25">
      <c r="A56804" s="41">
        <v>0</v>
      </c>
      <c r="C56804" s="56"/>
      <c r="AC56804" s="56"/>
      <c r="AD56804" s="56"/>
      <c r="AE56804" s="56"/>
    </row>
    <row r="56805" spans="1:31" x14ac:dyDescent="0.25">
      <c r="A56805" s="41">
        <v>0</v>
      </c>
      <c r="C56805" s="56"/>
      <c r="AC56805" s="56"/>
      <c r="AD56805" s="56"/>
      <c r="AE56805" s="56"/>
    </row>
    <row r="56806" spans="1:31" x14ac:dyDescent="0.25">
      <c r="A56806" s="41">
        <v>0</v>
      </c>
      <c r="C56806" s="56"/>
      <c r="AC56806" s="56"/>
      <c r="AD56806" s="56"/>
      <c r="AE56806" s="56"/>
    </row>
    <row r="56807" spans="1:31" x14ac:dyDescent="0.25">
      <c r="A56807" s="41">
        <v>0</v>
      </c>
      <c r="C56807" s="56"/>
      <c r="AC56807" s="56"/>
      <c r="AD56807" s="56"/>
      <c r="AE56807" s="56"/>
    </row>
    <row r="56808" spans="1:31" x14ac:dyDescent="0.25">
      <c r="A56808" s="41">
        <v>0</v>
      </c>
      <c r="C56808" s="56"/>
      <c r="AC56808" s="56"/>
      <c r="AD56808" s="56"/>
      <c r="AE56808" s="56"/>
    </row>
    <row r="56809" spans="1:31" x14ac:dyDescent="0.25">
      <c r="A56809" s="41">
        <v>0</v>
      </c>
      <c r="C56809" s="56"/>
      <c r="AC56809" s="56"/>
      <c r="AD56809" s="56"/>
      <c r="AE56809" s="56"/>
    </row>
    <row r="56810" spans="1:31" x14ac:dyDescent="0.25">
      <c r="A56810" s="41">
        <v>0</v>
      </c>
      <c r="C56810" s="56"/>
      <c r="AC56810" s="56"/>
      <c r="AD56810" s="56"/>
      <c r="AE56810" s="56"/>
    </row>
    <row r="56811" spans="1:31" x14ac:dyDescent="0.25">
      <c r="A56811" s="41">
        <v>0</v>
      </c>
      <c r="C56811" s="56"/>
      <c r="AC56811" s="56"/>
      <c r="AD56811" s="56"/>
      <c r="AE56811" s="56"/>
    </row>
    <row r="56812" spans="1:31" x14ac:dyDescent="0.25">
      <c r="A56812" s="41">
        <v>0</v>
      </c>
      <c r="C56812" s="56"/>
      <c r="AC56812" s="56"/>
      <c r="AD56812" s="56"/>
      <c r="AE56812" s="56"/>
    </row>
    <row r="56813" spans="1:31" x14ac:dyDescent="0.25">
      <c r="A56813" s="41">
        <v>0</v>
      </c>
      <c r="C56813" s="56"/>
      <c r="AC56813" s="56"/>
      <c r="AD56813" s="56"/>
      <c r="AE56813" s="56"/>
    </row>
    <row r="56814" spans="1:31" x14ac:dyDescent="0.25">
      <c r="A56814" s="41">
        <v>0</v>
      </c>
      <c r="C56814" s="56"/>
      <c r="AC56814" s="56"/>
      <c r="AD56814" s="56"/>
      <c r="AE56814" s="56"/>
    </row>
    <row r="56815" spans="1:31" x14ac:dyDescent="0.25">
      <c r="A56815" s="41">
        <v>0</v>
      </c>
      <c r="C56815" s="56"/>
      <c r="AC56815" s="56"/>
      <c r="AD56815" s="56"/>
      <c r="AE56815" s="56"/>
    </row>
    <row r="56816" spans="1:31" x14ac:dyDescent="0.25">
      <c r="A56816" s="41">
        <v>0</v>
      </c>
      <c r="C56816" s="56"/>
      <c r="AC56816" s="56"/>
      <c r="AD56816" s="56"/>
      <c r="AE56816" s="56"/>
    </row>
    <row r="56817" spans="1:31" x14ac:dyDescent="0.25">
      <c r="A56817" s="41">
        <v>0</v>
      </c>
      <c r="C56817" s="56"/>
      <c r="AC56817" s="56"/>
      <c r="AD56817" s="56"/>
      <c r="AE56817" s="56"/>
    </row>
    <row r="56818" spans="1:31" x14ac:dyDescent="0.25">
      <c r="A56818" s="41">
        <v>0</v>
      </c>
      <c r="C56818" s="56"/>
      <c r="AC56818" s="56"/>
      <c r="AD56818" s="56"/>
      <c r="AE56818" s="56"/>
    </row>
    <row r="56819" spans="1:31" x14ac:dyDescent="0.25">
      <c r="A56819" s="41">
        <v>0</v>
      </c>
      <c r="C56819" s="56"/>
      <c r="AC56819" s="56"/>
      <c r="AD56819" s="56"/>
      <c r="AE56819" s="56"/>
    </row>
    <row r="56820" spans="1:31" x14ac:dyDescent="0.25">
      <c r="A56820" s="41">
        <v>0</v>
      </c>
      <c r="C56820" s="56"/>
      <c r="AC56820" s="56"/>
      <c r="AD56820" s="56"/>
      <c r="AE56820" s="56"/>
    </row>
    <row r="56821" spans="1:31" x14ac:dyDescent="0.25">
      <c r="A56821" s="41">
        <v>0</v>
      </c>
      <c r="C56821" s="56"/>
      <c r="AC56821" s="56"/>
      <c r="AD56821" s="56"/>
      <c r="AE56821" s="56"/>
    </row>
    <row r="56822" spans="1:31" x14ac:dyDescent="0.25">
      <c r="A56822" s="41">
        <v>0</v>
      </c>
      <c r="C56822" s="56"/>
      <c r="AC56822" s="56"/>
      <c r="AD56822" s="56"/>
      <c r="AE56822" s="56"/>
    </row>
    <row r="56823" spans="1:31" x14ac:dyDescent="0.25">
      <c r="A56823" s="41">
        <v>0</v>
      </c>
      <c r="C56823" s="56"/>
      <c r="AC56823" s="56"/>
      <c r="AD56823" s="56"/>
      <c r="AE56823" s="56"/>
    </row>
    <row r="56824" spans="1:31" x14ac:dyDescent="0.25">
      <c r="A56824" s="41">
        <v>0</v>
      </c>
      <c r="C56824" s="56"/>
      <c r="AC56824" s="56"/>
      <c r="AD56824" s="56"/>
      <c r="AE56824" s="56"/>
    </row>
    <row r="56825" spans="1:31" x14ac:dyDescent="0.25">
      <c r="A56825" s="41">
        <v>0</v>
      </c>
      <c r="C56825" s="56"/>
      <c r="AC56825" s="56"/>
      <c r="AD56825" s="56"/>
      <c r="AE56825" s="56"/>
    </row>
    <row r="56826" spans="1:31" x14ac:dyDescent="0.25">
      <c r="A56826" s="41">
        <v>0</v>
      </c>
      <c r="C56826" s="56"/>
      <c r="AC56826" s="56"/>
      <c r="AD56826" s="56"/>
      <c r="AE56826" s="56"/>
    </row>
    <row r="56827" spans="1:31" x14ac:dyDescent="0.25">
      <c r="A56827" s="41">
        <v>0</v>
      </c>
      <c r="C56827" s="56"/>
      <c r="AC56827" s="56"/>
      <c r="AD56827" s="56"/>
      <c r="AE56827" s="56"/>
    </row>
    <row r="56828" spans="1:31" x14ac:dyDescent="0.25">
      <c r="A56828" s="41">
        <v>0</v>
      </c>
      <c r="C56828" s="56"/>
      <c r="AC56828" s="56"/>
      <c r="AD56828" s="56"/>
      <c r="AE56828" s="56"/>
    </row>
    <row r="56829" spans="1:31" x14ac:dyDescent="0.25">
      <c r="A56829" s="41">
        <v>0</v>
      </c>
      <c r="C56829" s="56"/>
      <c r="AC56829" s="56"/>
      <c r="AD56829" s="56"/>
      <c r="AE56829" s="56"/>
    </row>
    <row r="56830" spans="1:31" x14ac:dyDescent="0.25">
      <c r="A56830" s="41">
        <v>0</v>
      </c>
      <c r="C56830" s="56"/>
      <c r="AC56830" s="56"/>
      <c r="AD56830" s="56"/>
      <c r="AE56830" s="56"/>
    </row>
    <row r="56831" spans="1:31" x14ac:dyDescent="0.25">
      <c r="A56831" s="41">
        <v>0</v>
      </c>
      <c r="C56831" s="56"/>
      <c r="AC56831" s="56"/>
      <c r="AD56831" s="56"/>
      <c r="AE56831" s="56"/>
    </row>
    <row r="56832" spans="1:31" x14ac:dyDescent="0.25">
      <c r="A56832" s="41">
        <v>0</v>
      </c>
      <c r="C56832" s="56"/>
      <c r="AC56832" s="56"/>
      <c r="AD56832" s="56"/>
      <c r="AE56832" s="56"/>
    </row>
    <row r="56833" spans="1:31" x14ac:dyDescent="0.25">
      <c r="A56833" s="41">
        <v>0</v>
      </c>
      <c r="C56833" s="56"/>
      <c r="AC56833" s="56"/>
      <c r="AD56833" s="56"/>
      <c r="AE56833" s="56"/>
    </row>
    <row r="56834" spans="1:31" x14ac:dyDescent="0.25">
      <c r="A56834" s="41">
        <v>0</v>
      </c>
      <c r="C56834" s="56"/>
      <c r="AC56834" s="56"/>
      <c r="AD56834" s="56"/>
      <c r="AE56834" s="56"/>
    </row>
    <row r="56835" spans="1:31" x14ac:dyDescent="0.25">
      <c r="A56835" s="41">
        <v>0</v>
      </c>
      <c r="C56835" s="56"/>
      <c r="AC56835" s="56"/>
      <c r="AD56835" s="56"/>
      <c r="AE56835" s="56"/>
    </row>
    <row r="56836" spans="1:31" x14ac:dyDescent="0.25">
      <c r="A56836" s="41">
        <v>0</v>
      </c>
      <c r="C56836" s="56"/>
      <c r="AC56836" s="56"/>
      <c r="AD56836" s="56"/>
      <c r="AE56836" s="56"/>
    </row>
    <row r="56837" spans="1:31" x14ac:dyDescent="0.25">
      <c r="A56837" s="41">
        <v>0</v>
      </c>
      <c r="C56837" s="56"/>
      <c r="AC56837" s="56"/>
      <c r="AD56837" s="56"/>
      <c r="AE56837" s="56"/>
    </row>
    <row r="56838" spans="1:31" x14ac:dyDescent="0.25">
      <c r="A56838" s="41">
        <v>0</v>
      </c>
      <c r="C56838" s="56"/>
      <c r="AC56838" s="56"/>
      <c r="AD56838" s="56"/>
      <c r="AE56838" s="56"/>
    </row>
    <row r="56839" spans="1:31" x14ac:dyDescent="0.25">
      <c r="A56839" s="41">
        <v>0</v>
      </c>
      <c r="C56839" s="56"/>
      <c r="AC56839" s="56"/>
      <c r="AD56839" s="56"/>
      <c r="AE56839" s="56"/>
    </row>
    <row r="56840" spans="1:31" x14ac:dyDescent="0.25">
      <c r="A56840" s="41">
        <v>0</v>
      </c>
      <c r="C56840" s="56"/>
      <c r="AC56840" s="56"/>
      <c r="AD56840" s="56"/>
      <c r="AE56840" s="56"/>
    </row>
    <row r="56841" spans="1:31" x14ac:dyDescent="0.25">
      <c r="A56841" s="41">
        <v>0</v>
      </c>
      <c r="C56841" s="56"/>
      <c r="AC56841" s="56"/>
      <c r="AD56841" s="56"/>
      <c r="AE56841" s="56"/>
    </row>
    <row r="56842" spans="1:31" x14ac:dyDescent="0.25">
      <c r="A56842" s="41">
        <v>0</v>
      </c>
      <c r="C56842" s="56"/>
      <c r="AC56842" s="56"/>
      <c r="AD56842" s="56"/>
      <c r="AE56842" s="56"/>
    </row>
    <row r="56843" spans="1:31" x14ac:dyDescent="0.25">
      <c r="A56843" s="41">
        <v>0</v>
      </c>
      <c r="C56843" s="56"/>
      <c r="AC56843" s="56"/>
      <c r="AD56843" s="56"/>
      <c r="AE56843" s="56"/>
    </row>
    <row r="56844" spans="1:31" x14ac:dyDescent="0.25">
      <c r="A56844" s="41">
        <v>0</v>
      </c>
      <c r="C56844" s="56"/>
      <c r="AC56844" s="56"/>
      <c r="AD56844" s="56"/>
      <c r="AE56844" s="56"/>
    </row>
    <row r="56845" spans="1:31" x14ac:dyDescent="0.25">
      <c r="A56845" s="41">
        <v>0</v>
      </c>
      <c r="C56845" s="56"/>
      <c r="AC56845" s="56"/>
      <c r="AD56845" s="56"/>
      <c r="AE56845" s="56"/>
    </row>
    <row r="56846" spans="1:31" x14ac:dyDescent="0.25">
      <c r="A56846" s="41">
        <v>0</v>
      </c>
      <c r="C56846" s="56"/>
      <c r="AC56846" s="56"/>
      <c r="AD56846" s="56"/>
      <c r="AE56846" s="56"/>
    </row>
    <row r="56847" spans="1:31" x14ac:dyDescent="0.25">
      <c r="A56847" s="41">
        <v>0</v>
      </c>
      <c r="C56847" s="56"/>
      <c r="AC56847" s="56"/>
      <c r="AD56847" s="56"/>
      <c r="AE56847" s="56"/>
    </row>
    <row r="56848" spans="1:31" x14ac:dyDescent="0.25">
      <c r="A56848" s="41">
        <v>0</v>
      </c>
      <c r="C56848" s="56"/>
      <c r="AC56848" s="56"/>
      <c r="AD56848" s="56"/>
      <c r="AE56848" s="56"/>
    </row>
    <row r="56849" spans="1:31" x14ac:dyDescent="0.25">
      <c r="A56849" s="41">
        <v>0</v>
      </c>
      <c r="C56849" s="56"/>
      <c r="AC56849" s="56"/>
      <c r="AD56849" s="56"/>
      <c r="AE56849" s="56"/>
    </row>
    <row r="56850" spans="1:31" x14ac:dyDescent="0.25">
      <c r="A56850" s="41">
        <v>0</v>
      </c>
      <c r="C56850" s="56"/>
      <c r="AC56850" s="56"/>
      <c r="AD56850" s="56"/>
      <c r="AE56850" s="56"/>
    </row>
    <row r="56851" spans="1:31" x14ac:dyDescent="0.25">
      <c r="A56851" s="41">
        <v>0</v>
      </c>
      <c r="C56851" s="56"/>
      <c r="AC56851" s="56"/>
      <c r="AD56851" s="56"/>
      <c r="AE56851" s="56"/>
    </row>
    <row r="56852" spans="1:31" x14ac:dyDescent="0.25">
      <c r="A56852" s="41">
        <v>0</v>
      </c>
      <c r="C56852" s="56"/>
      <c r="AC56852" s="56"/>
      <c r="AD56852" s="56"/>
      <c r="AE56852" s="56"/>
    </row>
    <row r="56853" spans="1:31" x14ac:dyDescent="0.25">
      <c r="A56853" s="41">
        <v>0</v>
      </c>
      <c r="C56853" s="56"/>
      <c r="AC56853" s="56"/>
      <c r="AD56853" s="56"/>
      <c r="AE56853" s="56"/>
    </row>
    <row r="56854" spans="1:31" x14ac:dyDescent="0.25">
      <c r="A56854" s="41">
        <v>0</v>
      </c>
      <c r="C56854" s="56"/>
      <c r="AC56854" s="56"/>
      <c r="AD56854" s="56"/>
      <c r="AE56854" s="56"/>
    </row>
    <row r="56855" spans="1:31" x14ac:dyDescent="0.25">
      <c r="A56855" s="41">
        <v>0</v>
      </c>
      <c r="C56855" s="56"/>
      <c r="AC56855" s="56"/>
      <c r="AD56855" s="56"/>
      <c r="AE56855" s="56"/>
    </row>
    <row r="56856" spans="1:31" x14ac:dyDescent="0.25">
      <c r="A56856" s="41">
        <v>0</v>
      </c>
      <c r="C56856" s="56"/>
      <c r="AC56856" s="56"/>
      <c r="AD56856" s="56"/>
      <c r="AE56856" s="56"/>
    </row>
    <row r="56857" spans="1:31" x14ac:dyDescent="0.25">
      <c r="A56857" s="41">
        <v>0</v>
      </c>
      <c r="C56857" s="56"/>
      <c r="AC56857" s="56"/>
      <c r="AD56857" s="56"/>
      <c r="AE56857" s="56"/>
    </row>
    <row r="56858" spans="1:31" x14ac:dyDescent="0.25">
      <c r="A56858" s="41">
        <v>0</v>
      </c>
      <c r="C56858" s="56"/>
      <c r="AC56858" s="56"/>
      <c r="AD56858" s="56"/>
      <c r="AE56858" s="56"/>
    </row>
    <row r="56859" spans="1:31" x14ac:dyDescent="0.25">
      <c r="A56859" s="41">
        <v>0</v>
      </c>
      <c r="C56859" s="56"/>
      <c r="AC56859" s="56"/>
      <c r="AD56859" s="56"/>
      <c r="AE56859" s="56"/>
    </row>
    <row r="56860" spans="1:31" x14ac:dyDescent="0.25">
      <c r="A56860" s="41">
        <v>0</v>
      </c>
      <c r="C56860" s="56"/>
      <c r="AC56860" s="56"/>
      <c r="AD56860" s="56"/>
      <c r="AE56860" s="56"/>
    </row>
    <row r="56861" spans="1:31" x14ac:dyDescent="0.25">
      <c r="A56861" s="41">
        <v>0</v>
      </c>
      <c r="C56861" s="56"/>
      <c r="AC56861" s="56"/>
      <c r="AD56861" s="56"/>
      <c r="AE56861" s="56"/>
    </row>
    <row r="56862" spans="1:31" x14ac:dyDescent="0.25">
      <c r="A56862" s="41">
        <v>0</v>
      </c>
      <c r="C56862" s="56"/>
      <c r="AC56862" s="56"/>
      <c r="AD56862" s="56"/>
      <c r="AE56862" s="56"/>
    </row>
    <row r="56863" spans="1:31" x14ac:dyDescent="0.25">
      <c r="A56863" s="41">
        <v>0</v>
      </c>
      <c r="C56863" s="56"/>
      <c r="AC56863" s="56"/>
      <c r="AD56863" s="56"/>
      <c r="AE56863" s="56"/>
    </row>
    <row r="56864" spans="1:31" x14ac:dyDescent="0.25">
      <c r="A56864" s="41">
        <v>0</v>
      </c>
      <c r="C56864" s="56"/>
      <c r="AC56864" s="56"/>
      <c r="AD56864" s="56"/>
      <c r="AE56864" s="56"/>
    </row>
    <row r="56865" spans="1:31" x14ac:dyDescent="0.25">
      <c r="A56865" s="41">
        <v>0</v>
      </c>
      <c r="C56865" s="56"/>
      <c r="AC56865" s="56"/>
      <c r="AD56865" s="56"/>
      <c r="AE56865" s="56"/>
    </row>
    <row r="56866" spans="1:31" x14ac:dyDescent="0.25">
      <c r="A56866" s="41">
        <v>0</v>
      </c>
      <c r="C56866" s="56"/>
      <c r="AC56866" s="56"/>
      <c r="AD56866" s="56"/>
      <c r="AE56866" s="56"/>
    </row>
    <row r="56867" spans="1:31" x14ac:dyDescent="0.25">
      <c r="A56867" s="41">
        <v>0</v>
      </c>
      <c r="C56867" s="56"/>
      <c r="AC56867" s="56"/>
      <c r="AD56867" s="56"/>
      <c r="AE56867" s="56"/>
    </row>
    <row r="56868" spans="1:31" x14ac:dyDescent="0.25">
      <c r="A56868" s="41">
        <v>0</v>
      </c>
      <c r="C56868" s="56"/>
      <c r="AC56868" s="56"/>
      <c r="AD56868" s="56"/>
      <c r="AE56868" s="56"/>
    </row>
    <row r="56869" spans="1:31" x14ac:dyDescent="0.25">
      <c r="A56869" s="41">
        <v>0</v>
      </c>
      <c r="C56869" s="56"/>
      <c r="AC56869" s="56"/>
      <c r="AD56869" s="56"/>
      <c r="AE56869" s="56"/>
    </row>
    <row r="56870" spans="1:31" x14ac:dyDescent="0.25">
      <c r="A56870" s="41">
        <v>0</v>
      </c>
      <c r="C56870" s="56"/>
      <c r="AC56870" s="56"/>
      <c r="AD56870" s="56"/>
      <c r="AE56870" s="56"/>
    </row>
    <row r="56871" spans="1:31" x14ac:dyDescent="0.25">
      <c r="A56871" s="41">
        <v>0</v>
      </c>
      <c r="C56871" s="56"/>
      <c r="AC56871" s="56"/>
      <c r="AD56871" s="56"/>
      <c r="AE56871" s="56"/>
    </row>
    <row r="56872" spans="1:31" x14ac:dyDescent="0.25">
      <c r="A56872" s="41">
        <v>0</v>
      </c>
      <c r="C56872" s="56"/>
      <c r="AC56872" s="56"/>
      <c r="AD56872" s="56"/>
      <c r="AE56872" s="56"/>
    </row>
    <row r="56873" spans="1:31" x14ac:dyDescent="0.25">
      <c r="A56873" s="41">
        <v>0</v>
      </c>
      <c r="C56873" s="56"/>
      <c r="AC56873" s="56"/>
      <c r="AD56873" s="56"/>
      <c r="AE56873" s="56"/>
    </row>
    <row r="56874" spans="1:31" x14ac:dyDescent="0.25">
      <c r="A56874" s="41">
        <v>0</v>
      </c>
      <c r="C56874" s="56"/>
      <c r="AC56874" s="56"/>
      <c r="AD56874" s="56"/>
      <c r="AE56874" s="56"/>
    </row>
    <row r="56875" spans="1:31" x14ac:dyDescent="0.25">
      <c r="A56875" s="41">
        <v>0</v>
      </c>
      <c r="C56875" s="56"/>
      <c r="AC56875" s="56"/>
      <c r="AD56875" s="56"/>
      <c r="AE56875" s="56"/>
    </row>
    <row r="56876" spans="1:31" x14ac:dyDescent="0.25">
      <c r="A56876" s="41">
        <v>0</v>
      </c>
      <c r="C56876" s="56"/>
      <c r="AC56876" s="56"/>
      <c r="AD56876" s="56"/>
      <c r="AE56876" s="56"/>
    </row>
    <row r="56877" spans="1:31" x14ac:dyDescent="0.25">
      <c r="A56877" s="41">
        <v>0</v>
      </c>
      <c r="C56877" s="56"/>
      <c r="AC56877" s="56"/>
      <c r="AD56877" s="56"/>
      <c r="AE56877" s="56"/>
    </row>
    <row r="56878" spans="1:31" x14ac:dyDescent="0.25">
      <c r="A56878" s="41">
        <v>0</v>
      </c>
      <c r="C56878" s="56"/>
      <c r="AC56878" s="56"/>
      <c r="AD56878" s="56"/>
      <c r="AE56878" s="56"/>
    </row>
    <row r="56879" spans="1:31" x14ac:dyDescent="0.25">
      <c r="A56879" s="41">
        <v>0</v>
      </c>
      <c r="C56879" s="56"/>
      <c r="AC56879" s="56"/>
      <c r="AD56879" s="56"/>
      <c r="AE56879" s="56"/>
    </row>
    <row r="56880" spans="1:31" x14ac:dyDescent="0.25">
      <c r="A56880" s="41">
        <v>0</v>
      </c>
      <c r="C56880" s="56"/>
      <c r="AC56880" s="56"/>
      <c r="AD56880" s="56"/>
      <c r="AE56880" s="56"/>
    </row>
    <row r="56881" spans="1:31" x14ac:dyDescent="0.25">
      <c r="A56881" s="41">
        <v>0</v>
      </c>
      <c r="C56881" s="56"/>
      <c r="AC56881" s="56"/>
      <c r="AD56881" s="56"/>
      <c r="AE56881" s="56"/>
    </row>
    <row r="56882" spans="1:31" x14ac:dyDescent="0.25">
      <c r="A56882" s="41">
        <v>0</v>
      </c>
      <c r="C56882" s="56"/>
      <c r="AC56882" s="56"/>
      <c r="AD56882" s="56"/>
      <c r="AE56882" s="56"/>
    </row>
    <row r="56883" spans="1:31" x14ac:dyDescent="0.25">
      <c r="A56883" s="41">
        <v>0</v>
      </c>
      <c r="C56883" s="56"/>
      <c r="AC56883" s="56"/>
      <c r="AD56883" s="56"/>
      <c r="AE56883" s="56"/>
    </row>
    <row r="56884" spans="1:31" x14ac:dyDescent="0.25">
      <c r="A56884" s="41">
        <v>0</v>
      </c>
      <c r="C56884" s="56"/>
      <c r="AC56884" s="56"/>
      <c r="AD56884" s="56"/>
      <c r="AE56884" s="56"/>
    </row>
    <row r="56885" spans="1:31" x14ac:dyDescent="0.25">
      <c r="A56885" s="41">
        <v>0</v>
      </c>
      <c r="C56885" s="56"/>
      <c r="AC56885" s="56"/>
      <c r="AD56885" s="56"/>
      <c r="AE56885" s="56"/>
    </row>
    <row r="56886" spans="1:31" x14ac:dyDescent="0.25">
      <c r="A56886" s="41">
        <v>0</v>
      </c>
      <c r="C56886" s="56"/>
      <c r="AC56886" s="56"/>
      <c r="AD56886" s="56"/>
      <c r="AE56886" s="56"/>
    </row>
    <row r="56887" spans="1:31" x14ac:dyDescent="0.25">
      <c r="A56887" s="41">
        <v>0</v>
      </c>
      <c r="C56887" s="56"/>
      <c r="AC56887" s="56"/>
      <c r="AD56887" s="56"/>
      <c r="AE56887" s="56"/>
    </row>
    <row r="56888" spans="1:31" x14ac:dyDescent="0.25">
      <c r="A56888" s="41">
        <v>0</v>
      </c>
      <c r="C56888" s="56"/>
      <c r="AC56888" s="56"/>
      <c r="AD56888" s="56"/>
      <c r="AE56888" s="56"/>
    </row>
    <row r="56889" spans="1:31" x14ac:dyDescent="0.25">
      <c r="A56889" s="41">
        <v>0</v>
      </c>
      <c r="C56889" s="56"/>
      <c r="AC56889" s="56"/>
      <c r="AD56889" s="56"/>
      <c r="AE56889" s="56"/>
    </row>
    <row r="56890" spans="1:31" x14ac:dyDescent="0.25">
      <c r="A56890" s="41">
        <v>0</v>
      </c>
      <c r="C56890" s="56"/>
      <c r="AC56890" s="56"/>
      <c r="AD56890" s="56"/>
      <c r="AE56890" s="56"/>
    </row>
    <row r="56891" spans="1:31" x14ac:dyDescent="0.25">
      <c r="A56891" s="41">
        <v>0</v>
      </c>
      <c r="C56891" s="56"/>
      <c r="AC56891" s="56"/>
      <c r="AD56891" s="56"/>
      <c r="AE56891" s="56"/>
    </row>
    <row r="56892" spans="1:31" x14ac:dyDescent="0.25">
      <c r="A56892" s="41">
        <v>153765</v>
      </c>
      <c r="C56892" s="56"/>
      <c r="AC56892" s="56"/>
      <c r="AD56892" s="56"/>
      <c r="AE56892" s="56"/>
    </row>
    <row r="56893" spans="1:31" x14ac:dyDescent="0.25">
      <c r="A56893" s="41">
        <v>0</v>
      </c>
      <c r="C56893" s="56"/>
      <c r="AC56893" s="56"/>
      <c r="AD56893" s="56"/>
      <c r="AE56893" s="56"/>
    </row>
    <row r="56894" spans="1:31" x14ac:dyDescent="0.25">
      <c r="A56894" s="41">
        <v>0</v>
      </c>
      <c r="C56894" s="56"/>
      <c r="AC56894" s="56"/>
      <c r="AD56894" s="56"/>
      <c r="AE56894" s="56"/>
    </row>
    <row r="56895" spans="1:31" x14ac:dyDescent="0.25">
      <c r="A56895" s="41">
        <v>0</v>
      </c>
      <c r="C56895" s="56"/>
      <c r="AC56895" s="56"/>
      <c r="AD56895" s="56"/>
      <c r="AE56895" s="56"/>
    </row>
    <row r="56896" spans="1:31" x14ac:dyDescent="0.25">
      <c r="A56896" s="41">
        <v>0</v>
      </c>
      <c r="C56896" s="56"/>
      <c r="AC56896" s="56"/>
      <c r="AD56896" s="56"/>
      <c r="AE56896" s="56"/>
    </row>
    <row r="56897" spans="1:31" x14ac:dyDescent="0.25">
      <c r="A56897" s="41">
        <v>0</v>
      </c>
      <c r="C56897" s="56"/>
      <c r="AC56897" s="56"/>
      <c r="AD56897" s="56"/>
      <c r="AE56897" s="56"/>
    </row>
    <row r="56898" spans="1:31" x14ac:dyDescent="0.25">
      <c r="A56898" s="41">
        <v>0</v>
      </c>
      <c r="C56898" s="56"/>
      <c r="AC56898" s="56"/>
      <c r="AD56898" s="56"/>
      <c r="AE56898" s="56"/>
    </row>
    <row r="56899" spans="1:31" x14ac:dyDescent="0.25">
      <c r="A56899" s="41">
        <v>0</v>
      </c>
      <c r="C56899" s="56"/>
      <c r="AC56899" s="56"/>
      <c r="AD56899" s="56"/>
      <c r="AE56899" s="56"/>
    </row>
    <row r="56900" spans="1:31" x14ac:dyDescent="0.25">
      <c r="A56900" s="41">
        <v>0</v>
      </c>
      <c r="C56900" s="56"/>
      <c r="AC56900" s="56"/>
      <c r="AD56900" s="56"/>
      <c r="AE56900" s="56"/>
    </row>
    <row r="56901" spans="1:31" x14ac:dyDescent="0.25">
      <c r="A56901" s="41">
        <v>0</v>
      </c>
      <c r="C56901" s="56"/>
      <c r="AC56901" s="56"/>
      <c r="AD56901" s="56"/>
      <c r="AE56901" s="56"/>
    </row>
    <row r="56902" spans="1:31" x14ac:dyDescent="0.25">
      <c r="A56902" s="41">
        <v>0</v>
      </c>
      <c r="C56902" s="56"/>
      <c r="AC56902" s="56"/>
      <c r="AD56902" s="56"/>
      <c r="AE56902" s="56"/>
    </row>
    <row r="56903" spans="1:31" x14ac:dyDescent="0.25">
      <c r="A56903" s="41">
        <v>0</v>
      </c>
      <c r="C56903" s="56"/>
      <c r="AC56903" s="56"/>
      <c r="AD56903" s="56"/>
      <c r="AE56903" s="56"/>
    </row>
    <row r="56904" spans="1:31" x14ac:dyDescent="0.25">
      <c r="A56904" s="41">
        <v>0</v>
      </c>
      <c r="C56904" s="56"/>
      <c r="AC56904" s="56"/>
      <c r="AD56904" s="56"/>
      <c r="AE56904" s="56"/>
    </row>
    <row r="56905" spans="1:31" x14ac:dyDescent="0.25">
      <c r="A56905" s="41">
        <v>0</v>
      </c>
      <c r="C56905" s="56"/>
      <c r="AC56905" s="56"/>
      <c r="AD56905" s="56"/>
      <c r="AE56905" s="56"/>
    </row>
    <row r="56906" spans="1:31" x14ac:dyDescent="0.25">
      <c r="A56906" s="41">
        <v>0</v>
      </c>
      <c r="C56906" s="56"/>
      <c r="AC56906" s="56"/>
      <c r="AD56906" s="56"/>
      <c r="AE56906" s="56"/>
    </row>
    <row r="56907" spans="1:31" x14ac:dyDescent="0.25">
      <c r="A56907" s="41">
        <v>0</v>
      </c>
      <c r="C56907" s="56"/>
      <c r="AC56907" s="56"/>
      <c r="AD56907" s="56"/>
      <c r="AE56907" s="56"/>
    </row>
    <row r="56908" spans="1:31" x14ac:dyDescent="0.25">
      <c r="A56908" s="41">
        <v>0</v>
      </c>
      <c r="C56908" s="56"/>
      <c r="AC56908" s="56"/>
      <c r="AD56908" s="56"/>
      <c r="AE56908" s="56"/>
    </row>
    <row r="56909" spans="1:31" x14ac:dyDescent="0.25">
      <c r="A56909" s="41">
        <v>0</v>
      </c>
      <c r="C56909" s="56"/>
      <c r="AC56909" s="56"/>
      <c r="AD56909" s="56"/>
      <c r="AE56909" s="56"/>
    </row>
    <row r="56910" spans="1:31" x14ac:dyDescent="0.25">
      <c r="A56910" s="41">
        <v>0</v>
      </c>
      <c r="C56910" s="56"/>
      <c r="AC56910" s="56"/>
      <c r="AD56910" s="56"/>
      <c r="AE56910" s="56"/>
    </row>
    <row r="56911" spans="1:31" x14ac:dyDescent="0.25">
      <c r="A56911" s="41">
        <v>0</v>
      </c>
      <c r="C56911" s="56"/>
      <c r="AC56911" s="56"/>
      <c r="AD56911" s="56"/>
      <c r="AE56911" s="56"/>
    </row>
    <row r="56912" spans="1:31" x14ac:dyDescent="0.25">
      <c r="A56912" s="41">
        <v>0</v>
      </c>
      <c r="C56912" s="56"/>
      <c r="AC56912" s="56"/>
      <c r="AD56912" s="56"/>
      <c r="AE56912" s="56"/>
    </row>
    <row r="56913" spans="1:31" x14ac:dyDescent="0.25">
      <c r="A56913" s="41">
        <v>0</v>
      </c>
      <c r="C56913" s="56"/>
      <c r="AC56913" s="56"/>
      <c r="AD56913" s="56"/>
      <c r="AE56913" s="56"/>
    </row>
    <row r="56914" spans="1:31" x14ac:dyDescent="0.25">
      <c r="A56914" s="41">
        <v>0</v>
      </c>
      <c r="C56914" s="56"/>
      <c r="AC56914" s="56"/>
      <c r="AD56914" s="56"/>
      <c r="AE56914" s="56"/>
    </row>
    <row r="56915" spans="1:31" x14ac:dyDescent="0.25">
      <c r="A56915" s="41">
        <v>0</v>
      </c>
      <c r="C56915" s="56"/>
      <c r="AC56915" s="56"/>
      <c r="AD56915" s="56"/>
      <c r="AE56915" s="56"/>
    </row>
    <row r="56916" spans="1:31" x14ac:dyDescent="0.25">
      <c r="A56916" s="41">
        <v>0</v>
      </c>
      <c r="C56916" s="56"/>
      <c r="AC56916" s="56"/>
      <c r="AD56916" s="56"/>
      <c r="AE56916" s="56"/>
    </row>
    <row r="56917" spans="1:31" x14ac:dyDescent="0.25">
      <c r="A56917" s="41">
        <v>0</v>
      </c>
      <c r="C56917" s="56"/>
      <c r="AC56917" s="56"/>
      <c r="AD56917" s="56"/>
      <c r="AE56917" s="56"/>
    </row>
    <row r="56918" spans="1:31" x14ac:dyDescent="0.25">
      <c r="A56918" s="41">
        <v>0</v>
      </c>
      <c r="C56918" s="56"/>
      <c r="AC56918" s="56"/>
      <c r="AD56918" s="56"/>
      <c r="AE56918" s="56"/>
    </row>
    <row r="56919" spans="1:31" x14ac:dyDescent="0.25">
      <c r="A56919" s="41">
        <v>0</v>
      </c>
      <c r="C56919" s="56"/>
      <c r="AC56919" s="56"/>
      <c r="AD56919" s="56"/>
      <c r="AE56919" s="56"/>
    </row>
    <row r="56920" spans="1:31" x14ac:dyDescent="0.25">
      <c r="A56920" s="41">
        <v>0</v>
      </c>
      <c r="C56920" s="56"/>
      <c r="AC56920" s="56"/>
      <c r="AD56920" s="56"/>
      <c r="AE56920" s="56"/>
    </row>
    <row r="56921" spans="1:31" x14ac:dyDescent="0.25">
      <c r="A56921" s="41">
        <v>0</v>
      </c>
      <c r="C56921" s="56"/>
      <c r="AC56921" s="56"/>
      <c r="AD56921" s="56"/>
      <c r="AE56921" s="56"/>
    </row>
    <row r="56922" spans="1:31" x14ac:dyDescent="0.25">
      <c r="A56922" s="41">
        <v>0</v>
      </c>
      <c r="C56922" s="56"/>
      <c r="AC56922" s="56"/>
      <c r="AD56922" s="56"/>
      <c r="AE56922" s="56"/>
    </row>
    <row r="56923" spans="1:31" x14ac:dyDescent="0.25">
      <c r="A56923" s="41">
        <v>0</v>
      </c>
      <c r="C56923" s="56"/>
      <c r="AC56923" s="56"/>
      <c r="AD56923" s="56"/>
      <c r="AE56923" s="56"/>
    </row>
    <row r="56924" spans="1:31" x14ac:dyDescent="0.25">
      <c r="A56924" s="41">
        <v>0</v>
      </c>
      <c r="C56924" s="56"/>
      <c r="AC56924" s="56"/>
      <c r="AD56924" s="56"/>
      <c r="AE56924" s="56"/>
    </row>
    <row r="56925" spans="1:31" x14ac:dyDescent="0.25">
      <c r="A56925" s="41">
        <v>0</v>
      </c>
      <c r="C56925" s="56"/>
      <c r="AC56925" s="56"/>
      <c r="AD56925" s="56"/>
      <c r="AE56925" s="56"/>
    </row>
    <row r="56926" spans="1:31" x14ac:dyDescent="0.25">
      <c r="A56926" s="41">
        <v>0</v>
      </c>
      <c r="C56926" s="56"/>
      <c r="AC56926" s="56"/>
      <c r="AD56926" s="56"/>
      <c r="AE56926" s="56"/>
    </row>
    <row r="56927" spans="1:31" x14ac:dyDescent="0.25">
      <c r="A56927" s="41">
        <v>0</v>
      </c>
      <c r="C56927" s="56"/>
      <c r="AC56927" s="56"/>
      <c r="AD56927" s="56"/>
      <c r="AE56927" s="56"/>
    </row>
    <row r="56928" spans="1:31" x14ac:dyDescent="0.25">
      <c r="A56928" s="41">
        <v>0</v>
      </c>
      <c r="C56928" s="56"/>
      <c r="AC56928" s="56"/>
      <c r="AD56928" s="56"/>
      <c r="AE56928" s="56"/>
    </row>
    <row r="56929" spans="1:31" x14ac:dyDescent="0.25">
      <c r="A56929" s="41">
        <v>0</v>
      </c>
      <c r="C56929" s="56"/>
      <c r="AC56929" s="56"/>
      <c r="AD56929" s="56"/>
      <c r="AE56929" s="56"/>
    </row>
    <row r="56930" spans="1:31" x14ac:dyDescent="0.25">
      <c r="A56930" s="41">
        <v>0</v>
      </c>
      <c r="C56930" s="56"/>
      <c r="AC56930" s="56"/>
      <c r="AD56930" s="56"/>
      <c r="AE56930" s="56"/>
    </row>
    <row r="56931" spans="1:31" x14ac:dyDescent="0.25">
      <c r="A56931" s="41">
        <v>0</v>
      </c>
      <c r="C56931" s="56"/>
      <c r="AC56931" s="56"/>
      <c r="AD56931" s="56"/>
      <c r="AE56931" s="56"/>
    </row>
    <row r="56932" spans="1:31" x14ac:dyDescent="0.25">
      <c r="A56932" s="41">
        <v>0</v>
      </c>
      <c r="C56932" s="56"/>
      <c r="AC56932" s="56"/>
      <c r="AD56932" s="56"/>
      <c r="AE56932" s="56"/>
    </row>
    <row r="56933" spans="1:31" x14ac:dyDescent="0.25">
      <c r="A56933" s="41">
        <v>0</v>
      </c>
      <c r="C56933" s="56"/>
      <c r="AC56933" s="56"/>
      <c r="AD56933" s="56"/>
      <c r="AE56933" s="56"/>
    </row>
    <row r="56934" spans="1:31" x14ac:dyDescent="0.25">
      <c r="A56934" s="41">
        <v>0</v>
      </c>
      <c r="C56934" s="56"/>
      <c r="AC56934" s="56"/>
      <c r="AD56934" s="56"/>
      <c r="AE56934" s="56"/>
    </row>
    <row r="56935" spans="1:31" x14ac:dyDescent="0.25">
      <c r="A56935" s="41">
        <v>0</v>
      </c>
      <c r="C56935" s="56"/>
      <c r="AC56935" s="56"/>
      <c r="AD56935" s="56"/>
      <c r="AE56935" s="56"/>
    </row>
    <row r="56936" spans="1:31" x14ac:dyDescent="0.25">
      <c r="A56936" s="41">
        <v>0</v>
      </c>
      <c r="C56936" s="56"/>
      <c r="AC56936" s="56"/>
      <c r="AD56936" s="56"/>
      <c r="AE56936" s="56"/>
    </row>
    <row r="56937" spans="1:31" x14ac:dyDescent="0.25">
      <c r="A56937" s="41">
        <v>0</v>
      </c>
      <c r="C56937" s="56"/>
      <c r="AC56937" s="56"/>
      <c r="AD56937" s="56"/>
      <c r="AE56937" s="56"/>
    </row>
    <row r="56938" spans="1:31" x14ac:dyDescent="0.25">
      <c r="A56938" s="41">
        <v>0</v>
      </c>
      <c r="C56938" s="56"/>
      <c r="AC56938" s="56"/>
      <c r="AD56938" s="56"/>
      <c r="AE56938" s="56"/>
    </row>
    <row r="56939" spans="1:31" x14ac:dyDescent="0.25">
      <c r="A56939" s="41">
        <v>0</v>
      </c>
      <c r="C56939" s="56"/>
      <c r="AC56939" s="56"/>
      <c r="AD56939" s="56"/>
      <c r="AE56939" s="56"/>
    </row>
    <row r="56940" spans="1:31" x14ac:dyDescent="0.25">
      <c r="A56940" s="41">
        <v>0</v>
      </c>
      <c r="C56940" s="56"/>
      <c r="AC56940" s="56"/>
      <c r="AD56940" s="56"/>
      <c r="AE56940" s="56"/>
    </row>
    <row r="56941" spans="1:31" x14ac:dyDescent="0.25">
      <c r="A56941" s="41">
        <v>0</v>
      </c>
      <c r="C56941" s="56"/>
      <c r="AC56941" s="56"/>
      <c r="AD56941" s="56"/>
      <c r="AE56941" s="56"/>
    </row>
    <row r="56942" spans="1:31" x14ac:dyDescent="0.25">
      <c r="A56942" s="41">
        <v>0</v>
      </c>
      <c r="C56942" s="56"/>
      <c r="AC56942" s="56"/>
      <c r="AD56942" s="56"/>
      <c r="AE56942" s="56"/>
    </row>
    <row r="56943" spans="1:31" x14ac:dyDescent="0.25">
      <c r="A56943" s="41">
        <v>0</v>
      </c>
      <c r="C56943" s="56"/>
      <c r="AC56943" s="56"/>
      <c r="AD56943" s="56"/>
      <c r="AE56943" s="56"/>
    </row>
    <row r="56944" spans="1:31" x14ac:dyDescent="0.25">
      <c r="A56944" s="41">
        <v>0</v>
      </c>
      <c r="C56944" s="56"/>
      <c r="AC56944" s="56"/>
      <c r="AD56944" s="56"/>
      <c r="AE56944" s="56"/>
    </row>
    <row r="56945" spans="1:31" x14ac:dyDescent="0.25">
      <c r="A56945" s="41">
        <v>0</v>
      </c>
      <c r="C56945" s="56"/>
      <c r="AC56945" s="56"/>
      <c r="AD56945" s="56"/>
      <c r="AE56945" s="56"/>
    </row>
    <row r="56946" spans="1:31" x14ac:dyDescent="0.25">
      <c r="A56946" s="41">
        <v>0</v>
      </c>
      <c r="C56946" s="56"/>
      <c r="AC56946" s="56"/>
      <c r="AD56946" s="56"/>
      <c r="AE56946" s="56"/>
    </row>
    <row r="56947" spans="1:31" x14ac:dyDescent="0.25">
      <c r="A56947" s="41">
        <v>0</v>
      </c>
      <c r="C56947" s="56"/>
      <c r="AC56947" s="56"/>
      <c r="AD56947" s="56"/>
      <c r="AE56947" s="56"/>
    </row>
    <row r="56948" spans="1:31" x14ac:dyDescent="0.25">
      <c r="A56948" s="41">
        <v>0</v>
      </c>
      <c r="C56948" s="56"/>
      <c r="AC56948" s="56"/>
      <c r="AD56948" s="56"/>
      <c r="AE56948" s="56"/>
    </row>
    <row r="56949" spans="1:31" x14ac:dyDescent="0.25">
      <c r="A56949" s="41">
        <v>0</v>
      </c>
      <c r="C56949" s="56"/>
      <c r="AC56949" s="56"/>
      <c r="AD56949" s="56"/>
      <c r="AE56949" s="56"/>
    </row>
    <row r="56950" spans="1:31" x14ac:dyDescent="0.25">
      <c r="A56950" s="41">
        <v>0</v>
      </c>
      <c r="C56950" s="56"/>
      <c r="AC56950" s="56"/>
      <c r="AD56950" s="56"/>
      <c r="AE56950" s="56"/>
    </row>
    <row r="56951" spans="1:31" x14ac:dyDescent="0.25">
      <c r="A56951" s="41">
        <v>0</v>
      </c>
      <c r="C56951" s="56"/>
      <c r="AC56951" s="56"/>
      <c r="AD56951" s="56"/>
      <c r="AE56951" s="56"/>
    </row>
    <row r="56952" spans="1:31" x14ac:dyDescent="0.25">
      <c r="A56952" s="41">
        <v>0</v>
      </c>
      <c r="C56952" s="56"/>
      <c r="AC56952" s="56"/>
      <c r="AD56952" s="56"/>
      <c r="AE56952" s="56"/>
    </row>
    <row r="56953" spans="1:31" x14ac:dyDescent="0.25">
      <c r="A56953" s="41">
        <v>0</v>
      </c>
      <c r="C56953" s="56"/>
      <c r="AC56953" s="56"/>
      <c r="AD56953" s="56"/>
      <c r="AE56953" s="56"/>
    </row>
    <row r="56954" spans="1:31" x14ac:dyDescent="0.25">
      <c r="A56954" s="41">
        <v>0</v>
      </c>
      <c r="C56954" s="56"/>
      <c r="AC56954" s="56"/>
      <c r="AD56954" s="56"/>
      <c r="AE56954" s="56"/>
    </row>
    <row r="56955" spans="1:31" x14ac:dyDescent="0.25">
      <c r="A56955" s="41">
        <v>0</v>
      </c>
      <c r="C56955" s="56"/>
      <c r="AC56955" s="56"/>
      <c r="AD56955" s="56"/>
      <c r="AE56955" s="56"/>
    </row>
    <row r="56956" spans="1:31" x14ac:dyDescent="0.25">
      <c r="A56956" s="41">
        <v>0</v>
      </c>
      <c r="C56956" s="56"/>
      <c r="AC56956" s="56"/>
      <c r="AD56956" s="56"/>
      <c r="AE56956" s="56"/>
    </row>
    <row r="56957" spans="1:31" x14ac:dyDescent="0.25">
      <c r="A56957" s="41">
        <v>0</v>
      </c>
      <c r="C56957" s="56"/>
      <c r="AC56957" s="56"/>
      <c r="AD56957" s="56"/>
      <c r="AE56957" s="56"/>
    </row>
    <row r="56958" spans="1:31" x14ac:dyDescent="0.25">
      <c r="A56958" s="41">
        <v>0</v>
      </c>
      <c r="C56958" s="56"/>
      <c r="AC56958" s="56"/>
      <c r="AD56958" s="56"/>
      <c r="AE56958" s="56"/>
    </row>
    <row r="56959" spans="1:31" x14ac:dyDescent="0.25">
      <c r="A56959" s="41">
        <v>0</v>
      </c>
      <c r="C56959" s="56"/>
      <c r="AC56959" s="56"/>
      <c r="AD56959" s="56"/>
      <c r="AE56959" s="56"/>
    </row>
    <row r="56960" spans="1:31" x14ac:dyDescent="0.25">
      <c r="A56960" s="41">
        <v>0</v>
      </c>
      <c r="C56960" s="56"/>
      <c r="AC56960" s="56"/>
      <c r="AD56960" s="56"/>
      <c r="AE56960" s="56"/>
    </row>
    <row r="56961" spans="1:31" x14ac:dyDescent="0.25">
      <c r="A56961" s="41">
        <v>0</v>
      </c>
      <c r="C56961" s="56"/>
      <c r="AC56961" s="56"/>
      <c r="AD56961" s="56"/>
      <c r="AE56961" s="56"/>
    </row>
    <row r="56962" spans="1:31" x14ac:dyDescent="0.25">
      <c r="A56962" s="41">
        <v>0</v>
      </c>
      <c r="C56962" s="56"/>
      <c r="AC56962" s="56"/>
      <c r="AD56962" s="56"/>
      <c r="AE56962" s="56"/>
    </row>
    <row r="56963" spans="1:31" x14ac:dyDescent="0.25">
      <c r="A56963" s="41">
        <v>0</v>
      </c>
      <c r="C56963" s="56"/>
      <c r="AC56963" s="56"/>
      <c r="AD56963" s="56"/>
      <c r="AE56963" s="56"/>
    </row>
    <row r="56964" spans="1:31" x14ac:dyDescent="0.25">
      <c r="A56964" s="41">
        <v>0</v>
      </c>
      <c r="C56964" s="56"/>
      <c r="AC56964" s="56"/>
      <c r="AD56964" s="56"/>
      <c r="AE56964" s="56"/>
    </row>
    <row r="56965" spans="1:31" x14ac:dyDescent="0.25">
      <c r="A56965" s="41">
        <v>0</v>
      </c>
      <c r="C56965" s="56"/>
      <c r="AC56965" s="56"/>
      <c r="AD56965" s="56"/>
      <c r="AE56965" s="56"/>
    </row>
    <row r="56966" spans="1:31" x14ac:dyDescent="0.25">
      <c r="A56966" s="41">
        <v>0</v>
      </c>
      <c r="C56966" s="56"/>
      <c r="AC56966" s="56"/>
      <c r="AD56966" s="56"/>
      <c r="AE56966" s="56"/>
    </row>
    <row r="56967" spans="1:31" x14ac:dyDescent="0.25">
      <c r="A56967" s="41">
        <v>0</v>
      </c>
      <c r="C56967" s="56"/>
      <c r="AC56967" s="56"/>
      <c r="AD56967" s="56"/>
      <c r="AE56967" s="56"/>
    </row>
    <row r="56968" spans="1:31" x14ac:dyDescent="0.25">
      <c r="A56968" s="41">
        <v>0</v>
      </c>
      <c r="C56968" s="56"/>
      <c r="AC56968" s="56"/>
      <c r="AD56968" s="56"/>
      <c r="AE56968" s="56"/>
    </row>
    <row r="56969" spans="1:31" x14ac:dyDescent="0.25">
      <c r="A56969" s="41">
        <v>42</v>
      </c>
      <c r="C56969" s="56"/>
      <c r="AC56969" s="56"/>
      <c r="AD56969" s="56"/>
      <c r="AE56969" s="56"/>
    </row>
    <row r="56970" spans="1:31" x14ac:dyDescent="0.25">
      <c r="A56970" s="41">
        <v>0</v>
      </c>
      <c r="C56970" s="56"/>
      <c r="AC56970" s="56"/>
      <c r="AD56970" s="56"/>
      <c r="AE56970" s="56"/>
    </row>
    <row r="56971" spans="1:31" x14ac:dyDescent="0.25">
      <c r="A56971" s="41">
        <v>0</v>
      </c>
      <c r="C56971" s="56"/>
      <c r="AC56971" s="56"/>
      <c r="AD56971" s="56"/>
      <c r="AE56971" s="56"/>
    </row>
    <row r="56972" spans="1:31" x14ac:dyDescent="0.25">
      <c r="A56972" s="41">
        <v>0</v>
      </c>
      <c r="C56972" s="56"/>
      <c r="AC56972" s="56"/>
      <c r="AD56972" s="56"/>
      <c r="AE56972" s="56"/>
    </row>
    <row r="56973" spans="1:31" x14ac:dyDescent="0.25">
      <c r="A56973" s="41">
        <v>0</v>
      </c>
      <c r="C56973" s="56"/>
      <c r="AC56973" s="56"/>
      <c r="AD56973" s="56"/>
      <c r="AE56973" s="56"/>
    </row>
    <row r="56974" spans="1:31" x14ac:dyDescent="0.25">
      <c r="A56974" s="41">
        <v>0</v>
      </c>
      <c r="C56974" s="56"/>
      <c r="AC56974" s="56"/>
      <c r="AD56974" s="56"/>
      <c r="AE56974" s="56"/>
    </row>
    <row r="56975" spans="1:31" x14ac:dyDescent="0.25">
      <c r="A56975" s="41">
        <v>0</v>
      </c>
      <c r="C56975" s="56"/>
      <c r="AC56975" s="56"/>
      <c r="AD56975" s="56"/>
      <c r="AE56975" s="56"/>
    </row>
    <row r="56976" spans="1:31" x14ac:dyDescent="0.25">
      <c r="A56976" s="41">
        <v>0</v>
      </c>
      <c r="C56976" s="56"/>
      <c r="AC56976" s="56"/>
      <c r="AD56976" s="56"/>
      <c r="AE56976" s="56"/>
    </row>
    <row r="56977" spans="1:31" x14ac:dyDescent="0.25">
      <c r="A56977" s="41">
        <v>0</v>
      </c>
      <c r="C56977" s="56"/>
      <c r="AC56977" s="56"/>
      <c r="AD56977" s="56"/>
      <c r="AE56977" s="56"/>
    </row>
    <row r="56978" spans="1:31" x14ac:dyDescent="0.25">
      <c r="A56978" s="41">
        <v>0</v>
      </c>
      <c r="C56978" s="56"/>
      <c r="AC56978" s="56"/>
      <c r="AD56978" s="56"/>
      <c r="AE56978" s="56"/>
    </row>
    <row r="56979" spans="1:31" x14ac:dyDescent="0.25">
      <c r="A56979" s="41">
        <v>0</v>
      </c>
      <c r="C56979" s="56"/>
      <c r="AC56979" s="56"/>
      <c r="AD56979" s="56"/>
      <c r="AE56979" s="56"/>
    </row>
    <row r="56980" spans="1:31" x14ac:dyDescent="0.25">
      <c r="A56980" s="41">
        <v>0</v>
      </c>
      <c r="C56980" s="56"/>
      <c r="AC56980" s="56"/>
      <c r="AD56980" s="56"/>
      <c r="AE56980" s="56"/>
    </row>
    <row r="56981" spans="1:31" x14ac:dyDescent="0.25">
      <c r="A56981" s="41">
        <v>0</v>
      </c>
      <c r="C56981" s="56"/>
      <c r="AC56981" s="56"/>
      <c r="AD56981" s="56"/>
      <c r="AE56981" s="56"/>
    </row>
    <row r="56982" spans="1:31" x14ac:dyDescent="0.25">
      <c r="A56982" s="41">
        <v>0</v>
      </c>
      <c r="C56982" s="56"/>
      <c r="AC56982" s="56"/>
      <c r="AD56982" s="56"/>
      <c r="AE56982" s="56"/>
    </row>
    <row r="56983" spans="1:31" x14ac:dyDescent="0.25">
      <c r="A56983" s="41">
        <v>0</v>
      </c>
      <c r="C56983" s="56"/>
      <c r="AC56983" s="56"/>
      <c r="AD56983" s="56"/>
      <c r="AE56983" s="56"/>
    </row>
    <row r="56984" spans="1:31" x14ac:dyDescent="0.25">
      <c r="A56984" s="41">
        <v>0</v>
      </c>
      <c r="C56984" s="56"/>
      <c r="AC56984" s="56"/>
      <c r="AD56984" s="56"/>
      <c r="AE56984" s="56"/>
    </row>
    <row r="56985" spans="1:31" x14ac:dyDescent="0.25">
      <c r="A56985" s="41">
        <v>0</v>
      </c>
      <c r="C56985" s="56"/>
      <c r="AC56985" s="56"/>
      <c r="AD56985" s="56"/>
      <c r="AE56985" s="56"/>
    </row>
    <row r="56986" spans="1:31" x14ac:dyDescent="0.25">
      <c r="A56986" s="41">
        <v>0</v>
      </c>
      <c r="C56986" s="56"/>
      <c r="AC56986" s="56"/>
      <c r="AD56986" s="56"/>
      <c r="AE56986" s="56"/>
    </row>
    <row r="56987" spans="1:31" x14ac:dyDescent="0.25">
      <c r="A56987" s="41">
        <v>0</v>
      </c>
      <c r="C56987" s="56"/>
      <c r="AC56987" s="56"/>
      <c r="AD56987" s="56"/>
      <c r="AE56987" s="56"/>
    </row>
    <row r="56988" spans="1:31" x14ac:dyDescent="0.25">
      <c r="A56988" s="41">
        <v>0</v>
      </c>
      <c r="C56988" s="56"/>
      <c r="AC56988" s="56"/>
      <c r="AD56988" s="56"/>
      <c r="AE56988" s="56"/>
    </row>
    <row r="56989" spans="1:31" x14ac:dyDescent="0.25">
      <c r="A56989" s="41">
        <v>0</v>
      </c>
      <c r="C56989" s="56"/>
      <c r="AC56989" s="56"/>
      <c r="AD56989" s="56"/>
      <c r="AE56989" s="56"/>
    </row>
    <row r="56990" spans="1:31" x14ac:dyDescent="0.25">
      <c r="A56990" s="41">
        <v>0</v>
      </c>
      <c r="C56990" s="56"/>
      <c r="AC56990" s="56"/>
      <c r="AD56990" s="56"/>
      <c r="AE56990" s="56"/>
    </row>
    <row r="56991" spans="1:31" x14ac:dyDescent="0.25">
      <c r="A56991" s="41">
        <v>0</v>
      </c>
      <c r="C56991" s="56"/>
      <c r="AC56991" s="56"/>
      <c r="AD56991" s="56"/>
      <c r="AE56991" s="56"/>
    </row>
    <row r="56992" spans="1:31" x14ac:dyDescent="0.25">
      <c r="A56992" s="41">
        <v>0</v>
      </c>
      <c r="C56992" s="56"/>
      <c r="AC56992" s="56"/>
      <c r="AD56992" s="56"/>
      <c r="AE56992" s="56"/>
    </row>
    <row r="56993" spans="1:31" x14ac:dyDescent="0.25">
      <c r="A56993" s="41">
        <v>0</v>
      </c>
      <c r="C56993" s="56"/>
      <c r="AC56993" s="56"/>
      <c r="AD56993" s="56"/>
      <c r="AE56993" s="56"/>
    </row>
    <row r="56994" spans="1:31" x14ac:dyDescent="0.25">
      <c r="A56994" s="41">
        <v>0</v>
      </c>
      <c r="C56994" s="56"/>
      <c r="AC56994" s="56"/>
      <c r="AD56994" s="56"/>
      <c r="AE56994" s="56"/>
    </row>
    <row r="56995" spans="1:31" x14ac:dyDescent="0.25">
      <c r="A56995" s="41">
        <v>0</v>
      </c>
      <c r="C56995" s="56"/>
      <c r="AC56995" s="56"/>
      <c r="AD56995" s="56"/>
      <c r="AE56995" s="56"/>
    </row>
    <row r="56996" spans="1:31" x14ac:dyDescent="0.25">
      <c r="A56996" s="41">
        <v>0</v>
      </c>
      <c r="C56996" s="56"/>
      <c r="AC56996" s="56"/>
      <c r="AD56996" s="56"/>
      <c r="AE56996" s="56"/>
    </row>
    <row r="56997" spans="1:31" x14ac:dyDescent="0.25">
      <c r="A56997" s="41">
        <v>0</v>
      </c>
      <c r="C56997" s="56"/>
      <c r="AC56997" s="56"/>
      <c r="AD56997" s="56"/>
      <c r="AE56997" s="56"/>
    </row>
    <row r="56998" spans="1:31" x14ac:dyDescent="0.25">
      <c r="A56998" s="41">
        <v>0</v>
      </c>
      <c r="C56998" s="56"/>
      <c r="AC56998" s="56"/>
      <c r="AD56998" s="56"/>
      <c r="AE56998" s="56"/>
    </row>
    <row r="56999" spans="1:31" x14ac:dyDescent="0.25">
      <c r="A56999" s="41">
        <v>0</v>
      </c>
      <c r="C56999" s="56"/>
      <c r="AC56999" s="56"/>
      <c r="AD56999" s="56"/>
      <c r="AE56999" s="56"/>
    </row>
    <row r="57000" spans="1:31" x14ac:dyDescent="0.25">
      <c r="A57000" s="41">
        <v>0</v>
      </c>
      <c r="C57000" s="56"/>
      <c r="AC57000" s="56"/>
      <c r="AD57000" s="56"/>
      <c r="AE57000" s="56"/>
    </row>
    <row r="57001" spans="1:31" x14ac:dyDescent="0.25">
      <c r="A57001" s="41">
        <v>0</v>
      </c>
      <c r="C57001" s="56"/>
      <c r="AC57001" s="56"/>
      <c r="AD57001" s="56"/>
      <c r="AE57001" s="56"/>
    </row>
    <row r="57002" spans="1:31" x14ac:dyDescent="0.25">
      <c r="A57002" s="41">
        <v>0</v>
      </c>
      <c r="C57002" s="56"/>
      <c r="AC57002" s="56"/>
      <c r="AD57002" s="56"/>
      <c r="AE57002" s="56"/>
    </row>
    <row r="57003" spans="1:31" x14ac:dyDescent="0.25">
      <c r="A57003" s="41">
        <v>0</v>
      </c>
      <c r="C57003" s="56"/>
      <c r="AC57003" s="56"/>
      <c r="AD57003" s="56"/>
      <c r="AE57003" s="56"/>
    </row>
    <row r="57004" spans="1:31" x14ac:dyDescent="0.25">
      <c r="A57004" s="41">
        <v>0</v>
      </c>
      <c r="C57004" s="56"/>
      <c r="AC57004" s="56"/>
      <c r="AD57004" s="56"/>
      <c r="AE57004" s="56"/>
    </row>
    <row r="57005" spans="1:31" x14ac:dyDescent="0.25">
      <c r="A57005" s="41">
        <v>0</v>
      </c>
      <c r="C57005" s="56"/>
      <c r="AC57005" s="56"/>
      <c r="AD57005" s="56"/>
      <c r="AE57005" s="56"/>
    </row>
    <row r="57006" spans="1:31" x14ac:dyDescent="0.25">
      <c r="A57006" s="41">
        <v>0</v>
      </c>
      <c r="C57006" s="56"/>
      <c r="AC57006" s="56"/>
      <c r="AD57006" s="56"/>
      <c r="AE57006" s="56"/>
    </row>
    <row r="57007" spans="1:31" x14ac:dyDescent="0.25">
      <c r="A57007" s="41">
        <v>0</v>
      </c>
      <c r="C57007" s="56"/>
      <c r="AC57007" s="56"/>
      <c r="AD57007" s="56"/>
      <c r="AE57007" s="56"/>
    </row>
    <row r="57008" spans="1:31" x14ac:dyDescent="0.25">
      <c r="A57008" s="41">
        <v>0</v>
      </c>
      <c r="C57008" s="56"/>
      <c r="AC57008" s="56"/>
      <c r="AD57008" s="56"/>
      <c r="AE57008" s="56"/>
    </row>
    <row r="57009" spans="1:31" x14ac:dyDescent="0.25">
      <c r="A57009" s="41">
        <v>0</v>
      </c>
      <c r="C57009" s="56"/>
      <c r="AC57009" s="56"/>
      <c r="AD57009" s="56"/>
      <c r="AE57009" s="56"/>
    </row>
    <row r="57010" spans="1:31" x14ac:dyDescent="0.25">
      <c r="A57010" s="41">
        <v>0</v>
      </c>
      <c r="C57010" s="56"/>
      <c r="AC57010" s="56"/>
      <c r="AD57010" s="56"/>
      <c r="AE57010" s="56"/>
    </row>
    <row r="57011" spans="1:31" x14ac:dyDescent="0.25">
      <c r="A57011" s="41">
        <v>0</v>
      </c>
      <c r="C57011" s="56"/>
      <c r="AC57011" s="56"/>
      <c r="AD57011" s="56"/>
      <c r="AE57011" s="56"/>
    </row>
    <row r="57012" spans="1:31" x14ac:dyDescent="0.25">
      <c r="A57012" s="41">
        <v>0</v>
      </c>
      <c r="C57012" s="56"/>
      <c r="AC57012" s="56"/>
      <c r="AD57012" s="56"/>
      <c r="AE57012" s="56"/>
    </row>
    <row r="57013" spans="1:31" x14ac:dyDescent="0.25">
      <c r="A57013" s="41">
        <v>0</v>
      </c>
      <c r="C57013" s="56"/>
      <c r="AC57013" s="56"/>
      <c r="AD57013" s="56"/>
      <c r="AE57013" s="56"/>
    </row>
    <row r="57014" spans="1:31" x14ac:dyDescent="0.25">
      <c r="A57014" s="41">
        <v>0</v>
      </c>
      <c r="C57014" s="56"/>
      <c r="AC57014" s="56"/>
      <c r="AD57014" s="56"/>
      <c r="AE57014" s="56"/>
    </row>
    <row r="57015" spans="1:31" x14ac:dyDescent="0.25">
      <c r="A57015" s="41">
        <v>0</v>
      </c>
      <c r="C57015" s="56"/>
      <c r="AC57015" s="56"/>
      <c r="AD57015" s="56"/>
      <c r="AE57015" s="56"/>
    </row>
    <row r="57016" spans="1:31" x14ac:dyDescent="0.25">
      <c r="A57016" s="41">
        <v>0</v>
      </c>
      <c r="C57016" s="56"/>
      <c r="AC57016" s="56"/>
      <c r="AD57016" s="56"/>
      <c r="AE57016" s="56"/>
    </row>
    <row r="57017" spans="1:31" x14ac:dyDescent="0.25">
      <c r="A57017" s="41">
        <v>0</v>
      </c>
      <c r="C57017" s="56"/>
      <c r="AC57017" s="56"/>
      <c r="AD57017" s="56"/>
      <c r="AE57017" s="56"/>
    </row>
    <row r="57018" spans="1:31" x14ac:dyDescent="0.25">
      <c r="A57018" s="41">
        <v>0</v>
      </c>
      <c r="C57018" s="56"/>
      <c r="AC57018" s="56"/>
      <c r="AD57018" s="56"/>
      <c r="AE57018" s="56"/>
    </row>
    <row r="57019" spans="1:31" x14ac:dyDescent="0.25">
      <c r="A57019" s="41">
        <v>0</v>
      </c>
      <c r="C57019" s="56"/>
      <c r="AC57019" s="56"/>
      <c r="AD57019" s="56"/>
      <c r="AE57019" s="56"/>
    </row>
    <row r="57020" spans="1:31" x14ac:dyDescent="0.25">
      <c r="A57020" s="41">
        <v>0</v>
      </c>
      <c r="C57020" s="56"/>
      <c r="AC57020" s="56"/>
      <c r="AD57020" s="56"/>
      <c r="AE57020" s="56"/>
    </row>
    <row r="57021" spans="1:31" x14ac:dyDescent="0.25">
      <c r="A57021" s="41">
        <v>0</v>
      </c>
      <c r="C57021" s="56"/>
      <c r="AC57021" s="56"/>
      <c r="AD57021" s="56"/>
      <c r="AE57021" s="56"/>
    </row>
    <row r="57022" spans="1:31" x14ac:dyDescent="0.25">
      <c r="A57022" s="41">
        <v>0</v>
      </c>
      <c r="C57022" s="56"/>
      <c r="AC57022" s="56"/>
      <c r="AD57022" s="56"/>
      <c r="AE57022" s="56"/>
    </row>
    <row r="57023" spans="1:31" x14ac:dyDescent="0.25">
      <c r="A57023" s="41">
        <v>0</v>
      </c>
      <c r="C57023" s="56"/>
      <c r="AC57023" s="56"/>
      <c r="AD57023" s="56"/>
      <c r="AE57023" s="56"/>
    </row>
    <row r="57024" spans="1:31" x14ac:dyDescent="0.25">
      <c r="A57024" s="41">
        <v>0</v>
      </c>
      <c r="C57024" s="56"/>
      <c r="AC57024" s="56"/>
      <c r="AD57024" s="56"/>
      <c r="AE57024" s="56"/>
    </row>
    <row r="57025" spans="1:31" x14ac:dyDescent="0.25">
      <c r="A57025" s="41">
        <v>0</v>
      </c>
      <c r="C57025" s="56"/>
      <c r="AC57025" s="56"/>
      <c r="AD57025" s="56"/>
      <c r="AE57025" s="56"/>
    </row>
    <row r="57026" spans="1:31" x14ac:dyDescent="0.25">
      <c r="A57026" s="41">
        <v>0</v>
      </c>
      <c r="C57026" s="56"/>
      <c r="AC57026" s="56"/>
      <c r="AD57026" s="56"/>
      <c r="AE57026" s="56"/>
    </row>
    <row r="57027" spans="1:31" x14ac:dyDescent="0.25">
      <c r="A57027" s="41">
        <v>0</v>
      </c>
      <c r="C57027" s="56"/>
      <c r="AC57027" s="56"/>
      <c r="AD57027" s="56"/>
      <c r="AE57027" s="56"/>
    </row>
    <row r="57028" spans="1:31" x14ac:dyDescent="0.25">
      <c r="A57028" s="41">
        <v>0</v>
      </c>
      <c r="C57028" s="56"/>
      <c r="AC57028" s="56"/>
      <c r="AD57028" s="56"/>
      <c r="AE57028" s="56"/>
    </row>
    <row r="57029" spans="1:31" x14ac:dyDescent="0.25">
      <c r="A57029" s="41">
        <v>0</v>
      </c>
      <c r="C57029" s="56"/>
      <c r="AC57029" s="56"/>
      <c r="AD57029" s="56"/>
      <c r="AE57029" s="56"/>
    </row>
    <row r="57030" spans="1:31" x14ac:dyDescent="0.25">
      <c r="A57030" s="41">
        <v>0</v>
      </c>
      <c r="C57030" s="56"/>
      <c r="AC57030" s="56"/>
      <c r="AD57030" s="56"/>
      <c r="AE57030" s="56"/>
    </row>
    <row r="57031" spans="1:31" x14ac:dyDescent="0.25">
      <c r="A57031" s="41">
        <v>0</v>
      </c>
      <c r="C57031" s="56"/>
      <c r="AC57031" s="56"/>
      <c r="AD57031" s="56"/>
      <c r="AE57031" s="56"/>
    </row>
    <row r="57032" spans="1:31" x14ac:dyDescent="0.25">
      <c r="A57032" s="41">
        <v>0</v>
      </c>
      <c r="C57032" s="56"/>
      <c r="AC57032" s="56"/>
      <c r="AD57032" s="56"/>
      <c r="AE57032" s="56"/>
    </row>
    <row r="57033" spans="1:31" x14ac:dyDescent="0.25">
      <c r="A57033" s="41">
        <v>0</v>
      </c>
      <c r="C57033" s="56"/>
      <c r="AC57033" s="56"/>
      <c r="AD57033" s="56"/>
      <c r="AE57033" s="56"/>
    </row>
    <row r="57034" spans="1:31" x14ac:dyDescent="0.25">
      <c r="A57034" s="41">
        <v>0</v>
      </c>
      <c r="C57034" s="56"/>
      <c r="AC57034" s="56"/>
      <c r="AD57034" s="56"/>
      <c r="AE57034" s="56"/>
    </row>
    <row r="57035" spans="1:31" x14ac:dyDescent="0.25">
      <c r="A57035" s="41">
        <v>0</v>
      </c>
      <c r="C57035" s="56"/>
      <c r="AC57035" s="56"/>
      <c r="AD57035" s="56"/>
      <c r="AE57035" s="56"/>
    </row>
    <row r="57036" spans="1:31" x14ac:dyDescent="0.25">
      <c r="A57036" s="41">
        <v>0</v>
      </c>
      <c r="C57036" s="56"/>
      <c r="AC57036" s="56"/>
      <c r="AD57036" s="56"/>
      <c r="AE57036" s="56"/>
    </row>
    <row r="57037" spans="1:31" x14ac:dyDescent="0.25">
      <c r="A57037" s="41">
        <v>0</v>
      </c>
      <c r="C57037" s="56"/>
      <c r="AC57037" s="56"/>
      <c r="AD57037" s="56"/>
      <c r="AE57037" s="56"/>
    </row>
    <row r="57038" spans="1:31" x14ac:dyDescent="0.25">
      <c r="A57038" s="41">
        <v>0</v>
      </c>
      <c r="C57038" s="56"/>
      <c r="AC57038" s="56"/>
      <c r="AD57038" s="56"/>
      <c r="AE57038" s="56"/>
    </row>
    <row r="57039" spans="1:31" x14ac:dyDescent="0.25">
      <c r="A57039" s="41">
        <v>0</v>
      </c>
      <c r="C57039" s="56"/>
      <c r="AC57039" s="56"/>
      <c r="AD57039" s="56"/>
      <c r="AE57039" s="56"/>
    </row>
    <row r="57040" spans="1:31" x14ac:dyDescent="0.25">
      <c r="A57040" s="41">
        <v>0</v>
      </c>
      <c r="C57040" s="56"/>
      <c r="AC57040" s="56"/>
      <c r="AD57040" s="56"/>
      <c r="AE57040" s="56"/>
    </row>
    <row r="57041" spans="1:31" x14ac:dyDescent="0.25">
      <c r="A57041" s="41">
        <v>0</v>
      </c>
      <c r="C57041" s="56"/>
      <c r="AC57041" s="56"/>
      <c r="AD57041" s="56"/>
      <c r="AE57041" s="56"/>
    </row>
    <row r="57042" spans="1:31" x14ac:dyDescent="0.25">
      <c r="A57042" s="41">
        <v>0</v>
      </c>
      <c r="C57042" s="56"/>
      <c r="AC57042" s="56"/>
      <c r="AD57042" s="56"/>
      <c r="AE57042" s="56"/>
    </row>
    <row r="57043" spans="1:31" x14ac:dyDescent="0.25">
      <c r="A57043" s="41">
        <v>0</v>
      </c>
      <c r="C57043" s="56"/>
      <c r="AC57043" s="56"/>
      <c r="AD57043" s="56"/>
      <c r="AE57043" s="56"/>
    </row>
    <row r="57044" spans="1:31" x14ac:dyDescent="0.25">
      <c r="A57044" s="41">
        <v>0</v>
      </c>
      <c r="C57044" s="56"/>
      <c r="AC57044" s="56"/>
      <c r="AD57044" s="56"/>
      <c r="AE57044" s="56"/>
    </row>
    <row r="57045" spans="1:31" x14ac:dyDescent="0.25">
      <c r="A57045" s="41">
        <v>0</v>
      </c>
      <c r="C57045" s="56"/>
      <c r="AC57045" s="56"/>
      <c r="AD57045" s="56"/>
      <c r="AE57045" s="56"/>
    </row>
    <row r="57046" spans="1:31" x14ac:dyDescent="0.25">
      <c r="A57046" s="41">
        <v>0</v>
      </c>
      <c r="C57046" s="56"/>
      <c r="AC57046" s="56"/>
      <c r="AD57046" s="56"/>
      <c r="AE57046" s="56"/>
    </row>
    <row r="57047" spans="1:31" x14ac:dyDescent="0.25">
      <c r="A57047" s="41">
        <v>0</v>
      </c>
      <c r="C57047" s="56"/>
      <c r="AC57047" s="56"/>
      <c r="AD57047" s="56"/>
      <c r="AE57047" s="56"/>
    </row>
    <row r="57048" spans="1:31" x14ac:dyDescent="0.25">
      <c r="A57048" s="41">
        <v>0</v>
      </c>
      <c r="C57048" s="56"/>
      <c r="AC57048" s="56"/>
      <c r="AD57048" s="56"/>
      <c r="AE57048" s="56"/>
    </row>
    <row r="57049" spans="1:31" x14ac:dyDescent="0.25">
      <c r="A57049" s="41">
        <v>0</v>
      </c>
      <c r="C57049" s="56"/>
      <c r="AC57049" s="56"/>
      <c r="AD57049" s="56"/>
      <c r="AE57049" s="56"/>
    </row>
    <row r="57050" spans="1:31" x14ac:dyDescent="0.25">
      <c r="A57050" s="41">
        <v>0</v>
      </c>
      <c r="C57050" s="56"/>
      <c r="AC57050" s="56"/>
      <c r="AD57050" s="56"/>
      <c r="AE57050" s="56"/>
    </row>
    <row r="57051" spans="1:31" x14ac:dyDescent="0.25">
      <c r="A57051" s="41">
        <v>0</v>
      </c>
      <c r="C57051" s="56"/>
      <c r="AC57051" s="56"/>
      <c r="AD57051" s="56"/>
      <c r="AE57051" s="56"/>
    </row>
    <row r="57052" spans="1:31" x14ac:dyDescent="0.25">
      <c r="A57052" s="41">
        <v>0</v>
      </c>
      <c r="C57052" s="56"/>
      <c r="AC57052" s="56"/>
      <c r="AD57052" s="56"/>
      <c r="AE57052" s="56"/>
    </row>
    <row r="57053" spans="1:31" x14ac:dyDescent="0.25">
      <c r="A57053" s="41">
        <v>0</v>
      </c>
      <c r="C57053" s="56"/>
      <c r="AC57053" s="56"/>
      <c r="AD57053" s="56"/>
      <c r="AE57053" s="56"/>
    </row>
    <row r="57054" spans="1:31" x14ac:dyDescent="0.25">
      <c r="A57054" s="41">
        <v>0</v>
      </c>
      <c r="C57054" s="56"/>
      <c r="AC57054" s="56"/>
      <c r="AD57054" s="56"/>
      <c r="AE57054" s="56"/>
    </row>
    <row r="57055" spans="1:31" x14ac:dyDescent="0.25">
      <c r="A57055" s="41">
        <v>0</v>
      </c>
      <c r="C57055" s="56"/>
      <c r="AC57055" s="56"/>
      <c r="AD57055" s="56"/>
      <c r="AE57055" s="56"/>
    </row>
    <row r="57056" spans="1:31" x14ac:dyDescent="0.25">
      <c r="A57056" s="41">
        <v>0</v>
      </c>
      <c r="C57056" s="56"/>
      <c r="AC57056" s="56"/>
      <c r="AD57056" s="56"/>
      <c r="AE57056" s="56"/>
    </row>
    <row r="57057" spans="1:31" x14ac:dyDescent="0.25">
      <c r="A57057" s="41">
        <v>0</v>
      </c>
      <c r="C57057" s="56"/>
      <c r="AC57057" s="56"/>
      <c r="AD57057" s="56"/>
      <c r="AE57057" s="56"/>
    </row>
    <row r="57058" spans="1:31" x14ac:dyDescent="0.25">
      <c r="A57058" s="41">
        <v>0</v>
      </c>
      <c r="C57058" s="56"/>
      <c r="AC57058" s="56"/>
      <c r="AD57058" s="56"/>
      <c r="AE57058" s="56"/>
    </row>
    <row r="57059" spans="1:31" x14ac:dyDescent="0.25">
      <c r="A57059" s="41">
        <v>0</v>
      </c>
      <c r="C57059" s="56"/>
      <c r="AC57059" s="56"/>
      <c r="AD57059" s="56"/>
      <c r="AE57059" s="56"/>
    </row>
    <row r="57060" spans="1:31" x14ac:dyDescent="0.25">
      <c r="A57060" s="41">
        <v>0</v>
      </c>
      <c r="C57060" s="56"/>
      <c r="AC57060" s="56"/>
      <c r="AD57060" s="56"/>
      <c r="AE57060" s="56"/>
    </row>
    <row r="57061" spans="1:31" x14ac:dyDescent="0.25">
      <c r="A57061" s="41">
        <v>0</v>
      </c>
      <c r="C57061" s="56"/>
      <c r="AC57061" s="56"/>
      <c r="AD57061" s="56"/>
      <c r="AE57061" s="56"/>
    </row>
    <row r="57062" spans="1:31" x14ac:dyDescent="0.25">
      <c r="A57062" s="41">
        <v>0</v>
      </c>
      <c r="C57062" s="56"/>
      <c r="AC57062" s="56"/>
      <c r="AD57062" s="56"/>
      <c r="AE57062" s="56"/>
    </row>
    <row r="57063" spans="1:31" x14ac:dyDescent="0.25">
      <c r="A57063" s="41">
        <v>0</v>
      </c>
      <c r="C57063" s="56"/>
      <c r="AC57063" s="56"/>
      <c r="AD57063" s="56"/>
      <c r="AE57063" s="56"/>
    </row>
    <row r="57064" spans="1:31" x14ac:dyDescent="0.25">
      <c r="A57064" s="41">
        <v>0</v>
      </c>
      <c r="C57064" s="56"/>
      <c r="AC57064" s="56"/>
      <c r="AD57064" s="56"/>
      <c r="AE57064" s="56"/>
    </row>
    <row r="57065" spans="1:31" x14ac:dyDescent="0.25">
      <c r="A57065" s="41">
        <v>0</v>
      </c>
      <c r="C57065" s="56"/>
      <c r="AC57065" s="56"/>
      <c r="AD57065" s="56"/>
      <c r="AE57065" s="56"/>
    </row>
    <row r="57066" spans="1:31" x14ac:dyDescent="0.25">
      <c r="A57066" s="41">
        <v>0</v>
      </c>
      <c r="C57066" s="56"/>
      <c r="AC57066" s="56"/>
      <c r="AD57066" s="56"/>
      <c r="AE57066" s="56"/>
    </row>
    <row r="57067" spans="1:31" x14ac:dyDescent="0.25">
      <c r="A57067" s="41">
        <v>0</v>
      </c>
      <c r="C57067" s="56"/>
      <c r="AC57067" s="56"/>
      <c r="AD57067" s="56"/>
      <c r="AE57067" s="56"/>
    </row>
    <row r="57068" spans="1:31" x14ac:dyDescent="0.25">
      <c r="A57068" s="41">
        <v>0</v>
      </c>
      <c r="C57068" s="56"/>
      <c r="AC57068" s="56"/>
      <c r="AD57068" s="56"/>
      <c r="AE57068" s="56"/>
    </row>
    <row r="57069" spans="1:31" x14ac:dyDescent="0.25">
      <c r="A57069" s="41">
        <v>0</v>
      </c>
      <c r="C57069" s="56"/>
      <c r="AC57069" s="56"/>
      <c r="AD57069" s="56"/>
      <c r="AE57069" s="56"/>
    </row>
    <row r="57070" spans="1:31" x14ac:dyDescent="0.25">
      <c r="A57070" s="41">
        <v>0</v>
      </c>
      <c r="C57070" s="56"/>
      <c r="AC57070" s="56"/>
      <c r="AD57070" s="56"/>
      <c r="AE57070" s="56"/>
    </row>
    <row r="57071" spans="1:31" x14ac:dyDescent="0.25">
      <c r="A57071" s="41">
        <v>0</v>
      </c>
      <c r="C57071" s="56"/>
      <c r="AC57071" s="56"/>
      <c r="AD57071" s="56"/>
      <c r="AE57071" s="56"/>
    </row>
    <row r="57072" spans="1:31" x14ac:dyDescent="0.25">
      <c r="A57072" s="41">
        <v>0</v>
      </c>
      <c r="C57072" s="56"/>
      <c r="AC57072" s="56"/>
      <c r="AD57072" s="56"/>
      <c r="AE57072" s="56"/>
    </row>
    <row r="57073" spans="1:31" x14ac:dyDescent="0.25">
      <c r="A57073" s="41">
        <v>0</v>
      </c>
      <c r="C57073" s="56"/>
      <c r="AC57073" s="56"/>
      <c r="AD57073" s="56"/>
      <c r="AE57073" s="56"/>
    </row>
    <row r="57074" spans="1:31" x14ac:dyDescent="0.25">
      <c r="A57074" s="41">
        <v>0</v>
      </c>
      <c r="C57074" s="56"/>
      <c r="AC57074" s="56"/>
      <c r="AD57074" s="56"/>
      <c r="AE57074" s="56"/>
    </row>
    <row r="57075" spans="1:31" x14ac:dyDescent="0.25">
      <c r="A57075" s="41">
        <v>0</v>
      </c>
      <c r="C57075" s="56"/>
      <c r="AC57075" s="56"/>
      <c r="AD57075" s="56"/>
      <c r="AE57075" s="56"/>
    </row>
    <row r="57076" spans="1:31" x14ac:dyDescent="0.25">
      <c r="A57076" s="41">
        <v>0</v>
      </c>
      <c r="C57076" s="56"/>
      <c r="AC57076" s="56"/>
      <c r="AD57076" s="56"/>
      <c r="AE57076" s="56"/>
    </row>
    <row r="57077" spans="1:31" x14ac:dyDescent="0.25">
      <c r="A57077" s="41">
        <v>0</v>
      </c>
      <c r="C57077" s="56"/>
      <c r="AC57077" s="56"/>
      <c r="AD57077" s="56"/>
      <c r="AE57077" s="56"/>
    </row>
    <row r="57078" spans="1:31" x14ac:dyDescent="0.25">
      <c r="A57078" s="41">
        <v>0</v>
      </c>
      <c r="C57078" s="56"/>
      <c r="AC57078" s="56"/>
      <c r="AD57078" s="56"/>
      <c r="AE57078" s="56"/>
    </row>
    <row r="57079" spans="1:31" x14ac:dyDescent="0.25">
      <c r="A57079" s="41">
        <v>0</v>
      </c>
      <c r="C57079" s="56"/>
      <c r="AC57079" s="56"/>
      <c r="AD57079" s="56"/>
      <c r="AE57079" s="56"/>
    </row>
    <row r="57080" spans="1:31" x14ac:dyDescent="0.25">
      <c r="A57080" s="41">
        <v>0</v>
      </c>
      <c r="C57080" s="56"/>
      <c r="AC57080" s="56"/>
      <c r="AD57080" s="56"/>
      <c r="AE57080" s="56"/>
    </row>
    <row r="57081" spans="1:31" x14ac:dyDescent="0.25">
      <c r="A57081" s="41">
        <v>0</v>
      </c>
      <c r="C57081" s="56"/>
      <c r="AC57081" s="56"/>
      <c r="AD57081" s="56"/>
      <c r="AE57081" s="56"/>
    </row>
    <row r="57082" spans="1:31" x14ac:dyDescent="0.25">
      <c r="A57082" s="41">
        <v>0</v>
      </c>
      <c r="C57082" s="56"/>
      <c r="AC57082" s="56"/>
      <c r="AD57082" s="56"/>
      <c r="AE57082" s="56"/>
    </row>
    <row r="57083" spans="1:31" x14ac:dyDescent="0.25">
      <c r="A57083" s="41">
        <v>0</v>
      </c>
      <c r="C57083" s="56"/>
      <c r="AC57083" s="56"/>
      <c r="AD57083" s="56"/>
      <c r="AE57083" s="56"/>
    </row>
    <row r="57084" spans="1:31" x14ac:dyDescent="0.25">
      <c r="A57084" s="41">
        <v>0</v>
      </c>
      <c r="C57084" s="56"/>
      <c r="AC57084" s="56"/>
      <c r="AD57084" s="56"/>
      <c r="AE57084" s="56"/>
    </row>
    <row r="57085" spans="1:31" x14ac:dyDescent="0.25">
      <c r="A57085" s="41">
        <v>0</v>
      </c>
      <c r="C57085" s="56"/>
      <c r="AC57085" s="56"/>
      <c r="AD57085" s="56"/>
      <c r="AE57085" s="56"/>
    </row>
    <row r="57086" spans="1:31" x14ac:dyDescent="0.25">
      <c r="A57086" s="41">
        <v>0</v>
      </c>
      <c r="C57086" s="56"/>
      <c r="AC57086" s="56"/>
      <c r="AD57086" s="56"/>
      <c r="AE57086" s="56"/>
    </row>
    <row r="57087" spans="1:31" x14ac:dyDescent="0.25">
      <c r="A57087" s="41">
        <v>0</v>
      </c>
      <c r="C57087" s="56"/>
      <c r="AC57087" s="56"/>
      <c r="AD57087" s="56"/>
      <c r="AE57087" s="56"/>
    </row>
    <row r="57088" spans="1:31" x14ac:dyDescent="0.25">
      <c r="A57088" s="41">
        <v>0</v>
      </c>
      <c r="C57088" s="56"/>
      <c r="AC57088" s="56"/>
      <c r="AD57088" s="56"/>
      <c r="AE57088" s="56"/>
    </row>
    <row r="57089" spans="1:31" x14ac:dyDescent="0.25">
      <c r="A57089" s="41">
        <v>0</v>
      </c>
      <c r="C57089" s="56"/>
      <c r="AC57089" s="56"/>
      <c r="AD57089" s="56"/>
      <c r="AE57089" s="56"/>
    </row>
    <row r="57090" spans="1:31" x14ac:dyDescent="0.25">
      <c r="A57090" s="41">
        <v>0</v>
      </c>
      <c r="C57090" s="56"/>
      <c r="AC57090" s="56"/>
      <c r="AD57090" s="56"/>
      <c r="AE57090" s="56"/>
    </row>
    <row r="57091" spans="1:31" x14ac:dyDescent="0.25">
      <c r="A57091" s="41">
        <v>0</v>
      </c>
      <c r="C57091" s="56"/>
      <c r="AC57091" s="56"/>
      <c r="AD57091" s="56"/>
      <c r="AE57091" s="56"/>
    </row>
    <row r="57092" spans="1:31" x14ac:dyDescent="0.25">
      <c r="A57092" s="41">
        <v>0</v>
      </c>
      <c r="C57092" s="56"/>
      <c r="AC57092" s="56"/>
      <c r="AD57092" s="56"/>
      <c r="AE57092" s="56"/>
    </row>
    <row r="57093" spans="1:31" x14ac:dyDescent="0.25">
      <c r="A57093" s="41">
        <v>0</v>
      </c>
      <c r="C57093" s="56"/>
      <c r="AC57093" s="56"/>
      <c r="AD57093" s="56"/>
      <c r="AE57093" s="56"/>
    </row>
    <row r="57094" spans="1:31" x14ac:dyDescent="0.25">
      <c r="A57094" s="41">
        <v>0</v>
      </c>
      <c r="C57094" s="56"/>
      <c r="AC57094" s="56"/>
      <c r="AD57094" s="56"/>
      <c r="AE57094" s="56"/>
    </row>
    <row r="57095" spans="1:31" x14ac:dyDescent="0.25">
      <c r="A57095" s="41">
        <v>0</v>
      </c>
      <c r="C57095" s="56"/>
      <c r="AC57095" s="56"/>
      <c r="AD57095" s="56"/>
      <c r="AE57095" s="56"/>
    </row>
    <row r="57096" spans="1:31" x14ac:dyDescent="0.25">
      <c r="A57096" s="41">
        <v>0</v>
      </c>
      <c r="C57096" s="56"/>
      <c r="AC57096" s="56"/>
      <c r="AD57096" s="56"/>
      <c r="AE57096" s="56"/>
    </row>
    <row r="57097" spans="1:31" x14ac:dyDescent="0.25">
      <c r="A57097" s="41">
        <v>0</v>
      </c>
      <c r="C57097" s="56"/>
      <c r="AC57097" s="56"/>
      <c r="AD57097" s="56"/>
      <c r="AE57097" s="56"/>
    </row>
    <row r="57098" spans="1:31" x14ac:dyDescent="0.25">
      <c r="A57098" s="41">
        <v>0</v>
      </c>
      <c r="C57098" s="56"/>
      <c r="AC57098" s="56"/>
      <c r="AD57098" s="56"/>
      <c r="AE57098" s="56"/>
    </row>
    <row r="57099" spans="1:31" x14ac:dyDescent="0.25">
      <c r="A57099" s="41">
        <v>0</v>
      </c>
      <c r="C57099" s="56"/>
      <c r="AC57099" s="56"/>
      <c r="AD57099" s="56"/>
      <c r="AE57099" s="56"/>
    </row>
    <row r="57100" spans="1:31" x14ac:dyDescent="0.25">
      <c r="A57100" s="41">
        <v>0</v>
      </c>
      <c r="C57100" s="56"/>
      <c r="AC57100" s="56"/>
      <c r="AD57100" s="56"/>
      <c r="AE57100" s="56"/>
    </row>
    <row r="57101" spans="1:31" x14ac:dyDescent="0.25">
      <c r="A57101" s="41">
        <v>0</v>
      </c>
      <c r="C57101" s="56"/>
      <c r="AC57101" s="56"/>
      <c r="AD57101" s="56"/>
      <c r="AE57101" s="56"/>
    </row>
    <row r="57102" spans="1:31" x14ac:dyDescent="0.25">
      <c r="A57102" s="41">
        <v>0</v>
      </c>
      <c r="C57102" s="56"/>
      <c r="AC57102" s="56"/>
      <c r="AD57102" s="56"/>
      <c r="AE57102" s="56"/>
    </row>
    <row r="57103" spans="1:31" x14ac:dyDescent="0.25">
      <c r="A57103" s="41">
        <v>0</v>
      </c>
      <c r="C57103" s="56"/>
      <c r="AC57103" s="56"/>
      <c r="AD57103" s="56"/>
      <c r="AE57103" s="56"/>
    </row>
    <row r="57104" spans="1:31" x14ac:dyDescent="0.25">
      <c r="A57104" s="41">
        <v>0</v>
      </c>
      <c r="C57104" s="56"/>
      <c r="AC57104" s="56"/>
      <c r="AD57104" s="56"/>
      <c r="AE57104" s="56"/>
    </row>
    <row r="57105" spans="1:31" x14ac:dyDescent="0.25">
      <c r="A57105" s="41">
        <v>0</v>
      </c>
      <c r="C57105" s="56"/>
      <c r="AC57105" s="56"/>
      <c r="AD57105" s="56"/>
      <c r="AE57105" s="56"/>
    </row>
    <row r="57106" spans="1:31" x14ac:dyDescent="0.25">
      <c r="A57106" s="41">
        <v>0</v>
      </c>
      <c r="C57106" s="56"/>
      <c r="AC57106" s="56"/>
      <c r="AD57106" s="56"/>
      <c r="AE57106" s="56"/>
    </row>
    <row r="57107" spans="1:31" x14ac:dyDescent="0.25">
      <c r="A57107" s="41">
        <v>0</v>
      </c>
      <c r="C57107" s="56"/>
      <c r="AC57107" s="56"/>
      <c r="AD57107" s="56"/>
      <c r="AE57107" s="56"/>
    </row>
    <row r="57108" spans="1:31" x14ac:dyDescent="0.25">
      <c r="A57108" s="41">
        <v>0</v>
      </c>
      <c r="C57108" s="56"/>
      <c r="AC57108" s="56"/>
      <c r="AD57108" s="56"/>
      <c r="AE57108" s="56"/>
    </row>
    <row r="57109" spans="1:31" x14ac:dyDescent="0.25">
      <c r="A57109" s="41">
        <v>0</v>
      </c>
      <c r="C57109" s="56"/>
      <c r="AC57109" s="56"/>
      <c r="AD57109" s="56"/>
      <c r="AE57109" s="56"/>
    </row>
    <row r="57110" spans="1:31" x14ac:dyDescent="0.25">
      <c r="A57110" s="41">
        <v>0</v>
      </c>
      <c r="C57110" s="56"/>
      <c r="AC57110" s="56"/>
      <c r="AD57110" s="56"/>
      <c r="AE57110" s="56"/>
    </row>
    <row r="57111" spans="1:31" x14ac:dyDescent="0.25">
      <c r="A57111" s="41">
        <v>0</v>
      </c>
      <c r="C57111" s="56"/>
      <c r="AC57111" s="56"/>
      <c r="AD57111" s="56"/>
      <c r="AE57111" s="56"/>
    </row>
    <row r="57112" spans="1:31" x14ac:dyDescent="0.25">
      <c r="A57112" s="41">
        <v>0</v>
      </c>
      <c r="C57112" s="56"/>
      <c r="AC57112" s="56"/>
      <c r="AD57112" s="56"/>
      <c r="AE57112" s="56"/>
    </row>
    <row r="57113" spans="1:31" x14ac:dyDescent="0.25">
      <c r="A57113" s="41">
        <v>0</v>
      </c>
      <c r="C57113" s="56"/>
      <c r="AC57113" s="56"/>
      <c r="AD57113" s="56"/>
      <c r="AE57113" s="56"/>
    </row>
    <row r="57114" spans="1:31" x14ac:dyDescent="0.25">
      <c r="A57114" s="41">
        <v>0</v>
      </c>
      <c r="C57114" s="56"/>
      <c r="AC57114" s="56"/>
      <c r="AD57114" s="56"/>
      <c r="AE57114" s="56"/>
    </row>
    <row r="57115" spans="1:31" x14ac:dyDescent="0.25">
      <c r="A57115" s="41">
        <v>0</v>
      </c>
      <c r="C57115" s="56"/>
      <c r="AC57115" s="56"/>
      <c r="AD57115" s="56"/>
      <c r="AE57115" s="56"/>
    </row>
    <row r="57116" spans="1:31" x14ac:dyDescent="0.25">
      <c r="A57116" s="41">
        <v>0</v>
      </c>
      <c r="C57116" s="56"/>
      <c r="AC57116" s="56"/>
      <c r="AD57116" s="56"/>
      <c r="AE57116" s="56"/>
    </row>
    <row r="57117" spans="1:31" x14ac:dyDescent="0.25">
      <c r="A57117" s="41">
        <v>0</v>
      </c>
      <c r="C57117" s="56"/>
      <c r="AC57117" s="56"/>
      <c r="AD57117" s="56"/>
      <c r="AE57117" s="56"/>
    </row>
    <row r="57118" spans="1:31" x14ac:dyDescent="0.25">
      <c r="A57118" s="41">
        <v>0</v>
      </c>
      <c r="C57118" s="56"/>
      <c r="AC57118" s="56"/>
      <c r="AD57118" s="56"/>
      <c r="AE57118" s="56"/>
    </row>
    <row r="57119" spans="1:31" x14ac:dyDescent="0.25">
      <c r="A57119" s="41">
        <v>0</v>
      </c>
      <c r="C57119" s="56"/>
      <c r="AC57119" s="56"/>
      <c r="AD57119" s="56"/>
      <c r="AE57119" s="56"/>
    </row>
    <row r="57120" spans="1:31" x14ac:dyDescent="0.25">
      <c r="A57120" s="41">
        <v>0</v>
      </c>
      <c r="C57120" s="56"/>
      <c r="AC57120" s="56"/>
      <c r="AD57120" s="56"/>
      <c r="AE57120" s="56"/>
    </row>
    <row r="57121" spans="1:31" x14ac:dyDescent="0.25">
      <c r="A57121" s="41">
        <v>0</v>
      </c>
      <c r="C57121" s="56"/>
      <c r="AC57121" s="56"/>
      <c r="AD57121" s="56"/>
      <c r="AE57121" s="56"/>
    </row>
    <row r="57122" spans="1:31" x14ac:dyDescent="0.25">
      <c r="A57122" s="41">
        <v>0</v>
      </c>
      <c r="C57122" s="56"/>
      <c r="AC57122" s="56"/>
      <c r="AD57122" s="56"/>
      <c r="AE57122" s="56"/>
    </row>
    <row r="57123" spans="1:31" x14ac:dyDescent="0.25">
      <c r="A57123" s="41">
        <v>0</v>
      </c>
      <c r="C57123" s="56"/>
      <c r="AC57123" s="56"/>
      <c r="AD57123" s="56"/>
      <c r="AE57123" s="56"/>
    </row>
    <row r="57124" spans="1:31" x14ac:dyDescent="0.25">
      <c r="A57124" s="41">
        <v>0</v>
      </c>
      <c r="C57124" s="56"/>
      <c r="AC57124" s="56"/>
      <c r="AD57124" s="56"/>
      <c r="AE57124" s="56"/>
    </row>
    <row r="57125" spans="1:31" x14ac:dyDescent="0.25">
      <c r="A57125" s="41">
        <v>0</v>
      </c>
      <c r="C57125" s="56"/>
      <c r="AC57125" s="56"/>
      <c r="AD57125" s="56"/>
      <c r="AE57125" s="56"/>
    </row>
    <row r="57126" spans="1:31" x14ac:dyDescent="0.25">
      <c r="A57126" s="41">
        <v>0</v>
      </c>
      <c r="C57126" s="56"/>
      <c r="AC57126" s="56"/>
      <c r="AD57126" s="56"/>
      <c r="AE57126" s="56"/>
    </row>
    <row r="57127" spans="1:31" x14ac:dyDescent="0.25">
      <c r="A57127" s="41">
        <v>0</v>
      </c>
      <c r="C57127" s="56"/>
      <c r="AC57127" s="56"/>
      <c r="AD57127" s="56"/>
      <c r="AE57127" s="56"/>
    </row>
    <row r="57128" spans="1:31" x14ac:dyDescent="0.25">
      <c r="A57128" s="41">
        <v>0</v>
      </c>
      <c r="C57128" s="56"/>
      <c r="AC57128" s="56"/>
      <c r="AD57128" s="56"/>
      <c r="AE57128" s="56"/>
    </row>
    <row r="57129" spans="1:31" x14ac:dyDescent="0.25">
      <c r="A57129" s="41">
        <v>0</v>
      </c>
      <c r="C57129" s="56"/>
      <c r="AC57129" s="56"/>
      <c r="AD57129" s="56"/>
      <c r="AE57129" s="56"/>
    </row>
    <row r="57130" spans="1:31" x14ac:dyDescent="0.25">
      <c r="A57130" s="41">
        <v>0</v>
      </c>
      <c r="C57130" s="56"/>
      <c r="AC57130" s="56"/>
      <c r="AD57130" s="56"/>
      <c r="AE57130" s="56"/>
    </row>
    <row r="57131" spans="1:31" x14ac:dyDescent="0.25">
      <c r="A57131" s="41">
        <v>0</v>
      </c>
      <c r="C57131" s="56"/>
      <c r="AC57131" s="56"/>
      <c r="AD57131" s="56"/>
      <c r="AE57131" s="56"/>
    </row>
    <row r="57132" spans="1:31" x14ac:dyDescent="0.25">
      <c r="A57132" s="41">
        <v>0</v>
      </c>
      <c r="C57132" s="56"/>
      <c r="AC57132" s="56"/>
      <c r="AD57132" s="56"/>
      <c r="AE57132" s="56"/>
    </row>
    <row r="57133" spans="1:31" x14ac:dyDescent="0.25">
      <c r="A57133" s="41">
        <v>0</v>
      </c>
      <c r="C57133" s="56"/>
      <c r="AC57133" s="56"/>
      <c r="AD57133" s="56"/>
      <c r="AE57133" s="56"/>
    </row>
    <row r="57134" spans="1:31" x14ac:dyDescent="0.25">
      <c r="A57134" s="41">
        <v>0</v>
      </c>
      <c r="C57134" s="56"/>
      <c r="AC57134" s="56"/>
      <c r="AD57134" s="56"/>
      <c r="AE57134" s="56"/>
    </row>
    <row r="57135" spans="1:31" x14ac:dyDescent="0.25">
      <c r="A57135" s="41">
        <v>0</v>
      </c>
      <c r="C57135" s="56"/>
      <c r="AC57135" s="56"/>
      <c r="AD57135" s="56"/>
      <c r="AE57135" s="56"/>
    </row>
    <row r="57136" spans="1:31" x14ac:dyDescent="0.25">
      <c r="A57136" s="41">
        <v>0</v>
      </c>
      <c r="C57136" s="56"/>
      <c r="AC57136" s="56"/>
      <c r="AD57136" s="56"/>
      <c r="AE57136" s="56"/>
    </row>
    <row r="57137" spans="1:31" x14ac:dyDescent="0.25">
      <c r="A57137" s="41">
        <v>0</v>
      </c>
      <c r="C57137" s="56"/>
      <c r="AC57137" s="56"/>
      <c r="AD57137" s="56"/>
      <c r="AE57137" s="56"/>
    </row>
    <row r="57138" spans="1:31" x14ac:dyDescent="0.25">
      <c r="A57138" s="41">
        <v>0</v>
      </c>
      <c r="C57138" s="56"/>
      <c r="AC57138" s="56"/>
      <c r="AD57138" s="56"/>
      <c r="AE57138" s="56"/>
    </row>
    <row r="57139" spans="1:31" x14ac:dyDescent="0.25">
      <c r="A57139" s="41">
        <v>0</v>
      </c>
      <c r="C57139" s="56"/>
      <c r="AC57139" s="56"/>
      <c r="AD57139" s="56"/>
      <c r="AE57139" s="56"/>
    </row>
    <row r="57140" spans="1:31" x14ac:dyDescent="0.25">
      <c r="A57140" s="41">
        <v>0</v>
      </c>
      <c r="C57140" s="56"/>
      <c r="AC57140" s="56"/>
      <c r="AD57140" s="56"/>
      <c r="AE57140" s="56"/>
    </row>
    <row r="57141" spans="1:31" x14ac:dyDescent="0.25">
      <c r="A57141" s="41">
        <v>0</v>
      </c>
      <c r="C57141" s="56"/>
      <c r="AC57141" s="56"/>
      <c r="AD57141" s="56"/>
      <c r="AE57141" s="56"/>
    </row>
    <row r="57142" spans="1:31" x14ac:dyDescent="0.25">
      <c r="A57142" s="41">
        <v>0</v>
      </c>
      <c r="C57142" s="56"/>
      <c r="AC57142" s="56"/>
      <c r="AD57142" s="56"/>
      <c r="AE57142" s="56"/>
    </row>
    <row r="57143" spans="1:31" x14ac:dyDescent="0.25">
      <c r="A57143" s="41">
        <v>0</v>
      </c>
      <c r="C57143" s="56"/>
      <c r="AC57143" s="56"/>
      <c r="AD57143" s="56"/>
      <c r="AE57143" s="56"/>
    </row>
    <row r="57144" spans="1:31" x14ac:dyDescent="0.25">
      <c r="A57144" s="41">
        <v>0</v>
      </c>
      <c r="C57144" s="56"/>
      <c r="AC57144" s="56"/>
      <c r="AD57144" s="56"/>
      <c r="AE57144" s="56"/>
    </row>
    <row r="57145" spans="1:31" x14ac:dyDescent="0.25">
      <c r="A57145" s="41">
        <v>0</v>
      </c>
      <c r="C57145" s="56"/>
      <c r="AC57145" s="56"/>
      <c r="AD57145" s="56"/>
      <c r="AE57145" s="56"/>
    </row>
    <row r="57146" spans="1:31" x14ac:dyDescent="0.25">
      <c r="A57146" s="41">
        <v>0</v>
      </c>
      <c r="C57146" s="56"/>
      <c r="AC57146" s="56"/>
      <c r="AD57146" s="56"/>
      <c r="AE57146" s="56"/>
    </row>
    <row r="57147" spans="1:31" x14ac:dyDescent="0.25">
      <c r="A57147" s="41">
        <v>0</v>
      </c>
      <c r="C57147" s="56"/>
      <c r="AC57147" s="56"/>
      <c r="AD57147" s="56"/>
      <c r="AE57147" s="56"/>
    </row>
    <row r="57148" spans="1:31" x14ac:dyDescent="0.25">
      <c r="A57148" s="41">
        <v>0</v>
      </c>
      <c r="C57148" s="56"/>
      <c r="AC57148" s="56"/>
      <c r="AD57148" s="56"/>
      <c r="AE57148" s="56"/>
    </row>
    <row r="57149" spans="1:31" x14ac:dyDescent="0.25">
      <c r="A57149" s="41">
        <v>0</v>
      </c>
      <c r="C57149" s="56"/>
      <c r="AC57149" s="56"/>
      <c r="AD57149" s="56"/>
      <c r="AE57149" s="56"/>
    </row>
    <row r="57150" spans="1:31" x14ac:dyDescent="0.25">
      <c r="A57150" s="41">
        <v>0</v>
      </c>
      <c r="C57150" s="56"/>
      <c r="AC57150" s="56"/>
      <c r="AD57150" s="56"/>
      <c r="AE57150" s="56"/>
    </row>
    <row r="57151" spans="1:31" x14ac:dyDescent="0.25">
      <c r="A57151" s="41">
        <v>0</v>
      </c>
      <c r="C57151" s="56"/>
      <c r="AC57151" s="56"/>
      <c r="AD57151" s="56"/>
      <c r="AE57151" s="56"/>
    </row>
    <row r="57152" spans="1:31" x14ac:dyDescent="0.25">
      <c r="A57152" s="41">
        <v>0</v>
      </c>
      <c r="C57152" s="56"/>
      <c r="AC57152" s="56"/>
      <c r="AD57152" s="56"/>
      <c r="AE57152" s="56"/>
    </row>
    <row r="57153" spans="1:31" x14ac:dyDescent="0.25">
      <c r="A57153" s="41">
        <v>0</v>
      </c>
      <c r="C57153" s="56"/>
      <c r="AC57153" s="56"/>
      <c r="AD57153" s="56"/>
      <c r="AE57153" s="56"/>
    </row>
    <row r="57154" spans="1:31" x14ac:dyDescent="0.25">
      <c r="A57154" s="41">
        <v>0</v>
      </c>
      <c r="C57154" s="56"/>
      <c r="AC57154" s="56"/>
      <c r="AD57154" s="56"/>
      <c r="AE57154" s="56"/>
    </row>
    <row r="57155" spans="1:31" x14ac:dyDescent="0.25">
      <c r="A57155" s="41">
        <v>0</v>
      </c>
      <c r="C57155" s="56"/>
      <c r="AC57155" s="56"/>
      <c r="AD57155" s="56"/>
      <c r="AE57155" s="56"/>
    </row>
    <row r="57156" spans="1:31" x14ac:dyDescent="0.25">
      <c r="A57156" s="41">
        <v>0</v>
      </c>
      <c r="C57156" s="56"/>
      <c r="AC57156" s="56"/>
      <c r="AD57156" s="56"/>
      <c r="AE57156" s="56"/>
    </row>
    <row r="57157" spans="1:31" x14ac:dyDescent="0.25">
      <c r="A57157" s="41">
        <v>0</v>
      </c>
      <c r="C57157" s="56"/>
      <c r="AC57157" s="56"/>
      <c r="AD57157" s="56"/>
      <c r="AE57157" s="56"/>
    </row>
    <row r="57158" spans="1:31" x14ac:dyDescent="0.25">
      <c r="A57158" s="41">
        <v>0</v>
      </c>
      <c r="C57158" s="56"/>
      <c r="AC57158" s="56"/>
      <c r="AD57158" s="56"/>
      <c r="AE57158" s="56"/>
    </row>
    <row r="57159" spans="1:31" x14ac:dyDescent="0.25">
      <c r="A57159" s="41">
        <v>0</v>
      </c>
      <c r="C57159" s="56"/>
      <c r="AC57159" s="56"/>
      <c r="AD57159" s="56"/>
      <c r="AE57159" s="56"/>
    </row>
    <row r="57160" spans="1:31" x14ac:dyDescent="0.25">
      <c r="A57160" s="41">
        <v>0</v>
      </c>
      <c r="C57160" s="56"/>
      <c r="AC57160" s="56"/>
      <c r="AD57160" s="56"/>
      <c r="AE57160" s="56"/>
    </row>
    <row r="57161" spans="1:31" x14ac:dyDescent="0.25">
      <c r="A57161" s="41">
        <v>0</v>
      </c>
      <c r="C57161" s="56"/>
      <c r="AC57161" s="56"/>
      <c r="AD57161" s="56"/>
      <c r="AE57161" s="56"/>
    </row>
    <row r="57162" spans="1:31" x14ac:dyDescent="0.25">
      <c r="A57162" s="41">
        <v>0</v>
      </c>
      <c r="C57162" s="56"/>
      <c r="AC57162" s="56"/>
      <c r="AD57162" s="56"/>
      <c r="AE57162" s="56"/>
    </row>
    <row r="57163" spans="1:31" x14ac:dyDescent="0.25">
      <c r="A57163" s="41">
        <v>0</v>
      </c>
      <c r="C57163" s="56"/>
      <c r="AC57163" s="56"/>
      <c r="AD57163" s="56"/>
      <c r="AE57163" s="56"/>
    </row>
    <row r="57164" spans="1:31" x14ac:dyDescent="0.25">
      <c r="A57164" s="41">
        <v>0</v>
      </c>
      <c r="C57164" s="56"/>
      <c r="AC57164" s="56"/>
      <c r="AD57164" s="56"/>
      <c r="AE57164" s="56"/>
    </row>
    <row r="57165" spans="1:31" x14ac:dyDescent="0.25">
      <c r="A57165" s="41">
        <v>0</v>
      </c>
      <c r="C57165" s="56"/>
      <c r="AC57165" s="56"/>
      <c r="AD57165" s="56"/>
      <c r="AE57165" s="56"/>
    </row>
    <row r="57166" spans="1:31" x14ac:dyDescent="0.25">
      <c r="A57166" s="41">
        <v>0</v>
      </c>
      <c r="C57166" s="56"/>
      <c r="AC57166" s="56"/>
      <c r="AD57166" s="56"/>
      <c r="AE57166" s="56"/>
    </row>
    <row r="57167" spans="1:31" x14ac:dyDescent="0.25">
      <c r="A57167" s="41">
        <v>0</v>
      </c>
      <c r="C57167" s="56"/>
      <c r="AC57167" s="56"/>
      <c r="AD57167" s="56"/>
      <c r="AE57167" s="56"/>
    </row>
    <row r="57168" spans="1:31" x14ac:dyDescent="0.25">
      <c r="A57168" s="41">
        <v>0</v>
      </c>
      <c r="C57168" s="56"/>
      <c r="AC57168" s="56"/>
      <c r="AD57168" s="56"/>
      <c r="AE57168" s="56"/>
    </row>
    <row r="57169" spans="1:31" x14ac:dyDescent="0.25">
      <c r="A57169" s="41">
        <v>0</v>
      </c>
      <c r="C57169" s="56"/>
      <c r="AC57169" s="56"/>
      <c r="AD57169" s="56"/>
      <c r="AE57169" s="56"/>
    </row>
    <row r="57170" spans="1:31" x14ac:dyDescent="0.25">
      <c r="A57170" s="41">
        <v>0</v>
      </c>
      <c r="C57170" s="56"/>
      <c r="AC57170" s="56"/>
      <c r="AD57170" s="56"/>
      <c r="AE57170" s="56"/>
    </row>
    <row r="57171" spans="1:31" x14ac:dyDescent="0.25">
      <c r="A57171" s="41">
        <v>0</v>
      </c>
      <c r="C57171" s="56"/>
      <c r="AC57171" s="56"/>
      <c r="AD57171" s="56"/>
      <c r="AE57171" s="56"/>
    </row>
    <row r="57172" spans="1:31" x14ac:dyDescent="0.25">
      <c r="A57172" s="41">
        <v>0</v>
      </c>
      <c r="C57172" s="56"/>
      <c r="AC57172" s="56"/>
      <c r="AD57172" s="56"/>
      <c r="AE57172" s="56"/>
    </row>
    <row r="57173" spans="1:31" x14ac:dyDescent="0.25">
      <c r="A57173" s="41">
        <v>0</v>
      </c>
      <c r="C57173" s="56"/>
      <c r="AC57173" s="56"/>
      <c r="AD57173" s="56"/>
      <c r="AE57173" s="56"/>
    </row>
    <row r="57174" spans="1:31" x14ac:dyDescent="0.25">
      <c r="A57174" s="41">
        <v>0</v>
      </c>
      <c r="C57174" s="56"/>
      <c r="AC57174" s="56"/>
      <c r="AD57174" s="56"/>
      <c r="AE57174" s="56"/>
    </row>
    <row r="57175" spans="1:31" x14ac:dyDescent="0.25">
      <c r="A57175" s="41">
        <v>0</v>
      </c>
      <c r="C57175" s="56"/>
      <c r="AC57175" s="56"/>
      <c r="AD57175" s="56"/>
      <c r="AE57175" s="56"/>
    </row>
    <row r="57176" spans="1:31" x14ac:dyDescent="0.25">
      <c r="A57176" s="41">
        <v>0</v>
      </c>
      <c r="C57176" s="56"/>
      <c r="AC57176" s="56"/>
      <c r="AD57176" s="56"/>
      <c r="AE57176" s="56"/>
    </row>
    <row r="57177" spans="1:31" x14ac:dyDescent="0.25">
      <c r="A57177" s="41">
        <v>0</v>
      </c>
      <c r="C57177" s="56"/>
      <c r="AC57177" s="56"/>
      <c r="AD57177" s="56"/>
      <c r="AE57177" s="56"/>
    </row>
    <row r="57178" spans="1:31" x14ac:dyDescent="0.25">
      <c r="A57178" s="41">
        <v>0</v>
      </c>
      <c r="C57178" s="56"/>
      <c r="AC57178" s="56"/>
      <c r="AD57178" s="56"/>
      <c r="AE57178" s="56"/>
    </row>
    <row r="57179" spans="1:31" x14ac:dyDescent="0.25">
      <c r="A57179" s="41">
        <v>0</v>
      </c>
      <c r="C57179" s="56"/>
      <c r="AC57179" s="56"/>
      <c r="AD57179" s="56"/>
      <c r="AE57179" s="56"/>
    </row>
    <row r="57180" spans="1:31" x14ac:dyDescent="0.25">
      <c r="A57180" s="41">
        <v>0</v>
      </c>
      <c r="C57180" s="56"/>
      <c r="AC57180" s="56"/>
      <c r="AD57180" s="56"/>
      <c r="AE57180" s="56"/>
    </row>
    <row r="57181" spans="1:31" x14ac:dyDescent="0.25">
      <c r="A57181" s="41">
        <v>0</v>
      </c>
      <c r="C57181" s="56"/>
      <c r="AC57181" s="56"/>
      <c r="AD57181" s="56"/>
      <c r="AE57181" s="56"/>
    </row>
    <row r="57182" spans="1:31" x14ac:dyDescent="0.25">
      <c r="A57182" s="41">
        <v>0</v>
      </c>
      <c r="C57182" s="56"/>
      <c r="AC57182" s="56"/>
      <c r="AD57182" s="56"/>
      <c r="AE57182" s="56"/>
    </row>
    <row r="57183" spans="1:31" x14ac:dyDescent="0.25">
      <c r="A57183" s="41">
        <v>0</v>
      </c>
      <c r="C57183" s="56"/>
      <c r="AC57183" s="56"/>
      <c r="AD57183" s="56"/>
      <c r="AE57183" s="56"/>
    </row>
    <row r="57184" spans="1:31" x14ac:dyDescent="0.25">
      <c r="A57184" s="41">
        <v>0</v>
      </c>
      <c r="C57184" s="56"/>
      <c r="AC57184" s="56"/>
      <c r="AD57184" s="56"/>
      <c r="AE57184" s="56"/>
    </row>
    <row r="57185" spans="1:31" x14ac:dyDescent="0.25">
      <c r="A57185" s="41">
        <v>0</v>
      </c>
      <c r="C57185" s="56"/>
      <c r="AC57185" s="56"/>
      <c r="AD57185" s="56"/>
      <c r="AE57185" s="56"/>
    </row>
    <row r="57186" spans="1:31" x14ac:dyDescent="0.25">
      <c r="A57186" s="41">
        <v>0</v>
      </c>
      <c r="C57186" s="56"/>
      <c r="AC57186" s="56"/>
      <c r="AD57186" s="56"/>
      <c r="AE57186" s="56"/>
    </row>
    <row r="57187" spans="1:31" x14ac:dyDescent="0.25">
      <c r="A57187" s="41">
        <v>0</v>
      </c>
      <c r="C57187" s="56"/>
      <c r="AC57187" s="56"/>
      <c r="AD57187" s="56"/>
      <c r="AE57187" s="56"/>
    </row>
    <row r="57188" spans="1:31" x14ac:dyDescent="0.25">
      <c r="A57188" s="41">
        <v>0</v>
      </c>
      <c r="C57188" s="56"/>
      <c r="AC57188" s="56"/>
      <c r="AD57188" s="56"/>
      <c r="AE57188" s="56"/>
    </row>
    <row r="57189" spans="1:31" x14ac:dyDescent="0.25">
      <c r="A57189" s="41">
        <v>0</v>
      </c>
      <c r="C57189" s="56"/>
      <c r="AC57189" s="56"/>
      <c r="AD57189" s="56"/>
      <c r="AE57189" s="56"/>
    </row>
    <row r="57190" spans="1:31" x14ac:dyDescent="0.25">
      <c r="A57190" s="41">
        <v>0</v>
      </c>
      <c r="C57190" s="56"/>
      <c r="AC57190" s="56"/>
      <c r="AD57190" s="56"/>
      <c r="AE57190" s="56"/>
    </row>
    <row r="57191" spans="1:31" x14ac:dyDescent="0.25">
      <c r="A57191" s="41">
        <v>0</v>
      </c>
      <c r="C57191" s="56"/>
      <c r="AC57191" s="56"/>
      <c r="AD57191" s="56"/>
      <c r="AE57191" s="56"/>
    </row>
    <row r="57192" spans="1:31" x14ac:dyDescent="0.25">
      <c r="A57192" s="41">
        <v>0</v>
      </c>
      <c r="C57192" s="56"/>
      <c r="AC57192" s="56"/>
      <c r="AD57192" s="56"/>
      <c r="AE57192" s="56"/>
    </row>
    <row r="57193" spans="1:31" x14ac:dyDescent="0.25">
      <c r="A57193" s="41">
        <v>0</v>
      </c>
      <c r="C57193" s="56"/>
      <c r="AC57193" s="56"/>
      <c r="AD57193" s="56"/>
      <c r="AE57193" s="56"/>
    </row>
    <row r="57194" spans="1:31" x14ac:dyDescent="0.25">
      <c r="A57194" s="41">
        <v>0</v>
      </c>
      <c r="C57194" s="56"/>
      <c r="AC57194" s="56"/>
      <c r="AD57194" s="56"/>
      <c r="AE57194" s="56"/>
    </row>
    <row r="57195" spans="1:31" x14ac:dyDescent="0.25">
      <c r="A57195" s="41">
        <v>0</v>
      </c>
      <c r="C57195" s="56"/>
      <c r="AC57195" s="56"/>
      <c r="AD57195" s="56"/>
      <c r="AE57195" s="56"/>
    </row>
    <row r="57196" spans="1:31" x14ac:dyDescent="0.25">
      <c r="A57196" s="41">
        <v>0</v>
      </c>
      <c r="C57196" s="56"/>
      <c r="AC57196" s="56"/>
      <c r="AD57196" s="56"/>
      <c r="AE57196" s="56"/>
    </row>
    <row r="57197" spans="1:31" x14ac:dyDescent="0.25">
      <c r="A57197" s="41">
        <v>0</v>
      </c>
      <c r="C57197" s="56"/>
      <c r="AC57197" s="56"/>
      <c r="AD57197" s="56"/>
      <c r="AE57197" s="56"/>
    </row>
    <row r="57198" spans="1:31" x14ac:dyDescent="0.25">
      <c r="A57198" s="41">
        <v>0</v>
      </c>
      <c r="C57198" s="56"/>
      <c r="AC57198" s="56"/>
      <c r="AD57198" s="56"/>
      <c r="AE57198" s="56"/>
    </row>
    <row r="57199" spans="1:31" x14ac:dyDescent="0.25">
      <c r="A57199" s="41">
        <v>0</v>
      </c>
      <c r="C57199" s="56"/>
      <c r="AC57199" s="56"/>
      <c r="AD57199" s="56"/>
      <c r="AE57199" s="56"/>
    </row>
    <row r="57200" spans="1:31" x14ac:dyDescent="0.25">
      <c r="A57200" s="41">
        <v>0</v>
      </c>
      <c r="C57200" s="56"/>
      <c r="AC57200" s="56"/>
      <c r="AD57200" s="56"/>
      <c r="AE57200" s="56"/>
    </row>
    <row r="57201" spans="1:31" x14ac:dyDescent="0.25">
      <c r="A57201" s="41">
        <v>0</v>
      </c>
      <c r="C57201" s="56"/>
      <c r="AC57201" s="56"/>
      <c r="AD57201" s="56"/>
      <c r="AE57201" s="56"/>
    </row>
    <row r="57202" spans="1:31" x14ac:dyDescent="0.25">
      <c r="A57202" s="41">
        <v>0</v>
      </c>
      <c r="C57202" s="56"/>
      <c r="AC57202" s="56"/>
      <c r="AD57202" s="56"/>
      <c r="AE57202" s="56"/>
    </row>
    <row r="57203" spans="1:31" x14ac:dyDescent="0.25">
      <c r="A57203" s="41">
        <v>0</v>
      </c>
      <c r="C57203" s="56"/>
      <c r="AC57203" s="56"/>
      <c r="AD57203" s="56"/>
      <c r="AE57203" s="56"/>
    </row>
    <row r="57204" spans="1:31" x14ac:dyDescent="0.25">
      <c r="A57204" s="41">
        <v>0</v>
      </c>
      <c r="C57204" s="56"/>
      <c r="AC57204" s="56"/>
      <c r="AD57204" s="56"/>
      <c r="AE57204" s="56"/>
    </row>
    <row r="57205" spans="1:31" x14ac:dyDescent="0.25">
      <c r="A57205" s="41">
        <v>0</v>
      </c>
      <c r="C57205" s="56"/>
      <c r="AC57205" s="56"/>
      <c r="AD57205" s="56"/>
      <c r="AE57205" s="56"/>
    </row>
    <row r="57206" spans="1:31" x14ac:dyDescent="0.25">
      <c r="A57206" s="41">
        <v>0</v>
      </c>
      <c r="C57206" s="56"/>
      <c r="AC57206" s="56"/>
      <c r="AD57206" s="56"/>
      <c r="AE57206" s="56"/>
    </row>
    <row r="57207" spans="1:31" x14ac:dyDescent="0.25">
      <c r="A57207" s="41">
        <v>0</v>
      </c>
      <c r="C57207" s="56"/>
      <c r="AC57207" s="56"/>
      <c r="AD57207" s="56"/>
      <c r="AE57207" s="56"/>
    </row>
    <row r="57208" spans="1:31" x14ac:dyDescent="0.25">
      <c r="A57208" s="41">
        <v>0</v>
      </c>
      <c r="C57208" s="56"/>
      <c r="AC57208" s="56"/>
      <c r="AD57208" s="56"/>
      <c r="AE57208" s="56"/>
    </row>
    <row r="57209" spans="1:31" x14ac:dyDescent="0.25">
      <c r="A57209" s="41">
        <v>0</v>
      </c>
      <c r="C57209" s="56"/>
      <c r="AC57209" s="56"/>
      <c r="AD57209" s="56"/>
      <c r="AE57209" s="56"/>
    </row>
    <row r="57210" spans="1:31" x14ac:dyDescent="0.25">
      <c r="A57210" s="41">
        <v>0</v>
      </c>
      <c r="C57210" s="56"/>
      <c r="AC57210" s="56"/>
      <c r="AD57210" s="56"/>
      <c r="AE57210" s="56"/>
    </row>
    <row r="57211" spans="1:31" x14ac:dyDescent="0.25">
      <c r="A57211" s="41">
        <v>0</v>
      </c>
      <c r="C57211" s="56"/>
      <c r="AC57211" s="56"/>
      <c r="AD57211" s="56"/>
      <c r="AE57211" s="56"/>
    </row>
    <row r="57212" spans="1:31" x14ac:dyDescent="0.25">
      <c r="A57212" s="41">
        <v>0</v>
      </c>
      <c r="C57212" s="56"/>
      <c r="AC57212" s="56"/>
      <c r="AD57212" s="56"/>
      <c r="AE57212" s="56"/>
    </row>
    <row r="57213" spans="1:31" x14ac:dyDescent="0.25">
      <c r="A57213" s="41">
        <v>0</v>
      </c>
      <c r="C57213" s="56"/>
      <c r="AC57213" s="56"/>
      <c r="AD57213" s="56"/>
      <c r="AE57213" s="56"/>
    </row>
    <row r="57214" spans="1:31" x14ac:dyDescent="0.25">
      <c r="A57214" s="41">
        <v>0</v>
      </c>
      <c r="C57214" s="56"/>
      <c r="AC57214" s="56"/>
      <c r="AD57214" s="56"/>
      <c r="AE57214" s="56"/>
    </row>
    <row r="57215" spans="1:31" x14ac:dyDescent="0.25">
      <c r="A57215" s="41">
        <v>0</v>
      </c>
      <c r="C57215" s="56"/>
      <c r="AC57215" s="56"/>
      <c r="AD57215" s="56"/>
      <c r="AE57215" s="56"/>
    </row>
    <row r="57216" spans="1:31" x14ac:dyDescent="0.25">
      <c r="A57216" s="41">
        <v>0</v>
      </c>
      <c r="C57216" s="56"/>
      <c r="AC57216" s="56"/>
      <c r="AD57216" s="56"/>
      <c r="AE57216" s="56"/>
    </row>
    <row r="57217" spans="1:31" x14ac:dyDescent="0.25">
      <c r="A57217" s="41">
        <v>0</v>
      </c>
      <c r="C57217" s="56"/>
      <c r="AC57217" s="56"/>
      <c r="AD57217" s="56"/>
      <c r="AE57217" s="56"/>
    </row>
    <row r="57218" spans="1:31" x14ac:dyDescent="0.25">
      <c r="A57218" s="41">
        <v>0</v>
      </c>
      <c r="C57218" s="56"/>
      <c r="AC57218" s="56"/>
      <c r="AD57218" s="56"/>
      <c r="AE57218" s="56"/>
    </row>
    <row r="57219" spans="1:31" x14ac:dyDescent="0.25">
      <c r="A57219" s="41">
        <v>0</v>
      </c>
      <c r="C57219" s="56"/>
      <c r="AC57219" s="56"/>
      <c r="AD57219" s="56"/>
      <c r="AE57219" s="56"/>
    </row>
    <row r="57220" spans="1:31" x14ac:dyDescent="0.25">
      <c r="A57220" s="41">
        <v>0</v>
      </c>
      <c r="C57220" s="56"/>
      <c r="AC57220" s="56"/>
      <c r="AD57220" s="56"/>
      <c r="AE57220" s="56"/>
    </row>
    <row r="57221" spans="1:31" x14ac:dyDescent="0.25">
      <c r="A57221" s="41">
        <v>0</v>
      </c>
      <c r="C57221" s="56"/>
      <c r="AC57221" s="56"/>
      <c r="AD57221" s="56"/>
      <c r="AE57221" s="56"/>
    </row>
    <row r="57222" spans="1:31" x14ac:dyDescent="0.25">
      <c r="A57222" s="41">
        <v>0</v>
      </c>
      <c r="C57222" s="56"/>
      <c r="AC57222" s="56"/>
      <c r="AD57222" s="56"/>
      <c r="AE57222" s="56"/>
    </row>
    <row r="57223" spans="1:31" x14ac:dyDescent="0.25">
      <c r="A57223" s="41">
        <v>0</v>
      </c>
      <c r="C57223" s="56"/>
      <c r="AC57223" s="56"/>
      <c r="AD57223" s="56"/>
      <c r="AE57223" s="56"/>
    </row>
    <row r="57224" spans="1:31" x14ac:dyDescent="0.25">
      <c r="A57224" s="41">
        <v>0</v>
      </c>
      <c r="C57224" s="56"/>
      <c r="AC57224" s="56"/>
      <c r="AD57224" s="56"/>
      <c r="AE57224" s="56"/>
    </row>
    <row r="57225" spans="1:31" x14ac:dyDescent="0.25">
      <c r="A57225" s="41">
        <v>0</v>
      </c>
      <c r="C57225" s="56"/>
      <c r="AC57225" s="56"/>
      <c r="AD57225" s="56"/>
      <c r="AE57225" s="56"/>
    </row>
    <row r="57226" spans="1:31" x14ac:dyDescent="0.25">
      <c r="A57226" s="41">
        <v>0</v>
      </c>
      <c r="C57226" s="56"/>
      <c r="AC57226" s="56"/>
      <c r="AD57226" s="56"/>
      <c r="AE57226" s="56"/>
    </row>
    <row r="57227" spans="1:31" x14ac:dyDescent="0.25">
      <c r="A57227" s="41">
        <v>0</v>
      </c>
      <c r="C57227" s="56"/>
      <c r="AC57227" s="56"/>
      <c r="AD57227" s="56"/>
      <c r="AE57227" s="56"/>
    </row>
    <row r="57228" spans="1:31" x14ac:dyDescent="0.25">
      <c r="A57228" s="41">
        <v>0</v>
      </c>
      <c r="C57228" s="56"/>
      <c r="AC57228" s="56"/>
      <c r="AD57228" s="56"/>
      <c r="AE57228" s="56"/>
    </row>
    <row r="57229" spans="1:31" x14ac:dyDescent="0.25">
      <c r="A57229" s="41">
        <v>0</v>
      </c>
      <c r="C57229" s="56"/>
      <c r="AC57229" s="56"/>
      <c r="AD57229" s="56"/>
      <c r="AE57229" s="56"/>
    </row>
    <row r="57230" spans="1:31" x14ac:dyDescent="0.25">
      <c r="A57230" s="41">
        <v>0</v>
      </c>
      <c r="C57230" s="56"/>
      <c r="AC57230" s="56"/>
      <c r="AD57230" s="56"/>
      <c r="AE57230" s="56"/>
    </row>
    <row r="57231" spans="1:31" x14ac:dyDescent="0.25">
      <c r="A57231" s="41">
        <v>0</v>
      </c>
      <c r="C57231" s="56"/>
      <c r="AC57231" s="56"/>
      <c r="AD57231" s="56"/>
      <c r="AE57231" s="56"/>
    </row>
    <row r="57232" spans="1:31" x14ac:dyDescent="0.25">
      <c r="A57232" s="41">
        <v>0</v>
      </c>
      <c r="C57232" s="56"/>
      <c r="AC57232" s="56"/>
      <c r="AD57232" s="56"/>
      <c r="AE57232" s="56"/>
    </row>
    <row r="57233" spans="1:31" x14ac:dyDescent="0.25">
      <c r="A57233" s="41">
        <v>0</v>
      </c>
      <c r="C57233" s="56"/>
      <c r="AC57233" s="56"/>
      <c r="AD57233" s="56"/>
      <c r="AE57233" s="56"/>
    </row>
    <row r="57234" spans="1:31" x14ac:dyDescent="0.25">
      <c r="A57234" s="41">
        <v>0</v>
      </c>
      <c r="C57234" s="56"/>
      <c r="AC57234" s="56"/>
      <c r="AD57234" s="56"/>
      <c r="AE57234" s="56"/>
    </row>
    <row r="57235" spans="1:31" x14ac:dyDescent="0.25">
      <c r="A57235" s="41">
        <v>0</v>
      </c>
      <c r="C57235" s="56"/>
      <c r="AC57235" s="56"/>
      <c r="AD57235" s="56"/>
      <c r="AE57235" s="56"/>
    </row>
    <row r="57236" spans="1:31" x14ac:dyDescent="0.25">
      <c r="A57236" s="41">
        <v>0</v>
      </c>
      <c r="C57236" s="56"/>
      <c r="AC57236" s="56"/>
      <c r="AD57236" s="56"/>
      <c r="AE57236" s="56"/>
    </row>
    <row r="57237" spans="1:31" x14ac:dyDescent="0.25">
      <c r="A57237" s="41">
        <v>0</v>
      </c>
      <c r="C57237" s="56"/>
      <c r="AC57237" s="56"/>
      <c r="AD57237" s="56"/>
      <c r="AE57237" s="56"/>
    </row>
    <row r="57238" spans="1:31" x14ac:dyDescent="0.25">
      <c r="A57238" s="41">
        <v>0</v>
      </c>
      <c r="C57238" s="56"/>
      <c r="AC57238" s="56"/>
      <c r="AD57238" s="56"/>
      <c r="AE57238" s="56"/>
    </row>
    <row r="57239" spans="1:31" x14ac:dyDescent="0.25">
      <c r="A57239" s="41">
        <v>0</v>
      </c>
      <c r="C57239" s="56"/>
      <c r="AC57239" s="56"/>
      <c r="AD57239" s="56"/>
      <c r="AE57239" s="56"/>
    </row>
    <row r="57240" spans="1:31" x14ac:dyDescent="0.25">
      <c r="A57240" s="41">
        <v>0</v>
      </c>
      <c r="C57240" s="56"/>
      <c r="AC57240" s="56"/>
      <c r="AD57240" s="56"/>
      <c r="AE57240" s="56"/>
    </row>
    <row r="57241" spans="1:31" x14ac:dyDescent="0.25">
      <c r="A57241" s="41">
        <v>0</v>
      </c>
      <c r="C57241" s="56"/>
      <c r="AC57241" s="56"/>
      <c r="AD57241" s="56"/>
      <c r="AE57241" s="56"/>
    </row>
    <row r="57242" spans="1:31" x14ac:dyDescent="0.25">
      <c r="A57242" s="41">
        <v>0</v>
      </c>
      <c r="C57242" s="56"/>
      <c r="AC57242" s="56"/>
      <c r="AD57242" s="56"/>
      <c r="AE57242" s="56"/>
    </row>
    <row r="57243" spans="1:31" x14ac:dyDescent="0.25">
      <c r="A57243" s="41">
        <v>0</v>
      </c>
      <c r="C57243" s="56"/>
      <c r="AC57243" s="56"/>
      <c r="AD57243" s="56"/>
      <c r="AE57243" s="56"/>
    </row>
    <row r="57244" spans="1:31" x14ac:dyDescent="0.25">
      <c r="A57244" s="41">
        <v>0</v>
      </c>
      <c r="C57244" s="56"/>
      <c r="AC57244" s="56"/>
      <c r="AD57244" s="56"/>
      <c r="AE57244" s="56"/>
    </row>
    <row r="57245" spans="1:31" x14ac:dyDescent="0.25">
      <c r="A57245" s="41">
        <v>0</v>
      </c>
      <c r="C57245" s="56"/>
      <c r="AC57245" s="56"/>
      <c r="AD57245" s="56"/>
      <c r="AE57245" s="56"/>
    </row>
    <row r="57246" spans="1:31" x14ac:dyDescent="0.25">
      <c r="A57246" s="41">
        <v>0</v>
      </c>
      <c r="C57246" s="56"/>
      <c r="AC57246" s="56"/>
      <c r="AD57246" s="56"/>
      <c r="AE57246" s="56"/>
    </row>
    <row r="57247" spans="1:31" x14ac:dyDescent="0.25">
      <c r="A57247" s="41">
        <v>0</v>
      </c>
      <c r="C57247" s="56"/>
      <c r="AC57247" s="56"/>
      <c r="AD57247" s="56"/>
      <c r="AE57247" s="56"/>
    </row>
    <row r="57248" spans="1:31" x14ac:dyDescent="0.25">
      <c r="A57248" s="41">
        <v>0</v>
      </c>
      <c r="C57248" s="56"/>
      <c r="AC57248" s="56"/>
      <c r="AD57248" s="56"/>
      <c r="AE57248" s="56"/>
    </row>
    <row r="57249" spans="1:31" x14ac:dyDescent="0.25">
      <c r="A57249" s="41">
        <v>0</v>
      </c>
      <c r="C57249" s="56"/>
      <c r="AC57249" s="56"/>
      <c r="AD57249" s="56"/>
      <c r="AE57249" s="56"/>
    </row>
    <row r="57250" spans="1:31" x14ac:dyDescent="0.25">
      <c r="A57250" s="41">
        <v>0</v>
      </c>
      <c r="C57250" s="56"/>
      <c r="AC57250" s="56"/>
      <c r="AD57250" s="56"/>
      <c r="AE57250" s="56"/>
    </row>
    <row r="57251" spans="1:31" x14ac:dyDescent="0.25">
      <c r="A57251" s="41">
        <v>0</v>
      </c>
      <c r="C57251" s="56"/>
      <c r="AC57251" s="56"/>
      <c r="AD57251" s="56"/>
      <c r="AE57251" s="56"/>
    </row>
    <row r="57252" spans="1:31" x14ac:dyDescent="0.25">
      <c r="A57252" s="41">
        <v>0</v>
      </c>
      <c r="C57252" s="56"/>
      <c r="AC57252" s="56"/>
      <c r="AD57252" s="56"/>
      <c r="AE57252" s="56"/>
    </row>
    <row r="57253" spans="1:31" x14ac:dyDescent="0.25">
      <c r="A57253" s="41">
        <v>0</v>
      </c>
      <c r="C57253" s="56"/>
      <c r="AC57253" s="56"/>
      <c r="AD57253" s="56"/>
      <c r="AE57253" s="56"/>
    </row>
    <row r="57254" spans="1:31" x14ac:dyDescent="0.25">
      <c r="A57254" s="41">
        <v>0</v>
      </c>
      <c r="C57254" s="56"/>
      <c r="AC57254" s="56"/>
      <c r="AD57254" s="56"/>
      <c r="AE57254" s="56"/>
    </row>
    <row r="57255" spans="1:31" x14ac:dyDescent="0.25">
      <c r="A57255" s="41">
        <v>0</v>
      </c>
      <c r="C57255" s="56"/>
      <c r="AC57255" s="56"/>
      <c r="AD57255" s="56"/>
      <c r="AE57255" s="56"/>
    </row>
    <row r="57256" spans="1:31" x14ac:dyDescent="0.25">
      <c r="A57256" s="41">
        <v>0</v>
      </c>
      <c r="C57256" s="56"/>
      <c r="AC57256" s="56"/>
      <c r="AD57256" s="56"/>
      <c r="AE57256" s="56"/>
    </row>
    <row r="57257" spans="1:31" x14ac:dyDescent="0.25">
      <c r="A57257" s="41">
        <v>0</v>
      </c>
      <c r="C57257" s="56"/>
      <c r="AC57257" s="56"/>
      <c r="AD57257" s="56"/>
      <c r="AE57257" s="56"/>
    </row>
    <row r="57258" spans="1:31" x14ac:dyDescent="0.25">
      <c r="A57258" s="41">
        <v>0</v>
      </c>
      <c r="C57258" s="56"/>
      <c r="AC57258" s="56"/>
      <c r="AD57258" s="56"/>
      <c r="AE57258" s="56"/>
    </row>
    <row r="57259" spans="1:31" x14ac:dyDescent="0.25">
      <c r="A57259" s="41">
        <v>0</v>
      </c>
      <c r="C57259" s="56"/>
      <c r="AC57259" s="56"/>
      <c r="AD57259" s="56"/>
      <c r="AE57259" s="56"/>
    </row>
    <row r="57260" spans="1:31" x14ac:dyDescent="0.25">
      <c r="A57260" s="41">
        <v>0</v>
      </c>
      <c r="C57260" s="56"/>
      <c r="AC57260" s="56"/>
      <c r="AD57260" s="56"/>
      <c r="AE57260" s="56"/>
    </row>
    <row r="57261" spans="1:31" x14ac:dyDescent="0.25">
      <c r="A57261" s="41">
        <v>0</v>
      </c>
      <c r="C57261" s="56"/>
      <c r="AC57261" s="56"/>
      <c r="AD57261" s="56"/>
      <c r="AE57261" s="56"/>
    </row>
    <row r="57262" spans="1:31" x14ac:dyDescent="0.25">
      <c r="A57262" s="41">
        <v>0</v>
      </c>
      <c r="C57262" s="56"/>
      <c r="AC57262" s="56"/>
      <c r="AD57262" s="56"/>
      <c r="AE57262" s="56"/>
    </row>
    <row r="57263" spans="1:31" x14ac:dyDescent="0.25">
      <c r="A57263" s="41">
        <v>0</v>
      </c>
      <c r="C57263" s="56"/>
      <c r="AC57263" s="56"/>
      <c r="AD57263" s="56"/>
      <c r="AE57263" s="56"/>
    </row>
    <row r="57264" spans="1:31" x14ac:dyDescent="0.25">
      <c r="A57264" s="41">
        <v>0</v>
      </c>
      <c r="C57264" s="56"/>
      <c r="AC57264" s="56"/>
      <c r="AD57264" s="56"/>
      <c r="AE57264" s="56"/>
    </row>
    <row r="57265" spans="1:31" x14ac:dyDescent="0.25">
      <c r="A57265" s="41">
        <v>0</v>
      </c>
      <c r="C57265" s="56"/>
      <c r="AC57265" s="56"/>
      <c r="AD57265" s="56"/>
      <c r="AE57265" s="56"/>
    </row>
    <row r="57266" spans="1:31" x14ac:dyDescent="0.25">
      <c r="A57266" s="41">
        <v>0</v>
      </c>
      <c r="C57266" s="56"/>
      <c r="AC57266" s="56"/>
      <c r="AD57266" s="56"/>
      <c r="AE57266" s="56"/>
    </row>
    <row r="57267" spans="1:31" x14ac:dyDescent="0.25">
      <c r="A57267" s="41">
        <v>0</v>
      </c>
      <c r="C57267" s="56"/>
      <c r="AC57267" s="56"/>
      <c r="AD57267" s="56"/>
      <c r="AE57267" s="56"/>
    </row>
    <row r="57268" spans="1:31" x14ac:dyDescent="0.25">
      <c r="A57268" s="41">
        <v>0</v>
      </c>
      <c r="C57268" s="56"/>
      <c r="AC57268" s="56"/>
      <c r="AD57268" s="56"/>
      <c r="AE57268" s="56"/>
    </row>
    <row r="57269" spans="1:31" x14ac:dyDescent="0.25">
      <c r="A57269" s="41">
        <v>0</v>
      </c>
      <c r="C57269" s="56"/>
      <c r="AC57269" s="56"/>
      <c r="AD57269" s="56"/>
      <c r="AE57269" s="56"/>
    </row>
    <row r="57270" spans="1:31" x14ac:dyDescent="0.25">
      <c r="A57270" s="41">
        <v>0</v>
      </c>
      <c r="C57270" s="56"/>
      <c r="AC57270" s="56"/>
      <c r="AD57270" s="56"/>
      <c r="AE57270" s="56"/>
    </row>
    <row r="57271" spans="1:31" x14ac:dyDescent="0.25">
      <c r="A57271" s="41">
        <v>0</v>
      </c>
      <c r="C57271" s="56"/>
      <c r="AC57271" s="56"/>
      <c r="AD57271" s="56"/>
      <c r="AE57271" s="56"/>
    </row>
    <row r="57272" spans="1:31" x14ac:dyDescent="0.25">
      <c r="A57272" s="41">
        <v>0</v>
      </c>
      <c r="C57272" s="56"/>
      <c r="AC57272" s="56"/>
      <c r="AD57272" s="56"/>
      <c r="AE57272" s="56"/>
    </row>
    <row r="57273" spans="1:31" x14ac:dyDescent="0.25">
      <c r="A57273" s="41">
        <v>0</v>
      </c>
      <c r="C57273" s="56"/>
      <c r="AC57273" s="56"/>
      <c r="AD57273" s="56"/>
      <c r="AE57273" s="56"/>
    </row>
    <row r="57274" spans="1:31" x14ac:dyDescent="0.25">
      <c r="A57274" s="41">
        <v>0</v>
      </c>
      <c r="C57274" s="56"/>
      <c r="AC57274" s="56"/>
      <c r="AD57274" s="56"/>
      <c r="AE57274" s="56"/>
    </row>
    <row r="57275" spans="1:31" x14ac:dyDescent="0.25">
      <c r="A57275" s="41">
        <v>0</v>
      </c>
      <c r="C57275" s="56"/>
      <c r="AC57275" s="56"/>
      <c r="AD57275" s="56"/>
      <c r="AE57275" s="56"/>
    </row>
    <row r="57276" spans="1:31" x14ac:dyDescent="0.25">
      <c r="A57276" s="41">
        <v>0</v>
      </c>
      <c r="C57276" s="56"/>
      <c r="AC57276" s="56"/>
      <c r="AD57276" s="56"/>
      <c r="AE57276" s="56"/>
    </row>
    <row r="57277" spans="1:31" x14ac:dyDescent="0.25">
      <c r="A57277" s="41">
        <v>0</v>
      </c>
      <c r="C57277" s="56"/>
      <c r="AC57277" s="56"/>
      <c r="AD57277" s="56"/>
      <c r="AE57277" s="56"/>
    </row>
    <row r="57278" spans="1:31" x14ac:dyDescent="0.25">
      <c r="A57278" s="41">
        <v>0</v>
      </c>
      <c r="C57278" s="56"/>
      <c r="AC57278" s="56"/>
      <c r="AD57278" s="56"/>
      <c r="AE57278" s="56"/>
    </row>
    <row r="57279" spans="1:31" x14ac:dyDescent="0.25">
      <c r="A57279" s="41">
        <v>0</v>
      </c>
      <c r="C57279" s="56"/>
      <c r="AC57279" s="56"/>
      <c r="AD57279" s="56"/>
      <c r="AE57279" s="56"/>
    </row>
    <row r="57280" spans="1:31" x14ac:dyDescent="0.25">
      <c r="A57280" s="41">
        <v>0</v>
      </c>
      <c r="C57280" s="56"/>
      <c r="AC57280" s="56"/>
      <c r="AD57280" s="56"/>
      <c r="AE57280" s="56"/>
    </row>
    <row r="57281" spans="1:31" x14ac:dyDescent="0.25">
      <c r="A57281" s="41">
        <v>0</v>
      </c>
      <c r="C57281" s="56"/>
      <c r="AC57281" s="56"/>
      <c r="AD57281" s="56"/>
      <c r="AE57281" s="56"/>
    </row>
    <row r="57282" spans="1:31" x14ac:dyDescent="0.25">
      <c r="A57282" s="41">
        <v>0</v>
      </c>
      <c r="C57282" s="56"/>
      <c r="AC57282" s="56"/>
      <c r="AD57282" s="56"/>
      <c r="AE57282" s="56"/>
    </row>
    <row r="57283" spans="1:31" x14ac:dyDescent="0.25">
      <c r="A57283" s="41">
        <v>0</v>
      </c>
      <c r="C57283" s="56"/>
      <c r="AC57283" s="56"/>
      <c r="AD57283" s="56"/>
      <c r="AE57283" s="56"/>
    </row>
    <row r="57284" spans="1:31" x14ac:dyDescent="0.25">
      <c r="A57284" s="41">
        <v>0</v>
      </c>
      <c r="C57284" s="56"/>
      <c r="AC57284" s="56"/>
      <c r="AD57284" s="56"/>
      <c r="AE57284" s="56"/>
    </row>
    <row r="57285" spans="1:31" x14ac:dyDescent="0.25">
      <c r="A57285" s="41">
        <v>0</v>
      </c>
      <c r="C57285" s="56"/>
      <c r="AC57285" s="56"/>
      <c r="AD57285" s="56"/>
      <c r="AE57285" s="56"/>
    </row>
    <row r="57286" spans="1:31" x14ac:dyDescent="0.25">
      <c r="A57286" s="41">
        <v>0</v>
      </c>
      <c r="C57286" s="56"/>
      <c r="AC57286" s="56"/>
      <c r="AD57286" s="56"/>
      <c r="AE57286" s="56"/>
    </row>
    <row r="57287" spans="1:31" x14ac:dyDescent="0.25">
      <c r="A57287" s="41">
        <v>0</v>
      </c>
      <c r="C57287" s="56"/>
      <c r="AC57287" s="56"/>
      <c r="AD57287" s="56"/>
      <c r="AE57287" s="56"/>
    </row>
    <row r="57288" spans="1:31" x14ac:dyDescent="0.25">
      <c r="A57288" s="41">
        <v>0</v>
      </c>
      <c r="C57288" s="56"/>
      <c r="AC57288" s="56"/>
      <c r="AD57288" s="56"/>
      <c r="AE57288" s="56"/>
    </row>
    <row r="57289" spans="1:31" x14ac:dyDescent="0.25">
      <c r="A57289" s="41">
        <v>0</v>
      </c>
      <c r="C57289" s="56"/>
      <c r="AC57289" s="56"/>
      <c r="AD57289" s="56"/>
      <c r="AE57289" s="56"/>
    </row>
    <row r="57290" spans="1:31" x14ac:dyDescent="0.25">
      <c r="A57290" s="41">
        <v>0</v>
      </c>
      <c r="C57290" s="56"/>
      <c r="AC57290" s="56"/>
      <c r="AD57290" s="56"/>
      <c r="AE57290" s="56"/>
    </row>
    <row r="57291" spans="1:31" x14ac:dyDescent="0.25">
      <c r="A57291" s="41">
        <v>0</v>
      </c>
      <c r="C57291" s="56"/>
      <c r="AC57291" s="56"/>
      <c r="AD57291" s="56"/>
      <c r="AE57291" s="56"/>
    </row>
    <row r="57292" spans="1:31" x14ac:dyDescent="0.25">
      <c r="A57292" s="41">
        <v>0</v>
      </c>
      <c r="C57292" s="56"/>
      <c r="AC57292" s="56"/>
      <c r="AD57292" s="56"/>
      <c r="AE57292" s="56"/>
    </row>
    <row r="57293" spans="1:31" x14ac:dyDescent="0.25">
      <c r="A57293" s="41">
        <v>0</v>
      </c>
      <c r="C57293" s="56"/>
      <c r="AC57293" s="56"/>
      <c r="AD57293" s="56"/>
      <c r="AE57293" s="56"/>
    </row>
    <row r="57294" spans="1:31" x14ac:dyDescent="0.25">
      <c r="A57294" s="41">
        <v>0</v>
      </c>
      <c r="C57294" s="56"/>
      <c r="AC57294" s="56"/>
      <c r="AD57294" s="56"/>
      <c r="AE57294" s="56"/>
    </row>
    <row r="57295" spans="1:31" x14ac:dyDescent="0.25">
      <c r="A57295" s="41">
        <v>0</v>
      </c>
      <c r="C57295" s="56"/>
      <c r="AC57295" s="56"/>
      <c r="AD57295" s="56"/>
      <c r="AE57295" s="56"/>
    </row>
    <row r="57296" spans="1:31" x14ac:dyDescent="0.25">
      <c r="A57296" s="41">
        <v>0</v>
      </c>
      <c r="C57296" s="56"/>
      <c r="AC57296" s="56"/>
      <c r="AD57296" s="56"/>
      <c r="AE57296" s="56"/>
    </row>
    <row r="57297" spans="1:31" x14ac:dyDescent="0.25">
      <c r="A57297" s="41">
        <v>0</v>
      </c>
      <c r="C57297" s="56"/>
      <c r="AC57297" s="56"/>
      <c r="AD57297" s="56"/>
      <c r="AE57297" s="56"/>
    </row>
    <row r="57298" spans="1:31" x14ac:dyDescent="0.25">
      <c r="A57298" s="41">
        <v>0</v>
      </c>
      <c r="C57298" s="56"/>
      <c r="AC57298" s="56"/>
      <c r="AD57298" s="56"/>
      <c r="AE57298" s="56"/>
    </row>
    <row r="57299" spans="1:31" x14ac:dyDescent="0.25">
      <c r="A57299" s="41">
        <v>0</v>
      </c>
      <c r="C57299" s="56"/>
      <c r="AC57299" s="56"/>
      <c r="AD57299" s="56"/>
      <c r="AE57299" s="56"/>
    </row>
    <row r="57300" spans="1:31" x14ac:dyDescent="0.25">
      <c r="A57300" s="41">
        <v>0</v>
      </c>
      <c r="C57300" s="56"/>
      <c r="AC57300" s="56"/>
      <c r="AD57300" s="56"/>
      <c r="AE57300" s="56"/>
    </row>
    <row r="57301" spans="1:31" x14ac:dyDescent="0.25">
      <c r="A57301" s="41">
        <v>0</v>
      </c>
      <c r="C57301" s="56"/>
      <c r="AC57301" s="56"/>
      <c r="AD57301" s="56"/>
      <c r="AE57301" s="56"/>
    </row>
    <row r="57302" spans="1:31" x14ac:dyDescent="0.25">
      <c r="A57302" s="41">
        <v>0</v>
      </c>
      <c r="C57302" s="56"/>
      <c r="AC57302" s="56"/>
      <c r="AD57302" s="56"/>
      <c r="AE57302" s="56"/>
    </row>
    <row r="57303" spans="1:31" x14ac:dyDescent="0.25">
      <c r="A57303" s="41">
        <v>0</v>
      </c>
      <c r="C57303" s="56"/>
      <c r="AC57303" s="56"/>
      <c r="AD57303" s="56"/>
      <c r="AE57303" s="56"/>
    </row>
    <row r="57304" spans="1:31" x14ac:dyDescent="0.25">
      <c r="A57304" s="41">
        <v>0</v>
      </c>
      <c r="C57304" s="56"/>
      <c r="AC57304" s="56"/>
      <c r="AD57304" s="56"/>
      <c r="AE57304" s="56"/>
    </row>
    <row r="57305" spans="1:31" x14ac:dyDescent="0.25">
      <c r="A57305" s="41">
        <v>0</v>
      </c>
      <c r="C57305" s="56"/>
      <c r="AC57305" s="56"/>
      <c r="AD57305" s="56"/>
      <c r="AE57305" s="56"/>
    </row>
    <row r="57306" spans="1:31" x14ac:dyDescent="0.25">
      <c r="A57306" s="41">
        <v>0</v>
      </c>
      <c r="C57306" s="56"/>
      <c r="AC57306" s="56"/>
      <c r="AD57306" s="56"/>
      <c r="AE57306" s="56"/>
    </row>
    <row r="57307" spans="1:31" x14ac:dyDescent="0.25">
      <c r="A57307" s="41">
        <v>0</v>
      </c>
      <c r="C57307" s="56"/>
      <c r="AC57307" s="56"/>
      <c r="AD57307" s="56"/>
      <c r="AE57307" s="56"/>
    </row>
    <row r="57308" spans="1:31" x14ac:dyDescent="0.25">
      <c r="A57308" s="41">
        <v>0</v>
      </c>
      <c r="C57308" s="56"/>
      <c r="AC57308" s="56"/>
      <c r="AD57308" s="56"/>
      <c r="AE57308" s="56"/>
    </row>
    <row r="57309" spans="1:31" x14ac:dyDescent="0.25">
      <c r="A57309" s="41">
        <v>0</v>
      </c>
      <c r="C57309" s="56"/>
      <c r="AC57309" s="56"/>
      <c r="AD57309" s="56"/>
      <c r="AE57309" s="56"/>
    </row>
    <row r="57310" spans="1:31" x14ac:dyDescent="0.25">
      <c r="A57310" s="41">
        <v>0</v>
      </c>
      <c r="C57310" s="56"/>
      <c r="AC57310" s="56"/>
      <c r="AD57310" s="56"/>
      <c r="AE57310" s="56"/>
    </row>
    <row r="57311" spans="1:31" x14ac:dyDescent="0.25">
      <c r="A57311" s="41">
        <v>0</v>
      </c>
      <c r="C57311" s="56"/>
      <c r="AC57311" s="56"/>
      <c r="AD57311" s="56"/>
      <c r="AE57311" s="56"/>
    </row>
    <row r="57312" spans="1:31" x14ac:dyDescent="0.25">
      <c r="A57312" s="41">
        <v>0</v>
      </c>
      <c r="C57312" s="56"/>
      <c r="AC57312" s="56"/>
      <c r="AD57312" s="56"/>
      <c r="AE57312" s="56"/>
    </row>
    <row r="57313" spans="1:31" x14ac:dyDescent="0.25">
      <c r="A57313" s="41">
        <v>0</v>
      </c>
      <c r="C57313" s="56"/>
      <c r="AC57313" s="56"/>
      <c r="AD57313" s="56"/>
      <c r="AE57313" s="56"/>
    </row>
    <row r="57314" spans="1:31" x14ac:dyDescent="0.25">
      <c r="A57314" s="41">
        <v>0</v>
      </c>
      <c r="C57314" s="56"/>
      <c r="AC57314" s="56"/>
      <c r="AD57314" s="56"/>
      <c r="AE57314" s="56"/>
    </row>
    <row r="57315" spans="1:31" x14ac:dyDescent="0.25">
      <c r="A57315" s="41">
        <v>0</v>
      </c>
      <c r="C57315" s="56"/>
      <c r="AC57315" s="56"/>
      <c r="AD57315" s="56"/>
      <c r="AE57315" s="56"/>
    </row>
    <row r="57316" spans="1:31" x14ac:dyDescent="0.25">
      <c r="A57316" s="41">
        <v>0</v>
      </c>
      <c r="C57316" s="56"/>
      <c r="AC57316" s="56"/>
      <c r="AD57316" s="56"/>
      <c r="AE57316" s="56"/>
    </row>
    <row r="57317" spans="1:31" x14ac:dyDescent="0.25">
      <c r="A57317" s="41">
        <v>0</v>
      </c>
      <c r="C57317" s="56"/>
      <c r="AC57317" s="56"/>
      <c r="AD57317" s="56"/>
      <c r="AE57317" s="56"/>
    </row>
    <row r="57318" spans="1:31" x14ac:dyDescent="0.25">
      <c r="A57318" s="41">
        <v>0</v>
      </c>
      <c r="C57318" s="56"/>
      <c r="AC57318" s="56"/>
      <c r="AD57318" s="56"/>
      <c r="AE57318" s="56"/>
    </row>
    <row r="57319" spans="1:31" x14ac:dyDescent="0.25">
      <c r="A57319" s="41">
        <v>0</v>
      </c>
      <c r="C57319" s="56"/>
      <c r="AC57319" s="56"/>
      <c r="AD57319" s="56"/>
      <c r="AE57319" s="56"/>
    </row>
    <row r="57320" spans="1:31" x14ac:dyDescent="0.25">
      <c r="A57320" s="41">
        <v>0</v>
      </c>
      <c r="C57320" s="56"/>
      <c r="AC57320" s="56"/>
      <c r="AD57320" s="56"/>
      <c r="AE57320" s="56"/>
    </row>
    <row r="57321" spans="1:31" x14ac:dyDescent="0.25">
      <c r="A57321" s="41">
        <v>0</v>
      </c>
      <c r="C57321" s="56"/>
      <c r="AC57321" s="56"/>
      <c r="AD57321" s="56"/>
      <c r="AE57321" s="56"/>
    </row>
    <row r="57322" spans="1:31" x14ac:dyDescent="0.25">
      <c r="A57322" s="41">
        <v>0</v>
      </c>
      <c r="C57322" s="56"/>
      <c r="AC57322" s="56"/>
      <c r="AD57322" s="56"/>
      <c r="AE57322" s="56"/>
    </row>
    <row r="57323" spans="1:31" x14ac:dyDescent="0.25">
      <c r="A57323" s="41">
        <v>0</v>
      </c>
      <c r="C57323" s="56"/>
      <c r="AC57323" s="56"/>
      <c r="AD57323" s="56"/>
      <c r="AE57323" s="56"/>
    </row>
    <row r="57324" spans="1:31" x14ac:dyDescent="0.25">
      <c r="A57324" s="41">
        <v>0</v>
      </c>
      <c r="C57324" s="56"/>
      <c r="AC57324" s="56"/>
      <c r="AD57324" s="56"/>
      <c r="AE57324" s="56"/>
    </row>
    <row r="57325" spans="1:31" x14ac:dyDescent="0.25">
      <c r="A57325" s="41">
        <v>128</v>
      </c>
      <c r="C57325" s="56"/>
      <c r="AC57325" s="56"/>
      <c r="AD57325" s="56"/>
      <c r="AE57325" s="56"/>
    </row>
    <row r="57326" spans="1:31" x14ac:dyDescent="0.25">
      <c r="A57326" s="41">
        <v>0</v>
      </c>
      <c r="C57326" s="56"/>
      <c r="AC57326" s="56"/>
      <c r="AD57326" s="56"/>
      <c r="AE57326" s="56"/>
    </row>
    <row r="57327" spans="1:31" x14ac:dyDescent="0.25">
      <c r="A57327" s="41">
        <v>0</v>
      </c>
      <c r="C57327" s="56"/>
      <c r="AC57327" s="56"/>
      <c r="AD57327" s="56"/>
      <c r="AE57327" s="56"/>
    </row>
    <row r="57328" spans="1:31" x14ac:dyDescent="0.25">
      <c r="A57328" s="41">
        <v>0</v>
      </c>
      <c r="C57328" s="56"/>
      <c r="AC57328" s="56"/>
      <c r="AD57328" s="56"/>
      <c r="AE57328" s="56"/>
    </row>
    <row r="57329" spans="1:31" x14ac:dyDescent="0.25">
      <c r="A57329" s="41">
        <v>0</v>
      </c>
      <c r="C57329" s="56"/>
      <c r="AC57329" s="56"/>
      <c r="AD57329" s="56"/>
      <c r="AE57329" s="56"/>
    </row>
    <row r="57330" spans="1:31" x14ac:dyDescent="0.25">
      <c r="A57330" s="41">
        <v>0</v>
      </c>
      <c r="C57330" s="56"/>
      <c r="AC57330" s="56"/>
      <c r="AD57330" s="56"/>
      <c r="AE57330" s="56"/>
    </row>
    <row r="57331" spans="1:31" x14ac:dyDescent="0.25">
      <c r="A57331" s="41">
        <v>0</v>
      </c>
      <c r="C57331" s="56"/>
      <c r="AC57331" s="56"/>
      <c r="AD57331" s="56"/>
      <c r="AE57331" s="56"/>
    </row>
    <row r="57332" spans="1:31" x14ac:dyDescent="0.25">
      <c r="A57332" s="41">
        <v>0</v>
      </c>
      <c r="C57332" s="56"/>
      <c r="AC57332" s="56"/>
      <c r="AD57332" s="56"/>
      <c r="AE57332" s="56"/>
    </row>
    <row r="57333" spans="1:31" x14ac:dyDescent="0.25">
      <c r="A57333" s="41">
        <v>0</v>
      </c>
      <c r="C57333" s="56"/>
      <c r="AC57333" s="56"/>
      <c r="AD57333" s="56"/>
      <c r="AE57333" s="56"/>
    </row>
    <row r="57334" spans="1:31" x14ac:dyDescent="0.25">
      <c r="A57334" s="41">
        <v>0</v>
      </c>
      <c r="C57334" s="56"/>
      <c r="AC57334" s="56"/>
      <c r="AD57334" s="56"/>
      <c r="AE57334" s="56"/>
    </row>
    <row r="57335" spans="1:31" x14ac:dyDescent="0.25">
      <c r="A57335" s="41">
        <v>0</v>
      </c>
      <c r="C57335" s="56"/>
      <c r="AC57335" s="56"/>
      <c r="AD57335" s="56"/>
      <c r="AE57335" s="56"/>
    </row>
    <row r="57336" spans="1:31" x14ac:dyDescent="0.25">
      <c r="A57336" s="41">
        <v>0</v>
      </c>
      <c r="C57336" s="56"/>
      <c r="AC57336" s="56"/>
      <c r="AD57336" s="56"/>
      <c r="AE57336" s="56"/>
    </row>
    <row r="57337" spans="1:31" x14ac:dyDescent="0.25">
      <c r="A57337" s="41">
        <v>0</v>
      </c>
      <c r="C57337" s="56"/>
      <c r="AC57337" s="56"/>
      <c r="AD57337" s="56"/>
      <c r="AE57337" s="56"/>
    </row>
    <row r="57338" spans="1:31" x14ac:dyDescent="0.25">
      <c r="A57338" s="41">
        <v>0</v>
      </c>
      <c r="C57338" s="56"/>
      <c r="AC57338" s="56"/>
      <c r="AD57338" s="56"/>
      <c r="AE57338" s="56"/>
    </row>
    <row r="57339" spans="1:31" x14ac:dyDescent="0.25">
      <c r="A57339" s="41">
        <v>0</v>
      </c>
      <c r="C57339" s="56"/>
      <c r="AC57339" s="56"/>
      <c r="AD57339" s="56"/>
      <c r="AE57339" s="56"/>
    </row>
    <row r="57340" spans="1:31" x14ac:dyDescent="0.25">
      <c r="A57340" s="41">
        <v>0</v>
      </c>
      <c r="C57340" s="56"/>
      <c r="AC57340" s="56"/>
      <c r="AD57340" s="56"/>
      <c r="AE57340" s="56"/>
    </row>
    <row r="57341" spans="1:31" x14ac:dyDescent="0.25">
      <c r="A57341" s="41">
        <v>0</v>
      </c>
      <c r="C57341" s="56"/>
      <c r="AC57341" s="56"/>
      <c r="AD57341" s="56"/>
      <c r="AE57341" s="56"/>
    </row>
    <row r="57342" spans="1:31" x14ac:dyDescent="0.25">
      <c r="A57342" s="41">
        <v>0</v>
      </c>
      <c r="C57342" s="56"/>
      <c r="AC57342" s="56"/>
      <c r="AD57342" s="56"/>
      <c r="AE57342" s="56"/>
    </row>
    <row r="57343" spans="1:31" x14ac:dyDescent="0.25">
      <c r="A57343" s="41">
        <v>0</v>
      </c>
      <c r="C57343" s="56"/>
      <c r="AC57343" s="56"/>
      <c r="AD57343" s="56"/>
      <c r="AE57343" s="56"/>
    </row>
    <row r="57344" spans="1:31" x14ac:dyDescent="0.25">
      <c r="A57344" s="41">
        <v>0</v>
      </c>
      <c r="C57344" s="56"/>
      <c r="AC57344" s="56"/>
      <c r="AD57344" s="56"/>
      <c r="AE57344" s="56"/>
    </row>
    <row r="57345" spans="1:31" x14ac:dyDescent="0.25">
      <c r="A57345" s="41">
        <v>0</v>
      </c>
      <c r="C57345" s="56"/>
      <c r="AC57345" s="56"/>
      <c r="AD57345" s="56"/>
      <c r="AE57345" s="56"/>
    </row>
    <row r="57346" spans="1:31" x14ac:dyDescent="0.25">
      <c r="A57346" s="41">
        <v>0</v>
      </c>
      <c r="C57346" s="56"/>
      <c r="AC57346" s="56"/>
      <c r="AD57346" s="56"/>
      <c r="AE57346" s="56"/>
    </row>
    <row r="57347" spans="1:31" x14ac:dyDescent="0.25">
      <c r="A57347" s="41">
        <v>0</v>
      </c>
      <c r="C57347" s="56"/>
      <c r="AC57347" s="56"/>
      <c r="AD57347" s="56"/>
      <c r="AE57347" s="56"/>
    </row>
    <row r="57348" spans="1:31" x14ac:dyDescent="0.25">
      <c r="A57348" s="41">
        <v>0</v>
      </c>
      <c r="C57348" s="56"/>
      <c r="AC57348" s="56"/>
      <c r="AD57348" s="56"/>
      <c r="AE57348" s="56"/>
    </row>
    <row r="57349" spans="1:31" x14ac:dyDescent="0.25">
      <c r="A57349" s="41">
        <v>0</v>
      </c>
      <c r="C57349" s="56"/>
      <c r="AC57349" s="56"/>
      <c r="AD57349" s="56"/>
      <c r="AE57349" s="56"/>
    </row>
    <row r="57350" spans="1:31" x14ac:dyDescent="0.25">
      <c r="A57350" s="41">
        <v>0</v>
      </c>
      <c r="C57350" s="56"/>
      <c r="AC57350" s="56"/>
      <c r="AD57350" s="56"/>
      <c r="AE57350" s="56"/>
    </row>
    <row r="57351" spans="1:31" x14ac:dyDescent="0.25">
      <c r="A57351" s="41">
        <v>0</v>
      </c>
      <c r="C57351" s="56"/>
      <c r="AC57351" s="56"/>
      <c r="AD57351" s="56"/>
      <c r="AE57351" s="56"/>
    </row>
    <row r="57352" spans="1:31" x14ac:dyDescent="0.25">
      <c r="A57352" s="41">
        <v>0</v>
      </c>
      <c r="C57352" s="56"/>
      <c r="AC57352" s="56"/>
      <c r="AD57352" s="56"/>
      <c r="AE57352" s="56"/>
    </row>
    <row r="57353" spans="1:31" x14ac:dyDescent="0.25">
      <c r="A57353" s="41">
        <v>0</v>
      </c>
      <c r="C57353" s="56"/>
      <c r="AC57353" s="56"/>
      <c r="AD57353" s="56"/>
      <c r="AE57353" s="56"/>
    </row>
    <row r="57354" spans="1:31" x14ac:dyDescent="0.25">
      <c r="A57354" s="41">
        <v>0</v>
      </c>
      <c r="C57354" s="56"/>
      <c r="AC57354" s="56"/>
      <c r="AD57354" s="56"/>
      <c r="AE57354" s="56"/>
    </row>
    <row r="57355" spans="1:31" x14ac:dyDescent="0.25">
      <c r="A57355" s="41">
        <v>0</v>
      </c>
      <c r="C57355" s="56"/>
      <c r="AC57355" s="56"/>
      <c r="AD57355" s="56"/>
      <c r="AE57355" s="56"/>
    </row>
    <row r="57356" spans="1:31" x14ac:dyDescent="0.25">
      <c r="A57356" s="41">
        <v>0</v>
      </c>
      <c r="C57356" s="56"/>
      <c r="AC57356" s="56"/>
      <c r="AD57356" s="56"/>
      <c r="AE57356" s="56"/>
    </row>
    <row r="57357" spans="1:31" x14ac:dyDescent="0.25">
      <c r="A57357" s="41">
        <v>0</v>
      </c>
      <c r="C57357" s="56"/>
      <c r="AC57357" s="56"/>
      <c r="AD57357" s="56"/>
      <c r="AE57357" s="56"/>
    </row>
    <row r="57358" spans="1:31" x14ac:dyDescent="0.25">
      <c r="A57358" s="41">
        <v>0</v>
      </c>
      <c r="C57358" s="56"/>
      <c r="AC57358" s="56"/>
      <c r="AD57358" s="56"/>
      <c r="AE57358" s="56"/>
    </row>
    <row r="57359" spans="1:31" x14ac:dyDescent="0.25">
      <c r="A57359" s="41">
        <v>0</v>
      </c>
      <c r="C57359" s="56"/>
      <c r="AC57359" s="56"/>
      <c r="AD57359" s="56"/>
      <c r="AE57359" s="56"/>
    </row>
    <row r="57360" spans="1:31" x14ac:dyDescent="0.25">
      <c r="A57360" s="41">
        <v>0</v>
      </c>
      <c r="C57360" s="56"/>
      <c r="AC57360" s="56"/>
      <c r="AD57360" s="56"/>
      <c r="AE57360" s="56"/>
    </row>
    <row r="57361" spans="1:31" x14ac:dyDescent="0.25">
      <c r="A57361" s="41">
        <v>0</v>
      </c>
      <c r="C57361" s="56"/>
      <c r="AC57361" s="56"/>
      <c r="AD57361" s="56"/>
      <c r="AE57361" s="56"/>
    </row>
    <row r="57362" spans="1:31" x14ac:dyDescent="0.25">
      <c r="A57362" s="41">
        <v>0</v>
      </c>
      <c r="C57362" s="56"/>
      <c r="AC57362" s="56"/>
      <c r="AD57362" s="56"/>
      <c r="AE57362" s="56"/>
    </row>
    <row r="57363" spans="1:31" x14ac:dyDescent="0.25">
      <c r="A57363" s="41">
        <v>0</v>
      </c>
      <c r="C57363" s="56"/>
      <c r="AC57363" s="56"/>
      <c r="AD57363" s="56"/>
      <c r="AE57363" s="56"/>
    </row>
    <row r="57364" spans="1:31" x14ac:dyDescent="0.25">
      <c r="A57364" s="41">
        <v>0</v>
      </c>
      <c r="C57364" s="56"/>
      <c r="AC57364" s="56"/>
      <c r="AD57364" s="56"/>
      <c r="AE57364" s="56"/>
    </row>
    <row r="57365" spans="1:31" x14ac:dyDescent="0.25">
      <c r="A57365" s="41">
        <v>0</v>
      </c>
      <c r="C57365" s="56"/>
      <c r="AC57365" s="56"/>
      <c r="AD57365" s="56"/>
      <c r="AE57365" s="56"/>
    </row>
    <row r="57366" spans="1:31" x14ac:dyDescent="0.25">
      <c r="A57366" s="41">
        <v>0</v>
      </c>
      <c r="C57366" s="56"/>
      <c r="AC57366" s="56"/>
      <c r="AD57366" s="56"/>
      <c r="AE57366" s="56"/>
    </row>
    <row r="57367" spans="1:31" x14ac:dyDescent="0.25">
      <c r="A57367" s="41">
        <v>0</v>
      </c>
      <c r="C57367" s="56"/>
      <c r="AC57367" s="56"/>
      <c r="AD57367" s="56"/>
      <c r="AE57367" s="56"/>
    </row>
    <row r="57368" spans="1:31" x14ac:dyDescent="0.25">
      <c r="A57368" s="41">
        <v>0</v>
      </c>
      <c r="C57368" s="56"/>
      <c r="AC57368" s="56"/>
      <c r="AD57368" s="56"/>
      <c r="AE57368" s="56"/>
    </row>
    <row r="57369" spans="1:31" x14ac:dyDescent="0.25">
      <c r="A57369" s="41">
        <v>0</v>
      </c>
      <c r="C57369" s="56"/>
      <c r="AC57369" s="56"/>
      <c r="AD57369" s="56"/>
      <c r="AE57369" s="56"/>
    </row>
    <row r="57370" spans="1:31" x14ac:dyDescent="0.25">
      <c r="A57370" s="41">
        <v>0</v>
      </c>
      <c r="C57370" s="56"/>
      <c r="AC57370" s="56"/>
      <c r="AD57370" s="56"/>
      <c r="AE57370" s="56"/>
    </row>
    <row r="57371" spans="1:31" x14ac:dyDescent="0.25">
      <c r="A57371" s="41">
        <v>0</v>
      </c>
      <c r="C57371" s="56"/>
      <c r="AC57371" s="56"/>
      <c r="AD57371" s="56"/>
      <c r="AE57371" s="56"/>
    </row>
    <row r="57372" spans="1:31" x14ac:dyDescent="0.25">
      <c r="A57372" s="41">
        <v>0</v>
      </c>
      <c r="C57372" s="56"/>
      <c r="AC57372" s="56"/>
      <c r="AD57372" s="56"/>
      <c r="AE57372" s="56"/>
    </row>
    <row r="57373" spans="1:31" x14ac:dyDescent="0.25">
      <c r="A57373" s="41">
        <v>0</v>
      </c>
      <c r="C57373" s="56"/>
      <c r="AC57373" s="56"/>
      <c r="AD57373" s="56"/>
      <c r="AE57373" s="56"/>
    </row>
    <row r="57374" spans="1:31" x14ac:dyDescent="0.25">
      <c r="A57374" s="41">
        <v>0</v>
      </c>
      <c r="C57374" s="56"/>
      <c r="AC57374" s="56"/>
      <c r="AD57374" s="56"/>
      <c r="AE57374" s="56"/>
    </row>
    <row r="57375" spans="1:31" x14ac:dyDescent="0.25">
      <c r="A57375" s="41">
        <v>0</v>
      </c>
      <c r="C57375" s="56"/>
      <c r="AC57375" s="56"/>
      <c r="AD57375" s="56"/>
      <c r="AE57375" s="56"/>
    </row>
    <row r="57376" spans="1:31" x14ac:dyDescent="0.25">
      <c r="A57376" s="41">
        <v>0</v>
      </c>
      <c r="C57376" s="56"/>
      <c r="AC57376" s="56"/>
      <c r="AD57376" s="56"/>
      <c r="AE57376" s="56"/>
    </row>
    <row r="57377" spans="1:31" x14ac:dyDescent="0.25">
      <c r="A57377" s="41">
        <v>0</v>
      </c>
      <c r="C57377" s="56"/>
      <c r="AC57377" s="56"/>
      <c r="AD57377" s="56"/>
      <c r="AE57377" s="56"/>
    </row>
    <row r="57378" spans="1:31" x14ac:dyDescent="0.25">
      <c r="A57378" s="41">
        <v>0</v>
      </c>
      <c r="C57378" s="56"/>
      <c r="AC57378" s="56"/>
      <c r="AD57378" s="56"/>
      <c r="AE57378" s="56"/>
    </row>
    <row r="57379" spans="1:31" x14ac:dyDescent="0.25">
      <c r="A57379" s="41">
        <v>0</v>
      </c>
      <c r="C57379" s="56"/>
      <c r="AC57379" s="56"/>
      <c r="AD57379" s="56"/>
      <c r="AE57379" s="56"/>
    </row>
    <row r="57380" spans="1:31" x14ac:dyDescent="0.25">
      <c r="A57380" s="41">
        <v>0</v>
      </c>
      <c r="C57380" s="56"/>
      <c r="AC57380" s="56"/>
      <c r="AD57380" s="56"/>
      <c r="AE57380" s="56"/>
    </row>
    <row r="57381" spans="1:31" x14ac:dyDescent="0.25">
      <c r="A57381" s="41">
        <v>0</v>
      </c>
      <c r="C57381" s="56"/>
      <c r="AC57381" s="56"/>
      <c r="AD57381" s="56"/>
      <c r="AE57381" s="56"/>
    </row>
    <row r="57382" spans="1:31" x14ac:dyDescent="0.25">
      <c r="A57382" s="41">
        <v>0</v>
      </c>
      <c r="C57382" s="56"/>
      <c r="AC57382" s="56"/>
      <c r="AD57382" s="56"/>
      <c r="AE57382" s="56"/>
    </row>
    <row r="57383" spans="1:31" x14ac:dyDescent="0.25">
      <c r="A57383" s="41">
        <v>0</v>
      </c>
      <c r="C57383" s="56"/>
      <c r="AC57383" s="56"/>
      <c r="AD57383" s="56"/>
      <c r="AE57383" s="56"/>
    </row>
    <row r="57384" spans="1:31" x14ac:dyDescent="0.25">
      <c r="A57384" s="41">
        <v>0</v>
      </c>
      <c r="C57384" s="56"/>
      <c r="AC57384" s="56"/>
      <c r="AD57384" s="56"/>
      <c r="AE57384" s="56"/>
    </row>
    <row r="57385" spans="1:31" x14ac:dyDescent="0.25">
      <c r="A57385" s="41">
        <v>0</v>
      </c>
      <c r="C57385" s="56"/>
      <c r="AC57385" s="56"/>
      <c r="AD57385" s="56"/>
      <c r="AE57385" s="56"/>
    </row>
    <row r="57386" spans="1:31" x14ac:dyDescent="0.25">
      <c r="A57386" s="41">
        <v>0</v>
      </c>
      <c r="C57386" s="56"/>
      <c r="AC57386" s="56"/>
      <c r="AD57386" s="56"/>
      <c r="AE57386" s="56"/>
    </row>
    <row r="57387" spans="1:31" x14ac:dyDescent="0.25">
      <c r="A57387" s="41">
        <v>0</v>
      </c>
      <c r="C57387" s="56"/>
      <c r="AC57387" s="56"/>
      <c r="AD57387" s="56"/>
      <c r="AE57387" s="56"/>
    </row>
    <row r="57388" spans="1:31" x14ac:dyDescent="0.25">
      <c r="A57388" s="41">
        <v>0</v>
      </c>
      <c r="C57388" s="56"/>
      <c r="AC57388" s="56"/>
      <c r="AD57388" s="56"/>
      <c r="AE57388" s="56"/>
    </row>
    <row r="57389" spans="1:31" x14ac:dyDescent="0.25">
      <c r="A57389" s="41">
        <v>0</v>
      </c>
      <c r="C57389" s="56"/>
      <c r="AC57389" s="56"/>
      <c r="AD57389" s="56"/>
      <c r="AE57389" s="56"/>
    </row>
    <row r="57390" spans="1:31" x14ac:dyDescent="0.25">
      <c r="A57390" s="41">
        <v>0</v>
      </c>
      <c r="C57390" s="56"/>
      <c r="AC57390" s="56"/>
      <c r="AD57390" s="56"/>
      <c r="AE57390" s="56"/>
    </row>
    <row r="57391" spans="1:31" x14ac:dyDescent="0.25">
      <c r="A57391" s="41">
        <v>0</v>
      </c>
      <c r="C57391" s="56"/>
      <c r="AC57391" s="56"/>
      <c r="AD57391" s="56"/>
      <c r="AE57391" s="56"/>
    </row>
    <row r="57392" spans="1:31" x14ac:dyDescent="0.25">
      <c r="A57392" s="41">
        <v>0</v>
      </c>
      <c r="C57392" s="56"/>
      <c r="AC57392" s="56"/>
      <c r="AD57392" s="56"/>
      <c r="AE57392" s="56"/>
    </row>
    <row r="57393" spans="1:31" x14ac:dyDescent="0.25">
      <c r="A57393" s="41">
        <v>0</v>
      </c>
      <c r="C57393" s="56"/>
      <c r="AC57393" s="56"/>
      <c r="AD57393" s="56"/>
      <c r="AE57393" s="56"/>
    </row>
    <row r="57394" spans="1:31" x14ac:dyDescent="0.25">
      <c r="A57394" s="41">
        <v>0</v>
      </c>
      <c r="C57394" s="56"/>
      <c r="AC57394" s="56"/>
      <c r="AD57394" s="56"/>
      <c r="AE57394" s="56"/>
    </row>
    <row r="57395" spans="1:31" x14ac:dyDescent="0.25">
      <c r="A57395" s="41">
        <v>0</v>
      </c>
      <c r="C57395" s="56"/>
      <c r="AC57395" s="56"/>
      <c r="AD57395" s="56"/>
      <c r="AE57395" s="56"/>
    </row>
    <row r="57396" spans="1:31" x14ac:dyDescent="0.25">
      <c r="A57396" s="41">
        <v>0</v>
      </c>
      <c r="C57396" s="56"/>
      <c r="AC57396" s="56"/>
      <c r="AD57396" s="56"/>
      <c r="AE57396" s="56"/>
    </row>
    <row r="57397" spans="1:31" x14ac:dyDescent="0.25">
      <c r="A57397" s="41">
        <v>0</v>
      </c>
      <c r="C57397" s="56"/>
      <c r="AC57397" s="56"/>
      <c r="AD57397" s="56"/>
      <c r="AE57397" s="56"/>
    </row>
    <row r="57398" spans="1:31" x14ac:dyDescent="0.25">
      <c r="A57398" s="41">
        <v>0</v>
      </c>
      <c r="C57398" s="56"/>
      <c r="AC57398" s="56"/>
      <c r="AD57398" s="56"/>
      <c r="AE57398" s="56"/>
    </row>
    <row r="57399" spans="1:31" x14ac:dyDescent="0.25">
      <c r="A57399" s="41">
        <v>0</v>
      </c>
      <c r="C57399" s="56"/>
      <c r="AC57399" s="56"/>
      <c r="AD57399" s="56"/>
      <c r="AE57399" s="56"/>
    </row>
    <row r="57400" spans="1:31" x14ac:dyDescent="0.25">
      <c r="A57400" s="41">
        <v>0</v>
      </c>
      <c r="C57400" s="56"/>
      <c r="AC57400" s="56"/>
      <c r="AD57400" s="56"/>
      <c r="AE57400" s="56"/>
    </row>
    <row r="57401" spans="1:31" x14ac:dyDescent="0.25">
      <c r="A57401" s="41">
        <v>0</v>
      </c>
      <c r="C57401" s="56"/>
      <c r="AC57401" s="56"/>
      <c r="AD57401" s="56"/>
      <c r="AE57401" s="56"/>
    </row>
    <row r="57402" spans="1:31" x14ac:dyDescent="0.25">
      <c r="A57402" s="41">
        <v>0</v>
      </c>
      <c r="C57402" s="56"/>
      <c r="AC57402" s="56"/>
      <c r="AD57402" s="56"/>
      <c r="AE57402" s="56"/>
    </row>
    <row r="57403" spans="1:31" x14ac:dyDescent="0.25">
      <c r="A57403" s="41">
        <v>0</v>
      </c>
      <c r="C57403" s="56"/>
      <c r="AC57403" s="56"/>
      <c r="AD57403" s="56"/>
      <c r="AE57403" s="56"/>
    </row>
    <row r="57404" spans="1:31" x14ac:dyDescent="0.25">
      <c r="A57404" s="41">
        <v>0</v>
      </c>
      <c r="C57404" s="56"/>
      <c r="AC57404" s="56"/>
      <c r="AD57404" s="56"/>
      <c r="AE57404" s="56"/>
    </row>
    <row r="57405" spans="1:31" x14ac:dyDescent="0.25">
      <c r="A57405" s="41">
        <v>0</v>
      </c>
      <c r="C57405" s="56"/>
      <c r="AC57405" s="56"/>
      <c r="AD57405" s="56"/>
      <c r="AE57405" s="56"/>
    </row>
    <row r="57406" spans="1:31" x14ac:dyDescent="0.25">
      <c r="A57406" s="41">
        <v>0</v>
      </c>
      <c r="C57406" s="56"/>
      <c r="AC57406" s="56"/>
      <c r="AD57406" s="56"/>
      <c r="AE57406" s="56"/>
    </row>
    <row r="57407" spans="1:31" x14ac:dyDescent="0.25">
      <c r="A57407" s="41">
        <v>0</v>
      </c>
      <c r="C57407" s="56"/>
      <c r="AC57407" s="56"/>
      <c r="AD57407" s="56"/>
      <c r="AE57407" s="56"/>
    </row>
    <row r="57408" spans="1:31" x14ac:dyDescent="0.25">
      <c r="A57408" s="41">
        <v>0</v>
      </c>
      <c r="C57408" s="56"/>
      <c r="AC57408" s="56"/>
      <c r="AD57408" s="56"/>
      <c r="AE57408" s="56"/>
    </row>
    <row r="57409" spans="1:31" x14ac:dyDescent="0.25">
      <c r="A57409" s="41">
        <v>0</v>
      </c>
      <c r="C57409" s="56"/>
      <c r="AC57409" s="56"/>
      <c r="AD57409" s="56"/>
      <c r="AE57409" s="56"/>
    </row>
    <row r="57410" spans="1:31" x14ac:dyDescent="0.25">
      <c r="A57410" s="41">
        <v>0</v>
      </c>
      <c r="C57410" s="56"/>
      <c r="AC57410" s="56"/>
      <c r="AD57410" s="56"/>
      <c r="AE57410" s="56"/>
    </row>
    <row r="57411" spans="1:31" x14ac:dyDescent="0.25">
      <c r="A57411" s="41">
        <v>0</v>
      </c>
      <c r="C57411" s="56"/>
      <c r="AC57411" s="56"/>
      <c r="AD57411" s="56"/>
      <c r="AE57411" s="56"/>
    </row>
    <row r="57412" spans="1:31" x14ac:dyDescent="0.25">
      <c r="A57412" s="41">
        <v>0</v>
      </c>
      <c r="C57412" s="56"/>
      <c r="AC57412" s="56"/>
      <c r="AD57412" s="56"/>
      <c r="AE57412" s="56"/>
    </row>
    <row r="57413" spans="1:31" x14ac:dyDescent="0.25">
      <c r="A57413" s="41">
        <v>0</v>
      </c>
      <c r="C57413" s="56"/>
      <c r="AC57413" s="56"/>
      <c r="AD57413" s="56"/>
      <c r="AE57413" s="56"/>
    </row>
    <row r="57414" spans="1:31" x14ac:dyDescent="0.25">
      <c r="A57414" s="41">
        <v>0</v>
      </c>
      <c r="C57414" s="56"/>
      <c r="AC57414" s="56"/>
      <c r="AD57414" s="56"/>
      <c r="AE57414" s="56"/>
    </row>
    <row r="57415" spans="1:31" x14ac:dyDescent="0.25">
      <c r="A57415" s="41">
        <v>0</v>
      </c>
      <c r="C57415" s="56"/>
      <c r="AC57415" s="56"/>
      <c r="AD57415" s="56"/>
      <c r="AE57415" s="56"/>
    </row>
    <row r="57416" spans="1:31" x14ac:dyDescent="0.25">
      <c r="A57416" s="41">
        <v>0</v>
      </c>
      <c r="C57416" s="56"/>
      <c r="AC57416" s="56"/>
      <c r="AD57416" s="56"/>
      <c r="AE57416" s="56"/>
    </row>
    <row r="57417" spans="1:31" x14ac:dyDescent="0.25">
      <c r="A57417" s="41">
        <v>0</v>
      </c>
      <c r="C57417" s="56"/>
      <c r="AC57417" s="56"/>
      <c r="AD57417" s="56"/>
      <c r="AE57417" s="56"/>
    </row>
    <row r="57418" spans="1:31" x14ac:dyDescent="0.25">
      <c r="A57418" s="41">
        <v>0</v>
      </c>
      <c r="C57418" s="56"/>
      <c r="AC57418" s="56"/>
      <c r="AD57418" s="56"/>
      <c r="AE57418" s="56"/>
    </row>
    <row r="57419" spans="1:31" x14ac:dyDescent="0.25">
      <c r="A57419" s="41">
        <v>0</v>
      </c>
      <c r="C57419" s="56"/>
      <c r="AC57419" s="56"/>
      <c r="AD57419" s="56"/>
      <c r="AE57419" s="56"/>
    </row>
    <row r="57420" spans="1:31" x14ac:dyDescent="0.25">
      <c r="A57420" s="41">
        <v>0</v>
      </c>
      <c r="C57420" s="56"/>
      <c r="AC57420" s="56"/>
      <c r="AD57420" s="56"/>
      <c r="AE57420" s="56"/>
    </row>
    <row r="57421" spans="1:31" x14ac:dyDescent="0.25">
      <c r="A57421" s="41">
        <v>0</v>
      </c>
      <c r="C57421" s="56"/>
      <c r="AC57421" s="56"/>
      <c r="AD57421" s="56"/>
      <c r="AE57421" s="56"/>
    </row>
    <row r="57422" spans="1:31" x14ac:dyDescent="0.25">
      <c r="A57422" s="41">
        <v>0</v>
      </c>
      <c r="C57422" s="56"/>
      <c r="AC57422" s="56"/>
      <c r="AD57422" s="56"/>
      <c r="AE57422" s="56"/>
    </row>
    <row r="57423" spans="1:31" x14ac:dyDescent="0.25">
      <c r="A57423" s="41">
        <v>0</v>
      </c>
      <c r="C57423" s="56"/>
      <c r="AC57423" s="56"/>
      <c r="AD57423" s="56"/>
      <c r="AE57423" s="56"/>
    </row>
    <row r="57424" spans="1:31" x14ac:dyDescent="0.25">
      <c r="A57424" s="41">
        <v>0</v>
      </c>
      <c r="C57424" s="56"/>
      <c r="AC57424" s="56"/>
      <c r="AD57424" s="56"/>
      <c r="AE57424" s="56"/>
    </row>
    <row r="57425" spans="1:31" x14ac:dyDescent="0.25">
      <c r="A57425" s="41">
        <v>0</v>
      </c>
      <c r="C57425" s="56"/>
      <c r="AC57425" s="56"/>
      <c r="AD57425" s="56"/>
      <c r="AE57425" s="56"/>
    </row>
    <row r="57426" spans="1:31" x14ac:dyDescent="0.25">
      <c r="A57426" s="41">
        <v>0</v>
      </c>
      <c r="C57426" s="56"/>
      <c r="AC57426" s="56"/>
      <c r="AD57426" s="56"/>
      <c r="AE57426" s="56"/>
    </row>
    <row r="57427" spans="1:31" x14ac:dyDescent="0.25">
      <c r="A57427" s="41">
        <v>0</v>
      </c>
      <c r="C57427" s="56"/>
      <c r="AC57427" s="56"/>
      <c r="AD57427" s="56"/>
      <c r="AE57427" s="56"/>
    </row>
    <row r="57428" spans="1:31" x14ac:dyDescent="0.25">
      <c r="A57428" s="41">
        <v>0</v>
      </c>
      <c r="C57428" s="56"/>
      <c r="AC57428" s="56"/>
      <c r="AD57428" s="56"/>
      <c r="AE57428" s="56"/>
    </row>
    <row r="57429" spans="1:31" x14ac:dyDescent="0.25">
      <c r="A57429" s="41">
        <v>0</v>
      </c>
      <c r="C57429" s="56"/>
      <c r="AC57429" s="56"/>
      <c r="AD57429" s="56"/>
      <c r="AE57429" s="56"/>
    </row>
    <row r="57430" spans="1:31" x14ac:dyDescent="0.25">
      <c r="A57430" s="41">
        <v>0</v>
      </c>
      <c r="C57430" s="56"/>
      <c r="AC57430" s="56"/>
      <c r="AD57430" s="56"/>
      <c r="AE57430" s="56"/>
    </row>
    <row r="57431" spans="1:31" x14ac:dyDescent="0.25">
      <c r="A57431" s="41">
        <v>0</v>
      </c>
      <c r="C57431" s="56"/>
      <c r="AC57431" s="56"/>
      <c r="AD57431" s="56"/>
      <c r="AE57431" s="56"/>
    </row>
    <row r="57432" spans="1:31" x14ac:dyDescent="0.25">
      <c r="A57432" s="41">
        <v>0</v>
      </c>
      <c r="C57432" s="56"/>
      <c r="AC57432" s="56"/>
      <c r="AD57432" s="56"/>
      <c r="AE57432" s="56"/>
    </row>
    <row r="57433" spans="1:31" x14ac:dyDescent="0.25">
      <c r="A57433" s="41">
        <v>0</v>
      </c>
      <c r="C57433" s="56"/>
      <c r="AC57433" s="56"/>
      <c r="AD57433" s="56"/>
      <c r="AE57433" s="56"/>
    </row>
    <row r="57434" spans="1:31" x14ac:dyDescent="0.25">
      <c r="A57434" s="41">
        <v>0</v>
      </c>
      <c r="C57434" s="56"/>
      <c r="AC57434" s="56"/>
      <c r="AD57434" s="56"/>
      <c r="AE57434" s="56"/>
    </row>
    <row r="57435" spans="1:31" x14ac:dyDescent="0.25">
      <c r="A57435" s="41">
        <v>0</v>
      </c>
      <c r="C57435" s="56"/>
      <c r="AC57435" s="56"/>
      <c r="AD57435" s="56"/>
      <c r="AE57435" s="56"/>
    </row>
    <row r="57436" spans="1:31" x14ac:dyDescent="0.25">
      <c r="A57436" s="41">
        <v>0</v>
      </c>
      <c r="C57436" s="56"/>
      <c r="AC57436" s="56"/>
      <c r="AD57436" s="56"/>
      <c r="AE57436" s="56"/>
    </row>
    <row r="57437" spans="1:31" x14ac:dyDescent="0.25">
      <c r="A57437" s="41">
        <v>0</v>
      </c>
      <c r="C57437" s="56"/>
      <c r="AC57437" s="56"/>
      <c r="AD57437" s="56"/>
      <c r="AE57437" s="56"/>
    </row>
    <row r="57438" spans="1:31" x14ac:dyDescent="0.25">
      <c r="A57438" s="41">
        <v>0</v>
      </c>
      <c r="C57438" s="56"/>
      <c r="AC57438" s="56"/>
      <c r="AD57438" s="56"/>
      <c r="AE57438" s="56"/>
    </row>
    <row r="57439" spans="1:31" x14ac:dyDescent="0.25">
      <c r="A57439" s="41">
        <v>3</v>
      </c>
      <c r="C57439" s="56"/>
      <c r="AC57439" s="56"/>
      <c r="AD57439" s="56"/>
      <c r="AE57439" s="56"/>
    </row>
    <row r="57440" spans="1:31" x14ac:dyDescent="0.25">
      <c r="A57440" s="41">
        <v>0</v>
      </c>
      <c r="C57440" s="56"/>
      <c r="AC57440" s="56"/>
      <c r="AD57440" s="56"/>
      <c r="AE57440" s="56"/>
    </row>
    <row r="57441" spans="1:31" x14ac:dyDescent="0.25">
      <c r="A57441" s="41">
        <v>0</v>
      </c>
      <c r="C57441" s="56"/>
      <c r="AC57441" s="56"/>
      <c r="AD57441" s="56"/>
      <c r="AE57441" s="56"/>
    </row>
    <row r="57442" spans="1:31" x14ac:dyDescent="0.25">
      <c r="A57442" s="41">
        <v>0</v>
      </c>
      <c r="C57442" s="56"/>
      <c r="AC57442" s="56"/>
      <c r="AD57442" s="56"/>
      <c r="AE57442" s="56"/>
    </row>
    <row r="57443" spans="1:31" x14ac:dyDescent="0.25">
      <c r="A57443" s="41">
        <v>0</v>
      </c>
      <c r="C57443" s="56"/>
      <c r="AC57443" s="56"/>
      <c r="AD57443" s="56"/>
      <c r="AE57443" s="56"/>
    </row>
    <row r="57444" spans="1:31" x14ac:dyDescent="0.25">
      <c r="A57444" s="41">
        <v>0</v>
      </c>
      <c r="C57444" s="56"/>
      <c r="AC57444" s="56"/>
      <c r="AD57444" s="56"/>
      <c r="AE57444" s="56"/>
    </row>
    <row r="57445" spans="1:31" x14ac:dyDescent="0.25">
      <c r="A57445" s="41">
        <v>0</v>
      </c>
      <c r="C57445" s="56"/>
      <c r="AC57445" s="56"/>
      <c r="AD57445" s="56"/>
      <c r="AE57445" s="56"/>
    </row>
    <row r="57446" spans="1:31" x14ac:dyDescent="0.25">
      <c r="A57446" s="41">
        <v>0</v>
      </c>
      <c r="C57446" s="56"/>
      <c r="AC57446" s="56"/>
      <c r="AD57446" s="56"/>
      <c r="AE57446" s="56"/>
    </row>
    <row r="57447" spans="1:31" x14ac:dyDescent="0.25">
      <c r="A57447" s="41">
        <v>0</v>
      </c>
      <c r="C57447" s="56"/>
      <c r="AC57447" s="56"/>
      <c r="AD57447" s="56"/>
      <c r="AE57447" s="56"/>
    </row>
    <row r="57448" spans="1:31" x14ac:dyDescent="0.25">
      <c r="A57448" s="41">
        <v>0</v>
      </c>
      <c r="C57448" s="56"/>
      <c r="AC57448" s="56"/>
      <c r="AD57448" s="56"/>
      <c r="AE57448" s="56"/>
    </row>
    <row r="57449" spans="1:31" x14ac:dyDescent="0.25">
      <c r="A57449" s="41">
        <v>0</v>
      </c>
      <c r="C57449" s="56"/>
      <c r="AC57449" s="56"/>
      <c r="AD57449" s="56"/>
      <c r="AE57449" s="56"/>
    </row>
    <row r="57450" spans="1:31" x14ac:dyDescent="0.25">
      <c r="A57450" s="41">
        <v>0</v>
      </c>
      <c r="C57450" s="56"/>
      <c r="AC57450" s="56"/>
      <c r="AD57450" s="56"/>
      <c r="AE57450" s="56"/>
    </row>
    <row r="57451" spans="1:31" x14ac:dyDescent="0.25">
      <c r="A57451" s="41">
        <v>0</v>
      </c>
      <c r="C57451" s="56"/>
      <c r="AC57451" s="56"/>
      <c r="AD57451" s="56"/>
      <c r="AE57451" s="56"/>
    </row>
    <row r="57452" spans="1:31" x14ac:dyDescent="0.25">
      <c r="A57452" s="41">
        <v>0</v>
      </c>
      <c r="C57452" s="56"/>
      <c r="AC57452" s="56"/>
      <c r="AD57452" s="56"/>
      <c r="AE57452" s="56"/>
    </row>
    <row r="57453" spans="1:31" x14ac:dyDescent="0.25">
      <c r="A57453" s="41">
        <v>0</v>
      </c>
      <c r="C57453" s="56"/>
      <c r="AC57453" s="56"/>
      <c r="AD57453" s="56"/>
      <c r="AE57453" s="56"/>
    </row>
    <row r="57454" spans="1:31" x14ac:dyDescent="0.25">
      <c r="A57454" s="41">
        <v>0</v>
      </c>
      <c r="C57454" s="56"/>
      <c r="AC57454" s="56"/>
      <c r="AD57454" s="56"/>
      <c r="AE57454" s="56"/>
    </row>
    <row r="57455" spans="1:31" x14ac:dyDescent="0.25">
      <c r="A57455" s="41">
        <v>0</v>
      </c>
      <c r="C57455" s="56"/>
      <c r="AC57455" s="56"/>
      <c r="AD57455" s="56"/>
      <c r="AE57455" s="56"/>
    </row>
    <row r="57456" spans="1:31" x14ac:dyDescent="0.25">
      <c r="A57456" s="41">
        <v>0</v>
      </c>
      <c r="C57456" s="56"/>
      <c r="AC57456" s="56"/>
      <c r="AD57456" s="56"/>
      <c r="AE57456" s="56"/>
    </row>
    <row r="57457" spans="1:31" x14ac:dyDescent="0.25">
      <c r="A57457" s="41">
        <v>0</v>
      </c>
      <c r="C57457" s="56"/>
      <c r="AC57457" s="56"/>
      <c r="AD57457" s="56"/>
      <c r="AE57457" s="56"/>
    </row>
    <row r="57458" spans="1:31" x14ac:dyDescent="0.25">
      <c r="A57458" s="41">
        <v>0</v>
      </c>
      <c r="C57458" s="56"/>
      <c r="AC57458" s="56"/>
      <c r="AD57458" s="56"/>
      <c r="AE57458" s="56"/>
    </row>
    <row r="57459" spans="1:31" x14ac:dyDescent="0.25">
      <c r="A57459" s="41">
        <v>0</v>
      </c>
      <c r="C57459" s="56"/>
      <c r="AC57459" s="56"/>
      <c r="AD57459" s="56"/>
      <c r="AE57459" s="56"/>
    </row>
    <row r="57460" spans="1:31" x14ac:dyDescent="0.25">
      <c r="A57460" s="41">
        <v>0</v>
      </c>
      <c r="C57460" s="56"/>
      <c r="AC57460" s="56"/>
      <c r="AD57460" s="56"/>
      <c r="AE57460" s="56"/>
    </row>
    <row r="57461" spans="1:31" x14ac:dyDescent="0.25">
      <c r="A57461" s="41">
        <v>0</v>
      </c>
      <c r="C57461" s="56"/>
      <c r="AC57461" s="56"/>
      <c r="AD57461" s="56"/>
      <c r="AE57461" s="56"/>
    </row>
    <row r="57462" spans="1:31" x14ac:dyDescent="0.25">
      <c r="A57462" s="41">
        <v>0</v>
      </c>
      <c r="C57462" s="56"/>
      <c r="AC57462" s="56"/>
      <c r="AD57462" s="56"/>
      <c r="AE57462" s="56"/>
    </row>
    <row r="57463" spans="1:31" x14ac:dyDescent="0.25">
      <c r="A57463" s="41">
        <v>0</v>
      </c>
      <c r="C57463" s="56"/>
      <c r="AC57463" s="56"/>
      <c r="AD57463" s="56"/>
      <c r="AE57463" s="56"/>
    </row>
    <row r="57464" spans="1:31" x14ac:dyDescent="0.25">
      <c r="A57464" s="41">
        <v>0</v>
      </c>
      <c r="C57464" s="56"/>
      <c r="AC57464" s="56"/>
      <c r="AD57464" s="56"/>
      <c r="AE57464" s="56"/>
    </row>
    <row r="57465" spans="1:31" x14ac:dyDescent="0.25">
      <c r="A57465" s="41">
        <v>0</v>
      </c>
      <c r="C57465" s="56"/>
      <c r="AC57465" s="56"/>
      <c r="AD57465" s="56"/>
      <c r="AE57465" s="56"/>
    </row>
    <row r="57466" spans="1:31" x14ac:dyDescent="0.25">
      <c r="A57466" s="41">
        <v>0</v>
      </c>
      <c r="C57466" s="56"/>
      <c r="AC57466" s="56"/>
      <c r="AD57466" s="56"/>
      <c r="AE57466" s="56"/>
    </row>
    <row r="57467" spans="1:31" x14ac:dyDescent="0.25">
      <c r="A57467" s="41">
        <v>0</v>
      </c>
      <c r="C57467" s="56"/>
      <c r="AC57467" s="56"/>
      <c r="AD57467" s="56"/>
      <c r="AE57467" s="56"/>
    </row>
    <row r="57468" spans="1:31" x14ac:dyDescent="0.25">
      <c r="A57468" s="41">
        <v>0</v>
      </c>
      <c r="C57468" s="56"/>
      <c r="AC57468" s="56"/>
      <c r="AD57468" s="56"/>
      <c r="AE57468" s="56"/>
    </row>
    <row r="57469" spans="1:31" x14ac:dyDescent="0.25">
      <c r="A57469" s="41">
        <v>0</v>
      </c>
      <c r="C57469" s="56"/>
      <c r="AC57469" s="56"/>
      <c r="AD57469" s="56"/>
      <c r="AE57469" s="56"/>
    </row>
    <row r="57470" spans="1:31" x14ac:dyDescent="0.25">
      <c r="A57470" s="41">
        <v>0</v>
      </c>
      <c r="C57470" s="56"/>
      <c r="AC57470" s="56"/>
      <c r="AD57470" s="56"/>
      <c r="AE57470" s="56"/>
    </row>
    <row r="57471" spans="1:31" x14ac:dyDescent="0.25">
      <c r="A57471" s="41">
        <v>0</v>
      </c>
      <c r="C57471" s="56"/>
      <c r="AC57471" s="56"/>
      <c r="AD57471" s="56"/>
      <c r="AE57471" s="56"/>
    </row>
    <row r="57472" spans="1:31" x14ac:dyDescent="0.25">
      <c r="A57472" s="41">
        <v>0</v>
      </c>
      <c r="C57472" s="56"/>
      <c r="AC57472" s="56"/>
      <c r="AD57472" s="56"/>
      <c r="AE57472" s="56"/>
    </row>
    <row r="57473" spans="1:31" x14ac:dyDescent="0.25">
      <c r="A57473" s="41">
        <v>0</v>
      </c>
      <c r="C57473" s="56"/>
      <c r="AC57473" s="56"/>
      <c r="AD57473" s="56"/>
      <c r="AE57473" s="56"/>
    </row>
    <row r="57474" spans="1:31" x14ac:dyDescent="0.25">
      <c r="A57474" s="41">
        <v>0</v>
      </c>
      <c r="C57474" s="56"/>
      <c r="AC57474" s="56"/>
      <c r="AD57474" s="56"/>
      <c r="AE57474" s="56"/>
    </row>
    <row r="57475" spans="1:31" x14ac:dyDescent="0.25">
      <c r="A57475" s="41">
        <v>0</v>
      </c>
      <c r="C57475" s="56"/>
      <c r="AC57475" s="56"/>
      <c r="AD57475" s="56"/>
      <c r="AE57475" s="56"/>
    </row>
    <row r="57476" spans="1:31" x14ac:dyDescent="0.25">
      <c r="A57476" s="41">
        <v>0</v>
      </c>
      <c r="C57476" s="56"/>
      <c r="AC57476" s="56"/>
      <c r="AD57476" s="56"/>
      <c r="AE57476" s="56"/>
    </row>
    <row r="57477" spans="1:31" x14ac:dyDescent="0.25">
      <c r="A57477" s="41">
        <v>0</v>
      </c>
      <c r="C57477" s="56"/>
      <c r="AC57477" s="56"/>
      <c r="AD57477" s="56"/>
      <c r="AE57477" s="56"/>
    </row>
    <row r="57478" spans="1:31" x14ac:dyDescent="0.25">
      <c r="A57478" s="41">
        <v>0</v>
      </c>
      <c r="C57478" s="56"/>
      <c r="AC57478" s="56"/>
      <c r="AD57478" s="56"/>
      <c r="AE57478" s="56"/>
    </row>
    <row r="57479" spans="1:31" x14ac:dyDescent="0.25">
      <c r="A57479" s="41">
        <v>0</v>
      </c>
      <c r="C57479" s="56"/>
      <c r="AC57479" s="56"/>
      <c r="AD57479" s="56"/>
      <c r="AE57479" s="56"/>
    </row>
    <row r="57480" spans="1:31" x14ac:dyDescent="0.25">
      <c r="A57480" s="41">
        <v>0</v>
      </c>
      <c r="C57480" s="56"/>
      <c r="AC57480" s="56"/>
      <c r="AD57480" s="56"/>
      <c r="AE57480" s="56"/>
    </row>
    <row r="57481" spans="1:31" x14ac:dyDescent="0.25">
      <c r="A57481" s="41">
        <v>0</v>
      </c>
      <c r="C57481" s="56"/>
      <c r="AC57481" s="56"/>
      <c r="AD57481" s="56"/>
      <c r="AE57481" s="56"/>
    </row>
    <row r="57482" spans="1:31" x14ac:dyDescent="0.25">
      <c r="A57482" s="41">
        <v>0</v>
      </c>
      <c r="C57482" s="56"/>
      <c r="AC57482" s="56"/>
      <c r="AD57482" s="56"/>
      <c r="AE57482" s="56"/>
    </row>
    <row r="57483" spans="1:31" x14ac:dyDescent="0.25">
      <c r="A57483" s="41">
        <v>0</v>
      </c>
      <c r="C57483" s="56"/>
      <c r="AC57483" s="56"/>
      <c r="AD57483" s="56"/>
      <c r="AE57483" s="56"/>
    </row>
    <row r="57484" spans="1:31" x14ac:dyDescent="0.25">
      <c r="A57484" s="41">
        <v>0</v>
      </c>
      <c r="C57484" s="56"/>
      <c r="AC57484" s="56"/>
      <c r="AD57484" s="56"/>
      <c r="AE57484" s="56"/>
    </row>
    <row r="57485" spans="1:31" x14ac:dyDescent="0.25">
      <c r="A57485" s="41">
        <v>0</v>
      </c>
      <c r="C57485" s="56"/>
      <c r="AC57485" s="56"/>
      <c r="AD57485" s="56"/>
      <c r="AE57485" s="56"/>
    </row>
    <row r="57486" spans="1:31" x14ac:dyDescent="0.25">
      <c r="A57486" s="41">
        <v>0</v>
      </c>
      <c r="C57486" s="56"/>
      <c r="AC57486" s="56"/>
      <c r="AD57486" s="56"/>
      <c r="AE57486" s="56"/>
    </row>
    <row r="57487" spans="1:31" x14ac:dyDescent="0.25">
      <c r="A57487" s="41">
        <v>0</v>
      </c>
      <c r="C57487" s="56"/>
      <c r="AC57487" s="56"/>
      <c r="AD57487" s="56"/>
      <c r="AE57487" s="56"/>
    </row>
    <row r="57488" spans="1:31" x14ac:dyDescent="0.25">
      <c r="A57488" s="41">
        <v>0</v>
      </c>
      <c r="C57488" s="56"/>
      <c r="AC57488" s="56"/>
      <c r="AD57488" s="56"/>
      <c r="AE57488" s="56"/>
    </row>
    <row r="57489" spans="1:31" x14ac:dyDescent="0.25">
      <c r="A57489" s="41">
        <v>0</v>
      </c>
      <c r="C57489" s="56"/>
      <c r="AC57489" s="56"/>
      <c r="AD57489" s="56"/>
      <c r="AE57489" s="56"/>
    </row>
    <row r="57490" spans="1:31" x14ac:dyDescent="0.25">
      <c r="A57490" s="41">
        <v>0</v>
      </c>
      <c r="C57490" s="56"/>
      <c r="AC57490" s="56"/>
      <c r="AD57490" s="56"/>
      <c r="AE57490" s="56"/>
    </row>
    <row r="57491" spans="1:31" x14ac:dyDescent="0.25">
      <c r="A57491" s="41">
        <v>0</v>
      </c>
      <c r="C57491" s="56"/>
      <c r="AC57491" s="56"/>
      <c r="AD57491" s="56"/>
      <c r="AE57491" s="56"/>
    </row>
    <row r="57492" spans="1:31" x14ac:dyDescent="0.25">
      <c r="A57492" s="41">
        <v>0</v>
      </c>
      <c r="C57492" s="56"/>
      <c r="AC57492" s="56"/>
      <c r="AD57492" s="56"/>
      <c r="AE57492" s="56"/>
    </row>
    <row r="57493" spans="1:31" x14ac:dyDescent="0.25">
      <c r="A57493" s="41">
        <v>0</v>
      </c>
      <c r="C57493" s="56"/>
      <c r="AC57493" s="56"/>
      <c r="AD57493" s="56"/>
      <c r="AE57493" s="56"/>
    </row>
    <row r="57494" spans="1:31" x14ac:dyDescent="0.25">
      <c r="A57494" s="41">
        <v>0</v>
      </c>
      <c r="C57494" s="56"/>
      <c r="AC57494" s="56"/>
      <c r="AD57494" s="56"/>
      <c r="AE57494" s="56"/>
    </row>
    <row r="57495" spans="1:31" x14ac:dyDescent="0.25">
      <c r="A57495" s="41">
        <v>0</v>
      </c>
      <c r="C57495" s="56"/>
      <c r="AC57495" s="56"/>
      <c r="AD57495" s="56"/>
      <c r="AE57495" s="56"/>
    </row>
    <row r="57496" spans="1:31" x14ac:dyDescent="0.25">
      <c r="A57496" s="41">
        <v>0</v>
      </c>
      <c r="C57496" s="56"/>
      <c r="AC57496" s="56"/>
      <c r="AD57496" s="56"/>
      <c r="AE57496" s="56"/>
    </row>
    <row r="57497" spans="1:31" x14ac:dyDescent="0.25">
      <c r="A57497" s="41">
        <v>0</v>
      </c>
      <c r="C57497" s="56"/>
      <c r="AC57497" s="56"/>
      <c r="AD57497" s="56"/>
      <c r="AE57497" s="56"/>
    </row>
    <row r="57498" spans="1:31" x14ac:dyDescent="0.25">
      <c r="A57498" s="41">
        <v>0</v>
      </c>
      <c r="C57498" s="56"/>
      <c r="AC57498" s="56"/>
      <c r="AD57498" s="56"/>
      <c r="AE57498" s="56"/>
    </row>
    <row r="57499" spans="1:31" x14ac:dyDescent="0.25">
      <c r="A57499" s="41">
        <v>0</v>
      </c>
      <c r="C57499" s="56"/>
      <c r="AC57499" s="56"/>
      <c r="AD57499" s="56"/>
      <c r="AE57499" s="56"/>
    </row>
    <row r="57500" spans="1:31" x14ac:dyDescent="0.25">
      <c r="A57500" s="41">
        <v>0</v>
      </c>
      <c r="C57500" s="56"/>
      <c r="AC57500" s="56"/>
      <c r="AD57500" s="56"/>
      <c r="AE57500" s="56"/>
    </row>
    <row r="57501" spans="1:31" x14ac:dyDescent="0.25">
      <c r="A57501" s="41">
        <v>0</v>
      </c>
      <c r="C57501" s="56"/>
      <c r="AC57501" s="56"/>
      <c r="AD57501" s="56"/>
      <c r="AE57501" s="56"/>
    </row>
    <row r="57502" spans="1:31" x14ac:dyDescent="0.25">
      <c r="A57502" s="41">
        <v>0</v>
      </c>
      <c r="C57502" s="56"/>
      <c r="AC57502" s="56"/>
      <c r="AD57502" s="56"/>
      <c r="AE57502" s="56"/>
    </row>
    <row r="57503" spans="1:31" x14ac:dyDescent="0.25">
      <c r="A57503" s="41">
        <v>0</v>
      </c>
      <c r="C57503" s="56"/>
      <c r="AC57503" s="56"/>
      <c r="AD57503" s="56"/>
      <c r="AE57503" s="56"/>
    </row>
    <row r="57504" spans="1:31" x14ac:dyDescent="0.25">
      <c r="A57504" s="41">
        <v>0</v>
      </c>
      <c r="C57504" s="56"/>
      <c r="AC57504" s="56"/>
      <c r="AD57504" s="56"/>
      <c r="AE57504" s="56"/>
    </row>
    <row r="57505" spans="1:31" x14ac:dyDescent="0.25">
      <c r="A57505" s="41">
        <v>0</v>
      </c>
      <c r="C57505" s="56"/>
      <c r="AC57505" s="56"/>
      <c r="AD57505" s="56"/>
      <c r="AE57505" s="56"/>
    </row>
    <row r="57506" spans="1:31" x14ac:dyDescent="0.25">
      <c r="A57506" s="41">
        <v>0</v>
      </c>
      <c r="C57506" s="56"/>
      <c r="AC57506" s="56"/>
      <c r="AD57506" s="56"/>
      <c r="AE57506" s="56"/>
    </row>
    <row r="57507" spans="1:31" x14ac:dyDescent="0.25">
      <c r="A57507" s="41">
        <v>0</v>
      </c>
      <c r="C57507" s="56"/>
      <c r="AC57507" s="56"/>
      <c r="AD57507" s="56"/>
      <c r="AE57507" s="56"/>
    </row>
    <row r="57508" spans="1:31" x14ac:dyDescent="0.25">
      <c r="A57508" s="41">
        <v>0</v>
      </c>
      <c r="C57508" s="56"/>
      <c r="AC57508" s="56"/>
      <c r="AD57508" s="56"/>
      <c r="AE57508" s="56"/>
    </row>
    <row r="57509" spans="1:31" x14ac:dyDescent="0.25">
      <c r="A57509" s="41">
        <v>0</v>
      </c>
      <c r="C57509" s="56"/>
      <c r="AC57509" s="56"/>
      <c r="AD57509" s="56"/>
      <c r="AE57509" s="56"/>
    </row>
    <row r="57510" spans="1:31" x14ac:dyDescent="0.25">
      <c r="A57510" s="41">
        <v>0</v>
      </c>
      <c r="C57510" s="56"/>
      <c r="AC57510" s="56"/>
      <c r="AD57510" s="56"/>
      <c r="AE57510" s="56"/>
    </row>
    <row r="57511" spans="1:31" x14ac:dyDescent="0.25">
      <c r="A57511" s="41">
        <v>0</v>
      </c>
      <c r="C57511" s="56"/>
      <c r="AC57511" s="56"/>
      <c r="AD57511" s="56"/>
      <c r="AE57511" s="56"/>
    </row>
    <row r="57512" spans="1:31" x14ac:dyDescent="0.25">
      <c r="A57512" s="41">
        <v>0</v>
      </c>
      <c r="C57512" s="56"/>
      <c r="AC57512" s="56"/>
      <c r="AD57512" s="56"/>
      <c r="AE57512" s="56"/>
    </row>
    <row r="57513" spans="1:31" x14ac:dyDescent="0.25">
      <c r="A57513" s="41">
        <v>0</v>
      </c>
      <c r="C57513" s="56"/>
      <c r="AC57513" s="56"/>
      <c r="AD57513" s="56"/>
      <c r="AE57513" s="56"/>
    </row>
    <row r="57514" spans="1:31" x14ac:dyDescent="0.25">
      <c r="A57514" s="41">
        <v>0</v>
      </c>
      <c r="C57514" s="56"/>
      <c r="AC57514" s="56"/>
      <c r="AD57514" s="56"/>
      <c r="AE57514" s="56"/>
    </row>
    <row r="57515" spans="1:31" x14ac:dyDescent="0.25">
      <c r="A57515" s="41">
        <v>0</v>
      </c>
      <c r="C57515" s="56"/>
      <c r="AC57515" s="56"/>
      <c r="AD57515" s="56"/>
      <c r="AE57515" s="56"/>
    </row>
    <row r="57516" spans="1:31" x14ac:dyDescent="0.25">
      <c r="A57516" s="41">
        <v>0</v>
      </c>
      <c r="C57516" s="56"/>
      <c r="AC57516" s="56"/>
      <c r="AD57516" s="56"/>
      <c r="AE57516" s="56"/>
    </row>
    <row r="57517" spans="1:31" x14ac:dyDescent="0.25">
      <c r="A57517" s="41">
        <v>0</v>
      </c>
      <c r="C57517" s="56"/>
      <c r="AC57517" s="56"/>
      <c r="AD57517" s="56"/>
      <c r="AE57517" s="56"/>
    </row>
    <row r="57518" spans="1:31" x14ac:dyDescent="0.25">
      <c r="A57518" s="41">
        <v>0</v>
      </c>
      <c r="C57518" s="56"/>
      <c r="AC57518" s="56"/>
      <c r="AD57518" s="56"/>
      <c r="AE57518" s="56"/>
    </row>
    <row r="57519" spans="1:31" x14ac:dyDescent="0.25">
      <c r="A57519" s="41">
        <v>0</v>
      </c>
      <c r="C57519" s="56"/>
      <c r="AC57519" s="56"/>
      <c r="AD57519" s="56"/>
      <c r="AE57519" s="56"/>
    </row>
    <row r="57520" spans="1:31" x14ac:dyDescent="0.25">
      <c r="A57520" s="41">
        <v>0</v>
      </c>
      <c r="C57520" s="56"/>
      <c r="AC57520" s="56"/>
      <c r="AD57520" s="56"/>
      <c r="AE57520" s="56"/>
    </row>
    <row r="57521" spans="1:31" x14ac:dyDescent="0.25">
      <c r="A57521" s="41">
        <v>0</v>
      </c>
      <c r="C57521" s="56"/>
      <c r="AC57521" s="56"/>
      <c r="AD57521" s="56"/>
      <c r="AE57521" s="56"/>
    </row>
    <row r="57522" spans="1:31" x14ac:dyDescent="0.25">
      <c r="A57522" s="41">
        <v>0</v>
      </c>
      <c r="C57522" s="56"/>
      <c r="AC57522" s="56"/>
      <c r="AD57522" s="56"/>
      <c r="AE57522" s="56"/>
    </row>
    <row r="57523" spans="1:31" x14ac:dyDescent="0.25">
      <c r="A57523" s="41">
        <v>0</v>
      </c>
      <c r="C57523" s="56"/>
      <c r="AC57523" s="56"/>
      <c r="AD57523" s="56"/>
      <c r="AE57523" s="56"/>
    </row>
    <row r="57524" spans="1:31" x14ac:dyDescent="0.25">
      <c r="A57524" s="41">
        <v>0</v>
      </c>
      <c r="C57524" s="56"/>
      <c r="AC57524" s="56"/>
      <c r="AD57524" s="56"/>
      <c r="AE57524" s="56"/>
    </row>
    <row r="57525" spans="1:31" x14ac:dyDescent="0.25">
      <c r="A57525" s="41">
        <v>0</v>
      </c>
      <c r="C57525" s="56"/>
      <c r="AC57525" s="56"/>
      <c r="AD57525" s="56"/>
      <c r="AE57525" s="56"/>
    </row>
    <row r="57526" spans="1:31" x14ac:dyDescent="0.25">
      <c r="A57526" s="41">
        <v>0</v>
      </c>
      <c r="C57526" s="56"/>
      <c r="AC57526" s="56"/>
      <c r="AD57526" s="56"/>
      <c r="AE57526" s="56"/>
    </row>
    <row r="57527" spans="1:31" x14ac:dyDescent="0.25">
      <c r="A57527" s="41">
        <v>0</v>
      </c>
      <c r="C57527" s="56"/>
      <c r="AC57527" s="56"/>
      <c r="AD57527" s="56"/>
      <c r="AE57527" s="56"/>
    </row>
    <row r="57528" spans="1:31" x14ac:dyDescent="0.25">
      <c r="A57528" s="41">
        <v>0</v>
      </c>
      <c r="C57528" s="56"/>
      <c r="AC57528" s="56"/>
      <c r="AD57528" s="56"/>
      <c r="AE57528" s="56"/>
    </row>
    <row r="57529" spans="1:31" x14ac:dyDescent="0.25">
      <c r="A57529" s="41">
        <v>0</v>
      </c>
      <c r="C57529" s="56"/>
      <c r="AC57529" s="56"/>
      <c r="AD57529" s="56"/>
      <c r="AE57529" s="56"/>
    </row>
    <row r="57530" spans="1:31" x14ac:dyDescent="0.25">
      <c r="A57530" s="41">
        <v>0</v>
      </c>
      <c r="C57530" s="56"/>
      <c r="AC57530" s="56"/>
      <c r="AD57530" s="56"/>
      <c r="AE57530" s="56"/>
    </row>
    <row r="57531" spans="1:31" x14ac:dyDescent="0.25">
      <c r="A57531" s="41">
        <v>0</v>
      </c>
      <c r="C57531" s="56"/>
      <c r="AC57531" s="56"/>
      <c r="AD57531" s="56"/>
      <c r="AE57531" s="56"/>
    </row>
    <row r="57532" spans="1:31" x14ac:dyDescent="0.25">
      <c r="A57532" s="41">
        <v>0</v>
      </c>
      <c r="C57532" s="56"/>
      <c r="AC57532" s="56"/>
      <c r="AD57532" s="56"/>
      <c r="AE57532" s="56"/>
    </row>
    <row r="57533" spans="1:31" x14ac:dyDescent="0.25">
      <c r="A57533" s="41">
        <v>0</v>
      </c>
      <c r="C57533" s="56"/>
      <c r="AC57533" s="56"/>
      <c r="AD57533" s="56"/>
      <c r="AE57533" s="56"/>
    </row>
    <row r="57534" spans="1:31" x14ac:dyDescent="0.25">
      <c r="A57534" s="41">
        <v>0</v>
      </c>
      <c r="C57534" s="56"/>
      <c r="AC57534" s="56"/>
      <c r="AD57534" s="56"/>
      <c r="AE57534" s="56"/>
    </row>
    <row r="57535" spans="1:31" x14ac:dyDescent="0.25">
      <c r="A57535" s="41">
        <v>0</v>
      </c>
      <c r="C57535" s="56"/>
      <c r="AC57535" s="56"/>
      <c r="AD57535" s="56"/>
      <c r="AE57535" s="56"/>
    </row>
    <row r="57536" spans="1:31" x14ac:dyDescent="0.25">
      <c r="A57536" s="41">
        <v>0</v>
      </c>
      <c r="C57536" s="56"/>
      <c r="AC57536" s="56"/>
      <c r="AD57536" s="56"/>
      <c r="AE57536" s="56"/>
    </row>
    <row r="57537" spans="1:31" x14ac:dyDescent="0.25">
      <c r="A57537" s="41">
        <v>0</v>
      </c>
      <c r="C57537" s="56"/>
      <c r="AC57537" s="56"/>
      <c r="AD57537" s="56"/>
      <c r="AE57537" s="56"/>
    </row>
    <row r="57538" spans="1:31" x14ac:dyDescent="0.25">
      <c r="A57538" s="41">
        <v>0</v>
      </c>
      <c r="C57538" s="56"/>
      <c r="AC57538" s="56"/>
      <c r="AD57538" s="56"/>
      <c r="AE57538" s="56"/>
    </row>
    <row r="57539" spans="1:31" x14ac:dyDescent="0.25">
      <c r="A57539" s="41">
        <v>0</v>
      </c>
      <c r="C57539" s="56"/>
      <c r="AC57539" s="56"/>
      <c r="AD57539" s="56"/>
      <c r="AE57539" s="56"/>
    </row>
    <row r="57540" spans="1:31" x14ac:dyDescent="0.25">
      <c r="A57540" s="41">
        <v>0</v>
      </c>
      <c r="C57540" s="56"/>
      <c r="AC57540" s="56"/>
      <c r="AD57540" s="56"/>
      <c r="AE57540" s="56"/>
    </row>
    <row r="57541" spans="1:31" x14ac:dyDescent="0.25">
      <c r="A57541" s="41">
        <v>0</v>
      </c>
      <c r="C57541" s="56"/>
      <c r="AC57541" s="56"/>
      <c r="AD57541" s="56"/>
      <c r="AE57541" s="56"/>
    </row>
    <row r="57542" spans="1:31" x14ac:dyDescent="0.25">
      <c r="A57542" s="41">
        <v>0</v>
      </c>
      <c r="C57542" s="56"/>
      <c r="AC57542" s="56"/>
      <c r="AD57542" s="56"/>
      <c r="AE57542" s="56"/>
    </row>
    <row r="57543" spans="1:31" x14ac:dyDescent="0.25">
      <c r="A57543" s="41">
        <v>0</v>
      </c>
      <c r="C57543" s="56"/>
      <c r="AC57543" s="56"/>
      <c r="AD57543" s="56"/>
      <c r="AE57543" s="56"/>
    </row>
    <row r="57544" spans="1:31" x14ac:dyDescent="0.25">
      <c r="A57544" s="41">
        <v>0</v>
      </c>
      <c r="C57544" s="56"/>
      <c r="AC57544" s="56"/>
      <c r="AD57544" s="56"/>
      <c r="AE57544" s="56"/>
    </row>
    <row r="57545" spans="1:31" x14ac:dyDescent="0.25">
      <c r="A57545" s="41">
        <v>0</v>
      </c>
      <c r="C57545" s="56"/>
      <c r="AC57545" s="56"/>
      <c r="AD57545" s="56"/>
      <c r="AE57545" s="56"/>
    </row>
    <row r="57546" spans="1:31" x14ac:dyDescent="0.25">
      <c r="A57546" s="41">
        <v>0</v>
      </c>
      <c r="C57546" s="56"/>
      <c r="AC57546" s="56"/>
      <c r="AD57546" s="56"/>
      <c r="AE57546" s="56"/>
    </row>
    <row r="57547" spans="1:31" x14ac:dyDescent="0.25">
      <c r="A57547" s="41">
        <v>0</v>
      </c>
      <c r="C57547" s="56"/>
      <c r="AC57547" s="56"/>
      <c r="AD57547" s="56"/>
      <c r="AE57547" s="56"/>
    </row>
    <row r="57548" spans="1:31" x14ac:dyDescent="0.25">
      <c r="A57548" s="41">
        <v>0</v>
      </c>
      <c r="C57548" s="56"/>
      <c r="AC57548" s="56"/>
      <c r="AD57548" s="56"/>
      <c r="AE57548" s="56"/>
    </row>
    <row r="57549" spans="1:31" x14ac:dyDescent="0.25">
      <c r="A57549" s="41">
        <v>0</v>
      </c>
      <c r="C57549" s="56"/>
      <c r="AC57549" s="56"/>
      <c r="AD57549" s="56"/>
      <c r="AE57549" s="56"/>
    </row>
    <row r="57550" spans="1:31" x14ac:dyDescent="0.25">
      <c r="A57550" s="41">
        <v>0</v>
      </c>
      <c r="C57550" s="56"/>
      <c r="AC57550" s="56"/>
      <c r="AD57550" s="56"/>
      <c r="AE57550" s="56"/>
    </row>
    <row r="57551" spans="1:31" x14ac:dyDescent="0.25">
      <c r="A57551" s="41">
        <v>0</v>
      </c>
      <c r="C57551" s="56"/>
      <c r="AC57551" s="56"/>
      <c r="AD57551" s="56"/>
      <c r="AE57551" s="56"/>
    </row>
    <row r="57552" spans="1:31" x14ac:dyDescent="0.25">
      <c r="A57552" s="41">
        <v>0</v>
      </c>
      <c r="C57552" s="56"/>
      <c r="AC57552" s="56"/>
      <c r="AD57552" s="56"/>
      <c r="AE57552" s="56"/>
    </row>
    <row r="57553" spans="1:31" x14ac:dyDescent="0.25">
      <c r="A57553" s="41">
        <v>0</v>
      </c>
      <c r="C57553" s="56"/>
      <c r="AC57553" s="56"/>
      <c r="AD57553" s="56"/>
      <c r="AE57553" s="56"/>
    </row>
    <row r="57554" spans="1:31" x14ac:dyDescent="0.25">
      <c r="A57554" s="41">
        <v>0</v>
      </c>
      <c r="C57554" s="56"/>
      <c r="AC57554" s="56"/>
      <c r="AD57554" s="56"/>
      <c r="AE57554" s="56"/>
    </row>
    <row r="57555" spans="1:31" x14ac:dyDescent="0.25">
      <c r="A57555" s="41">
        <v>0</v>
      </c>
      <c r="C57555" s="56"/>
      <c r="AC57555" s="56"/>
      <c r="AD57555" s="56"/>
      <c r="AE57555" s="56"/>
    </row>
    <row r="57556" spans="1:31" x14ac:dyDescent="0.25">
      <c r="A57556" s="41">
        <v>0</v>
      </c>
      <c r="C57556" s="56"/>
      <c r="AC57556" s="56"/>
      <c r="AD57556" s="56"/>
      <c r="AE57556" s="56"/>
    </row>
    <row r="57557" spans="1:31" x14ac:dyDescent="0.25">
      <c r="A57557" s="41">
        <v>0</v>
      </c>
      <c r="C57557" s="56"/>
      <c r="AC57557" s="56"/>
      <c r="AD57557" s="56"/>
      <c r="AE57557" s="56"/>
    </row>
    <row r="57558" spans="1:31" x14ac:dyDescent="0.25">
      <c r="A57558" s="41">
        <v>0</v>
      </c>
      <c r="C57558" s="56"/>
      <c r="AC57558" s="56"/>
      <c r="AD57558" s="56"/>
      <c r="AE57558" s="56"/>
    </row>
    <row r="57559" spans="1:31" x14ac:dyDescent="0.25">
      <c r="A57559" s="41">
        <v>0</v>
      </c>
      <c r="C57559" s="56"/>
      <c r="AC57559" s="56"/>
      <c r="AD57559" s="56"/>
      <c r="AE57559" s="56"/>
    </row>
    <row r="57560" spans="1:31" x14ac:dyDescent="0.25">
      <c r="A57560" s="41">
        <v>0</v>
      </c>
      <c r="C57560" s="56"/>
      <c r="AC57560" s="56"/>
      <c r="AD57560" s="56"/>
      <c r="AE57560" s="56"/>
    </row>
    <row r="57561" spans="1:31" x14ac:dyDescent="0.25">
      <c r="A57561" s="41">
        <v>0</v>
      </c>
      <c r="C57561" s="56"/>
      <c r="AC57561" s="56"/>
      <c r="AD57561" s="56"/>
      <c r="AE57561" s="56"/>
    </row>
    <row r="57562" spans="1:31" x14ac:dyDescent="0.25">
      <c r="A57562" s="41">
        <v>0</v>
      </c>
      <c r="C57562" s="56"/>
      <c r="AC57562" s="56"/>
      <c r="AD57562" s="56"/>
      <c r="AE57562" s="56"/>
    </row>
    <row r="57563" spans="1:31" x14ac:dyDescent="0.25">
      <c r="A57563" s="41">
        <v>0</v>
      </c>
      <c r="C57563" s="56"/>
      <c r="AC57563" s="56"/>
      <c r="AD57563" s="56"/>
      <c r="AE57563" s="56"/>
    </row>
    <row r="57564" spans="1:31" x14ac:dyDescent="0.25">
      <c r="A57564" s="41">
        <v>0</v>
      </c>
      <c r="C57564" s="56"/>
      <c r="AC57564" s="56"/>
      <c r="AD57564" s="56"/>
      <c r="AE57564" s="56"/>
    </row>
    <row r="57565" spans="1:31" x14ac:dyDescent="0.25">
      <c r="A57565" s="41">
        <v>0</v>
      </c>
      <c r="C57565" s="56"/>
      <c r="AC57565" s="56"/>
      <c r="AD57565" s="56"/>
      <c r="AE57565" s="56"/>
    </row>
    <row r="57566" spans="1:31" x14ac:dyDescent="0.25">
      <c r="A57566" s="41">
        <v>0</v>
      </c>
      <c r="C57566" s="56"/>
      <c r="AC57566" s="56"/>
      <c r="AD57566" s="56"/>
      <c r="AE57566" s="56"/>
    </row>
    <row r="57567" spans="1:31" x14ac:dyDescent="0.25">
      <c r="A57567" s="41">
        <v>0</v>
      </c>
      <c r="C57567" s="56"/>
      <c r="AC57567" s="56"/>
      <c r="AD57567" s="56"/>
      <c r="AE57567" s="56"/>
    </row>
    <row r="57568" spans="1:31" x14ac:dyDescent="0.25">
      <c r="A57568" s="41">
        <v>0</v>
      </c>
      <c r="C57568" s="56"/>
      <c r="AC57568" s="56"/>
      <c r="AD57568" s="56"/>
      <c r="AE57568" s="56"/>
    </row>
    <row r="57569" spans="1:31" x14ac:dyDescent="0.25">
      <c r="A57569" s="41">
        <v>0</v>
      </c>
      <c r="C57569" s="56"/>
      <c r="AC57569" s="56"/>
      <c r="AD57569" s="56"/>
      <c r="AE57569" s="56"/>
    </row>
    <row r="57570" spans="1:31" x14ac:dyDescent="0.25">
      <c r="A57570" s="41">
        <v>0</v>
      </c>
      <c r="C57570" s="56"/>
      <c r="AC57570" s="56"/>
      <c r="AD57570" s="56"/>
      <c r="AE57570" s="56"/>
    </row>
    <row r="57571" spans="1:31" x14ac:dyDescent="0.25">
      <c r="A57571" s="41">
        <v>0</v>
      </c>
      <c r="C57571" s="56"/>
      <c r="AC57571" s="56"/>
      <c r="AD57571" s="56"/>
      <c r="AE57571" s="56"/>
    </row>
    <row r="57572" spans="1:31" x14ac:dyDescent="0.25">
      <c r="A57572" s="41">
        <v>0</v>
      </c>
      <c r="C57572" s="56"/>
      <c r="AC57572" s="56"/>
      <c r="AD57572" s="56"/>
      <c r="AE57572" s="56"/>
    </row>
    <row r="57573" spans="1:31" x14ac:dyDescent="0.25">
      <c r="A57573" s="41">
        <v>0</v>
      </c>
      <c r="C57573" s="56"/>
      <c r="AC57573" s="56"/>
      <c r="AD57573" s="56"/>
      <c r="AE57573" s="56"/>
    </row>
    <row r="57574" spans="1:31" x14ac:dyDescent="0.25">
      <c r="A57574" s="41">
        <v>0</v>
      </c>
      <c r="C57574" s="56"/>
      <c r="AC57574" s="56"/>
      <c r="AD57574" s="56"/>
      <c r="AE57574" s="56"/>
    </row>
    <row r="57575" spans="1:31" x14ac:dyDescent="0.25">
      <c r="A57575" s="41">
        <v>0</v>
      </c>
      <c r="C57575" s="56"/>
      <c r="AC57575" s="56"/>
      <c r="AD57575" s="56"/>
      <c r="AE57575" s="56"/>
    </row>
    <row r="57576" spans="1:31" x14ac:dyDescent="0.25">
      <c r="A57576" s="41">
        <v>0</v>
      </c>
      <c r="C57576" s="56"/>
      <c r="AC57576" s="56"/>
      <c r="AD57576" s="56"/>
      <c r="AE57576" s="56"/>
    </row>
    <row r="57577" spans="1:31" x14ac:dyDescent="0.25">
      <c r="A57577" s="41">
        <v>0</v>
      </c>
      <c r="C57577" s="56"/>
      <c r="AC57577" s="56"/>
      <c r="AD57577" s="56"/>
      <c r="AE57577" s="56"/>
    </row>
    <row r="57578" spans="1:31" x14ac:dyDescent="0.25">
      <c r="A57578" s="41">
        <v>0</v>
      </c>
      <c r="C57578" s="56"/>
      <c r="AC57578" s="56"/>
      <c r="AD57578" s="56"/>
      <c r="AE57578" s="56"/>
    </row>
    <row r="57579" spans="1:31" x14ac:dyDescent="0.25">
      <c r="A57579" s="41">
        <v>0</v>
      </c>
      <c r="C57579" s="56"/>
      <c r="AC57579" s="56"/>
      <c r="AD57579" s="56"/>
      <c r="AE57579" s="56"/>
    </row>
    <row r="57580" spans="1:31" x14ac:dyDescent="0.25">
      <c r="A57580" s="41">
        <v>0</v>
      </c>
      <c r="C57580" s="56"/>
      <c r="AC57580" s="56"/>
      <c r="AD57580" s="56"/>
      <c r="AE57580" s="56"/>
    </row>
    <row r="57581" spans="1:31" x14ac:dyDescent="0.25">
      <c r="A57581" s="41">
        <v>0</v>
      </c>
      <c r="C57581" s="56"/>
      <c r="AC57581" s="56"/>
      <c r="AD57581" s="56"/>
      <c r="AE57581" s="56"/>
    </row>
    <row r="57582" spans="1:31" x14ac:dyDescent="0.25">
      <c r="A57582" s="41">
        <v>0</v>
      </c>
      <c r="C57582" s="56"/>
      <c r="AC57582" s="56"/>
      <c r="AD57582" s="56"/>
      <c r="AE57582" s="56"/>
    </row>
    <row r="57583" spans="1:31" x14ac:dyDescent="0.25">
      <c r="A57583" s="41">
        <v>0</v>
      </c>
      <c r="C57583" s="56"/>
      <c r="AC57583" s="56"/>
      <c r="AD57583" s="56"/>
      <c r="AE57583" s="56"/>
    </row>
    <row r="57584" spans="1:31" x14ac:dyDescent="0.25">
      <c r="A57584" s="41">
        <v>0</v>
      </c>
      <c r="C57584" s="56"/>
      <c r="AC57584" s="56"/>
      <c r="AD57584" s="56"/>
      <c r="AE57584" s="56"/>
    </row>
    <row r="57585" spans="1:31" x14ac:dyDescent="0.25">
      <c r="A57585" s="41">
        <v>0</v>
      </c>
      <c r="C57585" s="56"/>
      <c r="AC57585" s="56"/>
      <c r="AD57585" s="56"/>
      <c r="AE57585" s="56"/>
    </row>
    <row r="57586" spans="1:31" x14ac:dyDescent="0.25">
      <c r="A57586" s="41">
        <v>0</v>
      </c>
      <c r="C57586" s="56"/>
      <c r="AC57586" s="56"/>
      <c r="AD57586" s="56"/>
      <c r="AE57586" s="56"/>
    </row>
    <row r="57587" spans="1:31" x14ac:dyDescent="0.25">
      <c r="A57587" s="41">
        <v>0</v>
      </c>
      <c r="C57587" s="56"/>
      <c r="AC57587" s="56"/>
      <c r="AD57587" s="56"/>
      <c r="AE57587" s="56"/>
    </row>
    <row r="57588" spans="1:31" x14ac:dyDescent="0.25">
      <c r="A57588" s="41">
        <v>0</v>
      </c>
      <c r="C57588" s="56"/>
      <c r="AC57588" s="56"/>
      <c r="AD57588" s="56"/>
      <c r="AE57588" s="56"/>
    </row>
    <row r="57589" spans="1:31" x14ac:dyDescent="0.25">
      <c r="A57589" s="41">
        <v>0</v>
      </c>
      <c r="C57589" s="56"/>
      <c r="AC57589" s="56"/>
      <c r="AD57589" s="56"/>
      <c r="AE57589" s="56"/>
    </row>
    <row r="57590" spans="1:31" x14ac:dyDescent="0.25">
      <c r="A57590" s="41">
        <v>0</v>
      </c>
      <c r="C57590" s="56"/>
      <c r="AC57590" s="56"/>
      <c r="AD57590" s="56"/>
      <c r="AE57590" s="56"/>
    </row>
    <row r="57591" spans="1:31" x14ac:dyDescent="0.25">
      <c r="A57591" s="41">
        <v>0</v>
      </c>
      <c r="C57591" s="56"/>
      <c r="AC57591" s="56"/>
      <c r="AD57591" s="56"/>
      <c r="AE57591" s="56"/>
    </row>
    <row r="57592" spans="1:31" x14ac:dyDescent="0.25">
      <c r="A57592" s="41">
        <v>0</v>
      </c>
      <c r="C57592" s="56"/>
      <c r="AC57592" s="56"/>
      <c r="AD57592" s="56"/>
      <c r="AE57592" s="56"/>
    </row>
    <row r="57593" spans="1:31" x14ac:dyDescent="0.25">
      <c r="A57593" s="41">
        <v>0</v>
      </c>
      <c r="C57593" s="56"/>
      <c r="AC57593" s="56"/>
      <c r="AD57593" s="56"/>
      <c r="AE57593" s="56"/>
    </row>
    <row r="57594" spans="1:31" x14ac:dyDescent="0.25">
      <c r="A57594" s="41">
        <v>0</v>
      </c>
      <c r="C57594" s="56"/>
      <c r="AC57594" s="56"/>
      <c r="AD57594" s="56"/>
      <c r="AE57594" s="56"/>
    </row>
    <row r="57595" spans="1:31" x14ac:dyDescent="0.25">
      <c r="A57595" s="41">
        <v>0</v>
      </c>
      <c r="C57595" s="56"/>
      <c r="AC57595" s="56"/>
      <c r="AD57595" s="56"/>
      <c r="AE57595" s="56"/>
    </row>
    <row r="57596" spans="1:31" x14ac:dyDescent="0.25">
      <c r="A57596" s="41">
        <v>0</v>
      </c>
      <c r="C57596" s="56"/>
      <c r="AC57596" s="56"/>
      <c r="AD57596" s="56"/>
      <c r="AE57596" s="56"/>
    </row>
    <row r="57597" spans="1:31" x14ac:dyDescent="0.25">
      <c r="A57597" s="41">
        <v>0</v>
      </c>
      <c r="C57597" s="56"/>
      <c r="AC57597" s="56"/>
      <c r="AD57597" s="56"/>
      <c r="AE57597" s="56"/>
    </row>
    <row r="57598" spans="1:31" x14ac:dyDescent="0.25">
      <c r="A57598" s="41">
        <v>0</v>
      </c>
      <c r="C57598" s="56"/>
      <c r="AC57598" s="56"/>
      <c r="AD57598" s="56"/>
      <c r="AE57598" s="56"/>
    </row>
    <row r="57599" spans="1:31" x14ac:dyDescent="0.25">
      <c r="A57599" s="41">
        <v>0</v>
      </c>
      <c r="C57599" s="56"/>
      <c r="AC57599" s="56"/>
      <c r="AD57599" s="56"/>
      <c r="AE57599" s="56"/>
    </row>
    <row r="57600" spans="1:31" x14ac:dyDescent="0.25">
      <c r="A57600" s="41">
        <v>0</v>
      </c>
      <c r="C57600" s="56"/>
      <c r="AC57600" s="56"/>
      <c r="AD57600" s="56"/>
      <c r="AE57600" s="56"/>
    </row>
    <row r="57601" spans="1:31" x14ac:dyDescent="0.25">
      <c r="A57601" s="41">
        <v>0</v>
      </c>
      <c r="C57601" s="56"/>
      <c r="AC57601" s="56"/>
      <c r="AD57601" s="56"/>
      <c r="AE57601" s="56"/>
    </row>
    <row r="57602" spans="1:31" x14ac:dyDescent="0.25">
      <c r="A57602" s="41">
        <v>0</v>
      </c>
      <c r="C57602" s="56"/>
      <c r="AC57602" s="56"/>
      <c r="AD57602" s="56"/>
      <c r="AE57602" s="56"/>
    </row>
    <row r="57603" spans="1:31" x14ac:dyDescent="0.25">
      <c r="A57603" s="41">
        <v>0</v>
      </c>
      <c r="C57603" s="56"/>
      <c r="AC57603" s="56"/>
      <c r="AD57603" s="56"/>
      <c r="AE57603" s="56"/>
    </row>
    <row r="57604" spans="1:31" x14ac:dyDescent="0.25">
      <c r="A57604" s="41">
        <v>0</v>
      </c>
      <c r="C57604" s="56"/>
      <c r="AC57604" s="56"/>
      <c r="AD57604" s="56"/>
      <c r="AE57604" s="56"/>
    </row>
    <row r="57605" spans="1:31" x14ac:dyDescent="0.25">
      <c r="A57605" s="41">
        <v>0</v>
      </c>
      <c r="C57605" s="56"/>
      <c r="AC57605" s="56"/>
      <c r="AD57605" s="56"/>
      <c r="AE57605" s="56"/>
    </row>
    <row r="57606" spans="1:31" x14ac:dyDescent="0.25">
      <c r="A57606" s="41">
        <v>351</v>
      </c>
      <c r="C57606" s="56"/>
      <c r="AC57606" s="56"/>
      <c r="AD57606" s="56"/>
      <c r="AE57606" s="56"/>
    </row>
    <row r="57607" spans="1:31" x14ac:dyDescent="0.25">
      <c r="A57607" s="41">
        <v>0</v>
      </c>
      <c r="C57607" s="56"/>
      <c r="AC57607" s="56"/>
      <c r="AD57607" s="56"/>
      <c r="AE57607" s="56"/>
    </row>
    <row r="57608" spans="1:31" x14ac:dyDescent="0.25">
      <c r="A57608" s="41">
        <v>0</v>
      </c>
      <c r="C57608" s="56"/>
      <c r="AC57608" s="56"/>
      <c r="AD57608" s="56"/>
      <c r="AE57608" s="56"/>
    </row>
    <row r="57609" spans="1:31" x14ac:dyDescent="0.25">
      <c r="A57609" s="41">
        <v>0</v>
      </c>
      <c r="C57609" s="56"/>
      <c r="AC57609" s="56"/>
      <c r="AD57609" s="56"/>
      <c r="AE57609" s="56"/>
    </row>
    <row r="57610" spans="1:31" x14ac:dyDescent="0.25">
      <c r="A57610" s="41">
        <v>0</v>
      </c>
      <c r="C57610" s="56"/>
      <c r="AC57610" s="56"/>
      <c r="AD57610" s="56"/>
      <c r="AE57610" s="56"/>
    </row>
    <row r="57611" spans="1:31" x14ac:dyDescent="0.25">
      <c r="A57611" s="41">
        <v>0</v>
      </c>
      <c r="C57611" s="56"/>
      <c r="AC57611" s="56"/>
      <c r="AD57611" s="56"/>
      <c r="AE57611" s="56"/>
    </row>
    <row r="57612" spans="1:31" x14ac:dyDescent="0.25">
      <c r="A57612" s="41">
        <v>0</v>
      </c>
      <c r="C57612" s="56"/>
      <c r="AC57612" s="56"/>
      <c r="AD57612" s="56"/>
      <c r="AE57612" s="56"/>
    </row>
    <row r="57613" spans="1:31" x14ac:dyDescent="0.25">
      <c r="A57613" s="41">
        <v>0</v>
      </c>
      <c r="C57613" s="56"/>
      <c r="AC57613" s="56"/>
      <c r="AD57613" s="56"/>
      <c r="AE57613" s="56"/>
    </row>
    <row r="57614" spans="1:31" x14ac:dyDescent="0.25">
      <c r="A57614" s="41">
        <v>0</v>
      </c>
      <c r="C57614" s="56"/>
      <c r="AC57614" s="56"/>
      <c r="AD57614" s="56"/>
      <c r="AE57614" s="56"/>
    </row>
    <row r="57615" spans="1:31" x14ac:dyDescent="0.25">
      <c r="A57615" s="41">
        <v>0</v>
      </c>
      <c r="C57615" s="56"/>
      <c r="AC57615" s="56"/>
      <c r="AD57615" s="56"/>
      <c r="AE57615" s="56"/>
    </row>
    <row r="57616" spans="1:31" x14ac:dyDescent="0.25">
      <c r="A57616" s="41">
        <v>0</v>
      </c>
      <c r="C57616" s="56"/>
      <c r="AC57616" s="56"/>
      <c r="AD57616" s="56"/>
      <c r="AE57616" s="56"/>
    </row>
    <row r="57617" spans="1:31" x14ac:dyDescent="0.25">
      <c r="A57617" s="41">
        <v>0</v>
      </c>
      <c r="C57617" s="56"/>
      <c r="AC57617" s="56"/>
      <c r="AD57617" s="56"/>
      <c r="AE57617" s="56"/>
    </row>
    <row r="57618" spans="1:31" x14ac:dyDescent="0.25">
      <c r="A57618" s="41">
        <v>0</v>
      </c>
      <c r="C57618" s="56"/>
      <c r="AC57618" s="56"/>
      <c r="AD57618" s="56"/>
      <c r="AE57618" s="56"/>
    </row>
    <row r="57619" spans="1:31" x14ac:dyDescent="0.25">
      <c r="A57619" s="41">
        <v>0</v>
      </c>
      <c r="C57619" s="56"/>
      <c r="AC57619" s="56"/>
      <c r="AD57619" s="56"/>
      <c r="AE57619" s="56"/>
    </row>
    <row r="57620" spans="1:31" x14ac:dyDescent="0.25">
      <c r="A57620" s="41">
        <v>0</v>
      </c>
      <c r="C57620" s="56"/>
      <c r="AC57620" s="56"/>
      <c r="AD57620" s="56"/>
      <c r="AE57620" s="56"/>
    </row>
    <row r="57621" spans="1:31" x14ac:dyDescent="0.25">
      <c r="A57621" s="41">
        <v>0</v>
      </c>
      <c r="C57621" s="56"/>
      <c r="AC57621" s="56"/>
      <c r="AD57621" s="56"/>
      <c r="AE57621" s="56"/>
    </row>
    <row r="57622" spans="1:31" x14ac:dyDescent="0.25">
      <c r="A57622" s="41">
        <v>0</v>
      </c>
      <c r="C57622" s="56"/>
      <c r="AC57622" s="56"/>
      <c r="AD57622" s="56"/>
      <c r="AE57622" s="56"/>
    </row>
    <row r="57623" spans="1:31" x14ac:dyDescent="0.25">
      <c r="A57623" s="41">
        <v>0</v>
      </c>
      <c r="C57623" s="56"/>
      <c r="AC57623" s="56"/>
      <c r="AD57623" s="56"/>
      <c r="AE57623" s="56"/>
    </row>
    <row r="57624" spans="1:31" x14ac:dyDescent="0.25">
      <c r="A57624" s="41">
        <v>0</v>
      </c>
      <c r="C57624" s="56"/>
      <c r="AC57624" s="56"/>
      <c r="AD57624" s="56"/>
      <c r="AE57624" s="56"/>
    </row>
    <row r="57625" spans="1:31" x14ac:dyDescent="0.25">
      <c r="A57625" s="41">
        <v>0</v>
      </c>
      <c r="C57625" s="56"/>
      <c r="AC57625" s="56"/>
      <c r="AD57625" s="56"/>
      <c r="AE57625" s="56"/>
    </row>
    <row r="57626" spans="1:31" x14ac:dyDescent="0.25">
      <c r="A57626" s="41">
        <v>0</v>
      </c>
      <c r="C57626" s="56"/>
      <c r="AC57626" s="56"/>
      <c r="AD57626" s="56"/>
      <c r="AE57626" s="56"/>
    </row>
    <row r="57627" spans="1:31" x14ac:dyDescent="0.25">
      <c r="A57627" s="41">
        <v>0</v>
      </c>
      <c r="C57627" s="56"/>
      <c r="AC57627" s="56"/>
      <c r="AD57627" s="56"/>
      <c r="AE57627" s="56"/>
    </row>
    <row r="57628" spans="1:31" x14ac:dyDescent="0.25">
      <c r="A57628" s="41">
        <v>0</v>
      </c>
      <c r="C57628" s="56"/>
      <c r="AC57628" s="56"/>
      <c r="AD57628" s="56"/>
      <c r="AE57628" s="56"/>
    </row>
    <row r="57629" spans="1:31" x14ac:dyDescent="0.25">
      <c r="A57629" s="41">
        <v>0</v>
      </c>
      <c r="C57629" s="56"/>
      <c r="AC57629" s="56"/>
      <c r="AD57629" s="56"/>
      <c r="AE57629" s="56"/>
    </row>
    <row r="57630" spans="1:31" x14ac:dyDescent="0.25">
      <c r="A57630" s="41">
        <v>0</v>
      </c>
      <c r="C57630" s="56"/>
      <c r="AC57630" s="56"/>
      <c r="AD57630" s="56"/>
      <c r="AE57630" s="56"/>
    </row>
    <row r="57631" spans="1:31" x14ac:dyDescent="0.25">
      <c r="A57631" s="41">
        <v>0</v>
      </c>
      <c r="C57631" s="56"/>
      <c r="AC57631" s="56"/>
      <c r="AD57631" s="56"/>
      <c r="AE57631" s="56"/>
    </row>
    <row r="57632" spans="1:31" x14ac:dyDescent="0.25">
      <c r="A57632" s="41">
        <v>0</v>
      </c>
      <c r="C57632" s="56"/>
      <c r="AC57632" s="56"/>
      <c r="AD57632" s="56"/>
      <c r="AE57632" s="56"/>
    </row>
    <row r="57633" spans="1:31" x14ac:dyDescent="0.25">
      <c r="A57633" s="41">
        <v>0</v>
      </c>
      <c r="C57633" s="56"/>
      <c r="AC57633" s="56"/>
      <c r="AD57633" s="56"/>
      <c r="AE57633" s="56"/>
    </row>
    <row r="57634" spans="1:31" x14ac:dyDescent="0.25">
      <c r="A57634" s="41">
        <v>0</v>
      </c>
      <c r="C57634" s="56"/>
      <c r="AC57634" s="56"/>
      <c r="AD57634" s="56"/>
      <c r="AE57634" s="56"/>
    </row>
    <row r="57635" spans="1:31" x14ac:dyDescent="0.25">
      <c r="A57635" s="41">
        <v>0</v>
      </c>
      <c r="C57635" s="56"/>
      <c r="AC57635" s="56"/>
      <c r="AD57635" s="56"/>
      <c r="AE57635" s="56"/>
    </row>
    <row r="57636" spans="1:31" x14ac:dyDescent="0.25">
      <c r="A57636" s="41">
        <v>0</v>
      </c>
      <c r="C57636" s="56"/>
      <c r="AC57636" s="56"/>
      <c r="AD57636" s="56"/>
      <c r="AE57636" s="56"/>
    </row>
    <row r="57637" spans="1:31" x14ac:dyDescent="0.25">
      <c r="A57637" s="41">
        <v>0</v>
      </c>
      <c r="C57637" s="56"/>
      <c r="AC57637" s="56"/>
      <c r="AD57637" s="56"/>
      <c r="AE57637" s="56"/>
    </row>
    <row r="57638" spans="1:31" x14ac:dyDescent="0.25">
      <c r="A57638" s="41">
        <v>0</v>
      </c>
      <c r="C57638" s="56"/>
      <c r="AC57638" s="56"/>
      <c r="AD57638" s="56"/>
      <c r="AE57638" s="56"/>
    </row>
    <row r="57639" spans="1:31" x14ac:dyDescent="0.25">
      <c r="A57639" s="41">
        <v>0</v>
      </c>
      <c r="C57639" s="56"/>
      <c r="AC57639" s="56"/>
      <c r="AD57639" s="56"/>
      <c r="AE57639" s="56"/>
    </row>
    <row r="57640" spans="1:31" x14ac:dyDescent="0.25">
      <c r="A57640" s="41">
        <v>0</v>
      </c>
      <c r="C57640" s="56"/>
      <c r="AC57640" s="56"/>
      <c r="AD57640" s="56"/>
      <c r="AE57640" s="56"/>
    </row>
    <row r="57641" spans="1:31" x14ac:dyDescent="0.25">
      <c r="A57641" s="41">
        <v>0</v>
      </c>
      <c r="C57641" s="56"/>
      <c r="AC57641" s="56"/>
      <c r="AD57641" s="56"/>
      <c r="AE57641" s="56"/>
    </row>
    <row r="57642" spans="1:31" x14ac:dyDescent="0.25">
      <c r="A57642" s="41">
        <v>0</v>
      </c>
      <c r="C57642" s="56"/>
      <c r="AC57642" s="56"/>
      <c r="AD57642" s="56"/>
      <c r="AE57642" s="56"/>
    </row>
    <row r="57643" spans="1:31" x14ac:dyDescent="0.25">
      <c r="A57643" s="41">
        <v>0</v>
      </c>
      <c r="C57643" s="56"/>
      <c r="AC57643" s="56"/>
      <c r="AD57643" s="56"/>
      <c r="AE57643" s="56"/>
    </row>
    <row r="57644" spans="1:31" x14ac:dyDescent="0.25">
      <c r="A57644" s="41">
        <v>0</v>
      </c>
      <c r="C57644" s="56"/>
      <c r="AC57644" s="56"/>
      <c r="AD57644" s="56"/>
      <c r="AE57644" s="56"/>
    </row>
    <row r="57645" spans="1:31" x14ac:dyDescent="0.25">
      <c r="A57645" s="41">
        <v>0</v>
      </c>
      <c r="C57645" s="56"/>
      <c r="AC57645" s="56"/>
      <c r="AD57645" s="56"/>
      <c r="AE57645" s="56"/>
    </row>
    <row r="57646" spans="1:31" x14ac:dyDescent="0.25">
      <c r="A57646" s="41">
        <v>0</v>
      </c>
      <c r="C57646" s="56"/>
      <c r="AC57646" s="56"/>
      <c r="AD57646" s="56"/>
      <c r="AE57646" s="56"/>
    </row>
    <row r="57647" spans="1:31" x14ac:dyDescent="0.25">
      <c r="A57647" s="41">
        <v>0</v>
      </c>
      <c r="C57647" s="56"/>
      <c r="AC57647" s="56"/>
      <c r="AD57647" s="56"/>
      <c r="AE57647" s="56"/>
    </row>
    <row r="57648" spans="1:31" x14ac:dyDescent="0.25">
      <c r="A57648" s="41">
        <v>0</v>
      </c>
      <c r="C57648" s="56"/>
      <c r="AC57648" s="56"/>
      <c r="AD57648" s="56"/>
      <c r="AE57648" s="56"/>
    </row>
    <row r="57649" spans="1:31" x14ac:dyDescent="0.25">
      <c r="A57649" s="41">
        <v>0</v>
      </c>
      <c r="C57649" s="56"/>
      <c r="AC57649" s="56"/>
      <c r="AD57649" s="56"/>
      <c r="AE57649" s="56"/>
    </row>
    <row r="57650" spans="1:31" x14ac:dyDescent="0.25">
      <c r="A57650" s="41">
        <v>0</v>
      </c>
      <c r="C57650" s="56"/>
      <c r="AC57650" s="56"/>
      <c r="AD57650" s="56"/>
      <c r="AE57650" s="56"/>
    </row>
    <row r="57651" spans="1:31" x14ac:dyDescent="0.25">
      <c r="A57651" s="41">
        <v>0</v>
      </c>
      <c r="C57651" s="56"/>
      <c r="AC57651" s="56"/>
      <c r="AD57651" s="56"/>
      <c r="AE57651" s="56"/>
    </row>
    <row r="57652" spans="1:31" x14ac:dyDescent="0.25">
      <c r="A57652" s="41">
        <v>0</v>
      </c>
      <c r="C57652" s="56"/>
      <c r="AC57652" s="56"/>
      <c r="AD57652" s="56"/>
      <c r="AE57652" s="56"/>
    </row>
    <row r="57653" spans="1:31" x14ac:dyDescent="0.25">
      <c r="A57653" s="41">
        <v>0</v>
      </c>
      <c r="C57653" s="56"/>
      <c r="AC57653" s="56"/>
      <c r="AD57653" s="56"/>
      <c r="AE57653" s="56"/>
    </row>
    <row r="57654" spans="1:31" x14ac:dyDescent="0.25">
      <c r="A57654" s="41">
        <v>0</v>
      </c>
      <c r="C57654" s="56"/>
      <c r="AC57654" s="56"/>
      <c r="AD57654" s="56"/>
      <c r="AE57654" s="56"/>
    </row>
    <row r="57655" spans="1:31" x14ac:dyDescent="0.25">
      <c r="A57655" s="41">
        <v>0</v>
      </c>
      <c r="C57655" s="56"/>
      <c r="AC57655" s="56"/>
      <c r="AD57655" s="56"/>
      <c r="AE57655" s="56"/>
    </row>
    <row r="57656" spans="1:31" x14ac:dyDescent="0.25">
      <c r="A57656" s="41">
        <v>0</v>
      </c>
      <c r="C57656" s="56"/>
      <c r="AC57656" s="56"/>
      <c r="AD57656" s="56"/>
      <c r="AE57656" s="56"/>
    </row>
    <row r="57657" spans="1:31" x14ac:dyDescent="0.25">
      <c r="A57657" s="41">
        <v>0</v>
      </c>
      <c r="C57657" s="56"/>
      <c r="AC57657" s="56"/>
      <c r="AD57657" s="56"/>
      <c r="AE57657" s="56"/>
    </row>
    <row r="57658" spans="1:31" x14ac:dyDescent="0.25">
      <c r="A57658" s="41">
        <v>0</v>
      </c>
      <c r="C57658" s="56"/>
      <c r="AC57658" s="56"/>
      <c r="AD57658" s="56"/>
      <c r="AE57658" s="56"/>
    </row>
    <row r="57659" spans="1:31" x14ac:dyDescent="0.25">
      <c r="A57659" s="41">
        <v>0</v>
      </c>
      <c r="C57659" s="56"/>
      <c r="AC57659" s="56"/>
      <c r="AD57659" s="56"/>
      <c r="AE57659" s="56"/>
    </row>
    <row r="57660" spans="1:31" x14ac:dyDescent="0.25">
      <c r="A57660" s="41">
        <v>0</v>
      </c>
      <c r="C57660" s="56"/>
      <c r="AC57660" s="56"/>
      <c r="AD57660" s="56"/>
      <c r="AE57660" s="56"/>
    </row>
    <row r="57661" spans="1:31" x14ac:dyDescent="0.25">
      <c r="A57661" s="41">
        <v>0</v>
      </c>
      <c r="C57661" s="56"/>
      <c r="AC57661" s="56"/>
      <c r="AD57661" s="56"/>
      <c r="AE57661" s="56"/>
    </row>
    <row r="57662" spans="1:31" x14ac:dyDescent="0.25">
      <c r="A57662" s="41">
        <v>0</v>
      </c>
      <c r="C57662" s="56"/>
      <c r="AC57662" s="56"/>
      <c r="AD57662" s="56"/>
      <c r="AE57662" s="56"/>
    </row>
    <row r="57663" spans="1:31" x14ac:dyDescent="0.25">
      <c r="A57663" s="41">
        <v>0</v>
      </c>
      <c r="C57663" s="56"/>
      <c r="AC57663" s="56"/>
      <c r="AD57663" s="56"/>
      <c r="AE57663" s="56"/>
    </row>
    <row r="57664" spans="1:31" x14ac:dyDescent="0.25">
      <c r="A57664" s="41">
        <v>0</v>
      </c>
      <c r="C57664" s="56"/>
      <c r="AC57664" s="56"/>
      <c r="AD57664" s="56"/>
      <c r="AE57664" s="56"/>
    </row>
    <row r="57665" spans="1:31" x14ac:dyDescent="0.25">
      <c r="A57665" s="41">
        <v>0</v>
      </c>
      <c r="C57665" s="56"/>
      <c r="AC57665" s="56"/>
      <c r="AD57665" s="56"/>
      <c r="AE57665" s="56"/>
    </row>
    <row r="57666" spans="1:31" x14ac:dyDescent="0.25">
      <c r="A57666" s="41">
        <v>0</v>
      </c>
      <c r="C57666" s="56"/>
      <c r="AC57666" s="56"/>
      <c r="AD57666" s="56"/>
      <c r="AE57666" s="56"/>
    </row>
    <row r="57667" spans="1:31" x14ac:dyDescent="0.25">
      <c r="A57667" s="41">
        <v>0</v>
      </c>
      <c r="C57667" s="56"/>
      <c r="AC57667" s="56"/>
      <c r="AD57667" s="56"/>
      <c r="AE57667" s="56"/>
    </row>
    <row r="57668" spans="1:31" x14ac:dyDescent="0.25">
      <c r="A57668" s="41">
        <v>0</v>
      </c>
      <c r="C57668" s="56"/>
      <c r="AC57668" s="56"/>
      <c r="AD57668" s="56"/>
      <c r="AE57668" s="56"/>
    </row>
    <row r="57669" spans="1:31" x14ac:dyDescent="0.25">
      <c r="A57669" s="41">
        <v>0</v>
      </c>
      <c r="C57669" s="56"/>
      <c r="AC57669" s="56"/>
      <c r="AD57669" s="56"/>
      <c r="AE57669" s="56"/>
    </row>
    <row r="57670" spans="1:31" x14ac:dyDescent="0.25">
      <c r="A57670" s="41">
        <v>0</v>
      </c>
      <c r="C57670" s="56"/>
      <c r="AC57670" s="56"/>
      <c r="AD57670" s="56"/>
      <c r="AE57670" s="56"/>
    </row>
    <row r="57671" spans="1:31" x14ac:dyDescent="0.25">
      <c r="A57671" s="41">
        <v>0</v>
      </c>
      <c r="C57671" s="56"/>
      <c r="AC57671" s="56"/>
      <c r="AD57671" s="56"/>
      <c r="AE57671" s="56"/>
    </row>
    <row r="57672" spans="1:31" x14ac:dyDescent="0.25">
      <c r="A57672" s="41">
        <v>0</v>
      </c>
      <c r="C57672" s="56"/>
      <c r="AC57672" s="56"/>
      <c r="AD57672" s="56"/>
      <c r="AE57672" s="56"/>
    </row>
    <row r="57673" spans="1:31" x14ac:dyDescent="0.25">
      <c r="A57673" s="41">
        <v>0</v>
      </c>
      <c r="C57673" s="56"/>
      <c r="AC57673" s="56"/>
      <c r="AD57673" s="56"/>
      <c r="AE57673" s="56"/>
    </row>
    <row r="57674" spans="1:31" x14ac:dyDescent="0.25">
      <c r="A57674" s="41">
        <v>0</v>
      </c>
      <c r="C57674" s="56"/>
      <c r="AC57674" s="56"/>
      <c r="AD57674" s="56"/>
      <c r="AE57674" s="56"/>
    </row>
    <row r="57675" spans="1:31" x14ac:dyDescent="0.25">
      <c r="A57675" s="41">
        <v>0</v>
      </c>
      <c r="C57675" s="56"/>
      <c r="AC57675" s="56"/>
      <c r="AD57675" s="56"/>
      <c r="AE57675" s="56"/>
    </row>
    <row r="57676" spans="1:31" x14ac:dyDescent="0.25">
      <c r="A57676" s="41">
        <v>0</v>
      </c>
      <c r="C57676" s="56"/>
      <c r="AC57676" s="56"/>
      <c r="AD57676" s="56"/>
      <c r="AE57676" s="56"/>
    </row>
    <row r="57677" spans="1:31" x14ac:dyDescent="0.25">
      <c r="A57677" s="41">
        <v>0</v>
      </c>
      <c r="C57677" s="56"/>
      <c r="AC57677" s="56"/>
      <c r="AD57677" s="56"/>
      <c r="AE57677" s="56"/>
    </row>
    <row r="57678" spans="1:31" x14ac:dyDescent="0.25">
      <c r="A57678" s="41">
        <v>0</v>
      </c>
      <c r="C57678" s="56"/>
      <c r="AC57678" s="56"/>
      <c r="AD57678" s="56"/>
      <c r="AE57678" s="56"/>
    </row>
    <row r="57679" spans="1:31" x14ac:dyDescent="0.25">
      <c r="A57679" s="41">
        <v>0</v>
      </c>
      <c r="C57679" s="56"/>
      <c r="AC57679" s="56"/>
      <c r="AD57679" s="56"/>
      <c r="AE57679" s="56"/>
    </row>
    <row r="57680" spans="1:31" x14ac:dyDescent="0.25">
      <c r="A57680" s="41">
        <v>0</v>
      </c>
      <c r="C57680" s="56"/>
      <c r="AC57680" s="56"/>
      <c r="AD57680" s="56"/>
      <c r="AE57680" s="56"/>
    </row>
    <row r="57681" spans="1:31" x14ac:dyDescent="0.25">
      <c r="A57681" s="41">
        <v>0</v>
      </c>
      <c r="C57681" s="56"/>
      <c r="AC57681" s="56"/>
      <c r="AD57681" s="56"/>
      <c r="AE57681" s="56"/>
    </row>
    <row r="57682" spans="1:31" x14ac:dyDescent="0.25">
      <c r="A57682" s="41">
        <v>0</v>
      </c>
      <c r="C57682" s="56"/>
      <c r="AC57682" s="56"/>
      <c r="AD57682" s="56"/>
      <c r="AE57682" s="56"/>
    </row>
    <row r="57683" spans="1:31" x14ac:dyDescent="0.25">
      <c r="A57683" s="41">
        <v>0</v>
      </c>
      <c r="C57683" s="56"/>
      <c r="AC57683" s="56"/>
      <c r="AD57683" s="56"/>
      <c r="AE57683" s="56"/>
    </row>
    <row r="57684" spans="1:31" x14ac:dyDescent="0.25">
      <c r="A57684" s="41">
        <v>0</v>
      </c>
      <c r="C57684" s="56"/>
      <c r="AC57684" s="56"/>
      <c r="AD57684" s="56"/>
      <c r="AE57684" s="56"/>
    </row>
    <row r="57685" spans="1:31" x14ac:dyDescent="0.25">
      <c r="A57685" s="41">
        <v>3</v>
      </c>
      <c r="C57685" s="56"/>
      <c r="AC57685" s="56"/>
      <c r="AD57685" s="56"/>
      <c r="AE57685" s="56"/>
    </row>
    <row r="57686" spans="1:31" x14ac:dyDescent="0.25">
      <c r="A57686" s="41">
        <v>0</v>
      </c>
      <c r="C57686" s="56"/>
      <c r="AC57686" s="56"/>
      <c r="AD57686" s="56"/>
      <c r="AE57686" s="56"/>
    </row>
    <row r="57687" spans="1:31" x14ac:dyDescent="0.25">
      <c r="A57687" s="41">
        <v>0</v>
      </c>
      <c r="C57687" s="56"/>
      <c r="AC57687" s="56"/>
      <c r="AD57687" s="56"/>
      <c r="AE57687" s="56"/>
    </row>
    <row r="57688" spans="1:31" x14ac:dyDescent="0.25">
      <c r="A57688" s="41">
        <v>0</v>
      </c>
      <c r="C57688" s="56"/>
      <c r="AC57688" s="56"/>
      <c r="AD57688" s="56"/>
      <c r="AE57688" s="56"/>
    </row>
    <row r="57689" spans="1:31" x14ac:dyDescent="0.25">
      <c r="A57689" s="41">
        <v>0</v>
      </c>
      <c r="C57689" s="56"/>
      <c r="AC57689" s="56"/>
      <c r="AD57689" s="56"/>
      <c r="AE57689" s="56"/>
    </row>
    <row r="57690" spans="1:31" x14ac:dyDescent="0.25">
      <c r="A57690" s="41">
        <v>0</v>
      </c>
      <c r="C57690" s="56"/>
      <c r="AC57690" s="56"/>
      <c r="AD57690" s="56"/>
      <c r="AE57690" s="56"/>
    </row>
    <row r="57691" spans="1:31" x14ac:dyDescent="0.25">
      <c r="A57691" s="41">
        <v>0</v>
      </c>
      <c r="C57691" s="56"/>
      <c r="AC57691" s="56"/>
      <c r="AD57691" s="56"/>
      <c r="AE57691" s="56"/>
    </row>
    <row r="57692" spans="1:31" x14ac:dyDescent="0.25">
      <c r="A57692" s="41">
        <v>0</v>
      </c>
      <c r="C57692" s="56"/>
      <c r="AC57692" s="56"/>
      <c r="AD57692" s="56"/>
      <c r="AE57692" s="56"/>
    </row>
    <row r="57693" spans="1:31" x14ac:dyDescent="0.25">
      <c r="A57693" s="41">
        <v>0</v>
      </c>
      <c r="C57693" s="56"/>
      <c r="AC57693" s="56"/>
      <c r="AD57693" s="56"/>
      <c r="AE57693" s="56"/>
    </row>
    <row r="57694" spans="1:31" x14ac:dyDescent="0.25">
      <c r="A57694" s="41">
        <v>0</v>
      </c>
      <c r="C57694" s="56"/>
      <c r="AC57694" s="56"/>
      <c r="AD57694" s="56"/>
      <c r="AE57694" s="56"/>
    </row>
    <row r="57695" spans="1:31" x14ac:dyDescent="0.25">
      <c r="A57695" s="41">
        <v>0</v>
      </c>
      <c r="C57695" s="56"/>
      <c r="AC57695" s="56"/>
      <c r="AD57695" s="56"/>
      <c r="AE57695" s="56"/>
    </row>
    <row r="57696" spans="1:31" x14ac:dyDescent="0.25">
      <c r="A57696" s="41">
        <v>0</v>
      </c>
      <c r="C57696" s="56"/>
      <c r="AC57696" s="56"/>
      <c r="AD57696" s="56"/>
      <c r="AE57696" s="56"/>
    </row>
    <row r="57697" spans="1:31" x14ac:dyDescent="0.25">
      <c r="A57697" s="41">
        <v>0</v>
      </c>
      <c r="C57697" s="56"/>
      <c r="AC57697" s="56"/>
      <c r="AD57697" s="56"/>
      <c r="AE57697" s="56"/>
    </row>
    <row r="57698" spans="1:31" x14ac:dyDescent="0.25">
      <c r="A57698" s="41">
        <v>0</v>
      </c>
      <c r="C57698" s="56"/>
      <c r="AC57698" s="56"/>
      <c r="AD57698" s="56"/>
      <c r="AE57698" s="56"/>
    </row>
    <row r="57699" spans="1:31" x14ac:dyDescent="0.25">
      <c r="A57699" s="41">
        <v>0</v>
      </c>
      <c r="C57699" s="56"/>
      <c r="AC57699" s="56"/>
      <c r="AD57699" s="56"/>
      <c r="AE57699" s="56"/>
    </row>
    <row r="57700" spans="1:31" x14ac:dyDescent="0.25">
      <c r="A57700" s="41">
        <v>0</v>
      </c>
      <c r="C57700" s="56"/>
      <c r="AC57700" s="56"/>
      <c r="AD57700" s="56"/>
      <c r="AE57700" s="56"/>
    </row>
    <row r="57701" spans="1:31" x14ac:dyDescent="0.25">
      <c r="A57701" s="41">
        <v>0</v>
      </c>
      <c r="C57701" s="56"/>
      <c r="AC57701" s="56"/>
      <c r="AD57701" s="56"/>
      <c r="AE57701" s="56"/>
    </row>
    <row r="57702" spans="1:31" x14ac:dyDescent="0.25">
      <c r="A57702" s="41">
        <v>0</v>
      </c>
      <c r="C57702" s="56"/>
      <c r="AC57702" s="56"/>
      <c r="AD57702" s="56"/>
      <c r="AE57702" s="56"/>
    </row>
    <row r="57703" spans="1:31" x14ac:dyDescent="0.25">
      <c r="A57703" s="41">
        <v>0</v>
      </c>
      <c r="C57703" s="56"/>
      <c r="AC57703" s="56"/>
      <c r="AD57703" s="56"/>
      <c r="AE57703" s="56"/>
    </row>
    <row r="57704" spans="1:31" x14ac:dyDescent="0.25">
      <c r="A57704" s="41">
        <v>0</v>
      </c>
      <c r="C57704" s="56"/>
      <c r="AC57704" s="56"/>
      <c r="AD57704" s="56"/>
      <c r="AE57704" s="56"/>
    </row>
    <row r="57705" spans="1:31" x14ac:dyDescent="0.25">
      <c r="A57705" s="41">
        <v>0</v>
      </c>
      <c r="C57705" s="56"/>
      <c r="AC57705" s="56"/>
      <c r="AD57705" s="56"/>
      <c r="AE57705" s="56"/>
    </row>
    <row r="57706" spans="1:31" x14ac:dyDescent="0.25">
      <c r="A57706" s="41">
        <v>0</v>
      </c>
      <c r="C57706" s="56"/>
      <c r="AC57706" s="56"/>
      <c r="AD57706" s="56"/>
      <c r="AE57706" s="56"/>
    </row>
    <row r="57707" spans="1:31" x14ac:dyDescent="0.25">
      <c r="A57707" s="41">
        <v>0</v>
      </c>
      <c r="C57707" s="56"/>
      <c r="AC57707" s="56"/>
      <c r="AD57707" s="56"/>
      <c r="AE57707" s="56"/>
    </row>
    <row r="57708" spans="1:31" x14ac:dyDescent="0.25">
      <c r="A57708" s="41">
        <v>0</v>
      </c>
      <c r="C57708" s="56"/>
      <c r="AC57708" s="56"/>
      <c r="AD57708" s="56"/>
      <c r="AE57708" s="56"/>
    </row>
    <row r="57709" spans="1:31" x14ac:dyDescent="0.25">
      <c r="A57709" s="41">
        <v>0</v>
      </c>
      <c r="C57709" s="56"/>
      <c r="AC57709" s="56"/>
      <c r="AD57709" s="56"/>
      <c r="AE57709" s="56"/>
    </row>
    <row r="57710" spans="1:31" x14ac:dyDescent="0.25">
      <c r="A57710" s="41">
        <v>0</v>
      </c>
      <c r="C57710" s="56"/>
      <c r="AC57710" s="56"/>
      <c r="AD57710" s="56"/>
      <c r="AE57710" s="56"/>
    </row>
    <row r="57711" spans="1:31" x14ac:dyDescent="0.25">
      <c r="A57711" s="41">
        <v>0</v>
      </c>
      <c r="C57711" s="56"/>
      <c r="AC57711" s="56"/>
      <c r="AD57711" s="56"/>
      <c r="AE57711" s="56"/>
    </row>
    <row r="57712" spans="1:31" x14ac:dyDescent="0.25">
      <c r="A57712" s="41">
        <v>0</v>
      </c>
      <c r="C57712" s="56"/>
      <c r="AC57712" s="56"/>
      <c r="AD57712" s="56"/>
      <c r="AE57712" s="56"/>
    </row>
    <row r="57713" spans="1:31" x14ac:dyDescent="0.25">
      <c r="A57713" s="41">
        <v>0</v>
      </c>
      <c r="C57713" s="56"/>
      <c r="AC57713" s="56"/>
      <c r="AD57713" s="56"/>
      <c r="AE57713" s="56"/>
    </row>
    <row r="57714" spans="1:31" x14ac:dyDescent="0.25">
      <c r="A57714" s="41">
        <v>0</v>
      </c>
      <c r="C57714" s="56"/>
      <c r="AC57714" s="56"/>
      <c r="AD57714" s="56"/>
      <c r="AE57714" s="56"/>
    </row>
    <row r="57715" spans="1:31" x14ac:dyDescent="0.25">
      <c r="A57715" s="41">
        <v>0</v>
      </c>
      <c r="C57715" s="56"/>
      <c r="AC57715" s="56"/>
      <c r="AD57715" s="56"/>
      <c r="AE57715" s="56"/>
    </row>
    <row r="57716" spans="1:31" x14ac:dyDescent="0.25">
      <c r="A57716" s="41">
        <v>0</v>
      </c>
      <c r="C57716" s="56"/>
      <c r="AC57716" s="56"/>
      <c r="AD57716" s="56"/>
      <c r="AE57716" s="56"/>
    </row>
    <row r="57717" spans="1:31" x14ac:dyDescent="0.25">
      <c r="A57717" s="41">
        <v>0</v>
      </c>
      <c r="C57717" s="56"/>
      <c r="AC57717" s="56"/>
      <c r="AD57717" s="56"/>
      <c r="AE57717" s="56"/>
    </row>
    <row r="57718" spans="1:31" x14ac:dyDescent="0.25">
      <c r="A57718" s="41">
        <v>0</v>
      </c>
      <c r="C57718" s="56"/>
      <c r="AC57718" s="56"/>
      <c r="AD57718" s="56"/>
      <c r="AE57718" s="56"/>
    </row>
    <row r="57719" spans="1:31" x14ac:dyDescent="0.25">
      <c r="A57719" s="41">
        <v>0</v>
      </c>
      <c r="C57719" s="56"/>
      <c r="AC57719" s="56"/>
      <c r="AD57719" s="56"/>
      <c r="AE57719" s="56"/>
    </row>
    <row r="57720" spans="1:31" x14ac:dyDescent="0.25">
      <c r="A57720" s="41">
        <v>0</v>
      </c>
      <c r="C57720" s="56"/>
      <c r="AC57720" s="56"/>
      <c r="AD57720" s="56"/>
      <c r="AE57720" s="56"/>
    </row>
    <row r="57721" spans="1:31" x14ac:dyDescent="0.25">
      <c r="A57721" s="41">
        <v>0</v>
      </c>
      <c r="C57721" s="56"/>
      <c r="AC57721" s="56"/>
      <c r="AD57721" s="56"/>
      <c r="AE57721" s="56"/>
    </row>
    <row r="57722" spans="1:31" x14ac:dyDescent="0.25">
      <c r="A57722" s="41">
        <v>0</v>
      </c>
      <c r="C57722" s="56"/>
      <c r="AC57722" s="56"/>
      <c r="AD57722" s="56"/>
      <c r="AE57722" s="56"/>
    </row>
    <row r="57723" spans="1:31" x14ac:dyDescent="0.25">
      <c r="A57723" s="41">
        <v>0</v>
      </c>
      <c r="C57723" s="56"/>
      <c r="AC57723" s="56"/>
      <c r="AD57723" s="56"/>
      <c r="AE57723" s="56"/>
    </row>
    <row r="57724" spans="1:31" x14ac:dyDescent="0.25">
      <c r="A57724" s="41">
        <v>0</v>
      </c>
      <c r="C57724" s="56"/>
      <c r="AC57724" s="56"/>
      <c r="AD57724" s="56"/>
      <c r="AE57724" s="56"/>
    </row>
    <row r="57725" spans="1:31" x14ac:dyDescent="0.25">
      <c r="A57725" s="41">
        <v>0</v>
      </c>
      <c r="C57725" s="56"/>
      <c r="AC57725" s="56"/>
      <c r="AD57725" s="56"/>
      <c r="AE57725" s="56"/>
    </row>
    <row r="57726" spans="1:31" x14ac:dyDescent="0.25">
      <c r="A57726" s="41">
        <v>0</v>
      </c>
      <c r="C57726" s="56"/>
      <c r="AC57726" s="56"/>
      <c r="AD57726" s="56"/>
      <c r="AE57726" s="56"/>
    </row>
    <row r="57727" spans="1:31" x14ac:dyDescent="0.25">
      <c r="A57727" s="41">
        <v>0</v>
      </c>
      <c r="C57727" s="56"/>
      <c r="AC57727" s="56"/>
      <c r="AD57727" s="56"/>
      <c r="AE57727" s="56"/>
    </row>
    <row r="57728" spans="1:31" x14ac:dyDescent="0.25">
      <c r="A57728" s="41">
        <v>0</v>
      </c>
      <c r="C57728" s="56"/>
      <c r="AC57728" s="56"/>
      <c r="AD57728" s="56"/>
      <c r="AE57728" s="56"/>
    </row>
    <row r="57729" spans="1:31" x14ac:dyDescent="0.25">
      <c r="A57729" s="41">
        <v>0</v>
      </c>
      <c r="C57729" s="56"/>
      <c r="AC57729" s="56"/>
      <c r="AD57729" s="56"/>
      <c r="AE57729" s="56"/>
    </row>
    <row r="57730" spans="1:31" x14ac:dyDescent="0.25">
      <c r="A57730" s="41">
        <v>0</v>
      </c>
      <c r="C57730" s="56"/>
      <c r="AC57730" s="56"/>
      <c r="AD57730" s="56"/>
      <c r="AE57730" s="56"/>
    </row>
    <row r="57731" spans="1:31" x14ac:dyDescent="0.25">
      <c r="A57731" s="41">
        <v>0</v>
      </c>
      <c r="C57731" s="56"/>
      <c r="AC57731" s="56"/>
      <c r="AD57731" s="56"/>
      <c r="AE57731" s="56"/>
    </row>
    <row r="57732" spans="1:31" x14ac:dyDescent="0.25">
      <c r="A57732" s="41">
        <v>0</v>
      </c>
      <c r="C57732" s="56"/>
      <c r="AC57732" s="56"/>
      <c r="AD57732" s="56"/>
      <c r="AE57732" s="56"/>
    </row>
    <row r="57733" spans="1:31" x14ac:dyDescent="0.25">
      <c r="A57733" s="41">
        <v>0</v>
      </c>
      <c r="C57733" s="56"/>
      <c r="AC57733" s="56"/>
      <c r="AD57733" s="56"/>
      <c r="AE57733" s="56"/>
    </row>
    <row r="57734" spans="1:31" x14ac:dyDescent="0.25">
      <c r="A57734" s="41">
        <v>0</v>
      </c>
      <c r="C57734" s="56"/>
      <c r="AC57734" s="56"/>
      <c r="AD57734" s="56"/>
      <c r="AE57734" s="56"/>
    </row>
    <row r="57735" spans="1:31" x14ac:dyDescent="0.25">
      <c r="A57735" s="41">
        <v>0</v>
      </c>
      <c r="C57735" s="56"/>
      <c r="AC57735" s="56"/>
      <c r="AD57735" s="56"/>
      <c r="AE57735" s="56"/>
    </row>
    <row r="57736" spans="1:31" x14ac:dyDescent="0.25">
      <c r="A57736" s="41">
        <v>0</v>
      </c>
      <c r="C57736" s="56"/>
      <c r="AC57736" s="56"/>
      <c r="AD57736" s="56"/>
      <c r="AE57736" s="56"/>
    </row>
    <row r="57737" spans="1:31" x14ac:dyDescent="0.25">
      <c r="A57737" s="41">
        <v>0</v>
      </c>
      <c r="C57737" s="56"/>
      <c r="AC57737" s="56"/>
      <c r="AD57737" s="56"/>
      <c r="AE57737" s="56"/>
    </row>
    <row r="57738" spans="1:31" x14ac:dyDescent="0.25">
      <c r="A57738" s="41">
        <v>0</v>
      </c>
      <c r="C57738" s="56"/>
      <c r="AC57738" s="56"/>
      <c r="AD57738" s="56"/>
      <c r="AE57738" s="56"/>
    </row>
    <row r="57739" spans="1:31" x14ac:dyDescent="0.25">
      <c r="A57739" s="41">
        <v>0</v>
      </c>
      <c r="C57739" s="56"/>
      <c r="AC57739" s="56"/>
      <c r="AD57739" s="56"/>
      <c r="AE57739" s="56"/>
    </row>
    <row r="57740" spans="1:31" x14ac:dyDescent="0.25">
      <c r="A57740" s="41">
        <v>0</v>
      </c>
      <c r="C57740" s="56"/>
      <c r="AC57740" s="56"/>
      <c r="AD57740" s="56"/>
      <c r="AE57740" s="56"/>
    </row>
    <row r="57741" spans="1:31" x14ac:dyDescent="0.25">
      <c r="A57741" s="41">
        <v>0</v>
      </c>
      <c r="C57741" s="56"/>
      <c r="AC57741" s="56"/>
      <c r="AD57741" s="56"/>
      <c r="AE57741" s="56"/>
    </row>
    <row r="57742" spans="1:31" x14ac:dyDescent="0.25">
      <c r="A57742" s="41">
        <v>0</v>
      </c>
      <c r="C57742" s="56"/>
      <c r="AC57742" s="56"/>
      <c r="AD57742" s="56"/>
      <c r="AE57742" s="56"/>
    </row>
    <row r="57743" spans="1:31" x14ac:dyDescent="0.25">
      <c r="A57743" s="41">
        <v>0</v>
      </c>
      <c r="C57743" s="56"/>
      <c r="AC57743" s="56"/>
      <c r="AD57743" s="56"/>
      <c r="AE57743" s="56"/>
    </row>
    <row r="57744" spans="1:31" x14ac:dyDescent="0.25">
      <c r="A57744" s="41">
        <v>0</v>
      </c>
      <c r="C57744" s="56"/>
      <c r="AC57744" s="56"/>
      <c r="AD57744" s="56"/>
      <c r="AE57744" s="56"/>
    </row>
    <row r="57745" spans="1:31" x14ac:dyDescent="0.25">
      <c r="A57745" s="41">
        <v>0</v>
      </c>
      <c r="C57745" s="56"/>
      <c r="AC57745" s="56"/>
      <c r="AD57745" s="56"/>
      <c r="AE57745" s="56"/>
    </row>
    <row r="57746" spans="1:31" x14ac:dyDescent="0.25">
      <c r="A57746" s="41">
        <v>0</v>
      </c>
      <c r="C57746" s="56"/>
      <c r="AC57746" s="56"/>
      <c r="AD57746" s="56"/>
      <c r="AE57746" s="56"/>
    </row>
    <row r="57747" spans="1:31" x14ac:dyDescent="0.25">
      <c r="A57747" s="41">
        <v>0</v>
      </c>
      <c r="C57747" s="56"/>
      <c r="AC57747" s="56"/>
      <c r="AD57747" s="56"/>
      <c r="AE57747" s="56"/>
    </row>
    <row r="57748" spans="1:31" x14ac:dyDescent="0.25">
      <c r="A57748" s="41">
        <v>0</v>
      </c>
      <c r="C57748" s="56"/>
      <c r="AC57748" s="56"/>
      <c r="AD57748" s="56"/>
      <c r="AE57748" s="56"/>
    </row>
    <row r="57749" spans="1:31" x14ac:dyDescent="0.25">
      <c r="A57749" s="41">
        <v>0</v>
      </c>
      <c r="C57749" s="56"/>
      <c r="AC57749" s="56"/>
      <c r="AD57749" s="56"/>
      <c r="AE57749" s="56"/>
    </row>
    <row r="57750" spans="1:31" x14ac:dyDescent="0.25">
      <c r="A57750" s="41">
        <v>0</v>
      </c>
      <c r="C57750" s="56"/>
      <c r="AC57750" s="56"/>
      <c r="AD57750" s="56"/>
      <c r="AE57750" s="56"/>
    </row>
    <row r="57751" spans="1:31" x14ac:dyDescent="0.25">
      <c r="A57751" s="41">
        <v>0</v>
      </c>
      <c r="C57751" s="56"/>
      <c r="AC57751" s="56"/>
      <c r="AD57751" s="56"/>
      <c r="AE57751" s="56"/>
    </row>
    <row r="57752" spans="1:31" x14ac:dyDescent="0.25">
      <c r="A57752" s="41">
        <v>0</v>
      </c>
      <c r="C57752" s="56"/>
      <c r="AC57752" s="56"/>
      <c r="AD57752" s="56"/>
      <c r="AE57752" s="56"/>
    </row>
    <row r="57753" spans="1:31" x14ac:dyDescent="0.25">
      <c r="A57753" s="41">
        <v>0</v>
      </c>
      <c r="C57753" s="56"/>
      <c r="AC57753" s="56"/>
      <c r="AD57753" s="56"/>
      <c r="AE57753" s="56"/>
    </row>
    <row r="57754" spans="1:31" x14ac:dyDescent="0.25">
      <c r="A57754" s="41">
        <v>0</v>
      </c>
      <c r="C57754" s="56"/>
      <c r="AC57754" s="56"/>
      <c r="AD57754" s="56"/>
      <c r="AE57754" s="56"/>
    </row>
    <row r="57755" spans="1:31" x14ac:dyDescent="0.25">
      <c r="A57755" s="41">
        <v>0</v>
      </c>
      <c r="C57755" s="56"/>
      <c r="AC57755" s="56"/>
      <c r="AD57755" s="56"/>
      <c r="AE57755" s="56"/>
    </row>
    <row r="57756" spans="1:31" x14ac:dyDescent="0.25">
      <c r="A57756" s="41">
        <v>0</v>
      </c>
      <c r="C57756" s="56"/>
      <c r="AC57756" s="56"/>
      <c r="AD57756" s="56"/>
      <c r="AE57756" s="56"/>
    </row>
    <row r="57757" spans="1:31" x14ac:dyDescent="0.25">
      <c r="A57757" s="41">
        <v>0</v>
      </c>
      <c r="C57757" s="56"/>
      <c r="AC57757" s="56"/>
      <c r="AD57757" s="56"/>
      <c r="AE57757" s="56"/>
    </row>
    <row r="57758" spans="1:31" x14ac:dyDescent="0.25">
      <c r="A57758" s="41">
        <v>0</v>
      </c>
      <c r="C57758" s="56"/>
      <c r="AC57758" s="56"/>
      <c r="AD57758" s="56"/>
      <c r="AE57758" s="56"/>
    </row>
    <row r="57759" spans="1:31" x14ac:dyDescent="0.25">
      <c r="A57759" s="41">
        <v>0</v>
      </c>
      <c r="C57759" s="56"/>
      <c r="AC57759" s="56"/>
      <c r="AD57759" s="56"/>
      <c r="AE57759" s="56"/>
    </row>
    <row r="57760" spans="1:31" x14ac:dyDescent="0.25">
      <c r="A57760" s="41">
        <v>0</v>
      </c>
      <c r="C57760" s="56"/>
      <c r="AC57760" s="56"/>
      <c r="AD57760" s="56"/>
      <c r="AE57760" s="56"/>
    </row>
    <row r="57761" spans="1:31" x14ac:dyDescent="0.25">
      <c r="A57761" s="41">
        <v>0</v>
      </c>
      <c r="C57761" s="56"/>
      <c r="AC57761" s="56"/>
      <c r="AD57761" s="56"/>
      <c r="AE57761" s="56"/>
    </row>
    <row r="57762" spans="1:31" x14ac:dyDescent="0.25">
      <c r="A57762" s="41">
        <v>0</v>
      </c>
      <c r="C57762" s="56"/>
      <c r="AC57762" s="56"/>
      <c r="AD57762" s="56"/>
      <c r="AE57762" s="56"/>
    </row>
    <row r="57763" spans="1:31" x14ac:dyDescent="0.25">
      <c r="A57763" s="41">
        <v>0</v>
      </c>
      <c r="C57763" s="56"/>
      <c r="AC57763" s="56"/>
      <c r="AD57763" s="56"/>
      <c r="AE57763" s="56"/>
    </row>
    <row r="57764" spans="1:31" x14ac:dyDescent="0.25">
      <c r="A57764" s="41">
        <v>0</v>
      </c>
      <c r="C57764" s="56"/>
      <c r="AC57764" s="56"/>
      <c r="AD57764" s="56"/>
      <c r="AE57764" s="56"/>
    </row>
    <row r="57765" spans="1:31" x14ac:dyDescent="0.25">
      <c r="A57765" s="41">
        <v>0</v>
      </c>
      <c r="C57765" s="56"/>
      <c r="AC57765" s="56"/>
      <c r="AD57765" s="56"/>
      <c r="AE57765" s="56"/>
    </row>
    <row r="57766" spans="1:31" x14ac:dyDescent="0.25">
      <c r="A57766" s="41">
        <v>0</v>
      </c>
      <c r="C57766" s="56"/>
      <c r="AC57766" s="56"/>
      <c r="AD57766" s="56"/>
      <c r="AE57766" s="56"/>
    </row>
    <row r="57767" spans="1:31" x14ac:dyDescent="0.25">
      <c r="A57767" s="41">
        <v>0</v>
      </c>
      <c r="C57767" s="56"/>
      <c r="AC57767" s="56"/>
      <c r="AD57767" s="56"/>
      <c r="AE57767" s="56"/>
    </row>
    <row r="57768" spans="1:31" x14ac:dyDescent="0.25">
      <c r="A57768" s="41">
        <v>0</v>
      </c>
      <c r="C57768" s="56"/>
      <c r="AC57768" s="56"/>
      <c r="AD57768" s="56"/>
      <c r="AE57768" s="56"/>
    </row>
    <row r="57769" spans="1:31" x14ac:dyDescent="0.25">
      <c r="A57769" s="41">
        <v>0</v>
      </c>
      <c r="C57769" s="56"/>
      <c r="AC57769" s="56"/>
      <c r="AD57769" s="56"/>
      <c r="AE57769" s="56"/>
    </row>
    <row r="57770" spans="1:31" x14ac:dyDescent="0.25">
      <c r="A57770" s="41">
        <v>0</v>
      </c>
      <c r="C57770" s="56"/>
      <c r="AC57770" s="56"/>
      <c r="AD57770" s="56"/>
      <c r="AE57770" s="56"/>
    </row>
    <row r="57771" spans="1:31" x14ac:dyDescent="0.25">
      <c r="A57771" s="41">
        <v>0</v>
      </c>
      <c r="C57771" s="56"/>
      <c r="AC57771" s="56"/>
      <c r="AD57771" s="56"/>
      <c r="AE57771" s="56"/>
    </row>
    <row r="57772" spans="1:31" x14ac:dyDescent="0.25">
      <c r="A57772" s="41">
        <v>0</v>
      </c>
      <c r="C57772" s="56"/>
      <c r="AC57772" s="56"/>
      <c r="AD57772" s="56"/>
      <c r="AE57772" s="56"/>
    </row>
    <row r="57773" spans="1:31" x14ac:dyDescent="0.25">
      <c r="A57773" s="41">
        <v>0</v>
      </c>
      <c r="C57773" s="56"/>
      <c r="AC57773" s="56"/>
      <c r="AD57773" s="56"/>
      <c r="AE57773" s="56"/>
    </row>
    <row r="57774" spans="1:31" x14ac:dyDescent="0.25">
      <c r="A57774" s="41">
        <v>0</v>
      </c>
      <c r="C57774" s="56"/>
      <c r="AC57774" s="56"/>
      <c r="AD57774" s="56"/>
      <c r="AE57774" s="56"/>
    </row>
    <row r="57775" spans="1:31" x14ac:dyDescent="0.25">
      <c r="A57775" s="41">
        <v>0</v>
      </c>
      <c r="C57775" s="56"/>
      <c r="AC57775" s="56"/>
      <c r="AD57775" s="56"/>
      <c r="AE57775" s="56"/>
    </row>
    <row r="57776" spans="1:31" x14ac:dyDescent="0.25">
      <c r="A57776" s="41">
        <v>0</v>
      </c>
      <c r="C57776" s="56"/>
      <c r="AC57776" s="56"/>
      <c r="AD57776" s="56"/>
      <c r="AE57776" s="56"/>
    </row>
    <row r="57777" spans="1:31" x14ac:dyDescent="0.25">
      <c r="A57777" s="41">
        <v>0</v>
      </c>
      <c r="C57777" s="56"/>
      <c r="AC57777" s="56"/>
      <c r="AD57777" s="56"/>
      <c r="AE57777" s="56"/>
    </row>
    <row r="57778" spans="1:31" x14ac:dyDescent="0.25">
      <c r="A57778" s="41">
        <v>0</v>
      </c>
      <c r="C57778" s="56"/>
      <c r="AC57778" s="56"/>
      <c r="AD57778" s="56"/>
      <c r="AE57778" s="56"/>
    </row>
    <row r="57779" spans="1:31" x14ac:dyDescent="0.25">
      <c r="A57779" s="41">
        <v>0</v>
      </c>
      <c r="C57779" s="56"/>
      <c r="AC57779" s="56"/>
      <c r="AD57779" s="56"/>
      <c r="AE57779" s="56"/>
    </row>
    <row r="57780" spans="1:31" x14ac:dyDescent="0.25">
      <c r="A57780" s="41">
        <v>0</v>
      </c>
      <c r="C57780" s="56"/>
      <c r="AC57780" s="56"/>
      <c r="AD57780" s="56"/>
      <c r="AE57780" s="56"/>
    </row>
    <row r="57781" spans="1:31" x14ac:dyDescent="0.25">
      <c r="A57781" s="41">
        <v>0</v>
      </c>
      <c r="C57781" s="56"/>
      <c r="AC57781" s="56"/>
      <c r="AD57781" s="56"/>
      <c r="AE57781" s="56"/>
    </row>
    <row r="57782" spans="1:31" x14ac:dyDescent="0.25">
      <c r="A57782" s="41">
        <v>0</v>
      </c>
      <c r="C57782" s="56"/>
      <c r="AC57782" s="56"/>
      <c r="AD57782" s="56"/>
      <c r="AE57782" s="56"/>
    </row>
    <row r="57783" spans="1:31" x14ac:dyDescent="0.25">
      <c r="A57783" s="41">
        <v>0</v>
      </c>
      <c r="C57783" s="56"/>
      <c r="AC57783" s="56"/>
      <c r="AD57783" s="56"/>
      <c r="AE57783" s="56"/>
    </row>
    <row r="57784" spans="1:31" x14ac:dyDescent="0.25">
      <c r="A57784" s="41">
        <v>0</v>
      </c>
      <c r="C57784" s="56"/>
      <c r="AC57784" s="56"/>
      <c r="AD57784" s="56"/>
      <c r="AE57784" s="56"/>
    </row>
    <row r="57785" spans="1:31" x14ac:dyDescent="0.25">
      <c r="A57785" s="41">
        <v>0</v>
      </c>
      <c r="C57785" s="56"/>
      <c r="AC57785" s="56"/>
      <c r="AD57785" s="56"/>
      <c r="AE57785" s="56"/>
    </row>
    <row r="57786" spans="1:31" x14ac:dyDescent="0.25">
      <c r="A57786" s="41">
        <v>0</v>
      </c>
      <c r="C57786" s="56"/>
      <c r="AC57786" s="56"/>
      <c r="AD57786" s="56"/>
      <c r="AE57786" s="56"/>
    </row>
    <row r="57787" spans="1:31" x14ac:dyDescent="0.25">
      <c r="A57787" s="41">
        <v>0</v>
      </c>
      <c r="C57787" s="56"/>
      <c r="AC57787" s="56"/>
      <c r="AD57787" s="56"/>
      <c r="AE57787" s="56"/>
    </row>
    <row r="57788" spans="1:31" x14ac:dyDescent="0.25">
      <c r="A57788" s="41">
        <v>0</v>
      </c>
      <c r="C57788" s="56"/>
      <c r="AC57788" s="56"/>
      <c r="AD57788" s="56"/>
      <c r="AE57788" s="56"/>
    </row>
    <row r="57789" spans="1:31" x14ac:dyDescent="0.25">
      <c r="A57789" s="41">
        <v>0</v>
      </c>
      <c r="C57789" s="56"/>
      <c r="AC57789" s="56"/>
      <c r="AD57789" s="56"/>
      <c r="AE57789" s="56"/>
    </row>
    <row r="57790" spans="1:31" x14ac:dyDescent="0.25">
      <c r="A57790" s="41">
        <v>0</v>
      </c>
      <c r="C57790" s="56"/>
      <c r="AC57790" s="56"/>
      <c r="AD57790" s="56"/>
      <c r="AE57790" s="56"/>
    </row>
    <row r="57791" spans="1:31" x14ac:dyDescent="0.25">
      <c r="A57791" s="41">
        <v>0</v>
      </c>
      <c r="C57791" s="56"/>
      <c r="AC57791" s="56"/>
      <c r="AD57791" s="56"/>
      <c r="AE57791" s="56"/>
    </row>
    <row r="57792" spans="1:31" x14ac:dyDescent="0.25">
      <c r="A57792" s="41">
        <v>0</v>
      </c>
      <c r="C57792" s="56"/>
      <c r="AC57792" s="56"/>
      <c r="AD57792" s="56"/>
      <c r="AE57792" s="56"/>
    </row>
    <row r="57793" spans="1:31" x14ac:dyDescent="0.25">
      <c r="A57793" s="41">
        <v>0</v>
      </c>
      <c r="C57793" s="56"/>
      <c r="AC57793" s="56"/>
      <c r="AD57793" s="56"/>
      <c r="AE57793" s="56"/>
    </row>
    <row r="57794" spans="1:31" x14ac:dyDescent="0.25">
      <c r="A57794" s="41">
        <v>0</v>
      </c>
      <c r="C57794" s="56"/>
      <c r="AC57794" s="56"/>
      <c r="AD57794" s="56"/>
      <c r="AE57794" s="56"/>
    </row>
    <row r="57795" spans="1:31" x14ac:dyDescent="0.25">
      <c r="A57795" s="41">
        <v>0</v>
      </c>
      <c r="C57795" s="56"/>
      <c r="AC57795" s="56"/>
      <c r="AD57795" s="56"/>
      <c r="AE57795" s="56"/>
    </row>
    <row r="57796" spans="1:31" x14ac:dyDescent="0.25">
      <c r="A57796" s="41">
        <v>0</v>
      </c>
      <c r="C57796" s="56"/>
      <c r="AC57796" s="56"/>
      <c r="AD57796" s="56"/>
      <c r="AE57796" s="56"/>
    </row>
    <row r="57797" spans="1:31" x14ac:dyDescent="0.25">
      <c r="A57797" s="41">
        <v>0</v>
      </c>
      <c r="C57797" s="56"/>
      <c r="AC57797" s="56"/>
      <c r="AD57797" s="56"/>
      <c r="AE57797" s="56"/>
    </row>
    <row r="57798" spans="1:31" x14ac:dyDescent="0.25">
      <c r="A57798" s="41">
        <v>0</v>
      </c>
      <c r="C57798" s="56"/>
      <c r="AC57798" s="56"/>
      <c r="AD57798" s="56"/>
      <c r="AE57798" s="56"/>
    </row>
    <row r="57799" spans="1:31" x14ac:dyDescent="0.25">
      <c r="A57799" s="41">
        <v>0</v>
      </c>
      <c r="C57799" s="56"/>
      <c r="AC57799" s="56"/>
      <c r="AD57799" s="56"/>
      <c r="AE57799" s="56"/>
    </row>
    <row r="57800" spans="1:31" x14ac:dyDescent="0.25">
      <c r="A57800" s="41">
        <v>0</v>
      </c>
      <c r="C57800" s="56"/>
      <c r="AC57800" s="56"/>
      <c r="AD57800" s="56"/>
      <c r="AE57800" s="56"/>
    </row>
    <row r="57801" spans="1:31" x14ac:dyDescent="0.25">
      <c r="A57801" s="41">
        <v>0</v>
      </c>
      <c r="C57801" s="56"/>
      <c r="AC57801" s="56"/>
      <c r="AD57801" s="56"/>
      <c r="AE57801" s="56"/>
    </row>
    <row r="57802" spans="1:31" x14ac:dyDescent="0.25">
      <c r="A57802" s="41">
        <v>0</v>
      </c>
      <c r="C57802" s="56"/>
      <c r="AC57802" s="56"/>
      <c r="AD57802" s="56"/>
      <c r="AE57802" s="56"/>
    </row>
    <row r="57803" spans="1:31" x14ac:dyDescent="0.25">
      <c r="A57803" s="41">
        <v>0</v>
      </c>
      <c r="C57803" s="56"/>
      <c r="AC57803" s="56"/>
      <c r="AD57803" s="56"/>
      <c r="AE57803" s="56"/>
    </row>
    <row r="57804" spans="1:31" x14ac:dyDescent="0.25">
      <c r="A57804" s="41">
        <v>0</v>
      </c>
      <c r="C57804" s="56"/>
      <c r="AC57804" s="56"/>
      <c r="AD57804" s="56"/>
      <c r="AE57804" s="56"/>
    </row>
    <row r="57805" spans="1:31" x14ac:dyDescent="0.25">
      <c r="A57805" s="41">
        <v>0</v>
      </c>
      <c r="C57805" s="56"/>
      <c r="AC57805" s="56"/>
      <c r="AD57805" s="56"/>
      <c r="AE57805" s="56"/>
    </row>
    <row r="57806" spans="1:31" x14ac:dyDescent="0.25">
      <c r="A57806" s="41">
        <v>0</v>
      </c>
      <c r="C57806" s="56"/>
      <c r="AC57806" s="56"/>
      <c r="AD57806" s="56"/>
      <c r="AE57806" s="56"/>
    </row>
    <row r="57807" spans="1:31" x14ac:dyDescent="0.25">
      <c r="A57807" s="41">
        <v>0</v>
      </c>
      <c r="C57807" s="56"/>
      <c r="AC57807" s="56"/>
      <c r="AD57807" s="56"/>
      <c r="AE57807" s="56"/>
    </row>
    <row r="57808" spans="1:31" x14ac:dyDescent="0.25">
      <c r="A57808" s="41">
        <v>0</v>
      </c>
      <c r="C57808" s="56"/>
      <c r="AC57808" s="56"/>
      <c r="AD57808" s="56"/>
      <c r="AE57808" s="56"/>
    </row>
    <row r="57809" spans="1:31" x14ac:dyDescent="0.25">
      <c r="A57809" s="41">
        <v>0</v>
      </c>
      <c r="C57809" s="56"/>
      <c r="AC57809" s="56"/>
      <c r="AD57809" s="56"/>
      <c r="AE57809" s="56"/>
    </row>
    <row r="57810" spans="1:31" x14ac:dyDescent="0.25">
      <c r="A57810" s="41">
        <v>0</v>
      </c>
      <c r="C57810" s="56"/>
      <c r="AC57810" s="56"/>
      <c r="AD57810" s="56"/>
      <c r="AE57810" s="56"/>
    </row>
    <row r="57811" spans="1:31" x14ac:dyDescent="0.25">
      <c r="A57811" s="41">
        <v>0</v>
      </c>
      <c r="C57811" s="56"/>
      <c r="AC57811" s="56"/>
      <c r="AD57811" s="56"/>
      <c r="AE57811" s="56"/>
    </row>
    <row r="57812" spans="1:31" x14ac:dyDescent="0.25">
      <c r="A57812" s="41">
        <v>0</v>
      </c>
      <c r="C57812" s="56"/>
      <c r="AC57812" s="56"/>
      <c r="AD57812" s="56"/>
      <c r="AE57812" s="56"/>
    </row>
    <row r="57813" spans="1:31" x14ac:dyDescent="0.25">
      <c r="A57813" s="41">
        <v>0</v>
      </c>
      <c r="C57813" s="56"/>
      <c r="AC57813" s="56"/>
      <c r="AD57813" s="56"/>
      <c r="AE57813" s="56"/>
    </row>
    <row r="57814" spans="1:31" x14ac:dyDescent="0.25">
      <c r="A57814" s="41">
        <v>0</v>
      </c>
      <c r="C57814" s="56"/>
      <c r="AC57814" s="56"/>
      <c r="AD57814" s="56"/>
      <c r="AE57814" s="56"/>
    </row>
    <row r="57815" spans="1:31" x14ac:dyDescent="0.25">
      <c r="A57815" s="41">
        <v>0</v>
      </c>
      <c r="C57815" s="56"/>
      <c r="AC57815" s="56"/>
      <c r="AD57815" s="56"/>
      <c r="AE57815" s="56"/>
    </row>
    <row r="57816" spans="1:31" x14ac:dyDescent="0.25">
      <c r="A57816" s="41">
        <v>0</v>
      </c>
      <c r="C57816" s="56"/>
      <c r="AC57816" s="56"/>
      <c r="AD57816" s="56"/>
      <c r="AE57816" s="56"/>
    </row>
    <row r="57817" spans="1:31" x14ac:dyDescent="0.25">
      <c r="A57817" s="41">
        <v>0</v>
      </c>
      <c r="C57817" s="56"/>
      <c r="AC57817" s="56"/>
      <c r="AD57817" s="56"/>
      <c r="AE57817" s="56"/>
    </row>
    <row r="57818" spans="1:31" x14ac:dyDescent="0.25">
      <c r="A57818" s="41">
        <v>0</v>
      </c>
      <c r="C57818" s="56"/>
      <c r="AC57818" s="56"/>
      <c r="AD57818" s="56"/>
      <c r="AE57818" s="56"/>
    </row>
    <row r="57819" spans="1:31" x14ac:dyDescent="0.25">
      <c r="A57819" s="41">
        <v>0</v>
      </c>
      <c r="C57819" s="56"/>
      <c r="AC57819" s="56"/>
      <c r="AD57819" s="56"/>
      <c r="AE57819" s="56"/>
    </row>
    <row r="57820" spans="1:31" x14ac:dyDescent="0.25">
      <c r="A57820" s="41">
        <v>0</v>
      </c>
      <c r="C57820" s="56"/>
      <c r="AC57820" s="56"/>
      <c r="AD57820" s="56"/>
      <c r="AE57820" s="56"/>
    </row>
    <row r="57821" spans="1:31" x14ac:dyDescent="0.25">
      <c r="A57821" s="41">
        <v>0</v>
      </c>
      <c r="C57821" s="56"/>
      <c r="AC57821" s="56"/>
      <c r="AD57821" s="56"/>
      <c r="AE57821" s="56"/>
    </row>
    <row r="57822" spans="1:31" x14ac:dyDescent="0.25">
      <c r="A57822" s="41">
        <v>0</v>
      </c>
      <c r="C57822" s="56"/>
      <c r="AC57822" s="56"/>
      <c r="AD57822" s="56"/>
      <c r="AE57822" s="56"/>
    </row>
    <row r="57823" spans="1:31" x14ac:dyDescent="0.25">
      <c r="A57823" s="41">
        <v>0</v>
      </c>
      <c r="C57823" s="56"/>
      <c r="AC57823" s="56"/>
      <c r="AD57823" s="56"/>
      <c r="AE57823" s="56"/>
    </row>
    <row r="57824" spans="1:31" x14ac:dyDescent="0.25">
      <c r="A57824" s="41">
        <v>0</v>
      </c>
      <c r="C57824" s="56"/>
      <c r="AC57824" s="56"/>
      <c r="AD57824" s="56"/>
      <c r="AE57824" s="56"/>
    </row>
    <row r="57825" spans="1:31" x14ac:dyDescent="0.25">
      <c r="A57825" s="41">
        <v>0</v>
      </c>
      <c r="C57825" s="56"/>
      <c r="AC57825" s="56"/>
      <c r="AD57825" s="56"/>
      <c r="AE57825" s="56"/>
    </row>
    <row r="57826" spans="1:31" x14ac:dyDescent="0.25">
      <c r="A57826" s="41">
        <v>0</v>
      </c>
      <c r="C57826" s="56"/>
      <c r="AC57826" s="56"/>
      <c r="AD57826" s="56"/>
      <c r="AE57826" s="56"/>
    </row>
    <row r="57827" spans="1:31" x14ac:dyDescent="0.25">
      <c r="A57827" s="41">
        <v>0</v>
      </c>
      <c r="C57827" s="56"/>
      <c r="AC57827" s="56"/>
      <c r="AD57827" s="56"/>
      <c r="AE57827" s="56"/>
    </row>
    <row r="57828" spans="1:31" x14ac:dyDescent="0.25">
      <c r="A57828" s="41">
        <v>0</v>
      </c>
      <c r="C57828" s="56"/>
      <c r="AC57828" s="56"/>
      <c r="AD57828" s="56"/>
      <c r="AE57828" s="56"/>
    </row>
    <row r="57829" spans="1:31" x14ac:dyDescent="0.25">
      <c r="A57829" s="41">
        <v>0</v>
      </c>
      <c r="C57829" s="56"/>
      <c r="AC57829" s="56"/>
      <c r="AD57829" s="56"/>
      <c r="AE57829" s="56"/>
    </row>
    <row r="57830" spans="1:31" x14ac:dyDescent="0.25">
      <c r="A57830" s="41">
        <v>0</v>
      </c>
      <c r="C57830" s="56"/>
      <c r="AC57830" s="56"/>
      <c r="AD57830" s="56"/>
      <c r="AE57830" s="56"/>
    </row>
    <row r="57831" spans="1:31" x14ac:dyDescent="0.25">
      <c r="A57831" s="41">
        <v>0</v>
      </c>
      <c r="C57831" s="56"/>
      <c r="AC57831" s="56"/>
      <c r="AD57831" s="56"/>
      <c r="AE57831" s="56"/>
    </row>
    <row r="57832" spans="1:31" x14ac:dyDescent="0.25">
      <c r="A57832" s="41">
        <v>0</v>
      </c>
      <c r="C57832" s="56"/>
      <c r="AC57832" s="56"/>
      <c r="AD57832" s="56"/>
      <c r="AE57832" s="56"/>
    </row>
    <row r="57833" spans="1:31" x14ac:dyDescent="0.25">
      <c r="A57833" s="41">
        <v>0</v>
      </c>
      <c r="C57833" s="56"/>
      <c r="AC57833" s="56"/>
      <c r="AD57833" s="56"/>
      <c r="AE57833" s="56"/>
    </row>
    <row r="57834" spans="1:31" x14ac:dyDescent="0.25">
      <c r="A57834" s="41">
        <v>0</v>
      </c>
      <c r="C57834" s="56"/>
      <c r="AC57834" s="56"/>
      <c r="AD57834" s="56"/>
      <c r="AE57834" s="56"/>
    </row>
    <row r="57835" spans="1:31" x14ac:dyDescent="0.25">
      <c r="A57835" s="41">
        <v>0</v>
      </c>
      <c r="C57835" s="56"/>
      <c r="AC57835" s="56"/>
      <c r="AD57835" s="56"/>
      <c r="AE57835" s="56"/>
    </row>
    <row r="57836" spans="1:31" x14ac:dyDescent="0.25">
      <c r="A57836" s="41">
        <v>0</v>
      </c>
      <c r="C57836" s="56"/>
      <c r="AC57836" s="56"/>
      <c r="AD57836" s="56"/>
      <c r="AE57836" s="56"/>
    </row>
    <row r="57837" spans="1:31" x14ac:dyDescent="0.25">
      <c r="A57837" s="41">
        <v>0</v>
      </c>
      <c r="C57837" s="56"/>
      <c r="AC57837" s="56"/>
      <c r="AD57837" s="56"/>
      <c r="AE57837" s="56"/>
    </row>
    <row r="57838" spans="1:31" x14ac:dyDescent="0.25">
      <c r="A57838" s="41">
        <v>0</v>
      </c>
      <c r="C57838" s="56"/>
      <c r="AC57838" s="56"/>
      <c r="AD57838" s="56"/>
      <c r="AE57838" s="56"/>
    </row>
    <row r="57839" spans="1:31" x14ac:dyDescent="0.25">
      <c r="A57839" s="41">
        <v>0</v>
      </c>
      <c r="C57839" s="56"/>
      <c r="AC57839" s="56"/>
      <c r="AD57839" s="56"/>
      <c r="AE57839" s="56"/>
    </row>
    <row r="57840" spans="1:31" x14ac:dyDescent="0.25">
      <c r="A57840" s="41">
        <v>0</v>
      </c>
      <c r="C57840" s="56"/>
      <c r="AC57840" s="56"/>
      <c r="AD57840" s="56"/>
      <c r="AE57840" s="56"/>
    </row>
    <row r="57841" spans="1:31" x14ac:dyDescent="0.25">
      <c r="A57841" s="41">
        <v>0</v>
      </c>
      <c r="C57841" s="56"/>
      <c r="AC57841" s="56"/>
      <c r="AD57841" s="56"/>
      <c r="AE57841" s="56"/>
    </row>
    <row r="57842" spans="1:31" x14ac:dyDescent="0.25">
      <c r="A57842" s="41">
        <v>0</v>
      </c>
      <c r="C57842" s="56"/>
      <c r="AC57842" s="56"/>
      <c r="AD57842" s="56"/>
      <c r="AE57842" s="56"/>
    </row>
    <row r="57843" spans="1:31" x14ac:dyDescent="0.25">
      <c r="A57843" s="41">
        <v>0</v>
      </c>
      <c r="C57843" s="56"/>
      <c r="AC57843" s="56"/>
      <c r="AD57843" s="56"/>
      <c r="AE57843" s="56"/>
    </row>
    <row r="57844" spans="1:31" x14ac:dyDescent="0.25">
      <c r="A57844" s="41">
        <v>0</v>
      </c>
      <c r="C57844" s="56"/>
      <c r="AC57844" s="56"/>
      <c r="AD57844" s="56"/>
      <c r="AE57844" s="56"/>
    </row>
    <row r="57845" spans="1:31" x14ac:dyDescent="0.25">
      <c r="A57845" s="41">
        <v>0</v>
      </c>
      <c r="C57845" s="56"/>
      <c r="AC57845" s="56"/>
      <c r="AD57845" s="56"/>
      <c r="AE57845" s="56"/>
    </row>
    <row r="57846" spans="1:31" x14ac:dyDescent="0.25">
      <c r="A57846" s="41">
        <v>0</v>
      </c>
      <c r="C57846" s="56"/>
      <c r="AC57846" s="56"/>
      <c r="AD57846" s="56"/>
      <c r="AE57846" s="56"/>
    </row>
    <row r="57847" spans="1:31" x14ac:dyDescent="0.25">
      <c r="A57847" s="41">
        <v>0</v>
      </c>
      <c r="C57847" s="56"/>
      <c r="AC57847" s="56"/>
      <c r="AD57847" s="56"/>
      <c r="AE57847" s="56"/>
    </row>
    <row r="57848" spans="1:31" x14ac:dyDescent="0.25">
      <c r="A57848" s="41">
        <v>0</v>
      </c>
      <c r="C57848" s="56"/>
      <c r="AC57848" s="56"/>
      <c r="AD57848" s="56"/>
      <c r="AE57848" s="56"/>
    </row>
    <row r="57849" spans="1:31" x14ac:dyDescent="0.25">
      <c r="A57849" s="41">
        <v>0</v>
      </c>
      <c r="C57849" s="56"/>
      <c r="AC57849" s="56"/>
      <c r="AD57849" s="56"/>
      <c r="AE57849" s="56"/>
    </row>
    <row r="57850" spans="1:31" x14ac:dyDescent="0.25">
      <c r="A57850" s="41">
        <v>0</v>
      </c>
      <c r="C57850" s="56"/>
      <c r="AC57850" s="56"/>
      <c r="AD57850" s="56"/>
      <c r="AE57850" s="56"/>
    </row>
    <row r="57851" spans="1:31" x14ac:dyDescent="0.25">
      <c r="A57851" s="41">
        <v>0</v>
      </c>
      <c r="C57851" s="56"/>
      <c r="AC57851" s="56"/>
      <c r="AD57851" s="56"/>
      <c r="AE57851" s="56"/>
    </row>
    <row r="57852" spans="1:31" x14ac:dyDescent="0.25">
      <c r="A57852" s="41">
        <v>0</v>
      </c>
      <c r="C57852" s="56"/>
      <c r="AC57852" s="56"/>
      <c r="AD57852" s="56"/>
      <c r="AE57852" s="56"/>
    </row>
    <row r="57853" spans="1:31" x14ac:dyDescent="0.25">
      <c r="A57853" s="41">
        <v>0</v>
      </c>
      <c r="C57853" s="56"/>
      <c r="AC57853" s="56"/>
      <c r="AD57853" s="56"/>
      <c r="AE57853" s="56"/>
    </row>
    <row r="57854" spans="1:31" x14ac:dyDescent="0.25">
      <c r="A57854" s="41">
        <v>0</v>
      </c>
      <c r="C57854" s="56"/>
      <c r="AC57854" s="56"/>
      <c r="AD57854" s="56"/>
      <c r="AE57854" s="56"/>
    </row>
    <row r="57855" spans="1:31" x14ac:dyDescent="0.25">
      <c r="A57855" s="41">
        <v>0</v>
      </c>
      <c r="C57855" s="56"/>
      <c r="AC57855" s="56"/>
      <c r="AD57855" s="56"/>
      <c r="AE57855" s="56"/>
    </row>
    <row r="57856" spans="1:31" x14ac:dyDescent="0.25">
      <c r="A57856" s="41">
        <v>0</v>
      </c>
      <c r="C57856" s="56"/>
      <c r="AC57856" s="56"/>
      <c r="AD57856" s="56"/>
      <c r="AE57856" s="56"/>
    </row>
    <row r="57857" spans="1:31" x14ac:dyDescent="0.25">
      <c r="A57857" s="41">
        <v>0</v>
      </c>
      <c r="C57857" s="56"/>
      <c r="AC57857" s="56"/>
      <c r="AD57857" s="56"/>
      <c r="AE57857" s="56"/>
    </row>
    <row r="57858" spans="1:31" x14ac:dyDescent="0.25">
      <c r="A57858" s="41">
        <v>0</v>
      </c>
      <c r="C57858" s="56"/>
      <c r="AC57858" s="56"/>
      <c r="AD57858" s="56"/>
      <c r="AE57858" s="56"/>
    </row>
    <row r="57859" spans="1:31" x14ac:dyDescent="0.25">
      <c r="A57859" s="41">
        <v>0</v>
      </c>
      <c r="C57859" s="56"/>
      <c r="AC57859" s="56"/>
      <c r="AD57859" s="56"/>
      <c r="AE57859" s="56"/>
    </row>
    <row r="57860" spans="1:31" x14ac:dyDescent="0.25">
      <c r="A57860" s="41">
        <v>0</v>
      </c>
      <c r="C57860" s="56"/>
      <c r="AC57860" s="56"/>
      <c r="AD57860" s="56"/>
      <c r="AE57860" s="56"/>
    </row>
    <row r="57861" spans="1:31" x14ac:dyDescent="0.25">
      <c r="A57861" s="41">
        <v>0</v>
      </c>
      <c r="C57861" s="56"/>
      <c r="AC57861" s="56"/>
      <c r="AD57861" s="56"/>
      <c r="AE57861" s="56"/>
    </row>
    <row r="57862" spans="1:31" x14ac:dyDescent="0.25">
      <c r="A57862" s="41">
        <v>0</v>
      </c>
      <c r="C57862" s="56"/>
      <c r="AC57862" s="56"/>
      <c r="AD57862" s="56"/>
      <c r="AE57862" s="56"/>
    </row>
    <row r="57863" spans="1:31" x14ac:dyDescent="0.25">
      <c r="A57863" s="41">
        <v>0</v>
      </c>
      <c r="C57863" s="56"/>
      <c r="AC57863" s="56"/>
      <c r="AD57863" s="56"/>
      <c r="AE57863" s="56"/>
    </row>
    <row r="57864" spans="1:31" x14ac:dyDescent="0.25">
      <c r="A57864" s="41">
        <v>0</v>
      </c>
      <c r="C57864" s="56"/>
      <c r="AC57864" s="56"/>
      <c r="AD57864" s="56"/>
      <c r="AE57864" s="56"/>
    </row>
    <row r="57865" spans="1:31" x14ac:dyDescent="0.25">
      <c r="A57865" s="41">
        <v>0</v>
      </c>
      <c r="C57865" s="56"/>
      <c r="AC57865" s="56"/>
      <c r="AD57865" s="56"/>
      <c r="AE57865" s="56"/>
    </row>
    <row r="57866" spans="1:31" x14ac:dyDescent="0.25">
      <c r="A57866" s="41">
        <v>0</v>
      </c>
      <c r="C57866" s="56"/>
      <c r="AC57866" s="56"/>
      <c r="AD57866" s="56"/>
      <c r="AE57866" s="56"/>
    </row>
    <row r="57867" spans="1:31" x14ac:dyDescent="0.25">
      <c r="A57867" s="41">
        <v>0</v>
      </c>
      <c r="C57867" s="56"/>
      <c r="AC57867" s="56"/>
      <c r="AD57867" s="56"/>
      <c r="AE57867" s="56"/>
    </row>
    <row r="57868" spans="1:31" x14ac:dyDescent="0.25">
      <c r="A57868" s="41">
        <v>0</v>
      </c>
      <c r="C57868" s="56"/>
      <c r="AC57868" s="56"/>
      <c r="AD57868" s="56"/>
      <c r="AE57868" s="56"/>
    </row>
    <row r="57869" spans="1:31" x14ac:dyDescent="0.25">
      <c r="A57869" s="41">
        <v>0</v>
      </c>
      <c r="C57869" s="56"/>
      <c r="AC57869" s="56"/>
      <c r="AD57869" s="56"/>
      <c r="AE57869" s="56"/>
    </row>
    <row r="57870" spans="1:31" x14ac:dyDescent="0.25">
      <c r="A57870" s="41">
        <v>0</v>
      </c>
      <c r="C57870" s="56"/>
      <c r="AC57870" s="56"/>
      <c r="AD57870" s="56"/>
      <c r="AE57870" s="56"/>
    </row>
    <row r="57871" spans="1:31" x14ac:dyDescent="0.25">
      <c r="A57871" s="41">
        <v>0</v>
      </c>
      <c r="C57871" s="56"/>
      <c r="AC57871" s="56"/>
      <c r="AD57871" s="56"/>
      <c r="AE57871" s="56"/>
    </row>
    <row r="57872" spans="1:31" x14ac:dyDescent="0.25">
      <c r="A57872" s="41">
        <v>0</v>
      </c>
      <c r="C57872" s="56"/>
      <c r="AC57872" s="56"/>
      <c r="AD57872" s="56"/>
      <c r="AE57872" s="56"/>
    </row>
    <row r="57873" spans="1:31" x14ac:dyDescent="0.25">
      <c r="A57873" s="41">
        <v>0</v>
      </c>
      <c r="C57873" s="56"/>
      <c r="AC57873" s="56"/>
      <c r="AD57873" s="56"/>
      <c r="AE57873" s="56"/>
    </row>
    <row r="57874" spans="1:31" x14ac:dyDescent="0.25">
      <c r="A57874" s="41">
        <v>0</v>
      </c>
      <c r="C57874" s="56"/>
      <c r="AC57874" s="56"/>
      <c r="AD57874" s="56"/>
      <c r="AE57874" s="56"/>
    </row>
    <row r="57875" spans="1:31" x14ac:dyDescent="0.25">
      <c r="A57875" s="41">
        <v>0</v>
      </c>
      <c r="C57875" s="56"/>
      <c r="AC57875" s="56"/>
      <c r="AD57875" s="56"/>
      <c r="AE57875" s="56"/>
    </row>
    <row r="57876" spans="1:31" x14ac:dyDescent="0.25">
      <c r="A57876" s="41">
        <v>0</v>
      </c>
      <c r="C57876" s="56"/>
      <c r="AC57876" s="56"/>
      <c r="AD57876" s="56"/>
      <c r="AE57876" s="56"/>
    </row>
    <row r="57877" spans="1:31" x14ac:dyDescent="0.25">
      <c r="A57877" s="41">
        <v>0</v>
      </c>
      <c r="C57877" s="56"/>
      <c r="AC57877" s="56"/>
      <c r="AD57877" s="56"/>
      <c r="AE57877" s="56"/>
    </row>
    <row r="57878" spans="1:31" x14ac:dyDescent="0.25">
      <c r="A57878" s="41">
        <v>0</v>
      </c>
      <c r="C57878" s="56"/>
      <c r="AC57878" s="56"/>
      <c r="AD57878" s="56"/>
      <c r="AE57878" s="56"/>
    </row>
    <row r="57879" spans="1:31" x14ac:dyDescent="0.25">
      <c r="A57879" s="41">
        <v>0</v>
      </c>
      <c r="C57879" s="56"/>
      <c r="AC57879" s="56"/>
      <c r="AD57879" s="56"/>
      <c r="AE57879" s="56"/>
    </row>
    <row r="57880" spans="1:31" x14ac:dyDescent="0.25">
      <c r="A57880" s="41">
        <v>0</v>
      </c>
      <c r="C57880" s="56"/>
      <c r="AC57880" s="56"/>
      <c r="AD57880" s="56"/>
      <c r="AE57880" s="56"/>
    </row>
    <row r="57881" spans="1:31" x14ac:dyDescent="0.25">
      <c r="A57881" s="41">
        <v>0</v>
      </c>
      <c r="C57881" s="56"/>
      <c r="AC57881" s="56"/>
      <c r="AD57881" s="56"/>
      <c r="AE57881" s="56"/>
    </row>
    <row r="57882" spans="1:31" x14ac:dyDescent="0.25">
      <c r="A57882" s="41">
        <v>0</v>
      </c>
      <c r="C57882" s="56"/>
      <c r="AC57882" s="56"/>
      <c r="AD57882" s="56"/>
      <c r="AE57882" s="56"/>
    </row>
    <row r="57883" spans="1:31" x14ac:dyDescent="0.25">
      <c r="A57883" s="41">
        <v>0</v>
      </c>
      <c r="C57883" s="56"/>
      <c r="AC57883" s="56"/>
      <c r="AD57883" s="56"/>
      <c r="AE57883" s="56"/>
    </row>
    <row r="57884" spans="1:31" x14ac:dyDescent="0.25">
      <c r="A57884" s="41">
        <v>0</v>
      </c>
      <c r="C57884" s="56"/>
      <c r="AC57884" s="56"/>
      <c r="AD57884" s="56"/>
      <c r="AE57884" s="56"/>
    </row>
    <row r="57885" spans="1:31" x14ac:dyDescent="0.25">
      <c r="A57885" s="41">
        <v>0</v>
      </c>
      <c r="C57885" s="56"/>
      <c r="AC57885" s="56"/>
      <c r="AD57885" s="56"/>
      <c r="AE57885" s="56"/>
    </row>
    <row r="57886" spans="1:31" x14ac:dyDescent="0.25">
      <c r="A57886" s="41">
        <v>0</v>
      </c>
      <c r="C57886" s="56"/>
      <c r="AC57886" s="56"/>
      <c r="AD57886" s="56"/>
      <c r="AE57886" s="56"/>
    </row>
    <row r="57887" spans="1:31" x14ac:dyDescent="0.25">
      <c r="A57887" s="41">
        <v>0</v>
      </c>
      <c r="C57887" s="56"/>
      <c r="AC57887" s="56"/>
      <c r="AD57887" s="56"/>
      <c r="AE57887" s="56"/>
    </row>
    <row r="57888" spans="1:31" x14ac:dyDescent="0.25">
      <c r="A57888" s="41">
        <v>0</v>
      </c>
      <c r="C57888" s="56"/>
      <c r="AC57888" s="56"/>
      <c r="AD57888" s="56"/>
      <c r="AE57888" s="56"/>
    </row>
    <row r="57889" spans="1:31" x14ac:dyDescent="0.25">
      <c r="A57889" s="41">
        <v>0</v>
      </c>
      <c r="C57889" s="56"/>
      <c r="AC57889" s="56"/>
      <c r="AD57889" s="56"/>
      <c r="AE57889" s="56"/>
    </row>
    <row r="57890" spans="1:31" x14ac:dyDescent="0.25">
      <c r="A57890" s="41">
        <v>0</v>
      </c>
      <c r="C57890" s="56"/>
      <c r="AC57890" s="56"/>
      <c r="AD57890" s="56"/>
      <c r="AE57890" s="56"/>
    </row>
    <row r="57891" spans="1:31" x14ac:dyDescent="0.25">
      <c r="A57891" s="41">
        <v>0</v>
      </c>
      <c r="C57891" s="56"/>
      <c r="AC57891" s="56"/>
      <c r="AD57891" s="56"/>
      <c r="AE57891" s="56"/>
    </row>
    <row r="57892" spans="1:31" x14ac:dyDescent="0.25">
      <c r="A57892" s="41">
        <v>0</v>
      </c>
      <c r="C57892" s="56"/>
      <c r="AC57892" s="56"/>
      <c r="AD57892" s="56"/>
      <c r="AE57892" s="56"/>
    </row>
    <row r="57893" spans="1:31" x14ac:dyDescent="0.25">
      <c r="A57893" s="41">
        <v>0</v>
      </c>
      <c r="C57893" s="56"/>
      <c r="AC57893" s="56"/>
      <c r="AD57893" s="56"/>
      <c r="AE57893" s="56"/>
    </row>
    <row r="57894" spans="1:31" x14ac:dyDescent="0.25">
      <c r="A57894" s="41">
        <v>0</v>
      </c>
      <c r="C57894" s="56"/>
      <c r="AC57894" s="56"/>
      <c r="AD57894" s="56"/>
      <c r="AE57894" s="56"/>
    </row>
    <row r="57895" spans="1:31" x14ac:dyDescent="0.25">
      <c r="A57895" s="41">
        <v>0</v>
      </c>
      <c r="C57895" s="56"/>
      <c r="AC57895" s="56"/>
      <c r="AD57895" s="56"/>
      <c r="AE57895" s="56"/>
    </row>
    <row r="57896" spans="1:31" x14ac:dyDescent="0.25">
      <c r="A57896" s="41">
        <v>0</v>
      </c>
      <c r="C57896" s="56"/>
      <c r="AC57896" s="56"/>
      <c r="AD57896" s="56"/>
      <c r="AE57896" s="56"/>
    </row>
    <row r="57897" spans="1:31" x14ac:dyDescent="0.25">
      <c r="A57897" s="41">
        <v>0</v>
      </c>
      <c r="C57897" s="56"/>
      <c r="AC57897" s="56"/>
      <c r="AD57897" s="56"/>
      <c r="AE57897" s="56"/>
    </row>
    <row r="57898" spans="1:31" x14ac:dyDescent="0.25">
      <c r="A57898" s="41">
        <v>0</v>
      </c>
      <c r="C57898" s="56"/>
      <c r="AC57898" s="56"/>
      <c r="AD57898" s="56"/>
      <c r="AE57898" s="56"/>
    </row>
    <row r="57899" spans="1:31" x14ac:dyDescent="0.25">
      <c r="A57899" s="41">
        <v>0</v>
      </c>
      <c r="C57899" s="56"/>
      <c r="AC57899" s="56"/>
      <c r="AD57899" s="56"/>
      <c r="AE57899" s="56"/>
    </row>
    <row r="57900" spans="1:31" x14ac:dyDescent="0.25">
      <c r="A57900" s="41">
        <v>0</v>
      </c>
      <c r="C57900" s="56"/>
      <c r="AC57900" s="56"/>
      <c r="AD57900" s="56"/>
      <c r="AE57900" s="56"/>
    </row>
    <row r="57901" spans="1:31" x14ac:dyDescent="0.25">
      <c r="A57901" s="41">
        <v>0</v>
      </c>
      <c r="C57901" s="56"/>
      <c r="AC57901" s="56"/>
      <c r="AD57901" s="56"/>
      <c r="AE57901" s="56"/>
    </row>
    <row r="57902" spans="1:31" x14ac:dyDescent="0.25">
      <c r="A57902" s="41">
        <v>0</v>
      </c>
      <c r="C57902" s="56"/>
      <c r="AC57902" s="56"/>
      <c r="AD57902" s="56"/>
      <c r="AE57902" s="56"/>
    </row>
    <row r="57903" spans="1:31" x14ac:dyDescent="0.25">
      <c r="A57903" s="41">
        <v>0</v>
      </c>
      <c r="C57903" s="56"/>
      <c r="AC57903" s="56"/>
      <c r="AD57903" s="56"/>
      <c r="AE57903" s="56"/>
    </row>
    <row r="57904" spans="1:31" x14ac:dyDescent="0.25">
      <c r="A57904" s="41">
        <v>0</v>
      </c>
      <c r="C57904" s="56"/>
      <c r="AC57904" s="56"/>
      <c r="AD57904" s="56"/>
      <c r="AE57904" s="56"/>
    </row>
    <row r="57905" spans="1:31" x14ac:dyDescent="0.25">
      <c r="A57905" s="41">
        <v>0</v>
      </c>
      <c r="C57905" s="56"/>
      <c r="AC57905" s="56"/>
      <c r="AD57905" s="56"/>
      <c r="AE57905" s="56"/>
    </row>
    <row r="57906" spans="1:31" x14ac:dyDescent="0.25">
      <c r="A57906" s="41">
        <v>0</v>
      </c>
      <c r="C57906" s="56"/>
      <c r="AC57906" s="56"/>
      <c r="AD57906" s="56"/>
      <c r="AE57906" s="56"/>
    </row>
    <row r="57907" spans="1:31" x14ac:dyDescent="0.25">
      <c r="A57907" s="41">
        <v>0</v>
      </c>
      <c r="C57907" s="56"/>
      <c r="AC57907" s="56"/>
      <c r="AD57907" s="56"/>
      <c r="AE57907" s="56"/>
    </row>
    <row r="57908" spans="1:31" x14ac:dyDescent="0.25">
      <c r="A57908" s="41">
        <v>0</v>
      </c>
      <c r="C57908" s="56"/>
      <c r="AC57908" s="56"/>
      <c r="AD57908" s="56"/>
      <c r="AE57908" s="56"/>
    </row>
    <row r="57909" spans="1:31" x14ac:dyDescent="0.25">
      <c r="A57909" s="41">
        <v>0</v>
      </c>
      <c r="C57909" s="56"/>
      <c r="AC57909" s="56"/>
      <c r="AD57909" s="56"/>
      <c r="AE57909" s="56"/>
    </row>
    <row r="57910" spans="1:31" x14ac:dyDescent="0.25">
      <c r="A57910" s="41">
        <v>0</v>
      </c>
      <c r="C57910" s="56"/>
      <c r="AC57910" s="56"/>
      <c r="AD57910" s="56"/>
      <c r="AE57910" s="56"/>
    </row>
    <row r="57911" spans="1:31" x14ac:dyDescent="0.25">
      <c r="A57911" s="41">
        <v>0</v>
      </c>
      <c r="C57911" s="56"/>
      <c r="AC57911" s="56"/>
      <c r="AD57911" s="56"/>
      <c r="AE57911" s="56"/>
    </row>
    <row r="57912" spans="1:31" x14ac:dyDescent="0.25">
      <c r="A57912" s="41">
        <v>0</v>
      </c>
      <c r="C57912" s="56"/>
      <c r="AC57912" s="56"/>
      <c r="AD57912" s="56"/>
      <c r="AE57912" s="56"/>
    </row>
    <row r="57913" spans="1:31" x14ac:dyDescent="0.25">
      <c r="A57913" s="41">
        <v>0</v>
      </c>
      <c r="C57913" s="56"/>
      <c r="AC57913" s="56"/>
      <c r="AD57913" s="56"/>
      <c r="AE57913" s="56"/>
    </row>
    <row r="57914" spans="1:31" x14ac:dyDescent="0.25">
      <c r="A57914" s="41">
        <v>0</v>
      </c>
      <c r="C57914" s="56"/>
      <c r="AC57914" s="56"/>
      <c r="AD57914" s="56"/>
      <c r="AE57914" s="56"/>
    </row>
    <row r="57915" spans="1:31" x14ac:dyDescent="0.25">
      <c r="A57915" s="41">
        <v>0</v>
      </c>
      <c r="C57915" s="56"/>
      <c r="AC57915" s="56"/>
      <c r="AD57915" s="56"/>
      <c r="AE57915" s="56"/>
    </row>
    <row r="57916" spans="1:31" x14ac:dyDescent="0.25">
      <c r="A57916" s="41">
        <v>0</v>
      </c>
      <c r="C57916" s="56"/>
      <c r="AC57916" s="56"/>
      <c r="AD57916" s="56"/>
      <c r="AE57916" s="56"/>
    </row>
    <row r="57917" spans="1:31" x14ac:dyDescent="0.25">
      <c r="A57917" s="41">
        <v>0</v>
      </c>
      <c r="C57917" s="56"/>
      <c r="AC57917" s="56"/>
      <c r="AD57917" s="56"/>
      <c r="AE57917" s="56"/>
    </row>
    <row r="57918" spans="1:31" x14ac:dyDescent="0.25">
      <c r="A57918" s="41">
        <v>0</v>
      </c>
      <c r="C57918" s="56"/>
      <c r="AC57918" s="56"/>
      <c r="AD57918" s="56"/>
      <c r="AE57918" s="56"/>
    </row>
    <row r="57919" spans="1:31" x14ac:dyDescent="0.25">
      <c r="A57919" s="41">
        <v>0</v>
      </c>
      <c r="C57919" s="56"/>
      <c r="AC57919" s="56"/>
      <c r="AD57919" s="56"/>
      <c r="AE57919" s="56"/>
    </row>
    <row r="57920" spans="1:31" x14ac:dyDescent="0.25">
      <c r="A57920" s="41">
        <v>0</v>
      </c>
      <c r="C57920" s="56"/>
      <c r="AC57920" s="56"/>
      <c r="AD57920" s="56"/>
      <c r="AE57920" s="56"/>
    </row>
    <row r="57921" spans="1:31" x14ac:dyDescent="0.25">
      <c r="A57921" s="41">
        <v>0</v>
      </c>
      <c r="C57921" s="56"/>
      <c r="AC57921" s="56"/>
      <c r="AD57921" s="56"/>
      <c r="AE57921" s="56"/>
    </row>
    <row r="57922" spans="1:31" x14ac:dyDescent="0.25">
      <c r="A57922" s="41">
        <v>0</v>
      </c>
      <c r="C57922" s="56"/>
      <c r="AC57922" s="56"/>
      <c r="AD57922" s="56"/>
      <c r="AE57922" s="56"/>
    </row>
    <row r="57923" spans="1:31" x14ac:dyDescent="0.25">
      <c r="A57923" s="41">
        <v>0</v>
      </c>
      <c r="C57923" s="56"/>
      <c r="AC57923" s="56"/>
      <c r="AD57923" s="56"/>
      <c r="AE57923" s="56"/>
    </row>
    <row r="57924" spans="1:31" x14ac:dyDescent="0.25">
      <c r="A57924" s="41">
        <v>0</v>
      </c>
      <c r="C57924" s="56"/>
      <c r="AC57924" s="56"/>
      <c r="AD57924" s="56"/>
      <c r="AE57924" s="56"/>
    </row>
    <row r="57925" spans="1:31" x14ac:dyDescent="0.25">
      <c r="A57925" s="41">
        <v>0</v>
      </c>
      <c r="C57925" s="56"/>
      <c r="AC57925" s="56"/>
      <c r="AD57925" s="56"/>
      <c r="AE57925" s="56"/>
    </row>
    <row r="57926" spans="1:31" x14ac:dyDescent="0.25">
      <c r="A57926" s="41">
        <v>0</v>
      </c>
      <c r="C57926" s="56"/>
      <c r="AC57926" s="56"/>
      <c r="AD57926" s="56"/>
      <c r="AE57926" s="56"/>
    </row>
    <row r="57927" spans="1:31" x14ac:dyDescent="0.25">
      <c r="A57927" s="41">
        <v>0</v>
      </c>
      <c r="C57927" s="56"/>
      <c r="AC57927" s="56"/>
      <c r="AD57927" s="56"/>
      <c r="AE57927" s="56"/>
    </row>
    <row r="57928" spans="1:31" x14ac:dyDescent="0.25">
      <c r="A57928" s="41">
        <v>0</v>
      </c>
      <c r="C57928" s="56"/>
      <c r="AC57928" s="56"/>
      <c r="AD57928" s="56"/>
      <c r="AE57928" s="56"/>
    </row>
    <row r="57929" spans="1:31" x14ac:dyDescent="0.25">
      <c r="A57929" s="41">
        <v>0</v>
      </c>
      <c r="C57929" s="56"/>
      <c r="AC57929" s="56"/>
      <c r="AD57929" s="56"/>
      <c r="AE57929" s="56"/>
    </row>
    <row r="57930" spans="1:31" x14ac:dyDescent="0.25">
      <c r="A57930" s="41">
        <v>0</v>
      </c>
      <c r="C57930" s="56"/>
      <c r="AC57930" s="56"/>
      <c r="AD57930" s="56"/>
      <c r="AE57930" s="56"/>
    </row>
    <row r="57931" spans="1:31" x14ac:dyDescent="0.25">
      <c r="A57931" s="41">
        <v>0</v>
      </c>
      <c r="C57931" s="56"/>
      <c r="AC57931" s="56"/>
      <c r="AD57931" s="56"/>
      <c r="AE57931" s="56"/>
    </row>
    <row r="57932" spans="1:31" x14ac:dyDescent="0.25">
      <c r="A57932" s="41">
        <v>0</v>
      </c>
      <c r="C57932" s="56"/>
      <c r="AC57932" s="56"/>
      <c r="AD57932" s="56"/>
      <c r="AE57932" s="56"/>
    </row>
    <row r="57933" spans="1:31" x14ac:dyDescent="0.25">
      <c r="A57933" s="41">
        <v>0</v>
      </c>
      <c r="C57933" s="56"/>
      <c r="AC57933" s="56"/>
      <c r="AD57933" s="56"/>
      <c r="AE57933" s="56"/>
    </row>
    <row r="57934" spans="1:31" x14ac:dyDescent="0.25">
      <c r="A57934" s="41">
        <v>0</v>
      </c>
      <c r="C57934" s="56"/>
      <c r="AC57934" s="56"/>
      <c r="AD57934" s="56"/>
      <c r="AE57934" s="56"/>
    </row>
    <row r="57935" spans="1:31" x14ac:dyDescent="0.25">
      <c r="A57935" s="41">
        <v>0</v>
      </c>
      <c r="C57935" s="56"/>
      <c r="AC57935" s="56"/>
      <c r="AD57935" s="56"/>
      <c r="AE57935" s="56"/>
    </row>
    <row r="57936" spans="1:31" x14ac:dyDescent="0.25">
      <c r="A57936" s="41">
        <v>0</v>
      </c>
      <c r="C57936" s="56"/>
      <c r="AC57936" s="56"/>
      <c r="AD57936" s="56"/>
      <c r="AE57936" s="56"/>
    </row>
    <row r="57937" spans="1:31" x14ac:dyDescent="0.25">
      <c r="A57937" s="41">
        <v>0</v>
      </c>
      <c r="C57937" s="56"/>
      <c r="AC57937" s="56"/>
      <c r="AD57937" s="56"/>
      <c r="AE57937" s="56"/>
    </row>
    <row r="57938" spans="1:31" x14ac:dyDescent="0.25">
      <c r="A57938" s="41">
        <v>0</v>
      </c>
      <c r="C57938" s="56"/>
      <c r="AC57938" s="56"/>
      <c r="AD57938" s="56"/>
      <c r="AE57938" s="56"/>
    </row>
    <row r="57939" spans="1:31" x14ac:dyDescent="0.25">
      <c r="A57939" s="41">
        <v>0</v>
      </c>
      <c r="C57939" s="56"/>
      <c r="AC57939" s="56"/>
      <c r="AD57939" s="56"/>
      <c r="AE57939" s="56"/>
    </row>
    <row r="57940" spans="1:31" x14ac:dyDescent="0.25">
      <c r="A57940" s="41">
        <v>0</v>
      </c>
      <c r="C57940" s="56"/>
      <c r="AC57940" s="56"/>
      <c r="AD57940" s="56"/>
      <c r="AE57940" s="56"/>
    </row>
    <row r="57941" spans="1:31" x14ac:dyDescent="0.25">
      <c r="A57941" s="41">
        <v>0</v>
      </c>
      <c r="C57941" s="56"/>
      <c r="AC57941" s="56"/>
      <c r="AD57941" s="56"/>
      <c r="AE57941" s="56"/>
    </row>
    <row r="57942" spans="1:31" x14ac:dyDescent="0.25">
      <c r="A57942" s="41">
        <v>0</v>
      </c>
      <c r="C57942" s="56"/>
      <c r="AC57942" s="56"/>
      <c r="AD57942" s="56"/>
      <c r="AE57942" s="56"/>
    </row>
    <row r="57943" spans="1:31" x14ac:dyDescent="0.25">
      <c r="A57943" s="41">
        <v>0</v>
      </c>
      <c r="C57943" s="56"/>
      <c r="AC57943" s="56"/>
      <c r="AD57943" s="56"/>
      <c r="AE57943" s="56"/>
    </row>
    <row r="57944" spans="1:31" x14ac:dyDescent="0.25">
      <c r="A57944" s="41">
        <v>0</v>
      </c>
      <c r="C57944" s="56"/>
      <c r="AC57944" s="56"/>
      <c r="AD57944" s="56"/>
      <c r="AE57944" s="56"/>
    </row>
    <row r="57945" spans="1:31" x14ac:dyDescent="0.25">
      <c r="A57945" s="41">
        <v>0</v>
      </c>
      <c r="C57945" s="56"/>
      <c r="AC57945" s="56"/>
      <c r="AD57945" s="56"/>
      <c r="AE57945" s="56"/>
    </row>
    <row r="57946" spans="1:31" x14ac:dyDescent="0.25">
      <c r="A57946" s="41">
        <v>0</v>
      </c>
      <c r="C57946" s="56"/>
      <c r="AC57946" s="56"/>
      <c r="AD57946" s="56"/>
      <c r="AE57946" s="56"/>
    </row>
    <row r="57947" spans="1:31" x14ac:dyDescent="0.25">
      <c r="A57947" s="41">
        <v>0</v>
      </c>
      <c r="C57947" s="56"/>
      <c r="AC57947" s="56"/>
      <c r="AD57947" s="56"/>
      <c r="AE57947" s="56"/>
    </row>
    <row r="57948" spans="1:31" x14ac:dyDescent="0.25">
      <c r="A57948" s="41">
        <v>0</v>
      </c>
      <c r="C57948" s="56"/>
      <c r="AC57948" s="56"/>
      <c r="AD57948" s="56"/>
      <c r="AE57948" s="56"/>
    </row>
    <row r="57949" spans="1:31" x14ac:dyDescent="0.25">
      <c r="A57949" s="41">
        <v>0</v>
      </c>
      <c r="C57949" s="56"/>
      <c r="AC57949" s="56"/>
      <c r="AD57949" s="56"/>
      <c r="AE57949" s="56"/>
    </row>
    <row r="57950" spans="1:31" x14ac:dyDescent="0.25">
      <c r="A57950" s="41">
        <v>0</v>
      </c>
      <c r="C57950" s="56"/>
      <c r="AC57950" s="56"/>
      <c r="AD57950" s="56"/>
      <c r="AE57950" s="56"/>
    </row>
    <row r="57951" spans="1:31" x14ac:dyDescent="0.25">
      <c r="A57951" s="41">
        <v>0</v>
      </c>
      <c r="C57951" s="56"/>
      <c r="AC57951" s="56"/>
      <c r="AD57951" s="56"/>
      <c r="AE57951" s="56"/>
    </row>
    <row r="57952" spans="1:31" x14ac:dyDescent="0.25">
      <c r="A57952" s="41">
        <v>0</v>
      </c>
      <c r="C57952" s="56"/>
      <c r="AC57952" s="56"/>
      <c r="AD57952" s="56"/>
      <c r="AE57952" s="56"/>
    </row>
    <row r="57953" spans="1:31" x14ac:dyDescent="0.25">
      <c r="A57953" s="41">
        <v>0</v>
      </c>
      <c r="C57953" s="56"/>
      <c r="AC57953" s="56"/>
      <c r="AD57953" s="56"/>
      <c r="AE57953" s="56"/>
    </row>
    <row r="57954" spans="1:31" x14ac:dyDescent="0.25">
      <c r="A57954" s="41">
        <v>0</v>
      </c>
      <c r="C57954" s="56"/>
      <c r="AC57954" s="56"/>
      <c r="AD57954" s="56"/>
      <c r="AE57954" s="56"/>
    </row>
    <row r="57955" spans="1:31" x14ac:dyDescent="0.25">
      <c r="A57955" s="41">
        <v>0</v>
      </c>
      <c r="C57955" s="56"/>
      <c r="AC57955" s="56"/>
      <c r="AD57955" s="56"/>
      <c r="AE57955" s="56"/>
    </row>
    <row r="57956" spans="1:31" x14ac:dyDescent="0.25">
      <c r="A57956" s="41">
        <v>0</v>
      </c>
      <c r="C57956" s="56"/>
      <c r="AC57956" s="56"/>
      <c r="AD57956" s="56"/>
      <c r="AE57956" s="56"/>
    </row>
    <row r="57957" spans="1:31" x14ac:dyDescent="0.25">
      <c r="A57957" s="41">
        <v>0</v>
      </c>
      <c r="C57957" s="56"/>
      <c r="AC57957" s="56"/>
      <c r="AD57957" s="56"/>
      <c r="AE57957" s="56"/>
    </row>
    <row r="57958" spans="1:31" x14ac:dyDescent="0.25">
      <c r="A57958" s="41">
        <v>0</v>
      </c>
      <c r="C57958" s="56"/>
      <c r="AC57958" s="56"/>
      <c r="AD57958" s="56"/>
      <c r="AE57958" s="56"/>
    </row>
    <row r="57959" spans="1:31" x14ac:dyDescent="0.25">
      <c r="A57959" s="41">
        <v>0</v>
      </c>
      <c r="C57959" s="56"/>
      <c r="AC57959" s="56"/>
      <c r="AD57959" s="56"/>
      <c r="AE57959" s="56"/>
    </row>
    <row r="57960" spans="1:31" x14ac:dyDescent="0.25">
      <c r="A57960" s="41">
        <v>0</v>
      </c>
      <c r="C57960" s="56"/>
      <c r="AC57960" s="56"/>
      <c r="AD57960" s="56"/>
      <c r="AE57960" s="56"/>
    </row>
    <row r="57961" spans="1:31" x14ac:dyDescent="0.25">
      <c r="A57961" s="41">
        <v>0</v>
      </c>
      <c r="C57961" s="56"/>
      <c r="AC57961" s="56"/>
      <c r="AD57961" s="56"/>
      <c r="AE57961" s="56"/>
    </row>
    <row r="57962" spans="1:31" x14ac:dyDescent="0.25">
      <c r="A57962" s="41">
        <v>0</v>
      </c>
      <c r="C57962" s="56"/>
      <c r="AC57962" s="56"/>
      <c r="AD57962" s="56"/>
      <c r="AE57962" s="56"/>
    </row>
    <row r="57963" spans="1:31" x14ac:dyDescent="0.25">
      <c r="A57963" s="41">
        <v>46725</v>
      </c>
      <c r="C57963" s="56"/>
      <c r="AC57963" s="56"/>
      <c r="AD57963" s="56"/>
      <c r="AE57963" s="56"/>
    </row>
    <row r="57964" spans="1:31" x14ac:dyDescent="0.25">
      <c r="A57964" s="41">
        <v>0</v>
      </c>
      <c r="C57964" s="56"/>
      <c r="AC57964" s="56"/>
      <c r="AD57964" s="56"/>
      <c r="AE57964" s="56"/>
    </row>
    <row r="57965" spans="1:31" x14ac:dyDescent="0.25">
      <c r="A57965" s="41">
        <v>0</v>
      </c>
      <c r="C57965" s="56"/>
      <c r="AC57965" s="56"/>
      <c r="AD57965" s="56"/>
      <c r="AE57965" s="56"/>
    </row>
    <row r="57966" spans="1:31" x14ac:dyDescent="0.25">
      <c r="A57966" s="41">
        <v>0</v>
      </c>
      <c r="C57966" s="56"/>
      <c r="AC57966" s="56"/>
      <c r="AD57966" s="56"/>
      <c r="AE57966" s="56"/>
    </row>
    <row r="57967" spans="1:31" x14ac:dyDescent="0.25">
      <c r="A57967" s="41">
        <v>0</v>
      </c>
      <c r="C57967" s="56"/>
      <c r="AC57967" s="56"/>
      <c r="AD57967" s="56"/>
      <c r="AE57967" s="56"/>
    </row>
    <row r="57968" spans="1:31" x14ac:dyDescent="0.25">
      <c r="A57968" s="41">
        <v>0</v>
      </c>
      <c r="C57968" s="56"/>
      <c r="AC57968" s="56"/>
      <c r="AD57968" s="56"/>
      <c r="AE57968" s="56"/>
    </row>
    <row r="57969" spans="1:31" x14ac:dyDescent="0.25">
      <c r="A57969" s="41">
        <v>0</v>
      </c>
      <c r="C57969" s="56"/>
      <c r="AC57969" s="56"/>
      <c r="AD57969" s="56"/>
      <c r="AE57969" s="56"/>
    </row>
    <row r="57970" spans="1:31" x14ac:dyDescent="0.25">
      <c r="A57970" s="41">
        <v>0</v>
      </c>
      <c r="C57970" s="56"/>
      <c r="AC57970" s="56"/>
      <c r="AD57970" s="56"/>
      <c r="AE57970" s="56"/>
    </row>
    <row r="57971" spans="1:31" x14ac:dyDescent="0.25">
      <c r="A57971" s="41">
        <v>0</v>
      </c>
      <c r="C57971" s="56"/>
      <c r="AC57971" s="56"/>
      <c r="AD57971" s="56"/>
      <c r="AE57971" s="56"/>
    </row>
    <row r="57972" spans="1:31" x14ac:dyDescent="0.25">
      <c r="A57972" s="41">
        <v>0</v>
      </c>
      <c r="C57972" s="56"/>
      <c r="AC57972" s="56"/>
      <c r="AD57972" s="56"/>
      <c r="AE57972" s="56"/>
    </row>
    <row r="57973" spans="1:31" x14ac:dyDescent="0.25">
      <c r="A57973" s="41">
        <v>0</v>
      </c>
      <c r="C57973" s="56"/>
      <c r="AC57973" s="56"/>
      <c r="AD57973" s="56"/>
      <c r="AE57973" s="56"/>
    </row>
    <row r="57974" spans="1:31" x14ac:dyDescent="0.25">
      <c r="A57974" s="41">
        <v>0</v>
      </c>
      <c r="C57974" s="56"/>
      <c r="AC57974" s="56"/>
      <c r="AD57974" s="56"/>
      <c r="AE57974" s="56"/>
    </row>
    <row r="57975" spans="1:31" x14ac:dyDescent="0.25">
      <c r="A57975" s="41">
        <v>0</v>
      </c>
      <c r="C57975" s="56"/>
      <c r="AC57975" s="56"/>
      <c r="AD57975" s="56"/>
      <c r="AE57975" s="56"/>
    </row>
    <row r="57976" spans="1:31" x14ac:dyDescent="0.25">
      <c r="A57976" s="41">
        <v>0</v>
      </c>
      <c r="C57976" s="56"/>
      <c r="AC57976" s="56"/>
      <c r="AD57976" s="56"/>
      <c r="AE57976" s="56"/>
    </row>
    <row r="57977" spans="1:31" x14ac:dyDescent="0.25">
      <c r="A57977" s="41">
        <v>0</v>
      </c>
      <c r="C57977" s="56"/>
      <c r="AC57977" s="56"/>
      <c r="AD57977" s="56"/>
      <c r="AE57977" s="56"/>
    </row>
    <row r="57978" spans="1:31" x14ac:dyDescent="0.25">
      <c r="A57978" s="41">
        <v>0</v>
      </c>
      <c r="C57978" s="56"/>
      <c r="AC57978" s="56"/>
      <c r="AD57978" s="56"/>
      <c r="AE57978" s="56"/>
    </row>
    <row r="57979" spans="1:31" x14ac:dyDescent="0.25">
      <c r="A57979" s="41">
        <v>0</v>
      </c>
      <c r="C57979" s="56"/>
      <c r="AC57979" s="56"/>
      <c r="AD57979" s="56"/>
      <c r="AE57979" s="56"/>
    </row>
    <row r="57980" spans="1:31" x14ac:dyDescent="0.25">
      <c r="A57980" s="41">
        <v>0</v>
      </c>
      <c r="C57980" s="56"/>
      <c r="AC57980" s="56"/>
      <c r="AD57980" s="56"/>
      <c r="AE57980" s="56"/>
    </row>
    <row r="57981" spans="1:31" x14ac:dyDescent="0.25">
      <c r="A57981" s="41">
        <v>0</v>
      </c>
      <c r="C57981" s="56"/>
      <c r="AC57981" s="56"/>
      <c r="AD57981" s="56"/>
      <c r="AE57981" s="56"/>
    </row>
    <row r="57982" spans="1:31" x14ac:dyDescent="0.25">
      <c r="A57982" s="41">
        <v>0</v>
      </c>
      <c r="C57982" s="56"/>
      <c r="AC57982" s="56"/>
      <c r="AD57982" s="56"/>
      <c r="AE57982" s="56"/>
    </row>
    <row r="57983" spans="1:31" x14ac:dyDescent="0.25">
      <c r="A57983" s="41">
        <v>0</v>
      </c>
      <c r="C57983" s="56"/>
      <c r="AC57983" s="56"/>
      <c r="AD57983" s="56"/>
      <c r="AE57983" s="56"/>
    </row>
    <row r="57984" spans="1:31" x14ac:dyDescent="0.25">
      <c r="A57984" s="41">
        <v>0</v>
      </c>
      <c r="C57984" s="56"/>
      <c r="AC57984" s="56"/>
      <c r="AD57984" s="56"/>
      <c r="AE57984" s="56"/>
    </row>
    <row r="57985" spans="1:31" x14ac:dyDescent="0.25">
      <c r="A57985" s="41">
        <v>0</v>
      </c>
      <c r="C57985" s="56"/>
      <c r="AC57985" s="56"/>
      <c r="AD57985" s="56"/>
      <c r="AE57985" s="56"/>
    </row>
    <row r="57986" spans="1:31" x14ac:dyDescent="0.25">
      <c r="A57986" s="41">
        <v>0</v>
      </c>
      <c r="C57986" s="56"/>
      <c r="AC57986" s="56"/>
      <c r="AD57986" s="56"/>
      <c r="AE57986" s="56"/>
    </row>
    <row r="57987" spans="1:31" x14ac:dyDescent="0.25">
      <c r="A57987" s="41">
        <v>0</v>
      </c>
      <c r="C57987" s="56"/>
      <c r="AC57987" s="56"/>
      <c r="AD57987" s="56"/>
      <c r="AE57987" s="56"/>
    </row>
    <row r="57988" spans="1:31" x14ac:dyDescent="0.25">
      <c r="A57988" s="41">
        <v>0</v>
      </c>
      <c r="C57988" s="56"/>
      <c r="AC57988" s="56"/>
      <c r="AD57988" s="56"/>
      <c r="AE57988" s="56"/>
    </row>
    <row r="57989" spans="1:31" x14ac:dyDescent="0.25">
      <c r="A57989" s="41">
        <v>0</v>
      </c>
      <c r="C57989" s="56"/>
      <c r="AC57989" s="56"/>
      <c r="AD57989" s="56"/>
      <c r="AE57989" s="56"/>
    </row>
    <row r="57990" spans="1:31" x14ac:dyDescent="0.25">
      <c r="A57990" s="41">
        <v>0</v>
      </c>
      <c r="C57990" s="56"/>
      <c r="AC57990" s="56"/>
      <c r="AD57990" s="56"/>
      <c r="AE57990" s="56"/>
    </row>
    <row r="57991" spans="1:31" x14ac:dyDescent="0.25">
      <c r="A57991" s="41">
        <v>0</v>
      </c>
      <c r="C57991" s="56"/>
      <c r="AC57991" s="56"/>
      <c r="AD57991" s="56"/>
      <c r="AE57991" s="56"/>
    </row>
    <row r="57992" spans="1:31" x14ac:dyDescent="0.25">
      <c r="A57992" s="41">
        <v>0</v>
      </c>
      <c r="C57992" s="56"/>
      <c r="AC57992" s="56"/>
      <c r="AD57992" s="56"/>
      <c r="AE57992" s="56"/>
    </row>
    <row r="57993" spans="1:31" x14ac:dyDescent="0.25">
      <c r="A57993" s="41">
        <v>0</v>
      </c>
      <c r="C57993" s="56"/>
      <c r="AC57993" s="56"/>
      <c r="AD57993" s="56"/>
      <c r="AE57993" s="56"/>
    </row>
    <row r="57994" spans="1:31" x14ac:dyDescent="0.25">
      <c r="A57994" s="41">
        <v>0</v>
      </c>
      <c r="C57994" s="56"/>
      <c r="AC57994" s="56"/>
      <c r="AD57994" s="56"/>
      <c r="AE57994" s="56"/>
    </row>
    <row r="57995" spans="1:31" x14ac:dyDescent="0.25">
      <c r="A57995" s="41">
        <v>0</v>
      </c>
      <c r="C57995" s="56"/>
      <c r="AC57995" s="56"/>
      <c r="AD57995" s="56"/>
      <c r="AE57995" s="56"/>
    </row>
    <row r="57996" spans="1:31" x14ac:dyDescent="0.25">
      <c r="A57996" s="41">
        <v>0</v>
      </c>
      <c r="C57996" s="56"/>
      <c r="AC57996" s="56"/>
      <c r="AD57996" s="56"/>
      <c r="AE57996" s="56"/>
    </row>
    <row r="57997" spans="1:31" x14ac:dyDescent="0.25">
      <c r="A57997" s="41">
        <v>0</v>
      </c>
      <c r="C57997" s="56"/>
      <c r="AC57997" s="56"/>
      <c r="AD57997" s="56"/>
      <c r="AE57997" s="56"/>
    </row>
    <row r="57998" spans="1:31" x14ac:dyDescent="0.25">
      <c r="A57998" s="41">
        <v>0</v>
      </c>
      <c r="C57998" s="56"/>
      <c r="AC57998" s="56"/>
      <c r="AD57998" s="56"/>
      <c r="AE57998" s="56"/>
    </row>
    <row r="57999" spans="1:31" x14ac:dyDescent="0.25">
      <c r="A57999" s="41">
        <v>0</v>
      </c>
      <c r="C57999" s="56"/>
      <c r="AC57999" s="56"/>
      <c r="AD57999" s="56"/>
      <c r="AE57999" s="56"/>
    </row>
    <row r="58000" spans="1:31" x14ac:dyDescent="0.25">
      <c r="A58000" s="41">
        <v>0</v>
      </c>
      <c r="C58000" s="56"/>
      <c r="AC58000" s="56"/>
      <c r="AD58000" s="56"/>
      <c r="AE58000" s="56"/>
    </row>
    <row r="58001" spans="1:31" x14ac:dyDescent="0.25">
      <c r="A58001" s="41">
        <v>0</v>
      </c>
      <c r="C58001" s="56"/>
      <c r="AC58001" s="56"/>
      <c r="AD58001" s="56"/>
      <c r="AE58001" s="56"/>
    </row>
    <row r="58002" spans="1:31" x14ac:dyDescent="0.25">
      <c r="A58002" s="41">
        <v>0</v>
      </c>
      <c r="C58002" s="56"/>
      <c r="AC58002" s="56"/>
      <c r="AD58002" s="56"/>
      <c r="AE58002" s="56"/>
    </row>
    <row r="58003" spans="1:31" x14ac:dyDescent="0.25">
      <c r="A58003" s="41">
        <v>0</v>
      </c>
      <c r="C58003" s="56"/>
      <c r="AC58003" s="56"/>
      <c r="AD58003" s="56"/>
      <c r="AE58003" s="56"/>
    </row>
    <row r="58004" spans="1:31" x14ac:dyDescent="0.25">
      <c r="A58004" s="41">
        <v>0</v>
      </c>
      <c r="C58004" s="56"/>
      <c r="AC58004" s="56"/>
      <c r="AD58004" s="56"/>
      <c r="AE58004" s="56"/>
    </row>
    <row r="58005" spans="1:31" x14ac:dyDescent="0.25">
      <c r="A58005" s="41">
        <v>0</v>
      </c>
      <c r="C58005" s="56"/>
      <c r="AC58005" s="56"/>
      <c r="AD58005" s="56"/>
      <c r="AE58005" s="56"/>
    </row>
    <row r="58006" spans="1:31" x14ac:dyDescent="0.25">
      <c r="A58006" s="41">
        <v>0</v>
      </c>
      <c r="C58006" s="56"/>
      <c r="AC58006" s="56"/>
      <c r="AD58006" s="56"/>
      <c r="AE58006" s="56"/>
    </row>
    <row r="58007" spans="1:31" x14ac:dyDescent="0.25">
      <c r="A58007" s="41">
        <v>0</v>
      </c>
      <c r="C58007" s="56"/>
      <c r="AC58007" s="56"/>
      <c r="AD58007" s="56"/>
      <c r="AE58007" s="56"/>
    </row>
    <row r="58008" spans="1:31" x14ac:dyDescent="0.25">
      <c r="A58008" s="41">
        <v>0</v>
      </c>
      <c r="C58008" s="56"/>
      <c r="AC58008" s="56"/>
      <c r="AD58008" s="56"/>
      <c r="AE58008" s="56"/>
    </row>
    <row r="58009" spans="1:31" x14ac:dyDescent="0.25">
      <c r="A58009" s="41">
        <v>0</v>
      </c>
      <c r="C58009" s="56"/>
      <c r="AC58009" s="56"/>
      <c r="AD58009" s="56"/>
      <c r="AE58009" s="56"/>
    </row>
    <row r="58010" spans="1:31" x14ac:dyDescent="0.25">
      <c r="A58010" s="41">
        <v>0</v>
      </c>
      <c r="C58010" s="56"/>
      <c r="AC58010" s="56"/>
      <c r="AD58010" s="56"/>
      <c r="AE58010" s="56"/>
    </row>
    <row r="58011" spans="1:31" x14ac:dyDescent="0.25">
      <c r="A58011" s="41">
        <v>0</v>
      </c>
      <c r="C58011" s="56"/>
      <c r="AC58011" s="56"/>
      <c r="AD58011" s="56"/>
      <c r="AE58011" s="56"/>
    </row>
    <row r="58012" spans="1:31" x14ac:dyDescent="0.25">
      <c r="A58012" s="41">
        <v>0</v>
      </c>
      <c r="C58012" s="56"/>
      <c r="AC58012" s="56"/>
      <c r="AD58012" s="56"/>
      <c r="AE58012" s="56"/>
    </row>
    <row r="58013" spans="1:31" x14ac:dyDescent="0.25">
      <c r="A58013" s="41">
        <v>0</v>
      </c>
      <c r="C58013" s="56"/>
      <c r="AC58013" s="56"/>
      <c r="AD58013" s="56"/>
      <c r="AE58013" s="56"/>
    </row>
    <row r="58014" spans="1:31" x14ac:dyDescent="0.25">
      <c r="A58014" s="41">
        <v>0</v>
      </c>
      <c r="C58014" s="56"/>
      <c r="AC58014" s="56"/>
      <c r="AD58014" s="56"/>
      <c r="AE58014" s="56"/>
    </row>
    <row r="58015" spans="1:31" x14ac:dyDescent="0.25">
      <c r="A58015" s="41">
        <v>0</v>
      </c>
      <c r="C58015" s="56"/>
      <c r="AC58015" s="56"/>
      <c r="AD58015" s="56"/>
      <c r="AE58015" s="56"/>
    </row>
    <row r="58016" spans="1:31" x14ac:dyDescent="0.25">
      <c r="A58016" s="41">
        <v>0</v>
      </c>
      <c r="C58016" s="56"/>
      <c r="AC58016" s="56"/>
      <c r="AD58016" s="56"/>
      <c r="AE58016" s="56"/>
    </row>
    <row r="58017" spans="1:31" x14ac:dyDescent="0.25">
      <c r="A58017" s="41">
        <v>0</v>
      </c>
      <c r="C58017" s="56"/>
      <c r="AC58017" s="56"/>
      <c r="AD58017" s="56"/>
      <c r="AE58017" s="56"/>
    </row>
    <row r="58018" spans="1:31" x14ac:dyDescent="0.25">
      <c r="A58018" s="41">
        <v>0</v>
      </c>
      <c r="C58018" s="56"/>
      <c r="AC58018" s="56"/>
      <c r="AD58018" s="56"/>
      <c r="AE58018" s="56"/>
    </row>
    <row r="58019" spans="1:31" x14ac:dyDescent="0.25">
      <c r="A58019" s="41">
        <v>0</v>
      </c>
      <c r="C58019" s="56"/>
      <c r="AC58019" s="56"/>
      <c r="AD58019" s="56"/>
      <c r="AE58019" s="56"/>
    </row>
    <row r="58020" spans="1:31" x14ac:dyDescent="0.25">
      <c r="A58020" s="41">
        <v>0</v>
      </c>
      <c r="C58020" s="56"/>
      <c r="AC58020" s="56"/>
      <c r="AD58020" s="56"/>
      <c r="AE58020" s="56"/>
    </row>
    <row r="58021" spans="1:31" x14ac:dyDescent="0.25">
      <c r="A58021" s="41">
        <v>0</v>
      </c>
      <c r="C58021" s="56"/>
      <c r="AC58021" s="56"/>
      <c r="AD58021" s="56"/>
      <c r="AE58021" s="56"/>
    </row>
    <row r="58022" spans="1:31" x14ac:dyDescent="0.25">
      <c r="A58022" s="41">
        <v>0</v>
      </c>
      <c r="C58022" s="56"/>
      <c r="AC58022" s="56"/>
      <c r="AD58022" s="56"/>
      <c r="AE58022" s="56"/>
    </row>
    <row r="58023" spans="1:31" x14ac:dyDescent="0.25">
      <c r="A58023" s="41">
        <v>0</v>
      </c>
      <c r="C58023" s="56"/>
      <c r="AC58023" s="56"/>
      <c r="AD58023" s="56"/>
      <c r="AE58023" s="56"/>
    </row>
    <row r="58024" spans="1:31" x14ac:dyDescent="0.25">
      <c r="A58024" s="41">
        <v>0</v>
      </c>
      <c r="C58024" s="56"/>
      <c r="AC58024" s="56"/>
      <c r="AD58024" s="56"/>
      <c r="AE58024" s="56"/>
    </row>
    <row r="58025" spans="1:31" x14ac:dyDescent="0.25">
      <c r="A58025" s="41">
        <v>0</v>
      </c>
      <c r="C58025" s="56"/>
      <c r="AC58025" s="56"/>
      <c r="AD58025" s="56"/>
      <c r="AE58025" s="56"/>
    </row>
    <row r="58026" spans="1:31" x14ac:dyDescent="0.25">
      <c r="A58026" s="41">
        <v>0</v>
      </c>
      <c r="C58026" s="56"/>
      <c r="AC58026" s="56"/>
      <c r="AD58026" s="56"/>
      <c r="AE58026" s="56"/>
    </row>
    <row r="58027" spans="1:31" x14ac:dyDescent="0.25">
      <c r="A58027" s="41">
        <v>0</v>
      </c>
      <c r="C58027" s="56"/>
      <c r="AC58027" s="56"/>
      <c r="AD58027" s="56"/>
      <c r="AE58027" s="56"/>
    </row>
    <row r="58028" spans="1:31" x14ac:dyDescent="0.25">
      <c r="A58028" s="41">
        <v>0</v>
      </c>
      <c r="C58028" s="56"/>
      <c r="AC58028" s="56"/>
      <c r="AD58028" s="56"/>
      <c r="AE58028" s="56"/>
    </row>
    <row r="58029" spans="1:31" x14ac:dyDescent="0.25">
      <c r="A58029" s="41">
        <v>0</v>
      </c>
      <c r="C58029" s="56"/>
      <c r="AC58029" s="56"/>
      <c r="AD58029" s="56"/>
      <c r="AE58029" s="56"/>
    </row>
    <row r="58030" spans="1:31" x14ac:dyDescent="0.25">
      <c r="A58030" s="41">
        <v>0</v>
      </c>
      <c r="C58030" s="56"/>
      <c r="AC58030" s="56"/>
      <c r="AD58030" s="56"/>
      <c r="AE58030" s="56"/>
    </row>
    <row r="58031" spans="1:31" x14ac:dyDescent="0.25">
      <c r="A58031" s="41">
        <v>0</v>
      </c>
      <c r="C58031" s="56"/>
      <c r="AC58031" s="56"/>
      <c r="AD58031" s="56"/>
      <c r="AE58031" s="56"/>
    </row>
    <row r="58032" spans="1:31" x14ac:dyDescent="0.25">
      <c r="A58032" s="41">
        <v>0</v>
      </c>
      <c r="C58032" s="56"/>
      <c r="AC58032" s="56"/>
      <c r="AD58032" s="56"/>
      <c r="AE58032" s="56"/>
    </row>
    <row r="58033" spans="1:31" x14ac:dyDescent="0.25">
      <c r="A58033" s="41">
        <v>0</v>
      </c>
      <c r="C58033" s="56"/>
      <c r="AC58033" s="56"/>
      <c r="AD58033" s="56"/>
      <c r="AE58033" s="56"/>
    </row>
    <row r="58034" spans="1:31" x14ac:dyDescent="0.25">
      <c r="A58034" s="41">
        <v>0</v>
      </c>
      <c r="C58034" s="56"/>
      <c r="AC58034" s="56"/>
      <c r="AD58034" s="56"/>
      <c r="AE58034" s="56"/>
    </row>
    <row r="58035" spans="1:31" x14ac:dyDescent="0.25">
      <c r="A58035" s="41">
        <v>0</v>
      </c>
      <c r="C58035" s="56"/>
      <c r="AC58035" s="56"/>
      <c r="AD58035" s="56"/>
      <c r="AE58035" s="56"/>
    </row>
    <row r="58036" spans="1:31" x14ac:dyDescent="0.25">
      <c r="A58036" s="41">
        <v>0</v>
      </c>
      <c r="C58036" s="56"/>
      <c r="AC58036" s="56"/>
      <c r="AD58036" s="56"/>
      <c r="AE58036" s="56"/>
    </row>
    <row r="58037" spans="1:31" x14ac:dyDescent="0.25">
      <c r="A58037" s="41">
        <v>0</v>
      </c>
      <c r="C58037" s="56"/>
      <c r="AC58037" s="56"/>
      <c r="AD58037" s="56"/>
      <c r="AE58037" s="56"/>
    </row>
    <row r="58038" spans="1:31" x14ac:dyDescent="0.25">
      <c r="A58038" s="41">
        <v>0</v>
      </c>
      <c r="C58038" s="56"/>
      <c r="AC58038" s="56"/>
      <c r="AD58038" s="56"/>
      <c r="AE58038" s="56"/>
    </row>
    <row r="58039" spans="1:31" x14ac:dyDescent="0.25">
      <c r="A58039" s="41">
        <v>0</v>
      </c>
      <c r="C58039" s="56"/>
      <c r="AC58039" s="56"/>
      <c r="AD58039" s="56"/>
      <c r="AE58039" s="56"/>
    </row>
    <row r="58040" spans="1:31" x14ac:dyDescent="0.25">
      <c r="A58040" s="41">
        <v>0</v>
      </c>
      <c r="C58040" s="56"/>
      <c r="AC58040" s="56"/>
      <c r="AD58040" s="56"/>
      <c r="AE58040" s="56"/>
    </row>
    <row r="58041" spans="1:31" x14ac:dyDescent="0.25">
      <c r="A58041" s="41">
        <v>0</v>
      </c>
      <c r="C58041" s="56"/>
      <c r="AC58041" s="56"/>
      <c r="AD58041" s="56"/>
      <c r="AE58041" s="56"/>
    </row>
    <row r="58042" spans="1:31" x14ac:dyDescent="0.25">
      <c r="A58042" s="41">
        <v>0</v>
      </c>
      <c r="C58042" s="56"/>
      <c r="AC58042" s="56"/>
      <c r="AD58042" s="56"/>
      <c r="AE58042" s="56"/>
    </row>
    <row r="58043" spans="1:31" x14ac:dyDescent="0.25">
      <c r="A58043" s="41">
        <v>1</v>
      </c>
      <c r="C58043" s="56"/>
      <c r="AC58043" s="56"/>
      <c r="AD58043" s="56"/>
      <c r="AE58043" s="56"/>
    </row>
    <row r="58044" spans="1:31" x14ac:dyDescent="0.25">
      <c r="A58044" s="41">
        <v>0</v>
      </c>
      <c r="C58044" s="56"/>
      <c r="AC58044" s="56"/>
      <c r="AD58044" s="56"/>
      <c r="AE58044" s="56"/>
    </row>
    <row r="58045" spans="1:31" x14ac:dyDescent="0.25">
      <c r="A58045" s="41">
        <v>0</v>
      </c>
      <c r="C58045" s="56"/>
      <c r="AC58045" s="56"/>
      <c r="AD58045" s="56"/>
      <c r="AE58045" s="56"/>
    </row>
    <row r="58046" spans="1:31" x14ac:dyDescent="0.25">
      <c r="A58046" s="41">
        <v>0</v>
      </c>
      <c r="C58046" s="56"/>
      <c r="AC58046" s="56"/>
      <c r="AD58046" s="56"/>
      <c r="AE58046" s="56"/>
    </row>
    <row r="58047" spans="1:31" x14ac:dyDescent="0.25">
      <c r="A58047" s="41">
        <v>0</v>
      </c>
      <c r="C58047" s="56"/>
      <c r="AC58047" s="56"/>
      <c r="AD58047" s="56"/>
      <c r="AE58047" s="56"/>
    </row>
    <row r="58048" spans="1:31" x14ac:dyDescent="0.25">
      <c r="A58048" s="41">
        <v>0</v>
      </c>
      <c r="C58048" s="56"/>
      <c r="AC58048" s="56"/>
      <c r="AD58048" s="56"/>
      <c r="AE58048" s="56"/>
    </row>
    <row r="58049" spans="1:31" x14ac:dyDescent="0.25">
      <c r="A58049" s="41">
        <v>0</v>
      </c>
      <c r="C58049" s="56"/>
      <c r="AC58049" s="56"/>
      <c r="AD58049" s="56"/>
      <c r="AE58049" s="56"/>
    </row>
    <row r="58050" spans="1:31" x14ac:dyDescent="0.25">
      <c r="A58050" s="41">
        <v>0</v>
      </c>
      <c r="C58050" s="56"/>
      <c r="AC58050" s="56"/>
      <c r="AD58050" s="56"/>
      <c r="AE58050" s="56"/>
    </row>
    <row r="58051" spans="1:31" x14ac:dyDescent="0.25">
      <c r="A58051" s="41">
        <v>0</v>
      </c>
      <c r="C58051" s="56"/>
      <c r="AC58051" s="56"/>
      <c r="AD58051" s="56"/>
      <c r="AE58051" s="56"/>
    </row>
    <row r="58052" spans="1:31" x14ac:dyDescent="0.25">
      <c r="A58052" s="41">
        <v>0</v>
      </c>
      <c r="C58052" s="56"/>
      <c r="AC58052" s="56"/>
      <c r="AD58052" s="56"/>
      <c r="AE58052" s="56"/>
    </row>
    <row r="58053" spans="1:31" x14ac:dyDescent="0.25">
      <c r="A58053" s="41">
        <v>0</v>
      </c>
      <c r="C58053" s="56"/>
      <c r="AC58053" s="56"/>
      <c r="AD58053" s="56"/>
      <c r="AE58053" s="56"/>
    </row>
    <row r="58054" spans="1:31" x14ac:dyDescent="0.25">
      <c r="A58054" s="41">
        <v>0</v>
      </c>
      <c r="C58054" s="56"/>
      <c r="AC58054" s="56"/>
      <c r="AD58054" s="56"/>
      <c r="AE58054" s="56"/>
    </row>
    <row r="58055" spans="1:31" x14ac:dyDescent="0.25">
      <c r="A58055" s="41">
        <v>0</v>
      </c>
      <c r="C58055" s="56"/>
      <c r="AC58055" s="56"/>
      <c r="AD58055" s="56"/>
      <c r="AE58055" s="56"/>
    </row>
    <row r="58056" spans="1:31" x14ac:dyDescent="0.25">
      <c r="A58056" s="41">
        <v>0</v>
      </c>
      <c r="C58056" s="56"/>
      <c r="AC58056" s="56"/>
      <c r="AD58056" s="56"/>
      <c r="AE58056" s="56"/>
    </row>
    <row r="58057" spans="1:31" x14ac:dyDescent="0.25">
      <c r="A58057" s="41">
        <v>0</v>
      </c>
      <c r="C58057" s="56"/>
      <c r="AC58057" s="56"/>
      <c r="AD58057" s="56"/>
      <c r="AE58057" s="56"/>
    </row>
    <row r="58058" spans="1:31" x14ac:dyDescent="0.25">
      <c r="A58058" s="41">
        <v>0</v>
      </c>
      <c r="C58058" s="56"/>
      <c r="AC58058" s="56"/>
      <c r="AD58058" s="56"/>
      <c r="AE58058" s="56"/>
    </row>
    <row r="58059" spans="1:31" x14ac:dyDescent="0.25">
      <c r="A58059" s="41">
        <v>0</v>
      </c>
      <c r="C58059" s="56"/>
      <c r="AC58059" s="56"/>
      <c r="AD58059" s="56"/>
      <c r="AE58059" s="56"/>
    </row>
    <row r="58060" spans="1:31" x14ac:dyDescent="0.25">
      <c r="A58060" s="41">
        <v>0</v>
      </c>
      <c r="C58060" s="56"/>
      <c r="AC58060" s="56"/>
      <c r="AD58060" s="56"/>
      <c r="AE58060" s="56"/>
    </row>
    <row r="58061" spans="1:31" x14ac:dyDescent="0.25">
      <c r="A58061" s="41">
        <v>0</v>
      </c>
      <c r="C58061" s="56"/>
      <c r="AC58061" s="56"/>
      <c r="AD58061" s="56"/>
      <c r="AE58061" s="56"/>
    </row>
    <row r="58062" spans="1:31" x14ac:dyDescent="0.25">
      <c r="A58062" s="41">
        <v>0</v>
      </c>
      <c r="C58062" s="56"/>
      <c r="AC58062" s="56"/>
      <c r="AD58062" s="56"/>
      <c r="AE58062" s="56"/>
    </row>
    <row r="58063" spans="1:31" x14ac:dyDescent="0.25">
      <c r="A58063" s="41">
        <v>0</v>
      </c>
      <c r="C58063" s="56"/>
      <c r="AC58063" s="56"/>
      <c r="AD58063" s="56"/>
      <c r="AE58063" s="56"/>
    </row>
    <row r="58064" spans="1:31" x14ac:dyDescent="0.25">
      <c r="A58064" s="41">
        <v>0</v>
      </c>
      <c r="C58064" s="56"/>
      <c r="AC58064" s="56"/>
      <c r="AD58064" s="56"/>
      <c r="AE58064" s="56"/>
    </row>
    <row r="58065" spans="1:31" x14ac:dyDescent="0.25">
      <c r="A58065" s="41">
        <v>0</v>
      </c>
      <c r="C58065" s="56"/>
      <c r="AC58065" s="56"/>
      <c r="AD58065" s="56"/>
      <c r="AE58065" s="56"/>
    </row>
    <row r="58066" spans="1:31" x14ac:dyDescent="0.25">
      <c r="A58066" s="41">
        <v>0</v>
      </c>
      <c r="C58066" s="56"/>
      <c r="AC58066" s="56"/>
      <c r="AD58066" s="56"/>
      <c r="AE58066" s="56"/>
    </row>
    <row r="58067" spans="1:31" x14ac:dyDescent="0.25">
      <c r="A58067" s="41">
        <v>0</v>
      </c>
      <c r="C58067" s="56"/>
      <c r="AC58067" s="56"/>
      <c r="AD58067" s="56"/>
      <c r="AE58067" s="56"/>
    </row>
    <row r="58068" spans="1:31" x14ac:dyDescent="0.25">
      <c r="A58068" s="41">
        <v>0</v>
      </c>
      <c r="C58068" s="56"/>
      <c r="AC58068" s="56"/>
      <c r="AD58068" s="56"/>
      <c r="AE58068" s="56"/>
    </row>
    <row r="58069" spans="1:31" x14ac:dyDescent="0.25">
      <c r="A58069" s="41">
        <v>0</v>
      </c>
      <c r="C58069" s="56"/>
      <c r="AC58069" s="56"/>
      <c r="AD58069" s="56"/>
      <c r="AE58069" s="56"/>
    </row>
    <row r="58070" spans="1:31" x14ac:dyDescent="0.25">
      <c r="A58070" s="41">
        <v>0</v>
      </c>
      <c r="C58070" s="56"/>
      <c r="AC58070" s="56"/>
      <c r="AD58070" s="56"/>
      <c r="AE58070" s="56"/>
    </row>
    <row r="58071" spans="1:31" x14ac:dyDescent="0.25">
      <c r="A58071" s="41">
        <v>0</v>
      </c>
      <c r="C58071" s="56"/>
      <c r="AC58071" s="56"/>
      <c r="AD58071" s="56"/>
      <c r="AE58071" s="56"/>
    </row>
    <row r="58072" spans="1:31" x14ac:dyDescent="0.25">
      <c r="A58072" s="41">
        <v>0</v>
      </c>
      <c r="C58072" s="56"/>
      <c r="AC58072" s="56"/>
      <c r="AD58072" s="56"/>
      <c r="AE58072" s="56"/>
    </row>
    <row r="58073" spans="1:31" x14ac:dyDescent="0.25">
      <c r="A58073" s="41">
        <v>0</v>
      </c>
      <c r="C58073" s="56"/>
      <c r="AC58073" s="56"/>
      <c r="AD58073" s="56"/>
      <c r="AE58073" s="56"/>
    </row>
    <row r="58074" spans="1:31" x14ac:dyDescent="0.25">
      <c r="A58074" s="41">
        <v>0</v>
      </c>
      <c r="C58074" s="56"/>
      <c r="AC58074" s="56"/>
      <c r="AD58074" s="56"/>
      <c r="AE58074" s="56"/>
    </row>
    <row r="58075" spans="1:31" x14ac:dyDescent="0.25">
      <c r="A58075" s="41">
        <v>0</v>
      </c>
      <c r="C58075" s="56"/>
      <c r="AC58075" s="56"/>
      <c r="AD58075" s="56"/>
      <c r="AE58075" s="56"/>
    </row>
    <row r="58076" spans="1:31" x14ac:dyDescent="0.25">
      <c r="A58076" s="41">
        <v>0</v>
      </c>
      <c r="C58076" s="56"/>
      <c r="AC58076" s="56"/>
      <c r="AD58076" s="56"/>
      <c r="AE58076" s="56"/>
    </row>
    <row r="58077" spans="1:31" x14ac:dyDescent="0.25">
      <c r="A58077" s="41">
        <v>0</v>
      </c>
      <c r="C58077" s="56"/>
      <c r="AC58077" s="56"/>
      <c r="AD58077" s="56"/>
      <c r="AE58077" s="56"/>
    </row>
    <row r="58078" spans="1:31" x14ac:dyDescent="0.25">
      <c r="A58078" s="41">
        <v>0</v>
      </c>
      <c r="C58078" s="56"/>
      <c r="AC58078" s="56"/>
      <c r="AD58078" s="56"/>
      <c r="AE58078" s="56"/>
    </row>
    <row r="58079" spans="1:31" x14ac:dyDescent="0.25">
      <c r="A58079" s="41">
        <v>0</v>
      </c>
      <c r="C58079" s="56"/>
      <c r="AC58079" s="56"/>
      <c r="AD58079" s="56"/>
      <c r="AE58079" s="56"/>
    </row>
    <row r="58080" spans="1:31" x14ac:dyDescent="0.25">
      <c r="A58080" s="41">
        <v>0</v>
      </c>
      <c r="C58080" s="56"/>
      <c r="AC58080" s="56"/>
      <c r="AD58080" s="56"/>
      <c r="AE58080" s="56"/>
    </row>
    <row r="58081" spans="1:31" x14ac:dyDescent="0.25">
      <c r="A58081" s="41">
        <v>0</v>
      </c>
      <c r="C58081" s="56"/>
      <c r="AC58081" s="56"/>
      <c r="AD58081" s="56"/>
      <c r="AE58081" s="56"/>
    </row>
    <row r="58082" spans="1:31" x14ac:dyDescent="0.25">
      <c r="A58082" s="41">
        <v>0</v>
      </c>
      <c r="C58082" s="56"/>
      <c r="AC58082" s="56"/>
      <c r="AD58082" s="56"/>
      <c r="AE58082" s="56"/>
    </row>
    <row r="58083" spans="1:31" x14ac:dyDescent="0.25">
      <c r="A58083" s="41">
        <v>0</v>
      </c>
      <c r="C58083" s="56"/>
      <c r="AC58083" s="56"/>
      <c r="AD58083" s="56"/>
      <c r="AE58083" s="56"/>
    </row>
    <row r="58084" spans="1:31" x14ac:dyDescent="0.25">
      <c r="A58084" s="41">
        <v>0</v>
      </c>
      <c r="C58084" s="56"/>
      <c r="AC58084" s="56"/>
      <c r="AD58084" s="56"/>
      <c r="AE58084" s="56"/>
    </row>
    <row r="58085" spans="1:31" x14ac:dyDescent="0.25">
      <c r="A58085" s="41">
        <v>0</v>
      </c>
      <c r="C58085" s="56"/>
      <c r="AC58085" s="56"/>
      <c r="AD58085" s="56"/>
      <c r="AE58085" s="56"/>
    </row>
    <row r="58086" spans="1:31" x14ac:dyDescent="0.25">
      <c r="A58086" s="41">
        <v>0</v>
      </c>
      <c r="C58086" s="56"/>
      <c r="AC58086" s="56"/>
      <c r="AD58086" s="56"/>
      <c r="AE58086" s="56"/>
    </row>
    <row r="58087" spans="1:31" x14ac:dyDescent="0.25">
      <c r="A58087" s="41">
        <v>0</v>
      </c>
      <c r="C58087" s="56"/>
      <c r="AC58087" s="56"/>
      <c r="AD58087" s="56"/>
      <c r="AE58087" s="56"/>
    </row>
    <row r="58088" spans="1:31" x14ac:dyDescent="0.25">
      <c r="A58088" s="41">
        <v>0</v>
      </c>
      <c r="C58088" s="56"/>
      <c r="AC58088" s="56"/>
      <c r="AD58088" s="56"/>
      <c r="AE58088" s="56"/>
    </row>
    <row r="58089" spans="1:31" x14ac:dyDescent="0.25">
      <c r="A58089" s="41">
        <v>0</v>
      </c>
      <c r="C58089" s="56"/>
      <c r="AC58089" s="56"/>
      <c r="AD58089" s="56"/>
      <c r="AE58089" s="56"/>
    </row>
    <row r="58090" spans="1:31" x14ac:dyDescent="0.25">
      <c r="A58090" s="41">
        <v>0</v>
      </c>
      <c r="C58090" s="56"/>
      <c r="AC58090" s="56"/>
      <c r="AD58090" s="56"/>
      <c r="AE58090" s="56"/>
    </row>
    <row r="58091" spans="1:31" x14ac:dyDescent="0.25">
      <c r="A58091" s="41">
        <v>0</v>
      </c>
      <c r="C58091" s="56"/>
      <c r="AC58091" s="56"/>
      <c r="AD58091" s="56"/>
      <c r="AE58091" s="56"/>
    </row>
    <row r="58092" spans="1:31" x14ac:dyDescent="0.25">
      <c r="A58092" s="41">
        <v>0</v>
      </c>
      <c r="C58092" s="56"/>
      <c r="AC58092" s="56"/>
      <c r="AD58092" s="56"/>
      <c r="AE58092" s="56"/>
    </row>
    <row r="58093" spans="1:31" x14ac:dyDescent="0.25">
      <c r="A58093" s="41">
        <v>0</v>
      </c>
      <c r="C58093" s="56"/>
      <c r="AC58093" s="56"/>
      <c r="AD58093" s="56"/>
      <c r="AE58093" s="56"/>
    </row>
    <row r="58094" spans="1:31" x14ac:dyDescent="0.25">
      <c r="A58094" s="41">
        <v>0</v>
      </c>
      <c r="C58094" s="56"/>
      <c r="AC58094" s="56"/>
      <c r="AD58094" s="56"/>
      <c r="AE58094" s="56"/>
    </row>
    <row r="58095" spans="1:31" x14ac:dyDescent="0.25">
      <c r="A58095" s="41">
        <v>0</v>
      </c>
      <c r="C58095" s="56"/>
      <c r="AC58095" s="56"/>
      <c r="AD58095" s="56"/>
      <c r="AE58095" s="56"/>
    </row>
    <row r="58096" spans="1:31" x14ac:dyDescent="0.25">
      <c r="A58096" s="41">
        <v>0</v>
      </c>
      <c r="C58096" s="56"/>
      <c r="AC58096" s="56"/>
      <c r="AD58096" s="56"/>
      <c r="AE58096" s="56"/>
    </row>
    <row r="58097" spans="1:31" x14ac:dyDescent="0.25">
      <c r="A58097" s="41">
        <v>0</v>
      </c>
      <c r="C58097" s="56"/>
      <c r="AC58097" s="56"/>
      <c r="AD58097" s="56"/>
      <c r="AE58097" s="56"/>
    </row>
    <row r="58098" spans="1:31" x14ac:dyDescent="0.25">
      <c r="A58098" s="41">
        <v>0</v>
      </c>
      <c r="C58098" s="56"/>
      <c r="AC58098" s="56"/>
      <c r="AD58098" s="56"/>
      <c r="AE58098" s="56"/>
    </row>
    <row r="58099" spans="1:31" x14ac:dyDescent="0.25">
      <c r="A58099" s="41">
        <v>0</v>
      </c>
      <c r="C58099" s="56"/>
      <c r="AC58099" s="56"/>
      <c r="AD58099" s="56"/>
      <c r="AE58099" s="56"/>
    </row>
    <row r="58100" spans="1:31" x14ac:dyDescent="0.25">
      <c r="A58100" s="41">
        <v>0</v>
      </c>
      <c r="C58100" s="56"/>
      <c r="AC58100" s="56"/>
      <c r="AD58100" s="56"/>
      <c r="AE58100" s="56"/>
    </row>
    <row r="58101" spans="1:31" x14ac:dyDescent="0.25">
      <c r="A58101" s="41">
        <v>0</v>
      </c>
      <c r="C58101" s="56"/>
      <c r="AC58101" s="56"/>
      <c r="AD58101" s="56"/>
      <c r="AE58101" s="56"/>
    </row>
    <row r="58102" spans="1:31" x14ac:dyDescent="0.25">
      <c r="A58102" s="41">
        <v>0</v>
      </c>
      <c r="C58102" s="56"/>
      <c r="AC58102" s="56"/>
      <c r="AD58102" s="56"/>
      <c r="AE58102" s="56"/>
    </row>
    <row r="58103" spans="1:31" x14ac:dyDescent="0.25">
      <c r="A58103" s="41">
        <v>0</v>
      </c>
      <c r="C58103" s="56"/>
      <c r="AC58103" s="56"/>
      <c r="AD58103" s="56"/>
      <c r="AE58103" s="56"/>
    </row>
    <row r="58104" spans="1:31" x14ac:dyDescent="0.25">
      <c r="A58104" s="41">
        <v>0</v>
      </c>
      <c r="C58104" s="56"/>
      <c r="AC58104" s="56"/>
      <c r="AD58104" s="56"/>
      <c r="AE58104" s="56"/>
    </row>
    <row r="58105" spans="1:31" x14ac:dyDescent="0.25">
      <c r="A58105" s="41">
        <v>0</v>
      </c>
      <c r="C58105" s="56"/>
      <c r="AC58105" s="56"/>
      <c r="AD58105" s="56"/>
      <c r="AE58105" s="56"/>
    </row>
    <row r="58106" spans="1:31" x14ac:dyDescent="0.25">
      <c r="A58106" s="41">
        <v>0</v>
      </c>
      <c r="C58106" s="56"/>
      <c r="AC58106" s="56"/>
      <c r="AD58106" s="56"/>
      <c r="AE58106" s="56"/>
    </row>
    <row r="58107" spans="1:31" x14ac:dyDescent="0.25">
      <c r="A58107" s="41">
        <v>0</v>
      </c>
      <c r="C58107" s="56"/>
      <c r="AC58107" s="56"/>
      <c r="AD58107" s="56"/>
      <c r="AE58107" s="56"/>
    </row>
    <row r="58108" spans="1:31" x14ac:dyDescent="0.25">
      <c r="A58108" s="41">
        <v>0</v>
      </c>
      <c r="C58108" s="56"/>
      <c r="AC58108" s="56"/>
      <c r="AD58108" s="56"/>
      <c r="AE58108" s="56"/>
    </row>
    <row r="58109" spans="1:31" x14ac:dyDescent="0.25">
      <c r="A58109" s="41">
        <v>0</v>
      </c>
      <c r="C58109" s="56"/>
      <c r="AC58109" s="56"/>
      <c r="AD58109" s="56"/>
      <c r="AE58109" s="56"/>
    </row>
    <row r="58110" spans="1:31" x14ac:dyDescent="0.25">
      <c r="A58110" s="41">
        <v>0</v>
      </c>
      <c r="C58110" s="56"/>
      <c r="AC58110" s="56"/>
      <c r="AD58110" s="56"/>
      <c r="AE58110" s="56"/>
    </row>
    <row r="58111" spans="1:31" x14ac:dyDescent="0.25">
      <c r="A58111" s="41">
        <v>0</v>
      </c>
      <c r="C58111" s="56"/>
      <c r="AC58111" s="56"/>
      <c r="AD58111" s="56"/>
      <c r="AE58111" s="56"/>
    </row>
    <row r="58112" spans="1:31" x14ac:dyDescent="0.25">
      <c r="A58112" s="41">
        <v>0</v>
      </c>
      <c r="C58112" s="56"/>
      <c r="AC58112" s="56"/>
      <c r="AD58112" s="56"/>
      <c r="AE58112" s="56"/>
    </row>
    <row r="58113" spans="1:31" x14ac:dyDescent="0.25">
      <c r="A58113" s="41">
        <v>0</v>
      </c>
      <c r="C58113" s="56"/>
      <c r="AC58113" s="56"/>
      <c r="AD58113" s="56"/>
      <c r="AE58113" s="56"/>
    </row>
    <row r="58114" spans="1:31" x14ac:dyDescent="0.25">
      <c r="A58114" s="41">
        <v>0</v>
      </c>
      <c r="C58114" s="56"/>
      <c r="AC58114" s="56"/>
      <c r="AD58114" s="56"/>
      <c r="AE58114" s="56"/>
    </row>
    <row r="58115" spans="1:31" x14ac:dyDescent="0.25">
      <c r="A58115" s="41">
        <v>0</v>
      </c>
      <c r="C58115" s="56"/>
      <c r="AC58115" s="56"/>
      <c r="AD58115" s="56"/>
      <c r="AE58115" s="56"/>
    </row>
    <row r="58116" spans="1:31" x14ac:dyDescent="0.25">
      <c r="A58116" s="41">
        <v>0</v>
      </c>
      <c r="C58116" s="56"/>
      <c r="AC58116" s="56"/>
      <c r="AD58116" s="56"/>
      <c r="AE58116" s="56"/>
    </row>
    <row r="58117" spans="1:31" x14ac:dyDescent="0.25">
      <c r="A58117" s="41">
        <v>0</v>
      </c>
      <c r="C58117" s="56"/>
      <c r="AC58117" s="56"/>
      <c r="AD58117" s="56"/>
      <c r="AE58117" s="56"/>
    </row>
    <row r="58118" spans="1:31" x14ac:dyDescent="0.25">
      <c r="A58118" s="41">
        <v>0</v>
      </c>
      <c r="C58118" s="56"/>
      <c r="AC58118" s="56"/>
      <c r="AD58118" s="56"/>
      <c r="AE58118" s="56"/>
    </row>
    <row r="58119" spans="1:31" x14ac:dyDescent="0.25">
      <c r="A58119" s="41">
        <v>0</v>
      </c>
      <c r="C58119" s="56"/>
      <c r="AC58119" s="56"/>
      <c r="AD58119" s="56"/>
      <c r="AE58119" s="56"/>
    </row>
    <row r="58120" spans="1:31" x14ac:dyDescent="0.25">
      <c r="A58120" s="41">
        <v>0</v>
      </c>
      <c r="C58120" s="56"/>
      <c r="AC58120" s="56"/>
      <c r="AD58120" s="56"/>
      <c r="AE58120" s="56"/>
    </row>
    <row r="58121" spans="1:31" x14ac:dyDescent="0.25">
      <c r="A58121" s="41">
        <v>0</v>
      </c>
      <c r="C58121" s="56"/>
      <c r="AC58121" s="56"/>
      <c r="AD58121" s="56"/>
      <c r="AE58121" s="56"/>
    </row>
    <row r="58122" spans="1:31" x14ac:dyDescent="0.25">
      <c r="A58122" s="41">
        <v>0</v>
      </c>
      <c r="C58122" s="56"/>
      <c r="AC58122" s="56"/>
      <c r="AD58122" s="56"/>
      <c r="AE58122" s="56"/>
    </row>
    <row r="58123" spans="1:31" x14ac:dyDescent="0.25">
      <c r="A58123" s="41">
        <v>0</v>
      </c>
      <c r="C58123" s="56"/>
      <c r="AC58123" s="56"/>
      <c r="AD58123" s="56"/>
      <c r="AE58123" s="56"/>
    </row>
    <row r="58124" spans="1:31" x14ac:dyDescent="0.25">
      <c r="A58124" s="41">
        <v>0</v>
      </c>
      <c r="C58124" s="56"/>
      <c r="AC58124" s="56"/>
      <c r="AD58124" s="56"/>
      <c r="AE58124" s="56"/>
    </row>
    <row r="58125" spans="1:31" x14ac:dyDescent="0.25">
      <c r="A58125" s="41">
        <v>0</v>
      </c>
      <c r="C58125" s="56"/>
      <c r="AC58125" s="56"/>
      <c r="AD58125" s="56"/>
      <c r="AE58125" s="56"/>
    </row>
    <row r="58126" spans="1:31" x14ac:dyDescent="0.25">
      <c r="A58126" s="41">
        <v>0</v>
      </c>
      <c r="C58126" s="56"/>
      <c r="AC58126" s="56"/>
      <c r="AD58126" s="56"/>
      <c r="AE58126" s="56"/>
    </row>
    <row r="58127" spans="1:31" x14ac:dyDescent="0.25">
      <c r="A58127" s="41">
        <v>0</v>
      </c>
      <c r="C58127" s="56"/>
      <c r="AC58127" s="56"/>
      <c r="AD58127" s="56"/>
      <c r="AE58127" s="56"/>
    </row>
    <row r="58128" spans="1:31" x14ac:dyDescent="0.25">
      <c r="A58128" s="41">
        <v>0</v>
      </c>
      <c r="C58128" s="56"/>
      <c r="AC58128" s="56"/>
      <c r="AD58128" s="56"/>
      <c r="AE58128" s="56"/>
    </row>
    <row r="58129" spans="1:31" x14ac:dyDescent="0.25">
      <c r="A58129" s="41">
        <v>0</v>
      </c>
      <c r="C58129" s="56"/>
      <c r="AC58129" s="56"/>
      <c r="AD58129" s="56"/>
      <c r="AE58129" s="56"/>
    </row>
    <row r="58130" spans="1:31" x14ac:dyDescent="0.25">
      <c r="A58130" s="41">
        <v>0</v>
      </c>
      <c r="C58130" s="56"/>
      <c r="AC58130" s="56"/>
      <c r="AD58130" s="56"/>
      <c r="AE58130" s="56"/>
    </row>
    <row r="58131" spans="1:31" x14ac:dyDescent="0.25">
      <c r="A58131" s="41">
        <v>0</v>
      </c>
      <c r="C58131" s="56"/>
      <c r="AC58131" s="56"/>
      <c r="AD58131" s="56"/>
      <c r="AE58131" s="56"/>
    </row>
    <row r="58132" spans="1:31" x14ac:dyDescent="0.25">
      <c r="A58132" s="41">
        <v>0</v>
      </c>
      <c r="C58132" s="56"/>
      <c r="AC58132" s="56"/>
      <c r="AD58132" s="56"/>
      <c r="AE58132" s="56"/>
    </row>
    <row r="58133" spans="1:31" x14ac:dyDescent="0.25">
      <c r="A58133" s="41">
        <v>0</v>
      </c>
      <c r="C58133" s="56"/>
      <c r="AC58133" s="56"/>
      <c r="AD58133" s="56"/>
      <c r="AE58133" s="56"/>
    </row>
    <row r="58134" spans="1:31" x14ac:dyDescent="0.25">
      <c r="A58134" s="41">
        <v>0</v>
      </c>
      <c r="C58134" s="56"/>
      <c r="AC58134" s="56"/>
      <c r="AD58134" s="56"/>
      <c r="AE58134" s="56"/>
    </row>
    <row r="58135" spans="1:31" x14ac:dyDescent="0.25">
      <c r="A58135" s="41">
        <v>0</v>
      </c>
      <c r="C58135" s="56"/>
      <c r="AC58135" s="56"/>
      <c r="AD58135" s="56"/>
      <c r="AE58135" s="56"/>
    </row>
    <row r="58136" spans="1:31" x14ac:dyDescent="0.25">
      <c r="A58136" s="41">
        <v>0</v>
      </c>
      <c r="C58136" s="56"/>
      <c r="AC58136" s="56"/>
      <c r="AD58136" s="56"/>
      <c r="AE58136" s="56"/>
    </row>
    <row r="58137" spans="1:31" x14ac:dyDescent="0.25">
      <c r="A58137" s="41">
        <v>0</v>
      </c>
      <c r="C58137" s="56"/>
      <c r="AC58137" s="56"/>
      <c r="AD58137" s="56"/>
      <c r="AE58137" s="56"/>
    </row>
    <row r="58138" spans="1:31" x14ac:dyDescent="0.25">
      <c r="A58138" s="41">
        <v>0</v>
      </c>
      <c r="C58138" s="56"/>
      <c r="AC58138" s="56"/>
      <c r="AD58138" s="56"/>
      <c r="AE58138" s="56"/>
    </row>
    <row r="58139" spans="1:31" x14ac:dyDescent="0.25">
      <c r="A58139" s="41">
        <v>0</v>
      </c>
      <c r="C58139" s="56"/>
      <c r="AC58139" s="56"/>
      <c r="AD58139" s="56"/>
      <c r="AE58139" s="56"/>
    </row>
    <row r="58140" spans="1:31" x14ac:dyDescent="0.25">
      <c r="A58140" s="41">
        <v>0</v>
      </c>
      <c r="C58140" s="56"/>
      <c r="AC58140" s="56"/>
      <c r="AD58140" s="56"/>
      <c r="AE58140" s="56"/>
    </row>
    <row r="58141" spans="1:31" x14ac:dyDescent="0.25">
      <c r="A58141" s="41">
        <v>0</v>
      </c>
      <c r="C58141" s="56"/>
      <c r="AC58141" s="56"/>
      <c r="AD58141" s="56"/>
      <c r="AE58141" s="56"/>
    </row>
    <row r="58142" spans="1:31" x14ac:dyDescent="0.25">
      <c r="A58142" s="41">
        <v>0</v>
      </c>
      <c r="C58142" s="56"/>
      <c r="AC58142" s="56"/>
      <c r="AD58142" s="56"/>
      <c r="AE58142" s="56"/>
    </row>
    <row r="58143" spans="1:31" x14ac:dyDescent="0.25">
      <c r="A58143" s="41">
        <v>0</v>
      </c>
      <c r="C58143" s="56"/>
      <c r="AC58143" s="56"/>
      <c r="AD58143" s="56"/>
      <c r="AE58143" s="56"/>
    </row>
    <row r="58144" spans="1:31" x14ac:dyDescent="0.25">
      <c r="A58144" s="41">
        <v>0</v>
      </c>
      <c r="C58144" s="56"/>
      <c r="AC58144" s="56"/>
      <c r="AD58144" s="56"/>
      <c r="AE58144" s="56"/>
    </row>
    <row r="58145" spans="1:31" x14ac:dyDescent="0.25">
      <c r="A58145" s="41">
        <v>0</v>
      </c>
      <c r="C58145" s="56"/>
      <c r="AC58145" s="56"/>
      <c r="AD58145" s="56"/>
      <c r="AE58145" s="56"/>
    </row>
    <row r="58146" spans="1:31" x14ac:dyDescent="0.25">
      <c r="A58146" s="41">
        <v>0</v>
      </c>
      <c r="C58146" s="56"/>
      <c r="AC58146" s="56"/>
      <c r="AD58146" s="56"/>
      <c r="AE58146" s="56"/>
    </row>
    <row r="58147" spans="1:31" x14ac:dyDescent="0.25">
      <c r="A58147" s="41">
        <v>0</v>
      </c>
      <c r="C58147" s="56"/>
      <c r="AC58147" s="56"/>
      <c r="AD58147" s="56"/>
      <c r="AE58147" s="56"/>
    </row>
    <row r="58148" spans="1:31" x14ac:dyDescent="0.25">
      <c r="A58148" s="41">
        <v>0</v>
      </c>
      <c r="C58148" s="56"/>
      <c r="AC58148" s="56"/>
      <c r="AD58148" s="56"/>
      <c r="AE58148" s="56"/>
    </row>
    <row r="58149" spans="1:31" x14ac:dyDescent="0.25">
      <c r="A58149" s="41">
        <v>0</v>
      </c>
      <c r="C58149" s="56"/>
      <c r="AC58149" s="56"/>
      <c r="AD58149" s="56"/>
      <c r="AE58149" s="56"/>
    </row>
    <row r="58150" spans="1:31" x14ac:dyDescent="0.25">
      <c r="A58150" s="41">
        <v>0</v>
      </c>
      <c r="C58150" s="56"/>
      <c r="AC58150" s="56"/>
      <c r="AD58150" s="56"/>
      <c r="AE58150" s="56"/>
    </row>
    <row r="58151" spans="1:31" x14ac:dyDescent="0.25">
      <c r="A58151" s="41">
        <v>0</v>
      </c>
      <c r="C58151" s="56"/>
      <c r="AC58151" s="56"/>
      <c r="AD58151" s="56"/>
      <c r="AE58151" s="56"/>
    </row>
    <row r="58152" spans="1:31" x14ac:dyDescent="0.25">
      <c r="A58152" s="41">
        <v>0</v>
      </c>
      <c r="C58152" s="56"/>
      <c r="AC58152" s="56"/>
      <c r="AD58152" s="56"/>
      <c r="AE58152" s="56"/>
    </row>
    <row r="58153" spans="1:31" x14ac:dyDescent="0.25">
      <c r="A58153" s="41">
        <v>0</v>
      </c>
      <c r="C58153" s="56"/>
      <c r="AC58153" s="56"/>
      <c r="AD58153" s="56"/>
      <c r="AE58153" s="56"/>
    </row>
    <row r="58154" spans="1:31" x14ac:dyDescent="0.25">
      <c r="A58154" s="41">
        <v>0</v>
      </c>
      <c r="C58154" s="56"/>
      <c r="AC58154" s="56"/>
      <c r="AD58154" s="56"/>
      <c r="AE58154" s="56"/>
    </row>
    <row r="58155" spans="1:31" x14ac:dyDescent="0.25">
      <c r="A58155" s="41">
        <v>0</v>
      </c>
      <c r="C58155" s="56"/>
      <c r="AC58155" s="56"/>
      <c r="AD58155" s="56"/>
      <c r="AE58155" s="56"/>
    </row>
    <row r="58156" spans="1:31" x14ac:dyDescent="0.25">
      <c r="A58156" s="41">
        <v>0</v>
      </c>
      <c r="C58156" s="56"/>
      <c r="AC58156" s="56"/>
      <c r="AD58156" s="56"/>
      <c r="AE58156" s="56"/>
    </row>
    <row r="58157" spans="1:31" x14ac:dyDescent="0.25">
      <c r="A58157" s="41">
        <v>0</v>
      </c>
      <c r="C58157" s="56"/>
      <c r="AC58157" s="56"/>
      <c r="AD58157" s="56"/>
      <c r="AE58157" s="56"/>
    </row>
    <row r="58158" spans="1:31" x14ac:dyDescent="0.25">
      <c r="A58158" s="41">
        <v>0</v>
      </c>
      <c r="C58158" s="56"/>
      <c r="AC58158" s="56"/>
      <c r="AD58158" s="56"/>
      <c r="AE58158" s="56"/>
    </row>
    <row r="58159" spans="1:31" x14ac:dyDescent="0.25">
      <c r="A58159" s="41">
        <v>0</v>
      </c>
      <c r="C58159" s="56"/>
      <c r="AC58159" s="56"/>
      <c r="AD58159" s="56"/>
      <c r="AE58159" s="56"/>
    </row>
    <row r="58160" spans="1:31" x14ac:dyDescent="0.25">
      <c r="A58160" s="41">
        <v>0</v>
      </c>
      <c r="C58160" s="56"/>
      <c r="AC58160" s="56"/>
      <c r="AD58160" s="56"/>
      <c r="AE58160" s="56"/>
    </row>
    <row r="58161" spans="1:31" x14ac:dyDescent="0.25">
      <c r="A58161" s="41">
        <v>0</v>
      </c>
      <c r="C58161" s="56"/>
      <c r="AC58161" s="56"/>
      <c r="AD58161" s="56"/>
      <c r="AE58161" s="56"/>
    </row>
    <row r="58162" spans="1:31" x14ac:dyDescent="0.25">
      <c r="A58162" s="41">
        <v>0</v>
      </c>
      <c r="C58162" s="56"/>
      <c r="AC58162" s="56"/>
      <c r="AD58162" s="56"/>
      <c r="AE58162" s="56"/>
    </row>
    <row r="58163" spans="1:31" x14ac:dyDescent="0.25">
      <c r="A58163" s="41">
        <v>0</v>
      </c>
      <c r="C58163" s="56"/>
      <c r="AC58163" s="56"/>
      <c r="AD58163" s="56"/>
      <c r="AE58163" s="56"/>
    </row>
    <row r="58164" spans="1:31" x14ac:dyDescent="0.25">
      <c r="A58164" s="41">
        <v>0</v>
      </c>
      <c r="C58164" s="56"/>
      <c r="AC58164" s="56"/>
      <c r="AD58164" s="56"/>
      <c r="AE58164" s="56"/>
    </row>
    <row r="58165" spans="1:31" x14ac:dyDescent="0.25">
      <c r="A58165" s="41">
        <v>0</v>
      </c>
      <c r="C58165" s="56"/>
      <c r="AC58165" s="56"/>
      <c r="AD58165" s="56"/>
      <c r="AE58165" s="56"/>
    </row>
    <row r="58166" spans="1:31" x14ac:dyDescent="0.25">
      <c r="A58166" s="41">
        <v>0</v>
      </c>
      <c r="C58166" s="56"/>
      <c r="AC58166" s="56"/>
      <c r="AD58166" s="56"/>
      <c r="AE58166" s="56"/>
    </row>
    <row r="58167" spans="1:31" x14ac:dyDescent="0.25">
      <c r="A58167" s="41">
        <v>0</v>
      </c>
      <c r="C58167" s="56"/>
      <c r="AC58167" s="56"/>
      <c r="AD58167" s="56"/>
      <c r="AE58167" s="56"/>
    </row>
    <row r="58168" spans="1:31" x14ac:dyDescent="0.25">
      <c r="A58168" s="41">
        <v>0</v>
      </c>
      <c r="C58168" s="56"/>
      <c r="AC58168" s="56"/>
      <c r="AD58168" s="56"/>
      <c r="AE58168" s="56"/>
    </row>
    <row r="58169" spans="1:31" x14ac:dyDescent="0.25">
      <c r="A58169" s="41">
        <v>0</v>
      </c>
      <c r="C58169" s="56"/>
      <c r="AC58169" s="56"/>
      <c r="AD58169" s="56"/>
      <c r="AE58169" s="56"/>
    </row>
    <row r="58170" spans="1:31" x14ac:dyDescent="0.25">
      <c r="A58170" s="41">
        <v>0</v>
      </c>
      <c r="C58170" s="56"/>
      <c r="AC58170" s="56"/>
      <c r="AD58170" s="56"/>
      <c r="AE58170" s="56"/>
    </row>
    <row r="58171" spans="1:31" x14ac:dyDescent="0.25">
      <c r="A58171" s="41">
        <v>0</v>
      </c>
      <c r="C58171" s="56"/>
      <c r="AC58171" s="56"/>
      <c r="AD58171" s="56"/>
      <c r="AE58171" s="56"/>
    </row>
    <row r="58172" spans="1:31" x14ac:dyDescent="0.25">
      <c r="A58172" s="41">
        <v>0</v>
      </c>
      <c r="C58172" s="56"/>
      <c r="AC58172" s="56"/>
      <c r="AD58172" s="56"/>
      <c r="AE58172" s="56"/>
    </row>
    <row r="58173" spans="1:31" x14ac:dyDescent="0.25">
      <c r="A58173" s="41">
        <v>0</v>
      </c>
      <c r="C58173" s="56"/>
      <c r="AC58173" s="56"/>
      <c r="AD58173" s="56"/>
      <c r="AE58173" s="56"/>
    </row>
    <row r="58174" spans="1:31" x14ac:dyDescent="0.25">
      <c r="A58174" s="41">
        <v>0</v>
      </c>
      <c r="C58174" s="56"/>
      <c r="AC58174" s="56"/>
      <c r="AD58174" s="56"/>
      <c r="AE58174" s="56"/>
    </row>
    <row r="58175" spans="1:31" x14ac:dyDescent="0.25">
      <c r="A58175" s="41">
        <v>0</v>
      </c>
      <c r="C58175" s="56"/>
      <c r="AC58175" s="56"/>
      <c r="AD58175" s="56"/>
      <c r="AE58175" s="56"/>
    </row>
    <row r="58176" spans="1:31" x14ac:dyDescent="0.25">
      <c r="A58176" s="41">
        <v>0</v>
      </c>
      <c r="C58176" s="56"/>
      <c r="AC58176" s="56"/>
      <c r="AD58176" s="56"/>
      <c r="AE58176" s="56"/>
    </row>
    <row r="58177" spans="1:31" x14ac:dyDescent="0.25">
      <c r="A58177" s="41">
        <v>0</v>
      </c>
      <c r="C58177" s="56"/>
      <c r="AC58177" s="56"/>
      <c r="AD58177" s="56"/>
      <c r="AE58177" s="56"/>
    </row>
    <row r="58178" spans="1:31" x14ac:dyDescent="0.25">
      <c r="A58178" s="41">
        <v>0</v>
      </c>
      <c r="C58178" s="56"/>
      <c r="AC58178" s="56"/>
      <c r="AD58178" s="56"/>
      <c r="AE58178" s="56"/>
    </row>
    <row r="58179" spans="1:31" x14ac:dyDescent="0.25">
      <c r="A58179" s="41">
        <v>0</v>
      </c>
      <c r="C58179" s="56"/>
      <c r="AC58179" s="56"/>
      <c r="AD58179" s="56"/>
      <c r="AE58179" s="56"/>
    </row>
    <row r="58180" spans="1:31" x14ac:dyDescent="0.25">
      <c r="A58180" s="41">
        <v>0</v>
      </c>
      <c r="C58180" s="56"/>
      <c r="AC58180" s="56"/>
      <c r="AD58180" s="56"/>
      <c r="AE58180" s="56"/>
    </row>
    <row r="58181" spans="1:31" x14ac:dyDescent="0.25">
      <c r="A58181" s="41">
        <v>0</v>
      </c>
      <c r="C58181" s="56"/>
      <c r="AC58181" s="56"/>
      <c r="AD58181" s="56"/>
      <c r="AE58181" s="56"/>
    </row>
    <row r="58182" spans="1:31" x14ac:dyDescent="0.25">
      <c r="A58182" s="41">
        <v>0</v>
      </c>
      <c r="C58182" s="56"/>
      <c r="AC58182" s="56"/>
      <c r="AD58182" s="56"/>
      <c r="AE58182" s="56"/>
    </row>
    <row r="58183" spans="1:31" x14ac:dyDescent="0.25">
      <c r="A58183" s="41">
        <v>0</v>
      </c>
      <c r="C58183" s="56"/>
      <c r="AC58183" s="56"/>
      <c r="AD58183" s="56"/>
      <c r="AE58183" s="56"/>
    </row>
    <row r="58184" spans="1:31" x14ac:dyDescent="0.25">
      <c r="A58184" s="41">
        <v>0</v>
      </c>
      <c r="C58184" s="56"/>
      <c r="AC58184" s="56"/>
      <c r="AD58184" s="56"/>
      <c r="AE58184" s="56"/>
    </row>
    <row r="58185" spans="1:31" x14ac:dyDescent="0.25">
      <c r="A58185" s="41">
        <v>0</v>
      </c>
      <c r="C58185" s="56"/>
      <c r="AC58185" s="56"/>
      <c r="AD58185" s="56"/>
      <c r="AE58185" s="56"/>
    </row>
    <row r="58186" spans="1:31" x14ac:dyDescent="0.25">
      <c r="A58186" s="41">
        <v>0</v>
      </c>
      <c r="C58186" s="56"/>
      <c r="AC58186" s="56"/>
      <c r="AD58186" s="56"/>
      <c r="AE58186" s="56"/>
    </row>
    <row r="58187" spans="1:31" x14ac:dyDescent="0.25">
      <c r="A58187" s="41">
        <v>0</v>
      </c>
      <c r="C58187" s="56"/>
      <c r="AC58187" s="56"/>
      <c r="AD58187" s="56"/>
      <c r="AE58187" s="56"/>
    </row>
    <row r="58188" spans="1:31" x14ac:dyDescent="0.25">
      <c r="A58188" s="41">
        <v>0</v>
      </c>
      <c r="C58188" s="56"/>
      <c r="AC58188" s="56"/>
      <c r="AD58188" s="56"/>
      <c r="AE58188" s="56"/>
    </row>
    <row r="58189" spans="1:31" x14ac:dyDescent="0.25">
      <c r="A58189" s="41">
        <v>0</v>
      </c>
      <c r="C58189" s="56"/>
      <c r="AC58189" s="56"/>
      <c r="AD58189" s="56"/>
      <c r="AE58189" s="56"/>
    </row>
    <row r="58190" spans="1:31" x14ac:dyDescent="0.25">
      <c r="A58190" s="41">
        <v>0</v>
      </c>
      <c r="C58190" s="56"/>
      <c r="AC58190" s="56"/>
      <c r="AD58190" s="56"/>
      <c r="AE58190" s="56"/>
    </row>
    <row r="58191" spans="1:31" x14ac:dyDescent="0.25">
      <c r="A58191" s="41">
        <v>0</v>
      </c>
      <c r="C58191" s="56"/>
      <c r="AC58191" s="56"/>
      <c r="AD58191" s="56"/>
      <c r="AE58191" s="56"/>
    </row>
    <row r="58192" spans="1:31" x14ac:dyDescent="0.25">
      <c r="A58192" s="41">
        <v>0</v>
      </c>
      <c r="C58192" s="56"/>
      <c r="AC58192" s="56"/>
      <c r="AD58192" s="56"/>
      <c r="AE58192" s="56"/>
    </row>
    <row r="58193" spans="1:31" x14ac:dyDescent="0.25">
      <c r="A58193" s="41">
        <v>0</v>
      </c>
      <c r="C58193" s="56"/>
      <c r="AC58193" s="56"/>
      <c r="AD58193" s="56"/>
      <c r="AE58193" s="56"/>
    </row>
    <row r="58194" spans="1:31" x14ac:dyDescent="0.25">
      <c r="A58194" s="41">
        <v>0</v>
      </c>
      <c r="C58194" s="56"/>
      <c r="AC58194" s="56"/>
      <c r="AD58194" s="56"/>
      <c r="AE58194" s="56"/>
    </row>
    <row r="58195" spans="1:31" x14ac:dyDescent="0.25">
      <c r="A58195" s="41">
        <v>0</v>
      </c>
      <c r="C58195" s="56"/>
      <c r="AC58195" s="56"/>
      <c r="AD58195" s="56"/>
      <c r="AE58195" s="56"/>
    </row>
    <row r="58196" spans="1:31" x14ac:dyDescent="0.25">
      <c r="A58196" s="41">
        <v>0</v>
      </c>
      <c r="C58196" s="56"/>
      <c r="AC58196" s="56"/>
      <c r="AD58196" s="56"/>
      <c r="AE58196" s="56"/>
    </row>
    <row r="58197" spans="1:31" x14ac:dyDescent="0.25">
      <c r="A58197" s="41">
        <v>0</v>
      </c>
      <c r="C58197" s="56"/>
      <c r="AC58197" s="56"/>
      <c r="AD58197" s="56"/>
      <c r="AE58197" s="56"/>
    </row>
    <row r="58198" spans="1:31" x14ac:dyDescent="0.25">
      <c r="A58198" s="41">
        <v>0</v>
      </c>
      <c r="C58198" s="56"/>
      <c r="AC58198" s="56"/>
      <c r="AD58198" s="56"/>
      <c r="AE58198" s="56"/>
    </row>
    <row r="58199" spans="1:31" x14ac:dyDescent="0.25">
      <c r="A58199" s="41">
        <v>0</v>
      </c>
      <c r="C58199" s="56"/>
      <c r="AC58199" s="56"/>
      <c r="AD58199" s="56"/>
      <c r="AE58199" s="56"/>
    </row>
    <row r="58200" spans="1:31" x14ac:dyDescent="0.25">
      <c r="A58200" s="41">
        <v>0</v>
      </c>
      <c r="C58200" s="56"/>
      <c r="AC58200" s="56"/>
      <c r="AD58200" s="56"/>
      <c r="AE58200" s="56"/>
    </row>
    <row r="58201" spans="1:31" x14ac:dyDescent="0.25">
      <c r="A58201" s="41">
        <v>0</v>
      </c>
      <c r="C58201" s="56"/>
      <c r="AC58201" s="56"/>
      <c r="AD58201" s="56"/>
      <c r="AE58201" s="56"/>
    </row>
    <row r="58202" spans="1:31" x14ac:dyDescent="0.25">
      <c r="A58202" s="41">
        <v>0</v>
      </c>
      <c r="C58202" s="56"/>
      <c r="AC58202" s="56"/>
      <c r="AD58202" s="56"/>
      <c r="AE58202" s="56"/>
    </row>
    <row r="58203" spans="1:31" x14ac:dyDescent="0.25">
      <c r="A58203" s="41">
        <v>0</v>
      </c>
      <c r="C58203" s="56"/>
      <c r="AC58203" s="56"/>
      <c r="AD58203" s="56"/>
      <c r="AE58203" s="56"/>
    </row>
    <row r="58204" spans="1:31" x14ac:dyDescent="0.25">
      <c r="A58204" s="41">
        <v>0</v>
      </c>
      <c r="C58204" s="56"/>
      <c r="AC58204" s="56"/>
      <c r="AD58204" s="56"/>
      <c r="AE58204" s="56"/>
    </row>
    <row r="58205" spans="1:31" x14ac:dyDescent="0.25">
      <c r="A58205" s="41">
        <v>0</v>
      </c>
      <c r="C58205" s="56"/>
      <c r="AC58205" s="56"/>
      <c r="AD58205" s="56"/>
      <c r="AE58205" s="56"/>
    </row>
    <row r="58206" spans="1:31" x14ac:dyDescent="0.25">
      <c r="A58206" s="41">
        <v>0</v>
      </c>
      <c r="C58206" s="56"/>
      <c r="AC58206" s="56"/>
      <c r="AD58206" s="56"/>
      <c r="AE58206" s="56"/>
    </row>
    <row r="58207" spans="1:31" x14ac:dyDescent="0.25">
      <c r="A58207" s="41">
        <v>0</v>
      </c>
      <c r="C58207" s="56"/>
      <c r="AC58207" s="56"/>
      <c r="AD58207" s="56"/>
      <c r="AE58207" s="56"/>
    </row>
    <row r="58208" spans="1:31" x14ac:dyDescent="0.25">
      <c r="A58208" s="41">
        <v>0</v>
      </c>
      <c r="C58208" s="56"/>
      <c r="AC58208" s="56"/>
      <c r="AD58208" s="56"/>
      <c r="AE58208" s="56"/>
    </row>
    <row r="58209" spans="1:31" x14ac:dyDescent="0.25">
      <c r="A58209" s="41">
        <v>0</v>
      </c>
      <c r="C58209" s="56"/>
      <c r="AC58209" s="56"/>
      <c r="AD58209" s="56"/>
      <c r="AE58209" s="56"/>
    </row>
    <row r="58210" spans="1:31" x14ac:dyDescent="0.25">
      <c r="A58210" s="41">
        <v>0</v>
      </c>
      <c r="C58210" s="56"/>
      <c r="AC58210" s="56"/>
      <c r="AD58210" s="56"/>
      <c r="AE58210" s="56"/>
    </row>
    <row r="58211" spans="1:31" x14ac:dyDescent="0.25">
      <c r="A58211" s="41">
        <v>0</v>
      </c>
      <c r="C58211" s="56"/>
      <c r="AC58211" s="56"/>
      <c r="AD58211" s="56"/>
      <c r="AE58211" s="56"/>
    </row>
    <row r="58212" spans="1:31" x14ac:dyDescent="0.25">
      <c r="A58212" s="41">
        <v>0</v>
      </c>
      <c r="C58212" s="56"/>
      <c r="AC58212" s="56"/>
      <c r="AD58212" s="56"/>
      <c r="AE58212" s="56"/>
    </row>
    <row r="58213" spans="1:31" x14ac:dyDescent="0.25">
      <c r="A58213" s="41">
        <v>0</v>
      </c>
      <c r="C58213" s="56"/>
      <c r="AC58213" s="56"/>
      <c r="AD58213" s="56"/>
      <c r="AE58213" s="56"/>
    </row>
    <row r="58214" spans="1:31" x14ac:dyDescent="0.25">
      <c r="A58214" s="41">
        <v>0</v>
      </c>
      <c r="C58214" s="56"/>
      <c r="AC58214" s="56"/>
      <c r="AD58214" s="56"/>
      <c r="AE58214" s="56"/>
    </row>
    <row r="58215" spans="1:31" x14ac:dyDescent="0.25">
      <c r="A58215" s="41">
        <v>778</v>
      </c>
      <c r="C58215" s="56"/>
      <c r="AC58215" s="56"/>
      <c r="AD58215" s="56"/>
      <c r="AE58215" s="56"/>
    </row>
    <row r="58216" spans="1:31" x14ac:dyDescent="0.25">
      <c r="A58216" s="41">
        <v>0</v>
      </c>
      <c r="C58216" s="56"/>
      <c r="AC58216" s="56"/>
      <c r="AD58216" s="56"/>
      <c r="AE58216" s="56"/>
    </row>
    <row r="58217" spans="1:31" x14ac:dyDescent="0.25">
      <c r="A58217" s="41">
        <v>0</v>
      </c>
      <c r="C58217" s="56"/>
      <c r="AC58217" s="56"/>
      <c r="AD58217" s="56"/>
      <c r="AE58217" s="56"/>
    </row>
    <row r="58218" spans="1:31" x14ac:dyDescent="0.25">
      <c r="A58218" s="41">
        <v>0</v>
      </c>
      <c r="C58218" s="56"/>
      <c r="AC58218" s="56"/>
      <c r="AD58218" s="56"/>
      <c r="AE58218" s="56"/>
    </row>
    <row r="58219" spans="1:31" x14ac:dyDescent="0.25">
      <c r="A58219" s="41">
        <v>0</v>
      </c>
      <c r="C58219" s="56"/>
      <c r="AC58219" s="56"/>
      <c r="AD58219" s="56"/>
      <c r="AE58219" s="56"/>
    </row>
    <row r="58220" spans="1:31" x14ac:dyDescent="0.25">
      <c r="A58220" s="41">
        <v>0</v>
      </c>
      <c r="C58220" s="56"/>
      <c r="AC58220" s="56"/>
      <c r="AD58220" s="56"/>
      <c r="AE58220" s="56"/>
    </row>
    <row r="58221" spans="1:31" x14ac:dyDescent="0.25">
      <c r="A58221" s="41">
        <v>0</v>
      </c>
      <c r="C58221" s="56"/>
      <c r="AC58221" s="56"/>
      <c r="AD58221" s="56"/>
      <c r="AE58221" s="56"/>
    </row>
    <row r="58222" spans="1:31" x14ac:dyDescent="0.25">
      <c r="A58222" s="41">
        <v>0</v>
      </c>
      <c r="C58222" s="56"/>
      <c r="AC58222" s="56"/>
      <c r="AD58222" s="56"/>
      <c r="AE58222" s="56"/>
    </row>
    <row r="58223" spans="1:31" x14ac:dyDescent="0.25">
      <c r="A58223" s="41">
        <v>0</v>
      </c>
      <c r="C58223" s="56"/>
      <c r="AC58223" s="56"/>
      <c r="AD58223" s="56"/>
      <c r="AE58223" s="56"/>
    </row>
    <row r="58224" spans="1:31" x14ac:dyDescent="0.25">
      <c r="A58224" s="41">
        <v>0</v>
      </c>
      <c r="C58224" s="56"/>
      <c r="AC58224" s="56"/>
      <c r="AD58224" s="56"/>
      <c r="AE58224" s="56"/>
    </row>
    <row r="58225" spans="1:31" x14ac:dyDescent="0.25">
      <c r="A58225" s="41">
        <v>0</v>
      </c>
      <c r="C58225" s="56"/>
      <c r="AC58225" s="56"/>
      <c r="AD58225" s="56"/>
      <c r="AE58225" s="56"/>
    </row>
    <row r="58226" spans="1:31" x14ac:dyDescent="0.25">
      <c r="A58226" s="41">
        <v>0</v>
      </c>
      <c r="C58226" s="56"/>
      <c r="AC58226" s="56"/>
      <c r="AD58226" s="56"/>
      <c r="AE58226" s="56"/>
    </row>
    <row r="58227" spans="1:31" x14ac:dyDescent="0.25">
      <c r="A58227" s="41">
        <v>0</v>
      </c>
      <c r="C58227" s="56"/>
      <c r="AC58227" s="56"/>
      <c r="AD58227" s="56"/>
      <c r="AE58227" s="56"/>
    </row>
    <row r="58228" spans="1:31" x14ac:dyDescent="0.25">
      <c r="A58228" s="41">
        <v>0</v>
      </c>
      <c r="C58228" s="56"/>
      <c r="AC58228" s="56"/>
      <c r="AD58228" s="56"/>
      <c r="AE58228" s="56"/>
    </row>
    <row r="58229" spans="1:31" x14ac:dyDescent="0.25">
      <c r="A58229" s="41">
        <v>0</v>
      </c>
      <c r="C58229" s="56"/>
      <c r="AC58229" s="56"/>
      <c r="AD58229" s="56"/>
      <c r="AE58229" s="56"/>
    </row>
    <row r="58230" spans="1:31" x14ac:dyDescent="0.25">
      <c r="A58230" s="41">
        <v>0</v>
      </c>
      <c r="C58230" s="56"/>
      <c r="AC58230" s="56"/>
      <c r="AD58230" s="56"/>
      <c r="AE58230" s="56"/>
    </row>
    <row r="58231" spans="1:31" x14ac:dyDescent="0.25">
      <c r="A58231" s="41">
        <v>0</v>
      </c>
      <c r="C58231" s="56"/>
      <c r="AC58231" s="56"/>
      <c r="AD58231" s="56"/>
      <c r="AE58231" s="56"/>
    </row>
    <row r="58232" spans="1:31" x14ac:dyDescent="0.25">
      <c r="A58232" s="41">
        <v>0</v>
      </c>
      <c r="C58232" s="56"/>
      <c r="AC58232" s="56"/>
      <c r="AD58232" s="56"/>
      <c r="AE58232" s="56"/>
    </row>
    <row r="58233" spans="1:31" x14ac:dyDescent="0.25">
      <c r="A58233" s="41">
        <v>0</v>
      </c>
      <c r="C58233" s="56"/>
      <c r="AC58233" s="56"/>
      <c r="AD58233" s="56"/>
      <c r="AE58233" s="56"/>
    </row>
    <row r="58234" spans="1:31" x14ac:dyDescent="0.25">
      <c r="A58234" s="41">
        <v>0</v>
      </c>
      <c r="C58234" s="56"/>
      <c r="AC58234" s="56"/>
      <c r="AD58234" s="56"/>
      <c r="AE58234" s="56"/>
    </row>
    <row r="58235" spans="1:31" x14ac:dyDescent="0.25">
      <c r="A58235" s="41">
        <v>0</v>
      </c>
      <c r="C58235" s="56"/>
      <c r="AC58235" s="56"/>
      <c r="AD58235" s="56"/>
      <c r="AE58235" s="56"/>
    </row>
    <row r="58236" spans="1:31" x14ac:dyDescent="0.25">
      <c r="A58236" s="41">
        <v>0</v>
      </c>
      <c r="C58236" s="56"/>
      <c r="AC58236" s="56"/>
      <c r="AD58236" s="56"/>
      <c r="AE58236" s="56"/>
    </row>
    <row r="58237" spans="1:31" x14ac:dyDescent="0.25">
      <c r="A58237" s="41">
        <v>0</v>
      </c>
      <c r="C58237" s="56"/>
      <c r="AC58237" s="56"/>
      <c r="AD58237" s="56"/>
      <c r="AE58237" s="56"/>
    </row>
    <row r="58238" spans="1:31" x14ac:dyDescent="0.25">
      <c r="A58238" s="41">
        <v>0</v>
      </c>
      <c r="C58238" s="56"/>
      <c r="AC58238" s="56"/>
      <c r="AD58238" s="56"/>
      <c r="AE58238" s="56"/>
    </row>
    <row r="58239" spans="1:31" x14ac:dyDescent="0.25">
      <c r="A58239" s="41">
        <v>0</v>
      </c>
      <c r="C58239" s="56"/>
      <c r="AC58239" s="56"/>
      <c r="AD58239" s="56"/>
      <c r="AE58239" s="56"/>
    </row>
    <row r="58240" spans="1:31" x14ac:dyDescent="0.25">
      <c r="A58240" s="41">
        <v>0</v>
      </c>
      <c r="C58240" s="56"/>
      <c r="AC58240" s="56"/>
      <c r="AD58240" s="56"/>
      <c r="AE58240" s="56"/>
    </row>
    <row r="58241" spans="1:31" x14ac:dyDescent="0.25">
      <c r="A58241" s="41">
        <v>0</v>
      </c>
      <c r="C58241" s="56"/>
      <c r="AC58241" s="56"/>
      <c r="AD58241" s="56"/>
      <c r="AE58241" s="56"/>
    </row>
    <row r="58242" spans="1:31" x14ac:dyDescent="0.25">
      <c r="A58242" s="41">
        <v>0</v>
      </c>
      <c r="C58242" s="56"/>
      <c r="AC58242" s="56"/>
      <c r="AD58242" s="56"/>
      <c r="AE58242" s="56"/>
    </row>
    <row r="58243" spans="1:31" x14ac:dyDescent="0.25">
      <c r="A58243" s="41">
        <v>0</v>
      </c>
      <c r="C58243" s="56"/>
      <c r="AC58243" s="56"/>
      <c r="AD58243" s="56"/>
      <c r="AE58243" s="56"/>
    </row>
    <row r="58244" spans="1:31" x14ac:dyDescent="0.25">
      <c r="A58244" s="41">
        <v>0</v>
      </c>
      <c r="C58244" s="56"/>
      <c r="AC58244" s="56"/>
      <c r="AD58244" s="56"/>
      <c r="AE58244" s="56"/>
    </row>
    <row r="58245" spans="1:31" x14ac:dyDescent="0.25">
      <c r="A58245" s="41">
        <v>0</v>
      </c>
      <c r="C58245" s="56"/>
      <c r="AC58245" s="56"/>
      <c r="AD58245" s="56"/>
      <c r="AE58245" s="56"/>
    </row>
    <row r="58246" spans="1:31" x14ac:dyDescent="0.25">
      <c r="A58246" s="41">
        <v>0</v>
      </c>
      <c r="C58246" s="56"/>
      <c r="AC58246" s="56"/>
      <c r="AD58246" s="56"/>
      <c r="AE58246" s="56"/>
    </row>
    <row r="58247" spans="1:31" x14ac:dyDescent="0.25">
      <c r="A58247" s="41">
        <v>0</v>
      </c>
      <c r="C58247" s="56"/>
      <c r="AC58247" s="56"/>
      <c r="AD58247" s="56"/>
      <c r="AE58247" s="56"/>
    </row>
    <row r="58248" spans="1:31" x14ac:dyDescent="0.25">
      <c r="A58248" s="41">
        <v>0</v>
      </c>
      <c r="C58248" s="56"/>
      <c r="AC58248" s="56"/>
      <c r="AD58248" s="56"/>
      <c r="AE58248" s="56"/>
    </row>
    <row r="58249" spans="1:31" x14ac:dyDescent="0.25">
      <c r="A58249" s="41">
        <v>0</v>
      </c>
      <c r="C58249" s="56"/>
      <c r="AC58249" s="56"/>
      <c r="AD58249" s="56"/>
      <c r="AE58249" s="56"/>
    </row>
    <row r="58250" spans="1:31" x14ac:dyDescent="0.25">
      <c r="A58250" s="41">
        <v>0</v>
      </c>
      <c r="C58250" s="56"/>
      <c r="AC58250" s="56"/>
      <c r="AD58250" s="56"/>
      <c r="AE58250" s="56"/>
    </row>
    <row r="58251" spans="1:31" x14ac:dyDescent="0.25">
      <c r="A58251" s="41">
        <v>0</v>
      </c>
      <c r="C58251" s="56"/>
      <c r="AC58251" s="56"/>
      <c r="AD58251" s="56"/>
      <c r="AE58251" s="56"/>
    </row>
    <row r="58252" spans="1:31" x14ac:dyDescent="0.25">
      <c r="A58252" s="41">
        <v>0</v>
      </c>
      <c r="C58252" s="56"/>
      <c r="AC58252" s="56"/>
      <c r="AD58252" s="56"/>
      <c r="AE58252" s="56"/>
    </row>
    <row r="58253" spans="1:31" x14ac:dyDescent="0.25">
      <c r="A58253" s="41">
        <v>0</v>
      </c>
      <c r="C58253" s="56"/>
      <c r="AC58253" s="56"/>
      <c r="AD58253" s="56"/>
      <c r="AE58253" s="56"/>
    </row>
    <row r="58254" spans="1:31" x14ac:dyDescent="0.25">
      <c r="A58254" s="41">
        <v>0</v>
      </c>
      <c r="C58254" s="56"/>
      <c r="AC58254" s="56"/>
      <c r="AD58254" s="56"/>
      <c r="AE58254" s="56"/>
    </row>
    <row r="58255" spans="1:31" x14ac:dyDescent="0.25">
      <c r="A58255" s="41">
        <v>0</v>
      </c>
      <c r="C58255" s="56"/>
      <c r="AC58255" s="56"/>
      <c r="AD58255" s="56"/>
      <c r="AE58255" s="56"/>
    </row>
    <row r="58256" spans="1:31" x14ac:dyDescent="0.25">
      <c r="A58256" s="41">
        <v>0</v>
      </c>
      <c r="C58256" s="56"/>
      <c r="AC58256" s="56"/>
      <c r="AD58256" s="56"/>
      <c r="AE58256" s="56"/>
    </row>
    <row r="58257" spans="1:31" x14ac:dyDescent="0.25">
      <c r="A58257" s="41">
        <v>0</v>
      </c>
      <c r="C58257" s="56"/>
      <c r="AC58257" s="56"/>
      <c r="AD58257" s="56"/>
      <c r="AE58257" s="56"/>
    </row>
    <row r="58258" spans="1:31" x14ac:dyDescent="0.25">
      <c r="A58258" s="41">
        <v>0</v>
      </c>
      <c r="C58258" s="56"/>
      <c r="AC58258" s="56"/>
      <c r="AD58258" s="56"/>
      <c r="AE58258" s="56"/>
    </row>
    <row r="58259" spans="1:31" x14ac:dyDescent="0.25">
      <c r="A58259" s="41">
        <v>0</v>
      </c>
      <c r="C58259" s="56"/>
      <c r="AC58259" s="56"/>
      <c r="AD58259" s="56"/>
      <c r="AE58259" s="56"/>
    </row>
    <row r="58260" spans="1:31" x14ac:dyDescent="0.25">
      <c r="A58260" s="41">
        <v>0</v>
      </c>
      <c r="C58260" s="56"/>
      <c r="AC58260" s="56"/>
      <c r="AD58260" s="56"/>
      <c r="AE58260" s="56"/>
    </row>
    <row r="58261" spans="1:31" x14ac:dyDescent="0.25">
      <c r="A58261" s="41">
        <v>0</v>
      </c>
      <c r="C58261" s="56"/>
      <c r="AC58261" s="56"/>
      <c r="AD58261" s="56"/>
      <c r="AE58261" s="56"/>
    </row>
    <row r="58262" spans="1:31" x14ac:dyDescent="0.25">
      <c r="A58262" s="41">
        <v>0</v>
      </c>
      <c r="C58262" s="56"/>
      <c r="AC58262" s="56"/>
      <c r="AD58262" s="56"/>
      <c r="AE58262" s="56"/>
    </row>
    <row r="58263" spans="1:31" x14ac:dyDescent="0.25">
      <c r="A58263" s="41">
        <v>0</v>
      </c>
      <c r="C58263" s="56"/>
      <c r="AC58263" s="56"/>
      <c r="AD58263" s="56"/>
      <c r="AE58263" s="56"/>
    </row>
    <row r="58264" spans="1:31" x14ac:dyDescent="0.25">
      <c r="A58264" s="41">
        <v>0</v>
      </c>
      <c r="C58264" s="56"/>
      <c r="AC58264" s="56"/>
      <c r="AD58264" s="56"/>
      <c r="AE58264" s="56"/>
    </row>
    <row r="58265" spans="1:31" x14ac:dyDescent="0.25">
      <c r="A58265" s="41">
        <v>0</v>
      </c>
      <c r="C58265" s="56"/>
      <c r="AC58265" s="56"/>
      <c r="AD58265" s="56"/>
      <c r="AE58265" s="56"/>
    </row>
    <row r="58266" spans="1:31" x14ac:dyDescent="0.25">
      <c r="A58266" s="41">
        <v>0</v>
      </c>
      <c r="C58266" s="56"/>
      <c r="AC58266" s="56"/>
      <c r="AD58266" s="56"/>
      <c r="AE58266" s="56"/>
    </row>
    <row r="58267" spans="1:31" x14ac:dyDescent="0.25">
      <c r="A58267" s="41">
        <v>0</v>
      </c>
      <c r="C58267" s="56"/>
      <c r="AC58267" s="56"/>
      <c r="AD58267" s="56"/>
      <c r="AE58267" s="56"/>
    </row>
    <row r="58268" spans="1:31" x14ac:dyDescent="0.25">
      <c r="A58268" s="41">
        <v>0</v>
      </c>
      <c r="C58268" s="56"/>
      <c r="AC58268" s="56"/>
      <c r="AD58268" s="56"/>
      <c r="AE58268" s="56"/>
    </row>
    <row r="58269" spans="1:31" x14ac:dyDescent="0.25">
      <c r="A58269" s="41">
        <v>0</v>
      </c>
      <c r="C58269" s="56"/>
      <c r="AC58269" s="56"/>
      <c r="AD58269" s="56"/>
      <c r="AE58269" s="56"/>
    </row>
    <row r="58270" spans="1:31" x14ac:dyDescent="0.25">
      <c r="A58270" s="41">
        <v>0</v>
      </c>
      <c r="C58270" s="56"/>
      <c r="AC58270" s="56"/>
      <c r="AD58270" s="56"/>
      <c r="AE58270" s="56"/>
    </row>
    <row r="58271" spans="1:31" x14ac:dyDescent="0.25">
      <c r="A58271" s="41">
        <v>0</v>
      </c>
      <c r="C58271" s="56"/>
      <c r="AC58271" s="56"/>
      <c r="AD58271" s="56"/>
      <c r="AE58271" s="56"/>
    </row>
    <row r="58272" spans="1:31" x14ac:dyDescent="0.25">
      <c r="A58272" s="41">
        <v>0</v>
      </c>
      <c r="C58272" s="56"/>
      <c r="AC58272" s="56"/>
      <c r="AD58272" s="56"/>
      <c r="AE58272" s="56"/>
    </row>
    <row r="58273" spans="1:31" x14ac:dyDescent="0.25">
      <c r="A58273" s="41">
        <v>0</v>
      </c>
      <c r="C58273" s="56"/>
      <c r="AC58273" s="56"/>
      <c r="AD58273" s="56"/>
      <c r="AE58273" s="56"/>
    </row>
    <row r="58274" spans="1:31" x14ac:dyDescent="0.25">
      <c r="A58274" s="41">
        <v>0</v>
      </c>
      <c r="C58274" s="56"/>
      <c r="AC58274" s="56"/>
      <c r="AD58274" s="56"/>
      <c r="AE58274" s="56"/>
    </row>
    <row r="58275" spans="1:31" x14ac:dyDescent="0.25">
      <c r="A58275" s="41">
        <v>0</v>
      </c>
      <c r="C58275" s="56"/>
      <c r="AC58275" s="56"/>
      <c r="AD58275" s="56"/>
      <c r="AE58275" s="56"/>
    </row>
    <row r="58276" spans="1:31" x14ac:dyDescent="0.25">
      <c r="A58276" s="41">
        <v>0</v>
      </c>
      <c r="C58276" s="56"/>
      <c r="AC58276" s="56"/>
      <c r="AD58276" s="56"/>
      <c r="AE58276" s="56"/>
    </row>
    <row r="58277" spans="1:31" x14ac:dyDescent="0.25">
      <c r="A58277" s="41">
        <v>0</v>
      </c>
      <c r="C58277" s="56"/>
      <c r="AC58277" s="56"/>
      <c r="AD58277" s="56"/>
      <c r="AE58277" s="56"/>
    </row>
    <row r="58278" spans="1:31" x14ac:dyDescent="0.25">
      <c r="A58278" s="41">
        <v>0</v>
      </c>
      <c r="C58278" s="56"/>
      <c r="AC58278" s="56"/>
      <c r="AD58278" s="56"/>
      <c r="AE58278" s="56"/>
    </row>
    <row r="58279" spans="1:31" x14ac:dyDescent="0.25">
      <c r="A58279" s="41">
        <v>0</v>
      </c>
      <c r="C58279" s="56"/>
      <c r="AC58279" s="56"/>
      <c r="AD58279" s="56"/>
      <c r="AE58279" s="56"/>
    </row>
    <row r="58280" spans="1:31" x14ac:dyDescent="0.25">
      <c r="A58280" s="41">
        <v>0</v>
      </c>
      <c r="C58280" s="56"/>
      <c r="AC58280" s="56"/>
      <c r="AD58280" s="56"/>
      <c r="AE58280" s="56"/>
    </row>
    <row r="58281" spans="1:31" x14ac:dyDescent="0.25">
      <c r="A58281" s="41">
        <v>0</v>
      </c>
      <c r="C58281" s="56"/>
      <c r="AC58281" s="56"/>
      <c r="AD58281" s="56"/>
      <c r="AE58281" s="56"/>
    </row>
    <row r="58282" spans="1:31" x14ac:dyDescent="0.25">
      <c r="A58282" s="41">
        <v>0</v>
      </c>
      <c r="C58282" s="56"/>
      <c r="AC58282" s="56"/>
      <c r="AD58282" s="56"/>
      <c r="AE58282" s="56"/>
    </row>
    <row r="58283" spans="1:31" x14ac:dyDescent="0.25">
      <c r="A58283" s="41">
        <v>0</v>
      </c>
      <c r="C58283" s="56"/>
      <c r="AC58283" s="56"/>
      <c r="AD58283" s="56"/>
      <c r="AE58283" s="56"/>
    </row>
    <row r="58284" spans="1:31" x14ac:dyDescent="0.25">
      <c r="A58284" s="41">
        <v>0</v>
      </c>
      <c r="C58284" s="56"/>
      <c r="AC58284" s="56"/>
      <c r="AD58284" s="56"/>
      <c r="AE58284" s="56"/>
    </row>
    <row r="58285" spans="1:31" x14ac:dyDescent="0.25">
      <c r="A58285" s="41">
        <v>0</v>
      </c>
      <c r="C58285" s="56"/>
      <c r="AC58285" s="56"/>
      <c r="AD58285" s="56"/>
      <c r="AE58285" s="56"/>
    </row>
    <row r="58286" spans="1:31" x14ac:dyDescent="0.25">
      <c r="A58286" s="41">
        <v>2637</v>
      </c>
      <c r="C58286" s="56"/>
      <c r="AC58286" s="56"/>
      <c r="AD58286" s="56"/>
      <c r="AE58286" s="56"/>
    </row>
    <row r="58287" spans="1:31" x14ac:dyDescent="0.25">
      <c r="A58287" s="41">
        <v>0</v>
      </c>
      <c r="C58287" s="56"/>
      <c r="AC58287" s="56"/>
      <c r="AD58287" s="56"/>
      <c r="AE58287" s="56"/>
    </row>
    <row r="58288" spans="1:31" x14ac:dyDescent="0.25">
      <c r="A58288" s="41">
        <v>0</v>
      </c>
      <c r="C58288" s="56"/>
      <c r="AC58288" s="56"/>
      <c r="AD58288" s="56"/>
      <c r="AE58288" s="56"/>
    </row>
    <row r="58289" spans="1:31" x14ac:dyDescent="0.25">
      <c r="A58289" s="41">
        <v>0</v>
      </c>
      <c r="C58289" s="56"/>
      <c r="AC58289" s="56"/>
      <c r="AD58289" s="56"/>
      <c r="AE58289" s="56"/>
    </row>
    <row r="58290" spans="1:31" x14ac:dyDescent="0.25">
      <c r="A58290" s="41">
        <v>0</v>
      </c>
      <c r="C58290" s="56"/>
      <c r="AC58290" s="56"/>
      <c r="AD58290" s="56"/>
      <c r="AE58290" s="56"/>
    </row>
    <row r="58291" spans="1:31" x14ac:dyDescent="0.25">
      <c r="A58291" s="41">
        <v>0</v>
      </c>
      <c r="C58291" s="56"/>
      <c r="AC58291" s="56"/>
      <c r="AD58291" s="56"/>
      <c r="AE58291" s="56"/>
    </row>
    <row r="58292" spans="1:31" x14ac:dyDescent="0.25">
      <c r="A58292" s="41">
        <v>0</v>
      </c>
      <c r="C58292" s="56"/>
      <c r="AC58292" s="56"/>
      <c r="AD58292" s="56"/>
      <c r="AE58292" s="56"/>
    </row>
    <row r="58293" spans="1:31" x14ac:dyDescent="0.25">
      <c r="A58293" s="41">
        <v>0</v>
      </c>
      <c r="C58293" s="56"/>
      <c r="AC58293" s="56"/>
      <c r="AD58293" s="56"/>
      <c r="AE58293" s="56"/>
    </row>
    <row r="58294" spans="1:31" x14ac:dyDescent="0.25">
      <c r="A58294" s="41">
        <v>0</v>
      </c>
      <c r="C58294" s="56"/>
      <c r="AC58294" s="56"/>
      <c r="AD58294" s="56"/>
      <c r="AE58294" s="56"/>
    </row>
    <row r="58295" spans="1:31" x14ac:dyDescent="0.25">
      <c r="A58295" s="41">
        <v>0</v>
      </c>
      <c r="C58295" s="56"/>
      <c r="AC58295" s="56"/>
      <c r="AD58295" s="56"/>
      <c r="AE58295" s="56"/>
    </row>
    <row r="58296" spans="1:31" x14ac:dyDescent="0.25">
      <c r="A58296" s="41">
        <v>0</v>
      </c>
      <c r="C58296" s="56"/>
      <c r="AC58296" s="56"/>
      <c r="AD58296" s="56"/>
      <c r="AE58296" s="56"/>
    </row>
    <row r="58297" spans="1:31" x14ac:dyDescent="0.25">
      <c r="A58297" s="41">
        <v>0</v>
      </c>
      <c r="C58297" s="56"/>
      <c r="AC58297" s="56"/>
      <c r="AD58297" s="56"/>
      <c r="AE58297" s="56"/>
    </row>
    <row r="58298" spans="1:31" x14ac:dyDescent="0.25">
      <c r="A58298" s="41">
        <v>0</v>
      </c>
      <c r="C58298" s="56"/>
      <c r="AC58298" s="56"/>
      <c r="AD58298" s="56"/>
      <c r="AE58298" s="56"/>
    </row>
    <row r="58299" spans="1:31" x14ac:dyDescent="0.25">
      <c r="A58299" s="41">
        <v>0</v>
      </c>
      <c r="C58299" s="56"/>
      <c r="AC58299" s="56"/>
      <c r="AD58299" s="56"/>
      <c r="AE58299" s="56"/>
    </row>
    <row r="58300" spans="1:31" x14ac:dyDescent="0.25">
      <c r="A58300" s="41">
        <v>0</v>
      </c>
      <c r="C58300" s="56"/>
      <c r="AC58300" s="56"/>
      <c r="AD58300" s="56"/>
      <c r="AE58300" s="56"/>
    </row>
    <row r="58301" spans="1:31" x14ac:dyDescent="0.25">
      <c r="A58301" s="41">
        <v>0</v>
      </c>
      <c r="C58301" s="56"/>
      <c r="AC58301" s="56"/>
      <c r="AD58301" s="56"/>
      <c r="AE58301" s="56"/>
    </row>
    <row r="58302" spans="1:31" x14ac:dyDescent="0.25">
      <c r="A58302" s="41">
        <v>0</v>
      </c>
      <c r="C58302" s="56"/>
      <c r="AC58302" s="56"/>
      <c r="AD58302" s="56"/>
      <c r="AE58302" s="56"/>
    </row>
    <row r="58303" spans="1:31" x14ac:dyDescent="0.25">
      <c r="A58303" s="41">
        <v>0</v>
      </c>
      <c r="C58303" s="56"/>
      <c r="AC58303" s="56"/>
      <c r="AD58303" s="56"/>
      <c r="AE58303" s="56"/>
    </row>
    <row r="58304" spans="1:31" x14ac:dyDescent="0.25">
      <c r="A58304" s="41">
        <v>0</v>
      </c>
      <c r="C58304" s="56"/>
      <c r="AC58304" s="56"/>
      <c r="AD58304" s="56"/>
      <c r="AE58304" s="56"/>
    </row>
    <row r="58305" spans="1:31" x14ac:dyDescent="0.25">
      <c r="A58305" s="41">
        <v>0</v>
      </c>
      <c r="C58305" s="56"/>
      <c r="AC58305" s="56"/>
      <c r="AD58305" s="56"/>
      <c r="AE58305" s="56"/>
    </row>
    <row r="58306" spans="1:31" x14ac:dyDescent="0.25">
      <c r="A58306" s="41">
        <v>0</v>
      </c>
      <c r="C58306" s="56"/>
      <c r="AC58306" s="56"/>
      <c r="AD58306" s="56"/>
      <c r="AE58306" s="56"/>
    </row>
    <row r="58307" spans="1:31" x14ac:dyDescent="0.25">
      <c r="A58307" s="41">
        <v>0</v>
      </c>
      <c r="C58307" s="56"/>
      <c r="AC58307" s="56"/>
      <c r="AD58307" s="56"/>
      <c r="AE58307" s="56"/>
    </row>
    <row r="58308" spans="1:31" x14ac:dyDescent="0.25">
      <c r="A58308" s="41">
        <v>0</v>
      </c>
      <c r="C58308" s="56"/>
      <c r="AC58308" s="56"/>
      <c r="AD58308" s="56"/>
      <c r="AE58308" s="56"/>
    </row>
    <row r="58309" spans="1:31" x14ac:dyDescent="0.25">
      <c r="A58309" s="41">
        <v>0</v>
      </c>
      <c r="C58309" s="56"/>
      <c r="AC58309" s="56"/>
      <c r="AD58309" s="56"/>
      <c r="AE58309" s="56"/>
    </row>
    <row r="58310" spans="1:31" x14ac:dyDescent="0.25">
      <c r="A58310" s="41">
        <v>0</v>
      </c>
      <c r="C58310" s="56"/>
      <c r="AC58310" s="56"/>
      <c r="AD58310" s="56"/>
      <c r="AE58310" s="56"/>
    </row>
    <row r="58311" spans="1:31" x14ac:dyDescent="0.25">
      <c r="A58311" s="41">
        <v>0</v>
      </c>
      <c r="C58311" s="56"/>
      <c r="AC58311" s="56"/>
      <c r="AD58311" s="56"/>
      <c r="AE58311" s="56"/>
    </row>
    <row r="58312" spans="1:31" x14ac:dyDescent="0.25">
      <c r="A58312" s="41">
        <v>0</v>
      </c>
      <c r="C58312" s="56"/>
      <c r="AC58312" s="56"/>
      <c r="AD58312" s="56"/>
      <c r="AE58312" s="56"/>
    </row>
    <row r="58313" spans="1:31" x14ac:dyDescent="0.25">
      <c r="A58313" s="41">
        <v>0</v>
      </c>
      <c r="C58313" s="56"/>
      <c r="AC58313" s="56"/>
      <c r="AD58313" s="56"/>
      <c r="AE58313" s="56"/>
    </row>
    <row r="58314" spans="1:31" x14ac:dyDescent="0.25">
      <c r="A58314" s="41">
        <v>0</v>
      </c>
      <c r="C58314" s="56"/>
      <c r="AC58314" s="56"/>
      <c r="AD58314" s="56"/>
      <c r="AE58314" s="56"/>
    </row>
    <row r="58315" spans="1:31" x14ac:dyDescent="0.25">
      <c r="A58315" s="41">
        <v>0</v>
      </c>
      <c r="C58315" s="56"/>
      <c r="AC58315" s="56"/>
      <c r="AD58315" s="56"/>
      <c r="AE58315" s="56"/>
    </row>
    <row r="58316" spans="1:31" x14ac:dyDescent="0.25">
      <c r="A58316" s="41">
        <v>0</v>
      </c>
      <c r="C58316" s="56"/>
      <c r="AC58316" s="56"/>
      <c r="AD58316" s="56"/>
      <c r="AE58316" s="56"/>
    </row>
    <row r="58317" spans="1:31" x14ac:dyDescent="0.25">
      <c r="A58317" s="41">
        <v>0</v>
      </c>
      <c r="C58317" s="56"/>
      <c r="AC58317" s="56"/>
      <c r="AD58317" s="56"/>
      <c r="AE58317" s="56"/>
    </row>
    <row r="58318" spans="1:31" x14ac:dyDescent="0.25">
      <c r="A58318" s="41">
        <v>0</v>
      </c>
      <c r="C58318" s="56"/>
      <c r="AC58318" s="56"/>
      <c r="AD58318" s="56"/>
      <c r="AE58318" s="56"/>
    </row>
    <row r="58319" spans="1:31" x14ac:dyDescent="0.25">
      <c r="A58319" s="41">
        <v>0</v>
      </c>
      <c r="C58319" s="56"/>
      <c r="AC58319" s="56"/>
      <c r="AD58319" s="56"/>
      <c r="AE58319" s="56"/>
    </row>
    <row r="58320" spans="1:31" x14ac:dyDescent="0.25">
      <c r="A58320" s="41">
        <v>0</v>
      </c>
      <c r="C58320" s="56"/>
      <c r="AC58320" s="56"/>
      <c r="AD58320" s="56"/>
      <c r="AE58320" s="56"/>
    </row>
    <row r="58321" spans="1:31" x14ac:dyDescent="0.25">
      <c r="A58321" s="41">
        <v>0</v>
      </c>
      <c r="C58321" s="56"/>
      <c r="AC58321" s="56"/>
      <c r="AD58321" s="56"/>
      <c r="AE58321" s="56"/>
    </row>
    <row r="58322" spans="1:31" x14ac:dyDescent="0.25">
      <c r="A58322" s="41">
        <v>0</v>
      </c>
      <c r="C58322" s="56"/>
      <c r="AC58322" s="56"/>
      <c r="AD58322" s="56"/>
      <c r="AE58322" s="56"/>
    </row>
    <row r="58323" spans="1:31" x14ac:dyDescent="0.25">
      <c r="A58323" s="41">
        <v>0</v>
      </c>
      <c r="C58323" s="56"/>
      <c r="AC58323" s="56"/>
      <c r="AD58323" s="56"/>
      <c r="AE58323" s="56"/>
    </row>
    <row r="58324" spans="1:31" x14ac:dyDescent="0.25">
      <c r="A58324" s="41">
        <v>0</v>
      </c>
      <c r="C58324" s="56"/>
      <c r="AC58324" s="56"/>
      <c r="AD58324" s="56"/>
      <c r="AE58324" s="56"/>
    </row>
    <row r="58325" spans="1:31" x14ac:dyDescent="0.25">
      <c r="A58325" s="41">
        <v>0</v>
      </c>
      <c r="C58325" s="56"/>
      <c r="AC58325" s="56"/>
      <c r="AD58325" s="56"/>
      <c r="AE58325" s="56"/>
    </row>
    <row r="58326" spans="1:31" x14ac:dyDescent="0.25">
      <c r="A58326" s="41">
        <v>0</v>
      </c>
      <c r="C58326" s="56"/>
      <c r="AC58326" s="56"/>
      <c r="AD58326" s="56"/>
      <c r="AE58326" s="56"/>
    </row>
    <row r="58327" spans="1:31" x14ac:dyDescent="0.25">
      <c r="A58327" s="41">
        <v>0</v>
      </c>
      <c r="C58327" s="56"/>
      <c r="AC58327" s="56"/>
      <c r="AD58327" s="56"/>
      <c r="AE58327" s="56"/>
    </row>
    <row r="58328" spans="1:31" x14ac:dyDescent="0.25">
      <c r="A58328" s="41">
        <v>0</v>
      </c>
      <c r="C58328" s="56"/>
      <c r="AC58328" s="56"/>
      <c r="AD58328" s="56"/>
      <c r="AE58328" s="56"/>
    </row>
    <row r="58329" spans="1:31" x14ac:dyDescent="0.25">
      <c r="A58329" s="41">
        <v>0</v>
      </c>
      <c r="C58329" s="56"/>
      <c r="AC58329" s="56"/>
      <c r="AD58329" s="56"/>
      <c r="AE58329" s="56"/>
    </row>
    <row r="58330" spans="1:31" x14ac:dyDescent="0.25">
      <c r="A58330" s="41">
        <v>0</v>
      </c>
      <c r="C58330" s="56"/>
      <c r="AC58330" s="56"/>
      <c r="AD58330" s="56"/>
      <c r="AE58330" s="56"/>
    </row>
    <row r="58331" spans="1:31" x14ac:dyDescent="0.25">
      <c r="A58331" s="41">
        <v>0</v>
      </c>
      <c r="C58331" s="56"/>
      <c r="AC58331" s="56"/>
      <c r="AD58331" s="56"/>
      <c r="AE58331" s="56"/>
    </row>
    <row r="58332" spans="1:31" x14ac:dyDescent="0.25">
      <c r="A58332" s="41">
        <v>0</v>
      </c>
      <c r="C58332" s="56"/>
      <c r="AC58332" s="56"/>
      <c r="AD58332" s="56"/>
      <c r="AE58332" s="56"/>
    </row>
    <row r="58333" spans="1:31" x14ac:dyDescent="0.25">
      <c r="A58333" s="41">
        <v>0</v>
      </c>
      <c r="C58333" s="56"/>
      <c r="AC58333" s="56"/>
      <c r="AD58333" s="56"/>
      <c r="AE58333" s="56"/>
    </row>
    <row r="58334" spans="1:31" x14ac:dyDescent="0.25">
      <c r="A58334" s="41">
        <v>0</v>
      </c>
      <c r="C58334" s="56"/>
      <c r="AC58334" s="56"/>
      <c r="AD58334" s="56"/>
      <c r="AE58334" s="56"/>
    </row>
    <row r="58335" spans="1:31" x14ac:dyDescent="0.25">
      <c r="A58335" s="41">
        <v>0</v>
      </c>
      <c r="C58335" s="56"/>
      <c r="AC58335" s="56"/>
      <c r="AD58335" s="56"/>
      <c r="AE58335" s="56"/>
    </row>
    <row r="58336" spans="1:31" x14ac:dyDescent="0.25">
      <c r="A58336" s="41">
        <v>0</v>
      </c>
      <c r="C58336" s="56"/>
      <c r="AC58336" s="56"/>
      <c r="AD58336" s="56"/>
      <c r="AE58336" s="56"/>
    </row>
    <row r="58337" spans="1:31" x14ac:dyDescent="0.25">
      <c r="A58337" s="41">
        <v>0</v>
      </c>
      <c r="C58337" s="56"/>
      <c r="AC58337" s="56"/>
      <c r="AD58337" s="56"/>
      <c r="AE58337" s="56"/>
    </row>
    <row r="58338" spans="1:31" x14ac:dyDescent="0.25">
      <c r="A58338" s="41">
        <v>0</v>
      </c>
      <c r="C58338" s="56"/>
      <c r="AC58338" s="56"/>
      <c r="AD58338" s="56"/>
      <c r="AE58338" s="56"/>
    </row>
    <row r="58339" spans="1:31" x14ac:dyDescent="0.25">
      <c r="A58339" s="41">
        <v>0</v>
      </c>
      <c r="C58339" s="56"/>
      <c r="AC58339" s="56"/>
      <c r="AD58339" s="56"/>
      <c r="AE58339" s="56"/>
    </row>
    <row r="58340" spans="1:31" x14ac:dyDescent="0.25">
      <c r="A58340" s="41">
        <v>0</v>
      </c>
      <c r="C58340" s="56"/>
      <c r="AC58340" s="56"/>
      <c r="AD58340" s="56"/>
      <c r="AE58340" s="56"/>
    </row>
    <row r="58341" spans="1:31" x14ac:dyDescent="0.25">
      <c r="A58341" s="41">
        <v>0</v>
      </c>
      <c r="C58341" s="56"/>
      <c r="AC58341" s="56"/>
      <c r="AD58341" s="56"/>
      <c r="AE58341" s="56"/>
    </row>
    <row r="58342" spans="1:31" x14ac:dyDescent="0.25">
      <c r="A58342" s="41">
        <v>0</v>
      </c>
      <c r="C58342" s="56"/>
      <c r="AC58342" s="56"/>
      <c r="AD58342" s="56"/>
      <c r="AE58342" s="56"/>
    </row>
    <row r="58343" spans="1:31" x14ac:dyDescent="0.25">
      <c r="A58343" s="41">
        <v>0</v>
      </c>
      <c r="C58343" s="56"/>
      <c r="AC58343" s="56"/>
      <c r="AD58343" s="56"/>
      <c r="AE58343" s="56"/>
    </row>
    <row r="58344" spans="1:31" x14ac:dyDescent="0.25">
      <c r="A58344" s="41">
        <v>0</v>
      </c>
      <c r="C58344" s="56"/>
      <c r="AC58344" s="56"/>
      <c r="AD58344" s="56"/>
      <c r="AE58344" s="56"/>
    </row>
    <row r="58345" spans="1:31" x14ac:dyDescent="0.25">
      <c r="A58345" s="41">
        <v>0</v>
      </c>
      <c r="C58345" s="56"/>
      <c r="AC58345" s="56"/>
      <c r="AD58345" s="56"/>
      <c r="AE58345" s="56"/>
    </row>
    <row r="58346" spans="1:31" x14ac:dyDescent="0.25">
      <c r="A58346" s="41">
        <v>0</v>
      </c>
      <c r="C58346" s="56"/>
      <c r="AC58346" s="56"/>
      <c r="AD58346" s="56"/>
      <c r="AE58346" s="56"/>
    </row>
    <row r="58347" spans="1:31" x14ac:dyDescent="0.25">
      <c r="A58347" s="41">
        <v>0</v>
      </c>
      <c r="C58347" s="56"/>
      <c r="AC58347" s="56"/>
      <c r="AD58347" s="56"/>
      <c r="AE58347" s="56"/>
    </row>
    <row r="58348" spans="1:31" x14ac:dyDescent="0.25">
      <c r="A58348" s="41">
        <v>0</v>
      </c>
      <c r="C58348" s="56"/>
      <c r="AC58348" s="56"/>
      <c r="AD58348" s="56"/>
      <c r="AE58348" s="56"/>
    </row>
    <row r="58349" spans="1:31" x14ac:dyDescent="0.25">
      <c r="A58349" s="41">
        <v>0</v>
      </c>
      <c r="C58349" s="56"/>
      <c r="AC58349" s="56"/>
      <c r="AD58349" s="56"/>
      <c r="AE58349" s="56"/>
    </row>
    <row r="58350" spans="1:31" x14ac:dyDescent="0.25">
      <c r="A58350" s="41">
        <v>0</v>
      </c>
      <c r="C58350" s="56"/>
      <c r="AC58350" s="56"/>
      <c r="AD58350" s="56"/>
      <c r="AE58350" s="56"/>
    </row>
    <row r="58351" spans="1:31" x14ac:dyDescent="0.25">
      <c r="A58351" s="41">
        <v>0</v>
      </c>
      <c r="C58351" s="56"/>
      <c r="AC58351" s="56"/>
      <c r="AD58351" s="56"/>
      <c r="AE58351" s="56"/>
    </row>
    <row r="58352" spans="1:31" x14ac:dyDescent="0.25">
      <c r="A58352" s="41">
        <v>0</v>
      </c>
      <c r="C58352" s="56"/>
      <c r="AC58352" s="56"/>
      <c r="AD58352" s="56"/>
      <c r="AE58352" s="56"/>
    </row>
    <row r="58353" spans="1:31" x14ac:dyDescent="0.25">
      <c r="A58353" s="41">
        <v>0</v>
      </c>
      <c r="C58353" s="56"/>
      <c r="AC58353" s="56"/>
      <c r="AD58353" s="56"/>
      <c r="AE58353" s="56"/>
    </row>
    <row r="58354" spans="1:31" x14ac:dyDescent="0.25">
      <c r="A58354" s="41">
        <v>0</v>
      </c>
      <c r="C58354" s="56"/>
      <c r="AC58354" s="56"/>
      <c r="AD58354" s="56"/>
      <c r="AE58354" s="56"/>
    </row>
    <row r="58355" spans="1:31" x14ac:dyDescent="0.25">
      <c r="A58355" s="41">
        <v>0</v>
      </c>
      <c r="C58355" s="56"/>
      <c r="AC58355" s="56"/>
      <c r="AD58355" s="56"/>
      <c r="AE58355" s="56"/>
    </row>
    <row r="58356" spans="1:31" x14ac:dyDescent="0.25">
      <c r="A58356" s="41">
        <v>0</v>
      </c>
      <c r="C58356" s="56"/>
      <c r="AC58356" s="56"/>
      <c r="AD58356" s="56"/>
      <c r="AE58356" s="56"/>
    </row>
    <row r="58357" spans="1:31" x14ac:dyDescent="0.25">
      <c r="A58357" s="41">
        <v>0</v>
      </c>
      <c r="C58357" s="56"/>
      <c r="AC58357" s="56"/>
      <c r="AD58357" s="56"/>
      <c r="AE58357" s="56"/>
    </row>
    <row r="58358" spans="1:31" x14ac:dyDescent="0.25">
      <c r="A58358" s="41">
        <v>0</v>
      </c>
      <c r="C58358" s="56"/>
      <c r="AC58358" s="56"/>
      <c r="AD58358" s="56"/>
      <c r="AE58358" s="56"/>
    </row>
    <row r="58359" spans="1:31" x14ac:dyDescent="0.25">
      <c r="A58359" s="41">
        <v>0</v>
      </c>
      <c r="C58359" s="56"/>
      <c r="AC58359" s="56"/>
      <c r="AD58359" s="56"/>
      <c r="AE58359" s="56"/>
    </row>
    <row r="58360" spans="1:31" x14ac:dyDescent="0.25">
      <c r="A58360" s="41">
        <v>0</v>
      </c>
      <c r="C58360" s="56"/>
      <c r="AC58360" s="56"/>
      <c r="AD58360" s="56"/>
      <c r="AE58360" s="56"/>
    </row>
    <row r="58361" spans="1:31" x14ac:dyDescent="0.25">
      <c r="A58361" s="41">
        <v>0</v>
      </c>
      <c r="C58361" s="56"/>
      <c r="AC58361" s="56"/>
      <c r="AD58361" s="56"/>
      <c r="AE58361" s="56"/>
    </row>
    <row r="58362" spans="1:31" x14ac:dyDescent="0.25">
      <c r="A58362" s="41">
        <v>0</v>
      </c>
      <c r="C58362" s="56"/>
      <c r="AC58362" s="56"/>
      <c r="AD58362" s="56"/>
      <c r="AE58362" s="56"/>
    </row>
    <row r="58363" spans="1:31" x14ac:dyDescent="0.25">
      <c r="A58363" s="41">
        <v>0</v>
      </c>
      <c r="C58363" s="56"/>
      <c r="AC58363" s="56"/>
      <c r="AD58363" s="56"/>
      <c r="AE58363" s="56"/>
    </row>
    <row r="58364" spans="1:31" x14ac:dyDescent="0.25">
      <c r="A58364" s="41">
        <v>0</v>
      </c>
      <c r="C58364" s="56"/>
      <c r="AC58364" s="56"/>
      <c r="AD58364" s="56"/>
      <c r="AE58364" s="56"/>
    </row>
    <row r="58365" spans="1:31" x14ac:dyDescent="0.25">
      <c r="A58365" s="41">
        <v>0</v>
      </c>
      <c r="C58365" s="56"/>
      <c r="AC58365" s="56"/>
      <c r="AD58365" s="56"/>
      <c r="AE58365" s="56"/>
    </row>
    <row r="58366" spans="1:31" x14ac:dyDescent="0.25">
      <c r="A58366" s="41">
        <v>0</v>
      </c>
      <c r="C58366" s="56"/>
      <c r="AC58366" s="56"/>
      <c r="AD58366" s="56"/>
      <c r="AE58366" s="56"/>
    </row>
    <row r="58367" spans="1:31" x14ac:dyDescent="0.25">
      <c r="A58367" s="41">
        <v>0</v>
      </c>
      <c r="C58367" s="56"/>
      <c r="AC58367" s="56"/>
      <c r="AD58367" s="56"/>
      <c r="AE58367" s="56"/>
    </row>
    <row r="58368" spans="1:31" x14ac:dyDescent="0.25">
      <c r="A58368" s="41">
        <v>0</v>
      </c>
      <c r="C58368" s="56"/>
      <c r="AC58368" s="56"/>
      <c r="AD58368" s="56"/>
      <c r="AE58368" s="56"/>
    </row>
    <row r="58369" spans="1:31" x14ac:dyDescent="0.25">
      <c r="A58369" s="41">
        <v>0</v>
      </c>
      <c r="C58369" s="56"/>
      <c r="AC58369" s="56"/>
      <c r="AD58369" s="56"/>
      <c r="AE58369" s="56"/>
    </row>
    <row r="58370" spans="1:31" x14ac:dyDescent="0.25">
      <c r="A58370" s="41">
        <v>0</v>
      </c>
      <c r="C58370" s="56"/>
      <c r="AC58370" s="56"/>
      <c r="AD58370" s="56"/>
      <c r="AE58370" s="56"/>
    </row>
    <row r="58371" spans="1:31" x14ac:dyDescent="0.25">
      <c r="A58371" s="41">
        <v>0</v>
      </c>
      <c r="C58371" s="56"/>
      <c r="AC58371" s="56"/>
      <c r="AD58371" s="56"/>
      <c r="AE58371" s="56"/>
    </row>
    <row r="58372" spans="1:31" x14ac:dyDescent="0.25">
      <c r="A58372" s="41">
        <v>0</v>
      </c>
      <c r="C58372" s="56"/>
      <c r="AC58372" s="56"/>
      <c r="AD58372" s="56"/>
      <c r="AE58372" s="56"/>
    </row>
    <row r="58373" spans="1:31" x14ac:dyDescent="0.25">
      <c r="A58373" s="41">
        <v>0</v>
      </c>
      <c r="C58373" s="56"/>
      <c r="AC58373" s="56"/>
      <c r="AD58373" s="56"/>
      <c r="AE58373" s="56"/>
    </row>
    <row r="58374" spans="1:31" x14ac:dyDescent="0.25">
      <c r="A58374" s="41">
        <v>0</v>
      </c>
      <c r="C58374" s="56"/>
      <c r="AC58374" s="56"/>
      <c r="AD58374" s="56"/>
      <c r="AE58374" s="56"/>
    </row>
    <row r="58375" spans="1:31" x14ac:dyDescent="0.25">
      <c r="A58375" s="41">
        <v>0</v>
      </c>
      <c r="C58375" s="56"/>
      <c r="AC58375" s="56"/>
      <c r="AD58375" s="56"/>
      <c r="AE58375" s="56"/>
    </row>
    <row r="58376" spans="1:31" x14ac:dyDescent="0.25">
      <c r="A58376" s="41">
        <v>0</v>
      </c>
      <c r="C58376" s="56"/>
      <c r="AC58376" s="56"/>
      <c r="AD58376" s="56"/>
      <c r="AE58376" s="56"/>
    </row>
    <row r="58377" spans="1:31" x14ac:dyDescent="0.25">
      <c r="A58377" s="41">
        <v>0</v>
      </c>
      <c r="C58377" s="56"/>
      <c r="AC58377" s="56"/>
      <c r="AD58377" s="56"/>
      <c r="AE58377" s="56"/>
    </row>
    <row r="58378" spans="1:31" x14ac:dyDescent="0.25">
      <c r="A58378" s="41">
        <v>0</v>
      </c>
      <c r="C58378" s="56"/>
      <c r="AC58378" s="56"/>
      <c r="AD58378" s="56"/>
      <c r="AE58378" s="56"/>
    </row>
    <row r="58379" spans="1:31" x14ac:dyDescent="0.25">
      <c r="A58379" s="41">
        <v>0</v>
      </c>
      <c r="C58379" s="56"/>
      <c r="AC58379" s="56"/>
      <c r="AD58379" s="56"/>
      <c r="AE58379" s="56"/>
    </row>
    <row r="58380" spans="1:31" x14ac:dyDescent="0.25">
      <c r="A58380" s="41">
        <v>0</v>
      </c>
      <c r="C58380" s="56"/>
      <c r="AC58380" s="56"/>
      <c r="AD58380" s="56"/>
      <c r="AE58380" s="56"/>
    </row>
    <row r="58381" spans="1:31" x14ac:dyDescent="0.25">
      <c r="A58381" s="41">
        <v>0</v>
      </c>
      <c r="C58381" s="56"/>
      <c r="AC58381" s="56"/>
      <c r="AD58381" s="56"/>
      <c r="AE58381" s="56"/>
    </row>
    <row r="58382" spans="1:31" x14ac:dyDescent="0.25">
      <c r="A58382" s="41">
        <v>0</v>
      </c>
      <c r="C58382" s="56"/>
      <c r="AC58382" s="56"/>
      <c r="AD58382" s="56"/>
      <c r="AE58382" s="56"/>
    </row>
    <row r="58383" spans="1:31" x14ac:dyDescent="0.25">
      <c r="A58383" s="41">
        <v>0</v>
      </c>
      <c r="C58383" s="56"/>
      <c r="AC58383" s="56"/>
      <c r="AD58383" s="56"/>
      <c r="AE58383" s="56"/>
    </row>
    <row r="58384" spans="1:31" x14ac:dyDescent="0.25">
      <c r="A58384" s="41">
        <v>0</v>
      </c>
      <c r="C58384" s="56"/>
      <c r="AC58384" s="56"/>
      <c r="AD58384" s="56"/>
      <c r="AE58384" s="56"/>
    </row>
    <row r="58385" spans="1:31" x14ac:dyDescent="0.25">
      <c r="A58385" s="41">
        <v>0</v>
      </c>
      <c r="C58385" s="56"/>
      <c r="AC58385" s="56"/>
      <c r="AD58385" s="56"/>
      <c r="AE58385" s="56"/>
    </row>
    <row r="58386" spans="1:31" x14ac:dyDescent="0.25">
      <c r="A58386" s="41">
        <v>0</v>
      </c>
      <c r="C58386" s="56"/>
      <c r="AC58386" s="56"/>
      <c r="AD58386" s="56"/>
      <c r="AE58386" s="56"/>
    </row>
    <row r="58387" spans="1:31" x14ac:dyDescent="0.25">
      <c r="A58387" s="41">
        <v>0</v>
      </c>
      <c r="C58387" s="56"/>
      <c r="AC58387" s="56"/>
      <c r="AD58387" s="56"/>
      <c r="AE58387" s="56"/>
    </row>
    <row r="58388" spans="1:31" x14ac:dyDescent="0.25">
      <c r="A58388" s="41">
        <v>0</v>
      </c>
      <c r="C58388" s="56"/>
      <c r="AC58388" s="56"/>
      <c r="AD58388" s="56"/>
      <c r="AE58388" s="56"/>
    </row>
    <row r="58389" spans="1:31" x14ac:dyDescent="0.25">
      <c r="A58389" s="41">
        <v>0</v>
      </c>
      <c r="C58389" s="56"/>
      <c r="AC58389" s="56"/>
      <c r="AD58389" s="56"/>
      <c r="AE58389" s="56"/>
    </row>
    <row r="58390" spans="1:31" x14ac:dyDescent="0.25">
      <c r="A58390" s="41">
        <v>0</v>
      </c>
      <c r="C58390" s="56"/>
      <c r="AC58390" s="56"/>
      <c r="AD58390" s="56"/>
      <c r="AE58390" s="56"/>
    </row>
    <row r="58391" spans="1:31" x14ac:dyDescent="0.25">
      <c r="A58391" s="41">
        <v>0</v>
      </c>
      <c r="C58391" s="56"/>
      <c r="AC58391" s="56"/>
      <c r="AD58391" s="56"/>
      <c r="AE58391" s="56"/>
    </row>
    <row r="58392" spans="1:31" x14ac:dyDescent="0.25">
      <c r="A58392" s="41">
        <v>0</v>
      </c>
      <c r="C58392" s="56"/>
      <c r="AC58392" s="56"/>
      <c r="AD58392" s="56"/>
      <c r="AE58392" s="56"/>
    </row>
    <row r="58393" spans="1:31" x14ac:dyDescent="0.25">
      <c r="A58393" s="41">
        <v>0</v>
      </c>
      <c r="C58393" s="56"/>
      <c r="AC58393" s="56"/>
      <c r="AD58393" s="56"/>
      <c r="AE58393" s="56"/>
    </row>
    <row r="58394" spans="1:31" x14ac:dyDescent="0.25">
      <c r="A58394" s="41">
        <v>0</v>
      </c>
      <c r="C58394" s="56"/>
      <c r="AC58394" s="56"/>
      <c r="AD58394" s="56"/>
      <c r="AE58394" s="56"/>
    </row>
    <row r="58395" spans="1:31" x14ac:dyDescent="0.25">
      <c r="A58395" s="41">
        <v>0</v>
      </c>
      <c r="C58395" s="56"/>
      <c r="AC58395" s="56"/>
      <c r="AD58395" s="56"/>
      <c r="AE58395" s="56"/>
    </row>
    <row r="58396" spans="1:31" x14ac:dyDescent="0.25">
      <c r="A58396" s="41">
        <v>0</v>
      </c>
      <c r="C58396" s="56"/>
      <c r="AC58396" s="56"/>
      <c r="AD58396" s="56"/>
      <c r="AE58396" s="56"/>
    </row>
    <row r="58397" spans="1:31" x14ac:dyDescent="0.25">
      <c r="A58397" s="41">
        <v>0</v>
      </c>
      <c r="C58397" s="56"/>
      <c r="AC58397" s="56"/>
      <c r="AD58397" s="56"/>
      <c r="AE58397" s="56"/>
    </row>
    <row r="58398" spans="1:31" x14ac:dyDescent="0.25">
      <c r="A58398" s="41">
        <v>0</v>
      </c>
      <c r="C58398" s="56"/>
      <c r="AC58398" s="56"/>
      <c r="AD58398" s="56"/>
      <c r="AE58398" s="56"/>
    </row>
    <row r="58399" spans="1:31" x14ac:dyDescent="0.25">
      <c r="A58399" s="41">
        <v>0</v>
      </c>
      <c r="C58399" s="56"/>
      <c r="AC58399" s="56"/>
      <c r="AD58399" s="56"/>
      <c r="AE58399" s="56"/>
    </row>
    <row r="58400" spans="1:31" x14ac:dyDescent="0.25">
      <c r="A58400" s="41">
        <v>0</v>
      </c>
      <c r="C58400" s="56"/>
      <c r="AC58400" s="56"/>
      <c r="AD58400" s="56"/>
      <c r="AE58400" s="56"/>
    </row>
    <row r="58401" spans="1:31" x14ac:dyDescent="0.25">
      <c r="A58401" s="41">
        <v>0</v>
      </c>
      <c r="C58401" s="56"/>
      <c r="AC58401" s="56"/>
      <c r="AD58401" s="56"/>
      <c r="AE58401" s="56"/>
    </row>
    <row r="58402" spans="1:31" x14ac:dyDescent="0.25">
      <c r="A58402" s="41">
        <v>0</v>
      </c>
      <c r="C58402" s="56"/>
      <c r="AC58402" s="56"/>
      <c r="AD58402" s="56"/>
      <c r="AE58402" s="56"/>
    </row>
    <row r="58403" spans="1:31" x14ac:dyDescent="0.25">
      <c r="A58403" s="41">
        <v>0</v>
      </c>
      <c r="C58403" s="56"/>
      <c r="AC58403" s="56"/>
      <c r="AD58403" s="56"/>
      <c r="AE58403" s="56"/>
    </row>
    <row r="58404" spans="1:31" x14ac:dyDescent="0.25">
      <c r="A58404" s="41">
        <v>0</v>
      </c>
      <c r="C58404" s="56"/>
      <c r="AC58404" s="56"/>
      <c r="AD58404" s="56"/>
      <c r="AE58404" s="56"/>
    </row>
    <row r="58405" spans="1:31" x14ac:dyDescent="0.25">
      <c r="A58405" s="41">
        <v>0</v>
      </c>
      <c r="C58405" s="56"/>
      <c r="AC58405" s="56"/>
      <c r="AD58405" s="56"/>
      <c r="AE58405" s="56"/>
    </row>
    <row r="58406" spans="1:31" x14ac:dyDescent="0.25">
      <c r="A58406" s="41">
        <v>0</v>
      </c>
      <c r="C58406" s="56"/>
      <c r="AC58406" s="56"/>
      <c r="AD58406" s="56"/>
      <c r="AE58406" s="56"/>
    </row>
    <row r="58407" spans="1:31" x14ac:dyDescent="0.25">
      <c r="A58407" s="41">
        <v>0</v>
      </c>
      <c r="C58407" s="56"/>
      <c r="AC58407" s="56"/>
      <c r="AD58407" s="56"/>
      <c r="AE58407" s="56"/>
    </row>
    <row r="58408" spans="1:31" x14ac:dyDescent="0.25">
      <c r="A58408" s="41">
        <v>0</v>
      </c>
      <c r="C58408" s="56"/>
      <c r="AC58408" s="56"/>
      <c r="AD58408" s="56"/>
      <c r="AE58408" s="56"/>
    </row>
    <row r="58409" spans="1:31" x14ac:dyDescent="0.25">
      <c r="A58409" s="41">
        <v>0</v>
      </c>
      <c r="C58409" s="56"/>
      <c r="AC58409" s="56"/>
      <c r="AD58409" s="56"/>
      <c r="AE58409" s="56"/>
    </row>
    <row r="58410" spans="1:31" x14ac:dyDescent="0.25">
      <c r="A58410" s="41">
        <v>0</v>
      </c>
      <c r="C58410" s="56"/>
      <c r="AC58410" s="56"/>
      <c r="AD58410" s="56"/>
      <c r="AE58410" s="56"/>
    </row>
    <row r="58411" spans="1:31" x14ac:dyDescent="0.25">
      <c r="A58411" s="41">
        <v>0</v>
      </c>
      <c r="C58411" s="56"/>
      <c r="AC58411" s="56"/>
      <c r="AD58411" s="56"/>
      <c r="AE58411" s="56"/>
    </row>
    <row r="58412" spans="1:31" x14ac:dyDescent="0.25">
      <c r="A58412" s="41">
        <v>0</v>
      </c>
      <c r="C58412" s="56"/>
      <c r="AC58412" s="56"/>
      <c r="AD58412" s="56"/>
      <c r="AE58412" s="56"/>
    </row>
    <row r="58413" spans="1:31" x14ac:dyDescent="0.25">
      <c r="A58413" s="41">
        <v>0</v>
      </c>
      <c r="C58413" s="56"/>
      <c r="AC58413" s="56"/>
      <c r="AD58413" s="56"/>
      <c r="AE58413" s="56"/>
    </row>
    <row r="58414" spans="1:31" x14ac:dyDescent="0.25">
      <c r="A58414" s="41">
        <v>0</v>
      </c>
      <c r="C58414" s="56"/>
      <c r="AC58414" s="56"/>
      <c r="AD58414" s="56"/>
      <c r="AE58414" s="56"/>
    </row>
    <row r="58415" spans="1:31" x14ac:dyDescent="0.25">
      <c r="A58415" s="41">
        <v>0</v>
      </c>
      <c r="C58415" s="56"/>
      <c r="AC58415" s="56"/>
      <c r="AD58415" s="56"/>
      <c r="AE58415" s="56"/>
    </row>
    <row r="58416" spans="1:31" x14ac:dyDescent="0.25">
      <c r="A58416" s="41">
        <v>0</v>
      </c>
      <c r="C58416" s="56"/>
      <c r="AC58416" s="56"/>
      <c r="AD58416" s="56"/>
      <c r="AE58416" s="56"/>
    </row>
    <row r="58417" spans="1:31" x14ac:dyDescent="0.25">
      <c r="A58417" s="41">
        <v>0</v>
      </c>
      <c r="C58417" s="56"/>
      <c r="AC58417" s="56"/>
      <c r="AD58417" s="56"/>
      <c r="AE58417" s="56"/>
    </row>
    <row r="58418" spans="1:31" x14ac:dyDescent="0.25">
      <c r="A58418" s="41">
        <v>0</v>
      </c>
      <c r="C58418" s="56"/>
      <c r="AC58418" s="56"/>
      <c r="AD58418" s="56"/>
      <c r="AE58418" s="56"/>
    </row>
    <row r="58419" spans="1:31" x14ac:dyDescent="0.25">
      <c r="A58419" s="41">
        <v>0</v>
      </c>
      <c r="C58419" s="56"/>
      <c r="AC58419" s="56"/>
      <c r="AD58419" s="56"/>
      <c r="AE58419" s="56"/>
    </row>
    <row r="58420" spans="1:31" x14ac:dyDescent="0.25">
      <c r="A58420" s="41">
        <v>0</v>
      </c>
      <c r="C58420" s="56"/>
      <c r="AC58420" s="56"/>
      <c r="AD58420" s="56"/>
      <c r="AE58420" s="56"/>
    </row>
    <row r="58421" spans="1:31" x14ac:dyDescent="0.25">
      <c r="A58421" s="41">
        <v>0</v>
      </c>
      <c r="C58421" s="56"/>
      <c r="AC58421" s="56"/>
      <c r="AD58421" s="56"/>
      <c r="AE58421" s="56"/>
    </row>
    <row r="58422" spans="1:31" x14ac:dyDescent="0.25">
      <c r="A58422" s="41">
        <v>0</v>
      </c>
      <c r="C58422" s="56"/>
      <c r="AC58422" s="56"/>
      <c r="AD58422" s="56"/>
      <c r="AE58422" s="56"/>
    </row>
    <row r="58423" spans="1:31" x14ac:dyDescent="0.25">
      <c r="A58423" s="41">
        <v>0</v>
      </c>
      <c r="C58423" s="56"/>
      <c r="AC58423" s="56"/>
      <c r="AD58423" s="56"/>
      <c r="AE58423" s="56"/>
    </row>
    <row r="58424" spans="1:31" x14ac:dyDescent="0.25">
      <c r="A58424" s="41">
        <v>0</v>
      </c>
      <c r="C58424" s="56"/>
      <c r="AC58424" s="56"/>
      <c r="AD58424" s="56"/>
      <c r="AE58424" s="56"/>
    </row>
    <row r="58425" spans="1:31" x14ac:dyDescent="0.25">
      <c r="A58425" s="41">
        <v>0</v>
      </c>
      <c r="C58425" s="56"/>
      <c r="AC58425" s="56"/>
      <c r="AD58425" s="56"/>
      <c r="AE58425" s="56"/>
    </row>
    <row r="58426" spans="1:31" x14ac:dyDescent="0.25">
      <c r="A58426" s="41">
        <v>0</v>
      </c>
      <c r="C58426" s="56"/>
      <c r="AC58426" s="56"/>
      <c r="AD58426" s="56"/>
      <c r="AE58426" s="56"/>
    </row>
    <row r="58427" spans="1:31" x14ac:dyDescent="0.25">
      <c r="A58427" s="41">
        <v>0</v>
      </c>
      <c r="C58427" s="56"/>
      <c r="AC58427" s="56"/>
      <c r="AD58427" s="56"/>
      <c r="AE58427" s="56"/>
    </row>
    <row r="58428" spans="1:31" x14ac:dyDescent="0.25">
      <c r="A58428" s="41">
        <v>0</v>
      </c>
      <c r="C58428" s="56"/>
      <c r="AC58428" s="56"/>
      <c r="AD58428" s="56"/>
      <c r="AE58428" s="56"/>
    </row>
    <row r="58429" spans="1:31" x14ac:dyDescent="0.25">
      <c r="A58429" s="41">
        <v>0</v>
      </c>
      <c r="C58429" s="56"/>
      <c r="AC58429" s="56"/>
      <c r="AD58429" s="56"/>
      <c r="AE58429" s="56"/>
    </row>
    <row r="58430" spans="1:31" x14ac:dyDescent="0.25">
      <c r="A58430" s="41">
        <v>0</v>
      </c>
      <c r="C58430" s="56"/>
      <c r="AC58430" s="56"/>
      <c r="AD58430" s="56"/>
      <c r="AE58430" s="56"/>
    </row>
    <row r="58431" spans="1:31" x14ac:dyDescent="0.25">
      <c r="A58431" s="41">
        <v>0</v>
      </c>
      <c r="C58431" s="56"/>
      <c r="AC58431" s="56"/>
      <c r="AD58431" s="56"/>
      <c r="AE58431" s="56"/>
    </row>
    <row r="58432" spans="1:31" x14ac:dyDescent="0.25">
      <c r="A58432" s="41">
        <v>0</v>
      </c>
      <c r="C58432" s="56"/>
      <c r="AC58432" s="56"/>
      <c r="AD58432" s="56"/>
      <c r="AE58432" s="56"/>
    </row>
    <row r="58433" spans="1:31" x14ac:dyDescent="0.25">
      <c r="A58433" s="41">
        <v>0</v>
      </c>
      <c r="C58433" s="56"/>
      <c r="AC58433" s="56"/>
      <c r="AD58433" s="56"/>
      <c r="AE58433" s="56"/>
    </row>
    <row r="58434" spans="1:31" x14ac:dyDescent="0.25">
      <c r="A58434" s="41">
        <v>0</v>
      </c>
      <c r="C58434" s="56"/>
      <c r="AC58434" s="56"/>
      <c r="AD58434" s="56"/>
      <c r="AE58434" s="56"/>
    </row>
    <row r="58435" spans="1:31" x14ac:dyDescent="0.25">
      <c r="A58435" s="41">
        <v>0</v>
      </c>
      <c r="C58435" s="56"/>
      <c r="AC58435" s="56"/>
      <c r="AD58435" s="56"/>
      <c r="AE58435" s="56"/>
    </row>
    <row r="58436" spans="1:31" x14ac:dyDescent="0.25">
      <c r="A58436" s="41">
        <v>0</v>
      </c>
      <c r="C58436" s="56"/>
      <c r="AC58436" s="56"/>
      <c r="AD58436" s="56"/>
      <c r="AE58436" s="56"/>
    </row>
    <row r="58437" spans="1:31" x14ac:dyDescent="0.25">
      <c r="A58437" s="41">
        <v>0</v>
      </c>
      <c r="C58437" s="56"/>
      <c r="AC58437" s="56"/>
      <c r="AD58437" s="56"/>
      <c r="AE58437" s="56"/>
    </row>
    <row r="58438" spans="1:31" x14ac:dyDescent="0.25">
      <c r="A58438" s="41">
        <v>0</v>
      </c>
      <c r="C58438" s="56"/>
      <c r="AC58438" s="56"/>
      <c r="AD58438" s="56"/>
      <c r="AE58438" s="56"/>
    </row>
    <row r="58439" spans="1:31" x14ac:dyDescent="0.25">
      <c r="A58439" s="41">
        <v>0</v>
      </c>
      <c r="C58439" s="56"/>
      <c r="AC58439" s="56"/>
      <c r="AD58439" s="56"/>
      <c r="AE58439" s="56"/>
    </row>
    <row r="58440" spans="1:31" x14ac:dyDescent="0.25">
      <c r="A58440" s="41">
        <v>0</v>
      </c>
      <c r="C58440" s="56"/>
      <c r="AC58440" s="56"/>
      <c r="AD58440" s="56"/>
      <c r="AE58440" s="56"/>
    </row>
    <row r="58441" spans="1:31" x14ac:dyDescent="0.25">
      <c r="A58441" s="41">
        <v>0</v>
      </c>
      <c r="C58441" s="56"/>
      <c r="AC58441" s="56"/>
      <c r="AD58441" s="56"/>
      <c r="AE58441" s="56"/>
    </row>
    <row r="58442" spans="1:31" x14ac:dyDescent="0.25">
      <c r="A58442" s="41">
        <v>0</v>
      </c>
      <c r="C58442" s="56"/>
      <c r="AC58442" s="56"/>
      <c r="AD58442" s="56"/>
      <c r="AE58442" s="56"/>
    </row>
    <row r="58443" spans="1:31" x14ac:dyDescent="0.25">
      <c r="A58443" s="41">
        <v>0</v>
      </c>
      <c r="C58443" s="56"/>
      <c r="AC58443" s="56"/>
      <c r="AD58443" s="56"/>
      <c r="AE58443" s="56"/>
    </row>
    <row r="58444" spans="1:31" x14ac:dyDescent="0.25">
      <c r="A58444" s="41">
        <v>0</v>
      </c>
      <c r="C58444" s="56"/>
      <c r="AC58444" s="56"/>
      <c r="AD58444" s="56"/>
      <c r="AE58444" s="56"/>
    </row>
    <row r="58445" spans="1:31" x14ac:dyDescent="0.25">
      <c r="A58445" s="41">
        <v>0</v>
      </c>
      <c r="C58445" s="56"/>
      <c r="AC58445" s="56"/>
      <c r="AD58445" s="56"/>
      <c r="AE58445" s="56"/>
    </row>
    <row r="58446" spans="1:31" x14ac:dyDescent="0.25">
      <c r="A58446" s="41">
        <v>0</v>
      </c>
      <c r="C58446" s="56"/>
      <c r="AC58446" s="56"/>
      <c r="AD58446" s="56"/>
      <c r="AE58446" s="56"/>
    </row>
    <row r="58447" spans="1:31" x14ac:dyDescent="0.25">
      <c r="A58447" s="41">
        <v>0</v>
      </c>
      <c r="C58447" s="56"/>
      <c r="AC58447" s="56"/>
      <c r="AD58447" s="56"/>
      <c r="AE58447" s="56"/>
    </row>
    <row r="58448" spans="1:31" x14ac:dyDescent="0.25">
      <c r="A58448" s="41">
        <v>0</v>
      </c>
      <c r="C58448" s="56"/>
      <c r="AC58448" s="56"/>
      <c r="AD58448" s="56"/>
      <c r="AE58448" s="56"/>
    </row>
    <row r="58449" spans="1:31" x14ac:dyDescent="0.25">
      <c r="A58449" s="41">
        <v>0</v>
      </c>
      <c r="C58449" s="56"/>
      <c r="AC58449" s="56"/>
      <c r="AD58449" s="56"/>
      <c r="AE58449" s="56"/>
    </row>
    <row r="58450" spans="1:31" x14ac:dyDescent="0.25">
      <c r="A58450" s="41">
        <v>0</v>
      </c>
      <c r="C58450" s="56"/>
      <c r="AC58450" s="56"/>
      <c r="AD58450" s="56"/>
      <c r="AE58450" s="56"/>
    </row>
    <row r="58451" spans="1:31" x14ac:dyDescent="0.25">
      <c r="A58451" s="41">
        <v>0</v>
      </c>
      <c r="C58451" s="56"/>
      <c r="AC58451" s="56"/>
      <c r="AD58451" s="56"/>
      <c r="AE58451" s="56"/>
    </row>
    <row r="58452" spans="1:31" x14ac:dyDescent="0.25">
      <c r="A58452" s="41">
        <v>0</v>
      </c>
      <c r="C58452" s="56"/>
      <c r="AC58452" s="56"/>
      <c r="AD58452" s="56"/>
      <c r="AE58452" s="56"/>
    </row>
    <row r="58453" spans="1:31" x14ac:dyDescent="0.25">
      <c r="A58453" s="41">
        <v>0</v>
      </c>
      <c r="C58453" s="56"/>
      <c r="AC58453" s="56"/>
      <c r="AD58453" s="56"/>
      <c r="AE58453" s="56"/>
    </row>
    <row r="58454" spans="1:31" x14ac:dyDescent="0.25">
      <c r="A58454" s="41">
        <v>0</v>
      </c>
      <c r="C58454" s="56"/>
      <c r="AC58454" s="56"/>
      <c r="AD58454" s="56"/>
      <c r="AE58454" s="56"/>
    </row>
    <row r="58455" spans="1:31" x14ac:dyDescent="0.25">
      <c r="A58455" s="41">
        <v>0</v>
      </c>
      <c r="C58455" s="56"/>
      <c r="AC58455" s="56"/>
      <c r="AD58455" s="56"/>
      <c r="AE58455" s="56"/>
    </row>
    <row r="58456" spans="1:31" x14ac:dyDescent="0.25">
      <c r="A58456" s="41">
        <v>0</v>
      </c>
      <c r="C58456" s="56"/>
      <c r="AC58456" s="56"/>
      <c r="AD58456" s="56"/>
      <c r="AE58456" s="56"/>
    </row>
    <row r="58457" spans="1:31" x14ac:dyDescent="0.25">
      <c r="A58457" s="41">
        <v>0</v>
      </c>
      <c r="C58457" s="56"/>
      <c r="AC58457" s="56"/>
      <c r="AD58457" s="56"/>
      <c r="AE58457" s="56"/>
    </row>
    <row r="58458" spans="1:31" x14ac:dyDescent="0.25">
      <c r="A58458" s="41">
        <v>0</v>
      </c>
      <c r="C58458" s="56"/>
      <c r="AC58458" s="56"/>
      <c r="AD58458" s="56"/>
      <c r="AE58458" s="56"/>
    </row>
    <row r="58459" spans="1:31" x14ac:dyDescent="0.25">
      <c r="A58459" s="41">
        <v>0</v>
      </c>
      <c r="C58459" s="56"/>
      <c r="AC58459" s="56"/>
      <c r="AD58459" s="56"/>
      <c r="AE58459" s="56"/>
    </row>
    <row r="58460" spans="1:31" x14ac:dyDescent="0.25">
      <c r="A58460" s="41">
        <v>0</v>
      </c>
      <c r="C58460" s="56"/>
      <c r="AC58460" s="56"/>
      <c r="AD58460" s="56"/>
      <c r="AE58460" s="56"/>
    </row>
    <row r="58461" spans="1:31" x14ac:dyDescent="0.25">
      <c r="A58461" s="41">
        <v>0</v>
      </c>
      <c r="C58461" s="56"/>
      <c r="AC58461" s="56"/>
      <c r="AD58461" s="56"/>
      <c r="AE58461" s="56"/>
    </row>
    <row r="58462" spans="1:31" x14ac:dyDescent="0.25">
      <c r="A58462" s="41">
        <v>0</v>
      </c>
      <c r="C58462" s="56"/>
      <c r="AC58462" s="56"/>
      <c r="AD58462" s="56"/>
      <c r="AE58462" s="56"/>
    </row>
    <row r="58463" spans="1:31" x14ac:dyDescent="0.25">
      <c r="A58463" s="41">
        <v>0</v>
      </c>
      <c r="C58463" s="56"/>
      <c r="AC58463" s="56"/>
      <c r="AD58463" s="56"/>
      <c r="AE58463" s="56"/>
    </row>
    <row r="58464" spans="1:31" x14ac:dyDescent="0.25">
      <c r="A58464" s="41">
        <v>0</v>
      </c>
      <c r="C58464" s="56"/>
      <c r="AC58464" s="56"/>
      <c r="AD58464" s="56"/>
      <c r="AE58464" s="56"/>
    </row>
    <row r="58465" spans="1:31" x14ac:dyDescent="0.25">
      <c r="A58465" s="41">
        <v>0</v>
      </c>
      <c r="C58465" s="56"/>
      <c r="AC58465" s="56"/>
      <c r="AD58465" s="56"/>
      <c r="AE58465" s="56"/>
    </row>
    <row r="58466" spans="1:31" x14ac:dyDescent="0.25">
      <c r="A58466" s="41">
        <v>0</v>
      </c>
      <c r="C58466" s="56"/>
      <c r="AC58466" s="56"/>
      <c r="AD58466" s="56"/>
      <c r="AE58466" s="56"/>
    </row>
    <row r="58467" spans="1:31" x14ac:dyDescent="0.25">
      <c r="A58467" s="41">
        <v>0</v>
      </c>
      <c r="C58467" s="56"/>
      <c r="AC58467" s="56"/>
      <c r="AD58467" s="56"/>
      <c r="AE58467" s="56"/>
    </row>
    <row r="58468" spans="1:31" x14ac:dyDescent="0.25">
      <c r="A58468" s="41">
        <v>0</v>
      </c>
      <c r="C58468" s="56"/>
      <c r="AC58468" s="56"/>
      <c r="AD58468" s="56"/>
      <c r="AE58468" s="56"/>
    </row>
    <row r="58469" spans="1:31" x14ac:dyDescent="0.25">
      <c r="A58469" s="41">
        <v>0</v>
      </c>
      <c r="C58469" s="56"/>
      <c r="AC58469" s="56"/>
      <c r="AD58469" s="56"/>
      <c r="AE58469" s="56"/>
    </row>
    <row r="58470" spans="1:31" x14ac:dyDescent="0.25">
      <c r="A58470" s="41">
        <v>0</v>
      </c>
      <c r="C58470" s="56"/>
      <c r="AC58470" s="56"/>
      <c r="AD58470" s="56"/>
      <c r="AE58470" s="56"/>
    </row>
    <row r="58471" spans="1:31" x14ac:dyDescent="0.25">
      <c r="A58471" s="41">
        <v>0</v>
      </c>
      <c r="C58471" s="56"/>
      <c r="AC58471" s="56"/>
      <c r="AD58471" s="56"/>
      <c r="AE58471" s="56"/>
    </row>
    <row r="58472" spans="1:31" x14ac:dyDescent="0.25">
      <c r="A58472" s="41">
        <v>0</v>
      </c>
      <c r="C58472" s="56"/>
      <c r="AC58472" s="56"/>
      <c r="AD58472" s="56"/>
      <c r="AE58472" s="56"/>
    </row>
    <row r="58473" spans="1:31" x14ac:dyDescent="0.25">
      <c r="A58473" s="41">
        <v>0</v>
      </c>
      <c r="C58473" s="56"/>
      <c r="AC58473" s="56"/>
      <c r="AD58473" s="56"/>
      <c r="AE58473" s="56"/>
    </row>
    <row r="58474" spans="1:31" x14ac:dyDescent="0.25">
      <c r="A58474" s="41">
        <v>0</v>
      </c>
      <c r="C58474" s="56"/>
      <c r="AC58474" s="56"/>
      <c r="AD58474" s="56"/>
      <c r="AE58474" s="56"/>
    </row>
    <row r="58475" spans="1:31" x14ac:dyDescent="0.25">
      <c r="A58475" s="41">
        <v>0</v>
      </c>
      <c r="C58475" s="56"/>
      <c r="AC58475" s="56"/>
      <c r="AD58475" s="56"/>
      <c r="AE58475" s="56"/>
    </row>
    <row r="58476" spans="1:31" x14ac:dyDescent="0.25">
      <c r="A58476" s="41">
        <v>0</v>
      </c>
      <c r="C58476" s="56"/>
      <c r="AC58476" s="56"/>
      <c r="AD58476" s="56"/>
      <c r="AE58476" s="56"/>
    </row>
    <row r="58477" spans="1:31" x14ac:dyDescent="0.25">
      <c r="A58477" s="41">
        <v>0</v>
      </c>
      <c r="C58477" s="56"/>
      <c r="AC58477" s="56"/>
      <c r="AD58477" s="56"/>
      <c r="AE58477" s="56"/>
    </row>
    <row r="58478" spans="1:31" x14ac:dyDescent="0.25">
      <c r="A58478" s="41">
        <v>0</v>
      </c>
      <c r="C58478" s="56"/>
      <c r="AC58478" s="56"/>
      <c r="AD58478" s="56"/>
      <c r="AE58478" s="56"/>
    </row>
    <row r="58479" spans="1:31" x14ac:dyDescent="0.25">
      <c r="A58479" s="41">
        <v>0</v>
      </c>
      <c r="C58479" s="56"/>
      <c r="AC58479" s="56"/>
      <c r="AD58479" s="56"/>
      <c r="AE58479" s="56"/>
    </row>
    <row r="58480" spans="1:31" x14ac:dyDescent="0.25">
      <c r="A58480" s="41">
        <v>0</v>
      </c>
      <c r="C58480" s="56"/>
      <c r="AC58480" s="56"/>
      <c r="AD58480" s="56"/>
      <c r="AE58480" s="56"/>
    </row>
    <row r="58481" spans="1:31" x14ac:dyDescent="0.25">
      <c r="A58481" s="41">
        <v>0</v>
      </c>
      <c r="C58481" s="56"/>
      <c r="AC58481" s="56"/>
      <c r="AD58481" s="56"/>
      <c r="AE58481" s="56"/>
    </row>
    <row r="58482" spans="1:31" x14ac:dyDescent="0.25">
      <c r="A58482" s="41">
        <v>0</v>
      </c>
      <c r="C58482" s="56"/>
      <c r="AC58482" s="56"/>
      <c r="AD58482" s="56"/>
      <c r="AE58482" s="56"/>
    </row>
    <row r="58483" spans="1:31" x14ac:dyDescent="0.25">
      <c r="A58483" s="41">
        <v>0</v>
      </c>
      <c r="C58483" s="56"/>
      <c r="AC58483" s="56"/>
      <c r="AD58483" s="56"/>
      <c r="AE58483" s="56"/>
    </row>
    <row r="58484" spans="1:31" x14ac:dyDescent="0.25">
      <c r="A58484" s="41">
        <v>0</v>
      </c>
      <c r="C58484" s="56"/>
      <c r="AC58484" s="56"/>
      <c r="AD58484" s="56"/>
      <c r="AE58484" s="56"/>
    </row>
    <row r="58485" spans="1:31" x14ac:dyDescent="0.25">
      <c r="A58485" s="41">
        <v>0</v>
      </c>
      <c r="C58485" s="56"/>
      <c r="AC58485" s="56"/>
      <c r="AD58485" s="56"/>
      <c r="AE58485" s="56"/>
    </row>
    <row r="58486" spans="1:31" x14ac:dyDescent="0.25">
      <c r="A58486" s="41">
        <v>0</v>
      </c>
      <c r="C58486" s="56"/>
      <c r="AC58486" s="56"/>
      <c r="AD58486" s="56"/>
      <c r="AE58486" s="56"/>
    </row>
    <row r="58487" spans="1:31" x14ac:dyDescent="0.25">
      <c r="A58487" s="41">
        <v>0</v>
      </c>
      <c r="C58487" s="56"/>
      <c r="AC58487" s="56"/>
      <c r="AD58487" s="56"/>
      <c r="AE58487" s="56"/>
    </row>
    <row r="58488" spans="1:31" x14ac:dyDescent="0.25">
      <c r="A58488" s="41">
        <v>0</v>
      </c>
      <c r="C58488" s="56"/>
      <c r="AC58488" s="56"/>
      <c r="AD58488" s="56"/>
      <c r="AE58488" s="56"/>
    </row>
    <row r="58489" spans="1:31" x14ac:dyDescent="0.25">
      <c r="A58489" s="41">
        <v>0</v>
      </c>
      <c r="C58489" s="56"/>
      <c r="AC58489" s="56"/>
      <c r="AD58489" s="56"/>
      <c r="AE58489" s="56"/>
    </row>
    <row r="58490" spans="1:31" x14ac:dyDescent="0.25">
      <c r="A58490" s="41">
        <v>0</v>
      </c>
      <c r="C58490" s="56"/>
      <c r="AC58490" s="56"/>
      <c r="AD58490" s="56"/>
      <c r="AE58490" s="56"/>
    </row>
    <row r="58491" spans="1:31" x14ac:dyDescent="0.25">
      <c r="A58491" s="41">
        <v>0</v>
      </c>
      <c r="C58491" s="56"/>
      <c r="AC58491" s="56"/>
      <c r="AD58491" s="56"/>
      <c r="AE58491" s="56"/>
    </row>
    <row r="58492" spans="1:31" x14ac:dyDescent="0.25">
      <c r="A58492" s="41">
        <v>0</v>
      </c>
      <c r="C58492" s="56"/>
      <c r="AC58492" s="56"/>
      <c r="AD58492" s="56"/>
      <c r="AE58492" s="56"/>
    </row>
    <row r="58493" spans="1:31" x14ac:dyDescent="0.25">
      <c r="A58493" s="41">
        <v>0</v>
      </c>
      <c r="C58493" s="56"/>
      <c r="AC58493" s="56"/>
      <c r="AD58493" s="56"/>
      <c r="AE58493" s="56"/>
    </row>
    <row r="58494" spans="1:31" x14ac:dyDescent="0.25">
      <c r="A58494" s="41">
        <v>0</v>
      </c>
      <c r="C58494" s="56"/>
      <c r="AC58494" s="56"/>
      <c r="AD58494" s="56"/>
      <c r="AE58494" s="56"/>
    </row>
    <row r="58495" spans="1:31" x14ac:dyDescent="0.25">
      <c r="A58495" s="41">
        <v>0</v>
      </c>
      <c r="C58495" s="56"/>
      <c r="AC58495" s="56"/>
      <c r="AD58495" s="56"/>
      <c r="AE58495" s="56"/>
    </row>
    <row r="58496" spans="1:31" x14ac:dyDescent="0.25">
      <c r="A58496" s="41">
        <v>0</v>
      </c>
      <c r="C58496" s="56"/>
      <c r="AC58496" s="56"/>
      <c r="AD58496" s="56"/>
      <c r="AE58496" s="56"/>
    </row>
    <row r="58497" spans="1:31" x14ac:dyDescent="0.25">
      <c r="A58497" s="41">
        <v>0</v>
      </c>
      <c r="C58497" s="56"/>
      <c r="AC58497" s="56"/>
      <c r="AD58497" s="56"/>
      <c r="AE58497" s="56"/>
    </row>
    <row r="58498" spans="1:31" x14ac:dyDescent="0.25">
      <c r="A58498" s="41">
        <v>0</v>
      </c>
      <c r="C58498" s="56"/>
      <c r="AC58498" s="56"/>
      <c r="AD58498" s="56"/>
      <c r="AE58498" s="56"/>
    </row>
    <row r="58499" spans="1:31" x14ac:dyDescent="0.25">
      <c r="A58499" s="41">
        <v>0</v>
      </c>
      <c r="C58499" s="56"/>
      <c r="AC58499" s="56"/>
      <c r="AD58499" s="56"/>
      <c r="AE58499" s="56"/>
    </row>
    <row r="58500" spans="1:31" x14ac:dyDescent="0.25">
      <c r="A58500" s="41">
        <v>0</v>
      </c>
      <c r="C58500" s="56"/>
      <c r="AC58500" s="56"/>
      <c r="AD58500" s="56"/>
      <c r="AE58500" s="56"/>
    </row>
    <row r="58501" spans="1:31" x14ac:dyDescent="0.25">
      <c r="A58501" s="41">
        <v>0</v>
      </c>
      <c r="C58501" s="56"/>
      <c r="AC58501" s="56"/>
      <c r="AD58501" s="56"/>
      <c r="AE58501" s="56"/>
    </row>
    <row r="58502" spans="1:31" x14ac:dyDescent="0.25">
      <c r="A58502" s="41">
        <v>0</v>
      </c>
      <c r="C58502" s="56"/>
      <c r="AC58502" s="56"/>
      <c r="AD58502" s="56"/>
      <c r="AE58502" s="56"/>
    </row>
    <row r="58503" spans="1:31" x14ac:dyDescent="0.25">
      <c r="A58503" s="41">
        <v>0</v>
      </c>
      <c r="C58503" s="56"/>
      <c r="AC58503" s="56"/>
      <c r="AD58503" s="56"/>
      <c r="AE58503" s="56"/>
    </row>
    <row r="58504" spans="1:31" x14ac:dyDescent="0.25">
      <c r="A58504" s="41">
        <v>0</v>
      </c>
      <c r="C58504" s="56"/>
      <c r="AC58504" s="56"/>
      <c r="AD58504" s="56"/>
      <c r="AE58504" s="56"/>
    </row>
    <row r="58505" spans="1:31" x14ac:dyDescent="0.25">
      <c r="A58505" s="41">
        <v>0</v>
      </c>
      <c r="C58505" s="56"/>
      <c r="AC58505" s="56"/>
      <c r="AD58505" s="56"/>
      <c r="AE58505" s="56"/>
    </row>
    <row r="58506" spans="1:31" x14ac:dyDescent="0.25">
      <c r="A58506" s="41">
        <v>0</v>
      </c>
      <c r="C58506" s="56"/>
      <c r="AC58506" s="56"/>
      <c r="AD58506" s="56"/>
      <c r="AE58506" s="56"/>
    </row>
    <row r="58507" spans="1:31" x14ac:dyDescent="0.25">
      <c r="A58507" s="41">
        <v>0</v>
      </c>
      <c r="C58507" s="56"/>
      <c r="AC58507" s="56"/>
      <c r="AD58507" s="56"/>
      <c r="AE58507" s="56"/>
    </row>
    <row r="58508" spans="1:31" x14ac:dyDescent="0.25">
      <c r="A58508" s="41">
        <v>0</v>
      </c>
      <c r="C58508" s="56"/>
      <c r="AC58508" s="56"/>
      <c r="AD58508" s="56"/>
      <c r="AE58508" s="56"/>
    </row>
    <row r="58509" spans="1:31" x14ac:dyDescent="0.25">
      <c r="A58509" s="41">
        <v>0</v>
      </c>
      <c r="C58509" s="56"/>
      <c r="AC58509" s="56"/>
      <c r="AD58509" s="56"/>
      <c r="AE58509" s="56"/>
    </row>
    <row r="58510" spans="1:31" x14ac:dyDescent="0.25">
      <c r="A58510" s="41">
        <v>0</v>
      </c>
      <c r="C58510" s="56"/>
      <c r="AC58510" s="56"/>
      <c r="AD58510" s="56"/>
      <c r="AE58510" s="56"/>
    </row>
    <row r="58511" spans="1:31" x14ac:dyDescent="0.25">
      <c r="A58511" s="41">
        <v>0</v>
      </c>
      <c r="C58511" s="56"/>
      <c r="AC58511" s="56"/>
      <c r="AD58511" s="56"/>
      <c r="AE58511" s="56"/>
    </row>
    <row r="58512" spans="1:31" x14ac:dyDescent="0.25">
      <c r="A58512" s="41">
        <v>0</v>
      </c>
      <c r="C58512" s="56"/>
      <c r="AC58512" s="56"/>
      <c r="AD58512" s="56"/>
      <c r="AE58512" s="56"/>
    </row>
    <row r="58513" spans="1:31" x14ac:dyDescent="0.25">
      <c r="A58513" s="41">
        <v>0</v>
      </c>
      <c r="C58513" s="56"/>
      <c r="AC58513" s="56"/>
      <c r="AD58513" s="56"/>
      <c r="AE58513" s="56"/>
    </row>
    <row r="58514" spans="1:31" x14ac:dyDescent="0.25">
      <c r="A58514" s="41">
        <v>0</v>
      </c>
      <c r="C58514" s="56"/>
      <c r="AC58514" s="56"/>
      <c r="AD58514" s="56"/>
      <c r="AE58514" s="56"/>
    </row>
    <row r="58515" spans="1:31" x14ac:dyDescent="0.25">
      <c r="A58515" s="41">
        <v>0</v>
      </c>
      <c r="C58515" s="56"/>
      <c r="AC58515" s="56"/>
      <c r="AD58515" s="56"/>
      <c r="AE58515" s="56"/>
    </row>
    <row r="58516" spans="1:31" x14ac:dyDescent="0.25">
      <c r="A58516" s="41">
        <v>0</v>
      </c>
      <c r="C58516" s="56"/>
      <c r="AC58516" s="56"/>
      <c r="AD58516" s="56"/>
      <c r="AE58516" s="56"/>
    </row>
    <row r="58517" spans="1:31" x14ac:dyDescent="0.25">
      <c r="A58517" s="41">
        <v>0</v>
      </c>
      <c r="C58517" s="56"/>
      <c r="AC58517" s="56"/>
      <c r="AD58517" s="56"/>
      <c r="AE58517" s="56"/>
    </row>
    <row r="58518" spans="1:31" x14ac:dyDescent="0.25">
      <c r="A58518" s="41">
        <v>0</v>
      </c>
      <c r="C58518" s="56"/>
      <c r="AC58518" s="56"/>
      <c r="AD58518" s="56"/>
      <c r="AE58518" s="56"/>
    </row>
    <row r="58519" spans="1:31" x14ac:dyDescent="0.25">
      <c r="A58519" s="41">
        <v>0</v>
      </c>
      <c r="C58519" s="56"/>
      <c r="AC58519" s="56"/>
      <c r="AD58519" s="56"/>
      <c r="AE58519" s="56"/>
    </row>
    <row r="58520" spans="1:31" x14ac:dyDescent="0.25">
      <c r="A58520" s="41">
        <v>0</v>
      </c>
      <c r="C58520" s="56"/>
      <c r="AC58520" s="56"/>
      <c r="AD58520" s="56"/>
      <c r="AE58520" s="56"/>
    </row>
    <row r="58521" spans="1:31" x14ac:dyDescent="0.25">
      <c r="A58521" s="41">
        <v>0</v>
      </c>
      <c r="C58521" s="56"/>
      <c r="AC58521" s="56"/>
      <c r="AD58521" s="56"/>
      <c r="AE58521" s="56"/>
    </row>
    <row r="58522" spans="1:31" x14ac:dyDescent="0.25">
      <c r="A58522" s="41">
        <v>0</v>
      </c>
      <c r="C58522" s="56"/>
      <c r="AC58522" s="56"/>
      <c r="AD58522" s="56"/>
      <c r="AE58522" s="56"/>
    </row>
    <row r="58523" spans="1:31" x14ac:dyDescent="0.25">
      <c r="A58523" s="41">
        <v>0</v>
      </c>
      <c r="C58523" s="56"/>
      <c r="AC58523" s="56"/>
      <c r="AD58523" s="56"/>
      <c r="AE58523" s="56"/>
    </row>
    <row r="58524" spans="1:31" x14ac:dyDescent="0.25">
      <c r="A58524" s="41">
        <v>0</v>
      </c>
      <c r="C58524" s="56"/>
      <c r="AC58524" s="56"/>
      <c r="AD58524" s="56"/>
      <c r="AE58524" s="56"/>
    </row>
    <row r="58525" spans="1:31" x14ac:dyDescent="0.25">
      <c r="A58525" s="41">
        <v>0</v>
      </c>
      <c r="C58525" s="56"/>
      <c r="AC58525" s="56"/>
      <c r="AD58525" s="56"/>
      <c r="AE58525" s="56"/>
    </row>
    <row r="58526" spans="1:31" x14ac:dyDescent="0.25">
      <c r="A58526" s="41">
        <v>0</v>
      </c>
      <c r="C58526" s="56"/>
      <c r="AC58526" s="56"/>
      <c r="AD58526" s="56"/>
      <c r="AE58526" s="56"/>
    </row>
    <row r="58527" spans="1:31" x14ac:dyDescent="0.25">
      <c r="A58527" s="41">
        <v>0</v>
      </c>
      <c r="C58527" s="56"/>
      <c r="AC58527" s="56"/>
      <c r="AD58527" s="56"/>
      <c r="AE58527" s="56"/>
    </row>
    <row r="58528" spans="1:31" x14ac:dyDescent="0.25">
      <c r="A58528" s="41">
        <v>0</v>
      </c>
      <c r="C58528" s="56"/>
      <c r="AC58528" s="56"/>
      <c r="AD58528" s="56"/>
      <c r="AE58528" s="56"/>
    </row>
    <row r="58529" spans="1:31" x14ac:dyDescent="0.25">
      <c r="A58529" s="41">
        <v>0</v>
      </c>
      <c r="C58529" s="56"/>
      <c r="AC58529" s="56"/>
      <c r="AD58529" s="56"/>
      <c r="AE58529" s="56"/>
    </row>
    <row r="58530" spans="1:31" x14ac:dyDescent="0.25">
      <c r="A58530" s="41">
        <v>0</v>
      </c>
      <c r="C58530" s="56"/>
      <c r="AC58530" s="56"/>
      <c r="AD58530" s="56"/>
      <c r="AE58530" s="56"/>
    </row>
    <row r="58531" spans="1:31" x14ac:dyDescent="0.25">
      <c r="A58531" s="41">
        <v>0</v>
      </c>
      <c r="C58531" s="56"/>
      <c r="AC58531" s="56"/>
      <c r="AD58531" s="56"/>
      <c r="AE58531" s="56"/>
    </row>
    <row r="58532" spans="1:31" x14ac:dyDescent="0.25">
      <c r="A58532" s="41">
        <v>0</v>
      </c>
      <c r="C58532" s="56"/>
      <c r="AC58532" s="56"/>
      <c r="AD58532" s="56"/>
      <c r="AE58532" s="56"/>
    </row>
    <row r="58533" spans="1:31" x14ac:dyDescent="0.25">
      <c r="A58533" s="41">
        <v>0</v>
      </c>
      <c r="C58533" s="56"/>
      <c r="AC58533" s="56"/>
      <c r="AD58533" s="56"/>
      <c r="AE58533" s="56"/>
    </row>
    <row r="58534" spans="1:31" x14ac:dyDescent="0.25">
      <c r="A58534" s="41">
        <v>0</v>
      </c>
      <c r="C58534" s="56"/>
      <c r="AC58534" s="56"/>
      <c r="AD58534" s="56"/>
      <c r="AE58534" s="56"/>
    </row>
    <row r="58535" spans="1:31" x14ac:dyDescent="0.25">
      <c r="A58535" s="41">
        <v>0</v>
      </c>
      <c r="C58535" s="56"/>
      <c r="AC58535" s="56"/>
      <c r="AD58535" s="56"/>
      <c r="AE58535" s="56"/>
    </row>
    <row r="58536" spans="1:31" x14ac:dyDescent="0.25">
      <c r="A58536" s="41">
        <v>0</v>
      </c>
      <c r="C58536" s="56"/>
      <c r="AC58536" s="56"/>
      <c r="AD58536" s="56"/>
      <c r="AE58536" s="56"/>
    </row>
    <row r="58537" spans="1:31" x14ac:dyDescent="0.25">
      <c r="A58537" s="41">
        <v>0</v>
      </c>
      <c r="C58537" s="56"/>
      <c r="AC58537" s="56"/>
      <c r="AD58537" s="56"/>
      <c r="AE58537" s="56"/>
    </row>
    <row r="58538" spans="1:31" x14ac:dyDescent="0.25">
      <c r="A58538" s="41">
        <v>0</v>
      </c>
      <c r="C58538" s="56"/>
      <c r="AC58538" s="56"/>
      <c r="AD58538" s="56"/>
      <c r="AE58538" s="56"/>
    </row>
    <row r="58539" spans="1:31" x14ac:dyDescent="0.25">
      <c r="A58539" s="41">
        <v>0</v>
      </c>
      <c r="C58539" s="56"/>
      <c r="AC58539" s="56"/>
      <c r="AD58539" s="56"/>
      <c r="AE58539" s="56"/>
    </row>
    <row r="58540" spans="1:31" x14ac:dyDescent="0.25">
      <c r="A58540" s="41">
        <v>0</v>
      </c>
      <c r="C58540" s="56"/>
      <c r="AC58540" s="56"/>
      <c r="AD58540" s="56"/>
      <c r="AE58540" s="56"/>
    </row>
    <row r="58541" spans="1:31" x14ac:dyDescent="0.25">
      <c r="A58541" s="41">
        <v>0</v>
      </c>
      <c r="C58541" s="56"/>
      <c r="AC58541" s="56"/>
      <c r="AD58541" s="56"/>
      <c r="AE58541" s="56"/>
    </row>
    <row r="58542" spans="1:31" x14ac:dyDescent="0.25">
      <c r="A58542" s="41">
        <v>0</v>
      </c>
      <c r="C58542" s="56"/>
      <c r="AC58542" s="56"/>
      <c r="AD58542" s="56"/>
      <c r="AE58542" s="56"/>
    </row>
    <row r="58543" spans="1:31" x14ac:dyDescent="0.25">
      <c r="A58543" s="41">
        <v>0</v>
      </c>
      <c r="C58543" s="56"/>
      <c r="AC58543" s="56"/>
      <c r="AD58543" s="56"/>
      <c r="AE58543" s="56"/>
    </row>
    <row r="58544" spans="1:31" x14ac:dyDescent="0.25">
      <c r="A58544" s="41">
        <v>0</v>
      </c>
      <c r="C58544" s="56"/>
      <c r="AC58544" s="56"/>
      <c r="AD58544" s="56"/>
      <c r="AE58544" s="56"/>
    </row>
    <row r="58545" spans="1:31" x14ac:dyDescent="0.25">
      <c r="A58545" s="41">
        <v>0</v>
      </c>
      <c r="C58545" s="56"/>
      <c r="AC58545" s="56"/>
      <c r="AD58545" s="56"/>
      <c r="AE58545" s="56"/>
    </row>
    <row r="58546" spans="1:31" x14ac:dyDescent="0.25">
      <c r="A58546" s="41">
        <v>0</v>
      </c>
      <c r="C58546" s="56"/>
      <c r="AC58546" s="56"/>
      <c r="AD58546" s="56"/>
      <c r="AE58546" s="56"/>
    </row>
    <row r="58547" spans="1:31" x14ac:dyDescent="0.25">
      <c r="A58547" s="41">
        <v>0</v>
      </c>
      <c r="C58547" s="56"/>
      <c r="AC58547" s="56"/>
      <c r="AD58547" s="56"/>
      <c r="AE58547" s="56"/>
    </row>
    <row r="58548" spans="1:31" x14ac:dyDescent="0.25">
      <c r="A58548" s="41">
        <v>0</v>
      </c>
      <c r="C58548" s="56"/>
      <c r="AC58548" s="56"/>
      <c r="AD58548" s="56"/>
      <c r="AE58548" s="56"/>
    </row>
    <row r="58549" spans="1:31" x14ac:dyDescent="0.25">
      <c r="A58549" s="41">
        <v>0</v>
      </c>
      <c r="C58549" s="56"/>
      <c r="AC58549" s="56"/>
      <c r="AD58549" s="56"/>
      <c r="AE58549" s="56"/>
    </row>
    <row r="58550" spans="1:31" x14ac:dyDescent="0.25">
      <c r="A58550" s="41">
        <v>0</v>
      </c>
      <c r="C58550" s="56"/>
      <c r="AC58550" s="56"/>
      <c r="AD58550" s="56"/>
      <c r="AE58550" s="56"/>
    </row>
    <row r="58551" spans="1:31" x14ac:dyDescent="0.25">
      <c r="A58551" s="41">
        <v>0</v>
      </c>
      <c r="C58551" s="56"/>
      <c r="AC58551" s="56"/>
      <c r="AD58551" s="56"/>
      <c r="AE58551" s="56"/>
    </row>
    <row r="58552" spans="1:31" x14ac:dyDescent="0.25">
      <c r="A58552" s="41">
        <v>0</v>
      </c>
      <c r="C58552" s="56"/>
      <c r="AC58552" s="56"/>
      <c r="AD58552" s="56"/>
      <c r="AE58552" s="56"/>
    </row>
    <row r="58553" spans="1:31" x14ac:dyDescent="0.25">
      <c r="A58553" s="41">
        <v>0</v>
      </c>
      <c r="C58553" s="56"/>
      <c r="AC58553" s="56"/>
      <c r="AD58553" s="56"/>
      <c r="AE58553" s="56"/>
    </row>
    <row r="58554" spans="1:31" x14ac:dyDescent="0.25">
      <c r="A58554" s="41">
        <v>0</v>
      </c>
      <c r="C58554" s="56"/>
      <c r="AC58554" s="56"/>
      <c r="AD58554" s="56"/>
      <c r="AE58554" s="56"/>
    </row>
    <row r="58555" spans="1:31" x14ac:dyDescent="0.25">
      <c r="A58555" s="41">
        <v>1</v>
      </c>
      <c r="C58555" s="56"/>
      <c r="AC58555" s="56"/>
      <c r="AD58555" s="56"/>
      <c r="AE58555" s="56"/>
    </row>
    <row r="58556" spans="1:31" x14ac:dyDescent="0.25">
      <c r="A58556" s="41">
        <v>0</v>
      </c>
      <c r="C58556" s="56"/>
      <c r="AC58556" s="56"/>
      <c r="AD58556" s="56"/>
      <c r="AE58556" s="56"/>
    </row>
    <row r="58557" spans="1:31" x14ac:dyDescent="0.25">
      <c r="A58557" s="41">
        <v>0</v>
      </c>
      <c r="C58557" s="56"/>
      <c r="AC58557" s="56"/>
      <c r="AD58557" s="56"/>
      <c r="AE58557" s="56"/>
    </row>
    <row r="58558" spans="1:31" x14ac:dyDescent="0.25">
      <c r="A58558" s="41">
        <v>0</v>
      </c>
      <c r="C58558" s="56"/>
      <c r="AC58558" s="56"/>
      <c r="AD58558" s="56"/>
      <c r="AE58558" s="56"/>
    </row>
    <row r="58559" spans="1:31" x14ac:dyDescent="0.25">
      <c r="A58559" s="41">
        <v>0</v>
      </c>
      <c r="C58559" s="56"/>
      <c r="AC58559" s="56"/>
      <c r="AD58559" s="56"/>
      <c r="AE58559" s="56"/>
    </row>
    <row r="58560" spans="1:31" x14ac:dyDescent="0.25">
      <c r="A58560" s="41">
        <v>0</v>
      </c>
      <c r="C58560" s="56"/>
      <c r="AC58560" s="56"/>
      <c r="AD58560" s="56"/>
      <c r="AE58560" s="56"/>
    </row>
    <row r="58561" spans="1:31" x14ac:dyDescent="0.25">
      <c r="A58561" s="41">
        <v>0</v>
      </c>
      <c r="C58561" s="56"/>
      <c r="AC58561" s="56"/>
      <c r="AD58561" s="56"/>
      <c r="AE58561" s="56"/>
    </row>
    <row r="58562" spans="1:31" x14ac:dyDescent="0.25">
      <c r="A58562" s="41">
        <v>0</v>
      </c>
      <c r="C58562" s="56"/>
      <c r="AC58562" s="56"/>
      <c r="AD58562" s="56"/>
      <c r="AE58562" s="56"/>
    </row>
    <row r="58563" spans="1:31" x14ac:dyDescent="0.25">
      <c r="A58563" s="41">
        <v>0</v>
      </c>
      <c r="C58563" s="56"/>
      <c r="AC58563" s="56"/>
      <c r="AD58563" s="56"/>
      <c r="AE58563" s="56"/>
    </row>
    <row r="58564" spans="1:31" x14ac:dyDescent="0.25">
      <c r="A58564" s="41">
        <v>0</v>
      </c>
      <c r="C58564" s="56"/>
      <c r="AC58564" s="56"/>
      <c r="AD58564" s="56"/>
      <c r="AE58564" s="56"/>
    </row>
    <row r="58565" spans="1:31" x14ac:dyDescent="0.25">
      <c r="A58565" s="41">
        <v>0</v>
      </c>
      <c r="C58565" s="56"/>
      <c r="AC58565" s="56"/>
      <c r="AD58565" s="56"/>
      <c r="AE58565" s="56"/>
    </row>
    <row r="58566" spans="1:31" x14ac:dyDescent="0.25">
      <c r="A58566" s="41">
        <v>0</v>
      </c>
      <c r="C58566" s="56"/>
      <c r="AC58566" s="56"/>
      <c r="AD58566" s="56"/>
      <c r="AE58566" s="56"/>
    </row>
    <row r="58567" spans="1:31" x14ac:dyDescent="0.25">
      <c r="A58567" s="41">
        <v>0</v>
      </c>
      <c r="C58567" s="56"/>
      <c r="AC58567" s="56"/>
      <c r="AD58567" s="56"/>
      <c r="AE58567" s="56"/>
    </row>
    <row r="58568" spans="1:31" x14ac:dyDescent="0.25">
      <c r="A58568" s="41">
        <v>0</v>
      </c>
      <c r="C58568" s="56"/>
      <c r="AC58568" s="56"/>
      <c r="AD58568" s="56"/>
      <c r="AE58568" s="56"/>
    </row>
    <row r="58569" spans="1:31" x14ac:dyDescent="0.25">
      <c r="A58569" s="41">
        <v>0</v>
      </c>
      <c r="C58569" s="56"/>
      <c r="AC58569" s="56"/>
      <c r="AD58569" s="56"/>
      <c r="AE58569" s="56"/>
    </row>
    <row r="58570" spans="1:31" x14ac:dyDescent="0.25">
      <c r="A58570" s="41">
        <v>0</v>
      </c>
      <c r="C58570" s="56"/>
      <c r="AC58570" s="56"/>
      <c r="AD58570" s="56"/>
      <c r="AE58570" s="56"/>
    </row>
    <row r="58571" spans="1:31" x14ac:dyDescent="0.25">
      <c r="A58571" s="41">
        <v>0</v>
      </c>
      <c r="C58571" s="56"/>
      <c r="AC58571" s="56"/>
      <c r="AD58571" s="56"/>
      <c r="AE58571" s="56"/>
    </row>
    <row r="58572" spans="1:31" x14ac:dyDescent="0.25">
      <c r="A58572" s="41">
        <v>0</v>
      </c>
      <c r="C58572" s="56"/>
      <c r="AC58572" s="56"/>
      <c r="AD58572" s="56"/>
      <c r="AE58572" s="56"/>
    </row>
    <row r="58573" spans="1:31" x14ac:dyDescent="0.25">
      <c r="A58573" s="41">
        <v>0</v>
      </c>
      <c r="C58573" s="56"/>
      <c r="AC58573" s="56"/>
      <c r="AD58573" s="56"/>
      <c r="AE58573" s="56"/>
    </row>
    <row r="58574" spans="1:31" x14ac:dyDescent="0.25">
      <c r="A58574" s="41">
        <v>0</v>
      </c>
      <c r="C58574" s="56"/>
      <c r="AC58574" s="56"/>
      <c r="AD58574" s="56"/>
      <c r="AE58574" s="56"/>
    </row>
    <row r="58575" spans="1:31" x14ac:dyDescent="0.25">
      <c r="A58575" s="41">
        <v>0</v>
      </c>
      <c r="C58575" s="56"/>
      <c r="AC58575" s="56"/>
      <c r="AD58575" s="56"/>
      <c r="AE58575" s="56"/>
    </row>
    <row r="58576" spans="1:31" x14ac:dyDescent="0.25">
      <c r="A58576" s="41">
        <v>0</v>
      </c>
      <c r="C58576" s="56"/>
      <c r="AC58576" s="56"/>
      <c r="AD58576" s="56"/>
      <c r="AE58576" s="56"/>
    </row>
    <row r="58577" spans="1:31" x14ac:dyDescent="0.25">
      <c r="A58577" s="41">
        <v>0</v>
      </c>
      <c r="C58577" s="56"/>
      <c r="AC58577" s="56"/>
      <c r="AD58577" s="56"/>
      <c r="AE58577" s="56"/>
    </row>
    <row r="58578" spans="1:31" x14ac:dyDescent="0.25">
      <c r="A58578" s="41">
        <v>0</v>
      </c>
      <c r="C58578" s="56"/>
      <c r="AC58578" s="56"/>
      <c r="AD58578" s="56"/>
      <c r="AE58578" s="56"/>
    </row>
    <row r="58579" spans="1:31" x14ac:dyDescent="0.25">
      <c r="A58579" s="41">
        <v>0</v>
      </c>
      <c r="C58579" s="56"/>
      <c r="AC58579" s="56"/>
      <c r="AD58579" s="56"/>
      <c r="AE58579" s="56"/>
    </row>
    <row r="58580" spans="1:31" x14ac:dyDescent="0.25">
      <c r="A58580" s="41">
        <v>0</v>
      </c>
      <c r="C58580" s="56"/>
      <c r="AC58580" s="56"/>
      <c r="AD58580" s="56"/>
      <c r="AE58580" s="56"/>
    </row>
    <row r="58581" spans="1:31" x14ac:dyDescent="0.25">
      <c r="A58581" s="41">
        <v>0</v>
      </c>
      <c r="C58581" s="56"/>
      <c r="AC58581" s="56"/>
      <c r="AD58581" s="56"/>
      <c r="AE58581" s="56"/>
    </row>
    <row r="58582" spans="1:31" x14ac:dyDescent="0.25">
      <c r="A58582" s="41">
        <v>0</v>
      </c>
      <c r="C58582" s="56"/>
      <c r="AC58582" s="56"/>
      <c r="AD58582" s="56"/>
      <c r="AE58582" s="56"/>
    </row>
    <row r="58583" spans="1:31" x14ac:dyDescent="0.25">
      <c r="A58583" s="41">
        <v>0</v>
      </c>
      <c r="C58583" s="56"/>
      <c r="AC58583" s="56"/>
      <c r="AD58583" s="56"/>
      <c r="AE58583" s="56"/>
    </row>
    <row r="58584" spans="1:31" x14ac:dyDescent="0.25">
      <c r="A58584" s="41">
        <v>0</v>
      </c>
      <c r="C58584" s="56"/>
      <c r="AC58584" s="56"/>
      <c r="AD58584" s="56"/>
      <c r="AE58584" s="56"/>
    </row>
    <row r="58585" spans="1:31" x14ac:dyDescent="0.25">
      <c r="A58585" s="41">
        <v>0</v>
      </c>
      <c r="C58585" s="56"/>
      <c r="AC58585" s="56"/>
      <c r="AD58585" s="56"/>
      <c r="AE58585" s="56"/>
    </row>
    <row r="58586" spans="1:31" x14ac:dyDescent="0.25">
      <c r="A58586" s="41">
        <v>0</v>
      </c>
      <c r="C58586" s="56"/>
      <c r="AC58586" s="56"/>
      <c r="AD58586" s="56"/>
      <c r="AE58586" s="56"/>
    </row>
    <row r="58587" spans="1:31" x14ac:dyDescent="0.25">
      <c r="A58587" s="41">
        <v>0</v>
      </c>
      <c r="C58587" s="56"/>
      <c r="AC58587" s="56"/>
      <c r="AD58587" s="56"/>
      <c r="AE58587" s="56"/>
    </row>
    <row r="58588" spans="1:31" x14ac:dyDescent="0.25">
      <c r="A58588" s="41">
        <v>0</v>
      </c>
      <c r="C58588" s="56"/>
      <c r="AC58588" s="56"/>
      <c r="AD58588" s="56"/>
      <c r="AE58588" s="56"/>
    </row>
    <row r="58589" spans="1:31" x14ac:dyDescent="0.25">
      <c r="A58589" s="41">
        <v>0</v>
      </c>
      <c r="C58589" s="56"/>
      <c r="AC58589" s="56"/>
      <c r="AD58589" s="56"/>
      <c r="AE58589" s="56"/>
    </row>
    <row r="58590" spans="1:31" x14ac:dyDescent="0.25">
      <c r="A58590" s="41">
        <v>0</v>
      </c>
      <c r="C58590" s="56"/>
      <c r="AC58590" s="56"/>
      <c r="AD58590" s="56"/>
      <c r="AE58590" s="56"/>
    </row>
    <row r="58591" spans="1:31" x14ac:dyDescent="0.25">
      <c r="A58591" s="41">
        <v>0</v>
      </c>
      <c r="C58591" s="56"/>
      <c r="AC58591" s="56"/>
      <c r="AD58591" s="56"/>
      <c r="AE58591" s="56"/>
    </row>
    <row r="58592" spans="1:31" x14ac:dyDescent="0.25">
      <c r="A58592" s="41">
        <v>0</v>
      </c>
      <c r="C58592" s="56"/>
      <c r="AC58592" s="56"/>
      <c r="AD58592" s="56"/>
      <c r="AE58592" s="56"/>
    </row>
    <row r="58593" spans="1:31" x14ac:dyDescent="0.25">
      <c r="A58593" s="41">
        <v>0</v>
      </c>
      <c r="C58593" s="56"/>
      <c r="AC58593" s="56"/>
      <c r="AD58593" s="56"/>
      <c r="AE58593" s="56"/>
    </row>
    <row r="58594" spans="1:31" x14ac:dyDescent="0.25">
      <c r="A58594" s="41">
        <v>0</v>
      </c>
      <c r="C58594" s="56"/>
      <c r="AC58594" s="56"/>
      <c r="AD58594" s="56"/>
      <c r="AE58594" s="56"/>
    </row>
    <row r="58595" spans="1:31" x14ac:dyDescent="0.25">
      <c r="A58595" s="41">
        <v>0</v>
      </c>
      <c r="C58595" s="56"/>
      <c r="AC58595" s="56"/>
      <c r="AD58595" s="56"/>
      <c r="AE58595" s="56"/>
    </row>
    <row r="58596" spans="1:31" x14ac:dyDescent="0.25">
      <c r="A58596" s="41">
        <v>0</v>
      </c>
      <c r="C58596" s="56"/>
      <c r="AC58596" s="56"/>
      <c r="AD58596" s="56"/>
      <c r="AE58596" s="56"/>
    </row>
    <row r="58597" spans="1:31" x14ac:dyDescent="0.25">
      <c r="A58597" s="41">
        <v>0</v>
      </c>
      <c r="C58597" s="56"/>
      <c r="AC58597" s="56"/>
      <c r="AD58597" s="56"/>
      <c r="AE58597" s="56"/>
    </row>
    <row r="58598" spans="1:31" x14ac:dyDescent="0.25">
      <c r="A58598" s="41">
        <v>0</v>
      </c>
      <c r="C58598" s="56"/>
      <c r="AC58598" s="56"/>
      <c r="AD58598" s="56"/>
      <c r="AE58598" s="56"/>
    </row>
    <row r="58599" spans="1:31" x14ac:dyDescent="0.25">
      <c r="A58599" s="41">
        <v>0</v>
      </c>
      <c r="C58599" s="56"/>
      <c r="AC58599" s="56"/>
      <c r="AD58599" s="56"/>
      <c r="AE58599" s="56"/>
    </row>
    <row r="58600" spans="1:31" x14ac:dyDescent="0.25">
      <c r="A58600" s="41">
        <v>0</v>
      </c>
      <c r="C58600" s="56"/>
      <c r="AC58600" s="56"/>
      <c r="AD58600" s="56"/>
      <c r="AE58600" s="56"/>
    </row>
    <row r="58601" spans="1:31" x14ac:dyDescent="0.25">
      <c r="A58601" s="41">
        <v>0</v>
      </c>
      <c r="C58601" s="56"/>
      <c r="AC58601" s="56"/>
      <c r="AD58601" s="56"/>
      <c r="AE58601" s="56"/>
    </row>
    <row r="58602" spans="1:31" x14ac:dyDescent="0.25">
      <c r="A58602" s="41">
        <v>0</v>
      </c>
      <c r="C58602" s="56"/>
      <c r="AC58602" s="56"/>
      <c r="AD58602" s="56"/>
      <c r="AE58602" s="56"/>
    </row>
    <row r="58603" spans="1:31" x14ac:dyDescent="0.25">
      <c r="A58603" s="41">
        <v>0</v>
      </c>
      <c r="C58603" s="56"/>
      <c r="AC58603" s="56"/>
      <c r="AD58603" s="56"/>
      <c r="AE58603" s="56"/>
    </row>
    <row r="58604" spans="1:31" x14ac:dyDescent="0.25">
      <c r="A58604" s="41">
        <v>0</v>
      </c>
      <c r="C58604" s="56"/>
      <c r="AC58604" s="56"/>
      <c r="AD58604" s="56"/>
      <c r="AE58604" s="56"/>
    </row>
    <row r="58605" spans="1:31" x14ac:dyDescent="0.25">
      <c r="A58605" s="41">
        <v>0</v>
      </c>
      <c r="C58605" s="56"/>
      <c r="AC58605" s="56"/>
      <c r="AD58605" s="56"/>
      <c r="AE58605" s="56"/>
    </row>
    <row r="58606" spans="1:31" x14ac:dyDescent="0.25">
      <c r="A58606" s="41">
        <v>0</v>
      </c>
      <c r="C58606" s="56"/>
      <c r="AC58606" s="56"/>
      <c r="AD58606" s="56"/>
      <c r="AE58606" s="56"/>
    </row>
    <row r="58607" spans="1:31" x14ac:dyDescent="0.25">
      <c r="A58607" s="41">
        <v>0</v>
      </c>
      <c r="C58607" s="56"/>
      <c r="AC58607" s="56"/>
      <c r="AD58607" s="56"/>
      <c r="AE58607" s="56"/>
    </row>
    <row r="58608" spans="1:31" x14ac:dyDescent="0.25">
      <c r="A58608" s="41">
        <v>0</v>
      </c>
      <c r="C58608" s="56"/>
      <c r="AC58608" s="56"/>
      <c r="AD58608" s="56"/>
      <c r="AE58608" s="56"/>
    </row>
    <row r="58609" spans="1:31" x14ac:dyDescent="0.25">
      <c r="A58609" s="41">
        <v>0</v>
      </c>
      <c r="C58609" s="56"/>
      <c r="AC58609" s="56"/>
      <c r="AD58609" s="56"/>
      <c r="AE58609" s="56"/>
    </row>
    <row r="58610" spans="1:31" x14ac:dyDescent="0.25">
      <c r="A58610" s="41">
        <v>0</v>
      </c>
      <c r="C58610" s="56"/>
      <c r="AC58610" s="56"/>
      <c r="AD58610" s="56"/>
      <c r="AE58610" s="56"/>
    </row>
    <row r="58611" spans="1:31" x14ac:dyDescent="0.25">
      <c r="A58611" s="41">
        <v>0</v>
      </c>
      <c r="C58611" s="56"/>
      <c r="AC58611" s="56"/>
      <c r="AD58611" s="56"/>
      <c r="AE58611" s="56"/>
    </row>
    <row r="58612" spans="1:31" x14ac:dyDescent="0.25">
      <c r="A58612" s="41">
        <v>0</v>
      </c>
      <c r="C58612" s="56"/>
      <c r="AC58612" s="56"/>
      <c r="AD58612" s="56"/>
      <c r="AE58612" s="56"/>
    </row>
    <row r="58613" spans="1:31" x14ac:dyDescent="0.25">
      <c r="A58613" s="41">
        <v>0</v>
      </c>
      <c r="C58613" s="56"/>
      <c r="AC58613" s="56"/>
      <c r="AD58613" s="56"/>
      <c r="AE58613" s="56"/>
    </row>
    <row r="58614" spans="1:31" x14ac:dyDescent="0.25">
      <c r="A58614" s="41">
        <v>0</v>
      </c>
      <c r="C58614" s="56"/>
      <c r="AC58614" s="56"/>
      <c r="AD58614" s="56"/>
      <c r="AE58614" s="56"/>
    </row>
    <row r="58615" spans="1:31" x14ac:dyDescent="0.25">
      <c r="A58615" s="41">
        <v>0</v>
      </c>
      <c r="C58615" s="56"/>
      <c r="AC58615" s="56"/>
      <c r="AD58615" s="56"/>
      <c r="AE58615" s="56"/>
    </row>
    <row r="58616" spans="1:31" x14ac:dyDescent="0.25">
      <c r="A58616" s="41">
        <v>0</v>
      </c>
      <c r="C58616" s="56"/>
      <c r="AC58616" s="56"/>
      <c r="AD58616" s="56"/>
      <c r="AE58616" s="56"/>
    </row>
    <row r="58617" spans="1:31" x14ac:dyDescent="0.25">
      <c r="A58617" s="41">
        <v>0</v>
      </c>
      <c r="C58617" s="56"/>
      <c r="AC58617" s="56"/>
      <c r="AD58617" s="56"/>
      <c r="AE58617" s="56"/>
    </row>
    <row r="58618" spans="1:31" x14ac:dyDescent="0.25">
      <c r="A58618" s="41">
        <v>0</v>
      </c>
      <c r="C58618" s="56"/>
      <c r="AC58618" s="56"/>
      <c r="AD58618" s="56"/>
      <c r="AE58618" s="56"/>
    </row>
    <row r="58619" spans="1:31" x14ac:dyDescent="0.25">
      <c r="A58619" s="41">
        <v>0</v>
      </c>
      <c r="C58619" s="56"/>
      <c r="AC58619" s="56"/>
      <c r="AD58619" s="56"/>
      <c r="AE58619" s="56"/>
    </row>
    <row r="58620" spans="1:31" x14ac:dyDescent="0.25">
      <c r="A58620" s="41">
        <v>0</v>
      </c>
      <c r="C58620" s="56"/>
      <c r="AC58620" s="56"/>
      <c r="AD58620" s="56"/>
      <c r="AE58620" s="56"/>
    </row>
    <row r="58621" spans="1:31" x14ac:dyDescent="0.25">
      <c r="A58621" s="41">
        <v>0</v>
      </c>
      <c r="C58621" s="56"/>
      <c r="AC58621" s="56"/>
      <c r="AD58621" s="56"/>
      <c r="AE58621" s="56"/>
    </row>
    <row r="58622" spans="1:31" x14ac:dyDescent="0.25">
      <c r="A58622" s="41">
        <v>0</v>
      </c>
      <c r="C58622" s="56"/>
      <c r="AC58622" s="56"/>
      <c r="AD58622" s="56"/>
      <c r="AE58622" s="56"/>
    </row>
    <row r="58623" spans="1:31" x14ac:dyDescent="0.25">
      <c r="A58623" s="41">
        <v>0</v>
      </c>
      <c r="C58623" s="56"/>
      <c r="AC58623" s="56"/>
      <c r="AD58623" s="56"/>
      <c r="AE58623" s="56"/>
    </row>
    <row r="58624" spans="1:31" x14ac:dyDescent="0.25">
      <c r="A58624" s="41">
        <v>0</v>
      </c>
      <c r="C58624" s="56"/>
      <c r="AC58624" s="56"/>
      <c r="AD58624" s="56"/>
      <c r="AE58624" s="56"/>
    </row>
    <row r="58625" spans="1:31" x14ac:dyDescent="0.25">
      <c r="A58625" s="41">
        <v>0</v>
      </c>
      <c r="C58625" s="56"/>
      <c r="AC58625" s="56"/>
      <c r="AD58625" s="56"/>
      <c r="AE58625" s="56"/>
    </row>
    <row r="58626" spans="1:31" x14ac:dyDescent="0.25">
      <c r="A58626" s="41">
        <v>0</v>
      </c>
      <c r="C58626" s="56"/>
      <c r="AC58626" s="56"/>
      <c r="AD58626" s="56"/>
      <c r="AE58626" s="56"/>
    </row>
    <row r="58627" spans="1:31" x14ac:dyDescent="0.25">
      <c r="A58627" s="41">
        <v>0</v>
      </c>
      <c r="C58627" s="56"/>
      <c r="AC58627" s="56"/>
      <c r="AD58627" s="56"/>
      <c r="AE58627" s="56"/>
    </row>
    <row r="58628" spans="1:31" x14ac:dyDescent="0.25">
      <c r="A58628" s="41">
        <v>0</v>
      </c>
      <c r="C58628" s="56"/>
      <c r="AC58628" s="56"/>
      <c r="AD58628" s="56"/>
      <c r="AE58628" s="56"/>
    </row>
    <row r="58629" spans="1:31" x14ac:dyDescent="0.25">
      <c r="A58629" s="41">
        <v>0</v>
      </c>
      <c r="C58629" s="56"/>
      <c r="AC58629" s="56"/>
      <c r="AD58629" s="56"/>
      <c r="AE58629" s="56"/>
    </row>
    <row r="58630" spans="1:31" x14ac:dyDescent="0.25">
      <c r="A58630" s="41">
        <v>0</v>
      </c>
      <c r="C58630" s="56"/>
      <c r="AC58630" s="56"/>
      <c r="AD58630" s="56"/>
      <c r="AE58630" s="56"/>
    </row>
    <row r="58631" spans="1:31" x14ac:dyDescent="0.25">
      <c r="A58631" s="41">
        <v>0</v>
      </c>
      <c r="C58631" s="56"/>
      <c r="AC58631" s="56"/>
      <c r="AD58631" s="56"/>
      <c r="AE58631" s="56"/>
    </row>
    <row r="58632" spans="1:31" x14ac:dyDescent="0.25">
      <c r="A58632" s="41">
        <v>0</v>
      </c>
      <c r="C58632" s="56"/>
      <c r="AC58632" s="56"/>
      <c r="AD58632" s="56"/>
      <c r="AE58632" s="56"/>
    </row>
    <row r="58633" spans="1:31" x14ac:dyDescent="0.25">
      <c r="A58633" s="41">
        <v>0</v>
      </c>
      <c r="C58633" s="56"/>
      <c r="AC58633" s="56"/>
      <c r="AD58633" s="56"/>
      <c r="AE58633" s="56"/>
    </row>
    <row r="58634" spans="1:31" x14ac:dyDescent="0.25">
      <c r="A58634" s="41">
        <v>0</v>
      </c>
      <c r="C58634" s="56"/>
      <c r="AC58634" s="56"/>
      <c r="AD58634" s="56"/>
      <c r="AE58634" s="56"/>
    </row>
    <row r="58635" spans="1:31" x14ac:dyDescent="0.25">
      <c r="A58635" s="41">
        <v>0</v>
      </c>
      <c r="C58635" s="56"/>
      <c r="AC58635" s="56"/>
      <c r="AD58635" s="56"/>
      <c r="AE58635" s="56"/>
    </row>
    <row r="58636" spans="1:31" x14ac:dyDescent="0.25">
      <c r="A58636" s="41">
        <v>0</v>
      </c>
      <c r="C58636" s="56"/>
      <c r="AC58636" s="56"/>
      <c r="AD58636" s="56"/>
      <c r="AE58636" s="56"/>
    </row>
    <row r="58637" spans="1:31" x14ac:dyDescent="0.25">
      <c r="A58637" s="41">
        <v>0</v>
      </c>
      <c r="C58637" s="56"/>
      <c r="AC58637" s="56"/>
      <c r="AD58637" s="56"/>
      <c r="AE58637" s="56"/>
    </row>
    <row r="58638" spans="1:31" x14ac:dyDescent="0.25">
      <c r="A58638" s="41">
        <v>0</v>
      </c>
      <c r="C58638" s="56"/>
      <c r="AC58638" s="56"/>
      <c r="AD58638" s="56"/>
      <c r="AE58638" s="56"/>
    </row>
    <row r="58639" spans="1:31" x14ac:dyDescent="0.25">
      <c r="A58639" s="41">
        <v>0</v>
      </c>
      <c r="C58639" s="56"/>
      <c r="AC58639" s="56"/>
      <c r="AD58639" s="56"/>
      <c r="AE58639" s="56"/>
    </row>
    <row r="58640" spans="1:31" x14ac:dyDescent="0.25">
      <c r="A58640" s="41">
        <v>0</v>
      </c>
      <c r="C58640" s="56"/>
      <c r="AC58640" s="56"/>
      <c r="AD58640" s="56"/>
      <c r="AE58640" s="56"/>
    </row>
    <row r="58641" spans="1:31" x14ac:dyDescent="0.25">
      <c r="A58641" s="41">
        <v>0</v>
      </c>
      <c r="C58641" s="56"/>
      <c r="AC58641" s="56"/>
      <c r="AD58641" s="56"/>
      <c r="AE58641" s="56"/>
    </row>
    <row r="58642" spans="1:31" x14ac:dyDescent="0.25">
      <c r="A58642" s="41">
        <v>0</v>
      </c>
      <c r="C58642" s="56"/>
      <c r="AC58642" s="56"/>
      <c r="AD58642" s="56"/>
      <c r="AE58642" s="56"/>
    </row>
    <row r="58643" spans="1:31" x14ac:dyDescent="0.25">
      <c r="A58643" s="41">
        <v>0</v>
      </c>
      <c r="C58643" s="56"/>
      <c r="AC58643" s="56"/>
      <c r="AD58643" s="56"/>
      <c r="AE58643" s="56"/>
    </row>
    <row r="58644" spans="1:31" x14ac:dyDescent="0.25">
      <c r="A58644" s="41">
        <v>0</v>
      </c>
      <c r="C58644" s="56"/>
      <c r="AC58644" s="56"/>
      <c r="AD58644" s="56"/>
      <c r="AE58644" s="56"/>
    </row>
    <row r="58645" spans="1:31" x14ac:dyDescent="0.25">
      <c r="A58645" s="41">
        <v>0</v>
      </c>
      <c r="C58645" s="56"/>
      <c r="AC58645" s="56"/>
      <c r="AD58645" s="56"/>
      <c r="AE58645" s="56"/>
    </row>
    <row r="58646" spans="1:31" x14ac:dyDescent="0.25">
      <c r="A58646" s="41">
        <v>0</v>
      </c>
      <c r="C58646" s="56"/>
      <c r="AC58646" s="56"/>
      <c r="AD58646" s="56"/>
      <c r="AE58646" s="56"/>
    </row>
    <row r="58647" spans="1:31" x14ac:dyDescent="0.25">
      <c r="A58647" s="41">
        <v>0</v>
      </c>
      <c r="C58647" s="56"/>
      <c r="AC58647" s="56"/>
      <c r="AD58647" s="56"/>
      <c r="AE58647" s="56"/>
    </row>
    <row r="58648" spans="1:31" x14ac:dyDescent="0.25">
      <c r="A58648" s="41">
        <v>0</v>
      </c>
      <c r="C58648" s="56"/>
      <c r="AC58648" s="56"/>
      <c r="AD58648" s="56"/>
      <c r="AE58648" s="56"/>
    </row>
    <row r="58649" spans="1:31" x14ac:dyDescent="0.25">
      <c r="A58649" s="41">
        <v>0</v>
      </c>
      <c r="C58649" s="56"/>
      <c r="AC58649" s="56"/>
      <c r="AD58649" s="56"/>
      <c r="AE58649" s="56"/>
    </row>
    <row r="58650" spans="1:31" x14ac:dyDescent="0.25">
      <c r="A58650" s="41">
        <v>0</v>
      </c>
      <c r="C58650" s="56"/>
      <c r="AC58650" s="56"/>
      <c r="AD58650" s="56"/>
      <c r="AE58650" s="56"/>
    </row>
    <row r="58651" spans="1:31" x14ac:dyDescent="0.25">
      <c r="A58651" s="41">
        <v>0</v>
      </c>
      <c r="C58651" s="56"/>
      <c r="AC58651" s="56"/>
      <c r="AD58651" s="56"/>
      <c r="AE58651" s="56"/>
    </row>
    <row r="58652" spans="1:31" x14ac:dyDescent="0.25">
      <c r="A58652" s="41">
        <v>0</v>
      </c>
      <c r="C58652" s="56"/>
      <c r="AC58652" s="56"/>
      <c r="AD58652" s="56"/>
      <c r="AE58652" s="56"/>
    </row>
    <row r="58653" spans="1:31" x14ac:dyDescent="0.25">
      <c r="A58653" s="41">
        <v>0</v>
      </c>
      <c r="C58653" s="56"/>
      <c r="AC58653" s="56"/>
      <c r="AD58653" s="56"/>
      <c r="AE58653" s="56"/>
    </row>
    <row r="58654" spans="1:31" x14ac:dyDescent="0.25">
      <c r="A58654" s="41">
        <v>0</v>
      </c>
      <c r="C58654" s="56"/>
      <c r="AC58654" s="56"/>
      <c r="AD58654" s="56"/>
      <c r="AE58654" s="56"/>
    </row>
    <row r="58655" spans="1:31" x14ac:dyDescent="0.25">
      <c r="A58655" s="41">
        <v>0</v>
      </c>
      <c r="C58655" s="56"/>
      <c r="AC58655" s="56"/>
      <c r="AD58655" s="56"/>
      <c r="AE58655" s="56"/>
    </row>
    <row r="58656" spans="1:31" x14ac:dyDescent="0.25">
      <c r="A58656" s="41">
        <v>0</v>
      </c>
      <c r="C58656" s="56"/>
      <c r="AC58656" s="56"/>
      <c r="AD58656" s="56"/>
      <c r="AE58656" s="56"/>
    </row>
    <row r="58657" spans="1:31" x14ac:dyDescent="0.25">
      <c r="A58657" s="41">
        <v>0</v>
      </c>
      <c r="C58657" s="56"/>
      <c r="AC58657" s="56"/>
      <c r="AD58657" s="56"/>
      <c r="AE58657" s="56"/>
    </row>
    <row r="58658" spans="1:31" x14ac:dyDescent="0.25">
      <c r="A58658" s="41">
        <v>0</v>
      </c>
      <c r="C58658" s="56"/>
      <c r="AC58658" s="56"/>
      <c r="AD58658" s="56"/>
      <c r="AE58658" s="56"/>
    </row>
    <row r="58659" spans="1:31" x14ac:dyDescent="0.25">
      <c r="A58659" s="41">
        <v>0</v>
      </c>
      <c r="C58659" s="56"/>
      <c r="AC58659" s="56"/>
      <c r="AD58659" s="56"/>
      <c r="AE58659" s="56"/>
    </row>
    <row r="58660" spans="1:31" x14ac:dyDescent="0.25">
      <c r="A58660" s="41">
        <v>0</v>
      </c>
      <c r="C58660" s="56"/>
      <c r="AC58660" s="56"/>
      <c r="AD58660" s="56"/>
      <c r="AE58660" s="56"/>
    </row>
    <row r="58661" spans="1:31" x14ac:dyDescent="0.25">
      <c r="A58661" s="41">
        <v>0</v>
      </c>
      <c r="C58661" s="56"/>
      <c r="AC58661" s="56"/>
      <c r="AD58661" s="56"/>
      <c r="AE58661" s="56"/>
    </row>
    <row r="58662" spans="1:31" x14ac:dyDescent="0.25">
      <c r="A58662" s="41">
        <v>0</v>
      </c>
      <c r="C58662" s="56"/>
      <c r="AC58662" s="56"/>
      <c r="AD58662" s="56"/>
      <c r="AE58662" s="56"/>
    </row>
    <row r="58663" spans="1:31" x14ac:dyDescent="0.25">
      <c r="A58663" s="41">
        <v>0</v>
      </c>
      <c r="C58663" s="56"/>
      <c r="AC58663" s="56"/>
      <c r="AD58663" s="56"/>
      <c r="AE58663" s="56"/>
    </row>
    <row r="58664" spans="1:31" x14ac:dyDescent="0.25">
      <c r="A58664" s="41">
        <v>0</v>
      </c>
      <c r="C58664" s="56"/>
      <c r="AC58664" s="56"/>
      <c r="AD58664" s="56"/>
      <c r="AE58664" s="56"/>
    </row>
    <row r="58665" spans="1:31" x14ac:dyDescent="0.25">
      <c r="A58665" s="41">
        <v>0</v>
      </c>
      <c r="C58665" s="56"/>
      <c r="AC58665" s="56"/>
      <c r="AD58665" s="56"/>
      <c r="AE58665" s="56"/>
    </row>
    <row r="58666" spans="1:31" x14ac:dyDescent="0.25">
      <c r="A58666" s="41">
        <v>0</v>
      </c>
      <c r="C58666" s="56"/>
      <c r="AC58666" s="56"/>
      <c r="AD58666" s="56"/>
      <c r="AE58666" s="56"/>
    </row>
    <row r="58667" spans="1:31" x14ac:dyDescent="0.25">
      <c r="A58667" s="41">
        <v>0</v>
      </c>
      <c r="C58667" s="56"/>
      <c r="AC58667" s="56"/>
      <c r="AD58667" s="56"/>
      <c r="AE58667" s="56"/>
    </row>
    <row r="58668" spans="1:31" x14ac:dyDescent="0.25">
      <c r="A58668" s="41">
        <v>0</v>
      </c>
      <c r="C58668" s="56"/>
      <c r="AC58668" s="56"/>
      <c r="AD58668" s="56"/>
      <c r="AE58668" s="56"/>
    </row>
    <row r="58669" spans="1:31" x14ac:dyDescent="0.25">
      <c r="A58669" s="41">
        <v>0</v>
      </c>
      <c r="C58669" s="56"/>
      <c r="AC58669" s="56"/>
      <c r="AD58669" s="56"/>
      <c r="AE58669" s="56"/>
    </row>
    <row r="58670" spans="1:31" x14ac:dyDescent="0.25">
      <c r="A58670" s="41">
        <v>0</v>
      </c>
      <c r="C58670" s="56"/>
      <c r="AC58670" s="56"/>
      <c r="AD58670" s="56"/>
      <c r="AE58670" s="56"/>
    </row>
    <row r="58671" spans="1:31" x14ac:dyDescent="0.25">
      <c r="A58671" s="41">
        <v>0</v>
      </c>
      <c r="C58671" s="56"/>
      <c r="AC58671" s="56"/>
      <c r="AD58671" s="56"/>
      <c r="AE58671" s="56"/>
    </row>
    <row r="58672" spans="1:31" x14ac:dyDescent="0.25">
      <c r="A58672" s="41">
        <v>0</v>
      </c>
      <c r="C58672" s="56"/>
      <c r="AC58672" s="56"/>
      <c r="AD58672" s="56"/>
      <c r="AE58672" s="56"/>
    </row>
    <row r="58673" spans="1:31" x14ac:dyDescent="0.25">
      <c r="A58673" s="41">
        <v>0</v>
      </c>
      <c r="C58673" s="56"/>
      <c r="AC58673" s="56"/>
      <c r="AD58673" s="56"/>
      <c r="AE58673" s="56"/>
    </row>
    <row r="58674" spans="1:31" x14ac:dyDescent="0.25">
      <c r="A58674" s="41">
        <v>0</v>
      </c>
      <c r="C58674" s="56"/>
      <c r="AC58674" s="56"/>
      <c r="AD58674" s="56"/>
      <c r="AE58674" s="56"/>
    </row>
    <row r="58675" spans="1:31" x14ac:dyDescent="0.25">
      <c r="A58675" s="41">
        <v>0</v>
      </c>
      <c r="C58675" s="56"/>
      <c r="AC58675" s="56"/>
      <c r="AD58675" s="56"/>
      <c r="AE58675" s="56"/>
    </row>
    <row r="58676" spans="1:31" x14ac:dyDescent="0.25">
      <c r="A58676" s="41">
        <v>0</v>
      </c>
      <c r="C58676" s="56"/>
      <c r="AC58676" s="56"/>
      <c r="AD58676" s="56"/>
      <c r="AE58676" s="56"/>
    </row>
    <row r="58677" spans="1:31" x14ac:dyDescent="0.25">
      <c r="A58677" s="41">
        <v>0</v>
      </c>
      <c r="C58677" s="56"/>
      <c r="AC58677" s="56"/>
      <c r="AD58677" s="56"/>
      <c r="AE58677" s="56"/>
    </row>
    <row r="58678" spans="1:31" x14ac:dyDescent="0.25">
      <c r="A58678" s="41">
        <v>0</v>
      </c>
      <c r="C58678" s="56"/>
      <c r="AC58678" s="56"/>
      <c r="AD58678" s="56"/>
      <c r="AE58678" s="56"/>
    </row>
    <row r="58679" spans="1:31" x14ac:dyDescent="0.25">
      <c r="A58679" s="41">
        <v>0</v>
      </c>
      <c r="C58679" s="56"/>
      <c r="AC58679" s="56"/>
      <c r="AD58679" s="56"/>
      <c r="AE58679" s="56"/>
    </row>
    <row r="58680" spans="1:31" x14ac:dyDescent="0.25">
      <c r="A58680" s="41">
        <v>0</v>
      </c>
      <c r="C58680" s="56"/>
      <c r="AC58680" s="56"/>
      <c r="AD58680" s="56"/>
      <c r="AE58680" s="56"/>
    </row>
    <row r="58681" spans="1:31" x14ac:dyDescent="0.25">
      <c r="A58681" s="41">
        <v>0</v>
      </c>
      <c r="C58681" s="56"/>
      <c r="AC58681" s="56"/>
      <c r="AD58681" s="56"/>
      <c r="AE58681" s="56"/>
    </row>
    <row r="58682" spans="1:31" x14ac:dyDescent="0.25">
      <c r="A58682" s="41">
        <v>0</v>
      </c>
      <c r="C58682" s="56"/>
      <c r="AC58682" s="56"/>
      <c r="AD58682" s="56"/>
      <c r="AE58682" s="56"/>
    </row>
    <row r="58683" spans="1:31" x14ac:dyDescent="0.25">
      <c r="A58683" s="41">
        <v>0</v>
      </c>
      <c r="C58683" s="56"/>
      <c r="AC58683" s="56"/>
      <c r="AD58683" s="56"/>
      <c r="AE58683" s="56"/>
    </row>
    <row r="58684" spans="1:31" x14ac:dyDescent="0.25">
      <c r="A58684" s="41">
        <v>0</v>
      </c>
      <c r="C58684" s="56"/>
      <c r="AC58684" s="56"/>
      <c r="AD58684" s="56"/>
      <c r="AE58684" s="56"/>
    </row>
    <row r="58685" spans="1:31" x14ac:dyDescent="0.25">
      <c r="A58685" s="41">
        <v>0</v>
      </c>
      <c r="C58685" s="56"/>
      <c r="AC58685" s="56"/>
      <c r="AD58685" s="56"/>
      <c r="AE58685" s="56"/>
    </row>
    <row r="58686" spans="1:31" x14ac:dyDescent="0.25">
      <c r="A58686" s="41">
        <v>0</v>
      </c>
      <c r="C58686" s="56"/>
      <c r="AC58686" s="56"/>
      <c r="AD58686" s="56"/>
      <c r="AE58686" s="56"/>
    </row>
    <row r="58687" spans="1:31" x14ac:dyDescent="0.25">
      <c r="A58687" s="41">
        <v>0</v>
      </c>
      <c r="C58687" s="56"/>
      <c r="AC58687" s="56"/>
      <c r="AD58687" s="56"/>
      <c r="AE58687" s="56"/>
    </row>
    <row r="58688" spans="1:31" x14ac:dyDescent="0.25">
      <c r="A58688" s="41">
        <v>0</v>
      </c>
      <c r="C58688" s="56"/>
      <c r="AC58688" s="56"/>
      <c r="AD58688" s="56"/>
      <c r="AE58688" s="56"/>
    </row>
    <row r="58689" spans="1:31" x14ac:dyDescent="0.25">
      <c r="A58689" s="41">
        <v>0</v>
      </c>
      <c r="C58689" s="56"/>
      <c r="AC58689" s="56"/>
      <c r="AD58689" s="56"/>
      <c r="AE58689" s="56"/>
    </row>
    <row r="58690" spans="1:31" x14ac:dyDescent="0.25">
      <c r="A58690" s="41">
        <v>0</v>
      </c>
      <c r="C58690" s="56"/>
      <c r="AC58690" s="56"/>
      <c r="AD58690" s="56"/>
      <c r="AE58690" s="56"/>
    </row>
    <row r="58691" spans="1:31" x14ac:dyDescent="0.25">
      <c r="A58691" s="41">
        <v>0</v>
      </c>
      <c r="C58691" s="56"/>
      <c r="AC58691" s="56"/>
      <c r="AD58691" s="56"/>
      <c r="AE58691" s="56"/>
    </row>
    <row r="58692" spans="1:31" x14ac:dyDescent="0.25">
      <c r="A58692" s="41">
        <v>0</v>
      </c>
      <c r="C58692" s="56"/>
      <c r="AC58692" s="56"/>
      <c r="AD58692" s="56"/>
      <c r="AE58692" s="56"/>
    </row>
    <row r="58693" spans="1:31" x14ac:dyDescent="0.25">
      <c r="A58693" s="41">
        <v>0</v>
      </c>
      <c r="C58693" s="56"/>
      <c r="AC58693" s="56"/>
      <c r="AD58693" s="56"/>
      <c r="AE58693" s="56"/>
    </row>
    <row r="58694" spans="1:31" x14ac:dyDescent="0.25">
      <c r="A58694" s="41">
        <v>0</v>
      </c>
      <c r="C58694" s="56"/>
      <c r="AC58694" s="56"/>
      <c r="AD58694" s="56"/>
      <c r="AE58694" s="56"/>
    </row>
    <row r="58695" spans="1:31" x14ac:dyDescent="0.25">
      <c r="A58695" s="41">
        <v>0</v>
      </c>
      <c r="C58695" s="56"/>
      <c r="AC58695" s="56"/>
      <c r="AD58695" s="56"/>
      <c r="AE58695" s="56"/>
    </row>
    <row r="58696" spans="1:31" x14ac:dyDescent="0.25">
      <c r="A58696" s="41">
        <v>0</v>
      </c>
      <c r="C58696" s="56"/>
      <c r="AC58696" s="56"/>
      <c r="AD58696" s="56"/>
      <c r="AE58696" s="56"/>
    </row>
    <row r="58697" spans="1:31" x14ac:dyDescent="0.25">
      <c r="A58697" s="41">
        <v>0</v>
      </c>
      <c r="C58697" s="56"/>
      <c r="AC58697" s="56"/>
      <c r="AD58697" s="56"/>
      <c r="AE58697" s="56"/>
    </row>
    <row r="58698" spans="1:31" x14ac:dyDescent="0.25">
      <c r="A58698" s="41">
        <v>0</v>
      </c>
      <c r="C58698" s="56"/>
      <c r="AC58698" s="56"/>
      <c r="AD58698" s="56"/>
      <c r="AE58698" s="56"/>
    </row>
    <row r="58699" spans="1:31" x14ac:dyDescent="0.25">
      <c r="A58699" s="41">
        <v>0</v>
      </c>
      <c r="C58699" s="56"/>
      <c r="AC58699" s="56"/>
      <c r="AD58699" s="56"/>
      <c r="AE58699" s="56"/>
    </row>
    <row r="58700" spans="1:31" x14ac:dyDescent="0.25">
      <c r="A58700" s="41">
        <v>0</v>
      </c>
      <c r="C58700" s="56"/>
      <c r="AC58700" s="56"/>
      <c r="AD58700" s="56"/>
      <c r="AE58700" s="56"/>
    </row>
    <row r="58701" spans="1:31" x14ac:dyDescent="0.25">
      <c r="A58701" s="41">
        <v>0</v>
      </c>
      <c r="C58701" s="56"/>
      <c r="AC58701" s="56"/>
      <c r="AD58701" s="56"/>
      <c r="AE58701" s="56"/>
    </row>
    <row r="58702" spans="1:31" x14ac:dyDescent="0.25">
      <c r="A58702" s="41">
        <v>0</v>
      </c>
      <c r="C58702" s="56"/>
      <c r="AC58702" s="56"/>
      <c r="AD58702" s="56"/>
      <c r="AE58702" s="56"/>
    </row>
    <row r="58703" spans="1:31" x14ac:dyDescent="0.25">
      <c r="A58703" s="41">
        <v>0</v>
      </c>
      <c r="C58703" s="56"/>
      <c r="AC58703" s="56"/>
      <c r="AD58703" s="56"/>
      <c r="AE58703" s="56"/>
    </row>
    <row r="58704" spans="1:31" x14ac:dyDescent="0.25">
      <c r="A58704" s="41">
        <v>0</v>
      </c>
      <c r="C58704" s="56"/>
      <c r="AC58704" s="56"/>
      <c r="AD58704" s="56"/>
      <c r="AE58704" s="56"/>
    </row>
    <row r="58705" spans="1:31" x14ac:dyDescent="0.25">
      <c r="A58705" s="41">
        <v>0</v>
      </c>
      <c r="C58705" s="56"/>
      <c r="AC58705" s="56"/>
      <c r="AD58705" s="56"/>
      <c r="AE58705" s="56"/>
    </row>
    <row r="58706" spans="1:31" x14ac:dyDescent="0.25">
      <c r="A58706" s="41">
        <v>0</v>
      </c>
      <c r="C58706" s="56"/>
      <c r="AC58706" s="56"/>
      <c r="AD58706" s="56"/>
      <c r="AE58706" s="56"/>
    </row>
    <row r="58707" spans="1:31" x14ac:dyDescent="0.25">
      <c r="A58707" s="41">
        <v>0</v>
      </c>
      <c r="C58707" s="56"/>
      <c r="AC58707" s="56"/>
      <c r="AD58707" s="56"/>
      <c r="AE58707" s="56"/>
    </row>
    <row r="58708" spans="1:31" x14ac:dyDescent="0.25">
      <c r="A58708" s="41">
        <v>0</v>
      </c>
      <c r="C58708" s="56"/>
      <c r="AC58708" s="56"/>
      <c r="AD58708" s="56"/>
      <c r="AE58708" s="56"/>
    </row>
    <row r="58709" spans="1:31" x14ac:dyDescent="0.25">
      <c r="A58709" s="41">
        <v>0</v>
      </c>
      <c r="C58709" s="56"/>
      <c r="AC58709" s="56"/>
      <c r="AD58709" s="56"/>
      <c r="AE58709" s="56"/>
    </row>
    <row r="58710" spans="1:31" x14ac:dyDescent="0.25">
      <c r="A58710" s="41">
        <v>0</v>
      </c>
      <c r="C58710" s="56"/>
      <c r="AC58710" s="56"/>
      <c r="AD58710" s="56"/>
      <c r="AE58710" s="56"/>
    </row>
    <row r="58711" spans="1:31" x14ac:dyDescent="0.25">
      <c r="A58711" s="41">
        <v>0</v>
      </c>
      <c r="C58711" s="56"/>
      <c r="AC58711" s="56"/>
      <c r="AD58711" s="56"/>
      <c r="AE58711" s="56"/>
    </row>
    <row r="58712" spans="1:31" x14ac:dyDescent="0.25">
      <c r="A58712" s="41">
        <v>0</v>
      </c>
      <c r="C58712" s="56"/>
      <c r="AC58712" s="56"/>
      <c r="AD58712" s="56"/>
      <c r="AE58712" s="56"/>
    </row>
    <row r="58713" spans="1:31" x14ac:dyDescent="0.25">
      <c r="A58713" s="41">
        <v>0</v>
      </c>
      <c r="C58713" s="56"/>
      <c r="AC58713" s="56"/>
      <c r="AD58713" s="56"/>
      <c r="AE58713" s="56"/>
    </row>
    <row r="58714" spans="1:31" x14ac:dyDescent="0.25">
      <c r="A58714" s="41">
        <v>0</v>
      </c>
      <c r="C58714" s="56"/>
      <c r="AC58714" s="56"/>
      <c r="AD58714" s="56"/>
      <c r="AE58714" s="56"/>
    </row>
    <row r="58715" spans="1:31" x14ac:dyDescent="0.25">
      <c r="A58715" s="41">
        <v>0</v>
      </c>
      <c r="C58715" s="56"/>
      <c r="AC58715" s="56"/>
      <c r="AD58715" s="56"/>
      <c r="AE58715" s="56"/>
    </row>
    <row r="58716" spans="1:31" x14ac:dyDescent="0.25">
      <c r="A58716" s="41">
        <v>0</v>
      </c>
      <c r="C58716" s="56"/>
      <c r="AC58716" s="56"/>
      <c r="AD58716" s="56"/>
      <c r="AE58716" s="56"/>
    </row>
    <row r="58717" spans="1:31" x14ac:dyDescent="0.25">
      <c r="A58717" s="41">
        <v>0</v>
      </c>
      <c r="C58717" s="56"/>
      <c r="AC58717" s="56"/>
      <c r="AD58717" s="56"/>
      <c r="AE58717" s="56"/>
    </row>
    <row r="58718" spans="1:31" x14ac:dyDescent="0.25">
      <c r="A58718" s="41">
        <v>0</v>
      </c>
      <c r="C58718" s="56"/>
      <c r="AC58718" s="56"/>
      <c r="AD58718" s="56"/>
      <c r="AE58718" s="56"/>
    </row>
    <row r="58719" spans="1:31" x14ac:dyDescent="0.25">
      <c r="A58719" s="41">
        <v>0</v>
      </c>
      <c r="C58719" s="56"/>
      <c r="AC58719" s="56"/>
      <c r="AD58719" s="56"/>
      <c r="AE58719" s="56"/>
    </row>
    <row r="58720" spans="1:31" x14ac:dyDescent="0.25">
      <c r="A58720" s="41">
        <v>0</v>
      </c>
      <c r="C58720" s="56"/>
      <c r="AC58720" s="56"/>
      <c r="AD58720" s="56"/>
      <c r="AE58720" s="56"/>
    </row>
    <row r="58721" spans="1:31" x14ac:dyDescent="0.25">
      <c r="A58721" s="41">
        <v>0</v>
      </c>
      <c r="C58721" s="56"/>
      <c r="AC58721" s="56"/>
      <c r="AD58721" s="56"/>
      <c r="AE58721" s="56"/>
    </row>
    <row r="58722" spans="1:31" x14ac:dyDescent="0.25">
      <c r="A58722" s="41">
        <v>0</v>
      </c>
      <c r="C58722" s="56"/>
      <c r="AC58722" s="56"/>
      <c r="AD58722" s="56"/>
      <c r="AE58722" s="56"/>
    </row>
    <row r="58723" spans="1:31" x14ac:dyDescent="0.25">
      <c r="A58723" s="41">
        <v>0</v>
      </c>
      <c r="C58723" s="56"/>
      <c r="AC58723" s="56"/>
      <c r="AD58723" s="56"/>
      <c r="AE58723" s="56"/>
    </row>
    <row r="58724" spans="1:31" x14ac:dyDescent="0.25">
      <c r="A58724" s="41">
        <v>0</v>
      </c>
      <c r="C58724" s="56"/>
      <c r="AC58724" s="56"/>
      <c r="AD58724" s="56"/>
      <c r="AE58724" s="56"/>
    </row>
    <row r="58725" spans="1:31" x14ac:dyDescent="0.25">
      <c r="A58725" s="41">
        <v>0</v>
      </c>
      <c r="C58725" s="56"/>
      <c r="AC58725" s="56"/>
      <c r="AD58725" s="56"/>
      <c r="AE58725" s="56"/>
    </row>
    <row r="58726" spans="1:31" x14ac:dyDescent="0.25">
      <c r="A58726" s="41">
        <v>0</v>
      </c>
      <c r="C58726" s="56"/>
      <c r="AC58726" s="56"/>
      <c r="AD58726" s="56"/>
      <c r="AE58726" s="56"/>
    </row>
    <row r="58727" spans="1:31" x14ac:dyDescent="0.25">
      <c r="A58727" s="41">
        <v>0</v>
      </c>
      <c r="C58727" s="56"/>
      <c r="AC58727" s="56"/>
      <c r="AD58727" s="56"/>
      <c r="AE58727" s="56"/>
    </row>
    <row r="58728" spans="1:31" x14ac:dyDescent="0.25">
      <c r="A58728" s="41">
        <v>0</v>
      </c>
      <c r="C58728" s="56"/>
      <c r="AC58728" s="56"/>
      <c r="AD58728" s="56"/>
      <c r="AE58728" s="56"/>
    </row>
    <row r="58729" spans="1:31" x14ac:dyDescent="0.25">
      <c r="A58729" s="41">
        <v>0</v>
      </c>
      <c r="C58729" s="56"/>
      <c r="AC58729" s="56"/>
      <c r="AD58729" s="56"/>
      <c r="AE58729" s="56"/>
    </row>
    <row r="58730" spans="1:31" x14ac:dyDescent="0.25">
      <c r="A58730" s="41">
        <v>0</v>
      </c>
      <c r="C58730" s="56"/>
      <c r="AC58730" s="56"/>
      <c r="AD58730" s="56"/>
      <c r="AE58730" s="56"/>
    </row>
    <row r="58731" spans="1:31" x14ac:dyDescent="0.25">
      <c r="A58731" s="41">
        <v>0</v>
      </c>
      <c r="C58731" s="56"/>
      <c r="AC58731" s="56"/>
      <c r="AD58731" s="56"/>
      <c r="AE58731" s="56"/>
    </row>
    <row r="58732" spans="1:31" x14ac:dyDescent="0.25">
      <c r="A58732" s="41">
        <v>0</v>
      </c>
      <c r="C58732" s="56"/>
      <c r="AC58732" s="56"/>
      <c r="AD58732" s="56"/>
      <c r="AE58732" s="56"/>
    </row>
    <row r="58733" spans="1:31" x14ac:dyDescent="0.25">
      <c r="A58733" s="41">
        <v>0</v>
      </c>
      <c r="C58733" s="56"/>
      <c r="AC58733" s="56"/>
      <c r="AD58733" s="56"/>
      <c r="AE58733" s="56"/>
    </row>
    <row r="58734" spans="1:31" x14ac:dyDescent="0.25">
      <c r="A58734" s="41">
        <v>0</v>
      </c>
      <c r="C58734" s="56"/>
      <c r="AC58734" s="56"/>
      <c r="AD58734" s="56"/>
      <c r="AE58734" s="56"/>
    </row>
    <row r="58735" spans="1:31" x14ac:dyDescent="0.25">
      <c r="A58735" s="41">
        <v>0</v>
      </c>
      <c r="C58735" s="56"/>
      <c r="AC58735" s="56"/>
      <c r="AD58735" s="56"/>
      <c r="AE58735" s="56"/>
    </row>
    <row r="58736" spans="1:31" x14ac:dyDescent="0.25">
      <c r="A58736" s="41">
        <v>0</v>
      </c>
      <c r="C58736" s="56"/>
      <c r="AC58736" s="56"/>
      <c r="AD58736" s="56"/>
      <c r="AE58736" s="56"/>
    </row>
    <row r="58737" spans="1:31" x14ac:dyDescent="0.25">
      <c r="A58737" s="41">
        <v>0</v>
      </c>
      <c r="C58737" s="56"/>
      <c r="AC58737" s="56"/>
      <c r="AD58737" s="56"/>
      <c r="AE58737" s="56"/>
    </row>
    <row r="58738" spans="1:31" x14ac:dyDescent="0.25">
      <c r="A58738" s="41">
        <v>0</v>
      </c>
      <c r="C58738" s="56"/>
      <c r="AC58738" s="56"/>
      <c r="AD58738" s="56"/>
      <c r="AE58738" s="56"/>
    </row>
    <row r="58739" spans="1:31" x14ac:dyDescent="0.25">
      <c r="A58739" s="41">
        <v>0</v>
      </c>
      <c r="C58739" s="56"/>
      <c r="AC58739" s="56"/>
      <c r="AD58739" s="56"/>
      <c r="AE58739" s="56"/>
    </row>
    <row r="58740" spans="1:31" x14ac:dyDescent="0.25">
      <c r="A58740" s="41">
        <v>0</v>
      </c>
      <c r="C58740" s="56"/>
      <c r="AC58740" s="56"/>
      <c r="AD58740" s="56"/>
      <c r="AE58740" s="56"/>
    </row>
    <row r="58741" spans="1:31" x14ac:dyDescent="0.25">
      <c r="A58741" s="41">
        <v>0</v>
      </c>
      <c r="C58741" s="56"/>
      <c r="AC58741" s="56"/>
      <c r="AD58741" s="56"/>
      <c r="AE58741" s="56"/>
    </row>
    <row r="58742" spans="1:31" x14ac:dyDescent="0.25">
      <c r="A58742" s="41">
        <v>0</v>
      </c>
      <c r="C58742" s="56"/>
      <c r="AC58742" s="56"/>
      <c r="AD58742" s="56"/>
      <c r="AE58742" s="56"/>
    </row>
    <row r="58743" spans="1:31" x14ac:dyDescent="0.25">
      <c r="A58743" s="41">
        <v>0</v>
      </c>
      <c r="C58743" s="56"/>
      <c r="AC58743" s="56"/>
      <c r="AD58743" s="56"/>
      <c r="AE58743" s="56"/>
    </row>
    <row r="58744" spans="1:31" x14ac:dyDescent="0.25">
      <c r="A58744" s="41">
        <v>0</v>
      </c>
      <c r="C58744" s="56"/>
      <c r="AC58744" s="56"/>
      <c r="AD58744" s="56"/>
      <c r="AE58744" s="56"/>
    </row>
    <row r="58745" spans="1:31" x14ac:dyDescent="0.25">
      <c r="A58745" s="41">
        <v>0</v>
      </c>
      <c r="C58745" s="56"/>
      <c r="AC58745" s="56"/>
      <c r="AD58745" s="56"/>
      <c r="AE58745" s="56"/>
    </row>
    <row r="58746" spans="1:31" x14ac:dyDescent="0.25">
      <c r="A58746" s="41">
        <v>0</v>
      </c>
      <c r="C58746" s="56"/>
      <c r="AC58746" s="56"/>
      <c r="AD58746" s="56"/>
      <c r="AE58746" s="56"/>
    </row>
    <row r="58747" spans="1:31" x14ac:dyDescent="0.25">
      <c r="A58747" s="41">
        <v>0</v>
      </c>
      <c r="C58747" s="56"/>
      <c r="AC58747" s="56"/>
      <c r="AD58747" s="56"/>
      <c r="AE58747" s="56"/>
    </row>
    <row r="58748" spans="1:31" x14ac:dyDescent="0.25">
      <c r="A58748" s="41">
        <v>0</v>
      </c>
      <c r="C58748" s="56"/>
      <c r="AC58748" s="56"/>
      <c r="AD58748" s="56"/>
      <c r="AE58748" s="56"/>
    </row>
    <row r="58749" spans="1:31" x14ac:dyDescent="0.25">
      <c r="A58749" s="41">
        <v>0</v>
      </c>
      <c r="C58749" s="56"/>
      <c r="AC58749" s="56"/>
      <c r="AD58749" s="56"/>
      <c r="AE58749" s="56"/>
    </row>
    <row r="58750" spans="1:31" x14ac:dyDescent="0.25">
      <c r="A58750" s="41">
        <v>0</v>
      </c>
      <c r="C58750" s="56"/>
      <c r="AC58750" s="56"/>
      <c r="AD58750" s="56"/>
      <c r="AE58750" s="56"/>
    </row>
    <row r="58751" spans="1:31" x14ac:dyDescent="0.25">
      <c r="A58751" s="41">
        <v>0</v>
      </c>
      <c r="C58751" s="56"/>
      <c r="AC58751" s="56"/>
      <c r="AD58751" s="56"/>
      <c r="AE58751" s="56"/>
    </row>
    <row r="58752" spans="1:31" x14ac:dyDescent="0.25">
      <c r="A58752" s="41">
        <v>0</v>
      </c>
      <c r="C58752" s="56"/>
      <c r="AC58752" s="56"/>
      <c r="AD58752" s="56"/>
      <c r="AE58752" s="56"/>
    </row>
    <row r="58753" spans="1:31" x14ac:dyDescent="0.25">
      <c r="A58753" s="41">
        <v>0</v>
      </c>
      <c r="C58753" s="56"/>
      <c r="AC58753" s="56"/>
      <c r="AD58753" s="56"/>
      <c r="AE58753" s="56"/>
    </row>
    <row r="58754" spans="1:31" x14ac:dyDescent="0.25">
      <c r="A58754" s="41">
        <v>0</v>
      </c>
      <c r="C58754" s="56"/>
      <c r="AC58754" s="56"/>
      <c r="AD58754" s="56"/>
      <c r="AE58754" s="56"/>
    </row>
    <row r="58755" spans="1:31" x14ac:dyDescent="0.25">
      <c r="A58755" s="41">
        <v>0</v>
      </c>
      <c r="C58755" s="56"/>
      <c r="AC58755" s="56"/>
      <c r="AD58755" s="56"/>
      <c r="AE58755" s="56"/>
    </row>
    <row r="58756" spans="1:31" x14ac:dyDescent="0.25">
      <c r="A58756" s="41">
        <v>0</v>
      </c>
      <c r="C58756" s="56"/>
      <c r="AC58756" s="56"/>
      <c r="AD58756" s="56"/>
      <c r="AE58756" s="56"/>
    </row>
    <row r="58757" spans="1:31" x14ac:dyDescent="0.25">
      <c r="A58757" s="41">
        <v>0</v>
      </c>
      <c r="C58757" s="56"/>
      <c r="AC58757" s="56"/>
      <c r="AD58757" s="56"/>
      <c r="AE58757" s="56"/>
    </row>
    <row r="58758" spans="1:31" x14ac:dyDescent="0.25">
      <c r="A58758" s="41">
        <v>0</v>
      </c>
      <c r="C58758" s="56"/>
      <c r="AC58758" s="56"/>
      <c r="AD58758" s="56"/>
      <c r="AE58758" s="56"/>
    </row>
    <row r="58759" spans="1:31" x14ac:dyDescent="0.25">
      <c r="A58759" s="41">
        <v>0</v>
      </c>
      <c r="C58759" s="56"/>
      <c r="AC58759" s="56"/>
      <c r="AD58759" s="56"/>
      <c r="AE58759" s="56"/>
    </row>
    <row r="58760" spans="1:31" x14ac:dyDescent="0.25">
      <c r="A58760" s="41">
        <v>0</v>
      </c>
      <c r="C58760" s="56"/>
      <c r="AC58760" s="56"/>
      <c r="AD58760" s="56"/>
      <c r="AE58760" s="56"/>
    </row>
    <row r="58761" spans="1:31" x14ac:dyDescent="0.25">
      <c r="A58761" s="41">
        <v>0</v>
      </c>
      <c r="C58761" s="56"/>
      <c r="AC58761" s="56"/>
      <c r="AD58761" s="56"/>
      <c r="AE58761" s="56"/>
    </row>
    <row r="58762" spans="1:31" x14ac:dyDescent="0.25">
      <c r="A58762" s="41">
        <v>0</v>
      </c>
      <c r="C58762" s="56"/>
      <c r="AC58762" s="56"/>
      <c r="AD58762" s="56"/>
      <c r="AE58762" s="56"/>
    </row>
    <row r="58763" spans="1:31" x14ac:dyDescent="0.25">
      <c r="A58763" s="41">
        <v>0</v>
      </c>
      <c r="C58763" s="56"/>
      <c r="AC58763" s="56"/>
      <c r="AD58763" s="56"/>
      <c r="AE58763" s="56"/>
    </row>
    <row r="58764" spans="1:31" x14ac:dyDescent="0.25">
      <c r="A58764" s="41">
        <v>0</v>
      </c>
      <c r="C58764" s="56"/>
      <c r="AC58764" s="56"/>
      <c r="AD58764" s="56"/>
      <c r="AE58764" s="56"/>
    </row>
    <row r="58765" spans="1:31" x14ac:dyDescent="0.25">
      <c r="A58765" s="41">
        <v>0</v>
      </c>
      <c r="C58765" s="56"/>
      <c r="AC58765" s="56"/>
      <c r="AD58765" s="56"/>
      <c r="AE58765" s="56"/>
    </row>
    <row r="58766" spans="1:31" x14ac:dyDescent="0.25">
      <c r="A58766" s="41">
        <v>0</v>
      </c>
      <c r="C58766" s="56"/>
      <c r="AC58766" s="56"/>
      <c r="AD58766" s="56"/>
      <c r="AE58766" s="56"/>
    </row>
    <row r="58767" spans="1:31" x14ac:dyDescent="0.25">
      <c r="A58767" s="41">
        <v>0</v>
      </c>
      <c r="C58767" s="56"/>
      <c r="AC58767" s="56"/>
      <c r="AD58767" s="56"/>
      <c r="AE58767" s="56"/>
    </row>
    <row r="58768" spans="1:31" x14ac:dyDescent="0.25">
      <c r="A58768" s="41">
        <v>0</v>
      </c>
      <c r="C58768" s="56"/>
      <c r="AC58768" s="56"/>
      <c r="AD58768" s="56"/>
      <c r="AE58768" s="56"/>
    </row>
    <row r="58769" spans="1:31" x14ac:dyDescent="0.25">
      <c r="A58769" s="41">
        <v>0</v>
      </c>
      <c r="C58769" s="56"/>
      <c r="AC58769" s="56"/>
      <c r="AD58769" s="56"/>
      <c r="AE58769" s="56"/>
    </row>
    <row r="58770" spans="1:31" x14ac:dyDescent="0.25">
      <c r="A58770" s="41">
        <v>0</v>
      </c>
      <c r="C58770" s="56"/>
      <c r="AC58770" s="56"/>
      <c r="AD58770" s="56"/>
      <c r="AE58770" s="56"/>
    </row>
    <row r="58771" spans="1:31" x14ac:dyDescent="0.25">
      <c r="A58771" s="41">
        <v>0</v>
      </c>
      <c r="C58771" s="56"/>
      <c r="AC58771" s="56"/>
      <c r="AD58771" s="56"/>
      <c r="AE58771" s="56"/>
    </row>
    <row r="58772" spans="1:31" x14ac:dyDescent="0.25">
      <c r="A58772" s="41">
        <v>0</v>
      </c>
      <c r="C58772" s="56"/>
      <c r="AC58772" s="56"/>
      <c r="AD58772" s="56"/>
      <c r="AE58772" s="56"/>
    </row>
    <row r="58773" spans="1:31" x14ac:dyDescent="0.25">
      <c r="A58773" s="41">
        <v>0</v>
      </c>
      <c r="C58773" s="56"/>
      <c r="AC58773" s="56"/>
      <c r="AD58773" s="56"/>
      <c r="AE58773" s="56"/>
    </row>
    <row r="58774" spans="1:31" x14ac:dyDescent="0.25">
      <c r="A58774" s="41">
        <v>0</v>
      </c>
      <c r="C58774" s="56"/>
      <c r="AC58774" s="56"/>
      <c r="AD58774" s="56"/>
      <c r="AE58774" s="56"/>
    </row>
    <row r="58775" spans="1:31" x14ac:dyDescent="0.25">
      <c r="A58775" s="41">
        <v>0</v>
      </c>
      <c r="C58775" s="56"/>
      <c r="AC58775" s="56"/>
      <c r="AD58775" s="56"/>
      <c r="AE58775" s="56"/>
    </row>
    <row r="58776" spans="1:31" x14ac:dyDescent="0.25">
      <c r="A58776" s="41">
        <v>0</v>
      </c>
      <c r="C58776" s="56"/>
      <c r="AC58776" s="56"/>
      <c r="AD58776" s="56"/>
      <c r="AE58776" s="56"/>
    </row>
    <row r="58777" spans="1:31" x14ac:dyDescent="0.25">
      <c r="A58777" s="41">
        <v>0</v>
      </c>
      <c r="C58777" s="56"/>
      <c r="AC58777" s="56"/>
      <c r="AD58777" s="56"/>
      <c r="AE58777" s="56"/>
    </row>
    <row r="58778" spans="1:31" x14ac:dyDescent="0.25">
      <c r="A58778" s="41">
        <v>0</v>
      </c>
      <c r="C58778" s="56"/>
      <c r="AC58778" s="56"/>
      <c r="AD58778" s="56"/>
      <c r="AE58778" s="56"/>
    </row>
    <row r="58779" spans="1:31" x14ac:dyDescent="0.25">
      <c r="A58779" s="41">
        <v>0</v>
      </c>
      <c r="C58779" s="56"/>
      <c r="AC58779" s="56"/>
      <c r="AD58779" s="56"/>
      <c r="AE58779" s="56"/>
    </row>
    <row r="58780" spans="1:31" x14ac:dyDescent="0.25">
      <c r="A58780" s="41">
        <v>0</v>
      </c>
      <c r="C58780" s="56"/>
      <c r="AC58780" s="56"/>
      <c r="AD58780" s="56"/>
      <c r="AE58780" s="56"/>
    </row>
    <row r="58781" spans="1:31" x14ac:dyDescent="0.25">
      <c r="A58781" s="41">
        <v>0</v>
      </c>
      <c r="C58781" s="56"/>
      <c r="AC58781" s="56"/>
      <c r="AD58781" s="56"/>
      <c r="AE58781" s="56"/>
    </row>
    <row r="58782" spans="1:31" x14ac:dyDescent="0.25">
      <c r="A58782" s="41">
        <v>0</v>
      </c>
      <c r="C58782" s="56"/>
      <c r="AC58782" s="56"/>
      <c r="AD58782" s="56"/>
      <c r="AE58782" s="56"/>
    </row>
    <row r="58783" spans="1:31" x14ac:dyDescent="0.25">
      <c r="A58783" s="41">
        <v>0</v>
      </c>
      <c r="C58783" s="56"/>
      <c r="AC58783" s="56"/>
      <c r="AD58783" s="56"/>
      <c r="AE58783" s="56"/>
    </row>
    <row r="58784" spans="1:31" x14ac:dyDescent="0.25">
      <c r="A58784" s="41">
        <v>0</v>
      </c>
      <c r="C58784" s="56"/>
      <c r="AC58784" s="56"/>
      <c r="AD58784" s="56"/>
      <c r="AE58784" s="56"/>
    </row>
    <row r="58785" spans="1:31" x14ac:dyDescent="0.25">
      <c r="A58785" s="41">
        <v>0</v>
      </c>
      <c r="C58785" s="56"/>
      <c r="AC58785" s="56"/>
      <c r="AD58785" s="56"/>
      <c r="AE58785" s="56"/>
    </row>
    <row r="58786" spans="1:31" x14ac:dyDescent="0.25">
      <c r="A58786" s="41">
        <v>0</v>
      </c>
      <c r="C58786" s="56"/>
      <c r="AC58786" s="56"/>
      <c r="AD58786" s="56"/>
      <c r="AE58786" s="56"/>
    </row>
    <row r="58787" spans="1:31" x14ac:dyDescent="0.25">
      <c r="A58787" s="41">
        <v>0</v>
      </c>
      <c r="C58787" s="56"/>
      <c r="AC58787" s="56"/>
      <c r="AD58787" s="56"/>
      <c r="AE58787" s="56"/>
    </row>
    <row r="58788" spans="1:31" x14ac:dyDescent="0.25">
      <c r="A58788" s="41">
        <v>0</v>
      </c>
      <c r="C58788" s="56"/>
      <c r="AC58788" s="56"/>
      <c r="AD58788" s="56"/>
      <c r="AE58788" s="56"/>
    </row>
    <row r="58789" spans="1:31" x14ac:dyDescent="0.25">
      <c r="A58789" s="41">
        <v>0</v>
      </c>
      <c r="C58789" s="56"/>
      <c r="AC58789" s="56"/>
      <c r="AD58789" s="56"/>
      <c r="AE58789" s="56"/>
    </row>
    <row r="58790" spans="1:31" x14ac:dyDescent="0.25">
      <c r="A58790" s="41">
        <v>0</v>
      </c>
      <c r="C58790" s="56"/>
      <c r="AC58790" s="56"/>
      <c r="AD58790" s="56"/>
      <c r="AE58790" s="56"/>
    </row>
    <row r="58791" spans="1:31" x14ac:dyDescent="0.25">
      <c r="A58791" s="41">
        <v>0</v>
      </c>
      <c r="C58791" s="56"/>
      <c r="AC58791" s="56"/>
      <c r="AD58791" s="56"/>
      <c r="AE58791" s="56"/>
    </row>
    <row r="58792" spans="1:31" x14ac:dyDescent="0.25">
      <c r="A58792" s="41">
        <v>0</v>
      </c>
      <c r="C58792" s="56"/>
      <c r="AC58792" s="56"/>
      <c r="AD58792" s="56"/>
      <c r="AE58792" s="56"/>
    </row>
    <row r="58793" spans="1:31" x14ac:dyDescent="0.25">
      <c r="A58793" s="41">
        <v>0</v>
      </c>
      <c r="C58793" s="56"/>
      <c r="AC58793" s="56"/>
      <c r="AD58793" s="56"/>
      <c r="AE58793" s="56"/>
    </row>
    <row r="58794" spans="1:31" x14ac:dyDescent="0.25">
      <c r="A58794" s="41">
        <v>0</v>
      </c>
      <c r="C58794" s="56"/>
      <c r="AC58794" s="56"/>
      <c r="AD58794" s="56"/>
      <c r="AE58794" s="56"/>
    </row>
    <row r="58795" spans="1:31" x14ac:dyDescent="0.25">
      <c r="A58795" s="41">
        <v>0</v>
      </c>
      <c r="C58795" s="56"/>
      <c r="AC58795" s="56"/>
      <c r="AD58795" s="56"/>
      <c r="AE58795" s="56"/>
    </row>
    <row r="58796" spans="1:31" x14ac:dyDescent="0.25">
      <c r="A58796" s="41">
        <v>0</v>
      </c>
      <c r="C58796" s="56"/>
      <c r="AC58796" s="56"/>
      <c r="AD58796" s="56"/>
      <c r="AE58796" s="56"/>
    </row>
    <row r="58797" spans="1:31" x14ac:dyDescent="0.25">
      <c r="A58797" s="41">
        <v>0</v>
      </c>
      <c r="C58797" s="56"/>
      <c r="AC58797" s="56"/>
      <c r="AD58797" s="56"/>
      <c r="AE58797" s="56"/>
    </row>
    <row r="58798" spans="1:31" x14ac:dyDescent="0.25">
      <c r="A58798" s="41">
        <v>0</v>
      </c>
      <c r="C58798" s="56"/>
      <c r="AC58798" s="56"/>
      <c r="AD58798" s="56"/>
      <c r="AE58798" s="56"/>
    </row>
    <row r="58799" spans="1:31" x14ac:dyDescent="0.25">
      <c r="A58799" s="41">
        <v>0</v>
      </c>
      <c r="C58799" s="56"/>
      <c r="AC58799" s="56"/>
      <c r="AD58799" s="56"/>
      <c r="AE58799" s="56"/>
    </row>
    <row r="58800" spans="1:31" x14ac:dyDescent="0.25">
      <c r="A58800" s="41">
        <v>0</v>
      </c>
      <c r="C58800" s="56"/>
      <c r="AC58800" s="56"/>
      <c r="AD58800" s="56"/>
      <c r="AE58800" s="56"/>
    </row>
    <row r="58801" spans="1:31" x14ac:dyDescent="0.25">
      <c r="A58801" s="41">
        <v>0</v>
      </c>
      <c r="C58801" s="56"/>
      <c r="AC58801" s="56"/>
      <c r="AD58801" s="56"/>
      <c r="AE58801" s="56"/>
    </row>
    <row r="58802" spans="1:31" x14ac:dyDescent="0.25">
      <c r="A58802" s="41">
        <v>36283</v>
      </c>
      <c r="C58802" s="56"/>
      <c r="AC58802" s="56"/>
      <c r="AD58802" s="56"/>
      <c r="AE58802" s="56"/>
    </row>
    <row r="58803" spans="1:31" x14ac:dyDescent="0.25">
      <c r="A58803" s="41">
        <v>0</v>
      </c>
      <c r="C58803" s="56"/>
      <c r="AC58803" s="56"/>
      <c r="AD58803" s="56"/>
      <c r="AE58803" s="56"/>
    </row>
    <row r="58804" spans="1:31" x14ac:dyDescent="0.25">
      <c r="A58804" s="41">
        <v>0</v>
      </c>
      <c r="C58804" s="56"/>
      <c r="AC58804" s="56"/>
      <c r="AD58804" s="56"/>
      <c r="AE58804" s="56"/>
    </row>
    <row r="58805" spans="1:31" x14ac:dyDescent="0.25">
      <c r="A58805" s="41">
        <v>0</v>
      </c>
      <c r="C58805" s="56"/>
      <c r="AC58805" s="56"/>
      <c r="AD58805" s="56"/>
      <c r="AE58805" s="56"/>
    </row>
    <row r="58806" spans="1:31" x14ac:dyDescent="0.25">
      <c r="A58806" s="41">
        <v>0</v>
      </c>
      <c r="C58806" s="56"/>
      <c r="AC58806" s="56"/>
      <c r="AD58806" s="56"/>
      <c r="AE58806" s="56"/>
    </row>
    <row r="58807" spans="1:31" x14ac:dyDescent="0.25">
      <c r="A58807" s="41">
        <v>0</v>
      </c>
      <c r="C58807" s="56"/>
      <c r="AC58807" s="56"/>
      <c r="AD58807" s="56"/>
      <c r="AE58807" s="56"/>
    </row>
    <row r="58808" spans="1:31" x14ac:dyDescent="0.25">
      <c r="A58808" s="41">
        <v>0</v>
      </c>
      <c r="C58808" s="56"/>
      <c r="AC58808" s="56"/>
      <c r="AD58808" s="56"/>
      <c r="AE58808" s="56"/>
    </row>
    <row r="58809" spans="1:31" x14ac:dyDescent="0.25">
      <c r="A58809" s="41">
        <v>0</v>
      </c>
      <c r="C58809" s="56"/>
      <c r="AC58809" s="56"/>
      <c r="AD58809" s="56"/>
      <c r="AE58809" s="56"/>
    </row>
    <row r="58810" spans="1:31" x14ac:dyDescent="0.25">
      <c r="A58810" s="41">
        <v>0</v>
      </c>
      <c r="C58810" s="56"/>
      <c r="AC58810" s="56"/>
      <c r="AD58810" s="56"/>
      <c r="AE58810" s="56"/>
    </row>
    <row r="58811" spans="1:31" x14ac:dyDescent="0.25">
      <c r="A58811" s="41">
        <v>0</v>
      </c>
      <c r="C58811" s="56"/>
      <c r="AC58811" s="56"/>
      <c r="AD58811" s="56"/>
      <c r="AE58811" s="56"/>
    </row>
    <row r="58812" spans="1:31" x14ac:dyDescent="0.25">
      <c r="A58812" s="41">
        <v>0</v>
      </c>
      <c r="C58812" s="56"/>
      <c r="AC58812" s="56"/>
      <c r="AD58812" s="56"/>
      <c r="AE58812" s="56"/>
    </row>
    <row r="58813" spans="1:31" x14ac:dyDescent="0.25">
      <c r="A58813" s="41">
        <v>0</v>
      </c>
      <c r="C58813" s="56"/>
      <c r="AC58813" s="56"/>
      <c r="AD58813" s="56"/>
      <c r="AE58813" s="56"/>
    </row>
    <row r="58814" spans="1:31" x14ac:dyDescent="0.25">
      <c r="A58814" s="41">
        <v>0</v>
      </c>
      <c r="C58814" s="56"/>
      <c r="AC58814" s="56"/>
      <c r="AD58814" s="56"/>
      <c r="AE58814" s="56"/>
    </row>
    <row r="58815" spans="1:31" x14ac:dyDescent="0.25">
      <c r="A58815" s="41">
        <v>0</v>
      </c>
      <c r="C58815" s="56"/>
      <c r="AC58815" s="56"/>
      <c r="AD58815" s="56"/>
      <c r="AE58815" s="56"/>
    </row>
    <row r="58816" spans="1:31" x14ac:dyDescent="0.25">
      <c r="A58816" s="41">
        <v>0</v>
      </c>
      <c r="C58816" s="56"/>
      <c r="AC58816" s="56"/>
      <c r="AD58816" s="56"/>
      <c r="AE58816" s="56"/>
    </row>
    <row r="58817" spans="1:31" x14ac:dyDescent="0.25">
      <c r="A58817" s="41">
        <v>0</v>
      </c>
      <c r="C58817" s="56"/>
      <c r="AC58817" s="56"/>
      <c r="AD58817" s="56"/>
      <c r="AE58817" s="56"/>
    </row>
    <row r="58818" spans="1:31" x14ac:dyDescent="0.25">
      <c r="A58818" s="41">
        <v>0</v>
      </c>
      <c r="C58818" s="56"/>
      <c r="AC58818" s="56"/>
      <c r="AD58818" s="56"/>
      <c r="AE58818" s="56"/>
    </row>
    <row r="58819" spans="1:31" x14ac:dyDescent="0.25">
      <c r="A58819" s="41">
        <v>0</v>
      </c>
      <c r="C58819" s="56"/>
      <c r="AC58819" s="56"/>
      <c r="AD58819" s="56"/>
      <c r="AE58819" s="56"/>
    </row>
    <row r="58820" spans="1:31" x14ac:dyDescent="0.25">
      <c r="A58820" s="41">
        <v>0</v>
      </c>
      <c r="C58820" s="56"/>
      <c r="AC58820" s="56"/>
      <c r="AD58820" s="56"/>
      <c r="AE58820" s="56"/>
    </row>
    <row r="58821" spans="1:31" x14ac:dyDescent="0.25">
      <c r="A58821" s="41">
        <v>0</v>
      </c>
      <c r="C58821" s="56"/>
      <c r="AC58821" s="56"/>
      <c r="AD58821" s="56"/>
      <c r="AE58821" s="56"/>
    </row>
    <row r="58822" spans="1:31" x14ac:dyDescent="0.25">
      <c r="A58822" s="41">
        <v>0</v>
      </c>
      <c r="C58822" s="56"/>
      <c r="AC58822" s="56"/>
      <c r="AD58822" s="56"/>
      <c r="AE58822" s="56"/>
    </row>
    <row r="58823" spans="1:31" x14ac:dyDescent="0.25">
      <c r="A58823" s="41">
        <v>0</v>
      </c>
      <c r="C58823" s="56"/>
      <c r="AC58823" s="56"/>
      <c r="AD58823" s="56"/>
      <c r="AE58823" s="56"/>
    </row>
    <row r="58824" spans="1:31" x14ac:dyDescent="0.25">
      <c r="A58824" s="41">
        <v>0</v>
      </c>
      <c r="C58824" s="56"/>
      <c r="AC58824" s="56"/>
      <c r="AD58824" s="56"/>
      <c r="AE58824" s="56"/>
    </row>
    <row r="58825" spans="1:31" x14ac:dyDescent="0.25">
      <c r="A58825" s="41">
        <v>0</v>
      </c>
      <c r="C58825" s="56"/>
      <c r="AC58825" s="56"/>
      <c r="AD58825" s="56"/>
      <c r="AE58825" s="56"/>
    </row>
    <row r="58826" spans="1:31" x14ac:dyDescent="0.25">
      <c r="A58826" s="41">
        <v>0</v>
      </c>
      <c r="C58826" s="56"/>
      <c r="AC58826" s="56"/>
      <c r="AD58826" s="56"/>
      <c r="AE58826" s="56"/>
    </row>
    <row r="58827" spans="1:31" x14ac:dyDescent="0.25">
      <c r="A58827" s="41">
        <v>0</v>
      </c>
      <c r="C58827" s="56"/>
      <c r="AC58827" s="56"/>
      <c r="AD58827" s="56"/>
      <c r="AE58827" s="56"/>
    </row>
    <row r="58828" spans="1:31" x14ac:dyDescent="0.25">
      <c r="A58828" s="41">
        <v>0</v>
      </c>
      <c r="C58828" s="56"/>
      <c r="AC58828" s="56"/>
      <c r="AD58828" s="56"/>
      <c r="AE58828" s="56"/>
    </row>
    <row r="58829" spans="1:31" x14ac:dyDescent="0.25">
      <c r="A58829" s="41">
        <v>0</v>
      </c>
      <c r="C58829" s="56"/>
      <c r="AC58829" s="56"/>
      <c r="AD58829" s="56"/>
      <c r="AE58829" s="56"/>
    </row>
    <row r="58830" spans="1:31" x14ac:dyDescent="0.25">
      <c r="A58830" s="41">
        <v>0</v>
      </c>
      <c r="C58830" s="56"/>
      <c r="AC58830" s="56"/>
      <c r="AD58830" s="56"/>
      <c r="AE58830" s="56"/>
    </row>
    <row r="58831" spans="1:31" x14ac:dyDescent="0.25">
      <c r="A58831" s="41">
        <v>0</v>
      </c>
      <c r="C58831" s="56"/>
      <c r="AC58831" s="56"/>
      <c r="AD58831" s="56"/>
      <c r="AE58831" s="56"/>
    </row>
    <row r="58832" spans="1:31" x14ac:dyDescent="0.25">
      <c r="A58832" s="41">
        <v>0</v>
      </c>
      <c r="C58832" s="56"/>
      <c r="AC58832" s="56"/>
      <c r="AD58832" s="56"/>
      <c r="AE58832" s="56"/>
    </row>
    <row r="58833" spans="1:31" x14ac:dyDescent="0.25">
      <c r="A58833" s="41">
        <v>0</v>
      </c>
      <c r="C58833" s="56"/>
      <c r="AC58833" s="56"/>
      <c r="AD58833" s="56"/>
      <c r="AE58833" s="56"/>
    </row>
    <row r="58834" spans="1:31" x14ac:dyDescent="0.25">
      <c r="A58834" s="41">
        <v>0</v>
      </c>
      <c r="C58834" s="56"/>
      <c r="AC58834" s="56"/>
      <c r="AD58834" s="56"/>
      <c r="AE58834" s="56"/>
    </row>
    <row r="58835" spans="1:31" x14ac:dyDescent="0.25">
      <c r="A58835" s="41">
        <v>0</v>
      </c>
      <c r="C58835" s="56"/>
      <c r="AC58835" s="56"/>
      <c r="AD58835" s="56"/>
      <c r="AE58835" s="56"/>
    </row>
    <row r="58836" spans="1:31" x14ac:dyDescent="0.25">
      <c r="A58836" s="41">
        <v>0</v>
      </c>
      <c r="C58836" s="56"/>
      <c r="AC58836" s="56"/>
      <c r="AD58836" s="56"/>
      <c r="AE58836" s="56"/>
    </row>
    <row r="58837" spans="1:31" x14ac:dyDescent="0.25">
      <c r="A58837" s="41">
        <v>0</v>
      </c>
      <c r="C58837" s="56"/>
      <c r="AC58837" s="56"/>
      <c r="AD58837" s="56"/>
      <c r="AE58837" s="56"/>
    </row>
    <row r="58838" spans="1:31" x14ac:dyDescent="0.25">
      <c r="A58838" s="41">
        <v>0</v>
      </c>
      <c r="C58838" s="56"/>
      <c r="AC58838" s="56"/>
      <c r="AD58838" s="56"/>
      <c r="AE58838" s="56"/>
    </row>
    <row r="58839" spans="1:31" x14ac:dyDescent="0.25">
      <c r="A58839" s="41">
        <v>0</v>
      </c>
      <c r="C58839" s="56"/>
      <c r="AC58839" s="56"/>
      <c r="AD58839" s="56"/>
      <c r="AE58839" s="56"/>
    </row>
    <row r="58840" spans="1:31" x14ac:dyDescent="0.25">
      <c r="A58840" s="41">
        <v>0</v>
      </c>
      <c r="C58840" s="56"/>
      <c r="AC58840" s="56"/>
      <c r="AD58840" s="56"/>
      <c r="AE58840" s="56"/>
    </row>
    <row r="58841" spans="1:31" x14ac:dyDescent="0.25">
      <c r="A58841" s="41">
        <v>0</v>
      </c>
      <c r="C58841" s="56"/>
      <c r="AC58841" s="56"/>
      <c r="AD58841" s="56"/>
      <c r="AE58841" s="56"/>
    </row>
    <row r="58842" spans="1:31" x14ac:dyDescent="0.25">
      <c r="A58842" s="41">
        <v>0</v>
      </c>
      <c r="C58842" s="56"/>
      <c r="AC58842" s="56"/>
      <c r="AD58842" s="56"/>
      <c r="AE58842" s="56"/>
    </row>
    <row r="58843" spans="1:31" x14ac:dyDescent="0.25">
      <c r="A58843" s="41">
        <v>0</v>
      </c>
      <c r="C58843" s="56"/>
      <c r="AC58843" s="56"/>
      <c r="AD58843" s="56"/>
      <c r="AE58843" s="56"/>
    </row>
    <row r="58844" spans="1:31" x14ac:dyDescent="0.25">
      <c r="A58844" s="41">
        <v>0</v>
      </c>
      <c r="C58844" s="56"/>
      <c r="AC58844" s="56"/>
      <c r="AD58844" s="56"/>
      <c r="AE58844" s="56"/>
    </row>
    <row r="58845" spans="1:31" x14ac:dyDescent="0.25">
      <c r="A58845" s="41">
        <v>0</v>
      </c>
      <c r="C58845" s="56"/>
      <c r="AC58845" s="56"/>
      <c r="AD58845" s="56"/>
      <c r="AE58845" s="56"/>
    </row>
    <row r="58846" spans="1:31" x14ac:dyDescent="0.25">
      <c r="A58846" s="41">
        <v>0</v>
      </c>
      <c r="C58846" s="56"/>
      <c r="AC58846" s="56"/>
      <c r="AD58846" s="56"/>
      <c r="AE58846" s="56"/>
    </row>
    <row r="58847" spans="1:31" x14ac:dyDescent="0.25">
      <c r="A58847" s="41">
        <v>0</v>
      </c>
      <c r="C58847" s="56"/>
      <c r="AC58847" s="56"/>
      <c r="AD58847" s="56"/>
      <c r="AE58847" s="56"/>
    </row>
    <row r="58848" spans="1:31" x14ac:dyDescent="0.25">
      <c r="A58848" s="41">
        <v>0</v>
      </c>
      <c r="C58848" s="56"/>
      <c r="AC58848" s="56"/>
      <c r="AD58848" s="56"/>
      <c r="AE58848" s="56"/>
    </row>
    <row r="58849" spans="1:31" x14ac:dyDescent="0.25">
      <c r="A58849" s="41">
        <v>0</v>
      </c>
      <c r="C58849" s="56"/>
      <c r="AC58849" s="56"/>
      <c r="AD58849" s="56"/>
      <c r="AE58849" s="56"/>
    </row>
    <row r="58850" spans="1:31" x14ac:dyDescent="0.25">
      <c r="A58850" s="41">
        <v>0</v>
      </c>
      <c r="C58850" s="56"/>
      <c r="AC58850" s="56"/>
      <c r="AD58850" s="56"/>
      <c r="AE58850" s="56"/>
    </row>
    <row r="58851" spans="1:31" x14ac:dyDescent="0.25">
      <c r="A58851" s="41">
        <v>0</v>
      </c>
      <c r="C58851" s="56"/>
      <c r="AC58851" s="56"/>
      <c r="AD58851" s="56"/>
      <c r="AE58851" s="56"/>
    </row>
    <row r="58852" spans="1:31" x14ac:dyDescent="0.25">
      <c r="A58852" s="41">
        <v>0</v>
      </c>
      <c r="C58852" s="56"/>
      <c r="AC58852" s="56"/>
      <c r="AD58852" s="56"/>
      <c r="AE58852" s="56"/>
    </row>
    <row r="58853" spans="1:31" x14ac:dyDescent="0.25">
      <c r="A58853" s="41">
        <v>0</v>
      </c>
      <c r="C58853" s="56"/>
      <c r="AC58853" s="56"/>
      <c r="AD58853" s="56"/>
      <c r="AE58853" s="56"/>
    </row>
    <row r="58854" spans="1:31" x14ac:dyDescent="0.25">
      <c r="A58854" s="41">
        <v>0</v>
      </c>
      <c r="C58854" s="56"/>
      <c r="AC58854" s="56"/>
      <c r="AD58854" s="56"/>
      <c r="AE58854" s="56"/>
    </row>
    <row r="58855" spans="1:31" x14ac:dyDescent="0.25">
      <c r="A58855" s="41">
        <v>0</v>
      </c>
      <c r="C58855" s="56"/>
      <c r="AC58855" s="56"/>
      <c r="AD58855" s="56"/>
      <c r="AE58855" s="56"/>
    </row>
    <row r="58856" spans="1:31" x14ac:dyDescent="0.25">
      <c r="A58856" s="41">
        <v>0</v>
      </c>
      <c r="C58856" s="56"/>
      <c r="AC58856" s="56"/>
      <c r="AD58856" s="56"/>
      <c r="AE58856" s="56"/>
    </row>
    <row r="58857" spans="1:31" x14ac:dyDescent="0.25">
      <c r="A58857" s="41">
        <v>0</v>
      </c>
      <c r="C58857" s="56"/>
      <c r="AC58857" s="56"/>
      <c r="AD58857" s="56"/>
      <c r="AE58857" s="56"/>
    </row>
    <row r="58858" spans="1:31" x14ac:dyDescent="0.25">
      <c r="A58858" s="41">
        <v>0</v>
      </c>
      <c r="C58858" s="56"/>
      <c r="AC58858" s="56"/>
      <c r="AD58858" s="56"/>
      <c r="AE58858" s="56"/>
    </row>
    <row r="58859" spans="1:31" x14ac:dyDescent="0.25">
      <c r="A58859" s="41">
        <v>0</v>
      </c>
      <c r="C58859" s="56"/>
      <c r="AC58859" s="56"/>
      <c r="AD58859" s="56"/>
      <c r="AE58859" s="56"/>
    </row>
    <row r="58860" spans="1:31" x14ac:dyDescent="0.25">
      <c r="A58860" s="41">
        <v>0</v>
      </c>
      <c r="C58860" s="56"/>
      <c r="AC58860" s="56"/>
      <c r="AD58860" s="56"/>
      <c r="AE58860" s="56"/>
    </row>
    <row r="58861" spans="1:31" x14ac:dyDescent="0.25">
      <c r="A58861" s="41">
        <v>0</v>
      </c>
      <c r="C58861" s="56"/>
      <c r="AC58861" s="56"/>
      <c r="AD58861" s="56"/>
      <c r="AE58861" s="56"/>
    </row>
    <row r="58862" spans="1:31" x14ac:dyDescent="0.25">
      <c r="A58862" s="41">
        <v>0</v>
      </c>
      <c r="C58862" s="56"/>
      <c r="AC58862" s="56"/>
      <c r="AD58862" s="56"/>
      <c r="AE58862" s="56"/>
    </row>
    <row r="58863" spans="1:31" x14ac:dyDescent="0.25">
      <c r="A58863" s="41">
        <v>0</v>
      </c>
      <c r="C58863" s="56"/>
      <c r="AC58863" s="56"/>
      <c r="AD58863" s="56"/>
      <c r="AE58863" s="56"/>
    </row>
    <row r="58864" spans="1:31" x14ac:dyDescent="0.25">
      <c r="A58864" s="41">
        <v>0</v>
      </c>
      <c r="C58864" s="56"/>
      <c r="AC58864" s="56"/>
      <c r="AD58864" s="56"/>
      <c r="AE58864" s="56"/>
    </row>
    <row r="58865" spans="1:31" x14ac:dyDescent="0.25">
      <c r="A58865" s="41">
        <v>0</v>
      </c>
      <c r="C58865" s="56"/>
      <c r="AC58865" s="56"/>
      <c r="AD58865" s="56"/>
      <c r="AE58865" s="56"/>
    </row>
    <row r="58866" spans="1:31" x14ac:dyDescent="0.25">
      <c r="A58866" s="41">
        <v>0</v>
      </c>
      <c r="C58866" s="56"/>
      <c r="AC58866" s="56"/>
      <c r="AD58866" s="56"/>
      <c r="AE58866" s="56"/>
    </row>
    <row r="58867" spans="1:31" x14ac:dyDescent="0.25">
      <c r="A58867" s="41">
        <v>0</v>
      </c>
      <c r="C58867" s="56"/>
      <c r="AC58867" s="56"/>
      <c r="AD58867" s="56"/>
      <c r="AE58867" s="56"/>
    </row>
    <row r="58868" spans="1:31" x14ac:dyDescent="0.25">
      <c r="A58868" s="41">
        <v>0</v>
      </c>
      <c r="C58868" s="56"/>
      <c r="AC58868" s="56"/>
      <c r="AD58868" s="56"/>
      <c r="AE58868" s="56"/>
    </row>
    <row r="58869" spans="1:31" x14ac:dyDescent="0.25">
      <c r="A58869" s="41">
        <v>0</v>
      </c>
      <c r="C58869" s="56"/>
      <c r="AC58869" s="56"/>
      <c r="AD58869" s="56"/>
      <c r="AE58869" s="56"/>
    </row>
    <row r="58870" spans="1:31" x14ac:dyDescent="0.25">
      <c r="A58870" s="41">
        <v>0</v>
      </c>
      <c r="C58870" s="56"/>
      <c r="AC58870" s="56"/>
      <c r="AD58870" s="56"/>
      <c r="AE58870" s="56"/>
    </row>
    <row r="58871" spans="1:31" x14ac:dyDescent="0.25">
      <c r="A58871" s="41">
        <v>0</v>
      </c>
      <c r="C58871" s="56"/>
      <c r="AC58871" s="56"/>
      <c r="AD58871" s="56"/>
      <c r="AE58871" s="56"/>
    </row>
    <row r="58872" spans="1:31" x14ac:dyDescent="0.25">
      <c r="A58872" s="41">
        <v>0</v>
      </c>
      <c r="C58872" s="56"/>
      <c r="AC58872" s="56"/>
      <c r="AD58872" s="56"/>
      <c r="AE58872" s="56"/>
    </row>
    <row r="58873" spans="1:31" x14ac:dyDescent="0.25">
      <c r="A58873" s="41">
        <v>0</v>
      </c>
      <c r="C58873" s="56"/>
      <c r="AC58873" s="56"/>
      <c r="AD58873" s="56"/>
      <c r="AE58873" s="56"/>
    </row>
    <row r="58874" spans="1:31" x14ac:dyDescent="0.25">
      <c r="A58874" s="41">
        <v>0</v>
      </c>
      <c r="C58874" s="56"/>
      <c r="AC58874" s="56"/>
      <c r="AD58874" s="56"/>
      <c r="AE58874" s="56"/>
    </row>
    <row r="58875" spans="1:31" x14ac:dyDescent="0.25">
      <c r="A58875" s="41">
        <v>0</v>
      </c>
      <c r="C58875" s="56"/>
      <c r="AC58875" s="56"/>
      <c r="AD58875" s="56"/>
      <c r="AE58875" s="56"/>
    </row>
    <row r="58876" spans="1:31" x14ac:dyDescent="0.25">
      <c r="A58876" s="41">
        <v>0</v>
      </c>
      <c r="C58876" s="56"/>
      <c r="AC58876" s="56"/>
      <c r="AD58876" s="56"/>
      <c r="AE58876" s="56"/>
    </row>
    <row r="58877" spans="1:31" x14ac:dyDescent="0.25">
      <c r="A58877" s="41">
        <v>0</v>
      </c>
      <c r="C58877" s="56"/>
      <c r="AC58877" s="56"/>
      <c r="AD58877" s="56"/>
      <c r="AE58877" s="56"/>
    </row>
    <row r="58878" spans="1:31" x14ac:dyDescent="0.25">
      <c r="A58878" s="41">
        <v>0</v>
      </c>
      <c r="C58878" s="56"/>
      <c r="AC58878" s="56"/>
      <c r="AD58878" s="56"/>
      <c r="AE58878" s="56"/>
    </row>
    <row r="58879" spans="1:31" x14ac:dyDescent="0.25">
      <c r="A58879" s="41">
        <v>0</v>
      </c>
      <c r="C58879" s="56"/>
      <c r="AC58879" s="56"/>
      <c r="AD58879" s="56"/>
      <c r="AE58879" s="56"/>
    </row>
    <row r="58880" spans="1:31" x14ac:dyDescent="0.25">
      <c r="A58880" s="41">
        <v>0</v>
      </c>
      <c r="C58880" s="56"/>
      <c r="AC58880" s="56"/>
      <c r="AD58880" s="56"/>
      <c r="AE58880" s="56"/>
    </row>
    <row r="58881" spans="1:31" x14ac:dyDescent="0.25">
      <c r="A58881" s="41">
        <v>0</v>
      </c>
      <c r="C58881" s="56"/>
      <c r="AC58881" s="56"/>
      <c r="AD58881" s="56"/>
      <c r="AE58881" s="56"/>
    </row>
    <row r="58882" spans="1:31" x14ac:dyDescent="0.25">
      <c r="A58882" s="41">
        <v>0</v>
      </c>
      <c r="C58882" s="56"/>
      <c r="AC58882" s="56"/>
      <c r="AD58882" s="56"/>
      <c r="AE58882" s="56"/>
    </row>
    <row r="58883" spans="1:31" x14ac:dyDescent="0.25">
      <c r="A58883" s="41">
        <v>0</v>
      </c>
      <c r="C58883" s="56"/>
      <c r="AC58883" s="56"/>
      <c r="AD58883" s="56"/>
      <c r="AE58883" s="56"/>
    </row>
    <row r="58884" spans="1:31" x14ac:dyDescent="0.25">
      <c r="A58884" s="41">
        <v>0</v>
      </c>
      <c r="C58884" s="56"/>
      <c r="AC58884" s="56"/>
      <c r="AD58884" s="56"/>
      <c r="AE58884" s="56"/>
    </row>
    <row r="58885" spans="1:31" x14ac:dyDescent="0.25">
      <c r="A58885" s="41">
        <v>0</v>
      </c>
      <c r="C58885" s="56"/>
      <c r="AC58885" s="56"/>
      <c r="AD58885" s="56"/>
      <c r="AE58885" s="56"/>
    </row>
    <row r="58886" spans="1:31" x14ac:dyDescent="0.25">
      <c r="A58886" s="41">
        <v>0</v>
      </c>
      <c r="C58886" s="56"/>
      <c r="AC58886" s="56"/>
      <c r="AD58886" s="56"/>
      <c r="AE58886" s="56"/>
    </row>
    <row r="58887" spans="1:31" x14ac:dyDescent="0.25">
      <c r="A58887" s="41">
        <v>0</v>
      </c>
      <c r="C58887" s="56"/>
      <c r="AC58887" s="56"/>
      <c r="AD58887" s="56"/>
      <c r="AE58887" s="56"/>
    </row>
    <row r="58888" spans="1:31" x14ac:dyDescent="0.25">
      <c r="A58888" s="41">
        <v>0</v>
      </c>
      <c r="C58888" s="56"/>
      <c r="AC58888" s="56"/>
      <c r="AD58888" s="56"/>
      <c r="AE58888" s="56"/>
    </row>
    <row r="58889" spans="1:31" x14ac:dyDescent="0.25">
      <c r="A58889" s="41">
        <v>0</v>
      </c>
      <c r="C58889" s="56"/>
      <c r="AC58889" s="56"/>
      <c r="AD58889" s="56"/>
      <c r="AE58889" s="56"/>
    </row>
    <row r="58890" spans="1:31" x14ac:dyDescent="0.25">
      <c r="A58890" s="41">
        <v>0</v>
      </c>
      <c r="C58890" s="56"/>
      <c r="AC58890" s="56"/>
      <c r="AD58890" s="56"/>
      <c r="AE58890" s="56"/>
    </row>
    <row r="58891" spans="1:31" x14ac:dyDescent="0.25">
      <c r="A58891" s="41">
        <v>0</v>
      </c>
      <c r="C58891" s="56"/>
      <c r="AC58891" s="56"/>
      <c r="AD58891" s="56"/>
      <c r="AE58891" s="56"/>
    </row>
    <row r="58892" spans="1:31" x14ac:dyDescent="0.25">
      <c r="A58892" s="41">
        <v>0</v>
      </c>
      <c r="C58892" s="56"/>
      <c r="AC58892" s="56"/>
      <c r="AD58892" s="56"/>
      <c r="AE58892" s="56"/>
    </row>
    <row r="58893" spans="1:31" x14ac:dyDescent="0.25">
      <c r="A58893" s="41">
        <v>0</v>
      </c>
      <c r="C58893" s="56"/>
      <c r="AC58893" s="56"/>
      <c r="AD58893" s="56"/>
      <c r="AE58893" s="56"/>
    </row>
    <row r="58894" spans="1:31" x14ac:dyDescent="0.25">
      <c r="A58894" s="41">
        <v>0</v>
      </c>
      <c r="C58894" s="56"/>
      <c r="AC58894" s="56"/>
      <c r="AD58894" s="56"/>
      <c r="AE58894" s="56"/>
    </row>
    <row r="58895" spans="1:31" x14ac:dyDescent="0.25">
      <c r="A58895" s="41">
        <v>0</v>
      </c>
      <c r="C58895" s="56"/>
      <c r="AC58895" s="56"/>
      <c r="AD58895" s="56"/>
      <c r="AE58895" s="56"/>
    </row>
    <row r="58896" spans="1:31" x14ac:dyDescent="0.25">
      <c r="A58896" s="41">
        <v>0</v>
      </c>
      <c r="C58896" s="56"/>
      <c r="AC58896" s="56"/>
      <c r="AD58896" s="56"/>
      <c r="AE58896" s="56"/>
    </row>
    <row r="58897" spans="1:31" x14ac:dyDescent="0.25">
      <c r="A58897" s="41">
        <v>0</v>
      </c>
      <c r="C58897" s="56"/>
      <c r="AC58897" s="56"/>
      <c r="AD58897" s="56"/>
      <c r="AE58897" s="56"/>
    </row>
    <row r="58898" spans="1:31" x14ac:dyDescent="0.25">
      <c r="A58898" s="41">
        <v>0</v>
      </c>
      <c r="C58898" s="56"/>
      <c r="AC58898" s="56"/>
      <c r="AD58898" s="56"/>
      <c r="AE58898" s="56"/>
    </row>
    <row r="58899" spans="1:31" x14ac:dyDescent="0.25">
      <c r="A58899" s="41">
        <v>0</v>
      </c>
      <c r="C58899" s="56"/>
      <c r="AC58899" s="56"/>
      <c r="AD58899" s="56"/>
      <c r="AE58899" s="56"/>
    </row>
    <row r="58900" spans="1:31" x14ac:dyDescent="0.25">
      <c r="A58900" s="41">
        <v>0</v>
      </c>
      <c r="C58900" s="56"/>
      <c r="AC58900" s="56"/>
      <c r="AD58900" s="56"/>
      <c r="AE58900" s="56"/>
    </row>
    <row r="58901" spans="1:31" x14ac:dyDescent="0.25">
      <c r="A58901" s="41">
        <v>0</v>
      </c>
      <c r="C58901" s="56"/>
      <c r="AC58901" s="56"/>
      <c r="AD58901" s="56"/>
      <c r="AE58901" s="56"/>
    </row>
    <row r="58902" spans="1:31" x14ac:dyDescent="0.25">
      <c r="A58902" s="41">
        <v>0</v>
      </c>
      <c r="C58902" s="56"/>
      <c r="AC58902" s="56"/>
      <c r="AD58902" s="56"/>
      <c r="AE58902" s="56"/>
    </row>
    <row r="58903" spans="1:31" x14ac:dyDescent="0.25">
      <c r="A58903" s="41">
        <v>0</v>
      </c>
      <c r="C58903" s="56"/>
      <c r="AC58903" s="56"/>
      <c r="AD58903" s="56"/>
      <c r="AE58903" s="56"/>
    </row>
    <row r="58904" spans="1:31" x14ac:dyDescent="0.25">
      <c r="A58904" s="41">
        <v>0</v>
      </c>
      <c r="C58904" s="56"/>
      <c r="AC58904" s="56"/>
      <c r="AD58904" s="56"/>
      <c r="AE58904" s="56"/>
    </row>
    <row r="58905" spans="1:31" x14ac:dyDescent="0.25">
      <c r="A58905" s="41">
        <v>0</v>
      </c>
      <c r="C58905" s="56"/>
      <c r="AC58905" s="56"/>
      <c r="AD58905" s="56"/>
      <c r="AE58905" s="56"/>
    </row>
    <row r="58906" spans="1:31" x14ac:dyDescent="0.25">
      <c r="A58906" s="41">
        <v>0</v>
      </c>
      <c r="C58906" s="56"/>
      <c r="AC58906" s="56"/>
      <c r="AD58906" s="56"/>
      <c r="AE58906" s="56"/>
    </row>
    <row r="58907" spans="1:31" x14ac:dyDescent="0.25">
      <c r="A58907" s="41">
        <v>0</v>
      </c>
      <c r="C58907" s="56"/>
      <c r="AC58907" s="56"/>
      <c r="AD58907" s="56"/>
      <c r="AE58907" s="56"/>
    </row>
    <row r="58908" spans="1:31" x14ac:dyDescent="0.25">
      <c r="A58908" s="41">
        <v>0</v>
      </c>
      <c r="C58908" s="56"/>
      <c r="AC58908" s="56"/>
      <c r="AD58908" s="56"/>
      <c r="AE58908" s="56"/>
    </row>
    <row r="58909" spans="1:31" x14ac:dyDescent="0.25">
      <c r="A58909" s="41">
        <v>0</v>
      </c>
      <c r="C58909" s="56"/>
      <c r="AC58909" s="56"/>
      <c r="AD58909" s="56"/>
      <c r="AE58909" s="56"/>
    </row>
    <row r="58910" spans="1:31" x14ac:dyDescent="0.25">
      <c r="A58910" s="41">
        <v>0</v>
      </c>
      <c r="C58910" s="56"/>
      <c r="AC58910" s="56"/>
      <c r="AD58910" s="56"/>
      <c r="AE58910" s="56"/>
    </row>
    <row r="58911" spans="1:31" x14ac:dyDescent="0.25">
      <c r="A58911" s="41">
        <v>0</v>
      </c>
      <c r="C58911" s="56"/>
      <c r="AC58911" s="56"/>
      <c r="AD58911" s="56"/>
      <c r="AE58911" s="56"/>
    </row>
    <row r="58912" spans="1:31" x14ac:dyDescent="0.25">
      <c r="A58912" s="41">
        <v>0</v>
      </c>
      <c r="C58912" s="56"/>
      <c r="AC58912" s="56"/>
      <c r="AD58912" s="56"/>
      <c r="AE58912" s="56"/>
    </row>
    <row r="58913" spans="1:31" x14ac:dyDescent="0.25">
      <c r="A58913" s="41">
        <v>0</v>
      </c>
      <c r="C58913" s="56"/>
      <c r="AC58913" s="56"/>
      <c r="AD58913" s="56"/>
      <c r="AE58913" s="56"/>
    </row>
    <row r="58914" spans="1:31" x14ac:dyDescent="0.25">
      <c r="A58914" s="41">
        <v>0</v>
      </c>
      <c r="C58914" s="56"/>
      <c r="AC58914" s="56"/>
      <c r="AD58914" s="56"/>
      <c r="AE58914" s="56"/>
    </row>
    <row r="58915" spans="1:31" x14ac:dyDescent="0.25">
      <c r="A58915" s="41">
        <v>0</v>
      </c>
      <c r="C58915" s="56"/>
      <c r="AC58915" s="56"/>
      <c r="AD58915" s="56"/>
      <c r="AE58915" s="56"/>
    </row>
    <row r="58916" spans="1:31" x14ac:dyDescent="0.25">
      <c r="A58916" s="41">
        <v>0</v>
      </c>
      <c r="C58916" s="56"/>
      <c r="AC58916" s="56"/>
      <c r="AD58916" s="56"/>
      <c r="AE58916" s="56"/>
    </row>
    <row r="58917" spans="1:31" x14ac:dyDescent="0.25">
      <c r="A58917" s="41">
        <v>0</v>
      </c>
      <c r="C58917" s="56"/>
      <c r="AC58917" s="56"/>
      <c r="AD58917" s="56"/>
      <c r="AE58917" s="56"/>
    </row>
    <row r="58918" spans="1:31" x14ac:dyDescent="0.25">
      <c r="A58918" s="41">
        <v>0</v>
      </c>
      <c r="C58918" s="56"/>
      <c r="AC58918" s="56"/>
      <c r="AD58918" s="56"/>
      <c r="AE58918" s="56"/>
    </row>
    <row r="58919" spans="1:31" x14ac:dyDescent="0.25">
      <c r="A58919" s="41">
        <v>0</v>
      </c>
      <c r="C58919" s="56"/>
      <c r="AC58919" s="56"/>
      <c r="AD58919" s="56"/>
      <c r="AE58919" s="56"/>
    </row>
    <row r="58920" spans="1:31" x14ac:dyDescent="0.25">
      <c r="A58920" s="41">
        <v>0</v>
      </c>
      <c r="C58920" s="56"/>
      <c r="AC58920" s="56"/>
      <c r="AD58920" s="56"/>
      <c r="AE58920" s="56"/>
    </row>
    <row r="58921" spans="1:31" x14ac:dyDescent="0.25">
      <c r="A58921" s="41">
        <v>0</v>
      </c>
      <c r="C58921" s="56"/>
      <c r="AC58921" s="56"/>
      <c r="AD58921" s="56"/>
      <c r="AE58921" s="56"/>
    </row>
    <row r="58922" spans="1:31" x14ac:dyDescent="0.25">
      <c r="A58922" s="41">
        <v>0</v>
      </c>
      <c r="C58922" s="56"/>
      <c r="AC58922" s="56"/>
      <c r="AD58922" s="56"/>
      <c r="AE58922" s="56"/>
    </row>
    <row r="58923" spans="1:31" x14ac:dyDescent="0.25">
      <c r="A58923" s="41">
        <v>0</v>
      </c>
      <c r="C58923" s="56"/>
      <c r="AC58923" s="56"/>
      <c r="AD58923" s="56"/>
      <c r="AE58923" s="56"/>
    </row>
    <row r="58924" spans="1:31" x14ac:dyDescent="0.25">
      <c r="A58924" s="41">
        <v>0</v>
      </c>
      <c r="C58924" s="56"/>
      <c r="AC58924" s="56"/>
      <c r="AD58924" s="56"/>
      <c r="AE58924" s="56"/>
    </row>
    <row r="58925" spans="1:31" x14ac:dyDescent="0.25">
      <c r="A58925" s="41">
        <v>0</v>
      </c>
      <c r="C58925" s="56"/>
      <c r="AC58925" s="56"/>
      <c r="AD58925" s="56"/>
      <c r="AE58925" s="56"/>
    </row>
    <row r="58926" spans="1:31" x14ac:dyDescent="0.25">
      <c r="A58926" s="41">
        <v>0</v>
      </c>
      <c r="C58926" s="56"/>
      <c r="AC58926" s="56"/>
      <c r="AD58926" s="56"/>
      <c r="AE58926" s="56"/>
    </row>
    <row r="58927" spans="1:31" x14ac:dyDescent="0.25">
      <c r="A58927" s="41">
        <v>0</v>
      </c>
      <c r="C58927" s="56"/>
      <c r="AC58927" s="56"/>
      <c r="AD58927" s="56"/>
      <c r="AE58927" s="56"/>
    </row>
    <row r="58928" spans="1:31" x14ac:dyDescent="0.25">
      <c r="A58928" s="41">
        <v>0</v>
      </c>
      <c r="C58928" s="56"/>
      <c r="AC58928" s="56"/>
      <c r="AD58928" s="56"/>
      <c r="AE58928" s="56"/>
    </row>
    <row r="58929" spans="1:31" x14ac:dyDescent="0.25">
      <c r="A58929" s="41">
        <v>0</v>
      </c>
      <c r="C58929" s="56"/>
      <c r="AC58929" s="56"/>
      <c r="AD58929" s="56"/>
      <c r="AE58929" s="56"/>
    </row>
    <row r="58930" spans="1:31" x14ac:dyDescent="0.25">
      <c r="A58930" s="41">
        <v>0</v>
      </c>
      <c r="C58930" s="56"/>
      <c r="AC58930" s="56"/>
      <c r="AD58930" s="56"/>
      <c r="AE58930" s="56"/>
    </row>
    <row r="58931" spans="1:31" x14ac:dyDescent="0.25">
      <c r="A58931" s="41">
        <v>0</v>
      </c>
      <c r="C58931" s="56"/>
      <c r="AC58931" s="56"/>
      <c r="AD58931" s="56"/>
      <c r="AE58931" s="56"/>
    </row>
    <row r="58932" spans="1:31" x14ac:dyDescent="0.25">
      <c r="A58932" s="41">
        <v>0</v>
      </c>
      <c r="C58932" s="56"/>
      <c r="AC58932" s="56"/>
      <c r="AD58932" s="56"/>
      <c r="AE58932" s="56"/>
    </row>
    <row r="58933" spans="1:31" x14ac:dyDescent="0.25">
      <c r="A58933" s="41">
        <v>0</v>
      </c>
      <c r="C58933" s="56"/>
      <c r="AC58933" s="56"/>
      <c r="AD58933" s="56"/>
      <c r="AE58933" s="56"/>
    </row>
    <row r="58934" spans="1:31" x14ac:dyDescent="0.25">
      <c r="A58934" s="41">
        <v>0</v>
      </c>
      <c r="C58934" s="56"/>
      <c r="AC58934" s="56"/>
      <c r="AD58934" s="56"/>
      <c r="AE58934" s="56"/>
    </row>
    <row r="58935" spans="1:31" x14ac:dyDescent="0.25">
      <c r="A58935" s="41">
        <v>0</v>
      </c>
      <c r="C58935" s="56"/>
      <c r="AC58935" s="56"/>
      <c r="AD58935" s="56"/>
      <c r="AE58935" s="56"/>
    </row>
    <row r="58936" spans="1:31" x14ac:dyDescent="0.25">
      <c r="A58936" s="41">
        <v>0</v>
      </c>
      <c r="C58936" s="56"/>
      <c r="AC58936" s="56"/>
      <c r="AD58936" s="56"/>
      <c r="AE58936" s="56"/>
    </row>
    <row r="58937" spans="1:31" x14ac:dyDescent="0.25">
      <c r="A58937" s="41">
        <v>0</v>
      </c>
      <c r="C58937" s="56"/>
      <c r="AC58937" s="56"/>
      <c r="AD58937" s="56"/>
      <c r="AE58937" s="56"/>
    </row>
    <row r="58938" spans="1:31" x14ac:dyDescent="0.25">
      <c r="A58938" s="41">
        <v>0</v>
      </c>
      <c r="C58938" s="56"/>
      <c r="AC58938" s="56"/>
      <c r="AD58938" s="56"/>
      <c r="AE58938" s="56"/>
    </row>
    <row r="58939" spans="1:31" x14ac:dyDescent="0.25">
      <c r="A58939" s="41">
        <v>0</v>
      </c>
      <c r="C58939" s="56"/>
      <c r="AC58939" s="56"/>
      <c r="AD58939" s="56"/>
      <c r="AE58939" s="56"/>
    </row>
    <row r="58940" spans="1:31" x14ac:dyDescent="0.25">
      <c r="A58940" s="41">
        <v>0</v>
      </c>
      <c r="C58940" s="56"/>
      <c r="AC58940" s="56"/>
      <c r="AD58940" s="56"/>
      <c r="AE58940" s="56"/>
    </row>
    <row r="58941" spans="1:31" x14ac:dyDescent="0.25">
      <c r="A58941" s="41">
        <v>0</v>
      </c>
      <c r="C58941" s="56"/>
      <c r="AC58941" s="56"/>
      <c r="AD58941" s="56"/>
      <c r="AE58941" s="56"/>
    </row>
    <row r="58942" spans="1:31" x14ac:dyDescent="0.25">
      <c r="A58942" s="41">
        <v>0</v>
      </c>
      <c r="C58942" s="56"/>
      <c r="AC58942" s="56"/>
      <c r="AD58942" s="56"/>
      <c r="AE58942" s="56"/>
    </row>
    <row r="58943" spans="1:31" x14ac:dyDescent="0.25">
      <c r="A58943" s="41">
        <v>0</v>
      </c>
      <c r="C58943" s="56"/>
      <c r="AC58943" s="56"/>
      <c r="AD58943" s="56"/>
      <c r="AE58943" s="56"/>
    </row>
    <row r="58944" spans="1:31" x14ac:dyDescent="0.25">
      <c r="A58944" s="41">
        <v>0</v>
      </c>
      <c r="C58944" s="56"/>
      <c r="AC58944" s="56"/>
      <c r="AD58944" s="56"/>
      <c r="AE58944" s="56"/>
    </row>
    <row r="58945" spans="1:31" x14ac:dyDescent="0.25">
      <c r="A58945" s="41">
        <v>0</v>
      </c>
      <c r="C58945" s="56"/>
      <c r="AC58945" s="56"/>
      <c r="AD58945" s="56"/>
      <c r="AE58945" s="56"/>
    </row>
    <row r="58946" spans="1:31" x14ac:dyDescent="0.25">
      <c r="A58946" s="41">
        <v>0</v>
      </c>
      <c r="C58946" s="56"/>
      <c r="AC58946" s="56"/>
      <c r="AD58946" s="56"/>
      <c r="AE58946" s="56"/>
    </row>
    <row r="58947" spans="1:31" x14ac:dyDescent="0.25">
      <c r="A58947" s="41">
        <v>0</v>
      </c>
      <c r="C58947" s="56"/>
      <c r="AC58947" s="56"/>
      <c r="AD58947" s="56"/>
      <c r="AE58947" s="56"/>
    </row>
    <row r="58948" spans="1:31" x14ac:dyDescent="0.25">
      <c r="A58948" s="41">
        <v>0</v>
      </c>
      <c r="C58948" s="56"/>
      <c r="AC58948" s="56"/>
      <c r="AD58948" s="56"/>
      <c r="AE58948" s="56"/>
    </row>
    <row r="58949" spans="1:31" x14ac:dyDescent="0.25">
      <c r="A58949" s="41">
        <v>0</v>
      </c>
      <c r="C58949" s="56"/>
      <c r="AC58949" s="56"/>
      <c r="AD58949" s="56"/>
      <c r="AE58949" s="56"/>
    </row>
    <row r="58950" spans="1:31" x14ac:dyDescent="0.25">
      <c r="A58950" s="41">
        <v>0</v>
      </c>
      <c r="C58950" s="56"/>
      <c r="AC58950" s="56"/>
      <c r="AD58950" s="56"/>
      <c r="AE58950" s="56"/>
    </row>
    <row r="58951" spans="1:31" x14ac:dyDescent="0.25">
      <c r="A58951" s="41">
        <v>0</v>
      </c>
      <c r="C58951" s="56"/>
      <c r="AC58951" s="56"/>
      <c r="AD58951" s="56"/>
      <c r="AE58951" s="56"/>
    </row>
    <row r="58952" spans="1:31" x14ac:dyDescent="0.25">
      <c r="A58952" s="41">
        <v>0</v>
      </c>
      <c r="C58952" s="56"/>
      <c r="AC58952" s="56"/>
      <c r="AD58952" s="56"/>
      <c r="AE58952" s="56"/>
    </row>
    <row r="58953" spans="1:31" x14ac:dyDescent="0.25">
      <c r="A58953" s="41">
        <v>0</v>
      </c>
      <c r="C58953" s="56"/>
      <c r="AC58953" s="56"/>
      <c r="AD58953" s="56"/>
      <c r="AE58953" s="56"/>
    </row>
    <row r="58954" spans="1:31" x14ac:dyDescent="0.25">
      <c r="A58954" s="41">
        <v>0</v>
      </c>
      <c r="C58954" s="56"/>
      <c r="AC58954" s="56"/>
      <c r="AD58954" s="56"/>
      <c r="AE58954" s="56"/>
    </row>
    <row r="58955" spans="1:31" x14ac:dyDescent="0.25">
      <c r="A58955" s="41">
        <v>0</v>
      </c>
      <c r="C58955" s="56"/>
      <c r="AC58955" s="56"/>
      <c r="AD58955" s="56"/>
      <c r="AE58955" s="56"/>
    </row>
    <row r="58956" spans="1:31" x14ac:dyDescent="0.25">
      <c r="A58956" s="41">
        <v>0</v>
      </c>
      <c r="C58956" s="56"/>
      <c r="AC58956" s="56"/>
      <c r="AD58956" s="56"/>
      <c r="AE58956" s="56"/>
    </row>
    <row r="58957" spans="1:31" x14ac:dyDescent="0.25">
      <c r="A58957" s="41">
        <v>0</v>
      </c>
      <c r="C58957" s="56"/>
      <c r="AC58957" s="56"/>
      <c r="AD58957" s="56"/>
      <c r="AE58957" s="56"/>
    </row>
    <row r="58958" spans="1:31" x14ac:dyDescent="0.25">
      <c r="A58958" s="41">
        <v>0</v>
      </c>
      <c r="C58958" s="56"/>
      <c r="AC58958" s="56"/>
      <c r="AD58958" s="56"/>
      <c r="AE58958" s="56"/>
    </row>
    <row r="58959" spans="1:31" x14ac:dyDescent="0.25">
      <c r="A58959" s="41">
        <v>0</v>
      </c>
      <c r="C58959" s="56"/>
      <c r="AC58959" s="56"/>
      <c r="AD58959" s="56"/>
      <c r="AE58959" s="56"/>
    </row>
    <row r="58960" spans="1:31" x14ac:dyDescent="0.25">
      <c r="A58960" s="41">
        <v>0</v>
      </c>
      <c r="C58960" s="56"/>
      <c r="AC58960" s="56"/>
      <c r="AD58960" s="56"/>
      <c r="AE58960" s="56"/>
    </row>
    <row r="58961" spans="1:31" x14ac:dyDescent="0.25">
      <c r="A58961" s="41">
        <v>0</v>
      </c>
      <c r="C58961" s="56"/>
      <c r="AC58961" s="56"/>
      <c r="AD58961" s="56"/>
      <c r="AE58961" s="56"/>
    </row>
    <row r="58962" spans="1:31" x14ac:dyDescent="0.25">
      <c r="A58962" s="41">
        <v>0</v>
      </c>
      <c r="C58962" s="56"/>
      <c r="AC58962" s="56"/>
      <c r="AD58962" s="56"/>
      <c r="AE58962" s="56"/>
    </row>
    <row r="58963" spans="1:31" x14ac:dyDescent="0.25">
      <c r="A58963" s="41">
        <v>0</v>
      </c>
      <c r="C58963" s="56"/>
      <c r="AC58963" s="56"/>
      <c r="AD58963" s="56"/>
      <c r="AE58963" s="56"/>
    </row>
    <row r="58964" spans="1:31" x14ac:dyDescent="0.25">
      <c r="A58964" s="41">
        <v>0</v>
      </c>
      <c r="C58964" s="56"/>
      <c r="AC58964" s="56"/>
      <c r="AD58964" s="56"/>
      <c r="AE58964" s="56"/>
    </row>
    <row r="58965" spans="1:31" x14ac:dyDescent="0.25">
      <c r="A58965" s="41">
        <v>0</v>
      </c>
      <c r="C58965" s="56"/>
      <c r="AC58965" s="56"/>
      <c r="AD58965" s="56"/>
      <c r="AE58965" s="56"/>
    </row>
    <row r="58966" spans="1:31" x14ac:dyDescent="0.25">
      <c r="A58966" s="41">
        <v>0</v>
      </c>
      <c r="C58966" s="56"/>
      <c r="AC58966" s="56"/>
      <c r="AD58966" s="56"/>
      <c r="AE58966" s="56"/>
    </row>
    <row r="58967" spans="1:31" x14ac:dyDescent="0.25">
      <c r="A58967" s="41">
        <v>0</v>
      </c>
      <c r="C58967" s="56"/>
      <c r="AC58967" s="56"/>
      <c r="AD58967" s="56"/>
      <c r="AE58967" s="56"/>
    </row>
    <row r="58968" spans="1:31" x14ac:dyDescent="0.25">
      <c r="A58968" s="41">
        <v>0</v>
      </c>
      <c r="C58968" s="56"/>
      <c r="AC58968" s="56"/>
      <c r="AD58968" s="56"/>
      <c r="AE58968" s="56"/>
    </row>
    <row r="58969" spans="1:31" x14ac:dyDescent="0.25">
      <c r="A58969" s="41">
        <v>0</v>
      </c>
      <c r="C58969" s="56"/>
      <c r="AC58969" s="56"/>
      <c r="AD58969" s="56"/>
      <c r="AE58969" s="56"/>
    </row>
    <row r="58970" spans="1:31" x14ac:dyDescent="0.25">
      <c r="A58970" s="41">
        <v>0</v>
      </c>
      <c r="C58970" s="56"/>
      <c r="AC58970" s="56"/>
      <c r="AD58970" s="56"/>
      <c r="AE58970" s="56"/>
    </row>
    <row r="58971" spans="1:31" x14ac:dyDescent="0.25">
      <c r="A58971" s="41">
        <v>0</v>
      </c>
      <c r="C58971" s="56"/>
      <c r="AC58971" s="56"/>
      <c r="AD58971" s="56"/>
      <c r="AE58971" s="56"/>
    </row>
    <row r="58972" spans="1:31" x14ac:dyDescent="0.25">
      <c r="A58972" s="41">
        <v>0</v>
      </c>
      <c r="C58972" s="56"/>
      <c r="AC58972" s="56"/>
      <c r="AD58972" s="56"/>
      <c r="AE58972" s="56"/>
    </row>
    <row r="58973" spans="1:31" x14ac:dyDescent="0.25">
      <c r="A58973" s="41">
        <v>0</v>
      </c>
      <c r="C58973" s="56"/>
      <c r="AC58973" s="56"/>
      <c r="AD58973" s="56"/>
      <c r="AE58973" s="56"/>
    </row>
    <row r="58974" spans="1:31" x14ac:dyDescent="0.25">
      <c r="A58974" s="41">
        <v>0</v>
      </c>
      <c r="C58974" s="56"/>
      <c r="AC58974" s="56"/>
      <c r="AD58974" s="56"/>
      <c r="AE58974" s="56"/>
    </row>
    <row r="58975" spans="1:31" x14ac:dyDescent="0.25">
      <c r="A58975" s="41">
        <v>0</v>
      </c>
      <c r="C58975" s="56"/>
      <c r="AC58975" s="56"/>
      <c r="AD58975" s="56"/>
      <c r="AE58975" s="56"/>
    </row>
    <row r="58976" spans="1:31" x14ac:dyDescent="0.25">
      <c r="A58976" s="41">
        <v>0</v>
      </c>
      <c r="C58976" s="56"/>
      <c r="AC58976" s="56"/>
      <c r="AD58976" s="56"/>
      <c r="AE58976" s="56"/>
    </row>
    <row r="58977" spans="1:31" x14ac:dyDescent="0.25">
      <c r="A58977" s="41">
        <v>0</v>
      </c>
      <c r="C58977" s="56"/>
      <c r="AC58977" s="56"/>
      <c r="AD58977" s="56"/>
      <c r="AE58977" s="56"/>
    </row>
    <row r="58978" spans="1:31" x14ac:dyDescent="0.25">
      <c r="A58978" s="41">
        <v>0</v>
      </c>
      <c r="C58978" s="56"/>
      <c r="AC58978" s="56"/>
      <c r="AD58978" s="56"/>
      <c r="AE58978" s="56"/>
    </row>
    <row r="58979" spans="1:31" x14ac:dyDescent="0.25">
      <c r="A58979" s="41">
        <v>0</v>
      </c>
      <c r="C58979" s="56"/>
      <c r="AC58979" s="56"/>
      <c r="AD58979" s="56"/>
      <c r="AE58979" s="56"/>
    </row>
    <row r="58980" spans="1:31" x14ac:dyDescent="0.25">
      <c r="A58980" s="41">
        <v>0</v>
      </c>
      <c r="C58980" s="56"/>
      <c r="AC58980" s="56"/>
      <c r="AD58980" s="56"/>
      <c r="AE58980" s="56"/>
    </row>
    <row r="58981" spans="1:31" x14ac:dyDescent="0.25">
      <c r="A58981" s="41">
        <v>0</v>
      </c>
      <c r="C58981" s="56"/>
      <c r="AC58981" s="56"/>
      <c r="AD58981" s="56"/>
      <c r="AE58981" s="56"/>
    </row>
    <row r="58982" spans="1:31" x14ac:dyDescent="0.25">
      <c r="A58982" s="41">
        <v>0</v>
      </c>
      <c r="C58982" s="56"/>
      <c r="AC58982" s="56"/>
      <c r="AD58982" s="56"/>
      <c r="AE58982" s="56"/>
    </row>
    <row r="58983" spans="1:31" x14ac:dyDescent="0.25">
      <c r="A58983" s="41">
        <v>0</v>
      </c>
      <c r="C58983" s="56"/>
      <c r="AC58983" s="56"/>
      <c r="AD58983" s="56"/>
      <c r="AE58983" s="56"/>
    </row>
    <row r="58984" spans="1:31" x14ac:dyDescent="0.25">
      <c r="A58984" s="41">
        <v>0</v>
      </c>
      <c r="C58984" s="56"/>
      <c r="AC58984" s="56"/>
      <c r="AD58984" s="56"/>
      <c r="AE58984" s="56"/>
    </row>
    <row r="58985" spans="1:31" x14ac:dyDescent="0.25">
      <c r="A58985" s="41">
        <v>0</v>
      </c>
      <c r="C58985" s="56"/>
      <c r="AC58985" s="56"/>
      <c r="AD58985" s="56"/>
      <c r="AE58985" s="56"/>
    </row>
    <row r="58986" spans="1:31" x14ac:dyDescent="0.25">
      <c r="A58986" s="41">
        <v>0</v>
      </c>
      <c r="C58986" s="56"/>
      <c r="AC58986" s="56"/>
      <c r="AD58986" s="56"/>
      <c r="AE58986" s="56"/>
    </row>
    <row r="58987" spans="1:31" x14ac:dyDescent="0.25">
      <c r="A58987" s="41">
        <v>0</v>
      </c>
      <c r="C58987" s="56"/>
      <c r="AC58987" s="56"/>
      <c r="AD58987" s="56"/>
      <c r="AE58987" s="56"/>
    </row>
    <row r="58988" spans="1:31" x14ac:dyDescent="0.25">
      <c r="A58988" s="41">
        <v>0</v>
      </c>
      <c r="C58988" s="56"/>
      <c r="AC58988" s="56"/>
      <c r="AD58988" s="56"/>
      <c r="AE58988" s="56"/>
    </row>
    <row r="58989" spans="1:31" x14ac:dyDescent="0.25">
      <c r="A58989" s="41">
        <v>0</v>
      </c>
      <c r="C58989" s="56"/>
      <c r="AC58989" s="56"/>
      <c r="AD58989" s="56"/>
      <c r="AE58989" s="56"/>
    </row>
    <row r="58990" spans="1:31" x14ac:dyDescent="0.25">
      <c r="A58990" s="41">
        <v>0</v>
      </c>
      <c r="C58990" s="56"/>
      <c r="AC58990" s="56"/>
      <c r="AD58990" s="56"/>
      <c r="AE58990" s="56"/>
    </row>
    <row r="58991" spans="1:31" x14ac:dyDescent="0.25">
      <c r="A58991" s="41">
        <v>0</v>
      </c>
      <c r="C58991" s="56"/>
      <c r="AC58991" s="56"/>
      <c r="AD58991" s="56"/>
      <c r="AE58991" s="56"/>
    </row>
    <row r="58992" spans="1:31" x14ac:dyDescent="0.25">
      <c r="A58992" s="41">
        <v>0</v>
      </c>
      <c r="C58992" s="56"/>
      <c r="AC58992" s="56"/>
      <c r="AD58992" s="56"/>
      <c r="AE58992" s="56"/>
    </row>
    <row r="58993" spans="1:31" x14ac:dyDescent="0.25">
      <c r="A58993" s="41">
        <v>0</v>
      </c>
      <c r="C58993" s="56"/>
      <c r="AC58993" s="56"/>
      <c r="AD58993" s="56"/>
      <c r="AE58993" s="56"/>
    </row>
    <row r="58994" spans="1:31" x14ac:dyDescent="0.25">
      <c r="A58994" s="41">
        <v>0</v>
      </c>
      <c r="C58994" s="56"/>
      <c r="AC58994" s="56"/>
      <c r="AD58994" s="56"/>
      <c r="AE58994" s="56"/>
    </row>
    <row r="58995" spans="1:31" x14ac:dyDescent="0.25">
      <c r="A58995" s="41">
        <v>0</v>
      </c>
      <c r="C58995" s="56"/>
      <c r="AC58995" s="56"/>
      <c r="AD58995" s="56"/>
      <c r="AE58995" s="56"/>
    </row>
    <row r="58996" spans="1:31" x14ac:dyDescent="0.25">
      <c r="A58996" s="41">
        <v>0</v>
      </c>
      <c r="C58996" s="56"/>
      <c r="AC58996" s="56"/>
      <c r="AD58996" s="56"/>
      <c r="AE58996" s="56"/>
    </row>
    <row r="58997" spans="1:31" x14ac:dyDescent="0.25">
      <c r="A58997" s="41">
        <v>0</v>
      </c>
      <c r="C58997" s="56"/>
      <c r="AC58997" s="56"/>
      <c r="AD58997" s="56"/>
      <c r="AE58997" s="56"/>
    </row>
    <row r="58998" spans="1:31" x14ac:dyDescent="0.25">
      <c r="A58998" s="41">
        <v>0</v>
      </c>
      <c r="C58998" s="56"/>
      <c r="AC58998" s="56"/>
      <c r="AD58998" s="56"/>
      <c r="AE58998" s="56"/>
    </row>
    <row r="58999" spans="1:31" x14ac:dyDescent="0.25">
      <c r="A58999" s="41">
        <v>0</v>
      </c>
      <c r="C58999" s="56"/>
      <c r="AC58999" s="56"/>
      <c r="AD58999" s="56"/>
      <c r="AE58999" s="56"/>
    </row>
    <row r="59000" spans="1:31" x14ac:dyDescent="0.25">
      <c r="A59000" s="41">
        <v>0</v>
      </c>
      <c r="C59000" s="56"/>
      <c r="AC59000" s="56"/>
      <c r="AD59000" s="56"/>
      <c r="AE59000" s="56"/>
    </row>
    <row r="59001" spans="1:31" x14ac:dyDescent="0.25">
      <c r="A59001" s="41">
        <v>0</v>
      </c>
      <c r="C59001" s="56"/>
      <c r="AC59001" s="56"/>
      <c r="AD59001" s="56"/>
      <c r="AE59001" s="56"/>
    </row>
    <row r="59002" spans="1:31" x14ac:dyDescent="0.25">
      <c r="A59002" s="41">
        <v>0</v>
      </c>
      <c r="C59002" s="56"/>
      <c r="AC59002" s="56"/>
      <c r="AD59002" s="56"/>
      <c r="AE59002" s="56"/>
    </row>
    <row r="59003" spans="1:31" x14ac:dyDescent="0.25">
      <c r="A59003" s="41">
        <v>0</v>
      </c>
      <c r="C59003" s="56"/>
      <c r="AC59003" s="56"/>
      <c r="AD59003" s="56"/>
      <c r="AE59003" s="56"/>
    </row>
    <row r="59004" spans="1:31" x14ac:dyDescent="0.25">
      <c r="A59004" s="41">
        <v>0</v>
      </c>
      <c r="C59004" s="56"/>
      <c r="AC59004" s="56"/>
      <c r="AD59004" s="56"/>
      <c r="AE59004" s="56"/>
    </row>
    <row r="59005" spans="1:31" x14ac:dyDescent="0.25">
      <c r="A59005" s="41">
        <v>0</v>
      </c>
      <c r="C59005" s="56"/>
      <c r="AC59005" s="56"/>
      <c r="AD59005" s="56"/>
      <c r="AE59005" s="56"/>
    </row>
    <row r="59006" spans="1:31" x14ac:dyDescent="0.25">
      <c r="A59006" s="41">
        <v>0</v>
      </c>
      <c r="C59006" s="56"/>
      <c r="AC59006" s="56"/>
      <c r="AD59006" s="56"/>
      <c r="AE59006" s="56"/>
    </row>
    <row r="59007" spans="1:31" x14ac:dyDescent="0.25">
      <c r="A59007" s="41">
        <v>0</v>
      </c>
      <c r="C59007" s="56"/>
      <c r="AC59007" s="56"/>
      <c r="AD59007" s="56"/>
      <c r="AE59007" s="56"/>
    </row>
    <row r="59008" spans="1:31" x14ac:dyDescent="0.25">
      <c r="A59008" s="41">
        <v>0</v>
      </c>
      <c r="C59008" s="56"/>
      <c r="AC59008" s="56"/>
      <c r="AD59008" s="56"/>
      <c r="AE59008" s="56"/>
    </row>
    <row r="59009" spans="1:31" x14ac:dyDescent="0.25">
      <c r="A59009" s="41">
        <v>0</v>
      </c>
      <c r="C59009" s="56"/>
      <c r="AC59009" s="56"/>
      <c r="AD59009" s="56"/>
      <c r="AE59009" s="56"/>
    </row>
    <row r="59010" spans="1:31" x14ac:dyDescent="0.25">
      <c r="A59010" s="41">
        <v>0</v>
      </c>
      <c r="C59010" s="56"/>
      <c r="AC59010" s="56"/>
      <c r="AD59010" s="56"/>
      <c r="AE59010" s="56"/>
    </row>
    <row r="59011" spans="1:31" x14ac:dyDescent="0.25">
      <c r="A59011" s="41">
        <v>0</v>
      </c>
      <c r="C59011" s="56"/>
      <c r="AC59011" s="56"/>
      <c r="AD59011" s="56"/>
      <c r="AE59011" s="56"/>
    </row>
    <row r="59012" spans="1:31" x14ac:dyDescent="0.25">
      <c r="A59012" s="41">
        <v>0</v>
      </c>
      <c r="C59012" s="56"/>
      <c r="AC59012" s="56"/>
      <c r="AD59012" s="56"/>
      <c r="AE59012" s="56"/>
    </row>
    <row r="59013" spans="1:31" x14ac:dyDescent="0.25">
      <c r="A59013" s="41">
        <v>0</v>
      </c>
      <c r="C59013" s="56"/>
      <c r="AC59013" s="56"/>
      <c r="AD59013" s="56"/>
      <c r="AE59013" s="56"/>
    </row>
    <row r="59014" spans="1:31" x14ac:dyDescent="0.25">
      <c r="A59014" s="41">
        <v>0</v>
      </c>
      <c r="C59014" s="56"/>
      <c r="AC59014" s="56"/>
      <c r="AD59014" s="56"/>
      <c r="AE59014" s="56"/>
    </row>
    <row r="59015" spans="1:31" x14ac:dyDescent="0.25">
      <c r="A59015" s="41">
        <v>0</v>
      </c>
      <c r="C59015" s="56"/>
      <c r="AC59015" s="56"/>
      <c r="AD59015" s="56"/>
      <c r="AE59015" s="56"/>
    </row>
    <row r="59016" spans="1:31" x14ac:dyDescent="0.25">
      <c r="A59016" s="41">
        <v>0</v>
      </c>
      <c r="C59016" s="56"/>
      <c r="AC59016" s="56"/>
      <c r="AD59016" s="56"/>
      <c r="AE59016" s="56"/>
    </row>
    <row r="59017" spans="1:31" x14ac:dyDescent="0.25">
      <c r="A59017" s="41">
        <v>0</v>
      </c>
      <c r="C59017" s="56"/>
      <c r="AC59017" s="56"/>
      <c r="AD59017" s="56"/>
      <c r="AE59017" s="56"/>
    </row>
    <row r="59018" spans="1:31" x14ac:dyDescent="0.25">
      <c r="A59018" s="41">
        <v>0</v>
      </c>
      <c r="C59018" s="56"/>
      <c r="AC59018" s="56"/>
      <c r="AD59018" s="56"/>
      <c r="AE59018" s="56"/>
    </row>
    <row r="59019" spans="1:31" x14ac:dyDescent="0.25">
      <c r="A59019" s="41">
        <v>0</v>
      </c>
      <c r="C59019" s="56"/>
      <c r="AC59019" s="56"/>
      <c r="AD59019" s="56"/>
      <c r="AE59019" s="56"/>
    </row>
    <row r="59020" spans="1:31" x14ac:dyDescent="0.25">
      <c r="A59020" s="41">
        <v>0</v>
      </c>
      <c r="C59020" s="56"/>
      <c r="AC59020" s="56"/>
      <c r="AD59020" s="56"/>
      <c r="AE59020" s="56"/>
    </row>
    <row r="59021" spans="1:31" x14ac:dyDescent="0.25">
      <c r="A59021" s="41">
        <v>4</v>
      </c>
      <c r="C59021" s="56"/>
      <c r="AC59021" s="56"/>
      <c r="AD59021" s="56"/>
      <c r="AE59021" s="56"/>
    </row>
    <row r="59022" spans="1:31" x14ac:dyDescent="0.25">
      <c r="A59022" s="41">
        <v>0</v>
      </c>
      <c r="C59022" s="56"/>
      <c r="AC59022" s="56"/>
      <c r="AD59022" s="56"/>
      <c r="AE59022" s="56"/>
    </row>
    <row r="59023" spans="1:31" x14ac:dyDescent="0.25">
      <c r="A59023" s="41">
        <v>0</v>
      </c>
      <c r="C59023" s="56"/>
      <c r="AC59023" s="56"/>
      <c r="AD59023" s="56"/>
      <c r="AE59023" s="56"/>
    </row>
    <row r="59024" spans="1:31" x14ac:dyDescent="0.25">
      <c r="A59024" s="41">
        <v>0</v>
      </c>
      <c r="C59024" s="56"/>
      <c r="AC59024" s="56"/>
      <c r="AD59024" s="56"/>
      <c r="AE59024" s="56"/>
    </row>
    <row r="59025" spans="1:31" x14ac:dyDescent="0.25">
      <c r="A59025" s="41">
        <v>0</v>
      </c>
      <c r="C59025" s="56"/>
      <c r="AC59025" s="56"/>
      <c r="AD59025" s="56"/>
      <c r="AE59025" s="56"/>
    </row>
    <row r="59026" spans="1:31" x14ac:dyDescent="0.25">
      <c r="A59026" s="41">
        <v>0</v>
      </c>
      <c r="C59026" s="56"/>
      <c r="AC59026" s="56"/>
      <c r="AD59026" s="56"/>
      <c r="AE59026" s="56"/>
    </row>
    <row r="59027" spans="1:31" x14ac:dyDescent="0.25">
      <c r="A59027" s="41">
        <v>0</v>
      </c>
      <c r="C59027" s="56"/>
      <c r="AC59027" s="56"/>
      <c r="AD59027" s="56"/>
      <c r="AE59027" s="56"/>
    </row>
    <row r="59028" spans="1:31" x14ac:dyDescent="0.25">
      <c r="A59028" s="41">
        <v>0</v>
      </c>
      <c r="C59028" s="56"/>
      <c r="AC59028" s="56"/>
      <c r="AD59028" s="56"/>
      <c r="AE59028" s="56"/>
    </row>
    <row r="59029" spans="1:31" x14ac:dyDescent="0.25">
      <c r="A59029" s="41">
        <v>0</v>
      </c>
      <c r="C59029" s="56"/>
      <c r="AC59029" s="56"/>
      <c r="AD59029" s="56"/>
      <c r="AE59029" s="56"/>
    </row>
    <row r="59030" spans="1:31" x14ac:dyDescent="0.25">
      <c r="A59030" s="41">
        <v>0</v>
      </c>
      <c r="C59030" s="56"/>
      <c r="AC59030" s="56"/>
      <c r="AD59030" s="56"/>
      <c r="AE59030" s="56"/>
    </row>
    <row r="59031" spans="1:31" x14ac:dyDescent="0.25">
      <c r="A59031" s="41">
        <v>0</v>
      </c>
      <c r="C59031" s="56"/>
      <c r="AC59031" s="56"/>
      <c r="AD59031" s="56"/>
      <c r="AE59031" s="56"/>
    </row>
    <row r="59032" spans="1:31" x14ac:dyDescent="0.25">
      <c r="A59032" s="41">
        <v>0</v>
      </c>
      <c r="C59032" s="56"/>
      <c r="AC59032" s="56"/>
      <c r="AD59032" s="56"/>
      <c r="AE59032" s="56"/>
    </row>
    <row r="59033" spans="1:31" x14ac:dyDescent="0.25">
      <c r="A59033" s="41">
        <v>0</v>
      </c>
      <c r="C59033" s="56"/>
      <c r="AC59033" s="56"/>
      <c r="AD59033" s="56"/>
      <c r="AE59033" s="56"/>
    </row>
    <row r="59034" spans="1:31" x14ac:dyDescent="0.25">
      <c r="A59034" s="41">
        <v>0</v>
      </c>
      <c r="C59034" s="56"/>
      <c r="AC59034" s="56"/>
      <c r="AD59034" s="56"/>
      <c r="AE59034" s="56"/>
    </row>
    <row r="59035" spans="1:31" x14ac:dyDescent="0.25">
      <c r="A59035" s="41">
        <v>0</v>
      </c>
      <c r="C59035" s="56"/>
      <c r="AC59035" s="56"/>
      <c r="AD59035" s="56"/>
      <c r="AE59035" s="56"/>
    </row>
    <row r="59036" spans="1:31" x14ac:dyDescent="0.25">
      <c r="A59036" s="41">
        <v>0</v>
      </c>
      <c r="C59036" s="56"/>
      <c r="AC59036" s="56"/>
      <c r="AD59036" s="56"/>
      <c r="AE59036" s="56"/>
    </row>
    <row r="59037" spans="1:31" x14ac:dyDescent="0.25">
      <c r="A59037" s="41">
        <v>0</v>
      </c>
      <c r="C59037" s="56"/>
      <c r="AC59037" s="56"/>
      <c r="AD59037" s="56"/>
      <c r="AE59037" s="56"/>
    </row>
    <row r="59038" spans="1:31" x14ac:dyDescent="0.25">
      <c r="A59038" s="41">
        <v>0</v>
      </c>
      <c r="C59038" s="56"/>
      <c r="AC59038" s="56"/>
      <c r="AD59038" s="56"/>
      <c r="AE59038" s="56"/>
    </row>
    <row r="59039" spans="1:31" x14ac:dyDescent="0.25">
      <c r="A59039" s="41">
        <v>0</v>
      </c>
      <c r="C59039" s="56"/>
      <c r="AC59039" s="56"/>
      <c r="AD59039" s="56"/>
      <c r="AE59039" s="56"/>
    </row>
    <row r="59040" spans="1:31" x14ac:dyDescent="0.25">
      <c r="A59040" s="41">
        <v>0</v>
      </c>
      <c r="C59040" s="56"/>
      <c r="AC59040" s="56"/>
      <c r="AD59040" s="56"/>
      <c r="AE59040" s="56"/>
    </row>
    <row r="59041" spans="1:31" x14ac:dyDescent="0.25">
      <c r="A59041" s="41">
        <v>0</v>
      </c>
      <c r="C59041" s="56"/>
      <c r="AC59041" s="56"/>
      <c r="AD59041" s="56"/>
      <c r="AE59041" s="56"/>
    </row>
    <row r="59042" spans="1:31" x14ac:dyDescent="0.25">
      <c r="A59042" s="41">
        <v>0</v>
      </c>
      <c r="C59042" s="56"/>
      <c r="AC59042" s="56"/>
      <c r="AD59042" s="56"/>
      <c r="AE59042" s="56"/>
    </row>
    <row r="59043" spans="1:31" x14ac:dyDescent="0.25">
      <c r="A59043" s="41">
        <v>0</v>
      </c>
      <c r="C59043" s="56"/>
      <c r="AC59043" s="56"/>
      <c r="AD59043" s="56"/>
      <c r="AE59043" s="56"/>
    </row>
    <row r="59044" spans="1:31" x14ac:dyDescent="0.25">
      <c r="A59044" s="41">
        <v>0</v>
      </c>
      <c r="C59044" s="56"/>
      <c r="AC59044" s="56"/>
      <c r="AD59044" s="56"/>
      <c r="AE59044" s="56"/>
    </row>
    <row r="59045" spans="1:31" x14ac:dyDescent="0.25">
      <c r="A59045" s="41">
        <v>0</v>
      </c>
      <c r="C59045" s="56"/>
      <c r="AC59045" s="56"/>
      <c r="AD59045" s="56"/>
      <c r="AE59045" s="56"/>
    </row>
    <row r="59046" spans="1:31" x14ac:dyDescent="0.25">
      <c r="A59046" s="41">
        <v>0</v>
      </c>
      <c r="C59046" s="56"/>
      <c r="AC59046" s="56"/>
      <c r="AD59046" s="56"/>
      <c r="AE59046" s="56"/>
    </row>
    <row r="59047" spans="1:31" x14ac:dyDescent="0.25">
      <c r="A59047" s="41">
        <v>0</v>
      </c>
      <c r="C59047" s="56"/>
      <c r="AC59047" s="56"/>
      <c r="AD59047" s="56"/>
      <c r="AE59047" s="56"/>
    </row>
    <row r="59048" spans="1:31" x14ac:dyDescent="0.25">
      <c r="A59048" s="41">
        <v>0</v>
      </c>
      <c r="C59048" s="56"/>
      <c r="AC59048" s="56"/>
      <c r="AD59048" s="56"/>
      <c r="AE59048" s="56"/>
    </row>
    <row r="59049" spans="1:31" x14ac:dyDescent="0.25">
      <c r="A59049" s="41">
        <v>0</v>
      </c>
      <c r="C59049" s="56"/>
      <c r="AC59049" s="56"/>
      <c r="AD59049" s="56"/>
      <c r="AE59049" s="56"/>
    </row>
    <row r="59050" spans="1:31" x14ac:dyDescent="0.25">
      <c r="A59050" s="41">
        <v>0</v>
      </c>
      <c r="C59050" s="56"/>
      <c r="AC59050" s="56"/>
      <c r="AD59050" s="56"/>
      <c r="AE59050" s="56"/>
    </row>
    <row r="59051" spans="1:31" x14ac:dyDescent="0.25">
      <c r="A59051" s="41">
        <v>0</v>
      </c>
      <c r="C59051" s="56"/>
      <c r="AC59051" s="56"/>
      <c r="AD59051" s="56"/>
      <c r="AE59051" s="56"/>
    </row>
    <row r="59052" spans="1:31" x14ac:dyDescent="0.25">
      <c r="A59052" s="41">
        <v>0</v>
      </c>
      <c r="C59052" s="56"/>
      <c r="AC59052" s="56"/>
      <c r="AD59052" s="56"/>
      <c r="AE59052" s="56"/>
    </row>
    <row r="59053" spans="1:31" x14ac:dyDescent="0.25">
      <c r="A59053" s="41">
        <v>0</v>
      </c>
      <c r="C59053" s="56"/>
      <c r="AC59053" s="56"/>
      <c r="AD59053" s="56"/>
      <c r="AE59053" s="56"/>
    </row>
    <row r="59054" spans="1:31" x14ac:dyDescent="0.25">
      <c r="A59054" s="41">
        <v>0</v>
      </c>
      <c r="C59054" s="56"/>
      <c r="AC59054" s="56"/>
      <c r="AD59054" s="56"/>
      <c r="AE59054" s="56"/>
    </row>
    <row r="59055" spans="1:31" x14ac:dyDescent="0.25">
      <c r="A59055" s="41">
        <v>0</v>
      </c>
      <c r="C59055" s="56"/>
      <c r="AC59055" s="56"/>
      <c r="AD59055" s="56"/>
      <c r="AE59055" s="56"/>
    </row>
    <row r="59056" spans="1:31" x14ac:dyDescent="0.25">
      <c r="A59056" s="41">
        <v>0</v>
      </c>
      <c r="C59056" s="56"/>
      <c r="AC59056" s="56"/>
      <c r="AD59056" s="56"/>
      <c r="AE59056" s="56"/>
    </row>
    <row r="59057" spans="1:31" x14ac:dyDescent="0.25">
      <c r="A59057" s="41">
        <v>0</v>
      </c>
      <c r="C59057" s="56"/>
      <c r="AC59057" s="56"/>
      <c r="AD59057" s="56"/>
      <c r="AE59057" s="56"/>
    </row>
    <row r="59058" spans="1:31" x14ac:dyDescent="0.25">
      <c r="A59058" s="41">
        <v>0</v>
      </c>
      <c r="C59058" s="56"/>
      <c r="AC59058" s="56"/>
      <c r="AD59058" s="56"/>
      <c r="AE59058" s="56"/>
    </row>
    <row r="59059" spans="1:31" x14ac:dyDescent="0.25">
      <c r="A59059" s="41">
        <v>0</v>
      </c>
      <c r="C59059" s="56"/>
      <c r="AC59059" s="56"/>
      <c r="AD59059" s="56"/>
      <c r="AE59059" s="56"/>
    </row>
    <row r="59060" spans="1:31" x14ac:dyDescent="0.25">
      <c r="A59060" s="41">
        <v>0</v>
      </c>
      <c r="C59060" s="56"/>
      <c r="AC59060" s="56"/>
      <c r="AD59060" s="56"/>
      <c r="AE59060" s="56"/>
    </row>
    <row r="59061" spans="1:31" x14ac:dyDescent="0.25">
      <c r="A59061" s="41">
        <v>0</v>
      </c>
      <c r="C59061" s="56"/>
      <c r="AC59061" s="56"/>
      <c r="AD59061" s="56"/>
      <c r="AE59061" s="56"/>
    </row>
    <row r="59062" spans="1:31" x14ac:dyDescent="0.25">
      <c r="A59062" s="41">
        <v>0</v>
      </c>
      <c r="C59062" s="56"/>
      <c r="AC59062" s="56"/>
      <c r="AD59062" s="56"/>
      <c r="AE59062" s="56"/>
    </row>
    <row r="59063" spans="1:31" x14ac:dyDescent="0.25">
      <c r="A59063" s="41">
        <v>0</v>
      </c>
      <c r="C59063" s="56"/>
      <c r="AC59063" s="56"/>
      <c r="AD59063" s="56"/>
      <c r="AE59063" s="56"/>
    </row>
    <row r="59064" spans="1:31" x14ac:dyDescent="0.25">
      <c r="A59064" s="41">
        <v>0</v>
      </c>
      <c r="C59064" s="56"/>
      <c r="AC59064" s="56"/>
      <c r="AD59064" s="56"/>
      <c r="AE59064" s="56"/>
    </row>
    <row r="59065" spans="1:31" x14ac:dyDescent="0.25">
      <c r="A59065" s="41">
        <v>0</v>
      </c>
      <c r="C59065" s="56"/>
      <c r="AC59065" s="56"/>
      <c r="AD59065" s="56"/>
      <c r="AE59065" s="56"/>
    </row>
    <row r="59066" spans="1:31" x14ac:dyDescent="0.25">
      <c r="A59066" s="41">
        <v>0</v>
      </c>
      <c r="C59066" s="56"/>
      <c r="AC59066" s="56"/>
      <c r="AD59066" s="56"/>
      <c r="AE59066" s="56"/>
    </row>
    <row r="59067" spans="1:31" x14ac:dyDescent="0.25">
      <c r="A59067" s="41">
        <v>0</v>
      </c>
      <c r="C59067" s="56"/>
      <c r="AC59067" s="56"/>
      <c r="AD59067" s="56"/>
      <c r="AE59067" s="56"/>
    </row>
    <row r="59068" spans="1:31" x14ac:dyDescent="0.25">
      <c r="A59068" s="41">
        <v>0</v>
      </c>
      <c r="C59068" s="56"/>
      <c r="AC59068" s="56"/>
      <c r="AD59068" s="56"/>
      <c r="AE59068" s="56"/>
    </row>
    <row r="59069" spans="1:31" x14ac:dyDescent="0.25">
      <c r="A59069" s="41">
        <v>0</v>
      </c>
      <c r="C59069" s="56"/>
      <c r="AC59069" s="56"/>
      <c r="AD59069" s="56"/>
      <c r="AE59069" s="56"/>
    </row>
    <row r="59070" spans="1:31" x14ac:dyDescent="0.25">
      <c r="A59070" s="41">
        <v>0</v>
      </c>
      <c r="C59070" s="56"/>
      <c r="AC59070" s="56"/>
      <c r="AD59070" s="56"/>
      <c r="AE59070" s="56"/>
    </row>
    <row r="59071" spans="1:31" x14ac:dyDescent="0.25">
      <c r="A59071" s="41">
        <v>0</v>
      </c>
      <c r="C59071" s="56"/>
      <c r="AC59071" s="56"/>
      <c r="AD59071" s="56"/>
      <c r="AE59071" s="56"/>
    </row>
    <row r="59072" spans="1:31" x14ac:dyDescent="0.25">
      <c r="A59072" s="41">
        <v>0</v>
      </c>
      <c r="C59072" s="56"/>
      <c r="AC59072" s="56"/>
      <c r="AD59072" s="56"/>
      <c r="AE59072" s="56"/>
    </row>
    <row r="59073" spans="1:31" x14ac:dyDescent="0.25">
      <c r="A59073" s="41">
        <v>0</v>
      </c>
      <c r="C59073" s="56"/>
      <c r="AC59073" s="56"/>
      <c r="AD59073" s="56"/>
      <c r="AE59073" s="56"/>
    </row>
    <row r="59074" spans="1:31" x14ac:dyDescent="0.25">
      <c r="A59074" s="41">
        <v>0</v>
      </c>
      <c r="C59074" s="56"/>
      <c r="AC59074" s="56"/>
      <c r="AD59074" s="56"/>
      <c r="AE59074" s="56"/>
    </row>
    <row r="59075" spans="1:31" x14ac:dyDescent="0.25">
      <c r="A59075" s="41">
        <v>0</v>
      </c>
      <c r="C59075" s="56"/>
      <c r="AC59075" s="56"/>
      <c r="AD59075" s="56"/>
      <c r="AE59075" s="56"/>
    </row>
    <row r="59076" spans="1:31" x14ac:dyDescent="0.25">
      <c r="A59076" s="41">
        <v>0</v>
      </c>
      <c r="C59076" s="56"/>
      <c r="AC59076" s="56"/>
      <c r="AD59076" s="56"/>
      <c r="AE59076" s="56"/>
    </row>
    <row r="59077" spans="1:31" x14ac:dyDescent="0.25">
      <c r="A59077" s="41">
        <v>0</v>
      </c>
      <c r="C59077" s="56"/>
      <c r="AC59077" s="56"/>
      <c r="AD59077" s="56"/>
      <c r="AE59077" s="56"/>
    </row>
    <row r="59078" spans="1:31" x14ac:dyDescent="0.25">
      <c r="A59078" s="41">
        <v>0</v>
      </c>
      <c r="C59078" s="56"/>
      <c r="AC59078" s="56"/>
      <c r="AD59078" s="56"/>
      <c r="AE59078" s="56"/>
    </row>
    <row r="59079" spans="1:31" x14ac:dyDescent="0.25">
      <c r="A59079" s="41">
        <v>0</v>
      </c>
      <c r="C59079" s="56"/>
      <c r="AC59079" s="56"/>
      <c r="AD59079" s="56"/>
      <c r="AE59079" s="56"/>
    </row>
    <row r="59080" spans="1:31" x14ac:dyDescent="0.25">
      <c r="A59080" s="41">
        <v>0</v>
      </c>
      <c r="C59080" s="56"/>
      <c r="AC59080" s="56"/>
      <c r="AD59080" s="56"/>
      <c r="AE59080" s="56"/>
    </row>
    <row r="59081" spans="1:31" x14ac:dyDescent="0.25">
      <c r="A59081" s="41">
        <v>0</v>
      </c>
      <c r="C59081" s="56"/>
      <c r="AC59081" s="56"/>
      <c r="AD59081" s="56"/>
      <c r="AE59081" s="56"/>
    </row>
    <row r="59082" spans="1:31" x14ac:dyDescent="0.25">
      <c r="A59082" s="41">
        <v>0</v>
      </c>
      <c r="C59082" s="56"/>
      <c r="AC59082" s="56"/>
      <c r="AD59082" s="56"/>
      <c r="AE59082" s="56"/>
    </row>
    <row r="59083" spans="1:31" x14ac:dyDescent="0.25">
      <c r="A59083" s="41">
        <v>0</v>
      </c>
      <c r="C59083" s="56"/>
      <c r="AC59083" s="56"/>
      <c r="AD59083" s="56"/>
      <c r="AE59083" s="56"/>
    </row>
    <row r="59084" spans="1:31" x14ac:dyDescent="0.25">
      <c r="A59084" s="41">
        <v>0</v>
      </c>
      <c r="C59084" s="56"/>
      <c r="AC59084" s="56"/>
      <c r="AD59084" s="56"/>
      <c r="AE59084" s="56"/>
    </row>
    <row r="59085" spans="1:31" x14ac:dyDescent="0.25">
      <c r="A59085" s="41">
        <v>0</v>
      </c>
      <c r="C59085" s="56"/>
      <c r="AC59085" s="56"/>
      <c r="AD59085" s="56"/>
      <c r="AE59085" s="56"/>
    </row>
    <row r="59086" spans="1:31" x14ac:dyDescent="0.25">
      <c r="A59086" s="41">
        <v>0</v>
      </c>
      <c r="C59086" s="56"/>
      <c r="AC59086" s="56"/>
      <c r="AD59086" s="56"/>
      <c r="AE59086" s="56"/>
    </row>
    <row r="59087" spans="1:31" x14ac:dyDescent="0.25">
      <c r="A59087" s="41">
        <v>0</v>
      </c>
      <c r="C59087" s="56"/>
      <c r="AC59087" s="56"/>
      <c r="AD59087" s="56"/>
      <c r="AE59087" s="56"/>
    </row>
    <row r="59088" spans="1:31" x14ac:dyDescent="0.25">
      <c r="A59088" s="41">
        <v>0</v>
      </c>
      <c r="C59088" s="56"/>
      <c r="AC59088" s="56"/>
      <c r="AD59088" s="56"/>
      <c r="AE59088" s="56"/>
    </row>
    <row r="59089" spans="1:31" x14ac:dyDescent="0.25">
      <c r="A59089" s="41">
        <v>0</v>
      </c>
      <c r="C59089" s="56"/>
      <c r="AC59089" s="56"/>
      <c r="AD59089" s="56"/>
      <c r="AE59089" s="56"/>
    </row>
    <row r="59090" spans="1:31" x14ac:dyDescent="0.25">
      <c r="A59090" s="41">
        <v>0</v>
      </c>
      <c r="C59090" s="56"/>
      <c r="AC59090" s="56"/>
      <c r="AD59090" s="56"/>
      <c r="AE59090" s="56"/>
    </row>
    <row r="59091" spans="1:31" x14ac:dyDescent="0.25">
      <c r="A59091" s="41">
        <v>0</v>
      </c>
      <c r="C59091" s="56"/>
      <c r="AC59091" s="56"/>
      <c r="AD59091" s="56"/>
      <c r="AE59091" s="56"/>
    </row>
    <row r="59092" spans="1:31" x14ac:dyDescent="0.25">
      <c r="A59092" s="41">
        <v>0</v>
      </c>
      <c r="C59092" s="56"/>
      <c r="AC59092" s="56"/>
      <c r="AD59092" s="56"/>
      <c r="AE59092" s="56"/>
    </row>
    <row r="59093" spans="1:31" x14ac:dyDescent="0.25">
      <c r="A59093" s="41">
        <v>0</v>
      </c>
      <c r="C59093" s="56"/>
      <c r="AC59093" s="56"/>
      <c r="AD59093" s="56"/>
      <c r="AE59093" s="56"/>
    </row>
    <row r="59094" spans="1:31" x14ac:dyDescent="0.25">
      <c r="A59094" s="41">
        <v>0</v>
      </c>
      <c r="C59094" s="56"/>
      <c r="AC59094" s="56"/>
      <c r="AD59094" s="56"/>
      <c r="AE59094" s="56"/>
    </row>
    <row r="59095" spans="1:31" x14ac:dyDescent="0.25">
      <c r="A59095" s="41">
        <v>0</v>
      </c>
      <c r="C59095" s="56"/>
      <c r="AC59095" s="56"/>
      <c r="AD59095" s="56"/>
      <c r="AE59095" s="56"/>
    </row>
    <row r="59096" spans="1:31" x14ac:dyDescent="0.25">
      <c r="A59096" s="41">
        <v>0</v>
      </c>
      <c r="C59096" s="56"/>
      <c r="AC59096" s="56"/>
      <c r="AD59096" s="56"/>
      <c r="AE59096" s="56"/>
    </row>
    <row r="59097" spans="1:31" x14ac:dyDescent="0.25">
      <c r="A59097" s="41">
        <v>0</v>
      </c>
      <c r="C59097" s="56"/>
      <c r="AC59097" s="56"/>
      <c r="AD59097" s="56"/>
      <c r="AE59097" s="56"/>
    </row>
    <row r="59098" spans="1:31" x14ac:dyDescent="0.25">
      <c r="A59098" s="41">
        <v>0</v>
      </c>
      <c r="C59098" s="56"/>
      <c r="AC59098" s="56"/>
      <c r="AD59098" s="56"/>
      <c r="AE59098" s="56"/>
    </row>
    <row r="59099" spans="1:31" x14ac:dyDescent="0.25">
      <c r="A59099" s="41">
        <v>0</v>
      </c>
      <c r="C59099" s="56"/>
      <c r="AC59099" s="56"/>
      <c r="AD59099" s="56"/>
      <c r="AE59099" s="56"/>
    </row>
    <row r="59100" spans="1:31" x14ac:dyDescent="0.25">
      <c r="A59100" s="41">
        <v>0</v>
      </c>
      <c r="C59100" s="56"/>
      <c r="AC59100" s="56"/>
      <c r="AD59100" s="56"/>
      <c r="AE59100" s="56"/>
    </row>
    <row r="59101" spans="1:31" x14ac:dyDescent="0.25">
      <c r="A59101" s="41">
        <v>0</v>
      </c>
      <c r="C59101" s="56"/>
      <c r="AC59101" s="56"/>
      <c r="AD59101" s="56"/>
      <c r="AE59101" s="56"/>
    </row>
    <row r="59102" spans="1:31" x14ac:dyDescent="0.25">
      <c r="A59102" s="41">
        <v>0</v>
      </c>
      <c r="C59102" s="56"/>
      <c r="AC59102" s="56"/>
      <c r="AD59102" s="56"/>
      <c r="AE59102" s="56"/>
    </row>
    <row r="59103" spans="1:31" x14ac:dyDescent="0.25">
      <c r="A59103" s="41">
        <v>0</v>
      </c>
      <c r="C59103" s="56"/>
      <c r="AC59103" s="56"/>
      <c r="AD59103" s="56"/>
      <c r="AE59103" s="56"/>
    </row>
    <row r="59104" spans="1:31" x14ac:dyDescent="0.25">
      <c r="A59104" s="41">
        <v>0</v>
      </c>
      <c r="C59104" s="56"/>
      <c r="AC59104" s="56"/>
      <c r="AD59104" s="56"/>
      <c r="AE59104" s="56"/>
    </row>
    <row r="59105" spans="1:31" x14ac:dyDescent="0.25">
      <c r="A59105" s="41">
        <v>0</v>
      </c>
      <c r="C59105" s="56"/>
      <c r="AC59105" s="56"/>
      <c r="AD59105" s="56"/>
      <c r="AE59105" s="56"/>
    </row>
    <row r="59106" spans="1:31" x14ac:dyDescent="0.25">
      <c r="A59106" s="41">
        <v>0</v>
      </c>
      <c r="C59106" s="56"/>
      <c r="AC59106" s="56"/>
      <c r="AD59106" s="56"/>
      <c r="AE59106" s="56"/>
    </row>
    <row r="59107" spans="1:31" x14ac:dyDescent="0.25">
      <c r="A59107" s="41">
        <v>0</v>
      </c>
      <c r="C59107" s="56"/>
      <c r="AC59107" s="56"/>
      <c r="AD59107" s="56"/>
      <c r="AE59107" s="56"/>
    </row>
    <row r="59108" spans="1:31" x14ac:dyDescent="0.25">
      <c r="A59108" s="41">
        <v>0</v>
      </c>
      <c r="C59108" s="56"/>
      <c r="AC59108" s="56"/>
      <c r="AD59108" s="56"/>
      <c r="AE59108" s="56"/>
    </row>
    <row r="59109" spans="1:31" x14ac:dyDescent="0.25">
      <c r="A59109" s="41">
        <v>15098</v>
      </c>
      <c r="C59109" s="56"/>
      <c r="AC59109" s="56"/>
      <c r="AD59109" s="56"/>
      <c r="AE59109" s="56"/>
    </row>
    <row r="59110" spans="1:31" x14ac:dyDescent="0.25">
      <c r="A59110" s="41">
        <v>0</v>
      </c>
      <c r="C59110" s="56"/>
      <c r="AC59110" s="56"/>
      <c r="AD59110" s="56"/>
      <c r="AE59110" s="56"/>
    </row>
    <row r="59111" spans="1:31" x14ac:dyDescent="0.25">
      <c r="A59111" s="41">
        <v>281</v>
      </c>
      <c r="C59111" s="56"/>
      <c r="AC59111" s="56"/>
      <c r="AD59111" s="56"/>
      <c r="AE59111" s="56"/>
    </row>
    <row r="59112" spans="1:31" x14ac:dyDescent="0.25">
      <c r="A59112" s="41">
        <v>0</v>
      </c>
      <c r="C59112" s="56"/>
      <c r="AC59112" s="56"/>
      <c r="AD59112" s="56"/>
      <c r="AE59112" s="56"/>
    </row>
    <row r="59113" spans="1:31" x14ac:dyDescent="0.25">
      <c r="A59113" s="41">
        <v>0</v>
      </c>
      <c r="C59113" s="56"/>
      <c r="AC59113" s="56"/>
      <c r="AD59113" s="56"/>
      <c r="AE59113" s="56"/>
    </row>
    <row r="59114" spans="1:31" x14ac:dyDescent="0.25">
      <c r="A59114" s="41">
        <v>0</v>
      </c>
      <c r="C59114" s="56"/>
      <c r="AC59114" s="56"/>
      <c r="AD59114" s="56"/>
      <c r="AE59114" s="56"/>
    </row>
    <row r="59115" spans="1:31" x14ac:dyDescent="0.25">
      <c r="A59115" s="41">
        <v>0</v>
      </c>
      <c r="C59115" s="56"/>
      <c r="AC59115" s="56"/>
      <c r="AD59115" s="56"/>
      <c r="AE59115" s="56"/>
    </row>
    <row r="59116" spans="1:31" x14ac:dyDescent="0.25">
      <c r="A59116" s="41">
        <v>0</v>
      </c>
      <c r="C59116" s="56"/>
      <c r="AC59116" s="56"/>
      <c r="AD59116" s="56"/>
      <c r="AE59116" s="56"/>
    </row>
    <row r="59117" spans="1:31" x14ac:dyDescent="0.25">
      <c r="A59117" s="41">
        <v>0</v>
      </c>
      <c r="C59117" s="56"/>
      <c r="AC59117" s="56"/>
      <c r="AD59117" s="56"/>
      <c r="AE59117" s="56"/>
    </row>
    <row r="59118" spans="1:31" x14ac:dyDescent="0.25">
      <c r="A59118" s="41">
        <v>0</v>
      </c>
      <c r="C59118" s="56"/>
      <c r="AC59118" s="56"/>
      <c r="AD59118" s="56"/>
      <c r="AE59118" s="56"/>
    </row>
    <row r="59119" spans="1:31" x14ac:dyDescent="0.25">
      <c r="A59119" s="41">
        <v>0</v>
      </c>
      <c r="C59119" s="56"/>
      <c r="AC59119" s="56"/>
      <c r="AD59119" s="56"/>
      <c r="AE59119" s="56"/>
    </row>
    <row r="59120" spans="1:31" x14ac:dyDescent="0.25">
      <c r="A59120" s="41">
        <v>0</v>
      </c>
      <c r="C59120" s="56"/>
      <c r="AC59120" s="56"/>
      <c r="AD59120" s="56"/>
      <c r="AE59120" s="56"/>
    </row>
    <row r="59121" spans="1:31" x14ac:dyDescent="0.25">
      <c r="A59121" s="41">
        <v>0</v>
      </c>
      <c r="C59121" s="56"/>
      <c r="AC59121" s="56"/>
      <c r="AD59121" s="56"/>
      <c r="AE59121" s="56"/>
    </row>
    <row r="59122" spans="1:31" x14ac:dyDescent="0.25">
      <c r="A59122" s="41">
        <v>0</v>
      </c>
      <c r="C59122" s="56"/>
      <c r="AC59122" s="56"/>
      <c r="AD59122" s="56"/>
      <c r="AE59122" s="56"/>
    </row>
    <row r="59123" spans="1:31" x14ac:dyDescent="0.25">
      <c r="A59123" s="41">
        <v>0</v>
      </c>
      <c r="C59123" s="56"/>
      <c r="AC59123" s="56"/>
      <c r="AD59123" s="56"/>
      <c r="AE59123" s="56"/>
    </row>
    <row r="59124" spans="1:31" x14ac:dyDescent="0.25">
      <c r="A59124" s="41">
        <v>0</v>
      </c>
      <c r="C59124" s="56"/>
      <c r="AC59124" s="56"/>
      <c r="AD59124" s="56"/>
      <c r="AE59124" s="56"/>
    </row>
    <row r="59125" spans="1:31" x14ac:dyDescent="0.25">
      <c r="A59125" s="41">
        <v>0</v>
      </c>
      <c r="C59125" s="56"/>
      <c r="AC59125" s="56"/>
      <c r="AD59125" s="56"/>
      <c r="AE59125" s="56"/>
    </row>
    <row r="59126" spans="1:31" x14ac:dyDescent="0.25">
      <c r="A59126" s="41">
        <v>0</v>
      </c>
      <c r="C59126" s="56"/>
      <c r="AC59126" s="56"/>
      <c r="AD59126" s="56"/>
      <c r="AE59126" s="56"/>
    </row>
    <row r="59127" spans="1:31" x14ac:dyDescent="0.25">
      <c r="A59127" s="41">
        <v>0</v>
      </c>
      <c r="C59127" s="56"/>
      <c r="AC59127" s="56"/>
      <c r="AD59127" s="56"/>
      <c r="AE59127" s="56"/>
    </row>
    <row r="59128" spans="1:31" x14ac:dyDescent="0.25">
      <c r="A59128" s="41">
        <v>0</v>
      </c>
      <c r="C59128" s="56"/>
      <c r="AC59128" s="56"/>
      <c r="AD59128" s="56"/>
      <c r="AE59128" s="56"/>
    </row>
    <row r="59129" spans="1:31" x14ac:dyDescent="0.25">
      <c r="A59129" s="41">
        <v>0</v>
      </c>
      <c r="C59129" s="56"/>
      <c r="AC59129" s="56"/>
      <c r="AD59129" s="56"/>
      <c r="AE59129" s="56"/>
    </row>
    <row r="59130" spans="1:31" x14ac:dyDescent="0.25">
      <c r="A59130" s="41">
        <v>0</v>
      </c>
      <c r="C59130" s="56"/>
      <c r="AC59130" s="56"/>
      <c r="AD59130" s="56"/>
      <c r="AE59130" s="56"/>
    </row>
    <row r="59131" spans="1:31" x14ac:dyDescent="0.25">
      <c r="A59131" s="41">
        <v>0</v>
      </c>
      <c r="C59131" s="56"/>
      <c r="AC59131" s="56"/>
      <c r="AD59131" s="56"/>
      <c r="AE59131" s="56"/>
    </row>
    <row r="59132" spans="1:31" x14ac:dyDescent="0.25">
      <c r="A59132" s="41">
        <v>0</v>
      </c>
      <c r="C59132" s="56"/>
      <c r="AC59132" s="56"/>
      <c r="AD59132" s="56"/>
      <c r="AE59132" s="56"/>
    </row>
    <row r="59133" spans="1:31" x14ac:dyDescent="0.25">
      <c r="A59133" s="41">
        <v>0</v>
      </c>
      <c r="C59133" s="56"/>
      <c r="AC59133" s="56"/>
      <c r="AD59133" s="56"/>
      <c r="AE59133" s="56"/>
    </row>
    <row r="59134" spans="1:31" x14ac:dyDescent="0.25">
      <c r="A59134" s="41">
        <v>0</v>
      </c>
      <c r="C59134" s="56"/>
      <c r="AC59134" s="56"/>
      <c r="AD59134" s="56"/>
      <c r="AE59134" s="56"/>
    </row>
    <row r="59135" spans="1:31" x14ac:dyDescent="0.25">
      <c r="A59135" s="41">
        <v>0</v>
      </c>
      <c r="C59135" s="56"/>
      <c r="AC59135" s="56"/>
      <c r="AD59135" s="56"/>
      <c r="AE59135" s="56"/>
    </row>
    <row r="59136" spans="1:31" x14ac:dyDescent="0.25">
      <c r="A59136" s="41">
        <v>0</v>
      </c>
      <c r="C59136" s="56"/>
      <c r="AC59136" s="56"/>
      <c r="AD59136" s="56"/>
      <c r="AE59136" s="56"/>
    </row>
    <row r="59137" spans="1:31" x14ac:dyDescent="0.25">
      <c r="A59137" s="41">
        <v>0</v>
      </c>
      <c r="C59137" s="56"/>
      <c r="AC59137" s="56"/>
      <c r="AD59137" s="56"/>
      <c r="AE59137" s="56"/>
    </row>
    <row r="59138" spans="1:31" x14ac:dyDescent="0.25">
      <c r="A59138" s="41">
        <v>0</v>
      </c>
      <c r="C59138" s="56"/>
      <c r="AC59138" s="56"/>
      <c r="AD59138" s="56"/>
      <c r="AE59138" s="56"/>
    </row>
    <row r="59139" spans="1:31" x14ac:dyDescent="0.25">
      <c r="A59139" s="41">
        <v>0</v>
      </c>
      <c r="C59139" s="56"/>
      <c r="AC59139" s="56"/>
      <c r="AD59139" s="56"/>
      <c r="AE59139" s="56"/>
    </row>
    <row r="59140" spans="1:31" x14ac:dyDescent="0.25">
      <c r="A59140" s="41">
        <v>0</v>
      </c>
      <c r="C59140" s="56"/>
      <c r="AC59140" s="56"/>
      <c r="AD59140" s="56"/>
      <c r="AE59140" s="56"/>
    </row>
    <row r="59141" spans="1:31" x14ac:dyDescent="0.25">
      <c r="A59141" s="41">
        <v>0</v>
      </c>
      <c r="C59141" s="56"/>
      <c r="AC59141" s="56"/>
      <c r="AD59141" s="56"/>
      <c r="AE59141" s="56"/>
    </row>
    <row r="59142" spans="1:31" x14ac:dyDescent="0.25">
      <c r="A59142" s="41">
        <v>0</v>
      </c>
      <c r="C59142" s="56"/>
      <c r="AC59142" s="56"/>
      <c r="AD59142" s="56"/>
      <c r="AE59142" s="56"/>
    </row>
    <row r="59143" spans="1:31" x14ac:dyDescent="0.25">
      <c r="A59143" s="41">
        <v>0</v>
      </c>
      <c r="C59143" s="56"/>
      <c r="AC59143" s="56"/>
      <c r="AD59143" s="56"/>
      <c r="AE59143" s="56"/>
    </row>
    <row r="59144" spans="1:31" x14ac:dyDescent="0.25">
      <c r="A59144" s="41">
        <v>0</v>
      </c>
      <c r="C59144" s="56"/>
      <c r="AC59144" s="56"/>
      <c r="AD59144" s="56"/>
      <c r="AE59144" s="56"/>
    </row>
    <row r="59145" spans="1:31" x14ac:dyDescent="0.25">
      <c r="A59145" s="41">
        <v>0</v>
      </c>
      <c r="C59145" s="56"/>
      <c r="AC59145" s="56"/>
      <c r="AD59145" s="56"/>
      <c r="AE59145" s="56"/>
    </row>
    <row r="59146" spans="1:31" x14ac:dyDescent="0.25">
      <c r="A59146" s="41">
        <v>0</v>
      </c>
      <c r="C59146" s="56"/>
      <c r="AC59146" s="56"/>
      <c r="AD59146" s="56"/>
      <c r="AE59146" s="56"/>
    </row>
    <row r="59147" spans="1:31" x14ac:dyDescent="0.25">
      <c r="A59147" s="41">
        <v>0</v>
      </c>
      <c r="C59147" s="56"/>
      <c r="AC59147" s="56"/>
      <c r="AD59147" s="56"/>
      <c r="AE59147" s="56"/>
    </row>
    <row r="59148" spans="1:31" x14ac:dyDescent="0.25">
      <c r="A59148" s="41">
        <v>0</v>
      </c>
      <c r="C59148" s="56"/>
      <c r="AC59148" s="56"/>
      <c r="AD59148" s="56"/>
      <c r="AE59148" s="56"/>
    </row>
    <row r="59149" spans="1:31" x14ac:dyDescent="0.25">
      <c r="A59149" s="41">
        <v>0</v>
      </c>
      <c r="C59149" s="56"/>
      <c r="AC59149" s="56"/>
      <c r="AD59149" s="56"/>
      <c r="AE59149" s="56"/>
    </row>
    <row r="59150" spans="1:31" x14ac:dyDescent="0.25">
      <c r="A59150" s="41">
        <v>0</v>
      </c>
      <c r="C59150" s="56"/>
      <c r="AC59150" s="56"/>
      <c r="AD59150" s="56"/>
      <c r="AE59150" s="56"/>
    </row>
    <row r="59151" spans="1:31" x14ac:dyDescent="0.25">
      <c r="A59151" s="41">
        <v>0</v>
      </c>
      <c r="C59151" s="56"/>
      <c r="AC59151" s="56"/>
      <c r="AD59151" s="56"/>
      <c r="AE59151" s="56"/>
    </row>
    <row r="59152" spans="1:31" x14ac:dyDescent="0.25">
      <c r="A59152" s="41">
        <v>0</v>
      </c>
      <c r="C59152" s="56"/>
      <c r="AC59152" s="56"/>
      <c r="AD59152" s="56"/>
      <c r="AE59152" s="56"/>
    </row>
    <row r="59153" spans="1:31" x14ac:dyDescent="0.25">
      <c r="A59153" s="41">
        <v>0</v>
      </c>
      <c r="C59153" s="56"/>
      <c r="AC59153" s="56"/>
      <c r="AD59153" s="56"/>
      <c r="AE59153" s="56"/>
    </row>
    <row r="59154" spans="1:31" x14ac:dyDescent="0.25">
      <c r="A59154" s="41">
        <v>0</v>
      </c>
      <c r="C59154" s="56"/>
      <c r="AC59154" s="56"/>
      <c r="AD59154" s="56"/>
      <c r="AE59154" s="56"/>
    </row>
    <row r="59155" spans="1:31" x14ac:dyDescent="0.25">
      <c r="A59155" s="41">
        <v>0</v>
      </c>
      <c r="C59155" s="56"/>
      <c r="AC59155" s="56"/>
      <c r="AD59155" s="56"/>
      <c r="AE59155" s="56"/>
    </row>
    <row r="59156" spans="1:31" x14ac:dyDescent="0.25">
      <c r="A59156" s="41">
        <v>0</v>
      </c>
      <c r="C59156" s="56"/>
      <c r="AC59156" s="56"/>
      <c r="AD59156" s="56"/>
      <c r="AE59156" s="56"/>
    </row>
    <row r="59157" spans="1:31" x14ac:dyDescent="0.25">
      <c r="A59157" s="41">
        <v>0</v>
      </c>
      <c r="C59157" s="56"/>
      <c r="AC59157" s="56"/>
      <c r="AD59157" s="56"/>
      <c r="AE59157" s="56"/>
    </row>
    <row r="59158" spans="1:31" x14ac:dyDescent="0.25">
      <c r="A59158" s="41">
        <v>0</v>
      </c>
      <c r="C59158" s="56"/>
      <c r="AC59158" s="56"/>
      <c r="AD59158" s="56"/>
      <c r="AE59158" s="56"/>
    </row>
    <row r="59159" spans="1:31" x14ac:dyDescent="0.25">
      <c r="A59159" s="41">
        <v>0</v>
      </c>
      <c r="C59159" s="56"/>
      <c r="AC59159" s="56"/>
      <c r="AD59159" s="56"/>
      <c r="AE59159" s="56"/>
    </row>
    <row r="59160" spans="1:31" x14ac:dyDescent="0.25">
      <c r="A59160" s="41">
        <v>0</v>
      </c>
      <c r="C59160" s="56"/>
      <c r="AC59160" s="56"/>
      <c r="AD59160" s="56"/>
      <c r="AE59160" s="56"/>
    </row>
    <row r="59161" spans="1:31" x14ac:dyDescent="0.25">
      <c r="A59161" s="41">
        <v>0</v>
      </c>
      <c r="C59161" s="56"/>
      <c r="AC59161" s="56"/>
      <c r="AD59161" s="56"/>
      <c r="AE59161" s="56"/>
    </row>
    <row r="59162" spans="1:31" x14ac:dyDescent="0.25">
      <c r="A59162" s="41">
        <v>0</v>
      </c>
      <c r="C59162" s="56"/>
      <c r="AC59162" s="56"/>
      <c r="AD59162" s="56"/>
      <c r="AE59162" s="56"/>
    </row>
    <row r="59163" spans="1:31" x14ac:dyDescent="0.25">
      <c r="A59163" s="41">
        <v>0</v>
      </c>
      <c r="C59163" s="56"/>
      <c r="AC59163" s="56"/>
      <c r="AD59163" s="56"/>
      <c r="AE59163" s="56"/>
    </row>
    <row r="59164" spans="1:31" x14ac:dyDescent="0.25">
      <c r="A59164" s="41">
        <v>0</v>
      </c>
      <c r="C59164" s="56"/>
      <c r="AC59164" s="56"/>
      <c r="AD59164" s="56"/>
      <c r="AE59164" s="56"/>
    </row>
    <row r="59165" spans="1:31" x14ac:dyDescent="0.25">
      <c r="A59165" s="41">
        <v>0</v>
      </c>
      <c r="C59165" s="56"/>
      <c r="AC59165" s="56"/>
      <c r="AD59165" s="56"/>
      <c r="AE59165" s="56"/>
    </row>
    <row r="59166" spans="1:31" x14ac:dyDescent="0.25">
      <c r="A59166" s="41">
        <v>0</v>
      </c>
      <c r="C59166" s="56"/>
      <c r="AC59166" s="56"/>
      <c r="AD59166" s="56"/>
      <c r="AE59166" s="56"/>
    </row>
    <row r="59167" spans="1:31" x14ac:dyDescent="0.25">
      <c r="A59167" s="41">
        <v>0</v>
      </c>
      <c r="C59167" s="56"/>
      <c r="AC59167" s="56"/>
      <c r="AD59167" s="56"/>
      <c r="AE59167" s="56"/>
    </row>
    <row r="59168" spans="1:31" x14ac:dyDescent="0.25">
      <c r="A59168" s="41">
        <v>0</v>
      </c>
      <c r="C59168" s="56"/>
      <c r="AC59168" s="56"/>
      <c r="AD59168" s="56"/>
      <c r="AE59168" s="56"/>
    </row>
    <row r="59169" spans="1:31" x14ac:dyDescent="0.25">
      <c r="A59169" s="41">
        <v>0</v>
      </c>
      <c r="C59169" s="56"/>
      <c r="AC59169" s="56"/>
      <c r="AD59169" s="56"/>
      <c r="AE59169" s="56"/>
    </row>
    <row r="59170" spans="1:31" x14ac:dyDescent="0.25">
      <c r="A59170" s="41">
        <v>0</v>
      </c>
      <c r="C59170" s="56"/>
      <c r="AC59170" s="56"/>
      <c r="AD59170" s="56"/>
      <c r="AE59170" s="56"/>
    </row>
    <row r="59171" spans="1:31" x14ac:dyDescent="0.25">
      <c r="A59171" s="41">
        <v>0</v>
      </c>
      <c r="C59171" s="56"/>
      <c r="AC59171" s="56"/>
      <c r="AD59171" s="56"/>
      <c r="AE59171" s="56"/>
    </row>
    <row r="59172" spans="1:31" x14ac:dyDescent="0.25">
      <c r="A59172" s="41">
        <v>0</v>
      </c>
      <c r="C59172" s="56"/>
      <c r="AC59172" s="56"/>
      <c r="AD59172" s="56"/>
      <c r="AE59172" s="56"/>
    </row>
    <row r="59173" spans="1:31" x14ac:dyDescent="0.25">
      <c r="A59173" s="41">
        <v>0</v>
      </c>
      <c r="C59173" s="56"/>
      <c r="AC59173" s="56"/>
      <c r="AD59173" s="56"/>
      <c r="AE59173" s="56"/>
    </row>
    <row r="59174" spans="1:31" x14ac:dyDescent="0.25">
      <c r="A59174" s="41">
        <v>0</v>
      </c>
      <c r="C59174" s="56"/>
      <c r="AC59174" s="56"/>
      <c r="AD59174" s="56"/>
      <c r="AE59174" s="56"/>
    </row>
    <row r="59175" spans="1:31" x14ac:dyDescent="0.25">
      <c r="A59175" s="41">
        <v>0</v>
      </c>
      <c r="C59175" s="56"/>
      <c r="AC59175" s="56"/>
      <c r="AD59175" s="56"/>
      <c r="AE59175" s="56"/>
    </row>
    <row r="59176" spans="1:31" x14ac:dyDescent="0.25">
      <c r="A59176" s="41">
        <v>0</v>
      </c>
      <c r="C59176" s="56"/>
      <c r="AC59176" s="56"/>
      <c r="AD59176" s="56"/>
      <c r="AE59176" s="56"/>
    </row>
    <row r="59177" spans="1:31" x14ac:dyDescent="0.25">
      <c r="A59177" s="41">
        <v>0</v>
      </c>
      <c r="C59177" s="56"/>
      <c r="AC59177" s="56"/>
      <c r="AD59177" s="56"/>
      <c r="AE59177" s="56"/>
    </row>
    <row r="59178" spans="1:31" x14ac:dyDescent="0.25">
      <c r="A59178" s="41">
        <v>0</v>
      </c>
      <c r="C59178" s="56"/>
      <c r="AC59178" s="56"/>
      <c r="AD59178" s="56"/>
      <c r="AE59178" s="56"/>
    </row>
    <row r="59179" spans="1:31" x14ac:dyDescent="0.25">
      <c r="A59179" s="41">
        <v>0</v>
      </c>
      <c r="C59179" s="56"/>
      <c r="AC59179" s="56"/>
      <c r="AD59179" s="56"/>
      <c r="AE59179" s="56"/>
    </row>
    <row r="59180" spans="1:31" x14ac:dyDescent="0.25">
      <c r="A59180" s="41">
        <v>0</v>
      </c>
      <c r="C59180" s="56"/>
      <c r="AC59180" s="56"/>
      <c r="AD59180" s="56"/>
      <c r="AE59180" s="56"/>
    </row>
    <row r="59181" spans="1:31" x14ac:dyDescent="0.25">
      <c r="A59181" s="41">
        <v>0</v>
      </c>
      <c r="C59181" s="56"/>
      <c r="AC59181" s="56"/>
      <c r="AD59181" s="56"/>
      <c r="AE59181" s="56"/>
    </row>
    <row r="59182" spans="1:31" x14ac:dyDescent="0.25">
      <c r="A59182" s="41">
        <v>0</v>
      </c>
      <c r="C59182" s="56"/>
      <c r="AC59182" s="56"/>
      <c r="AD59182" s="56"/>
      <c r="AE59182" s="56"/>
    </row>
    <row r="59183" spans="1:31" x14ac:dyDescent="0.25">
      <c r="A59183" s="41">
        <v>0</v>
      </c>
      <c r="C59183" s="56"/>
      <c r="AC59183" s="56"/>
      <c r="AD59183" s="56"/>
      <c r="AE59183" s="56"/>
    </row>
    <row r="59184" spans="1:31" x14ac:dyDescent="0.25">
      <c r="A59184" s="41">
        <v>0</v>
      </c>
      <c r="C59184" s="56"/>
      <c r="AC59184" s="56"/>
      <c r="AD59184" s="56"/>
      <c r="AE59184" s="56"/>
    </row>
    <row r="59185" spans="1:31" x14ac:dyDescent="0.25">
      <c r="A59185" s="41">
        <v>0</v>
      </c>
      <c r="C59185" s="56"/>
      <c r="AC59185" s="56"/>
      <c r="AD59185" s="56"/>
      <c r="AE59185" s="56"/>
    </row>
    <row r="59186" spans="1:31" x14ac:dyDescent="0.25">
      <c r="A59186" s="41">
        <v>0</v>
      </c>
      <c r="C59186" s="56"/>
      <c r="AC59186" s="56"/>
      <c r="AD59186" s="56"/>
      <c r="AE59186" s="56"/>
    </row>
    <row r="59187" spans="1:31" x14ac:dyDescent="0.25">
      <c r="A59187" s="41">
        <v>0</v>
      </c>
      <c r="C59187" s="56"/>
      <c r="AC59187" s="56"/>
      <c r="AD59187" s="56"/>
      <c r="AE59187" s="56"/>
    </row>
    <row r="59188" spans="1:31" x14ac:dyDescent="0.25">
      <c r="A59188" s="41">
        <v>0</v>
      </c>
      <c r="C59188" s="56"/>
      <c r="AC59188" s="56"/>
      <c r="AD59188" s="56"/>
      <c r="AE59188" s="56"/>
    </row>
    <row r="59189" spans="1:31" x14ac:dyDescent="0.25">
      <c r="A59189" s="41">
        <v>0</v>
      </c>
      <c r="C59189" s="56"/>
      <c r="AC59189" s="56"/>
      <c r="AD59189" s="56"/>
      <c r="AE59189" s="56"/>
    </row>
    <row r="59190" spans="1:31" x14ac:dyDescent="0.25">
      <c r="A59190" s="41">
        <v>0</v>
      </c>
      <c r="C59190" s="56"/>
      <c r="AC59190" s="56"/>
      <c r="AD59190" s="56"/>
      <c r="AE59190" s="56"/>
    </row>
    <row r="59191" spans="1:31" x14ac:dyDescent="0.25">
      <c r="A59191" s="41">
        <v>0</v>
      </c>
      <c r="C59191" s="56"/>
      <c r="AC59191" s="56"/>
      <c r="AD59191" s="56"/>
      <c r="AE59191" s="56"/>
    </row>
    <row r="59192" spans="1:31" x14ac:dyDescent="0.25">
      <c r="A59192" s="41">
        <v>0</v>
      </c>
      <c r="C59192" s="56"/>
      <c r="AC59192" s="56"/>
      <c r="AD59192" s="56"/>
      <c r="AE59192" s="56"/>
    </row>
    <row r="59193" spans="1:31" x14ac:dyDescent="0.25">
      <c r="A59193" s="41">
        <v>0</v>
      </c>
      <c r="C59193" s="56"/>
      <c r="AC59193" s="56"/>
      <c r="AD59193" s="56"/>
      <c r="AE59193" s="56"/>
    </row>
    <row r="59194" spans="1:31" x14ac:dyDescent="0.25">
      <c r="A59194" s="41">
        <v>0</v>
      </c>
      <c r="C59194" s="56"/>
      <c r="AC59194" s="56"/>
      <c r="AD59194" s="56"/>
      <c r="AE59194" s="56"/>
    </row>
    <row r="59195" spans="1:31" x14ac:dyDescent="0.25">
      <c r="A59195" s="41">
        <v>0</v>
      </c>
      <c r="C59195" s="56"/>
      <c r="AC59195" s="56"/>
      <c r="AD59195" s="56"/>
      <c r="AE59195" s="56"/>
    </row>
    <row r="59196" spans="1:31" x14ac:dyDescent="0.25">
      <c r="A59196" s="41">
        <v>0</v>
      </c>
      <c r="C59196" s="56"/>
      <c r="AC59196" s="56"/>
      <c r="AD59196" s="56"/>
      <c r="AE59196" s="56"/>
    </row>
    <row r="59197" spans="1:31" x14ac:dyDescent="0.25">
      <c r="A59197" s="41">
        <v>0</v>
      </c>
      <c r="C59197" s="56"/>
      <c r="AC59197" s="56"/>
      <c r="AD59197" s="56"/>
      <c r="AE59197" s="56"/>
    </row>
    <row r="59198" spans="1:31" x14ac:dyDescent="0.25">
      <c r="A59198" s="41">
        <v>0</v>
      </c>
      <c r="C59198" s="56"/>
      <c r="AC59198" s="56"/>
      <c r="AD59198" s="56"/>
      <c r="AE59198" s="56"/>
    </row>
    <row r="59199" spans="1:31" x14ac:dyDescent="0.25">
      <c r="A59199" s="41">
        <v>0</v>
      </c>
      <c r="C59199" s="56"/>
      <c r="AC59199" s="56"/>
      <c r="AD59199" s="56"/>
      <c r="AE59199" s="56"/>
    </row>
    <row r="59200" spans="1:31" x14ac:dyDescent="0.25">
      <c r="A59200" s="41">
        <v>0</v>
      </c>
      <c r="C59200" s="56"/>
      <c r="AC59200" s="56"/>
      <c r="AD59200" s="56"/>
      <c r="AE59200" s="56"/>
    </row>
    <row r="59201" spans="1:31" x14ac:dyDescent="0.25">
      <c r="A59201" s="41">
        <v>0</v>
      </c>
      <c r="C59201" s="56"/>
      <c r="AC59201" s="56"/>
      <c r="AD59201" s="56"/>
      <c r="AE59201" s="56"/>
    </row>
    <row r="59202" spans="1:31" x14ac:dyDescent="0.25">
      <c r="A59202" s="41">
        <v>0</v>
      </c>
      <c r="C59202" s="56"/>
      <c r="AC59202" s="56"/>
      <c r="AD59202" s="56"/>
      <c r="AE59202" s="56"/>
    </row>
    <row r="59203" spans="1:31" x14ac:dyDescent="0.25">
      <c r="A59203" s="41">
        <v>0</v>
      </c>
      <c r="C59203" s="56"/>
      <c r="AC59203" s="56"/>
      <c r="AD59203" s="56"/>
      <c r="AE59203" s="56"/>
    </row>
    <row r="59204" spans="1:31" x14ac:dyDescent="0.25">
      <c r="A59204" s="41">
        <v>0</v>
      </c>
      <c r="C59204" s="56"/>
      <c r="AC59204" s="56"/>
      <c r="AD59204" s="56"/>
      <c r="AE59204" s="56"/>
    </row>
    <row r="59205" spans="1:31" x14ac:dyDescent="0.25">
      <c r="A59205" s="41">
        <v>0</v>
      </c>
      <c r="C59205" s="56"/>
      <c r="AC59205" s="56"/>
      <c r="AD59205" s="56"/>
      <c r="AE59205" s="56"/>
    </row>
    <row r="59206" spans="1:31" x14ac:dyDescent="0.25">
      <c r="A59206" s="41">
        <v>0</v>
      </c>
      <c r="C59206" s="56"/>
      <c r="AC59206" s="56"/>
      <c r="AD59206" s="56"/>
      <c r="AE59206" s="56"/>
    </row>
    <row r="59207" spans="1:31" x14ac:dyDescent="0.25">
      <c r="A59207" s="41">
        <v>0</v>
      </c>
      <c r="C59207" s="56"/>
      <c r="AC59207" s="56"/>
      <c r="AD59207" s="56"/>
      <c r="AE59207" s="56"/>
    </row>
    <row r="59208" spans="1:31" x14ac:dyDescent="0.25">
      <c r="A59208" s="41">
        <v>0</v>
      </c>
      <c r="C59208" s="56"/>
      <c r="AC59208" s="56"/>
      <c r="AD59208" s="56"/>
      <c r="AE59208" s="56"/>
    </row>
    <row r="59209" spans="1:31" x14ac:dyDescent="0.25">
      <c r="A59209" s="41">
        <v>0</v>
      </c>
      <c r="C59209" s="56"/>
      <c r="AC59209" s="56"/>
      <c r="AD59209" s="56"/>
      <c r="AE59209" s="56"/>
    </row>
    <row r="59210" spans="1:31" x14ac:dyDescent="0.25">
      <c r="A59210" s="41">
        <v>0</v>
      </c>
      <c r="C59210" s="56"/>
      <c r="AC59210" s="56"/>
      <c r="AD59210" s="56"/>
      <c r="AE59210" s="56"/>
    </row>
    <row r="59211" spans="1:31" x14ac:dyDescent="0.25">
      <c r="A59211" s="41">
        <v>0</v>
      </c>
      <c r="C59211" s="56"/>
      <c r="AC59211" s="56"/>
      <c r="AD59211" s="56"/>
      <c r="AE59211" s="56"/>
    </row>
    <row r="59212" spans="1:31" x14ac:dyDescent="0.25">
      <c r="A59212" s="41">
        <v>0</v>
      </c>
      <c r="C59212" s="56"/>
      <c r="AC59212" s="56"/>
      <c r="AD59212" s="56"/>
      <c r="AE59212" s="56"/>
    </row>
    <row r="59213" spans="1:31" x14ac:dyDescent="0.25">
      <c r="A59213" s="41">
        <v>0</v>
      </c>
      <c r="C59213" s="56"/>
      <c r="AC59213" s="56"/>
      <c r="AD59213" s="56"/>
      <c r="AE59213" s="56"/>
    </row>
    <row r="59214" spans="1:31" x14ac:dyDescent="0.25">
      <c r="A59214" s="41">
        <v>0</v>
      </c>
      <c r="C59214" s="56"/>
      <c r="AC59214" s="56"/>
      <c r="AD59214" s="56"/>
      <c r="AE59214" s="56"/>
    </row>
    <row r="59215" spans="1:31" x14ac:dyDescent="0.25">
      <c r="A59215" s="41">
        <v>0</v>
      </c>
      <c r="C59215" s="56"/>
      <c r="AC59215" s="56"/>
      <c r="AD59215" s="56"/>
      <c r="AE59215" s="56"/>
    </row>
    <row r="59216" spans="1:31" x14ac:dyDescent="0.25">
      <c r="A59216" s="41">
        <v>0</v>
      </c>
      <c r="C59216" s="56"/>
      <c r="AC59216" s="56"/>
      <c r="AD59216" s="56"/>
      <c r="AE59216" s="56"/>
    </row>
    <row r="59217" spans="1:31" x14ac:dyDescent="0.25">
      <c r="A59217" s="41">
        <v>0</v>
      </c>
      <c r="C59217" s="56"/>
      <c r="AC59217" s="56"/>
      <c r="AD59217" s="56"/>
      <c r="AE59217" s="56"/>
    </row>
    <row r="59218" spans="1:31" x14ac:dyDescent="0.25">
      <c r="A59218" s="41">
        <v>0</v>
      </c>
      <c r="C59218" s="56"/>
      <c r="AC59218" s="56"/>
      <c r="AD59218" s="56"/>
      <c r="AE59218" s="56"/>
    </row>
    <row r="59219" spans="1:31" x14ac:dyDescent="0.25">
      <c r="A59219" s="41">
        <v>0</v>
      </c>
      <c r="C59219" s="56"/>
      <c r="AC59219" s="56"/>
      <c r="AD59219" s="56"/>
      <c r="AE59219" s="56"/>
    </row>
    <row r="59220" spans="1:31" x14ac:dyDescent="0.25">
      <c r="A59220" s="41">
        <v>0</v>
      </c>
      <c r="C59220" s="56"/>
      <c r="AC59220" s="56"/>
      <c r="AD59220" s="56"/>
      <c r="AE59220" s="56"/>
    </row>
    <row r="59221" spans="1:31" x14ac:dyDescent="0.25">
      <c r="A59221" s="41">
        <v>0</v>
      </c>
      <c r="C59221" s="56"/>
      <c r="AC59221" s="56"/>
      <c r="AD59221" s="56"/>
      <c r="AE59221" s="56"/>
    </row>
    <row r="59222" spans="1:31" x14ac:dyDescent="0.25">
      <c r="A59222" s="41">
        <v>0</v>
      </c>
      <c r="C59222" s="56"/>
      <c r="AC59222" s="56"/>
      <c r="AD59222" s="56"/>
      <c r="AE59222" s="56"/>
    </row>
    <row r="59223" spans="1:31" x14ac:dyDescent="0.25">
      <c r="A59223" s="41">
        <v>0</v>
      </c>
      <c r="C59223" s="56"/>
      <c r="AC59223" s="56"/>
      <c r="AD59223" s="56"/>
      <c r="AE59223" s="56"/>
    </row>
    <row r="59224" spans="1:31" x14ac:dyDescent="0.25">
      <c r="A59224" s="41">
        <v>0</v>
      </c>
      <c r="C59224" s="56"/>
      <c r="AC59224" s="56"/>
      <c r="AD59224" s="56"/>
      <c r="AE59224" s="56"/>
    </row>
    <row r="59225" spans="1:31" x14ac:dyDescent="0.25">
      <c r="A59225" s="41">
        <v>0</v>
      </c>
      <c r="C59225" s="56"/>
      <c r="AC59225" s="56"/>
      <c r="AD59225" s="56"/>
      <c r="AE59225" s="56"/>
    </row>
    <row r="59226" spans="1:31" x14ac:dyDescent="0.25">
      <c r="A59226" s="41">
        <v>0</v>
      </c>
      <c r="C59226" s="56"/>
      <c r="AC59226" s="56"/>
      <c r="AD59226" s="56"/>
      <c r="AE59226" s="56"/>
    </row>
    <row r="59227" spans="1:31" x14ac:dyDescent="0.25">
      <c r="A59227" s="41">
        <v>0</v>
      </c>
      <c r="C59227" s="56"/>
      <c r="AC59227" s="56"/>
      <c r="AD59227" s="56"/>
      <c r="AE59227" s="56"/>
    </row>
    <row r="59228" spans="1:31" x14ac:dyDescent="0.25">
      <c r="A59228" s="41">
        <v>0</v>
      </c>
      <c r="C59228" s="56"/>
      <c r="AC59228" s="56"/>
      <c r="AD59228" s="56"/>
      <c r="AE59228" s="56"/>
    </row>
    <row r="59229" spans="1:31" x14ac:dyDescent="0.25">
      <c r="A59229" s="41">
        <v>0</v>
      </c>
      <c r="C59229" s="56"/>
      <c r="AC59229" s="56"/>
      <c r="AD59229" s="56"/>
      <c r="AE59229" s="56"/>
    </row>
    <row r="59230" spans="1:31" x14ac:dyDescent="0.25">
      <c r="A59230" s="41">
        <v>0</v>
      </c>
      <c r="C59230" s="56"/>
      <c r="AC59230" s="56"/>
      <c r="AD59230" s="56"/>
      <c r="AE59230" s="56"/>
    </row>
    <row r="59231" spans="1:31" x14ac:dyDescent="0.25">
      <c r="A59231" s="41">
        <v>0</v>
      </c>
      <c r="C59231" s="56"/>
      <c r="AC59231" s="56"/>
      <c r="AD59231" s="56"/>
      <c r="AE59231" s="56"/>
    </row>
    <row r="59232" spans="1:31" x14ac:dyDescent="0.25">
      <c r="A59232" s="41">
        <v>0</v>
      </c>
      <c r="C59232" s="56"/>
      <c r="AC59232" s="56"/>
      <c r="AD59232" s="56"/>
      <c r="AE59232" s="56"/>
    </row>
    <row r="59233" spans="1:31" x14ac:dyDescent="0.25">
      <c r="A59233" s="41">
        <v>0</v>
      </c>
      <c r="C59233" s="56"/>
      <c r="AC59233" s="56"/>
      <c r="AD59233" s="56"/>
      <c r="AE59233" s="56"/>
    </row>
    <row r="59234" spans="1:31" x14ac:dyDescent="0.25">
      <c r="A59234" s="41">
        <v>0</v>
      </c>
      <c r="C59234" s="56"/>
      <c r="AC59234" s="56"/>
      <c r="AD59234" s="56"/>
      <c r="AE59234" s="56"/>
    </row>
    <row r="59235" spans="1:31" x14ac:dyDescent="0.25">
      <c r="A59235" s="41">
        <v>0</v>
      </c>
      <c r="C59235" s="56"/>
      <c r="AC59235" s="56"/>
      <c r="AD59235" s="56"/>
      <c r="AE59235" s="56"/>
    </row>
    <row r="59236" spans="1:31" x14ac:dyDescent="0.25">
      <c r="A59236" s="41">
        <v>0</v>
      </c>
      <c r="C59236" s="56"/>
      <c r="AC59236" s="56"/>
      <c r="AD59236" s="56"/>
      <c r="AE59236" s="56"/>
    </row>
    <row r="59237" spans="1:31" x14ac:dyDescent="0.25">
      <c r="A59237" s="41">
        <v>0</v>
      </c>
      <c r="C59237" s="56"/>
      <c r="AC59237" s="56"/>
      <c r="AD59237" s="56"/>
      <c r="AE59237" s="56"/>
    </row>
    <row r="59238" spans="1:31" x14ac:dyDescent="0.25">
      <c r="A59238" s="41">
        <v>0</v>
      </c>
      <c r="C59238" s="56"/>
      <c r="AC59238" s="56"/>
      <c r="AD59238" s="56"/>
      <c r="AE59238" s="56"/>
    </row>
    <row r="59239" spans="1:31" x14ac:dyDescent="0.25">
      <c r="A59239" s="41">
        <v>0</v>
      </c>
      <c r="C59239" s="56"/>
      <c r="AC59239" s="56"/>
      <c r="AD59239" s="56"/>
      <c r="AE59239" s="56"/>
    </row>
    <row r="59240" spans="1:31" x14ac:dyDescent="0.25">
      <c r="A59240" s="41">
        <v>0</v>
      </c>
      <c r="C59240" s="56"/>
      <c r="AC59240" s="56"/>
      <c r="AD59240" s="56"/>
      <c r="AE59240" s="56"/>
    </row>
    <row r="59241" spans="1:31" x14ac:dyDescent="0.25">
      <c r="A59241" s="41">
        <v>0</v>
      </c>
      <c r="C59241" s="56"/>
      <c r="AC59241" s="56"/>
      <c r="AD59241" s="56"/>
      <c r="AE59241" s="56"/>
    </row>
    <row r="59242" spans="1:31" x14ac:dyDescent="0.25">
      <c r="A59242" s="41">
        <v>0</v>
      </c>
      <c r="C59242" s="56"/>
      <c r="AC59242" s="56"/>
      <c r="AD59242" s="56"/>
      <c r="AE59242" s="56"/>
    </row>
    <row r="59243" spans="1:31" x14ac:dyDescent="0.25">
      <c r="A59243" s="41">
        <v>0</v>
      </c>
      <c r="C59243" s="56"/>
      <c r="AC59243" s="56"/>
      <c r="AD59243" s="56"/>
      <c r="AE59243" s="56"/>
    </row>
    <row r="59244" spans="1:31" x14ac:dyDescent="0.25">
      <c r="A59244" s="41">
        <v>0</v>
      </c>
      <c r="C59244" s="56"/>
      <c r="AC59244" s="56"/>
      <c r="AD59244" s="56"/>
      <c r="AE59244" s="56"/>
    </row>
    <row r="59245" spans="1:31" x14ac:dyDescent="0.25">
      <c r="A59245" s="41">
        <v>0</v>
      </c>
      <c r="C59245" s="56"/>
      <c r="AC59245" s="56"/>
      <c r="AD59245" s="56"/>
      <c r="AE59245" s="56"/>
    </row>
    <row r="59246" spans="1:31" x14ac:dyDescent="0.25">
      <c r="A59246" s="41">
        <v>0</v>
      </c>
      <c r="C59246" s="56"/>
      <c r="AC59246" s="56"/>
      <c r="AD59246" s="56"/>
      <c r="AE59246" s="56"/>
    </row>
    <row r="59247" spans="1:31" x14ac:dyDescent="0.25">
      <c r="A59247" s="41">
        <v>0</v>
      </c>
      <c r="C59247" s="56"/>
      <c r="AC59247" s="56"/>
      <c r="AD59247" s="56"/>
      <c r="AE59247" s="56"/>
    </row>
    <row r="59248" spans="1:31" x14ac:dyDescent="0.25">
      <c r="A59248" s="41">
        <v>0</v>
      </c>
      <c r="C59248" s="56"/>
      <c r="AC59248" s="56"/>
      <c r="AD59248" s="56"/>
      <c r="AE59248" s="56"/>
    </row>
    <row r="59249" spans="1:31" x14ac:dyDescent="0.25">
      <c r="A59249" s="41">
        <v>0</v>
      </c>
      <c r="C59249" s="56"/>
      <c r="AC59249" s="56"/>
      <c r="AD59249" s="56"/>
      <c r="AE59249" s="56"/>
    </row>
    <row r="59250" spans="1:31" x14ac:dyDescent="0.25">
      <c r="A59250" s="41">
        <v>0</v>
      </c>
      <c r="C59250" s="56"/>
      <c r="AC59250" s="56"/>
      <c r="AD59250" s="56"/>
      <c r="AE59250" s="56"/>
    </row>
    <row r="59251" spans="1:31" x14ac:dyDescent="0.25">
      <c r="A59251" s="41">
        <v>0</v>
      </c>
      <c r="C59251" s="56"/>
      <c r="AC59251" s="56"/>
      <c r="AD59251" s="56"/>
      <c r="AE59251" s="56"/>
    </row>
    <row r="59252" spans="1:31" x14ac:dyDescent="0.25">
      <c r="A59252" s="41">
        <v>0</v>
      </c>
      <c r="C59252" s="56"/>
      <c r="AC59252" s="56"/>
      <c r="AD59252" s="56"/>
      <c r="AE59252" s="56"/>
    </row>
    <row r="59253" spans="1:31" x14ac:dyDescent="0.25">
      <c r="A59253" s="41">
        <v>0</v>
      </c>
      <c r="C59253" s="56"/>
      <c r="AC59253" s="56"/>
      <c r="AD59253" s="56"/>
      <c r="AE59253" s="56"/>
    </row>
    <row r="59254" spans="1:31" x14ac:dyDescent="0.25">
      <c r="A59254" s="41">
        <v>0</v>
      </c>
      <c r="C59254" s="56"/>
      <c r="AC59254" s="56"/>
      <c r="AD59254" s="56"/>
      <c r="AE59254" s="56"/>
    </row>
    <row r="59255" spans="1:31" x14ac:dyDescent="0.25">
      <c r="A59255" s="41">
        <v>0</v>
      </c>
      <c r="C59255" s="56"/>
      <c r="AC59255" s="56"/>
      <c r="AD59255" s="56"/>
      <c r="AE59255" s="56"/>
    </row>
    <row r="59256" spans="1:31" x14ac:dyDescent="0.25">
      <c r="A59256" s="41">
        <v>0</v>
      </c>
      <c r="C59256" s="56"/>
      <c r="AC59256" s="56"/>
      <c r="AD59256" s="56"/>
      <c r="AE59256" s="56"/>
    </row>
    <row r="59257" spans="1:31" x14ac:dyDescent="0.25">
      <c r="A59257" s="41">
        <v>0</v>
      </c>
      <c r="C59257" s="56"/>
      <c r="AC59257" s="56"/>
      <c r="AD59257" s="56"/>
      <c r="AE59257" s="56"/>
    </row>
    <row r="59258" spans="1:31" x14ac:dyDescent="0.25">
      <c r="A59258" s="41">
        <v>0</v>
      </c>
      <c r="C59258" s="56"/>
      <c r="AC59258" s="56"/>
      <c r="AD59258" s="56"/>
      <c r="AE59258" s="56"/>
    </row>
    <row r="59259" spans="1:31" x14ac:dyDescent="0.25">
      <c r="A59259" s="41">
        <v>0</v>
      </c>
      <c r="C59259" s="56"/>
      <c r="AC59259" s="56"/>
      <c r="AD59259" s="56"/>
      <c r="AE59259" s="56"/>
    </row>
    <row r="59260" spans="1:31" x14ac:dyDescent="0.25">
      <c r="A59260" s="41">
        <v>0</v>
      </c>
      <c r="C59260" s="56"/>
      <c r="AC59260" s="56"/>
      <c r="AD59260" s="56"/>
      <c r="AE59260" s="56"/>
    </row>
    <row r="59261" spans="1:31" x14ac:dyDescent="0.25">
      <c r="A59261" s="41">
        <v>0</v>
      </c>
      <c r="C59261" s="56"/>
      <c r="AC59261" s="56"/>
      <c r="AD59261" s="56"/>
      <c r="AE59261" s="56"/>
    </row>
    <row r="59262" spans="1:31" x14ac:dyDescent="0.25">
      <c r="A59262" s="41">
        <v>0</v>
      </c>
      <c r="C59262" s="56"/>
      <c r="AC59262" s="56"/>
      <c r="AD59262" s="56"/>
      <c r="AE59262" s="56"/>
    </row>
    <row r="59263" spans="1:31" x14ac:dyDescent="0.25">
      <c r="A59263" s="41">
        <v>0</v>
      </c>
      <c r="C59263" s="56"/>
      <c r="AC59263" s="56"/>
      <c r="AD59263" s="56"/>
      <c r="AE59263" s="56"/>
    </row>
    <row r="59264" spans="1:31" x14ac:dyDescent="0.25">
      <c r="A59264" s="41">
        <v>0</v>
      </c>
      <c r="C59264" s="56"/>
      <c r="AC59264" s="56"/>
      <c r="AD59264" s="56"/>
      <c r="AE59264" s="56"/>
    </row>
    <row r="59265" spans="1:31" x14ac:dyDescent="0.25">
      <c r="A59265" s="41">
        <v>0</v>
      </c>
      <c r="C59265" s="56"/>
      <c r="AC59265" s="56"/>
      <c r="AD59265" s="56"/>
      <c r="AE59265" s="56"/>
    </row>
    <row r="59266" spans="1:31" x14ac:dyDescent="0.25">
      <c r="A59266" s="41">
        <v>0</v>
      </c>
      <c r="C59266" s="56"/>
      <c r="AC59266" s="56"/>
      <c r="AD59266" s="56"/>
      <c r="AE59266" s="56"/>
    </row>
    <row r="59267" spans="1:31" x14ac:dyDescent="0.25">
      <c r="A59267" s="41">
        <v>0</v>
      </c>
      <c r="C59267" s="56"/>
      <c r="AC59267" s="56"/>
      <c r="AD59267" s="56"/>
      <c r="AE59267" s="56"/>
    </row>
    <row r="59268" spans="1:31" x14ac:dyDescent="0.25">
      <c r="A59268" s="41">
        <v>0</v>
      </c>
      <c r="C59268" s="56"/>
      <c r="AC59268" s="56"/>
      <c r="AD59268" s="56"/>
      <c r="AE59268" s="56"/>
    </row>
    <row r="59269" spans="1:31" x14ac:dyDescent="0.25">
      <c r="A59269" s="41">
        <v>0</v>
      </c>
      <c r="C59269" s="56"/>
      <c r="AC59269" s="56"/>
      <c r="AD59269" s="56"/>
      <c r="AE59269" s="56"/>
    </row>
    <row r="59270" spans="1:31" x14ac:dyDescent="0.25">
      <c r="A59270" s="41">
        <v>0</v>
      </c>
      <c r="C59270" s="56"/>
      <c r="AC59270" s="56"/>
      <c r="AD59270" s="56"/>
      <c r="AE59270" s="56"/>
    </row>
    <row r="59271" spans="1:31" x14ac:dyDescent="0.25">
      <c r="A59271" s="41">
        <v>0</v>
      </c>
      <c r="C59271" s="56"/>
      <c r="AC59271" s="56"/>
      <c r="AD59271" s="56"/>
      <c r="AE59271" s="56"/>
    </row>
    <row r="59272" spans="1:31" x14ac:dyDescent="0.25">
      <c r="A59272" s="41">
        <v>0</v>
      </c>
      <c r="C59272" s="56"/>
      <c r="AC59272" s="56"/>
      <c r="AD59272" s="56"/>
      <c r="AE59272" s="56"/>
    </row>
    <row r="59273" spans="1:31" x14ac:dyDescent="0.25">
      <c r="A59273" s="41">
        <v>0</v>
      </c>
      <c r="C59273" s="56"/>
      <c r="AC59273" s="56"/>
      <c r="AD59273" s="56"/>
      <c r="AE59273" s="56"/>
    </row>
    <row r="59274" spans="1:31" x14ac:dyDescent="0.25">
      <c r="A59274" s="41">
        <v>0</v>
      </c>
      <c r="C59274" s="56"/>
      <c r="AC59274" s="56"/>
      <c r="AD59274" s="56"/>
      <c r="AE59274" s="56"/>
    </row>
    <row r="59275" spans="1:31" x14ac:dyDescent="0.25">
      <c r="A59275" s="41">
        <v>0</v>
      </c>
      <c r="C59275" s="56"/>
      <c r="AC59275" s="56"/>
      <c r="AD59275" s="56"/>
      <c r="AE59275" s="56"/>
    </row>
    <row r="59276" spans="1:31" x14ac:dyDescent="0.25">
      <c r="A59276" s="41">
        <v>0</v>
      </c>
      <c r="C59276" s="56"/>
      <c r="AC59276" s="56"/>
      <c r="AD59276" s="56"/>
      <c r="AE59276" s="56"/>
    </row>
    <row r="59277" spans="1:31" x14ac:dyDescent="0.25">
      <c r="A59277" s="41">
        <v>0</v>
      </c>
      <c r="C59277" s="56"/>
      <c r="AC59277" s="56"/>
      <c r="AD59277" s="56"/>
      <c r="AE59277" s="56"/>
    </row>
    <row r="59278" spans="1:31" x14ac:dyDescent="0.25">
      <c r="A59278" s="41">
        <v>0</v>
      </c>
      <c r="C59278" s="56"/>
      <c r="AC59278" s="56"/>
      <c r="AD59278" s="56"/>
      <c r="AE59278" s="56"/>
    </row>
    <row r="59279" spans="1:31" x14ac:dyDescent="0.25">
      <c r="A59279" s="41">
        <v>0</v>
      </c>
      <c r="C59279" s="56"/>
      <c r="AC59279" s="56"/>
      <c r="AD59279" s="56"/>
      <c r="AE59279" s="56"/>
    </row>
    <row r="59280" spans="1:31" x14ac:dyDescent="0.25">
      <c r="A59280" s="41">
        <v>0</v>
      </c>
      <c r="C59280" s="56"/>
      <c r="AC59280" s="56"/>
      <c r="AD59280" s="56"/>
      <c r="AE59280" s="56"/>
    </row>
    <row r="59281" spans="1:31" x14ac:dyDescent="0.25">
      <c r="A59281" s="41">
        <v>0</v>
      </c>
      <c r="C59281" s="56"/>
      <c r="AC59281" s="56"/>
      <c r="AD59281" s="56"/>
      <c r="AE59281" s="56"/>
    </row>
    <row r="59282" spans="1:31" x14ac:dyDescent="0.25">
      <c r="A59282" s="41">
        <v>0</v>
      </c>
      <c r="C59282" s="56"/>
      <c r="AC59282" s="56"/>
      <c r="AD59282" s="56"/>
      <c r="AE59282" s="56"/>
    </row>
    <row r="59283" spans="1:31" x14ac:dyDescent="0.25">
      <c r="A59283" s="41">
        <v>0</v>
      </c>
      <c r="C59283" s="56"/>
      <c r="AC59283" s="56"/>
      <c r="AD59283" s="56"/>
      <c r="AE59283" s="56"/>
    </row>
    <row r="59284" spans="1:31" x14ac:dyDescent="0.25">
      <c r="A59284" s="41">
        <v>0</v>
      </c>
      <c r="C59284" s="56"/>
      <c r="AC59284" s="56"/>
      <c r="AD59284" s="56"/>
      <c r="AE59284" s="56"/>
    </row>
    <row r="59285" spans="1:31" x14ac:dyDescent="0.25">
      <c r="A59285" s="41">
        <v>0</v>
      </c>
      <c r="C59285" s="56"/>
      <c r="AC59285" s="56"/>
      <c r="AD59285" s="56"/>
      <c r="AE59285" s="56"/>
    </row>
    <row r="59286" spans="1:31" x14ac:dyDescent="0.25">
      <c r="A59286" s="41">
        <v>0</v>
      </c>
      <c r="C59286" s="56"/>
      <c r="AC59286" s="56"/>
      <c r="AD59286" s="56"/>
      <c r="AE59286" s="56"/>
    </row>
    <row r="59287" spans="1:31" x14ac:dyDescent="0.25">
      <c r="A59287" s="41">
        <v>0</v>
      </c>
      <c r="C59287" s="56"/>
      <c r="AC59287" s="56"/>
      <c r="AD59287" s="56"/>
      <c r="AE59287" s="56"/>
    </row>
    <row r="59288" spans="1:31" x14ac:dyDescent="0.25">
      <c r="A59288" s="41">
        <v>0</v>
      </c>
      <c r="C59288" s="56"/>
      <c r="AC59288" s="56"/>
      <c r="AD59288" s="56"/>
      <c r="AE59288" s="56"/>
    </row>
    <row r="59289" spans="1:31" x14ac:dyDescent="0.25">
      <c r="A59289" s="41">
        <v>0</v>
      </c>
      <c r="C59289" s="56"/>
      <c r="AC59289" s="56"/>
      <c r="AD59289" s="56"/>
      <c r="AE59289" s="56"/>
    </row>
    <row r="59290" spans="1:31" x14ac:dyDescent="0.25">
      <c r="A59290" s="41">
        <v>0</v>
      </c>
      <c r="C59290" s="56"/>
      <c r="AC59290" s="56"/>
      <c r="AD59290" s="56"/>
      <c r="AE59290" s="56"/>
    </row>
    <row r="59291" spans="1:31" x14ac:dyDescent="0.25">
      <c r="A59291" s="41">
        <v>0</v>
      </c>
      <c r="C59291" s="56"/>
      <c r="AC59291" s="56"/>
      <c r="AD59291" s="56"/>
      <c r="AE59291" s="56"/>
    </row>
    <row r="59292" spans="1:31" x14ac:dyDescent="0.25">
      <c r="A59292" s="41">
        <v>0</v>
      </c>
      <c r="C59292" s="56"/>
      <c r="AC59292" s="56"/>
      <c r="AD59292" s="56"/>
      <c r="AE59292" s="56"/>
    </row>
    <row r="59293" spans="1:31" x14ac:dyDescent="0.25">
      <c r="A59293" s="41">
        <v>0</v>
      </c>
      <c r="C59293" s="56"/>
      <c r="AC59293" s="56"/>
      <c r="AD59293" s="56"/>
      <c r="AE59293" s="56"/>
    </row>
    <row r="59294" spans="1:31" x14ac:dyDescent="0.25">
      <c r="A59294" s="41">
        <v>0</v>
      </c>
      <c r="C59294" s="56"/>
      <c r="AC59294" s="56"/>
      <c r="AD59294" s="56"/>
      <c r="AE59294" s="56"/>
    </row>
    <row r="59295" spans="1:31" x14ac:dyDescent="0.25">
      <c r="A59295" s="41">
        <v>0</v>
      </c>
      <c r="C59295" s="56"/>
      <c r="AC59295" s="56"/>
      <c r="AD59295" s="56"/>
      <c r="AE59295" s="56"/>
    </row>
    <row r="59296" spans="1:31" x14ac:dyDescent="0.25">
      <c r="A59296" s="41">
        <v>0</v>
      </c>
      <c r="C59296" s="56"/>
      <c r="AC59296" s="56"/>
      <c r="AD59296" s="56"/>
      <c r="AE59296" s="56"/>
    </row>
    <row r="59297" spans="1:31" x14ac:dyDescent="0.25">
      <c r="A59297" s="41">
        <v>0</v>
      </c>
      <c r="C59297" s="56"/>
      <c r="AC59297" s="56"/>
      <c r="AD59297" s="56"/>
      <c r="AE59297" s="56"/>
    </row>
    <row r="59298" spans="1:31" x14ac:dyDescent="0.25">
      <c r="A59298" s="41">
        <v>0</v>
      </c>
      <c r="C59298" s="56"/>
      <c r="AC59298" s="56"/>
      <c r="AD59298" s="56"/>
      <c r="AE59298" s="56"/>
    </row>
    <row r="59299" spans="1:31" x14ac:dyDescent="0.25">
      <c r="A59299" s="41">
        <v>0</v>
      </c>
      <c r="C59299" s="56"/>
      <c r="AC59299" s="56"/>
      <c r="AD59299" s="56"/>
      <c r="AE59299" s="56"/>
    </row>
    <row r="59300" spans="1:31" x14ac:dyDescent="0.25">
      <c r="A59300" s="41">
        <v>0</v>
      </c>
      <c r="C59300" s="56"/>
      <c r="AC59300" s="56"/>
      <c r="AD59300" s="56"/>
      <c r="AE59300" s="56"/>
    </row>
    <row r="59301" spans="1:31" x14ac:dyDescent="0.25">
      <c r="A59301" s="41">
        <v>0</v>
      </c>
      <c r="C59301" s="56"/>
      <c r="AC59301" s="56"/>
      <c r="AD59301" s="56"/>
      <c r="AE59301" s="56"/>
    </row>
    <row r="59302" spans="1:31" x14ac:dyDescent="0.25">
      <c r="A59302" s="41">
        <v>0</v>
      </c>
      <c r="C59302" s="56"/>
      <c r="AC59302" s="56"/>
      <c r="AD59302" s="56"/>
      <c r="AE59302" s="56"/>
    </row>
    <row r="59303" spans="1:31" x14ac:dyDescent="0.25">
      <c r="A59303" s="41">
        <v>0</v>
      </c>
      <c r="C59303" s="56"/>
      <c r="AC59303" s="56"/>
      <c r="AD59303" s="56"/>
      <c r="AE59303" s="56"/>
    </row>
    <row r="59304" spans="1:31" x14ac:dyDescent="0.25">
      <c r="A59304" s="41">
        <v>0</v>
      </c>
      <c r="C59304" s="56"/>
      <c r="AC59304" s="56"/>
      <c r="AD59304" s="56"/>
      <c r="AE59304" s="56"/>
    </row>
    <row r="59305" spans="1:31" x14ac:dyDescent="0.25">
      <c r="A59305" s="41">
        <v>0</v>
      </c>
      <c r="C59305" s="56"/>
      <c r="AC59305" s="56"/>
      <c r="AD59305" s="56"/>
      <c r="AE59305" s="56"/>
    </row>
    <row r="59306" spans="1:31" x14ac:dyDescent="0.25">
      <c r="A59306" s="41">
        <v>0</v>
      </c>
      <c r="C59306" s="56"/>
      <c r="AC59306" s="56"/>
      <c r="AD59306" s="56"/>
      <c r="AE59306" s="56"/>
    </row>
    <row r="59307" spans="1:31" x14ac:dyDescent="0.25">
      <c r="A59307" s="41">
        <v>0</v>
      </c>
      <c r="C59307" s="56"/>
      <c r="AC59307" s="56"/>
      <c r="AD59307" s="56"/>
      <c r="AE59307" s="56"/>
    </row>
    <row r="59308" spans="1:31" x14ac:dyDescent="0.25">
      <c r="A59308" s="41">
        <v>0</v>
      </c>
      <c r="C59308" s="56"/>
      <c r="AC59308" s="56"/>
      <c r="AD59308" s="56"/>
      <c r="AE59308" s="56"/>
    </row>
    <row r="59309" spans="1:31" x14ac:dyDescent="0.25">
      <c r="A59309" s="41">
        <v>0</v>
      </c>
      <c r="C59309" s="56"/>
      <c r="AC59309" s="56"/>
      <c r="AD59309" s="56"/>
      <c r="AE59309" s="56"/>
    </row>
    <row r="59310" spans="1:31" x14ac:dyDescent="0.25">
      <c r="A59310" s="41">
        <v>0</v>
      </c>
      <c r="C59310" s="56"/>
      <c r="AC59310" s="56"/>
      <c r="AD59310" s="56"/>
      <c r="AE59310" s="56"/>
    </row>
    <row r="59311" spans="1:31" x14ac:dyDescent="0.25">
      <c r="A59311" s="41">
        <v>0</v>
      </c>
      <c r="C59311" s="56"/>
      <c r="AC59311" s="56"/>
      <c r="AD59311" s="56"/>
      <c r="AE59311" s="56"/>
    </row>
    <row r="59312" spans="1:31" x14ac:dyDescent="0.25">
      <c r="A59312" s="41">
        <v>0</v>
      </c>
      <c r="C59312" s="56"/>
      <c r="AC59312" s="56"/>
      <c r="AD59312" s="56"/>
      <c r="AE59312" s="56"/>
    </row>
    <row r="59313" spans="1:31" x14ac:dyDescent="0.25">
      <c r="A59313" s="41">
        <v>0</v>
      </c>
      <c r="C59313" s="56"/>
      <c r="AC59313" s="56"/>
      <c r="AD59313" s="56"/>
      <c r="AE59313" s="56"/>
    </row>
    <row r="59314" spans="1:31" x14ac:dyDescent="0.25">
      <c r="A59314" s="41">
        <v>0</v>
      </c>
      <c r="C59314" s="56"/>
      <c r="AC59314" s="56"/>
      <c r="AD59314" s="56"/>
      <c r="AE59314" s="56"/>
    </row>
    <row r="59315" spans="1:31" x14ac:dyDescent="0.25">
      <c r="A59315" s="41">
        <v>0</v>
      </c>
      <c r="C59315" s="56"/>
      <c r="AC59315" s="56"/>
      <c r="AD59315" s="56"/>
      <c r="AE59315" s="56"/>
    </row>
    <row r="59316" spans="1:31" x14ac:dyDescent="0.25">
      <c r="A59316" s="41">
        <v>0</v>
      </c>
      <c r="C59316" s="56"/>
      <c r="AC59316" s="56"/>
      <c r="AD59316" s="56"/>
      <c r="AE59316" s="56"/>
    </row>
    <row r="59317" spans="1:31" x14ac:dyDescent="0.25">
      <c r="A59317" s="41">
        <v>0</v>
      </c>
      <c r="C59317" s="56"/>
      <c r="AC59317" s="56"/>
      <c r="AD59317" s="56"/>
      <c r="AE59317" s="56"/>
    </row>
    <row r="59318" spans="1:31" x14ac:dyDescent="0.25">
      <c r="A59318" s="41">
        <v>0</v>
      </c>
      <c r="C59318" s="56"/>
      <c r="AC59318" s="56"/>
      <c r="AD59318" s="56"/>
      <c r="AE59318" s="56"/>
    </row>
    <row r="59319" spans="1:31" x14ac:dyDescent="0.25">
      <c r="A59319" s="41">
        <v>0</v>
      </c>
      <c r="C59319" s="56"/>
      <c r="AC59319" s="56"/>
      <c r="AD59319" s="56"/>
      <c r="AE59319" s="56"/>
    </row>
    <row r="59320" spans="1:31" x14ac:dyDescent="0.25">
      <c r="A59320" s="41">
        <v>0</v>
      </c>
      <c r="C59320" s="56"/>
      <c r="AC59320" s="56"/>
      <c r="AD59320" s="56"/>
      <c r="AE59320" s="56"/>
    </row>
    <row r="59321" spans="1:31" x14ac:dyDescent="0.25">
      <c r="A59321" s="41">
        <v>0</v>
      </c>
      <c r="C59321" s="56"/>
      <c r="AC59321" s="56"/>
      <c r="AD59321" s="56"/>
      <c r="AE59321" s="56"/>
    </row>
    <row r="59322" spans="1:31" x14ac:dyDescent="0.25">
      <c r="A59322" s="41">
        <v>0</v>
      </c>
      <c r="C59322" s="56"/>
      <c r="AC59322" s="56"/>
      <c r="AD59322" s="56"/>
      <c r="AE59322" s="56"/>
    </row>
    <row r="59323" spans="1:31" x14ac:dyDescent="0.25">
      <c r="A59323" s="41">
        <v>0</v>
      </c>
      <c r="C59323" s="56"/>
      <c r="AC59323" s="56"/>
      <c r="AD59323" s="56"/>
      <c r="AE59323" s="56"/>
    </row>
    <row r="59324" spans="1:31" x14ac:dyDescent="0.25">
      <c r="A59324" s="41">
        <v>0</v>
      </c>
      <c r="C59324" s="56"/>
      <c r="AC59324" s="56"/>
      <c r="AD59324" s="56"/>
      <c r="AE59324" s="56"/>
    </row>
    <row r="59325" spans="1:31" x14ac:dyDescent="0.25">
      <c r="A59325" s="41">
        <v>0</v>
      </c>
      <c r="C59325" s="56"/>
      <c r="AC59325" s="56"/>
      <c r="AD59325" s="56"/>
      <c r="AE59325" s="56"/>
    </row>
    <row r="59326" spans="1:31" x14ac:dyDescent="0.25">
      <c r="A59326" s="41">
        <v>0</v>
      </c>
      <c r="C59326" s="56"/>
      <c r="AC59326" s="56"/>
      <c r="AD59326" s="56"/>
      <c r="AE59326" s="56"/>
    </row>
    <row r="59327" spans="1:31" x14ac:dyDescent="0.25">
      <c r="A59327" s="41">
        <v>0</v>
      </c>
      <c r="C59327" s="56"/>
      <c r="AC59327" s="56"/>
      <c r="AD59327" s="56"/>
      <c r="AE59327" s="56"/>
    </row>
    <row r="59328" spans="1:31" x14ac:dyDescent="0.25">
      <c r="A59328" s="41">
        <v>0</v>
      </c>
      <c r="C59328" s="56"/>
      <c r="AC59328" s="56"/>
      <c r="AD59328" s="56"/>
      <c r="AE59328" s="56"/>
    </row>
    <row r="59329" spans="1:31" x14ac:dyDescent="0.25">
      <c r="A59329" s="41">
        <v>0</v>
      </c>
      <c r="C59329" s="56"/>
      <c r="AC59329" s="56"/>
      <c r="AD59329" s="56"/>
      <c r="AE59329" s="56"/>
    </row>
    <row r="59330" spans="1:31" x14ac:dyDescent="0.25">
      <c r="A59330" s="41">
        <v>0</v>
      </c>
      <c r="C59330" s="56"/>
      <c r="AC59330" s="56"/>
      <c r="AD59330" s="56"/>
      <c r="AE59330" s="56"/>
    </row>
    <row r="59331" spans="1:31" x14ac:dyDescent="0.25">
      <c r="A59331" s="41">
        <v>0</v>
      </c>
      <c r="C59331" s="56"/>
      <c r="AC59331" s="56"/>
      <c r="AD59331" s="56"/>
      <c r="AE59331" s="56"/>
    </row>
    <row r="59332" spans="1:31" x14ac:dyDescent="0.25">
      <c r="A59332" s="41">
        <v>0</v>
      </c>
      <c r="C59332" s="56"/>
      <c r="AC59332" s="56"/>
      <c r="AD59332" s="56"/>
      <c r="AE59332" s="56"/>
    </row>
    <row r="59333" spans="1:31" x14ac:dyDescent="0.25">
      <c r="A59333" s="41">
        <v>0</v>
      </c>
      <c r="C59333" s="56"/>
      <c r="AC59333" s="56"/>
      <c r="AD59333" s="56"/>
      <c r="AE59333" s="56"/>
    </row>
    <row r="59334" spans="1:31" x14ac:dyDescent="0.25">
      <c r="A59334" s="41">
        <v>0</v>
      </c>
      <c r="C59334" s="56"/>
      <c r="AC59334" s="56"/>
      <c r="AD59334" s="56"/>
      <c r="AE59334" s="56"/>
    </row>
    <row r="59335" spans="1:31" x14ac:dyDescent="0.25">
      <c r="A59335" s="41">
        <v>0</v>
      </c>
      <c r="C59335" s="56"/>
      <c r="AC59335" s="56"/>
      <c r="AD59335" s="56"/>
      <c r="AE59335" s="56"/>
    </row>
    <row r="59336" spans="1:31" x14ac:dyDescent="0.25">
      <c r="A59336" s="41">
        <v>0</v>
      </c>
      <c r="C59336" s="56"/>
      <c r="AC59336" s="56"/>
      <c r="AD59336" s="56"/>
      <c r="AE59336" s="56"/>
    </row>
    <row r="59337" spans="1:31" x14ac:dyDescent="0.25">
      <c r="A59337" s="41">
        <v>0</v>
      </c>
      <c r="C59337" s="56"/>
      <c r="AC59337" s="56"/>
      <c r="AD59337" s="56"/>
      <c r="AE59337" s="56"/>
    </row>
    <row r="59338" spans="1:31" x14ac:dyDescent="0.25">
      <c r="A59338" s="41">
        <v>0</v>
      </c>
      <c r="C59338" s="56"/>
      <c r="AC59338" s="56"/>
      <c r="AD59338" s="56"/>
      <c r="AE59338" s="56"/>
    </row>
    <row r="59339" spans="1:31" x14ac:dyDescent="0.25">
      <c r="A59339" s="41">
        <v>0</v>
      </c>
      <c r="C59339" s="56"/>
      <c r="AC59339" s="56"/>
      <c r="AD59339" s="56"/>
      <c r="AE59339" s="56"/>
    </row>
    <row r="59340" spans="1:31" x14ac:dyDescent="0.25">
      <c r="A59340" s="41">
        <v>0</v>
      </c>
      <c r="C59340" s="56"/>
      <c r="AC59340" s="56"/>
      <c r="AD59340" s="56"/>
      <c r="AE59340" s="56"/>
    </row>
    <row r="59341" spans="1:31" x14ac:dyDescent="0.25">
      <c r="A59341" s="41">
        <v>0</v>
      </c>
      <c r="C59341" s="56"/>
      <c r="AC59341" s="56"/>
      <c r="AD59341" s="56"/>
      <c r="AE59341" s="56"/>
    </row>
    <row r="59342" spans="1:31" x14ac:dyDescent="0.25">
      <c r="A59342" s="41">
        <v>0</v>
      </c>
      <c r="C59342" s="56"/>
      <c r="AC59342" s="56"/>
      <c r="AD59342" s="56"/>
      <c r="AE59342" s="56"/>
    </row>
    <row r="59343" spans="1:31" x14ac:dyDescent="0.25">
      <c r="A59343" s="41">
        <v>0</v>
      </c>
      <c r="C59343" s="56"/>
      <c r="AC59343" s="56"/>
      <c r="AD59343" s="56"/>
      <c r="AE59343" s="56"/>
    </row>
    <row r="59344" spans="1:31" x14ac:dyDescent="0.25">
      <c r="A59344" s="41">
        <v>0</v>
      </c>
      <c r="C59344" s="56"/>
      <c r="AC59344" s="56"/>
      <c r="AD59344" s="56"/>
      <c r="AE59344" s="56"/>
    </row>
    <row r="59345" spans="1:31" x14ac:dyDescent="0.25">
      <c r="A59345" s="41">
        <v>0</v>
      </c>
      <c r="C59345" s="56"/>
      <c r="AC59345" s="56"/>
      <c r="AD59345" s="56"/>
      <c r="AE59345" s="56"/>
    </row>
    <row r="59346" spans="1:31" x14ac:dyDescent="0.25">
      <c r="A59346" s="41">
        <v>0</v>
      </c>
      <c r="C59346" s="56"/>
      <c r="AC59346" s="56"/>
      <c r="AD59346" s="56"/>
      <c r="AE59346" s="56"/>
    </row>
    <row r="59347" spans="1:31" x14ac:dyDescent="0.25">
      <c r="A59347" s="41">
        <v>0</v>
      </c>
      <c r="C59347" s="56"/>
      <c r="AC59347" s="56"/>
      <c r="AD59347" s="56"/>
      <c r="AE59347" s="56"/>
    </row>
    <row r="59348" spans="1:31" x14ac:dyDescent="0.25">
      <c r="A59348" s="41">
        <v>0</v>
      </c>
      <c r="C59348" s="56"/>
      <c r="AC59348" s="56"/>
      <c r="AD59348" s="56"/>
      <c r="AE59348" s="56"/>
    </row>
    <row r="59349" spans="1:31" x14ac:dyDescent="0.25">
      <c r="A59349" s="41">
        <v>0</v>
      </c>
      <c r="C59349" s="56"/>
      <c r="AC59349" s="56"/>
      <c r="AD59349" s="56"/>
      <c r="AE59349" s="56"/>
    </row>
    <row r="59350" spans="1:31" x14ac:dyDescent="0.25">
      <c r="A59350" s="41">
        <v>0</v>
      </c>
      <c r="C59350" s="56"/>
      <c r="AC59350" s="56"/>
      <c r="AD59350" s="56"/>
      <c r="AE59350" s="56"/>
    </row>
    <row r="59351" spans="1:31" x14ac:dyDescent="0.25">
      <c r="A59351" s="41">
        <v>0</v>
      </c>
      <c r="C59351" s="56"/>
      <c r="AC59351" s="56"/>
      <c r="AD59351" s="56"/>
      <c r="AE59351" s="56"/>
    </row>
    <row r="59352" spans="1:31" x14ac:dyDescent="0.25">
      <c r="A59352" s="41">
        <v>0</v>
      </c>
      <c r="C59352" s="56"/>
      <c r="AC59352" s="56"/>
      <c r="AD59352" s="56"/>
      <c r="AE59352" s="56"/>
    </row>
    <row r="59353" spans="1:31" x14ac:dyDescent="0.25">
      <c r="A59353" s="41">
        <v>0</v>
      </c>
      <c r="C59353" s="56"/>
      <c r="AC59353" s="56"/>
      <c r="AD59353" s="56"/>
      <c r="AE59353" s="56"/>
    </row>
    <row r="59354" spans="1:31" x14ac:dyDescent="0.25">
      <c r="A59354" s="41">
        <v>0</v>
      </c>
      <c r="C59354" s="56"/>
      <c r="AC59354" s="56"/>
      <c r="AD59354" s="56"/>
      <c r="AE59354" s="56"/>
    </row>
    <row r="59355" spans="1:31" x14ac:dyDescent="0.25">
      <c r="A59355" s="41">
        <v>0</v>
      </c>
      <c r="C59355" s="56"/>
      <c r="AC59355" s="56"/>
      <c r="AD59355" s="56"/>
      <c r="AE59355" s="56"/>
    </row>
    <row r="59356" spans="1:31" x14ac:dyDescent="0.25">
      <c r="A59356" s="41">
        <v>0</v>
      </c>
      <c r="C59356" s="56"/>
      <c r="AC59356" s="56"/>
      <c r="AD59356" s="56"/>
      <c r="AE59356" s="56"/>
    </row>
    <row r="59357" spans="1:31" x14ac:dyDescent="0.25">
      <c r="A59357" s="41">
        <v>0</v>
      </c>
      <c r="C59357" s="56"/>
      <c r="AC59357" s="56"/>
      <c r="AD59357" s="56"/>
      <c r="AE59357" s="56"/>
    </row>
    <row r="59358" spans="1:31" x14ac:dyDescent="0.25">
      <c r="A59358" s="41">
        <v>0</v>
      </c>
      <c r="C59358" s="56"/>
      <c r="AC59358" s="56"/>
      <c r="AD59358" s="56"/>
      <c r="AE59358" s="56"/>
    </row>
    <row r="59359" spans="1:31" x14ac:dyDescent="0.25">
      <c r="A59359" s="41">
        <v>0</v>
      </c>
      <c r="C59359" s="56"/>
      <c r="AC59359" s="56"/>
      <c r="AD59359" s="56"/>
      <c r="AE59359" s="56"/>
    </row>
    <row r="59360" spans="1:31" x14ac:dyDescent="0.25">
      <c r="A59360" s="41">
        <v>0</v>
      </c>
      <c r="C59360" s="56"/>
      <c r="AC59360" s="56"/>
      <c r="AD59360" s="56"/>
      <c r="AE59360" s="56"/>
    </row>
    <row r="59361" spans="1:31" x14ac:dyDescent="0.25">
      <c r="A59361" s="41">
        <v>0</v>
      </c>
      <c r="C59361" s="56"/>
      <c r="AC59361" s="56"/>
      <c r="AD59361" s="56"/>
      <c r="AE59361" s="56"/>
    </row>
    <row r="59362" spans="1:31" x14ac:dyDescent="0.25">
      <c r="A59362" s="41">
        <v>0</v>
      </c>
      <c r="C59362" s="56"/>
      <c r="AC59362" s="56"/>
      <c r="AD59362" s="56"/>
      <c r="AE59362" s="56"/>
    </row>
    <row r="59363" spans="1:31" x14ac:dyDescent="0.25">
      <c r="A59363" s="41">
        <v>0</v>
      </c>
      <c r="C59363" s="56"/>
      <c r="AC59363" s="56"/>
      <c r="AD59363" s="56"/>
      <c r="AE59363" s="56"/>
    </row>
    <row r="59364" spans="1:31" x14ac:dyDescent="0.25">
      <c r="A59364" s="41">
        <v>0</v>
      </c>
      <c r="C59364" s="56"/>
      <c r="AC59364" s="56"/>
      <c r="AD59364" s="56"/>
      <c r="AE59364" s="56"/>
    </row>
    <row r="59365" spans="1:31" x14ac:dyDescent="0.25">
      <c r="A59365" s="41">
        <v>829</v>
      </c>
      <c r="C59365" s="56"/>
      <c r="AC59365" s="56"/>
      <c r="AD59365" s="56"/>
      <c r="AE59365" s="56"/>
    </row>
    <row r="59366" spans="1:31" x14ac:dyDescent="0.25">
      <c r="A59366" s="41">
        <v>0</v>
      </c>
      <c r="C59366" s="56"/>
      <c r="AC59366" s="56"/>
      <c r="AD59366" s="56"/>
      <c r="AE59366" s="56"/>
    </row>
    <row r="59367" spans="1:31" x14ac:dyDescent="0.25">
      <c r="A59367" s="41">
        <v>0</v>
      </c>
      <c r="C59367" s="56"/>
      <c r="AC59367" s="56"/>
      <c r="AD59367" s="56"/>
      <c r="AE59367" s="56"/>
    </row>
    <row r="59368" spans="1:31" x14ac:dyDescent="0.25">
      <c r="A59368" s="41">
        <v>0</v>
      </c>
      <c r="C59368" s="56"/>
      <c r="AC59368" s="56"/>
      <c r="AD59368" s="56"/>
      <c r="AE59368" s="56"/>
    </row>
    <row r="59369" spans="1:31" x14ac:dyDescent="0.25">
      <c r="A59369" s="41">
        <v>0</v>
      </c>
      <c r="C59369" s="56"/>
      <c r="AC59369" s="56"/>
      <c r="AD59369" s="56"/>
      <c r="AE59369" s="56"/>
    </row>
    <row r="59370" spans="1:31" x14ac:dyDescent="0.25">
      <c r="A59370" s="41">
        <v>0</v>
      </c>
      <c r="C59370" s="56"/>
      <c r="AC59370" s="56"/>
      <c r="AD59370" s="56"/>
      <c r="AE59370" s="56"/>
    </row>
    <row r="59371" spans="1:31" x14ac:dyDescent="0.25">
      <c r="A59371" s="41">
        <v>0</v>
      </c>
      <c r="C59371" s="56"/>
      <c r="AC59371" s="56"/>
      <c r="AD59371" s="56"/>
      <c r="AE59371" s="56"/>
    </row>
    <row r="59372" spans="1:31" x14ac:dyDescent="0.25">
      <c r="A59372" s="41">
        <v>0</v>
      </c>
      <c r="C59372" s="56"/>
      <c r="AC59372" s="56"/>
      <c r="AD59372" s="56"/>
      <c r="AE59372" s="56"/>
    </row>
    <row r="59373" spans="1:31" x14ac:dyDescent="0.25">
      <c r="A59373" s="41">
        <v>0</v>
      </c>
      <c r="C59373" s="56"/>
      <c r="AC59373" s="56"/>
      <c r="AD59373" s="56"/>
      <c r="AE59373" s="56"/>
    </row>
    <row r="59374" spans="1:31" x14ac:dyDescent="0.25">
      <c r="A59374" s="41">
        <v>0</v>
      </c>
      <c r="C59374" s="56"/>
      <c r="AC59374" s="56"/>
      <c r="AD59374" s="56"/>
      <c r="AE59374" s="56"/>
    </row>
    <row r="59375" spans="1:31" x14ac:dyDescent="0.25">
      <c r="A59375" s="41">
        <v>0</v>
      </c>
      <c r="C59375" s="56"/>
      <c r="AC59375" s="56"/>
      <c r="AD59375" s="56"/>
      <c r="AE59375" s="56"/>
    </row>
    <row r="59376" spans="1:31" x14ac:dyDescent="0.25">
      <c r="A59376" s="41">
        <v>0</v>
      </c>
      <c r="C59376" s="56"/>
      <c r="AC59376" s="56"/>
      <c r="AD59376" s="56"/>
      <c r="AE59376" s="56"/>
    </row>
    <row r="59377" spans="1:31" x14ac:dyDescent="0.25">
      <c r="A59377" s="41">
        <v>0</v>
      </c>
      <c r="C59377" s="56"/>
      <c r="AC59377" s="56"/>
      <c r="AD59377" s="56"/>
      <c r="AE59377" s="56"/>
    </row>
    <row r="59378" spans="1:31" x14ac:dyDescent="0.25">
      <c r="A59378" s="41">
        <v>0</v>
      </c>
      <c r="C59378" s="56"/>
      <c r="AC59378" s="56"/>
      <c r="AD59378" s="56"/>
      <c r="AE59378" s="56"/>
    </row>
    <row r="59379" spans="1:31" x14ac:dyDescent="0.25">
      <c r="A59379" s="41">
        <v>0</v>
      </c>
      <c r="C59379" s="56"/>
      <c r="AC59379" s="56"/>
      <c r="AD59379" s="56"/>
      <c r="AE59379" s="56"/>
    </row>
    <row r="59380" spans="1:31" x14ac:dyDescent="0.25">
      <c r="A59380" s="41">
        <v>0</v>
      </c>
      <c r="C59380" s="56"/>
      <c r="AC59380" s="56"/>
      <c r="AD59380" s="56"/>
      <c r="AE59380" s="56"/>
    </row>
    <row r="59381" spans="1:31" x14ac:dyDescent="0.25">
      <c r="A59381" s="41">
        <v>0</v>
      </c>
      <c r="C59381" s="56"/>
      <c r="AC59381" s="56"/>
      <c r="AD59381" s="56"/>
      <c r="AE59381" s="56"/>
    </row>
    <row r="59382" spans="1:31" x14ac:dyDescent="0.25">
      <c r="A59382" s="41">
        <v>0</v>
      </c>
      <c r="C59382" s="56"/>
      <c r="AC59382" s="56"/>
      <c r="AD59382" s="56"/>
      <c r="AE59382" s="56"/>
    </row>
    <row r="59383" spans="1:31" x14ac:dyDescent="0.25">
      <c r="A59383" s="41">
        <v>0</v>
      </c>
      <c r="C59383" s="56"/>
      <c r="AC59383" s="56"/>
      <c r="AD59383" s="56"/>
      <c r="AE59383" s="56"/>
    </row>
    <row r="59384" spans="1:31" x14ac:dyDescent="0.25">
      <c r="A59384" s="41">
        <v>0</v>
      </c>
      <c r="C59384" s="56"/>
      <c r="AC59384" s="56"/>
      <c r="AD59384" s="56"/>
      <c r="AE59384" s="56"/>
    </row>
    <row r="59385" spans="1:31" x14ac:dyDescent="0.25">
      <c r="A59385" s="41">
        <v>0</v>
      </c>
      <c r="C59385" s="56"/>
      <c r="AC59385" s="56"/>
      <c r="AD59385" s="56"/>
      <c r="AE59385" s="56"/>
    </row>
    <row r="59386" spans="1:31" x14ac:dyDescent="0.25">
      <c r="A59386" s="41">
        <v>0</v>
      </c>
      <c r="C59386" s="56"/>
      <c r="AC59386" s="56"/>
      <c r="AD59386" s="56"/>
      <c r="AE59386" s="56"/>
    </row>
    <row r="59387" spans="1:31" x14ac:dyDescent="0.25">
      <c r="A59387" s="41">
        <v>0</v>
      </c>
      <c r="C59387" s="56"/>
      <c r="AC59387" s="56"/>
      <c r="AD59387" s="56"/>
      <c r="AE59387" s="56"/>
    </row>
    <row r="59388" spans="1:31" x14ac:dyDescent="0.25">
      <c r="A59388" s="41">
        <v>0</v>
      </c>
      <c r="C59388" s="56"/>
      <c r="AC59388" s="56"/>
      <c r="AD59388" s="56"/>
      <c r="AE59388" s="56"/>
    </row>
    <row r="59389" spans="1:31" x14ac:dyDescent="0.25">
      <c r="A59389" s="41">
        <v>0</v>
      </c>
      <c r="C59389" s="56"/>
      <c r="AC59389" s="56"/>
      <c r="AD59389" s="56"/>
      <c r="AE59389" s="56"/>
    </row>
    <row r="59390" spans="1:31" x14ac:dyDescent="0.25">
      <c r="A59390" s="41">
        <v>0</v>
      </c>
      <c r="C59390" s="56"/>
      <c r="AC59390" s="56"/>
      <c r="AD59390" s="56"/>
      <c r="AE59390" s="56"/>
    </row>
    <row r="59391" spans="1:31" x14ac:dyDescent="0.25">
      <c r="A59391" s="41">
        <v>0</v>
      </c>
      <c r="C59391" s="56"/>
      <c r="AC59391" s="56"/>
      <c r="AD59391" s="56"/>
      <c r="AE59391" s="56"/>
    </row>
    <row r="59392" spans="1:31" x14ac:dyDescent="0.25">
      <c r="A59392" s="41">
        <v>0</v>
      </c>
      <c r="C59392" s="56"/>
      <c r="AC59392" s="56"/>
      <c r="AD59392" s="56"/>
      <c r="AE59392" s="56"/>
    </row>
    <row r="59393" spans="1:31" x14ac:dyDescent="0.25">
      <c r="A59393" s="41">
        <v>0</v>
      </c>
      <c r="C59393" s="56"/>
      <c r="AC59393" s="56"/>
      <c r="AD59393" s="56"/>
      <c r="AE59393" s="56"/>
    </row>
    <row r="59394" spans="1:31" x14ac:dyDescent="0.25">
      <c r="A59394" s="41">
        <v>0</v>
      </c>
      <c r="C59394" s="56"/>
      <c r="AC59394" s="56"/>
      <c r="AD59394" s="56"/>
      <c r="AE59394" s="56"/>
    </row>
    <row r="59395" spans="1:31" x14ac:dyDescent="0.25">
      <c r="A59395" s="41">
        <v>0</v>
      </c>
      <c r="C59395" s="56"/>
      <c r="AC59395" s="56"/>
      <c r="AD59395" s="56"/>
      <c r="AE59395" s="56"/>
    </row>
    <row r="59396" spans="1:31" x14ac:dyDescent="0.25">
      <c r="A59396" s="41">
        <v>0</v>
      </c>
      <c r="C59396" s="56"/>
      <c r="AC59396" s="56"/>
      <c r="AD59396" s="56"/>
      <c r="AE59396" s="56"/>
    </row>
    <row r="59397" spans="1:31" x14ac:dyDescent="0.25">
      <c r="A59397" s="41">
        <v>0</v>
      </c>
      <c r="C59397" s="56"/>
      <c r="AC59397" s="56"/>
      <c r="AD59397" s="56"/>
      <c r="AE59397" s="56"/>
    </row>
    <row r="59398" spans="1:31" x14ac:dyDescent="0.25">
      <c r="A59398" s="41">
        <v>0</v>
      </c>
      <c r="C59398" s="56"/>
      <c r="AC59398" s="56"/>
      <c r="AD59398" s="56"/>
      <c r="AE59398" s="56"/>
    </row>
    <row r="59399" spans="1:31" x14ac:dyDescent="0.25">
      <c r="A59399" s="41">
        <v>0</v>
      </c>
      <c r="C59399" s="56"/>
      <c r="AC59399" s="56"/>
      <c r="AD59399" s="56"/>
      <c r="AE59399" s="56"/>
    </row>
    <row r="59400" spans="1:31" x14ac:dyDescent="0.25">
      <c r="A59400" s="41">
        <v>0</v>
      </c>
      <c r="C59400" s="56"/>
      <c r="AC59400" s="56"/>
      <c r="AD59400" s="56"/>
      <c r="AE59400" s="56"/>
    </row>
    <row r="59401" spans="1:31" x14ac:dyDescent="0.25">
      <c r="A59401" s="41">
        <v>0</v>
      </c>
      <c r="C59401" s="56"/>
      <c r="AC59401" s="56"/>
      <c r="AD59401" s="56"/>
      <c r="AE59401" s="56"/>
    </row>
    <row r="59402" spans="1:31" x14ac:dyDescent="0.25">
      <c r="A59402" s="41">
        <v>0</v>
      </c>
      <c r="C59402" s="56"/>
      <c r="AC59402" s="56"/>
      <c r="AD59402" s="56"/>
      <c r="AE59402" s="56"/>
    </row>
    <row r="59403" spans="1:31" x14ac:dyDescent="0.25">
      <c r="A59403" s="41">
        <v>0</v>
      </c>
      <c r="C59403" s="56"/>
      <c r="AC59403" s="56"/>
      <c r="AD59403" s="56"/>
      <c r="AE59403" s="56"/>
    </row>
    <row r="59404" spans="1:31" x14ac:dyDescent="0.25">
      <c r="A59404" s="41">
        <v>159311</v>
      </c>
      <c r="C59404" s="56"/>
      <c r="AC59404" s="56"/>
      <c r="AD59404" s="56"/>
      <c r="AE59404" s="56"/>
    </row>
    <row r="59405" spans="1:31" x14ac:dyDescent="0.25">
      <c r="A59405" s="41">
        <v>0</v>
      </c>
      <c r="C59405" s="56"/>
      <c r="AC59405" s="56"/>
      <c r="AD59405" s="56"/>
      <c r="AE59405" s="56"/>
    </row>
    <row r="59406" spans="1:31" x14ac:dyDescent="0.25">
      <c r="A59406" s="41">
        <v>0</v>
      </c>
      <c r="C59406" s="56"/>
      <c r="AC59406" s="56"/>
      <c r="AD59406" s="56"/>
      <c r="AE59406" s="56"/>
    </row>
    <row r="59407" spans="1:31" x14ac:dyDescent="0.25">
      <c r="A59407" s="41">
        <v>0</v>
      </c>
      <c r="C59407" s="56"/>
      <c r="AC59407" s="56"/>
      <c r="AD59407" s="56"/>
      <c r="AE59407" s="56"/>
    </row>
    <row r="59408" spans="1:31" x14ac:dyDescent="0.25">
      <c r="A59408" s="41">
        <v>0</v>
      </c>
      <c r="C59408" s="56"/>
      <c r="AC59408" s="56"/>
      <c r="AD59408" s="56"/>
      <c r="AE59408" s="56"/>
    </row>
    <row r="59409" spans="1:31" x14ac:dyDescent="0.25">
      <c r="A59409" s="41">
        <v>0</v>
      </c>
      <c r="C59409" s="56"/>
      <c r="AC59409" s="56"/>
      <c r="AD59409" s="56"/>
      <c r="AE59409" s="56"/>
    </row>
    <row r="59410" spans="1:31" x14ac:dyDescent="0.25">
      <c r="A59410" s="41">
        <v>0</v>
      </c>
      <c r="C59410" s="56"/>
      <c r="AC59410" s="56"/>
      <c r="AD59410" s="56"/>
      <c r="AE59410" s="56"/>
    </row>
    <row r="59411" spans="1:31" x14ac:dyDescent="0.25">
      <c r="A59411" s="41">
        <v>0</v>
      </c>
      <c r="C59411" s="56"/>
      <c r="AC59411" s="56"/>
      <c r="AD59411" s="56"/>
      <c r="AE59411" s="56"/>
    </row>
    <row r="59412" spans="1:31" x14ac:dyDescent="0.25">
      <c r="A59412" s="41">
        <v>0</v>
      </c>
      <c r="C59412" s="56"/>
      <c r="AC59412" s="56"/>
      <c r="AD59412" s="56"/>
      <c r="AE59412" s="56"/>
    </row>
    <row r="59413" spans="1:31" x14ac:dyDescent="0.25">
      <c r="A59413" s="41">
        <v>0</v>
      </c>
      <c r="C59413" s="56"/>
      <c r="AC59413" s="56"/>
      <c r="AD59413" s="56"/>
      <c r="AE59413" s="56"/>
    </row>
    <row r="59414" spans="1:31" x14ac:dyDescent="0.25">
      <c r="A59414" s="41">
        <v>0</v>
      </c>
      <c r="C59414" s="56"/>
      <c r="AC59414" s="56"/>
      <c r="AD59414" s="56"/>
      <c r="AE59414" s="56"/>
    </row>
    <row r="59415" spans="1:31" x14ac:dyDescent="0.25">
      <c r="A59415" s="41">
        <v>0</v>
      </c>
      <c r="C59415" s="56"/>
      <c r="AC59415" s="56"/>
      <c r="AD59415" s="56"/>
      <c r="AE59415" s="56"/>
    </row>
    <row r="59416" spans="1:31" x14ac:dyDescent="0.25">
      <c r="A59416" s="41">
        <v>0</v>
      </c>
      <c r="C59416" s="56"/>
      <c r="AC59416" s="56"/>
      <c r="AD59416" s="56"/>
      <c r="AE59416" s="56"/>
    </row>
    <row r="59417" spans="1:31" x14ac:dyDescent="0.25">
      <c r="A59417" s="41">
        <v>0</v>
      </c>
      <c r="C59417" s="56"/>
      <c r="AC59417" s="56"/>
      <c r="AD59417" s="56"/>
      <c r="AE59417" s="56"/>
    </row>
    <row r="59418" spans="1:31" x14ac:dyDescent="0.25">
      <c r="A59418" s="41">
        <v>0</v>
      </c>
      <c r="C59418" s="56"/>
      <c r="AC59418" s="56"/>
      <c r="AD59418" s="56"/>
      <c r="AE59418" s="56"/>
    </row>
    <row r="59419" spans="1:31" x14ac:dyDescent="0.25">
      <c r="A59419" s="41">
        <v>0</v>
      </c>
      <c r="C59419" s="56"/>
      <c r="AC59419" s="56"/>
      <c r="AD59419" s="56"/>
      <c r="AE59419" s="56"/>
    </row>
    <row r="59420" spans="1:31" x14ac:dyDescent="0.25">
      <c r="A59420" s="41">
        <v>0</v>
      </c>
      <c r="C59420" s="56"/>
      <c r="AC59420" s="56"/>
      <c r="AD59420" s="56"/>
      <c r="AE59420" s="56"/>
    </row>
    <row r="59421" spans="1:31" x14ac:dyDescent="0.25">
      <c r="A59421" s="41">
        <v>0</v>
      </c>
      <c r="C59421" s="56"/>
      <c r="AC59421" s="56"/>
      <c r="AD59421" s="56"/>
      <c r="AE59421" s="56"/>
    </row>
    <row r="59422" spans="1:31" x14ac:dyDescent="0.25">
      <c r="A59422" s="41">
        <v>0</v>
      </c>
      <c r="C59422" s="56"/>
      <c r="AC59422" s="56"/>
      <c r="AD59422" s="56"/>
      <c r="AE59422" s="56"/>
    </row>
    <row r="59423" spans="1:31" x14ac:dyDescent="0.25">
      <c r="A59423" s="41">
        <v>0</v>
      </c>
      <c r="C59423" s="56"/>
      <c r="AC59423" s="56"/>
      <c r="AD59423" s="56"/>
      <c r="AE59423" s="56"/>
    </row>
    <row r="59424" spans="1:31" x14ac:dyDescent="0.25">
      <c r="A59424" s="41">
        <v>0</v>
      </c>
      <c r="C59424" s="56"/>
      <c r="AC59424" s="56"/>
      <c r="AD59424" s="56"/>
      <c r="AE59424" s="56"/>
    </row>
    <row r="59425" spans="1:31" x14ac:dyDescent="0.25">
      <c r="A59425" s="41">
        <v>0</v>
      </c>
      <c r="C59425" s="56"/>
      <c r="AC59425" s="56"/>
      <c r="AD59425" s="56"/>
      <c r="AE59425" s="56"/>
    </row>
    <row r="59426" spans="1:31" x14ac:dyDescent="0.25">
      <c r="A59426" s="41">
        <v>0</v>
      </c>
      <c r="C59426" s="56"/>
      <c r="AC59426" s="56"/>
      <c r="AD59426" s="56"/>
      <c r="AE59426" s="56"/>
    </row>
    <row r="59427" spans="1:31" x14ac:dyDescent="0.25">
      <c r="A59427" s="41">
        <v>0</v>
      </c>
      <c r="C59427" s="56"/>
      <c r="AC59427" s="56"/>
      <c r="AD59427" s="56"/>
      <c r="AE59427" s="56"/>
    </row>
    <row r="59428" spans="1:31" x14ac:dyDescent="0.25">
      <c r="A59428" s="41">
        <v>0</v>
      </c>
      <c r="C59428" s="56"/>
      <c r="AC59428" s="56"/>
      <c r="AD59428" s="56"/>
      <c r="AE59428" s="56"/>
    </row>
    <row r="59429" spans="1:31" x14ac:dyDescent="0.25">
      <c r="A59429" s="41">
        <v>0</v>
      </c>
      <c r="C59429" s="56"/>
      <c r="AC59429" s="56"/>
      <c r="AD59429" s="56"/>
      <c r="AE59429" s="56"/>
    </row>
    <row r="59430" spans="1:31" x14ac:dyDescent="0.25">
      <c r="A59430" s="41">
        <v>0</v>
      </c>
      <c r="C59430" s="56"/>
      <c r="AC59430" s="56"/>
      <c r="AD59430" s="56"/>
      <c r="AE59430" s="56"/>
    </row>
    <row r="59431" spans="1:31" x14ac:dyDescent="0.25">
      <c r="A59431" s="41">
        <v>0</v>
      </c>
      <c r="C59431" s="56"/>
      <c r="AC59431" s="56"/>
      <c r="AD59431" s="56"/>
      <c r="AE59431" s="56"/>
    </row>
    <row r="59432" spans="1:31" x14ac:dyDescent="0.25">
      <c r="A59432" s="41">
        <v>0</v>
      </c>
      <c r="C59432" s="56"/>
      <c r="AC59432" s="56"/>
      <c r="AD59432" s="56"/>
      <c r="AE59432" s="56"/>
    </row>
    <row r="59433" spans="1:31" x14ac:dyDescent="0.25">
      <c r="A59433" s="41">
        <v>0</v>
      </c>
      <c r="C59433" s="56"/>
      <c r="AC59433" s="56"/>
      <c r="AD59433" s="56"/>
      <c r="AE59433" s="56"/>
    </row>
    <row r="59434" spans="1:31" x14ac:dyDescent="0.25">
      <c r="A59434" s="41">
        <v>0</v>
      </c>
      <c r="C59434" s="56"/>
      <c r="AC59434" s="56"/>
      <c r="AD59434" s="56"/>
      <c r="AE59434" s="56"/>
    </row>
    <row r="59435" spans="1:31" x14ac:dyDescent="0.25">
      <c r="A59435" s="41">
        <v>0</v>
      </c>
      <c r="C59435" s="56"/>
      <c r="AC59435" s="56"/>
      <c r="AD59435" s="56"/>
      <c r="AE59435" s="56"/>
    </row>
    <row r="59436" spans="1:31" x14ac:dyDescent="0.25">
      <c r="A59436" s="41">
        <v>0</v>
      </c>
      <c r="C59436" s="56"/>
      <c r="AC59436" s="56"/>
      <c r="AD59436" s="56"/>
      <c r="AE59436" s="56"/>
    </row>
    <row r="59437" spans="1:31" x14ac:dyDescent="0.25">
      <c r="A59437" s="41">
        <v>0</v>
      </c>
      <c r="C59437" s="56"/>
      <c r="AC59437" s="56"/>
      <c r="AD59437" s="56"/>
      <c r="AE59437" s="56"/>
    </row>
    <row r="59438" spans="1:31" x14ac:dyDescent="0.25">
      <c r="A59438" s="41">
        <v>0</v>
      </c>
      <c r="C59438" s="56"/>
      <c r="AC59438" s="56"/>
      <c r="AD59438" s="56"/>
      <c r="AE59438" s="56"/>
    </row>
    <row r="59439" spans="1:31" x14ac:dyDescent="0.25">
      <c r="A59439" s="41">
        <v>0</v>
      </c>
      <c r="C59439" s="56"/>
      <c r="AC59439" s="56"/>
      <c r="AD59439" s="56"/>
      <c r="AE59439" s="56"/>
    </row>
    <row r="59440" spans="1:31" x14ac:dyDescent="0.25">
      <c r="A59440" s="41">
        <v>0</v>
      </c>
      <c r="C59440" s="56"/>
      <c r="AC59440" s="56"/>
      <c r="AD59440" s="56"/>
      <c r="AE59440" s="56"/>
    </row>
    <row r="59441" spans="1:31" x14ac:dyDescent="0.25">
      <c r="A59441" s="41">
        <v>0</v>
      </c>
      <c r="C59441" s="56"/>
      <c r="AC59441" s="56"/>
      <c r="AD59441" s="56"/>
      <c r="AE59441" s="56"/>
    </row>
    <row r="59442" spans="1:31" x14ac:dyDescent="0.25">
      <c r="A59442" s="41">
        <v>0</v>
      </c>
      <c r="C59442" s="56"/>
      <c r="AC59442" s="56"/>
      <c r="AD59442" s="56"/>
      <c r="AE59442" s="56"/>
    </row>
    <row r="59443" spans="1:31" x14ac:dyDescent="0.25">
      <c r="A59443" s="41">
        <v>10886</v>
      </c>
      <c r="C59443" s="56"/>
      <c r="AC59443" s="56"/>
      <c r="AD59443" s="56"/>
      <c r="AE59443" s="56"/>
    </row>
    <row r="59444" spans="1:31" x14ac:dyDescent="0.25">
      <c r="A59444" s="41">
        <v>0</v>
      </c>
      <c r="C59444" s="56"/>
      <c r="AC59444" s="56"/>
      <c r="AD59444" s="56"/>
      <c r="AE59444" s="56"/>
    </row>
    <row r="59445" spans="1:31" x14ac:dyDescent="0.25">
      <c r="A59445" s="41">
        <v>0</v>
      </c>
      <c r="C59445" s="56"/>
      <c r="AC59445" s="56"/>
      <c r="AD59445" s="56"/>
      <c r="AE59445" s="56"/>
    </row>
    <row r="59446" spans="1:31" x14ac:dyDescent="0.25">
      <c r="A59446" s="41">
        <v>0</v>
      </c>
      <c r="C59446" s="56"/>
      <c r="AC59446" s="56"/>
      <c r="AD59446" s="56"/>
      <c r="AE59446" s="56"/>
    </row>
    <row r="59447" spans="1:31" x14ac:dyDescent="0.25">
      <c r="A59447" s="41">
        <v>0</v>
      </c>
      <c r="C59447" s="56"/>
      <c r="AC59447" s="56"/>
      <c r="AD59447" s="56"/>
      <c r="AE59447" s="56"/>
    </row>
    <row r="59448" spans="1:31" x14ac:dyDescent="0.25">
      <c r="A59448" s="41">
        <v>0</v>
      </c>
      <c r="C59448" s="56"/>
      <c r="AC59448" s="56"/>
      <c r="AD59448" s="56"/>
      <c r="AE59448" s="56"/>
    </row>
    <row r="59449" spans="1:31" x14ac:dyDescent="0.25">
      <c r="A59449" s="41">
        <v>0</v>
      </c>
      <c r="C59449" s="56"/>
      <c r="AC59449" s="56"/>
      <c r="AD59449" s="56"/>
      <c r="AE59449" s="56"/>
    </row>
    <row r="59450" spans="1:31" x14ac:dyDescent="0.25">
      <c r="A59450" s="41">
        <v>0</v>
      </c>
      <c r="C59450" s="56"/>
      <c r="AC59450" s="56"/>
      <c r="AD59450" s="56"/>
      <c r="AE59450" s="56"/>
    </row>
    <row r="59451" spans="1:31" x14ac:dyDescent="0.25">
      <c r="A59451" s="41">
        <v>0</v>
      </c>
      <c r="C59451" s="56"/>
      <c r="AC59451" s="56"/>
      <c r="AD59451" s="56"/>
      <c r="AE59451" s="56"/>
    </row>
    <row r="59452" spans="1:31" x14ac:dyDescent="0.25">
      <c r="A59452" s="41">
        <v>0</v>
      </c>
      <c r="C59452" s="56"/>
      <c r="AC59452" s="56"/>
      <c r="AD59452" s="56"/>
      <c r="AE59452" s="56"/>
    </row>
    <row r="59453" spans="1:31" x14ac:dyDescent="0.25">
      <c r="A59453" s="41">
        <v>0</v>
      </c>
      <c r="C59453" s="56"/>
      <c r="AC59453" s="56"/>
      <c r="AD59453" s="56"/>
      <c r="AE59453" s="56"/>
    </row>
    <row r="59454" spans="1:31" x14ac:dyDescent="0.25">
      <c r="A59454" s="41">
        <v>0</v>
      </c>
      <c r="C59454" s="56"/>
      <c r="AC59454" s="56"/>
      <c r="AD59454" s="56"/>
      <c r="AE59454" s="56"/>
    </row>
    <row r="59455" spans="1:31" x14ac:dyDescent="0.25">
      <c r="A59455" s="41">
        <v>0</v>
      </c>
      <c r="C59455" s="56"/>
      <c r="AC59455" s="56"/>
      <c r="AD59455" s="56"/>
      <c r="AE59455" s="56"/>
    </row>
    <row r="59456" spans="1:31" x14ac:dyDescent="0.25">
      <c r="A59456" s="41">
        <v>0</v>
      </c>
      <c r="C59456" s="56"/>
      <c r="AC59456" s="56"/>
      <c r="AD59456" s="56"/>
      <c r="AE59456" s="56"/>
    </row>
    <row r="59457" spans="1:31" x14ac:dyDescent="0.25">
      <c r="A59457" s="41">
        <v>0</v>
      </c>
      <c r="C59457" s="56"/>
      <c r="AC59457" s="56"/>
      <c r="AD59457" s="56"/>
      <c r="AE59457" s="56"/>
    </row>
    <row r="59458" spans="1:31" x14ac:dyDescent="0.25">
      <c r="A59458" s="41">
        <v>0</v>
      </c>
      <c r="C59458" s="56"/>
      <c r="AC59458" s="56"/>
      <c r="AD59458" s="56"/>
      <c r="AE59458" s="56"/>
    </row>
    <row r="59459" spans="1:31" x14ac:dyDescent="0.25">
      <c r="A59459" s="41">
        <v>0</v>
      </c>
      <c r="C59459" s="56"/>
      <c r="AC59459" s="56"/>
      <c r="AD59459" s="56"/>
      <c r="AE59459" s="56"/>
    </row>
    <row r="59460" spans="1:31" x14ac:dyDescent="0.25">
      <c r="A59460" s="41">
        <v>0</v>
      </c>
      <c r="C59460" s="56"/>
      <c r="AC59460" s="56"/>
      <c r="AD59460" s="56"/>
      <c r="AE59460" s="56"/>
    </row>
    <row r="59461" spans="1:31" x14ac:dyDescent="0.25">
      <c r="A59461" s="41">
        <v>0</v>
      </c>
      <c r="C59461" s="56"/>
      <c r="AC59461" s="56"/>
      <c r="AD59461" s="56"/>
      <c r="AE59461" s="56"/>
    </row>
    <row r="59462" spans="1:31" x14ac:dyDescent="0.25">
      <c r="A59462" s="41">
        <v>0</v>
      </c>
      <c r="C59462" s="56"/>
      <c r="AC59462" s="56"/>
      <c r="AD59462" s="56"/>
      <c r="AE59462" s="56"/>
    </row>
    <row r="59463" spans="1:31" x14ac:dyDescent="0.25">
      <c r="A59463" s="41">
        <v>0</v>
      </c>
      <c r="C59463" s="56"/>
      <c r="AC59463" s="56"/>
      <c r="AD59463" s="56"/>
      <c r="AE59463" s="56"/>
    </row>
    <row r="59464" spans="1:31" x14ac:dyDescent="0.25">
      <c r="A59464" s="41">
        <v>0</v>
      </c>
      <c r="C59464" s="56"/>
      <c r="AC59464" s="56"/>
      <c r="AD59464" s="56"/>
      <c r="AE59464" s="56"/>
    </row>
    <row r="59465" spans="1:31" x14ac:dyDescent="0.25">
      <c r="A59465" s="41">
        <v>0</v>
      </c>
      <c r="C59465" s="56"/>
      <c r="AC59465" s="56"/>
      <c r="AD59465" s="56"/>
      <c r="AE59465" s="56"/>
    </row>
    <row r="59466" spans="1:31" x14ac:dyDescent="0.25">
      <c r="A59466" s="41">
        <v>0</v>
      </c>
      <c r="C59466" s="56"/>
      <c r="AC59466" s="56"/>
      <c r="AD59466" s="56"/>
      <c r="AE59466" s="56"/>
    </row>
    <row r="59467" spans="1:31" x14ac:dyDescent="0.25">
      <c r="A59467" s="41">
        <v>0</v>
      </c>
      <c r="C59467" s="56"/>
      <c r="AC59467" s="56"/>
      <c r="AD59467" s="56"/>
      <c r="AE59467" s="56"/>
    </row>
    <row r="59468" spans="1:31" x14ac:dyDescent="0.25">
      <c r="A59468" s="41">
        <v>0</v>
      </c>
      <c r="C59468" s="56"/>
      <c r="AC59468" s="56"/>
      <c r="AD59468" s="56"/>
      <c r="AE59468" s="56"/>
    </row>
    <row r="59469" spans="1:31" x14ac:dyDescent="0.25">
      <c r="A59469" s="41">
        <v>0</v>
      </c>
      <c r="C59469" s="56"/>
      <c r="AC59469" s="56"/>
      <c r="AD59469" s="56"/>
      <c r="AE59469" s="56"/>
    </row>
    <row r="59470" spans="1:31" x14ac:dyDescent="0.25">
      <c r="A59470" s="41">
        <v>0</v>
      </c>
      <c r="C59470" s="56"/>
      <c r="AC59470" s="56"/>
      <c r="AD59470" s="56"/>
      <c r="AE59470" s="56"/>
    </row>
    <row r="59471" spans="1:31" x14ac:dyDescent="0.25">
      <c r="A59471" s="41">
        <v>0</v>
      </c>
      <c r="C59471" s="56"/>
      <c r="AC59471" s="56"/>
      <c r="AD59471" s="56"/>
      <c r="AE59471" s="56"/>
    </row>
    <row r="59472" spans="1:31" x14ac:dyDescent="0.25">
      <c r="A59472" s="41">
        <v>0</v>
      </c>
      <c r="C59472" s="56"/>
      <c r="AC59472" s="56"/>
      <c r="AD59472" s="56"/>
      <c r="AE59472" s="56"/>
    </row>
    <row r="59473" spans="1:31" x14ac:dyDescent="0.25">
      <c r="A59473" s="41">
        <v>0</v>
      </c>
      <c r="C59473" s="56"/>
      <c r="AC59473" s="56"/>
      <c r="AD59473" s="56"/>
      <c r="AE59473" s="56"/>
    </row>
    <row r="59474" spans="1:31" x14ac:dyDescent="0.25">
      <c r="A59474" s="41">
        <v>0</v>
      </c>
      <c r="C59474" s="56"/>
      <c r="AC59474" s="56"/>
      <c r="AD59474" s="56"/>
      <c r="AE59474" s="56"/>
    </row>
    <row r="59475" spans="1:31" x14ac:dyDescent="0.25">
      <c r="A59475" s="41">
        <v>0</v>
      </c>
      <c r="C59475" s="56"/>
      <c r="AC59475" s="56"/>
      <c r="AD59475" s="56"/>
      <c r="AE59475" s="56"/>
    </row>
    <row r="59476" spans="1:31" x14ac:dyDescent="0.25">
      <c r="A59476" s="41">
        <v>0</v>
      </c>
      <c r="C59476" s="56"/>
      <c r="AC59476" s="56"/>
      <c r="AD59476" s="56"/>
      <c r="AE59476" s="56"/>
    </row>
    <row r="59477" spans="1:31" x14ac:dyDescent="0.25">
      <c r="A59477" s="41">
        <v>0</v>
      </c>
      <c r="C59477" s="56"/>
      <c r="AC59477" s="56"/>
      <c r="AD59477" s="56"/>
      <c r="AE59477" s="56"/>
    </row>
    <row r="59478" spans="1:31" x14ac:dyDescent="0.25">
      <c r="A59478" s="41">
        <v>0</v>
      </c>
      <c r="C59478" s="56"/>
      <c r="AC59478" s="56"/>
      <c r="AD59478" s="56"/>
      <c r="AE59478" s="56"/>
    </row>
    <row r="59479" spans="1:31" x14ac:dyDescent="0.25">
      <c r="A59479" s="41">
        <v>0</v>
      </c>
      <c r="C59479" s="56"/>
      <c r="AC59479" s="56"/>
      <c r="AD59479" s="56"/>
      <c r="AE59479" s="56"/>
    </row>
    <row r="59480" spans="1:31" x14ac:dyDescent="0.25">
      <c r="A59480" s="41">
        <v>0</v>
      </c>
      <c r="C59480" s="56"/>
      <c r="AC59480" s="56"/>
      <c r="AD59480" s="56"/>
      <c r="AE59480" s="56"/>
    </row>
    <row r="59481" spans="1:31" x14ac:dyDescent="0.25">
      <c r="A59481" s="41">
        <v>0</v>
      </c>
      <c r="C59481" s="56"/>
      <c r="AC59481" s="56"/>
      <c r="AD59481" s="56"/>
      <c r="AE59481" s="56"/>
    </row>
    <row r="59482" spans="1:31" x14ac:dyDescent="0.25">
      <c r="A59482" s="41">
        <v>0</v>
      </c>
      <c r="C59482" s="56"/>
      <c r="AC59482" s="56"/>
      <c r="AD59482" s="56"/>
      <c r="AE59482" s="56"/>
    </row>
    <row r="59483" spans="1:31" x14ac:dyDescent="0.25">
      <c r="A59483" s="41">
        <v>0</v>
      </c>
      <c r="C59483" s="56"/>
      <c r="AC59483" s="56"/>
      <c r="AD59483" s="56"/>
      <c r="AE59483" s="56"/>
    </row>
    <row r="59484" spans="1:31" x14ac:dyDescent="0.25">
      <c r="A59484" s="41">
        <v>0</v>
      </c>
      <c r="C59484" s="56"/>
      <c r="AC59484" s="56"/>
      <c r="AD59484" s="56"/>
      <c r="AE59484" s="56"/>
    </row>
    <row r="59485" spans="1:31" x14ac:dyDescent="0.25">
      <c r="A59485" s="41">
        <v>0</v>
      </c>
      <c r="C59485" s="56"/>
      <c r="AC59485" s="56"/>
      <c r="AD59485" s="56"/>
      <c r="AE59485" s="56"/>
    </row>
    <row r="59486" spans="1:31" x14ac:dyDescent="0.25">
      <c r="A59486" s="41">
        <v>0</v>
      </c>
      <c r="C59486" s="56"/>
      <c r="AC59486" s="56"/>
      <c r="AD59486" s="56"/>
      <c r="AE59486" s="56"/>
    </row>
    <row r="59487" spans="1:31" x14ac:dyDescent="0.25">
      <c r="A59487" s="41">
        <v>0</v>
      </c>
      <c r="C59487" s="56"/>
      <c r="AC59487" s="56"/>
      <c r="AD59487" s="56"/>
      <c r="AE59487" s="56"/>
    </row>
    <row r="59488" spans="1:31" x14ac:dyDescent="0.25">
      <c r="A59488" s="41">
        <v>0</v>
      </c>
      <c r="C59488" s="56"/>
      <c r="AC59488" s="56"/>
      <c r="AD59488" s="56"/>
      <c r="AE59488" s="56"/>
    </row>
    <row r="59489" spans="1:31" x14ac:dyDescent="0.25">
      <c r="A59489" s="41">
        <v>0</v>
      </c>
      <c r="C59489" s="56"/>
      <c r="AC59489" s="56"/>
      <c r="AD59489" s="56"/>
      <c r="AE59489" s="56"/>
    </row>
    <row r="59490" spans="1:31" x14ac:dyDescent="0.25">
      <c r="A59490" s="41">
        <v>0</v>
      </c>
      <c r="C59490" s="56"/>
      <c r="AC59490" s="56"/>
      <c r="AD59490" s="56"/>
      <c r="AE59490" s="56"/>
    </row>
    <row r="59491" spans="1:31" x14ac:dyDescent="0.25">
      <c r="A59491" s="41">
        <v>0</v>
      </c>
      <c r="C59491" s="56"/>
      <c r="AC59491" s="56"/>
      <c r="AD59491" s="56"/>
      <c r="AE59491" s="56"/>
    </row>
    <row r="59492" spans="1:31" x14ac:dyDescent="0.25">
      <c r="A59492" s="41">
        <v>0</v>
      </c>
      <c r="C59492" s="56"/>
      <c r="AC59492" s="56"/>
      <c r="AD59492" s="56"/>
      <c r="AE59492" s="56"/>
    </row>
    <row r="59493" spans="1:31" x14ac:dyDescent="0.25">
      <c r="A59493" s="41">
        <v>0</v>
      </c>
      <c r="C59493" s="56"/>
      <c r="AC59493" s="56"/>
      <c r="AD59493" s="56"/>
      <c r="AE59493" s="56"/>
    </row>
    <row r="59494" spans="1:31" x14ac:dyDescent="0.25">
      <c r="A59494" s="41">
        <v>0</v>
      </c>
      <c r="C59494" s="56"/>
      <c r="AC59494" s="56"/>
      <c r="AD59494" s="56"/>
      <c r="AE59494" s="56"/>
    </row>
    <row r="59495" spans="1:31" x14ac:dyDescent="0.25">
      <c r="A59495" s="41">
        <v>0</v>
      </c>
      <c r="C59495" s="56"/>
      <c r="AC59495" s="56"/>
      <c r="AD59495" s="56"/>
      <c r="AE59495" s="56"/>
    </row>
    <row r="59496" spans="1:31" x14ac:dyDescent="0.25">
      <c r="A59496" s="41">
        <v>0</v>
      </c>
      <c r="C59496" s="56"/>
      <c r="AC59496" s="56"/>
      <c r="AD59496" s="56"/>
      <c r="AE59496" s="56"/>
    </row>
    <row r="59497" spans="1:31" x14ac:dyDescent="0.25">
      <c r="A59497" s="41">
        <v>0</v>
      </c>
      <c r="C59497" s="56"/>
      <c r="AC59497" s="56"/>
      <c r="AD59497" s="56"/>
      <c r="AE59497" s="56"/>
    </row>
    <row r="59498" spans="1:31" x14ac:dyDescent="0.25">
      <c r="A59498" s="41">
        <v>0</v>
      </c>
      <c r="C59498" s="56"/>
      <c r="AC59498" s="56"/>
      <c r="AD59498" s="56"/>
      <c r="AE59498" s="56"/>
    </row>
    <row r="59499" spans="1:31" x14ac:dyDescent="0.25">
      <c r="A59499" s="41">
        <v>0</v>
      </c>
      <c r="C59499" s="56"/>
      <c r="AC59499" s="56"/>
      <c r="AD59499" s="56"/>
      <c r="AE59499" s="56"/>
    </row>
    <row r="59500" spans="1:31" x14ac:dyDescent="0.25">
      <c r="A59500" s="41">
        <v>0</v>
      </c>
      <c r="C59500" s="56"/>
      <c r="AC59500" s="56"/>
      <c r="AD59500" s="56"/>
      <c r="AE59500" s="56"/>
    </row>
    <row r="59501" spans="1:31" x14ac:dyDescent="0.25">
      <c r="A59501" s="41">
        <v>0</v>
      </c>
      <c r="C59501" s="56"/>
      <c r="AC59501" s="56"/>
      <c r="AD59501" s="56"/>
      <c r="AE59501" s="56"/>
    </row>
    <row r="59502" spans="1:31" x14ac:dyDescent="0.25">
      <c r="A59502" s="41">
        <v>0</v>
      </c>
      <c r="C59502" s="56"/>
      <c r="AC59502" s="56"/>
      <c r="AD59502" s="56"/>
      <c r="AE59502" s="56"/>
    </row>
    <row r="59503" spans="1:31" x14ac:dyDescent="0.25">
      <c r="A59503" s="41">
        <v>0</v>
      </c>
      <c r="C59503" s="56"/>
      <c r="AC59503" s="56"/>
      <c r="AD59503" s="56"/>
      <c r="AE59503" s="56"/>
    </row>
    <row r="59504" spans="1:31" x14ac:dyDescent="0.25">
      <c r="A59504" s="41">
        <v>0</v>
      </c>
      <c r="C59504" s="56"/>
      <c r="AC59504" s="56"/>
      <c r="AD59504" s="56"/>
      <c r="AE59504" s="56"/>
    </row>
    <row r="59505" spans="1:31" x14ac:dyDescent="0.25">
      <c r="A59505" s="41">
        <v>0</v>
      </c>
      <c r="C59505" s="56"/>
      <c r="AC59505" s="56"/>
      <c r="AD59505" s="56"/>
      <c r="AE59505" s="56"/>
    </row>
    <row r="59506" spans="1:31" x14ac:dyDescent="0.25">
      <c r="A59506" s="41">
        <v>0</v>
      </c>
      <c r="C59506" s="56"/>
      <c r="AC59506" s="56"/>
      <c r="AD59506" s="56"/>
      <c r="AE59506" s="56"/>
    </row>
    <row r="59507" spans="1:31" x14ac:dyDescent="0.25">
      <c r="A59507" s="41">
        <v>0</v>
      </c>
      <c r="C59507" s="56"/>
      <c r="AC59507" s="56"/>
      <c r="AD59507" s="56"/>
      <c r="AE59507" s="56"/>
    </row>
    <row r="59508" spans="1:31" x14ac:dyDescent="0.25">
      <c r="A59508" s="41">
        <v>0</v>
      </c>
      <c r="C59508" s="56"/>
      <c r="AC59508" s="56"/>
      <c r="AD59508" s="56"/>
      <c r="AE59508" s="56"/>
    </row>
    <row r="59509" spans="1:31" x14ac:dyDescent="0.25">
      <c r="A59509" s="41">
        <v>0</v>
      </c>
      <c r="C59509" s="56"/>
      <c r="AC59509" s="56"/>
      <c r="AD59509" s="56"/>
      <c r="AE59509" s="56"/>
    </row>
    <row r="59510" spans="1:31" x14ac:dyDescent="0.25">
      <c r="A59510" s="41">
        <v>0</v>
      </c>
      <c r="C59510" s="56"/>
      <c r="AC59510" s="56"/>
      <c r="AD59510" s="56"/>
      <c r="AE59510" s="56"/>
    </row>
    <row r="59511" spans="1:31" x14ac:dyDescent="0.25">
      <c r="A59511" s="41">
        <v>0</v>
      </c>
      <c r="C59511" s="56"/>
      <c r="AC59511" s="56"/>
      <c r="AD59511" s="56"/>
      <c r="AE59511" s="56"/>
    </row>
    <row r="59512" spans="1:31" x14ac:dyDescent="0.25">
      <c r="A59512" s="41">
        <v>0</v>
      </c>
      <c r="C59512" s="56"/>
      <c r="AC59512" s="56"/>
      <c r="AD59512" s="56"/>
      <c r="AE59512" s="56"/>
    </row>
    <row r="59513" spans="1:31" x14ac:dyDescent="0.25">
      <c r="A59513" s="41">
        <v>0</v>
      </c>
      <c r="C59513" s="56"/>
      <c r="AC59513" s="56"/>
      <c r="AD59513" s="56"/>
      <c r="AE59513" s="56"/>
    </row>
    <row r="59514" spans="1:31" x14ac:dyDescent="0.25">
      <c r="A59514" s="41">
        <v>0</v>
      </c>
      <c r="C59514" s="56"/>
      <c r="AC59514" s="56"/>
      <c r="AD59514" s="56"/>
      <c r="AE59514" s="56"/>
    </row>
    <row r="59515" spans="1:31" x14ac:dyDescent="0.25">
      <c r="A59515" s="41">
        <v>0</v>
      </c>
      <c r="C59515" s="56"/>
      <c r="AC59515" s="56"/>
      <c r="AD59515" s="56"/>
      <c r="AE59515" s="56"/>
    </row>
    <row r="59516" spans="1:31" x14ac:dyDescent="0.25">
      <c r="A59516" s="41">
        <v>0</v>
      </c>
      <c r="C59516" s="56"/>
      <c r="AC59516" s="56"/>
      <c r="AD59516" s="56"/>
      <c r="AE59516" s="56"/>
    </row>
    <row r="59517" spans="1:31" x14ac:dyDescent="0.25">
      <c r="A59517" s="41">
        <v>0</v>
      </c>
      <c r="C59517" s="56"/>
      <c r="AC59517" s="56"/>
      <c r="AD59517" s="56"/>
      <c r="AE59517" s="56"/>
    </row>
    <row r="59518" spans="1:31" x14ac:dyDescent="0.25">
      <c r="A59518" s="41">
        <v>0</v>
      </c>
      <c r="C59518" s="56"/>
      <c r="AC59518" s="56"/>
      <c r="AD59518" s="56"/>
      <c r="AE59518" s="56"/>
    </row>
    <row r="59519" spans="1:31" x14ac:dyDescent="0.25">
      <c r="A59519" s="41">
        <v>0</v>
      </c>
      <c r="C59519" s="56"/>
      <c r="AC59519" s="56"/>
      <c r="AD59519" s="56"/>
      <c r="AE59519" s="56"/>
    </row>
    <row r="59520" spans="1:31" x14ac:dyDescent="0.25">
      <c r="A59520" s="41">
        <v>0</v>
      </c>
      <c r="C59520" s="56"/>
      <c r="AC59520" s="56"/>
      <c r="AD59520" s="56"/>
      <c r="AE59520" s="56"/>
    </row>
    <row r="59521" spans="1:31" x14ac:dyDescent="0.25">
      <c r="A59521" s="41">
        <v>0</v>
      </c>
      <c r="C59521" s="56"/>
      <c r="AC59521" s="56"/>
      <c r="AD59521" s="56"/>
      <c r="AE59521" s="56"/>
    </row>
    <row r="59522" spans="1:31" x14ac:dyDescent="0.25">
      <c r="A59522" s="41">
        <v>0</v>
      </c>
      <c r="C59522" s="56"/>
      <c r="AC59522" s="56"/>
      <c r="AD59522" s="56"/>
      <c r="AE59522" s="56"/>
    </row>
    <row r="59523" spans="1:31" x14ac:dyDescent="0.25">
      <c r="A59523" s="41">
        <v>0</v>
      </c>
      <c r="C59523" s="56"/>
      <c r="AC59523" s="56"/>
      <c r="AD59523" s="56"/>
      <c r="AE59523" s="56"/>
    </row>
    <row r="59524" spans="1:31" x14ac:dyDescent="0.25">
      <c r="A59524" s="41">
        <v>0</v>
      </c>
      <c r="C59524" s="56"/>
      <c r="AC59524" s="56"/>
      <c r="AD59524" s="56"/>
      <c r="AE59524" s="56"/>
    </row>
    <row r="59525" spans="1:31" x14ac:dyDescent="0.25">
      <c r="A59525" s="41">
        <v>7792</v>
      </c>
      <c r="C59525" s="56"/>
      <c r="AC59525" s="56"/>
      <c r="AD59525" s="56"/>
      <c r="AE59525" s="56"/>
    </row>
    <row r="59526" spans="1:31" x14ac:dyDescent="0.25">
      <c r="A59526" s="41">
        <v>0</v>
      </c>
      <c r="C59526" s="56"/>
      <c r="AC59526" s="56"/>
      <c r="AD59526" s="56"/>
      <c r="AE59526" s="56"/>
    </row>
    <row r="59527" spans="1:31" x14ac:dyDescent="0.25">
      <c r="A59527" s="41">
        <v>0</v>
      </c>
      <c r="C59527" s="56"/>
      <c r="AC59527" s="56"/>
      <c r="AD59527" s="56"/>
      <c r="AE59527" s="56"/>
    </row>
    <row r="59528" spans="1:31" x14ac:dyDescent="0.25">
      <c r="A59528" s="41">
        <v>0</v>
      </c>
      <c r="C59528" s="56"/>
      <c r="AC59528" s="56"/>
      <c r="AD59528" s="56"/>
      <c r="AE59528" s="56"/>
    </row>
    <row r="59529" spans="1:31" x14ac:dyDescent="0.25">
      <c r="A59529" s="41">
        <v>0</v>
      </c>
      <c r="C59529" s="56"/>
      <c r="AC59529" s="56"/>
      <c r="AD59529" s="56"/>
      <c r="AE59529" s="56"/>
    </row>
    <row r="59530" spans="1:31" x14ac:dyDescent="0.25">
      <c r="A59530" s="41">
        <v>0</v>
      </c>
      <c r="C59530" s="56"/>
      <c r="AC59530" s="56"/>
      <c r="AD59530" s="56"/>
      <c r="AE59530" s="56"/>
    </row>
    <row r="59531" spans="1:31" x14ac:dyDescent="0.25">
      <c r="A59531" s="41">
        <v>0</v>
      </c>
      <c r="C59531" s="56"/>
      <c r="AC59531" s="56"/>
      <c r="AD59531" s="56"/>
      <c r="AE59531" s="56"/>
    </row>
    <row r="59532" spans="1:31" x14ac:dyDescent="0.25">
      <c r="A59532" s="41">
        <v>0</v>
      </c>
      <c r="C59532" s="56"/>
      <c r="AC59532" s="56"/>
      <c r="AD59532" s="56"/>
      <c r="AE59532" s="56"/>
    </row>
    <row r="59533" spans="1:31" x14ac:dyDescent="0.25">
      <c r="A59533" s="41">
        <v>0</v>
      </c>
      <c r="C59533" s="56"/>
      <c r="AC59533" s="56"/>
      <c r="AD59533" s="56"/>
      <c r="AE59533" s="56"/>
    </row>
    <row r="59534" spans="1:31" x14ac:dyDescent="0.25">
      <c r="A59534" s="41">
        <v>0</v>
      </c>
      <c r="C59534" s="56"/>
      <c r="AC59534" s="56"/>
      <c r="AD59534" s="56"/>
      <c r="AE59534" s="56"/>
    </row>
    <row r="59535" spans="1:31" x14ac:dyDescent="0.25">
      <c r="A59535" s="41">
        <v>0</v>
      </c>
      <c r="C59535" s="56"/>
      <c r="AC59535" s="56"/>
      <c r="AD59535" s="56"/>
      <c r="AE59535" s="56"/>
    </row>
    <row r="59536" spans="1:31" x14ac:dyDescent="0.25">
      <c r="A59536" s="41">
        <v>0</v>
      </c>
      <c r="C59536" s="56"/>
      <c r="AC59536" s="56"/>
      <c r="AD59536" s="56"/>
      <c r="AE59536" s="56"/>
    </row>
    <row r="59537" spans="1:31" x14ac:dyDescent="0.25">
      <c r="A59537" s="41">
        <v>0</v>
      </c>
      <c r="C59537" s="56"/>
      <c r="AC59537" s="56"/>
      <c r="AD59537" s="56"/>
      <c r="AE59537" s="56"/>
    </row>
    <row r="59538" spans="1:31" x14ac:dyDescent="0.25">
      <c r="A59538" s="41">
        <v>0</v>
      </c>
      <c r="C59538" s="56"/>
      <c r="AC59538" s="56"/>
      <c r="AD59538" s="56"/>
      <c r="AE59538" s="56"/>
    </row>
    <row r="59539" spans="1:31" x14ac:dyDescent="0.25">
      <c r="A59539" s="41">
        <v>0</v>
      </c>
      <c r="C59539" s="56"/>
      <c r="AC59539" s="56"/>
      <c r="AD59539" s="56"/>
      <c r="AE59539" s="56"/>
    </row>
    <row r="59540" spans="1:31" x14ac:dyDescent="0.25">
      <c r="A59540" s="41">
        <v>0</v>
      </c>
      <c r="C59540" s="56"/>
      <c r="AC59540" s="56"/>
      <c r="AD59540" s="56"/>
      <c r="AE59540" s="56"/>
    </row>
    <row r="59541" spans="1:31" x14ac:dyDescent="0.25">
      <c r="A59541" s="41">
        <v>0</v>
      </c>
      <c r="C59541" s="56"/>
      <c r="AC59541" s="56"/>
      <c r="AD59541" s="56"/>
      <c r="AE59541" s="56"/>
    </row>
    <row r="59542" spans="1:31" x14ac:dyDescent="0.25">
      <c r="A59542" s="41">
        <v>0</v>
      </c>
      <c r="C59542" s="56"/>
      <c r="AC59542" s="56"/>
      <c r="AD59542" s="56"/>
      <c r="AE59542" s="56"/>
    </row>
    <row r="59543" spans="1:31" x14ac:dyDescent="0.25">
      <c r="A59543" s="41">
        <v>0</v>
      </c>
      <c r="C59543" s="56"/>
      <c r="AC59543" s="56"/>
      <c r="AD59543" s="56"/>
      <c r="AE59543" s="56"/>
    </row>
    <row r="59544" spans="1:31" x14ac:dyDescent="0.25">
      <c r="A59544" s="41">
        <v>0</v>
      </c>
      <c r="C59544" s="56"/>
      <c r="AC59544" s="56"/>
      <c r="AD59544" s="56"/>
      <c r="AE59544" s="56"/>
    </row>
    <row r="59545" spans="1:31" x14ac:dyDescent="0.25">
      <c r="A59545" s="41">
        <v>0</v>
      </c>
      <c r="C59545" s="56"/>
      <c r="AC59545" s="56"/>
      <c r="AD59545" s="56"/>
      <c r="AE59545" s="56"/>
    </row>
    <row r="59546" spans="1:31" x14ac:dyDescent="0.25">
      <c r="A59546" s="41">
        <v>0</v>
      </c>
      <c r="C59546" s="56"/>
      <c r="AC59546" s="56"/>
      <c r="AD59546" s="56"/>
      <c r="AE59546" s="56"/>
    </row>
    <row r="59547" spans="1:31" x14ac:dyDescent="0.25">
      <c r="A59547" s="41">
        <v>0</v>
      </c>
      <c r="C59547" s="56"/>
      <c r="AC59547" s="56"/>
      <c r="AD59547" s="56"/>
      <c r="AE59547" s="56"/>
    </row>
    <row r="59548" spans="1:31" x14ac:dyDescent="0.25">
      <c r="A59548" s="41">
        <v>0</v>
      </c>
      <c r="C59548" s="56"/>
      <c r="AC59548" s="56"/>
      <c r="AD59548" s="56"/>
      <c r="AE59548" s="56"/>
    </row>
    <row r="59549" spans="1:31" x14ac:dyDescent="0.25">
      <c r="A59549" s="41">
        <v>0</v>
      </c>
      <c r="C59549" s="56"/>
      <c r="AC59549" s="56"/>
      <c r="AD59549" s="56"/>
      <c r="AE59549" s="56"/>
    </row>
    <row r="59550" spans="1:31" x14ac:dyDescent="0.25">
      <c r="A59550" s="41">
        <v>0</v>
      </c>
      <c r="C59550" s="56"/>
      <c r="AC59550" s="56"/>
      <c r="AD59550" s="56"/>
      <c r="AE59550" s="56"/>
    </row>
    <row r="59551" spans="1:31" x14ac:dyDescent="0.25">
      <c r="A59551" s="41">
        <v>0</v>
      </c>
      <c r="C59551" s="56"/>
      <c r="AC59551" s="56"/>
      <c r="AD59551" s="56"/>
      <c r="AE59551" s="56"/>
    </row>
    <row r="59552" spans="1:31" x14ac:dyDescent="0.25">
      <c r="A59552" s="41">
        <v>0</v>
      </c>
      <c r="C59552" s="56"/>
      <c r="AC59552" s="56"/>
      <c r="AD59552" s="56"/>
      <c r="AE59552" s="56"/>
    </row>
    <row r="59553" spans="1:31" x14ac:dyDescent="0.25">
      <c r="A59553" s="41">
        <v>4633</v>
      </c>
      <c r="C59553" s="56"/>
      <c r="AC59553" s="56"/>
      <c r="AD59553" s="56"/>
      <c r="AE59553" s="56"/>
    </row>
    <row r="59554" spans="1:31" x14ac:dyDescent="0.25">
      <c r="A59554" s="41">
        <v>0</v>
      </c>
      <c r="C59554" s="56"/>
      <c r="AC59554" s="56"/>
      <c r="AD59554" s="56"/>
      <c r="AE59554" s="56"/>
    </row>
    <row r="59555" spans="1:31" x14ac:dyDescent="0.25">
      <c r="A59555" s="41">
        <v>0</v>
      </c>
      <c r="C59555" s="56"/>
      <c r="AC59555" s="56"/>
      <c r="AD59555" s="56"/>
      <c r="AE59555" s="56"/>
    </row>
    <row r="59556" spans="1:31" x14ac:dyDescent="0.25">
      <c r="A59556" s="41">
        <v>0</v>
      </c>
      <c r="C59556" s="56"/>
      <c r="AC59556" s="56"/>
      <c r="AD59556" s="56"/>
      <c r="AE59556" s="56"/>
    </row>
    <row r="59557" spans="1:31" x14ac:dyDescent="0.25">
      <c r="A59557" s="41">
        <v>0</v>
      </c>
      <c r="C59557" s="56"/>
      <c r="AC59557" s="56"/>
      <c r="AD59557" s="56"/>
      <c r="AE59557" s="56"/>
    </row>
    <row r="59558" spans="1:31" x14ac:dyDescent="0.25">
      <c r="A59558" s="41">
        <v>0</v>
      </c>
      <c r="C59558" s="56"/>
      <c r="AC59558" s="56"/>
      <c r="AD59558" s="56"/>
      <c r="AE59558" s="56"/>
    </row>
    <row r="59559" spans="1:31" x14ac:dyDescent="0.25">
      <c r="A59559" s="41">
        <v>0</v>
      </c>
      <c r="C59559" s="56"/>
      <c r="AC59559" s="56"/>
      <c r="AD59559" s="56"/>
      <c r="AE59559" s="56"/>
    </row>
    <row r="59560" spans="1:31" x14ac:dyDescent="0.25">
      <c r="A59560" s="41">
        <v>0</v>
      </c>
      <c r="C59560" s="56"/>
      <c r="AC59560" s="56"/>
      <c r="AD59560" s="56"/>
      <c r="AE59560" s="56"/>
    </row>
    <row r="59561" spans="1:31" x14ac:dyDescent="0.25">
      <c r="A59561" s="41">
        <v>0</v>
      </c>
      <c r="C59561" s="56"/>
      <c r="AC59561" s="56"/>
      <c r="AD59561" s="56"/>
      <c r="AE59561" s="56"/>
    </row>
    <row r="59562" spans="1:31" x14ac:dyDescent="0.25">
      <c r="A59562" s="41">
        <v>0</v>
      </c>
      <c r="C59562" s="56"/>
      <c r="AC59562" s="56"/>
      <c r="AD59562" s="56"/>
      <c r="AE59562" s="56"/>
    </row>
    <row r="59563" spans="1:31" x14ac:dyDescent="0.25">
      <c r="A59563" s="41">
        <v>0</v>
      </c>
      <c r="C59563" s="56"/>
      <c r="AC59563" s="56"/>
      <c r="AD59563" s="56"/>
      <c r="AE59563" s="56"/>
    </row>
    <row r="59564" spans="1:31" x14ac:dyDescent="0.25">
      <c r="A59564" s="41">
        <v>0</v>
      </c>
      <c r="C59564" s="56"/>
      <c r="AC59564" s="56"/>
      <c r="AD59564" s="56"/>
      <c r="AE59564" s="56"/>
    </row>
    <row r="59565" spans="1:31" x14ac:dyDescent="0.25">
      <c r="A59565" s="41">
        <v>0</v>
      </c>
      <c r="C59565" s="56"/>
      <c r="AC59565" s="56"/>
      <c r="AD59565" s="56"/>
      <c r="AE59565" s="56"/>
    </row>
    <row r="59566" spans="1:31" x14ac:dyDescent="0.25">
      <c r="A59566" s="41">
        <v>0</v>
      </c>
      <c r="C59566" s="56"/>
      <c r="AC59566" s="56"/>
      <c r="AD59566" s="56"/>
      <c r="AE59566" s="56"/>
    </row>
    <row r="59567" spans="1:31" x14ac:dyDescent="0.25">
      <c r="A59567" s="41">
        <v>0</v>
      </c>
      <c r="C59567" s="56"/>
      <c r="AC59567" s="56"/>
      <c r="AD59567" s="56"/>
      <c r="AE59567" s="56"/>
    </row>
    <row r="59568" spans="1:31" x14ac:dyDescent="0.25">
      <c r="A59568" s="41">
        <v>0</v>
      </c>
      <c r="C59568" s="56"/>
      <c r="AC59568" s="56"/>
      <c r="AD59568" s="56"/>
      <c r="AE59568" s="56"/>
    </row>
    <row r="59569" spans="1:31" x14ac:dyDescent="0.25">
      <c r="A59569" s="41">
        <v>0</v>
      </c>
      <c r="C59569" s="56"/>
      <c r="AC59569" s="56"/>
      <c r="AD59569" s="56"/>
      <c r="AE59569" s="56"/>
    </row>
    <row r="59570" spans="1:31" x14ac:dyDescent="0.25">
      <c r="A59570" s="41">
        <v>0</v>
      </c>
      <c r="C59570" s="56"/>
      <c r="AC59570" s="56"/>
      <c r="AD59570" s="56"/>
      <c r="AE59570" s="56"/>
    </row>
    <row r="59571" spans="1:31" x14ac:dyDescent="0.25">
      <c r="A59571" s="41">
        <v>0</v>
      </c>
      <c r="C59571" s="56"/>
      <c r="AC59571" s="56"/>
      <c r="AD59571" s="56"/>
      <c r="AE59571" s="56"/>
    </row>
    <row r="59572" spans="1:31" x14ac:dyDescent="0.25">
      <c r="A59572" s="41">
        <v>0</v>
      </c>
      <c r="C59572" s="56"/>
      <c r="AC59572" s="56"/>
      <c r="AD59572" s="56"/>
      <c r="AE59572" s="56"/>
    </row>
    <row r="59573" spans="1:31" x14ac:dyDescent="0.25">
      <c r="A59573" s="41">
        <v>0</v>
      </c>
      <c r="C59573" s="56"/>
      <c r="AC59573" s="56"/>
      <c r="AD59573" s="56"/>
      <c r="AE59573" s="56"/>
    </row>
    <row r="59574" spans="1:31" x14ac:dyDescent="0.25">
      <c r="A59574" s="41">
        <v>0</v>
      </c>
      <c r="C59574" s="56"/>
      <c r="AC59574" s="56"/>
      <c r="AD59574" s="56"/>
      <c r="AE59574" s="56"/>
    </row>
    <row r="59575" spans="1:31" x14ac:dyDescent="0.25">
      <c r="A59575" s="41">
        <v>0</v>
      </c>
      <c r="C59575" s="56"/>
      <c r="AC59575" s="56"/>
      <c r="AD59575" s="56"/>
      <c r="AE59575" s="56"/>
    </row>
    <row r="59576" spans="1:31" x14ac:dyDescent="0.25">
      <c r="A59576" s="41">
        <v>0</v>
      </c>
      <c r="C59576" s="56"/>
      <c r="AC59576" s="56"/>
      <c r="AD59576" s="56"/>
      <c r="AE59576" s="56"/>
    </row>
    <row r="59577" spans="1:31" x14ac:dyDescent="0.25">
      <c r="A59577" s="41">
        <v>0</v>
      </c>
      <c r="C59577" s="56"/>
      <c r="AC59577" s="56"/>
      <c r="AD59577" s="56"/>
      <c r="AE59577" s="56"/>
    </row>
    <row r="59578" spans="1:31" x14ac:dyDescent="0.25">
      <c r="A59578" s="41">
        <v>0</v>
      </c>
      <c r="C59578" s="56"/>
      <c r="AC59578" s="56"/>
      <c r="AD59578" s="56"/>
      <c r="AE59578" s="56"/>
    </row>
    <row r="59579" spans="1:31" x14ac:dyDescent="0.25">
      <c r="A59579" s="41">
        <v>0</v>
      </c>
      <c r="C59579" s="56"/>
      <c r="AC59579" s="56"/>
      <c r="AD59579" s="56"/>
      <c r="AE59579" s="56"/>
    </row>
    <row r="59580" spans="1:31" x14ac:dyDescent="0.25">
      <c r="A59580" s="41">
        <v>0</v>
      </c>
      <c r="C59580" s="56"/>
      <c r="AC59580" s="56"/>
      <c r="AD59580" s="56"/>
      <c r="AE59580" s="56"/>
    </row>
    <row r="59581" spans="1:31" x14ac:dyDescent="0.25">
      <c r="A59581" s="41">
        <v>0</v>
      </c>
      <c r="C59581" s="56"/>
      <c r="AC59581" s="56"/>
      <c r="AD59581" s="56"/>
      <c r="AE59581" s="56"/>
    </row>
    <row r="59582" spans="1:31" x14ac:dyDescent="0.25">
      <c r="A59582" s="41">
        <v>0</v>
      </c>
      <c r="C59582" s="56"/>
      <c r="AC59582" s="56"/>
      <c r="AD59582" s="56"/>
      <c r="AE59582" s="56"/>
    </row>
    <row r="59583" spans="1:31" x14ac:dyDescent="0.25">
      <c r="A59583" s="41">
        <v>0</v>
      </c>
      <c r="C59583" s="56"/>
      <c r="AC59583" s="56"/>
      <c r="AD59583" s="56"/>
      <c r="AE59583" s="56"/>
    </row>
    <row r="59584" spans="1:31" x14ac:dyDescent="0.25">
      <c r="A59584" s="41">
        <v>0</v>
      </c>
      <c r="C59584" s="56"/>
      <c r="AC59584" s="56"/>
      <c r="AD59584" s="56"/>
      <c r="AE59584" s="56"/>
    </row>
    <row r="59585" spans="1:31" x14ac:dyDescent="0.25">
      <c r="A59585" s="41">
        <v>0</v>
      </c>
      <c r="C59585" s="56"/>
      <c r="AC59585" s="56"/>
      <c r="AD59585" s="56"/>
      <c r="AE59585" s="56"/>
    </row>
    <row r="59586" spans="1:31" x14ac:dyDescent="0.25">
      <c r="A59586" s="41">
        <v>0</v>
      </c>
      <c r="C59586" s="56"/>
      <c r="AC59586" s="56"/>
      <c r="AD59586" s="56"/>
      <c r="AE59586" s="56"/>
    </row>
    <row r="59587" spans="1:31" x14ac:dyDescent="0.25">
      <c r="A59587" s="41">
        <v>0</v>
      </c>
      <c r="C59587" s="56"/>
      <c r="AC59587" s="56"/>
      <c r="AD59587" s="56"/>
      <c r="AE59587" s="56"/>
    </row>
    <row r="59588" spans="1:31" x14ac:dyDescent="0.25">
      <c r="A59588" s="41">
        <v>0</v>
      </c>
      <c r="C59588" s="56"/>
      <c r="AC59588" s="56"/>
      <c r="AD59588" s="56"/>
      <c r="AE59588" s="56"/>
    </row>
    <row r="59589" spans="1:31" x14ac:dyDescent="0.25">
      <c r="A59589" s="41">
        <v>0</v>
      </c>
      <c r="C59589" s="56"/>
      <c r="AC59589" s="56"/>
      <c r="AD59589" s="56"/>
      <c r="AE59589" s="56"/>
    </row>
    <row r="59590" spans="1:31" x14ac:dyDescent="0.25">
      <c r="A59590" s="41">
        <v>0</v>
      </c>
      <c r="C59590" s="56"/>
      <c r="AC59590" s="56"/>
      <c r="AD59590" s="56"/>
      <c r="AE59590" s="56"/>
    </row>
    <row r="59591" spans="1:31" x14ac:dyDescent="0.25">
      <c r="A59591" s="41">
        <v>0</v>
      </c>
      <c r="C59591" s="56"/>
      <c r="AC59591" s="56"/>
      <c r="AD59591" s="56"/>
      <c r="AE59591" s="56"/>
    </row>
    <row r="59592" spans="1:31" x14ac:dyDescent="0.25">
      <c r="A59592" s="41">
        <v>0</v>
      </c>
      <c r="C59592" s="56"/>
      <c r="AC59592" s="56"/>
      <c r="AD59592" s="56"/>
      <c r="AE59592" s="56"/>
    </row>
    <row r="59593" spans="1:31" x14ac:dyDescent="0.25">
      <c r="A59593" s="41">
        <v>0</v>
      </c>
      <c r="C59593" s="56"/>
      <c r="AC59593" s="56"/>
      <c r="AD59593" s="56"/>
      <c r="AE59593" s="56"/>
    </row>
    <row r="59594" spans="1:31" x14ac:dyDescent="0.25">
      <c r="A59594" s="41">
        <v>0</v>
      </c>
      <c r="C59594" s="56"/>
      <c r="AC59594" s="56"/>
      <c r="AD59594" s="56"/>
      <c r="AE59594" s="56"/>
    </row>
    <row r="59595" spans="1:31" x14ac:dyDescent="0.25">
      <c r="A59595" s="41">
        <v>0</v>
      </c>
      <c r="C59595" s="56"/>
      <c r="AC59595" s="56"/>
      <c r="AD59595" s="56"/>
      <c r="AE59595" s="56"/>
    </row>
    <row r="59596" spans="1:31" x14ac:dyDescent="0.25">
      <c r="A59596" s="41">
        <v>0</v>
      </c>
      <c r="C59596" s="56"/>
      <c r="AC59596" s="56"/>
      <c r="AD59596" s="56"/>
      <c r="AE59596" s="56"/>
    </row>
    <row r="59597" spans="1:31" x14ac:dyDescent="0.25">
      <c r="A59597" s="41">
        <v>0</v>
      </c>
      <c r="C59597" s="56"/>
      <c r="AC59597" s="56"/>
      <c r="AD59597" s="56"/>
      <c r="AE59597" s="56"/>
    </row>
    <row r="59598" spans="1:31" x14ac:dyDescent="0.25">
      <c r="A59598" s="41">
        <v>0</v>
      </c>
      <c r="C59598" s="56"/>
      <c r="AC59598" s="56"/>
      <c r="AD59598" s="56"/>
      <c r="AE59598" s="56"/>
    </row>
    <row r="59599" spans="1:31" x14ac:dyDescent="0.25">
      <c r="A59599" s="41">
        <v>0</v>
      </c>
      <c r="C59599" s="56"/>
      <c r="AC59599" s="56"/>
      <c r="AD59599" s="56"/>
      <c r="AE59599" s="56"/>
    </row>
    <row r="59600" spans="1:31" x14ac:dyDescent="0.25">
      <c r="A59600" s="41">
        <v>0</v>
      </c>
      <c r="C59600" s="56"/>
      <c r="AC59600" s="56"/>
      <c r="AD59600" s="56"/>
      <c r="AE59600" s="56"/>
    </row>
    <row r="59601" spans="1:31" x14ac:dyDescent="0.25">
      <c r="A59601" s="41">
        <v>0</v>
      </c>
      <c r="C59601" s="56"/>
      <c r="AC59601" s="56"/>
      <c r="AD59601" s="56"/>
      <c r="AE59601" s="56"/>
    </row>
    <row r="59602" spans="1:31" x14ac:dyDescent="0.25">
      <c r="A59602" s="41">
        <v>0</v>
      </c>
      <c r="C59602" s="56"/>
      <c r="AC59602" s="56"/>
      <c r="AD59602" s="56"/>
      <c r="AE59602" s="56"/>
    </row>
    <row r="59603" spans="1:31" x14ac:dyDescent="0.25">
      <c r="A59603" s="41">
        <v>0</v>
      </c>
      <c r="C59603" s="56"/>
      <c r="AC59603" s="56"/>
      <c r="AD59603" s="56"/>
      <c r="AE59603" s="56"/>
    </row>
    <row r="59604" spans="1:31" x14ac:dyDescent="0.25">
      <c r="A59604" s="41">
        <v>0</v>
      </c>
      <c r="C59604" s="56"/>
      <c r="AC59604" s="56"/>
      <c r="AD59604" s="56"/>
      <c r="AE59604" s="56"/>
    </row>
    <row r="59605" spans="1:31" x14ac:dyDescent="0.25">
      <c r="A59605" s="41">
        <v>0</v>
      </c>
      <c r="C59605" s="56"/>
      <c r="AC59605" s="56"/>
      <c r="AD59605" s="56"/>
      <c r="AE59605" s="56"/>
    </row>
    <row r="59606" spans="1:31" x14ac:dyDescent="0.25">
      <c r="A59606" s="41">
        <v>0</v>
      </c>
      <c r="C59606" s="56"/>
      <c r="AC59606" s="56"/>
      <c r="AD59606" s="56"/>
      <c r="AE59606" s="56"/>
    </row>
    <row r="59607" spans="1:31" x14ac:dyDescent="0.25">
      <c r="A59607" s="41">
        <v>0</v>
      </c>
      <c r="C59607" s="56"/>
      <c r="AC59607" s="56"/>
      <c r="AD59607" s="56"/>
      <c r="AE59607" s="56"/>
    </row>
    <row r="59608" spans="1:31" x14ac:dyDescent="0.25">
      <c r="A59608" s="41">
        <v>0</v>
      </c>
      <c r="C59608" s="56"/>
      <c r="AC59608" s="56"/>
      <c r="AD59608" s="56"/>
      <c r="AE59608" s="56"/>
    </row>
    <row r="59609" spans="1:31" x14ac:dyDescent="0.25">
      <c r="A59609" s="41">
        <v>0</v>
      </c>
      <c r="C59609" s="56"/>
      <c r="AC59609" s="56"/>
      <c r="AD59609" s="56"/>
      <c r="AE59609" s="56"/>
    </row>
    <row r="59610" spans="1:31" x14ac:dyDescent="0.25">
      <c r="A59610" s="41">
        <v>0</v>
      </c>
      <c r="C59610" s="56"/>
      <c r="AC59610" s="56"/>
      <c r="AD59610" s="56"/>
      <c r="AE59610" s="56"/>
    </row>
    <row r="59611" spans="1:31" x14ac:dyDescent="0.25">
      <c r="A59611" s="41">
        <v>0</v>
      </c>
      <c r="C59611" s="56"/>
      <c r="AC59611" s="56"/>
      <c r="AD59611" s="56"/>
      <c r="AE59611" s="56"/>
    </row>
    <row r="59612" spans="1:31" x14ac:dyDescent="0.25">
      <c r="A59612" s="41">
        <v>0</v>
      </c>
      <c r="C59612" s="56"/>
      <c r="AC59612" s="56"/>
      <c r="AD59612" s="56"/>
      <c r="AE59612" s="56"/>
    </row>
    <row r="59613" spans="1:31" x14ac:dyDescent="0.25">
      <c r="A59613" s="41">
        <v>0</v>
      </c>
      <c r="C59613" s="56"/>
      <c r="AC59613" s="56"/>
      <c r="AD59613" s="56"/>
      <c r="AE59613" s="56"/>
    </row>
    <row r="59614" spans="1:31" x14ac:dyDescent="0.25">
      <c r="A59614" s="41">
        <v>0</v>
      </c>
      <c r="C59614" s="56"/>
      <c r="AC59614" s="56"/>
      <c r="AD59614" s="56"/>
      <c r="AE59614" s="56"/>
    </row>
    <row r="59615" spans="1:31" x14ac:dyDescent="0.25">
      <c r="A59615" s="41">
        <v>0</v>
      </c>
      <c r="C59615" s="56"/>
      <c r="AC59615" s="56"/>
      <c r="AD59615" s="56"/>
      <c r="AE59615" s="56"/>
    </row>
    <row r="59616" spans="1:31" x14ac:dyDescent="0.25">
      <c r="A59616" s="41">
        <v>0</v>
      </c>
      <c r="C59616" s="56"/>
      <c r="AC59616" s="56"/>
      <c r="AD59616" s="56"/>
      <c r="AE59616" s="56"/>
    </row>
    <row r="59617" spans="1:31" x14ac:dyDescent="0.25">
      <c r="A59617" s="41">
        <v>0</v>
      </c>
      <c r="C59617" s="56"/>
      <c r="AC59617" s="56"/>
      <c r="AD59617" s="56"/>
      <c r="AE59617" s="56"/>
    </row>
    <row r="59618" spans="1:31" x14ac:dyDescent="0.25">
      <c r="A59618" s="41">
        <v>0</v>
      </c>
      <c r="C59618" s="56"/>
      <c r="AC59618" s="56"/>
      <c r="AD59618" s="56"/>
      <c r="AE59618" s="56"/>
    </row>
    <row r="59619" spans="1:31" x14ac:dyDescent="0.25">
      <c r="A59619" s="41">
        <v>0</v>
      </c>
      <c r="C59619" s="56"/>
      <c r="AC59619" s="56"/>
      <c r="AD59619" s="56"/>
      <c r="AE59619" s="56"/>
    </row>
    <row r="59620" spans="1:31" x14ac:dyDescent="0.25">
      <c r="A59620" s="41">
        <v>0</v>
      </c>
      <c r="C59620" s="56"/>
      <c r="AC59620" s="56"/>
      <c r="AD59620" s="56"/>
      <c r="AE59620" s="56"/>
    </row>
    <row r="59621" spans="1:31" x14ac:dyDescent="0.25">
      <c r="A59621" s="41">
        <v>0</v>
      </c>
      <c r="C59621" s="56"/>
      <c r="AC59621" s="56"/>
      <c r="AD59621" s="56"/>
      <c r="AE59621" s="56"/>
    </row>
    <row r="59622" spans="1:31" x14ac:dyDescent="0.25">
      <c r="A59622" s="41">
        <v>0</v>
      </c>
      <c r="C59622" s="56"/>
      <c r="AC59622" s="56"/>
      <c r="AD59622" s="56"/>
      <c r="AE59622" s="56"/>
    </row>
    <row r="59623" spans="1:31" x14ac:dyDescent="0.25">
      <c r="A59623" s="41">
        <v>0</v>
      </c>
      <c r="C59623" s="56"/>
      <c r="AC59623" s="56"/>
      <c r="AD59623" s="56"/>
      <c r="AE59623" s="56"/>
    </row>
    <row r="59624" spans="1:31" x14ac:dyDescent="0.25">
      <c r="A59624" s="41">
        <v>0</v>
      </c>
      <c r="C59624" s="56"/>
      <c r="AC59624" s="56"/>
      <c r="AD59624" s="56"/>
      <c r="AE59624" s="56"/>
    </row>
    <row r="59625" spans="1:31" x14ac:dyDescent="0.25">
      <c r="A59625" s="41">
        <v>0</v>
      </c>
      <c r="C59625" s="56"/>
      <c r="AC59625" s="56"/>
      <c r="AD59625" s="56"/>
      <c r="AE59625" s="56"/>
    </row>
    <row r="59626" spans="1:31" x14ac:dyDescent="0.25">
      <c r="A59626" s="41">
        <v>0</v>
      </c>
      <c r="C59626" s="56"/>
      <c r="AC59626" s="56"/>
      <c r="AD59626" s="56"/>
      <c r="AE59626" s="56"/>
    </row>
    <row r="59627" spans="1:31" x14ac:dyDescent="0.25">
      <c r="A59627" s="41">
        <v>0</v>
      </c>
      <c r="C59627" s="56"/>
      <c r="AC59627" s="56"/>
      <c r="AD59627" s="56"/>
      <c r="AE59627" s="56"/>
    </row>
    <row r="59628" spans="1:31" x14ac:dyDescent="0.25">
      <c r="A59628" s="41">
        <v>0</v>
      </c>
      <c r="C59628" s="56"/>
      <c r="AC59628" s="56"/>
      <c r="AD59628" s="56"/>
      <c r="AE59628" s="56"/>
    </row>
    <row r="59629" spans="1:31" x14ac:dyDescent="0.25">
      <c r="A59629" s="41">
        <v>0</v>
      </c>
      <c r="C59629" s="56"/>
      <c r="AC59629" s="56"/>
      <c r="AD59629" s="56"/>
      <c r="AE59629" s="56"/>
    </row>
    <row r="59630" spans="1:31" x14ac:dyDescent="0.25">
      <c r="A59630" s="41">
        <v>0</v>
      </c>
      <c r="C59630" s="56"/>
      <c r="AC59630" s="56"/>
      <c r="AD59630" s="56"/>
      <c r="AE59630" s="56"/>
    </row>
    <row r="59631" spans="1:31" x14ac:dyDescent="0.25">
      <c r="A59631" s="41">
        <v>0</v>
      </c>
      <c r="C59631" s="56"/>
      <c r="AC59631" s="56"/>
      <c r="AD59631" s="56"/>
      <c r="AE59631" s="56"/>
    </row>
    <row r="59632" spans="1:31" x14ac:dyDescent="0.25">
      <c r="A59632" s="41">
        <v>0</v>
      </c>
      <c r="C59632" s="56"/>
      <c r="AC59632" s="56"/>
      <c r="AD59632" s="56"/>
      <c r="AE59632" s="56"/>
    </row>
    <row r="59633" spans="1:31" x14ac:dyDescent="0.25">
      <c r="A59633" s="41">
        <v>0</v>
      </c>
      <c r="C59633" s="56"/>
      <c r="AC59633" s="56"/>
      <c r="AD59633" s="56"/>
      <c r="AE59633" s="56"/>
    </row>
    <row r="59634" spans="1:31" x14ac:dyDescent="0.25">
      <c r="A59634" s="41">
        <v>0</v>
      </c>
      <c r="C59634" s="56"/>
      <c r="AC59634" s="56"/>
      <c r="AD59634" s="56"/>
      <c r="AE59634" s="56"/>
    </row>
    <row r="59635" spans="1:31" x14ac:dyDescent="0.25">
      <c r="A59635" s="41">
        <v>0</v>
      </c>
      <c r="C59635" s="56"/>
      <c r="AC59635" s="56"/>
      <c r="AD59635" s="56"/>
      <c r="AE59635" s="56"/>
    </row>
    <row r="59636" spans="1:31" x14ac:dyDescent="0.25">
      <c r="A59636" s="41">
        <v>0</v>
      </c>
      <c r="C59636" s="56"/>
      <c r="AC59636" s="56"/>
      <c r="AD59636" s="56"/>
      <c r="AE59636" s="56"/>
    </row>
    <row r="59637" spans="1:31" x14ac:dyDescent="0.25">
      <c r="A59637" s="41">
        <v>0</v>
      </c>
      <c r="C59637" s="56"/>
      <c r="AC59637" s="56"/>
      <c r="AD59637" s="56"/>
      <c r="AE59637" s="56"/>
    </row>
    <row r="59638" spans="1:31" x14ac:dyDescent="0.25">
      <c r="A59638" s="41">
        <v>0</v>
      </c>
      <c r="C59638" s="56"/>
      <c r="AC59638" s="56"/>
      <c r="AD59638" s="56"/>
      <c r="AE59638" s="56"/>
    </row>
    <row r="59639" spans="1:31" x14ac:dyDescent="0.25">
      <c r="A59639" s="41">
        <v>0</v>
      </c>
      <c r="C59639" s="56"/>
      <c r="AC59639" s="56"/>
      <c r="AD59639" s="56"/>
      <c r="AE59639" s="56"/>
    </row>
    <row r="59640" spans="1:31" x14ac:dyDescent="0.25">
      <c r="A59640" s="41">
        <v>0</v>
      </c>
      <c r="C59640" s="56"/>
      <c r="AC59640" s="56"/>
      <c r="AD59640" s="56"/>
      <c r="AE59640" s="56"/>
    </row>
    <row r="59641" spans="1:31" x14ac:dyDescent="0.25">
      <c r="A59641" s="41">
        <v>0</v>
      </c>
      <c r="C59641" s="56"/>
      <c r="AC59641" s="56"/>
      <c r="AD59641" s="56"/>
      <c r="AE59641" s="56"/>
    </row>
    <row r="59642" spans="1:31" x14ac:dyDescent="0.25">
      <c r="A59642" s="41">
        <v>0</v>
      </c>
      <c r="C59642" s="56"/>
      <c r="AC59642" s="56"/>
      <c r="AD59642" s="56"/>
      <c r="AE59642" s="56"/>
    </row>
    <row r="59643" spans="1:31" x14ac:dyDescent="0.25">
      <c r="A59643" s="41">
        <v>0</v>
      </c>
      <c r="C59643" s="56"/>
      <c r="AC59643" s="56"/>
      <c r="AD59643" s="56"/>
      <c r="AE59643" s="56"/>
    </row>
    <row r="59644" spans="1:31" x14ac:dyDescent="0.25">
      <c r="A59644" s="41">
        <v>0</v>
      </c>
      <c r="C59644" s="56"/>
      <c r="AC59644" s="56"/>
      <c r="AD59644" s="56"/>
      <c r="AE59644" s="56"/>
    </row>
    <row r="59645" spans="1:31" x14ac:dyDescent="0.25">
      <c r="A59645" s="41">
        <v>0</v>
      </c>
      <c r="C59645" s="56"/>
      <c r="AC59645" s="56"/>
      <c r="AD59645" s="56"/>
      <c r="AE59645" s="56"/>
    </row>
    <row r="59646" spans="1:31" x14ac:dyDescent="0.25">
      <c r="A59646" s="41">
        <v>0</v>
      </c>
      <c r="C59646" s="56"/>
      <c r="AC59646" s="56"/>
      <c r="AD59646" s="56"/>
      <c r="AE59646" s="56"/>
    </row>
    <row r="59647" spans="1:31" x14ac:dyDescent="0.25">
      <c r="A59647" s="41">
        <v>0</v>
      </c>
      <c r="C59647" s="56"/>
      <c r="AC59647" s="56"/>
      <c r="AD59647" s="56"/>
      <c r="AE59647" s="56"/>
    </row>
    <row r="59648" spans="1:31" x14ac:dyDescent="0.25">
      <c r="A59648" s="41">
        <v>0</v>
      </c>
      <c r="C59648" s="56"/>
      <c r="AC59648" s="56"/>
      <c r="AD59648" s="56"/>
      <c r="AE59648" s="56"/>
    </row>
    <row r="59649" spans="1:31" x14ac:dyDescent="0.25">
      <c r="A59649" s="41">
        <v>0</v>
      </c>
      <c r="C59649" s="56"/>
      <c r="AC59649" s="56"/>
      <c r="AD59649" s="56"/>
      <c r="AE59649" s="56"/>
    </row>
    <row r="59650" spans="1:31" x14ac:dyDescent="0.25">
      <c r="A59650" s="41">
        <v>0</v>
      </c>
      <c r="C59650" s="56"/>
      <c r="AC59650" s="56"/>
      <c r="AD59650" s="56"/>
      <c r="AE59650" s="56"/>
    </row>
    <row r="59651" spans="1:31" x14ac:dyDescent="0.25">
      <c r="A59651" s="41">
        <v>0</v>
      </c>
      <c r="C59651" s="56"/>
      <c r="AC59651" s="56"/>
      <c r="AD59651" s="56"/>
      <c r="AE59651" s="56"/>
    </row>
    <row r="59652" spans="1:31" x14ac:dyDescent="0.25">
      <c r="A59652" s="41">
        <v>0</v>
      </c>
      <c r="C59652" s="56"/>
      <c r="AC59652" s="56"/>
      <c r="AD59652" s="56"/>
      <c r="AE59652" s="56"/>
    </row>
    <row r="59653" spans="1:31" x14ac:dyDescent="0.25">
      <c r="A59653" s="41">
        <v>0</v>
      </c>
      <c r="C59653" s="56"/>
      <c r="AC59653" s="56"/>
      <c r="AD59653" s="56"/>
      <c r="AE59653" s="56"/>
    </row>
    <row r="59654" spans="1:31" x14ac:dyDescent="0.25">
      <c r="A59654" s="41">
        <v>0</v>
      </c>
      <c r="C59654" s="56"/>
      <c r="AC59654" s="56"/>
      <c r="AD59654" s="56"/>
      <c r="AE59654" s="56"/>
    </row>
    <row r="59655" spans="1:31" x14ac:dyDescent="0.25">
      <c r="A59655" s="41">
        <v>0</v>
      </c>
      <c r="C59655" s="56"/>
      <c r="AC59655" s="56"/>
      <c r="AD59655" s="56"/>
      <c r="AE59655" s="56"/>
    </row>
    <row r="59656" spans="1:31" x14ac:dyDescent="0.25">
      <c r="A59656" s="41">
        <v>0</v>
      </c>
      <c r="C59656" s="56"/>
      <c r="AC59656" s="56"/>
      <c r="AD59656" s="56"/>
      <c r="AE59656" s="56"/>
    </row>
    <row r="59657" spans="1:31" x14ac:dyDescent="0.25">
      <c r="A59657" s="41">
        <v>20206</v>
      </c>
      <c r="C59657" s="56"/>
      <c r="AC59657" s="56"/>
      <c r="AD59657" s="56"/>
      <c r="AE59657" s="56"/>
    </row>
    <row r="59658" spans="1:31" x14ac:dyDescent="0.25">
      <c r="A59658" s="41">
        <v>0</v>
      </c>
      <c r="C59658" s="56"/>
      <c r="AC59658" s="56"/>
      <c r="AD59658" s="56"/>
      <c r="AE59658" s="56"/>
    </row>
    <row r="59659" spans="1:31" x14ac:dyDescent="0.25">
      <c r="A59659" s="41">
        <v>0</v>
      </c>
      <c r="C59659" s="56"/>
      <c r="AC59659" s="56"/>
      <c r="AD59659" s="56"/>
      <c r="AE59659" s="56"/>
    </row>
    <row r="59660" spans="1:31" x14ac:dyDescent="0.25">
      <c r="A59660" s="41">
        <v>0</v>
      </c>
      <c r="C59660" s="56"/>
      <c r="AC59660" s="56"/>
      <c r="AD59660" s="56"/>
      <c r="AE59660" s="56"/>
    </row>
    <row r="59661" spans="1:31" x14ac:dyDescent="0.25">
      <c r="A59661" s="41">
        <v>0</v>
      </c>
      <c r="C59661" s="56"/>
      <c r="AC59661" s="56"/>
      <c r="AD59661" s="56"/>
      <c r="AE59661" s="56"/>
    </row>
    <row r="59662" spans="1:31" x14ac:dyDescent="0.25">
      <c r="A59662" s="41">
        <v>0</v>
      </c>
      <c r="C59662" s="56"/>
      <c r="AC59662" s="56"/>
      <c r="AD59662" s="56"/>
      <c r="AE59662" s="56"/>
    </row>
    <row r="59663" spans="1:31" x14ac:dyDescent="0.25">
      <c r="A59663" s="41">
        <v>0</v>
      </c>
      <c r="C59663" s="56"/>
      <c r="AC59663" s="56"/>
      <c r="AD59663" s="56"/>
      <c r="AE59663" s="56"/>
    </row>
    <row r="59664" spans="1:31" x14ac:dyDescent="0.25">
      <c r="A59664" s="41">
        <v>0</v>
      </c>
      <c r="C59664" s="56"/>
      <c r="AC59664" s="56"/>
      <c r="AD59664" s="56"/>
      <c r="AE59664" s="56"/>
    </row>
    <row r="59665" spans="1:31" x14ac:dyDescent="0.25">
      <c r="A59665" s="41">
        <v>0</v>
      </c>
      <c r="C59665" s="56"/>
      <c r="AC59665" s="56"/>
      <c r="AD59665" s="56"/>
      <c r="AE59665" s="56"/>
    </row>
    <row r="59666" spans="1:31" x14ac:dyDescent="0.25">
      <c r="A59666" s="41">
        <v>0</v>
      </c>
      <c r="C59666" s="56"/>
      <c r="AC59666" s="56"/>
      <c r="AD59666" s="56"/>
      <c r="AE59666" s="56"/>
    </row>
    <row r="59667" spans="1:31" x14ac:dyDescent="0.25">
      <c r="A59667" s="41">
        <v>0</v>
      </c>
      <c r="C59667" s="56"/>
      <c r="AC59667" s="56"/>
      <c r="AD59667" s="56"/>
      <c r="AE59667" s="56"/>
    </row>
    <row r="59668" spans="1:31" x14ac:dyDescent="0.25">
      <c r="A59668" s="41">
        <v>0</v>
      </c>
      <c r="C59668" s="56"/>
      <c r="AC59668" s="56"/>
      <c r="AD59668" s="56"/>
      <c r="AE59668" s="56"/>
    </row>
    <row r="59669" spans="1:31" x14ac:dyDescent="0.25">
      <c r="A59669" s="41">
        <v>0</v>
      </c>
      <c r="C59669" s="56"/>
      <c r="AC59669" s="56"/>
      <c r="AD59669" s="56"/>
      <c r="AE59669" s="56"/>
    </row>
    <row r="59670" spans="1:31" x14ac:dyDescent="0.25">
      <c r="A59670" s="41">
        <v>0</v>
      </c>
      <c r="C59670" s="56"/>
      <c r="AC59670" s="56"/>
      <c r="AD59670" s="56"/>
      <c r="AE59670" s="56"/>
    </row>
    <row r="59671" spans="1:31" x14ac:dyDescent="0.25">
      <c r="A59671" s="41">
        <v>0</v>
      </c>
      <c r="C59671" s="56"/>
      <c r="AC59671" s="56"/>
      <c r="AD59671" s="56"/>
      <c r="AE59671" s="56"/>
    </row>
    <row r="59672" spans="1:31" x14ac:dyDescent="0.25">
      <c r="A59672" s="41">
        <v>0</v>
      </c>
      <c r="C59672" s="56"/>
      <c r="AC59672" s="56"/>
      <c r="AD59672" s="56"/>
      <c r="AE59672" s="56"/>
    </row>
    <row r="59673" spans="1:31" x14ac:dyDescent="0.25">
      <c r="A59673" s="41">
        <v>0</v>
      </c>
      <c r="C59673" s="56"/>
      <c r="AC59673" s="56"/>
      <c r="AD59673" s="56"/>
      <c r="AE59673" s="56"/>
    </row>
    <row r="59674" spans="1:31" x14ac:dyDescent="0.25">
      <c r="A59674" s="41">
        <v>0</v>
      </c>
      <c r="C59674" s="56"/>
      <c r="AC59674" s="56"/>
      <c r="AD59674" s="56"/>
      <c r="AE59674" s="56"/>
    </row>
    <row r="59675" spans="1:31" x14ac:dyDescent="0.25">
      <c r="A59675" s="41">
        <v>0</v>
      </c>
      <c r="C59675" s="56"/>
      <c r="AC59675" s="56"/>
      <c r="AD59675" s="56"/>
      <c r="AE59675" s="56"/>
    </row>
    <row r="59676" spans="1:31" x14ac:dyDescent="0.25">
      <c r="A59676" s="41">
        <v>0</v>
      </c>
      <c r="C59676" s="56"/>
      <c r="AC59676" s="56"/>
      <c r="AD59676" s="56"/>
      <c r="AE59676" s="56"/>
    </row>
    <row r="59677" spans="1:31" x14ac:dyDescent="0.25">
      <c r="A59677" s="41">
        <v>0</v>
      </c>
      <c r="C59677" s="56"/>
      <c r="AC59677" s="56"/>
      <c r="AD59677" s="56"/>
      <c r="AE59677" s="56"/>
    </row>
    <row r="59678" spans="1:31" x14ac:dyDescent="0.25">
      <c r="A59678" s="41">
        <v>0</v>
      </c>
      <c r="C59678" s="56"/>
      <c r="AC59678" s="56"/>
      <c r="AD59678" s="56"/>
      <c r="AE59678" s="56"/>
    </row>
    <row r="59679" spans="1:31" x14ac:dyDescent="0.25">
      <c r="A59679" s="41">
        <v>0</v>
      </c>
      <c r="C59679" s="56"/>
      <c r="AC59679" s="56"/>
      <c r="AD59679" s="56"/>
      <c r="AE59679" s="56"/>
    </row>
    <row r="59680" spans="1:31" x14ac:dyDescent="0.25">
      <c r="A59680" s="41">
        <v>0</v>
      </c>
      <c r="C59680" s="56"/>
      <c r="AC59680" s="56"/>
      <c r="AD59680" s="56"/>
      <c r="AE59680" s="56"/>
    </row>
    <row r="59681" spans="1:31" x14ac:dyDescent="0.25">
      <c r="A59681" s="41">
        <v>0</v>
      </c>
      <c r="C59681" s="56"/>
      <c r="AC59681" s="56"/>
      <c r="AD59681" s="56"/>
      <c r="AE59681" s="56"/>
    </row>
    <row r="59682" spans="1:31" x14ac:dyDescent="0.25">
      <c r="A59682" s="41">
        <v>0</v>
      </c>
      <c r="C59682" s="56"/>
      <c r="AC59682" s="56"/>
      <c r="AD59682" s="56"/>
      <c r="AE59682" s="56"/>
    </row>
    <row r="59683" spans="1:31" x14ac:dyDescent="0.25">
      <c r="A59683" s="41">
        <v>0</v>
      </c>
      <c r="C59683" s="56"/>
      <c r="AC59683" s="56"/>
      <c r="AD59683" s="56"/>
      <c r="AE59683" s="56"/>
    </row>
    <row r="59684" spans="1:31" x14ac:dyDescent="0.25">
      <c r="A59684" s="41">
        <v>0</v>
      </c>
      <c r="C59684" s="56"/>
      <c r="AC59684" s="56"/>
      <c r="AD59684" s="56"/>
      <c r="AE59684" s="56"/>
    </row>
    <row r="59685" spans="1:31" x14ac:dyDescent="0.25">
      <c r="A59685" s="41">
        <v>0</v>
      </c>
      <c r="C59685" s="56"/>
      <c r="AC59685" s="56"/>
      <c r="AD59685" s="56"/>
      <c r="AE59685" s="56"/>
    </row>
    <row r="59686" spans="1:31" x14ac:dyDescent="0.25">
      <c r="A59686" s="41">
        <v>0</v>
      </c>
      <c r="C59686" s="56"/>
      <c r="AC59686" s="56"/>
      <c r="AD59686" s="56"/>
      <c r="AE59686" s="56"/>
    </row>
    <row r="59687" spans="1:31" x14ac:dyDescent="0.25">
      <c r="A59687" s="41">
        <v>0</v>
      </c>
      <c r="C59687" s="56"/>
      <c r="AC59687" s="56"/>
      <c r="AD59687" s="56"/>
      <c r="AE59687" s="56"/>
    </row>
    <row r="59688" spans="1:31" x14ac:dyDescent="0.25">
      <c r="A59688" s="41">
        <v>0</v>
      </c>
      <c r="C59688" s="56"/>
      <c r="AC59688" s="56"/>
      <c r="AD59688" s="56"/>
      <c r="AE59688" s="56"/>
    </row>
    <row r="59689" spans="1:31" x14ac:dyDescent="0.25">
      <c r="A59689" s="41">
        <v>0</v>
      </c>
      <c r="C59689" s="56"/>
      <c r="AC59689" s="56"/>
      <c r="AD59689" s="56"/>
      <c r="AE59689" s="56"/>
    </row>
    <row r="59690" spans="1:31" x14ac:dyDescent="0.25">
      <c r="A59690" s="41">
        <v>0</v>
      </c>
      <c r="C59690" s="56"/>
      <c r="AC59690" s="56"/>
      <c r="AD59690" s="56"/>
      <c r="AE59690" s="56"/>
    </row>
    <row r="59691" spans="1:31" x14ac:dyDescent="0.25">
      <c r="A59691" s="41">
        <v>0</v>
      </c>
      <c r="C59691" s="56"/>
      <c r="AC59691" s="56"/>
      <c r="AD59691" s="56"/>
      <c r="AE59691" s="56"/>
    </row>
    <row r="59692" spans="1:31" x14ac:dyDescent="0.25">
      <c r="A59692" s="41">
        <v>0</v>
      </c>
      <c r="C59692" s="56"/>
      <c r="AC59692" s="56"/>
      <c r="AD59692" s="56"/>
      <c r="AE59692" s="56"/>
    </row>
    <row r="59693" spans="1:31" x14ac:dyDescent="0.25">
      <c r="A59693" s="41">
        <v>0</v>
      </c>
      <c r="C59693" s="56"/>
      <c r="AC59693" s="56"/>
      <c r="AD59693" s="56"/>
      <c r="AE59693" s="56"/>
    </row>
    <row r="59694" spans="1:31" x14ac:dyDescent="0.25">
      <c r="A59694" s="41">
        <v>0</v>
      </c>
      <c r="C59694" s="56"/>
      <c r="AC59694" s="56"/>
      <c r="AD59694" s="56"/>
      <c r="AE59694" s="56"/>
    </row>
    <row r="59695" spans="1:31" x14ac:dyDescent="0.25">
      <c r="A59695" s="41">
        <v>0</v>
      </c>
      <c r="C59695" s="56"/>
      <c r="AC59695" s="56"/>
      <c r="AD59695" s="56"/>
      <c r="AE59695" s="56"/>
    </row>
    <row r="59696" spans="1:31" x14ac:dyDescent="0.25">
      <c r="A59696" s="41">
        <v>0</v>
      </c>
      <c r="C59696" s="56"/>
      <c r="AC59696" s="56"/>
      <c r="AD59696" s="56"/>
      <c r="AE59696" s="56"/>
    </row>
    <row r="59697" spans="1:31" x14ac:dyDescent="0.25">
      <c r="A59697" s="41">
        <v>0</v>
      </c>
      <c r="C59697" s="56"/>
      <c r="AC59697" s="56"/>
      <c r="AD59697" s="56"/>
      <c r="AE59697" s="56"/>
    </row>
    <row r="59698" spans="1:31" x14ac:dyDescent="0.25">
      <c r="A59698" s="41">
        <v>0</v>
      </c>
      <c r="C59698" s="56"/>
      <c r="AC59698" s="56"/>
      <c r="AD59698" s="56"/>
      <c r="AE59698" s="56"/>
    </row>
    <row r="59699" spans="1:31" x14ac:dyDescent="0.25">
      <c r="A59699" s="41">
        <v>0</v>
      </c>
      <c r="C59699" s="56"/>
      <c r="AC59699" s="56"/>
      <c r="AD59699" s="56"/>
      <c r="AE59699" s="56"/>
    </row>
    <row r="59700" spans="1:31" x14ac:dyDescent="0.25">
      <c r="A59700" s="41">
        <v>0</v>
      </c>
      <c r="C59700" s="56"/>
      <c r="AC59700" s="56"/>
      <c r="AD59700" s="56"/>
      <c r="AE59700" s="56"/>
    </row>
    <row r="59701" spans="1:31" x14ac:dyDescent="0.25">
      <c r="A59701" s="41">
        <v>0</v>
      </c>
      <c r="C59701" s="56"/>
      <c r="AC59701" s="56"/>
      <c r="AD59701" s="56"/>
      <c r="AE59701" s="56"/>
    </row>
    <row r="59702" spans="1:31" x14ac:dyDescent="0.25">
      <c r="A59702" s="41">
        <v>0</v>
      </c>
      <c r="C59702" s="56"/>
      <c r="AC59702" s="56"/>
      <c r="AD59702" s="56"/>
      <c r="AE59702" s="56"/>
    </row>
    <row r="59703" spans="1:31" x14ac:dyDescent="0.25">
      <c r="A59703" s="41">
        <v>0</v>
      </c>
      <c r="C59703" s="56"/>
      <c r="AC59703" s="56"/>
      <c r="AD59703" s="56"/>
      <c r="AE59703" s="56"/>
    </row>
    <row r="59704" spans="1:31" x14ac:dyDescent="0.25">
      <c r="A59704" s="41">
        <v>0</v>
      </c>
      <c r="C59704" s="56"/>
      <c r="AC59704" s="56"/>
      <c r="AD59704" s="56"/>
      <c r="AE59704" s="56"/>
    </row>
    <row r="59705" spans="1:31" x14ac:dyDescent="0.25">
      <c r="A59705" s="41">
        <v>0</v>
      </c>
      <c r="C59705" s="56"/>
      <c r="AC59705" s="56"/>
      <c r="AD59705" s="56"/>
      <c r="AE59705" s="56"/>
    </row>
    <row r="59706" spans="1:31" x14ac:dyDescent="0.25">
      <c r="A59706" s="41">
        <v>0</v>
      </c>
      <c r="C59706" s="56"/>
      <c r="AC59706" s="56"/>
      <c r="AD59706" s="56"/>
      <c r="AE59706" s="56"/>
    </row>
    <row r="59707" spans="1:31" x14ac:dyDescent="0.25">
      <c r="A59707" s="41">
        <v>0</v>
      </c>
      <c r="C59707" s="56"/>
      <c r="AC59707" s="56"/>
      <c r="AD59707" s="56"/>
      <c r="AE59707" s="56"/>
    </row>
    <row r="59708" spans="1:31" x14ac:dyDescent="0.25">
      <c r="A59708" s="41">
        <v>0</v>
      </c>
      <c r="C59708" s="56"/>
      <c r="AC59708" s="56"/>
      <c r="AD59708" s="56"/>
      <c r="AE59708" s="56"/>
    </row>
    <row r="59709" spans="1:31" x14ac:dyDescent="0.25">
      <c r="A59709" s="41">
        <v>0</v>
      </c>
      <c r="C59709" s="56"/>
      <c r="AC59709" s="56"/>
      <c r="AD59709" s="56"/>
      <c r="AE59709" s="56"/>
    </row>
    <row r="59710" spans="1:31" x14ac:dyDescent="0.25">
      <c r="A59710" s="41">
        <v>0</v>
      </c>
      <c r="C59710" s="56"/>
      <c r="AC59710" s="56"/>
      <c r="AD59710" s="56"/>
      <c r="AE59710" s="56"/>
    </row>
    <row r="59711" spans="1:31" x14ac:dyDescent="0.25">
      <c r="A59711" s="41">
        <v>0</v>
      </c>
      <c r="C59711" s="56"/>
      <c r="AC59711" s="56"/>
      <c r="AD59711" s="56"/>
      <c r="AE59711" s="56"/>
    </row>
    <row r="59712" spans="1:31" x14ac:dyDescent="0.25">
      <c r="A59712" s="41">
        <v>0</v>
      </c>
      <c r="C59712" s="56"/>
      <c r="AC59712" s="56"/>
      <c r="AD59712" s="56"/>
      <c r="AE59712" s="56"/>
    </row>
    <row r="59713" spans="1:31" x14ac:dyDescent="0.25">
      <c r="A59713" s="41">
        <v>0</v>
      </c>
      <c r="C59713" s="56"/>
      <c r="AC59713" s="56"/>
      <c r="AD59713" s="56"/>
      <c r="AE59713" s="56"/>
    </row>
    <row r="59714" spans="1:31" x14ac:dyDescent="0.25">
      <c r="A59714" s="41">
        <v>0</v>
      </c>
      <c r="C59714" s="56"/>
      <c r="AC59714" s="56"/>
      <c r="AD59714" s="56"/>
      <c r="AE59714" s="56"/>
    </row>
    <row r="59715" spans="1:31" x14ac:dyDescent="0.25">
      <c r="A59715" s="41">
        <v>0</v>
      </c>
      <c r="C59715" s="56"/>
      <c r="AC59715" s="56"/>
      <c r="AD59715" s="56"/>
      <c r="AE59715" s="56"/>
    </row>
    <row r="59716" spans="1:31" x14ac:dyDescent="0.25">
      <c r="A59716" s="41">
        <v>0</v>
      </c>
      <c r="C59716" s="56"/>
      <c r="AC59716" s="56"/>
      <c r="AD59716" s="56"/>
      <c r="AE59716" s="56"/>
    </row>
    <row r="59717" spans="1:31" x14ac:dyDescent="0.25">
      <c r="A59717" s="41">
        <v>0</v>
      </c>
      <c r="C59717" s="56"/>
      <c r="AC59717" s="56"/>
      <c r="AD59717" s="56"/>
      <c r="AE59717" s="56"/>
    </row>
    <row r="59718" spans="1:31" x14ac:dyDescent="0.25">
      <c r="A59718" s="41">
        <v>0</v>
      </c>
      <c r="C59718" s="56"/>
      <c r="AC59718" s="56"/>
      <c r="AD59718" s="56"/>
      <c r="AE59718" s="56"/>
    </row>
    <row r="59719" spans="1:31" x14ac:dyDescent="0.25">
      <c r="A59719" s="41">
        <v>0</v>
      </c>
      <c r="C59719" s="56"/>
      <c r="AC59719" s="56"/>
      <c r="AD59719" s="56"/>
      <c r="AE59719" s="56"/>
    </row>
    <row r="59720" spans="1:31" x14ac:dyDescent="0.25">
      <c r="A59720" s="41">
        <v>0</v>
      </c>
      <c r="C59720" s="56"/>
      <c r="AC59720" s="56"/>
      <c r="AD59720" s="56"/>
      <c r="AE59720" s="56"/>
    </row>
    <row r="59721" spans="1:31" x14ac:dyDescent="0.25">
      <c r="A59721" s="41">
        <v>0</v>
      </c>
      <c r="C59721" s="56"/>
      <c r="AC59721" s="56"/>
      <c r="AD59721" s="56"/>
      <c r="AE59721" s="56"/>
    </row>
    <row r="59722" spans="1:31" x14ac:dyDescent="0.25">
      <c r="A59722" s="41">
        <v>0</v>
      </c>
      <c r="C59722" s="56"/>
      <c r="AC59722" s="56"/>
      <c r="AD59722" s="56"/>
      <c r="AE59722" s="56"/>
    </row>
    <row r="59723" spans="1:31" x14ac:dyDescent="0.25">
      <c r="A59723" s="41">
        <v>0</v>
      </c>
      <c r="C59723" s="56"/>
      <c r="AC59723" s="56"/>
      <c r="AD59723" s="56"/>
      <c r="AE59723" s="56"/>
    </row>
    <row r="59724" spans="1:31" x14ac:dyDescent="0.25">
      <c r="A59724" s="41">
        <v>0</v>
      </c>
      <c r="C59724" s="56"/>
      <c r="AC59724" s="56"/>
      <c r="AD59724" s="56"/>
      <c r="AE59724" s="56"/>
    </row>
    <row r="59725" spans="1:31" x14ac:dyDescent="0.25">
      <c r="A59725" s="41">
        <v>0</v>
      </c>
      <c r="C59725" s="56"/>
      <c r="AC59725" s="56"/>
      <c r="AD59725" s="56"/>
      <c r="AE59725" s="56"/>
    </row>
    <row r="59726" spans="1:31" x14ac:dyDescent="0.25">
      <c r="A59726" s="41">
        <v>0</v>
      </c>
      <c r="C59726" s="56"/>
      <c r="AC59726" s="56"/>
      <c r="AD59726" s="56"/>
      <c r="AE59726" s="56"/>
    </row>
    <row r="59727" spans="1:31" x14ac:dyDescent="0.25">
      <c r="A59727" s="41">
        <v>0</v>
      </c>
      <c r="C59727" s="56"/>
      <c r="AC59727" s="56"/>
      <c r="AD59727" s="56"/>
      <c r="AE59727" s="56"/>
    </row>
    <row r="59728" spans="1:31" x14ac:dyDescent="0.25">
      <c r="A59728" s="41">
        <v>0</v>
      </c>
      <c r="C59728" s="56"/>
      <c r="AC59728" s="56"/>
      <c r="AD59728" s="56"/>
      <c r="AE59728" s="56"/>
    </row>
    <row r="59729" spans="1:31" x14ac:dyDescent="0.25">
      <c r="A59729" s="41">
        <v>0</v>
      </c>
      <c r="C59729" s="56"/>
      <c r="AC59729" s="56"/>
      <c r="AD59729" s="56"/>
      <c r="AE59729" s="56"/>
    </row>
    <row r="59730" spans="1:31" x14ac:dyDescent="0.25">
      <c r="A59730" s="41">
        <v>0</v>
      </c>
      <c r="C59730" s="56"/>
      <c r="AC59730" s="56"/>
      <c r="AD59730" s="56"/>
      <c r="AE59730" s="56"/>
    </row>
    <row r="59731" spans="1:31" x14ac:dyDescent="0.25">
      <c r="A59731" s="41">
        <v>0</v>
      </c>
      <c r="C59731" s="56"/>
      <c r="AC59731" s="56"/>
      <c r="AD59731" s="56"/>
      <c r="AE59731" s="56"/>
    </row>
    <row r="59732" spans="1:31" x14ac:dyDescent="0.25">
      <c r="A59732" s="41">
        <v>0</v>
      </c>
      <c r="C59732" s="56"/>
      <c r="AC59732" s="56"/>
      <c r="AD59732" s="56"/>
      <c r="AE59732" s="56"/>
    </row>
    <row r="59733" spans="1:31" x14ac:dyDescent="0.25">
      <c r="A59733" s="41">
        <v>0</v>
      </c>
      <c r="C59733" s="56"/>
      <c r="AC59733" s="56"/>
      <c r="AD59733" s="56"/>
      <c r="AE59733" s="56"/>
    </row>
    <row r="59734" spans="1:31" x14ac:dyDescent="0.25">
      <c r="A59734" s="41">
        <v>0</v>
      </c>
      <c r="C59734" s="56"/>
      <c r="AC59734" s="56"/>
      <c r="AD59734" s="56"/>
      <c r="AE59734" s="56"/>
    </row>
    <row r="59735" spans="1:31" x14ac:dyDescent="0.25">
      <c r="A59735" s="41">
        <v>0</v>
      </c>
      <c r="C59735" s="56"/>
      <c r="AC59735" s="56"/>
      <c r="AD59735" s="56"/>
      <c r="AE59735" s="56"/>
    </row>
    <row r="59736" spans="1:31" x14ac:dyDescent="0.25">
      <c r="A59736" s="41">
        <v>0</v>
      </c>
      <c r="C59736" s="56"/>
      <c r="AC59736" s="56"/>
      <c r="AD59736" s="56"/>
      <c r="AE59736" s="56"/>
    </row>
    <row r="59737" spans="1:31" x14ac:dyDescent="0.25">
      <c r="A59737" s="41">
        <v>0</v>
      </c>
      <c r="C59737" s="56"/>
      <c r="AC59737" s="56"/>
      <c r="AD59737" s="56"/>
      <c r="AE59737" s="56"/>
    </row>
    <row r="59738" spans="1:31" x14ac:dyDescent="0.25">
      <c r="A59738" s="41">
        <v>0</v>
      </c>
      <c r="C59738" s="56"/>
      <c r="AC59738" s="56"/>
      <c r="AD59738" s="56"/>
      <c r="AE59738" s="56"/>
    </row>
    <row r="59739" spans="1:31" x14ac:dyDescent="0.25">
      <c r="A59739" s="41">
        <v>0</v>
      </c>
      <c r="C59739" s="56"/>
      <c r="AC59739" s="56"/>
      <c r="AD59739" s="56"/>
      <c r="AE59739" s="56"/>
    </row>
    <row r="59740" spans="1:31" x14ac:dyDescent="0.25">
      <c r="A59740" s="41">
        <v>0</v>
      </c>
      <c r="C59740" s="56"/>
      <c r="AC59740" s="56"/>
      <c r="AD59740" s="56"/>
      <c r="AE59740" s="56"/>
    </row>
    <row r="59741" spans="1:31" x14ac:dyDescent="0.25">
      <c r="A59741" s="41">
        <v>0</v>
      </c>
      <c r="C59741" s="56"/>
      <c r="AC59741" s="56"/>
      <c r="AD59741" s="56"/>
      <c r="AE59741" s="56"/>
    </row>
    <row r="59742" spans="1:31" x14ac:dyDescent="0.25">
      <c r="A59742" s="41">
        <v>0</v>
      </c>
      <c r="C59742" s="56"/>
      <c r="AC59742" s="56"/>
      <c r="AD59742" s="56"/>
      <c r="AE59742" s="56"/>
    </row>
    <row r="59743" spans="1:31" x14ac:dyDescent="0.25">
      <c r="A59743" s="41">
        <v>0</v>
      </c>
      <c r="C59743" s="56"/>
      <c r="AC59743" s="56"/>
      <c r="AD59743" s="56"/>
      <c r="AE59743" s="56"/>
    </row>
    <row r="59744" spans="1:31" x14ac:dyDescent="0.25">
      <c r="A59744" s="41">
        <v>0</v>
      </c>
      <c r="C59744" s="56"/>
      <c r="AC59744" s="56"/>
      <c r="AD59744" s="56"/>
      <c r="AE59744" s="56"/>
    </row>
    <row r="59745" spans="1:31" x14ac:dyDescent="0.25">
      <c r="A59745" s="41">
        <v>0</v>
      </c>
      <c r="C59745" s="56"/>
      <c r="AC59745" s="56"/>
      <c r="AD59745" s="56"/>
      <c r="AE59745" s="56"/>
    </row>
    <row r="59746" spans="1:31" x14ac:dyDescent="0.25">
      <c r="A59746" s="41">
        <v>0</v>
      </c>
      <c r="C59746" s="56"/>
      <c r="AC59746" s="56"/>
      <c r="AD59746" s="56"/>
      <c r="AE59746" s="56"/>
    </row>
    <row r="59747" spans="1:31" x14ac:dyDescent="0.25">
      <c r="A59747" s="41">
        <v>0</v>
      </c>
      <c r="C59747" s="56"/>
      <c r="AC59747" s="56"/>
      <c r="AD59747" s="56"/>
      <c r="AE59747" s="56"/>
    </row>
    <row r="59748" spans="1:31" x14ac:dyDescent="0.25">
      <c r="A59748" s="41">
        <v>0</v>
      </c>
      <c r="C59748" s="56"/>
      <c r="AC59748" s="56"/>
      <c r="AD59748" s="56"/>
      <c r="AE59748" s="56"/>
    </row>
    <row r="59749" spans="1:31" x14ac:dyDescent="0.25">
      <c r="A59749" s="41">
        <v>0</v>
      </c>
      <c r="C59749" s="56"/>
      <c r="AC59749" s="56"/>
      <c r="AD59749" s="56"/>
      <c r="AE59749" s="56"/>
    </row>
    <row r="59750" spans="1:31" x14ac:dyDescent="0.25">
      <c r="A59750" s="41">
        <v>0</v>
      </c>
      <c r="C59750" s="56"/>
      <c r="AC59750" s="56"/>
      <c r="AD59750" s="56"/>
      <c r="AE59750" s="56"/>
    </row>
    <row r="59751" spans="1:31" x14ac:dyDescent="0.25">
      <c r="A59751" s="41">
        <v>0</v>
      </c>
      <c r="C59751" s="56"/>
      <c r="AC59751" s="56"/>
      <c r="AD59751" s="56"/>
      <c r="AE59751" s="56"/>
    </row>
    <row r="59752" spans="1:31" x14ac:dyDescent="0.25">
      <c r="A59752" s="41">
        <v>0</v>
      </c>
      <c r="C59752" s="56"/>
      <c r="AC59752" s="56"/>
      <c r="AD59752" s="56"/>
      <c r="AE59752" s="56"/>
    </row>
    <row r="59753" spans="1:31" x14ac:dyDescent="0.25">
      <c r="A59753" s="41">
        <v>0</v>
      </c>
      <c r="C59753" s="56"/>
      <c r="AC59753" s="56"/>
      <c r="AD59753" s="56"/>
      <c r="AE59753" s="56"/>
    </row>
    <row r="59754" spans="1:31" x14ac:dyDescent="0.25">
      <c r="A59754" s="41">
        <v>0</v>
      </c>
      <c r="C59754" s="56"/>
      <c r="AC59754" s="56"/>
      <c r="AD59754" s="56"/>
      <c r="AE59754" s="56"/>
    </row>
    <row r="59755" spans="1:31" x14ac:dyDescent="0.25">
      <c r="A59755" s="41">
        <v>0</v>
      </c>
      <c r="C59755" s="56"/>
      <c r="AC59755" s="56"/>
      <c r="AD59755" s="56"/>
      <c r="AE59755" s="56"/>
    </row>
    <row r="59756" spans="1:31" x14ac:dyDescent="0.25">
      <c r="A59756" s="41">
        <v>0</v>
      </c>
      <c r="C59756" s="56"/>
      <c r="AC59756" s="56"/>
      <c r="AD59756" s="56"/>
      <c r="AE59756" s="56"/>
    </row>
    <row r="59757" spans="1:31" x14ac:dyDescent="0.25">
      <c r="A59757" s="41">
        <v>0</v>
      </c>
      <c r="C59757" s="56"/>
      <c r="AC59757" s="56"/>
      <c r="AD59757" s="56"/>
      <c r="AE59757" s="56"/>
    </row>
    <row r="59758" spans="1:31" x14ac:dyDescent="0.25">
      <c r="A59758" s="41">
        <v>0</v>
      </c>
      <c r="C59758" s="56"/>
      <c r="AC59758" s="56"/>
      <c r="AD59758" s="56"/>
      <c r="AE59758" s="56"/>
    </row>
    <row r="59759" spans="1:31" x14ac:dyDescent="0.25">
      <c r="A59759" s="41">
        <v>0</v>
      </c>
      <c r="C59759" s="56"/>
      <c r="AC59759" s="56"/>
      <c r="AD59759" s="56"/>
      <c r="AE59759" s="56"/>
    </row>
    <row r="59760" spans="1:31" x14ac:dyDescent="0.25">
      <c r="A59760" s="41">
        <v>0</v>
      </c>
      <c r="C59760" s="56"/>
      <c r="AC59760" s="56"/>
      <c r="AD59760" s="56"/>
      <c r="AE59760" s="56"/>
    </row>
    <row r="59761" spans="1:31" x14ac:dyDescent="0.25">
      <c r="A59761" s="41">
        <v>0</v>
      </c>
      <c r="C59761" s="56"/>
      <c r="AC59761" s="56"/>
      <c r="AD59761" s="56"/>
      <c r="AE59761" s="56"/>
    </row>
    <row r="59762" spans="1:31" x14ac:dyDescent="0.25">
      <c r="A59762" s="41">
        <v>0</v>
      </c>
      <c r="C59762" s="56"/>
      <c r="AC59762" s="56"/>
      <c r="AD59762" s="56"/>
      <c r="AE59762" s="56"/>
    </row>
    <row r="59763" spans="1:31" x14ac:dyDescent="0.25">
      <c r="A59763" s="41">
        <v>0</v>
      </c>
      <c r="C59763" s="56"/>
      <c r="AC59763" s="56"/>
      <c r="AD59763" s="56"/>
      <c r="AE59763" s="56"/>
    </row>
    <row r="59764" spans="1:31" x14ac:dyDescent="0.25">
      <c r="A59764" s="41">
        <v>0</v>
      </c>
      <c r="C59764" s="56"/>
      <c r="AC59764" s="56"/>
      <c r="AD59764" s="56"/>
      <c r="AE59764" s="56"/>
    </row>
    <row r="59765" spans="1:31" x14ac:dyDescent="0.25">
      <c r="A59765" s="41">
        <v>45101</v>
      </c>
      <c r="C59765" s="56"/>
      <c r="AC59765" s="56"/>
      <c r="AD59765" s="56"/>
      <c r="AE59765" s="56"/>
    </row>
    <row r="59766" spans="1:31" x14ac:dyDescent="0.25">
      <c r="A59766" s="41">
        <v>0</v>
      </c>
      <c r="C59766" s="56"/>
      <c r="AC59766" s="56"/>
      <c r="AD59766" s="56"/>
      <c r="AE59766" s="56"/>
    </row>
    <row r="59767" spans="1:31" x14ac:dyDescent="0.25">
      <c r="A59767" s="41">
        <v>0</v>
      </c>
      <c r="C59767" s="56"/>
      <c r="AC59767" s="56"/>
      <c r="AD59767" s="56"/>
      <c r="AE59767" s="56"/>
    </row>
    <row r="59768" spans="1:31" x14ac:dyDescent="0.25">
      <c r="A59768" s="41">
        <v>0</v>
      </c>
      <c r="C59768" s="56"/>
      <c r="AC59768" s="56"/>
      <c r="AD59768" s="56"/>
      <c r="AE59768" s="56"/>
    </row>
    <row r="59769" spans="1:31" x14ac:dyDescent="0.25">
      <c r="A59769" s="41">
        <v>0</v>
      </c>
      <c r="C59769" s="56"/>
      <c r="AC59769" s="56"/>
      <c r="AD59769" s="56"/>
      <c r="AE59769" s="56"/>
    </row>
    <row r="59770" spans="1:31" x14ac:dyDescent="0.25">
      <c r="A59770" s="41">
        <v>0</v>
      </c>
      <c r="C59770" s="56"/>
      <c r="AC59770" s="56"/>
      <c r="AD59770" s="56"/>
      <c r="AE59770" s="56"/>
    </row>
    <row r="59771" spans="1:31" x14ac:dyDescent="0.25">
      <c r="A59771" s="41">
        <v>0</v>
      </c>
      <c r="C59771" s="56"/>
      <c r="AC59771" s="56"/>
      <c r="AD59771" s="56"/>
      <c r="AE59771" s="56"/>
    </row>
    <row r="59772" spans="1:31" x14ac:dyDescent="0.25">
      <c r="A59772" s="41">
        <v>0</v>
      </c>
      <c r="C59772" s="56"/>
      <c r="AC59772" s="56"/>
      <c r="AD59772" s="56"/>
      <c r="AE59772" s="56"/>
    </row>
    <row r="59773" spans="1:31" x14ac:dyDescent="0.25">
      <c r="A59773" s="41">
        <v>0</v>
      </c>
      <c r="C59773" s="56"/>
      <c r="AC59773" s="56"/>
      <c r="AD59773" s="56"/>
      <c r="AE59773" s="56"/>
    </row>
    <row r="59774" spans="1:31" x14ac:dyDescent="0.25">
      <c r="A59774" s="41">
        <v>0</v>
      </c>
      <c r="C59774" s="56"/>
      <c r="AC59774" s="56"/>
      <c r="AD59774" s="56"/>
      <c r="AE59774" s="56"/>
    </row>
    <row r="59775" spans="1:31" x14ac:dyDescent="0.25">
      <c r="A59775" s="41">
        <v>0</v>
      </c>
      <c r="C59775" s="56"/>
      <c r="AC59775" s="56"/>
      <c r="AD59775" s="56"/>
      <c r="AE59775" s="56"/>
    </row>
    <row r="59776" spans="1:31" x14ac:dyDescent="0.25">
      <c r="A59776" s="41">
        <v>0</v>
      </c>
      <c r="C59776" s="56"/>
      <c r="AC59776" s="56"/>
      <c r="AD59776" s="56"/>
      <c r="AE59776" s="56"/>
    </row>
    <row r="59777" spans="1:31" x14ac:dyDescent="0.25">
      <c r="A59777" s="41">
        <v>0</v>
      </c>
      <c r="C59777" s="56"/>
      <c r="AC59777" s="56"/>
      <c r="AD59777" s="56"/>
      <c r="AE59777" s="56"/>
    </row>
    <row r="59778" spans="1:31" x14ac:dyDescent="0.25">
      <c r="A59778" s="41">
        <v>0</v>
      </c>
      <c r="C59778" s="56"/>
      <c r="AC59778" s="56"/>
      <c r="AD59778" s="56"/>
      <c r="AE59778" s="56"/>
    </row>
    <row r="59779" spans="1:31" x14ac:dyDescent="0.25">
      <c r="A59779" s="41">
        <v>0</v>
      </c>
      <c r="C59779" s="56"/>
      <c r="AC59779" s="56"/>
      <c r="AD59779" s="56"/>
      <c r="AE59779" s="56"/>
    </row>
    <row r="59780" spans="1:31" x14ac:dyDescent="0.25">
      <c r="A59780" s="41">
        <v>0</v>
      </c>
      <c r="C59780" s="56"/>
      <c r="AC59780" s="56"/>
      <c r="AD59780" s="56"/>
      <c r="AE59780" s="56"/>
    </row>
    <row r="59781" spans="1:31" x14ac:dyDescent="0.25">
      <c r="A59781" s="41">
        <v>0</v>
      </c>
      <c r="C59781" s="56"/>
      <c r="AC59781" s="56"/>
      <c r="AD59781" s="56"/>
      <c r="AE59781" s="56"/>
    </row>
    <row r="59782" spans="1:31" x14ac:dyDescent="0.25">
      <c r="A59782" s="41">
        <v>0</v>
      </c>
      <c r="C59782" s="56"/>
      <c r="AC59782" s="56"/>
      <c r="AD59782" s="56"/>
      <c r="AE59782" s="56"/>
    </row>
    <row r="59783" spans="1:31" x14ac:dyDescent="0.25">
      <c r="A59783" s="41">
        <v>0</v>
      </c>
      <c r="C59783" s="56"/>
      <c r="AC59783" s="56"/>
      <c r="AD59783" s="56"/>
      <c r="AE59783" s="56"/>
    </row>
    <row r="59784" spans="1:31" x14ac:dyDescent="0.25">
      <c r="A59784" s="41">
        <v>0</v>
      </c>
      <c r="C59784" s="56"/>
      <c r="AC59784" s="56"/>
      <c r="AD59784" s="56"/>
      <c r="AE59784" s="56"/>
    </row>
    <row r="59785" spans="1:31" x14ac:dyDescent="0.25">
      <c r="A59785" s="41">
        <v>0</v>
      </c>
      <c r="C59785" s="56"/>
      <c r="AC59785" s="56"/>
      <c r="AD59785" s="56"/>
      <c r="AE59785" s="56"/>
    </row>
    <row r="59786" spans="1:31" x14ac:dyDescent="0.25">
      <c r="A59786" s="41">
        <v>0</v>
      </c>
      <c r="C59786" s="56"/>
      <c r="AC59786" s="56"/>
      <c r="AD59786" s="56"/>
      <c r="AE59786" s="56"/>
    </row>
    <row r="59787" spans="1:31" x14ac:dyDescent="0.25">
      <c r="A59787" s="41">
        <v>0</v>
      </c>
      <c r="C59787" s="56"/>
      <c r="AC59787" s="56"/>
      <c r="AD59787" s="56"/>
      <c r="AE59787" s="56"/>
    </row>
    <row r="59788" spans="1:31" x14ac:dyDescent="0.25">
      <c r="A59788" s="41">
        <v>0</v>
      </c>
      <c r="C59788" s="56"/>
      <c r="AC59788" s="56"/>
      <c r="AD59788" s="56"/>
      <c r="AE59788" s="56"/>
    </row>
    <row r="59789" spans="1:31" x14ac:dyDescent="0.25">
      <c r="A59789" s="41">
        <v>0</v>
      </c>
      <c r="C59789" s="56"/>
      <c r="AC59789" s="56"/>
      <c r="AD59789" s="56"/>
      <c r="AE59789" s="56"/>
    </row>
    <row r="59790" spans="1:31" x14ac:dyDescent="0.25">
      <c r="A59790" s="41">
        <v>0</v>
      </c>
      <c r="C59790" s="56"/>
      <c r="AC59790" s="56"/>
      <c r="AD59790" s="56"/>
      <c r="AE59790" s="56"/>
    </row>
    <row r="59791" spans="1:31" x14ac:dyDescent="0.25">
      <c r="A59791" s="41">
        <v>0</v>
      </c>
      <c r="C59791" s="56"/>
      <c r="AC59791" s="56"/>
      <c r="AD59791" s="56"/>
      <c r="AE59791" s="56"/>
    </row>
    <row r="59792" spans="1:31" x14ac:dyDescent="0.25">
      <c r="A59792" s="41">
        <v>0</v>
      </c>
      <c r="C59792" s="56"/>
      <c r="AC59792" s="56"/>
      <c r="AD59792" s="56"/>
      <c r="AE59792" s="56"/>
    </row>
    <row r="59793" spans="1:31" x14ac:dyDescent="0.25">
      <c r="A59793" s="41">
        <v>0</v>
      </c>
      <c r="C59793" s="56"/>
      <c r="AC59793" s="56"/>
      <c r="AD59793" s="56"/>
      <c r="AE59793" s="56"/>
    </row>
    <row r="59794" spans="1:31" x14ac:dyDescent="0.25">
      <c r="A59794" s="41">
        <v>0</v>
      </c>
      <c r="C59794" s="56"/>
      <c r="AC59794" s="56"/>
      <c r="AD59794" s="56"/>
      <c r="AE59794" s="56"/>
    </row>
    <row r="59795" spans="1:31" x14ac:dyDescent="0.25">
      <c r="A59795" s="41">
        <v>0</v>
      </c>
      <c r="C59795" s="56"/>
      <c r="AC59795" s="56"/>
      <c r="AD59795" s="56"/>
      <c r="AE59795" s="56"/>
    </row>
    <row r="59796" spans="1:31" x14ac:dyDescent="0.25">
      <c r="A59796" s="41">
        <v>0</v>
      </c>
      <c r="C59796" s="56"/>
      <c r="AC59796" s="56"/>
      <c r="AD59796" s="56"/>
      <c r="AE59796" s="56"/>
    </row>
    <row r="59797" spans="1:31" x14ac:dyDescent="0.25">
      <c r="A59797" s="41">
        <v>0</v>
      </c>
      <c r="C59797" s="56"/>
      <c r="AC59797" s="56"/>
      <c r="AD59797" s="56"/>
      <c r="AE59797" s="56"/>
    </row>
    <row r="59798" spans="1:31" x14ac:dyDescent="0.25">
      <c r="A59798" s="41">
        <v>0</v>
      </c>
      <c r="C59798" s="56"/>
      <c r="AC59798" s="56"/>
      <c r="AD59798" s="56"/>
      <c r="AE59798" s="56"/>
    </row>
    <row r="59799" spans="1:31" x14ac:dyDescent="0.25">
      <c r="A59799" s="41">
        <v>0</v>
      </c>
      <c r="C59799" s="56"/>
      <c r="AC59799" s="56"/>
      <c r="AD59799" s="56"/>
      <c r="AE59799" s="56"/>
    </row>
    <row r="59800" spans="1:31" x14ac:dyDescent="0.25">
      <c r="A59800" s="41">
        <v>0</v>
      </c>
      <c r="C59800" s="56"/>
      <c r="AC59800" s="56"/>
      <c r="AD59800" s="56"/>
      <c r="AE59800" s="56"/>
    </row>
    <row r="59801" spans="1:31" x14ac:dyDescent="0.25">
      <c r="A59801" s="41">
        <v>0</v>
      </c>
      <c r="C59801" s="56"/>
      <c r="AC59801" s="56"/>
      <c r="AD59801" s="56"/>
      <c r="AE59801" s="56"/>
    </row>
    <row r="59802" spans="1:31" x14ac:dyDescent="0.25">
      <c r="A59802" s="41">
        <v>0</v>
      </c>
      <c r="C59802" s="56"/>
      <c r="AC59802" s="56"/>
      <c r="AD59802" s="56"/>
      <c r="AE59802" s="56"/>
    </row>
    <row r="59803" spans="1:31" x14ac:dyDescent="0.25">
      <c r="A59803" s="41">
        <v>0</v>
      </c>
      <c r="C59803" s="56"/>
      <c r="AC59803" s="56"/>
      <c r="AD59803" s="56"/>
      <c r="AE59803" s="56"/>
    </row>
    <row r="59804" spans="1:31" x14ac:dyDescent="0.25">
      <c r="A59804" s="41">
        <v>0</v>
      </c>
      <c r="C59804" s="56"/>
      <c r="AC59804" s="56"/>
      <c r="AD59804" s="56"/>
      <c r="AE59804" s="56"/>
    </row>
    <row r="59805" spans="1:31" x14ac:dyDescent="0.25">
      <c r="A59805" s="41">
        <v>0</v>
      </c>
      <c r="C59805" s="56"/>
      <c r="AC59805" s="56"/>
      <c r="AD59805" s="56"/>
      <c r="AE59805" s="56"/>
    </row>
    <row r="59806" spans="1:31" x14ac:dyDescent="0.25">
      <c r="A59806" s="41">
        <v>0</v>
      </c>
      <c r="C59806" s="56"/>
      <c r="AC59806" s="56"/>
      <c r="AD59806" s="56"/>
      <c r="AE59806" s="56"/>
    </row>
    <row r="59807" spans="1:31" x14ac:dyDescent="0.25">
      <c r="A59807" s="41">
        <v>0</v>
      </c>
      <c r="C59807" s="56"/>
      <c r="AC59807" s="56"/>
      <c r="AD59807" s="56"/>
      <c r="AE59807" s="56"/>
    </row>
    <row r="59808" spans="1:31" x14ac:dyDescent="0.25">
      <c r="A59808" s="41">
        <v>0</v>
      </c>
      <c r="C59808" s="56"/>
      <c r="AC59808" s="56"/>
      <c r="AD59808" s="56"/>
      <c r="AE59808" s="56"/>
    </row>
    <row r="59809" spans="1:31" x14ac:dyDescent="0.25">
      <c r="A59809" s="41">
        <v>0</v>
      </c>
      <c r="C59809" s="56"/>
      <c r="AC59809" s="56"/>
      <c r="AD59809" s="56"/>
      <c r="AE59809" s="56"/>
    </row>
    <row r="59810" spans="1:31" x14ac:dyDescent="0.25">
      <c r="A59810" s="41">
        <v>0</v>
      </c>
      <c r="C59810" s="56"/>
      <c r="AC59810" s="56"/>
      <c r="AD59810" s="56"/>
      <c r="AE59810" s="56"/>
    </row>
    <row r="59811" spans="1:31" x14ac:dyDescent="0.25">
      <c r="A59811" s="41">
        <v>0</v>
      </c>
      <c r="C59811" s="56"/>
      <c r="AC59811" s="56"/>
      <c r="AD59811" s="56"/>
      <c r="AE59811" s="56"/>
    </row>
    <row r="59812" spans="1:31" x14ac:dyDescent="0.25">
      <c r="A59812" s="41">
        <v>0</v>
      </c>
      <c r="C59812" s="56"/>
      <c r="AC59812" s="56"/>
      <c r="AD59812" s="56"/>
      <c r="AE59812" s="56"/>
    </row>
    <row r="59813" spans="1:31" x14ac:dyDescent="0.25">
      <c r="A59813" s="41">
        <v>0</v>
      </c>
      <c r="C59813" s="56"/>
      <c r="AC59813" s="56"/>
      <c r="AD59813" s="56"/>
      <c r="AE59813" s="56"/>
    </row>
    <row r="59814" spans="1:31" x14ac:dyDescent="0.25">
      <c r="A59814" s="41">
        <v>0</v>
      </c>
      <c r="C59814" s="56"/>
      <c r="AC59814" s="56"/>
      <c r="AD59814" s="56"/>
      <c r="AE59814" s="56"/>
    </row>
    <row r="59815" spans="1:31" x14ac:dyDescent="0.25">
      <c r="A59815" s="41">
        <v>0</v>
      </c>
      <c r="C59815" s="56"/>
      <c r="AC59815" s="56"/>
      <c r="AD59815" s="56"/>
      <c r="AE59815" s="56"/>
    </row>
    <row r="59816" spans="1:31" x14ac:dyDescent="0.25">
      <c r="A59816" s="41">
        <v>0</v>
      </c>
      <c r="C59816" s="56"/>
      <c r="AC59816" s="56"/>
      <c r="AD59816" s="56"/>
      <c r="AE59816" s="56"/>
    </row>
    <row r="59817" spans="1:31" x14ac:dyDescent="0.25">
      <c r="A59817" s="41">
        <v>0</v>
      </c>
      <c r="C59817" s="56"/>
      <c r="AC59817" s="56"/>
      <c r="AD59817" s="56"/>
      <c r="AE59817" s="56"/>
    </row>
    <row r="59818" spans="1:31" x14ac:dyDescent="0.25">
      <c r="A59818" s="41">
        <v>0</v>
      </c>
      <c r="C59818" s="56"/>
      <c r="AC59818" s="56"/>
      <c r="AD59818" s="56"/>
      <c r="AE59818" s="56"/>
    </row>
    <row r="59819" spans="1:31" x14ac:dyDescent="0.25">
      <c r="A59819" s="41">
        <v>0</v>
      </c>
      <c r="C59819" s="56"/>
      <c r="AC59819" s="56"/>
      <c r="AD59819" s="56"/>
      <c r="AE59819" s="56"/>
    </row>
    <row r="59820" spans="1:31" x14ac:dyDescent="0.25">
      <c r="A59820" s="41">
        <v>0</v>
      </c>
      <c r="C59820" s="56"/>
      <c r="AC59820" s="56"/>
      <c r="AD59820" s="56"/>
      <c r="AE59820" s="56"/>
    </row>
    <row r="59821" spans="1:31" x14ac:dyDescent="0.25">
      <c r="A59821" s="41">
        <v>0</v>
      </c>
      <c r="C59821" s="56"/>
      <c r="AC59821" s="56"/>
      <c r="AD59821" s="56"/>
      <c r="AE59821" s="56"/>
    </row>
    <row r="59822" spans="1:31" x14ac:dyDescent="0.25">
      <c r="A59822" s="41">
        <v>0</v>
      </c>
      <c r="C59822" s="56"/>
      <c r="AC59822" s="56"/>
      <c r="AD59822" s="56"/>
      <c r="AE59822" s="56"/>
    </row>
    <row r="59823" spans="1:31" x14ac:dyDescent="0.25">
      <c r="A59823" s="41">
        <v>0</v>
      </c>
      <c r="C59823" s="56"/>
      <c r="AC59823" s="56"/>
      <c r="AD59823" s="56"/>
      <c r="AE59823" s="56"/>
    </row>
    <row r="59824" spans="1:31" x14ac:dyDescent="0.25">
      <c r="A59824" s="41">
        <v>0</v>
      </c>
      <c r="C59824" s="56"/>
      <c r="AC59824" s="56"/>
      <c r="AD59824" s="56"/>
      <c r="AE59824" s="56"/>
    </row>
    <row r="59825" spans="1:31" x14ac:dyDescent="0.25">
      <c r="A59825" s="41">
        <v>0</v>
      </c>
      <c r="C59825" s="56"/>
      <c r="AC59825" s="56"/>
      <c r="AD59825" s="56"/>
      <c r="AE59825" s="56"/>
    </row>
    <row r="59826" spans="1:31" x14ac:dyDescent="0.25">
      <c r="A59826" s="41">
        <v>0</v>
      </c>
      <c r="C59826" s="56"/>
      <c r="AC59826" s="56"/>
      <c r="AD59826" s="56"/>
      <c r="AE59826" s="56"/>
    </row>
    <row r="59827" spans="1:31" x14ac:dyDescent="0.25">
      <c r="A59827" s="41">
        <v>0</v>
      </c>
      <c r="C59827" s="56"/>
      <c r="AC59827" s="56"/>
      <c r="AD59827" s="56"/>
      <c r="AE59827" s="56"/>
    </row>
    <row r="59828" spans="1:31" x14ac:dyDescent="0.25">
      <c r="A59828" s="41">
        <v>0</v>
      </c>
      <c r="C59828" s="56"/>
      <c r="AC59828" s="56"/>
      <c r="AD59828" s="56"/>
      <c r="AE59828" s="56"/>
    </row>
    <row r="59829" spans="1:31" x14ac:dyDescent="0.25">
      <c r="A59829" s="41">
        <v>0</v>
      </c>
      <c r="C59829" s="56"/>
      <c r="AC59829" s="56"/>
      <c r="AD59829" s="56"/>
      <c r="AE59829" s="56"/>
    </row>
    <row r="59830" spans="1:31" x14ac:dyDescent="0.25">
      <c r="A59830" s="41">
        <v>0</v>
      </c>
      <c r="C59830" s="56"/>
      <c r="AC59830" s="56"/>
      <c r="AD59830" s="56"/>
      <c r="AE59830" s="56"/>
    </row>
    <row r="59831" spans="1:31" x14ac:dyDescent="0.25">
      <c r="A59831" s="41">
        <v>0</v>
      </c>
      <c r="C59831" s="56"/>
      <c r="AC59831" s="56"/>
      <c r="AD59831" s="56"/>
      <c r="AE59831" s="56"/>
    </row>
    <row r="59832" spans="1:31" x14ac:dyDescent="0.25">
      <c r="A59832" s="41">
        <v>0</v>
      </c>
      <c r="C59832" s="56"/>
      <c r="AC59832" s="56"/>
      <c r="AD59832" s="56"/>
      <c r="AE59832" s="56"/>
    </row>
    <row r="59833" spans="1:31" x14ac:dyDescent="0.25">
      <c r="A59833" s="41">
        <v>0</v>
      </c>
      <c r="C59833" s="56"/>
      <c r="AC59833" s="56"/>
      <c r="AD59833" s="56"/>
      <c r="AE59833" s="56"/>
    </row>
    <row r="59834" spans="1:31" x14ac:dyDescent="0.25">
      <c r="A59834" s="41">
        <v>16803</v>
      </c>
      <c r="C59834" s="56"/>
      <c r="AC59834" s="56"/>
      <c r="AD59834" s="56"/>
      <c r="AE59834" s="56"/>
    </row>
    <row r="59835" spans="1:31" x14ac:dyDescent="0.25">
      <c r="A59835" s="41">
        <v>0</v>
      </c>
      <c r="C59835" s="56"/>
      <c r="AC59835" s="56"/>
      <c r="AD59835" s="56"/>
      <c r="AE59835" s="56"/>
    </row>
    <row r="59836" spans="1:31" x14ac:dyDescent="0.25">
      <c r="A59836" s="41">
        <v>0</v>
      </c>
      <c r="C59836" s="56"/>
      <c r="AC59836" s="56"/>
      <c r="AD59836" s="56"/>
      <c r="AE59836" s="56"/>
    </row>
    <row r="59837" spans="1:31" x14ac:dyDescent="0.25">
      <c r="A59837" s="41">
        <v>0</v>
      </c>
      <c r="C59837" s="56"/>
      <c r="AC59837" s="56"/>
      <c r="AD59837" s="56"/>
      <c r="AE59837" s="56"/>
    </row>
    <row r="59838" spans="1:31" x14ac:dyDescent="0.25">
      <c r="A59838" s="41">
        <v>0</v>
      </c>
      <c r="C59838" s="56"/>
      <c r="AC59838" s="56"/>
      <c r="AD59838" s="56"/>
      <c r="AE59838" s="56"/>
    </row>
    <row r="59839" spans="1:31" x14ac:dyDescent="0.25">
      <c r="A59839" s="41">
        <v>0</v>
      </c>
      <c r="C59839" s="56"/>
      <c r="AC59839" s="56"/>
      <c r="AD59839" s="56"/>
      <c r="AE59839" s="56"/>
    </row>
    <row r="59840" spans="1:31" x14ac:dyDescent="0.25">
      <c r="A59840" s="41">
        <v>0</v>
      </c>
      <c r="C59840" s="56"/>
      <c r="AC59840" s="56"/>
      <c r="AD59840" s="56"/>
      <c r="AE59840" s="56"/>
    </row>
    <row r="59841" spans="1:31" x14ac:dyDescent="0.25">
      <c r="A59841" s="41">
        <v>0</v>
      </c>
      <c r="C59841" s="56"/>
      <c r="AC59841" s="56"/>
      <c r="AD59841" s="56"/>
      <c r="AE59841" s="56"/>
    </row>
    <row r="59842" spans="1:31" x14ac:dyDescent="0.25">
      <c r="A59842" s="41">
        <v>0</v>
      </c>
      <c r="C59842" s="56"/>
      <c r="AC59842" s="56"/>
      <c r="AD59842" s="56"/>
      <c r="AE59842" s="56"/>
    </row>
    <row r="59843" spans="1:31" x14ac:dyDescent="0.25">
      <c r="A59843" s="41">
        <v>0</v>
      </c>
      <c r="C59843" s="56"/>
      <c r="AC59843" s="56"/>
      <c r="AD59843" s="56"/>
      <c r="AE59843" s="56"/>
    </row>
    <row r="59844" spans="1:31" x14ac:dyDescent="0.25">
      <c r="A59844" s="41">
        <v>0</v>
      </c>
      <c r="C59844" s="56"/>
      <c r="AC59844" s="56"/>
      <c r="AD59844" s="56"/>
      <c r="AE59844" s="56"/>
    </row>
    <row r="59845" spans="1:31" x14ac:dyDescent="0.25">
      <c r="A59845" s="41">
        <v>0</v>
      </c>
      <c r="C59845" s="56"/>
      <c r="AC59845" s="56"/>
      <c r="AD59845" s="56"/>
      <c r="AE59845" s="56"/>
    </row>
    <row r="59846" spans="1:31" x14ac:dyDescent="0.25">
      <c r="A59846" s="41">
        <v>0</v>
      </c>
      <c r="C59846" s="56"/>
      <c r="AC59846" s="56"/>
      <c r="AD59846" s="56"/>
      <c r="AE59846" s="56"/>
    </row>
    <row r="59847" spans="1:31" x14ac:dyDescent="0.25">
      <c r="A59847" s="41">
        <v>0</v>
      </c>
      <c r="C59847" s="56"/>
      <c r="AC59847" s="56"/>
      <c r="AD59847" s="56"/>
      <c r="AE59847" s="56"/>
    </row>
    <row r="59848" spans="1:31" x14ac:dyDescent="0.25">
      <c r="A59848" s="41">
        <v>0</v>
      </c>
      <c r="C59848" s="56"/>
      <c r="AC59848" s="56"/>
      <c r="AD59848" s="56"/>
      <c r="AE59848" s="56"/>
    </row>
    <row r="59849" spans="1:31" x14ac:dyDescent="0.25">
      <c r="A59849" s="41">
        <v>0</v>
      </c>
      <c r="C59849" s="56"/>
      <c r="AC59849" s="56"/>
      <c r="AD59849" s="56"/>
      <c r="AE59849" s="56"/>
    </row>
    <row r="59850" spans="1:31" x14ac:dyDescent="0.25">
      <c r="A59850" s="41">
        <v>0</v>
      </c>
      <c r="C59850" s="56"/>
      <c r="AC59850" s="56"/>
      <c r="AD59850" s="56"/>
      <c r="AE59850" s="56"/>
    </row>
    <row r="59851" spans="1:31" x14ac:dyDescent="0.25">
      <c r="A59851" s="41">
        <v>0</v>
      </c>
      <c r="C59851" s="56"/>
      <c r="AC59851" s="56"/>
      <c r="AD59851" s="56"/>
      <c r="AE59851" s="56"/>
    </row>
    <row r="59852" spans="1:31" x14ac:dyDescent="0.25">
      <c r="A59852" s="41">
        <v>0</v>
      </c>
      <c r="C59852" s="56"/>
      <c r="AC59852" s="56"/>
      <c r="AD59852" s="56"/>
      <c r="AE59852" s="56"/>
    </row>
    <row r="59853" spans="1:31" x14ac:dyDescent="0.25">
      <c r="A59853" s="41">
        <v>0</v>
      </c>
      <c r="C59853" s="56"/>
      <c r="AC59853" s="56"/>
      <c r="AD59853" s="56"/>
      <c r="AE59853" s="56"/>
    </row>
    <row r="59854" spans="1:31" x14ac:dyDescent="0.25">
      <c r="A59854" s="41">
        <v>0</v>
      </c>
      <c r="C59854" s="56"/>
      <c r="AC59854" s="56"/>
      <c r="AD59854" s="56"/>
      <c r="AE59854" s="56"/>
    </row>
    <row r="59855" spans="1:31" x14ac:dyDescent="0.25">
      <c r="A59855" s="41">
        <v>0</v>
      </c>
      <c r="C59855" s="56"/>
      <c r="AC59855" s="56"/>
      <c r="AD59855" s="56"/>
      <c r="AE59855" s="56"/>
    </row>
    <row r="59856" spans="1:31" x14ac:dyDescent="0.25">
      <c r="A59856" s="41">
        <v>0</v>
      </c>
      <c r="C59856" s="56"/>
      <c r="AC59856" s="56"/>
      <c r="AD59856" s="56"/>
      <c r="AE59856" s="56"/>
    </row>
    <row r="59857" spans="1:31" x14ac:dyDescent="0.25">
      <c r="A59857" s="41">
        <v>0</v>
      </c>
      <c r="C59857" s="56"/>
      <c r="AC59857" s="56"/>
      <c r="AD59857" s="56"/>
      <c r="AE59857" s="56"/>
    </row>
    <row r="59858" spans="1:31" x14ac:dyDescent="0.25">
      <c r="A59858" s="41">
        <v>0</v>
      </c>
      <c r="C59858" s="56"/>
      <c r="AC59858" s="56"/>
      <c r="AD59858" s="56"/>
      <c r="AE59858" s="56"/>
    </row>
    <row r="59859" spans="1:31" x14ac:dyDescent="0.25">
      <c r="A59859" s="41">
        <v>0</v>
      </c>
      <c r="C59859" s="56"/>
      <c r="AC59859" s="56"/>
      <c r="AD59859" s="56"/>
      <c r="AE59859" s="56"/>
    </row>
    <row r="59860" spans="1:31" x14ac:dyDescent="0.25">
      <c r="A59860" s="41">
        <v>0</v>
      </c>
      <c r="C59860" s="56"/>
      <c r="AC59860" s="56"/>
      <c r="AD59860" s="56"/>
      <c r="AE59860" s="56"/>
    </row>
    <row r="59861" spans="1:31" x14ac:dyDescent="0.25">
      <c r="A59861" s="41">
        <v>0</v>
      </c>
      <c r="C59861" s="56"/>
      <c r="AC59861" s="56"/>
      <c r="AD59861" s="56"/>
      <c r="AE59861" s="56"/>
    </row>
    <row r="59862" spans="1:31" x14ac:dyDescent="0.25">
      <c r="A59862" s="41">
        <v>0</v>
      </c>
      <c r="C59862" s="56"/>
      <c r="AC59862" s="56"/>
      <c r="AD59862" s="56"/>
      <c r="AE59862" s="56"/>
    </row>
    <row r="59863" spans="1:31" x14ac:dyDescent="0.25">
      <c r="A59863" s="41">
        <v>0</v>
      </c>
      <c r="C59863" s="56"/>
      <c r="AC59863" s="56"/>
      <c r="AD59863" s="56"/>
      <c r="AE59863" s="56"/>
    </row>
    <row r="59864" spans="1:31" x14ac:dyDescent="0.25">
      <c r="A59864" s="41">
        <v>0</v>
      </c>
      <c r="C59864" s="56"/>
      <c r="AC59864" s="56"/>
      <c r="AD59864" s="56"/>
      <c r="AE59864" s="56"/>
    </row>
    <row r="59865" spans="1:31" x14ac:dyDescent="0.25">
      <c r="A59865" s="41">
        <v>0</v>
      </c>
      <c r="C59865" s="56"/>
      <c r="AC59865" s="56"/>
      <c r="AD59865" s="56"/>
      <c r="AE59865" s="56"/>
    </row>
    <row r="59866" spans="1:31" x14ac:dyDescent="0.25">
      <c r="A59866" s="41">
        <v>0</v>
      </c>
      <c r="C59866" s="56"/>
      <c r="AC59866" s="56"/>
      <c r="AD59866" s="56"/>
      <c r="AE59866" s="56"/>
    </row>
    <row r="59867" spans="1:31" x14ac:dyDescent="0.25">
      <c r="A59867" s="41">
        <v>0</v>
      </c>
      <c r="C59867" s="56"/>
      <c r="AC59867" s="56"/>
      <c r="AD59867" s="56"/>
      <c r="AE59867" s="56"/>
    </row>
    <row r="59868" spans="1:31" x14ac:dyDescent="0.25">
      <c r="A59868" s="41">
        <v>0</v>
      </c>
      <c r="C59868" s="56"/>
      <c r="AC59868" s="56"/>
      <c r="AD59868" s="56"/>
      <c r="AE59868" s="56"/>
    </row>
    <row r="59869" spans="1:31" x14ac:dyDescent="0.25">
      <c r="A59869" s="41">
        <v>0</v>
      </c>
      <c r="C59869" s="56"/>
      <c r="AC59869" s="56"/>
      <c r="AD59869" s="56"/>
      <c r="AE59869" s="56"/>
    </row>
    <row r="59870" spans="1:31" x14ac:dyDescent="0.25">
      <c r="A59870" s="41">
        <v>0</v>
      </c>
      <c r="C59870" s="56"/>
      <c r="AC59870" s="56"/>
      <c r="AD59870" s="56"/>
      <c r="AE59870" s="56"/>
    </row>
    <row r="59871" spans="1:31" x14ac:dyDescent="0.25">
      <c r="A59871" s="41">
        <v>0</v>
      </c>
      <c r="C59871" s="56"/>
      <c r="AC59871" s="56"/>
      <c r="AD59871" s="56"/>
      <c r="AE59871" s="56"/>
    </row>
    <row r="59872" spans="1:31" x14ac:dyDescent="0.25">
      <c r="A59872" s="41">
        <v>0</v>
      </c>
      <c r="C59872" s="56"/>
      <c r="AC59872" s="56"/>
      <c r="AD59872" s="56"/>
      <c r="AE59872" s="56"/>
    </row>
    <row r="59873" spans="1:31" x14ac:dyDescent="0.25">
      <c r="A59873" s="41">
        <v>0</v>
      </c>
      <c r="C59873" s="56"/>
      <c r="AC59873" s="56"/>
      <c r="AD59873" s="56"/>
      <c r="AE59873" s="56"/>
    </row>
    <row r="59874" spans="1:31" x14ac:dyDescent="0.25">
      <c r="A59874" s="41">
        <v>0</v>
      </c>
      <c r="C59874" s="56"/>
      <c r="AC59874" s="56"/>
      <c r="AD59874" s="56"/>
      <c r="AE59874" s="56"/>
    </row>
    <row r="59875" spans="1:31" x14ac:dyDescent="0.25">
      <c r="A59875" s="41">
        <v>0</v>
      </c>
      <c r="C59875" s="56"/>
      <c r="AC59875" s="56"/>
      <c r="AD59875" s="56"/>
      <c r="AE59875" s="56"/>
    </row>
    <row r="59876" spans="1:31" x14ac:dyDescent="0.25">
      <c r="A59876" s="41">
        <v>0</v>
      </c>
      <c r="C59876" s="56"/>
      <c r="AC59876" s="56"/>
      <c r="AD59876" s="56"/>
      <c r="AE59876" s="56"/>
    </row>
    <row r="59877" spans="1:31" x14ac:dyDescent="0.25">
      <c r="A59877" s="41">
        <v>0</v>
      </c>
      <c r="C59877" s="56"/>
      <c r="AC59877" s="56"/>
      <c r="AD59877" s="56"/>
      <c r="AE59877" s="56"/>
    </row>
    <row r="59878" spans="1:31" x14ac:dyDescent="0.25">
      <c r="A59878" s="41">
        <v>0</v>
      </c>
      <c r="C59878" s="56"/>
      <c r="AC59878" s="56"/>
      <c r="AD59878" s="56"/>
      <c r="AE59878" s="56"/>
    </row>
    <row r="59879" spans="1:31" x14ac:dyDescent="0.25">
      <c r="A59879" s="41">
        <v>0</v>
      </c>
      <c r="C59879" s="56"/>
      <c r="AC59879" s="56"/>
      <c r="AD59879" s="56"/>
      <c r="AE59879" s="56"/>
    </row>
    <row r="59880" spans="1:31" x14ac:dyDescent="0.25">
      <c r="A59880" s="41">
        <v>0</v>
      </c>
      <c r="C59880" s="56"/>
      <c r="AC59880" s="56"/>
      <c r="AD59880" s="56"/>
      <c r="AE59880" s="56"/>
    </row>
    <row r="59881" spans="1:31" x14ac:dyDescent="0.25">
      <c r="A59881" s="41">
        <v>0</v>
      </c>
      <c r="C59881" s="56"/>
      <c r="AC59881" s="56"/>
      <c r="AD59881" s="56"/>
      <c r="AE59881" s="56"/>
    </row>
    <row r="59882" spans="1:31" x14ac:dyDescent="0.25">
      <c r="A59882" s="41">
        <v>0</v>
      </c>
      <c r="C59882" s="56"/>
      <c r="AC59882" s="56"/>
      <c r="AD59882" s="56"/>
      <c r="AE59882" s="56"/>
    </row>
    <row r="59883" spans="1:31" x14ac:dyDescent="0.25">
      <c r="A59883" s="41">
        <v>0</v>
      </c>
      <c r="C59883" s="56"/>
      <c r="AC59883" s="56"/>
      <c r="AD59883" s="56"/>
      <c r="AE59883" s="56"/>
    </row>
    <row r="59884" spans="1:31" x14ac:dyDescent="0.25">
      <c r="A59884" s="41">
        <v>0</v>
      </c>
      <c r="C59884" s="56"/>
      <c r="AC59884" s="56"/>
      <c r="AD59884" s="56"/>
      <c r="AE59884" s="56"/>
    </row>
    <row r="59885" spans="1:31" x14ac:dyDescent="0.25">
      <c r="A59885" s="41">
        <v>0</v>
      </c>
      <c r="C59885" s="56"/>
      <c r="AC59885" s="56"/>
      <c r="AD59885" s="56"/>
      <c r="AE59885" s="56"/>
    </row>
    <row r="59886" spans="1:31" x14ac:dyDescent="0.25">
      <c r="A59886" s="41">
        <v>0</v>
      </c>
      <c r="C59886" s="56"/>
      <c r="AC59886" s="56"/>
      <c r="AD59886" s="56"/>
      <c r="AE59886" s="56"/>
    </row>
    <row r="59887" spans="1:31" x14ac:dyDescent="0.25">
      <c r="A59887" s="41">
        <v>0</v>
      </c>
      <c r="C59887" s="56"/>
      <c r="AC59887" s="56"/>
      <c r="AD59887" s="56"/>
      <c r="AE59887" s="56"/>
    </row>
    <row r="59888" spans="1:31" x14ac:dyDescent="0.25">
      <c r="A59888" s="41">
        <v>0</v>
      </c>
      <c r="C59888" s="56"/>
      <c r="AC59888" s="56"/>
      <c r="AD59888" s="56"/>
      <c r="AE59888" s="56"/>
    </row>
    <row r="59889" spans="1:31" x14ac:dyDescent="0.25">
      <c r="A59889" s="41">
        <v>0</v>
      </c>
      <c r="C59889" s="56"/>
      <c r="AC59889" s="56"/>
      <c r="AD59889" s="56"/>
      <c r="AE59889" s="56"/>
    </row>
    <row r="59890" spans="1:31" x14ac:dyDescent="0.25">
      <c r="A59890" s="41">
        <v>0</v>
      </c>
      <c r="C59890" s="56"/>
      <c r="AC59890" s="56"/>
      <c r="AD59890" s="56"/>
      <c r="AE59890" s="56"/>
    </row>
    <row r="59891" spans="1:31" x14ac:dyDescent="0.25">
      <c r="A59891" s="41">
        <v>0</v>
      </c>
      <c r="C59891" s="56"/>
      <c r="AC59891" s="56"/>
      <c r="AD59891" s="56"/>
      <c r="AE59891" s="56"/>
    </row>
    <row r="59892" spans="1:31" x14ac:dyDescent="0.25">
      <c r="A59892" s="41">
        <v>0</v>
      </c>
      <c r="C59892" s="56"/>
      <c r="AC59892" s="56"/>
      <c r="AD59892" s="56"/>
      <c r="AE59892" s="56"/>
    </row>
    <row r="59893" spans="1:31" x14ac:dyDescent="0.25">
      <c r="A59893" s="41">
        <v>0</v>
      </c>
      <c r="C59893" s="56"/>
      <c r="AC59893" s="56"/>
      <c r="AD59893" s="56"/>
      <c r="AE59893" s="56"/>
    </row>
    <row r="59894" spans="1:31" x14ac:dyDescent="0.25">
      <c r="A59894" s="41">
        <v>0</v>
      </c>
      <c r="C59894" s="56"/>
      <c r="AC59894" s="56"/>
      <c r="AD59894" s="56"/>
      <c r="AE59894" s="56"/>
    </row>
    <row r="59895" spans="1:31" x14ac:dyDescent="0.25">
      <c r="A59895" s="41">
        <v>0</v>
      </c>
      <c r="C59895" s="56"/>
      <c r="AC59895" s="56"/>
      <c r="AD59895" s="56"/>
      <c r="AE59895" s="56"/>
    </row>
    <row r="59896" spans="1:31" x14ac:dyDescent="0.25">
      <c r="A59896" s="41">
        <v>0</v>
      </c>
      <c r="C59896" s="56"/>
      <c r="AC59896" s="56"/>
      <c r="AD59896" s="56"/>
      <c r="AE59896" s="56"/>
    </row>
    <row r="59897" spans="1:31" x14ac:dyDescent="0.25">
      <c r="A59897" s="41">
        <v>0</v>
      </c>
      <c r="C59897" s="56"/>
      <c r="AC59897" s="56"/>
      <c r="AD59897" s="56"/>
      <c r="AE59897" s="56"/>
    </row>
    <row r="59898" spans="1:31" x14ac:dyDescent="0.25">
      <c r="A59898" s="41">
        <v>0</v>
      </c>
      <c r="C59898" s="56"/>
      <c r="AC59898" s="56"/>
      <c r="AD59898" s="56"/>
      <c r="AE59898" s="56"/>
    </row>
    <row r="59899" spans="1:31" x14ac:dyDescent="0.25">
      <c r="A59899" s="41">
        <v>0</v>
      </c>
      <c r="C59899" s="56"/>
      <c r="AC59899" s="56"/>
      <c r="AD59899" s="56"/>
      <c r="AE59899" s="56"/>
    </row>
    <row r="59900" spans="1:31" x14ac:dyDescent="0.25">
      <c r="A59900" s="41">
        <v>0</v>
      </c>
      <c r="C59900" s="56"/>
      <c r="AC59900" s="56"/>
      <c r="AD59900" s="56"/>
      <c r="AE59900" s="56"/>
    </row>
    <row r="59901" spans="1:31" x14ac:dyDescent="0.25">
      <c r="A59901" s="41">
        <v>0</v>
      </c>
      <c r="C59901" s="56"/>
      <c r="AC59901" s="56"/>
      <c r="AD59901" s="56"/>
      <c r="AE59901" s="56"/>
    </row>
    <row r="59902" spans="1:31" x14ac:dyDescent="0.25">
      <c r="A59902" s="41">
        <v>0</v>
      </c>
      <c r="C59902" s="56"/>
      <c r="AC59902" s="56"/>
      <c r="AD59902" s="56"/>
      <c r="AE59902" s="56"/>
    </row>
    <row r="59903" spans="1:31" x14ac:dyDescent="0.25">
      <c r="A59903" s="41">
        <v>0</v>
      </c>
      <c r="C59903" s="56"/>
      <c r="AC59903" s="56"/>
      <c r="AD59903" s="56"/>
      <c r="AE59903" s="56"/>
    </row>
    <row r="59904" spans="1:31" x14ac:dyDescent="0.25">
      <c r="A59904" s="41">
        <v>0</v>
      </c>
      <c r="C59904" s="56"/>
      <c r="AC59904" s="56"/>
      <c r="AD59904" s="56"/>
      <c r="AE59904" s="56"/>
    </row>
    <row r="59905" spans="1:31" x14ac:dyDescent="0.25">
      <c r="A59905" s="41">
        <v>0</v>
      </c>
      <c r="C59905" s="56"/>
      <c r="AC59905" s="56"/>
      <c r="AD59905" s="56"/>
      <c r="AE59905" s="56"/>
    </row>
    <row r="59906" spans="1:31" x14ac:dyDescent="0.25">
      <c r="A59906" s="41">
        <v>0</v>
      </c>
      <c r="C59906" s="56"/>
      <c r="AC59906" s="56"/>
      <c r="AD59906" s="56"/>
      <c r="AE59906" s="56"/>
    </row>
    <row r="59907" spans="1:31" x14ac:dyDescent="0.25">
      <c r="A59907" s="41">
        <v>0</v>
      </c>
      <c r="C59907" s="56"/>
      <c r="AC59907" s="56"/>
      <c r="AD59907" s="56"/>
      <c r="AE59907" s="56"/>
    </row>
    <row r="59908" spans="1:31" x14ac:dyDescent="0.25">
      <c r="A59908" s="41">
        <v>0</v>
      </c>
      <c r="C59908" s="56"/>
      <c r="AC59908" s="56"/>
      <c r="AD59908" s="56"/>
      <c r="AE59908" s="56"/>
    </row>
    <row r="59909" spans="1:31" x14ac:dyDescent="0.25">
      <c r="A59909" s="41">
        <v>0</v>
      </c>
      <c r="C59909" s="56"/>
      <c r="AC59909" s="56"/>
      <c r="AD59909" s="56"/>
      <c r="AE59909" s="56"/>
    </row>
    <row r="59910" spans="1:31" x14ac:dyDescent="0.25">
      <c r="A59910" s="41">
        <v>0</v>
      </c>
      <c r="C59910" s="56"/>
      <c r="AC59910" s="56"/>
      <c r="AD59910" s="56"/>
      <c r="AE59910" s="56"/>
    </row>
    <row r="59911" spans="1:31" x14ac:dyDescent="0.25">
      <c r="A59911" s="41">
        <v>0</v>
      </c>
      <c r="C59911" s="56"/>
      <c r="AC59911" s="56"/>
      <c r="AD59911" s="56"/>
      <c r="AE59911" s="56"/>
    </row>
    <row r="59912" spans="1:31" x14ac:dyDescent="0.25">
      <c r="A59912" s="41">
        <v>0</v>
      </c>
      <c r="C59912" s="56"/>
      <c r="AC59912" s="56"/>
      <c r="AD59912" s="56"/>
      <c r="AE59912" s="56"/>
    </row>
    <row r="59913" spans="1:31" x14ac:dyDescent="0.25">
      <c r="A59913" s="41">
        <v>0</v>
      </c>
      <c r="C59913" s="56"/>
      <c r="AC59913" s="56"/>
      <c r="AD59913" s="56"/>
      <c r="AE59913" s="56"/>
    </row>
    <row r="59914" spans="1:31" x14ac:dyDescent="0.25">
      <c r="A59914" s="41">
        <v>0</v>
      </c>
      <c r="C59914" s="56"/>
      <c r="AC59914" s="56"/>
      <c r="AD59914" s="56"/>
      <c r="AE59914" s="56"/>
    </row>
    <row r="59915" spans="1:31" x14ac:dyDescent="0.25">
      <c r="A59915" s="41">
        <v>0</v>
      </c>
      <c r="C59915" s="56"/>
      <c r="AC59915" s="56"/>
      <c r="AD59915" s="56"/>
      <c r="AE59915" s="56"/>
    </row>
    <row r="59916" spans="1:31" x14ac:dyDescent="0.25">
      <c r="A59916" s="41">
        <v>0</v>
      </c>
      <c r="C59916" s="56"/>
      <c r="AC59916" s="56"/>
      <c r="AD59916" s="56"/>
      <c r="AE59916" s="56"/>
    </row>
    <row r="59917" spans="1:31" x14ac:dyDescent="0.25">
      <c r="A59917" s="41">
        <v>0</v>
      </c>
      <c r="C59917" s="56"/>
      <c r="AC59917" s="56"/>
      <c r="AD59917" s="56"/>
      <c r="AE59917" s="56"/>
    </row>
    <row r="59918" spans="1:31" x14ac:dyDescent="0.25">
      <c r="A59918" s="41">
        <v>0</v>
      </c>
      <c r="C59918" s="56"/>
      <c r="AC59918" s="56"/>
      <c r="AD59918" s="56"/>
      <c r="AE59918" s="56"/>
    </row>
    <row r="59919" spans="1:31" x14ac:dyDescent="0.25">
      <c r="A59919" s="41">
        <v>0</v>
      </c>
      <c r="C59919" s="56"/>
      <c r="AC59919" s="56"/>
      <c r="AD59919" s="56"/>
      <c r="AE59919" s="56"/>
    </row>
    <row r="59920" spans="1:31" x14ac:dyDescent="0.25">
      <c r="A59920" s="41">
        <v>0</v>
      </c>
      <c r="C59920" s="56"/>
      <c r="AC59920" s="56"/>
      <c r="AD59920" s="56"/>
      <c r="AE59920" s="56"/>
    </row>
    <row r="59921" spans="1:31" x14ac:dyDescent="0.25">
      <c r="A59921" s="41">
        <v>0</v>
      </c>
      <c r="C59921" s="56"/>
      <c r="AC59921" s="56"/>
      <c r="AD59921" s="56"/>
      <c r="AE59921" s="56"/>
    </row>
    <row r="59922" spans="1:31" x14ac:dyDescent="0.25">
      <c r="A59922" s="41">
        <v>0</v>
      </c>
      <c r="C59922" s="56"/>
      <c r="AC59922" s="56"/>
      <c r="AD59922" s="56"/>
      <c r="AE59922" s="56"/>
    </row>
    <row r="59923" spans="1:31" x14ac:dyDescent="0.25">
      <c r="A59923" s="41">
        <v>0</v>
      </c>
      <c r="C59923" s="56"/>
      <c r="AC59923" s="56"/>
      <c r="AD59923" s="56"/>
      <c r="AE59923" s="56"/>
    </row>
    <row r="59924" spans="1:31" x14ac:dyDescent="0.25">
      <c r="A59924" s="41">
        <v>0</v>
      </c>
      <c r="C59924" s="56"/>
      <c r="AC59924" s="56"/>
      <c r="AD59924" s="56"/>
      <c r="AE59924" s="56"/>
    </row>
    <row r="59925" spans="1:31" x14ac:dyDescent="0.25">
      <c r="A59925" s="41">
        <v>0</v>
      </c>
      <c r="C59925" s="56"/>
      <c r="AC59925" s="56"/>
      <c r="AD59925" s="56"/>
      <c r="AE59925" s="56"/>
    </row>
    <row r="59926" spans="1:31" x14ac:dyDescent="0.25">
      <c r="A59926" s="41">
        <v>0</v>
      </c>
      <c r="C59926" s="56"/>
      <c r="AC59926" s="56"/>
      <c r="AD59926" s="56"/>
      <c r="AE59926" s="56"/>
    </row>
    <row r="59927" spans="1:31" x14ac:dyDescent="0.25">
      <c r="A59927" s="41">
        <v>0</v>
      </c>
      <c r="C59927" s="56"/>
      <c r="AC59927" s="56"/>
      <c r="AD59927" s="56"/>
      <c r="AE59927" s="56"/>
    </row>
    <row r="59928" spans="1:31" x14ac:dyDescent="0.25">
      <c r="A59928" s="41">
        <v>0</v>
      </c>
      <c r="C59928" s="56"/>
      <c r="AC59928" s="56"/>
      <c r="AD59928" s="56"/>
      <c r="AE59928" s="56"/>
    </row>
    <row r="59929" spans="1:31" x14ac:dyDescent="0.25">
      <c r="A59929" s="41">
        <v>0</v>
      </c>
      <c r="C59929" s="56"/>
      <c r="AC59929" s="56"/>
      <c r="AD59929" s="56"/>
      <c r="AE59929" s="56"/>
    </row>
    <row r="59930" spans="1:31" x14ac:dyDescent="0.25">
      <c r="A59930" s="41">
        <v>0</v>
      </c>
      <c r="C59930" s="56"/>
      <c r="AC59930" s="56"/>
      <c r="AD59930" s="56"/>
      <c r="AE59930" s="56"/>
    </row>
    <row r="59931" spans="1:31" x14ac:dyDescent="0.25">
      <c r="A59931" s="41">
        <v>0</v>
      </c>
      <c r="C59931" s="56"/>
      <c r="AC59931" s="56"/>
      <c r="AD59931" s="56"/>
      <c r="AE59931" s="56"/>
    </row>
    <row r="59932" spans="1:31" x14ac:dyDescent="0.25">
      <c r="A59932" s="41">
        <v>0</v>
      </c>
      <c r="C59932" s="56"/>
      <c r="AC59932" s="56"/>
      <c r="AD59932" s="56"/>
      <c r="AE59932" s="56"/>
    </row>
    <row r="59933" spans="1:31" x14ac:dyDescent="0.25">
      <c r="A59933" s="41">
        <v>0</v>
      </c>
      <c r="C59933" s="56"/>
      <c r="AC59933" s="56"/>
      <c r="AD59933" s="56"/>
      <c r="AE59933" s="56"/>
    </row>
    <row r="59934" spans="1:31" x14ac:dyDescent="0.25">
      <c r="A59934" s="41">
        <v>0</v>
      </c>
      <c r="C59934" s="56"/>
      <c r="AC59934" s="56"/>
      <c r="AD59934" s="56"/>
      <c r="AE59934" s="56"/>
    </row>
    <row r="59935" spans="1:31" x14ac:dyDescent="0.25">
      <c r="A59935" s="41">
        <v>0</v>
      </c>
      <c r="C59935" s="56"/>
      <c r="AC59935" s="56"/>
      <c r="AD59935" s="56"/>
      <c r="AE59935" s="56"/>
    </row>
    <row r="59936" spans="1:31" x14ac:dyDescent="0.25">
      <c r="A59936" s="41">
        <v>0</v>
      </c>
      <c r="C59936" s="56"/>
      <c r="AC59936" s="56"/>
      <c r="AD59936" s="56"/>
      <c r="AE59936" s="56"/>
    </row>
    <row r="59937" spans="1:31" x14ac:dyDescent="0.25">
      <c r="A59937" s="41">
        <v>0</v>
      </c>
      <c r="C59937" s="56"/>
      <c r="AC59937" s="56"/>
      <c r="AD59937" s="56"/>
      <c r="AE59937" s="56"/>
    </row>
    <row r="59938" spans="1:31" x14ac:dyDescent="0.25">
      <c r="A59938" s="41">
        <v>0</v>
      </c>
      <c r="C59938" s="56"/>
      <c r="AC59938" s="56"/>
      <c r="AD59938" s="56"/>
      <c r="AE59938" s="56"/>
    </row>
    <row r="59939" spans="1:31" x14ac:dyDescent="0.25">
      <c r="A59939" s="41">
        <v>0</v>
      </c>
      <c r="C59939" s="56"/>
      <c r="AC59939" s="56"/>
      <c r="AD59939" s="56"/>
      <c r="AE59939" s="56"/>
    </row>
    <row r="59940" spans="1:31" x14ac:dyDescent="0.25">
      <c r="A59940" s="41">
        <v>0</v>
      </c>
      <c r="C59940" s="56"/>
      <c r="AC59940" s="56"/>
      <c r="AD59940" s="56"/>
      <c r="AE59940" s="56"/>
    </row>
    <row r="59941" spans="1:31" x14ac:dyDescent="0.25">
      <c r="A59941" s="41">
        <v>0</v>
      </c>
      <c r="C59941" s="56"/>
      <c r="AC59941" s="56"/>
      <c r="AD59941" s="56"/>
      <c r="AE59941" s="56"/>
    </row>
    <row r="59942" spans="1:31" x14ac:dyDescent="0.25">
      <c r="A59942" s="41">
        <v>0</v>
      </c>
      <c r="C59942" s="56"/>
      <c r="AC59942" s="56"/>
      <c r="AD59942" s="56"/>
      <c r="AE59942" s="56"/>
    </row>
    <row r="59943" spans="1:31" x14ac:dyDescent="0.25">
      <c r="A59943" s="41">
        <v>0</v>
      </c>
      <c r="C59943" s="56"/>
      <c r="AC59943" s="56"/>
      <c r="AD59943" s="56"/>
      <c r="AE59943" s="56"/>
    </row>
    <row r="59944" spans="1:31" x14ac:dyDescent="0.25">
      <c r="A59944" s="41">
        <v>0</v>
      </c>
      <c r="C59944" s="56"/>
      <c r="AC59944" s="56"/>
      <c r="AD59944" s="56"/>
      <c r="AE59944" s="56"/>
    </row>
    <row r="59945" spans="1:31" x14ac:dyDescent="0.25">
      <c r="A59945" s="41">
        <v>0</v>
      </c>
      <c r="C59945" s="56"/>
      <c r="AC59945" s="56"/>
      <c r="AD59945" s="56"/>
      <c r="AE59945" s="56"/>
    </row>
    <row r="59946" spans="1:31" x14ac:dyDescent="0.25">
      <c r="A59946" s="41">
        <v>0</v>
      </c>
      <c r="C59946" s="56"/>
      <c r="AC59946" s="56"/>
      <c r="AD59946" s="56"/>
      <c r="AE59946" s="56"/>
    </row>
    <row r="59947" spans="1:31" x14ac:dyDescent="0.25">
      <c r="A59947" s="41">
        <v>0</v>
      </c>
      <c r="C59947" s="56"/>
      <c r="AC59947" s="56"/>
      <c r="AD59947" s="56"/>
      <c r="AE59947" s="56"/>
    </row>
    <row r="59948" spans="1:31" x14ac:dyDescent="0.25">
      <c r="A59948" s="41">
        <v>0</v>
      </c>
      <c r="C59948" s="56"/>
      <c r="AC59948" s="56"/>
      <c r="AD59948" s="56"/>
      <c r="AE59948" s="56"/>
    </row>
    <row r="59949" spans="1:31" x14ac:dyDescent="0.25">
      <c r="A59949" s="41">
        <v>0</v>
      </c>
      <c r="C59949" s="56"/>
      <c r="AC59949" s="56"/>
      <c r="AD59949" s="56"/>
      <c r="AE59949" s="56"/>
    </row>
    <row r="59950" spans="1:31" x14ac:dyDescent="0.25">
      <c r="A59950" s="41">
        <v>0</v>
      </c>
      <c r="C59950" s="56"/>
      <c r="AC59950" s="56"/>
      <c r="AD59950" s="56"/>
      <c r="AE59950" s="56"/>
    </row>
    <row r="59951" spans="1:31" x14ac:dyDescent="0.25">
      <c r="A59951" s="41">
        <v>0</v>
      </c>
      <c r="C59951" s="56"/>
      <c r="AC59951" s="56"/>
      <c r="AD59951" s="56"/>
      <c r="AE59951" s="56"/>
    </row>
    <row r="59952" spans="1:31" x14ac:dyDescent="0.25">
      <c r="A59952" s="41">
        <v>0</v>
      </c>
      <c r="C59952" s="56"/>
      <c r="AC59952" s="56"/>
      <c r="AD59952" s="56"/>
      <c r="AE59952" s="56"/>
    </row>
    <row r="59953" spans="1:31" x14ac:dyDescent="0.25">
      <c r="A59953" s="41">
        <v>0</v>
      </c>
      <c r="C59953" s="56"/>
      <c r="AC59953" s="56"/>
      <c r="AD59953" s="56"/>
      <c r="AE59953" s="56"/>
    </row>
    <row r="59954" spans="1:31" x14ac:dyDescent="0.25">
      <c r="A59954" s="41">
        <v>0</v>
      </c>
      <c r="C59954" s="56"/>
      <c r="AC59954" s="56"/>
      <c r="AD59954" s="56"/>
      <c r="AE59954" s="56"/>
    </row>
    <row r="59955" spans="1:31" x14ac:dyDescent="0.25">
      <c r="A59955" s="41">
        <v>0</v>
      </c>
      <c r="C59955" s="56"/>
      <c r="AC59955" s="56"/>
      <c r="AD59955" s="56"/>
      <c r="AE59955" s="56"/>
    </row>
    <row r="59956" spans="1:31" x14ac:dyDescent="0.25">
      <c r="A59956" s="41">
        <v>0</v>
      </c>
      <c r="C59956" s="56"/>
      <c r="AC59956" s="56"/>
      <c r="AD59956" s="56"/>
      <c r="AE59956" s="56"/>
    </row>
    <row r="59957" spans="1:31" x14ac:dyDescent="0.25">
      <c r="A59957" s="41">
        <v>0</v>
      </c>
      <c r="C59957" s="56"/>
      <c r="AC59957" s="56"/>
      <c r="AD59957" s="56"/>
      <c r="AE59957" s="56"/>
    </row>
    <row r="59958" spans="1:31" x14ac:dyDescent="0.25">
      <c r="A59958" s="41">
        <v>0</v>
      </c>
      <c r="C59958" s="56"/>
      <c r="AC59958" s="56"/>
      <c r="AD59958" s="56"/>
      <c r="AE59958" s="56"/>
    </row>
    <row r="59959" spans="1:31" x14ac:dyDescent="0.25">
      <c r="A59959" s="41">
        <v>0</v>
      </c>
      <c r="C59959" s="56"/>
      <c r="AC59959" s="56"/>
      <c r="AD59959" s="56"/>
      <c r="AE59959" s="56"/>
    </row>
    <row r="59960" spans="1:31" x14ac:dyDescent="0.25">
      <c r="A59960" s="41">
        <v>0</v>
      </c>
      <c r="C59960" s="56"/>
      <c r="AC59960" s="56"/>
      <c r="AD59960" s="56"/>
      <c r="AE59960" s="56"/>
    </row>
    <row r="59961" spans="1:31" x14ac:dyDescent="0.25">
      <c r="A59961" s="41">
        <v>0</v>
      </c>
      <c r="C59961" s="56"/>
      <c r="AC59961" s="56"/>
      <c r="AD59961" s="56"/>
      <c r="AE59961" s="56"/>
    </row>
    <row r="59962" spans="1:31" x14ac:dyDescent="0.25">
      <c r="A59962" s="41">
        <v>0</v>
      </c>
      <c r="C59962" s="56"/>
      <c r="AC59962" s="56"/>
      <c r="AD59962" s="56"/>
      <c r="AE59962" s="56"/>
    </row>
    <row r="59963" spans="1:31" x14ac:dyDescent="0.25">
      <c r="A59963" s="41">
        <v>0</v>
      </c>
      <c r="C59963" s="56"/>
      <c r="AC59963" s="56"/>
      <c r="AD59963" s="56"/>
      <c r="AE59963" s="56"/>
    </row>
    <row r="59964" spans="1:31" x14ac:dyDescent="0.25">
      <c r="A59964" s="41">
        <v>0</v>
      </c>
      <c r="C59964" s="56"/>
      <c r="AC59964" s="56"/>
      <c r="AD59964" s="56"/>
      <c r="AE59964" s="56"/>
    </row>
    <row r="59965" spans="1:31" x14ac:dyDescent="0.25">
      <c r="A59965" s="41">
        <v>0</v>
      </c>
      <c r="C59965" s="56"/>
      <c r="AC59965" s="56"/>
      <c r="AD59965" s="56"/>
      <c r="AE59965" s="56"/>
    </row>
    <row r="59966" spans="1:31" x14ac:dyDescent="0.25">
      <c r="A59966" s="41">
        <v>0</v>
      </c>
      <c r="C59966" s="56"/>
      <c r="AC59966" s="56"/>
      <c r="AD59966" s="56"/>
      <c r="AE59966" s="56"/>
    </row>
    <row r="59967" spans="1:31" x14ac:dyDescent="0.25">
      <c r="A59967" s="41">
        <v>0</v>
      </c>
      <c r="C59967" s="56"/>
      <c r="AC59967" s="56"/>
      <c r="AD59967" s="56"/>
      <c r="AE59967" s="56"/>
    </row>
    <row r="59968" spans="1:31" x14ac:dyDescent="0.25">
      <c r="A59968" s="41">
        <v>0</v>
      </c>
      <c r="C59968" s="56"/>
      <c r="AC59968" s="56"/>
      <c r="AD59968" s="56"/>
      <c r="AE59968" s="56"/>
    </row>
    <row r="59969" spans="1:31" x14ac:dyDescent="0.25">
      <c r="A59969" s="41">
        <v>0</v>
      </c>
      <c r="C59969" s="56"/>
      <c r="AC59969" s="56"/>
      <c r="AD59969" s="56"/>
      <c r="AE59969" s="56"/>
    </row>
    <row r="59970" spans="1:31" x14ac:dyDescent="0.25">
      <c r="A59970" s="41">
        <v>0</v>
      </c>
      <c r="C59970" s="56"/>
      <c r="AC59970" s="56"/>
      <c r="AD59970" s="56"/>
      <c r="AE59970" s="56"/>
    </row>
    <row r="59971" spans="1:31" x14ac:dyDescent="0.25">
      <c r="A59971" s="41">
        <v>0</v>
      </c>
      <c r="C59971" s="56"/>
      <c r="AC59971" s="56"/>
      <c r="AD59971" s="56"/>
      <c r="AE59971" s="56"/>
    </row>
    <row r="59972" spans="1:31" x14ac:dyDescent="0.25">
      <c r="A59972" s="41">
        <v>0</v>
      </c>
      <c r="C59972" s="56"/>
      <c r="AC59972" s="56"/>
      <c r="AD59972" s="56"/>
      <c r="AE59972" s="56"/>
    </row>
    <row r="59973" spans="1:31" x14ac:dyDescent="0.25">
      <c r="A59973" s="41">
        <v>0</v>
      </c>
      <c r="C59973" s="56"/>
      <c r="AC59973" s="56"/>
      <c r="AD59973" s="56"/>
      <c r="AE59973" s="56"/>
    </row>
    <row r="59974" spans="1:31" x14ac:dyDescent="0.25">
      <c r="A59974" s="41">
        <v>0</v>
      </c>
      <c r="C59974" s="56"/>
      <c r="AC59974" s="56"/>
      <c r="AD59974" s="56"/>
      <c r="AE59974" s="56"/>
    </row>
    <row r="59975" spans="1:31" x14ac:dyDescent="0.25">
      <c r="A59975" s="41">
        <v>0</v>
      </c>
      <c r="C59975" s="56"/>
      <c r="AC59975" s="56"/>
      <c r="AD59975" s="56"/>
      <c r="AE59975" s="56"/>
    </row>
    <row r="59976" spans="1:31" x14ac:dyDescent="0.25">
      <c r="A59976" s="41">
        <v>0</v>
      </c>
      <c r="C59976" s="56"/>
      <c r="AC59976" s="56"/>
      <c r="AD59976" s="56"/>
      <c r="AE59976" s="56"/>
    </row>
    <row r="59977" spans="1:31" x14ac:dyDescent="0.25">
      <c r="A59977" s="41">
        <v>0</v>
      </c>
      <c r="C59977" s="56"/>
      <c r="AC59977" s="56"/>
      <c r="AD59977" s="56"/>
      <c r="AE59977" s="56"/>
    </row>
    <row r="59978" spans="1:31" x14ac:dyDescent="0.25">
      <c r="A59978" s="41">
        <v>0</v>
      </c>
      <c r="C59978" s="56"/>
      <c r="AC59978" s="56"/>
      <c r="AD59978" s="56"/>
      <c r="AE59978" s="56"/>
    </row>
    <row r="59979" spans="1:31" x14ac:dyDescent="0.25">
      <c r="A59979" s="41">
        <v>9350</v>
      </c>
      <c r="C59979" s="56"/>
      <c r="AC59979" s="56"/>
      <c r="AD59979" s="56"/>
      <c r="AE59979" s="56"/>
    </row>
    <row r="59980" spans="1:31" x14ac:dyDescent="0.25">
      <c r="A59980" s="41">
        <v>0</v>
      </c>
      <c r="C59980" s="56"/>
      <c r="AC59980" s="56"/>
      <c r="AD59980" s="56"/>
      <c r="AE59980" s="56"/>
    </row>
    <row r="59981" spans="1:31" x14ac:dyDescent="0.25">
      <c r="A59981" s="41">
        <v>0</v>
      </c>
      <c r="C59981" s="56"/>
      <c r="AC59981" s="56"/>
      <c r="AD59981" s="56"/>
      <c r="AE59981" s="56"/>
    </row>
    <row r="59982" spans="1:31" x14ac:dyDescent="0.25">
      <c r="A59982" s="41">
        <v>0</v>
      </c>
      <c r="C59982" s="56"/>
      <c r="AC59982" s="56"/>
      <c r="AD59982" s="56"/>
      <c r="AE59982" s="56"/>
    </row>
    <row r="59983" spans="1:31" x14ac:dyDescent="0.25">
      <c r="A59983" s="41">
        <v>0</v>
      </c>
      <c r="C59983" s="56"/>
      <c r="AC59983" s="56"/>
      <c r="AD59983" s="56"/>
      <c r="AE59983" s="56"/>
    </row>
    <row r="59984" spans="1:31" x14ac:dyDescent="0.25">
      <c r="A59984" s="41">
        <v>0</v>
      </c>
      <c r="C59984" s="56"/>
      <c r="AC59984" s="56"/>
      <c r="AD59984" s="56"/>
      <c r="AE59984" s="56"/>
    </row>
    <row r="59985" spans="1:31" x14ac:dyDescent="0.25">
      <c r="A59985" s="41">
        <v>0</v>
      </c>
      <c r="C59985" s="56"/>
      <c r="AC59985" s="56"/>
      <c r="AD59985" s="56"/>
      <c r="AE59985" s="56"/>
    </row>
    <row r="59986" spans="1:31" x14ac:dyDescent="0.25">
      <c r="A59986" s="41">
        <v>0</v>
      </c>
      <c r="C59986" s="56"/>
      <c r="AC59986" s="56"/>
      <c r="AD59986" s="56"/>
      <c r="AE59986" s="56"/>
    </row>
    <row r="59987" spans="1:31" x14ac:dyDescent="0.25">
      <c r="A59987" s="41">
        <v>0</v>
      </c>
      <c r="C59987" s="56"/>
      <c r="AC59987" s="56"/>
      <c r="AD59987" s="56"/>
      <c r="AE59987" s="56"/>
    </row>
    <row r="59988" spans="1:31" x14ac:dyDescent="0.25">
      <c r="A59988" s="41">
        <v>0</v>
      </c>
      <c r="C59988" s="56"/>
      <c r="AC59988" s="56"/>
      <c r="AD59988" s="56"/>
      <c r="AE59988" s="56"/>
    </row>
    <row r="59989" spans="1:31" x14ac:dyDescent="0.25">
      <c r="A59989" s="41">
        <v>0</v>
      </c>
      <c r="C59989" s="56"/>
      <c r="AC59989" s="56"/>
      <c r="AD59989" s="56"/>
      <c r="AE59989" s="56"/>
    </row>
    <row r="59990" spans="1:31" x14ac:dyDescent="0.25">
      <c r="A59990" s="41">
        <v>0</v>
      </c>
      <c r="C59990" s="56"/>
      <c r="AC59990" s="56"/>
      <c r="AD59990" s="56"/>
      <c r="AE59990" s="56"/>
    </row>
    <row r="59991" spans="1:31" x14ac:dyDescent="0.25">
      <c r="A59991" s="41">
        <v>0</v>
      </c>
      <c r="C59991" s="56"/>
      <c r="AC59991" s="56"/>
      <c r="AD59991" s="56"/>
      <c r="AE59991" s="56"/>
    </row>
    <row r="59992" spans="1:31" x14ac:dyDescent="0.25">
      <c r="A59992" s="41">
        <v>0</v>
      </c>
      <c r="C59992" s="56"/>
      <c r="AC59992" s="56"/>
      <c r="AD59992" s="56"/>
      <c r="AE59992" s="56"/>
    </row>
    <row r="59993" spans="1:31" x14ac:dyDescent="0.25">
      <c r="A59993" s="41">
        <v>0</v>
      </c>
      <c r="C59993" s="56"/>
      <c r="AC59993" s="56"/>
      <c r="AD59993" s="56"/>
      <c r="AE59993" s="56"/>
    </row>
    <row r="59994" spans="1:31" x14ac:dyDescent="0.25">
      <c r="A59994" s="41">
        <v>0</v>
      </c>
      <c r="C59994" s="56"/>
      <c r="AC59994" s="56"/>
      <c r="AD59994" s="56"/>
      <c r="AE59994" s="56"/>
    </row>
    <row r="59995" spans="1:31" x14ac:dyDescent="0.25">
      <c r="A59995" s="41">
        <v>0</v>
      </c>
      <c r="C59995" s="56"/>
      <c r="AC59995" s="56"/>
      <c r="AD59995" s="56"/>
      <c r="AE59995" s="56"/>
    </row>
    <row r="59996" spans="1:31" x14ac:dyDescent="0.25">
      <c r="A59996" s="41">
        <v>0</v>
      </c>
      <c r="C59996" s="56"/>
      <c r="AC59996" s="56"/>
      <c r="AD59996" s="56"/>
      <c r="AE59996" s="56"/>
    </row>
    <row r="59997" spans="1:31" x14ac:dyDescent="0.25">
      <c r="A59997" s="41">
        <v>0</v>
      </c>
      <c r="C59997" s="56"/>
      <c r="AC59997" s="56"/>
      <c r="AD59997" s="56"/>
      <c r="AE59997" s="56"/>
    </row>
    <row r="59998" spans="1:31" x14ac:dyDescent="0.25">
      <c r="A59998" s="41">
        <v>0</v>
      </c>
      <c r="C59998" s="56"/>
      <c r="AC59998" s="56"/>
      <c r="AD59998" s="56"/>
      <c r="AE59998" s="56"/>
    </row>
    <row r="59999" spans="1:31" x14ac:dyDescent="0.25">
      <c r="A59999" s="41">
        <v>0</v>
      </c>
      <c r="C59999" s="56"/>
      <c r="AC59999" s="56"/>
      <c r="AD59999" s="56"/>
      <c r="AE59999" s="56"/>
    </row>
    <row r="60000" spans="1:31" x14ac:dyDescent="0.25">
      <c r="A60000" s="41">
        <v>0</v>
      </c>
      <c r="C60000" s="56"/>
      <c r="AC60000" s="56"/>
      <c r="AD60000" s="56"/>
      <c r="AE60000" s="56"/>
    </row>
    <row r="60001" spans="1:31" x14ac:dyDescent="0.25">
      <c r="A60001" s="41">
        <v>0</v>
      </c>
      <c r="C60001" s="56"/>
      <c r="AC60001" s="56"/>
      <c r="AD60001" s="56"/>
      <c r="AE60001" s="56"/>
    </row>
    <row r="60002" spans="1:31" x14ac:dyDescent="0.25">
      <c r="A60002" s="41">
        <v>0</v>
      </c>
      <c r="C60002" s="56"/>
      <c r="AC60002" s="56"/>
      <c r="AD60002" s="56"/>
      <c r="AE60002" s="56"/>
    </row>
    <row r="60003" spans="1:31" x14ac:dyDescent="0.25">
      <c r="A60003" s="41">
        <v>0</v>
      </c>
      <c r="C60003" s="56"/>
      <c r="AC60003" s="56"/>
      <c r="AD60003" s="56"/>
      <c r="AE60003" s="56"/>
    </row>
    <row r="60004" spans="1:31" x14ac:dyDescent="0.25">
      <c r="A60004" s="41">
        <v>0</v>
      </c>
      <c r="C60004" s="56"/>
      <c r="AC60004" s="56"/>
      <c r="AD60004" s="56"/>
      <c r="AE60004" s="56"/>
    </row>
    <row r="60005" spans="1:31" x14ac:dyDescent="0.25">
      <c r="A60005" s="41">
        <v>0</v>
      </c>
      <c r="C60005" s="56"/>
      <c r="AC60005" s="56"/>
      <c r="AD60005" s="56"/>
      <c r="AE60005" s="56"/>
    </row>
    <row r="60006" spans="1:31" x14ac:dyDescent="0.25">
      <c r="A60006" s="41">
        <v>0</v>
      </c>
      <c r="C60006" s="56"/>
      <c r="AC60006" s="56"/>
      <c r="AD60006" s="56"/>
      <c r="AE60006" s="56"/>
    </row>
    <row r="60007" spans="1:31" x14ac:dyDescent="0.25">
      <c r="A60007" s="41">
        <v>0</v>
      </c>
      <c r="C60007" s="56"/>
      <c r="AC60007" s="56"/>
      <c r="AD60007" s="56"/>
      <c r="AE60007" s="56"/>
    </row>
    <row r="60008" spans="1:31" x14ac:dyDescent="0.25">
      <c r="A60008" s="41">
        <v>0</v>
      </c>
      <c r="C60008" s="56"/>
      <c r="AC60008" s="56"/>
      <c r="AD60008" s="56"/>
      <c r="AE60008" s="56"/>
    </row>
    <row r="60009" spans="1:31" x14ac:dyDescent="0.25">
      <c r="A60009" s="41">
        <v>0</v>
      </c>
      <c r="C60009" s="56"/>
      <c r="AC60009" s="56"/>
      <c r="AD60009" s="56"/>
      <c r="AE60009" s="56"/>
    </row>
    <row r="60010" spans="1:31" x14ac:dyDescent="0.25">
      <c r="A60010" s="41">
        <v>0</v>
      </c>
      <c r="C60010" s="56"/>
      <c r="AC60010" s="56"/>
      <c r="AD60010" s="56"/>
      <c r="AE60010" s="56"/>
    </row>
    <row r="60011" spans="1:31" x14ac:dyDescent="0.25">
      <c r="A60011" s="41">
        <v>0</v>
      </c>
      <c r="C60011" s="56"/>
      <c r="AC60011" s="56"/>
      <c r="AD60011" s="56"/>
      <c r="AE60011" s="56"/>
    </row>
    <row r="60012" spans="1:31" x14ac:dyDescent="0.25">
      <c r="A60012" s="41">
        <v>0</v>
      </c>
      <c r="C60012" s="56"/>
      <c r="AC60012" s="56"/>
      <c r="AD60012" s="56"/>
      <c r="AE60012" s="56"/>
    </row>
    <row r="60013" spans="1:31" x14ac:dyDescent="0.25">
      <c r="A60013" s="41">
        <v>0</v>
      </c>
      <c r="C60013" s="56"/>
      <c r="AC60013" s="56"/>
      <c r="AD60013" s="56"/>
      <c r="AE60013" s="56"/>
    </row>
    <row r="60014" spans="1:31" x14ac:dyDescent="0.25">
      <c r="A60014" s="41">
        <v>0</v>
      </c>
      <c r="C60014" s="56"/>
      <c r="AC60014" s="56"/>
      <c r="AD60014" s="56"/>
      <c r="AE60014" s="56"/>
    </row>
    <row r="60015" spans="1:31" x14ac:dyDescent="0.25">
      <c r="A60015" s="41">
        <v>0</v>
      </c>
      <c r="C60015" s="56"/>
      <c r="AC60015" s="56"/>
      <c r="AD60015" s="56"/>
      <c r="AE60015" s="56"/>
    </row>
    <row r="60016" spans="1:31" x14ac:dyDescent="0.25">
      <c r="A60016" s="41">
        <v>0</v>
      </c>
      <c r="C60016" s="56"/>
      <c r="AC60016" s="56"/>
      <c r="AD60016" s="56"/>
      <c r="AE60016" s="56"/>
    </row>
    <row r="60017" spans="1:31" x14ac:dyDescent="0.25">
      <c r="A60017" s="41">
        <v>0</v>
      </c>
      <c r="C60017" s="56"/>
      <c r="AC60017" s="56"/>
      <c r="AD60017" s="56"/>
      <c r="AE60017" s="56"/>
    </row>
    <row r="60018" spans="1:31" x14ac:dyDescent="0.25">
      <c r="A60018" s="41">
        <v>0</v>
      </c>
      <c r="C60018" s="56"/>
      <c r="AC60018" s="56"/>
      <c r="AD60018" s="56"/>
      <c r="AE60018" s="56"/>
    </row>
    <row r="60019" spans="1:31" x14ac:dyDescent="0.25">
      <c r="A60019" s="41">
        <v>0</v>
      </c>
      <c r="C60019" s="56"/>
      <c r="AC60019" s="56"/>
      <c r="AD60019" s="56"/>
      <c r="AE60019" s="56"/>
    </row>
    <row r="60020" spans="1:31" x14ac:dyDescent="0.25">
      <c r="A60020" s="41">
        <v>0</v>
      </c>
      <c r="C60020" s="56"/>
      <c r="AC60020" s="56"/>
      <c r="AD60020" s="56"/>
      <c r="AE60020" s="56"/>
    </row>
    <row r="60021" spans="1:31" x14ac:dyDescent="0.25">
      <c r="A60021" s="41">
        <v>0</v>
      </c>
      <c r="C60021" s="56"/>
      <c r="AC60021" s="56"/>
      <c r="AD60021" s="56"/>
      <c r="AE60021" s="56"/>
    </row>
    <row r="60022" spans="1:31" x14ac:dyDescent="0.25">
      <c r="A60022" s="41">
        <v>0</v>
      </c>
      <c r="C60022" s="56"/>
      <c r="AC60022" s="56"/>
      <c r="AD60022" s="56"/>
      <c r="AE60022" s="56"/>
    </row>
    <row r="60023" spans="1:31" x14ac:dyDescent="0.25">
      <c r="A60023" s="41">
        <v>0</v>
      </c>
      <c r="C60023" s="56"/>
      <c r="AC60023" s="56"/>
      <c r="AD60023" s="56"/>
      <c r="AE60023" s="56"/>
    </row>
    <row r="60024" spans="1:31" x14ac:dyDescent="0.25">
      <c r="A60024" s="41">
        <v>0</v>
      </c>
      <c r="C60024" s="56"/>
      <c r="AC60024" s="56"/>
      <c r="AD60024" s="56"/>
      <c r="AE60024" s="56"/>
    </row>
    <row r="60025" spans="1:31" x14ac:dyDescent="0.25">
      <c r="A60025" s="41">
        <v>0</v>
      </c>
      <c r="C60025" s="56"/>
      <c r="AC60025" s="56"/>
      <c r="AD60025" s="56"/>
      <c r="AE60025" s="56"/>
    </row>
    <row r="60026" spans="1:31" x14ac:dyDescent="0.25">
      <c r="A60026" s="41">
        <v>0</v>
      </c>
      <c r="C60026" s="56"/>
      <c r="AC60026" s="56"/>
      <c r="AD60026" s="56"/>
      <c r="AE60026" s="56"/>
    </row>
    <row r="60027" spans="1:31" x14ac:dyDescent="0.25">
      <c r="A60027" s="41">
        <v>0</v>
      </c>
      <c r="C60027" s="56"/>
      <c r="AC60027" s="56"/>
      <c r="AD60027" s="56"/>
      <c r="AE60027" s="56"/>
    </row>
    <row r="60028" spans="1:31" x14ac:dyDescent="0.25">
      <c r="A60028" s="41">
        <v>0</v>
      </c>
      <c r="C60028" s="56"/>
      <c r="AC60028" s="56"/>
      <c r="AD60028" s="56"/>
      <c r="AE60028" s="56"/>
    </row>
    <row r="60029" spans="1:31" x14ac:dyDescent="0.25">
      <c r="A60029" s="41">
        <v>0</v>
      </c>
      <c r="C60029" s="56"/>
      <c r="AC60029" s="56"/>
      <c r="AD60029" s="56"/>
      <c r="AE60029" s="56"/>
    </row>
    <row r="60030" spans="1:31" x14ac:dyDescent="0.25">
      <c r="A60030" s="41">
        <v>0</v>
      </c>
      <c r="C60030" s="56"/>
      <c r="AC60030" s="56"/>
      <c r="AD60030" s="56"/>
      <c r="AE60030" s="56"/>
    </row>
    <row r="60031" spans="1:31" x14ac:dyDescent="0.25">
      <c r="A60031" s="41">
        <v>0</v>
      </c>
      <c r="C60031" s="56"/>
      <c r="AC60031" s="56"/>
      <c r="AD60031" s="56"/>
      <c r="AE60031" s="56"/>
    </row>
    <row r="60032" spans="1:31" x14ac:dyDescent="0.25">
      <c r="A60032" s="41">
        <v>0</v>
      </c>
      <c r="C60032" s="56"/>
      <c r="AC60032" s="56"/>
      <c r="AD60032" s="56"/>
      <c r="AE60032" s="56"/>
    </row>
    <row r="60033" spans="1:31" x14ac:dyDescent="0.25">
      <c r="A60033" s="41">
        <v>0</v>
      </c>
      <c r="C60033" s="56"/>
      <c r="AC60033" s="56"/>
      <c r="AD60033" s="56"/>
      <c r="AE60033" s="56"/>
    </row>
    <row r="60034" spans="1:31" x14ac:dyDescent="0.25">
      <c r="A60034" s="41">
        <v>0</v>
      </c>
      <c r="C60034" s="56"/>
      <c r="AC60034" s="56"/>
      <c r="AD60034" s="56"/>
      <c r="AE60034" s="56"/>
    </row>
    <row r="60035" spans="1:31" x14ac:dyDescent="0.25">
      <c r="A60035" s="41">
        <v>0</v>
      </c>
      <c r="C60035" s="56"/>
      <c r="AC60035" s="56"/>
      <c r="AD60035" s="56"/>
      <c r="AE60035" s="56"/>
    </row>
    <row r="60036" spans="1:31" x14ac:dyDescent="0.25">
      <c r="A60036" s="41">
        <v>0</v>
      </c>
      <c r="C60036" s="56"/>
      <c r="AC60036" s="56"/>
      <c r="AD60036" s="56"/>
      <c r="AE60036" s="56"/>
    </row>
    <row r="60037" spans="1:31" x14ac:dyDescent="0.25">
      <c r="A60037" s="41">
        <v>0</v>
      </c>
      <c r="C60037" s="56"/>
      <c r="AC60037" s="56"/>
      <c r="AD60037" s="56"/>
      <c r="AE60037" s="56"/>
    </row>
    <row r="60038" spans="1:31" x14ac:dyDescent="0.25">
      <c r="A60038" s="41">
        <v>0</v>
      </c>
      <c r="C60038" s="56"/>
      <c r="AC60038" s="56"/>
      <c r="AD60038" s="56"/>
      <c r="AE60038" s="56"/>
    </row>
    <row r="60039" spans="1:31" x14ac:dyDescent="0.25">
      <c r="A60039" s="41">
        <v>0</v>
      </c>
      <c r="C60039" s="56"/>
      <c r="AC60039" s="56"/>
      <c r="AD60039" s="56"/>
      <c r="AE60039" s="56"/>
    </row>
    <row r="60040" spans="1:31" x14ac:dyDescent="0.25">
      <c r="A60040" s="41">
        <v>0</v>
      </c>
      <c r="C60040" s="56"/>
      <c r="AC60040" s="56"/>
      <c r="AD60040" s="56"/>
      <c r="AE60040" s="56"/>
    </row>
    <row r="60041" spans="1:31" x14ac:dyDescent="0.25">
      <c r="A60041" s="41">
        <v>0</v>
      </c>
      <c r="C60041" s="56"/>
      <c r="AC60041" s="56"/>
      <c r="AD60041" s="56"/>
      <c r="AE60041" s="56"/>
    </row>
    <row r="60042" spans="1:31" x14ac:dyDescent="0.25">
      <c r="A60042" s="41">
        <v>0</v>
      </c>
      <c r="C60042" s="56"/>
      <c r="AC60042" s="56"/>
      <c r="AD60042" s="56"/>
      <c r="AE60042" s="56"/>
    </row>
    <row r="60043" spans="1:31" x14ac:dyDescent="0.25">
      <c r="A60043" s="41">
        <v>0</v>
      </c>
      <c r="C60043" s="56"/>
      <c r="AC60043" s="56"/>
      <c r="AD60043" s="56"/>
      <c r="AE60043" s="56"/>
    </row>
    <row r="60044" spans="1:31" x14ac:dyDescent="0.25">
      <c r="A60044" s="41">
        <v>0</v>
      </c>
      <c r="C60044" s="56"/>
      <c r="AC60044" s="56"/>
      <c r="AD60044" s="56"/>
      <c r="AE60044" s="56"/>
    </row>
    <row r="60045" spans="1:31" x14ac:dyDescent="0.25">
      <c r="A60045" s="41">
        <v>0</v>
      </c>
      <c r="C60045" s="56"/>
      <c r="AC60045" s="56"/>
      <c r="AD60045" s="56"/>
      <c r="AE60045" s="56"/>
    </row>
    <row r="60046" spans="1:31" x14ac:dyDescent="0.25">
      <c r="A60046" s="41">
        <v>0</v>
      </c>
      <c r="C60046" s="56"/>
      <c r="AC60046" s="56"/>
      <c r="AD60046" s="56"/>
      <c r="AE60046" s="56"/>
    </row>
    <row r="60047" spans="1:31" x14ac:dyDescent="0.25">
      <c r="A60047" s="41">
        <v>0</v>
      </c>
      <c r="C60047" s="56"/>
      <c r="AC60047" s="56"/>
      <c r="AD60047" s="56"/>
      <c r="AE60047" s="56"/>
    </row>
    <row r="60048" spans="1:31" x14ac:dyDescent="0.25">
      <c r="A60048" s="41">
        <v>0</v>
      </c>
      <c r="C60048" s="56"/>
      <c r="AC60048" s="56"/>
      <c r="AD60048" s="56"/>
      <c r="AE60048" s="56"/>
    </row>
    <row r="60049" spans="1:31" x14ac:dyDescent="0.25">
      <c r="A60049" s="41">
        <v>0</v>
      </c>
      <c r="C60049" s="56"/>
      <c r="AC60049" s="56"/>
      <c r="AD60049" s="56"/>
      <c r="AE60049" s="56"/>
    </row>
    <row r="60050" spans="1:31" x14ac:dyDescent="0.25">
      <c r="A60050" s="41">
        <v>0</v>
      </c>
      <c r="C60050" s="56"/>
      <c r="AC60050" s="56"/>
      <c r="AD60050" s="56"/>
      <c r="AE60050" s="56"/>
    </row>
    <row r="60051" spans="1:31" x14ac:dyDescent="0.25">
      <c r="A60051" s="41">
        <v>0</v>
      </c>
      <c r="C60051" s="56"/>
      <c r="AC60051" s="56"/>
      <c r="AD60051" s="56"/>
      <c r="AE60051" s="56"/>
    </row>
    <row r="60052" spans="1:31" x14ac:dyDescent="0.25">
      <c r="A60052" s="41">
        <v>0</v>
      </c>
      <c r="C60052" s="56"/>
      <c r="AC60052" s="56"/>
      <c r="AD60052" s="56"/>
      <c r="AE60052" s="56"/>
    </row>
    <row r="60053" spans="1:31" x14ac:dyDescent="0.25">
      <c r="A60053" s="41">
        <v>0</v>
      </c>
      <c r="C60053" s="56"/>
      <c r="AC60053" s="56"/>
      <c r="AD60053" s="56"/>
      <c r="AE60053" s="56"/>
    </row>
    <row r="60054" spans="1:31" x14ac:dyDescent="0.25">
      <c r="A60054" s="41">
        <v>0</v>
      </c>
      <c r="C60054" s="56"/>
      <c r="AC60054" s="56"/>
      <c r="AD60054" s="56"/>
      <c r="AE60054" s="56"/>
    </row>
    <row r="60055" spans="1:31" x14ac:dyDescent="0.25">
      <c r="A60055" s="41">
        <v>0</v>
      </c>
      <c r="C60055" s="56"/>
      <c r="AC60055" s="56"/>
      <c r="AD60055" s="56"/>
      <c r="AE60055" s="56"/>
    </row>
    <row r="60056" spans="1:31" x14ac:dyDescent="0.25">
      <c r="A60056" s="41">
        <v>0</v>
      </c>
      <c r="C60056" s="56"/>
      <c r="AC60056" s="56"/>
      <c r="AD60056" s="56"/>
      <c r="AE60056" s="56"/>
    </row>
    <row r="60057" spans="1:31" x14ac:dyDescent="0.25">
      <c r="A60057" s="41">
        <v>0</v>
      </c>
      <c r="C60057" s="56"/>
      <c r="AC60057" s="56"/>
      <c r="AD60057" s="56"/>
      <c r="AE60057" s="56"/>
    </row>
    <row r="60058" spans="1:31" x14ac:dyDescent="0.25">
      <c r="A60058" s="41">
        <v>0</v>
      </c>
      <c r="C60058" s="56"/>
      <c r="AC60058" s="56"/>
      <c r="AD60058" s="56"/>
      <c r="AE60058" s="56"/>
    </row>
    <row r="60059" spans="1:31" x14ac:dyDescent="0.25">
      <c r="A60059" s="41">
        <v>0</v>
      </c>
      <c r="C60059" s="56"/>
      <c r="AC60059" s="56"/>
      <c r="AD60059" s="56"/>
      <c r="AE60059" s="56"/>
    </row>
    <row r="60060" spans="1:31" x14ac:dyDescent="0.25">
      <c r="A60060" s="41">
        <v>0</v>
      </c>
      <c r="C60060" s="56"/>
      <c r="AC60060" s="56"/>
      <c r="AD60060" s="56"/>
      <c r="AE60060" s="56"/>
    </row>
    <row r="60061" spans="1:31" x14ac:dyDescent="0.25">
      <c r="A60061" s="41">
        <v>0</v>
      </c>
      <c r="C60061" s="56"/>
      <c r="AC60061" s="56"/>
      <c r="AD60061" s="56"/>
      <c r="AE60061" s="56"/>
    </row>
    <row r="60062" spans="1:31" x14ac:dyDescent="0.25">
      <c r="A60062" s="41">
        <v>0</v>
      </c>
      <c r="C60062" s="56"/>
      <c r="AC60062" s="56"/>
      <c r="AD60062" s="56"/>
      <c r="AE60062" s="56"/>
    </row>
    <row r="60063" spans="1:31" x14ac:dyDescent="0.25">
      <c r="A60063" s="41">
        <v>0</v>
      </c>
      <c r="C60063" s="56"/>
      <c r="AC60063" s="56"/>
      <c r="AD60063" s="56"/>
      <c r="AE60063" s="56"/>
    </row>
    <row r="60064" spans="1:31" x14ac:dyDescent="0.25">
      <c r="A60064" s="41">
        <v>0</v>
      </c>
      <c r="C60064" s="56"/>
      <c r="AC60064" s="56"/>
      <c r="AD60064" s="56"/>
      <c r="AE60064" s="56"/>
    </row>
    <row r="60065" spans="1:31" x14ac:dyDescent="0.25">
      <c r="A60065" s="41">
        <v>0</v>
      </c>
      <c r="C60065" s="56"/>
      <c r="AC60065" s="56"/>
      <c r="AD60065" s="56"/>
      <c r="AE60065" s="56"/>
    </row>
    <row r="60066" spans="1:31" x14ac:dyDescent="0.25">
      <c r="A60066" s="41">
        <v>0</v>
      </c>
      <c r="C60066" s="56"/>
      <c r="AC60066" s="56"/>
      <c r="AD60066" s="56"/>
      <c r="AE60066" s="56"/>
    </row>
    <row r="60067" spans="1:31" x14ac:dyDescent="0.25">
      <c r="A60067" s="41">
        <v>0</v>
      </c>
      <c r="C60067" s="56"/>
      <c r="AC60067" s="56"/>
      <c r="AD60067" s="56"/>
      <c r="AE60067" s="56"/>
    </row>
    <row r="60068" spans="1:31" x14ac:dyDescent="0.25">
      <c r="A60068" s="41">
        <v>0</v>
      </c>
      <c r="C60068" s="56"/>
      <c r="AC60068" s="56"/>
      <c r="AD60068" s="56"/>
      <c r="AE60068" s="56"/>
    </row>
    <row r="60069" spans="1:31" x14ac:dyDescent="0.25">
      <c r="A60069" s="41">
        <v>0</v>
      </c>
      <c r="C60069" s="56"/>
      <c r="AC60069" s="56"/>
      <c r="AD60069" s="56"/>
      <c r="AE60069" s="56"/>
    </row>
    <row r="60070" spans="1:31" x14ac:dyDescent="0.25">
      <c r="A60070" s="41">
        <v>0</v>
      </c>
      <c r="C60070" s="56"/>
      <c r="AC60070" s="56"/>
      <c r="AD60070" s="56"/>
      <c r="AE60070" s="56"/>
    </row>
    <row r="60071" spans="1:31" x14ac:dyDescent="0.25">
      <c r="A60071" s="41">
        <v>0</v>
      </c>
      <c r="C60071" s="56"/>
      <c r="AC60071" s="56"/>
      <c r="AD60071" s="56"/>
      <c r="AE60071" s="56"/>
    </row>
    <row r="60072" spans="1:31" x14ac:dyDescent="0.25">
      <c r="A60072" s="41">
        <v>0</v>
      </c>
      <c r="C60072" s="56"/>
      <c r="AC60072" s="56"/>
      <c r="AD60072" s="56"/>
      <c r="AE60072" s="56"/>
    </row>
    <row r="60073" spans="1:31" x14ac:dyDescent="0.25">
      <c r="A60073" s="41">
        <v>0</v>
      </c>
      <c r="C60073" s="56"/>
      <c r="AC60073" s="56"/>
      <c r="AD60073" s="56"/>
      <c r="AE60073" s="56"/>
    </row>
    <row r="60074" spans="1:31" x14ac:dyDescent="0.25">
      <c r="A60074" s="41">
        <v>0</v>
      </c>
      <c r="C60074" s="56"/>
      <c r="AC60074" s="56"/>
      <c r="AD60074" s="56"/>
      <c r="AE60074" s="56"/>
    </row>
    <row r="60075" spans="1:31" x14ac:dyDescent="0.25">
      <c r="A60075" s="41">
        <v>0</v>
      </c>
      <c r="C60075" s="56"/>
      <c r="AC60075" s="56"/>
      <c r="AD60075" s="56"/>
      <c r="AE60075" s="56"/>
    </row>
    <row r="60076" spans="1:31" x14ac:dyDescent="0.25">
      <c r="A60076" s="41">
        <v>0</v>
      </c>
      <c r="C60076" s="56"/>
      <c r="AC60076" s="56"/>
      <c r="AD60076" s="56"/>
      <c r="AE60076" s="56"/>
    </row>
    <row r="60077" spans="1:31" x14ac:dyDescent="0.25">
      <c r="A60077" s="41">
        <v>0</v>
      </c>
      <c r="C60077" s="56"/>
      <c r="AC60077" s="56"/>
      <c r="AD60077" s="56"/>
      <c r="AE60077" s="56"/>
    </row>
    <row r="60078" spans="1:31" x14ac:dyDescent="0.25">
      <c r="A60078" s="41">
        <v>0</v>
      </c>
      <c r="C60078" s="56"/>
      <c r="AC60078" s="56"/>
      <c r="AD60078" s="56"/>
      <c r="AE60078" s="56"/>
    </row>
    <row r="60079" spans="1:31" x14ac:dyDescent="0.25">
      <c r="A60079" s="41">
        <v>0</v>
      </c>
      <c r="C60079" s="56"/>
      <c r="AC60079" s="56"/>
      <c r="AD60079" s="56"/>
      <c r="AE60079" s="56"/>
    </row>
    <row r="60080" spans="1:31" x14ac:dyDescent="0.25">
      <c r="A60080" s="41">
        <v>0</v>
      </c>
      <c r="C60080" s="56"/>
      <c r="AC60080" s="56"/>
      <c r="AD60080" s="56"/>
      <c r="AE60080" s="56"/>
    </row>
    <row r="60081" spans="1:31" x14ac:dyDescent="0.25">
      <c r="A60081" s="41">
        <v>0</v>
      </c>
      <c r="C60081" s="56"/>
      <c r="AC60081" s="56"/>
      <c r="AD60081" s="56"/>
      <c r="AE60081" s="56"/>
    </row>
    <row r="60082" spans="1:31" x14ac:dyDescent="0.25">
      <c r="A60082" s="41">
        <v>0</v>
      </c>
      <c r="C60082" s="56"/>
      <c r="AC60082" s="56"/>
      <c r="AD60082" s="56"/>
      <c r="AE60082" s="56"/>
    </row>
    <row r="60083" spans="1:31" x14ac:dyDescent="0.25">
      <c r="A60083" s="41">
        <v>0</v>
      </c>
      <c r="C60083" s="56"/>
      <c r="AC60083" s="56"/>
      <c r="AD60083" s="56"/>
      <c r="AE60083" s="56"/>
    </row>
    <row r="60084" spans="1:31" x14ac:dyDescent="0.25">
      <c r="A60084" s="41">
        <v>0</v>
      </c>
      <c r="C60084" s="56"/>
      <c r="AC60084" s="56"/>
      <c r="AD60084" s="56"/>
      <c r="AE60084" s="56"/>
    </row>
    <row r="60085" spans="1:31" x14ac:dyDescent="0.25">
      <c r="A60085" s="41">
        <v>0</v>
      </c>
      <c r="C60085" s="56"/>
      <c r="AC60085" s="56"/>
      <c r="AD60085" s="56"/>
      <c r="AE60085" s="56"/>
    </row>
    <row r="60086" spans="1:31" x14ac:dyDescent="0.25">
      <c r="A60086" s="41">
        <v>110080</v>
      </c>
      <c r="C60086" s="56"/>
      <c r="AC60086" s="56"/>
      <c r="AD60086" s="56"/>
      <c r="AE60086" s="56"/>
    </row>
    <row r="60087" spans="1:31" x14ac:dyDescent="0.25">
      <c r="A60087" s="41">
        <v>0</v>
      </c>
      <c r="C60087" s="56"/>
      <c r="AC60087" s="56"/>
      <c r="AD60087" s="56"/>
      <c r="AE60087" s="56"/>
    </row>
    <row r="60088" spans="1:31" x14ac:dyDescent="0.25">
      <c r="A60088" s="41">
        <v>0</v>
      </c>
      <c r="C60088" s="56"/>
      <c r="AC60088" s="56"/>
      <c r="AD60088" s="56"/>
      <c r="AE60088" s="56"/>
    </row>
    <row r="60089" spans="1:31" x14ac:dyDescent="0.25">
      <c r="A60089" s="41">
        <v>0</v>
      </c>
      <c r="C60089" s="56"/>
      <c r="AC60089" s="56"/>
      <c r="AD60089" s="56"/>
      <c r="AE60089" s="56"/>
    </row>
    <row r="60090" spans="1:31" x14ac:dyDescent="0.25">
      <c r="A60090" s="41">
        <v>0</v>
      </c>
      <c r="C60090" s="56"/>
      <c r="AC60090" s="56"/>
      <c r="AD60090" s="56"/>
      <c r="AE60090" s="56"/>
    </row>
    <row r="60091" spans="1:31" x14ac:dyDescent="0.25">
      <c r="A60091" s="41">
        <v>0</v>
      </c>
      <c r="C60091" s="56"/>
      <c r="AC60091" s="56"/>
      <c r="AD60091" s="56"/>
      <c r="AE60091" s="56"/>
    </row>
    <row r="60092" spans="1:31" x14ac:dyDescent="0.25">
      <c r="A60092" s="41">
        <v>0</v>
      </c>
      <c r="C60092" s="56"/>
      <c r="AC60092" s="56"/>
      <c r="AD60092" s="56"/>
      <c r="AE60092" s="56"/>
    </row>
    <row r="60093" spans="1:31" x14ac:dyDescent="0.25">
      <c r="A60093" s="41">
        <v>0</v>
      </c>
      <c r="C60093" s="56"/>
      <c r="AC60093" s="56"/>
      <c r="AD60093" s="56"/>
      <c r="AE60093" s="56"/>
    </row>
    <row r="60094" spans="1:31" x14ac:dyDescent="0.25">
      <c r="A60094" s="41">
        <v>0</v>
      </c>
      <c r="C60094" s="56"/>
      <c r="AC60094" s="56"/>
      <c r="AD60094" s="56"/>
      <c r="AE60094" s="56"/>
    </row>
    <row r="60095" spans="1:31" x14ac:dyDescent="0.25">
      <c r="A60095" s="41">
        <v>0</v>
      </c>
      <c r="C60095" s="56"/>
      <c r="AC60095" s="56"/>
      <c r="AD60095" s="56"/>
      <c r="AE60095" s="56"/>
    </row>
    <row r="60096" spans="1:31" x14ac:dyDescent="0.25">
      <c r="A60096" s="41">
        <v>0</v>
      </c>
      <c r="C60096" s="56"/>
      <c r="AC60096" s="56"/>
      <c r="AD60096" s="56"/>
      <c r="AE60096" s="56"/>
    </row>
    <row r="60097" spans="1:31" x14ac:dyDescent="0.25">
      <c r="A60097" s="41">
        <v>0</v>
      </c>
      <c r="C60097" s="56"/>
      <c r="AC60097" s="56"/>
      <c r="AD60097" s="56"/>
      <c r="AE60097" s="56"/>
    </row>
    <row r="60098" spans="1:31" x14ac:dyDescent="0.25">
      <c r="A60098" s="41">
        <v>0</v>
      </c>
      <c r="C60098" s="56"/>
      <c r="AC60098" s="56"/>
      <c r="AD60098" s="56"/>
      <c r="AE60098" s="56"/>
    </row>
    <row r="60099" spans="1:31" x14ac:dyDescent="0.25">
      <c r="A60099" s="41">
        <v>0</v>
      </c>
      <c r="C60099" s="56"/>
      <c r="AC60099" s="56"/>
      <c r="AD60099" s="56"/>
      <c r="AE60099" s="56"/>
    </row>
    <row r="60100" spans="1:31" x14ac:dyDescent="0.25">
      <c r="A60100" s="41">
        <v>0</v>
      </c>
      <c r="C60100" s="56"/>
      <c r="AC60100" s="56"/>
      <c r="AD60100" s="56"/>
      <c r="AE60100" s="56"/>
    </row>
    <row r="60101" spans="1:31" x14ac:dyDescent="0.25">
      <c r="A60101" s="41">
        <v>0</v>
      </c>
      <c r="C60101" s="56"/>
      <c r="AC60101" s="56"/>
      <c r="AD60101" s="56"/>
      <c r="AE60101" s="56"/>
    </row>
    <row r="60102" spans="1:31" x14ac:dyDescent="0.25">
      <c r="A60102" s="41">
        <v>0</v>
      </c>
      <c r="C60102" s="56"/>
      <c r="AC60102" s="56"/>
      <c r="AD60102" s="56"/>
      <c r="AE60102" s="56"/>
    </row>
    <row r="60103" spans="1:31" x14ac:dyDescent="0.25">
      <c r="A60103" s="41">
        <v>0</v>
      </c>
      <c r="C60103" s="56"/>
      <c r="AC60103" s="56"/>
      <c r="AD60103" s="56"/>
      <c r="AE60103" s="56"/>
    </row>
    <row r="60104" spans="1:31" x14ac:dyDescent="0.25">
      <c r="A60104" s="41">
        <v>0</v>
      </c>
      <c r="C60104" s="56"/>
      <c r="AC60104" s="56"/>
      <c r="AD60104" s="56"/>
      <c r="AE60104" s="56"/>
    </row>
    <row r="60105" spans="1:31" x14ac:dyDescent="0.25">
      <c r="A60105" s="41">
        <v>0</v>
      </c>
      <c r="C60105" s="56"/>
      <c r="AC60105" s="56"/>
      <c r="AD60105" s="56"/>
      <c r="AE60105" s="56"/>
    </row>
    <row r="60106" spans="1:31" x14ac:dyDescent="0.25">
      <c r="A60106" s="41">
        <v>0</v>
      </c>
      <c r="C60106" s="56"/>
      <c r="AC60106" s="56"/>
      <c r="AD60106" s="56"/>
      <c r="AE60106" s="56"/>
    </row>
    <row r="60107" spans="1:31" x14ac:dyDescent="0.25">
      <c r="A60107" s="41">
        <v>0</v>
      </c>
      <c r="C60107" s="56"/>
      <c r="AC60107" s="56"/>
      <c r="AD60107" s="56"/>
      <c r="AE60107" s="56"/>
    </row>
    <row r="60108" spans="1:31" x14ac:dyDescent="0.25">
      <c r="A60108" s="41">
        <v>0</v>
      </c>
      <c r="C60108" s="56"/>
      <c r="AC60108" s="56"/>
      <c r="AD60108" s="56"/>
      <c r="AE60108" s="56"/>
    </row>
    <row r="60109" spans="1:31" x14ac:dyDescent="0.25">
      <c r="A60109" s="41">
        <v>0</v>
      </c>
      <c r="C60109" s="56"/>
      <c r="AC60109" s="56"/>
      <c r="AD60109" s="56"/>
      <c r="AE60109" s="56"/>
    </row>
    <row r="60110" spans="1:31" x14ac:dyDescent="0.25">
      <c r="A60110" s="41">
        <v>0</v>
      </c>
      <c r="C60110" s="56"/>
      <c r="AC60110" s="56"/>
      <c r="AD60110" s="56"/>
      <c r="AE60110" s="56"/>
    </row>
    <row r="60111" spans="1:31" x14ac:dyDescent="0.25">
      <c r="A60111" s="41">
        <v>0</v>
      </c>
      <c r="C60111" s="56"/>
      <c r="AC60111" s="56"/>
      <c r="AD60111" s="56"/>
      <c r="AE60111" s="56"/>
    </row>
    <row r="60112" spans="1:31" x14ac:dyDescent="0.25">
      <c r="A60112" s="41">
        <v>0</v>
      </c>
      <c r="C60112" s="56"/>
      <c r="AC60112" s="56"/>
      <c r="AD60112" s="56"/>
      <c r="AE60112" s="56"/>
    </row>
    <row r="60113" spans="1:31" x14ac:dyDescent="0.25">
      <c r="A60113" s="41">
        <v>0</v>
      </c>
      <c r="C60113" s="56"/>
      <c r="AC60113" s="56"/>
      <c r="AD60113" s="56"/>
      <c r="AE60113" s="56"/>
    </row>
    <row r="60114" spans="1:31" x14ac:dyDescent="0.25">
      <c r="A60114" s="41">
        <v>0</v>
      </c>
      <c r="C60114" s="56"/>
      <c r="AC60114" s="56"/>
      <c r="AD60114" s="56"/>
      <c r="AE60114" s="56"/>
    </row>
    <row r="60115" spans="1:31" x14ac:dyDescent="0.25">
      <c r="A60115" s="41">
        <v>0</v>
      </c>
      <c r="C60115" s="56"/>
      <c r="AC60115" s="56"/>
      <c r="AD60115" s="56"/>
      <c r="AE60115" s="56"/>
    </row>
    <row r="60116" spans="1:31" x14ac:dyDescent="0.25">
      <c r="A60116" s="41">
        <v>0</v>
      </c>
      <c r="C60116" s="56"/>
      <c r="AC60116" s="56"/>
      <c r="AD60116" s="56"/>
      <c r="AE60116" s="56"/>
    </row>
    <row r="60117" spans="1:31" x14ac:dyDescent="0.25">
      <c r="A60117" s="41">
        <v>0</v>
      </c>
      <c r="C60117" s="56"/>
      <c r="AC60117" s="56"/>
      <c r="AD60117" s="56"/>
      <c r="AE60117" s="56"/>
    </row>
    <row r="60118" spans="1:31" x14ac:dyDescent="0.25">
      <c r="A60118" s="41">
        <v>0</v>
      </c>
      <c r="C60118" s="56"/>
      <c r="AC60118" s="56"/>
      <c r="AD60118" s="56"/>
      <c r="AE60118" s="56"/>
    </row>
    <row r="60119" spans="1:31" x14ac:dyDescent="0.25">
      <c r="A60119" s="41">
        <v>0</v>
      </c>
      <c r="C60119" s="56"/>
      <c r="AC60119" s="56"/>
      <c r="AD60119" s="56"/>
      <c r="AE60119" s="56"/>
    </row>
    <row r="60120" spans="1:31" x14ac:dyDescent="0.25">
      <c r="A60120" s="41">
        <v>0</v>
      </c>
      <c r="C60120" s="56"/>
      <c r="AC60120" s="56"/>
      <c r="AD60120" s="56"/>
      <c r="AE60120" s="56"/>
    </row>
    <row r="60121" spans="1:31" x14ac:dyDescent="0.25">
      <c r="A60121" s="41">
        <v>0</v>
      </c>
      <c r="C60121" s="56"/>
      <c r="AC60121" s="56"/>
      <c r="AD60121" s="56"/>
      <c r="AE60121" s="56"/>
    </row>
    <row r="60122" spans="1:31" x14ac:dyDescent="0.25">
      <c r="A60122" s="41">
        <v>0</v>
      </c>
      <c r="C60122" s="56"/>
      <c r="AC60122" s="56"/>
      <c r="AD60122" s="56"/>
      <c r="AE60122" s="56"/>
    </row>
    <row r="60123" spans="1:31" x14ac:dyDescent="0.25">
      <c r="A60123" s="41">
        <v>0</v>
      </c>
      <c r="C60123" s="56"/>
      <c r="AC60123" s="56"/>
      <c r="AD60123" s="56"/>
      <c r="AE60123" s="56"/>
    </row>
    <row r="60124" spans="1:31" x14ac:dyDescent="0.25">
      <c r="A60124" s="41">
        <v>0</v>
      </c>
      <c r="C60124" s="56"/>
      <c r="AC60124" s="56"/>
      <c r="AD60124" s="56"/>
      <c r="AE60124" s="56"/>
    </row>
    <row r="60125" spans="1:31" x14ac:dyDescent="0.25">
      <c r="A60125" s="41">
        <v>0</v>
      </c>
      <c r="C60125" s="56"/>
      <c r="AC60125" s="56"/>
      <c r="AD60125" s="56"/>
      <c r="AE60125" s="56"/>
    </row>
    <row r="60126" spans="1:31" x14ac:dyDescent="0.25">
      <c r="A60126" s="41">
        <v>0</v>
      </c>
      <c r="C60126" s="56"/>
      <c r="AC60126" s="56"/>
      <c r="AD60126" s="56"/>
      <c r="AE60126" s="56"/>
    </row>
    <row r="60127" spans="1:31" x14ac:dyDescent="0.25">
      <c r="A60127" s="41">
        <v>0</v>
      </c>
      <c r="C60127" s="56"/>
      <c r="AC60127" s="56"/>
      <c r="AD60127" s="56"/>
      <c r="AE60127" s="56"/>
    </row>
    <row r="60128" spans="1:31" x14ac:dyDescent="0.25">
      <c r="A60128" s="41">
        <v>0</v>
      </c>
      <c r="C60128" s="56"/>
      <c r="AC60128" s="56"/>
      <c r="AD60128" s="56"/>
      <c r="AE60128" s="56"/>
    </row>
    <row r="60129" spans="1:31" x14ac:dyDescent="0.25">
      <c r="A60129" s="41">
        <v>0</v>
      </c>
      <c r="C60129" s="56"/>
      <c r="AC60129" s="56"/>
      <c r="AD60129" s="56"/>
      <c r="AE60129" s="56"/>
    </row>
    <row r="60130" spans="1:31" x14ac:dyDescent="0.25">
      <c r="A60130" s="41">
        <v>0</v>
      </c>
      <c r="C60130" s="56"/>
      <c r="AC60130" s="56"/>
      <c r="AD60130" s="56"/>
      <c r="AE60130" s="56"/>
    </row>
    <row r="60131" spans="1:31" x14ac:dyDescent="0.25">
      <c r="A60131" s="41">
        <v>0</v>
      </c>
      <c r="C60131" s="56"/>
      <c r="AC60131" s="56"/>
      <c r="AD60131" s="56"/>
      <c r="AE60131" s="56"/>
    </row>
    <row r="60132" spans="1:31" x14ac:dyDescent="0.25">
      <c r="A60132" s="41">
        <v>0</v>
      </c>
      <c r="C60132" s="56"/>
      <c r="AC60132" s="56"/>
      <c r="AD60132" s="56"/>
      <c r="AE60132" s="56"/>
    </row>
    <row r="60133" spans="1:31" x14ac:dyDescent="0.25">
      <c r="A60133" s="41">
        <v>0</v>
      </c>
      <c r="C60133" s="56"/>
      <c r="AC60133" s="56"/>
      <c r="AD60133" s="56"/>
      <c r="AE60133" s="56"/>
    </row>
    <row r="60134" spans="1:31" x14ac:dyDescent="0.25">
      <c r="A60134" s="41">
        <v>0</v>
      </c>
      <c r="C60134" s="56"/>
      <c r="AC60134" s="56"/>
      <c r="AD60134" s="56"/>
      <c r="AE60134" s="56"/>
    </row>
    <row r="60135" spans="1:31" x14ac:dyDescent="0.25">
      <c r="A60135" s="41">
        <v>0</v>
      </c>
      <c r="C60135" s="56"/>
      <c r="AC60135" s="56"/>
      <c r="AD60135" s="56"/>
      <c r="AE60135" s="56"/>
    </row>
    <row r="60136" spans="1:31" x14ac:dyDescent="0.25">
      <c r="A60136" s="41">
        <v>0</v>
      </c>
      <c r="C60136" s="56"/>
      <c r="AC60136" s="56"/>
      <c r="AD60136" s="56"/>
      <c r="AE60136" s="56"/>
    </row>
    <row r="60137" spans="1:31" x14ac:dyDescent="0.25">
      <c r="A60137" s="41">
        <v>0</v>
      </c>
      <c r="C60137" s="56"/>
      <c r="AC60137" s="56"/>
      <c r="AD60137" s="56"/>
      <c r="AE60137" s="56"/>
    </row>
    <row r="60138" spans="1:31" x14ac:dyDescent="0.25">
      <c r="A60138" s="41">
        <v>0</v>
      </c>
      <c r="C60138" s="56"/>
      <c r="AC60138" s="56"/>
      <c r="AD60138" s="56"/>
      <c r="AE60138" s="56"/>
    </row>
    <row r="60139" spans="1:31" x14ac:dyDescent="0.25">
      <c r="A60139" s="41">
        <v>0</v>
      </c>
      <c r="C60139" s="56"/>
      <c r="AC60139" s="56"/>
      <c r="AD60139" s="56"/>
      <c r="AE60139" s="56"/>
    </row>
    <row r="60140" spans="1:31" x14ac:dyDescent="0.25">
      <c r="A60140" s="41">
        <v>0</v>
      </c>
      <c r="C60140" s="56"/>
      <c r="AC60140" s="56"/>
      <c r="AD60140" s="56"/>
      <c r="AE60140" s="56"/>
    </row>
    <row r="60141" spans="1:31" x14ac:dyDescent="0.25">
      <c r="A60141" s="41">
        <v>0</v>
      </c>
      <c r="C60141" s="56"/>
      <c r="AC60141" s="56"/>
      <c r="AD60141" s="56"/>
      <c r="AE60141" s="56"/>
    </row>
    <row r="60142" spans="1:31" x14ac:dyDescent="0.25">
      <c r="A60142" s="41">
        <v>0</v>
      </c>
      <c r="C60142" s="56"/>
      <c r="AC60142" s="56"/>
      <c r="AD60142" s="56"/>
      <c r="AE60142" s="56"/>
    </row>
    <row r="60143" spans="1:31" x14ac:dyDescent="0.25">
      <c r="A60143" s="41">
        <v>0</v>
      </c>
      <c r="C60143" s="56"/>
      <c r="AC60143" s="56"/>
      <c r="AD60143" s="56"/>
      <c r="AE60143" s="56"/>
    </row>
    <row r="60144" spans="1:31" x14ac:dyDescent="0.25">
      <c r="A60144" s="41">
        <v>0</v>
      </c>
      <c r="C60144" s="56"/>
      <c r="AC60144" s="56"/>
      <c r="AD60144" s="56"/>
      <c r="AE60144" s="56"/>
    </row>
    <row r="60145" spans="1:31" x14ac:dyDescent="0.25">
      <c r="A60145" s="41">
        <v>0</v>
      </c>
      <c r="C60145" s="56"/>
      <c r="AC60145" s="56"/>
      <c r="AD60145" s="56"/>
      <c r="AE60145" s="56"/>
    </row>
    <row r="60146" spans="1:31" x14ac:dyDescent="0.25">
      <c r="A60146" s="41">
        <v>0</v>
      </c>
      <c r="C60146" s="56"/>
      <c r="AC60146" s="56"/>
      <c r="AD60146" s="56"/>
      <c r="AE60146" s="56"/>
    </row>
    <row r="60147" spans="1:31" x14ac:dyDescent="0.25">
      <c r="A60147" s="41">
        <v>0</v>
      </c>
      <c r="C60147" s="56"/>
      <c r="AC60147" s="56"/>
      <c r="AD60147" s="56"/>
      <c r="AE60147" s="56"/>
    </row>
    <row r="60148" spans="1:31" x14ac:dyDescent="0.25">
      <c r="A60148" s="41">
        <v>0</v>
      </c>
      <c r="C60148" s="56"/>
      <c r="AC60148" s="56"/>
      <c r="AD60148" s="56"/>
      <c r="AE60148" s="56"/>
    </row>
    <row r="60149" spans="1:31" x14ac:dyDescent="0.25">
      <c r="A60149" s="41">
        <v>0</v>
      </c>
      <c r="C60149" s="56"/>
      <c r="AC60149" s="56"/>
      <c r="AD60149" s="56"/>
      <c r="AE60149" s="56"/>
    </row>
    <row r="60150" spans="1:31" x14ac:dyDescent="0.25">
      <c r="A60150" s="41">
        <v>0</v>
      </c>
      <c r="C60150" s="56"/>
      <c r="AC60150" s="56"/>
      <c r="AD60150" s="56"/>
      <c r="AE60150" s="56"/>
    </row>
    <row r="60151" spans="1:31" x14ac:dyDescent="0.25">
      <c r="A60151" s="41">
        <v>0</v>
      </c>
      <c r="C60151" s="56"/>
      <c r="AC60151" s="56"/>
      <c r="AD60151" s="56"/>
      <c r="AE60151" s="56"/>
    </row>
    <row r="60152" spans="1:31" x14ac:dyDescent="0.25">
      <c r="A60152" s="41">
        <v>0</v>
      </c>
      <c r="C60152" s="56"/>
      <c r="AC60152" s="56"/>
      <c r="AD60152" s="56"/>
      <c r="AE60152" s="56"/>
    </row>
    <row r="60153" spans="1:31" x14ac:dyDescent="0.25">
      <c r="A60153" s="41">
        <v>0</v>
      </c>
      <c r="C60153" s="56"/>
      <c r="AC60153" s="56"/>
      <c r="AD60153" s="56"/>
      <c r="AE60153" s="56"/>
    </row>
    <row r="60154" spans="1:31" x14ac:dyDescent="0.25">
      <c r="A60154" s="41">
        <v>0</v>
      </c>
      <c r="C60154" s="56"/>
      <c r="AC60154" s="56"/>
      <c r="AD60154" s="56"/>
      <c r="AE60154" s="56"/>
    </row>
    <row r="60155" spans="1:31" x14ac:dyDescent="0.25">
      <c r="A60155" s="41">
        <v>0</v>
      </c>
      <c r="C60155" s="56"/>
      <c r="AC60155" s="56"/>
      <c r="AD60155" s="56"/>
      <c r="AE60155" s="56"/>
    </row>
    <row r="60156" spans="1:31" x14ac:dyDescent="0.25">
      <c r="A60156" s="41">
        <v>0</v>
      </c>
      <c r="C60156" s="56"/>
      <c r="AC60156" s="56"/>
      <c r="AD60156" s="56"/>
      <c r="AE60156" s="56"/>
    </row>
    <row r="60157" spans="1:31" x14ac:dyDescent="0.25">
      <c r="A60157" s="41">
        <v>0</v>
      </c>
      <c r="C60157" s="56"/>
      <c r="AC60157" s="56"/>
      <c r="AD60157" s="56"/>
      <c r="AE60157" s="56"/>
    </row>
    <row r="60158" spans="1:31" x14ac:dyDescent="0.25">
      <c r="A60158" s="41">
        <v>0</v>
      </c>
      <c r="C60158" s="56"/>
      <c r="AC60158" s="56"/>
      <c r="AD60158" s="56"/>
      <c r="AE60158" s="56"/>
    </row>
    <row r="60159" spans="1:31" x14ac:dyDescent="0.25">
      <c r="A60159" s="41">
        <v>0</v>
      </c>
      <c r="C60159" s="56"/>
      <c r="AC60159" s="56"/>
      <c r="AD60159" s="56"/>
      <c r="AE60159" s="56"/>
    </row>
    <row r="60160" spans="1:31" x14ac:dyDescent="0.25">
      <c r="A60160" s="41">
        <v>0</v>
      </c>
      <c r="C60160" s="56"/>
      <c r="AC60160" s="56"/>
      <c r="AD60160" s="56"/>
      <c r="AE60160" s="56"/>
    </row>
    <row r="60161" spans="1:31" x14ac:dyDescent="0.25">
      <c r="A60161" s="41">
        <v>0</v>
      </c>
      <c r="C60161" s="56"/>
      <c r="AC60161" s="56"/>
      <c r="AD60161" s="56"/>
      <c r="AE60161" s="56"/>
    </row>
    <row r="60162" spans="1:31" x14ac:dyDescent="0.25">
      <c r="A60162" s="41">
        <v>0</v>
      </c>
      <c r="C60162" s="56"/>
      <c r="AC60162" s="56"/>
      <c r="AD60162" s="56"/>
      <c r="AE60162" s="56"/>
    </row>
    <row r="60163" spans="1:31" x14ac:dyDescent="0.25">
      <c r="A60163" s="41">
        <v>0</v>
      </c>
      <c r="C60163" s="56"/>
      <c r="AC60163" s="56"/>
      <c r="AD60163" s="56"/>
      <c r="AE60163" s="56"/>
    </row>
    <row r="60164" spans="1:31" x14ac:dyDescent="0.25">
      <c r="A60164" s="41">
        <v>0</v>
      </c>
      <c r="C60164" s="56"/>
      <c r="AC60164" s="56"/>
      <c r="AD60164" s="56"/>
      <c r="AE60164" s="56"/>
    </row>
    <row r="60165" spans="1:31" x14ac:dyDescent="0.25">
      <c r="A60165" s="41">
        <v>0</v>
      </c>
      <c r="C60165" s="56"/>
      <c r="AC60165" s="56"/>
      <c r="AD60165" s="56"/>
      <c r="AE60165" s="56"/>
    </row>
    <row r="60166" spans="1:31" x14ac:dyDescent="0.25">
      <c r="A60166" s="41">
        <v>0</v>
      </c>
      <c r="C60166" s="56"/>
      <c r="AC60166" s="56"/>
      <c r="AD60166" s="56"/>
      <c r="AE60166" s="56"/>
    </row>
    <row r="60167" spans="1:31" x14ac:dyDescent="0.25">
      <c r="A60167" s="41">
        <v>0</v>
      </c>
      <c r="C60167" s="56"/>
      <c r="AC60167" s="56"/>
      <c r="AD60167" s="56"/>
      <c r="AE60167" s="56"/>
    </row>
    <row r="60168" spans="1:31" x14ac:dyDescent="0.25">
      <c r="A60168" s="41">
        <v>0</v>
      </c>
      <c r="C60168" s="56"/>
      <c r="AC60168" s="56"/>
      <c r="AD60168" s="56"/>
      <c r="AE60168" s="56"/>
    </row>
    <row r="60169" spans="1:31" x14ac:dyDescent="0.25">
      <c r="A60169" s="41">
        <v>0</v>
      </c>
      <c r="C60169" s="56"/>
      <c r="AC60169" s="56"/>
      <c r="AD60169" s="56"/>
      <c r="AE60169" s="56"/>
    </row>
    <row r="60170" spans="1:31" x14ac:dyDescent="0.25">
      <c r="A60170" s="41">
        <v>0</v>
      </c>
      <c r="C60170" s="56"/>
      <c r="AC60170" s="56"/>
      <c r="AD60170" s="56"/>
      <c r="AE60170" s="56"/>
    </row>
    <row r="60171" spans="1:31" x14ac:dyDescent="0.25">
      <c r="A60171" s="41">
        <v>0</v>
      </c>
      <c r="C60171" s="56"/>
      <c r="AC60171" s="56"/>
      <c r="AD60171" s="56"/>
      <c r="AE60171" s="56"/>
    </row>
    <row r="60172" spans="1:31" x14ac:dyDescent="0.25">
      <c r="A60172" s="41">
        <v>0</v>
      </c>
      <c r="C60172" s="56"/>
      <c r="AC60172" s="56"/>
      <c r="AD60172" s="56"/>
      <c r="AE60172" s="56"/>
    </row>
    <row r="60173" spans="1:31" x14ac:dyDescent="0.25">
      <c r="A60173" s="41">
        <v>0</v>
      </c>
      <c r="C60173" s="56"/>
      <c r="AC60173" s="56"/>
      <c r="AD60173" s="56"/>
      <c r="AE60173" s="56"/>
    </row>
    <row r="60174" spans="1:31" x14ac:dyDescent="0.25">
      <c r="A60174" s="41">
        <v>0</v>
      </c>
      <c r="C60174" s="56"/>
      <c r="AC60174" s="56"/>
      <c r="AD60174" s="56"/>
      <c r="AE60174" s="56"/>
    </row>
    <row r="60175" spans="1:31" x14ac:dyDescent="0.25">
      <c r="A60175" s="41">
        <v>0</v>
      </c>
      <c r="C60175" s="56"/>
      <c r="AC60175" s="56"/>
      <c r="AD60175" s="56"/>
      <c r="AE60175" s="56"/>
    </row>
    <row r="60176" spans="1:31" x14ac:dyDescent="0.25">
      <c r="A60176" s="41">
        <v>0</v>
      </c>
      <c r="C60176" s="56"/>
      <c r="AC60176" s="56"/>
      <c r="AD60176" s="56"/>
      <c r="AE60176" s="56"/>
    </row>
    <row r="60177" spans="1:31" x14ac:dyDescent="0.25">
      <c r="A60177" s="41">
        <v>0</v>
      </c>
      <c r="C60177" s="56"/>
      <c r="AC60177" s="56"/>
      <c r="AD60177" s="56"/>
      <c r="AE60177" s="56"/>
    </row>
    <row r="60178" spans="1:31" x14ac:dyDescent="0.25">
      <c r="A60178" s="41">
        <v>0</v>
      </c>
      <c r="C60178" s="56"/>
      <c r="AC60178" s="56"/>
      <c r="AD60178" s="56"/>
      <c r="AE60178" s="56"/>
    </row>
    <row r="60179" spans="1:31" x14ac:dyDescent="0.25">
      <c r="A60179" s="41">
        <v>0</v>
      </c>
      <c r="C60179" s="56"/>
      <c r="AC60179" s="56"/>
      <c r="AD60179" s="56"/>
      <c r="AE60179" s="56"/>
    </row>
    <row r="60180" spans="1:31" x14ac:dyDescent="0.25">
      <c r="A60180" s="41">
        <v>0</v>
      </c>
      <c r="C60180" s="56"/>
      <c r="AC60180" s="56"/>
      <c r="AD60180" s="56"/>
      <c r="AE60180" s="56"/>
    </row>
    <row r="60181" spans="1:31" x14ac:dyDescent="0.25">
      <c r="A60181" s="41">
        <v>0</v>
      </c>
      <c r="C60181" s="56"/>
      <c r="AC60181" s="56"/>
      <c r="AD60181" s="56"/>
      <c r="AE60181" s="56"/>
    </row>
    <row r="60182" spans="1:31" x14ac:dyDescent="0.25">
      <c r="A60182" s="41">
        <v>0</v>
      </c>
      <c r="C60182" s="56"/>
      <c r="AC60182" s="56"/>
      <c r="AD60182" s="56"/>
      <c r="AE60182" s="56"/>
    </row>
    <row r="60183" spans="1:31" x14ac:dyDescent="0.25">
      <c r="A60183" s="41">
        <v>0</v>
      </c>
      <c r="C60183" s="56"/>
      <c r="AC60183" s="56"/>
      <c r="AD60183" s="56"/>
      <c r="AE60183" s="56"/>
    </row>
    <row r="60184" spans="1:31" x14ac:dyDescent="0.25">
      <c r="A60184" s="41">
        <v>312</v>
      </c>
      <c r="C60184" s="56"/>
      <c r="AC60184" s="56"/>
      <c r="AD60184" s="56"/>
      <c r="AE60184" s="56"/>
    </row>
    <row r="60185" spans="1:31" x14ac:dyDescent="0.25">
      <c r="A60185" s="41">
        <v>0</v>
      </c>
      <c r="C60185" s="56"/>
      <c r="AC60185" s="56"/>
      <c r="AD60185" s="56"/>
      <c r="AE60185" s="56"/>
    </row>
    <row r="60186" spans="1:31" x14ac:dyDescent="0.25">
      <c r="A60186" s="41">
        <v>0</v>
      </c>
      <c r="C60186" s="56"/>
      <c r="AC60186" s="56"/>
      <c r="AD60186" s="56"/>
      <c r="AE60186" s="56"/>
    </row>
    <row r="60187" spans="1:31" x14ac:dyDescent="0.25">
      <c r="A60187" s="41">
        <v>0</v>
      </c>
      <c r="C60187" s="56"/>
      <c r="AC60187" s="56"/>
      <c r="AD60187" s="56"/>
      <c r="AE60187" s="56"/>
    </row>
    <row r="60188" spans="1:31" x14ac:dyDescent="0.25">
      <c r="A60188" s="41">
        <v>0</v>
      </c>
      <c r="C60188" s="56"/>
      <c r="AC60188" s="56"/>
      <c r="AD60188" s="56"/>
      <c r="AE60188" s="56"/>
    </row>
    <row r="60189" spans="1:31" x14ac:dyDescent="0.25">
      <c r="A60189" s="41">
        <v>0</v>
      </c>
      <c r="C60189" s="56"/>
      <c r="AC60189" s="56"/>
      <c r="AD60189" s="56"/>
      <c r="AE60189" s="56"/>
    </row>
    <row r="60190" spans="1:31" x14ac:dyDescent="0.25">
      <c r="A60190" s="41">
        <v>0</v>
      </c>
      <c r="C60190" s="56"/>
      <c r="AC60190" s="56"/>
      <c r="AD60190" s="56"/>
      <c r="AE60190" s="56"/>
    </row>
    <row r="60191" spans="1:31" x14ac:dyDescent="0.25">
      <c r="A60191" s="41">
        <v>0</v>
      </c>
      <c r="C60191" s="56"/>
      <c r="AC60191" s="56"/>
      <c r="AD60191" s="56"/>
      <c r="AE60191" s="56"/>
    </row>
    <row r="60192" spans="1:31" x14ac:dyDescent="0.25">
      <c r="A60192" s="41">
        <v>0</v>
      </c>
      <c r="C60192" s="56"/>
      <c r="AC60192" s="56"/>
      <c r="AD60192" s="56"/>
      <c r="AE60192" s="56"/>
    </row>
    <row r="60193" spans="1:31" x14ac:dyDescent="0.25">
      <c r="A60193" s="41">
        <v>0</v>
      </c>
      <c r="C60193" s="56"/>
      <c r="AC60193" s="56"/>
      <c r="AD60193" s="56"/>
      <c r="AE60193" s="56"/>
    </row>
    <row r="60194" spans="1:31" x14ac:dyDescent="0.25">
      <c r="A60194" s="41">
        <v>0</v>
      </c>
      <c r="C60194" s="56"/>
      <c r="AC60194" s="56"/>
      <c r="AD60194" s="56"/>
      <c r="AE60194" s="56"/>
    </row>
    <row r="60195" spans="1:31" x14ac:dyDescent="0.25">
      <c r="A60195" s="41">
        <v>0</v>
      </c>
      <c r="C60195" s="56"/>
      <c r="AC60195" s="56"/>
      <c r="AD60195" s="56"/>
      <c r="AE60195" s="56"/>
    </row>
    <row r="60196" spans="1:31" x14ac:dyDescent="0.25">
      <c r="A60196" s="41">
        <v>0</v>
      </c>
      <c r="C60196" s="56"/>
      <c r="AC60196" s="56"/>
      <c r="AD60196" s="56"/>
      <c r="AE60196" s="56"/>
    </row>
    <row r="60197" spans="1:31" x14ac:dyDescent="0.25">
      <c r="A60197" s="41">
        <v>0</v>
      </c>
      <c r="C60197" s="56"/>
      <c r="AC60197" s="56"/>
      <c r="AD60197" s="56"/>
      <c r="AE60197" s="56"/>
    </row>
    <row r="60198" spans="1:31" x14ac:dyDescent="0.25">
      <c r="A60198" s="41">
        <v>0</v>
      </c>
      <c r="C60198" s="56"/>
      <c r="AC60198" s="56"/>
      <c r="AD60198" s="56"/>
      <c r="AE60198" s="56"/>
    </row>
    <row r="60199" spans="1:31" x14ac:dyDescent="0.25">
      <c r="A60199" s="41">
        <v>0</v>
      </c>
      <c r="C60199" s="56"/>
      <c r="AC60199" s="56"/>
      <c r="AD60199" s="56"/>
      <c r="AE60199" s="56"/>
    </row>
    <row r="60200" spans="1:31" x14ac:dyDescent="0.25">
      <c r="A60200" s="41">
        <v>0</v>
      </c>
      <c r="C60200" s="56"/>
      <c r="AC60200" s="56"/>
      <c r="AD60200" s="56"/>
      <c r="AE60200" s="56"/>
    </row>
    <row r="60201" spans="1:31" x14ac:dyDescent="0.25">
      <c r="A60201" s="41">
        <v>0</v>
      </c>
      <c r="C60201" s="56"/>
      <c r="AC60201" s="56"/>
      <c r="AD60201" s="56"/>
      <c r="AE60201" s="56"/>
    </row>
    <row r="60202" spans="1:31" x14ac:dyDescent="0.25">
      <c r="A60202" s="41">
        <v>0</v>
      </c>
      <c r="C60202" s="56"/>
      <c r="AC60202" s="56"/>
      <c r="AD60202" s="56"/>
      <c r="AE60202" s="56"/>
    </row>
    <row r="60203" spans="1:31" x14ac:dyDescent="0.25">
      <c r="A60203" s="41">
        <v>0</v>
      </c>
      <c r="C60203" s="56"/>
      <c r="AC60203" s="56"/>
      <c r="AD60203" s="56"/>
      <c r="AE60203" s="56"/>
    </row>
    <row r="60204" spans="1:31" x14ac:dyDescent="0.25">
      <c r="A60204" s="41">
        <v>0</v>
      </c>
      <c r="C60204" s="56"/>
      <c r="AC60204" s="56"/>
      <c r="AD60204" s="56"/>
      <c r="AE60204" s="56"/>
    </row>
    <row r="60205" spans="1:31" x14ac:dyDescent="0.25">
      <c r="A60205" s="41">
        <v>0</v>
      </c>
      <c r="C60205" s="56"/>
      <c r="AC60205" s="56"/>
      <c r="AD60205" s="56"/>
      <c r="AE60205" s="56"/>
    </row>
    <row r="60206" spans="1:31" x14ac:dyDescent="0.25">
      <c r="A60206" s="41">
        <v>0</v>
      </c>
      <c r="C60206" s="56"/>
      <c r="AC60206" s="56"/>
      <c r="AD60206" s="56"/>
      <c r="AE60206" s="56"/>
    </row>
    <row r="60207" spans="1:31" x14ac:dyDescent="0.25">
      <c r="A60207" s="41">
        <v>0</v>
      </c>
      <c r="C60207" s="56"/>
      <c r="AC60207" s="56"/>
      <c r="AD60207" s="56"/>
      <c r="AE60207" s="56"/>
    </row>
    <row r="60208" spans="1:31" x14ac:dyDescent="0.25">
      <c r="A60208" s="41">
        <v>0</v>
      </c>
      <c r="C60208" s="56"/>
      <c r="AC60208" s="56"/>
      <c r="AD60208" s="56"/>
      <c r="AE60208" s="56"/>
    </row>
    <row r="60209" spans="1:31" x14ac:dyDescent="0.25">
      <c r="A60209" s="41">
        <v>0</v>
      </c>
      <c r="C60209" s="56"/>
      <c r="AC60209" s="56"/>
      <c r="AD60209" s="56"/>
      <c r="AE60209" s="56"/>
    </row>
    <row r="60210" spans="1:31" x14ac:dyDescent="0.25">
      <c r="A60210" s="41">
        <v>0</v>
      </c>
      <c r="C60210" s="56"/>
      <c r="AC60210" s="56"/>
      <c r="AD60210" s="56"/>
      <c r="AE60210" s="56"/>
    </row>
    <row r="60211" spans="1:31" x14ac:dyDescent="0.25">
      <c r="A60211" s="41">
        <v>0</v>
      </c>
      <c r="C60211" s="56"/>
      <c r="AC60211" s="56"/>
      <c r="AD60211" s="56"/>
      <c r="AE60211" s="56"/>
    </row>
    <row r="60212" spans="1:31" x14ac:dyDescent="0.25">
      <c r="A60212" s="41">
        <v>0</v>
      </c>
      <c r="C60212" s="56"/>
      <c r="AC60212" s="56"/>
      <c r="AD60212" s="56"/>
      <c r="AE60212" s="56"/>
    </row>
    <row r="60213" spans="1:31" x14ac:dyDescent="0.25">
      <c r="A60213" s="41">
        <v>0</v>
      </c>
      <c r="C60213" s="56"/>
      <c r="AC60213" s="56"/>
      <c r="AD60213" s="56"/>
      <c r="AE60213" s="56"/>
    </row>
    <row r="60214" spans="1:31" x14ac:dyDescent="0.25">
      <c r="A60214" s="41">
        <v>0</v>
      </c>
      <c r="C60214" s="56"/>
      <c r="AC60214" s="56"/>
      <c r="AD60214" s="56"/>
      <c r="AE60214" s="56"/>
    </row>
    <row r="60215" spans="1:31" x14ac:dyDescent="0.25">
      <c r="A60215" s="41">
        <v>0</v>
      </c>
      <c r="C60215" s="56"/>
      <c r="AC60215" s="56"/>
      <c r="AD60215" s="56"/>
      <c r="AE60215" s="56"/>
    </row>
    <row r="60216" spans="1:31" x14ac:dyDescent="0.25">
      <c r="A60216" s="41">
        <v>0</v>
      </c>
      <c r="C60216" s="56"/>
      <c r="AC60216" s="56"/>
      <c r="AD60216" s="56"/>
      <c r="AE60216" s="56"/>
    </row>
    <row r="60217" spans="1:31" x14ac:dyDescent="0.25">
      <c r="A60217" s="41">
        <v>0</v>
      </c>
      <c r="C60217" s="56"/>
      <c r="AC60217" s="56"/>
      <c r="AD60217" s="56"/>
      <c r="AE60217" s="56"/>
    </row>
    <row r="60218" spans="1:31" x14ac:dyDescent="0.25">
      <c r="A60218" s="41">
        <v>0</v>
      </c>
      <c r="C60218" s="56"/>
      <c r="AC60218" s="56"/>
      <c r="AD60218" s="56"/>
      <c r="AE60218" s="56"/>
    </row>
    <row r="60219" spans="1:31" x14ac:dyDescent="0.25">
      <c r="A60219" s="41">
        <v>0</v>
      </c>
      <c r="C60219" s="56"/>
      <c r="AC60219" s="56"/>
      <c r="AD60219" s="56"/>
      <c r="AE60219" s="56"/>
    </row>
    <row r="60220" spans="1:31" x14ac:dyDescent="0.25">
      <c r="A60220" s="41">
        <v>0</v>
      </c>
      <c r="C60220" s="56"/>
      <c r="AC60220" s="56"/>
      <c r="AD60220" s="56"/>
      <c r="AE60220" s="56"/>
    </row>
    <row r="60221" spans="1:31" x14ac:dyDescent="0.25">
      <c r="A60221" s="41">
        <v>0</v>
      </c>
      <c r="C60221" s="56"/>
      <c r="AC60221" s="56"/>
      <c r="AD60221" s="56"/>
      <c r="AE60221" s="56"/>
    </row>
    <row r="60222" spans="1:31" x14ac:dyDescent="0.25">
      <c r="A60222" s="41">
        <v>0</v>
      </c>
      <c r="C60222" s="56"/>
      <c r="AC60222" s="56"/>
      <c r="AD60222" s="56"/>
      <c r="AE60222" s="56"/>
    </row>
    <row r="60223" spans="1:31" x14ac:dyDescent="0.25">
      <c r="A60223" s="41">
        <v>0</v>
      </c>
      <c r="C60223" s="56"/>
      <c r="AC60223" s="56"/>
      <c r="AD60223" s="56"/>
      <c r="AE60223" s="56"/>
    </row>
    <row r="60224" spans="1:31" x14ac:dyDescent="0.25">
      <c r="A60224" s="41">
        <v>0</v>
      </c>
      <c r="C60224" s="56"/>
      <c r="AC60224" s="56"/>
      <c r="AD60224" s="56"/>
      <c r="AE60224" s="56"/>
    </row>
    <row r="60225" spans="1:31" x14ac:dyDescent="0.25">
      <c r="A60225" s="41">
        <v>0</v>
      </c>
      <c r="C60225" s="56"/>
      <c r="AC60225" s="56"/>
      <c r="AD60225" s="56"/>
      <c r="AE60225" s="56"/>
    </row>
    <row r="60226" spans="1:31" x14ac:dyDescent="0.25">
      <c r="A60226" s="41">
        <v>0</v>
      </c>
      <c r="C60226" s="56"/>
      <c r="AC60226" s="56"/>
      <c r="AD60226" s="56"/>
      <c r="AE60226" s="56"/>
    </row>
    <row r="60227" spans="1:31" x14ac:dyDescent="0.25">
      <c r="A60227" s="41">
        <v>0</v>
      </c>
      <c r="C60227" s="56"/>
      <c r="AC60227" s="56"/>
      <c r="AD60227" s="56"/>
      <c r="AE60227" s="56"/>
    </row>
    <row r="60228" spans="1:31" x14ac:dyDescent="0.25">
      <c r="A60228" s="41">
        <v>0</v>
      </c>
      <c r="C60228" s="56"/>
      <c r="AC60228" s="56"/>
      <c r="AD60228" s="56"/>
      <c r="AE60228" s="56"/>
    </row>
    <row r="60229" spans="1:31" x14ac:dyDescent="0.25">
      <c r="A60229" s="41">
        <v>0</v>
      </c>
      <c r="C60229" s="56"/>
      <c r="AC60229" s="56"/>
      <c r="AD60229" s="56"/>
      <c r="AE60229" s="56"/>
    </row>
    <row r="60230" spans="1:31" x14ac:dyDescent="0.25">
      <c r="A60230" s="41">
        <v>0</v>
      </c>
      <c r="C60230" s="56"/>
      <c r="AC60230" s="56"/>
      <c r="AD60230" s="56"/>
      <c r="AE60230" s="56"/>
    </row>
    <row r="60231" spans="1:31" x14ac:dyDescent="0.25">
      <c r="A60231" s="41">
        <v>0</v>
      </c>
      <c r="C60231" s="56"/>
      <c r="AC60231" s="56"/>
      <c r="AD60231" s="56"/>
      <c r="AE60231" s="56"/>
    </row>
    <row r="60232" spans="1:31" x14ac:dyDescent="0.25">
      <c r="A60232" s="41">
        <v>0</v>
      </c>
      <c r="C60232" s="56"/>
      <c r="AC60232" s="56"/>
      <c r="AD60232" s="56"/>
      <c r="AE60232" s="56"/>
    </row>
    <row r="60233" spans="1:31" x14ac:dyDescent="0.25">
      <c r="A60233" s="41">
        <v>0</v>
      </c>
      <c r="C60233" s="56"/>
      <c r="AC60233" s="56"/>
      <c r="AD60233" s="56"/>
      <c r="AE60233" s="56"/>
    </row>
    <row r="60234" spans="1:31" x14ac:dyDescent="0.25">
      <c r="A60234" s="41">
        <v>0</v>
      </c>
      <c r="C60234" s="56"/>
      <c r="AC60234" s="56"/>
      <c r="AD60234" s="56"/>
      <c r="AE60234" s="56"/>
    </row>
    <row r="60235" spans="1:31" x14ac:dyDescent="0.25">
      <c r="A60235" s="41">
        <v>0</v>
      </c>
      <c r="C60235" s="56"/>
      <c r="AC60235" s="56"/>
      <c r="AD60235" s="56"/>
      <c r="AE60235" s="56"/>
    </row>
    <row r="60236" spans="1:31" x14ac:dyDescent="0.25">
      <c r="A60236" s="41">
        <v>0</v>
      </c>
      <c r="C60236" s="56"/>
      <c r="AC60236" s="56"/>
      <c r="AD60236" s="56"/>
      <c r="AE60236" s="56"/>
    </row>
    <row r="60237" spans="1:31" x14ac:dyDescent="0.25">
      <c r="A60237" s="41">
        <v>0</v>
      </c>
      <c r="C60237" s="56"/>
      <c r="AC60237" s="56"/>
      <c r="AD60237" s="56"/>
      <c r="AE60237" s="56"/>
    </row>
    <row r="60238" spans="1:31" x14ac:dyDescent="0.25">
      <c r="A60238" s="41">
        <v>0</v>
      </c>
      <c r="C60238" s="56"/>
      <c r="AC60238" s="56"/>
      <c r="AD60238" s="56"/>
      <c r="AE60238" s="56"/>
    </row>
    <row r="60239" spans="1:31" x14ac:dyDescent="0.25">
      <c r="A60239" s="41">
        <v>0</v>
      </c>
      <c r="C60239" s="56"/>
      <c r="AC60239" s="56"/>
      <c r="AD60239" s="56"/>
      <c r="AE60239" s="56"/>
    </row>
    <row r="60240" spans="1:31" x14ac:dyDescent="0.25">
      <c r="A60240" s="41">
        <v>0</v>
      </c>
      <c r="C60240" s="56"/>
      <c r="AC60240" s="56"/>
      <c r="AD60240" s="56"/>
      <c r="AE60240" s="56"/>
    </row>
    <row r="60241" spans="1:31" x14ac:dyDescent="0.25">
      <c r="A60241" s="41">
        <v>0</v>
      </c>
      <c r="C60241" s="56"/>
      <c r="AC60241" s="56"/>
      <c r="AD60241" s="56"/>
      <c r="AE60241" s="56"/>
    </row>
    <row r="60242" spans="1:31" x14ac:dyDescent="0.25">
      <c r="A60242" s="41">
        <v>0</v>
      </c>
      <c r="C60242" s="56"/>
      <c r="AC60242" s="56"/>
      <c r="AD60242" s="56"/>
      <c r="AE60242" s="56"/>
    </row>
    <row r="60243" spans="1:31" x14ac:dyDescent="0.25">
      <c r="A60243" s="41">
        <v>0</v>
      </c>
      <c r="C60243" s="56"/>
      <c r="AC60243" s="56"/>
      <c r="AD60243" s="56"/>
      <c r="AE60243" s="56"/>
    </row>
    <row r="60244" spans="1:31" x14ac:dyDescent="0.25">
      <c r="A60244" s="41">
        <v>0</v>
      </c>
      <c r="C60244" s="56"/>
      <c r="AC60244" s="56"/>
      <c r="AD60244" s="56"/>
      <c r="AE60244" s="56"/>
    </row>
    <row r="60245" spans="1:31" x14ac:dyDescent="0.25">
      <c r="A60245" s="41">
        <v>0</v>
      </c>
      <c r="C60245" s="56"/>
      <c r="AC60245" s="56"/>
      <c r="AD60245" s="56"/>
      <c r="AE60245" s="56"/>
    </row>
    <row r="60246" spans="1:31" x14ac:dyDescent="0.25">
      <c r="A60246" s="41">
        <v>0</v>
      </c>
      <c r="C60246" s="56"/>
      <c r="AC60246" s="56"/>
      <c r="AD60246" s="56"/>
      <c r="AE60246" s="56"/>
    </row>
    <row r="60247" spans="1:31" x14ac:dyDescent="0.25">
      <c r="A60247" s="41">
        <v>0</v>
      </c>
      <c r="C60247" s="56"/>
      <c r="AC60247" s="56"/>
      <c r="AD60247" s="56"/>
      <c r="AE60247" s="56"/>
    </row>
    <row r="60248" spans="1:31" x14ac:dyDescent="0.25">
      <c r="A60248" s="41">
        <v>0</v>
      </c>
      <c r="C60248" s="56"/>
      <c r="AC60248" s="56"/>
      <c r="AD60248" s="56"/>
      <c r="AE60248" s="56"/>
    </row>
    <row r="60249" spans="1:31" x14ac:dyDescent="0.25">
      <c r="A60249" s="41">
        <v>0</v>
      </c>
      <c r="C60249" s="56"/>
      <c r="AC60249" s="56"/>
      <c r="AD60249" s="56"/>
      <c r="AE60249" s="56"/>
    </row>
    <row r="60250" spans="1:31" x14ac:dyDescent="0.25">
      <c r="A60250" s="41">
        <v>0</v>
      </c>
      <c r="C60250" s="56"/>
      <c r="AC60250" s="56"/>
      <c r="AD60250" s="56"/>
      <c r="AE60250" s="56"/>
    </row>
    <row r="60251" spans="1:31" x14ac:dyDescent="0.25">
      <c r="A60251" s="41">
        <v>0</v>
      </c>
      <c r="C60251" s="56"/>
      <c r="AC60251" s="56"/>
      <c r="AD60251" s="56"/>
      <c r="AE60251" s="56"/>
    </row>
    <row r="60252" spans="1:31" x14ac:dyDescent="0.25">
      <c r="A60252" s="41">
        <v>0</v>
      </c>
      <c r="C60252" s="56"/>
      <c r="AC60252" s="56"/>
      <c r="AD60252" s="56"/>
      <c r="AE60252" s="56"/>
    </row>
    <row r="60253" spans="1:31" x14ac:dyDescent="0.25">
      <c r="A60253" s="41">
        <v>0</v>
      </c>
      <c r="C60253" s="56"/>
      <c r="AC60253" s="56"/>
      <c r="AD60253" s="56"/>
      <c r="AE60253" s="56"/>
    </row>
    <row r="60254" spans="1:31" x14ac:dyDescent="0.25">
      <c r="A60254" s="41">
        <v>0</v>
      </c>
      <c r="C60254" s="56"/>
      <c r="AC60254" s="56"/>
      <c r="AD60254" s="56"/>
      <c r="AE60254" s="56"/>
    </row>
    <row r="60255" spans="1:31" x14ac:dyDescent="0.25">
      <c r="A60255" s="41">
        <v>0</v>
      </c>
      <c r="C60255" s="56"/>
      <c r="AC60255" s="56"/>
      <c r="AD60255" s="56"/>
      <c r="AE60255" s="56"/>
    </row>
    <row r="60256" spans="1:31" x14ac:dyDescent="0.25">
      <c r="A60256" s="41">
        <v>0</v>
      </c>
      <c r="C60256" s="56"/>
      <c r="AC60256" s="56"/>
      <c r="AD60256" s="56"/>
      <c r="AE60256" s="56"/>
    </row>
    <row r="60257" spans="1:31" x14ac:dyDescent="0.25">
      <c r="A60257" s="41">
        <v>0</v>
      </c>
      <c r="C60257" s="56"/>
      <c r="AC60257" s="56"/>
      <c r="AD60257" s="56"/>
      <c r="AE60257" s="56"/>
    </row>
    <row r="60258" spans="1:31" x14ac:dyDescent="0.25">
      <c r="A60258" s="41">
        <v>0</v>
      </c>
      <c r="C60258" s="56"/>
      <c r="AC60258" s="56"/>
      <c r="AD60258" s="56"/>
      <c r="AE60258" s="56"/>
    </row>
    <row r="60259" spans="1:31" x14ac:dyDescent="0.25">
      <c r="A60259" s="41">
        <v>0</v>
      </c>
      <c r="C60259" s="56"/>
      <c r="AC60259" s="56"/>
      <c r="AD60259" s="56"/>
      <c r="AE60259" s="56"/>
    </row>
    <row r="60260" spans="1:31" x14ac:dyDescent="0.25">
      <c r="A60260" s="41">
        <v>0</v>
      </c>
      <c r="C60260" s="56"/>
      <c r="AC60260" s="56"/>
      <c r="AD60260" s="56"/>
      <c r="AE60260" s="56"/>
    </row>
    <row r="60261" spans="1:31" x14ac:dyDescent="0.25">
      <c r="A60261" s="41">
        <v>0</v>
      </c>
      <c r="C60261" s="56"/>
      <c r="AC60261" s="56"/>
      <c r="AD60261" s="56"/>
      <c r="AE60261" s="56"/>
    </row>
    <row r="60262" spans="1:31" x14ac:dyDescent="0.25">
      <c r="A60262" s="41">
        <v>0</v>
      </c>
      <c r="C60262" s="56"/>
      <c r="AC60262" s="56"/>
      <c r="AD60262" s="56"/>
      <c r="AE60262" s="56"/>
    </row>
    <row r="60263" spans="1:31" x14ac:dyDescent="0.25">
      <c r="A60263" s="41">
        <v>0</v>
      </c>
      <c r="C60263" s="56"/>
      <c r="AC60263" s="56"/>
      <c r="AD60263" s="56"/>
      <c r="AE60263" s="56"/>
    </row>
    <row r="60264" spans="1:31" x14ac:dyDescent="0.25">
      <c r="A60264" s="41">
        <v>0</v>
      </c>
      <c r="C60264" s="56"/>
      <c r="AC60264" s="56"/>
      <c r="AD60264" s="56"/>
      <c r="AE60264" s="56"/>
    </row>
    <row r="60265" spans="1:31" x14ac:dyDescent="0.25">
      <c r="A60265" s="41">
        <v>0</v>
      </c>
      <c r="C60265" s="56"/>
      <c r="AC60265" s="56"/>
      <c r="AD60265" s="56"/>
      <c r="AE60265" s="56"/>
    </row>
    <row r="60266" spans="1:31" x14ac:dyDescent="0.25">
      <c r="A60266" s="41">
        <v>0</v>
      </c>
      <c r="C60266" s="56"/>
      <c r="AC60266" s="56"/>
      <c r="AD60266" s="56"/>
      <c r="AE60266" s="56"/>
    </row>
    <row r="60267" spans="1:31" x14ac:dyDescent="0.25">
      <c r="A60267" s="41">
        <v>0</v>
      </c>
      <c r="C60267" s="56"/>
      <c r="AC60267" s="56"/>
      <c r="AD60267" s="56"/>
      <c r="AE60267" s="56"/>
    </row>
    <row r="60268" spans="1:31" x14ac:dyDescent="0.25">
      <c r="A60268" s="41">
        <v>0</v>
      </c>
      <c r="C60268" s="56"/>
      <c r="AC60268" s="56"/>
      <c r="AD60268" s="56"/>
      <c r="AE60268" s="56"/>
    </row>
    <row r="60269" spans="1:31" x14ac:dyDescent="0.25">
      <c r="A60269" s="41">
        <v>0</v>
      </c>
      <c r="C60269" s="56"/>
      <c r="AC60269" s="56"/>
      <c r="AD60269" s="56"/>
      <c r="AE60269" s="56"/>
    </row>
    <row r="60270" spans="1:31" x14ac:dyDescent="0.25">
      <c r="A60270" s="41">
        <v>0</v>
      </c>
      <c r="C60270" s="56"/>
      <c r="AC60270" s="56"/>
      <c r="AD60270" s="56"/>
      <c r="AE60270" s="56"/>
    </row>
    <row r="60271" spans="1:31" x14ac:dyDescent="0.25">
      <c r="A60271" s="41">
        <v>0</v>
      </c>
      <c r="C60271" s="56"/>
      <c r="AC60271" s="56"/>
      <c r="AD60271" s="56"/>
      <c r="AE60271" s="56"/>
    </row>
    <row r="60272" spans="1:31" x14ac:dyDescent="0.25">
      <c r="A60272" s="41">
        <v>0</v>
      </c>
      <c r="C60272" s="56"/>
      <c r="AC60272" s="56"/>
      <c r="AD60272" s="56"/>
      <c r="AE60272" s="56"/>
    </row>
    <row r="60273" spans="1:31" x14ac:dyDescent="0.25">
      <c r="A60273" s="41">
        <v>0</v>
      </c>
      <c r="C60273" s="56"/>
      <c r="AC60273" s="56"/>
      <c r="AD60273" s="56"/>
      <c r="AE60273" s="56"/>
    </row>
    <row r="60274" spans="1:31" x14ac:dyDescent="0.25">
      <c r="A60274" s="41">
        <v>0</v>
      </c>
      <c r="C60274" s="56"/>
      <c r="AC60274" s="56"/>
      <c r="AD60274" s="56"/>
      <c r="AE60274" s="56"/>
    </row>
    <row r="60275" spans="1:31" x14ac:dyDescent="0.25">
      <c r="A60275" s="41">
        <v>0</v>
      </c>
      <c r="C60275" s="56"/>
      <c r="AC60275" s="56"/>
      <c r="AD60275" s="56"/>
      <c r="AE60275" s="56"/>
    </row>
    <row r="60276" spans="1:31" x14ac:dyDescent="0.25">
      <c r="A60276" s="41">
        <v>0</v>
      </c>
      <c r="C60276" s="56"/>
      <c r="AC60276" s="56"/>
      <c r="AD60276" s="56"/>
      <c r="AE60276" s="56"/>
    </row>
    <row r="60277" spans="1:31" x14ac:dyDescent="0.25">
      <c r="A60277" s="41">
        <v>0</v>
      </c>
      <c r="C60277" s="56"/>
      <c r="AC60277" s="56"/>
      <c r="AD60277" s="56"/>
      <c r="AE60277" s="56"/>
    </row>
    <row r="60278" spans="1:31" x14ac:dyDescent="0.25">
      <c r="A60278" s="41">
        <v>0</v>
      </c>
      <c r="C60278" s="56"/>
      <c r="AC60278" s="56"/>
      <c r="AD60278" s="56"/>
      <c r="AE60278" s="56"/>
    </row>
    <row r="60279" spans="1:31" x14ac:dyDescent="0.25">
      <c r="A60279" s="41">
        <v>0</v>
      </c>
      <c r="C60279" s="56"/>
      <c r="AC60279" s="56"/>
      <c r="AD60279" s="56"/>
      <c r="AE60279" s="56"/>
    </row>
    <row r="60280" spans="1:31" x14ac:dyDescent="0.25">
      <c r="A60280" s="41">
        <v>0</v>
      </c>
      <c r="C60280" s="56"/>
      <c r="AC60280" s="56"/>
      <c r="AD60280" s="56"/>
      <c r="AE60280" s="56"/>
    </row>
    <row r="60281" spans="1:31" x14ac:dyDescent="0.25">
      <c r="A60281" s="41">
        <v>0</v>
      </c>
      <c r="C60281" s="56"/>
      <c r="AC60281" s="56"/>
      <c r="AD60281" s="56"/>
      <c r="AE60281" s="56"/>
    </row>
    <row r="60282" spans="1:31" x14ac:dyDescent="0.25">
      <c r="A60282" s="41">
        <v>0</v>
      </c>
      <c r="C60282" s="56"/>
      <c r="AC60282" s="56"/>
      <c r="AD60282" s="56"/>
      <c r="AE60282" s="56"/>
    </row>
    <row r="60283" spans="1:31" x14ac:dyDescent="0.25">
      <c r="A60283" s="41">
        <v>0</v>
      </c>
      <c r="C60283" s="56"/>
      <c r="AC60283" s="56"/>
      <c r="AD60283" s="56"/>
      <c r="AE60283" s="56"/>
    </row>
    <row r="60284" spans="1:31" x14ac:dyDescent="0.25">
      <c r="A60284" s="41">
        <v>0</v>
      </c>
      <c r="C60284" s="56"/>
      <c r="AC60284" s="56"/>
      <c r="AD60284" s="56"/>
      <c r="AE60284" s="56"/>
    </row>
    <row r="60285" spans="1:31" x14ac:dyDescent="0.25">
      <c r="A60285" s="41">
        <v>0</v>
      </c>
      <c r="C60285" s="56"/>
      <c r="AC60285" s="56"/>
      <c r="AD60285" s="56"/>
      <c r="AE60285" s="56"/>
    </row>
    <row r="60286" spans="1:31" x14ac:dyDescent="0.25">
      <c r="A60286" s="41">
        <v>0</v>
      </c>
      <c r="C60286" s="56"/>
      <c r="AC60286" s="56"/>
      <c r="AD60286" s="56"/>
      <c r="AE60286" s="56"/>
    </row>
    <row r="60287" spans="1:31" x14ac:dyDescent="0.25">
      <c r="A60287" s="41">
        <v>0</v>
      </c>
      <c r="C60287" s="56"/>
      <c r="AC60287" s="56"/>
      <c r="AD60287" s="56"/>
      <c r="AE60287" s="56"/>
    </row>
    <row r="60288" spans="1:31" x14ac:dyDescent="0.25">
      <c r="A60288" s="41">
        <v>0</v>
      </c>
      <c r="C60288" s="56"/>
      <c r="AC60288" s="56"/>
      <c r="AD60288" s="56"/>
      <c r="AE60288" s="56"/>
    </row>
    <row r="60289" spans="1:31" x14ac:dyDescent="0.25">
      <c r="A60289" s="41">
        <v>0</v>
      </c>
      <c r="C60289" s="56"/>
      <c r="AC60289" s="56"/>
      <c r="AD60289" s="56"/>
      <c r="AE60289" s="56"/>
    </row>
    <row r="60290" spans="1:31" x14ac:dyDescent="0.25">
      <c r="A60290" s="41">
        <v>0</v>
      </c>
      <c r="C60290" s="56"/>
      <c r="AC60290" s="56"/>
      <c r="AD60290" s="56"/>
      <c r="AE60290" s="56"/>
    </row>
    <row r="60291" spans="1:31" x14ac:dyDescent="0.25">
      <c r="A60291" s="41">
        <v>0</v>
      </c>
      <c r="C60291" s="56"/>
      <c r="AC60291" s="56"/>
      <c r="AD60291" s="56"/>
      <c r="AE60291" s="56"/>
    </row>
    <row r="60292" spans="1:31" x14ac:dyDescent="0.25">
      <c r="A60292" s="41">
        <v>0</v>
      </c>
      <c r="C60292" s="56"/>
      <c r="AC60292" s="56"/>
      <c r="AD60292" s="56"/>
      <c r="AE60292" s="56"/>
    </row>
    <row r="60293" spans="1:31" x14ac:dyDescent="0.25">
      <c r="A60293" s="41">
        <v>0</v>
      </c>
      <c r="C60293" s="56"/>
      <c r="AC60293" s="56"/>
      <c r="AD60293" s="56"/>
      <c r="AE60293" s="56"/>
    </row>
    <row r="60294" spans="1:31" x14ac:dyDescent="0.25">
      <c r="A60294" s="41">
        <v>0</v>
      </c>
      <c r="C60294" s="56"/>
      <c r="AC60294" s="56"/>
      <c r="AD60294" s="56"/>
      <c r="AE60294" s="56"/>
    </row>
    <row r="60295" spans="1:31" x14ac:dyDescent="0.25">
      <c r="A60295" s="41">
        <v>24271</v>
      </c>
      <c r="C60295" s="56"/>
      <c r="AC60295" s="56"/>
      <c r="AD60295" s="56"/>
      <c r="AE60295" s="56"/>
    </row>
    <row r="60296" spans="1:31" x14ac:dyDescent="0.25">
      <c r="A60296" s="41">
        <v>0</v>
      </c>
      <c r="C60296" s="56"/>
      <c r="AC60296" s="56"/>
      <c r="AD60296" s="56"/>
      <c r="AE60296" s="56"/>
    </row>
    <row r="60297" spans="1:31" x14ac:dyDescent="0.25">
      <c r="A60297" s="41">
        <v>0</v>
      </c>
      <c r="C60297" s="56"/>
      <c r="AC60297" s="56"/>
      <c r="AD60297" s="56"/>
      <c r="AE60297" s="56"/>
    </row>
    <row r="60298" spans="1:31" x14ac:dyDescent="0.25">
      <c r="A60298" s="41">
        <v>0</v>
      </c>
      <c r="C60298" s="56"/>
      <c r="AC60298" s="56"/>
      <c r="AD60298" s="56"/>
      <c r="AE60298" s="56"/>
    </row>
    <row r="60299" spans="1:31" x14ac:dyDescent="0.25">
      <c r="A60299" s="41">
        <v>0</v>
      </c>
      <c r="C60299" s="56"/>
      <c r="AC60299" s="56"/>
      <c r="AD60299" s="56"/>
      <c r="AE60299" s="56"/>
    </row>
    <row r="60300" spans="1:31" x14ac:dyDescent="0.25">
      <c r="A60300" s="41">
        <v>0</v>
      </c>
      <c r="C60300" s="56"/>
      <c r="AC60300" s="56"/>
      <c r="AD60300" s="56"/>
      <c r="AE60300" s="56"/>
    </row>
    <row r="60301" spans="1:31" x14ac:dyDescent="0.25">
      <c r="A60301" s="41">
        <v>0</v>
      </c>
      <c r="C60301" s="56"/>
      <c r="AC60301" s="56"/>
      <c r="AD60301" s="56"/>
      <c r="AE60301" s="56"/>
    </row>
    <row r="60302" spans="1:31" x14ac:dyDescent="0.25">
      <c r="A60302" s="41">
        <v>0</v>
      </c>
      <c r="C60302" s="56"/>
      <c r="AC60302" s="56"/>
      <c r="AD60302" s="56"/>
      <c r="AE60302" s="56"/>
    </row>
    <row r="60303" spans="1:31" x14ac:dyDescent="0.25">
      <c r="A60303" s="41">
        <v>0</v>
      </c>
      <c r="C60303" s="56"/>
      <c r="AC60303" s="56"/>
      <c r="AD60303" s="56"/>
      <c r="AE60303" s="56"/>
    </row>
    <row r="60304" spans="1:31" x14ac:dyDescent="0.25">
      <c r="A60304" s="41">
        <v>0</v>
      </c>
      <c r="C60304" s="56"/>
      <c r="AC60304" s="56"/>
      <c r="AD60304" s="56"/>
      <c r="AE60304" s="56"/>
    </row>
    <row r="60305" spans="1:31" x14ac:dyDescent="0.25">
      <c r="A60305" s="41">
        <v>0</v>
      </c>
      <c r="C60305" s="56"/>
      <c r="AC60305" s="56"/>
      <c r="AD60305" s="56"/>
      <c r="AE60305" s="56"/>
    </row>
    <row r="60306" spans="1:31" x14ac:dyDescent="0.25">
      <c r="A60306" s="41">
        <v>0</v>
      </c>
      <c r="C60306" s="56"/>
      <c r="AC60306" s="56"/>
      <c r="AD60306" s="56"/>
      <c r="AE60306" s="56"/>
    </row>
    <row r="60307" spans="1:31" x14ac:dyDescent="0.25">
      <c r="A60307" s="41">
        <v>0</v>
      </c>
      <c r="C60307" s="56"/>
      <c r="AC60307" s="56"/>
      <c r="AD60307" s="56"/>
      <c r="AE60307" s="56"/>
    </row>
    <row r="60308" spans="1:31" x14ac:dyDescent="0.25">
      <c r="A60308" s="41">
        <v>0</v>
      </c>
      <c r="C60308" s="56"/>
      <c r="AC60308" s="56"/>
      <c r="AD60308" s="56"/>
      <c r="AE60308" s="56"/>
    </row>
    <row r="60309" spans="1:31" x14ac:dyDescent="0.25">
      <c r="A60309" s="41">
        <v>0</v>
      </c>
      <c r="C60309" s="56"/>
      <c r="AC60309" s="56"/>
      <c r="AD60309" s="56"/>
      <c r="AE60309" s="56"/>
    </row>
    <row r="60310" spans="1:31" x14ac:dyDescent="0.25">
      <c r="A60310" s="41">
        <v>0</v>
      </c>
      <c r="C60310" s="56"/>
      <c r="AC60310" s="56"/>
      <c r="AD60310" s="56"/>
      <c r="AE60310" s="56"/>
    </row>
    <row r="60311" spans="1:31" x14ac:dyDescent="0.25">
      <c r="A60311" s="41">
        <v>0</v>
      </c>
      <c r="C60311" s="56"/>
      <c r="AC60311" s="56"/>
      <c r="AD60311" s="56"/>
      <c r="AE60311" s="56"/>
    </row>
    <row r="60312" spans="1:31" x14ac:dyDescent="0.25">
      <c r="A60312" s="41">
        <v>0</v>
      </c>
      <c r="C60312" s="56"/>
      <c r="AC60312" s="56"/>
      <c r="AD60312" s="56"/>
      <c r="AE60312" s="56"/>
    </row>
    <row r="60313" spans="1:31" x14ac:dyDescent="0.25">
      <c r="A60313" s="41">
        <v>0</v>
      </c>
      <c r="C60313" s="56"/>
      <c r="AC60313" s="56"/>
      <c r="AD60313" s="56"/>
      <c r="AE60313" s="56"/>
    </row>
    <row r="60314" spans="1:31" x14ac:dyDescent="0.25">
      <c r="A60314" s="41">
        <v>0</v>
      </c>
      <c r="C60314" s="56"/>
      <c r="AC60314" s="56"/>
      <c r="AD60314" s="56"/>
      <c r="AE60314" s="56"/>
    </row>
    <row r="60315" spans="1:31" x14ac:dyDescent="0.25">
      <c r="A60315" s="41">
        <v>0</v>
      </c>
      <c r="C60315" s="56"/>
      <c r="AC60315" s="56"/>
      <c r="AD60315" s="56"/>
      <c r="AE60315" s="56"/>
    </row>
    <row r="60316" spans="1:31" x14ac:dyDescent="0.25">
      <c r="A60316" s="41">
        <v>0</v>
      </c>
      <c r="C60316" s="56"/>
      <c r="AC60316" s="56"/>
      <c r="AD60316" s="56"/>
      <c r="AE60316" s="56"/>
    </row>
    <row r="60317" spans="1:31" x14ac:dyDescent="0.25">
      <c r="A60317" s="41">
        <v>0</v>
      </c>
      <c r="C60317" s="56"/>
      <c r="AC60317" s="56"/>
      <c r="AD60317" s="56"/>
      <c r="AE60317" s="56"/>
    </row>
    <row r="60318" spans="1:31" x14ac:dyDescent="0.25">
      <c r="A60318" s="41">
        <v>0</v>
      </c>
      <c r="C60318" s="56"/>
      <c r="AC60318" s="56"/>
      <c r="AD60318" s="56"/>
      <c r="AE60318" s="56"/>
    </row>
    <row r="60319" spans="1:31" x14ac:dyDescent="0.25">
      <c r="A60319" s="41">
        <v>0</v>
      </c>
      <c r="C60319" s="56"/>
      <c r="AC60319" s="56"/>
      <c r="AD60319" s="56"/>
      <c r="AE60319" s="56"/>
    </row>
    <row r="60320" spans="1:31" x14ac:dyDescent="0.25">
      <c r="A60320" s="41">
        <v>0</v>
      </c>
      <c r="C60320" s="56"/>
      <c r="AC60320" s="56"/>
      <c r="AD60320" s="56"/>
      <c r="AE60320" s="56"/>
    </row>
    <row r="60321" spans="1:31" x14ac:dyDescent="0.25">
      <c r="A60321" s="41">
        <v>0</v>
      </c>
      <c r="C60321" s="56"/>
      <c r="AC60321" s="56"/>
      <c r="AD60321" s="56"/>
      <c r="AE60321" s="56"/>
    </row>
    <row r="60322" spans="1:31" x14ac:dyDescent="0.25">
      <c r="A60322" s="41">
        <v>0</v>
      </c>
      <c r="C60322" s="56"/>
      <c r="AC60322" s="56"/>
      <c r="AD60322" s="56"/>
      <c r="AE60322" s="56"/>
    </row>
    <row r="60323" spans="1:31" x14ac:dyDescent="0.25">
      <c r="A60323" s="41">
        <v>0</v>
      </c>
      <c r="C60323" s="56"/>
      <c r="AC60323" s="56"/>
      <c r="AD60323" s="56"/>
      <c r="AE60323" s="56"/>
    </row>
    <row r="60324" spans="1:31" x14ac:dyDescent="0.25">
      <c r="A60324" s="41">
        <v>0</v>
      </c>
      <c r="C60324" s="56"/>
      <c r="AC60324" s="56"/>
      <c r="AD60324" s="56"/>
      <c r="AE60324" s="56"/>
    </row>
    <row r="60325" spans="1:31" x14ac:dyDescent="0.25">
      <c r="A60325" s="41">
        <v>0</v>
      </c>
      <c r="C60325" s="56"/>
      <c r="AC60325" s="56"/>
      <c r="AD60325" s="56"/>
      <c r="AE60325" s="56"/>
    </row>
    <row r="60326" spans="1:31" x14ac:dyDescent="0.25">
      <c r="A60326" s="41">
        <v>0</v>
      </c>
      <c r="C60326" s="56"/>
      <c r="AC60326" s="56"/>
      <c r="AD60326" s="56"/>
      <c r="AE60326" s="56"/>
    </row>
    <row r="60327" spans="1:31" x14ac:dyDescent="0.25">
      <c r="A60327" s="41">
        <v>0</v>
      </c>
      <c r="C60327" s="56"/>
      <c r="AC60327" s="56"/>
      <c r="AD60327" s="56"/>
      <c r="AE60327" s="56"/>
    </row>
    <row r="60328" spans="1:31" x14ac:dyDescent="0.25">
      <c r="A60328" s="41">
        <v>0</v>
      </c>
      <c r="C60328" s="56"/>
      <c r="AC60328" s="56"/>
      <c r="AD60328" s="56"/>
      <c r="AE60328" s="56"/>
    </row>
    <row r="60329" spans="1:31" x14ac:dyDescent="0.25">
      <c r="A60329" s="41">
        <v>0</v>
      </c>
      <c r="C60329" s="56"/>
      <c r="AC60329" s="56"/>
      <c r="AD60329" s="56"/>
      <c r="AE60329" s="56"/>
    </row>
    <row r="60330" spans="1:31" x14ac:dyDescent="0.25">
      <c r="A60330" s="41">
        <v>0</v>
      </c>
      <c r="C60330" s="56"/>
      <c r="AC60330" s="56"/>
      <c r="AD60330" s="56"/>
      <c r="AE60330" s="56"/>
    </row>
    <row r="60331" spans="1:31" x14ac:dyDescent="0.25">
      <c r="A60331" s="41">
        <v>0</v>
      </c>
      <c r="C60331" s="56"/>
      <c r="AC60331" s="56"/>
      <c r="AD60331" s="56"/>
      <c r="AE60331" s="56"/>
    </row>
    <row r="60332" spans="1:31" x14ac:dyDescent="0.25">
      <c r="A60332" s="41">
        <v>0</v>
      </c>
      <c r="C60332" s="56"/>
      <c r="AC60332" s="56"/>
      <c r="AD60332" s="56"/>
      <c r="AE60332" s="56"/>
    </row>
    <row r="60333" spans="1:31" x14ac:dyDescent="0.25">
      <c r="A60333" s="41">
        <v>0</v>
      </c>
      <c r="C60333" s="56"/>
      <c r="AC60333" s="56"/>
      <c r="AD60333" s="56"/>
      <c r="AE60333" s="56"/>
    </row>
    <row r="60334" spans="1:31" x14ac:dyDescent="0.25">
      <c r="A60334" s="41">
        <v>0</v>
      </c>
      <c r="C60334" s="56"/>
      <c r="AC60334" s="56"/>
      <c r="AD60334" s="56"/>
      <c r="AE60334" s="56"/>
    </row>
    <row r="60335" spans="1:31" x14ac:dyDescent="0.25">
      <c r="A60335" s="41">
        <v>0</v>
      </c>
      <c r="C60335" s="56"/>
      <c r="AC60335" s="56"/>
      <c r="AD60335" s="56"/>
      <c r="AE60335" s="56"/>
    </row>
    <row r="60336" spans="1:31" x14ac:dyDescent="0.25">
      <c r="A60336" s="41">
        <v>0</v>
      </c>
      <c r="C60336" s="56"/>
      <c r="AC60336" s="56"/>
      <c r="AD60336" s="56"/>
      <c r="AE60336" s="56"/>
    </row>
    <row r="60337" spans="1:31" x14ac:dyDescent="0.25">
      <c r="A60337" s="41">
        <v>0</v>
      </c>
      <c r="C60337" s="56"/>
      <c r="AC60337" s="56"/>
      <c r="AD60337" s="56"/>
      <c r="AE60337" s="56"/>
    </row>
    <row r="60338" spans="1:31" x14ac:dyDescent="0.25">
      <c r="A60338" s="41">
        <v>0</v>
      </c>
      <c r="C60338" s="56"/>
      <c r="AC60338" s="56"/>
      <c r="AD60338" s="56"/>
      <c r="AE60338" s="56"/>
    </row>
    <row r="60339" spans="1:31" x14ac:dyDescent="0.25">
      <c r="A60339" s="41">
        <v>0</v>
      </c>
      <c r="C60339" s="56"/>
      <c r="AC60339" s="56"/>
      <c r="AD60339" s="56"/>
      <c r="AE60339" s="56"/>
    </row>
    <row r="60340" spans="1:31" x14ac:dyDescent="0.25">
      <c r="A60340" s="41">
        <v>0</v>
      </c>
      <c r="C60340" s="56"/>
      <c r="AC60340" s="56"/>
      <c r="AD60340" s="56"/>
      <c r="AE60340" s="56"/>
    </row>
    <row r="60341" spans="1:31" x14ac:dyDescent="0.25">
      <c r="A60341" s="41">
        <v>0</v>
      </c>
      <c r="C60341" s="56"/>
      <c r="AC60341" s="56"/>
      <c r="AD60341" s="56"/>
      <c r="AE60341" s="56"/>
    </row>
    <row r="60342" spans="1:31" x14ac:dyDescent="0.25">
      <c r="A60342" s="41">
        <v>237</v>
      </c>
      <c r="C60342" s="56"/>
      <c r="AC60342" s="56"/>
      <c r="AD60342" s="56"/>
      <c r="AE60342" s="56"/>
    </row>
    <row r="60343" spans="1:31" x14ac:dyDescent="0.25">
      <c r="A60343" s="41">
        <v>0</v>
      </c>
      <c r="C60343" s="56"/>
      <c r="AC60343" s="56"/>
      <c r="AD60343" s="56"/>
      <c r="AE60343" s="56"/>
    </row>
    <row r="60344" spans="1:31" x14ac:dyDescent="0.25">
      <c r="A60344" s="41">
        <v>0</v>
      </c>
      <c r="C60344" s="56"/>
      <c r="AC60344" s="56"/>
      <c r="AD60344" s="56"/>
      <c r="AE60344" s="56"/>
    </row>
    <row r="60345" spans="1:31" x14ac:dyDescent="0.25">
      <c r="A60345" s="41">
        <v>0</v>
      </c>
      <c r="C60345" s="56"/>
      <c r="AC60345" s="56"/>
      <c r="AD60345" s="56"/>
      <c r="AE60345" s="56"/>
    </row>
    <row r="60346" spans="1:31" x14ac:dyDescent="0.25">
      <c r="A60346" s="41">
        <v>0</v>
      </c>
      <c r="C60346" s="56"/>
      <c r="AC60346" s="56"/>
      <c r="AD60346" s="56"/>
      <c r="AE60346" s="56"/>
    </row>
    <row r="60347" spans="1:31" x14ac:dyDescent="0.25">
      <c r="A60347" s="41">
        <v>0</v>
      </c>
      <c r="C60347" s="56"/>
      <c r="AC60347" s="56"/>
      <c r="AD60347" s="56"/>
      <c r="AE60347" s="56"/>
    </row>
    <row r="60348" spans="1:31" x14ac:dyDescent="0.25">
      <c r="A60348" s="41">
        <v>0</v>
      </c>
      <c r="C60348" s="56"/>
      <c r="AC60348" s="56"/>
      <c r="AD60348" s="56"/>
      <c r="AE60348" s="56"/>
    </row>
    <row r="60349" spans="1:31" x14ac:dyDescent="0.25">
      <c r="A60349" s="41">
        <v>0</v>
      </c>
      <c r="C60349" s="56"/>
      <c r="AC60349" s="56"/>
      <c r="AD60349" s="56"/>
      <c r="AE60349" s="56"/>
    </row>
    <row r="60350" spans="1:31" x14ac:dyDescent="0.25">
      <c r="A60350" s="41">
        <v>0</v>
      </c>
      <c r="C60350" s="56"/>
      <c r="AC60350" s="56"/>
      <c r="AD60350" s="56"/>
      <c r="AE60350" s="56"/>
    </row>
    <row r="60351" spans="1:31" x14ac:dyDescent="0.25">
      <c r="A60351" s="41">
        <v>0</v>
      </c>
      <c r="C60351" s="56"/>
      <c r="AC60351" s="56"/>
      <c r="AD60351" s="56"/>
      <c r="AE60351" s="56"/>
    </row>
    <row r="60352" spans="1:31" x14ac:dyDescent="0.25">
      <c r="A60352" s="41">
        <v>0</v>
      </c>
      <c r="C60352" s="56"/>
      <c r="AC60352" s="56"/>
      <c r="AD60352" s="56"/>
      <c r="AE60352" s="56"/>
    </row>
    <row r="60353" spans="1:31" x14ac:dyDescent="0.25">
      <c r="A60353" s="41">
        <v>0</v>
      </c>
      <c r="C60353" s="56"/>
      <c r="AC60353" s="56"/>
      <c r="AD60353" s="56"/>
      <c r="AE60353" s="56"/>
    </row>
    <row r="60354" spans="1:31" x14ac:dyDescent="0.25">
      <c r="A60354" s="41">
        <v>0</v>
      </c>
      <c r="C60354" s="56"/>
      <c r="AC60354" s="56"/>
      <c r="AD60354" s="56"/>
      <c r="AE60354" s="56"/>
    </row>
    <row r="60355" spans="1:31" x14ac:dyDescent="0.25">
      <c r="A60355" s="41">
        <v>0</v>
      </c>
      <c r="C60355" s="56"/>
      <c r="AC60355" s="56"/>
      <c r="AD60355" s="56"/>
      <c r="AE60355" s="56"/>
    </row>
    <row r="60356" spans="1:31" x14ac:dyDescent="0.25">
      <c r="A60356" s="41">
        <v>0</v>
      </c>
      <c r="C60356" s="56"/>
      <c r="AC60356" s="56"/>
      <c r="AD60356" s="56"/>
      <c r="AE60356" s="56"/>
    </row>
    <row r="60357" spans="1:31" x14ac:dyDescent="0.25">
      <c r="A60357" s="41">
        <v>0</v>
      </c>
      <c r="C60357" s="56"/>
      <c r="AC60357" s="56"/>
      <c r="AD60357" s="56"/>
      <c r="AE60357" s="56"/>
    </row>
    <row r="60358" spans="1:31" x14ac:dyDescent="0.25">
      <c r="A60358" s="41">
        <v>0</v>
      </c>
      <c r="C60358" s="56"/>
      <c r="AC60358" s="56"/>
      <c r="AD60358" s="56"/>
      <c r="AE60358" s="56"/>
    </row>
    <row r="60359" spans="1:31" x14ac:dyDescent="0.25">
      <c r="A60359" s="41">
        <v>0</v>
      </c>
      <c r="C60359" s="56"/>
      <c r="AC60359" s="56"/>
      <c r="AD60359" s="56"/>
      <c r="AE60359" s="56"/>
    </row>
    <row r="60360" spans="1:31" x14ac:dyDescent="0.25">
      <c r="A60360" s="41">
        <v>0</v>
      </c>
      <c r="C60360" s="56"/>
      <c r="AC60360" s="56"/>
      <c r="AD60360" s="56"/>
      <c r="AE60360" s="56"/>
    </row>
    <row r="60361" spans="1:31" x14ac:dyDescent="0.25">
      <c r="A60361" s="41">
        <v>0</v>
      </c>
      <c r="C60361" s="56"/>
      <c r="AC60361" s="56"/>
      <c r="AD60361" s="56"/>
      <c r="AE60361" s="56"/>
    </row>
    <row r="60362" spans="1:31" x14ac:dyDescent="0.25">
      <c r="A60362" s="41">
        <v>0</v>
      </c>
      <c r="C60362" s="56"/>
      <c r="AC60362" s="56"/>
      <c r="AD60362" s="56"/>
      <c r="AE60362" s="56"/>
    </row>
    <row r="60363" spans="1:31" x14ac:dyDescent="0.25">
      <c r="A60363" s="41">
        <v>0</v>
      </c>
      <c r="C60363" s="56"/>
      <c r="AC60363" s="56"/>
      <c r="AD60363" s="56"/>
      <c r="AE60363" s="56"/>
    </row>
    <row r="60364" spans="1:31" x14ac:dyDescent="0.25">
      <c r="A60364" s="41">
        <v>0</v>
      </c>
      <c r="C60364" s="56"/>
      <c r="AC60364" s="56"/>
      <c r="AD60364" s="56"/>
      <c r="AE60364" s="56"/>
    </row>
    <row r="60365" spans="1:31" x14ac:dyDescent="0.25">
      <c r="A60365" s="41">
        <v>0</v>
      </c>
      <c r="C60365" s="56"/>
      <c r="AC60365" s="56"/>
      <c r="AD60365" s="56"/>
      <c r="AE60365" s="56"/>
    </row>
    <row r="60366" spans="1:31" x14ac:dyDescent="0.25">
      <c r="A60366" s="41">
        <v>0</v>
      </c>
      <c r="C60366" s="56"/>
      <c r="AC60366" s="56"/>
      <c r="AD60366" s="56"/>
      <c r="AE60366" s="56"/>
    </row>
    <row r="60367" spans="1:31" x14ac:dyDescent="0.25">
      <c r="A60367" s="41">
        <v>0</v>
      </c>
      <c r="C60367" s="56"/>
      <c r="AC60367" s="56"/>
      <c r="AD60367" s="56"/>
      <c r="AE60367" s="56"/>
    </row>
    <row r="60368" spans="1:31" x14ac:dyDescent="0.25">
      <c r="A60368" s="41">
        <v>0</v>
      </c>
      <c r="C60368" s="56"/>
      <c r="AC60368" s="56"/>
      <c r="AD60368" s="56"/>
      <c r="AE60368" s="56"/>
    </row>
    <row r="60369" spans="1:31" x14ac:dyDescent="0.25">
      <c r="A60369" s="41">
        <v>0</v>
      </c>
      <c r="C60369" s="56"/>
      <c r="AC60369" s="56"/>
      <c r="AD60369" s="56"/>
      <c r="AE60369" s="56"/>
    </row>
    <row r="60370" spans="1:31" x14ac:dyDescent="0.25">
      <c r="A60370" s="41">
        <v>0</v>
      </c>
      <c r="C60370" s="56"/>
      <c r="AC60370" s="56"/>
      <c r="AD60370" s="56"/>
      <c r="AE60370" s="56"/>
    </row>
    <row r="60371" spans="1:31" x14ac:dyDescent="0.25">
      <c r="A60371" s="41">
        <v>0</v>
      </c>
      <c r="C60371" s="56"/>
      <c r="AC60371" s="56"/>
      <c r="AD60371" s="56"/>
      <c r="AE60371" s="56"/>
    </row>
    <row r="60372" spans="1:31" x14ac:dyDescent="0.25">
      <c r="A60372" s="41">
        <v>0</v>
      </c>
      <c r="C60372" s="56"/>
      <c r="AC60372" s="56"/>
      <c r="AD60372" s="56"/>
      <c r="AE60372" s="56"/>
    </row>
    <row r="60373" spans="1:31" x14ac:dyDescent="0.25">
      <c r="A60373" s="41">
        <v>0</v>
      </c>
      <c r="C60373" s="56"/>
      <c r="AC60373" s="56"/>
      <c r="AD60373" s="56"/>
      <c r="AE60373" s="56"/>
    </row>
    <row r="60374" spans="1:31" x14ac:dyDescent="0.25">
      <c r="A60374" s="41">
        <v>0</v>
      </c>
      <c r="C60374" s="56"/>
      <c r="AC60374" s="56"/>
      <c r="AD60374" s="56"/>
      <c r="AE60374" s="56"/>
    </row>
    <row r="60375" spans="1:31" x14ac:dyDescent="0.25">
      <c r="A60375" s="41">
        <v>0</v>
      </c>
      <c r="C60375" s="56"/>
      <c r="AC60375" s="56"/>
      <c r="AD60375" s="56"/>
      <c r="AE60375" s="56"/>
    </row>
    <row r="60376" spans="1:31" x14ac:dyDescent="0.25">
      <c r="A60376" s="41">
        <v>0</v>
      </c>
      <c r="C60376" s="56"/>
      <c r="AC60376" s="56"/>
      <c r="AD60376" s="56"/>
      <c r="AE60376" s="56"/>
    </row>
    <row r="60377" spans="1:31" x14ac:dyDescent="0.25">
      <c r="A60377" s="41">
        <v>0</v>
      </c>
      <c r="C60377" s="56"/>
      <c r="AC60377" s="56"/>
      <c r="AD60377" s="56"/>
      <c r="AE60377" s="56"/>
    </row>
    <row r="60378" spans="1:31" x14ac:dyDescent="0.25">
      <c r="A60378" s="41">
        <v>0</v>
      </c>
      <c r="C60378" s="56"/>
      <c r="AC60378" s="56"/>
      <c r="AD60378" s="56"/>
      <c r="AE60378" s="56"/>
    </row>
    <row r="60379" spans="1:31" x14ac:dyDescent="0.25">
      <c r="A60379" s="41">
        <v>0</v>
      </c>
      <c r="C60379" s="56"/>
      <c r="AC60379" s="56"/>
      <c r="AD60379" s="56"/>
      <c r="AE60379" s="56"/>
    </row>
    <row r="60380" spans="1:31" x14ac:dyDescent="0.25">
      <c r="A60380" s="41">
        <v>0</v>
      </c>
      <c r="C60380" s="56"/>
      <c r="AC60380" s="56"/>
      <c r="AD60380" s="56"/>
      <c r="AE60380" s="56"/>
    </row>
    <row r="60381" spans="1:31" x14ac:dyDescent="0.25">
      <c r="A60381" s="41">
        <v>0</v>
      </c>
      <c r="C60381" s="56"/>
      <c r="AC60381" s="56"/>
      <c r="AD60381" s="56"/>
      <c r="AE60381" s="56"/>
    </row>
    <row r="60382" spans="1:31" x14ac:dyDescent="0.25">
      <c r="A60382" s="41">
        <v>0</v>
      </c>
      <c r="C60382" s="56"/>
      <c r="AC60382" s="56"/>
      <c r="AD60382" s="56"/>
      <c r="AE60382" s="56"/>
    </row>
    <row r="60383" spans="1:31" x14ac:dyDescent="0.25">
      <c r="A60383" s="41">
        <v>0</v>
      </c>
      <c r="C60383" s="56"/>
      <c r="AC60383" s="56"/>
      <c r="AD60383" s="56"/>
      <c r="AE60383" s="56"/>
    </row>
    <row r="60384" spans="1:31" x14ac:dyDescent="0.25">
      <c r="A60384" s="41">
        <v>0</v>
      </c>
      <c r="C60384" s="56"/>
      <c r="AC60384" s="56"/>
      <c r="AD60384" s="56"/>
      <c r="AE60384" s="56"/>
    </row>
    <row r="60385" spans="1:31" x14ac:dyDescent="0.25">
      <c r="A60385" s="41">
        <v>0</v>
      </c>
      <c r="C60385" s="56"/>
      <c r="AC60385" s="56"/>
      <c r="AD60385" s="56"/>
      <c r="AE60385" s="56"/>
    </row>
    <row r="60386" spans="1:31" x14ac:dyDescent="0.25">
      <c r="A60386" s="41">
        <v>0</v>
      </c>
      <c r="C60386" s="56"/>
      <c r="AC60386" s="56"/>
      <c r="AD60386" s="56"/>
      <c r="AE60386" s="56"/>
    </row>
    <row r="60387" spans="1:31" x14ac:dyDescent="0.25">
      <c r="A60387" s="41">
        <v>0</v>
      </c>
      <c r="C60387" s="56"/>
      <c r="AC60387" s="56"/>
      <c r="AD60387" s="56"/>
      <c r="AE60387" s="56"/>
    </row>
    <row r="60388" spans="1:31" x14ac:dyDescent="0.25">
      <c r="A60388" s="41">
        <v>0</v>
      </c>
      <c r="C60388" s="56"/>
      <c r="AC60388" s="56"/>
      <c r="AD60388" s="56"/>
      <c r="AE60388" s="56"/>
    </row>
    <row r="60389" spans="1:31" x14ac:dyDescent="0.25">
      <c r="A60389" s="41">
        <v>0</v>
      </c>
      <c r="C60389" s="56"/>
      <c r="AC60389" s="56"/>
      <c r="AD60389" s="56"/>
      <c r="AE60389" s="56"/>
    </row>
    <row r="60390" spans="1:31" x14ac:dyDescent="0.25">
      <c r="A60390" s="41">
        <v>0</v>
      </c>
      <c r="C60390" s="56"/>
      <c r="AC60390" s="56"/>
      <c r="AD60390" s="56"/>
      <c r="AE60390" s="56"/>
    </row>
    <row r="60391" spans="1:31" x14ac:dyDescent="0.25">
      <c r="A60391" s="41">
        <v>0</v>
      </c>
      <c r="C60391" s="56"/>
      <c r="AC60391" s="56"/>
      <c r="AD60391" s="56"/>
      <c r="AE60391" s="56"/>
    </row>
    <row r="60392" spans="1:31" x14ac:dyDescent="0.25">
      <c r="A60392" s="41">
        <v>0</v>
      </c>
      <c r="C60392" s="56"/>
      <c r="AC60392" s="56"/>
      <c r="AD60392" s="56"/>
      <c r="AE60392" s="56"/>
    </row>
    <row r="60393" spans="1:31" x14ac:dyDescent="0.25">
      <c r="A60393" s="41">
        <v>0</v>
      </c>
      <c r="C60393" s="56"/>
      <c r="AC60393" s="56"/>
      <c r="AD60393" s="56"/>
      <c r="AE60393" s="56"/>
    </row>
    <row r="60394" spans="1:31" x14ac:dyDescent="0.25">
      <c r="A60394" s="41">
        <v>0</v>
      </c>
      <c r="C60394" s="56"/>
      <c r="AC60394" s="56"/>
      <c r="AD60394" s="56"/>
      <c r="AE60394" s="56"/>
    </row>
    <row r="60395" spans="1:31" x14ac:dyDescent="0.25">
      <c r="A60395" s="41">
        <v>0</v>
      </c>
      <c r="C60395" s="56"/>
      <c r="AC60395" s="56"/>
      <c r="AD60395" s="56"/>
      <c r="AE60395" s="56"/>
    </row>
    <row r="60396" spans="1:31" x14ac:dyDescent="0.25">
      <c r="A60396" s="41">
        <v>0</v>
      </c>
      <c r="C60396" s="56"/>
      <c r="AC60396" s="56"/>
      <c r="AD60396" s="56"/>
      <c r="AE60396" s="56"/>
    </row>
    <row r="60397" spans="1:31" x14ac:dyDescent="0.25">
      <c r="A60397" s="41">
        <v>0</v>
      </c>
      <c r="C60397" s="56"/>
      <c r="AC60397" s="56"/>
      <c r="AD60397" s="56"/>
      <c r="AE60397" s="56"/>
    </row>
    <row r="60398" spans="1:31" x14ac:dyDescent="0.25">
      <c r="A60398" s="41">
        <v>0</v>
      </c>
      <c r="C60398" s="56"/>
      <c r="AC60398" s="56"/>
      <c r="AD60398" s="56"/>
      <c r="AE60398" s="56"/>
    </row>
    <row r="60399" spans="1:31" x14ac:dyDescent="0.25">
      <c r="A60399" s="41">
        <v>0</v>
      </c>
      <c r="C60399" s="56"/>
      <c r="AC60399" s="56"/>
      <c r="AD60399" s="56"/>
      <c r="AE60399" s="56"/>
    </row>
    <row r="60400" spans="1:31" x14ac:dyDescent="0.25">
      <c r="A60400" s="41">
        <v>0</v>
      </c>
      <c r="C60400" s="56"/>
      <c r="AC60400" s="56"/>
      <c r="AD60400" s="56"/>
      <c r="AE60400" s="56"/>
    </row>
    <row r="60401" spans="1:31" x14ac:dyDescent="0.25">
      <c r="A60401" s="41">
        <v>0</v>
      </c>
      <c r="C60401" s="56"/>
      <c r="AC60401" s="56"/>
      <c r="AD60401" s="56"/>
      <c r="AE60401" s="56"/>
    </row>
    <row r="60402" spans="1:31" x14ac:dyDescent="0.25">
      <c r="A60402" s="41">
        <v>0</v>
      </c>
      <c r="C60402" s="56"/>
      <c r="AC60402" s="56"/>
      <c r="AD60402" s="56"/>
      <c r="AE60402" s="56"/>
    </row>
    <row r="60403" spans="1:31" x14ac:dyDescent="0.25">
      <c r="A60403" s="41">
        <v>0</v>
      </c>
      <c r="C60403" s="56"/>
      <c r="AC60403" s="56"/>
      <c r="AD60403" s="56"/>
      <c r="AE60403" s="56"/>
    </row>
    <row r="60404" spans="1:31" x14ac:dyDescent="0.25">
      <c r="A60404" s="41">
        <v>0</v>
      </c>
      <c r="C60404" s="56"/>
      <c r="AC60404" s="56"/>
      <c r="AD60404" s="56"/>
      <c r="AE60404" s="56"/>
    </row>
    <row r="60405" spans="1:31" x14ac:dyDescent="0.25">
      <c r="A60405" s="41">
        <v>0</v>
      </c>
      <c r="C60405" s="56"/>
      <c r="AC60405" s="56"/>
      <c r="AD60405" s="56"/>
      <c r="AE60405" s="56"/>
    </row>
    <row r="60406" spans="1:31" x14ac:dyDescent="0.25">
      <c r="A60406" s="41">
        <v>0</v>
      </c>
      <c r="C60406" s="56"/>
      <c r="AC60406" s="56"/>
      <c r="AD60406" s="56"/>
      <c r="AE60406" s="56"/>
    </row>
    <row r="60407" spans="1:31" x14ac:dyDescent="0.25">
      <c r="A60407" s="41">
        <v>0</v>
      </c>
      <c r="C60407" s="56"/>
      <c r="AC60407" s="56"/>
      <c r="AD60407" s="56"/>
      <c r="AE60407" s="56"/>
    </row>
    <row r="60408" spans="1:31" x14ac:dyDescent="0.25">
      <c r="A60408" s="41">
        <v>0</v>
      </c>
      <c r="C60408" s="56"/>
      <c r="AC60408" s="56"/>
      <c r="AD60408" s="56"/>
      <c r="AE60408" s="56"/>
    </row>
    <row r="60409" spans="1:31" x14ac:dyDescent="0.25">
      <c r="A60409" s="41">
        <v>0</v>
      </c>
      <c r="C60409" s="56"/>
      <c r="AC60409" s="56"/>
      <c r="AD60409" s="56"/>
      <c r="AE60409" s="56"/>
    </row>
    <row r="60410" spans="1:31" x14ac:dyDescent="0.25">
      <c r="A60410" s="41">
        <v>0</v>
      </c>
      <c r="C60410" s="56"/>
      <c r="AC60410" s="56"/>
      <c r="AD60410" s="56"/>
      <c r="AE60410" s="56"/>
    </row>
    <row r="60411" spans="1:31" x14ac:dyDescent="0.25">
      <c r="A60411" s="41">
        <v>0</v>
      </c>
      <c r="C60411" s="56"/>
      <c r="AC60411" s="56"/>
      <c r="AD60411" s="56"/>
      <c r="AE60411" s="56"/>
    </row>
    <row r="60412" spans="1:31" x14ac:dyDescent="0.25">
      <c r="A60412" s="41">
        <v>0</v>
      </c>
      <c r="C60412" s="56"/>
      <c r="AC60412" s="56"/>
      <c r="AD60412" s="56"/>
      <c r="AE60412" s="56"/>
    </row>
    <row r="60413" spans="1:31" x14ac:dyDescent="0.25">
      <c r="A60413" s="41">
        <v>0</v>
      </c>
      <c r="C60413" s="56"/>
      <c r="AC60413" s="56"/>
      <c r="AD60413" s="56"/>
      <c r="AE60413" s="56"/>
    </row>
    <row r="60414" spans="1:31" x14ac:dyDescent="0.25">
      <c r="A60414" s="41">
        <v>0</v>
      </c>
      <c r="C60414" s="56"/>
      <c r="AC60414" s="56"/>
      <c r="AD60414" s="56"/>
      <c r="AE60414" s="56"/>
    </row>
    <row r="60415" spans="1:31" x14ac:dyDescent="0.25">
      <c r="A60415" s="41">
        <v>0</v>
      </c>
      <c r="C60415" s="56"/>
      <c r="AC60415" s="56"/>
      <c r="AD60415" s="56"/>
      <c r="AE60415" s="56"/>
    </row>
    <row r="60416" spans="1:31" x14ac:dyDescent="0.25">
      <c r="A60416" s="41">
        <v>0</v>
      </c>
      <c r="C60416" s="56"/>
      <c r="AC60416" s="56"/>
      <c r="AD60416" s="56"/>
      <c r="AE60416" s="56"/>
    </row>
    <row r="60417" spans="1:31" x14ac:dyDescent="0.25">
      <c r="A60417" s="41">
        <v>0</v>
      </c>
      <c r="C60417" s="56"/>
      <c r="AC60417" s="56"/>
      <c r="AD60417" s="56"/>
      <c r="AE60417" s="56"/>
    </row>
    <row r="60418" spans="1:31" x14ac:dyDescent="0.25">
      <c r="A60418" s="41">
        <v>0</v>
      </c>
      <c r="C60418" s="56"/>
      <c r="AC60418" s="56"/>
      <c r="AD60418" s="56"/>
      <c r="AE60418" s="56"/>
    </row>
    <row r="60419" spans="1:31" x14ac:dyDescent="0.25">
      <c r="A60419" s="41">
        <v>0</v>
      </c>
      <c r="C60419" s="56"/>
      <c r="AC60419" s="56"/>
      <c r="AD60419" s="56"/>
      <c r="AE60419" s="56"/>
    </row>
    <row r="60420" spans="1:31" x14ac:dyDescent="0.25">
      <c r="A60420" s="41">
        <v>0</v>
      </c>
      <c r="C60420" s="56"/>
      <c r="AC60420" s="56"/>
      <c r="AD60420" s="56"/>
      <c r="AE60420" s="56"/>
    </row>
    <row r="60421" spans="1:31" x14ac:dyDescent="0.25">
      <c r="A60421" s="41">
        <v>0</v>
      </c>
      <c r="C60421" s="56"/>
      <c r="AC60421" s="56"/>
      <c r="AD60421" s="56"/>
      <c r="AE60421" s="56"/>
    </row>
    <row r="60422" spans="1:31" x14ac:dyDescent="0.25">
      <c r="A60422" s="41">
        <v>0</v>
      </c>
      <c r="C60422" s="56"/>
      <c r="AC60422" s="56"/>
      <c r="AD60422" s="56"/>
      <c r="AE60422" s="56"/>
    </row>
    <row r="60423" spans="1:31" x14ac:dyDescent="0.25">
      <c r="A60423" s="41">
        <v>0</v>
      </c>
      <c r="C60423" s="56"/>
      <c r="AC60423" s="56"/>
      <c r="AD60423" s="56"/>
      <c r="AE60423" s="56"/>
    </row>
    <row r="60424" spans="1:31" x14ac:dyDescent="0.25">
      <c r="A60424" s="41">
        <v>0</v>
      </c>
      <c r="C60424" s="56"/>
      <c r="AC60424" s="56"/>
      <c r="AD60424" s="56"/>
      <c r="AE60424" s="56"/>
    </row>
    <row r="60425" spans="1:31" x14ac:dyDescent="0.25">
      <c r="A60425" s="41">
        <v>0</v>
      </c>
      <c r="C60425" s="56"/>
      <c r="AC60425" s="56"/>
      <c r="AD60425" s="56"/>
      <c r="AE60425" s="56"/>
    </row>
    <row r="60426" spans="1:31" x14ac:dyDescent="0.25">
      <c r="A60426" s="41">
        <v>0</v>
      </c>
      <c r="C60426" s="56"/>
      <c r="AC60426" s="56"/>
      <c r="AD60426" s="56"/>
      <c r="AE60426" s="56"/>
    </row>
    <row r="60427" spans="1:31" x14ac:dyDescent="0.25">
      <c r="A60427" s="41">
        <v>0</v>
      </c>
      <c r="C60427" s="56"/>
      <c r="AC60427" s="56"/>
      <c r="AD60427" s="56"/>
      <c r="AE60427" s="56"/>
    </row>
    <row r="60428" spans="1:31" x14ac:dyDescent="0.25">
      <c r="A60428" s="41">
        <v>0</v>
      </c>
      <c r="C60428" s="56"/>
      <c r="AC60428" s="56"/>
      <c r="AD60428" s="56"/>
      <c r="AE60428" s="56"/>
    </row>
    <row r="60429" spans="1:31" x14ac:dyDescent="0.25">
      <c r="A60429" s="41">
        <v>0</v>
      </c>
      <c r="C60429" s="56"/>
      <c r="AC60429" s="56"/>
      <c r="AD60429" s="56"/>
      <c r="AE60429" s="56"/>
    </row>
    <row r="60430" spans="1:31" x14ac:dyDescent="0.25">
      <c r="A60430" s="41">
        <v>0</v>
      </c>
      <c r="C60430" s="56"/>
      <c r="AC60430" s="56"/>
      <c r="AD60430" s="56"/>
      <c r="AE60430" s="56"/>
    </row>
    <row r="60431" spans="1:31" x14ac:dyDescent="0.25">
      <c r="A60431" s="41">
        <v>0</v>
      </c>
      <c r="C60431" s="56"/>
      <c r="AC60431" s="56"/>
      <c r="AD60431" s="56"/>
      <c r="AE60431" s="56"/>
    </row>
    <row r="60432" spans="1:31" x14ac:dyDescent="0.25">
      <c r="A60432" s="41">
        <v>0</v>
      </c>
      <c r="C60432" s="56"/>
      <c r="AC60432" s="56"/>
      <c r="AD60432" s="56"/>
      <c r="AE60432" s="56"/>
    </row>
    <row r="60433" spans="1:31" x14ac:dyDescent="0.25">
      <c r="A60433" s="41">
        <v>0</v>
      </c>
      <c r="C60433" s="56"/>
      <c r="AC60433" s="56"/>
      <c r="AD60433" s="56"/>
      <c r="AE60433" s="56"/>
    </row>
    <row r="60434" spans="1:31" x14ac:dyDescent="0.25">
      <c r="A60434" s="41">
        <v>0</v>
      </c>
      <c r="C60434" s="56"/>
      <c r="AC60434" s="56"/>
      <c r="AD60434" s="56"/>
      <c r="AE60434" s="56"/>
    </row>
    <row r="60435" spans="1:31" x14ac:dyDescent="0.25">
      <c r="A60435" s="41">
        <v>0</v>
      </c>
      <c r="C60435" s="56"/>
      <c r="AC60435" s="56"/>
      <c r="AD60435" s="56"/>
      <c r="AE60435" s="56"/>
    </row>
    <row r="60436" spans="1:31" x14ac:dyDescent="0.25">
      <c r="A60436" s="41">
        <v>0</v>
      </c>
      <c r="C60436" s="56"/>
      <c r="AC60436" s="56"/>
      <c r="AD60436" s="56"/>
      <c r="AE60436" s="56"/>
    </row>
    <row r="60437" spans="1:31" x14ac:dyDescent="0.25">
      <c r="A60437" s="41">
        <v>0</v>
      </c>
      <c r="C60437" s="56"/>
      <c r="AC60437" s="56"/>
      <c r="AD60437" s="56"/>
      <c r="AE60437" s="56"/>
    </row>
    <row r="60438" spans="1:31" x14ac:dyDescent="0.25">
      <c r="A60438" s="41">
        <v>0</v>
      </c>
      <c r="C60438" s="56"/>
      <c r="AC60438" s="56"/>
      <c r="AD60438" s="56"/>
      <c r="AE60438" s="56"/>
    </row>
    <row r="60439" spans="1:31" x14ac:dyDescent="0.25">
      <c r="A60439" s="41">
        <v>0</v>
      </c>
      <c r="C60439" s="56"/>
      <c r="AC60439" s="56"/>
      <c r="AD60439" s="56"/>
      <c r="AE60439" s="56"/>
    </row>
    <row r="60440" spans="1:31" x14ac:dyDescent="0.25">
      <c r="A60440" s="41">
        <v>0</v>
      </c>
      <c r="C60440" s="56"/>
      <c r="AC60440" s="56"/>
      <c r="AD60440" s="56"/>
      <c r="AE60440" s="56"/>
    </row>
    <row r="60441" spans="1:31" x14ac:dyDescent="0.25">
      <c r="A60441" s="41">
        <v>0</v>
      </c>
      <c r="C60441" s="56"/>
      <c r="AC60441" s="56"/>
      <c r="AD60441" s="56"/>
      <c r="AE60441" s="56"/>
    </row>
    <row r="60442" spans="1:31" x14ac:dyDescent="0.25">
      <c r="A60442" s="41">
        <v>0</v>
      </c>
      <c r="C60442" s="56"/>
      <c r="AC60442" s="56"/>
      <c r="AD60442" s="56"/>
      <c r="AE60442" s="56"/>
    </row>
    <row r="60443" spans="1:31" x14ac:dyDescent="0.25">
      <c r="A60443" s="41">
        <v>0</v>
      </c>
      <c r="C60443" s="56"/>
      <c r="AC60443" s="56"/>
      <c r="AD60443" s="56"/>
      <c r="AE60443" s="56"/>
    </row>
    <row r="60444" spans="1:31" x14ac:dyDescent="0.25">
      <c r="A60444" s="41">
        <v>0</v>
      </c>
      <c r="C60444" s="56"/>
      <c r="AC60444" s="56"/>
      <c r="AD60444" s="56"/>
      <c r="AE60444" s="56"/>
    </row>
    <row r="60445" spans="1:31" x14ac:dyDescent="0.25">
      <c r="A60445" s="41">
        <v>0</v>
      </c>
      <c r="C60445" s="56"/>
      <c r="AC60445" s="56"/>
      <c r="AD60445" s="56"/>
      <c r="AE60445" s="56"/>
    </row>
    <row r="60446" spans="1:31" x14ac:dyDescent="0.25">
      <c r="A60446" s="41">
        <v>0</v>
      </c>
      <c r="C60446" s="56"/>
      <c r="AC60446" s="56"/>
      <c r="AD60446" s="56"/>
      <c r="AE60446" s="56"/>
    </row>
    <row r="60447" spans="1:31" x14ac:dyDescent="0.25">
      <c r="A60447" s="41">
        <v>0</v>
      </c>
      <c r="C60447" s="56"/>
      <c r="AC60447" s="56"/>
      <c r="AD60447" s="56"/>
      <c r="AE60447" s="56"/>
    </row>
    <row r="60448" spans="1:31" x14ac:dyDescent="0.25">
      <c r="A60448" s="41">
        <v>0</v>
      </c>
      <c r="C60448" s="56"/>
      <c r="AC60448" s="56"/>
      <c r="AD60448" s="56"/>
      <c r="AE60448" s="56"/>
    </row>
    <row r="60449" spans="1:31" x14ac:dyDescent="0.25">
      <c r="A60449" s="41">
        <v>0</v>
      </c>
      <c r="C60449" s="56"/>
      <c r="AC60449" s="56"/>
      <c r="AD60449" s="56"/>
      <c r="AE60449" s="56"/>
    </row>
    <row r="60450" spans="1:31" x14ac:dyDescent="0.25">
      <c r="A60450" s="41">
        <v>0</v>
      </c>
      <c r="C60450" s="56"/>
      <c r="AC60450" s="56"/>
      <c r="AD60450" s="56"/>
      <c r="AE60450" s="56"/>
    </row>
    <row r="60451" spans="1:31" x14ac:dyDescent="0.25">
      <c r="A60451" s="41">
        <v>0</v>
      </c>
      <c r="C60451" s="56"/>
      <c r="AC60451" s="56"/>
      <c r="AD60451" s="56"/>
      <c r="AE60451" s="56"/>
    </row>
    <row r="60452" spans="1:31" x14ac:dyDescent="0.25">
      <c r="A60452" s="41">
        <v>0</v>
      </c>
      <c r="C60452" s="56"/>
      <c r="AC60452" s="56"/>
      <c r="AD60452" s="56"/>
      <c r="AE60452" s="56"/>
    </row>
    <row r="60453" spans="1:31" x14ac:dyDescent="0.25">
      <c r="A60453" s="41">
        <v>0</v>
      </c>
      <c r="C60453" s="56"/>
      <c r="AC60453" s="56"/>
      <c r="AD60453" s="56"/>
      <c r="AE60453" s="56"/>
    </row>
    <row r="60454" spans="1:31" x14ac:dyDescent="0.25">
      <c r="A60454" s="41">
        <v>0</v>
      </c>
      <c r="C60454" s="56"/>
      <c r="AC60454" s="56"/>
      <c r="AD60454" s="56"/>
      <c r="AE60454" s="56"/>
    </row>
    <row r="60455" spans="1:31" x14ac:dyDescent="0.25">
      <c r="A60455" s="41">
        <v>0</v>
      </c>
      <c r="C60455" s="56"/>
      <c r="AC60455" s="56"/>
      <c r="AD60455" s="56"/>
      <c r="AE60455" s="56"/>
    </row>
    <row r="60456" spans="1:31" x14ac:dyDescent="0.25">
      <c r="A60456" s="41">
        <v>0</v>
      </c>
      <c r="C60456" s="56"/>
      <c r="AC60456" s="56"/>
      <c r="AD60456" s="56"/>
      <c r="AE60456" s="56"/>
    </row>
    <row r="60457" spans="1:31" x14ac:dyDescent="0.25">
      <c r="A60457" s="41">
        <v>0</v>
      </c>
      <c r="C60457" s="56"/>
      <c r="AC60457" s="56"/>
      <c r="AD60457" s="56"/>
      <c r="AE60457" s="56"/>
    </row>
    <row r="60458" spans="1:31" x14ac:dyDescent="0.25">
      <c r="A60458" s="41">
        <v>0</v>
      </c>
      <c r="C60458" s="56"/>
      <c r="AC60458" s="56"/>
      <c r="AD60458" s="56"/>
      <c r="AE60458" s="56"/>
    </row>
    <row r="60459" spans="1:31" x14ac:dyDescent="0.25">
      <c r="A60459" s="41">
        <v>0</v>
      </c>
      <c r="C60459" s="56"/>
      <c r="AC60459" s="56"/>
      <c r="AD60459" s="56"/>
      <c r="AE60459" s="56"/>
    </row>
    <row r="60460" spans="1:31" x14ac:dyDescent="0.25">
      <c r="A60460" s="41">
        <v>0</v>
      </c>
      <c r="C60460" s="56"/>
      <c r="AC60460" s="56"/>
      <c r="AD60460" s="56"/>
      <c r="AE60460" s="56"/>
    </row>
    <row r="60461" spans="1:31" x14ac:dyDescent="0.25">
      <c r="A60461" s="41">
        <v>0</v>
      </c>
      <c r="C60461" s="56"/>
      <c r="AC60461" s="56"/>
      <c r="AD60461" s="56"/>
      <c r="AE60461" s="56"/>
    </row>
    <row r="60462" spans="1:31" x14ac:dyDescent="0.25">
      <c r="A60462" s="41">
        <v>0</v>
      </c>
      <c r="C60462" s="56"/>
      <c r="AC60462" s="56"/>
      <c r="AD60462" s="56"/>
      <c r="AE60462" s="56"/>
    </row>
    <row r="60463" spans="1:31" x14ac:dyDescent="0.25">
      <c r="A60463" s="41">
        <v>0</v>
      </c>
      <c r="C60463" s="56"/>
      <c r="AC60463" s="56"/>
      <c r="AD60463" s="56"/>
      <c r="AE60463" s="56"/>
    </row>
    <row r="60464" spans="1:31" x14ac:dyDescent="0.25">
      <c r="A60464" s="41">
        <v>0</v>
      </c>
      <c r="C60464" s="56"/>
      <c r="AC60464" s="56"/>
      <c r="AD60464" s="56"/>
      <c r="AE60464" s="56"/>
    </row>
    <row r="60465" spans="1:31" x14ac:dyDescent="0.25">
      <c r="A60465" s="41">
        <v>0</v>
      </c>
      <c r="C60465" s="56"/>
      <c r="AC60465" s="56"/>
      <c r="AD60465" s="56"/>
      <c r="AE60465" s="56"/>
    </row>
    <row r="60466" spans="1:31" x14ac:dyDescent="0.25">
      <c r="A60466" s="41">
        <v>0</v>
      </c>
      <c r="C60466" s="56"/>
      <c r="AC60466" s="56"/>
      <c r="AD60466" s="56"/>
      <c r="AE60466" s="56"/>
    </row>
    <row r="60467" spans="1:31" x14ac:dyDescent="0.25">
      <c r="A60467" s="41">
        <v>0</v>
      </c>
      <c r="C60467" s="56"/>
      <c r="AC60467" s="56"/>
      <c r="AD60467" s="56"/>
      <c r="AE60467" s="56"/>
    </row>
    <row r="60468" spans="1:31" x14ac:dyDescent="0.25">
      <c r="A60468" s="41">
        <v>0</v>
      </c>
      <c r="C60468" s="56"/>
      <c r="AC60468" s="56"/>
      <c r="AD60468" s="56"/>
      <c r="AE60468" s="56"/>
    </row>
    <row r="60469" spans="1:31" x14ac:dyDescent="0.25">
      <c r="A60469" s="41">
        <v>0</v>
      </c>
      <c r="C60469" s="56"/>
      <c r="AC60469" s="56"/>
      <c r="AD60469" s="56"/>
      <c r="AE60469" s="56"/>
    </row>
    <row r="60470" spans="1:31" x14ac:dyDescent="0.25">
      <c r="A60470" s="41">
        <v>0</v>
      </c>
      <c r="C60470" s="56"/>
      <c r="AC60470" s="56"/>
      <c r="AD60470" s="56"/>
      <c r="AE60470" s="56"/>
    </row>
    <row r="60471" spans="1:31" x14ac:dyDescent="0.25">
      <c r="A60471" s="41">
        <v>0</v>
      </c>
      <c r="C60471" s="56"/>
      <c r="AC60471" s="56"/>
      <c r="AD60471" s="56"/>
      <c r="AE60471" s="56"/>
    </row>
    <row r="60472" spans="1:31" x14ac:dyDescent="0.25">
      <c r="A60472" s="41">
        <v>0</v>
      </c>
      <c r="C60472" s="56"/>
      <c r="AC60472" s="56"/>
      <c r="AD60472" s="56"/>
      <c r="AE60472" s="56"/>
    </row>
    <row r="60473" spans="1:31" x14ac:dyDescent="0.25">
      <c r="A60473" s="41">
        <v>0</v>
      </c>
      <c r="C60473" s="56"/>
      <c r="AC60473" s="56"/>
      <c r="AD60473" s="56"/>
      <c r="AE60473" s="56"/>
    </row>
    <row r="60474" spans="1:31" x14ac:dyDescent="0.25">
      <c r="A60474" s="41">
        <v>0</v>
      </c>
      <c r="C60474" s="56"/>
      <c r="AC60474" s="56"/>
      <c r="AD60474" s="56"/>
      <c r="AE60474" s="56"/>
    </row>
    <row r="60475" spans="1:31" x14ac:dyDescent="0.25">
      <c r="A60475" s="41">
        <v>0</v>
      </c>
      <c r="C60475" s="56"/>
      <c r="AC60475" s="56"/>
      <c r="AD60475" s="56"/>
      <c r="AE60475" s="56"/>
    </row>
    <row r="60476" spans="1:31" x14ac:dyDescent="0.25">
      <c r="A60476" s="41">
        <v>0</v>
      </c>
      <c r="C60476" s="56"/>
      <c r="AC60476" s="56"/>
      <c r="AD60476" s="56"/>
      <c r="AE60476" s="56"/>
    </row>
    <row r="60477" spans="1:31" x14ac:dyDescent="0.25">
      <c r="A60477" s="41">
        <v>0</v>
      </c>
      <c r="C60477" s="56"/>
      <c r="AC60477" s="56"/>
      <c r="AD60477" s="56"/>
      <c r="AE60477" s="56"/>
    </row>
    <row r="60478" spans="1:31" x14ac:dyDescent="0.25">
      <c r="A60478" s="41">
        <v>0</v>
      </c>
      <c r="C60478" s="56"/>
      <c r="AC60478" s="56"/>
      <c r="AD60478" s="56"/>
      <c r="AE60478" s="56"/>
    </row>
    <row r="60479" spans="1:31" x14ac:dyDescent="0.25">
      <c r="A60479" s="41">
        <v>0</v>
      </c>
      <c r="C60479" s="56"/>
      <c r="AC60479" s="56"/>
      <c r="AD60479" s="56"/>
      <c r="AE60479" s="56"/>
    </row>
    <row r="60480" spans="1:31" x14ac:dyDescent="0.25">
      <c r="A60480" s="41">
        <v>0</v>
      </c>
      <c r="C60480" s="56"/>
      <c r="AC60480" s="56"/>
      <c r="AD60480" s="56"/>
      <c r="AE60480" s="56"/>
    </row>
    <row r="60481" spans="1:31" x14ac:dyDescent="0.25">
      <c r="A60481" s="41">
        <v>0</v>
      </c>
      <c r="C60481" s="56"/>
      <c r="AC60481" s="56"/>
      <c r="AD60481" s="56"/>
      <c r="AE60481" s="56"/>
    </row>
    <row r="60482" spans="1:31" x14ac:dyDescent="0.25">
      <c r="A60482" s="41">
        <v>0</v>
      </c>
      <c r="C60482" s="56"/>
      <c r="AC60482" s="56"/>
      <c r="AD60482" s="56"/>
      <c r="AE60482" s="56"/>
    </row>
    <row r="60483" spans="1:31" x14ac:dyDescent="0.25">
      <c r="A60483" s="41">
        <v>0</v>
      </c>
      <c r="C60483" s="56"/>
      <c r="AC60483" s="56"/>
      <c r="AD60483" s="56"/>
      <c r="AE60483" s="56"/>
    </row>
    <row r="60484" spans="1:31" x14ac:dyDescent="0.25">
      <c r="A60484" s="41">
        <v>0</v>
      </c>
      <c r="C60484" s="56"/>
      <c r="AC60484" s="56"/>
      <c r="AD60484" s="56"/>
      <c r="AE60484" s="56"/>
    </row>
    <row r="60485" spans="1:31" x14ac:dyDescent="0.25">
      <c r="A60485" s="41">
        <v>0</v>
      </c>
      <c r="C60485" s="56"/>
      <c r="AC60485" s="56"/>
      <c r="AD60485" s="56"/>
      <c r="AE60485" s="56"/>
    </row>
    <row r="60486" spans="1:31" x14ac:dyDescent="0.25">
      <c r="A60486" s="41">
        <v>0</v>
      </c>
      <c r="C60486" s="56"/>
      <c r="AC60486" s="56"/>
      <c r="AD60486" s="56"/>
      <c r="AE60486" s="56"/>
    </row>
    <row r="60487" spans="1:31" x14ac:dyDescent="0.25">
      <c r="A60487" s="41">
        <v>0</v>
      </c>
      <c r="C60487" s="56"/>
      <c r="AC60487" s="56"/>
      <c r="AD60487" s="56"/>
      <c r="AE60487" s="56"/>
    </row>
    <row r="60488" spans="1:31" x14ac:dyDescent="0.25">
      <c r="A60488" s="41">
        <v>0</v>
      </c>
      <c r="C60488" s="56"/>
      <c r="AC60488" s="56"/>
      <c r="AD60488" s="56"/>
      <c r="AE60488" s="56"/>
    </row>
    <row r="60489" spans="1:31" x14ac:dyDescent="0.25">
      <c r="A60489" s="41">
        <v>0</v>
      </c>
      <c r="C60489" s="56"/>
      <c r="AC60489" s="56"/>
      <c r="AD60489" s="56"/>
      <c r="AE60489" s="56"/>
    </row>
    <row r="60490" spans="1:31" x14ac:dyDescent="0.25">
      <c r="A60490" s="41">
        <v>0</v>
      </c>
      <c r="C60490" s="56"/>
      <c r="AC60490" s="56"/>
      <c r="AD60490" s="56"/>
      <c r="AE60490" s="56"/>
    </row>
    <row r="60491" spans="1:31" x14ac:dyDescent="0.25">
      <c r="A60491" s="41">
        <v>0</v>
      </c>
      <c r="C60491" s="56"/>
      <c r="AC60491" s="56"/>
      <c r="AD60491" s="56"/>
      <c r="AE60491" s="56"/>
    </row>
    <row r="60492" spans="1:31" x14ac:dyDescent="0.25">
      <c r="A60492" s="41">
        <v>0</v>
      </c>
      <c r="C60492" s="56"/>
      <c r="AC60492" s="56"/>
      <c r="AD60492" s="56"/>
      <c r="AE60492" s="56"/>
    </row>
    <row r="60493" spans="1:31" x14ac:dyDescent="0.25">
      <c r="A60493" s="41">
        <v>0</v>
      </c>
      <c r="C60493" s="56"/>
      <c r="AC60493" s="56"/>
      <c r="AD60493" s="56"/>
      <c r="AE60493" s="56"/>
    </row>
    <row r="60494" spans="1:31" x14ac:dyDescent="0.25">
      <c r="A60494" s="41">
        <v>0</v>
      </c>
      <c r="C60494" s="56"/>
      <c r="AC60494" s="56"/>
      <c r="AD60494" s="56"/>
      <c r="AE60494" s="56"/>
    </row>
    <row r="60495" spans="1:31" x14ac:dyDescent="0.25">
      <c r="A60495" s="41">
        <v>0</v>
      </c>
      <c r="C60495" s="56"/>
      <c r="AC60495" s="56"/>
      <c r="AD60495" s="56"/>
      <c r="AE60495" s="56"/>
    </row>
    <row r="60496" spans="1:31" x14ac:dyDescent="0.25">
      <c r="A60496" s="41">
        <v>0</v>
      </c>
      <c r="C60496" s="56"/>
      <c r="AC60496" s="56"/>
      <c r="AD60496" s="56"/>
      <c r="AE60496" s="56"/>
    </row>
    <row r="60497" spans="1:31" x14ac:dyDescent="0.25">
      <c r="A60497" s="41">
        <v>0</v>
      </c>
      <c r="C60497" s="56"/>
      <c r="AC60497" s="56"/>
      <c r="AD60497" s="56"/>
      <c r="AE60497" s="56"/>
    </row>
    <row r="60498" spans="1:31" x14ac:dyDescent="0.25">
      <c r="A60498" s="41">
        <v>0</v>
      </c>
      <c r="C60498" s="56"/>
      <c r="AC60498" s="56"/>
      <c r="AD60498" s="56"/>
      <c r="AE60498" s="56"/>
    </row>
    <row r="60499" spans="1:31" x14ac:dyDescent="0.25">
      <c r="A60499" s="41">
        <v>0</v>
      </c>
      <c r="C60499" s="56"/>
      <c r="AC60499" s="56"/>
      <c r="AD60499" s="56"/>
      <c r="AE60499" s="56"/>
    </row>
    <row r="60500" spans="1:31" x14ac:dyDescent="0.25">
      <c r="A60500" s="41">
        <v>0</v>
      </c>
      <c r="C60500" s="56"/>
      <c r="AC60500" s="56"/>
      <c r="AD60500" s="56"/>
      <c r="AE60500" s="56"/>
    </row>
    <row r="60501" spans="1:31" x14ac:dyDescent="0.25">
      <c r="A60501" s="41">
        <v>0</v>
      </c>
      <c r="C60501" s="56"/>
      <c r="AC60501" s="56"/>
      <c r="AD60501" s="56"/>
      <c r="AE60501" s="56"/>
    </row>
    <row r="60502" spans="1:31" x14ac:dyDescent="0.25">
      <c r="A60502" s="41">
        <v>0</v>
      </c>
      <c r="C60502" s="56"/>
      <c r="AC60502" s="56"/>
      <c r="AD60502" s="56"/>
      <c r="AE60502" s="56"/>
    </row>
    <row r="60503" spans="1:31" x14ac:dyDescent="0.25">
      <c r="A60503" s="41">
        <v>0</v>
      </c>
      <c r="C60503" s="56"/>
      <c r="AC60503" s="56"/>
      <c r="AD60503" s="56"/>
      <c r="AE60503" s="56"/>
    </row>
    <row r="60504" spans="1:31" x14ac:dyDescent="0.25">
      <c r="A60504" s="41">
        <v>0</v>
      </c>
      <c r="C60504" s="56"/>
      <c r="AC60504" s="56"/>
      <c r="AD60504" s="56"/>
      <c r="AE60504" s="56"/>
    </row>
    <row r="60505" spans="1:31" x14ac:dyDescent="0.25">
      <c r="A60505" s="41">
        <v>0</v>
      </c>
      <c r="C60505" s="56"/>
      <c r="AC60505" s="56"/>
      <c r="AD60505" s="56"/>
      <c r="AE60505" s="56"/>
    </row>
    <row r="60506" spans="1:31" x14ac:dyDescent="0.25">
      <c r="A60506" s="41">
        <v>0</v>
      </c>
      <c r="C60506" s="56"/>
      <c r="AC60506" s="56"/>
      <c r="AD60506" s="56"/>
      <c r="AE60506" s="56"/>
    </row>
    <row r="60507" spans="1:31" x14ac:dyDescent="0.25">
      <c r="A60507" s="41">
        <v>0</v>
      </c>
      <c r="C60507" s="56"/>
      <c r="AC60507" s="56"/>
      <c r="AD60507" s="56"/>
      <c r="AE60507" s="56"/>
    </row>
    <row r="60508" spans="1:31" x14ac:dyDescent="0.25">
      <c r="A60508" s="41">
        <v>0</v>
      </c>
      <c r="C60508" s="56"/>
      <c r="AC60508" s="56"/>
      <c r="AD60508" s="56"/>
      <c r="AE60508" s="56"/>
    </row>
    <row r="60509" spans="1:31" x14ac:dyDescent="0.25">
      <c r="A60509" s="41">
        <v>0</v>
      </c>
      <c r="C60509" s="56"/>
      <c r="AC60509" s="56"/>
      <c r="AD60509" s="56"/>
      <c r="AE60509" s="56"/>
    </row>
    <row r="60510" spans="1:31" x14ac:dyDescent="0.25">
      <c r="A60510" s="41">
        <v>0</v>
      </c>
      <c r="C60510" s="56"/>
      <c r="AC60510" s="56"/>
      <c r="AD60510" s="56"/>
      <c r="AE60510" s="56"/>
    </row>
    <row r="60511" spans="1:31" x14ac:dyDescent="0.25">
      <c r="A60511" s="41">
        <v>0</v>
      </c>
      <c r="C60511" s="56"/>
      <c r="AC60511" s="56"/>
      <c r="AD60511" s="56"/>
      <c r="AE60511" s="56"/>
    </row>
    <row r="60512" spans="1:31" x14ac:dyDescent="0.25">
      <c r="A60512" s="41">
        <v>0</v>
      </c>
      <c r="C60512" s="56"/>
      <c r="AC60512" s="56"/>
      <c r="AD60512" s="56"/>
      <c r="AE60512" s="56"/>
    </row>
    <row r="60513" spans="1:31" x14ac:dyDescent="0.25">
      <c r="A60513" s="41">
        <v>0</v>
      </c>
      <c r="C60513" s="56"/>
      <c r="AC60513" s="56"/>
      <c r="AD60513" s="56"/>
      <c r="AE60513" s="56"/>
    </row>
    <row r="60514" spans="1:31" x14ac:dyDescent="0.25">
      <c r="A60514" s="41">
        <v>0</v>
      </c>
      <c r="C60514" s="56"/>
      <c r="AC60514" s="56"/>
      <c r="AD60514" s="56"/>
      <c r="AE60514" s="56"/>
    </row>
    <row r="60515" spans="1:31" x14ac:dyDescent="0.25">
      <c r="A60515" s="41">
        <v>0</v>
      </c>
      <c r="C60515" s="56"/>
      <c r="AC60515" s="56"/>
      <c r="AD60515" s="56"/>
      <c r="AE60515" s="56"/>
    </row>
    <row r="60516" spans="1:31" x14ac:dyDescent="0.25">
      <c r="A60516" s="41">
        <v>0</v>
      </c>
      <c r="C60516" s="56"/>
      <c r="AC60516" s="56"/>
      <c r="AD60516" s="56"/>
      <c r="AE60516" s="56"/>
    </row>
    <row r="60517" spans="1:31" x14ac:dyDescent="0.25">
      <c r="A60517" s="41">
        <v>0</v>
      </c>
      <c r="C60517" s="56"/>
      <c r="AC60517" s="56"/>
      <c r="AD60517" s="56"/>
      <c r="AE60517" s="56"/>
    </row>
    <row r="60518" spans="1:31" x14ac:dyDescent="0.25">
      <c r="A60518" s="41">
        <v>0</v>
      </c>
      <c r="C60518" s="56"/>
      <c r="AC60518" s="56"/>
      <c r="AD60518" s="56"/>
      <c r="AE60518" s="56"/>
    </row>
    <row r="60519" spans="1:31" x14ac:dyDescent="0.25">
      <c r="A60519" s="41">
        <v>0</v>
      </c>
      <c r="C60519" s="56"/>
      <c r="AC60519" s="56"/>
      <c r="AD60519" s="56"/>
      <c r="AE60519" s="56"/>
    </row>
    <row r="60520" spans="1:31" x14ac:dyDescent="0.25">
      <c r="A60520" s="41">
        <v>0</v>
      </c>
      <c r="C60520" s="56"/>
      <c r="AC60520" s="56"/>
      <c r="AD60520" s="56"/>
      <c r="AE60520" s="56"/>
    </row>
    <row r="60521" spans="1:31" x14ac:dyDescent="0.25">
      <c r="A60521" s="41">
        <v>0</v>
      </c>
      <c r="C60521" s="56"/>
      <c r="AC60521" s="56"/>
      <c r="AD60521" s="56"/>
      <c r="AE60521" s="56"/>
    </row>
    <row r="60522" spans="1:31" x14ac:dyDescent="0.25">
      <c r="A60522" s="41">
        <v>0</v>
      </c>
      <c r="C60522" s="56"/>
      <c r="AC60522" s="56"/>
      <c r="AD60522" s="56"/>
      <c r="AE60522" s="56"/>
    </row>
    <row r="60523" spans="1:31" x14ac:dyDescent="0.25">
      <c r="A60523" s="41">
        <v>0</v>
      </c>
      <c r="C60523" s="56"/>
      <c r="AC60523" s="56"/>
      <c r="AD60523" s="56"/>
      <c r="AE60523" s="56"/>
    </row>
    <row r="60524" spans="1:31" x14ac:dyDescent="0.25">
      <c r="A60524" s="41">
        <v>0</v>
      </c>
      <c r="C60524" s="56"/>
      <c r="AC60524" s="56"/>
      <c r="AD60524" s="56"/>
      <c r="AE60524" s="56"/>
    </row>
    <row r="60525" spans="1:31" x14ac:dyDescent="0.25">
      <c r="A60525" s="41">
        <v>0</v>
      </c>
      <c r="C60525" s="56"/>
      <c r="AC60525" s="56"/>
      <c r="AD60525" s="56"/>
      <c r="AE60525" s="56"/>
    </row>
    <row r="60526" spans="1:31" x14ac:dyDescent="0.25">
      <c r="A60526" s="41">
        <v>0</v>
      </c>
      <c r="C60526" s="56"/>
      <c r="AC60526" s="56"/>
      <c r="AD60526" s="56"/>
      <c r="AE60526" s="56"/>
    </row>
    <row r="60527" spans="1:31" x14ac:dyDescent="0.25">
      <c r="A60527" s="41">
        <v>0</v>
      </c>
      <c r="C60527" s="56"/>
      <c r="AC60527" s="56"/>
      <c r="AD60527" s="56"/>
      <c r="AE60527" s="56"/>
    </row>
    <row r="60528" spans="1:31" x14ac:dyDescent="0.25">
      <c r="A60528" s="41">
        <v>0</v>
      </c>
      <c r="C60528" s="56"/>
      <c r="AC60528" s="56"/>
      <c r="AD60528" s="56"/>
      <c r="AE60528" s="56"/>
    </row>
    <row r="60529" spans="1:31" x14ac:dyDescent="0.25">
      <c r="A60529" s="41">
        <v>0</v>
      </c>
      <c r="C60529" s="56"/>
      <c r="AC60529" s="56"/>
      <c r="AD60529" s="56"/>
      <c r="AE60529" s="56"/>
    </row>
    <row r="60530" spans="1:31" x14ac:dyDescent="0.25">
      <c r="A60530" s="41">
        <v>0</v>
      </c>
      <c r="C60530" s="56"/>
      <c r="AC60530" s="56"/>
      <c r="AD60530" s="56"/>
      <c r="AE60530" s="56"/>
    </row>
    <row r="60531" spans="1:31" x14ac:dyDescent="0.25">
      <c r="A60531" s="41">
        <v>0</v>
      </c>
      <c r="C60531" s="56"/>
      <c r="AC60531" s="56"/>
      <c r="AD60531" s="56"/>
      <c r="AE60531" s="56"/>
    </row>
    <row r="60532" spans="1:31" x14ac:dyDescent="0.25">
      <c r="A60532" s="41">
        <v>0</v>
      </c>
      <c r="C60532" s="56"/>
      <c r="AC60532" s="56"/>
      <c r="AD60532" s="56"/>
      <c r="AE60532" s="56"/>
    </row>
    <row r="60533" spans="1:31" x14ac:dyDescent="0.25">
      <c r="A60533" s="41">
        <v>0</v>
      </c>
      <c r="C60533" s="56"/>
      <c r="AC60533" s="56"/>
      <c r="AD60533" s="56"/>
      <c r="AE60533" s="56"/>
    </row>
    <row r="60534" spans="1:31" x14ac:dyDescent="0.25">
      <c r="A60534" s="41">
        <v>0</v>
      </c>
      <c r="C60534" s="56"/>
      <c r="AC60534" s="56"/>
      <c r="AD60534" s="56"/>
      <c r="AE60534" s="56"/>
    </row>
    <row r="60535" spans="1:31" x14ac:dyDescent="0.25">
      <c r="A60535" s="41">
        <v>0</v>
      </c>
      <c r="C60535" s="56"/>
      <c r="AC60535" s="56"/>
      <c r="AD60535" s="56"/>
      <c r="AE60535" s="56"/>
    </row>
    <row r="60536" spans="1:31" x14ac:dyDescent="0.25">
      <c r="A60536" s="41">
        <v>0</v>
      </c>
      <c r="C60536" s="56"/>
      <c r="AC60536" s="56"/>
      <c r="AD60536" s="56"/>
      <c r="AE60536" s="56"/>
    </row>
    <row r="60537" spans="1:31" x14ac:dyDescent="0.25">
      <c r="A60537" s="41">
        <v>0</v>
      </c>
      <c r="C60537" s="56"/>
      <c r="AC60537" s="56"/>
      <c r="AD60537" s="56"/>
      <c r="AE60537" s="56"/>
    </row>
    <row r="60538" spans="1:31" x14ac:dyDescent="0.25">
      <c r="A60538" s="41">
        <v>0</v>
      </c>
      <c r="C60538" s="56"/>
      <c r="AC60538" s="56"/>
      <c r="AD60538" s="56"/>
      <c r="AE60538" s="56"/>
    </row>
    <row r="60539" spans="1:31" x14ac:dyDescent="0.25">
      <c r="A60539" s="41">
        <v>0</v>
      </c>
      <c r="C60539" s="56"/>
      <c r="AC60539" s="56"/>
      <c r="AD60539" s="56"/>
      <c r="AE60539" s="56"/>
    </row>
    <row r="60540" spans="1:31" x14ac:dyDescent="0.25">
      <c r="A60540" s="41">
        <v>0</v>
      </c>
      <c r="C60540" s="56"/>
      <c r="AC60540" s="56"/>
      <c r="AD60540" s="56"/>
      <c r="AE60540" s="56"/>
    </row>
    <row r="60541" spans="1:31" x14ac:dyDescent="0.25">
      <c r="A60541" s="41">
        <v>0</v>
      </c>
      <c r="C60541" s="56"/>
      <c r="AC60541" s="56"/>
      <c r="AD60541" s="56"/>
      <c r="AE60541" s="56"/>
    </row>
    <row r="60542" spans="1:31" x14ac:dyDescent="0.25">
      <c r="A60542" s="41">
        <v>0</v>
      </c>
      <c r="C60542" s="56"/>
      <c r="AC60542" s="56"/>
      <c r="AD60542" s="56"/>
      <c r="AE60542" s="56"/>
    </row>
    <row r="60543" spans="1:31" x14ac:dyDescent="0.25">
      <c r="A60543" s="41">
        <v>0</v>
      </c>
      <c r="C60543" s="56"/>
      <c r="AC60543" s="56"/>
      <c r="AD60543" s="56"/>
      <c r="AE60543" s="56"/>
    </row>
    <row r="60544" spans="1:31" x14ac:dyDescent="0.25">
      <c r="A60544" s="41">
        <v>0</v>
      </c>
      <c r="C60544" s="56"/>
      <c r="AC60544" s="56"/>
      <c r="AD60544" s="56"/>
      <c r="AE60544" s="56"/>
    </row>
    <row r="60545" spans="1:31" x14ac:dyDescent="0.25">
      <c r="A60545" s="41">
        <v>0</v>
      </c>
      <c r="C60545" s="56"/>
      <c r="AC60545" s="56"/>
      <c r="AD60545" s="56"/>
      <c r="AE60545" s="56"/>
    </row>
    <row r="60546" spans="1:31" x14ac:dyDescent="0.25">
      <c r="A60546" s="41">
        <v>0</v>
      </c>
      <c r="C60546" s="56"/>
      <c r="AC60546" s="56"/>
      <c r="AD60546" s="56"/>
      <c r="AE60546" s="56"/>
    </row>
    <row r="60547" spans="1:31" x14ac:dyDescent="0.25">
      <c r="A60547" s="41">
        <v>0</v>
      </c>
      <c r="C60547" s="56"/>
      <c r="AC60547" s="56"/>
      <c r="AD60547" s="56"/>
      <c r="AE60547" s="56"/>
    </row>
    <row r="60548" spans="1:31" x14ac:dyDescent="0.25">
      <c r="A60548" s="41">
        <v>0</v>
      </c>
      <c r="C60548" s="56"/>
      <c r="AC60548" s="56"/>
      <c r="AD60548" s="56"/>
      <c r="AE60548" s="56"/>
    </row>
    <row r="60549" spans="1:31" x14ac:dyDescent="0.25">
      <c r="A60549" s="41">
        <v>0</v>
      </c>
      <c r="C60549" s="56"/>
      <c r="AC60549" s="56"/>
      <c r="AD60549" s="56"/>
      <c r="AE60549" s="56"/>
    </row>
    <row r="60550" spans="1:31" x14ac:dyDescent="0.25">
      <c r="A60550" s="41">
        <v>0</v>
      </c>
      <c r="C60550" s="56"/>
      <c r="AC60550" s="56"/>
      <c r="AD60550" s="56"/>
      <c r="AE60550" s="56"/>
    </row>
    <row r="60551" spans="1:31" x14ac:dyDescent="0.25">
      <c r="A60551" s="41">
        <v>0</v>
      </c>
      <c r="C60551" s="56"/>
      <c r="AC60551" s="56"/>
      <c r="AD60551" s="56"/>
      <c r="AE60551" s="56"/>
    </row>
    <row r="60552" spans="1:31" x14ac:dyDescent="0.25">
      <c r="A60552" s="41">
        <v>0</v>
      </c>
      <c r="C60552" s="56"/>
      <c r="AC60552" s="56"/>
      <c r="AD60552" s="56"/>
      <c r="AE60552" s="56"/>
    </row>
    <row r="60553" spans="1:31" x14ac:dyDescent="0.25">
      <c r="A60553" s="41">
        <v>0</v>
      </c>
      <c r="C60553" s="56"/>
      <c r="AC60553" s="56"/>
      <c r="AD60553" s="56"/>
      <c r="AE60553" s="56"/>
    </row>
    <row r="60554" spans="1:31" x14ac:dyDescent="0.25">
      <c r="A60554" s="41">
        <v>0</v>
      </c>
      <c r="C60554" s="56"/>
      <c r="AC60554" s="56"/>
      <c r="AD60554" s="56"/>
      <c r="AE60554" s="56"/>
    </row>
    <row r="60555" spans="1:31" x14ac:dyDescent="0.25">
      <c r="A60555" s="41">
        <v>0</v>
      </c>
      <c r="C60555" s="56"/>
      <c r="AC60555" s="56"/>
      <c r="AD60555" s="56"/>
      <c r="AE60555" s="56"/>
    </row>
    <row r="60556" spans="1:31" x14ac:dyDescent="0.25">
      <c r="A60556" s="41">
        <v>0</v>
      </c>
      <c r="C60556" s="56"/>
      <c r="AC60556" s="56"/>
      <c r="AD60556" s="56"/>
      <c r="AE60556" s="56"/>
    </row>
    <row r="60557" spans="1:31" x14ac:dyDescent="0.25">
      <c r="A60557" s="41">
        <v>0</v>
      </c>
      <c r="C60557" s="56"/>
      <c r="AC60557" s="56"/>
      <c r="AD60557" s="56"/>
      <c r="AE60557" s="56"/>
    </row>
    <row r="60558" spans="1:31" x14ac:dyDescent="0.25">
      <c r="A60558" s="41">
        <v>0</v>
      </c>
      <c r="C60558" s="56"/>
      <c r="AC60558" s="56"/>
      <c r="AD60558" s="56"/>
      <c r="AE60558" s="56"/>
    </row>
    <row r="60559" spans="1:31" x14ac:dyDescent="0.25">
      <c r="A60559" s="41">
        <v>0</v>
      </c>
      <c r="C60559" s="56"/>
      <c r="AC60559" s="56"/>
      <c r="AD60559" s="56"/>
      <c r="AE60559" s="56"/>
    </row>
    <row r="60560" spans="1:31" x14ac:dyDescent="0.25">
      <c r="A60560" s="41">
        <v>0</v>
      </c>
      <c r="C60560" s="56"/>
      <c r="AC60560" s="56"/>
      <c r="AD60560" s="56"/>
      <c r="AE60560" s="56"/>
    </row>
    <row r="60561" spans="1:31" x14ac:dyDescent="0.25">
      <c r="A60561" s="41">
        <v>0</v>
      </c>
      <c r="C60561" s="56"/>
      <c r="AC60561" s="56"/>
      <c r="AD60561" s="56"/>
      <c r="AE60561" s="56"/>
    </row>
    <row r="60562" spans="1:31" x14ac:dyDescent="0.25">
      <c r="A60562" s="41">
        <v>0</v>
      </c>
      <c r="C60562" s="56"/>
      <c r="AC60562" s="56"/>
      <c r="AD60562" s="56"/>
      <c r="AE60562" s="56"/>
    </row>
    <row r="60563" spans="1:31" x14ac:dyDescent="0.25">
      <c r="A60563" s="41">
        <v>0</v>
      </c>
      <c r="C60563" s="56"/>
      <c r="AC60563" s="56"/>
      <c r="AD60563" s="56"/>
      <c r="AE60563" s="56"/>
    </row>
    <row r="60564" spans="1:31" x14ac:dyDescent="0.25">
      <c r="A60564" s="41">
        <v>0</v>
      </c>
      <c r="C60564" s="56"/>
      <c r="AC60564" s="56"/>
      <c r="AD60564" s="56"/>
      <c r="AE60564" s="56"/>
    </row>
    <row r="60565" spans="1:31" x14ac:dyDescent="0.25">
      <c r="A60565" s="41">
        <v>0</v>
      </c>
      <c r="C60565" s="56"/>
      <c r="AC60565" s="56"/>
      <c r="AD60565" s="56"/>
      <c r="AE60565" s="56"/>
    </row>
    <row r="60566" spans="1:31" x14ac:dyDescent="0.25">
      <c r="A60566" s="41">
        <v>0</v>
      </c>
      <c r="C60566" s="56"/>
      <c r="AC60566" s="56"/>
      <c r="AD60566" s="56"/>
      <c r="AE60566" s="56"/>
    </row>
    <row r="60567" spans="1:31" x14ac:dyDescent="0.25">
      <c r="A60567" s="41">
        <v>0</v>
      </c>
      <c r="C60567" s="56"/>
      <c r="AC60567" s="56"/>
      <c r="AD60567" s="56"/>
      <c r="AE60567" s="56"/>
    </row>
    <row r="60568" spans="1:31" x14ac:dyDescent="0.25">
      <c r="A60568" s="41">
        <v>0</v>
      </c>
      <c r="C60568" s="56"/>
      <c r="AC60568" s="56"/>
      <c r="AD60568" s="56"/>
      <c r="AE60568" s="56"/>
    </row>
    <row r="60569" spans="1:31" x14ac:dyDescent="0.25">
      <c r="A60569" s="41">
        <v>0</v>
      </c>
      <c r="C60569" s="56"/>
      <c r="AC60569" s="56"/>
      <c r="AD60569" s="56"/>
      <c r="AE60569" s="56"/>
    </row>
    <row r="60570" spans="1:31" x14ac:dyDescent="0.25">
      <c r="A60570" s="41">
        <v>0</v>
      </c>
      <c r="C60570" s="56"/>
      <c r="AC60570" s="56"/>
      <c r="AD60570" s="56"/>
      <c r="AE60570" s="56"/>
    </row>
    <row r="60571" spans="1:31" x14ac:dyDescent="0.25">
      <c r="A60571" s="41">
        <v>0</v>
      </c>
      <c r="C60571" s="56"/>
      <c r="AC60571" s="56"/>
      <c r="AD60571" s="56"/>
      <c r="AE60571" s="56"/>
    </row>
    <row r="60572" spans="1:31" x14ac:dyDescent="0.25">
      <c r="A60572" s="41">
        <v>0</v>
      </c>
      <c r="C60572" s="56"/>
      <c r="AC60572" s="56"/>
      <c r="AD60572" s="56"/>
      <c r="AE60572" s="56"/>
    </row>
    <row r="60573" spans="1:31" x14ac:dyDescent="0.25">
      <c r="A60573" s="41">
        <v>0</v>
      </c>
      <c r="C60573" s="56"/>
      <c r="AC60573" s="56"/>
      <c r="AD60573" s="56"/>
      <c r="AE60573" s="56"/>
    </row>
    <row r="60574" spans="1:31" x14ac:dyDescent="0.25">
      <c r="A60574" s="41">
        <v>0</v>
      </c>
      <c r="C60574" s="56"/>
      <c r="AC60574" s="56"/>
      <c r="AD60574" s="56"/>
      <c r="AE60574" s="56"/>
    </row>
    <row r="60575" spans="1:31" x14ac:dyDescent="0.25">
      <c r="A60575" s="41">
        <v>0</v>
      </c>
      <c r="C60575" s="56"/>
      <c r="AC60575" s="56"/>
      <c r="AD60575" s="56"/>
      <c r="AE60575" s="56"/>
    </row>
    <row r="60576" spans="1:31" x14ac:dyDescent="0.25">
      <c r="A60576" s="41">
        <v>0</v>
      </c>
      <c r="C60576" s="56"/>
      <c r="AC60576" s="56"/>
      <c r="AD60576" s="56"/>
      <c r="AE60576" s="56"/>
    </row>
    <row r="60577" spans="1:31" x14ac:dyDescent="0.25">
      <c r="A60577" s="41">
        <v>0</v>
      </c>
      <c r="C60577" s="56"/>
      <c r="AC60577" s="56"/>
      <c r="AD60577" s="56"/>
      <c r="AE60577" s="56"/>
    </row>
    <row r="60578" spans="1:31" x14ac:dyDescent="0.25">
      <c r="A60578" s="41">
        <v>0</v>
      </c>
      <c r="C60578" s="56"/>
      <c r="AC60578" s="56"/>
      <c r="AD60578" s="56"/>
      <c r="AE60578" s="56"/>
    </row>
    <row r="60579" spans="1:31" x14ac:dyDescent="0.25">
      <c r="A60579" s="41">
        <v>0</v>
      </c>
      <c r="C60579" s="56"/>
      <c r="AC60579" s="56"/>
      <c r="AD60579" s="56"/>
      <c r="AE60579" s="56"/>
    </row>
    <row r="60580" spans="1:31" x14ac:dyDescent="0.25">
      <c r="A60580" s="41">
        <v>0</v>
      </c>
      <c r="C60580" s="56"/>
      <c r="AC60580" s="56"/>
      <c r="AD60580" s="56"/>
      <c r="AE60580" s="56"/>
    </row>
    <row r="60581" spans="1:31" x14ac:dyDescent="0.25">
      <c r="A60581" s="41">
        <v>0</v>
      </c>
      <c r="C60581" s="56"/>
      <c r="AC60581" s="56"/>
      <c r="AD60581" s="56"/>
      <c r="AE60581" s="56"/>
    </row>
    <row r="60582" spans="1:31" x14ac:dyDescent="0.25">
      <c r="A60582" s="41">
        <v>0</v>
      </c>
      <c r="C60582" s="56"/>
      <c r="AC60582" s="56"/>
      <c r="AD60582" s="56"/>
      <c r="AE60582" s="56"/>
    </row>
    <row r="60583" spans="1:31" x14ac:dyDescent="0.25">
      <c r="A60583" s="41">
        <v>0</v>
      </c>
      <c r="C60583" s="56"/>
      <c r="AC60583" s="56"/>
      <c r="AD60583" s="56"/>
      <c r="AE60583" s="56"/>
    </row>
    <row r="60584" spans="1:31" x14ac:dyDescent="0.25">
      <c r="A60584" s="41">
        <v>0</v>
      </c>
      <c r="C60584" s="56"/>
      <c r="AC60584" s="56"/>
      <c r="AD60584" s="56"/>
      <c r="AE60584" s="56"/>
    </row>
    <row r="60585" spans="1:31" x14ac:dyDescent="0.25">
      <c r="A60585" s="41">
        <v>0</v>
      </c>
      <c r="C60585" s="56"/>
      <c r="AC60585" s="56"/>
      <c r="AD60585" s="56"/>
      <c r="AE60585" s="56"/>
    </row>
    <row r="60586" spans="1:31" x14ac:dyDescent="0.25">
      <c r="A60586" s="41">
        <v>0</v>
      </c>
      <c r="C60586" s="56"/>
      <c r="AC60586" s="56"/>
      <c r="AD60586" s="56"/>
      <c r="AE60586" s="56"/>
    </row>
    <row r="60587" spans="1:31" x14ac:dyDescent="0.25">
      <c r="A60587" s="41">
        <v>0</v>
      </c>
      <c r="C60587" s="56"/>
      <c r="AC60587" s="56"/>
      <c r="AD60587" s="56"/>
      <c r="AE60587" s="56"/>
    </row>
    <row r="60588" spans="1:31" x14ac:dyDescent="0.25">
      <c r="A60588" s="41">
        <v>0</v>
      </c>
      <c r="C60588" s="56"/>
      <c r="AC60588" s="56"/>
      <c r="AD60588" s="56"/>
      <c r="AE60588" s="56"/>
    </row>
    <row r="60589" spans="1:31" x14ac:dyDescent="0.25">
      <c r="A60589" s="41">
        <v>0</v>
      </c>
      <c r="C60589" s="56"/>
      <c r="AC60589" s="56"/>
      <c r="AD60589" s="56"/>
      <c r="AE60589" s="56"/>
    </row>
    <row r="60590" spans="1:31" x14ac:dyDescent="0.25">
      <c r="A60590" s="41">
        <v>0</v>
      </c>
      <c r="C60590" s="56"/>
      <c r="AC60590" s="56"/>
      <c r="AD60590" s="56"/>
      <c r="AE60590" s="56"/>
    </row>
    <row r="60591" spans="1:31" x14ac:dyDescent="0.25">
      <c r="A60591" s="41">
        <v>0</v>
      </c>
      <c r="C60591" s="56"/>
      <c r="AC60591" s="56"/>
      <c r="AD60591" s="56"/>
      <c r="AE60591" s="56"/>
    </row>
    <row r="60592" spans="1:31" x14ac:dyDescent="0.25">
      <c r="A60592" s="41">
        <v>0</v>
      </c>
      <c r="C60592" s="56"/>
      <c r="AC60592" s="56"/>
      <c r="AD60592" s="56"/>
      <c r="AE60592" s="56"/>
    </row>
    <row r="60593" spans="1:31" x14ac:dyDescent="0.25">
      <c r="A60593" s="41">
        <v>0</v>
      </c>
      <c r="C60593" s="56"/>
      <c r="AC60593" s="56"/>
      <c r="AD60593" s="56"/>
      <c r="AE60593" s="56"/>
    </row>
    <row r="60594" spans="1:31" x14ac:dyDescent="0.25">
      <c r="A60594" s="41">
        <v>0</v>
      </c>
      <c r="C60594" s="56"/>
      <c r="AC60594" s="56"/>
      <c r="AD60594" s="56"/>
      <c r="AE60594" s="56"/>
    </row>
    <row r="60595" spans="1:31" x14ac:dyDescent="0.25">
      <c r="A60595" s="41">
        <v>0</v>
      </c>
      <c r="C60595" s="56"/>
      <c r="AC60595" s="56"/>
      <c r="AD60595" s="56"/>
      <c r="AE60595" s="56"/>
    </row>
    <row r="60596" spans="1:31" x14ac:dyDescent="0.25">
      <c r="A60596" s="41">
        <v>0</v>
      </c>
      <c r="C60596" s="56"/>
      <c r="AC60596" s="56"/>
      <c r="AD60596" s="56"/>
      <c r="AE60596" s="56"/>
    </row>
    <row r="60597" spans="1:31" x14ac:dyDescent="0.25">
      <c r="A60597" s="41">
        <v>0</v>
      </c>
      <c r="C60597" s="56"/>
      <c r="AC60597" s="56"/>
      <c r="AD60597" s="56"/>
      <c r="AE60597" s="56"/>
    </row>
    <row r="60598" spans="1:31" x14ac:dyDescent="0.25">
      <c r="A60598" s="41">
        <v>0</v>
      </c>
      <c r="C60598" s="56"/>
      <c r="AC60598" s="56"/>
      <c r="AD60598" s="56"/>
      <c r="AE60598" s="56"/>
    </row>
    <row r="60599" spans="1:31" x14ac:dyDescent="0.25">
      <c r="A60599" s="41">
        <v>0</v>
      </c>
      <c r="C60599" s="56"/>
      <c r="AC60599" s="56"/>
      <c r="AD60599" s="56"/>
      <c r="AE60599" s="56"/>
    </row>
    <row r="60600" spans="1:31" x14ac:dyDescent="0.25">
      <c r="A60600" s="41">
        <v>6919</v>
      </c>
      <c r="C60600" s="56"/>
      <c r="AC60600" s="56"/>
      <c r="AD60600" s="56"/>
      <c r="AE60600" s="56"/>
    </row>
    <row r="60601" spans="1:31" x14ac:dyDescent="0.25">
      <c r="A60601" s="41">
        <v>0</v>
      </c>
      <c r="C60601" s="56"/>
      <c r="AC60601" s="56"/>
      <c r="AD60601" s="56"/>
      <c r="AE60601" s="56"/>
    </row>
    <row r="60602" spans="1:31" x14ac:dyDescent="0.25">
      <c r="A60602" s="41">
        <v>0</v>
      </c>
      <c r="C60602" s="56"/>
      <c r="AC60602" s="56"/>
      <c r="AD60602" s="56"/>
      <c r="AE60602" s="56"/>
    </row>
    <row r="60603" spans="1:31" x14ac:dyDescent="0.25">
      <c r="A60603" s="41">
        <v>0</v>
      </c>
      <c r="C60603" s="56"/>
      <c r="AC60603" s="56"/>
      <c r="AD60603" s="56"/>
      <c r="AE60603" s="56"/>
    </row>
    <row r="60604" spans="1:31" x14ac:dyDescent="0.25">
      <c r="A60604" s="41">
        <v>0</v>
      </c>
      <c r="C60604" s="56"/>
      <c r="AC60604" s="56"/>
      <c r="AD60604" s="56"/>
      <c r="AE60604" s="56"/>
    </row>
    <row r="60605" spans="1:31" x14ac:dyDescent="0.25">
      <c r="A60605" s="41">
        <v>0</v>
      </c>
      <c r="C60605" s="56"/>
      <c r="AC60605" s="56"/>
      <c r="AD60605" s="56"/>
      <c r="AE60605" s="56"/>
    </row>
    <row r="60606" spans="1:31" x14ac:dyDescent="0.25">
      <c r="A60606" s="41">
        <v>0</v>
      </c>
      <c r="C60606" s="56"/>
      <c r="AC60606" s="56"/>
      <c r="AD60606" s="56"/>
      <c r="AE60606" s="56"/>
    </row>
    <row r="60607" spans="1:31" x14ac:dyDescent="0.25">
      <c r="A60607" s="41">
        <v>0</v>
      </c>
      <c r="C60607" s="56"/>
      <c r="AC60607" s="56"/>
      <c r="AD60607" s="56"/>
      <c r="AE60607" s="56"/>
    </row>
    <row r="60608" spans="1:31" x14ac:dyDescent="0.25">
      <c r="A60608" s="41">
        <v>0</v>
      </c>
      <c r="C60608" s="56"/>
      <c r="AC60608" s="56"/>
      <c r="AD60608" s="56"/>
      <c r="AE60608" s="56"/>
    </row>
    <row r="60609" spans="1:31" x14ac:dyDescent="0.25">
      <c r="A60609" s="41">
        <v>0</v>
      </c>
      <c r="C60609" s="56"/>
      <c r="AC60609" s="56"/>
      <c r="AD60609" s="56"/>
      <c r="AE60609" s="56"/>
    </row>
    <row r="60610" spans="1:31" x14ac:dyDescent="0.25">
      <c r="A60610" s="41">
        <v>0</v>
      </c>
      <c r="C60610" s="56"/>
      <c r="AC60610" s="56"/>
      <c r="AD60610" s="56"/>
      <c r="AE60610" s="56"/>
    </row>
    <row r="60611" spans="1:31" x14ac:dyDescent="0.25">
      <c r="A60611" s="41">
        <v>0</v>
      </c>
      <c r="C60611" s="56"/>
      <c r="AC60611" s="56"/>
      <c r="AD60611" s="56"/>
      <c r="AE60611" s="56"/>
    </row>
    <row r="60612" spans="1:31" x14ac:dyDescent="0.25">
      <c r="A60612" s="41">
        <v>0</v>
      </c>
      <c r="C60612" s="56"/>
      <c r="AC60612" s="56"/>
      <c r="AD60612" s="56"/>
      <c r="AE60612" s="56"/>
    </row>
    <row r="60613" spans="1:31" x14ac:dyDescent="0.25">
      <c r="A60613" s="41">
        <v>0</v>
      </c>
      <c r="C60613" s="56"/>
      <c r="AC60613" s="56"/>
      <c r="AD60613" s="56"/>
      <c r="AE60613" s="56"/>
    </row>
    <row r="60614" spans="1:31" x14ac:dyDescent="0.25">
      <c r="A60614" s="41">
        <v>0</v>
      </c>
      <c r="C60614" s="56"/>
      <c r="AC60614" s="56"/>
      <c r="AD60614" s="56"/>
      <c r="AE60614" s="56"/>
    </row>
    <row r="60615" spans="1:31" x14ac:dyDescent="0.25">
      <c r="A60615" s="41">
        <v>0</v>
      </c>
      <c r="C60615" s="56"/>
      <c r="AC60615" s="56"/>
      <c r="AD60615" s="56"/>
      <c r="AE60615" s="56"/>
    </row>
    <row r="60616" spans="1:31" x14ac:dyDescent="0.25">
      <c r="A60616" s="41">
        <v>0</v>
      </c>
      <c r="C60616" s="56"/>
      <c r="AC60616" s="56"/>
      <c r="AD60616" s="56"/>
      <c r="AE60616" s="56"/>
    </row>
    <row r="60617" spans="1:31" x14ac:dyDescent="0.25">
      <c r="A60617" s="41">
        <v>0</v>
      </c>
      <c r="C60617" s="56"/>
      <c r="AC60617" s="56"/>
      <c r="AD60617" s="56"/>
      <c r="AE60617" s="56"/>
    </row>
    <row r="60618" spans="1:31" x14ac:dyDescent="0.25">
      <c r="A60618" s="41">
        <v>0</v>
      </c>
      <c r="C60618" s="56"/>
      <c r="AC60618" s="56"/>
      <c r="AD60618" s="56"/>
      <c r="AE60618" s="56"/>
    </row>
    <row r="60619" spans="1:31" x14ac:dyDescent="0.25">
      <c r="A60619" s="41">
        <v>0</v>
      </c>
      <c r="C60619" s="56"/>
      <c r="AC60619" s="56"/>
      <c r="AD60619" s="56"/>
      <c r="AE60619" s="56"/>
    </row>
    <row r="60620" spans="1:31" x14ac:dyDescent="0.25">
      <c r="A60620" s="41">
        <v>0</v>
      </c>
      <c r="C60620" s="56"/>
      <c r="AC60620" s="56"/>
      <c r="AD60620" s="56"/>
      <c r="AE60620" s="56"/>
    </row>
    <row r="60621" spans="1:31" x14ac:dyDescent="0.25">
      <c r="A60621" s="41">
        <v>0</v>
      </c>
      <c r="C60621" s="56"/>
      <c r="AC60621" s="56"/>
      <c r="AD60621" s="56"/>
      <c r="AE60621" s="56"/>
    </row>
    <row r="60622" spans="1:31" x14ac:dyDescent="0.25">
      <c r="A60622" s="41">
        <v>0</v>
      </c>
      <c r="C60622" s="56"/>
      <c r="AC60622" s="56"/>
      <c r="AD60622" s="56"/>
      <c r="AE60622" s="56"/>
    </row>
    <row r="60623" spans="1:31" x14ac:dyDescent="0.25">
      <c r="A60623" s="41">
        <v>0</v>
      </c>
      <c r="C60623" s="56"/>
      <c r="AC60623" s="56"/>
      <c r="AD60623" s="56"/>
      <c r="AE60623" s="56"/>
    </row>
    <row r="60624" spans="1:31" x14ac:dyDescent="0.25">
      <c r="A60624" s="41">
        <v>0</v>
      </c>
      <c r="C60624" s="56"/>
      <c r="AC60624" s="56"/>
      <c r="AD60624" s="56"/>
      <c r="AE60624" s="56"/>
    </row>
    <row r="60625" spans="1:31" x14ac:dyDescent="0.25">
      <c r="A60625" s="41">
        <v>0</v>
      </c>
      <c r="C60625" s="56"/>
      <c r="AC60625" s="56"/>
      <c r="AD60625" s="56"/>
      <c r="AE60625" s="56"/>
    </row>
    <row r="60626" spans="1:31" x14ac:dyDescent="0.25">
      <c r="A60626" s="41">
        <v>0</v>
      </c>
      <c r="C60626" s="56"/>
      <c r="AC60626" s="56"/>
      <c r="AD60626" s="56"/>
      <c r="AE60626" s="56"/>
    </row>
    <row r="60627" spans="1:31" x14ac:dyDescent="0.25">
      <c r="A60627" s="41">
        <v>0</v>
      </c>
      <c r="C60627" s="56"/>
      <c r="AC60627" s="56"/>
      <c r="AD60627" s="56"/>
      <c r="AE60627" s="56"/>
    </row>
    <row r="60628" spans="1:31" x14ac:dyDescent="0.25">
      <c r="A60628" s="41">
        <v>0</v>
      </c>
      <c r="C60628" s="56"/>
      <c r="AC60628" s="56"/>
      <c r="AD60628" s="56"/>
      <c r="AE60628" s="56"/>
    </row>
    <row r="60629" spans="1:31" x14ac:dyDescent="0.25">
      <c r="A60629" s="41">
        <v>0</v>
      </c>
      <c r="C60629" s="56"/>
      <c r="AC60629" s="56"/>
      <c r="AD60629" s="56"/>
      <c r="AE60629" s="56"/>
    </row>
    <row r="60630" spans="1:31" x14ac:dyDescent="0.25">
      <c r="A60630" s="41">
        <v>0</v>
      </c>
      <c r="C60630" s="56"/>
      <c r="AC60630" s="56"/>
      <c r="AD60630" s="56"/>
      <c r="AE60630" s="56"/>
    </row>
    <row r="60631" spans="1:31" x14ac:dyDescent="0.25">
      <c r="A60631" s="41">
        <v>0</v>
      </c>
      <c r="C60631" s="56"/>
      <c r="AC60631" s="56"/>
      <c r="AD60631" s="56"/>
      <c r="AE60631" s="56"/>
    </row>
    <row r="60632" spans="1:31" x14ac:dyDescent="0.25">
      <c r="A60632" s="41">
        <v>0</v>
      </c>
      <c r="C60632" s="56"/>
      <c r="AC60632" s="56"/>
      <c r="AD60632" s="56"/>
      <c r="AE60632" s="56"/>
    </row>
    <row r="60633" spans="1:31" x14ac:dyDescent="0.25">
      <c r="A60633" s="41">
        <v>0</v>
      </c>
      <c r="C60633" s="56"/>
      <c r="AC60633" s="56"/>
      <c r="AD60633" s="56"/>
      <c r="AE60633" s="56"/>
    </row>
    <row r="60634" spans="1:31" x14ac:dyDescent="0.25">
      <c r="A60634" s="41">
        <v>0</v>
      </c>
      <c r="C60634" s="56"/>
      <c r="AC60634" s="56"/>
      <c r="AD60634" s="56"/>
      <c r="AE60634" s="56"/>
    </row>
    <row r="60635" spans="1:31" x14ac:dyDescent="0.25">
      <c r="A60635" s="41">
        <v>0</v>
      </c>
      <c r="C60635" s="56"/>
      <c r="AC60635" s="56"/>
      <c r="AD60635" s="56"/>
      <c r="AE60635" s="56"/>
    </row>
    <row r="60636" spans="1:31" x14ac:dyDescent="0.25">
      <c r="A60636" s="41">
        <v>0</v>
      </c>
      <c r="C60636" s="56"/>
      <c r="AC60636" s="56"/>
      <c r="AD60636" s="56"/>
      <c r="AE60636" s="56"/>
    </row>
    <row r="60637" spans="1:31" x14ac:dyDescent="0.25">
      <c r="A60637" s="41">
        <v>0</v>
      </c>
      <c r="C60637" s="56"/>
      <c r="AC60637" s="56"/>
      <c r="AD60637" s="56"/>
      <c r="AE60637" s="56"/>
    </row>
    <row r="60638" spans="1:31" x14ac:dyDescent="0.25">
      <c r="A60638" s="41">
        <v>0</v>
      </c>
      <c r="C60638" s="56"/>
      <c r="AC60638" s="56"/>
      <c r="AD60638" s="56"/>
      <c r="AE60638" s="56"/>
    </row>
    <row r="60639" spans="1:31" x14ac:dyDescent="0.25">
      <c r="A60639" s="41">
        <v>0</v>
      </c>
      <c r="C60639" s="56"/>
      <c r="AC60639" s="56"/>
      <c r="AD60639" s="56"/>
      <c r="AE60639" s="56"/>
    </row>
    <row r="60640" spans="1:31" x14ac:dyDescent="0.25">
      <c r="A60640" s="41">
        <v>0</v>
      </c>
      <c r="C60640" s="56"/>
      <c r="AC60640" s="56"/>
      <c r="AD60640" s="56"/>
      <c r="AE60640" s="56"/>
    </row>
    <row r="60641" spans="1:31" x14ac:dyDescent="0.25">
      <c r="A60641" s="41">
        <v>0</v>
      </c>
      <c r="C60641" s="56"/>
      <c r="AC60641" s="56"/>
      <c r="AD60641" s="56"/>
      <c r="AE60641" s="56"/>
    </row>
    <row r="60642" spans="1:31" x14ac:dyDescent="0.25">
      <c r="A60642" s="41">
        <v>0</v>
      </c>
      <c r="C60642" s="56"/>
      <c r="AC60642" s="56"/>
      <c r="AD60642" s="56"/>
      <c r="AE60642" s="56"/>
    </row>
    <row r="60643" spans="1:31" x14ac:dyDescent="0.25">
      <c r="A60643" s="41">
        <v>0</v>
      </c>
      <c r="C60643" s="56"/>
      <c r="AC60643" s="56"/>
      <c r="AD60643" s="56"/>
      <c r="AE60643" s="56"/>
    </row>
    <row r="60644" spans="1:31" x14ac:dyDescent="0.25">
      <c r="A60644" s="41">
        <v>0</v>
      </c>
      <c r="C60644" s="56"/>
      <c r="AC60644" s="56"/>
      <c r="AD60644" s="56"/>
      <c r="AE60644" s="56"/>
    </row>
    <row r="60645" spans="1:31" x14ac:dyDescent="0.25">
      <c r="A60645" s="41">
        <v>0</v>
      </c>
      <c r="C60645" s="56"/>
      <c r="AC60645" s="56"/>
      <c r="AD60645" s="56"/>
      <c r="AE60645" s="56"/>
    </row>
    <row r="60646" spans="1:31" x14ac:dyDescent="0.25">
      <c r="A60646" s="41">
        <v>0</v>
      </c>
      <c r="C60646" s="56"/>
      <c r="AC60646" s="56"/>
      <c r="AD60646" s="56"/>
      <c r="AE60646" s="56"/>
    </row>
    <row r="60647" spans="1:31" x14ac:dyDescent="0.25">
      <c r="A60647" s="41">
        <v>0</v>
      </c>
      <c r="C60647" s="56"/>
      <c r="AC60647" s="56"/>
      <c r="AD60647" s="56"/>
      <c r="AE60647" s="56"/>
    </row>
    <row r="60648" spans="1:31" x14ac:dyDescent="0.25">
      <c r="A60648" s="41">
        <v>0</v>
      </c>
      <c r="C60648" s="56"/>
      <c r="AC60648" s="56"/>
      <c r="AD60648" s="56"/>
      <c r="AE60648" s="56"/>
    </row>
    <row r="60649" spans="1:31" x14ac:dyDescent="0.25">
      <c r="A60649" s="41">
        <v>0</v>
      </c>
      <c r="C60649" s="56"/>
      <c r="AC60649" s="56"/>
      <c r="AD60649" s="56"/>
      <c r="AE60649" s="56"/>
    </row>
    <row r="60650" spans="1:31" x14ac:dyDescent="0.25">
      <c r="A60650" s="41">
        <v>0</v>
      </c>
      <c r="C60650" s="56"/>
      <c r="AC60650" s="56"/>
      <c r="AD60650" s="56"/>
      <c r="AE60650" s="56"/>
    </row>
    <row r="60651" spans="1:31" x14ac:dyDescent="0.25">
      <c r="A60651" s="41">
        <v>0</v>
      </c>
      <c r="C60651" s="56"/>
      <c r="AC60651" s="56"/>
      <c r="AD60651" s="56"/>
      <c r="AE60651" s="56"/>
    </row>
    <row r="60652" spans="1:31" x14ac:dyDescent="0.25">
      <c r="A60652" s="41">
        <v>0</v>
      </c>
      <c r="C60652" s="56"/>
      <c r="AC60652" s="56"/>
      <c r="AD60652" s="56"/>
      <c r="AE60652" s="56"/>
    </row>
    <row r="60653" spans="1:31" x14ac:dyDescent="0.25">
      <c r="A60653" s="41">
        <v>0</v>
      </c>
      <c r="C60653" s="56"/>
      <c r="AC60653" s="56"/>
      <c r="AD60653" s="56"/>
      <c r="AE60653" s="56"/>
    </row>
    <row r="60654" spans="1:31" x14ac:dyDescent="0.25">
      <c r="A60654" s="41">
        <v>0</v>
      </c>
      <c r="C60654" s="56"/>
      <c r="AC60654" s="56"/>
      <c r="AD60654" s="56"/>
      <c r="AE60654" s="56"/>
    </row>
    <row r="60655" spans="1:31" x14ac:dyDescent="0.25">
      <c r="A60655" s="41">
        <v>0</v>
      </c>
      <c r="C60655" s="56"/>
      <c r="AC60655" s="56"/>
      <c r="AD60655" s="56"/>
      <c r="AE60655" s="56"/>
    </row>
    <row r="60656" spans="1:31" x14ac:dyDescent="0.25">
      <c r="A60656" s="41">
        <v>0</v>
      </c>
      <c r="C60656" s="56"/>
      <c r="AC60656" s="56"/>
      <c r="AD60656" s="56"/>
      <c r="AE60656" s="56"/>
    </row>
    <row r="60657" spans="1:31" x14ac:dyDescent="0.25">
      <c r="A60657" s="41">
        <v>0</v>
      </c>
      <c r="C60657" s="56"/>
      <c r="AC60657" s="56"/>
      <c r="AD60657" s="56"/>
      <c r="AE60657" s="56"/>
    </row>
    <row r="60658" spans="1:31" x14ac:dyDescent="0.25">
      <c r="A60658" s="41">
        <v>0</v>
      </c>
      <c r="C60658" s="56"/>
      <c r="AC60658" s="56"/>
      <c r="AD60658" s="56"/>
      <c r="AE60658" s="56"/>
    </row>
    <row r="60659" spans="1:31" x14ac:dyDescent="0.25">
      <c r="A60659" s="41">
        <v>0</v>
      </c>
      <c r="C60659" s="56"/>
      <c r="AC60659" s="56"/>
      <c r="AD60659" s="56"/>
      <c r="AE60659" s="56"/>
    </row>
    <row r="60660" spans="1:31" x14ac:dyDescent="0.25">
      <c r="A60660" s="41">
        <v>0</v>
      </c>
      <c r="C60660" s="56"/>
      <c r="AC60660" s="56"/>
      <c r="AD60660" s="56"/>
      <c r="AE60660" s="56"/>
    </row>
    <row r="60661" spans="1:31" x14ac:dyDescent="0.25">
      <c r="A60661" s="41">
        <v>0</v>
      </c>
      <c r="C60661" s="56"/>
      <c r="AC60661" s="56"/>
      <c r="AD60661" s="56"/>
      <c r="AE60661" s="56"/>
    </row>
    <row r="60662" spans="1:31" x14ac:dyDescent="0.25">
      <c r="A60662" s="41">
        <v>0</v>
      </c>
      <c r="C60662" s="56"/>
      <c r="AC60662" s="56"/>
      <c r="AD60662" s="56"/>
      <c r="AE60662" s="56"/>
    </row>
    <row r="60663" spans="1:31" x14ac:dyDescent="0.25">
      <c r="A60663" s="41">
        <v>0</v>
      </c>
      <c r="C60663" s="56"/>
      <c r="AC60663" s="56"/>
      <c r="AD60663" s="56"/>
      <c r="AE60663" s="56"/>
    </row>
    <row r="60664" spans="1:31" x14ac:dyDescent="0.25">
      <c r="A60664" s="41">
        <v>0</v>
      </c>
      <c r="C60664" s="56"/>
      <c r="AC60664" s="56"/>
      <c r="AD60664" s="56"/>
      <c r="AE60664" s="56"/>
    </row>
    <row r="60665" spans="1:31" x14ac:dyDescent="0.25">
      <c r="A60665" s="41">
        <v>0</v>
      </c>
      <c r="C60665" s="56"/>
      <c r="AC60665" s="56"/>
      <c r="AD60665" s="56"/>
      <c r="AE60665" s="56"/>
    </row>
    <row r="60666" spans="1:31" x14ac:dyDescent="0.25">
      <c r="A60666" s="41">
        <v>0</v>
      </c>
      <c r="C60666" s="56"/>
      <c r="AC60666" s="56"/>
      <c r="AD60666" s="56"/>
      <c r="AE60666" s="56"/>
    </row>
    <row r="60667" spans="1:31" x14ac:dyDescent="0.25">
      <c r="A60667" s="41">
        <v>814</v>
      </c>
      <c r="C60667" s="56"/>
      <c r="AC60667" s="56"/>
      <c r="AD60667" s="56"/>
      <c r="AE60667" s="56"/>
    </row>
    <row r="60668" spans="1:31" x14ac:dyDescent="0.25">
      <c r="A60668" s="41">
        <v>0</v>
      </c>
      <c r="C60668" s="56"/>
      <c r="AC60668" s="56"/>
      <c r="AD60668" s="56"/>
      <c r="AE60668" s="56"/>
    </row>
    <row r="60669" spans="1:31" x14ac:dyDescent="0.25">
      <c r="A60669" s="41">
        <v>0</v>
      </c>
      <c r="C60669" s="56"/>
      <c r="AC60669" s="56"/>
      <c r="AD60669" s="56"/>
      <c r="AE60669" s="56"/>
    </row>
    <row r="60670" spans="1:31" x14ac:dyDescent="0.25">
      <c r="A60670" s="41">
        <v>0</v>
      </c>
      <c r="C60670" s="56"/>
      <c r="AC60670" s="56"/>
      <c r="AD60670" s="56"/>
      <c r="AE60670" s="56"/>
    </row>
    <row r="60671" spans="1:31" x14ac:dyDescent="0.25">
      <c r="A60671" s="41">
        <v>0</v>
      </c>
      <c r="C60671" s="56"/>
      <c r="AC60671" s="56"/>
      <c r="AD60671" s="56"/>
      <c r="AE60671" s="56"/>
    </row>
    <row r="60672" spans="1:31" x14ac:dyDescent="0.25">
      <c r="A60672" s="41">
        <v>0</v>
      </c>
      <c r="C60672" s="56"/>
      <c r="AC60672" s="56"/>
      <c r="AD60672" s="56"/>
      <c r="AE60672" s="56"/>
    </row>
    <row r="60673" spans="1:31" x14ac:dyDescent="0.25">
      <c r="A60673" s="41">
        <v>0</v>
      </c>
      <c r="C60673" s="56"/>
      <c r="AC60673" s="56"/>
      <c r="AD60673" s="56"/>
      <c r="AE60673" s="56"/>
    </row>
    <row r="60674" spans="1:31" x14ac:dyDescent="0.25">
      <c r="A60674" s="41">
        <v>0</v>
      </c>
      <c r="C60674" s="56"/>
      <c r="AC60674" s="56"/>
      <c r="AD60674" s="56"/>
      <c r="AE60674" s="56"/>
    </row>
    <row r="60675" spans="1:31" x14ac:dyDescent="0.25">
      <c r="A60675" s="41">
        <v>0</v>
      </c>
      <c r="C60675" s="56"/>
      <c r="AC60675" s="56"/>
      <c r="AD60675" s="56"/>
      <c r="AE60675" s="56"/>
    </row>
    <row r="60676" spans="1:31" x14ac:dyDescent="0.25">
      <c r="A60676" s="41">
        <v>0</v>
      </c>
      <c r="C60676" s="56"/>
      <c r="AC60676" s="56"/>
      <c r="AD60676" s="56"/>
      <c r="AE60676" s="56"/>
    </row>
    <row r="60677" spans="1:31" x14ac:dyDescent="0.25">
      <c r="A60677" s="41">
        <v>0</v>
      </c>
      <c r="C60677" s="56"/>
      <c r="AC60677" s="56"/>
      <c r="AD60677" s="56"/>
      <c r="AE60677" s="56"/>
    </row>
    <row r="60678" spans="1:31" x14ac:dyDescent="0.25">
      <c r="A60678" s="41">
        <v>0</v>
      </c>
      <c r="C60678" s="56"/>
      <c r="AC60678" s="56"/>
      <c r="AD60678" s="56"/>
      <c r="AE60678" s="56"/>
    </row>
    <row r="60679" spans="1:31" x14ac:dyDescent="0.25">
      <c r="A60679" s="41">
        <v>0</v>
      </c>
      <c r="C60679" s="56"/>
      <c r="AC60679" s="56"/>
      <c r="AD60679" s="56"/>
      <c r="AE60679" s="56"/>
    </row>
    <row r="60680" spans="1:31" x14ac:dyDescent="0.25">
      <c r="A60680" s="41">
        <v>0</v>
      </c>
      <c r="C60680" s="56"/>
      <c r="AC60680" s="56"/>
      <c r="AD60680" s="56"/>
      <c r="AE60680" s="56"/>
    </row>
    <row r="60681" spans="1:31" x14ac:dyDescent="0.25">
      <c r="A60681" s="41">
        <v>0</v>
      </c>
      <c r="C60681" s="56"/>
      <c r="AC60681" s="56"/>
      <c r="AD60681" s="56"/>
      <c r="AE60681" s="56"/>
    </row>
    <row r="60682" spans="1:31" x14ac:dyDescent="0.25">
      <c r="A60682" s="41">
        <v>0</v>
      </c>
      <c r="C60682" s="56"/>
      <c r="AC60682" s="56"/>
      <c r="AD60682" s="56"/>
      <c r="AE60682" s="56"/>
    </row>
    <row r="60683" spans="1:31" x14ac:dyDescent="0.25">
      <c r="A60683" s="41">
        <v>0</v>
      </c>
      <c r="C60683" s="56"/>
      <c r="AC60683" s="56"/>
      <c r="AD60683" s="56"/>
      <c r="AE60683" s="56"/>
    </row>
    <row r="60684" spans="1:31" x14ac:dyDescent="0.25">
      <c r="A60684" s="41">
        <v>0</v>
      </c>
      <c r="C60684" s="56"/>
      <c r="AC60684" s="56"/>
      <c r="AD60684" s="56"/>
      <c r="AE60684" s="56"/>
    </row>
    <row r="60685" spans="1:31" x14ac:dyDescent="0.25">
      <c r="A60685" s="41">
        <v>0</v>
      </c>
      <c r="C60685" s="56"/>
      <c r="AC60685" s="56"/>
      <c r="AD60685" s="56"/>
      <c r="AE60685" s="56"/>
    </row>
    <row r="60686" spans="1:31" x14ac:dyDescent="0.25">
      <c r="A60686" s="41">
        <v>0</v>
      </c>
      <c r="C60686" s="56"/>
      <c r="AC60686" s="56"/>
      <c r="AD60686" s="56"/>
      <c r="AE60686" s="56"/>
    </row>
    <row r="60687" spans="1:31" x14ac:dyDescent="0.25">
      <c r="A60687" s="41">
        <v>0</v>
      </c>
      <c r="C60687" s="56"/>
      <c r="AC60687" s="56"/>
      <c r="AD60687" s="56"/>
      <c r="AE60687" s="56"/>
    </row>
    <row r="60688" spans="1:31" x14ac:dyDescent="0.25">
      <c r="A60688" s="41">
        <v>0</v>
      </c>
      <c r="C60688" s="56"/>
      <c r="AC60688" s="56"/>
      <c r="AD60688" s="56"/>
      <c r="AE60688" s="56"/>
    </row>
    <row r="60689" spans="1:31" x14ac:dyDescent="0.25">
      <c r="A60689" s="41">
        <v>0</v>
      </c>
      <c r="C60689" s="56"/>
      <c r="AC60689" s="56"/>
      <c r="AD60689" s="56"/>
      <c r="AE60689" s="56"/>
    </row>
    <row r="60690" spans="1:31" x14ac:dyDescent="0.25">
      <c r="A60690" s="41">
        <v>0</v>
      </c>
      <c r="C60690" s="56"/>
      <c r="AC60690" s="56"/>
      <c r="AD60690" s="56"/>
      <c r="AE60690" s="56"/>
    </row>
    <row r="60691" spans="1:31" x14ac:dyDescent="0.25">
      <c r="A60691" s="41">
        <v>0</v>
      </c>
      <c r="C60691" s="56"/>
      <c r="AC60691" s="56"/>
      <c r="AD60691" s="56"/>
      <c r="AE60691" s="56"/>
    </row>
    <row r="60692" spans="1:31" x14ac:dyDescent="0.25">
      <c r="A60692" s="41">
        <v>0</v>
      </c>
      <c r="C60692" s="56"/>
      <c r="AC60692" s="56"/>
      <c r="AD60692" s="56"/>
      <c r="AE60692" s="56"/>
    </row>
    <row r="60693" spans="1:31" x14ac:dyDescent="0.25">
      <c r="A60693" s="41">
        <v>0</v>
      </c>
      <c r="C60693" s="56"/>
      <c r="AC60693" s="56"/>
      <c r="AD60693" s="56"/>
      <c r="AE60693" s="56"/>
    </row>
    <row r="60694" spans="1:31" x14ac:dyDescent="0.25">
      <c r="A60694" s="41">
        <v>0</v>
      </c>
      <c r="C60694" s="56"/>
      <c r="AC60694" s="56"/>
      <c r="AD60694" s="56"/>
      <c r="AE60694" s="56"/>
    </row>
    <row r="60695" spans="1:31" x14ac:dyDescent="0.25">
      <c r="A60695" s="41">
        <v>870</v>
      </c>
      <c r="C60695" s="56"/>
      <c r="AC60695" s="56"/>
      <c r="AD60695" s="56"/>
      <c r="AE60695" s="56"/>
    </row>
    <row r="60696" spans="1:31" x14ac:dyDescent="0.25">
      <c r="A60696" s="41">
        <v>0</v>
      </c>
      <c r="C60696" s="56"/>
      <c r="AC60696" s="56"/>
      <c r="AD60696" s="56"/>
      <c r="AE60696" s="56"/>
    </row>
    <row r="60697" spans="1:31" x14ac:dyDescent="0.25">
      <c r="A60697" s="41">
        <v>0</v>
      </c>
      <c r="C60697" s="56"/>
      <c r="AC60697" s="56"/>
      <c r="AD60697" s="56"/>
      <c r="AE60697" s="56"/>
    </row>
    <row r="60698" spans="1:31" x14ac:dyDescent="0.25">
      <c r="A60698" s="41">
        <v>0</v>
      </c>
      <c r="C60698" s="56"/>
      <c r="AC60698" s="56"/>
      <c r="AD60698" s="56"/>
      <c r="AE60698" s="56"/>
    </row>
    <row r="60699" spans="1:31" x14ac:dyDescent="0.25">
      <c r="A60699" s="41">
        <v>0</v>
      </c>
      <c r="C60699" s="56"/>
      <c r="AC60699" s="56"/>
      <c r="AD60699" s="56"/>
      <c r="AE60699" s="56"/>
    </row>
    <row r="60700" spans="1:31" x14ac:dyDescent="0.25">
      <c r="A60700" s="41">
        <v>0</v>
      </c>
      <c r="C60700" s="56"/>
      <c r="AC60700" s="56"/>
      <c r="AD60700" s="56"/>
      <c r="AE60700" s="56"/>
    </row>
    <row r="60701" spans="1:31" x14ac:dyDescent="0.25">
      <c r="A60701" s="41">
        <v>0</v>
      </c>
      <c r="C60701" s="56"/>
      <c r="AC60701" s="56"/>
      <c r="AD60701" s="56"/>
      <c r="AE60701" s="56"/>
    </row>
    <row r="60702" spans="1:31" x14ac:dyDescent="0.25">
      <c r="A60702" s="41">
        <v>0</v>
      </c>
      <c r="C60702" s="56"/>
      <c r="AC60702" s="56"/>
      <c r="AD60702" s="56"/>
      <c r="AE60702" s="56"/>
    </row>
    <row r="60703" spans="1:31" x14ac:dyDescent="0.25">
      <c r="A60703" s="41">
        <v>0</v>
      </c>
      <c r="C60703" s="56"/>
      <c r="AC60703" s="56"/>
      <c r="AD60703" s="56"/>
      <c r="AE60703" s="56"/>
    </row>
    <row r="60704" spans="1:31" x14ac:dyDescent="0.25">
      <c r="A60704" s="41">
        <v>0</v>
      </c>
      <c r="C60704" s="56"/>
      <c r="AC60704" s="56"/>
      <c r="AD60704" s="56"/>
      <c r="AE60704" s="56"/>
    </row>
    <row r="60705" spans="1:31" x14ac:dyDescent="0.25">
      <c r="A60705" s="41">
        <v>0</v>
      </c>
      <c r="C60705" s="56"/>
      <c r="AC60705" s="56"/>
      <c r="AD60705" s="56"/>
      <c r="AE60705" s="56"/>
    </row>
    <row r="60706" spans="1:31" x14ac:dyDescent="0.25">
      <c r="A60706" s="41">
        <v>0</v>
      </c>
      <c r="C60706" s="56"/>
      <c r="AC60706" s="56"/>
      <c r="AD60706" s="56"/>
      <c r="AE60706" s="56"/>
    </row>
    <row r="60707" spans="1:31" x14ac:dyDescent="0.25">
      <c r="A60707" s="41">
        <v>0</v>
      </c>
      <c r="C60707" s="56"/>
      <c r="AC60707" s="56"/>
      <c r="AD60707" s="56"/>
      <c r="AE60707" s="56"/>
    </row>
    <row r="60708" spans="1:31" x14ac:dyDescent="0.25">
      <c r="A60708" s="41">
        <v>0</v>
      </c>
      <c r="C60708" s="56"/>
      <c r="AC60708" s="56"/>
      <c r="AD60708" s="56"/>
      <c r="AE60708" s="56"/>
    </row>
    <row r="60709" spans="1:31" x14ac:dyDescent="0.25">
      <c r="A60709" s="41">
        <v>0</v>
      </c>
      <c r="C60709" s="56"/>
      <c r="AC60709" s="56"/>
      <c r="AD60709" s="56"/>
      <c r="AE60709" s="56"/>
    </row>
    <row r="60710" spans="1:31" x14ac:dyDescent="0.25">
      <c r="A60710" s="41">
        <v>0</v>
      </c>
      <c r="C60710" s="56"/>
      <c r="AC60710" s="56"/>
      <c r="AD60710" s="56"/>
      <c r="AE60710" s="56"/>
    </row>
    <row r="60711" spans="1:31" x14ac:dyDescent="0.25">
      <c r="A60711" s="41">
        <v>0</v>
      </c>
      <c r="C60711" s="56"/>
      <c r="AC60711" s="56"/>
      <c r="AD60711" s="56"/>
      <c r="AE60711" s="56"/>
    </row>
    <row r="60712" spans="1:31" x14ac:dyDescent="0.25">
      <c r="A60712" s="41">
        <v>0</v>
      </c>
      <c r="C60712" s="56"/>
      <c r="AC60712" s="56"/>
      <c r="AD60712" s="56"/>
      <c r="AE60712" s="56"/>
    </row>
    <row r="60713" spans="1:31" x14ac:dyDescent="0.25">
      <c r="A60713" s="41">
        <v>0</v>
      </c>
      <c r="C60713" s="56"/>
      <c r="AC60713" s="56"/>
      <c r="AD60713" s="56"/>
      <c r="AE60713" s="56"/>
    </row>
    <row r="60714" spans="1:31" x14ac:dyDescent="0.25">
      <c r="A60714" s="41">
        <v>0</v>
      </c>
      <c r="C60714" s="56"/>
      <c r="AC60714" s="56"/>
      <c r="AD60714" s="56"/>
      <c r="AE60714" s="56"/>
    </row>
    <row r="60715" spans="1:31" x14ac:dyDescent="0.25">
      <c r="A60715" s="41">
        <v>0</v>
      </c>
      <c r="C60715" s="56"/>
      <c r="AC60715" s="56"/>
      <c r="AD60715" s="56"/>
      <c r="AE60715" s="56"/>
    </row>
    <row r="60716" spans="1:31" x14ac:dyDescent="0.25">
      <c r="A60716" s="41">
        <v>0</v>
      </c>
      <c r="C60716" s="56"/>
      <c r="AC60716" s="56"/>
      <c r="AD60716" s="56"/>
      <c r="AE60716" s="56"/>
    </row>
    <row r="60717" spans="1:31" x14ac:dyDescent="0.25">
      <c r="A60717" s="41">
        <v>0</v>
      </c>
      <c r="C60717" s="56"/>
      <c r="AC60717" s="56"/>
      <c r="AD60717" s="56"/>
      <c r="AE60717" s="56"/>
    </row>
    <row r="60718" spans="1:31" x14ac:dyDescent="0.25">
      <c r="A60718" s="41">
        <v>0</v>
      </c>
      <c r="C60718" s="56"/>
      <c r="AC60718" s="56"/>
      <c r="AD60718" s="56"/>
      <c r="AE60718" s="56"/>
    </row>
    <row r="60719" spans="1:31" x14ac:dyDescent="0.25">
      <c r="A60719" s="41">
        <v>0</v>
      </c>
      <c r="C60719" s="56"/>
      <c r="AC60719" s="56"/>
      <c r="AD60719" s="56"/>
      <c r="AE60719" s="56"/>
    </row>
    <row r="60720" spans="1:31" x14ac:dyDescent="0.25">
      <c r="A60720" s="41">
        <v>0</v>
      </c>
      <c r="C60720" s="56"/>
      <c r="AC60720" s="56"/>
      <c r="AD60720" s="56"/>
      <c r="AE60720" s="56"/>
    </row>
    <row r="60721" spans="1:31" x14ac:dyDescent="0.25">
      <c r="A60721" s="41">
        <v>0</v>
      </c>
      <c r="C60721" s="56"/>
      <c r="AC60721" s="56"/>
      <c r="AD60721" s="56"/>
      <c r="AE60721" s="56"/>
    </row>
    <row r="60722" spans="1:31" x14ac:dyDescent="0.25">
      <c r="A60722" s="41">
        <v>0</v>
      </c>
      <c r="C60722" s="56"/>
      <c r="AC60722" s="56"/>
      <c r="AD60722" s="56"/>
      <c r="AE60722" s="56"/>
    </row>
    <row r="60723" spans="1:31" x14ac:dyDescent="0.25">
      <c r="A60723" s="41">
        <v>0</v>
      </c>
      <c r="C60723" s="56"/>
      <c r="AC60723" s="56"/>
      <c r="AD60723" s="56"/>
      <c r="AE60723" s="56"/>
    </row>
    <row r="60724" spans="1:31" x14ac:dyDescent="0.25">
      <c r="A60724" s="41">
        <v>0</v>
      </c>
      <c r="C60724" s="56"/>
      <c r="AC60724" s="56"/>
      <c r="AD60724" s="56"/>
      <c r="AE60724" s="56"/>
    </row>
    <row r="60725" spans="1:31" x14ac:dyDescent="0.25">
      <c r="A60725" s="41">
        <v>0</v>
      </c>
      <c r="C60725" s="56"/>
      <c r="AC60725" s="56"/>
      <c r="AD60725" s="56"/>
      <c r="AE60725" s="56"/>
    </row>
    <row r="60726" spans="1:31" x14ac:dyDescent="0.25">
      <c r="A60726" s="41">
        <v>0</v>
      </c>
      <c r="C60726" s="56"/>
      <c r="AC60726" s="56"/>
      <c r="AD60726" s="56"/>
      <c r="AE60726" s="56"/>
    </row>
    <row r="60727" spans="1:31" x14ac:dyDescent="0.25">
      <c r="A60727" s="41">
        <v>0</v>
      </c>
      <c r="C60727" s="56"/>
      <c r="AC60727" s="56"/>
      <c r="AD60727" s="56"/>
      <c r="AE60727" s="56"/>
    </row>
    <row r="60728" spans="1:31" x14ac:dyDescent="0.25">
      <c r="A60728" s="41">
        <v>0</v>
      </c>
      <c r="C60728" s="56"/>
      <c r="AC60728" s="56"/>
      <c r="AD60728" s="56"/>
      <c r="AE60728" s="56"/>
    </row>
    <row r="60729" spans="1:31" x14ac:dyDescent="0.25">
      <c r="A60729" s="41">
        <v>0</v>
      </c>
      <c r="C60729" s="56"/>
      <c r="AC60729" s="56"/>
      <c r="AD60729" s="56"/>
      <c r="AE60729" s="56"/>
    </row>
    <row r="60730" spans="1:31" x14ac:dyDescent="0.25">
      <c r="A60730" s="41">
        <v>0</v>
      </c>
      <c r="C60730" s="56"/>
      <c r="AC60730" s="56"/>
      <c r="AD60730" s="56"/>
      <c r="AE60730" s="56"/>
    </row>
    <row r="60731" spans="1:31" x14ac:dyDescent="0.25">
      <c r="A60731" s="41">
        <v>0</v>
      </c>
      <c r="C60731" s="56"/>
      <c r="AC60731" s="56"/>
      <c r="AD60731" s="56"/>
      <c r="AE60731" s="56"/>
    </row>
    <row r="60732" spans="1:31" x14ac:dyDescent="0.25">
      <c r="A60732" s="41">
        <v>0</v>
      </c>
      <c r="C60732" s="56"/>
      <c r="AC60732" s="56"/>
      <c r="AD60732" s="56"/>
      <c r="AE60732" s="56"/>
    </row>
    <row r="60733" spans="1:31" x14ac:dyDescent="0.25">
      <c r="A60733" s="41">
        <v>0</v>
      </c>
      <c r="C60733" s="56"/>
      <c r="AC60733" s="56"/>
      <c r="AD60733" s="56"/>
      <c r="AE60733" s="56"/>
    </row>
    <row r="60734" spans="1:31" x14ac:dyDescent="0.25">
      <c r="A60734" s="41">
        <v>0</v>
      </c>
      <c r="C60734" s="56"/>
      <c r="AC60734" s="56"/>
      <c r="AD60734" s="56"/>
      <c r="AE60734" s="56"/>
    </row>
    <row r="60735" spans="1:31" x14ac:dyDescent="0.25">
      <c r="A60735" s="41">
        <v>0</v>
      </c>
      <c r="C60735" s="56"/>
      <c r="AC60735" s="56"/>
      <c r="AD60735" s="56"/>
      <c r="AE60735" s="56"/>
    </row>
    <row r="60736" spans="1:31" x14ac:dyDescent="0.25">
      <c r="A60736" s="41">
        <v>0</v>
      </c>
      <c r="C60736" s="56"/>
      <c r="AC60736" s="56"/>
      <c r="AD60736" s="56"/>
      <c r="AE60736" s="56"/>
    </row>
    <row r="60737" spans="1:31" x14ac:dyDescent="0.25">
      <c r="A60737" s="41">
        <v>0</v>
      </c>
      <c r="C60737" s="56"/>
      <c r="AC60737" s="56"/>
      <c r="AD60737" s="56"/>
      <c r="AE60737" s="56"/>
    </row>
    <row r="60738" spans="1:31" x14ac:dyDescent="0.25">
      <c r="A60738" s="41">
        <v>0</v>
      </c>
      <c r="C60738" s="56"/>
      <c r="AC60738" s="56"/>
      <c r="AD60738" s="56"/>
      <c r="AE60738" s="56"/>
    </row>
    <row r="60739" spans="1:31" x14ac:dyDescent="0.25">
      <c r="A60739" s="41">
        <v>0</v>
      </c>
      <c r="C60739" s="56"/>
      <c r="AC60739" s="56"/>
      <c r="AD60739" s="56"/>
      <c r="AE60739" s="56"/>
    </row>
    <row r="60740" spans="1:31" x14ac:dyDescent="0.25">
      <c r="A60740" s="41">
        <v>0</v>
      </c>
      <c r="C60740" s="56"/>
      <c r="AC60740" s="56"/>
      <c r="AD60740" s="56"/>
      <c r="AE60740" s="56"/>
    </row>
    <row r="60741" spans="1:31" x14ac:dyDescent="0.25">
      <c r="A60741" s="41">
        <v>0</v>
      </c>
      <c r="C60741" s="56"/>
      <c r="AC60741" s="56"/>
      <c r="AD60741" s="56"/>
      <c r="AE60741" s="56"/>
    </row>
    <row r="60742" spans="1:31" x14ac:dyDescent="0.25">
      <c r="A60742" s="41">
        <v>0</v>
      </c>
      <c r="C60742" s="56"/>
      <c r="AC60742" s="56"/>
      <c r="AD60742" s="56"/>
      <c r="AE60742" s="56"/>
    </row>
    <row r="60743" spans="1:31" x14ac:dyDescent="0.25">
      <c r="A60743" s="41">
        <v>0</v>
      </c>
      <c r="C60743" s="56"/>
      <c r="AC60743" s="56"/>
      <c r="AD60743" s="56"/>
      <c r="AE60743" s="56"/>
    </row>
    <row r="60744" spans="1:31" x14ac:dyDescent="0.25">
      <c r="A60744" s="41">
        <v>0</v>
      </c>
      <c r="C60744" s="56"/>
      <c r="AC60744" s="56"/>
      <c r="AD60744" s="56"/>
      <c r="AE60744" s="56"/>
    </row>
    <row r="60745" spans="1:31" x14ac:dyDescent="0.25">
      <c r="A60745" s="41">
        <v>0</v>
      </c>
      <c r="C60745" s="56"/>
      <c r="AC60745" s="56"/>
      <c r="AD60745" s="56"/>
      <c r="AE60745" s="56"/>
    </row>
    <row r="60746" spans="1:31" x14ac:dyDescent="0.25">
      <c r="A60746" s="41">
        <v>0</v>
      </c>
      <c r="C60746" s="56"/>
      <c r="AC60746" s="56"/>
      <c r="AD60746" s="56"/>
      <c r="AE60746" s="56"/>
    </row>
    <row r="60747" spans="1:31" x14ac:dyDescent="0.25">
      <c r="A60747" s="41">
        <v>0</v>
      </c>
      <c r="C60747" s="56"/>
      <c r="AC60747" s="56"/>
      <c r="AD60747" s="56"/>
      <c r="AE60747" s="56"/>
    </row>
    <row r="60748" spans="1:31" x14ac:dyDescent="0.25">
      <c r="A60748" s="41">
        <v>0</v>
      </c>
      <c r="C60748" s="56"/>
      <c r="AC60748" s="56"/>
      <c r="AD60748" s="56"/>
      <c r="AE60748" s="56"/>
    </row>
    <row r="60749" spans="1:31" x14ac:dyDescent="0.25">
      <c r="A60749" s="41">
        <v>0</v>
      </c>
      <c r="C60749" s="56"/>
      <c r="AC60749" s="56"/>
      <c r="AD60749" s="56"/>
      <c r="AE60749" s="56"/>
    </row>
    <row r="60750" spans="1:31" x14ac:dyDescent="0.25">
      <c r="A60750" s="41">
        <v>0</v>
      </c>
      <c r="C60750" s="56"/>
      <c r="AC60750" s="56"/>
      <c r="AD60750" s="56"/>
      <c r="AE60750" s="56"/>
    </row>
    <row r="60751" spans="1:31" x14ac:dyDescent="0.25">
      <c r="A60751" s="41">
        <v>0</v>
      </c>
      <c r="C60751" s="56"/>
      <c r="AC60751" s="56"/>
      <c r="AD60751" s="56"/>
      <c r="AE60751" s="56"/>
    </row>
    <row r="60752" spans="1:31" x14ac:dyDescent="0.25">
      <c r="A60752" s="41">
        <v>0</v>
      </c>
      <c r="C60752" s="56"/>
      <c r="AC60752" s="56"/>
      <c r="AD60752" s="56"/>
      <c r="AE60752" s="56"/>
    </row>
    <row r="60753" spans="1:31" x14ac:dyDescent="0.25">
      <c r="A60753" s="41">
        <v>0</v>
      </c>
      <c r="C60753" s="56"/>
      <c r="AC60753" s="56"/>
      <c r="AD60753" s="56"/>
      <c r="AE60753" s="56"/>
    </row>
    <row r="60754" spans="1:31" x14ac:dyDescent="0.25">
      <c r="A60754" s="41">
        <v>0</v>
      </c>
      <c r="C60754" s="56"/>
      <c r="AC60754" s="56"/>
      <c r="AD60754" s="56"/>
      <c r="AE60754" s="56"/>
    </row>
    <row r="60755" spans="1:31" x14ac:dyDescent="0.25">
      <c r="A60755" s="41">
        <v>22612</v>
      </c>
      <c r="C60755" s="56"/>
      <c r="AC60755" s="56"/>
      <c r="AD60755" s="56"/>
      <c r="AE60755" s="56"/>
    </row>
    <row r="60756" spans="1:31" x14ac:dyDescent="0.25">
      <c r="A60756" s="41">
        <v>0</v>
      </c>
      <c r="C60756" s="56"/>
      <c r="AC60756" s="56"/>
      <c r="AD60756" s="56"/>
      <c r="AE60756" s="56"/>
    </row>
    <row r="60757" spans="1:31" x14ac:dyDescent="0.25">
      <c r="A60757" s="41">
        <v>0</v>
      </c>
      <c r="C60757" s="56"/>
      <c r="AC60757" s="56"/>
      <c r="AD60757" s="56"/>
      <c r="AE60757" s="56"/>
    </row>
    <row r="60758" spans="1:31" x14ac:dyDescent="0.25">
      <c r="A60758" s="41">
        <v>0</v>
      </c>
      <c r="C60758" s="56"/>
      <c r="AC60758" s="56"/>
      <c r="AD60758" s="56"/>
      <c r="AE60758" s="56"/>
    </row>
    <row r="60759" spans="1:31" x14ac:dyDescent="0.25">
      <c r="A60759" s="41">
        <v>0</v>
      </c>
      <c r="C60759" s="56"/>
      <c r="AC60759" s="56"/>
      <c r="AD60759" s="56"/>
      <c r="AE60759" s="56"/>
    </row>
    <row r="60760" spans="1:31" x14ac:dyDescent="0.25">
      <c r="A60760" s="41">
        <v>0</v>
      </c>
      <c r="C60760" s="56"/>
      <c r="AC60760" s="56"/>
      <c r="AD60760" s="56"/>
      <c r="AE60760" s="56"/>
    </row>
    <row r="60761" spans="1:31" x14ac:dyDescent="0.25">
      <c r="A60761" s="41">
        <v>0</v>
      </c>
      <c r="C60761" s="56"/>
      <c r="AC60761" s="56"/>
      <c r="AD60761" s="56"/>
      <c r="AE60761" s="56"/>
    </row>
    <row r="60762" spans="1:31" x14ac:dyDescent="0.25">
      <c r="A60762" s="41">
        <v>0</v>
      </c>
      <c r="C60762" s="56"/>
      <c r="AC60762" s="56"/>
      <c r="AD60762" s="56"/>
      <c r="AE60762" s="56"/>
    </row>
    <row r="60763" spans="1:31" x14ac:dyDescent="0.25">
      <c r="A60763" s="41">
        <v>0</v>
      </c>
      <c r="C60763" s="56"/>
      <c r="AC60763" s="56"/>
      <c r="AD60763" s="56"/>
      <c r="AE60763" s="56"/>
    </row>
    <row r="60764" spans="1:31" x14ac:dyDescent="0.25">
      <c r="A60764" s="41">
        <v>0</v>
      </c>
      <c r="C60764" s="56"/>
      <c r="AC60764" s="56"/>
      <c r="AD60764" s="56"/>
      <c r="AE60764" s="56"/>
    </row>
    <row r="60765" spans="1:31" x14ac:dyDescent="0.25">
      <c r="A60765" s="41">
        <v>0</v>
      </c>
      <c r="C60765" s="56"/>
      <c r="AC60765" s="56"/>
      <c r="AD60765" s="56"/>
      <c r="AE60765" s="56"/>
    </row>
    <row r="60766" spans="1:31" x14ac:dyDescent="0.25">
      <c r="A60766" s="41">
        <v>0</v>
      </c>
      <c r="C60766" s="56"/>
      <c r="AC60766" s="56"/>
      <c r="AD60766" s="56"/>
      <c r="AE60766" s="56"/>
    </row>
    <row r="60767" spans="1:31" x14ac:dyDescent="0.25">
      <c r="A60767" s="41">
        <v>0</v>
      </c>
      <c r="C60767" s="56"/>
      <c r="AC60767" s="56"/>
      <c r="AD60767" s="56"/>
      <c r="AE60767" s="56"/>
    </row>
    <row r="60768" spans="1:31" x14ac:dyDescent="0.25">
      <c r="A60768" s="41">
        <v>0</v>
      </c>
      <c r="C60768" s="56"/>
      <c r="AC60768" s="56"/>
      <c r="AD60768" s="56"/>
      <c r="AE60768" s="56"/>
    </row>
    <row r="60769" spans="1:31" x14ac:dyDescent="0.25">
      <c r="A60769" s="41">
        <v>0</v>
      </c>
      <c r="C60769" s="56"/>
      <c r="AC60769" s="56"/>
      <c r="AD60769" s="56"/>
      <c r="AE60769" s="56"/>
    </row>
    <row r="60770" spans="1:31" x14ac:dyDescent="0.25">
      <c r="A60770" s="41">
        <v>0</v>
      </c>
      <c r="C60770" s="56"/>
      <c r="AC60770" s="56"/>
      <c r="AD60770" s="56"/>
      <c r="AE60770" s="56"/>
    </row>
    <row r="60771" spans="1:31" x14ac:dyDescent="0.25">
      <c r="A60771" s="41">
        <v>0</v>
      </c>
      <c r="C60771" s="56"/>
      <c r="AC60771" s="56"/>
      <c r="AD60771" s="56"/>
      <c r="AE60771" s="56"/>
    </row>
    <row r="60772" spans="1:31" x14ac:dyDescent="0.25">
      <c r="A60772" s="41">
        <v>0</v>
      </c>
      <c r="C60772" s="56"/>
      <c r="AC60772" s="56"/>
      <c r="AD60772" s="56"/>
      <c r="AE60772" s="56"/>
    </row>
    <row r="60773" spans="1:31" x14ac:dyDescent="0.25">
      <c r="A60773" s="41">
        <v>0</v>
      </c>
      <c r="C60773" s="56"/>
      <c r="AC60773" s="56"/>
      <c r="AD60773" s="56"/>
      <c r="AE60773" s="56"/>
    </row>
    <row r="60774" spans="1:31" x14ac:dyDescent="0.25">
      <c r="A60774" s="41">
        <v>0</v>
      </c>
      <c r="C60774" s="56"/>
      <c r="AC60774" s="56"/>
      <c r="AD60774" s="56"/>
      <c r="AE60774" s="56"/>
    </row>
    <row r="60775" spans="1:31" x14ac:dyDescent="0.25">
      <c r="A60775" s="41">
        <v>0</v>
      </c>
      <c r="C60775" s="56"/>
      <c r="AC60775" s="56"/>
      <c r="AD60775" s="56"/>
      <c r="AE60775" s="56"/>
    </row>
    <row r="60776" spans="1:31" x14ac:dyDescent="0.25">
      <c r="A60776" s="41">
        <v>0</v>
      </c>
      <c r="C60776" s="56"/>
      <c r="AC60776" s="56"/>
      <c r="AD60776" s="56"/>
      <c r="AE60776" s="56"/>
    </row>
    <row r="60777" spans="1:31" x14ac:dyDescent="0.25">
      <c r="A60777" s="41">
        <v>0</v>
      </c>
      <c r="C60777" s="56"/>
      <c r="AC60777" s="56"/>
      <c r="AD60777" s="56"/>
      <c r="AE60777" s="56"/>
    </row>
    <row r="60778" spans="1:31" x14ac:dyDescent="0.25">
      <c r="A60778" s="41">
        <v>0</v>
      </c>
      <c r="C60778" s="56"/>
      <c r="AC60778" s="56"/>
      <c r="AD60778" s="56"/>
      <c r="AE60778" s="56"/>
    </row>
    <row r="60779" spans="1:31" x14ac:dyDescent="0.25">
      <c r="A60779" s="41">
        <v>0</v>
      </c>
      <c r="C60779" s="56"/>
      <c r="AC60779" s="56"/>
      <c r="AD60779" s="56"/>
      <c r="AE60779" s="56"/>
    </row>
    <row r="60780" spans="1:31" x14ac:dyDescent="0.25">
      <c r="A60780" s="41">
        <v>0</v>
      </c>
      <c r="C60780" s="56"/>
      <c r="AC60780" s="56"/>
      <c r="AD60780" s="56"/>
      <c r="AE60780" s="56"/>
    </row>
    <row r="60781" spans="1:31" x14ac:dyDescent="0.25">
      <c r="A60781" s="41">
        <v>0</v>
      </c>
      <c r="C60781" s="56"/>
      <c r="AC60781" s="56"/>
      <c r="AD60781" s="56"/>
      <c r="AE60781" s="56"/>
    </row>
    <row r="60782" spans="1:31" x14ac:dyDescent="0.25">
      <c r="A60782" s="41">
        <v>0</v>
      </c>
      <c r="C60782" s="56"/>
      <c r="AC60782" s="56"/>
      <c r="AD60782" s="56"/>
      <c r="AE60782" s="56"/>
    </row>
    <row r="60783" spans="1:31" x14ac:dyDescent="0.25">
      <c r="A60783" s="41">
        <v>0</v>
      </c>
      <c r="C60783" s="56"/>
      <c r="AC60783" s="56"/>
      <c r="AD60783" s="56"/>
      <c r="AE60783" s="56"/>
    </row>
    <row r="60784" spans="1:31" x14ac:dyDescent="0.25">
      <c r="A60784" s="41">
        <v>0</v>
      </c>
      <c r="C60784" s="56"/>
      <c r="AC60784" s="56"/>
      <c r="AD60784" s="56"/>
      <c r="AE60784" s="56"/>
    </row>
    <row r="60785" spans="1:31" x14ac:dyDescent="0.25">
      <c r="A60785" s="41">
        <v>0</v>
      </c>
      <c r="C60785" s="56"/>
      <c r="AC60785" s="56"/>
      <c r="AD60785" s="56"/>
      <c r="AE60785" s="56"/>
    </row>
    <row r="60786" spans="1:31" x14ac:dyDescent="0.25">
      <c r="A60786" s="41">
        <v>0</v>
      </c>
      <c r="C60786" s="56"/>
      <c r="AC60786" s="56"/>
      <c r="AD60786" s="56"/>
      <c r="AE60786" s="56"/>
    </row>
    <row r="60787" spans="1:31" x14ac:dyDescent="0.25">
      <c r="A60787" s="41">
        <v>0</v>
      </c>
      <c r="C60787" s="56"/>
      <c r="AC60787" s="56"/>
      <c r="AD60787" s="56"/>
      <c r="AE60787" s="56"/>
    </row>
    <row r="60788" spans="1:31" x14ac:dyDescent="0.25">
      <c r="A60788" s="41">
        <v>0</v>
      </c>
      <c r="C60788" s="56"/>
      <c r="AC60788" s="56"/>
      <c r="AD60788" s="56"/>
      <c r="AE60788" s="56"/>
    </row>
    <row r="60789" spans="1:31" x14ac:dyDescent="0.25">
      <c r="A60789" s="41">
        <v>0</v>
      </c>
      <c r="C60789" s="56"/>
      <c r="AC60789" s="56"/>
      <c r="AD60789" s="56"/>
      <c r="AE60789" s="56"/>
    </row>
    <row r="60790" spans="1:31" x14ac:dyDescent="0.25">
      <c r="A60790" s="41">
        <v>0</v>
      </c>
      <c r="C60790" s="56"/>
      <c r="AC60790" s="56"/>
      <c r="AD60790" s="56"/>
      <c r="AE60790" s="56"/>
    </row>
    <row r="60791" spans="1:31" x14ac:dyDescent="0.25">
      <c r="A60791" s="41">
        <v>0</v>
      </c>
      <c r="C60791" s="56"/>
      <c r="AC60791" s="56"/>
      <c r="AD60791" s="56"/>
      <c r="AE60791" s="56"/>
    </row>
    <row r="60792" spans="1:31" x14ac:dyDescent="0.25">
      <c r="A60792" s="41">
        <v>0</v>
      </c>
      <c r="C60792" s="56"/>
      <c r="AC60792" s="56"/>
      <c r="AD60792" s="56"/>
      <c r="AE60792" s="56"/>
    </row>
    <row r="60793" spans="1:31" x14ac:dyDescent="0.25">
      <c r="A60793" s="41">
        <v>0</v>
      </c>
      <c r="C60793" s="56"/>
      <c r="AC60793" s="56"/>
      <c r="AD60793" s="56"/>
      <c r="AE60793" s="56"/>
    </row>
    <row r="60794" spans="1:31" x14ac:dyDescent="0.25">
      <c r="A60794" s="41">
        <v>0</v>
      </c>
      <c r="C60794" s="56"/>
      <c r="AC60794" s="56"/>
      <c r="AD60794" s="56"/>
      <c r="AE60794" s="56"/>
    </row>
    <row r="60795" spans="1:31" x14ac:dyDescent="0.25">
      <c r="A60795" s="41">
        <v>0</v>
      </c>
      <c r="C60795" s="56"/>
      <c r="AC60795" s="56"/>
      <c r="AD60795" s="56"/>
      <c r="AE60795" s="56"/>
    </row>
    <row r="60796" spans="1:31" x14ac:dyDescent="0.25">
      <c r="A60796" s="41">
        <v>0</v>
      </c>
      <c r="C60796" s="56"/>
      <c r="AC60796" s="56"/>
      <c r="AD60796" s="56"/>
      <c r="AE60796" s="56"/>
    </row>
    <row r="60797" spans="1:31" x14ac:dyDescent="0.25">
      <c r="A60797" s="41">
        <v>0</v>
      </c>
      <c r="C60797" s="56"/>
      <c r="AC60797" s="56"/>
      <c r="AD60797" s="56"/>
      <c r="AE60797" s="56"/>
    </row>
    <row r="60798" spans="1:31" x14ac:dyDescent="0.25">
      <c r="A60798" s="41">
        <v>0</v>
      </c>
      <c r="C60798" s="56"/>
      <c r="AC60798" s="56"/>
      <c r="AD60798" s="56"/>
      <c r="AE60798" s="56"/>
    </row>
    <row r="60799" spans="1:31" x14ac:dyDescent="0.25">
      <c r="A60799" s="41">
        <v>0</v>
      </c>
      <c r="C60799" s="56"/>
      <c r="AC60799" s="56"/>
      <c r="AD60799" s="56"/>
      <c r="AE60799" s="56"/>
    </row>
    <row r="60800" spans="1:31" x14ac:dyDescent="0.25">
      <c r="A60800" s="41">
        <v>0</v>
      </c>
      <c r="C60800" s="56"/>
      <c r="AC60800" s="56"/>
      <c r="AD60800" s="56"/>
      <c r="AE60800" s="56"/>
    </row>
    <row r="60801" spans="1:31" x14ac:dyDescent="0.25">
      <c r="A60801" s="41">
        <v>0</v>
      </c>
      <c r="C60801" s="56"/>
      <c r="AC60801" s="56"/>
      <c r="AD60801" s="56"/>
      <c r="AE60801" s="56"/>
    </row>
    <row r="60802" spans="1:31" x14ac:dyDescent="0.25">
      <c r="A60802" s="41">
        <v>0</v>
      </c>
      <c r="C60802" s="56"/>
      <c r="AC60802" s="56"/>
      <c r="AD60802" s="56"/>
      <c r="AE60802" s="56"/>
    </row>
    <row r="60803" spans="1:31" x14ac:dyDescent="0.25">
      <c r="A60803" s="41">
        <v>0</v>
      </c>
      <c r="C60803" s="56"/>
      <c r="AC60803" s="56"/>
      <c r="AD60803" s="56"/>
      <c r="AE60803" s="56"/>
    </row>
    <row r="60804" spans="1:31" x14ac:dyDescent="0.25">
      <c r="A60804" s="41">
        <v>0</v>
      </c>
      <c r="C60804" s="56"/>
      <c r="AC60804" s="56"/>
      <c r="AD60804" s="56"/>
      <c r="AE60804" s="56"/>
    </row>
    <row r="60805" spans="1:31" x14ac:dyDescent="0.25">
      <c r="A60805" s="41">
        <v>0</v>
      </c>
      <c r="C60805" s="56"/>
      <c r="AC60805" s="56"/>
      <c r="AD60805" s="56"/>
      <c r="AE60805" s="56"/>
    </row>
    <row r="60806" spans="1:31" x14ac:dyDescent="0.25">
      <c r="A60806" s="41">
        <v>0</v>
      </c>
      <c r="C60806" s="56"/>
      <c r="AC60806" s="56"/>
      <c r="AD60806" s="56"/>
      <c r="AE60806" s="56"/>
    </row>
    <row r="60807" spans="1:31" x14ac:dyDescent="0.25">
      <c r="A60807" s="41">
        <v>0</v>
      </c>
      <c r="C60807" s="56"/>
      <c r="AC60807" s="56"/>
      <c r="AD60807" s="56"/>
      <c r="AE60807" s="56"/>
    </row>
    <row r="60808" spans="1:31" x14ac:dyDescent="0.25">
      <c r="A60808" s="41">
        <v>0</v>
      </c>
      <c r="C60808" s="56"/>
      <c r="AC60808" s="56"/>
      <c r="AD60808" s="56"/>
      <c r="AE60808" s="56"/>
    </row>
    <row r="60809" spans="1:31" x14ac:dyDescent="0.25">
      <c r="A60809" s="41">
        <v>0</v>
      </c>
      <c r="C60809" s="56"/>
      <c r="AC60809" s="56"/>
      <c r="AD60809" s="56"/>
      <c r="AE60809" s="56"/>
    </row>
    <row r="60810" spans="1:31" x14ac:dyDescent="0.25">
      <c r="A60810" s="41">
        <v>0</v>
      </c>
      <c r="C60810" s="56"/>
      <c r="AC60810" s="56"/>
      <c r="AD60810" s="56"/>
      <c r="AE60810" s="56"/>
    </row>
    <row r="60811" spans="1:31" x14ac:dyDescent="0.25">
      <c r="A60811" s="41">
        <v>0</v>
      </c>
      <c r="C60811" s="56"/>
      <c r="AC60811" s="56"/>
      <c r="AD60811" s="56"/>
      <c r="AE60811" s="56"/>
    </row>
    <row r="60812" spans="1:31" x14ac:dyDescent="0.25">
      <c r="A60812" s="41">
        <v>0</v>
      </c>
      <c r="C60812" s="56"/>
      <c r="AC60812" s="56"/>
      <c r="AD60812" s="56"/>
      <c r="AE60812" s="56"/>
    </row>
    <row r="60813" spans="1:31" x14ac:dyDescent="0.25">
      <c r="A60813" s="41">
        <v>0</v>
      </c>
      <c r="C60813" s="56"/>
      <c r="AC60813" s="56"/>
      <c r="AD60813" s="56"/>
      <c r="AE60813" s="56"/>
    </row>
    <row r="60814" spans="1:31" x14ac:dyDescent="0.25">
      <c r="A60814" s="41">
        <v>0</v>
      </c>
      <c r="C60814" s="56"/>
      <c r="AC60814" s="56"/>
      <c r="AD60814" s="56"/>
      <c r="AE60814" s="56"/>
    </row>
    <row r="60815" spans="1:31" x14ac:dyDescent="0.25">
      <c r="A60815" s="41">
        <v>0</v>
      </c>
      <c r="C60815" s="56"/>
      <c r="AC60815" s="56"/>
      <c r="AD60815" s="56"/>
      <c r="AE60815" s="56"/>
    </row>
    <row r="60816" spans="1:31" x14ac:dyDescent="0.25">
      <c r="A60816" s="41">
        <v>0</v>
      </c>
      <c r="C60816" s="56"/>
      <c r="AC60816" s="56"/>
      <c r="AD60816" s="56"/>
      <c r="AE60816" s="56"/>
    </row>
    <row r="60817" spans="1:31" x14ac:dyDescent="0.25">
      <c r="A60817" s="41">
        <v>0</v>
      </c>
      <c r="C60817" s="56"/>
      <c r="AC60817" s="56"/>
      <c r="AD60817" s="56"/>
      <c r="AE60817" s="56"/>
    </row>
    <row r="60818" spans="1:31" x14ac:dyDescent="0.25">
      <c r="A60818" s="41">
        <v>0</v>
      </c>
      <c r="C60818" s="56"/>
      <c r="AC60818" s="56"/>
      <c r="AD60818" s="56"/>
      <c r="AE60818" s="56"/>
    </row>
    <row r="60819" spans="1:31" x14ac:dyDescent="0.25">
      <c r="A60819" s="41">
        <v>0</v>
      </c>
      <c r="C60819" s="56"/>
      <c r="AC60819" s="56"/>
      <c r="AD60819" s="56"/>
      <c r="AE60819" s="56"/>
    </row>
    <row r="60820" spans="1:31" x14ac:dyDescent="0.25">
      <c r="A60820" s="41">
        <v>0</v>
      </c>
      <c r="C60820" s="56"/>
      <c r="AC60820" s="56"/>
      <c r="AD60820" s="56"/>
      <c r="AE60820" s="56"/>
    </row>
    <row r="60821" spans="1:31" x14ac:dyDescent="0.25">
      <c r="A60821" s="41">
        <v>0</v>
      </c>
      <c r="C60821" s="56"/>
      <c r="AC60821" s="56"/>
      <c r="AD60821" s="56"/>
      <c r="AE60821" s="56"/>
    </row>
    <row r="60822" spans="1:31" x14ac:dyDescent="0.25">
      <c r="A60822" s="41">
        <v>0</v>
      </c>
      <c r="C60822" s="56"/>
      <c r="AC60822" s="56"/>
      <c r="AD60822" s="56"/>
      <c r="AE60822" s="56"/>
    </row>
    <row r="60823" spans="1:31" x14ac:dyDescent="0.25">
      <c r="A60823" s="41">
        <v>0</v>
      </c>
      <c r="C60823" s="56"/>
      <c r="AC60823" s="56"/>
      <c r="AD60823" s="56"/>
      <c r="AE60823" s="56"/>
    </row>
    <row r="60824" spans="1:31" x14ac:dyDescent="0.25">
      <c r="A60824" s="41">
        <v>0</v>
      </c>
      <c r="C60824" s="56"/>
      <c r="AC60824" s="56"/>
      <c r="AD60824" s="56"/>
      <c r="AE60824" s="56"/>
    </row>
    <row r="60825" spans="1:31" x14ac:dyDescent="0.25">
      <c r="A60825" s="41">
        <v>0</v>
      </c>
      <c r="C60825" s="56"/>
      <c r="AC60825" s="56"/>
      <c r="AD60825" s="56"/>
      <c r="AE60825" s="56"/>
    </row>
    <row r="60826" spans="1:31" x14ac:dyDescent="0.25">
      <c r="A60826" s="41">
        <v>0</v>
      </c>
      <c r="C60826" s="56"/>
      <c r="AC60826" s="56"/>
      <c r="AD60826" s="56"/>
      <c r="AE60826" s="56"/>
    </row>
    <row r="60827" spans="1:31" x14ac:dyDescent="0.25">
      <c r="A60827" s="41">
        <v>0</v>
      </c>
      <c r="C60827" s="56"/>
      <c r="AC60827" s="56"/>
      <c r="AD60827" s="56"/>
      <c r="AE60827" s="56"/>
    </row>
    <row r="60828" spans="1:31" x14ac:dyDescent="0.25">
      <c r="A60828" s="41">
        <v>0</v>
      </c>
      <c r="C60828" s="56"/>
      <c r="AC60828" s="56"/>
      <c r="AD60828" s="56"/>
      <c r="AE60828" s="56"/>
    </row>
    <row r="60829" spans="1:31" x14ac:dyDescent="0.25">
      <c r="A60829" s="41">
        <v>0</v>
      </c>
      <c r="C60829" s="56"/>
      <c r="AC60829" s="56"/>
      <c r="AD60829" s="56"/>
      <c r="AE60829" s="56"/>
    </row>
    <row r="60830" spans="1:31" x14ac:dyDescent="0.25">
      <c r="A60830" s="41">
        <v>0</v>
      </c>
      <c r="C60830" s="56"/>
      <c r="AC60830" s="56"/>
      <c r="AD60830" s="56"/>
      <c r="AE60830" s="56"/>
    </row>
    <row r="60831" spans="1:31" x14ac:dyDescent="0.25">
      <c r="A60831" s="41">
        <v>0</v>
      </c>
      <c r="C60831" s="56"/>
      <c r="AC60831" s="56"/>
      <c r="AD60831" s="56"/>
      <c r="AE60831" s="56"/>
    </row>
    <row r="60832" spans="1:31" x14ac:dyDescent="0.25">
      <c r="A60832" s="41">
        <v>0</v>
      </c>
      <c r="C60832" s="56"/>
      <c r="AC60832" s="56"/>
      <c r="AD60832" s="56"/>
      <c r="AE60832" s="56"/>
    </row>
    <row r="60833" spans="1:31" x14ac:dyDescent="0.25">
      <c r="A60833" s="41">
        <v>0</v>
      </c>
      <c r="C60833" s="56"/>
      <c r="AC60833" s="56"/>
      <c r="AD60833" s="56"/>
      <c r="AE60833" s="56"/>
    </row>
    <row r="60834" spans="1:31" x14ac:dyDescent="0.25">
      <c r="A60834" s="41">
        <v>0</v>
      </c>
      <c r="C60834" s="56"/>
      <c r="AC60834" s="56"/>
      <c r="AD60834" s="56"/>
      <c r="AE60834" s="56"/>
    </row>
    <row r="60835" spans="1:31" x14ac:dyDescent="0.25">
      <c r="A60835" s="41">
        <v>0</v>
      </c>
      <c r="C60835" s="56"/>
      <c r="AC60835" s="56"/>
      <c r="AD60835" s="56"/>
      <c r="AE60835" s="56"/>
    </row>
    <row r="60836" spans="1:31" x14ac:dyDescent="0.25">
      <c r="A60836" s="41">
        <v>0</v>
      </c>
      <c r="C60836" s="56"/>
      <c r="AC60836" s="56"/>
      <c r="AD60836" s="56"/>
      <c r="AE60836" s="56"/>
    </row>
    <row r="60837" spans="1:31" x14ac:dyDescent="0.25">
      <c r="A60837" s="41">
        <v>0</v>
      </c>
      <c r="C60837" s="56"/>
      <c r="AC60837" s="56"/>
      <c r="AD60837" s="56"/>
      <c r="AE60837" s="56"/>
    </row>
    <row r="60838" spans="1:31" x14ac:dyDescent="0.25">
      <c r="A60838" s="41">
        <v>0</v>
      </c>
      <c r="C60838" s="56"/>
      <c r="AC60838" s="56"/>
      <c r="AD60838" s="56"/>
      <c r="AE60838" s="56"/>
    </row>
    <row r="60839" spans="1:31" x14ac:dyDescent="0.25">
      <c r="A60839" s="41">
        <v>0</v>
      </c>
      <c r="C60839" s="56"/>
      <c r="AC60839" s="56"/>
      <c r="AD60839" s="56"/>
      <c r="AE60839" s="56"/>
    </row>
    <row r="60840" spans="1:31" x14ac:dyDescent="0.25">
      <c r="A60840" s="41">
        <v>0</v>
      </c>
      <c r="C60840" s="56"/>
      <c r="AC60840" s="56"/>
      <c r="AD60840" s="56"/>
      <c r="AE60840" s="56"/>
    </row>
    <row r="60841" spans="1:31" x14ac:dyDescent="0.25">
      <c r="A60841" s="41">
        <v>0</v>
      </c>
      <c r="C60841" s="56"/>
      <c r="AC60841" s="56"/>
      <c r="AD60841" s="56"/>
      <c r="AE60841" s="56"/>
    </row>
    <row r="60842" spans="1:31" x14ac:dyDescent="0.25">
      <c r="A60842" s="41">
        <v>0</v>
      </c>
      <c r="C60842" s="56"/>
      <c r="AC60842" s="56"/>
      <c r="AD60842" s="56"/>
      <c r="AE60842" s="56"/>
    </row>
    <row r="60843" spans="1:31" x14ac:dyDescent="0.25">
      <c r="A60843" s="41">
        <v>0</v>
      </c>
      <c r="C60843" s="56"/>
      <c r="AC60843" s="56"/>
      <c r="AD60843" s="56"/>
      <c r="AE60843" s="56"/>
    </row>
    <row r="60844" spans="1:31" x14ac:dyDescent="0.25">
      <c r="A60844" s="41">
        <v>0</v>
      </c>
      <c r="C60844" s="56"/>
      <c r="AC60844" s="56"/>
      <c r="AD60844" s="56"/>
      <c r="AE60844" s="56"/>
    </row>
    <row r="60845" spans="1:31" x14ac:dyDescent="0.25">
      <c r="A60845" s="41">
        <v>0</v>
      </c>
      <c r="C60845" s="56"/>
      <c r="AC60845" s="56"/>
      <c r="AD60845" s="56"/>
      <c r="AE60845" s="56"/>
    </row>
    <row r="60846" spans="1:31" x14ac:dyDescent="0.25">
      <c r="A60846" s="41">
        <v>0</v>
      </c>
      <c r="C60846" s="56"/>
      <c r="AC60846" s="56"/>
      <c r="AD60846" s="56"/>
      <c r="AE60846" s="56"/>
    </row>
    <row r="60847" spans="1:31" x14ac:dyDescent="0.25">
      <c r="A60847" s="41">
        <v>0</v>
      </c>
      <c r="C60847" s="56"/>
      <c r="AC60847" s="56"/>
      <c r="AD60847" s="56"/>
      <c r="AE60847" s="56"/>
    </row>
    <row r="60848" spans="1:31" x14ac:dyDescent="0.25">
      <c r="A60848" s="41">
        <v>0</v>
      </c>
      <c r="C60848" s="56"/>
      <c r="AC60848" s="56"/>
      <c r="AD60848" s="56"/>
      <c r="AE60848" s="56"/>
    </row>
    <row r="60849" spans="1:31" x14ac:dyDescent="0.25">
      <c r="A60849" s="41">
        <v>0</v>
      </c>
      <c r="C60849" s="56"/>
      <c r="AC60849" s="56"/>
      <c r="AD60849" s="56"/>
      <c r="AE60849" s="56"/>
    </row>
    <row r="60850" spans="1:31" x14ac:dyDescent="0.25">
      <c r="A60850" s="41">
        <v>63</v>
      </c>
      <c r="C60850" s="56"/>
      <c r="AC60850" s="56"/>
      <c r="AD60850" s="56"/>
      <c r="AE60850" s="56"/>
    </row>
    <row r="60851" spans="1:31" x14ac:dyDescent="0.25">
      <c r="A60851" s="41">
        <v>0</v>
      </c>
      <c r="C60851" s="56"/>
      <c r="AC60851" s="56"/>
      <c r="AD60851" s="56"/>
      <c r="AE60851" s="56"/>
    </row>
    <row r="60852" spans="1:31" x14ac:dyDescent="0.25">
      <c r="A60852" s="41">
        <v>0</v>
      </c>
      <c r="C60852" s="56"/>
      <c r="AC60852" s="56"/>
      <c r="AD60852" s="56"/>
      <c r="AE60852" s="56"/>
    </row>
    <row r="60853" spans="1:31" x14ac:dyDescent="0.25">
      <c r="A60853" s="41">
        <v>0</v>
      </c>
      <c r="C60853" s="56"/>
      <c r="AC60853" s="56"/>
      <c r="AD60853" s="56"/>
      <c r="AE60853" s="56"/>
    </row>
    <row r="60854" spans="1:31" x14ac:dyDescent="0.25">
      <c r="A60854" s="41">
        <v>0</v>
      </c>
      <c r="C60854" s="56"/>
      <c r="AC60854" s="56"/>
      <c r="AD60854" s="56"/>
      <c r="AE60854" s="56"/>
    </row>
    <row r="60855" spans="1:31" x14ac:dyDescent="0.25">
      <c r="A60855" s="41">
        <v>0</v>
      </c>
      <c r="C60855" s="56"/>
      <c r="AC60855" s="56"/>
      <c r="AD60855" s="56"/>
      <c r="AE60855" s="56"/>
    </row>
    <row r="60856" spans="1:31" x14ac:dyDescent="0.25">
      <c r="A60856" s="41">
        <v>0</v>
      </c>
      <c r="C60856" s="56"/>
      <c r="AC60856" s="56"/>
      <c r="AD60856" s="56"/>
      <c r="AE60856" s="56"/>
    </row>
    <row r="60857" spans="1:31" x14ac:dyDescent="0.25">
      <c r="A60857" s="41">
        <v>0</v>
      </c>
      <c r="C60857" s="56"/>
      <c r="AC60857" s="56"/>
      <c r="AD60857" s="56"/>
      <c r="AE60857" s="56"/>
    </row>
    <row r="60858" spans="1:31" x14ac:dyDescent="0.25">
      <c r="A60858" s="41">
        <v>0</v>
      </c>
      <c r="C60858" s="56"/>
      <c r="AC60858" s="56"/>
      <c r="AD60858" s="56"/>
      <c r="AE60858" s="56"/>
    </row>
    <row r="60859" spans="1:31" x14ac:dyDescent="0.25">
      <c r="A60859" s="41">
        <v>0</v>
      </c>
      <c r="C60859" s="56"/>
      <c r="AC60859" s="56"/>
      <c r="AD60859" s="56"/>
      <c r="AE60859" s="56"/>
    </row>
    <row r="60860" spans="1:31" x14ac:dyDescent="0.25">
      <c r="A60860" s="41">
        <v>0</v>
      </c>
      <c r="C60860" s="56"/>
      <c r="AC60860" s="56"/>
      <c r="AD60860" s="56"/>
      <c r="AE60860" s="56"/>
    </row>
    <row r="60861" spans="1:31" x14ac:dyDescent="0.25">
      <c r="A60861" s="41">
        <v>0</v>
      </c>
      <c r="C60861" s="56"/>
      <c r="AC60861" s="56"/>
      <c r="AD60861" s="56"/>
      <c r="AE60861" s="56"/>
    </row>
    <row r="60862" spans="1:31" x14ac:dyDescent="0.25">
      <c r="A60862" s="41">
        <v>0</v>
      </c>
      <c r="C60862" s="56"/>
      <c r="AC60862" s="56"/>
      <c r="AD60862" s="56"/>
      <c r="AE60862" s="56"/>
    </row>
    <row r="60863" spans="1:31" x14ac:dyDescent="0.25">
      <c r="A60863" s="41">
        <v>0</v>
      </c>
      <c r="C60863" s="56"/>
      <c r="AC60863" s="56"/>
      <c r="AD60863" s="56"/>
      <c r="AE60863" s="56"/>
    </row>
    <row r="60864" spans="1:31" x14ac:dyDescent="0.25">
      <c r="A60864" s="41">
        <v>0</v>
      </c>
      <c r="C60864" s="56"/>
      <c r="AC60864" s="56"/>
      <c r="AD60864" s="56"/>
      <c r="AE60864" s="56"/>
    </row>
    <row r="60865" spans="1:31" x14ac:dyDescent="0.25">
      <c r="A60865" s="41">
        <v>0</v>
      </c>
      <c r="C60865" s="56"/>
      <c r="AC60865" s="56"/>
      <c r="AD60865" s="56"/>
      <c r="AE60865" s="56"/>
    </row>
    <row r="60866" spans="1:31" x14ac:dyDescent="0.25">
      <c r="A60866" s="41">
        <v>0</v>
      </c>
      <c r="C60866" s="56"/>
      <c r="AC60866" s="56"/>
      <c r="AD60866" s="56"/>
      <c r="AE60866" s="56"/>
    </row>
    <row r="60867" spans="1:31" x14ac:dyDescent="0.25">
      <c r="A60867" s="41">
        <v>0</v>
      </c>
      <c r="C60867" s="56"/>
      <c r="AC60867" s="56"/>
      <c r="AD60867" s="56"/>
      <c r="AE60867" s="56"/>
    </row>
    <row r="60868" spans="1:31" x14ac:dyDescent="0.25">
      <c r="A60868" s="41">
        <v>0</v>
      </c>
      <c r="C60868" s="56"/>
      <c r="AC60868" s="56"/>
      <c r="AD60868" s="56"/>
      <c r="AE60868" s="56"/>
    </row>
    <row r="60869" spans="1:31" x14ac:dyDescent="0.25">
      <c r="A60869" s="41">
        <v>0</v>
      </c>
      <c r="C60869" s="56"/>
      <c r="AC60869" s="56"/>
      <c r="AD60869" s="56"/>
      <c r="AE60869" s="56"/>
    </row>
    <row r="60870" spans="1:31" x14ac:dyDescent="0.25">
      <c r="A60870" s="41">
        <v>0</v>
      </c>
      <c r="C60870" s="56"/>
      <c r="AC60870" s="56"/>
      <c r="AD60870" s="56"/>
      <c r="AE60870" s="56"/>
    </row>
    <row r="60871" spans="1:31" x14ac:dyDescent="0.25">
      <c r="A60871" s="41">
        <v>0</v>
      </c>
      <c r="C60871" s="56"/>
      <c r="AC60871" s="56"/>
      <c r="AD60871" s="56"/>
      <c r="AE60871" s="56"/>
    </row>
    <row r="60872" spans="1:31" x14ac:dyDescent="0.25">
      <c r="A60872" s="41">
        <v>0</v>
      </c>
      <c r="C60872" s="56"/>
      <c r="AC60872" s="56"/>
      <c r="AD60872" s="56"/>
      <c r="AE60872" s="56"/>
    </row>
    <row r="60873" spans="1:31" x14ac:dyDescent="0.25">
      <c r="A60873" s="41">
        <v>0</v>
      </c>
      <c r="C60873" s="56"/>
      <c r="AC60873" s="56"/>
      <c r="AD60873" s="56"/>
      <c r="AE60873" s="56"/>
    </row>
    <row r="60874" spans="1:31" x14ac:dyDescent="0.25">
      <c r="A60874" s="41">
        <v>0</v>
      </c>
      <c r="C60874" s="56"/>
      <c r="AC60874" s="56"/>
      <c r="AD60874" s="56"/>
      <c r="AE60874" s="56"/>
    </row>
    <row r="60875" spans="1:31" x14ac:dyDescent="0.25">
      <c r="A60875" s="41">
        <v>0</v>
      </c>
      <c r="C60875" s="56"/>
      <c r="AC60875" s="56"/>
      <c r="AD60875" s="56"/>
      <c r="AE60875" s="56"/>
    </row>
    <row r="60876" spans="1:31" x14ac:dyDescent="0.25">
      <c r="A60876" s="41">
        <v>0</v>
      </c>
      <c r="C60876" s="56"/>
      <c r="AC60876" s="56"/>
      <c r="AD60876" s="56"/>
      <c r="AE60876" s="56"/>
    </row>
    <row r="60877" spans="1:31" x14ac:dyDescent="0.25">
      <c r="A60877" s="41">
        <v>0</v>
      </c>
      <c r="C60877" s="56"/>
      <c r="AC60877" s="56"/>
      <c r="AD60877" s="56"/>
      <c r="AE60877" s="56"/>
    </row>
    <row r="60878" spans="1:31" x14ac:dyDescent="0.25">
      <c r="A60878" s="41">
        <v>0</v>
      </c>
      <c r="C60878" s="56"/>
      <c r="AC60878" s="56"/>
      <c r="AD60878" s="56"/>
      <c r="AE60878" s="56"/>
    </row>
    <row r="60879" spans="1:31" x14ac:dyDescent="0.25">
      <c r="A60879" s="41">
        <v>0</v>
      </c>
      <c r="C60879" s="56"/>
      <c r="AC60879" s="56"/>
      <c r="AD60879" s="56"/>
      <c r="AE60879" s="56"/>
    </row>
    <row r="60880" spans="1:31" x14ac:dyDescent="0.25">
      <c r="A60880" s="41">
        <v>0</v>
      </c>
      <c r="C60880" s="56"/>
      <c r="AC60880" s="56"/>
      <c r="AD60880" s="56"/>
      <c r="AE60880" s="56"/>
    </row>
    <row r="60881" spans="1:31" x14ac:dyDescent="0.25">
      <c r="A60881" s="41">
        <v>0</v>
      </c>
      <c r="C60881" s="56"/>
      <c r="AC60881" s="56"/>
      <c r="AD60881" s="56"/>
      <c r="AE60881" s="56"/>
    </row>
    <row r="60882" spans="1:31" x14ac:dyDescent="0.25">
      <c r="A60882" s="41">
        <v>0</v>
      </c>
      <c r="C60882" s="56"/>
      <c r="AC60882" s="56"/>
      <c r="AD60882" s="56"/>
      <c r="AE60882" s="56"/>
    </row>
    <row r="60883" spans="1:31" x14ac:dyDescent="0.25">
      <c r="A60883" s="41">
        <v>0</v>
      </c>
      <c r="C60883" s="56"/>
      <c r="AC60883" s="56"/>
      <c r="AD60883" s="56"/>
      <c r="AE60883" s="56"/>
    </row>
    <row r="60884" spans="1:31" x14ac:dyDescent="0.25">
      <c r="A60884" s="41">
        <v>0</v>
      </c>
      <c r="C60884" s="56"/>
      <c r="AC60884" s="56"/>
      <c r="AD60884" s="56"/>
      <c r="AE60884" s="56"/>
    </row>
    <row r="60885" spans="1:31" x14ac:dyDescent="0.25">
      <c r="A60885" s="41">
        <v>0</v>
      </c>
      <c r="C60885" s="56"/>
      <c r="AC60885" s="56"/>
      <c r="AD60885" s="56"/>
      <c r="AE60885" s="56"/>
    </row>
    <row r="60886" spans="1:31" x14ac:dyDescent="0.25">
      <c r="A60886" s="41">
        <v>0</v>
      </c>
      <c r="C60886" s="56"/>
      <c r="AC60886" s="56"/>
      <c r="AD60886" s="56"/>
      <c r="AE60886" s="56"/>
    </row>
    <row r="60887" spans="1:31" x14ac:dyDescent="0.25">
      <c r="A60887" s="41">
        <v>0</v>
      </c>
      <c r="C60887" s="56"/>
      <c r="AC60887" s="56"/>
      <c r="AD60887" s="56"/>
      <c r="AE60887" s="56"/>
    </row>
    <row r="60888" spans="1:31" x14ac:dyDescent="0.25">
      <c r="A60888" s="41">
        <v>0</v>
      </c>
      <c r="C60888" s="56"/>
      <c r="AC60888" s="56"/>
      <c r="AD60888" s="56"/>
      <c r="AE60888" s="56"/>
    </row>
    <row r="60889" spans="1:31" x14ac:dyDescent="0.25">
      <c r="A60889" s="41">
        <v>0</v>
      </c>
      <c r="C60889" s="56"/>
      <c r="AC60889" s="56"/>
      <c r="AD60889" s="56"/>
      <c r="AE60889" s="56"/>
    </row>
    <row r="60890" spans="1:31" x14ac:dyDescent="0.25">
      <c r="A60890" s="41">
        <v>0</v>
      </c>
      <c r="C60890" s="56"/>
      <c r="AC60890" s="56"/>
      <c r="AD60890" s="56"/>
      <c r="AE60890" s="56"/>
    </row>
    <row r="60891" spans="1:31" x14ac:dyDescent="0.25">
      <c r="A60891" s="41">
        <v>0</v>
      </c>
      <c r="C60891" s="56"/>
      <c r="AC60891" s="56"/>
      <c r="AD60891" s="56"/>
      <c r="AE60891" s="56"/>
    </row>
    <row r="60892" spans="1:31" x14ac:dyDescent="0.25">
      <c r="A60892" s="41">
        <v>0</v>
      </c>
      <c r="C60892" s="56"/>
      <c r="AC60892" s="56"/>
      <c r="AD60892" s="56"/>
      <c r="AE60892" s="56"/>
    </row>
    <row r="60893" spans="1:31" x14ac:dyDescent="0.25">
      <c r="A60893" s="41">
        <v>0</v>
      </c>
      <c r="C60893" s="56"/>
      <c r="AC60893" s="56"/>
      <c r="AD60893" s="56"/>
      <c r="AE60893" s="56"/>
    </row>
    <row r="60894" spans="1:31" x14ac:dyDescent="0.25">
      <c r="A60894" s="41">
        <v>0</v>
      </c>
      <c r="C60894" s="56"/>
      <c r="AC60894" s="56"/>
      <c r="AD60894" s="56"/>
      <c r="AE60894" s="56"/>
    </row>
    <row r="60895" spans="1:31" x14ac:dyDescent="0.25">
      <c r="A60895" s="41">
        <v>0</v>
      </c>
      <c r="C60895" s="56"/>
      <c r="AC60895" s="56"/>
      <c r="AD60895" s="56"/>
      <c r="AE60895" s="56"/>
    </row>
    <row r="60896" spans="1:31" x14ac:dyDescent="0.25">
      <c r="A60896" s="41">
        <v>0</v>
      </c>
      <c r="C60896" s="56"/>
      <c r="AC60896" s="56"/>
      <c r="AD60896" s="56"/>
      <c r="AE60896" s="56"/>
    </row>
    <row r="60897" spans="1:31" x14ac:dyDescent="0.25">
      <c r="A60897" s="41">
        <v>0</v>
      </c>
      <c r="C60897" s="56"/>
      <c r="AC60897" s="56"/>
      <c r="AD60897" s="56"/>
      <c r="AE60897" s="56"/>
    </row>
    <row r="60898" spans="1:31" x14ac:dyDescent="0.25">
      <c r="A60898" s="41">
        <v>0</v>
      </c>
      <c r="C60898" s="56"/>
      <c r="AC60898" s="56"/>
      <c r="AD60898" s="56"/>
      <c r="AE60898" s="56"/>
    </row>
    <row r="60899" spans="1:31" x14ac:dyDescent="0.25">
      <c r="A60899" s="41">
        <v>0</v>
      </c>
      <c r="C60899" s="56"/>
      <c r="AC60899" s="56"/>
      <c r="AD60899" s="56"/>
      <c r="AE60899" s="56"/>
    </row>
    <row r="60900" spans="1:31" x14ac:dyDescent="0.25">
      <c r="A60900" s="41">
        <v>0</v>
      </c>
      <c r="C60900" s="56"/>
      <c r="AC60900" s="56"/>
      <c r="AD60900" s="56"/>
      <c r="AE60900" s="56"/>
    </row>
    <row r="60901" spans="1:31" x14ac:dyDescent="0.25">
      <c r="A60901" s="41">
        <v>0</v>
      </c>
      <c r="C60901" s="56"/>
      <c r="AC60901" s="56"/>
      <c r="AD60901" s="56"/>
      <c r="AE60901" s="56"/>
    </row>
    <row r="60902" spans="1:31" x14ac:dyDescent="0.25">
      <c r="A60902" s="41">
        <v>0</v>
      </c>
      <c r="C60902" s="56"/>
      <c r="AC60902" s="56"/>
      <c r="AD60902" s="56"/>
      <c r="AE60902" s="56"/>
    </row>
    <row r="60903" spans="1:31" x14ac:dyDescent="0.25">
      <c r="A60903" s="41">
        <v>0</v>
      </c>
      <c r="C60903" s="56"/>
      <c r="AC60903" s="56"/>
      <c r="AD60903" s="56"/>
      <c r="AE60903" s="56"/>
    </row>
    <row r="60904" spans="1:31" x14ac:dyDescent="0.25">
      <c r="A60904" s="41">
        <v>0</v>
      </c>
      <c r="C60904" s="56"/>
      <c r="AC60904" s="56"/>
      <c r="AD60904" s="56"/>
      <c r="AE60904" s="56"/>
    </row>
    <row r="60905" spans="1:31" x14ac:dyDescent="0.25">
      <c r="A60905" s="41">
        <v>0</v>
      </c>
      <c r="C60905" s="56"/>
      <c r="AC60905" s="56"/>
      <c r="AD60905" s="56"/>
      <c r="AE60905" s="56"/>
    </row>
    <row r="60906" spans="1:31" x14ac:dyDescent="0.25">
      <c r="A60906" s="41">
        <v>0</v>
      </c>
      <c r="C60906" s="56"/>
      <c r="AC60906" s="56"/>
      <c r="AD60906" s="56"/>
      <c r="AE60906" s="56"/>
    </row>
    <row r="60907" spans="1:31" x14ac:dyDescent="0.25">
      <c r="A60907" s="41">
        <v>0</v>
      </c>
      <c r="C60907" s="56"/>
      <c r="AC60907" s="56"/>
      <c r="AD60907" s="56"/>
      <c r="AE60907" s="56"/>
    </row>
    <row r="60908" spans="1:31" x14ac:dyDescent="0.25">
      <c r="A60908" s="41">
        <v>0</v>
      </c>
      <c r="C60908" s="56"/>
      <c r="AC60908" s="56"/>
      <c r="AD60908" s="56"/>
      <c r="AE60908" s="56"/>
    </row>
    <row r="60909" spans="1:31" x14ac:dyDescent="0.25">
      <c r="A60909" s="41">
        <v>0</v>
      </c>
      <c r="C60909" s="56"/>
      <c r="AC60909" s="56"/>
      <c r="AD60909" s="56"/>
      <c r="AE60909" s="56"/>
    </row>
    <row r="60910" spans="1:31" x14ac:dyDescent="0.25">
      <c r="A60910" s="41">
        <v>0</v>
      </c>
      <c r="C60910" s="56"/>
      <c r="AC60910" s="56"/>
      <c r="AD60910" s="56"/>
      <c r="AE60910" s="56"/>
    </row>
    <row r="60911" spans="1:31" x14ac:dyDescent="0.25">
      <c r="A60911" s="41">
        <v>0</v>
      </c>
      <c r="C60911" s="56"/>
      <c r="AC60911" s="56"/>
      <c r="AD60911" s="56"/>
      <c r="AE60911" s="56"/>
    </row>
    <row r="60912" spans="1:31" x14ac:dyDescent="0.25">
      <c r="A60912" s="41">
        <v>0</v>
      </c>
      <c r="C60912" s="56"/>
      <c r="AC60912" s="56"/>
      <c r="AD60912" s="56"/>
      <c r="AE60912" s="56"/>
    </row>
    <row r="60913" spans="1:31" x14ac:dyDescent="0.25">
      <c r="A60913" s="41">
        <v>0</v>
      </c>
      <c r="C60913" s="56"/>
      <c r="AC60913" s="56"/>
      <c r="AD60913" s="56"/>
      <c r="AE60913" s="56"/>
    </row>
    <row r="60914" spans="1:31" x14ac:dyDescent="0.25">
      <c r="A60914" s="41">
        <v>0</v>
      </c>
      <c r="C60914" s="56"/>
      <c r="AC60914" s="56"/>
      <c r="AD60914" s="56"/>
      <c r="AE60914" s="56"/>
    </row>
    <row r="60915" spans="1:31" x14ac:dyDescent="0.25">
      <c r="A60915" s="41">
        <v>0</v>
      </c>
      <c r="C60915" s="56"/>
      <c r="AC60915" s="56"/>
      <c r="AD60915" s="56"/>
      <c r="AE60915" s="56"/>
    </row>
    <row r="60916" spans="1:31" x14ac:dyDescent="0.25">
      <c r="A60916" s="41">
        <v>0</v>
      </c>
      <c r="C60916" s="56"/>
      <c r="AC60916" s="56"/>
      <c r="AD60916" s="56"/>
      <c r="AE60916" s="56"/>
    </row>
    <row r="60917" spans="1:31" x14ac:dyDescent="0.25">
      <c r="A60917" s="41">
        <v>0</v>
      </c>
      <c r="C60917" s="56"/>
      <c r="AC60917" s="56"/>
      <c r="AD60917" s="56"/>
      <c r="AE60917" s="56"/>
    </row>
    <row r="60918" spans="1:31" x14ac:dyDescent="0.25">
      <c r="A60918" s="41">
        <v>0</v>
      </c>
      <c r="C60918" s="56"/>
      <c r="AC60918" s="56"/>
      <c r="AD60918" s="56"/>
      <c r="AE60918" s="56"/>
    </row>
    <row r="60919" spans="1:31" x14ac:dyDescent="0.25">
      <c r="A60919" s="41">
        <v>0</v>
      </c>
      <c r="C60919" s="56"/>
      <c r="AC60919" s="56"/>
      <c r="AD60919" s="56"/>
      <c r="AE60919" s="56"/>
    </row>
    <row r="60920" spans="1:31" x14ac:dyDescent="0.25">
      <c r="A60920" s="41">
        <v>0</v>
      </c>
      <c r="C60920" s="56"/>
      <c r="AC60920" s="56"/>
      <c r="AD60920" s="56"/>
      <c r="AE60920" s="56"/>
    </row>
    <row r="60921" spans="1:31" x14ac:dyDescent="0.25">
      <c r="A60921" s="41">
        <v>0</v>
      </c>
      <c r="C60921" s="56"/>
      <c r="AC60921" s="56"/>
      <c r="AD60921" s="56"/>
      <c r="AE60921" s="56"/>
    </row>
    <row r="60922" spans="1:31" x14ac:dyDescent="0.25">
      <c r="A60922" s="41">
        <v>0</v>
      </c>
      <c r="C60922" s="56"/>
      <c r="AC60922" s="56"/>
      <c r="AD60922" s="56"/>
      <c r="AE60922" s="56"/>
    </row>
    <row r="60923" spans="1:31" x14ac:dyDescent="0.25">
      <c r="A60923" s="41">
        <v>0</v>
      </c>
      <c r="C60923" s="56"/>
      <c r="AC60923" s="56"/>
      <c r="AD60923" s="56"/>
      <c r="AE60923" s="56"/>
    </row>
    <row r="60924" spans="1:31" x14ac:dyDescent="0.25">
      <c r="A60924" s="41">
        <v>0</v>
      </c>
      <c r="C60924" s="56"/>
      <c r="AC60924" s="56"/>
      <c r="AD60924" s="56"/>
      <c r="AE60924" s="56"/>
    </row>
    <row r="60925" spans="1:31" x14ac:dyDescent="0.25">
      <c r="A60925" s="41">
        <v>0</v>
      </c>
      <c r="C60925" s="56"/>
      <c r="AC60925" s="56"/>
      <c r="AD60925" s="56"/>
      <c r="AE60925" s="56"/>
    </row>
    <row r="60926" spans="1:31" x14ac:dyDescent="0.25">
      <c r="A60926" s="41">
        <v>0</v>
      </c>
      <c r="C60926" s="56"/>
      <c r="AC60926" s="56"/>
      <c r="AD60926" s="56"/>
      <c r="AE60926" s="56"/>
    </row>
    <row r="60927" spans="1:31" x14ac:dyDescent="0.25">
      <c r="A60927" s="41">
        <v>0</v>
      </c>
      <c r="C60927" s="56"/>
      <c r="AC60927" s="56"/>
      <c r="AD60927" s="56"/>
      <c r="AE60927" s="56"/>
    </row>
    <row r="60928" spans="1:31" x14ac:dyDescent="0.25">
      <c r="A60928" s="41">
        <v>0</v>
      </c>
      <c r="C60928" s="56"/>
      <c r="AC60928" s="56"/>
      <c r="AD60928" s="56"/>
      <c r="AE60928" s="56"/>
    </row>
    <row r="60929" spans="1:31" x14ac:dyDescent="0.25">
      <c r="A60929" s="41">
        <v>0</v>
      </c>
      <c r="C60929" s="56"/>
      <c r="AC60929" s="56"/>
      <c r="AD60929" s="56"/>
      <c r="AE60929" s="56"/>
    </row>
    <row r="60930" spans="1:31" x14ac:dyDescent="0.25">
      <c r="A60930" s="41">
        <v>0</v>
      </c>
      <c r="C60930" s="56"/>
      <c r="AC60930" s="56"/>
      <c r="AD60930" s="56"/>
      <c r="AE60930" s="56"/>
    </row>
    <row r="60931" spans="1:31" x14ac:dyDescent="0.25">
      <c r="A60931" s="41">
        <v>0</v>
      </c>
      <c r="C60931" s="56"/>
      <c r="AC60931" s="56"/>
      <c r="AD60931" s="56"/>
      <c r="AE60931" s="56"/>
    </row>
    <row r="60932" spans="1:31" x14ac:dyDescent="0.25">
      <c r="A60932" s="41">
        <v>0</v>
      </c>
      <c r="C60932" s="56"/>
      <c r="AC60932" s="56"/>
      <c r="AD60932" s="56"/>
      <c r="AE60932" s="56"/>
    </row>
    <row r="60933" spans="1:31" x14ac:dyDescent="0.25">
      <c r="A60933" s="41">
        <v>0</v>
      </c>
      <c r="C60933" s="56"/>
      <c r="AC60933" s="56"/>
      <c r="AD60933" s="56"/>
      <c r="AE60933" s="56"/>
    </row>
    <row r="60934" spans="1:31" x14ac:dyDescent="0.25">
      <c r="A60934" s="41">
        <v>0</v>
      </c>
      <c r="C60934" s="56"/>
      <c r="AC60934" s="56"/>
      <c r="AD60934" s="56"/>
      <c r="AE60934" s="56"/>
    </row>
    <row r="60935" spans="1:31" x14ac:dyDescent="0.25">
      <c r="A60935" s="41">
        <v>0</v>
      </c>
      <c r="C60935" s="56"/>
      <c r="AC60935" s="56"/>
      <c r="AD60935" s="56"/>
      <c r="AE60935" s="56"/>
    </row>
    <row r="60936" spans="1:31" x14ac:dyDescent="0.25">
      <c r="A60936" s="41">
        <v>0</v>
      </c>
      <c r="C60936" s="56"/>
      <c r="AC60936" s="56"/>
      <c r="AD60936" s="56"/>
      <c r="AE60936" s="56"/>
    </row>
    <row r="60937" spans="1:31" x14ac:dyDescent="0.25">
      <c r="A60937" s="41">
        <v>0</v>
      </c>
      <c r="C60937" s="56"/>
      <c r="AC60937" s="56"/>
      <c r="AD60937" s="56"/>
      <c r="AE60937" s="56"/>
    </row>
    <row r="60938" spans="1:31" x14ac:dyDescent="0.25">
      <c r="A60938" s="41">
        <v>0</v>
      </c>
      <c r="C60938" s="56"/>
      <c r="AC60938" s="56"/>
      <c r="AD60938" s="56"/>
      <c r="AE60938" s="56"/>
    </row>
    <row r="60939" spans="1:31" x14ac:dyDescent="0.25">
      <c r="A60939" s="41">
        <v>0</v>
      </c>
      <c r="C60939" s="56"/>
      <c r="AC60939" s="56"/>
      <c r="AD60939" s="56"/>
      <c r="AE60939" s="56"/>
    </row>
    <row r="60940" spans="1:31" x14ac:dyDescent="0.25">
      <c r="A60940" s="41">
        <v>0</v>
      </c>
      <c r="C60940" s="56"/>
      <c r="AC60940" s="56"/>
      <c r="AD60940" s="56"/>
      <c r="AE60940" s="56"/>
    </row>
    <row r="60941" spans="1:31" x14ac:dyDescent="0.25">
      <c r="A60941" s="41">
        <v>0</v>
      </c>
      <c r="C60941" s="56"/>
      <c r="AC60941" s="56"/>
      <c r="AD60941" s="56"/>
      <c r="AE60941" s="56"/>
    </row>
    <row r="60942" spans="1:31" x14ac:dyDescent="0.25">
      <c r="A60942" s="41">
        <v>0</v>
      </c>
      <c r="C60942" s="56"/>
      <c r="AC60942" s="56"/>
      <c r="AD60942" s="56"/>
      <c r="AE60942" s="56"/>
    </row>
    <row r="60943" spans="1:31" x14ac:dyDescent="0.25">
      <c r="A60943" s="41">
        <v>0</v>
      </c>
      <c r="C60943" s="56"/>
      <c r="AC60943" s="56"/>
      <c r="AD60943" s="56"/>
      <c r="AE60943" s="56"/>
    </row>
    <row r="60944" spans="1:31" x14ac:dyDescent="0.25">
      <c r="A60944" s="41">
        <v>0</v>
      </c>
      <c r="C60944" s="56"/>
      <c r="AC60944" s="56"/>
      <c r="AD60944" s="56"/>
      <c r="AE60944" s="56"/>
    </row>
    <row r="60945" spans="1:31" x14ac:dyDescent="0.25">
      <c r="A60945" s="41">
        <v>0</v>
      </c>
      <c r="C60945" s="56"/>
      <c r="AC60945" s="56"/>
      <c r="AD60945" s="56"/>
      <c r="AE60945" s="56"/>
    </row>
    <row r="60946" spans="1:31" x14ac:dyDescent="0.25">
      <c r="A60946" s="41">
        <v>0</v>
      </c>
      <c r="C60946" s="56"/>
      <c r="AC60946" s="56"/>
      <c r="AD60946" s="56"/>
      <c r="AE60946" s="56"/>
    </row>
    <row r="60947" spans="1:31" x14ac:dyDescent="0.25">
      <c r="A60947" s="41">
        <v>0</v>
      </c>
      <c r="C60947" s="56"/>
      <c r="AC60947" s="56"/>
      <c r="AD60947" s="56"/>
      <c r="AE60947" s="56"/>
    </row>
    <row r="60948" spans="1:31" x14ac:dyDescent="0.25">
      <c r="A60948" s="41">
        <v>0</v>
      </c>
      <c r="C60948" s="56"/>
      <c r="AC60948" s="56"/>
      <c r="AD60948" s="56"/>
      <c r="AE60948" s="56"/>
    </row>
    <row r="60949" spans="1:31" x14ac:dyDescent="0.25">
      <c r="A60949" s="41">
        <v>0</v>
      </c>
      <c r="C60949" s="56"/>
      <c r="AC60949" s="56"/>
      <c r="AD60949" s="56"/>
      <c r="AE60949" s="56"/>
    </row>
    <row r="60950" spans="1:31" x14ac:dyDescent="0.25">
      <c r="A60950" s="41">
        <v>0</v>
      </c>
      <c r="C60950" s="56"/>
      <c r="AC60950" s="56"/>
      <c r="AD60950" s="56"/>
      <c r="AE60950" s="56"/>
    </row>
    <row r="60951" spans="1:31" x14ac:dyDescent="0.25">
      <c r="A60951" s="41">
        <v>0</v>
      </c>
      <c r="C60951" s="56"/>
      <c r="AC60951" s="56"/>
      <c r="AD60951" s="56"/>
      <c r="AE60951" s="56"/>
    </row>
    <row r="60952" spans="1:31" x14ac:dyDescent="0.25">
      <c r="A60952" s="41">
        <v>0</v>
      </c>
      <c r="C60952" s="56"/>
      <c r="AC60952" s="56"/>
      <c r="AD60952" s="56"/>
      <c r="AE60952" s="56"/>
    </row>
    <row r="60953" spans="1:31" x14ac:dyDescent="0.25">
      <c r="A60953" s="41">
        <v>0</v>
      </c>
      <c r="C60953" s="56"/>
      <c r="AC60953" s="56"/>
      <c r="AD60953" s="56"/>
      <c r="AE60953" s="56"/>
    </row>
    <row r="60954" spans="1:31" x14ac:dyDescent="0.25">
      <c r="A60954" s="41">
        <v>0</v>
      </c>
      <c r="C60954" s="56"/>
      <c r="AC60954" s="56"/>
      <c r="AD60954" s="56"/>
      <c r="AE60954" s="56"/>
    </row>
    <row r="60955" spans="1:31" x14ac:dyDescent="0.25">
      <c r="A60955" s="41">
        <v>0</v>
      </c>
      <c r="C60955" s="56"/>
      <c r="AC60955" s="56"/>
      <c r="AD60955" s="56"/>
      <c r="AE60955" s="56"/>
    </row>
    <row r="60956" spans="1:31" x14ac:dyDescent="0.25">
      <c r="A60956" s="41">
        <v>0</v>
      </c>
      <c r="C60956" s="56"/>
      <c r="AC60956" s="56"/>
      <c r="AD60956" s="56"/>
      <c r="AE60956" s="56"/>
    </row>
    <row r="60957" spans="1:31" x14ac:dyDescent="0.25">
      <c r="A60957" s="41">
        <v>0</v>
      </c>
      <c r="C60957" s="56"/>
      <c r="AC60957" s="56"/>
      <c r="AD60957" s="56"/>
      <c r="AE60957" s="56"/>
    </row>
    <row r="60958" spans="1:31" x14ac:dyDescent="0.25">
      <c r="A60958" s="41">
        <v>0</v>
      </c>
      <c r="C60958" s="56"/>
      <c r="AC60958" s="56"/>
      <c r="AD60958" s="56"/>
      <c r="AE60958" s="56"/>
    </row>
    <row r="60959" spans="1:31" x14ac:dyDescent="0.25">
      <c r="A60959" s="41">
        <v>0</v>
      </c>
      <c r="C60959" s="56"/>
      <c r="AC60959" s="56"/>
      <c r="AD60959" s="56"/>
      <c r="AE60959" s="56"/>
    </row>
    <row r="60960" spans="1:31" x14ac:dyDescent="0.25">
      <c r="A60960" s="41">
        <v>0</v>
      </c>
      <c r="C60960" s="56"/>
      <c r="AC60960" s="56"/>
      <c r="AD60960" s="56"/>
      <c r="AE60960" s="56"/>
    </row>
    <row r="60961" spans="1:31" x14ac:dyDescent="0.25">
      <c r="A60961" s="41">
        <v>0</v>
      </c>
      <c r="C60961" s="56"/>
      <c r="AC60961" s="56"/>
      <c r="AD60961" s="56"/>
      <c r="AE60961" s="56"/>
    </row>
    <row r="60962" spans="1:31" x14ac:dyDescent="0.25">
      <c r="A60962" s="41">
        <v>0</v>
      </c>
      <c r="C60962" s="56"/>
      <c r="AC60962" s="56"/>
      <c r="AD60962" s="56"/>
      <c r="AE60962" s="56"/>
    </row>
    <row r="60963" spans="1:31" x14ac:dyDescent="0.25">
      <c r="A60963" s="41">
        <v>0</v>
      </c>
      <c r="C60963" s="56"/>
      <c r="AC60963" s="56"/>
      <c r="AD60963" s="56"/>
      <c r="AE60963" s="56"/>
    </row>
    <row r="60964" spans="1:31" x14ac:dyDescent="0.25">
      <c r="A60964" s="41">
        <v>0</v>
      </c>
      <c r="C60964" s="56"/>
      <c r="AC60964" s="56"/>
      <c r="AD60964" s="56"/>
      <c r="AE60964" s="56"/>
    </row>
    <row r="60965" spans="1:31" x14ac:dyDescent="0.25">
      <c r="A60965" s="41">
        <v>0</v>
      </c>
      <c r="C60965" s="56"/>
      <c r="AC60965" s="56"/>
      <c r="AD60965" s="56"/>
      <c r="AE60965" s="56"/>
    </row>
    <row r="60966" spans="1:31" x14ac:dyDescent="0.25">
      <c r="A60966" s="41">
        <v>0</v>
      </c>
      <c r="C60966" s="56"/>
      <c r="AC60966" s="56"/>
      <c r="AD60966" s="56"/>
      <c r="AE60966" s="56"/>
    </row>
    <row r="60967" spans="1:31" x14ac:dyDescent="0.25">
      <c r="A60967" s="41">
        <v>0</v>
      </c>
      <c r="C60967" s="56"/>
      <c r="AC60967" s="56"/>
      <c r="AD60967" s="56"/>
      <c r="AE60967" s="56"/>
    </row>
    <row r="60968" spans="1:31" x14ac:dyDescent="0.25">
      <c r="A60968" s="41">
        <v>0</v>
      </c>
      <c r="C60968" s="56"/>
      <c r="AC60968" s="56"/>
      <c r="AD60968" s="56"/>
      <c r="AE60968" s="56"/>
    </row>
    <row r="60969" spans="1:31" x14ac:dyDescent="0.25">
      <c r="A60969" s="41">
        <v>0</v>
      </c>
      <c r="C60969" s="56"/>
      <c r="AC60969" s="56"/>
      <c r="AD60969" s="56"/>
      <c r="AE60969" s="56"/>
    </row>
    <row r="60970" spans="1:31" x14ac:dyDescent="0.25">
      <c r="A60970" s="41">
        <v>0</v>
      </c>
      <c r="C60970" s="56"/>
      <c r="AC60970" s="56"/>
      <c r="AD60970" s="56"/>
      <c r="AE60970" s="56"/>
    </row>
    <row r="60971" spans="1:31" x14ac:dyDescent="0.25">
      <c r="A60971" s="41">
        <v>0</v>
      </c>
      <c r="C60971" s="56"/>
      <c r="AC60971" s="56"/>
      <c r="AD60971" s="56"/>
      <c r="AE60971" s="56"/>
    </row>
    <row r="60972" spans="1:31" x14ac:dyDescent="0.25">
      <c r="A60972" s="41">
        <v>0</v>
      </c>
      <c r="C60972" s="56"/>
      <c r="AC60972" s="56"/>
      <c r="AD60972" s="56"/>
      <c r="AE60972" s="56"/>
    </row>
    <row r="60973" spans="1:31" x14ac:dyDescent="0.25">
      <c r="A60973" s="41">
        <v>0</v>
      </c>
      <c r="C60973" s="56"/>
      <c r="AC60973" s="56"/>
      <c r="AD60973" s="56"/>
      <c r="AE60973" s="56"/>
    </row>
    <row r="60974" spans="1:31" x14ac:dyDescent="0.25">
      <c r="A60974" s="41">
        <v>0</v>
      </c>
      <c r="C60974" s="56"/>
      <c r="AC60974" s="56"/>
      <c r="AD60974" s="56"/>
      <c r="AE60974" s="56"/>
    </row>
    <row r="60975" spans="1:31" x14ac:dyDescent="0.25">
      <c r="A60975" s="41">
        <v>0</v>
      </c>
      <c r="C60975" s="56"/>
      <c r="AC60975" s="56"/>
      <c r="AD60975" s="56"/>
      <c r="AE60975" s="56"/>
    </row>
    <row r="60976" spans="1:31" x14ac:dyDescent="0.25">
      <c r="A60976" s="41">
        <v>0</v>
      </c>
      <c r="C60976" s="56"/>
      <c r="AC60976" s="56"/>
      <c r="AD60976" s="56"/>
      <c r="AE60976" s="56"/>
    </row>
    <row r="60977" spans="1:31" x14ac:dyDescent="0.25">
      <c r="A60977" s="41">
        <v>0</v>
      </c>
      <c r="C60977" s="56"/>
      <c r="AC60977" s="56"/>
      <c r="AD60977" s="56"/>
      <c r="AE60977" s="56"/>
    </row>
    <row r="60978" spans="1:31" x14ac:dyDescent="0.25">
      <c r="A60978" s="41">
        <v>0</v>
      </c>
      <c r="C60978" s="56"/>
      <c r="AC60978" s="56"/>
      <c r="AD60978" s="56"/>
      <c r="AE60978" s="56"/>
    </row>
    <row r="60979" spans="1:31" x14ac:dyDescent="0.25">
      <c r="A60979" s="41">
        <v>0</v>
      </c>
      <c r="C60979" s="56"/>
      <c r="AC60979" s="56"/>
      <c r="AD60979" s="56"/>
      <c r="AE60979" s="56"/>
    </row>
    <row r="60980" spans="1:31" x14ac:dyDescent="0.25">
      <c r="A60980" s="41">
        <v>0</v>
      </c>
      <c r="C60980" s="56"/>
      <c r="AC60980" s="56"/>
      <c r="AD60980" s="56"/>
      <c r="AE60980" s="56"/>
    </row>
    <row r="60981" spans="1:31" x14ac:dyDescent="0.25">
      <c r="A60981" s="41">
        <v>0</v>
      </c>
      <c r="C60981" s="56"/>
      <c r="AC60981" s="56"/>
      <c r="AD60981" s="56"/>
      <c r="AE60981" s="56"/>
    </row>
    <row r="60982" spans="1:31" x14ac:dyDescent="0.25">
      <c r="A60982" s="41">
        <v>0</v>
      </c>
      <c r="C60982" s="56"/>
      <c r="AC60982" s="56"/>
      <c r="AD60982" s="56"/>
      <c r="AE60982" s="56"/>
    </row>
    <row r="60983" spans="1:31" x14ac:dyDescent="0.25">
      <c r="A60983" s="41">
        <v>0</v>
      </c>
      <c r="C60983" s="56"/>
      <c r="AC60983" s="56"/>
      <c r="AD60983" s="56"/>
      <c r="AE60983" s="56"/>
    </row>
    <row r="60984" spans="1:31" x14ac:dyDescent="0.25">
      <c r="A60984" s="41">
        <v>0</v>
      </c>
      <c r="C60984" s="56"/>
      <c r="AC60984" s="56"/>
      <c r="AD60984" s="56"/>
      <c r="AE60984" s="56"/>
    </row>
    <row r="60985" spans="1:31" x14ac:dyDescent="0.25">
      <c r="A60985" s="41">
        <v>0</v>
      </c>
      <c r="C60985" s="56"/>
      <c r="AC60985" s="56"/>
      <c r="AD60985" s="56"/>
      <c r="AE60985" s="56"/>
    </row>
    <row r="60986" spans="1:31" x14ac:dyDescent="0.25">
      <c r="A60986" s="41">
        <v>0</v>
      </c>
      <c r="C60986" s="56"/>
      <c r="AC60986" s="56"/>
      <c r="AD60986" s="56"/>
      <c r="AE60986" s="56"/>
    </row>
    <row r="60987" spans="1:31" x14ac:dyDescent="0.25">
      <c r="A60987" s="41">
        <v>0</v>
      </c>
      <c r="C60987" s="56"/>
      <c r="AC60987" s="56"/>
      <c r="AD60987" s="56"/>
      <c r="AE60987" s="56"/>
    </row>
    <row r="60988" spans="1:31" x14ac:dyDescent="0.25">
      <c r="A60988" s="41">
        <v>0</v>
      </c>
      <c r="C60988" s="56"/>
      <c r="AC60988" s="56"/>
      <c r="AD60988" s="56"/>
      <c r="AE60988" s="56"/>
    </row>
    <row r="60989" spans="1:31" x14ac:dyDescent="0.25">
      <c r="A60989" s="41">
        <v>0</v>
      </c>
      <c r="C60989" s="56"/>
      <c r="AC60989" s="56"/>
      <c r="AD60989" s="56"/>
      <c r="AE60989" s="56"/>
    </row>
    <row r="60990" spans="1:31" x14ac:dyDescent="0.25">
      <c r="A60990" s="41">
        <v>0</v>
      </c>
      <c r="C60990" s="56"/>
      <c r="AC60990" s="56"/>
      <c r="AD60990" s="56"/>
      <c r="AE60990" s="56"/>
    </row>
    <row r="60991" spans="1:31" x14ac:dyDescent="0.25">
      <c r="A60991" s="41">
        <v>0</v>
      </c>
      <c r="C60991" s="56"/>
      <c r="AC60991" s="56"/>
      <c r="AD60991" s="56"/>
      <c r="AE60991" s="56"/>
    </row>
    <row r="60992" spans="1:31" x14ac:dyDescent="0.25">
      <c r="A60992" s="41">
        <v>0</v>
      </c>
      <c r="C60992" s="56"/>
      <c r="AC60992" s="56"/>
      <c r="AD60992" s="56"/>
      <c r="AE60992" s="56"/>
    </row>
    <row r="60993" spans="1:31" x14ac:dyDescent="0.25">
      <c r="A60993" s="41">
        <v>0</v>
      </c>
      <c r="C60993" s="56"/>
      <c r="AC60993" s="56"/>
      <c r="AD60993" s="56"/>
      <c r="AE60993" s="56"/>
    </row>
    <row r="60994" spans="1:31" x14ac:dyDescent="0.25">
      <c r="A60994" s="41">
        <v>0</v>
      </c>
      <c r="C60994" s="56"/>
      <c r="AC60994" s="56"/>
      <c r="AD60994" s="56"/>
      <c r="AE60994" s="56"/>
    </row>
    <row r="60995" spans="1:31" x14ac:dyDescent="0.25">
      <c r="A60995" s="41">
        <v>0</v>
      </c>
      <c r="C60995" s="56"/>
      <c r="AC60995" s="56"/>
      <c r="AD60995" s="56"/>
      <c r="AE60995" s="56"/>
    </row>
    <row r="60996" spans="1:31" x14ac:dyDescent="0.25">
      <c r="A60996" s="41">
        <v>0</v>
      </c>
      <c r="C60996" s="56"/>
      <c r="AC60996" s="56"/>
      <c r="AD60996" s="56"/>
      <c r="AE60996" s="56"/>
    </row>
    <row r="60997" spans="1:31" x14ac:dyDescent="0.25">
      <c r="A60997" s="41">
        <v>0</v>
      </c>
      <c r="C60997" s="56"/>
      <c r="AC60997" s="56"/>
      <c r="AD60997" s="56"/>
      <c r="AE60997" s="56"/>
    </row>
    <row r="60998" spans="1:31" x14ac:dyDescent="0.25">
      <c r="A60998" s="41">
        <v>0</v>
      </c>
      <c r="C60998" s="56"/>
      <c r="AC60998" s="56"/>
      <c r="AD60998" s="56"/>
      <c r="AE60998" s="56"/>
    </row>
    <row r="60999" spans="1:31" x14ac:dyDescent="0.25">
      <c r="A60999" s="41">
        <v>0</v>
      </c>
      <c r="C60999" s="56"/>
      <c r="AC60999" s="56"/>
      <c r="AD60999" s="56"/>
      <c r="AE60999" s="56"/>
    </row>
    <row r="61000" spans="1:31" x14ac:dyDescent="0.25">
      <c r="A61000" s="41">
        <v>0</v>
      </c>
      <c r="C61000" s="56"/>
      <c r="AC61000" s="56"/>
      <c r="AD61000" s="56"/>
      <c r="AE61000" s="56"/>
    </row>
    <row r="61001" spans="1:31" x14ac:dyDescent="0.25">
      <c r="A61001" s="41">
        <v>0</v>
      </c>
      <c r="C61001" s="56"/>
      <c r="AC61001" s="56"/>
      <c r="AD61001" s="56"/>
      <c r="AE61001" s="56"/>
    </row>
    <row r="61002" spans="1:31" x14ac:dyDescent="0.25">
      <c r="A61002" s="41">
        <v>0</v>
      </c>
      <c r="C61002" s="56"/>
      <c r="AC61002" s="56"/>
      <c r="AD61002" s="56"/>
      <c r="AE61002" s="56"/>
    </row>
    <row r="61003" spans="1:31" x14ac:dyDescent="0.25">
      <c r="A61003" s="41">
        <v>0</v>
      </c>
      <c r="C61003" s="56"/>
      <c r="AC61003" s="56"/>
      <c r="AD61003" s="56"/>
      <c r="AE61003" s="56"/>
    </row>
    <row r="61004" spans="1:31" x14ac:dyDescent="0.25">
      <c r="A61004" s="41">
        <v>0</v>
      </c>
      <c r="C61004" s="56"/>
      <c r="AC61004" s="56"/>
      <c r="AD61004" s="56"/>
      <c r="AE61004" s="56"/>
    </row>
    <row r="61005" spans="1:31" x14ac:dyDescent="0.25">
      <c r="A61005" s="41">
        <v>0</v>
      </c>
      <c r="C61005" s="56"/>
      <c r="AC61005" s="56"/>
      <c r="AD61005" s="56"/>
      <c r="AE61005" s="56"/>
    </row>
    <row r="61006" spans="1:31" x14ac:dyDescent="0.25">
      <c r="A61006" s="41">
        <v>0</v>
      </c>
      <c r="C61006" s="56"/>
      <c r="AC61006" s="56"/>
      <c r="AD61006" s="56"/>
      <c r="AE61006" s="56"/>
    </row>
    <row r="61007" spans="1:31" x14ac:dyDescent="0.25">
      <c r="A61007" s="41">
        <v>0</v>
      </c>
      <c r="C61007" s="56"/>
      <c r="AC61007" s="56"/>
      <c r="AD61007" s="56"/>
      <c r="AE61007" s="56"/>
    </row>
    <row r="61008" spans="1:31" x14ac:dyDescent="0.25">
      <c r="A61008" s="41">
        <v>0</v>
      </c>
      <c r="C61008" s="56"/>
      <c r="AC61008" s="56"/>
      <c r="AD61008" s="56"/>
      <c r="AE61008" s="56"/>
    </row>
    <row r="61009" spans="1:31" x14ac:dyDescent="0.25">
      <c r="A61009" s="41">
        <v>0</v>
      </c>
      <c r="C61009" s="56"/>
      <c r="AC61009" s="56"/>
      <c r="AD61009" s="56"/>
      <c r="AE61009" s="56"/>
    </row>
    <row r="61010" spans="1:31" x14ac:dyDescent="0.25">
      <c r="A61010" s="41">
        <v>0</v>
      </c>
      <c r="C61010" s="56"/>
      <c r="AC61010" s="56"/>
      <c r="AD61010" s="56"/>
      <c r="AE61010" s="56"/>
    </row>
    <row r="61011" spans="1:31" x14ac:dyDescent="0.25">
      <c r="A61011" s="41">
        <v>0</v>
      </c>
      <c r="C61011" s="56"/>
      <c r="AC61011" s="56"/>
      <c r="AD61011" s="56"/>
      <c r="AE61011" s="56"/>
    </row>
    <row r="61012" spans="1:31" x14ac:dyDescent="0.25">
      <c r="A61012" s="41">
        <v>0</v>
      </c>
      <c r="C61012" s="56"/>
      <c r="AC61012" s="56"/>
      <c r="AD61012" s="56"/>
      <c r="AE61012" s="56"/>
    </row>
    <row r="61013" spans="1:31" x14ac:dyDescent="0.25">
      <c r="A61013" s="41">
        <v>0</v>
      </c>
      <c r="C61013" s="56"/>
      <c r="AC61013" s="56"/>
      <c r="AD61013" s="56"/>
      <c r="AE61013" s="56"/>
    </row>
    <row r="61014" spans="1:31" x14ac:dyDescent="0.25">
      <c r="A61014" s="41">
        <v>83973</v>
      </c>
      <c r="C61014" s="56"/>
      <c r="AC61014" s="56"/>
      <c r="AD61014" s="56"/>
      <c r="AE61014" s="56"/>
    </row>
    <row r="61015" spans="1:31" x14ac:dyDescent="0.25">
      <c r="A61015" s="41">
        <v>0</v>
      </c>
      <c r="C61015" s="56"/>
      <c r="AC61015" s="56"/>
      <c r="AD61015" s="56"/>
      <c r="AE61015" s="56"/>
    </row>
    <row r="61016" spans="1:31" x14ac:dyDescent="0.25">
      <c r="A61016" s="41">
        <v>0</v>
      </c>
      <c r="C61016" s="56"/>
      <c r="AC61016" s="56"/>
      <c r="AD61016" s="56"/>
      <c r="AE61016" s="56"/>
    </row>
    <row r="61017" spans="1:31" x14ac:dyDescent="0.25">
      <c r="A61017" s="41">
        <v>0</v>
      </c>
      <c r="C61017" s="56"/>
      <c r="AC61017" s="56"/>
      <c r="AD61017" s="56"/>
      <c r="AE61017" s="56"/>
    </row>
    <row r="61018" spans="1:31" x14ac:dyDescent="0.25">
      <c r="A61018" s="41">
        <v>0</v>
      </c>
      <c r="C61018" s="56"/>
      <c r="AC61018" s="56"/>
      <c r="AD61018" s="56"/>
      <c r="AE61018" s="56"/>
    </row>
    <row r="61019" spans="1:31" x14ac:dyDescent="0.25">
      <c r="A61019" s="41">
        <v>0</v>
      </c>
      <c r="C61019" s="56"/>
      <c r="AC61019" s="56"/>
      <c r="AD61019" s="56"/>
      <c r="AE61019" s="56"/>
    </row>
    <row r="61020" spans="1:31" x14ac:dyDescent="0.25">
      <c r="A61020" s="41">
        <v>0</v>
      </c>
      <c r="C61020" s="56"/>
      <c r="AC61020" s="56"/>
      <c r="AD61020" s="56"/>
      <c r="AE61020" s="56"/>
    </row>
    <row r="61021" spans="1:31" x14ac:dyDescent="0.25">
      <c r="A61021" s="41">
        <v>0</v>
      </c>
      <c r="C61021" s="56"/>
      <c r="AC61021" s="56"/>
      <c r="AD61021" s="56"/>
      <c r="AE61021" s="56"/>
    </row>
    <row r="61022" spans="1:31" x14ac:dyDescent="0.25">
      <c r="A61022" s="41">
        <v>0</v>
      </c>
      <c r="C61022" s="56"/>
      <c r="AC61022" s="56"/>
      <c r="AD61022" s="56"/>
      <c r="AE61022" s="56"/>
    </row>
    <row r="61023" spans="1:31" x14ac:dyDescent="0.25">
      <c r="A61023" s="41">
        <v>0</v>
      </c>
      <c r="C61023" s="56"/>
      <c r="AC61023" s="56"/>
      <c r="AD61023" s="56"/>
      <c r="AE61023" s="56"/>
    </row>
    <row r="61024" spans="1:31" x14ac:dyDescent="0.25">
      <c r="A61024" s="41">
        <v>0</v>
      </c>
      <c r="C61024" s="56"/>
      <c r="AC61024" s="56"/>
      <c r="AD61024" s="56"/>
      <c r="AE61024" s="56"/>
    </row>
    <row r="61025" spans="1:31" x14ac:dyDescent="0.25">
      <c r="A61025" s="41">
        <v>0</v>
      </c>
      <c r="C61025" s="56"/>
      <c r="AC61025" s="56"/>
      <c r="AD61025" s="56"/>
      <c r="AE61025" s="56"/>
    </row>
    <row r="61026" spans="1:31" x14ac:dyDescent="0.25">
      <c r="A61026" s="41">
        <v>0</v>
      </c>
      <c r="C61026" s="56"/>
      <c r="AC61026" s="56"/>
      <c r="AD61026" s="56"/>
      <c r="AE61026" s="56"/>
    </row>
    <row r="61027" spans="1:31" x14ac:dyDescent="0.25">
      <c r="A61027" s="41">
        <v>0</v>
      </c>
      <c r="C61027" s="56"/>
      <c r="AC61027" s="56"/>
      <c r="AD61027" s="56"/>
      <c r="AE61027" s="56"/>
    </row>
    <row r="61028" spans="1:31" x14ac:dyDescent="0.25">
      <c r="A61028" s="41">
        <v>0</v>
      </c>
      <c r="C61028" s="56"/>
      <c r="AC61028" s="56"/>
      <c r="AD61028" s="56"/>
      <c r="AE61028" s="56"/>
    </row>
    <row r="61029" spans="1:31" x14ac:dyDescent="0.25">
      <c r="A61029" s="41">
        <v>0</v>
      </c>
      <c r="C61029" s="56"/>
      <c r="AC61029" s="56"/>
      <c r="AD61029" s="56"/>
      <c r="AE61029" s="56"/>
    </row>
    <row r="61030" spans="1:31" x14ac:dyDescent="0.25">
      <c r="A61030" s="41">
        <v>0</v>
      </c>
      <c r="C61030" s="56"/>
      <c r="AC61030" s="56"/>
      <c r="AD61030" s="56"/>
      <c r="AE61030" s="56"/>
    </row>
    <row r="61031" spans="1:31" x14ac:dyDescent="0.25">
      <c r="A61031" s="41">
        <v>0</v>
      </c>
      <c r="C61031" s="56"/>
      <c r="AC61031" s="56"/>
      <c r="AD61031" s="56"/>
      <c r="AE61031" s="56"/>
    </row>
    <row r="61032" spans="1:31" x14ac:dyDescent="0.25">
      <c r="A61032" s="41">
        <v>0</v>
      </c>
      <c r="C61032" s="56"/>
      <c r="AC61032" s="56"/>
      <c r="AD61032" s="56"/>
      <c r="AE61032" s="56"/>
    </row>
    <row r="61033" spans="1:31" x14ac:dyDescent="0.25">
      <c r="A61033" s="41">
        <v>0</v>
      </c>
      <c r="C61033" s="56"/>
      <c r="AC61033" s="56"/>
      <c r="AD61033" s="56"/>
      <c r="AE61033" s="56"/>
    </row>
    <row r="61034" spans="1:31" x14ac:dyDescent="0.25">
      <c r="A61034" s="41">
        <v>0</v>
      </c>
      <c r="C61034" s="56"/>
      <c r="AC61034" s="56"/>
      <c r="AD61034" s="56"/>
      <c r="AE61034" s="56"/>
    </row>
    <row r="61035" spans="1:31" x14ac:dyDescent="0.25">
      <c r="A61035" s="41">
        <v>0</v>
      </c>
      <c r="C61035" s="56"/>
      <c r="AC61035" s="56"/>
      <c r="AD61035" s="56"/>
      <c r="AE61035" s="56"/>
    </row>
    <row r="61036" spans="1:31" x14ac:dyDescent="0.25">
      <c r="A61036" s="41">
        <v>0</v>
      </c>
      <c r="C61036" s="56"/>
      <c r="AC61036" s="56"/>
      <c r="AD61036" s="56"/>
      <c r="AE61036" s="56"/>
    </row>
    <row r="61037" spans="1:31" x14ac:dyDescent="0.25">
      <c r="A61037" s="41">
        <v>0</v>
      </c>
      <c r="C61037" s="56"/>
      <c r="AC61037" s="56"/>
      <c r="AD61037" s="56"/>
      <c r="AE61037" s="56"/>
    </row>
    <row r="61038" spans="1:31" x14ac:dyDescent="0.25">
      <c r="A61038" s="41">
        <v>0</v>
      </c>
      <c r="C61038" s="56"/>
      <c r="AC61038" s="56"/>
      <c r="AD61038" s="56"/>
      <c r="AE61038" s="56"/>
    </row>
    <row r="61039" spans="1:31" x14ac:dyDescent="0.25">
      <c r="A61039" s="41">
        <v>0</v>
      </c>
      <c r="C61039" s="56"/>
      <c r="AC61039" s="56"/>
      <c r="AD61039" s="56"/>
      <c r="AE61039" s="56"/>
    </row>
    <row r="61040" spans="1:31" x14ac:dyDescent="0.25">
      <c r="A61040" s="41">
        <v>0</v>
      </c>
      <c r="C61040" s="56"/>
      <c r="AC61040" s="56"/>
      <c r="AD61040" s="56"/>
      <c r="AE61040" s="56"/>
    </row>
    <row r="61041" spans="1:31" x14ac:dyDescent="0.25">
      <c r="A61041" s="41">
        <v>0</v>
      </c>
      <c r="C61041" s="56"/>
      <c r="AC61041" s="56"/>
      <c r="AD61041" s="56"/>
      <c r="AE61041" s="56"/>
    </row>
    <row r="61042" spans="1:31" x14ac:dyDescent="0.25">
      <c r="A61042" s="41">
        <v>0</v>
      </c>
      <c r="C61042" s="56"/>
      <c r="AC61042" s="56"/>
      <c r="AD61042" s="56"/>
      <c r="AE61042" s="56"/>
    </row>
    <row r="61043" spans="1:31" x14ac:dyDescent="0.25">
      <c r="A61043" s="41">
        <v>0</v>
      </c>
      <c r="C61043" s="56"/>
      <c r="AC61043" s="56"/>
      <c r="AD61043" s="56"/>
      <c r="AE61043" s="56"/>
    </row>
    <row r="61044" spans="1:31" x14ac:dyDescent="0.25">
      <c r="A61044" s="41">
        <v>0</v>
      </c>
      <c r="C61044" s="56"/>
      <c r="AC61044" s="56"/>
      <c r="AD61044" s="56"/>
      <c r="AE61044" s="56"/>
    </row>
    <row r="61045" spans="1:31" x14ac:dyDescent="0.25">
      <c r="A61045" s="41">
        <v>0</v>
      </c>
      <c r="C61045" s="56"/>
      <c r="AC61045" s="56"/>
      <c r="AD61045" s="56"/>
      <c r="AE61045" s="56"/>
    </row>
    <row r="61046" spans="1:31" x14ac:dyDescent="0.25">
      <c r="A61046" s="41">
        <v>0</v>
      </c>
      <c r="C61046" s="56"/>
      <c r="AC61046" s="56"/>
      <c r="AD61046" s="56"/>
      <c r="AE61046" s="56"/>
    </row>
    <row r="61047" spans="1:31" x14ac:dyDescent="0.25">
      <c r="A61047" s="41">
        <v>0</v>
      </c>
      <c r="C61047" s="56"/>
      <c r="AC61047" s="56"/>
      <c r="AD61047" s="56"/>
      <c r="AE61047" s="56"/>
    </row>
    <row r="61048" spans="1:31" x14ac:dyDescent="0.25">
      <c r="A61048" s="41">
        <v>0</v>
      </c>
      <c r="C61048" s="56"/>
      <c r="AC61048" s="56"/>
      <c r="AD61048" s="56"/>
      <c r="AE61048" s="56"/>
    </row>
    <row r="61049" spans="1:31" x14ac:dyDescent="0.25">
      <c r="A61049" s="41">
        <v>0</v>
      </c>
      <c r="C61049" s="56"/>
      <c r="AC61049" s="56"/>
      <c r="AD61049" s="56"/>
      <c r="AE61049" s="56"/>
    </row>
    <row r="61050" spans="1:31" x14ac:dyDescent="0.25">
      <c r="A61050" s="41">
        <v>0</v>
      </c>
      <c r="C61050" s="56"/>
      <c r="AC61050" s="56"/>
      <c r="AD61050" s="56"/>
      <c r="AE61050" s="56"/>
    </row>
    <row r="61051" spans="1:31" x14ac:dyDescent="0.25">
      <c r="A61051" s="41">
        <v>0</v>
      </c>
      <c r="C61051" s="56"/>
      <c r="AC61051" s="56"/>
      <c r="AD61051" s="56"/>
      <c r="AE61051" s="56"/>
    </row>
    <row r="61052" spans="1:31" x14ac:dyDescent="0.25">
      <c r="A61052" s="41">
        <v>0</v>
      </c>
      <c r="C61052" s="56"/>
      <c r="AC61052" s="56"/>
      <c r="AD61052" s="56"/>
      <c r="AE61052" s="56"/>
    </row>
    <row r="61053" spans="1:31" x14ac:dyDescent="0.25">
      <c r="A61053" s="41">
        <v>0</v>
      </c>
      <c r="C61053" s="56"/>
      <c r="AC61053" s="56"/>
      <c r="AD61053" s="56"/>
      <c r="AE61053" s="56"/>
    </row>
    <row r="61054" spans="1:31" x14ac:dyDescent="0.25">
      <c r="A61054" s="41">
        <v>0</v>
      </c>
      <c r="C61054" s="56"/>
      <c r="AC61054" s="56"/>
      <c r="AD61054" s="56"/>
      <c r="AE61054" s="56"/>
    </row>
    <row r="61055" spans="1:31" x14ac:dyDescent="0.25">
      <c r="A61055" s="41">
        <v>0</v>
      </c>
      <c r="C61055" s="56"/>
      <c r="AC61055" s="56"/>
      <c r="AD61055" s="56"/>
      <c r="AE61055" s="56"/>
    </row>
    <row r="61056" spans="1:31" x14ac:dyDescent="0.25">
      <c r="A61056" s="41">
        <v>0</v>
      </c>
      <c r="C61056" s="56"/>
      <c r="AC61056" s="56"/>
      <c r="AD61056" s="56"/>
      <c r="AE61056" s="56"/>
    </row>
    <row r="61057" spans="1:31" x14ac:dyDescent="0.25">
      <c r="A61057" s="41">
        <v>0</v>
      </c>
      <c r="C61057" s="56"/>
      <c r="AC61057" s="56"/>
      <c r="AD61057" s="56"/>
      <c r="AE61057" s="56"/>
    </row>
    <row r="61058" spans="1:31" x14ac:dyDescent="0.25">
      <c r="A61058" s="41">
        <v>0</v>
      </c>
      <c r="C61058" s="56"/>
      <c r="AC61058" s="56"/>
      <c r="AD61058" s="56"/>
      <c r="AE61058" s="56"/>
    </row>
    <row r="61059" spans="1:31" x14ac:dyDescent="0.25">
      <c r="A61059" s="41">
        <v>0</v>
      </c>
      <c r="C61059" s="56"/>
      <c r="AC61059" s="56"/>
      <c r="AD61059" s="56"/>
      <c r="AE61059" s="56"/>
    </row>
    <row r="61060" spans="1:31" x14ac:dyDescent="0.25">
      <c r="A61060" s="41">
        <v>0</v>
      </c>
      <c r="C61060" s="56"/>
      <c r="AC61060" s="56"/>
      <c r="AD61060" s="56"/>
      <c r="AE61060" s="56"/>
    </row>
    <row r="61061" spans="1:31" x14ac:dyDescent="0.25">
      <c r="A61061" s="41">
        <v>0</v>
      </c>
      <c r="C61061" s="56"/>
      <c r="AC61061" s="56"/>
      <c r="AD61061" s="56"/>
      <c r="AE61061" s="56"/>
    </row>
    <row r="61062" spans="1:31" x14ac:dyDescent="0.25">
      <c r="A61062" s="41">
        <v>0</v>
      </c>
      <c r="C61062" s="56"/>
      <c r="AC61062" s="56"/>
      <c r="AD61062" s="56"/>
      <c r="AE61062" s="56"/>
    </row>
    <row r="61063" spans="1:31" x14ac:dyDescent="0.25">
      <c r="A61063" s="41">
        <v>0</v>
      </c>
      <c r="C61063" s="56"/>
      <c r="AC61063" s="56"/>
      <c r="AD61063" s="56"/>
      <c r="AE61063" s="56"/>
    </row>
    <row r="61064" spans="1:31" x14ac:dyDescent="0.25">
      <c r="A61064" s="41">
        <v>0</v>
      </c>
      <c r="C61064" s="56"/>
      <c r="AC61064" s="56"/>
      <c r="AD61064" s="56"/>
      <c r="AE61064" s="56"/>
    </row>
    <row r="61065" spans="1:31" x14ac:dyDescent="0.25">
      <c r="A61065" s="41">
        <v>0</v>
      </c>
      <c r="C61065" s="56"/>
      <c r="AC61065" s="56"/>
      <c r="AD61065" s="56"/>
      <c r="AE61065" s="56"/>
    </row>
    <row r="61066" spans="1:31" x14ac:dyDescent="0.25">
      <c r="A61066" s="41">
        <v>0</v>
      </c>
      <c r="C61066" s="56"/>
      <c r="AC61066" s="56"/>
      <c r="AD61066" s="56"/>
      <c r="AE61066" s="56"/>
    </row>
    <row r="61067" spans="1:31" x14ac:dyDescent="0.25">
      <c r="A61067" s="41">
        <v>0</v>
      </c>
      <c r="C61067" s="56"/>
      <c r="AC61067" s="56"/>
      <c r="AD61067" s="56"/>
      <c r="AE61067" s="56"/>
    </row>
    <row r="61068" spans="1:31" x14ac:dyDescent="0.25">
      <c r="A61068" s="41">
        <v>0</v>
      </c>
      <c r="C61068" s="56"/>
      <c r="AC61068" s="56"/>
      <c r="AD61068" s="56"/>
      <c r="AE61068" s="56"/>
    </row>
    <row r="61069" spans="1:31" x14ac:dyDescent="0.25">
      <c r="A61069" s="41">
        <v>0</v>
      </c>
      <c r="C61069" s="56"/>
      <c r="AC61069" s="56"/>
      <c r="AD61069" s="56"/>
      <c r="AE61069" s="56"/>
    </row>
    <row r="61070" spans="1:31" x14ac:dyDescent="0.25">
      <c r="A61070" s="41">
        <v>0</v>
      </c>
      <c r="C61070" s="56"/>
      <c r="AC61070" s="56"/>
      <c r="AD61070" s="56"/>
      <c r="AE61070" s="56"/>
    </row>
    <row r="61071" spans="1:31" x14ac:dyDescent="0.25">
      <c r="A61071" s="41">
        <v>0</v>
      </c>
      <c r="C61071" s="56"/>
      <c r="AC61071" s="56"/>
      <c r="AD61071" s="56"/>
      <c r="AE61071" s="56"/>
    </row>
    <row r="61072" spans="1:31" x14ac:dyDescent="0.25">
      <c r="A61072" s="41">
        <v>0</v>
      </c>
      <c r="C61072" s="56"/>
      <c r="AC61072" s="56"/>
      <c r="AD61072" s="56"/>
      <c r="AE61072" s="56"/>
    </row>
    <row r="61073" spans="1:31" x14ac:dyDescent="0.25">
      <c r="A61073" s="41">
        <v>0</v>
      </c>
      <c r="C61073" s="56"/>
      <c r="AC61073" s="56"/>
      <c r="AD61073" s="56"/>
      <c r="AE61073" s="56"/>
    </row>
    <row r="61074" spans="1:31" x14ac:dyDescent="0.25">
      <c r="A61074" s="41">
        <v>0</v>
      </c>
      <c r="C61074" s="56"/>
      <c r="AC61074" s="56"/>
      <c r="AD61074" s="56"/>
      <c r="AE61074" s="56"/>
    </row>
    <row r="61075" spans="1:31" x14ac:dyDescent="0.25">
      <c r="A61075" s="41">
        <v>0</v>
      </c>
      <c r="C61075" s="56"/>
      <c r="AC61075" s="56"/>
      <c r="AD61075" s="56"/>
      <c r="AE61075" s="56"/>
    </row>
    <row r="61076" spans="1:31" x14ac:dyDescent="0.25">
      <c r="A61076" s="41">
        <v>0</v>
      </c>
      <c r="C61076" s="56"/>
      <c r="AC61076" s="56"/>
      <c r="AD61076" s="56"/>
      <c r="AE61076" s="56"/>
    </row>
    <row r="61077" spans="1:31" x14ac:dyDescent="0.25">
      <c r="A61077" s="41">
        <v>0</v>
      </c>
      <c r="C61077" s="56"/>
      <c r="AC61077" s="56"/>
      <c r="AD61077" s="56"/>
      <c r="AE61077" s="56"/>
    </row>
    <row r="61078" spans="1:31" x14ac:dyDescent="0.25">
      <c r="A61078" s="41">
        <v>0</v>
      </c>
      <c r="C61078" s="56"/>
      <c r="AC61078" s="56"/>
      <c r="AD61078" s="56"/>
      <c r="AE61078" s="56"/>
    </row>
    <row r="61079" spans="1:31" x14ac:dyDescent="0.25">
      <c r="A61079" s="41">
        <v>0</v>
      </c>
      <c r="C61079" s="56"/>
      <c r="AC61079" s="56"/>
      <c r="AD61079" s="56"/>
      <c r="AE61079" s="56"/>
    </row>
    <row r="61080" spans="1:31" x14ac:dyDescent="0.25">
      <c r="A61080" s="41">
        <v>0</v>
      </c>
      <c r="C61080" s="56"/>
      <c r="AC61080" s="56"/>
      <c r="AD61080" s="56"/>
      <c r="AE61080" s="56"/>
    </row>
    <row r="61081" spans="1:31" x14ac:dyDescent="0.25">
      <c r="A61081" s="41">
        <v>0</v>
      </c>
      <c r="C61081" s="56"/>
      <c r="AC61081" s="56"/>
      <c r="AD61081" s="56"/>
      <c r="AE61081" s="56"/>
    </row>
    <row r="61082" spans="1:31" x14ac:dyDescent="0.25">
      <c r="A61082" s="41">
        <v>0</v>
      </c>
      <c r="C61082" s="56"/>
      <c r="AC61082" s="56"/>
      <c r="AD61082" s="56"/>
      <c r="AE61082" s="56"/>
    </row>
    <row r="61083" spans="1:31" x14ac:dyDescent="0.25">
      <c r="A61083" s="41">
        <v>0</v>
      </c>
      <c r="C61083" s="56"/>
      <c r="AC61083" s="56"/>
      <c r="AD61083" s="56"/>
      <c r="AE61083" s="56"/>
    </row>
    <row r="61084" spans="1:31" x14ac:dyDescent="0.25">
      <c r="A61084" s="41">
        <v>0</v>
      </c>
      <c r="C61084" s="56"/>
      <c r="AC61084" s="56"/>
      <c r="AD61084" s="56"/>
      <c r="AE61084" s="56"/>
    </row>
    <row r="61085" spans="1:31" x14ac:dyDescent="0.25">
      <c r="A61085" s="41">
        <v>0</v>
      </c>
      <c r="C61085" s="56"/>
      <c r="AC61085" s="56"/>
      <c r="AD61085" s="56"/>
      <c r="AE61085" s="56"/>
    </row>
    <row r="61086" spans="1:31" x14ac:dyDescent="0.25">
      <c r="A61086" s="41">
        <v>0</v>
      </c>
      <c r="C61086" s="56"/>
      <c r="AC61086" s="56"/>
      <c r="AD61086" s="56"/>
      <c r="AE61086" s="56"/>
    </row>
    <row r="61087" spans="1:31" x14ac:dyDescent="0.25">
      <c r="A61087" s="41">
        <v>0</v>
      </c>
      <c r="C61087" s="56"/>
      <c r="AC61087" s="56"/>
      <c r="AD61087" s="56"/>
      <c r="AE61087" s="56"/>
    </row>
    <row r="61088" spans="1:31" x14ac:dyDescent="0.25">
      <c r="A61088" s="41">
        <v>0</v>
      </c>
      <c r="C61088" s="56"/>
      <c r="AC61088" s="56"/>
      <c r="AD61088" s="56"/>
      <c r="AE61088" s="56"/>
    </row>
    <row r="61089" spans="1:31" x14ac:dyDescent="0.25">
      <c r="A61089" s="41">
        <v>0</v>
      </c>
      <c r="C61089" s="56"/>
      <c r="AC61089" s="56"/>
      <c r="AD61089" s="56"/>
      <c r="AE61089" s="56"/>
    </row>
    <row r="61090" spans="1:31" x14ac:dyDescent="0.25">
      <c r="A61090" s="41">
        <v>0</v>
      </c>
      <c r="C61090" s="56"/>
      <c r="AC61090" s="56"/>
      <c r="AD61090" s="56"/>
      <c r="AE61090" s="56"/>
    </row>
    <row r="61091" spans="1:31" x14ac:dyDescent="0.25">
      <c r="A61091" s="41">
        <v>0</v>
      </c>
      <c r="C61091" s="56"/>
      <c r="AC61091" s="56"/>
      <c r="AD61091" s="56"/>
      <c r="AE61091" s="56"/>
    </row>
    <row r="61092" spans="1:31" x14ac:dyDescent="0.25">
      <c r="A61092" s="41">
        <v>0</v>
      </c>
      <c r="C61092" s="56"/>
      <c r="AC61092" s="56"/>
      <c r="AD61092" s="56"/>
      <c r="AE61092" s="56"/>
    </row>
    <row r="61093" spans="1:31" x14ac:dyDescent="0.25">
      <c r="A61093" s="41">
        <v>0</v>
      </c>
      <c r="C61093" s="56"/>
      <c r="AC61093" s="56"/>
      <c r="AD61093" s="56"/>
      <c r="AE61093" s="56"/>
    </row>
    <row r="61094" spans="1:31" x14ac:dyDescent="0.25">
      <c r="A61094" s="41">
        <v>0</v>
      </c>
      <c r="C61094" s="56"/>
      <c r="AC61094" s="56"/>
      <c r="AD61094" s="56"/>
      <c r="AE61094" s="56"/>
    </row>
    <row r="61095" spans="1:31" x14ac:dyDescent="0.25">
      <c r="A61095" s="41">
        <v>0</v>
      </c>
      <c r="C61095" s="56"/>
      <c r="AC61095" s="56"/>
      <c r="AD61095" s="56"/>
      <c r="AE61095" s="56"/>
    </row>
    <row r="61096" spans="1:31" x14ac:dyDescent="0.25">
      <c r="A61096" s="41">
        <v>0</v>
      </c>
      <c r="C61096" s="56"/>
      <c r="AC61096" s="56"/>
      <c r="AD61096" s="56"/>
      <c r="AE61096" s="56"/>
    </row>
    <row r="61097" spans="1:31" x14ac:dyDescent="0.25">
      <c r="A61097" s="41">
        <v>0</v>
      </c>
      <c r="C61097" s="56"/>
      <c r="AC61097" s="56"/>
      <c r="AD61097" s="56"/>
      <c r="AE61097" s="56"/>
    </row>
    <row r="61098" spans="1:31" x14ac:dyDescent="0.25">
      <c r="A61098" s="41">
        <v>0</v>
      </c>
      <c r="C61098" s="56"/>
      <c r="AC61098" s="56"/>
      <c r="AD61098" s="56"/>
      <c r="AE61098" s="56"/>
    </row>
    <row r="61099" spans="1:31" x14ac:dyDescent="0.25">
      <c r="A61099" s="41">
        <v>0</v>
      </c>
      <c r="C61099" s="56"/>
      <c r="AC61099" s="56"/>
      <c r="AD61099" s="56"/>
      <c r="AE61099" s="56"/>
    </row>
    <row r="61100" spans="1:31" x14ac:dyDescent="0.25">
      <c r="A61100" s="41">
        <v>0</v>
      </c>
      <c r="C61100" s="56"/>
      <c r="AC61100" s="56"/>
      <c r="AD61100" s="56"/>
      <c r="AE61100" s="56"/>
    </row>
    <row r="61101" spans="1:31" x14ac:dyDescent="0.25">
      <c r="A61101" s="41">
        <v>0</v>
      </c>
      <c r="C61101" s="56"/>
      <c r="AC61101" s="56"/>
      <c r="AD61101" s="56"/>
      <c r="AE61101" s="56"/>
    </row>
    <row r="61102" spans="1:31" x14ac:dyDescent="0.25">
      <c r="A61102" s="41">
        <v>0</v>
      </c>
      <c r="C61102" s="56"/>
      <c r="AC61102" s="56"/>
      <c r="AD61102" s="56"/>
      <c r="AE61102" s="56"/>
    </row>
    <row r="61103" spans="1:31" x14ac:dyDescent="0.25">
      <c r="A61103" s="41">
        <v>18377</v>
      </c>
      <c r="C61103" s="56"/>
      <c r="AC61103" s="56"/>
      <c r="AD61103" s="56"/>
      <c r="AE61103" s="56"/>
    </row>
    <row r="61104" spans="1:31" x14ac:dyDescent="0.25">
      <c r="A61104" s="41">
        <v>0</v>
      </c>
      <c r="C61104" s="56"/>
      <c r="AC61104" s="56"/>
      <c r="AD61104" s="56"/>
      <c r="AE61104" s="56"/>
    </row>
    <row r="61105" spans="1:31" x14ac:dyDescent="0.25">
      <c r="A61105" s="41">
        <v>0</v>
      </c>
      <c r="C61105" s="56"/>
      <c r="AC61105" s="56"/>
      <c r="AD61105" s="56"/>
      <c r="AE61105" s="56"/>
    </row>
    <row r="61106" spans="1:31" x14ac:dyDescent="0.25">
      <c r="A61106" s="41">
        <v>0</v>
      </c>
      <c r="C61106" s="56"/>
      <c r="AC61106" s="56"/>
      <c r="AD61106" s="56"/>
      <c r="AE61106" s="56"/>
    </row>
    <row r="61107" spans="1:31" x14ac:dyDescent="0.25">
      <c r="A61107" s="41">
        <v>0</v>
      </c>
      <c r="C61107" s="56"/>
      <c r="AC61107" s="56"/>
      <c r="AD61107" s="56"/>
      <c r="AE61107" s="56"/>
    </row>
    <row r="61108" spans="1:31" x14ac:dyDescent="0.25">
      <c r="A61108" s="41">
        <v>0</v>
      </c>
      <c r="C61108" s="56"/>
      <c r="AC61108" s="56"/>
      <c r="AD61108" s="56"/>
      <c r="AE61108" s="56"/>
    </row>
    <row r="61109" spans="1:31" x14ac:dyDescent="0.25">
      <c r="A61109" s="41">
        <v>0</v>
      </c>
      <c r="C61109" s="56"/>
      <c r="AC61109" s="56"/>
      <c r="AD61109" s="56"/>
      <c r="AE61109" s="56"/>
    </row>
    <row r="61110" spans="1:31" x14ac:dyDescent="0.25">
      <c r="A61110" s="41">
        <v>0</v>
      </c>
      <c r="C61110" s="56"/>
      <c r="AC61110" s="56"/>
      <c r="AD61110" s="56"/>
      <c r="AE61110" s="56"/>
    </row>
    <row r="61111" spans="1:31" x14ac:dyDescent="0.25">
      <c r="A61111" s="41">
        <v>0</v>
      </c>
      <c r="C61111" s="56"/>
      <c r="AC61111" s="56"/>
      <c r="AD61111" s="56"/>
      <c r="AE61111" s="56"/>
    </row>
    <row r="61112" spans="1:31" x14ac:dyDescent="0.25">
      <c r="A61112" s="41">
        <v>0</v>
      </c>
      <c r="C61112" s="56"/>
      <c r="AC61112" s="56"/>
      <c r="AD61112" s="56"/>
      <c r="AE61112" s="56"/>
    </row>
    <row r="61113" spans="1:31" x14ac:dyDescent="0.25">
      <c r="A61113" s="41">
        <v>0</v>
      </c>
      <c r="C61113" s="56"/>
      <c r="AC61113" s="56"/>
      <c r="AD61113" s="56"/>
      <c r="AE61113" s="56"/>
    </row>
    <row r="61114" spans="1:31" x14ac:dyDescent="0.25">
      <c r="A61114" s="41">
        <v>0</v>
      </c>
      <c r="C61114" s="56"/>
      <c r="AC61114" s="56"/>
      <c r="AD61114" s="56"/>
      <c r="AE61114" s="56"/>
    </row>
    <row r="61115" spans="1:31" x14ac:dyDescent="0.25">
      <c r="A61115" s="41">
        <v>0</v>
      </c>
      <c r="C61115" s="56"/>
      <c r="AC61115" s="56"/>
      <c r="AD61115" s="56"/>
      <c r="AE61115" s="56"/>
    </row>
    <row r="61116" spans="1:31" x14ac:dyDescent="0.25">
      <c r="A61116" s="41">
        <v>0</v>
      </c>
      <c r="C61116" s="56"/>
      <c r="AC61116" s="56"/>
      <c r="AD61116" s="56"/>
      <c r="AE61116" s="56"/>
    </row>
    <row r="61117" spans="1:31" x14ac:dyDescent="0.25">
      <c r="A61117" s="41">
        <v>0</v>
      </c>
      <c r="C61117" s="56"/>
      <c r="AC61117" s="56"/>
      <c r="AD61117" s="56"/>
      <c r="AE61117" s="56"/>
    </row>
    <row r="61118" spans="1:31" x14ac:dyDescent="0.25">
      <c r="A61118" s="41">
        <v>0</v>
      </c>
      <c r="C61118" s="56"/>
      <c r="AC61118" s="56"/>
      <c r="AD61118" s="56"/>
      <c r="AE61118" s="56"/>
    </row>
    <row r="61119" spans="1:31" x14ac:dyDescent="0.25">
      <c r="A61119" s="41">
        <v>0</v>
      </c>
      <c r="C61119" s="56"/>
      <c r="AC61119" s="56"/>
      <c r="AD61119" s="56"/>
      <c r="AE61119" s="56"/>
    </row>
    <row r="61120" spans="1:31" x14ac:dyDescent="0.25">
      <c r="A61120" s="41">
        <v>0</v>
      </c>
      <c r="C61120" s="56"/>
      <c r="AC61120" s="56"/>
      <c r="AD61120" s="56"/>
      <c r="AE61120" s="56"/>
    </row>
    <row r="61121" spans="1:31" x14ac:dyDescent="0.25">
      <c r="A61121" s="41">
        <v>0</v>
      </c>
      <c r="C61121" s="56"/>
      <c r="AC61121" s="56"/>
      <c r="AD61121" s="56"/>
      <c r="AE61121" s="56"/>
    </row>
    <row r="61122" spans="1:31" x14ac:dyDescent="0.25">
      <c r="A61122" s="41">
        <v>0</v>
      </c>
      <c r="C61122" s="56"/>
      <c r="AC61122" s="56"/>
      <c r="AD61122" s="56"/>
      <c r="AE61122" s="56"/>
    </row>
    <row r="61123" spans="1:31" x14ac:dyDescent="0.25">
      <c r="A61123" s="41">
        <v>0</v>
      </c>
      <c r="C61123" s="56"/>
      <c r="AC61123" s="56"/>
      <c r="AD61123" s="56"/>
      <c r="AE61123" s="56"/>
    </row>
    <row r="61124" spans="1:31" x14ac:dyDescent="0.25">
      <c r="A61124" s="41">
        <v>0</v>
      </c>
      <c r="C61124" s="56"/>
      <c r="AC61124" s="56"/>
      <c r="AD61124" s="56"/>
      <c r="AE61124" s="56"/>
    </row>
    <row r="61125" spans="1:31" x14ac:dyDescent="0.25">
      <c r="A61125" s="41">
        <v>0</v>
      </c>
      <c r="C61125" s="56"/>
      <c r="AC61125" s="56"/>
      <c r="AD61125" s="56"/>
      <c r="AE61125" s="56"/>
    </row>
    <row r="61126" spans="1:31" x14ac:dyDescent="0.25">
      <c r="A61126" s="41">
        <v>0</v>
      </c>
      <c r="C61126" s="56"/>
      <c r="AC61126" s="56"/>
      <c r="AD61126" s="56"/>
      <c r="AE61126" s="56"/>
    </row>
    <row r="61127" spans="1:31" x14ac:dyDescent="0.25">
      <c r="A61127" s="41">
        <v>0</v>
      </c>
      <c r="C61127" s="56"/>
      <c r="AC61127" s="56"/>
      <c r="AD61127" s="56"/>
      <c r="AE61127" s="56"/>
    </row>
    <row r="61128" spans="1:31" x14ac:dyDescent="0.25">
      <c r="A61128" s="41">
        <v>0</v>
      </c>
      <c r="C61128" s="56"/>
      <c r="AC61128" s="56"/>
      <c r="AD61128" s="56"/>
      <c r="AE61128" s="56"/>
    </row>
    <row r="61129" spans="1:31" x14ac:dyDescent="0.25">
      <c r="A61129" s="41">
        <v>0</v>
      </c>
      <c r="C61129" s="56"/>
      <c r="AC61129" s="56"/>
      <c r="AD61129" s="56"/>
      <c r="AE61129" s="56"/>
    </row>
    <row r="61130" spans="1:31" x14ac:dyDescent="0.25">
      <c r="A61130" s="41">
        <v>0</v>
      </c>
      <c r="C61130" s="56"/>
      <c r="AC61130" s="56"/>
      <c r="AD61130" s="56"/>
      <c r="AE61130" s="56"/>
    </row>
    <row r="61131" spans="1:31" x14ac:dyDescent="0.25">
      <c r="A61131" s="41">
        <v>0</v>
      </c>
      <c r="C61131" s="56"/>
      <c r="AC61131" s="56"/>
      <c r="AD61131" s="56"/>
      <c r="AE61131" s="56"/>
    </row>
    <row r="61132" spans="1:31" x14ac:dyDescent="0.25">
      <c r="A61132" s="41">
        <v>0</v>
      </c>
      <c r="C61132" s="56"/>
      <c r="AC61132" s="56"/>
      <c r="AD61132" s="56"/>
      <c r="AE61132" s="56"/>
    </row>
    <row r="61133" spans="1:31" x14ac:dyDescent="0.25">
      <c r="A61133" s="41">
        <v>0</v>
      </c>
      <c r="C61133" s="56"/>
      <c r="AC61133" s="56"/>
      <c r="AD61133" s="56"/>
      <c r="AE61133" s="56"/>
    </row>
    <row r="61134" spans="1:31" x14ac:dyDescent="0.25">
      <c r="A61134" s="41">
        <v>0</v>
      </c>
      <c r="C61134" s="56"/>
      <c r="AC61134" s="56"/>
      <c r="AD61134" s="56"/>
      <c r="AE61134" s="56"/>
    </row>
    <row r="61135" spans="1:31" x14ac:dyDescent="0.25">
      <c r="A61135" s="41">
        <v>0</v>
      </c>
      <c r="C61135" s="56"/>
      <c r="AC61135" s="56"/>
      <c r="AD61135" s="56"/>
      <c r="AE61135" s="56"/>
    </row>
    <row r="61136" spans="1:31" x14ac:dyDescent="0.25">
      <c r="A61136" s="41">
        <v>0</v>
      </c>
      <c r="C61136" s="56"/>
      <c r="AC61136" s="56"/>
      <c r="AD61136" s="56"/>
      <c r="AE61136" s="56"/>
    </row>
    <row r="61137" spans="1:31" x14ac:dyDescent="0.25">
      <c r="A61137" s="41">
        <v>0</v>
      </c>
      <c r="C61137" s="56"/>
      <c r="AC61137" s="56"/>
      <c r="AD61137" s="56"/>
      <c r="AE61137" s="56"/>
    </row>
    <row r="61138" spans="1:31" x14ac:dyDescent="0.25">
      <c r="A61138" s="41">
        <v>0</v>
      </c>
      <c r="C61138" s="56"/>
      <c r="AC61138" s="56"/>
      <c r="AD61138" s="56"/>
      <c r="AE61138" s="56"/>
    </row>
    <row r="61139" spans="1:31" x14ac:dyDescent="0.25">
      <c r="A61139" s="41">
        <v>0</v>
      </c>
      <c r="C61139" s="56"/>
      <c r="AC61139" s="56"/>
      <c r="AD61139" s="56"/>
      <c r="AE61139" s="56"/>
    </row>
    <row r="61140" spans="1:31" x14ac:dyDescent="0.25">
      <c r="A61140" s="41">
        <v>0</v>
      </c>
      <c r="C61140" s="56"/>
      <c r="AC61140" s="56"/>
      <c r="AD61140" s="56"/>
      <c r="AE61140" s="56"/>
    </row>
    <row r="61141" spans="1:31" x14ac:dyDescent="0.25">
      <c r="A61141" s="41">
        <v>0</v>
      </c>
      <c r="C61141" s="56"/>
      <c r="AC61141" s="56"/>
      <c r="AD61141" s="56"/>
      <c r="AE61141" s="56"/>
    </row>
    <row r="61142" spans="1:31" x14ac:dyDescent="0.25">
      <c r="A61142" s="41">
        <v>0</v>
      </c>
      <c r="C61142" s="56"/>
      <c r="AC61142" s="56"/>
      <c r="AD61142" s="56"/>
      <c r="AE61142" s="56"/>
    </row>
    <row r="61143" spans="1:31" x14ac:dyDescent="0.25">
      <c r="A61143" s="41">
        <v>0</v>
      </c>
      <c r="C61143" s="56"/>
      <c r="AC61143" s="56"/>
      <c r="AD61143" s="56"/>
      <c r="AE61143" s="56"/>
    </row>
    <row r="61144" spans="1:31" x14ac:dyDescent="0.25">
      <c r="A61144" s="41">
        <v>0</v>
      </c>
      <c r="C61144" s="56"/>
      <c r="AC61144" s="56"/>
      <c r="AD61144" s="56"/>
      <c r="AE61144" s="56"/>
    </row>
    <row r="61145" spans="1:31" x14ac:dyDescent="0.25">
      <c r="A61145" s="41">
        <v>0</v>
      </c>
      <c r="C61145" s="56"/>
      <c r="AC61145" s="56"/>
      <c r="AD61145" s="56"/>
      <c r="AE61145" s="56"/>
    </row>
    <row r="61146" spans="1:31" x14ac:dyDescent="0.25">
      <c r="A61146" s="41">
        <v>0</v>
      </c>
      <c r="C61146" s="56"/>
      <c r="AC61146" s="56"/>
      <c r="AD61146" s="56"/>
      <c r="AE61146" s="56"/>
    </row>
    <row r="61147" spans="1:31" x14ac:dyDescent="0.25">
      <c r="A61147" s="41">
        <v>0</v>
      </c>
      <c r="C61147" s="56"/>
      <c r="AC61147" s="56"/>
      <c r="AD61147" s="56"/>
      <c r="AE61147" s="56"/>
    </row>
    <row r="61148" spans="1:31" x14ac:dyDescent="0.25">
      <c r="A61148" s="41">
        <v>0</v>
      </c>
      <c r="C61148" s="56"/>
      <c r="AC61148" s="56"/>
      <c r="AD61148" s="56"/>
      <c r="AE61148" s="56"/>
    </row>
    <row r="61149" spans="1:31" x14ac:dyDescent="0.25">
      <c r="A61149" s="41">
        <v>0</v>
      </c>
      <c r="C61149" s="56"/>
      <c r="AC61149" s="56"/>
      <c r="AD61149" s="56"/>
      <c r="AE61149" s="56"/>
    </row>
    <row r="61150" spans="1:31" x14ac:dyDescent="0.25">
      <c r="A61150" s="41">
        <v>0</v>
      </c>
      <c r="C61150" s="56"/>
      <c r="AC61150" s="56"/>
      <c r="AD61150" s="56"/>
      <c r="AE61150" s="56"/>
    </row>
    <row r="61151" spans="1:31" x14ac:dyDescent="0.25">
      <c r="A61151" s="41">
        <v>0</v>
      </c>
      <c r="C61151" s="56"/>
      <c r="AC61151" s="56"/>
      <c r="AD61151" s="56"/>
      <c r="AE61151" s="56"/>
    </row>
    <row r="61152" spans="1:31" x14ac:dyDescent="0.25">
      <c r="A61152" s="41">
        <v>0</v>
      </c>
      <c r="C61152" s="56"/>
      <c r="AC61152" s="56"/>
      <c r="AD61152" s="56"/>
      <c r="AE61152" s="56"/>
    </row>
    <row r="61153" spans="1:31" x14ac:dyDescent="0.25">
      <c r="A61153" s="41">
        <v>0</v>
      </c>
      <c r="C61153" s="56"/>
      <c r="AC61153" s="56"/>
      <c r="AD61153" s="56"/>
      <c r="AE61153" s="56"/>
    </row>
    <row r="61154" spans="1:31" x14ac:dyDescent="0.25">
      <c r="A61154" s="41">
        <v>0</v>
      </c>
      <c r="C61154" s="56"/>
      <c r="AC61154" s="56"/>
      <c r="AD61154" s="56"/>
      <c r="AE61154" s="56"/>
    </row>
    <row r="61155" spans="1:31" x14ac:dyDescent="0.25">
      <c r="A61155" s="41">
        <v>0</v>
      </c>
      <c r="C61155" s="56"/>
      <c r="AC61155" s="56"/>
      <c r="AD61155" s="56"/>
      <c r="AE61155" s="56"/>
    </row>
    <row r="61156" spans="1:31" x14ac:dyDescent="0.25">
      <c r="A61156" s="41">
        <v>0</v>
      </c>
      <c r="C61156" s="56"/>
      <c r="AC61156" s="56"/>
      <c r="AD61156" s="56"/>
      <c r="AE61156" s="56"/>
    </row>
    <row r="61157" spans="1:31" x14ac:dyDescent="0.25">
      <c r="A61157" s="41">
        <v>0</v>
      </c>
      <c r="C61157" s="56"/>
      <c r="AC61157" s="56"/>
      <c r="AD61157" s="56"/>
      <c r="AE61157" s="56"/>
    </row>
    <row r="61158" spans="1:31" x14ac:dyDescent="0.25">
      <c r="A61158" s="41">
        <v>0</v>
      </c>
      <c r="C61158" s="56"/>
      <c r="AC61158" s="56"/>
      <c r="AD61158" s="56"/>
      <c r="AE61158" s="56"/>
    </row>
    <row r="61159" spans="1:31" x14ac:dyDescent="0.25">
      <c r="A61159" s="41">
        <v>0</v>
      </c>
      <c r="C61159" s="56"/>
      <c r="AC61159" s="56"/>
      <c r="AD61159" s="56"/>
      <c r="AE61159" s="56"/>
    </row>
    <row r="61160" spans="1:31" x14ac:dyDescent="0.25">
      <c r="A61160" s="41">
        <v>0</v>
      </c>
      <c r="C61160" s="56"/>
      <c r="AC61160" s="56"/>
      <c r="AD61160" s="56"/>
      <c r="AE61160" s="56"/>
    </row>
    <row r="61161" spans="1:31" x14ac:dyDescent="0.25">
      <c r="A61161" s="41">
        <v>0</v>
      </c>
      <c r="C61161" s="56"/>
      <c r="AC61161" s="56"/>
      <c r="AD61161" s="56"/>
      <c r="AE61161" s="56"/>
    </row>
    <row r="61162" spans="1:31" x14ac:dyDescent="0.25">
      <c r="A61162" s="41">
        <v>0</v>
      </c>
      <c r="C61162" s="56"/>
      <c r="AC61162" s="56"/>
      <c r="AD61162" s="56"/>
      <c r="AE61162" s="56"/>
    </row>
    <row r="61163" spans="1:31" x14ac:dyDescent="0.25">
      <c r="A61163" s="41">
        <v>0</v>
      </c>
      <c r="C61163" s="56"/>
      <c r="AC61163" s="56"/>
      <c r="AD61163" s="56"/>
      <c r="AE61163" s="56"/>
    </row>
    <row r="61164" spans="1:31" x14ac:dyDescent="0.25">
      <c r="A61164" s="41">
        <v>0</v>
      </c>
      <c r="C61164" s="56"/>
      <c r="AC61164" s="56"/>
      <c r="AD61164" s="56"/>
      <c r="AE61164" s="56"/>
    </row>
    <row r="61165" spans="1:31" x14ac:dyDescent="0.25">
      <c r="A61165" s="41">
        <v>0</v>
      </c>
      <c r="C61165" s="56"/>
      <c r="AC61165" s="56"/>
      <c r="AD61165" s="56"/>
      <c r="AE61165" s="56"/>
    </row>
    <row r="61166" spans="1:31" x14ac:dyDescent="0.25">
      <c r="A61166" s="41">
        <v>0</v>
      </c>
      <c r="C61166" s="56"/>
      <c r="AC61166" s="56"/>
      <c r="AD61166" s="56"/>
      <c r="AE61166" s="56"/>
    </row>
    <row r="61167" spans="1:31" x14ac:dyDescent="0.25">
      <c r="A61167" s="41">
        <v>0</v>
      </c>
      <c r="C61167" s="56"/>
      <c r="AC61167" s="56"/>
      <c r="AD61167" s="56"/>
      <c r="AE61167" s="56"/>
    </row>
    <row r="61168" spans="1:31" x14ac:dyDescent="0.25">
      <c r="A61168" s="41">
        <v>0</v>
      </c>
      <c r="C61168" s="56"/>
      <c r="AC61168" s="56"/>
      <c r="AD61168" s="56"/>
      <c r="AE61168" s="56"/>
    </row>
    <row r="61169" spans="1:31" x14ac:dyDescent="0.25">
      <c r="A61169" s="41">
        <v>0</v>
      </c>
      <c r="C61169" s="56"/>
      <c r="AC61169" s="56"/>
      <c r="AD61169" s="56"/>
      <c r="AE61169" s="56"/>
    </row>
    <row r="61170" spans="1:31" x14ac:dyDescent="0.25">
      <c r="A61170" s="41">
        <v>0</v>
      </c>
      <c r="C61170" s="56"/>
      <c r="AC61170" s="56"/>
      <c r="AD61170" s="56"/>
      <c r="AE61170" s="56"/>
    </row>
    <row r="61171" spans="1:31" x14ac:dyDescent="0.25">
      <c r="A61171" s="41">
        <v>0</v>
      </c>
      <c r="C61171" s="56"/>
      <c r="AC61171" s="56"/>
      <c r="AD61171" s="56"/>
      <c r="AE61171" s="56"/>
    </row>
    <row r="61172" spans="1:31" x14ac:dyDescent="0.25">
      <c r="A61172" s="41">
        <v>0</v>
      </c>
      <c r="C61172" s="56"/>
      <c r="AC61172" s="56"/>
      <c r="AD61172" s="56"/>
      <c r="AE61172" s="56"/>
    </row>
    <row r="61173" spans="1:31" x14ac:dyDescent="0.25">
      <c r="A61173" s="41">
        <v>152</v>
      </c>
      <c r="C61173" s="56"/>
      <c r="AC61173" s="56"/>
      <c r="AD61173" s="56"/>
      <c r="AE61173" s="56"/>
    </row>
    <row r="61174" spans="1:31" x14ac:dyDescent="0.25">
      <c r="A61174" s="41">
        <v>0</v>
      </c>
      <c r="C61174" s="56"/>
      <c r="AC61174" s="56"/>
      <c r="AD61174" s="56"/>
      <c r="AE61174" s="56"/>
    </row>
    <row r="61175" spans="1:31" x14ac:dyDescent="0.25">
      <c r="A61175" s="41">
        <v>19010</v>
      </c>
      <c r="C61175" s="56"/>
      <c r="AC61175" s="56"/>
      <c r="AD61175" s="56"/>
      <c r="AE61175" s="56"/>
    </row>
    <row r="61176" spans="1:31" x14ac:dyDescent="0.25">
      <c r="A61176" s="41">
        <v>0</v>
      </c>
      <c r="C61176" s="56"/>
      <c r="AC61176" s="56"/>
      <c r="AD61176" s="56"/>
      <c r="AE61176" s="56"/>
    </row>
    <row r="61177" spans="1:31" x14ac:dyDescent="0.25">
      <c r="A61177" s="41">
        <v>1</v>
      </c>
      <c r="C61177" s="56"/>
      <c r="AC61177" s="56"/>
      <c r="AD61177" s="56"/>
      <c r="AE61177" s="56"/>
    </row>
    <row r="61178" spans="1:31" x14ac:dyDescent="0.25">
      <c r="A61178" s="41">
        <v>0</v>
      </c>
      <c r="C61178" s="56"/>
      <c r="AC61178" s="56"/>
      <c r="AD61178" s="56"/>
      <c r="AE61178" s="56"/>
    </row>
    <row r="61179" spans="1:31" x14ac:dyDescent="0.25">
      <c r="A61179" s="41">
        <v>0</v>
      </c>
      <c r="C61179" s="56"/>
      <c r="AC61179" s="56"/>
      <c r="AD61179" s="56"/>
      <c r="AE61179" s="56"/>
    </row>
    <row r="61180" spans="1:31" x14ac:dyDescent="0.25">
      <c r="A61180" s="41">
        <v>0</v>
      </c>
      <c r="C61180" s="56"/>
      <c r="AC61180" s="56"/>
      <c r="AD61180" s="56"/>
      <c r="AE61180" s="56"/>
    </row>
    <row r="61181" spans="1:31" x14ac:dyDescent="0.25">
      <c r="A61181" s="41">
        <v>0</v>
      </c>
      <c r="C61181" s="56"/>
      <c r="AC61181" s="56"/>
      <c r="AD61181" s="56"/>
      <c r="AE61181" s="56"/>
    </row>
    <row r="61182" spans="1:31" x14ac:dyDescent="0.25">
      <c r="A61182" s="41">
        <v>0</v>
      </c>
      <c r="C61182" s="56"/>
      <c r="AC61182" s="56"/>
      <c r="AD61182" s="56"/>
      <c r="AE61182" s="56"/>
    </row>
    <row r="61183" spans="1:31" x14ac:dyDescent="0.25">
      <c r="A61183" s="41">
        <v>0</v>
      </c>
      <c r="C61183" s="56"/>
      <c r="AC61183" s="56"/>
      <c r="AD61183" s="56"/>
      <c r="AE61183" s="56"/>
    </row>
    <row r="61184" spans="1:31" x14ac:dyDescent="0.25">
      <c r="A61184" s="41">
        <v>0</v>
      </c>
      <c r="C61184" s="56"/>
      <c r="AC61184" s="56"/>
      <c r="AD61184" s="56"/>
      <c r="AE61184" s="56"/>
    </row>
    <row r="61185" spans="1:31" x14ac:dyDescent="0.25">
      <c r="A61185" s="41">
        <v>0</v>
      </c>
      <c r="C61185" s="56"/>
      <c r="AC61185" s="56"/>
      <c r="AD61185" s="56"/>
      <c r="AE61185" s="56"/>
    </row>
    <row r="61186" spans="1:31" x14ac:dyDescent="0.25">
      <c r="A61186" s="41">
        <v>0</v>
      </c>
      <c r="C61186" s="56"/>
      <c r="AC61186" s="56"/>
      <c r="AD61186" s="56"/>
      <c r="AE61186" s="56"/>
    </row>
    <row r="61187" spans="1:31" x14ac:dyDescent="0.25">
      <c r="A61187" s="41">
        <v>0</v>
      </c>
      <c r="C61187" s="56"/>
      <c r="AC61187" s="56"/>
      <c r="AD61187" s="56"/>
      <c r="AE61187" s="56"/>
    </row>
    <row r="61188" spans="1:31" x14ac:dyDescent="0.25">
      <c r="A61188" s="41">
        <v>0</v>
      </c>
      <c r="C61188" s="56"/>
      <c r="AC61188" s="56"/>
      <c r="AD61188" s="56"/>
      <c r="AE61188" s="56"/>
    </row>
    <row r="61189" spans="1:31" x14ac:dyDescent="0.25">
      <c r="A61189" s="41">
        <v>0</v>
      </c>
      <c r="C61189" s="56"/>
      <c r="AC61189" s="56"/>
      <c r="AD61189" s="56"/>
      <c r="AE61189" s="56"/>
    </row>
    <row r="61190" spans="1:31" x14ac:dyDescent="0.25">
      <c r="A61190" s="41">
        <v>0</v>
      </c>
      <c r="C61190" s="56"/>
      <c r="AC61190" s="56"/>
      <c r="AD61190" s="56"/>
      <c r="AE61190" s="56"/>
    </row>
    <row r="61191" spans="1:31" x14ac:dyDescent="0.25">
      <c r="A61191" s="41">
        <v>0</v>
      </c>
      <c r="C61191" s="56"/>
      <c r="AC61191" s="56"/>
      <c r="AD61191" s="56"/>
      <c r="AE61191" s="56"/>
    </row>
    <row r="61192" spans="1:31" x14ac:dyDescent="0.25">
      <c r="A61192" s="41">
        <v>0</v>
      </c>
      <c r="C61192" s="56"/>
      <c r="AC61192" s="56"/>
      <c r="AD61192" s="56"/>
      <c r="AE61192" s="56"/>
    </row>
    <row r="61193" spans="1:31" x14ac:dyDescent="0.25">
      <c r="A61193" s="41">
        <v>0</v>
      </c>
      <c r="C61193" s="56"/>
      <c r="AC61193" s="56"/>
      <c r="AD61193" s="56"/>
      <c r="AE61193" s="56"/>
    </row>
    <row r="61194" spans="1:31" x14ac:dyDescent="0.25">
      <c r="A61194" s="41">
        <v>0</v>
      </c>
      <c r="C61194" s="56"/>
      <c r="AC61194" s="56"/>
      <c r="AD61194" s="56"/>
      <c r="AE61194" s="56"/>
    </row>
    <row r="61195" spans="1:31" x14ac:dyDescent="0.25">
      <c r="A61195" s="41">
        <v>0</v>
      </c>
      <c r="C61195" s="56"/>
      <c r="AC61195" s="56"/>
      <c r="AD61195" s="56"/>
      <c r="AE61195" s="56"/>
    </row>
    <row r="61196" spans="1:31" x14ac:dyDescent="0.25">
      <c r="A61196" s="41">
        <v>0</v>
      </c>
      <c r="C61196" s="56"/>
      <c r="AC61196" s="56"/>
      <c r="AD61196" s="56"/>
      <c r="AE61196" s="56"/>
    </row>
    <row r="61197" spans="1:31" x14ac:dyDescent="0.25">
      <c r="A61197" s="41">
        <v>0</v>
      </c>
      <c r="C61197" s="56"/>
      <c r="AC61197" s="56"/>
      <c r="AD61197" s="56"/>
      <c r="AE61197" s="56"/>
    </row>
    <row r="61198" spans="1:31" x14ac:dyDescent="0.25">
      <c r="A61198" s="41">
        <v>0</v>
      </c>
      <c r="C61198" s="56"/>
      <c r="AC61198" s="56"/>
      <c r="AD61198" s="56"/>
      <c r="AE61198" s="56"/>
    </row>
    <row r="61199" spans="1:31" x14ac:dyDescent="0.25">
      <c r="A61199" s="41">
        <v>0</v>
      </c>
      <c r="C61199" s="56"/>
      <c r="AC61199" s="56"/>
      <c r="AD61199" s="56"/>
      <c r="AE61199" s="56"/>
    </row>
    <row r="61200" spans="1:31" x14ac:dyDescent="0.25">
      <c r="A61200" s="41">
        <v>0</v>
      </c>
      <c r="C61200" s="56"/>
      <c r="AC61200" s="56"/>
      <c r="AD61200" s="56"/>
      <c r="AE61200" s="56"/>
    </row>
    <row r="61201" spans="1:31" x14ac:dyDescent="0.25">
      <c r="A61201" s="41">
        <v>0</v>
      </c>
      <c r="C61201" s="56"/>
      <c r="AC61201" s="56"/>
      <c r="AD61201" s="56"/>
      <c r="AE61201" s="56"/>
    </row>
    <row r="61202" spans="1:31" x14ac:dyDescent="0.25">
      <c r="A61202" s="41">
        <v>0</v>
      </c>
      <c r="C61202" s="56"/>
      <c r="AC61202" s="56"/>
      <c r="AD61202" s="56"/>
      <c r="AE61202" s="56"/>
    </row>
    <row r="61203" spans="1:31" x14ac:dyDescent="0.25">
      <c r="A61203" s="41">
        <v>0</v>
      </c>
      <c r="C61203" s="56"/>
      <c r="AC61203" s="56"/>
      <c r="AD61203" s="56"/>
      <c r="AE61203" s="56"/>
    </row>
    <row r="61204" spans="1:31" x14ac:dyDescent="0.25">
      <c r="A61204" s="41">
        <v>0</v>
      </c>
      <c r="C61204" s="56"/>
      <c r="AC61204" s="56"/>
      <c r="AD61204" s="56"/>
      <c r="AE61204" s="56"/>
    </row>
    <row r="61205" spans="1:31" x14ac:dyDescent="0.25">
      <c r="A61205" s="41">
        <v>0</v>
      </c>
      <c r="C61205" s="56"/>
      <c r="AC61205" s="56"/>
      <c r="AD61205" s="56"/>
      <c r="AE61205" s="56"/>
    </row>
    <row r="61206" spans="1:31" x14ac:dyDescent="0.25">
      <c r="A61206" s="41">
        <v>0</v>
      </c>
      <c r="C61206" s="56"/>
      <c r="AC61206" s="56"/>
      <c r="AD61206" s="56"/>
      <c r="AE61206" s="56"/>
    </row>
    <row r="61207" spans="1:31" x14ac:dyDescent="0.25">
      <c r="A61207" s="41">
        <v>0</v>
      </c>
      <c r="C61207" s="56"/>
      <c r="AC61207" s="56"/>
      <c r="AD61207" s="56"/>
      <c r="AE61207" s="56"/>
    </row>
    <row r="61208" spans="1:31" x14ac:dyDescent="0.25">
      <c r="A61208" s="41">
        <v>0</v>
      </c>
      <c r="C61208" s="56"/>
      <c r="AC61208" s="56"/>
      <c r="AD61208" s="56"/>
      <c r="AE61208" s="56"/>
    </row>
    <row r="61209" spans="1:31" x14ac:dyDescent="0.25">
      <c r="A61209" s="41">
        <v>0</v>
      </c>
      <c r="C61209" s="56"/>
      <c r="AC61209" s="56"/>
      <c r="AD61209" s="56"/>
      <c r="AE61209" s="56"/>
    </row>
    <row r="61210" spans="1:31" x14ac:dyDescent="0.25">
      <c r="A61210" s="41">
        <v>0</v>
      </c>
      <c r="C61210" s="56"/>
      <c r="AC61210" s="56"/>
      <c r="AD61210" s="56"/>
      <c r="AE61210" s="56"/>
    </row>
    <row r="61211" spans="1:31" x14ac:dyDescent="0.25">
      <c r="A61211" s="41">
        <v>0</v>
      </c>
      <c r="C61211" s="56"/>
      <c r="AC61211" s="56"/>
      <c r="AD61211" s="56"/>
      <c r="AE61211" s="56"/>
    </row>
    <row r="61212" spans="1:31" x14ac:dyDescent="0.25">
      <c r="A61212" s="41">
        <v>0</v>
      </c>
      <c r="C61212" s="56"/>
      <c r="AC61212" s="56"/>
      <c r="AD61212" s="56"/>
      <c r="AE61212" s="56"/>
    </row>
    <row r="61213" spans="1:31" x14ac:dyDescent="0.25">
      <c r="A61213" s="41">
        <v>0</v>
      </c>
      <c r="C61213" s="56"/>
      <c r="AC61213" s="56"/>
      <c r="AD61213" s="56"/>
      <c r="AE61213" s="56"/>
    </row>
    <row r="61214" spans="1:31" x14ac:dyDescent="0.25">
      <c r="A61214" s="41">
        <v>0</v>
      </c>
      <c r="C61214" s="56"/>
      <c r="AC61214" s="56"/>
      <c r="AD61214" s="56"/>
      <c r="AE61214" s="56"/>
    </row>
    <row r="61215" spans="1:31" x14ac:dyDescent="0.25">
      <c r="A61215" s="41">
        <v>0</v>
      </c>
      <c r="C61215" s="56"/>
      <c r="AC61215" s="56"/>
      <c r="AD61215" s="56"/>
      <c r="AE61215" s="56"/>
    </row>
    <row r="61216" spans="1:31" x14ac:dyDescent="0.25">
      <c r="A61216" s="41">
        <v>0</v>
      </c>
      <c r="C61216" s="56"/>
      <c r="AC61216" s="56"/>
      <c r="AD61216" s="56"/>
      <c r="AE61216" s="56"/>
    </row>
    <row r="61217" spans="1:31" x14ac:dyDescent="0.25">
      <c r="A61217" s="41">
        <v>0</v>
      </c>
      <c r="C61217" s="56"/>
      <c r="AC61217" s="56"/>
      <c r="AD61217" s="56"/>
      <c r="AE61217" s="56"/>
    </row>
    <row r="61218" spans="1:31" x14ac:dyDescent="0.25">
      <c r="A61218" s="41">
        <v>0</v>
      </c>
      <c r="C61218" s="56"/>
      <c r="AC61218" s="56"/>
      <c r="AD61218" s="56"/>
      <c r="AE61218" s="56"/>
    </row>
    <row r="61219" spans="1:31" x14ac:dyDescent="0.25">
      <c r="A61219" s="41">
        <v>0</v>
      </c>
      <c r="C61219" s="56"/>
      <c r="AC61219" s="56"/>
      <c r="AD61219" s="56"/>
      <c r="AE61219" s="56"/>
    </row>
    <row r="61220" spans="1:31" x14ac:dyDescent="0.25">
      <c r="A61220" s="41">
        <v>0</v>
      </c>
      <c r="C61220" s="56"/>
      <c r="AC61220" s="56"/>
      <c r="AD61220" s="56"/>
      <c r="AE61220" s="56"/>
    </row>
    <row r="61221" spans="1:31" x14ac:dyDescent="0.25">
      <c r="A61221" s="41">
        <v>0</v>
      </c>
      <c r="C61221" s="56"/>
      <c r="AC61221" s="56"/>
      <c r="AD61221" s="56"/>
      <c r="AE61221" s="56"/>
    </row>
    <row r="61222" spans="1:31" x14ac:dyDescent="0.25">
      <c r="A61222" s="41">
        <v>0</v>
      </c>
      <c r="C61222" s="56"/>
      <c r="AC61222" s="56"/>
      <c r="AD61222" s="56"/>
      <c r="AE61222" s="56"/>
    </row>
    <row r="61223" spans="1:31" x14ac:dyDescent="0.25">
      <c r="A61223" s="41">
        <v>0</v>
      </c>
      <c r="C61223" s="56"/>
      <c r="AC61223" s="56"/>
      <c r="AD61223" s="56"/>
      <c r="AE61223" s="56"/>
    </row>
    <row r="61224" spans="1:31" x14ac:dyDescent="0.25">
      <c r="A61224" s="41">
        <v>0</v>
      </c>
      <c r="C61224" s="56"/>
      <c r="AC61224" s="56"/>
      <c r="AD61224" s="56"/>
      <c r="AE61224" s="56"/>
    </row>
    <row r="61225" spans="1:31" x14ac:dyDescent="0.25">
      <c r="A61225" s="41">
        <v>0</v>
      </c>
      <c r="C61225" s="56"/>
      <c r="AC61225" s="56"/>
      <c r="AD61225" s="56"/>
      <c r="AE61225" s="56"/>
    </row>
    <row r="61226" spans="1:31" x14ac:dyDescent="0.25">
      <c r="A61226" s="41">
        <v>0</v>
      </c>
      <c r="C61226" s="56"/>
      <c r="AC61226" s="56"/>
      <c r="AD61226" s="56"/>
      <c r="AE61226" s="56"/>
    </row>
    <row r="61227" spans="1:31" x14ac:dyDescent="0.25">
      <c r="A61227" s="41">
        <v>0</v>
      </c>
      <c r="C61227" s="56"/>
      <c r="AC61227" s="56"/>
      <c r="AD61227" s="56"/>
      <c r="AE61227" s="56"/>
    </row>
    <row r="61228" spans="1:31" x14ac:dyDescent="0.25">
      <c r="A61228" s="41">
        <v>0</v>
      </c>
      <c r="C61228" s="56"/>
      <c r="AC61228" s="56"/>
      <c r="AD61228" s="56"/>
      <c r="AE61228" s="56"/>
    </row>
    <row r="61229" spans="1:31" x14ac:dyDescent="0.25">
      <c r="A61229" s="41">
        <v>0</v>
      </c>
      <c r="C61229" s="56"/>
      <c r="AC61229" s="56"/>
      <c r="AD61229" s="56"/>
      <c r="AE61229" s="56"/>
    </row>
    <row r="61230" spans="1:31" x14ac:dyDescent="0.25">
      <c r="A61230" s="41">
        <v>0</v>
      </c>
      <c r="C61230" s="56"/>
      <c r="AC61230" s="56"/>
      <c r="AD61230" s="56"/>
      <c r="AE61230" s="56"/>
    </row>
    <row r="61231" spans="1:31" x14ac:dyDescent="0.25">
      <c r="A61231" s="41">
        <v>0</v>
      </c>
      <c r="C61231" s="56"/>
      <c r="AC61231" s="56"/>
      <c r="AD61231" s="56"/>
      <c r="AE61231" s="56"/>
    </row>
    <row r="61232" spans="1:31" x14ac:dyDescent="0.25">
      <c r="A61232" s="41">
        <v>0</v>
      </c>
      <c r="C61232" s="56"/>
      <c r="AC61232" s="56"/>
      <c r="AD61232" s="56"/>
      <c r="AE61232" s="56"/>
    </row>
    <row r="61233" spans="1:31" x14ac:dyDescent="0.25">
      <c r="A61233" s="41">
        <v>0</v>
      </c>
      <c r="C61233" s="56"/>
      <c r="AC61233" s="56"/>
      <c r="AD61233" s="56"/>
      <c r="AE61233" s="56"/>
    </row>
    <row r="61234" spans="1:31" x14ac:dyDescent="0.25">
      <c r="A61234" s="41">
        <v>0</v>
      </c>
      <c r="C61234" s="56"/>
      <c r="AC61234" s="56"/>
      <c r="AD61234" s="56"/>
      <c r="AE61234" s="56"/>
    </row>
    <row r="61235" spans="1:31" x14ac:dyDescent="0.25">
      <c r="A61235" s="41">
        <v>0</v>
      </c>
      <c r="C61235" s="56"/>
      <c r="AC61235" s="56"/>
      <c r="AD61235" s="56"/>
      <c r="AE61235" s="56"/>
    </row>
    <row r="61236" spans="1:31" x14ac:dyDescent="0.25">
      <c r="A61236" s="41">
        <v>0</v>
      </c>
      <c r="C61236" s="56"/>
      <c r="AC61236" s="56"/>
      <c r="AD61236" s="56"/>
      <c r="AE61236" s="56"/>
    </row>
    <row r="61237" spans="1:31" x14ac:dyDescent="0.25">
      <c r="A61237" s="41">
        <v>0</v>
      </c>
      <c r="C61237" s="56"/>
      <c r="AC61237" s="56"/>
      <c r="AD61237" s="56"/>
      <c r="AE61237" s="56"/>
    </row>
    <row r="61238" spans="1:31" x14ac:dyDescent="0.25">
      <c r="A61238" s="41">
        <v>0</v>
      </c>
      <c r="C61238" s="56"/>
      <c r="AC61238" s="56"/>
      <c r="AD61238" s="56"/>
      <c r="AE61238" s="56"/>
    </row>
    <row r="61239" spans="1:31" x14ac:dyDescent="0.25">
      <c r="A61239" s="41">
        <v>0</v>
      </c>
      <c r="C61239" s="56"/>
      <c r="AC61239" s="56"/>
      <c r="AD61239" s="56"/>
      <c r="AE61239" s="56"/>
    </row>
    <row r="61240" spans="1:31" x14ac:dyDescent="0.25">
      <c r="A61240" s="41">
        <v>0</v>
      </c>
      <c r="C61240" s="56"/>
      <c r="AC61240" s="56"/>
      <c r="AD61240" s="56"/>
      <c r="AE61240" s="56"/>
    </row>
    <row r="61241" spans="1:31" x14ac:dyDescent="0.25">
      <c r="A61241" s="41">
        <v>0</v>
      </c>
      <c r="C61241" s="56"/>
      <c r="AC61241" s="56"/>
      <c r="AD61241" s="56"/>
      <c r="AE61241" s="56"/>
    </row>
    <row r="61242" spans="1:31" x14ac:dyDescent="0.25">
      <c r="A61242" s="41">
        <v>0</v>
      </c>
      <c r="C61242" s="56"/>
      <c r="AC61242" s="56"/>
      <c r="AD61242" s="56"/>
      <c r="AE61242" s="56"/>
    </row>
    <row r="61243" spans="1:31" x14ac:dyDescent="0.25">
      <c r="A61243" s="41">
        <v>0</v>
      </c>
      <c r="C61243" s="56"/>
      <c r="AC61243" s="56"/>
      <c r="AD61243" s="56"/>
      <c r="AE61243" s="56"/>
    </row>
    <row r="61244" spans="1:31" x14ac:dyDescent="0.25">
      <c r="A61244" s="41">
        <v>0</v>
      </c>
      <c r="C61244" s="56"/>
      <c r="AC61244" s="56"/>
      <c r="AD61244" s="56"/>
      <c r="AE61244" s="56"/>
    </row>
    <row r="61245" spans="1:31" x14ac:dyDescent="0.25">
      <c r="A61245" s="41">
        <v>0</v>
      </c>
      <c r="C61245" s="56"/>
      <c r="AC61245" s="56"/>
      <c r="AD61245" s="56"/>
      <c r="AE61245" s="56"/>
    </row>
    <row r="61246" spans="1:31" x14ac:dyDescent="0.25">
      <c r="A61246" s="41">
        <v>0</v>
      </c>
      <c r="C61246" s="56"/>
      <c r="AC61246" s="56"/>
      <c r="AD61246" s="56"/>
      <c r="AE61246" s="56"/>
    </row>
    <row r="61247" spans="1:31" x14ac:dyDescent="0.25">
      <c r="A61247" s="41">
        <v>0</v>
      </c>
      <c r="C61247" s="56"/>
      <c r="AC61247" s="56"/>
      <c r="AD61247" s="56"/>
      <c r="AE61247" s="56"/>
    </row>
    <row r="61248" spans="1:31" x14ac:dyDescent="0.25">
      <c r="A61248" s="41">
        <v>0</v>
      </c>
      <c r="C61248" s="56"/>
      <c r="AC61248" s="56"/>
      <c r="AD61248" s="56"/>
      <c r="AE61248" s="56"/>
    </row>
    <row r="61249" spans="1:31" x14ac:dyDescent="0.25">
      <c r="A61249" s="41">
        <v>0</v>
      </c>
      <c r="C61249" s="56"/>
      <c r="AC61249" s="56"/>
      <c r="AD61249" s="56"/>
      <c r="AE61249" s="56"/>
    </row>
    <row r="61250" spans="1:31" x14ac:dyDescent="0.25">
      <c r="A61250" s="41">
        <v>0</v>
      </c>
      <c r="C61250" s="56"/>
      <c r="AC61250" s="56"/>
      <c r="AD61250" s="56"/>
      <c r="AE61250" s="56"/>
    </row>
    <row r="61251" spans="1:31" x14ac:dyDescent="0.25">
      <c r="A61251" s="41">
        <v>0</v>
      </c>
      <c r="C61251" s="56"/>
      <c r="AC61251" s="56"/>
      <c r="AD61251" s="56"/>
      <c r="AE61251" s="56"/>
    </row>
    <row r="61252" spans="1:31" x14ac:dyDescent="0.25">
      <c r="A61252" s="41">
        <v>0</v>
      </c>
      <c r="C61252" s="56"/>
      <c r="AC61252" s="56"/>
      <c r="AD61252" s="56"/>
      <c r="AE61252" s="56"/>
    </row>
    <row r="61253" spans="1:31" x14ac:dyDescent="0.25">
      <c r="A61253" s="41">
        <v>0</v>
      </c>
      <c r="C61253" s="56"/>
      <c r="AC61253" s="56"/>
      <c r="AD61253" s="56"/>
      <c r="AE61253" s="56"/>
    </row>
    <row r="61254" spans="1:31" x14ac:dyDescent="0.25">
      <c r="A61254" s="41">
        <v>0</v>
      </c>
      <c r="C61254" s="56"/>
      <c r="AC61254" s="56"/>
      <c r="AD61254" s="56"/>
      <c r="AE61254" s="56"/>
    </row>
    <row r="61255" spans="1:31" x14ac:dyDescent="0.25">
      <c r="A61255" s="41">
        <v>0</v>
      </c>
      <c r="C61255" s="56"/>
      <c r="AC61255" s="56"/>
      <c r="AD61255" s="56"/>
      <c r="AE61255" s="56"/>
    </row>
    <row r="61256" spans="1:31" x14ac:dyDescent="0.25">
      <c r="A61256" s="41">
        <v>0</v>
      </c>
      <c r="C61256" s="56"/>
      <c r="AC61256" s="56"/>
      <c r="AD61256" s="56"/>
      <c r="AE61256" s="56"/>
    </row>
    <row r="61257" spans="1:31" x14ac:dyDescent="0.25">
      <c r="A61257" s="41">
        <v>0</v>
      </c>
      <c r="C61257" s="56"/>
      <c r="AC61257" s="56"/>
      <c r="AD61257" s="56"/>
      <c r="AE61257" s="56"/>
    </row>
    <row r="61258" spans="1:31" x14ac:dyDescent="0.25">
      <c r="A61258" s="41">
        <v>0</v>
      </c>
      <c r="C61258" s="56"/>
      <c r="AC61258" s="56"/>
      <c r="AD61258" s="56"/>
      <c r="AE61258" s="56"/>
    </row>
    <row r="61259" spans="1:31" x14ac:dyDescent="0.25">
      <c r="A61259" s="41">
        <v>0</v>
      </c>
      <c r="C61259" s="56"/>
      <c r="AC61259" s="56"/>
      <c r="AD61259" s="56"/>
      <c r="AE61259" s="56"/>
    </row>
    <row r="61260" spans="1:31" x14ac:dyDescent="0.25">
      <c r="A61260" s="41">
        <v>0</v>
      </c>
      <c r="C61260" s="56"/>
      <c r="AC61260" s="56"/>
      <c r="AD61260" s="56"/>
      <c r="AE61260" s="56"/>
    </row>
    <row r="61261" spans="1:31" x14ac:dyDescent="0.25">
      <c r="A61261" s="41">
        <v>0</v>
      </c>
      <c r="C61261" s="56"/>
      <c r="AC61261" s="56"/>
      <c r="AD61261" s="56"/>
      <c r="AE61261" s="56"/>
    </row>
    <row r="61262" spans="1:31" x14ac:dyDescent="0.25">
      <c r="A61262" s="41">
        <v>0</v>
      </c>
      <c r="C61262" s="56"/>
      <c r="AC61262" s="56"/>
      <c r="AD61262" s="56"/>
      <c r="AE61262" s="56"/>
    </row>
    <row r="61263" spans="1:31" x14ac:dyDescent="0.25">
      <c r="A61263" s="41">
        <v>0</v>
      </c>
      <c r="C61263" s="56"/>
      <c r="AC61263" s="56"/>
      <c r="AD61263" s="56"/>
      <c r="AE61263" s="56"/>
    </row>
    <row r="61264" spans="1:31" x14ac:dyDescent="0.25">
      <c r="A61264" s="41">
        <v>0</v>
      </c>
      <c r="C61264" s="56"/>
      <c r="AC61264" s="56"/>
      <c r="AD61264" s="56"/>
      <c r="AE61264" s="56"/>
    </row>
    <row r="61265" spans="1:31" x14ac:dyDescent="0.25">
      <c r="A61265" s="41">
        <v>0</v>
      </c>
      <c r="C61265" s="56"/>
      <c r="AC61265" s="56"/>
      <c r="AD61265" s="56"/>
      <c r="AE61265" s="56"/>
    </row>
    <row r="61266" spans="1:31" x14ac:dyDescent="0.25">
      <c r="A61266" s="41">
        <v>0</v>
      </c>
      <c r="C61266" s="56"/>
      <c r="AC61266" s="56"/>
      <c r="AD61266" s="56"/>
      <c r="AE61266" s="56"/>
    </row>
    <row r="61267" spans="1:31" x14ac:dyDescent="0.25">
      <c r="A61267" s="41">
        <v>0</v>
      </c>
      <c r="C61267" s="56"/>
      <c r="AC61267" s="56"/>
      <c r="AD61267" s="56"/>
      <c r="AE61267" s="56"/>
    </row>
    <row r="61268" spans="1:31" x14ac:dyDescent="0.25">
      <c r="A61268" s="41">
        <v>0</v>
      </c>
      <c r="C61268" s="56"/>
      <c r="AC61268" s="56"/>
      <c r="AD61268" s="56"/>
      <c r="AE61268" s="56"/>
    </row>
    <row r="61269" spans="1:31" x14ac:dyDescent="0.25">
      <c r="A61269" s="41">
        <v>0</v>
      </c>
      <c r="C61269" s="56"/>
      <c r="AC61269" s="56"/>
      <c r="AD61269" s="56"/>
      <c r="AE61269" s="56"/>
    </row>
    <row r="61270" spans="1:31" x14ac:dyDescent="0.25">
      <c r="A61270" s="41">
        <v>0</v>
      </c>
      <c r="C61270" s="56"/>
      <c r="AC61270" s="56"/>
      <c r="AD61270" s="56"/>
      <c r="AE61270" s="56"/>
    </row>
    <row r="61271" spans="1:31" x14ac:dyDescent="0.25">
      <c r="A61271" s="41">
        <v>0</v>
      </c>
      <c r="C61271" s="56"/>
      <c r="AC61271" s="56"/>
      <c r="AD61271" s="56"/>
      <c r="AE61271" s="56"/>
    </row>
    <row r="61272" spans="1:31" x14ac:dyDescent="0.25">
      <c r="A61272" s="41">
        <v>0</v>
      </c>
      <c r="C61272" s="56"/>
      <c r="AC61272" s="56"/>
      <c r="AD61272" s="56"/>
      <c r="AE61272" s="56"/>
    </row>
    <row r="61273" spans="1:31" x14ac:dyDescent="0.25">
      <c r="A61273" s="41">
        <v>0</v>
      </c>
      <c r="C61273" s="56"/>
      <c r="AC61273" s="56"/>
      <c r="AD61273" s="56"/>
      <c r="AE61273" s="56"/>
    </row>
    <row r="61274" spans="1:31" x14ac:dyDescent="0.25">
      <c r="A61274" s="41">
        <v>0</v>
      </c>
      <c r="C61274" s="56"/>
      <c r="AC61274" s="56"/>
      <c r="AD61274" s="56"/>
      <c r="AE61274" s="56"/>
    </row>
    <row r="61275" spans="1:31" x14ac:dyDescent="0.25">
      <c r="A61275" s="41">
        <v>0</v>
      </c>
      <c r="C61275" s="56"/>
      <c r="AC61275" s="56"/>
      <c r="AD61275" s="56"/>
      <c r="AE61275" s="56"/>
    </row>
    <row r="61276" spans="1:31" x14ac:dyDescent="0.25">
      <c r="A61276" s="41">
        <v>0</v>
      </c>
      <c r="C61276" s="56"/>
      <c r="AC61276" s="56"/>
      <c r="AD61276" s="56"/>
      <c r="AE61276" s="56"/>
    </row>
    <row r="61277" spans="1:31" x14ac:dyDescent="0.25">
      <c r="A61277" s="41">
        <v>0</v>
      </c>
      <c r="C61277" s="56"/>
      <c r="AC61277" s="56"/>
      <c r="AD61277" s="56"/>
      <c r="AE61277" s="56"/>
    </row>
    <row r="61278" spans="1:31" x14ac:dyDescent="0.25">
      <c r="A61278" s="41">
        <v>0</v>
      </c>
      <c r="C61278" s="56"/>
      <c r="AC61278" s="56"/>
      <c r="AD61278" s="56"/>
      <c r="AE61278" s="56"/>
    </row>
    <row r="61279" spans="1:31" x14ac:dyDescent="0.25">
      <c r="A61279" s="41">
        <v>0</v>
      </c>
      <c r="C61279" s="56"/>
      <c r="AC61279" s="56"/>
      <c r="AD61279" s="56"/>
      <c r="AE61279" s="56"/>
    </row>
    <row r="61280" spans="1:31" x14ac:dyDescent="0.25">
      <c r="A61280" s="41">
        <v>0</v>
      </c>
      <c r="C61280" s="56"/>
      <c r="AC61280" s="56"/>
      <c r="AD61280" s="56"/>
      <c r="AE61280" s="56"/>
    </row>
    <row r="61281" spans="1:31" x14ac:dyDescent="0.25">
      <c r="A61281" s="41">
        <v>0</v>
      </c>
      <c r="C61281" s="56"/>
      <c r="AC61281" s="56"/>
      <c r="AD61281" s="56"/>
      <c r="AE61281" s="56"/>
    </row>
    <row r="61282" spans="1:31" x14ac:dyDescent="0.25">
      <c r="A61282" s="41">
        <v>0</v>
      </c>
      <c r="C61282" s="56"/>
      <c r="AC61282" s="56"/>
      <c r="AD61282" s="56"/>
      <c r="AE61282" s="56"/>
    </row>
    <row r="61283" spans="1:31" x14ac:dyDescent="0.25">
      <c r="A61283" s="41">
        <v>0</v>
      </c>
      <c r="C61283" s="56"/>
      <c r="AC61283" s="56"/>
      <c r="AD61283" s="56"/>
      <c r="AE61283" s="56"/>
    </row>
    <row r="61284" spans="1:31" x14ac:dyDescent="0.25">
      <c r="A61284" s="41">
        <v>0</v>
      </c>
      <c r="C61284" s="56"/>
      <c r="AC61284" s="56"/>
      <c r="AD61284" s="56"/>
      <c r="AE61284" s="56"/>
    </row>
    <row r="61285" spans="1:31" x14ac:dyDescent="0.25">
      <c r="A61285" s="41">
        <v>0</v>
      </c>
      <c r="C61285" s="56"/>
      <c r="AC61285" s="56"/>
      <c r="AD61285" s="56"/>
      <c r="AE61285" s="56"/>
    </row>
    <row r="61286" spans="1:31" x14ac:dyDescent="0.25">
      <c r="A61286" s="41">
        <v>0</v>
      </c>
      <c r="C61286" s="56"/>
      <c r="AC61286" s="56"/>
      <c r="AD61286" s="56"/>
      <c r="AE61286" s="56"/>
    </row>
    <row r="61287" spans="1:31" x14ac:dyDescent="0.25">
      <c r="A61287" s="41">
        <v>0</v>
      </c>
      <c r="C61287" s="56"/>
      <c r="AC61287" s="56"/>
      <c r="AD61287" s="56"/>
      <c r="AE61287" s="56"/>
    </row>
    <row r="61288" spans="1:31" x14ac:dyDescent="0.25">
      <c r="A61288" s="41">
        <v>0</v>
      </c>
      <c r="C61288" s="56"/>
      <c r="AC61288" s="56"/>
      <c r="AD61288" s="56"/>
      <c r="AE61288" s="56"/>
    </row>
    <row r="61289" spans="1:31" x14ac:dyDescent="0.25">
      <c r="A61289" s="41">
        <v>0</v>
      </c>
      <c r="C61289" s="56"/>
      <c r="AC61289" s="56"/>
      <c r="AD61289" s="56"/>
      <c r="AE61289" s="56"/>
    </row>
    <row r="61290" spans="1:31" x14ac:dyDescent="0.25">
      <c r="A61290" s="41">
        <v>0</v>
      </c>
      <c r="C61290" s="56"/>
      <c r="AC61290" s="56"/>
      <c r="AD61290" s="56"/>
      <c r="AE61290" s="56"/>
    </row>
    <row r="61291" spans="1:31" x14ac:dyDescent="0.25">
      <c r="A61291" s="41">
        <v>0</v>
      </c>
      <c r="C61291" s="56"/>
      <c r="AC61291" s="56"/>
      <c r="AD61291" s="56"/>
      <c r="AE61291" s="56"/>
    </row>
    <row r="61292" spans="1:31" x14ac:dyDescent="0.25">
      <c r="A61292" s="41">
        <v>0</v>
      </c>
      <c r="C61292" s="56"/>
      <c r="AC61292" s="56"/>
      <c r="AD61292" s="56"/>
      <c r="AE61292" s="56"/>
    </row>
    <row r="61293" spans="1:31" x14ac:dyDescent="0.25">
      <c r="A61293" s="41">
        <v>0</v>
      </c>
      <c r="C61293" s="56"/>
      <c r="AC61293" s="56"/>
      <c r="AD61293" s="56"/>
      <c r="AE61293" s="56"/>
    </row>
    <row r="61294" spans="1:31" x14ac:dyDescent="0.25">
      <c r="A61294" s="41">
        <v>0</v>
      </c>
      <c r="C61294" s="56"/>
      <c r="AC61294" s="56"/>
      <c r="AD61294" s="56"/>
      <c r="AE61294" s="56"/>
    </row>
    <row r="61295" spans="1:31" x14ac:dyDescent="0.25">
      <c r="A61295" s="41">
        <v>0</v>
      </c>
      <c r="C61295" s="56"/>
      <c r="AC61295" s="56"/>
      <c r="AD61295" s="56"/>
      <c r="AE61295" s="56"/>
    </row>
    <row r="61296" spans="1:31" x14ac:dyDescent="0.25">
      <c r="A61296" s="41">
        <v>0</v>
      </c>
      <c r="C61296" s="56"/>
      <c r="AC61296" s="56"/>
      <c r="AD61296" s="56"/>
      <c r="AE61296" s="56"/>
    </row>
    <row r="61297" spans="1:31" x14ac:dyDescent="0.25">
      <c r="A61297" s="41">
        <v>0</v>
      </c>
      <c r="C61297" s="56"/>
      <c r="AC61297" s="56"/>
      <c r="AD61297" s="56"/>
      <c r="AE61297" s="56"/>
    </row>
    <row r="61298" spans="1:31" x14ac:dyDescent="0.25">
      <c r="A61298" s="41">
        <v>0</v>
      </c>
      <c r="C61298" s="56"/>
      <c r="AC61298" s="56"/>
      <c r="AD61298" s="56"/>
      <c r="AE61298" s="56"/>
    </row>
    <row r="61299" spans="1:31" x14ac:dyDescent="0.25">
      <c r="A61299" s="41">
        <v>0</v>
      </c>
      <c r="C61299" s="56"/>
      <c r="AC61299" s="56"/>
      <c r="AD61299" s="56"/>
      <c r="AE61299" s="56"/>
    </row>
    <row r="61300" spans="1:31" x14ac:dyDescent="0.25">
      <c r="A61300" s="41">
        <v>0</v>
      </c>
      <c r="C61300" s="56"/>
      <c r="AC61300" s="56"/>
      <c r="AD61300" s="56"/>
      <c r="AE61300" s="56"/>
    </row>
    <row r="61301" spans="1:31" x14ac:dyDescent="0.25">
      <c r="A61301" s="41">
        <v>0</v>
      </c>
      <c r="C61301" s="56"/>
      <c r="AC61301" s="56"/>
      <c r="AD61301" s="56"/>
      <c r="AE61301" s="56"/>
    </row>
    <row r="61302" spans="1:31" x14ac:dyDescent="0.25">
      <c r="A61302" s="41">
        <v>0</v>
      </c>
      <c r="C61302" s="56"/>
      <c r="AC61302" s="56"/>
      <c r="AD61302" s="56"/>
      <c r="AE61302" s="56"/>
    </row>
    <row r="61303" spans="1:31" x14ac:dyDescent="0.25">
      <c r="A61303" s="41">
        <v>0</v>
      </c>
      <c r="C61303" s="56"/>
      <c r="AC61303" s="56"/>
      <c r="AD61303" s="56"/>
      <c r="AE61303" s="56"/>
    </row>
    <row r="61304" spans="1:31" x14ac:dyDescent="0.25">
      <c r="A61304" s="41">
        <v>0</v>
      </c>
      <c r="C61304" s="56"/>
      <c r="AC61304" s="56"/>
      <c r="AD61304" s="56"/>
      <c r="AE61304" s="56"/>
    </row>
    <row r="61305" spans="1:31" x14ac:dyDescent="0.25">
      <c r="A61305" s="41">
        <v>0</v>
      </c>
      <c r="C61305" s="56"/>
      <c r="AC61305" s="56"/>
      <c r="AD61305" s="56"/>
      <c r="AE61305" s="56"/>
    </row>
    <row r="61306" spans="1:31" x14ac:dyDescent="0.25">
      <c r="A61306" s="41">
        <v>0</v>
      </c>
      <c r="C61306" s="56"/>
      <c r="AC61306" s="56"/>
      <c r="AD61306" s="56"/>
      <c r="AE61306" s="56"/>
    </row>
    <row r="61307" spans="1:31" x14ac:dyDescent="0.25">
      <c r="A61307" s="41">
        <v>0</v>
      </c>
      <c r="C61307" s="56"/>
      <c r="AC61307" s="56"/>
      <c r="AD61307" s="56"/>
      <c r="AE61307" s="56"/>
    </row>
    <row r="61308" spans="1:31" x14ac:dyDescent="0.25">
      <c r="A61308" s="41">
        <v>0</v>
      </c>
      <c r="C61308" s="56"/>
      <c r="AC61308" s="56"/>
      <c r="AD61308" s="56"/>
      <c r="AE61308" s="56"/>
    </row>
    <row r="61309" spans="1:31" x14ac:dyDescent="0.25">
      <c r="A61309" s="41">
        <v>0</v>
      </c>
      <c r="C61309" s="56"/>
      <c r="AC61309" s="56"/>
      <c r="AD61309" s="56"/>
      <c r="AE61309" s="56"/>
    </row>
    <row r="61310" spans="1:31" x14ac:dyDescent="0.25">
      <c r="A61310" s="41">
        <v>0</v>
      </c>
      <c r="C61310" s="56"/>
      <c r="AC61310" s="56"/>
      <c r="AD61310" s="56"/>
      <c r="AE61310" s="56"/>
    </row>
    <row r="61311" spans="1:31" x14ac:dyDescent="0.25">
      <c r="A61311" s="41">
        <v>0</v>
      </c>
      <c r="C61311" s="56"/>
      <c r="AC61311" s="56"/>
      <c r="AD61311" s="56"/>
      <c r="AE61311" s="56"/>
    </row>
    <row r="61312" spans="1:31" x14ac:dyDescent="0.25">
      <c r="A61312" s="41">
        <v>0</v>
      </c>
      <c r="C61312" s="56"/>
      <c r="AC61312" s="56"/>
      <c r="AD61312" s="56"/>
      <c r="AE61312" s="56"/>
    </row>
    <row r="61313" spans="1:31" x14ac:dyDescent="0.25">
      <c r="A61313" s="41">
        <v>0</v>
      </c>
      <c r="C61313" s="56"/>
      <c r="AC61313" s="56"/>
      <c r="AD61313" s="56"/>
      <c r="AE61313" s="56"/>
    </row>
    <row r="61314" spans="1:31" x14ac:dyDescent="0.25">
      <c r="A61314" s="41">
        <v>0</v>
      </c>
      <c r="C61314" s="56"/>
      <c r="AC61314" s="56"/>
      <c r="AD61314" s="56"/>
      <c r="AE61314" s="56"/>
    </row>
    <row r="61315" spans="1:31" x14ac:dyDescent="0.25">
      <c r="A61315" s="41">
        <v>0</v>
      </c>
      <c r="C61315" s="56"/>
      <c r="AC61315" s="56"/>
      <c r="AD61315" s="56"/>
      <c r="AE61315" s="56"/>
    </row>
    <row r="61316" spans="1:31" x14ac:dyDescent="0.25">
      <c r="A61316" s="41">
        <v>0</v>
      </c>
      <c r="C61316" s="56"/>
      <c r="AC61316" s="56"/>
      <c r="AD61316" s="56"/>
      <c r="AE61316" s="56"/>
    </row>
    <row r="61317" spans="1:31" x14ac:dyDescent="0.25">
      <c r="A61317" s="41">
        <v>0</v>
      </c>
      <c r="C61317" s="56"/>
      <c r="AC61317" s="56"/>
      <c r="AD61317" s="56"/>
      <c r="AE61317" s="56"/>
    </row>
    <row r="61318" spans="1:31" x14ac:dyDescent="0.25">
      <c r="A61318" s="41">
        <v>0</v>
      </c>
      <c r="C61318" s="56"/>
      <c r="AC61318" s="56"/>
      <c r="AD61318" s="56"/>
      <c r="AE61318" s="56"/>
    </row>
    <row r="61319" spans="1:31" x14ac:dyDescent="0.25">
      <c r="A61319" s="41">
        <v>0</v>
      </c>
      <c r="C61319" s="56"/>
      <c r="AC61319" s="56"/>
      <c r="AD61319" s="56"/>
      <c r="AE61319" s="56"/>
    </row>
    <row r="61320" spans="1:31" x14ac:dyDescent="0.25">
      <c r="A61320" s="41">
        <v>0</v>
      </c>
      <c r="C61320" s="56"/>
      <c r="AC61320" s="56"/>
      <c r="AD61320" s="56"/>
      <c r="AE61320" s="56"/>
    </row>
    <row r="61321" spans="1:31" x14ac:dyDescent="0.25">
      <c r="A61321" s="41">
        <v>0</v>
      </c>
      <c r="C61321" s="56"/>
      <c r="AC61321" s="56"/>
      <c r="AD61321" s="56"/>
      <c r="AE61321" s="56"/>
    </row>
    <row r="61322" spans="1:31" x14ac:dyDescent="0.25">
      <c r="A61322" s="41">
        <v>0</v>
      </c>
      <c r="C61322" s="56"/>
      <c r="AC61322" s="56"/>
      <c r="AD61322" s="56"/>
      <c r="AE61322" s="56"/>
    </row>
    <row r="61323" spans="1:31" x14ac:dyDescent="0.25">
      <c r="A61323" s="41">
        <v>0</v>
      </c>
      <c r="C61323" s="56"/>
      <c r="AC61323" s="56"/>
      <c r="AD61323" s="56"/>
      <c r="AE61323" s="56"/>
    </row>
    <row r="61324" spans="1:31" x14ac:dyDescent="0.25">
      <c r="A61324" s="41">
        <v>0</v>
      </c>
      <c r="C61324" s="56"/>
      <c r="AC61324" s="56"/>
      <c r="AD61324" s="56"/>
      <c r="AE61324" s="56"/>
    </row>
    <row r="61325" spans="1:31" x14ac:dyDescent="0.25">
      <c r="A61325" s="41">
        <v>0</v>
      </c>
      <c r="C61325" s="56"/>
      <c r="AC61325" s="56"/>
      <c r="AD61325" s="56"/>
      <c r="AE61325" s="56"/>
    </row>
    <row r="61326" spans="1:31" x14ac:dyDescent="0.25">
      <c r="A61326" s="41">
        <v>0</v>
      </c>
      <c r="C61326" s="56"/>
      <c r="AC61326" s="56"/>
      <c r="AD61326" s="56"/>
      <c r="AE61326" s="56"/>
    </row>
    <row r="61327" spans="1:31" x14ac:dyDescent="0.25">
      <c r="A61327" s="41">
        <v>0</v>
      </c>
      <c r="C61327" s="56"/>
      <c r="AC61327" s="56"/>
      <c r="AD61327" s="56"/>
      <c r="AE61327" s="56"/>
    </row>
    <row r="61328" spans="1:31" x14ac:dyDescent="0.25">
      <c r="A61328" s="41">
        <v>43543</v>
      </c>
      <c r="C61328" s="56"/>
      <c r="AC61328" s="56"/>
      <c r="AD61328" s="56"/>
      <c r="AE61328" s="56"/>
    </row>
    <row r="61329" spans="1:31" x14ac:dyDescent="0.25">
      <c r="A61329" s="41">
        <v>0</v>
      </c>
      <c r="C61329" s="56"/>
      <c r="AC61329" s="56"/>
      <c r="AD61329" s="56"/>
      <c r="AE61329" s="56"/>
    </row>
    <row r="61330" spans="1:31" x14ac:dyDescent="0.25">
      <c r="A61330" s="41">
        <v>0</v>
      </c>
      <c r="C61330" s="56"/>
      <c r="AC61330" s="56"/>
      <c r="AD61330" s="56"/>
      <c r="AE61330" s="56"/>
    </row>
    <row r="61331" spans="1:31" x14ac:dyDescent="0.25">
      <c r="A61331" s="41">
        <v>0</v>
      </c>
      <c r="C61331" s="56"/>
      <c r="AC61331" s="56"/>
      <c r="AD61331" s="56"/>
      <c r="AE61331" s="56"/>
    </row>
    <row r="61332" spans="1:31" x14ac:dyDescent="0.25">
      <c r="A61332" s="41">
        <v>0</v>
      </c>
      <c r="C61332" s="56"/>
      <c r="AC61332" s="56"/>
      <c r="AD61332" s="56"/>
      <c r="AE61332" s="56"/>
    </row>
    <row r="61333" spans="1:31" x14ac:dyDescent="0.25">
      <c r="A61333" s="41">
        <v>0</v>
      </c>
      <c r="C61333" s="56"/>
      <c r="AC61333" s="56"/>
      <c r="AD61333" s="56"/>
      <c r="AE61333" s="56"/>
    </row>
    <row r="61334" spans="1:31" x14ac:dyDescent="0.25">
      <c r="A61334" s="41">
        <v>0</v>
      </c>
      <c r="C61334" s="56"/>
      <c r="AC61334" s="56"/>
      <c r="AD61334" s="56"/>
      <c r="AE61334" s="56"/>
    </row>
    <row r="61335" spans="1:31" x14ac:dyDescent="0.25">
      <c r="A61335" s="41">
        <v>0</v>
      </c>
      <c r="C61335" s="56"/>
      <c r="AC61335" s="56"/>
      <c r="AD61335" s="56"/>
      <c r="AE61335" s="56"/>
    </row>
    <row r="61336" spans="1:31" x14ac:dyDescent="0.25">
      <c r="A61336" s="41">
        <v>0</v>
      </c>
      <c r="C61336" s="56"/>
      <c r="AC61336" s="56"/>
      <c r="AD61336" s="56"/>
      <c r="AE61336" s="56"/>
    </row>
    <row r="61337" spans="1:31" x14ac:dyDescent="0.25">
      <c r="A61337" s="41">
        <v>0</v>
      </c>
      <c r="C61337" s="56"/>
      <c r="AC61337" s="56"/>
      <c r="AD61337" s="56"/>
      <c r="AE61337" s="56"/>
    </row>
    <row r="61338" spans="1:31" x14ac:dyDescent="0.25">
      <c r="A61338" s="41">
        <v>0</v>
      </c>
      <c r="C61338" s="56"/>
      <c r="AC61338" s="56"/>
      <c r="AD61338" s="56"/>
      <c r="AE61338" s="56"/>
    </row>
    <row r="61339" spans="1:31" x14ac:dyDescent="0.25">
      <c r="A61339" s="41">
        <v>0</v>
      </c>
      <c r="C61339" s="56"/>
      <c r="AC61339" s="56"/>
      <c r="AD61339" s="56"/>
      <c r="AE61339" s="56"/>
    </row>
    <row r="61340" spans="1:31" x14ac:dyDescent="0.25">
      <c r="A61340" s="41">
        <v>0</v>
      </c>
      <c r="C61340" s="56"/>
      <c r="AC61340" s="56"/>
      <c r="AD61340" s="56"/>
      <c r="AE61340" s="56"/>
    </row>
    <row r="61341" spans="1:31" x14ac:dyDescent="0.25">
      <c r="A61341" s="41">
        <v>0</v>
      </c>
      <c r="C61341" s="56"/>
      <c r="AC61341" s="56"/>
      <c r="AD61341" s="56"/>
      <c r="AE61341" s="56"/>
    </row>
    <row r="61342" spans="1:31" x14ac:dyDescent="0.25">
      <c r="A61342" s="41">
        <v>0</v>
      </c>
      <c r="C61342" s="56"/>
      <c r="AC61342" s="56"/>
      <c r="AD61342" s="56"/>
      <c r="AE61342" s="56"/>
    </row>
    <row r="61343" spans="1:31" x14ac:dyDescent="0.25">
      <c r="A61343" s="41">
        <v>0</v>
      </c>
      <c r="C61343" s="56"/>
      <c r="AC61343" s="56"/>
      <c r="AD61343" s="56"/>
      <c r="AE61343" s="56"/>
    </row>
    <row r="61344" spans="1:31" x14ac:dyDescent="0.25">
      <c r="A61344" s="41">
        <v>0</v>
      </c>
      <c r="C61344" s="56"/>
      <c r="AC61344" s="56"/>
      <c r="AD61344" s="56"/>
      <c r="AE61344" s="56"/>
    </row>
    <row r="61345" spans="1:31" x14ac:dyDescent="0.25">
      <c r="A61345" s="41">
        <v>0</v>
      </c>
      <c r="C61345" s="56"/>
      <c r="AC61345" s="56"/>
      <c r="AD61345" s="56"/>
      <c r="AE61345" s="56"/>
    </row>
    <row r="61346" spans="1:31" x14ac:dyDescent="0.25">
      <c r="A61346" s="41">
        <v>0</v>
      </c>
      <c r="C61346" s="56"/>
      <c r="AC61346" s="56"/>
      <c r="AD61346" s="56"/>
      <c r="AE61346" s="56"/>
    </row>
    <row r="61347" spans="1:31" x14ac:dyDescent="0.25">
      <c r="A61347" s="41">
        <v>0</v>
      </c>
      <c r="C61347" s="56"/>
      <c r="AC61347" s="56"/>
      <c r="AD61347" s="56"/>
      <c r="AE61347" s="56"/>
    </row>
    <row r="61348" spans="1:31" x14ac:dyDescent="0.25">
      <c r="A61348" s="41">
        <v>0</v>
      </c>
      <c r="C61348" s="56"/>
      <c r="AC61348" s="56"/>
      <c r="AD61348" s="56"/>
      <c r="AE61348" s="56"/>
    </row>
    <row r="61349" spans="1:31" x14ac:dyDescent="0.25">
      <c r="A61349" s="41">
        <v>0</v>
      </c>
      <c r="C61349" s="56"/>
      <c r="AC61349" s="56"/>
      <c r="AD61349" s="56"/>
      <c r="AE61349" s="56"/>
    </row>
    <row r="61350" spans="1:31" x14ac:dyDescent="0.25">
      <c r="A61350" s="41">
        <v>0</v>
      </c>
      <c r="C61350" s="56"/>
      <c r="AC61350" s="56"/>
      <c r="AD61350" s="56"/>
      <c r="AE61350" s="56"/>
    </row>
    <row r="61351" spans="1:31" x14ac:dyDescent="0.25">
      <c r="A61351" s="41">
        <v>0</v>
      </c>
      <c r="C61351" s="56"/>
      <c r="AC61351" s="56"/>
      <c r="AD61351" s="56"/>
      <c r="AE61351" s="56"/>
    </row>
    <row r="61352" spans="1:31" x14ac:dyDescent="0.25">
      <c r="A61352" s="41">
        <v>0</v>
      </c>
      <c r="C61352" s="56"/>
      <c r="AC61352" s="56"/>
      <c r="AD61352" s="56"/>
      <c r="AE61352" s="56"/>
    </row>
    <row r="61353" spans="1:31" x14ac:dyDescent="0.25">
      <c r="A61353" s="41">
        <v>0</v>
      </c>
      <c r="C61353" s="56"/>
      <c r="AC61353" s="56"/>
      <c r="AD61353" s="56"/>
      <c r="AE61353" s="56"/>
    </row>
    <row r="61354" spans="1:31" x14ac:dyDescent="0.25">
      <c r="A61354" s="41">
        <v>0</v>
      </c>
      <c r="C61354" s="56"/>
      <c r="AC61354" s="56"/>
      <c r="AD61354" s="56"/>
      <c r="AE61354" s="56"/>
    </row>
    <row r="61355" spans="1:31" x14ac:dyDescent="0.25">
      <c r="A61355" s="41">
        <v>0</v>
      </c>
      <c r="C61355" s="56"/>
      <c r="AC61355" s="56"/>
      <c r="AD61355" s="56"/>
      <c r="AE61355" s="56"/>
    </row>
    <row r="61356" spans="1:31" x14ac:dyDescent="0.25">
      <c r="A61356" s="41">
        <v>0</v>
      </c>
      <c r="C61356" s="56"/>
      <c r="AC61356" s="56"/>
      <c r="AD61356" s="56"/>
      <c r="AE61356" s="56"/>
    </row>
    <row r="61357" spans="1:31" x14ac:dyDescent="0.25">
      <c r="A61357" s="41">
        <v>0</v>
      </c>
      <c r="C61357" s="56"/>
      <c r="AC61357" s="56"/>
      <c r="AD61357" s="56"/>
      <c r="AE61357" s="56"/>
    </row>
    <row r="61358" spans="1:31" x14ac:dyDescent="0.25">
      <c r="A61358" s="41">
        <v>0</v>
      </c>
      <c r="C61358" s="56"/>
      <c r="AC61358" s="56"/>
      <c r="AD61358" s="56"/>
      <c r="AE61358" s="56"/>
    </row>
    <row r="61359" spans="1:31" x14ac:dyDescent="0.25">
      <c r="A61359" s="41">
        <v>0</v>
      </c>
      <c r="C61359" s="56"/>
      <c r="AC61359" s="56"/>
      <c r="AD61359" s="56"/>
      <c r="AE61359" s="56"/>
    </row>
    <row r="61360" spans="1:31" x14ac:dyDescent="0.25">
      <c r="A61360" s="41">
        <v>0</v>
      </c>
      <c r="C61360" s="56"/>
      <c r="AC61360" s="56"/>
      <c r="AD61360" s="56"/>
      <c r="AE61360" s="56"/>
    </row>
    <row r="61361" spans="1:31" x14ac:dyDescent="0.25">
      <c r="A61361" s="41">
        <v>0</v>
      </c>
      <c r="C61361" s="56"/>
      <c r="AC61361" s="56"/>
      <c r="AD61361" s="56"/>
      <c r="AE61361" s="56"/>
    </row>
    <row r="61362" spans="1:31" x14ac:dyDescent="0.25">
      <c r="A61362" s="41">
        <v>0</v>
      </c>
      <c r="C61362" s="56"/>
      <c r="AC61362" s="56"/>
      <c r="AD61362" s="56"/>
      <c r="AE61362" s="56"/>
    </row>
    <row r="61363" spans="1:31" x14ac:dyDescent="0.25">
      <c r="A61363" s="41">
        <v>0</v>
      </c>
      <c r="C61363" s="56"/>
      <c r="AC61363" s="56"/>
      <c r="AD61363" s="56"/>
      <c r="AE61363" s="56"/>
    </row>
    <row r="61364" spans="1:31" x14ac:dyDescent="0.25">
      <c r="A61364" s="41">
        <v>0</v>
      </c>
      <c r="C61364" s="56"/>
      <c r="AC61364" s="56"/>
      <c r="AD61364" s="56"/>
      <c r="AE61364" s="56"/>
    </row>
    <row r="61365" spans="1:31" x14ac:dyDescent="0.25">
      <c r="A61365" s="41">
        <v>0</v>
      </c>
      <c r="C61365" s="56"/>
      <c r="AC61365" s="56"/>
      <c r="AD61365" s="56"/>
      <c r="AE61365" s="56"/>
    </row>
    <row r="61366" spans="1:31" x14ac:dyDescent="0.25">
      <c r="A61366" s="41">
        <v>0</v>
      </c>
      <c r="C61366" s="56"/>
      <c r="AC61366" s="56"/>
      <c r="AD61366" s="56"/>
      <c r="AE61366" s="56"/>
    </row>
    <row r="61367" spans="1:31" x14ac:dyDescent="0.25">
      <c r="A61367" s="41">
        <v>0</v>
      </c>
      <c r="C61367" s="56"/>
      <c r="AC61367" s="56"/>
      <c r="AD61367" s="56"/>
      <c r="AE61367" s="56"/>
    </row>
    <row r="61368" spans="1:31" x14ac:dyDescent="0.25">
      <c r="A61368" s="41">
        <v>0</v>
      </c>
      <c r="C61368" s="56"/>
      <c r="AC61368" s="56"/>
      <c r="AD61368" s="56"/>
      <c r="AE61368" s="56"/>
    </row>
    <row r="61369" spans="1:31" x14ac:dyDescent="0.25">
      <c r="A61369" s="41">
        <v>0</v>
      </c>
      <c r="C61369" s="56"/>
      <c r="AC61369" s="56"/>
      <c r="AD61369" s="56"/>
      <c r="AE61369" s="56"/>
    </row>
    <row r="61370" spans="1:31" x14ac:dyDescent="0.25">
      <c r="A61370" s="41">
        <v>0</v>
      </c>
      <c r="C61370" s="56"/>
      <c r="AC61370" s="56"/>
      <c r="AD61370" s="56"/>
      <c r="AE61370" s="56"/>
    </row>
    <row r="61371" spans="1:31" x14ac:dyDescent="0.25">
      <c r="A61371" s="41">
        <v>0</v>
      </c>
      <c r="C61371" s="56"/>
      <c r="AC61371" s="56"/>
      <c r="AD61371" s="56"/>
      <c r="AE61371" s="56"/>
    </row>
    <row r="61372" spans="1:31" x14ac:dyDescent="0.25">
      <c r="A61372" s="41">
        <v>0</v>
      </c>
      <c r="C61372" s="56"/>
      <c r="AC61372" s="56"/>
      <c r="AD61372" s="56"/>
      <c r="AE61372" s="56"/>
    </row>
    <row r="61373" spans="1:31" x14ac:dyDescent="0.25">
      <c r="A61373" s="41">
        <v>0</v>
      </c>
      <c r="C61373" s="56"/>
      <c r="AC61373" s="56"/>
      <c r="AD61373" s="56"/>
      <c r="AE61373" s="56"/>
    </row>
    <row r="61374" spans="1:31" x14ac:dyDescent="0.25">
      <c r="A61374" s="41">
        <v>0</v>
      </c>
      <c r="C61374" s="56"/>
      <c r="AC61374" s="56"/>
      <c r="AD61374" s="56"/>
      <c r="AE61374" s="56"/>
    </row>
    <row r="61375" spans="1:31" x14ac:dyDescent="0.25">
      <c r="A61375" s="41">
        <v>0</v>
      </c>
      <c r="C61375" s="56"/>
      <c r="AC61375" s="56"/>
      <c r="AD61375" s="56"/>
      <c r="AE61375" s="56"/>
    </row>
    <row r="61376" spans="1:31" x14ac:dyDescent="0.25">
      <c r="A61376" s="41">
        <v>0</v>
      </c>
      <c r="C61376" s="56"/>
      <c r="AC61376" s="56"/>
      <c r="AD61376" s="56"/>
      <c r="AE61376" s="56"/>
    </row>
    <row r="61377" spans="1:31" x14ac:dyDescent="0.25">
      <c r="A61377" s="41">
        <v>0</v>
      </c>
      <c r="C61377" s="56"/>
      <c r="AC61377" s="56"/>
      <c r="AD61377" s="56"/>
      <c r="AE61377" s="56"/>
    </row>
    <row r="61378" spans="1:31" x14ac:dyDescent="0.25">
      <c r="A61378" s="41">
        <v>0</v>
      </c>
      <c r="C61378" s="56"/>
      <c r="AC61378" s="56"/>
      <c r="AD61378" s="56"/>
      <c r="AE61378" s="56"/>
    </row>
    <row r="61379" spans="1:31" x14ac:dyDescent="0.25">
      <c r="A61379" s="41">
        <v>0</v>
      </c>
      <c r="C61379" s="56"/>
      <c r="AC61379" s="56"/>
      <c r="AD61379" s="56"/>
      <c r="AE61379" s="56"/>
    </row>
    <row r="61380" spans="1:31" x14ac:dyDescent="0.25">
      <c r="A61380" s="41">
        <v>0</v>
      </c>
      <c r="C61380" s="56"/>
      <c r="AC61380" s="56"/>
      <c r="AD61380" s="56"/>
      <c r="AE61380" s="56"/>
    </row>
    <row r="61381" spans="1:31" x14ac:dyDescent="0.25">
      <c r="A61381" s="41">
        <v>0</v>
      </c>
      <c r="C61381" s="56"/>
      <c r="AC61381" s="56"/>
      <c r="AD61381" s="56"/>
      <c r="AE61381" s="56"/>
    </row>
    <row r="61382" spans="1:31" x14ac:dyDescent="0.25">
      <c r="A61382" s="41">
        <v>0</v>
      </c>
      <c r="C61382" s="56"/>
      <c r="AC61382" s="56"/>
      <c r="AD61382" s="56"/>
      <c r="AE61382" s="56"/>
    </row>
    <row r="61383" spans="1:31" x14ac:dyDescent="0.25">
      <c r="A61383" s="41">
        <v>0</v>
      </c>
      <c r="C61383" s="56"/>
      <c r="AC61383" s="56"/>
      <c r="AD61383" s="56"/>
      <c r="AE61383" s="56"/>
    </row>
    <row r="61384" spans="1:31" x14ac:dyDescent="0.25">
      <c r="A61384" s="41">
        <v>0</v>
      </c>
      <c r="C61384" s="56"/>
      <c r="AC61384" s="56"/>
      <c r="AD61384" s="56"/>
      <c r="AE61384" s="56"/>
    </row>
    <row r="61385" spans="1:31" x14ac:dyDescent="0.25">
      <c r="A61385" s="41">
        <v>0</v>
      </c>
      <c r="C61385" s="56"/>
      <c r="AC61385" s="56"/>
      <c r="AD61385" s="56"/>
      <c r="AE61385" s="56"/>
    </row>
    <row r="61386" spans="1:31" x14ac:dyDescent="0.25">
      <c r="A61386" s="41">
        <v>0</v>
      </c>
      <c r="C61386" s="56"/>
      <c r="AC61386" s="56"/>
      <c r="AD61386" s="56"/>
      <c r="AE61386" s="56"/>
    </row>
    <row r="61387" spans="1:31" x14ac:dyDescent="0.25">
      <c r="A61387" s="41">
        <v>0</v>
      </c>
      <c r="C61387" s="56"/>
      <c r="AC61387" s="56"/>
      <c r="AD61387" s="56"/>
      <c r="AE61387" s="56"/>
    </row>
    <row r="61388" spans="1:31" x14ac:dyDescent="0.25">
      <c r="A61388" s="41">
        <v>0</v>
      </c>
      <c r="C61388" s="56"/>
      <c r="AC61388" s="56"/>
      <c r="AD61388" s="56"/>
      <c r="AE61388" s="56"/>
    </row>
    <row r="61389" spans="1:31" x14ac:dyDescent="0.25">
      <c r="A61389" s="41">
        <v>0</v>
      </c>
      <c r="C61389" s="56"/>
      <c r="AC61389" s="56"/>
      <c r="AD61389" s="56"/>
      <c r="AE61389" s="56"/>
    </row>
    <row r="61390" spans="1:31" x14ac:dyDescent="0.25">
      <c r="A61390" s="41">
        <v>0</v>
      </c>
      <c r="C61390" s="56"/>
      <c r="AC61390" s="56"/>
      <c r="AD61390" s="56"/>
      <c r="AE61390" s="56"/>
    </row>
    <row r="61391" spans="1:31" x14ac:dyDescent="0.25">
      <c r="A61391" s="41">
        <v>0</v>
      </c>
      <c r="C61391" s="56"/>
      <c r="AC61391" s="56"/>
      <c r="AD61391" s="56"/>
      <c r="AE61391" s="56"/>
    </row>
    <row r="61392" spans="1:31" x14ac:dyDescent="0.25">
      <c r="A61392" s="41">
        <v>0</v>
      </c>
      <c r="C61392" s="56"/>
      <c r="AC61392" s="56"/>
      <c r="AD61392" s="56"/>
      <c r="AE61392" s="56"/>
    </row>
    <row r="61393" spans="1:31" x14ac:dyDescent="0.25">
      <c r="A61393" s="41">
        <v>0</v>
      </c>
      <c r="C61393" s="56"/>
      <c r="AC61393" s="56"/>
      <c r="AD61393" s="56"/>
      <c r="AE61393" s="56"/>
    </row>
    <row r="61394" spans="1:31" x14ac:dyDescent="0.25">
      <c r="A61394" s="41">
        <v>0</v>
      </c>
      <c r="C61394" s="56"/>
      <c r="AC61394" s="56"/>
      <c r="AD61394" s="56"/>
      <c r="AE61394" s="56"/>
    </row>
    <row r="61395" spans="1:31" x14ac:dyDescent="0.25">
      <c r="A61395" s="41">
        <v>0</v>
      </c>
      <c r="C61395" s="56"/>
      <c r="AC61395" s="56"/>
      <c r="AD61395" s="56"/>
      <c r="AE61395" s="56"/>
    </row>
    <row r="61396" spans="1:31" x14ac:dyDescent="0.25">
      <c r="A61396" s="41">
        <v>0</v>
      </c>
      <c r="C61396" s="56"/>
      <c r="AC61396" s="56"/>
      <c r="AD61396" s="56"/>
      <c r="AE61396" s="56"/>
    </row>
    <row r="61397" spans="1:31" x14ac:dyDescent="0.25">
      <c r="A61397" s="41">
        <v>0</v>
      </c>
      <c r="C61397" s="56"/>
      <c r="AC61397" s="56"/>
      <c r="AD61397" s="56"/>
      <c r="AE61397" s="56"/>
    </row>
    <row r="61398" spans="1:31" x14ac:dyDescent="0.25">
      <c r="A61398" s="41">
        <v>0</v>
      </c>
      <c r="C61398" s="56"/>
      <c r="AC61398" s="56"/>
      <c r="AD61398" s="56"/>
      <c r="AE61398" s="56"/>
    </row>
    <row r="61399" spans="1:31" x14ac:dyDescent="0.25">
      <c r="A61399" s="41">
        <v>0</v>
      </c>
      <c r="C61399" s="56"/>
      <c r="AC61399" s="56"/>
      <c r="AD61399" s="56"/>
      <c r="AE61399" s="56"/>
    </row>
    <row r="61400" spans="1:31" x14ac:dyDescent="0.25">
      <c r="A61400" s="41">
        <v>0</v>
      </c>
      <c r="C61400" s="56"/>
      <c r="AC61400" s="56"/>
      <c r="AD61400" s="56"/>
      <c r="AE61400" s="56"/>
    </row>
    <row r="61401" spans="1:31" x14ac:dyDescent="0.25">
      <c r="A61401" s="41">
        <v>0</v>
      </c>
      <c r="C61401" s="56"/>
      <c r="AC61401" s="56"/>
      <c r="AD61401" s="56"/>
      <c r="AE61401" s="56"/>
    </row>
    <row r="61402" spans="1:31" x14ac:dyDescent="0.25">
      <c r="A61402" s="41">
        <v>0</v>
      </c>
      <c r="C61402" s="56"/>
      <c r="AC61402" s="56"/>
      <c r="AD61402" s="56"/>
      <c r="AE61402" s="56"/>
    </row>
    <row r="61403" spans="1:31" x14ac:dyDescent="0.25">
      <c r="A61403" s="41">
        <v>0</v>
      </c>
      <c r="C61403" s="56"/>
      <c r="AC61403" s="56"/>
      <c r="AD61403" s="56"/>
      <c r="AE61403" s="56"/>
    </row>
    <row r="61404" spans="1:31" x14ac:dyDescent="0.25">
      <c r="A61404" s="41">
        <v>0</v>
      </c>
      <c r="C61404" s="56"/>
      <c r="AC61404" s="56"/>
      <c r="AD61404" s="56"/>
      <c r="AE61404" s="56"/>
    </row>
    <row r="61405" spans="1:31" x14ac:dyDescent="0.25">
      <c r="A61405" s="41">
        <v>0</v>
      </c>
      <c r="C61405" s="56"/>
      <c r="AC61405" s="56"/>
      <c r="AD61405" s="56"/>
      <c r="AE61405" s="56"/>
    </row>
    <row r="61406" spans="1:31" x14ac:dyDescent="0.25">
      <c r="A61406" s="41">
        <v>0</v>
      </c>
      <c r="C61406" s="56"/>
      <c r="AC61406" s="56"/>
      <c r="AD61406" s="56"/>
      <c r="AE61406" s="56"/>
    </row>
    <row r="61407" spans="1:31" x14ac:dyDescent="0.25">
      <c r="A61407" s="41">
        <v>0</v>
      </c>
      <c r="C61407" s="56"/>
      <c r="AC61407" s="56"/>
      <c r="AD61407" s="56"/>
      <c r="AE61407" s="56"/>
    </row>
    <row r="61408" spans="1:31" x14ac:dyDescent="0.25">
      <c r="A61408" s="41">
        <v>0</v>
      </c>
      <c r="C61408" s="56"/>
      <c r="AC61408" s="56"/>
      <c r="AD61408" s="56"/>
      <c r="AE61408" s="56"/>
    </row>
    <row r="61409" spans="1:31" x14ac:dyDescent="0.25">
      <c r="A61409" s="41">
        <v>0</v>
      </c>
      <c r="C61409" s="56"/>
      <c r="AC61409" s="56"/>
      <c r="AD61409" s="56"/>
      <c r="AE61409" s="56"/>
    </row>
    <row r="61410" spans="1:31" x14ac:dyDescent="0.25">
      <c r="A61410" s="41">
        <v>0</v>
      </c>
      <c r="C61410" s="56"/>
      <c r="AC61410" s="56"/>
      <c r="AD61410" s="56"/>
      <c r="AE61410" s="56"/>
    </row>
    <row r="61411" spans="1:31" x14ac:dyDescent="0.25">
      <c r="A61411" s="41">
        <v>0</v>
      </c>
      <c r="C61411" s="56"/>
      <c r="AC61411" s="56"/>
      <c r="AD61411" s="56"/>
      <c r="AE61411" s="56"/>
    </row>
    <row r="61412" spans="1:31" x14ac:dyDescent="0.25">
      <c r="A61412" s="41">
        <v>0</v>
      </c>
      <c r="C61412" s="56"/>
      <c r="AC61412" s="56"/>
      <c r="AD61412" s="56"/>
      <c r="AE61412" s="56"/>
    </row>
    <row r="61413" spans="1:31" x14ac:dyDescent="0.25">
      <c r="A61413" s="41">
        <v>0</v>
      </c>
      <c r="C61413" s="56"/>
      <c r="AC61413" s="56"/>
      <c r="AD61413" s="56"/>
      <c r="AE61413" s="56"/>
    </row>
    <row r="61414" spans="1:31" x14ac:dyDescent="0.25">
      <c r="A61414" s="41">
        <v>0</v>
      </c>
      <c r="C61414" s="56"/>
      <c r="AC61414" s="56"/>
      <c r="AD61414" s="56"/>
      <c r="AE61414" s="56"/>
    </row>
    <row r="61415" spans="1:31" x14ac:dyDescent="0.25">
      <c r="A61415" s="41">
        <v>0</v>
      </c>
      <c r="C61415" s="56"/>
      <c r="AC61415" s="56"/>
      <c r="AD61415" s="56"/>
      <c r="AE61415" s="56"/>
    </row>
    <row r="61416" spans="1:31" x14ac:dyDescent="0.25">
      <c r="A61416" s="41">
        <v>0</v>
      </c>
      <c r="C61416" s="56"/>
      <c r="AC61416" s="56"/>
      <c r="AD61416" s="56"/>
      <c r="AE61416" s="56"/>
    </row>
    <row r="61417" spans="1:31" x14ac:dyDescent="0.25">
      <c r="A61417" s="41">
        <v>0</v>
      </c>
      <c r="C61417" s="56"/>
      <c r="AC61417" s="56"/>
      <c r="AD61417" s="56"/>
      <c r="AE61417" s="56"/>
    </row>
    <row r="61418" spans="1:31" x14ac:dyDescent="0.25">
      <c r="A61418" s="41">
        <v>0</v>
      </c>
      <c r="C61418" s="56"/>
      <c r="AC61418" s="56"/>
      <c r="AD61418" s="56"/>
      <c r="AE61418" s="56"/>
    </row>
    <row r="61419" spans="1:31" x14ac:dyDescent="0.25">
      <c r="A61419" s="41">
        <v>0</v>
      </c>
      <c r="C61419" s="56"/>
      <c r="AC61419" s="56"/>
      <c r="AD61419" s="56"/>
      <c r="AE61419" s="56"/>
    </row>
    <row r="61420" spans="1:31" x14ac:dyDescent="0.25">
      <c r="A61420" s="41">
        <v>0</v>
      </c>
      <c r="C61420" s="56"/>
      <c r="AC61420" s="56"/>
      <c r="AD61420" s="56"/>
      <c r="AE61420" s="56"/>
    </row>
    <row r="61421" spans="1:31" x14ac:dyDescent="0.25">
      <c r="A61421" s="41">
        <v>0</v>
      </c>
      <c r="C61421" s="56"/>
      <c r="AC61421" s="56"/>
      <c r="AD61421" s="56"/>
      <c r="AE61421" s="56"/>
    </row>
    <row r="61422" spans="1:31" x14ac:dyDescent="0.25">
      <c r="A61422" s="41">
        <v>0</v>
      </c>
      <c r="C61422" s="56"/>
      <c r="AC61422" s="56"/>
      <c r="AD61422" s="56"/>
      <c r="AE61422" s="56"/>
    </row>
    <row r="61423" spans="1:31" x14ac:dyDescent="0.25">
      <c r="A61423" s="41">
        <v>0</v>
      </c>
      <c r="C61423" s="56"/>
      <c r="AC61423" s="56"/>
      <c r="AD61423" s="56"/>
      <c r="AE61423" s="56"/>
    </row>
    <row r="61424" spans="1:31" x14ac:dyDescent="0.25">
      <c r="A61424" s="41">
        <v>0</v>
      </c>
      <c r="C61424" s="56"/>
      <c r="AC61424" s="56"/>
      <c r="AD61424" s="56"/>
      <c r="AE61424" s="56"/>
    </row>
    <row r="61425" spans="1:31" x14ac:dyDescent="0.25">
      <c r="A61425" s="41">
        <v>0</v>
      </c>
      <c r="C61425" s="56"/>
      <c r="AC61425" s="56"/>
      <c r="AD61425" s="56"/>
      <c r="AE61425" s="56"/>
    </row>
    <row r="61426" spans="1:31" x14ac:dyDescent="0.25">
      <c r="A61426" s="41">
        <v>0</v>
      </c>
      <c r="C61426" s="56"/>
      <c r="AC61426" s="56"/>
      <c r="AD61426" s="56"/>
      <c r="AE61426" s="56"/>
    </row>
    <row r="61427" spans="1:31" x14ac:dyDescent="0.25">
      <c r="A61427" s="41">
        <v>0</v>
      </c>
      <c r="C61427" s="56"/>
      <c r="AC61427" s="56"/>
      <c r="AD61427" s="56"/>
      <c r="AE61427" s="56"/>
    </row>
    <row r="61428" spans="1:31" x14ac:dyDescent="0.25">
      <c r="A61428" s="41">
        <v>0</v>
      </c>
      <c r="C61428" s="56"/>
      <c r="AC61428" s="56"/>
      <c r="AD61428" s="56"/>
      <c r="AE61428" s="56"/>
    </row>
    <row r="61429" spans="1:31" x14ac:dyDescent="0.25">
      <c r="A61429" s="41">
        <v>0</v>
      </c>
      <c r="C61429" s="56"/>
      <c r="AC61429" s="56"/>
      <c r="AD61429" s="56"/>
      <c r="AE61429" s="56"/>
    </row>
    <row r="61430" spans="1:31" x14ac:dyDescent="0.25">
      <c r="A61430" s="41">
        <v>0</v>
      </c>
      <c r="C61430" s="56"/>
      <c r="AC61430" s="56"/>
      <c r="AD61430" s="56"/>
      <c r="AE61430" s="56"/>
    </row>
    <row r="61431" spans="1:31" x14ac:dyDescent="0.25">
      <c r="A61431" s="41">
        <v>0</v>
      </c>
      <c r="C61431" s="56"/>
      <c r="AC61431" s="56"/>
      <c r="AD61431" s="56"/>
      <c r="AE61431" s="56"/>
    </row>
    <row r="61432" spans="1:31" x14ac:dyDescent="0.25">
      <c r="A61432" s="41">
        <v>0</v>
      </c>
      <c r="C61432" s="56"/>
      <c r="AC61432" s="56"/>
      <c r="AD61432" s="56"/>
      <c r="AE61432" s="56"/>
    </row>
    <row r="61433" spans="1:31" x14ac:dyDescent="0.25">
      <c r="A61433" s="41">
        <v>0</v>
      </c>
      <c r="C61433" s="56"/>
      <c r="AC61433" s="56"/>
      <c r="AD61433" s="56"/>
      <c r="AE61433" s="56"/>
    </row>
    <row r="61434" spans="1:31" x14ac:dyDescent="0.25">
      <c r="A61434" s="41">
        <v>0</v>
      </c>
      <c r="C61434" s="56"/>
      <c r="AC61434" s="56"/>
      <c r="AD61434" s="56"/>
      <c r="AE61434" s="56"/>
    </row>
    <row r="61435" spans="1:31" x14ac:dyDescent="0.25">
      <c r="A61435" s="41">
        <v>0</v>
      </c>
      <c r="C61435" s="56"/>
      <c r="AC61435" s="56"/>
      <c r="AD61435" s="56"/>
      <c r="AE61435" s="56"/>
    </row>
    <row r="61436" spans="1:31" x14ac:dyDescent="0.25">
      <c r="A61436" s="41">
        <v>0</v>
      </c>
      <c r="C61436" s="56"/>
      <c r="AC61436" s="56"/>
      <c r="AD61436" s="56"/>
      <c r="AE61436" s="56"/>
    </row>
    <row r="61437" spans="1:31" x14ac:dyDescent="0.25">
      <c r="A61437" s="41">
        <v>0</v>
      </c>
      <c r="C61437" s="56"/>
      <c r="AC61437" s="56"/>
      <c r="AD61437" s="56"/>
      <c r="AE61437" s="56"/>
    </row>
    <row r="61438" spans="1:31" x14ac:dyDescent="0.25">
      <c r="A61438" s="41">
        <v>0</v>
      </c>
      <c r="C61438" s="56"/>
      <c r="AC61438" s="56"/>
      <c r="AD61438" s="56"/>
      <c r="AE61438" s="56"/>
    </row>
    <row r="61439" spans="1:31" x14ac:dyDescent="0.25">
      <c r="A61439" s="41">
        <v>0</v>
      </c>
      <c r="C61439" s="56"/>
      <c r="AC61439" s="56"/>
      <c r="AD61439" s="56"/>
      <c r="AE61439" s="56"/>
    </row>
    <row r="61440" spans="1:31" x14ac:dyDescent="0.25">
      <c r="A61440" s="41">
        <v>0</v>
      </c>
      <c r="C61440" s="56"/>
      <c r="AC61440" s="56"/>
      <c r="AD61440" s="56"/>
      <c r="AE61440" s="56"/>
    </row>
    <row r="61441" spans="1:31" x14ac:dyDescent="0.25">
      <c r="A61441" s="41">
        <v>0</v>
      </c>
      <c r="C61441" s="56"/>
      <c r="AC61441" s="56"/>
      <c r="AD61441" s="56"/>
      <c r="AE61441" s="56"/>
    </row>
    <row r="61442" spans="1:31" x14ac:dyDescent="0.25">
      <c r="A61442" s="41">
        <v>0</v>
      </c>
      <c r="C61442" s="56"/>
      <c r="AC61442" s="56"/>
      <c r="AD61442" s="56"/>
      <c r="AE61442" s="56"/>
    </row>
    <row r="61443" spans="1:31" x14ac:dyDescent="0.25">
      <c r="A61443" s="41">
        <v>0</v>
      </c>
      <c r="C61443" s="56"/>
      <c r="AC61443" s="56"/>
      <c r="AD61443" s="56"/>
      <c r="AE61443" s="56"/>
    </row>
    <row r="61444" spans="1:31" x14ac:dyDescent="0.25">
      <c r="A61444" s="41">
        <v>0</v>
      </c>
      <c r="C61444" s="56"/>
      <c r="AC61444" s="56"/>
      <c r="AD61444" s="56"/>
      <c r="AE61444" s="56"/>
    </row>
    <row r="61445" spans="1:31" x14ac:dyDescent="0.25">
      <c r="A61445" s="41">
        <v>0</v>
      </c>
      <c r="C61445" s="56"/>
      <c r="AC61445" s="56"/>
      <c r="AD61445" s="56"/>
      <c r="AE61445" s="56"/>
    </row>
    <row r="61446" spans="1:31" x14ac:dyDescent="0.25">
      <c r="A61446" s="41">
        <v>0</v>
      </c>
      <c r="C61446" s="56"/>
      <c r="AC61446" s="56"/>
      <c r="AD61446" s="56"/>
      <c r="AE61446" s="56"/>
    </row>
    <row r="61447" spans="1:31" x14ac:dyDescent="0.25">
      <c r="A61447" s="41">
        <v>0</v>
      </c>
      <c r="C61447" s="56"/>
      <c r="AC61447" s="56"/>
      <c r="AD61447" s="56"/>
      <c r="AE61447" s="56"/>
    </row>
    <row r="61448" spans="1:31" x14ac:dyDescent="0.25">
      <c r="A61448" s="41">
        <v>0</v>
      </c>
      <c r="C61448" s="56"/>
      <c r="AC61448" s="56"/>
      <c r="AD61448" s="56"/>
      <c r="AE61448" s="56"/>
    </row>
    <row r="61449" spans="1:31" x14ac:dyDescent="0.25">
      <c r="A61449" s="41">
        <v>0</v>
      </c>
      <c r="C61449" s="56"/>
      <c r="AC61449" s="56"/>
      <c r="AD61449" s="56"/>
      <c r="AE61449" s="56"/>
    </row>
    <row r="61450" spans="1:31" x14ac:dyDescent="0.25">
      <c r="A61450" s="41">
        <v>0</v>
      </c>
      <c r="C61450" s="56"/>
      <c r="AC61450" s="56"/>
      <c r="AD61450" s="56"/>
      <c r="AE61450" s="56"/>
    </row>
    <row r="61451" spans="1:31" x14ac:dyDescent="0.25">
      <c r="A61451" s="41">
        <v>0</v>
      </c>
      <c r="C61451" s="56"/>
      <c r="AC61451" s="56"/>
      <c r="AD61451" s="56"/>
      <c r="AE61451" s="56"/>
    </row>
    <row r="61452" spans="1:31" x14ac:dyDescent="0.25">
      <c r="A61452" s="41">
        <v>0</v>
      </c>
      <c r="C61452" s="56"/>
      <c r="AC61452" s="56"/>
      <c r="AD61452" s="56"/>
      <c r="AE61452" s="56"/>
    </row>
    <row r="61453" spans="1:31" x14ac:dyDescent="0.25">
      <c r="A61453" s="41">
        <v>0</v>
      </c>
      <c r="C61453" s="56"/>
      <c r="AC61453" s="56"/>
      <c r="AD61453" s="56"/>
      <c r="AE61453" s="56"/>
    </row>
    <row r="61454" spans="1:31" x14ac:dyDescent="0.25">
      <c r="A61454" s="41">
        <v>0</v>
      </c>
      <c r="C61454" s="56"/>
      <c r="AC61454" s="56"/>
      <c r="AD61454" s="56"/>
      <c r="AE61454" s="56"/>
    </row>
    <row r="61455" spans="1:31" x14ac:dyDescent="0.25">
      <c r="A61455" s="41">
        <v>4380</v>
      </c>
      <c r="C61455" s="56"/>
      <c r="AC61455" s="56"/>
      <c r="AD61455" s="56"/>
      <c r="AE61455" s="56"/>
    </row>
    <row r="61456" spans="1:31" x14ac:dyDescent="0.25">
      <c r="A61456" s="41">
        <v>0</v>
      </c>
      <c r="C61456" s="56"/>
      <c r="AC61456" s="56"/>
      <c r="AD61456" s="56"/>
      <c r="AE61456" s="56"/>
    </row>
    <row r="61457" spans="1:31" x14ac:dyDescent="0.25">
      <c r="A61457" s="41">
        <v>0</v>
      </c>
      <c r="C61457" s="56"/>
      <c r="AC61457" s="56"/>
      <c r="AD61457" s="56"/>
      <c r="AE61457" s="56"/>
    </row>
    <row r="61458" spans="1:31" x14ac:dyDescent="0.25">
      <c r="A61458" s="41">
        <v>0</v>
      </c>
      <c r="C61458" s="56"/>
      <c r="AC61458" s="56"/>
      <c r="AD61458" s="56"/>
      <c r="AE61458" s="56"/>
    </row>
    <row r="61459" spans="1:31" x14ac:dyDescent="0.25">
      <c r="A61459" s="41">
        <v>0</v>
      </c>
      <c r="C61459" s="56"/>
      <c r="AC61459" s="56"/>
      <c r="AD61459" s="56"/>
      <c r="AE61459" s="56"/>
    </row>
    <row r="61460" spans="1:31" x14ac:dyDescent="0.25">
      <c r="A61460" s="41">
        <v>0</v>
      </c>
      <c r="C61460" s="56"/>
      <c r="AC61460" s="56"/>
      <c r="AD61460" s="56"/>
      <c r="AE61460" s="56"/>
    </row>
    <row r="61461" spans="1:31" x14ac:dyDescent="0.25">
      <c r="A61461" s="41">
        <v>0</v>
      </c>
      <c r="C61461" s="56"/>
      <c r="AC61461" s="56"/>
      <c r="AD61461" s="56"/>
      <c r="AE61461" s="56"/>
    </row>
    <row r="61462" spans="1:31" x14ac:dyDescent="0.25">
      <c r="A61462" s="41">
        <v>0</v>
      </c>
      <c r="C61462" s="56"/>
      <c r="AC61462" s="56"/>
      <c r="AD61462" s="56"/>
      <c r="AE61462" s="56"/>
    </row>
    <row r="61463" spans="1:31" x14ac:dyDescent="0.25">
      <c r="A61463" s="41">
        <v>0</v>
      </c>
      <c r="C61463" s="56"/>
      <c r="AC61463" s="56"/>
      <c r="AD61463" s="56"/>
      <c r="AE61463" s="56"/>
    </row>
    <row r="61464" spans="1:31" x14ac:dyDescent="0.25">
      <c r="A61464" s="41">
        <v>0</v>
      </c>
      <c r="C61464" s="56"/>
      <c r="AC61464" s="56"/>
      <c r="AD61464" s="56"/>
      <c r="AE61464" s="56"/>
    </row>
    <row r="61465" spans="1:31" x14ac:dyDescent="0.25">
      <c r="A61465" s="41">
        <v>0</v>
      </c>
      <c r="C61465" s="56"/>
      <c r="AC61465" s="56"/>
      <c r="AD61465" s="56"/>
      <c r="AE61465" s="56"/>
    </row>
    <row r="61466" spans="1:31" x14ac:dyDescent="0.25">
      <c r="A61466" s="41">
        <v>0</v>
      </c>
      <c r="C61466" s="56"/>
      <c r="AC61466" s="56"/>
      <c r="AD61466" s="56"/>
      <c r="AE61466" s="56"/>
    </row>
    <row r="61467" spans="1:31" x14ac:dyDescent="0.25">
      <c r="A61467" s="41">
        <v>0</v>
      </c>
      <c r="C61467" s="56"/>
      <c r="AC61467" s="56"/>
      <c r="AD61467" s="56"/>
      <c r="AE61467" s="56"/>
    </row>
    <row r="61468" spans="1:31" x14ac:dyDescent="0.25">
      <c r="A61468" s="41">
        <v>0</v>
      </c>
      <c r="C61468" s="56"/>
      <c r="AC61468" s="56"/>
      <c r="AD61468" s="56"/>
      <c r="AE61468" s="56"/>
    </row>
    <row r="61469" spans="1:31" x14ac:dyDescent="0.25">
      <c r="A61469" s="41">
        <v>0</v>
      </c>
      <c r="C61469" s="56"/>
      <c r="AC61469" s="56"/>
      <c r="AD61469" s="56"/>
      <c r="AE61469" s="56"/>
    </row>
    <row r="61470" spans="1:31" x14ac:dyDescent="0.25">
      <c r="A61470" s="41">
        <v>0</v>
      </c>
      <c r="C61470" s="56"/>
      <c r="AC61470" s="56"/>
      <c r="AD61470" s="56"/>
      <c r="AE61470" s="56"/>
    </row>
    <row r="61471" spans="1:31" x14ac:dyDescent="0.25">
      <c r="A61471" s="41">
        <v>0</v>
      </c>
      <c r="C61471" s="56"/>
      <c r="AC61471" s="56"/>
      <c r="AD61471" s="56"/>
      <c r="AE61471" s="56"/>
    </row>
    <row r="61472" spans="1:31" x14ac:dyDescent="0.25">
      <c r="A61472" s="41">
        <v>0</v>
      </c>
      <c r="C61472" s="56"/>
      <c r="AC61472" s="56"/>
      <c r="AD61472" s="56"/>
      <c r="AE61472" s="56"/>
    </row>
    <row r="61473" spans="1:31" x14ac:dyDescent="0.25">
      <c r="A61473" s="41">
        <v>0</v>
      </c>
      <c r="C61473" s="56"/>
      <c r="AC61473" s="56"/>
      <c r="AD61473" s="56"/>
      <c r="AE61473" s="56"/>
    </row>
    <row r="61474" spans="1:31" x14ac:dyDescent="0.25">
      <c r="A61474" s="41">
        <v>0</v>
      </c>
      <c r="C61474" s="56"/>
      <c r="AC61474" s="56"/>
      <c r="AD61474" s="56"/>
      <c r="AE61474" s="56"/>
    </row>
    <row r="61475" spans="1:31" x14ac:dyDescent="0.25">
      <c r="A61475" s="41">
        <v>0</v>
      </c>
      <c r="C61475" s="56"/>
      <c r="AC61475" s="56"/>
      <c r="AD61475" s="56"/>
      <c r="AE61475" s="56"/>
    </row>
    <row r="61476" spans="1:31" x14ac:dyDescent="0.25">
      <c r="A61476" s="41">
        <v>0</v>
      </c>
      <c r="C61476" s="56"/>
      <c r="AC61476" s="56"/>
      <c r="AD61476" s="56"/>
      <c r="AE61476" s="56"/>
    </row>
    <row r="61477" spans="1:31" x14ac:dyDescent="0.25">
      <c r="A61477" s="41">
        <v>0</v>
      </c>
      <c r="C61477" s="56"/>
      <c r="AC61477" s="56"/>
      <c r="AD61477" s="56"/>
      <c r="AE61477" s="56"/>
    </row>
    <row r="61478" spans="1:31" x14ac:dyDescent="0.25">
      <c r="A61478" s="41">
        <v>0</v>
      </c>
      <c r="C61478" s="56"/>
      <c r="AC61478" s="56"/>
      <c r="AD61478" s="56"/>
      <c r="AE61478" s="56"/>
    </row>
    <row r="61479" spans="1:31" x14ac:dyDescent="0.25">
      <c r="A61479" s="41">
        <v>0</v>
      </c>
      <c r="C61479" s="56"/>
      <c r="AC61479" s="56"/>
      <c r="AD61479" s="56"/>
      <c r="AE61479" s="56"/>
    </row>
    <row r="61480" spans="1:31" x14ac:dyDescent="0.25">
      <c r="A61480" s="41">
        <v>0</v>
      </c>
      <c r="C61480" s="56"/>
      <c r="AC61480" s="56"/>
      <c r="AD61480" s="56"/>
      <c r="AE61480" s="56"/>
    </row>
    <row r="61481" spans="1:31" x14ac:dyDescent="0.25">
      <c r="A61481" s="41">
        <v>0</v>
      </c>
      <c r="C61481" s="56"/>
      <c r="AC61481" s="56"/>
      <c r="AD61481" s="56"/>
      <c r="AE61481" s="56"/>
    </row>
    <row r="61482" spans="1:31" x14ac:dyDescent="0.25">
      <c r="A61482" s="41">
        <v>0</v>
      </c>
      <c r="C61482" s="56"/>
      <c r="AC61482" s="56"/>
      <c r="AD61482" s="56"/>
      <c r="AE61482" s="56"/>
    </row>
    <row r="61483" spans="1:31" x14ac:dyDescent="0.25">
      <c r="A61483" s="41">
        <v>0</v>
      </c>
      <c r="C61483" s="56"/>
      <c r="AC61483" s="56"/>
      <c r="AD61483" s="56"/>
      <c r="AE61483" s="56"/>
    </row>
    <row r="61484" spans="1:31" x14ac:dyDescent="0.25">
      <c r="A61484" s="41">
        <v>0</v>
      </c>
      <c r="C61484" s="56"/>
      <c r="AC61484" s="56"/>
      <c r="AD61484" s="56"/>
      <c r="AE61484" s="56"/>
    </row>
    <row r="61485" spans="1:31" x14ac:dyDescent="0.25">
      <c r="A61485" s="41">
        <v>0</v>
      </c>
      <c r="C61485" s="56"/>
      <c r="AC61485" s="56"/>
      <c r="AD61485" s="56"/>
      <c r="AE61485" s="56"/>
    </row>
    <row r="61486" spans="1:31" x14ac:dyDescent="0.25">
      <c r="A61486" s="41">
        <v>0</v>
      </c>
      <c r="C61486" s="56"/>
      <c r="AC61486" s="56"/>
      <c r="AD61486" s="56"/>
      <c r="AE61486" s="56"/>
    </row>
    <row r="61487" spans="1:31" x14ac:dyDescent="0.25">
      <c r="A61487" s="41">
        <v>0</v>
      </c>
      <c r="C61487" s="56"/>
      <c r="AC61487" s="56"/>
      <c r="AD61487" s="56"/>
      <c r="AE61487" s="56"/>
    </row>
    <row r="61488" spans="1:31" x14ac:dyDescent="0.25">
      <c r="A61488" s="41">
        <v>0</v>
      </c>
      <c r="C61488" s="56"/>
      <c r="AC61488" s="56"/>
      <c r="AD61488" s="56"/>
      <c r="AE61488" s="56"/>
    </row>
    <row r="61489" spans="1:31" x14ac:dyDescent="0.25">
      <c r="A61489" s="41">
        <v>0</v>
      </c>
      <c r="C61489" s="56"/>
      <c r="AC61489" s="56"/>
      <c r="AD61489" s="56"/>
      <c r="AE61489" s="56"/>
    </row>
    <row r="61490" spans="1:31" x14ac:dyDescent="0.25">
      <c r="A61490" s="41">
        <v>0</v>
      </c>
      <c r="C61490" s="56"/>
      <c r="AC61490" s="56"/>
      <c r="AD61490" s="56"/>
      <c r="AE61490" s="56"/>
    </row>
    <row r="61491" spans="1:31" x14ac:dyDescent="0.25">
      <c r="A61491" s="41">
        <v>0</v>
      </c>
      <c r="C61491" s="56"/>
      <c r="AC61491" s="56"/>
      <c r="AD61491" s="56"/>
      <c r="AE61491" s="56"/>
    </row>
    <row r="61492" spans="1:31" x14ac:dyDescent="0.25">
      <c r="A61492" s="41">
        <v>0</v>
      </c>
      <c r="C61492" s="56"/>
      <c r="AC61492" s="56"/>
      <c r="AD61492" s="56"/>
      <c r="AE61492" s="56"/>
    </row>
    <row r="61493" spans="1:31" x14ac:dyDescent="0.25">
      <c r="A61493" s="41">
        <v>0</v>
      </c>
      <c r="C61493" s="56"/>
      <c r="AC61493" s="56"/>
      <c r="AD61493" s="56"/>
      <c r="AE61493" s="56"/>
    </row>
    <row r="61494" spans="1:31" x14ac:dyDescent="0.25">
      <c r="A61494" s="41">
        <v>0</v>
      </c>
      <c r="C61494" s="56"/>
      <c r="AC61494" s="56"/>
      <c r="AD61494" s="56"/>
      <c r="AE61494" s="56"/>
    </row>
    <row r="61495" spans="1:31" x14ac:dyDescent="0.25">
      <c r="A61495" s="41">
        <v>0</v>
      </c>
      <c r="C61495" s="56"/>
      <c r="AC61495" s="56"/>
      <c r="AD61495" s="56"/>
      <c r="AE61495" s="56"/>
    </row>
    <row r="61496" spans="1:31" x14ac:dyDescent="0.25">
      <c r="A61496" s="41">
        <v>0</v>
      </c>
      <c r="C61496" s="56"/>
      <c r="AC61496" s="56"/>
      <c r="AD61496" s="56"/>
      <c r="AE61496" s="56"/>
    </row>
    <row r="61497" spans="1:31" x14ac:dyDescent="0.25">
      <c r="A61497" s="41">
        <v>0</v>
      </c>
      <c r="C61497" s="56"/>
      <c r="AC61497" s="56"/>
      <c r="AD61497" s="56"/>
      <c r="AE61497" s="56"/>
    </row>
    <row r="61498" spans="1:31" x14ac:dyDescent="0.25">
      <c r="A61498" s="41">
        <v>0</v>
      </c>
      <c r="C61498" s="56"/>
      <c r="AC61498" s="56"/>
      <c r="AD61498" s="56"/>
      <c r="AE61498" s="56"/>
    </row>
    <row r="61499" spans="1:31" x14ac:dyDescent="0.25">
      <c r="A61499" s="41">
        <v>0</v>
      </c>
      <c r="C61499" s="56"/>
      <c r="AC61499" s="56"/>
      <c r="AD61499" s="56"/>
      <c r="AE61499" s="56"/>
    </row>
    <row r="61500" spans="1:31" x14ac:dyDescent="0.25">
      <c r="A61500" s="41">
        <v>0</v>
      </c>
      <c r="C61500" s="56"/>
      <c r="AC61500" s="56"/>
      <c r="AD61500" s="56"/>
      <c r="AE61500" s="56"/>
    </row>
    <row r="61501" spans="1:31" x14ac:dyDescent="0.25">
      <c r="A61501" s="41">
        <v>0</v>
      </c>
      <c r="C61501" s="56"/>
      <c r="AC61501" s="56"/>
      <c r="AD61501" s="56"/>
      <c r="AE61501" s="56"/>
    </row>
    <row r="61502" spans="1:31" x14ac:dyDescent="0.25">
      <c r="A61502" s="41">
        <v>0</v>
      </c>
      <c r="C61502" s="56"/>
      <c r="AC61502" s="56"/>
      <c r="AD61502" s="56"/>
      <c r="AE61502" s="56"/>
    </row>
    <row r="61503" spans="1:31" x14ac:dyDescent="0.25">
      <c r="A61503" s="41">
        <v>0</v>
      </c>
      <c r="C61503" s="56"/>
      <c r="AC61503" s="56"/>
      <c r="AD61503" s="56"/>
      <c r="AE61503" s="56"/>
    </row>
    <row r="61504" spans="1:31" x14ac:dyDescent="0.25">
      <c r="A61504" s="41">
        <v>0</v>
      </c>
      <c r="C61504" s="56"/>
      <c r="AC61504" s="56"/>
      <c r="AD61504" s="56"/>
      <c r="AE61504" s="56"/>
    </row>
    <row r="61505" spans="1:31" x14ac:dyDescent="0.25">
      <c r="A61505" s="41">
        <v>0</v>
      </c>
      <c r="C61505" s="56"/>
      <c r="AC61505" s="56"/>
      <c r="AD61505" s="56"/>
      <c r="AE61505" s="56"/>
    </row>
    <row r="61506" spans="1:31" x14ac:dyDescent="0.25">
      <c r="A61506" s="41">
        <v>0</v>
      </c>
      <c r="C61506" s="56"/>
      <c r="AC61506" s="56"/>
      <c r="AD61506" s="56"/>
      <c r="AE61506" s="56"/>
    </row>
    <row r="61507" spans="1:31" x14ac:dyDescent="0.25">
      <c r="A61507" s="41">
        <v>0</v>
      </c>
      <c r="C61507" s="56"/>
      <c r="AC61507" s="56"/>
      <c r="AD61507" s="56"/>
      <c r="AE61507" s="56"/>
    </row>
    <row r="61508" spans="1:31" x14ac:dyDescent="0.25">
      <c r="A61508" s="41">
        <v>0</v>
      </c>
      <c r="C61508" s="56"/>
      <c r="AC61508" s="56"/>
      <c r="AD61508" s="56"/>
      <c r="AE61508" s="56"/>
    </row>
    <row r="61509" spans="1:31" x14ac:dyDescent="0.25">
      <c r="A61509" s="41">
        <v>0</v>
      </c>
      <c r="C61509" s="56"/>
      <c r="AC61509" s="56"/>
      <c r="AD61509" s="56"/>
      <c r="AE61509" s="56"/>
    </row>
    <row r="61510" spans="1:31" x14ac:dyDescent="0.25">
      <c r="A61510" s="41">
        <v>0</v>
      </c>
      <c r="C61510" s="56"/>
      <c r="AC61510" s="56"/>
      <c r="AD61510" s="56"/>
      <c r="AE61510" s="56"/>
    </row>
    <row r="61511" spans="1:31" x14ac:dyDescent="0.25">
      <c r="A61511" s="41">
        <v>0</v>
      </c>
      <c r="C61511" s="56"/>
      <c r="AC61511" s="56"/>
      <c r="AD61511" s="56"/>
      <c r="AE61511" s="56"/>
    </row>
    <row r="61512" spans="1:31" x14ac:dyDescent="0.25">
      <c r="A61512" s="41">
        <v>0</v>
      </c>
      <c r="C61512" s="56"/>
      <c r="AC61512" s="56"/>
      <c r="AD61512" s="56"/>
      <c r="AE61512" s="56"/>
    </row>
    <row r="61513" spans="1:31" x14ac:dyDescent="0.25">
      <c r="A61513" s="41">
        <v>0</v>
      </c>
      <c r="C61513" s="56"/>
      <c r="AC61513" s="56"/>
      <c r="AD61513" s="56"/>
      <c r="AE61513" s="56"/>
    </row>
    <row r="61514" spans="1:31" x14ac:dyDescent="0.25">
      <c r="A61514" s="41">
        <v>0</v>
      </c>
      <c r="C61514" s="56"/>
      <c r="AC61514" s="56"/>
      <c r="AD61514" s="56"/>
      <c r="AE61514" s="56"/>
    </row>
    <row r="61515" spans="1:31" x14ac:dyDescent="0.25">
      <c r="A61515" s="41">
        <v>0</v>
      </c>
      <c r="C61515" s="56"/>
      <c r="AC61515" s="56"/>
      <c r="AD61515" s="56"/>
      <c r="AE61515" s="56"/>
    </row>
    <row r="61516" spans="1:31" x14ac:dyDescent="0.25">
      <c r="A61516" s="41">
        <v>0</v>
      </c>
      <c r="C61516" s="56"/>
      <c r="AC61516" s="56"/>
      <c r="AD61516" s="56"/>
      <c r="AE61516" s="56"/>
    </row>
    <row r="61517" spans="1:31" x14ac:dyDescent="0.25">
      <c r="A61517" s="41">
        <v>0</v>
      </c>
      <c r="C61517" s="56"/>
      <c r="AC61517" s="56"/>
      <c r="AD61517" s="56"/>
      <c r="AE61517" s="56"/>
    </row>
    <row r="61518" spans="1:31" x14ac:dyDescent="0.25">
      <c r="A61518" s="41">
        <v>0</v>
      </c>
      <c r="C61518" s="56"/>
      <c r="AC61518" s="56"/>
      <c r="AD61518" s="56"/>
      <c r="AE61518" s="56"/>
    </row>
    <row r="61519" spans="1:31" x14ac:dyDescent="0.25">
      <c r="A61519" s="41">
        <v>0</v>
      </c>
      <c r="C61519" s="56"/>
      <c r="AC61519" s="56"/>
      <c r="AD61519" s="56"/>
      <c r="AE61519" s="56"/>
    </row>
    <row r="61520" spans="1:31" x14ac:dyDescent="0.25">
      <c r="A61520" s="41">
        <v>0</v>
      </c>
      <c r="C61520" s="56"/>
      <c r="AC61520" s="56"/>
      <c r="AD61520" s="56"/>
      <c r="AE61520" s="56"/>
    </row>
    <row r="61521" spans="1:31" x14ac:dyDescent="0.25">
      <c r="A61521" s="41">
        <v>0</v>
      </c>
      <c r="C61521" s="56"/>
      <c r="AC61521" s="56"/>
      <c r="AD61521" s="56"/>
      <c r="AE61521" s="56"/>
    </row>
    <row r="61522" spans="1:31" x14ac:dyDescent="0.25">
      <c r="A61522" s="41">
        <v>0</v>
      </c>
      <c r="C61522" s="56"/>
      <c r="AC61522" s="56"/>
      <c r="AD61522" s="56"/>
      <c r="AE61522" s="56"/>
    </row>
    <row r="61523" spans="1:31" x14ac:dyDescent="0.25">
      <c r="A61523" s="41">
        <v>0</v>
      </c>
      <c r="C61523" s="56"/>
      <c r="AC61523" s="56"/>
      <c r="AD61523" s="56"/>
      <c r="AE61523" s="56"/>
    </row>
    <row r="61524" spans="1:31" x14ac:dyDescent="0.25">
      <c r="A61524" s="41">
        <v>0</v>
      </c>
      <c r="C61524" s="56"/>
      <c r="AC61524" s="56"/>
      <c r="AD61524" s="56"/>
      <c r="AE61524" s="56"/>
    </row>
    <row r="61525" spans="1:31" x14ac:dyDescent="0.25">
      <c r="A61525" s="41">
        <v>0</v>
      </c>
      <c r="C61525" s="56"/>
      <c r="AC61525" s="56"/>
      <c r="AD61525" s="56"/>
      <c r="AE61525" s="56"/>
    </row>
    <row r="61526" spans="1:31" x14ac:dyDescent="0.25">
      <c r="A61526" s="41">
        <v>105</v>
      </c>
      <c r="C61526" s="56"/>
      <c r="AC61526" s="56"/>
      <c r="AD61526" s="56"/>
      <c r="AE61526" s="56"/>
    </row>
    <row r="61527" spans="1:31" x14ac:dyDescent="0.25">
      <c r="A61527" s="41">
        <v>0</v>
      </c>
      <c r="C61527" s="56"/>
      <c r="AC61527" s="56"/>
      <c r="AD61527" s="56"/>
      <c r="AE61527" s="56"/>
    </row>
    <row r="61528" spans="1:31" x14ac:dyDescent="0.25">
      <c r="A61528" s="41">
        <v>0</v>
      </c>
      <c r="C61528" s="56"/>
      <c r="AC61528" s="56"/>
      <c r="AD61528" s="56"/>
      <c r="AE61528" s="56"/>
    </row>
    <row r="61529" spans="1:31" x14ac:dyDescent="0.25">
      <c r="A61529" s="41">
        <v>0</v>
      </c>
      <c r="C61529" s="56"/>
      <c r="AC61529" s="56"/>
      <c r="AD61529" s="56"/>
      <c r="AE61529" s="56"/>
    </row>
    <row r="61530" spans="1:31" x14ac:dyDescent="0.25">
      <c r="A61530" s="41">
        <v>0</v>
      </c>
      <c r="C61530" s="56"/>
      <c r="AC61530" s="56"/>
      <c r="AD61530" s="56"/>
      <c r="AE61530" s="56"/>
    </row>
    <row r="61531" spans="1:31" x14ac:dyDescent="0.25">
      <c r="A61531" s="41">
        <v>0</v>
      </c>
      <c r="C61531" s="56"/>
      <c r="AC61531" s="56"/>
      <c r="AD61531" s="56"/>
      <c r="AE61531" s="56"/>
    </row>
    <row r="61532" spans="1:31" x14ac:dyDescent="0.25">
      <c r="A61532" s="41">
        <v>0</v>
      </c>
      <c r="C61532" s="56"/>
      <c r="AC61532" s="56"/>
      <c r="AD61532" s="56"/>
      <c r="AE61532" s="56"/>
    </row>
    <row r="61533" spans="1:31" x14ac:dyDescent="0.25">
      <c r="A61533" s="41">
        <v>0</v>
      </c>
      <c r="C61533" s="56"/>
      <c r="AC61533" s="56"/>
      <c r="AD61533" s="56"/>
      <c r="AE61533" s="56"/>
    </row>
    <row r="61534" spans="1:31" x14ac:dyDescent="0.25">
      <c r="A61534" s="41">
        <v>0</v>
      </c>
      <c r="C61534" s="56"/>
      <c r="AC61534" s="56"/>
      <c r="AD61534" s="56"/>
      <c r="AE61534" s="56"/>
    </row>
    <row r="61535" spans="1:31" x14ac:dyDescent="0.25">
      <c r="A61535" s="41">
        <v>0</v>
      </c>
      <c r="C61535" s="56"/>
      <c r="AC61535" s="56"/>
      <c r="AD61535" s="56"/>
      <c r="AE61535" s="56"/>
    </row>
    <row r="61536" spans="1:31" x14ac:dyDescent="0.25">
      <c r="A61536" s="41">
        <v>0</v>
      </c>
      <c r="C61536" s="56"/>
      <c r="AC61536" s="56"/>
      <c r="AD61536" s="56"/>
      <c r="AE61536" s="56"/>
    </row>
    <row r="61537" spans="1:31" x14ac:dyDescent="0.25">
      <c r="A61537" s="41">
        <v>0</v>
      </c>
      <c r="C61537" s="56"/>
      <c r="AC61537" s="56"/>
      <c r="AD61537" s="56"/>
      <c r="AE61537" s="56"/>
    </row>
    <row r="61538" spans="1:31" x14ac:dyDescent="0.25">
      <c r="A61538" s="41">
        <v>0</v>
      </c>
      <c r="C61538" s="56"/>
      <c r="AC61538" s="56"/>
      <c r="AD61538" s="56"/>
      <c r="AE61538" s="56"/>
    </row>
    <row r="61539" spans="1:31" x14ac:dyDescent="0.25">
      <c r="A61539" s="41">
        <v>0</v>
      </c>
      <c r="C61539" s="56"/>
      <c r="AC61539" s="56"/>
      <c r="AD61539" s="56"/>
      <c r="AE61539" s="56"/>
    </row>
    <row r="61540" spans="1:31" x14ac:dyDescent="0.25">
      <c r="A61540" s="41">
        <v>0</v>
      </c>
      <c r="C61540" s="56"/>
      <c r="AC61540" s="56"/>
      <c r="AD61540" s="56"/>
      <c r="AE61540" s="56"/>
    </row>
    <row r="61541" spans="1:31" x14ac:dyDescent="0.25">
      <c r="A61541" s="41">
        <v>0</v>
      </c>
      <c r="C61541" s="56"/>
      <c r="AC61541" s="56"/>
      <c r="AD61541" s="56"/>
      <c r="AE61541" s="56"/>
    </row>
    <row r="61542" spans="1:31" x14ac:dyDescent="0.25">
      <c r="A61542" s="41">
        <v>0</v>
      </c>
      <c r="C61542" s="56"/>
      <c r="AC61542" s="56"/>
      <c r="AD61542" s="56"/>
      <c r="AE61542" s="56"/>
    </row>
    <row r="61543" spans="1:31" x14ac:dyDescent="0.25">
      <c r="A61543" s="41">
        <v>0</v>
      </c>
      <c r="C61543" s="56"/>
      <c r="AC61543" s="56"/>
      <c r="AD61543" s="56"/>
      <c r="AE61543" s="56"/>
    </row>
    <row r="61544" spans="1:31" x14ac:dyDescent="0.25">
      <c r="A61544" s="41">
        <v>0</v>
      </c>
      <c r="C61544" s="56"/>
      <c r="AC61544" s="56"/>
      <c r="AD61544" s="56"/>
      <c r="AE61544" s="56"/>
    </row>
    <row r="61545" spans="1:31" x14ac:dyDescent="0.25">
      <c r="A61545" s="41">
        <v>0</v>
      </c>
      <c r="C61545" s="56"/>
      <c r="AC61545" s="56"/>
      <c r="AD61545" s="56"/>
      <c r="AE61545" s="56"/>
    </row>
    <row r="61546" spans="1:31" x14ac:dyDescent="0.25">
      <c r="A61546" s="41">
        <v>0</v>
      </c>
      <c r="C61546" s="56"/>
      <c r="AC61546" s="56"/>
      <c r="AD61546" s="56"/>
      <c r="AE61546" s="56"/>
    </row>
    <row r="61547" spans="1:31" x14ac:dyDescent="0.25">
      <c r="A61547" s="41">
        <v>0</v>
      </c>
      <c r="C61547" s="56"/>
      <c r="AC61547" s="56"/>
      <c r="AD61547" s="56"/>
      <c r="AE61547" s="56"/>
    </row>
    <row r="61548" spans="1:31" x14ac:dyDescent="0.25">
      <c r="A61548" s="41">
        <v>0</v>
      </c>
      <c r="C61548" s="56"/>
      <c r="AC61548" s="56"/>
      <c r="AD61548" s="56"/>
      <c r="AE61548" s="56"/>
    </row>
    <row r="61549" spans="1:31" x14ac:dyDescent="0.25">
      <c r="A61549" s="41">
        <v>0</v>
      </c>
      <c r="C61549" s="56"/>
      <c r="AC61549" s="56"/>
      <c r="AD61549" s="56"/>
      <c r="AE61549" s="56"/>
    </row>
    <row r="61550" spans="1:31" x14ac:dyDescent="0.25">
      <c r="A61550" s="41">
        <v>0</v>
      </c>
      <c r="C61550" s="56"/>
      <c r="AC61550" s="56"/>
      <c r="AD61550" s="56"/>
      <c r="AE61550" s="56"/>
    </row>
    <row r="61551" spans="1:31" x14ac:dyDescent="0.25">
      <c r="A61551" s="41">
        <v>0</v>
      </c>
      <c r="C61551" s="56"/>
      <c r="AC61551" s="56"/>
      <c r="AD61551" s="56"/>
      <c r="AE61551" s="56"/>
    </row>
    <row r="61552" spans="1:31" x14ac:dyDescent="0.25">
      <c r="A61552" s="41">
        <v>0</v>
      </c>
      <c r="C61552" s="56"/>
      <c r="AC61552" s="56"/>
      <c r="AD61552" s="56"/>
      <c r="AE61552" s="56"/>
    </row>
    <row r="61553" spans="1:31" x14ac:dyDescent="0.25">
      <c r="A61553" s="41">
        <v>0</v>
      </c>
      <c r="C61553" s="56"/>
      <c r="AC61553" s="56"/>
      <c r="AD61553" s="56"/>
      <c r="AE61553" s="56"/>
    </row>
    <row r="61554" spans="1:31" x14ac:dyDescent="0.25">
      <c r="A61554" s="41">
        <v>0</v>
      </c>
      <c r="C61554" s="56"/>
      <c r="AC61554" s="56"/>
      <c r="AD61554" s="56"/>
      <c r="AE61554" s="56"/>
    </row>
    <row r="61555" spans="1:31" x14ac:dyDescent="0.25">
      <c r="A61555" s="41">
        <v>0</v>
      </c>
      <c r="C61555" s="56"/>
      <c r="AC61555" s="56"/>
      <c r="AD61555" s="56"/>
      <c r="AE61555" s="56"/>
    </row>
    <row r="61556" spans="1:31" x14ac:dyDescent="0.25">
      <c r="A61556" s="41">
        <v>0</v>
      </c>
      <c r="C61556" s="56"/>
      <c r="AC61556" s="56"/>
      <c r="AD61556" s="56"/>
      <c r="AE61556" s="56"/>
    </row>
    <row r="61557" spans="1:31" x14ac:dyDescent="0.25">
      <c r="A61557" s="41">
        <v>0</v>
      </c>
      <c r="C61557" s="56"/>
      <c r="AC61557" s="56"/>
      <c r="AD61557" s="56"/>
      <c r="AE61557" s="56"/>
    </row>
    <row r="61558" spans="1:31" x14ac:dyDescent="0.25">
      <c r="A61558" s="41">
        <v>0</v>
      </c>
      <c r="C61558" s="56"/>
      <c r="AC61558" s="56"/>
      <c r="AD61558" s="56"/>
      <c r="AE61558" s="56"/>
    </row>
    <row r="61559" spans="1:31" x14ac:dyDescent="0.25">
      <c r="A61559" s="41">
        <v>11966</v>
      </c>
      <c r="C61559" s="56"/>
      <c r="AC61559" s="56"/>
      <c r="AD61559" s="56"/>
      <c r="AE61559" s="56"/>
    </row>
    <row r="61560" spans="1:31" x14ac:dyDescent="0.25">
      <c r="A61560" s="41">
        <v>0</v>
      </c>
      <c r="C61560" s="56"/>
      <c r="AC61560" s="56"/>
      <c r="AD61560" s="56"/>
      <c r="AE61560" s="56"/>
    </row>
    <row r="61561" spans="1:31" x14ac:dyDescent="0.25">
      <c r="A61561" s="41">
        <v>0</v>
      </c>
      <c r="C61561" s="56"/>
      <c r="AC61561" s="56"/>
      <c r="AD61561" s="56"/>
      <c r="AE61561" s="56"/>
    </row>
    <row r="61562" spans="1:31" x14ac:dyDescent="0.25">
      <c r="A61562" s="41">
        <v>0</v>
      </c>
      <c r="C61562" s="56"/>
      <c r="AC61562" s="56"/>
      <c r="AD61562" s="56"/>
      <c r="AE61562" s="56"/>
    </row>
    <row r="61563" spans="1:31" x14ac:dyDescent="0.25">
      <c r="A61563" s="41">
        <v>0</v>
      </c>
      <c r="C61563" s="56"/>
      <c r="AC61563" s="56"/>
      <c r="AD61563" s="56"/>
      <c r="AE61563" s="56"/>
    </row>
    <row r="61564" spans="1:31" x14ac:dyDescent="0.25">
      <c r="A61564" s="41">
        <v>0</v>
      </c>
      <c r="C61564" s="56"/>
      <c r="AC61564" s="56"/>
      <c r="AD61564" s="56"/>
      <c r="AE61564" s="56"/>
    </row>
    <row r="61565" spans="1:31" x14ac:dyDescent="0.25">
      <c r="A61565" s="41">
        <v>0</v>
      </c>
      <c r="C61565" s="56"/>
      <c r="AC61565" s="56"/>
      <c r="AD61565" s="56"/>
      <c r="AE61565" s="56"/>
    </row>
    <row r="61566" spans="1:31" x14ac:dyDescent="0.25">
      <c r="A61566" s="41">
        <v>0</v>
      </c>
      <c r="C61566" s="56"/>
      <c r="AC61566" s="56"/>
      <c r="AD61566" s="56"/>
      <c r="AE61566" s="56"/>
    </row>
    <row r="61567" spans="1:31" x14ac:dyDescent="0.25">
      <c r="A61567" s="41">
        <v>0</v>
      </c>
      <c r="C61567" s="56"/>
      <c r="AC61567" s="56"/>
      <c r="AD61567" s="56"/>
      <c r="AE61567" s="56"/>
    </row>
    <row r="61568" spans="1:31" x14ac:dyDescent="0.25">
      <c r="A61568" s="41">
        <v>0</v>
      </c>
      <c r="C61568" s="56"/>
      <c r="AC61568" s="56"/>
      <c r="AD61568" s="56"/>
      <c r="AE61568" s="56"/>
    </row>
    <row r="61569" spans="1:31" x14ac:dyDescent="0.25">
      <c r="A61569" s="41">
        <v>0</v>
      </c>
      <c r="C61569" s="56"/>
      <c r="AC61569" s="56"/>
      <c r="AD61569" s="56"/>
      <c r="AE61569" s="56"/>
    </row>
    <row r="61570" spans="1:31" x14ac:dyDescent="0.25">
      <c r="A61570" s="41">
        <v>0</v>
      </c>
      <c r="C61570" s="56"/>
      <c r="AC61570" s="56"/>
      <c r="AD61570" s="56"/>
      <c r="AE61570" s="56"/>
    </row>
    <row r="61571" spans="1:31" x14ac:dyDescent="0.25">
      <c r="A61571" s="41">
        <v>0</v>
      </c>
      <c r="C61571" s="56"/>
      <c r="AC61571" s="56"/>
      <c r="AD61571" s="56"/>
      <c r="AE61571" s="56"/>
    </row>
    <row r="61572" spans="1:31" x14ac:dyDescent="0.25">
      <c r="A61572" s="41">
        <v>0</v>
      </c>
      <c r="C61572" s="56"/>
      <c r="AC61572" s="56"/>
      <c r="AD61572" s="56"/>
      <c r="AE61572" s="56"/>
    </row>
    <row r="61573" spans="1:31" x14ac:dyDescent="0.25">
      <c r="A61573" s="41">
        <v>0</v>
      </c>
      <c r="C61573" s="56"/>
      <c r="AC61573" s="56"/>
      <c r="AD61573" s="56"/>
      <c r="AE61573" s="56"/>
    </row>
    <row r="61574" spans="1:31" x14ac:dyDescent="0.25">
      <c r="A61574" s="41">
        <v>0</v>
      </c>
      <c r="C61574" s="56"/>
      <c r="AC61574" s="56"/>
      <c r="AD61574" s="56"/>
      <c r="AE61574" s="56"/>
    </row>
    <row r="61575" spans="1:31" x14ac:dyDescent="0.25">
      <c r="A61575" s="41">
        <v>0</v>
      </c>
      <c r="C61575" s="56"/>
      <c r="AC61575" s="56"/>
      <c r="AD61575" s="56"/>
      <c r="AE61575" s="56"/>
    </row>
    <row r="61576" spans="1:31" x14ac:dyDescent="0.25">
      <c r="A61576" s="41">
        <v>0</v>
      </c>
      <c r="C61576" s="56"/>
      <c r="AC61576" s="56"/>
      <c r="AD61576" s="56"/>
      <c r="AE61576" s="56"/>
    </row>
    <row r="61577" spans="1:31" x14ac:dyDescent="0.25">
      <c r="A61577" s="41">
        <v>0</v>
      </c>
      <c r="C61577" s="56"/>
      <c r="AC61577" s="56"/>
      <c r="AD61577" s="56"/>
      <c r="AE61577" s="56"/>
    </row>
    <row r="61578" spans="1:31" x14ac:dyDescent="0.25">
      <c r="A61578" s="41">
        <v>0</v>
      </c>
      <c r="C61578" s="56"/>
      <c r="AC61578" s="56"/>
      <c r="AD61578" s="56"/>
      <c r="AE61578" s="56"/>
    </row>
    <row r="61579" spans="1:31" x14ac:dyDescent="0.25">
      <c r="A61579" s="41">
        <v>0</v>
      </c>
      <c r="C61579" s="56"/>
      <c r="AC61579" s="56"/>
      <c r="AD61579" s="56"/>
      <c r="AE61579" s="56"/>
    </row>
    <row r="61580" spans="1:31" x14ac:dyDescent="0.25">
      <c r="A61580" s="41">
        <v>0</v>
      </c>
      <c r="C61580" s="56"/>
      <c r="AC61580" s="56"/>
      <c r="AD61580" s="56"/>
      <c r="AE61580" s="56"/>
    </row>
    <row r="61581" spans="1:31" x14ac:dyDescent="0.25">
      <c r="A61581" s="41">
        <v>0</v>
      </c>
      <c r="C61581" s="56"/>
      <c r="AC61581" s="56"/>
      <c r="AD61581" s="56"/>
      <c r="AE61581" s="56"/>
    </row>
    <row r="61582" spans="1:31" x14ac:dyDescent="0.25">
      <c r="A61582" s="41">
        <v>0</v>
      </c>
      <c r="C61582" s="56"/>
      <c r="AC61582" s="56"/>
      <c r="AD61582" s="56"/>
      <c r="AE61582" s="56"/>
    </row>
    <row r="61583" spans="1:31" x14ac:dyDescent="0.25">
      <c r="A61583" s="41">
        <v>0</v>
      </c>
      <c r="C61583" s="56"/>
      <c r="AC61583" s="56"/>
      <c r="AD61583" s="56"/>
      <c r="AE61583" s="56"/>
    </row>
    <row r="61584" spans="1:31" x14ac:dyDescent="0.25">
      <c r="A61584" s="41">
        <v>0</v>
      </c>
      <c r="C61584" s="56"/>
      <c r="AC61584" s="56"/>
      <c r="AD61584" s="56"/>
      <c r="AE61584" s="56"/>
    </row>
    <row r="61585" spans="1:31" x14ac:dyDescent="0.25">
      <c r="A61585" s="41">
        <v>0</v>
      </c>
      <c r="C61585" s="56"/>
      <c r="AC61585" s="56"/>
      <c r="AD61585" s="56"/>
      <c r="AE61585" s="56"/>
    </row>
    <row r="61586" spans="1:31" x14ac:dyDescent="0.25">
      <c r="A61586" s="41">
        <v>0</v>
      </c>
      <c r="C61586" s="56"/>
      <c r="AC61586" s="56"/>
      <c r="AD61586" s="56"/>
      <c r="AE61586" s="56"/>
    </row>
    <row r="61587" spans="1:31" x14ac:dyDescent="0.25">
      <c r="A61587" s="41">
        <v>0</v>
      </c>
      <c r="C61587" s="56"/>
      <c r="AC61587" s="56"/>
      <c r="AD61587" s="56"/>
      <c r="AE61587" s="56"/>
    </row>
    <row r="61588" spans="1:31" x14ac:dyDescent="0.25">
      <c r="A61588" s="41">
        <v>0</v>
      </c>
      <c r="C61588" s="56"/>
      <c r="AC61588" s="56"/>
      <c r="AD61588" s="56"/>
      <c r="AE61588" s="56"/>
    </row>
    <row r="61589" spans="1:31" x14ac:dyDescent="0.25">
      <c r="A61589" s="41">
        <v>0</v>
      </c>
      <c r="C61589" s="56"/>
      <c r="AC61589" s="56"/>
      <c r="AD61589" s="56"/>
      <c r="AE61589" s="56"/>
    </row>
    <row r="61590" spans="1:31" x14ac:dyDescent="0.25">
      <c r="A61590" s="41">
        <v>0</v>
      </c>
      <c r="C61590" s="56"/>
      <c r="AC61590" s="56"/>
      <c r="AD61590" s="56"/>
      <c r="AE61590" s="56"/>
    </row>
    <row r="61591" spans="1:31" x14ac:dyDescent="0.25">
      <c r="A61591" s="41">
        <v>0</v>
      </c>
      <c r="C61591" s="56"/>
      <c r="AC61591" s="56"/>
      <c r="AD61591" s="56"/>
      <c r="AE61591" s="56"/>
    </row>
    <row r="61592" spans="1:31" x14ac:dyDescent="0.25">
      <c r="A61592" s="41">
        <v>0</v>
      </c>
      <c r="C61592" s="56"/>
      <c r="AC61592" s="56"/>
      <c r="AD61592" s="56"/>
      <c r="AE61592" s="56"/>
    </row>
    <row r="61593" spans="1:31" x14ac:dyDescent="0.25">
      <c r="A61593" s="41">
        <v>0</v>
      </c>
      <c r="C61593" s="56"/>
      <c r="AC61593" s="56"/>
      <c r="AD61593" s="56"/>
      <c r="AE61593" s="56"/>
    </row>
    <row r="61594" spans="1:31" x14ac:dyDescent="0.25">
      <c r="A61594" s="41">
        <v>0</v>
      </c>
      <c r="C61594" s="56"/>
      <c r="AC61594" s="56"/>
      <c r="AD61594" s="56"/>
      <c r="AE61594" s="56"/>
    </row>
    <row r="61595" spans="1:31" x14ac:dyDescent="0.25">
      <c r="A61595" s="41">
        <v>0</v>
      </c>
      <c r="C61595" s="56"/>
      <c r="AC61595" s="56"/>
      <c r="AD61595" s="56"/>
      <c r="AE61595" s="56"/>
    </row>
    <row r="61596" spans="1:31" x14ac:dyDescent="0.25">
      <c r="A61596" s="41">
        <v>0</v>
      </c>
      <c r="C61596" s="56"/>
      <c r="AC61596" s="56"/>
      <c r="AD61596" s="56"/>
      <c r="AE61596" s="56"/>
    </row>
    <row r="61597" spans="1:31" x14ac:dyDescent="0.25">
      <c r="A61597" s="41">
        <v>0</v>
      </c>
      <c r="C61597" s="56"/>
      <c r="AC61597" s="56"/>
      <c r="AD61597" s="56"/>
      <c r="AE61597" s="56"/>
    </row>
    <row r="61598" spans="1:31" x14ac:dyDescent="0.25">
      <c r="A61598" s="41">
        <v>0</v>
      </c>
      <c r="C61598" s="56"/>
      <c r="AC61598" s="56"/>
      <c r="AD61598" s="56"/>
      <c r="AE61598" s="56"/>
    </row>
    <row r="61599" spans="1:31" x14ac:dyDescent="0.25">
      <c r="A61599" s="41">
        <v>0</v>
      </c>
      <c r="C61599" s="56"/>
      <c r="AC61599" s="56"/>
      <c r="AD61599" s="56"/>
      <c r="AE61599" s="56"/>
    </row>
    <row r="61600" spans="1:31" x14ac:dyDescent="0.25">
      <c r="A61600" s="41">
        <v>0</v>
      </c>
      <c r="C61600" s="56"/>
      <c r="AC61600" s="56"/>
      <c r="AD61600" s="56"/>
      <c r="AE61600" s="56"/>
    </row>
    <row r="61601" spans="1:31" x14ac:dyDescent="0.25">
      <c r="A61601" s="41">
        <v>0</v>
      </c>
      <c r="C61601" s="56"/>
      <c r="AC61601" s="56"/>
      <c r="AD61601" s="56"/>
      <c r="AE61601" s="56"/>
    </row>
    <row r="61602" spans="1:31" x14ac:dyDescent="0.25">
      <c r="A61602" s="41">
        <v>0</v>
      </c>
      <c r="C61602" s="56"/>
      <c r="AC61602" s="56"/>
      <c r="AD61602" s="56"/>
      <c r="AE61602" s="56"/>
    </row>
    <row r="61603" spans="1:31" x14ac:dyDescent="0.25">
      <c r="A61603" s="41">
        <v>0</v>
      </c>
      <c r="C61603" s="56"/>
      <c r="AC61603" s="56"/>
      <c r="AD61603" s="56"/>
      <c r="AE61603" s="56"/>
    </row>
    <row r="61604" spans="1:31" x14ac:dyDescent="0.25">
      <c r="A61604" s="41">
        <v>0</v>
      </c>
      <c r="C61604" s="56"/>
      <c r="AC61604" s="56"/>
      <c r="AD61604" s="56"/>
      <c r="AE61604" s="56"/>
    </row>
    <row r="61605" spans="1:31" x14ac:dyDescent="0.25">
      <c r="A61605" s="41">
        <v>127638</v>
      </c>
      <c r="C61605" s="56"/>
      <c r="AC61605" s="56"/>
      <c r="AD61605" s="56"/>
      <c r="AE61605" s="56"/>
    </row>
    <row r="61606" spans="1:31" x14ac:dyDescent="0.25">
      <c r="A61606" s="41">
        <v>0</v>
      </c>
      <c r="C61606" s="56"/>
      <c r="AC61606" s="56"/>
      <c r="AD61606" s="56"/>
      <c r="AE61606" s="56"/>
    </row>
    <row r="61607" spans="1:31" x14ac:dyDescent="0.25">
      <c r="A61607" s="41">
        <v>0</v>
      </c>
      <c r="C61607" s="56"/>
      <c r="AC61607" s="56"/>
      <c r="AD61607" s="56"/>
      <c r="AE61607" s="56"/>
    </row>
    <row r="61608" spans="1:31" x14ac:dyDescent="0.25">
      <c r="A61608" s="41">
        <v>0</v>
      </c>
      <c r="C61608" s="56"/>
      <c r="AC61608" s="56"/>
      <c r="AD61608" s="56"/>
      <c r="AE61608" s="56"/>
    </row>
    <row r="61609" spans="1:31" x14ac:dyDescent="0.25">
      <c r="A61609" s="41">
        <v>0</v>
      </c>
      <c r="C61609" s="56"/>
      <c r="AC61609" s="56"/>
      <c r="AD61609" s="56"/>
      <c r="AE61609" s="56"/>
    </row>
    <row r="61610" spans="1:31" x14ac:dyDescent="0.25">
      <c r="A61610" s="41">
        <v>0</v>
      </c>
      <c r="C61610" s="56"/>
      <c r="AC61610" s="56"/>
      <c r="AD61610" s="56"/>
      <c r="AE61610" s="56"/>
    </row>
    <row r="61611" spans="1:31" x14ac:dyDescent="0.25">
      <c r="A61611" s="41">
        <v>0</v>
      </c>
      <c r="C61611" s="56"/>
      <c r="AC61611" s="56"/>
      <c r="AD61611" s="56"/>
      <c r="AE61611" s="56"/>
    </row>
    <row r="61612" spans="1:31" x14ac:dyDescent="0.25">
      <c r="A61612" s="41">
        <v>0</v>
      </c>
      <c r="C61612" s="56"/>
      <c r="AC61612" s="56"/>
      <c r="AD61612" s="56"/>
      <c r="AE61612" s="56"/>
    </row>
    <row r="61613" spans="1:31" x14ac:dyDescent="0.25">
      <c r="A61613" s="41">
        <v>0</v>
      </c>
      <c r="C61613" s="56"/>
      <c r="AC61613" s="56"/>
      <c r="AD61613" s="56"/>
      <c r="AE61613" s="56"/>
    </row>
    <row r="61614" spans="1:31" x14ac:dyDescent="0.25">
      <c r="A61614" s="41">
        <v>0</v>
      </c>
      <c r="C61614" s="56"/>
      <c r="AC61614" s="56"/>
      <c r="AD61614" s="56"/>
      <c r="AE61614" s="56"/>
    </row>
    <row r="61615" spans="1:31" x14ac:dyDescent="0.25">
      <c r="A61615" s="41">
        <v>0</v>
      </c>
      <c r="C61615" s="56"/>
      <c r="AC61615" s="56"/>
      <c r="AD61615" s="56"/>
      <c r="AE61615" s="56"/>
    </row>
    <row r="61616" spans="1:31" x14ac:dyDescent="0.25">
      <c r="A61616" s="41">
        <v>0</v>
      </c>
      <c r="C61616" s="56"/>
      <c r="AC61616" s="56"/>
      <c r="AD61616" s="56"/>
      <c r="AE61616" s="56"/>
    </row>
    <row r="61617" spans="1:31" x14ac:dyDescent="0.25">
      <c r="A61617" s="41">
        <v>0</v>
      </c>
      <c r="C61617" s="56"/>
      <c r="AC61617" s="56"/>
      <c r="AD61617" s="56"/>
      <c r="AE61617" s="56"/>
    </row>
    <row r="61618" spans="1:31" x14ac:dyDescent="0.25">
      <c r="A61618" s="41">
        <v>0</v>
      </c>
      <c r="C61618" s="56"/>
      <c r="AC61618" s="56"/>
      <c r="AD61618" s="56"/>
      <c r="AE61618" s="56"/>
    </row>
    <row r="61619" spans="1:31" x14ac:dyDescent="0.25">
      <c r="A61619" s="41">
        <v>0</v>
      </c>
      <c r="C61619" s="56"/>
      <c r="AC61619" s="56"/>
      <c r="AD61619" s="56"/>
      <c r="AE61619" s="56"/>
    </row>
    <row r="61620" spans="1:31" x14ac:dyDescent="0.25">
      <c r="A61620" s="41">
        <v>0</v>
      </c>
      <c r="C61620" s="56"/>
      <c r="AC61620" s="56"/>
      <c r="AD61620" s="56"/>
      <c r="AE61620" s="56"/>
    </row>
    <row r="61621" spans="1:31" x14ac:dyDescent="0.25">
      <c r="A61621" s="41">
        <v>0</v>
      </c>
      <c r="C61621" s="56"/>
      <c r="AC61621" s="56"/>
      <c r="AD61621" s="56"/>
      <c r="AE61621" s="56"/>
    </row>
    <row r="61622" spans="1:31" x14ac:dyDescent="0.25">
      <c r="A61622" s="41">
        <v>0</v>
      </c>
      <c r="C61622" s="56"/>
      <c r="AC61622" s="56"/>
      <c r="AD61622" s="56"/>
      <c r="AE61622" s="56"/>
    </row>
    <row r="61623" spans="1:31" x14ac:dyDescent="0.25">
      <c r="A61623" s="41">
        <v>0</v>
      </c>
      <c r="C61623" s="56"/>
      <c r="AC61623" s="56"/>
      <c r="AD61623" s="56"/>
      <c r="AE61623" s="56"/>
    </row>
    <row r="61624" spans="1:31" x14ac:dyDescent="0.25">
      <c r="A61624" s="41">
        <v>0</v>
      </c>
      <c r="C61624" s="56"/>
      <c r="AC61624" s="56"/>
      <c r="AD61624" s="56"/>
      <c r="AE61624" s="56"/>
    </row>
    <row r="61625" spans="1:31" x14ac:dyDescent="0.25">
      <c r="A61625" s="41">
        <v>0</v>
      </c>
      <c r="C61625" s="56"/>
      <c r="AC61625" s="56"/>
      <c r="AD61625" s="56"/>
      <c r="AE61625" s="56"/>
    </row>
    <row r="61626" spans="1:31" x14ac:dyDescent="0.25">
      <c r="A61626" s="41">
        <v>0</v>
      </c>
      <c r="C61626" s="56"/>
      <c r="AC61626" s="56"/>
      <c r="AD61626" s="56"/>
      <c r="AE61626" s="56"/>
    </row>
    <row r="61627" spans="1:31" x14ac:dyDescent="0.25">
      <c r="A61627" s="41">
        <v>0</v>
      </c>
      <c r="C61627" s="56"/>
      <c r="AC61627" s="56"/>
      <c r="AD61627" s="56"/>
      <c r="AE61627" s="56"/>
    </row>
    <row r="61628" spans="1:31" x14ac:dyDescent="0.25">
      <c r="A61628" s="41">
        <v>0</v>
      </c>
      <c r="C61628" s="56"/>
      <c r="AC61628" s="56"/>
      <c r="AD61628" s="56"/>
      <c r="AE61628" s="56"/>
    </row>
    <row r="61629" spans="1:31" x14ac:dyDescent="0.25">
      <c r="A61629" s="41">
        <v>0</v>
      </c>
      <c r="C61629" s="56"/>
      <c r="AC61629" s="56"/>
      <c r="AD61629" s="56"/>
      <c r="AE61629" s="56"/>
    </row>
    <row r="61630" spans="1:31" x14ac:dyDescent="0.25">
      <c r="A61630" s="41">
        <v>0</v>
      </c>
      <c r="C61630" s="56"/>
      <c r="AC61630" s="56"/>
      <c r="AD61630" s="56"/>
      <c r="AE61630" s="56"/>
    </row>
    <row r="61631" spans="1:31" x14ac:dyDescent="0.25">
      <c r="A61631" s="41">
        <v>0</v>
      </c>
      <c r="C61631" s="56"/>
      <c r="AC61631" s="56"/>
      <c r="AD61631" s="56"/>
      <c r="AE61631" s="56"/>
    </row>
    <row r="61632" spans="1:31" x14ac:dyDescent="0.25">
      <c r="A61632" s="41">
        <v>0</v>
      </c>
      <c r="C61632" s="56"/>
      <c r="AC61632" s="56"/>
      <c r="AD61632" s="56"/>
      <c r="AE61632" s="56"/>
    </row>
    <row r="61633" spans="1:31" x14ac:dyDescent="0.25">
      <c r="A61633" s="41">
        <v>0</v>
      </c>
      <c r="C61633" s="56"/>
      <c r="AC61633" s="56"/>
      <c r="AD61633" s="56"/>
      <c r="AE61633" s="56"/>
    </row>
    <row r="61634" spans="1:31" x14ac:dyDescent="0.25">
      <c r="A61634" s="41">
        <v>0</v>
      </c>
      <c r="C61634" s="56"/>
      <c r="AC61634" s="56"/>
      <c r="AD61634" s="56"/>
      <c r="AE61634" s="56"/>
    </row>
    <row r="61635" spans="1:31" x14ac:dyDescent="0.25">
      <c r="A61635" s="41">
        <v>0</v>
      </c>
      <c r="C61635" s="56"/>
      <c r="AC61635" s="56"/>
      <c r="AD61635" s="56"/>
      <c r="AE61635" s="56"/>
    </row>
    <row r="61636" spans="1:31" x14ac:dyDescent="0.25">
      <c r="A61636" s="41">
        <v>0</v>
      </c>
      <c r="C61636" s="56"/>
      <c r="AC61636" s="56"/>
      <c r="AD61636" s="56"/>
      <c r="AE61636" s="56"/>
    </row>
    <row r="61637" spans="1:31" x14ac:dyDescent="0.25">
      <c r="A61637" s="41">
        <v>0</v>
      </c>
      <c r="C61637" s="56"/>
      <c r="AC61637" s="56"/>
      <c r="AD61637" s="56"/>
      <c r="AE61637" s="56"/>
    </row>
    <row r="61638" spans="1:31" x14ac:dyDescent="0.25">
      <c r="A61638" s="41">
        <v>0</v>
      </c>
      <c r="C61638" s="56"/>
      <c r="AC61638" s="56"/>
      <c r="AD61638" s="56"/>
      <c r="AE61638" s="56"/>
    </row>
    <row r="61639" spans="1:31" x14ac:dyDescent="0.25">
      <c r="A61639" s="41">
        <v>0</v>
      </c>
      <c r="C61639" s="56"/>
      <c r="AC61639" s="56"/>
      <c r="AD61639" s="56"/>
      <c r="AE61639" s="56"/>
    </row>
    <row r="61640" spans="1:31" x14ac:dyDescent="0.25">
      <c r="A61640" s="41">
        <v>0</v>
      </c>
      <c r="C61640" s="56"/>
      <c r="AC61640" s="56"/>
      <c r="AD61640" s="56"/>
      <c r="AE61640" s="56"/>
    </row>
    <row r="61641" spans="1:31" x14ac:dyDescent="0.25">
      <c r="A61641" s="41">
        <v>0</v>
      </c>
      <c r="C61641" s="56"/>
      <c r="AC61641" s="56"/>
      <c r="AD61641" s="56"/>
      <c r="AE61641" s="56"/>
    </row>
    <row r="61642" spans="1:31" x14ac:dyDescent="0.25">
      <c r="A61642" s="41">
        <v>0</v>
      </c>
      <c r="C61642" s="56"/>
      <c r="AC61642" s="56"/>
      <c r="AD61642" s="56"/>
      <c r="AE61642" s="56"/>
    </row>
    <row r="61643" spans="1:31" x14ac:dyDescent="0.25">
      <c r="A61643" s="41">
        <v>0</v>
      </c>
      <c r="C61643" s="56"/>
      <c r="AC61643" s="56"/>
      <c r="AD61643" s="56"/>
      <c r="AE61643" s="56"/>
    </row>
    <row r="61644" spans="1:31" x14ac:dyDescent="0.25">
      <c r="A61644" s="41">
        <v>0</v>
      </c>
      <c r="C61644" s="56"/>
      <c r="AC61644" s="56"/>
      <c r="AD61644" s="56"/>
      <c r="AE61644" s="56"/>
    </row>
    <row r="61645" spans="1:31" x14ac:dyDescent="0.25">
      <c r="A61645" s="41">
        <v>0</v>
      </c>
      <c r="C61645" s="56"/>
      <c r="AC61645" s="56"/>
      <c r="AD61645" s="56"/>
      <c r="AE61645" s="56"/>
    </row>
    <row r="61646" spans="1:31" x14ac:dyDescent="0.25">
      <c r="A61646" s="41">
        <v>0</v>
      </c>
      <c r="C61646" s="56"/>
      <c r="AC61646" s="56"/>
      <c r="AD61646" s="56"/>
      <c r="AE61646" s="56"/>
    </row>
    <row r="61647" spans="1:31" x14ac:dyDescent="0.25">
      <c r="A61647" s="41">
        <v>0</v>
      </c>
      <c r="C61647" s="56"/>
      <c r="AC61647" s="56"/>
      <c r="AD61647" s="56"/>
      <c r="AE61647" s="56"/>
    </row>
    <row r="61648" spans="1:31" x14ac:dyDescent="0.25">
      <c r="A61648" s="41">
        <v>0</v>
      </c>
      <c r="C61648" s="56"/>
      <c r="AC61648" s="56"/>
      <c r="AD61648" s="56"/>
      <c r="AE61648" s="56"/>
    </row>
    <row r="61649" spans="1:31" x14ac:dyDescent="0.25">
      <c r="A61649" s="41">
        <v>0</v>
      </c>
      <c r="C61649" s="56"/>
      <c r="AC61649" s="56"/>
      <c r="AD61649" s="56"/>
      <c r="AE61649" s="56"/>
    </row>
    <row r="61650" spans="1:31" x14ac:dyDescent="0.25">
      <c r="A61650" s="41">
        <v>0</v>
      </c>
      <c r="C61650" s="56"/>
      <c r="AC61650" s="56"/>
      <c r="AD61650" s="56"/>
      <c r="AE61650" s="56"/>
    </row>
    <row r="61651" spans="1:31" x14ac:dyDescent="0.25">
      <c r="A61651" s="41">
        <v>0</v>
      </c>
      <c r="C61651" s="56"/>
      <c r="AC61651" s="56"/>
      <c r="AD61651" s="56"/>
      <c r="AE61651" s="56"/>
    </row>
    <row r="61652" spans="1:31" x14ac:dyDescent="0.25">
      <c r="A61652" s="41">
        <v>0</v>
      </c>
      <c r="C61652" s="56"/>
      <c r="AC61652" s="56"/>
      <c r="AD61652" s="56"/>
      <c r="AE61652" s="56"/>
    </row>
    <row r="61653" spans="1:31" x14ac:dyDescent="0.25">
      <c r="A61653" s="41">
        <v>0</v>
      </c>
      <c r="C61653" s="56"/>
      <c r="AC61653" s="56"/>
      <c r="AD61653" s="56"/>
      <c r="AE61653" s="56"/>
    </row>
    <row r="61654" spans="1:31" x14ac:dyDescent="0.25">
      <c r="A61654" s="41">
        <v>0</v>
      </c>
      <c r="C61654" s="56"/>
      <c r="AC61654" s="56"/>
      <c r="AD61654" s="56"/>
      <c r="AE61654" s="56"/>
    </row>
    <row r="61655" spans="1:31" x14ac:dyDescent="0.25">
      <c r="A61655" s="41">
        <v>0</v>
      </c>
      <c r="C61655" s="56"/>
      <c r="AC61655" s="56"/>
      <c r="AD61655" s="56"/>
      <c r="AE61655" s="56"/>
    </row>
    <row r="61656" spans="1:31" x14ac:dyDescent="0.25">
      <c r="A61656" s="41">
        <v>0</v>
      </c>
      <c r="C61656" s="56"/>
      <c r="AC61656" s="56"/>
      <c r="AD61656" s="56"/>
      <c r="AE61656" s="56"/>
    </row>
    <row r="61657" spans="1:31" x14ac:dyDescent="0.25">
      <c r="A61657" s="41">
        <v>0</v>
      </c>
      <c r="C61657" s="56"/>
      <c r="AC61657" s="56"/>
      <c r="AD61657" s="56"/>
      <c r="AE61657" s="56"/>
    </row>
    <row r="61658" spans="1:31" x14ac:dyDescent="0.25">
      <c r="A61658" s="41">
        <v>0</v>
      </c>
      <c r="C61658" s="56"/>
      <c r="AC61658" s="56"/>
      <c r="AD61658" s="56"/>
      <c r="AE61658" s="56"/>
    </row>
    <row r="61659" spans="1:31" x14ac:dyDescent="0.25">
      <c r="A61659" s="41">
        <v>0</v>
      </c>
      <c r="C61659" s="56"/>
      <c r="AC61659" s="56"/>
      <c r="AD61659" s="56"/>
      <c r="AE61659" s="56"/>
    </row>
    <row r="61660" spans="1:31" x14ac:dyDescent="0.25">
      <c r="A61660" s="41">
        <v>0</v>
      </c>
      <c r="C61660" s="56"/>
      <c r="AC61660" s="56"/>
      <c r="AD61660" s="56"/>
      <c r="AE61660" s="56"/>
    </row>
    <row r="61661" spans="1:31" x14ac:dyDescent="0.25">
      <c r="A61661" s="41">
        <v>0</v>
      </c>
      <c r="C61661" s="56"/>
      <c r="AC61661" s="56"/>
      <c r="AD61661" s="56"/>
      <c r="AE61661" s="56"/>
    </row>
    <row r="61662" spans="1:31" x14ac:dyDescent="0.25">
      <c r="A61662" s="41">
        <v>0</v>
      </c>
      <c r="C61662" s="56"/>
      <c r="AC61662" s="56"/>
      <c r="AD61662" s="56"/>
      <c r="AE61662" s="56"/>
    </row>
    <row r="61663" spans="1:31" x14ac:dyDescent="0.25">
      <c r="A61663" s="41">
        <v>0</v>
      </c>
      <c r="C61663" s="56"/>
      <c r="AC61663" s="56"/>
      <c r="AD61663" s="56"/>
      <c r="AE61663" s="56"/>
    </row>
    <row r="61664" spans="1:31" x14ac:dyDescent="0.25">
      <c r="A61664" s="41">
        <v>0</v>
      </c>
      <c r="C61664" s="56"/>
      <c r="AC61664" s="56"/>
      <c r="AD61664" s="56"/>
      <c r="AE61664" s="56"/>
    </row>
    <row r="61665" spans="1:31" x14ac:dyDescent="0.25">
      <c r="A61665" s="41">
        <v>0</v>
      </c>
      <c r="C61665" s="56"/>
      <c r="AC61665" s="56"/>
      <c r="AD61665" s="56"/>
      <c r="AE61665" s="56"/>
    </row>
    <row r="61666" spans="1:31" x14ac:dyDescent="0.25">
      <c r="A61666" s="41">
        <v>0</v>
      </c>
      <c r="C61666" s="56"/>
      <c r="AC61666" s="56"/>
      <c r="AD61666" s="56"/>
      <c r="AE61666" s="56"/>
    </row>
    <row r="61667" spans="1:31" x14ac:dyDescent="0.25">
      <c r="A61667" s="41">
        <v>0</v>
      </c>
      <c r="C61667" s="56"/>
      <c r="AC61667" s="56"/>
      <c r="AD61667" s="56"/>
      <c r="AE61667" s="56"/>
    </row>
    <row r="61668" spans="1:31" x14ac:dyDescent="0.25">
      <c r="A61668" s="41">
        <v>0</v>
      </c>
      <c r="C61668" s="56"/>
      <c r="AC61668" s="56"/>
      <c r="AD61668" s="56"/>
      <c r="AE61668" s="56"/>
    </row>
    <row r="61669" spans="1:31" x14ac:dyDescent="0.25">
      <c r="A61669" s="41">
        <v>0</v>
      </c>
      <c r="C61669" s="56"/>
      <c r="AC61669" s="56"/>
      <c r="AD61669" s="56"/>
      <c r="AE61669" s="56"/>
    </row>
    <row r="61670" spans="1:31" x14ac:dyDescent="0.25">
      <c r="A61670" s="41">
        <v>0</v>
      </c>
      <c r="C61670" s="56"/>
      <c r="AC61670" s="56"/>
      <c r="AD61670" s="56"/>
      <c r="AE61670" s="56"/>
    </row>
    <row r="61671" spans="1:31" x14ac:dyDescent="0.25">
      <c r="A61671" s="41">
        <v>0</v>
      </c>
      <c r="C61671" s="56"/>
      <c r="AC61671" s="56"/>
      <c r="AD61671" s="56"/>
      <c r="AE61671" s="56"/>
    </row>
    <row r="61672" spans="1:31" x14ac:dyDescent="0.25">
      <c r="A61672" s="41">
        <v>0</v>
      </c>
      <c r="C61672" s="56"/>
      <c r="AC61672" s="56"/>
      <c r="AD61672" s="56"/>
      <c r="AE61672" s="56"/>
    </row>
    <row r="61673" spans="1:31" x14ac:dyDescent="0.25">
      <c r="A61673" s="41">
        <v>0</v>
      </c>
      <c r="C61673" s="56"/>
      <c r="AC61673" s="56"/>
      <c r="AD61673" s="56"/>
      <c r="AE61673" s="56"/>
    </row>
    <row r="61674" spans="1:31" x14ac:dyDescent="0.25">
      <c r="A61674" s="41">
        <v>0</v>
      </c>
      <c r="C61674" s="56"/>
      <c r="AC61674" s="56"/>
      <c r="AD61674" s="56"/>
      <c r="AE61674" s="56"/>
    </row>
    <row r="61675" spans="1:31" x14ac:dyDescent="0.25">
      <c r="A61675" s="41">
        <v>0</v>
      </c>
      <c r="C61675" s="56"/>
      <c r="AC61675" s="56"/>
      <c r="AD61675" s="56"/>
      <c r="AE61675" s="56"/>
    </row>
    <row r="61676" spans="1:31" x14ac:dyDescent="0.25">
      <c r="A61676" s="41">
        <v>0</v>
      </c>
      <c r="C61676" s="56"/>
      <c r="AC61676" s="56"/>
      <c r="AD61676" s="56"/>
      <c r="AE61676" s="56"/>
    </row>
    <row r="61677" spans="1:31" x14ac:dyDescent="0.25">
      <c r="A61677" s="41">
        <v>0</v>
      </c>
      <c r="C61677" s="56"/>
      <c r="AC61677" s="56"/>
      <c r="AD61677" s="56"/>
      <c r="AE61677" s="56"/>
    </row>
    <row r="61678" spans="1:31" x14ac:dyDescent="0.25">
      <c r="A61678" s="41">
        <v>0</v>
      </c>
      <c r="C61678" s="56"/>
      <c r="AC61678" s="56"/>
      <c r="AD61678" s="56"/>
      <c r="AE61678" s="56"/>
    </row>
    <row r="61679" spans="1:31" x14ac:dyDescent="0.25">
      <c r="A61679" s="41">
        <v>0</v>
      </c>
      <c r="C61679" s="56"/>
      <c r="AC61679" s="56"/>
      <c r="AD61679" s="56"/>
      <c r="AE61679" s="56"/>
    </row>
    <row r="61680" spans="1:31" x14ac:dyDescent="0.25">
      <c r="A61680" s="41">
        <v>0</v>
      </c>
      <c r="C61680" s="56"/>
      <c r="AC61680" s="56"/>
      <c r="AD61680" s="56"/>
      <c r="AE61680" s="56"/>
    </row>
    <row r="61681" spans="1:31" x14ac:dyDescent="0.25">
      <c r="A61681" s="41">
        <v>0</v>
      </c>
      <c r="C61681" s="56"/>
      <c r="AC61681" s="56"/>
      <c r="AD61681" s="56"/>
      <c r="AE61681" s="56"/>
    </row>
    <row r="61682" spans="1:31" x14ac:dyDescent="0.25">
      <c r="A61682" s="41">
        <v>0</v>
      </c>
      <c r="C61682" s="56"/>
      <c r="AC61682" s="56"/>
      <c r="AD61682" s="56"/>
      <c r="AE61682" s="56"/>
    </row>
    <row r="61683" spans="1:31" x14ac:dyDescent="0.25">
      <c r="A61683" s="41">
        <v>0</v>
      </c>
      <c r="C61683" s="56"/>
      <c r="AC61683" s="56"/>
      <c r="AD61683" s="56"/>
      <c r="AE61683" s="56"/>
    </row>
    <row r="61684" spans="1:31" x14ac:dyDescent="0.25">
      <c r="A61684" s="41">
        <v>0</v>
      </c>
      <c r="C61684" s="56"/>
      <c r="AC61684" s="56"/>
      <c r="AD61684" s="56"/>
      <c r="AE61684" s="56"/>
    </row>
    <row r="61685" spans="1:31" x14ac:dyDescent="0.25">
      <c r="A61685" s="41">
        <v>0</v>
      </c>
      <c r="C61685" s="56"/>
      <c r="AC61685" s="56"/>
      <c r="AD61685" s="56"/>
      <c r="AE61685" s="56"/>
    </row>
    <row r="61686" spans="1:31" x14ac:dyDescent="0.25">
      <c r="A61686" s="41">
        <v>0</v>
      </c>
      <c r="C61686" s="56"/>
      <c r="AC61686" s="56"/>
      <c r="AD61686" s="56"/>
      <c r="AE61686" s="56"/>
    </row>
    <row r="61687" spans="1:31" x14ac:dyDescent="0.25">
      <c r="A61687" s="41">
        <v>0</v>
      </c>
      <c r="C61687" s="56"/>
      <c r="AC61687" s="56"/>
      <c r="AD61687" s="56"/>
      <c r="AE61687" s="56"/>
    </row>
    <row r="61688" spans="1:31" x14ac:dyDescent="0.25">
      <c r="A61688" s="41">
        <v>0</v>
      </c>
      <c r="C61688" s="56"/>
      <c r="AC61688" s="56"/>
      <c r="AD61688" s="56"/>
      <c r="AE61688" s="56"/>
    </row>
    <row r="61689" spans="1:31" x14ac:dyDescent="0.25">
      <c r="A61689" s="41">
        <v>0</v>
      </c>
      <c r="C61689" s="56"/>
      <c r="AC61689" s="56"/>
      <c r="AD61689" s="56"/>
      <c r="AE61689" s="56"/>
    </row>
    <row r="61690" spans="1:31" x14ac:dyDescent="0.25">
      <c r="A61690" s="41">
        <v>0</v>
      </c>
      <c r="C61690" s="56"/>
      <c r="AC61690" s="56"/>
      <c r="AD61690" s="56"/>
      <c r="AE61690" s="56"/>
    </row>
    <row r="61691" spans="1:31" x14ac:dyDescent="0.25">
      <c r="A61691" s="41">
        <v>0</v>
      </c>
      <c r="C61691" s="56"/>
      <c r="AC61691" s="56"/>
      <c r="AD61691" s="56"/>
      <c r="AE61691" s="56"/>
    </row>
    <row r="61692" spans="1:31" x14ac:dyDescent="0.25">
      <c r="A61692" s="41">
        <v>0</v>
      </c>
      <c r="C61692" s="56"/>
      <c r="AC61692" s="56"/>
      <c r="AD61692" s="56"/>
      <c r="AE61692" s="56"/>
    </row>
    <row r="61693" spans="1:31" x14ac:dyDescent="0.25">
      <c r="A61693" s="41">
        <v>0</v>
      </c>
      <c r="C61693" s="56"/>
      <c r="AC61693" s="56"/>
      <c r="AD61693" s="56"/>
      <c r="AE61693" s="56"/>
    </row>
    <row r="61694" spans="1:31" x14ac:dyDescent="0.25">
      <c r="A61694" s="41">
        <v>0</v>
      </c>
      <c r="C61694" s="56"/>
      <c r="AC61694" s="56"/>
      <c r="AD61694" s="56"/>
      <c r="AE61694" s="56"/>
    </row>
    <row r="61695" spans="1:31" x14ac:dyDescent="0.25">
      <c r="A61695" s="41">
        <v>0</v>
      </c>
      <c r="C61695" s="56"/>
      <c r="AC61695" s="56"/>
      <c r="AD61695" s="56"/>
      <c r="AE61695" s="56"/>
    </row>
    <row r="61696" spans="1:31" x14ac:dyDescent="0.25">
      <c r="A61696" s="41">
        <v>0</v>
      </c>
      <c r="C61696" s="56"/>
      <c r="AC61696" s="56"/>
      <c r="AD61696" s="56"/>
      <c r="AE61696" s="56"/>
    </row>
    <row r="61697" spans="1:31" x14ac:dyDescent="0.25">
      <c r="A61697" s="41">
        <v>0</v>
      </c>
      <c r="C61697" s="56"/>
      <c r="AC61697" s="56"/>
      <c r="AD61697" s="56"/>
      <c r="AE61697" s="56"/>
    </row>
    <row r="61698" spans="1:31" x14ac:dyDescent="0.25">
      <c r="A61698" s="41">
        <v>0</v>
      </c>
      <c r="C61698" s="56"/>
      <c r="AC61698" s="56"/>
      <c r="AD61698" s="56"/>
      <c r="AE61698" s="56"/>
    </row>
    <row r="61699" spans="1:31" x14ac:dyDescent="0.25">
      <c r="A61699" s="41">
        <v>0</v>
      </c>
      <c r="C61699" s="56"/>
      <c r="AC61699" s="56"/>
      <c r="AD61699" s="56"/>
      <c r="AE61699" s="56"/>
    </row>
    <row r="61700" spans="1:31" x14ac:dyDescent="0.25">
      <c r="A61700" s="41">
        <v>0</v>
      </c>
      <c r="C61700" s="56"/>
      <c r="AC61700" s="56"/>
      <c r="AD61700" s="56"/>
      <c r="AE61700" s="56"/>
    </row>
    <row r="61701" spans="1:31" x14ac:dyDescent="0.25">
      <c r="A61701" s="41">
        <v>0</v>
      </c>
      <c r="C61701" s="56"/>
      <c r="AC61701" s="56"/>
      <c r="AD61701" s="56"/>
      <c r="AE61701" s="56"/>
    </row>
    <row r="61702" spans="1:31" x14ac:dyDescent="0.25">
      <c r="A61702" s="41">
        <v>0</v>
      </c>
      <c r="C61702" s="56"/>
      <c r="AC61702" s="56"/>
      <c r="AD61702" s="56"/>
      <c r="AE61702" s="56"/>
    </row>
    <row r="61703" spans="1:31" x14ac:dyDescent="0.25">
      <c r="A61703" s="41">
        <v>0</v>
      </c>
      <c r="C61703" s="56"/>
      <c r="AC61703" s="56"/>
      <c r="AD61703" s="56"/>
      <c r="AE61703" s="56"/>
    </row>
    <row r="61704" spans="1:31" x14ac:dyDescent="0.25">
      <c r="A61704" s="41">
        <v>0</v>
      </c>
      <c r="C61704" s="56"/>
      <c r="AC61704" s="56"/>
      <c r="AD61704" s="56"/>
      <c r="AE61704" s="56"/>
    </row>
    <row r="61705" spans="1:31" x14ac:dyDescent="0.25">
      <c r="A61705" s="41">
        <v>0</v>
      </c>
      <c r="C61705" s="56"/>
      <c r="AC61705" s="56"/>
      <c r="AD61705" s="56"/>
      <c r="AE61705" s="56"/>
    </row>
    <row r="61706" spans="1:31" x14ac:dyDescent="0.25">
      <c r="A61706" s="41">
        <v>0</v>
      </c>
      <c r="C61706" s="56"/>
      <c r="AC61706" s="56"/>
      <c r="AD61706" s="56"/>
      <c r="AE61706" s="56"/>
    </row>
    <row r="61707" spans="1:31" x14ac:dyDescent="0.25">
      <c r="A61707" s="41">
        <v>0</v>
      </c>
      <c r="C61707" s="56"/>
      <c r="AC61707" s="56"/>
      <c r="AD61707" s="56"/>
      <c r="AE61707" s="56"/>
    </row>
    <row r="61708" spans="1:31" x14ac:dyDescent="0.25">
      <c r="A61708" s="41">
        <v>0</v>
      </c>
      <c r="C61708" s="56"/>
      <c r="AC61708" s="56"/>
      <c r="AD61708" s="56"/>
      <c r="AE61708" s="56"/>
    </row>
    <row r="61709" spans="1:31" x14ac:dyDescent="0.25">
      <c r="A61709" s="41">
        <v>0</v>
      </c>
      <c r="C61709" s="56"/>
      <c r="AC61709" s="56"/>
      <c r="AD61709" s="56"/>
      <c r="AE61709" s="56"/>
    </row>
    <row r="61710" spans="1:31" x14ac:dyDescent="0.25">
      <c r="A61710" s="41">
        <v>0</v>
      </c>
      <c r="C61710" s="56"/>
      <c r="AC61710" s="56"/>
      <c r="AD61710" s="56"/>
      <c r="AE61710" s="56"/>
    </row>
    <row r="61711" spans="1:31" x14ac:dyDescent="0.25">
      <c r="A61711" s="41">
        <v>0</v>
      </c>
      <c r="C61711" s="56"/>
      <c r="AC61711" s="56"/>
      <c r="AD61711" s="56"/>
      <c r="AE61711" s="56"/>
    </row>
    <row r="61712" spans="1:31" x14ac:dyDescent="0.25">
      <c r="A61712" s="41">
        <v>0</v>
      </c>
      <c r="C61712" s="56"/>
      <c r="AC61712" s="56"/>
      <c r="AD61712" s="56"/>
      <c r="AE61712" s="56"/>
    </row>
    <row r="61713" spans="1:31" x14ac:dyDescent="0.25">
      <c r="A61713" s="41">
        <v>0</v>
      </c>
      <c r="C61713" s="56"/>
      <c r="AC61713" s="56"/>
      <c r="AD61713" s="56"/>
      <c r="AE61713" s="56"/>
    </row>
    <row r="61714" spans="1:31" x14ac:dyDescent="0.25">
      <c r="A61714" s="41">
        <v>0</v>
      </c>
      <c r="C61714" s="56"/>
      <c r="AC61714" s="56"/>
      <c r="AD61714" s="56"/>
      <c r="AE61714" s="56"/>
    </row>
    <row r="61715" spans="1:31" x14ac:dyDescent="0.25">
      <c r="A61715" s="41">
        <v>0</v>
      </c>
      <c r="C61715" s="56"/>
      <c r="AC61715" s="56"/>
      <c r="AD61715" s="56"/>
      <c r="AE61715" s="56"/>
    </row>
    <row r="61716" spans="1:31" x14ac:dyDescent="0.25">
      <c r="A61716" s="41">
        <v>0</v>
      </c>
      <c r="C61716" s="56"/>
      <c r="AC61716" s="56"/>
      <c r="AD61716" s="56"/>
      <c r="AE61716" s="56"/>
    </row>
    <row r="61717" spans="1:31" x14ac:dyDescent="0.25">
      <c r="A61717" s="41">
        <v>0</v>
      </c>
      <c r="C61717" s="56"/>
      <c r="AC61717" s="56"/>
      <c r="AD61717" s="56"/>
      <c r="AE61717" s="56"/>
    </row>
    <row r="61718" spans="1:31" x14ac:dyDescent="0.25">
      <c r="A61718" s="41">
        <v>0</v>
      </c>
      <c r="C61718" s="56"/>
      <c r="AC61718" s="56"/>
      <c r="AD61718" s="56"/>
      <c r="AE61718" s="56"/>
    </row>
    <row r="61719" spans="1:31" x14ac:dyDescent="0.25">
      <c r="A61719" s="41">
        <v>0</v>
      </c>
      <c r="C61719" s="56"/>
      <c r="AC61719" s="56"/>
      <c r="AD61719" s="56"/>
      <c r="AE61719" s="56"/>
    </row>
    <row r="61720" spans="1:31" x14ac:dyDescent="0.25">
      <c r="A61720" s="41">
        <v>0</v>
      </c>
      <c r="C61720" s="56"/>
      <c r="AC61720" s="56"/>
      <c r="AD61720" s="56"/>
      <c r="AE61720" s="56"/>
    </row>
    <row r="61721" spans="1:31" x14ac:dyDescent="0.25">
      <c r="A61721" s="41">
        <v>0</v>
      </c>
      <c r="C61721" s="56"/>
      <c r="AC61721" s="56"/>
      <c r="AD61721" s="56"/>
      <c r="AE61721" s="56"/>
    </row>
    <row r="61722" spans="1:31" x14ac:dyDescent="0.25">
      <c r="A61722" s="41">
        <v>0</v>
      </c>
      <c r="C61722" s="56"/>
      <c r="AC61722" s="56"/>
      <c r="AD61722" s="56"/>
      <c r="AE61722" s="56"/>
    </row>
    <row r="61723" spans="1:31" x14ac:dyDescent="0.25">
      <c r="A61723" s="41">
        <v>0</v>
      </c>
      <c r="C61723" s="56"/>
      <c r="AC61723" s="56"/>
      <c r="AD61723" s="56"/>
      <c r="AE61723" s="56"/>
    </row>
    <row r="61724" spans="1:31" x14ac:dyDescent="0.25">
      <c r="A61724" s="41">
        <v>0</v>
      </c>
      <c r="C61724" s="56"/>
      <c r="AC61724" s="56"/>
      <c r="AD61724" s="56"/>
      <c r="AE61724" s="56"/>
    </row>
    <row r="61725" spans="1:31" x14ac:dyDescent="0.25">
      <c r="A61725" s="41">
        <v>0</v>
      </c>
      <c r="C61725" s="56"/>
      <c r="AC61725" s="56"/>
      <c r="AD61725" s="56"/>
      <c r="AE61725" s="56"/>
    </row>
    <row r="61726" spans="1:31" x14ac:dyDescent="0.25">
      <c r="A61726" s="41">
        <v>0</v>
      </c>
      <c r="C61726" s="56"/>
      <c r="AC61726" s="56"/>
      <c r="AD61726" s="56"/>
      <c r="AE61726" s="56"/>
    </row>
    <row r="61727" spans="1:31" x14ac:dyDescent="0.25">
      <c r="A61727" s="41">
        <v>0</v>
      </c>
      <c r="C61727" s="56"/>
      <c r="AC61727" s="56"/>
      <c r="AD61727" s="56"/>
      <c r="AE61727" s="56"/>
    </row>
    <row r="61728" spans="1:31" x14ac:dyDescent="0.25">
      <c r="A61728" s="41">
        <v>0</v>
      </c>
      <c r="C61728" s="56"/>
      <c r="AC61728" s="56"/>
      <c r="AD61728" s="56"/>
      <c r="AE61728" s="56"/>
    </row>
    <row r="61729" spans="1:31" x14ac:dyDescent="0.25">
      <c r="A61729" s="41">
        <v>0</v>
      </c>
      <c r="C61729" s="56"/>
      <c r="AC61729" s="56"/>
      <c r="AD61729" s="56"/>
      <c r="AE61729" s="56"/>
    </row>
    <row r="61730" spans="1:31" x14ac:dyDescent="0.25">
      <c r="A61730" s="41">
        <v>0</v>
      </c>
      <c r="C61730" s="56"/>
      <c r="AC61730" s="56"/>
      <c r="AD61730" s="56"/>
      <c r="AE61730" s="56"/>
    </row>
    <row r="61731" spans="1:31" x14ac:dyDescent="0.25">
      <c r="A61731" s="41">
        <v>0</v>
      </c>
      <c r="C61731" s="56"/>
      <c r="AC61731" s="56"/>
      <c r="AD61731" s="56"/>
      <c r="AE61731" s="56"/>
    </row>
    <row r="61732" spans="1:31" x14ac:dyDescent="0.25">
      <c r="A61732" s="41">
        <v>0</v>
      </c>
      <c r="C61732" s="56"/>
      <c r="AC61732" s="56"/>
      <c r="AD61732" s="56"/>
      <c r="AE61732" s="56"/>
    </row>
    <row r="61733" spans="1:31" x14ac:dyDescent="0.25">
      <c r="A61733" s="41">
        <v>0</v>
      </c>
      <c r="C61733" s="56"/>
      <c r="AC61733" s="56"/>
      <c r="AD61733" s="56"/>
      <c r="AE61733" s="56"/>
    </row>
    <row r="61734" spans="1:31" x14ac:dyDescent="0.25">
      <c r="A61734" s="41">
        <v>0</v>
      </c>
      <c r="C61734" s="56"/>
      <c r="AC61734" s="56"/>
      <c r="AD61734" s="56"/>
      <c r="AE61734" s="56"/>
    </row>
    <row r="61735" spans="1:31" x14ac:dyDescent="0.25">
      <c r="A61735" s="41">
        <v>0</v>
      </c>
      <c r="C61735" s="56"/>
      <c r="AC61735" s="56"/>
      <c r="AD61735" s="56"/>
      <c r="AE61735" s="56"/>
    </row>
    <row r="61736" spans="1:31" x14ac:dyDescent="0.25">
      <c r="A61736" s="41">
        <v>0</v>
      </c>
      <c r="C61736" s="56"/>
      <c r="AC61736" s="56"/>
      <c r="AD61736" s="56"/>
      <c r="AE61736" s="56"/>
    </row>
    <row r="61737" spans="1:31" x14ac:dyDescent="0.25">
      <c r="A61737" s="41">
        <v>0</v>
      </c>
      <c r="C61737" s="56"/>
      <c r="AC61737" s="56"/>
      <c r="AD61737" s="56"/>
      <c r="AE61737" s="56"/>
    </row>
    <row r="61738" spans="1:31" x14ac:dyDescent="0.25">
      <c r="A61738" s="41">
        <v>0</v>
      </c>
      <c r="C61738" s="56"/>
      <c r="AC61738" s="56"/>
      <c r="AD61738" s="56"/>
      <c r="AE61738" s="56"/>
    </row>
    <row r="61739" spans="1:31" x14ac:dyDescent="0.25">
      <c r="A61739" s="41">
        <v>0</v>
      </c>
      <c r="C61739" s="56"/>
      <c r="AC61739" s="56"/>
      <c r="AD61739" s="56"/>
      <c r="AE61739" s="56"/>
    </row>
    <row r="61740" spans="1:31" x14ac:dyDescent="0.25">
      <c r="A61740" s="41">
        <v>0</v>
      </c>
      <c r="C61740" s="56"/>
      <c r="AC61740" s="56"/>
      <c r="AD61740" s="56"/>
      <c r="AE61740" s="56"/>
    </row>
    <row r="61741" spans="1:31" x14ac:dyDescent="0.25">
      <c r="A61741" s="41">
        <v>0</v>
      </c>
      <c r="C61741" s="56"/>
      <c r="AC61741" s="56"/>
      <c r="AD61741" s="56"/>
      <c r="AE61741" s="56"/>
    </row>
    <row r="61742" spans="1:31" x14ac:dyDescent="0.25">
      <c r="A61742" s="41">
        <v>0</v>
      </c>
      <c r="C61742" s="56"/>
      <c r="AC61742" s="56"/>
      <c r="AD61742" s="56"/>
      <c r="AE61742" s="56"/>
    </row>
    <row r="61743" spans="1:31" x14ac:dyDescent="0.25">
      <c r="A61743" s="41">
        <v>0</v>
      </c>
      <c r="C61743" s="56"/>
      <c r="AC61743" s="56"/>
      <c r="AD61743" s="56"/>
      <c r="AE61743" s="56"/>
    </row>
    <row r="61744" spans="1:31" x14ac:dyDescent="0.25">
      <c r="A61744" s="41">
        <v>0</v>
      </c>
      <c r="C61744" s="56"/>
      <c r="AC61744" s="56"/>
      <c r="AD61744" s="56"/>
      <c r="AE61744" s="56"/>
    </row>
    <row r="61745" spans="1:31" x14ac:dyDescent="0.25">
      <c r="A61745" s="41">
        <v>0</v>
      </c>
      <c r="C61745" s="56"/>
      <c r="AC61745" s="56"/>
      <c r="AD61745" s="56"/>
      <c r="AE61745" s="56"/>
    </row>
    <row r="61746" spans="1:31" x14ac:dyDescent="0.25">
      <c r="A61746" s="41">
        <v>0</v>
      </c>
      <c r="C61746" s="56"/>
      <c r="AC61746" s="56"/>
      <c r="AD61746" s="56"/>
      <c r="AE61746" s="56"/>
    </row>
    <row r="61747" spans="1:31" x14ac:dyDescent="0.25">
      <c r="A61747" s="41">
        <v>0</v>
      </c>
      <c r="C61747" s="56"/>
      <c r="AC61747" s="56"/>
      <c r="AD61747" s="56"/>
      <c r="AE61747" s="56"/>
    </row>
    <row r="61748" spans="1:31" x14ac:dyDescent="0.25">
      <c r="A61748" s="41">
        <v>0</v>
      </c>
      <c r="C61748" s="56"/>
      <c r="AC61748" s="56"/>
      <c r="AD61748" s="56"/>
      <c r="AE61748" s="56"/>
    </row>
    <row r="61749" spans="1:31" x14ac:dyDescent="0.25">
      <c r="A61749" s="41">
        <v>0</v>
      </c>
      <c r="C61749" s="56"/>
      <c r="AC61749" s="56"/>
      <c r="AD61749" s="56"/>
      <c r="AE61749" s="56"/>
    </row>
    <row r="61750" spans="1:31" x14ac:dyDescent="0.25">
      <c r="A61750" s="41">
        <v>0</v>
      </c>
      <c r="C61750" s="56"/>
      <c r="AC61750" s="56"/>
      <c r="AD61750" s="56"/>
      <c r="AE61750" s="56"/>
    </row>
    <row r="61751" spans="1:31" x14ac:dyDescent="0.25">
      <c r="A61751" s="41">
        <v>0</v>
      </c>
      <c r="C61751" s="56"/>
      <c r="AC61751" s="56"/>
      <c r="AD61751" s="56"/>
      <c r="AE61751" s="56"/>
    </row>
    <row r="61752" spans="1:31" x14ac:dyDescent="0.25">
      <c r="A61752" s="41">
        <v>0</v>
      </c>
      <c r="C61752" s="56"/>
      <c r="AC61752" s="56"/>
      <c r="AD61752" s="56"/>
      <c r="AE61752" s="56"/>
    </row>
    <row r="61753" spans="1:31" x14ac:dyDescent="0.25">
      <c r="A61753" s="41">
        <v>0</v>
      </c>
      <c r="C61753" s="56"/>
      <c r="AC61753" s="56"/>
      <c r="AD61753" s="56"/>
      <c r="AE61753" s="56"/>
    </row>
    <row r="61754" spans="1:31" x14ac:dyDescent="0.25">
      <c r="A61754" s="41">
        <v>0</v>
      </c>
      <c r="C61754" s="56"/>
      <c r="AC61754" s="56"/>
      <c r="AD61754" s="56"/>
      <c r="AE61754" s="56"/>
    </row>
    <row r="61755" spans="1:31" x14ac:dyDescent="0.25">
      <c r="A61755" s="41">
        <v>0</v>
      </c>
      <c r="C61755" s="56"/>
      <c r="AC61755" s="56"/>
      <c r="AD61755" s="56"/>
      <c r="AE61755" s="56"/>
    </row>
    <row r="61756" spans="1:31" x14ac:dyDescent="0.25">
      <c r="A61756" s="41">
        <v>0</v>
      </c>
      <c r="C61756" s="56"/>
      <c r="AC61756" s="56"/>
      <c r="AD61756" s="56"/>
      <c r="AE61756" s="56"/>
    </row>
    <row r="61757" spans="1:31" x14ac:dyDescent="0.25">
      <c r="A61757" s="41">
        <v>0</v>
      </c>
      <c r="C61757" s="56"/>
      <c r="AC61757" s="56"/>
      <c r="AD61757" s="56"/>
      <c r="AE61757" s="56"/>
    </row>
    <row r="61758" spans="1:31" x14ac:dyDescent="0.25">
      <c r="A61758" s="41">
        <v>0</v>
      </c>
      <c r="C61758" s="56"/>
      <c r="AC61758" s="56"/>
      <c r="AD61758" s="56"/>
      <c r="AE61758" s="56"/>
    </row>
    <row r="61759" spans="1:31" x14ac:dyDescent="0.25">
      <c r="A61759" s="41">
        <v>0</v>
      </c>
      <c r="C61759" s="56"/>
      <c r="AC61759" s="56"/>
      <c r="AD61759" s="56"/>
      <c r="AE61759" s="56"/>
    </row>
    <row r="61760" spans="1:31" x14ac:dyDescent="0.25">
      <c r="A61760" s="41">
        <v>0</v>
      </c>
      <c r="C61760" s="56"/>
      <c r="AC61760" s="56"/>
      <c r="AD61760" s="56"/>
      <c r="AE61760" s="56"/>
    </row>
    <row r="61761" spans="1:31" x14ac:dyDescent="0.25">
      <c r="A61761" s="41">
        <v>0</v>
      </c>
      <c r="C61761" s="56"/>
      <c r="AC61761" s="56"/>
      <c r="AD61761" s="56"/>
      <c r="AE61761" s="56"/>
    </row>
    <row r="61762" spans="1:31" x14ac:dyDescent="0.25">
      <c r="A61762" s="41">
        <v>28617</v>
      </c>
      <c r="C61762" s="56"/>
      <c r="AC61762" s="56"/>
      <c r="AD61762" s="56"/>
      <c r="AE61762" s="56"/>
    </row>
    <row r="61763" spans="1:31" x14ac:dyDescent="0.25">
      <c r="A61763" s="41">
        <v>0</v>
      </c>
      <c r="C61763" s="56"/>
      <c r="AC61763" s="56"/>
      <c r="AD61763" s="56"/>
      <c r="AE61763" s="56"/>
    </row>
    <row r="61764" spans="1:31" x14ac:dyDescent="0.25">
      <c r="A61764" s="41">
        <v>0</v>
      </c>
      <c r="C61764" s="56"/>
      <c r="AC61764" s="56"/>
      <c r="AD61764" s="56"/>
      <c r="AE61764" s="56"/>
    </row>
    <row r="61765" spans="1:31" x14ac:dyDescent="0.25">
      <c r="A61765" s="41">
        <v>0</v>
      </c>
      <c r="C61765" s="56"/>
      <c r="AC61765" s="56"/>
      <c r="AD61765" s="56"/>
      <c r="AE61765" s="56"/>
    </row>
    <row r="61766" spans="1:31" x14ac:dyDescent="0.25">
      <c r="A61766" s="41">
        <v>0</v>
      </c>
      <c r="C61766" s="56"/>
      <c r="AC61766" s="56"/>
      <c r="AD61766" s="56"/>
      <c r="AE61766" s="56"/>
    </row>
    <row r="61767" spans="1:31" x14ac:dyDescent="0.25">
      <c r="A61767" s="41">
        <v>0</v>
      </c>
      <c r="C61767" s="56"/>
      <c r="AC61767" s="56"/>
      <c r="AD61767" s="56"/>
      <c r="AE61767" s="56"/>
    </row>
    <row r="61768" spans="1:31" x14ac:dyDescent="0.25">
      <c r="A61768" s="41">
        <v>0</v>
      </c>
      <c r="C61768" s="56"/>
      <c r="AC61768" s="56"/>
      <c r="AD61768" s="56"/>
      <c r="AE61768" s="56"/>
    </row>
    <row r="61769" spans="1:31" x14ac:dyDescent="0.25">
      <c r="A61769" s="41">
        <v>0</v>
      </c>
      <c r="C61769" s="56"/>
      <c r="AC61769" s="56"/>
      <c r="AD61769" s="56"/>
      <c r="AE61769" s="56"/>
    </row>
    <row r="61770" spans="1:31" x14ac:dyDescent="0.25">
      <c r="A61770" s="41">
        <v>0</v>
      </c>
      <c r="C61770" s="56"/>
      <c r="AC61770" s="56"/>
      <c r="AD61770" s="56"/>
      <c r="AE61770" s="56"/>
    </row>
    <row r="61771" spans="1:31" x14ac:dyDescent="0.25">
      <c r="A61771" s="41">
        <v>0</v>
      </c>
      <c r="C61771" s="56"/>
      <c r="AC61771" s="56"/>
      <c r="AD61771" s="56"/>
      <c r="AE61771" s="56"/>
    </row>
    <row r="61772" spans="1:31" x14ac:dyDescent="0.25">
      <c r="A61772" s="41">
        <v>0</v>
      </c>
      <c r="C61772" s="56"/>
      <c r="AC61772" s="56"/>
      <c r="AD61772" s="56"/>
      <c r="AE61772" s="56"/>
    </row>
    <row r="61773" spans="1:31" x14ac:dyDescent="0.25">
      <c r="A61773" s="41">
        <v>0</v>
      </c>
      <c r="C61773" s="56"/>
      <c r="AC61773" s="56"/>
      <c r="AD61773" s="56"/>
      <c r="AE61773" s="56"/>
    </row>
    <row r="61774" spans="1:31" x14ac:dyDescent="0.25">
      <c r="A61774" s="41">
        <v>0</v>
      </c>
      <c r="C61774" s="56"/>
      <c r="AC61774" s="56"/>
      <c r="AD61774" s="56"/>
      <c r="AE61774" s="56"/>
    </row>
    <row r="61775" spans="1:31" x14ac:dyDescent="0.25">
      <c r="A61775" s="41">
        <v>0</v>
      </c>
      <c r="C61775" s="56"/>
      <c r="AC61775" s="56"/>
      <c r="AD61775" s="56"/>
      <c r="AE61775" s="56"/>
    </row>
    <row r="61776" spans="1:31" x14ac:dyDescent="0.25">
      <c r="A61776" s="41">
        <v>0</v>
      </c>
      <c r="C61776" s="56"/>
      <c r="AC61776" s="56"/>
      <c r="AD61776" s="56"/>
      <c r="AE61776" s="56"/>
    </row>
    <row r="61777" spans="1:31" x14ac:dyDescent="0.25">
      <c r="A61777" s="41">
        <v>0</v>
      </c>
      <c r="C61777" s="56"/>
      <c r="AC61777" s="56"/>
      <c r="AD61777" s="56"/>
      <c r="AE61777" s="56"/>
    </row>
    <row r="61778" spans="1:31" x14ac:dyDescent="0.25">
      <c r="A61778" s="41">
        <v>0</v>
      </c>
      <c r="C61778" s="56"/>
      <c r="AC61778" s="56"/>
      <c r="AD61778" s="56"/>
      <c r="AE61778" s="56"/>
    </row>
    <row r="61779" spans="1:31" x14ac:dyDescent="0.25">
      <c r="A61779" s="41">
        <v>0</v>
      </c>
      <c r="C61779" s="56"/>
      <c r="AC61779" s="56"/>
      <c r="AD61779" s="56"/>
      <c r="AE61779" s="56"/>
    </row>
    <row r="61780" spans="1:31" x14ac:dyDescent="0.25">
      <c r="A61780" s="41">
        <v>0</v>
      </c>
      <c r="C61780" s="56"/>
      <c r="AC61780" s="56"/>
      <c r="AD61780" s="56"/>
      <c r="AE61780" s="56"/>
    </row>
    <row r="61781" spans="1:31" x14ac:dyDescent="0.25">
      <c r="A61781" s="41">
        <v>0</v>
      </c>
      <c r="C61781" s="56"/>
      <c r="AC61781" s="56"/>
      <c r="AD61781" s="56"/>
      <c r="AE61781" s="56"/>
    </row>
    <row r="61782" spans="1:31" x14ac:dyDescent="0.25">
      <c r="A61782" s="41">
        <v>0</v>
      </c>
      <c r="C61782" s="56"/>
      <c r="AC61782" s="56"/>
      <c r="AD61782" s="56"/>
      <c r="AE61782" s="56"/>
    </row>
    <row r="61783" spans="1:31" x14ac:dyDescent="0.25">
      <c r="A61783" s="41">
        <v>0</v>
      </c>
      <c r="C61783" s="56"/>
      <c r="AC61783" s="56"/>
      <c r="AD61783" s="56"/>
      <c r="AE61783" s="56"/>
    </row>
    <row r="61784" spans="1:31" x14ac:dyDescent="0.25">
      <c r="A61784" s="41">
        <v>0</v>
      </c>
      <c r="C61784" s="56"/>
      <c r="AC61784" s="56"/>
      <c r="AD61784" s="56"/>
      <c r="AE61784" s="56"/>
    </row>
    <row r="61785" spans="1:31" x14ac:dyDescent="0.25">
      <c r="A61785" s="41">
        <v>0</v>
      </c>
      <c r="C61785" s="56"/>
      <c r="AC61785" s="56"/>
      <c r="AD61785" s="56"/>
      <c r="AE61785" s="56"/>
    </row>
    <row r="61786" spans="1:31" x14ac:dyDescent="0.25">
      <c r="A61786" s="41">
        <v>0</v>
      </c>
      <c r="C61786" s="56"/>
      <c r="AC61786" s="56"/>
      <c r="AD61786" s="56"/>
      <c r="AE61786" s="56"/>
    </row>
    <row r="61787" spans="1:31" x14ac:dyDescent="0.25">
      <c r="A61787" s="41">
        <v>0</v>
      </c>
      <c r="C61787" s="56"/>
      <c r="AC61787" s="56"/>
      <c r="AD61787" s="56"/>
      <c r="AE61787" s="56"/>
    </row>
    <row r="61788" spans="1:31" x14ac:dyDescent="0.25">
      <c r="A61788" s="41">
        <v>0</v>
      </c>
      <c r="C61788" s="56"/>
      <c r="AC61788" s="56"/>
      <c r="AD61788" s="56"/>
      <c r="AE61788" s="56"/>
    </row>
    <row r="61789" spans="1:31" x14ac:dyDescent="0.25">
      <c r="A61789" s="41">
        <v>0</v>
      </c>
      <c r="C61789" s="56"/>
      <c r="AC61789" s="56"/>
      <c r="AD61789" s="56"/>
      <c r="AE61789" s="56"/>
    </row>
    <row r="61790" spans="1:31" x14ac:dyDescent="0.25">
      <c r="A61790" s="41">
        <v>0</v>
      </c>
      <c r="C61790" s="56"/>
      <c r="AC61790" s="56"/>
      <c r="AD61790" s="56"/>
      <c r="AE61790" s="56"/>
    </row>
    <row r="61791" spans="1:31" x14ac:dyDescent="0.25">
      <c r="A61791" s="41">
        <v>0</v>
      </c>
      <c r="C61791" s="56"/>
      <c r="AC61791" s="56"/>
      <c r="AD61791" s="56"/>
      <c r="AE61791" s="56"/>
    </row>
    <row r="61792" spans="1:31" x14ac:dyDescent="0.25">
      <c r="A61792" s="41">
        <v>0</v>
      </c>
      <c r="C61792" s="56"/>
      <c r="AC61792" s="56"/>
      <c r="AD61792" s="56"/>
      <c r="AE61792" s="56"/>
    </row>
    <row r="61793" spans="1:31" x14ac:dyDescent="0.25">
      <c r="A61793" s="41">
        <v>0</v>
      </c>
      <c r="C61793" s="56"/>
      <c r="AC61793" s="56"/>
      <c r="AD61793" s="56"/>
      <c r="AE61793" s="56"/>
    </row>
    <row r="61794" spans="1:31" x14ac:dyDescent="0.25">
      <c r="A61794" s="41">
        <v>0</v>
      </c>
      <c r="C61794" s="56"/>
      <c r="AC61794" s="56"/>
      <c r="AD61794" s="56"/>
      <c r="AE61794" s="56"/>
    </row>
    <row r="61795" spans="1:31" x14ac:dyDescent="0.25">
      <c r="A61795" s="41">
        <v>0</v>
      </c>
      <c r="C61795" s="56"/>
      <c r="AC61795" s="56"/>
      <c r="AD61795" s="56"/>
      <c r="AE61795" s="56"/>
    </row>
    <row r="61796" spans="1:31" x14ac:dyDescent="0.25">
      <c r="A61796" s="41">
        <v>0</v>
      </c>
      <c r="C61796" s="56"/>
      <c r="AC61796" s="56"/>
      <c r="AD61796" s="56"/>
      <c r="AE61796" s="56"/>
    </row>
    <row r="61797" spans="1:31" x14ac:dyDescent="0.25">
      <c r="A61797" s="41">
        <v>0</v>
      </c>
      <c r="C61797" s="56"/>
      <c r="AC61797" s="56"/>
      <c r="AD61797" s="56"/>
      <c r="AE61797" s="56"/>
    </row>
    <row r="61798" spans="1:31" x14ac:dyDescent="0.25">
      <c r="A61798" s="41">
        <v>0</v>
      </c>
      <c r="C61798" s="56"/>
      <c r="AC61798" s="56"/>
      <c r="AD61798" s="56"/>
      <c r="AE61798" s="56"/>
    </row>
    <row r="61799" spans="1:31" x14ac:dyDescent="0.25">
      <c r="A61799" s="41">
        <v>0</v>
      </c>
      <c r="C61799" s="56"/>
      <c r="AC61799" s="56"/>
      <c r="AD61799" s="56"/>
      <c r="AE61799" s="56"/>
    </row>
    <row r="61800" spans="1:31" x14ac:dyDescent="0.25">
      <c r="A61800" s="41">
        <v>0</v>
      </c>
      <c r="C61800" s="56"/>
      <c r="AC61800" s="56"/>
      <c r="AD61800" s="56"/>
      <c r="AE61800" s="56"/>
    </row>
    <row r="61801" spans="1:31" x14ac:dyDescent="0.25">
      <c r="A61801" s="41">
        <v>0</v>
      </c>
      <c r="C61801" s="56"/>
      <c r="AC61801" s="56"/>
      <c r="AD61801" s="56"/>
      <c r="AE61801" s="56"/>
    </row>
    <row r="61802" spans="1:31" x14ac:dyDescent="0.25">
      <c r="A61802" s="41">
        <v>0</v>
      </c>
      <c r="C61802" s="56"/>
      <c r="AC61802" s="56"/>
      <c r="AD61802" s="56"/>
      <c r="AE61802" s="56"/>
    </row>
    <row r="61803" spans="1:31" x14ac:dyDescent="0.25">
      <c r="A61803" s="41">
        <v>0</v>
      </c>
      <c r="C61803" s="56"/>
      <c r="AC61803" s="56"/>
      <c r="AD61803" s="56"/>
      <c r="AE61803" s="56"/>
    </row>
    <row r="61804" spans="1:31" x14ac:dyDescent="0.25">
      <c r="A61804" s="41">
        <v>0</v>
      </c>
      <c r="C61804" s="56"/>
      <c r="AC61804" s="56"/>
      <c r="AD61804" s="56"/>
      <c r="AE61804" s="56"/>
    </row>
    <row r="61805" spans="1:31" x14ac:dyDescent="0.25">
      <c r="A61805" s="41">
        <v>0</v>
      </c>
      <c r="C61805" s="56"/>
      <c r="AC61805" s="56"/>
      <c r="AD61805" s="56"/>
      <c r="AE61805" s="56"/>
    </row>
    <row r="61806" spans="1:31" x14ac:dyDescent="0.25">
      <c r="A61806" s="41">
        <v>0</v>
      </c>
      <c r="C61806" s="56"/>
      <c r="AC61806" s="56"/>
      <c r="AD61806" s="56"/>
      <c r="AE61806" s="56"/>
    </row>
    <row r="61807" spans="1:31" x14ac:dyDescent="0.25">
      <c r="A61807" s="41">
        <v>0</v>
      </c>
      <c r="C61807" s="56"/>
      <c r="AC61807" s="56"/>
      <c r="AD61807" s="56"/>
      <c r="AE61807" s="56"/>
    </row>
    <row r="61808" spans="1:31" x14ac:dyDescent="0.25">
      <c r="A61808" s="41">
        <v>0</v>
      </c>
      <c r="C61808" s="56"/>
      <c r="AC61808" s="56"/>
      <c r="AD61808" s="56"/>
      <c r="AE61808" s="56"/>
    </row>
    <row r="61809" spans="1:31" x14ac:dyDescent="0.25">
      <c r="A61809" s="41">
        <v>0</v>
      </c>
      <c r="C61809" s="56"/>
      <c r="AC61809" s="56"/>
      <c r="AD61809" s="56"/>
      <c r="AE61809" s="56"/>
    </row>
    <row r="61810" spans="1:31" x14ac:dyDescent="0.25">
      <c r="A61810" s="41">
        <v>0</v>
      </c>
      <c r="C61810" s="56"/>
      <c r="AC61810" s="56"/>
      <c r="AD61810" s="56"/>
      <c r="AE61810" s="56"/>
    </row>
    <row r="61811" spans="1:31" x14ac:dyDescent="0.25">
      <c r="A61811" s="41">
        <v>0</v>
      </c>
      <c r="C61811" s="56"/>
      <c r="AC61811" s="56"/>
      <c r="AD61811" s="56"/>
      <c r="AE61811" s="56"/>
    </row>
    <row r="61812" spans="1:31" x14ac:dyDescent="0.25">
      <c r="A61812" s="41">
        <v>0</v>
      </c>
      <c r="C61812" s="56"/>
      <c r="AC61812" s="56"/>
      <c r="AD61812" s="56"/>
      <c r="AE61812" s="56"/>
    </row>
    <row r="61813" spans="1:31" x14ac:dyDescent="0.25">
      <c r="A61813" s="41">
        <v>0</v>
      </c>
      <c r="C61813" s="56"/>
      <c r="AC61813" s="56"/>
      <c r="AD61813" s="56"/>
      <c r="AE61813" s="56"/>
    </row>
    <row r="61814" spans="1:31" x14ac:dyDescent="0.25">
      <c r="A61814" s="41">
        <v>0</v>
      </c>
      <c r="C61814" s="56"/>
      <c r="AC61814" s="56"/>
      <c r="AD61814" s="56"/>
      <c r="AE61814" s="56"/>
    </row>
    <row r="61815" spans="1:31" x14ac:dyDescent="0.25">
      <c r="A61815" s="41">
        <v>0</v>
      </c>
      <c r="C61815" s="56"/>
      <c r="AC61815" s="56"/>
      <c r="AD61815" s="56"/>
      <c r="AE61815" s="56"/>
    </row>
    <row r="61816" spans="1:31" x14ac:dyDescent="0.25">
      <c r="A61816" s="41">
        <v>0</v>
      </c>
      <c r="C61816" s="56"/>
      <c r="AC61816" s="56"/>
      <c r="AD61816" s="56"/>
      <c r="AE61816" s="56"/>
    </row>
    <row r="61817" spans="1:31" x14ac:dyDescent="0.25">
      <c r="A61817" s="41">
        <v>0</v>
      </c>
      <c r="C61817" s="56"/>
      <c r="AC61817" s="56"/>
      <c r="AD61817" s="56"/>
      <c r="AE61817" s="56"/>
    </row>
    <row r="61818" spans="1:31" x14ac:dyDescent="0.25">
      <c r="A61818" s="41">
        <v>0</v>
      </c>
      <c r="C61818" s="56"/>
      <c r="AC61818" s="56"/>
      <c r="AD61818" s="56"/>
      <c r="AE61818" s="56"/>
    </row>
    <row r="61819" spans="1:31" x14ac:dyDescent="0.25">
      <c r="A61819" s="41">
        <v>0</v>
      </c>
      <c r="C61819" s="56"/>
      <c r="AC61819" s="56"/>
      <c r="AD61819" s="56"/>
      <c r="AE61819" s="56"/>
    </row>
    <row r="61820" spans="1:31" x14ac:dyDescent="0.25">
      <c r="A61820" s="41">
        <v>0</v>
      </c>
      <c r="C61820" s="56"/>
      <c r="AC61820" s="56"/>
      <c r="AD61820" s="56"/>
      <c r="AE61820" s="56"/>
    </row>
    <row r="61821" spans="1:31" x14ac:dyDescent="0.25">
      <c r="A61821" s="41">
        <v>0</v>
      </c>
      <c r="C61821" s="56"/>
      <c r="AC61821" s="56"/>
      <c r="AD61821" s="56"/>
      <c r="AE61821" s="56"/>
    </row>
    <row r="61822" spans="1:31" x14ac:dyDescent="0.25">
      <c r="A61822" s="41">
        <v>0</v>
      </c>
      <c r="C61822" s="56"/>
      <c r="AC61822" s="56"/>
      <c r="AD61822" s="56"/>
      <c r="AE61822" s="56"/>
    </row>
    <row r="61823" spans="1:31" x14ac:dyDescent="0.25">
      <c r="A61823" s="41">
        <v>0</v>
      </c>
      <c r="C61823" s="56"/>
      <c r="AC61823" s="56"/>
      <c r="AD61823" s="56"/>
      <c r="AE61823" s="56"/>
    </row>
    <row r="61824" spans="1:31" x14ac:dyDescent="0.25">
      <c r="A61824" s="41">
        <v>0</v>
      </c>
      <c r="C61824" s="56"/>
      <c r="AC61824" s="56"/>
      <c r="AD61824" s="56"/>
      <c r="AE61824" s="56"/>
    </row>
    <row r="61825" spans="1:31" x14ac:dyDescent="0.25">
      <c r="A61825" s="41">
        <v>0</v>
      </c>
      <c r="C61825" s="56"/>
      <c r="AC61825" s="56"/>
      <c r="AD61825" s="56"/>
      <c r="AE61825" s="56"/>
    </row>
    <row r="61826" spans="1:31" x14ac:dyDescent="0.25">
      <c r="A61826" s="41">
        <v>0</v>
      </c>
      <c r="C61826" s="56"/>
      <c r="AC61826" s="56"/>
      <c r="AD61826" s="56"/>
      <c r="AE61826" s="56"/>
    </row>
    <row r="61827" spans="1:31" x14ac:dyDescent="0.25">
      <c r="A61827" s="41">
        <v>0</v>
      </c>
      <c r="C61827" s="56"/>
      <c r="AC61827" s="56"/>
      <c r="AD61827" s="56"/>
      <c r="AE61827" s="56"/>
    </row>
    <row r="61828" spans="1:31" x14ac:dyDescent="0.25">
      <c r="A61828" s="41">
        <v>0</v>
      </c>
      <c r="C61828" s="56"/>
      <c r="AC61828" s="56"/>
      <c r="AD61828" s="56"/>
      <c r="AE61828" s="56"/>
    </row>
    <row r="61829" spans="1:31" x14ac:dyDescent="0.25">
      <c r="A61829" s="41">
        <v>0</v>
      </c>
      <c r="C61829" s="56"/>
      <c r="AC61829" s="56"/>
      <c r="AD61829" s="56"/>
      <c r="AE61829" s="56"/>
    </row>
    <row r="61830" spans="1:31" x14ac:dyDescent="0.25">
      <c r="A61830" s="41">
        <v>0</v>
      </c>
      <c r="C61830" s="56"/>
      <c r="AC61830" s="56"/>
      <c r="AD61830" s="56"/>
      <c r="AE61830" s="56"/>
    </row>
    <row r="61831" spans="1:31" x14ac:dyDescent="0.25">
      <c r="A61831" s="41">
        <v>0</v>
      </c>
      <c r="C61831" s="56"/>
      <c r="AC61831" s="56"/>
      <c r="AD61831" s="56"/>
      <c r="AE61831" s="56"/>
    </row>
    <row r="61832" spans="1:31" x14ac:dyDescent="0.25">
      <c r="A61832" s="41">
        <v>0</v>
      </c>
      <c r="C61832" s="56"/>
      <c r="AC61832" s="56"/>
      <c r="AD61832" s="56"/>
      <c r="AE61832" s="56"/>
    </row>
    <row r="61833" spans="1:31" x14ac:dyDescent="0.25">
      <c r="A61833" s="41">
        <v>0</v>
      </c>
      <c r="C61833" s="56"/>
      <c r="AC61833" s="56"/>
      <c r="AD61833" s="56"/>
      <c r="AE61833" s="56"/>
    </row>
    <row r="61834" spans="1:31" x14ac:dyDescent="0.25">
      <c r="A61834" s="41">
        <v>0</v>
      </c>
      <c r="C61834" s="56"/>
      <c r="AC61834" s="56"/>
      <c r="AD61834" s="56"/>
      <c r="AE61834" s="56"/>
    </row>
    <row r="61835" spans="1:31" x14ac:dyDescent="0.25">
      <c r="A61835" s="41">
        <v>0</v>
      </c>
      <c r="C61835" s="56"/>
      <c r="AC61835" s="56"/>
      <c r="AD61835" s="56"/>
      <c r="AE61835" s="56"/>
    </row>
    <row r="61836" spans="1:31" x14ac:dyDescent="0.25">
      <c r="A61836" s="41">
        <v>0</v>
      </c>
      <c r="C61836" s="56"/>
      <c r="AC61836" s="56"/>
      <c r="AD61836" s="56"/>
      <c r="AE61836" s="56"/>
    </row>
    <row r="61837" spans="1:31" x14ac:dyDescent="0.25">
      <c r="A61837" s="41">
        <v>0</v>
      </c>
      <c r="C61837" s="56"/>
      <c r="AC61837" s="56"/>
      <c r="AD61837" s="56"/>
      <c r="AE61837" s="56"/>
    </row>
    <row r="61838" spans="1:31" x14ac:dyDescent="0.25">
      <c r="A61838" s="41">
        <v>0</v>
      </c>
      <c r="C61838" s="56"/>
      <c r="AC61838" s="56"/>
      <c r="AD61838" s="56"/>
      <c r="AE61838" s="56"/>
    </row>
    <row r="61839" spans="1:31" x14ac:dyDescent="0.25">
      <c r="A61839" s="41">
        <v>0</v>
      </c>
      <c r="C61839" s="56"/>
      <c r="AC61839" s="56"/>
      <c r="AD61839" s="56"/>
      <c r="AE61839" s="56"/>
    </row>
    <row r="61840" spans="1:31" x14ac:dyDescent="0.25">
      <c r="A61840" s="41">
        <v>0</v>
      </c>
      <c r="C61840" s="56"/>
      <c r="AC61840" s="56"/>
      <c r="AD61840" s="56"/>
      <c r="AE61840" s="56"/>
    </row>
    <row r="61841" spans="1:31" x14ac:dyDescent="0.25">
      <c r="A61841" s="41">
        <v>0</v>
      </c>
      <c r="C61841" s="56"/>
      <c r="AC61841" s="56"/>
      <c r="AD61841" s="56"/>
      <c r="AE61841" s="56"/>
    </row>
    <row r="61842" spans="1:31" x14ac:dyDescent="0.25">
      <c r="A61842" s="41">
        <v>0</v>
      </c>
      <c r="C61842" s="56"/>
      <c r="AC61842" s="56"/>
      <c r="AD61842" s="56"/>
      <c r="AE61842" s="56"/>
    </row>
    <row r="61843" spans="1:31" x14ac:dyDescent="0.25">
      <c r="A61843" s="41">
        <v>0</v>
      </c>
      <c r="C61843" s="56"/>
      <c r="AC61843" s="56"/>
      <c r="AD61843" s="56"/>
      <c r="AE61843" s="56"/>
    </row>
    <row r="61844" spans="1:31" x14ac:dyDescent="0.25">
      <c r="A61844" s="41">
        <v>0</v>
      </c>
      <c r="C61844" s="56"/>
      <c r="AC61844" s="56"/>
      <c r="AD61844" s="56"/>
      <c r="AE61844" s="56"/>
    </row>
    <row r="61845" spans="1:31" x14ac:dyDescent="0.25">
      <c r="A61845" s="41">
        <v>0</v>
      </c>
      <c r="C61845" s="56"/>
      <c r="AC61845" s="56"/>
      <c r="AD61845" s="56"/>
      <c r="AE61845" s="56"/>
    </row>
    <row r="61846" spans="1:31" x14ac:dyDescent="0.25">
      <c r="A61846" s="41">
        <v>0</v>
      </c>
      <c r="C61846" s="56"/>
      <c r="AC61846" s="56"/>
      <c r="AD61846" s="56"/>
      <c r="AE61846" s="56"/>
    </row>
    <row r="61847" spans="1:31" x14ac:dyDescent="0.25">
      <c r="A61847" s="41">
        <v>0</v>
      </c>
      <c r="C61847" s="56"/>
      <c r="AC61847" s="56"/>
      <c r="AD61847" s="56"/>
      <c r="AE61847" s="56"/>
    </row>
    <row r="61848" spans="1:31" x14ac:dyDescent="0.25">
      <c r="A61848" s="41">
        <v>0</v>
      </c>
      <c r="C61848" s="56"/>
      <c r="AC61848" s="56"/>
      <c r="AD61848" s="56"/>
      <c r="AE61848" s="56"/>
    </row>
    <row r="61849" spans="1:31" x14ac:dyDescent="0.25">
      <c r="A61849" s="41">
        <v>0</v>
      </c>
      <c r="C61849" s="56"/>
      <c r="AC61849" s="56"/>
      <c r="AD61849" s="56"/>
      <c r="AE61849" s="56"/>
    </row>
    <row r="61850" spans="1:31" x14ac:dyDescent="0.25">
      <c r="A61850" s="41">
        <v>0</v>
      </c>
      <c r="C61850" s="56"/>
      <c r="AC61850" s="56"/>
      <c r="AD61850" s="56"/>
      <c r="AE61850" s="56"/>
    </row>
    <row r="61851" spans="1:31" x14ac:dyDescent="0.25">
      <c r="A61851" s="41">
        <v>0</v>
      </c>
      <c r="C61851" s="56"/>
      <c r="AC61851" s="56"/>
      <c r="AD61851" s="56"/>
      <c r="AE61851" s="56"/>
    </row>
    <row r="61852" spans="1:31" x14ac:dyDescent="0.25">
      <c r="A61852" s="41">
        <v>0</v>
      </c>
      <c r="C61852" s="56"/>
      <c r="AC61852" s="56"/>
      <c r="AD61852" s="56"/>
      <c r="AE61852" s="56"/>
    </row>
    <row r="61853" spans="1:31" x14ac:dyDescent="0.25">
      <c r="A61853" s="41">
        <v>0</v>
      </c>
      <c r="C61853" s="56"/>
      <c r="AC61853" s="56"/>
      <c r="AD61853" s="56"/>
      <c r="AE61853" s="56"/>
    </row>
    <row r="61854" spans="1:31" x14ac:dyDescent="0.25">
      <c r="A61854" s="41">
        <v>0</v>
      </c>
      <c r="C61854" s="56"/>
      <c r="AC61854" s="56"/>
      <c r="AD61854" s="56"/>
      <c r="AE61854" s="56"/>
    </row>
    <row r="61855" spans="1:31" x14ac:dyDescent="0.25">
      <c r="A61855" s="41">
        <v>0</v>
      </c>
      <c r="C61855" s="56"/>
      <c r="AC61855" s="56"/>
      <c r="AD61855" s="56"/>
      <c r="AE61855" s="56"/>
    </row>
    <row r="61856" spans="1:31" x14ac:dyDescent="0.25">
      <c r="A61856" s="41">
        <v>0</v>
      </c>
      <c r="C61856" s="56"/>
      <c r="AC61856" s="56"/>
      <c r="AD61856" s="56"/>
      <c r="AE61856" s="56"/>
    </row>
    <row r="61857" spans="1:31" x14ac:dyDescent="0.25">
      <c r="A61857" s="41">
        <v>0</v>
      </c>
      <c r="C61857" s="56"/>
      <c r="AC61857" s="56"/>
      <c r="AD61857" s="56"/>
      <c r="AE61857" s="56"/>
    </row>
    <row r="61858" spans="1:31" x14ac:dyDescent="0.25">
      <c r="A61858" s="41">
        <v>0</v>
      </c>
      <c r="C61858" s="56"/>
      <c r="AC61858" s="56"/>
      <c r="AD61858" s="56"/>
      <c r="AE61858" s="56"/>
    </row>
    <row r="61859" spans="1:31" x14ac:dyDescent="0.25">
      <c r="A61859" s="41">
        <v>0</v>
      </c>
      <c r="C61859" s="56"/>
      <c r="AC61859" s="56"/>
      <c r="AD61859" s="56"/>
      <c r="AE61859" s="56"/>
    </row>
    <row r="61860" spans="1:31" x14ac:dyDescent="0.25">
      <c r="A61860" s="41">
        <v>0</v>
      </c>
      <c r="C61860" s="56"/>
      <c r="AC61860" s="56"/>
      <c r="AD61860" s="56"/>
      <c r="AE61860" s="56"/>
    </row>
    <row r="61861" spans="1:31" x14ac:dyDescent="0.25">
      <c r="A61861" s="41">
        <v>0</v>
      </c>
      <c r="C61861" s="56"/>
      <c r="AC61861" s="56"/>
      <c r="AD61861" s="56"/>
      <c r="AE61861" s="56"/>
    </row>
    <row r="61862" spans="1:31" x14ac:dyDescent="0.25">
      <c r="A61862" s="41">
        <v>0</v>
      </c>
      <c r="C61862" s="56"/>
      <c r="AC61862" s="56"/>
      <c r="AD61862" s="56"/>
      <c r="AE61862" s="56"/>
    </row>
    <row r="61863" spans="1:31" x14ac:dyDescent="0.25">
      <c r="A61863" s="41">
        <v>0</v>
      </c>
      <c r="C61863" s="56"/>
      <c r="AC61863" s="56"/>
      <c r="AD61863" s="56"/>
      <c r="AE61863" s="56"/>
    </row>
    <row r="61864" spans="1:31" x14ac:dyDescent="0.25">
      <c r="A61864" s="41">
        <v>0</v>
      </c>
      <c r="C61864" s="56"/>
      <c r="AC61864" s="56"/>
      <c r="AD61864" s="56"/>
      <c r="AE61864" s="56"/>
    </row>
    <row r="61865" spans="1:31" x14ac:dyDescent="0.25">
      <c r="A61865" s="41">
        <v>0</v>
      </c>
      <c r="C61865" s="56"/>
      <c r="AC61865" s="56"/>
      <c r="AD61865" s="56"/>
      <c r="AE61865" s="56"/>
    </row>
    <row r="61866" spans="1:31" x14ac:dyDescent="0.25">
      <c r="A61866" s="41">
        <v>0</v>
      </c>
      <c r="C61866" s="56"/>
      <c r="AC61866" s="56"/>
      <c r="AD61866" s="56"/>
      <c r="AE61866" s="56"/>
    </row>
    <row r="61867" spans="1:31" x14ac:dyDescent="0.25">
      <c r="A61867" s="41">
        <v>0</v>
      </c>
      <c r="C61867" s="56"/>
      <c r="AC61867" s="56"/>
      <c r="AD61867" s="56"/>
      <c r="AE61867" s="56"/>
    </row>
    <row r="61868" spans="1:31" x14ac:dyDescent="0.25">
      <c r="A61868" s="41">
        <v>0</v>
      </c>
      <c r="C61868" s="56"/>
      <c r="AC61868" s="56"/>
      <c r="AD61868" s="56"/>
      <c r="AE61868" s="56"/>
    </row>
    <row r="61869" spans="1:31" x14ac:dyDescent="0.25">
      <c r="A61869" s="41">
        <v>0</v>
      </c>
      <c r="C61869" s="56"/>
      <c r="AC61869" s="56"/>
      <c r="AD61869" s="56"/>
      <c r="AE61869" s="56"/>
    </row>
    <row r="61870" spans="1:31" x14ac:dyDescent="0.25">
      <c r="A61870" s="41">
        <v>0</v>
      </c>
      <c r="C61870" s="56"/>
      <c r="AC61870" s="56"/>
      <c r="AD61870" s="56"/>
      <c r="AE61870" s="56"/>
    </row>
    <row r="61871" spans="1:31" x14ac:dyDescent="0.25">
      <c r="A61871" s="41">
        <v>0</v>
      </c>
      <c r="C61871" s="56"/>
      <c r="AC61871" s="56"/>
      <c r="AD61871" s="56"/>
      <c r="AE61871" s="56"/>
    </row>
    <row r="61872" spans="1:31" x14ac:dyDescent="0.25">
      <c r="A61872" s="41">
        <v>0</v>
      </c>
      <c r="C61872" s="56"/>
      <c r="AC61872" s="56"/>
      <c r="AD61872" s="56"/>
      <c r="AE61872" s="56"/>
    </row>
    <row r="61873" spans="1:31" x14ac:dyDescent="0.25">
      <c r="A61873" s="41">
        <v>0</v>
      </c>
      <c r="C61873" s="56"/>
      <c r="AC61873" s="56"/>
      <c r="AD61873" s="56"/>
      <c r="AE61873" s="56"/>
    </row>
    <row r="61874" spans="1:31" x14ac:dyDescent="0.25">
      <c r="A61874" s="41">
        <v>0</v>
      </c>
      <c r="C61874" s="56"/>
      <c r="AC61874" s="56"/>
      <c r="AD61874" s="56"/>
      <c r="AE61874" s="56"/>
    </row>
    <row r="61875" spans="1:31" x14ac:dyDescent="0.25">
      <c r="A61875" s="41">
        <v>0</v>
      </c>
      <c r="C61875" s="56"/>
      <c r="AC61875" s="56"/>
      <c r="AD61875" s="56"/>
      <c r="AE61875" s="56"/>
    </row>
    <row r="61876" spans="1:31" x14ac:dyDescent="0.25">
      <c r="A61876" s="41">
        <v>0</v>
      </c>
      <c r="C61876" s="56"/>
      <c r="AC61876" s="56"/>
      <c r="AD61876" s="56"/>
      <c r="AE61876" s="56"/>
    </row>
    <row r="61877" spans="1:31" x14ac:dyDescent="0.25">
      <c r="A61877" s="41">
        <v>0</v>
      </c>
      <c r="C61877" s="56"/>
      <c r="AC61877" s="56"/>
      <c r="AD61877" s="56"/>
      <c r="AE61877" s="56"/>
    </row>
    <row r="61878" spans="1:31" x14ac:dyDescent="0.25">
      <c r="A61878" s="41">
        <v>0</v>
      </c>
      <c r="C61878" s="56"/>
      <c r="AC61878" s="56"/>
      <c r="AD61878" s="56"/>
      <c r="AE61878" s="56"/>
    </row>
    <row r="61879" spans="1:31" x14ac:dyDescent="0.25">
      <c r="A61879" s="41">
        <v>0</v>
      </c>
      <c r="C61879" s="56"/>
      <c r="AC61879" s="56"/>
      <c r="AD61879" s="56"/>
      <c r="AE61879" s="56"/>
    </row>
    <row r="61880" spans="1:31" x14ac:dyDescent="0.25">
      <c r="A61880" s="41">
        <v>0</v>
      </c>
      <c r="C61880" s="56"/>
      <c r="AC61880" s="56"/>
      <c r="AD61880" s="56"/>
      <c r="AE61880" s="56"/>
    </row>
    <row r="61881" spans="1:31" x14ac:dyDescent="0.25">
      <c r="A61881" s="41">
        <v>0</v>
      </c>
      <c r="C61881" s="56"/>
      <c r="AC61881" s="56"/>
      <c r="AD61881" s="56"/>
      <c r="AE61881" s="56"/>
    </row>
    <row r="61882" spans="1:31" x14ac:dyDescent="0.25">
      <c r="A61882" s="41">
        <v>0</v>
      </c>
      <c r="C61882" s="56"/>
      <c r="AC61882" s="56"/>
      <c r="AD61882" s="56"/>
      <c r="AE61882" s="56"/>
    </row>
    <row r="61883" spans="1:31" x14ac:dyDescent="0.25">
      <c r="A61883" s="41">
        <v>0</v>
      </c>
      <c r="C61883" s="56"/>
      <c r="AC61883" s="56"/>
      <c r="AD61883" s="56"/>
      <c r="AE61883" s="56"/>
    </row>
    <row r="61884" spans="1:31" x14ac:dyDescent="0.25">
      <c r="A61884" s="41">
        <v>0</v>
      </c>
      <c r="C61884" s="56"/>
      <c r="AC61884" s="56"/>
      <c r="AD61884" s="56"/>
      <c r="AE61884" s="56"/>
    </row>
    <row r="61885" spans="1:31" x14ac:dyDescent="0.25">
      <c r="A61885" s="41">
        <v>0</v>
      </c>
      <c r="C61885" s="56"/>
      <c r="AC61885" s="56"/>
      <c r="AD61885" s="56"/>
      <c r="AE61885" s="56"/>
    </row>
    <row r="61886" spans="1:31" x14ac:dyDescent="0.25">
      <c r="A61886" s="41">
        <v>0</v>
      </c>
      <c r="C61886" s="56"/>
      <c r="AC61886" s="56"/>
      <c r="AD61886" s="56"/>
      <c r="AE61886" s="56"/>
    </row>
    <row r="61887" spans="1:31" x14ac:dyDescent="0.25">
      <c r="A61887" s="41">
        <v>0</v>
      </c>
      <c r="C61887" s="56"/>
      <c r="AC61887" s="56"/>
      <c r="AD61887" s="56"/>
      <c r="AE61887" s="56"/>
    </row>
    <row r="61888" spans="1:31" x14ac:dyDescent="0.25">
      <c r="A61888" s="41">
        <v>0</v>
      </c>
      <c r="C61888" s="56"/>
      <c r="AC61888" s="56"/>
      <c r="AD61888" s="56"/>
      <c r="AE61888" s="56"/>
    </row>
    <row r="61889" spans="1:31" x14ac:dyDescent="0.25">
      <c r="A61889" s="41">
        <v>0</v>
      </c>
      <c r="C61889" s="56"/>
      <c r="AC61889" s="56"/>
      <c r="AD61889" s="56"/>
      <c r="AE61889" s="56"/>
    </row>
    <row r="61890" spans="1:31" x14ac:dyDescent="0.25">
      <c r="A61890" s="41">
        <v>0</v>
      </c>
      <c r="C61890" s="56"/>
      <c r="AC61890" s="56"/>
      <c r="AD61890" s="56"/>
      <c r="AE61890" s="56"/>
    </row>
    <row r="61891" spans="1:31" x14ac:dyDescent="0.25">
      <c r="A61891" s="41">
        <v>0</v>
      </c>
      <c r="C61891" s="56"/>
      <c r="AC61891" s="56"/>
      <c r="AD61891" s="56"/>
      <c r="AE61891" s="56"/>
    </row>
    <row r="61892" spans="1:31" x14ac:dyDescent="0.25">
      <c r="A61892" s="41">
        <v>0</v>
      </c>
      <c r="C61892" s="56"/>
      <c r="AC61892" s="56"/>
      <c r="AD61892" s="56"/>
      <c r="AE61892" s="56"/>
    </row>
    <row r="61893" spans="1:31" x14ac:dyDescent="0.25">
      <c r="A61893" s="41">
        <v>0</v>
      </c>
      <c r="C61893" s="56"/>
      <c r="AC61893" s="56"/>
      <c r="AD61893" s="56"/>
      <c r="AE61893" s="56"/>
    </row>
    <row r="61894" spans="1:31" x14ac:dyDescent="0.25">
      <c r="A61894" s="41">
        <v>0</v>
      </c>
      <c r="C61894" s="56"/>
      <c r="AC61894" s="56"/>
      <c r="AD61894" s="56"/>
      <c r="AE61894" s="56"/>
    </row>
    <row r="61895" spans="1:31" x14ac:dyDescent="0.25">
      <c r="A61895" s="41">
        <v>0</v>
      </c>
      <c r="C61895" s="56"/>
      <c r="AC61895" s="56"/>
      <c r="AD61895" s="56"/>
      <c r="AE61895" s="56"/>
    </row>
    <row r="61896" spans="1:31" x14ac:dyDescent="0.25">
      <c r="A61896" s="41">
        <v>0</v>
      </c>
      <c r="C61896" s="56"/>
      <c r="AC61896" s="56"/>
      <c r="AD61896" s="56"/>
      <c r="AE61896" s="56"/>
    </row>
    <row r="61897" spans="1:31" x14ac:dyDescent="0.25">
      <c r="A61897" s="41">
        <v>0</v>
      </c>
      <c r="C61897" s="56"/>
      <c r="AC61897" s="56"/>
      <c r="AD61897" s="56"/>
      <c r="AE61897" s="56"/>
    </row>
    <row r="61898" spans="1:31" x14ac:dyDescent="0.25">
      <c r="A61898" s="41">
        <v>23900</v>
      </c>
      <c r="C61898" s="56"/>
      <c r="AC61898" s="56"/>
      <c r="AD61898" s="56"/>
      <c r="AE61898" s="56"/>
    </row>
    <row r="61899" spans="1:31" x14ac:dyDescent="0.25">
      <c r="A61899" s="41">
        <v>0</v>
      </c>
      <c r="C61899" s="56"/>
      <c r="AC61899" s="56"/>
      <c r="AD61899" s="56"/>
      <c r="AE61899" s="56"/>
    </row>
    <row r="61900" spans="1:31" x14ac:dyDescent="0.25">
      <c r="A61900" s="41">
        <v>0</v>
      </c>
      <c r="C61900" s="56"/>
      <c r="AC61900" s="56"/>
      <c r="AD61900" s="56"/>
      <c r="AE61900" s="56"/>
    </row>
    <row r="61901" spans="1:31" x14ac:dyDescent="0.25">
      <c r="A61901" s="41">
        <v>0</v>
      </c>
      <c r="C61901" s="56"/>
      <c r="AC61901" s="56"/>
      <c r="AD61901" s="56"/>
      <c r="AE61901" s="56"/>
    </row>
    <row r="61902" spans="1:31" x14ac:dyDescent="0.25">
      <c r="A61902" s="41">
        <v>0</v>
      </c>
      <c r="C61902" s="56"/>
      <c r="AC61902" s="56"/>
      <c r="AD61902" s="56"/>
      <c r="AE61902" s="56"/>
    </row>
    <row r="61903" spans="1:31" x14ac:dyDescent="0.25">
      <c r="A61903" s="41">
        <v>0</v>
      </c>
      <c r="C61903" s="56"/>
      <c r="AC61903" s="56"/>
      <c r="AD61903" s="56"/>
      <c r="AE61903" s="56"/>
    </row>
    <row r="61904" spans="1:31" x14ac:dyDescent="0.25">
      <c r="A61904" s="41">
        <v>0</v>
      </c>
      <c r="C61904" s="56"/>
      <c r="AC61904" s="56"/>
      <c r="AD61904" s="56"/>
      <c r="AE61904" s="56"/>
    </row>
    <row r="61905" spans="1:31" x14ac:dyDescent="0.25">
      <c r="A61905" s="41">
        <v>0</v>
      </c>
      <c r="C61905" s="56"/>
      <c r="AC61905" s="56"/>
      <c r="AD61905" s="56"/>
      <c r="AE61905" s="56"/>
    </row>
    <row r="61906" spans="1:31" x14ac:dyDescent="0.25">
      <c r="A61906" s="41">
        <v>0</v>
      </c>
      <c r="C61906" s="56"/>
      <c r="AC61906" s="56"/>
      <c r="AD61906" s="56"/>
      <c r="AE61906" s="56"/>
    </row>
    <row r="61907" spans="1:31" x14ac:dyDescent="0.25">
      <c r="A61907" s="41">
        <v>0</v>
      </c>
      <c r="C61907" s="56"/>
      <c r="AC61907" s="56"/>
      <c r="AD61907" s="56"/>
      <c r="AE61907" s="56"/>
    </row>
    <row r="61908" spans="1:31" x14ac:dyDescent="0.25">
      <c r="A61908" s="41">
        <v>0</v>
      </c>
      <c r="C61908" s="56"/>
      <c r="AC61908" s="56"/>
      <c r="AD61908" s="56"/>
      <c r="AE61908" s="56"/>
    </row>
    <row r="61909" spans="1:31" x14ac:dyDescent="0.25">
      <c r="A61909" s="41">
        <v>0</v>
      </c>
      <c r="C61909" s="56"/>
      <c r="AC61909" s="56"/>
      <c r="AD61909" s="56"/>
      <c r="AE61909" s="56"/>
    </row>
    <row r="61910" spans="1:31" x14ac:dyDescent="0.25">
      <c r="A61910" s="41">
        <v>0</v>
      </c>
      <c r="C61910" s="56"/>
      <c r="AC61910" s="56"/>
      <c r="AD61910" s="56"/>
      <c r="AE61910" s="56"/>
    </row>
    <row r="61911" spans="1:31" x14ac:dyDescent="0.25">
      <c r="A61911" s="41">
        <v>0</v>
      </c>
      <c r="C61911" s="56"/>
      <c r="AC61911" s="56"/>
      <c r="AD61911" s="56"/>
      <c r="AE61911" s="56"/>
    </row>
    <row r="61912" spans="1:31" x14ac:dyDescent="0.25">
      <c r="A61912" s="41">
        <v>0</v>
      </c>
      <c r="C61912" s="56"/>
      <c r="AC61912" s="56"/>
      <c r="AD61912" s="56"/>
      <c r="AE61912" s="56"/>
    </row>
    <row r="61913" spans="1:31" x14ac:dyDescent="0.25">
      <c r="A61913" s="41">
        <v>0</v>
      </c>
      <c r="C61913" s="56"/>
      <c r="AC61913" s="56"/>
      <c r="AD61913" s="56"/>
      <c r="AE61913" s="56"/>
    </row>
    <row r="61914" spans="1:31" x14ac:dyDescent="0.25">
      <c r="A61914" s="41">
        <v>0</v>
      </c>
      <c r="C61914" s="56"/>
      <c r="AC61914" s="56"/>
      <c r="AD61914" s="56"/>
      <c r="AE61914" s="56"/>
    </row>
    <row r="61915" spans="1:31" x14ac:dyDescent="0.25">
      <c r="A61915" s="41">
        <v>0</v>
      </c>
      <c r="C61915" s="56"/>
      <c r="AC61915" s="56"/>
      <c r="AD61915" s="56"/>
      <c r="AE61915" s="56"/>
    </row>
    <row r="61916" spans="1:31" x14ac:dyDescent="0.25">
      <c r="A61916" s="41">
        <v>0</v>
      </c>
      <c r="C61916" s="56"/>
      <c r="AC61916" s="56"/>
      <c r="AD61916" s="56"/>
      <c r="AE61916" s="56"/>
    </row>
    <row r="61917" spans="1:31" x14ac:dyDescent="0.25">
      <c r="A61917" s="41">
        <v>0</v>
      </c>
      <c r="C61917" s="56"/>
      <c r="AC61917" s="56"/>
      <c r="AD61917" s="56"/>
      <c r="AE61917" s="56"/>
    </row>
    <row r="61918" spans="1:31" x14ac:dyDescent="0.25">
      <c r="A61918" s="41">
        <v>0</v>
      </c>
      <c r="C61918" s="56"/>
      <c r="AC61918" s="56"/>
      <c r="AD61918" s="56"/>
      <c r="AE61918" s="56"/>
    </row>
    <row r="61919" spans="1:31" x14ac:dyDescent="0.25">
      <c r="A61919" s="41">
        <v>0</v>
      </c>
      <c r="C61919" s="56"/>
      <c r="AC61919" s="56"/>
      <c r="AD61919" s="56"/>
      <c r="AE61919" s="56"/>
    </row>
    <row r="61920" spans="1:31" x14ac:dyDescent="0.25">
      <c r="A61920" s="41">
        <v>0</v>
      </c>
      <c r="C61920" s="56"/>
      <c r="AC61920" s="56"/>
      <c r="AD61920" s="56"/>
      <c r="AE61920" s="56"/>
    </row>
    <row r="61921" spans="1:31" x14ac:dyDescent="0.25">
      <c r="A61921" s="41">
        <v>0</v>
      </c>
      <c r="C61921" s="56"/>
      <c r="AC61921" s="56"/>
      <c r="AD61921" s="56"/>
      <c r="AE61921" s="56"/>
    </row>
    <row r="61922" spans="1:31" x14ac:dyDescent="0.25">
      <c r="A61922" s="41">
        <v>0</v>
      </c>
      <c r="C61922" s="56"/>
      <c r="AC61922" s="56"/>
      <c r="AD61922" s="56"/>
      <c r="AE61922" s="56"/>
    </row>
    <row r="61923" spans="1:31" x14ac:dyDescent="0.25">
      <c r="A61923" s="41">
        <v>0</v>
      </c>
      <c r="C61923" s="56"/>
      <c r="AC61923" s="56"/>
      <c r="AD61923" s="56"/>
      <c r="AE61923" s="56"/>
    </row>
    <row r="61924" spans="1:31" x14ac:dyDescent="0.25">
      <c r="A61924" s="41">
        <v>0</v>
      </c>
      <c r="C61924" s="56"/>
      <c r="AC61924" s="56"/>
      <c r="AD61924" s="56"/>
      <c r="AE61924" s="56"/>
    </row>
    <row r="61925" spans="1:31" x14ac:dyDescent="0.25">
      <c r="A61925" s="41">
        <v>0</v>
      </c>
      <c r="C61925" s="56"/>
      <c r="AC61925" s="56"/>
      <c r="AD61925" s="56"/>
      <c r="AE61925" s="56"/>
    </row>
    <row r="61926" spans="1:31" x14ac:dyDescent="0.25">
      <c r="A61926" s="41">
        <v>0</v>
      </c>
      <c r="C61926" s="56"/>
      <c r="AC61926" s="56"/>
      <c r="AD61926" s="56"/>
      <c r="AE61926" s="56"/>
    </row>
    <row r="61927" spans="1:31" x14ac:dyDescent="0.25">
      <c r="A61927" s="41">
        <v>0</v>
      </c>
      <c r="C61927" s="56"/>
      <c r="AC61927" s="56"/>
      <c r="AD61927" s="56"/>
      <c r="AE61927" s="56"/>
    </row>
    <row r="61928" spans="1:31" x14ac:dyDescent="0.25">
      <c r="A61928" s="41">
        <v>0</v>
      </c>
      <c r="C61928" s="56"/>
      <c r="AC61928" s="56"/>
      <c r="AD61928" s="56"/>
      <c r="AE61928" s="56"/>
    </row>
    <row r="61929" spans="1:31" x14ac:dyDescent="0.25">
      <c r="A61929" s="41">
        <v>0</v>
      </c>
      <c r="C61929" s="56"/>
      <c r="AC61929" s="56"/>
      <c r="AD61929" s="56"/>
      <c r="AE61929" s="56"/>
    </row>
    <row r="61930" spans="1:31" x14ac:dyDescent="0.25">
      <c r="A61930" s="41">
        <v>0</v>
      </c>
      <c r="C61930" s="56"/>
      <c r="AC61930" s="56"/>
      <c r="AD61930" s="56"/>
      <c r="AE61930" s="56"/>
    </row>
    <row r="61931" spans="1:31" x14ac:dyDescent="0.25">
      <c r="A61931" s="41">
        <v>0</v>
      </c>
      <c r="C61931" s="56"/>
      <c r="AC61931" s="56"/>
      <c r="AD61931" s="56"/>
      <c r="AE61931" s="56"/>
    </row>
    <row r="61932" spans="1:31" x14ac:dyDescent="0.25">
      <c r="A61932" s="41">
        <v>0</v>
      </c>
      <c r="C61932" s="56"/>
      <c r="AC61932" s="56"/>
      <c r="AD61932" s="56"/>
      <c r="AE61932" s="56"/>
    </row>
    <row r="61933" spans="1:31" x14ac:dyDescent="0.25">
      <c r="A61933" s="41">
        <v>0</v>
      </c>
      <c r="C61933" s="56"/>
      <c r="AC61933" s="56"/>
      <c r="AD61933" s="56"/>
      <c r="AE61933" s="56"/>
    </row>
    <row r="61934" spans="1:31" x14ac:dyDescent="0.25">
      <c r="A61934" s="41">
        <v>0</v>
      </c>
      <c r="C61934" s="56"/>
      <c r="AC61934" s="56"/>
      <c r="AD61934" s="56"/>
      <c r="AE61934" s="56"/>
    </row>
    <row r="61935" spans="1:31" x14ac:dyDescent="0.25">
      <c r="A61935" s="41">
        <v>0</v>
      </c>
      <c r="C61935" s="56"/>
      <c r="AC61935" s="56"/>
      <c r="AD61935" s="56"/>
      <c r="AE61935" s="56"/>
    </row>
    <row r="61936" spans="1:31" x14ac:dyDescent="0.25">
      <c r="A61936" s="41">
        <v>0</v>
      </c>
      <c r="C61936" s="56"/>
      <c r="AC61936" s="56"/>
      <c r="AD61936" s="56"/>
      <c r="AE61936" s="56"/>
    </row>
    <row r="61937" spans="1:31" x14ac:dyDescent="0.25">
      <c r="A61937" s="41">
        <v>0</v>
      </c>
      <c r="C61937" s="56"/>
      <c r="AC61937" s="56"/>
      <c r="AD61937" s="56"/>
      <c r="AE61937" s="56"/>
    </row>
    <row r="61938" spans="1:31" x14ac:dyDescent="0.25">
      <c r="A61938" s="41">
        <v>0</v>
      </c>
      <c r="C61938" s="56"/>
      <c r="AC61938" s="56"/>
      <c r="AD61938" s="56"/>
      <c r="AE61938" s="56"/>
    </row>
    <row r="61939" spans="1:31" x14ac:dyDescent="0.25">
      <c r="A61939" s="41">
        <v>0</v>
      </c>
      <c r="C61939" s="56"/>
      <c r="AC61939" s="56"/>
      <c r="AD61939" s="56"/>
      <c r="AE61939" s="56"/>
    </row>
    <row r="61940" spans="1:31" x14ac:dyDescent="0.25">
      <c r="A61940" s="41">
        <v>0</v>
      </c>
      <c r="C61940" s="56"/>
      <c r="AC61940" s="56"/>
      <c r="AD61940" s="56"/>
      <c r="AE61940" s="56"/>
    </row>
    <row r="61941" spans="1:31" x14ac:dyDescent="0.25">
      <c r="A61941" s="41">
        <v>0</v>
      </c>
      <c r="C61941" s="56"/>
      <c r="AC61941" s="56"/>
      <c r="AD61941" s="56"/>
      <c r="AE61941" s="56"/>
    </row>
    <row r="61942" spans="1:31" x14ac:dyDescent="0.25">
      <c r="A61942" s="41">
        <v>0</v>
      </c>
      <c r="C61942" s="56"/>
      <c r="AC61942" s="56"/>
      <c r="AD61942" s="56"/>
      <c r="AE61942" s="56"/>
    </row>
    <row r="61943" spans="1:31" x14ac:dyDescent="0.25">
      <c r="A61943" s="41">
        <v>0</v>
      </c>
      <c r="C61943" s="56"/>
      <c r="AC61943" s="56"/>
      <c r="AD61943" s="56"/>
      <c r="AE61943" s="56"/>
    </row>
    <row r="61944" spans="1:31" x14ac:dyDescent="0.25">
      <c r="A61944" s="41">
        <v>0</v>
      </c>
      <c r="C61944" s="56"/>
      <c r="AC61944" s="56"/>
      <c r="AD61944" s="56"/>
      <c r="AE61944" s="56"/>
    </row>
    <row r="61945" spans="1:31" x14ac:dyDescent="0.25">
      <c r="A61945" s="41">
        <v>0</v>
      </c>
      <c r="C61945" s="56"/>
      <c r="AC61945" s="56"/>
      <c r="AD61945" s="56"/>
      <c r="AE61945" s="56"/>
    </row>
    <row r="61946" spans="1:31" x14ac:dyDescent="0.25">
      <c r="A61946" s="41">
        <v>0</v>
      </c>
      <c r="C61946" s="56"/>
      <c r="AC61946" s="56"/>
      <c r="AD61946" s="56"/>
      <c r="AE61946" s="56"/>
    </row>
    <row r="61947" spans="1:31" x14ac:dyDescent="0.25">
      <c r="A61947" s="41">
        <v>0</v>
      </c>
      <c r="C61947" s="56"/>
      <c r="AC61947" s="56"/>
      <c r="AD61947" s="56"/>
      <c r="AE61947" s="56"/>
    </row>
    <row r="61948" spans="1:31" x14ac:dyDescent="0.25">
      <c r="A61948" s="41">
        <v>0</v>
      </c>
      <c r="C61948" s="56"/>
      <c r="AC61948" s="56"/>
      <c r="AD61948" s="56"/>
      <c r="AE61948" s="56"/>
    </row>
    <row r="61949" spans="1:31" x14ac:dyDescent="0.25">
      <c r="A61949" s="41">
        <v>0</v>
      </c>
      <c r="C61949" s="56"/>
      <c r="AC61949" s="56"/>
      <c r="AD61949" s="56"/>
      <c r="AE61949" s="56"/>
    </row>
    <row r="61950" spans="1:31" x14ac:dyDescent="0.25">
      <c r="A61950" s="41">
        <v>0</v>
      </c>
      <c r="C61950" s="56"/>
      <c r="AC61950" s="56"/>
      <c r="AD61950" s="56"/>
      <c r="AE61950" s="56"/>
    </row>
    <row r="61951" spans="1:31" x14ac:dyDescent="0.25">
      <c r="A61951" s="41">
        <v>0</v>
      </c>
      <c r="C61951" s="56"/>
      <c r="AC61951" s="56"/>
      <c r="AD61951" s="56"/>
      <c r="AE61951" s="56"/>
    </row>
    <row r="61952" spans="1:31" x14ac:dyDescent="0.25">
      <c r="A61952" s="41">
        <v>0</v>
      </c>
      <c r="C61952" s="56"/>
      <c r="AC61952" s="56"/>
      <c r="AD61952" s="56"/>
      <c r="AE61952" s="56"/>
    </row>
    <row r="61953" spans="1:31" x14ac:dyDescent="0.25">
      <c r="A61953" s="41">
        <v>0</v>
      </c>
      <c r="C61953" s="56"/>
      <c r="AC61953" s="56"/>
      <c r="AD61953" s="56"/>
      <c r="AE61953" s="56"/>
    </row>
    <row r="61954" spans="1:31" x14ac:dyDescent="0.25">
      <c r="A61954" s="41">
        <v>0</v>
      </c>
      <c r="C61954" s="56"/>
      <c r="AC61954" s="56"/>
      <c r="AD61954" s="56"/>
      <c r="AE61954" s="56"/>
    </row>
    <row r="61955" spans="1:31" x14ac:dyDescent="0.25">
      <c r="A61955" s="41">
        <v>0</v>
      </c>
      <c r="C61955" s="56"/>
      <c r="AC61955" s="56"/>
      <c r="AD61955" s="56"/>
      <c r="AE61955" s="56"/>
    </row>
    <row r="61956" spans="1:31" x14ac:dyDescent="0.25">
      <c r="A61956" s="41">
        <v>0</v>
      </c>
      <c r="C61956" s="56"/>
      <c r="AC61956" s="56"/>
      <c r="AD61956" s="56"/>
      <c r="AE61956" s="56"/>
    </row>
    <row r="61957" spans="1:31" x14ac:dyDescent="0.25">
      <c r="A61957" s="41">
        <v>0</v>
      </c>
      <c r="C61957" s="56"/>
      <c r="AC61957" s="56"/>
      <c r="AD61957" s="56"/>
      <c r="AE61957" s="56"/>
    </row>
    <row r="61958" spans="1:31" x14ac:dyDescent="0.25">
      <c r="A61958" s="41">
        <v>0</v>
      </c>
      <c r="C61958" s="56"/>
      <c r="AC61958" s="56"/>
      <c r="AD61958" s="56"/>
      <c r="AE61958" s="56"/>
    </row>
    <row r="61959" spans="1:31" x14ac:dyDescent="0.25">
      <c r="A61959" s="41">
        <v>0</v>
      </c>
      <c r="C61959" s="56"/>
      <c r="AC61959" s="56"/>
      <c r="AD61959" s="56"/>
      <c r="AE61959" s="56"/>
    </row>
    <row r="61960" spans="1:31" x14ac:dyDescent="0.25">
      <c r="A61960" s="41">
        <v>0</v>
      </c>
      <c r="C61960" s="56"/>
      <c r="AC61960" s="56"/>
      <c r="AD61960" s="56"/>
      <c r="AE61960" s="56"/>
    </row>
    <row r="61961" spans="1:31" x14ac:dyDescent="0.25">
      <c r="A61961" s="41">
        <v>0</v>
      </c>
      <c r="C61961" s="56"/>
      <c r="AC61961" s="56"/>
      <c r="AD61961" s="56"/>
      <c r="AE61961" s="56"/>
    </row>
    <row r="61962" spans="1:31" x14ac:dyDescent="0.25">
      <c r="A61962" s="41">
        <v>0</v>
      </c>
      <c r="C61962" s="56"/>
      <c r="AC61962" s="56"/>
      <c r="AD61962" s="56"/>
      <c r="AE61962" s="56"/>
    </row>
    <row r="61963" spans="1:31" x14ac:dyDescent="0.25">
      <c r="A61963" s="41">
        <v>0</v>
      </c>
      <c r="C61963" s="56"/>
      <c r="AC61963" s="56"/>
      <c r="AD61963" s="56"/>
      <c r="AE61963" s="56"/>
    </row>
    <row r="61964" spans="1:31" x14ac:dyDescent="0.25">
      <c r="A61964" s="41">
        <v>0</v>
      </c>
      <c r="C61964" s="56"/>
      <c r="AC61964" s="56"/>
      <c r="AD61964" s="56"/>
      <c r="AE61964" s="56"/>
    </row>
    <row r="61965" spans="1:31" x14ac:dyDescent="0.25">
      <c r="A61965" s="41">
        <v>0</v>
      </c>
      <c r="C61965" s="56"/>
      <c r="AC61965" s="56"/>
      <c r="AD61965" s="56"/>
      <c r="AE61965" s="56"/>
    </row>
    <row r="61966" spans="1:31" x14ac:dyDescent="0.25">
      <c r="A61966" s="41">
        <v>0</v>
      </c>
      <c r="C61966" s="56"/>
      <c r="AC61966" s="56"/>
      <c r="AD61966" s="56"/>
      <c r="AE61966" s="56"/>
    </row>
    <row r="61967" spans="1:31" x14ac:dyDescent="0.25">
      <c r="A61967" s="41">
        <v>0</v>
      </c>
      <c r="C61967" s="56"/>
      <c r="AC61967" s="56"/>
      <c r="AD61967" s="56"/>
      <c r="AE61967" s="56"/>
    </row>
    <row r="61968" spans="1:31" x14ac:dyDescent="0.25">
      <c r="A61968" s="41">
        <v>0</v>
      </c>
      <c r="C61968" s="56"/>
      <c r="AC61968" s="56"/>
      <c r="AD61968" s="56"/>
      <c r="AE61968" s="56"/>
    </row>
    <row r="61969" spans="1:31" x14ac:dyDescent="0.25">
      <c r="A61969" s="41">
        <v>0</v>
      </c>
      <c r="C61969" s="56"/>
      <c r="AC61969" s="56"/>
      <c r="AD61969" s="56"/>
      <c r="AE61969" s="56"/>
    </row>
    <row r="61970" spans="1:31" x14ac:dyDescent="0.25">
      <c r="A61970" s="41">
        <v>0</v>
      </c>
      <c r="C61970" s="56"/>
      <c r="AC61970" s="56"/>
      <c r="AD61970" s="56"/>
      <c r="AE61970" s="56"/>
    </row>
    <row r="61971" spans="1:31" x14ac:dyDescent="0.25">
      <c r="A61971" s="41">
        <v>0</v>
      </c>
      <c r="C61971" s="56"/>
      <c r="AC61971" s="56"/>
      <c r="AD61971" s="56"/>
      <c r="AE61971" s="56"/>
    </row>
    <row r="61972" spans="1:31" x14ac:dyDescent="0.25">
      <c r="A61972" s="41">
        <v>0</v>
      </c>
      <c r="C61972" s="56"/>
      <c r="AC61972" s="56"/>
      <c r="AD61972" s="56"/>
      <c r="AE61972" s="56"/>
    </row>
    <row r="61973" spans="1:31" x14ac:dyDescent="0.25">
      <c r="A61973" s="41">
        <v>0</v>
      </c>
      <c r="C61973" s="56"/>
      <c r="AC61973" s="56"/>
      <c r="AD61973" s="56"/>
      <c r="AE61973" s="56"/>
    </row>
    <row r="61974" spans="1:31" x14ac:dyDescent="0.25">
      <c r="A61974" s="41">
        <v>0</v>
      </c>
      <c r="C61974" s="56"/>
      <c r="AC61974" s="56"/>
      <c r="AD61974" s="56"/>
      <c r="AE61974" s="56"/>
    </row>
    <row r="61975" spans="1:31" x14ac:dyDescent="0.25">
      <c r="A61975" s="41">
        <v>0</v>
      </c>
      <c r="C61975" s="56"/>
      <c r="AC61975" s="56"/>
      <c r="AD61975" s="56"/>
      <c r="AE61975" s="56"/>
    </row>
    <row r="61976" spans="1:31" x14ac:dyDescent="0.25">
      <c r="A61976" s="41">
        <v>0</v>
      </c>
      <c r="C61976" s="56"/>
      <c r="AC61976" s="56"/>
      <c r="AD61976" s="56"/>
      <c r="AE61976" s="56"/>
    </row>
    <row r="61977" spans="1:31" x14ac:dyDescent="0.25">
      <c r="A61977" s="41">
        <v>0</v>
      </c>
      <c r="C61977" s="56"/>
      <c r="AC61977" s="56"/>
      <c r="AD61977" s="56"/>
      <c r="AE61977" s="56"/>
    </row>
    <row r="61978" spans="1:31" x14ac:dyDescent="0.25">
      <c r="A61978" s="41">
        <v>0</v>
      </c>
      <c r="C61978" s="56"/>
      <c r="AC61978" s="56"/>
      <c r="AD61978" s="56"/>
      <c r="AE61978" s="56"/>
    </row>
    <row r="61979" spans="1:31" x14ac:dyDescent="0.25">
      <c r="A61979" s="41">
        <v>0</v>
      </c>
      <c r="C61979" s="56"/>
      <c r="AC61979" s="56"/>
      <c r="AD61979" s="56"/>
      <c r="AE61979" s="56"/>
    </row>
    <row r="61980" spans="1:31" x14ac:dyDescent="0.25">
      <c r="A61980" s="41">
        <v>0</v>
      </c>
      <c r="C61980" s="56"/>
      <c r="AC61980" s="56"/>
      <c r="AD61980" s="56"/>
      <c r="AE61980" s="56"/>
    </row>
    <row r="61981" spans="1:31" x14ac:dyDescent="0.25">
      <c r="A61981" s="41">
        <v>0</v>
      </c>
      <c r="C61981" s="56"/>
      <c r="AC61981" s="56"/>
      <c r="AD61981" s="56"/>
      <c r="AE61981" s="56"/>
    </row>
    <row r="61982" spans="1:31" x14ac:dyDescent="0.25">
      <c r="A61982" s="41">
        <v>0</v>
      </c>
      <c r="C61982" s="56"/>
      <c r="AC61982" s="56"/>
      <c r="AD61982" s="56"/>
      <c r="AE61982" s="56"/>
    </row>
    <row r="61983" spans="1:31" x14ac:dyDescent="0.25">
      <c r="A61983" s="41">
        <v>0</v>
      </c>
      <c r="C61983" s="56"/>
      <c r="AC61983" s="56"/>
      <c r="AD61983" s="56"/>
      <c r="AE61983" s="56"/>
    </row>
    <row r="61984" spans="1:31" x14ac:dyDescent="0.25">
      <c r="A61984" s="41">
        <v>0</v>
      </c>
      <c r="C61984" s="56"/>
      <c r="AC61984" s="56"/>
      <c r="AD61984" s="56"/>
      <c r="AE61984" s="56"/>
    </row>
    <row r="61985" spans="1:31" x14ac:dyDescent="0.25">
      <c r="A61985" s="41">
        <v>0</v>
      </c>
      <c r="C61985" s="56"/>
      <c r="AC61985" s="56"/>
      <c r="AD61985" s="56"/>
      <c r="AE61985" s="56"/>
    </row>
    <row r="61986" spans="1:31" x14ac:dyDescent="0.25">
      <c r="A61986" s="41">
        <v>0</v>
      </c>
      <c r="C61986" s="56"/>
      <c r="AC61986" s="56"/>
      <c r="AD61986" s="56"/>
      <c r="AE61986" s="56"/>
    </row>
    <row r="61987" spans="1:31" x14ac:dyDescent="0.25">
      <c r="A61987" s="41">
        <v>0</v>
      </c>
      <c r="C61987" s="56"/>
      <c r="AC61987" s="56"/>
      <c r="AD61987" s="56"/>
      <c r="AE61987" s="56"/>
    </row>
    <row r="61988" spans="1:31" x14ac:dyDescent="0.25">
      <c r="A61988" s="41">
        <v>0</v>
      </c>
      <c r="C61988" s="56"/>
      <c r="AC61988" s="56"/>
      <c r="AD61988" s="56"/>
      <c r="AE61988" s="56"/>
    </row>
    <row r="61989" spans="1:31" x14ac:dyDescent="0.25">
      <c r="A61989" s="41">
        <v>0</v>
      </c>
      <c r="C61989" s="56"/>
      <c r="AC61989" s="56"/>
      <c r="AD61989" s="56"/>
      <c r="AE61989" s="56"/>
    </row>
    <row r="61990" spans="1:31" x14ac:dyDescent="0.25">
      <c r="A61990" s="41">
        <v>0</v>
      </c>
      <c r="C61990" s="56"/>
      <c r="AC61990" s="56"/>
      <c r="AD61990" s="56"/>
      <c r="AE61990" s="56"/>
    </row>
    <row r="61991" spans="1:31" x14ac:dyDescent="0.25">
      <c r="A61991" s="41">
        <v>0</v>
      </c>
      <c r="C61991" s="56"/>
      <c r="AC61991" s="56"/>
      <c r="AD61991" s="56"/>
      <c r="AE61991" s="56"/>
    </row>
    <row r="61992" spans="1:31" x14ac:dyDescent="0.25">
      <c r="A61992" s="41">
        <v>0</v>
      </c>
      <c r="C61992" s="56"/>
      <c r="AC61992" s="56"/>
      <c r="AD61992" s="56"/>
      <c r="AE61992" s="56"/>
    </row>
    <row r="61993" spans="1:31" x14ac:dyDescent="0.25">
      <c r="A61993" s="41">
        <v>0</v>
      </c>
      <c r="C61993" s="56"/>
      <c r="AC61993" s="56"/>
      <c r="AD61993" s="56"/>
      <c r="AE61993" s="56"/>
    </row>
    <row r="61994" spans="1:31" x14ac:dyDescent="0.25">
      <c r="A61994" s="41">
        <v>0</v>
      </c>
      <c r="C61994" s="56"/>
      <c r="AC61994" s="56"/>
      <c r="AD61994" s="56"/>
      <c r="AE61994" s="56"/>
    </row>
    <row r="61995" spans="1:31" x14ac:dyDescent="0.25">
      <c r="A61995" s="41">
        <v>0</v>
      </c>
      <c r="C61995" s="56"/>
      <c r="AC61995" s="56"/>
      <c r="AD61995" s="56"/>
      <c r="AE61995" s="56"/>
    </row>
    <row r="61996" spans="1:31" x14ac:dyDescent="0.25">
      <c r="A61996" s="41">
        <v>0</v>
      </c>
      <c r="C61996" s="56"/>
      <c r="AC61996" s="56"/>
      <c r="AD61996" s="56"/>
      <c r="AE61996" s="56"/>
    </row>
    <row r="61997" spans="1:31" x14ac:dyDescent="0.25">
      <c r="A61997" s="41">
        <v>0</v>
      </c>
      <c r="C61997" s="56"/>
      <c r="AC61997" s="56"/>
      <c r="AD61997" s="56"/>
      <c r="AE61997" s="56"/>
    </row>
    <row r="61998" spans="1:31" x14ac:dyDescent="0.25">
      <c r="A61998" s="41">
        <v>0</v>
      </c>
      <c r="C61998" s="56"/>
      <c r="AC61998" s="56"/>
      <c r="AD61998" s="56"/>
      <c r="AE61998" s="56"/>
    </row>
    <row r="61999" spans="1:31" x14ac:dyDescent="0.25">
      <c r="A61999" s="41">
        <v>0</v>
      </c>
      <c r="C61999" s="56"/>
      <c r="AC61999" s="56"/>
      <c r="AD61999" s="56"/>
      <c r="AE61999" s="56"/>
    </row>
    <row r="62000" spans="1:31" x14ac:dyDescent="0.25">
      <c r="A62000" s="41">
        <v>0</v>
      </c>
      <c r="C62000" s="56"/>
      <c r="AC62000" s="56"/>
      <c r="AD62000" s="56"/>
      <c r="AE62000" s="56"/>
    </row>
    <row r="62001" spans="1:31" x14ac:dyDescent="0.25">
      <c r="A62001" s="41">
        <v>0</v>
      </c>
      <c r="C62001" s="56"/>
      <c r="AC62001" s="56"/>
      <c r="AD62001" s="56"/>
      <c r="AE62001" s="56"/>
    </row>
    <row r="62002" spans="1:31" x14ac:dyDescent="0.25">
      <c r="A62002" s="41">
        <v>0</v>
      </c>
      <c r="C62002" s="56"/>
      <c r="AC62002" s="56"/>
      <c r="AD62002" s="56"/>
      <c r="AE62002" s="56"/>
    </row>
    <row r="62003" spans="1:31" x14ac:dyDescent="0.25">
      <c r="A62003" s="41">
        <v>0</v>
      </c>
      <c r="C62003" s="56"/>
      <c r="AC62003" s="56"/>
      <c r="AD62003" s="56"/>
      <c r="AE62003" s="56"/>
    </row>
    <row r="62004" spans="1:31" x14ac:dyDescent="0.25">
      <c r="A62004" s="41">
        <v>0</v>
      </c>
      <c r="C62004" s="56"/>
      <c r="AC62004" s="56"/>
      <c r="AD62004" s="56"/>
      <c r="AE62004" s="56"/>
    </row>
    <row r="62005" spans="1:31" x14ac:dyDescent="0.25">
      <c r="A62005" s="41">
        <v>0</v>
      </c>
      <c r="C62005" s="56"/>
      <c r="AC62005" s="56"/>
      <c r="AD62005" s="56"/>
      <c r="AE62005" s="56"/>
    </row>
    <row r="62006" spans="1:31" x14ac:dyDescent="0.25">
      <c r="A62006" s="41">
        <v>0</v>
      </c>
      <c r="C62006" s="56"/>
      <c r="AC62006" s="56"/>
      <c r="AD62006" s="56"/>
      <c r="AE62006" s="56"/>
    </row>
    <row r="62007" spans="1:31" x14ac:dyDescent="0.25">
      <c r="A62007" s="41">
        <v>0</v>
      </c>
      <c r="C62007" s="56"/>
      <c r="AC62007" s="56"/>
      <c r="AD62007" s="56"/>
      <c r="AE62007" s="56"/>
    </row>
    <row r="62008" spans="1:31" x14ac:dyDescent="0.25">
      <c r="A62008" s="41">
        <v>0</v>
      </c>
      <c r="C62008" s="56"/>
      <c r="AC62008" s="56"/>
      <c r="AD62008" s="56"/>
      <c r="AE62008" s="56"/>
    </row>
    <row r="62009" spans="1:31" x14ac:dyDescent="0.25">
      <c r="A62009" s="41">
        <v>0</v>
      </c>
      <c r="C62009" s="56"/>
      <c r="AC62009" s="56"/>
      <c r="AD62009" s="56"/>
      <c r="AE62009" s="56"/>
    </row>
    <row r="62010" spans="1:31" x14ac:dyDescent="0.25">
      <c r="A62010" s="41">
        <v>0</v>
      </c>
      <c r="C62010" s="56"/>
      <c r="AC62010" s="56"/>
      <c r="AD62010" s="56"/>
      <c r="AE62010" s="56"/>
    </row>
    <row r="62011" spans="1:31" x14ac:dyDescent="0.25">
      <c r="A62011" s="41">
        <v>0</v>
      </c>
      <c r="C62011" s="56"/>
      <c r="AC62011" s="56"/>
      <c r="AD62011" s="56"/>
      <c r="AE62011" s="56"/>
    </row>
    <row r="62012" spans="1:31" x14ac:dyDescent="0.25">
      <c r="A62012" s="41">
        <v>0</v>
      </c>
      <c r="C62012" s="56"/>
      <c r="AC62012" s="56"/>
      <c r="AD62012" s="56"/>
      <c r="AE62012" s="56"/>
    </row>
    <row r="62013" spans="1:31" x14ac:dyDescent="0.25">
      <c r="A62013" s="41">
        <v>0</v>
      </c>
      <c r="C62013" s="56"/>
      <c r="AC62013" s="56"/>
      <c r="AD62013" s="56"/>
      <c r="AE62013" s="56"/>
    </row>
    <row r="62014" spans="1:31" x14ac:dyDescent="0.25">
      <c r="A62014" s="41">
        <v>0</v>
      </c>
      <c r="C62014" s="56"/>
      <c r="AC62014" s="56"/>
      <c r="AD62014" s="56"/>
      <c r="AE62014" s="56"/>
    </row>
    <row r="62015" spans="1:31" x14ac:dyDescent="0.25">
      <c r="A62015" s="41">
        <v>0</v>
      </c>
      <c r="C62015" s="56"/>
      <c r="AC62015" s="56"/>
      <c r="AD62015" s="56"/>
      <c r="AE62015" s="56"/>
    </row>
    <row r="62016" spans="1:31" x14ac:dyDescent="0.25">
      <c r="A62016" s="41">
        <v>0</v>
      </c>
      <c r="C62016" s="56"/>
      <c r="AC62016" s="56"/>
      <c r="AD62016" s="56"/>
      <c r="AE62016" s="56"/>
    </row>
    <row r="62017" spans="1:31" x14ac:dyDescent="0.25">
      <c r="A62017" s="41">
        <v>0</v>
      </c>
      <c r="C62017" s="56"/>
      <c r="AC62017" s="56"/>
      <c r="AD62017" s="56"/>
      <c r="AE62017" s="56"/>
    </row>
    <row r="62018" spans="1:31" x14ac:dyDescent="0.25">
      <c r="A62018" s="41">
        <v>0</v>
      </c>
      <c r="C62018" s="56"/>
      <c r="AC62018" s="56"/>
      <c r="AD62018" s="56"/>
      <c r="AE62018" s="56"/>
    </row>
    <row r="62019" spans="1:31" x14ac:dyDescent="0.25">
      <c r="A62019" s="41">
        <v>0</v>
      </c>
      <c r="C62019" s="56"/>
      <c r="AC62019" s="56"/>
      <c r="AD62019" s="56"/>
      <c r="AE62019" s="56"/>
    </row>
    <row r="62020" spans="1:31" x14ac:dyDescent="0.25">
      <c r="A62020" s="41">
        <v>0</v>
      </c>
      <c r="C62020" s="56"/>
      <c r="AC62020" s="56"/>
      <c r="AD62020" s="56"/>
      <c r="AE62020" s="56"/>
    </row>
    <row r="62021" spans="1:31" x14ac:dyDescent="0.25">
      <c r="A62021" s="41">
        <v>0</v>
      </c>
      <c r="C62021" s="56"/>
      <c r="AC62021" s="56"/>
      <c r="AD62021" s="56"/>
      <c r="AE62021" s="56"/>
    </row>
    <row r="62022" spans="1:31" x14ac:dyDescent="0.25">
      <c r="A62022" s="41">
        <v>0</v>
      </c>
      <c r="C62022" s="56"/>
      <c r="AC62022" s="56"/>
      <c r="AD62022" s="56"/>
      <c r="AE62022" s="56"/>
    </row>
    <row r="62023" spans="1:31" x14ac:dyDescent="0.25">
      <c r="A62023" s="41">
        <v>0</v>
      </c>
      <c r="C62023" s="56"/>
      <c r="AC62023" s="56"/>
      <c r="AD62023" s="56"/>
      <c r="AE62023" s="56"/>
    </row>
    <row r="62024" spans="1:31" x14ac:dyDescent="0.25">
      <c r="A62024" s="41">
        <v>0</v>
      </c>
      <c r="C62024" s="56"/>
      <c r="AC62024" s="56"/>
      <c r="AD62024" s="56"/>
      <c r="AE62024" s="56"/>
    </row>
    <row r="62025" spans="1:31" x14ac:dyDescent="0.25">
      <c r="A62025" s="41">
        <v>0</v>
      </c>
      <c r="C62025" s="56"/>
      <c r="AC62025" s="56"/>
      <c r="AD62025" s="56"/>
      <c r="AE62025" s="56"/>
    </row>
    <row r="62026" spans="1:31" x14ac:dyDescent="0.25">
      <c r="A62026" s="41">
        <v>0</v>
      </c>
      <c r="C62026" s="56"/>
      <c r="AC62026" s="56"/>
      <c r="AD62026" s="56"/>
      <c r="AE62026" s="56"/>
    </row>
    <row r="62027" spans="1:31" x14ac:dyDescent="0.25">
      <c r="A62027" s="41">
        <v>0</v>
      </c>
      <c r="C62027" s="56"/>
      <c r="AC62027" s="56"/>
      <c r="AD62027" s="56"/>
      <c r="AE62027" s="56"/>
    </row>
    <row r="62028" spans="1:31" x14ac:dyDescent="0.25">
      <c r="A62028" s="41">
        <v>0</v>
      </c>
      <c r="C62028" s="56"/>
      <c r="AC62028" s="56"/>
      <c r="AD62028" s="56"/>
      <c r="AE62028" s="56"/>
    </row>
    <row r="62029" spans="1:31" x14ac:dyDescent="0.25">
      <c r="A62029" s="41">
        <v>0</v>
      </c>
      <c r="C62029" s="56"/>
      <c r="AC62029" s="56"/>
      <c r="AD62029" s="56"/>
      <c r="AE62029" s="56"/>
    </row>
    <row r="62030" spans="1:31" x14ac:dyDescent="0.25">
      <c r="A62030" s="41">
        <v>0</v>
      </c>
      <c r="C62030" s="56"/>
      <c r="AC62030" s="56"/>
      <c r="AD62030" s="56"/>
      <c r="AE62030" s="56"/>
    </row>
    <row r="62031" spans="1:31" x14ac:dyDescent="0.25">
      <c r="A62031" s="41">
        <v>0</v>
      </c>
      <c r="C62031" s="56"/>
      <c r="AC62031" s="56"/>
      <c r="AD62031" s="56"/>
      <c r="AE62031" s="56"/>
    </row>
    <row r="62032" spans="1:31" x14ac:dyDescent="0.25">
      <c r="A62032" s="41">
        <v>0</v>
      </c>
      <c r="C62032" s="56"/>
      <c r="AC62032" s="56"/>
      <c r="AD62032" s="56"/>
      <c r="AE62032" s="56"/>
    </row>
    <row r="62033" spans="1:31" x14ac:dyDescent="0.25">
      <c r="A62033" s="41">
        <v>0</v>
      </c>
      <c r="C62033" s="56"/>
      <c r="AC62033" s="56"/>
      <c r="AD62033" s="56"/>
      <c r="AE62033" s="56"/>
    </row>
    <row r="62034" spans="1:31" x14ac:dyDescent="0.25">
      <c r="A62034" s="41">
        <v>0</v>
      </c>
      <c r="C62034" s="56"/>
      <c r="AC62034" s="56"/>
      <c r="AD62034" s="56"/>
      <c r="AE62034" s="56"/>
    </row>
    <row r="62035" spans="1:31" x14ac:dyDescent="0.25">
      <c r="A62035" s="41">
        <v>0</v>
      </c>
      <c r="C62035" s="56"/>
      <c r="AC62035" s="56"/>
      <c r="AD62035" s="56"/>
      <c r="AE62035" s="56"/>
    </row>
    <row r="62036" spans="1:31" x14ac:dyDescent="0.25">
      <c r="A62036" s="41">
        <v>0</v>
      </c>
      <c r="C62036" s="56"/>
      <c r="AC62036" s="56"/>
      <c r="AD62036" s="56"/>
      <c r="AE62036" s="56"/>
    </row>
    <row r="62037" spans="1:31" x14ac:dyDescent="0.25">
      <c r="A62037" s="41">
        <v>0</v>
      </c>
      <c r="C62037" s="56"/>
      <c r="AC62037" s="56"/>
      <c r="AD62037" s="56"/>
      <c r="AE62037" s="56"/>
    </row>
    <row r="62038" spans="1:31" x14ac:dyDescent="0.25">
      <c r="A62038" s="41">
        <v>0</v>
      </c>
      <c r="C62038" s="56"/>
      <c r="AC62038" s="56"/>
      <c r="AD62038" s="56"/>
      <c r="AE62038" s="56"/>
    </row>
    <row r="62039" spans="1:31" x14ac:dyDescent="0.25">
      <c r="A62039" s="41">
        <v>0</v>
      </c>
      <c r="C62039" s="56"/>
      <c r="AC62039" s="56"/>
      <c r="AD62039" s="56"/>
      <c r="AE62039" s="56"/>
    </row>
    <row r="62040" spans="1:31" x14ac:dyDescent="0.25">
      <c r="A62040" s="41">
        <v>0</v>
      </c>
      <c r="C62040" s="56"/>
      <c r="AC62040" s="56"/>
      <c r="AD62040" s="56"/>
      <c r="AE62040" s="56"/>
    </row>
    <row r="62041" spans="1:31" x14ac:dyDescent="0.25">
      <c r="A62041" s="41">
        <v>0</v>
      </c>
      <c r="C62041" s="56"/>
      <c r="AC62041" s="56"/>
      <c r="AD62041" s="56"/>
      <c r="AE62041" s="56"/>
    </row>
    <row r="62042" spans="1:31" x14ac:dyDescent="0.25">
      <c r="A62042" s="41">
        <v>0</v>
      </c>
      <c r="C62042" s="56"/>
      <c r="AC62042" s="56"/>
      <c r="AD62042" s="56"/>
      <c r="AE62042" s="56"/>
    </row>
    <row r="62043" spans="1:31" x14ac:dyDescent="0.25">
      <c r="A62043" s="41">
        <v>0</v>
      </c>
      <c r="C62043" s="56"/>
      <c r="AC62043" s="56"/>
      <c r="AD62043" s="56"/>
      <c r="AE62043" s="56"/>
    </row>
    <row r="62044" spans="1:31" x14ac:dyDescent="0.25">
      <c r="A62044" s="41">
        <v>0</v>
      </c>
      <c r="C62044" s="56"/>
      <c r="AC62044" s="56"/>
      <c r="AD62044" s="56"/>
      <c r="AE62044" s="56"/>
    </row>
    <row r="62045" spans="1:31" x14ac:dyDescent="0.25">
      <c r="A62045" s="41">
        <v>0</v>
      </c>
      <c r="C62045" s="56"/>
      <c r="AC62045" s="56"/>
      <c r="AD62045" s="56"/>
      <c r="AE62045" s="56"/>
    </row>
    <row r="62046" spans="1:31" x14ac:dyDescent="0.25">
      <c r="A62046" s="41">
        <v>0</v>
      </c>
      <c r="C62046" s="56"/>
      <c r="AC62046" s="56"/>
      <c r="AD62046" s="56"/>
      <c r="AE62046" s="56"/>
    </row>
    <row r="62047" spans="1:31" x14ac:dyDescent="0.25">
      <c r="A62047" s="41">
        <v>0</v>
      </c>
      <c r="C62047" s="56"/>
      <c r="AC62047" s="56"/>
      <c r="AD62047" s="56"/>
      <c r="AE62047" s="56"/>
    </row>
    <row r="62048" spans="1:31" x14ac:dyDescent="0.25">
      <c r="A62048" s="41">
        <v>0</v>
      </c>
      <c r="C62048" s="56"/>
      <c r="AC62048" s="56"/>
      <c r="AD62048" s="56"/>
      <c r="AE62048" s="56"/>
    </row>
    <row r="62049" spans="1:31" x14ac:dyDescent="0.25">
      <c r="A62049" s="41">
        <v>0</v>
      </c>
      <c r="C62049" s="56"/>
      <c r="AC62049" s="56"/>
      <c r="AD62049" s="56"/>
      <c r="AE62049" s="56"/>
    </row>
    <row r="62050" spans="1:31" x14ac:dyDescent="0.25">
      <c r="A62050" s="41">
        <v>0</v>
      </c>
      <c r="C62050" s="56"/>
      <c r="AC62050" s="56"/>
      <c r="AD62050" s="56"/>
      <c r="AE62050" s="56"/>
    </row>
    <row r="62051" spans="1:31" x14ac:dyDescent="0.25">
      <c r="A62051" s="41">
        <v>0</v>
      </c>
      <c r="C62051" s="56"/>
      <c r="AC62051" s="56"/>
      <c r="AD62051" s="56"/>
      <c r="AE62051" s="56"/>
    </row>
    <row r="62052" spans="1:31" x14ac:dyDescent="0.25">
      <c r="A62052" s="41">
        <v>0</v>
      </c>
      <c r="C62052" s="56"/>
      <c r="AC62052" s="56"/>
      <c r="AD62052" s="56"/>
      <c r="AE62052" s="56"/>
    </row>
    <row r="62053" spans="1:31" x14ac:dyDescent="0.25">
      <c r="A62053" s="41">
        <v>0</v>
      </c>
      <c r="C62053" s="56"/>
      <c r="AC62053" s="56"/>
      <c r="AD62053" s="56"/>
      <c r="AE62053" s="56"/>
    </row>
    <row r="62054" spans="1:31" x14ac:dyDescent="0.25">
      <c r="A62054" s="41">
        <v>0</v>
      </c>
      <c r="C62054" s="56"/>
      <c r="AC62054" s="56"/>
      <c r="AD62054" s="56"/>
      <c r="AE62054" s="56"/>
    </row>
    <row r="62055" spans="1:31" x14ac:dyDescent="0.25">
      <c r="A62055" s="41">
        <v>0</v>
      </c>
      <c r="C62055" s="56"/>
      <c r="AC62055" s="56"/>
      <c r="AD62055" s="56"/>
      <c r="AE62055" s="56"/>
    </row>
    <row r="62056" spans="1:31" x14ac:dyDescent="0.25">
      <c r="A62056" s="41">
        <v>0</v>
      </c>
      <c r="C62056" s="56"/>
      <c r="AC62056" s="56"/>
      <c r="AD62056" s="56"/>
      <c r="AE62056" s="56"/>
    </row>
    <row r="62057" spans="1:31" x14ac:dyDescent="0.25">
      <c r="A62057" s="41">
        <v>0</v>
      </c>
      <c r="C62057" s="56"/>
      <c r="AC62057" s="56"/>
      <c r="AD62057" s="56"/>
      <c r="AE62057" s="56"/>
    </row>
    <row r="62058" spans="1:31" x14ac:dyDescent="0.25">
      <c r="A62058" s="41">
        <v>0</v>
      </c>
      <c r="C62058" s="56"/>
      <c r="AC62058" s="56"/>
      <c r="AD62058" s="56"/>
      <c r="AE62058" s="56"/>
    </row>
    <row r="62059" spans="1:31" x14ac:dyDescent="0.25">
      <c r="A62059" s="41">
        <v>0</v>
      </c>
      <c r="C62059" s="56"/>
      <c r="AC62059" s="56"/>
      <c r="AD62059" s="56"/>
      <c r="AE62059" s="56"/>
    </row>
    <row r="62060" spans="1:31" x14ac:dyDescent="0.25">
      <c r="A62060" s="41">
        <v>0</v>
      </c>
      <c r="C62060" s="56"/>
      <c r="AC62060" s="56"/>
      <c r="AD62060" s="56"/>
      <c r="AE62060" s="56"/>
    </row>
    <row r="62061" spans="1:31" x14ac:dyDescent="0.25">
      <c r="A62061" s="41">
        <v>0</v>
      </c>
      <c r="C62061" s="56"/>
      <c r="AC62061" s="56"/>
      <c r="AD62061" s="56"/>
      <c r="AE62061" s="56"/>
    </row>
    <row r="62062" spans="1:31" x14ac:dyDescent="0.25">
      <c r="A62062" s="41">
        <v>0</v>
      </c>
      <c r="C62062" s="56"/>
      <c r="AC62062" s="56"/>
      <c r="AD62062" s="56"/>
      <c r="AE62062" s="56"/>
    </row>
    <row r="62063" spans="1:31" x14ac:dyDescent="0.25">
      <c r="A62063" s="41">
        <v>0</v>
      </c>
      <c r="C62063" s="56"/>
      <c r="AC62063" s="56"/>
      <c r="AD62063" s="56"/>
      <c r="AE62063" s="56"/>
    </row>
    <row r="62064" spans="1:31" x14ac:dyDescent="0.25">
      <c r="A62064" s="41">
        <v>0</v>
      </c>
      <c r="C62064" s="56"/>
      <c r="AC62064" s="56"/>
      <c r="AD62064" s="56"/>
      <c r="AE62064" s="56"/>
    </row>
    <row r="62065" spans="1:31" x14ac:dyDescent="0.25">
      <c r="A62065" s="41">
        <v>0</v>
      </c>
      <c r="C62065" s="56"/>
      <c r="AC62065" s="56"/>
      <c r="AD62065" s="56"/>
      <c r="AE62065" s="56"/>
    </row>
    <row r="62066" spans="1:31" x14ac:dyDescent="0.25">
      <c r="A62066" s="41">
        <v>0</v>
      </c>
      <c r="C62066" s="56"/>
      <c r="AC62066" s="56"/>
      <c r="AD62066" s="56"/>
      <c r="AE62066" s="56"/>
    </row>
    <row r="62067" spans="1:31" x14ac:dyDescent="0.25">
      <c r="A62067" s="41">
        <v>0</v>
      </c>
      <c r="C62067" s="56"/>
      <c r="AC62067" s="56"/>
      <c r="AD62067" s="56"/>
      <c r="AE62067" s="56"/>
    </row>
    <row r="62068" spans="1:31" x14ac:dyDescent="0.25">
      <c r="A62068" s="41">
        <v>0</v>
      </c>
      <c r="C62068" s="56"/>
      <c r="AC62068" s="56"/>
      <c r="AD62068" s="56"/>
      <c r="AE62068" s="56"/>
    </row>
    <row r="62069" spans="1:31" x14ac:dyDescent="0.25">
      <c r="A62069" s="41">
        <v>0</v>
      </c>
      <c r="C62069" s="56"/>
      <c r="AC62069" s="56"/>
      <c r="AD62069" s="56"/>
      <c r="AE62069" s="56"/>
    </row>
    <row r="62070" spans="1:31" x14ac:dyDescent="0.25">
      <c r="A62070" s="41">
        <v>0</v>
      </c>
      <c r="C62070" s="56"/>
      <c r="AC62070" s="56"/>
      <c r="AD62070" s="56"/>
      <c r="AE62070" s="56"/>
    </row>
    <row r="62071" spans="1:31" x14ac:dyDescent="0.25">
      <c r="A62071" s="41">
        <v>0</v>
      </c>
      <c r="C62071" s="56"/>
      <c r="AC62071" s="56"/>
      <c r="AD62071" s="56"/>
      <c r="AE62071" s="56"/>
    </row>
    <row r="62072" spans="1:31" x14ac:dyDescent="0.25">
      <c r="A62072" s="41">
        <v>0</v>
      </c>
      <c r="C62072" s="56"/>
      <c r="AC62072" s="56"/>
      <c r="AD62072" s="56"/>
      <c r="AE62072" s="56"/>
    </row>
    <row r="62073" spans="1:31" x14ac:dyDescent="0.25">
      <c r="A62073" s="41">
        <v>0</v>
      </c>
      <c r="C62073" s="56"/>
      <c r="AC62073" s="56"/>
      <c r="AD62073" s="56"/>
      <c r="AE62073" s="56"/>
    </row>
    <row r="62074" spans="1:31" x14ac:dyDescent="0.25">
      <c r="A62074" s="41">
        <v>0</v>
      </c>
      <c r="C62074" s="56"/>
      <c r="AC62074" s="56"/>
      <c r="AD62074" s="56"/>
      <c r="AE62074" s="56"/>
    </row>
    <row r="62075" spans="1:31" x14ac:dyDescent="0.25">
      <c r="A62075" s="41">
        <v>0</v>
      </c>
      <c r="C62075" s="56"/>
      <c r="AC62075" s="56"/>
      <c r="AD62075" s="56"/>
      <c r="AE62075" s="56"/>
    </row>
    <row r="62076" spans="1:31" x14ac:dyDescent="0.25">
      <c r="A62076" s="41">
        <v>0</v>
      </c>
      <c r="C62076" s="56"/>
      <c r="AC62076" s="56"/>
      <c r="AD62076" s="56"/>
      <c r="AE62076" s="56"/>
    </row>
    <row r="62077" spans="1:31" x14ac:dyDescent="0.25">
      <c r="A62077" s="41">
        <v>0</v>
      </c>
      <c r="C62077" s="56"/>
      <c r="AC62077" s="56"/>
      <c r="AD62077" s="56"/>
      <c r="AE62077" s="56"/>
    </row>
    <row r="62078" spans="1:31" x14ac:dyDescent="0.25">
      <c r="A62078" s="41">
        <v>0</v>
      </c>
      <c r="C62078" s="56"/>
      <c r="AC62078" s="56"/>
      <c r="AD62078" s="56"/>
      <c r="AE62078" s="56"/>
    </row>
    <row r="62079" spans="1:31" x14ac:dyDescent="0.25">
      <c r="A62079" s="41">
        <v>0</v>
      </c>
      <c r="C62079" s="56"/>
      <c r="AC62079" s="56"/>
      <c r="AD62079" s="56"/>
      <c r="AE62079" s="56"/>
    </row>
    <row r="62080" spans="1:31" x14ac:dyDescent="0.25">
      <c r="A62080" s="41">
        <v>0</v>
      </c>
      <c r="C62080" s="56"/>
      <c r="AC62080" s="56"/>
      <c r="AD62080" s="56"/>
      <c r="AE62080" s="56"/>
    </row>
    <row r="62081" spans="1:31" x14ac:dyDescent="0.25">
      <c r="A62081" s="41">
        <v>0</v>
      </c>
      <c r="C62081" s="56"/>
      <c r="AC62081" s="56"/>
      <c r="AD62081" s="56"/>
      <c r="AE62081" s="56"/>
    </row>
    <row r="62082" spans="1:31" x14ac:dyDescent="0.25">
      <c r="A62082" s="41">
        <v>0</v>
      </c>
      <c r="C62082" s="56"/>
      <c r="AC62082" s="56"/>
      <c r="AD62082" s="56"/>
      <c r="AE62082" s="56"/>
    </row>
    <row r="62083" spans="1:31" x14ac:dyDescent="0.25">
      <c r="A62083" s="41">
        <v>0</v>
      </c>
      <c r="C62083" s="56"/>
      <c r="AC62083" s="56"/>
      <c r="AD62083" s="56"/>
      <c r="AE62083" s="56"/>
    </row>
    <row r="62084" spans="1:31" x14ac:dyDescent="0.25">
      <c r="A62084" s="41">
        <v>0</v>
      </c>
      <c r="C62084" s="56"/>
      <c r="AC62084" s="56"/>
      <c r="AD62084" s="56"/>
      <c r="AE62084" s="56"/>
    </row>
    <row r="62085" spans="1:31" x14ac:dyDescent="0.25">
      <c r="A62085" s="41">
        <v>0</v>
      </c>
      <c r="C62085" s="56"/>
      <c r="AC62085" s="56"/>
      <c r="AD62085" s="56"/>
      <c r="AE62085" s="56"/>
    </row>
    <row r="62086" spans="1:31" x14ac:dyDescent="0.25">
      <c r="A62086" s="41">
        <v>0</v>
      </c>
      <c r="C62086" s="56"/>
      <c r="AC62086" s="56"/>
      <c r="AD62086" s="56"/>
      <c r="AE62086" s="56"/>
    </row>
    <row r="62087" spans="1:31" x14ac:dyDescent="0.25">
      <c r="A62087" s="41">
        <v>0</v>
      </c>
      <c r="C62087" s="56"/>
      <c r="AC62087" s="56"/>
      <c r="AD62087" s="56"/>
      <c r="AE62087" s="56"/>
    </row>
    <row r="62088" spans="1:31" x14ac:dyDescent="0.25">
      <c r="A62088" s="41">
        <v>0</v>
      </c>
      <c r="C62088" s="56"/>
      <c r="AC62088" s="56"/>
      <c r="AD62088" s="56"/>
      <c r="AE62088" s="56"/>
    </row>
    <row r="62089" spans="1:31" x14ac:dyDescent="0.25">
      <c r="A62089" s="41">
        <v>0</v>
      </c>
      <c r="C62089" s="56"/>
      <c r="AC62089" s="56"/>
      <c r="AD62089" s="56"/>
      <c r="AE62089" s="56"/>
    </row>
    <row r="62090" spans="1:31" x14ac:dyDescent="0.25">
      <c r="A62090" s="41">
        <v>0</v>
      </c>
      <c r="C62090" s="56"/>
      <c r="AC62090" s="56"/>
      <c r="AD62090" s="56"/>
      <c r="AE62090" s="56"/>
    </row>
    <row r="62091" spans="1:31" x14ac:dyDescent="0.25">
      <c r="A62091" s="41">
        <v>0</v>
      </c>
      <c r="C62091" s="56"/>
      <c r="AC62091" s="56"/>
      <c r="AD62091" s="56"/>
      <c r="AE62091" s="56"/>
    </row>
    <row r="62092" spans="1:31" x14ac:dyDescent="0.25">
      <c r="A62092" s="41">
        <v>0</v>
      </c>
      <c r="C62092" s="56"/>
      <c r="AC62092" s="56"/>
      <c r="AD62092" s="56"/>
      <c r="AE62092" s="56"/>
    </row>
    <row r="62093" spans="1:31" x14ac:dyDescent="0.25">
      <c r="A62093" s="41">
        <v>0</v>
      </c>
      <c r="C62093" s="56"/>
      <c r="AC62093" s="56"/>
      <c r="AD62093" s="56"/>
      <c r="AE62093" s="56"/>
    </row>
    <row r="62094" spans="1:31" x14ac:dyDescent="0.25">
      <c r="A62094" s="41">
        <v>0</v>
      </c>
      <c r="C62094" s="56"/>
      <c r="AC62094" s="56"/>
      <c r="AD62094" s="56"/>
      <c r="AE62094" s="56"/>
    </row>
    <row r="62095" spans="1:31" x14ac:dyDescent="0.25">
      <c r="A62095" s="41">
        <v>177713</v>
      </c>
      <c r="C62095" s="56"/>
      <c r="AC62095" s="56"/>
      <c r="AD62095" s="56"/>
      <c r="AE62095" s="56"/>
    </row>
    <row r="62096" spans="1:31" x14ac:dyDescent="0.25">
      <c r="A62096" s="41">
        <v>0</v>
      </c>
      <c r="C62096" s="56"/>
      <c r="AC62096" s="56"/>
      <c r="AD62096" s="56"/>
      <c r="AE62096" s="56"/>
    </row>
    <row r="62097" spans="1:31" x14ac:dyDescent="0.25">
      <c r="A62097" s="41">
        <v>0</v>
      </c>
      <c r="C62097" s="56"/>
      <c r="AC62097" s="56"/>
      <c r="AD62097" s="56"/>
      <c r="AE62097" s="56"/>
    </row>
    <row r="62098" spans="1:31" x14ac:dyDescent="0.25">
      <c r="A62098" s="41">
        <v>0</v>
      </c>
      <c r="C62098" s="56"/>
      <c r="AC62098" s="56"/>
      <c r="AD62098" s="56"/>
      <c r="AE62098" s="56"/>
    </row>
    <row r="62099" spans="1:31" x14ac:dyDescent="0.25">
      <c r="A62099" s="41">
        <v>0</v>
      </c>
      <c r="C62099" s="56"/>
      <c r="AC62099" s="56"/>
      <c r="AD62099" s="56"/>
      <c r="AE62099" s="56"/>
    </row>
    <row r="62100" spans="1:31" x14ac:dyDescent="0.25">
      <c r="A62100" s="41">
        <v>0</v>
      </c>
      <c r="C62100" s="56"/>
      <c r="AC62100" s="56"/>
      <c r="AD62100" s="56"/>
      <c r="AE62100" s="56"/>
    </row>
    <row r="62101" spans="1:31" x14ac:dyDescent="0.25">
      <c r="A62101" s="41">
        <v>0</v>
      </c>
      <c r="C62101" s="56"/>
      <c r="AC62101" s="56"/>
      <c r="AD62101" s="56"/>
      <c r="AE62101" s="56"/>
    </row>
    <row r="62102" spans="1:31" x14ac:dyDescent="0.25">
      <c r="A62102" s="41">
        <v>0</v>
      </c>
      <c r="C62102" s="56"/>
      <c r="AC62102" s="56"/>
      <c r="AD62102" s="56"/>
      <c r="AE62102" s="56"/>
    </row>
    <row r="62103" spans="1:31" x14ac:dyDescent="0.25">
      <c r="A62103" s="41">
        <v>0</v>
      </c>
      <c r="C62103" s="56"/>
      <c r="AC62103" s="56"/>
      <c r="AD62103" s="56"/>
      <c r="AE62103" s="56"/>
    </row>
    <row r="62104" spans="1:31" x14ac:dyDescent="0.25">
      <c r="A62104" s="41">
        <v>0</v>
      </c>
      <c r="C62104" s="56"/>
      <c r="AC62104" s="56"/>
      <c r="AD62104" s="56"/>
      <c r="AE62104" s="56"/>
    </row>
    <row r="62105" spans="1:31" x14ac:dyDescent="0.25">
      <c r="A62105" s="41">
        <v>0</v>
      </c>
      <c r="C62105" s="56"/>
      <c r="AC62105" s="56"/>
      <c r="AD62105" s="56"/>
      <c r="AE62105" s="56"/>
    </row>
    <row r="62106" spans="1:31" x14ac:dyDescent="0.25">
      <c r="A62106" s="41">
        <v>0</v>
      </c>
      <c r="C62106" s="56"/>
      <c r="AC62106" s="56"/>
      <c r="AD62106" s="56"/>
      <c r="AE62106" s="56"/>
    </row>
    <row r="62107" spans="1:31" x14ac:dyDescent="0.25">
      <c r="A62107" s="41">
        <v>0</v>
      </c>
      <c r="C62107" s="56"/>
      <c r="AC62107" s="56"/>
      <c r="AD62107" s="56"/>
      <c r="AE62107" s="56"/>
    </row>
    <row r="62108" spans="1:31" x14ac:dyDescent="0.25">
      <c r="A62108" s="41">
        <v>0</v>
      </c>
      <c r="C62108" s="56"/>
      <c r="AC62108" s="56"/>
      <c r="AD62108" s="56"/>
      <c r="AE62108" s="56"/>
    </row>
    <row r="62109" spans="1:31" x14ac:dyDescent="0.25">
      <c r="A62109" s="41">
        <v>0</v>
      </c>
      <c r="C62109" s="56"/>
      <c r="AC62109" s="56"/>
      <c r="AD62109" s="56"/>
      <c r="AE62109" s="56"/>
    </row>
    <row r="62110" spans="1:31" x14ac:dyDescent="0.25">
      <c r="A62110" s="41">
        <v>0</v>
      </c>
      <c r="C62110" s="56"/>
      <c r="AC62110" s="56"/>
      <c r="AD62110" s="56"/>
      <c r="AE62110" s="56"/>
    </row>
    <row r="62111" spans="1:31" x14ac:dyDescent="0.25">
      <c r="A62111" s="41">
        <v>0</v>
      </c>
      <c r="C62111" s="56"/>
      <c r="AC62111" s="56"/>
      <c r="AD62111" s="56"/>
      <c r="AE62111" s="56"/>
    </row>
    <row r="62112" spans="1:31" x14ac:dyDescent="0.25">
      <c r="A62112" s="41">
        <v>0</v>
      </c>
      <c r="C62112" s="56"/>
      <c r="AC62112" s="56"/>
      <c r="AD62112" s="56"/>
      <c r="AE62112" s="56"/>
    </row>
    <row r="62113" spans="1:31" x14ac:dyDescent="0.25">
      <c r="A62113" s="41">
        <v>0</v>
      </c>
      <c r="C62113" s="56"/>
      <c r="AC62113" s="56"/>
      <c r="AD62113" s="56"/>
      <c r="AE62113" s="56"/>
    </row>
    <row r="62114" spans="1:31" x14ac:dyDescent="0.25">
      <c r="A62114" s="41">
        <v>0</v>
      </c>
      <c r="C62114" s="56"/>
      <c r="AC62114" s="56"/>
      <c r="AD62114" s="56"/>
      <c r="AE62114" s="56"/>
    </row>
    <row r="62115" spans="1:31" x14ac:dyDescent="0.25">
      <c r="A62115" s="41">
        <v>0</v>
      </c>
      <c r="C62115" s="56"/>
      <c r="AC62115" s="56"/>
      <c r="AD62115" s="56"/>
      <c r="AE62115" s="56"/>
    </row>
    <row r="62116" spans="1:31" x14ac:dyDescent="0.25">
      <c r="A62116" s="41">
        <v>0</v>
      </c>
      <c r="C62116" s="56"/>
      <c r="AC62116" s="56"/>
      <c r="AD62116" s="56"/>
      <c r="AE62116" s="56"/>
    </row>
    <row r="62117" spans="1:31" x14ac:dyDescent="0.25">
      <c r="A62117" s="41">
        <v>0</v>
      </c>
      <c r="C62117" s="56"/>
      <c r="AC62117" s="56"/>
      <c r="AD62117" s="56"/>
      <c r="AE62117" s="56"/>
    </row>
    <row r="62118" spans="1:31" x14ac:dyDescent="0.25">
      <c r="A62118" s="41">
        <v>0</v>
      </c>
      <c r="C62118" s="56"/>
      <c r="AC62118" s="56"/>
      <c r="AD62118" s="56"/>
      <c r="AE62118" s="56"/>
    </row>
    <row r="62119" spans="1:31" x14ac:dyDescent="0.25">
      <c r="A62119" s="41">
        <v>0</v>
      </c>
      <c r="C62119" s="56"/>
      <c r="AC62119" s="56"/>
      <c r="AD62119" s="56"/>
      <c r="AE62119" s="56"/>
    </row>
    <row r="62120" spans="1:31" x14ac:dyDescent="0.25">
      <c r="A62120" s="41">
        <v>0</v>
      </c>
      <c r="C62120" s="56"/>
      <c r="AC62120" s="56"/>
      <c r="AD62120" s="56"/>
      <c r="AE62120" s="56"/>
    </row>
    <row r="62121" spans="1:31" x14ac:dyDescent="0.25">
      <c r="A62121" s="41">
        <v>0</v>
      </c>
      <c r="C62121" s="56"/>
      <c r="AC62121" s="56"/>
      <c r="AD62121" s="56"/>
      <c r="AE62121" s="56"/>
    </row>
    <row r="62122" spans="1:31" x14ac:dyDescent="0.25">
      <c r="A62122" s="41">
        <v>0</v>
      </c>
      <c r="C62122" s="56"/>
      <c r="AC62122" s="56"/>
      <c r="AD62122" s="56"/>
      <c r="AE62122" s="56"/>
    </row>
    <row r="62123" spans="1:31" x14ac:dyDescent="0.25">
      <c r="A62123" s="41">
        <v>0</v>
      </c>
      <c r="C62123" s="56"/>
      <c r="AC62123" s="56"/>
      <c r="AD62123" s="56"/>
      <c r="AE62123" s="56"/>
    </row>
    <row r="62124" spans="1:31" x14ac:dyDescent="0.25">
      <c r="A62124" s="41">
        <v>0</v>
      </c>
      <c r="C62124" s="56"/>
      <c r="AC62124" s="56"/>
      <c r="AD62124" s="56"/>
      <c r="AE62124" s="56"/>
    </row>
    <row r="62125" spans="1:31" x14ac:dyDescent="0.25">
      <c r="A62125" s="41">
        <v>0</v>
      </c>
      <c r="C62125" s="56"/>
      <c r="AC62125" s="56"/>
      <c r="AD62125" s="56"/>
      <c r="AE62125" s="56"/>
    </row>
    <row r="62126" spans="1:31" x14ac:dyDescent="0.25">
      <c r="A62126" s="41">
        <v>0</v>
      </c>
      <c r="C62126" s="56"/>
      <c r="AC62126" s="56"/>
      <c r="AD62126" s="56"/>
      <c r="AE62126" s="56"/>
    </row>
    <row r="62127" spans="1:31" x14ac:dyDescent="0.25">
      <c r="A62127" s="41">
        <v>0</v>
      </c>
      <c r="C62127" s="56"/>
      <c r="AC62127" s="56"/>
      <c r="AD62127" s="56"/>
      <c r="AE62127" s="56"/>
    </row>
    <row r="62128" spans="1:31" x14ac:dyDescent="0.25">
      <c r="A62128" s="41">
        <v>0</v>
      </c>
      <c r="C62128" s="56"/>
      <c r="AC62128" s="56"/>
      <c r="AD62128" s="56"/>
      <c r="AE62128" s="56"/>
    </row>
    <row r="62129" spans="1:31" x14ac:dyDescent="0.25">
      <c r="A62129" s="41">
        <v>0</v>
      </c>
      <c r="C62129" s="56"/>
      <c r="AC62129" s="56"/>
      <c r="AD62129" s="56"/>
      <c r="AE62129" s="56"/>
    </row>
    <row r="62130" spans="1:31" x14ac:dyDescent="0.25">
      <c r="A62130" s="41">
        <v>0</v>
      </c>
      <c r="C62130" s="56"/>
      <c r="AC62130" s="56"/>
      <c r="AD62130" s="56"/>
      <c r="AE62130" s="56"/>
    </row>
    <row r="62131" spans="1:31" x14ac:dyDescent="0.25">
      <c r="A62131" s="41">
        <v>0</v>
      </c>
      <c r="C62131" s="56"/>
      <c r="AC62131" s="56"/>
      <c r="AD62131" s="56"/>
      <c r="AE62131" s="56"/>
    </row>
    <row r="62132" spans="1:31" x14ac:dyDescent="0.25">
      <c r="A62132" s="41">
        <v>0</v>
      </c>
      <c r="C62132" s="56"/>
      <c r="AC62132" s="56"/>
      <c r="AD62132" s="56"/>
      <c r="AE62132" s="56"/>
    </row>
    <row r="62133" spans="1:31" x14ac:dyDescent="0.25">
      <c r="A62133" s="41">
        <v>0</v>
      </c>
      <c r="C62133" s="56"/>
      <c r="AC62133" s="56"/>
      <c r="AD62133" s="56"/>
      <c r="AE62133" s="56"/>
    </row>
    <row r="62134" spans="1:31" x14ac:dyDescent="0.25">
      <c r="A62134" s="41">
        <v>0</v>
      </c>
      <c r="C62134" s="56"/>
      <c r="AC62134" s="56"/>
      <c r="AD62134" s="56"/>
      <c r="AE62134" s="56"/>
    </row>
    <row r="62135" spans="1:31" x14ac:dyDescent="0.25">
      <c r="A62135" s="41">
        <v>0</v>
      </c>
      <c r="C62135" s="56"/>
      <c r="AC62135" s="56"/>
      <c r="AD62135" s="56"/>
      <c r="AE62135" s="56"/>
    </row>
    <row r="62136" spans="1:31" x14ac:dyDescent="0.25">
      <c r="A62136" s="41">
        <v>0</v>
      </c>
      <c r="C62136" s="56"/>
      <c r="AC62136" s="56"/>
      <c r="AD62136" s="56"/>
      <c r="AE62136" s="56"/>
    </row>
    <row r="62137" spans="1:31" x14ac:dyDescent="0.25">
      <c r="A62137" s="41">
        <v>0</v>
      </c>
      <c r="C62137" s="56"/>
      <c r="AC62137" s="56"/>
      <c r="AD62137" s="56"/>
      <c r="AE62137" s="56"/>
    </row>
    <row r="62138" spans="1:31" x14ac:dyDescent="0.25">
      <c r="A62138" s="41">
        <v>0</v>
      </c>
      <c r="C62138" s="56"/>
      <c r="AC62138" s="56"/>
      <c r="AD62138" s="56"/>
      <c r="AE62138" s="56"/>
    </row>
    <row r="62139" spans="1:31" x14ac:dyDescent="0.25">
      <c r="A62139" s="41">
        <v>0</v>
      </c>
      <c r="C62139" s="56"/>
      <c r="AC62139" s="56"/>
      <c r="AD62139" s="56"/>
      <c r="AE62139" s="56"/>
    </row>
    <row r="62140" spans="1:31" x14ac:dyDescent="0.25">
      <c r="A62140" s="41">
        <v>0</v>
      </c>
      <c r="C62140" s="56"/>
      <c r="AC62140" s="56"/>
      <c r="AD62140" s="56"/>
      <c r="AE62140" s="56"/>
    </row>
    <row r="62141" spans="1:31" x14ac:dyDescent="0.25">
      <c r="A62141" s="41">
        <v>0</v>
      </c>
      <c r="C62141" s="56"/>
      <c r="AC62141" s="56"/>
      <c r="AD62141" s="56"/>
      <c r="AE62141" s="56"/>
    </row>
    <row r="62142" spans="1:31" x14ac:dyDescent="0.25">
      <c r="A62142" s="41">
        <v>0</v>
      </c>
      <c r="C62142" s="56"/>
      <c r="AC62142" s="56"/>
      <c r="AD62142" s="56"/>
      <c r="AE62142" s="56"/>
    </row>
    <row r="62143" spans="1:31" x14ac:dyDescent="0.25">
      <c r="A62143" s="41">
        <v>0</v>
      </c>
      <c r="C62143" s="56"/>
      <c r="AC62143" s="56"/>
      <c r="AD62143" s="56"/>
      <c r="AE62143" s="56"/>
    </row>
    <row r="62144" spans="1:31" x14ac:dyDescent="0.25">
      <c r="A62144" s="41">
        <v>0</v>
      </c>
      <c r="C62144" s="56"/>
      <c r="AC62144" s="56"/>
      <c r="AD62144" s="56"/>
      <c r="AE62144" s="56"/>
    </row>
    <row r="62145" spans="1:31" x14ac:dyDescent="0.25">
      <c r="A62145" s="41">
        <v>0</v>
      </c>
      <c r="C62145" s="56"/>
      <c r="AC62145" s="56"/>
      <c r="AD62145" s="56"/>
      <c r="AE62145" s="56"/>
    </row>
    <row r="62146" spans="1:31" x14ac:dyDescent="0.25">
      <c r="A62146" s="41">
        <v>0</v>
      </c>
      <c r="C62146" s="56"/>
      <c r="AC62146" s="56"/>
      <c r="AD62146" s="56"/>
      <c r="AE62146" s="56"/>
    </row>
    <row r="62147" spans="1:31" x14ac:dyDescent="0.25">
      <c r="A62147" s="41">
        <v>0</v>
      </c>
      <c r="C62147" s="56"/>
      <c r="AC62147" s="56"/>
      <c r="AD62147" s="56"/>
      <c r="AE62147" s="56"/>
    </row>
    <row r="62148" spans="1:31" x14ac:dyDescent="0.25">
      <c r="A62148" s="41">
        <v>0</v>
      </c>
      <c r="C62148" s="56"/>
      <c r="AC62148" s="56"/>
      <c r="AD62148" s="56"/>
      <c r="AE62148" s="56"/>
    </row>
    <row r="62149" spans="1:31" x14ac:dyDescent="0.25">
      <c r="A62149" s="41">
        <v>0</v>
      </c>
      <c r="C62149" s="56"/>
      <c r="AC62149" s="56"/>
      <c r="AD62149" s="56"/>
      <c r="AE62149" s="56"/>
    </row>
    <row r="62150" spans="1:31" x14ac:dyDescent="0.25">
      <c r="A62150" s="41">
        <v>0</v>
      </c>
      <c r="C62150" s="56"/>
      <c r="AC62150" s="56"/>
      <c r="AD62150" s="56"/>
      <c r="AE62150" s="56"/>
    </row>
    <row r="62151" spans="1:31" x14ac:dyDescent="0.25">
      <c r="A62151" s="41">
        <v>0</v>
      </c>
      <c r="C62151" s="56"/>
      <c r="AC62151" s="56"/>
      <c r="AD62151" s="56"/>
      <c r="AE62151" s="56"/>
    </row>
    <row r="62152" spans="1:31" x14ac:dyDescent="0.25">
      <c r="A62152" s="41">
        <v>0</v>
      </c>
      <c r="C62152" s="56"/>
      <c r="AC62152" s="56"/>
      <c r="AD62152" s="56"/>
      <c r="AE62152" s="56"/>
    </row>
    <row r="62153" spans="1:31" x14ac:dyDescent="0.25">
      <c r="A62153" s="41">
        <v>0</v>
      </c>
      <c r="C62153" s="56"/>
      <c r="AC62153" s="56"/>
      <c r="AD62153" s="56"/>
      <c r="AE62153" s="56"/>
    </row>
    <row r="62154" spans="1:31" x14ac:dyDescent="0.25">
      <c r="A62154" s="41">
        <v>0</v>
      </c>
      <c r="C62154" s="56"/>
      <c r="AC62154" s="56"/>
      <c r="AD62154" s="56"/>
      <c r="AE62154" s="56"/>
    </row>
    <row r="62155" spans="1:31" x14ac:dyDescent="0.25">
      <c r="A62155" s="41">
        <v>0</v>
      </c>
      <c r="C62155" s="56"/>
      <c r="AC62155" s="56"/>
      <c r="AD62155" s="56"/>
      <c r="AE62155" s="56"/>
    </row>
    <row r="62156" spans="1:31" x14ac:dyDescent="0.25">
      <c r="A62156" s="41">
        <v>0</v>
      </c>
      <c r="C62156" s="56"/>
      <c r="AC62156" s="56"/>
      <c r="AD62156" s="56"/>
      <c r="AE62156" s="56"/>
    </row>
    <row r="62157" spans="1:31" x14ac:dyDescent="0.25">
      <c r="A62157" s="41">
        <v>0</v>
      </c>
      <c r="C62157" s="56"/>
      <c r="AC62157" s="56"/>
      <c r="AD62157" s="56"/>
      <c r="AE62157" s="56"/>
    </row>
    <row r="62158" spans="1:31" x14ac:dyDescent="0.25">
      <c r="A62158" s="41">
        <v>0</v>
      </c>
      <c r="C62158" s="56"/>
      <c r="AC62158" s="56"/>
      <c r="AD62158" s="56"/>
      <c r="AE62158" s="56"/>
    </row>
    <row r="62159" spans="1:31" x14ac:dyDescent="0.25">
      <c r="A62159" s="41">
        <v>0</v>
      </c>
      <c r="C62159" s="56"/>
      <c r="AC62159" s="56"/>
      <c r="AD62159" s="56"/>
      <c r="AE62159" s="56"/>
    </row>
    <row r="62160" spans="1:31" x14ac:dyDescent="0.25">
      <c r="A62160" s="41">
        <v>0</v>
      </c>
      <c r="C62160" s="56"/>
      <c r="AC62160" s="56"/>
      <c r="AD62160" s="56"/>
      <c r="AE62160" s="56"/>
    </row>
    <row r="62161" spans="1:31" x14ac:dyDescent="0.25">
      <c r="A62161" s="41">
        <v>0</v>
      </c>
      <c r="C62161" s="56"/>
      <c r="AC62161" s="56"/>
      <c r="AD62161" s="56"/>
      <c r="AE62161" s="56"/>
    </row>
    <row r="62162" spans="1:31" x14ac:dyDescent="0.25">
      <c r="A62162" s="41">
        <v>0</v>
      </c>
      <c r="C62162" s="56"/>
      <c r="AC62162" s="56"/>
      <c r="AD62162" s="56"/>
      <c r="AE62162" s="56"/>
    </row>
    <row r="62163" spans="1:31" x14ac:dyDescent="0.25">
      <c r="A62163" s="41">
        <v>0</v>
      </c>
      <c r="C62163" s="56"/>
      <c r="AC62163" s="56"/>
      <c r="AD62163" s="56"/>
      <c r="AE62163" s="56"/>
    </row>
    <row r="62164" spans="1:31" x14ac:dyDescent="0.25">
      <c r="A62164" s="41">
        <v>0</v>
      </c>
      <c r="C62164" s="56"/>
      <c r="AC62164" s="56"/>
      <c r="AD62164" s="56"/>
      <c r="AE62164" s="56"/>
    </row>
    <row r="62165" spans="1:31" x14ac:dyDescent="0.25">
      <c r="A62165" s="41">
        <v>0</v>
      </c>
      <c r="C62165" s="56"/>
      <c r="AC62165" s="56"/>
      <c r="AD62165" s="56"/>
      <c r="AE62165" s="56"/>
    </row>
    <row r="62166" spans="1:31" x14ac:dyDescent="0.25">
      <c r="A62166" s="41">
        <v>0</v>
      </c>
      <c r="C62166" s="56"/>
      <c r="AC62166" s="56"/>
      <c r="AD62166" s="56"/>
      <c r="AE62166" s="56"/>
    </row>
    <row r="62167" spans="1:31" x14ac:dyDescent="0.25">
      <c r="A62167" s="41">
        <v>0</v>
      </c>
      <c r="C62167" s="56"/>
      <c r="AC62167" s="56"/>
      <c r="AD62167" s="56"/>
      <c r="AE62167" s="56"/>
    </row>
    <row r="62168" spans="1:31" x14ac:dyDescent="0.25">
      <c r="A62168" s="41">
        <v>1</v>
      </c>
      <c r="C62168" s="56"/>
      <c r="AC62168" s="56"/>
      <c r="AD62168" s="56"/>
      <c r="AE62168" s="56"/>
    </row>
    <row r="62169" spans="1:31" x14ac:dyDescent="0.25">
      <c r="A62169" s="41">
        <v>0</v>
      </c>
      <c r="C62169" s="56"/>
      <c r="AC62169" s="56"/>
      <c r="AD62169" s="56"/>
      <c r="AE62169" s="56"/>
    </row>
    <row r="62170" spans="1:31" x14ac:dyDescent="0.25">
      <c r="A62170" s="41">
        <v>0</v>
      </c>
      <c r="C62170" s="56"/>
      <c r="AC62170" s="56"/>
      <c r="AD62170" s="56"/>
      <c r="AE62170" s="56"/>
    </row>
    <row r="62171" spans="1:31" x14ac:dyDescent="0.25">
      <c r="A62171" s="41">
        <v>0</v>
      </c>
      <c r="C62171" s="56"/>
      <c r="AC62171" s="56"/>
      <c r="AD62171" s="56"/>
      <c r="AE62171" s="56"/>
    </row>
    <row r="62172" spans="1:31" x14ac:dyDescent="0.25">
      <c r="A62172" s="41">
        <v>0</v>
      </c>
      <c r="C62172" s="56"/>
      <c r="AC62172" s="56"/>
      <c r="AD62172" s="56"/>
      <c r="AE62172" s="56"/>
    </row>
    <row r="62173" spans="1:31" x14ac:dyDescent="0.25">
      <c r="A62173" s="41">
        <v>0</v>
      </c>
      <c r="C62173" s="56"/>
      <c r="AC62173" s="56"/>
      <c r="AD62173" s="56"/>
      <c r="AE62173" s="56"/>
    </row>
    <row r="62174" spans="1:31" x14ac:dyDescent="0.25">
      <c r="A62174" s="41">
        <v>0</v>
      </c>
      <c r="C62174" s="56"/>
      <c r="AC62174" s="56"/>
      <c r="AD62174" s="56"/>
      <c r="AE62174" s="56"/>
    </row>
    <row r="62175" spans="1:31" x14ac:dyDescent="0.25">
      <c r="A62175" s="41">
        <v>0</v>
      </c>
      <c r="C62175" s="56"/>
      <c r="AC62175" s="56"/>
      <c r="AD62175" s="56"/>
      <c r="AE62175" s="56"/>
    </row>
    <row r="62176" spans="1:31" x14ac:dyDescent="0.25">
      <c r="A62176" s="41">
        <v>0</v>
      </c>
      <c r="C62176" s="56"/>
      <c r="AC62176" s="56"/>
      <c r="AD62176" s="56"/>
      <c r="AE62176" s="56"/>
    </row>
    <row r="62177" spans="1:31" x14ac:dyDescent="0.25">
      <c r="A62177" s="41">
        <v>0</v>
      </c>
      <c r="C62177" s="56"/>
      <c r="AC62177" s="56"/>
      <c r="AD62177" s="56"/>
      <c r="AE62177" s="56"/>
    </row>
    <row r="62178" spans="1:31" x14ac:dyDescent="0.25">
      <c r="A62178" s="41">
        <v>0</v>
      </c>
      <c r="C62178" s="56"/>
      <c r="AC62178" s="56"/>
      <c r="AD62178" s="56"/>
      <c r="AE62178" s="56"/>
    </row>
    <row r="62179" spans="1:31" x14ac:dyDescent="0.25">
      <c r="A62179" s="41">
        <v>0</v>
      </c>
      <c r="C62179" s="56"/>
      <c r="AC62179" s="56"/>
      <c r="AD62179" s="56"/>
      <c r="AE62179" s="56"/>
    </row>
    <row r="62180" spans="1:31" x14ac:dyDescent="0.25">
      <c r="A62180" s="41">
        <v>0</v>
      </c>
      <c r="C62180" s="56"/>
      <c r="AC62180" s="56"/>
      <c r="AD62180" s="56"/>
      <c r="AE62180" s="56"/>
    </row>
    <row r="62181" spans="1:31" x14ac:dyDescent="0.25">
      <c r="A62181" s="41">
        <v>0</v>
      </c>
      <c r="C62181" s="56"/>
      <c r="AC62181" s="56"/>
      <c r="AD62181" s="56"/>
      <c r="AE62181" s="56"/>
    </row>
    <row r="62182" spans="1:31" x14ac:dyDescent="0.25">
      <c r="A62182" s="41">
        <v>0</v>
      </c>
      <c r="C62182" s="56"/>
      <c r="AC62182" s="56"/>
      <c r="AD62182" s="56"/>
      <c r="AE62182" s="56"/>
    </row>
    <row r="62183" spans="1:31" x14ac:dyDescent="0.25">
      <c r="A62183" s="41">
        <v>0</v>
      </c>
      <c r="C62183" s="56"/>
      <c r="AC62183" s="56"/>
      <c r="AD62183" s="56"/>
      <c r="AE62183" s="56"/>
    </row>
    <row r="62184" spans="1:31" x14ac:dyDescent="0.25">
      <c r="A62184" s="41">
        <v>0</v>
      </c>
      <c r="C62184" s="56"/>
      <c r="AC62184" s="56"/>
      <c r="AD62184" s="56"/>
      <c r="AE62184" s="56"/>
    </row>
    <row r="62185" spans="1:31" x14ac:dyDescent="0.25">
      <c r="A62185" s="41">
        <v>0</v>
      </c>
      <c r="C62185" s="56"/>
      <c r="AC62185" s="56"/>
      <c r="AD62185" s="56"/>
      <c r="AE62185" s="56"/>
    </row>
    <row r="62186" spans="1:31" x14ac:dyDescent="0.25">
      <c r="A62186" s="41">
        <v>0</v>
      </c>
      <c r="C62186" s="56"/>
      <c r="AC62186" s="56"/>
      <c r="AD62186" s="56"/>
      <c r="AE62186" s="56"/>
    </row>
    <row r="62187" spans="1:31" x14ac:dyDescent="0.25">
      <c r="A62187" s="41">
        <v>0</v>
      </c>
      <c r="C62187" s="56"/>
      <c r="AC62187" s="56"/>
      <c r="AD62187" s="56"/>
      <c r="AE62187" s="56"/>
    </row>
    <row r="62188" spans="1:31" x14ac:dyDescent="0.25">
      <c r="A62188" s="41">
        <v>0</v>
      </c>
      <c r="C62188" s="56"/>
      <c r="AC62188" s="56"/>
      <c r="AD62188" s="56"/>
      <c r="AE62188" s="56"/>
    </row>
    <row r="62189" spans="1:31" x14ac:dyDescent="0.25">
      <c r="A62189" s="41">
        <v>0</v>
      </c>
      <c r="C62189" s="56"/>
      <c r="AC62189" s="56"/>
      <c r="AD62189" s="56"/>
      <c r="AE62189" s="56"/>
    </row>
    <row r="62190" spans="1:31" x14ac:dyDescent="0.25">
      <c r="A62190" s="41">
        <v>0</v>
      </c>
      <c r="C62190" s="56"/>
      <c r="AC62190" s="56"/>
      <c r="AD62190" s="56"/>
      <c r="AE62190" s="56"/>
    </row>
    <row r="62191" spans="1:31" x14ac:dyDescent="0.25">
      <c r="A62191" s="41">
        <v>0</v>
      </c>
      <c r="C62191" s="56"/>
      <c r="AC62191" s="56"/>
      <c r="AD62191" s="56"/>
      <c r="AE62191" s="56"/>
    </row>
    <row r="62192" spans="1:31" x14ac:dyDescent="0.25">
      <c r="A62192" s="41">
        <v>0</v>
      </c>
      <c r="C62192" s="56"/>
      <c r="AC62192" s="56"/>
      <c r="AD62192" s="56"/>
      <c r="AE62192" s="56"/>
    </row>
    <row r="62193" spans="1:31" x14ac:dyDescent="0.25">
      <c r="A62193" s="41">
        <v>0</v>
      </c>
      <c r="C62193" s="56"/>
      <c r="AC62193" s="56"/>
      <c r="AD62193" s="56"/>
      <c r="AE62193" s="56"/>
    </row>
    <row r="62194" spans="1:31" x14ac:dyDescent="0.25">
      <c r="A62194" s="41">
        <v>0</v>
      </c>
      <c r="C62194" s="56"/>
      <c r="AC62194" s="56"/>
      <c r="AD62194" s="56"/>
      <c r="AE62194" s="56"/>
    </row>
    <row r="62195" spans="1:31" x14ac:dyDescent="0.25">
      <c r="A62195" s="41">
        <v>0</v>
      </c>
      <c r="C62195" s="56"/>
      <c r="AC62195" s="56"/>
      <c r="AD62195" s="56"/>
      <c r="AE62195" s="56"/>
    </row>
    <row r="62196" spans="1:31" x14ac:dyDescent="0.25">
      <c r="A62196" s="41">
        <v>0</v>
      </c>
      <c r="C62196" s="56"/>
      <c r="AC62196" s="56"/>
      <c r="AD62196" s="56"/>
      <c r="AE62196" s="56"/>
    </row>
    <row r="62197" spans="1:31" x14ac:dyDescent="0.25">
      <c r="A62197" s="41">
        <v>0</v>
      </c>
      <c r="C62197" s="56"/>
      <c r="AC62197" s="56"/>
      <c r="AD62197" s="56"/>
      <c r="AE62197" s="56"/>
    </row>
    <row r="62198" spans="1:31" x14ac:dyDescent="0.25">
      <c r="A62198" s="41">
        <v>0</v>
      </c>
      <c r="C62198" s="56"/>
      <c r="AC62198" s="56"/>
      <c r="AD62198" s="56"/>
      <c r="AE62198" s="56"/>
    </row>
    <row r="62199" spans="1:31" x14ac:dyDescent="0.25">
      <c r="A62199" s="41">
        <v>0</v>
      </c>
      <c r="C62199" s="56"/>
      <c r="AC62199" s="56"/>
      <c r="AD62199" s="56"/>
      <c r="AE62199" s="56"/>
    </row>
    <row r="62200" spans="1:31" x14ac:dyDescent="0.25">
      <c r="A62200" s="41">
        <v>0</v>
      </c>
      <c r="C62200" s="56"/>
      <c r="AC62200" s="56"/>
      <c r="AD62200" s="56"/>
      <c r="AE62200" s="56"/>
    </row>
    <row r="62201" spans="1:31" x14ac:dyDescent="0.25">
      <c r="A62201" s="41">
        <v>0</v>
      </c>
      <c r="C62201" s="56"/>
      <c r="AC62201" s="56"/>
      <c r="AD62201" s="56"/>
      <c r="AE62201" s="56"/>
    </row>
    <row r="62202" spans="1:31" x14ac:dyDescent="0.25">
      <c r="A62202" s="41">
        <v>0</v>
      </c>
      <c r="C62202" s="56"/>
      <c r="AC62202" s="56"/>
      <c r="AD62202" s="56"/>
      <c r="AE62202" s="56"/>
    </row>
    <row r="62203" spans="1:31" x14ac:dyDescent="0.25">
      <c r="A62203" s="41">
        <v>0</v>
      </c>
      <c r="C62203" s="56"/>
      <c r="AC62203" s="56"/>
      <c r="AD62203" s="56"/>
      <c r="AE62203" s="56"/>
    </row>
    <row r="62204" spans="1:31" x14ac:dyDescent="0.25">
      <c r="A62204" s="41">
        <v>0</v>
      </c>
      <c r="C62204" s="56"/>
      <c r="AC62204" s="56"/>
      <c r="AD62204" s="56"/>
      <c r="AE62204" s="56"/>
    </row>
    <row r="62205" spans="1:31" x14ac:dyDescent="0.25">
      <c r="A62205" s="41">
        <v>0</v>
      </c>
      <c r="C62205" s="56"/>
      <c r="AC62205" s="56"/>
      <c r="AD62205" s="56"/>
      <c r="AE62205" s="56"/>
    </row>
    <row r="62206" spans="1:31" x14ac:dyDescent="0.25">
      <c r="A62206" s="41">
        <v>0</v>
      </c>
      <c r="C62206" s="56"/>
      <c r="AC62206" s="56"/>
      <c r="AD62206" s="56"/>
      <c r="AE62206" s="56"/>
    </row>
    <row r="62207" spans="1:31" x14ac:dyDescent="0.25">
      <c r="A62207" s="41">
        <v>0</v>
      </c>
      <c r="C62207" s="56"/>
      <c r="AC62207" s="56"/>
      <c r="AD62207" s="56"/>
      <c r="AE62207" s="56"/>
    </row>
    <row r="62208" spans="1:31" x14ac:dyDescent="0.25">
      <c r="A62208" s="41">
        <v>0</v>
      </c>
      <c r="C62208" s="56"/>
      <c r="AC62208" s="56"/>
      <c r="AD62208" s="56"/>
      <c r="AE62208" s="56"/>
    </row>
    <row r="62209" spans="1:31" x14ac:dyDescent="0.25">
      <c r="A62209" s="41">
        <v>0</v>
      </c>
      <c r="C62209" s="56"/>
      <c r="AC62209" s="56"/>
      <c r="AD62209" s="56"/>
      <c r="AE62209" s="56"/>
    </row>
    <row r="62210" spans="1:31" x14ac:dyDescent="0.25">
      <c r="A62210" s="41">
        <v>0</v>
      </c>
      <c r="C62210" s="56"/>
      <c r="AC62210" s="56"/>
      <c r="AD62210" s="56"/>
      <c r="AE62210" s="56"/>
    </row>
    <row r="62211" spans="1:31" x14ac:dyDescent="0.25">
      <c r="A62211" s="41">
        <v>0</v>
      </c>
      <c r="C62211" s="56"/>
      <c r="AC62211" s="56"/>
      <c r="AD62211" s="56"/>
      <c r="AE62211" s="56"/>
    </row>
    <row r="62212" spans="1:31" x14ac:dyDescent="0.25">
      <c r="A62212" s="41">
        <v>0</v>
      </c>
      <c r="C62212" s="56"/>
      <c r="AC62212" s="56"/>
      <c r="AD62212" s="56"/>
      <c r="AE62212" s="56"/>
    </row>
    <row r="62213" spans="1:31" x14ac:dyDescent="0.25">
      <c r="A62213" s="41">
        <v>0</v>
      </c>
      <c r="C62213" s="56"/>
      <c r="AC62213" s="56"/>
      <c r="AD62213" s="56"/>
      <c r="AE62213" s="56"/>
    </row>
    <row r="62214" spans="1:31" x14ac:dyDescent="0.25">
      <c r="A62214" s="41">
        <v>0</v>
      </c>
      <c r="C62214" s="56"/>
      <c r="AC62214" s="56"/>
      <c r="AD62214" s="56"/>
      <c r="AE62214" s="56"/>
    </row>
    <row r="62215" spans="1:31" x14ac:dyDescent="0.25">
      <c r="A62215" s="41">
        <v>0</v>
      </c>
      <c r="C62215" s="56"/>
      <c r="AC62215" s="56"/>
      <c r="AD62215" s="56"/>
      <c r="AE62215" s="56"/>
    </row>
    <row r="62216" spans="1:31" x14ac:dyDescent="0.25">
      <c r="A62216" s="41">
        <v>0</v>
      </c>
      <c r="C62216" s="56"/>
      <c r="AC62216" s="56"/>
      <c r="AD62216" s="56"/>
      <c r="AE62216" s="56"/>
    </row>
    <row r="62217" spans="1:31" x14ac:dyDescent="0.25">
      <c r="A62217" s="41">
        <v>0</v>
      </c>
      <c r="C62217" s="56"/>
      <c r="AC62217" s="56"/>
      <c r="AD62217" s="56"/>
      <c r="AE62217" s="56"/>
    </row>
    <row r="62218" spans="1:31" x14ac:dyDescent="0.25">
      <c r="A62218" s="41">
        <v>0</v>
      </c>
      <c r="C62218" s="56"/>
      <c r="AC62218" s="56"/>
      <c r="AD62218" s="56"/>
      <c r="AE62218" s="56"/>
    </row>
    <row r="62219" spans="1:31" x14ac:dyDescent="0.25">
      <c r="A62219" s="41">
        <v>0</v>
      </c>
      <c r="C62219" s="56"/>
      <c r="AC62219" s="56"/>
      <c r="AD62219" s="56"/>
      <c r="AE62219" s="56"/>
    </row>
    <row r="62220" spans="1:31" x14ac:dyDescent="0.25">
      <c r="A62220" s="41">
        <v>0</v>
      </c>
      <c r="C62220" s="56"/>
      <c r="AC62220" s="56"/>
      <c r="AD62220" s="56"/>
      <c r="AE62220" s="56"/>
    </row>
    <row r="62221" spans="1:31" x14ac:dyDescent="0.25">
      <c r="A62221" s="41">
        <v>0</v>
      </c>
      <c r="C62221" s="56"/>
      <c r="AC62221" s="56"/>
      <c r="AD62221" s="56"/>
      <c r="AE62221" s="56"/>
    </row>
    <row r="62222" spans="1:31" x14ac:dyDescent="0.25">
      <c r="A62222" s="41">
        <v>0</v>
      </c>
      <c r="C62222" s="56"/>
      <c r="AC62222" s="56"/>
      <c r="AD62222" s="56"/>
      <c r="AE62222" s="56"/>
    </row>
    <row r="62223" spans="1:31" x14ac:dyDescent="0.25">
      <c r="A62223" s="41">
        <v>0</v>
      </c>
      <c r="C62223" s="56"/>
      <c r="AC62223" s="56"/>
      <c r="AD62223" s="56"/>
      <c r="AE62223" s="56"/>
    </row>
    <row r="62224" spans="1:31" x14ac:dyDescent="0.25">
      <c r="A62224" s="41">
        <v>0</v>
      </c>
      <c r="C62224" s="56"/>
      <c r="AC62224" s="56"/>
      <c r="AD62224" s="56"/>
      <c r="AE62224" s="56"/>
    </row>
    <row r="62225" spans="1:31" x14ac:dyDescent="0.25">
      <c r="A62225" s="41">
        <v>0</v>
      </c>
      <c r="C62225" s="56"/>
      <c r="AC62225" s="56"/>
      <c r="AD62225" s="56"/>
      <c r="AE62225" s="56"/>
    </row>
    <row r="62226" spans="1:31" x14ac:dyDescent="0.25">
      <c r="A62226" s="41">
        <v>0</v>
      </c>
      <c r="C62226" s="56"/>
      <c r="AC62226" s="56"/>
      <c r="AD62226" s="56"/>
      <c r="AE62226" s="56"/>
    </row>
    <row r="62227" spans="1:31" x14ac:dyDescent="0.25">
      <c r="A62227" s="41">
        <v>0</v>
      </c>
      <c r="C62227" s="56"/>
      <c r="AC62227" s="56"/>
      <c r="AD62227" s="56"/>
      <c r="AE62227" s="56"/>
    </row>
    <row r="62228" spans="1:31" x14ac:dyDescent="0.25">
      <c r="A62228" s="41">
        <v>0</v>
      </c>
      <c r="C62228" s="56"/>
      <c r="AC62228" s="56"/>
      <c r="AD62228" s="56"/>
      <c r="AE62228" s="56"/>
    </row>
    <row r="62229" spans="1:31" x14ac:dyDescent="0.25">
      <c r="A62229" s="41">
        <v>0</v>
      </c>
      <c r="C62229" s="56"/>
      <c r="AC62229" s="56"/>
      <c r="AD62229" s="56"/>
      <c r="AE62229" s="56"/>
    </row>
    <row r="62230" spans="1:31" x14ac:dyDescent="0.25">
      <c r="A62230" s="41">
        <v>0</v>
      </c>
      <c r="C62230" s="56"/>
      <c r="AC62230" s="56"/>
      <c r="AD62230" s="56"/>
      <c r="AE62230" s="56"/>
    </row>
    <row r="62231" spans="1:31" x14ac:dyDescent="0.25">
      <c r="A62231" s="41">
        <v>0</v>
      </c>
      <c r="C62231" s="56"/>
      <c r="AC62231" s="56"/>
      <c r="AD62231" s="56"/>
      <c r="AE62231" s="56"/>
    </row>
    <row r="62232" spans="1:31" x14ac:dyDescent="0.25">
      <c r="A62232" s="41">
        <v>0</v>
      </c>
      <c r="C62232" s="56"/>
      <c r="AC62232" s="56"/>
      <c r="AD62232" s="56"/>
      <c r="AE62232" s="56"/>
    </row>
    <row r="62233" spans="1:31" x14ac:dyDescent="0.25">
      <c r="A62233" s="41">
        <v>0</v>
      </c>
      <c r="C62233" s="56"/>
      <c r="AC62233" s="56"/>
      <c r="AD62233" s="56"/>
      <c r="AE62233" s="56"/>
    </row>
    <row r="62234" spans="1:31" x14ac:dyDescent="0.25">
      <c r="A62234" s="41">
        <v>0</v>
      </c>
      <c r="C62234" s="56"/>
      <c r="AC62234" s="56"/>
      <c r="AD62234" s="56"/>
      <c r="AE62234" s="56"/>
    </row>
    <row r="62235" spans="1:31" x14ac:dyDescent="0.25">
      <c r="A62235" s="41">
        <v>0</v>
      </c>
      <c r="C62235" s="56"/>
      <c r="AC62235" s="56"/>
      <c r="AD62235" s="56"/>
      <c r="AE62235" s="56"/>
    </row>
    <row r="62236" spans="1:31" x14ac:dyDescent="0.25">
      <c r="A62236" s="41">
        <v>0</v>
      </c>
      <c r="C62236" s="56"/>
      <c r="AC62236" s="56"/>
      <c r="AD62236" s="56"/>
      <c r="AE62236" s="56"/>
    </row>
    <row r="62237" spans="1:31" x14ac:dyDescent="0.25">
      <c r="A62237" s="41">
        <v>0</v>
      </c>
      <c r="C62237" s="56"/>
      <c r="AC62237" s="56"/>
      <c r="AD62237" s="56"/>
      <c r="AE62237" s="56"/>
    </row>
    <row r="62238" spans="1:31" x14ac:dyDescent="0.25">
      <c r="A62238" s="41">
        <v>0</v>
      </c>
      <c r="C62238" s="56"/>
      <c r="AC62238" s="56"/>
      <c r="AD62238" s="56"/>
      <c r="AE62238" s="56"/>
    </row>
    <row r="62239" spans="1:31" x14ac:dyDescent="0.25">
      <c r="A62239" s="41">
        <v>0</v>
      </c>
      <c r="C62239" s="56"/>
      <c r="AC62239" s="56"/>
      <c r="AD62239" s="56"/>
      <c r="AE62239" s="56"/>
    </row>
    <row r="62240" spans="1:31" x14ac:dyDescent="0.25">
      <c r="A62240" s="41">
        <v>0</v>
      </c>
      <c r="C62240" s="56"/>
      <c r="AC62240" s="56"/>
      <c r="AD62240" s="56"/>
      <c r="AE62240" s="56"/>
    </row>
    <row r="62241" spans="1:31" x14ac:dyDescent="0.25">
      <c r="A62241" s="41">
        <v>0</v>
      </c>
      <c r="C62241" s="56"/>
      <c r="AC62241" s="56"/>
      <c r="AD62241" s="56"/>
      <c r="AE62241" s="56"/>
    </row>
    <row r="62242" spans="1:31" x14ac:dyDescent="0.25">
      <c r="A62242" s="41">
        <v>0</v>
      </c>
      <c r="C62242" s="56"/>
      <c r="AC62242" s="56"/>
      <c r="AD62242" s="56"/>
      <c r="AE62242" s="56"/>
    </row>
    <row r="62243" spans="1:31" x14ac:dyDescent="0.25">
      <c r="A62243" s="41">
        <v>0</v>
      </c>
      <c r="C62243" s="56"/>
      <c r="AC62243" s="56"/>
      <c r="AD62243" s="56"/>
      <c r="AE62243" s="56"/>
    </row>
    <row r="62244" spans="1:31" x14ac:dyDescent="0.25">
      <c r="A62244" s="41">
        <v>0</v>
      </c>
      <c r="C62244" s="56"/>
      <c r="AC62244" s="56"/>
      <c r="AD62244" s="56"/>
      <c r="AE62244" s="56"/>
    </row>
    <row r="62245" spans="1:31" x14ac:dyDescent="0.25">
      <c r="A62245" s="41">
        <v>0</v>
      </c>
      <c r="C62245" s="56"/>
      <c r="AC62245" s="56"/>
      <c r="AD62245" s="56"/>
      <c r="AE62245" s="56"/>
    </row>
    <row r="62246" spans="1:31" x14ac:dyDescent="0.25">
      <c r="A62246" s="41">
        <v>0</v>
      </c>
      <c r="C62246" s="56"/>
      <c r="AC62246" s="56"/>
      <c r="AD62246" s="56"/>
      <c r="AE62246" s="56"/>
    </row>
    <row r="62247" spans="1:31" x14ac:dyDescent="0.25">
      <c r="A62247" s="41">
        <v>0</v>
      </c>
      <c r="C62247" s="56"/>
      <c r="AC62247" s="56"/>
      <c r="AD62247" s="56"/>
      <c r="AE62247" s="56"/>
    </row>
    <row r="62248" spans="1:31" x14ac:dyDescent="0.25">
      <c r="A62248" s="41">
        <v>0</v>
      </c>
      <c r="C62248" s="56"/>
      <c r="AC62248" s="56"/>
      <c r="AD62248" s="56"/>
      <c r="AE62248" s="56"/>
    </row>
    <row r="62249" spans="1:31" x14ac:dyDescent="0.25">
      <c r="A62249" s="41">
        <v>0</v>
      </c>
      <c r="C62249" s="56"/>
      <c r="AC62249" s="56"/>
      <c r="AD62249" s="56"/>
      <c r="AE62249" s="56"/>
    </row>
    <row r="62250" spans="1:31" x14ac:dyDescent="0.25">
      <c r="A62250" s="41">
        <v>0</v>
      </c>
      <c r="C62250" s="56"/>
      <c r="AC62250" s="56"/>
      <c r="AD62250" s="56"/>
      <c r="AE62250" s="56"/>
    </row>
    <row r="62251" spans="1:31" x14ac:dyDescent="0.25">
      <c r="A62251" s="41">
        <v>0</v>
      </c>
      <c r="C62251" s="56"/>
      <c r="AC62251" s="56"/>
      <c r="AD62251" s="56"/>
      <c r="AE62251" s="56"/>
    </row>
    <row r="62252" spans="1:31" x14ac:dyDescent="0.25">
      <c r="A62252" s="41">
        <v>0</v>
      </c>
      <c r="C62252" s="56"/>
      <c r="AC62252" s="56"/>
      <c r="AD62252" s="56"/>
      <c r="AE62252" s="56"/>
    </row>
    <row r="62253" spans="1:31" x14ac:dyDescent="0.25">
      <c r="A62253" s="41">
        <v>0</v>
      </c>
      <c r="C62253" s="56"/>
      <c r="AC62253" s="56"/>
      <c r="AD62253" s="56"/>
      <c r="AE62253" s="56"/>
    </row>
    <row r="62254" spans="1:31" x14ac:dyDescent="0.25">
      <c r="A62254" s="41">
        <v>0</v>
      </c>
      <c r="C62254" s="56"/>
      <c r="AC62254" s="56"/>
      <c r="AD62254" s="56"/>
      <c r="AE62254" s="56"/>
    </row>
    <row r="62255" spans="1:31" x14ac:dyDescent="0.25">
      <c r="A62255" s="41">
        <v>0</v>
      </c>
      <c r="C62255" s="56"/>
      <c r="AC62255" s="56"/>
      <c r="AD62255" s="56"/>
      <c r="AE62255" s="56"/>
    </row>
    <row r="62256" spans="1:31" x14ac:dyDescent="0.25">
      <c r="A62256" s="41">
        <v>0</v>
      </c>
      <c r="C62256" s="56"/>
      <c r="AC62256" s="56"/>
      <c r="AD62256" s="56"/>
      <c r="AE62256" s="56"/>
    </row>
    <row r="62257" spans="1:31" x14ac:dyDescent="0.25">
      <c r="A62257" s="41">
        <v>0</v>
      </c>
      <c r="C62257" s="56"/>
      <c r="AC62257" s="56"/>
      <c r="AD62257" s="56"/>
      <c r="AE62257" s="56"/>
    </row>
    <row r="62258" spans="1:31" x14ac:dyDescent="0.25">
      <c r="A62258" s="41">
        <v>0</v>
      </c>
      <c r="C62258" s="56"/>
      <c r="AC62258" s="56"/>
      <c r="AD62258" s="56"/>
      <c r="AE62258" s="56"/>
    </row>
    <row r="62259" spans="1:31" x14ac:dyDescent="0.25">
      <c r="A62259" s="41">
        <v>0</v>
      </c>
      <c r="C62259" s="56"/>
      <c r="AC62259" s="56"/>
      <c r="AD62259" s="56"/>
      <c r="AE62259" s="56"/>
    </row>
    <row r="62260" spans="1:31" x14ac:dyDescent="0.25">
      <c r="A62260" s="41">
        <v>0</v>
      </c>
      <c r="C62260" s="56"/>
      <c r="AC62260" s="56"/>
      <c r="AD62260" s="56"/>
      <c r="AE62260" s="56"/>
    </row>
    <row r="62261" spans="1:31" x14ac:dyDescent="0.25">
      <c r="A62261" s="41">
        <v>0</v>
      </c>
      <c r="C62261" s="56"/>
      <c r="AC62261" s="56"/>
      <c r="AD62261" s="56"/>
      <c r="AE62261" s="56"/>
    </row>
    <row r="62262" spans="1:31" x14ac:dyDescent="0.25">
      <c r="A62262" s="41">
        <v>0</v>
      </c>
      <c r="C62262" s="56"/>
      <c r="AC62262" s="56"/>
      <c r="AD62262" s="56"/>
      <c r="AE62262" s="56"/>
    </row>
    <row r="62263" spans="1:31" x14ac:dyDescent="0.25">
      <c r="A62263" s="41">
        <v>0</v>
      </c>
      <c r="C62263" s="56"/>
      <c r="AC62263" s="56"/>
      <c r="AD62263" s="56"/>
      <c r="AE62263" s="56"/>
    </row>
    <row r="62264" spans="1:31" x14ac:dyDescent="0.25">
      <c r="A62264" s="41">
        <v>0</v>
      </c>
      <c r="C62264" s="56"/>
      <c r="AC62264" s="56"/>
      <c r="AD62264" s="56"/>
      <c r="AE62264" s="56"/>
    </row>
    <row r="62265" spans="1:31" x14ac:dyDescent="0.25">
      <c r="A62265" s="41">
        <v>0</v>
      </c>
      <c r="C62265" s="56"/>
      <c r="AC62265" s="56"/>
      <c r="AD62265" s="56"/>
      <c r="AE62265" s="56"/>
    </row>
    <row r="62266" spans="1:31" x14ac:dyDescent="0.25">
      <c r="A62266" s="41">
        <v>0</v>
      </c>
      <c r="C62266" s="56"/>
      <c r="AC62266" s="56"/>
      <c r="AD62266" s="56"/>
      <c r="AE62266" s="56"/>
    </row>
    <row r="62267" spans="1:31" x14ac:dyDescent="0.25">
      <c r="A62267" s="41">
        <v>0</v>
      </c>
      <c r="C62267" s="56"/>
      <c r="AC62267" s="56"/>
      <c r="AD62267" s="56"/>
      <c r="AE62267" s="56"/>
    </row>
    <row r="62268" spans="1:31" x14ac:dyDescent="0.25">
      <c r="A62268" s="41">
        <v>0</v>
      </c>
      <c r="C62268" s="56"/>
      <c r="AC62268" s="56"/>
      <c r="AD62268" s="56"/>
      <c r="AE62268" s="56"/>
    </row>
    <row r="62269" spans="1:31" x14ac:dyDescent="0.25">
      <c r="A62269" s="41">
        <v>0</v>
      </c>
      <c r="C62269" s="56"/>
      <c r="AC62269" s="56"/>
      <c r="AD62269" s="56"/>
      <c r="AE62269" s="56"/>
    </row>
    <row r="62270" spans="1:31" x14ac:dyDescent="0.25">
      <c r="A62270" s="41">
        <v>0</v>
      </c>
      <c r="C62270" s="56"/>
      <c r="AC62270" s="56"/>
      <c r="AD62270" s="56"/>
      <c r="AE62270" s="56"/>
    </row>
    <row r="62271" spans="1:31" x14ac:dyDescent="0.25">
      <c r="A62271" s="41">
        <v>0</v>
      </c>
      <c r="C62271" s="56"/>
      <c r="AC62271" s="56"/>
      <c r="AD62271" s="56"/>
      <c r="AE62271" s="56"/>
    </row>
    <row r="62272" spans="1:31" x14ac:dyDescent="0.25">
      <c r="A62272" s="41">
        <v>0</v>
      </c>
      <c r="C62272" s="56"/>
      <c r="AC62272" s="56"/>
      <c r="AD62272" s="56"/>
      <c r="AE62272" s="56"/>
    </row>
    <row r="62273" spans="1:31" x14ac:dyDescent="0.25">
      <c r="A62273" s="41">
        <v>0</v>
      </c>
      <c r="C62273" s="56"/>
      <c r="AC62273" s="56"/>
      <c r="AD62273" s="56"/>
      <c r="AE62273" s="56"/>
    </row>
    <row r="62274" spans="1:31" x14ac:dyDescent="0.25">
      <c r="A62274" s="41">
        <v>0</v>
      </c>
      <c r="C62274" s="56"/>
      <c r="AC62274" s="56"/>
      <c r="AD62274" s="56"/>
      <c r="AE62274" s="56"/>
    </row>
    <row r="62275" spans="1:31" x14ac:dyDescent="0.25">
      <c r="A62275" s="41">
        <v>0</v>
      </c>
      <c r="C62275" s="56"/>
      <c r="AC62275" s="56"/>
      <c r="AD62275" s="56"/>
      <c r="AE62275" s="56"/>
    </row>
    <row r="62276" spans="1:31" x14ac:dyDescent="0.25">
      <c r="A62276" s="41">
        <v>0</v>
      </c>
      <c r="C62276" s="56"/>
      <c r="AC62276" s="56"/>
      <c r="AD62276" s="56"/>
      <c r="AE62276" s="56"/>
    </row>
    <row r="62277" spans="1:31" x14ac:dyDescent="0.25">
      <c r="A62277" s="41">
        <v>0</v>
      </c>
      <c r="C62277" s="56"/>
      <c r="AC62277" s="56"/>
      <c r="AD62277" s="56"/>
      <c r="AE62277" s="56"/>
    </row>
    <row r="62278" spans="1:31" x14ac:dyDescent="0.25">
      <c r="A62278" s="41">
        <v>0</v>
      </c>
      <c r="C62278" s="56"/>
      <c r="AC62278" s="56"/>
      <c r="AD62278" s="56"/>
      <c r="AE62278" s="56"/>
    </row>
    <row r="62279" spans="1:31" x14ac:dyDescent="0.25">
      <c r="A62279" s="41">
        <v>0</v>
      </c>
      <c r="C62279" s="56"/>
      <c r="AC62279" s="56"/>
      <c r="AD62279" s="56"/>
      <c r="AE62279" s="56"/>
    </row>
    <row r="62280" spans="1:31" x14ac:dyDescent="0.25">
      <c r="A62280" s="41">
        <v>0</v>
      </c>
      <c r="C62280" s="56"/>
      <c r="AC62280" s="56"/>
      <c r="AD62280" s="56"/>
      <c r="AE62280" s="56"/>
    </row>
    <row r="62281" spans="1:31" x14ac:dyDescent="0.25">
      <c r="A62281" s="41">
        <v>0</v>
      </c>
      <c r="C62281" s="56"/>
      <c r="AC62281" s="56"/>
      <c r="AD62281" s="56"/>
      <c r="AE62281" s="56"/>
    </row>
    <row r="62282" spans="1:31" x14ac:dyDescent="0.25">
      <c r="A62282" s="41">
        <v>0</v>
      </c>
      <c r="C62282" s="56"/>
      <c r="AC62282" s="56"/>
      <c r="AD62282" s="56"/>
      <c r="AE62282" s="56"/>
    </row>
    <row r="62283" spans="1:31" x14ac:dyDescent="0.25">
      <c r="A62283" s="41">
        <v>0</v>
      </c>
      <c r="C62283" s="56"/>
      <c r="AC62283" s="56"/>
      <c r="AD62283" s="56"/>
      <c r="AE62283" s="56"/>
    </row>
    <row r="62284" spans="1:31" x14ac:dyDescent="0.25">
      <c r="A62284" s="41">
        <v>0</v>
      </c>
      <c r="C62284" s="56"/>
      <c r="AC62284" s="56"/>
      <c r="AD62284" s="56"/>
      <c r="AE62284" s="56"/>
    </row>
    <row r="62285" spans="1:31" x14ac:dyDescent="0.25">
      <c r="A62285" s="41">
        <v>0</v>
      </c>
      <c r="C62285" s="56"/>
      <c r="AC62285" s="56"/>
      <c r="AD62285" s="56"/>
      <c r="AE62285" s="56"/>
    </row>
    <row r="62286" spans="1:31" x14ac:dyDescent="0.25">
      <c r="A62286" s="41">
        <v>0</v>
      </c>
      <c r="C62286" s="56"/>
      <c r="AC62286" s="56"/>
      <c r="AD62286" s="56"/>
      <c r="AE62286" s="56"/>
    </row>
    <row r="62287" spans="1:31" x14ac:dyDescent="0.25">
      <c r="A62287" s="41">
        <v>0</v>
      </c>
      <c r="C62287" s="56"/>
      <c r="AC62287" s="56"/>
      <c r="AD62287" s="56"/>
      <c r="AE62287" s="56"/>
    </row>
    <row r="62288" spans="1:31" x14ac:dyDescent="0.25">
      <c r="A62288" s="41">
        <v>0</v>
      </c>
      <c r="C62288" s="56"/>
      <c r="AC62288" s="56"/>
      <c r="AD62288" s="56"/>
      <c r="AE62288" s="56"/>
    </row>
    <row r="62289" spans="1:31" x14ac:dyDescent="0.25">
      <c r="A62289" s="41">
        <v>0</v>
      </c>
      <c r="C62289" s="56"/>
      <c r="AC62289" s="56"/>
      <c r="AD62289" s="56"/>
      <c r="AE62289" s="56"/>
    </row>
    <row r="62290" spans="1:31" x14ac:dyDescent="0.25">
      <c r="A62290" s="41">
        <v>0</v>
      </c>
      <c r="C62290" s="56"/>
      <c r="AC62290" s="56"/>
      <c r="AD62290" s="56"/>
      <c r="AE62290" s="56"/>
    </row>
    <row r="62291" spans="1:31" x14ac:dyDescent="0.25">
      <c r="A62291" s="41">
        <v>0</v>
      </c>
      <c r="C62291" s="56"/>
      <c r="AC62291" s="56"/>
      <c r="AD62291" s="56"/>
      <c r="AE62291" s="56"/>
    </row>
    <row r="62292" spans="1:31" x14ac:dyDescent="0.25">
      <c r="A62292" s="41">
        <v>0</v>
      </c>
      <c r="C62292" s="56"/>
      <c r="AC62292" s="56"/>
      <c r="AD62292" s="56"/>
      <c r="AE62292" s="56"/>
    </row>
    <row r="62293" spans="1:31" x14ac:dyDescent="0.25">
      <c r="A62293" s="41">
        <v>0</v>
      </c>
      <c r="C62293" s="56"/>
      <c r="AC62293" s="56"/>
      <c r="AD62293" s="56"/>
      <c r="AE62293" s="56"/>
    </row>
    <row r="62294" spans="1:31" x14ac:dyDescent="0.25">
      <c r="A62294" s="41">
        <v>0</v>
      </c>
      <c r="C62294" s="56"/>
      <c r="AC62294" s="56"/>
      <c r="AD62294" s="56"/>
      <c r="AE62294" s="56"/>
    </row>
    <row r="62295" spans="1:31" x14ac:dyDescent="0.25">
      <c r="A62295" s="41">
        <v>0</v>
      </c>
      <c r="C62295" s="56"/>
      <c r="AC62295" s="56"/>
      <c r="AD62295" s="56"/>
      <c r="AE62295" s="56"/>
    </row>
    <row r="62296" spans="1:31" x14ac:dyDescent="0.25">
      <c r="A62296" s="41">
        <v>0</v>
      </c>
      <c r="C62296" s="56"/>
      <c r="AC62296" s="56"/>
      <c r="AD62296" s="56"/>
      <c r="AE62296" s="56"/>
    </row>
    <row r="62297" spans="1:31" x14ac:dyDescent="0.25">
      <c r="A62297" s="41">
        <v>0</v>
      </c>
      <c r="C62297" s="56"/>
      <c r="AC62297" s="56"/>
      <c r="AD62297" s="56"/>
      <c r="AE62297" s="56"/>
    </row>
    <row r="62298" spans="1:31" x14ac:dyDescent="0.25">
      <c r="A62298" s="41">
        <v>0</v>
      </c>
      <c r="C62298" s="56"/>
      <c r="AC62298" s="56"/>
      <c r="AD62298" s="56"/>
      <c r="AE62298" s="56"/>
    </row>
    <row r="62299" spans="1:31" x14ac:dyDescent="0.25">
      <c r="A62299" s="41">
        <v>0</v>
      </c>
      <c r="C62299" s="56"/>
      <c r="AC62299" s="56"/>
      <c r="AD62299" s="56"/>
      <c r="AE62299" s="56"/>
    </row>
    <row r="62300" spans="1:31" x14ac:dyDescent="0.25">
      <c r="A62300" s="41">
        <v>0</v>
      </c>
      <c r="C62300" s="56"/>
      <c r="AC62300" s="56"/>
      <c r="AD62300" s="56"/>
      <c r="AE62300" s="56"/>
    </row>
    <row r="62301" spans="1:31" x14ac:dyDescent="0.25">
      <c r="A62301" s="41">
        <v>0</v>
      </c>
      <c r="C62301" s="56"/>
      <c r="AC62301" s="56"/>
      <c r="AD62301" s="56"/>
      <c r="AE62301" s="56"/>
    </row>
    <row r="62302" spans="1:31" x14ac:dyDescent="0.25">
      <c r="A62302" s="41">
        <v>0</v>
      </c>
      <c r="C62302" s="56"/>
      <c r="AC62302" s="56"/>
      <c r="AD62302" s="56"/>
      <c r="AE62302" s="56"/>
    </row>
    <row r="62303" spans="1:31" x14ac:dyDescent="0.25">
      <c r="A62303" s="41">
        <v>0</v>
      </c>
      <c r="C62303" s="56"/>
      <c r="AC62303" s="56"/>
      <c r="AD62303" s="56"/>
      <c r="AE62303" s="56"/>
    </row>
    <row r="62304" spans="1:31" x14ac:dyDescent="0.25">
      <c r="A62304" s="41">
        <v>0</v>
      </c>
      <c r="C62304" s="56"/>
      <c r="AC62304" s="56"/>
      <c r="AD62304" s="56"/>
      <c r="AE62304" s="56"/>
    </row>
    <row r="62305" spans="1:31" x14ac:dyDescent="0.25">
      <c r="A62305" s="41">
        <v>0</v>
      </c>
      <c r="C62305" s="56"/>
      <c r="AC62305" s="56"/>
      <c r="AD62305" s="56"/>
      <c r="AE62305" s="56"/>
    </row>
    <row r="62306" spans="1:31" x14ac:dyDescent="0.25">
      <c r="A62306" s="41">
        <v>0</v>
      </c>
      <c r="C62306" s="56"/>
      <c r="AC62306" s="56"/>
      <c r="AD62306" s="56"/>
      <c r="AE62306" s="56"/>
    </row>
    <row r="62307" spans="1:31" x14ac:dyDescent="0.25">
      <c r="A62307" s="41">
        <v>0</v>
      </c>
      <c r="C62307" s="56"/>
      <c r="AC62307" s="56"/>
      <c r="AD62307" s="56"/>
      <c r="AE62307" s="56"/>
    </row>
    <row r="62308" spans="1:31" x14ac:dyDescent="0.25">
      <c r="A62308" s="41">
        <v>0</v>
      </c>
      <c r="C62308" s="56"/>
      <c r="AC62308" s="56"/>
      <c r="AD62308" s="56"/>
      <c r="AE62308" s="56"/>
    </row>
    <row r="62309" spans="1:31" x14ac:dyDescent="0.25">
      <c r="A62309" s="41">
        <v>0</v>
      </c>
      <c r="C62309" s="56"/>
      <c r="AC62309" s="56"/>
      <c r="AD62309" s="56"/>
      <c r="AE62309" s="56"/>
    </row>
    <row r="62310" spans="1:31" x14ac:dyDescent="0.25">
      <c r="A62310" s="41">
        <v>0</v>
      </c>
      <c r="C62310" s="56"/>
      <c r="AC62310" s="56"/>
      <c r="AD62310" s="56"/>
      <c r="AE62310" s="56"/>
    </row>
    <row r="62311" spans="1:31" x14ac:dyDescent="0.25">
      <c r="A62311" s="41">
        <v>0</v>
      </c>
      <c r="C62311" s="56"/>
      <c r="AC62311" s="56"/>
      <c r="AD62311" s="56"/>
      <c r="AE62311" s="56"/>
    </row>
    <row r="62312" spans="1:31" x14ac:dyDescent="0.25">
      <c r="A62312" s="41">
        <v>0</v>
      </c>
      <c r="C62312" s="56"/>
      <c r="AC62312" s="56"/>
      <c r="AD62312" s="56"/>
      <c r="AE62312" s="56"/>
    </row>
    <row r="62313" spans="1:31" x14ac:dyDescent="0.25">
      <c r="A62313" s="41">
        <v>0</v>
      </c>
      <c r="C62313" s="56"/>
      <c r="AC62313" s="56"/>
      <c r="AD62313" s="56"/>
      <c r="AE62313" s="56"/>
    </row>
    <row r="62314" spans="1:31" x14ac:dyDescent="0.25">
      <c r="A62314" s="41">
        <v>0</v>
      </c>
      <c r="C62314" s="56"/>
      <c r="AC62314" s="56"/>
      <c r="AD62314" s="56"/>
      <c r="AE62314" s="56"/>
    </row>
    <row r="62315" spans="1:31" x14ac:dyDescent="0.25">
      <c r="A62315" s="41">
        <v>0</v>
      </c>
      <c r="C62315" s="56"/>
      <c r="AC62315" s="56"/>
      <c r="AD62315" s="56"/>
      <c r="AE62315" s="56"/>
    </row>
    <row r="62316" spans="1:31" x14ac:dyDescent="0.25">
      <c r="A62316" s="41">
        <v>0</v>
      </c>
      <c r="C62316" s="56"/>
      <c r="AC62316" s="56"/>
      <c r="AD62316" s="56"/>
      <c r="AE62316" s="56"/>
    </row>
    <row r="62317" spans="1:31" x14ac:dyDescent="0.25">
      <c r="A62317" s="41">
        <v>0</v>
      </c>
      <c r="C62317" s="56"/>
      <c r="AC62317" s="56"/>
      <c r="AD62317" s="56"/>
      <c r="AE62317" s="56"/>
    </row>
    <row r="62318" spans="1:31" x14ac:dyDescent="0.25">
      <c r="A62318" s="41">
        <v>0</v>
      </c>
      <c r="C62318" s="56"/>
      <c r="AC62318" s="56"/>
      <c r="AD62318" s="56"/>
      <c r="AE62318" s="56"/>
    </row>
    <row r="62319" spans="1:31" x14ac:dyDescent="0.25">
      <c r="A62319" s="41">
        <v>0</v>
      </c>
      <c r="C62319" s="56"/>
      <c r="AC62319" s="56"/>
      <c r="AD62319" s="56"/>
      <c r="AE62319" s="56"/>
    </row>
    <row r="62320" spans="1:31" x14ac:dyDescent="0.25">
      <c r="A62320" s="41">
        <v>0</v>
      </c>
      <c r="C62320" s="56"/>
      <c r="AC62320" s="56"/>
      <c r="AD62320" s="56"/>
      <c r="AE62320" s="56"/>
    </row>
    <row r="62321" spans="1:31" x14ac:dyDescent="0.25">
      <c r="A62321" s="41">
        <v>0</v>
      </c>
      <c r="C62321" s="56"/>
      <c r="AC62321" s="56"/>
      <c r="AD62321" s="56"/>
      <c r="AE62321" s="56"/>
    </row>
    <row r="62322" spans="1:31" x14ac:dyDescent="0.25">
      <c r="A62322" s="41">
        <v>0</v>
      </c>
      <c r="C62322" s="56"/>
      <c r="AC62322" s="56"/>
      <c r="AD62322" s="56"/>
      <c r="AE62322" s="56"/>
    </row>
    <row r="62323" spans="1:31" x14ac:dyDescent="0.25">
      <c r="A62323" s="41">
        <v>0</v>
      </c>
      <c r="C62323" s="56"/>
      <c r="AC62323" s="56"/>
      <c r="AD62323" s="56"/>
      <c r="AE62323" s="56"/>
    </row>
    <row r="62324" spans="1:31" x14ac:dyDescent="0.25">
      <c r="A62324" s="41">
        <v>0</v>
      </c>
      <c r="C62324" s="56"/>
      <c r="AC62324" s="56"/>
      <c r="AD62324" s="56"/>
      <c r="AE62324" s="56"/>
    </row>
    <row r="62325" spans="1:31" x14ac:dyDescent="0.25">
      <c r="A62325" s="41">
        <v>0</v>
      </c>
      <c r="C62325" s="56"/>
      <c r="AC62325" s="56"/>
      <c r="AD62325" s="56"/>
      <c r="AE62325" s="56"/>
    </row>
    <row r="62326" spans="1:31" x14ac:dyDescent="0.25">
      <c r="A62326" s="41">
        <v>0</v>
      </c>
      <c r="C62326" s="56"/>
      <c r="AC62326" s="56"/>
      <c r="AD62326" s="56"/>
      <c r="AE62326" s="56"/>
    </row>
    <row r="62327" spans="1:31" x14ac:dyDescent="0.25">
      <c r="A62327" s="41">
        <v>0</v>
      </c>
      <c r="C62327" s="56"/>
      <c r="AC62327" s="56"/>
      <c r="AD62327" s="56"/>
      <c r="AE62327" s="56"/>
    </row>
    <row r="62328" spans="1:31" x14ac:dyDescent="0.25">
      <c r="A62328" s="41">
        <v>0</v>
      </c>
      <c r="C62328" s="56"/>
      <c r="AC62328" s="56"/>
      <c r="AD62328" s="56"/>
      <c r="AE62328" s="56"/>
    </row>
    <row r="62329" spans="1:31" x14ac:dyDescent="0.25">
      <c r="A62329" s="41">
        <v>0</v>
      </c>
      <c r="C62329" s="56"/>
      <c r="AC62329" s="56"/>
      <c r="AD62329" s="56"/>
      <c r="AE62329" s="56"/>
    </row>
    <row r="62330" spans="1:31" x14ac:dyDescent="0.25">
      <c r="A62330" s="41">
        <v>0</v>
      </c>
      <c r="C62330" s="56"/>
      <c r="AC62330" s="56"/>
      <c r="AD62330" s="56"/>
      <c r="AE62330" s="56"/>
    </row>
    <row r="62331" spans="1:31" x14ac:dyDescent="0.25">
      <c r="A62331" s="41">
        <v>0</v>
      </c>
      <c r="C62331" s="56"/>
      <c r="AC62331" s="56"/>
      <c r="AD62331" s="56"/>
      <c r="AE62331" s="56"/>
    </row>
    <row r="62332" spans="1:31" x14ac:dyDescent="0.25">
      <c r="A62332" s="41">
        <v>0</v>
      </c>
      <c r="C62332" s="56"/>
      <c r="AC62332" s="56"/>
      <c r="AD62332" s="56"/>
      <c r="AE62332" s="56"/>
    </row>
    <row r="62333" spans="1:31" x14ac:dyDescent="0.25">
      <c r="A62333" s="41">
        <v>0</v>
      </c>
      <c r="C62333" s="56"/>
      <c r="AC62333" s="56"/>
      <c r="AD62333" s="56"/>
      <c r="AE62333" s="56"/>
    </row>
    <row r="62334" spans="1:31" x14ac:dyDescent="0.25">
      <c r="A62334" s="41">
        <v>0</v>
      </c>
      <c r="C62334" s="56"/>
      <c r="AC62334" s="56"/>
      <c r="AD62334" s="56"/>
      <c r="AE62334" s="56"/>
    </row>
    <row r="62335" spans="1:31" x14ac:dyDescent="0.25">
      <c r="A62335" s="41">
        <v>0</v>
      </c>
      <c r="C62335" s="56"/>
      <c r="AC62335" s="56"/>
      <c r="AD62335" s="56"/>
      <c r="AE62335" s="56"/>
    </row>
    <row r="62336" spans="1:31" x14ac:dyDescent="0.25">
      <c r="A62336" s="41">
        <v>0</v>
      </c>
      <c r="C62336" s="56"/>
      <c r="AC62336" s="56"/>
      <c r="AD62336" s="56"/>
      <c r="AE62336" s="56"/>
    </row>
    <row r="62337" spans="1:31" x14ac:dyDescent="0.25">
      <c r="A62337" s="41">
        <v>0</v>
      </c>
      <c r="C62337" s="56"/>
      <c r="AC62337" s="56"/>
      <c r="AD62337" s="56"/>
      <c r="AE62337" s="56"/>
    </row>
    <row r="62338" spans="1:31" x14ac:dyDescent="0.25">
      <c r="A62338" s="41">
        <v>9</v>
      </c>
      <c r="C62338" s="56"/>
      <c r="AC62338" s="56"/>
      <c r="AD62338" s="56"/>
      <c r="AE62338" s="56"/>
    </row>
    <row r="62339" spans="1:31" x14ac:dyDescent="0.25">
      <c r="A62339" s="41">
        <v>0</v>
      </c>
      <c r="C62339" s="56"/>
      <c r="AC62339" s="56"/>
      <c r="AD62339" s="56"/>
      <c r="AE62339" s="56"/>
    </row>
    <row r="62340" spans="1:31" x14ac:dyDescent="0.25">
      <c r="A62340" s="41">
        <v>0</v>
      </c>
      <c r="C62340" s="56"/>
      <c r="AC62340" s="56"/>
      <c r="AD62340" s="56"/>
      <c r="AE62340" s="56"/>
    </row>
    <row r="62341" spans="1:31" x14ac:dyDescent="0.25">
      <c r="A62341" s="41">
        <v>0</v>
      </c>
      <c r="C62341" s="56"/>
      <c r="AC62341" s="56"/>
      <c r="AD62341" s="56"/>
      <c r="AE62341" s="56"/>
    </row>
    <row r="62342" spans="1:31" x14ac:dyDescent="0.25">
      <c r="A62342" s="41">
        <v>0</v>
      </c>
      <c r="C62342" s="56"/>
      <c r="AC62342" s="56"/>
      <c r="AD62342" s="56"/>
      <c r="AE62342" s="56"/>
    </row>
    <row r="62343" spans="1:31" x14ac:dyDescent="0.25">
      <c r="A62343" s="41">
        <v>0</v>
      </c>
      <c r="C62343" s="56"/>
      <c r="AC62343" s="56"/>
      <c r="AD62343" s="56"/>
      <c r="AE62343" s="56"/>
    </row>
    <row r="62344" spans="1:31" x14ac:dyDescent="0.25">
      <c r="A62344" s="41">
        <v>0</v>
      </c>
      <c r="C62344" s="56"/>
      <c r="AC62344" s="56"/>
      <c r="AD62344" s="56"/>
      <c r="AE62344" s="56"/>
    </row>
    <row r="62345" spans="1:31" x14ac:dyDescent="0.25">
      <c r="A62345" s="41">
        <v>0</v>
      </c>
      <c r="C62345" s="56"/>
      <c r="AC62345" s="56"/>
      <c r="AD62345" s="56"/>
      <c r="AE62345" s="56"/>
    </row>
    <row r="62346" spans="1:31" x14ac:dyDescent="0.25">
      <c r="A62346" s="41">
        <v>0</v>
      </c>
      <c r="C62346" s="56"/>
      <c r="AC62346" s="56"/>
      <c r="AD62346" s="56"/>
      <c r="AE62346" s="56"/>
    </row>
    <row r="62347" spans="1:31" x14ac:dyDescent="0.25">
      <c r="A62347" s="41">
        <v>0</v>
      </c>
      <c r="C62347" s="56"/>
      <c r="AC62347" s="56"/>
      <c r="AD62347" s="56"/>
      <c r="AE62347" s="56"/>
    </row>
    <row r="62348" spans="1:31" x14ac:dyDescent="0.25">
      <c r="A62348" s="41">
        <v>0</v>
      </c>
      <c r="C62348" s="56"/>
      <c r="AC62348" s="56"/>
      <c r="AD62348" s="56"/>
      <c r="AE62348" s="56"/>
    </row>
    <row r="62349" spans="1:31" x14ac:dyDescent="0.25">
      <c r="A62349" s="41">
        <v>0</v>
      </c>
      <c r="C62349" s="56"/>
      <c r="AC62349" s="56"/>
      <c r="AD62349" s="56"/>
      <c r="AE62349" s="56"/>
    </row>
    <row r="62350" spans="1:31" x14ac:dyDescent="0.25">
      <c r="A62350" s="41">
        <v>0</v>
      </c>
      <c r="C62350" s="56"/>
      <c r="AC62350" s="56"/>
      <c r="AD62350" s="56"/>
      <c r="AE62350" s="56"/>
    </row>
    <row r="62351" spans="1:31" x14ac:dyDescent="0.25">
      <c r="A62351" s="41">
        <v>0</v>
      </c>
      <c r="C62351" s="56"/>
      <c r="AC62351" s="56"/>
      <c r="AD62351" s="56"/>
      <c r="AE62351" s="56"/>
    </row>
    <row r="62352" spans="1:31" x14ac:dyDescent="0.25">
      <c r="A62352" s="41">
        <v>0</v>
      </c>
      <c r="C62352" s="56"/>
      <c r="AC62352" s="56"/>
      <c r="AD62352" s="56"/>
      <c r="AE62352" s="56"/>
    </row>
    <row r="62353" spans="1:31" x14ac:dyDescent="0.25">
      <c r="A62353" s="41">
        <v>0</v>
      </c>
      <c r="C62353" s="56"/>
      <c r="AC62353" s="56"/>
      <c r="AD62353" s="56"/>
      <c r="AE62353" s="56"/>
    </row>
    <row r="62354" spans="1:31" x14ac:dyDescent="0.25">
      <c r="A62354" s="41">
        <v>0</v>
      </c>
      <c r="C62354" s="56"/>
      <c r="AC62354" s="56"/>
      <c r="AD62354" s="56"/>
      <c r="AE62354" s="56"/>
    </row>
    <row r="62355" spans="1:31" x14ac:dyDescent="0.25">
      <c r="A62355" s="41">
        <v>0</v>
      </c>
      <c r="C62355" s="56"/>
      <c r="AC62355" s="56"/>
      <c r="AD62355" s="56"/>
      <c r="AE62355" s="56"/>
    </row>
    <row r="62356" spans="1:31" x14ac:dyDescent="0.25">
      <c r="A62356" s="41">
        <v>0</v>
      </c>
      <c r="C62356" s="56"/>
      <c r="AC62356" s="56"/>
      <c r="AD62356" s="56"/>
      <c r="AE62356" s="56"/>
    </row>
    <row r="62357" spans="1:31" x14ac:dyDescent="0.25">
      <c r="A62357" s="41">
        <v>0</v>
      </c>
      <c r="C62357" s="56"/>
      <c r="AC62357" s="56"/>
      <c r="AD62357" s="56"/>
      <c r="AE62357" s="56"/>
    </row>
    <row r="62358" spans="1:31" x14ac:dyDescent="0.25">
      <c r="A62358" s="41">
        <v>0</v>
      </c>
      <c r="C62358" s="56"/>
      <c r="AC62358" s="56"/>
      <c r="AD62358" s="56"/>
      <c r="AE62358" s="56"/>
    </row>
    <row r="62359" spans="1:31" x14ac:dyDescent="0.25">
      <c r="A62359" s="41">
        <v>0</v>
      </c>
      <c r="C62359" s="56"/>
      <c r="AC62359" s="56"/>
      <c r="AD62359" s="56"/>
      <c r="AE62359" s="56"/>
    </row>
    <row r="62360" spans="1:31" x14ac:dyDescent="0.25">
      <c r="A62360" s="41">
        <v>0</v>
      </c>
      <c r="C62360" s="56"/>
      <c r="AC62360" s="56"/>
      <c r="AD62360" s="56"/>
      <c r="AE62360" s="56"/>
    </row>
    <row r="62361" spans="1:31" x14ac:dyDescent="0.25">
      <c r="A62361" s="41">
        <v>0</v>
      </c>
      <c r="C62361" s="56"/>
      <c r="AC62361" s="56"/>
      <c r="AD62361" s="56"/>
      <c r="AE62361" s="56"/>
    </row>
    <row r="62362" spans="1:31" x14ac:dyDescent="0.25">
      <c r="A62362" s="41">
        <v>0</v>
      </c>
      <c r="C62362" s="56"/>
      <c r="AC62362" s="56"/>
      <c r="AD62362" s="56"/>
      <c r="AE62362" s="56"/>
    </row>
    <row r="62363" spans="1:31" x14ac:dyDescent="0.25">
      <c r="A62363" s="41">
        <v>0</v>
      </c>
      <c r="C62363" s="56"/>
      <c r="AC62363" s="56"/>
      <c r="AD62363" s="56"/>
      <c r="AE62363" s="56"/>
    </row>
    <row r="62364" spans="1:31" x14ac:dyDescent="0.25">
      <c r="A62364" s="41">
        <v>0</v>
      </c>
      <c r="C62364" s="56"/>
      <c r="AC62364" s="56"/>
      <c r="AD62364" s="56"/>
      <c r="AE62364" s="56"/>
    </row>
    <row r="62365" spans="1:31" x14ac:dyDescent="0.25">
      <c r="A62365" s="41">
        <v>0</v>
      </c>
      <c r="C62365" s="56"/>
      <c r="AC62365" s="56"/>
      <c r="AD62365" s="56"/>
      <c r="AE62365" s="56"/>
    </row>
    <row r="62366" spans="1:31" x14ac:dyDescent="0.25">
      <c r="A62366" s="41">
        <v>0</v>
      </c>
      <c r="C62366" s="56"/>
      <c r="AC62366" s="56"/>
      <c r="AD62366" s="56"/>
      <c r="AE62366" s="56"/>
    </row>
    <row r="62367" spans="1:31" x14ac:dyDescent="0.25">
      <c r="A62367" s="41">
        <v>0</v>
      </c>
      <c r="C62367" s="56"/>
      <c r="AC62367" s="56"/>
      <c r="AD62367" s="56"/>
      <c r="AE62367" s="56"/>
    </row>
    <row r="62368" spans="1:31" x14ac:dyDescent="0.25">
      <c r="A62368" s="41">
        <v>0</v>
      </c>
      <c r="C62368" s="56"/>
      <c r="AC62368" s="56"/>
      <c r="AD62368" s="56"/>
      <c r="AE62368" s="56"/>
    </row>
    <row r="62369" spans="1:31" x14ac:dyDescent="0.25">
      <c r="A62369" s="41">
        <v>0</v>
      </c>
      <c r="C62369" s="56"/>
      <c r="AC62369" s="56"/>
      <c r="AD62369" s="56"/>
      <c r="AE62369" s="56"/>
    </row>
    <row r="62370" spans="1:31" x14ac:dyDescent="0.25">
      <c r="A62370" s="41">
        <v>0</v>
      </c>
      <c r="C62370" s="56"/>
      <c r="AC62370" s="56"/>
      <c r="AD62370" s="56"/>
      <c r="AE62370" s="56"/>
    </row>
    <row r="62371" spans="1:31" x14ac:dyDescent="0.25">
      <c r="A62371" s="41">
        <v>0</v>
      </c>
      <c r="C62371" s="56"/>
      <c r="AC62371" s="56"/>
      <c r="AD62371" s="56"/>
      <c r="AE62371" s="56"/>
    </row>
    <row r="62372" spans="1:31" x14ac:dyDescent="0.25">
      <c r="A62372" s="41">
        <v>0</v>
      </c>
      <c r="C62372" s="56"/>
      <c r="AC62372" s="56"/>
      <c r="AD62372" s="56"/>
      <c r="AE62372" s="56"/>
    </row>
    <row r="62373" spans="1:31" x14ac:dyDescent="0.25">
      <c r="A62373" s="41">
        <v>0</v>
      </c>
      <c r="C62373" s="56"/>
      <c r="AC62373" s="56"/>
      <c r="AD62373" s="56"/>
      <c r="AE62373" s="56"/>
    </row>
    <row r="62374" spans="1:31" x14ac:dyDescent="0.25">
      <c r="A62374" s="41">
        <v>0</v>
      </c>
      <c r="C62374" s="56"/>
      <c r="AC62374" s="56"/>
      <c r="AD62374" s="56"/>
      <c r="AE62374" s="56"/>
    </row>
    <row r="62375" spans="1:31" x14ac:dyDescent="0.25">
      <c r="A62375" s="41">
        <v>0</v>
      </c>
      <c r="C62375" s="56"/>
      <c r="AC62375" s="56"/>
      <c r="AD62375" s="56"/>
      <c r="AE62375" s="56"/>
    </row>
    <row r="62376" spans="1:31" x14ac:dyDescent="0.25">
      <c r="A62376" s="41">
        <v>0</v>
      </c>
      <c r="C62376" s="56"/>
      <c r="AC62376" s="56"/>
      <c r="AD62376" s="56"/>
      <c r="AE62376" s="56"/>
    </row>
    <row r="62377" spans="1:31" x14ac:dyDescent="0.25">
      <c r="A62377" s="41">
        <v>0</v>
      </c>
      <c r="C62377" s="56"/>
      <c r="AC62377" s="56"/>
      <c r="AD62377" s="56"/>
      <c r="AE62377" s="56"/>
    </row>
    <row r="62378" spans="1:31" x14ac:dyDescent="0.25">
      <c r="A62378" s="41">
        <v>0</v>
      </c>
      <c r="C62378" s="56"/>
      <c r="AC62378" s="56"/>
      <c r="AD62378" s="56"/>
      <c r="AE62378" s="56"/>
    </row>
    <row r="62379" spans="1:31" x14ac:dyDescent="0.25">
      <c r="A62379" s="41">
        <v>0</v>
      </c>
      <c r="C62379" s="56"/>
      <c r="AC62379" s="56"/>
      <c r="AD62379" s="56"/>
      <c r="AE62379" s="56"/>
    </row>
    <row r="62380" spans="1:31" x14ac:dyDescent="0.25">
      <c r="A62380" s="41">
        <v>0</v>
      </c>
      <c r="C62380" s="56"/>
      <c r="AC62380" s="56"/>
      <c r="AD62380" s="56"/>
      <c r="AE62380" s="56"/>
    </row>
    <row r="62381" spans="1:31" x14ac:dyDescent="0.25">
      <c r="A62381" s="41">
        <v>0</v>
      </c>
      <c r="C62381" s="56"/>
      <c r="AC62381" s="56"/>
      <c r="AD62381" s="56"/>
      <c r="AE62381" s="56"/>
    </row>
    <row r="62382" spans="1:31" x14ac:dyDescent="0.25">
      <c r="A62382" s="41">
        <v>0</v>
      </c>
      <c r="C62382" s="56"/>
      <c r="AC62382" s="56"/>
      <c r="AD62382" s="56"/>
      <c r="AE62382" s="56"/>
    </row>
    <row r="62383" spans="1:31" x14ac:dyDescent="0.25">
      <c r="A62383" s="41">
        <v>0</v>
      </c>
      <c r="C62383" s="56"/>
      <c r="AC62383" s="56"/>
      <c r="AD62383" s="56"/>
      <c r="AE62383" s="56"/>
    </row>
    <row r="62384" spans="1:31" x14ac:dyDescent="0.25">
      <c r="A62384" s="41">
        <v>0</v>
      </c>
      <c r="C62384" s="56"/>
      <c r="AC62384" s="56"/>
      <c r="AD62384" s="56"/>
      <c r="AE62384" s="56"/>
    </row>
    <row r="62385" spans="1:31" x14ac:dyDescent="0.25">
      <c r="A62385" s="41">
        <v>0</v>
      </c>
      <c r="C62385" s="56"/>
      <c r="AC62385" s="56"/>
      <c r="AD62385" s="56"/>
      <c r="AE62385" s="56"/>
    </row>
    <row r="62386" spans="1:31" x14ac:dyDescent="0.25">
      <c r="A62386" s="41">
        <v>0</v>
      </c>
      <c r="C62386" s="56"/>
      <c r="AC62386" s="56"/>
      <c r="AD62386" s="56"/>
      <c r="AE62386" s="56"/>
    </row>
    <row r="62387" spans="1:31" x14ac:dyDescent="0.25">
      <c r="A62387" s="41">
        <v>0</v>
      </c>
      <c r="C62387" s="56"/>
      <c r="AC62387" s="56"/>
      <c r="AD62387" s="56"/>
      <c r="AE62387" s="56"/>
    </row>
    <row r="62388" spans="1:31" x14ac:dyDescent="0.25">
      <c r="A62388" s="41">
        <v>0</v>
      </c>
      <c r="C62388" s="56"/>
      <c r="AC62388" s="56"/>
      <c r="AD62388" s="56"/>
      <c r="AE62388" s="56"/>
    </row>
    <row r="62389" spans="1:31" x14ac:dyDescent="0.25">
      <c r="A62389" s="41">
        <v>0</v>
      </c>
      <c r="C62389" s="56"/>
      <c r="AC62389" s="56"/>
      <c r="AD62389" s="56"/>
      <c r="AE62389" s="56"/>
    </row>
    <row r="62390" spans="1:31" x14ac:dyDescent="0.25">
      <c r="A62390" s="41">
        <v>0</v>
      </c>
      <c r="C62390" s="56"/>
      <c r="AC62390" s="56"/>
      <c r="AD62390" s="56"/>
      <c r="AE62390" s="56"/>
    </row>
    <row r="62391" spans="1:31" x14ac:dyDescent="0.25">
      <c r="A62391" s="41">
        <v>0</v>
      </c>
      <c r="C62391" s="56"/>
      <c r="AC62391" s="56"/>
      <c r="AD62391" s="56"/>
      <c r="AE62391" s="56"/>
    </row>
    <row r="62392" spans="1:31" x14ac:dyDescent="0.25">
      <c r="A62392" s="41">
        <v>0</v>
      </c>
      <c r="C62392" s="56"/>
      <c r="AC62392" s="56"/>
      <c r="AD62392" s="56"/>
      <c r="AE62392" s="56"/>
    </row>
    <row r="62393" spans="1:31" x14ac:dyDescent="0.25">
      <c r="A62393" s="41">
        <v>0</v>
      </c>
      <c r="C62393" s="56"/>
      <c r="AC62393" s="56"/>
      <c r="AD62393" s="56"/>
      <c r="AE62393" s="56"/>
    </row>
    <row r="62394" spans="1:31" x14ac:dyDescent="0.25">
      <c r="A62394" s="41">
        <v>0</v>
      </c>
      <c r="C62394" s="56"/>
      <c r="AC62394" s="56"/>
      <c r="AD62394" s="56"/>
      <c r="AE62394" s="56"/>
    </row>
    <row r="62395" spans="1:31" x14ac:dyDescent="0.25">
      <c r="A62395" s="41">
        <v>0</v>
      </c>
      <c r="C62395" s="56"/>
      <c r="AC62395" s="56"/>
      <c r="AD62395" s="56"/>
      <c r="AE62395" s="56"/>
    </row>
    <row r="62396" spans="1:31" x14ac:dyDescent="0.25">
      <c r="A62396" s="41">
        <v>0</v>
      </c>
      <c r="C62396" s="56"/>
      <c r="AC62396" s="56"/>
      <c r="AD62396" s="56"/>
      <c r="AE62396" s="56"/>
    </row>
    <row r="62397" spans="1:31" x14ac:dyDescent="0.25">
      <c r="A62397" s="41">
        <v>0</v>
      </c>
      <c r="C62397" s="56"/>
      <c r="AC62397" s="56"/>
      <c r="AD62397" s="56"/>
      <c r="AE62397" s="56"/>
    </row>
    <row r="62398" spans="1:31" x14ac:dyDescent="0.25">
      <c r="A62398" s="41">
        <v>0</v>
      </c>
      <c r="C62398" s="56"/>
      <c r="AC62398" s="56"/>
      <c r="AD62398" s="56"/>
      <c r="AE62398" s="56"/>
    </row>
    <row r="62399" spans="1:31" x14ac:dyDescent="0.25">
      <c r="A62399" s="41">
        <v>0</v>
      </c>
      <c r="C62399" s="56"/>
      <c r="AC62399" s="56"/>
      <c r="AD62399" s="56"/>
      <c r="AE62399" s="56"/>
    </row>
    <row r="62400" spans="1:31" x14ac:dyDescent="0.25">
      <c r="A62400" s="41">
        <v>0</v>
      </c>
      <c r="C62400" s="56"/>
      <c r="AC62400" s="56"/>
      <c r="AD62400" s="56"/>
      <c r="AE62400" s="56"/>
    </row>
    <row r="62401" spans="1:31" x14ac:dyDescent="0.25">
      <c r="A62401" s="41">
        <v>85</v>
      </c>
      <c r="C62401" s="56"/>
      <c r="AC62401" s="56"/>
      <c r="AD62401" s="56"/>
      <c r="AE62401" s="56"/>
    </row>
    <row r="62402" spans="1:31" x14ac:dyDescent="0.25">
      <c r="A62402" s="41">
        <v>0</v>
      </c>
      <c r="C62402" s="56"/>
      <c r="AC62402" s="56"/>
      <c r="AD62402" s="56"/>
      <c r="AE62402" s="56"/>
    </row>
    <row r="62403" spans="1:31" x14ac:dyDescent="0.25">
      <c r="A62403" s="41">
        <v>0</v>
      </c>
      <c r="C62403" s="56"/>
      <c r="AC62403" s="56"/>
      <c r="AD62403" s="56"/>
      <c r="AE62403" s="56"/>
    </row>
    <row r="62404" spans="1:31" x14ac:dyDescent="0.25">
      <c r="A62404" s="41">
        <v>0</v>
      </c>
      <c r="C62404" s="56"/>
      <c r="AC62404" s="56"/>
      <c r="AD62404" s="56"/>
      <c r="AE62404" s="56"/>
    </row>
    <row r="62405" spans="1:31" x14ac:dyDescent="0.25">
      <c r="A62405" s="41">
        <v>0</v>
      </c>
      <c r="C62405" s="56"/>
      <c r="AC62405" s="56"/>
      <c r="AD62405" s="56"/>
      <c r="AE62405" s="56"/>
    </row>
    <row r="62406" spans="1:31" x14ac:dyDescent="0.25">
      <c r="A62406" s="41">
        <v>0</v>
      </c>
      <c r="C62406" s="56"/>
      <c r="AC62406" s="56"/>
      <c r="AD62406" s="56"/>
      <c r="AE62406" s="56"/>
    </row>
    <row r="62407" spans="1:31" x14ac:dyDescent="0.25">
      <c r="A62407" s="41">
        <v>0</v>
      </c>
      <c r="C62407" s="56"/>
      <c r="AC62407" s="56"/>
      <c r="AD62407" s="56"/>
      <c r="AE62407" s="56"/>
    </row>
    <row r="62408" spans="1:31" x14ac:dyDescent="0.25">
      <c r="A62408" s="41">
        <v>0</v>
      </c>
      <c r="C62408" s="56"/>
      <c r="AC62408" s="56"/>
      <c r="AD62408" s="56"/>
      <c r="AE62408" s="56"/>
    </row>
    <row r="62409" spans="1:31" x14ac:dyDescent="0.25">
      <c r="A62409" s="41">
        <v>0</v>
      </c>
      <c r="C62409" s="56"/>
      <c r="AC62409" s="56"/>
      <c r="AD62409" s="56"/>
      <c r="AE62409" s="56"/>
    </row>
    <row r="62410" spans="1:31" x14ac:dyDescent="0.25">
      <c r="A62410" s="41">
        <v>0</v>
      </c>
      <c r="C62410" s="56"/>
      <c r="AC62410" s="56"/>
      <c r="AD62410" s="56"/>
      <c r="AE62410" s="56"/>
    </row>
    <row r="62411" spans="1:31" x14ac:dyDescent="0.25">
      <c r="A62411" s="41">
        <v>0</v>
      </c>
      <c r="C62411" s="56"/>
      <c r="AC62411" s="56"/>
      <c r="AD62411" s="56"/>
      <c r="AE62411" s="56"/>
    </row>
    <row r="62412" spans="1:31" x14ac:dyDescent="0.25">
      <c r="A62412" s="41">
        <v>0</v>
      </c>
      <c r="C62412" s="56"/>
      <c r="AC62412" s="56"/>
      <c r="AD62412" s="56"/>
      <c r="AE62412" s="56"/>
    </row>
    <row r="62413" spans="1:31" x14ac:dyDescent="0.25">
      <c r="A62413" s="41">
        <v>0</v>
      </c>
      <c r="C62413" s="56"/>
      <c r="AC62413" s="56"/>
      <c r="AD62413" s="56"/>
      <c r="AE62413" s="56"/>
    </row>
    <row r="62414" spans="1:31" x14ac:dyDescent="0.25">
      <c r="A62414" s="41">
        <v>0</v>
      </c>
      <c r="C62414" s="56"/>
      <c r="AC62414" s="56"/>
      <c r="AD62414" s="56"/>
      <c r="AE62414" s="56"/>
    </row>
    <row r="62415" spans="1:31" x14ac:dyDescent="0.25">
      <c r="A62415" s="41">
        <v>0</v>
      </c>
      <c r="C62415" s="56"/>
      <c r="AC62415" s="56"/>
      <c r="AD62415" s="56"/>
      <c r="AE62415" s="56"/>
    </row>
    <row r="62416" spans="1:31" x14ac:dyDescent="0.25">
      <c r="A62416" s="41">
        <v>0</v>
      </c>
      <c r="C62416" s="56"/>
      <c r="AC62416" s="56"/>
      <c r="AD62416" s="56"/>
      <c r="AE62416" s="56"/>
    </row>
    <row r="62417" spans="1:31" x14ac:dyDescent="0.25">
      <c r="A62417" s="41">
        <v>0</v>
      </c>
      <c r="C62417" s="56"/>
      <c r="AC62417" s="56"/>
      <c r="AD62417" s="56"/>
      <c r="AE62417" s="56"/>
    </row>
    <row r="62418" spans="1:31" x14ac:dyDescent="0.25">
      <c r="A62418" s="41">
        <v>0</v>
      </c>
      <c r="C62418" s="56"/>
      <c r="AC62418" s="56"/>
      <c r="AD62418" s="56"/>
      <c r="AE62418" s="56"/>
    </row>
    <row r="62419" spans="1:31" x14ac:dyDescent="0.25">
      <c r="A62419" s="41">
        <v>0</v>
      </c>
      <c r="C62419" s="56"/>
      <c r="AC62419" s="56"/>
      <c r="AD62419" s="56"/>
      <c r="AE62419" s="56"/>
    </row>
    <row r="62420" spans="1:31" x14ac:dyDescent="0.25">
      <c r="A62420" s="41">
        <v>0</v>
      </c>
      <c r="C62420" s="56"/>
      <c r="AC62420" s="56"/>
      <c r="AD62420" s="56"/>
      <c r="AE62420" s="56"/>
    </row>
    <row r="62421" spans="1:31" x14ac:dyDescent="0.25">
      <c r="A62421" s="41">
        <v>0</v>
      </c>
      <c r="C62421" s="56"/>
      <c r="AC62421" s="56"/>
      <c r="AD62421" s="56"/>
      <c r="AE62421" s="56"/>
    </row>
    <row r="62422" spans="1:31" x14ac:dyDescent="0.25">
      <c r="A62422" s="41">
        <v>0</v>
      </c>
      <c r="C62422" s="56"/>
      <c r="AC62422" s="56"/>
      <c r="AD62422" s="56"/>
      <c r="AE62422" s="56"/>
    </row>
    <row r="62423" spans="1:31" x14ac:dyDescent="0.25">
      <c r="A62423" s="41">
        <v>0</v>
      </c>
      <c r="C62423" s="56"/>
      <c r="AC62423" s="56"/>
      <c r="AD62423" s="56"/>
      <c r="AE62423" s="56"/>
    </row>
    <row r="62424" spans="1:31" x14ac:dyDescent="0.25">
      <c r="A62424" s="41">
        <v>0</v>
      </c>
      <c r="C62424" s="56"/>
      <c r="AC62424" s="56"/>
      <c r="AD62424" s="56"/>
      <c r="AE62424" s="56"/>
    </row>
    <row r="62425" spans="1:31" x14ac:dyDescent="0.25">
      <c r="A62425" s="41">
        <v>0</v>
      </c>
      <c r="C62425" s="56"/>
      <c r="AC62425" s="56"/>
      <c r="AD62425" s="56"/>
      <c r="AE62425" s="56"/>
    </row>
    <row r="62426" spans="1:31" x14ac:dyDescent="0.25">
      <c r="A62426" s="41">
        <v>0</v>
      </c>
      <c r="C62426" s="56"/>
      <c r="AC62426" s="56"/>
      <c r="AD62426" s="56"/>
      <c r="AE62426" s="56"/>
    </row>
    <row r="62427" spans="1:31" x14ac:dyDescent="0.25">
      <c r="A62427" s="41">
        <v>0</v>
      </c>
      <c r="C62427" s="56"/>
      <c r="AC62427" s="56"/>
      <c r="AD62427" s="56"/>
      <c r="AE62427" s="56"/>
    </row>
    <row r="62428" spans="1:31" x14ac:dyDescent="0.25">
      <c r="A62428" s="41">
        <v>0</v>
      </c>
      <c r="C62428" s="56"/>
      <c r="AC62428" s="56"/>
      <c r="AD62428" s="56"/>
      <c r="AE62428" s="56"/>
    </row>
    <row r="62429" spans="1:31" x14ac:dyDescent="0.25">
      <c r="A62429" s="41">
        <v>0</v>
      </c>
      <c r="C62429" s="56"/>
      <c r="AC62429" s="56"/>
      <c r="AD62429" s="56"/>
      <c r="AE62429" s="56"/>
    </row>
    <row r="62430" spans="1:31" x14ac:dyDescent="0.25">
      <c r="A62430" s="41">
        <v>0</v>
      </c>
      <c r="C62430" s="56"/>
      <c r="AC62430" s="56"/>
      <c r="AD62430" s="56"/>
      <c r="AE62430" s="56"/>
    </row>
    <row r="62431" spans="1:31" x14ac:dyDescent="0.25">
      <c r="A62431" s="41">
        <v>0</v>
      </c>
      <c r="C62431" s="56"/>
      <c r="AC62431" s="56"/>
      <c r="AD62431" s="56"/>
      <c r="AE62431" s="56"/>
    </row>
    <row r="62432" spans="1:31" x14ac:dyDescent="0.25">
      <c r="A62432" s="41">
        <v>0</v>
      </c>
      <c r="C62432" s="56"/>
      <c r="AC62432" s="56"/>
      <c r="AD62432" s="56"/>
      <c r="AE62432" s="56"/>
    </row>
    <row r="62433" spans="1:31" x14ac:dyDescent="0.25">
      <c r="A62433" s="41">
        <v>0</v>
      </c>
      <c r="C62433" s="56"/>
      <c r="AC62433" s="56"/>
      <c r="AD62433" s="56"/>
      <c r="AE62433" s="56"/>
    </row>
    <row r="62434" spans="1:31" x14ac:dyDescent="0.25">
      <c r="A62434" s="41">
        <v>0</v>
      </c>
      <c r="C62434" s="56"/>
      <c r="AC62434" s="56"/>
      <c r="AD62434" s="56"/>
      <c r="AE62434" s="56"/>
    </row>
    <row r="62435" spans="1:31" x14ac:dyDescent="0.25">
      <c r="A62435" s="41">
        <v>0</v>
      </c>
      <c r="C62435" s="56"/>
      <c r="AC62435" s="56"/>
      <c r="AD62435" s="56"/>
      <c r="AE62435" s="56"/>
    </row>
    <row r="62436" spans="1:31" x14ac:dyDescent="0.25">
      <c r="A62436" s="41">
        <v>0</v>
      </c>
      <c r="C62436" s="56"/>
      <c r="AC62436" s="56"/>
      <c r="AD62436" s="56"/>
      <c r="AE62436" s="56"/>
    </row>
    <row r="62437" spans="1:31" x14ac:dyDescent="0.25">
      <c r="A62437" s="41">
        <v>0</v>
      </c>
      <c r="C62437" s="56"/>
      <c r="AC62437" s="56"/>
      <c r="AD62437" s="56"/>
      <c r="AE62437" s="56"/>
    </row>
    <row r="62438" spans="1:31" x14ac:dyDescent="0.25">
      <c r="A62438" s="41">
        <v>0</v>
      </c>
      <c r="C62438" s="56"/>
      <c r="AC62438" s="56"/>
      <c r="AD62438" s="56"/>
      <c r="AE62438" s="56"/>
    </row>
    <row r="62439" spans="1:31" x14ac:dyDescent="0.25">
      <c r="A62439" s="41">
        <v>0</v>
      </c>
      <c r="C62439" s="56"/>
      <c r="AC62439" s="56"/>
      <c r="AD62439" s="56"/>
      <c r="AE62439" s="56"/>
    </row>
    <row r="62440" spans="1:31" x14ac:dyDescent="0.25">
      <c r="A62440" s="41">
        <v>0</v>
      </c>
      <c r="C62440" s="56"/>
      <c r="AC62440" s="56"/>
      <c r="AD62440" s="56"/>
      <c r="AE62440" s="56"/>
    </row>
    <row r="62441" spans="1:31" x14ac:dyDescent="0.25">
      <c r="A62441" s="41">
        <v>0</v>
      </c>
      <c r="C62441" s="56"/>
      <c r="AC62441" s="56"/>
      <c r="AD62441" s="56"/>
      <c r="AE62441" s="56"/>
    </row>
    <row r="62442" spans="1:31" x14ac:dyDescent="0.25">
      <c r="A62442" s="41">
        <v>0</v>
      </c>
      <c r="C62442" s="56"/>
      <c r="AC62442" s="56"/>
      <c r="AD62442" s="56"/>
      <c r="AE62442" s="56"/>
    </row>
    <row r="62443" spans="1:31" x14ac:dyDescent="0.25">
      <c r="A62443" s="41">
        <v>0</v>
      </c>
      <c r="C62443" s="56"/>
      <c r="AC62443" s="56"/>
      <c r="AD62443" s="56"/>
      <c r="AE62443" s="56"/>
    </row>
    <row r="62444" spans="1:31" x14ac:dyDescent="0.25">
      <c r="A62444" s="41">
        <v>0</v>
      </c>
      <c r="C62444" s="56"/>
      <c r="AC62444" s="56"/>
      <c r="AD62444" s="56"/>
      <c r="AE62444" s="56"/>
    </row>
    <row r="62445" spans="1:31" x14ac:dyDescent="0.25">
      <c r="A62445" s="41">
        <v>0</v>
      </c>
      <c r="C62445" s="56"/>
      <c r="AC62445" s="56"/>
      <c r="AD62445" s="56"/>
      <c r="AE62445" s="56"/>
    </row>
    <row r="62446" spans="1:31" x14ac:dyDescent="0.25">
      <c r="A62446" s="41">
        <v>0</v>
      </c>
      <c r="C62446" s="56"/>
      <c r="AC62446" s="56"/>
      <c r="AD62446" s="56"/>
      <c r="AE62446" s="56"/>
    </row>
    <row r="62447" spans="1:31" x14ac:dyDescent="0.25">
      <c r="A62447" s="41">
        <v>0</v>
      </c>
      <c r="C62447" s="56"/>
      <c r="AC62447" s="56"/>
      <c r="AD62447" s="56"/>
      <c r="AE62447" s="56"/>
    </row>
    <row r="62448" spans="1:31" x14ac:dyDescent="0.25">
      <c r="A62448" s="41">
        <v>0</v>
      </c>
      <c r="C62448" s="56"/>
      <c r="AC62448" s="56"/>
      <c r="AD62448" s="56"/>
      <c r="AE62448" s="56"/>
    </row>
    <row r="62449" spans="1:31" x14ac:dyDescent="0.25">
      <c r="A62449" s="41">
        <v>0</v>
      </c>
      <c r="C62449" s="56"/>
      <c r="AC62449" s="56"/>
      <c r="AD62449" s="56"/>
      <c r="AE62449" s="56"/>
    </row>
    <row r="62450" spans="1:31" x14ac:dyDescent="0.25">
      <c r="A62450" s="41">
        <v>0</v>
      </c>
      <c r="C62450" s="56"/>
      <c r="AC62450" s="56"/>
      <c r="AD62450" s="56"/>
      <c r="AE62450" s="56"/>
    </row>
    <row r="62451" spans="1:31" x14ac:dyDescent="0.25">
      <c r="A62451" s="41">
        <v>0</v>
      </c>
      <c r="C62451" s="56"/>
      <c r="AC62451" s="56"/>
      <c r="AD62451" s="56"/>
      <c r="AE62451" s="56"/>
    </row>
    <row r="62452" spans="1:31" x14ac:dyDescent="0.25">
      <c r="A62452" s="41">
        <v>0</v>
      </c>
      <c r="C62452" s="56"/>
      <c r="AC62452" s="56"/>
      <c r="AD62452" s="56"/>
      <c r="AE62452" s="56"/>
    </row>
    <row r="62453" spans="1:31" x14ac:dyDescent="0.25">
      <c r="A62453" s="41">
        <v>0</v>
      </c>
      <c r="C62453" s="56"/>
      <c r="AC62453" s="56"/>
      <c r="AD62453" s="56"/>
      <c r="AE62453" s="56"/>
    </row>
    <row r="62454" spans="1:31" x14ac:dyDescent="0.25">
      <c r="A62454" s="41">
        <v>0</v>
      </c>
      <c r="C62454" s="56"/>
      <c r="AC62454" s="56"/>
      <c r="AD62454" s="56"/>
      <c r="AE62454" s="56"/>
    </row>
    <row r="62455" spans="1:31" x14ac:dyDescent="0.25">
      <c r="A62455" s="41">
        <v>0</v>
      </c>
      <c r="C62455" s="56"/>
      <c r="AC62455" s="56"/>
      <c r="AD62455" s="56"/>
      <c r="AE62455" s="56"/>
    </row>
    <row r="62456" spans="1:31" x14ac:dyDescent="0.25">
      <c r="A62456" s="41">
        <v>0</v>
      </c>
      <c r="C62456" s="56"/>
      <c r="AC62456" s="56"/>
      <c r="AD62456" s="56"/>
      <c r="AE62456" s="56"/>
    </row>
    <row r="62457" spans="1:31" x14ac:dyDescent="0.25">
      <c r="A62457" s="41">
        <v>0</v>
      </c>
      <c r="C62457" s="56"/>
      <c r="AC62457" s="56"/>
      <c r="AD62457" s="56"/>
      <c r="AE62457" s="56"/>
    </row>
    <row r="62458" spans="1:31" x14ac:dyDescent="0.25">
      <c r="A62458" s="41">
        <v>0</v>
      </c>
      <c r="C62458" s="56"/>
      <c r="AC62458" s="56"/>
      <c r="AD62458" s="56"/>
      <c r="AE62458" s="56"/>
    </row>
    <row r="62459" spans="1:31" x14ac:dyDescent="0.25">
      <c r="A62459" s="41">
        <v>0</v>
      </c>
      <c r="C62459" s="56"/>
      <c r="AC62459" s="56"/>
      <c r="AD62459" s="56"/>
      <c r="AE62459" s="56"/>
    </row>
    <row r="62460" spans="1:31" x14ac:dyDescent="0.25">
      <c r="A62460" s="41">
        <v>0</v>
      </c>
      <c r="C62460" s="56"/>
      <c r="AC62460" s="56"/>
      <c r="AD62460" s="56"/>
      <c r="AE62460" s="56"/>
    </row>
    <row r="62461" spans="1:31" x14ac:dyDescent="0.25">
      <c r="A62461" s="41">
        <v>0</v>
      </c>
      <c r="C62461" s="56"/>
      <c r="AC62461" s="56"/>
      <c r="AD62461" s="56"/>
      <c r="AE62461" s="56"/>
    </row>
    <row r="62462" spans="1:31" x14ac:dyDescent="0.25">
      <c r="A62462" s="41">
        <v>0</v>
      </c>
      <c r="C62462" s="56"/>
      <c r="AC62462" s="56"/>
      <c r="AD62462" s="56"/>
      <c r="AE62462" s="56"/>
    </row>
    <row r="62463" spans="1:31" x14ac:dyDescent="0.25">
      <c r="A62463" s="41">
        <v>0</v>
      </c>
      <c r="C62463" s="56"/>
      <c r="AC62463" s="56"/>
      <c r="AD62463" s="56"/>
      <c r="AE62463" s="56"/>
    </row>
    <row r="62464" spans="1:31" x14ac:dyDescent="0.25">
      <c r="A62464" s="41">
        <v>0</v>
      </c>
      <c r="C62464" s="56"/>
      <c r="AC62464" s="56"/>
      <c r="AD62464" s="56"/>
      <c r="AE62464" s="56"/>
    </row>
    <row r="62465" spans="1:31" x14ac:dyDescent="0.25">
      <c r="A62465" s="41">
        <v>0</v>
      </c>
      <c r="C62465" s="56"/>
      <c r="AC62465" s="56"/>
      <c r="AD62465" s="56"/>
      <c r="AE62465" s="56"/>
    </row>
    <row r="62466" spans="1:31" x14ac:dyDescent="0.25">
      <c r="A62466" s="41">
        <v>0</v>
      </c>
      <c r="C62466" s="56"/>
      <c r="AC62466" s="56"/>
      <c r="AD62466" s="56"/>
      <c r="AE62466" s="56"/>
    </row>
    <row r="62467" spans="1:31" x14ac:dyDescent="0.25">
      <c r="A62467" s="41">
        <v>0</v>
      </c>
      <c r="C62467" s="56"/>
      <c r="AC62467" s="56"/>
      <c r="AD62467" s="56"/>
      <c r="AE62467" s="56"/>
    </row>
    <row r="62468" spans="1:31" x14ac:dyDescent="0.25">
      <c r="A62468" s="41">
        <v>0</v>
      </c>
      <c r="C62468" s="56"/>
      <c r="AC62468" s="56"/>
      <c r="AD62468" s="56"/>
      <c r="AE62468" s="56"/>
    </row>
    <row r="62469" spans="1:31" x14ac:dyDescent="0.25">
      <c r="A62469" s="41">
        <v>0</v>
      </c>
      <c r="C62469" s="56"/>
      <c r="AC62469" s="56"/>
      <c r="AD62469" s="56"/>
      <c r="AE62469" s="56"/>
    </row>
    <row r="62470" spans="1:31" x14ac:dyDescent="0.25">
      <c r="A62470" s="41">
        <v>0</v>
      </c>
      <c r="C62470" s="56"/>
      <c r="AC62470" s="56"/>
      <c r="AD62470" s="56"/>
      <c r="AE62470" s="56"/>
    </row>
    <row r="62471" spans="1:31" x14ac:dyDescent="0.25">
      <c r="A62471" s="41">
        <v>0</v>
      </c>
      <c r="C62471" s="56"/>
      <c r="AC62471" s="56"/>
      <c r="AD62471" s="56"/>
      <c r="AE62471" s="56"/>
    </row>
    <row r="62472" spans="1:31" x14ac:dyDescent="0.25">
      <c r="A62472" s="41">
        <v>0</v>
      </c>
      <c r="C62472" s="56"/>
      <c r="AC62472" s="56"/>
      <c r="AD62472" s="56"/>
      <c r="AE62472" s="56"/>
    </row>
    <row r="62473" spans="1:31" x14ac:dyDescent="0.25">
      <c r="A62473" s="41">
        <v>0</v>
      </c>
      <c r="C62473" s="56"/>
      <c r="AC62473" s="56"/>
      <c r="AD62473" s="56"/>
      <c r="AE62473" s="56"/>
    </row>
    <row r="62474" spans="1:31" x14ac:dyDescent="0.25">
      <c r="A62474" s="41">
        <v>0</v>
      </c>
      <c r="C62474" s="56"/>
      <c r="AC62474" s="56"/>
      <c r="AD62474" s="56"/>
      <c r="AE62474" s="56"/>
    </row>
    <row r="62475" spans="1:31" x14ac:dyDescent="0.25">
      <c r="A62475" s="41">
        <v>0</v>
      </c>
      <c r="C62475" s="56"/>
      <c r="AC62475" s="56"/>
      <c r="AD62475" s="56"/>
      <c r="AE62475" s="56"/>
    </row>
    <row r="62476" spans="1:31" x14ac:dyDescent="0.25">
      <c r="A62476" s="41">
        <v>0</v>
      </c>
      <c r="C62476" s="56"/>
      <c r="AC62476" s="56"/>
      <c r="AD62476" s="56"/>
      <c r="AE62476" s="56"/>
    </row>
    <row r="62477" spans="1:31" x14ac:dyDescent="0.25">
      <c r="A62477" s="41">
        <v>0</v>
      </c>
      <c r="C62477" s="56"/>
      <c r="AC62477" s="56"/>
      <c r="AD62477" s="56"/>
      <c r="AE62477" s="56"/>
    </row>
    <row r="62478" spans="1:31" x14ac:dyDescent="0.25">
      <c r="A62478" s="41">
        <v>0</v>
      </c>
      <c r="C62478" s="56"/>
      <c r="AC62478" s="56"/>
      <c r="AD62478" s="56"/>
      <c r="AE62478" s="56"/>
    </row>
    <row r="62479" spans="1:31" x14ac:dyDescent="0.25">
      <c r="A62479" s="41">
        <v>0</v>
      </c>
      <c r="C62479" s="56"/>
      <c r="AC62479" s="56"/>
      <c r="AD62479" s="56"/>
      <c r="AE62479" s="56"/>
    </row>
    <row r="62480" spans="1:31" x14ac:dyDescent="0.25">
      <c r="A62480" s="41">
        <v>0</v>
      </c>
      <c r="C62480" s="56"/>
      <c r="AC62480" s="56"/>
      <c r="AD62480" s="56"/>
      <c r="AE62480" s="56"/>
    </row>
    <row r="62481" spans="1:31" x14ac:dyDescent="0.25">
      <c r="A62481" s="41">
        <v>0</v>
      </c>
      <c r="C62481" s="56"/>
      <c r="AC62481" s="56"/>
      <c r="AD62481" s="56"/>
      <c r="AE62481" s="56"/>
    </row>
    <row r="62482" spans="1:31" x14ac:dyDescent="0.25">
      <c r="A62482" s="41">
        <v>0</v>
      </c>
      <c r="C62482" s="56"/>
      <c r="AC62482" s="56"/>
      <c r="AD62482" s="56"/>
      <c r="AE62482" s="56"/>
    </row>
    <row r="62483" spans="1:31" x14ac:dyDescent="0.25">
      <c r="A62483" s="41">
        <v>0</v>
      </c>
      <c r="C62483" s="56"/>
      <c r="AC62483" s="56"/>
      <c r="AD62483" s="56"/>
      <c r="AE62483" s="56"/>
    </row>
    <row r="62484" spans="1:31" x14ac:dyDescent="0.25">
      <c r="A62484" s="41">
        <v>0</v>
      </c>
      <c r="C62484" s="56"/>
      <c r="AC62484" s="56"/>
      <c r="AD62484" s="56"/>
      <c r="AE62484" s="56"/>
    </row>
    <row r="62485" spans="1:31" x14ac:dyDescent="0.25">
      <c r="A62485" s="41">
        <v>0</v>
      </c>
      <c r="C62485" s="56"/>
      <c r="AC62485" s="56"/>
      <c r="AD62485" s="56"/>
      <c r="AE62485" s="56"/>
    </row>
    <row r="62486" spans="1:31" x14ac:dyDescent="0.25">
      <c r="A62486" s="41">
        <v>0</v>
      </c>
      <c r="C62486" s="56"/>
      <c r="AC62486" s="56"/>
      <c r="AD62486" s="56"/>
      <c r="AE62486" s="56"/>
    </row>
    <row r="62487" spans="1:31" x14ac:dyDescent="0.25">
      <c r="A62487" s="41">
        <v>0</v>
      </c>
      <c r="C62487" s="56"/>
      <c r="AC62487" s="56"/>
      <c r="AD62487" s="56"/>
      <c r="AE62487" s="56"/>
    </row>
    <row r="62488" spans="1:31" x14ac:dyDescent="0.25">
      <c r="A62488" s="41">
        <v>0</v>
      </c>
      <c r="C62488" s="56"/>
      <c r="AC62488" s="56"/>
      <c r="AD62488" s="56"/>
      <c r="AE62488" s="56"/>
    </row>
    <row r="62489" spans="1:31" x14ac:dyDescent="0.25">
      <c r="A62489" s="41">
        <v>0</v>
      </c>
      <c r="C62489" s="56"/>
      <c r="AC62489" s="56"/>
      <c r="AD62489" s="56"/>
      <c r="AE62489" s="56"/>
    </row>
    <row r="62490" spans="1:31" x14ac:dyDescent="0.25">
      <c r="A62490" s="41">
        <v>0</v>
      </c>
      <c r="C62490" s="56"/>
      <c r="AC62490" s="56"/>
      <c r="AD62490" s="56"/>
      <c r="AE62490" s="56"/>
    </row>
    <row r="62491" spans="1:31" x14ac:dyDescent="0.25">
      <c r="A62491" s="41">
        <v>0</v>
      </c>
      <c r="C62491" s="56"/>
      <c r="AC62491" s="56"/>
      <c r="AD62491" s="56"/>
      <c r="AE62491" s="56"/>
    </row>
    <row r="62492" spans="1:31" x14ac:dyDescent="0.25">
      <c r="A62492" s="41">
        <v>0</v>
      </c>
      <c r="C62492" s="56"/>
      <c r="AC62492" s="56"/>
      <c r="AD62492" s="56"/>
      <c r="AE62492" s="56"/>
    </row>
    <row r="62493" spans="1:31" x14ac:dyDescent="0.25">
      <c r="A62493" s="41">
        <v>0</v>
      </c>
      <c r="C62493" s="56"/>
      <c r="AC62493" s="56"/>
      <c r="AD62493" s="56"/>
      <c r="AE62493" s="56"/>
    </row>
    <row r="62494" spans="1:31" x14ac:dyDescent="0.25">
      <c r="A62494" s="41">
        <v>0</v>
      </c>
      <c r="C62494" s="56"/>
      <c r="AC62494" s="56"/>
      <c r="AD62494" s="56"/>
      <c r="AE62494" s="56"/>
    </row>
    <row r="62495" spans="1:31" x14ac:dyDescent="0.25">
      <c r="A62495" s="41">
        <v>0</v>
      </c>
      <c r="C62495" s="56"/>
      <c r="AC62495" s="56"/>
      <c r="AD62495" s="56"/>
      <c r="AE62495" s="56"/>
    </row>
    <row r="62496" spans="1:31" x14ac:dyDescent="0.25">
      <c r="A62496" s="41">
        <v>0</v>
      </c>
      <c r="C62496" s="56"/>
      <c r="AC62496" s="56"/>
      <c r="AD62496" s="56"/>
      <c r="AE62496" s="56"/>
    </row>
    <row r="62497" spans="1:31" x14ac:dyDescent="0.25">
      <c r="A62497" s="41">
        <v>0</v>
      </c>
      <c r="C62497" s="56"/>
      <c r="AC62497" s="56"/>
      <c r="AD62497" s="56"/>
      <c r="AE62497" s="56"/>
    </row>
    <row r="62498" spans="1:31" x14ac:dyDescent="0.25">
      <c r="A62498" s="41">
        <v>0</v>
      </c>
      <c r="C62498" s="56"/>
      <c r="AC62498" s="56"/>
      <c r="AD62498" s="56"/>
      <c r="AE62498" s="56"/>
    </row>
    <row r="62499" spans="1:31" x14ac:dyDescent="0.25">
      <c r="A62499" s="41">
        <v>0</v>
      </c>
      <c r="C62499" s="56"/>
      <c r="AC62499" s="56"/>
      <c r="AD62499" s="56"/>
      <c r="AE62499" s="56"/>
    </row>
    <row r="62500" spans="1:31" x14ac:dyDescent="0.25">
      <c r="A62500" s="41">
        <v>0</v>
      </c>
      <c r="C62500" s="56"/>
      <c r="AC62500" s="56"/>
      <c r="AD62500" s="56"/>
      <c r="AE62500" s="56"/>
    </row>
    <row r="62501" spans="1:31" x14ac:dyDescent="0.25">
      <c r="A62501" s="41">
        <v>0</v>
      </c>
      <c r="C62501" s="56"/>
      <c r="AC62501" s="56"/>
      <c r="AD62501" s="56"/>
      <c r="AE62501" s="56"/>
    </row>
    <row r="62502" spans="1:31" x14ac:dyDescent="0.25">
      <c r="A62502" s="41">
        <v>0</v>
      </c>
      <c r="C62502" s="56"/>
      <c r="AC62502" s="56"/>
      <c r="AD62502" s="56"/>
      <c r="AE62502" s="56"/>
    </row>
    <row r="62503" spans="1:31" x14ac:dyDescent="0.25">
      <c r="A62503" s="41">
        <v>0</v>
      </c>
      <c r="C62503" s="56"/>
      <c r="AC62503" s="56"/>
      <c r="AD62503" s="56"/>
      <c r="AE62503" s="56"/>
    </row>
    <row r="62504" spans="1:31" x14ac:dyDescent="0.25">
      <c r="A62504" s="41">
        <v>0</v>
      </c>
      <c r="C62504" s="56"/>
      <c r="AC62504" s="56"/>
      <c r="AD62504" s="56"/>
      <c r="AE62504" s="56"/>
    </row>
    <row r="62505" spans="1:31" x14ac:dyDescent="0.25">
      <c r="A62505" s="41">
        <v>0</v>
      </c>
      <c r="C62505" s="56"/>
      <c r="AC62505" s="56"/>
      <c r="AD62505" s="56"/>
      <c r="AE62505" s="56"/>
    </row>
    <row r="62506" spans="1:31" x14ac:dyDescent="0.25">
      <c r="A62506" s="41">
        <v>0</v>
      </c>
      <c r="C62506" s="56"/>
      <c r="AC62506" s="56"/>
      <c r="AD62506" s="56"/>
      <c r="AE62506" s="56"/>
    </row>
    <row r="62507" spans="1:31" x14ac:dyDescent="0.25">
      <c r="A62507" s="41">
        <v>0</v>
      </c>
      <c r="C62507" s="56"/>
      <c r="AC62507" s="56"/>
      <c r="AD62507" s="56"/>
      <c r="AE62507" s="56"/>
    </row>
    <row r="62508" spans="1:31" x14ac:dyDescent="0.25">
      <c r="A62508" s="41">
        <v>0</v>
      </c>
      <c r="C62508" s="56"/>
      <c r="AC62508" s="56"/>
      <c r="AD62508" s="56"/>
      <c r="AE62508" s="56"/>
    </row>
    <row r="62509" spans="1:31" x14ac:dyDescent="0.25">
      <c r="A62509" s="41">
        <v>0</v>
      </c>
      <c r="C62509" s="56"/>
      <c r="AC62509" s="56"/>
      <c r="AD62509" s="56"/>
      <c r="AE62509" s="56"/>
    </row>
    <row r="62510" spans="1:31" x14ac:dyDescent="0.25">
      <c r="A62510" s="41">
        <v>0</v>
      </c>
      <c r="C62510" s="56"/>
      <c r="AC62510" s="56"/>
      <c r="AD62510" s="56"/>
      <c r="AE62510" s="56"/>
    </row>
    <row r="62511" spans="1:31" x14ac:dyDescent="0.25">
      <c r="A62511" s="41">
        <v>0</v>
      </c>
      <c r="C62511" s="56"/>
      <c r="AC62511" s="56"/>
      <c r="AD62511" s="56"/>
      <c r="AE62511" s="56"/>
    </row>
    <row r="62512" spans="1:31" x14ac:dyDescent="0.25">
      <c r="A62512" s="41">
        <v>0</v>
      </c>
      <c r="C62512" s="56"/>
      <c r="AC62512" s="56"/>
      <c r="AD62512" s="56"/>
      <c r="AE62512" s="56"/>
    </row>
    <row r="62513" spans="1:31" x14ac:dyDescent="0.25">
      <c r="A62513" s="41">
        <v>0</v>
      </c>
      <c r="C62513" s="56"/>
      <c r="AC62513" s="56"/>
      <c r="AD62513" s="56"/>
      <c r="AE62513" s="56"/>
    </row>
    <row r="62514" spans="1:31" x14ac:dyDescent="0.25">
      <c r="A62514" s="41">
        <v>0</v>
      </c>
      <c r="C62514" s="56"/>
      <c r="AC62514" s="56"/>
      <c r="AD62514" s="56"/>
      <c r="AE62514" s="56"/>
    </row>
    <row r="62515" spans="1:31" x14ac:dyDescent="0.25">
      <c r="A62515" s="41">
        <v>0</v>
      </c>
      <c r="C62515" s="56"/>
      <c r="AC62515" s="56"/>
      <c r="AD62515" s="56"/>
      <c r="AE62515" s="56"/>
    </row>
    <row r="62516" spans="1:31" x14ac:dyDescent="0.25">
      <c r="A62516" s="41">
        <v>0</v>
      </c>
      <c r="C62516" s="56"/>
      <c r="AC62516" s="56"/>
      <c r="AD62516" s="56"/>
      <c r="AE62516" s="56"/>
    </row>
    <row r="62517" spans="1:31" x14ac:dyDescent="0.25">
      <c r="A62517" s="41">
        <v>0</v>
      </c>
      <c r="C62517" s="56"/>
      <c r="AC62517" s="56"/>
      <c r="AD62517" s="56"/>
      <c r="AE62517" s="56"/>
    </row>
    <row r="62518" spans="1:31" x14ac:dyDescent="0.25">
      <c r="A62518" s="41">
        <v>0</v>
      </c>
      <c r="C62518" s="56"/>
      <c r="AC62518" s="56"/>
      <c r="AD62518" s="56"/>
      <c r="AE62518" s="56"/>
    </row>
    <row r="62519" spans="1:31" x14ac:dyDescent="0.25">
      <c r="A62519" s="41">
        <v>0</v>
      </c>
      <c r="C62519" s="56"/>
      <c r="AC62519" s="56"/>
      <c r="AD62519" s="56"/>
      <c r="AE62519" s="56"/>
    </row>
    <row r="62520" spans="1:31" x14ac:dyDescent="0.25">
      <c r="A62520" s="41">
        <v>0</v>
      </c>
      <c r="C62520" s="56"/>
      <c r="AC62520" s="56"/>
      <c r="AD62520" s="56"/>
      <c r="AE62520" s="56"/>
    </row>
    <row r="62521" spans="1:31" x14ac:dyDescent="0.25">
      <c r="A62521" s="41">
        <v>0</v>
      </c>
      <c r="C62521" s="56"/>
      <c r="AC62521" s="56"/>
      <c r="AD62521" s="56"/>
      <c r="AE62521" s="56"/>
    </row>
    <row r="62522" spans="1:31" x14ac:dyDescent="0.25">
      <c r="A62522" s="41">
        <v>0</v>
      </c>
      <c r="C62522" s="56"/>
      <c r="AC62522" s="56"/>
      <c r="AD62522" s="56"/>
      <c r="AE62522" s="56"/>
    </row>
    <row r="62523" spans="1:31" x14ac:dyDescent="0.25">
      <c r="A62523" s="41">
        <v>0</v>
      </c>
      <c r="C62523" s="56"/>
      <c r="AC62523" s="56"/>
      <c r="AD62523" s="56"/>
      <c r="AE62523" s="56"/>
    </row>
    <row r="62524" spans="1:31" x14ac:dyDescent="0.25">
      <c r="A62524" s="41">
        <v>0</v>
      </c>
      <c r="C62524" s="56"/>
      <c r="AC62524" s="56"/>
      <c r="AD62524" s="56"/>
      <c r="AE62524" s="56"/>
    </row>
    <row r="62525" spans="1:31" x14ac:dyDescent="0.25">
      <c r="A62525" s="41">
        <v>0</v>
      </c>
      <c r="C62525" s="56"/>
      <c r="AC62525" s="56"/>
      <c r="AD62525" s="56"/>
      <c r="AE62525" s="56"/>
    </row>
    <row r="62526" spans="1:31" x14ac:dyDescent="0.25">
      <c r="A62526" s="41">
        <v>37</v>
      </c>
      <c r="C62526" s="56"/>
      <c r="AC62526" s="56"/>
      <c r="AD62526" s="56"/>
      <c r="AE62526" s="56"/>
    </row>
    <row r="62527" spans="1:31" x14ac:dyDescent="0.25">
      <c r="A62527" s="41">
        <v>0</v>
      </c>
      <c r="C62527" s="56"/>
      <c r="AC62527" s="56"/>
      <c r="AD62527" s="56"/>
      <c r="AE62527" s="56"/>
    </row>
    <row r="62528" spans="1:31" x14ac:dyDescent="0.25">
      <c r="A62528" s="41">
        <v>0</v>
      </c>
      <c r="C62528" s="56"/>
      <c r="AC62528" s="56"/>
      <c r="AD62528" s="56"/>
      <c r="AE62528" s="56"/>
    </row>
    <row r="62529" spans="1:31" x14ac:dyDescent="0.25">
      <c r="A62529" s="41">
        <v>0</v>
      </c>
      <c r="C62529" s="56"/>
      <c r="AC62529" s="56"/>
      <c r="AD62529" s="56"/>
      <c r="AE62529" s="56"/>
    </row>
    <row r="62530" spans="1:31" x14ac:dyDescent="0.25">
      <c r="A62530" s="41">
        <v>0</v>
      </c>
      <c r="C62530" s="56"/>
      <c r="AC62530" s="56"/>
      <c r="AD62530" s="56"/>
      <c r="AE62530" s="56"/>
    </row>
    <row r="62531" spans="1:31" x14ac:dyDescent="0.25">
      <c r="A62531" s="41">
        <v>0</v>
      </c>
      <c r="C62531" s="56"/>
      <c r="AC62531" s="56"/>
      <c r="AD62531" s="56"/>
      <c r="AE62531" s="56"/>
    </row>
    <row r="62532" spans="1:31" x14ac:dyDescent="0.25">
      <c r="A62532" s="41">
        <v>12679</v>
      </c>
      <c r="C62532" s="56"/>
      <c r="AC62532" s="56"/>
      <c r="AD62532" s="56"/>
      <c r="AE62532" s="56"/>
    </row>
    <row r="62533" spans="1:31" x14ac:dyDescent="0.25">
      <c r="A62533" s="41">
        <v>0</v>
      </c>
      <c r="C62533" s="56"/>
      <c r="AC62533" s="56"/>
      <c r="AD62533" s="56"/>
      <c r="AE62533" s="56"/>
    </row>
    <row r="62534" spans="1:31" x14ac:dyDescent="0.25">
      <c r="A62534" s="41">
        <v>0</v>
      </c>
      <c r="C62534" s="56"/>
      <c r="AC62534" s="56"/>
      <c r="AD62534" s="56"/>
      <c r="AE62534" s="56"/>
    </row>
    <row r="62535" spans="1:31" x14ac:dyDescent="0.25">
      <c r="A62535" s="41">
        <v>0</v>
      </c>
      <c r="C62535" s="56"/>
      <c r="AC62535" s="56"/>
      <c r="AD62535" s="56"/>
      <c r="AE62535" s="56"/>
    </row>
    <row r="62536" spans="1:31" x14ac:dyDescent="0.25">
      <c r="A62536" s="41">
        <v>0</v>
      </c>
      <c r="C62536" s="56"/>
      <c r="AC62536" s="56"/>
      <c r="AD62536" s="56"/>
      <c r="AE62536" s="56"/>
    </row>
    <row r="62537" spans="1:31" x14ac:dyDescent="0.25">
      <c r="A62537" s="41">
        <v>0</v>
      </c>
      <c r="C62537" s="56"/>
      <c r="AC62537" s="56"/>
      <c r="AD62537" s="56"/>
      <c r="AE62537" s="56"/>
    </row>
    <row r="62538" spans="1:31" x14ac:dyDescent="0.25">
      <c r="A62538" s="41">
        <v>0</v>
      </c>
      <c r="C62538" s="56"/>
      <c r="AC62538" s="56"/>
      <c r="AD62538" s="56"/>
      <c r="AE62538" s="56"/>
    </row>
    <row r="62539" spans="1:31" x14ac:dyDescent="0.25">
      <c r="A62539" s="41">
        <v>0</v>
      </c>
      <c r="C62539" s="56"/>
      <c r="AC62539" s="56"/>
      <c r="AD62539" s="56"/>
      <c r="AE62539" s="56"/>
    </row>
    <row r="62540" spans="1:31" x14ac:dyDescent="0.25">
      <c r="A62540" s="41">
        <v>0</v>
      </c>
      <c r="C62540" s="56"/>
      <c r="AC62540" s="56"/>
      <c r="AD62540" s="56"/>
      <c r="AE62540" s="56"/>
    </row>
    <row r="62541" spans="1:31" x14ac:dyDescent="0.25">
      <c r="A62541" s="41">
        <v>0</v>
      </c>
      <c r="C62541" s="56"/>
      <c r="AC62541" s="56"/>
      <c r="AD62541" s="56"/>
      <c r="AE62541" s="56"/>
    </row>
    <row r="62542" spans="1:31" x14ac:dyDescent="0.25">
      <c r="A62542" s="41">
        <v>0</v>
      </c>
      <c r="C62542" s="56"/>
      <c r="AC62542" s="56"/>
      <c r="AD62542" s="56"/>
      <c r="AE62542" s="56"/>
    </row>
    <row r="62543" spans="1:31" x14ac:dyDescent="0.25">
      <c r="A62543" s="41">
        <v>0</v>
      </c>
      <c r="C62543" s="56"/>
      <c r="AC62543" s="56"/>
      <c r="AD62543" s="56"/>
      <c r="AE62543" s="56"/>
    </row>
    <row r="62544" spans="1:31" x14ac:dyDescent="0.25">
      <c r="A62544" s="41">
        <v>0</v>
      </c>
      <c r="C62544" s="56"/>
      <c r="AC62544" s="56"/>
      <c r="AD62544" s="56"/>
      <c r="AE62544" s="56"/>
    </row>
    <row r="62545" spans="1:31" x14ac:dyDescent="0.25">
      <c r="A62545" s="41">
        <v>0</v>
      </c>
      <c r="C62545" s="56"/>
      <c r="AC62545" s="56"/>
      <c r="AD62545" s="56"/>
      <c r="AE62545" s="56"/>
    </row>
    <row r="62546" spans="1:31" x14ac:dyDescent="0.25">
      <c r="A62546" s="41">
        <v>0</v>
      </c>
      <c r="C62546" s="56"/>
      <c r="AC62546" s="56"/>
      <c r="AD62546" s="56"/>
      <c r="AE62546" s="56"/>
    </row>
    <row r="62547" spans="1:31" x14ac:dyDescent="0.25">
      <c r="A62547" s="41">
        <v>0</v>
      </c>
      <c r="C62547" s="56"/>
      <c r="AC62547" s="56"/>
      <c r="AD62547" s="56"/>
      <c r="AE62547" s="56"/>
    </row>
    <row r="62548" spans="1:31" x14ac:dyDescent="0.25">
      <c r="A62548" s="41">
        <v>0</v>
      </c>
      <c r="C62548" s="56"/>
      <c r="AC62548" s="56"/>
      <c r="AD62548" s="56"/>
      <c r="AE62548" s="56"/>
    </row>
    <row r="62549" spans="1:31" x14ac:dyDescent="0.25">
      <c r="A62549" s="41">
        <v>0</v>
      </c>
      <c r="C62549" s="56"/>
      <c r="AC62549" s="56"/>
      <c r="AD62549" s="56"/>
      <c r="AE62549" s="56"/>
    </row>
    <row r="62550" spans="1:31" x14ac:dyDescent="0.25">
      <c r="A62550" s="41">
        <v>0</v>
      </c>
      <c r="C62550" s="56"/>
      <c r="AC62550" s="56"/>
      <c r="AD62550" s="56"/>
      <c r="AE62550" s="56"/>
    </row>
    <row r="62551" spans="1:31" x14ac:dyDescent="0.25">
      <c r="A62551" s="41">
        <v>0</v>
      </c>
      <c r="C62551" s="56"/>
      <c r="AC62551" s="56"/>
      <c r="AD62551" s="56"/>
      <c r="AE62551" s="56"/>
    </row>
    <row r="62552" spans="1:31" x14ac:dyDescent="0.25">
      <c r="A62552" s="41">
        <v>0</v>
      </c>
      <c r="C62552" s="56"/>
      <c r="AC62552" s="56"/>
      <c r="AD62552" s="56"/>
      <c r="AE62552" s="56"/>
    </row>
    <row r="62553" spans="1:31" x14ac:dyDescent="0.25">
      <c r="A62553" s="41">
        <v>0</v>
      </c>
      <c r="C62553" s="56"/>
      <c r="AC62553" s="56"/>
      <c r="AD62553" s="56"/>
      <c r="AE62553" s="56"/>
    </row>
    <row r="62554" spans="1:31" x14ac:dyDescent="0.25">
      <c r="A62554" s="41">
        <v>0</v>
      </c>
      <c r="C62554" s="56"/>
      <c r="AC62554" s="56"/>
      <c r="AD62554" s="56"/>
      <c r="AE62554" s="56"/>
    </row>
    <row r="62555" spans="1:31" x14ac:dyDescent="0.25">
      <c r="A62555" s="41">
        <v>0</v>
      </c>
      <c r="C62555" s="56"/>
      <c r="AC62555" s="56"/>
      <c r="AD62555" s="56"/>
      <c r="AE62555" s="56"/>
    </row>
    <row r="62556" spans="1:31" x14ac:dyDescent="0.25">
      <c r="A62556" s="41">
        <v>0</v>
      </c>
      <c r="C62556" s="56"/>
      <c r="AC62556" s="56"/>
      <c r="AD62556" s="56"/>
      <c r="AE62556" s="56"/>
    </row>
    <row r="62557" spans="1:31" x14ac:dyDescent="0.25">
      <c r="A62557" s="41">
        <v>0</v>
      </c>
      <c r="C62557" s="56"/>
      <c r="AC62557" s="56"/>
      <c r="AD62557" s="56"/>
      <c r="AE62557" s="56"/>
    </row>
    <row r="62558" spans="1:31" x14ac:dyDescent="0.25">
      <c r="A62558" s="41">
        <v>0</v>
      </c>
      <c r="C62558" s="56"/>
      <c r="AC62558" s="56"/>
      <c r="AD62558" s="56"/>
      <c r="AE62558" s="56"/>
    </row>
    <row r="62559" spans="1:31" x14ac:dyDescent="0.25">
      <c r="A62559" s="41">
        <v>0</v>
      </c>
      <c r="C62559" s="56"/>
      <c r="AC62559" s="56"/>
      <c r="AD62559" s="56"/>
      <c r="AE62559" s="56"/>
    </row>
    <row r="62560" spans="1:31" x14ac:dyDescent="0.25">
      <c r="A62560" s="41">
        <v>0</v>
      </c>
      <c r="C62560" s="56"/>
      <c r="AC62560" s="56"/>
      <c r="AD62560" s="56"/>
      <c r="AE62560" s="56"/>
    </row>
    <row r="62561" spans="1:31" x14ac:dyDescent="0.25">
      <c r="A62561" s="41">
        <v>0</v>
      </c>
      <c r="C62561" s="56"/>
      <c r="AC62561" s="56"/>
      <c r="AD62561" s="56"/>
      <c r="AE62561" s="56"/>
    </row>
    <row r="62562" spans="1:31" x14ac:dyDescent="0.25">
      <c r="A62562" s="41">
        <v>0</v>
      </c>
      <c r="C62562" s="56"/>
      <c r="AC62562" s="56"/>
      <c r="AD62562" s="56"/>
      <c r="AE62562" s="56"/>
    </row>
    <row r="62563" spans="1:31" x14ac:dyDescent="0.25">
      <c r="A62563" s="41">
        <v>0</v>
      </c>
      <c r="C62563" s="56"/>
      <c r="AC62563" s="56"/>
      <c r="AD62563" s="56"/>
      <c r="AE62563" s="56"/>
    </row>
    <row r="62564" spans="1:31" x14ac:dyDescent="0.25">
      <c r="A62564" s="41">
        <v>0</v>
      </c>
      <c r="C62564" s="56"/>
      <c r="AC62564" s="56"/>
      <c r="AD62564" s="56"/>
      <c r="AE62564" s="56"/>
    </row>
    <row r="62565" spans="1:31" x14ac:dyDescent="0.25">
      <c r="A62565" s="41">
        <v>0</v>
      </c>
      <c r="C62565" s="56"/>
      <c r="AC62565" s="56"/>
      <c r="AD62565" s="56"/>
      <c r="AE62565" s="56"/>
    </row>
    <row r="62566" spans="1:31" x14ac:dyDescent="0.25">
      <c r="A62566" s="41">
        <v>0</v>
      </c>
      <c r="C62566" s="56"/>
      <c r="AC62566" s="56"/>
      <c r="AD62566" s="56"/>
      <c r="AE62566" s="56"/>
    </row>
    <row r="62567" spans="1:31" x14ac:dyDescent="0.25">
      <c r="A62567" s="41">
        <v>0</v>
      </c>
      <c r="C62567" s="56"/>
      <c r="AC62567" s="56"/>
      <c r="AD62567" s="56"/>
      <c r="AE62567" s="56"/>
    </row>
    <row r="62568" spans="1:31" x14ac:dyDescent="0.25">
      <c r="A62568" s="41">
        <v>0</v>
      </c>
      <c r="C62568" s="56"/>
      <c r="AC62568" s="56"/>
      <c r="AD62568" s="56"/>
      <c r="AE62568" s="56"/>
    </row>
    <row r="62569" spans="1:31" x14ac:dyDescent="0.25">
      <c r="A62569" s="41">
        <v>0</v>
      </c>
      <c r="C62569" s="56"/>
      <c r="AC62569" s="56"/>
      <c r="AD62569" s="56"/>
      <c r="AE62569" s="56"/>
    </row>
    <row r="62570" spans="1:31" x14ac:dyDescent="0.25">
      <c r="A62570" s="41">
        <v>0</v>
      </c>
      <c r="C62570" s="56"/>
      <c r="AC62570" s="56"/>
      <c r="AD62570" s="56"/>
      <c r="AE62570" s="56"/>
    </row>
    <row r="62571" spans="1:31" x14ac:dyDescent="0.25">
      <c r="A62571" s="41">
        <v>0</v>
      </c>
      <c r="C62571" s="56"/>
      <c r="AC62571" s="56"/>
      <c r="AD62571" s="56"/>
      <c r="AE62571" s="56"/>
    </row>
    <row r="62572" spans="1:31" x14ac:dyDescent="0.25">
      <c r="A62572" s="41">
        <v>0</v>
      </c>
      <c r="C62572" s="56"/>
      <c r="AC62572" s="56"/>
      <c r="AD62572" s="56"/>
      <c r="AE62572" s="56"/>
    </row>
    <row r="62573" spans="1:31" x14ac:dyDescent="0.25">
      <c r="A62573" s="41">
        <v>0</v>
      </c>
      <c r="C62573" s="56"/>
      <c r="AC62573" s="56"/>
      <c r="AD62573" s="56"/>
      <c r="AE62573" s="56"/>
    </row>
    <row r="62574" spans="1:31" x14ac:dyDescent="0.25">
      <c r="A62574" s="41">
        <v>0</v>
      </c>
      <c r="C62574" s="56"/>
      <c r="AC62574" s="56"/>
      <c r="AD62574" s="56"/>
      <c r="AE62574" s="56"/>
    </row>
    <row r="62575" spans="1:31" x14ac:dyDescent="0.25">
      <c r="A62575" s="41">
        <v>0</v>
      </c>
      <c r="C62575" s="56"/>
      <c r="AC62575" s="56"/>
      <c r="AD62575" s="56"/>
      <c r="AE62575" s="56"/>
    </row>
    <row r="62576" spans="1:31" x14ac:dyDescent="0.25">
      <c r="A62576" s="41">
        <v>0</v>
      </c>
      <c r="C62576" s="56"/>
      <c r="AC62576" s="56"/>
      <c r="AD62576" s="56"/>
      <c r="AE62576" s="56"/>
    </row>
    <row r="62577" spans="1:31" x14ac:dyDescent="0.25">
      <c r="A62577" s="41">
        <v>0</v>
      </c>
      <c r="C62577" s="56"/>
      <c r="AC62577" s="56"/>
      <c r="AD62577" s="56"/>
      <c r="AE62577" s="56"/>
    </row>
    <row r="62578" spans="1:31" x14ac:dyDescent="0.25">
      <c r="A62578" s="41">
        <v>0</v>
      </c>
      <c r="C62578" s="56"/>
      <c r="AC62578" s="56"/>
      <c r="AD62578" s="56"/>
      <c r="AE62578" s="56"/>
    </row>
    <row r="62579" spans="1:31" x14ac:dyDescent="0.25">
      <c r="A62579" s="41">
        <v>0</v>
      </c>
      <c r="C62579" s="56"/>
      <c r="AC62579" s="56"/>
      <c r="AD62579" s="56"/>
      <c r="AE62579" s="56"/>
    </row>
    <row r="62580" spans="1:31" x14ac:dyDescent="0.25">
      <c r="A62580" s="41">
        <v>0</v>
      </c>
      <c r="C62580" s="56"/>
      <c r="AC62580" s="56"/>
      <c r="AD62580" s="56"/>
      <c r="AE62580" s="56"/>
    </row>
    <row r="62581" spans="1:31" x14ac:dyDescent="0.25">
      <c r="A62581" s="41">
        <v>0</v>
      </c>
      <c r="C62581" s="56"/>
      <c r="AC62581" s="56"/>
      <c r="AD62581" s="56"/>
      <c r="AE62581" s="56"/>
    </row>
    <row r="62582" spans="1:31" x14ac:dyDescent="0.25">
      <c r="A62582" s="41">
        <v>0</v>
      </c>
      <c r="C62582" s="56"/>
      <c r="AC62582" s="56"/>
      <c r="AD62582" s="56"/>
      <c r="AE62582" s="56"/>
    </row>
    <row r="62583" spans="1:31" x14ac:dyDescent="0.25">
      <c r="A62583" s="41">
        <v>0</v>
      </c>
      <c r="C62583" s="56"/>
      <c r="AC62583" s="56"/>
      <c r="AD62583" s="56"/>
      <c r="AE62583" s="56"/>
    </row>
    <row r="62584" spans="1:31" x14ac:dyDescent="0.25">
      <c r="A62584" s="41">
        <v>0</v>
      </c>
      <c r="C62584" s="56"/>
      <c r="AC62584" s="56"/>
      <c r="AD62584" s="56"/>
      <c r="AE62584" s="56"/>
    </row>
    <row r="62585" spans="1:31" x14ac:dyDescent="0.25">
      <c r="A62585" s="41">
        <v>0</v>
      </c>
      <c r="C62585" s="56"/>
      <c r="AC62585" s="56"/>
      <c r="AD62585" s="56"/>
      <c r="AE62585" s="56"/>
    </row>
    <row r="62586" spans="1:31" x14ac:dyDescent="0.25">
      <c r="A62586" s="41">
        <v>0</v>
      </c>
      <c r="C62586" s="56"/>
      <c r="AC62586" s="56"/>
      <c r="AD62586" s="56"/>
      <c r="AE62586" s="56"/>
    </row>
    <row r="62587" spans="1:31" x14ac:dyDescent="0.25">
      <c r="A62587" s="41">
        <v>0</v>
      </c>
      <c r="C62587" s="56"/>
      <c r="AC62587" s="56"/>
      <c r="AD62587" s="56"/>
      <c r="AE62587" s="56"/>
    </row>
    <row r="62588" spans="1:31" x14ac:dyDescent="0.25">
      <c r="A62588" s="41">
        <v>0</v>
      </c>
      <c r="C62588" s="56"/>
      <c r="AC62588" s="56"/>
      <c r="AD62588" s="56"/>
      <c r="AE62588" s="56"/>
    </row>
    <row r="62589" spans="1:31" x14ac:dyDescent="0.25">
      <c r="A62589" s="41">
        <v>0</v>
      </c>
      <c r="C62589" s="56"/>
      <c r="AC62589" s="56"/>
      <c r="AD62589" s="56"/>
      <c r="AE62589" s="56"/>
    </row>
    <row r="62590" spans="1:31" x14ac:dyDescent="0.25">
      <c r="A62590" s="41">
        <v>0</v>
      </c>
      <c r="C62590" s="56"/>
      <c r="AC62590" s="56"/>
      <c r="AD62590" s="56"/>
      <c r="AE62590" s="56"/>
    </row>
    <row r="62591" spans="1:31" x14ac:dyDescent="0.25">
      <c r="A62591" s="41">
        <v>0</v>
      </c>
      <c r="C62591" s="56"/>
      <c r="AC62591" s="56"/>
      <c r="AD62591" s="56"/>
      <c r="AE62591" s="56"/>
    </row>
    <row r="62592" spans="1:31" x14ac:dyDescent="0.25">
      <c r="A62592" s="41">
        <v>0</v>
      </c>
      <c r="C62592" s="56"/>
      <c r="AC62592" s="56"/>
      <c r="AD62592" s="56"/>
      <c r="AE62592" s="56"/>
    </row>
    <row r="62593" spans="1:31" x14ac:dyDescent="0.25">
      <c r="A62593" s="41">
        <v>0</v>
      </c>
      <c r="C62593" s="56"/>
      <c r="AC62593" s="56"/>
      <c r="AD62593" s="56"/>
      <c r="AE62593" s="56"/>
    </row>
    <row r="62594" spans="1:31" x14ac:dyDescent="0.25">
      <c r="A62594" s="41">
        <v>0</v>
      </c>
      <c r="C62594" s="56"/>
      <c r="AC62594" s="56"/>
      <c r="AD62594" s="56"/>
      <c r="AE62594" s="56"/>
    </row>
    <row r="62595" spans="1:31" x14ac:dyDescent="0.25">
      <c r="A62595" s="41">
        <v>0</v>
      </c>
      <c r="C62595" s="56"/>
      <c r="AC62595" s="56"/>
      <c r="AD62595" s="56"/>
      <c r="AE62595" s="56"/>
    </row>
    <row r="62596" spans="1:31" x14ac:dyDescent="0.25">
      <c r="A62596" s="41">
        <v>0</v>
      </c>
      <c r="C62596" s="56"/>
      <c r="AC62596" s="56"/>
      <c r="AD62596" s="56"/>
      <c r="AE62596" s="56"/>
    </row>
    <row r="62597" spans="1:31" x14ac:dyDescent="0.25">
      <c r="A62597" s="41">
        <v>0</v>
      </c>
      <c r="C62597" s="56"/>
      <c r="AC62597" s="56"/>
      <c r="AD62597" s="56"/>
      <c r="AE62597" s="56"/>
    </row>
    <row r="62598" spans="1:31" x14ac:dyDescent="0.25">
      <c r="A62598" s="41">
        <v>0</v>
      </c>
      <c r="C62598" s="56"/>
      <c r="AC62598" s="56"/>
      <c r="AD62598" s="56"/>
      <c r="AE62598" s="56"/>
    </row>
    <row r="62599" spans="1:31" x14ac:dyDescent="0.25">
      <c r="A62599" s="41">
        <v>0</v>
      </c>
      <c r="C62599" s="56"/>
      <c r="AC62599" s="56"/>
      <c r="AD62599" s="56"/>
      <c r="AE62599" s="56"/>
    </row>
    <row r="62600" spans="1:31" x14ac:dyDescent="0.25">
      <c r="A62600" s="41">
        <v>0</v>
      </c>
      <c r="C62600" s="56"/>
      <c r="AC62600" s="56"/>
      <c r="AD62600" s="56"/>
      <c r="AE62600" s="56"/>
    </row>
    <row r="62601" spans="1:31" x14ac:dyDescent="0.25">
      <c r="A62601" s="41">
        <v>0</v>
      </c>
      <c r="C62601" s="56"/>
      <c r="AC62601" s="56"/>
      <c r="AD62601" s="56"/>
      <c r="AE62601" s="56"/>
    </row>
    <row r="62602" spans="1:31" x14ac:dyDescent="0.25">
      <c r="A62602" s="41">
        <v>0</v>
      </c>
      <c r="C62602" s="56"/>
      <c r="AC62602" s="56"/>
      <c r="AD62602" s="56"/>
      <c r="AE62602" s="56"/>
    </row>
    <row r="62603" spans="1:31" x14ac:dyDescent="0.25">
      <c r="A62603" s="41">
        <v>0</v>
      </c>
      <c r="C62603" s="56"/>
      <c r="AC62603" s="56"/>
      <c r="AD62603" s="56"/>
      <c r="AE62603" s="56"/>
    </row>
    <row r="62604" spans="1:31" x14ac:dyDescent="0.25">
      <c r="A62604" s="41">
        <v>0</v>
      </c>
      <c r="C62604" s="56"/>
      <c r="AC62604" s="56"/>
      <c r="AD62604" s="56"/>
      <c r="AE62604" s="56"/>
    </row>
    <row r="62605" spans="1:31" x14ac:dyDescent="0.25">
      <c r="A62605" s="41">
        <v>0</v>
      </c>
      <c r="C62605" s="56"/>
      <c r="AC62605" s="56"/>
      <c r="AD62605" s="56"/>
      <c r="AE62605" s="56"/>
    </row>
    <row r="62606" spans="1:31" x14ac:dyDescent="0.25">
      <c r="A62606" s="41">
        <v>0</v>
      </c>
      <c r="C62606" s="56"/>
      <c r="AC62606" s="56"/>
      <c r="AD62606" s="56"/>
      <c r="AE62606" s="56"/>
    </row>
    <row r="62607" spans="1:31" x14ac:dyDescent="0.25">
      <c r="A62607" s="41">
        <v>0</v>
      </c>
      <c r="C62607" s="56"/>
      <c r="AC62607" s="56"/>
      <c r="AD62607" s="56"/>
      <c r="AE62607" s="56"/>
    </row>
    <row r="62608" spans="1:31" x14ac:dyDescent="0.25">
      <c r="A62608" s="41">
        <v>0</v>
      </c>
      <c r="C62608" s="56"/>
      <c r="AC62608" s="56"/>
      <c r="AD62608" s="56"/>
      <c r="AE62608" s="56"/>
    </row>
    <row r="62609" spans="1:31" x14ac:dyDescent="0.25">
      <c r="A62609" s="41">
        <v>0</v>
      </c>
      <c r="C62609" s="56"/>
      <c r="AC62609" s="56"/>
      <c r="AD62609" s="56"/>
      <c r="AE62609" s="56"/>
    </row>
    <row r="62610" spans="1:31" x14ac:dyDescent="0.25">
      <c r="A62610" s="41">
        <v>0</v>
      </c>
      <c r="C62610" s="56"/>
      <c r="AC62610" s="56"/>
      <c r="AD62610" s="56"/>
      <c r="AE62610" s="56"/>
    </row>
    <row r="62611" spans="1:31" x14ac:dyDescent="0.25">
      <c r="A62611" s="41">
        <v>0</v>
      </c>
      <c r="C62611" s="56"/>
      <c r="AC62611" s="56"/>
      <c r="AD62611" s="56"/>
      <c r="AE62611" s="56"/>
    </row>
    <row r="62612" spans="1:31" x14ac:dyDescent="0.25">
      <c r="A62612" s="41">
        <v>0</v>
      </c>
      <c r="C62612" s="56"/>
      <c r="AC62612" s="56"/>
      <c r="AD62612" s="56"/>
      <c r="AE62612" s="56"/>
    </row>
    <row r="62613" spans="1:31" x14ac:dyDescent="0.25">
      <c r="A62613" s="41">
        <v>0</v>
      </c>
      <c r="C62613" s="56"/>
      <c r="AC62613" s="56"/>
      <c r="AD62613" s="56"/>
      <c r="AE62613" s="56"/>
    </row>
    <row r="62614" spans="1:31" x14ac:dyDescent="0.25">
      <c r="A62614" s="41">
        <v>0</v>
      </c>
      <c r="C62614" s="56"/>
      <c r="AC62614" s="56"/>
      <c r="AD62614" s="56"/>
      <c r="AE62614" s="56"/>
    </row>
    <row r="62615" spans="1:31" x14ac:dyDescent="0.25">
      <c r="A62615" s="41">
        <v>0</v>
      </c>
      <c r="C62615" s="56"/>
      <c r="AC62615" s="56"/>
      <c r="AD62615" s="56"/>
      <c r="AE62615" s="56"/>
    </row>
    <row r="62616" spans="1:31" x14ac:dyDescent="0.25">
      <c r="A62616" s="41">
        <v>0</v>
      </c>
      <c r="C62616" s="56"/>
      <c r="AC62616" s="56"/>
      <c r="AD62616" s="56"/>
      <c r="AE62616" s="56"/>
    </row>
    <row r="62617" spans="1:31" x14ac:dyDescent="0.25">
      <c r="A62617" s="41">
        <v>0</v>
      </c>
      <c r="C62617" s="56"/>
      <c r="AC62617" s="56"/>
      <c r="AD62617" s="56"/>
      <c r="AE62617" s="56"/>
    </row>
    <row r="62618" spans="1:31" x14ac:dyDescent="0.25">
      <c r="A62618" s="41">
        <v>0</v>
      </c>
      <c r="C62618" s="56"/>
      <c r="AC62618" s="56"/>
      <c r="AD62618" s="56"/>
      <c r="AE62618" s="56"/>
    </row>
    <row r="62619" spans="1:31" x14ac:dyDescent="0.25">
      <c r="A62619" s="41">
        <v>0</v>
      </c>
      <c r="C62619" s="56"/>
      <c r="AC62619" s="56"/>
      <c r="AD62619" s="56"/>
      <c r="AE62619" s="56"/>
    </row>
    <row r="62620" spans="1:31" x14ac:dyDescent="0.25">
      <c r="A62620" s="41">
        <v>484</v>
      </c>
      <c r="C62620" s="56"/>
      <c r="AC62620" s="56"/>
      <c r="AD62620" s="56"/>
      <c r="AE62620" s="56"/>
    </row>
    <row r="62621" spans="1:31" x14ac:dyDescent="0.25">
      <c r="A62621" s="41">
        <v>0</v>
      </c>
      <c r="C62621" s="56"/>
      <c r="AC62621" s="56"/>
      <c r="AD62621" s="56"/>
      <c r="AE62621" s="56"/>
    </row>
    <row r="62622" spans="1:31" x14ac:dyDescent="0.25">
      <c r="A62622" s="41">
        <v>0</v>
      </c>
      <c r="C62622" s="56"/>
      <c r="AC62622" s="56"/>
      <c r="AD62622" s="56"/>
      <c r="AE62622" s="56"/>
    </row>
    <row r="62623" spans="1:31" x14ac:dyDescent="0.25">
      <c r="A62623" s="41">
        <v>0</v>
      </c>
      <c r="C62623" s="56"/>
      <c r="AC62623" s="56"/>
      <c r="AD62623" s="56"/>
      <c r="AE62623" s="56"/>
    </row>
    <row r="62624" spans="1:31" x14ac:dyDescent="0.25">
      <c r="A62624" s="41">
        <v>0</v>
      </c>
      <c r="C62624" s="56"/>
      <c r="AC62624" s="56"/>
      <c r="AD62624" s="56"/>
      <c r="AE62624" s="56"/>
    </row>
    <row r="62625" spans="1:31" x14ac:dyDescent="0.25">
      <c r="A62625" s="41">
        <v>0</v>
      </c>
      <c r="C62625" s="56"/>
      <c r="AC62625" s="56"/>
      <c r="AD62625" s="56"/>
      <c r="AE62625" s="56"/>
    </row>
    <row r="62626" spans="1:31" x14ac:dyDescent="0.25">
      <c r="A62626" s="41">
        <v>0</v>
      </c>
      <c r="C62626" s="56"/>
      <c r="AC62626" s="56"/>
      <c r="AD62626" s="56"/>
      <c r="AE62626" s="56"/>
    </row>
    <row r="62627" spans="1:31" x14ac:dyDescent="0.25">
      <c r="A62627" s="41">
        <v>0</v>
      </c>
      <c r="C62627" s="56"/>
      <c r="AC62627" s="56"/>
      <c r="AD62627" s="56"/>
      <c r="AE62627" s="56"/>
    </row>
    <row r="62628" spans="1:31" x14ac:dyDescent="0.25">
      <c r="A62628" s="41">
        <v>0</v>
      </c>
      <c r="C62628" s="56"/>
      <c r="AC62628" s="56"/>
      <c r="AD62628" s="56"/>
      <c r="AE62628" s="56"/>
    </row>
    <row r="62629" spans="1:31" x14ac:dyDescent="0.25">
      <c r="A62629" s="41">
        <v>0</v>
      </c>
      <c r="C62629" s="56"/>
      <c r="AC62629" s="56"/>
      <c r="AD62629" s="56"/>
      <c r="AE62629" s="56"/>
    </row>
    <row r="62630" spans="1:31" x14ac:dyDescent="0.25">
      <c r="A62630" s="41">
        <v>0</v>
      </c>
      <c r="C62630" s="56"/>
      <c r="AC62630" s="56"/>
      <c r="AD62630" s="56"/>
      <c r="AE62630" s="56"/>
    </row>
    <row r="62631" spans="1:31" x14ac:dyDescent="0.25">
      <c r="A62631" s="41">
        <v>0</v>
      </c>
      <c r="C62631" s="56"/>
      <c r="AC62631" s="56"/>
      <c r="AD62631" s="56"/>
      <c r="AE62631" s="56"/>
    </row>
    <row r="62632" spans="1:31" x14ac:dyDescent="0.25">
      <c r="A62632" s="41">
        <v>0</v>
      </c>
      <c r="C62632" s="56"/>
      <c r="AC62632" s="56"/>
      <c r="AD62632" s="56"/>
      <c r="AE62632" s="56"/>
    </row>
    <row r="62633" spans="1:31" x14ac:dyDescent="0.25">
      <c r="A62633" s="41">
        <v>0</v>
      </c>
      <c r="C62633" s="56"/>
      <c r="AC62633" s="56"/>
      <c r="AD62633" s="56"/>
      <c r="AE62633" s="56"/>
    </row>
    <row r="62634" spans="1:31" x14ac:dyDescent="0.25">
      <c r="A62634" s="41">
        <v>0</v>
      </c>
      <c r="C62634" s="56"/>
      <c r="AC62634" s="56"/>
      <c r="AD62634" s="56"/>
      <c r="AE62634" s="56"/>
    </row>
    <row r="62635" spans="1:31" x14ac:dyDescent="0.25">
      <c r="A62635" s="41">
        <v>0</v>
      </c>
      <c r="C62635" s="56"/>
      <c r="AC62635" s="56"/>
      <c r="AD62635" s="56"/>
      <c r="AE62635" s="56"/>
    </row>
    <row r="62636" spans="1:31" x14ac:dyDescent="0.25">
      <c r="A62636" s="41">
        <v>0</v>
      </c>
      <c r="C62636" s="56"/>
      <c r="AC62636" s="56"/>
      <c r="AD62636" s="56"/>
      <c r="AE62636" s="56"/>
    </row>
    <row r="62637" spans="1:31" x14ac:dyDescent="0.25">
      <c r="A62637" s="41">
        <v>0</v>
      </c>
      <c r="C62637" s="56"/>
      <c r="AC62637" s="56"/>
      <c r="AD62637" s="56"/>
      <c r="AE62637" s="56"/>
    </row>
    <row r="62638" spans="1:31" x14ac:dyDescent="0.25">
      <c r="A62638" s="41">
        <v>0</v>
      </c>
      <c r="C62638" s="56"/>
      <c r="AC62638" s="56"/>
      <c r="AD62638" s="56"/>
      <c r="AE62638" s="56"/>
    </row>
    <row r="62639" spans="1:31" x14ac:dyDescent="0.25">
      <c r="A62639" s="41">
        <v>0</v>
      </c>
      <c r="C62639" s="56"/>
      <c r="AC62639" s="56"/>
      <c r="AD62639" s="56"/>
      <c r="AE62639" s="56"/>
    </row>
    <row r="62640" spans="1:31" x14ac:dyDescent="0.25">
      <c r="A62640" s="41">
        <v>0</v>
      </c>
      <c r="C62640" s="56"/>
      <c r="AC62640" s="56"/>
      <c r="AD62640" s="56"/>
      <c r="AE62640" s="56"/>
    </row>
    <row r="62641" spans="1:31" x14ac:dyDescent="0.25">
      <c r="A62641" s="41">
        <v>0</v>
      </c>
      <c r="C62641" s="56"/>
      <c r="AC62641" s="56"/>
      <c r="AD62641" s="56"/>
      <c r="AE62641" s="56"/>
    </row>
    <row r="62642" spans="1:31" x14ac:dyDescent="0.25">
      <c r="A62642" s="41">
        <v>0</v>
      </c>
      <c r="C62642" s="56"/>
      <c r="AC62642" s="56"/>
      <c r="AD62642" s="56"/>
      <c r="AE62642" s="56"/>
    </row>
    <row r="62643" spans="1:31" x14ac:dyDescent="0.25">
      <c r="A62643" s="41">
        <v>0</v>
      </c>
      <c r="C62643" s="56"/>
      <c r="AC62643" s="56"/>
      <c r="AD62643" s="56"/>
      <c r="AE62643" s="56"/>
    </row>
    <row r="62644" spans="1:31" x14ac:dyDescent="0.25">
      <c r="A62644" s="41">
        <v>0</v>
      </c>
      <c r="C62644" s="56"/>
      <c r="AC62644" s="56"/>
      <c r="AD62644" s="56"/>
      <c r="AE62644" s="56"/>
    </row>
    <row r="62645" spans="1:31" x14ac:dyDescent="0.25">
      <c r="A62645" s="41">
        <v>0</v>
      </c>
      <c r="C62645" s="56"/>
      <c r="AC62645" s="56"/>
      <c r="AD62645" s="56"/>
      <c r="AE62645" s="56"/>
    </row>
    <row r="62646" spans="1:31" x14ac:dyDescent="0.25">
      <c r="A62646" s="41">
        <v>0</v>
      </c>
      <c r="C62646" s="56"/>
      <c r="AC62646" s="56"/>
      <c r="AD62646" s="56"/>
      <c r="AE62646" s="56"/>
    </row>
    <row r="62647" spans="1:31" x14ac:dyDescent="0.25">
      <c r="A62647" s="41">
        <v>0</v>
      </c>
      <c r="C62647" s="56"/>
      <c r="AC62647" s="56"/>
      <c r="AD62647" s="56"/>
      <c r="AE62647" s="56"/>
    </row>
    <row r="62648" spans="1:31" x14ac:dyDescent="0.25">
      <c r="A62648" s="41">
        <v>0</v>
      </c>
      <c r="C62648" s="56"/>
      <c r="AC62648" s="56"/>
      <c r="AD62648" s="56"/>
      <c r="AE62648" s="56"/>
    </row>
    <row r="62649" spans="1:31" x14ac:dyDescent="0.25">
      <c r="A62649" s="41">
        <v>0</v>
      </c>
      <c r="C62649" s="56"/>
      <c r="AC62649" s="56"/>
      <c r="AD62649" s="56"/>
      <c r="AE62649" s="56"/>
    </row>
    <row r="62650" spans="1:31" x14ac:dyDescent="0.25">
      <c r="A62650" s="41">
        <v>0</v>
      </c>
      <c r="C62650" s="56"/>
      <c r="AC62650" s="56"/>
      <c r="AD62650" s="56"/>
      <c r="AE62650" s="56"/>
    </row>
    <row r="62651" spans="1:31" x14ac:dyDescent="0.25">
      <c r="A62651" s="41">
        <v>0</v>
      </c>
      <c r="C62651" s="56"/>
      <c r="AC62651" s="56"/>
      <c r="AD62651" s="56"/>
      <c r="AE62651" s="56"/>
    </row>
    <row r="62652" spans="1:31" x14ac:dyDescent="0.25">
      <c r="A62652" s="41">
        <v>0</v>
      </c>
      <c r="C62652" s="56"/>
      <c r="AC62652" s="56"/>
      <c r="AD62652" s="56"/>
      <c r="AE62652" s="56"/>
    </row>
    <row r="62653" spans="1:31" x14ac:dyDescent="0.25">
      <c r="A62653" s="41">
        <v>0</v>
      </c>
      <c r="C62653" s="56"/>
      <c r="AC62653" s="56"/>
      <c r="AD62653" s="56"/>
      <c r="AE62653" s="56"/>
    </row>
    <row r="62654" spans="1:31" x14ac:dyDescent="0.25">
      <c r="A62654" s="41">
        <v>0</v>
      </c>
      <c r="C62654" s="56"/>
      <c r="AC62654" s="56"/>
      <c r="AD62654" s="56"/>
      <c r="AE62654" s="56"/>
    </row>
    <row r="62655" spans="1:31" x14ac:dyDescent="0.25">
      <c r="A62655" s="41">
        <v>0</v>
      </c>
      <c r="C62655" s="56"/>
      <c r="AC62655" s="56"/>
      <c r="AD62655" s="56"/>
      <c r="AE62655" s="56"/>
    </row>
    <row r="62656" spans="1:31" x14ac:dyDescent="0.25">
      <c r="A62656" s="41">
        <v>0</v>
      </c>
      <c r="C62656" s="56"/>
      <c r="AC62656" s="56"/>
      <c r="AD62656" s="56"/>
      <c r="AE62656" s="56"/>
    </row>
    <row r="62657" spans="1:31" x14ac:dyDescent="0.25">
      <c r="A62657" s="41">
        <v>0</v>
      </c>
      <c r="C62657" s="56"/>
      <c r="AC62657" s="56"/>
      <c r="AD62657" s="56"/>
      <c r="AE62657" s="56"/>
    </row>
    <row r="62658" spans="1:31" x14ac:dyDescent="0.25">
      <c r="A62658" s="41">
        <v>0</v>
      </c>
      <c r="C62658" s="56"/>
      <c r="AC62658" s="56"/>
      <c r="AD62658" s="56"/>
      <c r="AE62658" s="56"/>
    </row>
    <row r="62659" spans="1:31" x14ac:dyDescent="0.25">
      <c r="A62659" s="41">
        <v>0</v>
      </c>
      <c r="C62659" s="56"/>
      <c r="AC62659" s="56"/>
      <c r="AD62659" s="56"/>
      <c r="AE62659" s="56"/>
    </row>
    <row r="62660" spans="1:31" x14ac:dyDescent="0.25">
      <c r="A62660" s="41">
        <v>0</v>
      </c>
      <c r="C62660" s="56"/>
      <c r="AC62660" s="56"/>
      <c r="AD62660" s="56"/>
      <c r="AE62660" s="56"/>
    </row>
    <row r="62661" spans="1:31" x14ac:dyDescent="0.25">
      <c r="A62661" s="41">
        <v>0</v>
      </c>
      <c r="C62661" s="56"/>
      <c r="AC62661" s="56"/>
      <c r="AD62661" s="56"/>
      <c r="AE62661" s="56"/>
    </row>
    <row r="62662" spans="1:31" x14ac:dyDescent="0.25">
      <c r="A62662" s="41">
        <v>0</v>
      </c>
      <c r="C62662" s="56"/>
      <c r="AC62662" s="56"/>
      <c r="AD62662" s="56"/>
      <c r="AE62662" s="56"/>
    </row>
    <row r="62663" spans="1:31" x14ac:dyDescent="0.25">
      <c r="A62663" s="41">
        <v>0</v>
      </c>
      <c r="C62663" s="56"/>
      <c r="AC62663" s="56"/>
      <c r="AD62663" s="56"/>
      <c r="AE62663" s="56"/>
    </row>
    <row r="62664" spans="1:31" x14ac:dyDescent="0.25">
      <c r="A62664" s="41">
        <v>0</v>
      </c>
      <c r="C62664" s="56"/>
      <c r="AC62664" s="56"/>
      <c r="AD62664" s="56"/>
      <c r="AE62664" s="56"/>
    </row>
    <row r="62665" spans="1:31" x14ac:dyDescent="0.25">
      <c r="A62665" s="41">
        <v>0</v>
      </c>
      <c r="C62665" s="56"/>
      <c r="AC62665" s="56"/>
      <c r="AD62665" s="56"/>
      <c r="AE62665" s="56"/>
    </row>
    <row r="62666" spans="1:31" x14ac:dyDescent="0.25">
      <c r="A62666" s="41">
        <v>0</v>
      </c>
      <c r="C62666" s="56"/>
      <c r="AC62666" s="56"/>
      <c r="AD62666" s="56"/>
      <c r="AE62666" s="56"/>
    </row>
    <row r="62667" spans="1:31" x14ac:dyDescent="0.25">
      <c r="A62667" s="41">
        <v>0</v>
      </c>
      <c r="C62667" s="56"/>
      <c r="AC62667" s="56"/>
      <c r="AD62667" s="56"/>
      <c r="AE62667" s="56"/>
    </row>
    <row r="62668" spans="1:31" x14ac:dyDescent="0.25">
      <c r="A62668" s="41">
        <v>0</v>
      </c>
      <c r="C62668" s="56"/>
      <c r="AC62668" s="56"/>
      <c r="AD62668" s="56"/>
      <c r="AE62668" s="56"/>
    </row>
    <row r="62669" spans="1:31" x14ac:dyDescent="0.25">
      <c r="A62669" s="41">
        <v>0</v>
      </c>
      <c r="C62669" s="56"/>
      <c r="AC62669" s="56"/>
      <c r="AD62669" s="56"/>
      <c r="AE62669" s="56"/>
    </row>
    <row r="62670" spans="1:31" x14ac:dyDescent="0.25">
      <c r="A62670" s="41">
        <v>0</v>
      </c>
      <c r="C62670" s="56"/>
      <c r="AC62670" s="56"/>
      <c r="AD62670" s="56"/>
      <c r="AE62670" s="56"/>
    </row>
    <row r="62671" spans="1:31" x14ac:dyDescent="0.25">
      <c r="A62671" s="41">
        <v>0</v>
      </c>
      <c r="C62671" s="56"/>
      <c r="AC62671" s="56"/>
      <c r="AD62671" s="56"/>
      <c r="AE62671" s="56"/>
    </row>
    <row r="62672" spans="1:31" x14ac:dyDescent="0.25">
      <c r="A62672" s="41">
        <v>0</v>
      </c>
      <c r="C62672" s="56"/>
      <c r="AC62672" s="56"/>
      <c r="AD62672" s="56"/>
      <c r="AE62672" s="56"/>
    </row>
    <row r="62673" spans="1:31" x14ac:dyDescent="0.25">
      <c r="A62673" s="41">
        <v>0</v>
      </c>
      <c r="C62673" s="56"/>
      <c r="AC62673" s="56"/>
      <c r="AD62673" s="56"/>
      <c r="AE62673" s="56"/>
    </row>
    <row r="62674" spans="1:31" x14ac:dyDescent="0.25">
      <c r="A62674" s="41">
        <v>0</v>
      </c>
      <c r="C62674" s="56"/>
      <c r="AC62674" s="56"/>
      <c r="AD62674" s="56"/>
      <c r="AE62674" s="56"/>
    </row>
    <row r="62675" spans="1:31" x14ac:dyDescent="0.25">
      <c r="A62675" s="41">
        <v>0</v>
      </c>
      <c r="C62675" s="56"/>
      <c r="AC62675" s="56"/>
      <c r="AD62675" s="56"/>
      <c r="AE62675" s="56"/>
    </row>
    <row r="62676" spans="1:31" x14ac:dyDescent="0.25">
      <c r="A62676" s="41">
        <v>0</v>
      </c>
      <c r="C62676" s="56"/>
      <c r="AC62676" s="56"/>
      <c r="AD62676" s="56"/>
      <c r="AE62676" s="56"/>
    </row>
    <row r="62677" spans="1:31" x14ac:dyDescent="0.25">
      <c r="A62677" s="41">
        <v>0</v>
      </c>
      <c r="C62677" s="56"/>
      <c r="AC62677" s="56"/>
      <c r="AD62677" s="56"/>
      <c r="AE62677" s="56"/>
    </row>
    <row r="62678" spans="1:31" x14ac:dyDescent="0.25">
      <c r="A62678" s="41">
        <v>0</v>
      </c>
      <c r="C62678" s="56"/>
      <c r="AC62678" s="56"/>
      <c r="AD62678" s="56"/>
      <c r="AE62678" s="56"/>
    </row>
    <row r="62679" spans="1:31" x14ac:dyDescent="0.25">
      <c r="A62679" s="41">
        <v>0</v>
      </c>
      <c r="C62679" s="56"/>
      <c r="AC62679" s="56"/>
      <c r="AD62679" s="56"/>
      <c r="AE62679" s="56"/>
    </row>
    <row r="62680" spans="1:31" x14ac:dyDescent="0.25">
      <c r="A62680" s="41">
        <v>0</v>
      </c>
      <c r="C62680" s="56"/>
      <c r="AC62680" s="56"/>
      <c r="AD62680" s="56"/>
      <c r="AE62680" s="56"/>
    </row>
    <row r="62681" spans="1:31" x14ac:dyDescent="0.25">
      <c r="A62681" s="41">
        <v>0</v>
      </c>
      <c r="C62681" s="56"/>
      <c r="AC62681" s="56"/>
      <c r="AD62681" s="56"/>
      <c r="AE62681" s="56"/>
    </row>
    <row r="62682" spans="1:31" x14ac:dyDescent="0.25">
      <c r="A62682" s="41">
        <v>0</v>
      </c>
      <c r="C62682" s="56"/>
      <c r="AC62682" s="56"/>
      <c r="AD62682" s="56"/>
      <c r="AE62682" s="56"/>
    </row>
    <row r="62683" spans="1:31" x14ac:dyDescent="0.25">
      <c r="A62683" s="41">
        <v>0</v>
      </c>
      <c r="C62683" s="56"/>
      <c r="AC62683" s="56"/>
      <c r="AD62683" s="56"/>
      <c r="AE62683" s="56"/>
    </row>
    <row r="62684" spans="1:31" x14ac:dyDescent="0.25">
      <c r="A62684" s="41">
        <v>0</v>
      </c>
      <c r="C62684" s="56"/>
      <c r="AC62684" s="56"/>
      <c r="AD62684" s="56"/>
      <c r="AE62684" s="56"/>
    </row>
    <row r="62685" spans="1:31" x14ac:dyDescent="0.25">
      <c r="A62685" s="41">
        <v>0</v>
      </c>
      <c r="C62685" s="56"/>
      <c r="AC62685" s="56"/>
      <c r="AD62685" s="56"/>
      <c r="AE62685" s="56"/>
    </row>
    <row r="62686" spans="1:31" x14ac:dyDescent="0.25">
      <c r="A62686" s="41">
        <v>0</v>
      </c>
      <c r="C62686" s="56"/>
      <c r="AC62686" s="56"/>
      <c r="AD62686" s="56"/>
      <c r="AE62686" s="56"/>
    </row>
    <row r="62687" spans="1:31" x14ac:dyDescent="0.25">
      <c r="A62687" s="41">
        <v>0</v>
      </c>
      <c r="C62687" s="56"/>
      <c r="AC62687" s="56"/>
      <c r="AD62687" s="56"/>
      <c r="AE62687" s="56"/>
    </row>
    <row r="62688" spans="1:31" x14ac:dyDescent="0.25">
      <c r="A62688" s="41">
        <v>0</v>
      </c>
      <c r="C62688" s="56"/>
      <c r="AC62688" s="56"/>
      <c r="AD62688" s="56"/>
      <c r="AE62688" s="56"/>
    </row>
    <row r="62689" spans="1:31" x14ac:dyDescent="0.25">
      <c r="A62689" s="41">
        <v>0</v>
      </c>
      <c r="C62689" s="56"/>
      <c r="AC62689" s="56"/>
      <c r="AD62689" s="56"/>
      <c r="AE62689" s="56"/>
    </row>
    <row r="62690" spans="1:31" x14ac:dyDescent="0.25">
      <c r="A62690" s="41">
        <v>0</v>
      </c>
      <c r="C62690" s="56"/>
      <c r="AC62690" s="56"/>
      <c r="AD62690" s="56"/>
      <c r="AE62690" s="56"/>
    </row>
    <row r="62691" spans="1:31" x14ac:dyDescent="0.25">
      <c r="A62691" s="41">
        <v>0</v>
      </c>
      <c r="C62691" s="56"/>
      <c r="AC62691" s="56"/>
      <c r="AD62691" s="56"/>
      <c r="AE62691" s="56"/>
    </row>
    <row r="62692" spans="1:31" x14ac:dyDescent="0.25">
      <c r="A62692" s="41">
        <v>0</v>
      </c>
      <c r="C62692" s="56"/>
      <c r="AC62692" s="56"/>
      <c r="AD62692" s="56"/>
      <c r="AE62692" s="56"/>
    </row>
    <row r="62693" spans="1:31" x14ac:dyDescent="0.25">
      <c r="A62693" s="41">
        <v>0</v>
      </c>
      <c r="C62693" s="56"/>
      <c r="AC62693" s="56"/>
      <c r="AD62693" s="56"/>
      <c r="AE62693" s="56"/>
    </row>
    <row r="62694" spans="1:31" x14ac:dyDescent="0.25">
      <c r="A62694" s="41">
        <v>0</v>
      </c>
      <c r="C62694" s="56"/>
      <c r="AC62694" s="56"/>
      <c r="AD62694" s="56"/>
      <c r="AE62694" s="56"/>
    </row>
    <row r="62695" spans="1:31" x14ac:dyDescent="0.25">
      <c r="A62695" s="41">
        <v>0</v>
      </c>
      <c r="C62695" s="56"/>
      <c r="AC62695" s="56"/>
      <c r="AD62695" s="56"/>
      <c r="AE62695" s="56"/>
    </row>
    <row r="62696" spans="1:31" x14ac:dyDescent="0.25">
      <c r="A62696" s="41">
        <v>0</v>
      </c>
      <c r="C62696" s="56"/>
      <c r="AC62696" s="56"/>
      <c r="AD62696" s="56"/>
      <c r="AE62696" s="56"/>
    </row>
    <row r="62697" spans="1:31" x14ac:dyDescent="0.25">
      <c r="A62697" s="41">
        <v>0</v>
      </c>
      <c r="C62697" s="56"/>
      <c r="AC62697" s="56"/>
      <c r="AD62697" s="56"/>
      <c r="AE62697" s="56"/>
    </row>
    <row r="62698" spans="1:31" x14ac:dyDescent="0.25">
      <c r="A62698" s="41">
        <v>0</v>
      </c>
      <c r="C62698" s="56"/>
      <c r="AC62698" s="56"/>
      <c r="AD62698" s="56"/>
      <c r="AE62698" s="56"/>
    </row>
    <row r="62699" spans="1:31" x14ac:dyDescent="0.25">
      <c r="A62699" s="41">
        <v>0</v>
      </c>
      <c r="C62699" s="56"/>
      <c r="AC62699" s="56"/>
      <c r="AD62699" s="56"/>
      <c r="AE62699" s="56"/>
    </row>
    <row r="62700" spans="1:31" x14ac:dyDescent="0.25">
      <c r="A62700" s="41">
        <v>0</v>
      </c>
      <c r="C62700" s="56"/>
      <c r="AC62700" s="56"/>
      <c r="AD62700" s="56"/>
      <c r="AE62700" s="56"/>
    </row>
    <row r="62701" spans="1:31" x14ac:dyDescent="0.25">
      <c r="A62701" s="41">
        <v>0</v>
      </c>
      <c r="C62701" s="56"/>
      <c r="AC62701" s="56"/>
      <c r="AD62701" s="56"/>
      <c r="AE62701" s="56"/>
    </row>
    <row r="62702" spans="1:31" x14ac:dyDescent="0.25">
      <c r="A62702" s="41">
        <v>0</v>
      </c>
      <c r="C62702" s="56"/>
      <c r="AC62702" s="56"/>
      <c r="AD62702" s="56"/>
      <c r="AE62702" s="56"/>
    </row>
    <row r="62703" spans="1:31" x14ac:dyDescent="0.25">
      <c r="A62703" s="41">
        <v>0</v>
      </c>
      <c r="C62703" s="56"/>
      <c r="AC62703" s="56"/>
      <c r="AD62703" s="56"/>
      <c r="AE62703" s="56"/>
    </row>
    <row r="62704" spans="1:31" x14ac:dyDescent="0.25">
      <c r="A62704" s="41">
        <v>0</v>
      </c>
      <c r="C62704" s="56"/>
      <c r="AC62704" s="56"/>
      <c r="AD62704" s="56"/>
      <c r="AE62704" s="56"/>
    </row>
    <row r="62705" spans="1:31" x14ac:dyDescent="0.25">
      <c r="A62705" s="41">
        <v>0</v>
      </c>
      <c r="C62705" s="56"/>
      <c r="AC62705" s="56"/>
      <c r="AD62705" s="56"/>
      <c r="AE62705" s="56"/>
    </row>
    <row r="62706" spans="1:31" x14ac:dyDescent="0.25">
      <c r="A62706" s="41">
        <v>0</v>
      </c>
      <c r="C62706" s="56"/>
      <c r="AC62706" s="56"/>
      <c r="AD62706" s="56"/>
      <c r="AE62706" s="56"/>
    </row>
    <row r="62707" spans="1:31" x14ac:dyDescent="0.25">
      <c r="A62707" s="41">
        <v>0</v>
      </c>
      <c r="C62707" s="56"/>
      <c r="AC62707" s="56"/>
      <c r="AD62707" s="56"/>
      <c r="AE62707" s="56"/>
    </row>
    <row r="62708" spans="1:31" x14ac:dyDescent="0.25">
      <c r="A62708" s="41">
        <v>0</v>
      </c>
      <c r="C62708" s="56"/>
      <c r="AC62708" s="56"/>
      <c r="AD62708" s="56"/>
      <c r="AE62708" s="56"/>
    </row>
    <row r="62709" spans="1:31" x14ac:dyDescent="0.25">
      <c r="A62709" s="41">
        <v>0</v>
      </c>
      <c r="C62709" s="56"/>
      <c r="AC62709" s="56"/>
      <c r="AD62709" s="56"/>
      <c r="AE62709" s="56"/>
    </row>
    <row r="62710" spans="1:31" x14ac:dyDescent="0.25">
      <c r="A62710" s="41">
        <v>0</v>
      </c>
      <c r="C62710" s="56"/>
      <c r="AC62710" s="56"/>
      <c r="AD62710" s="56"/>
      <c r="AE62710" s="56"/>
    </row>
    <row r="62711" spans="1:31" x14ac:dyDescent="0.25">
      <c r="A62711" s="41">
        <v>0</v>
      </c>
      <c r="C62711" s="56"/>
      <c r="AC62711" s="56"/>
      <c r="AD62711" s="56"/>
      <c r="AE62711" s="56"/>
    </row>
    <row r="62712" spans="1:31" x14ac:dyDescent="0.25">
      <c r="A62712" s="41">
        <v>0</v>
      </c>
      <c r="C62712" s="56"/>
      <c r="AC62712" s="56"/>
      <c r="AD62712" s="56"/>
      <c r="AE62712" s="56"/>
    </row>
    <row r="62713" spans="1:31" x14ac:dyDescent="0.25">
      <c r="A62713" s="41">
        <v>0</v>
      </c>
      <c r="C62713" s="56"/>
      <c r="AC62713" s="56"/>
      <c r="AD62713" s="56"/>
      <c r="AE62713" s="56"/>
    </row>
    <row r="62714" spans="1:31" x14ac:dyDescent="0.25">
      <c r="A62714" s="41">
        <v>0</v>
      </c>
      <c r="C62714" s="56"/>
      <c r="AC62714" s="56"/>
      <c r="AD62714" s="56"/>
      <c r="AE62714" s="56"/>
    </row>
    <row r="62715" spans="1:31" x14ac:dyDescent="0.25">
      <c r="A62715" s="41">
        <v>0</v>
      </c>
      <c r="C62715" s="56"/>
      <c r="AC62715" s="56"/>
      <c r="AD62715" s="56"/>
      <c r="AE62715" s="56"/>
    </row>
    <row r="62716" spans="1:31" x14ac:dyDescent="0.25">
      <c r="A62716" s="41">
        <v>0</v>
      </c>
      <c r="C62716" s="56"/>
      <c r="AC62716" s="56"/>
      <c r="AD62716" s="56"/>
      <c r="AE62716" s="56"/>
    </row>
    <row r="62717" spans="1:31" x14ac:dyDescent="0.25">
      <c r="A62717" s="41">
        <v>0</v>
      </c>
      <c r="C62717" s="56"/>
      <c r="AC62717" s="56"/>
      <c r="AD62717" s="56"/>
      <c r="AE62717" s="56"/>
    </row>
    <row r="62718" spans="1:31" x14ac:dyDescent="0.25">
      <c r="A62718" s="41">
        <v>0</v>
      </c>
      <c r="C62718" s="56"/>
      <c r="AC62718" s="56"/>
      <c r="AD62718" s="56"/>
      <c r="AE62718" s="56"/>
    </row>
    <row r="62719" spans="1:31" x14ac:dyDescent="0.25">
      <c r="A62719" s="41">
        <v>0</v>
      </c>
      <c r="C62719" s="56"/>
      <c r="AC62719" s="56"/>
      <c r="AD62719" s="56"/>
      <c r="AE62719" s="56"/>
    </row>
    <row r="62720" spans="1:31" x14ac:dyDescent="0.25">
      <c r="A62720" s="41">
        <v>0</v>
      </c>
      <c r="C62720" s="56"/>
      <c r="AC62720" s="56"/>
      <c r="AD62720" s="56"/>
      <c r="AE62720" s="56"/>
    </row>
    <row r="62721" spans="1:31" x14ac:dyDescent="0.25">
      <c r="A62721" s="41">
        <v>0</v>
      </c>
      <c r="C62721" s="56"/>
      <c r="AC62721" s="56"/>
      <c r="AD62721" s="56"/>
      <c r="AE62721" s="56"/>
    </row>
    <row r="62722" spans="1:31" x14ac:dyDescent="0.25">
      <c r="A62722" s="41">
        <v>0</v>
      </c>
      <c r="C62722" s="56"/>
      <c r="AC62722" s="56"/>
      <c r="AD62722" s="56"/>
      <c r="AE62722" s="56"/>
    </row>
    <row r="62723" spans="1:31" x14ac:dyDescent="0.25">
      <c r="A62723" s="41">
        <v>0</v>
      </c>
      <c r="C62723" s="56"/>
      <c r="AC62723" s="56"/>
      <c r="AD62723" s="56"/>
      <c r="AE62723" s="56"/>
    </row>
    <row r="62724" spans="1:31" x14ac:dyDescent="0.25">
      <c r="A62724" s="41">
        <v>0</v>
      </c>
      <c r="C62724" s="56"/>
      <c r="AC62724" s="56"/>
      <c r="AD62724" s="56"/>
      <c r="AE62724" s="56"/>
    </row>
    <row r="62725" spans="1:31" x14ac:dyDescent="0.25">
      <c r="A62725" s="41">
        <v>0</v>
      </c>
      <c r="C62725" s="56"/>
      <c r="AC62725" s="56"/>
      <c r="AD62725" s="56"/>
      <c r="AE62725" s="56"/>
    </row>
    <row r="62726" spans="1:31" x14ac:dyDescent="0.25">
      <c r="A62726" s="41">
        <v>0</v>
      </c>
      <c r="C62726" s="56"/>
      <c r="AC62726" s="56"/>
      <c r="AD62726" s="56"/>
      <c r="AE62726" s="56"/>
    </row>
    <row r="62727" spans="1:31" x14ac:dyDescent="0.25">
      <c r="A62727" s="41">
        <v>0</v>
      </c>
      <c r="C62727" s="56"/>
      <c r="AC62727" s="56"/>
      <c r="AD62727" s="56"/>
      <c r="AE62727" s="56"/>
    </row>
    <row r="62728" spans="1:31" x14ac:dyDescent="0.25">
      <c r="A62728" s="41">
        <v>0</v>
      </c>
      <c r="C62728" s="56"/>
      <c r="AC62728" s="56"/>
      <c r="AD62728" s="56"/>
      <c r="AE62728" s="56"/>
    </row>
    <row r="62729" spans="1:31" x14ac:dyDescent="0.25">
      <c r="A62729" s="41">
        <v>0</v>
      </c>
      <c r="C62729" s="56"/>
      <c r="AC62729" s="56"/>
      <c r="AD62729" s="56"/>
      <c r="AE62729" s="56"/>
    </row>
    <row r="62730" spans="1:31" x14ac:dyDescent="0.25">
      <c r="A62730" s="41">
        <v>0</v>
      </c>
      <c r="C62730" s="56"/>
      <c r="AC62730" s="56"/>
      <c r="AD62730" s="56"/>
      <c r="AE62730" s="56"/>
    </row>
    <row r="62731" spans="1:31" x14ac:dyDescent="0.25">
      <c r="A62731" s="41">
        <v>0</v>
      </c>
      <c r="C62731" s="56"/>
      <c r="AC62731" s="56"/>
      <c r="AD62731" s="56"/>
      <c r="AE62731" s="56"/>
    </row>
    <row r="62732" spans="1:31" x14ac:dyDescent="0.25">
      <c r="A62732" s="41">
        <v>0</v>
      </c>
      <c r="C62732" s="56"/>
      <c r="AC62732" s="56"/>
      <c r="AD62732" s="56"/>
      <c r="AE62732" s="56"/>
    </row>
    <row r="62733" spans="1:31" x14ac:dyDescent="0.25">
      <c r="A62733" s="41">
        <v>0</v>
      </c>
      <c r="C62733" s="56"/>
      <c r="AC62733" s="56"/>
      <c r="AD62733" s="56"/>
      <c r="AE62733" s="56"/>
    </row>
    <row r="62734" spans="1:31" x14ac:dyDescent="0.25">
      <c r="A62734" s="41">
        <v>0</v>
      </c>
      <c r="C62734" s="56"/>
      <c r="AC62734" s="56"/>
      <c r="AD62734" s="56"/>
      <c r="AE62734" s="56"/>
    </row>
    <row r="62735" spans="1:31" x14ac:dyDescent="0.25">
      <c r="A62735" s="41">
        <v>0</v>
      </c>
      <c r="C62735" s="56"/>
      <c r="AC62735" s="56"/>
      <c r="AD62735" s="56"/>
      <c r="AE62735" s="56"/>
    </row>
    <row r="62736" spans="1:31" x14ac:dyDescent="0.25">
      <c r="A62736" s="41">
        <v>0</v>
      </c>
      <c r="C62736" s="56"/>
      <c r="AC62736" s="56"/>
      <c r="AD62736" s="56"/>
      <c r="AE62736" s="56"/>
    </row>
    <row r="62737" spans="1:31" x14ac:dyDescent="0.25">
      <c r="A62737" s="41">
        <v>0</v>
      </c>
      <c r="C62737" s="56"/>
      <c r="AC62737" s="56"/>
      <c r="AD62737" s="56"/>
      <c r="AE62737" s="56"/>
    </row>
    <row r="62738" spans="1:31" x14ac:dyDescent="0.25">
      <c r="A62738" s="41">
        <v>0</v>
      </c>
      <c r="C62738" s="56"/>
      <c r="AC62738" s="56"/>
      <c r="AD62738" s="56"/>
      <c r="AE62738" s="56"/>
    </row>
    <row r="62739" spans="1:31" x14ac:dyDescent="0.25">
      <c r="A62739" s="41">
        <v>0</v>
      </c>
      <c r="C62739" s="56"/>
      <c r="AC62739" s="56"/>
      <c r="AD62739" s="56"/>
      <c r="AE62739" s="56"/>
    </row>
    <row r="62740" spans="1:31" x14ac:dyDescent="0.25">
      <c r="A62740" s="41">
        <v>0</v>
      </c>
      <c r="C62740" s="56"/>
      <c r="AC62740" s="56"/>
      <c r="AD62740" s="56"/>
      <c r="AE62740" s="56"/>
    </row>
    <row r="62741" spans="1:31" x14ac:dyDescent="0.25">
      <c r="A62741" s="41">
        <v>0</v>
      </c>
      <c r="C62741" s="56"/>
      <c r="AC62741" s="56"/>
      <c r="AD62741" s="56"/>
      <c r="AE62741" s="56"/>
    </row>
    <row r="62742" spans="1:31" x14ac:dyDescent="0.25">
      <c r="A62742" s="41">
        <v>0</v>
      </c>
      <c r="C62742" s="56"/>
      <c r="AC62742" s="56"/>
      <c r="AD62742" s="56"/>
      <c r="AE62742" s="56"/>
    </row>
    <row r="62743" spans="1:31" x14ac:dyDescent="0.25">
      <c r="A62743" s="41">
        <v>0</v>
      </c>
      <c r="C62743" s="56"/>
      <c r="AC62743" s="56"/>
      <c r="AD62743" s="56"/>
      <c r="AE62743" s="56"/>
    </row>
    <row r="62744" spans="1:31" x14ac:dyDescent="0.25">
      <c r="A62744" s="41">
        <v>0</v>
      </c>
      <c r="C62744" s="56"/>
      <c r="AC62744" s="56"/>
      <c r="AD62744" s="56"/>
      <c r="AE62744" s="56"/>
    </row>
    <row r="62745" spans="1:31" x14ac:dyDescent="0.25">
      <c r="A62745" s="41">
        <v>0</v>
      </c>
      <c r="C62745" s="56"/>
      <c r="AC62745" s="56"/>
      <c r="AD62745" s="56"/>
      <c r="AE62745" s="56"/>
    </row>
    <row r="62746" spans="1:31" x14ac:dyDescent="0.25">
      <c r="A62746" s="41">
        <v>0</v>
      </c>
      <c r="C62746" s="56"/>
      <c r="AC62746" s="56"/>
      <c r="AD62746" s="56"/>
      <c r="AE62746" s="56"/>
    </row>
    <row r="62747" spans="1:31" x14ac:dyDescent="0.25">
      <c r="A62747" s="41">
        <v>0</v>
      </c>
      <c r="C62747" s="56"/>
      <c r="AC62747" s="56"/>
      <c r="AD62747" s="56"/>
      <c r="AE62747" s="56"/>
    </row>
    <row r="62748" spans="1:31" x14ac:dyDescent="0.25">
      <c r="A62748" s="41">
        <v>0</v>
      </c>
      <c r="C62748" s="56"/>
      <c r="AC62748" s="56"/>
      <c r="AD62748" s="56"/>
      <c r="AE62748" s="56"/>
    </row>
    <row r="62749" spans="1:31" x14ac:dyDescent="0.25">
      <c r="A62749" s="41">
        <v>0</v>
      </c>
      <c r="C62749" s="56"/>
      <c r="AC62749" s="56"/>
      <c r="AD62749" s="56"/>
      <c r="AE62749" s="56"/>
    </row>
    <row r="62750" spans="1:31" x14ac:dyDescent="0.25">
      <c r="A62750" s="41">
        <v>0</v>
      </c>
      <c r="C62750" s="56"/>
      <c r="AC62750" s="56"/>
      <c r="AD62750" s="56"/>
      <c r="AE62750" s="56"/>
    </row>
    <row r="62751" spans="1:31" x14ac:dyDescent="0.25">
      <c r="A62751" s="41">
        <v>0</v>
      </c>
      <c r="C62751" s="56"/>
      <c r="AC62751" s="56"/>
      <c r="AD62751" s="56"/>
      <c r="AE62751" s="56"/>
    </row>
    <row r="62752" spans="1:31" x14ac:dyDescent="0.25">
      <c r="A62752" s="41">
        <v>0</v>
      </c>
      <c r="C62752" s="56"/>
      <c r="AC62752" s="56"/>
      <c r="AD62752" s="56"/>
      <c r="AE62752" s="56"/>
    </row>
    <row r="62753" spans="1:31" x14ac:dyDescent="0.25">
      <c r="A62753" s="41">
        <v>0</v>
      </c>
      <c r="C62753" s="56"/>
      <c r="AC62753" s="56"/>
      <c r="AD62753" s="56"/>
      <c r="AE62753" s="56"/>
    </row>
    <row r="62754" spans="1:31" x14ac:dyDescent="0.25">
      <c r="A62754" s="41">
        <v>0</v>
      </c>
      <c r="C62754" s="56"/>
      <c r="AC62754" s="56"/>
      <c r="AD62754" s="56"/>
      <c r="AE62754" s="56"/>
    </row>
    <row r="62755" spans="1:31" x14ac:dyDescent="0.25">
      <c r="A62755" s="41">
        <v>0</v>
      </c>
      <c r="C62755" s="56"/>
      <c r="AC62755" s="56"/>
      <c r="AD62755" s="56"/>
      <c r="AE62755" s="56"/>
    </row>
    <row r="62756" spans="1:31" x14ac:dyDescent="0.25">
      <c r="A62756" s="41">
        <v>0</v>
      </c>
      <c r="C62756" s="56"/>
      <c r="AC62756" s="56"/>
      <c r="AD62756" s="56"/>
      <c r="AE62756" s="56"/>
    </row>
    <row r="62757" spans="1:31" x14ac:dyDescent="0.25">
      <c r="A62757" s="41">
        <v>0</v>
      </c>
      <c r="C62757" s="56"/>
      <c r="AC62757" s="56"/>
      <c r="AD62757" s="56"/>
      <c r="AE62757" s="56"/>
    </row>
    <row r="62758" spans="1:31" x14ac:dyDescent="0.25">
      <c r="A62758" s="41">
        <v>0</v>
      </c>
      <c r="C62758" s="56"/>
      <c r="AC62758" s="56"/>
      <c r="AD62758" s="56"/>
      <c r="AE62758" s="56"/>
    </row>
    <row r="62759" spans="1:31" x14ac:dyDescent="0.25">
      <c r="A62759" s="41">
        <v>0</v>
      </c>
      <c r="C62759" s="56"/>
      <c r="AC62759" s="56"/>
      <c r="AD62759" s="56"/>
      <c r="AE62759" s="56"/>
    </row>
    <row r="62760" spans="1:31" x14ac:dyDescent="0.25">
      <c r="A62760" s="41">
        <v>0</v>
      </c>
      <c r="C62760" s="56"/>
      <c r="AC62760" s="56"/>
      <c r="AD62760" s="56"/>
      <c r="AE62760" s="56"/>
    </row>
    <row r="62761" spans="1:31" x14ac:dyDescent="0.25">
      <c r="A62761" s="41">
        <v>0</v>
      </c>
      <c r="C62761" s="56"/>
      <c r="AC62761" s="56"/>
      <c r="AD62761" s="56"/>
      <c r="AE62761" s="56"/>
    </row>
    <row r="62762" spans="1:31" x14ac:dyDescent="0.25">
      <c r="A62762" s="41">
        <v>0</v>
      </c>
      <c r="C62762" s="56"/>
      <c r="AC62762" s="56"/>
      <c r="AD62762" s="56"/>
      <c r="AE62762" s="56"/>
    </row>
    <row r="62763" spans="1:31" x14ac:dyDescent="0.25">
      <c r="A62763" s="41">
        <v>0</v>
      </c>
      <c r="C62763" s="56"/>
      <c r="AC62763" s="56"/>
      <c r="AD62763" s="56"/>
      <c r="AE62763" s="56"/>
    </row>
    <row r="62764" spans="1:31" x14ac:dyDescent="0.25">
      <c r="A62764" s="41">
        <v>0</v>
      </c>
      <c r="C62764" s="56"/>
      <c r="AC62764" s="56"/>
      <c r="AD62764" s="56"/>
      <c r="AE62764" s="56"/>
    </row>
    <row r="62765" spans="1:31" x14ac:dyDescent="0.25">
      <c r="A62765" s="41">
        <v>0</v>
      </c>
      <c r="C62765" s="56"/>
      <c r="AC62765" s="56"/>
      <c r="AD62765" s="56"/>
      <c r="AE62765" s="56"/>
    </row>
    <row r="62766" spans="1:31" x14ac:dyDescent="0.25">
      <c r="A62766" s="41">
        <v>0</v>
      </c>
      <c r="C62766" s="56"/>
      <c r="AC62766" s="56"/>
      <c r="AD62766" s="56"/>
      <c r="AE62766" s="56"/>
    </row>
    <row r="62767" spans="1:31" x14ac:dyDescent="0.25">
      <c r="A62767" s="41">
        <v>17708</v>
      </c>
      <c r="C62767" s="56"/>
      <c r="AC62767" s="56"/>
      <c r="AD62767" s="56"/>
      <c r="AE62767" s="56"/>
    </row>
    <row r="62768" spans="1:31" x14ac:dyDescent="0.25">
      <c r="A62768" s="41">
        <v>0</v>
      </c>
      <c r="C62768" s="56"/>
      <c r="AC62768" s="56"/>
      <c r="AD62768" s="56"/>
      <c r="AE62768" s="56"/>
    </row>
    <row r="62769" spans="1:31" x14ac:dyDescent="0.25">
      <c r="A62769" s="41">
        <v>0</v>
      </c>
      <c r="C62769" s="56"/>
      <c r="AC62769" s="56"/>
      <c r="AD62769" s="56"/>
      <c r="AE62769" s="56"/>
    </row>
    <row r="62770" spans="1:31" x14ac:dyDescent="0.25">
      <c r="A62770" s="41">
        <v>0</v>
      </c>
      <c r="C62770" s="56"/>
      <c r="AC62770" s="56"/>
      <c r="AD62770" s="56"/>
      <c r="AE62770" s="56"/>
    </row>
    <row r="62771" spans="1:31" x14ac:dyDescent="0.25">
      <c r="A62771" s="41">
        <v>0</v>
      </c>
      <c r="C62771" s="56"/>
      <c r="AC62771" s="56"/>
      <c r="AD62771" s="56"/>
      <c r="AE62771" s="56"/>
    </row>
    <row r="62772" spans="1:31" x14ac:dyDescent="0.25">
      <c r="A62772" s="41">
        <v>0</v>
      </c>
      <c r="C62772" s="56"/>
      <c r="AC62772" s="56"/>
      <c r="AD62772" s="56"/>
      <c r="AE62772" s="56"/>
    </row>
    <row r="62773" spans="1:31" x14ac:dyDescent="0.25">
      <c r="A62773" s="41">
        <v>0</v>
      </c>
      <c r="C62773" s="56"/>
      <c r="AC62773" s="56"/>
      <c r="AD62773" s="56"/>
      <c r="AE62773" s="56"/>
    </row>
    <row r="62774" spans="1:31" x14ac:dyDescent="0.25">
      <c r="A62774" s="41">
        <v>0</v>
      </c>
      <c r="C62774" s="56"/>
      <c r="AC62774" s="56"/>
      <c r="AD62774" s="56"/>
      <c r="AE62774" s="56"/>
    </row>
    <row r="62775" spans="1:31" x14ac:dyDescent="0.25">
      <c r="A62775" s="41">
        <v>0</v>
      </c>
      <c r="C62775" s="56"/>
      <c r="AC62775" s="56"/>
      <c r="AD62775" s="56"/>
      <c r="AE62775" s="56"/>
    </row>
    <row r="62776" spans="1:31" x14ac:dyDescent="0.25">
      <c r="A62776" s="41">
        <v>0</v>
      </c>
      <c r="C62776" s="56"/>
      <c r="AC62776" s="56"/>
      <c r="AD62776" s="56"/>
      <c r="AE62776" s="56"/>
    </row>
    <row r="62777" spans="1:31" x14ac:dyDescent="0.25">
      <c r="A62777" s="41">
        <v>0</v>
      </c>
      <c r="C62777" s="56"/>
      <c r="AC62777" s="56"/>
      <c r="AD62777" s="56"/>
      <c r="AE62777" s="56"/>
    </row>
    <row r="62778" spans="1:31" x14ac:dyDescent="0.25">
      <c r="A62778" s="41">
        <v>0</v>
      </c>
      <c r="C62778" s="56"/>
      <c r="AC62778" s="56"/>
      <c r="AD62778" s="56"/>
      <c r="AE62778" s="56"/>
    </row>
    <row r="62779" spans="1:31" x14ac:dyDescent="0.25">
      <c r="A62779" s="41">
        <v>0</v>
      </c>
      <c r="C62779" s="56"/>
      <c r="AC62779" s="56"/>
      <c r="AD62779" s="56"/>
      <c r="AE62779" s="56"/>
    </row>
    <row r="62780" spans="1:31" x14ac:dyDescent="0.25">
      <c r="A62780" s="41">
        <v>0</v>
      </c>
      <c r="C62780" s="56"/>
      <c r="AC62780" s="56"/>
      <c r="AD62780" s="56"/>
      <c r="AE62780" s="56"/>
    </row>
    <row r="62781" spans="1:31" x14ac:dyDescent="0.25">
      <c r="A62781" s="41">
        <v>0</v>
      </c>
      <c r="C62781" s="56"/>
      <c r="AC62781" s="56"/>
      <c r="AD62781" s="56"/>
      <c r="AE62781" s="56"/>
    </row>
    <row r="62782" spans="1:31" x14ac:dyDescent="0.25">
      <c r="A62782" s="41">
        <v>0</v>
      </c>
      <c r="C62782" s="56"/>
      <c r="AC62782" s="56"/>
      <c r="AD62782" s="56"/>
      <c r="AE62782" s="56"/>
    </row>
    <row r="62783" spans="1:31" x14ac:dyDescent="0.25">
      <c r="A62783" s="41">
        <v>0</v>
      </c>
      <c r="C62783" s="56"/>
      <c r="AC62783" s="56"/>
      <c r="AD62783" s="56"/>
      <c r="AE62783" s="56"/>
    </row>
    <row r="62784" spans="1:31" x14ac:dyDescent="0.25">
      <c r="A62784" s="41">
        <v>0</v>
      </c>
      <c r="C62784" s="56"/>
      <c r="AC62784" s="56"/>
      <c r="AD62784" s="56"/>
      <c r="AE62784" s="56"/>
    </row>
    <row r="62785" spans="1:31" x14ac:dyDescent="0.25">
      <c r="A62785" s="41">
        <v>0</v>
      </c>
      <c r="C62785" s="56"/>
      <c r="AC62785" s="56"/>
      <c r="AD62785" s="56"/>
      <c r="AE62785" s="56"/>
    </row>
    <row r="62786" spans="1:31" x14ac:dyDescent="0.25">
      <c r="A62786" s="41">
        <v>0</v>
      </c>
      <c r="C62786" s="56"/>
      <c r="AC62786" s="56"/>
      <c r="AD62786" s="56"/>
      <c r="AE62786" s="56"/>
    </row>
    <row r="62787" spans="1:31" x14ac:dyDescent="0.25">
      <c r="A62787" s="41">
        <v>0</v>
      </c>
      <c r="C62787" s="56"/>
      <c r="AC62787" s="56"/>
      <c r="AD62787" s="56"/>
      <c r="AE62787" s="56"/>
    </row>
    <row r="62788" spans="1:31" x14ac:dyDescent="0.25">
      <c r="A62788" s="41">
        <v>0</v>
      </c>
      <c r="C62788" s="56"/>
      <c r="AC62788" s="56"/>
      <c r="AD62788" s="56"/>
      <c r="AE62788" s="56"/>
    </row>
    <row r="62789" spans="1:31" x14ac:dyDescent="0.25">
      <c r="A62789" s="41">
        <v>0</v>
      </c>
      <c r="C62789" s="56"/>
      <c r="AC62789" s="56"/>
      <c r="AD62789" s="56"/>
      <c r="AE62789" s="56"/>
    </row>
    <row r="62790" spans="1:31" x14ac:dyDescent="0.25">
      <c r="A62790" s="41">
        <v>0</v>
      </c>
      <c r="C62790" s="56"/>
      <c r="AC62790" s="56"/>
      <c r="AD62790" s="56"/>
      <c r="AE62790" s="56"/>
    </row>
    <row r="62791" spans="1:31" x14ac:dyDescent="0.25">
      <c r="A62791" s="41">
        <v>0</v>
      </c>
      <c r="C62791" s="56"/>
      <c r="AC62791" s="56"/>
      <c r="AD62791" s="56"/>
      <c r="AE62791" s="56"/>
    </row>
    <row r="62792" spans="1:31" x14ac:dyDescent="0.25">
      <c r="A62792" s="41">
        <v>0</v>
      </c>
      <c r="C62792" s="56"/>
      <c r="AC62792" s="56"/>
      <c r="AD62792" s="56"/>
      <c r="AE62792" s="56"/>
    </row>
    <row r="62793" spans="1:31" x14ac:dyDescent="0.25">
      <c r="A62793" s="41">
        <v>0</v>
      </c>
      <c r="C62793" s="56"/>
      <c r="AC62793" s="56"/>
      <c r="AD62793" s="56"/>
      <c r="AE62793" s="56"/>
    </row>
    <row r="62794" spans="1:31" x14ac:dyDescent="0.25">
      <c r="A62794" s="41">
        <v>0</v>
      </c>
      <c r="C62794" s="56"/>
      <c r="AC62794" s="56"/>
      <c r="AD62794" s="56"/>
      <c r="AE62794" s="56"/>
    </row>
    <row r="62795" spans="1:31" x14ac:dyDescent="0.25">
      <c r="A62795" s="41">
        <v>0</v>
      </c>
      <c r="C62795" s="56"/>
      <c r="AC62795" s="56"/>
      <c r="AD62795" s="56"/>
      <c r="AE62795" s="56"/>
    </row>
    <row r="62796" spans="1:31" x14ac:dyDescent="0.25">
      <c r="A62796" s="41">
        <v>0</v>
      </c>
      <c r="C62796" s="56"/>
      <c r="AC62796" s="56"/>
      <c r="AD62796" s="56"/>
      <c r="AE62796" s="56"/>
    </row>
    <row r="62797" spans="1:31" x14ac:dyDescent="0.25">
      <c r="A62797" s="41">
        <v>0</v>
      </c>
      <c r="C62797" s="56"/>
      <c r="AC62797" s="56"/>
      <c r="AD62797" s="56"/>
      <c r="AE62797" s="56"/>
    </row>
    <row r="62798" spans="1:31" x14ac:dyDescent="0.25">
      <c r="A62798" s="41">
        <v>0</v>
      </c>
      <c r="C62798" s="56"/>
      <c r="AC62798" s="56"/>
      <c r="AD62798" s="56"/>
      <c r="AE62798" s="56"/>
    </row>
    <row r="62799" spans="1:31" x14ac:dyDescent="0.25">
      <c r="A62799" s="41">
        <v>0</v>
      </c>
      <c r="C62799" s="56"/>
      <c r="AC62799" s="56"/>
      <c r="AD62799" s="56"/>
      <c r="AE62799" s="56"/>
    </row>
    <row r="62800" spans="1:31" x14ac:dyDescent="0.25">
      <c r="A62800" s="41">
        <v>0</v>
      </c>
      <c r="C62800" s="56"/>
      <c r="AC62800" s="56"/>
      <c r="AD62800" s="56"/>
      <c r="AE62800" s="56"/>
    </row>
    <row r="62801" spans="1:31" x14ac:dyDescent="0.25">
      <c r="A62801" s="41">
        <v>0</v>
      </c>
      <c r="C62801" s="56"/>
      <c r="AC62801" s="56"/>
      <c r="AD62801" s="56"/>
      <c r="AE62801" s="56"/>
    </row>
    <row r="62802" spans="1:31" x14ac:dyDescent="0.25">
      <c r="A62802" s="41">
        <v>0</v>
      </c>
      <c r="C62802" s="56"/>
      <c r="AC62802" s="56"/>
      <c r="AD62802" s="56"/>
      <c r="AE62802" s="56"/>
    </row>
    <row r="62803" spans="1:31" x14ac:dyDescent="0.25">
      <c r="A62803" s="41">
        <v>0</v>
      </c>
      <c r="C62803" s="56"/>
      <c r="AC62803" s="56"/>
      <c r="AD62803" s="56"/>
      <c r="AE62803" s="56"/>
    </row>
    <row r="62804" spans="1:31" x14ac:dyDescent="0.25">
      <c r="A62804" s="41">
        <v>0</v>
      </c>
      <c r="C62804" s="56"/>
      <c r="AC62804" s="56"/>
      <c r="AD62804" s="56"/>
      <c r="AE62804" s="56"/>
    </row>
    <row r="62805" spans="1:31" x14ac:dyDescent="0.25">
      <c r="A62805" s="41">
        <v>0</v>
      </c>
      <c r="C62805" s="56"/>
      <c r="AC62805" s="56"/>
      <c r="AD62805" s="56"/>
      <c r="AE62805" s="56"/>
    </row>
    <row r="62806" spans="1:31" x14ac:dyDescent="0.25">
      <c r="A62806" s="41">
        <v>0</v>
      </c>
      <c r="C62806" s="56"/>
      <c r="AC62806" s="56"/>
      <c r="AD62806" s="56"/>
      <c r="AE62806" s="56"/>
    </row>
    <row r="62807" spans="1:31" x14ac:dyDescent="0.25">
      <c r="A62807" s="41">
        <v>0</v>
      </c>
      <c r="C62807" s="56"/>
      <c r="AC62807" s="56"/>
      <c r="AD62807" s="56"/>
      <c r="AE62807" s="56"/>
    </row>
    <row r="62808" spans="1:31" x14ac:dyDescent="0.25">
      <c r="A62808" s="41">
        <v>0</v>
      </c>
      <c r="C62808" s="56"/>
      <c r="AC62808" s="56"/>
      <c r="AD62808" s="56"/>
      <c r="AE62808" s="56"/>
    </row>
    <row r="62809" spans="1:31" x14ac:dyDescent="0.25">
      <c r="A62809" s="41">
        <v>0</v>
      </c>
      <c r="C62809" s="56"/>
      <c r="AC62809" s="56"/>
      <c r="AD62809" s="56"/>
      <c r="AE62809" s="56"/>
    </row>
    <row r="62810" spans="1:31" x14ac:dyDescent="0.25">
      <c r="A62810" s="41">
        <v>0</v>
      </c>
      <c r="C62810" s="56"/>
      <c r="AC62810" s="56"/>
      <c r="AD62810" s="56"/>
      <c r="AE62810" s="56"/>
    </row>
    <row r="62811" spans="1:31" x14ac:dyDescent="0.25">
      <c r="A62811" s="41">
        <v>0</v>
      </c>
      <c r="C62811" s="56"/>
      <c r="AC62811" s="56"/>
      <c r="AD62811" s="56"/>
      <c r="AE62811" s="56"/>
    </row>
    <row r="62812" spans="1:31" x14ac:dyDescent="0.25">
      <c r="A62812" s="41">
        <v>0</v>
      </c>
      <c r="C62812" s="56"/>
      <c r="AC62812" s="56"/>
      <c r="AD62812" s="56"/>
      <c r="AE62812" s="56"/>
    </row>
    <row r="62813" spans="1:31" x14ac:dyDescent="0.25">
      <c r="A62813" s="41">
        <v>0</v>
      </c>
      <c r="C62813" s="56"/>
      <c r="AC62813" s="56"/>
      <c r="AD62813" s="56"/>
      <c r="AE62813" s="56"/>
    </row>
    <row r="62814" spans="1:31" x14ac:dyDescent="0.25">
      <c r="A62814" s="41">
        <v>0</v>
      </c>
      <c r="C62814" s="56"/>
      <c r="AC62814" s="56"/>
      <c r="AD62814" s="56"/>
      <c r="AE62814" s="56"/>
    </row>
    <row r="62815" spans="1:31" x14ac:dyDescent="0.25">
      <c r="A62815" s="41">
        <v>0</v>
      </c>
      <c r="C62815" s="56"/>
      <c r="AC62815" s="56"/>
      <c r="AD62815" s="56"/>
      <c r="AE62815" s="56"/>
    </row>
    <row r="62816" spans="1:31" x14ac:dyDescent="0.25">
      <c r="A62816" s="41">
        <v>0</v>
      </c>
      <c r="C62816" s="56"/>
      <c r="AC62816" s="56"/>
      <c r="AD62816" s="56"/>
      <c r="AE62816" s="56"/>
    </row>
    <row r="62817" spans="1:31" x14ac:dyDescent="0.25">
      <c r="A62817" s="41">
        <v>0</v>
      </c>
      <c r="C62817" s="56"/>
      <c r="AC62817" s="56"/>
      <c r="AD62817" s="56"/>
      <c r="AE62817" s="56"/>
    </row>
    <row r="62818" spans="1:31" x14ac:dyDescent="0.25">
      <c r="A62818" s="41">
        <v>0</v>
      </c>
      <c r="C62818" s="56"/>
      <c r="AC62818" s="56"/>
      <c r="AD62818" s="56"/>
      <c r="AE62818" s="56"/>
    </row>
    <row r="62819" spans="1:31" x14ac:dyDescent="0.25">
      <c r="A62819" s="41">
        <v>0</v>
      </c>
      <c r="C62819" s="56"/>
      <c r="AC62819" s="56"/>
      <c r="AD62819" s="56"/>
      <c r="AE62819" s="56"/>
    </row>
    <row r="62820" spans="1:31" x14ac:dyDescent="0.25">
      <c r="A62820" s="41">
        <v>0</v>
      </c>
      <c r="C62820" s="56"/>
      <c r="AC62820" s="56"/>
      <c r="AD62820" s="56"/>
      <c r="AE62820" s="56"/>
    </row>
    <row r="62821" spans="1:31" x14ac:dyDescent="0.25">
      <c r="A62821" s="41">
        <v>0</v>
      </c>
      <c r="C62821" s="56"/>
      <c r="AC62821" s="56"/>
      <c r="AD62821" s="56"/>
      <c r="AE62821" s="56"/>
    </row>
    <row r="62822" spans="1:31" x14ac:dyDescent="0.25">
      <c r="A62822" s="41">
        <v>0</v>
      </c>
      <c r="C62822" s="56"/>
      <c r="AC62822" s="56"/>
      <c r="AD62822" s="56"/>
      <c r="AE62822" s="56"/>
    </row>
    <row r="62823" spans="1:31" x14ac:dyDescent="0.25">
      <c r="A62823" s="41">
        <v>0</v>
      </c>
      <c r="C62823" s="56"/>
      <c r="AC62823" s="56"/>
      <c r="AD62823" s="56"/>
      <c r="AE62823" s="56"/>
    </row>
    <row r="62824" spans="1:31" x14ac:dyDescent="0.25">
      <c r="A62824" s="41">
        <v>0</v>
      </c>
      <c r="C62824" s="56"/>
      <c r="AC62824" s="56"/>
      <c r="AD62824" s="56"/>
      <c r="AE62824" s="56"/>
    </row>
    <row r="62825" spans="1:31" x14ac:dyDescent="0.25">
      <c r="A62825" s="41">
        <v>0</v>
      </c>
      <c r="C62825" s="56"/>
      <c r="AC62825" s="56"/>
      <c r="AD62825" s="56"/>
      <c r="AE62825" s="56"/>
    </row>
    <row r="62826" spans="1:31" x14ac:dyDescent="0.25">
      <c r="A62826" s="41">
        <v>0</v>
      </c>
      <c r="C62826" s="56"/>
      <c r="AC62826" s="56"/>
      <c r="AD62826" s="56"/>
      <c r="AE62826" s="56"/>
    </row>
    <row r="62827" spans="1:31" x14ac:dyDescent="0.25">
      <c r="A62827" s="41">
        <v>0</v>
      </c>
      <c r="C62827" s="56"/>
      <c r="AC62827" s="56"/>
      <c r="AD62827" s="56"/>
      <c r="AE62827" s="56"/>
    </row>
    <row r="62828" spans="1:31" x14ac:dyDescent="0.25">
      <c r="A62828" s="41">
        <v>0</v>
      </c>
      <c r="C62828" s="56"/>
      <c r="AC62828" s="56"/>
      <c r="AD62828" s="56"/>
      <c r="AE62828" s="56"/>
    </row>
    <row r="62829" spans="1:31" x14ac:dyDescent="0.25">
      <c r="A62829" s="41">
        <v>0</v>
      </c>
      <c r="C62829" s="56"/>
      <c r="AC62829" s="56"/>
      <c r="AD62829" s="56"/>
      <c r="AE62829" s="56"/>
    </row>
    <row r="62830" spans="1:31" x14ac:dyDescent="0.25">
      <c r="A62830" s="41">
        <v>0</v>
      </c>
      <c r="C62830" s="56"/>
      <c r="AC62830" s="56"/>
      <c r="AD62830" s="56"/>
      <c r="AE62830" s="56"/>
    </row>
    <row r="62831" spans="1:31" x14ac:dyDescent="0.25">
      <c r="A62831" s="41">
        <v>0</v>
      </c>
      <c r="C62831" s="56"/>
      <c r="AC62831" s="56"/>
      <c r="AD62831" s="56"/>
      <c r="AE62831" s="56"/>
    </row>
    <row r="62832" spans="1:31" x14ac:dyDescent="0.25">
      <c r="A62832" s="41">
        <v>0</v>
      </c>
      <c r="C62832" s="56"/>
      <c r="AC62832" s="56"/>
      <c r="AD62832" s="56"/>
      <c r="AE62832" s="56"/>
    </row>
    <row r="62833" spans="1:31" x14ac:dyDescent="0.25">
      <c r="A62833" s="41">
        <v>0</v>
      </c>
      <c r="C62833" s="56"/>
      <c r="AC62833" s="56"/>
      <c r="AD62833" s="56"/>
      <c r="AE62833" s="56"/>
    </row>
    <row r="62834" spans="1:31" x14ac:dyDescent="0.25">
      <c r="A62834" s="41">
        <v>0</v>
      </c>
      <c r="C62834" s="56"/>
      <c r="AC62834" s="56"/>
      <c r="AD62834" s="56"/>
      <c r="AE62834" s="56"/>
    </row>
    <row r="62835" spans="1:31" x14ac:dyDescent="0.25">
      <c r="A62835" s="41">
        <v>0</v>
      </c>
      <c r="C62835" s="56"/>
      <c r="AC62835" s="56"/>
      <c r="AD62835" s="56"/>
      <c r="AE62835" s="56"/>
    </row>
    <row r="62836" spans="1:31" x14ac:dyDescent="0.25">
      <c r="A62836" s="41">
        <v>0</v>
      </c>
      <c r="C62836" s="56"/>
      <c r="AC62836" s="56"/>
      <c r="AD62836" s="56"/>
      <c r="AE62836" s="56"/>
    </row>
    <row r="62837" spans="1:31" x14ac:dyDescent="0.25">
      <c r="A62837" s="41">
        <v>0</v>
      </c>
      <c r="C62837" s="56"/>
      <c r="AC62837" s="56"/>
      <c r="AD62837" s="56"/>
      <c r="AE62837" s="56"/>
    </row>
    <row r="62838" spans="1:31" x14ac:dyDescent="0.25">
      <c r="A62838" s="41">
        <v>0</v>
      </c>
      <c r="C62838" s="56"/>
      <c r="AC62838" s="56"/>
      <c r="AD62838" s="56"/>
      <c r="AE62838" s="56"/>
    </row>
    <row r="62839" spans="1:31" x14ac:dyDescent="0.25">
      <c r="A62839" s="41">
        <v>0</v>
      </c>
      <c r="C62839" s="56"/>
      <c r="AC62839" s="56"/>
      <c r="AD62839" s="56"/>
      <c r="AE62839" s="56"/>
    </row>
    <row r="62840" spans="1:31" x14ac:dyDescent="0.25">
      <c r="A62840" s="41">
        <v>0</v>
      </c>
      <c r="C62840" s="56"/>
      <c r="AC62840" s="56"/>
      <c r="AD62840" s="56"/>
      <c r="AE62840" s="56"/>
    </row>
    <row r="62841" spans="1:31" x14ac:dyDescent="0.25">
      <c r="A62841" s="41">
        <v>0</v>
      </c>
      <c r="C62841" s="56"/>
      <c r="AC62841" s="56"/>
      <c r="AD62841" s="56"/>
      <c r="AE62841" s="56"/>
    </row>
    <row r="62842" spans="1:31" x14ac:dyDescent="0.25">
      <c r="A62842" s="41">
        <v>0</v>
      </c>
      <c r="C62842" s="56"/>
      <c r="AC62842" s="56"/>
      <c r="AD62842" s="56"/>
      <c r="AE62842" s="56"/>
    </row>
    <row r="62843" spans="1:31" x14ac:dyDescent="0.25">
      <c r="A62843" s="41">
        <v>0</v>
      </c>
      <c r="C62843" s="56"/>
      <c r="AC62843" s="56"/>
      <c r="AD62843" s="56"/>
      <c r="AE62843" s="56"/>
    </row>
    <row r="62844" spans="1:31" x14ac:dyDescent="0.25">
      <c r="A62844" s="41">
        <v>0</v>
      </c>
      <c r="C62844" s="56"/>
      <c r="AC62844" s="56"/>
      <c r="AD62844" s="56"/>
      <c r="AE62844" s="56"/>
    </row>
    <row r="62845" spans="1:31" x14ac:dyDescent="0.25">
      <c r="A62845" s="41">
        <v>0</v>
      </c>
      <c r="C62845" s="56"/>
      <c r="AC62845" s="56"/>
      <c r="AD62845" s="56"/>
      <c r="AE62845" s="56"/>
    </row>
    <row r="62846" spans="1:31" x14ac:dyDescent="0.25">
      <c r="A62846" s="41">
        <v>0</v>
      </c>
      <c r="C62846" s="56"/>
      <c r="AC62846" s="56"/>
      <c r="AD62846" s="56"/>
      <c r="AE62846" s="56"/>
    </row>
    <row r="62847" spans="1:31" x14ac:dyDescent="0.25">
      <c r="A62847" s="41">
        <v>0</v>
      </c>
      <c r="C62847" s="56"/>
      <c r="AC62847" s="56"/>
      <c r="AD62847" s="56"/>
      <c r="AE62847" s="56"/>
    </row>
    <row r="62848" spans="1:31" x14ac:dyDescent="0.25">
      <c r="A62848" s="41">
        <v>0</v>
      </c>
      <c r="C62848" s="56"/>
      <c r="AC62848" s="56"/>
      <c r="AD62848" s="56"/>
      <c r="AE62848" s="56"/>
    </row>
    <row r="62849" spans="1:31" x14ac:dyDescent="0.25">
      <c r="A62849" s="41">
        <v>0</v>
      </c>
      <c r="C62849" s="56"/>
      <c r="AC62849" s="56"/>
      <c r="AD62849" s="56"/>
      <c r="AE62849" s="56"/>
    </row>
    <row r="62850" spans="1:31" x14ac:dyDescent="0.25">
      <c r="A62850" s="41">
        <v>0</v>
      </c>
      <c r="C62850" s="56"/>
      <c r="AC62850" s="56"/>
      <c r="AD62850" s="56"/>
      <c r="AE62850" s="56"/>
    </row>
    <row r="62851" spans="1:31" x14ac:dyDescent="0.25">
      <c r="A62851" s="41">
        <v>0</v>
      </c>
      <c r="C62851" s="56"/>
      <c r="AC62851" s="56"/>
      <c r="AD62851" s="56"/>
      <c r="AE62851" s="56"/>
    </row>
    <row r="62852" spans="1:31" x14ac:dyDescent="0.25">
      <c r="A62852" s="41">
        <v>0</v>
      </c>
      <c r="C62852" s="56"/>
      <c r="AC62852" s="56"/>
      <c r="AD62852" s="56"/>
      <c r="AE62852" s="56"/>
    </row>
    <row r="62853" spans="1:31" x14ac:dyDescent="0.25">
      <c r="A62853" s="41">
        <v>0</v>
      </c>
      <c r="C62853" s="56"/>
      <c r="AC62853" s="56"/>
      <c r="AD62853" s="56"/>
      <c r="AE62853" s="56"/>
    </row>
    <row r="62854" spans="1:31" x14ac:dyDescent="0.25">
      <c r="A62854" s="41">
        <v>0</v>
      </c>
      <c r="C62854" s="56"/>
      <c r="AC62854" s="56"/>
      <c r="AD62854" s="56"/>
      <c r="AE62854" s="56"/>
    </row>
    <row r="62855" spans="1:31" x14ac:dyDescent="0.25">
      <c r="A62855" s="41">
        <v>0</v>
      </c>
      <c r="C62855" s="56"/>
      <c r="AC62855" s="56"/>
      <c r="AD62855" s="56"/>
      <c r="AE62855" s="56"/>
    </row>
    <row r="62856" spans="1:31" x14ac:dyDescent="0.25">
      <c r="A62856" s="41">
        <v>0</v>
      </c>
      <c r="C62856" s="56"/>
      <c r="AC62856" s="56"/>
      <c r="AD62856" s="56"/>
      <c r="AE62856" s="56"/>
    </row>
    <row r="62857" spans="1:31" x14ac:dyDescent="0.25">
      <c r="A62857" s="41">
        <v>0</v>
      </c>
      <c r="C62857" s="56"/>
      <c r="AC62857" s="56"/>
      <c r="AD62857" s="56"/>
      <c r="AE62857" s="56"/>
    </row>
    <row r="62858" spans="1:31" x14ac:dyDescent="0.25">
      <c r="A62858" s="41">
        <v>0</v>
      </c>
      <c r="C62858" s="56"/>
      <c r="AC62858" s="56"/>
      <c r="AD62858" s="56"/>
      <c r="AE62858" s="56"/>
    </row>
    <row r="62859" spans="1:31" x14ac:dyDescent="0.25">
      <c r="A62859" s="41">
        <v>0</v>
      </c>
      <c r="C62859" s="56"/>
      <c r="AC62859" s="56"/>
      <c r="AD62859" s="56"/>
      <c r="AE62859" s="56"/>
    </row>
    <row r="62860" spans="1:31" x14ac:dyDescent="0.25">
      <c r="A62860" s="41">
        <v>0</v>
      </c>
      <c r="C62860" s="56"/>
      <c r="AC62860" s="56"/>
      <c r="AD62860" s="56"/>
      <c r="AE62860" s="56"/>
    </row>
    <row r="62861" spans="1:31" x14ac:dyDescent="0.25">
      <c r="A62861" s="41">
        <v>0</v>
      </c>
      <c r="C62861" s="56"/>
      <c r="AC62861" s="56"/>
      <c r="AD62861" s="56"/>
      <c r="AE62861" s="56"/>
    </row>
    <row r="62862" spans="1:31" x14ac:dyDescent="0.25">
      <c r="A62862" s="41">
        <v>0</v>
      </c>
      <c r="C62862" s="56"/>
      <c r="AC62862" s="56"/>
      <c r="AD62862" s="56"/>
      <c r="AE62862" s="56"/>
    </row>
    <row r="62863" spans="1:31" x14ac:dyDescent="0.25">
      <c r="A62863" s="41">
        <v>0</v>
      </c>
      <c r="C62863" s="56"/>
      <c r="AC62863" s="56"/>
      <c r="AD62863" s="56"/>
      <c r="AE62863" s="56"/>
    </row>
    <row r="62864" spans="1:31" x14ac:dyDescent="0.25">
      <c r="A62864" s="41">
        <v>0</v>
      </c>
      <c r="C62864" s="56"/>
      <c r="AC62864" s="56"/>
      <c r="AD62864" s="56"/>
      <c r="AE62864" s="56"/>
    </row>
    <row r="62865" spans="1:31" x14ac:dyDescent="0.25">
      <c r="A62865" s="41">
        <v>0</v>
      </c>
      <c r="C62865" s="56"/>
      <c r="AC62865" s="56"/>
      <c r="AD62865" s="56"/>
      <c r="AE62865" s="56"/>
    </row>
    <row r="62866" spans="1:31" x14ac:dyDescent="0.25">
      <c r="A62866" s="41">
        <v>0</v>
      </c>
      <c r="C62866" s="56"/>
      <c r="AC62866" s="56"/>
      <c r="AD62866" s="56"/>
      <c r="AE62866" s="56"/>
    </row>
    <row r="62867" spans="1:31" x14ac:dyDescent="0.25">
      <c r="A62867" s="41">
        <v>0</v>
      </c>
      <c r="C62867" s="56"/>
      <c r="AC62867" s="56"/>
      <c r="AD62867" s="56"/>
      <c r="AE62867" s="56"/>
    </row>
    <row r="62868" spans="1:31" x14ac:dyDescent="0.25">
      <c r="A62868" s="41">
        <v>0</v>
      </c>
      <c r="C62868" s="56"/>
      <c r="AC62868" s="56"/>
      <c r="AD62868" s="56"/>
      <c r="AE62868" s="56"/>
    </row>
    <row r="62869" spans="1:31" x14ac:dyDescent="0.25">
      <c r="A62869" s="41">
        <v>0</v>
      </c>
      <c r="C62869" s="56"/>
      <c r="AC62869" s="56"/>
      <c r="AD62869" s="56"/>
      <c r="AE62869" s="56"/>
    </row>
    <row r="62870" spans="1:31" x14ac:dyDescent="0.25">
      <c r="A62870" s="41">
        <v>0</v>
      </c>
      <c r="C62870" s="56"/>
      <c r="AC62870" s="56"/>
      <c r="AD62870" s="56"/>
      <c r="AE62870" s="56"/>
    </row>
    <row r="62871" spans="1:31" x14ac:dyDescent="0.25">
      <c r="A62871" s="41">
        <v>0</v>
      </c>
      <c r="C62871" s="56"/>
      <c r="AC62871" s="56"/>
      <c r="AD62871" s="56"/>
      <c r="AE62871" s="56"/>
    </row>
    <row r="62872" spans="1:31" x14ac:dyDescent="0.25">
      <c r="A62872" s="41">
        <v>0</v>
      </c>
      <c r="C62872" s="56"/>
      <c r="AC62872" s="56"/>
      <c r="AD62872" s="56"/>
      <c r="AE62872" s="56"/>
    </row>
    <row r="62873" spans="1:31" x14ac:dyDescent="0.25">
      <c r="A62873" s="41">
        <v>0</v>
      </c>
      <c r="C62873" s="56"/>
      <c r="AC62873" s="56"/>
      <c r="AD62873" s="56"/>
      <c r="AE62873" s="56"/>
    </row>
    <row r="62874" spans="1:31" x14ac:dyDescent="0.25">
      <c r="A62874" s="41">
        <v>0</v>
      </c>
      <c r="C62874" s="56"/>
      <c r="AC62874" s="56"/>
      <c r="AD62874" s="56"/>
      <c r="AE62874" s="56"/>
    </row>
    <row r="62875" spans="1:31" x14ac:dyDescent="0.25">
      <c r="A62875" s="41">
        <v>0</v>
      </c>
      <c r="C62875" s="56"/>
      <c r="AC62875" s="56"/>
      <c r="AD62875" s="56"/>
      <c r="AE62875" s="56"/>
    </row>
    <row r="62876" spans="1:31" x14ac:dyDescent="0.25">
      <c r="A62876" s="41">
        <v>0</v>
      </c>
      <c r="C62876" s="56"/>
      <c r="AC62876" s="56"/>
      <c r="AD62876" s="56"/>
      <c r="AE62876" s="56"/>
    </row>
    <row r="62877" spans="1:31" x14ac:dyDescent="0.25">
      <c r="A62877" s="41">
        <v>0</v>
      </c>
      <c r="C62877" s="56"/>
      <c r="AC62877" s="56"/>
      <c r="AD62877" s="56"/>
      <c r="AE62877" s="56"/>
    </row>
    <row r="62878" spans="1:31" x14ac:dyDescent="0.25">
      <c r="A62878" s="41">
        <v>0</v>
      </c>
      <c r="C62878" s="56"/>
      <c r="AC62878" s="56"/>
      <c r="AD62878" s="56"/>
      <c r="AE62878" s="56"/>
    </row>
    <row r="62879" spans="1:31" x14ac:dyDescent="0.25">
      <c r="A62879" s="41">
        <v>0</v>
      </c>
      <c r="C62879" s="56"/>
      <c r="AC62879" s="56"/>
      <c r="AD62879" s="56"/>
      <c r="AE62879" s="56"/>
    </row>
    <row r="62880" spans="1:31" x14ac:dyDescent="0.25">
      <c r="A62880" s="41">
        <v>0</v>
      </c>
      <c r="C62880" s="56"/>
      <c r="AC62880" s="56"/>
      <c r="AD62880" s="56"/>
      <c r="AE62880" s="56"/>
    </row>
    <row r="62881" spans="1:31" x14ac:dyDescent="0.25">
      <c r="A62881" s="41">
        <v>0</v>
      </c>
      <c r="C62881" s="56"/>
      <c r="AC62881" s="56"/>
      <c r="AD62881" s="56"/>
      <c r="AE62881" s="56"/>
    </row>
    <row r="62882" spans="1:31" x14ac:dyDescent="0.25">
      <c r="A62882" s="41">
        <v>0</v>
      </c>
      <c r="C62882" s="56"/>
      <c r="AC62882" s="56"/>
      <c r="AD62882" s="56"/>
      <c r="AE62882" s="56"/>
    </row>
    <row r="62883" spans="1:31" x14ac:dyDescent="0.25">
      <c r="A62883" s="41">
        <v>0</v>
      </c>
      <c r="C62883" s="56"/>
      <c r="AC62883" s="56"/>
      <c r="AD62883" s="56"/>
      <c r="AE62883" s="56"/>
    </row>
    <row r="62884" spans="1:31" x14ac:dyDescent="0.25">
      <c r="A62884" s="41">
        <v>0</v>
      </c>
      <c r="C62884" s="56"/>
      <c r="AC62884" s="56"/>
      <c r="AD62884" s="56"/>
      <c r="AE62884" s="56"/>
    </row>
    <row r="62885" spans="1:31" x14ac:dyDescent="0.25">
      <c r="A62885" s="41">
        <v>0</v>
      </c>
      <c r="C62885" s="56"/>
      <c r="AC62885" s="56"/>
      <c r="AD62885" s="56"/>
      <c r="AE62885" s="56"/>
    </row>
    <row r="62886" spans="1:31" x14ac:dyDescent="0.25">
      <c r="A62886" s="41">
        <v>0</v>
      </c>
      <c r="C62886" s="56"/>
      <c r="AC62886" s="56"/>
      <c r="AD62886" s="56"/>
      <c r="AE62886" s="56"/>
    </row>
    <row r="62887" spans="1:31" x14ac:dyDescent="0.25">
      <c r="A62887" s="41">
        <v>0</v>
      </c>
      <c r="C62887" s="56"/>
      <c r="AC62887" s="56"/>
      <c r="AD62887" s="56"/>
      <c r="AE62887" s="56"/>
    </row>
    <row r="62888" spans="1:31" x14ac:dyDescent="0.25">
      <c r="A62888" s="41">
        <v>0</v>
      </c>
      <c r="C62888" s="56"/>
      <c r="AC62888" s="56"/>
      <c r="AD62888" s="56"/>
      <c r="AE62888" s="56"/>
    </row>
    <row r="62889" spans="1:31" x14ac:dyDescent="0.25">
      <c r="A62889" s="41">
        <v>0</v>
      </c>
      <c r="C62889" s="56"/>
      <c r="AC62889" s="56"/>
      <c r="AD62889" s="56"/>
      <c r="AE62889" s="56"/>
    </row>
    <row r="62890" spans="1:31" x14ac:dyDescent="0.25">
      <c r="A62890" s="41">
        <v>0</v>
      </c>
      <c r="C62890" s="56"/>
      <c r="AC62890" s="56"/>
      <c r="AD62890" s="56"/>
      <c r="AE62890" s="56"/>
    </row>
    <row r="62891" spans="1:31" x14ac:dyDescent="0.25">
      <c r="A62891" s="41">
        <v>0</v>
      </c>
      <c r="C62891" s="56"/>
      <c r="AC62891" s="56"/>
      <c r="AD62891" s="56"/>
      <c r="AE62891" s="56"/>
    </row>
    <row r="62892" spans="1:31" x14ac:dyDescent="0.25">
      <c r="A62892" s="41">
        <v>0</v>
      </c>
      <c r="C62892" s="56"/>
      <c r="AC62892" s="56"/>
      <c r="AD62892" s="56"/>
      <c r="AE62892" s="56"/>
    </row>
    <row r="62893" spans="1:31" x14ac:dyDescent="0.25">
      <c r="A62893" s="41">
        <v>0</v>
      </c>
      <c r="C62893" s="56"/>
      <c r="AC62893" s="56"/>
      <c r="AD62893" s="56"/>
      <c r="AE62893" s="56"/>
    </row>
    <row r="62894" spans="1:31" x14ac:dyDescent="0.25">
      <c r="A62894" s="41">
        <v>0</v>
      </c>
      <c r="C62894" s="56"/>
      <c r="AC62894" s="56"/>
      <c r="AD62894" s="56"/>
      <c r="AE62894" s="56"/>
    </row>
    <row r="62895" spans="1:31" x14ac:dyDescent="0.25">
      <c r="A62895" s="41">
        <v>0</v>
      </c>
      <c r="C62895" s="56"/>
      <c r="AC62895" s="56"/>
      <c r="AD62895" s="56"/>
      <c r="AE62895" s="56"/>
    </row>
    <row r="62896" spans="1:31" x14ac:dyDescent="0.25">
      <c r="A62896" s="41">
        <v>0</v>
      </c>
      <c r="C62896" s="56"/>
      <c r="AC62896" s="56"/>
      <c r="AD62896" s="56"/>
      <c r="AE62896" s="56"/>
    </row>
    <row r="62897" spans="1:31" x14ac:dyDescent="0.25">
      <c r="A62897" s="41">
        <v>0</v>
      </c>
      <c r="C62897" s="56"/>
      <c r="AC62897" s="56"/>
      <c r="AD62897" s="56"/>
      <c r="AE62897" s="56"/>
    </row>
    <row r="62898" spans="1:31" x14ac:dyDescent="0.25">
      <c r="A62898" s="41">
        <v>0</v>
      </c>
      <c r="C62898" s="56"/>
      <c r="AC62898" s="56"/>
      <c r="AD62898" s="56"/>
      <c r="AE62898" s="56"/>
    </row>
    <row r="62899" spans="1:31" x14ac:dyDescent="0.25">
      <c r="A62899" s="41">
        <v>0</v>
      </c>
      <c r="C62899" s="56"/>
      <c r="AC62899" s="56"/>
      <c r="AD62899" s="56"/>
      <c r="AE62899" s="56"/>
    </row>
    <row r="62900" spans="1:31" x14ac:dyDescent="0.25">
      <c r="A62900" s="41">
        <v>0</v>
      </c>
      <c r="C62900" s="56"/>
      <c r="AC62900" s="56"/>
      <c r="AD62900" s="56"/>
      <c r="AE62900" s="56"/>
    </row>
    <row r="62901" spans="1:31" x14ac:dyDescent="0.25">
      <c r="A62901" s="41">
        <v>0</v>
      </c>
      <c r="C62901" s="56"/>
      <c r="AC62901" s="56"/>
      <c r="AD62901" s="56"/>
      <c r="AE62901" s="56"/>
    </row>
    <row r="62902" spans="1:31" x14ac:dyDescent="0.25">
      <c r="A62902" s="41">
        <v>0</v>
      </c>
      <c r="C62902" s="56"/>
      <c r="AC62902" s="56"/>
      <c r="AD62902" s="56"/>
      <c r="AE62902" s="56"/>
    </row>
    <row r="62903" spans="1:31" x14ac:dyDescent="0.25">
      <c r="A62903" s="41">
        <v>0</v>
      </c>
      <c r="C62903" s="56"/>
      <c r="AC62903" s="56"/>
      <c r="AD62903" s="56"/>
      <c r="AE62903" s="56"/>
    </row>
    <row r="62904" spans="1:31" x14ac:dyDescent="0.25">
      <c r="A62904" s="41">
        <v>0</v>
      </c>
      <c r="C62904" s="56"/>
      <c r="AC62904" s="56"/>
      <c r="AD62904" s="56"/>
      <c r="AE62904" s="56"/>
    </row>
    <row r="62905" spans="1:31" x14ac:dyDescent="0.25">
      <c r="A62905" s="41">
        <v>0</v>
      </c>
      <c r="C62905" s="56"/>
      <c r="AC62905" s="56"/>
      <c r="AD62905" s="56"/>
      <c r="AE62905" s="56"/>
    </row>
    <row r="62906" spans="1:31" x14ac:dyDescent="0.25">
      <c r="A62906" s="41">
        <v>0</v>
      </c>
      <c r="C62906" s="56"/>
      <c r="AC62906" s="56"/>
      <c r="AD62906" s="56"/>
      <c r="AE62906" s="56"/>
    </row>
    <row r="62907" spans="1:31" x14ac:dyDescent="0.25">
      <c r="A62907" s="41">
        <v>0</v>
      </c>
      <c r="C62907" s="56"/>
      <c r="AC62907" s="56"/>
      <c r="AD62907" s="56"/>
      <c r="AE62907" s="56"/>
    </row>
    <row r="62908" spans="1:31" x14ac:dyDescent="0.25">
      <c r="A62908" s="41">
        <v>0</v>
      </c>
      <c r="C62908" s="56"/>
      <c r="AC62908" s="56"/>
      <c r="AD62908" s="56"/>
      <c r="AE62908" s="56"/>
    </row>
    <row r="62909" spans="1:31" x14ac:dyDescent="0.25">
      <c r="A62909" s="41">
        <v>0</v>
      </c>
      <c r="C62909" s="56"/>
      <c r="AC62909" s="56"/>
      <c r="AD62909" s="56"/>
      <c r="AE62909" s="56"/>
    </row>
    <row r="62910" spans="1:31" x14ac:dyDescent="0.25">
      <c r="A62910" s="41">
        <v>0</v>
      </c>
      <c r="C62910" s="56"/>
      <c r="AC62910" s="56"/>
      <c r="AD62910" s="56"/>
      <c r="AE62910" s="56"/>
    </row>
    <row r="62911" spans="1:31" x14ac:dyDescent="0.25">
      <c r="A62911" s="41">
        <v>0</v>
      </c>
      <c r="C62911" s="56"/>
      <c r="AC62911" s="56"/>
      <c r="AD62911" s="56"/>
      <c r="AE62911" s="56"/>
    </row>
    <row r="62912" spans="1:31" x14ac:dyDescent="0.25">
      <c r="A62912" s="41">
        <v>0</v>
      </c>
      <c r="C62912" s="56"/>
      <c r="AC62912" s="56"/>
      <c r="AD62912" s="56"/>
      <c r="AE62912" s="56"/>
    </row>
    <row r="62913" spans="1:31" x14ac:dyDescent="0.25">
      <c r="A62913" s="41">
        <v>0</v>
      </c>
      <c r="C62913" s="56"/>
      <c r="AC62913" s="56"/>
      <c r="AD62913" s="56"/>
      <c r="AE62913" s="56"/>
    </row>
    <row r="62914" spans="1:31" x14ac:dyDescent="0.25">
      <c r="A62914" s="41">
        <v>0</v>
      </c>
      <c r="C62914" s="56"/>
      <c r="AC62914" s="56"/>
      <c r="AD62914" s="56"/>
      <c r="AE62914" s="56"/>
    </row>
    <row r="62915" spans="1:31" x14ac:dyDescent="0.25">
      <c r="A62915" s="41">
        <v>0</v>
      </c>
      <c r="C62915" s="56"/>
      <c r="AC62915" s="56"/>
      <c r="AD62915" s="56"/>
      <c r="AE62915" s="56"/>
    </row>
    <row r="62916" spans="1:31" x14ac:dyDescent="0.25">
      <c r="A62916" s="41">
        <v>0</v>
      </c>
      <c r="C62916" s="56"/>
      <c r="AC62916" s="56"/>
      <c r="AD62916" s="56"/>
      <c r="AE62916" s="56"/>
    </row>
    <row r="62917" spans="1:31" x14ac:dyDescent="0.25">
      <c r="A62917" s="41">
        <v>0</v>
      </c>
      <c r="C62917" s="56"/>
      <c r="AC62917" s="56"/>
      <c r="AD62917" s="56"/>
      <c r="AE62917" s="56"/>
    </row>
    <row r="62918" spans="1:31" x14ac:dyDescent="0.25">
      <c r="A62918" s="41">
        <v>0</v>
      </c>
      <c r="C62918" s="56"/>
      <c r="AC62918" s="56"/>
      <c r="AD62918" s="56"/>
      <c r="AE62918" s="56"/>
    </row>
    <row r="62919" spans="1:31" x14ac:dyDescent="0.25">
      <c r="A62919" s="41">
        <v>0</v>
      </c>
      <c r="C62919" s="56"/>
      <c r="AC62919" s="56"/>
      <c r="AD62919" s="56"/>
      <c r="AE62919" s="56"/>
    </row>
    <row r="62920" spans="1:31" x14ac:dyDescent="0.25">
      <c r="A62920" s="41">
        <v>0</v>
      </c>
      <c r="C62920" s="56"/>
      <c r="AC62920" s="56"/>
      <c r="AD62920" s="56"/>
      <c r="AE62920" s="56"/>
    </row>
    <row r="62921" spans="1:31" x14ac:dyDescent="0.25">
      <c r="A62921" s="41">
        <v>0</v>
      </c>
      <c r="C62921" s="56"/>
      <c r="AC62921" s="56"/>
      <c r="AD62921" s="56"/>
      <c r="AE62921" s="56"/>
    </row>
    <row r="62922" spans="1:31" x14ac:dyDescent="0.25">
      <c r="A62922" s="41">
        <v>0</v>
      </c>
      <c r="C62922" s="56"/>
      <c r="AC62922" s="56"/>
      <c r="AD62922" s="56"/>
      <c r="AE62922" s="56"/>
    </row>
    <row r="62923" spans="1:31" x14ac:dyDescent="0.25">
      <c r="A62923" s="41">
        <v>0</v>
      </c>
      <c r="C62923" s="56"/>
      <c r="AC62923" s="56"/>
      <c r="AD62923" s="56"/>
      <c r="AE62923" s="56"/>
    </row>
    <row r="62924" spans="1:31" x14ac:dyDescent="0.25">
      <c r="A62924" s="41">
        <v>0</v>
      </c>
      <c r="C62924" s="56"/>
      <c r="AC62924" s="56"/>
      <c r="AD62924" s="56"/>
      <c r="AE62924" s="56"/>
    </row>
    <row r="62925" spans="1:31" x14ac:dyDescent="0.25">
      <c r="A62925" s="41">
        <v>0</v>
      </c>
      <c r="C62925" s="56"/>
      <c r="AC62925" s="56"/>
      <c r="AD62925" s="56"/>
      <c r="AE62925" s="56"/>
    </row>
    <row r="62926" spans="1:31" x14ac:dyDescent="0.25">
      <c r="A62926" s="41">
        <v>0</v>
      </c>
      <c r="C62926" s="56"/>
      <c r="AC62926" s="56"/>
      <c r="AD62926" s="56"/>
      <c r="AE62926" s="56"/>
    </row>
    <row r="62927" spans="1:31" x14ac:dyDescent="0.25">
      <c r="A62927" s="41">
        <v>0</v>
      </c>
      <c r="C62927" s="56"/>
      <c r="AC62927" s="56"/>
      <c r="AD62927" s="56"/>
      <c r="AE62927" s="56"/>
    </row>
    <row r="62928" spans="1:31" x14ac:dyDescent="0.25">
      <c r="A62928" s="41">
        <v>0</v>
      </c>
      <c r="C62928" s="56"/>
      <c r="AC62928" s="56"/>
      <c r="AD62928" s="56"/>
      <c r="AE62928" s="56"/>
    </row>
    <row r="62929" spans="1:31" x14ac:dyDescent="0.25">
      <c r="A62929" s="41">
        <v>0</v>
      </c>
      <c r="C62929" s="56"/>
      <c r="AC62929" s="56"/>
      <c r="AD62929" s="56"/>
      <c r="AE62929" s="56"/>
    </row>
    <row r="62930" spans="1:31" x14ac:dyDescent="0.25">
      <c r="A62930" s="41">
        <v>0</v>
      </c>
      <c r="C62930" s="56"/>
      <c r="AC62930" s="56"/>
      <c r="AD62930" s="56"/>
      <c r="AE62930" s="56"/>
    </row>
    <row r="62931" spans="1:31" x14ac:dyDescent="0.25">
      <c r="A62931" s="41">
        <v>0</v>
      </c>
      <c r="C62931" s="56"/>
      <c r="AC62931" s="56"/>
      <c r="AD62931" s="56"/>
      <c r="AE62931" s="56"/>
    </row>
    <row r="62932" spans="1:31" x14ac:dyDescent="0.25">
      <c r="A62932" s="41">
        <v>0</v>
      </c>
      <c r="C62932" s="56"/>
      <c r="AC62932" s="56"/>
      <c r="AD62932" s="56"/>
      <c r="AE62932" s="56"/>
    </row>
    <row r="62933" spans="1:31" x14ac:dyDescent="0.25">
      <c r="A62933" s="41">
        <v>0</v>
      </c>
      <c r="C62933" s="56"/>
      <c r="AC62933" s="56"/>
      <c r="AD62933" s="56"/>
      <c r="AE62933" s="56"/>
    </row>
    <row r="62934" spans="1:31" x14ac:dyDescent="0.25">
      <c r="A62934" s="41">
        <v>0</v>
      </c>
      <c r="C62934" s="56"/>
      <c r="AC62934" s="56"/>
      <c r="AD62934" s="56"/>
      <c r="AE62934" s="56"/>
    </row>
    <row r="62935" spans="1:31" x14ac:dyDescent="0.25">
      <c r="A62935" s="41">
        <v>0</v>
      </c>
      <c r="C62935" s="56"/>
      <c r="AC62935" s="56"/>
      <c r="AD62935" s="56"/>
      <c r="AE62935" s="56"/>
    </row>
    <row r="62936" spans="1:31" x14ac:dyDescent="0.25">
      <c r="A62936" s="41">
        <v>0</v>
      </c>
      <c r="C62936" s="56"/>
      <c r="AC62936" s="56"/>
      <c r="AD62936" s="56"/>
      <c r="AE62936" s="56"/>
    </row>
    <row r="62937" spans="1:31" x14ac:dyDescent="0.25">
      <c r="A62937" s="41">
        <v>0</v>
      </c>
      <c r="C62937" s="56"/>
      <c r="AC62937" s="56"/>
      <c r="AD62937" s="56"/>
      <c r="AE62937" s="56"/>
    </row>
    <row r="62938" spans="1:31" x14ac:dyDescent="0.25">
      <c r="A62938" s="41">
        <v>0</v>
      </c>
      <c r="C62938" s="56"/>
      <c r="AC62938" s="56"/>
      <c r="AD62938" s="56"/>
      <c r="AE62938" s="56"/>
    </row>
    <row r="62939" spans="1:31" x14ac:dyDescent="0.25">
      <c r="A62939" s="41">
        <v>0</v>
      </c>
      <c r="C62939" s="56"/>
      <c r="AC62939" s="56"/>
      <c r="AD62939" s="56"/>
      <c r="AE62939" s="56"/>
    </row>
    <row r="62940" spans="1:31" x14ac:dyDescent="0.25">
      <c r="A62940" s="41">
        <v>0</v>
      </c>
      <c r="C62940" s="56"/>
      <c r="AC62940" s="56"/>
      <c r="AD62940" s="56"/>
      <c r="AE62940" s="56"/>
    </row>
    <row r="62941" spans="1:31" x14ac:dyDescent="0.25">
      <c r="A62941" s="41">
        <v>0</v>
      </c>
      <c r="C62941" s="56"/>
      <c r="AC62941" s="56"/>
      <c r="AD62941" s="56"/>
      <c r="AE62941" s="56"/>
    </row>
    <row r="62942" spans="1:31" x14ac:dyDescent="0.25">
      <c r="A62942" s="41">
        <v>0</v>
      </c>
      <c r="C62942" s="56"/>
      <c r="AC62942" s="56"/>
      <c r="AD62942" s="56"/>
      <c r="AE62942" s="56"/>
    </row>
    <row r="62943" spans="1:31" x14ac:dyDescent="0.25">
      <c r="A62943" s="41">
        <v>0</v>
      </c>
      <c r="C62943" s="56"/>
      <c r="AC62943" s="56"/>
      <c r="AD62943" s="56"/>
      <c r="AE62943" s="56"/>
    </row>
    <row r="62944" spans="1:31" x14ac:dyDescent="0.25">
      <c r="A62944" s="41">
        <v>0</v>
      </c>
      <c r="C62944" s="56"/>
      <c r="AC62944" s="56"/>
      <c r="AD62944" s="56"/>
      <c r="AE62944" s="56"/>
    </row>
    <row r="62945" spans="1:31" x14ac:dyDescent="0.25">
      <c r="A62945" s="41">
        <v>0</v>
      </c>
      <c r="C62945" s="56"/>
      <c r="AC62945" s="56"/>
      <c r="AD62945" s="56"/>
      <c r="AE62945" s="56"/>
    </row>
    <row r="62946" spans="1:31" x14ac:dyDescent="0.25">
      <c r="A62946" s="41">
        <v>0</v>
      </c>
      <c r="C62946" s="56"/>
      <c r="AC62946" s="56"/>
      <c r="AD62946" s="56"/>
      <c r="AE62946" s="56"/>
    </row>
    <row r="62947" spans="1:31" x14ac:dyDescent="0.25">
      <c r="A62947" s="41">
        <v>0</v>
      </c>
      <c r="C62947" s="56"/>
      <c r="AC62947" s="56"/>
      <c r="AD62947" s="56"/>
      <c r="AE62947" s="56"/>
    </row>
    <row r="62948" spans="1:31" x14ac:dyDescent="0.25">
      <c r="A62948" s="41">
        <v>0</v>
      </c>
      <c r="C62948" s="56"/>
      <c r="AC62948" s="56"/>
      <c r="AD62948" s="56"/>
      <c r="AE62948" s="56"/>
    </row>
    <row r="62949" spans="1:31" x14ac:dyDescent="0.25">
      <c r="A62949" s="41">
        <v>0</v>
      </c>
      <c r="C62949" s="56"/>
      <c r="AC62949" s="56"/>
      <c r="AD62949" s="56"/>
      <c r="AE62949" s="56"/>
    </row>
    <row r="62950" spans="1:31" x14ac:dyDescent="0.25">
      <c r="A62950" s="41">
        <v>0</v>
      </c>
      <c r="C62950" s="56"/>
      <c r="AC62950" s="56"/>
      <c r="AD62950" s="56"/>
      <c r="AE62950" s="56"/>
    </row>
    <row r="62951" spans="1:31" x14ac:dyDescent="0.25">
      <c r="A62951" s="41">
        <v>0</v>
      </c>
      <c r="C62951" s="56"/>
      <c r="AC62951" s="56"/>
      <c r="AD62951" s="56"/>
      <c r="AE62951" s="56"/>
    </row>
    <row r="62952" spans="1:31" x14ac:dyDescent="0.25">
      <c r="A62952" s="41">
        <v>0</v>
      </c>
      <c r="C62952" s="56"/>
      <c r="AC62952" s="56"/>
      <c r="AD62952" s="56"/>
      <c r="AE62952" s="56"/>
    </row>
    <row r="62953" spans="1:31" x14ac:dyDescent="0.25">
      <c r="A62953" s="41">
        <v>21</v>
      </c>
      <c r="C62953" s="56"/>
      <c r="AC62953" s="56"/>
      <c r="AD62953" s="56"/>
      <c r="AE62953" s="56"/>
    </row>
    <row r="62954" spans="1:31" x14ac:dyDescent="0.25">
      <c r="A62954" s="41">
        <v>0</v>
      </c>
      <c r="C62954" s="56"/>
      <c r="AC62954" s="56"/>
      <c r="AD62954" s="56"/>
      <c r="AE62954" s="56"/>
    </row>
    <row r="62955" spans="1:31" x14ac:dyDescent="0.25">
      <c r="A62955" s="41">
        <v>0</v>
      </c>
      <c r="C62955" s="56"/>
      <c r="AC62955" s="56"/>
      <c r="AD62955" s="56"/>
      <c r="AE62955" s="56"/>
    </row>
    <row r="62956" spans="1:31" x14ac:dyDescent="0.25">
      <c r="A62956" s="41">
        <v>0</v>
      </c>
      <c r="C62956" s="56"/>
      <c r="AC62956" s="56"/>
      <c r="AD62956" s="56"/>
      <c r="AE62956" s="56"/>
    </row>
    <row r="62957" spans="1:31" x14ac:dyDescent="0.25">
      <c r="A62957" s="41">
        <v>0</v>
      </c>
      <c r="C62957" s="56"/>
      <c r="AC62957" s="56"/>
      <c r="AD62957" s="56"/>
      <c r="AE62957" s="56"/>
    </row>
    <row r="62958" spans="1:31" x14ac:dyDescent="0.25">
      <c r="A62958" s="41">
        <v>0</v>
      </c>
      <c r="C62958" s="56"/>
      <c r="AC62958" s="56"/>
      <c r="AD62958" s="56"/>
      <c r="AE62958" s="56"/>
    </row>
    <row r="62959" spans="1:31" x14ac:dyDescent="0.25">
      <c r="A62959" s="41">
        <v>0</v>
      </c>
      <c r="C62959" s="56"/>
      <c r="AC62959" s="56"/>
      <c r="AD62959" s="56"/>
      <c r="AE62959" s="56"/>
    </row>
    <row r="62960" spans="1:31" x14ac:dyDescent="0.25">
      <c r="A62960" s="41">
        <v>0</v>
      </c>
      <c r="C62960" s="56"/>
      <c r="AC62960" s="56"/>
      <c r="AD62960" s="56"/>
      <c r="AE62960" s="56"/>
    </row>
    <row r="62961" spans="1:31" x14ac:dyDescent="0.25">
      <c r="A62961" s="41">
        <v>0</v>
      </c>
      <c r="C62961" s="56"/>
      <c r="AC62961" s="56"/>
      <c r="AD62961" s="56"/>
      <c r="AE62961" s="56"/>
    </row>
    <row r="62962" spans="1:31" x14ac:dyDescent="0.25">
      <c r="A62962" s="41">
        <v>0</v>
      </c>
      <c r="C62962" s="56"/>
      <c r="AC62962" s="56"/>
      <c r="AD62962" s="56"/>
      <c r="AE62962" s="56"/>
    </row>
    <row r="62963" spans="1:31" x14ac:dyDescent="0.25">
      <c r="A62963" s="41">
        <v>0</v>
      </c>
      <c r="C62963" s="56"/>
      <c r="AC62963" s="56"/>
      <c r="AD62963" s="56"/>
      <c r="AE62963" s="56"/>
    </row>
    <row r="62964" spans="1:31" x14ac:dyDescent="0.25">
      <c r="A62964" s="41">
        <v>0</v>
      </c>
      <c r="C62964" s="56"/>
      <c r="AC62964" s="56"/>
      <c r="AD62964" s="56"/>
      <c r="AE62964" s="56"/>
    </row>
    <row r="62965" spans="1:31" x14ac:dyDescent="0.25">
      <c r="A62965" s="41">
        <v>0</v>
      </c>
      <c r="C62965" s="56"/>
      <c r="AC62965" s="56"/>
      <c r="AD62965" s="56"/>
      <c r="AE62965" s="56"/>
    </row>
    <row r="62966" spans="1:31" x14ac:dyDescent="0.25">
      <c r="A62966" s="41">
        <v>0</v>
      </c>
      <c r="C62966" s="56"/>
      <c r="AC62966" s="56"/>
      <c r="AD62966" s="56"/>
      <c r="AE62966" s="56"/>
    </row>
    <row r="62967" spans="1:31" x14ac:dyDescent="0.25">
      <c r="A62967" s="41">
        <v>0</v>
      </c>
      <c r="C62967" s="56"/>
      <c r="AC62967" s="56"/>
      <c r="AD62967" s="56"/>
      <c r="AE62967" s="56"/>
    </row>
    <row r="62968" spans="1:31" x14ac:dyDescent="0.25">
      <c r="A62968" s="41">
        <v>0</v>
      </c>
      <c r="C62968" s="56"/>
      <c r="AC62968" s="56"/>
      <c r="AD62968" s="56"/>
      <c r="AE62968" s="56"/>
    </row>
    <row r="62969" spans="1:31" x14ac:dyDescent="0.25">
      <c r="A62969" s="41">
        <v>0</v>
      </c>
      <c r="C62969" s="56"/>
      <c r="AC62969" s="56"/>
      <c r="AD62969" s="56"/>
      <c r="AE62969" s="56"/>
    </row>
    <row r="62970" spans="1:31" x14ac:dyDescent="0.25">
      <c r="A62970" s="41">
        <v>0</v>
      </c>
      <c r="C62970" s="56"/>
      <c r="AC62970" s="56"/>
      <c r="AD62970" s="56"/>
      <c r="AE62970" s="56"/>
    </row>
    <row r="62971" spans="1:31" x14ac:dyDescent="0.25">
      <c r="A62971" s="41">
        <v>0</v>
      </c>
      <c r="C62971" s="56"/>
      <c r="AC62971" s="56"/>
      <c r="AD62971" s="56"/>
      <c r="AE62971" s="56"/>
    </row>
    <row r="62972" spans="1:31" x14ac:dyDescent="0.25">
      <c r="A62972" s="41">
        <v>0</v>
      </c>
      <c r="C62972" s="56"/>
      <c r="AC62972" s="56"/>
      <c r="AD62972" s="56"/>
      <c r="AE62972" s="56"/>
    </row>
    <row r="62973" spans="1:31" x14ac:dyDescent="0.25">
      <c r="A62973" s="41">
        <v>0</v>
      </c>
      <c r="C62973" s="56"/>
      <c r="AC62973" s="56"/>
      <c r="AD62973" s="56"/>
      <c r="AE62973" s="56"/>
    </row>
    <row r="62974" spans="1:31" x14ac:dyDescent="0.25">
      <c r="A62974" s="41">
        <v>0</v>
      </c>
      <c r="C62974" s="56"/>
      <c r="AC62974" s="56"/>
      <c r="AD62974" s="56"/>
      <c r="AE62974" s="56"/>
    </row>
    <row r="62975" spans="1:31" x14ac:dyDescent="0.25">
      <c r="A62975" s="41">
        <v>0</v>
      </c>
      <c r="C62975" s="56"/>
      <c r="AC62975" s="56"/>
      <c r="AD62975" s="56"/>
      <c r="AE62975" s="56"/>
    </row>
    <row r="62976" spans="1:31" x14ac:dyDescent="0.25">
      <c r="A62976" s="41">
        <v>0</v>
      </c>
      <c r="C62976" s="56"/>
      <c r="AC62976" s="56"/>
      <c r="AD62976" s="56"/>
      <c r="AE62976" s="56"/>
    </row>
    <row r="62977" spans="1:31" x14ac:dyDescent="0.25">
      <c r="A62977" s="41">
        <v>0</v>
      </c>
      <c r="C62977" s="56"/>
      <c r="AC62977" s="56"/>
      <c r="AD62977" s="56"/>
      <c r="AE62977" s="56"/>
    </row>
    <row r="62978" spans="1:31" x14ac:dyDescent="0.25">
      <c r="A62978" s="41">
        <v>0</v>
      </c>
      <c r="C62978" s="56"/>
      <c r="AC62978" s="56"/>
      <c r="AD62978" s="56"/>
      <c r="AE62978" s="56"/>
    </row>
    <row r="62979" spans="1:31" x14ac:dyDescent="0.25">
      <c r="A62979" s="41">
        <v>0</v>
      </c>
      <c r="C62979" s="56"/>
      <c r="AC62979" s="56"/>
      <c r="AD62979" s="56"/>
      <c r="AE62979" s="56"/>
    </row>
    <row r="62980" spans="1:31" x14ac:dyDescent="0.25">
      <c r="A62980" s="41">
        <v>0</v>
      </c>
      <c r="C62980" s="56"/>
      <c r="AC62980" s="56"/>
      <c r="AD62980" s="56"/>
      <c r="AE62980" s="56"/>
    </row>
    <row r="62981" spans="1:31" x14ac:dyDescent="0.25">
      <c r="A62981" s="41">
        <v>0</v>
      </c>
      <c r="C62981" s="56"/>
      <c r="AC62981" s="56"/>
      <c r="AD62981" s="56"/>
      <c r="AE62981" s="56"/>
    </row>
    <row r="62982" spans="1:31" x14ac:dyDescent="0.25">
      <c r="A62982" s="41">
        <v>0</v>
      </c>
      <c r="C62982" s="56"/>
      <c r="AC62982" s="56"/>
      <c r="AD62982" s="56"/>
      <c r="AE62982" s="56"/>
    </row>
    <row r="62983" spans="1:31" x14ac:dyDescent="0.25">
      <c r="A62983" s="41">
        <v>0</v>
      </c>
      <c r="C62983" s="56"/>
      <c r="AC62983" s="56"/>
      <c r="AD62983" s="56"/>
      <c r="AE62983" s="56"/>
    </row>
    <row r="62984" spans="1:31" x14ac:dyDescent="0.25">
      <c r="A62984" s="41">
        <v>0</v>
      </c>
      <c r="C62984" s="56"/>
      <c r="AC62984" s="56"/>
      <c r="AD62984" s="56"/>
      <c r="AE62984" s="56"/>
    </row>
    <row r="62985" spans="1:31" x14ac:dyDescent="0.25">
      <c r="A62985" s="41">
        <v>0</v>
      </c>
      <c r="C62985" s="56"/>
      <c r="AC62985" s="56"/>
      <c r="AD62985" s="56"/>
      <c r="AE62985" s="56"/>
    </row>
    <row r="62986" spans="1:31" x14ac:dyDescent="0.25">
      <c r="A62986" s="41">
        <v>0</v>
      </c>
      <c r="C62986" s="56"/>
      <c r="AC62986" s="56"/>
      <c r="AD62986" s="56"/>
      <c r="AE62986" s="56"/>
    </row>
    <row r="62987" spans="1:31" x14ac:dyDescent="0.25">
      <c r="A62987" s="41">
        <v>0</v>
      </c>
      <c r="C62987" s="56"/>
      <c r="AC62987" s="56"/>
      <c r="AD62987" s="56"/>
      <c r="AE62987" s="56"/>
    </row>
    <row r="62988" spans="1:31" x14ac:dyDescent="0.25">
      <c r="A62988" s="41">
        <v>0</v>
      </c>
      <c r="C62988" s="56"/>
      <c r="AC62988" s="56"/>
      <c r="AD62988" s="56"/>
      <c r="AE62988" s="56"/>
    </row>
    <row r="62989" spans="1:31" x14ac:dyDescent="0.25">
      <c r="A62989" s="41">
        <v>0</v>
      </c>
      <c r="C62989" s="56"/>
      <c r="AC62989" s="56"/>
      <c r="AD62989" s="56"/>
      <c r="AE62989" s="56"/>
    </row>
    <row r="62990" spans="1:31" x14ac:dyDescent="0.25">
      <c r="A62990" s="41">
        <v>0</v>
      </c>
      <c r="C62990" s="56"/>
      <c r="AC62990" s="56"/>
      <c r="AD62990" s="56"/>
      <c r="AE62990" s="56"/>
    </row>
    <row r="62991" spans="1:31" x14ac:dyDescent="0.25">
      <c r="A62991" s="41">
        <v>0</v>
      </c>
      <c r="C62991" s="56"/>
      <c r="AC62991" s="56"/>
      <c r="AD62991" s="56"/>
      <c r="AE62991" s="56"/>
    </row>
    <row r="62992" spans="1:31" x14ac:dyDescent="0.25">
      <c r="A62992" s="41">
        <v>0</v>
      </c>
      <c r="C62992" s="56"/>
      <c r="AC62992" s="56"/>
      <c r="AD62992" s="56"/>
      <c r="AE62992" s="56"/>
    </row>
    <row r="62993" spans="1:31" x14ac:dyDescent="0.25">
      <c r="A62993" s="41">
        <v>0</v>
      </c>
      <c r="C62993" s="56"/>
      <c r="AC62993" s="56"/>
      <c r="AD62993" s="56"/>
      <c r="AE62993" s="56"/>
    </row>
    <row r="62994" spans="1:31" x14ac:dyDescent="0.25">
      <c r="A62994" s="41">
        <v>0</v>
      </c>
      <c r="C62994" s="56"/>
      <c r="AC62994" s="56"/>
      <c r="AD62994" s="56"/>
      <c r="AE62994" s="56"/>
    </row>
    <row r="62995" spans="1:31" x14ac:dyDescent="0.25">
      <c r="A62995" s="41">
        <v>0</v>
      </c>
      <c r="C62995" s="56"/>
      <c r="AC62995" s="56"/>
      <c r="AD62995" s="56"/>
      <c r="AE62995" s="56"/>
    </row>
    <row r="62996" spans="1:31" x14ac:dyDescent="0.25">
      <c r="A62996" s="41">
        <v>0</v>
      </c>
      <c r="C62996" s="56"/>
      <c r="AC62996" s="56"/>
      <c r="AD62996" s="56"/>
      <c r="AE62996" s="56"/>
    </row>
    <row r="62997" spans="1:31" x14ac:dyDescent="0.25">
      <c r="A62997" s="41">
        <v>0</v>
      </c>
      <c r="C62997" s="56"/>
      <c r="AC62997" s="56"/>
      <c r="AD62997" s="56"/>
      <c r="AE62997" s="56"/>
    </row>
    <row r="62998" spans="1:31" x14ac:dyDescent="0.25">
      <c r="A62998" s="41">
        <v>0</v>
      </c>
      <c r="C62998" s="56"/>
      <c r="AC62998" s="56"/>
      <c r="AD62998" s="56"/>
      <c r="AE62998" s="56"/>
    </row>
    <row r="62999" spans="1:31" x14ac:dyDescent="0.25">
      <c r="A62999" s="41">
        <v>0</v>
      </c>
      <c r="C62999" s="56"/>
      <c r="AC62999" s="56"/>
      <c r="AD62999" s="56"/>
      <c r="AE62999" s="56"/>
    </row>
    <row r="63000" spans="1:31" x14ac:dyDescent="0.25">
      <c r="A63000" s="41">
        <v>0</v>
      </c>
      <c r="C63000" s="56"/>
      <c r="AC63000" s="56"/>
      <c r="AD63000" s="56"/>
      <c r="AE63000" s="56"/>
    </row>
    <row r="63001" spans="1:31" x14ac:dyDescent="0.25">
      <c r="A63001" s="41">
        <v>0</v>
      </c>
      <c r="C63001" s="56"/>
      <c r="AC63001" s="56"/>
      <c r="AD63001" s="56"/>
      <c r="AE63001" s="56"/>
    </row>
    <row r="63002" spans="1:31" x14ac:dyDescent="0.25">
      <c r="A63002" s="41">
        <v>0</v>
      </c>
      <c r="C63002" s="56"/>
      <c r="AC63002" s="56"/>
      <c r="AD63002" s="56"/>
      <c r="AE63002" s="56"/>
    </row>
    <row r="63003" spans="1:31" x14ac:dyDescent="0.25">
      <c r="A63003" s="41">
        <v>0</v>
      </c>
      <c r="C63003" s="56"/>
      <c r="AC63003" s="56"/>
      <c r="AD63003" s="56"/>
      <c r="AE63003" s="56"/>
    </row>
    <row r="63004" spans="1:31" x14ac:dyDescent="0.25">
      <c r="A63004" s="41">
        <v>0</v>
      </c>
      <c r="C63004" s="56"/>
      <c r="AC63004" s="56"/>
      <c r="AD63004" s="56"/>
      <c r="AE63004" s="56"/>
    </row>
    <row r="63005" spans="1:31" x14ac:dyDescent="0.25">
      <c r="A63005" s="41">
        <v>0</v>
      </c>
      <c r="C63005" s="56"/>
      <c r="AC63005" s="56"/>
      <c r="AD63005" s="56"/>
      <c r="AE63005" s="56"/>
    </row>
    <row r="63006" spans="1:31" x14ac:dyDescent="0.25">
      <c r="A63006" s="41">
        <v>0</v>
      </c>
      <c r="C63006" s="56"/>
      <c r="AC63006" s="56"/>
      <c r="AD63006" s="56"/>
      <c r="AE63006" s="56"/>
    </row>
    <row r="63007" spans="1:31" x14ac:dyDescent="0.25">
      <c r="A63007" s="41">
        <v>0</v>
      </c>
      <c r="C63007" s="56"/>
      <c r="AC63007" s="56"/>
      <c r="AD63007" s="56"/>
      <c r="AE63007" s="56"/>
    </row>
    <row r="63008" spans="1:31" x14ac:dyDescent="0.25">
      <c r="A63008" s="41">
        <v>0</v>
      </c>
      <c r="C63008" s="56"/>
      <c r="AC63008" s="56"/>
      <c r="AD63008" s="56"/>
      <c r="AE63008" s="56"/>
    </row>
    <row r="63009" spans="1:31" x14ac:dyDescent="0.25">
      <c r="A63009" s="41">
        <v>0</v>
      </c>
      <c r="C63009" s="56"/>
      <c r="AC63009" s="56"/>
      <c r="AD63009" s="56"/>
      <c r="AE63009" s="56"/>
    </row>
    <row r="63010" spans="1:31" x14ac:dyDescent="0.25">
      <c r="A63010" s="41">
        <v>0</v>
      </c>
      <c r="C63010" s="56"/>
      <c r="AC63010" s="56"/>
      <c r="AD63010" s="56"/>
      <c r="AE63010" s="56"/>
    </row>
    <row r="63011" spans="1:31" x14ac:dyDescent="0.25">
      <c r="A63011" s="41">
        <v>0</v>
      </c>
      <c r="C63011" s="56"/>
      <c r="AC63011" s="56"/>
      <c r="AD63011" s="56"/>
      <c r="AE63011" s="56"/>
    </row>
    <row r="63012" spans="1:31" x14ac:dyDescent="0.25">
      <c r="A63012" s="41">
        <v>0</v>
      </c>
      <c r="C63012" s="56"/>
      <c r="AC63012" s="56"/>
      <c r="AD63012" s="56"/>
      <c r="AE63012" s="56"/>
    </row>
    <row r="63013" spans="1:31" x14ac:dyDescent="0.25">
      <c r="A63013" s="41">
        <v>0</v>
      </c>
      <c r="C63013" s="56"/>
      <c r="AC63013" s="56"/>
      <c r="AD63013" s="56"/>
      <c r="AE63013" s="56"/>
    </row>
    <row r="63014" spans="1:31" x14ac:dyDescent="0.25">
      <c r="A63014" s="41">
        <v>0</v>
      </c>
      <c r="C63014" s="56"/>
      <c r="AC63014" s="56"/>
      <c r="AD63014" s="56"/>
      <c r="AE63014" s="56"/>
    </row>
    <row r="63015" spans="1:31" x14ac:dyDescent="0.25">
      <c r="A63015" s="41">
        <v>0</v>
      </c>
      <c r="C63015" s="56"/>
      <c r="AC63015" s="56"/>
      <c r="AD63015" s="56"/>
      <c r="AE63015" s="56"/>
    </row>
    <row r="63016" spans="1:31" x14ac:dyDescent="0.25">
      <c r="A63016" s="41">
        <v>0</v>
      </c>
      <c r="C63016" s="56"/>
      <c r="AC63016" s="56"/>
      <c r="AD63016" s="56"/>
      <c r="AE63016" s="56"/>
    </row>
    <row r="63017" spans="1:31" x14ac:dyDescent="0.25">
      <c r="A63017" s="41">
        <v>0</v>
      </c>
      <c r="C63017" s="56"/>
      <c r="AC63017" s="56"/>
      <c r="AD63017" s="56"/>
      <c r="AE63017" s="56"/>
    </row>
    <row r="63018" spans="1:31" x14ac:dyDescent="0.25">
      <c r="A63018" s="41">
        <v>0</v>
      </c>
      <c r="C63018" s="56"/>
      <c r="AC63018" s="56"/>
      <c r="AD63018" s="56"/>
      <c r="AE63018" s="56"/>
    </row>
    <row r="63019" spans="1:31" x14ac:dyDescent="0.25">
      <c r="A63019" s="41">
        <v>0</v>
      </c>
      <c r="C63019" s="56"/>
      <c r="AC63019" s="56"/>
      <c r="AD63019" s="56"/>
      <c r="AE63019" s="56"/>
    </row>
    <row r="63020" spans="1:31" x14ac:dyDescent="0.25">
      <c r="A63020" s="41">
        <v>0</v>
      </c>
      <c r="C63020" s="56"/>
      <c r="AC63020" s="56"/>
      <c r="AD63020" s="56"/>
      <c r="AE63020" s="56"/>
    </row>
    <row r="63021" spans="1:31" x14ac:dyDescent="0.25">
      <c r="A63021" s="41">
        <v>0</v>
      </c>
      <c r="C63021" s="56"/>
      <c r="AC63021" s="56"/>
      <c r="AD63021" s="56"/>
      <c r="AE63021" s="56"/>
    </row>
    <row r="63022" spans="1:31" x14ac:dyDescent="0.25">
      <c r="A63022" s="41">
        <v>0</v>
      </c>
      <c r="C63022" s="56"/>
      <c r="AC63022" s="56"/>
      <c r="AD63022" s="56"/>
      <c r="AE63022" s="56"/>
    </row>
    <row r="63023" spans="1:31" x14ac:dyDescent="0.25">
      <c r="A63023" s="41">
        <v>0</v>
      </c>
      <c r="C63023" s="56"/>
      <c r="AC63023" s="56"/>
      <c r="AD63023" s="56"/>
      <c r="AE63023" s="56"/>
    </row>
    <row r="63024" spans="1:31" x14ac:dyDescent="0.25">
      <c r="A63024" s="41">
        <v>0</v>
      </c>
      <c r="C63024" s="56"/>
      <c r="AC63024" s="56"/>
      <c r="AD63024" s="56"/>
      <c r="AE63024" s="56"/>
    </row>
    <row r="63025" spans="1:31" x14ac:dyDescent="0.25">
      <c r="A63025" s="41">
        <v>0</v>
      </c>
      <c r="C63025" s="56"/>
      <c r="AC63025" s="56"/>
      <c r="AD63025" s="56"/>
      <c r="AE63025" s="56"/>
    </row>
    <row r="63026" spans="1:31" x14ac:dyDescent="0.25">
      <c r="A63026" s="41">
        <v>0</v>
      </c>
      <c r="C63026" s="56"/>
      <c r="AC63026" s="56"/>
      <c r="AD63026" s="56"/>
      <c r="AE63026" s="56"/>
    </row>
    <row r="63027" spans="1:31" x14ac:dyDescent="0.25">
      <c r="A63027" s="41">
        <v>0</v>
      </c>
      <c r="C63027" s="56"/>
      <c r="AC63027" s="56"/>
      <c r="AD63027" s="56"/>
      <c r="AE63027" s="56"/>
    </row>
    <row r="63028" spans="1:31" x14ac:dyDescent="0.25">
      <c r="A63028" s="41">
        <v>22445</v>
      </c>
      <c r="C63028" s="56"/>
      <c r="AC63028" s="56"/>
      <c r="AD63028" s="56"/>
      <c r="AE63028" s="56"/>
    </row>
    <row r="63029" spans="1:31" x14ac:dyDescent="0.25">
      <c r="A63029" s="41">
        <v>0</v>
      </c>
      <c r="C63029" s="56"/>
      <c r="AC63029" s="56"/>
      <c r="AD63029" s="56"/>
      <c r="AE63029" s="56"/>
    </row>
    <row r="63030" spans="1:31" x14ac:dyDescent="0.25">
      <c r="A63030" s="41">
        <v>0</v>
      </c>
      <c r="C63030" s="56"/>
      <c r="AC63030" s="56"/>
      <c r="AD63030" s="56"/>
      <c r="AE63030" s="56"/>
    </row>
    <row r="63031" spans="1:31" x14ac:dyDescent="0.25">
      <c r="A63031" s="41">
        <v>0</v>
      </c>
      <c r="C63031" s="56"/>
      <c r="AC63031" s="56"/>
      <c r="AD63031" s="56"/>
      <c r="AE63031" s="56"/>
    </row>
    <row r="63032" spans="1:31" x14ac:dyDescent="0.25">
      <c r="A63032" s="41">
        <v>0</v>
      </c>
      <c r="C63032" s="56"/>
      <c r="AC63032" s="56"/>
      <c r="AD63032" s="56"/>
      <c r="AE63032" s="56"/>
    </row>
    <row r="63033" spans="1:31" x14ac:dyDescent="0.25">
      <c r="A63033" s="41">
        <v>0</v>
      </c>
      <c r="C63033" s="56"/>
      <c r="AC63033" s="56"/>
      <c r="AD63033" s="56"/>
      <c r="AE63033" s="56"/>
    </row>
    <row r="63034" spans="1:31" x14ac:dyDescent="0.25">
      <c r="A63034" s="41">
        <v>0</v>
      </c>
      <c r="C63034" s="56"/>
      <c r="AC63034" s="56"/>
      <c r="AD63034" s="56"/>
      <c r="AE63034" s="56"/>
    </row>
    <row r="63035" spans="1:31" x14ac:dyDescent="0.25">
      <c r="A63035" s="41">
        <v>0</v>
      </c>
      <c r="C63035" s="56"/>
      <c r="AC63035" s="56"/>
      <c r="AD63035" s="56"/>
      <c r="AE63035" s="56"/>
    </row>
    <row r="63036" spans="1:31" x14ac:dyDescent="0.25">
      <c r="A63036" s="41">
        <v>0</v>
      </c>
      <c r="C63036" s="56"/>
      <c r="AC63036" s="56"/>
      <c r="AD63036" s="56"/>
      <c r="AE63036" s="56"/>
    </row>
    <row r="63037" spans="1:31" x14ac:dyDescent="0.25">
      <c r="A63037" s="41">
        <v>0</v>
      </c>
      <c r="C63037" s="56"/>
      <c r="AC63037" s="56"/>
      <c r="AD63037" s="56"/>
      <c r="AE63037" s="56"/>
    </row>
    <row r="63038" spans="1:31" x14ac:dyDescent="0.25">
      <c r="A63038" s="41">
        <v>0</v>
      </c>
      <c r="C63038" s="56"/>
      <c r="AC63038" s="56"/>
      <c r="AD63038" s="56"/>
      <c r="AE63038" s="56"/>
    </row>
    <row r="63039" spans="1:31" x14ac:dyDescent="0.25">
      <c r="A63039" s="41">
        <v>0</v>
      </c>
      <c r="C63039" s="56"/>
      <c r="AC63039" s="56"/>
      <c r="AD63039" s="56"/>
      <c r="AE63039" s="56"/>
    </row>
    <row r="63040" spans="1:31" x14ac:dyDescent="0.25">
      <c r="A63040" s="41">
        <v>0</v>
      </c>
      <c r="C63040" s="56"/>
      <c r="AC63040" s="56"/>
      <c r="AD63040" s="56"/>
      <c r="AE63040" s="56"/>
    </row>
    <row r="63041" spans="1:31" x14ac:dyDescent="0.25">
      <c r="A63041" s="41">
        <v>0</v>
      </c>
      <c r="C63041" s="56"/>
      <c r="AC63041" s="56"/>
      <c r="AD63041" s="56"/>
      <c r="AE63041" s="56"/>
    </row>
    <row r="63042" spans="1:31" x14ac:dyDescent="0.25">
      <c r="A63042" s="41">
        <v>0</v>
      </c>
      <c r="C63042" s="56"/>
      <c r="AC63042" s="56"/>
      <c r="AD63042" s="56"/>
      <c r="AE63042" s="56"/>
    </row>
    <row r="63043" spans="1:31" x14ac:dyDescent="0.25">
      <c r="A63043" s="41">
        <v>0</v>
      </c>
      <c r="C63043" s="56"/>
      <c r="AC63043" s="56"/>
      <c r="AD63043" s="56"/>
      <c r="AE63043" s="56"/>
    </row>
    <row r="63044" spans="1:31" x14ac:dyDescent="0.25">
      <c r="A63044" s="41">
        <v>0</v>
      </c>
      <c r="C63044" s="56"/>
      <c r="AC63044" s="56"/>
      <c r="AD63044" s="56"/>
      <c r="AE63044" s="56"/>
    </row>
    <row r="63045" spans="1:31" x14ac:dyDescent="0.25">
      <c r="A63045" s="41">
        <v>0</v>
      </c>
      <c r="C63045" s="56"/>
      <c r="AC63045" s="56"/>
      <c r="AD63045" s="56"/>
      <c r="AE63045" s="56"/>
    </row>
    <row r="63046" spans="1:31" x14ac:dyDescent="0.25">
      <c r="A63046" s="41">
        <v>0</v>
      </c>
      <c r="C63046" s="56"/>
      <c r="AC63046" s="56"/>
      <c r="AD63046" s="56"/>
      <c r="AE63046" s="56"/>
    </row>
    <row r="63047" spans="1:31" x14ac:dyDescent="0.25">
      <c r="A63047" s="41">
        <v>0</v>
      </c>
      <c r="C63047" s="56"/>
      <c r="AC63047" s="56"/>
      <c r="AD63047" s="56"/>
      <c r="AE63047" s="56"/>
    </row>
    <row r="63048" spans="1:31" x14ac:dyDescent="0.25">
      <c r="A63048" s="41">
        <v>1020</v>
      </c>
      <c r="C63048" s="56"/>
      <c r="AC63048" s="56"/>
      <c r="AD63048" s="56"/>
      <c r="AE63048" s="56"/>
    </row>
    <row r="63049" spans="1:31" x14ac:dyDescent="0.25">
      <c r="A63049" s="41">
        <v>0</v>
      </c>
      <c r="C63049" s="56"/>
      <c r="AC63049" s="56"/>
      <c r="AD63049" s="56"/>
      <c r="AE63049" s="56"/>
    </row>
    <row r="63050" spans="1:31" x14ac:dyDescent="0.25">
      <c r="A63050" s="41">
        <v>0</v>
      </c>
      <c r="C63050" s="56"/>
      <c r="AC63050" s="56"/>
      <c r="AD63050" s="56"/>
      <c r="AE63050" s="56"/>
    </row>
    <row r="63051" spans="1:31" x14ac:dyDescent="0.25">
      <c r="A63051" s="41">
        <v>0</v>
      </c>
      <c r="C63051" s="56"/>
      <c r="AC63051" s="56"/>
      <c r="AD63051" s="56"/>
      <c r="AE63051" s="56"/>
    </row>
    <row r="63052" spans="1:31" x14ac:dyDescent="0.25">
      <c r="A63052" s="41">
        <v>0</v>
      </c>
      <c r="C63052" s="56"/>
      <c r="AC63052" s="56"/>
      <c r="AD63052" s="56"/>
      <c r="AE63052" s="56"/>
    </row>
    <row r="63053" spans="1:31" x14ac:dyDescent="0.25">
      <c r="A63053" s="41">
        <v>0</v>
      </c>
      <c r="C63053" s="56"/>
      <c r="AC63053" s="56"/>
      <c r="AD63053" s="56"/>
      <c r="AE63053" s="56"/>
    </row>
    <row r="63054" spans="1:31" x14ac:dyDescent="0.25">
      <c r="A63054" s="41">
        <v>0</v>
      </c>
      <c r="C63054" s="56"/>
      <c r="AC63054" s="56"/>
      <c r="AD63054" s="56"/>
      <c r="AE63054" s="56"/>
    </row>
    <row r="63055" spans="1:31" x14ac:dyDescent="0.25">
      <c r="A63055" s="41">
        <v>0</v>
      </c>
      <c r="C63055" s="56"/>
      <c r="AC63055" s="56"/>
      <c r="AD63055" s="56"/>
      <c r="AE63055" s="56"/>
    </row>
    <row r="63056" spans="1:31" x14ac:dyDescent="0.25">
      <c r="A63056" s="41">
        <v>0</v>
      </c>
      <c r="C63056" s="56"/>
      <c r="AC63056" s="56"/>
      <c r="AD63056" s="56"/>
      <c r="AE63056" s="56"/>
    </row>
    <row r="63057" spans="1:31" x14ac:dyDescent="0.25">
      <c r="A63057" s="41">
        <v>0</v>
      </c>
      <c r="C63057" s="56"/>
      <c r="AC63057" s="56"/>
      <c r="AD63057" s="56"/>
      <c r="AE63057" s="56"/>
    </row>
    <row r="63058" spans="1:31" x14ac:dyDescent="0.25">
      <c r="A63058" s="41">
        <v>0</v>
      </c>
      <c r="C63058" s="56"/>
      <c r="AC63058" s="56"/>
      <c r="AD63058" s="56"/>
      <c r="AE63058" s="56"/>
    </row>
    <row r="63059" spans="1:31" x14ac:dyDescent="0.25">
      <c r="A63059" s="41">
        <v>0</v>
      </c>
      <c r="C63059" s="56"/>
      <c r="AC63059" s="56"/>
      <c r="AD63059" s="56"/>
      <c r="AE63059" s="56"/>
    </row>
    <row r="63060" spans="1:31" x14ac:dyDescent="0.25">
      <c r="A63060" s="41">
        <v>0</v>
      </c>
      <c r="C63060" s="56"/>
      <c r="AC63060" s="56"/>
      <c r="AD63060" s="56"/>
      <c r="AE63060" s="56"/>
    </row>
    <row r="63061" spans="1:31" x14ac:dyDescent="0.25">
      <c r="A63061" s="41">
        <v>0</v>
      </c>
      <c r="C63061" s="56"/>
      <c r="AC63061" s="56"/>
      <c r="AD63061" s="56"/>
      <c r="AE63061" s="56"/>
    </row>
    <row r="63062" spans="1:31" x14ac:dyDescent="0.25">
      <c r="A63062" s="41">
        <v>0</v>
      </c>
      <c r="C63062" s="56"/>
      <c r="AC63062" s="56"/>
      <c r="AD63062" s="56"/>
      <c r="AE63062" s="56"/>
    </row>
    <row r="63063" spans="1:31" x14ac:dyDescent="0.25">
      <c r="A63063" s="41">
        <v>0</v>
      </c>
      <c r="C63063" s="56"/>
      <c r="AC63063" s="56"/>
      <c r="AD63063" s="56"/>
      <c r="AE63063" s="56"/>
    </row>
    <row r="63064" spans="1:31" x14ac:dyDescent="0.25">
      <c r="A63064" s="41">
        <v>0</v>
      </c>
      <c r="C63064" s="56"/>
      <c r="AC63064" s="56"/>
      <c r="AD63064" s="56"/>
      <c r="AE63064" s="56"/>
    </row>
    <row r="63065" spans="1:31" x14ac:dyDescent="0.25">
      <c r="A63065" s="41">
        <v>0</v>
      </c>
      <c r="C63065" s="56"/>
      <c r="AC63065" s="56"/>
      <c r="AD63065" s="56"/>
      <c r="AE63065" s="56"/>
    </row>
    <row r="63066" spans="1:31" x14ac:dyDescent="0.25">
      <c r="A63066" s="41">
        <v>0</v>
      </c>
      <c r="C63066" s="56"/>
      <c r="AC63066" s="56"/>
      <c r="AD63066" s="56"/>
      <c r="AE63066" s="56"/>
    </row>
    <row r="63067" spans="1:31" x14ac:dyDescent="0.25">
      <c r="A63067" s="41">
        <v>0</v>
      </c>
      <c r="C63067" s="56"/>
      <c r="AC63067" s="56"/>
      <c r="AD63067" s="56"/>
      <c r="AE63067" s="56"/>
    </row>
    <row r="63068" spans="1:31" x14ac:dyDescent="0.25">
      <c r="A63068" s="41">
        <v>0</v>
      </c>
      <c r="C63068" s="56"/>
      <c r="AC63068" s="56"/>
      <c r="AD63068" s="56"/>
      <c r="AE63068" s="56"/>
    </row>
    <row r="63069" spans="1:31" x14ac:dyDescent="0.25">
      <c r="A63069" s="41">
        <v>0</v>
      </c>
      <c r="C63069" s="56"/>
      <c r="AC63069" s="56"/>
      <c r="AD63069" s="56"/>
      <c r="AE63069" s="56"/>
    </row>
    <row r="63070" spans="1:31" x14ac:dyDescent="0.25">
      <c r="A63070" s="41">
        <v>0</v>
      </c>
      <c r="C63070" s="56"/>
      <c r="AC63070" s="56"/>
      <c r="AD63070" s="56"/>
      <c r="AE63070" s="56"/>
    </row>
    <row r="63071" spans="1:31" x14ac:dyDescent="0.25">
      <c r="A63071" s="41">
        <v>0</v>
      </c>
      <c r="C63071" s="56"/>
      <c r="AC63071" s="56"/>
      <c r="AD63071" s="56"/>
      <c r="AE63071" s="56"/>
    </row>
    <row r="63072" spans="1:31" x14ac:dyDescent="0.25">
      <c r="A63072" s="41">
        <v>0</v>
      </c>
      <c r="C63072" s="56"/>
      <c r="AC63072" s="56"/>
      <c r="AD63072" s="56"/>
      <c r="AE63072" s="56"/>
    </row>
    <row r="63073" spans="1:31" x14ac:dyDescent="0.25">
      <c r="A63073" s="41">
        <v>0</v>
      </c>
      <c r="C63073" s="56"/>
      <c r="AC63073" s="56"/>
      <c r="AD63073" s="56"/>
      <c r="AE63073" s="56"/>
    </row>
    <row r="63074" spans="1:31" x14ac:dyDescent="0.25">
      <c r="A63074" s="41">
        <v>0</v>
      </c>
      <c r="C63074" s="56"/>
      <c r="AC63074" s="56"/>
      <c r="AD63074" s="56"/>
      <c r="AE63074" s="56"/>
    </row>
    <row r="63075" spans="1:31" x14ac:dyDescent="0.25">
      <c r="A63075" s="41">
        <v>0</v>
      </c>
      <c r="C63075" s="56"/>
      <c r="AC63075" s="56"/>
      <c r="AD63075" s="56"/>
      <c r="AE63075" s="56"/>
    </row>
    <row r="63076" spans="1:31" x14ac:dyDescent="0.25">
      <c r="A63076" s="41">
        <v>0</v>
      </c>
      <c r="C63076" s="56"/>
      <c r="AC63076" s="56"/>
      <c r="AD63076" s="56"/>
      <c r="AE63076" s="56"/>
    </row>
    <row r="63077" spans="1:31" x14ac:dyDescent="0.25">
      <c r="A63077" s="41">
        <v>0</v>
      </c>
      <c r="C63077" s="56"/>
      <c r="AC63077" s="56"/>
      <c r="AD63077" s="56"/>
      <c r="AE63077" s="56"/>
    </row>
    <row r="63078" spans="1:31" x14ac:dyDescent="0.25">
      <c r="A63078" s="41">
        <v>0</v>
      </c>
      <c r="C63078" s="56"/>
      <c r="AC63078" s="56"/>
      <c r="AD63078" s="56"/>
      <c r="AE63078" s="56"/>
    </row>
    <row r="63079" spans="1:31" x14ac:dyDescent="0.25">
      <c r="A63079" s="41">
        <v>0</v>
      </c>
      <c r="C63079" s="56"/>
      <c r="AC63079" s="56"/>
      <c r="AD63079" s="56"/>
      <c r="AE63079" s="56"/>
    </row>
    <row r="63080" spans="1:31" x14ac:dyDescent="0.25">
      <c r="A63080" s="41">
        <v>0</v>
      </c>
      <c r="C63080" s="56"/>
      <c r="AC63080" s="56"/>
      <c r="AD63080" s="56"/>
      <c r="AE63080" s="56"/>
    </row>
    <row r="63081" spans="1:31" x14ac:dyDescent="0.25">
      <c r="A63081" s="41">
        <v>0</v>
      </c>
      <c r="C63081" s="56"/>
      <c r="AC63081" s="56"/>
      <c r="AD63081" s="56"/>
      <c r="AE63081" s="56"/>
    </row>
    <row r="63082" spans="1:31" x14ac:dyDescent="0.25">
      <c r="A63082" s="41">
        <v>0</v>
      </c>
      <c r="C63082" s="56"/>
      <c r="AC63082" s="56"/>
      <c r="AD63082" s="56"/>
      <c r="AE63082" s="56"/>
    </row>
    <row r="63083" spans="1:31" x14ac:dyDescent="0.25">
      <c r="A63083" s="41">
        <v>0</v>
      </c>
      <c r="C63083" s="56"/>
      <c r="AC63083" s="56"/>
      <c r="AD63083" s="56"/>
      <c r="AE63083" s="56"/>
    </row>
    <row r="63084" spans="1:31" x14ac:dyDescent="0.25">
      <c r="A63084" s="41">
        <v>0</v>
      </c>
      <c r="C63084" s="56"/>
      <c r="AC63084" s="56"/>
      <c r="AD63084" s="56"/>
      <c r="AE63084" s="56"/>
    </row>
    <row r="63085" spans="1:31" x14ac:dyDescent="0.25">
      <c r="A63085" s="41">
        <v>0</v>
      </c>
      <c r="C63085" s="56"/>
      <c r="AC63085" s="56"/>
      <c r="AD63085" s="56"/>
      <c r="AE63085" s="56"/>
    </row>
    <row r="63086" spans="1:31" x14ac:dyDescent="0.25">
      <c r="A63086" s="41">
        <v>0</v>
      </c>
      <c r="C63086" s="56"/>
      <c r="AC63086" s="56"/>
      <c r="AD63086" s="56"/>
      <c r="AE63086" s="56"/>
    </row>
    <row r="63087" spans="1:31" x14ac:dyDescent="0.25">
      <c r="A63087" s="41">
        <v>0</v>
      </c>
      <c r="C63087" s="56"/>
      <c r="AC63087" s="56"/>
      <c r="AD63087" s="56"/>
      <c r="AE63087" s="56"/>
    </row>
    <row r="63088" spans="1:31" x14ac:dyDescent="0.25">
      <c r="A63088" s="41">
        <v>23</v>
      </c>
      <c r="C63088" s="56"/>
      <c r="AC63088" s="56"/>
      <c r="AD63088" s="56"/>
      <c r="AE63088" s="56"/>
    </row>
    <row r="63089" spans="1:31" x14ac:dyDescent="0.25">
      <c r="A63089" s="41">
        <v>0</v>
      </c>
      <c r="C63089" s="56"/>
      <c r="AC63089" s="56"/>
      <c r="AD63089" s="56"/>
      <c r="AE63089" s="56"/>
    </row>
    <row r="63090" spans="1:31" x14ac:dyDescent="0.25">
      <c r="A63090" s="41">
        <v>0</v>
      </c>
      <c r="C63090" s="56"/>
      <c r="AC63090" s="56"/>
      <c r="AD63090" s="56"/>
      <c r="AE63090" s="56"/>
    </row>
    <row r="63091" spans="1:31" x14ac:dyDescent="0.25">
      <c r="A63091" s="41">
        <v>0</v>
      </c>
      <c r="C63091" s="56"/>
      <c r="AC63091" s="56"/>
      <c r="AD63091" s="56"/>
      <c r="AE63091" s="56"/>
    </row>
    <row r="63092" spans="1:31" x14ac:dyDescent="0.25">
      <c r="A63092" s="41">
        <v>0</v>
      </c>
      <c r="C63092" s="56"/>
      <c r="AC63092" s="56"/>
      <c r="AD63092" s="56"/>
      <c r="AE63092" s="56"/>
    </row>
    <row r="63093" spans="1:31" x14ac:dyDescent="0.25">
      <c r="A63093" s="41">
        <v>0</v>
      </c>
      <c r="C63093" s="56"/>
      <c r="AC63093" s="56"/>
      <c r="AD63093" s="56"/>
      <c r="AE63093" s="56"/>
    </row>
    <row r="63094" spans="1:31" x14ac:dyDescent="0.25">
      <c r="A63094" s="41">
        <v>0</v>
      </c>
      <c r="C63094" s="56"/>
      <c r="AC63094" s="56"/>
      <c r="AD63094" s="56"/>
      <c r="AE63094" s="56"/>
    </row>
    <row r="63095" spans="1:31" x14ac:dyDescent="0.25">
      <c r="A63095" s="41">
        <v>0</v>
      </c>
      <c r="C63095" s="56"/>
      <c r="AC63095" s="56"/>
      <c r="AD63095" s="56"/>
      <c r="AE63095" s="56"/>
    </row>
    <row r="63096" spans="1:31" x14ac:dyDescent="0.25">
      <c r="A63096" s="41">
        <v>0</v>
      </c>
      <c r="C63096" s="56"/>
      <c r="AC63096" s="56"/>
      <c r="AD63096" s="56"/>
      <c r="AE63096" s="56"/>
    </row>
    <row r="63097" spans="1:31" x14ac:dyDescent="0.25">
      <c r="A63097" s="41">
        <v>0</v>
      </c>
      <c r="C63097" s="56"/>
      <c r="AC63097" s="56"/>
      <c r="AD63097" s="56"/>
      <c r="AE63097" s="56"/>
    </row>
    <row r="63098" spans="1:31" x14ac:dyDescent="0.25">
      <c r="A63098" s="41">
        <v>0</v>
      </c>
      <c r="C63098" s="56"/>
      <c r="AC63098" s="56"/>
      <c r="AD63098" s="56"/>
      <c r="AE63098" s="56"/>
    </row>
    <row r="63099" spans="1:31" x14ac:dyDescent="0.25">
      <c r="A63099" s="41">
        <v>0</v>
      </c>
      <c r="C63099" s="56"/>
      <c r="AC63099" s="56"/>
      <c r="AD63099" s="56"/>
      <c r="AE63099" s="56"/>
    </row>
    <row r="63100" spans="1:31" x14ac:dyDescent="0.25">
      <c r="A63100" s="41">
        <v>0</v>
      </c>
      <c r="C63100" s="56"/>
      <c r="AC63100" s="56"/>
      <c r="AD63100" s="56"/>
      <c r="AE63100" s="56"/>
    </row>
    <row r="63101" spans="1:31" x14ac:dyDescent="0.25">
      <c r="A63101" s="41">
        <v>0</v>
      </c>
      <c r="C63101" s="56"/>
      <c r="AC63101" s="56"/>
      <c r="AD63101" s="56"/>
      <c r="AE63101" s="56"/>
    </row>
    <row r="63102" spans="1:31" x14ac:dyDescent="0.25">
      <c r="A63102" s="41">
        <v>0</v>
      </c>
      <c r="C63102" s="56"/>
      <c r="AC63102" s="56"/>
      <c r="AD63102" s="56"/>
      <c r="AE63102" s="56"/>
    </row>
    <row r="63103" spans="1:31" x14ac:dyDescent="0.25">
      <c r="A63103" s="41">
        <v>0</v>
      </c>
      <c r="C63103" s="56"/>
      <c r="AC63103" s="56"/>
      <c r="AD63103" s="56"/>
      <c r="AE63103" s="56"/>
    </row>
    <row r="63104" spans="1:31" x14ac:dyDescent="0.25">
      <c r="A63104" s="41">
        <v>0</v>
      </c>
      <c r="C63104" s="56"/>
      <c r="AC63104" s="56"/>
      <c r="AD63104" s="56"/>
      <c r="AE63104" s="56"/>
    </row>
    <row r="63105" spans="1:31" x14ac:dyDescent="0.25">
      <c r="A63105" s="41">
        <v>0</v>
      </c>
      <c r="C63105" s="56"/>
      <c r="AC63105" s="56"/>
      <c r="AD63105" s="56"/>
      <c r="AE63105" s="56"/>
    </row>
    <row r="63106" spans="1:31" x14ac:dyDescent="0.25">
      <c r="A63106" s="41">
        <v>0</v>
      </c>
      <c r="C63106" s="56"/>
      <c r="AC63106" s="56"/>
      <c r="AD63106" s="56"/>
      <c r="AE63106" s="56"/>
    </row>
    <row r="63107" spans="1:31" x14ac:dyDescent="0.25">
      <c r="A63107" s="41">
        <v>0</v>
      </c>
      <c r="C63107" s="56"/>
      <c r="AC63107" s="56"/>
      <c r="AD63107" s="56"/>
      <c r="AE63107" s="56"/>
    </row>
    <row r="63108" spans="1:31" x14ac:dyDescent="0.25">
      <c r="A63108" s="41">
        <v>0</v>
      </c>
      <c r="C63108" s="56"/>
      <c r="AC63108" s="56"/>
      <c r="AD63108" s="56"/>
      <c r="AE63108" s="56"/>
    </row>
    <row r="63109" spans="1:31" x14ac:dyDescent="0.25">
      <c r="A63109" s="41">
        <v>0</v>
      </c>
      <c r="C63109" s="56"/>
      <c r="AC63109" s="56"/>
      <c r="AD63109" s="56"/>
      <c r="AE63109" s="56"/>
    </row>
    <row r="63110" spans="1:31" x14ac:dyDescent="0.25">
      <c r="A63110" s="41">
        <v>0</v>
      </c>
      <c r="C63110" s="56"/>
      <c r="AC63110" s="56"/>
      <c r="AD63110" s="56"/>
      <c r="AE63110" s="56"/>
    </row>
    <row r="63111" spans="1:31" x14ac:dyDescent="0.25">
      <c r="A63111" s="41">
        <v>0</v>
      </c>
      <c r="C63111" s="56"/>
      <c r="AC63111" s="56"/>
      <c r="AD63111" s="56"/>
      <c r="AE63111" s="56"/>
    </row>
    <row r="63112" spans="1:31" x14ac:dyDescent="0.25">
      <c r="A63112" s="41">
        <v>18348</v>
      </c>
      <c r="C63112" s="56"/>
      <c r="AC63112" s="56"/>
      <c r="AD63112" s="56"/>
      <c r="AE63112" s="56"/>
    </row>
    <row r="63113" spans="1:31" x14ac:dyDescent="0.25">
      <c r="A63113" s="41">
        <v>10084</v>
      </c>
      <c r="C63113" s="56"/>
      <c r="AC63113" s="56"/>
      <c r="AD63113" s="56"/>
      <c r="AE63113" s="56"/>
    </row>
    <row r="63114" spans="1:31" x14ac:dyDescent="0.25">
      <c r="A63114" s="41">
        <v>0</v>
      </c>
      <c r="C63114" s="56"/>
      <c r="AC63114" s="56"/>
      <c r="AD63114" s="56"/>
      <c r="AE63114" s="56"/>
    </row>
    <row r="63115" spans="1:31" x14ac:dyDescent="0.25">
      <c r="A63115" s="41">
        <v>0</v>
      </c>
      <c r="C63115" s="56"/>
      <c r="AC63115" s="56"/>
      <c r="AD63115" s="56"/>
      <c r="AE63115" s="56"/>
    </row>
    <row r="63116" spans="1:31" x14ac:dyDescent="0.25">
      <c r="A63116" s="41">
        <v>0</v>
      </c>
      <c r="C63116" s="56"/>
      <c r="AC63116" s="56"/>
      <c r="AD63116" s="56"/>
      <c r="AE63116" s="56"/>
    </row>
    <row r="63117" spans="1:31" x14ac:dyDescent="0.25">
      <c r="A63117" s="41">
        <v>0</v>
      </c>
      <c r="C63117" s="56"/>
      <c r="AC63117" s="56"/>
      <c r="AD63117" s="56"/>
      <c r="AE63117" s="56"/>
    </row>
    <row r="63118" spans="1:31" x14ac:dyDescent="0.25">
      <c r="A63118" s="41">
        <v>0</v>
      </c>
      <c r="C63118" s="56"/>
      <c r="AC63118" s="56"/>
      <c r="AD63118" s="56"/>
      <c r="AE63118" s="56"/>
    </row>
    <row r="63119" spans="1:31" x14ac:dyDescent="0.25">
      <c r="A63119" s="41">
        <v>0</v>
      </c>
      <c r="C63119" s="56"/>
      <c r="AC63119" s="56"/>
      <c r="AD63119" s="56"/>
      <c r="AE63119" s="56"/>
    </row>
    <row r="63120" spans="1:31" x14ac:dyDescent="0.25">
      <c r="A63120" s="41">
        <v>0</v>
      </c>
      <c r="C63120" s="56"/>
      <c r="AC63120" s="56"/>
      <c r="AD63120" s="56"/>
      <c r="AE63120" s="56"/>
    </row>
    <row r="63121" spans="1:31" x14ac:dyDescent="0.25">
      <c r="A63121" s="41">
        <v>0</v>
      </c>
      <c r="C63121" s="56"/>
      <c r="AC63121" s="56"/>
      <c r="AD63121" s="56"/>
      <c r="AE63121" s="56"/>
    </row>
    <row r="63122" spans="1:31" x14ac:dyDescent="0.25">
      <c r="A63122" s="41">
        <v>0</v>
      </c>
      <c r="C63122" s="56"/>
      <c r="AC63122" s="56"/>
      <c r="AD63122" s="56"/>
      <c r="AE63122" s="56"/>
    </row>
    <row r="63123" spans="1:31" x14ac:dyDescent="0.25">
      <c r="A63123" s="41">
        <v>0</v>
      </c>
      <c r="C63123" s="56"/>
      <c r="AC63123" s="56"/>
      <c r="AD63123" s="56"/>
      <c r="AE63123" s="56"/>
    </row>
    <row r="63124" spans="1:31" x14ac:dyDescent="0.25">
      <c r="A63124" s="41">
        <v>0</v>
      </c>
      <c r="C63124" s="56"/>
      <c r="AC63124" s="56"/>
      <c r="AD63124" s="56"/>
      <c r="AE63124" s="56"/>
    </row>
    <row r="63125" spans="1:31" x14ac:dyDescent="0.25">
      <c r="A63125" s="41">
        <v>0</v>
      </c>
      <c r="C63125" s="56"/>
      <c r="AC63125" s="56"/>
      <c r="AD63125" s="56"/>
      <c r="AE63125" s="56"/>
    </row>
    <row r="63126" spans="1:31" x14ac:dyDescent="0.25">
      <c r="A63126" s="41">
        <v>0</v>
      </c>
      <c r="C63126" s="56"/>
      <c r="AC63126" s="56"/>
      <c r="AD63126" s="56"/>
      <c r="AE63126" s="56"/>
    </row>
    <row r="63127" spans="1:31" x14ac:dyDescent="0.25">
      <c r="A63127" s="41">
        <v>0</v>
      </c>
      <c r="C63127" s="56"/>
      <c r="AC63127" s="56"/>
      <c r="AD63127" s="56"/>
      <c r="AE63127" s="56"/>
    </row>
    <row r="63128" spans="1:31" x14ac:dyDescent="0.25">
      <c r="A63128" s="41">
        <v>0</v>
      </c>
      <c r="C63128" s="56"/>
      <c r="AC63128" s="56"/>
      <c r="AD63128" s="56"/>
      <c r="AE63128" s="56"/>
    </row>
    <row r="63129" spans="1:31" x14ac:dyDescent="0.25">
      <c r="A63129" s="41">
        <v>0</v>
      </c>
      <c r="C63129" s="56"/>
      <c r="AC63129" s="56"/>
      <c r="AD63129" s="56"/>
      <c r="AE63129" s="56"/>
    </row>
    <row r="63130" spans="1:31" x14ac:dyDescent="0.25">
      <c r="A63130" s="41">
        <v>0</v>
      </c>
      <c r="C63130" s="56"/>
      <c r="AC63130" s="56"/>
      <c r="AD63130" s="56"/>
      <c r="AE63130" s="56"/>
    </row>
    <row r="63131" spans="1:31" x14ac:dyDescent="0.25">
      <c r="A63131" s="41">
        <v>0</v>
      </c>
      <c r="C63131" s="56"/>
      <c r="AC63131" s="56"/>
      <c r="AD63131" s="56"/>
      <c r="AE63131" s="56"/>
    </row>
    <row r="63132" spans="1:31" x14ac:dyDescent="0.25">
      <c r="A63132" s="41">
        <v>0</v>
      </c>
      <c r="C63132" s="56"/>
      <c r="AC63132" s="56"/>
      <c r="AD63132" s="56"/>
      <c r="AE63132" s="56"/>
    </row>
    <row r="63133" spans="1:31" x14ac:dyDescent="0.25">
      <c r="A63133" s="41">
        <v>0</v>
      </c>
      <c r="C63133" s="56"/>
      <c r="AC63133" s="56"/>
      <c r="AD63133" s="56"/>
      <c r="AE63133" s="56"/>
    </row>
    <row r="63134" spans="1:31" x14ac:dyDescent="0.25">
      <c r="A63134" s="41">
        <v>0</v>
      </c>
      <c r="C63134" s="56"/>
      <c r="AC63134" s="56"/>
      <c r="AD63134" s="56"/>
      <c r="AE63134" s="56"/>
    </row>
    <row r="63135" spans="1:31" x14ac:dyDescent="0.25">
      <c r="A63135" s="41">
        <v>0</v>
      </c>
      <c r="C63135" s="56"/>
      <c r="AC63135" s="56"/>
      <c r="AD63135" s="56"/>
      <c r="AE63135" s="56"/>
    </row>
    <row r="63136" spans="1:31" x14ac:dyDescent="0.25">
      <c r="A63136" s="41">
        <v>0</v>
      </c>
      <c r="C63136" s="56"/>
      <c r="AC63136" s="56"/>
      <c r="AD63136" s="56"/>
      <c r="AE63136" s="56"/>
    </row>
    <row r="63137" spans="1:31" x14ac:dyDescent="0.25">
      <c r="A63137" s="41">
        <v>0</v>
      </c>
      <c r="C63137" s="56"/>
      <c r="AC63137" s="56"/>
      <c r="AD63137" s="56"/>
      <c r="AE63137" s="56"/>
    </row>
    <row r="63138" spans="1:31" x14ac:dyDescent="0.25">
      <c r="A63138" s="41">
        <v>0</v>
      </c>
      <c r="C63138" s="56"/>
      <c r="AC63138" s="56"/>
      <c r="AD63138" s="56"/>
      <c r="AE63138" s="56"/>
    </row>
    <row r="63139" spans="1:31" x14ac:dyDescent="0.25">
      <c r="A63139" s="41">
        <v>0</v>
      </c>
      <c r="C63139" s="56"/>
      <c r="AC63139" s="56"/>
      <c r="AD63139" s="56"/>
      <c r="AE63139" s="56"/>
    </row>
    <row r="63140" spans="1:31" x14ac:dyDescent="0.25">
      <c r="A63140" s="41">
        <v>14812</v>
      </c>
      <c r="C63140" s="56"/>
      <c r="AC63140" s="56"/>
      <c r="AD63140" s="56"/>
      <c r="AE63140" s="56"/>
    </row>
    <row r="63141" spans="1:31" x14ac:dyDescent="0.25">
      <c r="A63141" s="41">
        <v>0</v>
      </c>
      <c r="C63141" s="56"/>
      <c r="AC63141" s="56"/>
      <c r="AD63141" s="56"/>
      <c r="AE63141" s="56"/>
    </row>
    <row r="63142" spans="1:31" x14ac:dyDescent="0.25">
      <c r="A63142" s="41">
        <v>0</v>
      </c>
      <c r="C63142" s="56"/>
      <c r="AC63142" s="56"/>
      <c r="AD63142" s="56"/>
      <c r="AE63142" s="56"/>
    </row>
    <row r="63143" spans="1:31" x14ac:dyDescent="0.25">
      <c r="A63143" s="41">
        <v>0</v>
      </c>
      <c r="C63143" s="56"/>
      <c r="AC63143" s="56"/>
      <c r="AD63143" s="56"/>
      <c r="AE63143" s="56"/>
    </row>
    <row r="63144" spans="1:31" x14ac:dyDescent="0.25">
      <c r="A63144" s="41">
        <v>0</v>
      </c>
      <c r="C63144" s="56"/>
      <c r="AC63144" s="56"/>
      <c r="AD63144" s="56"/>
      <c r="AE63144" s="56"/>
    </row>
    <row r="63145" spans="1:31" x14ac:dyDescent="0.25">
      <c r="A63145" s="41">
        <v>0</v>
      </c>
      <c r="C63145" s="56"/>
      <c r="AC63145" s="56"/>
      <c r="AD63145" s="56"/>
      <c r="AE63145" s="56"/>
    </row>
    <row r="63146" spans="1:31" x14ac:dyDescent="0.25">
      <c r="A63146" s="41">
        <v>0</v>
      </c>
      <c r="C63146" s="56"/>
      <c r="AC63146" s="56"/>
      <c r="AD63146" s="56"/>
      <c r="AE63146" s="56"/>
    </row>
    <row r="63147" spans="1:31" x14ac:dyDescent="0.25">
      <c r="A63147" s="41">
        <v>0</v>
      </c>
      <c r="C63147" s="56"/>
      <c r="AC63147" s="56"/>
      <c r="AD63147" s="56"/>
      <c r="AE63147" s="56"/>
    </row>
    <row r="63148" spans="1:31" x14ac:dyDescent="0.25">
      <c r="A63148" s="41">
        <v>0</v>
      </c>
      <c r="C63148" s="56"/>
      <c r="AC63148" s="56"/>
      <c r="AD63148" s="56"/>
      <c r="AE63148" s="56"/>
    </row>
    <row r="63149" spans="1:31" x14ac:dyDescent="0.25">
      <c r="A63149" s="41">
        <v>0</v>
      </c>
      <c r="C63149" s="56"/>
      <c r="AC63149" s="56"/>
      <c r="AD63149" s="56"/>
      <c r="AE63149" s="56"/>
    </row>
    <row r="63150" spans="1:31" x14ac:dyDescent="0.25">
      <c r="A63150" s="41">
        <v>0</v>
      </c>
      <c r="C63150" s="56"/>
      <c r="AC63150" s="56"/>
      <c r="AD63150" s="56"/>
      <c r="AE63150" s="56"/>
    </row>
    <row r="63151" spans="1:31" x14ac:dyDescent="0.25">
      <c r="A63151" s="41">
        <v>0</v>
      </c>
      <c r="C63151" s="56"/>
      <c r="AC63151" s="56"/>
      <c r="AD63151" s="56"/>
      <c r="AE63151" s="56"/>
    </row>
    <row r="63152" spans="1:31" x14ac:dyDescent="0.25">
      <c r="A63152" s="41">
        <v>0</v>
      </c>
      <c r="C63152" s="56"/>
      <c r="AC63152" s="56"/>
      <c r="AD63152" s="56"/>
      <c r="AE63152" s="56"/>
    </row>
    <row r="63153" spans="1:31" x14ac:dyDescent="0.25">
      <c r="A63153" s="41">
        <v>0</v>
      </c>
      <c r="C63153" s="56"/>
      <c r="AC63153" s="56"/>
      <c r="AD63153" s="56"/>
      <c r="AE63153" s="56"/>
    </row>
    <row r="63154" spans="1:31" x14ac:dyDescent="0.25">
      <c r="A63154" s="41">
        <v>0</v>
      </c>
      <c r="C63154" s="56"/>
      <c r="AC63154" s="56"/>
      <c r="AD63154" s="56"/>
      <c r="AE63154" s="56"/>
    </row>
    <row r="63155" spans="1:31" x14ac:dyDescent="0.25">
      <c r="A63155" s="41">
        <v>5561</v>
      </c>
      <c r="C63155" s="56"/>
      <c r="AC63155" s="56"/>
      <c r="AD63155" s="56"/>
      <c r="AE63155" s="56"/>
    </row>
    <row r="63156" spans="1:31" x14ac:dyDescent="0.25">
      <c r="A63156" s="41">
        <v>0</v>
      </c>
      <c r="C63156" s="56"/>
      <c r="AC63156" s="56"/>
      <c r="AD63156" s="56"/>
      <c r="AE63156" s="56"/>
    </row>
    <row r="63157" spans="1:31" x14ac:dyDescent="0.25">
      <c r="A63157" s="41">
        <v>0</v>
      </c>
      <c r="C63157" s="56"/>
      <c r="AC63157" s="56"/>
      <c r="AD63157" s="56"/>
      <c r="AE63157" s="56"/>
    </row>
    <row r="63158" spans="1:31" x14ac:dyDescent="0.25">
      <c r="A63158" s="41">
        <v>0</v>
      </c>
      <c r="C63158" s="56"/>
      <c r="AC63158" s="56"/>
      <c r="AD63158" s="56"/>
      <c r="AE63158" s="56"/>
    </row>
    <row r="63159" spans="1:31" x14ac:dyDescent="0.25">
      <c r="A63159" s="41">
        <v>0</v>
      </c>
      <c r="C63159" s="56"/>
      <c r="AC63159" s="56"/>
      <c r="AD63159" s="56"/>
      <c r="AE63159" s="56"/>
    </row>
    <row r="63160" spans="1:31" x14ac:dyDescent="0.25">
      <c r="A63160" s="41">
        <v>0</v>
      </c>
      <c r="C63160" s="56"/>
      <c r="AC63160" s="56"/>
      <c r="AD63160" s="56"/>
      <c r="AE63160" s="56"/>
    </row>
    <row r="63161" spans="1:31" x14ac:dyDescent="0.25">
      <c r="A63161" s="41">
        <v>0</v>
      </c>
      <c r="C63161" s="56"/>
      <c r="AC63161" s="56"/>
      <c r="AD63161" s="56"/>
      <c r="AE63161" s="56"/>
    </row>
    <row r="63162" spans="1:31" x14ac:dyDescent="0.25">
      <c r="A63162" s="41">
        <v>0</v>
      </c>
      <c r="C63162" s="56"/>
      <c r="AC63162" s="56"/>
      <c r="AD63162" s="56"/>
      <c r="AE63162" s="56"/>
    </row>
    <row r="63163" spans="1:31" x14ac:dyDescent="0.25">
      <c r="A63163" s="41">
        <v>0</v>
      </c>
      <c r="C63163" s="56"/>
      <c r="AC63163" s="56"/>
      <c r="AD63163" s="56"/>
      <c r="AE63163" s="56"/>
    </row>
    <row r="63164" spans="1:31" x14ac:dyDescent="0.25">
      <c r="A63164" s="41">
        <v>0</v>
      </c>
      <c r="C63164" s="56"/>
      <c r="AC63164" s="56"/>
      <c r="AD63164" s="56"/>
      <c r="AE63164" s="56"/>
    </row>
    <row r="63165" spans="1:31" x14ac:dyDescent="0.25">
      <c r="A63165" s="41">
        <v>0</v>
      </c>
      <c r="C63165" s="56"/>
      <c r="AC63165" s="56"/>
      <c r="AD63165" s="56"/>
      <c r="AE63165" s="56"/>
    </row>
    <row r="63166" spans="1:31" x14ac:dyDescent="0.25">
      <c r="A63166" s="41">
        <v>0</v>
      </c>
      <c r="C63166" s="56"/>
      <c r="AC63166" s="56"/>
      <c r="AD63166" s="56"/>
      <c r="AE63166" s="56"/>
    </row>
    <row r="63167" spans="1:31" x14ac:dyDescent="0.25">
      <c r="A63167" s="41">
        <v>0</v>
      </c>
      <c r="C63167" s="56"/>
      <c r="AC63167" s="56"/>
      <c r="AD63167" s="56"/>
      <c r="AE63167" s="56"/>
    </row>
    <row r="63168" spans="1:31" x14ac:dyDescent="0.25">
      <c r="A63168" s="41">
        <v>0</v>
      </c>
      <c r="C63168" s="56"/>
      <c r="AC63168" s="56"/>
      <c r="AD63168" s="56"/>
      <c r="AE63168" s="56"/>
    </row>
    <row r="63169" spans="1:31" x14ac:dyDescent="0.25">
      <c r="A63169" s="41">
        <v>0</v>
      </c>
      <c r="C63169" s="56"/>
      <c r="AC63169" s="56"/>
      <c r="AD63169" s="56"/>
      <c r="AE63169" s="56"/>
    </row>
    <row r="63170" spans="1:31" x14ac:dyDescent="0.25">
      <c r="A63170" s="41">
        <v>0</v>
      </c>
      <c r="C63170" s="56"/>
      <c r="AC63170" s="56"/>
      <c r="AD63170" s="56"/>
      <c r="AE63170" s="56"/>
    </row>
    <row r="63171" spans="1:31" x14ac:dyDescent="0.25">
      <c r="A63171" s="41">
        <v>0</v>
      </c>
      <c r="C63171" s="56"/>
      <c r="AC63171" s="56"/>
      <c r="AD63171" s="56"/>
      <c r="AE63171" s="56"/>
    </row>
    <row r="63172" spans="1:31" x14ac:dyDescent="0.25">
      <c r="A63172" s="41">
        <v>0</v>
      </c>
      <c r="C63172" s="56"/>
      <c r="AC63172" s="56"/>
      <c r="AD63172" s="56"/>
      <c r="AE63172" s="56"/>
    </row>
    <row r="63173" spans="1:31" x14ac:dyDescent="0.25">
      <c r="A63173" s="41">
        <v>0</v>
      </c>
      <c r="C63173" s="56"/>
      <c r="AC63173" s="56"/>
      <c r="AD63173" s="56"/>
      <c r="AE63173" s="56"/>
    </row>
    <row r="63174" spans="1:31" x14ac:dyDescent="0.25">
      <c r="A63174" s="41">
        <v>0</v>
      </c>
      <c r="C63174" s="56"/>
      <c r="AC63174" s="56"/>
      <c r="AD63174" s="56"/>
      <c r="AE63174" s="56"/>
    </row>
    <row r="63175" spans="1:31" x14ac:dyDescent="0.25">
      <c r="A63175" s="41">
        <v>0</v>
      </c>
      <c r="C63175" s="56"/>
      <c r="AC63175" s="56"/>
      <c r="AD63175" s="56"/>
      <c r="AE63175" s="56"/>
    </row>
    <row r="63176" spans="1:31" x14ac:dyDescent="0.25">
      <c r="A63176" s="41">
        <v>0</v>
      </c>
      <c r="C63176" s="56"/>
      <c r="AC63176" s="56"/>
      <c r="AD63176" s="56"/>
      <c r="AE63176" s="56"/>
    </row>
    <row r="63177" spans="1:31" x14ac:dyDescent="0.25">
      <c r="A63177" s="41">
        <v>0</v>
      </c>
      <c r="C63177" s="56"/>
      <c r="AC63177" s="56"/>
      <c r="AD63177" s="56"/>
      <c r="AE63177" s="56"/>
    </row>
    <row r="63178" spans="1:31" x14ac:dyDescent="0.25">
      <c r="A63178" s="41">
        <v>0</v>
      </c>
      <c r="C63178" s="56"/>
      <c r="AC63178" s="56"/>
      <c r="AD63178" s="56"/>
      <c r="AE63178" s="56"/>
    </row>
    <row r="63179" spans="1:31" x14ac:dyDescent="0.25">
      <c r="A63179" s="41">
        <v>3</v>
      </c>
      <c r="C63179" s="56"/>
      <c r="AC63179" s="56"/>
      <c r="AD63179" s="56"/>
      <c r="AE63179" s="56"/>
    </row>
    <row r="63180" spans="1:31" x14ac:dyDescent="0.25">
      <c r="A63180" s="41">
        <v>0</v>
      </c>
      <c r="C63180" s="56"/>
      <c r="AC63180" s="56"/>
      <c r="AD63180" s="56"/>
      <c r="AE63180" s="56"/>
    </row>
    <row r="63181" spans="1:31" x14ac:dyDescent="0.25">
      <c r="A63181" s="41">
        <v>0</v>
      </c>
      <c r="C63181" s="56"/>
      <c r="AC63181" s="56"/>
      <c r="AD63181" s="56"/>
      <c r="AE63181" s="56"/>
    </row>
    <row r="63182" spans="1:31" x14ac:dyDescent="0.25">
      <c r="A63182" s="41">
        <v>0</v>
      </c>
      <c r="C63182" s="56"/>
      <c r="AC63182" s="56"/>
      <c r="AD63182" s="56"/>
      <c r="AE63182" s="56"/>
    </row>
    <row r="63183" spans="1:31" x14ac:dyDescent="0.25">
      <c r="A63183" s="41">
        <v>0</v>
      </c>
      <c r="C63183" s="56"/>
      <c r="AC63183" s="56"/>
      <c r="AD63183" s="56"/>
      <c r="AE63183" s="56"/>
    </row>
    <row r="63184" spans="1:31" x14ac:dyDescent="0.25">
      <c r="A63184" s="41">
        <v>0</v>
      </c>
      <c r="C63184" s="56"/>
      <c r="AC63184" s="56"/>
      <c r="AD63184" s="56"/>
      <c r="AE63184" s="56"/>
    </row>
    <row r="63185" spans="1:31" x14ac:dyDescent="0.25">
      <c r="A63185" s="41">
        <v>0</v>
      </c>
      <c r="C63185" s="56"/>
      <c r="AC63185" s="56"/>
      <c r="AD63185" s="56"/>
      <c r="AE63185" s="56"/>
    </row>
    <row r="63186" spans="1:31" x14ac:dyDescent="0.25">
      <c r="A63186" s="41">
        <v>0</v>
      </c>
      <c r="C63186" s="56"/>
      <c r="AC63186" s="56"/>
      <c r="AD63186" s="56"/>
      <c r="AE63186" s="56"/>
    </row>
    <row r="63187" spans="1:31" x14ac:dyDescent="0.25">
      <c r="A63187" s="41">
        <v>0</v>
      </c>
      <c r="C63187" s="56"/>
      <c r="AC63187" s="56"/>
      <c r="AD63187" s="56"/>
      <c r="AE63187" s="56"/>
    </row>
    <row r="63188" spans="1:31" x14ac:dyDescent="0.25">
      <c r="A63188" s="41">
        <v>0</v>
      </c>
      <c r="C63188" s="56"/>
      <c r="AC63188" s="56"/>
      <c r="AD63188" s="56"/>
      <c r="AE63188" s="56"/>
    </row>
    <row r="63189" spans="1:31" x14ac:dyDescent="0.25">
      <c r="A63189" s="41">
        <v>0</v>
      </c>
      <c r="C63189" s="56"/>
      <c r="AC63189" s="56"/>
      <c r="AD63189" s="56"/>
      <c r="AE63189" s="56"/>
    </row>
    <row r="63190" spans="1:31" x14ac:dyDescent="0.25">
      <c r="A63190" s="41">
        <v>0</v>
      </c>
      <c r="C63190" s="56"/>
      <c r="AC63190" s="56"/>
      <c r="AD63190" s="56"/>
      <c r="AE63190" s="56"/>
    </row>
    <row r="63191" spans="1:31" x14ac:dyDescent="0.25">
      <c r="A63191" s="41">
        <v>0</v>
      </c>
      <c r="C63191" s="56"/>
      <c r="AC63191" s="56"/>
      <c r="AD63191" s="56"/>
      <c r="AE63191" s="56"/>
    </row>
    <row r="63192" spans="1:31" x14ac:dyDescent="0.25">
      <c r="A63192" s="41">
        <v>0</v>
      </c>
      <c r="C63192" s="56"/>
      <c r="AC63192" s="56"/>
      <c r="AD63192" s="56"/>
      <c r="AE63192" s="56"/>
    </row>
    <row r="63193" spans="1:31" x14ac:dyDescent="0.25">
      <c r="A63193" s="41">
        <v>0</v>
      </c>
      <c r="C63193" s="56"/>
      <c r="AC63193" s="56"/>
      <c r="AD63193" s="56"/>
      <c r="AE63193" s="56"/>
    </row>
    <row r="63194" spans="1:31" x14ac:dyDescent="0.25">
      <c r="A63194" s="41">
        <v>0</v>
      </c>
      <c r="C63194" s="56"/>
      <c r="AC63194" s="56"/>
      <c r="AD63194" s="56"/>
      <c r="AE63194" s="56"/>
    </row>
    <row r="63195" spans="1:31" x14ac:dyDescent="0.25">
      <c r="A63195" s="41">
        <v>0</v>
      </c>
      <c r="C63195" s="56"/>
      <c r="AC63195" s="56"/>
      <c r="AD63195" s="56"/>
      <c r="AE63195" s="56"/>
    </row>
    <row r="63196" spans="1:31" x14ac:dyDescent="0.25">
      <c r="A63196" s="41">
        <v>0</v>
      </c>
      <c r="C63196" s="56"/>
      <c r="AC63196" s="56"/>
      <c r="AD63196" s="56"/>
      <c r="AE63196" s="56"/>
    </row>
    <row r="63197" spans="1:31" x14ac:dyDescent="0.25">
      <c r="A63197" s="41">
        <v>0</v>
      </c>
      <c r="C63197" s="56"/>
      <c r="AC63197" s="56"/>
      <c r="AD63197" s="56"/>
      <c r="AE63197" s="56"/>
    </row>
    <row r="63198" spans="1:31" x14ac:dyDescent="0.25">
      <c r="A63198" s="41">
        <v>0</v>
      </c>
      <c r="C63198" s="56"/>
      <c r="AC63198" s="56"/>
      <c r="AD63198" s="56"/>
      <c r="AE63198" s="56"/>
    </row>
    <row r="63199" spans="1:31" x14ac:dyDescent="0.25">
      <c r="A63199" s="41">
        <v>0</v>
      </c>
      <c r="C63199" s="56"/>
      <c r="AC63199" s="56"/>
      <c r="AD63199" s="56"/>
      <c r="AE63199" s="56"/>
    </row>
    <row r="63200" spans="1:31" x14ac:dyDescent="0.25">
      <c r="A63200" s="41">
        <v>102</v>
      </c>
      <c r="C63200" s="56"/>
      <c r="AC63200" s="56"/>
      <c r="AD63200" s="56"/>
      <c r="AE63200" s="56"/>
    </row>
    <row r="63201" spans="1:31" x14ac:dyDescent="0.25">
      <c r="A63201" s="41">
        <v>0</v>
      </c>
      <c r="C63201" s="56"/>
      <c r="AC63201" s="56"/>
      <c r="AD63201" s="56"/>
      <c r="AE63201" s="56"/>
    </row>
    <row r="63202" spans="1:31" x14ac:dyDescent="0.25">
      <c r="A63202" s="41">
        <v>0</v>
      </c>
      <c r="C63202" s="56"/>
      <c r="AC63202" s="56"/>
      <c r="AD63202" s="56"/>
      <c r="AE63202" s="56"/>
    </row>
    <row r="63203" spans="1:31" x14ac:dyDescent="0.25">
      <c r="A63203" s="41">
        <v>0</v>
      </c>
      <c r="C63203" s="56"/>
      <c r="AC63203" s="56"/>
      <c r="AD63203" s="56"/>
      <c r="AE63203" s="56"/>
    </row>
    <row r="63204" spans="1:31" x14ac:dyDescent="0.25">
      <c r="A63204" s="41">
        <v>0</v>
      </c>
      <c r="C63204" s="56"/>
      <c r="AC63204" s="56"/>
      <c r="AD63204" s="56"/>
      <c r="AE63204" s="56"/>
    </row>
    <row r="63205" spans="1:31" x14ac:dyDescent="0.25">
      <c r="A63205" s="41">
        <v>0</v>
      </c>
      <c r="C63205" s="56"/>
      <c r="AC63205" s="56"/>
      <c r="AD63205" s="56"/>
      <c r="AE63205" s="56"/>
    </row>
    <row r="63206" spans="1:31" x14ac:dyDescent="0.25">
      <c r="A63206" s="41">
        <v>0</v>
      </c>
      <c r="C63206" s="56"/>
      <c r="AC63206" s="56"/>
      <c r="AD63206" s="56"/>
      <c r="AE63206" s="56"/>
    </row>
    <row r="63207" spans="1:31" x14ac:dyDescent="0.25">
      <c r="A63207" s="41">
        <v>0</v>
      </c>
      <c r="C63207" s="56"/>
      <c r="AC63207" s="56"/>
      <c r="AD63207" s="56"/>
      <c r="AE63207" s="56"/>
    </row>
    <row r="63208" spans="1:31" x14ac:dyDescent="0.25">
      <c r="A63208" s="41">
        <v>0</v>
      </c>
      <c r="C63208" s="56"/>
      <c r="AC63208" s="56"/>
      <c r="AD63208" s="56"/>
      <c r="AE63208" s="56"/>
    </row>
    <row r="63209" spans="1:31" x14ac:dyDescent="0.25">
      <c r="A63209" s="41">
        <v>0</v>
      </c>
      <c r="C63209" s="56"/>
      <c r="AC63209" s="56"/>
      <c r="AD63209" s="56"/>
      <c r="AE63209" s="56"/>
    </row>
    <row r="63210" spans="1:31" x14ac:dyDescent="0.25">
      <c r="A63210" s="41">
        <v>0</v>
      </c>
      <c r="C63210" s="56"/>
      <c r="AC63210" s="56"/>
      <c r="AD63210" s="56"/>
      <c r="AE63210" s="56"/>
    </row>
    <row r="63211" spans="1:31" x14ac:dyDescent="0.25">
      <c r="A63211" s="41">
        <v>0</v>
      </c>
      <c r="C63211" s="56"/>
      <c r="AC63211" s="56"/>
      <c r="AD63211" s="56"/>
      <c r="AE63211" s="56"/>
    </row>
    <row r="63212" spans="1:31" x14ac:dyDescent="0.25">
      <c r="A63212" s="41">
        <v>0</v>
      </c>
      <c r="C63212" s="56"/>
      <c r="AC63212" s="56"/>
      <c r="AD63212" s="56"/>
      <c r="AE63212" s="56"/>
    </row>
    <row r="63213" spans="1:31" x14ac:dyDescent="0.25">
      <c r="A63213" s="41">
        <v>0</v>
      </c>
      <c r="C63213" s="56"/>
      <c r="AC63213" s="56"/>
      <c r="AD63213" s="56"/>
      <c r="AE63213" s="56"/>
    </row>
    <row r="63214" spans="1:31" x14ac:dyDescent="0.25">
      <c r="A63214" s="41">
        <v>0</v>
      </c>
      <c r="C63214" s="56"/>
      <c r="AC63214" s="56"/>
      <c r="AD63214" s="56"/>
      <c r="AE63214" s="56"/>
    </row>
    <row r="63215" spans="1:31" x14ac:dyDescent="0.25">
      <c r="A63215" s="41">
        <v>0</v>
      </c>
      <c r="C63215" s="56"/>
      <c r="AC63215" s="56"/>
      <c r="AD63215" s="56"/>
      <c r="AE63215" s="56"/>
    </row>
    <row r="63216" spans="1:31" x14ac:dyDescent="0.25">
      <c r="A63216" s="41">
        <v>0</v>
      </c>
      <c r="C63216" s="56"/>
      <c r="AC63216" s="56"/>
      <c r="AD63216" s="56"/>
      <c r="AE63216" s="56"/>
    </row>
    <row r="63217" spans="1:31" x14ac:dyDescent="0.25">
      <c r="A63217" s="41">
        <v>0</v>
      </c>
      <c r="C63217" s="56"/>
      <c r="AC63217" s="56"/>
      <c r="AD63217" s="56"/>
      <c r="AE63217" s="56"/>
    </row>
    <row r="63218" spans="1:31" x14ac:dyDescent="0.25">
      <c r="A63218" s="41">
        <v>0</v>
      </c>
      <c r="C63218" s="56"/>
      <c r="AC63218" s="56"/>
      <c r="AD63218" s="56"/>
      <c r="AE63218" s="56"/>
    </row>
    <row r="63219" spans="1:31" x14ac:dyDescent="0.25">
      <c r="A63219" s="41">
        <v>0</v>
      </c>
      <c r="C63219" s="56"/>
      <c r="AC63219" s="56"/>
      <c r="AD63219" s="56"/>
      <c r="AE63219" s="56"/>
    </row>
    <row r="63220" spans="1:31" x14ac:dyDescent="0.25">
      <c r="A63220" s="41">
        <v>0</v>
      </c>
      <c r="C63220" s="56"/>
      <c r="AC63220" s="56"/>
      <c r="AD63220" s="56"/>
      <c r="AE63220" s="56"/>
    </row>
    <row r="63221" spans="1:31" x14ac:dyDescent="0.25">
      <c r="A63221" s="41">
        <v>0</v>
      </c>
      <c r="C63221" s="56"/>
      <c r="AC63221" s="56"/>
      <c r="AD63221" s="56"/>
      <c r="AE63221" s="56"/>
    </row>
    <row r="63222" spans="1:31" x14ac:dyDescent="0.25">
      <c r="A63222" s="41">
        <v>0</v>
      </c>
      <c r="C63222" s="56"/>
      <c r="AC63222" s="56"/>
      <c r="AD63222" s="56"/>
      <c r="AE63222" s="56"/>
    </row>
    <row r="63223" spans="1:31" x14ac:dyDescent="0.25">
      <c r="A63223" s="41">
        <v>0</v>
      </c>
      <c r="C63223" s="56"/>
      <c r="AC63223" s="56"/>
      <c r="AD63223" s="56"/>
      <c r="AE63223" s="56"/>
    </row>
    <row r="63224" spans="1:31" x14ac:dyDescent="0.25">
      <c r="A63224" s="41">
        <v>0</v>
      </c>
      <c r="C63224" s="56"/>
      <c r="AC63224" s="56"/>
      <c r="AD63224" s="56"/>
      <c r="AE63224" s="56"/>
    </row>
    <row r="63225" spans="1:31" x14ac:dyDescent="0.25">
      <c r="A63225" s="41">
        <v>0</v>
      </c>
      <c r="C63225" s="56"/>
      <c r="AC63225" s="56"/>
      <c r="AD63225" s="56"/>
      <c r="AE63225" s="56"/>
    </row>
    <row r="63226" spans="1:31" x14ac:dyDescent="0.25">
      <c r="A63226" s="41">
        <v>0</v>
      </c>
      <c r="C63226" s="56"/>
      <c r="AC63226" s="56"/>
      <c r="AD63226" s="56"/>
      <c r="AE63226" s="56"/>
    </row>
    <row r="63227" spans="1:31" x14ac:dyDescent="0.25">
      <c r="A63227" s="41">
        <v>0</v>
      </c>
      <c r="C63227" s="56"/>
      <c r="AC63227" s="56"/>
      <c r="AD63227" s="56"/>
      <c r="AE63227" s="56"/>
    </row>
    <row r="63228" spans="1:31" x14ac:dyDescent="0.25">
      <c r="A63228" s="41">
        <v>0</v>
      </c>
      <c r="C63228" s="56"/>
      <c r="AC63228" s="56"/>
      <c r="AD63228" s="56"/>
      <c r="AE63228" s="56"/>
    </row>
    <row r="63229" spans="1:31" x14ac:dyDescent="0.25">
      <c r="A63229" s="41">
        <v>0</v>
      </c>
      <c r="C63229" s="56"/>
      <c r="AC63229" s="56"/>
      <c r="AD63229" s="56"/>
      <c r="AE63229" s="56"/>
    </row>
    <row r="63230" spans="1:31" x14ac:dyDescent="0.25">
      <c r="A63230" s="41">
        <v>9846</v>
      </c>
      <c r="C63230" s="56"/>
      <c r="AC63230" s="56"/>
      <c r="AD63230" s="56"/>
      <c r="AE63230" s="56"/>
    </row>
    <row r="63231" spans="1:31" x14ac:dyDescent="0.25">
      <c r="A63231" s="41">
        <v>0</v>
      </c>
      <c r="C63231" s="56"/>
      <c r="AC63231" s="56"/>
      <c r="AD63231" s="56"/>
      <c r="AE63231" s="56"/>
    </row>
    <row r="63232" spans="1:31" x14ac:dyDescent="0.25">
      <c r="A63232" s="41">
        <v>0</v>
      </c>
      <c r="C63232" s="56"/>
      <c r="AC63232" s="56"/>
      <c r="AD63232" s="56"/>
      <c r="AE63232" s="56"/>
    </row>
    <row r="63233" spans="1:31" x14ac:dyDescent="0.25">
      <c r="A63233" s="41">
        <v>0</v>
      </c>
      <c r="C63233" s="56"/>
      <c r="AC63233" s="56"/>
      <c r="AD63233" s="56"/>
      <c r="AE63233" s="56"/>
    </row>
    <row r="63234" spans="1:31" x14ac:dyDescent="0.25">
      <c r="A63234" s="41">
        <v>0</v>
      </c>
      <c r="C63234" s="56"/>
      <c r="AC63234" s="56"/>
      <c r="AD63234" s="56"/>
      <c r="AE63234" s="56"/>
    </row>
    <row r="63235" spans="1:31" x14ac:dyDescent="0.25">
      <c r="A63235" s="41">
        <v>0</v>
      </c>
      <c r="C63235" s="56"/>
      <c r="AC63235" s="56"/>
      <c r="AD63235" s="56"/>
      <c r="AE63235" s="56"/>
    </row>
    <row r="63236" spans="1:31" x14ac:dyDescent="0.25">
      <c r="A63236" s="41">
        <v>0</v>
      </c>
      <c r="C63236" s="56"/>
      <c r="AC63236" s="56"/>
      <c r="AD63236" s="56"/>
      <c r="AE63236" s="56"/>
    </row>
    <row r="63237" spans="1:31" x14ac:dyDescent="0.25">
      <c r="A63237" s="41">
        <v>0</v>
      </c>
      <c r="C63237" s="56"/>
      <c r="AC63237" s="56"/>
      <c r="AD63237" s="56"/>
      <c r="AE63237" s="56"/>
    </row>
    <row r="63238" spans="1:31" x14ac:dyDescent="0.25">
      <c r="A63238" s="41">
        <v>0</v>
      </c>
      <c r="C63238" s="56"/>
      <c r="AC63238" s="56"/>
      <c r="AD63238" s="56"/>
      <c r="AE63238" s="56"/>
    </row>
    <row r="63239" spans="1:31" x14ac:dyDescent="0.25">
      <c r="A63239" s="41">
        <v>0</v>
      </c>
      <c r="C63239" s="56"/>
      <c r="AC63239" s="56"/>
      <c r="AD63239" s="56"/>
      <c r="AE63239" s="56"/>
    </row>
    <row r="63240" spans="1:31" x14ac:dyDescent="0.25">
      <c r="A63240" s="41">
        <v>0</v>
      </c>
      <c r="C63240" s="56"/>
      <c r="AC63240" s="56"/>
      <c r="AD63240" s="56"/>
      <c r="AE63240" s="56"/>
    </row>
    <row r="63241" spans="1:31" x14ac:dyDescent="0.25">
      <c r="A63241" s="41">
        <v>0</v>
      </c>
      <c r="C63241" s="56"/>
      <c r="AC63241" s="56"/>
      <c r="AD63241" s="56"/>
      <c r="AE63241" s="56"/>
    </row>
    <row r="63242" spans="1:31" x14ac:dyDescent="0.25">
      <c r="A63242" s="41">
        <v>0</v>
      </c>
      <c r="C63242" s="56"/>
      <c r="AC63242" s="56"/>
      <c r="AD63242" s="56"/>
      <c r="AE63242" s="56"/>
    </row>
    <row r="63243" spans="1:31" x14ac:dyDescent="0.25">
      <c r="A63243" s="41">
        <v>0</v>
      </c>
      <c r="C63243" s="56"/>
      <c r="AC63243" s="56"/>
      <c r="AD63243" s="56"/>
      <c r="AE63243" s="56"/>
    </row>
    <row r="63244" spans="1:31" x14ac:dyDescent="0.25">
      <c r="A63244" s="41">
        <v>0</v>
      </c>
      <c r="C63244" s="56"/>
      <c r="AC63244" s="56"/>
      <c r="AD63244" s="56"/>
      <c r="AE63244" s="56"/>
    </row>
    <row r="63245" spans="1:31" x14ac:dyDescent="0.25">
      <c r="A63245" s="41">
        <v>0</v>
      </c>
      <c r="C63245" s="56"/>
      <c r="AC63245" s="56"/>
      <c r="AD63245" s="56"/>
      <c r="AE63245" s="56"/>
    </row>
    <row r="63246" spans="1:31" x14ac:dyDescent="0.25">
      <c r="A63246" s="41">
        <v>0</v>
      </c>
      <c r="C63246" s="56"/>
      <c r="AC63246" s="56"/>
      <c r="AD63246" s="56"/>
      <c r="AE63246" s="56"/>
    </row>
    <row r="63247" spans="1:31" x14ac:dyDescent="0.25">
      <c r="A63247" s="41">
        <v>0</v>
      </c>
      <c r="C63247" s="56"/>
      <c r="AC63247" s="56"/>
      <c r="AD63247" s="56"/>
      <c r="AE63247" s="56"/>
    </row>
    <row r="63248" spans="1:31" x14ac:dyDescent="0.25">
      <c r="A63248" s="41">
        <v>0</v>
      </c>
      <c r="C63248" s="56"/>
      <c r="AC63248" s="56"/>
      <c r="AD63248" s="56"/>
      <c r="AE63248" s="56"/>
    </row>
    <row r="63249" spans="1:31" x14ac:dyDescent="0.25">
      <c r="A63249" s="41">
        <v>0</v>
      </c>
      <c r="C63249" s="56"/>
      <c r="AC63249" s="56"/>
      <c r="AD63249" s="56"/>
      <c r="AE63249" s="56"/>
    </row>
    <row r="63250" spans="1:31" x14ac:dyDescent="0.25">
      <c r="A63250" s="41">
        <v>0</v>
      </c>
      <c r="C63250" s="56"/>
      <c r="AC63250" s="56"/>
      <c r="AD63250" s="56"/>
      <c r="AE63250" s="56"/>
    </row>
    <row r="63251" spans="1:31" x14ac:dyDescent="0.25">
      <c r="A63251" s="41">
        <v>0</v>
      </c>
      <c r="C63251" s="56"/>
      <c r="AC63251" s="56"/>
      <c r="AD63251" s="56"/>
      <c r="AE63251" s="56"/>
    </row>
    <row r="63252" spans="1:31" x14ac:dyDescent="0.25">
      <c r="A63252" s="41">
        <v>3</v>
      </c>
      <c r="C63252" s="56"/>
      <c r="AC63252" s="56"/>
      <c r="AD63252" s="56"/>
      <c r="AE63252" s="56"/>
    </row>
    <row r="63253" spans="1:31" x14ac:dyDescent="0.25">
      <c r="A63253" s="41">
        <v>0</v>
      </c>
      <c r="C63253" s="56"/>
      <c r="AC63253" s="56"/>
      <c r="AD63253" s="56"/>
      <c r="AE63253" s="56"/>
    </row>
    <row r="63254" spans="1:31" x14ac:dyDescent="0.25">
      <c r="A63254" s="41">
        <v>0</v>
      </c>
      <c r="C63254" s="56"/>
      <c r="AC63254" s="56"/>
      <c r="AD63254" s="56"/>
      <c r="AE63254" s="56"/>
    </row>
    <row r="63255" spans="1:31" x14ac:dyDescent="0.25">
      <c r="A63255" s="41">
        <v>0</v>
      </c>
      <c r="C63255" s="56"/>
      <c r="AC63255" s="56"/>
      <c r="AD63255" s="56"/>
      <c r="AE63255" s="56"/>
    </row>
    <row r="63256" spans="1:31" x14ac:dyDescent="0.25">
      <c r="A63256" s="41">
        <v>0</v>
      </c>
      <c r="C63256" s="56"/>
      <c r="AC63256" s="56"/>
      <c r="AD63256" s="56"/>
      <c r="AE63256" s="56"/>
    </row>
    <row r="63257" spans="1:31" x14ac:dyDescent="0.25">
      <c r="A63257" s="41">
        <v>0</v>
      </c>
      <c r="C63257" s="56"/>
      <c r="AC63257" s="56"/>
      <c r="AD63257" s="56"/>
      <c r="AE63257" s="56"/>
    </row>
    <row r="63258" spans="1:31" x14ac:dyDescent="0.25">
      <c r="A63258" s="41">
        <v>0</v>
      </c>
      <c r="C63258" s="56"/>
      <c r="AC63258" s="56"/>
      <c r="AD63258" s="56"/>
      <c r="AE63258" s="56"/>
    </row>
    <row r="63259" spans="1:31" x14ac:dyDescent="0.25">
      <c r="A63259" s="41">
        <v>0</v>
      </c>
      <c r="C63259" s="56"/>
      <c r="AC63259" s="56"/>
      <c r="AD63259" s="56"/>
      <c r="AE63259" s="56"/>
    </row>
    <row r="63260" spans="1:31" x14ac:dyDescent="0.25">
      <c r="A63260" s="41">
        <v>0</v>
      </c>
      <c r="C63260" s="56"/>
      <c r="AC63260" s="56"/>
      <c r="AD63260" s="56"/>
      <c r="AE63260" s="56"/>
    </row>
    <row r="63261" spans="1:31" x14ac:dyDescent="0.25">
      <c r="A63261" s="41">
        <v>0</v>
      </c>
      <c r="C63261" s="56"/>
      <c r="AC63261" s="56"/>
      <c r="AD63261" s="56"/>
      <c r="AE63261" s="56"/>
    </row>
    <row r="63262" spans="1:31" x14ac:dyDescent="0.25">
      <c r="A63262" s="41">
        <v>0</v>
      </c>
      <c r="C63262" s="56"/>
      <c r="AC63262" s="56"/>
      <c r="AD63262" s="56"/>
      <c r="AE63262" s="56"/>
    </row>
    <row r="63263" spans="1:31" x14ac:dyDescent="0.25">
      <c r="A63263" s="41">
        <v>0</v>
      </c>
      <c r="C63263" s="56"/>
      <c r="AC63263" s="56"/>
      <c r="AD63263" s="56"/>
      <c r="AE63263" s="56"/>
    </row>
    <row r="63264" spans="1:31" x14ac:dyDescent="0.25">
      <c r="A63264" s="41">
        <v>0</v>
      </c>
      <c r="C63264" s="56"/>
      <c r="AC63264" s="56"/>
      <c r="AD63264" s="56"/>
      <c r="AE63264" s="56"/>
    </row>
    <row r="63265" spans="1:31" x14ac:dyDescent="0.25">
      <c r="A63265" s="41">
        <v>0</v>
      </c>
      <c r="C63265" s="56"/>
      <c r="AC63265" s="56"/>
      <c r="AD63265" s="56"/>
      <c r="AE63265" s="56"/>
    </row>
    <row r="63266" spans="1:31" x14ac:dyDescent="0.25">
      <c r="A63266" s="41">
        <v>0</v>
      </c>
      <c r="C63266" s="56"/>
      <c r="AC63266" s="56"/>
      <c r="AD63266" s="56"/>
      <c r="AE63266" s="56"/>
    </row>
    <row r="63267" spans="1:31" x14ac:dyDescent="0.25">
      <c r="A63267" s="41">
        <v>0</v>
      </c>
      <c r="C63267" s="56"/>
      <c r="AC63267" s="56"/>
      <c r="AD63267" s="56"/>
      <c r="AE63267" s="56"/>
    </row>
    <row r="63268" spans="1:31" x14ac:dyDescent="0.25">
      <c r="A63268" s="41">
        <v>0</v>
      </c>
      <c r="C63268" s="56"/>
      <c r="AC63268" s="56"/>
      <c r="AD63268" s="56"/>
      <c r="AE63268" s="56"/>
    </row>
    <row r="63269" spans="1:31" x14ac:dyDescent="0.25">
      <c r="A63269" s="41">
        <v>0</v>
      </c>
      <c r="C63269" s="56"/>
      <c r="AC63269" s="56"/>
      <c r="AD63269" s="56"/>
      <c r="AE63269" s="56"/>
    </row>
    <row r="63270" spans="1:31" x14ac:dyDescent="0.25">
      <c r="A63270" s="41">
        <v>0</v>
      </c>
      <c r="C63270" s="56"/>
      <c r="AC63270" s="56"/>
      <c r="AD63270" s="56"/>
      <c r="AE63270" s="56"/>
    </row>
    <row r="63271" spans="1:31" x14ac:dyDescent="0.25">
      <c r="A63271" s="41">
        <v>0</v>
      </c>
      <c r="C63271" s="56"/>
      <c r="AC63271" s="56"/>
      <c r="AD63271" s="56"/>
      <c r="AE63271" s="56"/>
    </row>
    <row r="63272" spans="1:31" x14ac:dyDescent="0.25">
      <c r="A63272" s="41">
        <v>0</v>
      </c>
      <c r="C63272" s="56"/>
      <c r="AC63272" s="56"/>
      <c r="AD63272" s="56"/>
      <c r="AE63272" s="56"/>
    </row>
    <row r="63273" spans="1:31" x14ac:dyDescent="0.25">
      <c r="A63273" s="41">
        <v>0</v>
      </c>
      <c r="C63273" s="56"/>
      <c r="AC63273" s="56"/>
      <c r="AD63273" s="56"/>
      <c r="AE63273" s="56"/>
    </row>
    <row r="63274" spans="1:31" x14ac:dyDescent="0.25">
      <c r="A63274" s="41">
        <v>0</v>
      </c>
      <c r="C63274" s="56"/>
      <c r="AC63274" s="56"/>
      <c r="AD63274" s="56"/>
      <c r="AE63274" s="56"/>
    </row>
    <row r="63275" spans="1:31" x14ac:dyDescent="0.25">
      <c r="A63275" s="41">
        <v>0</v>
      </c>
      <c r="C63275" s="56"/>
      <c r="AC63275" s="56"/>
      <c r="AD63275" s="56"/>
      <c r="AE63275" s="56"/>
    </row>
    <row r="63276" spans="1:31" x14ac:dyDescent="0.25">
      <c r="A63276" s="41">
        <v>0</v>
      </c>
      <c r="C63276" s="56"/>
      <c r="AC63276" s="56"/>
      <c r="AD63276" s="56"/>
      <c r="AE63276" s="56"/>
    </row>
    <row r="63277" spans="1:31" x14ac:dyDescent="0.25">
      <c r="A63277" s="41">
        <v>0</v>
      </c>
      <c r="C63277" s="56"/>
      <c r="AC63277" s="56"/>
      <c r="AD63277" s="56"/>
      <c r="AE63277" s="56"/>
    </row>
    <row r="63278" spans="1:31" x14ac:dyDescent="0.25">
      <c r="A63278" s="41">
        <v>0</v>
      </c>
      <c r="C63278" s="56"/>
      <c r="AC63278" s="56"/>
      <c r="AD63278" s="56"/>
      <c r="AE63278" s="56"/>
    </row>
    <row r="63279" spans="1:31" x14ac:dyDescent="0.25">
      <c r="A63279" s="41">
        <v>0</v>
      </c>
      <c r="C63279" s="56"/>
      <c r="AC63279" s="56"/>
      <c r="AD63279" s="56"/>
      <c r="AE63279" s="56"/>
    </row>
    <row r="63280" spans="1:31" x14ac:dyDescent="0.25">
      <c r="A63280" s="41">
        <v>0</v>
      </c>
      <c r="C63280" s="56"/>
      <c r="AC63280" s="56"/>
      <c r="AD63280" s="56"/>
      <c r="AE63280" s="56"/>
    </row>
    <row r="63281" spans="1:31" x14ac:dyDescent="0.25">
      <c r="A63281" s="41">
        <v>0</v>
      </c>
      <c r="C63281" s="56"/>
      <c r="AC63281" s="56"/>
      <c r="AD63281" s="56"/>
      <c r="AE63281" s="56"/>
    </row>
    <row r="63282" spans="1:31" x14ac:dyDescent="0.25">
      <c r="A63282" s="41">
        <v>0</v>
      </c>
      <c r="C63282" s="56"/>
      <c r="AC63282" s="56"/>
      <c r="AD63282" s="56"/>
      <c r="AE63282" s="56"/>
    </row>
    <row r="63283" spans="1:31" x14ac:dyDescent="0.25">
      <c r="A63283" s="41">
        <v>0</v>
      </c>
      <c r="C63283" s="56"/>
      <c r="AC63283" s="56"/>
      <c r="AD63283" s="56"/>
      <c r="AE63283" s="56"/>
    </row>
    <row r="63284" spans="1:31" x14ac:dyDescent="0.25">
      <c r="A63284" s="41">
        <v>0</v>
      </c>
      <c r="C63284" s="56"/>
      <c r="AC63284" s="56"/>
      <c r="AD63284" s="56"/>
      <c r="AE63284" s="56"/>
    </row>
    <row r="63285" spans="1:31" x14ac:dyDescent="0.25">
      <c r="A63285" s="41">
        <v>0</v>
      </c>
      <c r="C63285" s="56"/>
      <c r="AC63285" s="56"/>
      <c r="AD63285" s="56"/>
      <c r="AE63285" s="56"/>
    </row>
    <row r="63286" spans="1:31" x14ac:dyDescent="0.25">
      <c r="A63286" s="41">
        <v>0</v>
      </c>
      <c r="C63286" s="56"/>
      <c r="AC63286" s="56"/>
      <c r="AD63286" s="56"/>
      <c r="AE63286" s="56"/>
    </row>
    <row r="63287" spans="1:31" x14ac:dyDescent="0.25">
      <c r="A63287" s="41">
        <v>0</v>
      </c>
      <c r="C63287" s="56"/>
      <c r="AC63287" s="56"/>
      <c r="AD63287" s="56"/>
      <c r="AE63287" s="56"/>
    </row>
    <row r="63288" spans="1:31" x14ac:dyDescent="0.25">
      <c r="A63288" s="41">
        <v>0</v>
      </c>
      <c r="C63288" s="56"/>
      <c r="AC63288" s="56"/>
      <c r="AD63288" s="56"/>
      <c r="AE63288" s="56"/>
    </row>
    <row r="63289" spans="1:31" x14ac:dyDescent="0.25">
      <c r="A63289" s="41">
        <v>0</v>
      </c>
      <c r="C63289" s="56"/>
      <c r="AC63289" s="56"/>
      <c r="AD63289" s="56"/>
      <c r="AE63289" s="56"/>
    </row>
    <row r="63290" spans="1:31" x14ac:dyDescent="0.25">
      <c r="A63290" s="41">
        <v>0</v>
      </c>
      <c r="C63290" s="56"/>
      <c r="AC63290" s="56"/>
      <c r="AD63290" s="56"/>
      <c r="AE63290" s="56"/>
    </row>
    <row r="63291" spans="1:31" x14ac:dyDescent="0.25">
      <c r="A63291" s="41">
        <v>0</v>
      </c>
      <c r="C63291" s="56"/>
      <c r="AC63291" s="56"/>
      <c r="AD63291" s="56"/>
      <c r="AE63291" s="56"/>
    </row>
    <row r="63292" spans="1:31" x14ac:dyDescent="0.25">
      <c r="A63292" s="41">
        <v>0</v>
      </c>
      <c r="C63292" s="56"/>
      <c r="AC63292" s="56"/>
      <c r="AD63292" s="56"/>
      <c r="AE63292" s="56"/>
    </row>
    <row r="63293" spans="1:31" x14ac:dyDescent="0.25">
      <c r="A63293" s="41">
        <v>0</v>
      </c>
      <c r="C63293" s="56"/>
      <c r="AC63293" s="56"/>
      <c r="AD63293" s="56"/>
      <c r="AE63293" s="56"/>
    </row>
    <row r="63294" spans="1:31" x14ac:dyDescent="0.25">
      <c r="A63294" s="41">
        <v>0</v>
      </c>
      <c r="C63294" s="56"/>
      <c r="AC63294" s="56"/>
      <c r="AD63294" s="56"/>
      <c r="AE63294" s="56"/>
    </row>
    <row r="63295" spans="1:31" x14ac:dyDescent="0.25">
      <c r="A63295" s="41">
        <v>0</v>
      </c>
      <c r="C63295" s="56"/>
      <c r="AC63295" s="56"/>
      <c r="AD63295" s="56"/>
      <c r="AE63295" s="56"/>
    </row>
    <row r="63296" spans="1:31" x14ac:dyDescent="0.25">
      <c r="A63296" s="41">
        <v>0</v>
      </c>
      <c r="C63296" s="56"/>
      <c r="AC63296" s="56"/>
      <c r="AD63296" s="56"/>
      <c r="AE63296" s="56"/>
    </row>
    <row r="63297" spans="1:31" x14ac:dyDescent="0.25">
      <c r="A63297" s="41">
        <v>0</v>
      </c>
      <c r="C63297" s="56"/>
      <c r="AC63297" s="56"/>
      <c r="AD63297" s="56"/>
      <c r="AE63297" s="56"/>
    </row>
    <row r="63298" spans="1:31" x14ac:dyDescent="0.25">
      <c r="A63298" s="41">
        <v>0</v>
      </c>
      <c r="C63298" s="56"/>
      <c r="AC63298" s="56"/>
      <c r="AD63298" s="56"/>
      <c r="AE63298" s="56"/>
    </row>
    <row r="63299" spans="1:31" x14ac:dyDescent="0.25">
      <c r="A63299" s="41">
        <v>0</v>
      </c>
      <c r="C63299" s="56"/>
      <c r="AC63299" s="56"/>
      <c r="AD63299" s="56"/>
      <c r="AE63299" s="56"/>
    </row>
    <row r="63300" spans="1:31" x14ac:dyDescent="0.25">
      <c r="A63300" s="41">
        <v>0</v>
      </c>
      <c r="C63300" s="56"/>
      <c r="AC63300" s="56"/>
      <c r="AD63300" s="56"/>
      <c r="AE63300" s="56"/>
    </row>
    <row r="63301" spans="1:31" x14ac:dyDescent="0.25">
      <c r="A63301" s="41">
        <v>0</v>
      </c>
      <c r="C63301" s="56"/>
      <c r="AC63301" s="56"/>
      <c r="AD63301" s="56"/>
      <c r="AE63301" s="56"/>
    </row>
    <row r="63302" spans="1:31" x14ac:dyDescent="0.25">
      <c r="A63302" s="41">
        <v>0</v>
      </c>
      <c r="C63302" s="56"/>
      <c r="AC63302" s="56"/>
      <c r="AD63302" s="56"/>
      <c r="AE63302" s="56"/>
    </row>
    <row r="63303" spans="1:31" x14ac:dyDescent="0.25">
      <c r="A63303" s="41">
        <v>0</v>
      </c>
      <c r="C63303" s="56"/>
      <c r="AC63303" s="56"/>
      <c r="AD63303" s="56"/>
      <c r="AE63303" s="56"/>
    </row>
    <row r="63304" spans="1:31" x14ac:dyDescent="0.25">
      <c r="A63304" s="41">
        <v>0</v>
      </c>
      <c r="C63304" s="56"/>
      <c r="AC63304" s="56"/>
      <c r="AD63304" s="56"/>
      <c r="AE63304" s="56"/>
    </row>
    <row r="63305" spans="1:31" x14ac:dyDescent="0.25">
      <c r="A63305" s="41">
        <v>0</v>
      </c>
      <c r="C63305" s="56"/>
      <c r="AC63305" s="56"/>
      <c r="AD63305" s="56"/>
      <c r="AE63305" s="56"/>
    </row>
    <row r="63306" spans="1:31" x14ac:dyDescent="0.25">
      <c r="A63306" s="41">
        <v>0</v>
      </c>
      <c r="C63306" s="56"/>
      <c r="AC63306" s="56"/>
      <c r="AD63306" s="56"/>
      <c r="AE63306" s="56"/>
    </row>
    <row r="63307" spans="1:31" x14ac:dyDescent="0.25">
      <c r="A63307" s="41">
        <v>0</v>
      </c>
      <c r="C63307" s="56"/>
      <c r="AC63307" s="56"/>
      <c r="AD63307" s="56"/>
      <c r="AE63307" s="56"/>
    </row>
    <row r="63308" spans="1:31" x14ac:dyDescent="0.25">
      <c r="A63308" s="41">
        <v>0</v>
      </c>
      <c r="C63308" s="56"/>
      <c r="AC63308" s="56"/>
      <c r="AD63308" s="56"/>
      <c r="AE63308" s="56"/>
    </row>
    <row r="63309" spans="1:31" x14ac:dyDescent="0.25">
      <c r="A63309" s="41">
        <v>0</v>
      </c>
      <c r="C63309" s="56"/>
      <c r="AC63309" s="56"/>
      <c r="AD63309" s="56"/>
      <c r="AE63309" s="56"/>
    </row>
    <row r="63310" spans="1:31" x14ac:dyDescent="0.25">
      <c r="A63310" s="41">
        <v>0</v>
      </c>
      <c r="C63310" s="56"/>
      <c r="AC63310" s="56"/>
      <c r="AD63310" s="56"/>
      <c r="AE63310" s="56"/>
    </row>
    <row r="63311" spans="1:31" x14ac:dyDescent="0.25">
      <c r="A63311" s="41">
        <v>0</v>
      </c>
      <c r="C63311" s="56"/>
      <c r="AC63311" s="56"/>
      <c r="AD63311" s="56"/>
      <c r="AE63311" s="56"/>
    </row>
    <row r="63312" spans="1:31" x14ac:dyDescent="0.25">
      <c r="A63312" s="41">
        <v>0</v>
      </c>
      <c r="C63312" s="56"/>
      <c r="AC63312" s="56"/>
      <c r="AD63312" s="56"/>
      <c r="AE63312" s="56"/>
    </row>
    <row r="63313" spans="1:31" x14ac:dyDescent="0.25">
      <c r="A63313" s="41">
        <v>0</v>
      </c>
      <c r="C63313" s="56"/>
      <c r="AC63313" s="56"/>
      <c r="AD63313" s="56"/>
      <c r="AE63313" s="56"/>
    </row>
    <row r="63314" spans="1:31" x14ac:dyDescent="0.25">
      <c r="A63314" s="41">
        <v>0</v>
      </c>
      <c r="C63314" s="56"/>
      <c r="AC63314" s="56"/>
      <c r="AD63314" s="56"/>
      <c r="AE63314" s="56"/>
    </row>
    <row r="63315" spans="1:31" x14ac:dyDescent="0.25">
      <c r="A63315" s="41">
        <v>0</v>
      </c>
      <c r="C63315" s="56"/>
      <c r="AC63315" s="56"/>
      <c r="AD63315" s="56"/>
      <c r="AE63315" s="56"/>
    </row>
    <row r="63316" spans="1:31" x14ac:dyDescent="0.25">
      <c r="A63316" s="41">
        <v>0</v>
      </c>
      <c r="C63316" s="56"/>
      <c r="AC63316" s="56"/>
      <c r="AD63316" s="56"/>
      <c r="AE63316" s="56"/>
    </row>
    <row r="63317" spans="1:31" x14ac:dyDescent="0.25">
      <c r="A63317" s="41">
        <v>0</v>
      </c>
      <c r="C63317" s="56"/>
      <c r="AC63317" s="56"/>
      <c r="AD63317" s="56"/>
      <c r="AE63317" s="56"/>
    </row>
    <row r="63318" spans="1:31" x14ac:dyDescent="0.25">
      <c r="A63318" s="41">
        <v>0</v>
      </c>
      <c r="C63318" s="56"/>
      <c r="AC63318" s="56"/>
      <c r="AD63318" s="56"/>
      <c r="AE63318" s="56"/>
    </row>
    <row r="63319" spans="1:31" x14ac:dyDescent="0.25">
      <c r="A63319" s="41">
        <v>0</v>
      </c>
      <c r="C63319" s="56"/>
      <c r="AC63319" s="56"/>
      <c r="AD63319" s="56"/>
      <c r="AE63319" s="56"/>
    </row>
    <row r="63320" spans="1:31" x14ac:dyDescent="0.25">
      <c r="A63320" s="41">
        <v>0</v>
      </c>
      <c r="C63320" s="56"/>
      <c r="AC63320" s="56"/>
      <c r="AD63320" s="56"/>
      <c r="AE63320" s="56"/>
    </row>
    <row r="63321" spans="1:31" x14ac:dyDescent="0.25">
      <c r="A63321" s="41">
        <v>0</v>
      </c>
      <c r="C63321" s="56"/>
      <c r="AC63321" s="56"/>
      <c r="AD63321" s="56"/>
      <c r="AE63321" s="56"/>
    </row>
    <row r="63322" spans="1:31" x14ac:dyDescent="0.25">
      <c r="A63322" s="41">
        <v>0</v>
      </c>
      <c r="C63322" s="56"/>
      <c r="AC63322" s="56"/>
      <c r="AD63322" s="56"/>
      <c r="AE63322" s="56"/>
    </row>
    <row r="63323" spans="1:31" x14ac:dyDescent="0.25">
      <c r="A63323" s="41">
        <v>0</v>
      </c>
      <c r="C63323" s="56"/>
      <c r="AC63323" s="56"/>
      <c r="AD63323" s="56"/>
      <c r="AE63323" s="56"/>
    </row>
    <row r="63324" spans="1:31" x14ac:dyDescent="0.25">
      <c r="A63324" s="41">
        <v>0</v>
      </c>
      <c r="C63324" s="56"/>
      <c r="AC63324" s="56"/>
      <c r="AD63324" s="56"/>
      <c r="AE63324" s="56"/>
    </row>
    <row r="63325" spans="1:31" x14ac:dyDescent="0.25">
      <c r="A63325" s="41">
        <v>0</v>
      </c>
      <c r="C63325" s="56"/>
      <c r="AC63325" s="56"/>
      <c r="AD63325" s="56"/>
      <c r="AE63325" s="56"/>
    </row>
    <row r="63326" spans="1:31" x14ac:dyDescent="0.25">
      <c r="A63326" s="41">
        <v>0</v>
      </c>
      <c r="C63326" s="56"/>
      <c r="AC63326" s="56"/>
      <c r="AD63326" s="56"/>
      <c r="AE63326" s="56"/>
    </row>
    <row r="63327" spans="1:31" x14ac:dyDescent="0.25">
      <c r="A63327" s="41">
        <v>0</v>
      </c>
      <c r="C63327" s="56"/>
      <c r="AC63327" s="56"/>
      <c r="AD63327" s="56"/>
      <c r="AE63327" s="56"/>
    </row>
    <row r="63328" spans="1:31" x14ac:dyDescent="0.25">
      <c r="A63328" s="41">
        <v>0</v>
      </c>
      <c r="C63328" s="56"/>
      <c r="AC63328" s="56"/>
      <c r="AD63328" s="56"/>
      <c r="AE63328" s="56"/>
    </row>
    <row r="63329" spans="1:31" x14ac:dyDescent="0.25">
      <c r="A63329" s="41">
        <v>0</v>
      </c>
      <c r="C63329" s="56"/>
      <c r="AC63329" s="56"/>
      <c r="AD63329" s="56"/>
      <c r="AE63329" s="56"/>
    </row>
    <row r="63330" spans="1:31" x14ac:dyDescent="0.25">
      <c r="A63330" s="41">
        <v>0</v>
      </c>
      <c r="C63330" s="56"/>
      <c r="AC63330" s="56"/>
      <c r="AD63330" s="56"/>
      <c r="AE63330" s="56"/>
    </row>
    <row r="63331" spans="1:31" x14ac:dyDescent="0.25">
      <c r="A63331" s="41">
        <v>0</v>
      </c>
      <c r="C63331" s="56"/>
      <c r="AC63331" s="56"/>
      <c r="AD63331" s="56"/>
      <c r="AE63331" s="56"/>
    </row>
    <row r="63332" spans="1:31" x14ac:dyDescent="0.25">
      <c r="A63332" s="41">
        <v>0</v>
      </c>
      <c r="C63332" s="56"/>
      <c r="AC63332" s="56"/>
      <c r="AD63332" s="56"/>
      <c r="AE63332" s="56"/>
    </row>
    <row r="63333" spans="1:31" x14ac:dyDescent="0.25">
      <c r="A63333" s="41">
        <v>0</v>
      </c>
      <c r="C63333" s="56"/>
      <c r="AC63333" s="56"/>
      <c r="AD63333" s="56"/>
      <c r="AE63333" s="56"/>
    </row>
    <row r="63334" spans="1:31" x14ac:dyDescent="0.25">
      <c r="A63334" s="41">
        <v>0</v>
      </c>
      <c r="C63334" s="56"/>
      <c r="AC63334" s="56"/>
      <c r="AD63334" s="56"/>
      <c r="AE63334" s="56"/>
    </row>
    <row r="63335" spans="1:31" x14ac:dyDescent="0.25">
      <c r="A63335" s="41">
        <v>0</v>
      </c>
      <c r="C63335" s="56"/>
      <c r="AC63335" s="56"/>
      <c r="AD63335" s="56"/>
      <c r="AE63335" s="56"/>
    </row>
    <row r="63336" spans="1:31" x14ac:dyDescent="0.25">
      <c r="A63336" s="41">
        <v>0</v>
      </c>
      <c r="C63336" s="56"/>
      <c r="AC63336" s="56"/>
      <c r="AD63336" s="56"/>
      <c r="AE63336" s="56"/>
    </row>
    <row r="63337" spans="1:31" x14ac:dyDescent="0.25">
      <c r="A63337" s="41">
        <v>0</v>
      </c>
      <c r="C63337" s="56"/>
      <c r="AC63337" s="56"/>
      <c r="AD63337" s="56"/>
      <c r="AE63337" s="56"/>
    </row>
    <row r="63338" spans="1:31" x14ac:dyDescent="0.25">
      <c r="A63338" s="41">
        <v>0</v>
      </c>
      <c r="C63338" s="56"/>
      <c r="AC63338" s="56"/>
      <c r="AD63338" s="56"/>
      <c r="AE63338" s="56"/>
    </row>
    <row r="63339" spans="1:31" x14ac:dyDescent="0.25">
      <c r="A63339" s="41">
        <v>0</v>
      </c>
      <c r="C63339" s="56"/>
      <c r="AC63339" s="56"/>
      <c r="AD63339" s="56"/>
      <c r="AE63339" s="56"/>
    </row>
    <row r="63340" spans="1:31" x14ac:dyDescent="0.25">
      <c r="A63340" s="41">
        <v>0</v>
      </c>
      <c r="C63340" s="56"/>
      <c r="AC63340" s="56"/>
      <c r="AD63340" s="56"/>
      <c r="AE63340" s="56"/>
    </row>
    <row r="63341" spans="1:31" x14ac:dyDescent="0.25">
      <c r="A63341" s="41">
        <v>0</v>
      </c>
      <c r="C63341" s="56"/>
      <c r="AC63341" s="56"/>
      <c r="AD63341" s="56"/>
      <c r="AE63341" s="56"/>
    </row>
    <row r="63342" spans="1:31" x14ac:dyDescent="0.25">
      <c r="A63342" s="41">
        <v>0</v>
      </c>
      <c r="C63342" s="56"/>
      <c r="AC63342" s="56"/>
      <c r="AD63342" s="56"/>
      <c r="AE63342" s="56"/>
    </row>
    <row r="63343" spans="1:31" x14ac:dyDescent="0.25">
      <c r="A63343" s="41">
        <v>0</v>
      </c>
      <c r="C63343" s="56"/>
      <c r="AC63343" s="56"/>
      <c r="AD63343" s="56"/>
      <c r="AE63343" s="56"/>
    </row>
    <row r="63344" spans="1:31" x14ac:dyDescent="0.25">
      <c r="A63344" s="41">
        <v>0</v>
      </c>
      <c r="C63344" s="56"/>
      <c r="AC63344" s="56"/>
      <c r="AD63344" s="56"/>
      <c r="AE63344" s="56"/>
    </row>
    <row r="63345" spans="1:31" x14ac:dyDescent="0.25">
      <c r="A63345" s="41">
        <v>0</v>
      </c>
      <c r="C63345" s="56"/>
      <c r="AC63345" s="56"/>
      <c r="AD63345" s="56"/>
      <c r="AE63345" s="56"/>
    </row>
    <row r="63346" spans="1:31" x14ac:dyDescent="0.25">
      <c r="A63346" s="41">
        <v>0</v>
      </c>
      <c r="C63346" s="56"/>
      <c r="AC63346" s="56"/>
      <c r="AD63346" s="56"/>
      <c r="AE63346" s="56"/>
    </row>
    <row r="63347" spans="1:31" x14ac:dyDescent="0.25">
      <c r="A63347" s="41">
        <v>0</v>
      </c>
      <c r="C63347" s="56"/>
      <c r="AC63347" s="56"/>
      <c r="AD63347" s="56"/>
      <c r="AE63347" s="56"/>
    </row>
    <row r="63348" spans="1:31" x14ac:dyDescent="0.25">
      <c r="A63348" s="41">
        <v>0</v>
      </c>
      <c r="C63348" s="56"/>
      <c r="AC63348" s="56"/>
      <c r="AD63348" s="56"/>
      <c r="AE63348" s="56"/>
    </row>
    <row r="63349" spans="1:31" x14ac:dyDescent="0.25">
      <c r="A63349" s="41">
        <v>0</v>
      </c>
      <c r="C63349" s="56"/>
      <c r="AC63349" s="56"/>
      <c r="AD63349" s="56"/>
      <c r="AE63349" s="56"/>
    </row>
    <row r="63350" spans="1:31" x14ac:dyDescent="0.25">
      <c r="A63350" s="41">
        <v>0</v>
      </c>
      <c r="C63350" s="56"/>
      <c r="AC63350" s="56"/>
      <c r="AD63350" s="56"/>
      <c r="AE63350" s="56"/>
    </row>
    <row r="63351" spans="1:31" x14ac:dyDescent="0.25">
      <c r="A63351" s="41">
        <v>0</v>
      </c>
      <c r="C63351" s="56"/>
      <c r="AC63351" s="56"/>
      <c r="AD63351" s="56"/>
      <c r="AE63351" s="56"/>
    </row>
    <row r="63352" spans="1:31" x14ac:dyDescent="0.25">
      <c r="A63352" s="41">
        <v>0</v>
      </c>
      <c r="C63352" s="56"/>
      <c r="AC63352" s="56"/>
      <c r="AD63352" s="56"/>
      <c r="AE63352" s="56"/>
    </row>
    <row r="63353" spans="1:31" x14ac:dyDescent="0.25">
      <c r="A63353" s="41">
        <v>0</v>
      </c>
      <c r="C63353" s="56"/>
      <c r="AC63353" s="56"/>
      <c r="AD63353" s="56"/>
      <c r="AE63353" s="56"/>
    </row>
    <row r="63354" spans="1:31" x14ac:dyDescent="0.25">
      <c r="A63354" s="41">
        <v>0</v>
      </c>
      <c r="C63354" s="56"/>
      <c r="AC63354" s="56"/>
      <c r="AD63354" s="56"/>
      <c r="AE63354" s="56"/>
    </row>
    <row r="63355" spans="1:31" x14ac:dyDescent="0.25">
      <c r="A63355" s="41">
        <v>0</v>
      </c>
      <c r="C63355" s="56"/>
      <c r="AC63355" s="56"/>
      <c r="AD63355" s="56"/>
      <c r="AE63355" s="56"/>
    </row>
    <row r="63356" spans="1:31" x14ac:dyDescent="0.25">
      <c r="A63356" s="41">
        <v>0</v>
      </c>
      <c r="C63356" s="56"/>
      <c r="AC63356" s="56"/>
      <c r="AD63356" s="56"/>
      <c r="AE63356" s="56"/>
    </row>
    <row r="63357" spans="1:31" x14ac:dyDescent="0.25">
      <c r="A63357" s="41">
        <v>0</v>
      </c>
      <c r="C63357" s="56"/>
      <c r="AC63357" s="56"/>
      <c r="AD63357" s="56"/>
      <c r="AE63357" s="56"/>
    </row>
    <row r="63358" spans="1:31" x14ac:dyDescent="0.25">
      <c r="A63358" s="41">
        <v>0</v>
      </c>
      <c r="C63358" s="56"/>
      <c r="AC63358" s="56"/>
      <c r="AD63358" s="56"/>
      <c r="AE63358" s="56"/>
    </row>
    <row r="63359" spans="1:31" x14ac:dyDescent="0.25">
      <c r="A63359" s="41">
        <v>0</v>
      </c>
      <c r="C63359" s="56"/>
      <c r="AC63359" s="56"/>
      <c r="AD63359" s="56"/>
      <c r="AE63359" s="56"/>
    </row>
    <row r="63360" spans="1:31" x14ac:dyDescent="0.25">
      <c r="A63360" s="41">
        <v>0</v>
      </c>
      <c r="C63360" s="56"/>
      <c r="AC63360" s="56"/>
      <c r="AD63360" s="56"/>
      <c r="AE63360" s="56"/>
    </row>
    <row r="63361" spans="1:31" x14ac:dyDescent="0.25">
      <c r="A63361" s="41">
        <v>0</v>
      </c>
      <c r="C63361" s="56"/>
      <c r="AC63361" s="56"/>
      <c r="AD63361" s="56"/>
      <c r="AE63361" s="56"/>
    </row>
    <row r="63362" spans="1:31" x14ac:dyDescent="0.25">
      <c r="A63362" s="41">
        <v>0</v>
      </c>
      <c r="C63362" s="56"/>
      <c r="AC63362" s="56"/>
      <c r="AD63362" s="56"/>
      <c r="AE63362" s="56"/>
    </row>
    <row r="63363" spans="1:31" x14ac:dyDescent="0.25">
      <c r="A63363" s="41">
        <v>0</v>
      </c>
      <c r="C63363" s="56"/>
      <c r="AC63363" s="56"/>
      <c r="AD63363" s="56"/>
      <c r="AE63363" s="56"/>
    </row>
    <row r="63364" spans="1:31" x14ac:dyDescent="0.25">
      <c r="A63364" s="41">
        <v>0</v>
      </c>
      <c r="C63364" s="56"/>
      <c r="AC63364" s="56"/>
      <c r="AD63364" s="56"/>
      <c r="AE63364" s="56"/>
    </row>
    <row r="63365" spans="1:31" x14ac:dyDescent="0.25">
      <c r="A63365" s="41">
        <v>0</v>
      </c>
      <c r="C63365" s="56"/>
      <c r="AC63365" s="56"/>
      <c r="AD63365" s="56"/>
      <c r="AE63365" s="56"/>
    </row>
    <row r="63366" spans="1:31" x14ac:dyDescent="0.25">
      <c r="A63366" s="41">
        <v>0</v>
      </c>
      <c r="C63366" s="56"/>
      <c r="AC63366" s="56"/>
      <c r="AD63366" s="56"/>
      <c r="AE63366" s="56"/>
    </row>
    <row r="63367" spans="1:31" x14ac:dyDescent="0.25">
      <c r="A63367" s="41">
        <v>0</v>
      </c>
      <c r="C63367" s="56"/>
      <c r="AC63367" s="56"/>
      <c r="AD63367" s="56"/>
      <c r="AE63367" s="56"/>
    </row>
    <row r="63368" spans="1:31" x14ac:dyDescent="0.25">
      <c r="A63368" s="41">
        <v>18688</v>
      </c>
      <c r="C63368" s="56"/>
      <c r="AC63368" s="56"/>
      <c r="AD63368" s="56"/>
      <c r="AE63368" s="56"/>
    </row>
    <row r="63369" spans="1:31" x14ac:dyDescent="0.25">
      <c r="A63369" s="41">
        <v>0</v>
      </c>
      <c r="C63369" s="56"/>
      <c r="AC63369" s="56"/>
      <c r="AD63369" s="56"/>
      <c r="AE63369" s="56"/>
    </row>
    <row r="63370" spans="1:31" x14ac:dyDescent="0.25">
      <c r="A63370" s="41">
        <v>0</v>
      </c>
      <c r="C63370" s="56"/>
      <c r="AC63370" s="56"/>
      <c r="AD63370" s="56"/>
      <c r="AE63370" s="56"/>
    </row>
    <row r="63371" spans="1:31" x14ac:dyDescent="0.25">
      <c r="A63371" s="41">
        <v>0</v>
      </c>
      <c r="C63371" s="56"/>
      <c r="AC63371" s="56"/>
      <c r="AD63371" s="56"/>
      <c r="AE63371" s="56"/>
    </row>
    <row r="63372" spans="1:31" x14ac:dyDescent="0.25">
      <c r="A63372" s="41">
        <v>0</v>
      </c>
      <c r="C63372" s="56"/>
      <c r="AC63372" s="56"/>
      <c r="AD63372" s="56"/>
      <c r="AE63372" s="56"/>
    </row>
    <row r="63373" spans="1:31" x14ac:dyDescent="0.25">
      <c r="A63373" s="41">
        <v>0</v>
      </c>
      <c r="C63373" s="56"/>
      <c r="AC63373" s="56"/>
      <c r="AD63373" s="56"/>
      <c r="AE63373" s="56"/>
    </row>
    <row r="63374" spans="1:31" x14ac:dyDescent="0.25">
      <c r="A63374" s="41">
        <v>0</v>
      </c>
      <c r="C63374" s="56"/>
      <c r="AC63374" s="56"/>
      <c r="AD63374" s="56"/>
      <c r="AE63374" s="56"/>
    </row>
    <row r="63375" spans="1:31" x14ac:dyDescent="0.25">
      <c r="A63375" s="41">
        <v>0</v>
      </c>
      <c r="C63375" s="56"/>
      <c r="AC63375" s="56"/>
      <c r="AD63375" s="56"/>
      <c r="AE63375" s="56"/>
    </row>
    <row r="63376" spans="1:31" x14ac:dyDescent="0.25">
      <c r="A63376" s="41">
        <v>0</v>
      </c>
      <c r="C63376" s="56"/>
      <c r="AC63376" s="56"/>
      <c r="AD63376" s="56"/>
      <c r="AE63376" s="56"/>
    </row>
    <row r="63377" spans="1:31" x14ac:dyDescent="0.25">
      <c r="A63377" s="41">
        <v>0</v>
      </c>
      <c r="C63377" s="56"/>
      <c r="AC63377" s="56"/>
      <c r="AD63377" s="56"/>
      <c r="AE63377" s="56"/>
    </row>
    <row r="63378" spans="1:31" x14ac:dyDescent="0.25">
      <c r="A63378" s="41">
        <v>0</v>
      </c>
      <c r="C63378" s="56"/>
      <c r="AC63378" s="56"/>
      <c r="AD63378" s="56"/>
      <c r="AE63378" s="56"/>
    </row>
    <row r="63379" spans="1:31" x14ac:dyDescent="0.25">
      <c r="A63379" s="41">
        <v>0</v>
      </c>
      <c r="C63379" s="56"/>
      <c r="AC63379" s="56"/>
      <c r="AD63379" s="56"/>
      <c r="AE63379" s="56"/>
    </row>
    <row r="63380" spans="1:31" x14ac:dyDescent="0.25">
      <c r="A63380" s="41">
        <v>0</v>
      </c>
      <c r="C63380" s="56"/>
      <c r="AC63380" s="56"/>
      <c r="AD63380" s="56"/>
      <c r="AE63380" s="56"/>
    </row>
    <row r="63381" spans="1:31" x14ac:dyDescent="0.25">
      <c r="A63381" s="41">
        <v>0</v>
      </c>
      <c r="C63381" s="56"/>
      <c r="AC63381" s="56"/>
      <c r="AD63381" s="56"/>
      <c r="AE63381" s="56"/>
    </row>
    <row r="63382" spans="1:31" x14ac:dyDescent="0.25">
      <c r="A63382" s="41">
        <v>0</v>
      </c>
      <c r="C63382" s="56"/>
      <c r="AC63382" s="56"/>
      <c r="AD63382" s="56"/>
      <c r="AE63382" s="56"/>
    </row>
    <row r="63383" spans="1:31" x14ac:dyDescent="0.25">
      <c r="A63383" s="41">
        <v>0</v>
      </c>
      <c r="C63383" s="56"/>
      <c r="AC63383" s="56"/>
      <c r="AD63383" s="56"/>
      <c r="AE63383" s="56"/>
    </row>
    <row r="63384" spans="1:31" x14ac:dyDescent="0.25">
      <c r="A63384" s="41">
        <v>0</v>
      </c>
      <c r="C63384" s="56"/>
      <c r="AC63384" s="56"/>
      <c r="AD63384" s="56"/>
      <c r="AE63384" s="56"/>
    </row>
    <row r="63385" spans="1:31" x14ac:dyDescent="0.25">
      <c r="A63385" s="41">
        <v>0</v>
      </c>
      <c r="C63385" s="56"/>
      <c r="AC63385" s="56"/>
      <c r="AD63385" s="56"/>
      <c r="AE63385" s="56"/>
    </row>
    <row r="63386" spans="1:31" x14ac:dyDescent="0.25">
      <c r="A63386" s="41">
        <v>0</v>
      </c>
      <c r="C63386" s="56"/>
      <c r="AC63386" s="56"/>
      <c r="AD63386" s="56"/>
      <c r="AE63386" s="56"/>
    </row>
    <row r="63387" spans="1:31" x14ac:dyDescent="0.25">
      <c r="A63387" s="41">
        <v>0</v>
      </c>
      <c r="C63387" s="56"/>
      <c r="AC63387" s="56"/>
      <c r="AD63387" s="56"/>
      <c r="AE63387" s="56"/>
    </row>
    <row r="63388" spans="1:31" x14ac:dyDescent="0.25">
      <c r="A63388" s="41">
        <v>0</v>
      </c>
      <c r="C63388" s="56"/>
      <c r="AC63388" s="56"/>
      <c r="AD63388" s="56"/>
      <c r="AE63388" s="56"/>
    </row>
    <row r="63389" spans="1:31" x14ac:dyDescent="0.25">
      <c r="A63389" s="41">
        <v>0</v>
      </c>
      <c r="C63389" s="56"/>
      <c r="AC63389" s="56"/>
      <c r="AD63389" s="56"/>
      <c r="AE63389" s="56"/>
    </row>
    <row r="63390" spans="1:31" x14ac:dyDescent="0.25">
      <c r="A63390" s="41">
        <v>0</v>
      </c>
      <c r="C63390" s="56"/>
      <c r="AC63390" s="56"/>
      <c r="AD63390" s="56"/>
      <c r="AE63390" s="56"/>
    </row>
    <row r="63391" spans="1:31" x14ac:dyDescent="0.25">
      <c r="A63391" s="41">
        <v>0</v>
      </c>
      <c r="C63391" s="56"/>
      <c r="AC63391" s="56"/>
      <c r="AD63391" s="56"/>
      <c r="AE63391" s="56"/>
    </row>
    <row r="63392" spans="1:31" x14ac:dyDescent="0.25">
      <c r="A63392" s="41">
        <v>0</v>
      </c>
      <c r="C63392" s="56"/>
      <c r="AC63392" s="56"/>
      <c r="AD63392" s="56"/>
      <c r="AE63392" s="56"/>
    </row>
    <row r="63393" spans="1:31" x14ac:dyDescent="0.25">
      <c r="A63393" s="41">
        <v>0</v>
      </c>
      <c r="C63393" s="56"/>
      <c r="AC63393" s="56"/>
      <c r="AD63393" s="56"/>
      <c r="AE63393" s="56"/>
    </row>
    <row r="63394" spans="1:31" x14ac:dyDescent="0.25">
      <c r="A63394" s="41">
        <v>0</v>
      </c>
      <c r="C63394" s="56"/>
      <c r="AC63394" s="56"/>
      <c r="AD63394" s="56"/>
      <c r="AE63394" s="56"/>
    </row>
    <row r="63395" spans="1:31" x14ac:dyDescent="0.25">
      <c r="A63395" s="41">
        <v>0</v>
      </c>
      <c r="C63395" s="56"/>
      <c r="AC63395" s="56"/>
      <c r="AD63395" s="56"/>
      <c r="AE63395" s="56"/>
    </row>
    <row r="63396" spans="1:31" x14ac:dyDescent="0.25">
      <c r="A63396" s="41">
        <v>0</v>
      </c>
      <c r="C63396" s="56"/>
      <c r="AC63396" s="56"/>
      <c r="AD63396" s="56"/>
      <c r="AE63396" s="56"/>
    </row>
    <row r="63397" spans="1:31" x14ac:dyDescent="0.25">
      <c r="A63397" s="41">
        <v>0</v>
      </c>
      <c r="C63397" s="56"/>
      <c r="AC63397" s="56"/>
      <c r="AD63397" s="56"/>
      <c r="AE63397" s="56"/>
    </row>
    <row r="63398" spans="1:31" x14ac:dyDescent="0.25">
      <c r="A63398" s="41">
        <v>0</v>
      </c>
      <c r="C63398" s="56"/>
      <c r="AC63398" s="56"/>
      <c r="AD63398" s="56"/>
      <c r="AE63398" s="56"/>
    </row>
    <row r="63399" spans="1:31" x14ac:dyDescent="0.25">
      <c r="A63399" s="41">
        <v>0</v>
      </c>
      <c r="C63399" s="56"/>
      <c r="AC63399" s="56"/>
      <c r="AD63399" s="56"/>
      <c r="AE63399" s="56"/>
    </row>
    <row r="63400" spans="1:31" x14ac:dyDescent="0.25">
      <c r="A63400" s="41">
        <v>0</v>
      </c>
      <c r="C63400" s="56"/>
      <c r="AC63400" s="56"/>
      <c r="AD63400" s="56"/>
      <c r="AE63400" s="56"/>
    </row>
    <row r="63401" spans="1:31" x14ac:dyDescent="0.25">
      <c r="A63401" s="41">
        <v>0</v>
      </c>
      <c r="C63401" s="56"/>
      <c r="AC63401" s="56"/>
      <c r="AD63401" s="56"/>
      <c r="AE63401" s="56"/>
    </row>
    <row r="63402" spans="1:31" x14ac:dyDescent="0.25">
      <c r="A63402" s="41">
        <v>0</v>
      </c>
      <c r="C63402" s="56"/>
      <c r="AC63402" s="56"/>
      <c r="AD63402" s="56"/>
      <c r="AE63402" s="56"/>
    </row>
    <row r="63403" spans="1:31" x14ac:dyDescent="0.25">
      <c r="A63403" s="41">
        <v>0</v>
      </c>
      <c r="C63403" s="56"/>
      <c r="AC63403" s="56"/>
      <c r="AD63403" s="56"/>
      <c r="AE63403" s="56"/>
    </row>
    <row r="63404" spans="1:31" x14ac:dyDescent="0.25">
      <c r="A63404" s="41">
        <v>0</v>
      </c>
      <c r="C63404" s="56"/>
      <c r="AC63404" s="56"/>
      <c r="AD63404" s="56"/>
      <c r="AE63404" s="56"/>
    </row>
    <row r="63405" spans="1:31" x14ac:dyDescent="0.25">
      <c r="A63405" s="41">
        <v>0</v>
      </c>
      <c r="C63405" s="56"/>
      <c r="AC63405" s="56"/>
      <c r="AD63405" s="56"/>
      <c r="AE63405" s="56"/>
    </row>
    <row r="63406" spans="1:31" x14ac:dyDescent="0.25">
      <c r="A63406" s="41">
        <v>0</v>
      </c>
      <c r="C63406" s="56"/>
      <c r="AC63406" s="56"/>
      <c r="AD63406" s="56"/>
      <c r="AE63406" s="56"/>
    </row>
    <row r="63407" spans="1:31" x14ac:dyDescent="0.25">
      <c r="A63407" s="41">
        <v>0</v>
      </c>
      <c r="C63407" s="56"/>
      <c r="AC63407" s="56"/>
      <c r="AD63407" s="56"/>
      <c r="AE63407" s="56"/>
    </row>
    <row r="63408" spans="1:31" x14ac:dyDescent="0.25">
      <c r="A63408" s="41">
        <v>0</v>
      </c>
      <c r="C63408" s="56"/>
      <c r="AC63408" s="56"/>
      <c r="AD63408" s="56"/>
      <c r="AE63408" s="56"/>
    </row>
    <row r="63409" spans="1:31" x14ac:dyDescent="0.25">
      <c r="A63409" s="41">
        <v>0</v>
      </c>
      <c r="C63409" s="56"/>
      <c r="AC63409" s="56"/>
      <c r="AD63409" s="56"/>
      <c r="AE63409" s="56"/>
    </row>
    <row r="63410" spans="1:31" x14ac:dyDescent="0.25">
      <c r="A63410" s="41">
        <v>0</v>
      </c>
      <c r="C63410" s="56"/>
      <c r="AC63410" s="56"/>
      <c r="AD63410" s="56"/>
      <c r="AE63410" s="56"/>
    </row>
    <row r="63411" spans="1:31" x14ac:dyDescent="0.25">
      <c r="A63411" s="41">
        <v>0</v>
      </c>
      <c r="C63411" s="56"/>
      <c r="AC63411" s="56"/>
      <c r="AD63411" s="56"/>
      <c r="AE63411" s="56"/>
    </row>
    <row r="63412" spans="1:31" x14ac:dyDescent="0.25">
      <c r="A63412" s="41">
        <v>0</v>
      </c>
      <c r="C63412" s="56"/>
      <c r="AC63412" s="56"/>
      <c r="AD63412" s="56"/>
      <c r="AE63412" s="56"/>
    </row>
    <row r="63413" spans="1:31" x14ac:dyDescent="0.25">
      <c r="A63413" s="41">
        <v>0</v>
      </c>
      <c r="C63413" s="56"/>
      <c r="AC63413" s="56"/>
      <c r="AD63413" s="56"/>
      <c r="AE63413" s="56"/>
    </row>
    <row r="63414" spans="1:31" x14ac:dyDescent="0.25">
      <c r="A63414" s="41">
        <v>0</v>
      </c>
      <c r="C63414" s="56"/>
      <c r="AC63414" s="56"/>
      <c r="AD63414" s="56"/>
      <c r="AE63414" s="56"/>
    </row>
    <row r="63415" spans="1:31" x14ac:dyDescent="0.25">
      <c r="A63415" s="41">
        <v>0</v>
      </c>
      <c r="C63415" s="56"/>
      <c r="AC63415" s="56"/>
      <c r="AD63415" s="56"/>
      <c r="AE63415" s="56"/>
    </row>
    <row r="63416" spans="1:31" x14ac:dyDescent="0.25">
      <c r="A63416" s="41">
        <v>0</v>
      </c>
      <c r="C63416" s="56"/>
      <c r="AC63416" s="56"/>
      <c r="AD63416" s="56"/>
      <c r="AE63416" s="56"/>
    </row>
    <row r="63417" spans="1:31" x14ac:dyDescent="0.25">
      <c r="A63417" s="41">
        <v>0</v>
      </c>
      <c r="C63417" s="56"/>
      <c r="AC63417" s="56"/>
      <c r="AD63417" s="56"/>
      <c r="AE63417" s="56"/>
    </row>
    <row r="63418" spans="1:31" x14ac:dyDescent="0.25">
      <c r="A63418" s="41">
        <v>0</v>
      </c>
      <c r="C63418" s="56"/>
      <c r="AC63418" s="56"/>
      <c r="AD63418" s="56"/>
      <c r="AE63418" s="56"/>
    </row>
    <row r="63419" spans="1:31" x14ac:dyDescent="0.25">
      <c r="A63419" s="41">
        <v>0</v>
      </c>
      <c r="C63419" s="56"/>
      <c r="AC63419" s="56"/>
      <c r="AD63419" s="56"/>
      <c r="AE63419" s="56"/>
    </row>
    <row r="63420" spans="1:31" x14ac:dyDescent="0.25">
      <c r="A63420" s="41">
        <v>0</v>
      </c>
      <c r="C63420" s="56"/>
      <c r="AC63420" s="56"/>
      <c r="AD63420" s="56"/>
      <c r="AE63420" s="56"/>
    </row>
    <row r="63421" spans="1:31" x14ac:dyDescent="0.25">
      <c r="A63421" s="41">
        <v>0</v>
      </c>
      <c r="C63421" s="56"/>
      <c r="AC63421" s="56"/>
      <c r="AD63421" s="56"/>
      <c r="AE63421" s="56"/>
    </row>
    <row r="63422" spans="1:31" x14ac:dyDescent="0.25">
      <c r="A63422" s="41">
        <v>0</v>
      </c>
      <c r="C63422" s="56"/>
      <c r="AC63422" s="56"/>
      <c r="AD63422" s="56"/>
      <c r="AE63422" s="56"/>
    </row>
    <row r="63423" spans="1:31" x14ac:dyDescent="0.25">
      <c r="A63423" s="41">
        <v>0</v>
      </c>
      <c r="C63423" s="56"/>
      <c r="AC63423" s="56"/>
      <c r="AD63423" s="56"/>
      <c r="AE63423" s="56"/>
    </row>
    <row r="63424" spans="1:31" x14ac:dyDescent="0.25">
      <c r="A63424" s="41">
        <v>0</v>
      </c>
      <c r="C63424" s="56"/>
      <c r="AC63424" s="56"/>
      <c r="AD63424" s="56"/>
      <c r="AE63424" s="56"/>
    </row>
    <row r="63425" spans="1:31" x14ac:dyDescent="0.25">
      <c r="A63425" s="41">
        <v>0</v>
      </c>
      <c r="C63425" s="56"/>
      <c r="AC63425" s="56"/>
      <c r="AD63425" s="56"/>
      <c r="AE63425" s="56"/>
    </row>
    <row r="63426" spans="1:31" x14ac:dyDescent="0.25">
      <c r="A63426" s="41">
        <v>0</v>
      </c>
      <c r="C63426" s="56"/>
      <c r="AC63426" s="56"/>
      <c r="AD63426" s="56"/>
      <c r="AE63426" s="56"/>
    </row>
    <row r="63427" spans="1:31" x14ac:dyDescent="0.25">
      <c r="A63427" s="41">
        <v>0</v>
      </c>
      <c r="C63427" s="56"/>
      <c r="AC63427" s="56"/>
      <c r="AD63427" s="56"/>
      <c r="AE63427" s="56"/>
    </row>
    <row r="63428" spans="1:31" x14ac:dyDescent="0.25">
      <c r="A63428" s="41">
        <v>0</v>
      </c>
      <c r="C63428" s="56"/>
      <c r="AC63428" s="56"/>
      <c r="AD63428" s="56"/>
      <c r="AE63428" s="56"/>
    </row>
    <row r="63429" spans="1:31" x14ac:dyDescent="0.25">
      <c r="A63429" s="41">
        <v>0</v>
      </c>
      <c r="C63429" s="56"/>
      <c r="AC63429" s="56"/>
      <c r="AD63429" s="56"/>
      <c r="AE63429" s="56"/>
    </row>
    <row r="63430" spans="1:31" x14ac:dyDescent="0.25">
      <c r="A63430" s="41">
        <v>0</v>
      </c>
      <c r="C63430" s="56"/>
      <c r="AC63430" s="56"/>
      <c r="AD63430" s="56"/>
      <c r="AE63430" s="56"/>
    </row>
    <row r="63431" spans="1:31" x14ac:dyDescent="0.25">
      <c r="A63431" s="41">
        <v>0</v>
      </c>
      <c r="C63431" s="56"/>
      <c r="AC63431" s="56"/>
      <c r="AD63431" s="56"/>
      <c r="AE63431" s="56"/>
    </row>
    <row r="63432" spans="1:31" x14ac:dyDescent="0.25">
      <c r="A63432" s="41">
        <v>0</v>
      </c>
      <c r="C63432" s="56"/>
      <c r="AC63432" s="56"/>
      <c r="AD63432" s="56"/>
      <c r="AE63432" s="56"/>
    </row>
    <row r="63433" spans="1:31" x14ac:dyDescent="0.25">
      <c r="A63433" s="41">
        <v>0</v>
      </c>
      <c r="C63433" s="56"/>
      <c r="AC63433" s="56"/>
      <c r="AD63433" s="56"/>
      <c r="AE63433" s="56"/>
    </row>
    <row r="63434" spans="1:31" x14ac:dyDescent="0.25">
      <c r="A63434" s="41">
        <v>0</v>
      </c>
      <c r="C63434" s="56"/>
      <c r="AC63434" s="56"/>
      <c r="AD63434" s="56"/>
      <c r="AE63434" s="56"/>
    </row>
    <row r="63435" spans="1:31" x14ac:dyDescent="0.25">
      <c r="A63435" s="41">
        <v>0</v>
      </c>
      <c r="C63435" s="56"/>
      <c r="AC63435" s="56"/>
      <c r="AD63435" s="56"/>
      <c r="AE63435" s="56"/>
    </row>
    <row r="63436" spans="1:31" x14ac:dyDescent="0.25">
      <c r="A63436" s="41">
        <v>0</v>
      </c>
      <c r="C63436" s="56"/>
      <c r="AC63436" s="56"/>
      <c r="AD63436" s="56"/>
      <c r="AE63436" s="56"/>
    </row>
    <row r="63437" spans="1:31" x14ac:dyDescent="0.25">
      <c r="A63437" s="41">
        <v>0</v>
      </c>
      <c r="C63437" s="56"/>
      <c r="AC63437" s="56"/>
      <c r="AD63437" s="56"/>
      <c r="AE63437" s="56"/>
    </row>
    <row r="63438" spans="1:31" x14ac:dyDescent="0.25">
      <c r="A63438" s="41">
        <v>0</v>
      </c>
      <c r="C63438" s="56"/>
      <c r="AC63438" s="56"/>
      <c r="AD63438" s="56"/>
      <c r="AE63438" s="56"/>
    </row>
    <row r="63439" spans="1:31" x14ac:dyDescent="0.25">
      <c r="A63439" s="41">
        <v>0</v>
      </c>
      <c r="C63439" s="56"/>
      <c r="AC63439" s="56"/>
      <c r="AD63439" s="56"/>
      <c r="AE63439" s="56"/>
    </row>
    <row r="63440" spans="1:31" x14ac:dyDescent="0.25">
      <c r="A63440" s="41">
        <v>0</v>
      </c>
      <c r="C63440" s="56"/>
      <c r="AC63440" s="56"/>
      <c r="AD63440" s="56"/>
      <c r="AE63440" s="56"/>
    </row>
    <row r="63441" spans="1:31" x14ac:dyDescent="0.25">
      <c r="A63441" s="41">
        <v>0</v>
      </c>
      <c r="C63441" s="56"/>
      <c r="AC63441" s="56"/>
      <c r="AD63441" s="56"/>
      <c r="AE63441" s="56"/>
    </row>
    <row r="63442" spans="1:31" x14ac:dyDescent="0.25">
      <c r="A63442" s="41">
        <v>0</v>
      </c>
      <c r="C63442" s="56"/>
      <c r="AC63442" s="56"/>
      <c r="AD63442" s="56"/>
      <c r="AE63442" s="56"/>
    </row>
    <row r="63443" spans="1:31" x14ac:dyDescent="0.25">
      <c r="A63443" s="41">
        <v>0</v>
      </c>
      <c r="C63443" s="56"/>
      <c r="AC63443" s="56"/>
      <c r="AD63443" s="56"/>
      <c r="AE63443" s="56"/>
    </row>
    <row r="63444" spans="1:31" x14ac:dyDescent="0.25">
      <c r="A63444" s="41">
        <v>0</v>
      </c>
      <c r="C63444" s="56"/>
      <c r="AC63444" s="56"/>
      <c r="AD63444" s="56"/>
      <c r="AE63444" s="56"/>
    </row>
    <row r="63445" spans="1:31" x14ac:dyDescent="0.25">
      <c r="A63445" s="41">
        <v>0</v>
      </c>
      <c r="C63445" s="56"/>
      <c r="AC63445" s="56"/>
      <c r="AD63445" s="56"/>
      <c r="AE63445" s="56"/>
    </row>
    <row r="63446" spans="1:31" x14ac:dyDescent="0.25">
      <c r="A63446" s="41">
        <v>0</v>
      </c>
      <c r="C63446" s="56"/>
      <c r="AC63446" s="56"/>
      <c r="AD63446" s="56"/>
      <c r="AE63446" s="56"/>
    </row>
    <row r="63447" spans="1:31" x14ac:dyDescent="0.25">
      <c r="A63447" s="41">
        <v>0</v>
      </c>
      <c r="C63447" s="56"/>
      <c r="AC63447" s="56"/>
      <c r="AD63447" s="56"/>
      <c r="AE63447" s="56"/>
    </row>
    <row r="63448" spans="1:31" x14ac:dyDescent="0.25">
      <c r="A63448" s="41">
        <v>0</v>
      </c>
      <c r="C63448" s="56"/>
      <c r="AC63448" s="56"/>
      <c r="AD63448" s="56"/>
      <c r="AE63448" s="56"/>
    </row>
    <row r="63449" spans="1:31" x14ac:dyDescent="0.25">
      <c r="A63449" s="41">
        <v>0</v>
      </c>
      <c r="C63449" s="56"/>
      <c r="AC63449" s="56"/>
      <c r="AD63449" s="56"/>
      <c r="AE63449" s="56"/>
    </row>
    <row r="63450" spans="1:31" x14ac:dyDescent="0.25">
      <c r="A63450" s="41">
        <v>0</v>
      </c>
      <c r="C63450" s="56"/>
      <c r="AC63450" s="56"/>
      <c r="AD63450" s="56"/>
      <c r="AE63450" s="56"/>
    </row>
    <row r="63451" spans="1:31" x14ac:dyDescent="0.25">
      <c r="A63451" s="41">
        <v>0</v>
      </c>
      <c r="C63451" s="56"/>
      <c r="AC63451" s="56"/>
      <c r="AD63451" s="56"/>
      <c r="AE63451" s="56"/>
    </row>
    <row r="63452" spans="1:31" x14ac:dyDescent="0.25">
      <c r="A63452" s="41">
        <v>0</v>
      </c>
      <c r="C63452" s="56"/>
      <c r="AC63452" s="56"/>
      <c r="AD63452" s="56"/>
      <c r="AE63452" s="56"/>
    </row>
    <row r="63453" spans="1:31" x14ac:dyDescent="0.25">
      <c r="A63453" s="41">
        <v>0</v>
      </c>
      <c r="C63453" s="56"/>
      <c r="AC63453" s="56"/>
      <c r="AD63453" s="56"/>
      <c r="AE63453" s="56"/>
    </row>
    <row r="63454" spans="1:31" x14ac:dyDescent="0.25">
      <c r="A63454" s="41">
        <v>0</v>
      </c>
      <c r="C63454" s="56"/>
      <c r="AC63454" s="56"/>
      <c r="AD63454" s="56"/>
      <c r="AE63454" s="56"/>
    </row>
    <row r="63455" spans="1:31" x14ac:dyDescent="0.25">
      <c r="A63455" s="41">
        <v>0</v>
      </c>
      <c r="C63455" s="56"/>
      <c r="AC63455" s="56"/>
      <c r="AD63455" s="56"/>
      <c r="AE63455" s="56"/>
    </row>
    <row r="63456" spans="1:31" x14ac:dyDescent="0.25">
      <c r="A63456" s="41">
        <v>0</v>
      </c>
      <c r="C63456" s="56"/>
      <c r="AC63456" s="56"/>
      <c r="AD63456" s="56"/>
      <c r="AE63456" s="56"/>
    </row>
    <row r="63457" spans="1:31" x14ac:dyDescent="0.25">
      <c r="A63457" s="41">
        <v>0</v>
      </c>
      <c r="C63457" s="56"/>
      <c r="AC63457" s="56"/>
      <c r="AD63457" s="56"/>
      <c r="AE63457" s="56"/>
    </row>
    <row r="63458" spans="1:31" x14ac:dyDescent="0.25">
      <c r="A63458" s="41">
        <v>0</v>
      </c>
      <c r="C63458" s="56"/>
      <c r="AC63458" s="56"/>
      <c r="AD63458" s="56"/>
      <c r="AE63458" s="56"/>
    </row>
    <row r="63459" spans="1:31" x14ac:dyDescent="0.25">
      <c r="A63459" s="41">
        <v>0</v>
      </c>
      <c r="C63459" s="56"/>
      <c r="AC63459" s="56"/>
      <c r="AD63459" s="56"/>
      <c r="AE63459" s="56"/>
    </row>
    <row r="63460" spans="1:31" x14ac:dyDescent="0.25">
      <c r="A63460" s="41">
        <v>0</v>
      </c>
      <c r="C63460" s="56"/>
      <c r="AC63460" s="56"/>
      <c r="AD63460" s="56"/>
      <c r="AE63460" s="56"/>
    </row>
    <row r="63461" spans="1:31" x14ac:dyDescent="0.25">
      <c r="A63461" s="41">
        <v>0</v>
      </c>
      <c r="C63461" s="56"/>
      <c r="AC63461" s="56"/>
      <c r="AD63461" s="56"/>
      <c r="AE63461" s="56"/>
    </row>
    <row r="63462" spans="1:31" x14ac:dyDescent="0.25">
      <c r="A63462" s="41">
        <v>0</v>
      </c>
      <c r="C63462" s="56"/>
      <c r="AC63462" s="56"/>
      <c r="AD63462" s="56"/>
      <c r="AE63462" s="56"/>
    </row>
    <row r="63463" spans="1:31" x14ac:dyDescent="0.25">
      <c r="A63463" s="41">
        <v>0</v>
      </c>
      <c r="C63463" s="56"/>
      <c r="AC63463" s="56"/>
      <c r="AD63463" s="56"/>
      <c r="AE63463" s="56"/>
    </row>
    <row r="63464" spans="1:31" x14ac:dyDescent="0.25">
      <c r="A63464" s="41">
        <v>0</v>
      </c>
      <c r="C63464" s="56"/>
      <c r="AC63464" s="56"/>
      <c r="AD63464" s="56"/>
      <c r="AE63464" s="56"/>
    </row>
    <row r="63465" spans="1:31" x14ac:dyDescent="0.25">
      <c r="A63465" s="41">
        <v>0</v>
      </c>
      <c r="C63465" s="56"/>
      <c r="AC63465" s="56"/>
      <c r="AD63465" s="56"/>
      <c r="AE63465" s="56"/>
    </row>
    <row r="63466" spans="1:31" x14ac:dyDescent="0.25">
      <c r="A63466" s="41">
        <v>0</v>
      </c>
      <c r="C63466" s="56"/>
      <c r="AC63466" s="56"/>
      <c r="AD63466" s="56"/>
      <c r="AE63466" s="56"/>
    </row>
    <row r="63467" spans="1:31" x14ac:dyDescent="0.25">
      <c r="A63467" s="41">
        <v>0</v>
      </c>
      <c r="C63467" s="56"/>
      <c r="AC63467" s="56"/>
      <c r="AD63467" s="56"/>
      <c r="AE63467" s="56"/>
    </row>
    <row r="63468" spans="1:31" x14ac:dyDescent="0.25">
      <c r="A63468" s="41">
        <v>0</v>
      </c>
      <c r="C63468" s="56"/>
      <c r="AC63468" s="56"/>
      <c r="AD63468" s="56"/>
      <c r="AE63468" s="56"/>
    </row>
    <row r="63469" spans="1:31" x14ac:dyDescent="0.25">
      <c r="A63469" s="41">
        <v>0</v>
      </c>
      <c r="C63469" s="56"/>
      <c r="AC63469" s="56"/>
      <c r="AD63469" s="56"/>
      <c r="AE63469" s="56"/>
    </row>
    <row r="63470" spans="1:31" x14ac:dyDescent="0.25">
      <c r="A63470" s="41">
        <v>0</v>
      </c>
      <c r="C63470" s="56"/>
      <c r="AC63470" s="56"/>
      <c r="AD63470" s="56"/>
      <c r="AE63470" s="56"/>
    </row>
    <row r="63471" spans="1:31" x14ac:dyDescent="0.25">
      <c r="A63471" s="41">
        <v>0</v>
      </c>
      <c r="C63471" s="56"/>
      <c r="AC63471" s="56"/>
      <c r="AD63471" s="56"/>
      <c r="AE63471" s="56"/>
    </row>
    <row r="63472" spans="1:31" x14ac:dyDescent="0.25">
      <c r="A63472" s="41">
        <v>0</v>
      </c>
      <c r="C63472" s="56"/>
      <c r="AC63472" s="56"/>
      <c r="AD63472" s="56"/>
      <c r="AE63472" s="56"/>
    </row>
    <row r="63473" spans="1:31" x14ac:dyDescent="0.25">
      <c r="A63473" s="41">
        <v>0</v>
      </c>
      <c r="C63473" s="56"/>
      <c r="AC63473" s="56"/>
      <c r="AD63473" s="56"/>
      <c r="AE63473" s="56"/>
    </row>
    <row r="63474" spans="1:31" x14ac:dyDescent="0.25">
      <c r="A63474" s="41">
        <v>0</v>
      </c>
      <c r="C63474" s="56"/>
      <c r="AC63474" s="56"/>
      <c r="AD63474" s="56"/>
      <c r="AE63474" s="56"/>
    </row>
    <row r="63475" spans="1:31" x14ac:dyDescent="0.25">
      <c r="A63475" s="41">
        <v>0</v>
      </c>
      <c r="C63475" s="56"/>
      <c r="AC63475" s="56"/>
      <c r="AD63475" s="56"/>
      <c r="AE63475" s="56"/>
    </row>
    <row r="63476" spans="1:31" x14ac:dyDescent="0.25">
      <c r="A63476" s="41">
        <v>0</v>
      </c>
      <c r="C63476" s="56"/>
      <c r="AC63476" s="56"/>
      <c r="AD63476" s="56"/>
      <c r="AE63476" s="56"/>
    </row>
    <row r="63477" spans="1:31" x14ac:dyDescent="0.25">
      <c r="A63477" s="41">
        <v>0</v>
      </c>
      <c r="C63477" s="56"/>
      <c r="AC63477" s="56"/>
      <c r="AD63477" s="56"/>
      <c r="AE63477" s="56"/>
    </row>
    <row r="63478" spans="1:31" x14ac:dyDescent="0.25">
      <c r="A63478" s="41">
        <v>0</v>
      </c>
      <c r="C63478" s="56"/>
      <c r="AC63478" s="56"/>
      <c r="AD63478" s="56"/>
      <c r="AE63478" s="56"/>
    </row>
    <row r="63479" spans="1:31" x14ac:dyDescent="0.25">
      <c r="A63479" s="41">
        <v>0</v>
      </c>
      <c r="C63479" s="56"/>
      <c r="AC63479" s="56"/>
      <c r="AD63479" s="56"/>
      <c r="AE63479" s="56"/>
    </row>
    <row r="63480" spans="1:31" x14ac:dyDescent="0.25">
      <c r="A63480" s="41">
        <v>0</v>
      </c>
      <c r="C63480" s="56"/>
      <c r="AC63480" s="56"/>
      <c r="AD63480" s="56"/>
      <c r="AE63480" s="56"/>
    </row>
    <row r="63481" spans="1:31" x14ac:dyDescent="0.25">
      <c r="A63481" s="41">
        <v>0</v>
      </c>
      <c r="C63481" s="56"/>
      <c r="AC63481" s="56"/>
      <c r="AD63481" s="56"/>
      <c r="AE63481" s="56"/>
    </row>
    <row r="63482" spans="1:31" x14ac:dyDescent="0.25">
      <c r="A63482" s="41">
        <v>0</v>
      </c>
      <c r="C63482" s="56"/>
      <c r="AC63482" s="56"/>
      <c r="AD63482" s="56"/>
      <c r="AE63482" s="56"/>
    </row>
    <row r="63483" spans="1:31" x14ac:dyDescent="0.25">
      <c r="A63483" s="41">
        <v>0</v>
      </c>
      <c r="C63483" s="56"/>
      <c r="AC63483" s="56"/>
      <c r="AD63483" s="56"/>
      <c r="AE63483" s="56"/>
    </row>
    <row r="63484" spans="1:31" x14ac:dyDescent="0.25">
      <c r="A63484" s="41">
        <v>0</v>
      </c>
      <c r="C63484" s="56"/>
      <c r="AC63484" s="56"/>
      <c r="AD63484" s="56"/>
      <c r="AE63484" s="56"/>
    </row>
    <row r="63485" spans="1:31" x14ac:dyDescent="0.25">
      <c r="A63485" s="41">
        <v>0</v>
      </c>
      <c r="C63485" s="56"/>
      <c r="AC63485" s="56"/>
      <c r="AD63485" s="56"/>
      <c r="AE63485" s="56"/>
    </row>
    <row r="63486" spans="1:31" x14ac:dyDescent="0.25">
      <c r="A63486" s="41">
        <v>0</v>
      </c>
      <c r="C63486" s="56"/>
      <c r="AC63486" s="56"/>
      <c r="AD63486" s="56"/>
      <c r="AE63486" s="56"/>
    </row>
    <row r="63487" spans="1:31" x14ac:dyDescent="0.25">
      <c r="A63487" s="41">
        <v>0</v>
      </c>
      <c r="C63487" s="56"/>
      <c r="AC63487" s="56"/>
      <c r="AD63487" s="56"/>
      <c r="AE63487" s="56"/>
    </row>
    <row r="63488" spans="1:31" x14ac:dyDescent="0.25">
      <c r="A63488" s="41">
        <v>0</v>
      </c>
      <c r="C63488" s="56"/>
      <c r="AC63488" s="56"/>
      <c r="AD63488" s="56"/>
      <c r="AE63488" s="56"/>
    </row>
    <row r="63489" spans="1:31" x14ac:dyDescent="0.25">
      <c r="A63489" s="41">
        <v>0</v>
      </c>
      <c r="C63489" s="56"/>
      <c r="AC63489" s="56"/>
      <c r="AD63489" s="56"/>
      <c r="AE63489" s="56"/>
    </row>
    <row r="63490" spans="1:31" x14ac:dyDescent="0.25">
      <c r="A63490" s="41">
        <v>0</v>
      </c>
      <c r="C63490" s="56"/>
      <c r="AC63490" s="56"/>
      <c r="AD63490" s="56"/>
      <c r="AE63490" s="56"/>
    </row>
    <row r="63491" spans="1:31" x14ac:dyDescent="0.25">
      <c r="A63491" s="41">
        <v>0</v>
      </c>
      <c r="C63491" s="56"/>
      <c r="AC63491" s="56"/>
      <c r="AD63491" s="56"/>
      <c r="AE63491" s="56"/>
    </row>
    <row r="63492" spans="1:31" x14ac:dyDescent="0.25">
      <c r="A63492" s="41">
        <v>0</v>
      </c>
      <c r="C63492" s="56"/>
      <c r="AC63492" s="56"/>
      <c r="AD63492" s="56"/>
      <c r="AE63492" s="56"/>
    </row>
    <row r="63493" spans="1:31" x14ac:dyDescent="0.25">
      <c r="A63493" s="41">
        <v>6198</v>
      </c>
      <c r="C63493" s="56"/>
      <c r="AC63493" s="56"/>
      <c r="AD63493" s="56"/>
      <c r="AE63493" s="56"/>
    </row>
    <row r="63494" spans="1:31" x14ac:dyDescent="0.25">
      <c r="A63494" s="41">
        <v>0</v>
      </c>
      <c r="C63494" s="56"/>
      <c r="AC63494" s="56"/>
      <c r="AD63494" s="56"/>
      <c r="AE63494" s="56"/>
    </row>
    <row r="63495" spans="1:31" x14ac:dyDescent="0.25">
      <c r="A63495" s="41">
        <v>0</v>
      </c>
      <c r="C63495" s="56"/>
      <c r="AC63495" s="56"/>
      <c r="AD63495" s="56"/>
      <c r="AE63495" s="56"/>
    </row>
    <row r="63496" spans="1:31" x14ac:dyDescent="0.25">
      <c r="A63496" s="41">
        <v>0</v>
      </c>
      <c r="C63496" s="56"/>
      <c r="AC63496" s="56"/>
      <c r="AD63496" s="56"/>
      <c r="AE63496" s="56"/>
    </row>
    <row r="63497" spans="1:31" x14ac:dyDescent="0.25">
      <c r="A63497" s="41">
        <v>0</v>
      </c>
      <c r="C63497" s="56"/>
      <c r="AC63497" s="56"/>
      <c r="AD63497" s="56"/>
      <c r="AE63497" s="56"/>
    </row>
    <row r="63498" spans="1:31" x14ac:dyDescent="0.25">
      <c r="A63498" s="41">
        <v>0</v>
      </c>
      <c r="C63498" s="56"/>
      <c r="AC63498" s="56"/>
      <c r="AD63498" s="56"/>
      <c r="AE63498" s="56"/>
    </row>
    <row r="63499" spans="1:31" x14ac:dyDescent="0.25">
      <c r="A63499" s="41">
        <v>0</v>
      </c>
      <c r="C63499" s="56"/>
      <c r="AC63499" s="56"/>
      <c r="AD63499" s="56"/>
      <c r="AE63499" s="56"/>
    </row>
    <row r="63500" spans="1:31" x14ac:dyDescent="0.25">
      <c r="A63500" s="41">
        <v>0</v>
      </c>
      <c r="C63500" s="56"/>
      <c r="AC63500" s="56"/>
      <c r="AD63500" s="56"/>
      <c r="AE63500" s="56"/>
    </row>
    <row r="63501" spans="1:31" x14ac:dyDescent="0.25">
      <c r="A63501" s="41">
        <v>0</v>
      </c>
      <c r="C63501" s="56"/>
      <c r="AC63501" s="56"/>
      <c r="AD63501" s="56"/>
      <c r="AE63501" s="56"/>
    </row>
    <row r="63502" spans="1:31" x14ac:dyDescent="0.25">
      <c r="A63502" s="41">
        <v>0</v>
      </c>
      <c r="C63502" s="56"/>
      <c r="AC63502" s="56"/>
      <c r="AD63502" s="56"/>
      <c r="AE63502" s="56"/>
    </row>
    <row r="63503" spans="1:31" x14ac:dyDescent="0.25">
      <c r="A63503" s="41">
        <v>2965</v>
      </c>
      <c r="C63503" s="56"/>
      <c r="AC63503" s="56"/>
      <c r="AD63503" s="56"/>
      <c r="AE63503" s="56"/>
    </row>
    <row r="63504" spans="1:31" x14ac:dyDescent="0.25">
      <c r="A63504" s="41">
        <v>0</v>
      </c>
      <c r="C63504" s="56"/>
      <c r="AC63504" s="56"/>
      <c r="AD63504" s="56"/>
      <c r="AE63504" s="56"/>
    </row>
    <row r="63505" spans="1:31" x14ac:dyDescent="0.25">
      <c r="A63505" s="41">
        <v>0</v>
      </c>
      <c r="C63505" s="56"/>
      <c r="AC63505" s="56"/>
      <c r="AD63505" s="56"/>
      <c r="AE63505" s="56"/>
    </row>
    <row r="63506" spans="1:31" x14ac:dyDescent="0.25">
      <c r="A63506" s="41">
        <v>0</v>
      </c>
      <c r="C63506" s="56"/>
      <c r="AC63506" s="56"/>
      <c r="AD63506" s="56"/>
      <c r="AE63506" s="56"/>
    </row>
    <row r="63507" spans="1:31" x14ac:dyDescent="0.25">
      <c r="A63507" s="41">
        <v>0</v>
      </c>
      <c r="C63507" s="56"/>
      <c r="AC63507" s="56"/>
      <c r="AD63507" s="56"/>
      <c r="AE63507" s="56"/>
    </row>
    <row r="63508" spans="1:31" x14ac:dyDescent="0.25">
      <c r="A63508" s="41">
        <v>0</v>
      </c>
      <c r="C63508" s="56"/>
      <c r="AC63508" s="56"/>
      <c r="AD63508" s="56"/>
      <c r="AE63508" s="56"/>
    </row>
    <row r="63509" spans="1:31" x14ac:dyDescent="0.25">
      <c r="A63509" s="41">
        <v>0</v>
      </c>
      <c r="C63509" s="56"/>
      <c r="AC63509" s="56"/>
      <c r="AD63509" s="56"/>
      <c r="AE63509" s="56"/>
    </row>
    <row r="63510" spans="1:31" x14ac:dyDescent="0.25">
      <c r="A63510" s="41">
        <v>0</v>
      </c>
      <c r="C63510" s="56"/>
      <c r="AC63510" s="56"/>
      <c r="AD63510" s="56"/>
      <c r="AE63510" s="56"/>
    </row>
    <row r="63511" spans="1:31" x14ac:dyDescent="0.25">
      <c r="A63511" s="41">
        <v>0</v>
      </c>
      <c r="C63511" s="56"/>
      <c r="AC63511" s="56"/>
      <c r="AD63511" s="56"/>
      <c r="AE63511" s="56"/>
    </row>
    <row r="63512" spans="1:31" x14ac:dyDescent="0.25">
      <c r="A63512" s="41">
        <v>0</v>
      </c>
      <c r="C63512" s="56"/>
      <c r="AC63512" s="56"/>
      <c r="AD63512" s="56"/>
      <c r="AE63512" s="56"/>
    </row>
    <row r="63513" spans="1:31" x14ac:dyDescent="0.25">
      <c r="A63513" s="41">
        <v>0</v>
      </c>
      <c r="C63513" s="56"/>
      <c r="AC63513" s="56"/>
      <c r="AD63513" s="56"/>
      <c r="AE63513" s="56"/>
    </row>
    <row r="63514" spans="1:31" x14ac:dyDescent="0.25">
      <c r="A63514" s="41">
        <v>0</v>
      </c>
      <c r="C63514" s="56"/>
      <c r="AC63514" s="56"/>
      <c r="AD63514" s="56"/>
      <c r="AE63514" s="56"/>
    </row>
    <row r="63515" spans="1:31" x14ac:dyDescent="0.25">
      <c r="A63515" s="41">
        <v>0</v>
      </c>
      <c r="C63515" s="56"/>
      <c r="AC63515" s="56"/>
      <c r="AD63515" s="56"/>
      <c r="AE63515" s="56"/>
    </row>
    <row r="63516" spans="1:31" x14ac:dyDescent="0.25">
      <c r="A63516" s="41">
        <v>0</v>
      </c>
      <c r="C63516" s="56"/>
      <c r="AC63516" s="56"/>
      <c r="AD63516" s="56"/>
      <c r="AE63516" s="56"/>
    </row>
    <row r="63517" spans="1:31" x14ac:dyDescent="0.25">
      <c r="A63517" s="41">
        <v>0</v>
      </c>
      <c r="C63517" s="56"/>
      <c r="AC63517" s="56"/>
      <c r="AD63517" s="56"/>
      <c r="AE63517" s="56"/>
    </row>
    <row r="63518" spans="1:31" x14ac:dyDescent="0.25">
      <c r="A63518" s="41">
        <v>0</v>
      </c>
      <c r="C63518" s="56"/>
      <c r="AC63518" s="56"/>
      <c r="AD63518" s="56"/>
      <c r="AE63518" s="56"/>
    </row>
    <row r="63519" spans="1:31" x14ac:dyDescent="0.25">
      <c r="A63519" s="41">
        <v>0</v>
      </c>
      <c r="C63519" s="56"/>
      <c r="AC63519" s="56"/>
      <c r="AD63519" s="56"/>
      <c r="AE63519" s="56"/>
    </row>
    <row r="63520" spans="1:31" x14ac:dyDescent="0.25">
      <c r="A63520" s="41">
        <v>0</v>
      </c>
      <c r="C63520" s="56"/>
      <c r="AC63520" s="56"/>
      <c r="AD63520" s="56"/>
      <c r="AE63520" s="56"/>
    </row>
    <row r="63521" spans="1:31" x14ac:dyDescent="0.25">
      <c r="A63521" s="41">
        <v>0</v>
      </c>
      <c r="C63521" s="56"/>
      <c r="AC63521" s="56"/>
      <c r="AD63521" s="56"/>
      <c r="AE63521" s="56"/>
    </row>
    <row r="63522" spans="1:31" x14ac:dyDescent="0.25">
      <c r="A63522" s="41">
        <v>0</v>
      </c>
      <c r="C63522" s="56"/>
      <c r="AC63522" s="56"/>
      <c r="AD63522" s="56"/>
      <c r="AE63522" s="56"/>
    </row>
    <row r="63523" spans="1:31" x14ac:dyDescent="0.25">
      <c r="A63523" s="41">
        <v>0</v>
      </c>
      <c r="C63523" s="56"/>
      <c r="AC63523" s="56"/>
      <c r="AD63523" s="56"/>
      <c r="AE63523" s="56"/>
    </row>
    <row r="63524" spans="1:31" x14ac:dyDescent="0.25">
      <c r="A63524" s="41">
        <v>0</v>
      </c>
      <c r="C63524" s="56"/>
      <c r="AC63524" s="56"/>
      <c r="AD63524" s="56"/>
      <c r="AE63524" s="56"/>
    </row>
    <row r="63525" spans="1:31" x14ac:dyDescent="0.25">
      <c r="A63525" s="41">
        <v>0</v>
      </c>
      <c r="C63525" s="56"/>
      <c r="AC63525" s="56"/>
      <c r="AD63525" s="56"/>
      <c r="AE63525" s="56"/>
    </row>
    <row r="63526" spans="1:31" x14ac:dyDescent="0.25">
      <c r="A63526" s="41">
        <v>0</v>
      </c>
      <c r="C63526" s="56"/>
      <c r="AC63526" s="56"/>
      <c r="AD63526" s="56"/>
      <c r="AE63526" s="56"/>
    </row>
    <row r="63527" spans="1:31" x14ac:dyDescent="0.25">
      <c r="A63527" s="41">
        <v>0</v>
      </c>
      <c r="C63527" s="56"/>
      <c r="AC63527" s="56"/>
      <c r="AD63527" s="56"/>
      <c r="AE63527" s="56"/>
    </row>
    <row r="63528" spans="1:31" x14ac:dyDescent="0.25">
      <c r="A63528" s="41">
        <v>1</v>
      </c>
      <c r="C63528" s="56"/>
      <c r="AC63528" s="56"/>
      <c r="AD63528" s="56"/>
      <c r="AE63528" s="56"/>
    </row>
    <row r="63529" spans="1:31" x14ac:dyDescent="0.25">
      <c r="A63529" s="41">
        <v>0</v>
      </c>
      <c r="C63529" s="56"/>
      <c r="AC63529" s="56"/>
      <c r="AD63529" s="56"/>
      <c r="AE63529" s="56"/>
    </row>
    <row r="63530" spans="1:31" x14ac:dyDescent="0.25">
      <c r="A63530" s="41">
        <v>3</v>
      </c>
      <c r="C63530" s="56"/>
      <c r="AC63530" s="56"/>
      <c r="AD63530" s="56"/>
      <c r="AE63530" s="56"/>
    </row>
    <row r="63531" spans="1:31" x14ac:dyDescent="0.25">
      <c r="A63531" s="41">
        <v>0</v>
      </c>
      <c r="C63531" s="56"/>
      <c r="AC63531" s="56"/>
      <c r="AD63531" s="56"/>
      <c r="AE63531" s="56"/>
    </row>
    <row r="63532" spans="1:31" x14ac:dyDescent="0.25">
      <c r="A63532" s="41">
        <v>0</v>
      </c>
      <c r="C63532" s="56"/>
      <c r="AC63532" s="56"/>
      <c r="AD63532" s="56"/>
      <c r="AE63532" s="56"/>
    </row>
    <row r="63533" spans="1:31" x14ac:dyDescent="0.25">
      <c r="A63533" s="41">
        <v>0</v>
      </c>
      <c r="C63533" s="56"/>
      <c r="AC63533" s="56"/>
      <c r="AD63533" s="56"/>
      <c r="AE63533" s="56"/>
    </row>
    <row r="63534" spans="1:31" x14ac:dyDescent="0.25">
      <c r="A63534" s="41">
        <v>0</v>
      </c>
      <c r="C63534" s="56"/>
      <c r="AC63534" s="56"/>
      <c r="AD63534" s="56"/>
      <c r="AE63534" s="56"/>
    </row>
    <row r="63535" spans="1:31" x14ac:dyDescent="0.25">
      <c r="A63535" s="41">
        <v>0</v>
      </c>
      <c r="C63535" s="56"/>
      <c r="AC63535" s="56"/>
      <c r="AD63535" s="56"/>
      <c r="AE63535" s="56"/>
    </row>
    <row r="63536" spans="1:31" x14ac:dyDescent="0.25">
      <c r="A63536" s="41">
        <v>0</v>
      </c>
      <c r="C63536" s="56"/>
      <c r="AC63536" s="56"/>
      <c r="AD63536" s="56"/>
      <c r="AE63536" s="56"/>
    </row>
    <row r="63537" spans="1:31" x14ac:dyDescent="0.25">
      <c r="A63537" s="41">
        <v>0</v>
      </c>
      <c r="C63537" s="56"/>
      <c r="AC63537" s="56"/>
      <c r="AD63537" s="56"/>
      <c r="AE63537" s="56"/>
    </row>
    <row r="63538" spans="1:31" x14ac:dyDescent="0.25">
      <c r="A63538" s="41">
        <v>0</v>
      </c>
      <c r="C63538" s="56"/>
      <c r="AC63538" s="56"/>
      <c r="AD63538" s="56"/>
      <c r="AE63538" s="56"/>
    </row>
    <row r="63539" spans="1:31" x14ac:dyDescent="0.25">
      <c r="A63539" s="41">
        <v>0</v>
      </c>
      <c r="C63539" s="56"/>
      <c r="AC63539" s="56"/>
      <c r="AD63539" s="56"/>
      <c r="AE63539" s="56"/>
    </row>
    <row r="63540" spans="1:31" x14ac:dyDescent="0.25">
      <c r="A63540" s="41">
        <v>0</v>
      </c>
      <c r="C63540" s="56"/>
      <c r="AC63540" s="56"/>
      <c r="AD63540" s="56"/>
      <c r="AE63540" s="56"/>
    </row>
    <row r="63541" spans="1:31" x14ac:dyDescent="0.25">
      <c r="A63541" s="41">
        <v>0</v>
      </c>
      <c r="C63541" s="56"/>
      <c r="AC63541" s="56"/>
      <c r="AD63541" s="56"/>
      <c r="AE63541" s="56"/>
    </row>
    <row r="63542" spans="1:31" x14ac:dyDescent="0.25">
      <c r="A63542" s="41">
        <v>0</v>
      </c>
      <c r="C63542" s="56"/>
      <c r="AC63542" s="56"/>
      <c r="AD63542" s="56"/>
      <c r="AE63542" s="56"/>
    </row>
    <row r="63543" spans="1:31" x14ac:dyDescent="0.25">
      <c r="A63543" s="41">
        <v>0</v>
      </c>
      <c r="C63543" s="56"/>
      <c r="AC63543" s="56"/>
      <c r="AD63543" s="56"/>
      <c r="AE63543" s="56"/>
    </row>
    <row r="63544" spans="1:31" x14ac:dyDescent="0.25">
      <c r="A63544" s="41">
        <v>0</v>
      </c>
      <c r="C63544" s="56"/>
      <c r="AC63544" s="56"/>
      <c r="AD63544" s="56"/>
      <c r="AE63544" s="56"/>
    </row>
    <row r="63545" spans="1:31" x14ac:dyDescent="0.25">
      <c r="A63545" s="41">
        <v>0</v>
      </c>
      <c r="C63545" s="56"/>
      <c r="AC63545" s="56"/>
      <c r="AD63545" s="56"/>
      <c r="AE63545" s="56"/>
    </row>
    <row r="63546" spans="1:31" x14ac:dyDescent="0.25">
      <c r="A63546" s="41">
        <v>0</v>
      </c>
      <c r="C63546" s="56"/>
      <c r="AC63546" s="56"/>
      <c r="AD63546" s="56"/>
      <c r="AE63546" s="56"/>
    </row>
    <row r="63547" spans="1:31" x14ac:dyDescent="0.25">
      <c r="A63547" s="41">
        <v>0</v>
      </c>
      <c r="C63547" s="56"/>
      <c r="AC63547" s="56"/>
      <c r="AD63547" s="56"/>
      <c r="AE63547" s="56"/>
    </row>
    <row r="63548" spans="1:31" x14ac:dyDescent="0.25">
      <c r="A63548" s="41">
        <v>0</v>
      </c>
      <c r="C63548" s="56"/>
      <c r="AC63548" s="56"/>
      <c r="AD63548" s="56"/>
      <c r="AE63548" s="56"/>
    </row>
    <row r="63549" spans="1:31" x14ac:dyDescent="0.25">
      <c r="A63549" s="41">
        <v>0</v>
      </c>
      <c r="C63549" s="56"/>
      <c r="AC63549" s="56"/>
      <c r="AD63549" s="56"/>
      <c r="AE63549" s="56"/>
    </row>
    <row r="63550" spans="1:31" x14ac:dyDescent="0.25">
      <c r="A63550" s="41">
        <v>0</v>
      </c>
      <c r="C63550" s="56"/>
      <c r="AC63550" s="56"/>
      <c r="AD63550" s="56"/>
      <c r="AE63550" s="56"/>
    </row>
    <row r="63551" spans="1:31" x14ac:dyDescent="0.25">
      <c r="A63551" s="41">
        <v>0</v>
      </c>
      <c r="C63551" s="56"/>
      <c r="AC63551" s="56"/>
      <c r="AD63551" s="56"/>
      <c r="AE63551" s="56"/>
    </row>
    <row r="63552" spans="1:31" x14ac:dyDescent="0.25">
      <c r="A63552" s="41">
        <v>0</v>
      </c>
      <c r="C63552" s="56"/>
      <c r="AC63552" s="56"/>
      <c r="AD63552" s="56"/>
      <c r="AE63552" s="56"/>
    </row>
    <row r="63553" spans="1:31" x14ac:dyDescent="0.25">
      <c r="A63553" s="41">
        <v>0</v>
      </c>
      <c r="C63553" s="56"/>
      <c r="AC63553" s="56"/>
      <c r="AD63553" s="56"/>
      <c r="AE63553" s="56"/>
    </row>
    <row r="63554" spans="1:31" x14ac:dyDescent="0.25">
      <c r="A63554" s="41">
        <v>0</v>
      </c>
      <c r="C63554" s="56"/>
      <c r="AC63554" s="56"/>
      <c r="AD63554" s="56"/>
      <c r="AE63554" s="56"/>
    </row>
    <row r="63555" spans="1:31" x14ac:dyDescent="0.25">
      <c r="A63555" s="41">
        <v>0</v>
      </c>
      <c r="C63555" s="56"/>
      <c r="AC63555" s="56"/>
      <c r="AD63555" s="56"/>
      <c r="AE63555" s="56"/>
    </row>
    <row r="63556" spans="1:31" x14ac:dyDescent="0.25">
      <c r="A63556" s="41">
        <v>0</v>
      </c>
      <c r="C63556" s="56"/>
      <c r="AC63556" s="56"/>
      <c r="AD63556" s="56"/>
      <c r="AE63556" s="56"/>
    </row>
    <row r="63557" spans="1:31" x14ac:dyDescent="0.25">
      <c r="A63557" s="41">
        <v>0</v>
      </c>
      <c r="C63557" s="56"/>
      <c r="AC63557" s="56"/>
      <c r="AD63557" s="56"/>
      <c r="AE63557" s="56"/>
    </row>
    <row r="63558" spans="1:31" x14ac:dyDescent="0.25">
      <c r="A63558" s="41">
        <v>0</v>
      </c>
      <c r="C63558" s="56"/>
      <c r="AC63558" s="56"/>
      <c r="AD63558" s="56"/>
      <c r="AE63558" s="56"/>
    </row>
    <row r="63559" spans="1:31" x14ac:dyDescent="0.25">
      <c r="A63559" s="41">
        <v>0</v>
      </c>
      <c r="C63559" s="56"/>
      <c r="AC63559" s="56"/>
      <c r="AD63559" s="56"/>
      <c r="AE63559" s="56"/>
    </row>
    <row r="63560" spans="1:31" x14ac:dyDescent="0.25">
      <c r="A63560" s="41">
        <v>0</v>
      </c>
      <c r="C63560" s="56"/>
      <c r="AC63560" s="56"/>
      <c r="AD63560" s="56"/>
      <c r="AE63560" s="56"/>
    </row>
    <row r="63561" spans="1:31" x14ac:dyDescent="0.25">
      <c r="A63561" s="41">
        <v>0</v>
      </c>
      <c r="C63561" s="56"/>
      <c r="AC63561" s="56"/>
      <c r="AD63561" s="56"/>
      <c r="AE63561" s="56"/>
    </row>
    <row r="63562" spans="1:31" x14ac:dyDescent="0.25">
      <c r="A63562" s="41">
        <v>0</v>
      </c>
      <c r="C63562" s="56"/>
      <c r="AC63562" s="56"/>
      <c r="AD63562" s="56"/>
      <c r="AE63562" s="56"/>
    </row>
    <row r="63563" spans="1:31" x14ac:dyDescent="0.25">
      <c r="A63563" s="41">
        <v>0</v>
      </c>
      <c r="C63563" s="56"/>
      <c r="AC63563" s="56"/>
      <c r="AD63563" s="56"/>
      <c r="AE63563" s="56"/>
    </row>
    <row r="63564" spans="1:31" x14ac:dyDescent="0.25">
      <c r="A63564" s="41">
        <v>0</v>
      </c>
      <c r="C63564" s="56"/>
      <c r="AC63564" s="56"/>
      <c r="AD63564" s="56"/>
      <c r="AE63564" s="56"/>
    </row>
    <row r="63565" spans="1:31" x14ac:dyDescent="0.25">
      <c r="A63565" s="41">
        <v>0</v>
      </c>
      <c r="C63565" s="56"/>
      <c r="AC63565" s="56"/>
      <c r="AD63565" s="56"/>
      <c r="AE63565" s="56"/>
    </row>
    <row r="63566" spans="1:31" x14ac:dyDescent="0.25">
      <c r="A63566" s="41">
        <v>0</v>
      </c>
      <c r="C63566" s="56"/>
      <c r="AC63566" s="56"/>
      <c r="AD63566" s="56"/>
      <c r="AE63566" s="56"/>
    </row>
    <row r="63567" spans="1:31" x14ac:dyDescent="0.25">
      <c r="A63567" s="41">
        <v>0</v>
      </c>
      <c r="C63567" s="56"/>
      <c r="AC63567" s="56"/>
      <c r="AD63567" s="56"/>
      <c r="AE63567" s="56"/>
    </row>
    <row r="63568" spans="1:31" x14ac:dyDescent="0.25">
      <c r="A63568" s="41">
        <v>0</v>
      </c>
      <c r="C63568" s="56"/>
      <c r="AC63568" s="56"/>
      <c r="AD63568" s="56"/>
      <c r="AE63568" s="56"/>
    </row>
    <row r="63569" spans="1:31" x14ac:dyDescent="0.25">
      <c r="A63569" s="41">
        <v>0</v>
      </c>
      <c r="C63569" s="56"/>
      <c r="AC63569" s="56"/>
      <c r="AD63569" s="56"/>
      <c r="AE63569" s="56"/>
    </row>
    <row r="63570" spans="1:31" x14ac:dyDescent="0.25">
      <c r="A63570" s="41">
        <v>0</v>
      </c>
      <c r="C63570" s="56"/>
      <c r="AC63570" s="56"/>
      <c r="AD63570" s="56"/>
      <c r="AE63570" s="56"/>
    </row>
    <row r="63571" spans="1:31" x14ac:dyDescent="0.25">
      <c r="A63571" s="41">
        <v>0</v>
      </c>
      <c r="C63571" s="56"/>
      <c r="AC63571" s="56"/>
      <c r="AD63571" s="56"/>
      <c r="AE63571" s="56"/>
    </row>
    <row r="63572" spans="1:31" x14ac:dyDescent="0.25">
      <c r="A63572" s="41">
        <v>0</v>
      </c>
      <c r="C63572" s="56"/>
      <c r="AC63572" s="56"/>
      <c r="AD63572" s="56"/>
      <c r="AE63572" s="56"/>
    </row>
    <row r="63573" spans="1:31" x14ac:dyDescent="0.25">
      <c r="A63573" s="41">
        <v>0</v>
      </c>
      <c r="C63573" s="56"/>
      <c r="AC63573" s="56"/>
      <c r="AD63573" s="56"/>
      <c r="AE63573" s="56"/>
    </row>
    <row r="63574" spans="1:31" x14ac:dyDescent="0.25">
      <c r="A63574" s="41">
        <v>0</v>
      </c>
      <c r="C63574" s="56"/>
      <c r="AC63574" s="56"/>
      <c r="AD63574" s="56"/>
      <c r="AE63574" s="56"/>
    </row>
    <row r="63575" spans="1:31" x14ac:dyDescent="0.25">
      <c r="A63575" s="41">
        <v>0</v>
      </c>
      <c r="C63575" s="56"/>
      <c r="AC63575" s="56"/>
      <c r="AD63575" s="56"/>
      <c r="AE63575" s="56"/>
    </row>
    <row r="63576" spans="1:31" x14ac:dyDescent="0.25">
      <c r="A63576" s="41">
        <v>0</v>
      </c>
      <c r="C63576" s="56"/>
      <c r="AC63576" s="56"/>
      <c r="AD63576" s="56"/>
      <c r="AE63576" s="56"/>
    </row>
    <row r="63577" spans="1:31" x14ac:dyDescent="0.25">
      <c r="A63577" s="41">
        <v>0</v>
      </c>
      <c r="C63577" s="56"/>
      <c r="AC63577" s="56"/>
      <c r="AD63577" s="56"/>
      <c r="AE63577" s="56"/>
    </row>
    <row r="63578" spans="1:31" x14ac:dyDescent="0.25">
      <c r="A63578" s="41">
        <v>0</v>
      </c>
      <c r="C63578" s="56"/>
      <c r="AC63578" s="56"/>
      <c r="AD63578" s="56"/>
      <c r="AE63578" s="56"/>
    </row>
    <row r="63579" spans="1:31" x14ac:dyDescent="0.25">
      <c r="A63579" s="41">
        <v>0</v>
      </c>
      <c r="C63579" s="56"/>
      <c r="AC63579" s="56"/>
      <c r="AD63579" s="56"/>
      <c r="AE63579" s="56"/>
    </row>
    <row r="63580" spans="1:31" x14ac:dyDescent="0.25">
      <c r="A63580" s="41">
        <v>0</v>
      </c>
      <c r="C63580" s="56"/>
      <c r="AC63580" s="56"/>
      <c r="AD63580" s="56"/>
      <c r="AE63580" s="56"/>
    </row>
    <row r="63581" spans="1:31" x14ac:dyDescent="0.25">
      <c r="A63581" s="41">
        <v>0</v>
      </c>
      <c r="C63581" s="56"/>
      <c r="AC63581" s="56"/>
      <c r="AD63581" s="56"/>
      <c r="AE63581" s="56"/>
    </row>
    <row r="63582" spans="1:31" x14ac:dyDescent="0.25">
      <c r="A63582" s="41">
        <v>0</v>
      </c>
      <c r="C63582" s="56"/>
      <c r="AC63582" s="56"/>
      <c r="AD63582" s="56"/>
      <c r="AE63582" s="56"/>
    </row>
    <row r="63583" spans="1:31" x14ac:dyDescent="0.25">
      <c r="A63583" s="41">
        <v>0</v>
      </c>
      <c r="C63583" s="56"/>
      <c r="AC63583" s="56"/>
      <c r="AD63583" s="56"/>
      <c r="AE63583" s="56"/>
    </row>
    <row r="63584" spans="1:31" x14ac:dyDescent="0.25">
      <c r="A63584" s="41">
        <v>0</v>
      </c>
      <c r="C63584" s="56"/>
      <c r="AC63584" s="56"/>
      <c r="AD63584" s="56"/>
      <c r="AE63584" s="56"/>
    </row>
    <row r="63585" spans="1:31" x14ac:dyDescent="0.25">
      <c r="A63585" s="41">
        <v>0</v>
      </c>
      <c r="C63585" s="56"/>
      <c r="AC63585" s="56"/>
      <c r="AD63585" s="56"/>
      <c r="AE63585" s="56"/>
    </row>
    <row r="63586" spans="1:31" x14ac:dyDescent="0.25">
      <c r="A63586" s="41">
        <v>0</v>
      </c>
      <c r="C63586" s="56"/>
      <c r="AC63586" s="56"/>
      <c r="AD63586" s="56"/>
      <c r="AE63586" s="56"/>
    </row>
    <row r="63587" spans="1:31" x14ac:dyDescent="0.25">
      <c r="A63587" s="41">
        <v>0</v>
      </c>
      <c r="C63587" s="56"/>
      <c r="AC63587" s="56"/>
      <c r="AD63587" s="56"/>
      <c r="AE63587" s="56"/>
    </row>
    <row r="63588" spans="1:31" x14ac:dyDescent="0.25">
      <c r="A63588" s="41">
        <v>0</v>
      </c>
      <c r="C63588" s="56"/>
      <c r="AC63588" s="56"/>
      <c r="AD63588" s="56"/>
      <c r="AE63588" s="56"/>
    </row>
    <row r="63589" spans="1:31" x14ac:dyDescent="0.25">
      <c r="A63589" s="41">
        <v>0</v>
      </c>
      <c r="C63589" s="56"/>
      <c r="AC63589" s="56"/>
      <c r="AD63589" s="56"/>
      <c r="AE63589" s="56"/>
    </row>
    <row r="63590" spans="1:31" x14ac:dyDescent="0.25">
      <c r="A63590" s="41">
        <v>0</v>
      </c>
      <c r="C63590" s="56"/>
      <c r="AC63590" s="56"/>
      <c r="AD63590" s="56"/>
      <c r="AE63590" s="56"/>
    </row>
    <row r="63591" spans="1:31" x14ac:dyDescent="0.25">
      <c r="A63591" s="41">
        <v>0</v>
      </c>
      <c r="C63591" s="56"/>
      <c r="AC63591" s="56"/>
      <c r="AD63591" s="56"/>
      <c r="AE63591" s="56"/>
    </row>
    <row r="63592" spans="1:31" x14ac:dyDescent="0.25">
      <c r="A63592" s="41">
        <v>0</v>
      </c>
      <c r="C63592" s="56"/>
      <c r="AC63592" s="56"/>
      <c r="AD63592" s="56"/>
      <c r="AE63592" s="56"/>
    </row>
    <row r="63593" spans="1:31" x14ac:dyDescent="0.25">
      <c r="A63593" s="41">
        <v>0</v>
      </c>
      <c r="C63593" s="56"/>
      <c r="AC63593" s="56"/>
      <c r="AD63593" s="56"/>
      <c r="AE63593" s="56"/>
    </row>
    <row r="63594" spans="1:31" x14ac:dyDescent="0.25">
      <c r="A63594" s="41">
        <v>0</v>
      </c>
      <c r="C63594" s="56"/>
      <c r="AC63594" s="56"/>
      <c r="AD63594" s="56"/>
      <c r="AE63594" s="56"/>
    </row>
    <row r="63595" spans="1:31" x14ac:dyDescent="0.25">
      <c r="A63595" s="41">
        <v>0</v>
      </c>
      <c r="C63595" s="56"/>
      <c r="AC63595" s="56"/>
      <c r="AD63595" s="56"/>
      <c r="AE63595" s="56"/>
    </row>
    <row r="63596" spans="1:31" x14ac:dyDescent="0.25">
      <c r="A63596" s="41">
        <v>0</v>
      </c>
      <c r="C63596" s="56"/>
      <c r="AC63596" s="56"/>
      <c r="AD63596" s="56"/>
      <c r="AE63596" s="56"/>
    </row>
    <row r="63597" spans="1:31" x14ac:dyDescent="0.25">
      <c r="A63597" s="41">
        <v>0</v>
      </c>
      <c r="C63597" s="56"/>
      <c r="AC63597" s="56"/>
      <c r="AD63597" s="56"/>
      <c r="AE63597" s="56"/>
    </row>
    <row r="63598" spans="1:31" x14ac:dyDescent="0.25">
      <c r="A63598" s="41">
        <v>0</v>
      </c>
      <c r="C63598" s="56"/>
      <c r="AC63598" s="56"/>
      <c r="AD63598" s="56"/>
      <c r="AE63598" s="56"/>
    </row>
    <row r="63599" spans="1:31" x14ac:dyDescent="0.25">
      <c r="A63599" s="41">
        <v>0</v>
      </c>
      <c r="C63599" s="56"/>
      <c r="AC63599" s="56"/>
      <c r="AD63599" s="56"/>
      <c r="AE63599" s="56"/>
    </row>
    <row r="63600" spans="1:31" x14ac:dyDescent="0.25">
      <c r="A63600" s="41">
        <v>0</v>
      </c>
      <c r="C63600" s="56"/>
      <c r="AC63600" s="56"/>
      <c r="AD63600" s="56"/>
      <c r="AE63600" s="56"/>
    </row>
    <row r="63601" spans="1:31" x14ac:dyDescent="0.25">
      <c r="A63601" s="41">
        <v>0</v>
      </c>
      <c r="C63601" s="56"/>
      <c r="AC63601" s="56"/>
      <c r="AD63601" s="56"/>
      <c r="AE63601" s="56"/>
    </row>
    <row r="63602" spans="1:31" x14ac:dyDescent="0.25">
      <c r="A63602" s="41">
        <v>0</v>
      </c>
      <c r="C63602" s="56"/>
      <c r="AC63602" s="56"/>
      <c r="AD63602" s="56"/>
      <c r="AE63602" s="56"/>
    </row>
    <row r="63603" spans="1:31" x14ac:dyDescent="0.25">
      <c r="A63603" s="41">
        <v>0</v>
      </c>
      <c r="C63603" s="56"/>
      <c r="AC63603" s="56"/>
      <c r="AD63603" s="56"/>
      <c r="AE63603" s="56"/>
    </row>
    <row r="63604" spans="1:31" x14ac:dyDescent="0.25">
      <c r="A63604" s="41">
        <v>0</v>
      </c>
      <c r="C63604" s="56"/>
      <c r="AC63604" s="56"/>
      <c r="AD63604" s="56"/>
      <c r="AE63604" s="56"/>
    </row>
    <row r="63605" spans="1:31" x14ac:dyDescent="0.25">
      <c r="A63605" s="41">
        <v>0</v>
      </c>
      <c r="C63605" s="56"/>
      <c r="AC63605" s="56"/>
      <c r="AD63605" s="56"/>
      <c r="AE63605" s="56"/>
    </row>
    <row r="63606" spans="1:31" x14ac:dyDescent="0.25">
      <c r="A63606" s="41">
        <v>0</v>
      </c>
      <c r="C63606" s="56"/>
      <c r="AC63606" s="56"/>
      <c r="AD63606" s="56"/>
      <c r="AE63606" s="56"/>
    </row>
    <row r="63607" spans="1:31" x14ac:dyDescent="0.25">
      <c r="A63607" s="41">
        <v>156</v>
      </c>
      <c r="C63607" s="56"/>
      <c r="AC63607" s="56"/>
      <c r="AD63607" s="56"/>
      <c r="AE63607" s="56"/>
    </row>
    <row r="63608" spans="1:31" x14ac:dyDescent="0.25">
      <c r="A63608" s="41">
        <v>0</v>
      </c>
      <c r="C63608" s="56"/>
      <c r="AC63608" s="56"/>
      <c r="AD63608" s="56"/>
      <c r="AE63608" s="56"/>
    </row>
    <row r="63609" spans="1:31" x14ac:dyDescent="0.25">
      <c r="A63609" s="41">
        <v>0</v>
      </c>
      <c r="C63609" s="56"/>
      <c r="AC63609" s="56"/>
      <c r="AD63609" s="56"/>
      <c r="AE63609" s="56"/>
    </row>
    <row r="63610" spans="1:31" x14ac:dyDescent="0.25">
      <c r="A63610" s="41">
        <v>0</v>
      </c>
      <c r="C63610" s="56"/>
      <c r="AC63610" s="56"/>
      <c r="AD63610" s="56"/>
      <c r="AE63610" s="56"/>
    </row>
    <row r="63611" spans="1:31" x14ac:dyDescent="0.25">
      <c r="A63611" s="41">
        <v>0</v>
      </c>
      <c r="C63611" s="56"/>
      <c r="AC63611" s="56"/>
      <c r="AD63611" s="56"/>
      <c r="AE63611" s="56"/>
    </row>
    <row r="63612" spans="1:31" x14ac:dyDescent="0.25">
      <c r="A63612" s="41">
        <v>0</v>
      </c>
      <c r="C63612" s="56"/>
      <c r="AC63612" s="56"/>
      <c r="AD63612" s="56"/>
      <c r="AE63612" s="56"/>
    </row>
    <row r="63613" spans="1:31" x14ac:dyDescent="0.25">
      <c r="A63613" s="41">
        <v>0</v>
      </c>
      <c r="C63613" s="56"/>
      <c r="AC63613" s="56"/>
      <c r="AD63613" s="56"/>
      <c r="AE63613" s="56"/>
    </row>
    <row r="63614" spans="1:31" x14ac:dyDescent="0.25">
      <c r="A63614" s="41">
        <v>0</v>
      </c>
      <c r="C63614" s="56"/>
      <c r="AC63614" s="56"/>
      <c r="AD63614" s="56"/>
      <c r="AE63614" s="56"/>
    </row>
    <row r="63615" spans="1:31" x14ac:dyDescent="0.25">
      <c r="A63615" s="41">
        <v>0</v>
      </c>
      <c r="C63615" s="56"/>
      <c r="AC63615" s="56"/>
      <c r="AD63615" s="56"/>
      <c r="AE63615" s="56"/>
    </row>
    <row r="63616" spans="1:31" x14ac:dyDescent="0.25">
      <c r="A63616" s="41">
        <v>0</v>
      </c>
      <c r="C63616" s="56"/>
      <c r="AC63616" s="56"/>
      <c r="AD63616" s="56"/>
      <c r="AE63616" s="56"/>
    </row>
    <row r="63617" spans="1:31" x14ac:dyDescent="0.25">
      <c r="A63617" s="41">
        <v>0</v>
      </c>
      <c r="C63617" s="56"/>
      <c r="AC63617" s="56"/>
      <c r="AD63617" s="56"/>
      <c r="AE63617" s="56"/>
    </row>
    <row r="63618" spans="1:31" x14ac:dyDescent="0.25">
      <c r="A63618" s="41">
        <v>0</v>
      </c>
      <c r="C63618" s="56"/>
      <c r="AC63618" s="56"/>
      <c r="AD63618" s="56"/>
      <c r="AE63618" s="56"/>
    </row>
    <row r="63619" spans="1:31" x14ac:dyDescent="0.25">
      <c r="A63619" s="41">
        <v>0</v>
      </c>
      <c r="C63619" s="56"/>
      <c r="AC63619" s="56"/>
      <c r="AD63619" s="56"/>
      <c r="AE63619" s="56"/>
    </row>
    <row r="63620" spans="1:31" x14ac:dyDescent="0.25">
      <c r="A63620" s="41">
        <v>0</v>
      </c>
      <c r="C63620" s="56"/>
      <c r="AC63620" s="56"/>
      <c r="AD63620" s="56"/>
      <c r="AE63620" s="56"/>
    </row>
    <row r="63621" spans="1:31" x14ac:dyDescent="0.25">
      <c r="A63621" s="41">
        <v>0</v>
      </c>
      <c r="C63621" s="56"/>
      <c r="AC63621" s="56"/>
      <c r="AD63621" s="56"/>
      <c r="AE63621" s="56"/>
    </row>
    <row r="63622" spans="1:31" x14ac:dyDescent="0.25">
      <c r="A63622" s="41">
        <v>0</v>
      </c>
      <c r="C63622" s="56"/>
      <c r="AC63622" s="56"/>
      <c r="AD63622" s="56"/>
      <c r="AE63622" s="56"/>
    </row>
    <row r="63623" spans="1:31" x14ac:dyDescent="0.25">
      <c r="A63623" s="41">
        <v>0</v>
      </c>
      <c r="C63623" s="56"/>
      <c r="AC63623" s="56"/>
      <c r="AD63623" s="56"/>
      <c r="AE63623" s="56"/>
    </row>
    <row r="63624" spans="1:31" x14ac:dyDescent="0.25">
      <c r="A63624" s="41">
        <v>0</v>
      </c>
      <c r="C63624" s="56"/>
      <c r="AC63624" s="56"/>
      <c r="AD63624" s="56"/>
      <c r="AE63624" s="56"/>
    </row>
    <row r="63625" spans="1:31" x14ac:dyDescent="0.25">
      <c r="A63625" s="41">
        <v>0</v>
      </c>
      <c r="C63625" s="56"/>
      <c r="AC63625" s="56"/>
      <c r="AD63625" s="56"/>
      <c r="AE63625" s="56"/>
    </row>
    <row r="63626" spans="1:31" x14ac:dyDescent="0.25">
      <c r="A63626" s="41">
        <v>0</v>
      </c>
      <c r="C63626" s="56"/>
      <c r="AC63626" s="56"/>
      <c r="AD63626" s="56"/>
      <c r="AE63626" s="56"/>
    </row>
    <row r="63627" spans="1:31" x14ac:dyDescent="0.25">
      <c r="A63627" s="41">
        <v>0</v>
      </c>
      <c r="C63627" s="56"/>
      <c r="AC63627" s="56"/>
      <c r="AD63627" s="56"/>
      <c r="AE63627" s="56"/>
    </row>
    <row r="63628" spans="1:31" x14ac:dyDescent="0.25">
      <c r="A63628" s="41">
        <v>0</v>
      </c>
      <c r="C63628" s="56"/>
      <c r="AC63628" s="56"/>
      <c r="AD63628" s="56"/>
      <c r="AE63628" s="56"/>
    </row>
    <row r="63629" spans="1:31" x14ac:dyDescent="0.25">
      <c r="A63629" s="41">
        <v>0</v>
      </c>
      <c r="C63629" s="56"/>
      <c r="AC63629" s="56"/>
      <c r="AD63629" s="56"/>
      <c r="AE63629" s="56"/>
    </row>
    <row r="63630" spans="1:31" x14ac:dyDescent="0.25">
      <c r="A63630" s="41">
        <v>0</v>
      </c>
      <c r="C63630" s="56"/>
      <c r="AC63630" s="56"/>
      <c r="AD63630" s="56"/>
      <c r="AE63630" s="56"/>
    </row>
    <row r="63631" spans="1:31" x14ac:dyDescent="0.25">
      <c r="A63631" s="41">
        <v>0</v>
      </c>
      <c r="C63631" s="56"/>
      <c r="AC63631" s="56"/>
      <c r="AD63631" s="56"/>
      <c r="AE63631" s="56"/>
    </row>
    <row r="63632" spans="1:31" x14ac:dyDescent="0.25">
      <c r="A63632" s="41">
        <v>0</v>
      </c>
      <c r="C63632" s="56"/>
      <c r="AC63632" s="56"/>
      <c r="AD63632" s="56"/>
      <c r="AE63632" s="56"/>
    </row>
    <row r="63633" spans="1:31" x14ac:dyDescent="0.25">
      <c r="A63633" s="41">
        <v>0</v>
      </c>
      <c r="C63633" s="56"/>
      <c r="AC63633" s="56"/>
      <c r="AD63633" s="56"/>
      <c r="AE63633" s="56"/>
    </row>
    <row r="63634" spans="1:31" x14ac:dyDescent="0.25">
      <c r="A63634" s="41">
        <v>0</v>
      </c>
      <c r="C63634" s="56"/>
      <c r="AC63634" s="56"/>
      <c r="AD63634" s="56"/>
      <c r="AE63634" s="56"/>
    </row>
    <row r="63635" spans="1:31" x14ac:dyDescent="0.25">
      <c r="A63635" s="41">
        <v>0</v>
      </c>
      <c r="C63635" s="56"/>
      <c r="AC63635" s="56"/>
      <c r="AD63635" s="56"/>
      <c r="AE63635" s="56"/>
    </row>
    <row r="63636" spans="1:31" x14ac:dyDescent="0.25">
      <c r="A63636" s="41">
        <v>0</v>
      </c>
      <c r="C63636" s="56"/>
      <c r="AC63636" s="56"/>
      <c r="AD63636" s="56"/>
      <c r="AE63636" s="56"/>
    </row>
    <row r="63637" spans="1:31" x14ac:dyDescent="0.25">
      <c r="A63637" s="41">
        <v>0</v>
      </c>
      <c r="C63637" s="56"/>
      <c r="AC63637" s="56"/>
      <c r="AD63637" s="56"/>
      <c r="AE63637" s="56"/>
    </row>
    <row r="63638" spans="1:31" x14ac:dyDescent="0.25">
      <c r="A63638" s="41">
        <v>0</v>
      </c>
      <c r="C63638" s="56"/>
      <c r="AC63638" s="56"/>
      <c r="AD63638" s="56"/>
      <c r="AE63638" s="56"/>
    </row>
    <row r="63639" spans="1:31" x14ac:dyDescent="0.25">
      <c r="A63639" s="41">
        <v>0</v>
      </c>
      <c r="C63639" s="56"/>
      <c r="AC63639" s="56"/>
      <c r="AD63639" s="56"/>
      <c r="AE63639" s="56"/>
    </row>
    <row r="63640" spans="1:31" x14ac:dyDescent="0.25">
      <c r="A63640" s="41">
        <v>0</v>
      </c>
      <c r="C63640" s="56"/>
      <c r="AC63640" s="56"/>
      <c r="AD63640" s="56"/>
      <c r="AE63640" s="56"/>
    </row>
    <row r="63641" spans="1:31" x14ac:dyDescent="0.25">
      <c r="A63641" s="41">
        <v>0</v>
      </c>
      <c r="C63641" s="56"/>
      <c r="AC63641" s="56"/>
      <c r="AD63641" s="56"/>
      <c r="AE63641" s="56"/>
    </row>
    <row r="63642" spans="1:31" x14ac:dyDescent="0.25">
      <c r="A63642" s="41">
        <v>0</v>
      </c>
      <c r="C63642" s="56"/>
      <c r="AC63642" s="56"/>
      <c r="AD63642" s="56"/>
      <c r="AE63642" s="56"/>
    </row>
    <row r="63643" spans="1:31" x14ac:dyDescent="0.25">
      <c r="A63643" s="41">
        <v>0</v>
      </c>
      <c r="C63643" s="56"/>
      <c r="AC63643" s="56"/>
      <c r="AD63643" s="56"/>
      <c r="AE63643" s="56"/>
    </row>
    <row r="63644" spans="1:31" x14ac:dyDescent="0.25">
      <c r="A63644" s="41">
        <v>0</v>
      </c>
      <c r="C63644" s="56"/>
      <c r="AC63644" s="56"/>
      <c r="AD63644" s="56"/>
      <c r="AE63644" s="56"/>
    </row>
    <row r="63645" spans="1:31" x14ac:dyDescent="0.25">
      <c r="A63645" s="41">
        <v>0</v>
      </c>
      <c r="C63645" s="56"/>
      <c r="AC63645" s="56"/>
      <c r="AD63645" s="56"/>
      <c r="AE63645" s="56"/>
    </row>
    <row r="63646" spans="1:31" x14ac:dyDescent="0.25">
      <c r="A63646" s="41">
        <v>0</v>
      </c>
      <c r="C63646" s="56"/>
      <c r="AC63646" s="56"/>
      <c r="AD63646" s="56"/>
      <c r="AE63646" s="56"/>
    </row>
    <row r="63647" spans="1:31" x14ac:dyDescent="0.25">
      <c r="A63647" s="41">
        <v>0</v>
      </c>
      <c r="C63647" s="56"/>
      <c r="AC63647" s="56"/>
      <c r="AD63647" s="56"/>
      <c r="AE63647" s="56"/>
    </row>
    <row r="63648" spans="1:31" x14ac:dyDescent="0.25">
      <c r="A63648" s="41">
        <v>0</v>
      </c>
      <c r="C63648" s="56"/>
      <c r="AC63648" s="56"/>
      <c r="AD63648" s="56"/>
      <c r="AE63648" s="56"/>
    </row>
    <row r="63649" spans="1:31" x14ac:dyDescent="0.25">
      <c r="A63649" s="41">
        <v>0</v>
      </c>
      <c r="C63649" s="56"/>
      <c r="AC63649" s="56"/>
      <c r="AD63649" s="56"/>
      <c r="AE63649" s="56"/>
    </row>
    <row r="63650" spans="1:31" x14ac:dyDescent="0.25">
      <c r="A63650" s="41">
        <v>0</v>
      </c>
      <c r="C63650" s="56"/>
      <c r="AC63650" s="56"/>
      <c r="AD63650" s="56"/>
      <c r="AE63650" s="56"/>
    </row>
    <row r="63651" spans="1:31" x14ac:dyDescent="0.25">
      <c r="A63651" s="41">
        <v>0</v>
      </c>
      <c r="C63651" s="56"/>
      <c r="AC63651" s="56"/>
      <c r="AD63651" s="56"/>
      <c r="AE63651" s="56"/>
    </row>
    <row r="63652" spans="1:31" x14ac:dyDescent="0.25">
      <c r="A63652" s="41">
        <v>0</v>
      </c>
      <c r="C63652" s="56"/>
      <c r="AC63652" s="56"/>
      <c r="AD63652" s="56"/>
      <c r="AE63652" s="56"/>
    </row>
    <row r="63653" spans="1:31" x14ac:dyDescent="0.25">
      <c r="A63653" s="41">
        <v>0</v>
      </c>
      <c r="C63653" s="56"/>
      <c r="AC63653" s="56"/>
      <c r="AD63653" s="56"/>
      <c r="AE63653" s="56"/>
    </row>
    <row r="63654" spans="1:31" x14ac:dyDescent="0.25">
      <c r="A63654" s="41">
        <v>0</v>
      </c>
      <c r="C63654" s="56"/>
      <c r="AC63654" s="56"/>
      <c r="AD63654" s="56"/>
      <c r="AE63654" s="56"/>
    </row>
    <row r="63655" spans="1:31" x14ac:dyDescent="0.25">
      <c r="A63655" s="41">
        <v>0</v>
      </c>
      <c r="C63655" s="56"/>
      <c r="AC63655" s="56"/>
      <c r="AD63655" s="56"/>
      <c r="AE63655" s="56"/>
    </row>
    <row r="63656" spans="1:31" x14ac:dyDescent="0.25">
      <c r="A63656" s="41">
        <v>0</v>
      </c>
      <c r="C63656" s="56"/>
      <c r="AC63656" s="56"/>
      <c r="AD63656" s="56"/>
      <c r="AE63656" s="56"/>
    </row>
    <row r="63657" spans="1:31" x14ac:dyDescent="0.25">
      <c r="A63657" s="41">
        <v>0</v>
      </c>
      <c r="C63657" s="56"/>
      <c r="AC63657" s="56"/>
      <c r="AD63657" s="56"/>
      <c r="AE63657" s="56"/>
    </row>
    <row r="63658" spans="1:31" x14ac:dyDescent="0.25">
      <c r="A63658" s="41">
        <v>0</v>
      </c>
      <c r="C63658" s="56"/>
      <c r="AC63658" s="56"/>
      <c r="AD63658" s="56"/>
      <c r="AE63658" s="56"/>
    </row>
    <row r="63659" spans="1:31" x14ac:dyDescent="0.25">
      <c r="A63659" s="41">
        <v>0</v>
      </c>
      <c r="C63659" s="56"/>
      <c r="AC63659" s="56"/>
      <c r="AD63659" s="56"/>
      <c r="AE63659" s="56"/>
    </row>
    <row r="63660" spans="1:31" x14ac:dyDescent="0.25">
      <c r="A63660" s="41">
        <v>0</v>
      </c>
      <c r="C63660" s="56"/>
      <c r="AC63660" s="56"/>
      <c r="AD63660" s="56"/>
      <c r="AE63660" s="56"/>
    </row>
    <row r="63661" spans="1:31" x14ac:dyDescent="0.25">
      <c r="A63661" s="41">
        <v>0</v>
      </c>
      <c r="C63661" s="56"/>
      <c r="AC63661" s="56"/>
      <c r="AD63661" s="56"/>
      <c r="AE63661" s="56"/>
    </row>
    <row r="63662" spans="1:31" x14ac:dyDescent="0.25">
      <c r="A63662" s="41">
        <v>0</v>
      </c>
      <c r="C63662" s="56"/>
      <c r="AC63662" s="56"/>
      <c r="AD63662" s="56"/>
      <c r="AE63662" s="56"/>
    </row>
    <row r="63663" spans="1:31" x14ac:dyDescent="0.25">
      <c r="A63663" s="41">
        <v>0</v>
      </c>
      <c r="C63663" s="56"/>
      <c r="AC63663" s="56"/>
      <c r="AD63663" s="56"/>
      <c r="AE63663" s="56"/>
    </row>
    <row r="63664" spans="1:31" x14ac:dyDescent="0.25">
      <c r="A63664" s="41">
        <v>0</v>
      </c>
      <c r="C63664" s="56"/>
      <c r="AC63664" s="56"/>
      <c r="AD63664" s="56"/>
      <c r="AE63664" s="56"/>
    </row>
    <row r="63665" spans="1:31" x14ac:dyDescent="0.25">
      <c r="A63665" s="41">
        <v>0</v>
      </c>
      <c r="C63665" s="56"/>
      <c r="AC63665" s="56"/>
      <c r="AD63665" s="56"/>
      <c r="AE63665" s="56"/>
    </row>
    <row r="63666" spans="1:31" x14ac:dyDescent="0.25">
      <c r="A63666" s="41">
        <v>0</v>
      </c>
      <c r="C63666" s="56"/>
      <c r="AC63666" s="56"/>
      <c r="AD63666" s="56"/>
      <c r="AE63666" s="56"/>
    </row>
    <row r="63667" spans="1:31" x14ac:dyDescent="0.25">
      <c r="A63667" s="41">
        <v>3589</v>
      </c>
      <c r="C63667" s="56"/>
      <c r="AC63667" s="56"/>
      <c r="AD63667" s="56"/>
      <c r="AE63667" s="56"/>
    </row>
    <row r="63668" spans="1:31" x14ac:dyDescent="0.25">
      <c r="A63668" s="41">
        <v>0</v>
      </c>
      <c r="C63668" s="56"/>
      <c r="AC63668" s="56"/>
      <c r="AD63668" s="56"/>
      <c r="AE63668" s="56"/>
    </row>
    <row r="63669" spans="1:31" x14ac:dyDescent="0.25">
      <c r="A63669" s="41">
        <v>0</v>
      </c>
      <c r="C63669" s="56"/>
      <c r="AC63669" s="56"/>
      <c r="AD63669" s="56"/>
      <c r="AE63669" s="56"/>
    </row>
    <row r="63670" spans="1:31" x14ac:dyDescent="0.25">
      <c r="A63670" s="41">
        <v>0</v>
      </c>
      <c r="C63670" s="56"/>
      <c r="AC63670" s="56"/>
      <c r="AD63670" s="56"/>
      <c r="AE63670" s="56"/>
    </row>
    <row r="63671" spans="1:31" x14ac:dyDescent="0.25">
      <c r="A63671" s="41">
        <v>0</v>
      </c>
      <c r="C63671" s="56"/>
      <c r="AC63671" s="56"/>
      <c r="AD63671" s="56"/>
      <c r="AE63671" s="56"/>
    </row>
    <row r="63672" spans="1:31" x14ac:dyDescent="0.25">
      <c r="A63672" s="41">
        <v>0</v>
      </c>
      <c r="C63672" s="56"/>
      <c r="AC63672" s="56"/>
      <c r="AD63672" s="56"/>
      <c r="AE63672" s="56"/>
    </row>
    <row r="63673" spans="1:31" x14ac:dyDescent="0.25">
      <c r="A63673" s="41">
        <v>0</v>
      </c>
      <c r="C63673" s="56"/>
      <c r="AC63673" s="56"/>
      <c r="AD63673" s="56"/>
      <c r="AE63673" s="56"/>
    </row>
    <row r="63674" spans="1:31" x14ac:dyDescent="0.25">
      <c r="A63674" s="41">
        <v>0</v>
      </c>
      <c r="C63674" s="56"/>
      <c r="AC63674" s="56"/>
      <c r="AD63674" s="56"/>
      <c r="AE63674" s="56"/>
    </row>
    <row r="63675" spans="1:31" x14ac:dyDescent="0.25">
      <c r="A63675" s="41">
        <v>0</v>
      </c>
      <c r="C63675" s="56"/>
      <c r="AC63675" s="56"/>
      <c r="AD63675" s="56"/>
      <c r="AE63675" s="56"/>
    </row>
    <row r="63676" spans="1:31" x14ac:dyDescent="0.25">
      <c r="A63676" s="41">
        <v>0</v>
      </c>
      <c r="C63676" s="56"/>
      <c r="AC63676" s="56"/>
      <c r="AD63676" s="56"/>
      <c r="AE63676" s="56"/>
    </row>
    <row r="63677" spans="1:31" x14ac:dyDescent="0.25">
      <c r="A63677" s="41">
        <v>0</v>
      </c>
      <c r="C63677" s="56"/>
      <c r="AC63677" s="56"/>
      <c r="AD63677" s="56"/>
      <c r="AE63677" s="56"/>
    </row>
    <row r="63678" spans="1:31" x14ac:dyDescent="0.25">
      <c r="A63678" s="41">
        <v>0</v>
      </c>
      <c r="C63678" s="56"/>
      <c r="AC63678" s="56"/>
      <c r="AD63678" s="56"/>
      <c r="AE63678" s="56"/>
    </row>
    <row r="63679" spans="1:31" x14ac:dyDescent="0.25">
      <c r="A63679" s="41">
        <v>0</v>
      </c>
      <c r="C63679" s="56"/>
      <c r="AC63679" s="56"/>
      <c r="AD63679" s="56"/>
      <c r="AE63679" s="56"/>
    </row>
    <row r="63680" spans="1:31" x14ac:dyDescent="0.25">
      <c r="A63680" s="41">
        <v>0</v>
      </c>
      <c r="C63680" s="56"/>
      <c r="AC63680" s="56"/>
      <c r="AD63680" s="56"/>
      <c r="AE63680" s="56"/>
    </row>
    <row r="63681" spans="1:31" x14ac:dyDescent="0.25">
      <c r="A63681" s="41">
        <v>0</v>
      </c>
      <c r="C63681" s="56"/>
      <c r="AC63681" s="56"/>
      <c r="AD63681" s="56"/>
      <c r="AE63681" s="56"/>
    </row>
    <row r="63682" spans="1:31" x14ac:dyDescent="0.25">
      <c r="A63682" s="41">
        <v>0</v>
      </c>
      <c r="C63682" s="56"/>
      <c r="AC63682" s="56"/>
      <c r="AD63682" s="56"/>
      <c r="AE63682" s="56"/>
    </row>
    <row r="63683" spans="1:31" x14ac:dyDescent="0.25">
      <c r="A63683" s="41">
        <v>0</v>
      </c>
      <c r="C63683" s="56"/>
      <c r="AC63683" s="56"/>
      <c r="AD63683" s="56"/>
      <c r="AE63683" s="56"/>
    </row>
    <row r="63684" spans="1:31" x14ac:dyDescent="0.25">
      <c r="A63684" s="41">
        <v>0</v>
      </c>
      <c r="C63684" s="56"/>
      <c r="AC63684" s="56"/>
      <c r="AD63684" s="56"/>
      <c r="AE63684" s="56"/>
    </row>
    <row r="63685" spans="1:31" x14ac:dyDescent="0.25">
      <c r="A63685" s="41">
        <v>0</v>
      </c>
      <c r="C63685" s="56"/>
      <c r="AC63685" s="56"/>
      <c r="AD63685" s="56"/>
      <c r="AE63685" s="56"/>
    </row>
    <row r="63686" spans="1:31" x14ac:dyDescent="0.25">
      <c r="A63686" s="41">
        <v>0</v>
      </c>
      <c r="C63686" s="56"/>
      <c r="AC63686" s="56"/>
      <c r="AD63686" s="56"/>
      <c r="AE63686" s="56"/>
    </row>
    <row r="63687" spans="1:31" x14ac:dyDescent="0.25">
      <c r="A63687" s="41">
        <v>0</v>
      </c>
      <c r="C63687" s="56"/>
      <c r="AC63687" s="56"/>
      <c r="AD63687" s="56"/>
      <c r="AE63687" s="56"/>
    </row>
    <row r="63688" spans="1:31" x14ac:dyDescent="0.25">
      <c r="A63688" s="41">
        <v>0</v>
      </c>
      <c r="C63688" s="56"/>
      <c r="AC63688" s="56"/>
      <c r="AD63688" s="56"/>
      <c r="AE63688" s="56"/>
    </row>
    <row r="63689" spans="1:31" x14ac:dyDescent="0.25">
      <c r="A63689" s="41">
        <v>0</v>
      </c>
      <c r="C63689" s="56"/>
      <c r="AC63689" s="56"/>
      <c r="AD63689" s="56"/>
      <c r="AE63689" s="56"/>
    </row>
    <row r="63690" spans="1:31" x14ac:dyDescent="0.25">
      <c r="A63690" s="41">
        <v>0</v>
      </c>
      <c r="C63690" s="56"/>
      <c r="AC63690" s="56"/>
      <c r="AD63690" s="56"/>
      <c r="AE63690" s="56"/>
    </row>
    <row r="63691" spans="1:31" x14ac:dyDescent="0.25">
      <c r="A63691" s="41">
        <v>0</v>
      </c>
      <c r="C63691" s="56"/>
      <c r="AC63691" s="56"/>
      <c r="AD63691" s="56"/>
      <c r="AE63691" s="56"/>
    </row>
    <row r="63692" spans="1:31" x14ac:dyDescent="0.25">
      <c r="A63692" s="41">
        <v>0</v>
      </c>
      <c r="C63692" s="56"/>
      <c r="AC63692" s="56"/>
      <c r="AD63692" s="56"/>
      <c r="AE63692" s="56"/>
    </row>
    <row r="63693" spans="1:31" x14ac:dyDescent="0.25">
      <c r="A63693" s="41">
        <v>0</v>
      </c>
      <c r="C63693" s="56"/>
      <c r="AC63693" s="56"/>
      <c r="AD63693" s="56"/>
      <c r="AE63693" s="56"/>
    </row>
    <row r="63694" spans="1:31" x14ac:dyDescent="0.25">
      <c r="A63694" s="41">
        <v>0</v>
      </c>
      <c r="C63694" s="56"/>
      <c r="AC63694" s="56"/>
      <c r="AD63694" s="56"/>
      <c r="AE63694" s="56"/>
    </row>
    <row r="63695" spans="1:31" x14ac:dyDescent="0.25">
      <c r="A63695" s="41">
        <v>0</v>
      </c>
      <c r="C63695" s="56"/>
      <c r="AC63695" s="56"/>
      <c r="AD63695" s="56"/>
      <c r="AE63695" s="56"/>
    </row>
    <row r="63696" spans="1:31" x14ac:dyDescent="0.25">
      <c r="A63696" s="41">
        <v>0</v>
      </c>
      <c r="C63696" s="56"/>
      <c r="AC63696" s="56"/>
      <c r="AD63696" s="56"/>
      <c r="AE63696" s="56"/>
    </row>
    <row r="63697" spans="1:31" x14ac:dyDescent="0.25">
      <c r="A63697" s="41">
        <v>0</v>
      </c>
      <c r="C63697" s="56"/>
      <c r="AC63697" s="56"/>
      <c r="AD63697" s="56"/>
      <c r="AE63697" s="56"/>
    </row>
    <row r="63698" spans="1:31" x14ac:dyDescent="0.25">
      <c r="A63698" s="41">
        <v>0</v>
      </c>
      <c r="C63698" s="56"/>
      <c r="AC63698" s="56"/>
      <c r="AD63698" s="56"/>
      <c r="AE63698" s="56"/>
    </row>
    <row r="63699" spans="1:31" x14ac:dyDescent="0.25">
      <c r="A63699" s="41">
        <v>0</v>
      </c>
      <c r="C63699" s="56"/>
      <c r="AC63699" s="56"/>
      <c r="AD63699" s="56"/>
      <c r="AE63699" s="56"/>
    </row>
    <row r="63700" spans="1:31" x14ac:dyDescent="0.25">
      <c r="A63700" s="41">
        <v>0</v>
      </c>
      <c r="C63700" s="56"/>
      <c r="AC63700" s="56"/>
      <c r="AD63700" s="56"/>
      <c r="AE63700" s="56"/>
    </row>
    <row r="63701" spans="1:31" x14ac:dyDescent="0.25">
      <c r="A63701" s="41">
        <v>0</v>
      </c>
      <c r="C63701" s="56"/>
      <c r="AC63701" s="56"/>
      <c r="AD63701" s="56"/>
      <c r="AE63701" s="56"/>
    </row>
    <row r="63702" spans="1:31" x14ac:dyDescent="0.25">
      <c r="A63702" s="41">
        <v>0</v>
      </c>
      <c r="C63702" s="56"/>
      <c r="AC63702" s="56"/>
      <c r="AD63702" s="56"/>
      <c r="AE63702" s="56"/>
    </row>
    <row r="63703" spans="1:31" x14ac:dyDescent="0.25">
      <c r="A63703" s="41">
        <v>0</v>
      </c>
      <c r="C63703" s="56"/>
      <c r="AC63703" s="56"/>
      <c r="AD63703" s="56"/>
      <c r="AE63703" s="56"/>
    </row>
    <row r="63704" spans="1:31" x14ac:dyDescent="0.25">
      <c r="A63704" s="41">
        <v>0</v>
      </c>
      <c r="C63704" s="56"/>
      <c r="AC63704" s="56"/>
      <c r="AD63704" s="56"/>
      <c r="AE63704" s="56"/>
    </row>
    <row r="63705" spans="1:31" x14ac:dyDescent="0.25">
      <c r="A63705" s="41">
        <v>0</v>
      </c>
      <c r="C63705" s="56"/>
      <c r="AC63705" s="56"/>
      <c r="AD63705" s="56"/>
      <c r="AE63705" s="56"/>
    </row>
    <row r="63706" spans="1:31" x14ac:dyDescent="0.25">
      <c r="A63706" s="41">
        <v>0</v>
      </c>
      <c r="C63706" s="56"/>
      <c r="AC63706" s="56"/>
      <c r="AD63706" s="56"/>
      <c r="AE63706" s="56"/>
    </row>
    <row r="63707" spans="1:31" x14ac:dyDescent="0.25">
      <c r="A63707" s="41">
        <v>0</v>
      </c>
      <c r="C63707" s="56"/>
      <c r="AC63707" s="56"/>
      <c r="AD63707" s="56"/>
      <c r="AE63707" s="56"/>
    </row>
    <row r="63708" spans="1:31" x14ac:dyDescent="0.25">
      <c r="A63708" s="41">
        <v>0</v>
      </c>
      <c r="C63708" s="56"/>
      <c r="AC63708" s="56"/>
      <c r="AD63708" s="56"/>
      <c r="AE63708" s="56"/>
    </row>
    <row r="63709" spans="1:31" x14ac:dyDescent="0.25">
      <c r="A63709" s="41">
        <v>0</v>
      </c>
      <c r="C63709" s="56"/>
      <c r="AC63709" s="56"/>
      <c r="AD63709" s="56"/>
      <c r="AE63709" s="56"/>
    </row>
    <row r="63710" spans="1:31" x14ac:dyDescent="0.25">
      <c r="A63710" s="41">
        <v>0</v>
      </c>
      <c r="C63710" s="56"/>
      <c r="AC63710" s="56"/>
      <c r="AD63710" s="56"/>
      <c r="AE63710" s="56"/>
    </row>
    <row r="63711" spans="1:31" x14ac:dyDescent="0.25">
      <c r="A63711" s="41">
        <v>0</v>
      </c>
      <c r="C63711" s="56"/>
      <c r="AC63711" s="56"/>
      <c r="AD63711" s="56"/>
      <c r="AE63711" s="56"/>
    </row>
    <row r="63712" spans="1:31" x14ac:dyDescent="0.25">
      <c r="A63712" s="41">
        <v>0</v>
      </c>
      <c r="C63712" s="56"/>
      <c r="AC63712" s="56"/>
      <c r="AD63712" s="56"/>
      <c r="AE63712" s="56"/>
    </row>
    <row r="63713" spans="1:31" x14ac:dyDescent="0.25">
      <c r="A63713" s="41">
        <v>0</v>
      </c>
      <c r="C63713" s="56"/>
      <c r="AC63713" s="56"/>
      <c r="AD63713" s="56"/>
      <c r="AE63713" s="56"/>
    </row>
    <row r="63714" spans="1:31" x14ac:dyDescent="0.25">
      <c r="A63714" s="41">
        <v>0</v>
      </c>
      <c r="C63714" s="56"/>
      <c r="AC63714" s="56"/>
      <c r="AD63714" s="56"/>
      <c r="AE63714" s="56"/>
    </row>
    <row r="63715" spans="1:31" x14ac:dyDescent="0.25">
      <c r="A63715" s="41">
        <v>0</v>
      </c>
      <c r="C63715" s="56"/>
      <c r="AC63715" s="56"/>
      <c r="AD63715" s="56"/>
      <c r="AE63715" s="56"/>
    </row>
    <row r="63716" spans="1:31" x14ac:dyDescent="0.25">
      <c r="A63716" s="41">
        <v>0</v>
      </c>
      <c r="C63716" s="56"/>
      <c r="AC63716" s="56"/>
      <c r="AD63716" s="56"/>
      <c r="AE63716" s="56"/>
    </row>
    <row r="63717" spans="1:31" x14ac:dyDescent="0.25">
      <c r="A63717" s="41">
        <v>0</v>
      </c>
      <c r="C63717" s="56"/>
      <c r="AC63717" s="56"/>
      <c r="AD63717" s="56"/>
      <c r="AE63717" s="56"/>
    </row>
    <row r="63718" spans="1:31" x14ac:dyDescent="0.25">
      <c r="A63718" s="41">
        <v>0</v>
      </c>
      <c r="C63718" s="56"/>
      <c r="AC63718" s="56"/>
      <c r="AD63718" s="56"/>
      <c r="AE63718" s="56"/>
    </row>
    <row r="63719" spans="1:31" x14ac:dyDescent="0.25">
      <c r="A63719" s="41">
        <v>0</v>
      </c>
      <c r="C63719" s="56"/>
      <c r="AC63719" s="56"/>
      <c r="AD63719" s="56"/>
      <c r="AE63719" s="56"/>
    </row>
    <row r="63720" spans="1:31" x14ac:dyDescent="0.25">
      <c r="A63720" s="41">
        <v>0</v>
      </c>
      <c r="C63720" s="56"/>
      <c r="AC63720" s="56"/>
      <c r="AD63720" s="56"/>
      <c r="AE63720" s="56"/>
    </row>
    <row r="63721" spans="1:31" x14ac:dyDescent="0.25">
      <c r="A63721" s="41">
        <v>0</v>
      </c>
      <c r="C63721" s="56"/>
      <c r="AC63721" s="56"/>
      <c r="AD63721" s="56"/>
      <c r="AE63721" s="56"/>
    </row>
    <row r="63722" spans="1:31" x14ac:dyDescent="0.25">
      <c r="A63722" s="41">
        <v>0</v>
      </c>
      <c r="C63722" s="56"/>
      <c r="AC63722" s="56"/>
      <c r="AD63722" s="56"/>
      <c r="AE63722" s="56"/>
    </row>
    <row r="63723" spans="1:31" x14ac:dyDescent="0.25">
      <c r="A63723" s="41">
        <v>0</v>
      </c>
      <c r="C63723" s="56"/>
      <c r="AC63723" s="56"/>
      <c r="AD63723" s="56"/>
      <c r="AE63723" s="56"/>
    </row>
    <row r="63724" spans="1:31" x14ac:dyDescent="0.25">
      <c r="A63724" s="41">
        <v>0</v>
      </c>
      <c r="C63724" s="56"/>
      <c r="AC63724" s="56"/>
      <c r="AD63724" s="56"/>
      <c r="AE63724" s="56"/>
    </row>
    <row r="63725" spans="1:31" x14ac:dyDescent="0.25">
      <c r="A63725" s="41">
        <v>0</v>
      </c>
      <c r="C63725" s="56"/>
      <c r="AC63725" s="56"/>
      <c r="AD63725" s="56"/>
      <c r="AE63725" s="56"/>
    </row>
    <row r="63726" spans="1:31" x14ac:dyDescent="0.25">
      <c r="A63726" s="41">
        <v>0</v>
      </c>
      <c r="C63726" s="56"/>
      <c r="AC63726" s="56"/>
      <c r="AD63726" s="56"/>
      <c r="AE63726" s="56"/>
    </row>
    <row r="63727" spans="1:31" x14ac:dyDescent="0.25">
      <c r="A63727" s="41">
        <v>0</v>
      </c>
      <c r="C63727" s="56"/>
      <c r="AC63727" s="56"/>
      <c r="AD63727" s="56"/>
      <c r="AE63727" s="56"/>
    </row>
    <row r="63728" spans="1:31" x14ac:dyDescent="0.25">
      <c r="A63728" s="41">
        <v>0</v>
      </c>
      <c r="C63728" s="56"/>
      <c r="AC63728" s="56"/>
      <c r="AD63728" s="56"/>
      <c r="AE63728" s="56"/>
    </row>
    <row r="63729" spans="1:31" x14ac:dyDescent="0.25">
      <c r="A63729" s="41">
        <v>0</v>
      </c>
      <c r="C63729" s="56"/>
      <c r="AC63729" s="56"/>
      <c r="AD63729" s="56"/>
      <c r="AE63729" s="56"/>
    </row>
    <row r="63730" spans="1:31" x14ac:dyDescent="0.25">
      <c r="A63730" s="41">
        <v>0</v>
      </c>
      <c r="C63730" s="56"/>
      <c r="AC63730" s="56"/>
      <c r="AD63730" s="56"/>
      <c r="AE63730" s="56"/>
    </row>
    <row r="63731" spans="1:31" x14ac:dyDescent="0.25">
      <c r="A63731" s="41">
        <v>0</v>
      </c>
      <c r="C63731" s="56"/>
      <c r="AC63731" s="56"/>
      <c r="AD63731" s="56"/>
      <c r="AE63731" s="56"/>
    </row>
    <row r="63732" spans="1:31" x14ac:dyDescent="0.25">
      <c r="A63732" s="41">
        <v>0</v>
      </c>
      <c r="C63732" s="56"/>
      <c r="AC63732" s="56"/>
      <c r="AD63732" s="56"/>
      <c r="AE63732" s="56"/>
    </row>
    <row r="63733" spans="1:31" x14ac:dyDescent="0.25">
      <c r="A63733" s="41">
        <v>0</v>
      </c>
      <c r="C63733" s="56"/>
      <c r="AC63733" s="56"/>
      <c r="AD63733" s="56"/>
      <c r="AE63733" s="56"/>
    </row>
    <row r="63734" spans="1:31" x14ac:dyDescent="0.25">
      <c r="A63734" s="41">
        <v>0</v>
      </c>
      <c r="C63734" s="56"/>
      <c r="AC63734" s="56"/>
      <c r="AD63734" s="56"/>
      <c r="AE63734" s="56"/>
    </row>
    <row r="63735" spans="1:31" x14ac:dyDescent="0.25">
      <c r="A63735" s="41">
        <v>0</v>
      </c>
      <c r="C63735" s="56"/>
      <c r="AC63735" s="56"/>
      <c r="AD63735" s="56"/>
      <c r="AE63735" s="56"/>
    </row>
    <row r="63736" spans="1:31" x14ac:dyDescent="0.25">
      <c r="A63736" s="41">
        <v>0</v>
      </c>
      <c r="C63736" s="56"/>
      <c r="AC63736" s="56"/>
      <c r="AD63736" s="56"/>
      <c r="AE63736" s="56"/>
    </row>
    <row r="63737" spans="1:31" x14ac:dyDescent="0.25">
      <c r="A63737" s="41">
        <v>0</v>
      </c>
      <c r="C63737" s="56"/>
      <c r="AC63737" s="56"/>
      <c r="AD63737" s="56"/>
      <c r="AE63737" s="56"/>
    </row>
    <row r="63738" spans="1:31" x14ac:dyDescent="0.25">
      <c r="A63738" s="41">
        <v>0</v>
      </c>
      <c r="C63738" s="56"/>
      <c r="AC63738" s="56"/>
      <c r="AD63738" s="56"/>
      <c r="AE63738" s="56"/>
    </row>
    <row r="63739" spans="1:31" x14ac:dyDescent="0.25">
      <c r="A63739" s="41">
        <v>0</v>
      </c>
      <c r="C63739" s="56"/>
      <c r="AC63739" s="56"/>
      <c r="AD63739" s="56"/>
      <c r="AE63739" s="56"/>
    </row>
    <row r="63740" spans="1:31" x14ac:dyDescent="0.25">
      <c r="A63740" s="41">
        <v>0</v>
      </c>
      <c r="C63740" s="56"/>
      <c r="AC63740" s="56"/>
      <c r="AD63740" s="56"/>
      <c r="AE63740" s="56"/>
    </row>
    <row r="63741" spans="1:31" x14ac:dyDescent="0.25">
      <c r="A63741" s="41">
        <v>0</v>
      </c>
      <c r="C63741" s="56"/>
      <c r="AC63741" s="56"/>
      <c r="AD63741" s="56"/>
      <c r="AE63741" s="56"/>
    </row>
    <row r="63742" spans="1:31" x14ac:dyDescent="0.25">
      <c r="A63742" s="41">
        <v>0</v>
      </c>
      <c r="C63742" s="56"/>
      <c r="AC63742" s="56"/>
      <c r="AD63742" s="56"/>
      <c r="AE63742" s="56"/>
    </row>
    <row r="63743" spans="1:31" x14ac:dyDescent="0.25">
      <c r="A63743" s="41">
        <v>0</v>
      </c>
      <c r="C63743" s="56"/>
      <c r="AC63743" s="56"/>
      <c r="AD63743" s="56"/>
      <c r="AE63743" s="56"/>
    </row>
    <row r="63744" spans="1:31" x14ac:dyDescent="0.25">
      <c r="A63744" s="41">
        <v>0</v>
      </c>
      <c r="C63744" s="56"/>
      <c r="AC63744" s="56"/>
      <c r="AD63744" s="56"/>
      <c r="AE63744" s="56"/>
    </row>
    <row r="63745" spans="1:31" x14ac:dyDescent="0.25">
      <c r="A63745" s="41">
        <v>0</v>
      </c>
      <c r="C63745" s="56"/>
      <c r="AC63745" s="56"/>
      <c r="AD63745" s="56"/>
      <c r="AE63745" s="56"/>
    </row>
    <row r="63746" spans="1:31" x14ac:dyDescent="0.25">
      <c r="A63746" s="41">
        <v>0</v>
      </c>
      <c r="C63746" s="56"/>
      <c r="AC63746" s="56"/>
      <c r="AD63746" s="56"/>
      <c r="AE63746" s="56"/>
    </row>
    <row r="63747" spans="1:31" x14ac:dyDescent="0.25">
      <c r="A63747" s="41">
        <v>0</v>
      </c>
      <c r="C63747" s="56"/>
      <c r="AC63747" s="56"/>
      <c r="AD63747" s="56"/>
      <c r="AE63747" s="56"/>
    </row>
    <row r="63748" spans="1:31" x14ac:dyDescent="0.25">
      <c r="A63748" s="41">
        <v>0</v>
      </c>
      <c r="C63748" s="56"/>
      <c r="AC63748" s="56"/>
      <c r="AD63748" s="56"/>
      <c r="AE63748" s="56"/>
    </row>
    <row r="63749" spans="1:31" x14ac:dyDescent="0.25">
      <c r="A63749" s="41">
        <v>0</v>
      </c>
      <c r="C63749" s="56"/>
      <c r="AC63749" s="56"/>
      <c r="AD63749" s="56"/>
      <c r="AE63749" s="56"/>
    </row>
    <row r="63750" spans="1:31" x14ac:dyDescent="0.25">
      <c r="A63750" s="41">
        <v>0</v>
      </c>
      <c r="C63750" s="56"/>
      <c r="AC63750" s="56"/>
      <c r="AD63750" s="56"/>
      <c r="AE63750" s="56"/>
    </row>
    <row r="63751" spans="1:31" x14ac:dyDescent="0.25">
      <c r="A63751" s="41">
        <v>0</v>
      </c>
      <c r="C63751" s="56"/>
      <c r="AC63751" s="56"/>
      <c r="AD63751" s="56"/>
      <c r="AE63751" s="56"/>
    </row>
    <row r="63752" spans="1:31" x14ac:dyDescent="0.25">
      <c r="A63752" s="41">
        <v>0</v>
      </c>
      <c r="C63752" s="56"/>
      <c r="AC63752" s="56"/>
      <c r="AD63752" s="56"/>
      <c r="AE63752" s="56"/>
    </row>
    <row r="63753" spans="1:31" x14ac:dyDescent="0.25">
      <c r="A63753" s="41">
        <v>0</v>
      </c>
      <c r="C63753" s="56"/>
      <c r="AC63753" s="56"/>
      <c r="AD63753" s="56"/>
      <c r="AE63753" s="56"/>
    </row>
    <row r="63754" spans="1:31" x14ac:dyDescent="0.25">
      <c r="A63754" s="41">
        <v>0</v>
      </c>
      <c r="C63754" s="56"/>
      <c r="AC63754" s="56"/>
      <c r="AD63754" s="56"/>
      <c r="AE63754" s="56"/>
    </row>
    <row r="63755" spans="1:31" x14ac:dyDescent="0.25">
      <c r="A63755" s="41">
        <v>0</v>
      </c>
      <c r="C63755" s="56"/>
      <c r="AC63755" s="56"/>
      <c r="AD63755" s="56"/>
      <c r="AE63755" s="56"/>
    </row>
    <row r="63756" spans="1:31" x14ac:dyDescent="0.25">
      <c r="A63756" s="41">
        <v>0</v>
      </c>
      <c r="C63756" s="56"/>
      <c r="AC63756" s="56"/>
      <c r="AD63756" s="56"/>
      <c r="AE63756" s="56"/>
    </row>
    <row r="63757" spans="1:31" x14ac:dyDescent="0.25">
      <c r="A63757" s="41">
        <v>0</v>
      </c>
      <c r="C63757" s="56"/>
      <c r="AC63757" s="56"/>
      <c r="AD63757" s="56"/>
      <c r="AE63757" s="56"/>
    </row>
    <row r="63758" spans="1:31" x14ac:dyDescent="0.25">
      <c r="A63758" s="41">
        <v>0</v>
      </c>
      <c r="C63758" s="56"/>
      <c r="AC63758" s="56"/>
      <c r="AD63758" s="56"/>
      <c r="AE63758" s="56"/>
    </row>
    <row r="63759" spans="1:31" x14ac:dyDescent="0.25">
      <c r="A63759" s="41">
        <v>0</v>
      </c>
      <c r="C63759" s="56"/>
      <c r="AC63759" s="56"/>
      <c r="AD63759" s="56"/>
      <c r="AE63759" s="56"/>
    </row>
    <row r="63760" spans="1:31" x14ac:dyDescent="0.25">
      <c r="A63760" s="41">
        <v>0</v>
      </c>
      <c r="C63760" s="56"/>
      <c r="AC63760" s="56"/>
      <c r="AD63760" s="56"/>
      <c r="AE63760" s="56"/>
    </row>
    <row r="63761" spans="1:31" x14ac:dyDescent="0.25">
      <c r="A63761" s="41">
        <v>0</v>
      </c>
      <c r="C63761" s="56"/>
      <c r="AC63761" s="56"/>
      <c r="AD63761" s="56"/>
      <c r="AE63761" s="56"/>
    </row>
    <row r="63762" spans="1:31" x14ac:dyDescent="0.25">
      <c r="A63762" s="41">
        <v>0</v>
      </c>
      <c r="C63762" s="56"/>
      <c r="AC63762" s="56"/>
      <c r="AD63762" s="56"/>
      <c r="AE63762" s="56"/>
    </row>
    <row r="63763" spans="1:31" x14ac:dyDescent="0.25">
      <c r="A63763" s="41">
        <v>0</v>
      </c>
      <c r="C63763" s="56"/>
      <c r="AC63763" s="56"/>
      <c r="AD63763" s="56"/>
      <c r="AE63763" s="56"/>
    </row>
    <row r="63764" spans="1:31" x14ac:dyDescent="0.25">
      <c r="A63764" s="41">
        <v>0</v>
      </c>
      <c r="C63764" s="56"/>
      <c r="AC63764" s="56"/>
      <c r="AD63764" s="56"/>
      <c r="AE63764" s="56"/>
    </row>
    <row r="63765" spans="1:31" x14ac:dyDescent="0.25">
      <c r="A63765" s="41">
        <v>0</v>
      </c>
      <c r="C63765" s="56"/>
      <c r="AC63765" s="56"/>
      <c r="AD63765" s="56"/>
      <c r="AE63765" s="56"/>
    </row>
    <row r="63766" spans="1:31" x14ac:dyDescent="0.25">
      <c r="A63766" s="41">
        <v>0</v>
      </c>
      <c r="C63766" s="56"/>
      <c r="AC63766" s="56"/>
      <c r="AD63766" s="56"/>
      <c r="AE63766" s="56"/>
    </row>
    <row r="63767" spans="1:31" x14ac:dyDescent="0.25">
      <c r="A63767" s="41">
        <v>0</v>
      </c>
      <c r="C63767" s="56"/>
      <c r="AC63767" s="56"/>
      <c r="AD63767" s="56"/>
      <c r="AE63767" s="56"/>
    </row>
    <row r="63768" spans="1:31" x14ac:dyDescent="0.25">
      <c r="A63768" s="41">
        <v>0</v>
      </c>
      <c r="C63768" s="56"/>
      <c r="AC63768" s="56"/>
      <c r="AD63768" s="56"/>
      <c r="AE63768" s="56"/>
    </row>
    <row r="63769" spans="1:31" x14ac:dyDescent="0.25">
      <c r="A63769" s="41">
        <v>0</v>
      </c>
      <c r="C63769" s="56"/>
      <c r="AC63769" s="56"/>
      <c r="AD63769" s="56"/>
      <c r="AE63769" s="56"/>
    </row>
    <row r="63770" spans="1:31" x14ac:dyDescent="0.25">
      <c r="A63770" s="41">
        <v>0</v>
      </c>
      <c r="C63770" s="56"/>
      <c r="AC63770" s="56"/>
      <c r="AD63770" s="56"/>
      <c r="AE63770" s="56"/>
    </row>
    <row r="63771" spans="1:31" x14ac:dyDescent="0.25">
      <c r="A63771" s="41">
        <v>0</v>
      </c>
      <c r="C63771" s="56"/>
      <c r="AC63771" s="56"/>
      <c r="AD63771" s="56"/>
      <c r="AE63771" s="56"/>
    </row>
    <row r="63772" spans="1:31" x14ac:dyDescent="0.25">
      <c r="A63772" s="41">
        <v>0</v>
      </c>
      <c r="C63772" s="56"/>
      <c r="AC63772" s="56"/>
      <c r="AD63772" s="56"/>
      <c r="AE63772" s="56"/>
    </row>
    <row r="63773" spans="1:31" x14ac:dyDescent="0.25">
      <c r="A63773" s="41">
        <v>0</v>
      </c>
      <c r="C63773" s="56"/>
      <c r="AC63773" s="56"/>
      <c r="AD63773" s="56"/>
      <c r="AE63773" s="56"/>
    </row>
    <row r="63774" spans="1:31" x14ac:dyDescent="0.25">
      <c r="A63774" s="41">
        <v>0</v>
      </c>
      <c r="C63774" s="56"/>
      <c r="AC63774" s="56"/>
      <c r="AD63774" s="56"/>
      <c r="AE63774" s="56"/>
    </row>
    <row r="63775" spans="1:31" x14ac:dyDescent="0.25">
      <c r="A63775" s="41">
        <v>0</v>
      </c>
      <c r="C63775" s="56"/>
      <c r="AC63775" s="56"/>
      <c r="AD63775" s="56"/>
      <c r="AE63775" s="56"/>
    </row>
    <row r="63776" spans="1:31" x14ac:dyDescent="0.25">
      <c r="A63776" s="41">
        <v>0</v>
      </c>
      <c r="C63776" s="56"/>
      <c r="AC63776" s="56"/>
      <c r="AD63776" s="56"/>
      <c r="AE63776" s="56"/>
    </row>
    <row r="63777" spans="1:31" x14ac:dyDescent="0.25">
      <c r="A63777" s="41">
        <v>0</v>
      </c>
      <c r="C63777" s="56"/>
      <c r="AC63777" s="56"/>
      <c r="AD63777" s="56"/>
      <c r="AE63777" s="56"/>
    </row>
    <row r="63778" spans="1:31" x14ac:dyDescent="0.25">
      <c r="A63778" s="41">
        <v>0</v>
      </c>
      <c r="C63778" s="56"/>
      <c r="AC63778" s="56"/>
      <c r="AD63778" s="56"/>
      <c r="AE63778" s="56"/>
    </row>
    <row r="63779" spans="1:31" x14ac:dyDescent="0.25">
      <c r="A63779" s="41">
        <v>0</v>
      </c>
      <c r="C63779" s="56"/>
      <c r="AC63779" s="56"/>
      <c r="AD63779" s="56"/>
      <c r="AE63779" s="56"/>
    </row>
    <row r="63780" spans="1:31" x14ac:dyDescent="0.25">
      <c r="A63780" s="41">
        <v>0</v>
      </c>
      <c r="C63780" s="56"/>
      <c r="AC63780" s="56"/>
      <c r="AD63780" s="56"/>
      <c r="AE63780" s="56"/>
    </row>
    <row r="63781" spans="1:31" x14ac:dyDescent="0.25">
      <c r="A63781" s="41">
        <v>0</v>
      </c>
      <c r="C63781" s="56"/>
      <c r="AC63781" s="56"/>
      <c r="AD63781" s="56"/>
      <c r="AE63781" s="56"/>
    </row>
    <row r="63782" spans="1:31" x14ac:dyDescent="0.25">
      <c r="A63782" s="41">
        <v>0</v>
      </c>
      <c r="C63782" s="56"/>
      <c r="AC63782" s="56"/>
      <c r="AD63782" s="56"/>
      <c r="AE63782" s="56"/>
    </row>
    <row r="63783" spans="1:31" x14ac:dyDescent="0.25">
      <c r="A63783" s="41">
        <v>0</v>
      </c>
      <c r="C63783" s="56"/>
      <c r="AC63783" s="56"/>
      <c r="AD63783" s="56"/>
      <c r="AE63783" s="56"/>
    </row>
    <row r="63784" spans="1:31" x14ac:dyDescent="0.25">
      <c r="A63784" s="41">
        <v>0</v>
      </c>
      <c r="C63784" s="56"/>
      <c r="AC63784" s="56"/>
      <c r="AD63784" s="56"/>
      <c r="AE63784" s="56"/>
    </row>
    <row r="63785" spans="1:31" x14ac:dyDescent="0.25">
      <c r="A63785" s="41">
        <v>0</v>
      </c>
      <c r="C63785" s="56"/>
      <c r="AC63785" s="56"/>
      <c r="AD63785" s="56"/>
      <c r="AE63785" s="56"/>
    </row>
    <row r="63786" spans="1:31" x14ac:dyDescent="0.25">
      <c r="A63786" s="41">
        <v>0</v>
      </c>
      <c r="C63786" s="56"/>
      <c r="AC63786" s="56"/>
      <c r="AD63786" s="56"/>
      <c r="AE63786" s="56"/>
    </row>
    <row r="63787" spans="1:31" x14ac:dyDescent="0.25">
      <c r="A63787" s="41">
        <v>0</v>
      </c>
      <c r="C63787" s="56"/>
      <c r="AC63787" s="56"/>
      <c r="AD63787" s="56"/>
      <c r="AE63787" s="56"/>
    </row>
    <row r="63788" spans="1:31" x14ac:dyDescent="0.25">
      <c r="A63788" s="41">
        <v>0</v>
      </c>
      <c r="C63788" s="56"/>
      <c r="AC63788" s="56"/>
      <c r="AD63788" s="56"/>
      <c r="AE63788" s="56"/>
    </row>
    <row r="63789" spans="1:31" x14ac:dyDescent="0.25">
      <c r="A63789" s="41">
        <v>0</v>
      </c>
      <c r="C63789" s="56"/>
      <c r="AC63789" s="56"/>
      <c r="AD63789" s="56"/>
      <c r="AE63789" s="56"/>
    </row>
    <row r="63790" spans="1:31" x14ac:dyDescent="0.25">
      <c r="A63790" s="41">
        <v>0</v>
      </c>
      <c r="C63790" s="56"/>
      <c r="AC63790" s="56"/>
      <c r="AD63790" s="56"/>
      <c r="AE63790" s="56"/>
    </row>
    <row r="63791" spans="1:31" x14ac:dyDescent="0.25">
      <c r="A63791" s="41">
        <v>0</v>
      </c>
      <c r="C63791" s="56"/>
      <c r="AC63791" s="56"/>
      <c r="AD63791" s="56"/>
      <c r="AE63791" s="56"/>
    </row>
    <row r="63792" spans="1:31" x14ac:dyDescent="0.25">
      <c r="A63792" s="41">
        <v>0</v>
      </c>
      <c r="C63792" s="56"/>
      <c r="AC63792" s="56"/>
      <c r="AD63792" s="56"/>
      <c r="AE63792" s="56"/>
    </row>
    <row r="63793" spans="1:31" x14ac:dyDescent="0.25">
      <c r="A63793" s="41">
        <v>0</v>
      </c>
      <c r="C63793" s="56"/>
      <c r="AC63793" s="56"/>
      <c r="AD63793" s="56"/>
      <c r="AE63793" s="56"/>
    </row>
    <row r="63794" spans="1:31" x14ac:dyDescent="0.25">
      <c r="A63794" s="41">
        <v>0</v>
      </c>
      <c r="C63794" s="56"/>
      <c r="AC63794" s="56"/>
      <c r="AD63794" s="56"/>
      <c r="AE63794" s="56"/>
    </row>
    <row r="63795" spans="1:31" x14ac:dyDescent="0.25">
      <c r="A63795" s="41">
        <v>0</v>
      </c>
      <c r="C63795" s="56"/>
      <c r="AC63795" s="56"/>
      <c r="AD63795" s="56"/>
      <c r="AE63795" s="56"/>
    </row>
    <row r="63796" spans="1:31" x14ac:dyDescent="0.25">
      <c r="A63796" s="41">
        <v>0</v>
      </c>
      <c r="C63796" s="56"/>
      <c r="AC63796" s="56"/>
      <c r="AD63796" s="56"/>
      <c r="AE63796" s="56"/>
    </row>
    <row r="63797" spans="1:31" x14ac:dyDescent="0.25">
      <c r="A63797" s="41">
        <v>0</v>
      </c>
      <c r="C63797" s="56"/>
      <c r="AC63797" s="56"/>
      <c r="AD63797" s="56"/>
      <c r="AE63797" s="56"/>
    </row>
    <row r="63798" spans="1:31" x14ac:dyDescent="0.25">
      <c r="A63798" s="41">
        <v>0</v>
      </c>
      <c r="C63798" s="56"/>
      <c r="AC63798" s="56"/>
      <c r="AD63798" s="56"/>
      <c r="AE63798" s="56"/>
    </row>
    <row r="63799" spans="1:31" x14ac:dyDescent="0.25">
      <c r="A63799" s="41">
        <v>0</v>
      </c>
      <c r="C63799" s="56"/>
      <c r="AC63799" s="56"/>
      <c r="AD63799" s="56"/>
      <c r="AE63799" s="56"/>
    </row>
    <row r="63800" spans="1:31" x14ac:dyDescent="0.25">
      <c r="A63800" s="41">
        <v>0</v>
      </c>
      <c r="C63800" s="56"/>
      <c r="AC63800" s="56"/>
      <c r="AD63800" s="56"/>
      <c r="AE63800" s="56"/>
    </row>
    <row r="63801" spans="1:31" x14ac:dyDescent="0.25">
      <c r="A63801" s="41">
        <v>0</v>
      </c>
      <c r="C63801" s="56"/>
      <c r="AC63801" s="56"/>
      <c r="AD63801" s="56"/>
      <c r="AE63801" s="56"/>
    </row>
    <row r="63802" spans="1:31" x14ac:dyDescent="0.25">
      <c r="A63802" s="41">
        <v>0</v>
      </c>
      <c r="C63802" s="56"/>
      <c r="AC63802" s="56"/>
      <c r="AD63802" s="56"/>
      <c r="AE63802" s="56"/>
    </row>
    <row r="63803" spans="1:31" x14ac:dyDescent="0.25">
      <c r="A63803" s="41">
        <v>0</v>
      </c>
      <c r="C63803" s="56"/>
      <c r="AC63803" s="56"/>
      <c r="AD63803" s="56"/>
      <c r="AE63803" s="56"/>
    </row>
    <row r="63804" spans="1:31" x14ac:dyDescent="0.25">
      <c r="A63804" s="41">
        <v>0</v>
      </c>
      <c r="C63804" s="56"/>
      <c r="AC63804" s="56"/>
      <c r="AD63804" s="56"/>
      <c r="AE63804" s="56"/>
    </row>
    <row r="63805" spans="1:31" x14ac:dyDescent="0.25">
      <c r="A63805" s="41">
        <v>0</v>
      </c>
      <c r="C63805" s="56"/>
      <c r="AC63805" s="56"/>
      <c r="AD63805" s="56"/>
      <c r="AE63805" s="56"/>
    </row>
    <row r="63806" spans="1:31" x14ac:dyDescent="0.25">
      <c r="A63806" s="41">
        <v>0</v>
      </c>
      <c r="C63806" s="56"/>
      <c r="AC63806" s="56"/>
      <c r="AD63806" s="56"/>
      <c r="AE63806" s="56"/>
    </row>
    <row r="63807" spans="1:31" x14ac:dyDescent="0.25">
      <c r="A63807" s="41">
        <v>0</v>
      </c>
      <c r="C63807" s="56"/>
      <c r="AC63807" s="56"/>
      <c r="AD63807" s="56"/>
      <c r="AE63807" s="56"/>
    </row>
    <row r="63808" spans="1:31" x14ac:dyDescent="0.25">
      <c r="A63808" s="41">
        <v>0</v>
      </c>
      <c r="C63808" s="56"/>
      <c r="AC63808" s="56"/>
      <c r="AD63808" s="56"/>
      <c r="AE63808" s="56"/>
    </row>
    <row r="63809" spans="1:31" x14ac:dyDescent="0.25">
      <c r="A63809" s="41">
        <v>0</v>
      </c>
      <c r="C63809" s="56"/>
      <c r="AC63809" s="56"/>
      <c r="AD63809" s="56"/>
      <c r="AE63809" s="56"/>
    </row>
    <row r="63810" spans="1:31" x14ac:dyDescent="0.25">
      <c r="A63810" s="41">
        <v>0</v>
      </c>
      <c r="C63810" s="56"/>
      <c r="AC63810" s="56"/>
      <c r="AD63810" s="56"/>
      <c r="AE63810" s="56"/>
    </row>
    <row r="63811" spans="1:31" x14ac:dyDescent="0.25">
      <c r="A63811" s="41">
        <v>0</v>
      </c>
      <c r="C63811" s="56"/>
      <c r="AC63811" s="56"/>
      <c r="AD63811" s="56"/>
      <c r="AE63811" s="56"/>
    </row>
    <row r="63812" spans="1:31" x14ac:dyDescent="0.25">
      <c r="A63812" s="41">
        <v>0</v>
      </c>
      <c r="C63812" s="56"/>
      <c r="AC63812" s="56"/>
      <c r="AD63812" s="56"/>
      <c r="AE63812" s="56"/>
    </row>
    <row r="63813" spans="1:31" x14ac:dyDescent="0.25">
      <c r="A63813" s="41">
        <v>0</v>
      </c>
      <c r="C63813" s="56"/>
      <c r="AC63813" s="56"/>
      <c r="AD63813" s="56"/>
      <c r="AE63813" s="56"/>
    </row>
    <row r="63814" spans="1:31" x14ac:dyDescent="0.25">
      <c r="A63814" s="41">
        <v>0</v>
      </c>
      <c r="C63814" s="56"/>
      <c r="AC63814" s="56"/>
      <c r="AD63814" s="56"/>
      <c r="AE63814" s="56"/>
    </row>
    <row r="63815" spans="1:31" x14ac:dyDescent="0.25">
      <c r="A63815" s="41">
        <v>0</v>
      </c>
      <c r="C63815" s="56"/>
      <c r="AC63815" s="56"/>
      <c r="AD63815" s="56"/>
      <c r="AE63815" s="56"/>
    </row>
    <row r="63816" spans="1:31" x14ac:dyDescent="0.25">
      <c r="A63816" s="41">
        <v>0</v>
      </c>
      <c r="C63816" s="56"/>
      <c r="AC63816" s="56"/>
      <c r="AD63816" s="56"/>
      <c r="AE63816" s="56"/>
    </row>
    <row r="63817" spans="1:31" x14ac:dyDescent="0.25">
      <c r="A63817" s="41">
        <v>0</v>
      </c>
      <c r="C63817" s="56"/>
      <c r="AC63817" s="56"/>
      <c r="AD63817" s="56"/>
      <c r="AE63817" s="56"/>
    </row>
    <row r="63818" spans="1:31" x14ac:dyDescent="0.25">
      <c r="A63818" s="41">
        <v>0</v>
      </c>
      <c r="C63818" s="56"/>
      <c r="AC63818" s="56"/>
      <c r="AD63818" s="56"/>
      <c r="AE63818" s="56"/>
    </row>
    <row r="63819" spans="1:31" x14ac:dyDescent="0.25">
      <c r="A63819" s="41">
        <v>0</v>
      </c>
      <c r="C63819" s="56"/>
      <c r="AC63819" s="56"/>
      <c r="AD63819" s="56"/>
      <c r="AE63819" s="56"/>
    </row>
    <row r="63820" spans="1:31" x14ac:dyDescent="0.25">
      <c r="A63820" s="41">
        <v>0</v>
      </c>
      <c r="C63820" s="56"/>
      <c r="AC63820" s="56"/>
      <c r="AD63820" s="56"/>
      <c r="AE63820" s="56"/>
    </row>
    <row r="63821" spans="1:31" x14ac:dyDescent="0.25">
      <c r="A63821" s="41">
        <v>0</v>
      </c>
      <c r="C63821" s="56"/>
      <c r="AC63821" s="56"/>
      <c r="AD63821" s="56"/>
      <c r="AE63821" s="56"/>
    </row>
    <row r="63822" spans="1:31" x14ac:dyDescent="0.25">
      <c r="A63822" s="41">
        <v>0</v>
      </c>
      <c r="C63822" s="56"/>
      <c r="AC63822" s="56"/>
      <c r="AD63822" s="56"/>
      <c r="AE63822" s="56"/>
    </row>
    <row r="63823" spans="1:31" x14ac:dyDescent="0.25">
      <c r="A63823" s="41">
        <v>0</v>
      </c>
      <c r="C63823" s="56"/>
      <c r="AC63823" s="56"/>
      <c r="AD63823" s="56"/>
      <c r="AE63823" s="56"/>
    </row>
    <row r="63824" spans="1:31" x14ac:dyDescent="0.25">
      <c r="A63824" s="41">
        <v>0</v>
      </c>
      <c r="C63824" s="56"/>
      <c r="AC63824" s="56"/>
      <c r="AD63824" s="56"/>
      <c r="AE63824" s="56"/>
    </row>
    <row r="63825" spans="1:31" x14ac:dyDescent="0.25">
      <c r="A63825" s="41">
        <v>0</v>
      </c>
      <c r="C63825" s="56"/>
      <c r="AC63825" s="56"/>
      <c r="AD63825" s="56"/>
      <c r="AE63825" s="56"/>
    </row>
    <row r="63826" spans="1:31" x14ac:dyDescent="0.25">
      <c r="A63826" s="41">
        <v>0</v>
      </c>
      <c r="C63826" s="56"/>
      <c r="AC63826" s="56"/>
      <c r="AD63826" s="56"/>
      <c r="AE63826" s="56"/>
    </row>
    <row r="63827" spans="1:31" x14ac:dyDescent="0.25">
      <c r="A63827" s="41">
        <v>0</v>
      </c>
      <c r="C63827" s="56"/>
      <c r="AC63827" s="56"/>
      <c r="AD63827" s="56"/>
      <c r="AE63827" s="56"/>
    </row>
    <row r="63828" spans="1:31" x14ac:dyDescent="0.25">
      <c r="A63828" s="41">
        <v>0</v>
      </c>
      <c r="C63828" s="56"/>
      <c r="AC63828" s="56"/>
      <c r="AD63828" s="56"/>
      <c r="AE63828" s="56"/>
    </row>
    <row r="63829" spans="1:31" x14ac:dyDescent="0.25">
      <c r="A63829" s="41">
        <v>0</v>
      </c>
      <c r="C63829" s="56"/>
      <c r="AC63829" s="56"/>
      <c r="AD63829" s="56"/>
      <c r="AE63829" s="56"/>
    </row>
    <row r="63830" spans="1:31" x14ac:dyDescent="0.25">
      <c r="A63830" s="41">
        <v>0</v>
      </c>
      <c r="C63830" s="56"/>
      <c r="AC63830" s="56"/>
      <c r="AD63830" s="56"/>
      <c r="AE63830" s="56"/>
    </row>
    <row r="63831" spans="1:31" x14ac:dyDescent="0.25">
      <c r="A63831" s="41">
        <v>0</v>
      </c>
      <c r="C63831" s="56"/>
      <c r="AC63831" s="56"/>
      <c r="AD63831" s="56"/>
      <c r="AE63831" s="56"/>
    </row>
    <row r="63832" spans="1:31" x14ac:dyDescent="0.25">
      <c r="A63832" s="41">
        <v>0</v>
      </c>
      <c r="C63832" s="56"/>
      <c r="AC63832" s="56"/>
      <c r="AD63832" s="56"/>
      <c r="AE63832" s="56"/>
    </row>
    <row r="63833" spans="1:31" x14ac:dyDescent="0.25">
      <c r="A63833" s="41">
        <v>0</v>
      </c>
      <c r="C63833" s="56"/>
      <c r="AC63833" s="56"/>
      <c r="AD63833" s="56"/>
      <c r="AE63833" s="56"/>
    </row>
    <row r="63834" spans="1:31" x14ac:dyDescent="0.25">
      <c r="A63834" s="41">
        <v>0</v>
      </c>
      <c r="C63834" s="56"/>
      <c r="AC63834" s="56"/>
      <c r="AD63834" s="56"/>
      <c r="AE63834" s="56"/>
    </row>
    <row r="63835" spans="1:31" x14ac:dyDescent="0.25">
      <c r="A63835" s="41">
        <v>0</v>
      </c>
      <c r="C63835" s="56"/>
      <c r="AC63835" s="56"/>
      <c r="AD63835" s="56"/>
      <c r="AE63835" s="56"/>
    </row>
    <row r="63836" spans="1:31" x14ac:dyDescent="0.25">
      <c r="A63836" s="41">
        <v>0</v>
      </c>
      <c r="C63836" s="56"/>
      <c r="AC63836" s="56"/>
      <c r="AD63836" s="56"/>
      <c r="AE63836" s="56"/>
    </row>
    <row r="63837" spans="1:31" x14ac:dyDescent="0.25">
      <c r="A63837" s="41">
        <v>0</v>
      </c>
      <c r="C63837" s="56"/>
      <c r="AC63837" s="56"/>
      <c r="AD63837" s="56"/>
      <c r="AE63837" s="56"/>
    </row>
    <row r="63838" spans="1:31" x14ac:dyDescent="0.25">
      <c r="A63838" s="41">
        <v>0</v>
      </c>
      <c r="C63838" s="56"/>
      <c r="AC63838" s="56"/>
      <c r="AD63838" s="56"/>
      <c r="AE63838" s="56"/>
    </row>
    <row r="63839" spans="1:31" x14ac:dyDescent="0.25">
      <c r="A63839" s="41">
        <v>0</v>
      </c>
      <c r="C63839" s="56"/>
      <c r="AC63839" s="56"/>
      <c r="AD63839" s="56"/>
      <c r="AE63839" s="56"/>
    </row>
    <row r="63840" spans="1:31" x14ac:dyDescent="0.25">
      <c r="A63840" s="41">
        <v>0</v>
      </c>
      <c r="C63840" s="56"/>
      <c r="AC63840" s="56"/>
      <c r="AD63840" s="56"/>
      <c r="AE63840" s="56"/>
    </row>
    <row r="63841" spans="1:31" x14ac:dyDescent="0.25">
      <c r="A63841" s="41">
        <v>0</v>
      </c>
      <c r="C63841" s="56"/>
      <c r="AC63841" s="56"/>
      <c r="AD63841" s="56"/>
      <c r="AE63841" s="56"/>
    </row>
    <row r="63842" spans="1:31" x14ac:dyDescent="0.25">
      <c r="A63842" s="41">
        <v>0</v>
      </c>
      <c r="C63842" s="56"/>
      <c r="AC63842" s="56"/>
      <c r="AD63842" s="56"/>
      <c r="AE63842" s="56"/>
    </row>
    <row r="63843" spans="1:31" x14ac:dyDescent="0.25">
      <c r="A63843" s="41">
        <v>0</v>
      </c>
      <c r="C63843" s="56"/>
      <c r="AC63843" s="56"/>
      <c r="AD63843" s="56"/>
      <c r="AE63843" s="56"/>
    </row>
    <row r="63844" spans="1:31" x14ac:dyDescent="0.25">
      <c r="A63844" s="41">
        <v>0</v>
      </c>
      <c r="C63844" s="56"/>
      <c r="AC63844" s="56"/>
      <c r="AD63844" s="56"/>
      <c r="AE63844" s="56"/>
    </row>
    <row r="63845" spans="1:31" x14ac:dyDescent="0.25">
      <c r="A63845" s="41">
        <v>0</v>
      </c>
      <c r="C63845" s="56"/>
      <c r="AC63845" s="56"/>
      <c r="AD63845" s="56"/>
      <c r="AE63845" s="56"/>
    </row>
    <row r="63846" spans="1:31" x14ac:dyDescent="0.25">
      <c r="A63846" s="41">
        <v>0</v>
      </c>
      <c r="C63846" s="56"/>
      <c r="AC63846" s="56"/>
      <c r="AD63846" s="56"/>
      <c r="AE63846" s="56"/>
    </row>
    <row r="63847" spans="1:31" x14ac:dyDescent="0.25">
      <c r="A63847" s="41">
        <v>0</v>
      </c>
      <c r="C63847" s="56"/>
      <c r="AC63847" s="56"/>
      <c r="AD63847" s="56"/>
      <c r="AE63847" s="56"/>
    </row>
    <row r="63848" spans="1:31" x14ac:dyDescent="0.25">
      <c r="A63848" s="41">
        <v>0</v>
      </c>
      <c r="C63848" s="56"/>
      <c r="AC63848" s="56"/>
      <c r="AD63848" s="56"/>
      <c r="AE63848" s="56"/>
    </row>
    <row r="63849" spans="1:31" x14ac:dyDescent="0.25">
      <c r="A63849" s="41">
        <v>0</v>
      </c>
      <c r="C63849" s="56"/>
      <c r="AC63849" s="56"/>
      <c r="AD63849" s="56"/>
      <c r="AE63849" s="56"/>
    </row>
    <row r="63850" spans="1:31" x14ac:dyDescent="0.25">
      <c r="A63850" s="41">
        <v>0</v>
      </c>
      <c r="C63850" s="56"/>
      <c r="AC63850" s="56"/>
      <c r="AD63850" s="56"/>
      <c r="AE63850" s="56"/>
    </row>
    <row r="63851" spans="1:31" x14ac:dyDescent="0.25">
      <c r="A63851" s="41">
        <v>0</v>
      </c>
      <c r="C63851" s="56"/>
      <c r="AC63851" s="56"/>
      <c r="AD63851" s="56"/>
      <c r="AE63851" s="56"/>
    </row>
    <row r="63852" spans="1:31" x14ac:dyDescent="0.25">
      <c r="A63852" s="41">
        <v>0</v>
      </c>
      <c r="C63852" s="56"/>
      <c r="AC63852" s="56"/>
      <c r="AD63852" s="56"/>
      <c r="AE63852" s="56"/>
    </row>
    <row r="63853" spans="1:31" x14ac:dyDescent="0.25">
      <c r="A63853" s="41">
        <v>0</v>
      </c>
      <c r="C63853" s="56"/>
      <c r="AC63853" s="56"/>
      <c r="AD63853" s="56"/>
      <c r="AE63853" s="56"/>
    </row>
    <row r="63854" spans="1:31" x14ac:dyDescent="0.25">
      <c r="A63854" s="41">
        <v>0</v>
      </c>
      <c r="C63854" s="56"/>
      <c r="AC63854" s="56"/>
      <c r="AD63854" s="56"/>
      <c r="AE63854" s="56"/>
    </row>
    <row r="63855" spans="1:31" x14ac:dyDescent="0.25">
      <c r="A63855" s="41">
        <v>0</v>
      </c>
      <c r="C63855" s="56"/>
      <c r="AC63855" s="56"/>
      <c r="AD63855" s="56"/>
      <c r="AE63855" s="56"/>
    </row>
    <row r="63856" spans="1:31" x14ac:dyDescent="0.25">
      <c r="A63856" s="41">
        <v>0</v>
      </c>
      <c r="C63856" s="56"/>
      <c r="AC63856" s="56"/>
      <c r="AD63856" s="56"/>
      <c r="AE63856" s="56"/>
    </row>
    <row r="63857" spans="1:31" x14ac:dyDescent="0.25">
      <c r="A63857" s="41">
        <v>0</v>
      </c>
      <c r="C63857" s="56"/>
      <c r="AC63857" s="56"/>
      <c r="AD63857" s="56"/>
      <c r="AE63857" s="56"/>
    </row>
    <row r="63858" spans="1:31" x14ac:dyDescent="0.25">
      <c r="A63858" s="41">
        <v>0</v>
      </c>
      <c r="C63858" s="56"/>
      <c r="AC63858" s="56"/>
      <c r="AD63858" s="56"/>
      <c r="AE63858" s="56"/>
    </row>
    <row r="63859" spans="1:31" x14ac:dyDescent="0.25">
      <c r="A63859" s="41">
        <v>0</v>
      </c>
      <c r="C63859" s="56"/>
      <c r="AC63859" s="56"/>
      <c r="AD63859" s="56"/>
      <c r="AE63859" s="56"/>
    </row>
    <row r="63860" spans="1:31" x14ac:dyDescent="0.25">
      <c r="A63860" s="41">
        <v>0</v>
      </c>
      <c r="C63860" s="56"/>
      <c r="AC63860" s="56"/>
      <c r="AD63860" s="56"/>
      <c r="AE63860" s="56"/>
    </row>
    <row r="63861" spans="1:31" x14ac:dyDescent="0.25">
      <c r="A63861" s="41">
        <v>0</v>
      </c>
      <c r="C63861" s="56"/>
      <c r="AC63861" s="56"/>
      <c r="AD63861" s="56"/>
      <c r="AE63861" s="56"/>
    </row>
    <row r="63862" spans="1:31" x14ac:dyDescent="0.25">
      <c r="A63862" s="41">
        <v>0</v>
      </c>
      <c r="C63862" s="56"/>
      <c r="AC63862" s="56"/>
      <c r="AD63862" s="56"/>
      <c r="AE63862" s="56"/>
    </row>
    <row r="63863" spans="1:31" x14ac:dyDescent="0.25">
      <c r="A63863" s="41">
        <v>0</v>
      </c>
      <c r="C63863" s="56"/>
      <c r="AC63863" s="56"/>
      <c r="AD63863" s="56"/>
      <c r="AE63863" s="56"/>
    </row>
    <row r="63864" spans="1:31" x14ac:dyDescent="0.25">
      <c r="A63864" s="41">
        <v>0</v>
      </c>
      <c r="C63864" s="56"/>
      <c r="AC63864" s="56"/>
      <c r="AD63864" s="56"/>
      <c r="AE63864" s="56"/>
    </row>
    <row r="63865" spans="1:31" x14ac:dyDescent="0.25">
      <c r="A63865" s="41">
        <v>0</v>
      </c>
      <c r="C63865" s="56"/>
      <c r="AC63865" s="56"/>
      <c r="AD63865" s="56"/>
      <c r="AE63865" s="56"/>
    </row>
    <row r="63866" spans="1:31" x14ac:dyDescent="0.25">
      <c r="A63866" s="41">
        <v>0</v>
      </c>
      <c r="C63866" s="56"/>
      <c r="AC63866" s="56"/>
      <c r="AD63866" s="56"/>
      <c r="AE63866" s="56"/>
    </row>
    <row r="63867" spans="1:31" x14ac:dyDescent="0.25">
      <c r="A63867" s="41">
        <v>0</v>
      </c>
      <c r="C63867" s="56"/>
      <c r="AC63867" s="56"/>
      <c r="AD63867" s="56"/>
      <c r="AE63867" s="56"/>
    </row>
    <row r="63868" spans="1:31" x14ac:dyDescent="0.25">
      <c r="A63868" s="41">
        <v>0</v>
      </c>
      <c r="C63868" s="56"/>
      <c r="AC63868" s="56"/>
      <c r="AD63868" s="56"/>
      <c r="AE63868" s="56"/>
    </row>
    <row r="63869" spans="1:31" x14ac:dyDescent="0.25">
      <c r="A63869" s="41">
        <v>0</v>
      </c>
      <c r="C63869" s="56"/>
      <c r="AC63869" s="56"/>
      <c r="AD63869" s="56"/>
      <c r="AE63869" s="56"/>
    </row>
    <row r="63870" spans="1:31" x14ac:dyDescent="0.25">
      <c r="A63870" s="41">
        <v>0</v>
      </c>
      <c r="C63870" s="56"/>
      <c r="AC63870" s="56"/>
      <c r="AD63870" s="56"/>
      <c r="AE63870" s="56"/>
    </row>
    <row r="63871" spans="1:31" x14ac:dyDescent="0.25">
      <c r="A63871" s="41">
        <v>0</v>
      </c>
      <c r="C63871" s="56"/>
      <c r="AC63871" s="56"/>
      <c r="AD63871" s="56"/>
      <c r="AE63871" s="56"/>
    </row>
    <row r="63872" spans="1:31" x14ac:dyDescent="0.25">
      <c r="A63872" s="41">
        <v>0</v>
      </c>
      <c r="C63872" s="56"/>
      <c r="AC63872" s="56"/>
      <c r="AD63872" s="56"/>
      <c r="AE63872" s="56"/>
    </row>
    <row r="63873" spans="1:31" x14ac:dyDescent="0.25">
      <c r="A63873" s="41">
        <v>0</v>
      </c>
      <c r="C63873" s="56"/>
      <c r="AC63873" s="56"/>
      <c r="AD63873" s="56"/>
      <c r="AE63873" s="56"/>
    </row>
    <row r="63874" spans="1:31" x14ac:dyDescent="0.25">
      <c r="A63874" s="41">
        <v>0</v>
      </c>
      <c r="C63874" s="56"/>
      <c r="AC63874" s="56"/>
      <c r="AD63874" s="56"/>
      <c r="AE63874" s="56"/>
    </row>
    <row r="63875" spans="1:31" x14ac:dyDescent="0.25">
      <c r="A63875" s="41">
        <v>0</v>
      </c>
      <c r="C63875" s="56"/>
      <c r="AC63875" s="56"/>
      <c r="AD63875" s="56"/>
      <c r="AE63875" s="56"/>
    </row>
    <row r="63876" spans="1:31" x14ac:dyDescent="0.25">
      <c r="A63876" s="41">
        <v>0</v>
      </c>
      <c r="C63876" s="56"/>
      <c r="AC63876" s="56"/>
      <c r="AD63876" s="56"/>
      <c r="AE63876" s="56"/>
    </row>
    <row r="63877" spans="1:31" x14ac:dyDescent="0.25">
      <c r="A63877" s="41">
        <v>0</v>
      </c>
      <c r="C63877" s="56"/>
      <c r="AC63877" s="56"/>
      <c r="AD63877" s="56"/>
      <c r="AE63877" s="56"/>
    </row>
    <row r="63878" spans="1:31" x14ac:dyDescent="0.25">
      <c r="A63878" s="41">
        <v>0</v>
      </c>
      <c r="C63878" s="56"/>
      <c r="AC63878" s="56"/>
      <c r="AD63878" s="56"/>
      <c r="AE63878" s="56"/>
    </row>
    <row r="63879" spans="1:31" x14ac:dyDescent="0.25">
      <c r="A63879" s="41">
        <v>0</v>
      </c>
      <c r="C63879" s="56"/>
      <c r="AC63879" s="56"/>
      <c r="AD63879" s="56"/>
      <c r="AE63879" s="56"/>
    </row>
    <row r="63880" spans="1:31" x14ac:dyDescent="0.25">
      <c r="A63880" s="41">
        <v>0</v>
      </c>
      <c r="C63880" s="56"/>
      <c r="AC63880" s="56"/>
      <c r="AD63880" s="56"/>
      <c r="AE63880" s="56"/>
    </row>
    <row r="63881" spans="1:31" x14ac:dyDescent="0.25">
      <c r="A63881" s="41">
        <v>0</v>
      </c>
      <c r="C63881" s="56"/>
      <c r="AC63881" s="56"/>
      <c r="AD63881" s="56"/>
      <c r="AE63881" s="56"/>
    </row>
    <row r="63882" spans="1:31" x14ac:dyDescent="0.25">
      <c r="A63882" s="41">
        <v>0</v>
      </c>
      <c r="C63882" s="56"/>
      <c r="AC63882" s="56"/>
      <c r="AD63882" s="56"/>
      <c r="AE63882" s="56"/>
    </row>
    <row r="63883" spans="1:31" x14ac:dyDescent="0.25">
      <c r="A63883" s="41">
        <v>0</v>
      </c>
      <c r="C63883" s="56"/>
      <c r="AC63883" s="56"/>
      <c r="AD63883" s="56"/>
      <c r="AE63883" s="56"/>
    </row>
    <row r="63884" spans="1:31" x14ac:dyDescent="0.25">
      <c r="A63884" s="41">
        <v>0</v>
      </c>
      <c r="C63884" s="56"/>
      <c r="AC63884" s="56"/>
      <c r="AD63884" s="56"/>
      <c r="AE63884" s="56"/>
    </row>
    <row r="63885" spans="1:31" x14ac:dyDescent="0.25">
      <c r="A63885" s="41">
        <v>0</v>
      </c>
      <c r="C63885" s="56"/>
      <c r="AC63885" s="56"/>
      <c r="AD63885" s="56"/>
      <c r="AE63885" s="56"/>
    </row>
    <row r="63886" spans="1:31" x14ac:dyDescent="0.25">
      <c r="A63886" s="41">
        <v>0</v>
      </c>
      <c r="C63886" s="56"/>
      <c r="AC63886" s="56"/>
      <c r="AD63886" s="56"/>
      <c r="AE63886" s="56"/>
    </row>
    <row r="63887" spans="1:31" x14ac:dyDescent="0.25">
      <c r="A63887" s="41">
        <v>0</v>
      </c>
      <c r="C63887" s="56"/>
      <c r="AC63887" s="56"/>
      <c r="AD63887" s="56"/>
      <c r="AE63887" s="56"/>
    </row>
    <row r="63888" spans="1:31" x14ac:dyDescent="0.25">
      <c r="A63888" s="41">
        <v>0</v>
      </c>
      <c r="C63888" s="56"/>
      <c r="AC63888" s="56"/>
      <c r="AD63888" s="56"/>
      <c r="AE63888" s="56"/>
    </row>
    <row r="63889" spans="1:31" x14ac:dyDescent="0.25">
      <c r="A63889" s="41">
        <v>0</v>
      </c>
      <c r="C63889" s="56"/>
      <c r="AC63889" s="56"/>
      <c r="AD63889" s="56"/>
      <c r="AE63889" s="56"/>
    </row>
    <row r="63890" spans="1:31" x14ac:dyDescent="0.25">
      <c r="A63890" s="41">
        <v>0</v>
      </c>
      <c r="C63890" s="56"/>
      <c r="AC63890" s="56"/>
      <c r="AD63890" s="56"/>
      <c r="AE63890" s="56"/>
    </row>
    <row r="63891" spans="1:31" x14ac:dyDescent="0.25">
      <c r="A63891" s="41">
        <v>0</v>
      </c>
      <c r="C63891" s="56"/>
      <c r="AC63891" s="56"/>
      <c r="AD63891" s="56"/>
      <c r="AE63891" s="56"/>
    </row>
    <row r="63892" spans="1:31" x14ac:dyDescent="0.25">
      <c r="A63892" s="41">
        <v>0</v>
      </c>
      <c r="C63892" s="56"/>
      <c r="AC63892" s="56"/>
      <c r="AD63892" s="56"/>
      <c r="AE63892" s="56"/>
    </row>
    <row r="63893" spans="1:31" x14ac:dyDescent="0.25">
      <c r="A63893" s="41">
        <v>0</v>
      </c>
      <c r="C63893" s="56"/>
      <c r="AC63893" s="56"/>
      <c r="AD63893" s="56"/>
      <c r="AE63893" s="56"/>
    </row>
    <row r="63894" spans="1:31" x14ac:dyDescent="0.25">
      <c r="A63894" s="41">
        <v>0</v>
      </c>
      <c r="C63894" s="56"/>
      <c r="AC63894" s="56"/>
      <c r="AD63894" s="56"/>
      <c r="AE63894" s="56"/>
    </row>
    <row r="63895" spans="1:31" x14ac:dyDescent="0.25">
      <c r="A63895" s="41">
        <v>0</v>
      </c>
      <c r="C63895" s="56"/>
      <c r="AC63895" s="56"/>
      <c r="AD63895" s="56"/>
      <c r="AE63895" s="56"/>
    </row>
    <row r="63896" spans="1:31" x14ac:dyDescent="0.25">
      <c r="A63896" s="41">
        <v>0</v>
      </c>
      <c r="C63896" s="56"/>
      <c r="AC63896" s="56"/>
      <c r="AD63896" s="56"/>
      <c r="AE63896" s="56"/>
    </row>
    <row r="63897" spans="1:31" x14ac:dyDescent="0.25">
      <c r="A63897" s="41">
        <v>0</v>
      </c>
      <c r="C63897" s="56"/>
      <c r="AC63897" s="56"/>
      <c r="AD63897" s="56"/>
      <c r="AE63897" s="56"/>
    </row>
    <row r="63898" spans="1:31" x14ac:dyDescent="0.25">
      <c r="A63898" s="41">
        <v>0</v>
      </c>
      <c r="C63898" s="56"/>
      <c r="AC63898" s="56"/>
      <c r="AD63898" s="56"/>
      <c r="AE63898" s="56"/>
    </row>
    <row r="63899" spans="1:31" x14ac:dyDescent="0.25">
      <c r="A63899" s="41">
        <v>0</v>
      </c>
      <c r="C63899" s="56"/>
      <c r="AC63899" s="56"/>
      <c r="AD63899" s="56"/>
      <c r="AE63899" s="56"/>
    </row>
    <row r="63900" spans="1:31" x14ac:dyDescent="0.25">
      <c r="A63900" s="41">
        <v>0</v>
      </c>
      <c r="C63900" s="56"/>
      <c r="AC63900" s="56"/>
      <c r="AD63900" s="56"/>
      <c r="AE63900" s="56"/>
    </row>
    <row r="63901" spans="1:31" x14ac:dyDescent="0.25">
      <c r="A63901" s="41">
        <v>0</v>
      </c>
      <c r="C63901" s="56"/>
      <c r="AC63901" s="56"/>
      <c r="AD63901" s="56"/>
      <c r="AE63901" s="56"/>
    </row>
    <row r="63902" spans="1:31" x14ac:dyDescent="0.25">
      <c r="A63902" s="41">
        <v>0</v>
      </c>
      <c r="C63902" s="56"/>
      <c r="AC63902" s="56"/>
      <c r="AD63902" s="56"/>
      <c r="AE63902" s="56"/>
    </row>
    <row r="63903" spans="1:31" x14ac:dyDescent="0.25">
      <c r="A63903" s="41">
        <v>0</v>
      </c>
      <c r="C63903" s="56"/>
      <c r="AC63903" s="56"/>
      <c r="AD63903" s="56"/>
      <c r="AE63903" s="56"/>
    </row>
    <row r="63904" spans="1:31" x14ac:dyDescent="0.25">
      <c r="A63904" s="41">
        <v>0</v>
      </c>
      <c r="C63904" s="56"/>
      <c r="AC63904" s="56"/>
      <c r="AD63904" s="56"/>
      <c r="AE63904" s="56"/>
    </row>
    <row r="63905" spans="1:31" x14ac:dyDescent="0.25">
      <c r="A63905" s="41">
        <v>0</v>
      </c>
      <c r="C63905" s="56"/>
      <c r="AC63905" s="56"/>
      <c r="AD63905" s="56"/>
      <c r="AE63905" s="56"/>
    </row>
    <row r="63906" spans="1:31" x14ac:dyDescent="0.25">
      <c r="A63906" s="41">
        <v>0</v>
      </c>
      <c r="C63906" s="56"/>
      <c r="AC63906" s="56"/>
      <c r="AD63906" s="56"/>
      <c r="AE63906" s="56"/>
    </row>
    <row r="63907" spans="1:31" x14ac:dyDescent="0.25">
      <c r="A63907" s="41">
        <v>0</v>
      </c>
      <c r="C63907" s="56"/>
      <c r="AC63907" s="56"/>
      <c r="AD63907" s="56"/>
      <c r="AE63907" s="56"/>
    </row>
    <row r="63908" spans="1:31" x14ac:dyDescent="0.25">
      <c r="A63908" s="41">
        <v>0</v>
      </c>
      <c r="C63908" s="56"/>
      <c r="AC63908" s="56"/>
      <c r="AD63908" s="56"/>
      <c r="AE63908" s="56"/>
    </row>
    <row r="63909" spans="1:31" x14ac:dyDescent="0.25">
      <c r="A63909" s="41">
        <v>0</v>
      </c>
      <c r="C63909" s="56"/>
      <c r="AC63909" s="56"/>
      <c r="AD63909" s="56"/>
      <c r="AE63909" s="56"/>
    </row>
    <row r="63910" spans="1:31" x14ac:dyDescent="0.25">
      <c r="A63910" s="41">
        <v>6902</v>
      </c>
      <c r="C63910" s="56"/>
      <c r="AC63910" s="56"/>
      <c r="AD63910" s="56"/>
      <c r="AE63910" s="56"/>
    </row>
    <row r="63911" spans="1:31" x14ac:dyDescent="0.25">
      <c r="A63911" s="41">
        <v>0</v>
      </c>
      <c r="C63911" s="56"/>
      <c r="AC63911" s="56"/>
      <c r="AD63911" s="56"/>
      <c r="AE63911" s="56"/>
    </row>
    <row r="63912" spans="1:31" x14ac:dyDescent="0.25">
      <c r="A63912" s="41">
        <v>0</v>
      </c>
      <c r="C63912" s="56"/>
      <c r="AC63912" s="56"/>
      <c r="AD63912" s="56"/>
      <c r="AE63912" s="56"/>
    </row>
    <row r="63913" spans="1:31" x14ac:dyDescent="0.25">
      <c r="A63913" s="41">
        <v>0</v>
      </c>
      <c r="C63913" s="56"/>
      <c r="AC63913" s="56"/>
      <c r="AD63913" s="56"/>
      <c r="AE63913" s="56"/>
    </row>
    <row r="63914" spans="1:31" x14ac:dyDescent="0.25">
      <c r="A63914" s="41">
        <v>0</v>
      </c>
      <c r="C63914" s="56"/>
      <c r="AC63914" s="56"/>
      <c r="AD63914" s="56"/>
      <c r="AE63914" s="56"/>
    </row>
    <row r="63915" spans="1:31" x14ac:dyDescent="0.25">
      <c r="A63915" s="41">
        <v>0</v>
      </c>
      <c r="C63915" s="56"/>
      <c r="AC63915" s="56"/>
      <c r="AD63915" s="56"/>
      <c r="AE63915" s="56"/>
    </row>
    <row r="63916" spans="1:31" x14ac:dyDescent="0.25">
      <c r="A63916" s="41">
        <v>0</v>
      </c>
      <c r="C63916" s="56"/>
      <c r="AC63916" s="56"/>
      <c r="AD63916" s="56"/>
      <c r="AE63916" s="56"/>
    </row>
    <row r="63917" spans="1:31" x14ac:dyDescent="0.25">
      <c r="A63917" s="41">
        <v>0</v>
      </c>
      <c r="C63917" s="56"/>
      <c r="AC63917" s="56"/>
      <c r="AD63917" s="56"/>
      <c r="AE63917" s="56"/>
    </row>
    <row r="63918" spans="1:31" x14ac:dyDescent="0.25">
      <c r="A63918" s="41">
        <v>0</v>
      </c>
      <c r="C63918" s="56"/>
      <c r="AC63918" s="56"/>
      <c r="AD63918" s="56"/>
      <c r="AE63918" s="56"/>
    </row>
    <row r="63919" spans="1:31" x14ac:dyDescent="0.25">
      <c r="A63919" s="41">
        <v>0</v>
      </c>
      <c r="C63919" s="56"/>
      <c r="AC63919" s="56"/>
      <c r="AD63919" s="56"/>
      <c r="AE63919" s="56"/>
    </row>
    <row r="63920" spans="1:31" x14ac:dyDescent="0.25">
      <c r="A63920" s="41">
        <v>0</v>
      </c>
      <c r="C63920" s="56"/>
      <c r="AC63920" s="56"/>
      <c r="AD63920" s="56"/>
      <c r="AE63920" s="56"/>
    </row>
    <row r="63921" spans="1:31" x14ac:dyDescent="0.25">
      <c r="A63921" s="41">
        <v>0</v>
      </c>
      <c r="C63921" s="56"/>
      <c r="AC63921" s="56"/>
      <c r="AD63921" s="56"/>
      <c r="AE63921" s="56"/>
    </row>
    <row r="63922" spans="1:31" x14ac:dyDescent="0.25">
      <c r="A63922" s="41">
        <v>0</v>
      </c>
      <c r="C63922" s="56"/>
      <c r="AC63922" s="56"/>
      <c r="AD63922" s="56"/>
      <c r="AE63922" s="56"/>
    </row>
    <row r="63923" spans="1:31" x14ac:dyDescent="0.25">
      <c r="A63923" s="41">
        <v>0</v>
      </c>
      <c r="C63923" s="56"/>
      <c r="AC63923" s="56"/>
      <c r="AD63923" s="56"/>
      <c r="AE63923" s="56"/>
    </row>
    <row r="63924" spans="1:31" x14ac:dyDescent="0.25">
      <c r="A63924" s="41">
        <v>0</v>
      </c>
      <c r="C63924" s="56"/>
      <c r="AC63924" s="56"/>
      <c r="AD63924" s="56"/>
      <c r="AE63924" s="56"/>
    </row>
    <row r="63925" spans="1:31" x14ac:dyDescent="0.25">
      <c r="A63925" s="41">
        <v>0</v>
      </c>
      <c r="C63925" s="56"/>
      <c r="AC63925" s="56"/>
      <c r="AD63925" s="56"/>
      <c r="AE63925" s="56"/>
    </row>
    <row r="63926" spans="1:31" x14ac:dyDescent="0.25">
      <c r="A63926" s="41">
        <v>0</v>
      </c>
      <c r="C63926" s="56"/>
      <c r="AC63926" s="56"/>
      <c r="AD63926" s="56"/>
      <c r="AE63926" s="56"/>
    </row>
    <row r="63927" spans="1:31" x14ac:dyDescent="0.25">
      <c r="A63927" s="41">
        <v>6</v>
      </c>
      <c r="C63927" s="56"/>
      <c r="AC63927" s="56"/>
      <c r="AD63927" s="56"/>
      <c r="AE63927" s="56"/>
    </row>
    <row r="63928" spans="1:31" x14ac:dyDescent="0.25">
      <c r="A63928" s="41">
        <v>0</v>
      </c>
      <c r="C63928" s="56"/>
      <c r="AC63928" s="56"/>
      <c r="AD63928" s="56"/>
      <c r="AE63928" s="56"/>
    </row>
    <row r="63929" spans="1:31" x14ac:dyDescent="0.25">
      <c r="A63929" s="41">
        <v>0</v>
      </c>
      <c r="C63929" s="56"/>
      <c r="AC63929" s="56"/>
      <c r="AD63929" s="56"/>
      <c r="AE63929" s="56"/>
    </row>
    <row r="63930" spans="1:31" x14ac:dyDescent="0.25">
      <c r="A63930" s="41">
        <v>0</v>
      </c>
      <c r="C63930" s="56"/>
      <c r="AC63930" s="56"/>
      <c r="AD63930" s="56"/>
      <c r="AE63930" s="56"/>
    </row>
    <row r="63931" spans="1:31" x14ac:dyDescent="0.25">
      <c r="A63931" s="41">
        <v>0</v>
      </c>
      <c r="C63931" s="56"/>
      <c r="AC63931" s="56"/>
      <c r="AD63931" s="56"/>
      <c r="AE63931" s="56"/>
    </row>
    <row r="63932" spans="1:31" x14ac:dyDescent="0.25">
      <c r="A63932" s="41">
        <v>0</v>
      </c>
      <c r="C63932" s="56"/>
      <c r="AC63932" s="56"/>
      <c r="AD63932" s="56"/>
      <c r="AE63932" s="56"/>
    </row>
    <row r="63933" spans="1:31" x14ac:dyDescent="0.25">
      <c r="A63933" s="41">
        <v>0</v>
      </c>
      <c r="C63933" s="56"/>
      <c r="AC63933" s="56"/>
      <c r="AD63933" s="56"/>
      <c r="AE63933" s="56"/>
    </row>
    <row r="63934" spans="1:31" x14ac:dyDescent="0.25">
      <c r="A63934" s="41">
        <v>0</v>
      </c>
      <c r="C63934" s="56"/>
      <c r="AC63934" s="56"/>
      <c r="AD63934" s="56"/>
      <c r="AE63934" s="56"/>
    </row>
    <row r="63935" spans="1:31" x14ac:dyDescent="0.25">
      <c r="A63935" s="41">
        <v>0</v>
      </c>
      <c r="C63935" s="56"/>
      <c r="AC63935" s="56"/>
      <c r="AD63935" s="56"/>
      <c r="AE63935" s="56"/>
    </row>
    <row r="63936" spans="1:31" x14ac:dyDescent="0.25">
      <c r="A63936" s="41">
        <v>0</v>
      </c>
      <c r="C63936" s="56"/>
      <c r="AC63936" s="56"/>
      <c r="AD63936" s="56"/>
      <c r="AE63936" s="56"/>
    </row>
    <row r="63937" spans="1:31" x14ac:dyDescent="0.25">
      <c r="A63937" s="41">
        <v>0</v>
      </c>
      <c r="C63937" s="56"/>
      <c r="AC63937" s="56"/>
      <c r="AD63937" s="56"/>
      <c r="AE63937" s="56"/>
    </row>
    <row r="63938" spans="1:31" x14ac:dyDescent="0.25">
      <c r="A63938" s="41">
        <v>0</v>
      </c>
      <c r="C63938" s="56"/>
      <c r="AC63938" s="56"/>
      <c r="AD63938" s="56"/>
      <c r="AE63938" s="56"/>
    </row>
    <row r="63939" spans="1:31" x14ac:dyDescent="0.25">
      <c r="A63939" s="41">
        <v>0</v>
      </c>
      <c r="C63939" s="56"/>
      <c r="AC63939" s="56"/>
      <c r="AD63939" s="56"/>
      <c r="AE63939" s="56"/>
    </row>
    <row r="63940" spans="1:31" x14ac:dyDescent="0.25">
      <c r="A63940" s="41">
        <v>0</v>
      </c>
      <c r="C63940" s="56"/>
      <c r="AC63940" s="56"/>
      <c r="AD63940" s="56"/>
      <c r="AE63940" s="56"/>
    </row>
    <row r="63941" spans="1:31" x14ac:dyDescent="0.25">
      <c r="A63941" s="41">
        <v>0</v>
      </c>
      <c r="C63941" s="56"/>
      <c r="AC63941" s="56"/>
      <c r="AD63941" s="56"/>
      <c r="AE63941" s="56"/>
    </row>
    <row r="63942" spans="1:31" x14ac:dyDescent="0.25">
      <c r="A63942" s="41">
        <v>0</v>
      </c>
      <c r="C63942" s="56"/>
      <c r="AC63942" s="56"/>
      <c r="AD63942" s="56"/>
      <c r="AE63942" s="56"/>
    </row>
    <row r="63943" spans="1:31" x14ac:dyDescent="0.25">
      <c r="A63943" s="41">
        <v>0</v>
      </c>
      <c r="C63943" s="56"/>
      <c r="AC63943" s="56"/>
      <c r="AD63943" s="56"/>
      <c r="AE63943" s="56"/>
    </row>
    <row r="63944" spans="1:31" x14ac:dyDescent="0.25">
      <c r="A63944" s="41">
        <v>0</v>
      </c>
      <c r="C63944" s="56"/>
      <c r="AC63944" s="56"/>
      <c r="AD63944" s="56"/>
      <c r="AE63944" s="56"/>
    </row>
    <row r="63945" spans="1:31" x14ac:dyDescent="0.25">
      <c r="A63945" s="41">
        <v>0</v>
      </c>
      <c r="C63945" s="56"/>
      <c r="AC63945" s="56"/>
      <c r="AD63945" s="56"/>
      <c r="AE63945" s="56"/>
    </row>
    <row r="63946" spans="1:31" x14ac:dyDescent="0.25">
      <c r="A63946" s="41">
        <v>0</v>
      </c>
      <c r="C63946" s="56"/>
      <c r="AC63946" s="56"/>
      <c r="AD63946" s="56"/>
      <c r="AE63946" s="56"/>
    </row>
    <row r="63947" spans="1:31" x14ac:dyDescent="0.25">
      <c r="A63947" s="41">
        <v>0</v>
      </c>
      <c r="C63947" s="56"/>
      <c r="AC63947" s="56"/>
      <c r="AD63947" s="56"/>
      <c r="AE63947" s="56"/>
    </row>
    <row r="63948" spans="1:31" x14ac:dyDescent="0.25">
      <c r="A63948" s="41">
        <v>0</v>
      </c>
      <c r="C63948" s="56"/>
      <c r="AC63948" s="56"/>
      <c r="AD63948" s="56"/>
      <c r="AE63948" s="56"/>
    </row>
    <row r="63949" spans="1:31" x14ac:dyDescent="0.25">
      <c r="A63949" s="41">
        <v>0</v>
      </c>
      <c r="C63949" s="56"/>
      <c r="AC63949" s="56"/>
      <c r="AD63949" s="56"/>
      <c r="AE63949" s="56"/>
    </row>
    <row r="63950" spans="1:31" x14ac:dyDescent="0.25">
      <c r="A63950" s="41">
        <v>0</v>
      </c>
      <c r="C63950" s="56"/>
      <c r="AC63950" s="56"/>
      <c r="AD63950" s="56"/>
      <c r="AE63950" s="56"/>
    </row>
    <row r="63951" spans="1:31" x14ac:dyDescent="0.25">
      <c r="A63951" s="41">
        <v>0</v>
      </c>
      <c r="C63951" s="56"/>
      <c r="AC63951" s="56"/>
      <c r="AD63951" s="56"/>
      <c r="AE63951" s="56"/>
    </row>
    <row r="63952" spans="1:31" x14ac:dyDescent="0.25">
      <c r="A63952" s="41">
        <v>0</v>
      </c>
      <c r="C63952" s="56"/>
      <c r="AC63952" s="56"/>
      <c r="AD63952" s="56"/>
      <c r="AE63952" s="56"/>
    </row>
    <row r="63953" spans="1:31" x14ac:dyDescent="0.25">
      <c r="A63953" s="41">
        <v>0</v>
      </c>
      <c r="C63953" s="56"/>
      <c r="AC63953" s="56"/>
      <c r="AD63953" s="56"/>
      <c r="AE63953" s="56"/>
    </row>
    <row r="63954" spans="1:31" x14ac:dyDescent="0.25">
      <c r="A63954" s="41">
        <v>0</v>
      </c>
      <c r="C63954" s="56"/>
      <c r="AC63954" s="56"/>
      <c r="AD63954" s="56"/>
      <c r="AE63954" s="56"/>
    </row>
    <row r="63955" spans="1:31" x14ac:dyDescent="0.25">
      <c r="A63955" s="41">
        <v>0</v>
      </c>
      <c r="C63955" s="56"/>
      <c r="AC63955" s="56"/>
      <c r="AD63955" s="56"/>
      <c r="AE63955" s="56"/>
    </row>
    <row r="63956" spans="1:31" x14ac:dyDescent="0.25">
      <c r="A63956" s="41">
        <v>0</v>
      </c>
      <c r="C63956" s="56"/>
      <c r="AC63956" s="56"/>
      <c r="AD63956" s="56"/>
      <c r="AE63956" s="56"/>
    </row>
    <row r="63957" spans="1:31" x14ac:dyDescent="0.25">
      <c r="A63957" s="41">
        <v>0</v>
      </c>
      <c r="C63957" s="56"/>
      <c r="AC63957" s="56"/>
      <c r="AD63957" s="56"/>
      <c r="AE63957" s="56"/>
    </row>
    <row r="63958" spans="1:31" x14ac:dyDescent="0.25">
      <c r="A63958" s="41">
        <v>0</v>
      </c>
      <c r="C63958" s="56"/>
      <c r="AC63958" s="56"/>
      <c r="AD63958" s="56"/>
      <c r="AE63958" s="56"/>
    </row>
    <row r="63959" spans="1:31" x14ac:dyDescent="0.25">
      <c r="A63959" s="41">
        <v>0</v>
      </c>
      <c r="C63959" s="56"/>
      <c r="AC63959" s="56"/>
      <c r="AD63959" s="56"/>
      <c r="AE63959" s="56"/>
    </row>
    <row r="63960" spans="1:31" x14ac:dyDescent="0.25">
      <c r="A63960" s="41">
        <v>0</v>
      </c>
      <c r="C63960" s="56"/>
      <c r="AC63960" s="56"/>
      <c r="AD63960" s="56"/>
      <c r="AE63960" s="56"/>
    </row>
    <row r="63961" spans="1:31" x14ac:dyDescent="0.25">
      <c r="A63961" s="41">
        <v>0</v>
      </c>
      <c r="C63961" s="56"/>
      <c r="AC63961" s="56"/>
      <c r="AD63961" s="56"/>
      <c r="AE63961" s="56"/>
    </row>
    <row r="63962" spans="1:31" x14ac:dyDescent="0.25">
      <c r="A63962" s="41">
        <v>0</v>
      </c>
      <c r="C63962" s="56"/>
      <c r="AC63962" s="56"/>
      <c r="AD63962" s="56"/>
      <c r="AE63962" s="56"/>
    </row>
    <row r="63963" spans="1:31" x14ac:dyDescent="0.25">
      <c r="A63963" s="41">
        <v>0</v>
      </c>
      <c r="C63963" s="56"/>
      <c r="AC63963" s="56"/>
      <c r="AD63963" s="56"/>
      <c r="AE63963" s="56"/>
    </row>
    <row r="63964" spans="1:31" x14ac:dyDescent="0.25">
      <c r="A63964" s="41">
        <v>0</v>
      </c>
      <c r="C63964" s="56"/>
      <c r="AC63964" s="56"/>
      <c r="AD63964" s="56"/>
      <c r="AE63964" s="56"/>
    </row>
    <row r="63965" spans="1:31" x14ac:dyDescent="0.25">
      <c r="A63965" s="41">
        <v>0</v>
      </c>
      <c r="C63965" s="56"/>
      <c r="AC63965" s="56"/>
      <c r="AD63965" s="56"/>
      <c r="AE63965" s="56"/>
    </row>
    <row r="63966" spans="1:31" x14ac:dyDescent="0.25">
      <c r="A63966" s="41">
        <v>0</v>
      </c>
      <c r="C63966" s="56"/>
      <c r="AC63966" s="56"/>
      <c r="AD63966" s="56"/>
      <c r="AE63966" s="56"/>
    </row>
    <row r="63967" spans="1:31" x14ac:dyDescent="0.25">
      <c r="A63967" s="41">
        <v>0</v>
      </c>
      <c r="C63967" s="56"/>
      <c r="AC63967" s="56"/>
      <c r="AD63967" s="56"/>
      <c r="AE63967" s="56"/>
    </row>
    <row r="63968" spans="1:31" x14ac:dyDescent="0.25">
      <c r="A63968" s="41">
        <v>0</v>
      </c>
      <c r="C63968" s="56"/>
      <c r="AC63968" s="56"/>
      <c r="AD63968" s="56"/>
      <c r="AE63968" s="56"/>
    </row>
    <row r="63969" spans="1:31" x14ac:dyDescent="0.25">
      <c r="A63969" s="41">
        <v>0</v>
      </c>
      <c r="C63969" s="56"/>
      <c r="AC63969" s="56"/>
      <c r="AD63969" s="56"/>
      <c r="AE63969" s="56"/>
    </row>
    <row r="63970" spans="1:31" x14ac:dyDescent="0.25">
      <c r="A63970" s="41">
        <v>0</v>
      </c>
      <c r="C63970" s="56"/>
      <c r="AC63970" s="56"/>
      <c r="AD63970" s="56"/>
      <c r="AE63970" s="56"/>
    </row>
    <row r="63971" spans="1:31" x14ac:dyDescent="0.25">
      <c r="A63971" s="41">
        <v>0</v>
      </c>
      <c r="C63971" s="56"/>
      <c r="AC63971" s="56"/>
      <c r="AD63971" s="56"/>
      <c r="AE63971" s="56"/>
    </row>
    <row r="63972" spans="1:31" x14ac:dyDescent="0.25">
      <c r="A63972" s="41">
        <v>0</v>
      </c>
      <c r="C63972" s="56"/>
      <c r="AC63972" s="56"/>
      <c r="AD63972" s="56"/>
      <c r="AE63972" s="56"/>
    </row>
    <row r="63973" spans="1:31" x14ac:dyDescent="0.25">
      <c r="A63973" s="41">
        <v>0</v>
      </c>
      <c r="C63973" s="56"/>
      <c r="AC63973" s="56"/>
      <c r="AD63973" s="56"/>
      <c r="AE63973" s="56"/>
    </row>
    <row r="63974" spans="1:31" x14ac:dyDescent="0.25">
      <c r="A63974" s="41">
        <v>0</v>
      </c>
      <c r="C63974" s="56"/>
      <c r="AC63974" s="56"/>
      <c r="AD63974" s="56"/>
      <c r="AE63974" s="56"/>
    </row>
    <row r="63975" spans="1:31" x14ac:dyDescent="0.25">
      <c r="A63975" s="41">
        <v>0</v>
      </c>
      <c r="C63975" s="56"/>
      <c r="AC63975" s="56"/>
      <c r="AD63975" s="56"/>
      <c r="AE63975" s="56"/>
    </row>
    <row r="63976" spans="1:31" x14ac:dyDescent="0.25">
      <c r="A63976" s="41">
        <v>0</v>
      </c>
      <c r="C63976" s="56"/>
      <c r="AC63976" s="56"/>
      <c r="AD63976" s="56"/>
      <c r="AE63976" s="56"/>
    </row>
    <row r="63977" spans="1:31" x14ac:dyDescent="0.25">
      <c r="A63977" s="41">
        <v>0</v>
      </c>
      <c r="C63977" s="56"/>
      <c r="AC63977" s="56"/>
      <c r="AD63977" s="56"/>
      <c r="AE63977" s="56"/>
    </row>
    <row r="63978" spans="1:31" x14ac:dyDescent="0.25">
      <c r="A63978" s="41">
        <v>0</v>
      </c>
      <c r="C63978" s="56"/>
      <c r="AC63978" s="56"/>
      <c r="AD63978" s="56"/>
      <c r="AE63978" s="56"/>
    </row>
    <row r="63979" spans="1:31" x14ac:dyDescent="0.25">
      <c r="A63979" s="41">
        <v>0</v>
      </c>
      <c r="C63979" s="56"/>
      <c r="AC63979" s="56"/>
      <c r="AD63979" s="56"/>
      <c r="AE63979" s="56"/>
    </row>
    <row r="63980" spans="1:31" x14ac:dyDescent="0.25">
      <c r="A63980" s="41">
        <v>0</v>
      </c>
      <c r="C63980" s="56"/>
      <c r="AC63980" s="56"/>
      <c r="AD63980" s="56"/>
      <c r="AE63980" s="56"/>
    </row>
    <row r="63981" spans="1:31" x14ac:dyDescent="0.25">
      <c r="A63981" s="41">
        <v>0</v>
      </c>
      <c r="C63981" s="56"/>
      <c r="AC63981" s="56"/>
      <c r="AD63981" s="56"/>
      <c r="AE63981" s="56"/>
    </row>
    <row r="63982" spans="1:31" x14ac:dyDescent="0.25">
      <c r="A63982" s="41">
        <v>0</v>
      </c>
      <c r="C63982" s="56"/>
      <c r="AC63982" s="56"/>
      <c r="AD63982" s="56"/>
      <c r="AE63982" s="56"/>
    </row>
    <row r="63983" spans="1:31" x14ac:dyDescent="0.25">
      <c r="A63983" s="41">
        <v>0</v>
      </c>
      <c r="C63983" s="56"/>
      <c r="AC63983" s="56"/>
      <c r="AD63983" s="56"/>
      <c r="AE63983" s="56"/>
    </row>
    <row r="63984" spans="1:31" x14ac:dyDescent="0.25">
      <c r="A63984" s="41">
        <v>0</v>
      </c>
      <c r="C63984" s="56"/>
      <c r="AC63984" s="56"/>
      <c r="AD63984" s="56"/>
      <c r="AE63984" s="56"/>
    </row>
    <row r="63985" spans="1:31" x14ac:dyDescent="0.25">
      <c r="A63985" s="41">
        <v>0</v>
      </c>
      <c r="C63985" s="56"/>
      <c r="AC63985" s="56"/>
      <c r="AD63985" s="56"/>
      <c r="AE63985" s="56"/>
    </row>
    <row r="63986" spans="1:31" x14ac:dyDescent="0.25">
      <c r="A63986" s="41">
        <v>0</v>
      </c>
      <c r="C63986" s="56"/>
      <c r="AC63986" s="56"/>
      <c r="AD63986" s="56"/>
      <c r="AE63986" s="56"/>
    </row>
    <row r="63987" spans="1:31" x14ac:dyDescent="0.25">
      <c r="A63987" s="41">
        <v>0</v>
      </c>
      <c r="C63987" s="56"/>
      <c r="AC63987" s="56"/>
      <c r="AD63987" s="56"/>
      <c r="AE63987" s="56"/>
    </row>
    <row r="63988" spans="1:31" x14ac:dyDescent="0.25">
      <c r="A63988" s="41">
        <v>0</v>
      </c>
      <c r="C63988" s="56"/>
      <c r="AC63988" s="56"/>
      <c r="AD63988" s="56"/>
      <c r="AE63988" s="56"/>
    </row>
    <row r="63989" spans="1:31" x14ac:dyDescent="0.25">
      <c r="A63989" s="41">
        <v>0</v>
      </c>
      <c r="C63989" s="56"/>
      <c r="AC63989" s="56"/>
      <c r="AD63989" s="56"/>
      <c r="AE63989" s="56"/>
    </row>
    <row r="63990" spans="1:31" x14ac:dyDescent="0.25">
      <c r="A63990" s="41">
        <v>0</v>
      </c>
      <c r="C63990" s="56"/>
      <c r="AC63990" s="56"/>
      <c r="AD63990" s="56"/>
      <c r="AE63990" s="56"/>
    </row>
    <row r="63991" spans="1:31" x14ac:dyDescent="0.25">
      <c r="A63991" s="41">
        <v>0</v>
      </c>
      <c r="C63991" s="56"/>
      <c r="AC63991" s="56"/>
      <c r="AD63991" s="56"/>
      <c r="AE63991" s="56"/>
    </row>
    <row r="63992" spans="1:31" x14ac:dyDescent="0.25">
      <c r="A63992" s="41">
        <v>0</v>
      </c>
      <c r="C63992" s="56"/>
      <c r="AC63992" s="56"/>
      <c r="AD63992" s="56"/>
      <c r="AE63992" s="56"/>
    </row>
    <row r="63993" spans="1:31" x14ac:dyDescent="0.25">
      <c r="A63993" s="41">
        <v>0</v>
      </c>
      <c r="C63993" s="56"/>
      <c r="AC63993" s="56"/>
      <c r="AD63993" s="56"/>
      <c r="AE63993" s="56"/>
    </row>
    <row r="63994" spans="1:31" x14ac:dyDescent="0.25">
      <c r="A63994" s="41">
        <v>0</v>
      </c>
      <c r="C63994" s="56"/>
      <c r="AC63994" s="56"/>
      <c r="AD63994" s="56"/>
      <c r="AE63994" s="56"/>
    </row>
    <row r="63995" spans="1:31" x14ac:dyDescent="0.25">
      <c r="A63995" s="41">
        <v>0</v>
      </c>
      <c r="C63995" s="56"/>
      <c r="AC63995" s="56"/>
      <c r="AD63995" s="56"/>
      <c r="AE63995" s="56"/>
    </row>
    <row r="63996" spans="1:31" x14ac:dyDescent="0.25">
      <c r="A63996" s="41">
        <v>0</v>
      </c>
      <c r="C63996" s="56"/>
      <c r="AC63996" s="56"/>
      <c r="AD63996" s="56"/>
      <c r="AE63996" s="56"/>
    </row>
    <row r="63997" spans="1:31" x14ac:dyDescent="0.25">
      <c r="A63997" s="41">
        <v>0</v>
      </c>
      <c r="C63997" s="56"/>
      <c r="AC63997" s="56"/>
      <c r="AD63997" s="56"/>
      <c r="AE63997" s="56"/>
    </row>
    <row r="63998" spans="1:31" x14ac:dyDescent="0.25">
      <c r="A63998" s="41">
        <v>0</v>
      </c>
      <c r="C63998" s="56"/>
      <c r="AC63998" s="56"/>
      <c r="AD63998" s="56"/>
      <c r="AE63998" s="56"/>
    </row>
    <row r="63999" spans="1:31" x14ac:dyDescent="0.25">
      <c r="A63999" s="41">
        <v>0</v>
      </c>
      <c r="C63999" s="56"/>
      <c r="AC63999" s="56"/>
      <c r="AD63999" s="56"/>
      <c r="AE63999" s="56"/>
    </row>
    <row r="64000" spans="1:31" x14ac:dyDescent="0.25">
      <c r="A64000" s="41">
        <v>0</v>
      </c>
      <c r="C64000" s="56"/>
      <c r="AC64000" s="56"/>
      <c r="AD64000" s="56"/>
      <c r="AE64000" s="56"/>
    </row>
    <row r="64001" spans="1:31" x14ac:dyDescent="0.25">
      <c r="A64001" s="41">
        <v>0</v>
      </c>
      <c r="C64001" s="56"/>
      <c r="AC64001" s="56"/>
      <c r="AD64001" s="56"/>
      <c r="AE64001" s="56"/>
    </row>
    <row r="64002" spans="1:31" x14ac:dyDescent="0.25">
      <c r="A64002" s="41">
        <v>0</v>
      </c>
      <c r="C64002" s="56"/>
      <c r="AC64002" s="56"/>
      <c r="AD64002" s="56"/>
      <c r="AE64002" s="56"/>
    </row>
    <row r="64003" spans="1:31" x14ac:dyDescent="0.25">
      <c r="A64003" s="41">
        <v>0</v>
      </c>
      <c r="C64003" s="56"/>
      <c r="AC64003" s="56"/>
      <c r="AD64003" s="56"/>
      <c r="AE64003" s="56"/>
    </row>
    <row r="64004" spans="1:31" x14ac:dyDescent="0.25">
      <c r="A64004" s="41">
        <v>0</v>
      </c>
      <c r="C64004" s="56"/>
      <c r="AC64004" s="56"/>
      <c r="AD64004" s="56"/>
      <c r="AE64004" s="56"/>
    </row>
    <row r="64005" spans="1:31" x14ac:dyDescent="0.25">
      <c r="A64005" s="41">
        <v>0</v>
      </c>
      <c r="C64005" s="56"/>
      <c r="AC64005" s="56"/>
      <c r="AD64005" s="56"/>
      <c r="AE64005" s="56"/>
    </row>
    <row r="64006" spans="1:31" x14ac:dyDescent="0.25">
      <c r="A64006" s="41">
        <v>0</v>
      </c>
      <c r="C64006" s="56"/>
      <c r="AC64006" s="56"/>
      <c r="AD64006" s="56"/>
      <c r="AE64006" s="56"/>
    </row>
    <row r="64007" spans="1:31" x14ac:dyDescent="0.25">
      <c r="A64007" s="41">
        <v>0</v>
      </c>
      <c r="C64007" s="56"/>
      <c r="AC64007" s="56"/>
      <c r="AD64007" s="56"/>
      <c r="AE64007" s="56"/>
    </row>
    <row r="64008" spans="1:31" x14ac:dyDescent="0.25">
      <c r="A64008" s="41">
        <v>0</v>
      </c>
      <c r="C64008" s="56"/>
      <c r="AC64008" s="56"/>
      <c r="AD64008" s="56"/>
      <c r="AE64008" s="56"/>
    </row>
    <row r="64009" spans="1:31" x14ac:dyDescent="0.25">
      <c r="A64009" s="41">
        <v>0</v>
      </c>
      <c r="C64009" s="56"/>
      <c r="AC64009" s="56"/>
      <c r="AD64009" s="56"/>
      <c r="AE64009" s="56"/>
    </row>
    <row r="64010" spans="1:31" x14ac:dyDescent="0.25">
      <c r="A64010" s="41">
        <v>0</v>
      </c>
      <c r="C64010" s="56"/>
      <c r="AC64010" s="56"/>
      <c r="AD64010" s="56"/>
      <c r="AE64010" s="56"/>
    </row>
    <row r="64011" spans="1:31" x14ac:dyDescent="0.25">
      <c r="A64011" s="41">
        <v>0</v>
      </c>
      <c r="C64011" s="56"/>
      <c r="AC64011" s="56"/>
      <c r="AD64011" s="56"/>
      <c r="AE64011" s="56"/>
    </row>
    <row r="64012" spans="1:31" x14ac:dyDescent="0.25">
      <c r="A64012" s="41">
        <v>0</v>
      </c>
      <c r="C64012" s="56"/>
      <c r="AC64012" s="56"/>
      <c r="AD64012" s="56"/>
      <c r="AE64012" s="56"/>
    </row>
    <row r="64013" spans="1:31" x14ac:dyDescent="0.25">
      <c r="A64013" s="41">
        <v>0</v>
      </c>
      <c r="C64013" s="56"/>
      <c r="AC64013" s="56"/>
      <c r="AD64013" s="56"/>
      <c r="AE64013" s="56"/>
    </row>
    <row r="64014" spans="1:31" x14ac:dyDescent="0.25">
      <c r="A64014" s="41">
        <v>0</v>
      </c>
      <c r="C64014" s="56"/>
      <c r="AC64014" s="56"/>
      <c r="AD64014" s="56"/>
      <c r="AE64014" s="56"/>
    </row>
    <row r="64015" spans="1:31" x14ac:dyDescent="0.25">
      <c r="A64015" s="41">
        <v>0</v>
      </c>
      <c r="C64015" s="56"/>
      <c r="AC64015" s="56"/>
      <c r="AD64015" s="56"/>
      <c r="AE64015" s="56"/>
    </row>
    <row r="64016" spans="1:31" x14ac:dyDescent="0.25">
      <c r="A64016" s="41">
        <v>0</v>
      </c>
      <c r="C64016" s="56"/>
      <c r="AC64016" s="56"/>
      <c r="AD64016" s="56"/>
      <c r="AE64016" s="56"/>
    </row>
    <row r="64017" spans="1:31" x14ac:dyDescent="0.25">
      <c r="A64017" s="41">
        <v>0</v>
      </c>
      <c r="C64017" s="56"/>
      <c r="AC64017" s="56"/>
      <c r="AD64017" s="56"/>
      <c r="AE64017" s="56"/>
    </row>
    <row r="64018" spans="1:31" x14ac:dyDescent="0.25">
      <c r="A64018" s="41">
        <v>0</v>
      </c>
      <c r="C64018" s="56"/>
      <c r="AC64018" s="56"/>
      <c r="AD64018" s="56"/>
      <c r="AE64018" s="56"/>
    </row>
    <row r="64019" spans="1:31" x14ac:dyDescent="0.25">
      <c r="A64019" s="41">
        <v>0</v>
      </c>
      <c r="C64019" s="56"/>
      <c r="AC64019" s="56"/>
      <c r="AD64019" s="56"/>
      <c r="AE64019" s="56"/>
    </row>
    <row r="64020" spans="1:31" x14ac:dyDescent="0.25">
      <c r="A64020" s="41">
        <v>0</v>
      </c>
      <c r="C64020" s="56"/>
      <c r="AC64020" s="56"/>
      <c r="AD64020" s="56"/>
      <c r="AE64020" s="56"/>
    </row>
    <row r="64021" spans="1:31" x14ac:dyDescent="0.25">
      <c r="A64021" s="41">
        <v>0</v>
      </c>
      <c r="C64021" s="56"/>
      <c r="AC64021" s="56"/>
      <c r="AD64021" s="56"/>
      <c r="AE64021" s="56"/>
    </row>
    <row r="64022" spans="1:31" x14ac:dyDescent="0.25">
      <c r="A64022" s="41">
        <v>0</v>
      </c>
      <c r="C64022" s="56"/>
      <c r="AC64022" s="56"/>
      <c r="AD64022" s="56"/>
      <c r="AE64022" s="56"/>
    </row>
    <row r="64023" spans="1:31" x14ac:dyDescent="0.25">
      <c r="A64023" s="41">
        <v>0</v>
      </c>
      <c r="C64023" s="56"/>
      <c r="AC64023" s="56"/>
      <c r="AD64023" s="56"/>
      <c r="AE64023" s="56"/>
    </row>
    <row r="64024" spans="1:31" x14ac:dyDescent="0.25">
      <c r="A64024" s="41">
        <v>0</v>
      </c>
      <c r="C64024" s="56"/>
      <c r="AC64024" s="56"/>
      <c r="AD64024" s="56"/>
      <c r="AE64024" s="56"/>
    </row>
    <row r="64025" spans="1:31" x14ac:dyDescent="0.25">
      <c r="A64025" s="41">
        <v>0</v>
      </c>
      <c r="C64025" s="56"/>
      <c r="AC64025" s="56"/>
      <c r="AD64025" s="56"/>
      <c r="AE64025" s="56"/>
    </row>
    <row r="64026" spans="1:31" x14ac:dyDescent="0.25">
      <c r="A64026" s="41">
        <v>0</v>
      </c>
      <c r="C64026" s="56"/>
      <c r="AC64026" s="56"/>
      <c r="AD64026" s="56"/>
      <c r="AE64026" s="56"/>
    </row>
    <row r="64027" spans="1:31" x14ac:dyDescent="0.25">
      <c r="A64027" s="41">
        <v>0</v>
      </c>
      <c r="C64027" s="56"/>
      <c r="AC64027" s="56"/>
      <c r="AD64027" s="56"/>
      <c r="AE64027" s="56"/>
    </row>
    <row r="64028" spans="1:31" x14ac:dyDescent="0.25">
      <c r="A64028" s="41">
        <v>0</v>
      </c>
      <c r="C64028" s="56"/>
      <c r="AC64028" s="56"/>
      <c r="AD64028" s="56"/>
      <c r="AE64028" s="56"/>
    </row>
    <row r="64029" spans="1:31" x14ac:dyDescent="0.25">
      <c r="A64029" s="41">
        <v>0</v>
      </c>
      <c r="C64029" s="56"/>
      <c r="AC64029" s="56"/>
      <c r="AD64029" s="56"/>
      <c r="AE64029" s="56"/>
    </row>
    <row r="64030" spans="1:31" x14ac:dyDescent="0.25">
      <c r="A64030" s="41">
        <v>0</v>
      </c>
      <c r="C64030" s="56"/>
      <c r="AC64030" s="56"/>
      <c r="AD64030" s="56"/>
      <c r="AE64030" s="56"/>
    </row>
    <row r="64031" spans="1:31" x14ac:dyDescent="0.25">
      <c r="A64031" s="41">
        <v>0</v>
      </c>
      <c r="C64031" s="56"/>
      <c r="AC64031" s="56"/>
      <c r="AD64031" s="56"/>
      <c r="AE64031" s="56"/>
    </row>
    <row r="64032" spans="1:31" x14ac:dyDescent="0.25">
      <c r="A64032" s="41">
        <v>0</v>
      </c>
      <c r="C64032" s="56"/>
      <c r="AC64032" s="56"/>
      <c r="AD64032" s="56"/>
      <c r="AE64032" s="56"/>
    </row>
    <row r="64033" spans="1:31" x14ac:dyDescent="0.25">
      <c r="A64033" s="41">
        <v>0</v>
      </c>
      <c r="C64033" s="56"/>
      <c r="AC64033" s="56"/>
      <c r="AD64033" s="56"/>
      <c r="AE64033" s="56"/>
    </row>
    <row r="64034" spans="1:31" x14ac:dyDescent="0.25">
      <c r="A64034" s="41">
        <v>0</v>
      </c>
      <c r="C64034" s="56"/>
      <c r="AC64034" s="56"/>
      <c r="AD64034" s="56"/>
      <c r="AE64034" s="56"/>
    </row>
    <row r="64035" spans="1:31" x14ac:dyDescent="0.25">
      <c r="A64035" s="41">
        <v>0</v>
      </c>
      <c r="C64035" s="56"/>
      <c r="AC64035" s="56"/>
      <c r="AD64035" s="56"/>
      <c r="AE64035" s="56"/>
    </row>
    <row r="64036" spans="1:31" x14ac:dyDescent="0.25">
      <c r="A64036" s="41">
        <v>0</v>
      </c>
      <c r="C64036" s="56"/>
      <c r="AC64036" s="56"/>
      <c r="AD64036" s="56"/>
      <c r="AE64036" s="56"/>
    </row>
    <row r="64037" spans="1:31" x14ac:dyDescent="0.25">
      <c r="A64037" s="41">
        <v>0</v>
      </c>
      <c r="C64037" s="56"/>
      <c r="AC64037" s="56"/>
      <c r="AD64037" s="56"/>
      <c r="AE64037" s="56"/>
    </row>
    <row r="64038" spans="1:31" x14ac:dyDescent="0.25">
      <c r="A64038" s="41">
        <v>0</v>
      </c>
      <c r="C64038" s="56"/>
      <c r="AC64038" s="56"/>
      <c r="AD64038" s="56"/>
      <c r="AE64038" s="56"/>
    </row>
    <row r="64039" spans="1:31" x14ac:dyDescent="0.25">
      <c r="A64039" s="41">
        <v>0</v>
      </c>
      <c r="C64039" s="56"/>
      <c r="AC64039" s="56"/>
      <c r="AD64039" s="56"/>
      <c r="AE64039" s="56"/>
    </row>
    <row r="64040" spans="1:31" x14ac:dyDescent="0.25">
      <c r="A64040" s="41">
        <v>0</v>
      </c>
      <c r="C64040" s="56"/>
      <c r="AC64040" s="56"/>
      <c r="AD64040" s="56"/>
      <c r="AE64040" s="56"/>
    </row>
    <row r="64041" spans="1:31" x14ac:dyDescent="0.25">
      <c r="A64041" s="41">
        <v>0</v>
      </c>
      <c r="C64041" s="56"/>
      <c r="AC64041" s="56"/>
      <c r="AD64041" s="56"/>
      <c r="AE64041" s="56"/>
    </row>
    <row r="64042" spans="1:31" x14ac:dyDescent="0.25">
      <c r="A64042" s="41">
        <v>0</v>
      </c>
      <c r="C64042" s="56"/>
      <c r="AC64042" s="56"/>
      <c r="AD64042" s="56"/>
      <c r="AE64042" s="56"/>
    </row>
    <row r="64043" spans="1:31" x14ac:dyDescent="0.25">
      <c r="A64043" s="41">
        <v>0</v>
      </c>
      <c r="C64043" s="56"/>
      <c r="AC64043" s="56"/>
      <c r="AD64043" s="56"/>
      <c r="AE64043" s="56"/>
    </row>
    <row r="64044" spans="1:31" x14ac:dyDescent="0.25">
      <c r="A64044" s="41">
        <v>0</v>
      </c>
      <c r="C64044" s="56"/>
      <c r="AC64044" s="56"/>
      <c r="AD64044" s="56"/>
      <c r="AE64044" s="56"/>
    </row>
    <row r="64045" spans="1:31" x14ac:dyDescent="0.25">
      <c r="A64045" s="41">
        <v>0</v>
      </c>
      <c r="C64045" s="56"/>
      <c r="AC64045" s="56"/>
      <c r="AD64045" s="56"/>
      <c r="AE64045" s="56"/>
    </row>
    <row r="64046" spans="1:31" x14ac:dyDescent="0.25">
      <c r="A64046" s="41">
        <v>0</v>
      </c>
      <c r="C64046" s="56"/>
      <c r="AC64046" s="56"/>
      <c r="AD64046" s="56"/>
      <c r="AE64046" s="56"/>
    </row>
    <row r="64047" spans="1:31" x14ac:dyDescent="0.25">
      <c r="A64047" s="41">
        <v>0</v>
      </c>
      <c r="C64047" s="56"/>
      <c r="AC64047" s="56"/>
      <c r="AD64047" s="56"/>
      <c r="AE64047" s="56"/>
    </row>
    <row r="64048" spans="1:31" x14ac:dyDescent="0.25">
      <c r="A64048" s="41">
        <v>0</v>
      </c>
      <c r="C64048" s="56"/>
      <c r="AC64048" s="56"/>
      <c r="AD64048" s="56"/>
      <c r="AE64048" s="56"/>
    </row>
    <row r="64049" spans="1:31" x14ac:dyDescent="0.25">
      <c r="A64049" s="41">
        <v>0</v>
      </c>
      <c r="C64049" s="56"/>
      <c r="AC64049" s="56"/>
      <c r="AD64049" s="56"/>
      <c r="AE64049" s="56"/>
    </row>
    <row r="64050" spans="1:31" x14ac:dyDescent="0.25">
      <c r="A64050" s="41">
        <v>0</v>
      </c>
      <c r="C64050" s="56"/>
      <c r="AC64050" s="56"/>
      <c r="AD64050" s="56"/>
      <c r="AE64050" s="56"/>
    </row>
    <row r="64051" spans="1:31" x14ac:dyDescent="0.25">
      <c r="A64051" s="41">
        <v>0</v>
      </c>
      <c r="C64051" s="56"/>
      <c r="AC64051" s="56"/>
      <c r="AD64051" s="56"/>
      <c r="AE64051" s="56"/>
    </row>
    <row r="64052" spans="1:31" x14ac:dyDescent="0.25">
      <c r="A64052" s="41">
        <v>0</v>
      </c>
      <c r="C64052" s="56"/>
      <c r="AC64052" s="56"/>
      <c r="AD64052" s="56"/>
      <c r="AE64052" s="56"/>
    </row>
    <row r="64053" spans="1:31" x14ac:dyDescent="0.25">
      <c r="A64053" s="41">
        <v>0</v>
      </c>
      <c r="C64053" s="56"/>
      <c r="AC64053" s="56"/>
      <c r="AD64053" s="56"/>
      <c r="AE64053" s="56"/>
    </row>
    <row r="64054" spans="1:31" x14ac:dyDescent="0.25">
      <c r="A64054" s="41">
        <v>0</v>
      </c>
      <c r="C64054" s="56"/>
      <c r="AC64054" s="56"/>
      <c r="AD64054" s="56"/>
      <c r="AE64054" s="56"/>
    </row>
    <row r="64055" spans="1:31" x14ac:dyDescent="0.25">
      <c r="A64055" s="41">
        <v>0</v>
      </c>
      <c r="C64055" s="56"/>
      <c r="AC64055" s="56"/>
      <c r="AD64055" s="56"/>
      <c r="AE64055" s="56"/>
    </row>
    <row r="64056" spans="1:31" x14ac:dyDescent="0.25">
      <c r="A64056" s="41">
        <v>0</v>
      </c>
      <c r="C64056" s="56"/>
      <c r="AC64056" s="56"/>
      <c r="AD64056" s="56"/>
      <c r="AE64056" s="56"/>
    </row>
    <row r="64057" spans="1:31" x14ac:dyDescent="0.25">
      <c r="A64057" s="41">
        <v>0</v>
      </c>
      <c r="C64057" s="56"/>
      <c r="AC64057" s="56"/>
      <c r="AD64057" s="56"/>
      <c r="AE64057" s="56"/>
    </row>
    <row r="64058" spans="1:31" x14ac:dyDescent="0.25">
      <c r="A64058" s="41">
        <v>0</v>
      </c>
      <c r="C64058" s="56"/>
      <c r="AC64058" s="56"/>
      <c r="AD64058" s="56"/>
      <c r="AE64058" s="56"/>
    </row>
    <row r="64059" spans="1:31" x14ac:dyDescent="0.25">
      <c r="A64059" s="41">
        <v>0</v>
      </c>
      <c r="C64059" s="56"/>
      <c r="AC64059" s="56"/>
      <c r="AD64059" s="56"/>
      <c r="AE64059" s="56"/>
    </row>
    <row r="64060" spans="1:31" x14ac:dyDescent="0.25">
      <c r="A64060" s="41">
        <v>0</v>
      </c>
      <c r="C64060" s="56"/>
      <c r="AC64060" s="56"/>
      <c r="AD64060" s="56"/>
      <c r="AE64060" s="56"/>
    </row>
    <row r="64061" spans="1:31" x14ac:dyDescent="0.25">
      <c r="A64061" s="41">
        <v>0</v>
      </c>
      <c r="C64061" s="56"/>
      <c r="AC64061" s="56"/>
      <c r="AD64061" s="56"/>
      <c r="AE64061" s="56"/>
    </row>
    <row r="64062" spans="1:31" x14ac:dyDescent="0.25">
      <c r="A64062" s="41">
        <v>0</v>
      </c>
      <c r="C64062" s="56"/>
      <c r="AC64062" s="56"/>
      <c r="AD64062" s="56"/>
      <c r="AE64062" s="56"/>
    </row>
    <row r="64063" spans="1:31" x14ac:dyDescent="0.25">
      <c r="A64063" s="41">
        <v>0</v>
      </c>
      <c r="C64063" s="56"/>
      <c r="AC64063" s="56"/>
      <c r="AD64063" s="56"/>
      <c r="AE64063" s="56"/>
    </row>
    <row r="64064" spans="1:31" x14ac:dyDescent="0.25">
      <c r="A64064" s="41">
        <v>0</v>
      </c>
      <c r="C64064" s="56"/>
      <c r="AC64064" s="56"/>
      <c r="AD64064" s="56"/>
      <c r="AE64064" s="56"/>
    </row>
    <row r="64065" spans="1:31" x14ac:dyDescent="0.25">
      <c r="A64065" s="41">
        <v>0</v>
      </c>
      <c r="C64065" s="56"/>
      <c r="AC64065" s="56"/>
      <c r="AD64065" s="56"/>
      <c r="AE64065" s="56"/>
    </row>
    <row r="64066" spans="1:31" x14ac:dyDescent="0.25">
      <c r="A64066" s="41">
        <v>0</v>
      </c>
      <c r="C64066" s="56"/>
      <c r="AC64066" s="56"/>
      <c r="AD64066" s="56"/>
      <c r="AE64066" s="56"/>
    </row>
    <row r="64067" spans="1:31" x14ac:dyDescent="0.25">
      <c r="A64067" s="41">
        <v>0</v>
      </c>
      <c r="C64067" s="56"/>
      <c r="AC64067" s="56"/>
      <c r="AD64067" s="56"/>
      <c r="AE64067" s="56"/>
    </row>
    <row r="64068" spans="1:31" x14ac:dyDescent="0.25">
      <c r="A64068" s="41">
        <v>0</v>
      </c>
      <c r="C64068" s="56"/>
      <c r="AC64068" s="56"/>
      <c r="AD64068" s="56"/>
      <c r="AE64068" s="56"/>
    </row>
    <row r="64069" spans="1:31" x14ac:dyDescent="0.25">
      <c r="A64069" s="41">
        <v>0</v>
      </c>
      <c r="C64069" s="56"/>
      <c r="AC64069" s="56"/>
      <c r="AD64069" s="56"/>
      <c r="AE64069" s="56"/>
    </row>
    <row r="64070" spans="1:31" x14ac:dyDescent="0.25">
      <c r="A64070" s="41">
        <v>0</v>
      </c>
      <c r="C64070" s="56"/>
      <c r="AC64070" s="56"/>
      <c r="AD64070" s="56"/>
      <c r="AE64070" s="56"/>
    </row>
    <row r="64071" spans="1:31" x14ac:dyDescent="0.25">
      <c r="A64071" s="41">
        <v>0</v>
      </c>
      <c r="C64071" s="56"/>
      <c r="AC64071" s="56"/>
      <c r="AD64071" s="56"/>
      <c r="AE64071" s="56"/>
    </row>
    <row r="64072" spans="1:31" x14ac:dyDescent="0.25">
      <c r="A64072" s="41">
        <v>0</v>
      </c>
      <c r="C64072" s="56"/>
      <c r="AC64072" s="56"/>
      <c r="AD64072" s="56"/>
      <c r="AE64072" s="56"/>
    </row>
    <row r="64073" spans="1:31" x14ac:dyDescent="0.25">
      <c r="A64073" s="41">
        <v>0</v>
      </c>
      <c r="C64073" s="56"/>
      <c r="AC64073" s="56"/>
      <c r="AD64073" s="56"/>
      <c r="AE64073" s="56"/>
    </row>
    <row r="64074" spans="1:31" x14ac:dyDescent="0.25">
      <c r="A64074" s="41">
        <v>0</v>
      </c>
      <c r="C64074" s="56"/>
      <c r="AC64074" s="56"/>
      <c r="AD64074" s="56"/>
      <c r="AE64074" s="56"/>
    </row>
    <row r="64075" spans="1:31" x14ac:dyDescent="0.25">
      <c r="A64075" s="41">
        <v>0</v>
      </c>
      <c r="C64075" s="56"/>
      <c r="AC64075" s="56"/>
      <c r="AD64075" s="56"/>
      <c r="AE64075" s="56"/>
    </row>
    <row r="64076" spans="1:31" x14ac:dyDescent="0.25">
      <c r="A64076" s="41">
        <v>0</v>
      </c>
      <c r="C64076" s="56"/>
      <c r="AC64076" s="56"/>
      <c r="AD64076" s="56"/>
      <c r="AE64076" s="56"/>
    </row>
    <row r="64077" spans="1:31" x14ac:dyDescent="0.25">
      <c r="A64077" s="41">
        <v>0</v>
      </c>
      <c r="C64077" s="56"/>
      <c r="AC64077" s="56"/>
      <c r="AD64077" s="56"/>
      <c r="AE64077" s="56"/>
    </row>
    <row r="64078" spans="1:31" x14ac:dyDescent="0.25">
      <c r="A64078" s="41">
        <v>0</v>
      </c>
      <c r="C64078" s="56"/>
      <c r="AC64078" s="56"/>
      <c r="AD64078" s="56"/>
      <c r="AE64078" s="56"/>
    </row>
    <row r="64079" spans="1:31" x14ac:dyDescent="0.25">
      <c r="A64079" s="41">
        <v>0</v>
      </c>
      <c r="C64079" s="56"/>
      <c r="AC64079" s="56"/>
      <c r="AD64079" s="56"/>
      <c r="AE64079" s="56"/>
    </row>
    <row r="64080" spans="1:31" x14ac:dyDescent="0.25">
      <c r="A64080" s="41">
        <v>0</v>
      </c>
      <c r="C64080" s="56"/>
      <c r="AC64080" s="56"/>
      <c r="AD64080" s="56"/>
      <c r="AE64080" s="56"/>
    </row>
    <row r="64081" spans="1:31" x14ac:dyDescent="0.25">
      <c r="A64081" s="41">
        <v>0</v>
      </c>
      <c r="C64081" s="56"/>
      <c r="AC64081" s="56"/>
      <c r="AD64081" s="56"/>
      <c r="AE64081" s="56"/>
    </row>
    <row r="64082" spans="1:31" x14ac:dyDescent="0.25">
      <c r="A64082" s="41">
        <v>0</v>
      </c>
      <c r="C64082" s="56"/>
      <c r="AC64082" s="56"/>
      <c r="AD64082" s="56"/>
      <c r="AE64082" s="56"/>
    </row>
    <row r="64083" spans="1:31" x14ac:dyDescent="0.25">
      <c r="A64083" s="41">
        <v>0</v>
      </c>
      <c r="C64083" s="56"/>
      <c r="AC64083" s="56"/>
      <c r="AD64083" s="56"/>
      <c r="AE64083" s="56"/>
    </row>
    <row r="64084" spans="1:31" x14ac:dyDescent="0.25">
      <c r="A64084" s="41">
        <v>0</v>
      </c>
      <c r="C64084" s="56"/>
      <c r="AC64084" s="56"/>
      <c r="AD64084" s="56"/>
      <c r="AE64084" s="56"/>
    </row>
    <row r="64085" spans="1:31" x14ac:dyDescent="0.25">
      <c r="A64085" s="41">
        <v>0</v>
      </c>
      <c r="C64085" s="56"/>
      <c r="AC64085" s="56"/>
      <c r="AD64085" s="56"/>
      <c r="AE64085" s="56"/>
    </row>
    <row r="64086" spans="1:31" x14ac:dyDescent="0.25">
      <c r="A64086" s="41">
        <v>0</v>
      </c>
      <c r="C64086" s="56"/>
      <c r="AC64086" s="56"/>
      <c r="AD64086" s="56"/>
      <c r="AE64086" s="56"/>
    </row>
    <row r="64087" spans="1:31" x14ac:dyDescent="0.25">
      <c r="A64087" s="41">
        <v>0</v>
      </c>
      <c r="C64087" s="56"/>
      <c r="AC64087" s="56"/>
      <c r="AD64087" s="56"/>
      <c r="AE64087" s="56"/>
    </row>
    <row r="64088" spans="1:31" x14ac:dyDescent="0.25">
      <c r="A64088" s="41">
        <v>0</v>
      </c>
      <c r="C64088" s="56"/>
      <c r="AC64088" s="56"/>
      <c r="AD64088" s="56"/>
      <c r="AE64088" s="56"/>
    </row>
    <row r="64089" spans="1:31" x14ac:dyDescent="0.25">
      <c r="A64089" s="41">
        <v>0</v>
      </c>
      <c r="C64089" s="56"/>
      <c r="AC64089" s="56"/>
      <c r="AD64089" s="56"/>
      <c r="AE64089" s="56"/>
    </row>
    <row r="64090" spans="1:31" x14ac:dyDescent="0.25">
      <c r="A64090" s="41">
        <v>0</v>
      </c>
      <c r="C64090" s="56"/>
      <c r="AC64090" s="56"/>
      <c r="AD64090" s="56"/>
      <c r="AE64090" s="56"/>
    </row>
    <row r="64091" spans="1:31" x14ac:dyDescent="0.25">
      <c r="A64091" s="41">
        <v>0</v>
      </c>
      <c r="C64091" s="56"/>
      <c r="AC64091" s="56"/>
      <c r="AD64091" s="56"/>
      <c r="AE64091" s="56"/>
    </row>
    <row r="64092" spans="1:31" x14ac:dyDescent="0.25">
      <c r="A64092" s="41">
        <v>0</v>
      </c>
      <c r="C64092" s="56"/>
      <c r="AC64092" s="56"/>
      <c r="AD64092" s="56"/>
      <c r="AE64092" s="56"/>
    </row>
    <row r="64093" spans="1:31" x14ac:dyDescent="0.25">
      <c r="A64093" s="41">
        <v>0</v>
      </c>
      <c r="C64093" s="56"/>
      <c r="AC64093" s="56"/>
      <c r="AD64093" s="56"/>
      <c r="AE64093" s="56"/>
    </row>
    <row r="64094" spans="1:31" x14ac:dyDescent="0.25">
      <c r="A64094" s="41">
        <v>0</v>
      </c>
      <c r="C64094" s="56"/>
      <c r="AC64094" s="56"/>
      <c r="AD64094" s="56"/>
      <c r="AE64094" s="56"/>
    </row>
    <row r="64095" spans="1:31" x14ac:dyDescent="0.25">
      <c r="A64095" s="41">
        <v>0</v>
      </c>
      <c r="C64095" s="56"/>
      <c r="AC64095" s="56"/>
      <c r="AD64095" s="56"/>
      <c r="AE64095" s="56"/>
    </row>
    <row r="64096" spans="1:31" x14ac:dyDescent="0.25">
      <c r="A64096" s="41">
        <v>0</v>
      </c>
      <c r="C64096" s="56"/>
      <c r="AC64096" s="56"/>
      <c r="AD64096" s="56"/>
      <c r="AE64096" s="56"/>
    </row>
    <row r="64097" spans="1:31" x14ac:dyDescent="0.25">
      <c r="A64097" s="41">
        <v>0</v>
      </c>
      <c r="C64097" s="56"/>
      <c r="AC64097" s="56"/>
      <c r="AD64097" s="56"/>
      <c r="AE64097" s="56"/>
    </row>
    <row r="64098" spans="1:31" x14ac:dyDescent="0.25">
      <c r="A64098" s="41">
        <v>0</v>
      </c>
      <c r="C64098" s="56"/>
      <c r="AC64098" s="56"/>
      <c r="AD64098" s="56"/>
      <c r="AE64098" s="56"/>
    </row>
    <row r="64099" spans="1:31" x14ac:dyDescent="0.25">
      <c r="A64099" s="41">
        <v>0</v>
      </c>
      <c r="C64099" s="56"/>
      <c r="AC64099" s="56"/>
      <c r="AD64099" s="56"/>
      <c r="AE64099" s="56"/>
    </row>
    <row r="64100" spans="1:31" x14ac:dyDescent="0.25">
      <c r="A64100" s="41">
        <v>0</v>
      </c>
      <c r="C64100" s="56"/>
      <c r="AC64100" s="56"/>
      <c r="AD64100" s="56"/>
      <c r="AE64100" s="56"/>
    </row>
    <row r="64101" spans="1:31" x14ac:dyDescent="0.25">
      <c r="A64101" s="41">
        <v>0</v>
      </c>
      <c r="C64101" s="56"/>
      <c r="AC64101" s="56"/>
      <c r="AD64101" s="56"/>
      <c r="AE64101" s="56"/>
    </row>
    <row r="64102" spans="1:31" x14ac:dyDescent="0.25">
      <c r="A64102" s="41">
        <v>0</v>
      </c>
      <c r="C64102" s="56"/>
      <c r="AC64102" s="56"/>
      <c r="AD64102" s="56"/>
      <c r="AE64102" s="56"/>
    </row>
    <row r="64103" spans="1:31" x14ac:dyDescent="0.25">
      <c r="A64103" s="41">
        <v>0</v>
      </c>
      <c r="C64103" s="56"/>
      <c r="AC64103" s="56"/>
      <c r="AD64103" s="56"/>
      <c r="AE64103" s="56"/>
    </row>
    <row r="64104" spans="1:31" x14ac:dyDescent="0.25">
      <c r="A64104" s="41">
        <v>0</v>
      </c>
      <c r="C64104" s="56"/>
      <c r="AC64104" s="56"/>
      <c r="AD64104" s="56"/>
      <c r="AE64104" s="56"/>
    </row>
    <row r="64105" spans="1:31" x14ac:dyDescent="0.25">
      <c r="A64105" s="41">
        <v>0</v>
      </c>
      <c r="C64105" s="56"/>
      <c r="AC64105" s="56"/>
      <c r="AD64105" s="56"/>
      <c r="AE64105" s="56"/>
    </row>
    <row r="64106" spans="1:31" x14ac:dyDescent="0.25">
      <c r="A64106" s="41">
        <v>0</v>
      </c>
      <c r="C64106" s="56"/>
      <c r="AC64106" s="56"/>
      <c r="AD64106" s="56"/>
      <c r="AE64106" s="56"/>
    </row>
    <row r="64107" spans="1:31" x14ac:dyDescent="0.25">
      <c r="A64107" s="41">
        <v>0</v>
      </c>
      <c r="C64107" s="56"/>
      <c r="AC64107" s="56"/>
      <c r="AD64107" s="56"/>
      <c r="AE64107" s="56"/>
    </row>
    <row r="64108" spans="1:31" x14ac:dyDescent="0.25">
      <c r="A64108" s="41">
        <v>0</v>
      </c>
      <c r="C64108" s="56"/>
      <c r="AC64108" s="56"/>
      <c r="AD64108" s="56"/>
      <c r="AE64108" s="56"/>
    </row>
    <row r="64109" spans="1:31" x14ac:dyDescent="0.25">
      <c r="A64109" s="41">
        <v>0</v>
      </c>
      <c r="C64109" s="56"/>
      <c r="AC64109" s="56"/>
      <c r="AD64109" s="56"/>
      <c r="AE64109" s="56"/>
    </row>
    <row r="64110" spans="1:31" x14ac:dyDescent="0.25">
      <c r="A64110" s="41">
        <v>0</v>
      </c>
      <c r="C64110" s="56"/>
      <c r="AC64110" s="56"/>
      <c r="AD64110" s="56"/>
      <c r="AE64110" s="56"/>
    </row>
    <row r="64111" spans="1:31" x14ac:dyDescent="0.25">
      <c r="A64111" s="41">
        <v>0</v>
      </c>
      <c r="C64111" s="56"/>
      <c r="AC64111" s="56"/>
      <c r="AD64111" s="56"/>
      <c r="AE64111" s="56"/>
    </row>
    <row r="64112" spans="1:31" x14ac:dyDescent="0.25">
      <c r="A64112" s="41">
        <v>0</v>
      </c>
      <c r="C64112" s="56"/>
      <c r="AC64112" s="56"/>
      <c r="AD64112" s="56"/>
      <c r="AE64112" s="56"/>
    </row>
    <row r="64113" spans="1:31" x14ac:dyDescent="0.25">
      <c r="A64113" s="41">
        <v>19701</v>
      </c>
      <c r="C64113" s="56"/>
      <c r="AC64113" s="56"/>
      <c r="AD64113" s="56"/>
      <c r="AE64113" s="56"/>
    </row>
    <row r="64114" spans="1:31" x14ac:dyDescent="0.25">
      <c r="A64114" s="41">
        <v>0</v>
      </c>
      <c r="C64114" s="56"/>
      <c r="AC64114" s="56"/>
      <c r="AD64114" s="56"/>
      <c r="AE64114" s="56"/>
    </row>
    <row r="64115" spans="1:31" x14ac:dyDescent="0.25">
      <c r="A64115" s="41">
        <v>0</v>
      </c>
      <c r="C64115" s="56"/>
      <c r="AC64115" s="56"/>
      <c r="AD64115" s="56"/>
      <c r="AE64115" s="56"/>
    </row>
    <row r="64116" spans="1:31" x14ac:dyDescent="0.25">
      <c r="A64116" s="41">
        <v>0</v>
      </c>
      <c r="C64116" s="56"/>
      <c r="AC64116" s="56"/>
      <c r="AD64116" s="56"/>
      <c r="AE64116" s="56"/>
    </row>
    <row r="64117" spans="1:31" x14ac:dyDescent="0.25">
      <c r="A64117" s="41">
        <v>0</v>
      </c>
      <c r="C64117" s="56"/>
      <c r="AC64117" s="56"/>
      <c r="AD64117" s="56"/>
      <c r="AE64117" s="56"/>
    </row>
    <row r="64118" spans="1:31" x14ac:dyDescent="0.25">
      <c r="A64118" s="41">
        <v>0</v>
      </c>
      <c r="C64118" s="56"/>
      <c r="AC64118" s="56"/>
      <c r="AD64118" s="56"/>
      <c r="AE64118" s="56"/>
    </row>
    <row r="64119" spans="1:31" x14ac:dyDescent="0.25">
      <c r="A64119" s="41">
        <v>0</v>
      </c>
      <c r="C64119" s="56"/>
      <c r="AC64119" s="56"/>
      <c r="AD64119" s="56"/>
      <c r="AE64119" s="56"/>
    </row>
    <row r="64120" spans="1:31" x14ac:dyDescent="0.25">
      <c r="A64120" s="41">
        <v>0</v>
      </c>
      <c r="C64120" s="56"/>
      <c r="AC64120" s="56"/>
      <c r="AD64120" s="56"/>
      <c r="AE64120" s="56"/>
    </row>
    <row r="64121" spans="1:31" x14ac:dyDescent="0.25">
      <c r="A64121" s="41">
        <v>0</v>
      </c>
      <c r="C64121" s="56"/>
      <c r="AC64121" s="56"/>
      <c r="AD64121" s="56"/>
      <c r="AE64121" s="56"/>
    </row>
    <row r="64122" spans="1:31" x14ac:dyDescent="0.25">
      <c r="A64122" s="41">
        <v>0</v>
      </c>
      <c r="C64122" s="56"/>
      <c r="AC64122" s="56"/>
      <c r="AD64122" s="56"/>
      <c r="AE64122" s="56"/>
    </row>
    <row r="64123" spans="1:31" x14ac:dyDescent="0.25">
      <c r="A64123" s="41">
        <v>0</v>
      </c>
      <c r="C64123" s="56"/>
      <c r="AC64123" s="56"/>
      <c r="AD64123" s="56"/>
      <c r="AE64123" s="56"/>
    </row>
    <row r="64124" spans="1:31" x14ac:dyDescent="0.25">
      <c r="A64124" s="41">
        <v>0</v>
      </c>
      <c r="C64124" s="56"/>
      <c r="AC64124" s="56"/>
      <c r="AD64124" s="56"/>
      <c r="AE64124" s="56"/>
    </row>
    <row r="64125" spans="1:31" x14ac:dyDescent="0.25">
      <c r="A64125" s="41">
        <v>0</v>
      </c>
      <c r="C64125" s="56"/>
      <c r="AC64125" s="56"/>
      <c r="AD64125" s="56"/>
      <c r="AE64125" s="56"/>
    </row>
    <row r="64126" spans="1:31" x14ac:dyDescent="0.25">
      <c r="A64126" s="41">
        <v>0</v>
      </c>
      <c r="C64126" s="56"/>
      <c r="AC64126" s="56"/>
      <c r="AD64126" s="56"/>
      <c r="AE64126" s="56"/>
    </row>
    <row r="64127" spans="1:31" x14ac:dyDescent="0.25">
      <c r="A64127" s="41">
        <v>0</v>
      </c>
      <c r="C64127" s="56"/>
      <c r="AC64127" s="56"/>
      <c r="AD64127" s="56"/>
      <c r="AE64127" s="56"/>
    </row>
    <row r="64128" spans="1:31" x14ac:dyDescent="0.25">
      <c r="A64128" s="41">
        <v>0</v>
      </c>
      <c r="C64128" s="56"/>
      <c r="AC64128" s="56"/>
      <c r="AD64128" s="56"/>
      <c r="AE64128" s="56"/>
    </row>
    <row r="64129" spans="1:31" x14ac:dyDescent="0.25">
      <c r="A64129" s="41">
        <v>0</v>
      </c>
      <c r="C64129" s="56"/>
      <c r="AC64129" s="56"/>
      <c r="AD64129" s="56"/>
      <c r="AE64129" s="56"/>
    </row>
    <row r="64130" spans="1:31" x14ac:dyDescent="0.25">
      <c r="A64130" s="41">
        <v>0</v>
      </c>
      <c r="C64130" s="56"/>
      <c r="AC64130" s="56"/>
      <c r="AD64130" s="56"/>
      <c r="AE64130" s="56"/>
    </row>
    <row r="64131" spans="1:31" x14ac:dyDescent="0.25">
      <c r="A64131" s="41">
        <v>0</v>
      </c>
      <c r="C64131" s="56"/>
      <c r="AC64131" s="56"/>
      <c r="AD64131" s="56"/>
      <c r="AE64131" s="56"/>
    </row>
    <row r="64132" spans="1:31" x14ac:dyDescent="0.25">
      <c r="A64132" s="41">
        <v>0</v>
      </c>
      <c r="C64132" s="56"/>
      <c r="AC64132" s="56"/>
      <c r="AD64132" s="56"/>
      <c r="AE64132" s="56"/>
    </row>
    <row r="64133" spans="1:31" x14ac:dyDescent="0.25">
      <c r="A64133" s="41">
        <v>0</v>
      </c>
      <c r="C64133" s="56"/>
      <c r="AC64133" s="56"/>
      <c r="AD64133" s="56"/>
      <c r="AE64133" s="56"/>
    </row>
    <row r="64134" spans="1:31" x14ac:dyDescent="0.25">
      <c r="A64134" s="41">
        <v>0</v>
      </c>
      <c r="C64134" s="56"/>
      <c r="AC64134" s="56"/>
      <c r="AD64134" s="56"/>
      <c r="AE64134" s="56"/>
    </row>
    <row r="64135" spans="1:31" x14ac:dyDescent="0.25">
      <c r="A64135" s="41">
        <v>0</v>
      </c>
      <c r="C64135" s="56"/>
      <c r="AC64135" s="56"/>
      <c r="AD64135" s="56"/>
      <c r="AE64135" s="56"/>
    </row>
    <row r="64136" spans="1:31" x14ac:dyDescent="0.25">
      <c r="A64136" s="41">
        <v>0</v>
      </c>
      <c r="C64136" s="56"/>
      <c r="AC64136" s="56"/>
      <c r="AD64136" s="56"/>
      <c r="AE64136" s="56"/>
    </row>
    <row r="64137" spans="1:31" x14ac:dyDescent="0.25">
      <c r="A64137" s="41">
        <v>0</v>
      </c>
      <c r="C64137" s="56"/>
      <c r="AC64137" s="56"/>
      <c r="AD64137" s="56"/>
      <c r="AE64137" s="56"/>
    </row>
    <row r="64138" spans="1:31" x14ac:dyDescent="0.25">
      <c r="A64138" s="41">
        <v>0</v>
      </c>
      <c r="C64138" s="56"/>
      <c r="AC64138" s="56"/>
      <c r="AD64138" s="56"/>
      <c r="AE64138" s="56"/>
    </row>
    <row r="64139" spans="1:31" x14ac:dyDescent="0.25">
      <c r="A64139" s="41">
        <v>0</v>
      </c>
      <c r="C64139" s="56"/>
      <c r="AC64139" s="56"/>
      <c r="AD64139" s="56"/>
      <c r="AE64139" s="56"/>
    </row>
    <row r="64140" spans="1:31" x14ac:dyDescent="0.25">
      <c r="A64140" s="41">
        <v>0</v>
      </c>
      <c r="C64140" s="56"/>
      <c r="AC64140" s="56"/>
      <c r="AD64140" s="56"/>
      <c r="AE64140" s="56"/>
    </row>
    <row r="64141" spans="1:31" x14ac:dyDescent="0.25">
      <c r="A64141" s="41">
        <v>0</v>
      </c>
      <c r="C64141" s="56"/>
      <c r="AC64141" s="56"/>
      <c r="AD64141" s="56"/>
      <c r="AE64141" s="56"/>
    </row>
    <row r="64142" spans="1:31" x14ac:dyDescent="0.25">
      <c r="A64142" s="41">
        <v>0</v>
      </c>
      <c r="C64142" s="56"/>
      <c r="AC64142" s="56"/>
      <c r="AD64142" s="56"/>
      <c r="AE64142" s="56"/>
    </row>
    <row r="64143" spans="1:31" x14ac:dyDescent="0.25">
      <c r="A64143" s="41">
        <v>0</v>
      </c>
      <c r="C64143" s="56"/>
      <c r="AC64143" s="56"/>
      <c r="AD64143" s="56"/>
      <c r="AE64143" s="56"/>
    </row>
    <row r="64144" spans="1:31" x14ac:dyDescent="0.25">
      <c r="A64144" s="41">
        <v>0</v>
      </c>
      <c r="C64144" s="56"/>
      <c r="AC64144" s="56"/>
      <c r="AD64144" s="56"/>
      <c r="AE64144" s="56"/>
    </row>
    <row r="64145" spans="1:31" x14ac:dyDescent="0.25">
      <c r="A64145" s="41">
        <v>0</v>
      </c>
      <c r="C64145" s="56"/>
      <c r="AC64145" s="56"/>
      <c r="AD64145" s="56"/>
      <c r="AE64145" s="56"/>
    </row>
    <row r="64146" spans="1:31" x14ac:dyDescent="0.25">
      <c r="A64146" s="41">
        <v>0</v>
      </c>
      <c r="C64146" s="56"/>
      <c r="AC64146" s="56"/>
      <c r="AD64146" s="56"/>
      <c r="AE64146" s="56"/>
    </row>
    <row r="64147" spans="1:31" x14ac:dyDescent="0.25">
      <c r="A64147" s="41">
        <v>0</v>
      </c>
      <c r="C64147" s="56"/>
      <c r="AC64147" s="56"/>
      <c r="AD64147" s="56"/>
      <c r="AE64147" s="56"/>
    </row>
    <row r="64148" spans="1:31" x14ac:dyDescent="0.25">
      <c r="A64148" s="41">
        <v>0</v>
      </c>
      <c r="C64148" s="56"/>
      <c r="AC64148" s="56"/>
      <c r="AD64148" s="56"/>
      <c r="AE64148" s="56"/>
    </row>
    <row r="64149" spans="1:31" x14ac:dyDescent="0.25">
      <c r="A64149" s="41">
        <v>0</v>
      </c>
      <c r="C64149" s="56"/>
      <c r="AC64149" s="56"/>
      <c r="AD64149" s="56"/>
      <c r="AE64149" s="56"/>
    </row>
    <row r="64150" spans="1:31" x14ac:dyDescent="0.25">
      <c r="A64150" s="41">
        <v>0</v>
      </c>
      <c r="C64150" s="56"/>
      <c r="AC64150" s="56"/>
      <c r="AD64150" s="56"/>
      <c r="AE64150" s="56"/>
    </row>
    <row r="64151" spans="1:31" x14ac:dyDescent="0.25">
      <c r="A64151" s="41">
        <v>0</v>
      </c>
      <c r="C64151" s="56"/>
      <c r="AC64151" s="56"/>
      <c r="AD64151" s="56"/>
      <c r="AE64151" s="56"/>
    </row>
    <row r="64152" spans="1:31" x14ac:dyDescent="0.25">
      <c r="A64152" s="41">
        <v>0</v>
      </c>
      <c r="C64152" s="56"/>
      <c r="AC64152" s="56"/>
      <c r="AD64152" s="56"/>
      <c r="AE64152" s="56"/>
    </row>
    <row r="64153" spans="1:31" x14ac:dyDescent="0.25">
      <c r="A64153" s="41">
        <v>0</v>
      </c>
      <c r="C64153" s="56"/>
      <c r="AC64153" s="56"/>
      <c r="AD64153" s="56"/>
      <c r="AE64153" s="56"/>
    </row>
    <row r="64154" spans="1:31" x14ac:dyDescent="0.25">
      <c r="A64154" s="41">
        <v>0</v>
      </c>
      <c r="C64154" s="56"/>
      <c r="AC64154" s="56"/>
      <c r="AD64154" s="56"/>
      <c r="AE64154" s="56"/>
    </row>
    <row r="64155" spans="1:31" x14ac:dyDescent="0.25">
      <c r="A64155" s="41">
        <v>0</v>
      </c>
      <c r="C64155" s="56"/>
      <c r="AC64155" s="56"/>
      <c r="AD64155" s="56"/>
      <c r="AE64155" s="56"/>
    </row>
    <row r="64156" spans="1:31" x14ac:dyDescent="0.25">
      <c r="A64156" s="41">
        <v>0</v>
      </c>
      <c r="C64156" s="56"/>
      <c r="AC64156" s="56"/>
      <c r="AD64156" s="56"/>
      <c r="AE64156" s="56"/>
    </row>
    <row r="64157" spans="1:31" x14ac:dyDescent="0.25">
      <c r="A64157" s="41">
        <v>0</v>
      </c>
      <c r="C64157" s="56"/>
      <c r="AC64157" s="56"/>
      <c r="AD64157" s="56"/>
      <c r="AE64157" s="56"/>
    </row>
    <row r="64158" spans="1:31" x14ac:dyDescent="0.25">
      <c r="A64158" s="41">
        <v>0</v>
      </c>
      <c r="C64158" s="56"/>
      <c r="AC64158" s="56"/>
      <c r="AD64158" s="56"/>
      <c r="AE64158" s="56"/>
    </row>
    <row r="64159" spans="1:31" x14ac:dyDescent="0.25">
      <c r="A64159" s="41">
        <v>0</v>
      </c>
      <c r="C64159" s="56"/>
      <c r="AC64159" s="56"/>
      <c r="AD64159" s="56"/>
      <c r="AE64159" s="56"/>
    </row>
    <row r="64160" spans="1:31" x14ac:dyDescent="0.25">
      <c r="A64160" s="41">
        <v>0</v>
      </c>
      <c r="C64160" s="56"/>
      <c r="AC64160" s="56"/>
      <c r="AD64160" s="56"/>
      <c r="AE64160" s="56"/>
    </row>
    <row r="64161" spans="1:31" x14ac:dyDescent="0.25">
      <c r="A64161" s="41">
        <v>0</v>
      </c>
      <c r="C64161" s="56"/>
      <c r="AC64161" s="56"/>
      <c r="AD64161" s="56"/>
      <c r="AE64161" s="56"/>
    </row>
    <row r="64162" spans="1:31" x14ac:dyDescent="0.25">
      <c r="A64162" s="41">
        <v>0</v>
      </c>
      <c r="C64162" s="56"/>
      <c r="AC64162" s="56"/>
      <c r="AD64162" s="56"/>
      <c r="AE64162" s="56"/>
    </row>
    <row r="64163" spans="1:31" x14ac:dyDescent="0.25">
      <c r="A64163" s="41">
        <v>0</v>
      </c>
      <c r="C64163" s="56"/>
      <c r="AC64163" s="56"/>
      <c r="AD64163" s="56"/>
      <c r="AE64163" s="56"/>
    </row>
    <row r="64164" spans="1:31" x14ac:dyDescent="0.25">
      <c r="A64164" s="41">
        <v>0</v>
      </c>
      <c r="C64164" s="56"/>
      <c r="AC64164" s="56"/>
      <c r="AD64164" s="56"/>
      <c r="AE64164" s="56"/>
    </row>
    <row r="64165" spans="1:31" x14ac:dyDescent="0.25">
      <c r="A64165" s="41">
        <v>0</v>
      </c>
      <c r="C64165" s="56"/>
      <c r="AC64165" s="56"/>
      <c r="AD64165" s="56"/>
      <c r="AE64165" s="56"/>
    </row>
    <row r="64166" spans="1:31" x14ac:dyDescent="0.25">
      <c r="A64166" s="41">
        <v>0</v>
      </c>
      <c r="C64166" s="56"/>
      <c r="AC64166" s="56"/>
      <c r="AD64166" s="56"/>
      <c r="AE64166" s="56"/>
    </row>
    <row r="64167" spans="1:31" x14ac:dyDescent="0.25">
      <c r="A64167" s="41">
        <v>0</v>
      </c>
      <c r="C64167" s="56"/>
      <c r="AC64167" s="56"/>
      <c r="AD64167" s="56"/>
      <c r="AE64167" s="56"/>
    </row>
    <row r="64168" spans="1:31" x14ac:dyDescent="0.25">
      <c r="A64168" s="41">
        <v>0</v>
      </c>
      <c r="C64168" s="56"/>
      <c r="AC64168" s="56"/>
      <c r="AD64168" s="56"/>
      <c r="AE64168" s="56"/>
    </row>
    <row r="64169" spans="1:31" x14ac:dyDescent="0.25">
      <c r="A64169" s="41">
        <v>0</v>
      </c>
      <c r="C64169" s="56"/>
      <c r="AC64169" s="56"/>
      <c r="AD64169" s="56"/>
      <c r="AE64169" s="56"/>
    </row>
    <row r="64170" spans="1:31" x14ac:dyDescent="0.25">
      <c r="A64170" s="41">
        <v>0</v>
      </c>
      <c r="C64170" s="56"/>
      <c r="AC64170" s="56"/>
      <c r="AD64170" s="56"/>
      <c r="AE64170" s="56"/>
    </row>
    <row r="64171" spans="1:31" x14ac:dyDescent="0.25">
      <c r="A64171" s="41">
        <v>0</v>
      </c>
      <c r="C64171" s="56"/>
      <c r="AC64171" s="56"/>
      <c r="AD64171" s="56"/>
      <c r="AE64171" s="56"/>
    </row>
    <row r="64172" spans="1:31" x14ac:dyDescent="0.25">
      <c r="A64172" s="41">
        <v>0</v>
      </c>
      <c r="C64172" s="56"/>
      <c r="AC64172" s="56"/>
      <c r="AD64172" s="56"/>
      <c r="AE64172" s="56"/>
    </row>
    <row r="64173" spans="1:31" x14ac:dyDescent="0.25">
      <c r="A64173" s="41">
        <v>0</v>
      </c>
      <c r="C64173" s="56"/>
      <c r="AC64173" s="56"/>
      <c r="AD64173" s="56"/>
      <c r="AE64173" s="56"/>
    </row>
    <row r="64174" spans="1:31" x14ac:dyDescent="0.25">
      <c r="A64174" s="41">
        <v>0</v>
      </c>
      <c r="C64174" s="56"/>
      <c r="AC64174" s="56"/>
      <c r="AD64174" s="56"/>
      <c r="AE64174" s="56"/>
    </row>
    <row r="64175" spans="1:31" x14ac:dyDescent="0.25">
      <c r="A64175" s="41">
        <v>0</v>
      </c>
      <c r="C64175" s="56"/>
      <c r="AC64175" s="56"/>
      <c r="AD64175" s="56"/>
      <c r="AE64175" s="56"/>
    </row>
    <row r="64176" spans="1:31" x14ac:dyDescent="0.25">
      <c r="A64176" s="41">
        <v>0</v>
      </c>
      <c r="C64176" s="56"/>
      <c r="AC64176" s="56"/>
      <c r="AD64176" s="56"/>
      <c r="AE64176" s="56"/>
    </row>
    <row r="64177" spans="1:31" x14ac:dyDescent="0.25">
      <c r="A64177" s="41">
        <v>0</v>
      </c>
      <c r="C64177" s="56"/>
      <c r="AC64177" s="56"/>
      <c r="AD64177" s="56"/>
      <c r="AE64177" s="56"/>
    </row>
    <row r="64178" spans="1:31" x14ac:dyDescent="0.25">
      <c r="A64178" s="41">
        <v>0</v>
      </c>
      <c r="C64178" s="56"/>
      <c r="AC64178" s="56"/>
      <c r="AD64178" s="56"/>
      <c r="AE64178" s="56"/>
    </row>
    <row r="64179" spans="1:31" x14ac:dyDescent="0.25">
      <c r="A64179" s="41">
        <v>0</v>
      </c>
      <c r="C64179" s="56"/>
      <c r="AC64179" s="56"/>
      <c r="AD64179" s="56"/>
      <c r="AE64179" s="56"/>
    </row>
    <row r="64180" spans="1:31" x14ac:dyDescent="0.25">
      <c r="A64180" s="41">
        <v>0</v>
      </c>
      <c r="C64180" s="56"/>
      <c r="AC64180" s="56"/>
      <c r="AD64180" s="56"/>
      <c r="AE64180" s="56"/>
    </row>
    <row r="64181" spans="1:31" x14ac:dyDescent="0.25">
      <c r="A64181" s="41">
        <v>0</v>
      </c>
      <c r="C64181" s="56"/>
      <c r="AC64181" s="56"/>
      <c r="AD64181" s="56"/>
      <c r="AE64181" s="56"/>
    </row>
    <row r="64182" spans="1:31" x14ac:dyDescent="0.25">
      <c r="A64182" s="41">
        <v>0</v>
      </c>
      <c r="C64182" s="56"/>
      <c r="AC64182" s="56"/>
      <c r="AD64182" s="56"/>
      <c r="AE64182" s="56"/>
    </row>
    <row r="64183" spans="1:31" x14ac:dyDescent="0.25">
      <c r="A64183" s="41">
        <v>0</v>
      </c>
      <c r="C64183" s="56"/>
      <c r="AC64183" s="56"/>
      <c r="AD64183" s="56"/>
      <c r="AE64183" s="56"/>
    </row>
    <row r="64184" spans="1:31" x14ac:dyDescent="0.25">
      <c r="A64184" s="41">
        <v>0</v>
      </c>
      <c r="C64184" s="56"/>
      <c r="AC64184" s="56"/>
      <c r="AD64184" s="56"/>
      <c r="AE64184" s="56"/>
    </row>
    <row r="64185" spans="1:31" x14ac:dyDescent="0.25">
      <c r="A64185" s="41">
        <v>0</v>
      </c>
      <c r="C64185" s="56"/>
      <c r="AC64185" s="56"/>
      <c r="AD64185" s="56"/>
      <c r="AE64185" s="56"/>
    </row>
    <row r="64186" spans="1:31" x14ac:dyDescent="0.25">
      <c r="A64186" s="41">
        <v>0</v>
      </c>
      <c r="C64186" s="56"/>
      <c r="AC64186" s="56"/>
      <c r="AD64186" s="56"/>
      <c r="AE64186" s="56"/>
    </row>
    <row r="64187" spans="1:31" x14ac:dyDescent="0.25">
      <c r="A64187" s="41">
        <v>0</v>
      </c>
      <c r="C64187" s="56"/>
      <c r="AC64187" s="56"/>
      <c r="AD64187" s="56"/>
      <c r="AE64187" s="56"/>
    </row>
    <row r="64188" spans="1:31" x14ac:dyDescent="0.25">
      <c r="A64188" s="41">
        <v>0</v>
      </c>
      <c r="C64188" s="56"/>
      <c r="AC64188" s="56"/>
      <c r="AD64188" s="56"/>
      <c r="AE64188" s="56"/>
    </row>
    <row r="64189" spans="1:31" x14ac:dyDescent="0.25">
      <c r="A64189" s="41">
        <v>0</v>
      </c>
      <c r="C64189" s="56"/>
      <c r="AC64189" s="56"/>
      <c r="AD64189" s="56"/>
      <c r="AE64189" s="56"/>
    </row>
    <row r="64190" spans="1:31" x14ac:dyDescent="0.25">
      <c r="A64190" s="41">
        <v>0</v>
      </c>
      <c r="C64190" s="56"/>
      <c r="AC64190" s="56"/>
      <c r="AD64190" s="56"/>
      <c r="AE64190" s="56"/>
    </row>
    <row r="64191" spans="1:31" x14ac:dyDescent="0.25">
      <c r="A64191" s="41">
        <v>0</v>
      </c>
      <c r="C64191" s="56"/>
      <c r="AC64191" s="56"/>
      <c r="AD64191" s="56"/>
      <c r="AE64191" s="56"/>
    </row>
    <row r="64192" spans="1:31" x14ac:dyDescent="0.25">
      <c r="A64192" s="41">
        <v>0</v>
      </c>
      <c r="C64192" s="56"/>
      <c r="AC64192" s="56"/>
      <c r="AD64192" s="56"/>
      <c r="AE64192" s="56"/>
    </row>
    <row r="64193" spans="1:31" x14ac:dyDescent="0.25">
      <c r="A64193" s="41">
        <v>0</v>
      </c>
      <c r="C64193" s="56"/>
      <c r="AC64193" s="56"/>
      <c r="AD64193" s="56"/>
      <c r="AE64193" s="56"/>
    </row>
    <row r="64194" spans="1:31" x14ac:dyDescent="0.25">
      <c r="A64194" s="41">
        <v>2593</v>
      </c>
      <c r="C64194" s="56"/>
      <c r="AC64194" s="56"/>
      <c r="AD64194" s="56"/>
      <c r="AE64194" s="56"/>
    </row>
    <row r="64195" spans="1:31" x14ac:dyDescent="0.25">
      <c r="A64195" s="41">
        <v>0</v>
      </c>
      <c r="C64195" s="56"/>
      <c r="AC64195" s="56"/>
      <c r="AD64195" s="56"/>
      <c r="AE64195" s="56"/>
    </row>
    <row r="64196" spans="1:31" x14ac:dyDescent="0.25">
      <c r="A64196" s="41">
        <v>0</v>
      </c>
      <c r="C64196" s="56"/>
      <c r="AC64196" s="56"/>
      <c r="AD64196" s="56"/>
      <c r="AE64196" s="56"/>
    </row>
    <row r="64197" spans="1:31" x14ac:dyDescent="0.25">
      <c r="A64197" s="41">
        <v>0</v>
      </c>
      <c r="C64197" s="56"/>
      <c r="AC64197" s="56"/>
      <c r="AD64197" s="56"/>
      <c r="AE64197" s="56"/>
    </row>
    <row r="64198" spans="1:31" x14ac:dyDescent="0.25">
      <c r="A64198" s="41">
        <v>0</v>
      </c>
      <c r="C64198" s="56"/>
      <c r="AC64198" s="56"/>
      <c r="AD64198" s="56"/>
      <c r="AE64198" s="56"/>
    </row>
    <row r="64199" spans="1:31" x14ac:dyDescent="0.25">
      <c r="A64199" s="41">
        <v>0</v>
      </c>
      <c r="C64199" s="56"/>
      <c r="AC64199" s="56"/>
      <c r="AD64199" s="56"/>
      <c r="AE64199" s="56"/>
    </row>
    <row r="64200" spans="1:31" x14ac:dyDescent="0.25">
      <c r="A64200" s="41">
        <v>0</v>
      </c>
      <c r="C64200" s="56"/>
      <c r="AC64200" s="56"/>
      <c r="AD64200" s="56"/>
      <c r="AE64200" s="56"/>
    </row>
    <row r="64201" spans="1:31" x14ac:dyDescent="0.25">
      <c r="A64201" s="41">
        <v>0</v>
      </c>
      <c r="C64201" s="56"/>
      <c r="AC64201" s="56"/>
      <c r="AD64201" s="56"/>
      <c r="AE64201" s="56"/>
    </row>
    <row r="64202" spans="1:31" x14ac:dyDescent="0.25">
      <c r="A64202" s="41">
        <v>0</v>
      </c>
      <c r="C64202" s="56"/>
      <c r="AC64202" s="56"/>
      <c r="AD64202" s="56"/>
      <c r="AE64202" s="56"/>
    </row>
    <row r="64203" spans="1:31" x14ac:dyDescent="0.25">
      <c r="A64203" s="41">
        <v>0</v>
      </c>
      <c r="C64203" s="56"/>
      <c r="AC64203" s="56"/>
      <c r="AD64203" s="56"/>
      <c r="AE64203" s="56"/>
    </row>
    <row r="64204" spans="1:31" x14ac:dyDescent="0.25">
      <c r="A64204" s="41">
        <v>0</v>
      </c>
      <c r="C64204" s="56"/>
      <c r="AC64204" s="56"/>
      <c r="AD64204" s="56"/>
      <c r="AE64204" s="56"/>
    </row>
    <row r="64205" spans="1:31" x14ac:dyDescent="0.25">
      <c r="A64205" s="41">
        <v>0</v>
      </c>
      <c r="C64205" s="56"/>
      <c r="AC64205" s="56"/>
      <c r="AD64205" s="56"/>
      <c r="AE64205" s="56"/>
    </row>
    <row r="64206" spans="1:31" x14ac:dyDescent="0.25">
      <c r="A64206" s="41">
        <v>0</v>
      </c>
      <c r="C64206" s="56"/>
      <c r="AC64206" s="56"/>
      <c r="AD64206" s="56"/>
      <c r="AE64206" s="56"/>
    </row>
    <row r="64207" spans="1:31" x14ac:dyDescent="0.25">
      <c r="A64207" s="41">
        <v>0</v>
      </c>
      <c r="C64207" s="56"/>
      <c r="AC64207" s="56"/>
      <c r="AD64207" s="56"/>
      <c r="AE64207" s="56"/>
    </row>
    <row r="64208" spans="1:31" x14ac:dyDescent="0.25">
      <c r="A64208" s="41">
        <v>0</v>
      </c>
      <c r="C64208" s="56"/>
      <c r="AC64208" s="56"/>
      <c r="AD64208" s="56"/>
      <c r="AE64208" s="56"/>
    </row>
    <row r="64209" spans="1:31" x14ac:dyDescent="0.25">
      <c r="A64209" s="41">
        <v>0</v>
      </c>
      <c r="C64209" s="56"/>
      <c r="AC64209" s="56"/>
      <c r="AD64209" s="56"/>
      <c r="AE64209" s="56"/>
    </row>
    <row r="64210" spans="1:31" x14ac:dyDescent="0.25">
      <c r="A64210" s="41">
        <v>0</v>
      </c>
      <c r="C64210" s="56"/>
      <c r="AC64210" s="56"/>
      <c r="AD64210" s="56"/>
      <c r="AE64210" s="56"/>
    </row>
    <row r="64211" spans="1:31" x14ac:dyDescent="0.25">
      <c r="A64211" s="41">
        <v>0</v>
      </c>
      <c r="C64211" s="56"/>
      <c r="AC64211" s="56"/>
      <c r="AD64211" s="56"/>
      <c r="AE64211" s="56"/>
    </row>
    <row r="64212" spans="1:31" x14ac:dyDescent="0.25">
      <c r="A64212" s="41">
        <v>0</v>
      </c>
      <c r="C64212" s="56"/>
      <c r="AC64212" s="56"/>
      <c r="AD64212" s="56"/>
      <c r="AE64212" s="56"/>
    </row>
    <row r="64213" spans="1:31" x14ac:dyDescent="0.25">
      <c r="A64213" s="41">
        <v>0</v>
      </c>
      <c r="C64213" s="56"/>
      <c r="AC64213" s="56"/>
      <c r="AD64213" s="56"/>
      <c r="AE64213" s="56"/>
    </row>
    <row r="64214" spans="1:31" x14ac:dyDescent="0.25">
      <c r="A64214" s="41">
        <v>0</v>
      </c>
      <c r="C64214" s="56"/>
      <c r="AC64214" s="56"/>
      <c r="AD64214" s="56"/>
      <c r="AE64214" s="56"/>
    </row>
    <row r="64215" spans="1:31" x14ac:dyDescent="0.25">
      <c r="A64215" s="41">
        <v>0</v>
      </c>
      <c r="C64215" s="56"/>
      <c r="AC64215" s="56"/>
      <c r="AD64215" s="56"/>
      <c r="AE64215" s="56"/>
    </row>
    <row r="64216" spans="1:31" x14ac:dyDescent="0.25">
      <c r="A64216" s="41">
        <v>0</v>
      </c>
      <c r="C64216" s="56"/>
      <c r="AC64216" s="56"/>
      <c r="AD64216" s="56"/>
      <c r="AE64216" s="56"/>
    </row>
    <row r="64217" spans="1:31" x14ac:dyDescent="0.25">
      <c r="A64217" s="41">
        <v>0</v>
      </c>
      <c r="C64217" s="56"/>
      <c r="AC64217" s="56"/>
      <c r="AD64217" s="56"/>
      <c r="AE64217" s="56"/>
    </row>
    <row r="64218" spans="1:31" x14ac:dyDescent="0.25">
      <c r="A64218" s="41">
        <v>0</v>
      </c>
      <c r="C64218" s="56"/>
      <c r="AC64218" s="56"/>
      <c r="AD64218" s="56"/>
      <c r="AE64218" s="56"/>
    </row>
    <row r="64219" spans="1:31" x14ac:dyDescent="0.25">
      <c r="A64219" s="41">
        <v>0</v>
      </c>
      <c r="C64219" s="56"/>
      <c r="AC64219" s="56"/>
      <c r="AD64219" s="56"/>
      <c r="AE64219" s="56"/>
    </row>
    <row r="64220" spans="1:31" x14ac:dyDescent="0.25">
      <c r="A64220" s="41">
        <v>0</v>
      </c>
      <c r="C64220" s="56"/>
      <c r="AC64220" s="56"/>
      <c r="AD64220" s="56"/>
      <c r="AE64220" s="56"/>
    </row>
    <row r="64221" spans="1:31" x14ac:dyDescent="0.25">
      <c r="A64221" s="41">
        <v>0</v>
      </c>
      <c r="C64221" s="56"/>
      <c r="AC64221" s="56"/>
      <c r="AD64221" s="56"/>
      <c r="AE64221" s="56"/>
    </row>
    <row r="64222" spans="1:31" x14ac:dyDescent="0.25">
      <c r="A64222" s="41">
        <v>0</v>
      </c>
      <c r="C64222" s="56"/>
      <c r="AC64222" s="56"/>
      <c r="AD64222" s="56"/>
      <c r="AE64222" s="56"/>
    </row>
    <row r="64223" spans="1:31" x14ac:dyDescent="0.25">
      <c r="A64223" s="41">
        <v>0</v>
      </c>
      <c r="C64223" s="56"/>
      <c r="AC64223" s="56"/>
      <c r="AD64223" s="56"/>
      <c r="AE64223" s="56"/>
    </row>
    <row r="64224" spans="1:31" x14ac:dyDescent="0.25">
      <c r="A64224" s="41">
        <v>0</v>
      </c>
      <c r="C64224" s="56"/>
      <c r="AC64224" s="56"/>
      <c r="AD64224" s="56"/>
      <c r="AE64224" s="56"/>
    </row>
    <row r="64225" spans="1:31" x14ac:dyDescent="0.25">
      <c r="A64225" s="41">
        <v>0</v>
      </c>
      <c r="C64225" s="56"/>
      <c r="AC64225" s="56"/>
      <c r="AD64225" s="56"/>
      <c r="AE64225" s="56"/>
    </row>
    <row r="64226" spans="1:31" x14ac:dyDescent="0.25">
      <c r="A64226" s="41">
        <v>0</v>
      </c>
      <c r="C64226" s="56"/>
      <c r="AC64226" s="56"/>
      <c r="AD64226" s="56"/>
      <c r="AE64226" s="56"/>
    </row>
    <row r="64227" spans="1:31" x14ac:dyDescent="0.25">
      <c r="A64227" s="41">
        <v>0</v>
      </c>
      <c r="C64227" s="56"/>
      <c r="AC64227" s="56"/>
      <c r="AD64227" s="56"/>
      <c r="AE64227" s="56"/>
    </row>
    <row r="64228" spans="1:31" x14ac:dyDescent="0.25">
      <c r="A64228" s="41">
        <v>1</v>
      </c>
      <c r="C64228" s="56"/>
      <c r="AC64228" s="56"/>
      <c r="AD64228" s="56"/>
      <c r="AE64228" s="56"/>
    </row>
    <row r="64229" spans="1:31" x14ac:dyDescent="0.25">
      <c r="A64229" s="41">
        <v>0</v>
      </c>
      <c r="C64229" s="56"/>
      <c r="AC64229" s="56"/>
      <c r="AD64229" s="56"/>
      <c r="AE64229" s="56"/>
    </row>
    <row r="64230" spans="1:31" x14ac:dyDescent="0.25">
      <c r="A64230" s="41">
        <v>0</v>
      </c>
      <c r="C64230" s="56"/>
      <c r="AC64230" s="56"/>
      <c r="AD64230" s="56"/>
      <c r="AE64230" s="56"/>
    </row>
    <row r="64231" spans="1:31" x14ac:dyDescent="0.25">
      <c r="A64231" s="41">
        <v>0</v>
      </c>
      <c r="C64231" s="56"/>
      <c r="AC64231" s="56"/>
      <c r="AD64231" s="56"/>
      <c r="AE64231" s="56"/>
    </row>
    <row r="64232" spans="1:31" x14ac:dyDescent="0.25">
      <c r="A64232" s="41">
        <v>0</v>
      </c>
      <c r="C64232" s="56"/>
      <c r="AC64232" s="56"/>
      <c r="AD64232" s="56"/>
      <c r="AE64232" s="56"/>
    </row>
    <row r="64233" spans="1:31" x14ac:dyDescent="0.25">
      <c r="A64233" s="41">
        <v>0</v>
      </c>
      <c r="C64233" s="56"/>
      <c r="AC64233" s="56"/>
      <c r="AD64233" s="56"/>
      <c r="AE64233" s="56"/>
    </row>
    <row r="64234" spans="1:31" x14ac:dyDescent="0.25">
      <c r="A64234" s="41">
        <v>0</v>
      </c>
      <c r="C64234" s="56"/>
      <c r="AC64234" s="56"/>
      <c r="AD64234" s="56"/>
      <c r="AE64234" s="56"/>
    </row>
    <row r="64235" spans="1:31" x14ac:dyDescent="0.25">
      <c r="A64235" s="41">
        <v>0</v>
      </c>
      <c r="C64235" s="56"/>
      <c r="AC64235" s="56"/>
      <c r="AD64235" s="56"/>
      <c r="AE64235" s="56"/>
    </row>
    <row r="64236" spans="1:31" x14ac:dyDescent="0.25">
      <c r="A64236" s="41">
        <v>0</v>
      </c>
      <c r="C64236" s="56"/>
      <c r="AC64236" s="56"/>
      <c r="AD64236" s="56"/>
      <c r="AE64236" s="56"/>
    </row>
    <row r="64237" spans="1:31" x14ac:dyDescent="0.25">
      <c r="A64237" s="41">
        <v>0</v>
      </c>
      <c r="C64237" s="56"/>
      <c r="AC64237" s="56"/>
      <c r="AD64237" s="56"/>
      <c r="AE64237" s="56"/>
    </row>
    <row r="64238" spans="1:31" x14ac:dyDescent="0.25">
      <c r="A64238" s="41">
        <v>0</v>
      </c>
      <c r="C64238" s="56"/>
      <c r="AC64238" s="56"/>
      <c r="AD64238" s="56"/>
      <c r="AE64238" s="56"/>
    </row>
    <row r="64239" spans="1:31" x14ac:dyDescent="0.25">
      <c r="A64239" s="41">
        <v>0</v>
      </c>
      <c r="C64239" s="56"/>
      <c r="AC64239" s="56"/>
      <c r="AD64239" s="56"/>
      <c r="AE64239" s="56"/>
    </row>
    <row r="64240" spans="1:31" x14ac:dyDescent="0.25">
      <c r="A64240" s="41">
        <v>0</v>
      </c>
      <c r="C64240" s="56"/>
      <c r="AC64240" s="56"/>
      <c r="AD64240" s="56"/>
      <c r="AE64240" s="56"/>
    </row>
    <row r="64241" spans="1:31" x14ac:dyDescent="0.25">
      <c r="A64241" s="41">
        <v>0</v>
      </c>
      <c r="C64241" s="56"/>
      <c r="AC64241" s="56"/>
      <c r="AD64241" s="56"/>
      <c r="AE64241" s="56"/>
    </row>
    <row r="64242" spans="1:31" x14ac:dyDescent="0.25">
      <c r="A64242" s="41">
        <v>0</v>
      </c>
      <c r="C64242" s="56"/>
      <c r="AC64242" s="56"/>
      <c r="AD64242" s="56"/>
      <c r="AE64242" s="56"/>
    </row>
    <row r="64243" spans="1:31" x14ac:dyDescent="0.25">
      <c r="A64243" s="41">
        <v>0</v>
      </c>
      <c r="C64243" s="56"/>
      <c r="AC64243" s="56"/>
      <c r="AD64243" s="56"/>
      <c r="AE64243" s="56"/>
    </row>
    <row r="64244" spans="1:31" x14ac:dyDescent="0.25">
      <c r="A64244" s="41">
        <v>0</v>
      </c>
      <c r="C64244" s="56"/>
      <c r="AC64244" s="56"/>
      <c r="AD64244" s="56"/>
      <c r="AE64244" s="56"/>
    </row>
    <row r="64245" spans="1:31" x14ac:dyDescent="0.25">
      <c r="A64245" s="41">
        <v>0</v>
      </c>
      <c r="C64245" s="56"/>
      <c r="AC64245" s="56"/>
      <c r="AD64245" s="56"/>
      <c r="AE64245" s="56"/>
    </row>
    <row r="64246" spans="1:31" x14ac:dyDescent="0.25">
      <c r="A64246" s="41">
        <v>0</v>
      </c>
      <c r="C64246" s="56"/>
      <c r="AC64246" s="56"/>
      <c r="AD64246" s="56"/>
      <c r="AE64246" s="56"/>
    </row>
    <row r="64247" spans="1:31" x14ac:dyDescent="0.25">
      <c r="A64247" s="41">
        <v>0</v>
      </c>
      <c r="C64247" s="56"/>
      <c r="AC64247" s="56"/>
      <c r="AD64247" s="56"/>
      <c r="AE64247" s="56"/>
    </row>
    <row r="64248" spans="1:31" x14ac:dyDescent="0.25">
      <c r="A64248" s="41">
        <v>0</v>
      </c>
      <c r="C64248" s="56"/>
      <c r="AC64248" s="56"/>
      <c r="AD64248" s="56"/>
      <c r="AE64248" s="56"/>
    </row>
    <row r="64249" spans="1:31" x14ac:dyDescent="0.25">
      <c r="A64249" s="41">
        <v>0</v>
      </c>
      <c r="C64249" s="56"/>
      <c r="AC64249" s="56"/>
      <c r="AD64249" s="56"/>
      <c r="AE64249" s="56"/>
    </row>
    <row r="64250" spans="1:31" x14ac:dyDescent="0.25">
      <c r="A64250" s="41">
        <v>0</v>
      </c>
      <c r="C64250" s="56"/>
      <c r="AC64250" s="56"/>
      <c r="AD64250" s="56"/>
      <c r="AE64250" s="56"/>
    </row>
    <row r="64251" spans="1:31" x14ac:dyDescent="0.25">
      <c r="A64251" s="41">
        <v>0</v>
      </c>
      <c r="C64251" s="56"/>
      <c r="AC64251" s="56"/>
      <c r="AD64251" s="56"/>
      <c r="AE64251" s="56"/>
    </row>
    <row r="64252" spans="1:31" x14ac:dyDescent="0.25">
      <c r="A64252" s="41">
        <v>0</v>
      </c>
      <c r="C64252" s="56"/>
      <c r="AC64252" s="56"/>
      <c r="AD64252" s="56"/>
      <c r="AE64252" s="56"/>
    </row>
    <row r="64253" spans="1:31" x14ac:dyDescent="0.25">
      <c r="A64253" s="41">
        <v>0</v>
      </c>
      <c r="C64253" s="56"/>
      <c r="AC64253" s="56"/>
      <c r="AD64253" s="56"/>
      <c r="AE64253" s="56"/>
    </row>
    <row r="64254" spans="1:31" x14ac:dyDescent="0.25">
      <c r="A64254" s="41">
        <v>0</v>
      </c>
      <c r="C64254" s="56"/>
      <c r="AC64254" s="56"/>
      <c r="AD64254" s="56"/>
      <c r="AE64254" s="56"/>
    </row>
    <row r="64255" spans="1:31" x14ac:dyDescent="0.25">
      <c r="A64255" s="41">
        <v>0</v>
      </c>
      <c r="C64255" s="56"/>
      <c r="AC64255" s="56"/>
      <c r="AD64255" s="56"/>
      <c r="AE64255" s="56"/>
    </row>
    <row r="64256" spans="1:31" x14ac:dyDescent="0.25">
      <c r="A64256" s="41">
        <v>0</v>
      </c>
      <c r="C64256" s="56"/>
      <c r="AC64256" s="56"/>
      <c r="AD64256" s="56"/>
      <c r="AE64256" s="56"/>
    </row>
    <row r="64257" spans="1:31" x14ac:dyDescent="0.25">
      <c r="A64257" s="41">
        <v>0</v>
      </c>
      <c r="C64257" s="56"/>
      <c r="AC64257" s="56"/>
      <c r="AD64257" s="56"/>
      <c r="AE64257" s="56"/>
    </row>
    <row r="64258" spans="1:31" x14ac:dyDescent="0.25">
      <c r="A64258" s="41">
        <v>0</v>
      </c>
      <c r="C64258" s="56"/>
      <c r="AC64258" s="56"/>
      <c r="AD64258" s="56"/>
      <c r="AE64258" s="56"/>
    </row>
    <row r="64259" spans="1:31" x14ac:dyDescent="0.25">
      <c r="A64259" s="41">
        <v>0</v>
      </c>
      <c r="C64259" s="56"/>
      <c r="AC64259" s="56"/>
      <c r="AD64259" s="56"/>
      <c r="AE64259" s="56"/>
    </row>
    <row r="64260" spans="1:31" x14ac:dyDescent="0.25">
      <c r="A64260" s="41">
        <v>0</v>
      </c>
      <c r="C64260" s="56"/>
      <c r="AC64260" s="56"/>
      <c r="AD64260" s="56"/>
      <c r="AE64260" s="56"/>
    </row>
    <row r="64261" spans="1:31" x14ac:dyDescent="0.25">
      <c r="A64261" s="41">
        <v>0</v>
      </c>
      <c r="C64261" s="56"/>
      <c r="AC64261" s="56"/>
      <c r="AD64261" s="56"/>
      <c r="AE64261" s="56"/>
    </row>
    <row r="64262" spans="1:31" x14ac:dyDescent="0.25">
      <c r="A64262" s="41">
        <v>0</v>
      </c>
      <c r="C64262" s="56"/>
      <c r="AC64262" s="56"/>
      <c r="AD64262" s="56"/>
      <c r="AE64262" s="56"/>
    </row>
    <row r="64263" spans="1:31" x14ac:dyDescent="0.25">
      <c r="A64263" s="41">
        <v>0</v>
      </c>
      <c r="C64263" s="56"/>
      <c r="AC64263" s="56"/>
      <c r="AD64263" s="56"/>
      <c r="AE64263" s="56"/>
    </row>
    <row r="64264" spans="1:31" x14ac:dyDescent="0.25">
      <c r="A64264" s="41">
        <v>0</v>
      </c>
      <c r="C64264" s="56"/>
      <c r="AC64264" s="56"/>
      <c r="AD64264" s="56"/>
      <c r="AE64264" s="56"/>
    </row>
    <row r="64265" spans="1:31" x14ac:dyDescent="0.25">
      <c r="A64265" s="41">
        <v>0</v>
      </c>
      <c r="C64265" s="56"/>
      <c r="AC64265" s="56"/>
      <c r="AD64265" s="56"/>
      <c r="AE64265" s="56"/>
    </row>
    <row r="64266" spans="1:31" x14ac:dyDescent="0.25">
      <c r="A64266" s="41">
        <v>0</v>
      </c>
      <c r="C64266" s="56"/>
      <c r="AC64266" s="56"/>
      <c r="AD64266" s="56"/>
      <c r="AE64266" s="56"/>
    </row>
    <row r="64267" spans="1:31" x14ac:dyDescent="0.25">
      <c r="A64267" s="41">
        <v>0</v>
      </c>
      <c r="C64267" s="56"/>
      <c r="AC64267" s="56"/>
      <c r="AD64267" s="56"/>
      <c r="AE64267" s="56"/>
    </row>
    <row r="64268" spans="1:31" x14ac:dyDescent="0.25">
      <c r="A64268" s="41">
        <v>0</v>
      </c>
      <c r="C64268" s="56"/>
      <c r="AC64268" s="56"/>
      <c r="AD64268" s="56"/>
      <c r="AE64268" s="56"/>
    </row>
    <row r="64269" spans="1:31" x14ac:dyDescent="0.25">
      <c r="A64269" s="41">
        <v>0</v>
      </c>
      <c r="C64269" s="56"/>
      <c r="AC64269" s="56"/>
      <c r="AD64269" s="56"/>
      <c r="AE64269" s="56"/>
    </row>
    <row r="64270" spans="1:31" x14ac:dyDescent="0.25">
      <c r="A64270" s="41">
        <v>0</v>
      </c>
      <c r="C64270" s="56"/>
      <c r="AC64270" s="56"/>
      <c r="AD64270" s="56"/>
      <c r="AE64270" s="56"/>
    </row>
    <row r="64271" spans="1:31" x14ac:dyDescent="0.25">
      <c r="A64271" s="41">
        <v>0</v>
      </c>
      <c r="C64271" s="56"/>
      <c r="AC64271" s="56"/>
      <c r="AD64271" s="56"/>
      <c r="AE64271" s="56"/>
    </row>
    <row r="64272" spans="1:31" x14ac:dyDescent="0.25">
      <c r="A64272" s="41">
        <v>0</v>
      </c>
      <c r="C64272" s="56"/>
      <c r="AC64272" s="56"/>
      <c r="AD64272" s="56"/>
      <c r="AE64272" s="56"/>
    </row>
    <row r="64273" spans="1:31" x14ac:dyDescent="0.25">
      <c r="A64273" s="41">
        <v>0</v>
      </c>
      <c r="C64273" s="56"/>
      <c r="AC64273" s="56"/>
      <c r="AD64273" s="56"/>
      <c r="AE64273" s="56"/>
    </row>
    <row r="64274" spans="1:31" x14ac:dyDescent="0.25">
      <c r="A64274" s="41">
        <v>0</v>
      </c>
      <c r="C64274" s="56"/>
      <c r="AC64274" s="56"/>
      <c r="AD64274" s="56"/>
      <c r="AE64274" s="56"/>
    </row>
    <row r="64275" spans="1:31" x14ac:dyDescent="0.25">
      <c r="A64275" s="41">
        <v>0</v>
      </c>
      <c r="C64275" s="56"/>
      <c r="AC64275" s="56"/>
      <c r="AD64275" s="56"/>
      <c r="AE64275" s="56"/>
    </row>
    <row r="64276" spans="1:31" x14ac:dyDescent="0.25">
      <c r="A64276" s="41">
        <v>0</v>
      </c>
      <c r="C64276" s="56"/>
      <c r="AC64276" s="56"/>
      <c r="AD64276" s="56"/>
      <c r="AE64276" s="56"/>
    </row>
    <row r="64277" spans="1:31" x14ac:dyDescent="0.25">
      <c r="A64277" s="41">
        <v>0</v>
      </c>
      <c r="C64277" s="56"/>
      <c r="AC64277" s="56"/>
      <c r="AD64277" s="56"/>
      <c r="AE64277" s="56"/>
    </row>
    <row r="64278" spans="1:31" x14ac:dyDescent="0.25">
      <c r="A64278" s="41">
        <v>0</v>
      </c>
      <c r="C64278" s="56"/>
      <c r="AC64278" s="56"/>
      <c r="AD64278" s="56"/>
      <c r="AE64278" s="56"/>
    </row>
    <row r="64279" spans="1:31" x14ac:dyDescent="0.25">
      <c r="A64279" s="41">
        <v>0</v>
      </c>
      <c r="C64279" s="56"/>
      <c r="AC64279" s="56"/>
      <c r="AD64279" s="56"/>
      <c r="AE64279" s="56"/>
    </row>
    <row r="64280" spans="1:31" x14ac:dyDescent="0.25">
      <c r="A64280" s="41">
        <v>0</v>
      </c>
      <c r="C64280" s="56"/>
      <c r="AC64280" s="56"/>
      <c r="AD64280" s="56"/>
      <c r="AE64280" s="56"/>
    </row>
    <row r="64281" spans="1:31" x14ac:dyDescent="0.25">
      <c r="A64281" s="41">
        <v>0</v>
      </c>
      <c r="C64281" s="56"/>
      <c r="AC64281" s="56"/>
      <c r="AD64281" s="56"/>
      <c r="AE64281" s="56"/>
    </row>
    <row r="64282" spans="1:31" x14ac:dyDescent="0.25">
      <c r="A64282" s="41">
        <v>0</v>
      </c>
      <c r="C64282" s="56"/>
      <c r="AC64282" s="56"/>
      <c r="AD64282" s="56"/>
      <c r="AE64282" s="56"/>
    </row>
    <row r="64283" spans="1:31" x14ac:dyDescent="0.25">
      <c r="A64283" s="41">
        <v>0</v>
      </c>
      <c r="C64283" s="56"/>
      <c r="AC64283" s="56"/>
      <c r="AD64283" s="56"/>
      <c r="AE64283" s="56"/>
    </row>
    <row r="64284" spans="1:31" x14ac:dyDescent="0.25">
      <c r="A64284" s="41">
        <v>0</v>
      </c>
      <c r="C64284" s="56"/>
      <c r="AC64284" s="56"/>
      <c r="AD64284" s="56"/>
      <c r="AE64284" s="56"/>
    </row>
    <row r="64285" spans="1:31" x14ac:dyDescent="0.25">
      <c r="A64285" s="41">
        <v>0</v>
      </c>
      <c r="C64285" s="56"/>
      <c r="AC64285" s="56"/>
      <c r="AD64285" s="56"/>
      <c r="AE64285" s="56"/>
    </row>
    <row r="64286" spans="1:31" x14ac:dyDescent="0.25">
      <c r="A64286" s="41">
        <v>0</v>
      </c>
      <c r="C64286" s="56"/>
      <c r="AC64286" s="56"/>
      <c r="AD64286" s="56"/>
      <c r="AE64286" s="56"/>
    </row>
    <row r="64287" spans="1:31" x14ac:dyDescent="0.25">
      <c r="A64287" s="41">
        <v>0</v>
      </c>
      <c r="C64287" s="56"/>
      <c r="AC64287" s="56"/>
      <c r="AD64287" s="56"/>
      <c r="AE64287" s="56"/>
    </row>
    <row r="64288" spans="1:31" x14ac:dyDescent="0.25">
      <c r="A64288" s="41">
        <v>0</v>
      </c>
      <c r="C64288" s="56"/>
      <c r="AC64288" s="56"/>
      <c r="AD64288" s="56"/>
      <c r="AE64288" s="56"/>
    </row>
    <row r="64289" spans="1:31" x14ac:dyDescent="0.25">
      <c r="A64289" s="41">
        <v>0</v>
      </c>
      <c r="C64289" s="56"/>
      <c r="AC64289" s="56"/>
      <c r="AD64289" s="56"/>
      <c r="AE64289" s="56"/>
    </row>
    <row r="64290" spans="1:31" x14ac:dyDescent="0.25">
      <c r="A64290" s="41">
        <v>0</v>
      </c>
      <c r="C64290" s="56"/>
      <c r="AC64290" s="56"/>
      <c r="AD64290" s="56"/>
      <c r="AE64290" s="56"/>
    </row>
    <row r="64291" spans="1:31" x14ac:dyDescent="0.25">
      <c r="A64291" s="41">
        <v>0</v>
      </c>
      <c r="C64291" s="56"/>
      <c r="AC64291" s="56"/>
      <c r="AD64291" s="56"/>
      <c r="AE64291" s="56"/>
    </row>
    <row r="64292" spans="1:31" x14ac:dyDescent="0.25">
      <c r="A64292" s="41">
        <v>0</v>
      </c>
      <c r="C64292" s="56"/>
      <c r="AC64292" s="56"/>
      <c r="AD64292" s="56"/>
      <c r="AE64292" s="56"/>
    </row>
    <row r="64293" spans="1:31" x14ac:dyDescent="0.25">
      <c r="A64293" s="41">
        <v>0</v>
      </c>
      <c r="C64293" s="56"/>
      <c r="AC64293" s="56"/>
      <c r="AD64293" s="56"/>
      <c r="AE64293" s="56"/>
    </row>
    <row r="64294" spans="1:31" x14ac:dyDescent="0.25">
      <c r="A64294" s="41">
        <v>0</v>
      </c>
      <c r="C64294" s="56"/>
      <c r="AC64294" s="56"/>
      <c r="AD64294" s="56"/>
      <c r="AE64294" s="56"/>
    </row>
    <row r="64295" spans="1:31" x14ac:dyDescent="0.25">
      <c r="A64295" s="41">
        <v>0</v>
      </c>
      <c r="C64295" s="56"/>
      <c r="AC64295" s="56"/>
      <c r="AD64295" s="56"/>
      <c r="AE64295" s="56"/>
    </row>
    <row r="64296" spans="1:31" x14ac:dyDescent="0.25">
      <c r="A64296" s="41">
        <v>0</v>
      </c>
      <c r="C64296" s="56"/>
      <c r="AC64296" s="56"/>
      <c r="AD64296" s="56"/>
      <c r="AE64296" s="56"/>
    </row>
    <row r="64297" spans="1:31" x14ac:dyDescent="0.25">
      <c r="A64297" s="41">
        <v>0</v>
      </c>
      <c r="C64297" s="56"/>
      <c r="AC64297" s="56"/>
      <c r="AD64297" s="56"/>
      <c r="AE64297" s="56"/>
    </row>
    <row r="64298" spans="1:31" x14ac:dyDescent="0.25">
      <c r="A64298" s="41">
        <v>0</v>
      </c>
      <c r="C64298" s="56"/>
      <c r="AC64298" s="56"/>
      <c r="AD64298" s="56"/>
      <c r="AE64298" s="56"/>
    </row>
    <row r="64299" spans="1:31" x14ac:dyDescent="0.25">
      <c r="A64299" s="41">
        <v>0</v>
      </c>
      <c r="C64299" s="56"/>
      <c r="AC64299" s="56"/>
      <c r="AD64299" s="56"/>
      <c r="AE64299" s="56"/>
    </row>
    <row r="64300" spans="1:31" x14ac:dyDescent="0.25">
      <c r="A64300" s="41">
        <v>0</v>
      </c>
      <c r="C64300" s="56"/>
      <c r="AC64300" s="56"/>
      <c r="AD64300" s="56"/>
      <c r="AE64300" s="56"/>
    </row>
    <row r="64301" spans="1:31" x14ac:dyDescent="0.25">
      <c r="A64301" s="41">
        <v>0</v>
      </c>
      <c r="C64301" s="56"/>
      <c r="AC64301" s="56"/>
      <c r="AD64301" s="56"/>
      <c r="AE64301" s="56"/>
    </row>
    <row r="64302" spans="1:31" x14ac:dyDescent="0.25">
      <c r="A64302" s="41">
        <v>0</v>
      </c>
      <c r="C64302" s="56"/>
      <c r="AC64302" s="56"/>
      <c r="AD64302" s="56"/>
      <c r="AE64302" s="56"/>
    </row>
    <row r="64303" spans="1:31" x14ac:dyDescent="0.25">
      <c r="A64303" s="41">
        <v>0</v>
      </c>
      <c r="C64303" s="56"/>
      <c r="AC64303" s="56"/>
      <c r="AD64303" s="56"/>
      <c r="AE64303" s="56"/>
    </row>
    <row r="64304" spans="1:31" x14ac:dyDescent="0.25">
      <c r="A64304" s="41">
        <v>0</v>
      </c>
      <c r="C64304" s="56"/>
      <c r="AC64304" s="56"/>
      <c r="AD64304" s="56"/>
      <c r="AE64304" s="56"/>
    </row>
    <row r="64305" spans="1:31" x14ac:dyDescent="0.25">
      <c r="A64305" s="41">
        <v>0</v>
      </c>
      <c r="C64305" s="56"/>
      <c r="AC64305" s="56"/>
      <c r="AD64305" s="56"/>
      <c r="AE64305" s="56"/>
    </row>
    <row r="64306" spans="1:31" x14ac:dyDescent="0.25">
      <c r="A64306" s="41">
        <v>55</v>
      </c>
      <c r="C64306" s="56"/>
      <c r="AC64306" s="56"/>
      <c r="AD64306" s="56"/>
      <c r="AE64306" s="56"/>
    </row>
    <row r="64307" spans="1:31" x14ac:dyDescent="0.25">
      <c r="A64307" s="41">
        <v>0</v>
      </c>
      <c r="C64307" s="56"/>
      <c r="AC64307" s="56"/>
      <c r="AD64307" s="56"/>
      <c r="AE64307" s="56"/>
    </row>
    <row r="64308" spans="1:31" x14ac:dyDescent="0.25">
      <c r="A64308" s="41">
        <v>0</v>
      </c>
      <c r="C64308" s="56"/>
      <c r="AC64308" s="56"/>
      <c r="AD64308" s="56"/>
      <c r="AE64308" s="56"/>
    </row>
    <row r="64309" spans="1:31" x14ac:dyDescent="0.25">
      <c r="A64309" s="41">
        <v>0</v>
      </c>
      <c r="C64309" s="56"/>
      <c r="AC64309" s="56"/>
      <c r="AD64309" s="56"/>
      <c r="AE64309" s="56"/>
    </row>
    <row r="64310" spans="1:31" x14ac:dyDescent="0.25">
      <c r="A64310" s="41">
        <v>0</v>
      </c>
      <c r="C64310" s="56"/>
      <c r="AC64310" s="56"/>
      <c r="AD64310" s="56"/>
      <c r="AE64310" s="56"/>
    </row>
    <row r="64311" spans="1:31" x14ac:dyDescent="0.25">
      <c r="A64311" s="41">
        <v>0</v>
      </c>
      <c r="C64311" s="56"/>
      <c r="AC64311" s="56"/>
      <c r="AD64311" s="56"/>
      <c r="AE64311" s="56"/>
    </row>
    <row r="64312" spans="1:31" x14ac:dyDescent="0.25">
      <c r="A64312" s="41">
        <v>0</v>
      </c>
      <c r="C64312" s="56"/>
      <c r="AC64312" s="56"/>
      <c r="AD64312" s="56"/>
      <c r="AE64312" s="56"/>
    </row>
    <row r="64313" spans="1:31" x14ac:dyDescent="0.25">
      <c r="A64313" s="41">
        <v>0</v>
      </c>
      <c r="C64313" s="56"/>
      <c r="AC64313" s="56"/>
      <c r="AD64313" s="56"/>
      <c r="AE64313" s="56"/>
    </row>
    <row r="64314" spans="1:31" x14ac:dyDescent="0.25">
      <c r="A64314" s="41">
        <v>0</v>
      </c>
      <c r="C64314" s="56"/>
      <c r="AC64314" s="56"/>
      <c r="AD64314" s="56"/>
      <c r="AE64314" s="56"/>
    </row>
    <row r="64315" spans="1:31" x14ac:dyDescent="0.25">
      <c r="A64315" s="41">
        <v>0</v>
      </c>
      <c r="C64315" s="56"/>
      <c r="AC64315" s="56"/>
      <c r="AD64315" s="56"/>
      <c r="AE64315" s="56"/>
    </row>
    <row r="64316" spans="1:31" x14ac:dyDescent="0.25">
      <c r="A64316" s="41">
        <v>0</v>
      </c>
      <c r="C64316" s="56"/>
      <c r="AC64316" s="56"/>
      <c r="AD64316" s="56"/>
      <c r="AE64316" s="56"/>
    </row>
    <row r="64317" spans="1:31" x14ac:dyDescent="0.25">
      <c r="A64317" s="41">
        <v>0</v>
      </c>
      <c r="C64317" s="56"/>
      <c r="AC64317" s="56"/>
      <c r="AD64317" s="56"/>
      <c r="AE64317" s="56"/>
    </row>
    <row r="64318" spans="1:31" x14ac:dyDescent="0.25">
      <c r="A64318" s="41">
        <v>0</v>
      </c>
      <c r="C64318" s="56"/>
      <c r="AC64318" s="56"/>
      <c r="AD64318" s="56"/>
      <c r="AE64318" s="56"/>
    </row>
    <row r="64319" spans="1:31" x14ac:dyDescent="0.25">
      <c r="A64319" s="41">
        <v>0</v>
      </c>
      <c r="C64319" s="56"/>
      <c r="AC64319" s="56"/>
      <c r="AD64319" s="56"/>
      <c r="AE64319" s="56"/>
    </row>
    <row r="64320" spans="1:31" x14ac:dyDescent="0.25">
      <c r="A64320" s="41">
        <v>0</v>
      </c>
      <c r="C64320" s="56"/>
      <c r="AC64320" s="56"/>
      <c r="AD64320" s="56"/>
      <c r="AE64320" s="56"/>
    </row>
    <row r="64321" spans="1:31" x14ac:dyDescent="0.25">
      <c r="A64321" s="41">
        <v>0</v>
      </c>
      <c r="C64321" s="56"/>
      <c r="AC64321" s="56"/>
      <c r="AD64321" s="56"/>
      <c r="AE64321" s="56"/>
    </row>
    <row r="64322" spans="1:31" x14ac:dyDescent="0.25">
      <c r="A64322" s="41">
        <v>0</v>
      </c>
      <c r="C64322" s="56"/>
      <c r="AC64322" s="56"/>
      <c r="AD64322" s="56"/>
      <c r="AE64322" s="56"/>
    </row>
    <row r="64323" spans="1:31" x14ac:dyDescent="0.25">
      <c r="A64323" s="41">
        <v>0</v>
      </c>
      <c r="C64323" s="56"/>
      <c r="AC64323" s="56"/>
      <c r="AD64323" s="56"/>
      <c r="AE64323" s="56"/>
    </row>
    <row r="64324" spans="1:31" x14ac:dyDescent="0.25">
      <c r="A64324" s="41">
        <v>0</v>
      </c>
      <c r="C64324" s="56"/>
      <c r="AC64324" s="56"/>
      <c r="AD64324" s="56"/>
      <c r="AE64324" s="56"/>
    </row>
    <row r="64325" spans="1:31" x14ac:dyDescent="0.25">
      <c r="A64325" s="41">
        <v>0</v>
      </c>
      <c r="C64325" s="56"/>
      <c r="AC64325" s="56"/>
      <c r="AD64325" s="56"/>
      <c r="AE64325" s="56"/>
    </row>
    <row r="64326" spans="1:31" x14ac:dyDescent="0.25">
      <c r="A64326" s="41">
        <v>0</v>
      </c>
      <c r="C64326" s="56"/>
      <c r="AC64326" s="56"/>
      <c r="AD64326" s="56"/>
      <c r="AE64326" s="56"/>
    </row>
    <row r="64327" spans="1:31" x14ac:dyDescent="0.25">
      <c r="A64327" s="41">
        <v>0</v>
      </c>
      <c r="C64327" s="56"/>
      <c r="AC64327" s="56"/>
      <c r="AD64327" s="56"/>
      <c r="AE64327" s="56"/>
    </row>
    <row r="64328" spans="1:31" x14ac:dyDescent="0.25">
      <c r="A64328" s="41">
        <v>0</v>
      </c>
      <c r="C64328" s="56"/>
      <c r="AC64328" s="56"/>
      <c r="AD64328" s="56"/>
      <c r="AE64328" s="56"/>
    </row>
    <row r="64329" spans="1:31" x14ac:dyDescent="0.25">
      <c r="A64329" s="41">
        <v>0</v>
      </c>
      <c r="C64329" s="56"/>
      <c r="AC64329" s="56"/>
      <c r="AD64329" s="56"/>
      <c r="AE64329" s="56"/>
    </row>
    <row r="64330" spans="1:31" x14ac:dyDescent="0.25">
      <c r="A64330" s="41">
        <v>0</v>
      </c>
      <c r="C64330" s="56"/>
      <c r="AC64330" s="56"/>
      <c r="AD64330" s="56"/>
      <c r="AE64330" s="56"/>
    </row>
    <row r="64331" spans="1:31" x14ac:dyDescent="0.25">
      <c r="A64331" s="41">
        <v>0</v>
      </c>
      <c r="C64331" s="56"/>
      <c r="AC64331" s="56"/>
      <c r="AD64331" s="56"/>
      <c r="AE64331" s="56"/>
    </row>
    <row r="64332" spans="1:31" x14ac:dyDescent="0.25">
      <c r="A64332" s="41">
        <v>0</v>
      </c>
      <c r="C64332" s="56"/>
      <c r="AC64332" s="56"/>
      <c r="AD64332" s="56"/>
      <c r="AE64332" s="56"/>
    </row>
    <row r="64333" spans="1:31" x14ac:dyDescent="0.25">
      <c r="A64333" s="41">
        <v>0</v>
      </c>
      <c r="C64333" s="56"/>
      <c r="AC64333" s="56"/>
      <c r="AD64333" s="56"/>
      <c r="AE64333" s="56"/>
    </row>
    <row r="64334" spans="1:31" x14ac:dyDescent="0.25">
      <c r="A64334" s="41">
        <v>0</v>
      </c>
      <c r="C64334" s="56"/>
      <c r="AC64334" s="56"/>
      <c r="AD64334" s="56"/>
      <c r="AE64334" s="56"/>
    </row>
    <row r="64335" spans="1:31" x14ac:dyDescent="0.25">
      <c r="A64335" s="41">
        <v>0</v>
      </c>
      <c r="C64335" s="56"/>
      <c r="AC64335" s="56"/>
      <c r="AD64335" s="56"/>
      <c r="AE64335" s="56"/>
    </row>
    <row r="64336" spans="1:31" x14ac:dyDescent="0.25">
      <c r="A64336" s="41">
        <v>0</v>
      </c>
      <c r="C64336" s="56"/>
      <c r="AC64336" s="56"/>
      <c r="AD64336" s="56"/>
      <c r="AE64336" s="56"/>
    </row>
    <row r="64337" spans="1:31" x14ac:dyDescent="0.25">
      <c r="A64337" s="41">
        <v>0</v>
      </c>
      <c r="C64337" s="56"/>
      <c r="AC64337" s="56"/>
      <c r="AD64337" s="56"/>
      <c r="AE64337" s="56"/>
    </row>
    <row r="64338" spans="1:31" x14ac:dyDescent="0.25">
      <c r="A64338" s="41">
        <v>0</v>
      </c>
      <c r="C64338" s="56"/>
      <c r="AC64338" s="56"/>
      <c r="AD64338" s="56"/>
      <c r="AE64338" s="56"/>
    </row>
    <row r="64339" spans="1:31" x14ac:dyDescent="0.25">
      <c r="A64339" s="41">
        <v>0</v>
      </c>
      <c r="C64339" s="56"/>
      <c r="AC64339" s="56"/>
      <c r="AD64339" s="56"/>
      <c r="AE64339" s="56"/>
    </row>
    <row r="64340" spans="1:31" x14ac:dyDescent="0.25">
      <c r="A64340" s="41">
        <v>0</v>
      </c>
      <c r="C64340" s="56"/>
      <c r="AC64340" s="56"/>
      <c r="AD64340" s="56"/>
      <c r="AE64340" s="56"/>
    </row>
    <row r="64341" spans="1:31" x14ac:dyDescent="0.25">
      <c r="A64341" s="41">
        <v>0</v>
      </c>
      <c r="C64341" s="56"/>
      <c r="AC64341" s="56"/>
      <c r="AD64341" s="56"/>
      <c r="AE64341" s="56"/>
    </row>
    <row r="64342" spans="1:31" x14ac:dyDescent="0.25">
      <c r="A64342" s="41">
        <v>0</v>
      </c>
      <c r="C64342" s="56"/>
      <c r="AC64342" s="56"/>
      <c r="AD64342" s="56"/>
      <c r="AE64342" s="56"/>
    </row>
    <row r="64343" spans="1:31" x14ac:dyDescent="0.25">
      <c r="A64343" s="41">
        <v>0</v>
      </c>
      <c r="C64343" s="56"/>
      <c r="AC64343" s="56"/>
      <c r="AD64343" s="56"/>
      <c r="AE64343" s="56"/>
    </row>
    <row r="64344" spans="1:31" x14ac:dyDescent="0.25">
      <c r="A64344" s="41">
        <v>0</v>
      </c>
      <c r="C64344" s="56"/>
      <c r="AC64344" s="56"/>
      <c r="AD64344" s="56"/>
      <c r="AE64344" s="56"/>
    </row>
    <row r="64345" spans="1:31" x14ac:dyDescent="0.25">
      <c r="A64345" s="41">
        <v>0</v>
      </c>
      <c r="C64345" s="56"/>
      <c r="AC64345" s="56"/>
      <c r="AD64345" s="56"/>
      <c r="AE64345" s="56"/>
    </row>
    <row r="64346" spans="1:31" x14ac:dyDescent="0.25">
      <c r="A64346" s="41">
        <v>0</v>
      </c>
      <c r="C64346" s="56"/>
      <c r="AC64346" s="56"/>
      <c r="AD64346" s="56"/>
      <c r="AE64346" s="56"/>
    </row>
    <row r="64347" spans="1:31" x14ac:dyDescent="0.25">
      <c r="A64347" s="41">
        <v>0</v>
      </c>
      <c r="C64347" s="56"/>
      <c r="AC64347" s="56"/>
      <c r="AD64347" s="56"/>
      <c r="AE64347" s="56"/>
    </row>
    <row r="64348" spans="1:31" x14ac:dyDescent="0.25">
      <c r="A64348" s="41">
        <v>0</v>
      </c>
      <c r="C64348" s="56"/>
      <c r="AC64348" s="56"/>
      <c r="AD64348" s="56"/>
      <c r="AE64348" s="56"/>
    </row>
    <row r="64349" spans="1:31" x14ac:dyDescent="0.25">
      <c r="A64349" s="41">
        <v>0</v>
      </c>
      <c r="C64349" s="56"/>
      <c r="AC64349" s="56"/>
      <c r="AD64349" s="56"/>
      <c r="AE64349" s="56"/>
    </row>
    <row r="64350" spans="1:31" x14ac:dyDescent="0.25">
      <c r="A64350" s="41">
        <v>0</v>
      </c>
      <c r="C64350" s="56"/>
      <c r="AC64350" s="56"/>
      <c r="AD64350" s="56"/>
      <c r="AE64350" s="56"/>
    </row>
    <row r="64351" spans="1:31" x14ac:dyDescent="0.25">
      <c r="A64351" s="41">
        <v>0</v>
      </c>
      <c r="C64351" s="56"/>
      <c r="AC64351" s="56"/>
      <c r="AD64351" s="56"/>
      <c r="AE64351" s="56"/>
    </row>
    <row r="64352" spans="1:31" x14ac:dyDescent="0.25">
      <c r="A64352" s="41">
        <v>0</v>
      </c>
      <c r="C64352" s="56"/>
      <c r="AC64352" s="56"/>
      <c r="AD64352" s="56"/>
      <c r="AE64352" s="56"/>
    </row>
    <row r="64353" spans="1:31" x14ac:dyDescent="0.25">
      <c r="A64353" s="41">
        <v>0</v>
      </c>
      <c r="C64353" s="56"/>
      <c r="AC64353" s="56"/>
      <c r="AD64353" s="56"/>
      <c r="AE64353" s="56"/>
    </row>
    <row r="64354" spans="1:31" x14ac:dyDescent="0.25">
      <c r="A64354" s="41">
        <v>0</v>
      </c>
      <c r="C64354" s="56"/>
      <c r="AC64354" s="56"/>
      <c r="AD64354" s="56"/>
      <c r="AE64354" s="56"/>
    </row>
    <row r="64355" spans="1:31" x14ac:dyDescent="0.25">
      <c r="A64355" s="41">
        <v>0</v>
      </c>
      <c r="C64355" s="56"/>
      <c r="AC64355" s="56"/>
      <c r="AD64355" s="56"/>
      <c r="AE64355" s="56"/>
    </row>
    <row r="64356" spans="1:31" x14ac:dyDescent="0.25">
      <c r="A64356" s="41">
        <v>0</v>
      </c>
      <c r="C64356" s="56"/>
      <c r="AC64356" s="56"/>
      <c r="AD64356" s="56"/>
      <c r="AE64356" s="56"/>
    </row>
    <row r="64357" spans="1:31" x14ac:dyDescent="0.25">
      <c r="A64357" s="41">
        <v>0</v>
      </c>
      <c r="C64357" s="56"/>
      <c r="AC64357" s="56"/>
      <c r="AD64357" s="56"/>
      <c r="AE64357" s="56"/>
    </row>
    <row r="64358" spans="1:31" x14ac:dyDescent="0.25">
      <c r="A64358" s="41">
        <v>0</v>
      </c>
      <c r="C64358" s="56"/>
      <c r="AC64358" s="56"/>
      <c r="AD64358" s="56"/>
      <c r="AE64358" s="56"/>
    </row>
    <row r="64359" spans="1:31" x14ac:dyDescent="0.25">
      <c r="A64359" s="41">
        <v>0</v>
      </c>
      <c r="C64359" s="56"/>
      <c r="AC64359" s="56"/>
      <c r="AD64359" s="56"/>
      <c r="AE64359" s="56"/>
    </row>
    <row r="64360" spans="1:31" x14ac:dyDescent="0.25">
      <c r="A64360" s="41">
        <v>0</v>
      </c>
      <c r="C64360" s="56"/>
      <c r="AC64360" s="56"/>
      <c r="AD64360" s="56"/>
      <c r="AE64360" s="56"/>
    </row>
    <row r="64361" spans="1:31" x14ac:dyDescent="0.25">
      <c r="A64361" s="41">
        <v>0</v>
      </c>
      <c r="C64361" s="56"/>
      <c r="AC64361" s="56"/>
      <c r="AD64361" s="56"/>
      <c r="AE64361" s="56"/>
    </row>
    <row r="64362" spans="1:31" x14ac:dyDescent="0.25">
      <c r="A64362" s="41">
        <v>0</v>
      </c>
      <c r="C64362" s="56"/>
      <c r="AC64362" s="56"/>
      <c r="AD64362" s="56"/>
      <c r="AE64362" s="56"/>
    </row>
    <row r="64363" spans="1:31" x14ac:dyDescent="0.25">
      <c r="A64363" s="41">
        <v>0</v>
      </c>
      <c r="C64363" s="56"/>
      <c r="AC64363" s="56"/>
      <c r="AD64363" s="56"/>
      <c r="AE64363" s="56"/>
    </row>
    <row r="64364" spans="1:31" x14ac:dyDescent="0.25">
      <c r="A64364" s="41">
        <v>0</v>
      </c>
      <c r="C64364" s="56"/>
      <c r="AC64364" s="56"/>
      <c r="AD64364" s="56"/>
      <c r="AE64364" s="56"/>
    </row>
    <row r="64365" spans="1:31" x14ac:dyDescent="0.25">
      <c r="A64365" s="41">
        <v>0</v>
      </c>
      <c r="C64365" s="56"/>
      <c r="AC64365" s="56"/>
      <c r="AD64365" s="56"/>
      <c r="AE64365" s="56"/>
    </row>
    <row r="64366" spans="1:31" x14ac:dyDescent="0.25">
      <c r="A64366" s="41">
        <v>537</v>
      </c>
      <c r="C64366" s="56"/>
      <c r="AC64366" s="56"/>
      <c r="AD64366" s="56"/>
      <c r="AE64366" s="56"/>
    </row>
    <row r="64367" spans="1:31" x14ac:dyDescent="0.25">
      <c r="A64367" s="41">
        <v>0</v>
      </c>
      <c r="C64367" s="56"/>
      <c r="AC64367" s="56"/>
      <c r="AD64367" s="56"/>
      <c r="AE64367" s="56"/>
    </row>
    <row r="64368" spans="1:31" x14ac:dyDescent="0.25">
      <c r="A64368" s="41">
        <v>0</v>
      </c>
      <c r="C64368" s="56"/>
      <c r="AC64368" s="56"/>
      <c r="AD64368" s="56"/>
      <c r="AE64368" s="56"/>
    </row>
    <row r="64369" spans="1:31" x14ac:dyDescent="0.25">
      <c r="A64369" s="41">
        <v>0</v>
      </c>
      <c r="C64369" s="56"/>
      <c r="AC64369" s="56"/>
      <c r="AD64369" s="56"/>
      <c r="AE64369" s="56"/>
    </row>
    <row r="64370" spans="1:31" x14ac:dyDescent="0.25">
      <c r="A64370" s="41">
        <v>0</v>
      </c>
      <c r="C64370" s="56"/>
      <c r="AC64370" s="56"/>
      <c r="AD64370" s="56"/>
      <c r="AE64370" s="56"/>
    </row>
    <row r="64371" spans="1:31" x14ac:dyDescent="0.25">
      <c r="A64371" s="41">
        <v>0</v>
      </c>
      <c r="C64371" s="56"/>
      <c r="AC64371" s="56"/>
      <c r="AD64371" s="56"/>
      <c r="AE64371" s="56"/>
    </row>
    <row r="64372" spans="1:31" x14ac:dyDescent="0.25">
      <c r="A64372" s="41">
        <v>0</v>
      </c>
      <c r="C64372" s="56"/>
      <c r="AC64372" s="56"/>
      <c r="AD64372" s="56"/>
      <c r="AE64372" s="56"/>
    </row>
    <row r="64373" spans="1:31" x14ac:dyDescent="0.25">
      <c r="A64373" s="41">
        <v>0</v>
      </c>
      <c r="C64373" s="56"/>
      <c r="AC64373" s="56"/>
      <c r="AD64373" s="56"/>
      <c r="AE64373" s="56"/>
    </row>
    <row r="64374" spans="1:31" x14ac:dyDescent="0.25">
      <c r="A64374" s="41">
        <v>0</v>
      </c>
      <c r="C64374" s="56"/>
      <c r="AC64374" s="56"/>
      <c r="AD64374" s="56"/>
      <c r="AE64374" s="56"/>
    </row>
    <row r="64375" spans="1:31" x14ac:dyDescent="0.25">
      <c r="A64375" s="41">
        <v>0</v>
      </c>
      <c r="C64375" s="56"/>
      <c r="AC64375" s="56"/>
      <c r="AD64375" s="56"/>
      <c r="AE64375" s="56"/>
    </row>
    <row r="64376" spans="1:31" x14ac:dyDescent="0.25">
      <c r="A64376" s="41">
        <v>0</v>
      </c>
      <c r="C64376" s="56"/>
      <c r="AC64376" s="56"/>
      <c r="AD64376" s="56"/>
      <c r="AE64376" s="56"/>
    </row>
    <row r="64377" spans="1:31" x14ac:dyDescent="0.25">
      <c r="A64377" s="41">
        <v>0</v>
      </c>
      <c r="C64377" s="56"/>
      <c r="AC64377" s="56"/>
      <c r="AD64377" s="56"/>
      <c r="AE64377" s="56"/>
    </row>
    <row r="64378" spans="1:31" x14ac:dyDescent="0.25">
      <c r="A64378" s="41">
        <v>0</v>
      </c>
      <c r="C64378" s="56"/>
      <c r="AC64378" s="56"/>
      <c r="AD64378" s="56"/>
      <c r="AE64378" s="56"/>
    </row>
    <row r="64379" spans="1:31" x14ac:dyDescent="0.25">
      <c r="A64379" s="41">
        <v>0</v>
      </c>
      <c r="C64379" s="56"/>
      <c r="AC64379" s="56"/>
      <c r="AD64379" s="56"/>
      <c r="AE64379" s="56"/>
    </row>
    <row r="64380" spans="1:31" x14ac:dyDescent="0.25">
      <c r="A64380" s="41">
        <v>0</v>
      </c>
      <c r="C64380" s="56"/>
      <c r="AC64380" s="56"/>
      <c r="AD64380" s="56"/>
      <c r="AE64380" s="56"/>
    </row>
    <row r="64381" spans="1:31" x14ac:dyDescent="0.25">
      <c r="A64381" s="41">
        <v>0</v>
      </c>
      <c r="C64381" s="56"/>
      <c r="AC64381" s="56"/>
      <c r="AD64381" s="56"/>
      <c r="AE64381" s="56"/>
    </row>
    <row r="64382" spans="1:31" x14ac:dyDescent="0.25">
      <c r="A64382" s="41">
        <v>0</v>
      </c>
      <c r="C64382" s="56"/>
      <c r="AC64382" s="56"/>
      <c r="AD64382" s="56"/>
      <c r="AE64382" s="56"/>
    </row>
    <row r="64383" spans="1:31" x14ac:dyDescent="0.25">
      <c r="A64383" s="41">
        <v>0</v>
      </c>
      <c r="C64383" s="56"/>
      <c r="AC64383" s="56"/>
      <c r="AD64383" s="56"/>
      <c r="AE64383" s="56"/>
    </row>
    <row r="64384" spans="1:31" x14ac:dyDescent="0.25">
      <c r="A64384" s="41">
        <v>0</v>
      </c>
      <c r="C64384" s="56"/>
      <c r="AC64384" s="56"/>
      <c r="AD64384" s="56"/>
      <c r="AE64384" s="56"/>
    </row>
    <row r="64385" spans="1:31" x14ac:dyDescent="0.25">
      <c r="A64385" s="41">
        <v>0</v>
      </c>
      <c r="C64385" s="56"/>
      <c r="AC64385" s="56"/>
      <c r="AD64385" s="56"/>
      <c r="AE64385" s="56"/>
    </row>
    <row r="64386" spans="1:31" x14ac:dyDescent="0.25">
      <c r="A64386" s="41">
        <v>0</v>
      </c>
      <c r="C64386" s="56"/>
      <c r="AC64386" s="56"/>
      <c r="AD64386" s="56"/>
      <c r="AE64386" s="56"/>
    </row>
    <row r="64387" spans="1:31" x14ac:dyDescent="0.25">
      <c r="A64387" s="41">
        <v>0</v>
      </c>
      <c r="C64387" s="56"/>
      <c r="AC64387" s="56"/>
      <c r="AD64387" s="56"/>
      <c r="AE64387" s="56"/>
    </row>
    <row r="64388" spans="1:31" x14ac:dyDescent="0.25">
      <c r="A64388" s="41">
        <v>0</v>
      </c>
      <c r="C64388" s="56"/>
      <c r="AC64388" s="56"/>
      <c r="AD64388" s="56"/>
      <c r="AE64388" s="56"/>
    </row>
    <row r="64389" spans="1:31" x14ac:dyDescent="0.25">
      <c r="A64389" s="41">
        <v>0</v>
      </c>
      <c r="C64389" s="56"/>
      <c r="AC64389" s="56"/>
      <c r="AD64389" s="56"/>
      <c r="AE64389" s="56"/>
    </row>
    <row r="64390" spans="1:31" x14ac:dyDescent="0.25">
      <c r="A64390" s="41">
        <v>0</v>
      </c>
      <c r="C64390" s="56"/>
      <c r="AC64390" s="56"/>
      <c r="AD64390" s="56"/>
      <c r="AE64390" s="56"/>
    </row>
    <row r="64391" spans="1:31" x14ac:dyDescent="0.25">
      <c r="A64391" s="41">
        <v>0</v>
      </c>
      <c r="C64391" s="56"/>
      <c r="AC64391" s="56"/>
      <c r="AD64391" s="56"/>
      <c r="AE64391" s="56"/>
    </row>
    <row r="64392" spans="1:31" x14ac:dyDescent="0.25">
      <c r="A64392" s="41">
        <v>0</v>
      </c>
      <c r="C64392" s="56"/>
      <c r="AC64392" s="56"/>
      <c r="AD64392" s="56"/>
      <c r="AE64392" s="56"/>
    </row>
    <row r="64393" spans="1:31" x14ac:dyDescent="0.25">
      <c r="A64393" s="41">
        <v>0</v>
      </c>
      <c r="C64393" s="56"/>
      <c r="AC64393" s="56"/>
      <c r="AD64393" s="56"/>
      <c r="AE64393" s="56"/>
    </row>
    <row r="64394" spans="1:31" x14ac:dyDescent="0.25">
      <c r="A64394" s="41">
        <v>0</v>
      </c>
      <c r="C64394" s="56"/>
      <c r="AC64394" s="56"/>
      <c r="AD64394" s="56"/>
      <c r="AE64394" s="56"/>
    </row>
    <row r="64395" spans="1:31" x14ac:dyDescent="0.25">
      <c r="A64395" s="41">
        <v>0</v>
      </c>
      <c r="C64395" s="56"/>
      <c r="AC64395" s="56"/>
      <c r="AD64395" s="56"/>
      <c r="AE64395" s="56"/>
    </row>
    <row r="64396" spans="1:31" x14ac:dyDescent="0.25">
      <c r="A64396" s="41">
        <v>0</v>
      </c>
      <c r="C64396" s="56"/>
      <c r="AC64396" s="56"/>
      <c r="AD64396" s="56"/>
      <c r="AE64396" s="56"/>
    </row>
    <row r="64397" spans="1:31" x14ac:dyDescent="0.25">
      <c r="A64397" s="41">
        <v>0</v>
      </c>
      <c r="C64397" s="56"/>
      <c r="AC64397" s="56"/>
      <c r="AD64397" s="56"/>
      <c r="AE64397" s="56"/>
    </row>
    <row r="64398" spans="1:31" x14ac:dyDescent="0.25">
      <c r="A64398" s="41">
        <v>0</v>
      </c>
      <c r="C64398" s="56"/>
      <c r="AC64398" s="56"/>
      <c r="AD64398" s="56"/>
      <c r="AE64398" s="56"/>
    </row>
    <row r="64399" spans="1:31" x14ac:dyDescent="0.25">
      <c r="A64399" s="41">
        <v>0</v>
      </c>
      <c r="C64399" s="56"/>
      <c r="AC64399" s="56"/>
      <c r="AD64399" s="56"/>
      <c r="AE64399" s="56"/>
    </row>
    <row r="64400" spans="1:31" x14ac:dyDescent="0.25">
      <c r="A64400" s="41">
        <v>0</v>
      </c>
      <c r="C64400" s="56"/>
      <c r="AC64400" s="56"/>
      <c r="AD64400" s="56"/>
      <c r="AE64400" s="56"/>
    </row>
    <row r="64401" spans="1:31" x14ac:dyDescent="0.25">
      <c r="A64401" s="41">
        <v>0</v>
      </c>
      <c r="C64401" s="56"/>
      <c r="AC64401" s="56"/>
      <c r="AD64401" s="56"/>
      <c r="AE64401" s="56"/>
    </row>
    <row r="64402" spans="1:31" x14ac:dyDescent="0.25">
      <c r="A64402" s="41">
        <v>0</v>
      </c>
      <c r="C64402" s="56"/>
      <c r="AC64402" s="56"/>
      <c r="AD64402" s="56"/>
      <c r="AE64402" s="56"/>
    </row>
    <row r="64403" spans="1:31" x14ac:dyDescent="0.25">
      <c r="A64403" s="41">
        <v>0</v>
      </c>
      <c r="C64403" s="56"/>
      <c r="AC64403" s="56"/>
      <c r="AD64403" s="56"/>
      <c r="AE64403" s="56"/>
    </row>
    <row r="64404" spans="1:31" x14ac:dyDescent="0.25">
      <c r="A64404" s="41">
        <v>0</v>
      </c>
      <c r="C64404" s="56"/>
      <c r="AC64404" s="56"/>
      <c r="AD64404" s="56"/>
      <c r="AE64404" s="56"/>
    </row>
    <row r="64405" spans="1:31" x14ac:dyDescent="0.25">
      <c r="A64405" s="41">
        <v>0</v>
      </c>
      <c r="C64405" s="56"/>
      <c r="AC64405" s="56"/>
      <c r="AD64405" s="56"/>
      <c r="AE64405" s="56"/>
    </row>
    <row r="64406" spans="1:31" x14ac:dyDescent="0.25">
      <c r="A64406" s="41">
        <v>0</v>
      </c>
      <c r="C64406" s="56"/>
      <c r="AC64406" s="56"/>
      <c r="AD64406" s="56"/>
      <c r="AE64406" s="56"/>
    </row>
    <row r="64407" spans="1:31" x14ac:dyDescent="0.25">
      <c r="A64407" s="41">
        <v>0</v>
      </c>
      <c r="C64407" s="56"/>
      <c r="AC64407" s="56"/>
      <c r="AD64407" s="56"/>
      <c r="AE64407" s="56"/>
    </row>
    <row r="64408" spans="1:31" x14ac:dyDescent="0.25">
      <c r="A64408" s="41">
        <v>0</v>
      </c>
      <c r="C64408" s="56"/>
      <c r="AC64408" s="56"/>
      <c r="AD64408" s="56"/>
      <c r="AE64408" s="56"/>
    </row>
    <row r="64409" spans="1:31" x14ac:dyDescent="0.25">
      <c r="A64409" s="41">
        <v>0</v>
      </c>
      <c r="C64409" s="56"/>
      <c r="AC64409" s="56"/>
      <c r="AD64409" s="56"/>
      <c r="AE64409" s="56"/>
    </row>
    <row r="64410" spans="1:31" x14ac:dyDescent="0.25">
      <c r="A64410" s="41">
        <v>0</v>
      </c>
      <c r="C64410" s="56"/>
      <c r="AC64410" s="56"/>
      <c r="AD64410" s="56"/>
      <c r="AE64410" s="56"/>
    </row>
    <row r="64411" spans="1:31" x14ac:dyDescent="0.25">
      <c r="A64411" s="41">
        <v>0</v>
      </c>
      <c r="C64411" s="56"/>
      <c r="AC64411" s="56"/>
      <c r="AD64411" s="56"/>
      <c r="AE64411" s="56"/>
    </row>
    <row r="64412" spans="1:31" x14ac:dyDescent="0.25">
      <c r="A64412" s="41">
        <v>0</v>
      </c>
      <c r="C64412" s="56"/>
      <c r="AC64412" s="56"/>
      <c r="AD64412" s="56"/>
      <c r="AE64412" s="56"/>
    </row>
    <row r="64413" spans="1:31" x14ac:dyDescent="0.25">
      <c r="A64413" s="41">
        <v>0</v>
      </c>
      <c r="C64413" s="56"/>
      <c r="AC64413" s="56"/>
      <c r="AD64413" s="56"/>
      <c r="AE64413" s="56"/>
    </row>
    <row r="64414" spans="1:31" x14ac:dyDescent="0.25">
      <c r="A64414" s="41">
        <v>0</v>
      </c>
      <c r="C64414" s="56"/>
      <c r="AC64414" s="56"/>
      <c r="AD64414" s="56"/>
      <c r="AE64414" s="56"/>
    </row>
    <row r="64415" spans="1:31" x14ac:dyDescent="0.25">
      <c r="A64415" s="41">
        <v>0</v>
      </c>
      <c r="C64415" s="56"/>
      <c r="AC64415" s="56"/>
      <c r="AD64415" s="56"/>
      <c r="AE64415" s="56"/>
    </row>
    <row r="64416" spans="1:31" x14ac:dyDescent="0.25">
      <c r="A64416" s="41">
        <v>0</v>
      </c>
      <c r="C64416" s="56"/>
      <c r="AC64416" s="56"/>
      <c r="AD64416" s="56"/>
      <c r="AE64416" s="56"/>
    </row>
    <row r="64417" spans="1:31" x14ac:dyDescent="0.25">
      <c r="A64417" s="41">
        <v>0</v>
      </c>
      <c r="C64417" s="56"/>
      <c r="AC64417" s="56"/>
      <c r="AD64417" s="56"/>
      <c r="AE64417" s="56"/>
    </row>
    <row r="64418" spans="1:31" x14ac:dyDescent="0.25">
      <c r="A64418" s="41">
        <v>0</v>
      </c>
      <c r="C64418" s="56"/>
      <c r="AC64418" s="56"/>
      <c r="AD64418" s="56"/>
      <c r="AE64418" s="56"/>
    </row>
    <row r="64419" spans="1:31" x14ac:dyDescent="0.25">
      <c r="A64419" s="41">
        <v>0</v>
      </c>
      <c r="C64419" s="56"/>
      <c r="AC64419" s="56"/>
      <c r="AD64419" s="56"/>
      <c r="AE64419" s="56"/>
    </row>
    <row r="64420" spans="1:31" x14ac:dyDescent="0.25">
      <c r="A64420" s="41">
        <v>0</v>
      </c>
      <c r="C64420" s="56"/>
      <c r="AC64420" s="56"/>
      <c r="AD64420" s="56"/>
      <c r="AE64420" s="56"/>
    </row>
    <row r="64421" spans="1:31" x14ac:dyDescent="0.25">
      <c r="A64421" s="41">
        <v>0</v>
      </c>
      <c r="C64421" s="56"/>
      <c r="AC64421" s="56"/>
      <c r="AD64421" s="56"/>
      <c r="AE64421" s="56"/>
    </row>
    <row r="64422" spans="1:31" x14ac:dyDescent="0.25">
      <c r="A64422" s="41">
        <v>0</v>
      </c>
      <c r="C64422" s="56"/>
      <c r="AC64422" s="56"/>
      <c r="AD64422" s="56"/>
      <c r="AE64422" s="56"/>
    </row>
    <row r="64423" spans="1:31" x14ac:dyDescent="0.25">
      <c r="A64423" s="41">
        <v>0</v>
      </c>
      <c r="C64423" s="56"/>
      <c r="AC64423" s="56"/>
      <c r="AD64423" s="56"/>
      <c r="AE64423" s="56"/>
    </row>
    <row r="64424" spans="1:31" x14ac:dyDescent="0.25">
      <c r="A64424" s="41">
        <v>0</v>
      </c>
      <c r="C64424" s="56"/>
      <c r="AC64424" s="56"/>
      <c r="AD64424" s="56"/>
      <c r="AE64424" s="56"/>
    </row>
    <row r="64425" spans="1:31" x14ac:dyDescent="0.25">
      <c r="A64425" s="41">
        <v>0</v>
      </c>
      <c r="C64425" s="56"/>
      <c r="AC64425" s="56"/>
      <c r="AD64425" s="56"/>
      <c r="AE64425" s="56"/>
    </row>
    <row r="64426" spans="1:31" x14ac:dyDescent="0.25">
      <c r="A64426" s="41">
        <v>0</v>
      </c>
      <c r="C64426" s="56"/>
      <c r="AC64426" s="56"/>
      <c r="AD64426" s="56"/>
      <c r="AE64426" s="56"/>
    </row>
    <row r="64427" spans="1:31" x14ac:dyDescent="0.25">
      <c r="A64427" s="41">
        <v>0</v>
      </c>
      <c r="C64427" s="56"/>
      <c r="AC64427" s="56"/>
      <c r="AD64427" s="56"/>
      <c r="AE64427" s="56"/>
    </row>
    <row r="64428" spans="1:31" x14ac:dyDescent="0.25">
      <c r="A64428" s="41">
        <v>0</v>
      </c>
      <c r="C64428" s="56"/>
      <c r="AC64428" s="56"/>
      <c r="AD64428" s="56"/>
      <c r="AE64428" s="56"/>
    </row>
    <row r="64429" spans="1:31" x14ac:dyDescent="0.25">
      <c r="A64429" s="41">
        <v>0</v>
      </c>
      <c r="C64429" s="56"/>
      <c r="AC64429" s="56"/>
      <c r="AD64429" s="56"/>
      <c r="AE64429" s="56"/>
    </row>
    <row r="64430" spans="1:31" x14ac:dyDescent="0.25">
      <c r="A64430" s="41">
        <v>0</v>
      </c>
      <c r="C64430" s="56"/>
      <c r="AC64430" s="56"/>
      <c r="AD64430" s="56"/>
      <c r="AE64430" s="56"/>
    </row>
    <row r="64431" spans="1:31" x14ac:dyDescent="0.25">
      <c r="A64431" s="41">
        <v>0</v>
      </c>
      <c r="C64431" s="56"/>
      <c r="AC64431" s="56"/>
      <c r="AD64431" s="56"/>
      <c r="AE64431" s="56"/>
    </row>
    <row r="64432" spans="1:31" x14ac:dyDescent="0.25">
      <c r="A64432" s="41">
        <v>0</v>
      </c>
      <c r="C64432" s="56"/>
      <c r="AC64432" s="56"/>
      <c r="AD64432" s="56"/>
      <c r="AE64432" s="56"/>
    </row>
    <row r="64433" spans="1:31" x14ac:dyDescent="0.25">
      <c r="A64433" s="41">
        <v>0</v>
      </c>
      <c r="C64433" s="56"/>
      <c r="AC64433" s="56"/>
      <c r="AD64433" s="56"/>
      <c r="AE64433" s="56"/>
    </row>
    <row r="64434" spans="1:31" x14ac:dyDescent="0.25">
      <c r="A64434" s="41">
        <v>0</v>
      </c>
      <c r="C64434" s="56"/>
      <c r="AC64434" s="56"/>
      <c r="AD64434" s="56"/>
      <c r="AE64434" s="56"/>
    </row>
    <row r="64435" spans="1:31" x14ac:dyDescent="0.25">
      <c r="A64435" s="41">
        <v>0</v>
      </c>
      <c r="C64435" s="56"/>
      <c r="AC64435" s="56"/>
      <c r="AD64435" s="56"/>
      <c r="AE64435" s="56"/>
    </row>
    <row r="64436" spans="1:31" x14ac:dyDescent="0.25">
      <c r="A64436" s="41">
        <v>0</v>
      </c>
      <c r="C64436" s="56"/>
      <c r="AC64436" s="56"/>
      <c r="AD64436" s="56"/>
      <c r="AE64436" s="56"/>
    </row>
    <row r="64437" spans="1:31" x14ac:dyDescent="0.25">
      <c r="A64437" s="41">
        <v>0</v>
      </c>
      <c r="C64437" s="56"/>
      <c r="AC64437" s="56"/>
      <c r="AD64437" s="56"/>
      <c r="AE64437" s="56"/>
    </row>
    <row r="64438" spans="1:31" x14ac:dyDescent="0.25">
      <c r="A64438" s="41">
        <v>0</v>
      </c>
      <c r="C64438" s="56"/>
      <c r="AC64438" s="56"/>
      <c r="AD64438" s="56"/>
      <c r="AE64438" s="56"/>
    </row>
    <row r="64439" spans="1:31" x14ac:dyDescent="0.25">
      <c r="A64439" s="41">
        <v>0</v>
      </c>
      <c r="C64439" s="56"/>
      <c r="AC64439" s="56"/>
      <c r="AD64439" s="56"/>
      <c r="AE64439" s="56"/>
    </row>
    <row r="64440" spans="1:31" x14ac:dyDescent="0.25">
      <c r="A64440" s="41">
        <v>0</v>
      </c>
      <c r="C64440" s="56"/>
      <c r="AC64440" s="56"/>
      <c r="AD64440" s="56"/>
      <c r="AE64440" s="56"/>
    </row>
    <row r="64441" spans="1:31" x14ac:dyDescent="0.25">
      <c r="A64441" s="41">
        <v>0</v>
      </c>
      <c r="C64441" s="56"/>
      <c r="AC64441" s="56"/>
      <c r="AD64441" s="56"/>
      <c r="AE64441" s="56"/>
    </row>
    <row r="64442" spans="1:31" x14ac:dyDescent="0.25">
      <c r="A64442" s="41">
        <v>0</v>
      </c>
      <c r="C64442" s="56"/>
      <c r="AC64442" s="56"/>
      <c r="AD64442" s="56"/>
      <c r="AE64442" s="56"/>
    </row>
    <row r="64443" spans="1:31" x14ac:dyDescent="0.25">
      <c r="A64443" s="41">
        <v>0</v>
      </c>
      <c r="C64443" s="56"/>
      <c r="AC64443" s="56"/>
      <c r="AD64443" s="56"/>
      <c r="AE64443" s="56"/>
    </row>
    <row r="64444" spans="1:31" x14ac:dyDescent="0.25">
      <c r="A64444" s="41">
        <v>0</v>
      </c>
      <c r="C64444" s="56"/>
      <c r="AC64444" s="56"/>
      <c r="AD64444" s="56"/>
      <c r="AE64444" s="56"/>
    </row>
    <row r="64445" spans="1:31" x14ac:dyDescent="0.25">
      <c r="A64445" s="41">
        <v>0</v>
      </c>
      <c r="C64445" s="56"/>
      <c r="AC64445" s="56"/>
      <c r="AD64445" s="56"/>
      <c r="AE64445" s="56"/>
    </row>
    <row r="64446" spans="1:31" x14ac:dyDescent="0.25">
      <c r="A64446" s="41">
        <v>0</v>
      </c>
      <c r="C64446" s="56"/>
      <c r="AC64446" s="56"/>
      <c r="AD64446" s="56"/>
      <c r="AE64446" s="56"/>
    </row>
    <row r="64447" spans="1:31" x14ac:dyDescent="0.25">
      <c r="A64447" s="41">
        <v>0</v>
      </c>
      <c r="C64447" s="56"/>
      <c r="AC64447" s="56"/>
      <c r="AD64447" s="56"/>
      <c r="AE64447" s="56"/>
    </row>
    <row r="64448" spans="1:31" x14ac:dyDescent="0.25">
      <c r="A64448" s="41">
        <v>0</v>
      </c>
      <c r="C64448" s="56"/>
      <c r="AC64448" s="56"/>
      <c r="AD64448" s="56"/>
      <c r="AE64448" s="56"/>
    </row>
    <row r="64449" spans="1:31" x14ac:dyDescent="0.25">
      <c r="A64449" s="41">
        <v>0</v>
      </c>
      <c r="C64449" s="56"/>
      <c r="AC64449" s="56"/>
      <c r="AD64449" s="56"/>
      <c r="AE64449" s="56"/>
    </row>
    <row r="64450" spans="1:31" x14ac:dyDescent="0.25">
      <c r="A64450" s="41">
        <v>0</v>
      </c>
      <c r="C64450" s="56"/>
      <c r="AC64450" s="56"/>
      <c r="AD64450" s="56"/>
      <c r="AE64450" s="56"/>
    </row>
    <row r="64451" spans="1:31" x14ac:dyDescent="0.25">
      <c r="A64451" s="41">
        <v>0</v>
      </c>
      <c r="C64451" s="56"/>
      <c r="AC64451" s="56"/>
      <c r="AD64451" s="56"/>
      <c r="AE64451" s="56"/>
    </row>
    <row r="64452" spans="1:31" x14ac:dyDescent="0.25">
      <c r="A64452" s="41">
        <v>0</v>
      </c>
      <c r="C64452" s="56"/>
      <c r="AC64452" s="56"/>
      <c r="AD64452" s="56"/>
      <c r="AE64452" s="56"/>
    </row>
    <row r="64453" spans="1:31" x14ac:dyDescent="0.25">
      <c r="A64453" s="41">
        <v>0</v>
      </c>
      <c r="C64453" s="56"/>
      <c r="AC64453" s="56"/>
      <c r="AD64453" s="56"/>
      <c r="AE64453" s="56"/>
    </row>
    <row r="64454" spans="1:31" x14ac:dyDescent="0.25">
      <c r="A64454" s="41">
        <v>0</v>
      </c>
      <c r="C64454" s="56"/>
      <c r="AC64454" s="56"/>
      <c r="AD64454" s="56"/>
      <c r="AE64454" s="56"/>
    </row>
    <row r="64455" spans="1:31" x14ac:dyDescent="0.25">
      <c r="A64455" s="41">
        <v>0</v>
      </c>
      <c r="C64455" s="56"/>
      <c r="AC64455" s="56"/>
      <c r="AD64455" s="56"/>
      <c r="AE64455" s="56"/>
    </row>
    <row r="64456" spans="1:31" x14ac:dyDescent="0.25">
      <c r="A64456" s="41">
        <v>0</v>
      </c>
      <c r="C64456" s="56"/>
      <c r="AC64456" s="56"/>
      <c r="AD64456" s="56"/>
      <c r="AE64456" s="56"/>
    </row>
    <row r="64457" spans="1:31" x14ac:dyDescent="0.25">
      <c r="A64457" s="41">
        <v>0</v>
      </c>
      <c r="C64457" s="56"/>
      <c r="AC64457" s="56"/>
      <c r="AD64457" s="56"/>
      <c r="AE64457" s="56"/>
    </row>
    <row r="64458" spans="1:31" x14ac:dyDescent="0.25">
      <c r="A64458" s="41">
        <v>0</v>
      </c>
      <c r="C64458" s="56"/>
      <c r="AC64458" s="56"/>
      <c r="AD64458" s="56"/>
      <c r="AE64458" s="56"/>
    </row>
    <row r="64459" spans="1:31" x14ac:dyDescent="0.25">
      <c r="A64459" s="41">
        <v>0</v>
      </c>
      <c r="C64459" s="56"/>
      <c r="AC64459" s="56"/>
      <c r="AD64459" s="56"/>
      <c r="AE64459" s="56"/>
    </row>
    <row r="64460" spans="1:31" x14ac:dyDescent="0.25">
      <c r="A64460" s="41">
        <v>0</v>
      </c>
      <c r="C64460" s="56"/>
      <c r="AC64460" s="56"/>
      <c r="AD64460" s="56"/>
      <c r="AE64460" s="56"/>
    </row>
    <row r="64461" spans="1:31" x14ac:dyDescent="0.25">
      <c r="A64461" s="41">
        <v>0</v>
      </c>
      <c r="C64461" s="56"/>
      <c r="AC64461" s="56"/>
      <c r="AD64461" s="56"/>
      <c r="AE64461" s="56"/>
    </row>
    <row r="64462" spans="1:31" x14ac:dyDescent="0.25">
      <c r="A64462" s="41">
        <v>0</v>
      </c>
      <c r="C64462" s="56"/>
      <c r="AC64462" s="56"/>
      <c r="AD64462" s="56"/>
      <c r="AE64462" s="56"/>
    </row>
    <row r="64463" spans="1:31" x14ac:dyDescent="0.25">
      <c r="A64463" s="41">
        <v>0</v>
      </c>
      <c r="C64463" s="56"/>
      <c r="AC64463" s="56"/>
      <c r="AD64463" s="56"/>
      <c r="AE64463" s="56"/>
    </row>
    <row r="64464" spans="1:31" x14ac:dyDescent="0.25">
      <c r="A64464" s="41">
        <v>0</v>
      </c>
      <c r="C64464" s="56"/>
      <c r="AC64464" s="56"/>
      <c r="AD64464" s="56"/>
      <c r="AE64464" s="56"/>
    </row>
    <row r="64465" spans="1:31" x14ac:dyDescent="0.25">
      <c r="A64465" s="41">
        <v>0</v>
      </c>
      <c r="C64465" s="56"/>
      <c r="AC64465" s="56"/>
      <c r="AD64465" s="56"/>
      <c r="AE64465" s="56"/>
    </row>
    <row r="64466" spans="1:31" x14ac:dyDescent="0.25">
      <c r="A64466" s="41">
        <v>0</v>
      </c>
      <c r="C64466" s="56"/>
      <c r="AC64466" s="56"/>
      <c r="AD64466" s="56"/>
      <c r="AE64466" s="56"/>
    </row>
    <row r="64467" spans="1:31" x14ac:dyDescent="0.25">
      <c r="A64467" s="41">
        <v>0</v>
      </c>
      <c r="C64467" s="56"/>
      <c r="AC64467" s="56"/>
      <c r="AD64467" s="56"/>
      <c r="AE64467" s="56"/>
    </row>
    <row r="64468" spans="1:31" x14ac:dyDescent="0.25">
      <c r="A64468" s="41">
        <v>0</v>
      </c>
      <c r="C64468" s="56"/>
      <c r="AC64468" s="56"/>
      <c r="AD64468" s="56"/>
      <c r="AE64468" s="56"/>
    </row>
    <row r="64469" spans="1:31" x14ac:dyDescent="0.25">
      <c r="A64469" s="41">
        <v>0</v>
      </c>
      <c r="C64469" s="56"/>
      <c r="AC64469" s="56"/>
      <c r="AD64469" s="56"/>
      <c r="AE64469" s="56"/>
    </row>
    <row r="64470" spans="1:31" x14ac:dyDescent="0.25">
      <c r="A64470" s="41">
        <v>0</v>
      </c>
      <c r="C64470" s="56"/>
      <c r="AC64470" s="56"/>
      <c r="AD64470" s="56"/>
      <c r="AE64470" s="56"/>
    </row>
    <row r="64471" spans="1:31" x14ac:dyDescent="0.25">
      <c r="A64471" s="41">
        <v>0</v>
      </c>
      <c r="C64471" s="56"/>
      <c r="AC64471" s="56"/>
      <c r="AD64471" s="56"/>
      <c r="AE64471" s="56"/>
    </row>
    <row r="64472" spans="1:31" x14ac:dyDescent="0.25">
      <c r="A64472" s="41">
        <v>0</v>
      </c>
      <c r="C64472" s="56"/>
      <c r="AC64472" s="56"/>
      <c r="AD64472" s="56"/>
      <c r="AE64472" s="56"/>
    </row>
    <row r="64473" spans="1:31" x14ac:dyDescent="0.25">
      <c r="A64473" s="41">
        <v>0</v>
      </c>
      <c r="C64473" s="56"/>
      <c r="AC64473" s="56"/>
      <c r="AD64473" s="56"/>
      <c r="AE64473" s="56"/>
    </row>
    <row r="64474" spans="1:31" x14ac:dyDescent="0.25">
      <c r="A64474" s="41">
        <v>0</v>
      </c>
      <c r="C64474" s="56"/>
      <c r="AC64474" s="56"/>
      <c r="AD64474" s="56"/>
      <c r="AE64474" s="56"/>
    </row>
    <row r="64475" spans="1:31" x14ac:dyDescent="0.25">
      <c r="A64475" s="41">
        <v>0</v>
      </c>
      <c r="C64475" s="56"/>
      <c r="AC64475" s="56"/>
      <c r="AD64475" s="56"/>
      <c r="AE64475" s="56"/>
    </row>
    <row r="64476" spans="1:31" x14ac:dyDescent="0.25">
      <c r="A64476" s="41">
        <v>0</v>
      </c>
      <c r="C64476" s="56"/>
      <c r="AC64476" s="56"/>
      <c r="AD64476" s="56"/>
      <c r="AE64476" s="56"/>
    </row>
    <row r="64477" spans="1:31" x14ac:dyDescent="0.25">
      <c r="A64477" s="41">
        <v>0</v>
      </c>
      <c r="C64477" s="56"/>
      <c r="AC64477" s="56"/>
      <c r="AD64477" s="56"/>
      <c r="AE64477" s="56"/>
    </row>
    <row r="64478" spans="1:31" x14ac:dyDescent="0.25">
      <c r="A64478" s="41">
        <v>0</v>
      </c>
      <c r="C64478" s="56"/>
      <c r="AC64478" s="56"/>
      <c r="AD64478" s="56"/>
      <c r="AE64478" s="56"/>
    </row>
    <row r="64479" spans="1:31" x14ac:dyDescent="0.25">
      <c r="A64479" s="41">
        <v>0</v>
      </c>
      <c r="C64479" s="56"/>
      <c r="AC64479" s="56"/>
      <c r="AD64479" s="56"/>
      <c r="AE64479" s="56"/>
    </row>
    <row r="64480" spans="1:31" x14ac:dyDescent="0.25">
      <c r="A64480" s="41">
        <v>0</v>
      </c>
      <c r="C64480" s="56"/>
      <c r="AC64480" s="56"/>
      <c r="AD64480" s="56"/>
      <c r="AE64480" s="56"/>
    </row>
    <row r="64481" spans="1:31" x14ac:dyDescent="0.25">
      <c r="A64481" s="41">
        <v>0</v>
      </c>
      <c r="C64481" s="56"/>
      <c r="AC64481" s="56"/>
      <c r="AD64481" s="56"/>
      <c r="AE64481" s="56"/>
    </row>
    <row r="64482" spans="1:31" x14ac:dyDescent="0.25">
      <c r="A64482" s="41">
        <v>0</v>
      </c>
      <c r="C64482" s="56"/>
      <c r="AC64482" s="56"/>
      <c r="AD64482" s="56"/>
      <c r="AE64482" s="56"/>
    </row>
    <row r="64483" spans="1:31" x14ac:dyDescent="0.25">
      <c r="A64483" s="41">
        <v>0</v>
      </c>
      <c r="C64483" s="56"/>
      <c r="AC64483" s="56"/>
      <c r="AD64483" s="56"/>
      <c r="AE64483" s="56"/>
    </row>
    <row r="64484" spans="1:31" x14ac:dyDescent="0.25">
      <c r="A64484" s="41">
        <v>0</v>
      </c>
      <c r="C64484" s="56"/>
      <c r="AC64484" s="56"/>
      <c r="AD64484" s="56"/>
      <c r="AE64484" s="56"/>
    </row>
    <row r="64485" spans="1:31" x14ac:dyDescent="0.25">
      <c r="A64485" s="41">
        <v>0</v>
      </c>
      <c r="C64485" s="56"/>
      <c r="AC64485" s="56"/>
      <c r="AD64485" s="56"/>
      <c r="AE64485" s="56"/>
    </row>
    <row r="64486" spans="1:31" x14ac:dyDescent="0.25">
      <c r="A64486" s="41">
        <v>0</v>
      </c>
      <c r="C64486" s="56"/>
      <c r="AC64486" s="56"/>
      <c r="AD64486" s="56"/>
      <c r="AE64486" s="56"/>
    </row>
    <row r="64487" spans="1:31" x14ac:dyDescent="0.25">
      <c r="A64487" s="41">
        <v>0</v>
      </c>
      <c r="C64487" s="56"/>
      <c r="AC64487" s="56"/>
      <c r="AD64487" s="56"/>
      <c r="AE64487" s="56"/>
    </row>
    <row r="64488" spans="1:31" x14ac:dyDescent="0.25">
      <c r="A64488" s="41">
        <v>0</v>
      </c>
      <c r="C64488" s="56"/>
      <c r="AC64488" s="56"/>
      <c r="AD64488" s="56"/>
      <c r="AE64488" s="56"/>
    </row>
    <row r="64489" spans="1:31" x14ac:dyDescent="0.25">
      <c r="A64489" s="41">
        <v>0</v>
      </c>
      <c r="C64489" s="56"/>
      <c r="AC64489" s="56"/>
      <c r="AD64489" s="56"/>
      <c r="AE64489" s="56"/>
    </row>
    <row r="64490" spans="1:31" x14ac:dyDescent="0.25">
      <c r="A64490" s="41">
        <v>0</v>
      </c>
      <c r="C64490" s="56"/>
      <c r="AC64490" s="56"/>
      <c r="AD64490" s="56"/>
      <c r="AE64490" s="56"/>
    </row>
    <row r="64491" spans="1:31" x14ac:dyDescent="0.25">
      <c r="A64491" s="41">
        <v>0</v>
      </c>
      <c r="C64491" s="56"/>
      <c r="AC64491" s="56"/>
      <c r="AD64491" s="56"/>
      <c r="AE64491" s="56"/>
    </row>
    <row r="64492" spans="1:31" x14ac:dyDescent="0.25">
      <c r="A64492" s="41">
        <v>0</v>
      </c>
      <c r="C64492" s="56"/>
      <c r="AC64492" s="56"/>
      <c r="AD64492" s="56"/>
      <c r="AE64492" s="56"/>
    </row>
    <row r="64493" spans="1:31" x14ac:dyDescent="0.25">
      <c r="A64493" s="41">
        <v>0</v>
      </c>
      <c r="C64493" s="56"/>
      <c r="AC64493" s="56"/>
      <c r="AD64493" s="56"/>
      <c r="AE64493" s="56"/>
    </row>
    <row r="64494" spans="1:31" x14ac:dyDescent="0.25">
      <c r="A64494" s="41">
        <v>0</v>
      </c>
      <c r="C64494" s="56"/>
      <c r="AC64494" s="56"/>
      <c r="AD64494" s="56"/>
      <c r="AE64494" s="56"/>
    </row>
    <row r="64495" spans="1:31" x14ac:dyDescent="0.25">
      <c r="A64495" s="41">
        <v>0</v>
      </c>
      <c r="C64495" s="56"/>
      <c r="AC64495" s="56"/>
      <c r="AD64495" s="56"/>
      <c r="AE64495" s="56"/>
    </row>
    <row r="64496" spans="1:31" x14ac:dyDescent="0.25">
      <c r="A64496" s="41">
        <v>0</v>
      </c>
      <c r="C64496" s="56"/>
      <c r="AC64496" s="56"/>
      <c r="AD64496" s="56"/>
      <c r="AE64496" s="56"/>
    </row>
    <row r="64497" spans="1:31" x14ac:dyDescent="0.25">
      <c r="A64497" s="41">
        <v>0</v>
      </c>
      <c r="C64497" s="56"/>
      <c r="AC64497" s="56"/>
      <c r="AD64497" s="56"/>
      <c r="AE64497" s="56"/>
    </row>
    <row r="64498" spans="1:31" x14ac:dyDescent="0.25">
      <c r="A64498" s="41">
        <v>0</v>
      </c>
      <c r="C64498" s="56"/>
      <c r="AC64498" s="56"/>
      <c r="AD64498" s="56"/>
      <c r="AE64498" s="56"/>
    </row>
    <row r="64499" spans="1:31" x14ac:dyDescent="0.25">
      <c r="A64499" s="41">
        <v>0</v>
      </c>
      <c r="C64499" s="56"/>
      <c r="AC64499" s="56"/>
      <c r="AD64499" s="56"/>
      <c r="AE64499" s="56"/>
    </row>
    <row r="64500" spans="1:31" x14ac:dyDescent="0.25">
      <c r="A64500" s="41">
        <v>0</v>
      </c>
      <c r="C64500" s="56"/>
      <c r="AC64500" s="56"/>
      <c r="AD64500" s="56"/>
      <c r="AE64500" s="56"/>
    </row>
    <row r="64501" spans="1:31" x14ac:dyDescent="0.25">
      <c r="A64501" s="41">
        <v>0</v>
      </c>
      <c r="C64501" s="56"/>
      <c r="AC64501" s="56"/>
      <c r="AD64501" s="56"/>
      <c r="AE64501" s="56"/>
    </row>
    <row r="64502" spans="1:31" x14ac:dyDescent="0.25">
      <c r="A64502" s="41">
        <v>0</v>
      </c>
      <c r="C64502" s="56"/>
      <c r="AC64502" s="56"/>
      <c r="AD64502" s="56"/>
      <c r="AE64502" s="56"/>
    </row>
    <row r="64503" spans="1:31" x14ac:dyDescent="0.25">
      <c r="A64503" s="41">
        <v>0</v>
      </c>
      <c r="C64503" s="56"/>
      <c r="AC64503" s="56"/>
      <c r="AD64503" s="56"/>
      <c r="AE64503" s="56"/>
    </row>
    <row r="64504" spans="1:31" x14ac:dyDescent="0.25">
      <c r="A64504" s="41">
        <v>0</v>
      </c>
      <c r="C64504" s="56"/>
      <c r="AC64504" s="56"/>
      <c r="AD64504" s="56"/>
      <c r="AE64504" s="56"/>
    </row>
    <row r="64505" spans="1:31" x14ac:dyDescent="0.25">
      <c r="A64505" s="41">
        <v>0</v>
      </c>
      <c r="C64505" s="56"/>
      <c r="AC64505" s="56"/>
      <c r="AD64505" s="56"/>
      <c r="AE64505" s="56"/>
    </row>
    <row r="64506" spans="1:31" x14ac:dyDescent="0.25">
      <c r="A64506" s="41">
        <v>0</v>
      </c>
      <c r="C64506" s="56"/>
      <c r="AC64506" s="56"/>
      <c r="AD64506" s="56"/>
      <c r="AE64506" s="56"/>
    </row>
    <row r="64507" spans="1:31" x14ac:dyDescent="0.25">
      <c r="A64507" s="41">
        <v>0</v>
      </c>
      <c r="C64507" s="56"/>
      <c r="AC64507" s="56"/>
      <c r="AD64507" s="56"/>
      <c r="AE64507" s="56"/>
    </row>
    <row r="64508" spans="1:31" x14ac:dyDescent="0.25">
      <c r="A64508" s="41">
        <v>0</v>
      </c>
      <c r="C64508" s="56"/>
      <c r="AC64508" s="56"/>
      <c r="AD64508" s="56"/>
      <c r="AE64508" s="56"/>
    </row>
    <row r="64509" spans="1:31" x14ac:dyDescent="0.25">
      <c r="A64509" s="41">
        <v>0</v>
      </c>
      <c r="C64509" s="56"/>
      <c r="AC64509" s="56"/>
      <c r="AD64509" s="56"/>
      <c r="AE64509" s="56"/>
    </row>
    <row r="64510" spans="1:31" x14ac:dyDescent="0.25">
      <c r="A64510" s="41">
        <v>0</v>
      </c>
      <c r="C64510" s="56"/>
      <c r="AC64510" s="56"/>
      <c r="AD64510" s="56"/>
      <c r="AE64510" s="56"/>
    </row>
    <row r="64511" spans="1:31" x14ac:dyDescent="0.25">
      <c r="A64511" s="41">
        <v>0</v>
      </c>
      <c r="C64511" s="56"/>
      <c r="AC64511" s="56"/>
      <c r="AD64511" s="56"/>
      <c r="AE64511" s="56"/>
    </row>
    <row r="64512" spans="1:31" x14ac:dyDescent="0.25">
      <c r="A64512" s="41">
        <v>0</v>
      </c>
      <c r="C64512" s="56"/>
      <c r="AC64512" s="56"/>
      <c r="AD64512" s="56"/>
      <c r="AE64512" s="56"/>
    </row>
    <row r="64513" spans="1:31" x14ac:dyDescent="0.25">
      <c r="A64513" s="41">
        <v>0</v>
      </c>
      <c r="C64513" s="56"/>
      <c r="AC64513" s="56"/>
      <c r="AD64513" s="56"/>
      <c r="AE64513" s="56"/>
    </row>
    <row r="64514" spans="1:31" x14ac:dyDescent="0.25">
      <c r="A64514" s="41">
        <v>0</v>
      </c>
      <c r="C64514" s="56"/>
      <c r="AC64514" s="56"/>
      <c r="AD64514" s="56"/>
      <c r="AE64514" s="56"/>
    </row>
    <row r="64515" spans="1:31" x14ac:dyDescent="0.25">
      <c r="A64515" s="41">
        <v>0</v>
      </c>
      <c r="C64515" s="56"/>
      <c r="AC64515" s="56"/>
      <c r="AD64515" s="56"/>
      <c r="AE64515" s="56"/>
    </row>
    <row r="64516" spans="1:31" x14ac:dyDescent="0.25">
      <c r="A64516" s="41">
        <v>0</v>
      </c>
      <c r="C64516" s="56"/>
      <c r="AC64516" s="56"/>
      <c r="AD64516" s="56"/>
      <c r="AE64516" s="56"/>
    </row>
    <row r="64517" spans="1:31" x14ac:dyDescent="0.25">
      <c r="A64517" s="41">
        <v>0</v>
      </c>
      <c r="C64517" s="56"/>
      <c r="AC64517" s="56"/>
      <c r="AD64517" s="56"/>
      <c r="AE64517" s="56"/>
    </row>
    <row r="64518" spans="1:31" x14ac:dyDescent="0.25">
      <c r="A64518" s="41">
        <v>0</v>
      </c>
      <c r="C64518" s="56"/>
      <c r="AC64518" s="56"/>
      <c r="AD64518" s="56"/>
      <c r="AE64518" s="56"/>
    </row>
    <row r="64519" spans="1:31" x14ac:dyDescent="0.25">
      <c r="A64519" s="41">
        <v>0</v>
      </c>
      <c r="C64519" s="56"/>
      <c r="AC64519" s="56"/>
      <c r="AD64519" s="56"/>
      <c r="AE64519" s="56"/>
    </row>
    <row r="64520" spans="1:31" x14ac:dyDescent="0.25">
      <c r="A64520" s="41">
        <v>0</v>
      </c>
      <c r="C64520" s="56"/>
      <c r="AC64520" s="56"/>
      <c r="AD64520" s="56"/>
      <c r="AE64520" s="56"/>
    </row>
    <row r="64521" spans="1:31" x14ac:dyDescent="0.25">
      <c r="A64521" s="41">
        <v>0</v>
      </c>
      <c r="C64521" s="56"/>
      <c r="AC64521" s="56"/>
      <c r="AD64521" s="56"/>
      <c r="AE64521" s="56"/>
    </row>
    <row r="64522" spans="1:31" x14ac:dyDescent="0.25">
      <c r="A64522" s="41">
        <v>0</v>
      </c>
      <c r="C64522" s="56"/>
      <c r="AC64522" s="56"/>
      <c r="AD64522" s="56"/>
      <c r="AE64522" s="56"/>
    </row>
    <row r="64523" spans="1:31" x14ac:dyDescent="0.25">
      <c r="A64523" s="41">
        <v>0</v>
      </c>
      <c r="C64523" s="56"/>
      <c r="AC64523" s="56"/>
      <c r="AD64523" s="56"/>
      <c r="AE64523" s="56"/>
    </row>
    <row r="64524" spans="1:31" x14ac:dyDescent="0.25">
      <c r="A64524" s="41">
        <v>0</v>
      </c>
      <c r="C64524" s="56"/>
      <c r="AC64524" s="56"/>
      <c r="AD64524" s="56"/>
      <c r="AE64524" s="56"/>
    </row>
    <row r="64525" spans="1:31" x14ac:dyDescent="0.25">
      <c r="A64525" s="41">
        <v>0</v>
      </c>
      <c r="C64525" s="56"/>
      <c r="AC64525" s="56"/>
      <c r="AD64525" s="56"/>
      <c r="AE64525" s="56"/>
    </row>
    <row r="64526" spans="1:31" x14ac:dyDescent="0.25">
      <c r="A64526" s="41">
        <v>0</v>
      </c>
      <c r="C64526" s="56"/>
      <c r="AC64526" s="56"/>
      <c r="AD64526" s="56"/>
      <c r="AE64526" s="56"/>
    </row>
    <row r="64527" spans="1:31" x14ac:dyDescent="0.25">
      <c r="A64527" s="41">
        <v>0</v>
      </c>
      <c r="C64527" s="56"/>
      <c r="AC64527" s="56"/>
      <c r="AD64527" s="56"/>
      <c r="AE64527" s="56"/>
    </row>
    <row r="64528" spans="1:31" x14ac:dyDescent="0.25">
      <c r="A64528" s="41">
        <v>0</v>
      </c>
      <c r="C64528" s="56"/>
      <c r="AC64528" s="56"/>
      <c r="AD64528" s="56"/>
      <c r="AE64528" s="56"/>
    </row>
    <row r="64529" spans="1:31" x14ac:dyDescent="0.25">
      <c r="A64529" s="41">
        <v>0</v>
      </c>
      <c r="C64529" s="56"/>
      <c r="AC64529" s="56"/>
      <c r="AD64529" s="56"/>
      <c r="AE64529" s="56"/>
    </row>
    <row r="64530" spans="1:31" x14ac:dyDescent="0.25">
      <c r="A64530" s="41">
        <v>0</v>
      </c>
      <c r="C64530" s="56"/>
      <c r="AC64530" s="56"/>
      <c r="AD64530" s="56"/>
      <c r="AE64530" s="56"/>
    </row>
    <row r="64531" spans="1:31" x14ac:dyDescent="0.25">
      <c r="A64531" s="41">
        <v>0</v>
      </c>
      <c r="C64531" s="56"/>
      <c r="AC64531" s="56"/>
      <c r="AD64531" s="56"/>
      <c r="AE64531" s="56"/>
    </row>
    <row r="64532" spans="1:31" x14ac:dyDescent="0.25">
      <c r="A64532" s="41">
        <v>0</v>
      </c>
      <c r="C64532" s="56"/>
      <c r="AC64532" s="56"/>
      <c r="AD64532" s="56"/>
      <c r="AE64532" s="56"/>
    </row>
    <row r="64533" spans="1:31" x14ac:dyDescent="0.25">
      <c r="A64533" s="41">
        <v>0</v>
      </c>
      <c r="C64533" s="56"/>
      <c r="AC64533" s="56"/>
      <c r="AD64533" s="56"/>
      <c r="AE64533" s="56"/>
    </row>
    <row r="64534" spans="1:31" x14ac:dyDescent="0.25">
      <c r="A64534" s="41">
        <v>0</v>
      </c>
      <c r="C64534" s="56"/>
      <c r="AC64534" s="56"/>
      <c r="AD64534" s="56"/>
      <c r="AE64534" s="56"/>
    </row>
    <row r="64535" spans="1:31" x14ac:dyDescent="0.25">
      <c r="A64535" s="41">
        <v>0</v>
      </c>
      <c r="C64535" s="56"/>
      <c r="AC64535" s="56"/>
      <c r="AD64535" s="56"/>
      <c r="AE64535" s="56"/>
    </row>
    <row r="64536" spans="1:31" x14ac:dyDescent="0.25">
      <c r="A64536" s="41">
        <v>0</v>
      </c>
      <c r="C64536" s="56"/>
      <c r="AC64536" s="56"/>
      <c r="AD64536" s="56"/>
      <c r="AE64536" s="56"/>
    </row>
    <row r="64537" spans="1:31" x14ac:dyDescent="0.25">
      <c r="A64537" s="41">
        <v>0</v>
      </c>
      <c r="C64537" s="56"/>
      <c r="AC64537" s="56"/>
      <c r="AD64537" s="56"/>
      <c r="AE64537" s="56"/>
    </row>
    <row r="64538" spans="1:31" x14ac:dyDescent="0.25">
      <c r="A64538" s="41">
        <v>0</v>
      </c>
      <c r="C64538" s="56"/>
      <c r="AC64538" s="56"/>
      <c r="AD64538" s="56"/>
      <c r="AE64538" s="56"/>
    </row>
    <row r="64539" spans="1:31" x14ac:dyDescent="0.25">
      <c r="A64539" s="41">
        <v>0</v>
      </c>
      <c r="C64539" s="56"/>
      <c r="AC64539" s="56"/>
      <c r="AD64539" s="56"/>
      <c r="AE64539" s="56"/>
    </row>
    <row r="64540" spans="1:31" x14ac:dyDescent="0.25">
      <c r="A64540" s="41">
        <v>0</v>
      </c>
      <c r="C64540" s="56"/>
      <c r="AC64540" s="56"/>
      <c r="AD64540" s="56"/>
      <c r="AE64540" s="56"/>
    </row>
    <row r="64541" spans="1:31" x14ac:dyDescent="0.25">
      <c r="A64541" s="41">
        <v>0</v>
      </c>
      <c r="C64541" s="56"/>
      <c r="AC64541" s="56"/>
      <c r="AD64541" s="56"/>
      <c r="AE64541" s="56"/>
    </row>
    <row r="64542" spans="1:31" x14ac:dyDescent="0.25">
      <c r="A64542" s="41">
        <v>0</v>
      </c>
      <c r="C64542" s="56"/>
      <c r="AC64542" s="56"/>
      <c r="AD64542" s="56"/>
      <c r="AE64542" s="56"/>
    </row>
    <row r="64543" spans="1:31" x14ac:dyDescent="0.25">
      <c r="A64543" s="41">
        <v>0</v>
      </c>
      <c r="C64543" s="56"/>
      <c r="AC64543" s="56"/>
      <c r="AD64543" s="56"/>
      <c r="AE64543" s="56"/>
    </row>
    <row r="64544" spans="1:31" x14ac:dyDescent="0.25">
      <c r="A64544" s="41">
        <v>0</v>
      </c>
      <c r="C64544" s="56"/>
      <c r="AC64544" s="56"/>
      <c r="AD64544" s="56"/>
      <c r="AE64544" s="56"/>
    </row>
    <row r="64545" spans="1:31" x14ac:dyDescent="0.25">
      <c r="A64545" s="41">
        <v>0</v>
      </c>
      <c r="C64545" s="56"/>
      <c r="AC64545" s="56"/>
      <c r="AD64545" s="56"/>
      <c r="AE64545" s="56"/>
    </row>
    <row r="64546" spans="1:31" x14ac:dyDescent="0.25">
      <c r="A64546" s="41">
        <v>0</v>
      </c>
      <c r="C64546" s="56"/>
      <c r="AC64546" s="56"/>
      <c r="AD64546" s="56"/>
      <c r="AE64546" s="56"/>
    </row>
    <row r="64547" spans="1:31" x14ac:dyDescent="0.25">
      <c r="A64547" s="41">
        <v>0</v>
      </c>
      <c r="C64547" s="56"/>
      <c r="AC64547" s="56"/>
      <c r="AD64547" s="56"/>
      <c r="AE64547" s="56"/>
    </row>
    <row r="64548" spans="1:31" x14ac:dyDescent="0.25">
      <c r="A64548" s="41">
        <v>0</v>
      </c>
      <c r="C64548" s="56"/>
      <c r="AC64548" s="56"/>
      <c r="AD64548" s="56"/>
      <c r="AE64548" s="56"/>
    </row>
    <row r="64549" spans="1:31" x14ac:dyDescent="0.25">
      <c r="A64549" s="41">
        <v>0</v>
      </c>
      <c r="C64549" s="56"/>
      <c r="AC64549" s="56"/>
      <c r="AD64549" s="56"/>
      <c r="AE64549" s="56"/>
    </row>
    <row r="64550" spans="1:31" x14ac:dyDescent="0.25">
      <c r="A64550" s="41">
        <v>0</v>
      </c>
      <c r="C64550" s="56"/>
      <c r="AC64550" s="56"/>
      <c r="AD64550" s="56"/>
      <c r="AE64550" s="56"/>
    </row>
    <row r="64551" spans="1:31" x14ac:dyDescent="0.25">
      <c r="A64551" s="41">
        <v>0</v>
      </c>
      <c r="C64551" s="56"/>
      <c r="AC64551" s="56"/>
      <c r="AD64551" s="56"/>
      <c r="AE64551" s="56"/>
    </row>
    <row r="64552" spans="1:31" x14ac:dyDescent="0.25">
      <c r="A64552" s="41">
        <v>0</v>
      </c>
      <c r="C64552" s="56"/>
      <c r="AC64552" s="56"/>
      <c r="AD64552" s="56"/>
      <c r="AE64552" s="56"/>
    </row>
    <row r="64553" spans="1:31" x14ac:dyDescent="0.25">
      <c r="A64553" s="41">
        <v>0</v>
      </c>
      <c r="C64553" s="56"/>
      <c r="AC64553" s="56"/>
      <c r="AD64553" s="56"/>
      <c r="AE64553" s="56"/>
    </row>
    <row r="64554" spans="1:31" x14ac:dyDescent="0.25">
      <c r="A64554" s="41">
        <v>0</v>
      </c>
      <c r="C64554" s="56"/>
      <c r="AC64554" s="56"/>
      <c r="AD64554" s="56"/>
      <c r="AE64554" s="56"/>
    </row>
    <row r="64555" spans="1:31" x14ac:dyDescent="0.25">
      <c r="A64555" s="41">
        <v>0</v>
      </c>
      <c r="C64555" s="56"/>
      <c r="AC64555" s="56"/>
      <c r="AD64555" s="56"/>
      <c r="AE64555" s="56"/>
    </row>
    <row r="64556" spans="1:31" x14ac:dyDescent="0.25">
      <c r="A64556" s="41">
        <v>0</v>
      </c>
      <c r="C64556" s="56"/>
      <c r="AC64556" s="56"/>
      <c r="AD64556" s="56"/>
      <c r="AE64556" s="56"/>
    </row>
    <row r="64557" spans="1:31" x14ac:dyDescent="0.25">
      <c r="A64557" s="41">
        <v>0</v>
      </c>
      <c r="C64557" s="56"/>
      <c r="AC64557" s="56"/>
      <c r="AD64557" s="56"/>
      <c r="AE64557" s="56"/>
    </row>
    <row r="64558" spans="1:31" x14ac:dyDescent="0.25">
      <c r="A64558" s="41">
        <v>0</v>
      </c>
      <c r="C64558" s="56"/>
      <c r="AC64558" s="56"/>
      <c r="AD64558" s="56"/>
      <c r="AE64558" s="56"/>
    </row>
    <row r="64559" spans="1:31" x14ac:dyDescent="0.25">
      <c r="A64559" s="41">
        <v>0</v>
      </c>
      <c r="C64559" s="56"/>
      <c r="AC64559" s="56"/>
      <c r="AD64559" s="56"/>
      <c r="AE64559" s="56"/>
    </row>
    <row r="64560" spans="1:31" x14ac:dyDescent="0.25">
      <c r="A64560" s="41">
        <v>0</v>
      </c>
      <c r="C64560" s="56"/>
      <c r="AC64560" s="56"/>
      <c r="AD64560" s="56"/>
      <c r="AE64560" s="56"/>
    </row>
    <row r="64561" spans="1:31" x14ac:dyDescent="0.25">
      <c r="A64561" s="41">
        <v>0</v>
      </c>
      <c r="C64561" s="56"/>
      <c r="AC64561" s="56"/>
      <c r="AD64561" s="56"/>
      <c r="AE64561" s="56"/>
    </row>
    <row r="64562" spans="1:31" x14ac:dyDescent="0.25">
      <c r="A64562" s="41">
        <v>0</v>
      </c>
      <c r="C64562" s="56"/>
      <c r="AC64562" s="56"/>
      <c r="AD64562" s="56"/>
      <c r="AE64562" s="56"/>
    </row>
    <row r="64563" spans="1:31" x14ac:dyDescent="0.25">
      <c r="A64563" s="41">
        <v>0</v>
      </c>
      <c r="C64563" s="56"/>
      <c r="AC64563" s="56"/>
      <c r="AD64563" s="56"/>
      <c r="AE64563" s="56"/>
    </row>
    <row r="64564" spans="1:31" x14ac:dyDescent="0.25">
      <c r="A64564" s="41">
        <v>0</v>
      </c>
      <c r="C64564" s="56"/>
      <c r="AC64564" s="56"/>
      <c r="AD64564" s="56"/>
      <c r="AE64564" s="56"/>
    </row>
    <row r="64565" spans="1:31" x14ac:dyDescent="0.25">
      <c r="A64565" s="41">
        <v>0</v>
      </c>
      <c r="C64565" s="56"/>
      <c r="AC64565" s="56"/>
      <c r="AD64565" s="56"/>
      <c r="AE64565" s="56"/>
    </row>
    <row r="64566" spans="1:31" x14ac:dyDescent="0.25">
      <c r="A64566" s="41">
        <v>0</v>
      </c>
      <c r="C64566" s="56"/>
      <c r="AC64566" s="56"/>
      <c r="AD64566" s="56"/>
      <c r="AE64566" s="56"/>
    </row>
    <row r="64567" spans="1:31" x14ac:dyDescent="0.25">
      <c r="A64567" s="41">
        <v>0</v>
      </c>
      <c r="C64567" s="56"/>
      <c r="AC64567" s="56"/>
      <c r="AD64567" s="56"/>
      <c r="AE64567" s="56"/>
    </row>
    <row r="64568" spans="1:31" x14ac:dyDescent="0.25">
      <c r="A64568" s="41">
        <v>0</v>
      </c>
      <c r="C64568" s="56"/>
      <c r="AC64568" s="56"/>
      <c r="AD64568" s="56"/>
      <c r="AE64568" s="56"/>
    </row>
    <row r="64569" spans="1:31" x14ac:dyDescent="0.25">
      <c r="A64569" s="41">
        <v>0</v>
      </c>
      <c r="C64569" s="56"/>
      <c r="AC64569" s="56"/>
      <c r="AD64569" s="56"/>
      <c r="AE64569" s="56"/>
    </row>
    <row r="64570" spans="1:31" x14ac:dyDescent="0.25">
      <c r="A64570" s="41">
        <v>0</v>
      </c>
      <c r="C64570" s="56"/>
      <c r="AC64570" s="56"/>
      <c r="AD64570" s="56"/>
      <c r="AE64570" s="56"/>
    </row>
    <row r="64571" spans="1:31" x14ac:dyDescent="0.25">
      <c r="A64571" s="41">
        <v>0</v>
      </c>
      <c r="C64571" s="56"/>
      <c r="AC64571" s="56"/>
      <c r="AD64571" s="56"/>
      <c r="AE64571" s="56"/>
    </row>
    <row r="64572" spans="1:31" x14ac:dyDescent="0.25">
      <c r="A64572" s="41">
        <v>0</v>
      </c>
      <c r="C64572" s="56"/>
      <c r="AC64572" s="56"/>
      <c r="AD64572" s="56"/>
      <c r="AE64572" s="56"/>
    </row>
    <row r="64573" spans="1:31" x14ac:dyDescent="0.25">
      <c r="A64573" s="41">
        <v>0</v>
      </c>
      <c r="C64573" s="56"/>
      <c r="AC64573" s="56"/>
      <c r="AD64573" s="56"/>
      <c r="AE64573" s="56"/>
    </row>
    <row r="64574" spans="1:31" x14ac:dyDescent="0.25">
      <c r="A64574" s="41">
        <v>0</v>
      </c>
      <c r="C64574" s="56"/>
      <c r="AC64574" s="56"/>
      <c r="AD64574" s="56"/>
      <c r="AE64574" s="56"/>
    </row>
    <row r="64575" spans="1:31" x14ac:dyDescent="0.25">
      <c r="A64575" s="41">
        <v>0</v>
      </c>
      <c r="C64575" s="56"/>
      <c r="AC64575" s="56"/>
      <c r="AD64575" s="56"/>
      <c r="AE64575" s="56"/>
    </row>
    <row r="64576" spans="1:31" x14ac:dyDescent="0.25">
      <c r="A64576" s="41">
        <v>0</v>
      </c>
      <c r="C64576" s="56"/>
      <c r="AC64576" s="56"/>
      <c r="AD64576" s="56"/>
      <c r="AE64576" s="56"/>
    </row>
    <row r="64577" spans="1:31" x14ac:dyDescent="0.25">
      <c r="A64577" s="41">
        <v>0</v>
      </c>
      <c r="C64577" s="56"/>
      <c r="AC64577" s="56"/>
      <c r="AD64577" s="56"/>
      <c r="AE64577" s="56"/>
    </row>
    <row r="64578" spans="1:31" x14ac:dyDescent="0.25">
      <c r="A64578" s="41">
        <v>0</v>
      </c>
      <c r="C64578" s="56"/>
      <c r="AC64578" s="56"/>
      <c r="AD64578" s="56"/>
      <c r="AE64578" s="56"/>
    </row>
    <row r="64579" spans="1:31" x14ac:dyDescent="0.25">
      <c r="A64579" s="41">
        <v>0</v>
      </c>
      <c r="C64579" s="56"/>
      <c r="AC64579" s="56"/>
      <c r="AD64579" s="56"/>
      <c r="AE64579" s="56"/>
    </row>
    <row r="64580" spans="1:31" x14ac:dyDescent="0.25">
      <c r="A64580" s="41">
        <v>0</v>
      </c>
      <c r="C64580" s="56"/>
      <c r="AC64580" s="56"/>
      <c r="AD64580" s="56"/>
      <c r="AE64580" s="56"/>
    </row>
    <row r="64581" spans="1:31" x14ac:dyDescent="0.25">
      <c r="A64581" s="41">
        <v>0</v>
      </c>
      <c r="C64581" s="56"/>
      <c r="AC64581" s="56"/>
      <c r="AD64581" s="56"/>
      <c r="AE64581" s="56"/>
    </row>
    <row r="64582" spans="1:31" x14ac:dyDescent="0.25">
      <c r="A64582" s="41">
        <v>0</v>
      </c>
      <c r="C64582" s="56"/>
      <c r="AC64582" s="56"/>
      <c r="AD64582" s="56"/>
      <c r="AE64582" s="56"/>
    </row>
    <row r="64583" spans="1:31" x14ac:dyDescent="0.25">
      <c r="A64583" s="41">
        <v>0</v>
      </c>
      <c r="C64583" s="56"/>
      <c r="AC64583" s="56"/>
      <c r="AD64583" s="56"/>
      <c r="AE64583" s="56"/>
    </row>
    <row r="64584" spans="1:31" x14ac:dyDescent="0.25">
      <c r="A64584" s="41">
        <v>0</v>
      </c>
      <c r="C64584" s="56"/>
      <c r="AC64584" s="56"/>
      <c r="AD64584" s="56"/>
      <c r="AE64584" s="56"/>
    </row>
    <row r="64585" spans="1:31" x14ac:dyDescent="0.25">
      <c r="A64585" s="41">
        <v>0</v>
      </c>
      <c r="C64585" s="56"/>
      <c r="AC64585" s="56"/>
      <c r="AD64585" s="56"/>
      <c r="AE64585" s="56"/>
    </row>
    <row r="64586" spans="1:31" x14ac:dyDescent="0.25">
      <c r="A64586" s="41">
        <v>0</v>
      </c>
      <c r="C64586" s="56"/>
      <c r="AC64586" s="56"/>
      <c r="AD64586" s="56"/>
      <c r="AE64586" s="56"/>
    </row>
    <row r="64587" spans="1:31" x14ac:dyDescent="0.25">
      <c r="A64587" s="41">
        <v>0</v>
      </c>
      <c r="C64587" s="56"/>
      <c r="AC64587" s="56"/>
      <c r="AD64587" s="56"/>
      <c r="AE64587" s="56"/>
    </row>
    <row r="64588" spans="1:31" x14ac:dyDescent="0.25">
      <c r="A64588" s="41">
        <v>0</v>
      </c>
      <c r="C64588" s="56"/>
      <c r="AC64588" s="56"/>
      <c r="AD64588" s="56"/>
      <c r="AE64588" s="56"/>
    </row>
    <row r="64589" spans="1:31" x14ac:dyDescent="0.25">
      <c r="A64589" s="41">
        <v>0</v>
      </c>
      <c r="C64589" s="56"/>
      <c r="AC64589" s="56"/>
      <c r="AD64589" s="56"/>
      <c r="AE64589" s="56"/>
    </row>
    <row r="64590" spans="1:31" x14ac:dyDescent="0.25">
      <c r="A64590" s="41">
        <v>0</v>
      </c>
      <c r="C64590" s="56"/>
      <c r="AC64590" s="56"/>
      <c r="AD64590" s="56"/>
      <c r="AE64590" s="56"/>
    </row>
    <row r="64591" spans="1:31" x14ac:dyDescent="0.25">
      <c r="A64591" s="41">
        <v>0</v>
      </c>
      <c r="C64591" s="56"/>
      <c r="AC64591" s="56"/>
      <c r="AD64591" s="56"/>
      <c r="AE64591" s="56"/>
    </row>
    <row r="64592" spans="1:31" x14ac:dyDescent="0.25">
      <c r="A64592" s="41">
        <v>0</v>
      </c>
      <c r="C64592" s="56"/>
      <c r="AC64592" s="56"/>
      <c r="AD64592" s="56"/>
      <c r="AE64592" s="56"/>
    </row>
    <row r="64593" spans="1:31" x14ac:dyDescent="0.25">
      <c r="A64593" s="41">
        <v>9111</v>
      </c>
      <c r="C64593" s="56"/>
      <c r="AC64593" s="56"/>
      <c r="AD64593" s="56"/>
      <c r="AE64593" s="56"/>
    </row>
    <row r="64594" spans="1:31" x14ac:dyDescent="0.25">
      <c r="A64594" s="41">
        <v>0</v>
      </c>
      <c r="C64594" s="56"/>
      <c r="AC64594" s="56"/>
      <c r="AD64594" s="56"/>
      <c r="AE64594" s="56"/>
    </row>
    <row r="64595" spans="1:31" x14ac:dyDescent="0.25">
      <c r="A64595" s="41">
        <v>0</v>
      </c>
      <c r="C64595" s="56"/>
      <c r="AC64595" s="56"/>
      <c r="AD64595" s="56"/>
      <c r="AE64595" s="56"/>
    </row>
    <row r="64596" spans="1:31" x14ac:dyDescent="0.25">
      <c r="A64596" s="41">
        <v>0</v>
      </c>
      <c r="C64596" s="56"/>
      <c r="AC64596" s="56"/>
      <c r="AD64596" s="56"/>
      <c r="AE64596" s="56"/>
    </row>
    <row r="64597" spans="1:31" x14ac:dyDescent="0.25">
      <c r="A64597" s="41">
        <v>0</v>
      </c>
      <c r="C64597" s="56"/>
      <c r="AC64597" s="56"/>
      <c r="AD64597" s="56"/>
      <c r="AE64597" s="56"/>
    </row>
    <row r="64598" spans="1:31" x14ac:dyDescent="0.25">
      <c r="A64598" s="41">
        <v>0</v>
      </c>
      <c r="C64598" s="56"/>
      <c r="AC64598" s="56"/>
      <c r="AD64598" s="56"/>
      <c r="AE64598" s="56"/>
    </row>
    <row r="64599" spans="1:31" x14ac:dyDescent="0.25">
      <c r="A64599" s="41">
        <v>0</v>
      </c>
      <c r="C64599" s="56"/>
      <c r="AC64599" s="56"/>
      <c r="AD64599" s="56"/>
      <c r="AE64599" s="56"/>
    </row>
    <row r="64600" spans="1:31" x14ac:dyDescent="0.25">
      <c r="A64600" s="41">
        <v>0</v>
      </c>
      <c r="C64600" s="56"/>
      <c r="AC64600" s="56"/>
      <c r="AD64600" s="56"/>
      <c r="AE64600" s="56"/>
    </row>
    <row r="64601" spans="1:31" x14ac:dyDescent="0.25">
      <c r="A64601" s="41">
        <v>0</v>
      </c>
      <c r="C64601" s="56"/>
      <c r="AC64601" s="56"/>
      <c r="AD64601" s="56"/>
      <c r="AE64601" s="56"/>
    </row>
    <row r="64602" spans="1:31" x14ac:dyDescent="0.25">
      <c r="A64602" s="41">
        <v>0</v>
      </c>
      <c r="C64602" s="56"/>
      <c r="AC64602" s="56"/>
      <c r="AD64602" s="56"/>
      <c r="AE64602" s="56"/>
    </row>
    <row r="64603" spans="1:31" x14ac:dyDescent="0.25">
      <c r="A64603" s="41">
        <v>0</v>
      </c>
      <c r="C64603" s="56"/>
      <c r="AC64603" s="56"/>
      <c r="AD64603" s="56"/>
      <c r="AE64603" s="56"/>
    </row>
    <row r="64604" spans="1:31" x14ac:dyDescent="0.25">
      <c r="A64604" s="41">
        <v>0</v>
      </c>
      <c r="C64604" s="56"/>
      <c r="AC64604" s="56"/>
      <c r="AD64604" s="56"/>
      <c r="AE64604" s="56"/>
    </row>
    <row r="64605" spans="1:31" x14ac:dyDescent="0.25">
      <c r="A64605" s="41">
        <v>0</v>
      </c>
      <c r="C64605" s="56"/>
      <c r="AC64605" s="56"/>
      <c r="AD64605" s="56"/>
      <c r="AE64605" s="56"/>
    </row>
    <row r="64606" spans="1:31" x14ac:dyDescent="0.25">
      <c r="A64606" s="41">
        <v>0</v>
      </c>
      <c r="C64606" s="56"/>
      <c r="AC64606" s="56"/>
      <c r="AD64606" s="56"/>
      <c r="AE64606" s="56"/>
    </row>
    <row r="64607" spans="1:31" x14ac:dyDescent="0.25">
      <c r="A64607" s="41">
        <v>0</v>
      </c>
      <c r="C64607" s="56"/>
      <c r="AC64607" s="56"/>
      <c r="AD64607" s="56"/>
      <c r="AE64607" s="56"/>
    </row>
    <row r="64608" spans="1:31" x14ac:dyDescent="0.25">
      <c r="A64608" s="41">
        <v>0</v>
      </c>
      <c r="C64608" s="56"/>
      <c r="AC64608" s="56"/>
      <c r="AD64608" s="56"/>
      <c r="AE64608" s="56"/>
    </row>
    <row r="64609" spans="1:31" x14ac:dyDescent="0.25">
      <c r="A64609" s="41">
        <v>0</v>
      </c>
      <c r="C64609" s="56"/>
      <c r="AC64609" s="56"/>
      <c r="AD64609" s="56"/>
      <c r="AE64609" s="56"/>
    </row>
    <row r="64610" spans="1:31" x14ac:dyDescent="0.25">
      <c r="A64610" s="41">
        <v>0</v>
      </c>
      <c r="C64610" s="56"/>
      <c r="AC64610" s="56"/>
      <c r="AD64610" s="56"/>
      <c r="AE64610" s="56"/>
    </row>
    <row r="64611" spans="1:31" x14ac:dyDescent="0.25">
      <c r="A64611" s="41">
        <v>0</v>
      </c>
      <c r="C64611" s="56"/>
      <c r="AC64611" s="56"/>
      <c r="AD64611" s="56"/>
      <c r="AE64611" s="56"/>
    </row>
    <row r="64612" spans="1:31" x14ac:dyDescent="0.25">
      <c r="A64612" s="41">
        <v>0</v>
      </c>
      <c r="C64612" s="56"/>
      <c r="AC64612" s="56"/>
      <c r="AD64612" s="56"/>
      <c r="AE64612" s="56"/>
    </row>
    <row r="64613" spans="1:31" x14ac:dyDescent="0.25">
      <c r="A64613" s="41">
        <v>0</v>
      </c>
      <c r="C64613" s="56"/>
      <c r="AC64613" s="56"/>
      <c r="AD64613" s="56"/>
      <c r="AE64613" s="56"/>
    </row>
    <row r="64614" spans="1:31" x14ac:dyDescent="0.25">
      <c r="A64614" s="41">
        <v>0</v>
      </c>
      <c r="C64614" s="56"/>
      <c r="AC64614" s="56"/>
      <c r="AD64614" s="56"/>
      <c r="AE64614" s="56"/>
    </row>
    <row r="64615" spans="1:31" x14ac:dyDescent="0.25">
      <c r="A64615" s="41">
        <v>0</v>
      </c>
      <c r="C64615" s="56"/>
      <c r="AC64615" s="56"/>
      <c r="AD64615" s="56"/>
      <c r="AE64615" s="56"/>
    </row>
    <row r="64616" spans="1:31" x14ac:dyDescent="0.25">
      <c r="A64616" s="41">
        <v>0</v>
      </c>
      <c r="C64616" s="56"/>
      <c r="AC64616" s="56"/>
      <c r="AD64616" s="56"/>
      <c r="AE64616" s="56"/>
    </row>
    <row r="64617" spans="1:31" x14ac:dyDescent="0.25">
      <c r="A64617" s="41">
        <v>0</v>
      </c>
      <c r="C64617" s="56"/>
      <c r="AC64617" s="56"/>
      <c r="AD64617" s="56"/>
      <c r="AE64617" s="56"/>
    </row>
    <row r="64618" spans="1:31" x14ac:dyDescent="0.25">
      <c r="A64618" s="41">
        <v>0</v>
      </c>
      <c r="C64618" s="56"/>
      <c r="AC64618" s="56"/>
      <c r="AD64618" s="56"/>
      <c r="AE64618" s="56"/>
    </row>
    <row r="64619" spans="1:31" x14ac:dyDescent="0.25">
      <c r="A64619" s="41">
        <v>0</v>
      </c>
      <c r="C64619" s="56"/>
      <c r="AC64619" s="56"/>
      <c r="AD64619" s="56"/>
      <c r="AE64619" s="56"/>
    </row>
    <row r="64620" spans="1:31" x14ac:dyDescent="0.25">
      <c r="A64620" s="41">
        <v>0</v>
      </c>
      <c r="C64620" s="56"/>
      <c r="AC64620" s="56"/>
      <c r="AD64620" s="56"/>
      <c r="AE64620" s="56"/>
    </row>
    <row r="64621" spans="1:31" x14ac:dyDescent="0.25">
      <c r="A64621" s="41">
        <v>0</v>
      </c>
      <c r="C64621" s="56"/>
      <c r="AC64621" s="56"/>
      <c r="AD64621" s="56"/>
      <c r="AE64621" s="56"/>
    </row>
    <row r="64622" spans="1:31" x14ac:dyDescent="0.25">
      <c r="A64622" s="41">
        <v>0</v>
      </c>
      <c r="C64622" s="56"/>
      <c r="AC64622" s="56"/>
      <c r="AD64622" s="56"/>
      <c r="AE64622" s="56"/>
    </row>
    <row r="64623" spans="1:31" x14ac:dyDescent="0.25">
      <c r="A64623" s="41">
        <v>0</v>
      </c>
      <c r="C64623" s="56"/>
      <c r="AC64623" s="56"/>
      <c r="AD64623" s="56"/>
      <c r="AE64623" s="56"/>
    </row>
    <row r="64624" spans="1:31" x14ac:dyDescent="0.25">
      <c r="A64624" s="41">
        <v>0</v>
      </c>
      <c r="C64624" s="56"/>
      <c r="AC64624" s="56"/>
      <c r="AD64624" s="56"/>
      <c r="AE64624" s="56"/>
    </row>
    <row r="64625" spans="1:31" x14ac:dyDescent="0.25">
      <c r="A64625" s="41">
        <v>0</v>
      </c>
      <c r="C64625" s="56"/>
      <c r="AC64625" s="56"/>
      <c r="AD64625" s="56"/>
      <c r="AE64625" s="56"/>
    </row>
    <row r="64626" spans="1:31" x14ac:dyDescent="0.25">
      <c r="A64626" s="41">
        <v>0</v>
      </c>
      <c r="C64626" s="56"/>
      <c r="AC64626" s="56"/>
      <c r="AD64626" s="56"/>
      <c r="AE64626" s="56"/>
    </row>
    <row r="64627" spans="1:31" x14ac:dyDescent="0.25">
      <c r="A64627" s="41">
        <v>0</v>
      </c>
      <c r="C64627" s="56"/>
      <c r="AC64627" s="56"/>
      <c r="AD64627" s="56"/>
      <c r="AE64627" s="56"/>
    </row>
    <row r="64628" spans="1:31" x14ac:dyDescent="0.25">
      <c r="A64628" s="41">
        <v>0</v>
      </c>
      <c r="C64628" s="56"/>
      <c r="AC64628" s="56"/>
      <c r="AD64628" s="56"/>
      <c r="AE64628" s="56"/>
    </row>
    <row r="64629" spans="1:31" x14ac:dyDescent="0.25">
      <c r="A64629" s="41">
        <v>0</v>
      </c>
      <c r="C64629" s="56"/>
      <c r="AC64629" s="56"/>
      <c r="AD64629" s="56"/>
      <c r="AE64629" s="56"/>
    </row>
    <row r="64630" spans="1:31" x14ac:dyDescent="0.25">
      <c r="A64630" s="41">
        <v>0</v>
      </c>
      <c r="C64630" s="56"/>
      <c r="AC64630" s="56"/>
      <c r="AD64630" s="56"/>
      <c r="AE64630" s="56"/>
    </row>
    <row r="64631" spans="1:31" x14ac:dyDescent="0.25">
      <c r="A64631" s="41">
        <v>0</v>
      </c>
      <c r="C64631" s="56"/>
      <c r="AC64631" s="56"/>
      <c r="AD64631" s="56"/>
      <c r="AE64631" s="56"/>
    </row>
    <row r="64632" spans="1:31" x14ac:dyDescent="0.25">
      <c r="A64632" s="41">
        <v>0</v>
      </c>
      <c r="C64632" s="56"/>
      <c r="AC64632" s="56"/>
      <c r="AD64632" s="56"/>
      <c r="AE64632" s="56"/>
    </row>
    <row r="64633" spans="1:31" x14ac:dyDescent="0.25">
      <c r="A64633" s="41">
        <v>0</v>
      </c>
      <c r="C64633" s="56"/>
      <c r="AC64633" s="56"/>
      <c r="AD64633" s="56"/>
      <c r="AE64633" s="56"/>
    </row>
    <row r="64634" spans="1:31" x14ac:dyDescent="0.25">
      <c r="A64634" s="41">
        <v>0</v>
      </c>
      <c r="C64634" s="56"/>
      <c r="AC64634" s="56"/>
      <c r="AD64634" s="56"/>
      <c r="AE64634" s="56"/>
    </row>
    <row r="64635" spans="1:31" x14ac:dyDescent="0.25">
      <c r="A64635" s="41">
        <v>0</v>
      </c>
      <c r="C64635" s="56"/>
      <c r="AC64635" s="56"/>
      <c r="AD64635" s="56"/>
      <c r="AE64635" s="56"/>
    </row>
    <row r="64636" spans="1:31" x14ac:dyDescent="0.25">
      <c r="A64636" s="41">
        <v>0</v>
      </c>
      <c r="C64636" s="56"/>
      <c r="AC64636" s="56"/>
      <c r="AD64636" s="56"/>
      <c r="AE64636" s="56"/>
    </row>
    <row r="64637" spans="1:31" x14ac:dyDescent="0.25">
      <c r="A64637" s="41">
        <v>0</v>
      </c>
      <c r="C64637" s="56"/>
      <c r="AC64637" s="56"/>
      <c r="AD64637" s="56"/>
      <c r="AE64637" s="56"/>
    </row>
    <row r="64638" spans="1:31" x14ac:dyDescent="0.25">
      <c r="A64638" s="41">
        <v>0</v>
      </c>
      <c r="C64638" s="56"/>
      <c r="AC64638" s="56"/>
      <c r="AD64638" s="56"/>
      <c r="AE64638" s="56"/>
    </row>
    <row r="64639" spans="1:31" x14ac:dyDescent="0.25">
      <c r="A64639" s="41">
        <v>0</v>
      </c>
      <c r="C64639" s="56"/>
      <c r="AC64639" s="56"/>
      <c r="AD64639" s="56"/>
      <c r="AE64639" s="56"/>
    </row>
    <row r="64640" spans="1:31" x14ac:dyDescent="0.25">
      <c r="A64640" s="41">
        <v>0</v>
      </c>
      <c r="C64640" s="56"/>
      <c r="AC64640" s="56"/>
      <c r="AD64640" s="56"/>
      <c r="AE64640" s="56"/>
    </row>
    <row r="64641" spans="1:31" x14ac:dyDescent="0.25">
      <c r="A64641" s="41">
        <v>0</v>
      </c>
      <c r="C64641" s="56"/>
      <c r="AC64641" s="56"/>
      <c r="AD64641" s="56"/>
      <c r="AE64641" s="56"/>
    </row>
    <row r="64642" spans="1:31" x14ac:dyDescent="0.25">
      <c r="A64642" s="41">
        <v>0</v>
      </c>
      <c r="C64642" s="56"/>
      <c r="AC64642" s="56"/>
      <c r="AD64642" s="56"/>
      <c r="AE64642" s="56"/>
    </row>
    <row r="64643" spans="1:31" x14ac:dyDescent="0.25">
      <c r="A64643" s="41">
        <v>0</v>
      </c>
      <c r="C64643" s="56"/>
      <c r="AC64643" s="56"/>
      <c r="AD64643" s="56"/>
      <c r="AE64643" s="56"/>
    </row>
    <row r="64644" spans="1:31" x14ac:dyDescent="0.25">
      <c r="A64644" s="41">
        <v>0</v>
      </c>
      <c r="C64644" s="56"/>
      <c r="AC64644" s="56"/>
      <c r="AD64644" s="56"/>
      <c r="AE64644" s="56"/>
    </row>
    <row r="64645" spans="1:31" x14ac:dyDescent="0.25">
      <c r="A64645" s="41">
        <v>0</v>
      </c>
      <c r="C64645" s="56"/>
      <c r="AC64645" s="56"/>
      <c r="AD64645" s="56"/>
      <c r="AE64645" s="56"/>
    </row>
    <row r="64646" spans="1:31" x14ac:dyDescent="0.25">
      <c r="A64646" s="41">
        <v>0</v>
      </c>
      <c r="C64646" s="56"/>
      <c r="AC64646" s="56"/>
      <c r="AD64646" s="56"/>
      <c r="AE64646" s="56"/>
    </row>
    <row r="64647" spans="1:31" x14ac:dyDescent="0.25">
      <c r="A64647" s="41">
        <v>0</v>
      </c>
      <c r="C64647" s="56"/>
      <c r="AC64647" s="56"/>
      <c r="AD64647" s="56"/>
      <c r="AE64647" s="56"/>
    </row>
    <row r="64648" spans="1:31" x14ac:dyDescent="0.25">
      <c r="A64648" s="41">
        <v>0</v>
      </c>
      <c r="C64648" s="56"/>
      <c r="AC64648" s="56"/>
      <c r="AD64648" s="56"/>
      <c r="AE64648" s="56"/>
    </row>
    <row r="64649" spans="1:31" x14ac:dyDescent="0.25">
      <c r="A64649" s="41">
        <v>0</v>
      </c>
      <c r="C64649" s="56"/>
      <c r="AC64649" s="56"/>
      <c r="AD64649" s="56"/>
      <c r="AE64649" s="56"/>
    </row>
    <row r="64650" spans="1:31" x14ac:dyDescent="0.25">
      <c r="A64650" s="41">
        <v>0</v>
      </c>
      <c r="C64650" s="56"/>
      <c r="AC64650" s="56"/>
      <c r="AD64650" s="56"/>
      <c r="AE64650" s="56"/>
    </row>
    <row r="64651" spans="1:31" x14ac:dyDescent="0.25">
      <c r="A64651" s="41">
        <v>0</v>
      </c>
      <c r="C64651" s="56"/>
      <c r="AC64651" s="56"/>
      <c r="AD64651" s="56"/>
      <c r="AE64651" s="56"/>
    </row>
    <row r="64652" spans="1:31" x14ac:dyDescent="0.25">
      <c r="A64652" s="41">
        <v>0</v>
      </c>
      <c r="C64652" s="56"/>
      <c r="AC64652" s="56"/>
      <c r="AD64652" s="56"/>
      <c r="AE64652" s="56"/>
    </row>
    <row r="64653" spans="1:31" x14ac:dyDescent="0.25">
      <c r="A64653" s="41">
        <v>0</v>
      </c>
      <c r="C64653" s="56"/>
      <c r="AC64653" s="56"/>
      <c r="AD64653" s="56"/>
      <c r="AE64653" s="56"/>
    </row>
    <row r="64654" spans="1:31" x14ac:dyDescent="0.25">
      <c r="A64654" s="41">
        <v>0</v>
      </c>
      <c r="C64654" s="56"/>
      <c r="AC64654" s="56"/>
      <c r="AD64654" s="56"/>
      <c r="AE64654" s="56"/>
    </row>
    <row r="64655" spans="1:31" x14ac:dyDescent="0.25">
      <c r="A64655" s="41">
        <v>0</v>
      </c>
      <c r="C64655" s="56"/>
      <c r="AC64655" s="56"/>
      <c r="AD64655" s="56"/>
      <c r="AE64655" s="56"/>
    </row>
    <row r="64656" spans="1:31" x14ac:dyDescent="0.25">
      <c r="A64656" s="41">
        <v>0</v>
      </c>
      <c r="C64656" s="56"/>
      <c r="AC64656" s="56"/>
      <c r="AD64656" s="56"/>
      <c r="AE64656" s="56"/>
    </row>
    <row r="64657" spans="1:31" x14ac:dyDescent="0.25">
      <c r="A64657" s="41">
        <v>0</v>
      </c>
      <c r="C64657" s="56"/>
      <c r="AC64657" s="56"/>
      <c r="AD64657" s="56"/>
      <c r="AE64657" s="56"/>
    </row>
    <row r="64658" spans="1:31" x14ac:dyDescent="0.25">
      <c r="A64658" s="41">
        <v>0</v>
      </c>
      <c r="C64658" s="56"/>
      <c r="AC64658" s="56"/>
      <c r="AD64658" s="56"/>
      <c r="AE64658" s="56"/>
    </row>
    <row r="64659" spans="1:31" x14ac:dyDescent="0.25">
      <c r="A64659" s="41">
        <v>0</v>
      </c>
      <c r="C64659" s="56"/>
      <c r="AC64659" s="56"/>
      <c r="AD64659" s="56"/>
      <c r="AE64659" s="56"/>
    </row>
    <row r="64660" spans="1:31" x14ac:dyDescent="0.25">
      <c r="A64660" s="41">
        <v>0</v>
      </c>
      <c r="C64660" s="56"/>
      <c r="AC64660" s="56"/>
      <c r="AD64660" s="56"/>
      <c r="AE64660" s="56"/>
    </row>
    <row r="64661" spans="1:31" x14ac:dyDescent="0.25">
      <c r="A64661" s="41">
        <v>0</v>
      </c>
      <c r="C64661" s="56"/>
      <c r="AC64661" s="56"/>
      <c r="AD64661" s="56"/>
      <c r="AE64661" s="56"/>
    </row>
    <row r="64662" spans="1:31" x14ac:dyDescent="0.25">
      <c r="A64662" s="41">
        <v>0</v>
      </c>
      <c r="C64662" s="56"/>
      <c r="AC64662" s="56"/>
      <c r="AD64662" s="56"/>
      <c r="AE64662" s="56"/>
    </row>
    <row r="64663" spans="1:31" x14ac:dyDescent="0.25">
      <c r="A64663" s="41">
        <v>0</v>
      </c>
      <c r="C64663" s="56"/>
      <c r="AC64663" s="56"/>
      <c r="AD64663" s="56"/>
      <c r="AE64663" s="56"/>
    </row>
    <row r="64664" spans="1:31" x14ac:dyDescent="0.25">
      <c r="A64664" s="41">
        <v>0</v>
      </c>
      <c r="C64664" s="56"/>
      <c r="AC64664" s="56"/>
      <c r="AD64664" s="56"/>
      <c r="AE64664" s="56"/>
    </row>
    <row r="64665" spans="1:31" x14ac:dyDescent="0.25">
      <c r="A64665" s="41">
        <v>0</v>
      </c>
      <c r="C64665" s="56"/>
      <c r="AC64665" s="56"/>
      <c r="AD64665" s="56"/>
      <c r="AE64665" s="56"/>
    </row>
    <row r="64666" spans="1:31" x14ac:dyDescent="0.25">
      <c r="A64666" s="41">
        <v>0</v>
      </c>
      <c r="C64666" s="56"/>
      <c r="AC64666" s="56"/>
      <c r="AD64666" s="56"/>
      <c r="AE64666" s="56"/>
    </row>
    <row r="64667" spans="1:31" x14ac:dyDescent="0.25">
      <c r="A64667" s="41">
        <v>0</v>
      </c>
      <c r="C64667" s="56"/>
      <c r="AC64667" s="56"/>
      <c r="AD64667" s="56"/>
      <c r="AE64667" s="56"/>
    </row>
    <row r="64668" spans="1:31" x14ac:dyDescent="0.25">
      <c r="A64668" s="41">
        <v>0</v>
      </c>
      <c r="C64668" s="56"/>
      <c r="AC64668" s="56"/>
      <c r="AD64668" s="56"/>
      <c r="AE64668" s="56"/>
    </row>
    <row r="64669" spans="1:31" x14ac:dyDescent="0.25">
      <c r="A64669" s="41">
        <v>0</v>
      </c>
      <c r="C64669" s="56"/>
      <c r="AC64669" s="56"/>
      <c r="AD64669" s="56"/>
      <c r="AE64669" s="56"/>
    </row>
    <row r="64670" spans="1:31" x14ac:dyDescent="0.25">
      <c r="A64670" s="41">
        <v>0</v>
      </c>
      <c r="C64670" s="56"/>
      <c r="AC64670" s="56"/>
      <c r="AD64670" s="56"/>
      <c r="AE64670" s="56"/>
    </row>
    <row r="64671" spans="1:31" x14ac:dyDescent="0.25">
      <c r="A64671" s="41">
        <v>0</v>
      </c>
      <c r="C64671" s="56"/>
      <c r="AC64671" s="56"/>
      <c r="AD64671" s="56"/>
      <c r="AE64671" s="56"/>
    </row>
    <row r="64672" spans="1:31" x14ac:dyDescent="0.25">
      <c r="A64672" s="41">
        <v>0</v>
      </c>
      <c r="C64672" s="56"/>
      <c r="AC64672" s="56"/>
      <c r="AD64672" s="56"/>
      <c r="AE64672" s="56"/>
    </row>
    <row r="64673" spans="1:31" x14ac:dyDescent="0.25">
      <c r="A64673" s="41">
        <v>0</v>
      </c>
      <c r="C64673" s="56"/>
      <c r="AC64673" s="56"/>
      <c r="AD64673" s="56"/>
      <c r="AE64673" s="56"/>
    </row>
    <row r="64674" spans="1:31" x14ac:dyDescent="0.25">
      <c r="A64674" s="41">
        <v>0</v>
      </c>
      <c r="C64674" s="56"/>
      <c r="AC64674" s="56"/>
      <c r="AD64674" s="56"/>
      <c r="AE64674" s="56"/>
    </row>
    <row r="64675" spans="1:31" x14ac:dyDescent="0.25">
      <c r="A64675" s="41">
        <v>0</v>
      </c>
      <c r="C64675" s="56"/>
      <c r="AC64675" s="56"/>
      <c r="AD64675" s="56"/>
      <c r="AE64675" s="56"/>
    </row>
    <row r="64676" spans="1:31" x14ac:dyDescent="0.25">
      <c r="A64676" s="41">
        <v>0</v>
      </c>
      <c r="C64676" s="56"/>
      <c r="AC64676" s="56"/>
      <c r="AD64676" s="56"/>
      <c r="AE64676" s="56"/>
    </row>
    <row r="64677" spans="1:31" x14ac:dyDescent="0.25">
      <c r="A64677" s="41">
        <v>0</v>
      </c>
      <c r="C64677" s="56"/>
      <c r="AC64677" s="56"/>
      <c r="AD64677" s="56"/>
      <c r="AE64677" s="56"/>
    </row>
    <row r="64678" spans="1:31" x14ac:dyDescent="0.25">
      <c r="A64678" s="41">
        <v>0</v>
      </c>
      <c r="C64678" s="56"/>
      <c r="AC64678" s="56"/>
      <c r="AD64678" s="56"/>
      <c r="AE64678" s="56"/>
    </row>
    <row r="64679" spans="1:31" x14ac:dyDescent="0.25">
      <c r="A64679" s="41">
        <v>0</v>
      </c>
      <c r="C64679" s="56"/>
      <c r="AC64679" s="56"/>
      <c r="AD64679" s="56"/>
      <c r="AE64679" s="56"/>
    </row>
    <row r="64680" spans="1:31" x14ac:dyDescent="0.25">
      <c r="A64680" s="41">
        <v>0</v>
      </c>
      <c r="C64680" s="56"/>
      <c r="AC64680" s="56"/>
      <c r="AD64680" s="56"/>
      <c r="AE64680" s="56"/>
    </row>
    <row r="64681" spans="1:31" x14ac:dyDescent="0.25">
      <c r="A64681" s="41">
        <v>0</v>
      </c>
      <c r="C64681" s="56"/>
      <c r="AC64681" s="56"/>
      <c r="AD64681" s="56"/>
      <c r="AE64681" s="56"/>
    </row>
    <row r="64682" spans="1:31" x14ac:dyDescent="0.25">
      <c r="A64682" s="41">
        <v>0</v>
      </c>
      <c r="C64682" s="56"/>
      <c r="AC64682" s="56"/>
      <c r="AD64682" s="56"/>
      <c r="AE64682" s="56"/>
    </row>
    <row r="64683" spans="1:31" x14ac:dyDescent="0.25">
      <c r="A64683" s="41">
        <v>0</v>
      </c>
      <c r="C64683" s="56"/>
      <c r="AC64683" s="56"/>
      <c r="AD64683" s="56"/>
      <c r="AE64683" s="56"/>
    </row>
    <row r="64684" spans="1:31" x14ac:dyDescent="0.25">
      <c r="A64684" s="41">
        <v>0</v>
      </c>
      <c r="C64684" s="56"/>
      <c r="AC64684" s="56"/>
      <c r="AD64684" s="56"/>
      <c r="AE64684" s="56"/>
    </row>
    <row r="64685" spans="1:31" x14ac:dyDescent="0.25">
      <c r="A64685" s="41">
        <v>0</v>
      </c>
      <c r="C64685" s="56"/>
      <c r="AC64685" s="56"/>
      <c r="AD64685" s="56"/>
      <c r="AE64685" s="56"/>
    </row>
    <row r="64686" spans="1:31" x14ac:dyDescent="0.25">
      <c r="A64686" s="41">
        <v>0</v>
      </c>
      <c r="C64686" s="56"/>
      <c r="AC64686" s="56"/>
      <c r="AD64686" s="56"/>
      <c r="AE64686" s="56"/>
    </row>
    <row r="64687" spans="1:31" x14ac:dyDescent="0.25">
      <c r="A64687" s="41">
        <v>0</v>
      </c>
      <c r="C64687" s="56"/>
      <c r="AC64687" s="56"/>
      <c r="AD64687" s="56"/>
      <c r="AE64687" s="56"/>
    </row>
    <row r="64688" spans="1:31" x14ac:dyDescent="0.25">
      <c r="A64688" s="41">
        <v>0</v>
      </c>
      <c r="C64688" s="56"/>
      <c r="AC64688" s="56"/>
      <c r="AD64688" s="56"/>
      <c r="AE64688" s="56"/>
    </row>
    <row r="64689" spans="1:31" x14ac:dyDescent="0.25">
      <c r="A64689" s="41">
        <v>0</v>
      </c>
      <c r="C64689" s="56"/>
      <c r="AC64689" s="56"/>
      <c r="AD64689" s="56"/>
      <c r="AE64689" s="56"/>
    </row>
    <row r="64690" spans="1:31" x14ac:dyDescent="0.25">
      <c r="A64690" s="41">
        <v>0</v>
      </c>
      <c r="C64690" s="56"/>
      <c r="AC64690" s="56"/>
      <c r="AD64690" s="56"/>
      <c r="AE64690" s="56"/>
    </row>
    <row r="64691" spans="1:31" x14ac:dyDescent="0.25">
      <c r="A64691" s="41">
        <v>0</v>
      </c>
      <c r="C64691" s="56"/>
      <c r="AC64691" s="56"/>
      <c r="AD64691" s="56"/>
      <c r="AE64691" s="56"/>
    </row>
    <row r="64692" spans="1:31" x14ac:dyDescent="0.25">
      <c r="A64692" s="41">
        <v>0</v>
      </c>
      <c r="C64692" s="56"/>
      <c r="AC64692" s="56"/>
      <c r="AD64692" s="56"/>
      <c r="AE64692" s="56"/>
    </row>
    <row r="64693" spans="1:31" x14ac:dyDescent="0.25">
      <c r="A64693" s="41">
        <v>0</v>
      </c>
      <c r="C64693" s="56"/>
      <c r="AC64693" s="56"/>
      <c r="AD64693" s="56"/>
      <c r="AE64693" s="56"/>
    </row>
    <row r="64694" spans="1:31" x14ac:dyDescent="0.25">
      <c r="A64694" s="41">
        <v>0</v>
      </c>
      <c r="C64694" s="56"/>
      <c r="AC64694" s="56"/>
      <c r="AD64694" s="56"/>
      <c r="AE64694" s="56"/>
    </row>
    <row r="64695" spans="1:31" x14ac:dyDescent="0.25">
      <c r="A64695" s="41">
        <v>0</v>
      </c>
      <c r="C64695" s="56"/>
      <c r="AC64695" s="56"/>
      <c r="AD64695" s="56"/>
      <c r="AE64695" s="56"/>
    </row>
    <row r="64696" spans="1:31" x14ac:dyDescent="0.25">
      <c r="A64696" s="41">
        <v>0</v>
      </c>
      <c r="C64696" s="56"/>
      <c r="AC64696" s="56"/>
      <c r="AD64696" s="56"/>
      <c r="AE64696" s="56"/>
    </row>
    <row r="64697" spans="1:31" x14ac:dyDescent="0.25">
      <c r="A64697" s="41">
        <v>0</v>
      </c>
      <c r="C64697" s="56"/>
      <c r="AC64697" s="56"/>
      <c r="AD64697" s="56"/>
      <c r="AE64697" s="56"/>
    </row>
    <row r="64698" spans="1:31" x14ac:dyDescent="0.25">
      <c r="A64698" s="41">
        <v>0</v>
      </c>
      <c r="C64698" s="56"/>
      <c r="AC64698" s="56"/>
      <c r="AD64698" s="56"/>
      <c r="AE64698" s="56"/>
    </row>
    <row r="64699" spans="1:31" x14ac:dyDescent="0.25">
      <c r="A64699" s="41">
        <v>0</v>
      </c>
      <c r="C64699" s="56"/>
      <c r="AC64699" s="56"/>
      <c r="AD64699" s="56"/>
      <c r="AE64699" s="56"/>
    </row>
    <row r="64700" spans="1:31" x14ac:dyDescent="0.25">
      <c r="A64700" s="41">
        <v>0</v>
      </c>
      <c r="C64700" s="56"/>
      <c r="AC64700" s="56"/>
      <c r="AD64700" s="56"/>
      <c r="AE64700" s="56"/>
    </row>
    <row r="64701" spans="1:31" x14ac:dyDescent="0.25">
      <c r="A64701" s="41">
        <v>0</v>
      </c>
      <c r="C64701" s="56"/>
      <c r="AC64701" s="56"/>
      <c r="AD64701" s="56"/>
      <c r="AE64701" s="56"/>
    </row>
    <row r="64702" spans="1:31" x14ac:dyDescent="0.25">
      <c r="A64702" s="41">
        <v>0</v>
      </c>
      <c r="C64702" s="56"/>
      <c r="AC64702" s="56"/>
      <c r="AD64702" s="56"/>
      <c r="AE64702" s="56"/>
    </row>
    <row r="64703" spans="1:31" x14ac:dyDescent="0.25">
      <c r="A64703" s="41">
        <v>0</v>
      </c>
      <c r="C64703" s="56"/>
      <c r="AC64703" s="56"/>
      <c r="AD64703" s="56"/>
      <c r="AE64703" s="56"/>
    </row>
    <row r="64704" spans="1:31" x14ac:dyDescent="0.25">
      <c r="A64704" s="41">
        <v>0</v>
      </c>
      <c r="C64704" s="56"/>
      <c r="AC64704" s="56"/>
      <c r="AD64704" s="56"/>
      <c r="AE64704" s="56"/>
    </row>
    <row r="64705" spans="1:31" x14ac:dyDescent="0.25">
      <c r="A64705" s="41">
        <v>0</v>
      </c>
      <c r="C64705" s="56"/>
      <c r="AC64705" s="56"/>
      <c r="AD64705" s="56"/>
      <c r="AE64705" s="56"/>
    </row>
    <row r="64706" spans="1:31" x14ac:dyDescent="0.25">
      <c r="A64706" s="41">
        <v>0</v>
      </c>
      <c r="C64706" s="56"/>
      <c r="AC64706" s="56"/>
      <c r="AD64706" s="56"/>
      <c r="AE64706" s="56"/>
    </row>
    <row r="64707" spans="1:31" x14ac:dyDescent="0.25">
      <c r="A64707" s="41">
        <v>0</v>
      </c>
      <c r="C64707" s="56"/>
      <c r="AC64707" s="56"/>
      <c r="AD64707" s="56"/>
      <c r="AE64707" s="56"/>
    </row>
    <row r="64708" spans="1:31" x14ac:dyDescent="0.25">
      <c r="A64708" s="41">
        <v>0</v>
      </c>
      <c r="C64708" s="56"/>
      <c r="AC64708" s="56"/>
      <c r="AD64708" s="56"/>
      <c r="AE64708" s="56"/>
    </row>
    <row r="64709" spans="1:31" x14ac:dyDescent="0.25">
      <c r="A64709" s="41">
        <v>0</v>
      </c>
      <c r="C64709" s="56"/>
      <c r="AC64709" s="56"/>
      <c r="AD64709" s="56"/>
      <c r="AE64709" s="56"/>
    </row>
    <row r="64710" spans="1:31" x14ac:dyDescent="0.25">
      <c r="A64710" s="41">
        <v>0</v>
      </c>
      <c r="C64710" s="56"/>
      <c r="AC64710" s="56"/>
      <c r="AD64710" s="56"/>
      <c r="AE64710" s="56"/>
    </row>
    <row r="64711" spans="1:31" x14ac:dyDescent="0.25">
      <c r="A64711" s="41">
        <v>0</v>
      </c>
      <c r="C64711" s="56"/>
      <c r="AC64711" s="56"/>
      <c r="AD64711" s="56"/>
      <c r="AE64711" s="56"/>
    </row>
    <row r="64712" spans="1:31" x14ac:dyDescent="0.25">
      <c r="A64712" s="41">
        <v>0</v>
      </c>
      <c r="C64712" s="56"/>
      <c r="AC64712" s="56"/>
      <c r="AD64712" s="56"/>
      <c r="AE64712" s="56"/>
    </row>
    <row r="64713" spans="1:31" x14ac:dyDescent="0.25">
      <c r="A64713" s="41">
        <v>0</v>
      </c>
      <c r="C64713" s="56"/>
      <c r="AC64713" s="56"/>
      <c r="AD64713" s="56"/>
      <c r="AE64713" s="56"/>
    </row>
    <row r="64714" spans="1:31" x14ac:dyDescent="0.25">
      <c r="A64714" s="41">
        <v>0</v>
      </c>
      <c r="C64714" s="56"/>
      <c r="AC64714" s="56"/>
      <c r="AD64714" s="56"/>
      <c r="AE64714" s="56"/>
    </row>
    <row r="64715" spans="1:31" x14ac:dyDescent="0.25">
      <c r="A64715" s="41">
        <v>0</v>
      </c>
      <c r="C64715" s="56"/>
      <c r="AC64715" s="56"/>
      <c r="AD64715" s="56"/>
      <c r="AE64715" s="56"/>
    </row>
    <row r="64716" spans="1:31" x14ac:dyDescent="0.25">
      <c r="A64716" s="41">
        <v>0</v>
      </c>
      <c r="C64716" s="56"/>
      <c r="AC64716" s="56"/>
      <c r="AD64716" s="56"/>
      <c r="AE64716" s="56"/>
    </row>
    <row r="64717" spans="1:31" x14ac:dyDescent="0.25">
      <c r="A64717" s="41">
        <v>0</v>
      </c>
      <c r="C64717" s="56"/>
      <c r="AC64717" s="56"/>
      <c r="AD64717" s="56"/>
      <c r="AE64717" s="56"/>
    </row>
    <row r="64718" spans="1:31" x14ac:dyDescent="0.25">
      <c r="A64718" s="41">
        <v>0</v>
      </c>
      <c r="C64718" s="56"/>
      <c r="AC64718" s="56"/>
      <c r="AD64718" s="56"/>
      <c r="AE64718" s="56"/>
    </row>
    <row r="64719" spans="1:31" x14ac:dyDescent="0.25">
      <c r="A64719" s="41">
        <v>0</v>
      </c>
      <c r="C64719" s="56"/>
      <c r="AC64719" s="56"/>
      <c r="AD64719" s="56"/>
      <c r="AE64719" s="56"/>
    </row>
    <row r="64720" spans="1:31" x14ac:dyDescent="0.25">
      <c r="A64720" s="41">
        <v>0</v>
      </c>
      <c r="C64720" s="56"/>
      <c r="AC64720" s="56"/>
      <c r="AD64720" s="56"/>
      <c r="AE64720" s="56"/>
    </row>
    <row r="64721" spans="1:31" x14ac:dyDescent="0.25">
      <c r="A64721" s="41">
        <v>0</v>
      </c>
      <c r="C64721" s="56"/>
      <c r="AC64721" s="56"/>
      <c r="AD64721" s="56"/>
      <c r="AE64721" s="56"/>
    </row>
    <row r="64722" spans="1:31" x14ac:dyDescent="0.25">
      <c r="A64722" s="41">
        <v>0</v>
      </c>
      <c r="C64722" s="56"/>
      <c r="AC64722" s="56"/>
      <c r="AD64722" s="56"/>
      <c r="AE64722" s="56"/>
    </row>
    <row r="64723" spans="1:31" x14ac:dyDescent="0.25">
      <c r="A64723" s="41">
        <v>0</v>
      </c>
      <c r="C64723" s="56"/>
      <c r="AC64723" s="56"/>
      <c r="AD64723" s="56"/>
      <c r="AE64723" s="56"/>
    </row>
    <row r="64724" spans="1:31" x14ac:dyDescent="0.25">
      <c r="A64724" s="41">
        <v>0</v>
      </c>
      <c r="C64724" s="56"/>
      <c r="AC64724" s="56"/>
      <c r="AD64724" s="56"/>
      <c r="AE64724" s="56"/>
    </row>
    <row r="64725" spans="1:31" x14ac:dyDescent="0.25">
      <c r="A64725" s="41">
        <v>0</v>
      </c>
      <c r="C64725" s="56"/>
      <c r="AC64725" s="56"/>
      <c r="AD64725" s="56"/>
      <c r="AE64725" s="56"/>
    </row>
    <row r="64726" spans="1:31" x14ac:dyDescent="0.25">
      <c r="A64726" s="41">
        <v>0</v>
      </c>
      <c r="C64726" s="56"/>
      <c r="AC64726" s="56"/>
      <c r="AD64726" s="56"/>
      <c r="AE64726" s="56"/>
    </row>
    <row r="64727" spans="1:31" x14ac:dyDescent="0.25">
      <c r="A64727" s="41">
        <v>0</v>
      </c>
      <c r="C64727" s="56"/>
      <c r="AC64727" s="56"/>
      <c r="AD64727" s="56"/>
      <c r="AE64727" s="56"/>
    </row>
    <row r="64728" spans="1:31" x14ac:dyDescent="0.25">
      <c r="A64728" s="41">
        <v>0</v>
      </c>
      <c r="C64728" s="56"/>
      <c r="AC64728" s="56"/>
      <c r="AD64728" s="56"/>
      <c r="AE64728" s="56"/>
    </row>
    <row r="64729" spans="1:31" x14ac:dyDescent="0.25">
      <c r="A64729" s="41">
        <v>0</v>
      </c>
      <c r="C64729" s="56"/>
      <c r="AC64729" s="56"/>
      <c r="AD64729" s="56"/>
      <c r="AE64729" s="56"/>
    </row>
    <row r="64730" spans="1:31" x14ac:dyDescent="0.25">
      <c r="A64730" s="41">
        <v>0</v>
      </c>
      <c r="C64730" s="56"/>
      <c r="AC64730" s="56"/>
      <c r="AD64730" s="56"/>
      <c r="AE64730" s="56"/>
    </row>
    <row r="64731" spans="1:31" x14ac:dyDescent="0.25">
      <c r="A64731" s="41">
        <v>0</v>
      </c>
      <c r="C64731" s="56"/>
      <c r="AC64731" s="56"/>
      <c r="AD64731" s="56"/>
      <c r="AE64731" s="56"/>
    </row>
    <row r="64732" spans="1:31" x14ac:dyDescent="0.25">
      <c r="A64732" s="41">
        <v>0</v>
      </c>
      <c r="C64732" s="56"/>
      <c r="AC64732" s="56"/>
      <c r="AD64732" s="56"/>
      <c r="AE64732" s="56"/>
    </row>
    <row r="64733" spans="1:31" x14ac:dyDescent="0.25">
      <c r="A64733" s="41">
        <v>0</v>
      </c>
      <c r="C64733" s="56"/>
      <c r="AC64733" s="56"/>
      <c r="AD64733" s="56"/>
      <c r="AE64733" s="56"/>
    </row>
    <row r="64734" spans="1:31" x14ac:dyDescent="0.25">
      <c r="A64734" s="41">
        <v>0</v>
      </c>
      <c r="C64734" s="56"/>
      <c r="AC64734" s="56"/>
      <c r="AD64734" s="56"/>
      <c r="AE64734" s="56"/>
    </row>
    <row r="64735" spans="1:31" x14ac:dyDescent="0.25">
      <c r="A64735" s="41">
        <v>0</v>
      </c>
      <c r="C64735" s="56"/>
      <c r="AC64735" s="56"/>
      <c r="AD64735" s="56"/>
      <c r="AE64735" s="56"/>
    </row>
    <row r="64736" spans="1:31" x14ac:dyDescent="0.25">
      <c r="A64736" s="41">
        <v>0</v>
      </c>
      <c r="C64736" s="56"/>
      <c r="AC64736" s="56"/>
      <c r="AD64736" s="56"/>
      <c r="AE64736" s="56"/>
    </row>
    <row r="64737" spans="1:31" x14ac:dyDescent="0.25">
      <c r="A64737" s="41">
        <v>0</v>
      </c>
      <c r="C64737" s="56"/>
      <c r="AC64737" s="56"/>
      <c r="AD64737" s="56"/>
      <c r="AE64737" s="56"/>
    </row>
    <row r="64738" spans="1:31" x14ac:dyDescent="0.25">
      <c r="A64738" s="41">
        <v>0</v>
      </c>
      <c r="C64738" s="56"/>
      <c r="AC64738" s="56"/>
      <c r="AD64738" s="56"/>
      <c r="AE64738" s="56"/>
    </row>
    <row r="64739" spans="1:31" x14ac:dyDescent="0.25">
      <c r="A64739" s="41">
        <v>0</v>
      </c>
      <c r="C64739" s="56"/>
      <c r="AC64739" s="56"/>
      <c r="AD64739" s="56"/>
      <c r="AE64739" s="56"/>
    </row>
    <row r="64740" spans="1:31" x14ac:dyDescent="0.25">
      <c r="A64740" s="41">
        <v>0</v>
      </c>
      <c r="C64740" s="56"/>
      <c r="AC64740" s="56"/>
      <c r="AD64740" s="56"/>
      <c r="AE64740" s="56"/>
    </row>
    <row r="64741" spans="1:31" x14ac:dyDescent="0.25">
      <c r="A64741" s="41">
        <v>0</v>
      </c>
      <c r="C64741" s="56"/>
      <c r="AC64741" s="56"/>
      <c r="AD64741" s="56"/>
      <c r="AE64741" s="56"/>
    </row>
    <row r="64742" spans="1:31" x14ac:dyDescent="0.25">
      <c r="A64742" s="41">
        <v>0</v>
      </c>
      <c r="C64742" s="56"/>
      <c r="AC64742" s="56"/>
      <c r="AD64742" s="56"/>
      <c r="AE64742" s="56"/>
    </row>
    <row r="64743" spans="1:31" x14ac:dyDescent="0.25">
      <c r="A64743" s="41">
        <v>0</v>
      </c>
      <c r="C64743" s="56"/>
      <c r="AC64743" s="56"/>
      <c r="AD64743" s="56"/>
      <c r="AE64743" s="56"/>
    </row>
    <row r="64744" spans="1:31" x14ac:dyDescent="0.25">
      <c r="A64744" s="41">
        <v>0</v>
      </c>
      <c r="C64744" s="56"/>
      <c r="AC64744" s="56"/>
      <c r="AD64744" s="56"/>
      <c r="AE64744" s="56"/>
    </row>
    <row r="64745" spans="1:31" x14ac:dyDescent="0.25">
      <c r="A64745" s="41">
        <v>0</v>
      </c>
      <c r="C64745" s="56"/>
      <c r="AC64745" s="56"/>
      <c r="AD64745" s="56"/>
      <c r="AE64745" s="56"/>
    </row>
    <row r="64746" spans="1:31" x14ac:dyDescent="0.25">
      <c r="A64746" s="41">
        <v>0</v>
      </c>
      <c r="C64746" s="56"/>
      <c r="AC64746" s="56"/>
      <c r="AD64746" s="56"/>
      <c r="AE64746" s="56"/>
    </row>
    <row r="64747" spans="1:31" x14ac:dyDescent="0.25">
      <c r="A64747" s="41">
        <v>0</v>
      </c>
      <c r="C64747" s="56"/>
      <c r="AC64747" s="56"/>
      <c r="AD64747" s="56"/>
      <c r="AE64747" s="56"/>
    </row>
    <row r="64748" spans="1:31" x14ac:dyDescent="0.25">
      <c r="A64748" s="41">
        <v>0</v>
      </c>
      <c r="C64748" s="56"/>
      <c r="AC64748" s="56"/>
      <c r="AD64748" s="56"/>
      <c r="AE64748" s="56"/>
    </row>
    <row r="64749" spans="1:31" x14ac:dyDescent="0.25">
      <c r="A64749" s="41">
        <v>0</v>
      </c>
      <c r="C64749" s="56"/>
      <c r="AC64749" s="56"/>
      <c r="AD64749" s="56"/>
      <c r="AE64749" s="56"/>
    </row>
    <row r="64750" spans="1:31" x14ac:dyDescent="0.25">
      <c r="A64750" s="41">
        <v>0</v>
      </c>
      <c r="C64750" s="56"/>
      <c r="AC64750" s="56"/>
      <c r="AD64750" s="56"/>
      <c r="AE64750" s="56"/>
    </row>
    <row r="64751" spans="1:31" x14ac:dyDescent="0.25">
      <c r="A64751" s="41">
        <v>0</v>
      </c>
      <c r="C64751" s="56"/>
      <c r="AC64751" s="56"/>
      <c r="AD64751" s="56"/>
      <c r="AE64751" s="56"/>
    </row>
    <row r="64752" spans="1:31" x14ac:dyDescent="0.25">
      <c r="A64752" s="41">
        <v>0</v>
      </c>
      <c r="C64752" s="56"/>
      <c r="AC64752" s="56"/>
      <c r="AD64752" s="56"/>
      <c r="AE64752" s="56"/>
    </row>
    <row r="64753" spans="1:31" x14ac:dyDescent="0.25">
      <c r="A64753" s="41">
        <v>0</v>
      </c>
      <c r="C64753" s="56"/>
      <c r="AC64753" s="56"/>
      <c r="AD64753" s="56"/>
      <c r="AE64753" s="56"/>
    </row>
    <row r="64754" spans="1:31" x14ac:dyDescent="0.25">
      <c r="A64754" s="41">
        <v>0</v>
      </c>
      <c r="C64754" s="56"/>
      <c r="AC64754" s="56"/>
      <c r="AD64754" s="56"/>
      <c r="AE64754" s="56"/>
    </row>
    <row r="64755" spans="1:31" x14ac:dyDescent="0.25">
      <c r="A64755" s="41">
        <v>0</v>
      </c>
      <c r="C64755" s="56"/>
      <c r="AC64755" s="56"/>
      <c r="AD64755" s="56"/>
      <c r="AE64755" s="56"/>
    </row>
    <row r="64756" spans="1:31" x14ac:dyDescent="0.25">
      <c r="A64756" s="41">
        <v>0</v>
      </c>
      <c r="C64756" s="56"/>
      <c r="AC64756" s="56"/>
      <c r="AD64756" s="56"/>
      <c r="AE64756" s="56"/>
    </row>
    <row r="64757" spans="1:31" x14ac:dyDescent="0.25">
      <c r="A64757" s="41">
        <v>0</v>
      </c>
      <c r="C64757" s="56"/>
      <c r="AC64757" s="56"/>
      <c r="AD64757" s="56"/>
      <c r="AE64757" s="56"/>
    </row>
    <row r="64758" spans="1:31" x14ac:dyDescent="0.25">
      <c r="A64758" s="41">
        <v>0</v>
      </c>
      <c r="C64758" s="56"/>
      <c r="AC64758" s="56"/>
      <c r="AD64758" s="56"/>
      <c r="AE64758" s="56"/>
    </row>
    <row r="64759" spans="1:31" x14ac:dyDescent="0.25">
      <c r="A64759" s="41">
        <v>0</v>
      </c>
      <c r="C64759" s="56"/>
      <c r="AC64759" s="56"/>
      <c r="AD64759" s="56"/>
      <c r="AE64759" s="56"/>
    </row>
    <row r="64760" spans="1:31" x14ac:dyDescent="0.25">
      <c r="A64760" s="41">
        <v>0</v>
      </c>
      <c r="C64760" s="56"/>
      <c r="AC64760" s="56"/>
      <c r="AD64760" s="56"/>
      <c r="AE64760" s="56"/>
    </row>
    <row r="64761" spans="1:31" x14ac:dyDescent="0.25">
      <c r="A64761" s="41">
        <v>0</v>
      </c>
      <c r="C64761" s="56"/>
      <c r="AC64761" s="56"/>
      <c r="AD64761" s="56"/>
      <c r="AE64761" s="56"/>
    </row>
    <row r="64762" spans="1:31" x14ac:dyDescent="0.25">
      <c r="A64762" s="41">
        <v>0</v>
      </c>
      <c r="C64762" s="56"/>
      <c r="AC64762" s="56"/>
      <c r="AD64762" s="56"/>
      <c r="AE64762" s="56"/>
    </row>
    <row r="64763" spans="1:31" x14ac:dyDescent="0.25">
      <c r="A64763" s="41">
        <v>0</v>
      </c>
      <c r="C64763" s="56"/>
      <c r="AC64763" s="56"/>
      <c r="AD64763" s="56"/>
      <c r="AE64763" s="56"/>
    </row>
    <row r="64764" spans="1:31" x14ac:dyDescent="0.25">
      <c r="A64764" s="41">
        <v>0</v>
      </c>
      <c r="C64764" s="56"/>
      <c r="AC64764" s="56"/>
      <c r="AD64764" s="56"/>
      <c r="AE64764" s="56"/>
    </row>
    <row r="64765" spans="1:31" x14ac:dyDescent="0.25">
      <c r="A64765" s="41">
        <v>0</v>
      </c>
      <c r="C64765" s="56"/>
      <c r="AC64765" s="56"/>
      <c r="AD64765" s="56"/>
      <c r="AE64765" s="56"/>
    </row>
    <row r="64766" spans="1:31" x14ac:dyDescent="0.25">
      <c r="A64766" s="41">
        <v>0</v>
      </c>
      <c r="C64766" s="56"/>
      <c r="AC64766" s="56"/>
      <c r="AD64766" s="56"/>
      <c r="AE64766" s="56"/>
    </row>
    <row r="64767" spans="1:31" x14ac:dyDescent="0.25">
      <c r="A64767" s="41">
        <v>0</v>
      </c>
      <c r="C64767" s="56"/>
      <c r="AC64767" s="56"/>
      <c r="AD64767" s="56"/>
      <c r="AE64767" s="56"/>
    </row>
    <row r="64768" spans="1:31" x14ac:dyDescent="0.25">
      <c r="A64768" s="41">
        <v>0</v>
      </c>
      <c r="C64768" s="56"/>
      <c r="AC64768" s="56"/>
      <c r="AD64768" s="56"/>
      <c r="AE64768" s="56"/>
    </row>
    <row r="64769" spans="1:31" x14ac:dyDescent="0.25">
      <c r="A64769" s="41">
        <v>0</v>
      </c>
      <c r="C64769" s="56"/>
      <c r="AC64769" s="56"/>
      <c r="AD64769" s="56"/>
      <c r="AE64769" s="56"/>
    </row>
    <row r="64770" spans="1:31" x14ac:dyDescent="0.25">
      <c r="A64770" s="41">
        <v>0</v>
      </c>
      <c r="C64770" s="56"/>
      <c r="AC64770" s="56"/>
      <c r="AD64770" s="56"/>
      <c r="AE64770" s="56"/>
    </row>
    <row r="64771" spans="1:31" x14ac:dyDescent="0.25">
      <c r="A64771" s="41">
        <v>0</v>
      </c>
      <c r="C64771" s="56"/>
      <c r="AC64771" s="56"/>
      <c r="AD64771" s="56"/>
      <c r="AE64771" s="56"/>
    </row>
    <row r="64772" spans="1:31" x14ac:dyDescent="0.25">
      <c r="A64772" s="41">
        <v>0</v>
      </c>
      <c r="C64772" s="56"/>
      <c r="AC64772" s="56"/>
      <c r="AD64772" s="56"/>
      <c r="AE64772" s="56"/>
    </row>
    <row r="64773" spans="1:31" x14ac:dyDescent="0.25">
      <c r="A64773" s="41">
        <v>0</v>
      </c>
      <c r="C64773" s="56"/>
      <c r="AC64773" s="56"/>
      <c r="AD64773" s="56"/>
      <c r="AE64773" s="56"/>
    </row>
    <row r="64774" spans="1:31" x14ac:dyDescent="0.25">
      <c r="A64774" s="41">
        <v>0</v>
      </c>
      <c r="C64774" s="56"/>
      <c r="AC64774" s="56"/>
      <c r="AD64774" s="56"/>
      <c r="AE64774" s="56"/>
    </row>
    <row r="64775" spans="1:31" x14ac:dyDescent="0.25">
      <c r="A64775" s="41">
        <v>0</v>
      </c>
      <c r="C64775" s="56"/>
      <c r="AC64775" s="56"/>
      <c r="AD64775" s="56"/>
      <c r="AE64775" s="56"/>
    </row>
    <row r="64776" spans="1:31" x14ac:dyDescent="0.25">
      <c r="A64776" s="41">
        <v>0</v>
      </c>
      <c r="C64776" s="56"/>
      <c r="AC64776" s="56"/>
      <c r="AD64776" s="56"/>
      <c r="AE64776" s="56"/>
    </row>
    <row r="64777" spans="1:31" x14ac:dyDescent="0.25">
      <c r="A64777" s="41">
        <v>0</v>
      </c>
      <c r="C64777" s="56"/>
      <c r="AC64777" s="56"/>
      <c r="AD64777" s="56"/>
      <c r="AE64777" s="56"/>
    </row>
    <row r="64778" spans="1:31" x14ac:dyDescent="0.25">
      <c r="A64778" s="41">
        <v>0</v>
      </c>
      <c r="C64778" s="56"/>
      <c r="AC64778" s="56"/>
      <c r="AD64778" s="56"/>
      <c r="AE64778" s="56"/>
    </row>
    <row r="64779" spans="1:31" x14ac:dyDescent="0.25">
      <c r="A64779" s="41">
        <v>0</v>
      </c>
      <c r="C64779" s="56"/>
      <c r="AC64779" s="56"/>
      <c r="AD64779" s="56"/>
      <c r="AE64779" s="56"/>
    </row>
    <row r="64780" spans="1:31" x14ac:dyDescent="0.25">
      <c r="A64780" s="41">
        <v>0</v>
      </c>
      <c r="C64780" s="56"/>
      <c r="AC64780" s="56"/>
      <c r="AD64780" s="56"/>
      <c r="AE64780" s="56"/>
    </row>
    <row r="64781" spans="1:31" x14ac:dyDescent="0.25">
      <c r="A64781" s="41">
        <v>0</v>
      </c>
      <c r="C64781" s="56"/>
      <c r="AC64781" s="56"/>
      <c r="AD64781" s="56"/>
      <c r="AE64781" s="56"/>
    </row>
    <row r="64782" spans="1:31" x14ac:dyDescent="0.25">
      <c r="A64782" s="41">
        <v>0</v>
      </c>
      <c r="C64782" s="56"/>
      <c r="AC64782" s="56"/>
      <c r="AD64782" s="56"/>
      <c r="AE64782" s="56"/>
    </row>
    <row r="64783" spans="1:31" x14ac:dyDescent="0.25">
      <c r="A64783" s="41">
        <v>17024</v>
      </c>
      <c r="C64783" s="56"/>
      <c r="AC64783" s="56"/>
      <c r="AD64783" s="56"/>
      <c r="AE64783" s="56"/>
    </row>
    <row r="64784" spans="1:31" x14ac:dyDescent="0.25">
      <c r="A64784" s="41">
        <v>0</v>
      </c>
      <c r="C64784" s="56"/>
      <c r="AC64784" s="56"/>
      <c r="AD64784" s="56"/>
      <c r="AE64784" s="56"/>
    </row>
    <row r="64785" spans="1:31" x14ac:dyDescent="0.25">
      <c r="A64785" s="41">
        <v>0</v>
      </c>
      <c r="C64785" s="56"/>
      <c r="AC64785" s="56"/>
      <c r="AD64785" s="56"/>
      <c r="AE64785" s="56"/>
    </row>
    <row r="64786" spans="1:31" x14ac:dyDescent="0.25">
      <c r="A64786" s="41">
        <v>0</v>
      </c>
      <c r="C64786" s="56"/>
      <c r="AC64786" s="56"/>
      <c r="AD64786" s="56"/>
      <c r="AE64786" s="56"/>
    </row>
    <row r="64787" spans="1:31" x14ac:dyDescent="0.25">
      <c r="A64787" s="41">
        <v>0</v>
      </c>
      <c r="C64787" s="56"/>
      <c r="AC64787" s="56"/>
      <c r="AD64787" s="56"/>
      <c r="AE64787" s="56"/>
    </row>
    <row r="64788" spans="1:31" x14ac:dyDescent="0.25">
      <c r="A64788" s="41">
        <v>0</v>
      </c>
      <c r="C64788" s="56"/>
      <c r="AC64788" s="56"/>
      <c r="AD64788" s="56"/>
      <c r="AE64788" s="56"/>
    </row>
    <row r="64789" spans="1:31" x14ac:dyDescent="0.25">
      <c r="A64789" s="41">
        <v>0</v>
      </c>
      <c r="C64789" s="56"/>
      <c r="AC64789" s="56"/>
      <c r="AD64789" s="56"/>
      <c r="AE64789" s="56"/>
    </row>
    <row r="64790" spans="1:31" x14ac:dyDescent="0.25">
      <c r="A64790" s="41">
        <v>0</v>
      </c>
      <c r="C64790" s="56"/>
      <c r="AC64790" s="56"/>
      <c r="AD64790" s="56"/>
      <c r="AE64790" s="56"/>
    </row>
    <row r="64791" spans="1:31" x14ac:dyDescent="0.25">
      <c r="A64791" s="41">
        <v>0</v>
      </c>
      <c r="C64791" s="56"/>
      <c r="AC64791" s="56"/>
      <c r="AD64791" s="56"/>
      <c r="AE64791" s="56"/>
    </row>
    <row r="64792" spans="1:31" x14ac:dyDescent="0.25">
      <c r="A64792" s="41">
        <v>0</v>
      </c>
      <c r="C64792" s="56"/>
      <c r="AC64792" s="56"/>
      <c r="AD64792" s="56"/>
      <c r="AE64792" s="56"/>
    </row>
    <row r="64793" spans="1:31" x14ac:dyDescent="0.25">
      <c r="A64793" s="41">
        <v>0</v>
      </c>
      <c r="C64793" s="56"/>
      <c r="AC64793" s="56"/>
      <c r="AD64793" s="56"/>
      <c r="AE64793" s="56"/>
    </row>
    <row r="64794" spans="1:31" x14ac:dyDescent="0.25">
      <c r="A64794" s="41">
        <v>0</v>
      </c>
      <c r="C64794" s="56"/>
      <c r="AC64794" s="56"/>
      <c r="AD64794" s="56"/>
      <c r="AE64794" s="56"/>
    </row>
    <row r="64795" spans="1:31" x14ac:dyDescent="0.25">
      <c r="A64795" s="41">
        <v>0</v>
      </c>
      <c r="C64795" s="56"/>
      <c r="AC64795" s="56"/>
      <c r="AD64795" s="56"/>
      <c r="AE64795" s="56"/>
    </row>
    <row r="64796" spans="1:31" x14ac:dyDescent="0.25">
      <c r="A64796" s="41">
        <v>0</v>
      </c>
      <c r="C64796" s="56"/>
      <c r="AC64796" s="56"/>
      <c r="AD64796" s="56"/>
      <c r="AE64796" s="56"/>
    </row>
    <row r="64797" spans="1:31" x14ac:dyDescent="0.25">
      <c r="A64797" s="41">
        <v>0</v>
      </c>
      <c r="C64797" s="56"/>
      <c r="AC64797" s="56"/>
      <c r="AD64797" s="56"/>
      <c r="AE64797" s="56"/>
    </row>
    <row r="64798" spans="1:31" x14ac:dyDescent="0.25">
      <c r="A64798" s="41">
        <v>0</v>
      </c>
      <c r="C64798" s="56"/>
      <c r="AC64798" s="56"/>
      <c r="AD64798" s="56"/>
      <c r="AE64798" s="56"/>
    </row>
    <row r="64799" spans="1:31" x14ac:dyDescent="0.25">
      <c r="A64799" s="41">
        <v>0</v>
      </c>
      <c r="C64799" s="56"/>
      <c r="AC64799" s="56"/>
      <c r="AD64799" s="56"/>
      <c r="AE64799" s="56"/>
    </row>
    <row r="64800" spans="1:31" x14ac:dyDescent="0.25">
      <c r="A64800" s="41">
        <v>0</v>
      </c>
      <c r="C64800" s="56"/>
      <c r="AC64800" s="56"/>
      <c r="AD64800" s="56"/>
      <c r="AE64800" s="56"/>
    </row>
    <row r="64801" spans="1:31" x14ac:dyDescent="0.25">
      <c r="A64801" s="41">
        <v>0</v>
      </c>
      <c r="C64801" s="56"/>
      <c r="AC64801" s="56"/>
      <c r="AD64801" s="56"/>
      <c r="AE64801" s="56"/>
    </row>
    <row r="64802" spans="1:31" x14ac:dyDescent="0.25">
      <c r="A64802" s="41">
        <v>0</v>
      </c>
      <c r="C64802" s="56"/>
      <c r="AC64802" s="56"/>
      <c r="AD64802" s="56"/>
      <c r="AE64802" s="56"/>
    </row>
    <row r="64803" spans="1:31" x14ac:dyDescent="0.25">
      <c r="A64803" s="41">
        <v>0</v>
      </c>
      <c r="C64803" s="56"/>
      <c r="AC64803" s="56"/>
      <c r="AD64803" s="56"/>
      <c r="AE64803" s="56"/>
    </row>
    <row r="64804" spans="1:31" x14ac:dyDescent="0.25">
      <c r="A64804" s="41">
        <v>0</v>
      </c>
      <c r="C64804" s="56"/>
      <c r="AC64804" s="56"/>
      <c r="AD64804" s="56"/>
      <c r="AE64804" s="56"/>
    </row>
    <row r="64805" spans="1:31" x14ac:dyDescent="0.25">
      <c r="A64805" s="41">
        <v>0</v>
      </c>
      <c r="C64805" s="56"/>
      <c r="AC64805" s="56"/>
      <c r="AD64805" s="56"/>
      <c r="AE64805" s="56"/>
    </row>
    <row r="64806" spans="1:31" x14ac:dyDescent="0.25">
      <c r="A64806" s="41">
        <v>0</v>
      </c>
      <c r="C64806" s="56"/>
      <c r="AC64806" s="56"/>
      <c r="AD64806" s="56"/>
      <c r="AE64806" s="56"/>
    </row>
    <row r="64807" spans="1:31" x14ac:dyDescent="0.25">
      <c r="A64807" s="41">
        <v>0</v>
      </c>
      <c r="C64807" s="56"/>
      <c r="AC64807" s="56"/>
      <c r="AD64807" s="56"/>
      <c r="AE64807" s="56"/>
    </row>
    <row r="64808" spans="1:31" x14ac:dyDescent="0.25">
      <c r="A64808" s="41">
        <v>0</v>
      </c>
      <c r="C64808" s="56"/>
      <c r="AC64808" s="56"/>
      <c r="AD64808" s="56"/>
      <c r="AE64808" s="56"/>
    </row>
    <row r="64809" spans="1:31" x14ac:dyDescent="0.25">
      <c r="A64809" s="41">
        <v>0</v>
      </c>
      <c r="C64809" s="56"/>
      <c r="AC64809" s="56"/>
      <c r="AD64809" s="56"/>
      <c r="AE64809" s="56"/>
    </row>
    <row r="64810" spans="1:31" x14ac:dyDescent="0.25">
      <c r="A64810" s="41">
        <v>0</v>
      </c>
      <c r="C64810" s="56"/>
      <c r="AC64810" s="56"/>
      <c r="AD64810" s="56"/>
      <c r="AE64810" s="56"/>
    </row>
    <row r="64811" spans="1:31" x14ac:dyDescent="0.25">
      <c r="A64811" s="41">
        <v>5395</v>
      </c>
      <c r="C64811" s="56"/>
      <c r="AC64811" s="56"/>
      <c r="AD64811" s="56"/>
      <c r="AE64811" s="56"/>
    </row>
    <row r="64812" spans="1:31" x14ac:dyDescent="0.25">
      <c r="A64812" s="41">
        <v>0</v>
      </c>
      <c r="C64812" s="56"/>
      <c r="AC64812" s="56"/>
      <c r="AD64812" s="56"/>
      <c r="AE64812" s="56"/>
    </row>
    <row r="64813" spans="1:31" x14ac:dyDescent="0.25">
      <c r="A64813" s="41">
        <v>0</v>
      </c>
      <c r="C64813" s="56"/>
      <c r="AC64813" s="56"/>
      <c r="AD64813" s="56"/>
      <c r="AE64813" s="56"/>
    </row>
    <row r="64814" spans="1:31" x14ac:dyDescent="0.25">
      <c r="A64814" s="41">
        <v>0</v>
      </c>
      <c r="C64814" s="56"/>
      <c r="AC64814" s="56"/>
      <c r="AD64814" s="56"/>
      <c r="AE64814" s="56"/>
    </row>
    <row r="64815" spans="1:31" x14ac:dyDescent="0.25">
      <c r="A64815" s="41">
        <v>0</v>
      </c>
      <c r="C64815" s="56"/>
      <c r="AC64815" s="56"/>
      <c r="AD64815" s="56"/>
      <c r="AE64815" s="56"/>
    </row>
    <row r="64816" spans="1:31" x14ac:dyDescent="0.25">
      <c r="A64816" s="41">
        <v>0</v>
      </c>
      <c r="C64816" s="56"/>
      <c r="AC64816" s="56"/>
      <c r="AD64816" s="56"/>
      <c r="AE64816" s="56"/>
    </row>
    <row r="64817" spans="1:31" x14ac:dyDescent="0.25">
      <c r="A64817" s="41">
        <v>0</v>
      </c>
      <c r="C64817" s="56"/>
      <c r="AC64817" s="56"/>
      <c r="AD64817" s="56"/>
      <c r="AE64817" s="56"/>
    </row>
    <row r="64818" spans="1:31" x14ac:dyDescent="0.25">
      <c r="A64818" s="41">
        <v>0</v>
      </c>
      <c r="C64818" s="56"/>
      <c r="AC64818" s="56"/>
      <c r="AD64818" s="56"/>
      <c r="AE64818" s="56"/>
    </row>
    <row r="64819" spans="1:31" x14ac:dyDescent="0.25">
      <c r="A64819" s="41">
        <v>0</v>
      </c>
      <c r="C64819" s="56"/>
      <c r="AC64819" s="56"/>
      <c r="AD64819" s="56"/>
      <c r="AE64819" s="56"/>
    </row>
    <row r="64820" spans="1:31" x14ac:dyDescent="0.25">
      <c r="A64820" s="41">
        <v>0</v>
      </c>
      <c r="C64820" s="56"/>
      <c r="AC64820" s="56"/>
      <c r="AD64820" s="56"/>
      <c r="AE64820" s="56"/>
    </row>
    <row r="64821" spans="1:31" x14ac:dyDescent="0.25">
      <c r="A64821" s="41">
        <v>0</v>
      </c>
      <c r="C64821" s="56"/>
      <c r="AC64821" s="56"/>
      <c r="AD64821" s="56"/>
      <c r="AE64821" s="56"/>
    </row>
    <row r="64822" spans="1:31" x14ac:dyDescent="0.25">
      <c r="A64822" s="41">
        <v>0</v>
      </c>
      <c r="C64822" s="56"/>
      <c r="AC64822" s="56"/>
      <c r="AD64822" s="56"/>
      <c r="AE64822" s="56"/>
    </row>
    <row r="64823" spans="1:31" x14ac:dyDescent="0.25">
      <c r="A64823" s="41">
        <v>0</v>
      </c>
      <c r="C64823" s="56"/>
      <c r="AC64823" s="56"/>
      <c r="AD64823" s="56"/>
      <c r="AE64823" s="56"/>
    </row>
    <row r="64824" spans="1:31" x14ac:dyDescent="0.25">
      <c r="A64824" s="41">
        <v>0</v>
      </c>
      <c r="C64824" s="56"/>
      <c r="AC64824" s="56"/>
      <c r="AD64824" s="56"/>
      <c r="AE64824" s="56"/>
    </row>
    <row r="64825" spans="1:31" x14ac:dyDescent="0.25">
      <c r="A64825" s="41">
        <v>0</v>
      </c>
      <c r="C64825" s="56"/>
      <c r="AC64825" s="56"/>
      <c r="AD64825" s="56"/>
      <c r="AE64825" s="56"/>
    </row>
    <row r="64826" spans="1:31" x14ac:dyDescent="0.25">
      <c r="A64826" s="41">
        <v>0</v>
      </c>
      <c r="C64826" s="56"/>
      <c r="AC64826" s="56"/>
      <c r="AD64826" s="56"/>
      <c r="AE64826" s="56"/>
    </row>
    <row r="64827" spans="1:31" x14ac:dyDescent="0.25">
      <c r="A64827" s="41">
        <v>0</v>
      </c>
      <c r="C64827" s="56"/>
      <c r="AC64827" s="56"/>
      <c r="AD64827" s="56"/>
      <c r="AE64827" s="56"/>
    </row>
    <row r="64828" spans="1:31" x14ac:dyDescent="0.25">
      <c r="A64828" s="41">
        <v>0</v>
      </c>
      <c r="C64828" s="56"/>
      <c r="AC64828" s="56"/>
      <c r="AD64828" s="56"/>
      <c r="AE64828" s="56"/>
    </row>
    <row r="64829" spans="1:31" x14ac:dyDescent="0.25">
      <c r="A64829" s="41">
        <v>0</v>
      </c>
      <c r="C64829" s="56"/>
      <c r="AC64829" s="56"/>
      <c r="AD64829" s="56"/>
      <c r="AE64829" s="56"/>
    </row>
    <row r="64830" spans="1:31" x14ac:dyDescent="0.25">
      <c r="A64830" s="41">
        <v>0</v>
      </c>
      <c r="C64830" s="56"/>
      <c r="AC64830" s="56"/>
      <c r="AD64830" s="56"/>
      <c r="AE64830" s="56"/>
    </row>
    <row r="64831" spans="1:31" x14ac:dyDescent="0.25">
      <c r="A64831" s="41">
        <v>0</v>
      </c>
      <c r="C64831" s="56"/>
      <c r="AC64831" s="56"/>
      <c r="AD64831" s="56"/>
      <c r="AE64831" s="56"/>
    </row>
    <row r="64832" spans="1:31" x14ac:dyDescent="0.25">
      <c r="A64832" s="41">
        <v>0</v>
      </c>
      <c r="C64832" s="56"/>
      <c r="AC64832" s="56"/>
      <c r="AD64832" s="56"/>
      <c r="AE64832" s="56"/>
    </row>
    <row r="64833" spans="1:31" x14ac:dyDescent="0.25">
      <c r="A64833" s="41">
        <v>0</v>
      </c>
      <c r="C64833" s="56"/>
      <c r="AC64833" s="56"/>
      <c r="AD64833" s="56"/>
      <c r="AE64833" s="56"/>
    </row>
    <row r="64834" spans="1:31" x14ac:dyDescent="0.25">
      <c r="A64834" s="41">
        <v>0</v>
      </c>
      <c r="C64834" s="56"/>
      <c r="AC64834" s="56"/>
      <c r="AD64834" s="56"/>
      <c r="AE64834" s="56"/>
    </row>
    <row r="64835" spans="1:31" x14ac:dyDescent="0.25">
      <c r="A64835" s="41">
        <v>0</v>
      </c>
      <c r="C64835" s="56"/>
      <c r="AC64835" s="56"/>
      <c r="AD64835" s="56"/>
      <c r="AE64835" s="56"/>
    </row>
    <row r="64836" spans="1:31" x14ac:dyDescent="0.25">
      <c r="A64836" s="41">
        <v>0</v>
      </c>
      <c r="C64836" s="56"/>
      <c r="AC64836" s="56"/>
      <c r="AD64836" s="56"/>
      <c r="AE64836" s="56"/>
    </row>
    <row r="64837" spans="1:31" x14ac:dyDescent="0.25">
      <c r="A64837" s="41">
        <v>0</v>
      </c>
      <c r="C64837" s="56"/>
      <c r="AC64837" s="56"/>
      <c r="AD64837" s="56"/>
      <c r="AE64837" s="56"/>
    </row>
    <row r="64838" spans="1:31" x14ac:dyDescent="0.25">
      <c r="A64838" s="41">
        <v>0</v>
      </c>
      <c r="C64838" s="56"/>
      <c r="AC64838" s="56"/>
      <c r="AD64838" s="56"/>
      <c r="AE64838" s="56"/>
    </row>
    <row r="64839" spans="1:31" x14ac:dyDescent="0.25">
      <c r="A64839" s="41">
        <v>0</v>
      </c>
      <c r="C64839" s="56"/>
      <c r="AC64839" s="56"/>
      <c r="AD64839" s="56"/>
      <c r="AE64839" s="56"/>
    </row>
    <row r="64840" spans="1:31" x14ac:dyDescent="0.25">
      <c r="A64840" s="41">
        <v>0</v>
      </c>
      <c r="C64840" s="56"/>
      <c r="AC64840" s="56"/>
      <c r="AD64840" s="56"/>
      <c r="AE64840" s="56"/>
    </row>
    <row r="64841" spans="1:31" x14ac:dyDescent="0.25">
      <c r="A64841" s="41">
        <v>0</v>
      </c>
      <c r="C64841" s="56"/>
      <c r="AC64841" s="56"/>
      <c r="AD64841" s="56"/>
      <c r="AE64841" s="56"/>
    </row>
    <row r="64842" spans="1:31" x14ac:dyDescent="0.25">
      <c r="A64842" s="41">
        <v>0</v>
      </c>
      <c r="C64842" s="56"/>
      <c r="AC64842" s="56"/>
      <c r="AD64842" s="56"/>
      <c r="AE64842" s="56"/>
    </row>
    <row r="64843" spans="1:31" x14ac:dyDescent="0.25">
      <c r="A64843" s="41">
        <v>0</v>
      </c>
      <c r="C64843" s="56"/>
      <c r="AC64843" s="56"/>
      <c r="AD64843" s="56"/>
      <c r="AE64843" s="56"/>
    </row>
    <row r="64844" spans="1:31" x14ac:dyDescent="0.25">
      <c r="A64844" s="41">
        <v>0</v>
      </c>
      <c r="C64844" s="56"/>
      <c r="AC64844" s="56"/>
      <c r="AD64844" s="56"/>
      <c r="AE64844" s="56"/>
    </row>
    <row r="64845" spans="1:31" x14ac:dyDescent="0.25">
      <c r="A64845" s="41">
        <v>0</v>
      </c>
      <c r="C64845" s="56"/>
      <c r="AC64845" s="56"/>
      <c r="AD64845" s="56"/>
      <c r="AE64845" s="56"/>
    </row>
    <row r="64846" spans="1:31" x14ac:dyDescent="0.25">
      <c r="A64846" s="41">
        <v>0</v>
      </c>
      <c r="C64846" s="56"/>
      <c r="AC64846" s="56"/>
      <c r="AD64846" s="56"/>
      <c r="AE64846" s="56"/>
    </row>
    <row r="64847" spans="1:31" x14ac:dyDescent="0.25">
      <c r="A64847" s="41">
        <v>0</v>
      </c>
      <c r="C64847" s="56"/>
      <c r="AC64847" s="56"/>
      <c r="AD64847" s="56"/>
      <c r="AE64847" s="56"/>
    </row>
    <row r="64848" spans="1:31" x14ac:dyDescent="0.25">
      <c r="A64848" s="41">
        <v>0</v>
      </c>
      <c r="C64848" s="56"/>
      <c r="AC64848" s="56"/>
      <c r="AD64848" s="56"/>
      <c r="AE64848" s="56"/>
    </row>
    <row r="64849" spans="1:31" x14ac:dyDescent="0.25">
      <c r="A64849" s="41">
        <v>0</v>
      </c>
      <c r="C64849" s="56"/>
      <c r="AC64849" s="56"/>
      <c r="AD64849" s="56"/>
      <c r="AE64849" s="56"/>
    </row>
    <row r="64850" spans="1:31" x14ac:dyDescent="0.25">
      <c r="A64850" s="41">
        <v>0</v>
      </c>
      <c r="C64850" s="56"/>
      <c r="AC64850" s="56"/>
      <c r="AD64850" s="56"/>
      <c r="AE64850" s="56"/>
    </row>
    <row r="64851" spans="1:31" x14ac:dyDescent="0.25">
      <c r="A64851" s="41">
        <v>0</v>
      </c>
      <c r="C64851" s="56"/>
      <c r="AC64851" s="56"/>
      <c r="AD64851" s="56"/>
      <c r="AE64851" s="56"/>
    </row>
    <row r="64852" spans="1:31" x14ac:dyDescent="0.25">
      <c r="A64852" s="41">
        <v>0</v>
      </c>
      <c r="C64852" s="56"/>
      <c r="AC64852" s="56"/>
      <c r="AD64852" s="56"/>
      <c r="AE64852" s="56"/>
    </row>
    <row r="64853" spans="1:31" x14ac:dyDescent="0.25">
      <c r="A64853" s="41">
        <v>0</v>
      </c>
      <c r="C64853" s="56"/>
      <c r="AC64853" s="56"/>
      <c r="AD64853" s="56"/>
      <c r="AE64853" s="56"/>
    </row>
    <row r="64854" spans="1:31" x14ac:dyDescent="0.25">
      <c r="A64854" s="41">
        <v>0</v>
      </c>
      <c r="C64854" s="56"/>
      <c r="AC64854" s="56"/>
      <c r="AD64854" s="56"/>
      <c r="AE64854" s="56"/>
    </row>
    <row r="64855" spans="1:31" x14ac:dyDescent="0.25">
      <c r="A64855" s="41">
        <v>0</v>
      </c>
      <c r="C64855" s="56"/>
      <c r="AC64855" s="56"/>
      <c r="AD64855" s="56"/>
      <c r="AE64855" s="56"/>
    </row>
    <row r="64856" spans="1:31" x14ac:dyDescent="0.25">
      <c r="A64856" s="41">
        <v>0</v>
      </c>
      <c r="C64856" s="56"/>
      <c r="AC64856" s="56"/>
      <c r="AD64856" s="56"/>
      <c r="AE64856" s="56"/>
    </row>
    <row r="64857" spans="1:31" x14ac:dyDescent="0.25">
      <c r="A64857" s="41">
        <v>0</v>
      </c>
      <c r="C64857" s="56"/>
      <c r="AC64857" s="56"/>
      <c r="AD64857" s="56"/>
      <c r="AE64857" s="56"/>
    </row>
    <row r="64858" spans="1:31" x14ac:dyDescent="0.25">
      <c r="A64858" s="41">
        <v>0</v>
      </c>
      <c r="C64858" s="56"/>
      <c r="AC64858" s="56"/>
      <c r="AD64858" s="56"/>
      <c r="AE64858" s="56"/>
    </row>
    <row r="64859" spans="1:31" x14ac:dyDescent="0.25">
      <c r="A64859" s="41">
        <v>0</v>
      </c>
      <c r="C64859" s="56"/>
      <c r="AC64859" s="56"/>
      <c r="AD64859" s="56"/>
      <c r="AE64859" s="56"/>
    </row>
    <row r="64860" spans="1:31" x14ac:dyDescent="0.25">
      <c r="A64860" s="41">
        <v>0</v>
      </c>
      <c r="C64860" s="56"/>
      <c r="AC64860" s="56"/>
      <c r="AD64860" s="56"/>
      <c r="AE64860" s="56"/>
    </row>
    <row r="64861" spans="1:31" x14ac:dyDescent="0.25">
      <c r="A64861" s="41">
        <v>0</v>
      </c>
      <c r="C64861" s="56"/>
      <c r="AC64861" s="56"/>
      <c r="AD64861" s="56"/>
      <c r="AE64861" s="56"/>
    </row>
    <row r="64862" spans="1:31" x14ac:dyDescent="0.25">
      <c r="A64862" s="41">
        <v>0</v>
      </c>
      <c r="C64862" s="56"/>
      <c r="AC64862" s="56"/>
      <c r="AD64862" s="56"/>
      <c r="AE64862" s="56"/>
    </row>
    <row r="64863" spans="1:31" x14ac:dyDescent="0.25">
      <c r="A64863" s="41">
        <v>0</v>
      </c>
      <c r="C64863" s="56"/>
      <c r="AC64863" s="56"/>
      <c r="AD64863" s="56"/>
      <c r="AE64863" s="56"/>
    </row>
    <row r="64864" spans="1:31" x14ac:dyDescent="0.25">
      <c r="A64864" s="41">
        <v>0</v>
      </c>
      <c r="C64864" s="56"/>
      <c r="AC64864" s="56"/>
      <c r="AD64864" s="56"/>
      <c r="AE64864" s="56"/>
    </row>
    <row r="64865" spans="1:31" x14ac:dyDescent="0.25">
      <c r="A64865" s="41">
        <v>0</v>
      </c>
      <c r="C64865" s="56"/>
      <c r="AC64865" s="56"/>
      <c r="AD64865" s="56"/>
      <c r="AE64865" s="56"/>
    </row>
    <row r="64866" spans="1:31" x14ac:dyDescent="0.25">
      <c r="A64866" s="41">
        <v>0</v>
      </c>
      <c r="C64866" s="56"/>
      <c r="AC64866" s="56"/>
      <c r="AD64866" s="56"/>
      <c r="AE64866" s="56"/>
    </row>
    <row r="64867" spans="1:31" x14ac:dyDescent="0.25">
      <c r="A64867" s="41">
        <v>0</v>
      </c>
      <c r="C64867" s="56"/>
      <c r="AC64867" s="56"/>
      <c r="AD64867" s="56"/>
      <c r="AE64867" s="56"/>
    </row>
    <row r="64868" spans="1:31" x14ac:dyDescent="0.25">
      <c r="A64868" s="41">
        <v>0</v>
      </c>
      <c r="C64868" s="56"/>
      <c r="AC64868" s="56"/>
      <c r="AD64868" s="56"/>
      <c r="AE64868" s="56"/>
    </row>
    <row r="64869" spans="1:31" x14ac:dyDescent="0.25">
      <c r="A64869" s="41">
        <v>0</v>
      </c>
      <c r="C64869" s="56"/>
      <c r="AC64869" s="56"/>
      <c r="AD64869" s="56"/>
      <c r="AE64869" s="56"/>
    </row>
    <row r="64870" spans="1:31" x14ac:dyDescent="0.25">
      <c r="A64870" s="41">
        <v>0</v>
      </c>
      <c r="C64870" s="56"/>
      <c r="AC64870" s="56"/>
      <c r="AD64870" s="56"/>
      <c r="AE64870" s="56"/>
    </row>
    <row r="64871" spans="1:31" x14ac:dyDescent="0.25">
      <c r="A64871" s="41">
        <v>0</v>
      </c>
      <c r="C64871" s="56"/>
      <c r="AC64871" s="56"/>
      <c r="AD64871" s="56"/>
      <c r="AE64871" s="56"/>
    </row>
    <row r="64872" spans="1:31" x14ac:dyDescent="0.25">
      <c r="A64872" s="41">
        <v>0</v>
      </c>
      <c r="C64872" s="56"/>
      <c r="AC64872" s="56"/>
      <c r="AD64872" s="56"/>
      <c r="AE64872" s="56"/>
    </row>
    <row r="64873" spans="1:31" x14ac:dyDescent="0.25">
      <c r="A64873" s="41">
        <v>0</v>
      </c>
      <c r="C64873" s="56"/>
      <c r="AC64873" s="56"/>
      <c r="AD64873" s="56"/>
      <c r="AE64873" s="56"/>
    </row>
    <row r="64874" spans="1:31" x14ac:dyDescent="0.25">
      <c r="A64874" s="41">
        <v>0</v>
      </c>
      <c r="C64874" s="56"/>
      <c r="AC64874" s="56"/>
      <c r="AD64874" s="56"/>
      <c r="AE64874" s="56"/>
    </row>
    <row r="64875" spans="1:31" x14ac:dyDescent="0.25">
      <c r="A64875" s="41">
        <v>0</v>
      </c>
      <c r="C64875" s="56"/>
      <c r="AC64875" s="56"/>
      <c r="AD64875" s="56"/>
      <c r="AE64875" s="56"/>
    </row>
    <row r="64876" spans="1:31" x14ac:dyDescent="0.25">
      <c r="A64876" s="41">
        <v>698</v>
      </c>
      <c r="C64876" s="56"/>
      <c r="AC64876" s="56"/>
      <c r="AD64876" s="56"/>
      <c r="AE64876" s="56"/>
    </row>
    <row r="64877" spans="1:31" x14ac:dyDescent="0.25">
      <c r="A64877" s="41">
        <v>0</v>
      </c>
      <c r="C64877" s="56"/>
      <c r="AC64877" s="56"/>
      <c r="AD64877" s="56"/>
      <c r="AE64877" s="56"/>
    </row>
    <row r="64878" spans="1:31" x14ac:dyDescent="0.25">
      <c r="A64878" s="41">
        <v>0</v>
      </c>
      <c r="C64878" s="56"/>
      <c r="AC64878" s="56"/>
      <c r="AD64878" s="56"/>
      <c r="AE64878" s="56"/>
    </row>
    <row r="64879" spans="1:31" x14ac:dyDescent="0.25">
      <c r="A64879" s="41">
        <v>0</v>
      </c>
      <c r="C64879" s="56"/>
      <c r="AC64879" s="56"/>
      <c r="AD64879" s="56"/>
      <c r="AE64879" s="56"/>
    </row>
    <row r="64880" spans="1:31" x14ac:dyDescent="0.25">
      <c r="A64880" s="41">
        <v>0</v>
      </c>
      <c r="C64880" s="56"/>
      <c r="AC64880" s="56"/>
      <c r="AD64880" s="56"/>
      <c r="AE64880" s="56"/>
    </row>
    <row r="64881" spans="1:31" x14ac:dyDescent="0.25">
      <c r="A64881" s="41">
        <v>0</v>
      </c>
      <c r="C64881" s="56"/>
      <c r="AC64881" s="56"/>
      <c r="AD64881" s="56"/>
      <c r="AE64881" s="56"/>
    </row>
    <row r="64882" spans="1:31" x14ac:dyDescent="0.25">
      <c r="A64882" s="41">
        <v>0</v>
      </c>
      <c r="C64882" s="56"/>
      <c r="AC64882" s="56"/>
      <c r="AD64882" s="56"/>
      <c r="AE64882" s="56"/>
    </row>
    <row r="64883" spans="1:31" x14ac:dyDescent="0.25">
      <c r="A64883" s="41">
        <v>0</v>
      </c>
      <c r="C64883" s="56"/>
      <c r="AC64883" s="56"/>
      <c r="AD64883" s="56"/>
      <c r="AE64883" s="56"/>
    </row>
    <row r="64884" spans="1:31" x14ac:dyDescent="0.25">
      <c r="A64884" s="41">
        <v>0</v>
      </c>
      <c r="C64884" s="56"/>
      <c r="AC64884" s="56"/>
      <c r="AD64884" s="56"/>
      <c r="AE64884" s="56"/>
    </row>
    <row r="64885" spans="1:31" x14ac:dyDescent="0.25">
      <c r="A64885" s="41">
        <v>0</v>
      </c>
      <c r="C64885" s="56"/>
      <c r="AC64885" s="56"/>
      <c r="AD64885" s="56"/>
      <c r="AE64885" s="56"/>
    </row>
    <row r="64886" spans="1:31" x14ac:dyDescent="0.25">
      <c r="A64886" s="41">
        <v>0</v>
      </c>
      <c r="C64886" s="56"/>
      <c r="AC64886" s="56"/>
      <c r="AD64886" s="56"/>
      <c r="AE64886" s="56"/>
    </row>
    <row r="64887" spans="1:31" x14ac:dyDescent="0.25">
      <c r="A64887" s="41">
        <v>0</v>
      </c>
      <c r="C64887" s="56"/>
      <c r="AC64887" s="56"/>
      <c r="AD64887" s="56"/>
      <c r="AE64887" s="56"/>
    </row>
    <row r="64888" spans="1:31" x14ac:dyDescent="0.25">
      <c r="A64888" s="41">
        <v>0</v>
      </c>
      <c r="C64888" s="56"/>
      <c r="AC64888" s="56"/>
      <c r="AD64888" s="56"/>
      <c r="AE64888" s="56"/>
    </row>
    <row r="64889" spans="1:31" x14ac:dyDescent="0.25">
      <c r="A64889" s="41">
        <v>0</v>
      </c>
      <c r="C64889" s="56"/>
      <c r="AC64889" s="56"/>
      <c r="AD64889" s="56"/>
      <c r="AE64889" s="56"/>
    </row>
    <row r="64890" spans="1:31" x14ac:dyDescent="0.25">
      <c r="A64890" s="41">
        <v>0</v>
      </c>
      <c r="C64890" s="56"/>
      <c r="AC64890" s="56"/>
      <c r="AD64890" s="56"/>
      <c r="AE64890" s="56"/>
    </row>
    <row r="64891" spans="1:31" x14ac:dyDescent="0.25">
      <c r="A64891" s="41">
        <v>0</v>
      </c>
      <c r="C64891" s="56"/>
      <c r="AC64891" s="56"/>
      <c r="AD64891" s="56"/>
      <c r="AE64891" s="56"/>
    </row>
    <row r="64892" spans="1:31" x14ac:dyDescent="0.25">
      <c r="A64892" s="41">
        <v>0</v>
      </c>
      <c r="C64892" s="56"/>
      <c r="AC64892" s="56"/>
      <c r="AD64892" s="56"/>
      <c r="AE64892" s="56"/>
    </row>
    <row r="64893" spans="1:31" x14ac:dyDescent="0.25">
      <c r="A64893" s="41">
        <v>0</v>
      </c>
      <c r="C64893" s="56"/>
      <c r="AC64893" s="56"/>
      <c r="AD64893" s="56"/>
      <c r="AE64893" s="56"/>
    </row>
    <row r="64894" spans="1:31" x14ac:dyDescent="0.25">
      <c r="A64894" s="41">
        <v>0</v>
      </c>
      <c r="C64894" s="56"/>
      <c r="AC64894" s="56"/>
      <c r="AD64894" s="56"/>
      <c r="AE64894" s="56"/>
    </row>
    <row r="64895" spans="1:31" x14ac:dyDescent="0.25">
      <c r="A64895" s="41">
        <v>0</v>
      </c>
      <c r="C64895" s="56"/>
      <c r="AC64895" s="56"/>
      <c r="AD64895" s="56"/>
      <c r="AE64895" s="56"/>
    </row>
    <row r="64896" spans="1:31" x14ac:dyDescent="0.25">
      <c r="A64896" s="41">
        <v>0</v>
      </c>
      <c r="C64896" s="56"/>
      <c r="AC64896" s="56"/>
      <c r="AD64896" s="56"/>
      <c r="AE64896" s="56"/>
    </row>
    <row r="64897" spans="1:31" x14ac:dyDescent="0.25">
      <c r="A64897" s="41">
        <v>0</v>
      </c>
      <c r="C64897" s="56"/>
      <c r="AC64897" s="56"/>
      <c r="AD64897" s="56"/>
      <c r="AE64897" s="56"/>
    </row>
    <row r="64898" spans="1:31" x14ac:dyDescent="0.25">
      <c r="A64898" s="41">
        <v>0</v>
      </c>
      <c r="C64898" s="56"/>
      <c r="AC64898" s="56"/>
      <c r="AD64898" s="56"/>
      <c r="AE64898" s="56"/>
    </row>
    <row r="64899" spans="1:31" x14ac:dyDescent="0.25">
      <c r="A64899" s="41">
        <v>0</v>
      </c>
      <c r="C64899" s="56"/>
      <c r="AC64899" s="56"/>
      <c r="AD64899" s="56"/>
      <c r="AE64899" s="56"/>
    </row>
    <row r="64900" spans="1:31" x14ac:dyDescent="0.25">
      <c r="A64900" s="41">
        <v>0</v>
      </c>
      <c r="C64900" s="56"/>
      <c r="AC64900" s="56"/>
      <c r="AD64900" s="56"/>
      <c r="AE64900" s="56"/>
    </row>
    <row r="64901" spans="1:31" x14ac:dyDescent="0.25">
      <c r="A64901" s="41">
        <v>0</v>
      </c>
      <c r="C64901" s="56"/>
      <c r="AC64901" s="56"/>
      <c r="AD64901" s="56"/>
      <c r="AE64901" s="56"/>
    </row>
    <row r="64902" spans="1:31" x14ac:dyDescent="0.25">
      <c r="A64902" s="41">
        <v>0</v>
      </c>
      <c r="C64902" s="56"/>
      <c r="AC64902" s="56"/>
      <c r="AD64902" s="56"/>
      <c r="AE64902" s="56"/>
    </row>
    <row r="64903" spans="1:31" x14ac:dyDescent="0.25">
      <c r="A64903" s="41">
        <v>0</v>
      </c>
      <c r="C64903" s="56"/>
      <c r="AC64903" s="56"/>
      <c r="AD64903" s="56"/>
      <c r="AE64903" s="56"/>
    </row>
    <row r="64904" spans="1:31" x14ac:dyDescent="0.25">
      <c r="A64904" s="41">
        <v>0</v>
      </c>
      <c r="C64904" s="56"/>
      <c r="AC64904" s="56"/>
      <c r="AD64904" s="56"/>
      <c r="AE64904" s="56"/>
    </row>
    <row r="64905" spans="1:31" x14ac:dyDescent="0.25">
      <c r="A64905" s="41">
        <v>0</v>
      </c>
      <c r="C64905" s="56"/>
      <c r="AC64905" s="56"/>
      <c r="AD64905" s="56"/>
      <c r="AE64905" s="56"/>
    </row>
    <row r="64906" spans="1:31" x14ac:dyDescent="0.25">
      <c r="A64906" s="41">
        <v>0</v>
      </c>
      <c r="C64906" s="56"/>
      <c r="AC64906" s="56"/>
      <c r="AD64906" s="56"/>
      <c r="AE64906" s="56"/>
    </row>
    <row r="64907" spans="1:31" x14ac:dyDescent="0.25">
      <c r="A64907" s="41">
        <v>0</v>
      </c>
      <c r="C64907" s="56"/>
      <c r="AC64907" s="56"/>
      <c r="AD64907" s="56"/>
      <c r="AE64907" s="56"/>
    </row>
    <row r="64908" spans="1:31" x14ac:dyDescent="0.25">
      <c r="A64908" s="41">
        <v>0</v>
      </c>
      <c r="C64908" s="56"/>
      <c r="AC64908" s="56"/>
      <c r="AD64908" s="56"/>
      <c r="AE64908" s="56"/>
    </row>
    <row r="64909" spans="1:31" x14ac:dyDescent="0.25">
      <c r="A64909" s="41">
        <v>0</v>
      </c>
      <c r="C64909" s="56"/>
      <c r="AC64909" s="56"/>
      <c r="AD64909" s="56"/>
      <c r="AE64909" s="56"/>
    </row>
    <row r="64910" spans="1:31" x14ac:dyDescent="0.25">
      <c r="A64910" s="41">
        <v>0</v>
      </c>
      <c r="C64910" s="56"/>
      <c r="AC64910" s="56"/>
      <c r="AD64910" s="56"/>
      <c r="AE64910" s="56"/>
    </row>
    <row r="64911" spans="1:31" x14ac:dyDescent="0.25">
      <c r="A64911" s="41">
        <v>0</v>
      </c>
      <c r="C64911" s="56"/>
      <c r="AC64911" s="56"/>
      <c r="AD64911" s="56"/>
      <c r="AE64911" s="56"/>
    </row>
    <row r="64912" spans="1:31" x14ac:dyDescent="0.25">
      <c r="A64912" s="41">
        <v>0</v>
      </c>
      <c r="C64912" s="56"/>
      <c r="AC64912" s="56"/>
      <c r="AD64912" s="56"/>
      <c r="AE64912" s="56"/>
    </row>
    <row r="64913" spans="1:31" x14ac:dyDescent="0.25">
      <c r="A64913" s="41">
        <v>0</v>
      </c>
      <c r="C64913" s="56"/>
      <c r="AC64913" s="56"/>
      <c r="AD64913" s="56"/>
      <c r="AE64913" s="56"/>
    </row>
    <row r="64914" spans="1:31" x14ac:dyDescent="0.25">
      <c r="A64914" s="41">
        <v>0</v>
      </c>
      <c r="C64914" s="56"/>
      <c r="AC64914" s="56"/>
      <c r="AD64914" s="56"/>
      <c r="AE64914" s="56"/>
    </row>
    <row r="64915" spans="1:31" x14ac:dyDescent="0.25">
      <c r="A64915" s="41">
        <v>0</v>
      </c>
      <c r="C64915" s="56"/>
      <c r="AC64915" s="56"/>
      <c r="AD64915" s="56"/>
      <c r="AE64915" s="56"/>
    </row>
    <row r="64916" spans="1:31" x14ac:dyDescent="0.25">
      <c r="A64916" s="41">
        <v>0</v>
      </c>
      <c r="C64916" s="56"/>
      <c r="AC64916" s="56"/>
      <c r="AD64916" s="56"/>
      <c r="AE64916" s="56"/>
    </row>
    <row r="64917" spans="1:31" x14ac:dyDescent="0.25">
      <c r="A64917" s="41">
        <v>0</v>
      </c>
      <c r="C64917" s="56"/>
      <c r="AC64917" s="56"/>
      <c r="AD64917" s="56"/>
      <c r="AE64917" s="56"/>
    </row>
    <row r="64918" spans="1:31" x14ac:dyDescent="0.25">
      <c r="A64918" s="41">
        <v>0</v>
      </c>
      <c r="C64918" s="56"/>
      <c r="AC64918" s="56"/>
      <c r="AD64918" s="56"/>
      <c r="AE64918" s="56"/>
    </row>
    <row r="64919" spans="1:31" x14ac:dyDescent="0.25">
      <c r="A64919" s="41">
        <v>0</v>
      </c>
      <c r="C64919" s="56"/>
      <c r="AC64919" s="56"/>
      <c r="AD64919" s="56"/>
      <c r="AE64919" s="56"/>
    </row>
    <row r="64920" spans="1:31" x14ac:dyDescent="0.25">
      <c r="A64920" s="41">
        <v>0</v>
      </c>
      <c r="C64920" s="56"/>
      <c r="AC64920" s="56"/>
      <c r="AD64920" s="56"/>
      <c r="AE64920" s="56"/>
    </row>
    <row r="64921" spans="1:31" x14ac:dyDescent="0.25">
      <c r="A64921" s="41">
        <v>0</v>
      </c>
      <c r="C64921" s="56"/>
      <c r="AC64921" s="56"/>
      <c r="AD64921" s="56"/>
      <c r="AE64921" s="56"/>
    </row>
    <row r="64922" spans="1:31" x14ac:dyDescent="0.25">
      <c r="A64922" s="41">
        <v>0</v>
      </c>
      <c r="C64922" s="56"/>
      <c r="AC64922" s="56"/>
      <c r="AD64922" s="56"/>
      <c r="AE64922" s="56"/>
    </row>
    <row r="64923" spans="1:31" x14ac:dyDescent="0.25">
      <c r="A64923" s="41">
        <v>0</v>
      </c>
      <c r="C64923" s="56"/>
      <c r="AC64923" s="56"/>
      <c r="AD64923" s="56"/>
      <c r="AE64923" s="56"/>
    </row>
    <row r="64924" spans="1:31" x14ac:dyDescent="0.25">
      <c r="A64924" s="41">
        <v>0</v>
      </c>
      <c r="C64924" s="56"/>
      <c r="AC64924" s="56"/>
      <c r="AD64924" s="56"/>
      <c r="AE64924" s="56"/>
    </row>
    <row r="64925" spans="1:31" x14ac:dyDescent="0.25">
      <c r="A64925" s="41">
        <v>0</v>
      </c>
      <c r="C64925" s="56"/>
      <c r="AC64925" s="56"/>
      <c r="AD64925" s="56"/>
      <c r="AE64925" s="56"/>
    </row>
    <row r="64926" spans="1:31" x14ac:dyDescent="0.25">
      <c r="A64926" s="41">
        <v>0</v>
      </c>
      <c r="C64926" s="56"/>
      <c r="AC64926" s="56"/>
      <c r="AD64926" s="56"/>
      <c r="AE64926" s="56"/>
    </row>
    <row r="64927" spans="1:31" x14ac:dyDescent="0.25">
      <c r="A64927" s="41">
        <v>0</v>
      </c>
      <c r="C64927" s="56"/>
      <c r="AC64927" s="56"/>
      <c r="AD64927" s="56"/>
      <c r="AE64927" s="56"/>
    </row>
    <row r="64928" spans="1:31" x14ac:dyDescent="0.25">
      <c r="A64928" s="41">
        <v>0</v>
      </c>
      <c r="C64928" s="56"/>
      <c r="AC64928" s="56"/>
      <c r="AD64928" s="56"/>
      <c r="AE64928" s="56"/>
    </row>
    <row r="64929" spans="1:31" x14ac:dyDescent="0.25">
      <c r="A64929" s="41">
        <v>0</v>
      </c>
      <c r="C64929" s="56"/>
      <c r="AC64929" s="56"/>
      <c r="AD64929" s="56"/>
      <c r="AE64929" s="56"/>
    </row>
    <row r="64930" spans="1:31" x14ac:dyDescent="0.25">
      <c r="A64930" s="41">
        <v>0</v>
      </c>
      <c r="C64930" s="56"/>
      <c r="AC64930" s="56"/>
      <c r="AD64930" s="56"/>
      <c r="AE64930" s="56"/>
    </row>
    <row r="64931" spans="1:31" x14ac:dyDescent="0.25">
      <c r="A64931" s="41">
        <v>0</v>
      </c>
      <c r="C64931" s="56"/>
      <c r="AC64931" s="56"/>
      <c r="AD64931" s="56"/>
      <c r="AE64931" s="56"/>
    </row>
    <row r="64932" spans="1:31" x14ac:dyDescent="0.25">
      <c r="A64932" s="41">
        <v>0</v>
      </c>
      <c r="C64932" s="56"/>
      <c r="AC64932" s="56"/>
      <c r="AD64932" s="56"/>
      <c r="AE64932" s="56"/>
    </row>
    <row r="64933" spans="1:31" x14ac:dyDescent="0.25">
      <c r="A64933" s="41">
        <v>0</v>
      </c>
      <c r="C64933" s="56"/>
      <c r="AC64933" s="56"/>
      <c r="AD64933" s="56"/>
      <c r="AE64933" s="56"/>
    </row>
    <row r="64934" spans="1:31" x14ac:dyDescent="0.25">
      <c r="A64934" s="41">
        <v>0</v>
      </c>
      <c r="C64934" s="56"/>
      <c r="AC64934" s="56"/>
      <c r="AD64934" s="56"/>
      <c r="AE64934" s="56"/>
    </row>
    <row r="64935" spans="1:31" x14ac:dyDescent="0.25">
      <c r="A64935" s="41">
        <v>0</v>
      </c>
      <c r="C64935" s="56"/>
      <c r="AC64935" s="56"/>
      <c r="AD64935" s="56"/>
      <c r="AE64935" s="56"/>
    </row>
    <row r="64936" spans="1:31" x14ac:dyDescent="0.25">
      <c r="A64936" s="41">
        <v>0</v>
      </c>
      <c r="C64936" s="56"/>
      <c r="AC64936" s="56"/>
      <c r="AD64936" s="56"/>
      <c r="AE64936" s="56"/>
    </row>
    <row r="64937" spans="1:31" x14ac:dyDescent="0.25">
      <c r="A64937" s="41">
        <v>0</v>
      </c>
      <c r="C64937" s="56"/>
      <c r="AC64937" s="56"/>
      <c r="AD64937" s="56"/>
      <c r="AE64937" s="56"/>
    </row>
    <row r="64938" spans="1:31" x14ac:dyDescent="0.25">
      <c r="A64938" s="41">
        <v>0</v>
      </c>
      <c r="C64938" s="56"/>
      <c r="AC64938" s="56"/>
      <c r="AD64938" s="56"/>
      <c r="AE64938" s="56"/>
    </row>
    <row r="64939" spans="1:31" x14ac:dyDescent="0.25">
      <c r="A64939" s="41">
        <v>0</v>
      </c>
      <c r="C64939" s="56"/>
      <c r="AC64939" s="56"/>
      <c r="AD64939" s="56"/>
      <c r="AE64939" s="56"/>
    </row>
    <row r="64940" spans="1:31" x14ac:dyDescent="0.25">
      <c r="A64940" s="41">
        <v>0</v>
      </c>
      <c r="C64940" s="56"/>
      <c r="AC64940" s="56"/>
      <c r="AD64940" s="56"/>
      <c r="AE64940" s="56"/>
    </row>
    <row r="64941" spans="1:31" x14ac:dyDescent="0.25">
      <c r="A64941" s="41">
        <v>0</v>
      </c>
      <c r="C64941" s="56"/>
      <c r="AC64941" s="56"/>
      <c r="AD64941" s="56"/>
      <c r="AE64941" s="56"/>
    </row>
    <row r="64942" spans="1:31" x14ac:dyDescent="0.25">
      <c r="A64942" s="41">
        <v>0</v>
      </c>
      <c r="C64942" s="56"/>
      <c r="AC64942" s="56"/>
      <c r="AD64942" s="56"/>
      <c r="AE64942" s="56"/>
    </row>
    <row r="64943" spans="1:31" x14ac:dyDescent="0.25">
      <c r="A64943" s="41">
        <v>0</v>
      </c>
      <c r="C64943" s="56"/>
      <c r="AC64943" s="56"/>
      <c r="AD64943" s="56"/>
      <c r="AE64943" s="56"/>
    </row>
    <row r="64944" spans="1:31" x14ac:dyDescent="0.25">
      <c r="A64944" s="41">
        <v>0</v>
      </c>
      <c r="C64944" s="56"/>
      <c r="AC64944" s="56"/>
      <c r="AD64944" s="56"/>
      <c r="AE64944" s="56"/>
    </row>
    <row r="64945" spans="1:31" x14ac:dyDescent="0.25">
      <c r="A64945" s="41">
        <v>0</v>
      </c>
      <c r="C64945" s="56"/>
      <c r="AC64945" s="56"/>
      <c r="AD64945" s="56"/>
      <c r="AE64945" s="56"/>
    </row>
    <row r="64946" spans="1:31" x14ac:dyDescent="0.25">
      <c r="A64946" s="41">
        <v>0</v>
      </c>
      <c r="C64946" s="56"/>
      <c r="AC64946" s="56"/>
      <c r="AD64946" s="56"/>
      <c r="AE64946" s="56"/>
    </row>
    <row r="64947" spans="1:31" x14ac:dyDescent="0.25">
      <c r="A64947" s="41">
        <v>0</v>
      </c>
      <c r="C64947" s="56"/>
      <c r="AC64947" s="56"/>
      <c r="AD64947" s="56"/>
      <c r="AE64947" s="56"/>
    </row>
    <row r="64948" spans="1:31" x14ac:dyDescent="0.25">
      <c r="A64948" s="41">
        <v>0</v>
      </c>
      <c r="C64948" s="56"/>
      <c r="AC64948" s="56"/>
      <c r="AD64948" s="56"/>
      <c r="AE64948" s="56"/>
    </row>
    <row r="64949" spans="1:31" x14ac:dyDescent="0.25">
      <c r="A64949" s="41">
        <v>0</v>
      </c>
      <c r="C64949" s="56"/>
      <c r="AC64949" s="56"/>
      <c r="AD64949" s="56"/>
      <c r="AE64949" s="56"/>
    </row>
    <row r="64950" spans="1:31" x14ac:dyDescent="0.25">
      <c r="A64950" s="41">
        <v>0</v>
      </c>
      <c r="C64950" s="56"/>
      <c r="AC64950" s="56"/>
      <c r="AD64950" s="56"/>
      <c r="AE64950" s="56"/>
    </row>
    <row r="64951" spans="1:31" x14ac:dyDescent="0.25">
      <c r="A64951" s="41">
        <v>0</v>
      </c>
      <c r="C64951" s="56"/>
      <c r="AC64951" s="56"/>
      <c r="AD64951" s="56"/>
      <c r="AE64951" s="56"/>
    </row>
    <row r="64952" spans="1:31" x14ac:dyDescent="0.25">
      <c r="A64952" s="41">
        <v>0</v>
      </c>
      <c r="C64952" s="56"/>
      <c r="AC64952" s="56"/>
      <c r="AD64952" s="56"/>
      <c r="AE64952" s="56"/>
    </row>
    <row r="64953" spans="1:31" x14ac:dyDescent="0.25">
      <c r="A64953" s="41">
        <v>0</v>
      </c>
      <c r="C64953" s="56"/>
      <c r="AC64953" s="56"/>
      <c r="AD64953" s="56"/>
      <c r="AE64953" s="56"/>
    </row>
    <row r="64954" spans="1:31" x14ac:dyDescent="0.25">
      <c r="A64954" s="41">
        <v>0</v>
      </c>
      <c r="C64954" s="56"/>
      <c r="AC64954" s="56"/>
      <c r="AD64954" s="56"/>
      <c r="AE64954" s="56"/>
    </row>
    <row r="64955" spans="1:31" x14ac:dyDescent="0.25">
      <c r="A64955" s="41">
        <v>0</v>
      </c>
      <c r="C64955" s="56"/>
      <c r="AC64955" s="56"/>
      <c r="AD64955" s="56"/>
      <c r="AE64955" s="56"/>
    </row>
    <row r="64956" spans="1:31" x14ac:dyDescent="0.25">
      <c r="A64956" s="41">
        <v>0</v>
      </c>
      <c r="C64956" s="56"/>
      <c r="AC64956" s="56"/>
      <c r="AD64956" s="56"/>
      <c r="AE64956" s="56"/>
    </row>
    <row r="64957" spans="1:31" x14ac:dyDescent="0.25">
      <c r="A64957" s="41">
        <v>0</v>
      </c>
      <c r="C64957" s="56"/>
      <c r="AC64957" s="56"/>
      <c r="AD64957" s="56"/>
      <c r="AE64957" s="56"/>
    </row>
    <row r="64958" spans="1:31" x14ac:dyDescent="0.25">
      <c r="A64958" s="41">
        <v>0</v>
      </c>
      <c r="C64958" s="56"/>
      <c r="AC64958" s="56"/>
      <c r="AD64958" s="56"/>
      <c r="AE64958" s="56"/>
    </row>
    <row r="64959" spans="1:31" x14ac:dyDescent="0.25">
      <c r="A64959" s="41">
        <v>0</v>
      </c>
      <c r="C64959" s="56"/>
      <c r="AC64959" s="56"/>
      <c r="AD64959" s="56"/>
      <c r="AE64959" s="56"/>
    </row>
    <row r="64960" spans="1:31" x14ac:dyDescent="0.25">
      <c r="A64960" s="41">
        <v>0</v>
      </c>
      <c r="C64960" s="56"/>
      <c r="AC64960" s="56"/>
      <c r="AD64960" s="56"/>
      <c r="AE64960" s="56"/>
    </row>
    <row r="64961" spans="1:31" x14ac:dyDescent="0.25">
      <c r="A64961" s="41">
        <v>0</v>
      </c>
      <c r="C64961" s="56"/>
      <c r="AC64961" s="56"/>
      <c r="AD64961" s="56"/>
      <c r="AE64961" s="56"/>
    </row>
    <row r="64962" spans="1:31" x14ac:dyDescent="0.25">
      <c r="A64962" s="41">
        <v>0</v>
      </c>
      <c r="C64962" s="56"/>
      <c r="AC64962" s="56"/>
      <c r="AD64962" s="56"/>
      <c r="AE64962" s="56"/>
    </row>
    <row r="64963" spans="1:31" x14ac:dyDescent="0.25">
      <c r="A64963" s="41">
        <v>0</v>
      </c>
      <c r="C64963" s="56"/>
      <c r="AC64963" s="56"/>
      <c r="AD64963" s="56"/>
      <c r="AE64963" s="56"/>
    </row>
    <row r="64964" spans="1:31" x14ac:dyDescent="0.25">
      <c r="A64964" s="41">
        <v>0</v>
      </c>
      <c r="C64964" s="56"/>
      <c r="AC64964" s="56"/>
      <c r="AD64964" s="56"/>
      <c r="AE64964" s="56"/>
    </row>
    <row r="64965" spans="1:31" x14ac:dyDescent="0.25">
      <c r="A64965" s="41">
        <v>0</v>
      </c>
      <c r="C64965" s="56"/>
      <c r="AC64965" s="56"/>
      <c r="AD64965" s="56"/>
      <c r="AE64965" s="56"/>
    </row>
    <row r="64966" spans="1:31" x14ac:dyDescent="0.25">
      <c r="A64966" s="41">
        <v>0</v>
      </c>
      <c r="C64966" s="56"/>
      <c r="AC64966" s="56"/>
      <c r="AD64966" s="56"/>
      <c r="AE64966" s="56"/>
    </row>
    <row r="64967" spans="1:31" x14ac:dyDescent="0.25">
      <c r="A64967" s="41">
        <v>0</v>
      </c>
      <c r="C64967" s="56"/>
      <c r="AC64967" s="56"/>
      <c r="AD64967" s="56"/>
      <c r="AE64967" s="56"/>
    </row>
    <row r="64968" spans="1:31" x14ac:dyDescent="0.25">
      <c r="A64968" s="41">
        <v>0</v>
      </c>
      <c r="C64968" s="56"/>
      <c r="AC64968" s="56"/>
      <c r="AD64968" s="56"/>
      <c r="AE64968" s="56"/>
    </row>
    <row r="64969" spans="1:31" x14ac:dyDescent="0.25">
      <c r="A64969" s="41">
        <v>0</v>
      </c>
      <c r="C64969" s="56"/>
      <c r="AC64969" s="56"/>
      <c r="AD64969" s="56"/>
      <c r="AE64969" s="56"/>
    </row>
    <row r="64970" spans="1:31" x14ac:dyDescent="0.25">
      <c r="A64970" s="41">
        <v>0</v>
      </c>
      <c r="C64970" s="56"/>
      <c r="AC64970" s="56"/>
      <c r="AD64970" s="56"/>
      <c r="AE64970" s="56"/>
    </row>
    <row r="64971" spans="1:31" x14ac:dyDescent="0.25">
      <c r="A64971" s="41">
        <v>0</v>
      </c>
      <c r="C64971" s="56"/>
      <c r="AC64971" s="56"/>
      <c r="AD64971" s="56"/>
      <c r="AE64971" s="56"/>
    </row>
    <row r="64972" spans="1:31" x14ac:dyDescent="0.25">
      <c r="A64972" s="41">
        <v>0</v>
      </c>
      <c r="C64972" s="56"/>
      <c r="AC64972" s="56"/>
      <c r="AD64972" s="56"/>
      <c r="AE64972" s="56"/>
    </row>
    <row r="64973" spans="1:31" x14ac:dyDescent="0.25">
      <c r="A64973" s="41">
        <v>0</v>
      </c>
      <c r="C64973" s="56"/>
      <c r="AC64973" s="56"/>
      <c r="AD64973" s="56"/>
      <c r="AE64973" s="56"/>
    </row>
    <row r="64974" spans="1:31" x14ac:dyDescent="0.25">
      <c r="A64974" s="41">
        <v>0</v>
      </c>
      <c r="C64974" s="56"/>
      <c r="AC64974" s="56"/>
      <c r="AD64974" s="56"/>
      <c r="AE64974" s="56"/>
    </row>
    <row r="64975" spans="1:31" x14ac:dyDescent="0.25">
      <c r="A64975" s="41">
        <v>0</v>
      </c>
      <c r="C64975" s="56"/>
      <c r="AC64975" s="56"/>
      <c r="AD64975" s="56"/>
      <c r="AE64975" s="56"/>
    </row>
    <row r="64976" spans="1:31" x14ac:dyDescent="0.25">
      <c r="A64976" s="41">
        <v>0</v>
      </c>
      <c r="C64976" s="56"/>
      <c r="AC64976" s="56"/>
      <c r="AD64976" s="56"/>
      <c r="AE64976" s="56"/>
    </row>
    <row r="64977" spans="1:31" x14ac:dyDescent="0.25">
      <c r="A64977" s="41">
        <v>0</v>
      </c>
      <c r="C64977" s="56"/>
      <c r="AC64977" s="56"/>
      <c r="AD64977" s="56"/>
      <c r="AE64977" s="56"/>
    </row>
    <row r="64978" spans="1:31" x14ac:dyDescent="0.25">
      <c r="A64978" s="41">
        <v>0</v>
      </c>
      <c r="C64978" s="56"/>
      <c r="AC64978" s="56"/>
      <c r="AD64978" s="56"/>
      <c r="AE64978" s="56"/>
    </row>
    <row r="64979" spans="1:31" x14ac:dyDescent="0.25">
      <c r="A64979" s="41">
        <v>0</v>
      </c>
      <c r="C64979" s="56"/>
      <c r="AC64979" s="56"/>
      <c r="AD64979" s="56"/>
      <c r="AE64979" s="56"/>
    </row>
    <row r="64980" spans="1:31" x14ac:dyDescent="0.25">
      <c r="A64980" s="41">
        <v>0</v>
      </c>
      <c r="C64980" s="56"/>
      <c r="AC64980" s="56"/>
      <c r="AD64980" s="56"/>
      <c r="AE64980" s="56"/>
    </row>
    <row r="64981" spans="1:31" x14ac:dyDescent="0.25">
      <c r="A64981" s="41">
        <v>0</v>
      </c>
      <c r="C64981" s="56"/>
      <c r="AC64981" s="56"/>
      <c r="AD64981" s="56"/>
      <c r="AE64981" s="56"/>
    </row>
    <row r="64982" spans="1:31" x14ac:dyDescent="0.25">
      <c r="A64982" s="41">
        <v>0</v>
      </c>
      <c r="C64982" s="56"/>
      <c r="AC64982" s="56"/>
      <c r="AD64982" s="56"/>
      <c r="AE64982" s="56"/>
    </row>
    <row r="64983" spans="1:31" x14ac:dyDescent="0.25">
      <c r="A64983" s="41">
        <v>0</v>
      </c>
      <c r="C64983" s="56"/>
      <c r="AC64983" s="56"/>
      <c r="AD64983" s="56"/>
      <c r="AE64983" s="56"/>
    </row>
    <row r="64984" spans="1:31" x14ac:dyDescent="0.25">
      <c r="A64984" s="41">
        <v>0</v>
      </c>
      <c r="C64984" s="56"/>
      <c r="AC64984" s="56"/>
      <c r="AD64984" s="56"/>
      <c r="AE64984" s="56"/>
    </row>
    <row r="64985" spans="1:31" x14ac:dyDescent="0.25">
      <c r="A64985" s="41">
        <v>0</v>
      </c>
      <c r="C64985" s="56"/>
      <c r="AC64985" s="56"/>
      <c r="AD64985" s="56"/>
      <c r="AE64985" s="56"/>
    </row>
    <row r="64986" spans="1:31" x14ac:dyDescent="0.25">
      <c r="A64986" s="41">
        <v>0</v>
      </c>
      <c r="C64986" s="56"/>
      <c r="AC64986" s="56"/>
      <c r="AD64986" s="56"/>
      <c r="AE64986" s="56"/>
    </row>
    <row r="64987" spans="1:31" x14ac:dyDescent="0.25">
      <c r="A64987" s="41">
        <v>0</v>
      </c>
      <c r="C64987" s="56"/>
      <c r="AC64987" s="56"/>
      <c r="AD64987" s="56"/>
      <c r="AE64987" s="56"/>
    </row>
    <row r="64988" spans="1:31" x14ac:dyDescent="0.25">
      <c r="A64988" s="41">
        <v>0</v>
      </c>
      <c r="C64988" s="56"/>
      <c r="AC64988" s="56"/>
      <c r="AD64988" s="56"/>
      <c r="AE64988" s="56"/>
    </row>
    <row r="64989" spans="1:31" x14ac:dyDescent="0.25">
      <c r="A64989" s="41">
        <v>0</v>
      </c>
      <c r="C64989" s="56"/>
      <c r="AC64989" s="56"/>
      <c r="AD64989" s="56"/>
      <c r="AE64989" s="56"/>
    </row>
    <row r="64990" spans="1:31" x14ac:dyDescent="0.25">
      <c r="A64990" s="41">
        <v>0</v>
      </c>
      <c r="C64990" s="56"/>
      <c r="AC64990" s="56"/>
      <c r="AD64990" s="56"/>
      <c r="AE64990" s="56"/>
    </row>
    <row r="64991" spans="1:31" x14ac:dyDescent="0.25">
      <c r="A64991" s="41">
        <v>0</v>
      </c>
      <c r="C64991" s="56"/>
      <c r="AC64991" s="56"/>
      <c r="AD64991" s="56"/>
      <c r="AE64991" s="56"/>
    </row>
    <row r="64992" spans="1:31" x14ac:dyDescent="0.25">
      <c r="A64992" s="41">
        <v>0</v>
      </c>
      <c r="C64992" s="56"/>
      <c r="AC64992" s="56"/>
      <c r="AD64992" s="56"/>
      <c r="AE64992" s="56"/>
    </row>
    <row r="64993" spans="1:31" x14ac:dyDescent="0.25">
      <c r="A64993" s="41">
        <v>0</v>
      </c>
      <c r="C64993" s="56"/>
      <c r="AC64993" s="56"/>
      <c r="AD64993" s="56"/>
      <c r="AE64993" s="56"/>
    </row>
    <row r="64994" spans="1:31" x14ac:dyDescent="0.25">
      <c r="A64994" s="41">
        <v>0</v>
      </c>
      <c r="C64994" s="56"/>
      <c r="AC64994" s="56"/>
      <c r="AD64994" s="56"/>
      <c r="AE64994" s="56"/>
    </row>
    <row r="64995" spans="1:31" x14ac:dyDescent="0.25">
      <c r="A64995" s="41">
        <v>0</v>
      </c>
      <c r="C64995" s="56"/>
      <c r="AC64995" s="56"/>
      <c r="AD64995" s="56"/>
      <c r="AE64995" s="56"/>
    </row>
    <row r="64996" spans="1:31" x14ac:dyDescent="0.25">
      <c r="A64996" s="41">
        <v>0</v>
      </c>
      <c r="C64996" s="56"/>
      <c r="AC64996" s="56"/>
      <c r="AD64996" s="56"/>
      <c r="AE64996" s="56"/>
    </row>
    <row r="64997" spans="1:31" x14ac:dyDescent="0.25">
      <c r="A64997" s="41">
        <v>0</v>
      </c>
      <c r="C64997" s="56"/>
      <c r="AC64997" s="56"/>
      <c r="AD64997" s="56"/>
      <c r="AE64997" s="56"/>
    </row>
    <row r="64998" spans="1:31" x14ac:dyDescent="0.25">
      <c r="A64998" s="41">
        <v>0</v>
      </c>
      <c r="C64998" s="56"/>
      <c r="AC64998" s="56"/>
      <c r="AD64998" s="56"/>
      <c r="AE64998" s="56"/>
    </row>
    <row r="64999" spans="1:31" x14ac:dyDescent="0.25">
      <c r="A64999" s="41">
        <v>7674</v>
      </c>
      <c r="C64999" s="56"/>
      <c r="AC64999" s="56"/>
      <c r="AD64999" s="56"/>
      <c r="AE64999" s="56"/>
    </row>
    <row r="65000" spans="1:31" x14ac:dyDescent="0.25">
      <c r="A65000" s="41">
        <v>0</v>
      </c>
      <c r="C65000" s="56"/>
      <c r="AC65000" s="56"/>
      <c r="AD65000" s="56"/>
      <c r="AE65000" s="56"/>
    </row>
    <row r="65001" spans="1:31" x14ac:dyDescent="0.25">
      <c r="A65001" s="41">
        <v>0</v>
      </c>
      <c r="C65001" s="56"/>
      <c r="AC65001" s="56"/>
      <c r="AD65001" s="56"/>
      <c r="AE65001" s="56"/>
    </row>
    <row r="65002" spans="1:31" x14ac:dyDescent="0.25">
      <c r="A65002" s="41">
        <v>0</v>
      </c>
      <c r="C65002" s="56"/>
      <c r="AC65002" s="56"/>
      <c r="AD65002" s="56"/>
      <c r="AE65002" s="56"/>
    </row>
    <row r="65003" spans="1:31" x14ac:dyDescent="0.25">
      <c r="A65003" s="41">
        <v>0</v>
      </c>
      <c r="C65003" s="56"/>
      <c r="AC65003" s="56"/>
      <c r="AD65003" s="56"/>
      <c r="AE65003" s="56"/>
    </row>
    <row r="65004" spans="1:31" x14ac:dyDescent="0.25">
      <c r="A65004" s="41">
        <v>0</v>
      </c>
      <c r="C65004" s="56"/>
      <c r="AC65004" s="56"/>
      <c r="AD65004" s="56"/>
      <c r="AE65004" s="56"/>
    </row>
    <row r="65005" spans="1:31" x14ac:dyDescent="0.25">
      <c r="A65005" s="41">
        <v>0</v>
      </c>
      <c r="C65005" s="56"/>
      <c r="AC65005" s="56"/>
      <c r="AD65005" s="56"/>
      <c r="AE65005" s="56"/>
    </row>
    <row r="65006" spans="1:31" x14ac:dyDescent="0.25">
      <c r="A65006" s="41">
        <v>0</v>
      </c>
      <c r="C65006" s="56"/>
      <c r="AC65006" s="56"/>
      <c r="AD65006" s="56"/>
      <c r="AE65006" s="56"/>
    </row>
    <row r="65007" spans="1:31" x14ac:dyDescent="0.25">
      <c r="A65007" s="41">
        <v>0</v>
      </c>
      <c r="C65007" s="56"/>
      <c r="AC65007" s="56"/>
      <c r="AD65007" s="56"/>
      <c r="AE65007" s="56"/>
    </row>
    <row r="65008" spans="1:31" x14ac:dyDescent="0.25">
      <c r="A65008" s="41">
        <v>0</v>
      </c>
      <c r="C65008" s="56"/>
      <c r="AC65008" s="56"/>
      <c r="AD65008" s="56"/>
      <c r="AE65008" s="56"/>
    </row>
    <row r="65009" spans="1:31" x14ac:dyDescent="0.25">
      <c r="A65009" s="41">
        <v>0</v>
      </c>
      <c r="C65009" s="56"/>
      <c r="AC65009" s="56"/>
      <c r="AD65009" s="56"/>
      <c r="AE65009" s="56"/>
    </row>
    <row r="65010" spans="1:31" x14ac:dyDescent="0.25">
      <c r="A65010" s="41">
        <v>0</v>
      </c>
      <c r="C65010" s="56"/>
      <c r="AC65010" s="56"/>
      <c r="AD65010" s="56"/>
      <c r="AE65010" s="56"/>
    </row>
    <row r="65011" spans="1:31" x14ac:dyDescent="0.25">
      <c r="A65011" s="41">
        <v>0</v>
      </c>
      <c r="C65011" s="56"/>
      <c r="AC65011" s="56"/>
      <c r="AD65011" s="56"/>
      <c r="AE65011" s="56"/>
    </row>
    <row r="65012" spans="1:31" x14ac:dyDescent="0.25">
      <c r="A65012" s="41">
        <v>0</v>
      </c>
      <c r="C65012" s="56"/>
      <c r="AC65012" s="56"/>
      <c r="AD65012" s="56"/>
      <c r="AE65012" s="56"/>
    </row>
    <row r="65013" spans="1:31" x14ac:dyDescent="0.25">
      <c r="A65013" s="41">
        <v>0</v>
      </c>
      <c r="C65013" s="56"/>
      <c r="AC65013" s="56"/>
      <c r="AD65013" s="56"/>
      <c r="AE65013" s="56"/>
    </row>
    <row r="65014" spans="1:31" x14ac:dyDescent="0.25">
      <c r="A65014" s="41">
        <v>0</v>
      </c>
      <c r="C65014" s="56"/>
      <c r="AC65014" s="56"/>
      <c r="AD65014" s="56"/>
      <c r="AE65014" s="56"/>
    </row>
    <row r="65015" spans="1:31" x14ac:dyDescent="0.25">
      <c r="A65015" s="41">
        <v>0</v>
      </c>
      <c r="C65015" s="56"/>
      <c r="AC65015" s="56"/>
      <c r="AD65015" s="56"/>
      <c r="AE65015" s="56"/>
    </row>
    <row r="65016" spans="1:31" x14ac:dyDescent="0.25">
      <c r="A65016" s="41">
        <v>0</v>
      </c>
      <c r="C65016" s="56"/>
      <c r="AC65016" s="56"/>
      <c r="AD65016" s="56"/>
      <c r="AE65016" s="56"/>
    </row>
    <row r="65017" spans="1:31" x14ac:dyDescent="0.25">
      <c r="A65017" s="41">
        <v>0</v>
      </c>
      <c r="C65017" s="56"/>
      <c r="AC65017" s="56"/>
      <c r="AD65017" s="56"/>
      <c r="AE65017" s="56"/>
    </row>
    <row r="65018" spans="1:31" x14ac:dyDescent="0.25">
      <c r="A65018" s="41">
        <v>0</v>
      </c>
      <c r="C65018" s="56"/>
      <c r="AC65018" s="56"/>
      <c r="AD65018" s="56"/>
      <c r="AE65018" s="56"/>
    </row>
    <row r="65019" spans="1:31" x14ac:dyDescent="0.25">
      <c r="A65019" s="41">
        <v>0</v>
      </c>
      <c r="C65019" s="56"/>
      <c r="AC65019" s="56"/>
      <c r="AD65019" s="56"/>
      <c r="AE65019" s="56"/>
    </row>
    <row r="65020" spans="1:31" x14ac:dyDescent="0.25">
      <c r="A65020" s="41">
        <v>0</v>
      </c>
      <c r="C65020" s="56"/>
      <c r="AC65020" s="56"/>
      <c r="AD65020" s="56"/>
      <c r="AE65020" s="56"/>
    </row>
    <row r="65021" spans="1:31" x14ac:dyDescent="0.25">
      <c r="A65021" s="41">
        <v>0</v>
      </c>
      <c r="C65021" s="56"/>
      <c r="AC65021" s="56"/>
      <c r="AD65021" s="56"/>
      <c r="AE65021" s="56"/>
    </row>
    <row r="65022" spans="1:31" x14ac:dyDescent="0.25">
      <c r="A65022" s="41">
        <v>0</v>
      </c>
      <c r="C65022" s="56"/>
      <c r="AC65022" s="56"/>
      <c r="AD65022" s="56"/>
      <c r="AE65022" s="56"/>
    </row>
    <row r="65023" spans="1:31" x14ac:dyDescent="0.25">
      <c r="A65023" s="41">
        <v>0</v>
      </c>
      <c r="C65023" s="56"/>
      <c r="AC65023" s="56"/>
      <c r="AD65023" s="56"/>
      <c r="AE65023" s="56"/>
    </row>
    <row r="65024" spans="1:31" x14ac:dyDescent="0.25">
      <c r="A65024" s="41">
        <v>0</v>
      </c>
      <c r="C65024" s="56"/>
      <c r="AC65024" s="56"/>
      <c r="AD65024" s="56"/>
      <c r="AE65024" s="56"/>
    </row>
    <row r="65025" spans="1:31" x14ac:dyDescent="0.25">
      <c r="A65025" s="41">
        <v>0</v>
      </c>
      <c r="C65025" s="56"/>
      <c r="AC65025" s="56"/>
      <c r="AD65025" s="56"/>
      <c r="AE65025" s="56"/>
    </row>
    <row r="65026" spans="1:31" x14ac:dyDescent="0.25">
      <c r="A65026" s="41">
        <v>0</v>
      </c>
      <c r="C65026" s="56"/>
      <c r="AC65026" s="56"/>
      <c r="AD65026" s="56"/>
      <c r="AE65026" s="56"/>
    </row>
    <row r="65027" spans="1:31" x14ac:dyDescent="0.25">
      <c r="A65027" s="41">
        <v>0</v>
      </c>
      <c r="C65027" s="56"/>
      <c r="AC65027" s="56"/>
      <c r="AD65027" s="56"/>
      <c r="AE65027" s="56"/>
    </row>
    <row r="65028" spans="1:31" x14ac:dyDescent="0.25">
      <c r="A65028" s="41">
        <v>0</v>
      </c>
      <c r="C65028" s="56"/>
      <c r="AC65028" s="56"/>
      <c r="AD65028" s="56"/>
      <c r="AE65028" s="56"/>
    </row>
    <row r="65029" spans="1:31" x14ac:dyDescent="0.25">
      <c r="A65029" s="41">
        <v>0</v>
      </c>
      <c r="C65029" s="56"/>
      <c r="AC65029" s="56"/>
      <c r="AD65029" s="56"/>
      <c r="AE65029" s="56"/>
    </row>
    <row r="65030" spans="1:31" x14ac:dyDescent="0.25">
      <c r="A65030" s="41">
        <v>0</v>
      </c>
      <c r="C65030" s="56"/>
      <c r="AC65030" s="56"/>
      <c r="AD65030" s="56"/>
      <c r="AE65030" s="56"/>
    </row>
    <row r="65031" spans="1:31" x14ac:dyDescent="0.25">
      <c r="A65031" s="41">
        <v>0</v>
      </c>
      <c r="C65031" s="56"/>
      <c r="AC65031" s="56"/>
      <c r="AD65031" s="56"/>
      <c r="AE65031" s="56"/>
    </row>
    <row r="65032" spans="1:31" x14ac:dyDescent="0.25">
      <c r="A65032" s="41">
        <v>0</v>
      </c>
      <c r="C65032" s="56"/>
      <c r="AC65032" s="56"/>
      <c r="AD65032" s="56"/>
      <c r="AE65032" s="56"/>
    </row>
    <row r="65033" spans="1:31" x14ac:dyDescent="0.25">
      <c r="A65033" s="41">
        <v>0</v>
      </c>
      <c r="C65033" s="56"/>
      <c r="AC65033" s="56"/>
      <c r="AD65033" s="56"/>
      <c r="AE65033" s="56"/>
    </row>
    <row r="65034" spans="1:31" x14ac:dyDescent="0.25">
      <c r="A65034" s="41">
        <v>0</v>
      </c>
      <c r="C65034" s="56"/>
      <c r="AC65034" s="56"/>
      <c r="AD65034" s="56"/>
      <c r="AE65034" s="56"/>
    </row>
    <row r="65035" spans="1:31" x14ac:dyDescent="0.25">
      <c r="A65035" s="41">
        <v>0</v>
      </c>
      <c r="C65035" s="56"/>
      <c r="AC65035" s="56"/>
      <c r="AD65035" s="56"/>
      <c r="AE65035" s="56"/>
    </row>
    <row r="65036" spans="1:31" x14ac:dyDescent="0.25">
      <c r="A65036" s="41">
        <v>0</v>
      </c>
      <c r="C65036" s="56"/>
      <c r="AC65036" s="56"/>
      <c r="AD65036" s="56"/>
      <c r="AE65036" s="56"/>
    </row>
    <row r="65037" spans="1:31" x14ac:dyDescent="0.25">
      <c r="A65037" s="41">
        <v>0</v>
      </c>
      <c r="C65037" s="56"/>
      <c r="AC65037" s="56"/>
      <c r="AD65037" s="56"/>
      <c r="AE65037" s="56"/>
    </row>
    <row r="65038" spans="1:31" x14ac:dyDescent="0.25">
      <c r="A65038" s="41">
        <v>0</v>
      </c>
      <c r="C65038" s="56"/>
      <c r="AC65038" s="56"/>
      <c r="AD65038" s="56"/>
      <c r="AE65038" s="56"/>
    </row>
    <row r="65039" spans="1:31" x14ac:dyDescent="0.25">
      <c r="A65039" s="41">
        <v>0</v>
      </c>
      <c r="C65039" s="56"/>
      <c r="AC65039" s="56"/>
      <c r="AD65039" s="56"/>
      <c r="AE65039" s="56"/>
    </row>
    <row r="65040" spans="1:31" x14ac:dyDescent="0.25">
      <c r="A65040" s="41">
        <v>0</v>
      </c>
      <c r="C65040" s="56"/>
      <c r="AC65040" s="56"/>
      <c r="AD65040" s="56"/>
      <c r="AE65040" s="56"/>
    </row>
    <row r="65041" spans="1:31" x14ac:dyDescent="0.25">
      <c r="A65041" s="41">
        <v>0</v>
      </c>
      <c r="C65041" s="56"/>
      <c r="AC65041" s="56"/>
      <c r="AD65041" s="56"/>
      <c r="AE65041" s="56"/>
    </row>
    <row r="65042" spans="1:31" x14ac:dyDescent="0.25">
      <c r="A65042" s="41">
        <v>0</v>
      </c>
      <c r="C65042" s="56"/>
      <c r="AC65042" s="56"/>
      <c r="AD65042" s="56"/>
      <c r="AE65042" s="56"/>
    </row>
    <row r="65043" spans="1:31" x14ac:dyDescent="0.25">
      <c r="A65043" s="41">
        <v>0</v>
      </c>
      <c r="C65043" s="56"/>
      <c r="AC65043" s="56"/>
      <c r="AD65043" s="56"/>
      <c r="AE65043" s="56"/>
    </row>
    <row r="65044" spans="1:31" x14ac:dyDescent="0.25">
      <c r="A65044" s="41">
        <v>0</v>
      </c>
      <c r="C65044" s="56"/>
      <c r="AC65044" s="56"/>
      <c r="AD65044" s="56"/>
      <c r="AE65044" s="56"/>
    </row>
    <row r="65045" spans="1:31" x14ac:dyDescent="0.25">
      <c r="A65045" s="41">
        <v>0</v>
      </c>
      <c r="C65045" s="56"/>
      <c r="AC65045" s="56"/>
      <c r="AD65045" s="56"/>
      <c r="AE65045" s="56"/>
    </row>
    <row r="65046" spans="1:31" x14ac:dyDescent="0.25">
      <c r="A65046" s="41">
        <v>0</v>
      </c>
      <c r="C65046" s="56"/>
      <c r="AC65046" s="56"/>
      <c r="AD65046" s="56"/>
      <c r="AE65046" s="56"/>
    </row>
    <row r="65047" spans="1:31" x14ac:dyDescent="0.25">
      <c r="A65047" s="41">
        <v>0</v>
      </c>
      <c r="C65047" s="56"/>
      <c r="AC65047" s="56"/>
      <c r="AD65047" s="56"/>
      <c r="AE65047" s="56"/>
    </row>
    <row r="65048" spans="1:31" x14ac:dyDescent="0.25">
      <c r="A65048" s="41">
        <v>0</v>
      </c>
      <c r="C65048" s="56"/>
      <c r="AC65048" s="56"/>
      <c r="AD65048" s="56"/>
      <c r="AE65048" s="56"/>
    </row>
    <row r="65049" spans="1:31" x14ac:dyDescent="0.25">
      <c r="A65049" s="41">
        <v>0</v>
      </c>
      <c r="C65049" s="56"/>
      <c r="AC65049" s="56"/>
      <c r="AD65049" s="56"/>
      <c r="AE65049" s="56"/>
    </row>
    <row r="65050" spans="1:31" x14ac:dyDescent="0.25">
      <c r="A65050" s="41">
        <v>0</v>
      </c>
      <c r="C65050" s="56"/>
      <c r="AC65050" s="56"/>
      <c r="AD65050" s="56"/>
      <c r="AE65050" s="56"/>
    </row>
    <row r="65051" spans="1:31" x14ac:dyDescent="0.25">
      <c r="A65051" s="41">
        <v>0</v>
      </c>
      <c r="C65051" s="56"/>
      <c r="AC65051" s="56"/>
      <c r="AD65051" s="56"/>
      <c r="AE65051" s="56"/>
    </row>
    <row r="65052" spans="1:31" x14ac:dyDescent="0.25">
      <c r="A65052" s="41">
        <v>0</v>
      </c>
      <c r="C65052" s="56"/>
      <c r="AC65052" s="56"/>
      <c r="AD65052" s="56"/>
      <c r="AE65052" s="56"/>
    </row>
    <row r="65053" spans="1:31" x14ac:dyDescent="0.25">
      <c r="A65053" s="41">
        <v>0</v>
      </c>
      <c r="C65053" s="56"/>
      <c r="AC65053" s="56"/>
      <c r="AD65053" s="56"/>
      <c r="AE65053" s="56"/>
    </row>
    <row r="65054" spans="1:31" x14ac:dyDescent="0.25">
      <c r="A65054" s="41">
        <v>0</v>
      </c>
      <c r="C65054" s="56"/>
      <c r="AC65054" s="56"/>
      <c r="AD65054" s="56"/>
      <c r="AE65054" s="56"/>
    </row>
    <row r="65055" spans="1:31" x14ac:dyDescent="0.25">
      <c r="A65055" s="41">
        <v>0</v>
      </c>
      <c r="C65055" s="56"/>
      <c r="AC65055" s="56"/>
      <c r="AD65055" s="56"/>
      <c r="AE65055" s="56"/>
    </row>
    <row r="65056" spans="1:31" x14ac:dyDescent="0.25">
      <c r="A65056" s="41">
        <v>0</v>
      </c>
      <c r="C65056" s="56"/>
      <c r="AC65056" s="56"/>
      <c r="AD65056" s="56"/>
      <c r="AE65056" s="56"/>
    </row>
    <row r="65057" spans="1:31" x14ac:dyDescent="0.25">
      <c r="A65057" s="41">
        <v>0</v>
      </c>
      <c r="C65057" s="56"/>
      <c r="AC65057" s="56"/>
      <c r="AD65057" s="56"/>
      <c r="AE65057" s="56"/>
    </row>
    <row r="65058" spans="1:31" x14ac:dyDescent="0.25">
      <c r="A65058" s="41">
        <v>0</v>
      </c>
      <c r="C65058" s="56"/>
      <c r="AC65058" s="56"/>
      <c r="AD65058" s="56"/>
      <c r="AE65058" s="56"/>
    </row>
    <row r="65059" spans="1:31" x14ac:dyDescent="0.25">
      <c r="A65059" s="41">
        <v>0</v>
      </c>
      <c r="C65059" s="56"/>
      <c r="AC65059" s="56"/>
      <c r="AD65059" s="56"/>
      <c r="AE65059" s="56"/>
    </row>
    <row r="65060" spans="1:31" x14ac:dyDescent="0.25">
      <c r="A65060" s="41">
        <v>0</v>
      </c>
      <c r="C65060" s="56"/>
      <c r="AC65060" s="56"/>
      <c r="AD65060" s="56"/>
      <c r="AE65060" s="56"/>
    </row>
    <row r="65061" spans="1:31" x14ac:dyDescent="0.25">
      <c r="A65061" s="41">
        <v>0</v>
      </c>
      <c r="C65061" s="56"/>
      <c r="AC65061" s="56"/>
      <c r="AD65061" s="56"/>
      <c r="AE65061" s="56"/>
    </row>
    <row r="65062" spans="1:31" x14ac:dyDescent="0.25">
      <c r="A65062" s="41">
        <v>0</v>
      </c>
      <c r="C65062" s="56"/>
      <c r="AC65062" s="56"/>
      <c r="AD65062" s="56"/>
      <c r="AE65062" s="56"/>
    </row>
    <row r="65063" spans="1:31" x14ac:dyDescent="0.25">
      <c r="A65063" s="41">
        <v>0</v>
      </c>
      <c r="C65063" s="56"/>
      <c r="AC65063" s="56"/>
      <c r="AD65063" s="56"/>
      <c r="AE65063" s="56"/>
    </row>
    <row r="65064" spans="1:31" x14ac:dyDescent="0.25">
      <c r="A65064" s="41">
        <v>0</v>
      </c>
      <c r="C65064" s="56"/>
      <c r="AC65064" s="56"/>
      <c r="AD65064" s="56"/>
      <c r="AE65064" s="56"/>
    </row>
    <row r="65065" spans="1:31" x14ac:dyDescent="0.25">
      <c r="A65065" s="41">
        <v>0</v>
      </c>
      <c r="C65065" s="56"/>
      <c r="AC65065" s="56"/>
      <c r="AD65065" s="56"/>
      <c r="AE65065" s="56"/>
    </row>
    <row r="65066" spans="1:31" x14ac:dyDescent="0.25">
      <c r="A65066" s="41">
        <v>0</v>
      </c>
      <c r="C65066" s="56"/>
      <c r="AC65066" s="56"/>
      <c r="AD65066" s="56"/>
      <c r="AE65066" s="56"/>
    </row>
    <row r="65067" spans="1:31" x14ac:dyDescent="0.25">
      <c r="A65067" s="41">
        <v>0</v>
      </c>
      <c r="C65067" s="56"/>
      <c r="AC65067" s="56"/>
      <c r="AD65067" s="56"/>
      <c r="AE65067" s="56"/>
    </row>
    <row r="65068" spans="1:31" x14ac:dyDescent="0.25">
      <c r="A65068" s="41">
        <v>0</v>
      </c>
      <c r="C65068" s="56"/>
      <c r="AC65068" s="56"/>
      <c r="AD65068" s="56"/>
      <c r="AE65068" s="56"/>
    </row>
    <row r="65069" spans="1:31" x14ac:dyDescent="0.25">
      <c r="A65069" s="41">
        <v>0</v>
      </c>
      <c r="C65069" s="56"/>
      <c r="AC65069" s="56"/>
      <c r="AD65069" s="56"/>
      <c r="AE65069" s="56"/>
    </row>
    <row r="65070" spans="1:31" x14ac:dyDescent="0.25">
      <c r="A65070" s="41">
        <v>0</v>
      </c>
      <c r="C65070" s="56"/>
      <c r="AC65070" s="56"/>
      <c r="AD65070" s="56"/>
      <c r="AE65070" s="56"/>
    </row>
    <row r="65071" spans="1:31" x14ac:dyDescent="0.25">
      <c r="A65071" s="41">
        <v>0</v>
      </c>
      <c r="C65071" s="56"/>
      <c r="AC65071" s="56"/>
      <c r="AD65071" s="56"/>
      <c r="AE65071" s="56"/>
    </row>
    <row r="65072" spans="1:31" x14ac:dyDescent="0.25">
      <c r="A65072" s="41">
        <v>0</v>
      </c>
      <c r="C65072" s="56"/>
      <c r="AC65072" s="56"/>
      <c r="AD65072" s="56"/>
      <c r="AE65072" s="56"/>
    </row>
    <row r="65073" spans="1:31" x14ac:dyDescent="0.25">
      <c r="A65073" s="41">
        <v>0</v>
      </c>
      <c r="C65073" s="56"/>
      <c r="AC65073" s="56"/>
      <c r="AD65073" s="56"/>
      <c r="AE65073" s="56"/>
    </row>
    <row r="65074" spans="1:31" x14ac:dyDescent="0.25">
      <c r="A65074" s="41">
        <v>0</v>
      </c>
      <c r="C65074" s="56"/>
      <c r="AC65074" s="56"/>
      <c r="AD65074" s="56"/>
      <c r="AE65074" s="56"/>
    </row>
    <row r="65075" spans="1:31" x14ac:dyDescent="0.25">
      <c r="A65075" s="41">
        <v>0</v>
      </c>
      <c r="C65075" s="56"/>
      <c r="AC65075" s="56"/>
      <c r="AD65075" s="56"/>
      <c r="AE65075" s="56"/>
    </row>
    <row r="65076" spans="1:31" x14ac:dyDescent="0.25">
      <c r="A65076" s="41">
        <v>0</v>
      </c>
      <c r="C65076" s="56"/>
      <c r="AC65076" s="56"/>
      <c r="AD65076" s="56"/>
      <c r="AE65076" s="56"/>
    </row>
    <row r="65077" spans="1:31" x14ac:dyDescent="0.25">
      <c r="A65077" s="41">
        <v>0</v>
      </c>
      <c r="C65077" s="56"/>
      <c r="AC65077" s="56"/>
      <c r="AD65077" s="56"/>
      <c r="AE65077" s="56"/>
    </row>
    <row r="65078" spans="1:31" x14ac:dyDescent="0.25">
      <c r="A65078" s="41">
        <v>0</v>
      </c>
      <c r="C65078" s="56"/>
      <c r="AC65078" s="56"/>
      <c r="AD65078" s="56"/>
      <c r="AE65078" s="56"/>
    </row>
    <row r="65079" spans="1:31" x14ac:dyDescent="0.25">
      <c r="A65079" s="41">
        <v>0</v>
      </c>
      <c r="C65079" s="56"/>
      <c r="AC65079" s="56"/>
      <c r="AD65079" s="56"/>
      <c r="AE65079" s="56"/>
    </row>
    <row r="65080" spans="1:31" x14ac:dyDescent="0.25">
      <c r="A65080" s="41">
        <v>0</v>
      </c>
      <c r="C65080" s="56"/>
      <c r="AC65080" s="56"/>
      <c r="AD65080" s="56"/>
      <c r="AE65080" s="56"/>
    </row>
    <row r="65081" spans="1:31" x14ac:dyDescent="0.25">
      <c r="A65081" s="41">
        <v>0</v>
      </c>
      <c r="C65081" s="56"/>
      <c r="AC65081" s="56"/>
      <c r="AD65081" s="56"/>
      <c r="AE65081" s="56"/>
    </row>
    <row r="65082" spans="1:31" x14ac:dyDescent="0.25">
      <c r="A65082" s="41">
        <v>0</v>
      </c>
      <c r="C65082" s="56"/>
      <c r="AC65082" s="56"/>
      <c r="AD65082" s="56"/>
      <c r="AE65082" s="56"/>
    </row>
    <row r="65083" spans="1:31" x14ac:dyDescent="0.25">
      <c r="A65083" s="41">
        <v>0</v>
      </c>
      <c r="C65083" s="56"/>
      <c r="AC65083" s="56"/>
      <c r="AD65083" s="56"/>
      <c r="AE65083" s="56"/>
    </row>
    <row r="65084" spans="1:31" x14ac:dyDescent="0.25">
      <c r="A65084" s="41">
        <v>0</v>
      </c>
      <c r="C65084" s="56"/>
      <c r="AC65084" s="56"/>
      <c r="AD65084" s="56"/>
      <c r="AE65084" s="56"/>
    </row>
    <row r="65085" spans="1:31" x14ac:dyDescent="0.25">
      <c r="A65085" s="41">
        <v>0</v>
      </c>
      <c r="C65085" s="56"/>
      <c r="AC65085" s="56"/>
      <c r="AD65085" s="56"/>
      <c r="AE65085" s="56"/>
    </row>
    <row r="65086" spans="1:31" x14ac:dyDescent="0.25">
      <c r="A65086" s="41">
        <v>0</v>
      </c>
      <c r="C65086" s="56"/>
      <c r="AC65086" s="56"/>
      <c r="AD65086" s="56"/>
      <c r="AE65086" s="56"/>
    </row>
    <row r="65087" spans="1:31" x14ac:dyDescent="0.25">
      <c r="A65087" s="41">
        <v>0</v>
      </c>
      <c r="C65087" s="56"/>
      <c r="AC65087" s="56"/>
      <c r="AD65087" s="56"/>
      <c r="AE65087" s="56"/>
    </row>
    <row r="65088" spans="1:31" x14ac:dyDescent="0.25">
      <c r="A65088" s="41">
        <v>0</v>
      </c>
      <c r="C65088" s="56"/>
      <c r="AC65088" s="56"/>
      <c r="AD65088" s="56"/>
      <c r="AE65088" s="56"/>
    </row>
    <row r="65089" spans="1:31" x14ac:dyDescent="0.25">
      <c r="A65089" s="41">
        <v>0</v>
      </c>
      <c r="C65089" s="56"/>
      <c r="AC65089" s="56"/>
      <c r="AD65089" s="56"/>
      <c r="AE65089" s="56"/>
    </row>
    <row r="65090" spans="1:31" x14ac:dyDescent="0.25">
      <c r="A65090" s="41">
        <v>0</v>
      </c>
      <c r="C65090" s="56"/>
      <c r="AC65090" s="56"/>
      <c r="AD65090" s="56"/>
      <c r="AE65090" s="56"/>
    </row>
    <row r="65091" spans="1:31" x14ac:dyDescent="0.25">
      <c r="A65091" s="41">
        <v>0</v>
      </c>
      <c r="C65091" s="56"/>
      <c r="AC65091" s="56"/>
      <c r="AD65091" s="56"/>
      <c r="AE65091" s="56"/>
    </row>
    <row r="65092" spans="1:31" x14ac:dyDescent="0.25">
      <c r="A65092" s="41">
        <v>0</v>
      </c>
      <c r="C65092" s="56"/>
      <c r="AC65092" s="56"/>
      <c r="AD65092" s="56"/>
      <c r="AE65092" s="56"/>
    </row>
    <row r="65093" spans="1:31" x14ac:dyDescent="0.25">
      <c r="A65093" s="41">
        <v>0</v>
      </c>
      <c r="C65093" s="56"/>
      <c r="AC65093" s="56"/>
      <c r="AD65093" s="56"/>
      <c r="AE65093" s="56"/>
    </row>
    <row r="65094" spans="1:31" x14ac:dyDescent="0.25">
      <c r="A65094" s="41">
        <v>0</v>
      </c>
      <c r="C65094" s="56"/>
      <c r="AC65094" s="56"/>
      <c r="AD65094" s="56"/>
      <c r="AE65094" s="56"/>
    </row>
    <row r="65095" spans="1:31" x14ac:dyDescent="0.25">
      <c r="A65095" s="41">
        <v>0</v>
      </c>
      <c r="C65095" s="56"/>
      <c r="AC65095" s="56"/>
      <c r="AD65095" s="56"/>
      <c r="AE65095" s="56"/>
    </row>
    <row r="65096" spans="1:31" x14ac:dyDescent="0.25">
      <c r="A65096" s="41">
        <v>0</v>
      </c>
      <c r="C65096" s="56"/>
      <c r="AC65096" s="56"/>
      <c r="AD65096" s="56"/>
      <c r="AE65096" s="56"/>
    </row>
    <row r="65097" spans="1:31" x14ac:dyDescent="0.25">
      <c r="A65097" s="41">
        <v>0</v>
      </c>
      <c r="C65097" s="56"/>
      <c r="AC65097" s="56"/>
      <c r="AD65097" s="56"/>
      <c r="AE65097" s="56"/>
    </row>
    <row r="65098" spans="1:31" x14ac:dyDescent="0.25">
      <c r="A65098" s="41">
        <v>0</v>
      </c>
      <c r="C65098" s="56"/>
      <c r="AC65098" s="56"/>
      <c r="AD65098" s="56"/>
      <c r="AE65098" s="56"/>
    </row>
    <row r="65099" spans="1:31" x14ac:dyDescent="0.25">
      <c r="A65099" s="41">
        <v>0</v>
      </c>
      <c r="C65099" s="56"/>
      <c r="AC65099" s="56"/>
      <c r="AD65099" s="56"/>
      <c r="AE65099" s="56"/>
    </row>
    <row r="65100" spans="1:31" x14ac:dyDescent="0.25">
      <c r="A65100" s="41">
        <v>0</v>
      </c>
      <c r="C65100" s="56"/>
      <c r="AC65100" s="56"/>
      <c r="AD65100" s="56"/>
      <c r="AE65100" s="56"/>
    </row>
    <row r="65101" spans="1:31" x14ac:dyDescent="0.25">
      <c r="A65101" s="41">
        <v>0</v>
      </c>
      <c r="C65101" s="56"/>
      <c r="AC65101" s="56"/>
      <c r="AD65101" s="56"/>
      <c r="AE65101" s="56"/>
    </row>
    <row r="65102" spans="1:31" x14ac:dyDescent="0.25">
      <c r="A65102" s="41">
        <v>0</v>
      </c>
      <c r="C65102" s="56"/>
      <c r="AC65102" s="56"/>
      <c r="AD65102" s="56"/>
      <c r="AE65102" s="56"/>
    </row>
    <row r="65103" spans="1:31" x14ac:dyDescent="0.25">
      <c r="A65103" s="41">
        <v>0</v>
      </c>
      <c r="C65103" s="56"/>
      <c r="AC65103" s="56"/>
      <c r="AD65103" s="56"/>
      <c r="AE65103" s="56"/>
    </row>
    <row r="65104" spans="1:31" x14ac:dyDescent="0.25">
      <c r="A65104" s="41">
        <v>0</v>
      </c>
      <c r="C65104" s="56"/>
      <c r="AC65104" s="56"/>
      <c r="AD65104" s="56"/>
      <c r="AE65104" s="56"/>
    </row>
    <row r="65105" spans="1:31" x14ac:dyDescent="0.25">
      <c r="A65105" s="41">
        <v>0</v>
      </c>
      <c r="C65105" s="56"/>
      <c r="AC65105" s="56"/>
      <c r="AD65105" s="56"/>
      <c r="AE65105" s="56"/>
    </row>
    <row r="65106" spans="1:31" x14ac:dyDescent="0.25">
      <c r="A65106" s="41">
        <v>0</v>
      </c>
      <c r="C65106" s="56"/>
      <c r="AC65106" s="56"/>
      <c r="AD65106" s="56"/>
      <c r="AE65106" s="56"/>
    </row>
    <row r="65107" spans="1:31" x14ac:dyDescent="0.25">
      <c r="A65107" s="41">
        <v>0</v>
      </c>
      <c r="C65107" s="56"/>
      <c r="AC65107" s="56"/>
      <c r="AD65107" s="56"/>
      <c r="AE65107" s="56"/>
    </row>
    <row r="65108" spans="1:31" x14ac:dyDescent="0.25">
      <c r="A65108" s="41">
        <v>0</v>
      </c>
      <c r="C65108" s="56"/>
      <c r="AC65108" s="56"/>
      <c r="AD65108" s="56"/>
      <c r="AE65108" s="56"/>
    </row>
    <row r="65109" spans="1:31" x14ac:dyDescent="0.25">
      <c r="A65109" s="41">
        <v>0</v>
      </c>
      <c r="C65109" s="56"/>
      <c r="AC65109" s="56"/>
      <c r="AD65109" s="56"/>
      <c r="AE65109" s="56"/>
    </row>
    <row r="65110" spans="1:31" x14ac:dyDescent="0.25">
      <c r="A65110" s="41">
        <v>0</v>
      </c>
      <c r="C65110" s="56"/>
      <c r="AC65110" s="56"/>
      <c r="AD65110" s="56"/>
      <c r="AE65110" s="56"/>
    </row>
    <row r="65111" spans="1:31" x14ac:dyDescent="0.25">
      <c r="A65111" s="41">
        <v>0</v>
      </c>
      <c r="C65111" s="56"/>
      <c r="AC65111" s="56"/>
      <c r="AD65111" s="56"/>
      <c r="AE65111" s="56"/>
    </row>
    <row r="65112" spans="1:31" x14ac:dyDescent="0.25">
      <c r="A65112" s="41">
        <v>0</v>
      </c>
      <c r="C65112" s="56"/>
      <c r="AC65112" s="56"/>
      <c r="AD65112" s="56"/>
      <c r="AE65112" s="56"/>
    </row>
    <row r="65113" spans="1:31" x14ac:dyDescent="0.25">
      <c r="A65113" s="41">
        <v>0</v>
      </c>
      <c r="C65113" s="56"/>
      <c r="AC65113" s="56"/>
      <c r="AD65113" s="56"/>
      <c r="AE65113" s="56"/>
    </row>
    <row r="65114" spans="1:31" x14ac:dyDescent="0.25">
      <c r="A65114" s="41">
        <v>0</v>
      </c>
      <c r="C65114" s="56"/>
      <c r="AC65114" s="56"/>
      <c r="AD65114" s="56"/>
      <c r="AE65114" s="56"/>
    </row>
    <row r="65115" spans="1:31" x14ac:dyDescent="0.25">
      <c r="A65115" s="41">
        <v>0</v>
      </c>
      <c r="C65115" s="56"/>
      <c r="AC65115" s="56"/>
      <c r="AD65115" s="56"/>
      <c r="AE65115" s="56"/>
    </row>
    <row r="65116" spans="1:31" x14ac:dyDescent="0.25">
      <c r="A65116" s="41">
        <v>0</v>
      </c>
      <c r="C65116" s="56"/>
      <c r="AC65116" s="56"/>
      <c r="AD65116" s="56"/>
      <c r="AE65116" s="56"/>
    </row>
    <row r="65117" spans="1:31" x14ac:dyDescent="0.25">
      <c r="A65117" s="41">
        <v>0</v>
      </c>
      <c r="C65117" s="56"/>
      <c r="AC65117" s="56"/>
      <c r="AD65117" s="56"/>
      <c r="AE65117" s="56"/>
    </row>
    <row r="65118" spans="1:31" x14ac:dyDescent="0.25">
      <c r="A65118" s="41">
        <v>0</v>
      </c>
      <c r="C65118" s="56"/>
      <c r="AC65118" s="56"/>
      <c r="AD65118" s="56"/>
      <c r="AE65118" s="56"/>
    </row>
    <row r="65119" spans="1:31" x14ac:dyDescent="0.25">
      <c r="A65119" s="41">
        <v>0</v>
      </c>
      <c r="C65119" s="56"/>
      <c r="AC65119" s="56"/>
      <c r="AD65119" s="56"/>
      <c r="AE65119" s="56"/>
    </row>
    <row r="65120" spans="1:31" x14ac:dyDescent="0.25">
      <c r="A65120" s="41">
        <v>0</v>
      </c>
      <c r="C65120" s="56"/>
      <c r="AC65120" s="56"/>
      <c r="AD65120" s="56"/>
      <c r="AE65120" s="56"/>
    </row>
    <row r="65121" spans="1:31" x14ac:dyDescent="0.25">
      <c r="A65121" s="41">
        <v>0</v>
      </c>
      <c r="C65121" s="56"/>
      <c r="AC65121" s="56"/>
      <c r="AD65121" s="56"/>
      <c r="AE65121" s="56"/>
    </row>
    <row r="65122" spans="1:31" x14ac:dyDescent="0.25">
      <c r="A65122" s="41">
        <v>0</v>
      </c>
      <c r="C65122" s="56"/>
      <c r="AC65122" s="56"/>
      <c r="AD65122" s="56"/>
      <c r="AE65122" s="56"/>
    </row>
    <row r="65123" spans="1:31" x14ac:dyDescent="0.25">
      <c r="A65123" s="41">
        <v>0</v>
      </c>
      <c r="C65123" s="56"/>
      <c r="AC65123" s="56"/>
      <c r="AD65123" s="56"/>
      <c r="AE65123" s="56"/>
    </row>
    <row r="65124" spans="1:31" x14ac:dyDescent="0.25">
      <c r="A65124" s="41">
        <v>0</v>
      </c>
      <c r="C65124" s="56"/>
      <c r="AC65124" s="56"/>
      <c r="AD65124" s="56"/>
      <c r="AE65124" s="56"/>
    </row>
    <row r="65125" spans="1:31" x14ac:dyDescent="0.25">
      <c r="A65125" s="41">
        <v>0</v>
      </c>
      <c r="C65125" s="56"/>
      <c r="AC65125" s="56"/>
      <c r="AD65125" s="56"/>
      <c r="AE65125" s="56"/>
    </row>
    <row r="65126" spans="1:31" x14ac:dyDescent="0.25">
      <c r="A65126" s="41">
        <v>0</v>
      </c>
      <c r="C65126" s="56"/>
      <c r="AC65126" s="56"/>
      <c r="AD65126" s="56"/>
      <c r="AE65126" s="56"/>
    </row>
    <row r="65127" spans="1:31" x14ac:dyDescent="0.25">
      <c r="A65127" s="41">
        <v>0</v>
      </c>
      <c r="C65127" s="56"/>
      <c r="AC65127" s="56"/>
      <c r="AD65127" s="56"/>
      <c r="AE65127" s="56"/>
    </row>
    <row r="65128" spans="1:31" x14ac:dyDescent="0.25">
      <c r="A65128" s="41">
        <v>0</v>
      </c>
      <c r="C65128" s="56"/>
      <c r="AC65128" s="56"/>
      <c r="AD65128" s="56"/>
      <c r="AE65128" s="56"/>
    </row>
    <row r="65129" spans="1:31" x14ac:dyDescent="0.25">
      <c r="A65129" s="41">
        <v>0</v>
      </c>
      <c r="C65129" s="56"/>
      <c r="AC65129" s="56"/>
      <c r="AD65129" s="56"/>
      <c r="AE65129" s="56"/>
    </row>
    <row r="65130" spans="1:31" x14ac:dyDescent="0.25">
      <c r="A65130" s="41">
        <v>0</v>
      </c>
      <c r="C65130" s="56"/>
      <c r="AC65130" s="56"/>
      <c r="AD65130" s="56"/>
      <c r="AE65130" s="56"/>
    </row>
    <row r="65131" spans="1:31" x14ac:dyDescent="0.25">
      <c r="A65131" s="41">
        <v>0</v>
      </c>
      <c r="C65131" s="56"/>
      <c r="AC65131" s="56"/>
      <c r="AD65131" s="56"/>
      <c r="AE65131" s="56"/>
    </row>
    <row r="65132" spans="1:31" x14ac:dyDescent="0.25">
      <c r="A65132" s="41">
        <v>0</v>
      </c>
      <c r="C65132" s="56"/>
      <c r="AC65132" s="56"/>
      <c r="AD65132" s="56"/>
      <c r="AE65132" s="56"/>
    </row>
    <row r="65133" spans="1:31" x14ac:dyDescent="0.25">
      <c r="A65133" s="41">
        <v>0</v>
      </c>
      <c r="C65133" s="56"/>
      <c r="AC65133" s="56"/>
      <c r="AD65133" s="56"/>
      <c r="AE65133" s="56"/>
    </row>
    <row r="65134" spans="1:31" x14ac:dyDescent="0.25">
      <c r="A65134" s="41">
        <v>0</v>
      </c>
      <c r="C65134" s="56"/>
      <c r="AC65134" s="56"/>
      <c r="AD65134" s="56"/>
      <c r="AE65134" s="56"/>
    </row>
    <row r="65135" spans="1:31" x14ac:dyDescent="0.25">
      <c r="A65135" s="41">
        <v>0</v>
      </c>
      <c r="C65135" s="56"/>
      <c r="AC65135" s="56"/>
      <c r="AD65135" s="56"/>
      <c r="AE65135" s="56"/>
    </row>
    <row r="65136" spans="1:31" x14ac:dyDescent="0.25">
      <c r="A65136" s="41">
        <v>0</v>
      </c>
      <c r="C65136" s="56"/>
      <c r="AC65136" s="56"/>
      <c r="AD65136" s="56"/>
      <c r="AE65136" s="56"/>
    </row>
    <row r="65137" spans="1:31" x14ac:dyDescent="0.25">
      <c r="A65137" s="41">
        <v>0</v>
      </c>
      <c r="C65137" s="56"/>
      <c r="AC65137" s="56"/>
      <c r="AD65137" s="56"/>
      <c r="AE65137" s="56"/>
    </row>
    <row r="65138" spans="1:31" x14ac:dyDescent="0.25">
      <c r="A65138" s="41">
        <v>0</v>
      </c>
      <c r="C65138" s="56"/>
      <c r="AC65138" s="56"/>
      <c r="AD65138" s="56"/>
      <c r="AE65138" s="56"/>
    </row>
    <row r="65139" spans="1:31" x14ac:dyDescent="0.25">
      <c r="A65139" s="41">
        <v>0</v>
      </c>
      <c r="C65139" s="56"/>
      <c r="AC65139" s="56"/>
      <c r="AD65139" s="56"/>
      <c r="AE65139" s="56"/>
    </row>
    <row r="65140" spans="1:31" x14ac:dyDescent="0.25">
      <c r="A65140" s="41">
        <v>0</v>
      </c>
      <c r="C65140" s="56"/>
      <c r="AC65140" s="56"/>
      <c r="AD65140" s="56"/>
      <c r="AE65140" s="56"/>
    </row>
    <row r="65141" spans="1:31" x14ac:dyDescent="0.25">
      <c r="A65141" s="41">
        <v>0</v>
      </c>
      <c r="C65141" s="56"/>
      <c r="AC65141" s="56"/>
      <c r="AD65141" s="56"/>
      <c r="AE65141" s="56"/>
    </row>
    <row r="65142" spans="1:31" x14ac:dyDescent="0.25">
      <c r="A65142" s="41">
        <v>0</v>
      </c>
      <c r="C65142" s="56"/>
      <c r="AC65142" s="56"/>
      <c r="AD65142" s="56"/>
      <c r="AE65142" s="56"/>
    </row>
    <row r="65143" spans="1:31" x14ac:dyDescent="0.25">
      <c r="A65143" s="41">
        <v>0</v>
      </c>
      <c r="C65143" s="56"/>
      <c r="AC65143" s="56"/>
      <c r="AD65143" s="56"/>
      <c r="AE65143" s="56"/>
    </row>
    <row r="65144" spans="1:31" x14ac:dyDescent="0.25">
      <c r="A65144" s="41">
        <v>0</v>
      </c>
      <c r="C65144" s="56"/>
      <c r="AC65144" s="56"/>
      <c r="AD65144" s="56"/>
      <c r="AE65144" s="56"/>
    </row>
    <row r="65145" spans="1:31" x14ac:dyDescent="0.25">
      <c r="A65145" s="41">
        <v>0</v>
      </c>
      <c r="C65145" s="56"/>
      <c r="AC65145" s="56"/>
      <c r="AD65145" s="56"/>
      <c r="AE65145" s="56"/>
    </row>
    <row r="65146" spans="1:31" x14ac:dyDescent="0.25">
      <c r="A65146" s="41">
        <v>0</v>
      </c>
      <c r="C65146" s="56"/>
      <c r="AC65146" s="56"/>
      <c r="AD65146" s="56"/>
      <c r="AE65146" s="56"/>
    </row>
    <row r="65147" spans="1:31" x14ac:dyDescent="0.25">
      <c r="A65147" s="41">
        <v>0</v>
      </c>
      <c r="C65147" s="56"/>
      <c r="AC65147" s="56"/>
      <c r="AD65147" s="56"/>
      <c r="AE65147" s="56"/>
    </row>
    <row r="65148" spans="1:31" x14ac:dyDescent="0.25">
      <c r="A65148" s="41">
        <v>0</v>
      </c>
      <c r="C65148" s="56"/>
      <c r="AC65148" s="56"/>
      <c r="AD65148" s="56"/>
      <c r="AE65148" s="56"/>
    </row>
    <row r="65149" spans="1:31" x14ac:dyDescent="0.25">
      <c r="A65149" s="41">
        <v>0</v>
      </c>
      <c r="C65149" s="56"/>
      <c r="AC65149" s="56"/>
      <c r="AD65149" s="56"/>
      <c r="AE65149" s="56"/>
    </row>
    <row r="65150" spans="1:31" x14ac:dyDescent="0.25">
      <c r="A65150" s="41">
        <v>0</v>
      </c>
      <c r="C65150" s="56"/>
      <c r="AC65150" s="56"/>
      <c r="AD65150" s="56"/>
      <c r="AE65150" s="56"/>
    </row>
    <row r="65151" spans="1:31" x14ac:dyDescent="0.25">
      <c r="A65151" s="41">
        <v>0</v>
      </c>
      <c r="C65151" s="56"/>
      <c r="AC65151" s="56"/>
      <c r="AD65151" s="56"/>
      <c r="AE65151" s="56"/>
    </row>
    <row r="65152" spans="1:31" x14ac:dyDescent="0.25">
      <c r="A65152" s="41">
        <v>0</v>
      </c>
      <c r="C65152" s="56"/>
      <c r="AC65152" s="56"/>
      <c r="AD65152" s="56"/>
      <c r="AE65152" s="56"/>
    </row>
    <row r="65153" spans="1:31" x14ac:dyDescent="0.25">
      <c r="A65153" s="41">
        <v>0</v>
      </c>
      <c r="C65153" s="56"/>
      <c r="AC65153" s="56"/>
      <c r="AD65153" s="56"/>
      <c r="AE65153" s="56"/>
    </row>
    <row r="65154" spans="1:31" x14ac:dyDescent="0.25">
      <c r="A65154" s="41">
        <v>0</v>
      </c>
      <c r="C65154" s="56"/>
      <c r="AC65154" s="56"/>
      <c r="AD65154" s="56"/>
      <c r="AE65154" s="56"/>
    </row>
    <row r="65155" spans="1:31" x14ac:dyDescent="0.25">
      <c r="A65155" s="41">
        <v>0</v>
      </c>
      <c r="C65155" s="56"/>
      <c r="AC65155" s="56"/>
      <c r="AD65155" s="56"/>
      <c r="AE65155" s="56"/>
    </row>
    <row r="65156" spans="1:31" x14ac:dyDescent="0.25">
      <c r="A65156" s="41">
        <v>0</v>
      </c>
      <c r="C65156" s="56"/>
      <c r="AC65156" s="56"/>
      <c r="AD65156" s="56"/>
      <c r="AE65156" s="56"/>
    </row>
    <row r="65157" spans="1:31" x14ac:dyDescent="0.25">
      <c r="A65157" s="41">
        <v>0</v>
      </c>
      <c r="C65157" s="56"/>
      <c r="AC65157" s="56"/>
      <c r="AD65157" s="56"/>
      <c r="AE65157" s="56"/>
    </row>
    <row r="65158" spans="1:31" x14ac:dyDescent="0.25">
      <c r="A65158" s="41">
        <v>0</v>
      </c>
      <c r="C65158" s="56"/>
      <c r="AC65158" s="56"/>
      <c r="AD65158" s="56"/>
      <c r="AE65158" s="56"/>
    </row>
    <row r="65159" spans="1:31" x14ac:dyDescent="0.25">
      <c r="A65159" s="41">
        <v>0</v>
      </c>
      <c r="C65159" s="56"/>
      <c r="AC65159" s="56"/>
      <c r="AD65159" s="56"/>
      <c r="AE65159" s="56"/>
    </row>
    <row r="65160" spans="1:31" x14ac:dyDescent="0.25">
      <c r="A65160" s="41">
        <v>0</v>
      </c>
      <c r="C65160" s="56"/>
      <c r="AC65160" s="56"/>
      <c r="AD65160" s="56"/>
      <c r="AE65160" s="56"/>
    </row>
    <row r="65161" spans="1:31" x14ac:dyDescent="0.25">
      <c r="A65161" s="41">
        <v>0</v>
      </c>
      <c r="C65161" s="56"/>
      <c r="AC65161" s="56"/>
      <c r="AD65161" s="56"/>
      <c r="AE65161" s="56"/>
    </row>
    <row r="65162" spans="1:31" x14ac:dyDescent="0.25">
      <c r="A65162" s="41">
        <v>0</v>
      </c>
      <c r="C65162" s="56"/>
      <c r="AC65162" s="56"/>
      <c r="AD65162" s="56"/>
      <c r="AE65162" s="56"/>
    </row>
    <row r="65163" spans="1:31" x14ac:dyDescent="0.25">
      <c r="A65163" s="41">
        <v>0</v>
      </c>
      <c r="C65163" s="56"/>
      <c r="AC65163" s="56"/>
      <c r="AD65163" s="56"/>
      <c r="AE65163" s="56"/>
    </row>
    <row r="65164" spans="1:31" x14ac:dyDescent="0.25">
      <c r="A65164" s="41">
        <v>0</v>
      </c>
      <c r="C65164" s="56"/>
      <c r="AC65164" s="56"/>
      <c r="AD65164" s="56"/>
      <c r="AE65164" s="56"/>
    </row>
    <row r="65165" spans="1:31" x14ac:dyDescent="0.25">
      <c r="A65165" s="41">
        <v>0</v>
      </c>
      <c r="C65165" s="56"/>
      <c r="AC65165" s="56"/>
      <c r="AD65165" s="56"/>
      <c r="AE65165" s="56"/>
    </row>
    <row r="65166" spans="1:31" x14ac:dyDescent="0.25">
      <c r="A65166" s="41">
        <v>0</v>
      </c>
      <c r="C65166" s="56"/>
      <c r="AC65166" s="56"/>
      <c r="AD65166" s="56"/>
      <c r="AE65166" s="56"/>
    </row>
    <row r="65167" spans="1:31" x14ac:dyDescent="0.25">
      <c r="A65167" s="41">
        <v>0</v>
      </c>
      <c r="C65167" s="56"/>
      <c r="AC65167" s="56"/>
      <c r="AD65167" s="56"/>
      <c r="AE65167" s="56"/>
    </row>
    <row r="65168" spans="1:31" x14ac:dyDescent="0.25">
      <c r="A65168" s="41">
        <v>0</v>
      </c>
      <c r="C65168" s="56"/>
      <c r="AC65168" s="56"/>
      <c r="AD65168" s="56"/>
      <c r="AE65168" s="56"/>
    </row>
    <row r="65169" spans="1:31" x14ac:dyDescent="0.25">
      <c r="A65169" s="41">
        <v>0</v>
      </c>
      <c r="C65169" s="56"/>
      <c r="AC65169" s="56"/>
      <c r="AD65169" s="56"/>
      <c r="AE65169" s="56"/>
    </row>
    <row r="65170" spans="1:31" x14ac:dyDescent="0.25">
      <c r="A65170" s="41">
        <v>0</v>
      </c>
      <c r="C65170" s="56"/>
      <c r="AC65170" s="56"/>
      <c r="AD65170" s="56"/>
      <c r="AE65170" s="56"/>
    </row>
    <row r="65171" spans="1:31" x14ac:dyDescent="0.25">
      <c r="A65171" s="41">
        <v>0</v>
      </c>
      <c r="C65171" s="56"/>
      <c r="AC65171" s="56"/>
      <c r="AD65171" s="56"/>
      <c r="AE65171" s="56"/>
    </row>
    <row r="65172" spans="1:31" x14ac:dyDescent="0.25">
      <c r="A65172" s="41">
        <v>0</v>
      </c>
      <c r="C65172" s="56"/>
      <c r="AC65172" s="56"/>
      <c r="AD65172" s="56"/>
      <c r="AE65172" s="56"/>
    </row>
    <row r="65173" spans="1:31" x14ac:dyDescent="0.25">
      <c r="A65173" s="41">
        <v>0</v>
      </c>
      <c r="C65173" s="56"/>
      <c r="AC65173" s="56"/>
      <c r="AD65173" s="56"/>
      <c r="AE65173" s="56"/>
    </row>
    <row r="65174" spans="1:31" x14ac:dyDescent="0.25">
      <c r="A65174" s="41">
        <v>0</v>
      </c>
      <c r="C65174" s="56"/>
      <c r="AC65174" s="56"/>
      <c r="AD65174" s="56"/>
      <c r="AE65174" s="56"/>
    </row>
    <row r="65175" spans="1:31" x14ac:dyDescent="0.25">
      <c r="A65175" s="41">
        <v>0</v>
      </c>
      <c r="C65175" s="56"/>
      <c r="AC65175" s="56"/>
      <c r="AD65175" s="56"/>
      <c r="AE65175" s="56"/>
    </row>
    <row r="65176" spans="1:31" x14ac:dyDescent="0.25">
      <c r="A65176" s="41">
        <v>0</v>
      </c>
      <c r="C65176" s="56"/>
      <c r="AC65176" s="56"/>
      <c r="AD65176" s="56"/>
      <c r="AE65176" s="56"/>
    </row>
    <row r="65177" spans="1:31" x14ac:dyDescent="0.25">
      <c r="A65177" s="41">
        <v>655847</v>
      </c>
      <c r="C65177" s="56"/>
      <c r="AC65177" s="56"/>
      <c r="AD65177" s="56"/>
      <c r="AE65177" s="56"/>
    </row>
    <row r="65178" spans="1:31" x14ac:dyDescent="0.25">
      <c r="A65178" s="41">
        <v>0</v>
      </c>
      <c r="C65178" s="56"/>
      <c r="AC65178" s="56"/>
      <c r="AD65178" s="56"/>
      <c r="AE65178" s="56"/>
    </row>
    <row r="65179" spans="1:31" x14ac:dyDescent="0.25">
      <c r="A65179" s="41">
        <v>0</v>
      </c>
      <c r="C65179" s="56"/>
      <c r="AC65179" s="56"/>
      <c r="AD65179" s="56"/>
      <c r="AE65179" s="56"/>
    </row>
    <row r="65180" spans="1:31" x14ac:dyDescent="0.25">
      <c r="A65180" s="41">
        <v>0</v>
      </c>
      <c r="C65180" s="56"/>
      <c r="AC65180" s="56"/>
      <c r="AD65180" s="56"/>
      <c r="AE65180" s="56"/>
    </row>
    <row r="65181" spans="1:31" x14ac:dyDescent="0.25">
      <c r="A65181" s="41">
        <v>0</v>
      </c>
      <c r="C65181" s="56"/>
      <c r="AC65181" s="56"/>
      <c r="AD65181" s="56"/>
      <c r="AE65181" s="56"/>
    </row>
    <row r="65182" spans="1:31" x14ac:dyDescent="0.25">
      <c r="A65182" s="41">
        <v>0</v>
      </c>
      <c r="C65182" s="56"/>
      <c r="AC65182" s="56"/>
      <c r="AD65182" s="56"/>
      <c r="AE65182" s="56"/>
    </row>
    <row r="65183" spans="1:31" x14ac:dyDescent="0.25">
      <c r="A65183" s="41">
        <v>0</v>
      </c>
      <c r="C65183" s="56"/>
      <c r="AC65183" s="56"/>
      <c r="AD65183" s="56"/>
      <c r="AE65183" s="56"/>
    </row>
    <row r="65184" spans="1:31" x14ac:dyDescent="0.25">
      <c r="A65184" s="41">
        <v>0</v>
      </c>
      <c r="C65184" s="56"/>
      <c r="AC65184" s="56"/>
      <c r="AD65184" s="56"/>
      <c r="AE65184" s="56"/>
    </row>
    <row r="65185" spans="1:31" x14ac:dyDescent="0.25">
      <c r="A65185" s="41">
        <v>0</v>
      </c>
      <c r="C65185" s="56"/>
      <c r="AC65185" s="56"/>
      <c r="AD65185" s="56"/>
      <c r="AE65185" s="56"/>
    </row>
    <row r="65186" spans="1:31" x14ac:dyDescent="0.25">
      <c r="A65186" s="41">
        <v>0</v>
      </c>
      <c r="C65186" s="56"/>
      <c r="AC65186" s="56"/>
      <c r="AD65186" s="56"/>
      <c r="AE65186" s="56"/>
    </row>
    <row r="65187" spans="1:31" x14ac:dyDescent="0.25">
      <c r="A65187" s="41">
        <v>0</v>
      </c>
      <c r="C65187" s="56"/>
      <c r="AC65187" s="56"/>
      <c r="AD65187" s="56"/>
      <c r="AE65187" s="56"/>
    </row>
    <row r="65188" spans="1:31" x14ac:dyDescent="0.25">
      <c r="A65188" s="41">
        <v>0</v>
      </c>
      <c r="C65188" s="56"/>
      <c r="AC65188" s="56"/>
      <c r="AD65188" s="56"/>
      <c r="AE65188" s="56"/>
    </row>
    <row r="65189" spans="1:31" x14ac:dyDescent="0.25">
      <c r="A65189" s="41">
        <v>0</v>
      </c>
      <c r="C65189" s="56"/>
      <c r="AC65189" s="56"/>
      <c r="AD65189" s="56"/>
      <c r="AE65189" s="56"/>
    </row>
    <row r="65190" spans="1:31" x14ac:dyDescent="0.25">
      <c r="A65190" s="41">
        <v>0</v>
      </c>
      <c r="C65190" s="56"/>
      <c r="AC65190" s="56"/>
      <c r="AD65190" s="56"/>
      <c r="AE65190" s="56"/>
    </row>
    <row r="65191" spans="1:31" x14ac:dyDescent="0.25">
      <c r="A65191" s="41">
        <v>0</v>
      </c>
      <c r="C65191" s="56"/>
      <c r="AC65191" s="56"/>
      <c r="AD65191" s="56"/>
      <c r="AE65191" s="56"/>
    </row>
    <row r="65192" spans="1:31" x14ac:dyDescent="0.25">
      <c r="A65192" s="41">
        <v>0</v>
      </c>
      <c r="C65192" s="56"/>
      <c r="AC65192" s="56"/>
      <c r="AD65192" s="56"/>
      <c r="AE65192" s="56"/>
    </row>
    <row r="65193" spans="1:31" x14ac:dyDescent="0.25">
      <c r="A65193" s="41">
        <v>0</v>
      </c>
      <c r="C65193" s="56"/>
      <c r="AC65193" s="56"/>
      <c r="AD65193" s="56"/>
      <c r="AE65193" s="56"/>
    </row>
    <row r="65194" spans="1:31" x14ac:dyDescent="0.25">
      <c r="A65194" s="41">
        <v>0</v>
      </c>
      <c r="C65194" s="56"/>
      <c r="AC65194" s="56"/>
      <c r="AD65194" s="56"/>
      <c r="AE65194" s="56"/>
    </row>
    <row r="65195" spans="1:31" x14ac:dyDescent="0.25">
      <c r="A65195" s="41">
        <v>0</v>
      </c>
      <c r="C65195" s="56"/>
      <c r="AC65195" s="56"/>
      <c r="AD65195" s="56"/>
      <c r="AE65195" s="56"/>
    </row>
    <row r="65196" spans="1:31" x14ac:dyDescent="0.25">
      <c r="A65196" s="41">
        <v>0</v>
      </c>
      <c r="C65196" s="56"/>
      <c r="AC65196" s="56"/>
      <c r="AD65196" s="56"/>
      <c r="AE65196" s="56"/>
    </row>
    <row r="65197" spans="1:31" x14ac:dyDescent="0.25">
      <c r="A65197" s="41">
        <v>0</v>
      </c>
      <c r="C65197" s="56"/>
      <c r="AC65197" s="56"/>
      <c r="AD65197" s="56"/>
      <c r="AE65197" s="56"/>
    </row>
    <row r="65198" spans="1:31" x14ac:dyDescent="0.25">
      <c r="A65198" s="41">
        <v>0</v>
      </c>
      <c r="C65198" s="56"/>
      <c r="AC65198" s="56"/>
      <c r="AD65198" s="56"/>
      <c r="AE65198" s="56"/>
    </row>
    <row r="65199" spans="1:31" x14ac:dyDescent="0.25">
      <c r="A65199" s="41">
        <v>0</v>
      </c>
      <c r="C65199" s="56"/>
      <c r="AC65199" s="56"/>
      <c r="AD65199" s="56"/>
      <c r="AE65199" s="56"/>
    </row>
    <row r="65200" spans="1:31" x14ac:dyDescent="0.25">
      <c r="A65200" s="41">
        <v>0</v>
      </c>
      <c r="C65200" s="56"/>
      <c r="AC65200" s="56"/>
      <c r="AD65200" s="56"/>
      <c r="AE65200" s="56"/>
    </row>
    <row r="65201" spans="1:31" x14ac:dyDescent="0.25">
      <c r="A65201" s="41">
        <v>0</v>
      </c>
      <c r="C65201" s="56"/>
      <c r="AC65201" s="56"/>
      <c r="AD65201" s="56"/>
      <c r="AE65201" s="56"/>
    </row>
    <row r="65202" spans="1:31" x14ac:dyDescent="0.25">
      <c r="A65202" s="41">
        <v>0</v>
      </c>
      <c r="C65202" s="56"/>
      <c r="AC65202" s="56"/>
      <c r="AD65202" s="56"/>
      <c r="AE65202" s="56"/>
    </row>
    <row r="65203" spans="1:31" x14ac:dyDescent="0.25">
      <c r="A65203" s="41">
        <v>0</v>
      </c>
      <c r="C65203" s="56"/>
      <c r="AC65203" s="56"/>
      <c r="AD65203" s="56"/>
      <c r="AE65203" s="56"/>
    </row>
    <row r="65204" spans="1:31" x14ac:dyDescent="0.25">
      <c r="A65204" s="41">
        <v>0</v>
      </c>
      <c r="C65204" s="56"/>
      <c r="AC65204" s="56"/>
      <c r="AD65204" s="56"/>
      <c r="AE65204" s="56"/>
    </row>
    <row r="65205" spans="1:31" x14ac:dyDescent="0.25">
      <c r="A65205" s="41">
        <v>0</v>
      </c>
      <c r="C65205" s="56"/>
      <c r="AC65205" s="56"/>
      <c r="AD65205" s="56"/>
      <c r="AE65205" s="56"/>
    </row>
    <row r="65206" spans="1:31" x14ac:dyDescent="0.25">
      <c r="A65206" s="41">
        <v>0</v>
      </c>
      <c r="C65206" s="56"/>
      <c r="AC65206" s="56"/>
      <c r="AD65206" s="56"/>
      <c r="AE65206" s="56"/>
    </row>
    <row r="65207" spans="1:31" x14ac:dyDescent="0.25">
      <c r="A65207" s="41">
        <v>0</v>
      </c>
      <c r="C65207" s="56"/>
      <c r="AC65207" s="56"/>
      <c r="AD65207" s="56"/>
      <c r="AE65207" s="56"/>
    </row>
    <row r="65208" spans="1:31" x14ac:dyDescent="0.25">
      <c r="A65208" s="41">
        <v>0</v>
      </c>
      <c r="C65208" s="56"/>
      <c r="AC65208" s="56"/>
      <c r="AD65208" s="56"/>
      <c r="AE65208" s="56"/>
    </row>
    <row r="65209" spans="1:31" x14ac:dyDescent="0.25">
      <c r="A65209" s="41">
        <v>0</v>
      </c>
      <c r="C65209" s="56"/>
      <c r="AC65209" s="56"/>
      <c r="AD65209" s="56"/>
      <c r="AE65209" s="56"/>
    </row>
    <row r="65210" spans="1:31" x14ac:dyDescent="0.25">
      <c r="A65210" s="41">
        <v>0</v>
      </c>
      <c r="C65210" s="56"/>
      <c r="AC65210" s="56"/>
      <c r="AD65210" s="56"/>
      <c r="AE65210" s="56"/>
    </row>
    <row r="65211" spans="1:31" x14ac:dyDescent="0.25">
      <c r="A65211" s="41">
        <v>0</v>
      </c>
      <c r="C65211" s="56"/>
      <c r="AC65211" s="56"/>
      <c r="AD65211" s="56"/>
      <c r="AE65211" s="56"/>
    </row>
    <row r="65212" spans="1:31" x14ac:dyDescent="0.25">
      <c r="A65212" s="41">
        <v>0</v>
      </c>
      <c r="C65212" s="56"/>
      <c r="AC65212" s="56"/>
      <c r="AD65212" s="56"/>
      <c r="AE65212" s="56"/>
    </row>
    <row r="65213" spans="1:31" x14ac:dyDescent="0.25">
      <c r="A65213" s="41">
        <v>0</v>
      </c>
      <c r="C65213" s="56"/>
      <c r="AC65213" s="56"/>
      <c r="AD65213" s="56"/>
      <c r="AE65213" s="56"/>
    </row>
    <row r="65214" spans="1:31" x14ac:dyDescent="0.25">
      <c r="A65214" s="41">
        <v>0</v>
      </c>
      <c r="C65214" s="56"/>
      <c r="AC65214" s="56"/>
      <c r="AD65214" s="56"/>
      <c r="AE65214" s="56"/>
    </row>
    <row r="65215" spans="1:31" x14ac:dyDescent="0.25">
      <c r="A65215" s="41">
        <v>0</v>
      </c>
      <c r="C65215" s="56"/>
      <c r="AC65215" s="56"/>
      <c r="AD65215" s="56"/>
      <c r="AE65215" s="56"/>
    </row>
    <row r="65216" spans="1:31" x14ac:dyDescent="0.25">
      <c r="A65216" s="41">
        <v>0</v>
      </c>
      <c r="C65216" s="56"/>
      <c r="AC65216" s="56"/>
      <c r="AD65216" s="56"/>
      <c r="AE65216" s="56"/>
    </row>
    <row r="65217" spans="1:31" x14ac:dyDescent="0.25">
      <c r="A65217" s="41">
        <v>0</v>
      </c>
      <c r="C65217" s="56"/>
      <c r="AC65217" s="56"/>
      <c r="AD65217" s="56"/>
      <c r="AE65217" s="56"/>
    </row>
    <row r="65218" spans="1:31" x14ac:dyDescent="0.25">
      <c r="A65218" s="41">
        <v>0</v>
      </c>
      <c r="C65218" s="56"/>
      <c r="AC65218" s="56"/>
      <c r="AD65218" s="56"/>
      <c r="AE65218" s="56"/>
    </row>
    <row r="65219" spans="1:31" x14ac:dyDescent="0.25">
      <c r="A65219" s="41">
        <v>0</v>
      </c>
      <c r="C65219" s="56"/>
      <c r="AC65219" s="56"/>
      <c r="AD65219" s="56"/>
      <c r="AE65219" s="56"/>
    </row>
    <row r="65220" spans="1:31" x14ac:dyDescent="0.25">
      <c r="A65220" s="41">
        <v>0</v>
      </c>
      <c r="C65220" s="56"/>
      <c r="AC65220" s="56"/>
      <c r="AD65220" s="56"/>
      <c r="AE65220" s="56"/>
    </row>
    <row r="65221" spans="1:31" x14ac:dyDescent="0.25">
      <c r="A65221" s="41">
        <v>0</v>
      </c>
      <c r="C65221" s="56"/>
      <c r="AC65221" s="56"/>
      <c r="AD65221" s="56"/>
      <c r="AE65221" s="56"/>
    </row>
    <row r="65222" spans="1:31" x14ac:dyDescent="0.25">
      <c r="A65222" s="41">
        <v>0</v>
      </c>
      <c r="C65222" s="56"/>
      <c r="AC65222" s="56"/>
      <c r="AD65222" s="56"/>
      <c r="AE65222" s="56"/>
    </row>
    <row r="65223" spans="1:31" x14ac:dyDescent="0.25">
      <c r="A65223" s="41">
        <v>0</v>
      </c>
      <c r="C65223" s="56"/>
      <c r="AC65223" s="56"/>
      <c r="AD65223" s="56"/>
      <c r="AE65223" s="56"/>
    </row>
    <row r="65224" spans="1:31" x14ac:dyDescent="0.25">
      <c r="A65224" s="41">
        <v>0</v>
      </c>
      <c r="C65224" s="56"/>
      <c r="AC65224" s="56"/>
      <c r="AD65224" s="56"/>
      <c r="AE65224" s="56"/>
    </row>
    <row r="65225" spans="1:31" x14ac:dyDescent="0.25">
      <c r="A65225" s="41">
        <v>0</v>
      </c>
      <c r="C65225" s="56"/>
      <c r="AC65225" s="56"/>
      <c r="AD65225" s="56"/>
      <c r="AE65225" s="56"/>
    </row>
    <row r="65226" spans="1:31" x14ac:dyDescent="0.25">
      <c r="A65226" s="41">
        <v>0</v>
      </c>
      <c r="C65226" s="56"/>
      <c r="AC65226" s="56"/>
      <c r="AD65226" s="56"/>
      <c r="AE65226" s="56"/>
    </row>
    <row r="65227" spans="1:31" x14ac:dyDescent="0.25">
      <c r="A65227" s="41">
        <v>0</v>
      </c>
      <c r="C65227" s="56"/>
      <c r="AC65227" s="56"/>
      <c r="AD65227" s="56"/>
      <c r="AE65227" s="56"/>
    </row>
    <row r="65228" spans="1:31" x14ac:dyDescent="0.25">
      <c r="A65228" s="41">
        <v>0</v>
      </c>
      <c r="C65228" s="56"/>
      <c r="AC65228" s="56"/>
      <c r="AD65228" s="56"/>
      <c r="AE65228" s="56"/>
    </row>
    <row r="65229" spans="1:31" x14ac:dyDescent="0.25">
      <c r="A65229" s="41">
        <v>0</v>
      </c>
      <c r="C65229" s="56"/>
      <c r="AC65229" s="56"/>
      <c r="AD65229" s="56"/>
      <c r="AE65229" s="56"/>
    </row>
    <row r="65230" spans="1:31" x14ac:dyDescent="0.25">
      <c r="A65230" s="41">
        <v>0</v>
      </c>
      <c r="C65230" s="56"/>
      <c r="AC65230" s="56"/>
      <c r="AD65230" s="56"/>
      <c r="AE65230" s="56"/>
    </row>
    <row r="65231" spans="1:31" x14ac:dyDescent="0.25">
      <c r="A65231" s="41">
        <v>0</v>
      </c>
      <c r="C65231" s="56"/>
      <c r="AC65231" s="56"/>
      <c r="AD65231" s="56"/>
      <c r="AE65231" s="56"/>
    </row>
    <row r="65232" spans="1:31" x14ac:dyDescent="0.25">
      <c r="A65232" s="41">
        <v>0</v>
      </c>
      <c r="C65232" s="56"/>
      <c r="AC65232" s="56"/>
      <c r="AD65232" s="56"/>
      <c r="AE65232" s="56"/>
    </row>
    <row r="65233" spans="1:31" x14ac:dyDescent="0.25">
      <c r="A65233" s="41">
        <v>0</v>
      </c>
      <c r="C65233" s="56"/>
      <c r="AC65233" s="56"/>
      <c r="AD65233" s="56"/>
      <c r="AE65233" s="56"/>
    </row>
    <row r="65234" spans="1:31" x14ac:dyDescent="0.25">
      <c r="A65234" s="41">
        <v>0</v>
      </c>
      <c r="C65234" s="56"/>
      <c r="AC65234" s="56"/>
      <c r="AD65234" s="56"/>
      <c r="AE65234" s="56"/>
    </row>
    <row r="65235" spans="1:31" x14ac:dyDescent="0.25">
      <c r="A65235" s="41">
        <v>0</v>
      </c>
      <c r="C65235" s="56"/>
      <c r="AC65235" s="56"/>
      <c r="AD65235" s="56"/>
      <c r="AE65235" s="56"/>
    </row>
    <row r="65236" spans="1:31" x14ac:dyDescent="0.25">
      <c r="A65236" s="41">
        <v>0</v>
      </c>
      <c r="C65236" s="56"/>
      <c r="AC65236" s="56"/>
      <c r="AD65236" s="56"/>
      <c r="AE65236" s="56"/>
    </row>
    <row r="65237" spans="1:31" x14ac:dyDescent="0.25">
      <c r="A65237" s="41">
        <v>0</v>
      </c>
      <c r="C65237" s="56"/>
      <c r="AC65237" s="56"/>
      <c r="AD65237" s="56"/>
      <c r="AE65237" s="56"/>
    </row>
    <row r="65238" spans="1:31" x14ac:dyDescent="0.25">
      <c r="A65238" s="41">
        <v>0</v>
      </c>
      <c r="C65238" s="56"/>
      <c r="AC65238" s="56"/>
      <c r="AD65238" s="56"/>
      <c r="AE65238" s="56"/>
    </row>
    <row r="65239" spans="1:31" x14ac:dyDescent="0.25">
      <c r="A65239" s="41">
        <v>0</v>
      </c>
      <c r="C65239" s="56"/>
      <c r="AC65239" s="56"/>
      <c r="AD65239" s="56"/>
      <c r="AE65239" s="56"/>
    </row>
    <row r="65240" spans="1:31" x14ac:dyDescent="0.25">
      <c r="A65240" s="41">
        <v>0</v>
      </c>
      <c r="C65240" s="56"/>
      <c r="AC65240" s="56"/>
      <c r="AD65240" s="56"/>
      <c r="AE65240" s="56"/>
    </row>
    <row r="65241" spans="1:31" x14ac:dyDescent="0.25">
      <c r="A65241" s="41">
        <v>0</v>
      </c>
      <c r="C65241" s="56"/>
      <c r="AC65241" s="56"/>
      <c r="AD65241" s="56"/>
      <c r="AE65241" s="56"/>
    </row>
    <row r="65242" spans="1:31" x14ac:dyDescent="0.25">
      <c r="A65242" s="41">
        <v>0</v>
      </c>
      <c r="C65242" s="56"/>
      <c r="AC65242" s="56"/>
      <c r="AD65242" s="56"/>
      <c r="AE65242" s="56"/>
    </row>
    <row r="65243" spans="1:31" x14ac:dyDescent="0.25">
      <c r="A65243" s="41">
        <v>0</v>
      </c>
      <c r="C65243" s="56"/>
      <c r="AC65243" s="56"/>
      <c r="AD65243" s="56"/>
      <c r="AE65243" s="56"/>
    </row>
    <row r="65244" spans="1:31" x14ac:dyDescent="0.25">
      <c r="A65244" s="41">
        <v>0</v>
      </c>
      <c r="C65244" s="56"/>
      <c r="AC65244" s="56"/>
      <c r="AD65244" s="56"/>
      <c r="AE65244" s="56"/>
    </row>
    <row r="65245" spans="1:31" x14ac:dyDescent="0.25">
      <c r="A65245" s="41">
        <v>0</v>
      </c>
      <c r="C65245" s="56"/>
      <c r="AC65245" s="56"/>
      <c r="AD65245" s="56"/>
      <c r="AE65245" s="56"/>
    </row>
    <row r="65246" spans="1:31" x14ac:dyDescent="0.25">
      <c r="A65246" s="41">
        <v>3599</v>
      </c>
      <c r="C65246" s="56"/>
      <c r="AC65246" s="56"/>
      <c r="AD65246" s="56"/>
      <c r="AE65246" s="56"/>
    </row>
    <row r="65247" spans="1:31" x14ac:dyDescent="0.25">
      <c r="A65247" s="41">
        <v>0</v>
      </c>
      <c r="C65247" s="56"/>
      <c r="AC65247" s="56"/>
      <c r="AD65247" s="56"/>
      <c r="AE65247" s="56"/>
    </row>
    <row r="65248" spans="1:31" x14ac:dyDescent="0.25">
      <c r="A65248" s="41">
        <v>0</v>
      </c>
      <c r="C65248" s="56"/>
      <c r="AC65248" s="56"/>
      <c r="AD65248" s="56"/>
      <c r="AE65248" s="56"/>
    </row>
    <row r="65249" spans="1:31" x14ac:dyDescent="0.25">
      <c r="A65249" s="41">
        <v>0</v>
      </c>
      <c r="C65249" s="56"/>
      <c r="AC65249" s="56"/>
      <c r="AD65249" s="56"/>
      <c r="AE65249" s="56"/>
    </row>
    <row r="65250" spans="1:31" x14ac:dyDescent="0.25">
      <c r="A65250" s="41">
        <v>0</v>
      </c>
      <c r="C65250" s="56"/>
      <c r="AC65250" s="56"/>
      <c r="AD65250" s="56"/>
      <c r="AE65250" s="56"/>
    </row>
    <row r="65251" spans="1:31" x14ac:dyDescent="0.25">
      <c r="A65251" s="41">
        <v>0</v>
      </c>
      <c r="C65251" s="56"/>
      <c r="AC65251" s="56"/>
      <c r="AD65251" s="56"/>
      <c r="AE65251" s="56"/>
    </row>
    <row r="65252" spans="1:31" x14ac:dyDescent="0.25">
      <c r="A65252" s="41">
        <v>0</v>
      </c>
      <c r="C65252" s="56"/>
      <c r="AC65252" s="56"/>
      <c r="AD65252" s="56"/>
      <c r="AE65252" s="56"/>
    </row>
    <row r="65253" spans="1:31" x14ac:dyDescent="0.25">
      <c r="A65253" s="41">
        <v>0</v>
      </c>
      <c r="C65253" s="56"/>
      <c r="AC65253" s="56"/>
      <c r="AD65253" s="56"/>
      <c r="AE65253" s="56"/>
    </row>
    <row r="65254" spans="1:31" x14ac:dyDescent="0.25">
      <c r="A65254" s="41">
        <v>0</v>
      </c>
      <c r="C65254" s="56"/>
      <c r="AC65254" s="56"/>
      <c r="AD65254" s="56"/>
      <c r="AE65254" s="56"/>
    </row>
    <row r="65255" spans="1:31" x14ac:dyDescent="0.25">
      <c r="A65255" s="41">
        <v>0</v>
      </c>
      <c r="C65255" s="56"/>
      <c r="AC65255" s="56"/>
      <c r="AD65255" s="56"/>
      <c r="AE65255" s="56"/>
    </row>
    <row r="65256" spans="1:31" x14ac:dyDescent="0.25">
      <c r="A65256" s="41">
        <v>0</v>
      </c>
      <c r="C65256" s="56"/>
      <c r="AC65256" s="56"/>
      <c r="AD65256" s="56"/>
      <c r="AE65256" s="56"/>
    </row>
    <row r="65257" spans="1:31" x14ac:dyDescent="0.25">
      <c r="A65257" s="41">
        <v>0</v>
      </c>
      <c r="C65257" s="56"/>
      <c r="AC65257" s="56"/>
      <c r="AD65257" s="56"/>
      <c r="AE65257" s="56"/>
    </row>
    <row r="65258" spans="1:31" x14ac:dyDescent="0.25">
      <c r="A65258" s="41">
        <v>0</v>
      </c>
      <c r="C65258" s="56"/>
      <c r="AC65258" s="56"/>
      <c r="AD65258" s="56"/>
      <c r="AE65258" s="56"/>
    </row>
    <row r="65259" spans="1:31" x14ac:dyDescent="0.25">
      <c r="A65259" s="41">
        <v>0</v>
      </c>
      <c r="C65259" s="56"/>
      <c r="AC65259" s="56"/>
      <c r="AD65259" s="56"/>
      <c r="AE65259" s="56"/>
    </row>
    <row r="65260" spans="1:31" x14ac:dyDescent="0.25">
      <c r="A65260" s="41">
        <v>0</v>
      </c>
      <c r="C65260" s="56"/>
      <c r="AC65260" s="56"/>
      <c r="AD65260" s="56"/>
      <c r="AE65260" s="56"/>
    </row>
    <row r="65261" spans="1:31" x14ac:dyDescent="0.25">
      <c r="A65261" s="41">
        <v>0</v>
      </c>
      <c r="C65261" s="56"/>
      <c r="AC65261" s="56"/>
      <c r="AD65261" s="56"/>
      <c r="AE65261" s="56"/>
    </row>
    <row r="65262" spans="1:31" x14ac:dyDescent="0.25">
      <c r="A65262" s="41">
        <v>0</v>
      </c>
      <c r="C65262" s="56"/>
      <c r="AC65262" s="56"/>
      <c r="AD65262" s="56"/>
      <c r="AE65262" s="56"/>
    </row>
    <row r="65263" spans="1:31" x14ac:dyDescent="0.25">
      <c r="A65263" s="41">
        <v>0</v>
      </c>
      <c r="C65263" s="56"/>
      <c r="AC65263" s="56"/>
      <c r="AD65263" s="56"/>
      <c r="AE65263" s="56"/>
    </row>
    <row r="65264" spans="1:31" x14ac:dyDescent="0.25">
      <c r="A65264" s="41">
        <v>765</v>
      </c>
      <c r="C65264" s="56"/>
      <c r="AC65264" s="56"/>
      <c r="AD65264" s="56"/>
      <c r="AE65264" s="56"/>
    </row>
    <row r="65265" spans="1:31" x14ac:dyDescent="0.25">
      <c r="A65265" s="41">
        <v>0</v>
      </c>
      <c r="C65265" s="56"/>
      <c r="AC65265" s="56"/>
      <c r="AD65265" s="56"/>
      <c r="AE65265" s="56"/>
    </row>
    <row r="65266" spans="1:31" x14ac:dyDescent="0.25">
      <c r="A65266" s="41">
        <v>0</v>
      </c>
      <c r="C65266" s="56"/>
      <c r="AC65266" s="56"/>
      <c r="AD65266" s="56"/>
      <c r="AE65266" s="56"/>
    </row>
    <row r="65267" spans="1:31" x14ac:dyDescent="0.25">
      <c r="A65267" s="41">
        <v>0</v>
      </c>
      <c r="C65267" s="56"/>
      <c r="AC65267" s="56"/>
      <c r="AD65267" s="56"/>
      <c r="AE65267" s="56"/>
    </row>
    <row r="65268" spans="1:31" x14ac:dyDescent="0.25">
      <c r="A65268" s="41">
        <v>0</v>
      </c>
      <c r="C65268" s="56"/>
      <c r="AC65268" s="56"/>
      <c r="AD65268" s="56"/>
      <c r="AE65268" s="56"/>
    </row>
    <row r="65269" spans="1:31" x14ac:dyDescent="0.25">
      <c r="A65269" s="41">
        <v>0</v>
      </c>
      <c r="C65269" s="56"/>
      <c r="AC65269" s="56"/>
      <c r="AD65269" s="56"/>
      <c r="AE65269" s="56"/>
    </row>
    <row r="65270" spans="1:31" x14ac:dyDescent="0.25">
      <c r="A65270" s="41">
        <v>0</v>
      </c>
      <c r="C65270" s="56"/>
      <c r="AC65270" s="56"/>
      <c r="AD65270" s="56"/>
      <c r="AE65270" s="56"/>
    </row>
    <row r="65271" spans="1:31" x14ac:dyDescent="0.25">
      <c r="A65271" s="41">
        <v>0</v>
      </c>
      <c r="C65271" s="56"/>
      <c r="AC65271" s="56"/>
      <c r="AD65271" s="56"/>
      <c r="AE65271" s="56"/>
    </row>
    <row r="65272" spans="1:31" x14ac:dyDescent="0.25">
      <c r="A65272" s="41">
        <v>0</v>
      </c>
      <c r="C65272" s="56"/>
      <c r="AC65272" s="56"/>
      <c r="AD65272" s="56"/>
      <c r="AE65272" s="56"/>
    </row>
    <row r="65273" spans="1:31" x14ac:dyDescent="0.25">
      <c r="A65273" s="41">
        <v>0</v>
      </c>
      <c r="C65273" s="56"/>
      <c r="AC65273" s="56"/>
      <c r="AD65273" s="56"/>
      <c r="AE65273" s="56"/>
    </row>
    <row r="65274" spans="1:31" x14ac:dyDescent="0.25">
      <c r="A65274" s="41">
        <v>0</v>
      </c>
      <c r="C65274" s="56"/>
      <c r="AC65274" s="56"/>
      <c r="AD65274" s="56"/>
      <c r="AE65274" s="56"/>
    </row>
    <row r="65275" spans="1:31" x14ac:dyDescent="0.25">
      <c r="A65275" s="41">
        <v>0</v>
      </c>
      <c r="C65275" s="56"/>
      <c r="AC65275" s="56"/>
      <c r="AD65275" s="56"/>
      <c r="AE65275" s="56"/>
    </row>
    <row r="65276" spans="1:31" x14ac:dyDescent="0.25">
      <c r="A65276" s="41">
        <v>0</v>
      </c>
      <c r="C65276" s="56"/>
      <c r="AC65276" s="56"/>
      <c r="AD65276" s="56"/>
      <c r="AE65276" s="56"/>
    </row>
    <row r="65277" spans="1:31" x14ac:dyDescent="0.25">
      <c r="A65277" s="41">
        <v>0</v>
      </c>
      <c r="C65277" s="56"/>
      <c r="AC65277" s="56"/>
      <c r="AD65277" s="56"/>
      <c r="AE65277" s="56"/>
    </row>
    <row r="65278" spans="1:31" x14ac:dyDescent="0.25">
      <c r="A65278" s="41">
        <v>0</v>
      </c>
      <c r="C65278" s="56"/>
      <c r="AC65278" s="56"/>
      <c r="AD65278" s="56"/>
      <c r="AE65278" s="56"/>
    </row>
    <row r="65279" spans="1:31" x14ac:dyDescent="0.25">
      <c r="A65279" s="41">
        <v>0</v>
      </c>
      <c r="C65279" s="56"/>
      <c r="AC65279" s="56"/>
      <c r="AD65279" s="56"/>
      <c r="AE65279" s="56"/>
    </row>
    <row r="65280" spans="1:31" x14ac:dyDescent="0.25">
      <c r="A65280" s="41">
        <v>0</v>
      </c>
      <c r="C65280" s="56"/>
      <c r="AC65280" s="56"/>
      <c r="AD65280" s="56"/>
      <c r="AE65280" s="56"/>
    </row>
    <row r="65281" spans="1:31" x14ac:dyDescent="0.25">
      <c r="A65281" s="41">
        <v>0</v>
      </c>
      <c r="C65281" s="56"/>
      <c r="AC65281" s="56"/>
      <c r="AD65281" s="56"/>
      <c r="AE65281" s="56"/>
    </row>
    <row r="65282" spans="1:31" x14ac:dyDescent="0.25">
      <c r="A65282" s="41">
        <v>0</v>
      </c>
      <c r="C65282" s="56"/>
      <c r="AC65282" s="56"/>
      <c r="AD65282" s="56"/>
      <c r="AE65282" s="56"/>
    </row>
    <row r="65283" spans="1:31" x14ac:dyDescent="0.25">
      <c r="A65283" s="41">
        <v>0</v>
      </c>
      <c r="C65283" s="56"/>
      <c r="AC65283" s="56"/>
      <c r="AD65283" s="56"/>
      <c r="AE65283" s="56"/>
    </row>
    <row r="65284" spans="1:31" x14ac:dyDescent="0.25">
      <c r="A65284" s="41">
        <v>0</v>
      </c>
      <c r="C65284" s="56"/>
      <c r="AC65284" s="56"/>
      <c r="AD65284" s="56"/>
      <c r="AE65284" s="56"/>
    </row>
    <row r="65285" spans="1:31" x14ac:dyDescent="0.25">
      <c r="A65285" s="41">
        <v>0</v>
      </c>
      <c r="C65285" s="56"/>
      <c r="AC65285" s="56"/>
      <c r="AD65285" s="56"/>
      <c r="AE65285" s="56"/>
    </row>
    <row r="65286" spans="1:31" x14ac:dyDescent="0.25">
      <c r="A65286" s="41">
        <v>0</v>
      </c>
      <c r="C65286" s="56"/>
      <c r="AC65286" s="56"/>
      <c r="AD65286" s="56"/>
      <c r="AE65286" s="56"/>
    </row>
    <row r="65287" spans="1:31" x14ac:dyDescent="0.25">
      <c r="A65287" s="41">
        <v>0</v>
      </c>
      <c r="C65287" s="56"/>
      <c r="AC65287" s="56"/>
      <c r="AD65287" s="56"/>
      <c r="AE65287" s="56"/>
    </row>
    <row r="65288" spans="1:31" x14ac:dyDescent="0.25">
      <c r="A65288" s="41">
        <v>0</v>
      </c>
      <c r="C65288" s="56"/>
      <c r="AC65288" s="56"/>
      <c r="AD65288" s="56"/>
      <c r="AE65288" s="56"/>
    </row>
    <row r="65289" spans="1:31" x14ac:dyDescent="0.25">
      <c r="A65289" s="41">
        <v>0</v>
      </c>
      <c r="C65289" s="56"/>
      <c r="AC65289" s="56"/>
      <c r="AD65289" s="56"/>
      <c r="AE65289" s="56"/>
    </row>
    <row r="65290" spans="1:31" x14ac:dyDescent="0.25">
      <c r="A65290" s="41">
        <v>0</v>
      </c>
      <c r="C65290" s="56"/>
      <c r="AC65290" s="56"/>
      <c r="AD65290" s="56"/>
      <c r="AE65290" s="56"/>
    </row>
    <row r="65291" spans="1:31" x14ac:dyDescent="0.25">
      <c r="A65291" s="41">
        <v>0</v>
      </c>
      <c r="C65291" s="56"/>
      <c r="AC65291" s="56"/>
      <c r="AD65291" s="56"/>
      <c r="AE65291" s="56"/>
    </row>
    <row r="65292" spans="1:31" x14ac:dyDescent="0.25">
      <c r="A65292" s="41">
        <v>0</v>
      </c>
      <c r="C65292" s="56"/>
      <c r="AC65292" s="56"/>
      <c r="AD65292" s="56"/>
      <c r="AE65292" s="56"/>
    </row>
    <row r="65293" spans="1:31" x14ac:dyDescent="0.25">
      <c r="A65293" s="41">
        <v>0</v>
      </c>
      <c r="C65293" s="56"/>
      <c r="AC65293" s="56"/>
      <c r="AD65293" s="56"/>
      <c r="AE65293" s="56"/>
    </row>
    <row r="65294" spans="1:31" x14ac:dyDescent="0.25">
      <c r="A65294" s="41">
        <v>0</v>
      </c>
      <c r="C65294" s="56"/>
      <c r="AC65294" s="56"/>
      <c r="AD65294" s="56"/>
      <c r="AE65294" s="56"/>
    </row>
    <row r="65295" spans="1:31" x14ac:dyDescent="0.25">
      <c r="A65295" s="41">
        <v>0</v>
      </c>
      <c r="C65295" s="56"/>
      <c r="AC65295" s="56"/>
      <c r="AD65295" s="56"/>
      <c r="AE65295" s="56"/>
    </row>
    <row r="65296" spans="1:31" x14ac:dyDescent="0.25">
      <c r="A65296" s="41">
        <v>0</v>
      </c>
      <c r="C65296" s="56"/>
      <c r="AC65296" s="56"/>
      <c r="AD65296" s="56"/>
      <c r="AE65296" s="56"/>
    </row>
    <row r="65297" spans="1:31" x14ac:dyDescent="0.25">
      <c r="A65297" s="41">
        <v>0</v>
      </c>
      <c r="C65297" s="56"/>
      <c r="AC65297" s="56"/>
      <c r="AD65297" s="56"/>
      <c r="AE65297" s="56"/>
    </row>
    <row r="65298" spans="1:31" x14ac:dyDescent="0.25">
      <c r="A65298" s="41">
        <v>0</v>
      </c>
      <c r="C65298" s="56"/>
      <c r="AC65298" s="56"/>
      <c r="AD65298" s="56"/>
      <c r="AE65298" s="56"/>
    </row>
    <row r="65299" spans="1:31" x14ac:dyDescent="0.25">
      <c r="A65299" s="41">
        <v>0</v>
      </c>
      <c r="C65299" s="56"/>
      <c r="AC65299" s="56"/>
      <c r="AD65299" s="56"/>
      <c r="AE65299" s="56"/>
    </row>
    <row r="65300" spans="1:31" x14ac:dyDescent="0.25">
      <c r="A65300" s="41">
        <v>0</v>
      </c>
      <c r="C65300" s="56"/>
      <c r="AC65300" s="56"/>
      <c r="AD65300" s="56"/>
      <c r="AE65300" s="56"/>
    </row>
    <row r="65301" spans="1:31" x14ac:dyDescent="0.25">
      <c r="A65301" s="41">
        <v>0</v>
      </c>
      <c r="C65301" s="56"/>
      <c r="AC65301" s="56"/>
      <c r="AD65301" s="56"/>
      <c r="AE65301" s="56"/>
    </row>
    <row r="65302" spans="1:31" x14ac:dyDescent="0.25">
      <c r="A65302" s="41">
        <v>0</v>
      </c>
      <c r="C65302" s="56"/>
      <c r="AC65302" s="56"/>
      <c r="AD65302" s="56"/>
      <c r="AE65302" s="56"/>
    </row>
    <row r="65303" spans="1:31" x14ac:dyDescent="0.25">
      <c r="A65303" s="41">
        <v>0</v>
      </c>
      <c r="C65303" s="56"/>
      <c r="AC65303" s="56"/>
      <c r="AD65303" s="56"/>
      <c r="AE65303" s="56"/>
    </row>
    <row r="65304" spans="1:31" x14ac:dyDescent="0.25">
      <c r="A65304" s="41">
        <v>0</v>
      </c>
      <c r="C65304" s="56"/>
      <c r="AC65304" s="56"/>
      <c r="AD65304" s="56"/>
      <c r="AE65304" s="56"/>
    </row>
    <row r="65305" spans="1:31" x14ac:dyDescent="0.25">
      <c r="A65305" s="41">
        <v>0</v>
      </c>
      <c r="C65305" s="56"/>
      <c r="AC65305" s="56"/>
      <c r="AD65305" s="56"/>
      <c r="AE65305" s="56"/>
    </row>
    <row r="65306" spans="1:31" x14ac:dyDescent="0.25">
      <c r="A65306" s="41">
        <v>0</v>
      </c>
      <c r="C65306" s="56"/>
      <c r="AC65306" s="56"/>
      <c r="AD65306" s="56"/>
      <c r="AE65306" s="56"/>
    </row>
    <row r="65307" spans="1:31" x14ac:dyDescent="0.25">
      <c r="A65307" s="41">
        <v>0</v>
      </c>
      <c r="C65307" s="56"/>
      <c r="AC65307" s="56"/>
      <c r="AD65307" s="56"/>
      <c r="AE65307" s="56"/>
    </row>
    <row r="65308" spans="1:31" x14ac:dyDescent="0.25">
      <c r="A65308" s="41">
        <v>0</v>
      </c>
      <c r="C65308" s="56"/>
      <c r="AC65308" s="56"/>
      <c r="AD65308" s="56"/>
      <c r="AE65308" s="56"/>
    </row>
    <row r="65309" spans="1:31" x14ac:dyDescent="0.25">
      <c r="A65309" s="41">
        <v>0</v>
      </c>
      <c r="C65309" s="56"/>
      <c r="AC65309" s="56"/>
      <c r="AD65309" s="56"/>
      <c r="AE65309" s="56"/>
    </row>
    <row r="65310" spans="1:31" x14ac:dyDescent="0.25">
      <c r="A65310" s="41">
        <v>0</v>
      </c>
      <c r="C65310" s="56"/>
      <c r="AC65310" s="56"/>
      <c r="AD65310" s="56"/>
      <c r="AE65310" s="56"/>
    </row>
    <row r="65311" spans="1:31" x14ac:dyDescent="0.25">
      <c r="A65311" s="41">
        <v>0</v>
      </c>
      <c r="C65311" s="56"/>
      <c r="AC65311" s="56"/>
      <c r="AD65311" s="56"/>
      <c r="AE65311" s="56"/>
    </row>
    <row r="65312" spans="1:31" x14ac:dyDescent="0.25">
      <c r="A65312" s="41">
        <v>0</v>
      </c>
      <c r="C65312" s="56"/>
      <c r="AC65312" s="56"/>
      <c r="AD65312" s="56"/>
      <c r="AE65312" s="56"/>
    </row>
    <row r="65313" spans="1:31" x14ac:dyDescent="0.25">
      <c r="A65313" s="41">
        <v>0</v>
      </c>
      <c r="C65313" s="56"/>
      <c r="AC65313" s="56"/>
      <c r="AD65313" s="56"/>
      <c r="AE65313" s="56"/>
    </row>
    <row r="65314" spans="1:31" x14ac:dyDescent="0.25">
      <c r="A65314" s="41">
        <v>0</v>
      </c>
      <c r="C65314" s="56"/>
      <c r="AC65314" s="56"/>
      <c r="AD65314" s="56"/>
      <c r="AE65314" s="56"/>
    </row>
    <row r="65315" spans="1:31" x14ac:dyDescent="0.25">
      <c r="A65315" s="41">
        <v>0</v>
      </c>
      <c r="C65315" s="56"/>
      <c r="AC65315" s="56"/>
      <c r="AD65315" s="56"/>
      <c r="AE65315" s="56"/>
    </row>
    <row r="65316" spans="1:31" x14ac:dyDescent="0.25">
      <c r="A65316" s="41">
        <v>0</v>
      </c>
      <c r="C65316" s="56"/>
      <c r="AC65316" s="56"/>
      <c r="AD65316" s="56"/>
      <c r="AE65316" s="56"/>
    </row>
    <row r="65317" spans="1:31" x14ac:dyDescent="0.25">
      <c r="A65317" s="41">
        <v>0</v>
      </c>
      <c r="C65317" s="56"/>
      <c r="AC65317" s="56"/>
      <c r="AD65317" s="56"/>
      <c r="AE65317" s="56"/>
    </row>
    <row r="65318" spans="1:31" x14ac:dyDescent="0.25">
      <c r="A65318" s="41">
        <v>0</v>
      </c>
      <c r="C65318" s="56"/>
      <c r="AC65318" s="56"/>
      <c r="AD65318" s="56"/>
      <c r="AE65318" s="56"/>
    </row>
    <row r="65319" spans="1:31" x14ac:dyDescent="0.25">
      <c r="A65319" s="41">
        <v>0</v>
      </c>
      <c r="C65319" s="56"/>
      <c r="AC65319" s="56"/>
      <c r="AD65319" s="56"/>
      <c r="AE65319" s="56"/>
    </row>
    <row r="65320" spans="1:31" x14ac:dyDescent="0.25">
      <c r="A65320" s="41">
        <v>0</v>
      </c>
      <c r="C65320" s="56"/>
      <c r="AC65320" s="56"/>
      <c r="AD65320" s="56"/>
      <c r="AE65320" s="56"/>
    </row>
    <row r="65321" spans="1:31" x14ac:dyDescent="0.25">
      <c r="A65321" s="41">
        <v>0</v>
      </c>
      <c r="C65321" s="56"/>
      <c r="AC65321" s="56"/>
      <c r="AD65321" s="56"/>
      <c r="AE65321" s="56"/>
    </row>
    <row r="65322" spans="1:31" x14ac:dyDescent="0.25">
      <c r="A65322" s="41">
        <v>0</v>
      </c>
      <c r="C65322" s="56"/>
      <c r="AC65322" s="56"/>
      <c r="AD65322" s="56"/>
      <c r="AE65322" s="56"/>
    </row>
    <row r="65323" spans="1:31" x14ac:dyDescent="0.25">
      <c r="A65323" s="41">
        <v>0</v>
      </c>
      <c r="C65323" s="56"/>
      <c r="AC65323" s="56"/>
      <c r="AD65323" s="56"/>
      <c r="AE65323" s="56"/>
    </row>
    <row r="65324" spans="1:31" x14ac:dyDescent="0.25">
      <c r="A65324" s="41">
        <v>0</v>
      </c>
      <c r="C65324" s="56"/>
      <c r="AC65324" s="56"/>
      <c r="AD65324" s="56"/>
      <c r="AE65324" s="56"/>
    </row>
    <row r="65325" spans="1:31" x14ac:dyDescent="0.25">
      <c r="A65325" s="41">
        <v>0</v>
      </c>
      <c r="C65325" s="56"/>
      <c r="AC65325" s="56"/>
      <c r="AD65325" s="56"/>
      <c r="AE65325" s="56"/>
    </row>
    <row r="65326" spans="1:31" x14ac:dyDescent="0.25">
      <c r="A65326" s="41">
        <v>0</v>
      </c>
      <c r="C65326" s="56"/>
      <c r="AC65326" s="56"/>
      <c r="AD65326" s="56"/>
      <c r="AE65326" s="56"/>
    </row>
    <row r="65327" spans="1:31" x14ac:dyDescent="0.25">
      <c r="A65327" s="41">
        <v>0</v>
      </c>
      <c r="C65327" s="56"/>
      <c r="AC65327" s="56"/>
      <c r="AD65327" s="56"/>
      <c r="AE65327" s="56"/>
    </row>
    <row r="65328" spans="1:31" x14ac:dyDescent="0.25">
      <c r="A65328" s="41">
        <v>0</v>
      </c>
      <c r="C65328" s="56"/>
      <c r="AC65328" s="56"/>
      <c r="AD65328" s="56"/>
      <c r="AE65328" s="56"/>
    </row>
    <row r="65329" spans="1:31" x14ac:dyDescent="0.25">
      <c r="A65329" s="41">
        <v>0</v>
      </c>
      <c r="C65329" s="56"/>
      <c r="AC65329" s="56"/>
      <c r="AD65329" s="56"/>
      <c r="AE65329" s="56"/>
    </row>
    <row r="65330" spans="1:31" x14ac:dyDescent="0.25">
      <c r="A65330" s="41">
        <v>0</v>
      </c>
      <c r="C65330" s="56"/>
      <c r="AC65330" s="56"/>
      <c r="AD65330" s="56"/>
      <c r="AE65330" s="56"/>
    </row>
    <row r="65331" spans="1:31" x14ac:dyDescent="0.25">
      <c r="A65331" s="41">
        <v>0</v>
      </c>
      <c r="C65331" s="56"/>
      <c r="AC65331" s="56"/>
      <c r="AD65331" s="56"/>
      <c r="AE65331" s="56"/>
    </row>
    <row r="65332" spans="1:31" x14ac:dyDescent="0.25">
      <c r="A65332" s="41">
        <v>0</v>
      </c>
      <c r="C65332" s="56"/>
      <c r="AC65332" s="56"/>
      <c r="AD65332" s="56"/>
      <c r="AE65332" s="56"/>
    </row>
    <row r="65333" spans="1:31" x14ac:dyDescent="0.25">
      <c r="A65333" s="41">
        <v>0</v>
      </c>
      <c r="C65333" s="56"/>
      <c r="AC65333" s="56"/>
      <c r="AD65333" s="56"/>
      <c r="AE65333" s="56"/>
    </row>
    <row r="65334" spans="1:31" x14ac:dyDescent="0.25">
      <c r="A65334" s="41">
        <v>0</v>
      </c>
      <c r="C65334" s="56"/>
      <c r="AC65334" s="56"/>
      <c r="AD65334" s="56"/>
      <c r="AE65334" s="56"/>
    </row>
    <row r="65335" spans="1:31" x14ac:dyDescent="0.25">
      <c r="A65335" s="41">
        <v>0</v>
      </c>
      <c r="C65335" s="56"/>
      <c r="AC65335" s="56"/>
      <c r="AD65335" s="56"/>
      <c r="AE65335" s="56"/>
    </row>
    <row r="65336" spans="1:31" x14ac:dyDescent="0.25">
      <c r="A65336" s="41">
        <v>0</v>
      </c>
      <c r="C65336" s="56"/>
      <c r="AC65336" s="56"/>
      <c r="AD65336" s="56"/>
      <c r="AE65336" s="56"/>
    </row>
    <row r="65337" spans="1:31" x14ac:dyDescent="0.25">
      <c r="A65337" s="41">
        <v>0</v>
      </c>
      <c r="C65337" s="56"/>
      <c r="AC65337" s="56"/>
      <c r="AD65337" s="56"/>
      <c r="AE65337" s="56"/>
    </row>
    <row r="65338" spans="1:31" x14ac:dyDescent="0.25">
      <c r="A65338" s="41">
        <v>0</v>
      </c>
      <c r="C65338" s="56"/>
      <c r="AC65338" s="56"/>
      <c r="AD65338" s="56"/>
      <c r="AE65338" s="56"/>
    </row>
    <row r="65339" spans="1:31" x14ac:dyDescent="0.25">
      <c r="A65339" s="41">
        <v>0</v>
      </c>
      <c r="C65339" s="56"/>
      <c r="AC65339" s="56"/>
      <c r="AD65339" s="56"/>
      <c r="AE65339" s="56"/>
    </row>
    <row r="65340" spans="1:31" x14ac:dyDescent="0.25">
      <c r="A65340" s="41">
        <v>0</v>
      </c>
      <c r="C65340" s="56"/>
      <c r="AC65340" s="56"/>
      <c r="AD65340" s="56"/>
      <c r="AE65340" s="56"/>
    </row>
    <row r="65341" spans="1:31" x14ac:dyDescent="0.25">
      <c r="A65341" s="41">
        <v>0</v>
      </c>
      <c r="C65341" s="56"/>
      <c r="AC65341" s="56"/>
      <c r="AD65341" s="56"/>
      <c r="AE65341" s="56"/>
    </row>
    <row r="65342" spans="1:31" x14ac:dyDescent="0.25">
      <c r="A65342" s="41">
        <v>0</v>
      </c>
      <c r="C65342" s="56"/>
      <c r="AC65342" s="56"/>
      <c r="AD65342" s="56"/>
      <c r="AE65342" s="56"/>
    </row>
    <row r="65343" spans="1:31" x14ac:dyDescent="0.25">
      <c r="A65343" s="41">
        <v>0</v>
      </c>
      <c r="C65343" s="56"/>
      <c r="AC65343" s="56"/>
      <c r="AD65343" s="56"/>
      <c r="AE65343" s="56"/>
    </row>
    <row r="65344" spans="1:31" x14ac:dyDescent="0.25">
      <c r="A65344" s="41">
        <v>0</v>
      </c>
      <c r="C65344" s="56"/>
      <c r="AC65344" s="56"/>
      <c r="AD65344" s="56"/>
      <c r="AE65344" s="56"/>
    </row>
    <row r="65345" spans="1:31" x14ac:dyDescent="0.25">
      <c r="A65345" s="41">
        <v>0</v>
      </c>
      <c r="C65345" s="56"/>
      <c r="AC65345" s="56"/>
      <c r="AD65345" s="56"/>
      <c r="AE65345" s="56"/>
    </row>
    <row r="65346" spans="1:31" x14ac:dyDescent="0.25">
      <c r="A65346" s="41">
        <v>0</v>
      </c>
      <c r="C65346" s="56"/>
      <c r="AC65346" s="56"/>
      <c r="AD65346" s="56"/>
      <c r="AE65346" s="56"/>
    </row>
    <row r="65347" spans="1:31" x14ac:dyDescent="0.25">
      <c r="A65347" s="41">
        <v>0</v>
      </c>
      <c r="C65347" s="56"/>
      <c r="AC65347" s="56"/>
      <c r="AD65347" s="56"/>
      <c r="AE65347" s="56"/>
    </row>
    <row r="65348" spans="1:31" x14ac:dyDescent="0.25">
      <c r="A65348" s="41">
        <v>0</v>
      </c>
      <c r="C65348" s="56"/>
      <c r="AC65348" s="56"/>
      <c r="AD65348" s="56"/>
      <c r="AE65348" s="56"/>
    </row>
    <row r="65349" spans="1:31" x14ac:dyDescent="0.25">
      <c r="A65349" s="41">
        <v>0</v>
      </c>
      <c r="C65349" s="56"/>
      <c r="AC65349" s="56"/>
      <c r="AD65349" s="56"/>
      <c r="AE65349" s="56"/>
    </row>
    <row r="65350" spans="1:31" x14ac:dyDescent="0.25">
      <c r="A65350" s="41">
        <v>0</v>
      </c>
      <c r="C65350" s="56"/>
      <c r="AC65350" s="56"/>
      <c r="AD65350" s="56"/>
      <c r="AE65350" s="56"/>
    </row>
    <row r="65351" spans="1:31" x14ac:dyDescent="0.25">
      <c r="A65351" s="41">
        <v>0</v>
      </c>
      <c r="C65351" s="56"/>
      <c r="AC65351" s="56"/>
      <c r="AD65351" s="56"/>
      <c r="AE65351" s="56"/>
    </row>
    <row r="65352" spans="1:31" x14ac:dyDescent="0.25">
      <c r="A65352" s="41">
        <v>0</v>
      </c>
      <c r="C65352" s="56"/>
      <c r="AC65352" s="56"/>
      <c r="AD65352" s="56"/>
      <c r="AE65352" s="56"/>
    </row>
    <row r="65353" spans="1:31" x14ac:dyDescent="0.25">
      <c r="A65353" s="41">
        <v>0</v>
      </c>
      <c r="C65353" s="56"/>
      <c r="AC65353" s="56"/>
      <c r="AD65353" s="56"/>
      <c r="AE65353" s="56"/>
    </row>
    <row r="65354" spans="1:31" x14ac:dyDescent="0.25">
      <c r="A65354" s="41">
        <v>0</v>
      </c>
      <c r="C65354" s="56"/>
      <c r="AC65354" s="56"/>
      <c r="AD65354" s="56"/>
      <c r="AE65354" s="56"/>
    </row>
    <row r="65355" spans="1:31" x14ac:dyDescent="0.25">
      <c r="A65355" s="41">
        <v>0</v>
      </c>
      <c r="C65355" s="56"/>
      <c r="AC65355" s="56"/>
      <c r="AD65355" s="56"/>
      <c r="AE65355" s="56"/>
    </row>
    <row r="65356" spans="1:31" x14ac:dyDescent="0.25">
      <c r="A65356" s="41">
        <v>0</v>
      </c>
      <c r="C65356" s="56"/>
      <c r="AC65356" s="56"/>
      <c r="AD65356" s="56"/>
      <c r="AE65356" s="56"/>
    </row>
    <row r="65357" spans="1:31" x14ac:dyDescent="0.25">
      <c r="A65357" s="41">
        <v>0</v>
      </c>
      <c r="C65357" s="56"/>
      <c r="AC65357" s="56"/>
      <c r="AD65357" s="56"/>
      <c r="AE65357" s="56"/>
    </row>
    <row r="65358" spans="1:31" x14ac:dyDescent="0.25">
      <c r="A65358" s="41">
        <v>0</v>
      </c>
      <c r="C65358" s="56"/>
      <c r="AC65358" s="56"/>
      <c r="AD65358" s="56"/>
      <c r="AE65358" s="56"/>
    </row>
    <row r="65359" spans="1:31" x14ac:dyDescent="0.25">
      <c r="A65359" s="41">
        <v>0</v>
      </c>
      <c r="C65359" s="56"/>
      <c r="AC65359" s="56"/>
      <c r="AD65359" s="56"/>
      <c r="AE65359" s="56"/>
    </row>
    <row r="65360" spans="1:31" x14ac:dyDescent="0.25">
      <c r="A65360" s="41">
        <v>0</v>
      </c>
      <c r="C65360" s="56"/>
      <c r="AC65360" s="56"/>
      <c r="AD65360" s="56"/>
      <c r="AE65360" s="56"/>
    </row>
    <row r="65361" spans="1:31" x14ac:dyDescent="0.25">
      <c r="A65361" s="41">
        <v>0</v>
      </c>
      <c r="C65361" s="56"/>
      <c r="AC65361" s="56"/>
      <c r="AD65361" s="56"/>
      <c r="AE65361" s="56"/>
    </row>
    <row r="65362" spans="1:31" x14ac:dyDescent="0.25">
      <c r="A65362" s="41">
        <v>0</v>
      </c>
      <c r="C65362" s="56"/>
      <c r="AC65362" s="56"/>
      <c r="AD65362" s="56"/>
      <c r="AE65362" s="56"/>
    </row>
    <row r="65363" spans="1:31" x14ac:dyDescent="0.25">
      <c r="A65363" s="41">
        <v>0</v>
      </c>
      <c r="C65363" s="56"/>
      <c r="AC65363" s="56"/>
      <c r="AD65363" s="56"/>
      <c r="AE65363" s="56"/>
    </row>
    <row r="65364" spans="1:31" x14ac:dyDescent="0.25">
      <c r="A65364" s="41">
        <v>0</v>
      </c>
      <c r="C65364" s="56"/>
      <c r="AC65364" s="56"/>
      <c r="AD65364" s="56"/>
      <c r="AE65364" s="56"/>
    </row>
    <row r="65365" spans="1:31" x14ac:dyDescent="0.25">
      <c r="A65365" s="41">
        <v>0</v>
      </c>
      <c r="C65365" s="56"/>
      <c r="AC65365" s="56"/>
      <c r="AD65365" s="56"/>
      <c r="AE65365" s="56"/>
    </row>
    <row r="65366" spans="1:31" x14ac:dyDescent="0.25">
      <c r="A65366" s="41">
        <v>0</v>
      </c>
      <c r="C65366" s="56"/>
      <c r="AC65366" s="56"/>
      <c r="AD65366" s="56"/>
      <c r="AE65366" s="56"/>
    </row>
    <row r="65367" spans="1:31" x14ac:dyDescent="0.25">
      <c r="A65367" s="41">
        <v>0</v>
      </c>
      <c r="C65367" s="56"/>
      <c r="AC65367" s="56"/>
      <c r="AD65367" s="56"/>
      <c r="AE65367" s="56"/>
    </row>
    <row r="65368" spans="1:31" x14ac:dyDescent="0.25">
      <c r="A65368" s="41">
        <v>0</v>
      </c>
      <c r="C65368" s="56"/>
      <c r="AC65368" s="56"/>
      <c r="AD65368" s="56"/>
      <c r="AE65368" s="56"/>
    </row>
    <row r="65369" spans="1:31" x14ac:dyDescent="0.25">
      <c r="A65369" s="41">
        <v>0</v>
      </c>
      <c r="C65369" s="56"/>
      <c r="AC65369" s="56"/>
      <c r="AD65369" s="56"/>
      <c r="AE65369" s="56"/>
    </row>
    <row r="65370" spans="1:31" x14ac:dyDescent="0.25">
      <c r="A65370" s="41">
        <v>0</v>
      </c>
      <c r="C65370" s="56"/>
      <c r="AC65370" s="56"/>
      <c r="AD65370" s="56"/>
      <c r="AE65370" s="56"/>
    </row>
    <row r="65371" spans="1:31" x14ac:dyDescent="0.25">
      <c r="A65371" s="41">
        <v>0</v>
      </c>
      <c r="C65371" s="56"/>
      <c r="AC65371" s="56"/>
      <c r="AD65371" s="56"/>
      <c r="AE65371" s="56"/>
    </row>
    <row r="65372" spans="1:31" x14ac:dyDescent="0.25">
      <c r="A65372" s="41">
        <v>0</v>
      </c>
      <c r="C65372" s="56"/>
      <c r="AC65372" s="56"/>
      <c r="AD65372" s="56"/>
      <c r="AE65372" s="56"/>
    </row>
    <row r="65373" spans="1:31" x14ac:dyDescent="0.25">
      <c r="A65373" s="41">
        <v>0</v>
      </c>
      <c r="C65373" s="56"/>
      <c r="AC65373" s="56"/>
      <c r="AD65373" s="56"/>
      <c r="AE65373" s="56"/>
    </row>
    <row r="65374" spans="1:31" x14ac:dyDescent="0.25">
      <c r="A65374" s="41">
        <v>0</v>
      </c>
      <c r="C65374" s="56"/>
      <c r="AC65374" s="56"/>
      <c r="AD65374" s="56"/>
      <c r="AE65374" s="56"/>
    </row>
    <row r="65375" spans="1:31" x14ac:dyDescent="0.25">
      <c r="A65375" s="41">
        <v>0</v>
      </c>
      <c r="C65375" s="56"/>
      <c r="AC65375" s="56"/>
      <c r="AD65375" s="56"/>
      <c r="AE65375" s="56"/>
    </row>
    <row r="65376" spans="1:31" x14ac:dyDescent="0.25">
      <c r="A65376" s="41">
        <v>0</v>
      </c>
      <c r="C65376" s="56"/>
      <c r="AC65376" s="56"/>
      <c r="AD65376" s="56"/>
      <c r="AE65376" s="56"/>
    </row>
    <row r="65377" spans="1:31" x14ac:dyDescent="0.25">
      <c r="A65377" s="41">
        <v>0</v>
      </c>
      <c r="C65377" s="56"/>
      <c r="AC65377" s="56"/>
      <c r="AD65377" s="56"/>
      <c r="AE65377" s="56"/>
    </row>
    <row r="65378" spans="1:31" x14ac:dyDescent="0.25">
      <c r="A65378" s="41">
        <v>0</v>
      </c>
      <c r="C65378" s="56"/>
      <c r="AC65378" s="56"/>
      <c r="AD65378" s="56"/>
      <c r="AE65378" s="56"/>
    </row>
    <row r="65379" spans="1:31" x14ac:dyDescent="0.25">
      <c r="A65379" s="41">
        <v>0</v>
      </c>
      <c r="C65379" s="56"/>
      <c r="AC65379" s="56"/>
      <c r="AD65379" s="56"/>
      <c r="AE65379" s="56"/>
    </row>
    <row r="65380" spans="1:31" x14ac:dyDescent="0.25">
      <c r="A65380" s="41">
        <v>0</v>
      </c>
      <c r="C65380" s="56"/>
      <c r="AC65380" s="56"/>
      <c r="AD65380" s="56"/>
      <c r="AE65380" s="56"/>
    </row>
    <row r="65381" spans="1:31" x14ac:dyDescent="0.25">
      <c r="A65381" s="41">
        <v>0</v>
      </c>
      <c r="C65381" s="56"/>
      <c r="AC65381" s="56"/>
      <c r="AD65381" s="56"/>
      <c r="AE65381" s="56"/>
    </row>
    <row r="65382" spans="1:31" x14ac:dyDescent="0.25">
      <c r="A65382" s="41">
        <v>0</v>
      </c>
      <c r="C65382" s="56"/>
      <c r="AC65382" s="56"/>
      <c r="AD65382" s="56"/>
      <c r="AE65382" s="56"/>
    </row>
    <row r="65383" spans="1:31" x14ac:dyDescent="0.25">
      <c r="A65383" s="41">
        <v>0</v>
      </c>
      <c r="C65383" s="56"/>
      <c r="AC65383" s="56"/>
      <c r="AD65383" s="56"/>
      <c r="AE65383" s="56"/>
    </row>
    <row r="65384" spans="1:31" x14ac:dyDescent="0.25">
      <c r="A65384" s="41">
        <v>0</v>
      </c>
      <c r="C65384" s="56"/>
      <c r="AC65384" s="56"/>
      <c r="AD65384" s="56"/>
      <c r="AE65384" s="56"/>
    </row>
    <row r="65385" spans="1:31" x14ac:dyDescent="0.25">
      <c r="A65385" s="41">
        <v>0</v>
      </c>
      <c r="C65385" s="56"/>
      <c r="AC65385" s="56"/>
      <c r="AD65385" s="56"/>
      <c r="AE65385" s="56"/>
    </row>
    <row r="65386" spans="1:31" x14ac:dyDescent="0.25">
      <c r="A65386" s="41">
        <v>0</v>
      </c>
      <c r="C65386" s="56"/>
      <c r="AC65386" s="56"/>
      <c r="AD65386" s="56"/>
      <c r="AE65386" s="56"/>
    </row>
    <row r="65387" spans="1:31" x14ac:dyDescent="0.25">
      <c r="A65387" s="41">
        <v>0</v>
      </c>
      <c r="C65387" s="56"/>
      <c r="AC65387" s="56"/>
      <c r="AD65387" s="56"/>
      <c r="AE65387" s="56"/>
    </row>
    <row r="65388" spans="1:31" x14ac:dyDescent="0.25">
      <c r="A65388" s="41">
        <v>0</v>
      </c>
      <c r="C65388" s="56"/>
      <c r="AC65388" s="56"/>
      <c r="AD65388" s="56"/>
      <c r="AE65388" s="56"/>
    </row>
    <row r="65389" spans="1:31" x14ac:dyDescent="0.25">
      <c r="A65389" s="41">
        <v>0</v>
      </c>
      <c r="C65389" s="56"/>
      <c r="AC65389" s="56"/>
      <c r="AD65389" s="56"/>
      <c r="AE65389" s="56"/>
    </row>
    <row r="65390" spans="1:31" x14ac:dyDescent="0.25">
      <c r="A65390" s="41">
        <v>0</v>
      </c>
      <c r="C65390" s="56"/>
      <c r="AC65390" s="56"/>
      <c r="AD65390" s="56"/>
      <c r="AE65390" s="56"/>
    </row>
    <row r="65391" spans="1:31" x14ac:dyDescent="0.25">
      <c r="A65391" s="41">
        <v>0</v>
      </c>
      <c r="C65391" s="56"/>
      <c r="AC65391" s="56"/>
      <c r="AD65391" s="56"/>
      <c r="AE65391" s="56"/>
    </row>
    <row r="65392" spans="1:31" x14ac:dyDescent="0.25">
      <c r="A65392" s="41">
        <v>0</v>
      </c>
      <c r="C65392" s="56"/>
      <c r="AC65392" s="56"/>
      <c r="AD65392" s="56"/>
      <c r="AE65392" s="56"/>
    </row>
    <row r="65393" spans="1:31" x14ac:dyDescent="0.25">
      <c r="A65393" s="41">
        <v>0</v>
      </c>
      <c r="C65393" s="56"/>
      <c r="AC65393" s="56"/>
      <c r="AD65393" s="56"/>
      <c r="AE65393" s="56"/>
    </row>
    <row r="65394" spans="1:31" x14ac:dyDescent="0.25">
      <c r="A65394" s="41">
        <v>0</v>
      </c>
      <c r="C65394" s="56"/>
      <c r="AC65394" s="56"/>
      <c r="AD65394" s="56"/>
      <c r="AE65394" s="56"/>
    </row>
    <row r="65395" spans="1:31" x14ac:dyDescent="0.25">
      <c r="A65395" s="41">
        <v>0</v>
      </c>
      <c r="C65395" s="56"/>
      <c r="AC65395" s="56"/>
      <c r="AD65395" s="56"/>
      <c r="AE65395" s="56"/>
    </row>
    <row r="65396" spans="1:31" x14ac:dyDescent="0.25">
      <c r="A65396" s="41">
        <v>0</v>
      </c>
      <c r="C65396" s="56"/>
      <c r="AC65396" s="56"/>
      <c r="AD65396" s="56"/>
      <c r="AE65396" s="56"/>
    </row>
    <row r="65397" spans="1:31" x14ac:dyDescent="0.25">
      <c r="A65397" s="41">
        <v>0</v>
      </c>
      <c r="C65397" s="56"/>
      <c r="AC65397" s="56"/>
      <c r="AD65397" s="56"/>
      <c r="AE65397" s="56"/>
    </row>
    <row r="65398" spans="1:31" x14ac:dyDescent="0.25">
      <c r="A65398" s="41">
        <v>0</v>
      </c>
      <c r="C65398" s="56"/>
      <c r="AC65398" s="56"/>
      <c r="AD65398" s="56"/>
      <c r="AE65398" s="56"/>
    </row>
    <row r="65399" spans="1:31" x14ac:dyDescent="0.25">
      <c r="A65399" s="41">
        <v>0</v>
      </c>
      <c r="C65399" s="56"/>
      <c r="AC65399" s="56"/>
      <c r="AD65399" s="56"/>
      <c r="AE65399" s="56"/>
    </row>
    <row r="65400" spans="1:31" x14ac:dyDescent="0.25">
      <c r="A65400" s="41">
        <v>0</v>
      </c>
      <c r="C65400" s="56"/>
      <c r="AC65400" s="56"/>
      <c r="AD65400" s="56"/>
      <c r="AE65400" s="56"/>
    </row>
    <row r="65401" spans="1:31" x14ac:dyDescent="0.25">
      <c r="A65401" s="41">
        <v>0</v>
      </c>
      <c r="C65401" s="56"/>
      <c r="AC65401" s="56"/>
      <c r="AD65401" s="56"/>
      <c r="AE65401" s="56"/>
    </row>
    <row r="65402" spans="1:31" x14ac:dyDescent="0.25">
      <c r="A65402" s="41">
        <v>0</v>
      </c>
      <c r="C65402" s="56"/>
      <c r="AC65402" s="56"/>
      <c r="AD65402" s="56"/>
      <c r="AE65402" s="56"/>
    </row>
    <row r="65403" spans="1:31" x14ac:dyDescent="0.25">
      <c r="A65403" s="41">
        <v>0</v>
      </c>
      <c r="C65403" s="56"/>
      <c r="AC65403" s="56"/>
      <c r="AD65403" s="56"/>
      <c r="AE65403" s="56"/>
    </row>
    <row r="65404" spans="1:31" x14ac:dyDescent="0.25">
      <c r="A65404" s="41">
        <v>0</v>
      </c>
      <c r="C65404" s="56"/>
      <c r="AC65404" s="56"/>
      <c r="AD65404" s="56"/>
      <c r="AE65404" s="56"/>
    </row>
    <row r="65405" spans="1:31" x14ac:dyDescent="0.25">
      <c r="A65405" s="41">
        <v>0</v>
      </c>
      <c r="C65405" s="56"/>
      <c r="AC65405" s="56"/>
      <c r="AD65405" s="56"/>
      <c r="AE65405" s="56"/>
    </row>
    <row r="65406" spans="1:31" x14ac:dyDescent="0.25">
      <c r="A65406" s="41">
        <v>0</v>
      </c>
      <c r="C65406" s="56"/>
      <c r="AC65406" s="56"/>
      <c r="AD65406" s="56"/>
      <c r="AE65406" s="56"/>
    </row>
    <row r="65407" spans="1:31" x14ac:dyDescent="0.25">
      <c r="A65407" s="41">
        <v>0</v>
      </c>
      <c r="C65407" s="56"/>
      <c r="AC65407" s="56"/>
      <c r="AD65407" s="56"/>
      <c r="AE65407" s="56"/>
    </row>
    <row r="65408" spans="1:31" x14ac:dyDescent="0.25">
      <c r="A65408" s="41">
        <v>0</v>
      </c>
      <c r="C65408" s="56"/>
      <c r="AC65408" s="56"/>
      <c r="AD65408" s="56"/>
      <c r="AE65408" s="56"/>
    </row>
    <row r="65409" spans="1:31" x14ac:dyDescent="0.25">
      <c r="A65409" s="41">
        <v>0</v>
      </c>
      <c r="C65409" s="56"/>
      <c r="AC65409" s="56"/>
      <c r="AD65409" s="56"/>
      <c r="AE65409" s="56"/>
    </row>
    <row r="65410" spans="1:31" x14ac:dyDescent="0.25">
      <c r="A65410" s="41">
        <v>0</v>
      </c>
      <c r="C65410" s="56"/>
      <c r="AC65410" s="56"/>
      <c r="AD65410" s="56"/>
      <c r="AE65410" s="56"/>
    </row>
    <row r="65411" spans="1:31" x14ac:dyDescent="0.25">
      <c r="A65411" s="41">
        <v>0</v>
      </c>
      <c r="C65411" s="56"/>
      <c r="AC65411" s="56"/>
      <c r="AD65411" s="56"/>
      <c r="AE65411" s="56"/>
    </row>
    <row r="65412" spans="1:31" x14ac:dyDescent="0.25">
      <c r="A65412" s="41">
        <v>0</v>
      </c>
      <c r="C65412" s="56"/>
      <c r="AC65412" s="56"/>
      <c r="AD65412" s="56"/>
      <c r="AE65412" s="56"/>
    </row>
    <row r="65413" spans="1:31" x14ac:dyDescent="0.25">
      <c r="A65413" s="41">
        <v>0</v>
      </c>
      <c r="C65413" s="56"/>
      <c r="AC65413" s="56"/>
      <c r="AD65413" s="56"/>
      <c r="AE65413" s="56"/>
    </row>
    <row r="65414" spans="1:31" x14ac:dyDescent="0.25">
      <c r="A65414" s="41">
        <v>0</v>
      </c>
      <c r="C65414" s="56"/>
      <c r="AC65414" s="56"/>
      <c r="AD65414" s="56"/>
      <c r="AE65414" s="56"/>
    </row>
    <row r="65415" spans="1:31" x14ac:dyDescent="0.25">
      <c r="A65415" s="41">
        <v>0</v>
      </c>
      <c r="C65415" s="56"/>
      <c r="AC65415" s="56"/>
      <c r="AD65415" s="56"/>
      <c r="AE65415" s="56"/>
    </row>
    <row r="65416" spans="1:31" x14ac:dyDescent="0.25">
      <c r="A65416" s="41">
        <v>0</v>
      </c>
      <c r="C65416" s="56"/>
      <c r="AC65416" s="56"/>
      <c r="AD65416" s="56"/>
      <c r="AE65416" s="56"/>
    </row>
    <row r="65417" spans="1:31" x14ac:dyDescent="0.25">
      <c r="A65417" s="41">
        <v>0</v>
      </c>
      <c r="C65417" s="56"/>
      <c r="AC65417" s="56"/>
      <c r="AD65417" s="56"/>
      <c r="AE65417" s="56"/>
    </row>
    <row r="65418" spans="1:31" x14ac:dyDescent="0.25">
      <c r="A65418" s="41">
        <v>0</v>
      </c>
      <c r="C65418" s="56"/>
      <c r="AC65418" s="56"/>
      <c r="AD65418" s="56"/>
      <c r="AE65418" s="56"/>
    </row>
    <row r="65419" spans="1:31" x14ac:dyDescent="0.25">
      <c r="A65419" s="41">
        <v>0</v>
      </c>
      <c r="C65419" s="56"/>
      <c r="AC65419" s="56"/>
      <c r="AD65419" s="56"/>
      <c r="AE65419" s="56"/>
    </row>
    <row r="65420" spans="1:31" x14ac:dyDescent="0.25">
      <c r="A65420" s="41">
        <v>0</v>
      </c>
      <c r="C65420" s="56"/>
      <c r="AC65420" s="56"/>
      <c r="AD65420" s="56"/>
      <c r="AE65420" s="56"/>
    </row>
    <row r="65421" spans="1:31" x14ac:dyDescent="0.25">
      <c r="A65421" s="41">
        <v>0</v>
      </c>
      <c r="C65421" s="56"/>
      <c r="AC65421" s="56"/>
      <c r="AD65421" s="56"/>
      <c r="AE65421" s="56"/>
    </row>
    <row r="65422" spans="1:31" x14ac:dyDescent="0.25">
      <c r="A65422" s="41">
        <v>0</v>
      </c>
      <c r="C65422" s="56"/>
      <c r="AC65422" s="56"/>
      <c r="AD65422" s="56"/>
      <c r="AE65422" s="56"/>
    </row>
    <row r="65423" spans="1:31" x14ac:dyDescent="0.25">
      <c r="A65423" s="41">
        <v>0</v>
      </c>
      <c r="C65423" s="56"/>
      <c r="AC65423" s="56"/>
      <c r="AD65423" s="56"/>
      <c r="AE65423" s="56"/>
    </row>
    <row r="65424" spans="1:31" x14ac:dyDescent="0.25">
      <c r="A65424" s="41">
        <v>0</v>
      </c>
      <c r="C65424" s="56"/>
      <c r="AC65424" s="56"/>
      <c r="AD65424" s="56"/>
      <c r="AE65424" s="56"/>
    </row>
    <row r="65425" spans="1:31" x14ac:dyDescent="0.25">
      <c r="A65425" s="41">
        <v>0</v>
      </c>
      <c r="C65425" s="56"/>
      <c r="AC65425" s="56"/>
      <c r="AD65425" s="56"/>
      <c r="AE65425" s="56"/>
    </row>
    <row r="65426" spans="1:31" x14ac:dyDescent="0.25">
      <c r="A65426" s="41">
        <v>0</v>
      </c>
      <c r="C65426" s="56"/>
      <c r="AC65426" s="56"/>
      <c r="AD65426" s="56"/>
      <c r="AE65426" s="56"/>
    </row>
    <row r="65427" spans="1:31" x14ac:dyDescent="0.25">
      <c r="A65427" s="41">
        <v>0</v>
      </c>
      <c r="C65427" s="56"/>
      <c r="AC65427" s="56"/>
      <c r="AD65427" s="56"/>
      <c r="AE65427" s="56"/>
    </row>
    <row r="65428" spans="1:31" x14ac:dyDescent="0.25">
      <c r="A65428" s="41">
        <v>0</v>
      </c>
      <c r="C65428" s="56"/>
      <c r="AC65428" s="56"/>
      <c r="AD65428" s="56"/>
      <c r="AE65428" s="56"/>
    </row>
    <row r="65429" spans="1:31" x14ac:dyDescent="0.25">
      <c r="A65429" s="41">
        <v>0</v>
      </c>
      <c r="C65429" s="56"/>
      <c r="AC65429" s="56"/>
      <c r="AD65429" s="56"/>
      <c r="AE65429" s="56"/>
    </row>
    <row r="65430" spans="1:31" x14ac:dyDescent="0.25">
      <c r="A65430" s="41">
        <v>0</v>
      </c>
      <c r="C65430" s="56"/>
      <c r="AC65430" s="56"/>
      <c r="AD65430" s="56"/>
      <c r="AE65430" s="56"/>
    </row>
    <row r="65431" spans="1:31" x14ac:dyDescent="0.25">
      <c r="A65431" s="41">
        <v>0</v>
      </c>
      <c r="C65431" s="56"/>
      <c r="AC65431" s="56"/>
      <c r="AD65431" s="56"/>
      <c r="AE65431" s="56"/>
    </row>
    <row r="65432" spans="1:31" x14ac:dyDescent="0.25">
      <c r="A65432" s="41">
        <v>0</v>
      </c>
      <c r="C65432" s="56"/>
      <c r="AC65432" s="56"/>
      <c r="AD65432" s="56"/>
      <c r="AE65432" s="56"/>
    </row>
    <row r="65433" spans="1:31" x14ac:dyDescent="0.25">
      <c r="A65433" s="41">
        <v>0</v>
      </c>
      <c r="C65433" s="56"/>
      <c r="AC65433" s="56"/>
      <c r="AD65433" s="56"/>
      <c r="AE65433" s="56"/>
    </row>
    <row r="65434" spans="1:31" x14ac:dyDescent="0.25">
      <c r="A65434" s="41">
        <v>0</v>
      </c>
      <c r="C65434" s="56"/>
      <c r="AC65434" s="56"/>
      <c r="AD65434" s="56"/>
      <c r="AE65434" s="56"/>
    </row>
    <row r="65435" spans="1:31" x14ac:dyDescent="0.25">
      <c r="A65435" s="41">
        <v>0</v>
      </c>
      <c r="C65435" s="56"/>
      <c r="AC65435" s="56"/>
      <c r="AD65435" s="56"/>
      <c r="AE65435" s="56"/>
    </row>
    <row r="65436" spans="1:31" x14ac:dyDescent="0.25">
      <c r="A65436" s="41">
        <v>0</v>
      </c>
      <c r="C65436" s="56"/>
      <c r="AC65436" s="56"/>
      <c r="AD65436" s="56"/>
      <c r="AE65436" s="56"/>
    </row>
    <row r="65437" spans="1:31" x14ac:dyDescent="0.25">
      <c r="A65437" s="41">
        <v>0</v>
      </c>
      <c r="C65437" s="56"/>
      <c r="AC65437" s="56"/>
      <c r="AD65437" s="56"/>
      <c r="AE65437" s="56"/>
    </row>
    <row r="65438" spans="1:31" x14ac:dyDescent="0.25">
      <c r="A65438" s="41">
        <v>0</v>
      </c>
      <c r="C65438" s="56"/>
      <c r="AC65438" s="56"/>
      <c r="AD65438" s="56"/>
      <c r="AE65438" s="56"/>
    </row>
    <row r="65439" spans="1:31" x14ac:dyDescent="0.25">
      <c r="A65439" s="41">
        <v>0</v>
      </c>
      <c r="C65439" s="56"/>
      <c r="AC65439" s="56"/>
      <c r="AD65439" s="56"/>
      <c r="AE65439" s="56"/>
    </row>
    <row r="65440" spans="1:31" x14ac:dyDescent="0.25">
      <c r="A65440" s="41">
        <v>0</v>
      </c>
      <c r="C65440" s="56"/>
      <c r="AC65440" s="56"/>
      <c r="AD65440" s="56"/>
      <c r="AE65440" s="56"/>
    </row>
    <row r="65441" spans="1:31" x14ac:dyDescent="0.25">
      <c r="A65441" s="41">
        <v>0</v>
      </c>
      <c r="C65441" s="56"/>
      <c r="AC65441" s="56"/>
      <c r="AD65441" s="56"/>
      <c r="AE65441" s="56"/>
    </row>
    <row r="65442" spans="1:31" x14ac:dyDescent="0.25">
      <c r="A65442" s="41">
        <v>0</v>
      </c>
      <c r="C65442" s="56"/>
      <c r="AC65442" s="56"/>
      <c r="AD65442" s="56"/>
      <c r="AE65442" s="56"/>
    </row>
    <row r="65443" spans="1:31" x14ac:dyDescent="0.25">
      <c r="A65443" s="41">
        <v>0</v>
      </c>
      <c r="C65443" s="56"/>
      <c r="AC65443" s="56"/>
      <c r="AD65443" s="56"/>
      <c r="AE65443" s="56"/>
    </row>
    <row r="65444" spans="1:31" x14ac:dyDescent="0.25">
      <c r="A65444" s="41">
        <v>0</v>
      </c>
      <c r="C65444" s="56"/>
      <c r="AC65444" s="56"/>
      <c r="AD65444" s="56"/>
      <c r="AE65444" s="56"/>
    </row>
    <row r="65445" spans="1:31" x14ac:dyDescent="0.25">
      <c r="A65445" s="41">
        <v>0</v>
      </c>
      <c r="C65445" s="56"/>
      <c r="AC65445" s="56"/>
      <c r="AD65445" s="56"/>
      <c r="AE65445" s="56"/>
    </row>
    <row r="65446" spans="1:31" x14ac:dyDescent="0.25">
      <c r="A65446" s="41">
        <v>0</v>
      </c>
      <c r="C65446" s="56"/>
      <c r="AC65446" s="56"/>
      <c r="AD65446" s="56"/>
      <c r="AE65446" s="56"/>
    </row>
    <row r="65447" spans="1:31" x14ac:dyDescent="0.25">
      <c r="A65447" s="41">
        <v>0</v>
      </c>
      <c r="C65447" s="56"/>
      <c r="AC65447" s="56"/>
      <c r="AD65447" s="56"/>
      <c r="AE65447" s="56"/>
    </row>
    <row r="65448" spans="1:31" x14ac:dyDescent="0.25">
      <c r="A65448" s="41">
        <v>0</v>
      </c>
      <c r="C65448" s="56"/>
      <c r="AC65448" s="56"/>
      <c r="AD65448" s="56"/>
      <c r="AE65448" s="56"/>
    </row>
    <row r="65449" spans="1:31" x14ac:dyDescent="0.25">
      <c r="A65449" s="41">
        <v>0</v>
      </c>
      <c r="C65449" s="56"/>
      <c r="AC65449" s="56"/>
      <c r="AD65449" s="56"/>
      <c r="AE65449" s="56"/>
    </row>
    <row r="65450" spans="1:31" x14ac:dyDescent="0.25">
      <c r="A65450" s="41">
        <v>0</v>
      </c>
      <c r="C65450" s="56"/>
      <c r="AC65450" s="56"/>
      <c r="AD65450" s="56"/>
      <c r="AE65450" s="56"/>
    </row>
    <row r="65451" spans="1:31" x14ac:dyDescent="0.25">
      <c r="A65451" s="41">
        <v>0</v>
      </c>
      <c r="C65451" s="56"/>
      <c r="AC65451" s="56"/>
      <c r="AD65451" s="56"/>
      <c r="AE65451" s="56"/>
    </row>
    <row r="65452" spans="1:31" x14ac:dyDescent="0.25">
      <c r="A65452" s="41">
        <v>0</v>
      </c>
      <c r="C65452" s="56"/>
      <c r="AC65452" s="56"/>
      <c r="AD65452" s="56"/>
      <c r="AE65452" s="56"/>
    </row>
    <row r="65453" spans="1:31" x14ac:dyDescent="0.25">
      <c r="A65453" s="41">
        <v>0</v>
      </c>
      <c r="C65453" s="56"/>
      <c r="AC65453" s="56"/>
      <c r="AD65453" s="56"/>
      <c r="AE65453" s="56"/>
    </row>
    <row r="65454" spans="1:31" x14ac:dyDescent="0.25">
      <c r="A65454" s="41">
        <v>0</v>
      </c>
      <c r="C65454" s="56"/>
      <c r="AC65454" s="56"/>
      <c r="AD65454" s="56"/>
      <c r="AE65454" s="56"/>
    </row>
    <row r="65455" spans="1:31" x14ac:dyDescent="0.25">
      <c r="A65455" s="41">
        <v>0</v>
      </c>
      <c r="C65455" s="56"/>
      <c r="AC65455" s="56"/>
      <c r="AD65455" s="56"/>
      <c r="AE65455" s="56"/>
    </row>
    <row r="65456" spans="1:31" x14ac:dyDescent="0.25">
      <c r="A65456" s="41">
        <v>0</v>
      </c>
      <c r="C65456" s="56"/>
      <c r="AC65456" s="56"/>
      <c r="AD65456" s="56"/>
      <c r="AE65456" s="56"/>
    </row>
    <row r="65457" spans="1:31" x14ac:dyDescent="0.25">
      <c r="A65457" s="41">
        <v>0</v>
      </c>
      <c r="C65457" s="56"/>
      <c r="AC65457" s="56"/>
      <c r="AD65457" s="56"/>
      <c r="AE65457" s="56"/>
    </row>
    <row r="65458" spans="1:31" x14ac:dyDescent="0.25">
      <c r="A65458" s="41">
        <v>0</v>
      </c>
      <c r="C65458" s="56"/>
      <c r="AC65458" s="56"/>
      <c r="AD65458" s="56"/>
      <c r="AE65458" s="56"/>
    </row>
    <row r="65459" spans="1:31" x14ac:dyDescent="0.25">
      <c r="A65459" s="41">
        <v>0</v>
      </c>
      <c r="C65459" s="56"/>
      <c r="AC65459" s="56"/>
      <c r="AD65459" s="56"/>
      <c r="AE65459" s="56"/>
    </row>
    <row r="65460" spans="1:31" x14ac:dyDescent="0.25">
      <c r="A65460" s="41">
        <v>0</v>
      </c>
      <c r="C65460" s="56"/>
      <c r="AC65460" s="56"/>
      <c r="AD65460" s="56"/>
      <c r="AE65460" s="56"/>
    </row>
    <row r="65461" spans="1:31" x14ac:dyDescent="0.25">
      <c r="A65461" s="41">
        <v>0</v>
      </c>
      <c r="C65461" s="56"/>
      <c r="AC65461" s="56"/>
      <c r="AD65461" s="56"/>
      <c r="AE65461" s="56"/>
    </row>
    <row r="65462" spans="1:31" x14ac:dyDescent="0.25">
      <c r="A65462" s="41">
        <v>0</v>
      </c>
      <c r="C65462" s="56"/>
      <c r="AC65462" s="56"/>
      <c r="AD65462" s="56"/>
      <c r="AE65462" s="56"/>
    </row>
    <row r="65463" spans="1:31" x14ac:dyDescent="0.25">
      <c r="A65463" s="41">
        <v>0</v>
      </c>
      <c r="C65463" s="56"/>
      <c r="AC65463" s="56"/>
      <c r="AD65463" s="56"/>
      <c r="AE65463" s="56"/>
    </row>
    <row r="65464" spans="1:31" x14ac:dyDescent="0.25">
      <c r="A65464" s="41">
        <v>0</v>
      </c>
      <c r="C65464" s="56"/>
      <c r="AC65464" s="56"/>
      <c r="AD65464" s="56"/>
      <c r="AE65464" s="56"/>
    </row>
    <row r="65465" spans="1:31" x14ac:dyDescent="0.25">
      <c r="A65465" s="41">
        <v>0</v>
      </c>
      <c r="C65465" s="56"/>
      <c r="AC65465" s="56"/>
      <c r="AD65465" s="56"/>
      <c r="AE65465" s="56"/>
    </row>
    <row r="65466" spans="1:31" x14ac:dyDescent="0.25">
      <c r="A65466" s="41">
        <v>0</v>
      </c>
      <c r="C65466" s="56"/>
      <c r="AC65466" s="56"/>
      <c r="AD65466" s="56"/>
      <c r="AE65466" s="56"/>
    </row>
    <row r="65467" spans="1:31" x14ac:dyDescent="0.25">
      <c r="A65467" s="41">
        <v>0</v>
      </c>
      <c r="C65467" s="56"/>
      <c r="AC65467" s="56"/>
      <c r="AD65467" s="56"/>
      <c r="AE65467" s="56"/>
    </row>
    <row r="65468" spans="1:31" x14ac:dyDescent="0.25">
      <c r="A65468" s="41">
        <v>0</v>
      </c>
      <c r="C65468" s="56"/>
      <c r="AC65468" s="56"/>
      <c r="AD65468" s="56"/>
      <c r="AE65468" s="56"/>
    </row>
    <row r="65469" spans="1:31" x14ac:dyDescent="0.25">
      <c r="A65469" s="41">
        <v>0</v>
      </c>
      <c r="C65469" s="56"/>
      <c r="AC65469" s="56"/>
      <c r="AD65469" s="56"/>
      <c r="AE65469" s="56"/>
    </row>
    <row r="65470" spans="1:31" x14ac:dyDescent="0.25">
      <c r="A65470" s="41">
        <v>0</v>
      </c>
      <c r="C65470" s="56"/>
      <c r="AC65470" s="56"/>
      <c r="AD65470" s="56"/>
      <c r="AE65470" s="56"/>
    </row>
    <row r="65471" spans="1:31" x14ac:dyDescent="0.25">
      <c r="A65471" s="41">
        <v>0</v>
      </c>
      <c r="C65471" s="56"/>
      <c r="AC65471" s="56"/>
      <c r="AD65471" s="56"/>
      <c r="AE65471" s="56"/>
    </row>
    <row r="65472" spans="1:31" x14ac:dyDescent="0.25">
      <c r="A65472" s="41">
        <v>0</v>
      </c>
      <c r="C65472" s="56"/>
      <c r="AC65472" s="56"/>
      <c r="AD65472" s="56"/>
      <c r="AE65472" s="56"/>
    </row>
    <row r="65473" spans="1:31" x14ac:dyDescent="0.25">
      <c r="A65473" s="41">
        <v>0</v>
      </c>
      <c r="C65473" s="56"/>
      <c r="AC65473" s="56"/>
      <c r="AD65473" s="56"/>
      <c r="AE65473" s="56"/>
    </row>
    <row r="65474" spans="1:31" x14ac:dyDescent="0.25">
      <c r="A65474" s="41">
        <v>0</v>
      </c>
      <c r="C65474" s="56"/>
      <c r="AC65474" s="56"/>
      <c r="AD65474" s="56"/>
      <c r="AE65474" s="56"/>
    </row>
    <row r="65475" spans="1:31" x14ac:dyDescent="0.25">
      <c r="A65475" s="41">
        <v>0</v>
      </c>
      <c r="C65475" s="56"/>
      <c r="AC65475" s="56"/>
      <c r="AD65475" s="56"/>
      <c r="AE65475" s="56"/>
    </row>
    <row r="65476" spans="1:31" x14ac:dyDescent="0.25">
      <c r="A65476" s="41">
        <v>0</v>
      </c>
      <c r="C65476" s="56"/>
      <c r="AC65476" s="56"/>
      <c r="AD65476" s="56"/>
      <c r="AE65476" s="56"/>
    </row>
    <row r="65477" spans="1:31" x14ac:dyDescent="0.25">
      <c r="A65477" s="41">
        <v>0</v>
      </c>
      <c r="C65477" s="56"/>
      <c r="AC65477" s="56"/>
      <c r="AD65477" s="56"/>
      <c r="AE65477" s="56"/>
    </row>
    <row r="65478" spans="1:31" x14ac:dyDescent="0.25">
      <c r="A65478" s="41">
        <v>0</v>
      </c>
      <c r="C65478" s="56"/>
      <c r="AC65478" s="56"/>
      <c r="AD65478" s="56"/>
      <c r="AE65478" s="56"/>
    </row>
    <row r="65479" spans="1:31" x14ac:dyDescent="0.25">
      <c r="A65479" s="41">
        <v>0</v>
      </c>
      <c r="C65479" s="56"/>
      <c r="AC65479" s="56"/>
      <c r="AD65479" s="56"/>
      <c r="AE65479" s="56"/>
    </row>
    <row r="65480" spans="1:31" x14ac:dyDescent="0.25">
      <c r="A65480" s="41">
        <v>0</v>
      </c>
      <c r="C65480" s="56"/>
      <c r="AC65480" s="56"/>
      <c r="AD65480" s="56"/>
      <c r="AE65480" s="56"/>
    </row>
    <row r="65481" spans="1:31" x14ac:dyDescent="0.25">
      <c r="A65481" s="41">
        <v>0</v>
      </c>
      <c r="C65481" s="56"/>
      <c r="AC65481" s="56"/>
      <c r="AD65481" s="56"/>
      <c r="AE65481" s="56"/>
    </row>
    <row r="65482" spans="1:31" x14ac:dyDescent="0.25">
      <c r="A65482" s="41">
        <v>0</v>
      </c>
      <c r="C65482" s="56"/>
      <c r="AC65482" s="56"/>
      <c r="AD65482" s="56"/>
      <c r="AE65482" s="56"/>
    </row>
    <row r="65483" spans="1:31" x14ac:dyDescent="0.25">
      <c r="A65483" s="41">
        <v>0</v>
      </c>
      <c r="C65483" s="56"/>
      <c r="AC65483" s="56"/>
      <c r="AD65483" s="56"/>
      <c r="AE65483" s="56"/>
    </row>
    <row r="65484" spans="1:31" x14ac:dyDescent="0.25">
      <c r="A65484" s="41">
        <v>0</v>
      </c>
      <c r="C65484" s="56"/>
      <c r="AC65484" s="56"/>
      <c r="AD65484" s="56"/>
      <c r="AE65484" s="56"/>
    </row>
    <row r="65485" spans="1:31" x14ac:dyDescent="0.25">
      <c r="A65485" s="41">
        <v>0</v>
      </c>
      <c r="C65485" s="56"/>
      <c r="AC65485" s="56"/>
      <c r="AD65485" s="56"/>
      <c r="AE65485" s="56"/>
    </row>
    <row r="65486" spans="1:31" x14ac:dyDescent="0.25">
      <c r="A65486" s="41">
        <v>0</v>
      </c>
      <c r="C65486" s="56"/>
      <c r="AC65486" s="56"/>
      <c r="AD65486" s="56"/>
      <c r="AE65486" s="56"/>
    </row>
    <row r="65487" spans="1:31" x14ac:dyDescent="0.25">
      <c r="A65487" s="41">
        <v>0</v>
      </c>
      <c r="C65487" s="56"/>
      <c r="AC65487" s="56"/>
      <c r="AD65487" s="56"/>
      <c r="AE65487" s="56"/>
    </row>
    <row r="65488" spans="1:31" x14ac:dyDescent="0.25">
      <c r="A65488" s="41">
        <v>0</v>
      </c>
      <c r="C65488" s="56"/>
      <c r="AC65488" s="56"/>
      <c r="AD65488" s="56"/>
      <c r="AE65488" s="56"/>
    </row>
    <row r="65489" spans="1:31" x14ac:dyDescent="0.25">
      <c r="A65489" s="41">
        <v>0</v>
      </c>
      <c r="C65489" s="56"/>
      <c r="AC65489" s="56"/>
      <c r="AD65489" s="56"/>
      <c r="AE65489" s="56"/>
    </row>
    <row r="65490" spans="1:31" x14ac:dyDescent="0.25">
      <c r="A65490" s="41">
        <v>0</v>
      </c>
      <c r="C65490" s="56"/>
      <c r="AC65490" s="56"/>
      <c r="AD65490" s="56"/>
      <c r="AE65490" s="56"/>
    </row>
    <row r="65491" spans="1:31" x14ac:dyDescent="0.25">
      <c r="A65491" s="41">
        <v>0</v>
      </c>
      <c r="C65491" s="56"/>
      <c r="AC65491" s="56"/>
      <c r="AD65491" s="56"/>
      <c r="AE65491" s="56"/>
    </row>
    <row r="65492" spans="1:31" x14ac:dyDescent="0.25">
      <c r="A65492" s="41">
        <v>0</v>
      </c>
      <c r="C65492" s="56"/>
      <c r="AC65492" s="56"/>
      <c r="AD65492" s="56"/>
      <c r="AE65492" s="56"/>
    </row>
    <row r="65493" spans="1:31" x14ac:dyDescent="0.25">
      <c r="A65493" s="41">
        <v>0</v>
      </c>
      <c r="C65493" s="56"/>
      <c r="AC65493" s="56"/>
      <c r="AD65493" s="56"/>
      <c r="AE65493" s="56"/>
    </row>
    <row r="65494" spans="1:31" x14ac:dyDescent="0.25">
      <c r="A65494" s="41">
        <v>0</v>
      </c>
      <c r="C65494" s="56"/>
      <c r="AC65494" s="56"/>
      <c r="AD65494" s="56"/>
      <c r="AE65494" s="56"/>
    </row>
    <row r="65495" spans="1:31" x14ac:dyDescent="0.25">
      <c r="A65495" s="41">
        <v>0</v>
      </c>
      <c r="C65495" s="56"/>
      <c r="AC65495" s="56"/>
      <c r="AD65495" s="56"/>
      <c r="AE65495" s="56"/>
    </row>
    <row r="65496" spans="1:31" x14ac:dyDescent="0.25">
      <c r="A65496" s="41">
        <v>0</v>
      </c>
      <c r="C65496" s="56"/>
      <c r="AC65496" s="56"/>
      <c r="AD65496" s="56"/>
      <c r="AE65496" s="56"/>
    </row>
    <row r="65497" spans="1:31" x14ac:dyDescent="0.25">
      <c r="A65497" s="41">
        <v>0</v>
      </c>
      <c r="C65497" s="56"/>
      <c r="AC65497" s="56"/>
      <c r="AD65497" s="56"/>
      <c r="AE65497" s="56"/>
    </row>
    <row r="65498" spans="1:31" x14ac:dyDescent="0.25">
      <c r="A65498" s="41">
        <v>0</v>
      </c>
      <c r="C65498" s="56"/>
      <c r="AC65498" s="56"/>
      <c r="AD65498" s="56"/>
      <c r="AE65498" s="56"/>
    </row>
    <row r="65499" spans="1:31" x14ac:dyDescent="0.25">
      <c r="A65499" s="41">
        <v>0</v>
      </c>
      <c r="C65499" s="56"/>
      <c r="AC65499" s="56"/>
      <c r="AD65499" s="56"/>
      <c r="AE65499" s="56"/>
    </row>
    <row r="65500" spans="1:31" x14ac:dyDescent="0.25">
      <c r="A65500" s="41">
        <v>0</v>
      </c>
      <c r="C65500" s="56"/>
      <c r="AC65500" s="56"/>
      <c r="AD65500" s="56"/>
      <c r="AE65500" s="56"/>
    </row>
    <row r="65501" spans="1:31" x14ac:dyDescent="0.25">
      <c r="A65501" s="41">
        <v>0</v>
      </c>
      <c r="C65501" s="56"/>
      <c r="AC65501" s="56"/>
      <c r="AD65501" s="56"/>
      <c r="AE65501" s="56"/>
    </row>
    <row r="65502" spans="1:31" x14ac:dyDescent="0.25">
      <c r="A65502" s="41">
        <v>0</v>
      </c>
      <c r="C65502" s="56"/>
      <c r="AC65502" s="56"/>
      <c r="AD65502" s="56"/>
      <c r="AE65502" s="56"/>
    </row>
    <row r="65503" spans="1:31" x14ac:dyDescent="0.25">
      <c r="A65503" s="41">
        <v>0</v>
      </c>
      <c r="C65503" s="56"/>
      <c r="AC65503" s="56"/>
      <c r="AD65503" s="56"/>
      <c r="AE65503" s="56"/>
    </row>
    <row r="65504" spans="1:31" x14ac:dyDescent="0.25">
      <c r="A65504" s="41">
        <v>0</v>
      </c>
      <c r="C65504" s="56"/>
      <c r="AC65504" s="56"/>
      <c r="AD65504" s="56"/>
      <c r="AE65504" s="56"/>
    </row>
    <row r="65505" spans="1:31" x14ac:dyDescent="0.25">
      <c r="A65505" s="41">
        <v>0</v>
      </c>
      <c r="C65505" s="56"/>
      <c r="AC65505" s="56"/>
      <c r="AD65505" s="56"/>
      <c r="AE65505" s="56"/>
    </row>
    <row r="65506" spans="1:31" x14ac:dyDescent="0.25">
      <c r="A65506" s="41">
        <v>0</v>
      </c>
      <c r="C65506" s="56"/>
      <c r="AC65506" s="56"/>
      <c r="AD65506" s="56"/>
      <c r="AE65506" s="56"/>
    </row>
    <row r="65507" spans="1:31" x14ac:dyDescent="0.25">
      <c r="A65507" s="41">
        <v>0</v>
      </c>
      <c r="C65507" s="56"/>
      <c r="AC65507" s="56"/>
      <c r="AD65507" s="56"/>
      <c r="AE65507" s="56"/>
    </row>
    <row r="65508" spans="1:31" x14ac:dyDescent="0.25">
      <c r="A65508" s="41">
        <v>0</v>
      </c>
      <c r="C65508" s="56"/>
      <c r="AC65508" s="56"/>
      <c r="AD65508" s="56"/>
      <c r="AE65508" s="56"/>
    </row>
    <row r="65509" spans="1:31" x14ac:dyDescent="0.25">
      <c r="A65509" s="41">
        <v>0</v>
      </c>
      <c r="C65509" s="56"/>
      <c r="AC65509" s="56"/>
      <c r="AD65509" s="56"/>
      <c r="AE65509" s="56"/>
    </row>
    <row r="65510" spans="1:31" x14ac:dyDescent="0.25">
      <c r="A65510" s="41">
        <v>0</v>
      </c>
      <c r="C65510" s="56"/>
      <c r="AC65510" s="56"/>
      <c r="AD65510" s="56"/>
      <c r="AE65510" s="56"/>
    </row>
    <row r="65511" spans="1:31" x14ac:dyDescent="0.25">
      <c r="A65511" s="41">
        <v>0</v>
      </c>
      <c r="C65511" s="56"/>
      <c r="AC65511" s="56"/>
      <c r="AD65511" s="56"/>
      <c r="AE65511" s="56"/>
    </row>
    <row r="65512" spans="1:31" x14ac:dyDescent="0.25">
      <c r="A65512" s="41">
        <v>0</v>
      </c>
      <c r="C65512" s="56"/>
      <c r="AC65512" s="56"/>
      <c r="AD65512" s="56"/>
      <c r="AE65512" s="56"/>
    </row>
    <row r="65513" spans="1:31" x14ac:dyDescent="0.25">
      <c r="A65513" s="41">
        <v>0</v>
      </c>
      <c r="C65513" s="56"/>
      <c r="AC65513" s="56"/>
      <c r="AD65513" s="56"/>
      <c r="AE65513" s="56"/>
    </row>
    <row r="65514" spans="1:31" x14ac:dyDescent="0.25">
      <c r="A65514" s="41">
        <v>0</v>
      </c>
      <c r="C65514" s="56"/>
      <c r="AC65514" s="56"/>
      <c r="AD65514" s="56"/>
      <c r="AE65514" s="56"/>
    </row>
    <row r="65515" spans="1:31" x14ac:dyDescent="0.25">
      <c r="A65515" s="41">
        <v>0</v>
      </c>
      <c r="C65515" s="56"/>
      <c r="AC65515" s="56"/>
      <c r="AD65515" s="56"/>
      <c r="AE65515" s="56"/>
    </row>
    <row r="65516" spans="1:31" x14ac:dyDescent="0.25">
      <c r="A65516" s="41">
        <v>0</v>
      </c>
      <c r="C65516" s="56"/>
      <c r="AC65516" s="56"/>
      <c r="AD65516" s="56"/>
      <c r="AE65516" s="56"/>
    </row>
    <row r="65517" spans="1:31" x14ac:dyDescent="0.25">
      <c r="A65517" s="41">
        <v>0</v>
      </c>
      <c r="C65517" s="56"/>
      <c r="AC65517" s="56"/>
      <c r="AD65517" s="56"/>
      <c r="AE65517" s="56"/>
    </row>
    <row r="65518" spans="1:31" x14ac:dyDescent="0.25">
      <c r="A65518" s="41">
        <v>0</v>
      </c>
      <c r="C65518" s="56"/>
      <c r="AC65518" s="56"/>
      <c r="AD65518" s="56"/>
      <c r="AE65518" s="56"/>
    </row>
    <row r="65519" spans="1:31" x14ac:dyDescent="0.25">
      <c r="A65519" s="41">
        <v>0</v>
      </c>
      <c r="C65519" s="56"/>
      <c r="AC65519" s="56"/>
      <c r="AD65519" s="56"/>
      <c r="AE65519" s="56"/>
    </row>
    <row r="65520" spans="1:31" x14ac:dyDescent="0.25">
      <c r="A65520" s="41">
        <v>0</v>
      </c>
      <c r="C65520" s="56"/>
      <c r="AC65520" s="56"/>
      <c r="AD65520" s="56"/>
      <c r="AE65520" s="56"/>
    </row>
    <row r="65521" spans="1:31" x14ac:dyDescent="0.25">
      <c r="A65521" s="41">
        <v>0</v>
      </c>
      <c r="C65521" s="56"/>
      <c r="AC65521" s="56"/>
      <c r="AD65521" s="56"/>
      <c r="AE65521" s="56"/>
    </row>
    <row r="65522" spans="1:31" x14ac:dyDescent="0.25">
      <c r="A65522" s="41">
        <v>0</v>
      </c>
      <c r="C65522" s="56"/>
      <c r="AC65522" s="56"/>
      <c r="AD65522" s="56"/>
      <c r="AE65522" s="56"/>
    </row>
    <row r="65523" spans="1:31" x14ac:dyDescent="0.25">
      <c r="A65523" s="41">
        <v>0</v>
      </c>
      <c r="C65523" s="56"/>
      <c r="AC65523" s="56"/>
      <c r="AD65523" s="56"/>
      <c r="AE65523" s="56"/>
    </row>
    <row r="65524" spans="1:31" x14ac:dyDescent="0.25">
      <c r="A65524" s="41">
        <v>0</v>
      </c>
      <c r="C65524" s="56"/>
      <c r="AC65524" s="56"/>
      <c r="AD65524" s="56"/>
      <c r="AE65524" s="56"/>
    </row>
    <row r="65525" spans="1:31" x14ac:dyDescent="0.25">
      <c r="A65525" s="41">
        <v>0</v>
      </c>
      <c r="C65525" s="56"/>
      <c r="AC65525" s="56"/>
      <c r="AD65525" s="56"/>
      <c r="AE65525" s="56"/>
    </row>
    <row r="65526" spans="1:31" x14ac:dyDescent="0.25">
      <c r="A65526" s="41">
        <v>0</v>
      </c>
      <c r="C65526" s="56"/>
      <c r="AC65526" s="56"/>
      <c r="AD65526" s="56"/>
      <c r="AE65526" s="56"/>
    </row>
    <row r="65527" spans="1:31" x14ac:dyDescent="0.25">
      <c r="A65527" s="41">
        <v>0</v>
      </c>
      <c r="C65527" s="56"/>
      <c r="AC65527" s="56"/>
      <c r="AD65527" s="56"/>
      <c r="AE65527" s="56"/>
    </row>
    <row r="65528" spans="1:31" x14ac:dyDescent="0.25">
      <c r="A65528" s="41">
        <v>0</v>
      </c>
      <c r="C65528" s="56"/>
      <c r="AC65528" s="56"/>
      <c r="AD65528" s="56"/>
      <c r="AE65528" s="56"/>
    </row>
    <row r="65529" spans="1:31" x14ac:dyDescent="0.25">
      <c r="A65529" s="41">
        <v>0</v>
      </c>
      <c r="C65529" s="56"/>
      <c r="AC65529" s="56"/>
      <c r="AD65529" s="56"/>
      <c r="AE65529" s="56"/>
    </row>
    <row r="65530" spans="1:31" x14ac:dyDescent="0.25">
      <c r="A65530" s="41">
        <v>0</v>
      </c>
      <c r="C65530" s="56"/>
      <c r="AC65530" s="56"/>
      <c r="AD65530" s="56"/>
      <c r="AE65530" s="56"/>
    </row>
    <row r="65531" spans="1:31" x14ac:dyDescent="0.25">
      <c r="A65531" s="41">
        <v>0</v>
      </c>
      <c r="C65531" s="56"/>
      <c r="AC65531" s="56"/>
      <c r="AD65531" s="56"/>
      <c r="AE65531" s="56"/>
    </row>
    <row r="65532" spans="1:31" x14ac:dyDescent="0.25">
      <c r="A65532" s="41">
        <v>0</v>
      </c>
      <c r="C65532" s="56"/>
      <c r="AC65532" s="56"/>
      <c r="AD65532" s="56"/>
      <c r="AE65532" s="56"/>
    </row>
    <row r="65533" spans="1:31" x14ac:dyDescent="0.25">
      <c r="A65533" s="41">
        <v>0</v>
      </c>
      <c r="C65533" s="56"/>
      <c r="AC65533" s="56"/>
      <c r="AD65533" s="56"/>
      <c r="AE65533" s="56"/>
    </row>
    <row r="65534" spans="1:31" x14ac:dyDescent="0.25">
      <c r="A65534" s="41">
        <v>0</v>
      </c>
      <c r="C65534" s="56"/>
      <c r="AC65534" s="56"/>
      <c r="AD65534" s="56"/>
      <c r="AE65534" s="56"/>
    </row>
    <row r="65535" spans="1:31" x14ac:dyDescent="0.25">
      <c r="A65535" s="41">
        <v>0</v>
      </c>
      <c r="C65535" s="56"/>
      <c r="AC65535" s="56"/>
      <c r="AD65535" s="56"/>
      <c r="AE65535" s="56"/>
    </row>
    <row r="65536" spans="1:31" x14ac:dyDescent="0.25">
      <c r="A65536" s="41">
        <v>0</v>
      </c>
      <c r="C65536" s="56"/>
      <c r="AC65536" s="56"/>
      <c r="AD65536" s="56"/>
      <c r="AE65536" s="56"/>
    </row>
    <row r="65537" spans="1:31" x14ac:dyDescent="0.25">
      <c r="A65537" s="41">
        <v>0</v>
      </c>
      <c r="C65537" s="56"/>
      <c r="AC65537" s="56"/>
      <c r="AD65537" s="56"/>
      <c r="AE65537" s="56"/>
    </row>
    <row r="65538" spans="1:31" x14ac:dyDescent="0.25">
      <c r="A65538" s="41">
        <v>0</v>
      </c>
      <c r="C65538" s="56"/>
      <c r="AC65538" s="56"/>
      <c r="AD65538" s="56"/>
      <c r="AE65538" s="56"/>
    </row>
    <row r="65539" spans="1:31" x14ac:dyDescent="0.25">
      <c r="A65539" s="41">
        <v>0</v>
      </c>
      <c r="C65539" s="56"/>
      <c r="AC65539" s="56"/>
      <c r="AD65539" s="56"/>
      <c r="AE65539" s="56"/>
    </row>
    <row r="65540" spans="1:31" x14ac:dyDescent="0.25">
      <c r="A65540" s="41">
        <v>0</v>
      </c>
      <c r="C65540" s="56"/>
      <c r="AC65540" s="56"/>
      <c r="AD65540" s="56"/>
      <c r="AE65540" s="56"/>
    </row>
    <row r="65541" spans="1:31" x14ac:dyDescent="0.25">
      <c r="A65541" s="41">
        <v>0</v>
      </c>
      <c r="C65541" s="56"/>
      <c r="AC65541" s="56"/>
      <c r="AD65541" s="56"/>
      <c r="AE65541" s="56"/>
    </row>
    <row r="65542" spans="1:31" x14ac:dyDescent="0.25">
      <c r="A65542" s="41">
        <v>0</v>
      </c>
      <c r="C65542" s="56"/>
      <c r="AC65542" s="56"/>
      <c r="AD65542" s="56"/>
      <c r="AE65542" s="56"/>
    </row>
    <row r="65543" spans="1:31" x14ac:dyDescent="0.25">
      <c r="A65543" s="41">
        <v>0</v>
      </c>
      <c r="C65543" s="56"/>
      <c r="AC65543" s="56"/>
      <c r="AD65543" s="56"/>
      <c r="AE65543" s="56"/>
    </row>
    <row r="65544" spans="1:31" x14ac:dyDescent="0.25">
      <c r="A65544" s="41">
        <v>0</v>
      </c>
      <c r="C65544" s="56"/>
      <c r="AC65544" s="56"/>
      <c r="AD65544" s="56"/>
      <c r="AE65544" s="56"/>
    </row>
    <row r="65545" spans="1:31" x14ac:dyDescent="0.25">
      <c r="A65545" s="41">
        <v>0</v>
      </c>
      <c r="C65545" s="56"/>
      <c r="AC65545" s="56"/>
      <c r="AD65545" s="56"/>
      <c r="AE65545" s="56"/>
    </row>
    <row r="65546" spans="1:31" x14ac:dyDescent="0.25">
      <c r="A65546" s="41">
        <v>0</v>
      </c>
      <c r="C65546" s="56"/>
      <c r="AC65546" s="56"/>
      <c r="AD65546" s="56"/>
      <c r="AE65546" s="56"/>
    </row>
    <row r="65547" spans="1:31" x14ac:dyDescent="0.25">
      <c r="A65547" s="41">
        <v>0</v>
      </c>
      <c r="C65547" s="56"/>
      <c r="AC65547" s="56"/>
      <c r="AD65547" s="56"/>
      <c r="AE65547" s="56"/>
    </row>
    <row r="65548" spans="1:31" x14ac:dyDescent="0.25">
      <c r="A65548" s="41">
        <v>0</v>
      </c>
      <c r="C65548" s="56"/>
      <c r="AC65548" s="56"/>
      <c r="AD65548" s="56"/>
      <c r="AE65548" s="56"/>
    </row>
    <row r="65549" spans="1:31" x14ac:dyDescent="0.25">
      <c r="A65549" s="41">
        <v>0</v>
      </c>
      <c r="C65549" s="56"/>
      <c r="AC65549" s="56"/>
      <c r="AD65549" s="56"/>
      <c r="AE65549" s="56"/>
    </row>
    <row r="65550" spans="1:31" x14ac:dyDescent="0.25">
      <c r="A65550" s="41">
        <v>0</v>
      </c>
      <c r="C65550" s="56"/>
      <c r="AC65550" s="56"/>
      <c r="AD65550" s="56"/>
      <c r="AE65550" s="56"/>
    </row>
    <row r="65551" spans="1:31" x14ac:dyDescent="0.25">
      <c r="A65551" s="41">
        <v>0</v>
      </c>
      <c r="C65551" s="56"/>
      <c r="AC65551" s="56"/>
      <c r="AD65551" s="56"/>
      <c r="AE65551" s="56"/>
    </row>
    <row r="65552" spans="1:31" x14ac:dyDescent="0.25">
      <c r="A65552" s="41">
        <v>0</v>
      </c>
      <c r="C65552" s="56"/>
      <c r="AC65552" s="56"/>
      <c r="AD65552" s="56"/>
      <c r="AE65552" s="56"/>
    </row>
    <row r="65553" spans="1:31" x14ac:dyDescent="0.25">
      <c r="A65553" s="41">
        <v>0</v>
      </c>
      <c r="C65553" s="56"/>
      <c r="AC65553" s="56"/>
      <c r="AD65553" s="56"/>
      <c r="AE65553" s="56"/>
    </row>
    <row r="65554" spans="1:31" x14ac:dyDescent="0.25">
      <c r="A65554" s="41">
        <v>0</v>
      </c>
      <c r="C65554" s="56"/>
      <c r="AC65554" s="56"/>
      <c r="AD65554" s="56"/>
      <c r="AE65554" s="56"/>
    </row>
    <row r="65555" spans="1:31" x14ac:dyDescent="0.25">
      <c r="A65555" s="41">
        <v>0</v>
      </c>
      <c r="C65555" s="56"/>
      <c r="AC65555" s="56"/>
      <c r="AD65555" s="56"/>
      <c r="AE65555" s="56"/>
    </row>
    <row r="65556" spans="1:31" x14ac:dyDescent="0.25">
      <c r="A65556" s="41">
        <v>0</v>
      </c>
      <c r="C65556" s="56"/>
      <c r="AC65556" s="56"/>
      <c r="AD65556" s="56"/>
      <c r="AE65556" s="56"/>
    </row>
    <row r="65557" spans="1:31" x14ac:dyDescent="0.25">
      <c r="A65557" s="41">
        <v>0</v>
      </c>
      <c r="C65557" s="56"/>
      <c r="AC65557" s="56"/>
      <c r="AD65557" s="56"/>
      <c r="AE65557" s="56"/>
    </row>
    <row r="65558" spans="1:31" x14ac:dyDescent="0.25">
      <c r="A65558" s="41">
        <v>0</v>
      </c>
      <c r="C65558" s="56"/>
      <c r="AC65558" s="56"/>
      <c r="AD65558" s="56"/>
      <c r="AE65558" s="56"/>
    </row>
    <row r="65559" spans="1:31" x14ac:dyDescent="0.25">
      <c r="A65559" s="41">
        <v>0</v>
      </c>
      <c r="C65559" s="56"/>
      <c r="AC65559" s="56"/>
      <c r="AD65559" s="56"/>
      <c r="AE65559" s="56"/>
    </row>
    <row r="65560" spans="1:31" x14ac:dyDescent="0.25">
      <c r="A65560" s="41">
        <v>0</v>
      </c>
      <c r="C65560" s="56"/>
      <c r="AC65560" s="56"/>
      <c r="AD65560" s="56"/>
      <c r="AE65560" s="56"/>
    </row>
    <row r="65561" spans="1:31" x14ac:dyDescent="0.25">
      <c r="A65561" s="41">
        <v>0</v>
      </c>
      <c r="C65561" s="56"/>
      <c r="AC65561" s="56"/>
      <c r="AD65561" s="56"/>
      <c r="AE65561" s="56"/>
    </row>
    <row r="65562" spans="1:31" x14ac:dyDescent="0.25">
      <c r="A65562" s="41">
        <v>0</v>
      </c>
      <c r="C65562" s="56"/>
      <c r="AC65562" s="56"/>
      <c r="AD65562" s="56"/>
      <c r="AE65562" s="56"/>
    </row>
    <row r="65563" spans="1:31" x14ac:dyDescent="0.25">
      <c r="A65563" s="41">
        <v>0</v>
      </c>
      <c r="C65563" s="56"/>
      <c r="AC65563" s="56"/>
      <c r="AD65563" s="56"/>
      <c r="AE65563" s="56"/>
    </row>
    <row r="65564" spans="1:31" x14ac:dyDescent="0.25">
      <c r="A65564" s="41">
        <v>0</v>
      </c>
      <c r="C65564" s="56"/>
      <c r="AC65564" s="56"/>
      <c r="AD65564" s="56"/>
      <c r="AE65564" s="56"/>
    </row>
    <row r="65565" spans="1:31" x14ac:dyDescent="0.25">
      <c r="A65565" s="41">
        <v>0</v>
      </c>
      <c r="C65565" s="56"/>
      <c r="AC65565" s="56"/>
      <c r="AD65565" s="56"/>
      <c r="AE65565" s="56"/>
    </row>
    <row r="65566" spans="1:31" x14ac:dyDescent="0.25">
      <c r="A65566" s="41">
        <v>0</v>
      </c>
      <c r="C65566" s="56"/>
      <c r="AC65566" s="56"/>
      <c r="AD65566" s="56"/>
      <c r="AE65566" s="56"/>
    </row>
    <row r="65567" spans="1:31" x14ac:dyDescent="0.25">
      <c r="A65567" s="41">
        <v>0</v>
      </c>
      <c r="C65567" s="56"/>
      <c r="AC65567" s="56"/>
      <c r="AD65567" s="56"/>
      <c r="AE65567" s="56"/>
    </row>
    <row r="65568" spans="1:31" x14ac:dyDescent="0.25">
      <c r="A65568" s="41">
        <v>4536</v>
      </c>
      <c r="C65568" s="56"/>
      <c r="AC65568" s="56"/>
      <c r="AD65568" s="56"/>
      <c r="AE65568" s="56"/>
    </row>
    <row r="65569" spans="1:31" x14ac:dyDescent="0.25">
      <c r="A65569" s="41">
        <v>0</v>
      </c>
      <c r="C65569" s="56"/>
      <c r="AC65569" s="56"/>
      <c r="AD65569" s="56"/>
      <c r="AE65569" s="56"/>
    </row>
    <row r="65570" spans="1:31" x14ac:dyDescent="0.25">
      <c r="A65570" s="41">
        <v>0</v>
      </c>
      <c r="C65570" s="56"/>
      <c r="AC65570" s="56"/>
      <c r="AD65570" s="56"/>
      <c r="AE65570" s="56"/>
    </row>
    <row r="65571" spans="1:31" x14ac:dyDescent="0.25">
      <c r="A65571" s="41">
        <v>0</v>
      </c>
      <c r="C65571" s="56"/>
      <c r="AC65571" s="56"/>
      <c r="AD65571" s="56"/>
      <c r="AE65571" s="56"/>
    </row>
    <row r="65572" spans="1:31" x14ac:dyDescent="0.25">
      <c r="A65572" s="41">
        <v>0</v>
      </c>
      <c r="C65572" s="56"/>
      <c r="AC65572" s="56"/>
      <c r="AD65572" s="56"/>
      <c r="AE65572" s="56"/>
    </row>
    <row r="65573" spans="1:31" x14ac:dyDescent="0.25">
      <c r="A65573" s="41">
        <v>0</v>
      </c>
      <c r="C65573" s="56"/>
      <c r="AC65573" s="56"/>
      <c r="AD65573" s="56"/>
      <c r="AE65573" s="56"/>
    </row>
    <row r="65574" spans="1:31" x14ac:dyDescent="0.25">
      <c r="A65574" s="41">
        <v>0</v>
      </c>
      <c r="C65574" s="56"/>
      <c r="AC65574" s="56"/>
      <c r="AD65574" s="56"/>
      <c r="AE65574" s="56"/>
    </row>
    <row r="65575" spans="1:31" x14ac:dyDescent="0.25">
      <c r="A65575" s="41">
        <v>0</v>
      </c>
      <c r="C65575" s="56"/>
      <c r="AC65575" s="56"/>
      <c r="AD65575" s="56"/>
      <c r="AE65575" s="56"/>
    </row>
    <row r="65576" spans="1:31" x14ac:dyDescent="0.25">
      <c r="A65576" s="41">
        <v>0</v>
      </c>
      <c r="C65576" s="56"/>
      <c r="AC65576" s="56"/>
      <c r="AD65576" s="56"/>
      <c r="AE65576" s="56"/>
    </row>
    <row r="65577" spans="1:31" x14ac:dyDescent="0.25">
      <c r="A65577" s="41">
        <v>0</v>
      </c>
      <c r="C65577" s="56"/>
      <c r="AC65577" s="56"/>
      <c r="AD65577" s="56"/>
      <c r="AE65577" s="56"/>
    </row>
    <row r="65578" spans="1:31" x14ac:dyDescent="0.25">
      <c r="A65578" s="41">
        <v>0</v>
      </c>
      <c r="C65578" s="56"/>
      <c r="AC65578" s="56"/>
      <c r="AD65578" s="56"/>
      <c r="AE65578" s="56"/>
    </row>
    <row r="65579" spans="1:31" x14ac:dyDescent="0.25">
      <c r="A65579" s="41">
        <v>0</v>
      </c>
      <c r="C65579" s="56"/>
      <c r="AC65579" s="56"/>
      <c r="AD65579" s="56"/>
      <c r="AE65579" s="56"/>
    </row>
    <row r="65580" spans="1:31" x14ac:dyDescent="0.25">
      <c r="A65580" s="41">
        <v>0</v>
      </c>
      <c r="C65580" s="56"/>
      <c r="AC65580" s="56"/>
      <c r="AD65580" s="56"/>
      <c r="AE65580" s="56"/>
    </row>
    <row r="65581" spans="1:31" x14ac:dyDescent="0.25">
      <c r="A65581" s="41">
        <v>0</v>
      </c>
      <c r="C65581" s="56"/>
      <c r="AC65581" s="56"/>
      <c r="AD65581" s="56"/>
      <c r="AE65581" s="56"/>
    </row>
    <row r="65582" spans="1:31" x14ac:dyDescent="0.25">
      <c r="A65582" s="41">
        <v>0</v>
      </c>
      <c r="C65582" s="56"/>
      <c r="AC65582" s="56"/>
      <c r="AD65582" s="56"/>
      <c r="AE65582" s="56"/>
    </row>
    <row r="65583" spans="1:31" x14ac:dyDescent="0.25">
      <c r="A65583" s="41">
        <v>0</v>
      </c>
      <c r="C65583" s="56"/>
      <c r="AC65583" s="56"/>
      <c r="AD65583" s="56"/>
      <c r="AE65583" s="56"/>
    </row>
    <row r="65584" spans="1:31" x14ac:dyDescent="0.25">
      <c r="A65584" s="41">
        <v>0</v>
      </c>
      <c r="C65584" s="56"/>
      <c r="AC65584" s="56"/>
      <c r="AD65584" s="56"/>
      <c r="AE65584" s="56"/>
    </row>
    <row r="65585" spans="1:31" x14ac:dyDescent="0.25">
      <c r="A65585" s="41">
        <v>15677</v>
      </c>
      <c r="C65585" s="56"/>
      <c r="AC65585" s="56"/>
      <c r="AD65585" s="56"/>
      <c r="AE65585" s="56"/>
    </row>
    <row r="65586" spans="1:31" x14ac:dyDescent="0.25">
      <c r="A65586" s="41">
        <v>0</v>
      </c>
      <c r="C65586" s="56"/>
      <c r="AC65586" s="56"/>
      <c r="AD65586" s="56"/>
      <c r="AE65586" s="56"/>
    </row>
    <row r="65587" spans="1:31" x14ac:dyDescent="0.25">
      <c r="A65587" s="41">
        <v>0</v>
      </c>
      <c r="C65587" s="56"/>
      <c r="AC65587" s="56"/>
      <c r="AD65587" s="56"/>
      <c r="AE65587" s="56"/>
    </row>
    <row r="65588" spans="1:31" x14ac:dyDescent="0.25">
      <c r="A65588" s="41">
        <v>0</v>
      </c>
      <c r="C65588" s="56"/>
      <c r="AC65588" s="56"/>
      <c r="AD65588" s="56"/>
      <c r="AE65588" s="56"/>
    </row>
    <row r="65589" spans="1:31" x14ac:dyDescent="0.25">
      <c r="A65589" s="41">
        <v>0</v>
      </c>
      <c r="C65589" s="56"/>
      <c r="AC65589" s="56"/>
      <c r="AD65589" s="56"/>
      <c r="AE65589" s="56"/>
    </row>
    <row r="65590" spans="1:31" x14ac:dyDescent="0.25">
      <c r="A65590" s="41">
        <v>0</v>
      </c>
      <c r="C65590" s="56"/>
      <c r="AC65590" s="56"/>
      <c r="AD65590" s="56"/>
      <c r="AE65590" s="56"/>
    </row>
    <row r="65591" spans="1:31" x14ac:dyDescent="0.25">
      <c r="A65591" s="41">
        <v>0</v>
      </c>
      <c r="C65591" s="56"/>
      <c r="AC65591" s="56"/>
      <c r="AD65591" s="56"/>
      <c r="AE65591" s="56"/>
    </row>
    <row r="65592" spans="1:31" x14ac:dyDescent="0.25">
      <c r="A65592" s="41">
        <v>0</v>
      </c>
      <c r="C65592" s="56"/>
      <c r="AC65592" s="56"/>
      <c r="AD65592" s="56"/>
      <c r="AE65592" s="56"/>
    </row>
    <row r="65593" spans="1:31" x14ac:dyDescent="0.25">
      <c r="A65593" s="41">
        <v>0</v>
      </c>
      <c r="C65593" s="56"/>
      <c r="AC65593" s="56"/>
      <c r="AD65593" s="56"/>
      <c r="AE65593" s="56"/>
    </row>
    <row r="65594" spans="1:31" x14ac:dyDescent="0.25">
      <c r="A65594" s="41">
        <v>0</v>
      </c>
      <c r="C65594" s="56"/>
      <c r="AC65594" s="56"/>
      <c r="AD65594" s="56"/>
      <c r="AE65594" s="56"/>
    </row>
    <row r="65595" spans="1:31" x14ac:dyDescent="0.25">
      <c r="A65595" s="41">
        <v>0</v>
      </c>
      <c r="C65595" s="56"/>
      <c r="AC65595" s="56"/>
      <c r="AD65595" s="56"/>
      <c r="AE65595" s="56"/>
    </row>
    <row r="65596" spans="1:31" x14ac:dyDescent="0.25">
      <c r="A65596" s="41">
        <v>0</v>
      </c>
      <c r="C65596" s="56"/>
      <c r="AC65596" s="56"/>
      <c r="AD65596" s="56"/>
      <c r="AE65596" s="56"/>
    </row>
    <row r="65597" spans="1:31" x14ac:dyDescent="0.25">
      <c r="A65597" s="41">
        <v>0</v>
      </c>
      <c r="C65597" s="56"/>
      <c r="AC65597" s="56"/>
      <c r="AD65597" s="56"/>
      <c r="AE65597" s="56"/>
    </row>
    <row r="65598" spans="1:31" x14ac:dyDescent="0.25">
      <c r="A65598" s="41">
        <v>0</v>
      </c>
      <c r="C65598" s="56"/>
      <c r="AC65598" s="56"/>
      <c r="AD65598" s="56"/>
      <c r="AE65598" s="56"/>
    </row>
    <row r="65599" spans="1:31" x14ac:dyDescent="0.25">
      <c r="A65599" s="41">
        <v>0</v>
      </c>
      <c r="C65599" s="56"/>
      <c r="AC65599" s="56"/>
      <c r="AD65599" s="56"/>
      <c r="AE65599" s="56"/>
    </row>
    <row r="65600" spans="1:31" x14ac:dyDescent="0.25">
      <c r="A65600" s="41">
        <v>0</v>
      </c>
      <c r="C65600" s="56"/>
      <c r="AC65600" s="56"/>
      <c r="AD65600" s="56"/>
      <c r="AE65600" s="56"/>
    </row>
    <row r="65601" spans="1:31" x14ac:dyDescent="0.25">
      <c r="A65601" s="41">
        <v>0</v>
      </c>
      <c r="C65601" s="56"/>
      <c r="AC65601" s="56"/>
      <c r="AD65601" s="56"/>
      <c r="AE65601" s="56"/>
    </row>
    <row r="65602" spans="1:31" x14ac:dyDescent="0.25">
      <c r="A65602" s="41">
        <v>0</v>
      </c>
      <c r="C65602" s="56"/>
      <c r="AC65602" s="56"/>
      <c r="AD65602" s="56"/>
      <c r="AE65602" s="56"/>
    </row>
    <row r="65603" spans="1:31" x14ac:dyDescent="0.25">
      <c r="A65603" s="41">
        <v>0</v>
      </c>
      <c r="C65603" s="56"/>
      <c r="AC65603" s="56"/>
      <c r="AD65603" s="56"/>
      <c r="AE65603" s="56"/>
    </row>
    <row r="65604" spans="1:31" x14ac:dyDescent="0.25">
      <c r="A65604" s="41">
        <v>0</v>
      </c>
      <c r="C65604" s="56"/>
      <c r="AC65604" s="56"/>
      <c r="AD65604" s="56"/>
      <c r="AE65604" s="56"/>
    </row>
    <row r="65605" spans="1:31" x14ac:dyDescent="0.25">
      <c r="A65605" s="41">
        <v>0</v>
      </c>
      <c r="C65605" s="56"/>
      <c r="AC65605" s="56"/>
      <c r="AD65605" s="56"/>
      <c r="AE65605" s="56"/>
    </row>
    <row r="65606" spans="1:31" x14ac:dyDescent="0.25">
      <c r="A65606" s="41">
        <v>0</v>
      </c>
      <c r="C65606" s="56"/>
      <c r="AC65606" s="56"/>
      <c r="AD65606" s="56"/>
      <c r="AE65606" s="56"/>
    </row>
    <row r="65607" spans="1:31" x14ac:dyDescent="0.25">
      <c r="A65607" s="41">
        <v>0</v>
      </c>
      <c r="C65607" s="56"/>
      <c r="AC65607" s="56"/>
      <c r="AD65607" s="56"/>
      <c r="AE65607" s="56"/>
    </row>
    <row r="65608" spans="1:31" x14ac:dyDescent="0.25">
      <c r="A65608" s="41">
        <v>0</v>
      </c>
      <c r="C65608" s="56"/>
      <c r="AC65608" s="56"/>
      <c r="AD65608" s="56"/>
      <c r="AE65608" s="56"/>
    </row>
    <row r="65609" spans="1:31" x14ac:dyDescent="0.25">
      <c r="A65609" s="41">
        <v>0</v>
      </c>
      <c r="C65609" s="56"/>
      <c r="AC65609" s="56"/>
      <c r="AD65609" s="56"/>
      <c r="AE65609" s="56"/>
    </row>
    <row r="65610" spans="1:31" x14ac:dyDescent="0.25">
      <c r="A65610" s="41">
        <v>0</v>
      </c>
      <c r="C65610" s="56"/>
      <c r="AC65610" s="56"/>
      <c r="AD65610" s="56"/>
      <c r="AE65610" s="56"/>
    </row>
    <row r="65611" spans="1:31" x14ac:dyDescent="0.25">
      <c r="A65611" s="41">
        <v>0</v>
      </c>
      <c r="C65611" s="56"/>
      <c r="AC65611" s="56"/>
      <c r="AD65611" s="56"/>
      <c r="AE65611" s="56"/>
    </row>
    <row r="65612" spans="1:31" x14ac:dyDescent="0.25">
      <c r="A65612" s="41">
        <v>0</v>
      </c>
      <c r="C65612" s="56"/>
      <c r="AC65612" s="56"/>
      <c r="AD65612" s="56"/>
      <c r="AE65612" s="56"/>
    </row>
    <row r="65613" spans="1:31" x14ac:dyDescent="0.25">
      <c r="A65613" s="41">
        <v>0</v>
      </c>
      <c r="C65613" s="56"/>
      <c r="AC65613" s="56"/>
      <c r="AD65613" s="56"/>
      <c r="AE65613" s="56"/>
    </row>
    <row r="65614" spans="1:31" x14ac:dyDescent="0.25">
      <c r="A65614" s="41">
        <v>0</v>
      </c>
      <c r="C65614" s="56"/>
      <c r="AC65614" s="56"/>
      <c r="AD65614" s="56"/>
      <c r="AE65614" s="56"/>
    </row>
    <row r="65615" spans="1:31" x14ac:dyDescent="0.25">
      <c r="A65615" s="41">
        <v>0</v>
      </c>
      <c r="C65615" s="56"/>
      <c r="AC65615" s="56"/>
      <c r="AD65615" s="56"/>
      <c r="AE65615" s="56"/>
    </row>
    <row r="65616" spans="1:31" x14ac:dyDescent="0.25">
      <c r="A65616" s="41">
        <v>0</v>
      </c>
      <c r="C65616" s="56"/>
      <c r="AC65616" s="56"/>
      <c r="AD65616" s="56"/>
      <c r="AE65616" s="56"/>
    </row>
    <row r="65617" spans="1:31" x14ac:dyDescent="0.25">
      <c r="A65617" s="41">
        <v>0</v>
      </c>
      <c r="C65617" s="56"/>
      <c r="AC65617" s="56"/>
      <c r="AD65617" s="56"/>
      <c r="AE65617" s="56"/>
    </row>
    <row r="65618" spans="1:31" x14ac:dyDescent="0.25">
      <c r="A65618" s="41">
        <v>0</v>
      </c>
      <c r="C65618" s="56"/>
      <c r="AC65618" s="56"/>
      <c r="AD65618" s="56"/>
      <c r="AE65618" s="56"/>
    </row>
    <row r="65619" spans="1:31" x14ac:dyDescent="0.25">
      <c r="A65619" s="41">
        <v>0</v>
      </c>
      <c r="C65619" s="56"/>
      <c r="AC65619" s="56"/>
      <c r="AD65619" s="56"/>
      <c r="AE65619" s="56"/>
    </row>
    <row r="65620" spans="1:31" x14ac:dyDescent="0.25">
      <c r="A65620" s="41">
        <v>0</v>
      </c>
      <c r="C65620" s="56"/>
      <c r="AC65620" s="56"/>
      <c r="AD65620" s="56"/>
      <c r="AE65620" s="56"/>
    </row>
    <row r="65621" spans="1:31" x14ac:dyDescent="0.25">
      <c r="A65621" s="41">
        <v>0</v>
      </c>
      <c r="C65621" s="56"/>
      <c r="AC65621" s="56"/>
      <c r="AD65621" s="56"/>
      <c r="AE65621" s="56"/>
    </row>
    <row r="65622" spans="1:31" x14ac:dyDescent="0.25">
      <c r="A65622" s="41">
        <v>0</v>
      </c>
      <c r="C65622" s="56"/>
      <c r="AC65622" s="56"/>
      <c r="AD65622" s="56"/>
      <c r="AE65622" s="56"/>
    </row>
    <row r="65623" spans="1:31" x14ac:dyDescent="0.25">
      <c r="A65623" s="41">
        <v>0</v>
      </c>
      <c r="C65623" s="56"/>
      <c r="AC65623" s="56"/>
      <c r="AD65623" s="56"/>
      <c r="AE65623" s="56"/>
    </row>
    <row r="65624" spans="1:31" x14ac:dyDescent="0.25">
      <c r="A65624" s="41">
        <v>0</v>
      </c>
      <c r="C65624" s="56"/>
      <c r="AC65624" s="56"/>
      <c r="AD65624" s="56"/>
      <c r="AE65624" s="56"/>
    </row>
    <row r="65625" spans="1:31" x14ac:dyDescent="0.25">
      <c r="A65625" s="41">
        <v>0</v>
      </c>
      <c r="C65625" s="56"/>
      <c r="AC65625" s="56"/>
      <c r="AD65625" s="56"/>
      <c r="AE65625" s="56"/>
    </row>
    <row r="65626" spans="1:31" x14ac:dyDescent="0.25">
      <c r="A65626" s="41">
        <v>0</v>
      </c>
      <c r="C65626" s="56"/>
      <c r="AC65626" s="56"/>
      <c r="AD65626" s="56"/>
      <c r="AE65626" s="56"/>
    </row>
    <row r="65627" spans="1:31" x14ac:dyDescent="0.25">
      <c r="A65627" s="41">
        <v>0</v>
      </c>
      <c r="C65627" s="56"/>
      <c r="AC65627" s="56"/>
      <c r="AD65627" s="56"/>
      <c r="AE65627" s="56"/>
    </row>
    <row r="65628" spans="1:31" x14ac:dyDescent="0.25">
      <c r="A65628" s="41">
        <v>0</v>
      </c>
      <c r="C65628" s="56"/>
      <c r="AC65628" s="56"/>
      <c r="AD65628" s="56"/>
      <c r="AE65628" s="56"/>
    </row>
    <row r="65629" spans="1:31" x14ac:dyDescent="0.25">
      <c r="A65629" s="41">
        <v>0</v>
      </c>
      <c r="C65629" s="56"/>
      <c r="AC65629" s="56"/>
      <c r="AD65629" s="56"/>
      <c r="AE65629" s="56"/>
    </row>
    <row r="65630" spans="1:31" x14ac:dyDescent="0.25">
      <c r="A65630" s="41">
        <v>0</v>
      </c>
      <c r="C65630" s="56"/>
      <c r="AC65630" s="56"/>
      <c r="AD65630" s="56"/>
      <c r="AE65630" s="56"/>
    </row>
    <row r="65631" spans="1:31" x14ac:dyDescent="0.25">
      <c r="A65631" s="41">
        <v>0</v>
      </c>
      <c r="C65631" s="56"/>
      <c r="AC65631" s="56"/>
      <c r="AD65631" s="56"/>
      <c r="AE65631" s="56"/>
    </row>
    <row r="65632" spans="1:31" x14ac:dyDescent="0.25">
      <c r="A65632" s="41">
        <v>0</v>
      </c>
      <c r="C65632" s="56"/>
      <c r="AC65632" s="56"/>
      <c r="AD65632" s="56"/>
      <c r="AE65632" s="56"/>
    </row>
    <row r="65633" spans="1:31" x14ac:dyDescent="0.25">
      <c r="A65633" s="41">
        <v>0</v>
      </c>
      <c r="C65633" s="56"/>
      <c r="AC65633" s="56"/>
      <c r="AD65633" s="56"/>
      <c r="AE65633" s="56"/>
    </row>
    <row r="65634" spans="1:31" x14ac:dyDescent="0.25">
      <c r="A65634" s="41">
        <v>0</v>
      </c>
      <c r="C65634" s="56"/>
      <c r="AC65634" s="56"/>
      <c r="AD65634" s="56"/>
      <c r="AE65634" s="56"/>
    </row>
    <row r="65635" spans="1:31" x14ac:dyDescent="0.25">
      <c r="A65635" s="41">
        <v>0</v>
      </c>
      <c r="C65635" s="56"/>
      <c r="AC65635" s="56"/>
      <c r="AD65635" s="56"/>
      <c r="AE65635" s="56"/>
    </row>
    <row r="65636" spans="1:31" x14ac:dyDescent="0.25">
      <c r="A65636" s="41">
        <v>0</v>
      </c>
      <c r="C65636" s="56"/>
      <c r="AC65636" s="56"/>
      <c r="AD65636" s="56"/>
      <c r="AE65636" s="56"/>
    </row>
    <row r="65637" spans="1:31" x14ac:dyDescent="0.25">
      <c r="A65637" s="41">
        <v>0</v>
      </c>
      <c r="C65637" s="56"/>
      <c r="AC65637" s="56"/>
      <c r="AD65637" s="56"/>
      <c r="AE65637" s="56"/>
    </row>
    <row r="65638" spans="1:31" x14ac:dyDescent="0.25">
      <c r="A65638" s="41">
        <v>0</v>
      </c>
      <c r="C65638" s="56"/>
      <c r="AC65638" s="56"/>
      <c r="AD65638" s="56"/>
      <c r="AE65638" s="56"/>
    </row>
    <row r="65639" spans="1:31" x14ac:dyDescent="0.25">
      <c r="A65639" s="41">
        <v>0</v>
      </c>
      <c r="C65639" s="56"/>
      <c r="AC65639" s="56"/>
      <c r="AD65639" s="56"/>
      <c r="AE65639" s="56"/>
    </row>
    <row r="65640" spans="1:31" x14ac:dyDescent="0.25">
      <c r="A65640" s="41">
        <v>0</v>
      </c>
      <c r="C65640" s="56"/>
      <c r="AC65640" s="56"/>
      <c r="AD65640" s="56"/>
      <c r="AE65640" s="56"/>
    </row>
    <row r="65641" spans="1:31" x14ac:dyDescent="0.25">
      <c r="A65641" s="41">
        <v>0</v>
      </c>
      <c r="C65641" s="56"/>
      <c r="AC65641" s="56"/>
      <c r="AD65641" s="56"/>
      <c r="AE65641" s="56"/>
    </row>
    <row r="65642" spans="1:31" x14ac:dyDescent="0.25">
      <c r="A65642" s="41">
        <v>0</v>
      </c>
      <c r="C65642" s="56"/>
      <c r="AC65642" s="56"/>
      <c r="AD65642" s="56"/>
      <c r="AE65642" s="56"/>
    </row>
    <row r="65643" spans="1:31" x14ac:dyDescent="0.25">
      <c r="A65643" s="41">
        <v>0</v>
      </c>
      <c r="C65643" s="56"/>
      <c r="AC65643" s="56"/>
      <c r="AD65643" s="56"/>
      <c r="AE65643" s="56"/>
    </row>
    <row r="65644" spans="1:31" x14ac:dyDescent="0.25">
      <c r="A65644" s="41">
        <v>0</v>
      </c>
      <c r="C65644" s="56"/>
      <c r="AC65644" s="56"/>
      <c r="AD65644" s="56"/>
      <c r="AE65644" s="56"/>
    </row>
    <row r="65645" spans="1:31" x14ac:dyDescent="0.25">
      <c r="A65645" s="41">
        <v>0</v>
      </c>
      <c r="C65645" s="56"/>
      <c r="AC65645" s="56"/>
      <c r="AD65645" s="56"/>
      <c r="AE65645" s="56"/>
    </row>
    <row r="65646" spans="1:31" x14ac:dyDescent="0.25">
      <c r="A65646" s="41">
        <v>0</v>
      </c>
      <c r="C65646" s="56"/>
      <c r="AC65646" s="56"/>
      <c r="AD65646" s="56"/>
      <c r="AE65646" s="56"/>
    </row>
    <row r="65647" spans="1:31" x14ac:dyDescent="0.25">
      <c r="A65647" s="41">
        <v>0</v>
      </c>
      <c r="C65647" s="56"/>
      <c r="AC65647" s="56"/>
      <c r="AD65647" s="56"/>
      <c r="AE65647" s="56"/>
    </row>
    <row r="65648" spans="1:31" x14ac:dyDescent="0.25">
      <c r="A65648" s="41">
        <v>0</v>
      </c>
      <c r="C65648" s="56"/>
      <c r="AC65648" s="56"/>
      <c r="AD65648" s="56"/>
      <c r="AE65648" s="56"/>
    </row>
    <row r="65649" spans="1:31" x14ac:dyDescent="0.25">
      <c r="A65649" s="41">
        <v>0</v>
      </c>
      <c r="C65649" s="56"/>
      <c r="AC65649" s="56"/>
      <c r="AD65649" s="56"/>
      <c r="AE65649" s="56"/>
    </row>
    <row r="65650" spans="1:31" x14ac:dyDescent="0.25">
      <c r="A65650" s="41">
        <v>0</v>
      </c>
      <c r="C65650" s="56"/>
      <c r="AC65650" s="56"/>
      <c r="AD65650" s="56"/>
      <c r="AE65650" s="56"/>
    </row>
    <row r="65651" spans="1:31" x14ac:dyDescent="0.25">
      <c r="A65651" s="41">
        <v>0</v>
      </c>
      <c r="C65651" s="56"/>
      <c r="AC65651" s="56"/>
      <c r="AD65651" s="56"/>
      <c r="AE65651" s="56"/>
    </row>
    <row r="65652" spans="1:31" x14ac:dyDescent="0.25">
      <c r="A65652" s="41">
        <v>0</v>
      </c>
      <c r="C65652" s="56"/>
      <c r="AC65652" s="56"/>
      <c r="AD65652" s="56"/>
      <c r="AE65652" s="56"/>
    </row>
    <row r="65653" spans="1:31" x14ac:dyDescent="0.25">
      <c r="A65653" s="41">
        <v>0</v>
      </c>
      <c r="C65653" s="56"/>
      <c r="AC65653" s="56"/>
      <c r="AD65653" s="56"/>
      <c r="AE65653" s="56"/>
    </row>
    <row r="65654" spans="1:31" x14ac:dyDescent="0.25">
      <c r="A65654" s="41">
        <v>0</v>
      </c>
      <c r="C65654" s="56"/>
      <c r="AC65654" s="56"/>
      <c r="AD65654" s="56"/>
      <c r="AE65654" s="56"/>
    </row>
    <row r="65655" spans="1:31" x14ac:dyDescent="0.25">
      <c r="A65655" s="41">
        <v>0</v>
      </c>
      <c r="C65655" s="56"/>
      <c r="AC65655" s="56"/>
      <c r="AD65655" s="56"/>
      <c r="AE65655" s="56"/>
    </row>
    <row r="65656" spans="1:31" x14ac:dyDescent="0.25">
      <c r="A65656" s="41">
        <v>0</v>
      </c>
      <c r="C65656" s="56"/>
      <c r="AC65656" s="56"/>
      <c r="AD65656" s="56"/>
      <c r="AE65656" s="56"/>
    </row>
    <row r="65657" spans="1:31" x14ac:dyDescent="0.25">
      <c r="A65657" s="41">
        <v>0</v>
      </c>
      <c r="C65657" s="56"/>
      <c r="AC65657" s="56"/>
      <c r="AD65657" s="56"/>
      <c r="AE65657" s="56"/>
    </row>
    <row r="65658" spans="1:31" x14ac:dyDescent="0.25">
      <c r="A65658" s="41">
        <v>0</v>
      </c>
      <c r="C65658" s="56"/>
      <c r="AC65658" s="56"/>
      <c r="AD65658" s="56"/>
      <c r="AE65658" s="56"/>
    </row>
    <row r="65659" spans="1:31" x14ac:dyDescent="0.25">
      <c r="A65659" s="41">
        <v>0</v>
      </c>
      <c r="C65659" s="56"/>
      <c r="AC65659" s="56"/>
      <c r="AD65659" s="56"/>
      <c r="AE65659" s="56"/>
    </row>
    <row r="65660" spans="1:31" x14ac:dyDescent="0.25">
      <c r="A65660" s="41">
        <v>0</v>
      </c>
      <c r="C65660" s="56"/>
      <c r="AC65660" s="56"/>
      <c r="AD65660" s="56"/>
      <c r="AE65660" s="56"/>
    </row>
    <row r="65661" spans="1:31" x14ac:dyDescent="0.25">
      <c r="A65661" s="41">
        <v>0</v>
      </c>
      <c r="C65661" s="56"/>
      <c r="AC65661" s="56"/>
      <c r="AD65661" s="56"/>
      <c r="AE65661" s="56"/>
    </row>
    <row r="65662" spans="1:31" x14ac:dyDescent="0.25">
      <c r="A65662" s="41">
        <v>0</v>
      </c>
      <c r="C65662" s="56"/>
      <c r="AC65662" s="56"/>
      <c r="AD65662" s="56"/>
      <c r="AE65662" s="56"/>
    </row>
    <row r="65663" spans="1:31" x14ac:dyDescent="0.25">
      <c r="A65663" s="41">
        <v>0</v>
      </c>
      <c r="C65663" s="56"/>
      <c r="AC65663" s="56"/>
      <c r="AD65663" s="56"/>
      <c r="AE65663" s="56"/>
    </row>
    <row r="65664" spans="1:31" x14ac:dyDescent="0.25">
      <c r="A65664" s="41">
        <v>0</v>
      </c>
      <c r="C65664" s="56"/>
      <c r="AC65664" s="56"/>
      <c r="AD65664" s="56"/>
      <c r="AE65664" s="56"/>
    </row>
    <row r="65665" spans="1:31" x14ac:dyDescent="0.25">
      <c r="A65665" s="41">
        <v>0</v>
      </c>
      <c r="C65665" s="56"/>
      <c r="AC65665" s="56"/>
      <c r="AD65665" s="56"/>
      <c r="AE65665" s="56"/>
    </row>
    <row r="65666" spans="1:31" x14ac:dyDescent="0.25">
      <c r="A65666" s="41">
        <v>0</v>
      </c>
      <c r="C65666" s="56"/>
      <c r="AC65666" s="56"/>
      <c r="AD65666" s="56"/>
      <c r="AE65666" s="56"/>
    </row>
    <row r="65667" spans="1:31" x14ac:dyDescent="0.25">
      <c r="A65667" s="41">
        <v>0</v>
      </c>
      <c r="C65667" s="56"/>
      <c r="AC65667" s="56"/>
      <c r="AD65667" s="56"/>
      <c r="AE65667" s="56"/>
    </row>
    <row r="65668" spans="1:31" x14ac:dyDescent="0.25">
      <c r="A65668" s="41">
        <v>0</v>
      </c>
      <c r="C65668" s="56"/>
      <c r="AC65668" s="56"/>
      <c r="AD65668" s="56"/>
      <c r="AE65668" s="56"/>
    </row>
    <row r="65669" spans="1:31" x14ac:dyDescent="0.25">
      <c r="A65669" s="41">
        <v>0</v>
      </c>
      <c r="C65669" s="56"/>
      <c r="AC65669" s="56"/>
      <c r="AD65669" s="56"/>
      <c r="AE65669" s="56"/>
    </row>
    <row r="65670" spans="1:31" x14ac:dyDescent="0.25">
      <c r="A65670" s="41">
        <v>0</v>
      </c>
      <c r="C65670" s="56"/>
      <c r="AC65670" s="56"/>
      <c r="AD65670" s="56"/>
      <c r="AE65670" s="56"/>
    </row>
    <row r="65671" spans="1:31" x14ac:dyDescent="0.25">
      <c r="A65671" s="41">
        <v>0</v>
      </c>
      <c r="C65671" s="56"/>
      <c r="AC65671" s="56"/>
      <c r="AD65671" s="56"/>
      <c r="AE65671" s="56"/>
    </row>
    <row r="65672" spans="1:31" x14ac:dyDescent="0.25">
      <c r="A65672" s="41">
        <v>0</v>
      </c>
      <c r="C65672" s="56"/>
      <c r="AC65672" s="56"/>
      <c r="AD65672" s="56"/>
      <c r="AE65672" s="56"/>
    </row>
    <row r="65673" spans="1:31" x14ac:dyDescent="0.25">
      <c r="A65673" s="41">
        <v>0</v>
      </c>
      <c r="C65673" s="56"/>
      <c r="AC65673" s="56"/>
      <c r="AD65673" s="56"/>
      <c r="AE65673" s="56"/>
    </row>
    <row r="65674" spans="1:31" x14ac:dyDescent="0.25">
      <c r="A65674" s="41">
        <v>0</v>
      </c>
      <c r="C65674" s="56"/>
      <c r="AC65674" s="56"/>
      <c r="AD65674" s="56"/>
      <c r="AE65674" s="56"/>
    </row>
    <row r="65675" spans="1:31" x14ac:dyDescent="0.25">
      <c r="A65675" s="41">
        <v>0</v>
      </c>
      <c r="C65675" s="56"/>
      <c r="AC65675" s="56"/>
      <c r="AD65675" s="56"/>
      <c r="AE65675" s="56"/>
    </row>
    <row r="65676" spans="1:31" x14ac:dyDescent="0.25">
      <c r="A65676" s="41">
        <v>0</v>
      </c>
      <c r="C65676" s="56"/>
      <c r="AC65676" s="56"/>
      <c r="AD65676" s="56"/>
      <c r="AE65676" s="56"/>
    </row>
    <row r="65677" spans="1:31" x14ac:dyDescent="0.25">
      <c r="A65677" s="41">
        <v>0</v>
      </c>
      <c r="C65677" s="56"/>
      <c r="AC65677" s="56"/>
      <c r="AD65677" s="56"/>
      <c r="AE65677" s="56"/>
    </row>
    <row r="65678" spans="1:31" x14ac:dyDescent="0.25">
      <c r="A65678" s="41">
        <v>0</v>
      </c>
      <c r="C65678" s="56"/>
      <c r="AC65678" s="56"/>
      <c r="AD65678" s="56"/>
      <c r="AE65678" s="56"/>
    </row>
    <row r="65679" spans="1:31" x14ac:dyDescent="0.25">
      <c r="A65679" s="41">
        <v>0</v>
      </c>
      <c r="C65679" s="56"/>
      <c r="AC65679" s="56"/>
      <c r="AD65679" s="56"/>
      <c r="AE65679" s="56"/>
    </row>
    <row r="65680" spans="1:31" x14ac:dyDescent="0.25">
      <c r="A65680" s="41">
        <v>0</v>
      </c>
      <c r="C65680" s="56"/>
      <c r="AC65680" s="56"/>
      <c r="AD65680" s="56"/>
      <c r="AE65680" s="56"/>
    </row>
    <row r="65681" spans="1:31" x14ac:dyDescent="0.25">
      <c r="A65681" s="41">
        <v>0</v>
      </c>
      <c r="C65681" s="56"/>
      <c r="AC65681" s="56"/>
      <c r="AD65681" s="56"/>
      <c r="AE65681" s="56"/>
    </row>
    <row r="65682" spans="1:31" x14ac:dyDescent="0.25">
      <c r="A65682" s="41">
        <v>0</v>
      </c>
      <c r="C65682" s="56"/>
      <c r="AC65682" s="56"/>
      <c r="AD65682" s="56"/>
      <c r="AE65682" s="56"/>
    </row>
    <row r="65683" spans="1:31" x14ac:dyDescent="0.25">
      <c r="A65683" s="41">
        <v>0</v>
      </c>
      <c r="C65683" s="56"/>
      <c r="AC65683" s="56"/>
      <c r="AD65683" s="56"/>
      <c r="AE65683" s="56"/>
    </row>
    <row r="65684" spans="1:31" x14ac:dyDescent="0.25">
      <c r="A65684" s="41">
        <v>0</v>
      </c>
      <c r="C65684" s="56"/>
      <c r="AC65684" s="56"/>
      <c r="AD65684" s="56"/>
      <c r="AE65684" s="56"/>
    </row>
    <row r="65685" spans="1:31" x14ac:dyDescent="0.25">
      <c r="A65685" s="41">
        <v>0</v>
      </c>
      <c r="C65685" s="56"/>
      <c r="AC65685" s="56"/>
      <c r="AD65685" s="56"/>
      <c r="AE65685" s="56"/>
    </row>
    <row r="65686" spans="1:31" x14ac:dyDescent="0.25">
      <c r="A65686" s="41">
        <v>0</v>
      </c>
      <c r="C65686" s="56"/>
      <c r="AC65686" s="56"/>
      <c r="AD65686" s="56"/>
      <c r="AE65686" s="56"/>
    </row>
    <row r="65687" spans="1:31" x14ac:dyDescent="0.25">
      <c r="A65687" s="41">
        <v>0</v>
      </c>
      <c r="C65687" s="56"/>
      <c r="AC65687" s="56"/>
      <c r="AD65687" s="56"/>
      <c r="AE65687" s="56"/>
    </row>
    <row r="65688" spans="1:31" x14ac:dyDescent="0.25">
      <c r="A65688" s="41">
        <v>0</v>
      </c>
      <c r="C65688" s="56"/>
      <c r="AC65688" s="56"/>
      <c r="AD65688" s="56"/>
      <c r="AE65688" s="56"/>
    </row>
    <row r="65689" spans="1:31" x14ac:dyDescent="0.25">
      <c r="A65689" s="41">
        <v>0</v>
      </c>
      <c r="C65689" s="56"/>
      <c r="AC65689" s="56"/>
      <c r="AD65689" s="56"/>
      <c r="AE65689" s="56"/>
    </row>
    <row r="65690" spans="1:31" x14ac:dyDescent="0.25">
      <c r="A65690" s="41">
        <v>0</v>
      </c>
      <c r="C65690" s="56"/>
      <c r="AC65690" s="56"/>
      <c r="AD65690" s="56"/>
      <c r="AE65690" s="56"/>
    </row>
    <row r="65691" spans="1:31" x14ac:dyDescent="0.25">
      <c r="A65691" s="41">
        <v>0</v>
      </c>
      <c r="C65691" s="56"/>
      <c r="AC65691" s="56"/>
      <c r="AD65691" s="56"/>
      <c r="AE65691" s="56"/>
    </row>
    <row r="65692" spans="1:31" x14ac:dyDescent="0.25">
      <c r="A65692" s="41">
        <v>0</v>
      </c>
      <c r="C65692" s="56"/>
      <c r="AC65692" s="56"/>
      <c r="AD65692" s="56"/>
      <c r="AE65692" s="56"/>
    </row>
    <row r="65693" spans="1:31" x14ac:dyDescent="0.25">
      <c r="A65693" s="41">
        <v>0</v>
      </c>
      <c r="C65693" s="56"/>
      <c r="AC65693" s="56"/>
      <c r="AD65693" s="56"/>
      <c r="AE65693" s="56"/>
    </row>
    <row r="65694" spans="1:31" x14ac:dyDescent="0.25">
      <c r="A65694" s="41">
        <v>0</v>
      </c>
      <c r="C65694" s="56"/>
      <c r="AC65694" s="56"/>
      <c r="AD65694" s="56"/>
      <c r="AE65694" s="56"/>
    </row>
    <row r="65695" spans="1:31" x14ac:dyDescent="0.25">
      <c r="A65695" s="41">
        <v>0</v>
      </c>
      <c r="C65695" s="56"/>
      <c r="AC65695" s="56"/>
      <c r="AD65695" s="56"/>
      <c r="AE65695" s="56"/>
    </row>
    <row r="65696" spans="1:31" x14ac:dyDescent="0.25">
      <c r="A65696" s="41">
        <v>0</v>
      </c>
      <c r="C65696" s="56"/>
      <c r="AC65696" s="56"/>
      <c r="AD65696" s="56"/>
      <c r="AE65696" s="56"/>
    </row>
    <row r="65697" spans="1:31" x14ac:dyDescent="0.25">
      <c r="A65697" s="41">
        <v>0</v>
      </c>
      <c r="C65697" s="56"/>
      <c r="AC65697" s="56"/>
      <c r="AD65697" s="56"/>
      <c r="AE65697" s="56"/>
    </row>
    <row r="65698" spans="1:31" x14ac:dyDescent="0.25">
      <c r="A65698" s="41">
        <v>0</v>
      </c>
      <c r="C65698" s="56"/>
      <c r="AC65698" s="56"/>
      <c r="AD65698" s="56"/>
      <c r="AE65698" s="56"/>
    </row>
    <row r="65699" spans="1:31" x14ac:dyDescent="0.25">
      <c r="A65699" s="41">
        <v>0</v>
      </c>
      <c r="C65699" s="56"/>
      <c r="AC65699" s="56"/>
      <c r="AD65699" s="56"/>
      <c r="AE65699" s="56"/>
    </row>
    <row r="65700" spans="1:31" x14ac:dyDescent="0.25">
      <c r="A65700" s="41">
        <v>0</v>
      </c>
      <c r="C65700" s="56"/>
      <c r="AC65700" s="56"/>
      <c r="AD65700" s="56"/>
      <c r="AE65700" s="56"/>
    </row>
    <row r="65701" spans="1:31" x14ac:dyDescent="0.25">
      <c r="A65701" s="41">
        <v>0</v>
      </c>
      <c r="C65701" s="56"/>
      <c r="AC65701" s="56"/>
      <c r="AD65701" s="56"/>
      <c r="AE65701" s="56"/>
    </row>
    <row r="65702" spans="1:31" x14ac:dyDescent="0.25">
      <c r="A65702" s="41">
        <v>0</v>
      </c>
      <c r="C65702" s="56"/>
      <c r="AC65702" s="56"/>
      <c r="AD65702" s="56"/>
      <c r="AE65702" s="56"/>
    </row>
    <row r="65703" spans="1:31" x14ac:dyDescent="0.25">
      <c r="A65703" s="41">
        <v>0</v>
      </c>
      <c r="C65703" s="56"/>
      <c r="AC65703" s="56"/>
      <c r="AD65703" s="56"/>
      <c r="AE65703" s="56"/>
    </row>
    <row r="65704" spans="1:31" x14ac:dyDescent="0.25">
      <c r="A65704" s="41">
        <v>0</v>
      </c>
      <c r="C65704" s="56"/>
      <c r="AC65704" s="56"/>
      <c r="AD65704" s="56"/>
      <c r="AE65704" s="56"/>
    </row>
    <row r="65705" spans="1:31" x14ac:dyDescent="0.25">
      <c r="A65705" s="41">
        <v>0</v>
      </c>
      <c r="C65705" s="56"/>
      <c r="AC65705" s="56"/>
      <c r="AD65705" s="56"/>
      <c r="AE65705" s="56"/>
    </row>
    <row r="65706" spans="1:31" x14ac:dyDescent="0.25">
      <c r="A65706" s="41">
        <v>0</v>
      </c>
      <c r="C65706" s="56"/>
      <c r="AC65706" s="56"/>
      <c r="AD65706" s="56"/>
      <c r="AE65706" s="56"/>
    </row>
    <row r="65707" spans="1:31" x14ac:dyDescent="0.25">
      <c r="A65707" s="41">
        <v>0</v>
      </c>
      <c r="C65707" s="56"/>
      <c r="AC65707" s="56"/>
      <c r="AD65707" s="56"/>
      <c r="AE65707" s="56"/>
    </row>
    <row r="65708" spans="1:31" x14ac:dyDescent="0.25">
      <c r="A65708" s="41">
        <v>0</v>
      </c>
      <c r="C65708" s="56"/>
      <c r="AC65708" s="56"/>
      <c r="AD65708" s="56"/>
      <c r="AE65708" s="56"/>
    </row>
    <row r="65709" spans="1:31" x14ac:dyDescent="0.25">
      <c r="A65709" s="41">
        <v>0</v>
      </c>
      <c r="C65709" s="56"/>
      <c r="AC65709" s="56"/>
      <c r="AD65709" s="56"/>
      <c r="AE65709" s="56"/>
    </row>
    <row r="65710" spans="1:31" x14ac:dyDescent="0.25">
      <c r="A65710" s="41">
        <v>0</v>
      </c>
      <c r="C65710" s="56"/>
      <c r="AC65710" s="56"/>
      <c r="AD65710" s="56"/>
      <c r="AE65710" s="56"/>
    </row>
    <row r="65711" spans="1:31" x14ac:dyDescent="0.25">
      <c r="A65711" s="41">
        <v>0</v>
      </c>
      <c r="C65711" s="56"/>
      <c r="AC65711" s="56"/>
      <c r="AD65711" s="56"/>
      <c r="AE65711" s="56"/>
    </row>
    <row r="65712" spans="1:31" x14ac:dyDescent="0.25">
      <c r="A65712" s="41">
        <v>0</v>
      </c>
      <c r="C65712" s="56"/>
      <c r="AC65712" s="56"/>
      <c r="AD65712" s="56"/>
      <c r="AE65712" s="56"/>
    </row>
    <row r="65713" spans="1:31" x14ac:dyDescent="0.25">
      <c r="A65713" s="41">
        <v>0</v>
      </c>
      <c r="C65713" s="56"/>
      <c r="AC65713" s="56"/>
      <c r="AD65713" s="56"/>
      <c r="AE65713" s="56"/>
    </row>
    <row r="65714" spans="1:31" x14ac:dyDescent="0.25">
      <c r="A65714" s="41">
        <v>0</v>
      </c>
      <c r="C65714" s="56"/>
      <c r="AC65714" s="56"/>
      <c r="AD65714" s="56"/>
      <c r="AE65714" s="56"/>
    </row>
    <row r="65715" spans="1:31" x14ac:dyDescent="0.25">
      <c r="A65715" s="41">
        <v>0</v>
      </c>
      <c r="C65715" s="56"/>
      <c r="AC65715" s="56"/>
      <c r="AD65715" s="56"/>
      <c r="AE65715" s="56"/>
    </row>
    <row r="65716" spans="1:31" x14ac:dyDescent="0.25">
      <c r="A65716" s="41">
        <v>0</v>
      </c>
      <c r="C65716" s="56"/>
      <c r="AC65716" s="56"/>
      <c r="AD65716" s="56"/>
      <c r="AE65716" s="56"/>
    </row>
    <row r="65717" spans="1:31" x14ac:dyDescent="0.25">
      <c r="A65717" s="41">
        <v>0</v>
      </c>
      <c r="C65717" s="56"/>
      <c r="AC65717" s="56"/>
      <c r="AD65717" s="56"/>
      <c r="AE65717" s="56"/>
    </row>
    <row r="65718" spans="1:31" x14ac:dyDescent="0.25">
      <c r="A65718" s="41">
        <v>0</v>
      </c>
      <c r="C65718" s="56"/>
      <c r="AC65718" s="56"/>
      <c r="AD65718" s="56"/>
      <c r="AE65718" s="56"/>
    </row>
    <row r="65719" spans="1:31" x14ac:dyDescent="0.25">
      <c r="A65719" s="41">
        <v>0</v>
      </c>
      <c r="C65719" s="56"/>
      <c r="AC65719" s="56"/>
      <c r="AD65719" s="56"/>
      <c r="AE65719" s="56"/>
    </row>
    <row r="65720" spans="1:31" x14ac:dyDescent="0.25">
      <c r="A65720" s="41">
        <v>0</v>
      </c>
      <c r="C65720" s="56"/>
      <c r="AC65720" s="56"/>
      <c r="AD65720" s="56"/>
      <c r="AE65720" s="56"/>
    </row>
    <row r="65721" spans="1:31" x14ac:dyDescent="0.25">
      <c r="A65721" s="41">
        <v>0</v>
      </c>
      <c r="C65721" s="56"/>
      <c r="AC65721" s="56"/>
      <c r="AD65721" s="56"/>
      <c r="AE65721" s="56"/>
    </row>
    <row r="65722" spans="1:31" x14ac:dyDescent="0.25">
      <c r="A65722" s="41">
        <v>0</v>
      </c>
      <c r="C65722" s="56"/>
      <c r="AC65722" s="56"/>
      <c r="AD65722" s="56"/>
      <c r="AE65722" s="56"/>
    </row>
    <row r="65723" spans="1:31" x14ac:dyDescent="0.25">
      <c r="A65723" s="41">
        <v>0</v>
      </c>
      <c r="C65723" s="56"/>
      <c r="AC65723" s="56"/>
      <c r="AD65723" s="56"/>
      <c r="AE65723" s="56"/>
    </row>
    <row r="65724" spans="1:31" x14ac:dyDescent="0.25">
      <c r="A65724" s="41">
        <v>0</v>
      </c>
      <c r="C65724" s="56"/>
      <c r="AC65724" s="56"/>
      <c r="AD65724" s="56"/>
      <c r="AE65724" s="56"/>
    </row>
    <row r="65725" spans="1:31" x14ac:dyDescent="0.25">
      <c r="A65725" s="41">
        <v>0</v>
      </c>
      <c r="C65725" s="56"/>
      <c r="AC65725" s="56"/>
      <c r="AD65725" s="56"/>
      <c r="AE65725" s="56"/>
    </row>
    <row r="65726" spans="1:31" x14ac:dyDescent="0.25">
      <c r="A65726" s="41">
        <v>0</v>
      </c>
      <c r="C65726" s="56"/>
      <c r="AC65726" s="56"/>
      <c r="AD65726" s="56"/>
      <c r="AE65726" s="56"/>
    </row>
    <row r="65727" spans="1:31" x14ac:dyDescent="0.25">
      <c r="A65727" s="41">
        <v>0</v>
      </c>
      <c r="C65727" s="56"/>
      <c r="AC65727" s="56"/>
      <c r="AD65727" s="56"/>
      <c r="AE65727" s="56"/>
    </row>
    <row r="65728" spans="1:31" x14ac:dyDescent="0.25">
      <c r="A65728" s="41">
        <v>0</v>
      </c>
      <c r="C65728" s="56"/>
      <c r="AC65728" s="56"/>
      <c r="AD65728" s="56"/>
      <c r="AE65728" s="56"/>
    </row>
    <row r="65729" spans="1:31" x14ac:dyDescent="0.25">
      <c r="A65729" s="41">
        <v>0</v>
      </c>
      <c r="C65729" s="56"/>
      <c r="AC65729" s="56"/>
      <c r="AD65729" s="56"/>
      <c r="AE65729" s="56"/>
    </row>
    <row r="65730" spans="1:31" x14ac:dyDescent="0.25">
      <c r="A65730" s="41">
        <v>0</v>
      </c>
      <c r="C65730" s="56"/>
      <c r="AC65730" s="56"/>
      <c r="AD65730" s="56"/>
      <c r="AE65730" s="56"/>
    </row>
    <row r="65731" spans="1:31" x14ac:dyDescent="0.25">
      <c r="A65731" s="41">
        <v>0</v>
      </c>
      <c r="C65731" s="56"/>
      <c r="AC65731" s="56"/>
      <c r="AD65731" s="56"/>
      <c r="AE65731" s="56"/>
    </row>
    <row r="65732" spans="1:31" x14ac:dyDescent="0.25">
      <c r="A65732" s="41">
        <v>0</v>
      </c>
      <c r="C65732" s="56"/>
      <c r="AC65732" s="56"/>
      <c r="AD65732" s="56"/>
      <c r="AE65732" s="56"/>
    </row>
    <row r="65733" spans="1:31" x14ac:dyDescent="0.25">
      <c r="A65733" s="41">
        <v>0</v>
      </c>
      <c r="C65733" s="56"/>
      <c r="AC65733" s="56"/>
      <c r="AD65733" s="56"/>
      <c r="AE65733" s="56"/>
    </row>
    <row r="65734" spans="1:31" x14ac:dyDescent="0.25">
      <c r="A65734" s="41">
        <v>0</v>
      </c>
      <c r="C65734" s="56"/>
      <c r="AC65734" s="56"/>
      <c r="AD65734" s="56"/>
      <c r="AE65734" s="56"/>
    </row>
    <row r="65735" spans="1:31" x14ac:dyDescent="0.25">
      <c r="A65735" s="41">
        <v>0</v>
      </c>
      <c r="C65735" s="56"/>
      <c r="AC65735" s="56"/>
      <c r="AD65735" s="56"/>
      <c r="AE65735" s="56"/>
    </row>
    <row r="65736" spans="1:31" x14ac:dyDescent="0.25">
      <c r="A65736" s="41">
        <v>0</v>
      </c>
      <c r="C65736" s="56"/>
      <c r="AC65736" s="56"/>
      <c r="AD65736" s="56"/>
      <c r="AE65736" s="56"/>
    </row>
    <row r="65737" spans="1:31" x14ac:dyDescent="0.25">
      <c r="A65737" s="41">
        <v>0</v>
      </c>
      <c r="C65737" s="56"/>
      <c r="AC65737" s="56"/>
      <c r="AD65737" s="56"/>
      <c r="AE65737" s="56"/>
    </row>
    <row r="65738" spans="1:31" x14ac:dyDescent="0.25">
      <c r="A65738" s="41">
        <v>0</v>
      </c>
      <c r="C65738" s="56"/>
      <c r="AC65738" s="56"/>
      <c r="AD65738" s="56"/>
      <c r="AE65738" s="56"/>
    </row>
    <row r="65739" spans="1:31" x14ac:dyDescent="0.25">
      <c r="A65739" s="41">
        <v>0</v>
      </c>
      <c r="C65739" s="56"/>
      <c r="AC65739" s="56"/>
      <c r="AD65739" s="56"/>
      <c r="AE65739" s="56"/>
    </row>
    <row r="65740" spans="1:31" x14ac:dyDescent="0.25">
      <c r="A65740" s="41">
        <v>0</v>
      </c>
      <c r="C65740" s="56"/>
      <c r="AC65740" s="56"/>
      <c r="AD65740" s="56"/>
      <c r="AE65740" s="56"/>
    </row>
    <row r="65741" spans="1:31" x14ac:dyDescent="0.25">
      <c r="A65741" s="41">
        <v>0</v>
      </c>
      <c r="C65741" s="56"/>
      <c r="AC65741" s="56"/>
      <c r="AD65741" s="56"/>
      <c r="AE65741" s="56"/>
    </row>
    <row r="65742" spans="1:31" x14ac:dyDescent="0.25">
      <c r="A65742" s="41">
        <v>0</v>
      </c>
      <c r="C65742" s="56"/>
      <c r="AC65742" s="56"/>
      <c r="AD65742" s="56"/>
      <c r="AE65742" s="56"/>
    </row>
    <row r="65743" spans="1:31" x14ac:dyDescent="0.25">
      <c r="A65743" s="41">
        <v>0</v>
      </c>
      <c r="C65743" s="56"/>
      <c r="AC65743" s="56"/>
      <c r="AD65743" s="56"/>
      <c r="AE65743" s="56"/>
    </row>
    <row r="65744" spans="1:31" x14ac:dyDescent="0.25">
      <c r="A65744" s="41">
        <v>0</v>
      </c>
      <c r="C65744" s="56"/>
      <c r="AC65744" s="56"/>
      <c r="AD65744" s="56"/>
      <c r="AE65744" s="56"/>
    </row>
    <row r="65745" spans="1:31" x14ac:dyDescent="0.25">
      <c r="A65745" s="41">
        <v>0</v>
      </c>
      <c r="C65745" s="56"/>
      <c r="AC65745" s="56"/>
      <c r="AD65745" s="56"/>
      <c r="AE65745" s="56"/>
    </row>
    <row r="65746" spans="1:31" x14ac:dyDescent="0.25">
      <c r="A65746" s="41">
        <v>0</v>
      </c>
      <c r="C65746" s="56"/>
      <c r="AC65746" s="56"/>
      <c r="AD65746" s="56"/>
      <c r="AE65746" s="56"/>
    </row>
    <row r="65747" spans="1:31" x14ac:dyDescent="0.25">
      <c r="A65747" s="41">
        <v>0</v>
      </c>
      <c r="C65747" s="56"/>
      <c r="AC65747" s="56"/>
      <c r="AD65747" s="56"/>
      <c r="AE65747" s="56"/>
    </row>
    <row r="65748" spans="1:31" x14ac:dyDescent="0.25">
      <c r="A65748" s="41">
        <v>0</v>
      </c>
      <c r="C65748" s="56"/>
      <c r="AC65748" s="56"/>
      <c r="AD65748" s="56"/>
      <c r="AE65748" s="56"/>
    </row>
    <row r="65749" spans="1:31" x14ac:dyDescent="0.25">
      <c r="A65749" s="41">
        <v>0</v>
      </c>
      <c r="C65749" s="56"/>
      <c r="AC65749" s="56"/>
      <c r="AD65749" s="56"/>
      <c r="AE65749" s="56"/>
    </row>
    <row r="65750" spans="1:31" x14ac:dyDescent="0.25">
      <c r="A65750" s="41">
        <v>0</v>
      </c>
      <c r="C65750" s="56"/>
      <c r="AC65750" s="56"/>
      <c r="AD65750" s="56"/>
      <c r="AE65750" s="56"/>
    </row>
    <row r="65751" spans="1:31" x14ac:dyDescent="0.25">
      <c r="A65751" s="41">
        <v>0</v>
      </c>
      <c r="C65751" s="56"/>
      <c r="AC65751" s="56"/>
      <c r="AD65751" s="56"/>
      <c r="AE65751" s="56"/>
    </row>
    <row r="65752" spans="1:31" x14ac:dyDescent="0.25">
      <c r="A65752" s="41">
        <v>0</v>
      </c>
      <c r="C65752" s="56"/>
      <c r="AC65752" s="56"/>
      <c r="AD65752" s="56"/>
      <c r="AE65752" s="56"/>
    </row>
    <row r="65753" spans="1:31" x14ac:dyDescent="0.25">
      <c r="A65753" s="41">
        <v>0</v>
      </c>
      <c r="C65753" s="56"/>
      <c r="AC65753" s="56"/>
      <c r="AD65753" s="56"/>
      <c r="AE65753" s="56"/>
    </row>
    <row r="65754" spans="1:31" x14ac:dyDescent="0.25">
      <c r="A65754" s="41">
        <v>0</v>
      </c>
      <c r="C65754" s="56"/>
      <c r="AC65754" s="56"/>
      <c r="AD65754" s="56"/>
      <c r="AE65754" s="56"/>
    </row>
    <row r="65755" spans="1:31" x14ac:dyDescent="0.25">
      <c r="A65755" s="41">
        <v>0</v>
      </c>
      <c r="C65755" s="56"/>
      <c r="AC65755" s="56"/>
      <c r="AD65755" s="56"/>
      <c r="AE65755" s="56"/>
    </row>
    <row r="65756" spans="1:31" x14ac:dyDescent="0.25">
      <c r="A65756" s="41">
        <v>0</v>
      </c>
      <c r="C65756" s="56"/>
      <c r="AC65756" s="56"/>
      <c r="AD65756" s="56"/>
      <c r="AE65756" s="56"/>
    </row>
    <row r="65757" spans="1:31" x14ac:dyDescent="0.25">
      <c r="A65757" s="41">
        <v>0</v>
      </c>
      <c r="C65757" s="56"/>
      <c r="AC65757" s="56"/>
      <c r="AD65757" s="56"/>
      <c r="AE65757" s="56"/>
    </row>
    <row r="65758" spans="1:31" x14ac:dyDescent="0.25">
      <c r="A65758" s="41">
        <v>0</v>
      </c>
      <c r="C65758" s="56"/>
      <c r="AC65758" s="56"/>
      <c r="AD65758" s="56"/>
      <c r="AE65758" s="56"/>
    </row>
    <row r="65759" spans="1:31" x14ac:dyDescent="0.25">
      <c r="A65759" s="41">
        <v>0</v>
      </c>
      <c r="C65759" s="56"/>
      <c r="AC65759" s="56"/>
      <c r="AD65759" s="56"/>
      <c r="AE65759" s="56"/>
    </row>
    <row r="65760" spans="1:31" x14ac:dyDescent="0.25">
      <c r="A65760" s="41">
        <v>0</v>
      </c>
      <c r="C65760" s="56"/>
      <c r="AC65760" s="56"/>
      <c r="AD65760" s="56"/>
      <c r="AE65760" s="56"/>
    </row>
    <row r="65761" spans="1:31" x14ac:dyDescent="0.25">
      <c r="A65761" s="41">
        <v>0</v>
      </c>
      <c r="C65761" s="56"/>
      <c r="AC65761" s="56"/>
      <c r="AD65761" s="56"/>
      <c r="AE65761" s="56"/>
    </row>
    <row r="65762" spans="1:31" x14ac:dyDescent="0.25">
      <c r="A65762" s="41">
        <v>0</v>
      </c>
      <c r="C65762" s="56"/>
      <c r="AC65762" s="56"/>
      <c r="AD65762" s="56"/>
      <c r="AE65762" s="56"/>
    </row>
    <row r="65763" spans="1:31" x14ac:dyDescent="0.25">
      <c r="A65763" s="41">
        <v>0</v>
      </c>
      <c r="C65763" s="56"/>
      <c r="AC65763" s="56"/>
      <c r="AD65763" s="56"/>
      <c r="AE65763" s="56"/>
    </row>
    <row r="65764" spans="1:31" x14ac:dyDescent="0.25">
      <c r="A65764" s="41">
        <v>0</v>
      </c>
      <c r="C65764" s="56"/>
      <c r="AC65764" s="56"/>
      <c r="AD65764" s="56"/>
      <c r="AE65764" s="56"/>
    </row>
    <row r="65765" spans="1:31" x14ac:dyDescent="0.25">
      <c r="A65765" s="41">
        <v>0</v>
      </c>
      <c r="C65765" s="56"/>
      <c r="AC65765" s="56"/>
      <c r="AD65765" s="56"/>
      <c r="AE65765" s="56"/>
    </row>
    <row r="65766" spans="1:31" x14ac:dyDescent="0.25">
      <c r="A65766" s="41">
        <v>0</v>
      </c>
      <c r="C65766" s="56"/>
      <c r="AC65766" s="56"/>
      <c r="AD65766" s="56"/>
      <c r="AE65766" s="56"/>
    </row>
    <row r="65767" spans="1:31" x14ac:dyDescent="0.25">
      <c r="A65767" s="41">
        <v>0</v>
      </c>
      <c r="C65767" s="56"/>
      <c r="AC65767" s="56"/>
      <c r="AD65767" s="56"/>
      <c r="AE65767" s="56"/>
    </row>
    <row r="65768" spans="1:31" x14ac:dyDescent="0.25">
      <c r="A65768" s="41">
        <v>0</v>
      </c>
      <c r="C65768" s="56"/>
      <c r="AC65768" s="56"/>
      <c r="AD65768" s="56"/>
      <c r="AE65768" s="56"/>
    </row>
    <row r="65769" spans="1:31" x14ac:dyDescent="0.25">
      <c r="A65769" s="41">
        <v>0</v>
      </c>
      <c r="C65769" s="56"/>
      <c r="AC65769" s="56"/>
      <c r="AD65769" s="56"/>
      <c r="AE65769" s="56"/>
    </row>
    <row r="65770" spans="1:31" x14ac:dyDescent="0.25">
      <c r="A65770" s="41">
        <v>0</v>
      </c>
      <c r="C65770" s="56"/>
      <c r="AC65770" s="56"/>
      <c r="AD65770" s="56"/>
      <c r="AE65770" s="56"/>
    </row>
    <row r="65771" spans="1:31" x14ac:dyDescent="0.25">
      <c r="A65771" s="41">
        <v>0</v>
      </c>
      <c r="C65771" s="56"/>
      <c r="AC65771" s="56"/>
      <c r="AD65771" s="56"/>
      <c r="AE65771" s="56"/>
    </row>
    <row r="65772" spans="1:31" x14ac:dyDescent="0.25">
      <c r="A65772" s="41">
        <v>0</v>
      </c>
      <c r="C65772" s="56"/>
      <c r="AC65772" s="56"/>
      <c r="AD65772" s="56"/>
      <c r="AE65772" s="56"/>
    </row>
    <row r="65773" spans="1:31" x14ac:dyDescent="0.25">
      <c r="A65773" s="41">
        <v>0</v>
      </c>
      <c r="C65773" s="56"/>
      <c r="AC65773" s="56"/>
      <c r="AD65773" s="56"/>
      <c r="AE65773" s="56"/>
    </row>
    <row r="65774" spans="1:31" x14ac:dyDescent="0.25">
      <c r="A65774" s="41">
        <v>0</v>
      </c>
      <c r="C65774" s="56"/>
      <c r="AC65774" s="56"/>
      <c r="AD65774" s="56"/>
      <c r="AE65774" s="56"/>
    </row>
    <row r="65775" spans="1:31" x14ac:dyDescent="0.25">
      <c r="A65775" s="41">
        <v>0</v>
      </c>
      <c r="C65775" s="56"/>
      <c r="AC65775" s="56"/>
      <c r="AD65775" s="56"/>
      <c r="AE65775" s="56"/>
    </row>
    <row r="65776" spans="1:31" x14ac:dyDescent="0.25">
      <c r="A65776" s="41">
        <v>0</v>
      </c>
      <c r="C65776" s="56"/>
      <c r="AC65776" s="56"/>
      <c r="AD65776" s="56"/>
      <c r="AE65776" s="56"/>
    </row>
    <row r="65777" spans="1:31" x14ac:dyDescent="0.25">
      <c r="A65777" s="41">
        <v>0</v>
      </c>
      <c r="C65777" s="56"/>
      <c r="AC65777" s="56"/>
      <c r="AD65777" s="56"/>
      <c r="AE65777" s="56"/>
    </row>
    <row r="65778" spans="1:31" x14ac:dyDescent="0.25">
      <c r="A65778" s="41">
        <v>0</v>
      </c>
      <c r="C65778" s="56"/>
      <c r="AC65778" s="56"/>
      <c r="AD65778" s="56"/>
      <c r="AE65778" s="56"/>
    </row>
    <row r="65779" spans="1:31" x14ac:dyDescent="0.25">
      <c r="A65779" s="41">
        <v>0</v>
      </c>
      <c r="C65779" s="56"/>
      <c r="AC65779" s="56"/>
      <c r="AD65779" s="56"/>
      <c r="AE65779" s="56"/>
    </row>
    <row r="65780" spans="1:31" x14ac:dyDescent="0.25">
      <c r="A65780" s="41">
        <v>0</v>
      </c>
      <c r="C65780" s="56"/>
      <c r="AC65780" s="56"/>
      <c r="AD65780" s="56"/>
      <c r="AE65780" s="56"/>
    </row>
    <row r="65781" spans="1:31" x14ac:dyDescent="0.25">
      <c r="A65781" s="41">
        <v>0</v>
      </c>
      <c r="C65781" s="56"/>
      <c r="AC65781" s="56"/>
      <c r="AD65781" s="56"/>
      <c r="AE65781" s="56"/>
    </row>
    <row r="65782" spans="1:31" x14ac:dyDescent="0.25">
      <c r="A65782" s="41">
        <v>0</v>
      </c>
      <c r="C65782" s="56"/>
      <c r="AC65782" s="56"/>
      <c r="AD65782" s="56"/>
      <c r="AE65782" s="56"/>
    </row>
    <row r="65783" spans="1:31" x14ac:dyDescent="0.25">
      <c r="A65783" s="41">
        <v>0</v>
      </c>
      <c r="C65783" s="56"/>
      <c r="AC65783" s="56"/>
      <c r="AD65783" s="56"/>
      <c r="AE65783" s="56"/>
    </row>
    <row r="65784" spans="1:31" x14ac:dyDescent="0.25">
      <c r="A65784" s="41">
        <v>0</v>
      </c>
      <c r="C65784" s="56"/>
      <c r="AC65784" s="56"/>
      <c r="AD65784" s="56"/>
      <c r="AE65784" s="56"/>
    </row>
    <row r="65785" spans="1:31" x14ac:dyDescent="0.25">
      <c r="A65785" s="41">
        <v>0</v>
      </c>
      <c r="C65785" s="56"/>
      <c r="AC65785" s="56"/>
      <c r="AD65785" s="56"/>
      <c r="AE65785" s="56"/>
    </row>
    <row r="65786" spans="1:31" x14ac:dyDescent="0.25">
      <c r="A65786" s="41">
        <v>0</v>
      </c>
      <c r="C65786" s="56"/>
      <c r="AC65786" s="56"/>
      <c r="AD65786" s="56"/>
      <c r="AE65786" s="56"/>
    </row>
    <row r="65787" spans="1:31" x14ac:dyDescent="0.25">
      <c r="A65787" s="41">
        <v>0</v>
      </c>
      <c r="C65787" s="56"/>
      <c r="AC65787" s="56"/>
      <c r="AD65787" s="56"/>
      <c r="AE65787" s="56"/>
    </row>
    <row r="65788" spans="1:31" x14ac:dyDescent="0.25">
      <c r="A65788" s="41">
        <v>0</v>
      </c>
      <c r="C65788" s="56"/>
      <c r="AC65788" s="56"/>
      <c r="AD65788" s="56"/>
      <c r="AE65788" s="56"/>
    </row>
    <row r="65789" spans="1:31" x14ac:dyDescent="0.25">
      <c r="A65789" s="41">
        <v>0</v>
      </c>
      <c r="C65789" s="56"/>
      <c r="AC65789" s="56"/>
      <c r="AD65789" s="56"/>
      <c r="AE65789" s="56"/>
    </row>
    <row r="65790" spans="1:31" x14ac:dyDescent="0.25">
      <c r="A65790" s="41">
        <v>0</v>
      </c>
      <c r="C65790" s="56"/>
      <c r="AC65790" s="56"/>
      <c r="AD65790" s="56"/>
      <c r="AE65790" s="56"/>
    </row>
    <row r="65791" spans="1:31" x14ac:dyDescent="0.25">
      <c r="A65791" s="41">
        <v>0</v>
      </c>
      <c r="C65791" s="56"/>
      <c r="AC65791" s="56"/>
      <c r="AD65791" s="56"/>
      <c r="AE65791" s="56"/>
    </row>
    <row r="65792" spans="1:31" x14ac:dyDescent="0.25">
      <c r="A65792" s="41">
        <v>0</v>
      </c>
      <c r="C65792" s="56"/>
      <c r="AC65792" s="56"/>
      <c r="AD65792" s="56"/>
      <c r="AE65792" s="56"/>
    </row>
    <row r="65793" spans="1:31" x14ac:dyDescent="0.25">
      <c r="A65793" s="41">
        <v>0</v>
      </c>
      <c r="C65793" s="56"/>
      <c r="AC65793" s="56"/>
      <c r="AD65793" s="56"/>
      <c r="AE65793" s="56"/>
    </row>
    <row r="65794" spans="1:31" x14ac:dyDescent="0.25">
      <c r="A65794" s="41">
        <v>0</v>
      </c>
      <c r="C65794" s="56"/>
      <c r="AC65794" s="56"/>
      <c r="AD65794" s="56"/>
      <c r="AE65794" s="56"/>
    </row>
    <row r="65795" spans="1:31" x14ac:dyDescent="0.25">
      <c r="A65795" s="41">
        <v>0</v>
      </c>
      <c r="C65795" s="56"/>
      <c r="AC65795" s="56"/>
      <c r="AD65795" s="56"/>
      <c r="AE65795" s="56"/>
    </row>
    <row r="65796" spans="1:31" x14ac:dyDescent="0.25">
      <c r="A65796" s="41">
        <v>0</v>
      </c>
      <c r="C65796" s="56"/>
      <c r="AC65796" s="56"/>
      <c r="AD65796" s="56"/>
      <c r="AE65796" s="56"/>
    </row>
    <row r="65797" spans="1:31" x14ac:dyDescent="0.25">
      <c r="A65797" s="41">
        <v>0</v>
      </c>
      <c r="C65797" s="56"/>
      <c r="AC65797" s="56"/>
      <c r="AD65797" s="56"/>
      <c r="AE65797" s="56"/>
    </row>
    <row r="65798" spans="1:31" x14ac:dyDescent="0.25">
      <c r="A65798" s="41">
        <v>0</v>
      </c>
      <c r="C65798" s="56"/>
      <c r="AC65798" s="56"/>
      <c r="AD65798" s="56"/>
      <c r="AE65798" s="56"/>
    </row>
    <row r="65799" spans="1:31" x14ac:dyDescent="0.25">
      <c r="A65799" s="41">
        <v>0</v>
      </c>
      <c r="C65799" s="56"/>
      <c r="AC65799" s="56"/>
      <c r="AD65799" s="56"/>
      <c r="AE65799" s="56"/>
    </row>
    <row r="65800" spans="1:31" x14ac:dyDescent="0.25">
      <c r="A65800" s="41">
        <v>0</v>
      </c>
      <c r="C65800" s="56"/>
      <c r="AC65800" s="56"/>
      <c r="AD65800" s="56"/>
      <c r="AE65800" s="56"/>
    </row>
    <row r="65801" spans="1:31" x14ac:dyDescent="0.25">
      <c r="A65801" s="41">
        <v>0</v>
      </c>
      <c r="C65801" s="56"/>
      <c r="AC65801" s="56"/>
      <c r="AD65801" s="56"/>
      <c r="AE65801" s="56"/>
    </row>
    <row r="65802" spans="1:31" x14ac:dyDescent="0.25">
      <c r="A65802" s="41">
        <v>0</v>
      </c>
      <c r="C65802" s="56"/>
      <c r="AC65802" s="56"/>
      <c r="AD65802" s="56"/>
      <c r="AE65802" s="56"/>
    </row>
    <row r="65803" spans="1:31" x14ac:dyDescent="0.25">
      <c r="A65803" s="41">
        <v>0</v>
      </c>
      <c r="C65803" s="56"/>
      <c r="AC65803" s="56"/>
      <c r="AD65803" s="56"/>
      <c r="AE65803" s="56"/>
    </row>
    <row r="65804" spans="1:31" x14ac:dyDescent="0.25">
      <c r="A65804" s="41">
        <v>0</v>
      </c>
      <c r="C65804" s="56"/>
      <c r="AC65804" s="56"/>
      <c r="AD65804" s="56"/>
      <c r="AE65804" s="56"/>
    </row>
    <row r="65805" spans="1:31" x14ac:dyDescent="0.25">
      <c r="A65805" s="41">
        <v>0</v>
      </c>
      <c r="C65805" s="56"/>
      <c r="AC65805" s="56"/>
      <c r="AD65805" s="56"/>
      <c r="AE65805" s="56"/>
    </row>
    <row r="65806" spans="1:31" x14ac:dyDescent="0.25">
      <c r="A65806" s="41">
        <v>0</v>
      </c>
      <c r="C65806" s="56"/>
      <c r="AC65806" s="56"/>
      <c r="AD65806" s="56"/>
      <c r="AE65806" s="56"/>
    </row>
    <row r="65807" spans="1:31" x14ac:dyDescent="0.25">
      <c r="A65807" s="41">
        <v>0</v>
      </c>
      <c r="C65807" s="56"/>
      <c r="AC65807" s="56"/>
      <c r="AD65807" s="56"/>
      <c r="AE65807" s="56"/>
    </row>
    <row r="65808" spans="1:31" x14ac:dyDescent="0.25">
      <c r="A65808" s="41">
        <v>0</v>
      </c>
      <c r="C65808" s="56"/>
      <c r="AC65808" s="56"/>
      <c r="AD65808" s="56"/>
      <c r="AE65808" s="56"/>
    </row>
    <row r="65809" spans="1:31" x14ac:dyDescent="0.25">
      <c r="A65809" s="41">
        <v>0</v>
      </c>
      <c r="C65809" s="56"/>
      <c r="AC65809" s="56"/>
      <c r="AD65809" s="56"/>
      <c r="AE65809" s="56"/>
    </row>
    <row r="65810" spans="1:31" x14ac:dyDescent="0.25">
      <c r="A65810" s="41">
        <v>0</v>
      </c>
      <c r="C65810" s="56"/>
      <c r="AC65810" s="56"/>
      <c r="AD65810" s="56"/>
      <c r="AE65810" s="56"/>
    </row>
    <row r="65811" spans="1:31" x14ac:dyDescent="0.25">
      <c r="A65811" s="41">
        <v>0</v>
      </c>
      <c r="C65811" s="56"/>
      <c r="AC65811" s="56"/>
      <c r="AD65811" s="56"/>
      <c r="AE65811" s="56"/>
    </row>
    <row r="65812" spans="1:31" x14ac:dyDescent="0.25">
      <c r="A65812" s="41">
        <v>0</v>
      </c>
      <c r="C65812" s="56"/>
      <c r="AC65812" s="56"/>
      <c r="AD65812" s="56"/>
      <c r="AE65812" s="56"/>
    </row>
    <row r="65813" spans="1:31" x14ac:dyDescent="0.25">
      <c r="A65813" s="41">
        <v>0</v>
      </c>
      <c r="C65813" s="56"/>
      <c r="AC65813" s="56"/>
      <c r="AD65813" s="56"/>
      <c r="AE65813" s="56"/>
    </row>
    <row r="65814" spans="1:31" x14ac:dyDescent="0.25">
      <c r="A65814" s="41">
        <v>0</v>
      </c>
      <c r="C65814" s="56"/>
      <c r="AC65814" s="56"/>
      <c r="AD65814" s="56"/>
      <c r="AE65814" s="56"/>
    </row>
    <row r="65815" spans="1:31" x14ac:dyDescent="0.25">
      <c r="A65815" s="41">
        <v>0</v>
      </c>
      <c r="C65815" s="56"/>
      <c r="AC65815" s="56"/>
      <c r="AD65815" s="56"/>
      <c r="AE65815" s="56"/>
    </row>
    <row r="65816" spans="1:31" x14ac:dyDescent="0.25">
      <c r="A65816" s="41">
        <v>0</v>
      </c>
      <c r="C65816" s="56"/>
      <c r="AC65816" s="56"/>
      <c r="AD65816" s="56"/>
      <c r="AE65816" s="56"/>
    </row>
    <row r="65817" spans="1:31" x14ac:dyDescent="0.25">
      <c r="A65817" s="41">
        <v>0</v>
      </c>
      <c r="C65817" s="56"/>
      <c r="AC65817" s="56"/>
      <c r="AD65817" s="56"/>
      <c r="AE65817" s="56"/>
    </row>
    <row r="65818" spans="1:31" x14ac:dyDescent="0.25">
      <c r="A65818" s="41">
        <v>0</v>
      </c>
      <c r="C65818" s="56"/>
      <c r="AC65818" s="56"/>
      <c r="AD65818" s="56"/>
      <c r="AE65818" s="56"/>
    </row>
    <row r="65819" spans="1:31" x14ac:dyDescent="0.25">
      <c r="A65819" s="41">
        <v>0</v>
      </c>
      <c r="C65819" s="56"/>
      <c r="AC65819" s="56"/>
      <c r="AD65819" s="56"/>
      <c r="AE65819" s="56"/>
    </row>
    <row r="65820" spans="1:31" x14ac:dyDescent="0.25">
      <c r="A65820" s="41">
        <v>0</v>
      </c>
      <c r="C65820" s="56"/>
      <c r="AC65820" s="56"/>
      <c r="AD65820" s="56"/>
      <c r="AE65820" s="56"/>
    </row>
    <row r="65821" spans="1:31" x14ac:dyDescent="0.25">
      <c r="A65821" s="41">
        <v>0</v>
      </c>
      <c r="C65821" s="56"/>
      <c r="AC65821" s="56"/>
      <c r="AD65821" s="56"/>
      <c r="AE65821" s="56"/>
    </row>
    <row r="65822" spans="1:31" x14ac:dyDescent="0.25">
      <c r="A65822" s="41">
        <v>0</v>
      </c>
      <c r="C65822" s="56"/>
      <c r="AC65822" s="56"/>
      <c r="AD65822" s="56"/>
      <c r="AE65822" s="56"/>
    </row>
    <row r="65823" spans="1:31" x14ac:dyDescent="0.25">
      <c r="A65823" s="41">
        <v>0</v>
      </c>
      <c r="C65823" s="56"/>
      <c r="AC65823" s="56"/>
      <c r="AD65823" s="56"/>
      <c r="AE65823" s="56"/>
    </row>
    <row r="65824" spans="1:31" x14ac:dyDescent="0.25">
      <c r="A65824" s="41">
        <v>0</v>
      </c>
      <c r="C65824" s="56"/>
      <c r="AC65824" s="56"/>
      <c r="AD65824" s="56"/>
      <c r="AE65824" s="56"/>
    </row>
    <row r="65825" spans="1:31" x14ac:dyDescent="0.25">
      <c r="A65825" s="41">
        <v>0</v>
      </c>
      <c r="C65825" s="56"/>
      <c r="AC65825" s="56"/>
      <c r="AD65825" s="56"/>
      <c r="AE65825" s="56"/>
    </row>
    <row r="65826" spans="1:31" x14ac:dyDescent="0.25">
      <c r="A65826" s="41">
        <v>0</v>
      </c>
      <c r="C65826" s="56"/>
      <c r="AC65826" s="56"/>
      <c r="AD65826" s="56"/>
      <c r="AE65826" s="56"/>
    </row>
    <row r="65827" spans="1:31" x14ac:dyDescent="0.25">
      <c r="A65827" s="41">
        <v>1005</v>
      </c>
      <c r="C65827" s="56"/>
      <c r="AC65827" s="56"/>
      <c r="AD65827" s="56"/>
      <c r="AE65827" s="56"/>
    </row>
    <row r="65828" spans="1:31" x14ac:dyDescent="0.25">
      <c r="A65828" s="41">
        <v>0</v>
      </c>
      <c r="C65828" s="56"/>
      <c r="AC65828" s="56"/>
      <c r="AD65828" s="56"/>
      <c r="AE65828" s="56"/>
    </row>
    <row r="65829" spans="1:31" x14ac:dyDescent="0.25">
      <c r="A65829" s="41">
        <v>0</v>
      </c>
      <c r="C65829" s="56"/>
      <c r="AC65829" s="56"/>
      <c r="AD65829" s="56"/>
      <c r="AE65829" s="56"/>
    </row>
    <row r="65830" spans="1:31" x14ac:dyDescent="0.25">
      <c r="A65830" s="41">
        <v>0</v>
      </c>
      <c r="C65830" s="56"/>
      <c r="AC65830" s="56"/>
      <c r="AD65830" s="56"/>
      <c r="AE65830" s="56"/>
    </row>
    <row r="65831" spans="1:31" x14ac:dyDescent="0.25">
      <c r="A65831" s="41">
        <v>0</v>
      </c>
      <c r="C65831" s="56"/>
      <c r="AC65831" s="56"/>
      <c r="AD65831" s="56"/>
      <c r="AE65831" s="56"/>
    </row>
    <row r="65832" spans="1:31" x14ac:dyDescent="0.25">
      <c r="A65832" s="41">
        <v>0</v>
      </c>
      <c r="C65832" s="56"/>
      <c r="AC65832" s="56"/>
      <c r="AD65832" s="56"/>
      <c r="AE65832" s="56"/>
    </row>
    <row r="65833" spans="1:31" x14ac:dyDescent="0.25">
      <c r="A65833" s="41">
        <v>0</v>
      </c>
      <c r="C65833" s="56"/>
      <c r="AC65833" s="56"/>
      <c r="AD65833" s="56"/>
      <c r="AE65833" s="56"/>
    </row>
    <row r="65834" spans="1:31" x14ac:dyDescent="0.25">
      <c r="A65834" s="41">
        <v>0</v>
      </c>
      <c r="C65834" s="56"/>
      <c r="AC65834" s="56"/>
      <c r="AD65834" s="56"/>
      <c r="AE65834" s="56"/>
    </row>
    <row r="65835" spans="1:31" x14ac:dyDescent="0.25">
      <c r="A65835" s="41">
        <v>0</v>
      </c>
      <c r="C65835" s="56"/>
      <c r="AC65835" s="56"/>
      <c r="AD65835" s="56"/>
      <c r="AE65835" s="56"/>
    </row>
    <row r="65836" spans="1:31" x14ac:dyDescent="0.25">
      <c r="A65836" s="41">
        <v>0</v>
      </c>
      <c r="C65836" s="56"/>
      <c r="AC65836" s="56"/>
      <c r="AD65836" s="56"/>
      <c r="AE65836" s="56"/>
    </row>
    <row r="65837" spans="1:31" x14ac:dyDescent="0.25">
      <c r="A65837" s="41">
        <v>0</v>
      </c>
      <c r="C65837" s="56"/>
      <c r="AC65837" s="56"/>
      <c r="AD65837" s="56"/>
      <c r="AE65837" s="56"/>
    </row>
    <row r="65838" spans="1:31" x14ac:dyDescent="0.25">
      <c r="A65838" s="41">
        <v>0</v>
      </c>
      <c r="C65838" s="56"/>
      <c r="AC65838" s="56"/>
      <c r="AD65838" s="56"/>
      <c r="AE65838" s="56"/>
    </row>
    <row r="65839" spans="1:31" x14ac:dyDescent="0.25">
      <c r="A65839" s="41">
        <v>0</v>
      </c>
      <c r="C65839" s="56"/>
      <c r="AC65839" s="56"/>
      <c r="AD65839" s="56"/>
      <c r="AE65839" s="56"/>
    </row>
    <row r="65840" spans="1:31" x14ac:dyDescent="0.25">
      <c r="A65840" s="41">
        <v>0</v>
      </c>
      <c r="C65840" s="56"/>
      <c r="AC65840" s="56"/>
      <c r="AD65840" s="56"/>
      <c r="AE65840" s="56"/>
    </row>
    <row r="65841" spans="1:31" x14ac:dyDescent="0.25">
      <c r="A65841" s="41">
        <v>0</v>
      </c>
      <c r="C65841" s="56"/>
      <c r="AC65841" s="56"/>
      <c r="AD65841" s="56"/>
      <c r="AE65841" s="56"/>
    </row>
    <row r="65842" spans="1:31" x14ac:dyDescent="0.25">
      <c r="A65842" s="41">
        <v>0</v>
      </c>
      <c r="C65842" s="56"/>
      <c r="AC65842" s="56"/>
      <c r="AD65842" s="56"/>
      <c r="AE65842" s="56"/>
    </row>
    <row r="65843" spans="1:31" x14ac:dyDescent="0.25">
      <c r="A65843" s="41">
        <v>0</v>
      </c>
      <c r="C65843" s="56"/>
      <c r="AC65843" s="56"/>
      <c r="AD65843" s="56"/>
      <c r="AE65843" s="56"/>
    </row>
    <row r="65844" spans="1:31" x14ac:dyDescent="0.25">
      <c r="A65844" s="41">
        <v>0</v>
      </c>
      <c r="C65844" s="56"/>
      <c r="AC65844" s="56"/>
      <c r="AD65844" s="56"/>
      <c r="AE65844" s="56"/>
    </row>
    <row r="65845" spans="1:31" x14ac:dyDescent="0.25">
      <c r="A65845" s="41">
        <v>0</v>
      </c>
      <c r="C65845" s="56"/>
      <c r="AC65845" s="56"/>
      <c r="AD65845" s="56"/>
      <c r="AE65845" s="56"/>
    </row>
    <row r="65846" spans="1:31" x14ac:dyDescent="0.25">
      <c r="A65846" s="41">
        <v>0</v>
      </c>
      <c r="C65846" s="56"/>
      <c r="AC65846" s="56"/>
      <c r="AD65846" s="56"/>
      <c r="AE65846" s="56"/>
    </row>
    <row r="65847" spans="1:31" x14ac:dyDescent="0.25">
      <c r="A65847" s="41">
        <v>0</v>
      </c>
      <c r="C65847" s="56"/>
      <c r="AC65847" s="56"/>
      <c r="AD65847" s="56"/>
      <c r="AE65847" s="56"/>
    </row>
    <row r="65848" spans="1:31" x14ac:dyDescent="0.25">
      <c r="A65848" s="41">
        <v>0</v>
      </c>
      <c r="C65848" s="56"/>
      <c r="AC65848" s="56"/>
      <c r="AD65848" s="56"/>
      <c r="AE65848" s="56"/>
    </row>
    <row r="65849" spans="1:31" x14ac:dyDescent="0.25">
      <c r="A65849" s="41">
        <v>0</v>
      </c>
      <c r="C65849" s="56"/>
      <c r="AC65849" s="56"/>
      <c r="AD65849" s="56"/>
      <c r="AE65849" s="56"/>
    </row>
    <row r="65850" spans="1:31" x14ac:dyDescent="0.25">
      <c r="A65850" s="41">
        <v>0</v>
      </c>
      <c r="C65850" s="56"/>
      <c r="AC65850" s="56"/>
      <c r="AD65850" s="56"/>
      <c r="AE65850" s="56"/>
    </row>
    <row r="65851" spans="1:31" x14ac:dyDescent="0.25">
      <c r="A65851" s="41">
        <v>0</v>
      </c>
      <c r="C65851" s="56"/>
      <c r="AC65851" s="56"/>
      <c r="AD65851" s="56"/>
      <c r="AE65851" s="56"/>
    </row>
    <row r="65852" spans="1:31" x14ac:dyDescent="0.25">
      <c r="A65852" s="41">
        <v>0</v>
      </c>
      <c r="C65852" s="56"/>
      <c r="AC65852" s="56"/>
      <c r="AD65852" s="56"/>
      <c r="AE65852" s="56"/>
    </row>
    <row r="65853" spans="1:31" x14ac:dyDescent="0.25">
      <c r="A65853" s="41">
        <v>0</v>
      </c>
      <c r="C65853" s="56"/>
      <c r="AC65853" s="56"/>
      <c r="AD65853" s="56"/>
      <c r="AE65853" s="56"/>
    </row>
    <row r="65854" spans="1:31" x14ac:dyDescent="0.25">
      <c r="A65854" s="41">
        <v>0</v>
      </c>
      <c r="C65854" s="56"/>
      <c r="AC65854" s="56"/>
      <c r="AD65854" s="56"/>
      <c r="AE65854" s="56"/>
    </row>
    <row r="65855" spans="1:31" x14ac:dyDescent="0.25">
      <c r="A65855" s="41">
        <v>0</v>
      </c>
      <c r="C65855" s="56"/>
      <c r="AC65855" s="56"/>
      <c r="AD65855" s="56"/>
      <c r="AE65855" s="56"/>
    </row>
    <row r="65856" spans="1:31" x14ac:dyDescent="0.25">
      <c r="A65856" s="41">
        <v>0</v>
      </c>
      <c r="C65856" s="56"/>
      <c r="AC65856" s="56"/>
      <c r="AD65856" s="56"/>
      <c r="AE65856" s="56"/>
    </row>
    <row r="65857" spans="1:31" x14ac:dyDescent="0.25">
      <c r="A65857" s="41">
        <v>0</v>
      </c>
      <c r="C65857" s="56"/>
      <c r="AC65857" s="56"/>
      <c r="AD65857" s="56"/>
      <c r="AE65857" s="56"/>
    </row>
    <row r="65858" spans="1:31" x14ac:dyDescent="0.25">
      <c r="A65858" s="41">
        <v>0</v>
      </c>
      <c r="C65858" s="56"/>
      <c r="AC65858" s="56"/>
      <c r="AD65858" s="56"/>
      <c r="AE65858" s="56"/>
    </row>
    <row r="65859" spans="1:31" x14ac:dyDescent="0.25">
      <c r="A65859" s="41">
        <v>0</v>
      </c>
      <c r="C65859" s="56"/>
      <c r="AC65859" s="56"/>
      <c r="AD65859" s="56"/>
      <c r="AE65859" s="56"/>
    </row>
    <row r="65860" spans="1:31" x14ac:dyDescent="0.25">
      <c r="A65860" s="41">
        <v>0</v>
      </c>
      <c r="C65860" s="56"/>
      <c r="AC65860" s="56"/>
      <c r="AD65860" s="56"/>
      <c r="AE65860" s="56"/>
    </row>
    <row r="65861" spans="1:31" x14ac:dyDescent="0.25">
      <c r="A65861" s="41">
        <v>0</v>
      </c>
      <c r="C65861" s="56"/>
      <c r="AC65861" s="56"/>
      <c r="AD65861" s="56"/>
      <c r="AE65861" s="56"/>
    </row>
    <row r="65862" spans="1:31" x14ac:dyDescent="0.25">
      <c r="A65862" s="41">
        <v>0</v>
      </c>
      <c r="C65862" s="56"/>
      <c r="AC65862" s="56"/>
      <c r="AD65862" s="56"/>
      <c r="AE65862" s="56"/>
    </row>
    <row r="65863" spans="1:31" x14ac:dyDescent="0.25">
      <c r="A65863" s="41">
        <v>0</v>
      </c>
      <c r="C65863" s="56"/>
      <c r="AC65863" s="56"/>
      <c r="AD65863" s="56"/>
      <c r="AE65863" s="56"/>
    </row>
    <row r="65864" spans="1:31" x14ac:dyDescent="0.25">
      <c r="A65864" s="41">
        <v>0</v>
      </c>
      <c r="C65864" s="56"/>
      <c r="AC65864" s="56"/>
      <c r="AD65864" s="56"/>
      <c r="AE65864" s="56"/>
    </row>
    <row r="65865" spans="1:31" x14ac:dyDescent="0.25">
      <c r="A65865" s="41">
        <v>0</v>
      </c>
      <c r="C65865" s="56"/>
      <c r="AC65865" s="56"/>
      <c r="AD65865" s="56"/>
      <c r="AE65865" s="56"/>
    </row>
    <row r="65866" spans="1:31" x14ac:dyDescent="0.25">
      <c r="A65866" s="41">
        <v>0</v>
      </c>
      <c r="C65866" s="56"/>
      <c r="AC65866" s="56"/>
      <c r="AD65866" s="56"/>
      <c r="AE65866" s="56"/>
    </row>
    <row r="65867" spans="1:31" x14ac:dyDescent="0.25">
      <c r="A65867" s="41">
        <v>0</v>
      </c>
      <c r="C65867" s="56"/>
      <c r="AC65867" s="56"/>
      <c r="AD65867" s="56"/>
      <c r="AE65867" s="56"/>
    </row>
    <row r="65868" spans="1:31" x14ac:dyDescent="0.25">
      <c r="A65868" s="41">
        <v>0</v>
      </c>
      <c r="C65868" s="56"/>
      <c r="AC65868" s="56"/>
      <c r="AD65868" s="56"/>
      <c r="AE65868" s="56"/>
    </row>
    <row r="65869" spans="1:31" x14ac:dyDescent="0.25">
      <c r="A65869" s="41">
        <v>0</v>
      </c>
      <c r="C65869" s="56"/>
      <c r="AC65869" s="56"/>
      <c r="AD65869" s="56"/>
      <c r="AE65869" s="56"/>
    </row>
    <row r="65870" spans="1:31" x14ac:dyDescent="0.25">
      <c r="A65870" s="41">
        <v>0</v>
      </c>
      <c r="C65870" s="56"/>
      <c r="AC65870" s="56"/>
      <c r="AD65870" s="56"/>
      <c r="AE65870" s="56"/>
    </row>
    <row r="65871" spans="1:31" x14ac:dyDescent="0.25">
      <c r="A65871" s="41">
        <v>0</v>
      </c>
      <c r="C65871" s="56"/>
      <c r="AC65871" s="56"/>
      <c r="AD65871" s="56"/>
      <c r="AE65871" s="56"/>
    </row>
    <row r="65872" spans="1:31" x14ac:dyDescent="0.25">
      <c r="A65872" s="41">
        <v>0</v>
      </c>
      <c r="C65872" s="56"/>
      <c r="AC65872" s="56"/>
      <c r="AD65872" s="56"/>
      <c r="AE65872" s="56"/>
    </row>
    <row r="65873" spans="1:31" x14ac:dyDescent="0.25">
      <c r="A65873" s="41">
        <v>0</v>
      </c>
      <c r="C65873" s="56"/>
      <c r="AC65873" s="56"/>
      <c r="AD65873" s="56"/>
      <c r="AE65873" s="56"/>
    </row>
    <row r="65874" spans="1:31" x14ac:dyDescent="0.25">
      <c r="A65874" s="41">
        <v>0</v>
      </c>
      <c r="C65874" s="56"/>
      <c r="AC65874" s="56"/>
      <c r="AD65874" s="56"/>
      <c r="AE65874" s="56"/>
    </row>
    <row r="65875" spans="1:31" x14ac:dyDescent="0.25">
      <c r="A65875" s="41">
        <v>0</v>
      </c>
      <c r="C65875" s="56"/>
      <c r="AC65875" s="56"/>
      <c r="AD65875" s="56"/>
      <c r="AE65875" s="56"/>
    </row>
    <row r="65876" spans="1:31" x14ac:dyDescent="0.25">
      <c r="A65876" s="41">
        <v>0</v>
      </c>
      <c r="C65876" s="56"/>
      <c r="AC65876" s="56"/>
      <c r="AD65876" s="56"/>
      <c r="AE65876" s="56"/>
    </row>
    <row r="65877" spans="1:31" x14ac:dyDescent="0.25">
      <c r="A65877" s="41">
        <v>0</v>
      </c>
      <c r="C65877" s="56"/>
      <c r="AC65877" s="56"/>
      <c r="AD65877" s="56"/>
      <c r="AE65877" s="56"/>
    </row>
    <row r="65878" spans="1:31" x14ac:dyDescent="0.25">
      <c r="A65878" s="41">
        <v>0</v>
      </c>
      <c r="C65878" s="56"/>
      <c r="AC65878" s="56"/>
      <c r="AD65878" s="56"/>
      <c r="AE65878" s="56"/>
    </row>
    <row r="65879" spans="1:31" x14ac:dyDescent="0.25">
      <c r="A65879" s="41">
        <v>0</v>
      </c>
      <c r="C65879" s="56"/>
      <c r="AC65879" s="56"/>
      <c r="AD65879" s="56"/>
      <c r="AE65879" s="56"/>
    </row>
    <row r="65880" spans="1:31" x14ac:dyDescent="0.25">
      <c r="A65880" s="41">
        <v>0</v>
      </c>
      <c r="C65880" s="56"/>
      <c r="AC65880" s="56"/>
      <c r="AD65880" s="56"/>
      <c r="AE65880" s="56"/>
    </row>
    <row r="65881" spans="1:31" x14ac:dyDescent="0.25">
      <c r="A65881" s="41">
        <v>0</v>
      </c>
      <c r="C65881" s="56"/>
      <c r="AC65881" s="56"/>
      <c r="AD65881" s="56"/>
      <c r="AE65881" s="56"/>
    </row>
    <row r="65882" spans="1:31" x14ac:dyDescent="0.25">
      <c r="A65882" s="41">
        <v>0</v>
      </c>
      <c r="C65882" s="56"/>
      <c r="AC65882" s="56"/>
      <c r="AD65882" s="56"/>
      <c r="AE65882" s="56"/>
    </row>
    <row r="65883" spans="1:31" x14ac:dyDescent="0.25">
      <c r="A65883" s="41">
        <v>0</v>
      </c>
      <c r="C65883" s="56"/>
      <c r="AC65883" s="56"/>
      <c r="AD65883" s="56"/>
      <c r="AE65883" s="56"/>
    </row>
    <row r="65884" spans="1:31" x14ac:dyDescent="0.25">
      <c r="A65884" s="41">
        <v>0</v>
      </c>
      <c r="C65884" s="56"/>
      <c r="AC65884" s="56"/>
      <c r="AD65884" s="56"/>
      <c r="AE65884" s="56"/>
    </row>
    <row r="65885" spans="1:31" x14ac:dyDescent="0.25">
      <c r="A65885" s="41">
        <v>0</v>
      </c>
      <c r="C65885" s="56"/>
      <c r="AC65885" s="56"/>
      <c r="AD65885" s="56"/>
      <c r="AE65885" s="56"/>
    </row>
    <row r="65886" spans="1:31" x14ac:dyDescent="0.25">
      <c r="A65886" s="41">
        <v>0</v>
      </c>
      <c r="C65886" s="56"/>
      <c r="AC65886" s="56"/>
      <c r="AD65886" s="56"/>
      <c r="AE65886" s="56"/>
    </row>
    <row r="65887" spans="1:31" x14ac:dyDescent="0.25">
      <c r="A65887" s="41">
        <v>0</v>
      </c>
      <c r="C65887" s="56"/>
      <c r="AC65887" s="56"/>
      <c r="AD65887" s="56"/>
      <c r="AE65887" s="56"/>
    </row>
    <row r="65888" spans="1:31" x14ac:dyDescent="0.25">
      <c r="A65888" s="41">
        <v>0</v>
      </c>
      <c r="C65888" s="56"/>
      <c r="AC65888" s="56"/>
      <c r="AD65888" s="56"/>
      <c r="AE65888" s="56"/>
    </row>
    <row r="65889" spans="1:31" x14ac:dyDescent="0.25">
      <c r="A65889" s="41">
        <v>0</v>
      </c>
      <c r="C65889" s="56"/>
      <c r="AC65889" s="56"/>
      <c r="AD65889" s="56"/>
      <c r="AE65889" s="56"/>
    </row>
    <row r="65890" spans="1:31" x14ac:dyDescent="0.25">
      <c r="A65890" s="41">
        <v>0</v>
      </c>
      <c r="C65890" s="56"/>
      <c r="AC65890" s="56"/>
      <c r="AD65890" s="56"/>
      <c r="AE65890" s="56"/>
    </row>
    <row r="65891" spans="1:31" x14ac:dyDescent="0.25">
      <c r="A65891" s="41">
        <v>0</v>
      </c>
      <c r="C65891" s="56"/>
      <c r="AC65891" s="56"/>
      <c r="AD65891" s="56"/>
      <c r="AE65891" s="56"/>
    </row>
    <row r="65892" spans="1:31" x14ac:dyDescent="0.25">
      <c r="A65892" s="41">
        <v>0</v>
      </c>
      <c r="C65892" s="56"/>
      <c r="AC65892" s="56"/>
      <c r="AD65892" s="56"/>
      <c r="AE65892" s="56"/>
    </row>
    <row r="65893" spans="1:31" x14ac:dyDescent="0.25">
      <c r="A65893" s="41">
        <v>0</v>
      </c>
      <c r="C65893" s="56"/>
      <c r="AC65893" s="56"/>
      <c r="AD65893" s="56"/>
      <c r="AE65893" s="56"/>
    </row>
    <row r="65894" spans="1:31" x14ac:dyDescent="0.25">
      <c r="A65894" s="41">
        <v>0</v>
      </c>
      <c r="C65894" s="56"/>
      <c r="AC65894" s="56"/>
      <c r="AD65894" s="56"/>
      <c r="AE65894" s="56"/>
    </row>
    <row r="65895" spans="1:31" x14ac:dyDescent="0.25">
      <c r="A65895" s="41">
        <v>0</v>
      </c>
      <c r="C65895" s="56"/>
      <c r="AC65895" s="56"/>
      <c r="AD65895" s="56"/>
      <c r="AE65895" s="56"/>
    </row>
    <row r="65896" spans="1:31" x14ac:dyDescent="0.25">
      <c r="A65896" s="41">
        <v>0</v>
      </c>
      <c r="C65896" s="56"/>
      <c r="AC65896" s="56"/>
      <c r="AD65896" s="56"/>
      <c r="AE65896" s="56"/>
    </row>
    <row r="65897" spans="1:31" x14ac:dyDescent="0.25">
      <c r="A65897" s="41">
        <v>0</v>
      </c>
      <c r="C65897" s="56"/>
      <c r="AC65897" s="56"/>
      <c r="AD65897" s="56"/>
      <c r="AE65897" s="56"/>
    </row>
    <row r="65898" spans="1:31" x14ac:dyDescent="0.25">
      <c r="A65898" s="41">
        <v>0</v>
      </c>
      <c r="C65898" s="56"/>
      <c r="AC65898" s="56"/>
      <c r="AD65898" s="56"/>
      <c r="AE65898" s="56"/>
    </row>
    <row r="65899" spans="1:31" x14ac:dyDescent="0.25">
      <c r="A65899" s="41">
        <v>0</v>
      </c>
      <c r="C65899" s="56"/>
      <c r="AC65899" s="56"/>
      <c r="AD65899" s="56"/>
      <c r="AE65899" s="56"/>
    </row>
    <row r="65900" spans="1:31" x14ac:dyDescent="0.25">
      <c r="A65900" s="41">
        <v>0</v>
      </c>
      <c r="C65900" s="56"/>
      <c r="AC65900" s="56"/>
      <c r="AD65900" s="56"/>
      <c r="AE65900" s="56"/>
    </row>
    <row r="65901" spans="1:31" x14ac:dyDescent="0.25">
      <c r="A65901" s="41">
        <v>0</v>
      </c>
      <c r="C65901" s="56"/>
      <c r="AC65901" s="56"/>
      <c r="AD65901" s="56"/>
      <c r="AE65901" s="56"/>
    </row>
    <row r="65902" spans="1:31" x14ac:dyDescent="0.25">
      <c r="A65902" s="41">
        <v>0</v>
      </c>
      <c r="C65902" s="56"/>
      <c r="AC65902" s="56"/>
      <c r="AD65902" s="56"/>
      <c r="AE65902" s="56"/>
    </row>
    <row r="65903" spans="1:31" x14ac:dyDescent="0.25">
      <c r="A65903" s="41">
        <v>0</v>
      </c>
      <c r="C65903" s="56"/>
      <c r="AC65903" s="56"/>
      <c r="AD65903" s="56"/>
      <c r="AE65903" s="56"/>
    </row>
    <row r="65904" spans="1:31" x14ac:dyDescent="0.25">
      <c r="A65904" s="41">
        <v>0</v>
      </c>
      <c r="C65904" s="56"/>
      <c r="AC65904" s="56"/>
      <c r="AD65904" s="56"/>
      <c r="AE65904" s="56"/>
    </row>
    <row r="65905" spans="1:31" x14ac:dyDescent="0.25">
      <c r="A65905" s="41">
        <v>0</v>
      </c>
      <c r="C65905" s="56"/>
      <c r="AC65905" s="56"/>
      <c r="AD65905" s="56"/>
      <c r="AE65905" s="56"/>
    </row>
    <row r="65906" spans="1:31" x14ac:dyDescent="0.25">
      <c r="A65906" s="41">
        <v>0</v>
      </c>
      <c r="C65906" s="56"/>
      <c r="AC65906" s="56"/>
      <c r="AD65906" s="56"/>
      <c r="AE65906" s="56"/>
    </row>
    <row r="65907" spans="1:31" x14ac:dyDescent="0.25">
      <c r="A65907" s="41">
        <v>0</v>
      </c>
      <c r="C65907" s="56"/>
      <c r="AC65907" s="56"/>
      <c r="AD65907" s="56"/>
      <c r="AE65907" s="56"/>
    </row>
    <row r="65908" spans="1:31" x14ac:dyDescent="0.25">
      <c r="A65908" s="41">
        <v>0</v>
      </c>
      <c r="C65908" s="56"/>
      <c r="AC65908" s="56"/>
      <c r="AD65908" s="56"/>
      <c r="AE65908" s="56"/>
    </row>
    <row r="65909" spans="1:31" x14ac:dyDescent="0.25">
      <c r="A65909" s="41">
        <v>0</v>
      </c>
      <c r="C65909" s="56"/>
      <c r="AC65909" s="56"/>
      <c r="AD65909" s="56"/>
      <c r="AE65909" s="56"/>
    </row>
    <row r="65910" spans="1:31" x14ac:dyDescent="0.25">
      <c r="A65910" s="41">
        <v>0</v>
      </c>
      <c r="C65910" s="56"/>
      <c r="AC65910" s="56"/>
      <c r="AD65910" s="56"/>
      <c r="AE65910" s="56"/>
    </row>
    <row r="65911" spans="1:31" x14ac:dyDescent="0.25">
      <c r="A65911" s="41">
        <v>0</v>
      </c>
      <c r="C65911" s="56"/>
      <c r="AC65911" s="56"/>
      <c r="AD65911" s="56"/>
      <c r="AE65911" s="56"/>
    </row>
    <row r="65912" spans="1:31" x14ac:dyDescent="0.25">
      <c r="A65912" s="41">
        <v>0</v>
      </c>
      <c r="C65912" s="56"/>
      <c r="AC65912" s="56"/>
      <c r="AD65912" s="56"/>
      <c r="AE65912" s="56"/>
    </row>
    <row r="65913" spans="1:31" x14ac:dyDescent="0.25">
      <c r="A65913" s="41">
        <v>0</v>
      </c>
      <c r="C65913" s="56"/>
      <c r="AC65913" s="56"/>
      <c r="AD65913" s="56"/>
      <c r="AE65913" s="56"/>
    </row>
    <row r="65914" spans="1:31" x14ac:dyDescent="0.25">
      <c r="A65914" s="41">
        <v>0</v>
      </c>
      <c r="C65914" s="56"/>
      <c r="AC65914" s="56"/>
      <c r="AD65914" s="56"/>
      <c r="AE65914" s="56"/>
    </row>
    <row r="65915" spans="1:31" x14ac:dyDescent="0.25">
      <c r="A65915" s="41">
        <v>0</v>
      </c>
      <c r="C65915" s="56"/>
      <c r="AC65915" s="56"/>
      <c r="AD65915" s="56"/>
      <c r="AE65915" s="56"/>
    </row>
    <row r="65916" spans="1:31" x14ac:dyDescent="0.25">
      <c r="A65916" s="41">
        <v>0</v>
      </c>
      <c r="C65916" s="56"/>
      <c r="AC65916" s="56"/>
      <c r="AD65916" s="56"/>
      <c r="AE65916" s="56"/>
    </row>
    <row r="65917" spans="1:31" x14ac:dyDescent="0.25">
      <c r="A65917" s="41">
        <v>0</v>
      </c>
      <c r="C65917" s="56"/>
      <c r="AC65917" s="56"/>
      <c r="AD65917" s="56"/>
      <c r="AE65917" s="56"/>
    </row>
    <row r="65918" spans="1:31" x14ac:dyDescent="0.25">
      <c r="A65918" s="41">
        <v>0</v>
      </c>
      <c r="C65918" s="56"/>
      <c r="AC65918" s="56"/>
      <c r="AD65918" s="56"/>
      <c r="AE65918" s="56"/>
    </row>
    <row r="65919" spans="1:31" x14ac:dyDescent="0.25">
      <c r="A65919" s="41">
        <v>0</v>
      </c>
      <c r="C65919" s="56"/>
      <c r="AC65919" s="56"/>
      <c r="AD65919" s="56"/>
      <c r="AE65919" s="56"/>
    </row>
    <row r="65920" spans="1:31" x14ac:dyDescent="0.25">
      <c r="A65920" s="41">
        <v>0</v>
      </c>
      <c r="C65920" s="56"/>
      <c r="AC65920" s="56"/>
      <c r="AD65920" s="56"/>
      <c r="AE65920" s="56"/>
    </row>
    <row r="65921" spans="1:31" x14ac:dyDescent="0.25">
      <c r="A65921" s="41">
        <v>0</v>
      </c>
      <c r="C65921" s="56"/>
      <c r="AC65921" s="56"/>
      <c r="AD65921" s="56"/>
      <c r="AE65921" s="56"/>
    </row>
    <row r="65922" spans="1:31" x14ac:dyDescent="0.25">
      <c r="A65922" s="41">
        <v>0</v>
      </c>
      <c r="C65922" s="56"/>
      <c r="AC65922" s="56"/>
      <c r="AD65922" s="56"/>
      <c r="AE65922" s="56"/>
    </row>
    <row r="65923" spans="1:31" x14ac:dyDescent="0.25">
      <c r="A65923" s="41">
        <v>0</v>
      </c>
      <c r="C65923" s="56"/>
      <c r="AC65923" s="56"/>
      <c r="AD65923" s="56"/>
      <c r="AE65923" s="56"/>
    </row>
    <row r="65924" spans="1:31" x14ac:dyDescent="0.25">
      <c r="A65924" s="41">
        <v>0</v>
      </c>
      <c r="C65924" s="56"/>
      <c r="AC65924" s="56"/>
      <c r="AD65924" s="56"/>
      <c r="AE65924" s="56"/>
    </row>
    <row r="65925" spans="1:31" x14ac:dyDescent="0.25">
      <c r="A65925" s="41">
        <v>0</v>
      </c>
      <c r="C65925" s="56"/>
      <c r="AC65925" s="56"/>
      <c r="AD65925" s="56"/>
      <c r="AE65925" s="56"/>
    </row>
    <row r="65926" spans="1:31" x14ac:dyDescent="0.25">
      <c r="A65926" s="41">
        <v>0</v>
      </c>
      <c r="C65926" s="56"/>
      <c r="AC65926" s="56"/>
      <c r="AD65926" s="56"/>
      <c r="AE65926" s="56"/>
    </row>
    <row r="65927" spans="1:31" x14ac:dyDescent="0.25">
      <c r="A65927" s="41">
        <v>0</v>
      </c>
      <c r="C65927" s="56"/>
      <c r="AC65927" s="56"/>
      <c r="AD65927" s="56"/>
      <c r="AE65927" s="56"/>
    </row>
    <row r="65928" spans="1:31" x14ac:dyDescent="0.25">
      <c r="A65928" s="41">
        <v>0</v>
      </c>
      <c r="C65928" s="56"/>
      <c r="AC65928" s="56"/>
      <c r="AD65928" s="56"/>
      <c r="AE65928" s="56"/>
    </row>
    <row r="65929" spans="1:31" x14ac:dyDescent="0.25">
      <c r="A65929" s="41">
        <v>14</v>
      </c>
      <c r="C65929" s="56"/>
      <c r="AC65929" s="56"/>
      <c r="AD65929" s="56"/>
      <c r="AE65929" s="56"/>
    </row>
    <row r="65930" spans="1:31" x14ac:dyDescent="0.25">
      <c r="A65930" s="41">
        <v>0</v>
      </c>
      <c r="C65930" s="56"/>
      <c r="AC65930" s="56"/>
      <c r="AD65930" s="56"/>
      <c r="AE65930" s="56"/>
    </row>
    <row r="65931" spans="1:31" x14ac:dyDescent="0.25">
      <c r="A65931" s="41">
        <v>0</v>
      </c>
      <c r="C65931" s="56"/>
      <c r="AC65931" s="56"/>
      <c r="AD65931" s="56"/>
      <c r="AE65931" s="56"/>
    </row>
    <row r="65932" spans="1:31" x14ac:dyDescent="0.25">
      <c r="A65932" s="41">
        <v>0</v>
      </c>
      <c r="C65932" s="56"/>
      <c r="AC65932" s="56"/>
      <c r="AD65932" s="56"/>
      <c r="AE65932" s="56"/>
    </row>
    <row r="65933" spans="1:31" x14ac:dyDescent="0.25">
      <c r="A65933" s="41">
        <v>0</v>
      </c>
      <c r="C65933" s="56"/>
      <c r="AC65933" s="56"/>
      <c r="AD65933" s="56"/>
      <c r="AE65933" s="56"/>
    </row>
    <row r="65934" spans="1:31" x14ac:dyDescent="0.25">
      <c r="A65934" s="41">
        <v>0</v>
      </c>
      <c r="C65934" s="56"/>
      <c r="AC65934" s="56"/>
      <c r="AD65934" s="56"/>
      <c r="AE65934" s="56"/>
    </row>
    <row r="65935" spans="1:31" x14ac:dyDescent="0.25">
      <c r="A65935" s="41">
        <v>0</v>
      </c>
      <c r="C65935" s="56"/>
      <c r="AC65935" s="56"/>
      <c r="AD65935" s="56"/>
      <c r="AE65935" s="56"/>
    </row>
    <row r="65936" spans="1:31" x14ac:dyDescent="0.25">
      <c r="A65936" s="41">
        <v>0</v>
      </c>
      <c r="C65936" s="56"/>
      <c r="AC65936" s="56"/>
      <c r="AD65936" s="56"/>
      <c r="AE65936" s="56"/>
    </row>
    <row r="65937" spans="1:31" x14ac:dyDescent="0.25">
      <c r="A65937" s="41">
        <v>0</v>
      </c>
      <c r="C65937" s="56"/>
      <c r="AC65937" s="56"/>
      <c r="AD65937" s="56"/>
      <c r="AE65937" s="56"/>
    </row>
    <row r="65938" spans="1:31" x14ac:dyDescent="0.25">
      <c r="A65938" s="41">
        <v>0</v>
      </c>
      <c r="C65938" s="56"/>
      <c r="AC65938" s="56"/>
      <c r="AD65938" s="56"/>
      <c r="AE65938" s="56"/>
    </row>
    <row r="65939" spans="1:31" x14ac:dyDescent="0.25">
      <c r="A65939" s="41">
        <v>0</v>
      </c>
      <c r="C65939" s="56"/>
      <c r="AC65939" s="56"/>
      <c r="AD65939" s="56"/>
      <c r="AE65939" s="56"/>
    </row>
    <row r="65940" spans="1:31" x14ac:dyDescent="0.25">
      <c r="A65940" s="41">
        <v>0</v>
      </c>
      <c r="C65940" s="56"/>
      <c r="AC65940" s="56"/>
      <c r="AD65940" s="56"/>
      <c r="AE65940" s="56"/>
    </row>
    <row r="65941" spans="1:31" x14ac:dyDescent="0.25">
      <c r="A65941" s="41">
        <v>0</v>
      </c>
      <c r="C65941" s="56"/>
      <c r="AC65941" s="56"/>
      <c r="AD65941" s="56"/>
      <c r="AE65941" s="56"/>
    </row>
    <row r="65942" spans="1:31" x14ac:dyDescent="0.25">
      <c r="A65942" s="41">
        <v>0</v>
      </c>
      <c r="C65942" s="56"/>
      <c r="AC65942" s="56"/>
      <c r="AD65942" s="56"/>
      <c r="AE65942" s="56"/>
    </row>
    <row r="65943" spans="1:31" x14ac:dyDescent="0.25">
      <c r="A65943" s="41">
        <v>0</v>
      </c>
      <c r="C65943" s="56"/>
      <c r="AC65943" s="56"/>
      <c r="AD65943" s="56"/>
      <c r="AE65943" s="56"/>
    </row>
    <row r="65944" spans="1:31" x14ac:dyDescent="0.25">
      <c r="A65944" s="41">
        <v>0</v>
      </c>
      <c r="C65944" s="56"/>
      <c r="AC65944" s="56"/>
      <c r="AD65944" s="56"/>
      <c r="AE65944" s="56"/>
    </row>
    <row r="65945" spans="1:31" x14ac:dyDescent="0.25">
      <c r="A65945" s="41">
        <v>0</v>
      </c>
      <c r="C65945" s="56"/>
      <c r="AC65945" s="56"/>
      <c r="AD65945" s="56"/>
      <c r="AE65945" s="56"/>
    </row>
    <row r="65946" spans="1:31" x14ac:dyDescent="0.25">
      <c r="A65946" s="41">
        <v>0</v>
      </c>
      <c r="C65946" s="56"/>
      <c r="AC65946" s="56"/>
      <c r="AD65946" s="56"/>
      <c r="AE65946" s="56"/>
    </row>
    <row r="65947" spans="1:31" x14ac:dyDescent="0.25">
      <c r="A65947" s="41">
        <v>0</v>
      </c>
      <c r="C65947" s="56"/>
      <c r="AC65947" s="56"/>
      <c r="AD65947" s="56"/>
      <c r="AE65947" s="56"/>
    </row>
    <row r="65948" spans="1:31" x14ac:dyDescent="0.25">
      <c r="A65948" s="41">
        <v>0</v>
      </c>
      <c r="C65948" s="56"/>
      <c r="AC65948" s="56"/>
      <c r="AD65948" s="56"/>
      <c r="AE65948" s="56"/>
    </row>
    <row r="65949" spans="1:31" x14ac:dyDescent="0.25">
      <c r="A65949" s="41">
        <v>0</v>
      </c>
      <c r="C65949" s="56"/>
      <c r="AC65949" s="56"/>
      <c r="AD65949" s="56"/>
      <c r="AE65949" s="56"/>
    </row>
    <row r="65950" spans="1:31" x14ac:dyDescent="0.25">
      <c r="A65950" s="41">
        <v>0</v>
      </c>
      <c r="C65950" s="56"/>
      <c r="AC65950" s="56"/>
      <c r="AD65950" s="56"/>
      <c r="AE65950" s="56"/>
    </row>
    <row r="65951" spans="1:31" x14ac:dyDescent="0.25">
      <c r="A65951" s="41">
        <v>0</v>
      </c>
      <c r="C65951" s="56"/>
      <c r="AC65951" s="56"/>
      <c r="AD65951" s="56"/>
      <c r="AE65951" s="56"/>
    </row>
    <row r="65952" spans="1:31" x14ac:dyDescent="0.25">
      <c r="A65952" s="41">
        <v>0</v>
      </c>
      <c r="C65952" s="56"/>
      <c r="AC65952" s="56"/>
      <c r="AD65952" s="56"/>
      <c r="AE65952" s="56"/>
    </row>
    <row r="65953" spans="1:31" x14ac:dyDescent="0.25">
      <c r="A65953" s="41">
        <v>0</v>
      </c>
      <c r="C65953" s="56"/>
      <c r="AC65953" s="56"/>
      <c r="AD65953" s="56"/>
      <c r="AE65953" s="56"/>
    </row>
    <row r="65954" spans="1:31" x14ac:dyDescent="0.25">
      <c r="A65954" s="41">
        <v>0</v>
      </c>
      <c r="C65954" s="56"/>
      <c r="AC65954" s="56"/>
      <c r="AD65954" s="56"/>
      <c r="AE65954" s="56"/>
    </row>
    <row r="65955" spans="1:31" x14ac:dyDescent="0.25">
      <c r="A65955" s="41">
        <v>0</v>
      </c>
      <c r="C65955" s="56"/>
      <c r="AC65955" s="56"/>
      <c r="AD65955" s="56"/>
      <c r="AE65955" s="56"/>
    </row>
    <row r="65956" spans="1:31" x14ac:dyDescent="0.25">
      <c r="A65956" s="41">
        <v>0</v>
      </c>
      <c r="C65956" s="56"/>
      <c r="AC65956" s="56"/>
      <c r="AD65956" s="56"/>
      <c r="AE65956" s="56"/>
    </row>
    <row r="65957" spans="1:31" x14ac:dyDescent="0.25">
      <c r="A65957" s="41">
        <v>0</v>
      </c>
      <c r="C65957" s="56"/>
      <c r="AC65957" s="56"/>
      <c r="AD65957" s="56"/>
      <c r="AE65957" s="56"/>
    </row>
    <row r="65958" spans="1:31" x14ac:dyDescent="0.25">
      <c r="A65958" s="41">
        <v>0</v>
      </c>
      <c r="C65958" s="56"/>
      <c r="AC65958" s="56"/>
      <c r="AD65958" s="56"/>
      <c r="AE65958" s="56"/>
    </row>
    <row r="65959" spans="1:31" x14ac:dyDescent="0.25">
      <c r="A65959" s="41">
        <v>0</v>
      </c>
      <c r="C65959" s="56"/>
      <c r="AC65959" s="56"/>
      <c r="AD65959" s="56"/>
      <c r="AE65959" s="56"/>
    </row>
    <row r="65960" spans="1:31" x14ac:dyDescent="0.25">
      <c r="A65960" s="41">
        <v>0</v>
      </c>
      <c r="C65960" s="56"/>
      <c r="AC65960" s="56"/>
      <c r="AD65960" s="56"/>
      <c r="AE65960" s="56"/>
    </row>
    <row r="65961" spans="1:31" x14ac:dyDescent="0.25">
      <c r="A65961" s="41">
        <v>0</v>
      </c>
      <c r="C65961" s="56"/>
      <c r="AC65961" s="56"/>
      <c r="AD65961" s="56"/>
      <c r="AE65961" s="56"/>
    </row>
    <row r="65962" spans="1:31" x14ac:dyDescent="0.25">
      <c r="A65962" s="41">
        <v>0</v>
      </c>
      <c r="C65962" s="56"/>
      <c r="AC65962" s="56"/>
      <c r="AD65962" s="56"/>
      <c r="AE65962" s="56"/>
    </row>
    <row r="65963" spans="1:31" x14ac:dyDescent="0.25">
      <c r="A65963" s="41">
        <v>78438</v>
      </c>
      <c r="C65963" s="56"/>
      <c r="AC65963" s="56"/>
      <c r="AD65963" s="56"/>
      <c r="AE65963" s="56"/>
    </row>
    <row r="65964" spans="1:31" x14ac:dyDescent="0.25">
      <c r="A65964" s="41">
        <v>0</v>
      </c>
      <c r="C65964" s="56"/>
      <c r="AC65964" s="56"/>
      <c r="AD65964" s="56"/>
      <c r="AE65964" s="56"/>
    </row>
    <row r="65965" spans="1:31" x14ac:dyDescent="0.25">
      <c r="A65965" s="41">
        <v>0</v>
      </c>
      <c r="C65965" s="56"/>
      <c r="AC65965" s="56"/>
      <c r="AD65965" s="56"/>
      <c r="AE65965" s="56"/>
    </row>
    <row r="65966" spans="1:31" x14ac:dyDescent="0.25">
      <c r="A65966" s="41">
        <v>0</v>
      </c>
      <c r="C65966" s="56"/>
      <c r="AC65966" s="56"/>
      <c r="AD65966" s="56"/>
      <c r="AE65966" s="56"/>
    </row>
    <row r="65967" spans="1:31" x14ac:dyDescent="0.25">
      <c r="A65967" s="41">
        <v>0</v>
      </c>
      <c r="C65967" s="56"/>
      <c r="AC65967" s="56"/>
      <c r="AD65967" s="56"/>
      <c r="AE65967" s="56"/>
    </row>
    <row r="65968" spans="1:31" x14ac:dyDescent="0.25">
      <c r="A65968" s="41">
        <v>0</v>
      </c>
      <c r="C65968" s="56"/>
      <c r="AC65968" s="56"/>
      <c r="AD65968" s="56"/>
      <c r="AE65968" s="56"/>
    </row>
    <row r="65969" spans="1:31" x14ac:dyDescent="0.25">
      <c r="A65969" s="41">
        <v>0</v>
      </c>
      <c r="C65969" s="56"/>
      <c r="AC65969" s="56"/>
      <c r="AD65969" s="56"/>
      <c r="AE65969" s="56"/>
    </row>
    <row r="65970" spans="1:31" x14ac:dyDescent="0.25">
      <c r="A65970" s="41">
        <v>0</v>
      </c>
      <c r="C65970" s="56"/>
      <c r="AC65970" s="56"/>
      <c r="AD65970" s="56"/>
      <c r="AE65970" s="56"/>
    </row>
    <row r="65971" spans="1:31" x14ac:dyDescent="0.25">
      <c r="A65971" s="41">
        <v>0</v>
      </c>
      <c r="C65971" s="56"/>
      <c r="AC65971" s="56"/>
      <c r="AD65971" s="56"/>
      <c r="AE65971" s="56"/>
    </row>
    <row r="65972" spans="1:31" x14ac:dyDescent="0.25">
      <c r="A65972" s="41">
        <v>0</v>
      </c>
      <c r="C65972" s="56"/>
      <c r="AC65972" s="56"/>
      <c r="AD65972" s="56"/>
      <c r="AE65972" s="56"/>
    </row>
    <row r="65973" spans="1:31" x14ac:dyDescent="0.25">
      <c r="A65973" s="41">
        <v>0</v>
      </c>
      <c r="C65973" s="56"/>
      <c r="AC65973" s="56"/>
      <c r="AD65973" s="56"/>
      <c r="AE65973" s="56"/>
    </row>
    <row r="65974" spans="1:31" x14ac:dyDescent="0.25">
      <c r="A65974" s="41">
        <v>0</v>
      </c>
      <c r="C65974" s="56"/>
      <c r="AC65974" s="56"/>
      <c r="AD65974" s="56"/>
      <c r="AE65974" s="56"/>
    </row>
    <row r="65975" spans="1:31" x14ac:dyDescent="0.25">
      <c r="A65975" s="41">
        <v>0</v>
      </c>
      <c r="C65975" s="56"/>
      <c r="AC65975" s="56"/>
      <c r="AD65975" s="56"/>
      <c r="AE65975" s="56"/>
    </row>
    <row r="65976" spans="1:31" x14ac:dyDescent="0.25">
      <c r="A65976" s="41">
        <v>0</v>
      </c>
      <c r="C65976" s="56"/>
      <c r="AC65976" s="56"/>
      <c r="AD65976" s="56"/>
      <c r="AE65976" s="56"/>
    </row>
    <row r="65977" spans="1:31" x14ac:dyDescent="0.25">
      <c r="A65977" s="41">
        <v>0</v>
      </c>
      <c r="C65977" s="56"/>
      <c r="AC65977" s="56"/>
      <c r="AD65977" s="56"/>
      <c r="AE65977" s="56"/>
    </row>
    <row r="65978" spans="1:31" x14ac:dyDescent="0.25">
      <c r="A65978" s="41">
        <v>0</v>
      </c>
      <c r="C65978" s="56"/>
      <c r="AC65978" s="56"/>
      <c r="AD65978" s="56"/>
      <c r="AE65978" s="56"/>
    </row>
    <row r="65979" spans="1:31" x14ac:dyDescent="0.25">
      <c r="A65979" s="41">
        <v>0</v>
      </c>
      <c r="C65979" s="56"/>
      <c r="AC65979" s="56"/>
      <c r="AD65979" s="56"/>
      <c r="AE65979" s="56"/>
    </row>
    <row r="65980" spans="1:31" x14ac:dyDescent="0.25">
      <c r="A65980" s="41">
        <v>0</v>
      </c>
      <c r="C65980" s="56"/>
      <c r="AC65980" s="56"/>
      <c r="AD65980" s="56"/>
      <c r="AE65980" s="56"/>
    </row>
    <row r="65981" spans="1:31" x14ac:dyDescent="0.25">
      <c r="A65981" s="41">
        <v>0</v>
      </c>
      <c r="C65981" s="56"/>
      <c r="AC65981" s="56"/>
      <c r="AD65981" s="56"/>
      <c r="AE65981" s="56"/>
    </row>
    <row r="65982" spans="1:31" x14ac:dyDescent="0.25">
      <c r="A65982" s="41">
        <v>0</v>
      </c>
      <c r="C65982" s="56"/>
      <c r="AC65982" s="56"/>
      <c r="AD65982" s="56"/>
      <c r="AE65982" s="56"/>
    </row>
    <row r="65983" spans="1:31" x14ac:dyDescent="0.25">
      <c r="A65983" s="41">
        <v>0</v>
      </c>
      <c r="C65983" s="56"/>
      <c r="AC65983" s="56"/>
      <c r="AD65983" s="56"/>
      <c r="AE65983" s="56"/>
    </row>
    <row r="65984" spans="1:31" x14ac:dyDescent="0.25">
      <c r="A65984" s="41">
        <v>0</v>
      </c>
      <c r="C65984" s="56"/>
      <c r="AC65984" s="56"/>
      <c r="AD65984" s="56"/>
      <c r="AE65984" s="56"/>
    </row>
    <row r="65985" spans="1:31" x14ac:dyDescent="0.25">
      <c r="A65985" s="41">
        <v>0</v>
      </c>
      <c r="C65985" s="56"/>
      <c r="AC65985" s="56"/>
      <c r="AD65985" s="56"/>
      <c r="AE65985" s="56"/>
    </row>
    <row r="65986" spans="1:31" x14ac:dyDescent="0.25">
      <c r="A65986" s="41">
        <v>0</v>
      </c>
      <c r="C65986" s="56"/>
      <c r="AC65986" s="56"/>
      <c r="AD65986" s="56"/>
      <c r="AE65986" s="56"/>
    </row>
    <row r="65987" spans="1:31" x14ac:dyDescent="0.25">
      <c r="A65987" s="41">
        <v>0</v>
      </c>
      <c r="C65987" s="56"/>
      <c r="AC65987" s="56"/>
      <c r="AD65987" s="56"/>
      <c r="AE65987" s="56"/>
    </row>
    <row r="65988" spans="1:31" x14ac:dyDescent="0.25">
      <c r="A65988" s="41">
        <v>0</v>
      </c>
      <c r="C65988" s="56"/>
      <c r="AC65988" s="56"/>
      <c r="AD65988" s="56"/>
      <c r="AE65988" s="56"/>
    </row>
    <row r="65989" spans="1:31" x14ac:dyDescent="0.25">
      <c r="A65989" s="41">
        <v>0</v>
      </c>
      <c r="C65989" s="56"/>
      <c r="AC65989" s="56"/>
      <c r="AD65989" s="56"/>
      <c r="AE65989" s="56"/>
    </row>
    <row r="65990" spans="1:31" x14ac:dyDescent="0.25">
      <c r="A65990" s="41">
        <v>0</v>
      </c>
      <c r="C65990" s="56"/>
      <c r="AC65990" s="56"/>
      <c r="AD65990" s="56"/>
      <c r="AE65990" s="56"/>
    </row>
    <row r="65991" spans="1:31" x14ac:dyDescent="0.25">
      <c r="A65991" s="41">
        <v>0</v>
      </c>
      <c r="C65991" s="56"/>
      <c r="AC65991" s="56"/>
      <c r="AD65991" s="56"/>
      <c r="AE65991" s="56"/>
    </row>
    <row r="65992" spans="1:31" x14ac:dyDescent="0.25">
      <c r="A65992" s="41">
        <v>0</v>
      </c>
      <c r="C65992" s="56"/>
      <c r="AC65992" s="56"/>
      <c r="AD65992" s="56"/>
      <c r="AE65992" s="56"/>
    </row>
    <row r="65993" spans="1:31" x14ac:dyDescent="0.25">
      <c r="A65993" s="41">
        <v>0</v>
      </c>
      <c r="C65993" s="56"/>
      <c r="AC65993" s="56"/>
      <c r="AD65993" s="56"/>
      <c r="AE65993" s="56"/>
    </row>
    <row r="65994" spans="1:31" x14ac:dyDescent="0.25">
      <c r="A65994" s="41">
        <v>0</v>
      </c>
      <c r="C65994" s="56"/>
      <c r="AC65994" s="56"/>
      <c r="AD65994" s="56"/>
      <c r="AE65994" s="56"/>
    </row>
    <row r="65995" spans="1:31" x14ac:dyDescent="0.25">
      <c r="A65995" s="41">
        <v>0</v>
      </c>
      <c r="C65995" s="56"/>
      <c r="AC65995" s="56"/>
      <c r="AD65995" s="56"/>
      <c r="AE65995" s="56"/>
    </row>
    <row r="65996" spans="1:31" x14ac:dyDescent="0.25">
      <c r="A65996" s="41">
        <v>0</v>
      </c>
      <c r="C65996" s="56"/>
      <c r="AC65996" s="56"/>
      <c r="AD65996" s="56"/>
      <c r="AE65996" s="56"/>
    </row>
    <row r="65997" spans="1:31" x14ac:dyDescent="0.25">
      <c r="A65997" s="41">
        <v>0</v>
      </c>
      <c r="C65997" s="56"/>
      <c r="AC65997" s="56"/>
      <c r="AD65997" s="56"/>
      <c r="AE65997" s="56"/>
    </row>
    <row r="65998" spans="1:31" x14ac:dyDescent="0.25">
      <c r="A65998" s="41">
        <v>0</v>
      </c>
      <c r="C65998" s="56"/>
      <c r="AC65998" s="56"/>
      <c r="AD65998" s="56"/>
      <c r="AE65998" s="56"/>
    </row>
    <row r="65999" spans="1:31" x14ac:dyDescent="0.25">
      <c r="A65999" s="41">
        <v>0</v>
      </c>
      <c r="C65999" s="56"/>
      <c r="AC65999" s="56"/>
      <c r="AD65999" s="56"/>
      <c r="AE65999" s="56"/>
    </row>
    <row r="66000" spans="1:31" x14ac:dyDescent="0.25">
      <c r="A66000" s="41">
        <v>0</v>
      </c>
      <c r="C66000" s="56"/>
      <c r="AC66000" s="56"/>
      <c r="AD66000" s="56"/>
      <c r="AE66000" s="56"/>
    </row>
    <row r="66001" spans="1:31" x14ac:dyDescent="0.25">
      <c r="A66001" s="41">
        <v>0</v>
      </c>
      <c r="C66001" s="56"/>
      <c r="AC66001" s="56"/>
      <c r="AD66001" s="56"/>
      <c r="AE66001" s="56"/>
    </row>
    <row r="66002" spans="1:31" x14ac:dyDescent="0.25">
      <c r="A66002" s="41">
        <v>0</v>
      </c>
      <c r="C66002" s="56"/>
      <c r="AC66002" s="56"/>
      <c r="AD66002" s="56"/>
      <c r="AE66002" s="56"/>
    </row>
    <row r="66003" spans="1:31" x14ac:dyDescent="0.25">
      <c r="A66003" s="41">
        <v>0</v>
      </c>
      <c r="C66003" s="56"/>
      <c r="AC66003" s="56"/>
      <c r="AD66003" s="56"/>
      <c r="AE66003" s="56"/>
    </row>
    <row r="66004" spans="1:31" x14ac:dyDescent="0.25">
      <c r="A66004" s="41">
        <v>0</v>
      </c>
      <c r="C66004" s="56"/>
      <c r="AC66004" s="56"/>
      <c r="AD66004" s="56"/>
      <c r="AE66004" s="56"/>
    </row>
    <row r="66005" spans="1:31" x14ac:dyDescent="0.25">
      <c r="A66005" s="41">
        <v>0</v>
      </c>
      <c r="C66005" s="56"/>
      <c r="AC66005" s="56"/>
      <c r="AD66005" s="56"/>
      <c r="AE66005" s="56"/>
    </row>
    <row r="66006" spans="1:31" x14ac:dyDescent="0.25">
      <c r="A66006" s="41">
        <v>0</v>
      </c>
      <c r="C66006" s="56"/>
      <c r="AC66006" s="56"/>
      <c r="AD66006" s="56"/>
      <c r="AE66006" s="56"/>
    </row>
    <row r="66007" spans="1:31" x14ac:dyDescent="0.25">
      <c r="A66007" s="41">
        <v>0</v>
      </c>
      <c r="C66007" s="56"/>
      <c r="AC66007" s="56"/>
      <c r="AD66007" s="56"/>
      <c r="AE66007" s="56"/>
    </row>
    <row r="66008" spans="1:31" x14ac:dyDescent="0.25">
      <c r="A66008" s="41">
        <v>0</v>
      </c>
      <c r="C66008" s="56"/>
      <c r="AC66008" s="56"/>
      <c r="AD66008" s="56"/>
      <c r="AE66008" s="56"/>
    </row>
    <row r="66009" spans="1:31" x14ac:dyDescent="0.25">
      <c r="A66009" s="41">
        <v>0</v>
      </c>
      <c r="C66009" s="56"/>
      <c r="AC66009" s="56"/>
      <c r="AD66009" s="56"/>
      <c r="AE66009" s="56"/>
    </row>
    <row r="66010" spans="1:31" x14ac:dyDescent="0.25">
      <c r="A66010" s="41">
        <v>0</v>
      </c>
      <c r="C66010" s="56"/>
      <c r="AC66010" s="56"/>
      <c r="AD66010" s="56"/>
      <c r="AE66010" s="56"/>
    </row>
    <row r="66011" spans="1:31" x14ac:dyDescent="0.25">
      <c r="A66011" s="41">
        <v>0</v>
      </c>
      <c r="C66011" s="56"/>
      <c r="AC66011" s="56"/>
      <c r="AD66011" s="56"/>
      <c r="AE66011" s="56"/>
    </row>
    <row r="66012" spans="1:31" x14ac:dyDescent="0.25">
      <c r="A66012" s="41">
        <v>0</v>
      </c>
      <c r="C66012" s="56"/>
      <c r="AC66012" s="56"/>
      <c r="AD66012" s="56"/>
      <c r="AE66012" s="56"/>
    </row>
    <row r="66013" spans="1:31" x14ac:dyDescent="0.25">
      <c r="A66013" s="41">
        <v>0</v>
      </c>
      <c r="C66013" s="56"/>
      <c r="AC66013" s="56"/>
      <c r="AD66013" s="56"/>
      <c r="AE66013" s="56"/>
    </row>
    <row r="66014" spans="1:31" x14ac:dyDescent="0.25">
      <c r="A66014" s="41">
        <v>0</v>
      </c>
      <c r="C66014" s="56"/>
      <c r="AC66014" s="56"/>
      <c r="AD66014" s="56"/>
      <c r="AE66014" s="56"/>
    </row>
    <row r="66015" spans="1:31" x14ac:dyDescent="0.25">
      <c r="A66015" s="41">
        <v>0</v>
      </c>
      <c r="C66015" s="56"/>
      <c r="AC66015" s="56"/>
      <c r="AD66015" s="56"/>
      <c r="AE66015" s="56"/>
    </row>
    <row r="66016" spans="1:31" x14ac:dyDescent="0.25">
      <c r="A66016" s="41">
        <v>0</v>
      </c>
      <c r="C66016" s="56"/>
      <c r="AC66016" s="56"/>
      <c r="AD66016" s="56"/>
      <c r="AE66016" s="56"/>
    </row>
    <row r="66017" spans="1:31" x14ac:dyDescent="0.25">
      <c r="A66017" s="41">
        <v>0</v>
      </c>
      <c r="C66017" s="56"/>
      <c r="AC66017" s="56"/>
      <c r="AD66017" s="56"/>
      <c r="AE66017" s="56"/>
    </row>
    <row r="66018" spans="1:31" x14ac:dyDescent="0.25">
      <c r="A66018" s="41">
        <v>0</v>
      </c>
      <c r="C66018" s="56"/>
      <c r="AC66018" s="56"/>
      <c r="AD66018" s="56"/>
      <c r="AE66018" s="56"/>
    </row>
    <row r="66019" spans="1:31" x14ac:dyDescent="0.25">
      <c r="A66019" s="41">
        <v>0</v>
      </c>
      <c r="C66019" s="56"/>
      <c r="AC66019" s="56"/>
      <c r="AD66019" s="56"/>
      <c r="AE66019" s="56"/>
    </row>
    <row r="66020" spans="1:31" x14ac:dyDescent="0.25">
      <c r="A66020" s="41">
        <v>0</v>
      </c>
      <c r="C66020" s="56"/>
      <c r="AC66020" s="56"/>
      <c r="AD66020" s="56"/>
      <c r="AE66020" s="56"/>
    </row>
    <row r="66021" spans="1:31" x14ac:dyDescent="0.25">
      <c r="A66021" s="41">
        <v>0</v>
      </c>
      <c r="C66021" s="56"/>
      <c r="AC66021" s="56"/>
      <c r="AD66021" s="56"/>
      <c r="AE66021" s="56"/>
    </row>
    <row r="66022" spans="1:31" x14ac:dyDescent="0.25">
      <c r="A66022" s="41">
        <v>0</v>
      </c>
      <c r="C66022" s="56"/>
      <c r="AC66022" s="56"/>
      <c r="AD66022" s="56"/>
      <c r="AE66022" s="56"/>
    </row>
    <row r="66023" spans="1:31" x14ac:dyDescent="0.25">
      <c r="A66023" s="41">
        <v>0</v>
      </c>
      <c r="C66023" s="56"/>
      <c r="AC66023" s="56"/>
      <c r="AD66023" s="56"/>
      <c r="AE66023" s="56"/>
    </row>
    <row r="66024" spans="1:31" x14ac:dyDescent="0.25">
      <c r="A66024" s="41">
        <v>0</v>
      </c>
      <c r="C66024" s="56"/>
      <c r="AC66024" s="56"/>
      <c r="AD66024" s="56"/>
      <c r="AE66024" s="56"/>
    </row>
    <row r="66025" spans="1:31" x14ac:dyDescent="0.25">
      <c r="A66025" s="41">
        <v>0</v>
      </c>
      <c r="C66025" s="56"/>
      <c r="AC66025" s="56"/>
      <c r="AD66025" s="56"/>
      <c r="AE66025" s="56"/>
    </row>
    <row r="66026" spans="1:31" x14ac:dyDescent="0.25">
      <c r="A66026" s="41">
        <v>0</v>
      </c>
      <c r="C66026" s="56"/>
      <c r="AC66026" s="56"/>
      <c r="AD66026" s="56"/>
      <c r="AE66026" s="56"/>
    </row>
    <row r="66027" spans="1:31" x14ac:dyDescent="0.25">
      <c r="A66027" s="41">
        <v>0</v>
      </c>
      <c r="C66027" s="56"/>
      <c r="AC66027" s="56"/>
      <c r="AD66027" s="56"/>
      <c r="AE66027" s="56"/>
    </row>
    <row r="66028" spans="1:31" x14ac:dyDescent="0.25">
      <c r="A66028" s="41">
        <v>0</v>
      </c>
      <c r="C66028" s="56"/>
      <c r="AC66028" s="56"/>
      <c r="AD66028" s="56"/>
      <c r="AE66028" s="56"/>
    </row>
    <row r="66029" spans="1:31" x14ac:dyDescent="0.25">
      <c r="A66029" s="41">
        <v>0</v>
      </c>
      <c r="C66029" s="56"/>
      <c r="AC66029" s="56"/>
      <c r="AD66029" s="56"/>
      <c r="AE66029" s="56"/>
    </row>
    <row r="66030" spans="1:31" x14ac:dyDescent="0.25">
      <c r="A66030" s="41">
        <v>0</v>
      </c>
      <c r="C66030" s="56"/>
      <c r="AC66030" s="56"/>
      <c r="AD66030" s="56"/>
      <c r="AE66030" s="56"/>
    </row>
    <row r="66031" spans="1:31" x14ac:dyDescent="0.25">
      <c r="A66031" s="41">
        <v>0</v>
      </c>
      <c r="C66031" s="56"/>
      <c r="AC66031" s="56"/>
      <c r="AD66031" s="56"/>
      <c r="AE66031" s="56"/>
    </row>
    <row r="66032" spans="1:31" x14ac:dyDescent="0.25">
      <c r="A66032" s="41">
        <v>0</v>
      </c>
      <c r="C66032" s="56"/>
      <c r="AC66032" s="56"/>
      <c r="AD66032" s="56"/>
      <c r="AE66032" s="56"/>
    </row>
    <row r="66033" spans="1:31" x14ac:dyDescent="0.25">
      <c r="A66033" s="41">
        <v>0</v>
      </c>
      <c r="C66033" s="56"/>
      <c r="AC66033" s="56"/>
      <c r="AD66033" s="56"/>
      <c r="AE66033" s="56"/>
    </row>
    <row r="66034" spans="1:31" x14ac:dyDescent="0.25">
      <c r="A66034" s="41">
        <v>0</v>
      </c>
      <c r="C66034" s="56"/>
      <c r="AC66034" s="56"/>
      <c r="AD66034" s="56"/>
      <c r="AE66034" s="56"/>
    </row>
    <row r="66035" spans="1:31" x14ac:dyDescent="0.25">
      <c r="A66035" s="41">
        <v>0</v>
      </c>
      <c r="C66035" s="56"/>
      <c r="AC66035" s="56"/>
      <c r="AD66035" s="56"/>
      <c r="AE66035" s="56"/>
    </row>
    <row r="66036" spans="1:31" x14ac:dyDescent="0.25">
      <c r="A66036" s="41">
        <v>0</v>
      </c>
      <c r="C66036" s="56"/>
      <c r="AC66036" s="56"/>
      <c r="AD66036" s="56"/>
      <c r="AE66036" s="56"/>
    </row>
    <row r="66037" spans="1:31" x14ac:dyDescent="0.25">
      <c r="A66037" s="41">
        <v>0</v>
      </c>
      <c r="C66037" s="56"/>
      <c r="AC66037" s="56"/>
      <c r="AD66037" s="56"/>
      <c r="AE66037" s="56"/>
    </row>
    <row r="66038" spans="1:31" x14ac:dyDescent="0.25">
      <c r="A66038" s="41">
        <v>0</v>
      </c>
      <c r="C66038" s="56"/>
      <c r="AC66038" s="56"/>
      <c r="AD66038" s="56"/>
      <c r="AE66038" s="56"/>
    </row>
    <row r="66039" spans="1:31" x14ac:dyDescent="0.25">
      <c r="A66039" s="41">
        <v>0</v>
      </c>
      <c r="C66039" s="56"/>
      <c r="AC66039" s="56"/>
      <c r="AD66039" s="56"/>
      <c r="AE66039" s="56"/>
    </row>
    <row r="66040" spans="1:31" x14ac:dyDescent="0.25">
      <c r="A66040" s="41">
        <v>0</v>
      </c>
      <c r="C66040" s="56"/>
      <c r="AC66040" s="56"/>
      <c r="AD66040" s="56"/>
      <c r="AE66040" s="56"/>
    </row>
    <row r="66041" spans="1:31" x14ac:dyDescent="0.25">
      <c r="A66041" s="41">
        <v>0</v>
      </c>
      <c r="C66041" s="56"/>
      <c r="AC66041" s="56"/>
      <c r="AD66041" s="56"/>
      <c r="AE66041" s="56"/>
    </row>
    <row r="66042" spans="1:31" x14ac:dyDescent="0.25">
      <c r="A66042" s="41">
        <v>0</v>
      </c>
      <c r="C66042" s="56"/>
      <c r="AC66042" s="56"/>
      <c r="AD66042" s="56"/>
      <c r="AE66042" s="56"/>
    </row>
    <row r="66043" spans="1:31" x14ac:dyDescent="0.25">
      <c r="A66043" s="41">
        <v>0</v>
      </c>
      <c r="C66043" s="56"/>
      <c r="AC66043" s="56"/>
      <c r="AD66043" s="56"/>
      <c r="AE66043" s="56"/>
    </row>
    <row r="66044" spans="1:31" x14ac:dyDescent="0.25">
      <c r="A66044" s="41">
        <v>0</v>
      </c>
      <c r="C66044" s="56"/>
      <c r="AC66044" s="56"/>
      <c r="AD66044" s="56"/>
      <c r="AE66044" s="56"/>
    </row>
    <row r="66045" spans="1:31" x14ac:dyDescent="0.25">
      <c r="A66045" s="41">
        <v>0</v>
      </c>
      <c r="C66045" s="56"/>
      <c r="AC66045" s="56"/>
      <c r="AD66045" s="56"/>
      <c r="AE66045" s="56"/>
    </row>
    <row r="66046" spans="1:31" x14ac:dyDescent="0.25">
      <c r="A66046" s="41">
        <v>0</v>
      </c>
      <c r="C66046" s="56"/>
      <c r="AC66046" s="56"/>
      <c r="AD66046" s="56"/>
      <c r="AE66046" s="56"/>
    </row>
    <row r="66047" spans="1:31" x14ac:dyDescent="0.25">
      <c r="A66047" s="41">
        <v>0</v>
      </c>
      <c r="C66047" s="56"/>
      <c r="AC66047" s="56"/>
      <c r="AD66047" s="56"/>
      <c r="AE66047" s="56"/>
    </row>
    <row r="66048" spans="1:31" x14ac:dyDescent="0.25">
      <c r="A66048" s="41">
        <v>0</v>
      </c>
      <c r="C66048" s="56"/>
      <c r="AC66048" s="56"/>
      <c r="AD66048" s="56"/>
      <c r="AE66048" s="56"/>
    </row>
    <row r="66049" spans="1:31" x14ac:dyDescent="0.25">
      <c r="A66049" s="41">
        <v>0</v>
      </c>
      <c r="C66049" s="56"/>
      <c r="AC66049" s="56"/>
      <c r="AD66049" s="56"/>
      <c r="AE66049" s="56"/>
    </row>
    <row r="66050" spans="1:31" x14ac:dyDescent="0.25">
      <c r="A66050" s="41">
        <v>0</v>
      </c>
      <c r="C66050" s="56"/>
      <c r="AC66050" s="56"/>
      <c r="AD66050" s="56"/>
      <c r="AE66050" s="56"/>
    </row>
    <row r="66051" spans="1:31" x14ac:dyDescent="0.25">
      <c r="A66051" s="41">
        <v>0</v>
      </c>
      <c r="C66051" s="56"/>
      <c r="AC66051" s="56"/>
      <c r="AD66051" s="56"/>
      <c r="AE66051" s="56"/>
    </row>
    <row r="66052" spans="1:31" x14ac:dyDescent="0.25">
      <c r="A66052" s="41">
        <v>0</v>
      </c>
      <c r="C66052" s="56"/>
      <c r="AC66052" s="56"/>
      <c r="AD66052" s="56"/>
      <c r="AE66052" s="56"/>
    </row>
    <row r="66053" spans="1:31" x14ac:dyDescent="0.25">
      <c r="A66053" s="41">
        <v>0</v>
      </c>
      <c r="C66053" s="56"/>
      <c r="AC66053" s="56"/>
      <c r="AD66053" s="56"/>
      <c r="AE66053" s="56"/>
    </row>
    <row r="66054" spans="1:31" x14ac:dyDescent="0.25">
      <c r="A66054" s="41">
        <v>0</v>
      </c>
      <c r="C66054" s="56"/>
      <c r="AC66054" s="56"/>
      <c r="AD66054" s="56"/>
      <c r="AE66054" s="56"/>
    </row>
    <row r="66055" spans="1:31" x14ac:dyDescent="0.25">
      <c r="A66055" s="41">
        <v>0</v>
      </c>
      <c r="C66055" s="56"/>
      <c r="AC66055" s="56"/>
      <c r="AD66055" s="56"/>
      <c r="AE66055" s="56"/>
    </row>
    <row r="66056" spans="1:31" x14ac:dyDescent="0.25">
      <c r="A66056" s="41">
        <v>0</v>
      </c>
      <c r="C66056" s="56"/>
      <c r="AC66056" s="56"/>
      <c r="AD66056" s="56"/>
      <c r="AE66056" s="56"/>
    </row>
    <row r="66057" spans="1:31" x14ac:dyDescent="0.25">
      <c r="A66057" s="41">
        <v>0</v>
      </c>
      <c r="C66057" s="56"/>
      <c r="AC66057" s="56"/>
      <c r="AD66057" s="56"/>
      <c r="AE66057" s="56"/>
    </row>
    <row r="66058" spans="1:31" x14ac:dyDescent="0.25">
      <c r="A66058" s="41">
        <v>0</v>
      </c>
      <c r="C66058" s="56"/>
      <c r="AC66058" s="56"/>
      <c r="AD66058" s="56"/>
      <c r="AE66058" s="56"/>
    </row>
    <row r="66059" spans="1:31" x14ac:dyDescent="0.25">
      <c r="A66059" s="41">
        <v>0</v>
      </c>
      <c r="C66059" s="56"/>
      <c r="AC66059" s="56"/>
      <c r="AD66059" s="56"/>
      <c r="AE66059" s="56"/>
    </row>
    <row r="66060" spans="1:31" x14ac:dyDescent="0.25">
      <c r="A66060" s="41">
        <v>0</v>
      </c>
      <c r="C66060" s="56"/>
      <c r="AC66060" s="56"/>
      <c r="AD66060" s="56"/>
      <c r="AE66060" s="56"/>
    </row>
    <row r="66061" spans="1:31" x14ac:dyDescent="0.25">
      <c r="A66061" s="41">
        <v>0</v>
      </c>
      <c r="C66061" s="56"/>
      <c r="AC66061" s="56"/>
      <c r="AD66061" s="56"/>
      <c r="AE66061" s="56"/>
    </row>
    <row r="66062" spans="1:31" x14ac:dyDescent="0.25">
      <c r="A66062" s="41">
        <v>0</v>
      </c>
      <c r="C66062" s="56"/>
      <c r="AC66062" s="56"/>
      <c r="AD66062" s="56"/>
      <c r="AE66062" s="56"/>
    </row>
    <row r="66063" spans="1:31" x14ac:dyDescent="0.25">
      <c r="A66063" s="41">
        <v>0</v>
      </c>
      <c r="C66063" s="56"/>
      <c r="AC66063" s="56"/>
      <c r="AD66063" s="56"/>
      <c r="AE66063" s="56"/>
    </row>
    <row r="66064" spans="1:31" x14ac:dyDescent="0.25">
      <c r="A66064" s="41">
        <v>0</v>
      </c>
      <c r="C66064" s="56"/>
      <c r="AC66064" s="56"/>
      <c r="AD66064" s="56"/>
      <c r="AE66064" s="56"/>
    </row>
    <row r="66065" spans="1:31" x14ac:dyDescent="0.25">
      <c r="A66065" s="41">
        <v>0</v>
      </c>
      <c r="C66065" s="56"/>
      <c r="AC66065" s="56"/>
      <c r="AD66065" s="56"/>
      <c r="AE66065" s="56"/>
    </row>
    <row r="66066" spans="1:31" x14ac:dyDescent="0.25">
      <c r="A66066" s="41">
        <v>0</v>
      </c>
      <c r="C66066" s="56"/>
      <c r="AC66066" s="56"/>
      <c r="AD66066" s="56"/>
      <c r="AE66066" s="56"/>
    </row>
    <row r="66067" spans="1:31" x14ac:dyDescent="0.25">
      <c r="A66067" s="41">
        <v>0</v>
      </c>
      <c r="C66067" s="56"/>
      <c r="AC66067" s="56"/>
      <c r="AD66067" s="56"/>
      <c r="AE66067" s="56"/>
    </row>
    <row r="66068" spans="1:31" x14ac:dyDescent="0.25">
      <c r="A66068" s="41">
        <v>0</v>
      </c>
      <c r="C66068" s="56"/>
      <c r="AC66068" s="56"/>
      <c r="AD66068" s="56"/>
      <c r="AE66068" s="56"/>
    </row>
    <row r="66069" spans="1:31" x14ac:dyDescent="0.25">
      <c r="A66069" s="41">
        <v>0</v>
      </c>
      <c r="C66069" s="56"/>
      <c r="AC66069" s="56"/>
      <c r="AD66069" s="56"/>
      <c r="AE66069" s="56"/>
    </row>
    <row r="66070" spans="1:31" x14ac:dyDescent="0.25">
      <c r="A66070" s="41">
        <v>0</v>
      </c>
      <c r="C66070" s="56"/>
      <c r="AC66070" s="56"/>
      <c r="AD66070" s="56"/>
      <c r="AE66070" s="56"/>
    </row>
    <row r="66071" spans="1:31" x14ac:dyDescent="0.25">
      <c r="A66071" s="41">
        <v>0</v>
      </c>
      <c r="C66071" s="56"/>
      <c r="AC66071" s="56"/>
      <c r="AD66071" s="56"/>
      <c r="AE66071" s="56"/>
    </row>
    <row r="66072" spans="1:31" x14ac:dyDescent="0.25">
      <c r="A66072" s="41">
        <v>0</v>
      </c>
      <c r="C66072" s="56"/>
      <c r="AC66072" s="56"/>
      <c r="AD66072" s="56"/>
      <c r="AE66072" s="56"/>
    </row>
    <row r="66073" spans="1:31" x14ac:dyDescent="0.25">
      <c r="A66073" s="41">
        <v>0</v>
      </c>
      <c r="C66073" s="56"/>
      <c r="AC66073" s="56"/>
      <c r="AD66073" s="56"/>
      <c r="AE66073" s="56"/>
    </row>
    <row r="66074" spans="1:31" x14ac:dyDescent="0.25">
      <c r="A66074" s="41">
        <v>0</v>
      </c>
      <c r="C66074" s="56"/>
      <c r="AC66074" s="56"/>
      <c r="AD66074" s="56"/>
      <c r="AE66074" s="56"/>
    </row>
    <row r="66075" spans="1:31" x14ac:dyDescent="0.25">
      <c r="A66075" s="41">
        <v>0</v>
      </c>
      <c r="C66075" s="56"/>
      <c r="AC66075" s="56"/>
      <c r="AD66075" s="56"/>
      <c r="AE66075" s="56"/>
    </row>
    <row r="66076" spans="1:31" x14ac:dyDescent="0.25">
      <c r="A66076" s="41">
        <v>0</v>
      </c>
      <c r="C66076" s="56"/>
      <c r="AC66076" s="56"/>
      <c r="AD66076" s="56"/>
      <c r="AE66076" s="56"/>
    </row>
    <row r="66077" spans="1:31" x14ac:dyDescent="0.25">
      <c r="A66077" s="41">
        <v>0</v>
      </c>
      <c r="C66077" s="56"/>
      <c r="AC66077" s="56"/>
      <c r="AD66077" s="56"/>
      <c r="AE66077" s="56"/>
    </row>
    <row r="66078" spans="1:31" x14ac:dyDescent="0.25">
      <c r="A66078" s="41">
        <v>0</v>
      </c>
      <c r="C66078" s="56"/>
      <c r="AC66078" s="56"/>
      <c r="AD66078" s="56"/>
      <c r="AE66078" s="56"/>
    </row>
    <row r="66079" spans="1:31" x14ac:dyDescent="0.25">
      <c r="A66079" s="41">
        <v>0</v>
      </c>
      <c r="C66079" s="56"/>
      <c r="AC66079" s="56"/>
      <c r="AD66079" s="56"/>
      <c r="AE66079" s="56"/>
    </row>
    <row r="66080" spans="1:31" x14ac:dyDescent="0.25">
      <c r="A66080" s="41">
        <v>0</v>
      </c>
      <c r="C66080" s="56"/>
      <c r="AC66080" s="56"/>
      <c r="AD66080" s="56"/>
      <c r="AE66080" s="56"/>
    </row>
    <row r="66081" spans="1:31" x14ac:dyDescent="0.25">
      <c r="A66081" s="41">
        <v>0</v>
      </c>
      <c r="C66081" s="56"/>
      <c r="AC66081" s="56"/>
      <c r="AD66081" s="56"/>
      <c r="AE66081" s="56"/>
    </row>
    <row r="66082" spans="1:31" x14ac:dyDescent="0.25">
      <c r="A66082" s="41">
        <v>0</v>
      </c>
      <c r="C66082" s="56"/>
      <c r="AC66082" s="56"/>
      <c r="AD66082" s="56"/>
      <c r="AE66082" s="56"/>
    </row>
    <row r="66083" spans="1:31" x14ac:dyDescent="0.25">
      <c r="A66083" s="41">
        <v>0</v>
      </c>
      <c r="C66083" s="56"/>
      <c r="AC66083" s="56"/>
      <c r="AD66083" s="56"/>
      <c r="AE66083" s="56"/>
    </row>
    <row r="66084" spans="1:31" x14ac:dyDescent="0.25">
      <c r="A66084" s="41">
        <v>0</v>
      </c>
      <c r="C66084" s="56"/>
      <c r="AC66084" s="56"/>
      <c r="AD66084" s="56"/>
      <c r="AE66084" s="56"/>
    </row>
    <row r="66085" spans="1:31" x14ac:dyDescent="0.25">
      <c r="A66085" s="41">
        <v>0</v>
      </c>
      <c r="C66085" s="56"/>
      <c r="AC66085" s="56"/>
      <c r="AD66085" s="56"/>
      <c r="AE66085" s="56"/>
    </row>
    <row r="66086" spans="1:31" x14ac:dyDescent="0.25">
      <c r="A66086" s="41">
        <v>0</v>
      </c>
      <c r="C66086" s="56"/>
      <c r="AC66086" s="56"/>
      <c r="AD66086" s="56"/>
      <c r="AE66086" s="56"/>
    </row>
    <row r="66087" spans="1:31" x14ac:dyDescent="0.25">
      <c r="A66087" s="41">
        <v>0</v>
      </c>
      <c r="C66087" s="56"/>
      <c r="AC66087" s="56"/>
      <c r="AD66087" s="56"/>
      <c r="AE66087" s="56"/>
    </row>
    <row r="66088" spans="1:31" x14ac:dyDescent="0.25">
      <c r="A66088" s="41">
        <v>0</v>
      </c>
      <c r="C66088" s="56"/>
      <c r="AC66088" s="56"/>
      <c r="AD66088" s="56"/>
      <c r="AE66088" s="56"/>
    </row>
    <row r="66089" spans="1:31" x14ac:dyDescent="0.25">
      <c r="A66089" s="41">
        <v>0</v>
      </c>
      <c r="C66089" s="56"/>
      <c r="AC66089" s="56"/>
      <c r="AD66089" s="56"/>
      <c r="AE66089" s="56"/>
    </row>
    <row r="66090" spans="1:31" x14ac:dyDescent="0.25">
      <c r="A66090" s="41">
        <v>0</v>
      </c>
      <c r="C66090" s="56"/>
      <c r="AC66090" s="56"/>
      <c r="AD66090" s="56"/>
      <c r="AE66090" s="56"/>
    </row>
    <row r="66091" spans="1:31" x14ac:dyDescent="0.25">
      <c r="A66091" s="41">
        <v>0</v>
      </c>
      <c r="C66091" s="56"/>
      <c r="AC66091" s="56"/>
      <c r="AD66091" s="56"/>
      <c r="AE66091" s="56"/>
    </row>
    <row r="66092" spans="1:31" x14ac:dyDescent="0.25">
      <c r="A66092" s="41">
        <v>0</v>
      </c>
      <c r="C66092" s="56"/>
      <c r="AC66092" s="56"/>
      <c r="AD66092" s="56"/>
      <c r="AE66092" s="56"/>
    </row>
    <row r="66093" spans="1:31" x14ac:dyDescent="0.25">
      <c r="A66093" s="41">
        <v>0</v>
      </c>
      <c r="C66093" s="56"/>
      <c r="AC66093" s="56"/>
      <c r="AD66093" s="56"/>
      <c r="AE66093" s="56"/>
    </row>
    <row r="66094" spans="1:31" x14ac:dyDescent="0.25">
      <c r="A66094" s="41">
        <v>0</v>
      </c>
      <c r="C66094" s="56"/>
      <c r="AC66094" s="56"/>
      <c r="AD66094" s="56"/>
      <c r="AE66094" s="56"/>
    </row>
    <row r="66095" spans="1:31" x14ac:dyDescent="0.25">
      <c r="A66095" s="41">
        <v>0</v>
      </c>
      <c r="C66095" s="56"/>
      <c r="AC66095" s="56"/>
      <c r="AD66095" s="56"/>
      <c r="AE66095" s="56"/>
    </row>
    <row r="66096" spans="1:31" x14ac:dyDescent="0.25">
      <c r="A66096" s="41">
        <v>0</v>
      </c>
      <c r="C66096" s="56"/>
      <c r="AC66096" s="56"/>
      <c r="AD66096" s="56"/>
      <c r="AE66096" s="56"/>
    </row>
    <row r="66097" spans="1:31" x14ac:dyDescent="0.25">
      <c r="A66097" s="41">
        <v>0</v>
      </c>
      <c r="C66097" s="56"/>
      <c r="AC66097" s="56"/>
      <c r="AD66097" s="56"/>
      <c r="AE66097" s="56"/>
    </row>
    <row r="66098" spans="1:31" x14ac:dyDescent="0.25">
      <c r="A66098" s="41">
        <v>0</v>
      </c>
      <c r="C66098" s="56"/>
      <c r="AC66098" s="56"/>
      <c r="AD66098" s="56"/>
      <c r="AE66098" s="56"/>
    </row>
    <row r="66099" spans="1:31" x14ac:dyDescent="0.25">
      <c r="A66099" s="41">
        <v>0</v>
      </c>
      <c r="C66099" s="56"/>
      <c r="AC66099" s="56"/>
      <c r="AD66099" s="56"/>
      <c r="AE66099" s="56"/>
    </row>
    <row r="66100" spans="1:31" x14ac:dyDescent="0.25">
      <c r="A66100" s="41">
        <v>0</v>
      </c>
      <c r="C66100" s="56"/>
      <c r="AC66100" s="56"/>
      <c r="AD66100" s="56"/>
      <c r="AE66100" s="56"/>
    </row>
    <row r="66101" spans="1:31" x14ac:dyDescent="0.25">
      <c r="A66101" s="41">
        <v>0</v>
      </c>
      <c r="C66101" s="56"/>
      <c r="AC66101" s="56"/>
      <c r="AD66101" s="56"/>
      <c r="AE66101" s="56"/>
    </row>
    <row r="66102" spans="1:31" x14ac:dyDescent="0.25">
      <c r="A66102" s="41">
        <v>0</v>
      </c>
      <c r="C66102" s="56"/>
      <c r="AC66102" s="56"/>
      <c r="AD66102" s="56"/>
      <c r="AE66102" s="56"/>
    </row>
    <row r="66103" spans="1:31" x14ac:dyDescent="0.25">
      <c r="A66103" s="41">
        <v>0</v>
      </c>
      <c r="C66103" s="56"/>
      <c r="AC66103" s="56"/>
      <c r="AD66103" s="56"/>
      <c r="AE66103" s="56"/>
    </row>
    <row r="66104" spans="1:31" x14ac:dyDescent="0.25">
      <c r="A66104" s="41">
        <v>0</v>
      </c>
      <c r="C66104" s="56"/>
      <c r="AC66104" s="56"/>
      <c r="AD66104" s="56"/>
      <c r="AE66104" s="56"/>
    </row>
    <row r="66105" spans="1:31" x14ac:dyDescent="0.25">
      <c r="A66105" s="41">
        <v>0</v>
      </c>
      <c r="C66105" s="56"/>
      <c r="AC66105" s="56"/>
      <c r="AD66105" s="56"/>
      <c r="AE66105" s="56"/>
    </row>
    <row r="66106" spans="1:31" x14ac:dyDescent="0.25">
      <c r="A66106" s="41">
        <v>0</v>
      </c>
      <c r="C66106" s="56"/>
      <c r="AC66106" s="56"/>
      <c r="AD66106" s="56"/>
      <c r="AE66106" s="56"/>
    </row>
    <row r="66107" spans="1:31" x14ac:dyDescent="0.25">
      <c r="A66107" s="41">
        <v>0</v>
      </c>
      <c r="C66107" s="56"/>
      <c r="AC66107" s="56"/>
      <c r="AD66107" s="56"/>
      <c r="AE66107" s="56"/>
    </row>
    <row r="66108" spans="1:31" x14ac:dyDescent="0.25">
      <c r="A66108" s="41">
        <v>0</v>
      </c>
      <c r="C66108" s="56"/>
      <c r="AC66108" s="56"/>
      <c r="AD66108" s="56"/>
      <c r="AE66108" s="56"/>
    </row>
    <row r="66109" spans="1:31" x14ac:dyDescent="0.25">
      <c r="A66109" s="41">
        <v>0</v>
      </c>
      <c r="C66109" s="56"/>
      <c r="AC66109" s="56"/>
      <c r="AD66109" s="56"/>
      <c r="AE66109" s="56"/>
    </row>
    <row r="66110" spans="1:31" x14ac:dyDescent="0.25">
      <c r="A66110" s="41">
        <v>0</v>
      </c>
      <c r="C66110" s="56"/>
      <c r="AC66110" s="56"/>
      <c r="AD66110" s="56"/>
      <c r="AE66110" s="56"/>
    </row>
    <row r="66111" spans="1:31" x14ac:dyDescent="0.25">
      <c r="A66111" s="41">
        <v>0</v>
      </c>
      <c r="C66111" s="56"/>
      <c r="AC66111" s="56"/>
      <c r="AD66111" s="56"/>
      <c r="AE66111" s="56"/>
    </row>
    <row r="66112" spans="1:31" x14ac:dyDescent="0.25">
      <c r="A66112" s="41">
        <v>0</v>
      </c>
      <c r="C66112" s="56"/>
      <c r="AC66112" s="56"/>
      <c r="AD66112" s="56"/>
      <c r="AE66112" s="56"/>
    </row>
    <row r="66113" spans="1:31" x14ac:dyDescent="0.25">
      <c r="A66113" s="41">
        <v>0</v>
      </c>
      <c r="C66113" s="56"/>
      <c r="AC66113" s="56"/>
      <c r="AD66113" s="56"/>
      <c r="AE66113" s="56"/>
    </row>
    <row r="66114" spans="1:31" x14ac:dyDescent="0.25">
      <c r="A66114" s="41">
        <v>0</v>
      </c>
      <c r="C66114" s="56"/>
      <c r="AC66114" s="56"/>
      <c r="AD66114" s="56"/>
      <c r="AE66114" s="56"/>
    </row>
    <row r="66115" spans="1:31" x14ac:dyDescent="0.25">
      <c r="A66115" s="41">
        <v>0</v>
      </c>
      <c r="C66115" s="56"/>
      <c r="AC66115" s="56"/>
      <c r="AD66115" s="56"/>
      <c r="AE66115" s="56"/>
    </row>
    <row r="66116" spans="1:31" x14ac:dyDescent="0.25">
      <c r="A66116" s="41">
        <v>0</v>
      </c>
      <c r="C66116" s="56"/>
      <c r="AC66116" s="56"/>
      <c r="AD66116" s="56"/>
      <c r="AE66116" s="56"/>
    </row>
    <row r="66117" spans="1:31" x14ac:dyDescent="0.25">
      <c r="A66117" s="41">
        <v>0</v>
      </c>
      <c r="C66117" s="56"/>
      <c r="AC66117" s="56"/>
      <c r="AD66117" s="56"/>
      <c r="AE66117" s="56"/>
    </row>
    <row r="66118" spans="1:31" x14ac:dyDescent="0.25">
      <c r="A66118" s="41">
        <v>0</v>
      </c>
      <c r="C66118" s="56"/>
      <c r="AC66118" s="56"/>
      <c r="AD66118" s="56"/>
      <c r="AE66118" s="56"/>
    </row>
    <row r="66119" spans="1:31" x14ac:dyDescent="0.25">
      <c r="A66119" s="41">
        <v>0</v>
      </c>
      <c r="C66119" s="56"/>
      <c r="AC66119" s="56"/>
      <c r="AD66119" s="56"/>
      <c r="AE66119" s="56"/>
    </row>
    <row r="66120" spans="1:31" x14ac:dyDescent="0.25">
      <c r="A66120" s="41">
        <v>0</v>
      </c>
      <c r="C66120" s="56"/>
      <c r="AC66120" s="56"/>
      <c r="AD66120" s="56"/>
      <c r="AE66120" s="56"/>
    </row>
    <row r="66121" spans="1:31" x14ac:dyDescent="0.25">
      <c r="A66121" s="41">
        <v>0</v>
      </c>
      <c r="C66121" s="56"/>
      <c r="AC66121" s="56"/>
      <c r="AD66121" s="56"/>
      <c r="AE66121" s="56"/>
    </row>
    <row r="66122" spans="1:31" x14ac:dyDescent="0.25">
      <c r="A66122" s="41">
        <v>0</v>
      </c>
      <c r="C66122" s="56"/>
      <c r="AC66122" s="56"/>
      <c r="AD66122" s="56"/>
      <c r="AE66122" s="56"/>
    </row>
    <row r="66123" spans="1:31" x14ac:dyDescent="0.25">
      <c r="A66123" s="41">
        <v>0</v>
      </c>
      <c r="C66123" s="56"/>
      <c r="AC66123" s="56"/>
      <c r="AD66123" s="56"/>
      <c r="AE66123" s="56"/>
    </row>
    <row r="66124" spans="1:31" x14ac:dyDescent="0.25">
      <c r="A66124" s="41">
        <v>0</v>
      </c>
      <c r="C66124" s="56"/>
      <c r="AC66124" s="56"/>
      <c r="AD66124" s="56"/>
      <c r="AE66124" s="56"/>
    </row>
    <row r="66125" spans="1:31" x14ac:dyDescent="0.25">
      <c r="A66125" s="41">
        <v>0</v>
      </c>
      <c r="C66125" s="56"/>
      <c r="AC66125" s="56"/>
      <c r="AD66125" s="56"/>
      <c r="AE66125" s="56"/>
    </row>
    <row r="66126" spans="1:31" x14ac:dyDescent="0.25">
      <c r="A66126" s="41">
        <v>0</v>
      </c>
      <c r="C66126" s="56"/>
      <c r="AC66126" s="56"/>
      <c r="AD66126" s="56"/>
      <c r="AE66126" s="56"/>
    </row>
    <row r="66127" spans="1:31" x14ac:dyDescent="0.25">
      <c r="A66127" s="41">
        <v>0</v>
      </c>
      <c r="C66127" s="56"/>
      <c r="AC66127" s="56"/>
      <c r="AD66127" s="56"/>
      <c r="AE66127" s="56"/>
    </row>
    <row r="66128" spans="1:31" x14ac:dyDescent="0.25">
      <c r="A66128" s="41">
        <v>0</v>
      </c>
      <c r="C66128" s="56"/>
      <c r="AC66128" s="56"/>
      <c r="AD66128" s="56"/>
      <c r="AE66128" s="56"/>
    </row>
    <row r="66129" spans="1:31" x14ac:dyDescent="0.25">
      <c r="A66129" s="41">
        <v>0</v>
      </c>
      <c r="C66129" s="56"/>
      <c r="AC66129" s="56"/>
      <c r="AD66129" s="56"/>
      <c r="AE66129" s="56"/>
    </row>
    <row r="66130" spans="1:31" x14ac:dyDescent="0.25">
      <c r="A66130" s="41">
        <v>0</v>
      </c>
      <c r="C66130" s="56"/>
      <c r="AC66130" s="56"/>
      <c r="AD66130" s="56"/>
      <c r="AE66130" s="56"/>
    </row>
    <row r="66131" spans="1:31" x14ac:dyDescent="0.25">
      <c r="A66131" s="41">
        <v>0</v>
      </c>
      <c r="C66131" s="56"/>
      <c r="AC66131" s="56"/>
      <c r="AD66131" s="56"/>
      <c r="AE66131" s="56"/>
    </row>
    <row r="66132" spans="1:31" x14ac:dyDescent="0.25">
      <c r="A66132" s="41">
        <v>0</v>
      </c>
      <c r="C66132" s="56"/>
      <c r="AC66132" s="56"/>
      <c r="AD66132" s="56"/>
      <c r="AE66132" s="56"/>
    </row>
    <row r="66133" spans="1:31" x14ac:dyDescent="0.25">
      <c r="A66133" s="41">
        <v>0</v>
      </c>
      <c r="C66133" s="56"/>
      <c r="AC66133" s="56"/>
      <c r="AD66133" s="56"/>
      <c r="AE66133" s="56"/>
    </row>
    <row r="66134" spans="1:31" x14ac:dyDescent="0.25">
      <c r="A66134" s="41">
        <v>0</v>
      </c>
      <c r="C66134" s="56"/>
      <c r="AC66134" s="56"/>
      <c r="AD66134" s="56"/>
      <c r="AE66134" s="56"/>
    </row>
    <row r="66135" spans="1:31" x14ac:dyDescent="0.25">
      <c r="A66135" s="41">
        <v>0</v>
      </c>
      <c r="C66135" s="56"/>
      <c r="AC66135" s="56"/>
      <c r="AD66135" s="56"/>
      <c r="AE66135" s="56"/>
    </row>
    <row r="66136" spans="1:31" x14ac:dyDescent="0.25">
      <c r="A66136" s="41">
        <v>0</v>
      </c>
      <c r="C66136" s="56"/>
      <c r="AC66136" s="56"/>
      <c r="AD66136" s="56"/>
      <c r="AE66136" s="56"/>
    </row>
    <row r="66137" spans="1:31" x14ac:dyDescent="0.25">
      <c r="A66137" s="41">
        <v>0</v>
      </c>
      <c r="C66137" s="56"/>
      <c r="AC66137" s="56"/>
      <c r="AD66137" s="56"/>
      <c r="AE66137" s="56"/>
    </row>
    <row r="66138" spans="1:31" x14ac:dyDescent="0.25">
      <c r="A66138" s="41">
        <v>0</v>
      </c>
      <c r="C66138" s="56"/>
      <c r="AC66138" s="56"/>
      <c r="AD66138" s="56"/>
      <c r="AE66138" s="56"/>
    </row>
    <row r="66139" spans="1:31" x14ac:dyDescent="0.25">
      <c r="A66139" s="41">
        <v>0</v>
      </c>
      <c r="C66139" s="56"/>
      <c r="AC66139" s="56"/>
      <c r="AD66139" s="56"/>
      <c r="AE66139" s="56"/>
    </row>
    <row r="66140" spans="1:31" x14ac:dyDescent="0.25">
      <c r="A66140" s="41">
        <v>0</v>
      </c>
      <c r="C66140" s="56"/>
      <c r="AC66140" s="56"/>
      <c r="AD66140" s="56"/>
      <c r="AE66140" s="56"/>
    </row>
    <row r="66141" spans="1:31" x14ac:dyDescent="0.25">
      <c r="A66141" s="41">
        <v>0</v>
      </c>
      <c r="C66141" s="56"/>
      <c r="AC66141" s="56"/>
      <c r="AD66141" s="56"/>
      <c r="AE66141" s="56"/>
    </row>
    <row r="66142" spans="1:31" x14ac:dyDescent="0.25">
      <c r="A66142" s="41">
        <v>0</v>
      </c>
      <c r="C66142" s="56"/>
      <c r="AC66142" s="56"/>
      <c r="AD66142" s="56"/>
      <c r="AE66142" s="56"/>
    </row>
    <row r="66143" spans="1:31" x14ac:dyDescent="0.25">
      <c r="A66143" s="41">
        <v>0</v>
      </c>
      <c r="C66143" s="56"/>
      <c r="AC66143" s="56"/>
      <c r="AD66143" s="56"/>
      <c r="AE66143" s="56"/>
    </row>
    <row r="66144" spans="1:31" x14ac:dyDescent="0.25">
      <c r="A66144" s="41">
        <v>0</v>
      </c>
      <c r="C66144" s="56"/>
      <c r="AC66144" s="56"/>
      <c r="AD66144" s="56"/>
      <c r="AE66144" s="56"/>
    </row>
    <row r="66145" spans="1:31" x14ac:dyDescent="0.25">
      <c r="A66145" s="41">
        <v>0</v>
      </c>
      <c r="C66145" s="56"/>
      <c r="AC66145" s="56"/>
      <c r="AD66145" s="56"/>
      <c r="AE66145" s="56"/>
    </row>
    <row r="66146" spans="1:31" x14ac:dyDescent="0.25">
      <c r="A66146" s="41">
        <v>0</v>
      </c>
      <c r="C66146" s="56"/>
      <c r="AC66146" s="56"/>
      <c r="AD66146" s="56"/>
      <c r="AE66146" s="56"/>
    </row>
    <row r="66147" spans="1:31" x14ac:dyDescent="0.25">
      <c r="A66147" s="41">
        <v>0</v>
      </c>
      <c r="C66147" s="56"/>
      <c r="AC66147" s="56"/>
      <c r="AD66147" s="56"/>
      <c r="AE66147" s="56"/>
    </row>
    <row r="66148" spans="1:31" x14ac:dyDescent="0.25">
      <c r="A66148" s="41">
        <v>0</v>
      </c>
      <c r="C66148" s="56"/>
      <c r="AC66148" s="56"/>
      <c r="AD66148" s="56"/>
      <c r="AE66148" s="56"/>
    </row>
    <row r="66149" spans="1:31" x14ac:dyDescent="0.25">
      <c r="A66149" s="41">
        <v>0</v>
      </c>
      <c r="C66149" s="56"/>
      <c r="AC66149" s="56"/>
      <c r="AD66149" s="56"/>
      <c r="AE66149" s="56"/>
    </row>
    <row r="66150" spans="1:31" x14ac:dyDescent="0.25">
      <c r="A66150" s="41">
        <v>0</v>
      </c>
      <c r="C66150" s="56"/>
      <c r="AC66150" s="56"/>
      <c r="AD66150" s="56"/>
      <c r="AE66150" s="56"/>
    </row>
    <row r="66151" spans="1:31" x14ac:dyDescent="0.25">
      <c r="A66151" s="41">
        <v>0</v>
      </c>
      <c r="C66151" s="56"/>
      <c r="AC66151" s="56"/>
      <c r="AD66151" s="56"/>
      <c r="AE66151" s="56"/>
    </row>
    <row r="66152" spans="1:31" x14ac:dyDescent="0.25">
      <c r="A66152" s="41">
        <v>0</v>
      </c>
      <c r="C66152" s="56"/>
      <c r="AC66152" s="56"/>
      <c r="AD66152" s="56"/>
      <c r="AE66152" s="56"/>
    </row>
    <row r="66153" spans="1:31" x14ac:dyDescent="0.25">
      <c r="A66153" s="41">
        <v>0</v>
      </c>
      <c r="C66153" s="56"/>
      <c r="AC66153" s="56"/>
      <c r="AD66153" s="56"/>
      <c r="AE66153" s="56"/>
    </row>
    <row r="66154" spans="1:31" x14ac:dyDescent="0.25">
      <c r="A66154" s="41">
        <v>0</v>
      </c>
      <c r="C66154" s="56"/>
      <c r="AC66154" s="56"/>
      <c r="AD66154" s="56"/>
      <c r="AE66154" s="56"/>
    </row>
    <row r="66155" spans="1:31" x14ac:dyDescent="0.25">
      <c r="A66155" s="41">
        <v>0</v>
      </c>
      <c r="C66155" s="56"/>
      <c r="AC66155" s="56"/>
      <c r="AD66155" s="56"/>
      <c r="AE66155" s="56"/>
    </row>
    <row r="66156" spans="1:31" x14ac:dyDescent="0.25">
      <c r="A66156" s="41">
        <v>0</v>
      </c>
      <c r="C66156" s="56"/>
      <c r="AC66156" s="56"/>
      <c r="AD66156" s="56"/>
      <c r="AE66156" s="56"/>
    </row>
    <row r="66157" spans="1:31" x14ac:dyDescent="0.25">
      <c r="A66157" s="41">
        <v>0</v>
      </c>
      <c r="C66157" s="56"/>
      <c r="AC66157" s="56"/>
      <c r="AD66157" s="56"/>
      <c r="AE66157" s="56"/>
    </row>
    <row r="66158" spans="1:31" x14ac:dyDescent="0.25">
      <c r="A66158" s="41">
        <v>0</v>
      </c>
      <c r="C66158" s="56"/>
      <c r="AC66158" s="56"/>
      <c r="AD66158" s="56"/>
      <c r="AE66158" s="56"/>
    </row>
    <row r="66159" spans="1:31" x14ac:dyDescent="0.25">
      <c r="A66159" s="41">
        <v>0</v>
      </c>
      <c r="C66159" s="56"/>
      <c r="AC66159" s="56"/>
      <c r="AD66159" s="56"/>
      <c r="AE66159" s="56"/>
    </row>
    <row r="66160" spans="1:31" x14ac:dyDescent="0.25">
      <c r="A66160" s="41">
        <v>0</v>
      </c>
      <c r="C66160" s="56"/>
      <c r="AC66160" s="56"/>
      <c r="AD66160" s="56"/>
      <c r="AE66160" s="56"/>
    </row>
    <row r="66161" spans="1:31" x14ac:dyDescent="0.25">
      <c r="A66161" s="41">
        <v>0</v>
      </c>
      <c r="C66161" s="56"/>
      <c r="AC66161" s="56"/>
      <c r="AD66161" s="56"/>
      <c r="AE66161" s="56"/>
    </row>
    <row r="66162" spans="1:31" x14ac:dyDescent="0.25">
      <c r="A66162" s="41">
        <v>0</v>
      </c>
      <c r="C66162" s="56"/>
      <c r="AC66162" s="56"/>
      <c r="AD66162" s="56"/>
      <c r="AE66162" s="56"/>
    </row>
    <row r="66163" spans="1:31" x14ac:dyDescent="0.25">
      <c r="A66163" s="41">
        <v>0</v>
      </c>
      <c r="C66163" s="56"/>
      <c r="AC66163" s="56"/>
      <c r="AD66163" s="56"/>
      <c r="AE66163" s="56"/>
    </row>
    <row r="66164" spans="1:31" x14ac:dyDescent="0.25">
      <c r="A66164" s="41">
        <v>0</v>
      </c>
      <c r="C66164" s="56"/>
      <c r="AC66164" s="56"/>
      <c r="AD66164" s="56"/>
      <c r="AE66164" s="56"/>
    </row>
    <row r="66165" spans="1:31" x14ac:dyDescent="0.25">
      <c r="A66165" s="41">
        <v>0</v>
      </c>
      <c r="C66165" s="56"/>
      <c r="AC66165" s="56"/>
      <c r="AD66165" s="56"/>
      <c r="AE66165" s="56"/>
    </row>
    <row r="66166" spans="1:31" x14ac:dyDescent="0.25">
      <c r="A66166" s="41">
        <v>0</v>
      </c>
      <c r="C66166" s="56"/>
      <c r="AC66166" s="56"/>
      <c r="AD66166" s="56"/>
      <c r="AE66166" s="56"/>
    </row>
    <row r="66167" spans="1:31" x14ac:dyDescent="0.25">
      <c r="A66167" s="41">
        <v>0</v>
      </c>
      <c r="C66167" s="56"/>
      <c r="AC66167" s="56"/>
      <c r="AD66167" s="56"/>
      <c r="AE66167" s="56"/>
    </row>
    <row r="66168" spans="1:31" x14ac:dyDescent="0.25">
      <c r="A66168" s="41">
        <v>0</v>
      </c>
      <c r="C66168" s="56"/>
      <c r="AC66168" s="56"/>
      <c r="AD66168" s="56"/>
      <c r="AE66168" s="56"/>
    </row>
    <row r="66169" spans="1:31" x14ac:dyDescent="0.25">
      <c r="A66169" s="41">
        <v>0</v>
      </c>
      <c r="C66169" s="56"/>
      <c r="AC66169" s="56"/>
      <c r="AD66169" s="56"/>
      <c r="AE66169" s="56"/>
    </row>
    <row r="66170" spans="1:31" x14ac:dyDescent="0.25">
      <c r="A66170" s="41">
        <v>0</v>
      </c>
      <c r="C66170" s="56"/>
      <c r="AC66170" s="56"/>
      <c r="AD66170" s="56"/>
      <c r="AE66170" s="56"/>
    </row>
    <row r="66171" spans="1:31" x14ac:dyDescent="0.25">
      <c r="A66171" s="41">
        <v>0</v>
      </c>
      <c r="C66171" s="56"/>
      <c r="AC66171" s="56"/>
      <c r="AD66171" s="56"/>
      <c r="AE66171" s="56"/>
    </row>
    <row r="66172" spans="1:31" x14ac:dyDescent="0.25">
      <c r="A66172" s="41">
        <v>0</v>
      </c>
      <c r="C66172" s="56"/>
      <c r="AC66172" s="56"/>
      <c r="AD66172" s="56"/>
      <c r="AE66172" s="56"/>
    </row>
    <row r="66173" spans="1:31" x14ac:dyDescent="0.25">
      <c r="A66173" s="41">
        <v>0</v>
      </c>
      <c r="C66173" s="56"/>
      <c r="AC66173" s="56"/>
      <c r="AD66173" s="56"/>
      <c r="AE66173" s="56"/>
    </row>
    <row r="66174" spans="1:31" x14ac:dyDescent="0.25">
      <c r="A66174" s="41">
        <v>0</v>
      </c>
      <c r="C66174" s="56"/>
      <c r="AC66174" s="56"/>
      <c r="AD66174" s="56"/>
      <c r="AE66174" s="56"/>
    </row>
    <row r="66175" spans="1:31" x14ac:dyDescent="0.25">
      <c r="A66175" s="41">
        <v>0</v>
      </c>
      <c r="C66175" s="56"/>
      <c r="AC66175" s="56"/>
      <c r="AD66175" s="56"/>
      <c r="AE66175" s="56"/>
    </row>
    <row r="66176" spans="1:31" x14ac:dyDescent="0.25">
      <c r="A66176" s="41">
        <v>0</v>
      </c>
      <c r="C66176" s="56"/>
      <c r="AC66176" s="56"/>
      <c r="AD66176" s="56"/>
      <c r="AE66176" s="56"/>
    </row>
    <row r="66177" spans="1:31" x14ac:dyDescent="0.25">
      <c r="A66177" s="41">
        <v>0</v>
      </c>
      <c r="C66177" s="56"/>
      <c r="AC66177" s="56"/>
      <c r="AD66177" s="56"/>
      <c r="AE66177" s="56"/>
    </row>
    <row r="66178" spans="1:31" x14ac:dyDescent="0.25">
      <c r="A66178" s="41">
        <v>0</v>
      </c>
      <c r="C66178" s="56"/>
      <c r="AC66178" s="56"/>
      <c r="AD66178" s="56"/>
      <c r="AE66178" s="56"/>
    </row>
    <row r="66179" spans="1:31" x14ac:dyDescent="0.25">
      <c r="A66179" s="41">
        <v>0</v>
      </c>
      <c r="C66179" s="56"/>
      <c r="AC66179" s="56"/>
      <c r="AD66179" s="56"/>
      <c r="AE66179" s="56"/>
    </row>
    <row r="66180" spans="1:31" x14ac:dyDescent="0.25">
      <c r="A66180" s="41">
        <v>0</v>
      </c>
      <c r="C66180" s="56"/>
      <c r="AC66180" s="56"/>
      <c r="AD66180" s="56"/>
      <c r="AE66180" s="56"/>
    </row>
    <row r="66181" spans="1:31" x14ac:dyDescent="0.25">
      <c r="A66181" s="41">
        <v>0</v>
      </c>
      <c r="C66181" s="56"/>
      <c r="AC66181" s="56"/>
      <c r="AD66181" s="56"/>
      <c r="AE66181" s="56"/>
    </row>
    <row r="66182" spans="1:31" x14ac:dyDescent="0.25">
      <c r="A66182" s="41">
        <v>0</v>
      </c>
      <c r="C66182" s="56"/>
      <c r="AC66182" s="56"/>
      <c r="AD66182" s="56"/>
      <c r="AE66182" s="56"/>
    </row>
    <row r="66183" spans="1:31" x14ac:dyDescent="0.25">
      <c r="A66183" s="41">
        <v>0</v>
      </c>
      <c r="C66183" s="56"/>
      <c r="AC66183" s="56"/>
      <c r="AD66183" s="56"/>
      <c r="AE66183" s="56"/>
    </row>
    <row r="66184" spans="1:31" x14ac:dyDescent="0.25">
      <c r="A66184" s="41">
        <v>0</v>
      </c>
      <c r="C66184" s="56"/>
      <c r="AC66184" s="56"/>
      <c r="AD66184" s="56"/>
      <c r="AE66184" s="56"/>
    </row>
    <row r="66185" spans="1:31" x14ac:dyDescent="0.25">
      <c r="A66185" s="41">
        <v>0</v>
      </c>
      <c r="C66185" s="56"/>
      <c r="AC66185" s="56"/>
      <c r="AD66185" s="56"/>
      <c r="AE66185" s="56"/>
    </row>
    <row r="66186" spans="1:31" x14ac:dyDescent="0.25">
      <c r="A66186" s="41">
        <v>0</v>
      </c>
      <c r="C66186" s="56"/>
      <c r="AC66186" s="56"/>
      <c r="AD66186" s="56"/>
      <c r="AE66186" s="56"/>
    </row>
    <row r="66187" spans="1:31" x14ac:dyDescent="0.25">
      <c r="A66187" s="41">
        <v>0</v>
      </c>
      <c r="C66187" s="56"/>
      <c r="AC66187" s="56"/>
      <c r="AD66187" s="56"/>
      <c r="AE66187" s="56"/>
    </row>
    <row r="66188" spans="1:31" x14ac:dyDescent="0.25">
      <c r="A66188" s="41">
        <v>0</v>
      </c>
      <c r="C66188" s="56"/>
      <c r="AC66188" s="56"/>
      <c r="AD66188" s="56"/>
      <c r="AE66188" s="56"/>
    </row>
    <row r="66189" spans="1:31" x14ac:dyDescent="0.25">
      <c r="A66189" s="41">
        <v>0</v>
      </c>
      <c r="C66189" s="56"/>
      <c r="AC66189" s="56"/>
      <c r="AD66189" s="56"/>
      <c r="AE66189" s="56"/>
    </row>
    <row r="66190" spans="1:31" x14ac:dyDescent="0.25">
      <c r="A66190" s="41">
        <v>0</v>
      </c>
      <c r="C66190" s="56"/>
      <c r="AC66190" s="56"/>
      <c r="AD66190" s="56"/>
      <c r="AE66190" s="56"/>
    </row>
    <row r="66191" spans="1:31" x14ac:dyDescent="0.25">
      <c r="A66191" s="41">
        <v>0</v>
      </c>
      <c r="C66191" s="56"/>
      <c r="AC66191" s="56"/>
      <c r="AD66191" s="56"/>
      <c r="AE66191" s="56"/>
    </row>
    <row r="66192" spans="1:31" x14ac:dyDescent="0.25">
      <c r="A66192" s="41">
        <v>0</v>
      </c>
      <c r="C66192" s="56"/>
      <c r="AC66192" s="56"/>
      <c r="AD66192" s="56"/>
      <c r="AE66192" s="56"/>
    </row>
    <row r="66193" spans="1:31" x14ac:dyDescent="0.25">
      <c r="A66193" s="41">
        <v>0</v>
      </c>
      <c r="C66193" s="56"/>
      <c r="AC66193" s="56"/>
      <c r="AD66193" s="56"/>
      <c r="AE66193" s="56"/>
    </row>
    <row r="66194" spans="1:31" x14ac:dyDescent="0.25">
      <c r="A66194" s="41">
        <v>0</v>
      </c>
      <c r="C66194" s="56"/>
      <c r="AC66194" s="56"/>
      <c r="AD66194" s="56"/>
      <c r="AE66194" s="56"/>
    </row>
    <row r="66195" spans="1:31" x14ac:dyDescent="0.25">
      <c r="A66195" s="41">
        <v>0</v>
      </c>
      <c r="C66195" s="56"/>
      <c r="AC66195" s="56"/>
      <c r="AD66195" s="56"/>
      <c r="AE66195" s="56"/>
    </row>
    <row r="66196" spans="1:31" x14ac:dyDescent="0.25">
      <c r="A66196" s="41">
        <v>0</v>
      </c>
      <c r="C66196" s="56"/>
      <c r="AC66196" s="56"/>
      <c r="AD66196" s="56"/>
      <c r="AE66196" s="56"/>
    </row>
    <row r="66197" spans="1:31" x14ac:dyDescent="0.25">
      <c r="A66197" s="41">
        <v>0</v>
      </c>
      <c r="C66197" s="56"/>
      <c r="AC66197" s="56"/>
      <c r="AD66197" s="56"/>
      <c r="AE66197" s="56"/>
    </row>
    <row r="66198" spans="1:31" x14ac:dyDescent="0.25">
      <c r="A66198" s="41">
        <v>0</v>
      </c>
      <c r="C66198" s="56"/>
      <c r="AC66198" s="56"/>
      <c r="AD66198" s="56"/>
      <c r="AE66198" s="56"/>
    </row>
    <row r="66199" spans="1:31" x14ac:dyDescent="0.25">
      <c r="A66199" s="41">
        <v>0</v>
      </c>
      <c r="C66199" s="56"/>
      <c r="AC66199" s="56"/>
      <c r="AD66199" s="56"/>
      <c r="AE66199" s="56"/>
    </row>
    <row r="66200" spans="1:31" x14ac:dyDescent="0.25">
      <c r="A66200" s="41">
        <v>0</v>
      </c>
      <c r="C66200" s="56"/>
      <c r="AC66200" s="56"/>
      <c r="AD66200" s="56"/>
      <c r="AE66200" s="56"/>
    </row>
    <row r="66201" spans="1:31" x14ac:dyDescent="0.25">
      <c r="A66201" s="41">
        <v>0</v>
      </c>
      <c r="C66201" s="56"/>
      <c r="AC66201" s="56"/>
      <c r="AD66201" s="56"/>
      <c r="AE66201" s="56"/>
    </row>
    <row r="66202" spans="1:31" x14ac:dyDescent="0.25">
      <c r="A66202" s="41">
        <v>0</v>
      </c>
      <c r="C66202" s="56"/>
      <c r="AC66202" s="56"/>
      <c r="AD66202" s="56"/>
      <c r="AE66202" s="56"/>
    </row>
    <row r="66203" spans="1:31" x14ac:dyDescent="0.25">
      <c r="A66203" s="41">
        <v>0</v>
      </c>
      <c r="C66203" s="56"/>
      <c r="AC66203" s="56"/>
      <c r="AD66203" s="56"/>
      <c r="AE66203" s="56"/>
    </row>
    <row r="66204" spans="1:31" x14ac:dyDescent="0.25">
      <c r="A66204" s="41">
        <v>0</v>
      </c>
      <c r="C66204" s="56"/>
      <c r="AC66204" s="56"/>
      <c r="AD66204" s="56"/>
      <c r="AE66204" s="56"/>
    </row>
    <row r="66205" spans="1:31" x14ac:dyDescent="0.25">
      <c r="A66205" s="41">
        <v>0</v>
      </c>
      <c r="C66205" s="56"/>
      <c r="AC66205" s="56"/>
      <c r="AD66205" s="56"/>
      <c r="AE66205" s="56"/>
    </row>
    <row r="66206" spans="1:31" x14ac:dyDescent="0.25">
      <c r="A66206" s="41">
        <v>0</v>
      </c>
      <c r="C66206" s="56"/>
      <c r="AC66206" s="56"/>
      <c r="AD66206" s="56"/>
      <c r="AE66206" s="56"/>
    </row>
    <row r="66207" spans="1:31" x14ac:dyDescent="0.25">
      <c r="A66207" s="41">
        <v>0</v>
      </c>
      <c r="C66207" s="56"/>
      <c r="AC66207" s="56"/>
      <c r="AD66207" s="56"/>
      <c r="AE66207" s="56"/>
    </row>
    <row r="66208" spans="1:31" x14ac:dyDescent="0.25">
      <c r="A66208" s="41">
        <v>0</v>
      </c>
      <c r="C66208" s="56"/>
      <c r="AC66208" s="56"/>
      <c r="AD66208" s="56"/>
      <c r="AE66208" s="56"/>
    </row>
    <row r="66209" spans="1:31" x14ac:dyDescent="0.25">
      <c r="A66209" s="41">
        <v>0</v>
      </c>
      <c r="C66209" s="56"/>
      <c r="AC66209" s="56"/>
      <c r="AD66209" s="56"/>
      <c r="AE66209" s="56"/>
    </row>
    <row r="66210" spans="1:31" x14ac:dyDescent="0.25">
      <c r="A66210" s="41">
        <v>0</v>
      </c>
      <c r="C66210" s="56"/>
      <c r="AC66210" s="56"/>
      <c r="AD66210" s="56"/>
      <c r="AE66210" s="56"/>
    </row>
    <row r="66211" spans="1:31" x14ac:dyDescent="0.25">
      <c r="A66211" s="41">
        <v>0</v>
      </c>
      <c r="C66211" s="56"/>
      <c r="AC66211" s="56"/>
      <c r="AD66211" s="56"/>
      <c r="AE66211" s="56"/>
    </row>
    <row r="66212" spans="1:31" x14ac:dyDescent="0.25">
      <c r="A66212" s="41">
        <v>0</v>
      </c>
      <c r="C66212" s="56"/>
      <c r="AC66212" s="56"/>
      <c r="AD66212" s="56"/>
      <c r="AE66212" s="56"/>
    </row>
    <row r="66213" spans="1:31" x14ac:dyDescent="0.25">
      <c r="A66213" s="41">
        <v>0</v>
      </c>
      <c r="C66213" s="56"/>
      <c r="AC66213" s="56"/>
      <c r="AD66213" s="56"/>
      <c r="AE66213" s="56"/>
    </row>
    <row r="66214" spans="1:31" x14ac:dyDescent="0.25">
      <c r="A66214" s="41">
        <v>0</v>
      </c>
      <c r="C66214" s="56"/>
      <c r="AC66214" s="56"/>
      <c r="AD66214" s="56"/>
      <c r="AE66214" s="56"/>
    </row>
    <row r="66215" spans="1:31" x14ac:dyDescent="0.25">
      <c r="A66215" s="41">
        <v>0</v>
      </c>
      <c r="C66215" s="56"/>
      <c r="AC66215" s="56"/>
      <c r="AD66215" s="56"/>
      <c r="AE66215" s="56"/>
    </row>
    <row r="66216" spans="1:31" x14ac:dyDescent="0.25">
      <c r="A66216" s="41">
        <v>0</v>
      </c>
      <c r="C66216" s="56"/>
      <c r="AC66216" s="56"/>
      <c r="AD66216" s="56"/>
      <c r="AE66216" s="56"/>
    </row>
    <row r="66217" spans="1:31" x14ac:dyDescent="0.25">
      <c r="A66217" s="41">
        <v>0</v>
      </c>
      <c r="C66217" s="56"/>
      <c r="AC66217" s="56"/>
      <c r="AD66217" s="56"/>
      <c r="AE66217" s="56"/>
    </row>
    <row r="66218" spans="1:31" x14ac:dyDescent="0.25">
      <c r="A66218" s="41">
        <v>0</v>
      </c>
      <c r="C66218" s="56"/>
      <c r="AC66218" s="56"/>
      <c r="AD66218" s="56"/>
      <c r="AE66218" s="56"/>
    </row>
    <row r="66219" spans="1:31" x14ac:dyDescent="0.25">
      <c r="A66219" s="41">
        <v>0</v>
      </c>
      <c r="C66219" s="56"/>
      <c r="AC66219" s="56"/>
      <c r="AD66219" s="56"/>
      <c r="AE66219" s="56"/>
    </row>
    <row r="66220" spans="1:31" x14ac:dyDescent="0.25">
      <c r="A66220" s="41">
        <v>0</v>
      </c>
      <c r="C66220" s="56"/>
      <c r="AC66220" s="56"/>
      <c r="AD66220" s="56"/>
      <c r="AE66220" s="56"/>
    </row>
    <row r="66221" spans="1:31" x14ac:dyDescent="0.25">
      <c r="A66221" s="41">
        <v>0</v>
      </c>
      <c r="C66221" s="56"/>
      <c r="AC66221" s="56"/>
      <c r="AD66221" s="56"/>
      <c r="AE66221" s="56"/>
    </row>
    <row r="66222" spans="1:31" x14ac:dyDescent="0.25">
      <c r="A66222" s="41">
        <v>0</v>
      </c>
      <c r="C66222" s="56"/>
      <c r="AC66222" s="56"/>
      <c r="AD66222" s="56"/>
      <c r="AE66222" s="56"/>
    </row>
    <row r="66223" spans="1:31" x14ac:dyDescent="0.25">
      <c r="A66223" s="41">
        <v>0</v>
      </c>
      <c r="C66223" s="56"/>
      <c r="AC66223" s="56"/>
      <c r="AD66223" s="56"/>
      <c r="AE66223" s="56"/>
    </row>
    <row r="66224" spans="1:31" x14ac:dyDescent="0.25">
      <c r="A66224" s="41">
        <v>0</v>
      </c>
      <c r="C66224" s="56"/>
      <c r="AC66224" s="56"/>
      <c r="AD66224" s="56"/>
      <c r="AE66224" s="56"/>
    </row>
    <row r="66225" spans="1:31" x14ac:dyDescent="0.25">
      <c r="A66225" s="41">
        <v>0</v>
      </c>
      <c r="C66225" s="56"/>
      <c r="AC66225" s="56"/>
      <c r="AD66225" s="56"/>
      <c r="AE66225" s="56"/>
    </row>
    <row r="66226" spans="1:31" x14ac:dyDescent="0.25">
      <c r="A66226" s="41">
        <v>0</v>
      </c>
      <c r="C66226" s="56"/>
      <c r="AC66226" s="56"/>
      <c r="AD66226" s="56"/>
      <c r="AE66226" s="56"/>
    </row>
    <row r="66227" spans="1:31" x14ac:dyDescent="0.25">
      <c r="A66227" s="41">
        <v>0</v>
      </c>
      <c r="C66227" s="56"/>
      <c r="AC66227" s="56"/>
      <c r="AD66227" s="56"/>
      <c r="AE66227" s="56"/>
    </row>
    <row r="66228" spans="1:31" x14ac:dyDescent="0.25">
      <c r="A66228" s="41">
        <v>0</v>
      </c>
      <c r="C66228" s="56"/>
      <c r="AC66228" s="56"/>
      <c r="AD66228" s="56"/>
      <c r="AE66228" s="56"/>
    </row>
    <row r="66229" spans="1:31" x14ac:dyDescent="0.25">
      <c r="A66229" s="41">
        <v>15</v>
      </c>
      <c r="C66229" s="56"/>
      <c r="AC66229" s="56"/>
      <c r="AD66229" s="56"/>
      <c r="AE66229" s="56"/>
    </row>
    <row r="66230" spans="1:31" x14ac:dyDescent="0.25">
      <c r="A66230" s="41">
        <v>0</v>
      </c>
      <c r="C66230" s="56"/>
      <c r="AC66230" s="56"/>
      <c r="AD66230" s="56"/>
      <c r="AE66230" s="56"/>
    </row>
    <row r="66231" spans="1:31" x14ac:dyDescent="0.25">
      <c r="A66231" s="41">
        <v>0</v>
      </c>
      <c r="C66231" s="56"/>
      <c r="AC66231" s="56"/>
      <c r="AD66231" s="56"/>
      <c r="AE66231" s="56"/>
    </row>
    <row r="66232" spans="1:31" x14ac:dyDescent="0.25">
      <c r="A66232" s="41">
        <v>0</v>
      </c>
      <c r="C66232" s="56"/>
      <c r="AC66232" s="56"/>
      <c r="AD66232" s="56"/>
      <c r="AE66232" s="56"/>
    </row>
    <row r="66233" spans="1:31" x14ac:dyDescent="0.25">
      <c r="A66233" s="41">
        <v>0</v>
      </c>
      <c r="C66233" s="56"/>
      <c r="AC66233" s="56"/>
      <c r="AD66233" s="56"/>
      <c r="AE66233" s="56"/>
    </row>
    <row r="66234" spans="1:31" x14ac:dyDescent="0.25">
      <c r="A66234" s="41">
        <v>0</v>
      </c>
      <c r="C66234" s="56"/>
      <c r="AC66234" s="56"/>
      <c r="AD66234" s="56"/>
      <c r="AE66234" s="56"/>
    </row>
    <row r="66235" spans="1:31" x14ac:dyDescent="0.25">
      <c r="A66235" s="41">
        <v>0</v>
      </c>
      <c r="C66235" s="56"/>
      <c r="AC66235" s="56"/>
      <c r="AD66235" s="56"/>
      <c r="AE66235" s="56"/>
    </row>
    <row r="66236" spans="1:31" x14ac:dyDescent="0.25">
      <c r="A66236" s="41">
        <v>0</v>
      </c>
      <c r="C66236" s="56"/>
      <c r="AC66236" s="56"/>
      <c r="AD66236" s="56"/>
      <c r="AE66236" s="56"/>
    </row>
    <row r="66237" spans="1:31" x14ac:dyDescent="0.25">
      <c r="A66237" s="41">
        <v>0</v>
      </c>
      <c r="C66237" s="56"/>
      <c r="AC66237" s="56"/>
      <c r="AD66237" s="56"/>
      <c r="AE66237" s="56"/>
    </row>
    <row r="66238" spans="1:31" x14ac:dyDescent="0.25">
      <c r="A66238" s="41">
        <v>0</v>
      </c>
      <c r="C66238" s="56"/>
      <c r="AC66238" s="56"/>
      <c r="AD66238" s="56"/>
      <c r="AE66238" s="56"/>
    </row>
    <row r="66239" spans="1:31" x14ac:dyDescent="0.25">
      <c r="A66239" s="41">
        <v>0</v>
      </c>
      <c r="C66239" s="56"/>
      <c r="AC66239" s="56"/>
      <c r="AD66239" s="56"/>
      <c r="AE66239" s="56"/>
    </row>
    <row r="66240" spans="1:31" x14ac:dyDescent="0.25">
      <c r="A66240" s="41">
        <v>0</v>
      </c>
      <c r="C66240" s="56"/>
      <c r="AC66240" s="56"/>
      <c r="AD66240" s="56"/>
      <c r="AE66240" s="56"/>
    </row>
    <row r="66241" spans="1:31" x14ac:dyDescent="0.25">
      <c r="A66241" s="41">
        <v>0</v>
      </c>
      <c r="C66241" s="56"/>
      <c r="AC66241" s="56"/>
      <c r="AD66241" s="56"/>
      <c r="AE66241" s="56"/>
    </row>
    <row r="66242" spans="1:31" x14ac:dyDescent="0.25">
      <c r="A66242" s="41">
        <v>0</v>
      </c>
      <c r="C66242" s="56"/>
      <c r="AC66242" s="56"/>
      <c r="AD66242" s="56"/>
      <c r="AE66242" s="56"/>
    </row>
    <row r="66243" spans="1:31" x14ac:dyDescent="0.25">
      <c r="A66243" s="41">
        <v>0</v>
      </c>
      <c r="C66243" s="56"/>
      <c r="AC66243" s="56"/>
      <c r="AD66243" s="56"/>
      <c r="AE66243" s="56"/>
    </row>
    <row r="66244" spans="1:31" x14ac:dyDescent="0.25">
      <c r="A66244" s="41">
        <v>0</v>
      </c>
      <c r="C66244" s="56"/>
      <c r="AC66244" s="56"/>
      <c r="AD66244" s="56"/>
      <c r="AE66244" s="56"/>
    </row>
    <row r="66245" spans="1:31" x14ac:dyDescent="0.25">
      <c r="A66245" s="41">
        <v>0</v>
      </c>
      <c r="C66245" s="56"/>
      <c r="AC66245" s="56"/>
      <c r="AD66245" s="56"/>
      <c r="AE66245" s="56"/>
    </row>
    <row r="66246" spans="1:31" x14ac:dyDescent="0.25">
      <c r="A66246" s="41">
        <v>0</v>
      </c>
      <c r="C66246" s="56"/>
      <c r="AC66246" s="56"/>
      <c r="AD66246" s="56"/>
      <c r="AE66246" s="56"/>
    </row>
    <row r="66247" spans="1:31" x14ac:dyDescent="0.25">
      <c r="A66247" s="41">
        <v>0</v>
      </c>
      <c r="C66247" s="56"/>
      <c r="AC66247" s="56"/>
      <c r="AD66247" s="56"/>
      <c r="AE66247" s="56"/>
    </row>
    <row r="66248" spans="1:31" x14ac:dyDescent="0.25">
      <c r="A66248" s="41">
        <v>0</v>
      </c>
      <c r="C66248" s="56"/>
      <c r="AC66248" s="56"/>
      <c r="AD66248" s="56"/>
      <c r="AE66248" s="56"/>
    </row>
    <row r="66249" spans="1:31" x14ac:dyDescent="0.25">
      <c r="A66249" s="41">
        <v>0</v>
      </c>
      <c r="C66249" s="56"/>
      <c r="AC66249" s="56"/>
      <c r="AD66249" s="56"/>
      <c r="AE66249" s="56"/>
    </row>
    <row r="66250" spans="1:31" x14ac:dyDescent="0.25">
      <c r="A66250" s="41">
        <v>0</v>
      </c>
      <c r="C66250" s="56"/>
      <c r="AC66250" s="56"/>
      <c r="AD66250" s="56"/>
      <c r="AE66250" s="56"/>
    </row>
    <row r="66251" spans="1:31" x14ac:dyDescent="0.25">
      <c r="A66251" s="41">
        <v>0</v>
      </c>
      <c r="C66251" s="56"/>
      <c r="AC66251" s="56"/>
      <c r="AD66251" s="56"/>
      <c r="AE66251" s="56"/>
    </row>
    <row r="66252" spans="1:31" x14ac:dyDescent="0.25">
      <c r="A66252" s="41">
        <v>0</v>
      </c>
      <c r="C66252" s="56"/>
      <c r="AC66252" s="56"/>
      <c r="AD66252" s="56"/>
      <c r="AE66252" s="56"/>
    </row>
    <row r="66253" spans="1:31" x14ac:dyDescent="0.25">
      <c r="A66253" s="41">
        <v>0</v>
      </c>
      <c r="C66253" s="56"/>
      <c r="AC66253" s="56"/>
      <c r="AD66253" s="56"/>
      <c r="AE66253" s="56"/>
    </row>
    <row r="66254" spans="1:31" x14ac:dyDescent="0.25">
      <c r="A66254" s="41">
        <v>0</v>
      </c>
      <c r="C66254" s="56"/>
      <c r="AC66254" s="56"/>
      <c r="AD66254" s="56"/>
      <c r="AE66254" s="56"/>
    </row>
    <row r="66255" spans="1:31" x14ac:dyDescent="0.25">
      <c r="A66255" s="41">
        <v>0</v>
      </c>
      <c r="C66255" s="56"/>
      <c r="AC66255" s="56"/>
      <c r="AD66255" s="56"/>
      <c r="AE66255" s="56"/>
    </row>
    <row r="66256" spans="1:31" x14ac:dyDescent="0.25">
      <c r="A66256" s="41">
        <v>0</v>
      </c>
      <c r="C66256" s="56"/>
      <c r="AC66256" s="56"/>
      <c r="AD66256" s="56"/>
      <c r="AE66256" s="56"/>
    </row>
    <row r="66257" spans="1:31" x14ac:dyDescent="0.25">
      <c r="A66257" s="41">
        <v>0</v>
      </c>
      <c r="C66257" s="56"/>
      <c r="AC66257" s="56"/>
      <c r="AD66257" s="56"/>
      <c r="AE66257" s="56"/>
    </row>
    <row r="66258" spans="1:31" x14ac:dyDescent="0.25">
      <c r="A66258" s="41">
        <v>0</v>
      </c>
      <c r="C66258" s="56"/>
      <c r="AC66258" s="56"/>
      <c r="AD66258" s="56"/>
      <c r="AE66258" s="56"/>
    </row>
    <row r="66259" spans="1:31" x14ac:dyDescent="0.25">
      <c r="A66259" s="41">
        <v>0</v>
      </c>
      <c r="C66259" s="56"/>
      <c r="AC66259" s="56"/>
      <c r="AD66259" s="56"/>
      <c r="AE66259" s="56"/>
    </row>
    <row r="66260" spans="1:31" x14ac:dyDescent="0.25">
      <c r="A66260" s="41">
        <v>0</v>
      </c>
      <c r="C66260" s="56"/>
      <c r="AC66260" s="56"/>
      <c r="AD66260" s="56"/>
      <c r="AE66260" s="56"/>
    </row>
    <row r="66261" spans="1:31" x14ac:dyDescent="0.25">
      <c r="A66261" s="41">
        <v>0</v>
      </c>
      <c r="C66261" s="56"/>
      <c r="AC66261" s="56"/>
      <c r="AD66261" s="56"/>
      <c r="AE66261" s="56"/>
    </row>
    <row r="66262" spans="1:31" x14ac:dyDescent="0.25">
      <c r="A66262" s="41">
        <v>0</v>
      </c>
      <c r="C66262" s="56"/>
      <c r="AC66262" s="56"/>
      <c r="AD66262" s="56"/>
      <c r="AE66262" s="56"/>
    </row>
    <row r="66263" spans="1:31" x14ac:dyDescent="0.25">
      <c r="A66263" s="41">
        <v>0</v>
      </c>
      <c r="C66263" s="56"/>
      <c r="AC66263" s="56"/>
      <c r="AD66263" s="56"/>
      <c r="AE66263" s="56"/>
    </row>
    <row r="66264" spans="1:31" x14ac:dyDescent="0.25">
      <c r="A66264" s="41">
        <v>0</v>
      </c>
      <c r="C66264" s="56"/>
      <c r="AC66264" s="56"/>
      <c r="AD66264" s="56"/>
      <c r="AE66264" s="56"/>
    </row>
    <row r="66265" spans="1:31" x14ac:dyDescent="0.25">
      <c r="A66265" s="41">
        <v>0</v>
      </c>
      <c r="C66265" s="56"/>
      <c r="AC66265" s="56"/>
      <c r="AD66265" s="56"/>
      <c r="AE66265" s="56"/>
    </row>
    <row r="66266" spans="1:31" x14ac:dyDescent="0.25">
      <c r="A66266" s="41">
        <v>0</v>
      </c>
      <c r="C66266" s="56"/>
      <c r="AC66266" s="56"/>
      <c r="AD66266" s="56"/>
      <c r="AE66266" s="56"/>
    </row>
    <row r="66267" spans="1:31" x14ac:dyDescent="0.25">
      <c r="A66267" s="41">
        <v>0</v>
      </c>
      <c r="C66267" s="56"/>
      <c r="AC66267" s="56"/>
      <c r="AD66267" s="56"/>
      <c r="AE66267" s="56"/>
    </row>
    <row r="66268" spans="1:31" x14ac:dyDescent="0.25">
      <c r="A66268" s="41">
        <v>0</v>
      </c>
      <c r="C66268" s="56"/>
      <c r="AC66268" s="56"/>
      <c r="AD66268" s="56"/>
      <c r="AE66268" s="56"/>
    </row>
    <row r="66269" spans="1:31" x14ac:dyDescent="0.25">
      <c r="A66269" s="41">
        <v>0</v>
      </c>
      <c r="C66269" s="56"/>
      <c r="AC66269" s="56"/>
      <c r="AD66269" s="56"/>
      <c r="AE66269" s="56"/>
    </row>
    <row r="66270" spans="1:31" x14ac:dyDescent="0.25">
      <c r="A66270" s="41">
        <v>0</v>
      </c>
      <c r="C66270" s="56"/>
      <c r="AC66270" s="56"/>
      <c r="AD66270" s="56"/>
      <c r="AE66270" s="56"/>
    </row>
    <row r="66271" spans="1:31" x14ac:dyDescent="0.25">
      <c r="A66271" s="41">
        <v>0</v>
      </c>
      <c r="C66271" s="56"/>
      <c r="AC66271" s="56"/>
      <c r="AD66271" s="56"/>
      <c r="AE66271" s="56"/>
    </row>
    <row r="66272" spans="1:31" x14ac:dyDescent="0.25">
      <c r="A66272" s="41">
        <v>0</v>
      </c>
      <c r="C66272" s="56"/>
      <c r="AC66272" s="56"/>
      <c r="AD66272" s="56"/>
      <c r="AE66272" s="56"/>
    </row>
    <row r="66273" spans="1:31" x14ac:dyDescent="0.25">
      <c r="A66273" s="41">
        <v>0</v>
      </c>
      <c r="C66273" s="56"/>
      <c r="AC66273" s="56"/>
      <c r="AD66273" s="56"/>
      <c r="AE66273" s="56"/>
    </row>
    <row r="66274" spans="1:31" x14ac:dyDescent="0.25">
      <c r="A66274" s="41">
        <v>0</v>
      </c>
      <c r="C66274" s="56"/>
      <c r="AC66274" s="56"/>
      <c r="AD66274" s="56"/>
      <c r="AE66274" s="56"/>
    </row>
    <row r="66275" spans="1:31" x14ac:dyDescent="0.25">
      <c r="A66275" s="41">
        <v>0</v>
      </c>
      <c r="C66275" s="56"/>
      <c r="AC66275" s="56"/>
      <c r="AD66275" s="56"/>
      <c r="AE66275" s="56"/>
    </row>
    <row r="66276" spans="1:31" x14ac:dyDescent="0.25">
      <c r="A66276" s="41">
        <v>0</v>
      </c>
      <c r="C66276" s="56"/>
      <c r="AC66276" s="56"/>
      <c r="AD66276" s="56"/>
      <c r="AE66276" s="56"/>
    </row>
    <row r="66277" spans="1:31" x14ac:dyDescent="0.25">
      <c r="A66277" s="41">
        <v>0</v>
      </c>
      <c r="C66277" s="56"/>
      <c r="AC66277" s="56"/>
      <c r="AD66277" s="56"/>
      <c r="AE66277" s="56"/>
    </row>
    <row r="66278" spans="1:31" x14ac:dyDescent="0.25">
      <c r="A66278" s="41">
        <v>0</v>
      </c>
      <c r="C66278" s="56"/>
      <c r="AC66278" s="56"/>
      <c r="AD66278" s="56"/>
      <c r="AE66278" s="56"/>
    </row>
    <row r="66279" spans="1:31" x14ac:dyDescent="0.25">
      <c r="A66279" s="41">
        <v>0</v>
      </c>
      <c r="C66279" s="56"/>
      <c r="AC66279" s="56"/>
      <c r="AD66279" s="56"/>
      <c r="AE66279" s="56"/>
    </row>
    <row r="66280" spans="1:31" x14ac:dyDescent="0.25">
      <c r="A66280" s="41">
        <v>0</v>
      </c>
      <c r="C66280" s="56"/>
      <c r="AC66280" s="56"/>
      <c r="AD66280" s="56"/>
      <c r="AE66280" s="56"/>
    </row>
    <row r="66281" spans="1:31" x14ac:dyDescent="0.25">
      <c r="A66281" s="41">
        <v>0</v>
      </c>
      <c r="C66281" s="56"/>
      <c r="AC66281" s="56"/>
      <c r="AD66281" s="56"/>
      <c r="AE66281" s="56"/>
    </row>
    <row r="66282" spans="1:31" x14ac:dyDescent="0.25">
      <c r="A66282" s="41">
        <v>0</v>
      </c>
      <c r="C66282" s="56"/>
      <c r="AC66282" s="56"/>
      <c r="AD66282" s="56"/>
      <c r="AE66282" s="56"/>
    </row>
    <row r="66283" spans="1:31" x14ac:dyDescent="0.25">
      <c r="A66283" s="41">
        <v>0</v>
      </c>
      <c r="C66283" s="56"/>
      <c r="AC66283" s="56"/>
      <c r="AD66283" s="56"/>
      <c r="AE66283" s="56"/>
    </row>
    <row r="66284" spans="1:31" x14ac:dyDescent="0.25">
      <c r="A66284" s="41">
        <v>0</v>
      </c>
      <c r="C66284" s="56"/>
      <c r="AC66284" s="56"/>
      <c r="AD66284" s="56"/>
      <c r="AE66284" s="56"/>
    </row>
    <row r="66285" spans="1:31" x14ac:dyDescent="0.25">
      <c r="A66285" s="41">
        <v>0</v>
      </c>
      <c r="C66285" s="56"/>
      <c r="AC66285" s="56"/>
      <c r="AD66285" s="56"/>
      <c r="AE66285" s="56"/>
    </row>
    <row r="66286" spans="1:31" x14ac:dyDescent="0.25">
      <c r="A66286" s="41">
        <v>0</v>
      </c>
      <c r="C66286" s="56"/>
      <c r="AC66286" s="56"/>
      <c r="AD66286" s="56"/>
      <c r="AE66286" s="56"/>
    </row>
    <row r="66287" spans="1:31" x14ac:dyDescent="0.25">
      <c r="A66287" s="41">
        <v>0</v>
      </c>
      <c r="C66287" s="56"/>
      <c r="AC66287" s="56"/>
      <c r="AD66287" s="56"/>
      <c r="AE66287" s="56"/>
    </row>
    <row r="66288" spans="1:31" x14ac:dyDescent="0.25">
      <c r="A66288" s="41">
        <v>0</v>
      </c>
      <c r="C66288" s="56"/>
      <c r="AC66288" s="56"/>
      <c r="AD66288" s="56"/>
      <c r="AE66288" s="56"/>
    </row>
    <row r="66289" spans="1:31" x14ac:dyDescent="0.25">
      <c r="A66289" s="41">
        <v>0</v>
      </c>
      <c r="C66289" s="56"/>
      <c r="AC66289" s="56"/>
      <c r="AD66289" s="56"/>
      <c r="AE66289" s="56"/>
    </row>
    <row r="66290" spans="1:31" x14ac:dyDescent="0.25">
      <c r="A66290" s="41">
        <v>0</v>
      </c>
      <c r="C66290" s="56"/>
      <c r="AC66290" s="56"/>
      <c r="AD66290" s="56"/>
      <c r="AE66290" s="56"/>
    </row>
    <row r="66291" spans="1:31" x14ac:dyDescent="0.25">
      <c r="A66291" s="41">
        <v>0</v>
      </c>
      <c r="C66291" s="56"/>
      <c r="AC66291" s="56"/>
      <c r="AD66291" s="56"/>
      <c r="AE66291" s="56"/>
    </row>
    <row r="66292" spans="1:31" x14ac:dyDescent="0.25">
      <c r="A66292" s="41">
        <v>0</v>
      </c>
      <c r="C66292" s="56"/>
      <c r="AC66292" s="56"/>
      <c r="AD66292" s="56"/>
      <c r="AE66292" s="56"/>
    </row>
    <row r="66293" spans="1:31" x14ac:dyDescent="0.25">
      <c r="A66293" s="41">
        <v>0</v>
      </c>
      <c r="C66293" s="56"/>
      <c r="AC66293" s="56"/>
      <c r="AD66293" s="56"/>
      <c r="AE66293" s="56"/>
    </row>
    <row r="66294" spans="1:31" x14ac:dyDescent="0.25">
      <c r="A66294" s="41">
        <v>0</v>
      </c>
      <c r="C66294" s="56"/>
      <c r="AC66294" s="56"/>
      <c r="AD66294" s="56"/>
      <c r="AE66294" s="56"/>
    </row>
    <row r="66295" spans="1:31" x14ac:dyDescent="0.25">
      <c r="A66295" s="41">
        <v>0</v>
      </c>
      <c r="C66295" s="56"/>
      <c r="AC66295" s="56"/>
      <c r="AD66295" s="56"/>
      <c r="AE66295" s="56"/>
    </row>
    <row r="66296" spans="1:31" x14ac:dyDescent="0.25">
      <c r="A66296" s="41">
        <v>0</v>
      </c>
      <c r="C66296" s="56"/>
      <c r="AC66296" s="56"/>
      <c r="AD66296" s="56"/>
      <c r="AE66296" s="56"/>
    </row>
    <row r="66297" spans="1:31" x14ac:dyDescent="0.25">
      <c r="A66297" s="41">
        <v>0</v>
      </c>
      <c r="C66297" s="56"/>
      <c r="AC66297" s="56"/>
      <c r="AD66297" s="56"/>
      <c r="AE66297" s="56"/>
    </row>
    <row r="66298" spans="1:31" x14ac:dyDescent="0.25">
      <c r="A66298" s="41">
        <v>0</v>
      </c>
      <c r="C66298" s="56"/>
      <c r="AC66298" s="56"/>
      <c r="AD66298" s="56"/>
      <c r="AE66298" s="56"/>
    </row>
    <row r="66299" spans="1:31" x14ac:dyDescent="0.25">
      <c r="A66299" s="41">
        <v>0</v>
      </c>
      <c r="C66299" s="56"/>
      <c r="AC66299" s="56"/>
      <c r="AD66299" s="56"/>
      <c r="AE66299" s="56"/>
    </row>
    <row r="66300" spans="1:31" x14ac:dyDescent="0.25">
      <c r="A66300" s="41">
        <v>0</v>
      </c>
      <c r="C66300" s="56"/>
      <c r="AC66300" s="56"/>
      <c r="AD66300" s="56"/>
      <c r="AE66300" s="56"/>
    </row>
    <row r="66301" spans="1:31" x14ac:dyDescent="0.25">
      <c r="A66301" s="41">
        <v>0</v>
      </c>
      <c r="C66301" s="56"/>
      <c r="AC66301" s="56"/>
      <c r="AD66301" s="56"/>
      <c r="AE66301" s="56"/>
    </row>
    <row r="66302" spans="1:31" x14ac:dyDescent="0.25">
      <c r="A66302" s="41">
        <v>0</v>
      </c>
      <c r="C66302" s="56"/>
      <c r="AC66302" s="56"/>
      <c r="AD66302" s="56"/>
      <c r="AE66302" s="56"/>
    </row>
    <row r="66303" spans="1:31" x14ac:dyDescent="0.25">
      <c r="A66303" s="41">
        <v>0</v>
      </c>
      <c r="C66303" s="56"/>
      <c r="AC66303" s="56"/>
      <c r="AD66303" s="56"/>
      <c r="AE66303" s="56"/>
    </row>
    <row r="66304" spans="1:31" x14ac:dyDescent="0.25">
      <c r="A66304" s="41">
        <v>0</v>
      </c>
      <c r="C66304" s="56"/>
      <c r="AC66304" s="56"/>
      <c r="AD66304" s="56"/>
      <c r="AE66304" s="56"/>
    </row>
    <row r="66305" spans="1:31" x14ac:dyDescent="0.25">
      <c r="A66305" s="41">
        <v>0</v>
      </c>
      <c r="C66305" s="56"/>
      <c r="AC66305" s="56"/>
      <c r="AD66305" s="56"/>
      <c r="AE66305" s="56"/>
    </row>
    <row r="66306" spans="1:31" x14ac:dyDescent="0.25">
      <c r="A66306" s="41">
        <v>0</v>
      </c>
      <c r="C66306" s="56"/>
      <c r="AC66306" s="56"/>
      <c r="AD66306" s="56"/>
      <c r="AE66306" s="56"/>
    </row>
    <row r="66307" spans="1:31" x14ac:dyDescent="0.25">
      <c r="A66307" s="41">
        <v>0</v>
      </c>
      <c r="C66307" s="56"/>
      <c r="AC66307" s="56"/>
      <c r="AD66307" s="56"/>
      <c r="AE66307" s="56"/>
    </row>
    <row r="66308" spans="1:31" x14ac:dyDescent="0.25">
      <c r="A66308" s="41">
        <v>0</v>
      </c>
      <c r="C66308" s="56"/>
      <c r="AC66308" s="56"/>
      <c r="AD66308" s="56"/>
      <c r="AE66308" s="56"/>
    </row>
    <row r="66309" spans="1:31" x14ac:dyDescent="0.25">
      <c r="A66309" s="41">
        <v>0</v>
      </c>
      <c r="C66309" s="56"/>
      <c r="AC66309" s="56"/>
      <c r="AD66309" s="56"/>
      <c r="AE66309" s="56"/>
    </row>
    <row r="66310" spans="1:31" x14ac:dyDescent="0.25">
      <c r="A66310" s="41">
        <v>0</v>
      </c>
      <c r="C66310" s="56"/>
      <c r="AC66310" s="56"/>
      <c r="AD66310" s="56"/>
      <c r="AE66310" s="56"/>
    </row>
    <row r="66311" spans="1:31" x14ac:dyDescent="0.25">
      <c r="A66311" s="41">
        <v>0</v>
      </c>
      <c r="C66311" s="56"/>
      <c r="AC66311" s="56"/>
      <c r="AD66311" s="56"/>
      <c r="AE66311" s="56"/>
    </row>
    <row r="66312" spans="1:31" x14ac:dyDescent="0.25">
      <c r="A66312" s="41">
        <v>0</v>
      </c>
      <c r="C66312" s="56"/>
      <c r="AC66312" s="56"/>
      <c r="AD66312" s="56"/>
      <c r="AE66312" s="56"/>
    </row>
    <row r="66313" spans="1:31" x14ac:dyDescent="0.25">
      <c r="A66313" s="41">
        <v>0</v>
      </c>
      <c r="C66313" s="56"/>
      <c r="AC66313" s="56"/>
      <c r="AD66313" s="56"/>
      <c r="AE66313" s="56"/>
    </row>
    <row r="66314" spans="1:31" x14ac:dyDescent="0.25">
      <c r="A66314" s="41">
        <v>0</v>
      </c>
      <c r="C66314" s="56"/>
      <c r="AC66314" s="56"/>
      <c r="AD66314" s="56"/>
      <c r="AE66314" s="56"/>
    </row>
    <row r="66315" spans="1:31" x14ac:dyDescent="0.25">
      <c r="A66315" s="41">
        <v>0</v>
      </c>
      <c r="C66315" s="56"/>
      <c r="AC66315" s="56"/>
      <c r="AD66315" s="56"/>
      <c r="AE66315" s="56"/>
    </row>
    <row r="66316" spans="1:31" x14ac:dyDescent="0.25">
      <c r="A66316" s="41">
        <v>0</v>
      </c>
      <c r="C66316" s="56"/>
      <c r="AC66316" s="56"/>
      <c r="AD66316" s="56"/>
      <c r="AE66316" s="56"/>
    </row>
    <row r="66317" spans="1:31" x14ac:dyDescent="0.25">
      <c r="A66317" s="41">
        <v>0</v>
      </c>
      <c r="C66317" s="56"/>
      <c r="AC66317" s="56"/>
      <c r="AD66317" s="56"/>
      <c r="AE66317" s="56"/>
    </row>
    <row r="66318" spans="1:31" x14ac:dyDescent="0.25">
      <c r="A66318" s="41">
        <v>0</v>
      </c>
      <c r="C66318" s="56"/>
      <c r="AC66318" s="56"/>
      <c r="AD66318" s="56"/>
      <c r="AE66318" s="56"/>
    </row>
    <row r="66319" spans="1:31" x14ac:dyDescent="0.25">
      <c r="A66319" s="41">
        <v>0</v>
      </c>
      <c r="C66319" s="56"/>
      <c r="AC66319" s="56"/>
      <c r="AD66319" s="56"/>
      <c r="AE66319" s="56"/>
    </row>
    <row r="66320" spans="1:31" x14ac:dyDescent="0.25">
      <c r="A66320" s="41">
        <v>0</v>
      </c>
      <c r="C66320" s="56"/>
      <c r="AC66320" s="56"/>
      <c r="AD66320" s="56"/>
      <c r="AE66320" s="56"/>
    </row>
    <row r="66321" spans="1:31" x14ac:dyDescent="0.25">
      <c r="A66321" s="41">
        <v>0</v>
      </c>
      <c r="C66321" s="56"/>
      <c r="AC66321" s="56"/>
      <c r="AD66321" s="56"/>
      <c r="AE66321" s="56"/>
    </row>
    <row r="66322" spans="1:31" x14ac:dyDescent="0.25">
      <c r="A66322" s="41">
        <v>0</v>
      </c>
      <c r="C66322" s="56"/>
      <c r="AC66322" s="56"/>
      <c r="AD66322" s="56"/>
      <c r="AE66322" s="56"/>
    </row>
    <row r="66323" spans="1:31" x14ac:dyDescent="0.25">
      <c r="A66323" s="41">
        <v>0</v>
      </c>
      <c r="C66323" s="56"/>
      <c r="AC66323" s="56"/>
      <c r="AD66323" s="56"/>
      <c r="AE66323" s="56"/>
    </row>
    <row r="66324" spans="1:31" x14ac:dyDescent="0.25">
      <c r="A66324" s="41">
        <v>0</v>
      </c>
      <c r="C66324" s="56"/>
      <c r="AC66324" s="56"/>
      <c r="AD66324" s="56"/>
      <c r="AE66324" s="56"/>
    </row>
    <row r="66325" spans="1:31" x14ac:dyDescent="0.25">
      <c r="A66325" s="41">
        <v>0</v>
      </c>
      <c r="C66325" s="56"/>
      <c r="AC66325" s="56"/>
      <c r="AD66325" s="56"/>
      <c r="AE66325" s="56"/>
    </row>
    <row r="66326" spans="1:31" x14ac:dyDescent="0.25">
      <c r="A66326" s="41">
        <v>0</v>
      </c>
      <c r="C66326" s="56"/>
      <c r="AC66326" s="56"/>
      <c r="AD66326" s="56"/>
      <c r="AE66326" s="56"/>
    </row>
    <row r="66327" spans="1:31" x14ac:dyDescent="0.25">
      <c r="A66327" s="41">
        <v>0</v>
      </c>
      <c r="C66327" s="56"/>
      <c r="AC66327" s="56"/>
      <c r="AD66327" s="56"/>
      <c r="AE66327" s="56"/>
    </row>
    <row r="66328" spans="1:31" x14ac:dyDescent="0.25">
      <c r="A66328" s="41">
        <v>0</v>
      </c>
      <c r="C66328" s="56"/>
      <c r="AC66328" s="56"/>
      <c r="AD66328" s="56"/>
      <c r="AE66328" s="56"/>
    </row>
    <row r="66329" spans="1:31" x14ac:dyDescent="0.25">
      <c r="A66329" s="41">
        <v>0</v>
      </c>
      <c r="C66329" s="56"/>
      <c r="AC66329" s="56"/>
      <c r="AD66329" s="56"/>
      <c r="AE66329" s="56"/>
    </row>
    <row r="66330" spans="1:31" x14ac:dyDescent="0.25">
      <c r="A66330" s="41">
        <v>0</v>
      </c>
      <c r="C66330" s="56"/>
      <c r="AC66330" s="56"/>
      <c r="AD66330" s="56"/>
      <c r="AE66330" s="56"/>
    </row>
    <row r="66331" spans="1:31" x14ac:dyDescent="0.25">
      <c r="A66331" s="41">
        <v>0</v>
      </c>
      <c r="C66331" s="56"/>
      <c r="AC66331" s="56"/>
      <c r="AD66331" s="56"/>
      <c r="AE66331" s="56"/>
    </row>
    <row r="66332" spans="1:31" x14ac:dyDescent="0.25">
      <c r="A66332" s="41">
        <v>0</v>
      </c>
      <c r="C66332" s="56"/>
      <c r="AC66332" s="56"/>
      <c r="AD66332" s="56"/>
      <c r="AE66332" s="56"/>
    </row>
    <row r="66333" spans="1:31" x14ac:dyDescent="0.25">
      <c r="A66333" s="41">
        <v>0</v>
      </c>
      <c r="C66333" s="56"/>
      <c r="AC66333" s="56"/>
      <c r="AD66333" s="56"/>
      <c r="AE66333" s="56"/>
    </row>
    <row r="66334" spans="1:31" x14ac:dyDescent="0.25">
      <c r="A66334" s="41">
        <v>0</v>
      </c>
      <c r="C66334" s="56"/>
      <c r="AC66334" s="56"/>
      <c r="AD66334" s="56"/>
      <c r="AE66334" s="56"/>
    </row>
    <row r="66335" spans="1:31" x14ac:dyDescent="0.25">
      <c r="A66335" s="41">
        <v>0</v>
      </c>
      <c r="C66335" s="56"/>
      <c r="AC66335" s="56"/>
      <c r="AD66335" s="56"/>
      <c r="AE66335" s="56"/>
    </row>
    <row r="66336" spans="1:31" x14ac:dyDescent="0.25">
      <c r="A66336" s="41">
        <v>0</v>
      </c>
      <c r="C66336" s="56"/>
      <c r="AC66336" s="56"/>
      <c r="AD66336" s="56"/>
      <c r="AE66336" s="56"/>
    </row>
    <row r="66337" spans="1:31" x14ac:dyDescent="0.25">
      <c r="A66337" s="41">
        <v>0</v>
      </c>
      <c r="C66337" s="56"/>
      <c r="AC66337" s="56"/>
      <c r="AD66337" s="56"/>
      <c r="AE66337" s="56"/>
    </row>
    <row r="66338" spans="1:31" x14ac:dyDescent="0.25">
      <c r="A66338" s="41">
        <v>0</v>
      </c>
      <c r="C66338" s="56"/>
      <c r="AC66338" s="56"/>
      <c r="AD66338" s="56"/>
      <c r="AE66338" s="56"/>
    </row>
    <row r="66339" spans="1:31" x14ac:dyDescent="0.25">
      <c r="A66339" s="41">
        <v>0</v>
      </c>
      <c r="C66339" s="56"/>
      <c r="AC66339" s="56"/>
      <c r="AD66339" s="56"/>
      <c r="AE66339" s="56"/>
    </row>
    <row r="66340" spans="1:31" x14ac:dyDescent="0.25">
      <c r="A66340" s="41">
        <v>0</v>
      </c>
      <c r="C66340" s="56"/>
      <c r="AC66340" s="56"/>
      <c r="AD66340" s="56"/>
      <c r="AE66340" s="56"/>
    </row>
    <row r="66341" spans="1:31" x14ac:dyDescent="0.25">
      <c r="A66341" s="41">
        <v>0</v>
      </c>
      <c r="C66341" s="56"/>
      <c r="AC66341" s="56"/>
      <c r="AD66341" s="56"/>
      <c r="AE66341" s="56"/>
    </row>
    <row r="66342" spans="1:31" x14ac:dyDescent="0.25">
      <c r="A66342" s="41">
        <v>0</v>
      </c>
      <c r="C66342" s="56"/>
      <c r="AC66342" s="56"/>
      <c r="AD66342" s="56"/>
      <c r="AE66342" s="56"/>
    </row>
    <row r="66343" spans="1:31" x14ac:dyDescent="0.25">
      <c r="A66343" s="41">
        <v>0</v>
      </c>
      <c r="C66343" s="56"/>
      <c r="AC66343" s="56"/>
      <c r="AD66343" s="56"/>
      <c r="AE66343" s="56"/>
    </row>
    <row r="66344" spans="1:31" x14ac:dyDescent="0.25">
      <c r="A66344" s="41">
        <v>0</v>
      </c>
      <c r="C66344" s="56"/>
      <c r="AC66344" s="56"/>
      <c r="AD66344" s="56"/>
      <c r="AE66344" s="56"/>
    </row>
    <row r="66345" spans="1:31" x14ac:dyDescent="0.25">
      <c r="A66345" s="41">
        <v>0</v>
      </c>
      <c r="C66345" s="56"/>
      <c r="AC66345" s="56"/>
      <c r="AD66345" s="56"/>
      <c r="AE66345" s="56"/>
    </row>
    <row r="66346" spans="1:31" x14ac:dyDescent="0.25">
      <c r="A66346" s="41">
        <v>0</v>
      </c>
      <c r="C66346" s="56"/>
      <c r="AC66346" s="56"/>
      <c r="AD66346" s="56"/>
      <c r="AE66346" s="56"/>
    </row>
    <row r="66347" spans="1:31" x14ac:dyDescent="0.25">
      <c r="A66347" s="41">
        <v>0</v>
      </c>
      <c r="C66347" s="56"/>
      <c r="AC66347" s="56"/>
      <c r="AD66347" s="56"/>
      <c r="AE66347" s="56"/>
    </row>
    <row r="66348" spans="1:31" x14ac:dyDescent="0.25">
      <c r="A66348" s="41">
        <v>0</v>
      </c>
      <c r="C66348" s="56"/>
      <c r="AC66348" s="56"/>
      <c r="AD66348" s="56"/>
      <c r="AE66348" s="56"/>
    </row>
    <row r="66349" spans="1:31" x14ac:dyDescent="0.25">
      <c r="A66349" s="41">
        <v>0</v>
      </c>
      <c r="C66349" s="56"/>
      <c r="AC66349" s="56"/>
      <c r="AD66349" s="56"/>
      <c r="AE66349" s="56"/>
    </row>
    <row r="66350" spans="1:31" x14ac:dyDescent="0.25">
      <c r="A66350" s="41">
        <v>0</v>
      </c>
      <c r="C66350" s="56"/>
      <c r="AC66350" s="56"/>
      <c r="AD66350" s="56"/>
      <c r="AE66350" s="56"/>
    </row>
    <row r="66351" spans="1:31" x14ac:dyDescent="0.25">
      <c r="A66351" s="41">
        <v>0</v>
      </c>
      <c r="C66351" s="56"/>
      <c r="AC66351" s="56"/>
      <c r="AD66351" s="56"/>
      <c r="AE66351" s="56"/>
    </row>
    <row r="66352" spans="1:31" x14ac:dyDescent="0.25">
      <c r="A66352" s="41">
        <v>0</v>
      </c>
      <c r="C66352" s="56"/>
      <c r="AC66352" s="56"/>
      <c r="AD66352" s="56"/>
      <c r="AE66352" s="56"/>
    </row>
    <row r="66353" spans="1:31" x14ac:dyDescent="0.25">
      <c r="A66353" s="41">
        <v>0</v>
      </c>
      <c r="C66353" s="56"/>
      <c r="AC66353" s="56"/>
      <c r="AD66353" s="56"/>
      <c r="AE66353" s="56"/>
    </row>
    <row r="66354" spans="1:31" x14ac:dyDescent="0.25">
      <c r="A66354" s="41">
        <v>0</v>
      </c>
      <c r="C66354" s="56"/>
      <c r="AC66354" s="56"/>
      <c r="AD66354" s="56"/>
      <c r="AE66354" s="56"/>
    </row>
    <row r="66355" spans="1:31" x14ac:dyDescent="0.25">
      <c r="A66355" s="41">
        <v>0</v>
      </c>
      <c r="C66355" s="56"/>
      <c r="AC66355" s="56"/>
      <c r="AD66355" s="56"/>
      <c r="AE66355" s="56"/>
    </row>
    <row r="66356" spans="1:31" x14ac:dyDescent="0.25">
      <c r="A66356" s="41">
        <v>0</v>
      </c>
      <c r="C66356" s="56"/>
      <c r="AC66356" s="56"/>
      <c r="AD66356" s="56"/>
      <c r="AE66356" s="56"/>
    </row>
    <row r="66357" spans="1:31" x14ac:dyDescent="0.25">
      <c r="A66357" s="41">
        <v>0</v>
      </c>
      <c r="C66357" s="56"/>
      <c r="AC66357" s="56"/>
      <c r="AD66357" s="56"/>
      <c r="AE66357" s="56"/>
    </row>
    <row r="66358" spans="1:31" x14ac:dyDescent="0.25">
      <c r="A66358" s="41">
        <v>0</v>
      </c>
      <c r="C66358" s="56"/>
      <c r="AC66358" s="56"/>
      <c r="AD66358" s="56"/>
      <c r="AE66358" s="56"/>
    </row>
    <row r="66359" spans="1:31" x14ac:dyDescent="0.25">
      <c r="A66359" s="41">
        <v>0</v>
      </c>
      <c r="C66359" s="56"/>
      <c r="AC66359" s="56"/>
      <c r="AD66359" s="56"/>
      <c r="AE66359" s="56"/>
    </row>
    <row r="66360" spans="1:31" x14ac:dyDescent="0.25">
      <c r="A66360" s="41">
        <v>0</v>
      </c>
      <c r="C66360" s="56"/>
      <c r="AC66360" s="56"/>
      <c r="AD66360" s="56"/>
      <c r="AE66360" s="56"/>
    </row>
    <row r="66361" spans="1:31" x14ac:dyDescent="0.25">
      <c r="A66361" s="41">
        <v>0</v>
      </c>
      <c r="C66361" s="56"/>
      <c r="AC66361" s="56"/>
      <c r="AD66361" s="56"/>
      <c r="AE66361" s="56"/>
    </row>
    <row r="66362" spans="1:31" x14ac:dyDescent="0.25">
      <c r="A66362" s="41">
        <v>0</v>
      </c>
      <c r="C66362" s="56"/>
      <c r="AC66362" s="56"/>
      <c r="AD66362" s="56"/>
      <c r="AE66362" s="56"/>
    </row>
    <row r="66363" spans="1:31" x14ac:dyDescent="0.25">
      <c r="A66363" s="41">
        <v>0</v>
      </c>
      <c r="C66363" s="56"/>
      <c r="AC66363" s="56"/>
      <c r="AD66363" s="56"/>
      <c r="AE66363" s="56"/>
    </row>
    <row r="66364" spans="1:31" x14ac:dyDescent="0.25">
      <c r="A66364" s="41">
        <v>0</v>
      </c>
      <c r="C66364" s="56"/>
      <c r="AC66364" s="56"/>
      <c r="AD66364" s="56"/>
      <c r="AE66364" s="56"/>
    </row>
    <row r="66365" spans="1:31" x14ac:dyDescent="0.25">
      <c r="A66365" s="41">
        <v>0</v>
      </c>
      <c r="C66365" s="56"/>
      <c r="AC66365" s="56"/>
      <c r="AD66365" s="56"/>
      <c r="AE66365" s="56"/>
    </row>
    <row r="66366" spans="1:31" x14ac:dyDescent="0.25">
      <c r="A66366" s="41">
        <v>0</v>
      </c>
      <c r="C66366" s="56"/>
      <c r="AC66366" s="56"/>
      <c r="AD66366" s="56"/>
      <c r="AE66366" s="56"/>
    </row>
    <row r="66367" spans="1:31" x14ac:dyDescent="0.25">
      <c r="A66367" s="41">
        <v>0</v>
      </c>
      <c r="C66367" s="56"/>
      <c r="AC66367" s="56"/>
      <c r="AD66367" s="56"/>
      <c r="AE66367" s="56"/>
    </row>
    <row r="66368" spans="1:31" x14ac:dyDescent="0.25">
      <c r="A66368" s="41">
        <v>0</v>
      </c>
      <c r="C66368" s="56"/>
      <c r="AC66368" s="56"/>
      <c r="AD66368" s="56"/>
      <c r="AE66368" s="56"/>
    </row>
    <row r="66369" spans="1:31" x14ac:dyDescent="0.25">
      <c r="A66369" s="41">
        <v>0</v>
      </c>
      <c r="C66369" s="56"/>
      <c r="AC66369" s="56"/>
      <c r="AD66369" s="56"/>
      <c r="AE66369" s="56"/>
    </row>
    <row r="66370" spans="1:31" x14ac:dyDescent="0.25">
      <c r="A66370" s="41">
        <v>0</v>
      </c>
      <c r="C66370" s="56"/>
      <c r="AC66370" s="56"/>
      <c r="AD66370" s="56"/>
      <c r="AE66370" s="56"/>
    </row>
    <row r="66371" spans="1:31" x14ac:dyDescent="0.25">
      <c r="A66371" s="41">
        <v>0</v>
      </c>
      <c r="C66371" s="56"/>
      <c r="AC66371" s="56"/>
      <c r="AD66371" s="56"/>
      <c r="AE66371" s="56"/>
    </row>
    <row r="66372" spans="1:31" x14ac:dyDescent="0.25">
      <c r="A66372" s="41">
        <v>0</v>
      </c>
      <c r="C66372" s="56"/>
      <c r="AC66372" s="56"/>
      <c r="AD66372" s="56"/>
      <c r="AE66372" s="56"/>
    </row>
    <row r="66373" spans="1:31" x14ac:dyDescent="0.25">
      <c r="A66373" s="41">
        <v>0</v>
      </c>
      <c r="C66373" s="56"/>
      <c r="AC66373" s="56"/>
      <c r="AD66373" s="56"/>
      <c r="AE66373" s="56"/>
    </row>
    <row r="66374" spans="1:31" x14ac:dyDescent="0.25">
      <c r="A66374" s="41">
        <v>0</v>
      </c>
      <c r="C66374" s="56"/>
      <c r="AC66374" s="56"/>
      <c r="AD66374" s="56"/>
      <c r="AE66374" s="56"/>
    </row>
    <row r="66375" spans="1:31" x14ac:dyDescent="0.25">
      <c r="A66375" s="41">
        <v>0</v>
      </c>
      <c r="C66375" s="56"/>
      <c r="AC66375" s="56"/>
      <c r="AD66375" s="56"/>
      <c r="AE66375" s="56"/>
    </row>
    <row r="66376" spans="1:31" x14ac:dyDescent="0.25">
      <c r="A66376" s="41">
        <v>0</v>
      </c>
      <c r="C66376" s="56"/>
      <c r="AC66376" s="56"/>
      <c r="AD66376" s="56"/>
      <c r="AE66376" s="56"/>
    </row>
    <row r="66377" spans="1:31" x14ac:dyDescent="0.25">
      <c r="A66377" s="41">
        <v>0</v>
      </c>
      <c r="C66377" s="56"/>
      <c r="AC66377" s="56"/>
      <c r="AD66377" s="56"/>
      <c r="AE66377" s="56"/>
    </row>
    <row r="66378" spans="1:31" x14ac:dyDescent="0.25">
      <c r="A66378" s="41">
        <v>0</v>
      </c>
      <c r="C66378" s="56"/>
      <c r="AC66378" s="56"/>
      <c r="AD66378" s="56"/>
      <c r="AE66378" s="56"/>
    </row>
    <row r="66379" spans="1:31" x14ac:dyDescent="0.25">
      <c r="A66379" s="41">
        <v>0</v>
      </c>
      <c r="C66379" s="56"/>
      <c r="AC66379" s="56"/>
      <c r="AD66379" s="56"/>
      <c r="AE66379" s="56"/>
    </row>
    <row r="66380" spans="1:31" x14ac:dyDescent="0.25">
      <c r="A66380" s="41">
        <v>0</v>
      </c>
      <c r="C66380" s="56"/>
      <c r="AC66380" s="56"/>
      <c r="AD66380" s="56"/>
      <c r="AE66380" s="56"/>
    </row>
    <row r="66381" spans="1:31" x14ac:dyDescent="0.25">
      <c r="A66381" s="41">
        <v>0</v>
      </c>
      <c r="C66381" s="56"/>
      <c r="AC66381" s="56"/>
      <c r="AD66381" s="56"/>
      <c r="AE66381" s="56"/>
    </row>
    <row r="66382" spans="1:31" x14ac:dyDescent="0.25">
      <c r="A66382" s="41">
        <v>0</v>
      </c>
      <c r="C66382" s="56"/>
      <c r="AC66382" s="56"/>
      <c r="AD66382" s="56"/>
      <c r="AE66382" s="56"/>
    </row>
    <row r="66383" spans="1:31" x14ac:dyDescent="0.25">
      <c r="A66383" s="41">
        <v>0</v>
      </c>
      <c r="C66383" s="56"/>
      <c r="AC66383" s="56"/>
      <c r="AD66383" s="56"/>
      <c r="AE66383" s="56"/>
    </row>
    <row r="66384" spans="1:31" x14ac:dyDescent="0.25">
      <c r="A66384" s="41">
        <v>0</v>
      </c>
      <c r="C66384" s="56"/>
      <c r="AC66384" s="56"/>
      <c r="AD66384" s="56"/>
      <c r="AE66384" s="56"/>
    </row>
    <row r="66385" spans="1:31" x14ac:dyDescent="0.25">
      <c r="A66385" s="41">
        <v>0</v>
      </c>
      <c r="C66385" s="56"/>
      <c r="AC66385" s="56"/>
      <c r="AD66385" s="56"/>
      <c r="AE66385" s="56"/>
    </row>
    <row r="66386" spans="1:31" x14ac:dyDescent="0.25">
      <c r="A66386" s="41">
        <v>0</v>
      </c>
      <c r="C66386" s="56"/>
      <c r="AC66386" s="56"/>
      <c r="AD66386" s="56"/>
      <c r="AE66386" s="56"/>
    </row>
    <row r="66387" spans="1:31" x14ac:dyDescent="0.25">
      <c r="A66387" s="41">
        <v>0</v>
      </c>
      <c r="C66387" s="56"/>
      <c r="AC66387" s="56"/>
      <c r="AD66387" s="56"/>
      <c r="AE66387" s="56"/>
    </row>
    <row r="66388" spans="1:31" x14ac:dyDescent="0.25">
      <c r="A66388" s="41">
        <v>0</v>
      </c>
      <c r="C66388" s="56"/>
      <c r="AC66388" s="56"/>
      <c r="AD66388" s="56"/>
      <c r="AE66388" s="56"/>
    </row>
    <row r="66389" spans="1:31" x14ac:dyDescent="0.25">
      <c r="A66389" s="41">
        <v>0</v>
      </c>
      <c r="C66389" s="56"/>
      <c r="AC66389" s="56"/>
      <c r="AD66389" s="56"/>
      <c r="AE66389" s="56"/>
    </row>
    <row r="66390" spans="1:31" x14ac:dyDescent="0.25">
      <c r="A66390" s="41">
        <v>0</v>
      </c>
      <c r="C66390" s="56"/>
      <c r="AC66390" s="56"/>
      <c r="AD66390" s="56"/>
      <c r="AE66390" s="56"/>
    </row>
    <row r="66391" spans="1:31" x14ac:dyDescent="0.25">
      <c r="A66391" s="41">
        <v>0</v>
      </c>
      <c r="C66391" s="56"/>
      <c r="AC66391" s="56"/>
      <c r="AD66391" s="56"/>
      <c r="AE66391" s="56"/>
    </row>
    <row r="66392" spans="1:31" x14ac:dyDescent="0.25">
      <c r="A66392" s="41">
        <v>0</v>
      </c>
      <c r="C66392" s="56"/>
      <c r="AC66392" s="56"/>
      <c r="AD66392" s="56"/>
      <c r="AE66392" s="56"/>
    </row>
    <row r="66393" spans="1:31" x14ac:dyDescent="0.25">
      <c r="A66393" s="41">
        <v>0</v>
      </c>
      <c r="C66393" s="56"/>
      <c r="AC66393" s="56"/>
      <c r="AD66393" s="56"/>
      <c r="AE66393" s="56"/>
    </row>
    <row r="66394" spans="1:31" x14ac:dyDescent="0.25">
      <c r="A66394" s="41">
        <v>0</v>
      </c>
      <c r="C66394" s="56"/>
      <c r="AC66394" s="56"/>
      <c r="AD66394" s="56"/>
      <c r="AE66394" s="56"/>
    </row>
    <row r="66395" spans="1:31" x14ac:dyDescent="0.25">
      <c r="A66395" s="41">
        <v>0</v>
      </c>
      <c r="C66395" s="56"/>
      <c r="AC66395" s="56"/>
      <c r="AD66395" s="56"/>
      <c r="AE66395" s="56"/>
    </row>
    <row r="66396" spans="1:31" x14ac:dyDescent="0.25">
      <c r="A66396" s="41">
        <v>0</v>
      </c>
      <c r="C66396" s="56"/>
      <c r="AC66396" s="56"/>
      <c r="AD66396" s="56"/>
      <c r="AE66396" s="56"/>
    </row>
    <row r="66397" spans="1:31" x14ac:dyDescent="0.25">
      <c r="A66397" s="41">
        <v>0</v>
      </c>
      <c r="C66397" s="56"/>
      <c r="AC66397" s="56"/>
      <c r="AD66397" s="56"/>
      <c r="AE66397" s="56"/>
    </row>
    <row r="66398" spans="1:31" x14ac:dyDescent="0.25">
      <c r="A66398" s="41">
        <v>0</v>
      </c>
      <c r="C66398" s="56"/>
      <c r="AC66398" s="56"/>
      <c r="AD66398" s="56"/>
      <c r="AE66398" s="56"/>
    </row>
    <row r="66399" spans="1:31" x14ac:dyDescent="0.25">
      <c r="A66399" s="41">
        <v>0</v>
      </c>
      <c r="C66399" s="56"/>
      <c r="AC66399" s="56"/>
      <c r="AD66399" s="56"/>
      <c r="AE66399" s="56"/>
    </row>
    <row r="66400" spans="1:31" x14ac:dyDescent="0.25">
      <c r="A66400" s="41">
        <v>0</v>
      </c>
      <c r="C66400" s="56"/>
      <c r="AC66400" s="56"/>
      <c r="AD66400" s="56"/>
      <c r="AE66400" s="56"/>
    </row>
    <row r="66401" spans="1:31" x14ac:dyDescent="0.25">
      <c r="A66401" s="41">
        <v>0</v>
      </c>
      <c r="C66401" s="56"/>
      <c r="AC66401" s="56"/>
      <c r="AD66401" s="56"/>
      <c r="AE66401" s="56"/>
    </row>
    <row r="66402" spans="1:31" x14ac:dyDescent="0.25">
      <c r="A66402" s="41">
        <v>0</v>
      </c>
      <c r="C66402" s="56"/>
      <c r="AC66402" s="56"/>
      <c r="AD66402" s="56"/>
      <c r="AE66402" s="56"/>
    </row>
    <row r="66403" spans="1:31" x14ac:dyDescent="0.25">
      <c r="A66403" s="41">
        <v>0</v>
      </c>
      <c r="C66403" s="56"/>
      <c r="AC66403" s="56"/>
      <c r="AD66403" s="56"/>
      <c r="AE66403" s="56"/>
    </row>
    <row r="66404" spans="1:31" x14ac:dyDescent="0.25">
      <c r="A66404" s="41">
        <v>0</v>
      </c>
      <c r="C66404" s="56"/>
      <c r="AC66404" s="56"/>
      <c r="AD66404" s="56"/>
      <c r="AE66404" s="56"/>
    </row>
    <row r="66405" spans="1:31" x14ac:dyDescent="0.25">
      <c r="A66405" s="41">
        <v>0</v>
      </c>
      <c r="C66405" s="56"/>
      <c r="AC66405" s="56"/>
      <c r="AD66405" s="56"/>
      <c r="AE66405" s="56"/>
    </row>
    <row r="66406" spans="1:31" x14ac:dyDescent="0.25">
      <c r="A66406" s="41">
        <v>0</v>
      </c>
      <c r="C66406" s="56"/>
      <c r="AC66406" s="56"/>
      <c r="AD66406" s="56"/>
      <c r="AE66406" s="56"/>
    </row>
    <row r="66407" spans="1:31" x14ac:dyDescent="0.25">
      <c r="A66407" s="41">
        <v>0</v>
      </c>
      <c r="C66407" s="56"/>
      <c r="AC66407" s="56"/>
      <c r="AD66407" s="56"/>
      <c r="AE66407" s="56"/>
    </row>
    <row r="66408" spans="1:31" x14ac:dyDescent="0.25">
      <c r="A66408" s="41">
        <v>0</v>
      </c>
      <c r="C66408" s="56"/>
      <c r="AC66408" s="56"/>
      <c r="AD66408" s="56"/>
      <c r="AE66408" s="56"/>
    </row>
    <row r="66409" spans="1:31" x14ac:dyDescent="0.25">
      <c r="A66409" s="41">
        <v>0</v>
      </c>
      <c r="C66409" s="56"/>
      <c r="AC66409" s="56"/>
      <c r="AD66409" s="56"/>
      <c r="AE66409" s="56"/>
    </row>
    <row r="66410" spans="1:31" x14ac:dyDescent="0.25">
      <c r="A66410" s="41">
        <v>0</v>
      </c>
      <c r="C66410" s="56"/>
      <c r="AC66410" s="56"/>
      <c r="AD66410" s="56"/>
      <c r="AE66410" s="56"/>
    </row>
    <row r="66411" spans="1:31" x14ac:dyDescent="0.25">
      <c r="A66411" s="41">
        <v>0</v>
      </c>
      <c r="C66411" s="56"/>
      <c r="AC66411" s="56"/>
      <c r="AD66411" s="56"/>
      <c r="AE66411" s="56"/>
    </row>
    <row r="66412" spans="1:31" x14ac:dyDescent="0.25">
      <c r="A66412" s="41">
        <v>0</v>
      </c>
      <c r="C66412" s="56"/>
      <c r="AC66412" s="56"/>
      <c r="AD66412" s="56"/>
      <c r="AE66412" s="56"/>
    </row>
    <row r="66413" spans="1:31" x14ac:dyDescent="0.25">
      <c r="A66413" s="41">
        <v>0</v>
      </c>
      <c r="C66413" s="56"/>
      <c r="AC66413" s="56"/>
      <c r="AD66413" s="56"/>
      <c r="AE66413" s="56"/>
    </row>
    <row r="66414" spans="1:31" x14ac:dyDescent="0.25">
      <c r="A66414" s="41">
        <v>0</v>
      </c>
      <c r="C66414" s="56"/>
      <c r="AC66414" s="56"/>
      <c r="AD66414" s="56"/>
      <c r="AE66414" s="56"/>
    </row>
    <row r="66415" spans="1:31" x14ac:dyDescent="0.25">
      <c r="A66415" s="41">
        <v>0</v>
      </c>
      <c r="C66415" s="56"/>
      <c r="AC66415" s="56"/>
      <c r="AD66415" s="56"/>
      <c r="AE66415" s="56"/>
    </row>
    <row r="66416" spans="1:31" x14ac:dyDescent="0.25">
      <c r="A66416" s="41">
        <v>0</v>
      </c>
      <c r="C66416" s="56"/>
      <c r="AC66416" s="56"/>
      <c r="AD66416" s="56"/>
      <c r="AE66416" s="56"/>
    </row>
    <row r="66417" spans="1:31" x14ac:dyDescent="0.25">
      <c r="A66417" s="41">
        <v>0</v>
      </c>
      <c r="C66417" s="56"/>
      <c r="AC66417" s="56"/>
      <c r="AD66417" s="56"/>
      <c r="AE66417" s="56"/>
    </row>
    <row r="66418" spans="1:31" x14ac:dyDescent="0.25">
      <c r="A66418" s="41">
        <v>0</v>
      </c>
      <c r="C66418" s="56"/>
      <c r="AC66418" s="56"/>
      <c r="AD66418" s="56"/>
      <c r="AE66418" s="56"/>
    </row>
    <row r="66419" spans="1:31" x14ac:dyDescent="0.25">
      <c r="A66419" s="41">
        <v>0</v>
      </c>
      <c r="C66419" s="56"/>
      <c r="AC66419" s="56"/>
      <c r="AD66419" s="56"/>
      <c r="AE66419" s="56"/>
    </row>
    <row r="66420" spans="1:31" x14ac:dyDescent="0.25">
      <c r="A66420" s="41">
        <v>0</v>
      </c>
      <c r="C66420" s="56"/>
      <c r="AC66420" s="56"/>
      <c r="AD66420" s="56"/>
      <c r="AE66420" s="56"/>
    </row>
    <row r="66421" spans="1:31" x14ac:dyDescent="0.25">
      <c r="A66421" s="41">
        <v>0</v>
      </c>
      <c r="C66421" s="56"/>
      <c r="AC66421" s="56"/>
      <c r="AD66421" s="56"/>
      <c r="AE66421" s="56"/>
    </row>
    <row r="66422" spans="1:31" x14ac:dyDescent="0.25">
      <c r="A66422" s="41">
        <v>0</v>
      </c>
      <c r="C66422" s="56"/>
      <c r="AC66422" s="56"/>
      <c r="AD66422" s="56"/>
      <c r="AE66422" s="56"/>
    </row>
    <row r="66423" spans="1:31" x14ac:dyDescent="0.25">
      <c r="A66423" s="41">
        <v>0</v>
      </c>
      <c r="C66423" s="56"/>
      <c r="AC66423" s="56"/>
      <c r="AD66423" s="56"/>
      <c r="AE66423" s="56"/>
    </row>
    <row r="66424" spans="1:31" x14ac:dyDescent="0.25">
      <c r="A66424" s="41">
        <v>0</v>
      </c>
      <c r="C66424" s="56"/>
      <c r="AC66424" s="56"/>
      <c r="AD66424" s="56"/>
      <c r="AE66424" s="56"/>
    </row>
    <row r="66425" spans="1:31" x14ac:dyDescent="0.25">
      <c r="A66425" s="41">
        <v>0</v>
      </c>
      <c r="C66425" s="56"/>
      <c r="AC66425" s="56"/>
      <c r="AD66425" s="56"/>
      <c r="AE66425" s="56"/>
    </row>
    <row r="66426" spans="1:31" x14ac:dyDescent="0.25">
      <c r="A66426" s="41">
        <v>0</v>
      </c>
      <c r="C66426" s="56"/>
      <c r="AC66426" s="56"/>
      <c r="AD66426" s="56"/>
      <c r="AE66426" s="56"/>
    </row>
    <row r="66427" spans="1:31" x14ac:dyDescent="0.25">
      <c r="A66427" s="41">
        <v>0</v>
      </c>
      <c r="C66427" s="56"/>
      <c r="AC66427" s="56"/>
      <c r="AD66427" s="56"/>
      <c r="AE66427" s="56"/>
    </row>
    <row r="66428" spans="1:31" x14ac:dyDescent="0.25">
      <c r="A66428" s="41">
        <v>0</v>
      </c>
      <c r="C66428" s="56"/>
      <c r="AC66428" s="56"/>
      <c r="AD66428" s="56"/>
      <c r="AE66428" s="56"/>
    </row>
    <row r="66429" spans="1:31" x14ac:dyDescent="0.25">
      <c r="A66429" s="41">
        <v>0</v>
      </c>
      <c r="C66429" s="56"/>
      <c r="AC66429" s="56"/>
      <c r="AD66429" s="56"/>
      <c r="AE66429" s="56"/>
    </row>
    <row r="66430" spans="1:31" x14ac:dyDescent="0.25">
      <c r="A66430" s="41">
        <v>0</v>
      </c>
      <c r="C66430" s="56"/>
      <c r="AC66430" s="56"/>
      <c r="AD66430" s="56"/>
      <c r="AE66430" s="56"/>
    </row>
    <row r="66431" spans="1:31" x14ac:dyDescent="0.25">
      <c r="A66431" s="41">
        <v>0</v>
      </c>
      <c r="C66431" s="56"/>
      <c r="AC66431" s="56"/>
      <c r="AD66431" s="56"/>
      <c r="AE66431" s="56"/>
    </row>
    <row r="66432" spans="1:31" x14ac:dyDescent="0.25">
      <c r="A66432" s="41">
        <v>0</v>
      </c>
      <c r="C66432" s="56"/>
      <c r="AC66432" s="56"/>
      <c r="AD66432" s="56"/>
      <c r="AE66432" s="56"/>
    </row>
    <row r="66433" spans="1:31" x14ac:dyDescent="0.25">
      <c r="A66433" s="41">
        <v>0</v>
      </c>
      <c r="C66433" s="56"/>
      <c r="AC66433" s="56"/>
      <c r="AD66433" s="56"/>
      <c r="AE66433" s="56"/>
    </row>
    <row r="66434" spans="1:31" x14ac:dyDescent="0.25">
      <c r="A66434" s="41">
        <v>0</v>
      </c>
      <c r="C66434" s="56"/>
      <c r="AC66434" s="56"/>
      <c r="AD66434" s="56"/>
      <c r="AE66434" s="56"/>
    </row>
    <row r="66435" spans="1:31" x14ac:dyDescent="0.25">
      <c r="A66435" s="41">
        <v>0</v>
      </c>
      <c r="C66435" s="56"/>
      <c r="AC66435" s="56"/>
      <c r="AD66435" s="56"/>
      <c r="AE66435" s="56"/>
    </row>
    <row r="66436" spans="1:31" x14ac:dyDescent="0.25">
      <c r="A66436" s="41">
        <v>0</v>
      </c>
      <c r="C66436" s="56"/>
      <c r="AC66436" s="56"/>
      <c r="AD66436" s="56"/>
      <c r="AE66436" s="56"/>
    </row>
    <row r="66437" spans="1:31" x14ac:dyDescent="0.25">
      <c r="A66437" s="41">
        <v>0</v>
      </c>
      <c r="C66437" s="56"/>
      <c r="AC66437" s="56"/>
      <c r="AD66437" s="56"/>
      <c r="AE66437" s="56"/>
    </row>
    <row r="66438" spans="1:31" x14ac:dyDescent="0.25">
      <c r="A66438" s="41">
        <v>0</v>
      </c>
      <c r="C66438" s="56"/>
      <c r="AC66438" s="56"/>
      <c r="AD66438" s="56"/>
      <c r="AE66438" s="56"/>
    </row>
    <row r="66439" spans="1:31" x14ac:dyDescent="0.25">
      <c r="A66439" s="41">
        <v>0</v>
      </c>
      <c r="C66439" s="56"/>
      <c r="AC66439" s="56"/>
      <c r="AD66439" s="56"/>
      <c r="AE66439" s="56"/>
    </row>
    <row r="66440" spans="1:31" x14ac:dyDescent="0.25">
      <c r="A66440" s="41">
        <v>0</v>
      </c>
      <c r="C66440" s="56"/>
      <c r="AC66440" s="56"/>
      <c r="AD66440" s="56"/>
      <c r="AE66440" s="56"/>
    </row>
    <row r="66441" spans="1:31" x14ac:dyDescent="0.25">
      <c r="A66441" s="41">
        <v>0</v>
      </c>
      <c r="C66441" s="56"/>
      <c r="AC66441" s="56"/>
      <c r="AD66441" s="56"/>
      <c r="AE66441" s="56"/>
    </row>
    <row r="66442" spans="1:31" x14ac:dyDescent="0.25">
      <c r="A66442" s="41">
        <v>0</v>
      </c>
      <c r="C66442" s="56"/>
      <c r="AC66442" s="56"/>
      <c r="AD66442" s="56"/>
      <c r="AE66442" s="56"/>
    </row>
    <row r="66443" spans="1:31" x14ac:dyDescent="0.25">
      <c r="A66443" s="41">
        <v>0</v>
      </c>
      <c r="C66443" s="56"/>
      <c r="AC66443" s="56"/>
      <c r="AD66443" s="56"/>
      <c r="AE66443" s="56"/>
    </row>
    <row r="66444" spans="1:31" x14ac:dyDescent="0.25">
      <c r="A66444" s="41">
        <v>0</v>
      </c>
      <c r="C66444" s="56"/>
      <c r="AC66444" s="56"/>
      <c r="AD66444" s="56"/>
      <c r="AE66444" s="56"/>
    </row>
    <row r="66445" spans="1:31" x14ac:dyDescent="0.25">
      <c r="A66445" s="41">
        <v>0</v>
      </c>
      <c r="C66445" s="56"/>
      <c r="AC66445" s="56"/>
      <c r="AD66445" s="56"/>
      <c r="AE66445" s="56"/>
    </row>
    <row r="66446" spans="1:31" x14ac:dyDescent="0.25">
      <c r="A66446" s="41">
        <v>0</v>
      </c>
      <c r="C66446" s="56"/>
      <c r="AC66446" s="56"/>
      <c r="AD66446" s="56"/>
      <c r="AE66446" s="56"/>
    </row>
    <row r="66447" spans="1:31" x14ac:dyDescent="0.25">
      <c r="A66447" s="41">
        <v>0</v>
      </c>
      <c r="C66447" s="56"/>
      <c r="AC66447" s="56"/>
      <c r="AD66447" s="56"/>
      <c r="AE66447" s="56"/>
    </row>
    <row r="66448" spans="1:31" x14ac:dyDescent="0.25">
      <c r="A66448" s="41">
        <v>0</v>
      </c>
      <c r="C66448" s="56"/>
      <c r="AC66448" s="56"/>
      <c r="AD66448" s="56"/>
      <c r="AE66448" s="56"/>
    </row>
    <row r="66449" spans="1:31" x14ac:dyDescent="0.25">
      <c r="A66449" s="41">
        <v>0</v>
      </c>
      <c r="C66449" s="56"/>
      <c r="AC66449" s="56"/>
      <c r="AD66449" s="56"/>
      <c r="AE66449" s="56"/>
    </row>
    <row r="66450" spans="1:31" x14ac:dyDescent="0.25">
      <c r="A66450" s="41">
        <v>0</v>
      </c>
      <c r="C66450" s="56"/>
      <c r="AC66450" s="56"/>
      <c r="AD66450" s="56"/>
      <c r="AE66450" s="56"/>
    </row>
    <row r="66451" spans="1:31" x14ac:dyDescent="0.25">
      <c r="A66451" s="41">
        <v>0</v>
      </c>
      <c r="C66451" s="56"/>
      <c r="AC66451" s="56"/>
      <c r="AD66451" s="56"/>
      <c r="AE66451" s="56"/>
    </row>
    <row r="66452" spans="1:31" x14ac:dyDescent="0.25">
      <c r="A66452" s="41">
        <v>0</v>
      </c>
      <c r="C66452" s="56"/>
      <c r="AC66452" s="56"/>
      <c r="AD66452" s="56"/>
      <c r="AE66452" s="56"/>
    </row>
    <row r="66453" spans="1:31" x14ac:dyDescent="0.25">
      <c r="A66453" s="41">
        <v>0</v>
      </c>
      <c r="C66453" s="56"/>
      <c r="AC66453" s="56"/>
      <c r="AD66453" s="56"/>
      <c r="AE66453" s="56"/>
    </row>
    <row r="66454" spans="1:31" x14ac:dyDescent="0.25">
      <c r="A66454" s="41">
        <v>0</v>
      </c>
      <c r="C66454" s="56"/>
      <c r="AC66454" s="56"/>
      <c r="AD66454" s="56"/>
      <c r="AE66454" s="56"/>
    </row>
    <row r="66455" spans="1:31" x14ac:dyDescent="0.25">
      <c r="A66455" s="41">
        <v>0</v>
      </c>
      <c r="C66455" s="56"/>
      <c r="AC66455" s="56"/>
      <c r="AD66455" s="56"/>
      <c r="AE66455" s="56"/>
    </row>
    <row r="66456" spans="1:31" x14ac:dyDescent="0.25">
      <c r="A66456" s="41">
        <v>0</v>
      </c>
      <c r="C66456" s="56"/>
      <c r="AC66456" s="56"/>
      <c r="AD66456" s="56"/>
      <c r="AE66456" s="56"/>
    </row>
    <row r="66457" spans="1:31" x14ac:dyDescent="0.25">
      <c r="A66457" s="41">
        <v>0</v>
      </c>
      <c r="C66457" s="56"/>
      <c r="AC66457" s="56"/>
      <c r="AD66457" s="56"/>
      <c r="AE66457" s="56"/>
    </row>
    <row r="66458" spans="1:31" x14ac:dyDescent="0.25">
      <c r="A66458" s="41">
        <v>0</v>
      </c>
      <c r="C66458" s="56"/>
      <c r="AC66458" s="56"/>
      <c r="AD66458" s="56"/>
      <c r="AE66458" s="56"/>
    </row>
    <row r="66459" spans="1:31" x14ac:dyDescent="0.25">
      <c r="A66459" s="41">
        <v>0</v>
      </c>
      <c r="C66459" s="56"/>
      <c r="AC66459" s="56"/>
      <c r="AD66459" s="56"/>
      <c r="AE66459" s="56"/>
    </row>
    <row r="66460" spans="1:31" x14ac:dyDescent="0.25">
      <c r="A66460" s="41">
        <v>0</v>
      </c>
      <c r="C66460" s="56"/>
      <c r="AC66460" s="56"/>
      <c r="AD66460" s="56"/>
      <c r="AE66460" s="56"/>
    </row>
    <row r="66461" spans="1:31" x14ac:dyDescent="0.25">
      <c r="A66461" s="41">
        <v>0</v>
      </c>
      <c r="C66461" s="56"/>
      <c r="AC66461" s="56"/>
      <c r="AD66461" s="56"/>
      <c r="AE66461" s="56"/>
    </row>
    <row r="66462" spans="1:31" x14ac:dyDescent="0.25">
      <c r="A66462" s="41">
        <v>0</v>
      </c>
      <c r="C66462" s="56"/>
      <c r="AC66462" s="56"/>
      <c r="AD66462" s="56"/>
      <c r="AE66462" s="56"/>
    </row>
    <row r="66463" spans="1:31" x14ac:dyDescent="0.25">
      <c r="A66463" s="41">
        <v>0</v>
      </c>
      <c r="C66463" s="56"/>
      <c r="AC66463" s="56"/>
      <c r="AD66463" s="56"/>
      <c r="AE66463" s="56"/>
    </row>
    <row r="66464" spans="1:31" x14ac:dyDescent="0.25">
      <c r="A66464" s="41">
        <v>0</v>
      </c>
      <c r="C66464" s="56"/>
      <c r="AC66464" s="56"/>
      <c r="AD66464" s="56"/>
      <c r="AE66464" s="56"/>
    </row>
    <row r="66465" spans="1:31" x14ac:dyDescent="0.25">
      <c r="A66465" s="41">
        <v>0</v>
      </c>
      <c r="C66465" s="56"/>
      <c r="AC66465" s="56"/>
      <c r="AD66465" s="56"/>
      <c r="AE66465" s="56"/>
    </row>
    <row r="66466" spans="1:31" x14ac:dyDescent="0.25">
      <c r="A66466" s="41">
        <v>0</v>
      </c>
      <c r="C66466" s="56"/>
      <c r="AC66466" s="56"/>
      <c r="AD66466" s="56"/>
      <c r="AE66466" s="56"/>
    </row>
    <row r="66467" spans="1:31" x14ac:dyDescent="0.25">
      <c r="A66467" s="41">
        <v>0</v>
      </c>
      <c r="C66467" s="56"/>
      <c r="AC66467" s="56"/>
      <c r="AD66467" s="56"/>
      <c r="AE66467" s="56"/>
    </row>
    <row r="66468" spans="1:31" x14ac:dyDescent="0.25">
      <c r="A66468" s="41">
        <v>0</v>
      </c>
      <c r="C66468" s="56"/>
      <c r="AC66468" s="56"/>
      <c r="AD66468" s="56"/>
      <c r="AE66468" s="56"/>
    </row>
    <row r="66469" spans="1:31" x14ac:dyDescent="0.25">
      <c r="A66469" s="41">
        <v>0</v>
      </c>
      <c r="C66469" s="56"/>
      <c r="AC66469" s="56"/>
      <c r="AD66469" s="56"/>
      <c r="AE66469" s="56"/>
    </row>
    <row r="66470" spans="1:31" x14ac:dyDescent="0.25">
      <c r="A66470" s="41">
        <v>0</v>
      </c>
      <c r="C66470" s="56"/>
      <c r="AC66470" s="56"/>
      <c r="AD66470" s="56"/>
      <c r="AE66470" s="56"/>
    </row>
    <row r="66471" spans="1:31" x14ac:dyDescent="0.25">
      <c r="A66471" s="41">
        <v>0</v>
      </c>
      <c r="C66471" s="56"/>
      <c r="AC66471" s="56"/>
      <c r="AD66471" s="56"/>
      <c r="AE66471" s="56"/>
    </row>
    <row r="66472" spans="1:31" x14ac:dyDescent="0.25">
      <c r="A66472" s="41">
        <v>0</v>
      </c>
      <c r="C66472" s="56"/>
      <c r="AC66472" s="56"/>
      <c r="AD66472" s="56"/>
      <c r="AE66472" s="56"/>
    </row>
    <row r="66473" spans="1:31" x14ac:dyDescent="0.25">
      <c r="A66473" s="41">
        <v>0</v>
      </c>
      <c r="C66473" s="56"/>
      <c r="AC66473" s="56"/>
      <c r="AD66473" s="56"/>
      <c r="AE66473" s="56"/>
    </row>
    <row r="66474" spans="1:31" x14ac:dyDescent="0.25">
      <c r="A66474" s="41">
        <v>0</v>
      </c>
      <c r="C66474" s="56"/>
      <c r="AC66474" s="56"/>
      <c r="AD66474" s="56"/>
      <c r="AE66474" s="56"/>
    </row>
    <row r="66475" spans="1:31" x14ac:dyDescent="0.25">
      <c r="A66475" s="41">
        <v>0</v>
      </c>
      <c r="C66475" s="56"/>
      <c r="AC66475" s="56"/>
      <c r="AD66475" s="56"/>
      <c r="AE66475" s="56"/>
    </row>
    <row r="66476" spans="1:31" x14ac:dyDescent="0.25">
      <c r="A66476" s="41">
        <v>0</v>
      </c>
      <c r="C66476" s="56"/>
      <c r="AC66476" s="56"/>
      <c r="AD66476" s="56"/>
      <c r="AE66476" s="56"/>
    </row>
    <row r="66477" spans="1:31" x14ac:dyDescent="0.25">
      <c r="A66477" s="41">
        <v>0</v>
      </c>
      <c r="C66477" s="56"/>
      <c r="AC66477" s="56"/>
      <c r="AD66477" s="56"/>
      <c r="AE66477" s="56"/>
    </row>
    <row r="66478" spans="1:31" x14ac:dyDescent="0.25">
      <c r="A66478" s="41">
        <v>0</v>
      </c>
      <c r="C66478" s="56"/>
      <c r="AC66478" s="56"/>
      <c r="AD66478" s="56"/>
      <c r="AE66478" s="56"/>
    </row>
    <row r="66479" spans="1:31" x14ac:dyDescent="0.25">
      <c r="A66479" s="41">
        <v>0</v>
      </c>
      <c r="C66479" s="56"/>
      <c r="AC66479" s="56"/>
      <c r="AD66479" s="56"/>
      <c r="AE66479" s="56"/>
    </row>
    <row r="66480" spans="1:31" x14ac:dyDescent="0.25">
      <c r="A66480" s="41">
        <v>0</v>
      </c>
      <c r="C66480" s="56"/>
      <c r="AC66480" s="56"/>
      <c r="AD66480" s="56"/>
      <c r="AE66480" s="56"/>
    </row>
    <row r="66481" spans="1:31" x14ac:dyDescent="0.25">
      <c r="A66481" s="41">
        <v>0</v>
      </c>
      <c r="C66481" s="56"/>
      <c r="AC66481" s="56"/>
      <c r="AD66481" s="56"/>
      <c r="AE66481" s="56"/>
    </row>
    <row r="66482" spans="1:31" x14ac:dyDescent="0.25">
      <c r="A66482" s="41">
        <v>0</v>
      </c>
      <c r="C66482" s="56"/>
      <c r="AC66482" s="56"/>
      <c r="AD66482" s="56"/>
      <c r="AE66482" s="56"/>
    </row>
    <row r="66483" spans="1:31" x14ac:dyDescent="0.25">
      <c r="A66483" s="41">
        <v>0</v>
      </c>
      <c r="C66483" s="56"/>
      <c r="AC66483" s="56"/>
      <c r="AD66483" s="56"/>
      <c r="AE66483" s="56"/>
    </row>
    <row r="66484" spans="1:31" x14ac:dyDescent="0.25">
      <c r="A66484" s="41">
        <v>0</v>
      </c>
      <c r="C66484" s="56"/>
      <c r="AC66484" s="56"/>
      <c r="AD66484" s="56"/>
      <c r="AE66484" s="56"/>
    </row>
    <row r="66485" spans="1:31" x14ac:dyDescent="0.25">
      <c r="A66485" s="41">
        <v>63</v>
      </c>
      <c r="C66485" s="56"/>
      <c r="AC66485" s="56"/>
      <c r="AD66485" s="56"/>
      <c r="AE66485" s="56"/>
    </row>
    <row r="66486" spans="1:31" x14ac:dyDescent="0.25">
      <c r="A66486" s="41">
        <v>0</v>
      </c>
      <c r="C66486" s="56"/>
      <c r="AC66486" s="56"/>
      <c r="AD66486" s="56"/>
      <c r="AE66486" s="56"/>
    </row>
    <row r="66487" spans="1:31" x14ac:dyDescent="0.25">
      <c r="A66487" s="41">
        <v>0</v>
      </c>
      <c r="C66487" s="56"/>
      <c r="AC66487" s="56"/>
      <c r="AD66487" s="56"/>
      <c r="AE66487" s="56"/>
    </row>
    <row r="66488" spans="1:31" x14ac:dyDescent="0.25">
      <c r="A66488" s="41">
        <v>0</v>
      </c>
      <c r="C66488" s="56"/>
      <c r="AC66488" s="56"/>
      <c r="AD66488" s="56"/>
      <c r="AE66488" s="56"/>
    </row>
    <row r="66489" spans="1:31" x14ac:dyDescent="0.25">
      <c r="A66489" s="41">
        <v>0</v>
      </c>
      <c r="C66489" s="56"/>
      <c r="AC66489" s="56"/>
      <c r="AD66489" s="56"/>
      <c r="AE66489" s="56"/>
    </row>
    <row r="66490" spans="1:31" x14ac:dyDescent="0.25">
      <c r="A66490" s="41">
        <v>0</v>
      </c>
      <c r="C66490" s="56"/>
      <c r="AC66490" s="56"/>
      <c r="AD66490" s="56"/>
      <c r="AE66490" s="56"/>
    </row>
    <row r="66491" spans="1:31" x14ac:dyDescent="0.25">
      <c r="A66491" s="41">
        <v>0</v>
      </c>
      <c r="C66491" s="56"/>
      <c r="AC66491" s="56"/>
      <c r="AD66491" s="56"/>
      <c r="AE66491" s="56"/>
    </row>
    <row r="66492" spans="1:31" x14ac:dyDescent="0.25">
      <c r="A66492" s="41">
        <v>0</v>
      </c>
      <c r="C66492" s="56"/>
      <c r="AC66492" s="56"/>
      <c r="AD66492" s="56"/>
      <c r="AE66492" s="56"/>
    </row>
    <row r="66493" spans="1:31" x14ac:dyDescent="0.25">
      <c r="A66493" s="41">
        <v>0</v>
      </c>
      <c r="C66493" s="56"/>
      <c r="AC66493" s="56"/>
      <c r="AD66493" s="56"/>
      <c r="AE66493" s="56"/>
    </row>
    <row r="66494" spans="1:31" x14ac:dyDescent="0.25">
      <c r="A66494" s="41">
        <v>0</v>
      </c>
      <c r="C66494" s="56"/>
      <c r="AC66494" s="56"/>
      <c r="AD66494" s="56"/>
      <c r="AE66494" s="56"/>
    </row>
    <row r="66495" spans="1:31" x14ac:dyDescent="0.25">
      <c r="A66495" s="41">
        <v>0</v>
      </c>
      <c r="C66495" s="56"/>
      <c r="AC66495" s="56"/>
      <c r="AD66495" s="56"/>
      <c r="AE66495" s="56"/>
    </row>
    <row r="66496" spans="1:31" x14ac:dyDescent="0.25">
      <c r="A66496" s="41">
        <v>0</v>
      </c>
      <c r="C66496" s="56"/>
      <c r="AC66496" s="56"/>
      <c r="AD66496" s="56"/>
      <c r="AE66496" s="56"/>
    </row>
    <row r="66497" spans="1:31" x14ac:dyDescent="0.25">
      <c r="A66497" s="41">
        <v>0</v>
      </c>
      <c r="C66497" s="56"/>
      <c r="AC66497" s="56"/>
      <c r="AD66497" s="56"/>
      <c r="AE66497" s="56"/>
    </row>
    <row r="66498" spans="1:31" x14ac:dyDescent="0.25">
      <c r="A66498" s="41">
        <v>0</v>
      </c>
      <c r="C66498" s="56"/>
      <c r="AC66498" s="56"/>
      <c r="AD66498" s="56"/>
      <c r="AE66498" s="56"/>
    </row>
    <row r="66499" spans="1:31" x14ac:dyDescent="0.25">
      <c r="A66499" s="41">
        <v>0</v>
      </c>
      <c r="C66499" s="56"/>
      <c r="AC66499" s="56"/>
      <c r="AD66499" s="56"/>
      <c r="AE66499" s="56"/>
    </row>
    <row r="66500" spans="1:31" x14ac:dyDescent="0.25">
      <c r="A66500" s="41">
        <v>0</v>
      </c>
      <c r="C66500" s="56"/>
      <c r="AC66500" s="56"/>
      <c r="AD66500" s="56"/>
      <c r="AE66500" s="56"/>
    </row>
    <row r="66501" spans="1:31" x14ac:dyDescent="0.25">
      <c r="A66501" s="41">
        <v>0</v>
      </c>
      <c r="C66501" s="56"/>
      <c r="AC66501" s="56"/>
      <c r="AD66501" s="56"/>
      <c r="AE66501" s="56"/>
    </row>
    <row r="66502" spans="1:31" x14ac:dyDescent="0.25">
      <c r="A66502" s="41">
        <v>0</v>
      </c>
      <c r="C66502" s="56"/>
      <c r="AC66502" s="56"/>
      <c r="AD66502" s="56"/>
      <c r="AE66502" s="56"/>
    </row>
    <row r="66503" spans="1:31" x14ac:dyDescent="0.25">
      <c r="A66503" s="41">
        <v>0</v>
      </c>
      <c r="C66503" s="56"/>
      <c r="AC66503" s="56"/>
      <c r="AD66503" s="56"/>
      <c r="AE66503" s="56"/>
    </row>
    <row r="66504" spans="1:31" x14ac:dyDescent="0.25">
      <c r="A66504" s="41">
        <v>0</v>
      </c>
      <c r="C66504" s="56"/>
      <c r="AC66504" s="56"/>
      <c r="AD66504" s="56"/>
      <c r="AE66504" s="56"/>
    </row>
    <row r="66505" spans="1:31" x14ac:dyDescent="0.25">
      <c r="A66505" s="41">
        <v>0</v>
      </c>
      <c r="C66505" s="56"/>
      <c r="AC66505" s="56"/>
      <c r="AD66505" s="56"/>
      <c r="AE66505" s="56"/>
    </row>
    <row r="66506" spans="1:31" x14ac:dyDescent="0.25">
      <c r="A66506" s="41">
        <v>0</v>
      </c>
      <c r="C66506" s="56"/>
      <c r="AC66506" s="56"/>
      <c r="AD66506" s="56"/>
      <c r="AE66506" s="56"/>
    </row>
    <row r="66507" spans="1:31" x14ac:dyDescent="0.25">
      <c r="A66507" s="41">
        <v>0</v>
      </c>
      <c r="C66507" s="56"/>
      <c r="AC66507" s="56"/>
      <c r="AD66507" s="56"/>
      <c r="AE66507" s="56"/>
    </row>
    <row r="66508" spans="1:31" x14ac:dyDescent="0.25">
      <c r="A66508" s="41">
        <v>0</v>
      </c>
      <c r="C66508" s="56"/>
      <c r="AC66508" s="56"/>
      <c r="AD66508" s="56"/>
      <c r="AE66508" s="56"/>
    </row>
    <row r="66509" spans="1:31" x14ac:dyDescent="0.25">
      <c r="A66509" s="41">
        <v>0</v>
      </c>
      <c r="C66509" s="56"/>
      <c r="AC66509" s="56"/>
      <c r="AD66509" s="56"/>
      <c r="AE66509" s="56"/>
    </row>
    <row r="66510" spans="1:31" x14ac:dyDescent="0.25">
      <c r="A66510" s="41">
        <v>0</v>
      </c>
      <c r="C66510" s="56"/>
      <c r="AC66510" s="56"/>
      <c r="AD66510" s="56"/>
      <c r="AE66510" s="56"/>
    </row>
    <row r="66511" spans="1:31" x14ac:dyDescent="0.25">
      <c r="A66511" s="41">
        <v>0</v>
      </c>
      <c r="C66511" s="56"/>
      <c r="AC66511" s="56"/>
      <c r="AD66511" s="56"/>
      <c r="AE66511" s="56"/>
    </row>
    <row r="66512" spans="1:31" x14ac:dyDescent="0.25">
      <c r="A66512" s="41">
        <v>0</v>
      </c>
      <c r="C66512" s="56"/>
      <c r="AC66512" s="56"/>
      <c r="AD66512" s="56"/>
      <c r="AE66512" s="56"/>
    </row>
    <row r="66513" spans="1:31" x14ac:dyDescent="0.25">
      <c r="A66513" s="41">
        <v>0</v>
      </c>
      <c r="C66513" s="56"/>
      <c r="AC66513" s="56"/>
      <c r="AD66513" s="56"/>
      <c r="AE66513" s="56"/>
    </row>
    <row r="66514" spans="1:31" x14ac:dyDescent="0.25">
      <c r="A66514" s="41">
        <v>0</v>
      </c>
      <c r="C66514" s="56"/>
      <c r="AC66514" s="56"/>
      <c r="AD66514" s="56"/>
      <c r="AE66514" s="56"/>
    </row>
    <row r="66515" spans="1:31" x14ac:dyDescent="0.25">
      <c r="A66515" s="41">
        <v>0</v>
      </c>
      <c r="C66515" s="56"/>
      <c r="AC66515" s="56"/>
      <c r="AD66515" s="56"/>
      <c r="AE66515" s="56"/>
    </row>
    <row r="66516" spans="1:31" x14ac:dyDescent="0.25">
      <c r="A66516" s="41">
        <v>0</v>
      </c>
      <c r="C66516" s="56"/>
      <c r="AC66516" s="56"/>
      <c r="AD66516" s="56"/>
      <c r="AE66516" s="56"/>
    </row>
    <row r="66517" spans="1:31" x14ac:dyDescent="0.25">
      <c r="A66517" s="41">
        <v>0</v>
      </c>
      <c r="C66517" s="56"/>
      <c r="AC66517" s="56"/>
      <c r="AD66517" s="56"/>
      <c r="AE66517" s="56"/>
    </row>
    <row r="66518" spans="1:31" x14ac:dyDescent="0.25">
      <c r="A66518" s="41">
        <v>0</v>
      </c>
      <c r="C66518" s="56"/>
      <c r="AC66518" s="56"/>
      <c r="AD66518" s="56"/>
      <c r="AE66518" s="56"/>
    </row>
    <row r="66519" spans="1:31" x14ac:dyDescent="0.25">
      <c r="A66519" s="41">
        <v>0</v>
      </c>
      <c r="C66519" s="56"/>
      <c r="AC66519" s="56"/>
      <c r="AD66519" s="56"/>
      <c r="AE66519" s="56"/>
    </row>
    <row r="66520" spans="1:31" x14ac:dyDescent="0.25">
      <c r="A66520" s="41">
        <v>17979</v>
      </c>
      <c r="C66520" s="56"/>
      <c r="AC66520" s="56"/>
      <c r="AD66520" s="56"/>
      <c r="AE66520" s="56"/>
    </row>
    <row r="66521" spans="1:31" x14ac:dyDescent="0.25">
      <c r="A66521" s="41">
        <v>0</v>
      </c>
      <c r="C66521" s="56"/>
      <c r="AC66521" s="56"/>
      <c r="AD66521" s="56"/>
      <c r="AE66521" s="56"/>
    </row>
    <row r="66522" spans="1:31" x14ac:dyDescent="0.25">
      <c r="A66522" s="41">
        <v>0</v>
      </c>
      <c r="C66522" s="56"/>
      <c r="AC66522" s="56"/>
      <c r="AD66522" s="56"/>
      <c r="AE66522" s="56"/>
    </row>
    <row r="66523" spans="1:31" x14ac:dyDescent="0.25">
      <c r="A66523" s="41">
        <v>0</v>
      </c>
      <c r="C66523" s="56"/>
      <c r="AC66523" s="56"/>
      <c r="AD66523" s="56"/>
      <c r="AE66523" s="56"/>
    </row>
    <row r="66524" spans="1:31" x14ac:dyDescent="0.25">
      <c r="A66524" s="41">
        <v>0</v>
      </c>
      <c r="C66524" s="56"/>
      <c r="AC66524" s="56"/>
      <c r="AD66524" s="56"/>
      <c r="AE66524" s="56"/>
    </row>
    <row r="66525" spans="1:31" x14ac:dyDescent="0.25">
      <c r="A66525" s="41">
        <v>0</v>
      </c>
      <c r="C66525" s="56"/>
      <c r="AC66525" s="56"/>
      <c r="AD66525" s="56"/>
      <c r="AE66525" s="56"/>
    </row>
    <row r="66526" spans="1:31" x14ac:dyDescent="0.25">
      <c r="A66526" s="41">
        <v>0</v>
      </c>
      <c r="C66526" s="56"/>
      <c r="AC66526" s="56"/>
      <c r="AD66526" s="56"/>
      <c r="AE66526" s="56"/>
    </row>
    <row r="66527" spans="1:31" x14ac:dyDescent="0.25">
      <c r="A66527" s="41">
        <v>0</v>
      </c>
      <c r="C66527" s="56"/>
      <c r="AC66527" s="56"/>
      <c r="AD66527" s="56"/>
      <c r="AE66527" s="56"/>
    </row>
    <row r="66528" spans="1:31" x14ac:dyDescent="0.25">
      <c r="A66528" s="41">
        <v>0</v>
      </c>
      <c r="C66528" s="56"/>
      <c r="AC66528" s="56"/>
      <c r="AD66528" s="56"/>
      <c r="AE66528" s="56"/>
    </row>
    <row r="66529" spans="1:31" x14ac:dyDescent="0.25">
      <c r="A66529" s="41">
        <v>0</v>
      </c>
      <c r="C66529" s="56"/>
      <c r="AC66529" s="56"/>
      <c r="AD66529" s="56"/>
      <c r="AE66529" s="56"/>
    </row>
    <row r="66530" spans="1:31" x14ac:dyDescent="0.25">
      <c r="A66530" s="41">
        <v>0</v>
      </c>
      <c r="C66530" s="56"/>
      <c r="AC66530" s="56"/>
      <c r="AD66530" s="56"/>
      <c r="AE66530" s="56"/>
    </row>
    <row r="66531" spans="1:31" x14ac:dyDescent="0.25">
      <c r="A66531" s="41">
        <v>0</v>
      </c>
      <c r="C66531" s="56"/>
      <c r="AC66531" s="56"/>
      <c r="AD66531" s="56"/>
      <c r="AE66531" s="56"/>
    </row>
    <row r="66532" spans="1:31" x14ac:dyDescent="0.25">
      <c r="A66532" s="41">
        <v>0</v>
      </c>
      <c r="C66532" s="56"/>
      <c r="AC66532" s="56"/>
      <c r="AD66532" s="56"/>
      <c r="AE66532" s="56"/>
    </row>
    <row r="66533" spans="1:31" x14ac:dyDescent="0.25">
      <c r="A66533" s="41">
        <v>0</v>
      </c>
      <c r="C66533" s="56"/>
      <c r="AC66533" s="56"/>
      <c r="AD66533" s="56"/>
      <c r="AE66533" s="56"/>
    </row>
    <row r="66534" spans="1:31" x14ac:dyDescent="0.25">
      <c r="A66534" s="41">
        <v>0</v>
      </c>
      <c r="C66534" s="56"/>
      <c r="AC66534" s="56"/>
      <c r="AD66534" s="56"/>
      <c r="AE66534" s="56"/>
    </row>
    <row r="66535" spans="1:31" x14ac:dyDescent="0.25">
      <c r="A66535" s="41">
        <v>0</v>
      </c>
      <c r="C66535" s="56"/>
      <c r="AC66535" s="56"/>
      <c r="AD66535" s="56"/>
      <c r="AE66535" s="56"/>
    </row>
    <row r="66536" spans="1:31" x14ac:dyDescent="0.25">
      <c r="A66536" s="41">
        <v>0</v>
      </c>
      <c r="C66536" s="56"/>
      <c r="AC66536" s="56"/>
      <c r="AD66536" s="56"/>
      <c r="AE66536" s="56"/>
    </row>
    <row r="66537" spans="1:31" x14ac:dyDescent="0.25">
      <c r="A66537" s="41">
        <v>0</v>
      </c>
      <c r="C66537" s="56"/>
      <c r="AC66537" s="56"/>
      <c r="AD66537" s="56"/>
      <c r="AE66537" s="56"/>
    </row>
    <row r="66538" spans="1:31" x14ac:dyDescent="0.25">
      <c r="A66538" s="41">
        <v>0</v>
      </c>
      <c r="C66538" s="56"/>
      <c r="AC66538" s="56"/>
      <c r="AD66538" s="56"/>
      <c r="AE66538" s="56"/>
    </row>
    <row r="66539" spans="1:31" x14ac:dyDescent="0.25">
      <c r="A66539" s="41">
        <v>0</v>
      </c>
      <c r="C66539" s="56"/>
      <c r="AC66539" s="56"/>
      <c r="AD66539" s="56"/>
      <c r="AE66539" s="56"/>
    </row>
    <row r="66540" spans="1:31" x14ac:dyDescent="0.25">
      <c r="A66540" s="41">
        <v>0</v>
      </c>
      <c r="C66540" s="56"/>
      <c r="AC66540" s="56"/>
      <c r="AD66540" s="56"/>
      <c r="AE66540" s="56"/>
    </row>
    <row r="66541" spans="1:31" x14ac:dyDescent="0.25">
      <c r="A66541" s="41">
        <v>0</v>
      </c>
      <c r="C66541" s="56"/>
      <c r="AC66541" s="56"/>
      <c r="AD66541" s="56"/>
      <c r="AE66541" s="56"/>
    </row>
    <row r="66542" spans="1:31" x14ac:dyDescent="0.25">
      <c r="A66542" s="41">
        <v>0</v>
      </c>
      <c r="C66542" s="56"/>
      <c r="AC66542" s="56"/>
      <c r="AD66542" s="56"/>
      <c r="AE66542" s="56"/>
    </row>
    <row r="66543" spans="1:31" x14ac:dyDescent="0.25">
      <c r="A66543" s="41">
        <v>0</v>
      </c>
      <c r="C66543" s="56"/>
      <c r="AC66543" s="56"/>
      <c r="AD66543" s="56"/>
      <c r="AE66543" s="56"/>
    </row>
    <row r="66544" spans="1:31" x14ac:dyDescent="0.25">
      <c r="A66544" s="41">
        <v>0</v>
      </c>
      <c r="C66544" s="56"/>
      <c r="AC66544" s="56"/>
      <c r="AD66544" s="56"/>
      <c r="AE66544" s="56"/>
    </row>
    <row r="66545" spans="1:31" x14ac:dyDescent="0.25">
      <c r="A66545" s="41">
        <v>0</v>
      </c>
      <c r="C66545" s="56"/>
      <c r="AC66545" s="56"/>
      <c r="AD66545" s="56"/>
      <c r="AE66545" s="56"/>
    </row>
    <row r="66546" spans="1:31" x14ac:dyDescent="0.25">
      <c r="A66546" s="41">
        <v>0</v>
      </c>
      <c r="C66546" s="56"/>
      <c r="AC66546" s="56"/>
      <c r="AD66546" s="56"/>
      <c r="AE66546" s="56"/>
    </row>
    <row r="66547" spans="1:31" x14ac:dyDescent="0.25">
      <c r="A66547" s="41">
        <v>0</v>
      </c>
      <c r="C66547" s="56"/>
      <c r="AC66547" s="56"/>
      <c r="AD66547" s="56"/>
      <c r="AE66547" s="56"/>
    </row>
    <row r="66548" spans="1:31" x14ac:dyDescent="0.25">
      <c r="A66548" s="41">
        <v>0</v>
      </c>
      <c r="C66548" s="56"/>
      <c r="AC66548" s="56"/>
      <c r="AD66548" s="56"/>
      <c r="AE66548" s="56"/>
    </row>
    <row r="66549" spans="1:31" x14ac:dyDescent="0.25">
      <c r="A66549" s="41">
        <v>0</v>
      </c>
      <c r="C66549" s="56"/>
      <c r="AC66549" s="56"/>
      <c r="AD66549" s="56"/>
      <c r="AE66549" s="56"/>
    </row>
    <row r="66550" spans="1:31" x14ac:dyDescent="0.25">
      <c r="A66550" s="41">
        <v>0</v>
      </c>
      <c r="C66550" s="56"/>
      <c r="AC66550" s="56"/>
      <c r="AD66550" s="56"/>
      <c r="AE66550" s="56"/>
    </row>
    <row r="66551" spans="1:31" x14ac:dyDescent="0.25">
      <c r="A66551" s="41">
        <v>0</v>
      </c>
      <c r="C66551" s="56"/>
      <c r="AC66551" s="56"/>
      <c r="AD66551" s="56"/>
      <c r="AE66551" s="56"/>
    </row>
    <row r="66552" spans="1:31" x14ac:dyDescent="0.25">
      <c r="A66552" s="41">
        <v>0</v>
      </c>
      <c r="C66552" s="56"/>
      <c r="AC66552" s="56"/>
      <c r="AD66552" s="56"/>
      <c r="AE66552" s="56"/>
    </row>
    <row r="66553" spans="1:31" x14ac:dyDescent="0.25">
      <c r="A66553" s="41">
        <v>0</v>
      </c>
      <c r="C66553" s="56"/>
      <c r="AC66553" s="56"/>
      <c r="AD66553" s="56"/>
      <c r="AE66553" s="56"/>
    </row>
    <row r="66554" spans="1:31" x14ac:dyDescent="0.25">
      <c r="A66554" s="41">
        <v>0</v>
      </c>
      <c r="C66554" s="56"/>
      <c r="AC66554" s="56"/>
      <c r="AD66554" s="56"/>
      <c r="AE66554" s="56"/>
    </row>
    <row r="66555" spans="1:31" x14ac:dyDescent="0.25">
      <c r="A66555" s="41">
        <v>0</v>
      </c>
      <c r="C66555" s="56"/>
      <c r="AC66555" s="56"/>
      <c r="AD66555" s="56"/>
      <c r="AE66555" s="56"/>
    </row>
    <row r="66556" spans="1:31" x14ac:dyDescent="0.25">
      <c r="A66556" s="41">
        <v>0</v>
      </c>
      <c r="C66556" s="56"/>
      <c r="AC66556" s="56"/>
      <c r="AD66556" s="56"/>
      <c r="AE66556" s="56"/>
    </row>
    <row r="66557" spans="1:31" x14ac:dyDescent="0.25">
      <c r="A66557" s="41">
        <v>0</v>
      </c>
      <c r="C66557" s="56"/>
      <c r="AC66557" s="56"/>
      <c r="AD66557" s="56"/>
      <c r="AE66557" s="56"/>
    </row>
    <row r="66558" spans="1:31" x14ac:dyDescent="0.25">
      <c r="A66558" s="41">
        <v>0</v>
      </c>
      <c r="C66558" s="56"/>
      <c r="AC66558" s="56"/>
      <c r="AD66558" s="56"/>
      <c r="AE66558" s="56"/>
    </row>
    <row r="66559" spans="1:31" x14ac:dyDescent="0.25">
      <c r="A66559" s="41">
        <v>0</v>
      </c>
      <c r="C66559" s="56"/>
      <c r="AC66559" s="56"/>
      <c r="AD66559" s="56"/>
      <c r="AE66559" s="56"/>
    </row>
    <row r="66560" spans="1:31" x14ac:dyDescent="0.25">
      <c r="A66560" s="41">
        <v>0</v>
      </c>
      <c r="C66560" s="56"/>
      <c r="AC66560" s="56"/>
      <c r="AD66560" s="56"/>
      <c r="AE66560" s="56"/>
    </row>
    <row r="66561" spans="1:31" x14ac:dyDescent="0.25">
      <c r="A66561" s="41">
        <v>0</v>
      </c>
      <c r="C66561" s="56"/>
      <c r="AC66561" s="56"/>
      <c r="AD66561" s="56"/>
      <c r="AE66561" s="56"/>
    </row>
    <row r="66562" spans="1:31" x14ac:dyDescent="0.25">
      <c r="A66562" s="41">
        <v>0</v>
      </c>
      <c r="C66562" s="56"/>
      <c r="AC66562" s="56"/>
      <c r="AD66562" s="56"/>
      <c r="AE66562" s="56"/>
    </row>
    <row r="66563" spans="1:31" x14ac:dyDescent="0.25">
      <c r="A66563" s="41">
        <v>0</v>
      </c>
      <c r="C66563" s="56"/>
      <c r="AC66563" s="56"/>
      <c r="AD66563" s="56"/>
      <c r="AE66563" s="56"/>
    </row>
    <row r="66564" spans="1:31" x14ac:dyDescent="0.25">
      <c r="A66564" s="41">
        <v>0</v>
      </c>
      <c r="C66564" s="56"/>
      <c r="AC66564" s="56"/>
      <c r="AD66564" s="56"/>
      <c r="AE66564" s="56"/>
    </row>
    <row r="66565" spans="1:31" x14ac:dyDescent="0.25">
      <c r="A66565" s="41">
        <v>0</v>
      </c>
      <c r="C66565" s="56"/>
      <c r="AC66565" s="56"/>
      <c r="AD66565" s="56"/>
      <c r="AE66565" s="56"/>
    </row>
    <row r="66566" spans="1:31" x14ac:dyDescent="0.25">
      <c r="A66566" s="41">
        <v>0</v>
      </c>
      <c r="C66566" s="56"/>
      <c r="AC66566" s="56"/>
      <c r="AD66566" s="56"/>
      <c r="AE66566" s="56"/>
    </row>
    <row r="66567" spans="1:31" x14ac:dyDescent="0.25">
      <c r="A66567" s="41">
        <v>0</v>
      </c>
      <c r="C66567" s="56"/>
      <c r="AC66567" s="56"/>
      <c r="AD66567" s="56"/>
      <c r="AE66567" s="56"/>
    </row>
    <row r="66568" spans="1:31" x14ac:dyDescent="0.25">
      <c r="A66568" s="41">
        <v>0</v>
      </c>
      <c r="C66568" s="56"/>
      <c r="AC66568" s="56"/>
      <c r="AD66568" s="56"/>
      <c r="AE66568" s="56"/>
    </row>
    <row r="66569" spans="1:31" x14ac:dyDescent="0.25">
      <c r="A66569" s="41">
        <v>0</v>
      </c>
      <c r="C66569" s="56"/>
      <c r="AC66569" s="56"/>
      <c r="AD66569" s="56"/>
      <c r="AE66569" s="56"/>
    </row>
    <row r="66570" spans="1:31" x14ac:dyDescent="0.25">
      <c r="A66570" s="41">
        <v>0</v>
      </c>
      <c r="C66570" s="56"/>
      <c r="AC66570" s="56"/>
      <c r="AD66570" s="56"/>
      <c r="AE66570" s="56"/>
    </row>
    <row r="66571" spans="1:31" x14ac:dyDescent="0.25">
      <c r="A66571" s="41">
        <v>0</v>
      </c>
      <c r="C66571" s="56"/>
      <c r="AC66571" s="56"/>
      <c r="AD66571" s="56"/>
      <c r="AE66571" s="56"/>
    </row>
    <row r="66572" spans="1:31" x14ac:dyDescent="0.25">
      <c r="A66572" s="41">
        <v>0</v>
      </c>
      <c r="C66572" s="56"/>
      <c r="AC66572" s="56"/>
      <c r="AD66572" s="56"/>
      <c r="AE66572" s="56"/>
    </row>
    <row r="66573" spans="1:31" x14ac:dyDescent="0.25">
      <c r="A66573" s="41">
        <v>0</v>
      </c>
      <c r="C66573" s="56"/>
      <c r="AC66573" s="56"/>
      <c r="AD66573" s="56"/>
      <c r="AE66573" s="56"/>
    </row>
    <row r="66574" spans="1:31" x14ac:dyDescent="0.25">
      <c r="A66574" s="41">
        <v>0</v>
      </c>
      <c r="C66574" s="56"/>
      <c r="AC66574" s="56"/>
      <c r="AD66574" s="56"/>
      <c r="AE66574" s="56"/>
    </row>
    <row r="66575" spans="1:31" x14ac:dyDescent="0.25">
      <c r="A66575" s="41">
        <v>0</v>
      </c>
      <c r="C66575" s="56"/>
      <c r="AC66575" s="56"/>
      <c r="AD66575" s="56"/>
      <c r="AE66575" s="56"/>
    </row>
    <row r="66576" spans="1:31" x14ac:dyDescent="0.25">
      <c r="A66576" s="41">
        <v>0</v>
      </c>
      <c r="C66576" s="56"/>
      <c r="AC66576" s="56"/>
      <c r="AD66576" s="56"/>
      <c r="AE66576" s="56"/>
    </row>
    <row r="66577" spans="1:31" x14ac:dyDescent="0.25">
      <c r="A66577" s="41">
        <v>0</v>
      </c>
      <c r="C66577" s="56"/>
      <c r="AC66577" s="56"/>
      <c r="AD66577" s="56"/>
      <c r="AE66577" s="56"/>
    </row>
    <row r="66578" spans="1:31" x14ac:dyDescent="0.25">
      <c r="A66578" s="41">
        <v>0</v>
      </c>
      <c r="C66578" s="56"/>
      <c r="AC66578" s="56"/>
      <c r="AD66578" s="56"/>
      <c r="AE66578" s="56"/>
    </row>
    <row r="66579" spans="1:31" x14ac:dyDescent="0.25">
      <c r="A66579" s="41">
        <v>0</v>
      </c>
      <c r="C66579" s="56"/>
      <c r="AC66579" s="56"/>
      <c r="AD66579" s="56"/>
      <c r="AE66579" s="56"/>
    </row>
    <row r="66580" spans="1:31" x14ac:dyDescent="0.25">
      <c r="A66580" s="41">
        <v>0</v>
      </c>
      <c r="C66580" s="56"/>
      <c r="AC66580" s="56"/>
      <c r="AD66580" s="56"/>
      <c r="AE66580" s="56"/>
    </row>
    <row r="66581" spans="1:31" x14ac:dyDescent="0.25">
      <c r="A66581" s="41">
        <v>0</v>
      </c>
      <c r="C66581" s="56"/>
      <c r="AC66581" s="56"/>
      <c r="AD66581" s="56"/>
      <c r="AE66581" s="56"/>
    </row>
    <row r="66582" spans="1:31" x14ac:dyDescent="0.25">
      <c r="A66582" s="41">
        <v>0</v>
      </c>
      <c r="C66582" s="56"/>
      <c r="AC66582" s="56"/>
      <c r="AD66582" s="56"/>
      <c r="AE66582" s="56"/>
    </row>
    <row r="66583" spans="1:31" x14ac:dyDescent="0.25">
      <c r="A66583" s="41">
        <v>0</v>
      </c>
      <c r="C66583" s="56"/>
      <c r="AC66583" s="56"/>
      <c r="AD66583" s="56"/>
      <c r="AE66583" s="56"/>
    </row>
    <row r="66584" spans="1:31" x14ac:dyDescent="0.25">
      <c r="A66584" s="41">
        <v>0</v>
      </c>
      <c r="C66584" s="56"/>
      <c r="AC66584" s="56"/>
      <c r="AD66584" s="56"/>
      <c r="AE66584" s="56"/>
    </row>
    <row r="66585" spans="1:31" x14ac:dyDescent="0.25">
      <c r="A66585" s="41">
        <v>0</v>
      </c>
      <c r="C66585" s="56"/>
      <c r="AC66585" s="56"/>
      <c r="AD66585" s="56"/>
      <c r="AE66585" s="56"/>
    </row>
    <row r="66586" spans="1:31" x14ac:dyDescent="0.25">
      <c r="A66586" s="41">
        <v>0</v>
      </c>
      <c r="C66586" s="56"/>
      <c r="AC66586" s="56"/>
      <c r="AD66586" s="56"/>
      <c r="AE66586" s="56"/>
    </row>
    <row r="66587" spans="1:31" x14ac:dyDescent="0.25">
      <c r="A66587" s="41">
        <v>0</v>
      </c>
      <c r="C66587" s="56"/>
      <c r="AC66587" s="56"/>
      <c r="AD66587" s="56"/>
      <c r="AE66587" s="56"/>
    </row>
    <row r="66588" spans="1:31" x14ac:dyDescent="0.25">
      <c r="A66588" s="41">
        <v>0</v>
      </c>
      <c r="C66588" s="56"/>
      <c r="AC66588" s="56"/>
      <c r="AD66588" s="56"/>
      <c r="AE66588" s="56"/>
    </row>
    <row r="66589" spans="1:31" x14ac:dyDescent="0.25">
      <c r="A66589" s="41">
        <v>0</v>
      </c>
      <c r="C66589" s="56"/>
      <c r="AC66589" s="56"/>
      <c r="AD66589" s="56"/>
      <c r="AE66589" s="56"/>
    </row>
    <row r="66590" spans="1:31" x14ac:dyDescent="0.25">
      <c r="A66590" s="41">
        <v>0</v>
      </c>
      <c r="C66590" s="56"/>
      <c r="AC66590" s="56"/>
      <c r="AD66590" s="56"/>
      <c r="AE66590" s="56"/>
    </row>
    <row r="66591" spans="1:31" x14ac:dyDescent="0.25">
      <c r="A66591" s="41">
        <v>0</v>
      </c>
      <c r="C66591" s="56"/>
      <c r="AC66591" s="56"/>
      <c r="AD66591" s="56"/>
      <c r="AE66591" s="56"/>
    </row>
    <row r="66592" spans="1:31" x14ac:dyDescent="0.25">
      <c r="A66592" s="41">
        <v>0</v>
      </c>
      <c r="C66592" s="56"/>
      <c r="AC66592" s="56"/>
      <c r="AD66592" s="56"/>
      <c r="AE66592" s="56"/>
    </row>
    <row r="66593" spans="1:31" x14ac:dyDescent="0.25">
      <c r="A66593" s="41">
        <v>0</v>
      </c>
      <c r="C66593" s="56"/>
      <c r="AC66593" s="56"/>
      <c r="AD66593" s="56"/>
      <c r="AE66593" s="56"/>
    </row>
    <row r="66594" spans="1:31" x14ac:dyDescent="0.25">
      <c r="A66594" s="41">
        <v>0</v>
      </c>
      <c r="C66594" s="56"/>
      <c r="AC66594" s="56"/>
      <c r="AD66594" s="56"/>
      <c r="AE66594" s="56"/>
    </row>
    <row r="66595" spans="1:31" x14ac:dyDescent="0.25">
      <c r="A66595" s="41">
        <v>0</v>
      </c>
      <c r="C66595" s="56"/>
      <c r="AC66595" s="56"/>
      <c r="AD66595" s="56"/>
      <c r="AE66595" s="56"/>
    </row>
    <row r="66596" spans="1:31" x14ac:dyDescent="0.25">
      <c r="A66596" s="41">
        <v>0</v>
      </c>
      <c r="C66596" s="56"/>
      <c r="AC66596" s="56"/>
      <c r="AD66596" s="56"/>
      <c r="AE66596" s="56"/>
    </row>
    <row r="66597" spans="1:31" x14ac:dyDescent="0.25">
      <c r="A66597" s="41">
        <v>0</v>
      </c>
      <c r="C66597" s="56"/>
      <c r="AC66597" s="56"/>
      <c r="AD66597" s="56"/>
      <c r="AE66597" s="56"/>
    </row>
    <row r="66598" spans="1:31" x14ac:dyDescent="0.25">
      <c r="A66598" s="41">
        <v>0</v>
      </c>
      <c r="C66598" s="56"/>
      <c r="AC66598" s="56"/>
      <c r="AD66598" s="56"/>
      <c r="AE66598" s="56"/>
    </row>
    <row r="66599" spans="1:31" x14ac:dyDescent="0.25">
      <c r="A66599" s="41">
        <v>0</v>
      </c>
      <c r="C66599" s="56"/>
      <c r="AC66599" s="56"/>
      <c r="AD66599" s="56"/>
      <c r="AE66599" s="56"/>
    </row>
    <row r="66600" spans="1:31" x14ac:dyDescent="0.25">
      <c r="A66600" s="41">
        <v>0</v>
      </c>
      <c r="C66600" s="56"/>
      <c r="AC66600" s="56"/>
      <c r="AD66600" s="56"/>
      <c r="AE66600" s="56"/>
    </row>
    <row r="66601" spans="1:31" x14ac:dyDescent="0.25">
      <c r="A66601" s="41">
        <v>0</v>
      </c>
      <c r="C66601" s="56"/>
      <c r="AC66601" s="56"/>
      <c r="AD66601" s="56"/>
      <c r="AE66601" s="56"/>
    </row>
    <row r="66602" spans="1:31" x14ac:dyDescent="0.25">
      <c r="A66602" s="41">
        <v>0</v>
      </c>
      <c r="C66602" s="56"/>
      <c r="AC66602" s="56"/>
      <c r="AD66602" s="56"/>
      <c r="AE66602" s="56"/>
    </row>
    <row r="66603" spans="1:31" x14ac:dyDescent="0.25">
      <c r="A66603" s="41">
        <v>0</v>
      </c>
      <c r="C66603" s="56"/>
      <c r="AC66603" s="56"/>
      <c r="AD66603" s="56"/>
      <c r="AE66603" s="56"/>
    </row>
    <row r="66604" spans="1:31" x14ac:dyDescent="0.25">
      <c r="A66604" s="41">
        <v>0</v>
      </c>
      <c r="C66604" s="56"/>
      <c r="AC66604" s="56"/>
      <c r="AD66604" s="56"/>
      <c r="AE66604" s="56"/>
    </row>
    <row r="66605" spans="1:31" x14ac:dyDescent="0.25">
      <c r="A66605" s="41">
        <v>0</v>
      </c>
      <c r="C66605" s="56"/>
      <c r="AC66605" s="56"/>
      <c r="AD66605" s="56"/>
      <c r="AE66605" s="56"/>
    </row>
    <row r="66606" spans="1:31" x14ac:dyDescent="0.25">
      <c r="A66606" s="41">
        <v>0</v>
      </c>
      <c r="C66606" s="56"/>
      <c r="AC66606" s="56"/>
      <c r="AD66606" s="56"/>
      <c r="AE66606" s="56"/>
    </row>
    <row r="66607" spans="1:31" x14ac:dyDescent="0.25">
      <c r="A66607" s="41">
        <v>0</v>
      </c>
      <c r="C66607" s="56"/>
      <c r="AC66607" s="56"/>
      <c r="AD66607" s="56"/>
      <c r="AE66607" s="56"/>
    </row>
    <row r="66608" spans="1:31" x14ac:dyDescent="0.25">
      <c r="A66608" s="41">
        <v>0</v>
      </c>
      <c r="C66608" s="56"/>
      <c r="AC66608" s="56"/>
      <c r="AD66608" s="56"/>
      <c r="AE66608" s="56"/>
    </row>
    <row r="66609" spans="1:31" x14ac:dyDescent="0.25">
      <c r="A66609" s="41">
        <v>0</v>
      </c>
      <c r="C66609" s="56"/>
      <c r="AC66609" s="56"/>
      <c r="AD66609" s="56"/>
      <c r="AE66609" s="56"/>
    </row>
    <row r="66610" spans="1:31" x14ac:dyDescent="0.25">
      <c r="A66610" s="41">
        <v>0</v>
      </c>
      <c r="C66610" s="56"/>
      <c r="AC66610" s="56"/>
      <c r="AD66610" s="56"/>
      <c r="AE66610" s="56"/>
    </row>
    <row r="66611" spans="1:31" x14ac:dyDescent="0.25">
      <c r="A66611" s="41">
        <v>0</v>
      </c>
      <c r="C66611" s="56"/>
      <c r="AC66611" s="56"/>
      <c r="AD66611" s="56"/>
      <c r="AE66611" s="56"/>
    </row>
    <row r="66612" spans="1:31" x14ac:dyDescent="0.25">
      <c r="A66612" s="41">
        <v>0</v>
      </c>
      <c r="C66612" s="56"/>
      <c r="AC66612" s="56"/>
      <c r="AD66612" s="56"/>
      <c r="AE66612" s="56"/>
    </row>
    <row r="66613" spans="1:31" x14ac:dyDescent="0.25">
      <c r="A66613" s="41">
        <v>0</v>
      </c>
      <c r="C66613" s="56"/>
      <c r="AC66613" s="56"/>
      <c r="AD66613" s="56"/>
      <c r="AE66613" s="56"/>
    </row>
    <row r="66614" spans="1:31" x14ac:dyDescent="0.25">
      <c r="A66614" s="41">
        <v>0</v>
      </c>
      <c r="C66614" s="56"/>
      <c r="AC66614" s="56"/>
      <c r="AD66614" s="56"/>
      <c r="AE66614" s="56"/>
    </row>
    <row r="66615" spans="1:31" x14ac:dyDescent="0.25">
      <c r="A66615" s="41">
        <v>0</v>
      </c>
      <c r="C66615" s="56"/>
      <c r="AC66615" s="56"/>
      <c r="AD66615" s="56"/>
      <c r="AE66615" s="56"/>
    </row>
    <row r="66616" spans="1:31" x14ac:dyDescent="0.25">
      <c r="A66616" s="41">
        <v>0</v>
      </c>
      <c r="C66616" s="56"/>
      <c r="AC66616" s="56"/>
      <c r="AD66616" s="56"/>
      <c r="AE66616" s="56"/>
    </row>
    <row r="66617" spans="1:31" x14ac:dyDescent="0.25">
      <c r="A66617" s="41">
        <v>0</v>
      </c>
      <c r="C66617" s="56"/>
      <c r="AC66617" s="56"/>
      <c r="AD66617" s="56"/>
      <c r="AE66617" s="56"/>
    </row>
    <row r="66618" spans="1:31" x14ac:dyDescent="0.25">
      <c r="A66618" s="41">
        <v>0</v>
      </c>
      <c r="C66618" s="56"/>
      <c r="AC66618" s="56"/>
      <c r="AD66618" s="56"/>
      <c r="AE66618" s="56"/>
    </row>
    <row r="66619" spans="1:31" x14ac:dyDescent="0.25">
      <c r="A66619" s="41">
        <v>0</v>
      </c>
      <c r="C66619" s="56"/>
      <c r="AC66619" s="56"/>
      <c r="AD66619" s="56"/>
      <c r="AE66619" s="56"/>
    </row>
    <row r="66620" spans="1:31" x14ac:dyDescent="0.25">
      <c r="A66620" s="41">
        <v>0</v>
      </c>
      <c r="C66620" s="56"/>
      <c r="AC66620" s="56"/>
      <c r="AD66620" s="56"/>
      <c r="AE66620" s="56"/>
    </row>
    <row r="66621" spans="1:31" x14ac:dyDescent="0.25">
      <c r="A66621" s="41">
        <v>0</v>
      </c>
      <c r="C66621" s="56"/>
      <c r="AC66621" s="56"/>
      <c r="AD66621" s="56"/>
      <c r="AE66621" s="56"/>
    </row>
    <row r="66622" spans="1:31" x14ac:dyDescent="0.25">
      <c r="A66622" s="41">
        <v>0</v>
      </c>
      <c r="C66622" s="56"/>
      <c r="AC66622" s="56"/>
      <c r="AD66622" s="56"/>
      <c r="AE66622" s="56"/>
    </row>
    <row r="66623" spans="1:31" x14ac:dyDescent="0.25">
      <c r="A66623" s="41">
        <v>0</v>
      </c>
      <c r="C66623" s="56"/>
      <c r="AC66623" s="56"/>
      <c r="AD66623" s="56"/>
      <c r="AE66623" s="56"/>
    </row>
    <row r="66624" spans="1:31" x14ac:dyDescent="0.25">
      <c r="A66624" s="41">
        <v>0</v>
      </c>
      <c r="C66624" s="56"/>
      <c r="AC66624" s="56"/>
      <c r="AD66624" s="56"/>
      <c r="AE66624" s="56"/>
    </row>
    <row r="66625" spans="1:31" x14ac:dyDescent="0.25">
      <c r="A66625" s="41">
        <v>0</v>
      </c>
      <c r="C66625" s="56"/>
      <c r="AC66625" s="56"/>
      <c r="AD66625" s="56"/>
      <c r="AE66625" s="56"/>
    </row>
    <row r="66626" spans="1:31" x14ac:dyDescent="0.25">
      <c r="A66626" s="41">
        <v>0</v>
      </c>
      <c r="C66626" s="56"/>
      <c r="AC66626" s="56"/>
      <c r="AD66626" s="56"/>
      <c r="AE66626" s="56"/>
    </row>
    <row r="66627" spans="1:31" x14ac:dyDescent="0.25">
      <c r="A66627" s="41">
        <v>0</v>
      </c>
      <c r="C66627" s="56"/>
      <c r="AC66627" s="56"/>
      <c r="AD66627" s="56"/>
      <c r="AE66627" s="56"/>
    </row>
    <row r="66628" spans="1:31" x14ac:dyDescent="0.25">
      <c r="A66628" s="41">
        <v>0</v>
      </c>
      <c r="C66628" s="56"/>
      <c r="AC66628" s="56"/>
      <c r="AD66628" s="56"/>
      <c r="AE66628" s="56"/>
    </row>
    <row r="66629" spans="1:31" x14ac:dyDescent="0.25">
      <c r="A66629" s="41">
        <v>0</v>
      </c>
      <c r="C66629" s="56"/>
      <c r="AC66629" s="56"/>
      <c r="AD66629" s="56"/>
      <c r="AE66629" s="56"/>
    </row>
    <row r="66630" spans="1:31" x14ac:dyDescent="0.25">
      <c r="A66630" s="41">
        <v>0</v>
      </c>
      <c r="C66630" s="56"/>
      <c r="AC66630" s="56"/>
      <c r="AD66630" s="56"/>
      <c r="AE66630" s="56"/>
    </row>
    <row r="66631" spans="1:31" x14ac:dyDescent="0.25">
      <c r="A66631" s="41">
        <v>0</v>
      </c>
      <c r="C66631" s="56"/>
      <c r="AC66631" s="56"/>
      <c r="AD66631" s="56"/>
      <c r="AE66631" s="56"/>
    </row>
    <row r="66632" spans="1:31" x14ac:dyDescent="0.25">
      <c r="A66632" s="41">
        <v>0</v>
      </c>
      <c r="C66632" s="56"/>
      <c r="AC66632" s="56"/>
      <c r="AD66632" s="56"/>
      <c r="AE66632" s="56"/>
    </row>
    <row r="66633" spans="1:31" x14ac:dyDescent="0.25">
      <c r="A66633" s="41">
        <v>0</v>
      </c>
      <c r="C66633" s="56"/>
      <c r="AC66633" s="56"/>
      <c r="AD66633" s="56"/>
      <c r="AE66633" s="56"/>
    </row>
    <row r="66634" spans="1:31" x14ac:dyDescent="0.25">
      <c r="A66634" s="41">
        <v>0</v>
      </c>
      <c r="C66634" s="56"/>
      <c r="AC66634" s="56"/>
      <c r="AD66634" s="56"/>
      <c r="AE66634" s="56"/>
    </row>
    <row r="66635" spans="1:31" x14ac:dyDescent="0.25">
      <c r="A66635" s="41">
        <v>0</v>
      </c>
      <c r="C66635" s="56"/>
      <c r="AC66635" s="56"/>
      <c r="AD66635" s="56"/>
      <c r="AE66635" s="56"/>
    </row>
    <row r="66636" spans="1:31" x14ac:dyDescent="0.25">
      <c r="A66636" s="41">
        <v>0</v>
      </c>
      <c r="C66636" s="56"/>
      <c r="AC66636" s="56"/>
      <c r="AD66636" s="56"/>
      <c r="AE66636" s="56"/>
    </row>
    <row r="66637" spans="1:31" x14ac:dyDescent="0.25">
      <c r="A66637" s="41">
        <v>0</v>
      </c>
      <c r="C66637" s="56"/>
      <c r="AC66637" s="56"/>
      <c r="AD66637" s="56"/>
      <c r="AE66637" s="56"/>
    </row>
    <row r="66638" spans="1:31" x14ac:dyDescent="0.25">
      <c r="A66638" s="41">
        <v>0</v>
      </c>
      <c r="C66638" s="56"/>
      <c r="AC66638" s="56"/>
      <c r="AD66638" s="56"/>
      <c r="AE66638" s="56"/>
    </row>
    <row r="66639" spans="1:31" x14ac:dyDescent="0.25">
      <c r="A66639" s="41">
        <v>0</v>
      </c>
      <c r="C66639" s="56"/>
      <c r="AC66639" s="56"/>
      <c r="AD66639" s="56"/>
      <c r="AE66639" s="56"/>
    </row>
    <row r="66640" spans="1:31" x14ac:dyDescent="0.25">
      <c r="A66640" s="41">
        <v>0</v>
      </c>
      <c r="C66640" s="56"/>
      <c r="AC66640" s="56"/>
      <c r="AD66640" s="56"/>
      <c r="AE66640" s="56"/>
    </row>
    <row r="66641" spans="1:31" x14ac:dyDescent="0.25">
      <c r="A66641" s="41">
        <v>0</v>
      </c>
      <c r="C66641" s="56"/>
      <c r="AC66641" s="56"/>
      <c r="AD66641" s="56"/>
      <c r="AE66641" s="56"/>
    </row>
    <row r="66642" spans="1:31" x14ac:dyDescent="0.25">
      <c r="A66642" s="41">
        <v>0</v>
      </c>
      <c r="C66642" s="56"/>
      <c r="AC66642" s="56"/>
      <c r="AD66642" s="56"/>
      <c r="AE66642" s="56"/>
    </row>
    <row r="66643" spans="1:31" x14ac:dyDescent="0.25">
      <c r="A66643" s="41">
        <v>0</v>
      </c>
      <c r="C66643" s="56"/>
      <c r="AC66643" s="56"/>
      <c r="AD66643" s="56"/>
      <c r="AE66643" s="56"/>
    </row>
    <row r="66644" spans="1:31" x14ac:dyDescent="0.25">
      <c r="A66644" s="41">
        <v>0</v>
      </c>
      <c r="C66644" s="56"/>
      <c r="AC66644" s="56"/>
      <c r="AD66644" s="56"/>
      <c r="AE66644" s="56"/>
    </row>
    <row r="66645" spans="1:31" x14ac:dyDescent="0.25">
      <c r="A66645" s="41">
        <v>0</v>
      </c>
      <c r="C66645" s="56"/>
      <c r="AC66645" s="56"/>
      <c r="AD66645" s="56"/>
      <c r="AE66645" s="56"/>
    </row>
    <row r="66646" spans="1:31" x14ac:dyDescent="0.25">
      <c r="A66646" s="41">
        <v>0</v>
      </c>
      <c r="C66646" s="56"/>
      <c r="AC66646" s="56"/>
      <c r="AD66646" s="56"/>
      <c r="AE66646" s="56"/>
    </row>
    <row r="66647" spans="1:31" x14ac:dyDescent="0.25">
      <c r="A66647" s="41">
        <v>0</v>
      </c>
      <c r="C66647" s="56"/>
      <c r="AC66647" s="56"/>
      <c r="AD66647" s="56"/>
      <c r="AE66647" s="56"/>
    </row>
    <row r="66648" spans="1:31" x14ac:dyDescent="0.25">
      <c r="A66648" s="41">
        <v>0</v>
      </c>
      <c r="C66648" s="56"/>
      <c r="AC66648" s="56"/>
      <c r="AD66648" s="56"/>
      <c r="AE66648" s="56"/>
    </row>
    <row r="66649" spans="1:31" x14ac:dyDescent="0.25">
      <c r="A66649" s="41">
        <v>0</v>
      </c>
      <c r="C66649" s="56"/>
      <c r="AC66649" s="56"/>
      <c r="AD66649" s="56"/>
      <c r="AE66649" s="56"/>
    </row>
    <row r="66650" spans="1:31" x14ac:dyDescent="0.25">
      <c r="A66650" s="41">
        <v>0</v>
      </c>
      <c r="C66650" s="56"/>
      <c r="AC66650" s="56"/>
      <c r="AD66650" s="56"/>
      <c r="AE66650" s="56"/>
    </row>
    <row r="66651" spans="1:31" x14ac:dyDescent="0.25">
      <c r="A66651" s="41">
        <v>0</v>
      </c>
      <c r="C66651" s="56"/>
      <c r="AC66651" s="56"/>
      <c r="AD66651" s="56"/>
      <c r="AE66651" s="56"/>
    </row>
    <row r="66652" spans="1:31" x14ac:dyDescent="0.25">
      <c r="A66652" s="41">
        <v>0</v>
      </c>
      <c r="C66652" s="56"/>
      <c r="AC66652" s="56"/>
      <c r="AD66652" s="56"/>
      <c r="AE66652" s="56"/>
    </row>
    <row r="66653" spans="1:31" x14ac:dyDescent="0.25">
      <c r="A66653" s="41">
        <v>0</v>
      </c>
      <c r="C66653" s="56"/>
      <c r="AC66653" s="56"/>
      <c r="AD66653" s="56"/>
      <c r="AE66653" s="56"/>
    </row>
    <row r="66654" spans="1:31" x14ac:dyDescent="0.25">
      <c r="A66654" s="41">
        <v>0</v>
      </c>
      <c r="C66654" s="56"/>
      <c r="AC66654" s="56"/>
      <c r="AD66654" s="56"/>
      <c r="AE66654" s="56"/>
    </row>
    <row r="66655" spans="1:31" x14ac:dyDescent="0.25">
      <c r="A66655" s="41">
        <v>0</v>
      </c>
      <c r="C66655" s="56"/>
      <c r="AC66655" s="56"/>
      <c r="AD66655" s="56"/>
      <c r="AE66655" s="56"/>
    </row>
    <row r="66656" spans="1:31" x14ac:dyDescent="0.25">
      <c r="A66656" s="41">
        <v>0</v>
      </c>
      <c r="C66656" s="56"/>
      <c r="AC66656" s="56"/>
      <c r="AD66656" s="56"/>
      <c r="AE66656" s="56"/>
    </row>
    <row r="66657" spans="1:31" x14ac:dyDescent="0.25">
      <c r="A66657" s="41">
        <v>0</v>
      </c>
      <c r="C66657" s="56"/>
      <c r="AC66657" s="56"/>
      <c r="AD66657" s="56"/>
      <c r="AE66657" s="56"/>
    </row>
    <row r="66658" spans="1:31" x14ac:dyDescent="0.25">
      <c r="A66658" s="41">
        <v>0</v>
      </c>
      <c r="C66658" s="56"/>
      <c r="AC66658" s="56"/>
      <c r="AD66658" s="56"/>
      <c r="AE66658" s="56"/>
    </row>
    <row r="66659" spans="1:31" x14ac:dyDescent="0.25">
      <c r="A66659" s="41">
        <v>0</v>
      </c>
      <c r="C66659" s="56"/>
      <c r="AC66659" s="56"/>
      <c r="AD66659" s="56"/>
      <c r="AE66659" s="56"/>
    </row>
    <row r="66660" spans="1:31" x14ac:dyDescent="0.25">
      <c r="A66660" s="41">
        <v>0</v>
      </c>
      <c r="C66660" s="56"/>
      <c r="AC66660" s="56"/>
      <c r="AD66660" s="56"/>
      <c r="AE66660" s="56"/>
    </row>
    <row r="66661" spans="1:31" x14ac:dyDescent="0.25">
      <c r="A66661" s="41">
        <v>0</v>
      </c>
      <c r="C66661" s="56"/>
      <c r="AC66661" s="56"/>
      <c r="AD66661" s="56"/>
      <c r="AE66661" s="56"/>
    </row>
    <row r="66662" spans="1:31" x14ac:dyDescent="0.25">
      <c r="A66662" s="41">
        <v>0</v>
      </c>
      <c r="C66662" s="56"/>
      <c r="AC66662" s="56"/>
      <c r="AD66662" s="56"/>
      <c r="AE66662" s="56"/>
    </row>
    <row r="66663" spans="1:31" x14ac:dyDescent="0.25">
      <c r="A66663" s="41">
        <v>0</v>
      </c>
      <c r="C66663" s="56"/>
      <c r="AC66663" s="56"/>
      <c r="AD66663" s="56"/>
      <c r="AE66663" s="56"/>
    </row>
    <row r="66664" spans="1:31" x14ac:dyDescent="0.25">
      <c r="A66664" s="41">
        <v>0</v>
      </c>
      <c r="C66664" s="56"/>
      <c r="AC66664" s="56"/>
      <c r="AD66664" s="56"/>
      <c r="AE66664" s="56"/>
    </row>
    <row r="66665" spans="1:31" x14ac:dyDescent="0.25">
      <c r="A66665" s="41">
        <v>0</v>
      </c>
      <c r="C66665" s="56"/>
      <c r="AC66665" s="56"/>
      <c r="AD66665" s="56"/>
      <c r="AE66665" s="56"/>
    </row>
    <row r="66666" spans="1:31" x14ac:dyDescent="0.25">
      <c r="A66666" s="41">
        <v>0</v>
      </c>
      <c r="C66666" s="56"/>
      <c r="AC66666" s="56"/>
      <c r="AD66666" s="56"/>
      <c r="AE66666" s="56"/>
    </row>
    <row r="66667" spans="1:31" x14ac:dyDescent="0.25">
      <c r="A66667" s="41">
        <v>0</v>
      </c>
      <c r="C66667" s="56"/>
      <c r="AC66667" s="56"/>
      <c r="AD66667" s="56"/>
      <c r="AE66667" s="56"/>
    </row>
    <row r="66668" spans="1:31" x14ac:dyDescent="0.25">
      <c r="A66668" s="41">
        <v>0</v>
      </c>
      <c r="C66668" s="56"/>
      <c r="AC66668" s="56"/>
      <c r="AD66668" s="56"/>
      <c r="AE66668" s="56"/>
    </row>
    <row r="66669" spans="1:31" x14ac:dyDescent="0.25">
      <c r="A66669" s="41">
        <v>0</v>
      </c>
      <c r="C66669" s="56"/>
      <c r="AC66669" s="56"/>
      <c r="AD66669" s="56"/>
      <c r="AE66669" s="56"/>
    </row>
    <row r="66670" spans="1:31" x14ac:dyDescent="0.25">
      <c r="A66670" s="41">
        <v>0</v>
      </c>
      <c r="C66670" s="56"/>
      <c r="AC66670" s="56"/>
      <c r="AD66670" s="56"/>
      <c r="AE66670" s="56"/>
    </row>
    <row r="66671" spans="1:31" x14ac:dyDescent="0.25">
      <c r="A66671" s="41">
        <v>0</v>
      </c>
      <c r="C66671" s="56"/>
      <c r="AC66671" s="56"/>
      <c r="AD66671" s="56"/>
      <c r="AE66671" s="56"/>
    </row>
    <row r="66672" spans="1:31" x14ac:dyDescent="0.25">
      <c r="A66672" s="41">
        <v>0</v>
      </c>
      <c r="C66672" s="56"/>
      <c r="AC66672" s="56"/>
      <c r="AD66672" s="56"/>
      <c r="AE66672" s="56"/>
    </row>
    <row r="66673" spans="1:31" x14ac:dyDescent="0.25">
      <c r="A66673" s="41">
        <v>0</v>
      </c>
      <c r="C66673" s="56"/>
      <c r="AC66673" s="56"/>
      <c r="AD66673" s="56"/>
      <c r="AE66673" s="56"/>
    </row>
    <row r="66674" spans="1:31" x14ac:dyDescent="0.25">
      <c r="A66674" s="41">
        <v>0</v>
      </c>
      <c r="C66674" s="56"/>
      <c r="AC66674" s="56"/>
      <c r="AD66674" s="56"/>
      <c r="AE66674" s="56"/>
    </row>
    <row r="66675" spans="1:31" x14ac:dyDescent="0.25">
      <c r="A66675" s="41">
        <v>0</v>
      </c>
      <c r="C66675" s="56"/>
      <c r="AC66675" s="56"/>
      <c r="AD66675" s="56"/>
      <c r="AE66675" s="56"/>
    </row>
    <row r="66676" spans="1:31" x14ac:dyDescent="0.25">
      <c r="A66676" s="41">
        <v>0</v>
      </c>
      <c r="C66676" s="56"/>
      <c r="AC66676" s="56"/>
      <c r="AD66676" s="56"/>
      <c r="AE66676" s="56"/>
    </row>
    <row r="66677" spans="1:31" x14ac:dyDescent="0.25">
      <c r="A66677" s="41">
        <v>0</v>
      </c>
      <c r="C66677" s="56"/>
      <c r="AC66677" s="56"/>
      <c r="AD66677" s="56"/>
      <c r="AE66677" s="56"/>
    </row>
    <row r="66678" spans="1:31" x14ac:dyDescent="0.25">
      <c r="A66678" s="41">
        <v>0</v>
      </c>
      <c r="C66678" s="56"/>
      <c r="AC66678" s="56"/>
      <c r="AD66678" s="56"/>
      <c r="AE66678" s="56"/>
    </row>
    <row r="66679" spans="1:31" x14ac:dyDescent="0.25">
      <c r="A66679" s="41">
        <v>0</v>
      </c>
      <c r="C66679" s="56"/>
      <c r="AC66679" s="56"/>
      <c r="AD66679" s="56"/>
      <c r="AE66679" s="56"/>
    </row>
    <row r="66680" spans="1:31" x14ac:dyDescent="0.25">
      <c r="A66680" s="41">
        <v>0</v>
      </c>
      <c r="C66680" s="56"/>
      <c r="AC66680" s="56"/>
      <c r="AD66680" s="56"/>
      <c r="AE66680" s="56"/>
    </row>
    <row r="66681" spans="1:31" x14ac:dyDescent="0.25">
      <c r="A66681" s="41">
        <v>0</v>
      </c>
      <c r="C66681" s="56"/>
      <c r="AC66681" s="56"/>
      <c r="AD66681" s="56"/>
      <c r="AE66681" s="56"/>
    </row>
    <row r="66682" spans="1:31" x14ac:dyDescent="0.25">
      <c r="A66682" s="41">
        <v>0</v>
      </c>
      <c r="C66682" s="56"/>
      <c r="AC66682" s="56"/>
      <c r="AD66682" s="56"/>
      <c r="AE66682" s="56"/>
    </row>
    <row r="66683" spans="1:31" x14ac:dyDescent="0.25">
      <c r="A66683" s="41">
        <v>0</v>
      </c>
      <c r="C66683" s="56"/>
      <c r="AC66683" s="56"/>
      <c r="AD66683" s="56"/>
      <c r="AE66683" s="56"/>
    </row>
    <row r="66684" spans="1:31" x14ac:dyDescent="0.25">
      <c r="A66684" s="41">
        <v>0</v>
      </c>
      <c r="C66684" s="56"/>
      <c r="AC66684" s="56"/>
      <c r="AD66684" s="56"/>
      <c r="AE66684" s="56"/>
    </row>
    <row r="66685" spans="1:31" x14ac:dyDescent="0.25">
      <c r="A66685" s="41">
        <v>0</v>
      </c>
      <c r="C66685" s="56"/>
      <c r="AC66685" s="56"/>
      <c r="AD66685" s="56"/>
      <c r="AE66685" s="56"/>
    </row>
    <row r="66686" spans="1:31" x14ac:dyDescent="0.25">
      <c r="A66686" s="41">
        <v>0</v>
      </c>
      <c r="C66686" s="56"/>
      <c r="AC66686" s="56"/>
      <c r="AD66686" s="56"/>
      <c r="AE66686" s="56"/>
    </row>
    <row r="66687" spans="1:31" x14ac:dyDescent="0.25">
      <c r="A66687" s="41">
        <v>0</v>
      </c>
      <c r="C66687" s="56"/>
      <c r="AC66687" s="56"/>
      <c r="AD66687" s="56"/>
      <c r="AE66687" s="56"/>
    </row>
    <row r="66688" spans="1:31" x14ac:dyDescent="0.25">
      <c r="A66688" s="41">
        <v>0</v>
      </c>
      <c r="C66688" s="56"/>
      <c r="AC66688" s="56"/>
      <c r="AD66688" s="56"/>
      <c r="AE66688" s="56"/>
    </row>
    <row r="66689" spans="1:31" x14ac:dyDescent="0.25">
      <c r="A66689" s="41">
        <v>0</v>
      </c>
      <c r="C66689" s="56"/>
      <c r="AC66689" s="56"/>
      <c r="AD66689" s="56"/>
      <c r="AE66689" s="56"/>
    </row>
    <row r="66690" spans="1:31" x14ac:dyDescent="0.25">
      <c r="A66690" s="41">
        <v>0</v>
      </c>
      <c r="C66690" s="56"/>
      <c r="AC66690" s="56"/>
      <c r="AD66690" s="56"/>
      <c r="AE66690" s="56"/>
    </row>
    <row r="66691" spans="1:31" x14ac:dyDescent="0.25">
      <c r="A66691" s="41">
        <v>0</v>
      </c>
      <c r="C66691" s="56"/>
      <c r="AC66691" s="56"/>
      <c r="AD66691" s="56"/>
      <c r="AE66691" s="56"/>
    </row>
    <row r="66692" spans="1:31" x14ac:dyDescent="0.25">
      <c r="A66692" s="41">
        <v>0</v>
      </c>
      <c r="C66692" s="56"/>
      <c r="AC66692" s="56"/>
      <c r="AD66692" s="56"/>
      <c r="AE66692" s="56"/>
    </row>
    <row r="66693" spans="1:31" x14ac:dyDescent="0.25">
      <c r="A66693" s="41">
        <v>0</v>
      </c>
      <c r="C66693" s="56"/>
      <c r="AC66693" s="56"/>
      <c r="AD66693" s="56"/>
      <c r="AE66693" s="56"/>
    </row>
    <row r="66694" spans="1:31" x14ac:dyDescent="0.25">
      <c r="A66694" s="41">
        <v>0</v>
      </c>
      <c r="C66694" s="56"/>
      <c r="AC66694" s="56"/>
      <c r="AD66694" s="56"/>
      <c r="AE66694" s="56"/>
    </row>
    <row r="66695" spans="1:31" x14ac:dyDescent="0.25">
      <c r="A66695" s="41">
        <v>0</v>
      </c>
      <c r="C66695" s="56"/>
      <c r="AC66695" s="56"/>
      <c r="AD66695" s="56"/>
      <c r="AE66695" s="56"/>
    </row>
    <row r="66696" spans="1:31" x14ac:dyDescent="0.25">
      <c r="A66696" s="41">
        <v>0</v>
      </c>
      <c r="C66696" s="56"/>
      <c r="AC66696" s="56"/>
      <c r="AD66696" s="56"/>
      <c r="AE66696" s="56"/>
    </row>
    <row r="66697" spans="1:31" x14ac:dyDescent="0.25">
      <c r="A66697" s="41">
        <v>0</v>
      </c>
      <c r="C66697" s="56"/>
      <c r="AC66697" s="56"/>
      <c r="AD66697" s="56"/>
      <c r="AE66697" s="56"/>
    </row>
    <row r="66698" spans="1:31" x14ac:dyDescent="0.25">
      <c r="A66698" s="41">
        <v>0</v>
      </c>
      <c r="C66698" s="56"/>
      <c r="AC66698" s="56"/>
      <c r="AD66698" s="56"/>
      <c r="AE66698" s="56"/>
    </row>
    <row r="66699" spans="1:31" x14ac:dyDescent="0.25">
      <c r="A66699" s="41">
        <v>0</v>
      </c>
      <c r="C66699" s="56"/>
      <c r="AC66699" s="56"/>
      <c r="AD66699" s="56"/>
      <c r="AE66699" s="56"/>
    </row>
    <row r="66700" spans="1:31" x14ac:dyDescent="0.25">
      <c r="A66700" s="41">
        <v>0</v>
      </c>
      <c r="C66700" s="56"/>
      <c r="AC66700" s="56"/>
      <c r="AD66700" s="56"/>
      <c r="AE66700" s="56"/>
    </row>
    <row r="66701" spans="1:31" x14ac:dyDescent="0.25">
      <c r="A66701" s="41">
        <v>0</v>
      </c>
      <c r="C66701" s="56"/>
      <c r="AC66701" s="56"/>
      <c r="AD66701" s="56"/>
      <c r="AE66701" s="56"/>
    </row>
    <row r="66702" spans="1:31" x14ac:dyDescent="0.25">
      <c r="A66702" s="41">
        <v>0</v>
      </c>
      <c r="C66702" s="56"/>
      <c r="AC66702" s="56"/>
      <c r="AD66702" s="56"/>
      <c r="AE66702" s="56"/>
    </row>
    <row r="66703" spans="1:31" x14ac:dyDescent="0.25">
      <c r="A66703" s="41">
        <v>0</v>
      </c>
      <c r="C66703" s="56"/>
      <c r="AC66703" s="56"/>
      <c r="AD66703" s="56"/>
      <c r="AE66703" s="56"/>
    </row>
    <row r="66704" spans="1:31" x14ac:dyDescent="0.25">
      <c r="A66704" s="41">
        <v>0</v>
      </c>
      <c r="C66704" s="56"/>
      <c r="AC66704" s="56"/>
      <c r="AD66704" s="56"/>
      <c r="AE66704" s="56"/>
    </row>
    <row r="66705" spans="1:31" x14ac:dyDescent="0.25">
      <c r="A66705" s="41">
        <v>0</v>
      </c>
      <c r="C66705" s="56"/>
      <c r="AC66705" s="56"/>
      <c r="AD66705" s="56"/>
      <c r="AE66705" s="56"/>
    </row>
    <row r="66706" spans="1:31" x14ac:dyDescent="0.25">
      <c r="A66706" s="41">
        <v>0</v>
      </c>
      <c r="C66706" s="56"/>
      <c r="AC66706" s="56"/>
      <c r="AD66706" s="56"/>
      <c r="AE66706" s="56"/>
    </row>
    <row r="66707" spans="1:31" x14ac:dyDescent="0.25">
      <c r="A66707" s="41">
        <v>0</v>
      </c>
      <c r="C66707" s="56"/>
      <c r="AC66707" s="56"/>
      <c r="AD66707" s="56"/>
      <c r="AE66707" s="56"/>
    </row>
    <row r="66708" spans="1:31" x14ac:dyDescent="0.25">
      <c r="A66708" s="41">
        <v>0</v>
      </c>
      <c r="C66708" s="56"/>
      <c r="AC66708" s="56"/>
      <c r="AD66708" s="56"/>
      <c r="AE66708" s="56"/>
    </row>
    <row r="66709" spans="1:31" x14ac:dyDescent="0.25">
      <c r="A66709" s="41">
        <v>0</v>
      </c>
      <c r="C66709" s="56"/>
      <c r="AC66709" s="56"/>
      <c r="AD66709" s="56"/>
      <c r="AE66709" s="56"/>
    </row>
    <row r="66710" spans="1:31" x14ac:dyDescent="0.25">
      <c r="A66710" s="41">
        <v>0</v>
      </c>
      <c r="C66710" s="56"/>
      <c r="AC66710" s="56"/>
      <c r="AD66710" s="56"/>
      <c r="AE66710" s="56"/>
    </row>
    <row r="66711" spans="1:31" x14ac:dyDescent="0.25">
      <c r="A66711" s="41">
        <v>0</v>
      </c>
      <c r="C66711" s="56"/>
      <c r="AC66711" s="56"/>
      <c r="AD66711" s="56"/>
      <c r="AE66711" s="56"/>
    </row>
    <row r="66712" spans="1:31" x14ac:dyDescent="0.25">
      <c r="A66712" s="41">
        <v>0</v>
      </c>
      <c r="C66712" s="56"/>
      <c r="AC66712" s="56"/>
      <c r="AD66712" s="56"/>
      <c r="AE66712" s="56"/>
    </row>
    <row r="66713" spans="1:31" x14ac:dyDescent="0.25">
      <c r="A66713" s="41">
        <v>0</v>
      </c>
      <c r="C66713" s="56"/>
      <c r="AC66713" s="56"/>
      <c r="AD66713" s="56"/>
      <c r="AE66713" s="56"/>
    </row>
    <row r="66714" spans="1:31" x14ac:dyDescent="0.25">
      <c r="A66714" s="41">
        <v>0</v>
      </c>
      <c r="C66714" s="56"/>
      <c r="AC66714" s="56"/>
      <c r="AD66714" s="56"/>
      <c r="AE66714" s="56"/>
    </row>
    <row r="66715" spans="1:31" x14ac:dyDescent="0.25">
      <c r="A66715" s="41">
        <v>0</v>
      </c>
      <c r="C66715" s="56"/>
      <c r="AC66715" s="56"/>
      <c r="AD66715" s="56"/>
      <c r="AE66715" s="56"/>
    </row>
    <row r="66716" spans="1:31" x14ac:dyDescent="0.25">
      <c r="A66716" s="41">
        <v>0</v>
      </c>
      <c r="C66716" s="56"/>
      <c r="AC66716" s="56"/>
      <c r="AD66716" s="56"/>
      <c r="AE66716" s="56"/>
    </row>
    <row r="66717" spans="1:31" x14ac:dyDescent="0.25">
      <c r="A66717" s="41">
        <v>0</v>
      </c>
      <c r="C66717" s="56"/>
      <c r="AC66717" s="56"/>
      <c r="AD66717" s="56"/>
      <c r="AE66717" s="56"/>
    </row>
    <row r="66718" spans="1:31" x14ac:dyDescent="0.25">
      <c r="A66718" s="41">
        <v>0</v>
      </c>
      <c r="C66718" s="56"/>
      <c r="AC66718" s="56"/>
      <c r="AD66718" s="56"/>
      <c r="AE66718" s="56"/>
    </row>
    <row r="66719" spans="1:31" x14ac:dyDescent="0.25">
      <c r="A66719" s="41">
        <v>0</v>
      </c>
      <c r="C66719" s="56"/>
      <c r="AC66719" s="56"/>
      <c r="AD66719" s="56"/>
      <c r="AE66719" s="56"/>
    </row>
    <row r="66720" spans="1:31" x14ac:dyDescent="0.25">
      <c r="A66720" s="41">
        <v>0</v>
      </c>
      <c r="C66720" s="56"/>
      <c r="AC66720" s="56"/>
      <c r="AD66720" s="56"/>
      <c r="AE66720" s="56"/>
    </row>
    <row r="66721" spans="1:31" x14ac:dyDescent="0.25">
      <c r="A66721" s="41">
        <v>0</v>
      </c>
      <c r="C66721" s="56"/>
      <c r="AC66721" s="56"/>
      <c r="AD66721" s="56"/>
      <c r="AE66721" s="56"/>
    </row>
    <row r="66722" spans="1:31" x14ac:dyDescent="0.25">
      <c r="A66722" s="41">
        <v>0</v>
      </c>
      <c r="C66722" s="56"/>
      <c r="AC66722" s="56"/>
      <c r="AD66722" s="56"/>
      <c r="AE66722" s="56"/>
    </row>
    <row r="66723" spans="1:31" x14ac:dyDescent="0.25">
      <c r="A66723" s="41">
        <v>0</v>
      </c>
      <c r="C66723" s="56"/>
      <c r="AC66723" s="56"/>
      <c r="AD66723" s="56"/>
      <c r="AE66723" s="56"/>
    </row>
    <row r="66724" spans="1:31" x14ac:dyDescent="0.25">
      <c r="A66724" s="41">
        <v>0</v>
      </c>
      <c r="C66724" s="56"/>
      <c r="AC66724" s="56"/>
      <c r="AD66724" s="56"/>
      <c r="AE66724" s="56"/>
    </row>
    <row r="66725" spans="1:31" x14ac:dyDescent="0.25">
      <c r="A66725" s="41">
        <v>0</v>
      </c>
      <c r="C66725" s="56"/>
      <c r="AC66725" s="56"/>
      <c r="AD66725" s="56"/>
      <c r="AE66725" s="56"/>
    </row>
    <row r="66726" spans="1:31" x14ac:dyDescent="0.25">
      <c r="A66726" s="41">
        <v>0</v>
      </c>
      <c r="C66726" s="56"/>
      <c r="AC66726" s="56"/>
      <c r="AD66726" s="56"/>
      <c r="AE66726" s="56"/>
    </row>
    <row r="66727" spans="1:31" x14ac:dyDescent="0.25">
      <c r="A66727" s="41">
        <v>0</v>
      </c>
      <c r="C66727" s="56"/>
      <c r="AC66727" s="56"/>
      <c r="AD66727" s="56"/>
      <c r="AE66727" s="56"/>
    </row>
    <row r="66728" spans="1:31" x14ac:dyDescent="0.25">
      <c r="A66728" s="41">
        <v>0</v>
      </c>
      <c r="C66728" s="56"/>
      <c r="AC66728" s="56"/>
      <c r="AD66728" s="56"/>
      <c r="AE66728" s="56"/>
    </row>
    <row r="66729" spans="1:31" x14ac:dyDescent="0.25">
      <c r="A66729" s="41">
        <v>0</v>
      </c>
      <c r="C66729" s="56"/>
      <c r="AC66729" s="56"/>
      <c r="AD66729" s="56"/>
      <c r="AE66729" s="56"/>
    </row>
    <row r="66730" spans="1:31" x14ac:dyDescent="0.25">
      <c r="A66730" s="41">
        <v>0</v>
      </c>
      <c r="C66730" s="56"/>
      <c r="AC66730" s="56"/>
      <c r="AD66730" s="56"/>
      <c r="AE66730" s="56"/>
    </row>
    <row r="66731" spans="1:31" x14ac:dyDescent="0.25">
      <c r="A66731" s="41">
        <v>0</v>
      </c>
      <c r="C66731" s="56"/>
      <c r="AC66731" s="56"/>
      <c r="AD66731" s="56"/>
      <c r="AE66731" s="56"/>
    </row>
    <row r="66732" spans="1:31" x14ac:dyDescent="0.25">
      <c r="A66732" s="41">
        <v>0</v>
      </c>
      <c r="C66732" s="56"/>
      <c r="AC66732" s="56"/>
      <c r="AD66732" s="56"/>
      <c r="AE66732" s="56"/>
    </row>
    <row r="66733" spans="1:31" x14ac:dyDescent="0.25">
      <c r="A66733" s="41">
        <v>0</v>
      </c>
      <c r="C66733" s="56"/>
      <c r="AC66733" s="56"/>
      <c r="AD66733" s="56"/>
      <c r="AE66733" s="56"/>
    </row>
    <row r="66734" spans="1:31" x14ac:dyDescent="0.25">
      <c r="A66734" s="41">
        <v>0</v>
      </c>
      <c r="C66734" s="56"/>
      <c r="AC66734" s="56"/>
      <c r="AD66734" s="56"/>
      <c r="AE66734" s="56"/>
    </row>
    <row r="66735" spans="1:31" x14ac:dyDescent="0.25">
      <c r="A66735" s="41">
        <v>0</v>
      </c>
      <c r="C66735" s="56"/>
      <c r="AC66735" s="56"/>
      <c r="AD66735" s="56"/>
      <c r="AE66735" s="56"/>
    </row>
    <row r="66736" spans="1:31" x14ac:dyDescent="0.25">
      <c r="A66736" s="41">
        <v>0</v>
      </c>
      <c r="C66736" s="56"/>
      <c r="AC66736" s="56"/>
      <c r="AD66736" s="56"/>
      <c r="AE66736" s="56"/>
    </row>
    <row r="66737" spans="1:31" x14ac:dyDescent="0.25">
      <c r="A66737" s="41">
        <v>0</v>
      </c>
      <c r="C66737" s="56"/>
      <c r="AC66737" s="56"/>
      <c r="AD66737" s="56"/>
      <c r="AE66737" s="56"/>
    </row>
    <row r="66738" spans="1:31" x14ac:dyDescent="0.25">
      <c r="A66738" s="41">
        <v>0</v>
      </c>
      <c r="C66738" s="56"/>
      <c r="AC66738" s="56"/>
      <c r="AD66738" s="56"/>
      <c r="AE66738" s="56"/>
    </row>
    <row r="66739" spans="1:31" x14ac:dyDescent="0.25">
      <c r="A66739" s="41">
        <v>0</v>
      </c>
      <c r="C66739" s="56"/>
      <c r="AC66739" s="56"/>
      <c r="AD66739" s="56"/>
      <c r="AE66739" s="56"/>
    </row>
    <row r="66740" spans="1:31" x14ac:dyDescent="0.25">
      <c r="A66740" s="41">
        <v>0</v>
      </c>
      <c r="C66740" s="56"/>
      <c r="AC66740" s="56"/>
      <c r="AD66740" s="56"/>
      <c r="AE66740" s="56"/>
    </row>
    <row r="66741" spans="1:31" x14ac:dyDescent="0.25">
      <c r="A66741" s="41">
        <v>0</v>
      </c>
      <c r="C66741" s="56"/>
      <c r="AC66741" s="56"/>
      <c r="AD66741" s="56"/>
      <c r="AE66741" s="56"/>
    </row>
    <row r="66742" spans="1:31" x14ac:dyDescent="0.25">
      <c r="A66742" s="41">
        <v>0</v>
      </c>
      <c r="C66742" s="56"/>
      <c r="AC66742" s="56"/>
      <c r="AD66742" s="56"/>
      <c r="AE66742" s="56"/>
    </row>
    <row r="66743" spans="1:31" x14ac:dyDescent="0.25">
      <c r="A66743" s="41">
        <v>0</v>
      </c>
      <c r="C66743" s="56"/>
      <c r="AC66743" s="56"/>
      <c r="AD66743" s="56"/>
      <c r="AE66743" s="56"/>
    </row>
    <row r="66744" spans="1:31" x14ac:dyDescent="0.25">
      <c r="A66744" s="41">
        <v>0</v>
      </c>
      <c r="C66744" s="56"/>
      <c r="AC66744" s="56"/>
      <c r="AD66744" s="56"/>
      <c r="AE66744" s="56"/>
    </row>
    <row r="66745" spans="1:31" x14ac:dyDescent="0.25">
      <c r="A66745" s="41">
        <v>0</v>
      </c>
      <c r="C66745" s="56"/>
      <c r="AC66745" s="56"/>
      <c r="AD66745" s="56"/>
      <c r="AE66745" s="56"/>
    </row>
    <row r="66746" spans="1:31" x14ac:dyDescent="0.25">
      <c r="A66746" s="41">
        <v>0</v>
      </c>
      <c r="C66746" s="56"/>
      <c r="AC66746" s="56"/>
      <c r="AD66746" s="56"/>
      <c r="AE66746" s="56"/>
    </row>
    <row r="66747" spans="1:31" x14ac:dyDescent="0.25">
      <c r="A66747" s="41">
        <v>0</v>
      </c>
      <c r="C66747" s="56"/>
      <c r="AC66747" s="56"/>
      <c r="AD66747" s="56"/>
      <c r="AE66747" s="56"/>
    </row>
    <row r="66748" spans="1:31" x14ac:dyDescent="0.25">
      <c r="A66748" s="41">
        <v>0</v>
      </c>
      <c r="C66748" s="56"/>
      <c r="AC66748" s="56"/>
      <c r="AD66748" s="56"/>
      <c r="AE66748" s="56"/>
    </row>
    <row r="66749" spans="1:31" x14ac:dyDescent="0.25">
      <c r="A66749" s="41">
        <v>0</v>
      </c>
      <c r="C66749" s="56"/>
      <c r="AC66749" s="56"/>
      <c r="AD66749" s="56"/>
      <c r="AE66749" s="56"/>
    </row>
    <row r="66750" spans="1:31" x14ac:dyDescent="0.25">
      <c r="A66750" s="41">
        <v>0</v>
      </c>
      <c r="C66750" s="56"/>
      <c r="AC66750" s="56"/>
      <c r="AD66750" s="56"/>
      <c r="AE66750" s="56"/>
    </row>
    <row r="66751" spans="1:31" x14ac:dyDescent="0.25">
      <c r="A66751" s="41">
        <v>0</v>
      </c>
      <c r="C66751" s="56"/>
      <c r="AC66751" s="56"/>
      <c r="AD66751" s="56"/>
      <c r="AE66751" s="56"/>
    </row>
    <row r="66752" spans="1:31" x14ac:dyDescent="0.25">
      <c r="A66752" s="41">
        <v>0</v>
      </c>
      <c r="C66752" s="56"/>
      <c r="AC66752" s="56"/>
      <c r="AD66752" s="56"/>
      <c r="AE66752" s="56"/>
    </row>
    <row r="66753" spans="1:31" x14ac:dyDescent="0.25">
      <c r="A66753" s="41">
        <v>0</v>
      </c>
      <c r="C66753" s="56"/>
      <c r="AC66753" s="56"/>
      <c r="AD66753" s="56"/>
      <c r="AE66753" s="56"/>
    </row>
    <row r="66754" spans="1:31" x14ac:dyDescent="0.25">
      <c r="A66754" s="41">
        <v>0</v>
      </c>
      <c r="C66754" s="56"/>
      <c r="AC66754" s="56"/>
      <c r="AD66754" s="56"/>
      <c r="AE66754" s="56"/>
    </row>
    <row r="66755" spans="1:31" x14ac:dyDescent="0.25">
      <c r="A66755" s="41">
        <v>0</v>
      </c>
      <c r="C66755" s="56"/>
      <c r="AC66755" s="56"/>
      <c r="AD66755" s="56"/>
      <c r="AE66755" s="56"/>
    </row>
    <row r="66756" spans="1:31" x14ac:dyDescent="0.25">
      <c r="A66756" s="41">
        <v>0</v>
      </c>
      <c r="C66756" s="56"/>
      <c r="AC66756" s="56"/>
      <c r="AD66756" s="56"/>
      <c r="AE66756" s="56"/>
    </row>
    <row r="66757" spans="1:31" x14ac:dyDescent="0.25">
      <c r="A66757" s="41">
        <v>0</v>
      </c>
      <c r="C66757" s="56"/>
      <c r="AC66757" s="56"/>
      <c r="AD66757" s="56"/>
      <c r="AE66757" s="56"/>
    </row>
    <row r="66758" spans="1:31" x14ac:dyDescent="0.25">
      <c r="A66758" s="41">
        <v>0</v>
      </c>
      <c r="C66758" s="56"/>
      <c r="AC66758" s="56"/>
      <c r="AD66758" s="56"/>
      <c r="AE66758" s="56"/>
    </row>
    <row r="66759" spans="1:31" x14ac:dyDescent="0.25">
      <c r="A66759" s="41">
        <v>0</v>
      </c>
      <c r="C66759" s="56"/>
      <c r="AC66759" s="56"/>
      <c r="AD66759" s="56"/>
      <c r="AE66759" s="56"/>
    </row>
    <row r="66760" spans="1:31" x14ac:dyDescent="0.25">
      <c r="A66760" s="41">
        <v>0</v>
      </c>
      <c r="C66760" s="56"/>
      <c r="AC66760" s="56"/>
      <c r="AD66760" s="56"/>
      <c r="AE66760" s="56"/>
    </row>
    <row r="66761" spans="1:31" x14ac:dyDescent="0.25">
      <c r="A66761" s="41">
        <v>0</v>
      </c>
      <c r="C66761" s="56"/>
      <c r="AC66761" s="56"/>
      <c r="AD66761" s="56"/>
      <c r="AE66761" s="56"/>
    </row>
    <row r="66762" spans="1:31" x14ac:dyDescent="0.25">
      <c r="A66762" s="41">
        <v>0</v>
      </c>
      <c r="C66762" s="56"/>
      <c r="AC66762" s="56"/>
      <c r="AD66762" s="56"/>
      <c r="AE66762" s="56"/>
    </row>
    <row r="66763" spans="1:31" x14ac:dyDescent="0.25">
      <c r="A66763" s="41">
        <v>0</v>
      </c>
      <c r="C66763" s="56"/>
      <c r="AC66763" s="56"/>
      <c r="AD66763" s="56"/>
      <c r="AE66763" s="56"/>
    </row>
    <row r="66764" spans="1:31" x14ac:dyDescent="0.25">
      <c r="A66764" s="41">
        <v>0</v>
      </c>
      <c r="C66764" s="56"/>
      <c r="AC66764" s="56"/>
      <c r="AD66764" s="56"/>
      <c r="AE66764" s="56"/>
    </row>
    <row r="66765" spans="1:31" x14ac:dyDescent="0.25">
      <c r="A66765" s="41">
        <v>0</v>
      </c>
      <c r="C66765" s="56"/>
      <c r="AC66765" s="56"/>
      <c r="AD66765" s="56"/>
      <c r="AE66765" s="56"/>
    </row>
    <row r="66766" spans="1:31" x14ac:dyDescent="0.25">
      <c r="A66766" s="41">
        <v>0</v>
      </c>
      <c r="C66766" s="56"/>
      <c r="AC66766" s="56"/>
      <c r="AD66766" s="56"/>
      <c r="AE66766" s="56"/>
    </row>
    <row r="66767" spans="1:31" x14ac:dyDescent="0.25">
      <c r="A66767" s="41">
        <v>0</v>
      </c>
      <c r="C66767" s="56"/>
      <c r="AC66767" s="56"/>
      <c r="AD66767" s="56"/>
      <c r="AE66767" s="56"/>
    </row>
    <row r="66768" spans="1:31" x14ac:dyDescent="0.25">
      <c r="A66768" s="41">
        <v>0</v>
      </c>
      <c r="C66768" s="56"/>
      <c r="AC66768" s="56"/>
      <c r="AD66768" s="56"/>
      <c r="AE66768" s="56"/>
    </row>
    <row r="66769" spans="1:31" x14ac:dyDescent="0.25">
      <c r="A66769" s="41">
        <v>0</v>
      </c>
      <c r="C66769" s="56"/>
      <c r="AC66769" s="56"/>
      <c r="AD66769" s="56"/>
      <c r="AE66769" s="56"/>
    </row>
    <row r="66770" spans="1:31" x14ac:dyDescent="0.25">
      <c r="A66770" s="41">
        <v>0</v>
      </c>
      <c r="C66770" s="56"/>
      <c r="AC66770" s="56"/>
      <c r="AD66770" s="56"/>
      <c r="AE66770" s="56"/>
    </row>
    <row r="66771" spans="1:31" x14ac:dyDescent="0.25">
      <c r="A66771" s="41">
        <v>0</v>
      </c>
      <c r="C66771" s="56"/>
      <c r="AC66771" s="56"/>
      <c r="AD66771" s="56"/>
      <c r="AE66771" s="56"/>
    </row>
    <row r="66772" spans="1:31" x14ac:dyDescent="0.25">
      <c r="A66772" s="41">
        <v>0</v>
      </c>
      <c r="C66772" s="56"/>
      <c r="AC66772" s="56"/>
      <c r="AD66772" s="56"/>
      <c r="AE66772" s="56"/>
    </row>
    <row r="66773" spans="1:31" x14ac:dyDescent="0.25">
      <c r="A66773" s="41">
        <v>0</v>
      </c>
      <c r="C66773" s="56"/>
      <c r="AC66773" s="56"/>
      <c r="AD66773" s="56"/>
      <c r="AE66773" s="56"/>
    </row>
    <row r="66774" spans="1:31" x14ac:dyDescent="0.25">
      <c r="A66774" s="41">
        <v>0</v>
      </c>
      <c r="C66774" s="56"/>
      <c r="AC66774" s="56"/>
      <c r="AD66774" s="56"/>
      <c r="AE66774" s="56"/>
    </row>
    <row r="66775" spans="1:31" x14ac:dyDescent="0.25">
      <c r="A66775" s="41">
        <v>0</v>
      </c>
      <c r="C66775" s="56"/>
      <c r="AC66775" s="56"/>
      <c r="AD66775" s="56"/>
      <c r="AE66775" s="56"/>
    </row>
    <row r="66776" spans="1:31" x14ac:dyDescent="0.25">
      <c r="A66776" s="41">
        <v>0</v>
      </c>
      <c r="C66776" s="56"/>
      <c r="AC66776" s="56"/>
      <c r="AD66776" s="56"/>
      <c r="AE66776" s="56"/>
    </row>
    <row r="66777" spans="1:31" x14ac:dyDescent="0.25">
      <c r="A66777" s="41">
        <v>0</v>
      </c>
      <c r="C66777" s="56"/>
      <c r="AC66777" s="56"/>
      <c r="AD66777" s="56"/>
      <c r="AE66777" s="56"/>
    </row>
    <row r="66778" spans="1:31" x14ac:dyDescent="0.25">
      <c r="A66778" s="41">
        <v>0</v>
      </c>
      <c r="C66778" s="56"/>
      <c r="AC66778" s="56"/>
      <c r="AD66778" s="56"/>
      <c r="AE66778" s="56"/>
    </row>
    <row r="66779" spans="1:31" x14ac:dyDescent="0.25">
      <c r="A66779" s="41">
        <v>0</v>
      </c>
      <c r="C66779" s="56"/>
      <c r="AC66779" s="56"/>
      <c r="AD66779" s="56"/>
      <c r="AE66779" s="56"/>
    </row>
    <row r="66780" spans="1:31" x14ac:dyDescent="0.25">
      <c r="A66780" s="41">
        <v>0</v>
      </c>
      <c r="C66780" s="56"/>
      <c r="AC66780" s="56"/>
      <c r="AD66780" s="56"/>
      <c r="AE66780" s="56"/>
    </row>
    <row r="66781" spans="1:31" x14ac:dyDescent="0.25">
      <c r="A66781" s="41">
        <v>0</v>
      </c>
      <c r="C66781" s="56"/>
      <c r="AC66781" s="56"/>
      <c r="AD66781" s="56"/>
      <c r="AE66781" s="56"/>
    </row>
    <row r="66782" spans="1:31" x14ac:dyDescent="0.25">
      <c r="A66782" s="41">
        <v>0</v>
      </c>
      <c r="C66782" s="56"/>
      <c r="AC66782" s="56"/>
      <c r="AD66782" s="56"/>
      <c r="AE66782" s="56"/>
    </row>
    <row r="66783" spans="1:31" x14ac:dyDescent="0.25">
      <c r="A66783" s="41">
        <v>0</v>
      </c>
      <c r="C66783" s="56"/>
      <c r="AC66783" s="56"/>
      <c r="AD66783" s="56"/>
      <c r="AE66783" s="56"/>
    </row>
    <row r="66784" spans="1:31" x14ac:dyDescent="0.25">
      <c r="A66784" s="41">
        <v>0</v>
      </c>
      <c r="C66784" s="56"/>
      <c r="AC66784" s="56"/>
      <c r="AD66784" s="56"/>
      <c r="AE66784" s="56"/>
    </row>
    <row r="66785" spans="1:31" x14ac:dyDescent="0.25">
      <c r="A66785" s="41">
        <v>0</v>
      </c>
      <c r="C66785" s="56"/>
      <c r="AC66785" s="56"/>
      <c r="AD66785" s="56"/>
      <c r="AE66785" s="56"/>
    </row>
    <row r="66786" spans="1:31" x14ac:dyDescent="0.25">
      <c r="A66786" s="41">
        <v>0</v>
      </c>
      <c r="C66786" s="56"/>
      <c r="AC66786" s="56"/>
      <c r="AD66786" s="56"/>
      <c r="AE66786" s="56"/>
    </row>
    <row r="66787" spans="1:31" x14ac:dyDescent="0.25">
      <c r="A66787" s="41">
        <v>0</v>
      </c>
      <c r="C66787" s="56"/>
      <c r="AC66787" s="56"/>
      <c r="AD66787" s="56"/>
      <c r="AE66787" s="56"/>
    </row>
    <row r="66788" spans="1:31" x14ac:dyDescent="0.25">
      <c r="A66788" s="41">
        <v>0</v>
      </c>
      <c r="C66788" s="56"/>
      <c r="AC66788" s="56"/>
      <c r="AD66788" s="56"/>
      <c r="AE66788" s="56"/>
    </row>
    <row r="66789" spans="1:31" x14ac:dyDescent="0.25">
      <c r="A66789" s="41">
        <v>0</v>
      </c>
      <c r="C66789" s="56"/>
      <c r="AC66789" s="56"/>
      <c r="AD66789" s="56"/>
      <c r="AE66789" s="56"/>
    </row>
    <row r="66790" spans="1:31" x14ac:dyDescent="0.25">
      <c r="A66790" s="41">
        <v>0</v>
      </c>
      <c r="C66790" s="56"/>
      <c r="AC66790" s="56"/>
      <c r="AD66790" s="56"/>
      <c r="AE66790" s="56"/>
    </row>
    <row r="66791" spans="1:31" x14ac:dyDescent="0.25">
      <c r="A66791" s="41">
        <v>0</v>
      </c>
      <c r="C66791" s="56"/>
      <c r="AC66791" s="56"/>
      <c r="AD66791" s="56"/>
      <c r="AE66791" s="56"/>
    </row>
    <row r="66792" spans="1:31" x14ac:dyDescent="0.25">
      <c r="A66792" s="41">
        <v>0</v>
      </c>
      <c r="C66792" s="56"/>
      <c r="AC66792" s="56"/>
      <c r="AD66792" s="56"/>
      <c r="AE66792" s="56"/>
    </row>
    <row r="66793" spans="1:31" x14ac:dyDescent="0.25">
      <c r="A66793" s="41">
        <v>0</v>
      </c>
      <c r="C66793" s="56"/>
      <c r="AC66793" s="56"/>
      <c r="AD66793" s="56"/>
      <c r="AE66793" s="56"/>
    </row>
    <row r="66794" spans="1:31" x14ac:dyDescent="0.25">
      <c r="A66794" s="41">
        <v>0</v>
      </c>
      <c r="C66794" s="56"/>
      <c r="AC66794" s="56"/>
      <c r="AD66794" s="56"/>
      <c r="AE66794" s="56"/>
    </row>
    <row r="66795" spans="1:31" x14ac:dyDescent="0.25">
      <c r="A66795" s="41">
        <v>0</v>
      </c>
      <c r="C66795" s="56"/>
      <c r="AC66795" s="56"/>
      <c r="AD66795" s="56"/>
      <c r="AE66795" s="56"/>
    </row>
    <row r="66796" spans="1:31" x14ac:dyDescent="0.25">
      <c r="A66796" s="41">
        <v>0</v>
      </c>
      <c r="C66796" s="56"/>
      <c r="AC66796" s="56"/>
      <c r="AD66796" s="56"/>
      <c r="AE66796" s="56"/>
    </row>
    <row r="66797" spans="1:31" x14ac:dyDescent="0.25">
      <c r="A66797" s="41">
        <v>0</v>
      </c>
      <c r="C66797" s="56"/>
      <c r="AC66797" s="56"/>
      <c r="AD66797" s="56"/>
      <c r="AE66797" s="56"/>
    </row>
    <row r="66798" spans="1:31" x14ac:dyDescent="0.25">
      <c r="A66798" s="41">
        <v>0</v>
      </c>
      <c r="C66798" s="56"/>
      <c r="AC66798" s="56"/>
      <c r="AD66798" s="56"/>
      <c r="AE66798" s="56"/>
    </row>
    <row r="66799" spans="1:31" x14ac:dyDescent="0.25">
      <c r="A66799" s="41">
        <v>0</v>
      </c>
      <c r="C66799" s="56"/>
      <c r="AC66799" s="56"/>
      <c r="AD66799" s="56"/>
      <c r="AE66799" s="56"/>
    </row>
    <row r="66800" spans="1:31" x14ac:dyDescent="0.25">
      <c r="A66800" s="41">
        <v>0</v>
      </c>
      <c r="C66800" s="56"/>
      <c r="AC66800" s="56"/>
      <c r="AD66800" s="56"/>
      <c r="AE66800" s="56"/>
    </row>
    <row r="66801" spans="1:31" x14ac:dyDescent="0.25">
      <c r="A66801" s="41">
        <v>0</v>
      </c>
      <c r="C66801" s="56"/>
      <c r="AC66801" s="56"/>
      <c r="AD66801" s="56"/>
      <c r="AE66801" s="56"/>
    </row>
    <row r="66802" spans="1:31" x14ac:dyDescent="0.25">
      <c r="A66802" s="41">
        <v>0</v>
      </c>
      <c r="C66802" s="56"/>
      <c r="AC66802" s="56"/>
      <c r="AD66802" s="56"/>
      <c r="AE66802" s="56"/>
    </row>
    <row r="66803" spans="1:31" x14ac:dyDescent="0.25">
      <c r="A66803" s="41">
        <v>0</v>
      </c>
      <c r="C66803" s="56"/>
      <c r="AC66803" s="56"/>
      <c r="AD66803" s="56"/>
      <c r="AE66803" s="56"/>
    </row>
    <row r="66804" spans="1:31" x14ac:dyDescent="0.25">
      <c r="A66804" s="41">
        <v>0</v>
      </c>
      <c r="C66804" s="56"/>
      <c r="AC66804" s="56"/>
      <c r="AD66804" s="56"/>
      <c r="AE66804" s="56"/>
    </row>
    <row r="66805" spans="1:31" x14ac:dyDescent="0.25">
      <c r="A66805" s="41">
        <v>0</v>
      </c>
      <c r="C66805" s="56"/>
      <c r="AC66805" s="56"/>
      <c r="AD66805" s="56"/>
      <c r="AE66805" s="56"/>
    </row>
    <row r="66806" spans="1:31" x14ac:dyDescent="0.25">
      <c r="A66806" s="41">
        <v>0</v>
      </c>
      <c r="C66806" s="56"/>
      <c r="AC66806" s="56"/>
      <c r="AD66806" s="56"/>
      <c r="AE66806" s="56"/>
    </row>
    <row r="66807" spans="1:31" x14ac:dyDescent="0.25">
      <c r="A66807" s="41">
        <v>0</v>
      </c>
      <c r="C66807" s="56"/>
      <c r="AC66807" s="56"/>
      <c r="AD66807" s="56"/>
      <c r="AE66807" s="56"/>
    </row>
    <row r="66808" spans="1:31" x14ac:dyDescent="0.25">
      <c r="A66808" s="41">
        <v>0</v>
      </c>
      <c r="C66808" s="56"/>
      <c r="AC66808" s="56"/>
      <c r="AD66808" s="56"/>
      <c r="AE66808" s="56"/>
    </row>
    <row r="66809" spans="1:31" x14ac:dyDescent="0.25">
      <c r="A66809" s="41">
        <v>0</v>
      </c>
      <c r="C66809" s="56"/>
      <c r="AC66809" s="56"/>
      <c r="AD66809" s="56"/>
      <c r="AE66809" s="56"/>
    </row>
    <row r="66810" spans="1:31" x14ac:dyDescent="0.25">
      <c r="A66810" s="41">
        <v>0</v>
      </c>
      <c r="C66810" s="56"/>
      <c r="AC66810" s="56"/>
      <c r="AD66810" s="56"/>
      <c r="AE66810" s="56"/>
    </row>
    <row r="66811" spans="1:31" x14ac:dyDescent="0.25">
      <c r="A66811" s="41">
        <v>0</v>
      </c>
      <c r="C66811" s="56"/>
      <c r="AC66811" s="56"/>
      <c r="AD66811" s="56"/>
      <c r="AE66811" s="56"/>
    </row>
    <row r="66812" spans="1:31" x14ac:dyDescent="0.25">
      <c r="A66812" s="41">
        <v>0</v>
      </c>
      <c r="C66812" s="56"/>
      <c r="AC66812" s="56"/>
      <c r="AD66812" s="56"/>
      <c r="AE66812" s="56"/>
    </row>
    <row r="66813" spans="1:31" x14ac:dyDescent="0.25">
      <c r="A66813" s="41">
        <v>0</v>
      </c>
      <c r="C66813" s="56"/>
      <c r="AC66813" s="56"/>
      <c r="AD66813" s="56"/>
      <c r="AE66813" s="56"/>
    </row>
    <row r="66814" spans="1:31" x14ac:dyDescent="0.25">
      <c r="A66814" s="41">
        <v>0</v>
      </c>
      <c r="C66814" s="56"/>
      <c r="AC66814" s="56"/>
      <c r="AD66814" s="56"/>
      <c r="AE66814" s="56"/>
    </row>
    <row r="66815" spans="1:31" x14ac:dyDescent="0.25">
      <c r="A66815" s="41">
        <v>0</v>
      </c>
      <c r="C66815" s="56"/>
      <c r="AC66815" s="56"/>
      <c r="AD66815" s="56"/>
      <c r="AE66815" s="56"/>
    </row>
    <row r="66816" spans="1:31" x14ac:dyDescent="0.25">
      <c r="A66816" s="41">
        <v>0</v>
      </c>
      <c r="C66816" s="56"/>
      <c r="AC66816" s="56"/>
      <c r="AD66816" s="56"/>
      <c r="AE66816" s="56"/>
    </row>
    <row r="66817" spans="1:31" x14ac:dyDescent="0.25">
      <c r="A66817" s="41">
        <v>0</v>
      </c>
      <c r="C66817" s="56"/>
      <c r="AC66817" s="56"/>
      <c r="AD66817" s="56"/>
      <c r="AE66817" s="56"/>
    </row>
    <row r="66818" spans="1:31" x14ac:dyDescent="0.25">
      <c r="A66818" s="41">
        <v>0</v>
      </c>
      <c r="C66818" s="56"/>
      <c r="AC66818" s="56"/>
      <c r="AD66818" s="56"/>
      <c r="AE66818" s="56"/>
    </row>
    <row r="66819" spans="1:31" x14ac:dyDescent="0.25">
      <c r="A66819" s="41">
        <v>0</v>
      </c>
      <c r="C66819" s="56"/>
      <c r="AC66819" s="56"/>
      <c r="AD66819" s="56"/>
      <c r="AE66819" s="56"/>
    </row>
    <row r="66820" spans="1:31" x14ac:dyDescent="0.25">
      <c r="A66820" s="41">
        <v>0</v>
      </c>
      <c r="C66820" s="56"/>
      <c r="AC66820" s="56"/>
      <c r="AD66820" s="56"/>
      <c r="AE66820" s="56"/>
    </row>
    <row r="66821" spans="1:31" x14ac:dyDescent="0.25">
      <c r="A66821" s="41">
        <v>0</v>
      </c>
      <c r="C66821" s="56"/>
      <c r="AC66821" s="56"/>
      <c r="AD66821" s="56"/>
      <c r="AE66821" s="56"/>
    </row>
    <row r="66822" spans="1:31" x14ac:dyDescent="0.25">
      <c r="A66822" s="41">
        <v>0</v>
      </c>
      <c r="C66822" s="56"/>
      <c r="AC66822" s="56"/>
      <c r="AD66822" s="56"/>
      <c r="AE66822" s="56"/>
    </row>
    <row r="66823" spans="1:31" x14ac:dyDescent="0.25">
      <c r="A66823" s="41">
        <v>0</v>
      </c>
      <c r="C66823" s="56"/>
      <c r="AC66823" s="56"/>
      <c r="AD66823" s="56"/>
      <c r="AE66823" s="56"/>
    </row>
    <row r="66824" spans="1:31" x14ac:dyDescent="0.25">
      <c r="A66824" s="41">
        <v>0</v>
      </c>
      <c r="C66824" s="56"/>
      <c r="AC66824" s="56"/>
      <c r="AD66824" s="56"/>
      <c r="AE66824" s="56"/>
    </row>
    <row r="66825" spans="1:31" x14ac:dyDescent="0.25">
      <c r="A66825" s="41">
        <v>0</v>
      </c>
      <c r="C66825" s="56"/>
      <c r="AC66825" s="56"/>
      <c r="AD66825" s="56"/>
      <c r="AE66825" s="56"/>
    </row>
    <row r="66826" spans="1:31" x14ac:dyDescent="0.25">
      <c r="A66826" s="41">
        <v>0</v>
      </c>
      <c r="C66826" s="56"/>
      <c r="AC66826" s="56"/>
      <c r="AD66826" s="56"/>
      <c r="AE66826" s="56"/>
    </row>
    <row r="66827" spans="1:31" x14ac:dyDescent="0.25">
      <c r="A66827" s="41">
        <v>0</v>
      </c>
      <c r="C66827" s="56"/>
      <c r="AC66827" s="56"/>
      <c r="AD66827" s="56"/>
      <c r="AE66827" s="56"/>
    </row>
    <row r="66828" spans="1:31" x14ac:dyDescent="0.25">
      <c r="A66828" s="41">
        <v>0</v>
      </c>
      <c r="C66828" s="56"/>
      <c r="AC66828" s="56"/>
      <c r="AD66828" s="56"/>
      <c r="AE66828" s="56"/>
    </row>
    <row r="66829" spans="1:31" x14ac:dyDescent="0.25">
      <c r="A66829" s="41">
        <v>0</v>
      </c>
      <c r="C66829" s="56"/>
      <c r="AC66829" s="56"/>
      <c r="AD66829" s="56"/>
      <c r="AE66829" s="56"/>
    </row>
    <row r="66830" spans="1:31" x14ac:dyDescent="0.25">
      <c r="A66830" s="41">
        <v>0</v>
      </c>
      <c r="C66830" s="56"/>
      <c r="AC66830" s="56"/>
      <c r="AD66830" s="56"/>
      <c r="AE66830" s="56"/>
    </row>
    <row r="66831" spans="1:31" x14ac:dyDescent="0.25">
      <c r="A66831" s="41">
        <v>0</v>
      </c>
      <c r="C66831" s="56"/>
      <c r="AC66831" s="56"/>
      <c r="AD66831" s="56"/>
      <c r="AE66831" s="56"/>
    </row>
    <row r="66832" spans="1:31" x14ac:dyDescent="0.25">
      <c r="A66832" s="41">
        <v>0</v>
      </c>
      <c r="C66832" s="56"/>
      <c r="AC66832" s="56"/>
      <c r="AD66832" s="56"/>
      <c r="AE66832" s="56"/>
    </row>
    <row r="66833" spans="1:31" x14ac:dyDescent="0.25">
      <c r="A66833" s="41">
        <v>0</v>
      </c>
      <c r="C66833" s="56"/>
      <c r="AC66833" s="56"/>
      <c r="AD66833" s="56"/>
      <c r="AE66833" s="56"/>
    </row>
    <row r="66834" spans="1:31" x14ac:dyDescent="0.25">
      <c r="A66834" s="41">
        <v>0</v>
      </c>
      <c r="C66834" s="56"/>
      <c r="AC66834" s="56"/>
      <c r="AD66834" s="56"/>
      <c r="AE66834" s="56"/>
    </row>
    <row r="66835" spans="1:31" x14ac:dyDescent="0.25">
      <c r="A66835" s="41">
        <v>0</v>
      </c>
      <c r="C66835" s="56"/>
      <c r="AC66835" s="56"/>
      <c r="AD66835" s="56"/>
      <c r="AE66835" s="56"/>
    </row>
    <row r="66836" spans="1:31" x14ac:dyDescent="0.25">
      <c r="A66836" s="41">
        <v>0</v>
      </c>
      <c r="C66836" s="56"/>
      <c r="AC66836" s="56"/>
      <c r="AD66836" s="56"/>
      <c r="AE66836" s="56"/>
    </row>
    <row r="66837" spans="1:31" x14ac:dyDescent="0.25">
      <c r="A66837" s="41">
        <v>0</v>
      </c>
      <c r="C66837" s="56"/>
      <c r="AC66837" s="56"/>
      <c r="AD66837" s="56"/>
      <c r="AE66837" s="56"/>
    </row>
    <row r="66838" spans="1:31" x14ac:dyDescent="0.25">
      <c r="A66838" s="41">
        <v>0</v>
      </c>
      <c r="C66838" s="56"/>
      <c r="AC66838" s="56"/>
      <c r="AD66838" s="56"/>
      <c r="AE66838" s="56"/>
    </row>
    <row r="66839" spans="1:31" x14ac:dyDescent="0.25">
      <c r="A66839" s="41">
        <v>0</v>
      </c>
      <c r="C66839" s="56"/>
      <c r="AC66839" s="56"/>
      <c r="AD66839" s="56"/>
      <c r="AE66839" s="56"/>
    </row>
    <row r="66840" spans="1:31" x14ac:dyDescent="0.25">
      <c r="A66840" s="41">
        <v>0</v>
      </c>
      <c r="C66840" s="56"/>
      <c r="AC66840" s="56"/>
      <c r="AD66840" s="56"/>
      <c r="AE66840" s="56"/>
    </row>
    <row r="66841" spans="1:31" x14ac:dyDescent="0.25">
      <c r="A66841" s="41">
        <v>0</v>
      </c>
      <c r="C66841" s="56"/>
      <c r="AC66841" s="56"/>
      <c r="AD66841" s="56"/>
      <c r="AE66841" s="56"/>
    </row>
    <row r="66842" spans="1:31" x14ac:dyDescent="0.25">
      <c r="A66842" s="41">
        <v>0</v>
      </c>
      <c r="C66842" s="56"/>
      <c r="AC66842" s="56"/>
      <c r="AD66842" s="56"/>
      <c r="AE66842" s="56"/>
    </row>
    <row r="66843" spans="1:31" x14ac:dyDescent="0.25">
      <c r="A66843" s="41">
        <v>0</v>
      </c>
      <c r="C66843" s="56"/>
      <c r="AC66843" s="56"/>
      <c r="AD66843" s="56"/>
      <c r="AE66843" s="56"/>
    </row>
    <row r="66844" spans="1:31" x14ac:dyDescent="0.25">
      <c r="A66844" s="41">
        <v>0</v>
      </c>
      <c r="C66844" s="56"/>
      <c r="AC66844" s="56"/>
      <c r="AD66844" s="56"/>
      <c r="AE66844" s="56"/>
    </row>
    <row r="66845" spans="1:31" x14ac:dyDescent="0.25">
      <c r="A66845" s="41">
        <v>0</v>
      </c>
      <c r="C66845" s="56"/>
      <c r="AC66845" s="56"/>
      <c r="AD66845" s="56"/>
      <c r="AE66845" s="56"/>
    </row>
    <row r="66846" spans="1:31" x14ac:dyDescent="0.25">
      <c r="A66846" s="41">
        <v>0</v>
      </c>
      <c r="C66846" s="56"/>
      <c r="AC66846" s="56"/>
      <c r="AD66846" s="56"/>
      <c r="AE66846" s="56"/>
    </row>
    <row r="66847" spans="1:31" x14ac:dyDescent="0.25">
      <c r="A66847" s="41">
        <v>0</v>
      </c>
      <c r="C66847" s="56"/>
      <c r="AC66847" s="56"/>
      <c r="AD66847" s="56"/>
      <c r="AE66847" s="56"/>
    </row>
    <row r="66848" spans="1:31" x14ac:dyDescent="0.25">
      <c r="A66848" s="41">
        <v>0</v>
      </c>
      <c r="C66848" s="56"/>
      <c r="AC66848" s="56"/>
      <c r="AD66848" s="56"/>
      <c r="AE66848" s="56"/>
    </row>
    <row r="66849" spans="1:31" x14ac:dyDescent="0.25">
      <c r="A66849" s="41">
        <v>0</v>
      </c>
      <c r="C66849" s="56"/>
      <c r="AC66849" s="56"/>
      <c r="AD66849" s="56"/>
      <c r="AE66849" s="56"/>
    </row>
    <row r="66850" spans="1:31" x14ac:dyDescent="0.25">
      <c r="A66850" s="41">
        <v>0</v>
      </c>
      <c r="C66850" s="56"/>
      <c r="AC66850" s="56"/>
      <c r="AD66850" s="56"/>
      <c r="AE66850" s="56"/>
    </row>
    <row r="66851" spans="1:31" x14ac:dyDescent="0.25">
      <c r="A66851" s="41">
        <v>0</v>
      </c>
      <c r="C66851" s="56"/>
      <c r="AC66851" s="56"/>
      <c r="AD66851" s="56"/>
      <c r="AE66851" s="56"/>
    </row>
    <row r="66852" spans="1:31" x14ac:dyDescent="0.25">
      <c r="A66852" s="41">
        <v>0</v>
      </c>
      <c r="C66852" s="56"/>
      <c r="AC66852" s="56"/>
      <c r="AD66852" s="56"/>
      <c r="AE66852" s="56"/>
    </row>
    <row r="66853" spans="1:31" x14ac:dyDescent="0.25">
      <c r="A66853" s="41">
        <v>0</v>
      </c>
      <c r="C66853" s="56"/>
      <c r="AC66853" s="56"/>
      <c r="AD66853" s="56"/>
      <c r="AE66853" s="56"/>
    </row>
    <row r="66854" spans="1:31" x14ac:dyDescent="0.25">
      <c r="A66854" s="41">
        <v>0</v>
      </c>
      <c r="C66854" s="56"/>
      <c r="AC66854" s="56"/>
      <c r="AD66854" s="56"/>
      <c r="AE66854" s="56"/>
    </row>
    <row r="66855" spans="1:31" x14ac:dyDescent="0.25">
      <c r="A66855" s="41">
        <v>0</v>
      </c>
      <c r="C66855" s="56"/>
      <c r="AC66855" s="56"/>
      <c r="AD66855" s="56"/>
      <c r="AE66855" s="56"/>
    </row>
    <row r="66856" spans="1:31" x14ac:dyDescent="0.25">
      <c r="A66856" s="41">
        <v>0</v>
      </c>
      <c r="C66856" s="56"/>
      <c r="AC66856" s="56"/>
      <c r="AD66856" s="56"/>
      <c r="AE66856" s="56"/>
    </row>
    <row r="66857" spans="1:31" x14ac:dyDescent="0.25">
      <c r="A66857" s="41">
        <v>0</v>
      </c>
      <c r="C66857" s="56"/>
      <c r="AC66857" s="56"/>
      <c r="AD66857" s="56"/>
      <c r="AE66857" s="56"/>
    </row>
    <row r="66858" spans="1:31" x14ac:dyDescent="0.25">
      <c r="A66858" s="41">
        <v>0</v>
      </c>
      <c r="C66858" s="56"/>
      <c r="AC66858" s="56"/>
      <c r="AD66858" s="56"/>
      <c r="AE66858" s="56"/>
    </row>
    <row r="66859" spans="1:31" x14ac:dyDescent="0.25">
      <c r="A66859" s="41">
        <v>0</v>
      </c>
      <c r="C66859" s="56"/>
      <c r="AC66859" s="56"/>
      <c r="AD66859" s="56"/>
      <c r="AE66859" s="56"/>
    </row>
    <row r="66860" spans="1:31" x14ac:dyDescent="0.25">
      <c r="A66860" s="41">
        <v>0</v>
      </c>
      <c r="C66860" s="56"/>
      <c r="AC66860" s="56"/>
      <c r="AD66860" s="56"/>
      <c r="AE66860" s="56"/>
    </row>
    <row r="66861" spans="1:31" x14ac:dyDescent="0.25">
      <c r="A66861" s="41">
        <v>0</v>
      </c>
      <c r="C66861" s="56"/>
      <c r="AC66861" s="56"/>
      <c r="AD66861" s="56"/>
      <c r="AE66861" s="56"/>
    </row>
    <row r="66862" spans="1:31" x14ac:dyDescent="0.25">
      <c r="A66862" s="41">
        <v>0</v>
      </c>
      <c r="C66862" s="56"/>
      <c r="AC66862" s="56"/>
      <c r="AD66862" s="56"/>
      <c r="AE66862" s="56"/>
    </row>
    <row r="66863" spans="1:31" x14ac:dyDescent="0.25">
      <c r="A66863" s="41">
        <v>0</v>
      </c>
      <c r="C66863" s="56"/>
      <c r="AC66863" s="56"/>
      <c r="AD66863" s="56"/>
      <c r="AE66863" s="56"/>
    </row>
    <row r="66864" spans="1:31" x14ac:dyDescent="0.25">
      <c r="A66864" s="41">
        <v>0</v>
      </c>
      <c r="C66864" s="56"/>
      <c r="AC66864" s="56"/>
      <c r="AD66864" s="56"/>
      <c r="AE66864" s="56"/>
    </row>
    <row r="66865" spans="1:31" x14ac:dyDescent="0.25">
      <c r="A66865" s="41">
        <v>0</v>
      </c>
      <c r="C66865" s="56"/>
      <c r="AC66865" s="56"/>
      <c r="AD66865" s="56"/>
      <c r="AE66865" s="56"/>
    </row>
    <row r="66866" spans="1:31" x14ac:dyDescent="0.25">
      <c r="A66866" s="41">
        <v>0</v>
      </c>
      <c r="C66866" s="56"/>
      <c r="AC66866" s="56"/>
      <c r="AD66866" s="56"/>
      <c r="AE66866" s="56"/>
    </row>
    <row r="66867" spans="1:31" x14ac:dyDescent="0.25">
      <c r="A66867" s="41">
        <v>0</v>
      </c>
      <c r="C66867" s="56"/>
      <c r="AC66867" s="56"/>
      <c r="AD66867" s="56"/>
      <c r="AE66867" s="56"/>
    </row>
    <row r="66868" spans="1:31" x14ac:dyDescent="0.25">
      <c r="A66868" s="41">
        <v>0</v>
      </c>
      <c r="C66868" s="56"/>
      <c r="AC66868" s="56"/>
      <c r="AD66868" s="56"/>
      <c r="AE66868" s="56"/>
    </row>
    <row r="66869" spans="1:31" x14ac:dyDescent="0.25">
      <c r="A66869" s="41">
        <v>0</v>
      </c>
      <c r="C66869" s="56"/>
      <c r="AC66869" s="56"/>
      <c r="AD66869" s="56"/>
      <c r="AE66869" s="56"/>
    </row>
    <row r="66870" spans="1:31" x14ac:dyDescent="0.25">
      <c r="A66870" s="41">
        <v>20</v>
      </c>
      <c r="C66870" s="56"/>
      <c r="AC66870" s="56"/>
      <c r="AD66870" s="56"/>
      <c r="AE66870" s="56"/>
    </row>
    <row r="66871" spans="1:31" x14ac:dyDescent="0.25">
      <c r="A66871" s="41">
        <v>0</v>
      </c>
      <c r="C66871" s="56"/>
      <c r="AC66871" s="56"/>
      <c r="AD66871" s="56"/>
      <c r="AE66871" s="56"/>
    </row>
    <row r="66872" spans="1:31" x14ac:dyDescent="0.25">
      <c r="A66872" s="41">
        <v>0</v>
      </c>
      <c r="C66872" s="56"/>
      <c r="AC66872" s="56"/>
      <c r="AD66872" s="56"/>
      <c r="AE66872" s="56"/>
    </row>
    <row r="66873" spans="1:31" x14ac:dyDescent="0.25">
      <c r="A66873" s="41">
        <v>0</v>
      </c>
      <c r="C66873" s="56"/>
      <c r="AC66873" s="56"/>
      <c r="AD66873" s="56"/>
      <c r="AE66873" s="56"/>
    </row>
    <row r="66874" spans="1:31" x14ac:dyDescent="0.25">
      <c r="A66874" s="41">
        <v>0</v>
      </c>
      <c r="C66874" s="56"/>
      <c r="AC66874" s="56"/>
      <c r="AD66874" s="56"/>
      <c r="AE66874" s="56"/>
    </row>
    <row r="66875" spans="1:31" x14ac:dyDescent="0.25">
      <c r="A66875" s="41">
        <v>0</v>
      </c>
      <c r="C66875" s="56"/>
      <c r="AC66875" s="56"/>
      <c r="AD66875" s="56"/>
      <c r="AE66875" s="56"/>
    </row>
    <row r="66876" spans="1:31" x14ac:dyDescent="0.25">
      <c r="A66876" s="41">
        <v>0</v>
      </c>
      <c r="C66876" s="56"/>
      <c r="AC66876" s="56"/>
      <c r="AD66876" s="56"/>
      <c r="AE66876" s="56"/>
    </row>
    <row r="66877" spans="1:31" x14ac:dyDescent="0.25">
      <c r="A66877" s="41">
        <v>0</v>
      </c>
      <c r="C66877" s="56"/>
      <c r="AC66877" s="56"/>
      <c r="AD66877" s="56"/>
      <c r="AE66877" s="56"/>
    </row>
    <row r="66878" spans="1:31" x14ac:dyDescent="0.25">
      <c r="A66878" s="41">
        <v>0</v>
      </c>
      <c r="C66878" s="56"/>
      <c r="AC66878" s="56"/>
      <c r="AD66878" s="56"/>
      <c r="AE66878" s="56"/>
    </row>
    <row r="66879" spans="1:31" x14ac:dyDescent="0.25">
      <c r="A66879" s="41">
        <v>0</v>
      </c>
      <c r="C66879" s="56"/>
      <c r="AC66879" s="56"/>
      <c r="AD66879" s="56"/>
      <c r="AE66879" s="56"/>
    </row>
    <row r="66880" spans="1:31" x14ac:dyDescent="0.25">
      <c r="A66880" s="41">
        <v>0</v>
      </c>
      <c r="C66880" s="56"/>
      <c r="AC66880" s="56"/>
      <c r="AD66880" s="56"/>
      <c r="AE66880" s="56"/>
    </row>
    <row r="66881" spans="1:31" x14ac:dyDescent="0.25">
      <c r="A66881" s="41">
        <v>0</v>
      </c>
      <c r="C66881" s="56"/>
      <c r="AC66881" s="56"/>
      <c r="AD66881" s="56"/>
      <c r="AE66881" s="56"/>
    </row>
    <row r="66882" spans="1:31" x14ac:dyDescent="0.25">
      <c r="A66882" s="41">
        <v>0</v>
      </c>
      <c r="C66882" s="56"/>
      <c r="AC66882" s="56"/>
      <c r="AD66882" s="56"/>
      <c r="AE66882" s="56"/>
    </row>
    <row r="66883" spans="1:31" x14ac:dyDescent="0.25">
      <c r="A66883" s="41">
        <v>0</v>
      </c>
      <c r="C66883" s="56"/>
      <c r="AC66883" s="56"/>
      <c r="AD66883" s="56"/>
      <c r="AE66883" s="56"/>
    </row>
    <row r="66884" spans="1:31" x14ac:dyDescent="0.25">
      <c r="A66884" s="41">
        <v>0</v>
      </c>
      <c r="C66884" s="56"/>
      <c r="AC66884" s="56"/>
      <c r="AD66884" s="56"/>
      <c r="AE66884" s="56"/>
    </row>
    <row r="66885" spans="1:31" x14ac:dyDescent="0.25">
      <c r="A66885" s="41">
        <v>0</v>
      </c>
      <c r="C66885" s="56"/>
      <c r="AC66885" s="56"/>
      <c r="AD66885" s="56"/>
      <c r="AE66885" s="56"/>
    </row>
    <row r="66886" spans="1:31" x14ac:dyDescent="0.25">
      <c r="A66886" s="41">
        <v>0</v>
      </c>
      <c r="C66886" s="56"/>
      <c r="AC66886" s="56"/>
      <c r="AD66886" s="56"/>
      <c r="AE66886" s="56"/>
    </row>
    <row r="66887" spans="1:31" x14ac:dyDescent="0.25">
      <c r="A66887" s="41">
        <v>0</v>
      </c>
      <c r="C66887" s="56"/>
      <c r="AC66887" s="56"/>
      <c r="AD66887" s="56"/>
      <c r="AE66887" s="56"/>
    </row>
    <row r="66888" spans="1:31" x14ac:dyDescent="0.25">
      <c r="A66888" s="41">
        <v>0</v>
      </c>
      <c r="C66888" s="56"/>
      <c r="AC66888" s="56"/>
      <c r="AD66888" s="56"/>
      <c r="AE66888" s="56"/>
    </row>
    <row r="66889" spans="1:31" x14ac:dyDescent="0.25">
      <c r="A66889" s="41">
        <v>0</v>
      </c>
      <c r="C66889" s="56"/>
      <c r="AC66889" s="56"/>
      <c r="AD66889" s="56"/>
      <c r="AE66889" s="56"/>
    </row>
    <row r="66890" spans="1:31" x14ac:dyDescent="0.25">
      <c r="A66890" s="41">
        <v>0</v>
      </c>
      <c r="C66890" s="56"/>
      <c r="AC66890" s="56"/>
      <c r="AD66890" s="56"/>
      <c r="AE66890" s="56"/>
    </row>
    <row r="66891" spans="1:31" x14ac:dyDescent="0.25">
      <c r="A66891" s="41">
        <v>0</v>
      </c>
      <c r="C66891" s="56"/>
      <c r="AC66891" s="56"/>
      <c r="AD66891" s="56"/>
      <c r="AE66891" s="56"/>
    </row>
    <row r="66892" spans="1:31" x14ac:dyDescent="0.25">
      <c r="A66892" s="41">
        <v>0</v>
      </c>
      <c r="C66892" s="56"/>
      <c r="AC66892" s="56"/>
      <c r="AD66892" s="56"/>
      <c r="AE66892" s="56"/>
    </row>
    <row r="66893" spans="1:31" x14ac:dyDescent="0.25">
      <c r="A66893" s="41">
        <v>0</v>
      </c>
      <c r="C66893" s="56"/>
      <c r="AC66893" s="56"/>
      <c r="AD66893" s="56"/>
      <c r="AE66893" s="56"/>
    </row>
    <row r="66894" spans="1:31" x14ac:dyDescent="0.25">
      <c r="A66894" s="41">
        <v>0</v>
      </c>
      <c r="C66894" s="56"/>
      <c r="AC66894" s="56"/>
      <c r="AD66894" s="56"/>
      <c r="AE66894" s="56"/>
    </row>
    <row r="66895" spans="1:31" x14ac:dyDescent="0.25">
      <c r="A66895" s="41">
        <v>0</v>
      </c>
      <c r="C66895" s="56"/>
      <c r="AC66895" s="56"/>
      <c r="AD66895" s="56"/>
      <c r="AE66895" s="56"/>
    </row>
    <row r="66896" spans="1:31" x14ac:dyDescent="0.25">
      <c r="A66896" s="41">
        <v>0</v>
      </c>
      <c r="C66896" s="56"/>
      <c r="AC66896" s="56"/>
      <c r="AD66896" s="56"/>
      <c r="AE66896" s="56"/>
    </row>
    <row r="66897" spans="1:31" x14ac:dyDescent="0.25">
      <c r="A66897" s="41">
        <v>0</v>
      </c>
      <c r="C66897" s="56"/>
      <c r="AC66897" s="56"/>
      <c r="AD66897" s="56"/>
      <c r="AE66897" s="56"/>
    </row>
    <row r="66898" spans="1:31" x14ac:dyDescent="0.25">
      <c r="A66898" s="41">
        <v>0</v>
      </c>
      <c r="C66898" s="56"/>
      <c r="AC66898" s="56"/>
      <c r="AD66898" s="56"/>
      <c r="AE66898" s="56"/>
    </row>
    <row r="66899" spans="1:31" x14ac:dyDescent="0.25">
      <c r="A66899" s="41">
        <v>0</v>
      </c>
      <c r="C66899" s="56"/>
      <c r="AC66899" s="56"/>
      <c r="AD66899" s="56"/>
      <c r="AE66899" s="56"/>
    </row>
    <row r="66900" spans="1:31" x14ac:dyDescent="0.25">
      <c r="A66900" s="41">
        <v>0</v>
      </c>
      <c r="C66900" s="56"/>
      <c r="AC66900" s="56"/>
      <c r="AD66900" s="56"/>
      <c r="AE66900" s="56"/>
    </row>
    <row r="66901" spans="1:31" x14ac:dyDescent="0.25">
      <c r="A66901" s="41">
        <v>0</v>
      </c>
      <c r="C66901" s="56"/>
      <c r="AC66901" s="56"/>
      <c r="AD66901" s="56"/>
      <c r="AE66901" s="56"/>
    </row>
    <row r="66902" spans="1:31" x14ac:dyDescent="0.25">
      <c r="A66902" s="41">
        <v>0</v>
      </c>
      <c r="C66902" s="56"/>
      <c r="AC66902" s="56"/>
      <c r="AD66902" s="56"/>
      <c r="AE66902" s="56"/>
    </row>
    <row r="66903" spans="1:31" x14ac:dyDescent="0.25">
      <c r="A66903" s="41">
        <v>0</v>
      </c>
      <c r="C66903" s="56"/>
      <c r="AC66903" s="56"/>
      <c r="AD66903" s="56"/>
      <c r="AE66903" s="56"/>
    </row>
    <row r="66904" spans="1:31" x14ac:dyDescent="0.25">
      <c r="A66904" s="41">
        <v>0</v>
      </c>
      <c r="C66904" s="56"/>
      <c r="AC66904" s="56"/>
      <c r="AD66904" s="56"/>
      <c r="AE66904" s="56"/>
    </row>
    <row r="66905" spans="1:31" x14ac:dyDescent="0.25">
      <c r="A66905" s="41">
        <v>0</v>
      </c>
      <c r="C66905" s="56"/>
      <c r="AC66905" s="56"/>
      <c r="AD66905" s="56"/>
      <c r="AE66905" s="56"/>
    </row>
    <row r="66906" spans="1:31" x14ac:dyDescent="0.25">
      <c r="A66906" s="41">
        <v>0</v>
      </c>
      <c r="C66906" s="56"/>
      <c r="AC66906" s="56"/>
      <c r="AD66906" s="56"/>
      <c r="AE66906" s="56"/>
    </row>
    <row r="66907" spans="1:31" x14ac:dyDescent="0.25">
      <c r="A66907" s="41">
        <v>0</v>
      </c>
      <c r="C66907" s="56"/>
      <c r="AC66907" s="56"/>
      <c r="AD66907" s="56"/>
      <c r="AE66907" s="56"/>
    </row>
    <row r="66908" spans="1:31" x14ac:dyDescent="0.25">
      <c r="A66908" s="41">
        <v>0</v>
      </c>
      <c r="C66908" s="56"/>
      <c r="AC66908" s="56"/>
      <c r="AD66908" s="56"/>
      <c r="AE66908" s="56"/>
    </row>
    <row r="66909" spans="1:31" x14ac:dyDescent="0.25">
      <c r="A66909" s="41">
        <v>0</v>
      </c>
      <c r="C66909" s="56"/>
      <c r="AC66909" s="56"/>
      <c r="AD66909" s="56"/>
      <c r="AE66909" s="56"/>
    </row>
    <row r="66910" spans="1:31" x14ac:dyDescent="0.25">
      <c r="A66910" s="41">
        <v>0</v>
      </c>
      <c r="C66910" s="56"/>
      <c r="AC66910" s="56"/>
      <c r="AD66910" s="56"/>
      <c r="AE66910" s="56"/>
    </row>
    <row r="66911" spans="1:31" x14ac:dyDescent="0.25">
      <c r="A66911" s="41">
        <v>0</v>
      </c>
      <c r="C66911" s="56"/>
      <c r="AC66911" s="56"/>
      <c r="AD66911" s="56"/>
      <c r="AE66911" s="56"/>
    </row>
    <row r="66912" spans="1:31" x14ac:dyDescent="0.25">
      <c r="A66912" s="41">
        <v>0</v>
      </c>
      <c r="C66912" s="56"/>
      <c r="AC66912" s="56"/>
      <c r="AD66912" s="56"/>
      <c r="AE66912" s="56"/>
    </row>
    <row r="66913" spans="1:31" x14ac:dyDescent="0.25">
      <c r="A66913" s="41">
        <v>0</v>
      </c>
      <c r="C66913" s="56"/>
      <c r="AC66913" s="56"/>
      <c r="AD66913" s="56"/>
      <c r="AE66913" s="56"/>
    </row>
    <row r="66914" spans="1:31" x14ac:dyDescent="0.25">
      <c r="A66914" s="41">
        <v>0</v>
      </c>
      <c r="C66914" s="56"/>
      <c r="AC66914" s="56"/>
      <c r="AD66914" s="56"/>
      <c r="AE66914" s="56"/>
    </row>
    <row r="66915" spans="1:31" x14ac:dyDescent="0.25">
      <c r="A66915" s="41">
        <v>0</v>
      </c>
      <c r="C66915" s="56"/>
      <c r="AC66915" s="56"/>
      <c r="AD66915" s="56"/>
      <c r="AE66915" s="56"/>
    </row>
    <row r="66916" spans="1:31" x14ac:dyDescent="0.25">
      <c r="A66916" s="41">
        <v>0</v>
      </c>
      <c r="C66916" s="56"/>
      <c r="AC66916" s="56"/>
      <c r="AD66916" s="56"/>
      <c r="AE66916" s="56"/>
    </row>
    <row r="66917" spans="1:31" x14ac:dyDescent="0.25">
      <c r="A66917" s="41">
        <v>0</v>
      </c>
      <c r="C66917" s="56"/>
      <c r="AC66917" s="56"/>
      <c r="AD66917" s="56"/>
      <c r="AE66917" s="56"/>
    </row>
    <row r="66918" spans="1:31" x14ac:dyDescent="0.25">
      <c r="A66918" s="41">
        <v>0</v>
      </c>
      <c r="C66918" s="56"/>
      <c r="AC66918" s="56"/>
      <c r="AD66918" s="56"/>
      <c r="AE66918" s="56"/>
    </row>
    <row r="66919" spans="1:31" x14ac:dyDescent="0.25">
      <c r="A66919" s="41">
        <v>0</v>
      </c>
      <c r="C66919" s="56"/>
      <c r="AC66919" s="56"/>
      <c r="AD66919" s="56"/>
      <c r="AE66919" s="56"/>
    </row>
    <row r="66920" spans="1:31" x14ac:dyDescent="0.25">
      <c r="A66920" s="41">
        <v>0</v>
      </c>
      <c r="C66920" s="56"/>
      <c r="AC66920" s="56"/>
      <c r="AD66920" s="56"/>
      <c r="AE66920" s="56"/>
    </row>
    <row r="66921" spans="1:31" x14ac:dyDescent="0.25">
      <c r="A66921" s="41">
        <v>0</v>
      </c>
      <c r="C66921" s="56"/>
      <c r="AC66921" s="56"/>
      <c r="AD66921" s="56"/>
      <c r="AE66921" s="56"/>
    </row>
    <row r="66922" spans="1:31" x14ac:dyDescent="0.25">
      <c r="A66922" s="41">
        <v>0</v>
      </c>
      <c r="C66922" s="56"/>
      <c r="AC66922" s="56"/>
      <c r="AD66922" s="56"/>
      <c r="AE66922" s="56"/>
    </row>
    <row r="66923" spans="1:31" x14ac:dyDescent="0.25">
      <c r="A66923" s="41">
        <v>0</v>
      </c>
      <c r="C66923" s="56"/>
      <c r="AC66923" s="56"/>
      <c r="AD66923" s="56"/>
      <c r="AE66923" s="56"/>
    </row>
    <row r="66924" spans="1:31" x14ac:dyDescent="0.25">
      <c r="A66924" s="41">
        <v>0</v>
      </c>
      <c r="C66924" s="56"/>
      <c r="AC66924" s="56"/>
      <c r="AD66924" s="56"/>
      <c r="AE66924" s="56"/>
    </row>
    <row r="66925" spans="1:31" x14ac:dyDescent="0.25">
      <c r="A66925" s="41">
        <v>0</v>
      </c>
      <c r="C66925" s="56"/>
      <c r="AC66925" s="56"/>
      <c r="AD66925" s="56"/>
      <c r="AE66925" s="56"/>
    </row>
    <row r="66926" spans="1:31" x14ac:dyDescent="0.25">
      <c r="A66926" s="41">
        <v>0</v>
      </c>
      <c r="C66926" s="56"/>
      <c r="AC66926" s="56"/>
      <c r="AD66926" s="56"/>
      <c r="AE66926" s="56"/>
    </row>
    <row r="66927" spans="1:31" x14ac:dyDescent="0.25">
      <c r="A66927" s="41">
        <v>0</v>
      </c>
      <c r="C66927" s="56"/>
      <c r="AC66927" s="56"/>
      <c r="AD66927" s="56"/>
      <c r="AE66927" s="56"/>
    </row>
    <row r="66928" spans="1:31" x14ac:dyDescent="0.25">
      <c r="A66928" s="41">
        <v>0</v>
      </c>
      <c r="C66928" s="56"/>
      <c r="AC66928" s="56"/>
      <c r="AD66928" s="56"/>
      <c r="AE66928" s="56"/>
    </row>
    <row r="66929" spans="1:31" x14ac:dyDescent="0.25">
      <c r="A66929" s="41">
        <v>0</v>
      </c>
      <c r="C66929" s="56"/>
      <c r="AC66929" s="56"/>
      <c r="AD66929" s="56"/>
      <c r="AE66929" s="56"/>
    </row>
    <row r="66930" spans="1:31" x14ac:dyDescent="0.25">
      <c r="A66930" s="41">
        <v>0</v>
      </c>
      <c r="C66930" s="56"/>
      <c r="AC66930" s="56"/>
      <c r="AD66930" s="56"/>
      <c r="AE66930" s="56"/>
    </row>
    <row r="66931" spans="1:31" x14ac:dyDescent="0.25">
      <c r="A66931" s="41">
        <v>0</v>
      </c>
      <c r="C66931" s="56"/>
      <c r="AC66931" s="56"/>
      <c r="AD66931" s="56"/>
      <c r="AE66931" s="56"/>
    </row>
    <row r="66932" spans="1:31" x14ac:dyDescent="0.25">
      <c r="A66932" s="41">
        <v>0</v>
      </c>
      <c r="C66932" s="56"/>
      <c r="AC66932" s="56"/>
      <c r="AD66932" s="56"/>
      <c r="AE66932" s="56"/>
    </row>
    <row r="66933" spans="1:31" x14ac:dyDescent="0.25">
      <c r="A66933" s="41">
        <v>0</v>
      </c>
      <c r="C66933" s="56"/>
      <c r="AC66933" s="56"/>
      <c r="AD66933" s="56"/>
      <c r="AE66933" s="56"/>
    </row>
    <row r="66934" spans="1:31" x14ac:dyDescent="0.25">
      <c r="A66934" s="41">
        <v>0</v>
      </c>
      <c r="C66934" s="56"/>
      <c r="AC66934" s="56"/>
      <c r="AD66934" s="56"/>
      <c r="AE66934" s="56"/>
    </row>
    <row r="66935" spans="1:31" x14ac:dyDescent="0.25">
      <c r="A66935" s="41">
        <v>0</v>
      </c>
      <c r="C66935" s="56"/>
      <c r="AC66935" s="56"/>
      <c r="AD66935" s="56"/>
      <c r="AE66935" s="56"/>
    </row>
    <row r="66936" spans="1:31" x14ac:dyDescent="0.25">
      <c r="A66936" s="41">
        <v>0</v>
      </c>
      <c r="C66936" s="56"/>
      <c r="AC66936" s="56"/>
      <c r="AD66936" s="56"/>
      <c r="AE66936" s="56"/>
    </row>
    <row r="66937" spans="1:31" x14ac:dyDescent="0.25">
      <c r="A66937" s="41">
        <v>0</v>
      </c>
      <c r="C66937" s="56"/>
      <c r="AC66937" s="56"/>
      <c r="AD66937" s="56"/>
      <c r="AE66937" s="56"/>
    </row>
    <row r="66938" spans="1:31" x14ac:dyDescent="0.25">
      <c r="A66938" s="41">
        <v>0</v>
      </c>
      <c r="C66938" s="56"/>
      <c r="AC66938" s="56"/>
      <c r="AD66938" s="56"/>
      <c r="AE66938" s="56"/>
    </row>
    <row r="66939" spans="1:31" x14ac:dyDescent="0.25">
      <c r="A66939" s="41">
        <v>0</v>
      </c>
      <c r="C66939" s="56"/>
      <c r="AC66939" s="56"/>
      <c r="AD66939" s="56"/>
      <c r="AE66939" s="56"/>
    </row>
    <row r="66940" spans="1:31" x14ac:dyDescent="0.25">
      <c r="A66940" s="41">
        <v>0</v>
      </c>
      <c r="C66940" s="56"/>
      <c r="AC66940" s="56"/>
      <c r="AD66940" s="56"/>
      <c r="AE66940" s="56"/>
    </row>
    <row r="66941" spans="1:31" x14ac:dyDescent="0.25">
      <c r="A66941" s="41">
        <v>0</v>
      </c>
      <c r="C66941" s="56"/>
      <c r="AC66941" s="56"/>
      <c r="AD66941" s="56"/>
      <c r="AE66941" s="56"/>
    </row>
    <row r="66942" spans="1:31" x14ac:dyDescent="0.25">
      <c r="A66942" s="41">
        <v>0</v>
      </c>
      <c r="C66942" s="56"/>
      <c r="AC66942" s="56"/>
      <c r="AD66942" s="56"/>
      <c r="AE66942" s="56"/>
    </row>
    <row r="66943" spans="1:31" x14ac:dyDescent="0.25">
      <c r="A66943" s="41">
        <v>0</v>
      </c>
      <c r="C66943" s="56"/>
      <c r="AC66943" s="56"/>
      <c r="AD66943" s="56"/>
      <c r="AE66943" s="56"/>
    </row>
    <row r="66944" spans="1:31" x14ac:dyDescent="0.25">
      <c r="A66944" s="41">
        <v>0</v>
      </c>
      <c r="C66944" s="56"/>
      <c r="AC66944" s="56"/>
      <c r="AD66944" s="56"/>
      <c r="AE66944" s="56"/>
    </row>
    <row r="66945" spans="1:31" x14ac:dyDescent="0.25">
      <c r="A66945" s="41">
        <v>11229</v>
      </c>
      <c r="C66945" s="56"/>
      <c r="AC66945" s="56"/>
      <c r="AD66945" s="56"/>
      <c r="AE66945" s="56"/>
    </row>
    <row r="66946" spans="1:31" x14ac:dyDescent="0.25">
      <c r="A66946" s="41">
        <v>0</v>
      </c>
      <c r="C66946" s="56"/>
      <c r="AC66946" s="56"/>
      <c r="AD66946" s="56"/>
      <c r="AE66946" s="56"/>
    </row>
    <row r="66947" spans="1:31" x14ac:dyDescent="0.25">
      <c r="A66947" s="41">
        <v>0</v>
      </c>
      <c r="C66947" s="56"/>
      <c r="AC66947" s="56"/>
      <c r="AD66947" s="56"/>
      <c r="AE66947" s="56"/>
    </row>
    <row r="66948" spans="1:31" x14ac:dyDescent="0.25">
      <c r="A66948" s="41">
        <v>0</v>
      </c>
      <c r="C66948" s="56"/>
      <c r="AC66948" s="56"/>
      <c r="AD66948" s="56"/>
      <c r="AE66948" s="56"/>
    </row>
    <row r="66949" spans="1:31" x14ac:dyDescent="0.25">
      <c r="A66949" s="41">
        <v>0</v>
      </c>
      <c r="C66949" s="56"/>
      <c r="AC66949" s="56"/>
      <c r="AD66949" s="56"/>
      <c r="AE66949" s="56"/>
    </row>
    <row r="66950" spans="1:31" x14ac:dyDescent="0.25">
      <c r="A66950" s="41">
        <v>0</v>
      </c>
      <c r="C66950" s="56"/>
      <c r="AC66950" s="56"/>
      <c r="AD66950" s="56"/>
      <c r="AE66950" s="56"/>
    </row>
    <row r="66951" spans="1:31" x14ac:dyDescent="0.25">
      <c r="A66951" s="41">
        <v>0</v>
      </c>
      <c r="C66951" s="56"/>
      <c r="AC66951" s="56"/>
      <c r="AD66951" s="56"/>
      <c r="AE66951" s="56"/>
    </row>
    <row r="66952" spans="1:31" x14ac:dyDescent="0.25">
      <c r="A66952" s="41">
        <v>0</v>
      </c>
      <c r="C66952" s="56"/>
      <c r="AC66952" s="56"/>
      <c r="AD66952" s="56"/>
      <c r="AE66952" s="56"/>
    </row>
    <row r="66953" spans="1:31" x14ac:dyDescent="0.25">
      <c r="A66953" s="41">
        <v>0</v>
      </c>
      <c r="C66953" s="56"/>
      <c r="AC66953" s="56"/>
      <c r="AD66953" s="56"/>
      <c r="AE66953" s="56"/>
    </row>
    <row r="66954" spans="1:31" x14ac:dyDescent="0.25">
      <c r="A66954" s="41">
        <v>0</v>
      </c>
      <c r="C66954" s="56"/>
      <c r="AC66954" s="56"/>
      <c r="AD66954" s="56"/>
      <c r="AE66954" s="56"/>
    </row>
    <row r="66955" spans="1:31" x14ac:dyDescent="0.25">
      <c r="A66955" s="41">
        <v>0</v>
      </c>
      <c r="C66955" s="56"/>
      <c r="AC66955" s="56"/>
      <c r="AD66955" s="56"/>
      <c r="AE66955" s="56"/>
    </row>
    <row r="66956" spans="1:31" x14ac:dyDescent="0.25">
      <c r="A66956" s="41">
        <v>0</v>
      </c>
      <c r="C66956" s="56"/>
      <c r="AC66956" s="56"/>
      <c r="AD66956" s="56"/>
      <c r="AE66956" s="56"/>
    </row>
    <row r="66957" spans="1:31" x14ac:dyDescent="0.25">
      <c r="A66957" s="41">
        <v>0</v>
      </c>
      <c r="C66957" s="56"/>
      <c r="AC66957" s="56"/>
      <c r="AD66957" s="56"/>
      <c r="AE66957" s="56"/>
    </row>
    <row r="66958" spans="1:31" x14ac:dyDescent="0.25">
      <c r="A66958" s="41">
        <v>0</v>
      </c>
      <c r="C66958" s="56"/>
      <c r="AC66958" s="56"/>
      <c r="AD66958" s="56"/>
      <c r="AE66958" s="56"/>
    </row>
    <row r="66959" spans="1:31" x14ac:dyDescent="0.25">
      <c r="A66959" s="41">
        <v>0</v>
      </c>
      <c r="C66959" s="56"/>
      <c r="AC66959" s="56"/>
      <c r="AD66959" s="56"/>
      <c r="AE66959" s="56"/>
    </row>
    <row r="66960" spans="1:31" x14ac:dyDescent="0.25">
      <c r="A66960" s="41">
        <v>0</v>
      </c>
      <c r="C66960" s="56"/>
      <c r="AC66960" s="56"/>
      <c r="AD66960" s="56"/>
      <c r="AE66960" s="56"/>
    </row>
    <row r="66961" spans="1:31" x14ac:dyDescent="0.25">
      <c r="A66961" s="41">
        <v>0</v>
      </c>
      <c r="C66961" s="56"/>
      <c r="AC66961" s="56"/>
      <c r="AD66961" s="56"/>
      <c r="AE66961" s="56"/>
    </row>
    <row r="66962" spans="1:31" x14ac:dyDescent="0.25">
      <c r="A66962" s="41">
        <v>0</v>
      </c>
      <c r="C66962" s="56"/>
      <c r="AC66962" s="56"/>
      <c r="AD66962" s="56"/>
      <c r="AE66962" s="56"/>
    </row>
    <row r="66963" spans="1:31" x14ac:dyDescent="0.25">
      <c r="A66963" s="41">
        <v>0</v>
      </c>
      <c r="C66963" s="56"/>
      <c r="AC66963" s="56"/>
      <c r="AD66963" s="56"/>
      <c r="AE66963" s="56"/>
    </row>
    <row r="66964" spans="1:31" x14ac:dyDescent="0.25">
      <c r="A66964" s="41">
        <v>0</v>
      </c>
      <c r="C66964" s="56"/>
      <c r="AC66964" s="56"/>
      <c r="AD66964" s="56"/>
      <c r="AE66964" s="56"/>
    </row>
    <row r="66965" spans="1:31" x14ac:dyDescent="0.25">
      <c r="A66965" s="41">
        <v>0</v>
      </c>
      <c r="C66965" s="56"/>
      <c r="AC66965" s="56"/>
      <c r="AD66965" s="56"/>
      <c r="AE66965" s="56"/>
    </row>
    <row r="66966" spans="1:31" x14ac:dyDescent="0.25">
      <c r="A66966" s="41">
        <v>0</v>
      </c>
      <c r="C66966" s="56"/>
      <c r="AC66966" s="56"/>
      <c r="AD66966" s="56"/>
      <c r="AE66966" s="56"/>
    </row>
    <row r="66967" spans="1:31" x14ac:dyDescent="0.25">
      <c r="A66967" s="41">
        <v>0</v>
      </c>
      <c r="C66967" s="56"/>
      <c r="AC66967" s="56"/>
      <c r="AD66967" s="56"/>
      <c r="AE66967" s="56"/>
    </row>
    <row r="66968" spans="1:31" x14ac:dyDescent="0.25">
      <c r="A66968" s="41">
        <v>0</v>
      </c>
      <c r="C66968" s="56"/>
      <c r="AC66968" s="56"/>
      <c r="AD66968" s="56"/>
      <c r="AE66968" s="56"/>
    </row>
    <row r="66969" spans="1:31" x14ac:dyDescent="0.25">
      <c r="A66969" s="41">
        <v>0</v>
      </c>
      <c r="C66969" s="56"/>
      <c r="AC66969" s="56"/>
      <c r="AD66969" s="56"/>
      <c r="AE66969" s="56"/>
    </row>
    <row r="66970" spans="1:31" x14ac:dyDescent="0.25">
      <c r="A66970" s="41">
        <v>0</v>
      </c>
      <c r="C66970" s="56"/>
      <c r="AC66970" s="56"/>
      <c r="AD66970" s="56"/>
      <c r="AE66970" s="56"/>
    </row>
    <row r="66971" spans="1:31" x14ac:dyDescent="0.25">
      <c r="A66971" s="41">
        <v>0</v>
      </c>
      <c r="C66971" s="56"/>
      <c r="AC66971" s="56"/>
      <c r="AD66971" s="56"/>
      <c r="AE66971" s="56"/>
    </row>
    <row r="66972" spans="1:31" x14ac:dyDescent="0.25">
      <c r="A66972" s="41">
        <v>0</v>
      </c>
      <c r="C66972" s="56"/>
      <c r="AC66972" s="56"/>
      <c r="AD66972" s="56"/>
      <c r="AE66972" s="56"/>
    </row>
    <row r="66973" spans="1:31" x14ac:dyDescent="0.25">
      <c r="A66973" s="41">
        <v>0</v>
      </c>
      <c r="C66973" s="56"/>
      <c r="AC66973" s="56"/>
      <c r="AD66973" s="56"/>
      <c r="AE66973" s="56"/>
    </row>
    <row r="66974" spans="1:31" x14ac:dyDescent="0.25">
      <c r="A66974" s="41">
        <v>0</v>
      </c>
      <c r="C66974" s="56"/>
      <c r="AC66974" s="56"/>
      <c r="AD66974" s="56"/>
      <c r="AE66974" s="56"/>
    </row>
    <row r="66975" spans="1:31" x14ac:dyDescent="0.25">
      <c r="A66975" s="41">
        <v>0</v>
      </c>
      <c r="C66975" s="56"/>
      <c r="AC66975" s="56"/>
      <c r="AD66975" s="56"/>
      <c r="AE66975" s="56"/>
    </row>
    <row r="66976" spans="1:31" x14ac:dyDescent="0.25">
      <c r="A66976" s="41">
        <v>0</v>
      </c>
      <c r="C66976" s="56"/>
      <c r="AC66976" s="56"/>
      <c r="AD66976" s="56"/>
      <c r="AE66976" s="56"/>
    </row>
    <row r="66977" spans="1:31" x14ac:dyDescent="0.25">
      <c r="A66977" s="41">
        <v>0</v>
      </c>
      <c r="C66977" s="56"/>
      <c r="AC66977" s="56"/>
      <c r="AD66977" s="56"/>
      <c r="AE66977" s="56"/>
    </row>
    <row r="66978" spans="1:31" x14ac:dyDescent="0.25">
      <c r="A66978" s="41">
        <v>0</v>
      </c>
      <c r="C66978" s="56"/>
      <c r="AC66978" s="56"/>
      <c r="AD66978" s="56"/>
      <c r="AE66978" s="56"/>
    </row>
    <row r="66979" spans="1:31" x14ac:dyDescent="0.25">
      <c r="A66979" s="41">
        <v>0</v>
      </c>
      <c r="C66979" s="56"/>
      <c r="AC66979" s="56"/>
      <c r="AD66979" s="56"/>
      <c r="AE66979" s="56"/>
    </row>
    <row r="66980" spans="1:31" x14ac:dyDescent="0.25">
      <c r="A66980" s="41">
        <v>0</v>
      </c>
      <c r="C66980" s="56"/>
      <c r="AC66980" s="56"/>
      <c r="AD66980" s="56"/>
      <c r="AE66980" s="56"/>
    </row>
    <row r="66981" spans="1:31" x14ac:dyDescent="0.25">
      <c r="A66981" s="41">
        <v>0</v>
      </c>
      <c r="C66981" s="56"/>
      <c r="AC66981" s="56"/>
      <c r="AD66981" s="56"/>
      <c r="AE66981" s="56"/>
    </row>
    <row r="66982" spans="1:31" x14ac:dyDescent="0.25">
      <c r="A66982" s="41">
        <v>0</v>
      </c>
      <c r="C66982" s="56"/>
      <c r="AC66982" s="56"/>
      <c r="AD66982" s="56"/>
      <c r="AE66982" s="56"/>
    </row>
    <row r="66983" spans="1:31" x14ac:dyDescent="0.25">
      <c r="A66983" s="41">
        <v>0</v>
      </c>
      <c r="C66983" s="56"/>
      <c r="AC66983" s="56"/>
      <c r="AD66983" s="56"/>
      <c r="AE66983" s="56"/>
    </row>
    <row r="66984" spans="1:31" x14ac:dyDescent="0.25">
      <c r="A66984" s="41">
        <v>0</v>
      </c>
      <c r="C66984" s="56"/>
      <c r="AC66984" s="56"/>
      <c r="AD66984" s="56"/>
      <c r="AE66984" s="56"/>
    </row>
    <row r="66985" spans="1:31" x14ac:dyDescent="0.25">
      <c r="A66985" s="41">
        <v>0</v>
      </c>
      <c r="C66985" s="56"/>
      <c r="AC66985" s="56"/>
      <c r="AD66985" s="56"/>
      <c r="AE66985" s="56"/>
    </row>
    <row r="66986" spans="1:31" x14ac:dyDescent="0.25">
      <c r="A66986" s="41">
        <v>0</v>
      </c>
      <c r="C66986" s="56"/>
      <c r="AC66986" s="56"/>
      <c r="AD66986" s="56"/>
      <c r="AE66986" s="56"/>
    </row>
    <row r="66987" spans="1:31" x14ac:dyDescent="0.25">
      <c r="A66987" s="41">
        <v>0</v>
      </c>
      <c r="C66987" s="56"/>
      <c r="AC66987" s="56"/>
      <c r="AD66987" s="56"/>
      <c r="AE66987" s="56"/>
    </row>
    <row r="66988" spans="1:31" x14ac:dyDescent="0.25">
      <c r="A66988" s="41">
        <v>0</v>
      </c>
      <c r="C66988" s="56"/>
      <c r="AC66988" s="56"/>
      <c r="AD66988" s="56"/>
      <c r="AE66988" s="56"/>
    </row>
    <row r="66989" spans="1:31" x14ac:dyDescent="0.25">
      <c r="A66989" s="41">
        <v>0</v>
      </c>
      <c r="C66989" s="56"/>
      <c r="AC66989" s="56"/>
      <c r="AD66989" s="56"/>
      <c r="AE66989" s="56"/>
    </row>
    <row r="66990" spans="1:31" x14ac:dyDescent="0.25">
      <c r="A66990" s="41">
        <v>0</v>
      </c>
      <c r="C66990" s="56"/>
      <c r="AC66990" s="56"/>
      <c r="AD66990" s="56"/>
      <c r="AE66990" s="56"/>
    </row>
    <row r="66991" spans="1:31" x14ac:dyDescent="0.25">
      <c r="A66991" s="41">
        <v>0</v>
      </c>
      <c r="C66991" s="56"/>
      <c r="AC66991" s="56"/>
      <c r="AD66991" s="56"/>
      <c r="AE66991" s="56"/>
    </row>
    <row r="66992" spans="1:31" x14ac:dyDescent="0.25">
      <c r="A66992" s="41">
        <v>0</v>
      </c>
      <c r="C66992" s="56"/>
      <c r="AC66992" s="56"/>
      <c r="AD66992" s="56"/>
      <c r="AE66992" s="56"/>
    </row>
    <row r="66993" spans="1:31" x14ac:dyDescent="0.25">
      <c r="A66993" s="41">
        <v>0</v>
      </c>
      <c r="C66993" s="56"/>
      <c r="AC66993" s="56"/>
      <c r="AD66993" s="56"/>
      <c r="AE66993" s="56"/>
    </row>
    <row r="66994" spans="1:31" x14ac:dyDescent="0.25">
      <c r="A66994" s="41">
        <v>0</v>
      </c>
      <c r="C66994" s="56"/>
      <c r="AC66994" s="56"/>
      <c r="AD66994" s="56"/>
      <c r="AE66994" s="56"/>
    </row>
    <row r="66995" spans="1:31" x14ac:dyDescent="0.25">
      <c r="A66995" s="41">
        <v>0</v>
      </c>
      <c r="C66995" s="56"/>
      <c r="AC66995" s="56"/>
      <c r="AD66995" s="56"/>
      <c r="AE66995" s="56"/>
    </row>
    <row r="66996" spans="1:31" x14ac:dyDescent="0.25">
      <c r="A66996" s="41">
        <v>0</v>
      </c>
      <c r="C66996" s="56"/>
      <c r="AC66996" s="56"/>
      <c r="AD66996" s="56"/>
      <c r="AE66996" s="56"/>
    </row>
    <row r="66997" spans="1:31" x14ac:dyDescent="0.25">
      <c r="A66997" s="41">
        <v>0</v>
      </c>
      <c r="C66997" s="56"/>
      <c r="AC66997" s="56"/>
      <c r="AD66997" s="56"/>
      <c r="AE66997" s="56"/>
    </row>
    <row r="66998" spans="1:31" x14ac:dyDescent="0.25">
      <c r="A66998" s="41">
        <v>0</v>
      </c>
      <c r="C66998" s="56"/>
      <c r="AC66998" s="56"/>
      <c r="AD66998" s="56"/>
      <c r="AE66998" s="56"/>
    </row>
    <row r="66999" spans="1:31" x14ac:dyDescent="0.25">
      <c r="A66999" s="41">
        <v>0</v>
      </c>
      <c r="C66999" s="56"/>
      <c r="AC66999" s="56"/>
      <c r="AD66999" s="56"/>
      <c r="AE66999" s="56"/>
    </row>
    <row r="67000" spans="1:31" x14ac:dyDescent="0.25">
      <c r="A67000" s="41">
        <v>0</v>
      </c>
      <c r="C67000" s="56"/>
      <c r="AC67000" s="56"/>
      <c r="AD67000" s="56"/>
      <c r="AE67000" s="56"/>
    </row>
    <row r="67001" spans="1:31" x14ac:dyDescent="0.25">
      <c r="A67001" s="41">
        <v>0</v>
      </c>
      <c r="C67001" s="56"/>
      <c r="AC67001" s="56"/>
      <c r="AD67001" s="56"/>
      <c r="AE67001" s="56"/>
    </row>
    <row r="67002" spans="1:31" x14ac:dyDescent="0.25">
      <c r="A67002" s="41">
        <v>0</v>
      </c>
      <c r="C67002" s="56"/>
      <c r="AC67002" s="56"/>
      <c r="AD67002" s="56"/>
      <c r="AE67002" s="56"/>
    </row>
    <row r="67003" spans="1:31" x14ac:dyDescent="0.25">
      <c r="A67003" s="41">
        <v>0</v>
      </c>
      <c r="C67003" s="56"/>
      <c r="AC67003" s="56"/>
      <c r="AD67003" s="56"/>
      <c r="AE67003" s="56"/>
    </row>
    <row r="67004" spans="1:31" x14ac:dyDescent="0.25">
      <c r="A67004" s="41">
        <v>0</v>
      </c>
      <c r="C67004" s="56"/>
      <c r="AC67004" s="56"/>
      <c r="AD67004" s="56"/>
      <c r="AE67004" s="56"/>
    </row>
    <row r="67005" spans="1:31" x14ac:dyDescent="0.25">
      <c r="A67005" s="41">
        <v>0</v>
      </c>
      <c r="C67005" s="56"/>
      <c r="AC67005" s="56"/>
      <c r="AD67005" s="56"/>
      <c r="AE67005" s="56"/>
    </row>
    <row r="67006" spans="1:31" x14ac:dyDescent="0.25">
      <c r="A67006" s="41">
        <v>0</v>
      </c>
      <c r="C67006" s="56"/>
      <c r="AC67006" s="56"/>
      <c r="AD67006" s="56"/>
      <c r="AE67006" s="56"/>
    </row>
    <row r="67007" spans="1:31" x14ac:dyDescent="0.25">
      <c r="A67007" s="41">
        <v>0</v>
      </c>
      <c r="C67007" s="56"/>
      <c r="AC67007" s="56"/>
      <c r="AD67007" s="56"/>
      <c r="AE67007" s="56"/>
    </row>
    <row r="67008" spans="1:31" x14ac:dyDescent="0.25">
      <c r="A67008" s="41">
        <v>0</v>
      </c>
      <c r="C67008" s="56"/>
      <c r="AC67008" s="56"/>
      <c r="AD67008" s="56"/>
      <c r="AE67008" s="56"/>
    </row>
    <row r="67009" spans="1:31" x14ac:dyDescent="0.25">
      <c r="A67009" s="41">
        <v>0</v>
      </c>
      <c r="C67009" s="56"/>
      <c r="AC67009" s="56"/>
      <c r="AD67009" s="56"/>
      <c r="AE67009" s="56"/>
    </row>
    <row r="67010" spans="1:31" x14ac:dyDescent="0.25">
      <c r="A67010" s="41">
        <v>0</v>
      </c>
      <c r="C67010" s="56"/>
      <c r="AC67010" s="56"/>
      <c r="AD67010" s="56"/>
      <c r="AE67010" s="56"/>
    </row>
    <row r="67011" spans="1:31" x14ac:dyDescent="0.25">
      <c r="A67011" s="41">
        <v>0</v>
      </c>
      <c r="C67011" s="56"/>
      <c r="AC67011" s="56"/>
      <c r="AD67011" s="56"/>
      <c r="AE67011" s="56"/>
    </row>
    <row r="67012" spans="1:31" x14ac:dyDescent="0.25">
      <c r="A67012" s="41">
        <v>0</v>
      </c>
      <c r="C67012" s="56"/>
      <c r="AC67012" s="56"/>
      <c r="AD67012" s="56"/>
      <c r="AE67012" s="56"/>
    </row>
    <row r="67013" spans="1:31" x14ac:dyDescent="0.25">
      <c r="A67013" s="41">
        <v>0</v>
      </c>
      <c r="C67013" s="56"/>
      <c r="AC67013" s="56"/>
      <c r="AD67013" s="56"/>
      <c r="AE67013" s="56"/>
    </row>
    <row r="67014" spans="1:31" x14ac:dyDescent="0.25">
      <c r="A67014" s="41">
        <v>0</v>
      </c>
      <c r="C67014" s="56"/>
      <c r="AC67014" s="56"/>
      <c r="AD67014" s="56"/>
      <c r="AE67014" s="56"/>
    </row>
    <row r="67015" spans="1:31" x14ac:dyDescent="0.25">
      <c r="A67015" s="41">
        <v>0</v>
      </c>
      <c r="C67015" s="56"/>
      <c r="AC67015" s="56"/>
      <c r="AD67015" s="56"/>
      <c r="AE67015" s="56"/>
    </row>
    <row r="67016" spans="1:31" x14ac:dyDescent="0.25">
      <c r="A67016" s="41">
        <v>0</v>
      </c>
      <c r="C67016" s="56"/>
      <c r="AC67016" s="56"/>
      <c r="AD67016" s="56"/>
      <c r="AE67016" s="56"/>
    </row>
    <row r="67017" spans="1:31" x14ac:dyDescent="0.25">
      <c r="A67017" s="41">
        <v>0</v>
      </c>
      <c r="C67017" s="56"/>
      <c r="AC67017" s="56"/>
      <c r="AD67017" s="56"/>
      <c r="AE67017" s="56"/>
    </row>
    <row r="67018" spans="1:31" x14ac:dyDescent="0.25">
      <c r="A67018" s="41">
        <v>0</v>
      </c>
      <c r="C67018" s="56"/>
      <c r="AC67018" s="56"/>
      <c r="AD67018" s="56"/>
      <c r="AE67018" s="56"/>
    </row>
    <row r="67019" spans="1:31" x14ac:dyDescent="0.25">
      <c r="A67019" s="41">
        <v>0</v>
      </c>
      <c r="C67019" s="56"/>
      <c r="AC67019" s="56"/>
      <c r="AD67019" s="56"/>
      <c r="AE67019" s="56"/>
    </row>
    <row r="67020" spans="1:31" x14ac:dyDescent="0.25">
      <c r="A67020" s="41">
        <v>0</v>
      </c>
      <c r="C67020" s="56"/>
      <c r="AC67020" s="56"/>
      <c r="AD67020" s="56"/>
      <c r="AE67020" s="56"/>
    </row>
    <row r="67021" spans="1:31" x14ac:dyDescent="0.25">
      <c r="A67021" s="41">
        <v>0</v>
      </c>
      <c r="C67021" s="56"/>
      <c r="AC67021" s="56"/>
      <c r="AD67021" s="56"/>
      <c r="AE67021" s="56"/>
    </row>
    <row r="67022" spans="1:31" x14ac:dyDescent="0.25">
      <c r="A67022" s="41">
        <v>0</v>
      </c>
      <c r="C67022" s="56"/>
      <c r="AC67022" s="56"/>
      <c r="AD67022" s="56"/>
      <c r="AE67022" s="56"/>
    </row>
    <row r="67023" spans="1:31" x14ac:dyDescent="0.25">
      <c r="A67023" s="41">
        <v>0</v>
      </c>
      <c r="C67023" s="56"/>
      <c r="AC67023" s="56"/>
      <c r="AD67023" s="56"/>
      <c r="AE67023" s="56"/>
    </row>
    <row r="67024" spans="1:31" x14ac:dyDescent="0.25">
      <c r="A67024" s="41">
        <v>0</v>
      </c>
      <c r="C67024" s="56"/>
      <c r="AC67024" s="56"/>
      <c r="AD67024" s="56"/>
      <c r="AE67024" s="56"/>
    </row>
    <row r="67025" spans="1:31" x14ac:dyDescent="0.25">
      <c r="A67025" s="41">
        <v>0</v>
      </c>
      <c r="C67025" s="56"/>
      <c r="AC67025" s="56"/>
      <c r="AD67025" s="56"/>
      <c r="AE67025" s="56"/>
    </row>
    <row r="67026" spans="1:31" x14ac:dyDescent="0.25">
      <c r="A67026" s="41">
        <v>0</v>
      </c>
      <c r="C67026" s="56"/>
      <c r="AC67026" s="56"/>
      <c r="AD67026" s="56"/>
      <c r="AE67026" s="56"/>
    </row>
    <row r="67027" spans="1:31" x14ac:dyDescent="0.25">
      <c r="A67027" s="41">
        <v>0</v>
      </c>
      <c r="C67027" s="56"/>
      <c r="AC67027" s="56"/>
      <c r="AD67027" s="56"/>
      <c r="AE67027" s="56"/>
    </row>
    <row r="67028" spans="1:31" x14ac:dyDescent="0.25">
      <c r="A67028" s="41">
        <v>0</v>
      </c>
      <c r="C67028" s="56"/>
      <c r="AC67028" s="56"/>
      <c r="AD67028" s="56"/>
      <c r="AE67028" s="56"/>
    </row>
    <row r="67029" spans="1:31" x14ac:dyDescent="0.25">
      <c r="A67029" s="41">
        <v>0</v>
      </c>
      <c r="C67029" s="56"/>
      <c r="AC67029" s="56"/>
      <c r="AD67029" s="56"/>
      <c r="AE67029" s="56"/>
    </row>
    <row r="67030" spans="1:31" x14ac:dyDescent="0.25">
      <c r="A67030" s="41">
        <v>0</v>
      </c>
      <c r="C67030" s="56"/>
      <c r="AC67030" s="56"/>
      <c r="AD67030" s="56"/>
      <c r="AE67030" s="56"/>
    </row>
    <row r="67031" spans="1:31" x14ac:dyDescent="0.25">
      <c r="A67031" s="41">
        <v>0</v>
      </c>
      <c r="C67031" s="56"/>
      <c r="AC67031" s="56"/>
      <c r="AD67031" s="56"/>
      <c r="AE67031" s="56"/>
    </row>
    <row r="67032" spans="1:31" x14ac:dyDescent="0.25">
      <c r="A67032" s="41">
        <v>0</v>
      </c>
      <c r="C67032" s="56"/>
      <c r="AC67032" s="56"/>
      <c r="AD67032" s="56"/>
      <c r="AE67032" s="56"/>
    </row>
    <row r="67033" spans="1:31" x14ac:dyDescent="0.25">
      <c r="A67033" s="41">
        <v>0</v>
      </c>
      <c r="C67033" s="56"/>
      <c r="AC67033" s="56"/>
      <c r="AD67033" s="56"/>
      <c r="AE67033" s="56"/>
    </row>
    <row r="67034" spans="1:31" x14ac:dyDescent="0.25">
      <c r="A67034" s="41">
        <v>0</v>
      </c>
      <c r="C67034" s="56"/>
      <c r="AC67034" s="56"/>
      <c r="AD67034" s="56"/>
      <c r="AE67034" s="56"/>
    </row>
    <row r="67035" spans="1:31" x14ac:dyDescent="0.25">
      <c r="A67035" s="41">
        <v>0</v>
      </c>
      <c r="C67035" s="56"/>
      <c r="AC67035" s="56"/>
      <c r="AD67035" s="56"/>
      <c r="AE67035" s="56"/>
    </row>
    <row r="67036" spans="1:31" x14ac:dyDescent="0.25">
      <c r="A67036" s="41">
        <v>0</v>
      </c>
      <c r="C67036" s="56"/>
      <c r="AC67036" s="56"/>
      <c r="AD67036" s="56"/>
      <c r="AE67036" s="56"/>
    </row>
    <row r="67037" spans="1:31" x14ac:dyDescent="0.25">
      <c r="A67037" s="41">
        <v>0</v>
      </c>
      <c r="C67037" s="56"/>
      <c r="AC67037" s="56"/>
      <c r="AD67037" s="56"/>
      <c r="AE67037" s="56"/>
    </row>
    <row r="67038" spans="1:31" x14ac:dyDescent="0.25">
      <c r="A67038" s="41">
        <v>0</v>
      </c>
      <c r="C67038" s="56"/>
      <c r="AC67038" s="56"/>
      <c r="AD67038" s="56"/>
      <c r="AE67038" s="56"/>
    </row>
    <row r="67039" spans="1:31" x14ac:dyDescent="0.25">
      <c r="A67039" s="41">
        <v>0</v>
      </c>
      <c r="C67039" s="56"/>
      <c r="AC67039" s="56"/>
      <c r="AD67039" s="56"/>
      <c r="AE67039" s="56"/>
    </row>
    <row r="67040" spans="1:31" x14ac:dyDescent="0.25">
      <c r="A67040" s="41">
        <v>0</v>
      </c>
      <c r="C67040" s="56"/>
      <c r="AC67040" s="56"/>
      <c r="AD67040" s="56"/>
      <c r="AE67040" s="56"/>
    </row>
    <row r="67041" spans="1:31" x14ac:dyDescent="0.25">
      <c r="A67041" s="41">
        <v>0</v>
      </c>
      <c r="C67041" s="56"/>
      <c r="AC67041" s="56"/>
      <c r="AD67041" s="56"/>
      <c r="AE67041" s="56"/>
    </row>
    <row r="67042" spans="1:31" x14ac:dyDescent="0.25">
      <c r="A67042" s="41">
        <v>0</v>
      </c>
      <c r="C67042" s="56"/>
      <c r="AC67042" s="56"/>
      <c r="AD67042" s="56"/>
      <c r="AE67042" s="56"/>
    </row>
    <row r="67043" spans="1:31" x14ac:dyDescent="0.25">
      <c r="A67043" s="41">
        <v>0</v>
      </c>
      <c r="C67043" s="56"/>
      <c r="AC67043" s="56"/>
      <c r="AD67043" s="56"/>
      <c r="AE67043" s="56"/>
    </row>
    <row r="67044" spans="1:31" x14ac:dyDescent="0.25">
      <c r="A67044" s="41">
        <v>0</v>
      </c>
      <c r="C67044" s="56"/>
      <c r="AC67044" s="56"/>
      <c r="AD67044" s="56"/>
      <c r="AE67044" s="56"/>
    </row>
    <row r="67045" spans="1:31" x14ac:dyDescent="0.25">
      <c r="A67045" s="41">
        <v>0</v>
      </c>
      <c r="C67045" s="56"/>
      <c r="AC67045" s="56"/>
      <c r="AD67045" s="56"/>
      <c r="AE67045" s="56"/>
    </row>
    <row r="67046" spans="1:31" x14ac:dyDescent="0.25">
      <c r="A67046" s="41">
        <v>0</v>
      </c>
      <c r="C67046" s="56"/>
      <c r="AC67046" s="56"/>
      <c r="AD67046" s="56"/>
      <c r="AE67046" s="56"/>
    </row>
    <row r="67047" spans="1:31" x14ac:dyDescent="0.25">
      <c r="A67047" s="41">
        <v>0</v>
      </c>
      <c r="C67047" s="56"/>
      <c r="AC67047" s="56"/>
      <c r="AD67047" s="56"/>
      <c r="AE67047" s="56"/>
    </row>
    <row r="67048" spans="1:31" x14ac:dyDescent="0.25">
      <c r="A67048" s="41">
        <v>0</v>
      </c>
      <c r="C67048" s="56"/>
      <c r="AC67048" s="56"/>
      <c r="AD67048" s="56"/>
      <c r="AE67048" s="56"/>
    </row>
    <row r="67049" spans="1:31" x14ac:dyDescent="0.25">
      <c r="A67049" s="41">
        <v>0</v>
      </c>
      <c r="C67049" s="56"/>
      <c r="AC67049" s="56"/>
      <c r="AD67049" s="56"/>
      <c r="AE67049" s="56"/>
    </row>
    <row r="67050" spans="1:31" x14ac:dyDescent="0.25">
      <c r="A67050" s="41">
        <v>0</v>
      </c>
      <c r="C67050" s="56"/>
      <c r="AC67050" s="56"/>
      <c r="AD67050" s="56"/>
      <c r="AE67050" s="56"/>
    </row>
    <row r="67051" spans="1:31" x14ac:dyDescent="0.25">
      <c r="A67051" s="41">
        <v>0</v>
      </c>
      <c r="C67051" s="56"/>
      <c r="AC67051" s="56"/>
      <c r="AD67051" s="56"/>
      <c r="AE67051" s="56"/>
    </row>
    <row r="67052" spans="1:31" x14ac:dyDescent="0.25">
      <c r="A67052" s="41">
        <v>0</v>
      </c>
      <c r="C67052" s="56"/>
      <c r="AC67052" s="56"/>
      <c r="AD67052" s="56"/>
      <c r="AE67052" s="56"/>
    </row>
    <row r="67053" spans="1:31" x14ac:dyDescent="0.25">
      <c r="A67053" s="41">
        <v>0</v>
      </c>
      <c r="C67053" s="56"/>
      <c r="AC67053" s="56"/>
      <c r="AD67053" s="56"/>
      <c r="AE67053" s="56"/>
    </row>
    <row r="67054" spans="1:31" x14ac:dyDescent="0.25">
      <c r="A67054" s="41">
        <v>0</v>
      </c>
      <c r="C67054" s="56"/>
      <c r="AC67054" s="56"/>
      <c r="AD67054" s="56"/>
      <c r="AE67054" s="56"/>
    </row>
    <row r="67055" spans="1:31" x14ac:dyDescent="0.25">
      <c r="A67055" s="41">
        <v>0</v>
      </c>
      <c r="C67055" s="56"/>
      <c r="AC67055" s="56"/>
      <c r="AD67055" s="56"/>
      <c r="AE67055" s="56"/>
    </row>
    <row r="67056" spans="1:31" x14ac:dyDescent="0.25">
      <c r="A67056" s="41">
        <v>0</v>
      </c>
      <c r="C67056" s="56"/>
      <c r="AC67056" s="56"/>
      <c r="AD67056" s="56"/>
      <c r="AE67056" s="56"/>
    </row>
    <row r="67057" spans="1:31" x14ac:dyDescent="0.25">
      <c r="A67057" s="41">
        <v>0</v>
      </c>
      <c r="C67057" s="56"/>
      <c r="AC67057" s="56"/>
      <c r="AD67057" s="56"/>
      <c r="AE67057" s="56"/>
    </row>
    <row r="67058" spans="1:31" x14ac:dyDescent="0.25">
      <c r="A67058" s="41">
        <v>0</v>
      </c>
      <c r="C67058" s="56"/>
      <c r="AC67058" s="56"/>
      <c r="AD67058" s="56"/>
      <c r="AE67058" s="56"/>
    </row>
    <row r="67059" spans="1:31" x14ac:dyDescent="0.25">
      <c r="A67059" s="41">
        <v>0</v>
      </c>
      <c r="C67059" s="56"/>
      <c r="AC67059" s="56"/>
      <c r="AD67059" s="56"/>
      <c r="AE67059" s="56"/>
    </row>
    <row r="67060" spans="1:31" x14ac:dyDescent="0.25">
      <c r="A67060" s="41">
        <v>38779</v>
      </c>
      <c r="C67060" s="56"/>
      <c r="AC67060" s="56"/>
      <c r="AD67060" s="56"/>
      <c r="AE67060" s="56"/>
    </row>
    <row r="67061" spans="1:31" x14ac:dyDescent="0.25">
      <c r="A67061" s="41">
        <v>0</v>
      </c>
      <c r="C67061" s="56"/>
      <c r="AC67061" s="56"/>
      <c r="AD67061" s="56"/>
      <c r="AE67061" s="56"/>
    </row>
    <row r="67062" spans="1:31" x14ac:dyDescent="0.25">
      <c r="A67062" s="41">
        <v>0</v>
      </c>
      <c r="C67062" s="56"/>
      <c r="AC67062" s="56"/>
      <c r="AD67062" s="56"/>
      <c r="AE67062" s="56"/>
    </row>
    <row r="67063" spans="1:31" x14ac:dyDescent="0.25">
      <c r="A67063" s="41">
        <v>0</v>
      </c>
      <c r="C67063" s="56"/>
      <c r="AC67063" s="56"/>
      <c r="AD67063" s="56"/>
      <c r="AE67063" s="56"/>
    </row>
    <row r="67064" spans="1:31" x14ac:dyDescent="0.25">
      <c r="A67064" s="41">
        <v>0</v>
      </c>
      <c r="C67064" s="56"/>
      <c r="AC67064" s="56"/>
      <c r="AD67064" s="56"/>
      <c r="AE67064" s="56"/>
    </row>
    <row r="67065" spans="1:31" x14ac:dyDescent="0.25">
      <c r="A67065" s="41">
        <v>0</v>
      </c>
      <c r="C67065" s="56"/>
      <c r="AC67065" s="56"/>
      <c r="AD67065" s="56"/>
      <c r="AE67065" s="56"/>
    </row>
    <row r="67066" spans="1:31" x14ac:dyDescent="0.25">
      <c r="A67066" s="41">
        <v>0</v>
      </c>
      <c r="C67066" s="56"/>
      <c r="AC67066" s="56"/>
      <c r="AD67066" s="56"/>
      <c r="AE67066" s="56"/>
    </row>
    <row r="67067" spans="1:31" x14ac:dyDescent="0.25">
      <c r="A67067" s="41">
        <v>0</v>
      </c>
      <c r="C67067" s="56"/>
      <c r="AC67067" s="56"/>
      <c r="AD67067" s="56"/>
      <c r="AE67067" s="56"/>
    </row>
    <row r="67068" spans="1:31" x14ac:dyDescent="0.25">
      <c r="A67068" s="41">
        <v>0</v>
      </c>
      <c r="C67068" s="56"/>
      <c r="AC67068" s="56"/>
      <c r="AD67068" s="56"/>
      <c r="AE67068" s="56"/>
    </row>
    <row r="67069" spans="1:31" x14ac:dyDescent="0.25">
      <c r="A67069" s="41">
        <v>0</v>
      </c>
      <c r="C67069" s="56"/>
      <c r="AC67069" s="56"/>
      <c r="AD67069" s="56"/>
      <c r="AE67069" s="56"/>
    </row>
    <row r="67070" spans="1:31" x14ac:dyDescent="0.25">
      <c r="A67070" s="41">
        <v>0</v>
      </c>
      <c r="C67070" s="56"/>
      <c r="AC67070" s="56"/>
      <c r="AD67070" s="56"/>
      <c r="AE67070" s="56"/>
    </row>
    <row r="67071" spans="1:31" x14ac:dyDescent="0.25">
      <c r="A67071" s="41">
        <v>0</v>
      </c>
      <c r="C67071" s="56"/>
      <c r="AC67071" s="56"/>
      <c r="AD67071" s="56"/>
      <c r="AE67071" s="56"/>
    </row>
    <row r="67072" spans="1:31" x14ac:dyDescent="0.25">
      <c r="A67072" s="41">
        <v>0</v>
      </c>
      <c r="C67072" s="56"/>
      <c r="AC67072" s="56"/>
      <c r="AD67072" s="56"/>
      <c r="AE67072" s="56"/>
    </row>
    <row r="67073" spans="1:31" x14ac:dyDescent="0.25">
      <c r="A67073" s="41">
        <v>0</v>
      </c>
      <c r="C67073" s="56"/>
      <c r="AC67073" s="56"/>
      <c r="AD67073" s="56"/>
      <c r="AE67073" s="56"/>
    </row>
    <row r="67074" spans="1:31" x14ac:dyDescent="0.25">
      <c r="A67074" s="41">
        <v>0</v>
      </c>
      <c r="C67074" s="56"/>
      <c r="AC67074" s="56"/>
      <c r="AD67074" s="56"/>
      <c r="AE67074" s="56"/>
    </row>
    <row r="67075" spans="1:31" x14ac:dyDescent="0.25">
      <c r="A67075" s="41">
        <v>0</v>
      </c>
      <c r="C67075" s="56"/>
      <c r="AC67075" s="56"/>
      <c r="AD67075" s="56"/>
      <c r="AE67075" s="56"/>
    </row>
    <row r="67076" spans="1:31" x14ac:dyDescent="0.25">
      <c r="A67076" s="41">
        <v>0</v>
      </c>
      <c r="C67076" s="56"/>
      <c r="AC67076" s="56"/>
      <c r="AD67076" s="56"/>
      <c r="AE67076" s="56"/>
    </row>
    <row r="67077" spans="1:31" x14ac:dyDescent="0.25">
      <c r="A67077" s="41">
        <v>0</v>
      </c>
      <c r="C67077" s="56"/>
      <c r="AC67077" s="56"/>
      <c r="AD67077" s="56"/>
      <c r="AE67077" s="56"/>
    </row>
    <row r="67078" spans="1:31" x14ac:dyDescent="0.25">
      <c r="A67078" s="41">
        <v>0</v>
      </c>
      <c r="C67078" s="56"/>
      <c r="AC67078" s="56"/>
      <c r="AD67078" s="56"/>
      <c r="AE67078" s="56"/>
    </row>
    <row r="67079" spans="1:31" x14ac:dyDescent="0.25">
      <c r="A67079" s="41">
        <v>0</v>
      </c>
      <c r="C67079" s="56"/>
      <c r="AC67079" s="56"/>
      <c r="AD67079" s="56"/>
      <c r="AE67079" s="56"/>
    </row>
    <row r="67080" spans="1:31" x14ac:dyDescent="0.25">
      <c r="A67080" s="41">
        <v>0</v>
      </c>
      <c r="C67080" s="56"/>
      <c r="AC67080" s="56"/>
      <c r="AD67080" s="56"/>
      <c r="AE67080" s="56"/>
    </row>
    <row r="67081" spans="1:31" x14ac:dyDescent="0.25">
      <c r="A67081" s="41">
        <v>0</v>
      </c>
      <c r="C67081" s="56"/>
      <c r="AC67081" s="56"/>
      <c r="AD67081" s="56"/>
      <c r="AE67081" s="56"/>
    </row>
    <row r="67082" spans="1:31" x14ac:dyDescent="0.25">
      <c r="A67082" s="41">
        <v>0</v>
      </c>
      <c r="C67082" s="56"/>
      <c r="AC67082" s="56"/>
      <c r="AD67082" s="56"/>
      <c r="AE67082" s="56"/>
    </row>
    <row r="67083" spans="1:31" x14ac:dyDescent="0.25">
      <c r="A67083" s="41">
        <v>0</v>
      </c>
      <c r="C67083" s="56"/>
      <c r="AC67083" s="56"/>
      <c r="AD67083" s="56"/>
      <c r="AE67083" s="56"/>
    </row>
    <row r="67084" spans="1:31" x14ac:dyDescent="0.25">
      <c r="A67084" s="41">
        <v>0</v>
      </c>
      <c r="C67084" s="56"/>
      <c r="AC67084" s="56"/>
      <c r="AD67084" s="56"/>
      <c r="AE67084" s="56"/>
    </row>
    <row r="67085" spans="1:31" x14ac:dyDescent="0.25">
      <c r="A67085" s="41">
        <v>0</v>
      </c>
      <c r="C67085" s="56"/>
      <c r="AC67085" s="56"/>
      <c r="AD67085" s="56"/>
      <c r="AE67085" s="56"/>
    </row>
    <row r="67086" spans="1:31" x14ac:dyDescent="0.25">
      <c r="A67086" s="41">
        <v>0</v>
      </c>
      <c r="C67086" s="56"/>
      <c r="AC67086" s="56"/>
      <c r="AD67086" s="56"/>
      <c r="AE67086" s="56"/>
    </row>
    <row r="67087" spans="1:31" x14ac:dyDescent="0.25">
      <c r="A67087" s="41">
        <v>0</v>
      </c>
      <c r="C67087" s="56"/>
      <c r="AC67087" s="56"/>
      <c r="AD67087" s="56"/>
      <c r="AE67087" s="56"/>
    </row>
    <row r="67088" spans="1:31" x14ac:dyDescent="0.25">
      <c r="A67088" s="41">
        <v>0</v>
      </c>
      <c r="C67088" s="56"/>
      <c r="AC67088" s="56"/>
      <c r="AD67088" s="56"/>
      <c r="AE67088" s="56"/>
    </row>
    <row r="67089" spans="1:31" x14ac:dyDescent="0.25">
      <c r="A67089" s="41">
        <v>0</v>
      </c>
      <c r="C67089" s="56"/>
      <c r="AC67089" s="56"/>
      <c r="AD67089" s="56"/>
      <c r="AE67089" s="56"/>
    </row>
    <row r="67090" spans="1:31" x14ac:dyDescent="0.25">
      <c r="A67090" s="41">
        <v>0</v>
      </c>
      <c r="C67090" s="56"/>
      <c r="AC67090" s="56"/>
      <c r="AD67090" s="56"/>
      <c r="AE67090" s="56"/>
    </row>
    <row r="67091" spans="1:31" x14ac:dyDescent="0.25">
      <c r="A67091" s="41">
        <v>0</v>
      </c>
      <c r="C67091" s="56"/>
      <c r="AC67091" s="56"/>
      <c r="AD67091" s="56"/>
      <c r="AE67091" s="56"/>
    </row>
    <row r="67092" spans="1:31" x14ac:dyDescent="0.25">
      <c r="A67092" s="41">
        <v>0</v>
      </c>
      <c r="C67092" s="56"/>
      <c r="AC67092" s="56"/>
      <c r="AD67092" s="56"/>
      <c r="AE67092" s="56"/>
    </row>
    <row r="67093" spans="1:31" x14ac:dyDescent="0.25">
      <c r="A67093" s="41">
        <v>0</v>
      </c>
      <c r="C67093" s="56"/>
      <c r="AC67093" s="56"/>
      <c r="AD67093" s="56"/>
      <c r="AE67093" s="56"/>
    </row>
    <row r="67094" spans="1:31" x14ac:dyDescent="0.25">
      <c r="A67094" s="41">
        <v>0</v>
      </c>
      <c r="C67094" s="56"/>
      <c r="AC67094" s="56"/>
      <c r="AD67094" s="56"/>
      <c r="AE67094" s="56"/>
    </row>
    <row r="67095" spans="1:31" x14ac:dyDescent="0.25">
      <c r="A67095" s="41">
        <v>0</v>
      </c>
      <c r="C67095" s="56"/>
      <c r="AC67095" s="56"/>
      <c r="AD67095" s="56"/>
      <c r="AE67095" s="56"/>
    </row>
    <row r="67096" spans="1:31" x14ac:dyDescent="0.25">
      <c r="A67096" s="41">
        <v>0</v>
      </c>
      <c r="C67096" s="56"/>
      <c r="AC67096" s="56"/>
      <c r="AD67096" s="56"/>
      <c r="AE67096" s="56"/>
    </row>
    <row r="67097" spans="1:31" x14ac:dyDescent="0.25">
      <c r="A67097" s="41">
        <v>0</v>
      </c>
      <c r="C67097" s="56"/>
      <c r="AC67097" s="56"/>
      <c r="AD67097" s="56"/>
      <c r="AE67097" s="56"/>
    </row>
    <row r="67098" spans="1:31" x14ac:dyDescent="0.25">
      <c r="A67098" s="41">
        <v>0</v>
      </c>
      <c r="C67098" s="56"/>
      <c r="AC67098" s="56"/>
      <c r="AD67098" s="56"/>
      <c r="AE67098" s="56"/>
    </row>
    <row r="67099" spans="1:31" x14ac:dyDescent="0.25">
      <c r="A67099" s="41">
        <v>0</v>
      </c>
      <c r="C67099" s="56"/>
      <c r="AC67099" s="56"/>
      <c r="AD67099" s="56"/>
      <c r="AE67099" s="56"/>
    </row>
    <row r="67100" spans="1:31" x14ac:dyDescent="0.25">
      <c r="A67100" s="41">
        <v>0</v>
      </c>
      <c r="C67100" s="56"/>
      <c r="AC67100" s="56"/>
      <c r="AD67100" s="56"/>
      <c r="AE67100" s="56"/>
    </row>
    <row r="67101" spans="1:31" x14ac:dyDescent="0.25">
      <c r="A67101" s="41">
        <v>0</v>
      </c>
      <c r="C67101" s="56"/>
      <c r="AC67101" s="56"/>
      <c r="AD67101" s="56"/>
      <c r="AE67101" s="56"/>
    </row>
    <row r="67102" spans="1:31" x14ac:dyDescent="0.25">
      <c r="A67102" s="41">
        <v>0</v>
      </c>
      <c r="C67102" s="56"/>
      <c r="AC67102" s="56"/>
      <c r="AD67102" s="56"/>
      <c r="AE67102" s="56"/>
    </row>
    <row r="67103" spans="1:31" x14ac:dyDescent="0.25">
      <c r="A67103" s="41">
        <v>0</v>
      </c>
      <c r="C67103" s="56"/>
      <c r="AC67103" s="56"/>
      <c r="AD67103" s="56"/>
      <c r="AE67103" s="56"/>
    </row>
    <row r="67104" spans="1:31" x14ac:dyDescent="0.25">
      <c r="A67104" s="41">
        <v>0</v>
      </c>
      <c r="C67104" s="56"/>
      <c r="AC67104" s="56"/>
      <c r="AD67104" s="56"/>
      <c r="AE67104" s="56"/>
    </row>
    <row r="67105" spans="1:31" x14ac:dyDescent="0.25">
      <c r="A67105" s="41">
        <v>0</v>
      </c>
      <c r="C67105" s="56"/>
      <c r="AC67105" s="56"/>
      <c r="AD67105" s="56"/>
      <c r="AE67105" s="56"/>
    </row>
    <row r="67106" spans="1:31" x14ac:dyDescent="0.25">
      <c r="A67106" s="41">
        <v>0</v>
      </c>
      <c r="C67106" s="56"/>
      <c r="AC67106" s="56"/>
      <c r="AD67106" s="56"/>
      <c r="AE67106" s="56"/>
    </row>
    <row r="67107" spans="1:31" x14ac:dyDescent="0.25">
      <c r="A67107" s="41">
        <v>0</v>
      </c>
      <c r="C67107" s="56"/>
      <c r="AC67107" s="56"/>
      <c r="AD67107" s="56"/>
      <c r="AE67107" s="56"/>
    </row>
    <row r="67108" spans="1:31" x14ac:dyDescent="0.25">
      <c r="A67108" s="41">
        <v>0</v>
      </c>
      <c r="C67108" s="56"/>
      <c r="AC67108" s="56"/>
      <c r="AD67108" s="56"/>
      <c r="AE67108" s="56"/>
    </row>
    <row r="67109" spans="1:31" x14ac:dyDescent="0.25">
      <c r="A67109" s="41">
        <v>0</v>
      </c>
      <c r="C67109" s="56"/>
      <c r="AC67109" s="56"/>
      <c r="AD67109" s="56"/>
      <c r="AE67109" s="56"/>
    </row>
    <row r="67110" spans="1:31" x14ac:dyDescent="0.25">
      <c r="A67110" s="41">
        <v>0</v>
      </c>
      <c r="C67110" s="56"/>
      <c r="AC67110" s="56"/>
      <c r="AD67110" s="56"/>
      <c r="AE67110" s="56"/>
    </row>
    <row r="67111" spans="1:31" x14ac:dyDescent="0.25">
      <c r="A67111" s="41">
        <v>0</v>
      </c>
      <c r="C67111" s="56"/>
      <c r="AC67111" s="56"/>
      <c r="AD67111" s="56"/>
      <c r="AE67111" s="56"/>
    </row>
    <row r="67112" spans="1:31" x14ac:dyDescent="0.25">
      <c r="A67112" s="41">
        <v>0</v>
      </c>
      <c r="C67112" s="56"/>
      <c r="AC67112" s="56"/>
      <c r="AD67112" s="56"/>
      <c r="AE67112" s="56"/>
    </row>
    <row r="67113" spans="1:31" x14ac:dyDescent="0.25">
      <c r="A67113" s="41">
        <v>0</v>
      </c>
      <c r="C67113" s="56"/>
      <c r="AC67113" s="56"/>
      <c r="AD67113" s="56"/>
      <c r="AE67113" s="56"/>
    </row>
    <row r="67114" spans="1:31" x14ac:dyDescent="0.25">
      <c r="A67114" s="41">
        <v>0</v>
      </c>
      <c r="C67114" s="56"/>
      <c r="AC67114" s="56"/>
      <c r="AD67114" s="56"/>
      <c r="AE67114" s="56"/>
    </row>
    <row r="67115" spans="1:31" x14ac:dyDescent="0.25">
      <c r="A67115" s="41">
        <v>0</v>
      </c>
      <c r="C67115" s="56"/>
      <c r="AC67115" s="56"/>
      <c r="AD67115" s="56"/>
      <c r="AE67115" s="56"/>
    </row>
    <row r="67116" spans="1:31" x14ac:dyDescent="0.25">
      <c r="A67116" s="41">
        <v>0</v>
      </c>
      <c r="C67116" s="56"/>
      <c r="AC67116" s="56"/>
      <c r="AD67116" s="56"/>
      <c r="AE67116" s="56"/>
    </row>
    <row r="67117" spans="1:31" x14ac:dyDescent="0.25">
      <c r="A67117" s="41">
        <v>0</v>
      </c>
      <c r="C67117" s="56"/>
      <c r="AC67117" s="56"/>
      <c r="AD67117" s="56"/>
      <c r="AE67117" s="56"/>
    </row>
    <row r="67118" spans="1:31" x14ac:dyDescent="0.25">
      <c r="A67118" s="41">
        <v>0</v>
      </c>
      <c r="C67118" s="56"/>
      <c r="AC67118" s="56"/>
      <c r="AD67118" s="56"/>
      <c r="AE67118" s="56"/>
    </row>
    <row r="67119" spans="1:31" x14ac:dyDescent="0.25">
      <c r="A67119" s="41">
        <v>0</v>
      </c>
      <c r="C67119" s="56"/>
      <c r="AC67119" s="56"/>
      <c r="AD67119" s="56"/>
      <c r="AE67119" s="56"/>
    </row>
    <row r="67120" spans="1:31" x14ac:dyDescent="0.25">
      <c r="A67120" s="41">
        <v>0</v>
      </c>
      <c r="C67120" s="56"/>
      <c r="AC67120" s="56"/>
      <c r="AD67120" s="56"/>
      <c r="AE67120" s="56"/>
    </row>
    <row r="67121" spans="1:31" x14ac:dyDescent="0.25">
      <c r="A67121" s="41">
        <v>0</v>
      </c>
      <c r="C67121" s="56"/>
      <c r="AC67121" s="56"/>
      <c r="AD67121" s="56"/>
      <c r="AE67121" s="56"/>
    </row>
    <row r="67122" spans="1:31" x14ac:dyDescent="0.25">
      <c r="A67122" s="41">
        <v>0</v>
      </c>
      <c r="C67122" s="56"/>
      <c r="AC67122" s="56"/>
      <c r="AD67122" s="56"/>
      <c r="AE67122" s="56"/>
    </row>
    <row r="67123" spans="1:31" x14ac:dyDescent="0.25">
      <c r="A67123" s="41">
        <v>0</v>
      </c>
      <c r="C67123" s="56"/>
      <c r="AC67123" s="56"/>
      <c r="AD67123" s="56"/>
      <c r="AE67123" s="56"/>
    </row>
    <row r="67124" spans="1:31" x14ac:dyDescent="0.25">
      <c r="A67124" s="41">
        <v>0</v>
      </c>
      <c r="C67124" s="56"/>
      <c r="AC67124" s="56"/>
      <c r="AD67124" s="56"/>
      <c r="AE67124" s="56"/>
    </row>
    <row r="67125" spans="1:31" x14ac:dyDescent="0.25">
      <c r="A67125" s="41">
        <v>0</v>
      </c>
      <c r="C67125" s="56"/>
      <c r="AC67125" s="56"/>
      <c r="AD67125" s="56"/>
      <c r="AE67125" s="56"/>
    </row>
    <row r="67126" spans="1:31" x14ac:dyDescent="0.25">
      <c r="A67126" s="41">
        <v>0</v>
      </c>
      <c r="C67126" s="56"/>
      <c r="AC67126" s="56"/>
      <c r="AD67126" s="56"/>
      <c r="AE67126" s="56"/>
    </row>
    <row r="67127" spans="1:31" x14ac:dyDescent="0.25">
      <c r="A67127" s="41">
        <v>0</v>
      </c>
      <c r="C67127" s="56"/>
      <c r="AC67127" s="56"/>
      <c r="AD67127" s="56"/>
      <c r="AE67127" s="56"/>
    </row>
    <row r="67128" spans="1:31" x14ac:dyDescent="0.25">
      <c r="A67128" s="41">
        <v>0</v>
      </c>
      <c r="C67128" s="56"/>
      <c r="AC67128" s="56"/>
      <c r="AD67128" s="56"/>
      <c r="AE67128" s="56"/>
    </row>
    <row r="67129" spans="1:31" x14ac:dyDescent="0.25">
      <c r="A67129" s="41">
        <v>0</v>
      </c>
      <c r="C67129" s="56"/>
      <c r="AC67129" s="56"/>
      <c r="AD67129" s="56"/>
      <c r="AE67129" s="56"/>
    </row>
    <row r="67130" spans="1:31" x14ac:dyDescent="0.25">
      <c r="A67130" s="41">
        <v>0</v>
      </c>
      <c r="C67130" s="56"/>
      <c r="AC67130" s="56"/>
      <c r="AD67130" s="56"/>
      <c r="AE67130" s="56"/>
    </row>
    <row r="67131" spans="1:31" x14ac:dyDescent="0.25">
      <c r="A67131" s="41">
        <v>0</v>
      </c>
      <c r="C67131" s="56"/>
      <c r="AC67131" s="56"/>
      <c r="AD67131" s="56"/>
      <c r="AE67131" s="56"/>
    </row>
    <row r="67132" spans="1:31" x14ac:dyDescent="0.25">
      <c r="A67132" s="41">
        <v>0</v>
      </c>
      <c r="C67132" s="56"/>
      <c r="AC67132" s="56"/>
      <c r="AD67132" s="56"/>
      <c r="AE67132" s="56"/>
    </row>
    <row r="67133" spans="1:31" x14ac:dyDescent="0.25">
      <c r="A67133" s="41">
        <v>0</v>
      </c>
      <c r="C67133" s="56"/>
      <c r="AC67133" s="56"/>
      <c r="AD67133" s="56"/>
      <c r="AE67133" s="56"/>
    </row>
    <row r="67134" spans="1:31" x14ac:dyDescent="0.25">
      <c r="A67134" s="41">
        <v>0</v>
      </c>
      <c r="C67134" s="56"/>
      <c r="AC67134" s="56"/>
      <c r="AD67134" s="56"/>
      <c r="AE67134" s="56"/>
    </row>
    <row r="67135" spans="1:31" x14ac:dyDescent="0.25">
      <c r="A67135" s="41">
        <v>0</v>
      </c>
      <c r="C67135" s="56"/>
      <c r="AC67135" s="56"/>
      <c r="AD67135" s="56"/>
      <c r="AE67135" s="56"/>
    </row>
    <row r="67136" spans="1:31" x14ac:dyDescent="0.25">
      <c r="A67136" s="41">
        <v>0</v>
      </c>
      <c r="C67136" s="56"/>
      <c r="AC67136" s="56"/>
      <c r="AD67136" s="56"/>
      <c r="AE67136" s="56"/>
    </row>
    <row r="67137" spans="1:31" x14ac:dyDescent="0.25">
      <c r="A67137" s="41">
        <v>0</v>
      </c>
      <c r="C67137" s="56"/>
      <c r="AC67137" s="56"/>
      <c r="AD67137" s="56"/>
      <c r="AE67137" s="56"/>
    </row>
    <row r="67138" spans="1:31" x14ac:dyDescent="0.25">
      <c r="A67138" s="41">
        <v>0</v>
      </c>
      <c r="C67138" s="56"/>
      <c r="AC67138" s="56"/>
      <c r="AD67138" s="56"/>
      <c r="AE67138" s="56"/>
    </row>
    <row r="67139" spans="1:31" x14ac:dyDescent="0.25">
      <c r="A67139" s="41">
        <v>0</v>
      </c>
      <c r="C67139" s="56"/>
      <c r="AC67139" s="56"/>
      <c r="AD67139" s="56"/>
      <c r="AE67139" s="56"/>
    </row>
    <row r="67140" spans="1:31" x14ac:dyDescent="0.25">
      <c r="A67140" s="41">
        <v>0</v>
      </c>
      <c r="C67140" s="56"/>
      <c r="AC67140" s="56"/>
      <c r="AD67140" s="56"/>
      <c r="AE67140" s="56"/>
    </row>
    <row r="67141" spans="1:31" x14ac:dyDescent="0.25">
      <c r="A67141" s="41">
        <v>0</v>
      </c>
      <c r="C67141" s="56"/>
      <c r="AC67141" s="56"/>
      <c r="AD67141" s="56"/>
      <c r="AE67141" s="56"/>
    </row>
    <row r="67142" spans="1:31" x14ac:dyDescent="0.25">
      <c r="A67142" s="41">
        <v>0</v>
      </c>
      <c r="C67142" s="56"/>
      <c r="AC67142" s="56"/>
      <c r="AD67142" s="56"/>
      <c r="AE67142" s="56"/>
    </row>
    <row r="67143" spans="1:31" x14ac:dyDescent="0.25">
      <c r="A67143" s="41">
        <v>0</v>
      </c>
      <c r="C67143" s="56"/>
      <c r="AC67143" s="56"/>
      <c r="AD67143" s="56"/>
      <c r="AE67143" s="56"/>
    </row>
    <row r="67144" spans="1:31" x14ac:dyDescent="0.25">
      <c r="A67144" s="41">
        <v>0</v>
      </c>
      <c r="C67144" s="56"/>
      <c r="AC67144" s="56"/>
      <c r="AD67144" s="56"/>
      <c r="AE67144" s="56"/>
    </row>
    <row r="67145" spans="1:31" x14ac:dyDescent="0.25">
      <c r="A67145" s="41">
        <v>0</v>
      </c>
      <c r="C67145" s="56"/>
      <c r="AC67145" s="56"/>
      <c r="AD67145" s="56"/>
      <c r="AE67145" s="56"/>
    </row>
    <row r="67146" spans="1:31" x14ac:dyDescent="0.25">
      <c r="A67146" s="41">
        <v>0</v>
      </c>
      <c r="C67146" s="56"/>
      <c r="AC67146" s="56"/>
      <c r="AD67146" s="56"/>
      <c r="AE67146" s="56"/>
    </row>
    <row r="67147" spans="1:31" x14ac:dyDescent="0.25">
      <c r="A67147" s="41">
        <v>0</v>
      </c>
      <c r="C67147" s="56"/>
      <c r="AC67147" s="56"/>
      <c r="AD67147" s="56"/>
      <c r="AE67147" s="56"/>
    </row>
    <row r="67148" spans="1:31" x14ac:dyDescent="0.25">
      <c r="A67148" s="41">
        <v>0</v>
      </c>
      <c r="C67148" s="56"/>
      <c r="AC67148" s="56"/>
      <c r="AD67148" s="56"/>
      <c r="AE67148" s="56"/>
    </row>
    <row r="67149" spans="1:31" x14ac:dyDescent="0.25">
      <c r="A67149" s="41">
        <v>0</v>
      </c>
      <c r="C67149" s="56"/>
      <c r="AC67149" s="56"/>
      <c r="AD67149" s="56"/>
      <c r="AE67149" s="56"/>
    </row>
    <row r="67150" spans="1:31" x14ac:dyDescent="0.25">
      <c r="A67150" s="41">
        <v>0</v>
      </c>
      <c r="C67150" s="56"/>
      <c r="AC67150" s="56"/>
      <c r="AD67150" s="56"/>
      <c r="AE67150" s="56"/>
    </row>
    <row r="67151" spans="1:31" x14ac:dyDescent="0.25">
      <c r="A67151" s="41">
        <v>0</v>
      </c>
      <c r="C67151" s="56"/>
      <c r="AC67151" s="56"/>
      <c r="AD67151" s="56"/>
      <c r="AE67151" s="56"/>
    </row>
    <row r="67152" spans="1:31" x14ac:dyDescent="0.25">
      <c r="A67152" s="41">
        <v>0</v>
      </c>
      <c r="C67152" s="56"/>
      <c r="AC67152" s="56"/>
      <c r="AD67152" s="56"/>
      <c r="AE67152" s="56"/>
    </row>
    <row r="67153" spans="1:31" x14ac:dyDescent="0.25">
      <c r="A67153" s="41">
        <v>0</v>
      </c>
      <c r="C67153" s="56"/>
      <c r="AC67153" s="56"/>
      <c r="AD67153" s="56"/>
      <c r="AE67153" s="56"/>
    </row>
    <row r="67154" spans="1:31" x14ac:dyDescent="0.25">
      <c r="A67154" s="41">
        <v>0</v>
      </c>
      <c r="C67154" s="56"/>
      <c r="AC67154" s="56"/>
      <c r="AD67154" s="56"/>
      <c r="AE67154" s="56"/>
    </row>
    <row r="67155" spans="1:31" x14ac:dyDescent="0.25">
      <c r="A67155" s="41">
        <v>0</v>
      </c>
      <c r="C67155" s="56"/>
      <c r="AC67155" s="56"/>
      <c r="AD67155" s="56"/>
      <c r="AE67155" s="56"/>
    </row>
    <row r="67156" spans="1:31" x14ac:dyDescent="0.25">
      <c r="A67156" s="41">
        <v>0</v>
      </c>
      <c r="C67156" s="56"/>
      <c r="AC67156" s="56"/>
      <c r="AD67156" s="56"/>
      <c r="AE67156" s="56"/>
    </row>
    <row r="67157" spans="1:31" x14ac:dyDescent="0.25">
      <c r="A67157" s="41">
        <v>0</v>
      </c>
      <c r="C67157" s="56"/>
      <c r="AC67157" s="56"/>
      <c r="AD67157" s="56"/>
      <c r="AE67157" s="56"/>
    </row>
    <row r="67158" spans="1:31" x14ac:dyDescent="0.25">
      <c r="A67158" s="41">
        <v>0</v>
      </c>
      <c r="C67158" s="56"/>
      <c r="AC67158" s="56"/>
      <c r="AD67158" s="56"/>
      <c r="AE67158" s="56"/>
    </row>
    <row r="67159" spans="1:31" x14ac:dyDescent="0.25">
      <c r="A67159" s="41">
        <v>0</v>
      </c>
      <c r="C67159" s="56"/>
      <c r="AC67159" s="56"/>
      <c r="AD67159" s="56"/>
      <c r="AE67159" s="56"/>
    </row>
    <row r="67160" spans="1:31" x14ac:dyDescent="0.25">
      <c r="A67160" s="41">
        <v>0</v>
      </c>
      <c r="C67160" s="56"/>
      <c r="AC67160" s="56"/>
      <c r="AD67160" s="56"/>
      <c r="AE67160" s="56"/>
    </row>
    <row r="67161" spans="1:31" x14ac:dyDescent="0.25">
      <c r="A67161" s="41">
        <v>0</v>
      </c>
      <c r="C67161" s="56"/>
      <c r="AC67161" s="56"/>
      <c r="AD67161" s="56"/>
      <c r="AE67161" s="56"/>
    </row>
    <row r="67162" spans="1:31" x14ac:dyDescent="0.25">
      <c r="A67162" s="41">
        <v>0</v>
      </c>
      <c r="C67162" s="56"/>
      <c r="AC67162" s="56"/>
      <c r="AD67162" s="56"/>
      <c r="AE67162" s="56"/>
    </row>
    <row r="67163" spans="1:31" x14ac:dyDescent="0.25">
      <c r="A67163" s="41">
        <v>0</v>
      </c>
      <c r="C67163" s="56"/>
      <c r="AC67163" s="56"/>
      <c r="AD67163" s="56"/>
      <c r="AE67163" s="56"/>
    </row>
    <row r="67164" spans="1:31" x14ac:dyDescent="0.25">
      <c r="A67164" s="41">
        <v>0</v>
      </c>
      <c r="C67164" s="56"/>
      <c r="AC67164" s="56"/>
      <c r="AD67164" s="56"/>
      <c r="AE67164" s="56"/>
    </row>
    <row r="67165" spans="1:31" x14ac:dyDescent="0.25">
      <c r="A67165" s="41">
        <v>0</v>
      </c>
      <c r="C67165" s="56"/>
      <c r="AC67165" s="56"/>
      <c r="AD67165" s="56"/>
      <c r="AE67165" s="56"/>
    </row>
    <row r="67166" spans="1:31" x14ac:dyDescent="0.25">
      <c r="A67166" s="41">
        <v>0</v>
      </c>
      <c r="C67166" s="56"/>
      <c r="AC67166" s="56"/>
      <c r="AD67166" s="56"/>
      <c r="AE67166" s="56"/>
    </row>
    <row r="67167" spans="1:31" x14ac:dyDescent="0.25">
      <c r="A67167" s="41">
        <v>0</v>
      </c>
      <c r="C67167" s="56"/>
      <c r="AC67167" s="56"/>
      <c r="AD67167" s="56"/>
      <c r="AE67167" s="56"/>
    </row>
    <row r="67168" spans="1:31" x14ac:dyDescent="0.25">
      <c r="A67168" s="41">
        <v>0</v>
      </c>
      <c r="C67168" s="56"/>
      <c r="AC67168" s="56"/>
      <c r="AD67168" s="56"/>
      <c r="AE67168" s="56"/>
    </row>
    <row r="67169" spans="1:31" x14ac:dyDescent="0.25">
      <c r="A67169" s="41">
        <v>0</v>
      </c>
      <c r="C67169" s="56"/>
      <c r="AC67169" s="56"/>
      <c r="AD67169" s="56"/>
      <c r="AE67169" s="56"/>
    </row>
    <row r="67170" spans="1:31" x14ac:dyDescent="0.25">
      <c r="A67170" s="41">
        <v>0</v>
      </c>
      <c r="C67170" s="56"/>
      <c r="AC67170" s="56"/>
      <c r="AD67170" s="56"/>
      <c r="AE67170" s="56"/>
    </row>
    <row r="67171" spans="1:31" x14ac:dyDescent="0.25">
      <c r="A67171" s="41">
        <v>0</v>
      </c>
      <c r="C67171" s="56"/>
      <c r="AC67171" s="56"/>
      <c r="AD67171" s="56"/>
      <c r="AE67171" s="56"/>
    </row>
    <row r="67172" spans="1:31" x14ac:dyDescent="0.25">
      <c r="A67172" s="41">
        <v>0</v>
      </c>
      <c r="C67172" s="56"/>
      <c r="AC67172" s="56"/>
      <c r="AD67172" s="56"/>
      <c r="AE67172" s="56"/>
    </row>
    <row r="67173" spans="1:31" x14ac:dyDescent="0.25">
      <c r="A67173" s="41">
        <v>0</v>
      </c>
      <c r="C67173" s="56"/>
      <c r="AC67173" s="56"/>
      <c r="AD67173" s="56"/>
      <c r="AE67173" s="56"/>
    </row>
    <row r="67174" spans="1:31" x14ac:dyDescent="0.25">
      <c r="A67174" s="41">
        <v>0</v>
      </c>
      <c r="C67174" s="56"/>
      <c r="AC67174" s="56"/>
      <c r="AD67174" s="56"/>
      <c r="AE67174" s="56"/>
    </row>
    <row r="67175" spans="1:31" x14ac:dyDescent="0.25">
      <c r="A67175" s="41">
        <v>0</v>
      </c>
      <c r="C67175" s="56"/>
      <c r="AC67175" s="56"/>
      <c r="AD67175" s="56"/>
      <c r="AE67175" s="56"/>
    </row>
    <row r="67176" spans="1:31" x14ac:dyDescent="0.25">
      <c r="A67176" s="41">
        <v>0</v>
      </c>
      <c r="C67176" s="56"/>
      <c r="AC67176" s="56"/>
      <c r="AD67176" s="56"/>
      <c r="AE67176" s="56"/>
    </row>
    <row r="67177" spans="1:31" x14ac:dyDescent="0.25">
      <c r="A67177" s="41">
        <v>0</v>
      </c>
      <c r="C67177" s="56"/>
      <c r="AC67177" s="56"/>
      <c r="AD67177" s="56"/>
      <c r="AE67177" s="56"/>
    </row>
    <row r="67178" spans="1:31" x14ac:dyDescent="0.25">
      <c r="A67178" s="41">
        <v>0</v>
      </c>
      <c r="C67178" s="56"/>
      <c r="AC67178" s="56"/>
      <c r="AD67178" s="56"/>
      <c r="AE67178" s="56"/>
    </row>
    <row r="67179" spans="1:31" x14ac:dyDescent="0.25">
      <c r="A67179" s="41">
        <v>0</v>
      </c>
      <c r="C67179" s="56"/>
      <c r="AC67179" s="56"/>
      <c r="AD67179" s="56"/>
      <c r="AE67179" s="56"/>
    </row>
    <row r="67180" spans="1:31" x14ac:dyDescent="0.25">
      <c r="A67180" s="41">
        <v>0</v>
      </c>
      <c r="C67180" s="56"/>
      <c r="AC67180" s="56"/>
      <c r="AD67180" s="56"/>
      <c r="AE67180" s="56"/>
    </row>
    <row r="67181" spans="1:31" x14ac:dyDescent="0.25">
      <c r="A67181" s="41">
        <v>0</v>
      </c>
      <c r="C67181" s="56"/>
      <c r="AC67181" s="56"/>
      <c r="AD67181" s="56"/>
      <c r="AE67181" s="56"/>
    </row>
    <row r="67182" spans="1:31" x14ac:dyDescent="0.25">
      <c r="A67182" s="41">
        <v>0</v>
      </c>
      <c r="C67182" s="56"/>
      <c r="AC67182" s="56"/>
      <c r="AD67182" s="56"/>
      <c r="AE67182" s="56"/>
    </row>
    <row r="67183" spans="1:31" x14ac:dyDescent="0.25">
      <c r="A67183" s="41">
        <v>0</v>
      </c>
      <c r="C67183" s="56"/>
      <c r="AC67183" s="56"/>
      <c r="AD67183" s="56"/>
      <c r="AE67183" s="56"/>
    </row>
    <row r="67184" spans="1:31" x14ac:dyDescent="0.25">
      <c r="A67184" s="41">
        <v>0</v>
      </c>
      <c r="C67184" s="56"/>
      <c r="AC67184" s="56"/>
      <c r="AD67184" s="56"/>
      <c r="AE67184" s="56"/>
    </row>
    <row r="67185" spans="1:31" x14ac:dyDescent="0.25">
      <c r="A67185" s="41">
        <v>0</v>
      </c>
      <c r="C67185" s="56"/>
      <c r="AC67185" s="56"/>
      <c r="AD67185" s="56"/>
      <c r="AE67185" s="56"/>
    </row>
    <row r="67186" spans="1:31" x14ac:dyDescent="0.25">
      <c r="A67186" s="41">
        <v>0</v>
      </c>
      <c r="C67186" s="56"/>
      <c r="AC67186" s="56"/>
      <c r="AD67186" s="56"/>
      <c r="AE67186" s="56"/>
    </row>
    <row r="67187" spans="1:31" x14ac:dyDescent="0.25">
      <c r="A67187" s="41">
        <v>0</v>
      </c>
      <c r="C67187" s="56"/>
      <c r="AC67187" s="56"/>
      <c r="AD67187" s="56"/>
      <c r="AE67187" s="56"/>
    </row>
    <row r="67188" spans="1:31" x14ac:dyDescent="0.25">
      <c r="A67188" s="41">
        <v>0</v>
      </c>
      <c r="C67188" s="56"/>
      <c r="AC67188" s="56"/>
      <c r="AD67188" s="56"/>
      <c r="AE67188" s="56"/>
    </row>
    <row r="67189" spans="1:31" x14ac:dyDescent="0.25">
      <c r="A67189" s="41">
        <v>0</v>
      </c>
      <c r="C67189" s="56"/>
      <c r="AC67189" s="56"/>
      <c r="AD67189" s="56"/>
      <c r="AE67189" s="56"/>
    </row>
    <row r="67190" spans="1:31" x14ac:dyDescent="0.25">
      <c r="A67190" s="41">
        <v>0</v>
      </c>
      <c r="C67190" s="56"/>
      <c r="AC67190" s="56"/>
      <c r="AD67190" s="56"/>
      <c r="AE67190" s="56"/>
    </row>
    <row r="67191" spans="1:31" x14ac:dyDescent="0.25">
      <c r="A67191" s="41">
        <v>0</v>
      </c>
      <c r="C67191" s="56"/>
      <c r="AC67191" s="56"/>
      <c r="AD67191" s="56"/>
      <c r="AE67191" s="56"/>
    </row>
    <row r="67192" spans="1:31" x14ac:dyDescent="0.25">
      <c r="A67192" s="41">
        <v>0</v>
      </c>
      <c r="C67192" s="56"/>
      <c r="AC67192" s="56"/>
      <c r="AD67192" s="56"/>
      <c r="AE67192" s="56"/>
    </row>
    <row r="67193" spans="1:31" x14ac:dyDescent="0.25">
      <c r="A67193" s="41">
        <v>0</v>
      </c>
      <c r="C67193" s="56"/>
      <c r="AC67193" s="56"/>
      <c r="AD67193" s="56"/>
      <c r="AE67193" s="56"/>
    </row>
    <row r="67194" spans="1:31" x14ac:dyDescent="0.25">
      <c r="A67194" s="41">
        <v>0</v>
      </c>
      <c r="C67194" s="56"/>
      <c r="AC67194" s="56"/>
      <c r="AD67194" s="56"/>
      <c r="AE67194" s="56"/>
    </row>
    <row r="67195" spans="1:31" x14ac:dyDescent="0.25">
      <c r="A67195" s="41">
        <v>0</v>
      </c>
      <c r="C67195" s="56"/>
      <c r="AC67195" s="56"/>
      <c r="AD67195" s="56"/>
      <c r="AE67195" s="56"/>
    </row>
    <row r="67196" spans="1:31" x14ac:dyDescent="0.25">
      <c r="A67196" s="41">
        <v>0</v>
      </c>
      <c r="C67196" s="56"/>
      <c r="AC67196" s="56"/>
      <c r="AD67196" s="56"/>
      <c r="AE67196" s="56"/>
    </row>
    <row r="67197" spans="1:31" x14ac:dyDescent="0.25">
      <c r="A67197" s="41">
        <v>0</v>
      </c>
      <c r="C67197" s="56"/>
      <c r="AC67197" s="56"/>
      <c r="AD67197" s="56"/>
      <c r="AE67197" s="56"/>
    </row>
    <row r="67198" spans="1:31" x14ac:dyDescent="0.25">
      <c r="A67198" s="41">
        <v>0</v>
      </c>
      <c r="C67198" s="56"/>
      <c r="AC67198" s="56"/>
      <c r="AD67198" s="56"/>
      <c r="AE67198" s="56"/>
    </row>
    <row r="67199" spans="1:31" x14ac:dyDescent="0.25">
      <c r="A67199" s="41">
        <v>0</v>
      </c>
      <c r="C67199" s="56"/>
      <c r="AC67199" s="56"/>
      <c r="AD67199" s="56"/>
      <c r="AE67199" s="56"/>
    </row>
    <row r="67200" spans="1:31" x14ac:dyDescent="0.25">
      <c r="A67200" s="41">
        <v>0</v>
      </c>
      <c r="C67200" s="56"/>
      <c r="AC67200" s="56"/>
      <c r="AD67200" s="56"/>
      <c r="AE67200" s="56"/>
    </row>
    <row r="67201" spans="1:31" x14ac:dyDescent="0.25">
      <c r="A67201" s="41">
        <v>0</v>
      </c>
      <c r="C67201" s="56"/>
      <c r="AC67201" s="56"/>
      <c r="AD67201" s="56"/>
      <c r="AE67201" s="56"/>
    </row>
    <row r="67202" spans="1:31" x14ac:dyDescent="0.25">
      <c r="A67202" s="41">
        <v>0</v>
      </c>
      <c r="C67202" s="56"/>
      <c r="AC67202" s="56"/>
      <c r="AD67202" s="56"/>
      <c r="AE67202" s="56"/>
    </row>
    <row r="67203" spans="1:31" x14ac:dyDescent="0.25">
      <c r="A67203" s="41">
        <v>0</v>
      </c>
      <c r="C67203" s="56"/>
      <c r="AC67203" s="56"/>
      <c r="AD67203" s="56"/>
      <c r="AE67203" s="56"/>
    </row>
    <row r="67204" spans="1:31" x14ac:dyDescent="0.25">
      <c r="A67204" s="41">
        <v>0</v>
      </c>
      <c r="C67204" s="56"/>
      <c r="AC67204" s="56"/>
      <c r="AD67204" s="56"/>
      <c r="AE67204" s="56"/>
    </row>
    <row r="67205" spans="1:31" x14ac:dyDescent="0.25">
      <c r="A67205" s="41">
        <v>0</v>
      </c>
      <c r="C67205" s="56"/>
      <c r="AC67205" s="56"/>
      <c r="AD67205" s="56"/>
      <c r="AE67205" s="56"/>
    </row>
    <row r="67206" spans="1:31" x14ac:dyDescent="0.25">
      <c r="A67206" s="41">
        <v>0</v>
      </c>
      <c r="C67206" s="56"/>
      <c r="AC67206" s="56"/>
      <c r="AD67206" s="56"/>
      <c r="AE67206" s="56"/>
    </row>
    <row r="67207" spans="1:31" x14ac:dyDescent="0.25">
      <c r="A67207" s="41">
        <v>0</v>
      </c>
      <c r="C67207" s="56"/>
      <c r="AC67207" s="56"/>
      <c r="AD67207" s="56"/>
      <c r="AE67207" s="56"/>
    </row>
    <row r="67208" spans="1:31" x14ac:dyDescent="0.25">
      <c r="A67208" s="41">
        <v>677</v>
      </c>
      <c r="C67208" s="56"/>
      <c r="AC67208" s="56"/>
      <c r="AD67208" s="56"/>
      <c r="AE67208" s="56"/>
    </row>
    <row r="67209" spans="1:31" x14ac:dyDescent="0.25">
      <c r="A67209" s="41">
        <v>0</v>
      </c>
      <c r="C67209" s="56"/>
      <c r="AC67209" s="56"/>
      <c r="AD67209" s="56"/>
      <c r="AE67209" s="56"/>
    </row>
    <row r="67210" spans="1:31" x14ac:dyDescent="0.25">
      <c r="A67210" s="41">
        <v>0</v>
      </c>
      <c r="C67210" s="56"/>
      <c r="AC67210" s="56"/>
      <c r="AD67210" s="56"/>
      <c r="AE67210" s="56"/>
    </row>
    <row r="67211" spans="1:31" x14ac:dyDescent="0.25">
      <c r="A67211" s="41">
        <v>0</v>
      </c>
      <c r="C67211" s="56"/>
      <c r="AC67211" s="56"/>
      <c r="AD67211" s="56"/>
      <c r="AE67211" s="56"/>
    </row>
    <row r="67212" spans="1:31" x14ac:dyDescent="0.25">
      <c r="A67212" s="41">
        <v>0</v>
      </c>
      <c r="C67212" s="56"/>
      <c r="AC67212" s="56"/>
      <c r="AD67212" s="56"/>
      <c r="AE67212" s="56"/>
    </row>
    <row r="67213" spans="1:31" x14ac:dyDescent="0.25">
      <c r="A67213" s="41">
        <v>0</v>
      </c>
      <c r="C67213" s="56"/>
      <c r="AC67213" s="56"/>
      <c r="AD67213" s="56"/>
      <c r="AE67213" s="56"/>
    </row>
    <row r="67214" spans="1:31" x14ac:dyDescent="0.25">
      <c r="A67214" s="41">
        <v>0</v>
      </c>
      <c r="C67214" s="56"/>
      <c r="AC67214" s="56"/>
      <c r="AD67214" s="56"/>
      <c r="AE67214" s="56"/>
    </row>
    <row r="67215" spans="1:31" x14ac:dyDescent="0.25">
      <c r="A67215" s="41">
        <v>0</v>
      </c>
      <c r="C67215" s="56"/>
      <c r="AC67215" s="56"/>
      <c r="AD67215" s="56"/>
      <c r="AE67215" s="56"/>
    </row>
    <row r="67216" spans="1:31" x14ac:dyDescent="0.25">
      <c r="A67216" s="41">
        <v>0</v>
      </c>
      <c r="C67216" s="56"/>
      <c r="AC67216" s="56"/>
      <c r="AD67216" s="56"/>
      <c r="AE67216" s="56"/>
    </row>
    <row r="67217" spans="1:31" x14ac:dyDescent="0.25">
      <c r="A67217" s="41">
        <v>0</v>
      </c>
      <c r="C67217" s="56"/>
      <c r="AC67217" s="56"/>
      <c r="AD67217" s="56"/>
      <c r="AE67217" s="56"/>
    </row>
    <row r="67218" spans="1:31" x14ac:dyDescent="0.25">
      <c r="A67218" s="41">
        <v>0</v>
      </c>
      <c r="C67218" s="56"/>
      <c r="AC67218" s="56"/>
      <c r="AD67218" s="56"/>
      <c r="AE67218" s="56"/>
    </row>
    <row r="67219" spans="1:31" x14ac:dyDescent="0.25">
      <c r="A67219" s="41">
        <v>0</v>
      </c>
      <c r="C67219" s="56"/>
      <c r="AC67219" s="56"/>
      <c r="AD67219" s="56"/>
      <c r="AE67219" s="56"/>
    </row>
    <row r="67220" spans="1:31" x14ac:dyDescent="0.25">
      <c r="A67220" s="41">
        <v>0</v>
      </c>
      <c r="C67220" s="56"/>
      <c r="AC67220" s="56"/>
      <c r="AD67220" s="56"/>
      <c r="AE67220" s="56"/>
    </row>
    <row r="67221" spans="1:31" x14ac:dyDescent="0.25">
      <c r="A67221" s="41">
        <v>0</v>
      </c>
      <c r="C67221" s="56"/>
      <c r="AC67221" s="56"/>
      <c r="AD67221" s="56"/>
      <c r="AE67221" s="56"/>
    </row>
    <row r="67222" spans="1:31" x14ac:dyDescent="0.25">
      <c r="A67222" s="41">
        <v>0</v>
      </c>
      <c r="C67222" s="56"/>
      <c r="AC67222" s="56"/>
      <c r="AD67222" s="56"/>
      <c r="AE67222" s="56"/>
    </row>
    <row r="67223" spans="1:31" x14ac:dyDescent="0.25">
      <c r="A67223" s="41">
        <v>0</v>
      </c>
      <c r="C67223" s="56"/>
      <c r="AC67223" s="56"/>
      <c r="AD67223" s="56"/>
      <c r="AE67223" s="56"/>
    </row>
    <row r="67224" spans="1:31" x14ac:dyDescent="0.25">
      <c r="A67224" s="41">
        <v>0</v>
      </c>
      <c r="C67224" s="56"/>
      <c r="AC67224" s="56"/>
      <c r="AD67224" s="56"/>
      <c r="AE67224" s="56"/>
    </row>
    <row r="67225" spans="1:31" x14ac:dyDescent="0.25">
      <c r="A67225" s="41">
        <v>0</v>
      </c>
      <c r="C67225" s="56"/>
      <c r="AC67225" s="56"/>
      <c r="AD67225" s="56"/>
      <c r="AE67225" s="56"/>
    </row>
    <row r="67226" spans="1:31" x14ac:dyDescent="0.25">
      <c r="A67226" s="41">
        <v>0</v>
      </c>
      <c r="C67226" s="56"/>
      <c r="AC67226" s="56"/>
      <c r="AD67226" s="56"/>
      <c r="AE67226" s="56"/>
    </row>
    <row r="67227" spans="1:31" x14ac:dyDescent="0.25">
      <c r="A67227" s="41">
        <v>0</v>
      </c>
      <c r="C67227" s="56"/>
      <c r="AC67227" s="56"/>
      <c r="AD67227" s="56"/>
      <c r="AE67227" s="56"/>
    </row>
    <row r="67228" spans="1:31" x14ac:dyDescent="0.25">
      <c r="A67228" s="41">
        <v>0</v>
      </c>
      <c r="C67228" s="56"/>
      <c r="AC67228" s="56"/>
      <c r="AD67228" s="56"/>
      <c r="AE67228" s="56"/>
    </row>
    <row r="67229" spans="1:31" x14ac:dyDescent="0.25">
      <c r="A67229" s="41">
        <v>0</v>
      </c>
      <c r="C67229" s="56"/>
      <c r="AC67229" s="56"/>
      <c r="AD67229" s="56"/>
      <c r="AE67229" s="56"/>
    </row>
    <row r="67230" spans="1:31" x14ac:dyDescent="0.25">
      <c r="A67230" s="41">
        <v>0</v>
      </c>
      <c r="C67230" s="56"/>
      <c r="AC67230" s="56"/>
      <c r="AD67230" s="56"/>
      <c r="AE67230" s="56"/>
    </row>
    <row r="67231" spans="1:31" x14ac:dyDescent="0.25">
      <c r="A67231" s="41">
        <v>0</v>
      </c>
      <c r="C67231" s="56"/>
      <c r="AC67231" s="56"/>
      <c r="AD67231" s="56"/>
      <c r="AE67231" s="56"/>
    </row>
    <row r="67232" spans="1:31" x14ac:dyDescent="0.25">
      <c r="A67232" s="41">
        <v>0</v>
      </c>
      <c r="C67232" s="56"/>
      <c r="AC67232" s="56"/>
      <c r="AD67232" s="56"/>
      <c r="AE67232" s="56"/>
    </row>
    <row r="67233" spans="1:31" x14ac:dyDescent="0.25">
      <c r="A67233" s="41">
        <v>0</v>
      </c>
      <c r="C67233" s="56"/>
      <c r="AC67233" s="56"/>
      <c r="AD67233" s="56"/>
      <c r="AE67233" s="56"/>
    </row>
    <row r="67234" spans="1:31" x14ac:dyDescent="0.25">
      <c r="A67234" s="41">
        <v>0</v>
      </c>
      <c r="C67234" s="56"/>
      <c r="AC67234" s="56"/>
      <c r="AD67234" s="56"/>
      <c r="AE67234" s="56"/>
    </row>
    <row r="67235" spans="1:31" x14ac:dyDescent="0.25">
      <c r="A67235" s="41">
        <v>0</v>
      </c>
      <c r="C67235" s="56"/>
      <c r="AC67235" s="56"/>
      <c r="AD67235" s="56"/>
      <c r="AE67235" s="56"/>
    </row>
    <row r="67236" spans="1:31" x14ac:dyDescent="0.25">
      <c r="A67236" s="41">
        <v>0</v>
      </c>
      <c r="C67236" s="56"/>
      <c r="AC67236" s="56"/>
      <c r="AD67236" s="56"/>
      <c r="AE67236" s="56"/>
    </row>
    <row r="67237" spans="1:31" x14ac:dyDescent="0.25">
      <c r="A67237" s="41">
        <v>0</v>
      </c>
      <c r="C67237" s="56"/>
      <c r="AC67237" s="56"/>
      <c r="AD67237" s="56"/>
      <c r="AE67237" s="56"/>
    </row>
    <row r="67238" spans="1:31" x14ac:dyDescent="0.25">
      <c r="A67238" s="41">
        <v>0</v>
      </c>
      <c r="C67238" s="56"/>
      <c r="AC67238" s="56"/>
      <c r="AD67238" s="56"/>
      <c r="AE67238" s="56"/>
    </row>
    <row r="67239" spans="1:31" x14ac:dyDescent="0.25">
      <c r="A67239" s="41">
        <v>0</v>
      </c>
      <c r="C67239" s="56"/>
      <c r="AC67239" s="56"/>
      <c r="AD67239" s="56"/>
      <c r="AE67239" s="56"/>
    </row>
    <row r="67240" spans="1:31" x14ac:dyDescent="0.25">
      <c r="A67240" s="41">
        <v>0</v>
      </c>
      <c r="C67240" s="56"/>
      <c r="AC67240" s="56"/>
      <c r="AD67240" s="56"/>
      <c r="AE67240" s="56"/>
    </row>
    <row r="67241" spans="1:31" x14ac:dyDescent="0.25">
      <c r="A67241" s="41">
        <v>0</v>
      </c>
      <c r="C67241" s="56"/>
      <c r="AC67241" s="56"/>
      <c r="AD67241" s="56"/>
      <c r="AE67241" s="56"/>
    </row>
    <row r="67242" spans="1:31" x14ac:dyDescent="0.25">
      <c r="A67242" s="41">
        <v>0</v>
      </c>
      <c r="C67242" s="56"/>
      <c r="AC67242" s="56"/>
      <c r="AD67242" s="56"/>
      <c r="AE67242" s="56"/>
    </row>
    <row r="67243" spans="1:31" x14ac:dyDescent="0.25">
      <c r="A67243" s="41">
        <v>0</v>
      </c>
      <c r="C67243" s="56"/>
      <c r="AC67243" s="56"/>
      <c r="AD67243" s="56"/>
      <c r="AE67243" s="56"/>
    </row>
    <row r="67244" spans="1:31" x14ac:dyDescent="0.25">
      <c r="A67244" s="41">
        <v>0</v>
      </c>
      <c r="C67244" s="56"/>
      <c r="AC67244" s="56"/>
      <c r="AD67244" s="56"/>
      <c r="AE67244" s="56"/>
    </row>
    <row r="67245" spans="1:31" x14ac:dyDescent="0.25">
      <c r="A67245" s="41">
        <v>0</v>
      </c>
      <c r="C67245" s="56"/>
      <c r="AC67245" s="56"/>
      <c r="AD67245" s="56"/>
      <c r="AE67245" s="56"/>
    </row>
    <row r="67246" spans="1:31" x14ac:dyDescent="0.25">
      <c r="A67246" s="41">
        <v>0</v>
      </c>
      <c r="C67246" s="56"/>
      <c r="AC67246" s="56"/>
      <c r="AD67246" s="56"/>
      <c r="AE67246" s="56"/>
    </row>
    <row r="67247" spans="1:31" x14ac:dyDescent="0.25">
      <c r="A67247" s="41">
        <v>0</v>
      </c>
      <c r="C67247" s="56"/>
      <c r="AC67247" s="56"/>
      <c r="AD67247" s="56"/>
      <c r="AE67247" s="56"/>
    </row>
    <row r="67248" spans="1:31" x14ac:dyDescent="0.25">
      <c r="A67248" s="41">
        <v>0</v>
      </c>
      <c r="C67248" s="56"/>
      <c r="AC67248" s="56"/>
      <c r="AD67248" s="56"/>
      <c r="AE67248" s="56"/>
    </row>
    <row r="67249" spans="1:31" x14ac:dyDescent="0.25">
      <c r="A67249" s="41">
        <v>0</v>
      </c>
      <c r="C67249" s="56"/>
      <c r="AC67249" s="56"/>
      <c r="AD67249" s="56"/>
      <c r="AE67249" s="56"/>
    </row>
    <row r="67250" spans="1:31" x14ac:dyDescent="0.25">
      <c r="A67250" s="41">
        <v>0</v>
      </c>
      <c r="C67250" s="56"/>
      <c r="AC67250" s="56"/>
      <c r="AD67250" s="56"/>
      <c r="AE67250" s="56"/>
    </row>
    <row r="67251" spans="1:31" x14ac:dyDescent="0.25">
      <c r="A67251" s="41">
        <v>0</v>
      </c>
      <c r="C67251" s="56"/>
      <c r="AC67251" s="56"/>
      <c r="AD67251" s="56"/>
      <c r="AE67251" s="56"/>
    </row>
    <row r="67252" spans="1:31" x14ac:dyDescent="0.25">
      <c r="A67252" s="41">
        <v>0</v>
      </c>
      <c r="C67252" s="56"/>
      <c r="AC67252" s="56"/>
      <c r="AD67252" s="56"/>
      <c r="AE67252" s="56"/>
    </row>
    <row r="67253" spans="1:31" x14ac:dyDescent="0.25">
      <c r="A67253" s="41">
        <v>0</v>
      </c>
      <c r="C67253" s="56"/>
      <c r="AC67253" s="56"/>
      <c r="AD67253" s="56"/>
      <c r="AE67253" s="56"/>
    </row>
    <row r="67254" spans="1:31" x14ac:dyDescent="0.25">
      <c r="A67254" s="41">
        <v>0</v>
      </c>
      <c r="C67254" s="56"/>
      <c r="AC67254" s="56"/>
      <c r="AD67254" s="56"/>
      <c r="AE67254" s="56"/>
    </row>
    <row r="67255" spans="1:31" x14ac:dyDescent="0.25">
      <c r="A67255" s="41">
        <v>0</v>
      </c>
      <c r="C67255" s="56"/>
      <c r="AC67255" s="56"/>
      <c r="AD67255" s="56"/>
      <c r="AE67255" s="56"/>
    </row>
    <row r="67256" spans="1:31" x14ac:dyDescent="0.25">
      <c r="A67256" s="41">
        <v>0</v>
      </c>
      <c r="C67256" s="56"/>
      <c r="AC67256" s="56"/>
      <c r="AD67256" s="56"/>
      <c r="AE67256" s="56"/>
    </row>
    <row r="67257" spans="1:31" x14ac:dyDescent="0.25">
      <c r="A67257" s="41">
        <v>0</v>
      </c>
      <c r="C67257" s="56"/>
      <c r="AC67257" s="56"/>
      <c r="AD67257" s="56"/>
      <c r="AE67257" s="56"/>
    </row>
    <row r="67258" spans="1:31" x14ac:dyDescent="0.25">
      <c r="A67258" s="41">
        <v>0</v>
      </c>
      <c r="C67258" s="56"/>
      <c r="AC67258" s="56"/>
      <c r="AD67258" s="56"/>
      <c r="AE67258" s="56"/>
    </row>
    <row r="67259" spans="1:31" x14ac:dyDescent="0.25">
      <c r="A67259" s="41">
        <v>0</v>
      </c>
      <c r="C67259" s="56"/>
      <c r="AC67259" s="56"/>
      <c r="AD67259" s="56"/>
      <c r="AE67259" s="56"/>
    </row>
    <row r="67260" spans="1:31" x14ac:dyDescent="0.25">
      <c r="A67260" s="41">
        <v>0</v>
      </c>
      <c r="C67260" s="56"/>
      <c r="AC67260" s="56"/>
      <c r="AD67260" s="56"/>
      <c r="AE67260" s="56"/>
    </row>
    <row r="67261" spans="1:31" x14ac:dyDescent="0.25">
      <c r="A67261" s="41">
        <v>0</v>
      </c>
      <c r="C67261" s="56"/>
      <c r="AC67261" s="56"/>
      <c r="AD67261" s="56"/>
      <c r="AE67261" s="56"/>
    </row>
    <row r="67262" spans="1:31" x14ac:dyDescent="0.25">
      <c r="A67262" s="41">
        <v>0</v>
      </c>
      <c r="C67262" s="56"/>
      <c r="AC67262" s="56"/>
      <c r="AD67262" s="56"/>
      <c r="AE67262" s="56"/>
    </row>
    <row r="67263" spans="1:31" x14ac:dyDescent="0.25">
      <c r="A67263" s="41">
        <v>0</v>
      </c>
      <c r="C67263" s="56"/>
      <c r="AC67263" s="56"/>
      <c r="AD67263" s="56"/>
      <c r="AE67263" s="56"/>
    </row>
    <row r="67264" spans="1:31" x14ac:dyDescent="0.25">
      <c r="A67264" s="41">
        <v>0</v>
      </c>
      <c r="C67264" s="56"/>
      <c r="AC67264" s="56"/>
      <c r="AD67264" s="56"/>
      <c r="AE67264" s="56"/>
    </row>
    <row r="67265" spans="1:31" x14ac:dyDescent="0.25">
      <c r="A67265" s="41">
        <v>0</v>
      </c>
      <c r="C67265" s="56"/>
      <c r="AC67265" s="56"/>
      <c r="AD67265" s="56"/>
      <c r="AE67265" s="56"/>
    </row>
    <row r="67266" spans="1:31" x14ac:dyDescent="0.25">
      <c r="A67266" s="41">
        <v>0</v>
      </c>
      <c r="C67266" s="56"/>
      <c r="AC67266" s="56"/>
      <c r="AD67266" s="56"/>
      <c r="AE67266" s="56"/>
    </row>
    <row r="67267" spans="1:31" x14ac:dyDescent="0.25">
      <c r="A67267" s="41">
        <v>0</v>
      </c>
      <c r="C67267" s="56"/>
      <c r="AC67267" s="56"/>
      <c r="AD67267" s="56"/>
      <c r="AE67267" s="56"/>
    </row>
    <row r="67268" spans="1:31" x14ac:dyDescent="0.25">
      <c r="A67268" s="41">
        <v>0</v>
      </c>
      <c r="C67268" s="56"/>
      <c r="AC67268" s="56"/>
      <c r="AD67268" s="56"/>
      <c r="AE67268" s="56"/>
    </row>
    <row r="67269" spans="1:31" x14ac:dyDescent="0.25">
      <c r="A67269" s="41">
        <v>0</v>
      </c>
      <c r="C67269" s="56"/>
      <c r="AC67269" s="56"/>
      <c r="AD67269" s="56"/>
      <c r="AE67269" s="56"/>
    </row>
    <row r="67270" spans="1:31" x14ac:dyDescent="0.25">
      <c r="A67270" s="41">
        <v>0</v>
      </c>
      <c r="C67270" s="56"/>
      <c r="AC67270" s="56"/>
      <c r="AD67270" s="56"/>
      <c r="AE67270" s="56"/>
    </row>
    <row r="67271" spans="1:31" x14ac:dyDescent="0.25">
      <c r="A67271" s="41">
        <v>0</v>
      </c>
      <c r="C67271" s="56"/>
      <c r="AC67271" s="56"/>
      <c r="AD67271" s="56"/>
      <c r="AE67271" s="56"/>
    </row>
    <row r="67272" spans="1:31" x14ac:dyDescent="0.25">
      <c r="A67272" s="41">
        <v>0</v>
      </c>
      <c r="C67272" s="56"/>
      <c r="AC67272" s="56"/>
      <c r="AD67272" s="56"/>
      <c r="AE67272" s="56"/>
    </row>
    <row r="67273" spans="1:31" x14ac:dyDescent="0.25">
      <c r="A67273" s="41">
        <v>0</v>
      </c>
      <c r="C67273" s="56"/>
      <c r="AC67273" s="56"/>
      <c r="AD67273" s="56"/>
      <c r="AE67273" s="56"/>
    </row>
    <row r="67274" spans="1:31" x14ac:dyDescent="0.25">
      <c r="A67274" s="41">
        <v>0</v>
      </c>
      <c r="C67274" s="56"/>
      <c r="AC67274" s="56"/>
      <c r="AD67274" s="56"/>
      <c r="AE67274" s="56"/>
    </row>
    <row r="67275" spans="1:31" x14ac:dyDescent="0.25">
      <c r="A67275" s="41">
        <v>0</v>
      </c>
      <c r="C67275" s="56"/>
      <c r="AC67275" s="56"/>
      <c r="AD67275" s="56"/>
      <c r="AE67275" s="56"/>
    </row>
    <row r="67276" spans="1:31" x14ac:dyDescent="0.25">
      <c r="A67276" s="41">
        <v>0</v>
      </c>
      <c r="C67276" s="56"/>
      <c r="AC67276" s="56"/>
      <c r="AD67276" s="56"/>
      <c r="AE67276" s="56"/>
    </row>
    <row r="67277" spans="1:31" x14ac:dyDescent="0.25">
      <c r="A67277" s="41">
        <v>0</v>
      </c>
      <c r="C67277" s="56"/>
      <c r="AC67277" s="56"/>
      <c r="AD67277" s="56"/>
      <c r="AE67277" s="56"/>
    </row>
    <row r="67278" spans="1:31" x14ac:dyDescent="0.25">
      <c r="A67278" s="41">
        <v>0</v>
      </c>
      <c r="C67278" s="56"/>
      <c r="AC67278" s="56"/>
      <c r="AD67278" s="56"/>
      <c r="AE67278" s="56"/>
    </row>
    <row r="67279" spans="1:31" x14ac:dyDescent="0.25">
      <c r="A67279" s="41">
        <v>0</v>
      </c>
      <c r="C67279" s="56"/>
      <c r="AC67279" s="56"/>
      <c r="AD67279" s="56"/>
      <c r="AE67279" s="56"/>
    </row>
    <row r="67280" spans="1:31" x14ac:dyDescent="0.25">
      <c r="A67280" s="41">
        <v>0</v>
      </c>
      <c r="C67280" s="56"/>
      <c r="AC67280" s="56"/>
      <c r="AD67280" s="56"/>
      <c r="AE67280" s="56"/>
    </row>
    <row r="67281" spans="1:31" x14ac:dyDescent="0.25">
      <c r="A67281" s="41">
        <v>0</v>
      </c>
      <c r="C67281" s="56"/>
      <c r="AC67281" s="56"/>
      <c r="AD67281" s="56"/>
      <c r="AE67281" s="56"/>
    </row>
    <row r="67282" spans="1:31" x14ac:dyDescent="0.25">
      <c r="A67282" s="41">
        <v>0</v>
      </c>
      <c r="C67282" s="56"/>
      <c r="AC67282" s="56"/>
      <c r="AD67282" s="56"/>
      <c r="AE67282" s="56"/>
    </row>
    <row r="67283" spans="1:31" x14ac:dyDescent="0.25">
      <c r="A67283" s="41">
        <v>0</v>
      </c>
      <c r="C67283" s="56"/>
      <c r="AC67283" s="56"/>
      <c r="AD67283" s="56"/>
      <c r="AE67283" s="56"/>
    </row>
    <row r="67284" spans="1:31" x14ac:dyDescent="0.25">
      <c r="A67284" s="41">
        <v>0</v>
      </c>
      <c r="C67284" s="56"/>
      <c r="AC67284" s="56"/>
      <c r="AD67284" s="56"/>
      <c r="AE67284" s="56"/>
    </row>
    <row r="67285" spans="1:31" x14ac:dyDescent="0.25">
      <c r="A67285" s="41">
        <v>0</v>
      </c>
      <c r="C67285" s="56"/>
      <c r="AC67285" s="56"/>
      <c r="AD67285" s="56"/>
      <c r="AE67285" s="56"/>
    </row>
    <row r="67286" spans="1:31" x14ac:dyDescent="0.25">
      <c r="A67286" s="41">
        <v>0</v>
      </c>
      <c r="C67286" s="56"/>
      <c r="AC67286" s="56"/>
      <c r="AD67286" s="56"/>
      <c r="AE67286" s="56"/>
    </row>
    <row r="67287" spans="1:31" x14ac:dyDescent="0.25">
      <c r="A67287" s="41">
        <v>0</v>
      </c>
      <c r="C67287" s="56"/>
      <c r="AC67287" s="56"/>
      <c r="AD67287" s="56"/>
      <c r="AE67287" s="56"/>
    </row>
    <row r="67288" spans="1:31" x14ac:dyDescent="0.25">
      <c r="A67288" s="41">
        <v>0</v>
      </c>
      <c r="C67288" s="56"/>
      <c r="AC67288" s="56"/>
      <c r="AD67288" s="56"/>
      <c r="AE67288" s="56"/>
    </row>
    <row r="67289" spans="1:31" x14ac:dyDescent="0.25">
      <c r="A67289" s="41">
        <v>0</v>
      </c>
      <c r="C67289" s="56"/>
      <c r="AC67289" s="56"/>
      <c r="AD67289" s="56"/>
      <c r="AE67289" s="56"/>
    </row>
    <row r="67290" spans="1:31" x14ac:dyDescent="0.25">
      <c r="A67290" s="41">
        <v>0</v>
      </c>
      <c r="C67290" s="56"/>
      <c r="AC67290" s="56"/>
      <c r="AD67290" s="56"/>
      <c r="AE67290" s="56"/>
    </row>
    <row r="67291" spans="1:31" x14ac:dyDescent="0.25">
      <c r="A67291" s="41">
        <v>0</v>
      </c>
      <c r="C67291" s="56"/>
      <c r="AC67291" s="56"/>
      <c r="AD67291" s="56"/>
      <c r="AE67291" s="56"/>
    </row>
    <row r="67292" spans="1:31" x14ac:dyDescent="0.25">
      <c r="A67292" s="41">
        <v>0</v>
      </c>
      <c r="C67292" s="56"/>
      <c r="AC67292" s="56"/>
      <c r="AD67292" s="56"/>
      <c r="AE67292" s="56"/>
    </row>
    <row r="67293" spans="1:31" x14ac:dyDescent="0.25">
      <c r="A67293" s="41">
        <v>0</v>
      </c>
      <c r="C67293" s="56"/>
      <c r="AC67293" s="56"/>
      <c r="AD67293" s="56"/>
      <c r="AE67293" s="56"/>
    </row>
    <row r="67294" spans="1:31" x14ac:dyDescent="0.25">
      <c r="A67294" s="41">
        <v>0</v>
      </c>
      <c r="C67294" s="56"/>
      <c r="AC67294" s="56"/>
      <c r="AD67294" s="56"/>
      <c r="AE67294" s="56"/>
    </row>
    <row r="67295" spans="1:31" x14ac:dyDescent="0.25">
      <c r="A67295" s="41">
        <v>0</v>
      </c>
      <c r="C67295" s="56"/>
      <c r="AC67295" s="56"/>
      <c r="AD67295" s="56"/>
      <c r="AE67295" s="56"/>
    </row>
    <row r="67296" spans="1:31" x14ac:dyDescent="0.25">
      <c r="A67296" s="41">
        <v>0</v>
      </c>
      <c r="C67296" s="56"/>
      <c r="AC67296" s="56"/>
      <c r="AD67296" s="56"/>
      <c r="AE67296" s="56"/>
    </row>
    <row r="67297" spans="1:31" x14ac:dyDescent="0.25">
      <c r="A67297" s="41">
        <v>0</v>
      </c>
      <c r="C67297" s="56"/>
      <c r="AC67297" s="56"/>
      <c r="AD67297" s="56"/>
      <c r="AE67297" s="56"/>
    </row>
    <row r="67298" spans="1:31" x14ac:dyDescent="0.25">
      <c r="A67298" s="41">
        <v>0</v>
      </c>
      <c r="C67298" s="56"/>
      <c r="AC67298" s="56"/>
      <c r="AD67298" s="56"/>
      <c r="AE67298" s="56"/>
    </row>
    <row r="67299" spans="1:31" x14ac:dyDescent="0.25">
      <c r="A67299" s="41">
        <v>0</v>
      </c>
      <c r="C67299" s="56"/>
      <c r="AC67299" s="56"/>
      <c r="AD67299" s="56"/>
      <c r="AE67299" s="56"/>
    </row>
    <row r="67300" spans="1:31" x14ac:dyDescent="0.25">
      <c r="A67300" s="41">
        <v>0</v>
      </c>
      <c r="C67300" s="56"/>
      <c r="AC67300" s="56"/>
      <c r="AD67300" s="56"/>
      <c r="AE67300" s="56"/>
    </row>
    <row r="67301" spans="1:31" x14ac:dyDescent="0.25">
      <c r="A67301" s="41">
        <v>0</v>
      </c>
      <c r="C67301" s="56"/>
      <c r="AC67301" s="56"/>
      <c r="AD67301" s="56"/>
      <c r="AE67301" s="56"/>
    </row>
    <row r="67302" spans="1:31" x14ac:dyDescent="0.25">
      <c r="A67302" s="41">
        <v>0</v>
      </c>
      <c r="C67302" s="56"/>
      <c r="AC67302" s="56"/>
      <c r="AD67302" s="56"/>
      <c r="AE67302" s="56"/>
    </row>
    <row r="67303" spans="1:31" x14ac:dyDescent="0.25">
      <c r="A67303" s="41">
        <v>0</v>
      </c>
      <c r="C67303" s="56"/>
      <c r="AC67303" s="56"/>
      <c r="AD67303" s="56"/>
      <c r="AE67303" s="56"/>
    </row>
    <row r="67304" spans="1:31" x14ac:dyDescent="0.25">
      <c r="A67304" s="41">
        <v>0</v>
      </c>
      <c r="C67304" s="56"/>
      <c r="AC67304" s="56"/>
      <c r="AD67304" s="56"/>
      <c r="AE67304" s="56"/>
    </row>
    <row r="67305" spans="1:31" x14ac:dyDescent="0.25">
      <c r="A67305" s="41">
        <v>0</v>
      </c>
      <c r="C67305" s="56"/>
      <c r="AC67305" s="56"/>
      <c r="AD67305" s="56"/>
      <c r="AE67305" s="56"/>
    </row>
    <row r="67306" spans="1:31" x14ac:dyDescent="0.25">
      <c r="A67306" s="41">
        <v>0</v>
      </c>
      <c r="C67306" s="56"/>
      <c r="AC67306" s="56"/>
      <c r="AD67306" s="56"/>
      <c r="AE67306" s="56"/>
    </row>
    <row r="67307" spans="1:31" x14ac:dyDescent="0.25">
      <c r="A67307" s="41">
        <v>0</v>
      </c>
      <c r="C67307" s="56"/>
      <c r="AC67307" s="56"/>
      <c r="AD67307" s="56"/>
      <c r="AE67307" s="56"/>
    </row>
    <row r="67308" spans="1:31" x14ac:dyDescent="0.25">
      <c r="A67308" s="41">
        <v>0</v>
      </c>
      <c r="C67308" s="56"/>
      <c r="AC67308" s="56"/>
      <c r="AD67308" s="56"/>
      <c r="AE67308" s="56"/>
    </row>
    <row r="67309" spans="1:31" x14ac:dyDescent="0.25">
      <c r="A67309" s="41">
        <v>0</v>
      </c>
      <c r="C67309" s="56"/>
      <c r="AC67309" s="56"/>
      <c r="AD67309" s="56"/>
      <c r="AE67309" s="56"/>
    </row>
    <row r="67310" spans="1:31" x14ac:dyDescent="0.25">
      <c r="A67310" s="41">
        <v>0</v>
      </c>
      <c r="C67310" s="56"/>
      <c r="AC67310" s="56"/>
      <c r="AD67310" s="56"/>
      <c r="AE67310" s="56"/>
    </row>
    <row r="67311" spans="1:31" x14ac:dyDescent="0.25">
      <c r="A67311" s="41">
        <v>0</v>
      </c>
      <c r="C67311" s="56"/>
      <c r="AC67311" s="56"/>
      <c r="AD67311" s="56"/>
      <c r="AE67311" s="56"/>
    </row>
    <row r="67312" spans="1:31" x14ac:dyDescent="0.25">
      <c r="A67312" s="41">
        <v>0</v>
      </c>
      <c r="C67312" s="56"/>
      <c r="AC67312" s="56"/>
      <c r="AD67312" s="56"/>
      <c r="AE67312" s="56"/>
    </row>
    <row r="67313" spans="1:31" x14ac:dyDescent="0.25">
      <c r="A67313" s="41">
        <v>0</v>
      </c>
      <c r="C67313" s="56"/>
      <c r="AC67313" s="56"/>
      <c r="AD67313" s="56"/>
      <c r="AE67313" s="56"/>
    </row>
    <row r="67314" spans="1:31" x14ac:dyDescent="0.25">
      <c r="A67314" s="41">
        <v>0</v>
      </c>
      <c r="C67314" s="56"/>
      <c r="AC67314" s="56"/>
      <c r="AD67314" s="56"/>
      <c r="AE67314" s="56"/>
    </row>
    <row r="67315" spans="1:31" x14ac:dyDescent="0.25">
      <c r="A67315" s="41">
        <v>0</v>
      </c>
      <c r="C67315" s="56"/>
      <c r="AC67315" s="56"/>
      <c r="AD67315" s="56"/>
      <c r="AE67315" s="56"/>
    </row>
    <row r="67316" spans="1:31" x14ac:dyDescent="0.25">
      <c r="A67316" s="41">
        <v>0</v>
      </c>
      <c r="C67316" s="56"/>
      <c r="AC67316" s="56"/>
      <c r="AD67316" s="56"/>
      <c r="AE67316" s="56"/>
    </row>
    <row r="67317" spans="1:31" x14ac:dyDescent="0.25">
      <c r="A67317" s="41">
        <v>0</v>
      </c>
      <c r="C67317" s="56"/>
      <c r="AC67317" s="56"/>
      <c r="AD67317" s="56"/>
      <c r="AE67317" s="56"/>
    </row>
    <row r="67318" spans="1:31" x14ac:dyDescent="0.25">
      <c r="A67318" s="41">
        <v>0</v>
      </c>
      <c r="C67318" s="56"/>
      <c r="AC67318" s="56"/>
      <c r="AD67318" s="56"/>
      <c r="AE67318" s="56"/>
    </row>
    <row r="67319" spans="1:31" x14ac:dyDescent="0.25">
      <c r="A67319" s="41">
        <v>0</v>
      </c>
      <c r="C67319" s="56"/>
      <c r="AC67319" s="56"/>
      <c r="AD67319" s="56"/>
      <c r="AE67319" s="56"/>
    </row>
    <row r="67320" spans="1:31" x14ac:dyDescent="0.25">
      <c r="A67320" s="41">
        <v>0</v>
      </c>
      <c r="C67320" s="56"/>
      <c r="AC67320" s="56"/>
      <c r="AD67320" s="56"/>
      <c r="AE67320" s="56"/>
    </row>
    <row r="67321" spans="1:31" x14ac:dyDescent="0.25">
      <c r="A67321" s="41">
        <v>0</v>
      </c>
      <c r="C67321" s="56"/>
      <c r="AC67321" s="56"/>
      <c r="AD67321" s="56"/>
      <c r="AE67321" s="56"/>
    </row>
    <row r="67322" spans="1:31" x14ac:dyDescent="0.25">
      <c r="A67322" s="41">
        <v>0</v>
      </c>
      <c r="C67322" s="56"/>
      <c r="AC67322" s="56"/>
      <c r="AD67322" s="56"/>
      <c r="AE67322" s="56"/>
    </row>
    <row r="67323" spans="1:31" x14ac:dyDescent="0.25">
      <c r="A67323" s="41">
        <v>0</v>
      </c>
      <c r="C67323" s="56"/>
      <c r="AC67323" s="56"/>
      <c r="AD67323" s="56"/>
      <c r="AE67323" s="56"/>
    </row>
    <row r="67324" spans="1:31" x14ac:dyDescent="0.25">
      <c r="A67324" s="41">
        <v>0</v>
      </c>
      <c r="C67324" s="56"/>
      <c r="AC67324" s="56"/>
      <c r="AD67324" s="56"/>
      <c r="AE67324" s="56"/>
    </row>
    <row r="67325" spans="1:31" x14ac:dyDescent="0.25">
      <c r="A67325" s="41">
        <v>0</v>
      </c>
      <c r="C67325" s="56"/>
      <c r="AC67325" s="56"/>
      <c r="AD67325" s="56"/>
      <c r="AE67325" s="56"/>
    </row>
    <row r="67326" spans="1:31" x14ac:dyDescent="0.25">
      <c r="A67326" s="41">
        <v>0</v>
      </c>
      <c r="C67326" s="56"/>
      <c r="AC67326" s="56"/>
      <c r="AD67326" s="56"/>
      <c r="AE67326" s="56"/>
    </row>
    <row r="67327" spans="1:31" x14ac:dyDescent="0.25">
      <c r="A67327" s="41">
        <v>0</v>
      </c>
      <c r="C67327" s="56"/>
      <c r="AC67327" s="56"/>
      <c r="AD67327" s="56"/>
      <c r="AE67327" s="56"/>
    </row>
    <row r="67328" spans="1:31" x14ac:dyDescent="0.25">
      <c r="A67328" s="41">
        <v>0</v>
      </c>
      <c r="C67328" s="56"/>
      <c r="AC67328" s="56"/>
      <c r="AD67328" s="56"/>
      <c r="AE67328" s="56"/>
    </row>
    <row r="67329" spans="1:31" x14ac:dyDescent="0.25">
      <c r="A67329" s="41">
        <v>0</v>
      </c>
      <c r="C67329" s="56"/>
      <c r="AC67329" s="56"/>
      <c r="AD67329" s="56"/>
      <c r="AE67329" s="56"/>
    </row>
    <row r="67330" spans="1:31" x14ac:dyDescent="0.25">
      <c r="A67330" s="41">
        <v>0</v>
      </c>
      <c r="C67330" s="56"/>
      <c r="AC67330" s="56"/>
      <c r="AD67330" s="56"/>
      <c r="AE67330" s="56"/>
    </row>
    <row r="67331" spans="1:31" x14ac:dyDescent="0.25">
      <c r="A67331" s="41">
        <v>0</v>
      </c>
      <c r="C67331" s="56"/>
      <c r="AC67331" s="56"/>
      <c r="AD67331" s="56"/>
      <c r="AE67331" s="56"/>
    </row>
    <row r="67332" spans="1:31" x14ac:dyDescent="0.25">
      <c r="A67332" s="41">
        <v>0</v>
      </c>
      <c r="C67332" s="56"/>
      <c r="AC67332" s="56"/>
      <c r="AD67332" s="56"/>
      <c r="AE67332" s="56"/>
    </row>
    <row r="67333" spans="1:31" x14ac:dyDescent="0.25">
      <c r="A67333" s="41">
        <v>0</v>
      </c>
      <c r="C67333" s="56"/>
      <c r="AC67333" s="56"/>
      <c r="AD67333" s="56"/>
      <c r="AE67333" s="56"/>
    </row>
    <row r="67334" spans="1:31" x14ac:dyDescent="0.25">
      <c r="A67334" s="41">
        <v>0</v>
      </c>
      <c r="C67334" s="56"/>
      <c r="AC67334" s="56"/>
      <c r="AD67334" s="56"/>
      <c r="AE67334" s="56"/>
    </row>
    <row r="67335" spans="1:31" x14ac:dyDescent="0.25">
      <c r="A67335" s="41">
        <v>0</v>
      </c>
      <c r="C67335" s="56"/>
      <c r="AC67335" s="56"/>
      <c r="AD67335" s="56"/>
      <c r="AE67335" s="56"/>
    </row>
    <row r="67336" spans="1:31" x14ac:dyDescent="0.25">
      <c r="A67336" s="41">
        <v>0</v>
      </c>
      <c r="C67336" s="56"/>
      <c r="AC67336" s="56"/>
      <c r="AD67336" s="56"/>
      <c r="AE67336" s="56"/>
    </row>
    <row r="67337" spans="1:31" x14ac:dyDescent="0.25">
      <c r="A67337" s="41">
        <v>0</v>
      </c>
      <c r="C67337" s="56"/>
      <c r="AC67337" s="56"/>
      <c r="AD67337" s="56"/>
      <c r="AE67337" s="56"/>
    </row>
    <row r="67338" spans="1:31" x14ac:dyDescent="0.25">
      <c r="A67338" s="41">
        <v>0</v>
      </c>
      <c r="C67338" s="56"/>
      <c r="AC67338" s="56"/>
      <c r="AD67338" s="56"/>
      <c r="AE67338" s="56"/>
    </row>
    <row r="67339" spans="1:31" x14ac:dyDescent="0.25">
      <c r="A67339" s="41">
        <v>0</v>
      </c>
      <c r="C67339" s="56"/>
      <c r="AC67339" s="56"/>
      <c r="AD67339" s="56"/>
      <c r="AE67339" s="56"/>
    </row>
    <row r="67340" spans="1:31" x14ac:dyDescent="0.25">
      <c r="A67340" s="41">
        <v>0</v>
      </c>
      <c r="C67340" s="56"/>
      <c r="AC67340" s="56"/>
      <c r="AD67340" s="56"/>
      <c r="AE67340" s="56"/>
    </row>
    <row r="67341" spans="1:31" x14ac:dyDescent="0.25">
      <c r="A67341" s="41">
        <v>0</v>
      </c>
      <c r="C67341" s="56"/>
      <c r="AC67341" s="56"/>
      <c r="AD67341" s="56"/>
      <c r="AE67341" s="56"/>
    </row>
    <row r="67342" spans="1:31" x14ac:dyDescent="0.25">
      <c r="A67342" s="41">
        <v>0</v>
      </c>
      <c r="C67342" s="56"/>
      <c r="AC67342" s="56"/>
      <c r="AD67342" s="56"/>
      <c r="AE67342" s="56"/>
    </row>
    <row r="67343" spans="1:31" x14ac:dyDescent="0.25">
      <c r="A67343" s="41">
        <v>0</v>
      </c>
      <c r="C67343" s="56"/>
      <c r="AC67343" s="56"/>
      <c r="AD67343" s="56"/>
      <c r="AE67343" s="56"/>
    </row>
    <row r="67344" spans="1:31" x14ac:dyDescent="0.25">
      <c r="A67344" s="41">
        <v>0</v>
      </c>
      <c r="C67344" s="56"/>
      <c r="AC67344" s="56"/>
      <c r="AD67344" s="56"/>
      <c r="AE67344" s="56"/>
    </row>
    <row r="67345" spans="1:31" x14ac:dyDescent="0.25">
      <c r="A67345" s="41">
        <v>0</v>
      </c>
      <c r="C67345" s="56"/>
      <c r="AC67345" s="56"/>
      <c r="AD67345" s="56"/>
      <c r="AE67345" s="56"/>
    </row>
    <row r="67346" spans="1:31" x14ac:dyDescent="0.25">
      <c r="A67346" s="41">
        <v>0</v>
      </c>
      <c r="C67346" s="56"/>
      <c r="AC67346" s="56"/>
      <c r="AD67346" s="56"/>
      <c r="AE67346" s="56"/>
    </row>
    <row r="67347" spans="1:31" x14ac:dyDescent="0.25">
      <c r="A67347" s="41">
        <v>0</v>
      </c>
      <c r="C67347" s="56"/>
      <c r="AC67347" s="56"/>
      <c r="AD67347" s="56"/>
      <c r="AE67347" s="56"/>
    </row>
    <row r="67348" spans="1:31" x14ac:dyDescent="0.25">
      <c r="A67348" s="41">
        <v>0</v>
      </c>
      <c r="C67348" s="56"/>
      <c r="AC67348" s="56"/>
      <c r="AD67348" s="56"/>
      <c r="AE67348" s="56"/>
    </row>
    <row r="67349" spans="1:31" x14ac:dyDescent="0.25">
      <c r="A67349" s="41">
        <v>0</v>
      </c>
      <c r="C67349" s="56"/>
      <c r="AC67349" s="56"/>
      <c r="AD67349" s="56"/>
      <c r="AE67349" s="56"/>
    </row>
    <row r="67350" spans="1:31" x14ac:dyDescent="0.25">
      <c r="A67350" s="41">
        <v>0</v>
      </c>
      <c r="C67350" s="56"/>
      <c r="AC67350" s="56"/>
      <c r="AD67350" s="56"/>
      <c r="AE67350" s="56"/>
    </row>
    <row r="67351" spans="1:31" x14ac:dyDescent="0.25">
      <c r="A67351" s="41">
        <v>0</v>
      </c>
      <c r="C67351" s="56"/>
      <c r="AC67351" s="56"/>
      <c r="AD67351" s="56"/>
      <c r="AE67351" s="56"/>
    </row>
    <row r="67352" spans="1:31" x14ac:dyDescent="0.25">
      <c r="A67352" s="41">
        <v>0</v>
      </c>
      <c r="C67352" s="56"/>
      <c r="AC67352" s="56"/>
      <c r="AD67352" s="56"/>
      <c r="AE67352" s="56"/>
    </row>
    <row r="67353" spans="1:31" x14ac:dyDescent="0.25">
      <c r="A67353" s="41">
        <v>0</v>
      </c>
      <c r="C67353" s="56"/>
      <c r="AC67353" s="56"/>
      <c r="AD67353" s="56"/>
      <c r="AE67353" s="56"/>
    </row>
    <row r="67354" spans="1:31" x14ac:dyDescent="0.25">
      <c r="A67354" s="41">
        <v>0</v>
      </c>
      <c r="C67354" s="56"/>
      <c r="AC67354" s="56"/>
      <c r="AD67354" s="56"/>
      <c r="AE67354" s="56"/>
    </row>
    <row r="67355" spans="1:31" x14ac:dyDescent="0.25">
      <c r="A67355" s="41">
        <v>0</v>
      </c>
      <c r="C67355" s="56"/>
      <c r="AC67355" s="56"/>
      <c r="AD67355" s="56"/>
      <c r="AE67355" s="56"/>
    </row>
    <row r="67356" spans="1:31" x14ac:dyDescent="0.25">
      <c r="A67356" s="41">
        <v>0</v>
      </c>
      <c r="C67356" s="56"/>
      <c r="AC67356" s="56"/>
      <c r="AD67356" s="56"/>
      <c r="AE67356" s="56"/>
    </row>
    <row r="67357" spans="1:31" x14ac:dyDescent="0.25">
      <c r="A67357" s="41">
        <v>0</v>
      </c>
      <c r="C67357" s="56"/>
      <c r="AC67357" s="56"/>
      <c r="AD67357" s="56"/>
      <c r="AE67357" s="56"/>
    </row>
    <row r="67358" spans="1:31" x14ac:dyDescent="0.25">
      <c r="A67358" s="41">
        <v>0</v>
      </c>
      <c r="C67358" s="56"/>
      <c r="AC67358" s="56"/>
      <c r="AD67358" s="56"/>
      <c r="AE67358" s="56"/>
    </row>
    <row r="67359" spans="1:31" x14ac:dyDescent="0.25">
      <c r="A67359" s="41">
        <v>0</v>
      </c>
      <c r="C67359" s="56"/>
      <c r="AC67359" s="56"/>
      <c r="AD67359" s="56"/>
      <c r="AE67359" s="56"/>
    </row>
    <row r="67360" spans="1:31" x14ac:dyDescent="0.25">
      <c r="A67360" s="41">
        <v>0</v>
      </c>
      <c r="C67360" s="56"/>
      <c r="AC67360" s="56"/>
      <c r="AD67360" s="56"/>
      <c r="AE67360" s="56"/>
    </row>
    <row r="67361" spans="1:31" x14ac:dyDescent="0.25">
      <c r="A67361" s="41">
        <v>0</v>
      </c>
      <c r="C67361" s="56"/>
      <c r="AC67361" s="56"/>
      <c r="AD67361" s="56"/>
      <c r="AE67361" s="56"/>
    </row>
    <row r="67362" spans="1:31" x14ac:dyDescent="0.25">
      <c r="A67362" s="41">
        <v>0</v>
      </c>
      <c r="C67362" s="56"/>
      <c r="AC67362" s="56"/>
      <c r="AD67362" s="56"/>
      <c r="AE67362" s="56"/>
    </row>
    <row r="67363" spans="1:31" x14ac:dyDescent="0.25">
      <c r="A67363" s="41">
        <v>0</v>
      </c>
      <c r="C67363" s="56"/>
      <c r="AC67363" s="56"/>
      <c r="AD67363" s="56"/>
      <c r="AE67363" s="56"/>
    </row>
    <row r="67364" spans="1:31" x14ac:dyDescent="0.25">
      <c r="A67364" s="41">
        <v>0</v>
      </c>
      <c r="C67364" s="56"/>
      <c r="AC67364" s="56"/>
      <c r="AD67364" s="56"/>
      <c r="AE67364" s="56"/>
    </row>
    <row r="67365" spans="1:31" x14ac:dyDescent="0.25">
      <c r="A67365" s="41">
        <v>0</v>
      </c>
      <c r="C67365" s="56"/>
      <c r="AC67365" s="56"/>
      <c r="AD67365" s="56"/>
      <c r="AE67365" s="56"/>
    </row>
    <row r="67366" spans="1:31" x14ac:dyDescent="0.25">
      <c r="A67366" s="41">
        <v>0</v>
      </c>
      <c r="C67366" s="56"/>
      <c r="AC67366" s="56"/>
      <c r="AD67366" s="56"/>
      <c r="AE67366" s="56"/>
    </row>
    <row r="67367" spans="1:31" x14ac:dyDescent="0.25">
      <c r="A67367" s="41">
        <v>0</v>
      </c>
      <c r="C67367" s="56"/>
      <c r="AC67367" s="56"/>
      <c r="AD67367" s="56"/>
      <c r="AE67367" s="56"/>
    </row>
    <row r="67368" spans="1:31" x14ac:dyDescent="0.25">
      <c r="A67368" s="41">
        <v>0</v>
      </c>
      <c r="C67368" s="56"/>
      <c r="AC67368" s="56"/>
      <c r="AD67368" s="56"/>
      <c r="AE67368" s="56"/>
    </row>
    <row r="67369" spans="1:31" x14ac:dyDescent="0.25">
      <c r="A67369" s="41">
        <v>0</v>
      </c>
      <c r="C67369" s="56"/>
      <c r="AC67369" s="56"/>
      <c r="AD67369" s="56"/>
      <c r="AE67369" s="56"/>
    </row>
    <row r="67370" spans="1:31" x14ac:dyDescent="0.25">
      <c r="A67370" s="41">
        <v>0</v>
      </c>
      <c r="C67370" s="56"/>
      <c r="AC67370" s="56"/>
      <c r="AD67370" s="56"/>
      <c r="AE67370" s="56"/>
    </row>
    <row r="67371" spans="1:31" x14ac:dyDescent="0.25">
      <c r="A67371" s="41">
        <v>0</v>
      </c>
      <c r="C67371" s="56"/>
      <c r="AC67371" s="56"/>
      <c r="AD67371" s="56"/>
      <c r="AE67371" s="56"/>
    </row>
    <row r="67372" spans="1:31" x14ac:dyDescent="0.25">
      <c r="A67372" s="41">
        <v>0</v>
      </c>
      <c r="C67372" s="56"/>
      <c r="AC67372" s="56"/>
      <c r="AD67372" s="56"/>
      <c r="AE67372" s="56"/>
    </row>
    <row r="67373" spans="1:31" x14ac:dyDescent="0.25">
      <c r="A67373" s="41">
        <v>0</v>
      </c>
      <c r="C67373" s="56"/>
      <c r="AC67373" s="56"/>
      <c r="AD67373" s="56"/>
      <c r="AE67373" s="56"/>
    </row>
    <row r="67374" spans="1:31" x14ac:dyDescent="0.25">
      <c r="A67374" s="41">
        <v>0</v>
      </c>
      <c r="C67374" s="56"/>
      <c r="AC67374" s="56"/>
      <c r="AD67374" s="56"/>
      <c r="AE67374" s="56"/>
    </row>
    <row r="67375" spans="1:31" x14ac:dyDescent="0.25">
      <c r="A67375" s="41">
        <v>0</v>
      </c>
      <c r="C67375" s="56"/>
      <c r="AC67375" s="56"/>
      <c r="AD67375" s="56"/>
      <c r="AE67375" s="56"/>
    </row>
    <row r="67376" spans="1:31" x14ac:dyDescent="0.25">
      <c r="A67376" s="41">
        <v>0</v>
      </c>
      <c r="C67376" s="56"/>
      <c r="AC67376" s="56"/>
      <c r="AD67376" s="56"/>
      <c r="AE67376" s="56"/>
    </row>
    <row r="67377" spans="1:31" x14ac:dyDescent="0.25">
      <c r="A67377" s="41">
        <v>0</v>
      </c>
      <c r="C67377" s="56"/>
      <c r="AC67377" s="56"/>
      <c r="AD67377" s="56"/>
      <c r="AE67377" s="56"/>
    </row>
    <row r="67378" spans="1:31" x14ac:dyDescent="0.25">
      <c r="A67378" s="41">
        <v>0</v>
      </c>
      <c r="C67378" s="56"/>
      <c r="AC67378" s="56"/>
      <c r="AD67378" s="56"/>
      <c r="AE67378" s="56"/>
    </row>
    <row r="67379" spans="1:31" x14ac:dyDescent="0.25">
      <c r="A67379" s="41">
        <v>0</v>
      </c>
      <c r="C67379" s="56"/>
      <c r="AC67379" s="56"/>
      <c r="AD67379" s="56"/>
      <c r="AE67379" s="56"/>
    </row>
    <row r="67380" spans="1:31" x14ac:dyDescent="0.25">
      <c r="A67380" s="41">
        <v>0</v>
      </c>
      <c r="C67380" s="56"/>
      <c r="AC67380" s="56"/>
      <c r="AD67380" s="56"/>
      <c r="AE67380" s="56"/>
    </row>
    <row r="67381" spans="1:31" x14ac:dyDescent="0.25">
      <c r="A67381" s="41">
        <v>0</v>
      </c>
      <c r="C67381" s="56"/>
      <c r="AC67381" s="56"/>
      <c r="AD67381" s="56"/>
      <c r="AE67381" s="56"/>
    </row>
    <row r="67382" spans="1:31" x14ac:dyDescent="0.25">
      <c r="A67382" s="41">
        <v>0</v>
      </c>
      <c r="C67382" s="56"/>
      <c r="AC67382" s="56"/>
      <c r="AD67382" s="56"/>
      <c r="AE67382" s="56"/>
    </row>
    <row r="67383" spans="1:31" x14ac:dyDescent="0.25">
      <c r="A67383" s="41">
        <v>0</v>
      </c>
      <c r="C67383" s="56"/>
      <c r="AC67383" s="56"/>
      <c r="AD67383" s="56"/>
      <c r="AE67383" s="56"/>
    </row>
    <row r="67384" spans="1:31" x14ac:dyDescent="0.25">
      <c r="A67384" s="41">
        <v>0</v>
      </c>
      <c r="C67384" s="56"/>
      <c r="AC67384" s="56"/>
      <c r="AD67384" s="56"/>
      <c r="AE67384" s="56"/>
    </row>
    <row r="67385" spans="1:31" x14ac:dyDescent="0.25">
      <c r="A67385" s="41">
        <v>0</v>
      </c>
      <c r="C67385" s="56"/>
      <c r="AC67385" s="56"/>
      <c r="AD67385" s="56"/>
      <c r="AE67385" s="56"/>
    </row>
    <row r="67386" spans="1:31" x14ac:dyDescent="0.25">
      <c r="A67386" s="41">
        <v>0</v>
      </c>
      <c r="C67386" s="56"/>
      <c r="AC67386" s="56"/>
      <c r="AD67386" s="56"/>
      <c r="AE67386" s="56"/>
    </row>
    <row r="67387" spans="1:31" x14ac:dyDescent="0.25">
      <c r="A67387" s="41">
        <v>0</v>
      </c>
      <c r="C67387" s="56"/>
      <c r="AC67387" s="56"/>
      <c r="AD67387" s="56"/>
      <c r="AE67387" s="56"/>
    </row>
    <row r="67388" spans="1:31" x14ac:dyDescent="0.25">
      <c r="A67388" s="41">
        <v>0</v>
      </c>
      <c r="C67388" s="56"/>
      <c r="AC67388" s="56"/>
      <c r="AD67388" s="56"/>
      <c r="AE67388" s="56"/>
    </row>
    <row r="67389" spans="1:31" x14ac:dyDescent="0.25">
      <c r="A67389" s="41">
        <v>0</v>
      </c>
      <c r="C67389" s="56"/>
      <c r="AC67389" s="56"/>
      <c r="AD67389" s="56"/>
      <c r="AE67389" s="56"/>
    </row>
    <row r="67390" spans="1:31" x14ac:dyDescent="0.25">
      <c r="A67390" s="41">
        <v>0</v>
      </c>
      <c r="C67390" s="56"/>
      <c r="AC67390" s="56"/>
      <c r="AD67390" s="56"/>
      <c r="AE67390" s="56"/>
    </row>
    <row r="67391" spans="1:31" x14ac:dyDescent="0.25">
      <c r="A67391" s="41">
        <v>0</v>
      </c>
      <c r="C67391" s="56"/>
      <c r="AC67391" s="56"/>
      <c r="AD67391" s="56"/>
      <c r="AE67391" s="56"/>
    </row>
    <row r="67392" spans="1:31" x14ac:dyDescent="0.25">
      <c r="A67392" s="41">
        <v>0</v>
      </c>
      <c r="C67392" s="56"/>
      <c r="AC67392" s="56"/>
      <c r="AD67392" s="56"/>
      <c r="AE67392" s="56"/>
    </row>
    <row r="67393" spans="1:31" x14ac:dyDescent="0.25">
      <c r="A67393" s="41">
        <v>0</v>
      </c>
      <c r="C67393" s="56"/>
      <c r="AC67393" s="56"/>
      <c r="AD67393" s="56"/>
      <c r="AE67393" s="56"/>
    </row>
    <row r="67394" spans="1:31" x14ac:dyDescent="0.25">
      <c r="A67394" s="41">
        <v>0</v>
      </c>
      <c r="C67394" s="56"/>
      <c r="AC67394" s="56"/>
      <c r="AD67394" s="56"/>
      <c r="AE67394" s="56"/>
    </row>
    <row r="67395" spans="1:31" x14ac:dyDescent="0.25">
      <c r="A67395" s="41">
        <v>0</v>
      </c>
      <c r="C67395" s="56"/>
      <c r="AC67395" s="56"/>
      <c r="AD67395" s="56"/>
      <c r="AE67395" s="56"/>
    </row>
    <row r="67396" spans="1:31" x14ac:dyDescent="0.25">
      <c r="A67396" s="41">
        <v>0</v>
      </c>
      <c r="C67396" s="56"/>
      <c r="AC67396" s="56"/>
      <c r="AD67396" s="56"/>
      <c r="AE67396" s="56"/>
    </row>
    <row r="67397" spans="1:31" x14ac:dyDescent="0.25">
      <c r="A67397" s="41">
        <v>0</v>
      </c>
      <c r="C67397" s="56"/>
      <c r="AC67397" s="56"/>
      <c r="AD67397" s="56"/>
      <c r="AE67397" s="56"/>
    </row>
    <row r="67398" spans="1:31" x14ac:dyDescent="0.25">
      <c r="A67398" s="41">
        <v>0</v>
      </c>
      <c r="C67398" s="56"/>
      <c r="AC67398" s="56"/>
      <c r="AD67398" s="56"/>
      <c r="AE67398" s="56"/>
    </row>
    <row r="67399" spans="1:31" x14ac:dyDescent="0.25">
      <c r="A67399" s="41">
        <v>0</v>
      </c>
      <c r="C67399" s="56"/>
      <c r="AC67399" s="56"/>
      <c r="AD67399" s="56"/>
      <c r="AE67399" s="56"/>
    </row>
    <row r="67400" spans="1:31" x14ac:dyDescent="0.25">
      <c r="A67400" s="41">
        <v>0</v>
      </c>
      <c r="C67400" s="56"/>
      <c r="AC67400" s="56"/>
      <c r="AD67400" s="56"/>
      <c r="AE67400" s="56"/>
    </row>
    <row r="67401" spans="1:31" x14ac:dyDescent="0.25">
      <c r="A67401" s="41">
        <v>0</v>
      </c>
      <c r="C67401" s="56"/>
      <c r="AC67401" s="56"/>
      <c r="AD67401" s="56"/>
      <c r="AE67401" s="56"/>
    </row>
    <row r="67402" spans="1:31" x14ac:dyDescent="0.25">
      <c r="A67402" s="41">
        <v>0</v>
      </c>
      <c r="C67402" s="56"/>
      <c r="AC67402" s="56"/>
      <c r="AD67402" s="56"/>
      <c r="AE67402" s="56"/>
    </row>
    <row r="67403" spans="1:31" x14ac:dyDescent="0.25">
      <c r="A67403" s="41">
        <v>0</v>
      </c>
      <c r="C67403" s="56"/>
      <c r="AC67403" s="56"/>
      <c r="AD67403" s="56"/>
      <c r="AE67403" s="56"/>
    </row>
    <row r="67404" spans="1:31" x14ac:dyDescent="0.25">
      <c r="A67404" s="41">
        <v>0</v>
      </c>
      <c r="C67404" s="56"/>
      <c r="AC67404" s="56"/>
      <c r="AD67404" s="56"/>
      <c r="AE67404" s="56"/>
    </row>
    <row r="67405" spans="1:31" x14ac:dyDescent="0.25">
      <c r="A67405" s="41">
        <v>0</v>
      </c>
      <c r="C67405" s="56"/>
      <c r="AC67405" s="56"/>
      <c r="AD67405" s="56"/>
      <c r="AE67405" s="56"/>
    </row>
    <row r="67406" spans="1:31" x14ac:dyDescent="0.25">
      <c r="A67406" s="41">
        <v>0</v>
      </c>
      <c r="C67406" s="56"/>
      <c r="AC67406" s="56"/>
      <c r="AD67406" s="56"/>
      <c r="AE67406" s="56"/>
    </row>
    <row r="67407" spans="1:31" x14ac:dyDescent="0.25">
      <c r="A67407" s="41">
        <v>0</v>
      </c>
      <c r="C67407" s="56"/>
      <c r="AC67407" s="56"/>
      <c r="AD67407" s="56"/>
      <c r="AE67407" s="56"/>
    </row>
    <row r="67408" spans="1:31" x14ac:dyDescent="0.25">
      <c r="A67408" s="41">
        <v>0</v>
      </c>
      <c r="C67408" s="56"/>
      <c r="AC67408" s="56"/>
      <c r="AD67408" s="56"/>
      <c r="AE67408" s="56"/>
    </row>
    <row r="67409" spans="1:31" x14ac:dyDescent="0.25">
      <c r="A67409" s="41">
        <v>0</v>
      </c>
      <c r="C67409" s="56"/>
      <c r="AC67409" s="56"/>
      <c r="AD67409" s="56"/>
      <c r="AE67409" s="56"/>
    </row>
    <row r="67410" spans="1:31" x14ac:dyDescent="0.25">
      <c r="A67410" s="41">
        <v>0</v>
      </c>
      <c r="C67410" s="56"/>
      <c r="AC67410" s="56"/>
      <c r="AD67410" s="56"/>
      <c r="AE67410" s="56"/>
    </row>
    <row r="67411" spans="1:31" x14ac:dyDescent="0.25">
      <c r="A67411" s="41">
        <v>0</v>
      </c>
      <c r="C67411" s="56"/>
      <c r="AC67411" s="56"/>
      <c r="AD67411" s="56"/>
      <c r="AE67411" s="56"/>
    </row>
    <row r="67412" spans="1:31" x14ac:dyDescent="0.25">
      <c r="A67412" s="41">
        <v>0</v>
      </c>
      <c r="C67412" s="56"/>
      <c r="AC67412" s="56"/>
      <c r="AD67412" s="56"/>
      <c r="AE67412" s="56"/>
    </row>
    <row r="67413" spans="1:31" x14ac:dyDescent="0.25">
      <c r="A67413" s="41">
        <v>0</v>
      </c>
      <c r="C67413" s="56"/>
      <c r="AC67413" s="56"/>
      <c r="AD67413" s="56"/>
      <c r="AE67413" s="56"/>
    </row>
    <row r="67414" spans="1:31" x14ac:dyDescent="0.25">
      <c r="A67414" s="41">
        <v>0</v>
      </c>
      <c r="C67414" s="56"/>
      <c r="AC67414" s="56"/>
      <c r="AD67414" s="56"/>
      <c r="AE67414" s="56"/>
    </row>
    <row r="67415" spans="1:31" x14ac:dyDescent="0.25">
      <c r="A67415" s="41">
        <v>0</v>
      </c>
      <c r="C67415" s="56"/>
      <c r="AC67415" s="56"/>
      <c r="AD67415" s="56"/>
      <c r="AE67415" s="56"/>
    </row>
    <row r="67416" spans="1:31" x14ac:dyDescent="0.25">
      <c r="A67416" s="41">
        <v>0</v>
      </c>
      <c r="C67416" s="56"/>
      <c r="AC67416" s="56"/>
      <c r="AD67416" s="56"/>
      <c r="AE67416" s="56"/>
    </row>
    <row r="67417" spans="1:31" x14ac:dyDescent="0.25">
      <c r="A67417" s="41">
        <v>0</v>
      </c>
      <c r="C67417" s="56"/>
      <c r="AC67417" s="56"/>
      <c r="AD67417" s="56"/>
      <c r="AE67417" s="56"/>
    </row>
    <row r="67418" spans="1:31" x14ac:dyDescent="0.25">
      <c r="A67418" s="41">
        <v>0</v>
      </c>
      <c r="C67418" s="56"/>
      <c r="AC67418" s="56"/>
      <c r="AD67418" s="56"/>
      <c r="AE67418" s="56"/>
    </row>
    <row r="67419" spans="1:31" x14ac:dyDescent="0.25">
      <c r="A67419" s="41">
        <v>0</v>
      </c>
      <c r="C67419" s="56"/>
      <c r="AC67419" s="56"/>
      <c r="AD67419" s="56"/>
      <c r="AE67419" s="56"/>
    </row>
    <row r="67420" spans="1:31" x14ac:dyDescent="0.25">
      <c r="A67420" s="41">
        <v>0</v>
      </c>
      <c r="C67420" s="56"/>
      <c r="AC67420" s="56"/>
      <c r="AD67420" s="56"/>
      <c r="AE67420" s="56"/>
    </row>
    <row r="67421" spans="1:31" x14ac:dyDescent="0.25">
      <c r="A67421" s="41">
        <v>0</v>
      </c>
      <c r="C67421" s="56"/>
      <c r="AC67421" s="56"/>
      <c r="AD67421" s="56"/>
      <c r="AE67421" s="56"/>
    </row>
    <row r="67422" spans="1:31" x14ac:dyDescent="0.25">
      <c r="A67422" s="41">
        <v>0</v>
      </c>
      <c r="C67422" s="56"/>
      <c r="AC67422" s="56"/>
      <c r="AD67422" s="56"/>
      <c r="AE67422" s="56"/>
    </row>
    <row r="67423" spans="1:31" x14ac:dyDescent="0.25">
      <c r="A67423" s="41">
        <v>0</v>
      </c>
      <c r="C67423" s="56"/>
      <c r="AC67423" s="56"/>
      <c r="AD67423" s="56"/>
      <c r="AE67423" s="56"/>
    </row>
    <row r="67424" spans="1:31" x14ac:dyDescent="0.25">
      <c r="A67424" s="41">
        <v>0</v>
      </c>
      <c r="C67424" s="56"/>
      <c r="AC67424" s="56"/>
      <c r="AD67424" s="56"/>
      <c r="AE67424" s="56"/>
    </row>
    <row r="67425" spans="1:31" x14ac:dyDescent="0.25">
      <c r="A67425" s="41">
        <v>0</v>
      </c>
      <c r="C67425" s="56"/>
      <c r="AC67425" s="56"/>
      <c r="AD67425" s="56"/>
      <c r="AE67425" s="56"/>
    </row>
    <row r="67426" spans="1:31" x14ac:dyDescent="0.25">
      <c r="A67426" s="41">
        <v>0</v>
      </c>
      <c r="C67426" s="56"/>
      <c r="AC67426" s="56"/>
      <c r="AD67426" s="56"/>
      <c r="AE67426" s="56"/>
    </row>
    <row r="67427" spans="1:31" x14ac:dyDescent="0.25">
      <c r="A67427" s="41">
        <v>0</v>
      </c>
      <c r="C67427" s="56"/>
      <c r="AC67427" s="56"/>
      <c r="AD67427" s="56"/>
      <c r="AE67427" s="56"/>
    </row>
    <row r="67428" spans="1:31" x14ac:dyDescent="0.25">
      <c r="A67428" s="41">
        <v>0</v>
      </c>
      <c r="C67428" s="56"/>
      <c r="AC67428" s="56"/>
      <c r="AD67428" s="56"/>
      <c r="AE67428" s="56"/>
    </row>
    <row r="67429" spans="1:31" x14ac:dyDescent="0.25">
      <c r="A67429" s="41">
        <v>0</v>
      </c>
      <c r="C67429" s="56"/>
      <c r="AC67429" s="56"/>
      <c r="AD67429" s="56"/>
      <c r="AE67429" s="56"/>
    </row>
    <row r="67430" spans="1:31" x14ac:dyDescent="0.25">
      <c r="A67430" s="41">
        <v>0</v>
      </c>
      <c r="C67430" s="56"/>
      <c r="AC67430" s="56"/>
      <c r="AD67430" s="56"/>
      <c r="AE67430" s="56"/>
    </row>
    <row r="67431" spans="1:31" x14ac:dyDescent="0.25">
      <c r="A67431" s="41">
        <v>0</v>
      </c>
      <c r="C67431" s="56"/>
      <c r="AC67431" s="56"/>
      <c r="AD67431" s="56"/>
      <c r="AE67431" s="56"/>
    </row>
    <row r="67432" spans="1:31" x14ac:dyDescent="0.25">
      <c r="A67432" s="41">
        <v>0</v>
      </c>
      <c r="C67432" s="56"/>
      <c r="AC67432" s="56"/>
      <c r="AD67432" s="56"/>
      <c r="AE67432" s="56"/>
    </row>
    <row r="67433" spans="1:31" x14ac:dyDescent="0.25">
      <c r="A67433" s="41">
        <v>0</v>
      </c>
      <c r="C67433" s="56"/>
      <c r="AC67433" s="56"/>
      <c r="AD67433" s="56"/>
      <c r="AE67433" s="56"/>
    </row>
    <row r="67434" spans="1:31" x14ac:dyDescent="0.25">
      <c r="A67434" s="41">
        <v>0</v>
      </c>
      <c r="C67434" s="56"/>
      <c r="AC67434" s="56"/>
      <c r="AD67434" s="56"/>
      <c r="AE67434" s="56"/>
    </row>
    <row r="67435" spans="1:31" x14ac:dyDescent="0.25">
      <c r="A67435" s="41">
        <v>0</v>
      </c>
      <c r="C67435" s="56"/>
      <c r="AC67435" s="56"/>
      <c r="AD67435" s="56"/>
      <c r="AE67435" s="56"/>
    </row>
    <row r="67436" spans="1:31" x14ac:dyDescent="0.25">
      <c r="A67436" s="41">
        <v>0</v>
      </c>
      <c r="C67436" s="56"/>
      <c r="AC67436" s="56"/>
      <c r="AD67436" s="56"/>
      <c r="AE67436" s="56"/>
    </row>
    <row r="67437" spans="1:31" x14ac:dyDescent="0.25">
      <c r="A67437" s="41">
        <v>0</v>
      </c>
      <c r="C67437" s="56"/>
      <c r="AC67437" s="56"/>
      <c r="AD67437" s="56"/>
      <c r="AE67437" s="56"/>
    </row>
    <row r="67438" spans="1:31" x14ac:dyDescent="0.25">
      <c r="A67438" s="41">
        <v>0</v>
      </c>
      <c r="C67438" s="56"/>
      <c r="AC67438" s="56"/>
      <c r="AD67438" s="56"/>
      <c r="AE67438" s="56"/>
    </row>
    <row r="67439" spans="1:31" x14ac:dyDescent="0.25">
      <c r="A67439" s="41">
        <v>0</v>
      </c>
      <c r="C67439" s="56"/>
      <c r="AC67439" s="56"/>
      <c r="AD67439" s="56"/>
      <c r="AE67439" s="56"/>
    </row>
    <row r="67440" spans="1:31" x14ac:dyDescent="0.25">
      <c r="A67440" s="41">
        <v>0</v>
      </c>
      <c r="C67440" s="56"/>
      <c r="AC67440" s="56"/>
      <c r="AD67440" s="56"/>
      <c r="AE67440" s="56"/>
    </row>
    <row r="67441" spans="1:31" x14ac:dyDescent="0.25">
      <c r="A67441" s="41">
        <v>0</v>
      </c>
      <c r="C67441" s="56"/>
      <c r="AC67441" s="56"/>
      <c r="AD67441" s="56"/>
      <c r="AE67441" s="56"/>
    </row>
    <row r="67442" spans="1:31" x14ac:dyDescent="0.25">
      <c r="A67442" s="41">
        <v>0</v>
      </c>
      <c r="C67442" s="56"/>
      <c r="AC67442" s="56"/>
      <c r="AD67442" s="56"/>
      <c r="AE67442" s="56"/>
    </row>
    <row r="67443" spans="1:31" x14ac:dyDescent="0.25">
      <c r="A67443" s="41">
        <v>0</v>
      </c>
      <c r="C67443" s="56"/>
      <c r="AC67443" s="56"/>
      <c r="AD67443" s="56"/>
      <c r="AE67443" s="56"/>
    </row>
    <row r="67444" spans="1:31" x14ac:dyDescent="0.25">
      <c r="A67444" s="41">
        <v>0</v>
      </c>
      <c r="C67444" s="56"/>
      <c r="AC67444" s="56"/>
      <c r="AD67444" s="56"/>
      <c r="AE67444" s="56"/>
    </row>
    <row r="67445" spans="1:31" x14ac:dyDescent="0.25">
      <c r="A67445" s="41">
        <v>0</v>
      </c>
      <c r="C67445" s="56"/>
      <c r="AC67445" s="56"/>
      <c r="AD67445" s="56"/>
      <c r="AE67445" s="56"/>
    </row>
    <row r="67446" spans="1:31" x14ac:dyDescent="0.25">
      <c r="A67446" s="41">
        <v>0</v>
      </c>
      <c r="C67446" s="56"/>
      <c r="AC67446" s="56"/>
      <c r="AD67446" s="56"/>
      <c r="AE67446" s="56"/>
    </row>
    <row r="67447" spans="1:31" x14ac:dyDescent="0.25">
      <c r="A67447" s="41">
        <v>0</v>
      </c>
      <c r="C67447" s="56"/>
      <c r="AC67447" s="56"/>
      <c r="AD67447" s="56"/>
      <c r="AE67447" s="56"/>
    </row>
    <row r="67448" spans="1:31" x14ac:dyDescent="0.25">
      <c r="A67448" s="41">
        <v>0</v>
      </c>
      <c r="C67448" s="56"/>
      <c r="AC67448" s="56"/>
      <c r="AD67448" s="56"/>
      <c r="AE67448" s="56"/>
    </row>
    <row r="67449" spans="1:31" x14ac:dyDescent="0.25">
      <c r="A67449" s="41">
        <v>0</v>
      </c>
      <c r="C67449" s="56"/>
      <c r="AC67449" s="56"/>
      <c r="AD67449" s="56"/>
      <c r="AE67449" s="56"/>
    </row>
    <row r="67450" spans="1:31" x14ac:dyDescent="0.25">
      <c r="A67450" s="41">
        <v>0</v>
      </c>
      <c r="C67450" s="56"/>
      <c r="AC67450" s="56"/>
      <c r="AD67450" s="56"/>
      <c r="AE67450" s="56"/>
    </row>
    <row r="67451" spans="1:31" x14ac:dyDescent="0.25">
      <c r="A67451" s="41">
        <v>0</v>
      </c>
      <c r="C67451" s="56"/>
      <c r="AC67451" s="56"/>
      <c r="AD67451" s="56"/>
      <c r="AE67451" s="56"/>
    </row>
    <row r="67452" spans="1:31" x14ac:dyDescent="0.25">
      <c r="A67452" s="41">
        <v>0</v>
      </c>
      <c r="C67452" s="56"/>
      <c r="AC67452" s="56"/>
      <c r="AD67452" s="56"/>
      <c r="AE67452" s="56"/>
    </row>
    <row r="67453" spans="1:31" x14ac:dyDescent="0.25">
      <c r="A67453" s="41">
        <v>0</v>
      </c>
      <c r="C67453" s="56"/>
      <c r="AC67453" s="56"/>
      <c r="AD67453" s="56"/>
      <c r="AE67453" s="56"/>
    </row>
    <row r="67454" spans="1:31" x14ac:dyDescent="0.25">
      <c r="A67454" s="41">
        <v>0</v>
      </c>
      <c r="C67454" s="56"/>
      <c r="AC67454" s="56"/>
      <c r="AD67454" s="56"/>
      <c r="AE67454" s="56"/>
    </row>
    <row r="67455" spans="1:31" x14ac:dyDescent="0.25">
      <c r="A67455" s="41">
        <v>0</v>
      </c>
      <c r="C67455" s="56"/>
      <c r="AC67455" s="56"/>
      <c r="AD67455" s="56"/>
      <c r="AE67455" s="56"/>
    </row>
    <row r="67456" spans="1:31" x14ac:dyDescent="0.25">
      <c r="A67456" s="41">
        <v>0</v>
      </c>
      <c r="C67456" s="56"/>
      <c r="AC67456" s="56"/>
      <c r="AD67456" s="56"/>
      <c r="AE67456" s="56"/>
    </row>
    <row r="67457" spans="1:31" x14ac:dyDescent="0.25">
      <c r="A67457" s="41">
        <v>0</v>
      </c>
      <c r="C67457" s="56"/>
      <c r="AC67457" s="56"/>
      <c r="AD67457" s="56"/>
      <c r="AE67457" s="56"/>
    </row>
    <row r="67458" spans="1:31" x14ac:dyDescent="0.25">
      <c r="A67458" s="41">
        <v>0</v>
      </c>
      <c r="C67458" s="56"/>
      <c r="AC67458" s="56"/>
      <c r="AD67458" s="56"/>
      <c r="AE67458" s="56"/>
    </row>
    <row r="67459" spans="1:31" x14ac:dyDescent="0.25">
      <c r="A67459" s="41">
        <v>0</v>
      </c>
      <c r="C67459" s="56"/>
      <c r="AC67459" s="56"/>
      <c r="AD67459" s="56"/>
      <c r="AE67459" s="56"/>
    </row>
    <row r="67460" spans="1:31" x14ac:dyDescent="0.25">
      <c r="A67460" s="41">
        <v>0</v>
      </c>
      <c r="C67460" s="56"/>
      <c r="AC67460" s="56"/>
      <c r="AD67460" s="56"/>
      <c r="AE67460" s="56"/>
    </row>
    <row r="67461" spans="1:31" x14ac:dyDescent="0.25">
      <c r="A67461" s="41">
        <v>0</v>
      </c>
      <c r="C67461" s="56"/>
      <c r="AC67461" s="56"/>
      <c r="AD67461" s="56"/>
      <c r="AE67461" s="56"/>
    </row>
    <row r="67462" spans="1:31" x14ac:dyDescent="0.25">
      <c r="A67462" s="41">
        <v>0</v>
      </c>
      <c r="C67462" s="56"/>
      <c r="AC67462" s="56"/>
      <c r="AD67462" s="56"/>
      <c r="AE67462" s="56"/>
    </row>
    <row r="67463" spans="1:31" x14ac:dyDescent="0.25">
      <c r="A67463" s="41">
        <v>0</v>
      </c>
      <c r="C67463" s="56"/>
      <c r="AC67463" s="56"/>
      <c r="AD67463" s="56"/>
      <c r="AE67463" s="56"/>
    </row>
    <row r="67464" spans="1:31" x14ac:dyDescent="0.25">
      <c r="A67464" s="41">
        <v>0</v>
      </c>
      <c r="C67464" s="56"/>
      <c r="AC67464" s="56"/>
      <c r="AD67464" s="56"/>
      <c r="AE67464" s="56"/>
    </row>
    <row r="67465" spans="1:31" x14ac:dyDescent="0.25">
      <c r="A67465" s="41">
        <v>0</v>
      </c>
      <c r="C67465" s="56"/>
      <c r="AC67465" s="56"/>
      <c r="AD67465" s="56"/>
      <c r="AE67465" s="56"/>
    </row>
    <row r="67466" spans="1:31" x14ac:dyDescent="0.25">
      <c r="A67466" s="41">
        <v>0</v>
      </c>
      <c r="C67466" s="56"/>
      <c r="AC67466" s="56"/>
      <c r="AD67466" s="56"/>
      <c r="AE67466" s="56"/>
    </row>
    <row r="67467" spans="1:31" x14ac:dyDescent="0.25">
      <c r="A67467" s="41">
        <v>0</v>
      </c>
      <c r="C67467" s="56"/>
      <c r="AC67467" s="56"/>
      <c r="AD67467" s="56"/>
      <c r="AE67467" s="56"/>
    </row>
    <row r="67468" spans="1:31" x14ac:dyDescent="0.25">
      <c r="A67468" s="41">
        <v>0</v>
      </c>
      <c r="C67468" s="56"/>
      <c r="AC67468" s="56"/>
      <c r="AD67468" s="56"/>
      <c r="AE67468" s="56"/>
    </row>
    <row r="67469" spans="1:31" x14ac:dyDescent="0.25">
      <c r="A67469" s="41">
        <v>0</v>
      </c>
      <c r="C67469" s="56"/>
      <c r="AC67469" s="56"/>
      <c r="AD67469" s="56"/>
      <c r="AE67469" s="56"/>
    </row>
    <row r="67470" spans="1:31" x14ac:dyDescent="0.25">
      <c r="A67470" s="41">
        <v>0</v>
      </c>
      <c r="C67470" s="56"/>
      <c r="AC67470" s="56"/>
      <c r="AD67470" s="56"/>
      <c r="AE67470" s="56"/>
    </row>
    <row r="67471" spans="1:31" x14ac:dyDescent="0.25">
      <c r="A67471" s="41">
        <v>0</v>
      </c>
      <c r="C67471" s="56"/>
      <c r="AC67471" s="56"/>
      <c r="AD67471" s="56"/>
      <c r="AE67471" s="56"/>
    </row>
    <row r="67472" spans="1:31" x14ac:dyDescent="0.25">
      <c r="A67472" s="41">
        <v>0</v>
      </c>
      <c r="C67472" s="56"/>
      <c r="AC67472" s="56"/>
      <c r="AD67472" s="56"/>
      <c r="AE67472" s="56"/>
    </row>
    <row r="67473" spans="1:31" x14ac:dyDescent="0.25">
      <c r="A67473" s="41">
        <v>0</v>
      </c>
      <c r="C67473" s="56"/>
      <c r="AC67473" s="56"/>
      <c r="AD67473" s="56"/>
      <c r="AE67473" s="56"/>
    </row>
    <row r="67474" spans="1:31" x14ac:dyDescent="0.25">
      <c r="A67474" s="41">
        <v>0</v>
      </c>
      <c r="C67474" s="56"/>
      <c r="AC67474" s="56"/>
      <c r="AD67474" s="56"/>
      <c r="AE67474" s="56"/>
    </row>
    <row r="67475" spans="1:31" x14ac:dyDescent="0.25">
      <c r="A67475" s="41">
        <v>0</v>
      </c>
      <c r="C67475" s="56"/>
      <c r="AC67475" s="56"/>
      <c r="AD67475" s="56"/>
      <c r="AE67475" s="56"/>
    </row>
    <row r="67476" spans="1:31" x14ac:dyDescent="0.25">
      <c r="A67476" s="41">
        <v>0</v>
      </c>
      <c r="C67476" s="56"/>
      <c r="AC67476" s="56"/>
      <c r="AD67476" s="56"/>
      <c r="AE67476" s="56"/>
    </row>
    <row r="67477" spans="1:31" x14ac:dyDescent="0.25">
      <c r="A67477" s="41">
        <v>0</v>
      </c>
      <c r="C67477" s="56"/>
      <c r="AC67477" s="56"/>
      <c r="AD67477" s="56"/>
      <c r="AE67477" s="56"/>
    </row>
    <row r="67478" spans="1:31" x14ac:dyDescent="0.25">
      <c r="A67478" s="41">
        <v>0</v>
      </c>
      <c r="C67478" s="56"/>
      <c r="AC67478" s="56"/>
      <c r="AD67478" s="56"/>
      <c r="AE67478" s="56"/>
    </row>
    <row r="67479" spans="1:31" x14ac:dyDescent="0.25">
      <c r="A67479" s="41">
        <v>0</v>
      </c>
      <c r="C67479" s="56"/>
      <c r="AC67479" s="56"/>
      <c r="AD67479" s="56"/>
      <c r="AE67479" s="56"/>
    </row>
    <row r="67480" spans="1:31" x14ac:dyDescent="0.25">
      <c r="A67480" s="41">
        <v>0</v>
      </c>
      <c r="C67480" s="56"/>
      <c r="AC67480" s="56"/>
      <c r="AD67480" s="56"/>
      <c r="AE67480" s="56"/>
    </row>
    <row r="67481" spans="1:31" x14ac:dyDescent="0.25">
      <c r="A67481" s="41">
        <v>0</v>
      </c>
      <c r="C67481" s="56"/>
      <c r="AC67481" s="56"/>
      <c r="AD67481" s="56"/>
      <c r="AE67481" s="56"/>
    </row>
    <row r="67482" spans="1:31" x14ac:dyDescent="0.25">
      <c r="A67482" s="41">
        <v>0</v>
      </c>
      <c r="C67482" s="56"/>
      <c r="AC67482" s="56"/>
      <c r="AD67482" s="56"/>
      <c r="AE67482" s="56"/>
    </row>
    <row r="67483" spans="1:31" x14ac:dyDescent="0.25">
      <c r="A67483" s="41">
        <v>0</v>
      </c>
      <c r="C67483" s="56"/>
      <c r="AC67483" s="56"/>
      <c r="AD67483" s="56"/>
      <c r="AE67483" s="56"/>
    </row>
    <row r="67484" spans="1:31" x14ac:dyDescent="0.25">
      <c r="A67484" s="41">
        <v>0</v>
      </c>
      <c r="C67484" s="56"/>
      <c r="AC67484" s="56"/>
      <c r="AD67484" s="56"/>
      <c r="AE67484" s="56"/>
    </row>
    <row r="67485" spans="1:31" x14ac:dyDescent="0.25">
      <c r="A67485" s="41">
        <v>0</v>
      </c>
      <c r="C67485" s="56"/>
      <c r="AC67485" s="56"/>
      <c r="AD67485" s="56"/>
      <c r="AE67485" s="56"/>
    </row>
    <row r="67486" spans="1:31" x14ac:dyDescent="0.25">
      <c r="A67486" s="41">
        <v>0</v>
      </c>
      <c r="C67486" s="56"/>
      <c r="AC67486" s="56"/>
      <c r="AD67486" s="56"/>
      <c r="AE67486" s="56"/>
    </row>
    <row r="67487" spans="1:31" x14ac:dyDescent="0.25">
      <c r="A67487" s="41">
        <v>0</v>
      </c>
      <c r="C67487" s="56"/>
      <c r="AC67487" s="56"/>
      <c r="AD67487" s="56"/>
      <c r="AE67487" s="56"/>
    </row>
    <row r="67488" spans="1:31" x14ac:dyDescent="0.25">
      <c r="A67488" s="41">
        <v>0</v>
      </c>
      <c r="C67488" s="56"/>
      <c r="AC67488" s="56"/>
      <c r="AD67488" s="56"/>
      <c r="AE67488" s="56"/>
    </row>
    <row r="67489" spans="1:31" x14ac:dyDescent="0.25">
      <c r="A67489" s="41">
        <v>0</v>
      </c>
      <c r="C67489" s="56"/>
      <c r="AC67489" s="56"/>
      <c r="AD67489" s="56"/>
      <c r="AE67489" s="56"/>
    </row>
    <row r="67490" spans="1:31" x14ac:dyDescent="0.25">
      <c r="A67490" s="41">
        <v>0</v>
      </c>
      <c r="C67490" s="56"/>
      <c r="AC67490" s="56"/>
      <c r="AD67490" s="56"/>
      <c r="AE67490" s="56"/>
    </row>
    <row r="67491" spans="1:31" x14ac:dyDescent="0.25">
      <c r="A67491" s="41">
        <v>0</v>
      </c>
      <c r="C67491" s="56"/>
      <c r="AC67491" s="56"/>
      <c r="AD67491" s="56"/>
      <c r="AE67491" s="56"/>
    </row>
    <row r="67492" spans="1:31" x14ac:dyDescent="0.25">
      <c r="A67492" s="41">
        <v>0</v>
      </c>
      <c r="C67492" s="56"/>
      <c r="AC67492" s="56"/>
      <c r="AD67492" s="56"/>
      <c r="AE67492" s="56"/>
    </row>
    <row r="67493" spans="1:31" x14ac:dyDescent="0.25">
      <c r="A67493" s="41">
        <v>0</v>
      </c>
      <c r="C67493" s="56"/>
      <c r="AC67493" s="56"/>
      <c r="AD67493" s="56"/>
      <c r="AE67493" s="56"/>
    </row>
    <row r="67494" spans="1:31" x14ac:dyDescent="0.25">
      <c r="A67494" s="41">
        <v>0</v>
      </c>
      <c r="C67494" s="56"/>
      <c r="AC67494" s="56"/>
      <c r="AD67494" s="56"/>
      <c r="AE67494" s="56"/>
    </row>
    <row r="67495" spans="1:31" x14ac:dyDescent="0.25">
      <c r="A67495" s="41">
        <v>0</v>
      </c>
      <c r="C67495" s="56"/>
      <c r="AC67495" s="56"/>
      <c r="AD67495" s="56"/>
      <c r="AE67495" s="56"/>
    </row>
    <row r="67496" spans="1:31" x14ac:dyDescent="0.25">
      <c r="A67496" s="41">
        <v>0</v>
      </c>
      <c r="C67496" s="56"/>
      <c r="AC67496" s="56"/>
      <c r="AD67496" s="56"/>
      <c r="AE67496" s="56"/>
    </row>
    <row r="67497" spans="1:31" x14ac:dyDescent="0.25">
      <c r="A67497" s="41">
        <v>0</v>
      </c>
      <c r="C67497" s="56"/>
      <c r="AC67497" s="56"/>
      <c r="AD67497" s="56"/>
      <c r="AE67497" s="56"/>
    </row>
    <row r="67498" spans="1:31" x14ac:dyDescent="0.25">
      <c r="A67498" s="41">
        <v>0</v>
      </c>
      <c r="C67498" s="56"/>
      <c r="AC67498" s="56"/>
      <c r="AD67498" s="56"/>
      <c r="AE67498" s="56"/>
    </row>
    <row r="67499" spans="1:31" x14ac:dyDescent="0.25">
      <c r="A67499" s="41">
        <v>0</v>
      </c>
      <c r="C67499" s="56"/>
      <c r="AC67499" s="56"/>
      <c r="AD67499" s="56"/>
      <c r="AE67499" s="56"/>
    </row>
    <row r="67500" spans="1:31" x14ac:dyDescent="0.25">
      <c r="A67500" s="41">
        <v>0</v>
      </c>
      <c r="C67500" s="56"/>
      <c r="AC67500" s="56"/>
      <c r="AD67500" s="56"/>
      <c r="AE67500" s="56"/>
    </row>
    <row r="67501" spans="1:31" x14ac:dyDescent="0.25">
      <c r="A67501" s="41">
        <v>0</v>
      </c>
      <c r="C67501" s="56"/>
      <c r="AC67501" s="56"/>
      <c r="AD67501" s="56"/>
      <c r="AE67501" s="56"/>
    </row>
    <row r="67502" spans="1:31" x14ac:dyDescent="0.25">
      <c r="A67502" s="41">
        <v>0</v>
      </c>
      <c r="C67502" s="56"/>
      <c r="AC67502" s="56"/>
      <c r="AD67502" s="56"/>
      <c r="AE67502" s="56"/>
    </row>
    <row r="67503" spans="1:31" x14ac:dyDescent="0.25">
      <c r="A67503" s="41">
        <v>0</v>
      </c>
      <c r="C67503" s="56"/>
      <c r="AC67503" s="56"/>
      <c r="AD67503" s="56"/>
      <c r="AE67503" s="56"/>
    </row>
    <row r="67504" spans="1:31" x14ac:dyDescent="0.25">
      <c r="A67504" s="41">
        <v>0</v>
      </c>
      <c r="C67504" s="56"/>
      <c r="AC67504" s="56"/>
      <c r="AD67504" s="56"/>
      <c r="AE67504" s="56"/>
    </row>
    <row r="67505" spans="1:31" x14ac:dyDescent="0.25">
      <c r="A67505" s="41">
        <v>0</v>
      </c>
      <c r="C67505" s="56"/>
      <c r="AC67505" s="56"/>
      <c r="AD67505" s="56"/>
      <c r="AE67505" s="56"/>
    </row>
    <row r="67506" spans="1:31" x14ac:dyDescent="0.25">
      <c r="A67506" s="41">
        <v>0</v>
      </c>
      <c r="C67506" s="56"/>
      <c r="AC67506" s="56"/>
      <c r="AD67506" s="56"/>
      <c r="AE67506" s="56"/>
    </row>
    <row r="67507" spans="1:31" x14ac:dyDescent="0.25">
      <c r="A67507" s="41">
        <v>0</v>
      </c>
      <c r="C67507" s="56"/>
      <c r="AC67507" s="56"/>
      <c r="AD67507" s="56"/>
      <c r="AE67507" s="56"/>
    </row>
    <row r="67508" spans="1:31" x14ac:dyDescent="0.25">
      <c r="A67508" s="41">
        <v>0</v>
      </c>
      <c r="C67508" s="56"/>
      <c r="AC67508" s="56"/>
      <c r="AD67508" s="56"/>
      <c r="AE67508" s="56"/>
    </row>
    <row r="67509" spans="1:31" x14ac:dyDescent="0.25">
      <c r="A67509" s="41">
        <v>0</v>
      </c>
      <c r="C67509" s="56"/>
      <c r="AC67509" s="56"/>
      <c r="AD67509" s="56"/>
      <c r="AE67509" s="56"/>
    </row>
    <row r="67510" spans="1:31" x14ac:dyDescent="0.25">
      <c r="A67510" s="41">
        <v>0</v>
      </c>
      <c r="C67510" s="56"/>
      <c r="AC67510" s="56"/>
      <c r="AD67510" s="56"/>
      <c r="AE67510" s="56"/>
    </row>
    <row r="67511" spans="1:31" x14ac:dyDescent="0.25">
      <c r="A67511" s="41">
        <v>0</v>
      </c>
      <c r="C67511" s="56"/>
      <c r="AC67511" s="56"/>
      <c r="AD67511" s="56"/>
      <c r="AE67511" s="56"/>
    </row>
    <row r="67512" spans="1:31" x14ac:dyDescent="0.25">
      <c r="A67512" s="41">
        <v>0</v>
      </c>
      <c r="C67512" s="56"/>
      <c r="AC67512" s="56"/>
      <c r="AD67512" s="56"/>
      <c r="AE67512" s="56"/>
    </row>
    <row r="67513" spans="1:31" x14ac:dyDescent="0.25">
      <c r="A67513" s="41">
        <v>0</v>
      </c>
      <c r="C67513" s="56"/>
      <c r="AC67513" s="56"/>
      <c r="AD67513" s="56"/>
      <c r="AE67513" s="56"/>
    </row>
    <row r="67514" spans="1:31" x14ac:dyDescent="0.25">
      <c r="A67514" s="41">
        <v>0</v>
      </c>
      <c r="C67514" s="56"/>
      <c r="AC67514" s="56"/>
      <c r="AD67514" s="56"/>
      <c r="AE67514" s="56"/>
    </row>
    <row r="67515" spans="1:31" x14ac:dyDescent="0.25">
      <c r="A67515" s="41">
        <v>0</v>
      </c>
      <c r="C67515" s="56"/>
      <c r="AC67515" s="56"/>
      <c r="AD67515" s="56"/>
      <c r="AE67515" s="56"/>
    </row>
    <row r="67516" spans="1:31" x14ac:dyDescent="0.25">
      <c r="A67516" s="41">
        <v>0</v>
      </c>
      <c r="C67516" s="56"/>
      <c r="AC67516" s="56"/>
      <c r="AD67516" s="56"/>
      <c r="AE67516" s="56"/>
    </row>
    <row r="67517" spans="1:31" x14ac:dyDescent="0.25">
      <c r="A67517" s="41">
        <v>0</v>
      </c>
      <c r="C67517" s="56"/>
      <c r="AC67517" s="56"/>
      <c r="AD67517" s="56"/>
      <c r="AE67517" s="56"/>
    </row>
    <row r="67518" spans="1:31" x14ac:dyDescent="0.25">
      <c r="A67518" s="41">
        <v>0</v>
      </c>
      <c r="C67518" s="56"/>
      <c r="AC67518" s="56"/>
      <c r="AD67518" s="56"/>
      <c r="AE67518" s="56"/>
    </row>
    <row r="67519" spans="1:31" x14ac:dyDescent="0.25">
      <c r="A67519" s="41">
        <v>0</v>
      </c>
      <c r="C67519" s="56"/>
      <c r="AC67519" s="56"/>
      <c r="AD67519" s="56"/>
      <c r="AE67519" s="56"/>
    </row>
    <row r="67520" spans="1:31" x14ac:dyDescent="0.25">
      <c r="A67520" s="41">
        <v>0</v>
      </c>
      <c r="C67520" s="56"/>
      <c r="AC67520" s="56"/>
      <c r="AD67520" s="56"/>
      <c r="AE67520" s="56"/>
    </row>
    <row r="67521" spans="1:31" x14ac:dyDescent="0.25">
      <c r="A67521" s="41">
        <v>0</v>
      </c>
      <c r="C67521" s="56"/>
      <c r="AC67521" s="56"/>
      <c r="AD67521" s="56"/>
      <c r="AE67521" s="56"/>
    </row>
    <row r="67522" spans="1:31" x14ac:dyDescent="0.25">
      <c r="A67522" s="41">
        <v>0</v>
      </c>
      <c r="C67522" s="56"/>
      <c r="AC67522" s="56"/>
      <c r="AD67522" s="56"/>
      <c r="AE67522" s="56"/>
    </row>
    <row r="67523" spans="1:31" x14ac:dyDescent="0.25">
      <c r="A67523" s="41">
        <v>0</v>
      </c>
      <c r="C67523" s="56"/>
      <c r="AC67523" s="56"/>
      <c r="AD67523" s="56"/>
      <c r="AE67523" s="56"/>
    </row>
    <row r="67524" spans="1:31" x14ac:dyDescent="0.25">
      <c r="A67524" s="41">
        <v>0</v>
      </c>
      <c r="C67524" s="56"/>
      <c r="AC67524" s="56"/>
      <c r="AD67524" s="56"/>
      <c r="AE67524" s="56"/>
    </row>
    <row r="67525" spans="1:31" x14ac:dyDescent="0.25">
      <c r="A67525" s="41">
        <v>0</v>
      </c>
      <c r="C67525" s="56"/>
      <c r="AC67525" s="56"/>
      <c r="AD67525" s="56"/>
      <c r="AE67525" s="56"/>
    </row>
    <row r="67526" spans="1:31" x14ac:dyDescent="0.25">
      <c r="A67526" s="41">
        <v>0</v>
      </c>
      <c r="C67526" s="56"/>
      <c r="AC67526" s="56"/>
      <c r="AD67526" s="56"/>
      <c r="AE67526" s="56"/>
    </row>
    <row r="67527" spans="1:31" x14ac:dyDescent="0.25">
      <c r="A67527" s="41">
        <v>0</v>
      </c>
      <c r="C67527" s="56"/>
      <c r="AC67527" s="56"/>
      <c r="AD67527" s="56"/>
      <c r="AE67527" s="56"/>
    </row>
    <row r="67528" spans="1:31" x14ac:dyDescent="0.25">
      <c r="A67528" s="41">
        <v>0</v>
      </c>
      <c r="C67528" s="56"/>
      <c r="AC67528" s="56"/>
      <c r="AD67528" s="56"/>
      <c r="AE67528" s="56"/>
    </row>
    <row r="67529" spans="1:31" x14ac:dyDescent="0.25">
      <c r="A67529" s="41">
        <v>0</v>
      </c>
      <c r="C67529" s="56"/>
      <c r="AC67529" s="56"/>
      <c r="AD67529" s="56"/>
      <c r="AE67529" s="56"/>
    </row>
    <row r="67530" spans="1:31" x14ac:dyDescent="0.25">
      <c r="A67530" s="41">
        <v>0</v>
      </c>
      <c r="C67530" s="56"/>
      <c r="AC67530" s="56"/>
      <c r="AD67530" s="56"/>
      <c r="AE67530" s="56"/>
    </row>
    <row r="67531" spans="1:31" x14ac:dyDescent="0.25">
      <c r="A67531" s="41">
        <v>0</v>
      </c>
      <c r="C67531" s="56"/>
      <c r="AC67531" s="56"/>
      <c r="AD67531" s="56"/>
      <c r="AE67531" s="56"/>
    </row>
    <row r="67532" spans="1:31" x14ac:dyDescent="0.25">
      <c r="A67532" s="41">
        <v>0</v>
      </c>
      <c r="C67532" s="56"/>
      <c r="AC67532" s="56"/>
      <c r="AD67532" s="56"/>
      <c r="AE67532" s="56"/>
    </row>
    <row r="67533" spans="1:31" x14ac:dyDescent="0.25">
      <c r="A67533" s="41">
        <v>0</v>
      </c>
      <c r="C67533" s="56"/>
      <c r="AC67533" s="56"/>
      <c r="AD67533" s="56"/>
      <c r="AE67533" s="56"/>
    </row>
    <row r="67534" spans="1:31" x14ac:dyDescent="0.25">
      <c r="A67534" s="41">
        <v>0</v>
      </c>
      <c r="C67534" s="56"/>
      <c r="AC67534" s="56"/>
      <c r="AD67534" s="56"/>
      <c r="AE67534" s="56"/>
    </row>
    <row r="67535" spans="1:31" x14ac:dyDescent="0.25">
      <c r="A67535" s="41">
        <v>0</v>
      </c>
      <c r="C67535" s="56"/>
      <c r="AC67535" s="56"/>
      <c r="AD67535" s="56"/>
      <c r="AE67535" s="56"/>
    </row>
    <row r="67536" spans="1:31" x14ac:dyDescent="0.25">
      <c r="A67536" s="41">
        <v>0</v>
      </c>
      <c r="C67536" s="56"/>
      <c r="AC67536" s="56"/>
      <c r="AD67536" s="56"/>
      <c r="AE67536" s="56"/>
    </row>
    <row r="67537" spans="1:31" x14ac:dyDescent="0.25">
      <c r="A67537" s="41">
        <v>0</v>
      </c>
      <c r="C67537" s="56"/>
      <c r="AC67537" s="56"/>
      <c r="AD67537" s="56"/>
      <c r="AE67537" s="56"/>
    </row>
    <row r="67538" spans="1:31" x14ac:dyDescent="0.25">
      <c r="A67538" s="41">
        <v>0</v>
      </c>
      <c r="C67538" s="56"/>
      <c r="AC67538" s="56"/>
      <c r="AD67538" s="56"/>
      <c r="AE67538" s="56"/>
    </row>
    <row r="67539" spans="1:31" x14ac:dyDescent="0.25">
      <c r="A67539" s="41">
        <v>0</v>
      </c>
      <c r="C67539" s="56"/>
      <c r="AC67539" s="56"/>
      <c r="AD67539" s="56"/>
      <c r="AE67539" s="56"/>
    </row>
    <row r="67540" spans="1:31" x14ac:dyDescent="0.25">
      <c r="A67540" s="41">
        <v>0</v>
      </c>
      <c r="C67540" s="56"/>
      <c r="AC67540" s="56"/>
      <c r="AD67540" s="56"/>
      <c r="AE67540" s="56"/>
    </row>
    <row r="67541" spans="1:31" x14ac:dyDescent="0.25">
      <c r="A67541" s="41">
        <v>0</v>
      </c>
      <c r="C67541" s="56"/>
      <c r="AC67541" s="56"/>
      <c r="AD67541" s="56"/>
      <c r="AE67541" s="56"/>
    </row>
    <row r="67542" spans="1:31" x14ac:dyDescent="0.25">
      <c r="A67542" s="41">
        <v>0</v>
      </c>
      <c r="C67542" s="56"/>
      <c r="AC67542" s="56"/>
      <c r="AD67542" s="56"/>
      <c r="AE67542" s="56"/>
    </row>
    <row r="67543" spans="1:31" x14ac:dyDescent="0.25">
      <c r="A67543" s="41">
        <v>0</v>
      </c>
      <c r="C67543" s="56"/>
      <c r="AC67543" s="56"/>
      <c r="AD67543" s="56"/>
      <c r="AE67543" s="56"/>
    </row>
    <row r="67544" spans="1:31" x14ac:dyDescent="0.25">
      <c r="A67544" s="41">
        <v>0</v>
      </c>
      <c r="C67544" s="56"/>
      <c r="AC67544" s="56"/>
      <c r="AD67544" s="56"/>
      <c r="AE67544" s="56"/>
    </row>
    <row r="67545" spans="1:31" x14ac:dyDescent="0.25">
      <c r="A67545" s="41">
        <v>0</v>
      </c>
      <c r="C67545" s="56"/>
      <c r="AC67545" s="56"/>
      <c r="AD67545" s="56"/>
      <c r="AE67545" s="56"/>
    </row>
    <row r="67546" spans="1:31" x14ac:dyDescent="0.25">
      <c r="A67546" s="41">
        <v>0</v>
      </c>
      <c r="C67546" s="56"/>
      <c r="AC67546" s="56"/>
      <c r="AD67546" s="56"/>
      <c r="AE67546" s="56"/>
    </row>
    <row r="67547" spans="1:31" x14ac:dyDescent="0.25">
      <c r="A67547" s="41">
        <v>0</v>
      </c>
      <c r="C67547" s="56"/>
      <c r="AC67547" s="56"/>
      <c r="AD67547" s="56"/>
      <c r="AE67547" s="56"/>
    </row>
    <row r="67548" spans="1:31" x14ac:dyDescent="0.25">
      <c r="A67548" s="41">
        <v>0</v>
      </c>
      <c r="C67548" s="56"/>
      <c r="AC67548" s="56"/>
      <c r="AD67548" s="56"/>
      <c r="AE67548" s="56"/>
    </row>
    <row r="67549" spans="1:31" x14ac:dyDescent="0.25">
      <c r="A67549" s="41">
        <v>0</v>
      </c>
      <c r="C67549" s="56"/>
      <c r="AC67549" s="56"/>
      <c r="AD67549" s="56"/>
      <c r="AE67549" s="56"/>
    </row>
    <row r="67550" spans="1:31" x14ac:dyDescent="0.25">
      <c r="A67550" s="41">
        <v>0</v>
      </c>
      <c r="C67550" s="56"/>
      <c r="AC67550" s="56"/>
      <c r="AD67550" s="56"/>
      <c r="AE67550" s="56"/>
    </row>
    <row r="67551" spans="1:31" x14ac:dyDescent="0.25">
      <c r="A67551" s="41">
        <v>0</v>
      </c>
      <c r="C67551" s="56"/>
      <c r="AC67551" s="56"/>
      <c r="AD67551" s="56"/>
      <c r="AE67551" s="56"/>
    </row>
    <row r="67552" spans="1:31" x14ac:dyDescent="0.25">
      <c r="A67552" s="41">
        <v>0</v>
      </c>
      <c r="C67552" s="56"/>
      <c r="AC67552" s="56"/>
      <c r="AD67552" s="56"/>
      <c r="AE67552" s="56"/>
    </row>
    <row r="67553" spans="1:31" x14ac:dyDescent="0.25">
      <c r="A67553" s="41">
        <v>0</v>
      </c>
      <c r="C67553" s="56"/>
      <c r="AC67553" s="56"/>
      <c r="AD67553" s="56"/>
      <c r="AE67553" s="56"/>
    </row>
    <row r="67554" spans="1:31" x14ac:dyDescent="0.25">
      <c r="A67554" s="41">
        <v>0</v>
      </c>
      <c r="C67554" s="56"/>
      <c r="AC67554" s="56"/>
      <c r="AD67554" s="56"/>
      <c r="AE67554" s="56"/>
    </row>
    <row r="67555" spans="1:31" x14ac:dyDescent="0.25">
      <c r="A67555" s="41">
        <v>0</v>
      </c>
      <c r="C67555" s="56"/>
      <c r="AC67555" s="56"/>
      <c r="AD67555" s="56"/>
      <c r="AE67555" s="56"/>
    </row>
    <row r="67556" spans="1:31" x14ac:dyDescent="0.25">
      <c r="A67556" s="41">
        <v>0</v>
      </c>
      <c r="C67556" s="56"/>
      <c r="AC67556" s="56"/>
      <c r="AD67556" s="56"/>
      <c r="AE67556" s="56"/>
    </row>
    <row r="67557" spans="1:31" x14ac:dyDescent="0.25">
      <c r="A67557" s="41">
        <v>0</v>
      </c>
      <c r="C67557" s="56"/>
      <c r="AC67557" s="56"/>
      <c r="AD67557" s="56"/>
      <c r="AE67557" s="56"/>
    </row>
    <row r="67558" spans="1:31" x14ac:dyDescent="0.25">
      <c r="A67558" s="41">
        <v>0</v>
      </c>
      <c r="C67558" s="56"/>
      <c r="AC67558" s="56"/>
      <c r="AD67558" s="56"/>
      <c r="AE67558" s="56"/>
    </row>
    <row r="67559" spans="1:31" x14ac:dyDescent="0.25">
      <c r="A67559" s="41">
        <v>0</v>
      </c>
      <c r="C67559" s="56"/>
      <c r="AC67559" s="56"/>
      <c r="AD67559" s="56"/>
      <c r="AE67559" s="56"/>
    </row>
    <row r="67560" spans="1:31" x14ac:dyDescent="0.25">
      <c r="A67560" s="41">
        <v>0</v>
      </c>
      <c r="C67560" s="56"/>
      <c r="AC67560" s="56"/>
      <c r="AD67560" s="56"/>
      <c r="AE67560" s="56"/>
    </row>
    <row r="67561" spans="1:31" x14ac:dyDescent="0.25">
      <c r="A67561" s="41">
        <v>0</v>
      </c>
      <c r="C67561" s="56"/>
      <c r="AC67561" s="56"/>
      <c r="AD67561" s="56"/>
      <c r="AE67561" s="56"/>
    </row>
    <row r="67562" spans="1:31" x14ac:dyDescent="0.25">
      <c r="A67562" s="41">
        <v>0</v>
      </c>
      <c r="C67562" s="56"/>
      <c r="AC67562" s="56"/>
      <c r="AD67562" s="56"/>
      <c r="AE67562" s="56"/>
    </row>
    <row r="67563" spans="1:31" x14ac:dyDescent="0.25">
      <c r="A67563" s="41">
        <v>0</v>
      </c>
      <c r="C67563" s="56"/>
      <c r="AC67563" s="56"/>
      <c r="AD67563" s="56"/>
      <c r="AE67563" s="56"/>
    </row>
    <row r="67564" spans="1:31" x14ac:dyDescent="0.25">
      <c r="A67564" s="41">
        <v>0</v>
      </c>
      <c r="C67564" s="56"/>
      <c r="AC67564" s="56"/>
      <c r="AD67564" s="56"/>
      <c r="AE67564" s="56"/>
    </row>
    <row r="67565" spans="1:31" x14ac:dyDescent="0.25">
      <c r="A67565" s="41">
        <v>0</v>
      </c>
      <c r="C67565" s="56"/>
      <c r="AC67565" s="56"/>
      <c r="AD67565" s="56"/>
      <c r="AE67565" s="56"/>
    </row>
    <row r="67566" spans="1:31" x14ac:dyDescent="0.25">
      <c r="A67566" s="41">
        <v>0</v>
      </c>
      <c r="C67566" s="56"/>
      <c r="AC67566" s="56"/>
      <c r="AD67566" s="56"/>
      <c r="AE67566" s="56"/>
    </row>
    <row r="67567" spans="1:31" x14ac:dyDescent="0.25">
      <c r="A67567" s="41">
        <v>0</v>
      </c>
      <c r="C67567" s="56"/>
      <c r="AC67567" s="56"/>
      <c r="AD67567" s="56"/>
      <c r="AE67567" s="56"/>
    </row>
    <row r="67568" spans="1:31" x14ac:dyDescent="0.25">
      <c r="A67568" s="41">
        <v>0</v>
      </c>
      <c r="C67568" s="56"/>
      <c r="AC67568" s="56"/>
      <c r="AD67568" s="56"/>
      <c r="AE67568" s="56"/>
    </row>
    <row r="67569" spans="1:31" x14ac:dyDescent="0.25">
      <c r="A67569" s="41">
        <v>0</v>
      </c>
      <c r="C67569" s="56"/>
      <c r="AC67569" s="56"/>
      <c r="AD67569" s="56"/>
      <c r="AE67569" s="56"/>
    </row>
    <row r="67570" spans="1:31" x14ac:dyDescent="0.25">
      <c r="A67570" s="41">
        <v>0</v>
      </c>
      <c r="C67570" s="56"/>
      <c r="AC67570" s="56"/>
      <c r="AD67570" s="56"/>
      <c r="AE67570" s="56"/>
    </row>
    <row r="67571" spans="1:31" x14ac:dyDescent="0.25">
      <c r="A67571" s="41">
        <v>0</v>
      </c>
      <c r="C67571" s="56"/>
      <c r="AC67571" s="56"/>
      <c r="AD67571" s="56"/>
      <c r="AE67571" s="56"/>
    </row>
    <row r="67572" spans="1:31" x14ac:dyDescent="0.25">
      <c r="A67572" s="41">
        <v>0</v>
      </c>
      <c r="C67572" s="56"/>
      <c r="AC67572" s="56"/>
      <c r="AD67572" s="56"/>
      <c r="AE67572" s="56"/>
    </row>
    <row r="67573" spans="1:31" x14ac:dyDescent="0.25">
      <c r="A67573" s="41">
        <v>0</v>
      </c>
      <c r="C67573" s="56"/>
      <c r="AC67573" s="56"/>
      <c r="AD67573" s="56"/>
      <c r="AE67573" s="56"/>
    </row>
    <row r="67574" spans="1:31" x14ac:dyDescent="0.25">
      <c r="A67574" s="41">
        <v>0</v>
      </c>
      <c r="C67574" s="56"/>
      <c r="AC67574" s="56"/>
      <c r="AD67574" s="56"/>
      <c r="AE67574" s="56"/>
    </row>
    <row r="67575" spans="1:31" x14ac:dyDescent="0.25">
      <c r="A67575" s="41">
        <v>0</v>
      </c>
      <c r="C67575" s="56"/>
      <c r="AC67575" s="56"/>
      <c r="AD67575" s="56"/>
      <c r="AE67575" s="56"/>
    </row>
    <row r="67576" spans="1:31" x14ac:dyDescent="0.25">
      <c r="A67576" s="41">
        <v>0</v>
      </c>
      <c r="C67576" s="56"/>
      <c r="AC67576" s="56"/>
      <c r="AD67576" s="56"/>
      <c r="AE67576" s="56"/>
    </row>
    <row r="67577" spans="1:31" x14ac:dyDescent="0.25">
      <c r="A67577" s="41">
        <v>0</v>
      </c>
      <c r="C67577" s="56"/>
      <c r="AC67577" s="56"/>
      <c r="AD67577" s="56"/>
      <c r="AE67577" s="56"/>
    </row>
    <row r="67578" spans="1:31" x14ac:dyDescent="0.25">
      <c r="A67578" s="41">
        <v>0</v>
      </c>
      <c r="C67578" s="56"/>
      <c r="AC67578" s="56"/>
      <c r="AD67578" s="56"/>
      <c r="AE67578" s="56"/>
    </row>
    <row r="67579" spans="1:31" x14ac:dyDescent="0.25">
      <c r="A67579" s="41">
        <v>0</v>
      </c>
      <c r="C67579" s="56"/>
      <c r="AC67579" s="56"/>
      <c r="AD67579" s="56"/>
      <c r="AE67579" s="56"/>
    </row>
    <row r="67580" spans="1:31" x14ac:dyDescent="0.25">
      <c r="A67580" s="41">
        <v>0</v>
      </c>
      <c r="C67580" s="56"/>
      <c r="AC67580" s="56"/>
      <c r="AD67580" s="56"/>
      <c r="AE67580" s="56"/>
    </row>
    <row r="67581" spans="1:31" x14ac:dyDescent="0.25">
      <c r="A67581" s="41">
        <v>0</v>
      </c>
      <c r="C67581" s="56"/>
      <c r="AC67581" s="56"/>
      <c r="AD67581" s="56"/>
      <c r="AE67581" s="56"/>
    </row>
    <row r="67582" spans="1:31" x14ac:dyDescent="0.25">
      <c r="A67582" s="41">
        <v>0</v>
      </c>
      <c r="C67582" s="56"/>
      <c r="AC67582" s="56"/>
      <c r="AD67582" s="56"/>
      <c r="AE67582" s="56"/>
    </row>
    <row r="67583" spans="1:31" x14ac:dyDescent="0.25">
      <c r="A67583" s="41">
        <v>0</v>
      </c>
      <c r="C67583" s="56"/>
      <c r="AC67583" s="56"/>
      <c r="AD67583" s="56"/>
      <c r="AE67583" s="56"/>
    </row>
    <row r="67584" spans="1:31" x14ac:dyDescent="0.25">
      <c r="A67584" s="41">
        <v>0</v>
      </c>
      <c r="C67584" s="56"/>
      <c r="AC67584" s="56"/>
      <c r="AD67584" s="56"/>
      <c r="AE67584" s="56"/>
    </row>
    <row r="67585" spans="1:31" x14ac:dyDescent="0.25">
      <c r="A67585" s="41">
        <v>0</v>
      </c>
      <c r="C67585" s="56"/>
      <c r="AC67585" s="56"/>
      <c r="AD67585" s="56"/>
      <c r="AE67585" s="56"/>
    </row>
    <row r="67586" spans="1:31" x14ac:dyDescent="0.25">
      <c r="A67586" s="41">
        <v>0</v>
      </c>
      <c r="C67586" s="56"/>
      <c r="AC67586" s="56"/>
      <c r="AD67586" s="56"/>
      <c r="AE67586" s="56"/>
    </row>
    <row r="67587" spans="1:31" x14ac:dyDescent="0.25">
      <c r="A67587" s="41">
        <v>0</v>
      </c>
      <c r="C67587" s="56"/>
      <c r="AC67587" s="56"/>
      <c r="AD67587" s="56"/>
      <c r="AE67587" s="56"/>
    </row>
    <row r="67588" spans="1:31" x14ac:dyDescent="0.25">
      <c r="A67588" s="41">
        <v>0</v>
      </c>
      <c r="C67588" s="56"/>
      <c r="AC67588" s="56"/>
      <c r="AD67588" s="56"/>
      <c r="AE67588" s="56"/>
    </row>
    <row r="67589" spans="1:31" x14ac:dyDescent="0.25">
      <c r="A67589" s="41">
        <v>0</v>
      </c>
      <c r="C67589" s="56"/>
      <c r="AC67589" s="56"/>
      <c r="AD67589" s="56"/>
      <c r="AE67589" s="56"/>
    </row>
    <row r="67590" spans="1:31" x14ac:dyDescent="0.25">
      <c r="A67590" s="41">
        <v>0</v>
      </c>
      <c r="C67590" s="56"/>
      <c r="AC67590" s="56"/>
      <c r="AD67590" s="56"/>
      <c r="AE67590" s="56"/>
    </row>
    <row r="67591" spans="1:31" x14ac:dyDescent="0.25">
      <c r="A67591" s="41">
        <v>0</v>
      </c>
      <c r="C67591" s="56"/>
      <c r="AC67591" s="56"/>
      <c r="AD67591" s="56"/>
      <c r="AE67591" s="56"/>
    </row>
    <row r="67592" spans="1:31" x14ac:dyDescent="0.25">
      <c r="A67592" s="41">
        <v>0</v>
      </c>
      <c r="C67592" s="56"/>
      <c r="AC67592" s="56"/>
      <c r="AD67592" s="56"/>
      <c r="AE67592" s="56"/>
    </row>
    <row r="67593" spans="1:31" x14ac:dyDescent="0.25">
      <c r="A67593" s="41">
        <v>0</v>
      </c>
      <c r="C67593" s="56"/>
      <c r="AC67593" s="56"/>
      <c r="AD67593" s="56"/>
      <c r="AE67593" s="56"/>
    </row>
    <row r="67594" spans="1:31" x14ac:dyDescent="0.25">
      <c r="A67594" s="41">
        <v>0</v>
      </c>
      <c r="C67594" s="56"/>
      <c r="AC67594" s="56"/>
      <c r="AD67594" s="56"/>
      <c r="AE67594" s="56"/>
    </row>
    <row r="67595" spans="1:31" x14ac:dyDescent="0.25">
      <c r="A67595" s="41">
        <v>0</v>
      </c>
      <c r="C67595" s="56"/>
      <c r="AC67595" s="56"/>
      <c r="AD67595" s="56"/>
      <c r="AE67595" s="56"/>
    </row>
    <row r="67596" spans="1:31" x14ac:dyDescent="0.25">
      <c r="A67596" s="41">
        <v>0</v>
      </c>
      <c r="C67596" s="56"/>
      <c r="AC67596" s="56"/>
      <c r="AD67596" s="56"/>
      <c r="AE67596" s="56"/>
    </row>
    <row r="67597" spans="1:31" x14ac:dyDescent="0.25">
      <c r="A67597" s="41">
        <v>0</v>
      </c>
      <c r="C67597" s="56"/>
      <c r="AC67597" s="56"/>
      <c r="AD67597" s="56"/>
      <c r="AE67597" s="56"/>
    </row>
    <row r="67598" spans="1:31" x14ac:dyDescent="0.25">
      <c r="A67598" s="41">
        <v>0</v>
      </c>
      <c r="C67598" s="56"/>
      <c r="AC67598" s="56"/>
      <c r="AD67598" s="56"/>
      <c r="AE67598" s="56"/>
    </row>
    <row r="67599" spans="1:31" x14ac:dyDescent="0.25">
      <c r="A67599" s="41">
        <v>0</v>
      </c>
      <c r="C67599" s="56"/>
      <c r="AC67599" s="56"/>
      <c r="AD67599" s="56"/>
      <c r="AE67599" s="56"/>
    </row>
    <row r="67600" spans="1:31" x14ac:dyDescent="0.25">
      <c r="A67600" s="41">
        <v>0</v>
      </c>
      <c r="C67600" s="56"/>
      <c r="AC67600" s="56"/>
      <c r="AD67600" s="56"/>
      <c r="AE67600" s="56"/>
    </row>
    <row r="67601" spans="1:31" x14ac:dyDescent="0.25">
      <c r="A67601" s="41">
        <v>0</v>
      </c>
      <c r="C67601" s="56"/>
      <c r="AC67601" s="56"/>
      <c r="AD67601" s="56"/>
      <c r="AE67601" s="56"/>
    </row>
    <row r="67602" spans="1:31" x14ac:dyDescent="0.25">
      <c r="A67602" s="41">
        <v>0</v>
      </c>
      <c r="C67602" s="56"/>
      <c r="AC67602" s="56"/>
      <c r="AD67602" s="56"/>
      <c r="AE67602" s="56"/>
    </row>
    <row r="67603" spans="1:31" x14ac:dyDescent="0.25">
      <c r="A67603" s="41">
        <v>0</v>
      </c>
      <c r="C67603" s="56"/>
      <c r="AC67603" s="56"/>
      <c r="AD67603" s="56"/>
      <c r="AE67603" s="56"/>
    </row>
    <row r="67604" spans="1:31" x14ac:dyDescent="0.25">
      <c r="A67604" s="41">
        <v>0</v>
      </c>
      <c r="C67604" s="56"/>
      <c r="AC67604" s="56"/>
      <c r="AD67604" s="56"/>
      <c r="AE67604" s="56"/>
    </row>
    <row r="67605" spans="1:31" x14ac:dyDescent="0.25">
      <c r="A67605" s="41">
        <v>0</v>
      </c>
      <c r="C67605" s="56"/>
      <c r="AC67605" s="56"/>
      <c r="AD67605" s="56"/>
      <c r="AE67605" s="56"/>
    </row>
    <row r="67606" spans="1:31" x14ac:dyDescent="0.25">
      <c r="A67606" s="41">
        <v>0</v>
      </c>
      <c r="C67606" s="56"/>
      <c r="AC67606" s="56"/>
      <c r="AD67606" s="56"/>
      <c r="AE67606" s="56"/>
    </row>
    <row r="67607" spans="1:31" x14ac:dyDescent="0.25">
      <c r="A67607" s="41">
        <v>0</v>
      </c>
      <c r="C67607" s="56"/>
      <c r="AC67607" s="56"/>
      <c r="AD67607" s="56"/>
      <c r="AE67607" s="56"/>
    </row>
    <row r="67608" spans="1:31" x14ac:dyDescent="0.25">
      <c r="A67608" s="41">
        <v>0</v>
      </c>
      <c r="C67608" s="56"/>
      <c r="AC67608" s="56"/>
      <c r="AD67608" s="56"/>
      <c r="AE67608" s="56"/>
    </row>
    <row r="67609" spans="1:31" x14ac:dyDescent="0.25">
      <c r="A67609" s="41">
        <v>0</v>
      </c>
      <c r="C67609" s="56"/>
      <c r="AC67609" s="56"/>
      <c r="AD67609" s="56"/>
      <c r="AE67609" s="56"/>
    </row>
    <row r="67610" spans="1:31" x14ac:dyDescent="0.25">
      <c r="A67610" s="41">
        <v>0</v>
      </c>
      <c r="C67610" s="56"/>
      <c r="AC67610" s="56"/>
      <c r="AD67610" s="56"/>
      <c r="AE67610" s="56"/>
    </row>
    <row r="67611" spans="1:31" x14ac:dyDescent="0.25">
      <c r="A67611" s="41">
        <v>0</v>
      </c>
      <c r="C67611" s="56"/>
      <c r="AC67611" s="56"/>
      <c r="AD67611" s="56"/>
      <c r="AE67611" s="56"/>
    </row>
    <row r="67612" spans="1:31" x14ac:dyDescent="0.25">
      <c r="A67612" s="41">
        <v>0</v>
      </c>
      <c r="C67612" s="56"/>
      <c r="AC67612" s="56"/>
      <c r="AD67612" s="56"/>
      <c r="AE67612" s="56"/>
    </row>
    <row r="67613" spans="1:31" x14ac:dyDescent="0.25">
      <c r="A67613" s="41">
        <v>0</v>
      </c>
      <c r="C67613" s="56"/>
      <c r="AC67613" s="56"/>
      <c r="AD67613" s="56"/>
      <c r="AE67613" s="56"/>
    </row>
    <row r="67614" spans="1:31" x14ac:dyDescent="0.25">
      <c r="A67614" s="41">
        <v>0</v>
      </c>
      <c r="C67614" s="56"/>
      <c r="AC67614" s="56"/>
      <c r="AD67614" s="56"/>
      <c r="AE67614" s="56"/>
    </row>
    <row r="67615" spans="1:31" x14ac:dyDescent="0.25">
      <c r="A67615" s="41">
        <v>0</v>
      </c>
      <c r="C67615" s="56"/>
      <c r="AC67615" s="56"/>
      <c r="AD67615" s="56"/>
      <c r="AE67615" s="56"/>
    </row>
    <row r="67616" spans="1:31" x14ac:dyDescent="0.25">
      <c r="A67616" s="41">
        <v>0</v>
      </c>
      <c r="C67616" s="56"/>
      <c r="AC67616" s="56"/>
      <c r="AD67616" s="56"/>
      <c r="AE67616" s="56"/>
    </row>
    <row r="67617" spans="1:31" x14ac:dyDescent="0.25">
      <c r="A67617" s="41">
        <v>0</v>
      </c>
      <c r="C67617" s="56"/>
      <c r="AC67617" s="56"/>
      <c r="AD67617" s="56"/>
      <c r="AE67617" s="56"/>
    </row>
    <row r="67618" spans="1:31" x14ac:dyDescent="0.25">
      <c r="A67618" s="41">
        <v>0</v>
      </c>
      <c r="C67618" s="56"/>
      <c r="AC67618" s="56"/>
      <c r="AD67618" s="56"/>
      <c r="AE67618" s="56"/>
    </row>
    <row r="67619" spans="1:31" x14ac:dyDescent="0.25">
      <c r="A67619" s="41">
        <v>0</v>
      </c>
      <c r="C67619" s="56"/>
      <c r="AC67619" s="56"/>
      <c r="AD67619" s="56"/>
      <c r="AE67619" s="56"/>
    </row>
    <row r="67620" spans="1:31" x14ac:dyDescent="0.25">
      <c r="A67620" s="41">
        <v>0</v>
      </c>
      <c r="C67620" s="56"/>
      <c r="AC67620" s="56"/>
      <c r="AD67620" s="56"/>
      <c r="AE67620" s="56"/>
    </row>
    <row r="67621" spans="1:31" x14ac:dyDescent="0.25">
      <c r="A67621" s="41">
        <v>0</v>
      </c>
      <c r="C67621" s="56"/>
      <c r="AC67621" s="56"/>
      <c r="AD67621" s="56"/>
      <c r="AE67621" s="56"/>
    </row>
    <row r="67622" spans="1:31" x14ac:dyDescent="0.25">
      <c r="A67622" s="41">
        <v>0</v>
      </c>
      <c r="C67622" s="56"/>
      <c r="AC67622" s="56"/>
      <c r="AD67622" s="56"/>
      <c r="AE67622" s="56"/>
    </row>
    <row r="67623" spans="1:31" x14ac:dyDescent="0.25">
      <c r="A67623" s="41">
        <v>0</v>
      </c>
      <c r="C67623" s="56"/>
      <c r="AC67623" s="56"/>
      <c r="AD67623" s="56"/>
      <c r="AE67623" s="56"/>
    </row>
    <row r="67624" spans="1:31" x14ac:dyDescent="0.25">
      <c r="A67624" s="41">
        <v>0</v>
      </c>
      <c r="C67624" s="56"/>
      <c r="AC67624" s="56"/>
      <c r="AD67624" s="56"/>
      <c r="AE67624" s="56"/>
    </row>
    <row r="67625" spans="1:31" x14ac:dyDescent="0.25">
      <c r="A67625" s="41">
        <v>0</v>
      </c>
      <c r="C67625" s="56"/>
      <c r="AC67625" s="56"/>
      <c r="AD67625" s="56"/>
      <c r="AE67625" s="56"/>
    </row>
    <row r="67626" spans="1:31" x14ac:dyDescent="0.25">
      <c r="A67626" s="41">
        <v>0</v>
      </c>
      <c r="C67626" s="56"/>
      <c r="AC67626" s="56"/>
      <c r="AD67626" s="56"/>
      <c r="AE67626" s="56"/>
    </row>
    <row r="67627" spans="1:31" x14ac:dyDescent="0.25">
      <c r="A67627" s="41">
        <v>0</v>
      </c>
      <c r="C67627" s="56"/>
      <c r="AC67627" s="56"/>
      <c r="AD67627" s="56"/>
      <c r="AE67627" s="56"/>
    </row>
    <row r="67628" spans="1:31" x14ac:dyDescent="0.25">
      <c r="A67628" s="41">
        <v>0</v>
      </c>
      <c r="C67628" s="56"/>
      <c r="AC67628" s="56"/>
      <c r="AD67628" s="56"/>
      <c r="AE67628" s="56"/>
    </row>
    <row r="67629" spans="1:31" x14ac:dyDescent="0.25">
      <c r="A67629" s="41">
        <v>0</v>
      </c>
      <c r="C67629" s="56"/>
      <c r="AC67629" s="56"/>
      <c r="AD67629" s="56"/>
      <c r="AE67629" s="56"/>
    </row>
    <row r="67630" spans="1:31" x14ac:dyDescent="0.25">
      <c r="A67630" s="41">
        <v>0</v>
      </c>
      <c r="C67630" s="56"/>
      <c r="AC67630" s="56"/>
      <c r="AD67630" s="56"/>
      <c r="AE67630" s="56"/>
    </row>
    <row r="67631" spans="1:31" x14ac:dyDescent="0.25">
      <c r="A67631" s="41">
        <v>0</v>
      </c>
      <c r="C67631" s="56"/>
      <c r="AC67631" s="56"/>
      <c r="AD67631" s="56"/>
      <c r="AE67631" s="56"/>
    </row>
    <row r="67632" spans="1:31" x14ac:dyDescent="0.25">
      <c r="A67632" s="41">
        <v>0</v>
      </c>
      <c r="C67632" s="56"/>
      <c r="AC67632" s="56"/>
      <c r="AD67632" s="56"/>
      <c r="AE67632" s="56"/>
    </row>
    <row r="67633" spans="1:31" x14ac:dyDescent="0.25">
      <c r="A67633" s="41">
        <v>0</v>
      </c>
      <c r="C67633" s="56"/>
      <c r="AC67633" s="56"/>
      <c r="AD67633" s="56"/>
      <c r="AE67633" s="56"/>
    </row>
    <row r="67634" spans="1:31" x14ac:dyDescent="0.25">
      <c r="A67634" s="41">
        <v>0</v>
      </c>
      <c r="C67634" s="56"/>
      <c r="AC67634" s="56"/>
      <c r="AD67634" s="56"/>
      <c r="AE67634" s="56"/>
    </row>
    <row r="67635" spans="1:31" x14ac:dyDescent="0.25">
      <c r="A67635" s="41">
        <v>0</v>
      </c>
      <c r="C67635" s="56"/>
      <c r="AC67635" s="56"/>
      <c r="AD67635" s="56"/>
      <c r="AE67635" s="56"/>
    </row>
    <row r="67636" spans="1:31" x14ac:dyDescent="0.25">
      <c r="A67636" s="41">
        <v>0</v>
      </c>
      <c r="C67636" s="56"/>
      <c r="AC67636" s="56"/>
      <c r="AD67636" s="56"/>
      <c r="AE67636" s="56"/>
    </row>
    <row r="67637" spans="1:31" x14ac:dyDescent="0.25">
      <c r="A67637" s="41">
        <v>0</v>
      </c>
      <c r="C67637" s="56"/>
      <c r="AC67637" s="56"/>
      <c r="AD67637" s="56"/>
      <c r="AE67637" s="56"/>
    </row>
    <row r="67638" spans="1:31" x14ac:dyDescent="0.25">
      <c r="A67638" s="41">
        <v>0</v>
      </c>
      <c r="C67638" s="56"/>
      <c r="AC67638" s="56"/>
      <c r="AD67638" s="56"/>
      <c r="AE67638" s="56"/>
    </row>
    <row r="67639" spans="1:31" x14ac:dyDescent="0.25">
      <c r="A67639" s="41">
        <v>0</v>
      </c>
      <c r="C67639" s="56"/>
      <c r="AC67639" s="56"/>
      <c r="AD67639" s="56"/>
      <c r="AE67639" s="56"/>
    </row>
    <row r="67640" spans="1:31" x14ac:dyDescent="0.25">
      <c r="A67640" s="41">
        <v>0</v>
      </c>
      <c r="C67640" s="56"/>
      <c r="AC67640" s="56"/>
      <c r="AD67640" s="56"/>
      <c r="AE67640" s="56"/>
    </row>
    <row r="67641" spans="1:31" x14ac:dyDescent="0.25">
      <c r="A67641" s="41">
        <v>0</v>
      </c>
      <c r="C67641" s="56"/>
      <c r="AC67641" s="56"/>
      <c r="AD67641" s="56"/>
      <c r="AE67641" s="56"/>
    </row>
    <row r="67642" spans="1:31" x14ac:dyDescent="0.25">
      <c r="A67642" s="41">
        <v>0</v>
      </c>
      <c r="C67642" s="56"/>
      <c r="AC67642" s="56"/>
      <c r="AD67642" s="56"/>
      <c r="AE67642" s="56"/>
    </row>
    <row r="67643" spans="1:31" x14ac:dyDescent="0.25">
      <c r="A67643" s="41">
        <v>0</v>
      </c>
      <c r="C67643" s="56"/>
      <c r="AC67643" s="56"/>
      <c r="AD67643" s="56"/>
      <c r="AE67643" s="56"/>
    </row>
    <row r="67644" spans="1:31" x14ac:dyDescent="0.25">
      <c r="A67644" s="41">
        <v>0</v>
      </c>
      <c r="C67644" s="56"/>
      <c r="AC67644" s="56"/>
      <c r="AD67644" s="56"/>
      <c r="AE67644" s="56"/>
    </row>
    <row r="67645" spans="1:31" x14ac:dyDescent="0.25">
      <c r="A67645" s="41">
        <v>0</v>
      </c>
      <c r="C67645" s="56"/>
      <c r="AC67645" s="56"/>
      <c r="AD67645" s="56"/>
      <c r="AE67645" s="56"/>
    </row>
    <row r="67646" spans="1:31" x14ac:dyDescent="0.25">
      <c r="A67646" s="41">
        <v>0</v>
      </c>
      <c r="C67646" s="56"/>
      <c r="AC67646" s="56"/>
      <c r="AD67646" s="56"/>
      <c r="AE67646" s="56"/>
    </row>
    <row r="67647" spans="1:31" x14ac:dyDescent="0.25">
      <c r="A67647" s="41">
        <v>0</v>
      </c>
      <c r="C67647" s="56"/>
      <c r="AC67647" s="56"/>
      <c r="AD67647" s="56"/>
      <c r="AE67647" s="56"/>
    </row>
    <row r="67648" spans="1:31" x14ac:dyDescent="0.25">
      <c r="A67648" s="41">
        <v>0</v>
      </c>
      <c r="C67648" s="56"/>
      <c r="AC67648" s="56"/>
      <c r="AD67648" s="56"/>
      <c r="AE67648" s="56"/>
    </row>
    <row r="67649" spans="1:31" x14ac:dyDescent="0.25">
      <c r="A67649" s="41">
        <v>0</v>
      </c>
      <c r="C67649" s="56"/>
      <c r="AC67649" s="56"/>
      <c r="AD67649" s="56"/>
      <c r="AE67649" s="56"/>
    </row>
    <row r="67650" spans="1:31" x14ac:dyDescent="0.25">
      <c r="A67650" s="41">
        <v>0</v>
      </c>
      <c r="C67650" s="56"/>
      <c r="AC67650" s="56"/>
      <c r="AD67650" s="56"/>
      <c r="AE67650" s="56"/>
    </row>
    <row r="67651" spans="1:31" x14ac:dyDescent="0.25">
      <c r="A67651" s="41">
        <v>0</v>
      </c>
      <c r="C67651" s="56"/>
      <c r="AC67651" s="56"/>
      <c r="AD67651" s="56"/>
      <c r="AE67651" s="56"/>
    </row>
    <row r="67652" spans="1:31" x14ac:dyDescent="0.25">
      <c r="A67652" s="41">
        <v>0</v>
      </c>
      <c r="C67652" s="56"/>
      <c r="AC67652" s="56"/>
      <c r="AD67652" s="56"/>
      <c r="AE67652" s="56"/>
    </row>
    <row r="67653" spans="1:31" x14ac:dyDescent="0.25">
      <c r="A67653" s="41">
        <v>0</v>
      </c>
      <c r="C67653" s="56"/>
      <c r="AC67653" s="56"/>
      <c r="AD67653" s="56"/>
      <c r="AE67653" s="56"/>
    </row>
    <row r="67654" spans="1:31" x14ac:dyDescent="0.25">
      <c r="A67654" s="41">
        <v>0</v>
      </c>
      <c r="C67654" s="56"/>
      <c r="AC67654" s="56"/>
      <c r="AD67654" s="56"/>
      <c r="AE67654" s="56"/>
    </row>
    <row r="67655" spans="1:31" x14ac:dyDescent="0.25">
      <c r="A67655" s="41">
        <v>0</v>
      </c>
      <c r="C67655" s="56"/>
      <c r="AC67655" s="56"/>
      <c r="AD67655" s="56"/>
      <c r="AE67655" s="56"/>
    </row>
    <row r="67656" spans="1:31" x14ac:dyDescent="0.25">
      <c r="A67656" s="41">
        <v>0</v>
      </c>
      <c r="C67656" s="56"/>
      <c r="AC67656" s="56"/>
      <c r="AD67656" s="56"/>
      <c r="AE67656" s="56"/>
    </row>
    <row r="67657" spans="1:31" x14ac:dyDescent="0.25">
      <c r="A67657" s="41">
        <v>0</v>
      </c>
      <c r="C67657" s="56"/>
      <c r="AC67657" s="56"/>
      <c r="AD67657" s="56"/>
      <c r="AE67657" s="56"/>
    </row>
    <row r="67658" spans="1:31" x14ac:dyDescent="0.25">
      <c r="A67658" s="41">
        <v>0</v>
      </c>
      <c r="C67658" s="56"/>
      <c r="AC67658" s="56"/>
      <c r="AD67658" s="56"/>
      <c r="AE67658" s="56"/>
    </row>
    <row r="67659" spans="1:31" x14ac:dyDescent="0.25">
      <c r="A67659" s="41">
        <v>0</v>
      </c>
      <c r="C67659" s="56"/>
      <c r="AC67659" s="56"/>
      <c r="AD67659" s="56"/>
      <c r="AE67659" s="56"/>
    </row>
    <row r="67660" spans="1:31" x14ac:dyDescent="0.25">
      <c r="A67660" s="41">
        <v>0</v>
      </c>
      <c r="C67660" s="56"/>
      <c r="AC67660" s="56"/>
      <c r="AD67660" s="56"/>
      <c r="AE67660" s="56"/>
    </row>
    <row r="67661" spans="1:31" x14ac:dyDescent="0.25">
      <c r="A67661" s="41">
        <v>0</v>
      </c>
      <c r="C67661" s="56"/>
      <c r="AC67661" s="56"/>
      <c r="AD67661" s="56"/>
      <c r="AE67661" s="56"/>
    </row>
    <row r="67662" spans="1:31" x14ac:dyDescent="0.25">
      <c r="A67662" s="41">
        <v>0</v>
      </c>
      <c r="C67662" s="56"/>
      <c r="AC67662" s="56"/>
      <c r="AD67662" s="56"/>
      <c r="AE67662" s="56"/>
    </row>
    <row r="67663" spans="1:31" x14ac:dyDescent="0.25">
      <c r="A67663" s="41">
        <v>0</v>
      </c>
      <c r="C67663" s="56"/>
      <c r="AC67663" s="56"/>
      <c r="AD67663" s="56"/>
      <c r="AE67663" s="56"/>
    </row>
    <row r="67664" spans="1:31" x14ac:dyDescent="0.25">
      <c r="A67664" s="41">
        <v>0</v>
      </c>
      <c r="C67664" s="56"/>
      <c r="AC67664" s="56"/>
      <c r="AD67664" s="56"/>
      <c r="AE67664" s="56"/>
    </row>
    <row r="67665" spans="1:31" x14ac:dyDescent="0.25">
      <c r="A67665" s="41">
        <v>0</v>
      </c>
      <c r="C67665" s="56"/>
      <c r="AC67665" s="56"/>
      <c r="AD67665" s="56"/>
      <c r="AE67665" s="56"/>
    </row>
    <row r="67666" spans="1:31" x14ac:dyDescent="0.25">
      <c r="A67666" s="41">
        <v>0</v>
      </c>
      <c r="C67666" s="56"/>
      <c r="AC67666" s="56"/>
      <c r="AD67666" s="56"/>
      <c r="AE67666" s="56"/>
    </row>
    <row r="67667" spans="1:31" x14ac:dyDescent="0.25">
      <c r="A67667" s="41">
        <v>0</v>
      </c>
      <c r="C67667" s="56"/>
      <c r="AC67667" s="56"/>
      <c r="AD67667" s="56"/>
      <c r="AE67667" s="56"/>
    </row>
    <row r="67668" spans="1:31" x14ac:dyDescent="0.25">
      <c r="A67668" s="41">
        <v>0</v>
      </c>
      <c r="C67668" s="56"/>
      <c r="AC67668" s="56"/>
      <c r="AD67668" s="56"/>
      <c r="AE67668" s="56"/>
    </row>
    <row r="67669" spans="1:31" x14ac:dyDescent="0.25">
      <c r="A67669" s="41">
        <v>0</v>
      </c>
      <c r="C67669" s="56"/>
      <c r="AC67669" s="56"/>
      <c r="AD67669" s="56"/>
      <c r="AE67669" s="56"/>
    </row>
    <row r="67670" spans="1:31" x14ac:dyDescent="0.25">
      <c r="A67670" s="41">
        <v>0</v>
      </c>
      <c r="C67670" s="56"/>
      <c r="AC67670" s="56"/>
      <c r="AD67670" s="56"/>
      <c r="AE67670" s="56"/>
    </row>
    <row r="67671" spans="1:31" x14ac:dyDescent="0.25">
      <c r="A67671" s="41">
        <v>0</v>
      </c>
      <c r="C67671" s="56"/>
      <c r="AC67671" s="56"/>
      <c r="AD67671" s="56"/>
      <c r="AE67671" s="56"/>
    </row>
    <row r="67672" spans="1:31" x14ac:dyDescent="0.25">
      <c r="A67672" s="41">
        <v>0</v>
      </c>
      <c r="C67672" s="56"/>
      <c r="AC67672" s="56"/>
      <c r="AD67672" s="56"/>
      <c r="AE67672" s="56"/>
    </row>
    <row r="67673" spans="1:31" x14ac:dyDescent="0.25">
      <c r="A67673" s="41">
        <v>0</v>
      </c>
      <c r="C67673" s="56"/>
      <c r="AC67673" s="56"/>
      <c r="AD67673" s="56"/>
      <c r="AE67673" s="56"/>
    </row>
    <row r="67674" spans="1:31" x14ac:dyDescent="0.25">
      <c r="A67674" s="41">
        <v>0</v>
      </c>
      <c r="C67674" s="56"/>
      <c r="AC67674" s="56"/>
      <c r="AD67674" s="56"/>
      <c r="AE67674" s="56"/>
    </row>
    <row r="67675" spans="1:31" x14ac:dyDescent="0.25">
      <c r="A67675" s="41">
        <v>99797</v>
      </c>
      <c r="C67675" s="56"/>
      <c r="AC67675" s="56"/>
      <c r="AD67675" s="56"/>
      <c r="AE67675" s="56"/>
    </row>
    <row r="67676" spans="1:31" x14ac:dyDescent="0.25">
      <c r="A67676" s="41">
        <v>0</v>
      </c>
      <c r="C67676" s="56"/>
      <c r="AC67676" s="56"/>
      <c r="AD67676" s="56"/>
      <c r="AE67676" s="56"/>
    </row>
    <row r="67677" spans="1:31" x14ac:dyDescent="0.25">
      <c r="A67677" s="41">
        <v>0</v>
      </c>
      <c r="C67677" s="56"/>
      <c r="AC67677" s="56"/>
      <c r="AD67677" s="56"/>
      <c r="AE67677" s="56"/>
    </row>
    <row r="67678" spans="1:31" x14ac:dyDescent="0.25">
      <c r="A67678" s="41">
        <v>0</v>
      </c>
      <c r="C67678" s="56"/>
      <c r="AC67678" s="56"/>
      <c r="AD67678" s="56"/>
      <c r="AE67678" s="56"/>
    </row>
    <row r="67679" spans="1:31" x14ac:dyDescent="0.25">
      <c r="A67679" s="41">
        <v>0</v>
      </c>
      <c r="C67679" s="56"/>
      <c r="AC67679" s="56"/>
      <c r="AD67679" s="56"/>
      <c r="AE67679" s="56"/>
    </row>
    <row r="67680" spans="1:31" x14ac:dyDescent="0.25">
      <c r="A67680" s="41">
        <v>0</v>
      </c>
      <c r="C67680" s="56"/>
      <c r="AC67680" s="56"/>
      <c r="AD67680" s="56"/>
      <c r="AE67680" s="56"/>
    </row>
    <row r="67681" spans="1:31" x14ac:dyDescent="0.25">
      <c r="A67681" s="41">
        <v>0</v>
      </c>
      <c r="C67681" s="56"/>
      <c r="AC67681" s="56"/>
      <c r="AD67681" s="56"/>
      <c r="AE67681" s="56"/>
    </row>
    <row r="67682" spans="1:31" x14ac:dyDescent="0.25">
      <c r="A67682" s="41">
        <v>0</v>
      </c>
      <c r="C67682" s="56"/>
      <c r="AC67682" s="56"/>
      <c r="AD67682" s="56"/>
      <c r="AE67682" s="56"/>
    </row>
    <row r="67683" spans="1:31" x14ac:dyDescent="0.25">
      <c r="A67683" s="41">
        <v>0</v>
      </c>
      <c r="C67683" s="56"/>
      <c r="AC67683" s="56"/>
      <c r="AD67683" s="56"/>
      <c r="AE67683" s="56"/>
    </row>
    <row r="67684" spans="1:31" x14ac:dyDescent="0.25">
      <c r="A67684" s="41">
        <v>0</v>
      </c>
      <c r="C67684" s="56"/>
      <c r="AC67684" s="56"/>
      <c r="AD67684" s="56"/>
      <c r="AE67684" s="56"/>
    </row>
    <row r="67685" spans="1:31" x14ac:dyDescent="0.25">
      <c r="A67685" s="41">
        <v>0</v>
      </c>
      <c r="C67685" s="56"/>
      <c r="AC67685" s="56"/>
      <c r="AD67685" s="56"/>
      <c r="AE67685" s="56"/>
    </row>
    <row r="67686" spans="1:31" x14ac:dyDescent="0.25">
      <c r="A67686" s="41">
        <v>0</v>
      </c>
      <c r="C67686" s="56"/>
      <c r="AC67686" s="56"/>
      <c r="AD67686" s="56"/>
      <c r="AE67686" s="56"/>
    </row>
    <row r="67687" spans="1:31" x14ac:dyDescent="0.25">
      <c r="A67687" s="41">
        <v>0</v>
      </c>
      <c r="C67687" s="56"/>
      <c r="AC67687" s="56"/>
      <c r="AD67687" s="56"/>
      <c r="AE67687" s="56"/>
    </row>
    <row r="67688" spans="1:31" x14ac:dyDescent="0.25">
      <c r="A67688" s="41">
        <v>0</v>
      </c>
      <c r="C67688" s="56"/>
      <c r="AC67688" s="56"/>
      <c r="AD67688" s="56"/>
      <c r="AE67688" s="56"/>
    </row>
    <row r="67689" spans="1:31" x14ac:dyDescent="0.25">
      <c r="A67689" s="41">
        <v>0</v>
      </c>
      <c r="C67689" s="56"/>
      <c r="AC67689" s="56"/>
      <c r="AD67689" s="56"/>
      <c r="AE67689" s="56"/>
    </row>
    <row r="67690" spans="1:31" x14ac:dyDescent="0.25">
      <c r="A67690" s="41">
        <v>0</v>
      </c>
      <c r="C67690" s="56"/>
      <c r="AC67690" s="56"/>
      <c r="AD67690" s="56"/>
      <c r="AE67690" s="56"/>
    </row>
    <row r="67691" spans="1:31" x14ac:dyDescent="0.25">
      <c r="A67691" s="41">
        <v>0</v>
      </c>
      <c r="C67691" s="56"/>
      <c r="AC67691" s="56"/>
      <c r="AD67691" s="56"/>
      <c r="AE67691" s="56"/>
    </row>
    <row r="67692" spans="1:31" x14ac:dyDescent="0.25">
      <c r="A67692" s="41">
        <v>0</v>
      </c>
      <c r="C67692" s="56"/>
      <c r="AC67692" s="56"/>
      <c r="AD67692" s="56"/>
      <c r="AE67692" s="56"/>
    </row>
    <row r="67693" spans="1:31" x14ac:dyDescent="0.25">
      <c r="A67693" s="41">
        <v>0</v>
      </c>
      <c r="C67693" s="56"/>
      <c r="AC67693" s="56"/>
      <c r="AD67693" s="56"/>
      <c r="AE67693" s="56"/>
    </row>
    <row r="67694" spans="1:31" x14ac:dyDescent="0.25">
      <c r="A67694" s="41">
        <v>0</v>
      </c>
      <c r="C67694" s="56"/>
      <c r="AC67694" s="56"/>
      <c r="AD67694" s="56"/>
      <c r="AE67694" s="56"/>
    </row>
    <row r="67695" spans="1:31" x14ac:dyDescent="0.25">
      <c r="A67695" s="41">
        <v>0</v>
      </c>
      <c r="C67695" s="56"/>
      <c r="AC67695" s="56"/>
      <c r="AD67695" s="56"/>
      <c r="AE67695" s="56"/>
    </row>
    <row r="67696" spans="1:31" x14ac:dyDescent="0.25">
      <c r="A67696" s="41">
        <v>0</v>
      </c>
      <c r="C67696" s="56"/>
      <c r="AC67696" s="56"/>
      <c r="AD67696" s="56"/>
      <c r="AE67696" s="56"/>
    </row>
    <row r="67697" spans="1:31" x14ac:dyDescent="0.25">
      <c r="A67697" s="41">
        <v>0</v>
      </c>
      <c r="C67697" s="56"/>
      <c r="AC67697" s="56"/>
      <c r="AD67697" s="56"/>
      <c r="AE67697" s="56"/>
    </row>
    <row r="67698" spans="1:31" x14ac:dyDescent="0.25">
      <c r="A67698" s="41">
        <v>0</v>
      </c>
      <c r="C67698" s="56"/>
      <c r="AC67698" s="56"/>
      <c r="AD67698" s="56"/>
      <c r="AE67698" s="56"/>
    </row>
    <row r="67699" spans="1:31" x14ac:dyDescent="0.25">
      <c r="A67699" s="41">
        <v>0</v>
      </c>
      <c r="C67699" s="56"/>
      <c r="AC67699" s="56"/>
      <c r="AD67699" s="56"/>
      <c r="AE67699" s="56"/>
    </row>
    <row r="67700" spans="1:31" x14ac:dyDescent="0.25">
      <c r="A67700" s="41">
        <v>0</v>
      </c>
      <c r="C67700" s="56"/>
      <c r="AC67700" s="56"/>
      <c r="AD67700" s="56"/>
      <c r="AE67700" s="56"/>
    </row>
    <row r="67701" spans="1:31" x14ac:dyDescent="0.25">
      <c r="A67701" s="41">
        <v>0</v>
      </c>
      <c r="C67701" s="56"/>
      <c r="AC67701" s="56"/>
      <c r="AD67701" s="56"/>
      <c r="AE67701" s="56"/>
    </row>
    <row r="67702" spans="1:31" x14ac:dyDescent="0.25">
      <c r="A67702" s="41">
        <v>0</v>
      </c>
      <c r="C67702" s="56"/>
      <c r="AC67702" s="56"/>
      <c r="AD67702" s="56"/>
      <c r="AE67702" s="56"/>
    </row>
    <row r="67703" spans="1:31" x14ac:dyDescent="0.25">
      <c r="A67703" s="41">
        <v>0</v>
      </c>
      <c r="C67703" s="56"/>
      <c r="AC67703" s="56"/>
      <c r="AD67703" s="56"/>
      <c r="AE67703" s="56"/>
    </row>
    <row r="67704" spans="1:31" x14ac:dyDescent="0.25">
      <c r="A67704" s="41">
        <v>0</v>
      </c>
      <c r="C67704" s="56"/>
      <c r="AC67704" s="56"/>
      <c r="AD67704" s="56"/>
      <c r="AE67704" s="56"/>
    </row>
    <row r="67705" spans="1:31" x14ac:dyDescent="0.25">
      <c r="A67705" s="41">
        <v>0</v>
      </c>
      <c r="C67705" s="56"/>
      <c r="AC67705" s="56"/>
      <c r="AD67705" s="56"/>
      <c r="AE67705" s="56"/>
    </row>
    <row r="67706" spans="1:31" x14ac:dyDescent="0.25">
      <c r="A67706" s="41">
        <v>0</v>
      </c>
      <c r="C67706" s="56"/>
      <c r="AC67706" s="56"/>
      <c r="AD67706" s="56"/>
      <c r="AE67706" s="56"/>
    </row>
    <row r="67707" spans="1:31" x14ac:dyDescent="0.25">
      <c r="A67707" s="41">
        <v>0</v>
      </c>
      <c r="C67707" s="56"/>
      <c r="AC67707" s="56"/>
      <c r="AD67707" s="56"/>
      <c r="AE67707" s="56"/>
    </row>
    <row r="67708" spans="1:31" x14ac:dyDescent="0.25">
      <c r="A67708" s="41">
        <v>0</v>
      </c>
      <c r="C67708" s="56"/>
      <c r="AC67708" s="56"/>
      <c r="AD67708" s="56"/>
      <c r="AE67708" s="56"/>
    </row>
    <row r="67709" spans="1:31" x14ac:dyDescent="0.25">
      <c r="A67709" s="41">
        <v>0</v>
      </c>
      <c r="C67709" s="56"/>
      <c r="AC67709" s="56"/>
      <c r="AD67709" s="56"/>
      <c r="AE67709" s="56"/>
    </row>
    <row r="67710" spans="1:31" x14ac:dyDescent="0.25">
      <c r="A67710" s="41">
        <v>0</v>
      </c>
      <c r="C67710" s="56"/>
      <c r="AC67710" s="56"/>
      <c r="AD67710" s="56"/>
      <c r="AE67710" s="56"/>
    </row>
    <row r="67711" spans="1:31" x14ac:dyDescent="0.25">
      <c r="A67711" s="41">
        <v>0</v>
      </c>
      <c r="C67711" s="56"/>
      <c r="AC67711" s="56"/>
      <c r="AD67711" s="56"/>
      <c r="AE67711" s="56"/>
    </row>
    <row r="67712" spans="1:31" x14ac:dyDescent="0.25">
      <c r="A67712" s="41">
        <v>0</v>
      </c>
      <c r="C67712" s="56"/>
      <c r="AC67712" s="56"/>
      <c r="AD67712" s="56"/>
      <c r="AE67712" s="56"/>
    </row>
    <row r="67713" spans="1:31" x14ac:dyDescent="0.25">
      <c r="A67713" s="41">
        <v>0</v>
      </c>
      <c r="C67713" s="56"/>
      <c r="AC67713" s="56"/>
      <c r="AD67713" s="56"/>
      <c r="AE67713" s="56"/>
    </row>
    <row r="67714" spans="1:31" x14ac:dyDescent="0.25">
      <c r="A67714" s="41">
        <v>0</v>
      </c>
      <c r="C67714" s="56"/>
      <c r="AC67714" s="56"/>
      <c r="AD67714" s="56"/>
      <c r="AE67714" s="56"/>
    </row>
    <row r="67715" spans="1:31" x14ac:dyDescent="0.25">
      <c r="A67715" s="41">
        <v>0</v>
      </c>
      <c r="C67715" s="56"/>
      <c r="AC67715" s="56"/>
      <c r="AD67715" s="56"/>
      <c r="AE67715" s="56"/>
    </row>
    <row r="67716" spans="1:31" x14ac:dyDescent="0.25">
      <c r="A67716" s="41">
        <v>0</v>
      </c>
      <c r="C67716" s="56"/>
      <c r="AC67716" s="56"/>
      <c r="AD67716" s="56"/>
      <c r="AE67716" s="56"/>
    </row>
    <row r="67717" spans="1:31" x14ac:dyDescent="0.25">
      <c r="A67717" s="41">
        <v>0</v>
      </c>
      <c r="C67717" s="56"/>
      <c r="AC67717" s="56"/>
      <c r="AD67717" s="56"/>
      <c r="AE67717" s="56"/>
    </row>
    <row r="67718" spans="1:31" x14ac:dyDescent="0.25">
      <c r="A67718" s="41">
        <v>0</v>
      </c>
      <c r="C67718" s="56"/>
      <c r="AC67718" s="56"/>
      <c r="AD67718" s="56"/>
      <c r="AE67718" s="56"/>
    </row>
    <row r="67719" spans="1:31" x14ac:dyDescent="0.25">
      <c r="A67719" s="41">
        <v>0</v>
      </c>
      <c r="C67719" s="56"/>
      <c r="AC67719" s="56"/>
      <c r="AD67719" s="56"/>
      <c r="AE67719" s="56"/>
    </row>
    <row r="67720" spans="1:31" x14ac:dyDescent="0.25">
      <c r="A67720" s="41">
        <v>0</v>
      </c>
      <c r="C67720" s="56"/>
      <c r="AC67720" s="56"/>
      <c r="AD67720" s="56"/>
      <c r="AE67720" s="56"/>
    </row>
    <row r="67721" spans="1:31" x14ac:dyDescent="0.25">
      <c r="A67721" s="41">
        <v>0</v>
      </c>
      <c r="C67721" s="56"/>
      <c r="AC67721" s="56"/>
      <c r="AD67721" s="56"/>
      <c r="AE67721" s="56"/>
    </row>
    <row r="67722" spans="1:31" x14ac:dyDescent="0.25">
      <c r="A67722" s="41">
        <v>0</v>
      </c>
      <c r="C67722" s="56"/>
      <c r="AC67722" s="56"/>
      <c r="AD67722" s="56"/>
      <c r="AE67722" s="56"/>
    </row>
    <row r="67723" spans="1:31" x14ac:dyDescent="0.25">
      <c r="A67723" s="41">
        <v>0</v>
      </c>
      <c r="C67723" s="56"/>
      <c r="AC67723" s="56"/>
      <c r="AD67723" s="56"/>
      <c r="AE67723" s="56"/>
    </row>
    <row r="67724" spans="1:31" x14ac:dyDescent="0.25">
      <c r="A67724" s="41">
        <v>0</v>
      </c>
      <c r="C67724" s="56"/>
      <c r="AC67724" s="56"/>
      <c r="AD67724" s="56"/>
      <c r="AE67724" s="56"/>
    </row>
    <row r="67725" spans="1:31" x14ac:dyDescent="0.25">
      <c r="A67725" s="41">
        <v>0</v>
      </c>
      <c r="C67725" s="56"/>
      <c r="AC67725" s="56"/>
      <c r="AD67725" s="56"/>
      <c r="AE67725" s="56"/>
    </row>
    <row r="67726" spans="1:31" x14ac:dyDescent="0.25">
      <c r="A67726" s="41">
        <v>0</v>
      </c>
      <c r="C67726" s="56"/>
      <c r="AC67726" s="56"/>
      <c r="AD67726" s="56"/>
      <c r="AE67726" s="56"/>
    </row>
    <row r="67727" spans="1:31" x14ac:dyDescent="0.25">
      <c r="A67727" s="41">
        <v>0</v>
      </c>
      <c r="C67727" s="56"/>
      <c r="AC67727" s="56"/>
      <c r="AD67727" s="56"/>
      <c r="AE67727" s="56"/>
    </row>
    <row r="67728" spans="1:31" x14ac:dyDescent="0.25">
      <c r="A67728" s="41">
        <v>0</v>
      </c>
      <c r="C67728" s="56"/>
      <c r="AC67728" s="56"/>
      <c r="AD67728" s="56"/>
      <c r="AE67728" s="56"/>
    </row>
    <row r="67729" spans="1:31" x14ac:dyDescent="0.25">
      <c r="A67729" s="41">
        <v>0</v>
      </c>
      <c r="C67729" s="56"/>
      <c r="AC67729" s="56"/>
      <c r="AD67729" s="56"/>
      <c r="AE67729" s="56"/>
    </row>
    <row r="67730" spans="1:31" x14ac:dyDescent="0.25">
      <c r="A67730" s="41">
        <v>0</v>
      </c>
      <c r="C67730" s="56"/>
      <c r="AC67730" s="56"/>
      <c r="AD67730" s="56"/>
      <c r="AE67730" s="56"/>
    </row>
    <row r="67731" spans="1:31" x14ac:dyDescent="0.25">
      <c r="A67731" s="41">
        <v>0</v>
      </c>
      <c r="C67731" s="56"/>
      <c r="AC67731" s="56"/>
      <c r="AD67731" s="56"/>
      <c r="AE67731" s="56"/>
    </row>
    <row r="67732" spans="1:31" x14ac:dyDescent="0.25">
      <c r="A67732" s="41">
        <v>0</v>
      </c>
      <c r="C67732" s="56"/>
      <c r="AC67732" s="56"/>
      <c r="AD67732" s="56"/>
      <c r="AE67732" s="56"/>
    </row>
    <row r="67733" spans="1:31" x14ac:dyDescent="0.25">
      <c r="A67733" s="41">
        <v>0</v>
      </c>
      <c r="C67733" s="56"/>
      <c r="AC67733" s="56"/>
      <c r="AD67733" s="56"/>
      <c r="AE67733" s="56"/>
    </row>
    <row r="67734" spans="1:31" x14ac:dyDescent="0.25">
      <c r="A67734" s="41">
        <v>0</v>
      </c>
      <c r="C67734" s="56"/>
      <c r="AC67734" s="56"/>
      <c r="AD67734" s="56"/>
      <c r="AE67734" s="56"/>
    </row>
    <row r="67735" spans="1:31" x14ac:dyDescent="0.25">
      <c r="A67735" s="41">
        <v>0</v>
      </c>
      <c r="C67735" s="56"/>
      <c r="AC67735" s="56"/>
      <c r="AD67735" s="56"/>
      <c r="AE67735" s="56"/>
    </row>
    <row r="67736" spans="1:31" x14ac:dyDescent="0.25">
      <c r="A67736" s="41">
        <v>0</v>
      </c>
      <c r="C67736" s="56"/>
      <c r="AC67736" s="56"/>
      <c r="AD67736" s="56"/>
      <c r="AE67736" s="56"/>
    </row>
    <row r="67737" spans="1:31" x14ac:dyDescent="0.25">
      <c r="A67737" s="41">
        <v>0</v>
      </c>
      <c r="C67737" s="56"/>
      <c r="AC67737" s="56"/>
      <c r="AD67737" s="56"/>
      <c r="AE67737" s="56"/>
    </row>
    <row r="67738" spans="1:31" x14ac:dyDescent="0.25">
      <c r="A67738" s="41">
        <v>0</v>
      </c>
      <c r="C67738" s="56"/>
      <c r="AC67738" s="56"/>
      <c r="AD67738" s="56"/>
      <c r="AE67738" s="56"/>
    </row>
    <row r="67739" spans="1:31" x14ac:dyDescent="0.25">
      <c r="A67739" s="41">
        <v>0</v>
      </c>
      <c r="C67739" s="56"/>
      <c r="AC67739" s="56"/>
      <c r="AD67739" s="56"/>
      <c r="AE67739" s="56"/>
    </row>
    <row r="67740" spans="1:31" x14ac:dyDescent="0.25">
      <c r="A67740" s="41">
        <v>0</v>
      </c>
      <c r="C67740" s="56"/>
      <c r="AC67740" s="56"/>
      <c r="AD67740" s="56"/>
      <c r="AE67740" s="56"/>
    </row>
    <row r="67741" spans="1:31" x14ac:dyDescent="0.25">
      <c r="A67741" s="41">
        <v>0</v>
      </c>
      <c r="C67741" s="56"/>
      <c r="AC67741" s="56"/>
      <c r="AD67741" s="56"/>
      <c r="AE67741" s="56"/>
    </row>
    <row r="67742" spans="1:31" x14ac:dyDescent="0.25">
      <c r="A67742" s="41">
        <v>0</v>
      </c>
      <c r="C67742" s="56"/>
      <c r="AC67742" s="56"/>
      <c r="AD67742" s="56"/>
      <c r="AE67742" s="56"/>
    </row>
    <row r="67743" spans="1:31" x14ac:dyDescent="0.25">
      <c r="A67743" s="41">
        <v>0</v>
      </c>
      <c r="C67743" s="56"/>
      <c r="AC67743" s="56"/>
      <c r="AD67743" s="56"/>
      <c r="AE67743" s="56"/>
    </row>
    <row r="67744" spans="1:31" x14ac:dyDescent="0.25">
      <c r="A67744" s="41">
        <v>0</v>
      </c>
      <c r="C67744" s="56"/>
      <c r="AC67744" s="56"/>
      <c r="AD67744" s="56"/>
      <c r="AE67744" s="56"/>
    </row>
    <row r="67745" spans="1:31" x14ac:dyDescent="0.25">
      <c r="A67745" s="41">
        <v>0</v>
      </c>
      <c r="C67745" s="56"/>
      <c r="AC67745" s="56"/>
      <c r="AD67745" s="56"/>
      <c r="AE67745" s="56"/>
    </row>
    <row r="67746" spans="1:31" x14ac:dyDescent="0.25">
      <c r="A67746" s="41">
        <v>0</v>
      </c>
      <c r="C67746" s="56"/>
      <c r="AC67746" s="56"/>
      <c r="AD67746" s="56"/>
      <c r="AE67746" s="56"/>
    </row>
    <row r="67747" spans="1:31" x14ac:dyDescent="0.25">
      <c r="A67747" s="41">
        <v>0</v>
      </c>
      <c r="C67747" s="56"/>
      <c r="AC67747" s="56"/>
      <c r="AD67747" s="56"/>
      <c r="AE67747" s="56"/>
    </row>
    <row r="67748" spans="1:31" x14ac:dyDescent="0.25">
      <c r="A67748" s="41">
        <v>0</v>
      </c>
      <c r="C67748" s="56"/>
      <c r="AC67748" s="56"/>
      <c r="AD67748" s="56"/>
      <c r="AE67748" s="56"/>
    </row>
    <row r="67749" spans="1:31" x14ac:dyDescent="0.25">
      <c r="A67749" s="41">
        <v>0</v>
      </c>
      <c r="C67749" s="56"/>
      <c r="AC67749" s="56"/>
      <c r="AD67749" s="56"/>
      <c r="AE67749" s="56"/>
    </row>
    <row r="67750" spans="1:31" x14ac:dyDescent="0.25">
      <c r="A67750" s="41">
        <v>0</v>
      </c>
      <c r="C67750" s="56"/>
      <c r="AC67750" s="56"/>
      <c r="AD67750" s="56"/>
      <c r="AE67750" s="56"/>
    </row>
    <row r="67751" spans="1:31" x14ac:dyDescent="0.25">
      <c r="A67751" s="41">
        <v>0</v>
      </c>
      <c r="C67751" s="56"/>
      <c r="AC67751" s="56"/>
      <c r="AD67751" s="56"/>
      <c r="AE67751" s="56"/>
    </row>
    <row r="67752" spans="1:31" x14ac:dyDescent="0.25">
      <c r="A67752" s="41">
        <v>0</v>
      </c>
      <c r="C67752" s="56"/>
      <c r="AC67752" s="56"/>
      <c r="AD67752" s="56"/>
      <c r="AE67752" s="56"/>
    </row>
    <row r="67753" spans="1:31" x14ac:dyDescent="0.25">
      <c r="A67753" s="41">
        <v>0</v>
      </c>
      <c r="C67753" s="56"/>
      <c r="AC67753" s="56"/>
      <c r="AD67753" s="56"/>
      <c r="AE67753" s="56"/>
    </row>
    <row r="67754" spans="1:31" x14ac:dyDescent="0.25">
      <c r="A67754" s="41">
        <v>0</v>
      </c>
      <c r="C67754" s="56"/>
      <c r="AC67754" s="56"/>
      <c r="AD67754" s="56"/>
      <c r="AE67754" s="56"/>
    </row>
    <row r="67755" spans="1:31" x14ac:dyDescent="0.25">
      <c r="A67755" s="41">
        <v>0</v>
      </c>
      <c r="C67755" s="56"/>
      <c r="AC67755" s="56"/>
      <c r="AD67755" s="56"/>
      <c r="AE67755" s="56"/>
    </row>
    <row r="67756" spans="1:31" x14ac:dyDescent="0.25">
      <c r="A67756" s="41">
        <v>0</v>
      </c>
      <c r="C67756" s="56"/>
      <c r="AC67756" s="56"/>
      <c r="AD67756" s="56"/>
      <c r="AE67756" s="56"/>
    </row>
    <row r="67757" spans="1:31" x14ac:dyDescent="0.25">
      <c r="A67757" s="41">
        <v>0</v>
      </c>
      <c r="C67757" s="56"/>
      <c r="AC67757" s="56"/>
      <c r="AD67757" s="56"/>
      <c r="AE67757" s="56"/>
    </row>
    <row r="67758" spans="1:31" x14ac:dyDescent="0.25">
      <c r="A67758" s="41">
        <v>0</v>
      </c>
      <c r="C67758" s="56"/>
      <c r="AC67758" s="56"/>
      <c r="AD67758" s="56"/>
      <c r="AE67758" s="56"/>
    </row>
    <row r="67759" spans="1:31" x14ac:dyDescent="0.25">
      <c r="A67759" s="41">
        <v>0</v>
      </c>
      <c r="C67759" s="56"/>
      <c r="AC67759" s="56"/>
      <c r="AD67759" s="56"/>
      <c r="AE67759" s="56"/>
    </row>
    <row r="67760" spans="1:31" x14ac:dyDescent="0.25">
      <c r="A67760" s="41">
        <v>0</v>
      </c>
      <c r="C67760" s="56"/>
      <c r="AC67760" s="56"/>
      <c r="AD67760" s="56"/>
      <c r="AE67760" s="56"/>
    </row>
    <row r="67761" spans="1:31" x14ac:dyDescent="0.25">
      <c r="A67761" s="41">
        <v>0</v>
      </c>
      <c r="C67761" s="56"/>
      <c r="AC67761" s="56"/>
      <c r="AD67761" s="56"/>
      <c r="AE67761" s="56"/>
    </row>
    <row r="67762" spans="1:31" x14ac:dyDescent="0.25">
      <c r="A67762" s="41">
        <v>0</v>
      </c>
      <c r="C67762" s="56"/>
      <c r="AC67762" s="56"/>
      <c r="AD67762" s="56"/>
      <c r="AE67762" s="56"/>
    </row>
    <row r="67763" spans="1:31" x14ac:dyDescent="0.25">
      <c r="A67763" s="41">
        <v>0</v>
      </c>
      <c r="C67763" s="56"/>
      <c r="AC67763" s="56"/>
      <c r="AD67763" s="56"/>
      <c r="AE67763" s="56"/>
    </row>
    <row r="67764" spans="1:31" x14ac:dyDescent="0.25">
      <c r="A67764" s="41">
        <v>0</v>
      </c>
      <c r="C67764" s="56"/>
      <c r="AC67764" s="56"/>
      <c r="AD67764" s="56"/>
      <c r="AE67764" s="56"/>
    </row>
    <row r="67765" spans="1:31" x14ac:dyDescent="0.25">
      <c r="A67765" s="41">
        <v>0</v>
      </c>
      <c r="C67765" s="56"/>
      <c r="AC67765" s="56"/>
      <c r="AD67765" s="56"/>
      <c r="AE67765" s="56"/>
    </row>
    <row r="67766" spans="1:31" x14ac:dyDescent="0.25">
      <c r="A67766" s="41">
        <v>0</v>
      </c>
      <c r="C67766" s="56"/>
      <c r="AC67766" s="56"/>
      <c r="AD67766" s="56"/>
      <c r="AE67766" s="56"/>
    </row>
    <row r="67767" spans="1:31" x14ac:dyDescent="0.25">
      <c r="A67767" s="41">
        <v>0</v>
      </c>
      <c r="C67767" s="56"/>
      <c r="AC67767" s="56"/>
      <c r="AD67767" s="56"/>
      <c r="AE67767" s="56"/>
    </row>
    <row r="67768" spans="1:31" x14ac:dyDescent="0.25">
      <c r="A67768" s="41">
        <v>0</v>
      </c>
      <c r="C67768" s="56"/>
      <c r="AC67768" s="56"/>
      <c r="AD67768" s="56"/>
      <c r="AE67768" s="56"/>
    </row>
    <row r="67769" spans="1:31" x14ac:dyDescent="0.25">
      <c r="A67769" s="41">
        <v>0</v>
      </c>
      <c r="C67769" s="56"/>
      <c r="AC67769" s="56"/>
      <c r="AD67769" s="56"/>
      <c r="AE67769" s="56"/>
    </row>
    <row r="67770" spans="1:31" x14ac:dyDescent="0.25">
      <c r="A67770" s="41">
        <v>0</v>
      </c>
      <c r="C67770" s="56"/>
      <c r="AC67770" s="56"/>
      <c r="AD67770" s="56"/>
      <c r="AE67770" s="56"/>
    </row>
    <row r="67771" spans="1:31" x14ac:dyDescent="0.25">
      <c r="A67771" s="41">
        <v>0</v>
      </c>
      <c r="C67771" s="56"/>
      <c r="AC67771" s="56"/>
      <c r="AD67771" s="56"/>
      <c r="AE67771" s="56"/>
    </row>
    <row r="67772" spans="1:31" x14ac:dyDescent="0.25">
      <c r="A67772" s="41">
        <v>0</v>
      </c>
      <c r="C67772" s="56"/>
      <c r="AC67772" s="56"/>
      <c r="AD67772" s="56"/>
      <c r="AE67772" s="56"/>
    </row>
    <row r="67773" spans="1:31" x14ac:dyDescent="0.25">
      <c r="A67773" s="41">
        <v>0</v>
      </c>
      <c r="C67773" s="56"/>
      <c r="AC67773" s="56"/>
      <c r="AD67773" s="56"/>
      <c r="AE67773" s="56"/>
    </row>
    <row r="67774" spans="1:31" x14ac:dyDescent="0.25">
      <c r="A67774" s="41">
        <v>0</v>
      </c>
      <c r="C67774" s="56"/>
      <c r="AC67774" s="56"/>
      <c r="AD67774" s="56"/>
      <c r="AE67774" s="56"/>
    </row>
    <row r="67775" spans="1:31" x14ac:dyDescent="0.25">
      <c r="A67775" s="41">
        <v>0</v>
      </c>
      <c r="C67775" s="56"/>
      <c r="AC67775" s="56"/>
      <c r="AD67775" s="56"/>
      <c r="AE67775" s="56"/>
    </row>
    <row r="67776" spans="1:31" x14ac:dyDescent="0.25">
      <c r="A67776" s="41">
        <v>0</v>
      </c>
      <c r="C67776" s="56"/>
      <c r="AC67776" s="56"/>
      <c r="AD67776" s="56"/>
      <c r="AE67776" s="56"/>
    </row>
    <row r="67777" spans="1:31" x14ac:dyDescent="0.25">
      <c r="A67777" s="41">
        <v>0</v>
      </c>
      <c r="C67777" s="56"/>
      <c r="AC67777" s="56"/>
      <c r="AD67777" s="56"/>
      <c r="AE67777" s="56"/>
    </row>
    <row r="67778" spans="1:31" x14ac:dyDescent="0.25">
      <c r="A67778" s="41">
        <v>0</v>
      </c>
      <c r="C67778" s="56"/>
      <c r="AC67778" s="56"/>
      <c r="AD67778" s="56"/>
      <c r="AE67778" s="56"/>
    </row>
    <row r="67779" spans="1:31" x14ac:dyDescent="0.25">
      <c r="A67779" s="41">
        <v>0</v>
      </c>
      <c r="C67779" s="56"/>
      <c r="AC67779" s="56"/>
      <c r="AD67779" s="56"/>
      <c r="AE67779" s="56"/>
    </row>
    <row r="67780" spans="1:31" x14ac:dyDescent="0.25">
      <c r="A67780" s="41">
        <v>0</v>
      </c>
      <c r="C67780" s="56"/>
      <c r="AC67780" s="56"/>
      <c r="AD67780" s="56"/>
      <c r="AE67780" s="56"/>
    </row>
    <row r="67781" spans="1:31" x14ac:dyDescent="0.25">
      <c r="A67781" s="41">
        <v>0</v>
      </c>
      <c r="C67781" s="56"/>
      <c r="AC67781" s="56"/>
      <c r="AD67781" s="56"/>
      <c r="AE67781" s="56"/>
    </row>
    <row r="67782" spans="1:31" x14ac:dyDescent="0.25">
      <c r="A67782" s="41">
        <v>0</v>
      </c>
      <c r="C67782" s="56"/>
      <c r="AC67782" s="56"/>
      <c r="AD67782" s="56"/>
      <c r="AE67782" s="56"/>
    </row>
    <row r="67783" spans="1:31" x14ac:dyDescent="0.25">
      <c r="A67783" s="41">
        <v>0</v>
      </c>
      <c r="C67783" s="56"/>
      <c r="AC67783" s="56"/>
      <c r="AD67783" s="56"/>
      <c r="AE67783" s="56"/>
    </row>
    <row r="67784" spans="1:31" x14ac:dyDescent="0.25">
      <c r="A67784" s="41">
        <v>0</v>
      </c>
      <c r="C67784" s="56"/>
      <c r="AC67784" s="56"/>
      <c r="AD67784" s="56"/>
      <c r="AE67784" s="56"/>
    </row>
    <row r="67785" spans="1:31" x14ac:dyDescent="0.25">
      <c r="A67785" s="41">
        <v>0</v>
      </c>
      <c r="C67785" s="56"/>
      <c r="AC67785" s="56"/>
      <c r="AD67785" s="56"/>
      <c r="AE67785" s="56"/>
    </row>
    <row r="67786" spans="1:31" x14ac:dyDescent="0.25">
      <c r="A67786" s="41">
        <v>0</v>
      </c>
      <c r="C67786" s="56"/>
      <c r="AC67786" s="56"/>
      <c r="AD67786" s="56"/>
      <c r="AE67786" s="56"/>
    </row>
    <row r="67787" spans="1:31" x14ac:dyDescent="0.25">
      <c r="A67787" s="41">
        <v>0</v>
      </c>
      <c r="C67787" s="56"/>
      <c r="AC67787" s="56"/>
      <c r="AD67787" s="56"/>
      <c r="AE67787" s="56"/>
    </row>
    <row r="67788" spans="1:31" x14ac:dyDescent="0.25">
      <c r="A67788" s="41">
        <v>0</v>
      </c>
      <c r="C67788" s="56"/>
      <c r="AC67788" s="56"/>
      <c r="AD67788" s="56"/>
      <c r="AE67788" s="56"/>
    </row>
    <row r="67789" spans="1:31" x14ac:dyDescent="0.25">
      <c r="A67789" s="41">
        <v>0</v>
      </c>
      <c r="C67789" s="56"/>
      <c r="AC67789" s="56"/>
      <c r="AD67789" s="56"/>
      <c r="AE67789" s="56"/>
    </row>
    <row r="67790" spans="1:31" x14ac:dyDescent="0.25">
      <c r="A67790" s="41">
        <v>0</v>
      </c>
      <c r="C67790" s="56"/>
      <c r="AC67790" s="56"/>
      <c r="AD67790" s="56"/>
      <c r="AE67790" s="56"/>
    </row>
    <row r="67791" spans="1:31" x14ac:dyDescent="0.25">
      <c r="A67791" s="41">
        <v>0</v>
      </c>
      <c r="C67791" s="56"/>
      <c r="AC67791" s="56"/>
      <c r="AD67791" s="56"/>
      <c r="AE67791" s="56"/>
    </row>
    <row r="67792" spans="1:31" x14ac:dyDescent="0.25">
      <c r="A67792" s="41">
        <v>0</v>
      </c>
      <c r="C67792" s="56"/>
      <c r="AC67792" s="56"/>
      <c r="AD67792" s="56"/>
      <c r="AE67792" s="56"/>
    </row>
    <row r="67793" spans="1:31" x14ac:dyDescent="0.25">
      <c r="A67793" s="41">
        <v>0</v>
      </c>
      <c r="C67793" s="56"/>
      <c r="AC67793" s="56"/>
      <c r="AD67793" s="56"/>
      <c r="AE67793" s="56"/>
    </row>
    <row r="67794" spans="1:31" x14ac:dyDescent="0.25">
      <c r="A67794" s="41">
        <v>0</v>
      </c>
      <c r="C67794" s="56"/>
      <c r="AC67794" s="56"/>
      <c r="AD67794" s="56"/>
      <c r="AE67794" s="56"/>
    </row>
    <row r="67795" spans="1:31" x14ac:dyDescent="0.25">
      <c r="A67795" s="41">
        <v>0</v>
      </c>
      <c r="C67795" s="56"/>
      <c r="AC67795" s="56"/>
      <c r="AD67795" s="56"/>
      <c r="AE67795" s="56"/>
    </row>
    <row r="67796" spans="1:31" x14ac:dyDescent="0.25">
      <c r="A67796" s="41">
        <v>0</v>
      </c>
      <c r="C67796" s="56"/>
      <c r="AC67796" s="56"/>
      <c r="AD67796" s="56"/>
      <c r="AE67796" s="56"/>
    </row>
    <row r="67797" spans="1:31" x14ac:dyDescent="0.25">
      <c r="A67797" s="41">
        <v>0</v>
      </c>
      <c r="C67797" s="56"/>
      <c r="AC67797" s="56"/>
      <c r="AD67797" s="56"/>
      <c r="AE67797" s="56"/>
    </row>
    <row r="67798" spans="1:31" x14ac:dyDescent="0.25">
      <c r="A67798" s="41">
        <v>0</v>
      </c>
      <c r="C67798" s="56"/>
      <c r="AC67798" s="56"/>
      <c r="AD67798" s="56"/>
      <c r="AE67798" s="56"/>
    </row>
    <row r="67799" spans="1:31" x14ac:dyDescent="0.25">
      <c r="A67799" s="41">
        <v>0</v>
      </c>
      <c r="C67799" s="56"/>
      <c r="AC67799" s="56"/>
      <c r="AD67799" s="56"/>
      <c r="AE67799" s="56"/>
    </row>
    <row r="67800" spans="1:31" x14ac:dyDescent="0.25">
      <c r="A67800" s="41">
        <v>0</v>
      </c>
      <c r="C67800" s="56"/>
      <c r="AC67800" s="56"/>
      <c r="AD67800" s="56"/>
      <c r="AE67800" s="56"/>
    </row>
    <row r="67801" spans="1:31" x14ac:dyDescent="0.25">
      <c r="A67801" s="41">
        <v>0</v>
      </c>
      <c r="C67801" s="56"/>
      <c r="AC67801" s="56"/>
      <c r="AD67801" s="56"/>
      <c r="AE67801" s="56"/>
    </row>
    <row r="67802" spans="1:31" x14ac:dyDescent="0.25">
      <c r="A67802" s="41">
        <v>0</v>
      </c>
      <c r="C67802" s="56"/>
      <c r="AC67802" s="56"/>
      <c r="AD67802" s="56"/>
      <c r="AE67802" s="56"/>
    </row>
    <row r="67803" spans="1:31" x14ac:dyDescent="0.25">
      <c r="A67803" s="41">
        <v>0</v>
      </c>
      <c r="C67803" s="56"/>
      <c r="AC67803" s="56"/>
      <c r="AD67803" s="56"/>
      <c r="AE67803" s="56"/>
    </row>
    <row r="67804" spans="1:31" x14ac:dyDescent="0.25">
      <c r="A67804" s="41">
        <v>0</v>
      </c>
      <c r="C67804" s="56"/>
      <c r="AC67804" s="56"/>
      <c r="AD67804" s="56"/>
      <c r="AE67804" s="56"/>
    </row>
    <row r="67805" spans="1:31" x14ac:dyDescent="0.25">
      <c r="A67805" s="41">
        <v>0</v>
      </c>
      <c r="C67805" s="56"/>
      <c r="AC67805" s="56"/>
      <c r="AD67805" s="56"/>
      <c r="AE67805" s="56"/>
    </row>
    <row r="67806" spans="1:31" x14ac:dyDescent="0.25">
      <c r="A67806" s="41">
        <v>0</v>
      </c>
      <c r="C67806" s="56"/>
      <c r="AC67806" s="56"/>
      <c r="AD67806" s="56"/>
      <c r="AE67806" s="56"/>
    </row>
    <row r="67807" spans="1:31" x14ac:dyDescent="0.25">
      <c r="A67807" s="41">
        <v>0</v>
      </c>
      <c r="C67807" s="56"/>
      <c r="AC67807" s="56"/>
      <c r="AD67807" s="56"/>
      <c r="AE67807" s="56"/>
    </row>
    <row r="67808" spans="1:31" x14ac:dyDescent="0.25">
      <c r="A67808" s="41">
        <v>0</v>
      </c>
      <c r="C67808" s="56"/>
      <c r="AC67808" s="56"/>
      <c r="AD67808" s="56"/>
      <c r="AE67808" s="56"/>
    </row>
    <row r="67809" spans="1:31" x14ac:dyDescent="0.25">
      <c r="A67809" s="41">
        <v>0</v>
      </c>
      <c r="C67809" s="56"/>
      <c r="AC67809" s="56"/>
      <c r="AD67809" s="56"/>
      <c r="AE67809" s="56"/>
    </row>
    <row r="67810" spans="1:31" x14ac:dyDescent="0.25">
      <c r="A67810" s="41">
        <v>0</v>
      </c>
      <c r="C67810" s="56"/>
      <c r="AC67810" s="56"/>
      <c r="AD67810" s="56"/>
      <c r="AE67810" s="56"/>
    </row>
    <row r="67811" spans="1:31" x14ac:dyDescent="0.25">
      <c r="A67811" s="41">
        <v>0</v>
      </c>
      <c r="C67811" s="56"/>
      <c r="AC67811" s="56"/>
      <c r="AD67811" s="56"/>
      <c r="AE67811" s="56"/>
    </row>
    <row r="67812" spans="1:31" x14ac:dyDescent="0.25">
      <c r="A67812" s="41">
        <v>0</v>
      </c>
      <c r="C67812" s="56"/>
      <c r="AC67812" s="56"/>
      <c r="AD67812" s="56"/>
      <c r="AE67812" s="56"/>
    </row>
    <row r="67813" spans="1:31" x14ac:dyDescent="0.25">
      <c r="A67813" s="41">
        <v>0</v>
      </c>
      <c r="C67813" s="56"/>
      <c r="AC67813" s="56"/>
      <c r="AD67813" s="56"/>
      <c r="AE67813" s="56"/>
    </row>
    <row r="67814" spans="1:31" x14ac:dyDescent="0.25">
      <c r="A67814" s="41">
        <v>0</v>
      </c>
      <c r="C67814" s="56"/>
      <c r="AC67814" s="56"/>
      <c r="AD67814" s="56"/>
      <c r="AE67814" s="56"/>
    </row>
    <row r="67815" spans="1:31" x14ac:dyDescent="0.25">
      <c r="A67815" s="41">
        <v>0</v>
      </c>
      <c r="C67815" s="56"/>
      <c r="AC67815" s="56"/>
      <c r="AD67815" s="56"/>
      <c r="AE67815" s="56"/>
    </row>
    <row r="67816" spans="1:31" x14ac:dyDescent="0.25">
      <c r="A67816" s="41">
        <v>0</v>
      </c>
      <c r="C67816" s="56"/>
      <c r="AC67816" s="56"/>
      <c r="AD67816" s="56"/>
      <c r="AE67816" s="56"/>
    </row>
    <row r="67817" spans="1:31" x14ac:dyDescent="0.25">
      <c r="A67817" s="41">
        <v>0</v>
      </c>
      <c r="C67817" s="56"/>
      <c r="AC67817" s="56"/>
      <c r="AD67817" s="56"/>
      <c r="AE67817" s="56"/>
    </row>
    <row r="67818" spans="1:31" x14ac:dyDescent="0.25">
      <c r="A67818" s="41">
        <v>0</v>
      </c>
      <c r="C67818" s="56"/>
      <c r="AC67818" s="56"/>
      <c r="AD67818" s="56"/>
      <c r="AE67818" s="56"/>
    </row>
    <row r="67819" spans="1:31" x14ac:dyDescent="0.25">
      <c r="A67819" s="41">
        <v>0</v>
      </c>
      <c r="C67819" s="56"/>
      <c r="AC67819" s="56"/>
      <c r="AD67819" s="56"/>
      <c r="AE67819" s="56"/>
    </row>
    <row r="67820" spans="1:31" x14ac:dyDescent="0.25">
      <c r="A67820" s="41">
        <v>0</v>
      </c>
      <c r="C67820" s="56"/>
      <c r="AC67820" s="56"/>
      <c r="AD67820" s="56"/>
      <c r="AE67820" s="56"/>
    </row>
    <row r="67821" spans="1:31" x14ac:dyDescent="0.25">
      <c r="A67821" s="41">
        <v>0</v>
      </c>
      <c r="C67821" s="56"/>
      <c r="AC67821" s="56"/>
      <c r="AD67821" s="56"/>
      <c r="AE67821" s="56"/>
    </row>
    <row r="67822" spans="1:31" x14ac:dyDescent="0.25">
      <c r="A67822" s="41">
        <v>0</v>
      </c>
      <c r="C67822" s="56"/>
      <c r="AC67822" s="56"/>
      <c r="AD67822" s="56"/>
      <c r="AE67822" s="56"/>
    </row>
    <row r="67823" spans="1:31" x14ac:dyDescent="0.25">
      <c r="A67823" s="41">
        <v>0</v>
      </c>
      <c r="C67823" s="56"/>
      <c r="AC67823" s="56"/>
      <c r="AD67823" s="56"/>
      <c r="AE67823" s="56"/>
    </row>
    <row r="67824" spans="1:31" x14ac:dyDescent="0.25">
      <c r="A67824" s="41">
        <v>0</v>
      </c>
      <c r="C67824" s="56"/>
      <c r="AC67824" s="56"/>
      <c r="AD67824" s="56"/>
      <c r="AE67824" s="56"/>
    </row>
    <row r="67825" spans="1:31" x14ac:dyDescent="0.25">
      <c r="A67825" s="41">
        <v>0</v>
      </c>
      <c r="C67825" s="56"/>
      <c r="AC67825" s="56"/>
      <c r="AD67825" s="56"/>
      <c r="AE67825" s="56"/>
    </row>
    <row r="67826" spans="1:31" x14ac:dyDescent="0.25">
      <c r="A67826" s="41">
        <v>0</v>
      </c>
      <c r="C67826" s="56"/>
      <c r="AC67826" s="56"/>
      <c r="AD67826" s="56"/>
      <c r="AE67826" s="56"/>
    </row>
    <row r="67827" spans="1:31" x14ac:dyDescent="0.25">
      <c r="A67827" s="41">
        <v>0</v>
      </c>
      <c r="C67827" s="56"/>
      <c r="AC67827" s="56"/>
      <c r="AD67827" s="56"/>
      <c r="AE67827" s="56"/>
    </row>
    <row r="67828" spans="1:31" x14ac:dyDescent="0.25">
      <c r="A67828" s="41">
        <v>0</v>
      </c>
      <c r="C67828" s="56"/>
      <c r="AC67828" s="56"/>
      <c r="AD67828" s="56"/>
      <c r="AE67828" s="56"/>
    </row>
    <row r="67829" spans="1:31" x14ac:dyDescent="0.25">
      <c r="A67829" s="41">
        <v>0</v>
      </c>
      <c r="C67829" s="56"/>
      <c r="AC67829" s="56"/>
      <c r="AD67829" s="56"/>
      <c r="AE67829" s="56"/>
    </row>
    <row r="67830" spans="1:31" x14ac:dyDescent="0.25">
      <c r="A67830" s="41">
        <v>0</v>
      </c>
      <c r="C67830" s="56"/>
      <c r="AC67830" s="56"/>
      <c r="AD67830" s="56"/>
      <c r="AE67830" s="56"/>
    </row>
    <row r="67831" spans="1:31" x14ac:dyDescent="0.25">
      <c r="A67831" s="41">
        <v>0</v>
      </c>
      <c r="C67831" s="56"/>
      <c r="AC67831" s="56"/>
      <c r="AD67831" s="56"/>
      <c r="AE67831" s="56"/>
    </row>
    <row r="67832" spans="1:31" x14ac:dyDescent="0.25">
      <c r="A67832" s="41">
        <v>0</v>
      </c>
      <c r="C67832" s="56"/>
      <c r="AC67832" s="56"/>
      <c r="AD67832" s="56"/>
      <c r="AE67832" s="56"/>
    </row>
    <row r="67833" spans="1:31" x14ac:dyDescent="0.25">
      <c r="A67833" s="41">
        <v>0</v>
      </c>
      <c r="C67833" s="56"/>
      <c r="AC67833" s="56"/>
      <c r="AD67833" s="56"/>
      <c r="AE67833" s="56"/>
    </row>
    <row r="67834" spans="1:31" x14ac:dyDescent="0.25">
      <c r="A67834" s="41">
        <v>0</v>
      </c>
      <c r="C67834" s="56"/>
      <c r="AC67834" s="56"/>
      <c r="AD67834" s="56"/>
      <c r="AE67834" s="56"/>
    </row>
    <row r="67835" spans="1:31" x14ac:dyDescent="0.25">
      <c r="A67835" s="41">
        <v>0</v>
      </c>
      <c r="C67835" s="56"/>
      <c r="AC67835" s="56"/>
      <c r="AD67835" s="56"/>
      <c r="AE67835" s="56"/>
    </row>
    <row r="67836" spans="1:31" x14ac:dyDescent="0.25">
      <c r="A67836" s="41">
        <v>0</v>
      </c>
      <c r="C67836" s="56"/>
      <c r="AC67836" s="56"/>
      <c r="AD67836" s="56"/>
      <c r="AE67836" s="56"/>
    </row>
    <row r="67837" spans="1:31" x14ac:dyDescent="0.25">
      <c r="A67837" s="41">
        <v>0</v>
      </c>
      <c r="C67837" s="56"/>
      <c r="AC67837" s="56"/>
      <c r="AD67837" s="56"/>
      <c r="AE67837" s="56"/>
    </row>
    <row r="67838" spans="1:31" x14ac:dyDescent="0.25">
      <c r="A67838" s="41">
        <v>0</v>
      </c>
      <c r="C67838" s="56"/>
      <c r="AC67838" s="56"/>
      <c r="AD67838" s="56"/>
      <c r="AE67838" s="56"/>
    </row>
    <row r="67839" spans="1:31" x14ac:dyDescent="0.25">
      <c r="A67839" s="41">
        <v>0</v>
      </c>
      <c r="C67839" s="56"/>
      <c r="AC67839" s="56"/>
      <c r="AD67839" s="56"/>
      <c r="AE67839" s="56"/>
    </row>
    <row r="67840" spans="1:31" x14ac:dyDescent="0.25">
      <c r="A67840" s="41">
        <v>0</v>
      </c>
      <c r="C67840" s="56"/>
      <c r="AC67840" s="56"/>
      <c r="AD67840" s="56"/>
      <c r="AE67840" s="56"/>
    </row>
    <row r="67841" spans="1:31" x14ac:dyDescent="0.25">
      <c r="A67841" s="41">
        <v>0</v>
      </c>
      <c r="C67841" s="56"/>
      <c r="AC67841" s="56"/>
      <c r="AD67841" s="56"/>
      <c r="AE67841" s="56"/>
    </row>
    <row r="67842" spans="1:31" x14ac:dyDescent="0.25">
      <c r="A67842" s="41">
        <v>0</v>
      </c>
      <c r="C67842" s="56"/>
      <c r="AC67842" s="56"/>
      <c r="AD67842" s="56"/>
      <c r="AE67842" s="56"/>
    </row>
    <row r="67843" spans="1:31" x14ac:dyDescent="0.25">
      <c r="A67843" s="41">
        <v>0</v>
      </c>
      <c r="C67843" s="56"/>
      <c r="AC67843" s="56"/>
      <c r="AD67843" s="56"/>
      <c r="AE67843" s="56"/>
    </row>
    <row r="67844" spans="1:31" x14ac:dyDescent="0.25">
      <c r="A67844" s="41">
        <v>0</v>
      </c>
      <c r="C67844" s="56"/>
      <c r="AC67844" s="56"/>
      <c r="AD67844" s="56"/>
      <c r="AE67844" s="56"/>
    </row>
    <row r="67845" spans="1:31" x14ac:dyDescent="0.25">
      <c r="A67845" s="41">
        <v>0</v>
      </c>
      <c r="C67845" s="56"/>
      <c r="AC67845" s="56"/>
      <c r="AD67845" s="56"/>
      <c r="AE67845" s="56"/>
    </row>
    <row r="67846" spans="1:31" x14ac:dyDescent="0.25">
      <c r="A67846" s="41">
        <v>0</v>
      </c>
      <c r="C67846" s="56"/>
      <c r="AC67846" s="56"/>
      <c r="AD67846" s="56"/>
      <c r="AE67846" s="56"/>
    </row>
    <row r="67847" spans="1:31" x14ac:dyDescent="0.25">
      <c r="A67847" s="41">
        <v>0</v>
      </c>
      <c r="C67847" s="56"/>
      <c r="AC67847" s="56"/>
      <c r="AD67847" s="56"/>
      <c r="AE67847" s="56"/>
    </row>
    <row r="67848" spans="1:31" x14ac:dyDescent="0.25">
      <c r="A67848" s="41">
        <v>0</v>
      </c>
      <c r="C67848" s="56"/>
      <c r="AC67848" s="56"/>
      <c r="AD67848" s="56"/>
      <c r="AE67848" s="56"/>
    </row>
    <row r="67849" spans="1:31" x14ac:dyDescent="0.25">
      <c r="A67849" s="41">
        <v>0</v>
      </c>
      <c r="C67849" s="56"/>
      <c r="AC67849" s="56"/>
      <c r="AD67849" s="56"/>
      <c r="AE67849" s="56"/>
    </row>
    <row r="67850" spans="1:31" x14ac:dyDescent="0.25">
      <c r="A67850" s="41">
        <v>0</v>
      </c>
      <c r="C67850" s="56"/>
      <c r="AC67850" s="56"/>
      <c r="AD67850" s="56"/>
      <c r="AE67850" s="56"/>
    </row>
    <row r="67851" spans="1:31" x14ac:dyDescent="0.25">
      <c r="A67851" s="41">
        <v>0</v>
      </c>
      <c r="C67851" s="56"/>
      <c r="AC67851" s="56"/>
      <c r="AD67851" s="56"/>
      <c r="AE67851" s="56"/>
    </row>
    <row r="67852" spans="1:31" x14ac:dyDescent="0.25">
      <c r="A67852" s="41">
        <v>0</v>
      </c>
      <c r="C67852" s="56"/>
      <c r="AC67852" s="56"/>
      <c r="AD67852" s="56"/>
      <c r="AE67852" s="56"/>
    </row>
    <row r="67853" spans="1:31" x14ac:dyDescent="0.25">
      <c r="A67853" s="41">
        <v>0</v>
      </c>
      <c r="C67853" s="56"/>
      <c r="AC67853" s="56"/>
      <c r="AD67853" s="56"/>
      <c r="AE67853" s="56"/>
    </row>
    <row r="67854" spans="1:31" x14ac:dyDescent="0.25">
      <c r="A67854" s="41">
        <v>0</v>
      </c>
      <c r="C67854" s="56"/>
      <c r="AC67854" s="56"/>
      <c r="AD67854" s="56"/>
      <c r="AE67854" s="56"/>
    </row>
    <row r="67855" spans="1:31" x14ac:dyDescent="0.25">
      <c r="A67855" s="41">
        <v>0</v>
      </c>
      <c r="C67855" s="56"/>
      <c r="AC67855" s="56"/>
      <c r="AD67855" s="56"/>
      <c r="AE67855" s="56"/>
    </row>
    <row r="67856" spans="1:31" x14ac:dyDescent="0.25">
      <c r="A67856" s="41">
        <v>0</v>
      </c>
      <c r="C67856" s="56"/>
      <c r="AC67856" s="56"/>
      <c r="AD67856" s="56"/>
      <c r="AE67856" s="56"/>
    </row>
    <row r="67857" spans="1:31" x14ac:dyDescent="0.25">
      <c r="A67857" s="41">
        <v>0</v>
      </c>
      <c r="C67857" s="56"/>
      <c r="AC67857" s="56"/>
      <c r="AD67857" s="56"/>
      <c r="AE67857" s="56"/>
    </row>
    <row r="67858" spans="1:31" x14ac:dyDescent="0.25">
      <c r="A67858" s="41">
        <v>0</v>
      </c>
      <c r="C67858" s="56"/>
      <c r="AC67858" s="56"/>
      <c r="AD67858" s="56"/>
      <c r="AE67858" s="56"/>
    </row>
    <row r="67859" spans="1:31" x14ac:dyDescent="0.25">
      <c r="A67859" s="41">
        <v>0</v>
      </c>
      <c r="C67859" s="56"/>
      <c r="AC67859" s="56"/>
      <c r="AD67859" s="56"/>
      <c r="AE67859" s="56"/>
    </row>
    <row r="67860" spans="1:31" x14ac:dyDescent="0.25">
      <c r="A67860" s="41">
        <v>0</v>
      </c>
      <c r="C67860" s="56"/>
      <c r="AC67860" s="56"/>
      <c r="AD67860" s="56"/>
      <c r="AE67860" s="56"/>
    </row>
    <row r="67861" spans="1:31" x14ac:dyDescent="0.25">
      <c r="A67861" s="41">
        <v>0</v>
      </c>
      <c r="C67861" s="56"/>
      <c r="AC67861" s="56"/>
      <c r="AD67861" s="56"/>
      <c r="AE67861" s="56"/>
    </row>
    <row r="67862" spans="1:31" x14ac:dyDescent="0.25">
      <c r="A67862" s="41">
        <v>0</v>
      </c>
      <c r="C67862" s="56"/>
      <c r="AC67862" s="56"/>
      <c r="AD67862" s="56"/>
      <c r="AE67862" s="56"/>
    </row>
    <row r="67863" spans="1:31" x14ac:dyDescent="0.25">
      <c r="A67863" s="41">
        <v>0</v>
      </c>
      <c r="C67863" s="56"/>
      <c r="AC67863" s="56"/>
      <c r="AD67863" s="56"/>
      <c r="AE67863" s="56"/>
    </row>
    <row r="67864" spans="1:31" x14ac:dyDescent="0.25">
      <c r="A67864" s="41">
        <v>0</v>
      </c>
      <c r="C67864" s="56"/>
      <c r="AC67864" s="56"/>
      <c r="AD67864" s="56"/>
      <c r="AE67864" s="56"/>
    </row>
    <row r="67865" spans="1:31" x14ac:dyDescent="0.25">
      <c r="A67865" s="41">
        <v>0</v>
      </c>
      <c r="C67865" s="56"/>
      <c r="AC67865" s="56"/>
      <c r="AD67865" s="56"/>
      <c r="AE67865" s="56"/>
    </row>
    <row r="67866" spans="1:31" x14ac:dyDescent="0.25">
      <c r="A67866" s="41">
        <v>0</v>
      </c>
      <c r="C67866" s="56"/>
      <c r="AC67866" s="56"/>
      <c r="AD67866" s="56"/>
      <c r="AE67866" s="56"/>
    </row>
    <row r="67867" spans="1:31" x14ac:dyDescent="0.25">
      <c r="A67867" s="41">
        <v>0</v>
      </c>
      <c r="C67867" s="56"/>
      <c r="AC67867" s="56"/>
      <c r="AD67867" s="56"/>
      <c r="AE67867" s="56"/>
    </row>
    <row r="67868" spans="1:31" x14ac:dyDescent="0.25">
      <c r="A67868" s="41">
        <v>0</v>
      </c>
      <c r="C67868" s="56"/>
      <c r="AC67868" s="56"/>
      <c r="AD67868" s="56"/>
      <c r="AE67868" s="56"/>
    </row>
    <row r="67869" spans="1:31" x14ac:dyDescent="0.25">
      <c r="A67869" s="41">
        <v>0</v>
      </c>
      <c r="C67869" s="56"/>
      <c r="AC67869" s="56"/>
      <c r="AD67869" s="56"/>
      <c r="AE67869" s="56"/>
    </row>
    <row r="67870" spans="1:31" x14ac:dyDescent="0.25">
      <c r="A67870" s="41">
        <v>0</v>
      </c>
      <c r="C67870" s="56"/>
      <c r="AC67870" s="56"/>
      <c r="AD67870" s="56"/>
      <c r="AE67870" s="56"/>
    </row>
    <row r="67871" spans="1:31" x14ac:dyDescent="0.25">
      <c r="A67871" s="41">
        <v>0</v>
      </c>
      <c r="C67871" s="56"/>
      <c r="AC67871" s="56"/>
      <c r="AD67871" s="56"/>
      <c r="AE67871" s="56"/>
    </row>
    <row r="67872" spans="1:31" x14ac:dyDescent="0.25">
      <c r="A67872" s="41">
        <v>0</v>
      </c>
      <c r="C67872" s="56"/>
      <c r="AC67872" s="56"/>
      <c r="AD67872" s="56"/>
      <c r="AE67872" s="56"/>
    </row>
    <row r="67873" spans="1:31" x14ac:dyDescent="0.25">
      <c r="A67873" s="41">
        <v>213</v>
      </c>
      <c r="C67873" s="56"/>
      <c r="AC67873" s="56"/>
      <c r="AD67873" s="56"/>
      <c r="AE67873" s="56"/>
    </row>
    <row r="67874" spans="1:31" x14ac:dyDescent="0.25">
      <c r="A67874" s="41">
        <v>0</v>
      </c>
      <c r="C67874" s="56"/>
      <c r="AC67874" s="56"/>
      <c r="AD67874" s="56"/>
      <c r="AE67874" s="56"/>
    </row>
    <row r="67875" spans="1:31" x14ac:dyDescent="0.25">
      <c r="A67875" s="41">
        <v>0</v>
      </c>
      <c r="C67875" s="56"/>
      <c r="AC67875" s="56"/>
      <c r="AD67875" s="56"/>
      <c r="AE67875" s="56"/>
    </row>
    <row r="67876" spans="1:31" x14ac:dyDescent="0.25">
      <c r="A67876" s="41">
        <v>0</v>
      </c>
      <c r="C67876" s="56"/>
      <c r="AC67876" s="56"/>
      <c r="AD67876" s="56"/>
      <c r="AE67876" s="56"/>
    </row>
    <row r="67877" spans="1:31" x14ac:dyDescent="0.25">
      <c r="A67877" s="41">
        <v>0</v>
      </c>
      <c r="C67877" s="56"/>
      <c r="AC67877" s="56"/>
      <c r="AD67877" s="56"/>
      <c r="AE67877" s="56"/>
    </row>
    <row r="67878" spans="1:31" x14ac:dyDescent="0.25">
      <c r="A67878" s="41">
        <v>0</v>
      </c>
      <c r="C67878" s="56"/>
      <c r="AC67878" s="56"/>
      <c r="AD67878" s="56"/>
      <c r="AE67878" s="56"/>
    </row>
    <row r="67879" spans="1:31" x14ac:dyDescent="0.25">
      <c r="A67879" s="41">
        <v>0</v>
      </c>
      <c r="C67879" s="56"/>
      <c r="AC67879" s="56"/>
      <c r="AD67879" s="56"/>
      <c r="AE67879" s="56"/>
    </row>
    <row r="67880" spans="1:31" x14ac:dyDescent="0.25">
      <c r="A67880" s="41">
        <v>0</v>
      </c>
      <c r="C67880" s="56"/>
      <c r="AC67880" s="56"/>
      <c r="AD67880" s="56"/>
      <c r="AE67880" s="56"/>
    </row>
    <row r="67881" spans="1:31" x14ac:dyDescent="0.25">
      <c r="A67881" s="41">
        <v>0</v>
      </c>
      <c r="C67881" s="56"/>
      <c r="AC67881" s="56"/>
      <c r="AD67881" s="56"/>
      <c r="AE67881" s="56"/>
    </row>
    <row r="67882" spans="1:31" x14ac:dyDescent="0.25">
      <c r="A67882" s="41">
        <v>0</v>
      </c>
      <c r="C67882" s="56"/>
      <c r="AC67882" s="56"/>
      <c r="AD67882" s="56"/>
      <c r="AE67882" s="56"/>
    </row>
    <row r="67883" spans="1:31" x14ac:dyDescent="0.25">
      <c r="A67883" s="41">
        <v>0</v>
      </c>
      <c r="C67883" s="56"/>
      <c r="AC67883" s="56"/>
      <c r="AD67883" s="56"/>
      <c r="AE67883" s="56"/>
    </row>
    <row r="67884" spans="1:31" x14ac:dyDescent="0.25">
      <c r="A67884" s="41">
        <v>0</v>
      </c>
      <c r="C67884" s="56"/>
      <c r="AC67884" s="56"/>
      <c r="AD67884" s="56"/>
      <c r="AE67884" s="56"/>
    </row>
    <row r="67885" spans="1:31" x14ac:dyDescent="0.25">
      <c r="A67885" s="41">
        <v>0</v>
      </c>
      <c r="C67885" s="56"/>
      <c r="AC67885" s="56"/>
      <c r="AD67885" s="56"/>
      <c r="AE67885" s="56"/>
    </row>
    <row r="67886" spans="1:31" x14ac:dyDescent="0.25">
      <c r="A67886" s="41">
        <v>0</v>
      </c>
      <c r="C67886" s="56"/>
      <c r="AC67886" s="56"/>
      <c r="AD67886" s="56"/>
      <c r="AE67886" s="56"/>
    </row>
    <row r="67887" spans="1:31" x14ac:dyDescent="0.25">
      <c r="A67887" s="41">
        <v>0</v>
      </c>
      <c r="C67887" s="56"/>
      <c r="AC67887" s="56"/>
      <c r="AD67887" s="56"/>
      <c r="AE67887" s="56"/>
    </row>
    <row r="67888" spans="1:31" x14ac:dyDescent="0.25">
      <c r="A67888" s="41">
        <v>0</v>
      </c>
      <c r="C67888" s="56"/>
      <c r="AC67888" s="56"/>
      <c r="AD67888" s="56"/>
      <c r="AE67888" s="56"/>
    </row>
    <row r="67889" spans="1:31" x14ac:dyDescent="0.25">
      <c r="A67889" s="41">
        <v>0</v>
      </c>
      <c r="C67889" s="56"/>
      <c r="AC67889" s="56"/>
      <c r="AD67889" s="56"/>
      <c r="AE67889" s="56"/>
    </row>
    <row r="67890" spans="1:31" x14ac:dyDescent="0.25">
      <c r="A67890" s="41">
        <v>0</v>
      </c>
      <c r="C67890" s="56"/>
      <c r="AC67890" s="56"/>
      <c r="AD67890" s="56"/>
      <c r="AE67890" s="56"/>
    </row>
    <row r="67891" spans="1:31" x14ac:dyDescent="0.25">
      <c r="A67891" s="41">
        <v>0</v>
      </c>
      <c r="C67891" s="56"/>
      <c r="AC67891" s="56"/>
      <c r="AD67891" s="56"/>
      <c r="AE67891" s="56"/>
    </row>
    <row r="67892" spans="1:31" x14ac:dyDescent="0.25">
      <c r="A67892" s="41">
        <v>0</v>
      </c>
      <c r="C67892" s="56"/>
      <c r="AC67892" s="56"/>
      <c r="AD67892" s="56"/>
      <c r="AE67892" s="56"/>
    </row>
    <row r="67893" spans="1:31" x14ac:dyDescent="0.25">
      <c r="A67893" s="41">
        <v>0</v>
      </c>
      <c r="C67893" s="56"/>
      <c r="AC67893" s="56"/>
      <c r="AD67893" s="56"/>
      <c r="AE67893" s="56"/>
    </row>
    <row r="67894" spans="1:31" x14ac:dyDescent="0.25">
      <c r="A67894" s="41">
        <v>0</v>
      </c>
      <c r="C67894" s="56"/>
      <c r="AC67894" s="56"/>
      <c r="AD67894" s="56"/>
      <c r="AE67894" s="56"/>
    </row>
    <row r="67895" spans="1:31" x14ac:dyDescent="0.25">
      <c r="A67895" s="41">
        <v>0</v>
      </c>
      <c r="C67895" s="56"/>
      <c r="AC67895" s="56"/>
      <c r="AD67895" s="56"/>
      <c r="AE67895" s="56"/>
    </row>
    <row r="67896" spans="1:31" x14ac:dyDescent="0.25">
      <c r="A67896" s="41">
        <v>0</v>
      </c>
      <c r="C67896" s="56"/>
      <c r="AC67896" s="56"/>
      <c r="AD67896" s="56"/>
      <c r="AE67896" s="56"/>
    </row>
    <row r="67897" spans="1:31" x14ac:dyDescent="0.25">
      <c r="A67897" s="41">
        <v>0</v>
      </c>
      <c r="C67897" s="56"/>
      <c r="AC67897" s="56"/>
      <c r="AD67897" s="56"/>
      <c r="AE67897" s="56"/>
    </row>
    <row r="67898" spans="1:31" x14ac:dyDescent="0.25">
      <c r="A67898" s="41">
        <v>0</v>
      </c>
      <c r="C67898" s="56"/>
      <c r="AC67898" s="56"/>
      <c r="AD67898" s="56"/>
      <c r="AE67898" s="56"/>
    </row>
    <row r="67899" spans="1:31" x14ac:dyDescent="0.25">
      <c r="A67899" s="41">
        <v>0</v>
      </c>
      <c r="C67899" s="56"/>
      <c r="AC67899" s="56"/>
      <c r="AD67899" s="56"/>
      <c r="AE67899" s="56"/>
    </row>
    <row r="67900" spans="1:31" x14ac:dyDescent="0.25">
      <c r="A67900" s="41">
        <v>0</v>
      </c>
      <c r="C67900" s="56"/>
      <c r="AC67900" s="56"/>
      <c r="AD67900" s="56"/>
      <c r="AE67900" s="56"/>
    </row>
    <row r="67901" spans="1:31" x14ac:dyDescent="0.25">
      <c r="A67901" s="41">
        <v>0</v>
      </c>
      <c r="C67901" s="56"/>
      <c r="AC67901" s="56"/>
      <c r="AD67901" s="56"/>
      <c r="AE67901" s="56"/>
    </row>
    <row r="67902" spans="1:31" x14ac:dyDescent="0.25">
      <c r="A67902" s="41">
        <v>0</v>
      </c>
      <c r="C67902" s="56"/>
      <c r="AC67902" s="56"/>
      <c r="AD67902" s="56"/>
      <c r="AE67902" s="56"/>
    </row>
    <row r="67903" spans="1:31" x14ac:dyDescent="0.25">
      <c r="A67903" s="41">
        <v>0</v>
      </c>
      <c r="C67903" s="56"/>
      <c r="AC67903" s="56"/>
      <c r="AD67903" s="56"/>
      <c r="AE67903" s="56"/>
    </row>
    <row r="67904" spans="1:31" x14ac:dyDescent="0.25">
      <c r="A67904" s="41">
        <v>0</v>
      </c>
      <c r="C67904" s="56"/>
      <c r="AC67904" s="56"/>
      <c r="AD67904" s="56"/>
      <c r="AE67904" s="56"/>
    </row>
    <row r="67905" spans="1:31" x14ac:dyDescent="0.25">
      <c r="A67905" s="41">
        <v>0</v>
      </c>
      <c r="C67905" s="56"/>
      <c r="AC67905" s="56"/>
      <c r="AD67905" s="56"/>
      <c r="AE67905" s="56"/>
    </row>
    <row r="67906" spans="1:31" x14ac:dyDescent="0.25">
      <c r="A67906" s="41">
        <v>0</v>
      </c>
      <c r="C67906" s="56"/>
      <c r="AC67906" s="56"/>
      <c r="AD67906" s="56"/>
      <c r="AE67906" s="56"/>
    </row>
    <row r="67907" spans="1:31" x14ac:dyDescent="0.25">
      <c r="A67907" s="41">
        <v>0</v>
      </c>
      <c r="C67907" s="56"/>
      <c r="AC67907" s="56"/>
      <c r="AD67907" s="56"/>
      <c r="AE67907" s="56"/>
    </row>
    <row r="67908" spans="1:31" x14ac:dyDescent="0.25">
      <c r="A67908" s="41">
        <v>0</v>
      </c>
      <c r="C67908" s="56"/>
      <c r="AC67908" s="56"/>
      <c r="AD67908" s="56"/>
      <c r="AE67908" s="56"/>
    </row>
    <row r="67909" spans="1:31" x14ac:dyDescent="0.25">
      <c r="A67909" s="41">
        <v>0</v>
      </c>
      <c r="C67909" s="56"/>
      <c r="AC67909" s="56"/>
      <c r="AD67909" s="56"/>
      <c r="AE67909" s="56"/>
    </row>
    <row r="67910" spans="1:31" x14ac:dyDescent="0.25">
      <c r="A67910" s="41">
        <v>0</v>
      </c>
      <c r="C67910" s="56"/>
      <c r="AC67910" s="56"/>
      <c r="AD67910" s="56"/>
      <c r="AE67910" s="56"/>
    </row>
    <row r="67911" spans="1:31" x14ac:dyDescent="0.25">
      <c r="A67911" s="41">
        <v>0</v>
      </c>
      <c r="C67911" s="56"/>
      <c r="AC67911" s="56"/>
      <c r="AD67911" s="56"/>
      <c r="AE67911" s="56"/>
    </row>
    <row r="67912" spans="1:31" x14ac:dyDescent="0.25">
      <c r="A67912" s="41">
        <v>0</v>
      </c>
      <c r="C67912" s="56"/>
      <c r="AC67912" s="56"/>
      <c r="AD67912" s="56"/>
      <c r="AE67912" s="56"/>
    </row>
    <row r="67913" spans="1:31" x14ac:dyDescent="0.25">
      <c r="A67913" s="41">
        <v>0</v>
      </c>
      <c r="C67913" s="56"/>
      <c r="AC67913" s="56"/>
      <c r="AD67913" s="56"/>
      <c r="AE67913" s="56"/>
    </row>
    <row r="67914" spans="1:31" x14ac:dyDescent="0.25">
      <c r="A67914" s="41">
        <v>0</v>
      </c>
      <c r="C67914" s="56"/>
      <c r="AC67914" s="56"/>
      <c r="AD67914" s="56"/>
      <c r="AE67914" s="56"/>
    </row>
    <row r="67915" spans="1:31" x14ac:dyDescent="0.25">
      <c r="A67915" s="41">
        <v>0</v>
      </c>
      <c r="C67915" s="56"/>
      <c r="AC67915" s="56"/>
      <c r="AD67915" s="56"/>
      <c r="AE67915" s="56"/>
    </row>
    <row r="67916" spans="1:31" x14ac:dyDescent="0.25">
      <c r="A67916" s="41">
        <v>0</v>
      </c>
      <c r="C67916" s="56"/>
      <c r="AC67916" s="56"/>
      <c r="AD67916" s="56"/>
      <c r="AE67916" s="56"/>
    </row>
    <row r="67917" spans="1:31" x14ac:dyDescent="0.25">
      <c r="A67917" s="41">
        <v>0</v>
      </c>
      <c r="C67917" s="56"/>
      <c r="AC67917" s="56"/>
      <c r="AD67917" s="56"/>
      <c r="AE67917" s="56"/>
    </row>
    <row r="67918" spans="1:31" x14ac:dyDescent="0.25">
      <c r="A67918" s="41">
        <v>0</v>
      </c>
      <c r="C67918" s="56"/>
      <c r="AC67918" s="56"/>
      <c r="AD67918" s="56"/>
      <c r="AE67918" s="56"/>
    </row>
    <row r="67919" spans="1:31" x14ac:dyDescent="0.25">
      <c r="A67919" s="41">
        <v>0</v>
      </c>
      <c r="C67919" s="56"/>
      <c r="AC67919" s="56"/>
      <c r="AD67919" s="56"/>
      <c r="AE67919" s="56"/>
    </row>
    <row r="67920" spans="1:31" x14ac:dyDescent="0.25">
      <c r="A67920" s="41">
        <v>0</v>
      </c>
      <c r="C67920" s="56"/>
      <c r="AC67920" s="56"/>
      <c r="AD67920" s="56"/>
      <c r="AE67920" s="56"/>
    </row>
    <row r="67921" spans="1:31" x14ac:dyDescent="0.25">
      <c r="A67921" s="41">
        <v>0</v>
      </c>
      <c r="C67921" s="56"/>
      <c r="AC67921" s="56"/>
      <c r="AD67921" s="56"/>
      <c r="AE67921" s="56"/>
    </row>
    <row r="67922" spans="1:31" x14ac:dyDescent="0.25">
      <c r="A67922" s="41">
        <v>0</v>
      </c>
      <c r="C67922" s="56"/>
      <c r="AC67922" s="56"/>
      <c r="AD67922" s="56"/>
      <c r="AE67922" s="56"/>
    </row>
    <row r="67923" spans="1:31" x14ac:dyDescent="0.25">
      <c r="A67923" s="41">
        <v>0</v>
      </c>
      <c r="C67923" s="56"/>
      <c r="AC67923" s="56"/>
      <c r="AD67923" s="56"/>
      <c r="AE67923" s="56"/>
    </row>
    <row r="67924" spans="1:31" x14ac:dyDescent="0.25">
      <c r="A67924" s="41">
        <v>0</v>
      </c>
      <c r="C67924" s="56"/>
      <c r="AC67924" s="56"/>
      <c r="AD67924" s="56"/>
      <c r="AE67924" s="56"/>
    </row>
    <row r="67925" spans="1:31" x14ac:dyDescent="0.25">
      <c r="A67925" s="41">
        <v>0</v>
      </c>
      <c r="C67925" s="56"/>
      <c r="AC67925" s="56"/>
      <c r="AD67925" s="56"/>
      <c r="AE67925" s="56"/>
    </row>
    <row r="67926" spans="1:31" x14ac:dyDescent="0.25">
      <c r="A67926" s="41">
        <v>0</v>
      </c>
      <c r="C67926" s="56"/>
      <c r="AC67926" s="56"/>
      <c r="AD67926" s="56"/>
      <c r="AE67926" s="56"/>
    </row>
    <row r="67927" spans="1:31" x14ac:dyDescent="0.25">
      <c r="A67927" s="41">
        <v>0</v>
      </c>
      <c r="C67927" s="56"/>
      <c r="AC67927" s="56"/>
      <c r="AD67927" s="56"/>
      <c r="AE67927" s="56"/>
    </row>
    <row r="67928" spans="1:31" x14ac:dyDescent="0.25">
      <c r="A67928" s="41">
        <v>0</v>
      </c>
      <c r="C67928" s="56"/>
      <c r="AC67928" s="56"/>
      <c r="AD67928" s="56"/>
      <c r="AE67928" s="56"/>
    </row>
    <row r="67929" spans="1:31" x14ac:dyDescent="0.25">
      <c r="A67929" s="41">
        <v>0</v>
      </c>
      <c r="C67929" s="56"/>
      <c r="AC67929" s="56"/>
      <c r="AD67929" s="56"/>
      <c r="AE67929" s="56"/>
    </row>
    <row r="67930" spans="1:31" x14ac:dyDescent="0.25">
      <c r="A67930" s="41">
        <v>2310</v>
      </c>
      <c r="C67930" s="56"/>
      <c r="AC67930" s="56"/>
      <c r="AD67930" s="56"/>
      <c r="AE67930" s="56"/>
    </row>
    <row r="67931" spans="1:31" x14ac:dyDescent="0.25">
      <c r="A67931" s="41">
        <v>0</v>
      </c>
      <c r="C67931" s="56"/>
      <c r="AC67931" s="56"/>
      <c r="AD67931" s="56"/>
      <c r="AE67931" s="56"/>
    </row>
    <row r="67932" spans="1:31" x14ac:dyDescent="0.25">
      <c r="A67932" s="41">
        <v>0</v>
      </c>
      <c r="C67932" s="56"/>
      <c r="AC67932" s="56"/>
      <c r="AD67932" s="56"/>
      <c r="AE67932" s="56"/>
    </row>
    <row r="67933" spans="1:31" x14ac:dyDescent="0.25">
      <c r="A67933" s="41">
        <v>0</v>
      </c>
      <c r="C67933" s="56"/>
      <c r="AC67933" s="56"/>
      <c r="AD67933" s="56"/>
      <c r="AE67933" s="56"/>
    </row>
    <row r="67934" spans="1:31" x14ac:dyDescent="0.25">
      <c r="A67934" s="41">
        <v>0</v>
      </c>
      <c r="C67934" s="56"/>
      <c r="AC67934" s="56"/>
      <c r="AD67934" s="56"/>
      <c r="AE67934" s="56"/>
    </row>
    <row r="67935" spans="1:31" x14ac:dyDescent="0.25">
      <c r="A67935" s="41">
        <v>0</v>
      </c>
      <c r="C67935" s="56"/>
      <c r="AC67935" s="56"/>
      <c r="AD67935" s="56"/>
      <c r="AE67935" s="56"/>
    </row>
    <row r="67936" spans="1:31" x14ac:dyDescent="0.25">
      <c r="A67936" s="41">
        <v>0</v>
      </c>
      <c r="C67936" s="56"/>
      <c r="AC67936" s="56"/>
      <c r="AD67936" s="56"/>
      <c r="AE67936" s="56"/>
    </row>
    <row r="67937" spans="1:31" x14ac:dyDescent="0.25">
      <c r="A67937" s="41">
        <v>0</v>
      </c>
      <c r="C67937" s="56"/>
      <c r="AC67937" s="56"/>
      <c r="AD67937" s="56"/>
      <c r="AE67937" s="56"/>
    </row>
    <row r="67938" spans="1:31" x14ac:dyDescent="0.25">
      <c r="A67938" s="41">
        <v>0</v>
      </c>
      <c r="C67938" s="56"/>
      <c r="AC67938" s="56"/>
      <c r="AD67938" s="56"/>
      <c r="AE67938" s="56"/>
    </row>
    <row r="67939" spans="1:31" x14ac:dyDescent="0.25">
      <c r="A67939" s="41">
        <v>0</v>
      </c>
      <c r="C67939" s="56"/>
      <c r="AC67939" s="56"/>
      <c r="AD67939" s="56"/>
      <c r="AE67939" s="56"/>
    </row>
    <row r="67940" spans="1:31" x14ac:dyDescent="0.25">
      <c r="A67940" s="41">
        <v>0</v>
      </c>
      <c r="C67940" s="56"/>
      <c r="AC67940" s="56"/>
      <c r="AD67940" s="56"/>
      <c r="AE67940" s="56"/>
    </row>
    <row r="67941" spans="1:31" x14ac:dyDescent="0.25">
      <c r="A67941" s="41">
        <v>0</v>
      </c>
      <c r="C67941" s="56"/>
      <c r="AC67941" s="56"/>
      <c r="AD67941" s="56"/>
      <c r="AE67941" s="56"/>
    </row>
    <row r="67942" spans="1:31" x14ac:dyDescent="0.25">
      <c r="A67942" s="41">
        <v>0</v>
      </c>
      <c r="C67942" s="56"/>
      <c r="AC67942" s="56"/>
      <c r="AD67942" s="56"/>
      <c r="AE67942" s="56"/>
    </row>
    <row r="67943" spans="1:31" x14ac:dyDescent="0.25">
      <c r="A67943" s="41">
        <v>0</v>
      </c>
      <c r="C67943" s="56"/>
      <c r="AC67943" s="56"/>
      <c r="AD67943" s="56"/>
      <c r="AE67943" s="56"/>
    </row>
    <row r="67944" spans="1:31" x14ac:dyDescent="0.25">
      <c r="A67944" s="41">
        <v>0</v>
      </c>
      <c r="C67944" s="56"/>
      <c r="AC67944" s="56"/>
      <c r="AD67944" s="56"/>
      <c r="AE67944" s="56"/>
    </row>
    <row r="67945" spans="1:31" x14ac:dyDescent="0.25">
      <c r="A67945" s="41">
        <v>0</v>
      </c>
      <c r="C67945" s="56"/>
      <c r="AC67945" s="56"/>
      <c r="AD67945" s="56"/>
      <c r="AE67945" s="56"/>
    </row>
    <row r="67946" spans="1:31" x14ac:dyDescent="0.25">
      <c r="A67946" s="41">
        <v>0</v>
      </c>
      <c r="C67946" s="56"/>
      <c r="AC67946" s="56"/>
      <c r="AD67946" s="56"/>
      <c r="AE67946" s="56"/>
    </row>
    <row r="67947" spans="1:31" x14ac:dyDescent="0.25">
      <c r="A67947" s="41">
        <v>3198</v>
      </c>
      <c r="C67947" s="56"/>
      <c r="AC67947" s="56"/>
      <c r="AD67947" s="56"/>
      <c r="AE67947" s="56"/>
    </row>
    <row r="67948" spans="1:31" x14ac:dyDescent="0.25">
      <c r="A67948" s="41">
        <v>0</v>
      </c>
      <c r="C67948" s="56"/>
      <c r="AC67948" s="56"/>
      <c r="AD67948" s="56"/>
      <c r="AE67948" s="56"/>
    </row>
    <row r="67949" spans="1:31" x14ac:dyDescent="0.25">
      <c r="A67949" s="41">
        <v>0</v>
      </c>
      <c r="C67949" s="56"/>
      <c r="AC67949" s="56"/>
      <c r="AD67949" s="56"/>
      <c r="AE67949" s="56"/>
    </row>
    <row r="67950" spans="1:31" x14ac:dyDescent="0.25">
      <c r="A67950" s="41">
        <v>0</v>
      </c>
      <c r="C67950" s="56"/>
      <c r="AC67950" s="56"/>
      <c r="AD67950" s="56"/>
      <c r="AE67950" s="56"/>
    </row>
    <row r="67951" spans="1:31" x14ac:dyDescent="0.25">
      <c r="A67951" s="41">
        <v>0</v>
      </c>
      <c r="C67951" s="56"/>
      <c r="AC67951" s="56"/>
      <c r="AD67951" s="56"/>
      <c r="AE67951" s="56"/>
    </row>
    <row r="67952" spans="1:31" x14ac:dyDescent="0.25">
      <c r="A67952" s="41">
        <v>0</v>
      </c>
      <c r="C67952" s="56"/>
      <c r="AC67952" s="56"/>
      <c r="AD67952" s="56"/>
      <c r="AE67952" s="56"/>
    </row>
    <row r="67953" spans="1:31" x14ac:dyDescent="0.25">
      <c r="A67953" s="41">
        <v>0</v>
      </c>
      <c r="C67953" s="56"/>
      <c r="AC67953" s="56"/>
      <c r="AD67953" s="56"/>
      <c r="AE67953" s="56"/>
    </row>
    <row r="67954" spans="1:31" x14ac:dyDescent="0.25">
      <c r="A67954" s="41">
        <v>0</v>
      </c>
      <c r="C67954" s="56"/>
      <c r="AC67954" s="56"/>
      <c r="AD67954" s="56"/>
      <c r="AE67954" s="56"/>
    </row>
    <row r="67955" spans="1:31" x14ac:dyDescent="0.25">
      <c r="A67955" s="41">
        <v>2508</v>
      </c>
      <c r="C67955" s="56"/>
      <c r="AC67955" s="56"/>
      <c r="AD67955" s="56"/>
      <c r="AE67955" s="56"/>
    </row>
    <row r="67956" spans="1:31" x14ac:dyDescent="0.25">
      <c r="A67956" s="41">
        <v>0</v>
      </c>
      <c r="C67956" s="56"/>
      <c r="AC67956" s="56"/>
      <c r="AD67956" s="56"/>
      <c r="AE67956" s="56"/>
    </row>
    <row r="67957" spans="1:31" x14ac:dyDescent="0.25">
      <c r="A67957" s="41">
        <v>0</v>
      </c>
      <c r="C67957" s="56"/>
      <c r="AC67957" s="56"/>
      <c r="AD67957" s="56"/>
      <c r="AE67957" s="56"/>
    </row>
    <row r="67958" spans="1:31" x14ac:dyDescent="0.25">
      <c r="A67958" s="41">
        <v>0</v>
      </c>
      <c r="C67958" s="56"/>
      <c r="AC67958" s="56"/>
      <c r="AD67958" s="56"/>
      <c r="AE67958" s="56"/>
    </row>
    <row r="67959" spans="1:31" x14ac:dyDescent="0.25">
      <c r="A67959" s="41">
        <v>0</v>
      </c>
      <c r="C67959" s="56"/>
      <c r="AC67959" s="56"/>
      <c r="AD67959" s="56"/>
      <c r="AE67959" s="56"/>
    </row>
    <row r="67960" spans="1:31" x14ac:dyDescent="0.25">
      <c r="A67960" s="41">
        <v>0</v>
      </c>
      <c r="C67960" s="56"/>
      <c r="AC67960" s="56"/>
      <c r="AD67960" s="56"/>
      <c r="AE67960" s="56"/>
    </row>
    <row r="67961" spans="1:31" x14ac:dyDescent="0.25">
      <c r="A67961" s="41">
        <v>0</v>
      </c>
      <c r="C67961" s="56"/>
      <c r="AC67961" s="56"/>
      <c r="AD67961" s="56"/>
      <c r="AE67961" s="56"/>
    </row>
    <row r="67962" spans="1:31" x14ac:dyDescent="0.25">
      <c r="A67962" s="41">
        <v>0</v>
      </c>
      <c r="C67962" s="56"/>
      <c r="AC67962" s="56"/>
      <c r="AD67962" s="56"/>
      <c r="AE67962" s="56"/>
    </row>
    <row r="67963" spans="1:31" x14ac:dyDescent="0.25">
      <c r="A67963" s="41">
        <v>0</v>
      </c>
      <c r="C67963" s="56"/>
      <c r="AC67963" s="56"/>
      <c r="AD67963" s="56"/>
      <c r="AE67963" s="56"/>
    </row>
    <row r="67964" spans="1:31" x14ac:dyDescent="0.25">
      <c r="A67964" s="41">
        <v>0</v>
      </c>
      <c r="C67964" s="56"/>
      <c r="AC67964" s="56"/>
      <c r="AD67964" s="56"/>
      <c r="AE67964" s="56"/>
    </row>
    <row r="67965" spans="1:31" x14ac:dyDescent="0.25">
      <c r="A67965" s="41">
        <v>0</v>
      </c>
      <c r="C67965" s="56"/>
      <c r="AC67965" s="56"/>
      <c r="AD67965" s="56"/>
      <c r="AE67965" s="56"/>
    </row>
    <row r="67966" spans="1:31" x14ac:dyDescent="0.25">
      <c r="A67966" s="41">
        <v>0</v>
      </c>
      <c r="C67966" s="56"/>
      <c r="AC67966" s="56"/>
      <c r="AD67966" s="56"/>
      <c r="AE67966" s="56"/>
    </row>
    <row r="67967" spans="1:31" x14ac:dyDescent="0.25">
      <c r="A67967" s="41">
        <v>0</v>
      </c>
      <c r="C67967" s="56"/>
      <c r="AC67967" s="56"/>
      <c r="AD67967" s="56"/>
      <c r="AE67967" s="56"/>
    </row>
    <row r="67968" spans="1:31" x14ac:dyDescent="0.25">
      <c r="A67968" s="41">
        <v>0</v>
      </c>
      <c r="C67968" s="56"/>
      <c r="AC67968" s="56"/>
      <c r="AD67968" s="56"/>
      <c r="AE67968" s="56"/>
    </row>
    <row r="67969" spans="1:31" x14ac:dyDescent="0.25">
      <c r="A67969" s="41">
        <v>0</v>
      </c>
      <c r="C67969" s="56"/>
      <c r="AC67969" s="56"/>
      <c r="AD67969" s="56"/>
      <c r="AE67969" s="56"/>
    </row>
    <row r="67970" spans="1:31" x14ac:dyDescent="0.25">
      <c r="A67970" s="41">
        <v>0</v>
      </c>
      <c r="C67970" s="56"/>
      <c r="AC67970" s="56"/>
      <c r="AD67970" s="56"/>
      <c r="AE67970" s="56"/>
    </row>
    <row r="67971" spans="1:31" x14ac:dyDescent="0.25">
      <c r="A67971" s="41">
        <v>0</v>
      </c>
      <c r="C67971" s="56"/>
      <c r="AC67971" s="56"/>
      <c r="AD67971" s="56"/>
      <c r="AE67971" s="56"/>
    </row>
    <row r="67972" spans="1:31" x14ac:dyDescent="0.25">
      <c r="A67972" s="41">
        <v>0</v>
      </c>
      <c r="C67972" s="56"/>
      <c r="AC67972" s="56"/>
      <c r="AD67972" s="56"/>
      <c r="AE67972" s="56"/>
    </row>
    <row r="67973" spans="1:31" x14ac:dyDescent="0.25">
      <c r="A67973" s="41">
        <v>0</v>
      </c>
      <c r="C67973" s="56"/>
      <c r="AC67973" s="56"/>
      <c r="AD67973" s="56"/>
      <c r="AE67973" s="56"/>
    </row>
    <row r="67974" spans="1:31" x14ac:dyDescent="0.25">
      <c r="A67974" s="41">
        <v>0</v>
      </c>
      <c r="C67974" s="56"/>
      <c r="AC67974" s="56"/>
      <c r="AD67974" s="56"/>
      <c r="AE67974" s="56"/>
    </row>
    <row r="67975" spans="1:31" x14ac:dyDescent="0.25">
      <c r="A67975" s="41">
        <v>0</v>
      </c>
      <c r="C67975" s="56"/>
      <c r="AC67975" s="56"/>
      <c r="AD67975" s="56"/>
      <c r="AE67975" s="56"/>
    </row>
    <row r="67976" spans="1:31" x14ac:dyDescent="0.25">
      <c r="A67976" s="41">
        <v>0</v>
      </c>
      <c r="C67976" s="56"/>
      <c r="AC67976" s="56"/>
      <c r="AD67976" s="56"/>
      <c r="AE67976" s="56"/>
    </row>
    <row r="67977" spans="1:31" x14ac:dyDescent="0.25">
      <c r="A67977" s="41">
        <v>0</v>
      </c>
      <c r="C67977" s="56"/>
      <c r="AC67977" s="56"/>
      <c r="AD67977" s="56"/>
      <c r="AE67977" s="56"/>
    </row>
    <row r="67978" spans="1:31" x14ac:dyDescent="0.25">
      <c r="A67978" s="41">
        <v>0</v>
      </c>
      <c r="C67978" s="56"/>
      <c r="AC67978" s="56"/>
      <c r="AD67978" s="56"/>
      <c r="AE67978" s="56"/>
    </row>
    <row r="67979" spans="1:31" x14ac:dyDescent="0.25">
      <c r="A67979" s="41">
        <v>0</v>
      </c>
      <c r="C67979" s="56"/>
      <c r="AC67979" s="56"/>
      <c r="AD67979" s="56"/>
      <c r="AE67979" s="56"/>
    </row>
    <row r="67980" spans="1:31" x14ac:dyDescent="0.25">
      <c r="A67980" s="41">
        <v>0</v>
      </c>
      <c r="C67980" s="56"/>
      <c r="AC67980" s="56"/>
      <c r="AD67980" s="56"/>
      <c r="AE67980" s="56"/>
    </row>
    <row r="67981" spans="1:31" x14ac:dyDescent="0.25">
      <c r="A67981" s="41">
        <v>2177</v>
      </c>
      <c r="C67981" s="56"/>
      <c r="AC67981" s="56"/>
      <c r="AD67981" s="56"/>
      <c r="AE67981" s="56"/>
    </row>
    <row r="67982" spans="1:31" x14ac:dyDescent="0.25">
      <c r="A67982" s="41">
        <v>0</v>
      </c>
      <c r="C67982" s="56"/>
      <c r="AC67982" s="56"/>
      <c r="AD67982" s="56"/>
      <c r="AE67982" s="56"/>
    </row>
    <row r="67983" spans="1:31" x14ac:dyDescent="0.25">
      <c r="A67983" s="41">
        <v>0</v>
      </c>
      <c r="C67983" s="56"/>
      <c r="AC67983" s="56"/>
      <c r="AD67983" s="56"/>
      <c r="AE67983" s="56"/>
    </row>
    <row r="67984" spans="1:31" x14ac:dyDescent="0.25">
      <c r="A67984" s="41">
        <v>0</v>
      </c>
      <c r="C67984" s="56"/>
      <c r="AC67984" s="56"/>
      <c r="AD67984" s="56"/>
      <c r="AE67984" s="56"/>
    </row>
    <row r="67985" spans="1:31" x14ac:dyDescent="0.25">
      <c r="A67985" s="41">
        <v>0</v>
      </c>
      <c r="C67985" s="56"/>
      <c r="AC67985" s="56"/>
      <c r="AD67985" s="56"/>
      <c r="AE67985" s="56"/>
    </row>
    <row r="67986" spans="1:31" x14ac:dyDescent="0.25">
      <c r="A67986" s="41">
        <v>0</v>
      </c>
      <c r="C67986" s="56"/>
      <c r="AC67986" s="56"/>
      <c r="AD67986" s="56"/>
      <c r="AE67986" s="56"/>
    </row>
    <row r="67987" spans="1:31" x14ac:dyDescent="0.25">
      <c r="A67987" s="41">
        <v>0</v>
      </c>
      <c r="C67987" s="56"/>
      <c r="AC67987" s="56"/>
      <c r="AD67987" s="56"/>
      <c r="AE67987" s="56"/>
    </row>
    <row r="67988" spans="1:31" x14ac:dyDescent="0.25">
      <c r="A67988" s="41">
        <v>0</v>
      </c>
      <c r="C67988" s="56"/>
      <c r="AC67988" s="56"/>
      <c r="AD67988" s="56"/>
      <c r="AE67988" s="56"/>
    </row>
    <row r="67989" spans="1:31" x14ac:dyDescent="0.25">
      <c r="A67989" s="41">
        <v>0</v>
      </c>
      <c r="C67989" s="56"/>
      <c r="AC67989" s="56"/>
      <c r="AD67989" s="56"/>
      <c r="AE67989" s="56"/>
    </row>
    <row r="67990" spans="1:31" x14ac:dyDescent="0.25">
      <c r="A67990" s="41">
        <v>0</v>
      </c>
      <c r="C67990" s="56"/>
      <c r="AC67990" s="56"/>
      <c r="AD67990" s="56"/>
      <c r="AE67990" s="56"/>
    </row>
    <row r="67991" spans="1:31" x14ac:dyDescent="0.25">
      <c r="A67991" s="41">
        <v>0</v>
      </c>
      <c r="C67991" s="56"/>
      <c r="AC67991" s="56"/>
      <c r="AD67991" s="56"/>
      <c r="AE67991" s="56"/>
    </row>
    <row r="67992" spans="1:31" x14ac:dyDescent="0.25">
      <c r="A67992" s="41">
        <v>0</v>
      </c>
      <c r="C67992" s="56"/>
      <c r="AC67992" s="56"/>
      <c r="AD67992" s="56"/>
      <c r="AE67992" s="56"/>
    </row>
    <row r="67993" spans="1:31" x14ac:dyDescent="0.25">
      <c r="A67993" s="41">
        <v>0</v>
      </c>
      <c r="C67993" s="56"/>
      <c r="AC67993" s="56"/>
      <c r="AD67993" s="56"/>
      <c r="AE67993" s="56"/>
    </row>
    <row r="67994" spans="1:31" x14ac:dyDescent="0.25">
      <c r="A67994" s="41">
        <v>0</v>
      </c>
      <c r="C67994" s="56"/>
      <c r="AC67994" s="56"/>
      <c r="AD67994" s="56"/>
      <c r="AE67994" s="56"/>
    </row>
    <row r="67995" spans="1:31" x14ac:dyDescent="0.25">
      <c r="A67995" s="41">
        <v>0</v>
      </c>
      <c r="C67995" s="56"/>
      <c r="AC67995" s="56"/>
      <c r="AD67995" s="56"/>
      <c r="AE67995" s="56"/>
    </row>
    <row r="67996" spans="1:31" x14ac:dyDescent="0.25">
      <c r="A67996" s="41">
        <v>0</v>
      </c>
      <c r="C67996" s="56"/>
      <c r="AC67996" s="56"/>
      <c r="AD67996" s="56"/>
      <c r="AE67996" s="56"/>
    </row>
    <row r="67997" spans="1:31" x14ac:dyDescent="0.25">
      <c r="A67997" s="41">
        <v>0</v>
      </c>
      <c r="C67997" s="56"/>
      <c r="AC67997" s="56"/>
      <c r="AD67997" s="56"/>
      <c r="AE67997" s="56"/>
    </row>
    <row r="67998" spans="1:31" x14ac:dyDescent="0.25">
      <c r="A67998" s="41">
        <v>0</v>
      </c>
      <c r="C67998" s="56"/>
      <c r="AC67998" s="56"/>
      <c r="AD67998" s="56"/>
      <c r="AE67998" s="56"/>
    </row>
    <row r="67999" spans="1:31" x14ac:dyDescent="0.25">
      <c r="A67999" s="41">
        <v>0</v>
      </c>
      <c r="C67999" s="56"/>
      <c r="AC67999" s="56"/>
      <c r="AD67999" s="56"/>
      <c r="AE67999" s="56"/>
    </row>
    <row r="68000" spans="1:31" x14ac:dyDescent="0.25">
      <c r="A68000" s="41">
        <v>0</v>
      </c>
      <c r="C68000" s="56"/>
      <c r="AC68000" s="56"/>
      <c r="AD68000" s="56"/>
      <c r="AE68000" s="56"/>
    </row>
    <row r="68001" spans="1:31" x14ac:dyDescent="0.25">
      <c r="A68001" s="41">
        <v>0</v>
      </c>
      <c r="C68001" s="56"/>
      <c r="AC68001" s="56"/>
      <c r="AD68001" s="56"/>
      <c r="AE68001" s="56"/>
    </row>
    <row r="68002" spans="1:31" x14ac:dyDescent="0.25">
      <c r="A68002" s="41">
        <v>0</v>
      </c>
      <c r="C68002" s="56"/>
      <c r="AC68002" s="56"/>
      <c r="AD68002" s="56"/>
      <c r="AE68002" s="56"/>
    </row>
    <row r="68003" spans="1:31" x14ac:dyDescent="0.25">
      <c r="A68003" s="41">
        <v>0</v>
      </c>
      <c r="C68003" s="56"/>
      <c r="AC68003" s="56"/>
      <c r="AD68003" s="56"/>
      <c r="AE68003" s="56"/>
    </row>
    <row r="68004" spans="1:31" x14ac:dyDescent="0.25">
      <c r="A68004" s="41">
        <v>0</v>
      </c>
      <c r="C68004" s="56"/>
      <c r="AC68004" s="56"/>
      <c r="AD68004" s="56"/>
      <c r="AE68004" s="56"/>
    </row>
    <row r="68005" spans="1:31" x14ac:dyDescent="0.25">
      <c r="A68005" s="41">
        <v>0</v>
      </c>
      <c r="C68005" s="56"/>
      <c r="AC68005" s="56"/>
      <c r="AD68005" s="56"/>
      <c r="AE68005" s="56"/>
    </row>
    <row r="68006" spans="1:31" x14ac:dyDescent="0.25">
      <c r="A68006" s="41">
        <v>0</v>
      </c>
      <c r="C68006" s="56"/>
      <c r="AC68006" s="56"/>
      <c r="AD68006" s="56"/>
      <c r="AE68006" s="56"/>
    </row>
    <row r="68007" spans="1:31" x14ac:dyDescent="0.25">
      <c r="A68007" s="41">
        <v>0</v>
      </c>
      <c r="C68007" s="56"/>
      <c r="AC68007" s="56"/>
      <c r="AD68007" s="56"/>
      <c r="AE68007" s="56"/>
    </row>
    <row r="68008" spans="1:31" x14ac:dyDescent="0.25">
      <c r="A68008" s="41">
        <v>0</v>
      </c>
      <c r="C68008" s="56"/>
      <c r="AC68008" s="56"/>
      <c r="AD68008" s="56"/>
      <c r="AE68008" s="56"/>
    </row>
    <row r="68009" spans="1:31" x14ac:dyDescent="0.25">
      <c r="A68009" s="41">
        <v>0</v>
      </c>
      <c r="C68009" s="56"/>
      <c r="AC68009" s="56"/>
      <c r="AD68009" s="56"/>
      <c r="AE68009" s="56"/>
    </row>
    <row r="68010" spans="1:31" x14ac:dyDescent="0.25">
      <c r="A68010" s="41">
        <v>0</v>
      </c>
      <c r="C68010" s="56"/>
      <c r="AC68010" s="56"/>
      <c r="AD68010" s="56"/>
      <c r="AE68010" s="56"/>
    </row>
    <row r="68011" spans="1:31" x14ac:dyDescent="0.25">
      <c r="A68011" s="41">
        <v>0</v>
      </c>
      <c r="C68011" s="56"/>
      <c r="AC68011" s="56"/>
      <c r="AD68011" s="56"/>
      <c r="AE68011" s="56"/>
    </row>
    <row r="68012" spans="1:31" x14ac:dyDescent="0.25">
      <c r="A68012" s="41">
        <v>0</v>
      </c>
      <c r="C68012" s="56"/>
      <c r="AC68012" s="56"/>
      <c r="AD68012" s="56"/>
      <c r="AE68012" s="56"/>
    </row>
    <row r="68013" spans="1:31" x14ac:dyDescent="0.25">
      <c r="A68013" s="41">
        <v>0</v>
      </c>
      <c r="C68013" s="56"/>
      <c r="AC68013" s="56"/>
      <c r="AD68013" s="56"/>
      <c r="AE68013" s="56"/>
    </row>
    <row r="68014" spans="1:31" x14ac:dyDescent="0.25">
      <c r="A68014" s="41">
        <v>0</v>
      </c>
      <c r="C68014" s="56"/>
      <c r="AC68014" s="56"/>
      <c r="AD68014" s="56"/>
      <c r="AE68014" s="56"/>
    </row>
    <row r="68015" spans="1:31" x14ac:dyDescent="0.25">
      <c r="A68015" s="41">
        <v>0</v>
      </c>
      <c r="C68015" s="56"/>
      <c r="AC68015" s="56"/>
      <c r="AD68015" s="56"/>
      <c r="AE68015" s="56"/>
    </row>
    <row r="68016" spans="1:31" x14ac:dyDescent="0.25">
      <c r="A68016" s="41">
        <v>0</v>
      </c>
      <c r="C68016" s="56"/>
      <c r="AC68016" s="56"/>
      <c r="AD68016" s="56"/>
      <c r="AE68016" s="56"/>
    </row>
    <row r="68017" spans="1:31" x14ac:dyDescent="0.25">
      <c r="A68017" s="41">
        <v>0</v>
      </c>
      <c r="C68017" s="56"/>
      <c r="AC68017" s="56"/>
      <c r="AD68017" s="56"/>
      <c r="AE68017" s="56"/>
    </row>
    <row r="68018" spans="1:31" x14ac:dyDescent="0.25">
      <c r="A68018" s="41">
        <v>0</v>
      </c>
      <c r="C68018" s="56"/>
      <c r="AC68018" s="56"/>
      <c r="AD68018" s="56"/>
      <c r="AE68018" s="56"/>
    </row>
    <row r="68019" spans="1:31" x14ac:dyDescent="0.25">
      <c r="A68019" s="41">
        <v>0</v>
      </c>
      <c r="C68019" s="56"/>
      <c r="AC68019" s="56"/>
      <c r="AD68019" s="56"/>
      <c r="AE68019" s="56"/>
    </row>
    <row r="68020" spans="1:31" x14ac:dyDescent="0.25">
      <c r="A68020" s="41">
        <v>0</v>
      </c>
      <c r="C68020" s="56"/>
      <c r="AC68020" s="56"/>
      <c r="AD68020" s="56"/>
      <c r="AE68020" s="56"/>
    </row>
    <row r="68021" spans="1:31" x14ac:dyDescent="0.25">
      <c r="A68021" s="41">
        <v>0</v>
      </c>
      <c r="C68021" s="56"/>
      <c r="AC68021" s="56"/>
      <c r="AD68021" s="56"/>
      <c r="AE68021" s="56"/>
    </row>
    <row r="68022" spans="1:31" x14ac:dyDescent="0.25">
      <c r="A68022" s="41">
        <v>0</v>
      </c>
      <c r="C68022" s="56"/>
      <c r="AC68022" s="56"/>
      <c r="AD68022" s="56"/>
      <c r="AE68022" s="56"/>
    </row>
    <row r="68023" spans="1:31" x14ac:dyDescent="0.25">
      <c r="A68023" s="41">
        <v>0</v>
      </c>
      <c r="C68023" s="56"/>
      <c r="AC68023" s="56"/>
      <c r="AD68023" s="56"/>
      <c r="AE68023" s="56"/>
    </row>
    <row r="68024" spans="1:31" x14ac:dyDescent="0.25">
      <c r="A68024" s="41">
        <v>0</v>
      </c>
      <c r="C68024" s="56"/>
      <c r="AC68024" s="56"/>
      <c r="AD68024" s="56"/>
      <c r="AE68024" s="56"/>
    </row>
    <row r="68025" spans="1:31" x14ac:dyDescent="0.25">
      <c r="A68025" s="41">
        <v>0</v>
      </c>
      <c r="C68025" s="56"/>
      <c r="AC68025" s="56"/>
      <c r="AD68025" s="56"/>
      <c r="AE68025" s="56"/>
    </row>
    <row r="68026" spans="1:31" x14ac:dyDescent="0.25">
      <c r="A68026" s="41">
        <v>0</v>
      </c>
      <c r="C68026" s="56"/>
      <c r="AC68026" s="56"/>
      <c r="AD68026" s="56"/>
      <c r="AE68026" s="56"/>
    </row>
    <row r="68027" spans="1:31" x14ac:dyDescent="0.25">
      <c r="A68027" s="41">
        <v>0</v>
      </c>
      <c r="C68027" s="56"/>
      <c r="AC68027" s="56"/>
      <c r="AD68027" s="56"/>
      <c r="AE68027" s="56"/>
    </row>
    <row r="68028" spans="1:31" x14ac:dyDescent="0.25">
      <c r="A68028" s="41">
        <v>0</v>
      </c>
      <c r="C68028" s="56"/>
      <c r="AC68028" s="56"/>
      <c r="AD68028" s="56"/>
      <c r="AE68028" s="56"/>
    </row>
    <row r="68029" spans="1:31" x14ac:dyDescent="0.25">
      <c r="A68029" s="41">
        <v>0</v>
      </c>
      <c r="C68029" s="56"/>
      <c r="AC68029" s="56"/>
      <c r="AD68029" s="56"/>
      <c r="AE68029" s="56"/>
    </row>
    <row r="68030" spans="1:31" x14ac:dyDescent="0.25">
      <c r="A68030" s="41">
        <v>0</v>
      </c>
      <c r="C68030" s="56"/>
      <c r="AC68030" s="56"/>
      <c r="AD68030" s="56"/>
      <c r="AE68030" s="56"/>
    </row>
    <row r="68031" spans="1:31" x14ac:dyDescent="0.25">
      <c r="A68031" s="41">
        <v>0</v>
      </c>
      <c r="C68031" s="56"/>
      <c r="AC68031" s="56"/>
      <c r="AD68031" s="56"/>
      <c r="AE68031" s="56"/>
    </row>
    <row r="68032" spans="1:31" x14ac:dyDescent="0.25">
      <c r="A68032" s="41">
        <v>0</v>
      </c>
      <c r="C68032" s="56"/>
      <c r="AC68032" s="56"/>
      <c r="AD68032" s="56"/>
      <c r="AE68032" s="56"/>
    </row>
    <row r="68033" spans="1:31" x14ac:dyDescent="0.25">
      <c r="A68033" s="41">
        <v>0</v>
      </c>
      <c r="C68033" s="56"/>
      <c r="AC68033" s="56"/>
      <c r="AD68033" s="56"/>
      <c r="AE68033" s="56"/>
    </row>
    <row r="68034" spans="1:31" x14ac:dyDescent="0.25">
      <c r="A68034" s="41">
        <v>0</v>
      </c>
      <c r="C68034" s="56"/>
      <c r="AC68034" s="56"/>
      <c r="AD68034" s="56"/>
      <c r="AE68034" s="56"/>
    </row>
    <row r="68035" spans="1:31" x14ac:dyDescent="0.25">
      <c r="A68035" s="41">
        <v>0</v>
      </c>
      <c r="C68035" s="56"/>
      <c r="AC68035" s="56"/>
      <c r="AD68035" s="56"/>
      <c r="AE68035" s="56"/>
    </row>
    <row r="68036" spans="1:31" x14ac:dyDescent="0.25">
      <c r="A68036" s="41">
        <v>0</v>
      </c>
      <c r="C68036" s="56"/>
      <c r="AC68036" s="56"/>
      <c r="AD68036" s="56"/>
      <c r="AE68036" s="56"/>
    </row>
    <row r="68037" spans="1:31" x14ac:dyDescent="0.25">
      <c r="A68037" s="41">
        <v>0</v>
      </c>
      <c r="C68037" s="56"/>
      <c r="AC68037" s="56"/>
      <c r="AD68037" s="56"/>
      <c r="AE68037" s="56"/>
    </row>
    <row r="68038" spans="1:31" x14ac:dyDescent="0.25">
      <c r="A68038" s="41">
        <v>0</v>
      </c>
      <c r="C68038" s="56"/>
      <c r="AC68038" s="56"/>
      <c r="AD68038" s="56"/>
      <c r="AE68038" s="56"/>
    </row>
    <row r="68039" spans="1:31" x14ac:dyDescent="0.25">
      <c r="A68039" s="41">
        <v>0</v>
      </c>
      <c r="C68039" s="56"/>
      <c r="AC68039" s="56"/>
      <c r="AD68039" s="56"/>
      <c r="AE68039" s="56"/>
    </row>
    <row r="68040" spans="1:31" x14ac:dyDescent="0.25">
      <c r="A68040" s="41">
        <v>0</v>
      </c>
      <c r="C68040" s="56"/>
      <c r="AC68040" s="56"/>
      <c r="AD68040" s="56"/>
      <c r="AE68040" s="56"/>
    </row>
    <row r="68041" spans="1:31" x14ac:dyDescent="0.25">
      <c r="A68041" s="41">
        <v>0</v>
      </c>
      <c r="C68041" s="56"/>
      <c r="AC68041" s="56"/>
      <c r="AD68041" s="56"/>
      <c r="AE68041" s="56"/>
    </row>
    <row r="68042" spans="1:31" x14ac:dyDescent="0.25">
      <c r="A68042" s="41">
        <v>0</v>
      </c>
      <c r="C68042" s="56"/>
      <c r="AC68042" s="56"/>
      <c r="AD68042" s="56"/>
      <c r="AE68042" s="56"/>
    </row>
    <row r="68043" spans="1:31" x14ac:dyDescent="0.25">
      <c r="A68043" s="41">
        <v>0</v>
      </c>
      <c r="C68043" s="56"/>
      <c r="AC68043" s="56"/>
      <c r="AD68043" s="56"/>
      <c r="AE68043" s="56"/>
    </row>
    <row r="68044" spans="1:31" x14ac:dyDescent="0.25">
      <c r="A68044" s="41">
        <v>0</v>
      </c>
      <c r="C68044" s="56"/>
      <c r="AC68044" s="56"/>
      <c r="AD68044" s="56"/>
      <c r="AE68044" s="56"/>
    </row>
    <row r="68045" spans="1:31" x14ac:dyDescent="0.25">
      <c r="A68045" s="41">
        <v>0</v>
      </c>
      <c r="C68045" s="56"/>
      <c r="AC68045" s="56"/>
      <c r="AD68045" s="56"/>
      <c r="AE68045" s="56"/>
    </row>
    <row r="68046" spans="1:31" x14ac:dyDescent="0.25">
      <c r="A68046" s="41">
        <v>0</v>
      </c>
      <c r="C68046" s="56"/>
      <c r="AC68046" s="56"/>
      <c r="AD68046" s="56"/>
      <c r="AE68046" s="56"/>
    </row>
    <row r="68047" spans="1:31" x14ac:dyDescent="0.25">
      <c r="A68047" s="41">
        <v>0</v>
      </c>
      <c r="C68047" s="56"/>
      <c r="AC68047" s="56"/>
      <c r="AD68047" s="56"/>
      <c r="AE68047" s="56"/>
    </row>
    <row r="68048" spans="1:31" x14ac:dyDescent="0.25">
      <c r="A68048" s="41">
        <v>0</v>
      </c>
      <c r="C68048" s="56"/>
      <c r="AC68048" s="56"/>
      <c r="AD68048" s="56"/>
      <c r="AE68048" s="56"/>
    </row>
    <row r="68049" spans="1:31" x14ac:dyDescent="0.25">
      <c r="A68049" s="41">
        <v>0</v>
      </c>
      <c r="C68049" s="56"/>
      <c r="AC68049" s="56"/>
      <c r="AD68049" s="56"/>
      <c r="AE68049" s="56"/>
    </row>
    <row r="68050" spans="1:31" x14ac:dyDescent="0.25">
      <c r="A68050" s="41">
        <v>0</v>
      </c>
      <c r="C68050" s="56"/>
      <c r="AC68050" s="56"/>
      <c r="AD68050" s="56"/>
      <c r="AE68050" s="56"/>
    </row>
    <row r="68051" spans="1:31" x14ac:dyDescent="0.25">
      <c r="A68051" s="41">
        <v>0</v>
      </c>
      <c r="C68051" s="56"/>
      <c r="AC68051" s="56"/>
      <c r="AD68051" s="56"/>
      <c r="AE68051" s="56"/>
    </row>
    <row r="68052" spans="1:31" x14ac:dyDescent="0.25">
      <c r="A68052" s="41">
        <v>0</v>
      </c>
      <c r="C68052" s="56"/>
      <c r="AC68052" s="56"/>
      <c r="AD68052" s="56"/>
      <c r="AE68052" s="56"/>
    </row>
    <row r="68053" spans="1:31" x14ac:dyDescent="0.25">
      <c r="A68053" s="41">
        <v>0</v>
      </c>
      <c r="C68053" s="56"/>
      <c r="AC68053" s="56"/>
      <c r="AD68053" s="56"/>
      <c r="AE68053" s="56"/>
    </row>
    <row r="68054" spans="1:31" x14ac:dyDescent="0.25">
      <c r="A68054" s="41">
        <v>0</v>
      </c>
      <c r="C68054" s="56"/>
      <c r="AC68054" s="56"/>
      <c r="AD68054" s="56"/>
      <c r="AE68054" s="56"/>
    </row>
    <row r="68055" spans="1:31" x14ac:dyDescent="0.25">
      <c r="A68055" s="41">
        <v>0</v>
      </c>
      <c r="C68055" s="56"/>
      <c r="AC68055" s="56"/>
      <c r="AD68055" s="56"/>
      <c r="AE68055" s="56"/>
    </row>
    <row r="68056" spans="1:31" x14ac:dyDescent="0.25">
      <c r="A68056" s="41">
        <v>0</v>
      </c>
      <c r="C68056" s="56"/>
      <c r="AC68056" s="56"/>
      <c r="AD68056" s="56"/>
      <c r="AE68056" s="56"/>
    </row>
    <row r="68057" spans="1:31" x14ac:dyDescent="0.25">
      <c r="A68057" s="41">
        <v>0</v>
      </c>
      <c r="C68057" s="56"/>
      <c r="AC68057" s="56"/>
      <c r="AD68057" s="56"/>
      <c r="AE68057" s="56"/>
    </row>
    <row r="68058" spans="1:31" x14ac:dyDescent="0.25">
      <c r="A68058" s="41">
        <v>0</v>
      </c>
      <c r="C68058" s="56"/>
      <c r="AC68058" s="56"/>
      <c r="AD68058" s="56"/>
      <c r="AE68058" s="56"/>
    </row>
    <row r="68059" spans="1:31" x14ac:dyDescent="0.25">
      <c r="A68059" s="41">
        <v>0</v>
      </c>
      <c r="C68059" s="56"/>
      <c r="AC68059" s="56"/>
      <c r="AD68059" s="56"/>
      <c r="AE68059" s="56"/>
    </row>
    <row r="68060" spans="1:31" x14ac:dyDescent="0.25">
      <c r="A68060" s="41">
        <v>0</v>
      </c>
      <c r="C68060" s="56"/>
      <c r="AC68060" s="56"/>
      <c r="AD68060" s="56"/>
      <c r="AE68060" s="56"/>
    </row>
    <row r="68061" spans="1:31" x14ac:dyDescent="0.25">
      <c r="A68061" s="41">
        <v>0</v>
      </c>
      <c r="C68061" s="56"/>
      <c r="AC68061" s="56"/>
      <c r="AD68061" s="56"/>
      <c r="AE68061" s="56"/>
    </row>
    <row r="68062" spans="1:31" x14ac:dyDescent="0.25">
      <c r="A68062" s="41">
        <v>0</v>
      </c>
      <c r="C68062" s="56"/>
      <c r="AC68062" s="56"/>
      <c r="AD68062" s="56"/>
      <c r="AE68062" s="56"/>
    </row>
    <row r="68063" spans="1:31" x14ac:dyDescent="0.25">
      <c r="A68063" s="41">
        <v>0</v>
      </c>
      <c r="C68063" s="56"/>
      <c r="AC68063" s="56"/>
      <c r="AD68063" s="56"/>
      <c r="AE68063" s="56"/>
    </row>
    <row r="68064" spans="1:31" x14ac:dyDescent="0.25">
      <c r="A68064" s="41">
        <v>0</v>
      </c>
      <c r="C68064" s="56"/>
      <c r="AC68064" s="56"/>
      <c r="AD68064" s="56"/>
      <c r="AE68064" s="56"/>
    </row>
    <row r="68065" spans="1:31" x14ac:dyDescent="0.25">
      <c r="A68065" s="41">
        <v>0</v>
      </c>
      <c r="C68065" s="56"/>
      <c r="AC68065" s="56"/>
      <c r="AD68065" s="56"/>
      <c r="AE68065" s="56"/>
    </row>
    <row r="68066" spans="1:31" x14ac:dyDescent="0.25">
      <c r="A68066" s="41">
        <v>0</v>
      </c>
      <c r="C68066" s="56"/>
      <c r="AC68066" s="56"/>
      <c r="AD68066" s="56"/>
      <c r="AE68066" s="56"/>
    </row>
    <row r="68067" spans="1:31" x14ac:dyDescent="0.25">
      <c r="A68067" s="41">
        <v>0</v>
      </c>
      <c r="C68067" s="56"/>
      <c r="AC68067" s="56"/>
      <c r="AD68067" s="56"/>
      <c r="AE68067" s="56"/>
    </row>
    <row r="68068" spans="1:31" x14ac:dyDescent="0.25">
      <c r="A68068" s="41">
        <v>0</v>
      </c>
      <c r="C68068" s="56"/>
      <c r="AC68068" s="56"/>
      <c r="AD68068" s="56"/>
      <c r="AE68068" s="56"/>
    </row>
    <row r="68069" spans="1:31" x14ac:dyDescent="0.25">
      <c r="A68069" s="41">
        <v>0</v>
      </c>
      <c r="C68069" s="56"/>
      <c r="AC68069" s="56"/>
      <c r="AD68069" s="56"/>
      <c r="AE68069" s="56"/>
    </row>
    <row r="68070" spans="1:31" x14ac:dyDescent="0.25">
      <c r="A68070" s="41">
        <v>0</v>
      </c>
      <c r="C68070" s="56"/>
      <c r="AC68070" s="56"/>
      <c r="AD68070" s="56"/>
      <c r="AE68070" s="56"/>
    </row>
    <row r="68071" spans="1:31" x14ac:dyDescent="0.25">
      <c r="A68071" s="41">
        <v>0</v>
      </c>
      <c r="C68071" s="56"/>
      <c r="AC68071" s="56"/>
      <c r="AD68071" s="56"/>
      <c r="AE68071" s="56"/>
    </row>
    <row r="68072" spans="1:31" x14ac:dyDescent="0.25">
      <c r="A68072" s="41">
        <v>0</v>
      </c>
      <c r="C68072" s="56"/>
      <c r="AC68072" s="56"/>
      <c r="AD68072" s="56"/>
      <c r="AE68072" s="56"/>
    </row>
    <row r="68073" spans="1:31" x14ac:dyDescent="0.25">
      <c r="A68073" s="41">
        <v>0</v>
      </c>
      <c r="C68073" s="56"/>
      <c r="AC68073" s="56"/>
      <c r="AD68073" s="56"/>
      <c r="AE68073" s="56"/>
    </row>
    <row r="68074" spans="1:31" x14ac:dyDescent="0.25">
      <c r="A68074" s="41">
        <v>0</v>
      </c>
      <c r="C68074" s="56"/>
      <c r="AC68074" s="56"/>
      <c r="AD68074" s="56"/>
      <c r="AE68074" s="56"/>
    </row>
    <row r="68075" spans="1:31" x14ac:dyDescent="0.25">
      <c r="A68075" s="41">
        <v>0</v>
      </c>
      <c r="C68075" s="56"/>
      <c r="AC68075" s="56"/>
      <c r="AD68075" s="56"/>
      <c r="AE68075" s="56"/>
    </row>
    <row r="68076" spans="1:31" x14ac:dyDescent="0.25">
      <c r="A68076" s="41">
        <v>0</v>
      </c>
      <c r="C68076" s="56"/>
      <c r="AC68076" s="56"/>
      <c r="AD68076" s="56"/>
      <c r="AE68076" s="56"/>
    </row>
    <row r="68077" spans="1:31" x14ac:dyDescent="0.25">
      <c r="A68077" s="41">
        <v>0</v>
      </c>
      <c r="C68077" s="56"/>
      <c r="AC68077" s="56"/>
      <c r="AD68077" s="56"/>
      <c r="AE68077" s="56"/>
    </row>
    <row r="68078" spans="1:31" x14ac:dyDescent="0.25">
      <c r="A68078" s="41">
        <v>0</v>
      </c>
      <c r="C68078" s="56"/>
      <c r="AC68078" s="56"/>
      <c r="AD68078" s="56"/>
      <c r="AE68078" s="56"/>
    </row>
    <row r="68079" spans="1:31" x14ac:dyDescent="0.25">
      <c r="A68079" s="41">
        <v>0</v>
      </c>
      <c r="C68079" s="56"/>
      <c r="AC68079" s="56"/>
      <c r="AD68079" s="56"/>
      <c r="AE68079" s="56"/>
    </row>
    <row r="68080" spans="1:31" x14ac:dyDescent="0.25">
      <c r="A68080" s="41">
        <v>0</v>
      </c>
      <c r="C68080" s="56"/>
      <c r="AC68080" s="56"/>
      <c r="AD68080" s="56"/>
      <c r="AE68080" s="56"/>
    </row>
    <row r="68081" spans="1:31" x14ac:dyDescent="0.25">
      <c r="A68081" s="41">
        <v>0</v>
      </c>
      <c r="C68081" s="56"/>
      <c r="AC68081" s="56"/>
      <c r="AD68081" s="56"/>
      <c r="AE68081" s="56"/>
    </row>
    <row r="68082" spans="1:31" x14ac:dyDescent="0.25">
      <c r="A68082" s="41">
        <v>0</v>
      </c>
      <c r="C68082" s="56"/>
      <c r="AC68082" s="56"/>
      <c r="AD68082" s="56"/>
      <c r="AE68082" s="56"/>
    </row>
    <row r="68083" spans="1:31" x14ac:dyDescent="0.25">
      <c r="A68083" s="41">
        <v>0</v>
      </c>
      <c r="C68083" s="56"/>
      <c r="AC68083" s="56"/>
      <c r="AD68083" s="56"/>
      <c r="AE68083" s="56"/>
    </row>
    <row r="68084" spans="1:31" x14ac:dyDescent="0.25">
      <c r="A68084" s="41">
        <v>0</v>
      </c>
      <c r="C68084" s="56"/>
      <c r="AC68084" s="56"/>
      <c r="AD68084" s="56"/>
      <c r="AE68084" s="56"/>
    </row>
    <row r="68085" spans="1:31" x14ac:dyDescent="0.25">
      <c r="A68085" s="41">
        <v>0</v>
      </c>
      <c r="C68085" s="56"/>
      <c r="AC68085" s="56"/>
      <c r="AD68085" s="56"/>
      <c r="AE68085" s="56"/>
    </row>
    <row r="68086" spans="1:31" x14ac:dyDescent="0.25">
      <c r="A68086" s="41">
        <v>0</v>
      </c>
      <c r="C68086" s="56"/>
      <c r="AC68086" s="56"/>
      <c r="AD68086" s="56"/>
      <c r="AE68086" s="56"/>
    </row>
    <row r="68087" spans="1:31" x14ac:dyDescent="0.25">
      <c r="A68087" s="41">
        <v>0</v>
      </c>
      <c r="C68087" s="56"/>
      <c r="AC68087" s="56"/>
      <c r="AD68087" s="56"/>
      <c r="AE68087" s="56"/>
    </row>
    <row r="68088" spans="1:31" x14ac:dyDescent="0.25">
      <c r="A68088" s="41">
        <v>0</v>
      </c>
      <c r="C68088" s="56"/>
      <c r="AC68088" s="56"/>
      <c r="AD68088" s="56"/>
      <c r="AE68088" s="56"/>
    </row>
    <row r="68089" spans="1:31" x14ac:dyDescent="0.25">
      <c r="A68089" s="41">
        <v>0</v>
      </c>
      <c r="C68089" s="56"/>
      <c r="AC68089" s="56"/>
      <c r="AD68089" s="56"/>
      <c r="AE68089" s="56"/>
    </row>
    <row r="68090" spans="1:31" x14ac:dyDescent="0.25">
      <c r="A68090" s="41">
        <v>0</v>
      </c>
      <c r="C68090" s="56"/>
      <c r="AC68090" s="56"/>
      <c r="AD68090" s="56"/>
      <c r="AE68090" s="56"/>
    </row>
    <row r="68091" spans="1:31" x14ac:dyDescent="0.25">
      <c r="A68091" s="41">
        <v>0</v>
      </c>
      <c r="C68091" s="56"/>
      <c r="AC68091" s="56"/>
      <c r="AD68091" s="56"/>
      <c r="AE68091" s="56"/>
    </row>
    <row r="68092" spans="1:31" x14ac:dyDescent="0.25">
      <c r="A68092" s="41">
        <v>0</v>
      </c>
      <c r="C68092" s="56"/>
      <c r="AC68092" s="56"/>
      <c r="AD68092" s="56"/>
      <c r="AE68092" s="56"/>
    </row>
    <row r="68093" spans="1:31" x14ac:dyDescent="0.25">
      <c r="A68093" s="41">
        <v>0</v>
      </c>
      <c r="C68093" s="56"/>
      <c r="AC68093" s="56"/>
      <c r="AD68093" s="56"/>
      <c r="AE68093" s="56"/>
    </row>
    <row r="68094" spans="1:31" x14ac:dyDescent="0.25">
      <c r="A68094" s="41">
        <v>0</v>
      </c>
      <c r="C68094" s="56"/>
      <c r="AC68094" s="56"/>
      <c r="AD68094" s="56"/>
      <c r="AE68094" s="56"/>
    </row>
    <row r="68095" spans="1:31" x14ac:dyDescent="0.25">
      <c r="A68095" s="41">
        <v>0</v>
      </c>
      <c r="C68095" s="56"/>
      <c r="AC68095" s="56"/>
      <c r="AD68095" s="56"/>
      <c r="AE68095" s="56"/>
    </row>
    <row r="68096" spans="1:31" x14ac:dyDescent="0.25">
      <c r="A68096" s="41">
        <v>0</v>
      </c>
      <c r="C68096" s="56"/>
      <c r="AC68096" s="56"/>
      <c r="AD68096" s="56"/>
      <c r="AE68096" s="56"/>
    </row>
    <row r="68097" spans="1:31" x14ac:dyDescent="0.25">
      <c r="A68097" s="41">
        <v>0</v>
      </c>
      <c r="C68097" s="56"/>
      <c r="AC68097" s="56"/>
      <c r="AD68097" s="56"/>
      <c r="AE68097" s="56"/>
    </row>
    <row r="68098" spans="1:31" x14ac:dyDescent="0.25">
      <c r="A68098" s="41">
        <v>0</v>
      </c>
      <c r="C68098" s="56"/>
      <c r="AC68098" s="56"/>
      <c r="AD68098" s="56"/>
      <c r="AE68098" s="56"/>
    </row>
    <row r="68099" spans="1:31" x14ac:dyDescent="0.25">
      <c r="A68099" s="41">
        <v>0</v>
      </c>
      <c r="C68099" s="56"/>
      <c r="AC68099" s="56"/>
      <c r="AD68099" s="56"/>
      <c r="AE68099" s="56"/>
    </row>
    <row r="68100" spans="1:31" x14ac:dyDescent="0.25">
      <c r="A68100" s="41">
        <v>0</v>
      </c>
      <c r="C68100" s="56"/>
      <c r="AC68100" s="56"/>
      <c r="AD68100" s="56"/>
      <c r="AE68100" s="56"/>
    </row>
    <row r="68101" spans="1:31" x14ac:dyDescent="0.25">
      <c r="A68101" s="41">
        <v>0</v>
      </c>
      <c r="C68101" s="56"/>
      <c r="AC68101" s="56"/>
      <c r="AD68101" s="56"/>
      <c r="AE68101" s="56"/>
    </row>
    <row r="68102" spans="1:31" x14ac:dyDescent="0.25">
      <c r="A68102" s="41">
        <v>0</v>
      </c>
      <c r="C68102" s="56"/>
      <c r="AC68102" s="56"/>
      <c r="AD68102" s="56"/>
      <c r="AE68102" s="56"/>
    </row>
    <row r="68103" spans="1:31" x14ac:dyDescent="0.25">
      <c r="A68103" s="41">
        <v>8</v>
      </c>
      <c r="C68103" s="56"/>
      <c r="AC68103" s="56"/>
      <c r="AD68103" s="56"/>
      <c r="AE68103" s="56"/>
    </row>
    <row r="68104" spans="1:31" x14ac:dyDescent="0.25">
      <c r="A68104" s="41">
        <v>0</v>
      </c>
      <c r="C68104" s="56"/>
      <c r="AC68104" s="56"/>
      <c r="AD68104" s="56"/>
      <c r="AE68104" s="56"/>
    </row>
    <row r="68105" spans="1:31" x14ac:dyDescent="0.25">
      <c r="A68105" s="41">
        <v>0</v>
      </c>
      <c r="C68105" s="56"/>
      <c r="AC68105" s="56"/>
      <c r="AD68105" s="56"/>
      <c r="AE68105" s="56"/>
    </row>
    <row r="68106" spans="1:31" x14ac:dyDescent="0.25">
      <c r="A68106" s="41">
        <v>0</v>
      </c>
      <c r="C68106" s="56"/>
      <c r="AC68106" s="56"/>
      <c r="AD68106" s="56"/>
      <c r="AE68106" s="56"/>
    </row>
    <row r="68107" spans="1:31" x14ac:dyDescent="0.25">
      <c r="A68107" s="41">
        <v>0</v>
      </c>
      <c r="C68107" s="56"/>
      <c r="AC68107" s="56"/>
      <c r="AD68107" s="56"/>
      <c r="AE68107" s="56"/>
    </row>
    <row r="68108" spans="1:31" x14ac:dyDescent="0.25">
      <c r="A68108" s="41">
        <v>0</v>
      </c>
      <c r="C68108" s="56"/>
      <c r="AC68108" s="56"/>
      <c r="AD68108" s="56"/>
      <c r="AE68108" s="56"/>
    </row>
    <row r="68109" spans="1:31" x14ac:dyDescent="0.25">
      <c r="A68109" s="41">
        <v>0</v>
      </c>
      <c r="C68109" s="56"/>
      <c r="AC68109" s="56"/>
      <c r="AD68109" s="56"/>
      <c r="AE68109" s="56"/>
    </row>
    <row r="68110" spans="1:31" x14ac:dyDescent="0.25">
      <c r="A68110" s="41">
        <v>0</v>
      </c>
      <c r="C68110" s="56"/>
      <c r="AC68110" s="56"/>
      <c r="AD68110" s="56"/>
      <c r="AE68110" s="56"/>
    </row>
    <row r="68111" spans="1:31" x14ac:dyDescent="0.25">
      <c r="A68111" s="41">
        <v>0</v>
      </c>
      <c r="C68111" s="56"/>
      <c r="AC68111" s="56"/>
      <c r="AD68111" s="56"/>
      <c r="AE68111" s="56"/>
    </row>
    <row r="68112" spans="1:31" x14ac:dyDescent="0.25">
      <c r="A68112" s="41">
        <v>0</v>
      </c>
      <c r="C68112" s="56"/>
      <c r="AC68112" s="56"/>
      <c r="AD68112" s="56"/>
      <c r="AE68112" s="56"/>
    </row>
    <row r="68113" spans="1:31" x14ac:dyDescent="0.25">
      <c r="A68113" s="41">
        <v>0</v>
      </c>
      <c r="C68113" s="56"/>
      <c r="AC68113" s="56"/>
      <c r="AD68113" s="56"/>
      <c r="AE68113" s="56"/>
    </row>
    <row r="68114" spans="1:31" x14ac:dyDescent="0.25">
      <c r="A68114" s="41">
        <v>14914</v>
      </c>
      <c r="C68114" s="56"/>
      <c r="AC68114" s="56"/>
      <c r="AD68114" s="56"/>
      <c r="AE68114" s="56"/>
    </row>
    <row r="68115" spans="1:31" x14ac:dyDescent="0.25">
      <c r="A68115" s="41">
        <v>0</v>
      </c>
      <c r="C68115" s="56"/>
      <c r="AC68115" s="56"/>
      <c r="AD68115" s="56"/>
      <c r="AE68115" s="56"/>
    </row>
    <row r="68116" spans="1:31" x14ac:dyDescent="0.25">
      <c r="A68116" s="41">
        <v>0</v>
      </c>
      <c r="C68116" s="56"/>
      <c r="AC68116" s="56"/>
      <c r="AD68116" s="56"/>
      <c r="AE68116" s="56"/>
    </row>
    <row r="68117" spans="1:31" x14ac:dyDescent="0.25">
      <c r="A68117" s="41">
        <v>0</v>
      </c>
      <c r="C68117" s="56"/>
      <c r="AC68117" s="56"/>
      <c r="AD68117" s="56"/>
      <c r="AE68117" s="56"/>
    </row>
    <row r="68118" spans="1:31" x14ac:dyDescent="0.25">
      <c r="A68118" s="41">
        <v>0</v>
      </c>
      <c r="C68118" s="56"/>
      <c r="AC68118" s="56"/>
      <c r="AD68118" s="56"/>
      <c r="AE68118" s="56"/>
    </row>
    <row r="68119" spans="1:31" x14ac:dyDescent="0.25">
      <c r="A68119" s="41">
        <v>0</v>
      </c>
      <c r="C68119" s="56"/>
      <c r="AC68119" s="56"/>
      <c r="AD68119" s="56"/>
      <c r="AE68119" s="56"/>
    </row>
    <row r="68120" spans="1:31" x14ac:dyDescent="0.25">
      <c r="A68120" s="41">
        <v>0</v>
      </c>
      <c r="C68120" s="56"/>
      <c r="AC68120" s="56"/>
      <c r="AD68120" s="56"/>
      <c r="AE68120" s="56"/>
    </row>
    <row r="68121" spans="1:31" x14ac:dyDescent="0.25">
      <c r="A68121" s="41">
        <v>0</v>
      </c>
      <c r="C68121" s="56"/>
      <c r="AC68121" s="56"/>
      <c r="AD68121" s="56"/>
      <c r="AE68121" s="56"/>
    </row>
    <row r="68122" spans="1:31" x14ac:dyDescent="0.25">
      <c r="A68122" s="41">
        <v>0</v>
      </c>
      <c r="C68122" s="56"/>
      <c r="AC68122" s="56"/>
      <c r="AD68122" s="56"/>
      <c r="AE68122" s="56"/>
    </row>
    <row r="68123" spans="1:31" x14ac:dyDescent="0.25">
      <c r="A68123" s="41">
        <v>0</v>
      </c>
      <c r="C68123" s="56"/>
      <c r="AC68123" s="56"/>
      <c r="AD68123" s="56"/>
      <c r="AE68123" s="56"/>
    </row>
    <row r="68124" spans="1:31" x14ac:dyDescent="0.25">
      <c r="A68124" s="41">
        <v>0</v>
      </c>
      <c r="C68124" s="56"/>
      <c r="AC68124" s="56"/>
      <c r="AD68124" s="56"/>
      <c r="AE68124" s="56"/>
    </row>
    <row r="68125" spans="1:31" x14ac:dyDescent="0.25">
      <c r="A68125" s="41">
        <v>0</v>
      </c>
      <c r="C68125" s="56"/>
      <c r="AC68125" s="56"/>
      <c r="AD68125" s="56"/>
      <c r="AE68125" s="56"/>
    </row>
    <row r="68126" spans="1:31" x14ac:dyDescent="0.25">
      <c r="A68126" s="41">
        <v>0</v>
      </c>
      <c r="C68126" s="56"/>
      <c r="AC68126" s="56"/>
      <c r="AD68126" s="56"/>
      <c r="AE68126" s="56"/>
    </row>
    <row r="68127" spans="1:31" x14ac:dyDescent="0.25">
      <c r="A68127" s="41">
        <v>0</v>
      </c>
      <c r="C68127" s="56"/>
      <c r="AC68127" s="56"/>
      <c r="AD68127" s="56"/>
      <c r="AE68127" s="56"/>
    </row>
    <row r="68128" spans="1:31" x14ac:dyDescent="0.25">
      <c r="A68128" s="41">
        <v>0</v>
      </c>
      <c r="C68128" s="56"/>
      <c r="AC68128" s="56"/>
      <c r="AD68128" s="56"/>
      <c r="AE68128" s="56"/>
    </row>
    <row r="68129" spans="1:31" x14ac:dyDescent="0.25">
      <c r="A68129" s="41">
        <v>0</v>
      </c>
      <c r="C68129" s="56"/>
      <c r="AC68129" s="56"/>
      <c r="AD68129" s="56"/>
      <c r="AE68129" s="56"/>
    </row>
    <row r="68130" spans="1:31" x14ac:dyDescent="0.25">
      <c r="A68130" s="41">
        <v>0</v>
      </c>
      <c r="C68130" s="56"/>
      <c r="AC68130" s="56"/>
      <c r="AD68130" s="56"/>
      <c r="AE68130" s="56"/>
    </row>
    <row r="68131" spans="1:31" x14ac:dyDescent="0.25">
      <c r="A68131" s="41">
        <v>0</v>
      </c>
      <c r="C68131" s="56"/>
      <c r="AC68131" s="56"/>
      <c r="AD68131" s="56"/>
      <c r="AE68131" s="56"/>
    </row>
    <row r="68132" spans="1:31" x14ac:dyDescent="0.25">
      <c r="A68132" s="41">
        <v>0</v>
      </c>
      <c r="C68132" s="56"/>
      <c r="AC68132" s="56"/>
      <c r="AD68132" s="56"/>
      <c r="AE68132" s="56"/>
    </row>
    <row r="68133" spans="1:31" x14ac:dyDescent="0.25">
      <c r="A68133" s="41">
        <v>0</v>
      </c>
      <c r="C68133" s="56"/>
      <c r="AC68133" s="56"/>
      <c r="AD68133" s="56"/>
      <c r="AE68133" s="56"/>
    </row>
    <row r="68134" spans="1:31" x14ac:dyDescent="0.25">
      <c r="A68134" s="41">
        <v>0</v>
      </c>
      <c r="C68134" s="56"/>
      <c r="AC68134" s="56"/>
      <c r="AD68134" s="56"/>
      <c r="AE68134" s="56"/>
    </row>
    <row r="68135" spans="1:31" x14ac:dyDescent="0.25">
      <c r="A68135" s="41">
        <v>0</v>
      </c>
      <c r="C68135" s="56"/>
      <c r="AC68135" s="56"/>
      <c r="AD68135" s="56"/>
      <c r="AE68135" s="56"/>
    </row>
    <row r="68136" spans="1:31" x14ac:dyDescent="0.25">
      <c r="A68136" s="41">
        <v>0</v>
      </c>
      <c r="C68136" s="56"/>
      <c r="AC68136" s="56"/>
      <c r="AD68136" s="56"/>
      <c r="AE68136" s="56"/>
    </row>
    <row r="68137" spans="1:31" x14ac:dyDescent="0.25">
      <c r="A68137" s="41">
        <v>0</v>
      </c>
      <c r="C68137" s="56"/>
      <c r="AC68137" s="56"/>
      <c r="AD68137" s="56"/>
      <c r="AE68137" s="56"/>
    </row>
    <row r="68138" spans="1:31" x14ac:dyDescent="0.25">
      <c r="A68138" s="41">
        <v>0</v>
      </c>
      <c r="C68138" s="56"/>
      <c r="AC68138" s="56"/>
      <c r="AD68138" s="56"/>
      <c r="AE68138" s="56"/>
    </row>
    <row r="68139" spans="1:31" x14ac:dyDescent="0.25">
      <c r="A68139" s="41">
        <v>0</v>
      </c>
      <c r="C68139" s="56"/>
      <c r="AC68139" s="56"/>
      <c r="AD68139" s="56"/>
      <c r="AE68139" s="56"/>
    </row>
    <row r="68140" spans="1:31" x14ac:dyDescent="0.25">
      <c r="A68140" s="41">
        <v>0</v>
      </c>
      <c r="C68140" s="56"/>
      <c r="AC68140" s="56"/>
      <c r="AD68140" s="56"/>
      <c r="AE68140" s="56"/>
    </row>
    <row r="68141" spans="1:31" x14ac:dyDescent="0.25">
      <c r="A68141" s="41">
        <v>0</v>
      </c>
      <c r="C68141" s="56"/>
      <c r="AC68141" s="56"/>
      <c r="AD68141" s="56"/>
      <c r="AE68141" s="56"/>
    </row>
    <row r="68142" spans="1:31" x14ac:dyDescent="0.25">
      <c r="A68142" s="41">
        <v>0</v>
      </c>
      <c r="C68142" s="56"/>
      <c r="AC68142" s="56"/>
      <c r="AD68142" s="56"/>
      <c r="AE68142" s="56"/>
    </row>
    <row r="68143" spans="1:31" x14ac:dyDescent="0.25">
      <c r="A68143" s="41">
        <v>0</v>
      </c>
      <c r="C68143" s="56"/>
      <c r="AC68143" s="56"/>
      <c r="AD68143" s="56"/>
      <c r="AE68143" s="56"/>
    </row>
    <row r="68144" spans="1:31" x14ac:dyDescent="0.25">
      <c r="A68144" s="41">
        <v>0</v>
      </c>
      <c r="C68144" s="56"/>
      <c r="AC68144" s="56"/>
      <c r="AD68144" s="56"/>
      <c r="AE68144" s="56"/>
    </row>
    <row r="68145" spans="1:31" x14ac:dyDescent="0.25">
      <c r="A68145" s="41">
        <v>0</v>
      </c>
      <c r="C68145" s="56"/>
      <c r="AC68145" s="56"/>
      <c r="AD68145" s="56"/>
      <c r="AE68145" s="56"/>
    </row>
    <row r="68146" spans="1:31" x14ac:dyDescent="0.25">
      <c r="A68146" s="41">
        <v>0</v>
      </c>
      <c r="C68146" s="56"/>
      <c r="AC68146" s="56"/>
      <c r="AD68146" s="56"/>
      <c r="AE68146" s="56"/>
    </row>
    <row r="68147" spans="1:31" x14ac:dyDescent="0.25">
      <c r="A68147" s="41">
        <v>0</v>
      </c>
      <c r="C68147" s="56"/>
      <c r="AC68147" s="56"/>
      <c r="AD68147" s="56"/>
      <c r="AE68147" s="56"/>
    </row>
    <row r="68148" spans="1:31" x14ac:dyDescent="0.25">
      <c r="A68148" s="41">
        <v>0</v>
      </c>
      <c r="C68148" s="56"/>
      <c r="AC68148" s="56"/>
      <c r="AD68148" s="56"/>
      <c r="AE68148" s="56"/>
    </row>
    <row r="68149" spans="1:31" x14ac:dyDescent="0.25">
      <c r="A68149" s="41">
        <v>0</v>
      </c>
      <c r="C68149" s="56"/>
      <c r="AC68149" s="56"/>
      <c r="AD68149" s="56"/>
      <c r="AE68149" s="56"/>
    </row>
    <row r="68150" spans="1:31" x14ac:dyDescent="0.25">
      <c r="A68150" s="41">
        <v>0</v>
      </c>
      <c r="C68150" s="56"/>
      <c r="AC68150" s="56"/>
      <c r="AD68150" s="56"/>
      <c r="AE68150" s="56"/>
    </row>
    <row r="68151" spans="1:31" x14ac:dyDescent="0.25">
      <c r="A68151" s="41">
        <v>0</v>
      </c>
      <c r="C68151" s="56"/>
      <c r="AC68151" s="56"/>
      <c r="AD68151" s="56"/>
      <c r="AE68151" s="56"/>
    </row>
    <row r="68152" spans="1:31" x14ac:dyDescent="0.25">
      <c r="A68152" s="41">
        <v>0</v>
      </c>
      <c r="C68152" s="56"/>
      <c r="AC68152" s="56"/>
      <c r="AD68152" s="56"/>
      <c r="AE68152" s="56"/>
    </row>
    <row r="68153" spans="1:31" x14ac:dyDescent="0.25">
      <c r="A68153" s="41">
        <v>0</v>
      </c>
      <c r="C68153" s="56"/>
      <c r="AC68153" s="56"/>
      <c r="AD68153" s="56"/>
      <c r="AE68153" s="56"/>
    </row>
    <row r="68154" spans="1:31" x14ac:dyDescent="0.25">
      <c r="A68154" s="41">
        <v>0</v>
      </c>
      <c r="C68154" s="56"/>
      <c r="AC68154" s="56"/>
      <c r="AD68154" s="56"/>
      <c r="AE68154" s="56"/>
    </row>
    <row r="68155" spans="1:31" x14ac:dyDescent="0.25">
      <c r="A68155" s="41">
        <v>0</v>
      </c>
      <c r="C68155" s="56"/>
      <c r="AC68155" s="56"/>
      <c r="AD68155" s="56"/>
      <c r="AE68155" s="56"/>
    </row>
    <row r="68156" spans="1:31" x14ac:dyDescent="0.25">
      <c r="A68156" s="41">
        <v>0</v>
      </c>
      <c r="C68156" s="56"/>
      <c r="AC68156" s="56"/>
      <c r="AD68156" s="56"/>
      <c r="AE68156" s="56"/>
    </row>
    <row r="68157" spans="1:31" x14ac:dyDescent="0.25">
      <c r="A68157" s="41">
        <v>0</v>
      </c>
      <c r="C68157" s="56"/>
      <c r="AC68157" s="56"/>
      <c r="AD68157" s="56"/>
      <c r="AE68157" s="56"/>
    </row>
    <row r="68158" spans="1:31" x14ac:dyDescent="0.25">
      <c r="A68158" s="41">
        <v>0</v>
      </c>
      <c r="C68158" s="56"/>
      <c r="AC68158" s="56"/>
      <c r="AD68158" s="56"/>
      <c r="AE68158" s="56"/>
    </row>
    <row r="68159" spans="1:31" x14ac:dyDescent="0.25">
      <c r="A68159" s="41">
        <v>0</v>
      </c>
      <c r="C68159" s="56"/>
      <c r="AC68159" s="56"/>
      <c r="AD68159" s="56"/>
      <c r="AE68159" s="56"/>
    </row>
    <row r="68160" spans="1:31" x14ac:dyDescent="0.25">
      <c r="A68160" s="41">
        <v>0</v>
      </c>
      <c r="C68160" s="56"/>
      <c r="AC68160" s="56"/>
      <c r="AD68160" s="56"/>
      <c r="AE68160" s="56"/>
    </row>
    <row r="68161" spans="1:31" x14ac:dyDescent="0.25">
      <c r="A68161" s="41">
        <v>0</v>
      </c>
      <c r="C68161" s="56"/>
      <c r="AC68161" s="56"/>
      <c r="AD68161" s="56"/>
      <c r="AE68161" s="56"/>
    </row>
    <row r="68162" spans="1:31" x14ac:dyDescent="0.25">
      <c r="A68162" s="41">
        <v>0</v>
      </c>
      <c r="C68162" s="56"/>
      <c r="AC68162" s="56"/>
      <c r="AD68162" s="56"/>
      <c r="AE68162" s="56"/>
    </row>
    <row r="68163" spans="1:31" x14ac:dyDescent="0.25">
      <c r="A68163" s="41">
        <v>0</v>
      </c>
      <c r="C68163" s="56"/>
      <c r="AC68163" s="56"/>
      <c r="AD68163" s="56"/>
      <c r="AE68163" s="56"/>
    </row>
    <row r="68164" spans="1:31" x14ac:dyDescent="0.25">
      <c r="A68164" s="41">
        <v>0</v>
      </c>
      <c r="C68164" s="56"/>
      <c r="AC68164" s="56"/>
      <c r="AD68164" s="56"/>
      <c r="AE68164" s="56"/>
    </row>
    <row r="68165" spans="1:31" x14ac:dyDescent="0.25">
      <c r="A68165" s="41">
        <v>0</v>
      </c>
      <c r="C68165" s="56"/>
      <c r="AC68165" s="56"/>
      <c r="AD68165" s="56"/>
      <c r="AE68165" s="56"/>
    </row>
    <row r="68166" spans="1:31" x14ac:dyDescent="0.25">
      <c r="A68166" s="41">
        <v>0</v>
      </c>
      <c r="C68166" s="56"/>
      <c r="AC68166" s="56"/>
      <c r="AD68166" s="56"/>
      <c r="AE68166" s="56"/>
    </row>
    <row r="68167" spans="1:31" x14ac:dyDescent="0.25">
      <c r="A68167" s="41">
        <v>0</v>
      </c>
      <c r="C68167" s="56"/>
      <c r="AC68167" s="56"/>
      <c r="AD68167" s="56"/>
      <c r="AE68167" s="56"/>
    </row>
    <row r="68168" spans="1:31" x14ac:dyDescent="0.25">
      <c r="A68168" s="41">
        <v>0</v>
      </c>
      <c r="C68168" s="56"/>
      <c r="AC68168" s="56"/>
      <c r="AD68168" s="56"/>
      <c r="AE68168" s="56"/>
    </row>
    <row r="68169" spans="1:31" x14ac:dyDescent="0.25">
      <c r="A68169" s="41">
        <v>0</v>
      </c>
      <c r="C68169" s="56"/>
      <c r="AC68169" s="56"/>
      <c r="AD68169" s="56"/>
      <c r="AE68169" s="56"/>
    </row>
    <row r="68170" spans="1:31" x14ac:dyDescent="0.25">
      <c r="A68170" s="41">
        <v>0</v>
      </c>
      <c r="C68170" s="56"/>
      <c r="AC68170" s="56"/>
      <c r="AD68170" s="56"/>
      <c r="AE68170" s="56"/>
    </row>
    <row r="68171" spans="1:31" x14ac:dyDescent="0.25">
      <c r="A68171" s="41">
        <v>0</v>
      </c>
      <c r="C68171" s="56"/>
      <c r="AC68171" s="56"/>
      <c r="AD68171" s="56"/>
      <c r="AE68171" s="56"/>
    </row>
    <row r="68172" spans="1:31" x14ac:dyDescent="0.25">
      <c r="A68172" s="41">
        <v>0</v>
      </c>
      <c r="C68172" s="56"/>
      <c r="AC68172" s="56"/>
      <c r="AD68172" s="56"/>
      <c r="AE68172" s="56"/>
    </row>
    <row r="68173" spans="1:31" x14ac:dyDescent="0.25">
      <c r="A68173" s="41">
        <v>0</v>
      </c>
      <c r="C68173" s="56"/>
      <c r="AC68173" s="56"/>
      <c r="AD68173" s="56"/>
      <c r="AE68173" s="56"/>
    </row>
    <row r="68174" spans="1:31" x14ac:dyDescent="0.25">
      <c r="A68174" s="41">
        <v>0</v>
      </c>
      <c r="C68174" s="56"/>
      <c r="AC68174" s="56"/>
      <c r="AD68174" s="56"/>
      <c r="AE68174" s="56"/>
    </row>
    <row r="68175" spans="1:31" x14ac:dyDescent="0.25">
      <c r="A68175" s="41">
        <v>0</v>
      </c>
      <c r="C68175" s="56"/>
      <c r="AC68175" s="56"/>
      <c r="AD68175" s="56"/>
      <c r="AE68175" s="56"/>
    </row>
    <row r="68176" spans="1:31" x14ac:dyDescent="0.25">
      <c r="A68176" s="41">
        <v>0</v>
      </c>
      <c r="C68176" s="56"/>
      <c r="AC68176" s="56"/>
      <c r="AD68176" s="56"/>
      <c r="AE68176" s="56"/>
    </row>
    <row r="68177" spans="1:31" x14ac:dyDescent="0.25">
      <c r="A68177" s="41">
        <v>0</v>
      </c>
      <c r="C68177" s="56"/>
      <c r="AC68177" s="56"/>
      <c r="AD68177" s="56"/>
      <c r="AE68177" s="56"/>
    </row>
    <row r="68178" spans="1:31" x14ac:dyDescent="0.25">
      <c r="A68178" s="41">
        <v>0</v>
      </c>
      <c r="C68178" s="56"/>
      <c r="AC68178" s="56"/>
      <c r="AD68178" s="56"/>
      <c r="AE68178" s="56"/>
    </row>
    <row r="68179" spans="1:31" x14ac:dyDescent="0.25">
      <c r="A68179" s="41">
        <v>0</v>
      </c>
      <c r="C68179" s="56"/>
      <c r="AC68179" s="56"/>
      <c r="AD68179" s="56"/>
      <c r="AE68179" s="56"/>
    </row>
    <row r="68180" spans="1:31" x14ac:dyDescent="0.25">
      <c r="A68180" s="41">
        <v>0</v>
      </c>
      <c r="C68180" s="56"/>
      <c r="AC68180" s="56"/>
      <c r="AD68180" s="56"/>
      <c r="AE68180" s="56"/>
    </row>
    <row r="68181" spans="1:31" x14ac:dyDescent="0.25">
      <c r="A68181" s="41">
        <v>0</v>
      </c>
      <c r="C68181" s="56"/>
      <c r="AC68181" s="56"/>
      <c r="AD68181" s="56"/>
      <c r="AE68181" s="56"/>
    </row>
    <row r="68182" spans="1:31" x14ac:dyDescent="0.25">
      <c r="A68182" s="41">
        <v>0</v>
      </c>
      <c r="C68182" s="56"/>
      <c r="AC68182" s="56"/>
      <c r="AD68182" s="56"/>
      <c r="AE68182" s="56"/>
    </row>
    <row r="68183" spans="1:31" x14ac:dyDescent="0.25">
      <c r="A68183" s="41">
        <v>0</v>
      </c>
      <c r="C68183" s="56"/>
      <c r="AC68183" s="56"/>
      <c r="AD68183" s="56"/>
      <c r="AE68183" s="56"/>
    </row>
    <row r="68184" spans="1:31" x14ac:dyDescent="0.25">
      <c r="A68184" s="41">
        <v>0</v>
      </c>
      <c r="C68184" s="56"/>
      <c r="AC68184" s="56"/>
      <c r="AD68184" s="56"/>
      <c r="AE68184" s="56"/>
    </row>
    <row r="68185" spans="1:31" x14ac:dyDescent="0.25">
      <c r="A68185" s="41">
        <v>0</v>
      </c>
      <c r="C68185" s="56"/>
      <c r="AC68185" s="56"/>
      <c r="AD68185" s="56"/>
      <c r="AE68185" s="56"/>
    </row>
    <row r="68186" spans="1:31" x14ac:dyDescent="0.25">
      <c r="A68186" s="41">
        <v>0</v>
      </c>
      <c r="C68186" s="56"/>
      <c r="AC68186" s="56"/>
      <c r="AD68186" s="56"/>
      <c r="AE68186" s="56"/>
    </row>
    <row r="68187" spans="1:31" x14ac:dyDescent="0.25">
      <c r="A68187" s="41">
        <v>0</v>
      </c>
      <c r="C68187" s="56"/>
      <c r="AC68187" s="56"/>
      <c r="AD68187" s="56"/>
      <c r="AE68187" s="56"/>
    </row>
    <row r="68188" spans="1:31" x14ac:dyDescent="0.25">
      <c r="A68188" s="41">
        <v>0</v>
      </c>
      <c r="C68188" s="56"/>
      <c r="AC68188" s="56"/>
      <c r="AD68188" s="56"/>
      <c r="AE68188" s="56"/>
    </row>
    <row r="68189" spans="1:31" x14ac:dyDescent="0.25">
      <c r="A68189" s="41">
        <v>0</v>
      </c>
      <c r="C68189" s="56"/>
      <c r="AC68189" s="56"/>
      <c r="AD68189" s="56"/>
      <c r="AE68189" s="56"/>
    </row>
    <row r="68190" spans="1:31" x14ac:dyDescent="0.25">
      <c r="A68190" s="41">
        <v>0</v>
      </c>
      <c r="C68190" s="56"/>
      <c r="AC68190" s="56"/>
      <c r="AD68190" s="56"/>
      <c r="AE68190" s="56"/>
    </row>
    <row r="68191" spans="1:31" x14ac:dyDescent="0.25">
      <c r="A68191" s="41">
        <v>0</v>
      </c>
      <c r="C68191" s="56"/>
      <c r="AC68191" s="56"/>
      <c r="AD68191" s="56"/>
      <c r="AE68191" s="56"/>
    </row>
    <row r="68192" spans="1:31" x14ac:dyDescent="0.25">
      <c r="A68192" s="41">
        <v>0</v>
      </c>
      <c r="C68192" s="56"/>
      <c r="AC68192" s="56"/>
      <c r="AD68192" s="56"/>
      <c r="AE68192" s="56"/>
    </row>
    <row r="68193" spans="1:31" x14ac:dyDescent="0.25">
      <c r="A68193" s="41">
        <v>0</v>
      </c>
      <c r="C68193" s="56"/>
      <c r="AC68193" s="56"/>
      <c r="AD68193" s="56"/>
      <c r="AE68193" s="56"/>
    </row>
    <row r="68194" spans="1:31" x14ac:dyDescent="0.25">
      <c r="A68194" s="41">
        <v>0</v>
      </c>
      <c r="C68194" s="56"/>
      <c r="AC68194" s="56"/>
      <c r="AD68194" s="56"/>
      <c r="AE68194" s="56"/>
    </row>
    <row r="68195" spans="1:31" x14ac:dyDescent="0.25">
      <c r="A68195" s="41">
        <v>0</v>
      </c>
      <c r="C68195" s="56"/>
      <c r="AC68195" s="56"/>
      <c r="AD68195" s="56"/>
      <c r="AE68195" s="56"/>
    </row>
    <row r="68196" spans="1:31" x14ac:dyDescent="0.25">
      <c r="A68196" s="41">
        <v>0</v>
      </c>
      <c r="C68196" s="56"/>
      <c r="AC68196" s="56"/>
      <c r="AD68196" s="56"/>
      <c r="AE68196" s="56"/>
    </row>
    <row r="68197" spans="1:31" x14ac:dyDescent="0.25">
      <c r="A68197" s="41">
        <v>0</v>
      </c>
      <c r="C68197" s="56"/>
      <c r="AC68197" s="56"/>
      <c r="AD68197" s="56"/>
      <c r="AE68197" s="56"/>
    </row>
    <row r="68198" spans="1:31" x14ac:dyDescent="0.25">
      <c r="A68198" s="41">
        <v>0</v>
      </c>
      <c r="C68198" s="56"/>
      <c r="AC68198" s="56"/>
      <c r="AD68198" s="56"/>
      <c r="AE68198" s="56"/>
    </row>
    <row r="68199" spans="1:31" x14ac:dyDescent="0.25">
      <c r="A68199" s="41">
        <v>0</v>
      </c>
      <c r="C68199" s="56"/>
      <c r="AC68199" s="56"/>
      <c r="AD68199" s="56"/>
      <c r="AE68199" s="56"/>
    </row>
    <row r="68200" spans="1:31" x14ac:dyDescent="0.25">
      <c r="A68200" s="41">
        <v>0</v>
      </c>
      <c r="C68200" s="56"/>
      <c r="AC68200" s="56"/>
      <c r="AD68200" s="56"/>
      <c r="AE68200" s="56"/>
    </row>
    <row r="68201" spans="1:31" x14ac:dyDescent="0.25">
      <c r="A68201" s="41">
        <v>0</v>
      </c>
      <c r="C68201" s="56"/>
      <c r="AC68201" s="56"/>
      <c r="AD68201" s="56"/>
      <c r="AE68201" s="56"/>
    </row>
    <row r="68202" spans="1:31" x14ac:dyDescent="0.25">
      <c r="A68202" s="41">
        <v>0</v>
      </c>
      <c r="C68202" s="56"/>
      <c r="AC68202" s="56"/>
      <c r="AD68202" s="56"/>
      <c r="AE68202" s="56"/>
    </row>
    <row r="68203" spans="1:31" x14ac:dyDescent="0.25">
      <c r="A68203" s="41">
        <v>1650</v>
      </c>
      <c r="C68203" s="56"/>
      <c r="AC68203" s="56"/>
      <c r="AD68203" s="56"/>
      <c r="AE68203" s="56"/>
    </row>
    <row r="68204" spans="1:31" x14ac:dyDescent="0.25">
      <c r="A68204" s="41">
        <v>0</v>
      </c>
      <c r="C68204" s="56"/>
      <c r="AC68204" s="56"/>
      <c r="AD68204" s="56"/>
      <c r="AE68204" s="56"/>
    </row>
    <row r="68205" spans="1:31" x14ac:dyDescent="0.25">
      <c r="A68205" s="41">
        <v>0</v>
      </c>
      <c r="C68205" s="56"/>
      <c r="AC68205" s="56"/>
      <c r="AD68205" s="56"/>
      <c r="AE68205" s="56"/>
    </row>
    <row r="68206" spans="1:31" x14ac:dyDescent="0.25">
      <c r="A68206" s="41">
        <v>0</v>
      </c>
      <c r="C68206" s="56"/>
      <c r="AC68206" s="56"/>
      <c r="AD68206" s="56"/>
      <c r="AE68206" s="56"/>
    </row>
    <row r="68207" spans="1:31" x14ac:dyDescent="0.25">
      <c r="A68207" s="41">
        <v>0</v>
      </c>
      <c r="C68207" s="56"/>
      <c r="AC68207" s="56"/>
      <c r="AD68207" s="56"/>
      <c r="AE68207" s="56"/>
    </row>
    <row r="68208" spans="1:31" x14ac:dyDescent="0.25">
      <c r="A68208" s="41">
        <v>0</v>
      </c>
      <c r="C68208" s="56"/>
      <c r="AC68208" s="56"/>
      <c r="AD68208" s="56"/>
      <c r="AE68208" s="56"/>
    </row>
    <row r="68209" spans="1:31" x14ac:dyDescent="0.25">
      <c r="A68209" s="41">
        <v>0</v>
      </c>
      <c r="C68209" s="56"/>
      <c r="AC68209" s="56"/>
      <c r="AD68209" s="56"/>
      <c r="AE68209" s="56"/>
    </row>
    <row r="68210" spans="1:31" x14ac:dyDescent="0.25">
      <c r="A68210" s="41">
        <v>0</v>
      </c>
      <c r="C68210" s="56"/>
      <c r="AC68210" s="56"/>
      <c r="AD68210" s="56"/>
      <c r="AE68210" s="56"/>
    </row>
    <row r="68211" spans="1:31" x14ac:dyDescent="0.25">
      <c r="A68211" s="41">
        <v>0</v>
      </c>
      <c r="C68211" s="56"/>
      <c r="AC68211" s="56"/>
      <c r="AD68211" s="56"/>
      <c r="AE68211" s="56"/>
    </row>
    <row r="68212" spans="1:31" x14ac:dyDescent="0.25">
      <c r="A68212" s="41">
        <v>0</v>
      </c>
      <c r="C68212" s="56"/>
      <c r="AC68212" s="56"/>
      <c r="AD68212" s="56"/>
      <c r="AE68212" s="56"/>
    </row>
    <row r="68213" spans="1:31" x14ac:dyDescent="0.25">
      <c r="A68213" s="41">
        <v>0</v>
      </c>
      <c r="C68213" s="56"/>
      <c r="AC68213" s="56"/>
      <c r="AD68213" s="56"/>
      <c r="AE68213" s="56"/>
    </row>
    <row r="68214" spans="1:31" x14ac:dyDescent="0.25">
      <c r="A68214" s="41">
        <v>0</v>
      </c>
      <c r="C68214" s="56"/>
      <c r="AC68214" s="56"/>
      <c r="AD68214" s="56"/>
      <c r="AE68214" s="56"/>
    </row>
    <row r="68215" spans="1:31" x14ac:dyDescent="0.25">
      <c r="A68215" s="41">
        <v>0</v>
      </c>
      <c r="C68215" s="56"/>
      <c r="AC68215" s="56"/>
      <c r="AD68215" s="56"/>
      <c r="AE68215" s="56"/>
    </row>
    <row r="68216" spans="1:31" x14ac:dyDescent="0.25">
      <c r="A68216" s="41">
        <v>0</v>
      </c>
      <c r="C68216" s="56"/>
      <c r="AC68216" s="56"/>
      <c r="AD68216" s="56"/>
      <c r="AE68216" s="56"/>
    </row>
    <row r="68217" spans="1:31" x14ac:dyDescent="0.25">
      <c r="A68217" s="41">
        <v>0</v>
      </c>
      <c r="C68217" s="56"/>
      <c r="AC68217" s="56"/>
      <c r="AD68217" s="56"/>
      <c r="AE68217" s="56"/>
    </row>
    <row r="68218" spans="1:31" x14ac:dyDescent="0.25">
      <c r="A68218" s="41">
        <v>0</v>
      </c>
      <c r="C68218" s="56"/>
      <c r="AC68218" s="56"/>
      <c r="AD68218" s="56"/>
      <c r="AE68218" s="56"/>
    </row>
    <row r="68219" spans="1:31" x14ac:dyDescent="0.25">
      <c r="A68219" s="41">
        <v>0</v>
      </c>
      <c r="C68219" s="56"/>
      <c r="AC68219" s="56"/>
      <c r="AD68219" s="56"/>
      <c r="AE68219" s="56"/>
    </row>
    <row r="68220" spans="1:31" x14ac:dyDescent="0.25">
      <c r="A68220" s="41">
        <v>0</v>
      </c>
      <c r="C68220" s="56"/>
      <c r="AC68220" s="56"/>
      <c r="AD68220" s="56"/>
      <c r="AE68220" s="56"/>
    </row>
    <row r="68221" spans="1:31" x14ac:dyDescent="0.25">
      <c r="A68221" s="41">
        <v>0</v>
      </c>
      <c r="C68221" s="56"/>
      <c r="AC68221" s="56"/>
      <c r="AD68221" s="56"/>
      <c r="AE68221" s="56"/>
    </row>
    <row r="68222" spans="1:31" x14ac:dyDescent="0.25">
      <c r="A68222" s="41">
        <v>0</v>
      </c>
      <c r="C68222" s="56"/>
      <c r="AC68222" s="56"/>
      <c r="AD68222" s="56"/>
      <c r="AE68222" s="56"/>
    </row>
    <row r="68223" spans="1:31" x14ac:dyDescent="0.25">
      <c r="A68223" s="41">
        <v>0</v>
      </c>
      <c r="C68223" s="56"/>
      <c r="AC68223" s="56"/>
      <c r="AD68223" s="56"/>
      <c r="AE68223" s="56"/>
    </row>
    <row r="68224" spans="1:31" x14ac:dyDescent="0.25">
      <c r="A68224" s="41">
        <v>0</v>
      </c>
      <c r="C68224" s="56"/>
      <c r="AC68224" s="56"/>
      <c r="AD68224" s="56"/>
      <c r="AE68224" s="56"/>
    </row>
    <row r="68225" spans="1:31" x14ac:dyDescent="0.25">
      <c r="A68225" s="41">
        <v>0</v>
      </c>
      <c r="C68225" s="56"/>
      <c r="AC68225" s="56"/>
      <c r="AD68225" s="56"/>
      <c r="AE68225" s="56"/>
    </row>
    <row r="68226" spans="1:31" x14ac:dyDescent="0.25">
      <c r="A68226" s="41">
        <v>0</v>
      </c>
      <c r="C68226" s="56"/>
      <c r="AC68226" s="56"/>
      <c r="AD68226" s="56"/>
      <c r="AE68226" s="56"/>
    </row>
    <row r="68227" spans="1:31" x14ac:dyDescent="0.25">
      <c r="A68227" s="41">
        <v>0</v>
      </c>
      <c r="C68227" s="56"/>
      <c r="AC68227" s="56"/>
      <c r="AD68227" s="56"/>
      <c r="AE68227" s="56"/>
    </row>
    <row r="68228" spans="1:31" x14ac:dyDescent="0.25">
      <c r="A68228" s="41">
        <v>0</v>
      </c>
      <c r="C68228" s="56"/>
      <c r="AC68228" s="56"/>
      <c r="AD68228" s="56"/>
      <c r="AE68228" s="56"/>
    </row>
    <row r="68229" spans="1:31" x14ac:dyDescent="0.25">
      <c r="A68229" s="41">
        <v>0</v>
      </c>
      <c r="C68229" s="56"/>
      <c r="AC68229" s="56"/>
      <c r="AD68229" s="56"/>
      <c r="AE68229" s="56"/>
    </row>
    <row r="68230" spans="1:31" x14ac:dyDescent="0.25">
      <c r="A68230" s="41">
        <v>0</v>
      </c>
      <c r="C68230" s="56"/>
      <c r="AC68230" s="56"/>
      <c r="AD68230" s="56"/>
      <c r="AE68230" s="56"/>
    </row>
    <row r="68231" spans="1:31" x14ac:dyDescent="0.25">
      <c r="A68231" s="41">
        <v>0</v>
      </c>
      <c r="C68231" s="56"/>
      <c r="AC68231" s="56"/>
      <c r="AD68231" s="56"/>
      <c r="AE68231" s="56"/>
    </row>
    <row r="68232" spans="1:31" x14ac:dyDescent="0.25">
      <c r="A68232" s="41">
        <v>0</v>
      </c>
      <c r="C68232" s="56"/>
      <c r="AC68232" s="56"/>
      <c r="AD68232" s="56"/>
      <c r="AE68232" s="56"/>
    </row>
    <row r="68233" spans="1:31" x14ac:dyDescent="0.25">
      <c r="A68233" s="41">
        <v>0</v>
      </c>
      <c r="C68233" s="56"/>
      <c r="AC68233" s="56"/>
      <c r="AD68233" s="56"/>
      <c r="AE68233" s="56"/>
    </row>
    <row r="68234" spans="1:31" x14ac:dyDescent="0.25">
      <c r="A68234" s="41">
        <v>0</v>
      </c>
      <c r="C68234" s="56"/>
      <c r="AC68234" s="56"/>
      <c r="AD68234" s="56"/>
      <c r="AE68234" s="56"/>
    </row>
    <row r="68235" spans="1:31" x14ac:dyDescent="0.25">
      <c r="A68235" s="41">
        <v>0</v>
      </c>
      <c r="C68235" s="56"/>
      <c r="AC68235" s="56"/>
      <c r="AD68235" s="56"/>
      <c r="AE68235" s="56"/>
    </row>
    <row r="68236" spans="1:31" x14ac:dyDescent="0.25">
      <c r="A68236" s="41">
        <v>0</v>
      </c>
      <c r="C68236" s="56"/>
      <c r="AC68236" s="56"/>
      <c r="AD68236" s="56"/>
      <c r="AE68236" s="56"/>
    </row>
    <row r="68237" spans="1:31" x14ac:dyDescent="0.25">
      <c r="A68237" s="41">
        <v>0</v>
      </c>
      <c r="C68237" s="56"/>
      <c r="AC68237" s="56"/>
      <c r="AD68237" s="56"/>
      <c r="AE68237" s="56"/>
    </row>
    <row r="68238" spans="1:31" x14ac:dyDescent="0.25">
      <c r="A68238" s="41">
        <v>0</v>
      </c>
      <c r="C68238" s="56"/>
      <c r="AC68238" s="56"/>
      <c r="AD68238" s="56"/>
      <c r="AE68238" s="56"/>
    </row>
    <row r="68239" spans="1:31" x14ac:dyDescent="0.25">
      <c r="A68239" s="41">
        <v>0</v>
      </c>
      <c r="C68239" s="56"/>
      <c r="AC68239" s="56"/>
      <c r="AD68239" s="56"/>
      <c r="AE68239" s="56"/>
    </row>
    <row r="68240" spans="1:31" x14ac:dyDescent="0.25">
      <c r="A68240" s="41">
        <v>0</v>
      </c>
      <c r="C68240" s="56"/>
      <c r="AC68240" s="56"/>
      <c r="AD68240" s="56"/>
      <c r="AE68240" s="56"/>
    </row>
    <row r="68241" spans="1:31" x14ac:dyDescent="0.25">
      <c r="A68241" s="41">
        <v>0</v>
      </c>
      <c r="C68241" s="56"/>
      <c r="AC68241" s="56"/>
      <c r="AD68241" s="56"/>
      <c r="AE68241" s="56"/>
    </row>
    <row r="68242" spans="1:31" x14ac:dyDescent="0.25">
      <c r="A68242" s="41">
        <v>0</v>
      </c>
      <c r="C68242" s="56"/>
      <c r="AC68242" s="56"/>
      <c r="AD68242" s="56"/>
      <c r="AE68242" s="56"/>
    </row>
    <row r="68243" spans="1:31" x14ac:dyDescent="0.25">
      <c r="A68243" s="41">
        <v>0</v>
      </c>
      <c r="C68243" s="56"/>
      <c r="AC68243" s="56"/>
      <c r="AD68243" s="56"/>
      <c r="AE68243" s="56"/>
    </row>
    <row r="68244" spans="1:31" x14ac:dyDescent="0.25">
      <c r="A68244" s="41">
        <v>0</v>
      </c>
      <c r="C68244" s="56"/>
      <c r="AC68244" s="56"/>
      <c r="AD68244" s="56"/>
      <c r="AE68244" s="56"/>
    </row>
    <row r="68245" spans="1:31" x14ac:dyDescent="0.25">
      <c r="A68245" s="41">
        <v>0</v>
      </c>
      <c r="C68245" s="56"/>
      <c r="AC68245" s="56"/>
      <c r="AD68245" s="56"/>
      <c r="AE68245" s="56"/>
    </row>
    <row r="68246" spans="1:31" x14ac:dyDescent="0.25">
      <c r="A68246" s="41">
        <v>0</v>
      </c>
      <c r="C68246" s="56"/>
      <c r="AC68246" s="56"/>
      <c r="AD68246" s="56"/>
      <c r="AE68246" s="56"/>
    </row>
    <row r="68247" spans="1:31" x14ac:dyDescent="0.25">
      <c r="A68247" s="41">
        <v>0</v>
      </c>
      <c r="C68247" s="56"/>
      <c r="AC68247" s="56"/>
      <c r="AD68247" s="56"/>
      <c r="AE68247" s="56"/>
    </row>
    <row r="68248" spans="1:31" x14ac:dyDescent="0.25">
      <c r="A68248" s="41">
        <v>0</v>
      </c>
      <c r="C68248" s="56"/>
      <c r="AC68248" s="56"/>
      <c r="AD68248" s="56"/>
      <c r="AE68248" s="56"/>
    </row>
    <row r="68249" spans="1:31" x14ac:dyDescent="0.25">
      <c r="A68249" s="41">
        <v>0</v>
      </c>
      <c r="C68249" s="56"/>
      <c r="AC68249" s="56"/>
      <c r="AD68249" s="56"/>
      <c r="AE68249" s="56"/>
    </row>
    <row r="68250" spans="1:31" x14ac:dyDescent="0.25">
      <c r="A68250" s="41">
        <v>0</v>
      </c>
      <c r="C68250" s="56"/>
      <c r="AC68250" s="56"/>
      <c r="AD68250" s="56"/>
      <c r="AE68250" s="56"/>
    </row>
    <row r="68251" spans="1:31" x14ac:dyDescent="0.25">
      <c r="A68251" s="41">
        <v>0</v>
      </c>
      <c r="C68251" s="56"/>
      <c r="AC68251" s="56"/>
      <c r="AD68251" s="56"/>
      <c r="AE68251" s="56"/>
    </row>
    <row r="68252" spans="1:31" x14ac:dyDescent="0.25">
      <c r="A68252" s="41">
        <v>0</v>
      </c>
      <c r="C68252" s="56"/>
      <c r="AC68252" s="56"/>
      <c r="AD68252" s="56"/>
      <c r="AE68252" s="56"/>
    </row>
    <row r="68253" spans="1:31" x14ac:dyDescent="0.25">
      <c r="A68253" s="41">
        <v>0</v>
      </c>
      <c r="C68253" s="56"/>
      <c r="AC68253" s="56"/>
      <c r="AD68253" s="56"/>
      <c r="AE68253" s="56"/>
    </row>
    <row r="68254" spans="1:31" x14ac:dyDescent="0.25">
      <c r="A68254" s="41">
        <v>0</v>
      </c>
      <c r="C68254" s="56"/>
      <c r="AC68254" s="56"/>
      <c r="AD68254" s="56"/>
      <c r="AE68254" s="56"/>
    </row>
    <row r="68255" spans="1:31" x14ac:dyDescent="0.25">
      <c r="A68255" s="41">
        <v>0</v>
      </c>
      <c r="C68255" s="56"/>
      <c r="AC68255" s="56"/>
      <c r="AD68255" s="56"/>
      <c r="AE68255" s="56"/>
    </row>
    <row r="68256" spans="1:31" x14ac:dyDescent="0.25">
      <c r="A68256" s="41">
        <v>0</v>
      </c>
      <c r="C68256" s="56"/>
      <c r="AC68256" s="56"/>
      <c r="AD68256" s="56"/>
      <c r="AE68256" s="56"/>
    </row>
    <row r="68257" spans="1:31" x14ac:dyDescent="0.25">
      <c r="A68257" s="41">
        <v>0</v>
      </c>
      <c r="C68257" s="56"/>
      <c r="AC68257" s="56"/>
      <c r="AD68257" s="56"/>
      <c r="AE68257" s="56"/>
    </row>
    <row r="68258" spans="1:31" x14ac:dyDescent="0.25">
      <c r="A68258" s="41">
        <v>0</v>
      </c>
      <c r="C68258" s="56"/>
      <c r="AC68258" s="56"/>
      <c r="AD68258" s="56"/>
      <c r="AE68258" s="56"/>
    </row>
    <row r="68259" spans="1:31" x14ac:dyDescent="0.25">
      <c r="A68259" s="41">
        <v>0</v>
      </c>
      <c r="C68259" s="56"/>
      <c r="AC68259" s="56"/>
      <c r="AD68259" s="56"/>
      <c r="AE68259" s="56"/>
    </row>
    <row r="68260" spans="1:31" x14ac:dyDescent="0.25">
      <c r="A68260" s="41">
        <v>0</v>
      </c>
      <c r="C68260" s="56"/>
      <c r="AC68260" s="56"/>
      <c r="AD68260" s="56"/>
      <c r="AE68260" s="56"/>
    </row>
    <row r="68261" spans="1:31" x14ac:dyDescent="0.25">
      <c r="A68261" s="41">
        <v>806</v>
      </c>
      <c r="C68261" s="56"/>
      <c r="AC68261" s="56"/>
      <c r="AD68261" s="56"/>
      <c r="AE68261" s="56"/>
    </row>
    <row r="68262" spans="1:31" x14ac:dyDescent="0.25">
      <c r="A68262" s="41">
        <v>0</v>
      </c>
      <c r="C68262" s="56"/>
      <c r="AC68262" s="56"/>
      <c r="AD68262" s="56"/>
      <c r="AE68262" s="56"/>
    </row>
    <row r="68263" spans="1:31" x14ac:dyDescent="0.25">
      <c r="A68263" s="41">
        <v>0</v>
      </c>
      <c r="C68263" s="56"/>
      <c r="AC68263" s="56"/>
      <c r="AD68263" s="56"/>
      <c r="AE68263" s="56"/>
    </row>
    <row r="68264" spans="1:31" x14ac:dyDescent="0.25">
      <c r="A68264" s="41">
        <v>0</v>
      </c>
      <c r="C68264" s="56"/>
      <c r="AC68264" s="56"/>
      <c r="AD68264" s="56"/>
      <c r="AE68264" s="56"/>
    </row>
    <row r="68265" spans="1:31" x14ac:dyDescent="0.25">
      <c r="A68265" s="41">
        <v>0</v>
      </c>
      <c r="C68265" s="56"/>
      <c r="AC68265" s="56"/>
      <c r="AD68265" s="56"/>
      <c r="AE68265" s="56"/>
    </row>
    <row r="68266" spans="1:31" x14ac:dyDescent="0.25">
      <c r="A68266" s="41">
        <v>0</v>
      </c>
      <c r="C68266" s="56"/>
      <c r="AC68266" s="56"/>
      <c r="AD68266" s="56"/>
      <c r="AE68266" s="56"/>
    </row>
    <row r="68267" spans="1:31" x14ac:dyDescent="0.25">
      <c r="A68267" s="41">
        <v>0</v>
      </c>
      <c r="C68267" s="56"/>
      <c r="AC68267" s="56"/>
      <c r="AD68267" s="56"/>
      <c r="AE68267" s="56"/>
    </row>
    <row r="68268" spans="1:31" x14ac:dyDescent="0.25">
      <c r="A68268" s="41">
        <v>0</v>
      </c>
      <c r="C68268" s="56"/>
      <c r="AC68268" s="56"/>
      <c r="AD68268" s="56"/>
      <c r="AE68268" s="56"/>
    </row>
    <row r="68269" spans="1:31" x14ac:dyDescent="0.25">
      <c r="A68269" s="41">
        <v>0</v>
      </c>
      <c r="C68269" s="56"/>
      <c r="AC68269" s="56"/>
      <c r="AD68269" s="56"/>
      <c r="AE68269" s="56"/>
    </row>
    <row r="68270" spans="1:31" x14ac:dyDescent="0.25">
      <c r="A68270" s="41">
        <v>0</v>
      </c>
      <c r="C68270" s="56"/>
      <c r="AC68270" s="56"/>
      <c r="AD68270" s="56"/>
      <c r="AE68270" s="56"/>
    </row>
    <row r="68271" spans="1:31" x14ac:dyDescent="0.25">
      <c r="A68271" s="41">
        <v>0</v>
      </c>
      <c r="C68271" s="56"/>
      <c r="AC68271" s="56"/>
      <c r="AD68271" s="56"/>
      <c r="AE68271" s="56"/>
    </row>
    <row r="68272" spans="1:31" x14ac:dyDescent="0.25">
      <c r="A68272" s="41">
        <v>0</v>
      </c>
      <c r="C68272" s="56"/>
      <c r="AC68272" s="56"/>
      <c r="AD68272" s="56"/>
      <c r="AE68272" s="56"/>
    </row>
    <row r="68273" spans="1:31" x14ac:dyDescent="0.25">
      <c r="A68273" s="41">
        <v>0</v>
      </c>
      <c r="C68273" s="56"/>
      <c r="AC68273" s="56"/>
      <c r="AD68273" s="56"/>
      <c r="AE68273" s="56"/>
    </row>
    <row r="68274" spans="1:31" x14ac:dyDescent="0.25">
      <c r="A68274" s="41">
        <v>0</v>
      </c>
      <c r="C68274" s="56"/>
      <c r="AC68274" s="56"/>
      <c r="AD68274" s="56"/>
      <c r="AE68274" s="56"/>
    </row>
    <row r="68275" spans="1:31" x14ac:dyDescent="0.25">
      <c r="A68275" s="41">
        <v>0</v>
      </c>
      <c r="C68275" s="56"/>
      <c r="AC68275" s="56"/>
      <c r="AD68275" s="56"/>
      <c r="AE68275" s="56"/>
    </row>
    <row r="68276" spans="1:31" x14ac:dyDescent="0.25">
      <c r="A68276" s="41">
        <v>0</v>
      </c>
      <c r="C68276" s="56"/>
      <c r="AC68276" s="56"/>
      <c r="AD68276" s="56"/>
      <c r="AE68276" s="56"/>
    </row>
    <row r="68277" spans="1:31" x14ac:dyDescent="0.25">
      <c r="A68277" s="41">
        <v>0</v>
      </c>
      <c r="C68277" s="56"/>
      <c r="AC68277" s="56"/>
      <c r="AD68277" s="56"/>
      <c r="AE68277" s="56"/>
    </row>
    <row r="68278" spans="1:31" x14ac:dyDescent="0.25">
      <c r="A68278" s="41">
        <v>0</v>
      </c>
      <c r="C68278" s="56"/>
      <c r="AC68278" s="56"/>
      <c r="AD68278" s="56"/>
      <c r="AE68278" s="56"/>
    </row>
    <row r="68279" spans="1:31" x14ac:dyDescent="0.25">
      <c r="A68279" s="41">
        <v>0</v>
      </c>
      <c r="C68279" s="56"/>
      <c r="AC68279" s="56"/>
      <c r="AD68279" s="56"/>
      <c r="AE68279" s="56"/>
    </row>
    <row r="68280" spans="1:31" x14ac:dyDescent="0.25">
      <c r="A68280" s="41">
        <v>0</v>
      </c>
      <c r="C68280" s="56"/>
      <c r="AC68280" s="56"/>
      <c r="AD68280" s="56"/>
      <c r="AE68280" s="56"/>
    </row>
    <row r="68281" spans="1:31" x14ac:dyDescent="0.25">
      <c r="A68281" s="41">
        <v>0</v>
      </c>
      <c r="C68281" s="56"/>
      <c r="AC68281" s="56"/>
      <c r="AD68281" s="56"/>
      <c r="AE68281" s="56"/>
    </row>
    <row r="68282" spans="1:31" x14ac:dyDescent="0.25">
      <c r="A68282" s="41">
        <v>0</v>
      </c>
      <c r="C68282" s="56"/>
      <c r="AC68282" s="56"/>
      <c r="AD68282" s="56"/>
      <c r="AE68282" s="56"/>
    </row>
    <row r="68283" spans="1:31" x14ac:dyDescent="0.25">
      <c r="A68283" s="41">
        <v>0</v>
      </c>
      <c r="C68283" s="56"/>
      <c r="AC68283" s="56"/>
      <c r="AD68283" s="56"/>
      <c r="AE68283" s="56"/>
    </row>
    <row r="68284" spans="1:31" x14ac:dyDescent="0.25">
      <c r="A68284" s="41">
        <v>0</v>
      </c>
      <c r="C68284" s="56"/>
      <c r="AC68284" s="56"/>
      <c r="AD68284" s="56"/>
      <c r="AE68284" s="56"/>
    </row>
    <row r="68285" spans="1:31" x14ac:dyDescent="0.25">
      <c r="A68285" s="41">
        <v>0</v>
      </c>
      <c r="C68285" s="56"/>
      <c r="AC68285" s="56"/>
      <c r="AD68285" s="56"/>
      <c r="AE68285" s="56"/>
    </row>
    <row r="68286" spans="1:31" x14ac:dyDescent="0.25">
      <c r="A68286" s="41">
        <v>0</v>
      </c>
      <c r="C68286" s="56"/>
      <c r="AC68286" s="56"/>
      <c r="AD68286" s="56"/>
      <c r="AE68286" s="56"/>
    </row>
    <row r="68287" spans="1:31" x14ac:dyDescent="0.25">
      <c r="A68287" s="41">
        <v>0</v>
      </c>
      <c r="C68287" s="56"/>
      <c r="AC68287" s="56"/>
      <c r="AD68287" s="56"/>
      <c r="AE68287" s="56"/>
    </row>
    <row r="68288" spans="1:31" x14ac:dyDescent="0.25">
      <c r="A68288" s="41">
        <v>0</v>
      </c>
      <c r="C68288" s="56"/>
      <c r="AC68288" s="56"/>
      <c r="AD68288" s="56"/>
      <c r="AE68288" s="56"/>
    </row>
    <row r="68289" spans="1:31" x14ac:dyDescent="0.25">
      <c r="A68289" s="41">
        <v>0</v>
      </c>
      <c r="C68289" s="56"/>
      <c r="AC68289" s="56"/>
      <c r="AD68289" s="56"/>
      <c r="AE68289" s="56"/>
    </row>
    <row r="68290" spans="1:31" x14ac:dyDescent="0.25">
      <c r="A68290" s="41">
        <v>0</v>
      </c>
      <c r="C68290" s="56"/>
      <c r="AC68290" s="56"/>
      <c r="AD68290" s="56"/>
      <c r="AE68290" s="56"/>
    </row>
    <row r="68291" spans="1:31" x14ac:dyDescent="0.25">
      <c r="A68291" s="41">
        <v>0</v>
      </c>
      <c r="C68291" s="56"/>
      <c r="AC68291" s="56"/>
      <c r="AD68291" s="56"/>
      <c r="AE68291" s="56"/>
    </row>
    <row r="68292" spans="1:31" x14ac:dyDescent="0.25">
      <c r="A68292" s="41">
        <v>0</v>
      </c>
      <c r="C68292" s="56"/>
      <c r="AC68292" s="56"/>
      <c r="AD68292" s="56"/>
      <c r="AE68292" s="56"/>
    </row>
    <row r="68293" spans="1:31" x14ac:dyDescent="0.25">
      <c r="A68293" s="41">
        <v>0</v>
      </c>
      <c r="C68293" s="56"/>
      <c r="AC68293" s="56"/>
      <c r="AD68293" s="56"/>
      <c r="AE68293" s="56"/>
    </row>
    <row r="68294" spans="1:31" x14ac:dyDescent="0.25">
      <c r="A68294" s="41">
        <v>0</v>
      </c>
      <c r="C68294" s="56"/>
      <c r="AC68294" s="56"/>
      <c r="AD68294" s="56"/>
      <c r="AE68294" s="56"/>
    </row>
    <row r="68295" spans="1:31" x14ac:dyDescent="0.25">
      <c r="A68295" s="41">
        <v>0</v>
      </c>
      <c r="C68295" s="56"/>
      <c r="AC68295" s="56"/>
      <c r="AD68295" s="56"/>
      <c r="AE68295" s="56"/>
    </row>
    <row r="68296" spans="1:31" x14ac:dyDescent="0.25">
      <c r="A68296" s="41">
        <v>0</v>
      </c>
      <c r="C68296" s="56"/>
      <c r="AC68296" s="56"/>
      <c r="AD68296" s="56"/>
      <c r="AE68296" s="56"/>
    </row>
    <row r="68297" spans="1:31" x14ac:dyDescent="0.25">
      <c r="A68297" s="41">
        <v>0</v>
      </c>
      <c r="C68297" s="56"/>
      <c r="AC68297" s="56"/>
      <c r="AD68297" s="56"/>
      <c r="AE68297" s="56"/>
    </row>
    <row r="68298" spans="1:31" x14ac:dyDescent="0.25">
      <c r="A68298" s="41">
        <v>0</v>
      </c>
      <c r="C68298" s="56"/>
      <c r="AC68298" s="56"/>
      <c r="AD68298" s="56"/>
      <c r="AE68298" s="56"/>
    </row>
    <row r="68299" spans="1:31" x14ac:dyDescent="0.25">
      <c r="A68299" s="41">
        <v>0</v>
      </c>
      <c r="C68299" s="56"/>
      <c r="AC68299" s="56"/>
      <c r="AD68299" s="56"/>
      <c r="AE68299" s="56"/>
    </row>
    <row r="68300" spans="1:31" x14ac:dyDescent="0.25">
      <c r="A68300" s="41">
        <v>0</v>
      </c>
      <c r="C68300" s="56"/>
      <c r="AC68300" s="56"/>
      <c r="AD68300" s="56"/>
      <c r="AE68300" s="56"/>
    </row>
    <row r="68301" spans="1:31" x14ac:dyDescent="0.25">
      <c r="A68301" s="41">
        <v>0</v>
      </c>
      <c r="C68301" s="56"/>
      <c r="AC68301" s="56"/>
      <c r="AD68301" s="56"/>
      <c r="AE68301" s="56"/>
    </row>
    <row r="68302" spans="1:31" x14ac:dyDescent="0.25">
      <c r="A68302" s="41">
        <v>0</v>
      </c>
      <c r="C68302" s="56"/>
      <c r="AC68302" s="56"/>
      <c r="AD68302" s="56"/>
      <c r="AE68302" s="56"/>
    </row>
    <row r="68303" spans="1:31" x14ac:dyDescent="0.25">
      <c r="A68303" s="41">
        <v>0</v>
      </c>
      <c r="C68303" s="56"/>
      <c r="AC68303" s="56"/>
      <c r="AD68303" s="56"/>
      <c r="AE68303" s="56"/>
    </row>
    <row r="68304" spans="1:31" x14ac:dyDescent="0.25">
      <c r="A68304" s="41">
        <v>0</v>
      </c>
      <c r="C68304" s="56"/>
      <c r="AC68304" s="56"/>
      <c r="AD68304" s="56"/>
      <c r="AE68304" s="56"/>
    </row>
    <row r="68305" spans="1:31" x14ac:dyDescent="0.25">
      <c r="A68305" s="41">
        <v>0</v>
      </c>
      <c r="C68305" s="56"/>
      <c r="AC68305" s="56"/>
      <c r="AD68305" s="56"/>
      <c r="AE68305" s="56"/>
    </row>
    <row r="68306" spans="1:31" x14ac:dyDescent="0.25">
      <c r="A68306" s="41">
        <v>0</v>
      </c>
      <c r="C68306" s="56"/>
      <c r="AC68306" s="56"/>
      <c r="AD68306" s="56"/>
      <c r="AE68306" s="56"/>
    </row>
    <row r="68307" spans="1:31" x14ac:dyDescent="0.25">
      <c r="A68307" s="41">
        <v>0</v>
      </c>
      <c r="C68307" s="56"/>
      <c r="AC68307" s="56"/>
      <c r="AD68307" s="56"/>
      <c r="AE68307" s="56"/>
    </row>
    <row r="68308" spans="1:31" x14ac:dyDescent="0.25">
      <c r="A68308" s="41">
        <v>0</v>
      </c>
      <c r="C68308" s="56"/>
      <c r="AC68308" s="56"/>
      <c r="AD68308" s="56"/>
      <c r="AE68308" s="56"/>
    </row>
    <row r="68309" spans="1:31" x14ac:dyDescent="0.25">
      <c r="A68309" s="41">
        <v>0</v>
      </c>
      <c r="C68309" s="56"/>
      <c r="AC68309" s="56"/>
      <c r="AD68309" s="56"/>
      <c r="AE68309" s="56"/>
    </row>
    <row r="68310" spans="1:31" x14ac:dyDescent="0.25">
      <c r="A68310" s="41">
        <v>0</v>
      </c>
      <c r="C68310" s="56"/>
      <c r="AC68310" s="56"/>
      <c r="AD68310" s="56"/>
      <c r="AE68310" s="56"/>
    </row>
    <row r="68311" spans="1:31" x14ac:dyDescent="0.25">
      <c r="A68311" s="41">
        <v>0</v>
      </c>
      <c r="C68311" s="56"/>
      <c r="AC68311" s="56"/>
      <c r="AD68311" s="56"/>
      <c r="AE68311" s="56"/>
    </row>
    <row r="68312" spans="1:31" x14ac:dyDescent="0.25">
      <c r="A68312" s="41">
        <v>0</v>
      </c>
      <c r="C68312" s="56"/>
      <c r="AC68312" s="56"/>
      <c r="AD68312" s="56"/>
      <c r="AE68312" s="56"/>
    </row>
    <row r="68313" spans="1:31" x14ac:dyDescent="0.25">
      <c r="A68313" s="41">
        <v>0</v>
      </c>
      <c r="C68313" s="56"/>
      <c r="AC68313" s="56"/>
      <c r="AD68313" s="56"/>
      <c r="AE68313" s="56"/>
    </row>
    <row r="68314" spans="1:31" x14ac:dyDescent="0.25">
      <c r="A68314" s="41">
        <v>0</v>
      </c>
      <c r="C68314" s="56"/>
      <c r="AC68314" s="56"/>
      <c r="AD68314" s="56"/>
      <c r="AE68314" s="56"/>
    </row>
    <row r="68315" spans="1:31" x14ac:dyDescent="0.25">
      <c r="A68315" s="41">
        <v>0</v>
      </c>
      <c r="C68315" s="56"/>
      <c r="AC68315" s="56"/>
      <c r="AD68315" s="56"/>
      <c r="AE68315" s="56"/>
    </row>
    <row r="68316" spans="1:31" x14ac:dyDescent="0.25">
      <c r="A68316" s="41">
        <v>0</v>
      </c>
      <c r="C68316" s="56"/>
      <c r="AC68316" s="56"/>
      <c r="AD68316" s="56"/>
      <c r="AE68316" s="56"/>
    </row>
    <row r="68317" spans="1:31" x14ac:dyDescent="0.25">
      <c r="A68317" s="41">
        <v>0</v>
      </c>
      <c r="C68317" s="56"/>
      <c r="AC68317" s="56"/>
      <c r="AD68317" s="56"/>
      <c r="AE68317" s="56"/>
    </row>
    <row r="68318" spans="1:31" x14ac:dyDescent="0.25">
      <c r="A68318" s="41">
        <v>0</v>
      </c>
      <c r="C68318" s="56"/>
      <c r="AC68318" s="56"/>
      <c r="AD68318" s="56"/>
      <c r="AE68318" s="56"/>
    </row>
    <row r="68319" spans="1:31" x14ac:dyDescent="0.25">
      <c r="A68319" s="41">
        <v>0</v>
      </c>
      <c r="C68319" s="56"/>
      <c r="AC68319" s="56"/>
      <c r="AD68319" s="56"/>
      <c r="AE68319" s="56"/>
    </row>
    <row r="68320" spans="1:31" x14ac:dyDescent="0.25">
      <c r="A68320" s="41">
        <v>0</v>
      </c>
      <c r="C68320" s="56"/>
      <c r="AC68320" s="56"/>
      <c r="AD68320" s="56"/>
      <c r="AE68320" s="56"/>
    </row>
    <row r="68321" spans="1:31" x14ac:dyDescent="0.25">
      <c r="A68321" s="41">
        <v>0</v>
      </c>
      <c r="C68321" s="56"/>
      <c r="AC68321" s="56"/>
      <c r="AD68321" s="56"/>
      <c r="AE68321" s="56"/>
    </row>
    <row r="68322" spans="1:31" x14ac:dyDescent="0.25">
      <c r="A68322" s="41">
        <v>0</v>
      </c>
      <c r="C68322" s="56"/>
      <c r="AC68322" s="56"/>
      <c r="AD68322" s="56"/>
      <c r="AE68322" s="56"/>
    </row>
    <row r="68323" spans="1:31" x14ac:dyDescent="0.25">
      <c r="A68323" s="41">
        <v>0</v>
      </c>
      <c r="C68323" s="56"/>
      <c r="AC68323" s="56"/>
      <c r="AD68323" s="56"/>
      <c r="AE68323" s="56"/>
    </row>
    <row r="68324" spans="1:31" x14ac:dyDescent="0.25">
      <c r="A68324" s="41">
        <v>0</v>
      </c>
      <c r="C68324" s="56"/>
      <c r="AC68324" s="56"/>
      <c r="AD68324" s="56"/>
      <c r="AE68324" s="56"/>
    </row>
    <row r="68325" spans="1:31" x14ac:dyDescent="0.25">
      <c r="A68325" s="41">
        <v>0</v>
      </c>
      <c r="C68325" s="56"/>
      <c r="AC68325" s="56"/>
      <c r="AD68325" s="56"/>
      <c r="AE68325" s="56"/>
    </row>
    <row r="68326" spans="1:31" x14ac:dyDescent="0.25">
      <c r="A68326" s="41">
        <v>0</v>
      </c>
      <c r="C68326" s="56"/>
      <c r="AC68326" s="56"/>
      <c r="AD68326" s="56"/>
      <c r="AE68326" s="56"/>
    </row>
    <row r="68327" spans="1:31" x14ac:dyDescent="0.25">
      <c r="A68327" s="41">
        <v>0</v>
      </c>
      <c r="C68327" s="56"/>
      <c r="AC68327" s="56"/>
      <c r="AD68327" s="56"/>
      <c r="AE68327" s="56"/>
    </row>
    <row r="68328" spans="1:31" x14ac:dyDescent="0.25">
      <c r="A68328" s="41">
        <v>0</v>
      </c>
      <c r="C68328" s="56"/>
      <c r="AC68328" s="56"/>
      <c r="AD68328" s="56"/>
      <c r="AE68328" s="56"/>
    </row>
    <row r="68329" spans="1:31" x14ac:dyDescent="0.25">
      <c r="A68329" s="41">
        <v>0</v>
      </c>
      <c r="C68329" s="56"/>
      <c r="AC68329" s="56"/>
      <c r="AD68329" s="56"/>
      <c r="AE68329" s="56"/>
    </row>
    <row r="68330" spans="1:31" x14ac:dyDescent="0.25">
      <c r="A68330" s="41">
        <v>0</v>
      </c>
      <c r="C68330" s="56"/>
      <c r="AC68330" s="56"/>
      <c r="AD68330" s="56"/>
      <c r="AE68330" s="56"/>
    </row>
    <row r="68331" spans="1:31" x14ac:dyDescent="0.25">
      <c r="A68331" s="41">
        <v>0</v>
      </c>
      <c r="C68331" s="56"/>
      <c r="AC68331" s="56"/>
      <c r="AD68331" s="56"/>
      <c r="AE68331" s="56"/>
    </row>
    <row r="68332" spans="1:31" x14ac:dyDescent="0.25">
      <c r="A68332" s="41">
        <v>0</v>
      </c>
      <c r="C68332" s="56"/>
      <c r="AC68332" s="56"/>
      <c r="AD68332" s="56"/>
      <c r="AE68332" s="56"/>
    </row>
    <row r="68333" spans="1:31" x14ac:dyDescent="0.25">
      <c r="A68333" s="41">
        <v>0</v>
      </c>
      <c r="C68333" s="56"/>
      <c r="AC68333" s="56"/>
      <c r="AD68333" s="56"/>
      <c r="AE68333" s="56"/>
    </row>
    <row r="68334" spans="1:31" x14ac:dyDescent="0.25">
      <c r="A68334" s="41">
        <v>0</v>
      </c>
      <c r="C68334" s="56"/>
      <c r="AC68334" s="56"/>
      <c r="AD68334" s="56"/>
      <c r="AE68334" s="56"/>
    </row>
    <row r="68335" spans="1:31" x14ac:dyDescent="0.25">
      <c r="A68335" s="41">
        <v>0</v>
      </c>
      <c r="C68335" s="56"/>
      <c r="AC68335" s="56"/>
      <c r="AD68335" s="56"/>
      <c r="AE68335" s="56"/>
    </row>
    <row r="68336" spans="1:31" x14ac:dyDescent="0.25">
      <c r="A68336" s="41">
        <v>0</v>
      </c>
      <c r="C68336" s="56"/>
      <c r="AC68336" s="56"/>
      <c r="AD68336" s="56"/>
      <c r="AE68336" s="56"/>
    </row>
    <row r="68337" spans="1:31" x14ac:dyDescent="0.25">
      <c r="A68337" s="41">
        <v>0</v>
      </c>
      <c r="C68337" s="56"/>
      <c r="AC68337" s="56"/>
      <c r="AD68337" s="56"/>
      <c r="AE68337" s="56"/>
    </row>
    <row r="68338" spans="1:31" x14ac:dyDescent="0.25">
      <c r="A68338" s="41">
        <v>0</v>
      </c>
      <c r="C68338" s="56"/>
      <c r="AC68338" s="56"/>
      <c r="AD68338" s="56"/>
      <c r="AE68338" s="56"/>
    </row>
    <row r="68339" spans="1:31" x14ac:dyDescent="0.25">
      <c r="A68339" s="41">
        <v>0</v>
      </c>
      <c r="C68339" s="56"/>
      <c r="AC68339" s="56"/>
      <c r="AD68339" s="56"/>
      <c r="AE68339" s="56"/>
    </row>
    <row r="68340" spans="1:31" x14ac:dyDescent="0.25">
      <c r="A68340" s="41">
        <v>0</v>
      </c>
      <c r="C68340" s="56"/>
      <c r="AC68340" s="56"/>
      <c r="AD68340" s="56"/>
      <c r="AE68340" s="56"/>
    </row>
    <row r="68341" spans="1:31" x14ac:dyDescent="0.25">
      <c r="A68341" s="41">
        <v>0</v>
      </c>
      <c r="C68341" s="56"/>
      <c r="AC68341" s="56"/>
      <c r="AD68341" s="56"/>
      <c r="AE68341" s="56"/>
    </row>
    <row r="68342" spans="1:31" x14ac:dyDescent="0.25">
      <c r="A68342" s="41">
        <v>0</v>
      </c>
      <c r="C68342" s="56"/>
      <c r="AC68342" s="56"/>
      <c r="AD68342" s="56"/>
      <c r="AE68342" s="56"/>
    </row>
    <row r="68343" spans="1:31" x14ac:dyDescent="0.25">
      <c r="A68343" s="41">
        <v>0</v>
      </c>
      <c r="C68343" s="56"/>
      <c r="AC68343" s="56"/>
      <c r="AD68343" s="56"/>
      <c r="AE68343" s="56"/>
    </row>
    <row r="68344" spans="1:31" x14ac:dyDescent="0.25">
      <c r="A68344" s="41">
        <v>0</v>
      </c>
      <c r="C68344" s="56"/>
      <c r="AC68344" s="56"/>
      <c r="AD68344" s="56"/>
      <c r="AE68344" s="56"/>
    </row>
    <row r="68345" spans="1:31" x14ac:dyDescent="0.25">
      <c r="A68345" s="41">
        <v>0</v>
      </c>
      <c r="C68345" s="56"/>
      <c r="AC68345" s="56"/>
      <c r="AD68345" s="56"/>
      <c r="AE68345" s="56"/>
    </row>
    <row r="68346" spans="1:31" x14ac:dyDescent="0.25">
      <c r="A68346" s="41">
        <v>0</v>
      </c>
      <c r="C68346" s="56"/>
      <c r="AC68346" s="56"/>
      <c r="AD68346" s="56"/>
      <c r="AE68346" s="56"/>
    </row>
    <row r="68347" spans="1:31" x14ac:dyDescent="0.25">
      <c r="A68347" s="41">
        <v>0</v>
      </c>
      <c r="C68347" s="56"/>
      <c r="AC68347" s="56"/>
      <c r="AD68347" s="56"/>
      <c r="AE68347" s="56"/>
    </row>
    <row r="68348" spans="1:31" x14ac:dyDescent="0.25">
      <c r="A68348" s="41">
        <v>0</v>
      </c>
      <c r="C68348" s="56"/>
      <c r="AC68348" s="56"/>
      <c r="AD68348" s="56"/>
      <c r="AE68348" s="56"/>
    </row>
    <row r="68349" spans="1:31" x14ac:dyDescent="0.25">
      <c r="A68349" s="41">
        <v>0</v>
      </c>
      <c r="C68349" s="56"/>
      <c r="AC68349" s="56"/>
      <c r="AD68349" s="56"/>
      <c r="AE68349" s="56"/>
    </row>
    <row r="68350" spans="1:31" x14ac:dyDescent="0.25">
      <c r="A68350" s="41">
        <v>0</v>
      </c>
      <c r="C68350" s="56"/>
      <c r="AC68350" s="56"/>
      <c r="AD68350" s="56"/>
      <c r="AE68350" s="56"/>
    </row>
    <row r="68351" spans="1:31" x14ac:dyDescent="0.25">
      <c r="A68351" s="41">
        <v>0</v>
      </c>
      <c r="C68351" s="56"/>
      <c r="AC68351" s="56"/>
      <c r="AD68351" s="56"/>
      <c r="AE68351" s="56"/>
    </row>
    <row r="68352" spans="1:31" x14ac:dyDescent="0.25">
      <c r="A68352" s="41">
        <v>0</v>
      </c>
      <c r="C68352" s="56"/>
      <c r="AC68352" s="56"/>
      <c r="AD68352" s="56"/>
      <c r="AE68352" s="56"/>
    </row>
    <row r="68353" spans="1:31" x14ac:dyDescent="0.25">
      <c r="A68353" s="41">
        <v>0</v>
      </c>
      <c r="C68353" s="56"/>
      <c r="AC68353" s="56"/>
      <c r="AD68353" s="56"/>
      <c r="AE68353" s="56"/>
    </row>
    <row r="68354" spans="1:31" x14ac:dyDescent="0.25">
      <c r="A68354" s="41">
        <v>0</v>
      </c>
      <c r="C68354" s="56"/>
      <c r="AC68354" s="56"/>
      <c r="AD68354" s="56"/>
      <c r="AE68354" s="56"/>
    </row>
    <row r="68355" spans="1:31" x14ac:dyDescent="0.25">
      <c r="A68355" s="41">
        <v>0</v>
      </c>
      <c r="C68355" s="56"/>
      <c r="AC68355" s="56"/>
      <c r="AD68355" s="56"/>
      <c r="AE68355" s="56"/>
    </row>
    <row r="68356" spans="1:31" x14ac:dyDescent="0.25">
      <c r="A68356" s="41">
        <v>0</v>
      </c>
      <c r="C68356" s="56"/>
      <c r="AC68356" s="56"/>
      <c r="AD68356" s="56"/>
      <c r="AE68356" s="56"/>
    </row>
    <row r="68357" spans="1:31" x14ac:dyDescent="0.25">
      <c r="A68357" s="41">
        <v>0</v>
      </c>
      <c r="C68357" s="56"/>
      <c r="AC68357" s="56"/>
      <c r="AD68357" s="56"/>
      <c r="AE68357" s="56"/>
    </row>
    <row r="68358" spans="1:31" x14ac:dyDescent="0.25">
      <c r="A68358" s="41">
        <v>0</v>
      </c>
      <c r="C68358" s="56"/>
      <c r="AC68358" s="56"/>
      <c r="AD68358" s="56"/>
      <c r="AE68358" s="56"/>
    </row>
    <row r="68359" spans="1:31" x14ac:dyDescent="0.25">
      <c r="A68359" s="41">
        <v>0</v>
      </c>
      <c r="C68359" s="56"/>
      <c r="AC68359" s="56"/>
      <c r="AD68359" s="56"/>
      <c r="AE68359" s="56"/>
    </row>
    <row r="68360" spans="1:31" x14ac:dyDescent="0.25">
      <c r="A68360" s="41">
        <v>0</v>
      </c>
      <c r="C68360" s="56"/>
      <c r="AC68360" s="56"/>
      <c r="AD68360" s="56"/>
      <c r="AE68360" s="56"/>
    </row>
    <row r="68361" spans="1:31" x14ac:dyDescent="0.25">
      <c r="A68361" s="41">
        <v>3496</v>
      </c>
      <c r="C68361" s="56"/>
      <c r="AC68361" s="56"/>
      <c r="AD68361" s="56"/>
      <c r="AE68361" s="56"/>
    </row>
    <row r="68362" spans="1:31" x14ac:dyDescent="0.25">
      <c r="A68362" s="41">
        <v>0</v>
      </c>
      <c r="C68362" s="56"/>
      <c r="AC68362" s="56"/>
      <c r="AD68362" s="56"/>
      <c r="AE68362" s="56"/>
    </row>
    <row r="68363" spans="1:31" x14ac:dyDescent="0.25">
      <c r="A68363" s="41">
        <v>0</v>
      </c>
      <c r="C68363" s="56"/>
      <c r="AC68363" s="56"/>
      <c r="AD68363" s="56"/>
      <c r="AE68363" s="56"/>
    </row>
    <row r="68364" spans="1:31" x14ac:dyDescent="0.25">
      <c r="A68364" s="41">
        <v>0</v>
      </c>
      <c r="C68364" s="56"/>
      <c r="AC68364" s="56"/>
      <c r="AD68364" s="56"/>
      <c r="AE68364" s="56"/>
    </row>
    <row r="68365" spans="1:31" x14ac:dyDescent="0.25">
      <c r="A68365" s="41">
        <v>0</v>
      </c>
      <c r="C68365" s="56"/>
      <c r="AC68365" s="56"/>
      <c r="AD68365" s="56"/>
      <c r="AE68365" s="56"/>
    </row>
    <row r="68366" spans="1:31" x14ac:dyDescent="0.25">
      <c r="A68366" s="41">
        <v>0</v>
      </c>
      <c r="C68366" s="56"/>
      <c r="AC68366" s="56"/>
      <c r="AD68366" s="56"/>
      <c r="AE68366" s="56"/>
    </row>
    <row r="68367" spans="1:31" x14ac:dyDescent="0.25">
      <c r="A68367" s="41">
        <v>0</v>
      </c>
      <c r="C68367" s="56"/>
      <c r="AC68367" s="56"/>
      <c r="AD68367" s="56"/>
      <c r="AE68367" s="56"/>
    </row>
    <row r="68368" spans="1:31" x14ac:dyDescent="0.25">
      <c r="A68368" s="41">
        <v>0</v>
      </c>
      <c r="C68368" s="56"/>
      <c r="AC68368" s="56"/>
      <c r="AD68368" s="56"/>
      <c r="AE68368" s="56"/>
    </row>
    <row r="68369" spans="1:31" x14ac:dyDescent="0.25">
      <c r="A68369" s="41">
        <v>0</v>
      </c>
      <c r="C68369" s="56"/>
      <c r="AC68369" s="56"/>
      <c r="AD68369" s="56"/>
      <c r="AE68369" s="56"/>
    </row>
    <row r="68370" spans="1:31" x14ac:dyDescent="0.25">
      <c r="A68370" s="41">
        <v>0</v>
      </c>
      <c r="C68370" s="56"/>
      <c r="AC68370" s="56"/>
      <c r="AD68370" s="56"/>
      <c r="AE68370" s="56"/>
    </row>
    <row r="68371" spans="1:31" x14ac:dyDescent="0.25">
      <c r="A68371" s="41">
        <v>0</v>
      </c>
      <c r="C68371" s="56"/>
      <c r="AC68371" s="56"/>
      <c r="AD68371" s="56"/>
      <c r="AE68371" s="56"/>
    </row>
    <row r="68372" spans="1:31" x14ac:dyDescent="0.25">
      <c r="A68372" s="41">
        <v>0</v>
      </c>
      <c r="C68372" s="56"/>
      <c r="AC68372" s="56"/>
      <c r="AD68372" s="56"/>
      <c r="AE68372" s="56"/>
    </row>
    <row r="68373" spans="1:31" x14ac:dyDescent="0.25">
      <c r="A68373" s="41">
        <v>0</v>
      </c>
      <c r="C68373" s="56"/>
      <c r="AC68373" s="56"/>
      <c r="AD68373" s="56"/>
      <c r="AE68373" s="56"/>
    </row>
    <row r="68374" spans="1:31" x14ac:dyDescent="0.25">
      <c r="A68374" s="41">
        <v>0</v>
      </c>
      <c r="C68374" s="56"/>
      <c r="AC68374" s="56"/>
      <c r="AD68374" s="56"/>
      <c r="AE68374" s="56"/>
    </row>
    <row r="68375" spans="1:31" x14ac:dyDescent="0.25">
      <c r="A68375" s="41">
        <v>0</v>
      </c>
      <c r="C68375" s="56"/>
      <c r="AC68375" s="56"/>
      <c r="AD68375" s="56"/>
      <c r="AE68375" s="56"/>
    </row>
    <row r="68376" spans="1:31" x14ac:dyDescent="0.25">
      <c r="A68376" s="41">
        <v>0</v>
      </c>
      <c r="C68376" s="56"/>
      <c r="AC68376" s="56"/>
      <c r="AD68376" s="56"/>
      <c r="AE68376" s="56"/>
    </row>
    <row r="68377" spans="1:31" x14ac:dyDescent="0.25">
      <c r="A68377" s="41">
        <v>0</v>
      </c>
      <c r="C68377" s="56"/>
      <c r="AC68377" s="56"/>
      <c r="AD68377" s="56"/>
      <c r="AE68377" s="56"/>
    </row>
    <row r="68378" spans="1:31" x14ac:dyDescent="0.25">
      <c r="A68378" s="41">
        <v>0</v>
      </c>
      <c r="C68378" s="56"/>
      <c r="AC68378" s="56"/>
      <c r="AD68378" s="56"/>
      <c r="AE68378" s="56"/>
    </row>
    <row r="68379" spans="1:31" x14ac:dyDescent="0.25">
      <c r="A68379" s="41">
        <v>0</v>
      </c>
      <c r="C68379" s="56"/>
      <c r="AC68379" s="56"/>
      <c r="AD68379" s="56"/>
      <c r="AE68379" s="56"/>
    </row>
    <row r="68380" spans="1:31" x14ac:dyDescent="0.25">
      <c r="A68380" s="41">
        <v>0</v>
      </c>
      <c r="C68380" s="56"/>
      <c r="AC68380" s="56"/>
      <c r="AD68380" s="56"/>
      <c r="AE68380" s="56"/>
    </row>
    <row r="68381" spans="1:31" x14ac:dyDescent="0.25">
      <c r="A68381" s="41">
        <v>0</v>
      </c>
      <c r="C68381" s="56"/>
      <c r="AC68381" s="56"/>
      <c r="AD68381" s="56"/>
      <c r="AE68381" s="56"/>
    </row>
    <row r="68382" spans="1:31" x14ac:dyDescent="0.25">
      <c r="A68382" s="41">
        <v>0</v>
      </c>
      <c r="C68382" s="56"/>
      <c r="AC68382" s="56"/>
      <c r="AD68382" s="56"/>
      <c r="AE68382" s="56"/>
    </row>
    <row r="68383" spans="1:31" x14ac:dyDescent="0.25">
      <c r="A68383" s="41">
        <v>0</v>
      </c>
      <c r="C68383" s="56"/>
      <c r="AC68383" s="56"/>
      <c r="AD68383" s="56"/>
      <c r="AE68383" s="56"/>
    </row>
    <row r="68384" spans="1:31" x14ac:dyDescent="0.25">
      <c r="A68384" s="41">
        <v>0</v>
      </c>
      <c r="C68384" s="56"/>
      <c r="AC68384" s="56"/>
      <c r="AD68384" s="56"/>
      <c r="AE68384" s="56"/>
    </row>
    <row r="68385" spans="1:31" x14ac:dyDescent="0.25">
      <c r="A68385" s="41">
        <v>0</v>
      </c>
      <c r="C68385" s="56"/>
      <c r="AC68385" s="56"/>
      <c r="AD68385" s="56"/>
      <c r="AE68385" s="56"/>
    </row>
    <row r="68386" spans="1:31" x14ac:dyDescent="0.25">
      <c r="A68386" s="41">
        <v>0</v>
      </c>
      <c r="C68386" s="56"/>
      <c r="AC68386" s="56"/>
      <c r="AD68386" s="56"/>
      <c r="AE68386" s="56"/>
    </row>
    <row r="68387" spans="1:31" x14ac:dyDescent="0.25">
      <c r="A68387" s="41">
        <v>0</v>
      </c>
      <c r="C68387" s="56"/>
      <c r="AC68387" s="56"/>
      <c r="AD68387" s="56"/>
      <c r="AE68387" s="56"/>
    </row>
    <row r="68388" spans="1:31" x14ac:dyDescent="0.25">
      <c r="A68388" s="41">
        <v>0</v>
      </c>
      <c r="C68388" s="56"/>
      <c r="AC68388" s="56"/>
      <c r="AD68388" s="56"/>
      <c r="AE68388" s="56"/>
    </row>
    <row r="68389" spans="1:31" x14ac:dyDescent="0.25">
      <c r="A68389" s="41">
        <v>0</v>
      </c>
      <c r="C68389" s="56"/>
      <c r="AC68389" s="56"/>
      <c r="AD68389" s="56"/>
      <c r="AE68389" s="56"/>
    </row>
    <row r="68390" spans="1:31" x14ac:dyDescent="0.25">
      <c r="A68390" s="41">
        <v>0</v>
      </c>
      <c r="C68390" s="56"/>
      <c r="AC68390" s="56"/>
      <c r="AD68390" s="56"/>
      <c r="AE68390" s="56"/>
    </row>
    <row r="68391" spans="1:31" x14ac:dyDescent="0.25">
      <c r="A68391" s="41">
        <v>0</v>
      </c>
      <c r="C68391" s="56"/>
      <c r="AC68391" s="56"/>
      <c r="AD68391" s="56"/>
      <c r="AE68391" s="56"/>
    </row>
    <row r="68392" spans="1:31" x14ac:dyDescent="0.25">
      <c r="A68392" s="41">
        <v>0</v>
      </c>
      <c r="C68392" s="56"/>
      <c r="AC68392" s="56"/>
      <c r="AD68392" s="56"/>
      <c r="AE68392" s="56"/>
    </row>
    <row r="68393" spans="1:31" x14ac:dyDescent="0.25">
      <c r="A68393" s="41">
        <v>0</v>
      </c>
      <c r="C68393" s="56"/>
      <c r="AC68393" s="56"/>
      <c r="AD68393" s="56"/>
      <c r="AE68393" s="56"/>
    </row>
    <row r="68394" spans="1:31" x14ac:dyDescent="0.25">
      <c r="A68394" s="41">
        <v>0</v>
      </c>
      <c r="C68394" s="56"/>
      <c r="AC68394" s="56"/>
      <c r="AD68394" s="56"/>
      <c r="AE68394" s="56"/>
    </row>
    <row r="68395" spans="1:31" x14ac:dyDescent="0.25">
      <c r="A68395" s="41">
        <v>0</v>
      </c>
      <c r="C68395" s="56"/>
      <c r="AC68395" s="56"/>
      <c r="AD68395" s="56"/>
      <c r="AE68395" s="56"/>
    </row>
    <row r="68396" spans="1:31" x14ac:dyDescent="0.25">
      <c r="A68396" s="41">
        <v>0</v>
      </c>
      <c r="C68396" s="56"/>
      <c r="AC68396" s="56"/>
      <c r="AD68396" s="56"/>
      <c r="AE68396" s="56"/>
    </row>
    <row r="68397" spans="1:31" x14ac:dyDescent="0.25">
      <c r="A68397" s="41">
        <v>0</v>
      </c>
      <c r="C68397" s="56"/>
      <c r="AC68397" s="56"/>
      <c r="AD68397" s="56"/>
      <c r="AE68397" s="56"/>
    </row>
    <row r="68398" spans="1:31" x14ac:dyDescent="0.25">
      <c r="A68398" s="41">
        <v>0</v>
      </c>
      <c r="C68398" s="56"/>
      <c r="AC68398" s="56"/>
      <c r="AD68398" s="56"/>
      <c r="AE68398" s="56"/>
    </row>
    <row r="68399" spans="1:31" x14ac:dyDescent="0.25">
      <c r="A68399" s="41">
        <v>0</v>
      </c>
      <c r="C68399" s="56"/>
      <c r="AC68399" s="56"/>
      <c r="AD68399" s="56"/>
      <c r="AE68399" s="56"/>
    </row>
    <row r="68400" spans="1:31" x14ac:dyDescent="0.25">
      <c r="A68400" s="41">
        <v>0</v>
      </c>
      <c r="C68400" s="56"/>
      <c r="AC68400" s="56"/>
      <c r="AD68400" s="56"/>
      <c r="AE68400" s="56"/>
    </row>
    <row r="68401" spans="1:31" x14ac:dyDescent="0.25">
      <c r="A68401" s="41">
        <v>0</v>
      </c>
      <c r="C68401" s="56"/>
      <c r="AC68401" s="56"/>
      <c r="AD68401" s="56"/>
      <c r="AE68401" s="56"/>
    </row>
    <row r="68402" spans="1:31" x14ac:dyDescent="0.25">
      <c r="A68402" s="41">
        <v>0</v>
      </c>
      <c r="C68402" s="56"/>
      <c r="AC68402" s="56"/>
      <c r="AD68402" s="56"/>
      <c r="AE68402" s="56"/>
    </row>
    <row r="68403" spans="1:31" x14ac:dyDescent="0.25">
      <c r="A68403" s="41">
        <v>0</v>
      </c>
      <c r="C68403" s="56"/>
      <c r="AC68403" s="56"/>
      <c r="AD68403" s="56"/>
      <c r="AE68403" s="56"/>
    </row>
    <row r="68404" spans="1:31" x14ac:dyDescent="0.25">
      <c r="A68404" s="41">
        <v>0</v>
      </c>
      <c r="C68404" s="56"/>
      <c r="AC68404" s="56"/>
      <c r="AD68404" s="56"/>
      <c r="AE68404" s="56"/>
    </row>
    <row r="68405" spans="1:31" x14ac:dyDescent="0.25">
      <c r="A68405" s="41">
        <v>0</v>
      </c>
      <c r="C68405" s="56"/>
      <c r="AC68405" s="56"/>
      <c r="AD68405" s="56"/>
      <c r="AE68405" s="56"/>
    </row>
    <row r="68406" spans="1:31" x14ac:dyDescent="0.25">
      <c r="A68406" s="41">
        <v>0</v>
      </c>
      <c r="C68406" s="56"/>
      <c r="AC68406" s="56"/>
      <c r="AD68406" s="56"/>
      <c r="AE68406" s="56"/>
    </row>
    <row r="68407" spans="1:31" x14ac:dyDescent="0.25">
      <c r="A68407" s="41">
        <v>0</v>
      </c>
      <c r="C68407" s="56"/>
      <c r="AC68407" s="56"/>
      <c r="AD68407" s="56"/>
      <c r="AE68407" s="56"/>
    </row>
    <row r="68408" spans="1:31" x14ac:dyDescent="0.25">
      <c r="A68408" s="41">
        <v>0</v>
      </c>
      <c r="C68408" s="56"/>
      <c r="AC68408" s="56"/>
      <c r="AD68408" s="56"/>
      <c r="AE68408" s="56"/>
    </row>
    <row r="68409" spans="1:31" x14ac:dyDescent="0.25">
      <c r="A68409" s="41">
        <v>0</v>
      </c>
      <c r="C68409" s="56"/>
      <c r="AC68409" s="56"/>
      <c r="AD68409" s="56"/>
      <c r="AE68409" s="56"/>
    </row>
    <row r="68410" spans="1:31" x14ac:dyDescent="0.25">
      <c r="A68410" s="41">
        <v>0</v>
      </c>
      <c r="C68410" s="56"/>
      <c r="AC68410" s="56"/>
      <c r="AD68410" s="56"/>
      <c r="AE68410" s="56"/>
    </row>
    <row r="68411" spans="1:31" x14ac:dyDescent="0.25">
      <c r="A68411" s="41">
        <v>0</v>
      </c>
      <c r="C68411" s="56"/>
      <c r="AC68411" s="56"/>
      <c r="AD68411" s="56"/>
      <c r="AE68411" s="56"/>
    </row>
    <row r="68412" spans="1:31" x14ac:dyDescent="0.25">
      <c r="A68412" s="41">
        <v>0</v>
      </c>
      <c r="C68412" s="56"/>
      <c r="AC68412" s="56"/>
      <c r="AD68412" s="56"/>
      <c r="AE68412" s="56"/>
    </row>
    <row r="68413" spans="1:31" x14ac:dyDescent="0.25">
      <c r="A68413" s="41">
        <v>0</v>
      </c>
      <c r="C68413" s="56"/>
      <c r="AC68413" s="56"/>
      <c r="AD68413" s="56"/>
      <c r="AE68413" s="56"/>
    </row>
    <row r="68414" spans="1:31" x14ac:dyDescent="0.25">
      <c r="A68414" s="41">
        <v>0</v>
      </c>
      <c r="C68414" s="56"/>
      <c r="AC68414" s="56"/>
      <c r="AD68414" s="56"/>
      <c r="AE68414" s="56"/>
    </row>
    <row r="68415" spans="1:31" x14ac:dyDescent="0.25">
      <c r="A68415" s="41">
        <v>0</v>
      </c>
      <c r="C68415" s="56"/>
      <c r="AC68415" s="56"/>
      <c r="AD68415" s="56"/>
      <c r="AE68415" s="56"/>
    </row>
    <row r="68416" spans="1:31" x14ac:dyDescent="0.25">
      <c r="A68416" s="41">
        <v>0</v>
      </c>
      <c r="C68416" s="56"/>
      <c r="AC68416" s="56"/>
      <c r="AD68416" s="56"/>
      <c r="AE68416" s="56"/>
    </row>
    <row r="68417" spans="1:31" x14ac:dyDescent="0.25">
      <c r="A68417" s="41">
        <v>0</v>
      </c>
      <c r="C68417" s="56"/>
      <c r="AC68417" s="56"/>
      <c r="AD68417" s="56"/>
      <c r="AE68417" s="56"/>
    </row>
    <row r="68418" spans="1:31" x14ac:dyDescent="0.25">
      <c r="A68418" s="41">
        <v>0</v>
      </c>
      <c r="C68418" s="56"/>
      <c r="AC68418" s="56"/>
      <c r="AD68418" s="56"/>
      <c r="AE68418" s="56"/>
    </row>
    <row r="68419" spans="1:31" x14ac:dyDescent="0.25">
      <c r="A68419" s="41">
        <v>0</v>
      </c>
      <c r="C68419" s="56"/>
      <c r="AC68419" s="56"/>
      <c r="AD68419" s="56"/>
      <c r="AE68419" s="56"/>
    </row>
    <row r="68420" spans="1:31" x14ac:dyDescent="0.25">
      <c r="A68420" s="41">
        <v>0</v>
      </c>
      <c r="C68420" s="56"/>
      <c r="AC68420" s="56"/>
      <c r="AD68420" s="56"/>
      <c r="AE68420" s="56"/>
    </row>
    <row r="68421" spans="1:31" x14ac:dyDescent="0.25">
      <c r="A68421" s="41">
        <v>0</v>
      </c>
      <c r="C68421" s="56"/>
      <c r="AC68421" s="56"/>
      <c r="AD68421" s="56"/>
      <c r="AE68421" s="56"/>
    </row>
    <row r="68422" spans="1:31" x14ac:dyDescent="0.25">
      <c r="A68422" s="41">
        <v>0</v>
      </c>
      <c r="C68422" s="56"/>
      <c r="AC68422" s="56"/>
      <c r="AD68422" s="56"/>
      <c r="AE68422" s="56"/>
    </row>
    <row r="68423" spans="1:31" x14ac:dyDescent="0.25">
      <c r="A68423" s="41">
        <v>0</v>
      </c>
      <c r="C68423" s="56"/>
      <c r="AC68423" s="56"/>
      <c r="AD68423" s="56"/>
      <c r="AE68423" s="56"/>
    </row>
    <row r="68424" spans="1:31" x14ac:dyDescent="0.25">
      <c r="A68424" s="41">
        <v>0</v>
      </c>
      <c r="C68424" s="56"/>
      <c r="AC68424" s="56"/>
      <c r="AD68424" s="56"/>
      <c r="AE68424" s="56"/>
    </row>
    <row r="68425" spans="1:31" x14ac:dyDescent="0.25">
      <c r="A68425" s="41">
        <v>0</v>
      </c>
      <c r="C68425" s="56"/>
      <c r="AC68425" s="56"/>
      <c r="AD68425" s="56"/>
      <c r="AE68425" s="56"/>
    </row>
    <row r="68426" spans="1:31" x14ac:dyDescent="0.25">
      <c r="A68426" s="41">
        <v>0</v>
      </c>
      <c r="C68426" s="56"/>
      <c r="AC68426" s="56"/>
      <c r="AD68426" s="56"/>
      <c r="AE68426" s="56"/>
    </row>
    <row r="68427" spans="1:31" x14ac:dyDescent="0.25">
      <c r="A68427" s="41">
        <v>0</v>
      </c>
      <c r="C68427" s="56"/>
      <c r="AC68427" s="56"/>
      <c r="AD68427" s="56"/>
      <c r="AE68427" s="56"/>
    </row>
    <row r="68428" spans="1:31" x14ac:dyDescent="0.25">
      <c r="A68428" s="41">
        <v>0</v>
      </c>
      <c r="C68428" s="56"/>
      <c r="AC68428" s="56"/>
      <c r="AD68428" s="56"/>
      <c r="AE68428" s="56"/>
    </row>
    <row r="68429" spans="1:31" x14ac:dyDescent="0.25">
      <c r="A68429" s="41">
        <v>0</v>
      </c>
      <c r="C68429" s="56"/>
      <c r="AC68429" s="56"/>
      <c r="AD68429" s="56"/>
      <c r="AE68429" s="56"/>
    </row>
    <row r="68430" spans="1:31" x14ac:dyDescent="0.25">
      <c r="A68430" s="41">
        <v>0</v>
      </c>
      <c r="C68430" s="56"/>
      <c r="AC68430" s="56"/>
      <c r="AD68430" s="56"/>
      <c r="AE68430" s="56"/>
    </row>
    <row r="68431" spans="1:31" x14ac:dyDescent="0.25">
      <c r="A68431" s="41">
        <v>0</v>
      </c>
      <c r="C68431" s="56"/>
      <c r="AC68431" s="56"/>
      <c r="AD68431" s="56"/>
      <c r="AE68431" s="56"/>
    </row>
    <row r="68432" spans="1:31" x14ac:dyDescent="0.25">
      <c r="A68432" s="41">
        <v>0</v>
      </c>
      <c r="C68432" s="56"/>
      <c r="AC68432" s="56"/>
      <c r="AD68432" s="56"/>
      <c r="AE68432" s="56"/>
    </row>
    <row r="68433" spans="1:31" x14ac:dyDescent="0.25">
      <c r="A68433" s="41">
        <v>0</v>
      </c>
      <c r="C68433" s="56"/>
      <c r="AC68433" s="56"/>
      <c r="AD68433" s="56"/>
      <c r="AE68433" s="56"/>
    </row>
    <row r="68434" spans="1:31" x14ac:dyDescent="0.25">
      <c r="A68434" s="41">
        <v>0</v>
      </c>
      <c r="C68434" s="56"/>
      <c r="AC68434" s="56"/>
      <c r="AD68434" s="56"/>
      <c r="AE68434" s="56"/>
    </row>
    <row r="68435" spans="1:31" x14ac:dyDescent="0.25">
      <c r="A68435" s="41">
        <v>0</v>
      </c>
      <c r="C68435" s="56"/>
      <c r="AC68435" s="56"/>
      <c r="AD68435" s="56"/>
      <c r="AE68435" s="56"/>
    </row>
    <row r="68436" spans="1:31" x14ac:dyDescent="0.25">
      <c r="A68436" s="41">
        <v>62409</v>
      </c>
      <c r="C68436" s="56"/>
      <c r="AC68436" s="56"/>
      <c r="AD68436" s="56"/>
      <c r="AE68436" s="56"/>
    </row>
    <row r="68437" spans="1:31" x14ac:dyDescent="0.25">
      <c r="A68437" s="41">
        <v>0</v>
      </c>
      <c r="C68437" s="56"/>
      <c r="AC68437" s="56"/>
      <c r="AD68437" s="56"/>
      <c r="AE68437" s="56"/>
    </row>
    <row r="68438" spans="1:31" x14ac:dyDescent="0.25">
      <c r="A68438" s="41">
        <v>0</v>
      </c>
      <c r="C68438" s="56"/>
      <c r="AC68438" s="56"/>
      <c r="AD68438" s="56"/>
      <c r="AE68438" s="56"/>
    </row>
    <row r="68439" spans="1:31" x14ac:dyDescent="0.25">
      <c r="A68439" s="41">
        <v>0</v>
      </c>
      <c r="C68439" s="56"/>
      <c r="AC68439" s="56"/>
      <c r="AD68439" s="56"/>
      <c r="AE68439" s="56"/>
    </row>
    <row r="68440" spans="1:31" x14ac:dyDescent="0.25">
      <c r="A68440" s="41">
        <v>0</v>
      </c>
      <c r="C68440" s="56"/>
      <c r="AC68440" s="56"/>
      <c r="AD68440" s="56"/>
      <c r="AE68440" s="56"/>
    </row>
    <row r="68441" spans="1:31" x14ac:dyDescent="0.25">
      <c r="A68441" s="41">
        <v>0</v>
      </c>
      <c r="C68441" s="56"/>
      <c r="AC68441" s="56"/>
      <c r="AD68441" s="56"/>
      <c r="AE68441" s="56"/>
    </row>
    <row r="68442" spans="1:31" x14ac:dyDescent="0.25">
      <c r="A68442" s="41">
        <v>0</v>
      </c>
      <c r="C68442" s="56"/>
      <c r="AC68442" s="56"/>
      <c r="AD68442" s="56"/>
      <c r="AE68442" s="56"/>
    </row>
    <row r="68443" spans="1:31" x14ac:dyDescent="0.25">
      <c r="A68443" s="41">
        <v>0</v>
      </c>
      <c r="C68443" s="56"/>
      <c r="AC68443" s="56"/>
      <c r="AD68443" s="56"/>
      <c r="AE68443" s="56"/>
    </row>
    <row r="68444" spans="1:31" x14ac:dyDescent="0.25">
      <c r="A68444" s="41">
        <v>0</v>
      </c>
      <c r="C68444" s="56"/>
      <c r="AC68444" s="56"/>
      <c r="AD68444" s="56"/>
      <c r="AE68444" s="56"/>
    </row>
    <row r="68445" spans="1:31" x14ac:dyDescent="0.25">
      <c r="A68445" s="41">
        <v>0</v>
      </c>
      <c r="C68445" s="56"/>
      <c r="AC68445" s="56"/>
      <c r="AD68445" s="56"/>
      <c r="AE68445" s="56"/>
    </row>
    <row r="68446" spans="1:31" x14ac:dyDescent="0.25">
      <c r="A68446" s="41">
        <v>0</v>
      </c>
      <c r="C68446" s="56"/>
      <c r="AC68446" s="56"/>
      <c r="AD68446" s="56"/>
      <c r="AE68446" s="56"/>
    </row>
    <row r="68447" spans="1:31" x14ac:dyDescent="0.25">
      <c r="A68447" s="41">
        <v>0</v>
      </c>
      <c r="C68447" s="56"/>
      <c r="AC68447" s="56"/>
      <c r="AD68447" s="56"/>
      <c r="AE68447" s="56"/>
    </row>
    <row r="68448" spans="1:31" x14ac:dyDescent="0.25">
      <c r="A68448" s="41">
        <v>0</v>
      </c>
      <c r="C68448" s="56"/>
      <c r="AC68448" s="56"/>
      <c r="AD68448" s="56"/>
      <c r="AE68448" s="56"/>
    </row>
    <row r="68449" spans="1:31" x14ac:dyDescent="0.25">
      <c r="A68449" s="41">
        <v>0</v>
      </c>
      <c r="C68449" s="56"/>
      <c r="AC68449" s="56"/>
      <c r="AD68449" s="56"/>
      <c r="AE68449" s="56"/>
    </row>
    <row r="68450" spans="1:31" x14ac:dyDescent="0.25">
      <c r="A68450" s="41">
        <v>0</v>
      </c>
      <c r="C68450" s="56"/>
      <c r="AC68450" s="56"/>
      <c r="AD68450" s="56"/>
      <c r="AE68450" s="56"/>
    </row>
    <row r="68451" spans="1:31" x14ac:dyDescent="0.25">
      <c r="A68451" s="41">
        <v>0</v>
      </c>
      <c r="C68451" s="56"/>
      <c r="AC68451" s="56"/>
      <c r="AD68451" s="56"/>
      <c r="AE68451" s="56"/>
    </row>
    <row r="68452" spans="1:31" x14ac:dyDescent="0.25">
      <c r="A68452" s="41">
        <v>0</v>
      </c>
      <c r="C68452" s="56"/>
      <c r="AC68452" s="56"/>
      <c r="AD68452" s="56"/>
      <c r="AE68452" s="56"/>
    </row>
    <row r="68453" spans="1:31" x14ac:dyDescent="0.25">
      <c r="A68453" s="41">
        <v>0</v>
      </c>
      <c r="C68453" s="56"/>
      <c r="AC68453" s="56"/>
      <c r="AD68453" s="56"/>
      <c r="AE68453" s="56"/>
    </row>
    <row r="68454" spans="1:31" x14ac:dyDescent="0.25">
      <c r="A68454" s="41">
        <v>0</v>
      </c>
      <c r="C68454" s="56"/>
      <c r="AC68454" s="56"/>
      <c r="AD68454" s="56"/>
      <c r="AE68454" s="56"/>
    </row>
    <row r="68455" spans="1:31" x14ac:dyDescent="0.25">
      <c r="A68455" s="41">
        <v>0</v>
      </c>
      <c r="C68455" s="56"/>
      <c r="AC68455" s="56"/>
      <c r="AD68455" s="56"/>
      <c r="AE68455" s="56"/>
    </row>
    <row r="68456" spans="1:31" x14ac:dyDescent="0.25">
      <c r="A68456" s="41">
        <v>0</v>
      </c>
      <c r="C68456" s="56"/>
      <c r="AC68456" s="56"/>
      <c r="AD68456" s="56"/>
      <c r="AE68456" s="56"/>
    </row>
    <row r="68457" spans="1:31" x14ac:dyDescent="0.25">
      <c r="A68457" s="41">
        <v>0</v>
      </c>
      <c r="C68457" s="56"/>
      <c r="AC68457" s="56"/>
      <c r="AD68457" s="56"/>
      <c r="AE68457" s="56"/>
    </row>
    <row r="68458" spans="1:31" x14ac:dyDescent="0.25">
      <c r="A68458" s="41">
        <v>0</v>
      </c>
      <c r="C68458" s="56"/>
      <c r="AC68458" s="56"/>
      <c r="AD68458" s="56"/>
      <c r="AE68458" s="56"/>
    </row>
    <row r="68459" spans="1:31" x14ac:dyDescent="0.25">
      <c r="A68459" s="41">
        <v>0</v>
      </c>
      <c r="C68459" s="56"/>
      <c r="AC68459" s="56"/>
      <c r="AD68459" s="56"/>
      <c r="AE68459" s="56"/>
    </row>
    <row r="68460" spans="1:31" x14ac:dyDescent="0.25">
      <c r="A68460" s="41">
        <v>0</v>
      </c>
      <c r="C68460" s="56"/>
      <c r="AC68460" s="56"/>
      <c r="AD68460" s="56"/>
      <c r="AE68460" s="56"/>
    </row>
    <row r="68461" spans="1:31" x14ac:dyDescent="0.25">
      <c r="A68461" s="41">
        <v>0</v>
      </c>
      <c r="C68461" s="56"/>
      <c r="AC68461" s="56"/>
      <c r="AD68461" s="56"/>
      <c r="AE68461" s="56"/>
    </row>
    <row r="68462" spans="1:31" x14ac:dyDescent="0.25">
      <c r="A68462" s="41">
        <v>0</v>
      </c>
      <c r="C68462" s="56"/>
      <c r="AC68462" s="56"/>
      <c r="AD68462" s="56"/>
      <c r="AE68462" s="56"/>
    </row>
    <row r="68463" spans="1:31" x14ac:dyDescent="0.25">
      <c r="A68463" s="41">
        <v>0</v>
      </c>
      <c r="C68463" s="56"/>
      <c r="AC68463" s="56"/>
      <c r="AD68463" s="56"/>
      <c r="AE68463" s="56"/>
    </row>
    <row r="68464" spans="1:31" x14ac:dyDescent="0.25">
      <c r="A68464" s="41">
        <v>0</v>
      </c>
      <c r="C68464" s="56"/>
      <c r="AC68464" s="56"/>
      <c r="AD68464" s="56"/>
      <c r="AE68464" s="56"/>
    </row>
    <row r="68465" spans="1:31" x14ac:dyDescent="0.25">
      <c r="A68465" s="41">
        <v>0</v>
      </c>
      <c r="C68465" s="56"/>
      <c r="AC68465" s="56"/>
      <c r="AD68465" s="56"/>
      <c r="AE68465" s="56"/>
    </row>
    <row r="68466" spans="1:31" x14ac:dyDescent="0.25">
      <c r="A68466" s="41">
        <v>0</v>
      </c>
      <c r="C68466" s="56"/>
      <c r="AC68466" s="56"/>
      <c r="AD68466" s="56"/>
      <c r="AE68466" s="56"/>
    </row>
    <row r="68467" spans="1:31" x14ac:dyDescent="0.25">
      <c r="A68467" s="41">
        <v>0</v>
      </c>
      <c r="C68467" s="56"/>
      <c r="AC68467" s="56"/>
      <c r="AD68467" s="56"/>
      <c r="AE68467" s="56"/>
    </row>
    <row r="68468" spans="1:31" x14ac:dyDescent="0.25">
      <c r="A68468" s="41">
        <v>0</v>
      </c>
      <c r="C68468" s="56"/>
      <c r="AC68468" s="56"/>
      <c r="AD68468" s="56"/>
      <c r="AE68468" s="56"/>
    </row>
    <row r="68469" spans="1:31" x14ac:dyDescent="0.25">
      <c r="A68469" s="41">
        <v>0</v>
      </c>
      <c r="C68469" s="56"/>
      <c r="AC68469" s="56"/>
      <c r="AD68469" s="56"/>
      <c r="AE68469" s="56"/>
    </row>
    <row r="68470" spans="1:31" x14ac:dyDescent="0.25">
      <c r="A68470" s="41">
        <v>0</v>
      </c>
      <c r="C68470" s="56"/>
      <c r="AC68470" s="56"/>
      <c r="AD68470" s="56"/>
      <c r="AE68470" s="56"/>
    </row>
    <row r="68471" spans="1:31" x14ac:dyDescent="0.25">
      <c r="A68471" s="41">
        <v>0</v>
      </c>
      <c r="C68471" s="56"/>
      <c r="AC68471" s="56"/>
      <c r="AD68471" s="56"/>
      <c r="AE68471" s="56"/>
    </row>
    <row r="68472" spans="1:31" x14ac:dyDescent="0.25">
      <c r="A68472" s="41">
        <v>0</v>
      </c>
      <c r="C68472" s="56"/>
      <c r="AC68472" s="56"/>
      <c r="AD68472" s="56"/>
      <c r="AE68472" s="56"/>
    </row>
    <row r="68473" spans="1:31" x14ac:dyDescent="0.25">
      <c r="A68473" s="41">
        <v>0</v>
      </c>
      <c r="C68473" s="56"/>
      <c r="AC68473" s="56"/>
      <c r="AD68473" s="56"/>
      <c r="AE68473" s="56"/>
    </row>
    <row r="68474" spans="1:31" x14ac:dyDescent="0.25">
      <c r="A68474" s="41">
        <v>0</v>
      </c>
      <c r="C68474" s="56"/>
      <c r="AC68474" s="56"/>
      <c r="AD68474" s="56"/>
      <c r="AE68474" s="56"/>
    </row>
    <row r="68475" spans="1:31" x14ac:dyDescent="0.25">
      <c r="A68475" s="41">
        <v>0</v>
      </c>
      <c r="C68475" s="56"/>
      <c r="AC68475" s="56"/>
      <c r="AD68475" s="56"/>
      <c r="AE68475" s="56"/>
    </row>
    <row r="68476" spans="1:31" x14ac:dyDescent="0.25">
      <c r="A68476" s="41">
        <v>0</v>
      </c>
      <c r="C68476" s="56"/>
      <c r="AC68476" s="56"/>
      <c r="AD68476" s="56"/>
      <c r="AE68476" s="56"/>
    </row>
    <row r="68477" spans="1:31" x14ac:dyDescent="0.25">
      <c r="A68477" s="41">
        <v>0</v>
      </c>
      <c r="C68477" s="56"/>
      <c r="AC68477" s="56"/>
      <c r="AD68477" s="56"/>
      <c r="AE68477" s="56"/>
    </row>
    <row r="68478" spans="1:31" x14ac:dyDescent="0.25">
      <c r="A68478" s="41">
        <v>0</v>
      </c>
      <c r="C68478" s="56"/>
      <c r="AC68478" s="56"/>
      <c r="AD68478" s="56"/>
      <c r="AE68478" s="56"/>
    </row>
    <row r="68479" spans="1:31" x14ac:dyDescent="0.25">
      <c r="A68479" s="41">
        <v>0</v>
      </c>
      <c r="C68479" s="56"/>
      <c r="AC68479" s="56"/>
      <c r="AD68479" s="56"/>
      <c r="AE68479" s="56"/>
    </row>
    <row r="68480" spans="1:31" x14ac:dyDescent="0.25">
      <c r="A68480" s="41">
        <v>0</v>
      </c>
      <c r="C68480" s="56"/>
      <c r="AC68480" s="56"/>
      <c r="AD68480" s="56"/>
      <c r="AE68480" s="56"/>
    </row>
    <row r="68481" spans="1:31" x14ac:dyDescent="0.25">
      <c r="A68481" s="41">
        <v>0</v>
      </c>
      <c r="C68481" s="56"/>
      <c r="AC68481" s="56"/>
      <c r="AD68481" s="56"/>
      <c r="AE68481" s="56"/>
    </row>
    <row r="68482" spans="1:31" x14ac:dyDescent="0.25">
      <c r="A68482" s="41">
        <v>0</v>
      </c>
      <c r="C68482" s="56"/>
      <c r="AC68482" s="56"/>
      <c r="AD68482" s="56"/>
      <c r="AE68482" s="56"/>
    </row>
    <row r="68483" spans="1:31" x14ac:dyDescent="0.25">
      <c r="A68483" s="41">
        <v>0</v>
      </c>
      <c r="C68483" s="56"/>
      <c r="AC68483" s="56"/>
      <c r="AD68483" s="56"/>
      <c r="AE68483" s="56"/>
    </row>
    <row r="68484" spans="1:31" x14ac:dyDescent="0.25">
      <c r="A68484" s="41">
        <v>0</v>
      </c>
      <c r="C68484" s="56"/>
      <c r="AC68484" s="56"/>
      <c r="AD68484" s="56"/>
      <c r="AE68484" s="56"/>
    </row>
    <row r="68485" spans="1:31" x14ac:dyDescent="0.25">
      <c r="A68485" s="41">
        <v>0</v>
      </c>
      <c r="C68485" s="56"/>
      <c r="AC68485" s="56"/>
      <c r="AD68485" s="56"/>
      <c r="AE68485" s="56"/>
    </row>
    <row r="68486" spans="1:31" x14ac:dyDescent="0.25">
      <c r="A68486" s="41">
        <v>0</v>
      </c>
      <c r="C68486" s="56"/>
      <c r="AC68486" s="56"/>
      <c r="AD68486" s="56"/>
      <c r="AE68486" s="56"/>
    </row>
    <row r="68487" spans="1:31" x14ac:dyDescent="0.25">
      <c r="A68487" s="41">
        <v>0</v>
      </c>
      <c r="C68487" s="56"/>
      <c r="AC68487" s="56"/>
      <c r="AD68487" s="56"/>
      <c r="AE68487" s="56"/>
    </row>
    <row r="68488" spans="1:31" x14ac:dyDescent="0.25">
      <c r="A68488" s="41">
        <v>0</v>
      </c>
      <c r="C68488" s="56"/>
      <c r="AC68488" s="56"/>
      <c r="AD68488" s="56"/>
      <c r="AE68488" s="56"/>
    </row>
    <row r="68489" spans="1:31" x14ac:dyDescent="0.25">
      <c r="A68489" s="41">
        <v>0</v>
      </c>
      <c r="C68489" s="56"/>
      <c r="AC68489" s="56"/>
      <c r="AD68489" s="56"/>
      <c r="AE68489" s="56"/>
    </row>
    <row r="68490" spans="1:31" x14ac:dyDescent="0.25">
      <c r="A68490" s="41">
        <v>0</v>
      </c>
      <c r="C68490" s="56"/>
      <c r="AC68490" s="56"/>
      <c r="AD68490" s="56"/>
      <c r="AE68490" s="56"/>
    </row>
    <row r="68491" spans="1:31" x14ac:dyDescent="0.25">
      <c r="A68491" s="41">
        <v>0</v>
      </c>
      <c r="C68491" s="56"/>
      <c r="AC68491" s="56"/>
      <c r="AD68491" s="56"/>
      <c r="AE68491" s="56"/>
    </row>
    <row r="68492" spans="1:31" x14ac:dyDescent="0.25">
      <c r="A68492" s="41">
        <v>0</v>
      </c>
      <c r="C68492" s="56"/>
      <c r="AC68492" s="56"/>
      <c r="AD68492" s="56"/>
      <c r="AE68492" s="56"/>
    </row>
    <row r="68493" spans="1:31" x14ac:dyDescent="0.25">
      <c r="A68493" s="41">
        <v>0</v>
      </c>
      <c r="C68493" s="56"/>
      <c r="AC68493" s="56"/>
      <c r="AD68493" s="56"/>
      <c r="AE68493" s="56"/>
    </row>
    <row r="68494" spans="1:31" x14ac:dyDescent="0.25">
      <c r="A68494" s="41">
        <v>0</v>
      </c>
      <c r="C68494" s="56"/>
      <c r="AC68494" s="56"/>
      <c r="AD68494" s="56"/>
      <c r="AE68494" s="56"/>
    </row>
    <row r="68495" spans="1:31" x14ac:dyDescent="0.25">
      <c r="A68495" s="41">
        <v>0</v>
      </c>
      <c r="C68495" s="56"/>
      <c r="AC68495" s="56"/>
      <c r="AD68495" s="56"/>
      <c r="AE68495" s="56"/>
    </row>
    <row r="68496" spans="1:31" x14ac:dyDescent="0.25">
      <c r="A68496" s="41">
        <v>0</v>
      </c>
      <c r="C68496" s="56"/>
      <c r="AC68496" s="56"/>
      <c r="AD68496" s="56"/>
      <c r="AE68496" s="56"/>
    </row>
    <row r="68497" spans="1:31" x14ac:dyDescent="0.25">
      <c r="A68497" s="41">
        <v>0</v>
      </c>
      <c r="C68497" s="56"/>
      <c r="AC68497" s="56"/>
      <c r="AD68497" s="56"/>
      <c r="AE68497" s="56"/>
    </row>
    <row r="68498" spans="1:31" x14ac:dyDescent="0.25">
      <c r="A68498" s="41">
        <v>0</v>
      </c>
      <c r="C68498" s="56"/>
      <c r="AC68498" s="56"/>
      <c r="AD68498" s="56"/>
      <c r="AE68498" s="56"/>
    </row>
    <row r="68499" spans="1:31" x14ac:dyDescent="0.25">
      <c r="A68499" s="41">
        <v>0</v>
      </c>
      <c r="C68499" s="56"/>
      <c r="AC68499" s="56"/>
      <c r="AD68499" s="56"/>
      <c r="AE68499" s="56"/>
    </row>
    <row r="68500" spans="1:31" x14ac:dyDescent="0.25">
      <c r="A68500" s="41">
        <v>0</v>
      </c>
      <c r="C68500" s="56"/>
      <c r="AC68500" s="56"/>
      <c r="AD68500" s="56"/>
      <c r="AE68500" s="56"/>
    </row>
    <row r="68501" spans="1:31" x14ac:dyDescent="0.25">
      <c r="A68501" s="41">
        <v>0</v>
      </c>
      <c r="C68501" s="56"/>
      <c r="AC68501" s="56"/>
      <c r="AD68501" s="56"/>
      <c r="AE68501" s="56"/>
    </row>
    <row r="68502" spans="1:31" x14ac:dyDescent="0.25">
      <c r="A68502" s="41">
        <v>0</v>
      </c>
      <c r="C68502" s="56"/>
      <c r="AC68502" s="56"/>
      <c r="AD68502" s="56"/>
      <c r="AE68502" s="56"/>
    </row>
    <row r="68503" spans="1:31" x14ac:dyDescent="0.25">
      <c r="A68503" s="41">
        <v>0</v>
      </c>
      <c r="C68503" s="56"/>
      <c r="AC68503" s="56"/>
      <c r="AD68503" s="56"/>
      <c r="AE68503" s="56"/>
    </row>
    <row r="68504" spans="1:31" x14ac:dyDescent="0.25">
      <c r="A68504" s="41">
        <v>0</v>
      </c>
      <c r="C68504" s="56"/>
      <c r="AC68504" s="56"/>
      <c r="AD68504" s="56"/>
      <c r="AE68504" s="56"/>
    </row>
    <row r="68505" spans="1:31" x14ac:dyDescent="0.25">
      <c r="A68505" s="41">
        <v>0</v>
      </c>
      <c r="C68505" s="56"/>
      <c r="AC68505" s="56"/>
      <c r="AD68505" s="56"/>
      <c r="AE68505" s="56"/>
    </row>
    <row r="68506" spans="1:31" x14ac:dyDescent="0.25">
      <c r="A68506" s="41">
        <v>0</v>
      </c>
      <c r="C68506" s="56"/>
      <c r="AC68506" s="56"/>
      <c r="AD68506" s="56"/>
      <c r="AE68506" s="56"/>
    </row>
    <row r="68507" spans="1:31" x14ac:dyDescent="0.25">
      <c r="A68507" s="41">
        <v>0</v>
      </c>
      <c r="C68507" s="56"/>
      <c r="AC68507" s="56"/>
      <c r="AD68507" s="56"/>
      <c r="AE68507" s="56"/>
    </row>
    <row r="68508" spans="1:31" x14ac:dyDescent="0.25">
      <c r="A68508" s="41">
        <v>0</v>
      </c>
      <c r="C68508" s="56"/>
      <c r="AC68508" s="56"/>
      <c r="AD68508" s="56"/>
      <c r="AE68508" s="56"/>
    </row>
    <row r="68509" spans="1:31" x14ac:dyDescent="0.25">
      <c r="A68509" s="41">
        <v>0</v>
      </c>
      <c r="C68509" s="56"/>
      <c r="AC68509" s="56"/>
      <c r="AD68509" s="56"/>
      <c r="AE68509" s="56"/>
    </row>
    <row r="68510" spans="1:31" x14ac:dyDescent="0.25">
      <c r="A68510" s="41">
        <v>0</v>
      </c>
      <c r="C68510" s="56"/>
      <c r="AC68510" s="56"/>
      <c r="AD68510" s="56"/>
      <c r="AE68510" s="56"/>
    </row>
    <row r="68511" spans="1:31" x14ac:dyDescent="0.25">
      <c r="A68511" s="41">
        <v>0</v>
      </c>
      <c r="C68511" s="56"/>
      <c r="AC68511" s="56"/>
      <c r="AD68511" s="56"/>
      <c r="AE68511" s="56"/>
    </row>
    <row r="68512" spans="1:31" x14ac:dyDescent="0.25">
      <c r="A68512" s="41">
        <v>0</v>
      </c>
      <c r="C68512" s="56"/>
      <c r="AC68512" s="56"/>
      <c r="AD68512" s="56"/>
      <c r="AE68512" s="56"/>
    </row>
    <row r="68513" spans="1:31" x14ac:dyDescent="0.25">
      <c r="A68513" s="41">
        <v>0</v>
      </c>
      <c r="C68513" s="56"/>
      <c r="AC68513" s="56"/>
      <c r="AD68513" s="56"/>
      <c r="AE68513" s="56"/>
    </row>
    <row r="68514" spans="1:31" x14ac:dyDescent="0.25">
      <c r="A68514" s="41">
        <v>0</v>
      </c>
      <c r="C68514" s="56"/>
      <c r="AC68514" s="56"/>
      <c r="AD68514" s="56"/>
      <c r="AE68514" s="56"/>
    </row>
    <row r="68515" spans="1:31" x14ac:dyDescent="0.25">
      <c r="A68515" s="41">
        <v>0</v>
      </c>
      <c r="C68515" s="56"/>
      <c r="AC68515" s="56"/>
      <c r="AD68515" s="56"/>
      <c r="AE68515" s="56"/>
    </row>
    <row r="68516" spans="1:31" x14ac:dyDescent="0.25">
      <c r="A68516" s="41">
        <v>0</v>
      </c>
      <c r="C68516" s="56"/>
      <c r="AC68516" s="56"/>
      <c r="AD68516" s="56"/>
      <c r="AE68516" s="56"/>
    </row>
    <row r="68517" spans="1:31" x14ac:dyDescent="0.25">
      <c r="A68517" s="41">
        <v>0</v>
      </c>
      <c r="C68517" s="56"/>
      <c r="AC68517" s="56"/>
      <c r="AD68517" s="56"/>
      <c r="AE68517" s="56"/>
    </row>
    <row r="68518" spans="1:31" x14ac:dyDescent="0.25">
      <c r="A68518" s="41">
        <v>0</v>
      </c>
      <c r="C68518" s="56"/>
      <c r="AC68518" s="56"/>
      <c r="AD68518" s="56"/>
      <c r="AE68518" s="56"/>
    </row>
    <row r="68519" spans="1:31" x14ac:dyDescent="0.25">
      <c r="A68519" s="41">
        <v>0</v>
      </c>
      <c r="C68519" s="56"/>
      <c r="AC68519" s="56"/>
      <c r="AD68519" s="56"/>
      <c r="AE68519" s="56"/>
    </row>
    <row r="68520" spans="1:31" x14ac:dyDescent="0.25">
      <c r="A68520" s="41">
        <v>0</v>
      </c>
      <c r="C68520" s="56"/>
      <c r="AC68520" s="56"/>
      <c r="AD68520" s="56"/>
      <c r="AE68520" s="56"/>
    </row>
    <row r="68521" spans="1:31" x14ac:dyDescent="0.25">
      <c r="A68521" s="41">
        <v>0</v>
      </c>
      <c r="C68521" s="56"/>
      <c r="AC68521" s="56"/>
      <c r="AD68521" s="56"/>
      <c r="AE68521" s="56"/>
    </row>
    <row r="68522" spans="1:31" x14ac:dyDescent="0.25">
      <c r="A68522" s="41">
        <v>0</v>
      </c>
      <c r="C68522" s="56"/>
      <c r="AC68522" s="56"/>
      <c r="AD68522" s="56"/>
      <c r="AE68522" s="56"/>
    </row>
    <row r="68523" spans="1:31" x14ac:dyDescent="0.25">
      <c r="A68523" s="41">
        <v>0</v>
      </c>
      <c r="C68523" s="56"/>
      <c r="AC68523" s="56"/>
      <c r="AD68523" s="56"/>
      <c r="AE68523" s="56"/>
    </row>
    <row r="68524" spans="1:31" x14ac:dyDescent="0.25">
      <c r="A68524" s="41">
        <v>0</v>
      </c>
      <c r="C68524" s="56"/>
      <c r="AC68524" s="56"/>
      <c r="AD68524" s="56"/>
      <c r="AE68524" s="56"/>
    </row>
    <row r="68525" spans="1:31" x14ac:dyDescent="0.25">
      <c r="A68525" s="41">
        <v>0</v>
      </c>
      <c r="C68525" s="56"/>
      <c r="AC68525" s="56"/>
      <c r="AD68525" s="56"/>
      <c r="AE68525" s="56"/>
    </row>
    <row r="68526" spans="1:31" x14ac:dyDescent="0.25">
      <c r="A68526" s="41">
        <v>0</v>
      </c>
      <c r="C68526" s="56"/>
      <c r="AC68526" s="56"/>
      <c r="AD68526" s="56"/>
      <c r="AE68526" s="56"/>
    </row>
    <row r="68527" spans="1:31" x14ac:dyDescent="0.25">
      <c r="A68527" s="41">
        <v>0</v>
      </c>
      <c r="C68527" s="56"/>
      <c r="AC68527" s="56"/>
      <c r="AD68527" s="56"/>
      <c r="AE68527" s="56"/>
    </row>
    <row r="68528" spans="1:31" x14ac:dyDescent="0.25">
      <c r="A68528" s="41">
        <v>0</v>
      </c>
      <c r="C68528" s="56"/>
      <c r="AC68528" s="56"/>
      <c r="AD68528" s="56"/>
      <c r="AE68528" s="56"/>
    </row>
    <row r="68529" spans="1:31" x14ac:dyDescent="0.25">
      <c r="A68529" s="41">
        <v>0</v>
      </c>
      <c r="C68529" s="56"/>
      <c r="AC68529" s="56"/>
      <c r="AD68529" s="56"/>
      <c r="AE68529" s="56"/>
    </row>
    <row r="68530" spans="1:31" x14ac:dyDescent="0.25">
      <c r="A68530" s="41">
        <v>0</v>
      </c>
      <c r="C68530" s="56"/>
      <c r="AC68530" s="56"/>
      <c r="AD68530" s="56"/>
      <c r="AE68530" s="56"/>
    </row>
    <row r="68531" spans="1:31" x14ac:dyDescent="0.25">
      <c r="A68531" s="41">
        <v>0</v>
      </c>
      <c r="C68531" s="56"/>
      <c r="AC68531" s="56"/>
      <c r="AD68531" s="56"/>
      <c r="AE68531" s="56"/>
    </row>
    <row r="68532" spans="1:31" x14ac:dyDescent="0.25">
      <c r="A68532" s="41">
        <v>0</v>
      </c>
      <c r="C68532" s="56"/>
      <c r="AC68532" s="56"/>
      <c r="AD68532" s="56"/>
      <c r="AE68532" s="56"/>
    </row>
    <row r="68533" spans="1:31" x14ac:dyDescent="0.25">
      <c r="A68533" s="41">
        <v>0</v>
      </c>
      <c r="C68533" s="56"/>
      <c r="AC68533" s="56"/>
      <c r="AD68533" s="56"/>
      <c r="AE68533" s="56"/>
    </row>
    <row r="68534" spans="1:31" x14ac:dyDescent="0.25">
      <c r="A68534" s="41">
        <v>0</v>
      </c>
      <c r="C68534" s="56"/>
      <c r="AC68534" s="56"/>
      <c r="AD68534" s="56"/>
      <c r="AE68534" s="56"/>
    </row>
    <row r="68535" spans="1:31" x14ac:dyDescent="0.25">
      <c r="A68535" s="41">
        <v>0</v>
      </c>
      <c r="C68535" s="56"/>
      <c r="AC68535" s="56"/>
      <c r="AD68535" s="56"/>
      <c r="AE68535" s="56"/>
    </row>
    <row r="68536" spans="1:31" x14ac:dyDescent="0.25">
      <c r="A68536" s="41">
        <v>0</v>
      </c>
      <c r="C68536" s="56"/>
      <c r="AC68536" s="56"/>
      <c r="AD68536" s="56"/>
      <c r="AE68536" s="56"/>
    </row>
    <row r="68537" spans="1:31" x14ac:dyDescent="0.25">
      <c r="A68537" s="41">
        <v>0</v>
      </c>
      <c r="C68537" s="56"/>
      <c r="AC68537" s="56"/>
      <c r="AD68537" s="56"/>
      <c r="AE68537" s="56"/>
    </row>
    <row r="68538" spans="1:31" x14ac:dyDescent="0.25">
      <c r="A68538" s="41">
        <v>0</v>
      </c>
      <c r="C68538" s="56"/>
      <c r="AC68538" s="56"/>
      <c r="AD68538" s="56"/>
      <c r="AE68538" s="56"/>
    </row>
    <row r="68539" spans="1:31" x14ac:dyDescent="0.25">
      <c r="A68539" s="41">
        <v>0</v>
      </c>
      <c r="C68539" s="56"/>
      <c r="AC68539" s="56"/>
      <c r="AD68539" s="56"/>
      <c r="AE68539" s="56"/>
    </row>
    <row r="68540" spans="1:31" x14ac:dyDescent="0.25">
      <c r="A68540" s="41">
        <v>0</v>
      </c>
      <c r="C68540" s="56"/>
      <c r="AC68540" s="56"/>
      <c r="AD68540" s="56"/>
      <c r="AE68540" s="56"/>
    </row>
    <row r="68541" spans="1:31" x14ac:dyDescent="0.25">
      <c r="A68541" s="41">
        <v>0</v>
      </c>
      <c r="C68541" s="56"/>
      <c r="AC68541" s="56"/>
      <c r="AD68541" s="56"/>
      <c r="AE68541" s="56"/>
    </row>
    <row r="68542" spans="1:31" x14ac:dyDescent="0.25">
      <c r="A68542" s="41">
        <v>0</v>
      </c>
      <c r="C68542" s="56"/>
      <c r="AC68542" s="56"/>
      <c r="AD68542" s="56"/>
      <c r="AE68542" s="56"/>
    </row>
    <row r="68543" spans="1:31" x14ac:dyDescent="0.25">
      <c r="A68543" s="41">
        <v>0</v>
      </c>
      <c r="C68543" s="56"/>
      <c r="AC68543" s="56"/>
      <c r="AD68543" s="56"/>
      <c r="AE68543" s="56"/>
    </row>
    <row r="68544" spans="1:31" x14ac:dyDescent="0.25">
      <c r="A68544" s="41">
        <v>0</v>
      </c>
      <c r="C68544" s="56"/>
      <c r="AC68544" s="56"/>
      <c r="AD68544" s="56"/>
      <c r="AE68544" s="56"/>
    </row>
    <row r="68545" spans="1:31" x14ac:dyDescent="0.25">
      <c r="A68545" s="41">
        <v>0</v>
      </c>
      <c r="C68545" s="56"/>
      <c r="AC68545" s="56"/>
      <c r="AD68545" s="56"/>
      <c r="AE68545" s="56"/>
    </row>
    <row r="68546" spans="1:31" x14ac:dyDescent="0.25">
      <c r="A68546" s="41">
        <v>0</v>
      </c>
      <c r="C68546" s="56"/>
      <c r="AC68546" s="56"/>
      <c r="AD68546" s="56"/>
      <c r="AE68546" s="56"/>
    </row>
    <row r="68547" spans="1:31" x14ac:dyDescent="0.25">
      <c r="A68547" s="41">
        <v>0</v>
      </c>
      <c r="C68547" s="56"/>
      <c r="AC68547" s="56"/>
      <c r="AD68547" s="56"/>
      <c r="AE68547" s="56"/>
    </row>
    <row r="68548" spans="1:31" x14ac:dyDescent="0.25">
      <c r="A68548" s="41">
        <v>0</v>
      </c>
      <c r="C68548" s="56"/>
      <c r="AC68548" s="56"/>
      <c r="AD68548" s="56"/>
      <c r="AE68548" s="56"/>
    </row>
    <row r="68549" spans="1:31" x14ac:dyDescent="0.25">
      <c r="A68549" s="41">
        <v>0</v>
      </c>
      <c r="C68549" s="56"/>
      <c r="AC68549" s="56"/>
      <c r="AD68549" s="56"/>
      <c r="AE68549" s="56"/>
    </row>
    <row r="68550" spans="1:31" x14ac:dyDescent="0.25">
      <c r="A68550" s="41">
        <v>0</v>
      </c>
      <c r="C68550" s="56"/>
      <c r="AC68550" s="56"/>
      <c r="AD68550" s="56"/>
      <c r="AE68550" s="56"/>
    </row>
    <row r="68551" spans="1:31" x14ac:dyDescent="0.25">
      <c r="A68551" s="41">
        <v>0</v>
      </c>
      <c r="C68551" s="56"/>
      <c r="AC68551" s="56"/>
      <c r="AD68551" s="56"/>
      <c r="AE68551" s="56"/>
    </row>
    <row r="68552" spans="1:31" x14ac:dyDescent="0.25">
      <c r="A68552" s="41">
        <v>0</v>
      </c>
      <c r="C68552" s="56"/>
      <c r="AC68552" s="56"/>
      <c r="AD68552" s="56"/>
      <c r="AE68552" s="56"/>
    </row>
    <row r="68553" spans="1:31" x14ac:dyDescent="0.25">
      <c r="A68553" s="41">
        <v>0</v>
      </c>
      <c r="C68553" s="56"/>
      <c r="AC68553" s="56"/>
      <c r="AD68553" s="56"/>
      <c r="AE68553" s="56"/>
    </row>
    <row r="68554" spans="1:31" x14ac:dyDescent="0.25">
      <c r="A68554" s="41">
        <v>0</v>
      </c>
      <c r="C68554" s="56"/>
      <c r="AC68554" s="56"/>
      <c r="AD68554" s="56"/>
      <c r="AE68554" s="56"/>
    </row>
    <row r="68555" spans="1:31" x14ac:dyDescent="0.25">
      <c r="A68555" s="41">
        <v>0</v>
      </c>
      <c r="C68555" s="56"/>
      <c r="AC68555" s="56"/>
      <c r="AD68555" s="56"/>
      <c r="AE68555" s="56"/>
    </row>
    <row r="68556" spans="1:31" x14ac:dyDescent="0.25">
      <c r="A68556" s="41">
        <v>0</v>
      </c>
      <c r="C68556" s="56"/>
      <c r="AC68556" s="56"/>
      <c r="AD68556" s="56"/>
      <c r="AE68556" s="56"/>
    </row>
    <row r="68557" spans="1:31" x14ac:dyDescent="0.25">
      <c r="A68557" s="41">
        <v>0</v>
      </c>
      <c r="C68557" s="56"/>
      <c r="AC68557" s="56"/>
      <c r="AD68557" s="56"/>
      <c r="AE68557" s="56"/>
    </row>
    <row r="68558" spans="1:31" x14ac:dyDescent="0.25">
      <c r="A68558" s="41">
        <v>0</v>
      </c>
      <c r="C68558" s="56"/>
      <c r="AC68558" s="56"/>
      <c r="AD68558" s="56"/>
      <c r="AE68558" s="56"/>
    </row>
    <row r="68559" spans="1:31" x14ac:dyDescent="0.25">
      <c r="A68559" s="41">
        <v>0</v>
      </c>
      <c r="C68559" s="56"/>
      <c r="AC68559" s="56"/>
      <c r="AD68559" s="56"/>
      <c r="AE68559" s="56"/>
    </row>
    <row r="68560" spans="1:31" x14ac:dyDescent="0.25">
      <c r="A68560" s="41">
        <v>0</v>
      </c>
      <c r="C68560" s="56"/>
      <c r="AC68560" s="56"/>
      <c r="AD68560" s="56"/>
      <c r="AE68560" s="56"/>
    </row>
    <row r="68561" spans="1:31" x14ac:dyDescent="0.25">
      <c r="A68561" s="41">
        <v>0</v>
      </c>
      <c r="C68561" s="56"/>
      <c r="AC68561" s="56"/>
      <c r="AD68561" s="56"/>
      <c r="AE68561" s="56"/>
    </row>
    <row r="68562" spans="1:31" x14ac:dyDescent="0.25">
      <c r="A68562" s="41">
        <v>0</v>
      </c>
      <c r="C68562" s="56"/>
      <c r="AC68562" s="56"/>
      <c r="AD68562" s="56"/>
      <c r="AE68562" s="56"/>
    </row>
    <row r="68563" spans="1:31" x14ac:dyDescent="0.25">
      <c r="A68563" s="41">
        <v>0</v>
      </c>
      <c r="C68563" s="56"/>
      <c r="AC68563" s="56"/>
      <c r="AD68563" s="56"/>
      <c r="AE68563" s="56"/>
    </row>
    <row r="68564" spans="1:31" x14ac:dyDescent="0.25">
      <c r="A68564" s="41">
        <v>0</v>
      </c>
      <c r="C68564" s="56"/>
      <c r="AC68564" s="56"/>
      <c r="AD68564" s="56"/>
      <c r="AE68564" s="56"/>
    </row>
    <row r="68565" spans="1:31" x14ac:dyDescent="0.25">
      <c r="A68565" s="41">
        <v>0</v>
      </c>
      <c r="C68565" s="56"/>
      <c r="AC68565" s="56"/>
      <c r="AD68565" s="56"/>
      <c r="AE68565" s="56"/>
    </row>
    <row r="68566" spans="1:31" x14ac:dyDescent="0.25">
      <c r="A68566" s="41">
        <v>0</v>
      </c>
      <c r="C68566" s="56"/>
      <c r="AC68566" s="56"/>
      <c r="AD68566" s="56"/>
      <c r="AE68566" s="56"/>
    </row>
    <row r="68567" spans="1:31" x14ac:dyDescent="0.25">
      <c r="A68567" s="41">
        <v>0</v>
      </c>
      <c r="C68567" s="56"/>
      <c r="AC68567" s="56"/>
      <c r="AD68567" s="56"/>
      <c r="AE68567" s="56"/>
    </row>
    <row r="68568" spans="1:31" x14ac:dyDescent="0.25">
      <c r="A68568" s="41">
        <v>0</v>
      </c>
      <c r="C68568" s="56"/>
      <c r="AC68568" s="56"/>
      <c r="AD68568" s="56"/>
      <c r="AE68568" s="56"/>
    </row>
    <row r="68569" spans="1:31" x14ac:dyDescent="0.25">
      <c r="A68569" s="41">
        <v>0</v>
      </c>
      <c r="C68569" s="56"/>
      <c r="AC68569" s="56"/>
      <c r="AD68569" s="56"/>
      <c r="AE68569" s="56"/>
    </row>
    <row r="68570" spans="1:31" x14ac:dyDescent="0.25">
      <c r="A68570" s="41">
        <v>0</v>
      </c>
      <c r="C68570" s="56"/>
      <c r="AC68570" s="56"/>
      <c r="AD68570" s="56"/>
      <c r="AE68570" s="56"/>
    </row>
    <row r="68571" spans="1:31" x14ac:dyDescent="0.25">
      <c r="A68571" s="41">
        <v>0</v>
      </c>
      <c r="C68571" s="56"/>
      <c r="AC68571" s="56"/>
      <c r="AD68571" s="56"/>
      <c r="AE68571" s="56"/>
    </row>
    <row r="68572" spans="1:31" x14ac:dyDescent="0.25">
      <c r="A68572" s="41">
        <v>0</v>
      </c>
      <c r="C68572" s="56"/>
      <c r="AC68572" s="56"/>
      <c r="AD68572" s="56"/>
      <c r="AE68572" s="56"/>
    </row>
    <row r="68573" spans="1:31" x14ac:dyDescent="0.25">
      <c r="A68573" s="41">
        <v>0</v>
      </c>
      <c r="C68573" s="56"/>
      <c r="AC68573" s="56"/>
      <c r="AD68573" s="56"/>
      <c r="AE68573" s="56"/>
    </row>
    <row r="68574" spans="1:31" x14ac:dyDescent="0.25">
      <c r="A68574" s="41">
        <v>0</v>
      </c>
      <c r="C68574" s="56"/>
      <c r="AC68574" s="56"/>
      <c r="AD68574" s="56"/>
      <c r="AE68574" s="56"/>
    </row>
    <row r="68575" spans="1:31" x14ac:dyDescent="0.25">
      <c r="A68575" s="41">
        <v>0</v>
      </c>
      <c r="C68575" s="56"/>
      <c r="AC68575" s="56"/>
      <c r="AD68575" s="56"/>
      <c r="AE68575" s="56"/>
    </row>
    <row r="68576" spans="1:31" x14ac:dyDescent="0.25">
      <c r="A68576" s="41">
        <v>0</v>
      </c>
      <c r="C68576" s="56"/>
      <c r="AC68576" s="56"/>
      <c r="AD68576" s="56"/>
      <c r="AE68576" s="56"/>
    </row>
    <row r="68577" spans="1:31" x14ac:dyDescent="0.25">
      <c r="A68577" s="41">
        <v>0</v>
      </c>
      <c r="C68577" s="56"/>
      <c r="AC68577" s="56"/>
      <c r="AD68577" s="56"/>
      <c r="AE68577" s="56"/>
    </row>
    <row r="68578" spans="1:31" x14ac:dyDescent="0.25">
      <c r="A68578" s="41">
        <v>0</v>
      </c>
      <c r="C68578" s="56"/>
      <c r="AC68578" s="56"/>
      <c r="AD68578" s="56"/>
      <c r="AE68578" s="56"/>
    </row>
    <row r="68579" spans="1:31" x14ac:dyDescent="0.25">
      <c r="A68579" s="41">
        <v>0</v>
      </c>
      <c r="C68579" s="56"/>
      <c r="AC68579" s="56"/>
      <c r="AD68579" s="56"/>
      <c r="AE68579" s="56"/>
    </row>
    <row r="68580" spans="1:31" x14ac:dyDescent="0.25">
      <c r="A68580" s="41">
        <v>0</v>
      </c>
      <c r="C68580" s="56"/>
      <c r="AC68580" s="56"/>
      <c r="AD68580" s="56"/>
      <c r="AE68580" s="56"/>
    </row>
    <row r="68581" spans="1:31" x14ac:dyDescent="0.25">
      <c r="A68581" s="41">
        <v>0</v>
      </c>
      <c r="C68581" s="56"/>
      <c r="AC68581" s="56"/>
      <c r="AD68581" s="56"/>
      <c r="AE68581" s="56"/>
    </row>
    <row r="68582" spans="1:31" x14ac:dyDescent="0.25">
      <c r="A68582" s="41">
        <v>0</v>
      </c>
      <c r="C68582" s="56"/>
      <c r="AC68582" s="56"/>
      <c r="AD68582" s="56"/>
      <c r="AE68582" s="56"/>
    </row>
    <row r="68583" spans="1:31" x14ac:dyDescent="0.25">
      <c r="A68583" s="41">
        <v>0</v>
      </c>
      <c r="C68583" s="56"/>
      <c r="AC68583" s="56"/>
      <c r="AD68583" s="56"/>
      <c r="AE68583" s="56"/>
    </row>
    <row r="68584" spans="1:31" x14ac:dyDescent="0.25">
      <c r="A68584" s="41">
        <v>0</v>
      </c>
      <c r="C68584" s="56"/>
      <c r="AC68584" s="56"/>
      <c r="AD68584" s="56"/>
      <c r="AE68584" s="56"/>
    </row>
    <row r="68585" spans="1:31" x14ac:dyDescent="0.25">
      <c r="A68585" s="41">
        <v>0</v>
      </c>
      <c r="C68585" s="56"/>
      <c r="AC68585" s="56"/>
      <c r="AD68585" s="56"/>
      <c r="AE68585" s="56"/>
    </row>
    <row r="68586" spans="1:31" x14ac:dyDescent="0.25">
      <c r="A68586" s="41">
        <v>0</v>
      </c>
      <c r="C68586" s="56"/>
      <c r="AC68586" s="56"/>
      <c r="AD68586" s="56"/>
      <c r="AE68586" s="56"/>
    </row>
    <row r="68587" spans="1:31" x14ac:dyDescent="0.25">
      <c r="A68587" s="41">
        <v>0</v>
      </c>
      <c r="C68587" s="56"/>
      <c r="AC68587" s="56"/>
      <c r="AD68587" s="56"/>
      <c r="AE68587" s="56"/>
    </row>
    <row r="68588" spans="1:31" x14ac:dyDescent="0.25">
      <c r="A68588" s="41">
        <v>0</v>
      </c>
      <c r="C68588" s="56"/>
      <c r="AC68588" s="56"/>
      <c r="AD68588" s="56"/>
      <c r="AE68588" s="56"/>
    </row>
    <row r="68589" spans="1:31" x14ac:dyDescent="0.25">
      <c r="A68589" s="41">
        <v>0</v>
      </c>
      <c r="C68589" s="56"/>
      <c r="AC68589" s="56"/>
      <c r="AD68589" s="56"/>
      <c r="AE68589" s="56"/>
    </row>
    <row r="68590" spans="1:31" x14ac:dyDescent="0.25">
      <c r="A68590" s="41">
        <v>0</v>
      </c>
      <c r="C68590" s="56"/>
      <c r="AC68590" s="56"/>
      <c r="AD68590" s="56"/>
      <c r="AE68590" s="56"/>
    </row>
    <row r="68591" spans="1:31" x14ac:dyDescent="0.25">
      <c r="A68591" s="41">
        <v>0</v>
      </c>
      <c r="C68591" s="56"/>
      <c r="AC68591" s="56"/>
      <c r="AD68591" s="56"/>
      <c r="AE68591" s="56"/>
    </row>
    <row r="68592" spans="1:31" x14ac:dyDescent="0.25">
      <c r="A68592" s="41">
        <v>0</v>
      </c>
      <c r="C68592" s="56"/>
      <c r="AC68592" s="56"/>
      <c r="AD68592" s="56"/>
      <c r="AE68592" s="56"/>
    </row>
    <row r="68593" spans="1:31" x14ac:dyDescent="0.25">
      <c r="A68593" s="41">
        <v>0</v>
      </c>
      <c r="C68593" s="56"/>
      <c r="AC68593" s="56"/>
      <c r="AD68593" s="56"/>
      <c r="AE68593" s="56"/>
    </row>
    <row r="68594" spans="1:31" x14ac:dyDescent="0.25">
      <c r="A68594" s="41">
        <v>0</v>
      </c>
      <c r="C68594" s="56"/>
      <c r="AC68594" s="56"/>
      <c r="AD68594" s="56"/>
      <c r="AE68594" s="56"/>
    </row>
    <row r="68595" spans="1:31" x14ac:dyDescent="0.25">
      <c r="A68595" s="41">
        <v>0</v>
      </c>
      <c r="C68595" s="56"/>
      <c r="AC68595" s="56"/>
      <c r="AD68595" s="56"/>
      <c r="AE68595" s="56"/>
    </row>
    <row r="68596" spans="1:31" x14ac:dyDescent="0.25">
      <c r="A68596" s="41">
        <v>0</v>
      </c>
      <c r="C68596" s="56"/>
      <c r="AC68596" s="56"/>
      <c r="AD68596" s="56"/>
      <c r="AE68596" s="56"/>
    </row>
    <row r="68597" spans="1:31" x14ac:dyDescent="0.25">
      <c r="A68597" s="41">
        <v>0</v>
      </c>
      <c r="C68597" s="56"/>
      <c r="AC68597" s="56"/>
      <c r="AD68597" s="56"/>
      <c r="AE68597" s="56"/>
    </row>
    <row r="68598" spans="1:31" x14ac:dyDescent="0.25">
      <c r="A68598" s="41">
        <v>0</v>
      </c>
      <c r="C68598" s="56"/>
      <c r="AC68598" s="56"/>
      <c r="AD68598" s="56"/>
      <c r="AE68598" s="56"/>
    </row>
    <row r="68599" spans="1:31" x14ac:dyDescent="0.25">
      <c r="A68599" s="41">
        <v>0</v>
      </c>
      <c r="C68599" s="56"/>
      <c r="AC68599" s="56"/>
      <c r="AD68599" s="56"/>
      <c r="AE68599" s="56"/>
    </row>
    <row r="68600" spans="1:31" x14ac:dyDescent="0.25">
      <c r="A68600" s="41">
        <v>0</v>
      </c>
      <c r="C68600" s="56"/>
      <c r="AC68600" s="56"/>
      <c r="AD68600" s="56"/>
      <c r="AE68600" s="56"/>
    </row>
    <row r="68601" spans="1:31" x14ac:dyDescent="0.25">
      <c r="A68601" s="41">
        <v>0</v>
      </c>
      <c r="C68601" s="56"/>
      <c r="AC68601" s="56"/>
      <c r="AD68601" s="56"/>
      <c r="AE68601" s="56"/>
    </row>
    <row r="68602" spans="1:31" x14ac:dyDescent="0.25">
      <c r="A68602" s="41">
        <v>0</v>
      </c>
      <c r="C68602" s="56"/>
      <c r="AC68602" s="56"/>
      <c r="AD68602" s="56"/>
      <c r="AE68602" s="56"/>
    </row>
    <row r="68603" spans="1:31" x14ac:dyDescent="0.25">
      <c r="A68603" s="41">
        <v>0</v>
      </c>
      <c r="C68603" s="56"/>
      <c r="AC68603" s="56"/>
      <c r="AD68603" s="56"/>
      <c r="AE68603" s="56"/>
    </row>
    <row r="68604" spans="1:31" x14ac:dyDescent="0.25">
      <c r="A68604" s="41">
        <v>0</v>
      </c>
      <c r="C68604" s="56"/>
      <c r="AC68604" s="56"/>
      <c r="AD68604" s="56"/>
      <c r="AE68604" s="56"/>
    </row>
    <row r="68605" spans="1:31" x14ac:dyDescent="0.25">
      <c r="A68605" s="41">
        <v>0</v>
      </c>
      <c r="C68605" s="56"/>
      <c r="AC68605" s="56"/>
      <c r="AD68605" s="56"/>
      <c r="AE68605" s="56"/>
    </row>
    <row r="68606" spans="1:31" x14ac:dyDescent="0.25">
      <c r="A68606" s="41">
        <v>0</v>
      </c>
      <c r="C68606" s="56"/>
      <c r="AC68606" s="56"/>
      <c r="AD68606" s="56"/>
      <c r="AE68606" s="56"/>
    </row>
    <row r="68607" spans="1:31" x14ac:dyDescent="0.25">
      <c r="A68607" s="41">
        <v>0</v>
      </c>
      <c r="C68607" s="56"/>
      <c r="AC68607" s="56"/>
      <c r="AD68607" s="56"/>
      <c r="AE68607" s="56"/>
    </row>
    <row r="68608" spans="1:31" x14ac:dyDescent="0.25">
      <c r="A68608" s="41">
        <v>0</v>
      </c>
      <c r="C68608" s="56"/>
      <c r="AC68608" s="56"/>
      <c r="AD68608" s="56"/>
      <c r="AE68608" s="56"/>
    </row>
    <row r="68609" spans="1:31" x14ac:dyDescent="0.25">
      <c r="A68609" s="41">
        <v>0</v>
      </c>
      <c r="C68609" s="56"/>
      <c r="AC68609" s="56"/>
      <c r="AD68609" s="56"/>
      <c r="AE68609" s="56"/>
    </row>
    <row r="68610" spans="1:31" x14ac:dyDescent="0.25">
      <c r="A68610" s="41">
        <v>0</v>
      </c>
      <c r="C68610" s="56"/>
      <c r="AC68610" s="56"/>
      <c r="AD68610" s="56"/>
      <c r="AE68610" s="56"/>
    </row>
    <row r="68611" spans="1:31" x14ac:dyDescent="0.25">
      <c r="A68611" s="41">
        <v>0</v>
      </c>
      <c r="C68611" s="56"/>
      <c r="AC68611" s="56"/>
      <c r="AD68611" s="56"/>
      <c r="AE68611" s="56"/>
    </row>
    <row r="68612" spans="1:31" x14ac:dyDescent="0.25">
      <c r="A68612" s="41">
        <v>0</v>
      </c>
      <c r="C68612" s="56"/>
      <c r="AC68612" s="56"/>
      <c r="AD68612" s="56"/>
      <c r="AE68612" s="56"/>
    </row>
    <row r="68613" spans="1:31" x14ac:dyDescent="0.25">
      <c r="A68613" s="41">
        <v>0</v>
      </c>
      <c r="C68613" s="56"/>
      <c r="AC68613" s="56"/>
      <c r="AD68613" s="56"/>
      <c r="AE68613" s="56"/>
    </row>
    <row r="68614" spans="1:31" x14ac:dyDescent="0.25">
      <c r="A68614" s="41">
        <v>0</v>
      </c>
      <c r="C68614" s="56"/>
      <c r="AC68614" s="56"/>
      <c r="AD68614" s="56"/>
      <c r="AE68614" s="56"/>
    </row>
    <row r="68615" spans="1:31" x14ac:dyDescent="0.25">
      <c r="A68615" s="41">
        <v>0</v>
      </c>
      <c r="C68615" s="56"/>
      <c r="AC68615" s="56"/>
      <c r="AD68615" s="56"/>
      <c r="AE68615" s="56"/>
    </row>
    <row r="68616" spans="1:31" x14ac:dyDescent="0.25">
      <c r="A68616" s="41">
        <v>0</v>
      </c>
      <c r="C68616" s="56"/>
      <c r="AC68616" s="56"/>
      <c r="AD68616" s="56"/>
      <c r="AE68616" s="56"/>
    </row>
    <row r="68617" spans="1:31" x14ac:dyDescent="0.25">
      <c r="A68617" s="41">
        <v>0</v>
      </c>
      <c r="C68617" s="56"/>
      <c r="AC68617" s="56"/>
      <c r="AD68617" s="56"/>
      <c r="AE68617" s="56"/>
    </row>
    <row r="68618" spans="1:31" x14ac:dyDescent="0.25">
      <c r="A68618" s="41">
        <v>0</v>
      </c>
      <c r="C68618" s="56"/>
      <c r="AC68618" s="56"/>
      <c r="AD68618" s="56"/>
      <c r="AE68618" s="56"/>
    </row>
    <row r="68619" spans="1:31" x14ac:dyDescent="0.25">
      <c r="A68619" s="41">
        <v>0</v>
      </c>
      <c r="C68619" s="56"/>
      <c r="AC68619" s="56"/>
      <c r="AD68619" s="56"/>
      <c r="AE68619" s="56"/>
    </row>
    <row r="68620" spans="1:31" x14ac:dyDescent="0.25">
      <c r="A68620" s="41">
        <v>0</v>
      </c>
      <c r="C68620" s="56"/>
      <c r="AC68620" s="56"/>
      <c r="AD68620" s="56"/>
      <c r="AE68620" s="56"/>
    </row>
    <row r="68621" spans="1:31" x14ac:dyDescent="0.25">
      <c r="A68621" s="41">
        <v>0</v>
      </c>
      <c r="C68621" s="56"/>
      <c r="AC68621" s="56"/>
      <c r="AD68621" s="56"/>
      <c r="AE68621" s="56"/>
    </row>
    <row r="68622" spans="1:31" x14ac:dyDescent="0.25">
      <c r="A68622" s="41">
        <v>0</v>
      </c>
      <c r="C68622" s="56"/>
      <c r="AC68622" s="56"/>
      <c r="AD68622" s="56"/>
      <c r="AE68622" s="56"/>
    </row>
    <row r="68623" spans="1:31" x14ac:dyDescent="0.25">
      <c r="A68623" s="41">
        <v>0</v>
      </c>
      <c r="C68623" s="56"/>
      <c r="AC68623" s="56"/>
      <c r="AD68623" s="56"/>
      <c r="AE68623" s="56"/>
    </row>
    <row r="68624" spans="1:31" x14ac:dyDescent="0.25">
      <c r="A68624" s="41">
        <v>0</v>
      </c>
      <c r="C68624" s="56"/>
      <c r="AC68624" s="56"/>
      <c r="AD68624" s="56"/>
      <c r="AE68624" s="56"/>
    </row>
    <row r="68625" spans="1:31" x14ac:dyDescent="0.25">
      <c r="A68625" s="41">
        <v>0</v>
      </c>
      <c r="C68625" s="56"/>
      <c r="AC68625" s="56"/>
      <c r="AD68625" s="56"/>
      <c r="AE68625" s="56"/>
    </row>
    <row r="68626" spans="1:31" x14ac:dyDescent="0.25">
      <c r="A68626" s="41">
        <v>0</v>
      </c>
      <c r="C68626" s="56"/>
      <c r="AC68626" s="56"/>
      <c r="AD68626" s="56"/>
      <c r="AE68626" s="56"/>
    </row>
    <row r="68627" spans="1:31" x14ac:dyDescent="0.25">
      <c r="A68627" s="41">
        <v>0</v>
      </c>
      <c r="C68627" s="56"/>
      <c r="AC68627" s="56"/>
      <c r="AD68627" s="56"/>
      <c r="AE68627" s="56"/>
    </row>
    <row r="68628" spans="1:31" x14ac:dyDescent="0.25">
      <c r="A68628" s="41">
        <v>0</v>
      </c>
      <c r="C68628" s="56"/>
      <c r="AC68628" s="56"/>
      <c r="AD68628" s="56"/>
      <c r="AE68628" s="56"/>
    </row>
    <row r="68629" spans="1:31" x14ac:dyDescent="0.25">
      <c r="A68629" s="41">
        <v>0</v>
      </c>
      <c r="C68629" s="56"/>
      <c r="AC68629" s="56"/>
      <c r="AD68629" s="56"/>
      <c r="AE68629" s="56"/>
    </row>
    <row r="68630" spans="1:31" x14ac:dyDescent="0.25">
      <c r="A68630" s="41">
        <v>0</v>
      </c>
      <c r="C68630" s="56"/>
      <c r="AC68630" s="56"/>
      <c r="AD68630" s="56"/>
      <c r="AE68630" s="56"/>
    </row>
    <row r="68631" spans="1:31" x14ac:dyDescent="0.25">
      <c r="A68631" s="41">
        <v>0</v>
      </c>
      <c r="C68631" s="56"/>
      <c r="AC68631" s="56"/>
      <c r="AD68631" s="56"/>
      <c r="AE68631" s="56"/>
    </row>
    <row r="68632" spans="1:31" x14ac:dyDescent="0.25">
      <c r="A68632" s="41">
        <v>0</v>
      </c>
      <c r="C68632" s="56"/>
      <c r="AC68632" s="56"/>
      <c r="AD68632" s="56"/>
      <c r="AE68632" s="56"/>
    </row>
    <row r="68633" spans="1:31" x14ac:dyDescent="0.25">
      <c r="A68633" s="41">
        <v>0</v>
      </c>
      <c r="C68633" s="56"/>
      <c r="AC68633" s="56"/>
      <c r="AD68633" s="56"/>
      <c r="AE68633" s="56"/>
    </row>
    <row r="68634" spans="1:31" x14ac:dyDescent="0.25">
      <c r="A68634" s="41">
        <v>0</v>
      </c>
      <c r="C68634" s="56"/>
      <c r="AC68634" s="56"/>
      <c r="AD68634" s="56"/>
      <c r="AE68634" s="56"/>
    </row>
    <row r="68635" spans="1:31" x14ac:dyDescent="0.25">
      <c r="A68635" s="41">
        <v>0</v>
      </c>
      <c r="C68635" s="56"/>
      <c r="AC68635" s="56"/>
      <c r="AD68635" s="56"/>
      <c r="AE68635" s="56"/>
    </row>
    <row r="68636" spans="1:31" x14ac:dyDescent="0.25">
      <c r="A68636" s="41">
        <v>0</v>
      </c>
      <c r="C68636" s="56"/>
      <c r="AC68636" s="56"/>
      <c r="AD68636" s="56"/>
      <c r="AE68636" s="56"/>
    </row>
    <row r="68637" spans="1:31" x14ac:dyDescent="0.25">
      <c r="A68637" s="41">
        <v>0</v>
      </c>
      <c r="C68637" s="56"/>
      <c r="AC68637" s="56"/>
      <c r="AD68637" s="56"/>
      <c r="AE68637" s="56"/>
    </row>
    <row r="68638" spans="1:31" x14ac:dyDescent="0.25">
      <c r="A68638" s="41">
        <v>0</v>
      </c>
      <c r="C68638" s="56"/>
      <c r="AC68638" s="56"/>
      <c r="AD68638" s="56"/>
      <c r="AE68638" s="56"/>
    </row>
    <row r="68639" spans="1:31" x14ac:dyDescent="0.25">
      <c r="A68639" s="41">
        <v>0</v>
      </c>
      <c r="C68639" s="56"/>
      <c r="AC68639" s="56"/>
      <c r="AD68639" s="56"/>
      <c r="AE68639" s="56"/>
    </row>
    <row r="68640" spans="1:31" x14ac:dyDescent="0.25">
      <c r="A68640" s="41">
        <v>0</v>
      </c>
      <c r="C68640" s="56"/>
      <c r="AC68640" s="56"/>
      <c r="AD68640" s="56"/>
      <c r="AE68640" s="56"/>
    </row>
    <row r="68641" spans="1:31" x14ac:dyDescent="0.25">
      <c r="A68641" s="41">
        <v>0</v>
      </c>
      <c r="C68641" s="56"/>
      <c r="AC68641" s="56"/>
      <c r="AD68641" s="56"/>
      <c r="AE68641" s="56"/>
    </row>
    <row r="68642" spans="1:31" x14ac:dyDescent="0.25">
      <c r="A68642" s="41">
        <v>0</v>
      </c>
      <c r="C68642" s="56"/>
      <c r="AC68642" s="56"/>
      <c r="AD68642" s="56"/>
      <c r="AE68642" s="56"/>
    </row>
    <row r="68643" spans="1:31" x14ac:dyDescent="0.25">
      <c r="A68643" s="41">
        <v>0</v>
      </c>
      <c r="C68643" s="56"/>
      <c r="AC68643" s="56"/>
      <c r="AD68643" s="56"/>
      <c r="AE68643" s="56"/>
    </row>
    <row r="68644" spans="1:31" x14ac:dyDescent="0.25">
      <c r="A68644" s="41">
        <v>0</v>
      </c>
      <c r="C68644" s="56"/>
      <c r="AC68644" s="56"/>
      <c r="AD68644" s="56"/>
      <c r="AE68644" s="56"/>
    </row>
    <row r="68645" spans="1:31" x14ac:dyDescent="0.25">
      <c r="A68645" s="41">
        <v>0</v>
      </c>
      <c r="C68645" s="56"/>
      <c r="AC68645" s="56"/>
      <c r="AD68645" s="56"/>
      <c r="AE68645" s="56"/>
    </row>
    <row r="68646" spans="1:31" x14ac:dyDescent="0.25">
      <c r="A68646" s="41">
        <v>0</v>
      </c>
      <c r="C68646" s="56"/>
      <c r="AC68646" s="56"/>
      <c r="AD68646" s="56"/>
      <c r="AE68646" s="56"/>
    </row>
    <row r="68647" spans="1:31" x14ac:dyDescent="0.25">
      <c r="A68647" s="41">
        <v>0</v>
      </c>
      <c r="C68647" s="56"/>
      <c r="AC68647" s="56"/>
      <c r="AD68647" s="56"/>
      <c r="AE68647" s="56"/>
    </row>
    <row r="68648" spans="1:31" x14ac:dyDescent="0.25">
      <c r="A68648" s="41">
        <v>0</v>
      </c>
      <c r="C68648" s="56"/>
      <c r="AC68648" s="56"/>
      <c r="AD68648" s="56"/>
      <c r="AE68648" s="56"/>
    </row>
    <row r="68649" spans="1:31" x14ac:dyDescent="0.25">
      <c r="A68649" s="41">
        <v>0</v>
      </c>
      <c r="C68649" s="56"/>
      <c r="AC68649" s="56"/>
      <c r="AD68649" s="56"/>
      <c r="AE68649" s="56"/>
    </row>
    <row r="68650" spans="1:31" x14ac:dyDescent="0.25">
      <c r="A68650" s="41">
        <v>0</v>
      </c>
      <c r="C68650" s="56"/>
      <c r="AC68650" s="56"/>
      <c r="AD68650" s="56"/>
      <c r="AE68650" s="56"/>
    </row>
    <row r="68651" spans="1:31" x14ac:dyDescent="0.25">
      <c r="A68651" s="41">
        <v>0</v>
      </c>
      <c r="C68651" s="56"/>
      <c r="AC68651" s="56"/>
      <c r="AD68651" s="56"/>
      <c r="AE68651" s="56"/>
    </row>
    <row r="68652" spans="1:31" x14ac:dyDescent="0.25">
      <c r="A68652" s="41">
        <v>0</v>
      </c>
      <c r="C68652" s="56"/>
      <c r="AC68652" s="56"/>
      <c r="AD68652" s="56"/>
      <c r="AE68652" s="56"/>
    </row>
    <row r="68653" spans="1:31" x14ac:dyDescent="0.25">
      <c r="A68653" s="41">
        <v>0</v>
      </c>
      <c r="C68653" s="56"/>
      <c r="AC68653" s="56"/>
      <c r="AD68653" s="56"/>
      <c r="AE68653" s="56"/>
    </row>
    <row r="68654" spans="1:31" x14ac:dyDescent="0.25">
      <c r="A68654" s="41">
        <v>0</v>
      </c>
      <c r="C68654" s="56"/>
      <c r="AC68654" s="56"/>
      <c r="AD68654" s="56"/>
      <c r="AE68654" s="56"/>
    </row>
    <row r="68655" spans="1:31" x14ac:dyDescent="0.25">
      <c r="A68655" s="41">
        <v>0</v>
      </c>
      <c r="C68655" s="56"/>
      <c r="AC68655" s="56"/>
      <c r="AD68655" s="56"/>
      <c r="AE68655" s="56"/>
    </row>
    <row r="68656" spans="1:31" x14ac:dyDescent="0.25">
      <c r="A68656" s="41">
        <v>0</v>
      </c>
      <c r="C68656" s="56"/>
      <c r="AC68656" s="56"/>
      <c r="AD68656" s="56"/>
      <c r="AE68656" s="56"/>
    </row>
    <row r="68657" spans="1:31" x14ac:dyDescent="0.25">
      <c r="A68657" s="41">
        <v>0</v>
      </c>
      <c r="C68657" s="56"/>
      <c r="AC68657" s="56"/>
      <c r="AD68657" s="56"/>
      <c r="AE68657" s="56"/>
    </row>
    <row r="68658" spans="1:31" x14ac:dyDescent="0.25">
      <c r="A68658" s="41">
        <v>0</v>
      </c>
      <c r="C68658" s="56"/>
      <c r="AC68658" s="56"/>
      <c r="AD68658" s="56"/>
      <c r="AE68658" s="56"/>
    </row>
    <row r="68659" spans="1:31" x14ac:dyDescent="0.25">
      <c r="A68659" s="41">
        <v>0</v>
      </c>
      <c r="C68659" s="56"/>
      <c r="AC68659" s="56"/>
      <c r="AD68659" s="56"/>
      <c r="AE68659" s="56"/>
    </row>
    <row r="68660" spans="1:31" x14ac:dyDescent="0.25">
      <c r="A68660" s="41">
        <v>0</v>
      </c>
      <c r="C68660" s="56"/>
      <c r="AC68660" s="56"/>
      <c r="AD68660" s="56"/>
      <c r="AE68660" s="56"/>
    </row>
    <row r="68661" spans="1:31" x14ac:dyDescent="0.25">
      <c r="A68661" s="41">
        <v>0</v>
      </c>
      <c r="C68661" s="56"/>
      <c r="AC68661" s="56"/>
      <c r="AD68661" s="56"/>
      <c r="AE68661" s="56"/>
    </row>
    <row r="68662" spans="1:31" x14ac:dyDescent="0.25">
      <c r="A68662" s="41">
        <v>0</v>
      </c>
      <c r="C68662" s="56"/>
      <c r="AC68662" s="56"/>
      <c r="AD68662" s="56"/>
      <c r="AE68662" s="56"/>
    </row>
    <row r="68663" spans="1:31" x14ac:dyDescent="0.25">
      <c r="A68663" s="41">
        <v>0</v>
      </c>
      <c r="C68663" s="56"/>
      <c r="AC68663" s="56"/>
      <c r="AD68663" s="56"/>
      <c r="AE68663" s="56"/>
    </row>
    <row r="68664" spans="1:31" x14ac:dyDescent="0.25">
      <c r="A68664" s="41">
        <v>0</v>
      </c>
      <c r="C68664" s="56"/>
      <c r="AC68664" s="56"/>
      <c r="AD68664" s="56"/>
      <c r="AE68664" s="56"/>
    </row>
    <row r="68665" spans="1:31" x14ac:dyDescent="0.25">
      <c r="A68665" s="41">
        <v>0</v>
      </c>
      <c r="C68665" s="56"/>
      <c r="AC68665" s="56"/>
      <c r="AD68665" s="56"/>
      <c r="AE68665" s="56"/>
    </row>
    <row r="68666" spans="1:31" x14ac:dyDescent="0.25">
      <c r="A68666" s="41">
        <v>0</v>
      </c>
      <c r="C68666" s="56"/>
      <c r="AC68666" s="56"/>
      <c r="AD68666" s="56"/>
      <c r="AE68666" s="56"/>
    </row>
    <row r="68667" spans="1:31" x14ac:dyDescent="0.25">
      <c r="A68667" s="41">
        <v>0</v>
      </c>
      <c r="C68667" s="56"/>
      <c r="AC68667" s="56"/>
      <c r="AD68667" s="56"/>
      <c r="AE68667" s="56"/>
    </row>
    <row r="68668" spans="1:31" x14ac:dyDescent="0.25">
      <c r="A68668" s="41">
        <v>0</v>
      </c>
      <c r="C68668" s="56"/>
      <c r="AC68668" s="56"/>
      <c r="AD68668" s="56"/>
      <c r="AE68668" s="56"/>
    </row>
    <row r="68669" spans="1:31" x14ac:dyDescent="0.25">
      <c r="A68669" s="41">
        <v>0</v>
      </c>
      <c r="C68669" s="56"/>
      <c r="AC68669" s="56"/>
      <c r="AD68669" s="56"/>
      <c r="AE68669" s="56"/>
    </row>
    <row r="68670" spans="1:31" x14ac:dyDescent="0.25">
      <c r="A68670" s="41">
        <v>0</v>
      </c>
      <c r="C68670" s="56"/>
      <c r="AC68670" s="56"/>
      <c r="AD68670" s="56"/>
      <c r="AE68670" s="56"/>
    </row>
    <row r="68671" spans="1:31" x14ac:dyDescent="0.25">
      <c r="A68671" s="41">
        <v>0</v>
      </c>
      <c r="C68671" s="56"/>
      <c r="AC68671" s="56"/>
      <c r="AD68671" s="56"/>
      <c r="AE68671" s="56"/>
    </row>
    <row r="68672" spans="1:31" x14ac:dyDescent="0.25">
      <c r="A68672" s="41">
        <v>0</v>
      </c>
      <c r="C68672" s="56"/>
      <c r="AC68672" s="56"/>
      <c r="AD68672" s="56"/>
      <c r="AE68672" s="56"/>
    </row>
    <row r="68673" spans="1:31" x14ac:dyDescent="0.25">
      <c r="A68673" s="41">
        <v>0</v>
      </c>
      <c r="C68673" s="56"/>
      <c r="AC68673" s="56"/>
      <c r="AD68673" s="56"/>
      <c r="AE68673" s="56"/>
    </row>
    <row r="68674" spans="1:31" x14ac:dyDescent="0.25">
      <c r="A68674" s="41">
        <v>0</v>
      </c>
      <c r="C68674" s="56"/>
      <c r="AC68674" s="56"/>
      <c r="AD68674" s="56"/>
      <c r="AE68674" s="56"/>
    </row>
    <row r="68675" spans="1:31" x14ac:dyDescent="0.25">
      <c r="A68675" s="41">
        <v>0</v>
      </c>
      <c r="C68675" s="56"/>
      <c r="AC68675" s="56"/>
      <c r="AD68675" s="56"/>
      <c r="AE68675" s="56"/>
    </row>
    <row r="68676" spans="1:31" x14ac:dyDescent="0.25">
      <c r="A68676" s="41">
        <v>0</v>
      </c>
      <c r="C68676" s="56"/>
      <c r="AC68676" s="56"/>
      <c r="AD68676" s="56"/>
      <c r="AE68676" s="56"/>
    </row>
    <row r="68677" spans="1:31" x14ac:dyDescent="0.25">
      <c r="A68677" s="41">
        <v>0</v>
      </c>
      <c r="C68677" s="56"/>
      <c r="AC68677" s="56"/>
      <c r="AD68677" s="56"/>
      <c r="AE68677" s="56"/>
    </row>
    <row r="68678" spans="1:31" x14ac:dyDescent="0.25">
      <c r="A68678" s="41">
        <v>0</v>
      </c>
      <c r="C68678" s="56"/>
      <c r="AC68678" s="56"/>
      <c r="AD68678" s="56"/>
      <c r="AE68678" s="56"/>
    </row>
    <row r="68679" spans="1:31" x14ac:dyDescent="0.25">
      <c r="A68679" s="41">
        <v>0</v>
      </c>
      <c r="C68679" s="56"/>
      <c r="AC68679" s="56"/>
      <c r="AD68679" s="56"/>
      <c r="AE68679" s="56"/>
    </row>
    <row r="68680" spans="1:31" x14ac:dyDescent="0.25">
      <c r="A68680" s="41">
        <v>0</v>
      </c>
      <c r="C68680" s="56"/>
      <c r="AC68680" s="56"/>
      <c r="AD68680" s="56"/>
      <c r="AE68680" s="56"/>
    </row>
    <row r="68681" spans="1:31" x14ac:dyDescent="0.25">
      <c r="A68681" s="41">
        <v>0</v>
      </c>
      <c r="C68681" s="56"/>
      <c r="AC68681" s="56"/>
      <c r="AD68681" s="56"/>
      <c r="AE68681" s="56"/>
    </row>
    <row r="68682" spans="1:31" x14ac:dyDescent="0.25">
      <c r="A68682" s="41">
        <v>0</v>
      </c>
      <c r="C68682" s="56"/>
      <c r="AC68682" s="56"/>
      <c r="AD68682" s="56"/>
      <c r="AE68682" s="56"/>
    </row>
    <row r="68683" spans="1:31" x14ac:dyDescent="0.25">
      <c r="A68683" s="41">
        <v>0</v>
      </c>
      <c r="C68683" s="56"/>
      <c r="AC68683" s="56"/>
      <c r="AD68683" s="56"/>
      <c r="AE68683" s="56"/>
    </row>
    <row r="68684" spans="1:31" x14ac:dyDescent="0.25">
      <c r="A68684" s="41">
        <v>0</v>
      </c>
      <c r="C68684" s="56"/>
      <c r="AC68684" s="56"/>
      <c r="AD68684" s="56"/>
      <c r="AE68684" s="56"/>
    </row>
    <row r="68685" spans="1:31" x14ac:dyDescent="0.25">
      <c r="A68685" s="41">
        <v>0</v>
      </c>
      <c r="C68685" s="56"/>
      <c r="AC68685" s="56"/>
      <c r="AD68685" s="56"/>
      <c r="AE68685" s="56"/>
    </row>
    <row r="68686" spans="1:31" x14ac:dyDescent="0.25">
      <c r="A68686" s="41">
        <v>0</v>
      </c>
      <c r="C68686" s="56"/>
      <c r="AC68686" s="56"/>
      <c r="AD68686" s="56"/>
      <c r="AE68686" s="56"/>
    </row>
    <row r="68687" spans="1:31" x14ac:dyDescent="0.25">
      <c r="A68687" s="41">
        <v>0</v>
      </c>
      <c r="C68687" s="56"/>
      <c r="AC68687" s="56"/>
      <c r="AD68687" s="56"/>
      <c r="AE68687" s="56"/>
    </row>
    <row r="68688" spans="1:31" x14ac:dyDescent="0.25">
      <c r="A68688" s="41">
        <v>0</v>
      </c>
      <c r="C68688" s="56"/>
      <c r="AC68688" s="56"/>
      <c r="AD68688" s="56"/>
      <c r="AE68688" s="56"/>
    </row>
    <row r="68689" spans="1:31" x14ac:dyDescent="0.25">
      <c r="A68689" s="41">
        <v>0</v>
      </c>
      <c r="C68689" s="56"/>
      <c r="AC68689" s="56"/>
      <c r="AD68689" s="56"/>
      <c r="AE68689" s="56"/>
    </row>
    <row r="68690" spans="1:31" x14ac:dyDescent="0.25">
      <c r="A68690" s="41">
        <v>0</v>
      </c>
      <c r="C68690" s="56"/>
      <c r="AC68690" s="56"/>
      <c r="AD68690" s="56"/>
      <c r="AE68690" s="56"/>
    </row>
    <row r="68691" spans="1:31" x14ac:dyDescent="0.25">
      <c r="A68691" s="41">
        <v>0</v>
      </c>
      <c r="C68691" s="56"/>
      <c r="AC68691" s="56"/>
      <c r="AD68691" s="56"/>
      <c r="AE68691" s="56"/>
    </row>
    <row r="68692" spans="1:31" x14ac:dyDescent="0.25">
      <c r="A68692" s="41">
        <v>0</v>
      </c>
      <c r="C68692" s="56"/>
      <c r="AC68692" s="56"/>
      <c r="AD68692" s="56"/>
      <c r="AE68692" s="56"/>
    </row>
    <row r="68693" spans="1:31" x14ac:dyDescent="0.25">
      <c r="A68693" s="41">
        <v>0</v>
      </c>
      <c r="C68693" s="56"/>
      <c r="AC68693" s="56"/>
      <c r="AD68693" s="56"/>
      <c r="AE68693" s="56"/>
    </row>
    <row r="68694" spans="1:31" x14ac:dyDescent="0.25">
      <c r="A68694" s="41">
        <v>0</v>
      </c>
      <c r="C68694" s="56"/>
      <c r="AC68694" s="56"/>
      <c r="AD68694" s="56"/>
      <c r="AE68694" s="56"/>
    </row>
    <row r="68695" spans="1:31" x14ac:dyDescent="0.25">
      <c r="A68695" s="41">
        <v>0</v>
      </c>
      <c r="C68695" s="56"/>
      <c r="AC68695" s="56"/>
      <c r="AD68695" s="56"/>
      <c r="AE68695" s="56"/>
    </row>
    <row r="68696" spans="1:31" x14ac:dyDescent="0.25">
      <c r="A68696" s="41">
        <v>0</v>
      </c>
      <c r="C68696" s="56"/>
      <c r="AC68696" s="56"/>
      <c r="AD68696" s="56"/>
      <c r="AE68696" s="56"/>
    </row>
    <row r="68697" spans="1:31" x14ac:dyDescent="0.25">
      <c r="A68697" s="41">
        <v>0</v>
      </c>
      <c r="C68697" s="56"/>
      <c r="AC68697" s="56"/>
      <c r="AD68697" s="56"/>
      <c r="AE68697" s="56"/>
    </row>
    <row r="68698" spans="1:31" x14ac:dyDescent="0.25">
      <c r="A68698" s="41">
        <v>0</v>
      </c>
      <c r="C68698" s="56"/>
      <c r="AC68698" s="56"/>
      <c r="AD68698" s="56"/>
      <c r="AE68698" s="56"/>
    </row>
    <row r="68699" spans="1:31" x14ac:dyDescent="0.25">
      <c r="A68699" s="41">
        <v>0</v>
      </c>
      <c r="C68699" s="56"/>
      <c r="AC68699" s="56"/>
      <c r="AD68699" s="56"/>
      <c r="AE68699" s="56"/>
    </row>
    <row r="68700" spans="1:31" x14ac:dyDescent="0.25">
      <c r="A68700" s="41">
        <v>0</v>
      </c>
      <c r="C68700" s="56"/>
      <c r="AC68700" s="56"/>
      <c r="AD68700" s="56"/>
      <c r="AE68700" s="56"/>
    </row>
    <row r="68701" spans="1:31" x14ac:dyDescent="0.25">
      <c r="A68701" s="41">
        <v>0</v>
      </c>
      <c r="C68701" s="56"/>
      <c r="AC68701" s="56"/>
      <c r="AD68701" s="56"/>
      <c r="AE68701" s="56"/>
    </row>
    <row r="68702" spans="1:31" x14ac:dyDescent="0.25">
      <c r="A68702" s="41">
        <v>0</v>
      </c>
      <c r="C68702" s="56"/>
      <c r="AC68702" s="56"/>
      <c r="AD68702" s="56"/>
      <c r="AE68702" s="56"/>
    </row>
    <row r="68703" spans="1:31" x14ac:dyDescent="0.25">
      <c r="A68703" s="41">
        <v>0</v>
      </c>
      <c r="C68703" s="56"/>
      <c r="AC68703" s="56"/>
      <c r="AD68703" s="56"/>
      <c r="AE68703" s="56"/>
    </row>
    <row r="68704" spans="1:31" x14ac:dyDescent="0.25">
      <c r="A68704" s="41">
        <v>0</v>
      </c>
      <c r="C68704" s="56"/>
      <c r="AC68704" s="56"/>
      <c r="AD68704" s="56"/>
      <c r="AE68704" s="56"/>
    </row>
    <row r="68705" spans="1:31" x14ac:dyDescent="0.25">
      <c r="A68705" s="41">
        <v>0</v>
      </c>
      <c r="C68705" s="56"/>
      <c r="AC68705" s="56"/>
      <c r="AD68705" s="56"/>
      <c r="AE68705" s="56"/>
    </row>
    <row r="68706" spans="1:31" x14ac:dyDescent="0.25">
      <c r="A68706" s="41">
        <v>0</v>
      </c>
      <c r="C68706" s="56"/>
      <c r="AC68706" s="56"/>
      <c r="AD68706" s="56"/>
      <c r="AE68706" s="56"/>
    </row>
    <row r="68707" spans="1:31" x14ac:dyDescent="0.25">
      <c r="A68707" s="41">
        <v>0</v>
      </c>
      <c r="C68707" s="56"/>
      <c r="AC68707" s="56"/>
      <c r="AD68707" s="56"/>
      <c r="AE68707" s="56"/>
    </row>
    <row r="68708" spans="1:31" x14ac:dyDescent="0.25">
      <c r="A68708" s="41">
        <v>0</v>
      </c>
      <c r="C68708" s="56"/>
      <c r="AC68708" s="56"/>
      <c r="AD68708" s="56"/>
      <c r="AE68708" s="56"/>
    </row>
    <row r="68709" spans="1:31" x14ac:dyDescent="0.25">
      <c r="A68709" s="41">
        <v>0</v>
      </c>
      <c r="C68709" s="56"/>
      <c r="AC68709" s="56"/>
      <c r="AD68709" s="56"/>
      <c r="AE68709" s="56"/>
    </row>
    <row r="68710" spans="1:31" x14ac:dyDescent="0.25">
      <c r="A68710" s="41">
        <v>0</v>
      </c>
      <c r="C68710" s="56"/>
      <c r="AC68710" s="56"/>
      <c r="AD68710" s="56"/>
      <c r="AE68710" s="56"/>
    </row>
    <row r="68711" spans="1:31" x14ac:dyDescent="0.25">
      <c r="A68711" s="41">
        <v>0</v>
      </c>
      <c r="C68711" s="56"/>
      <c r="AC68711" s="56"/>
      <c r="AD68711" s="56"/>
      <c r="AE68711" s="56"/>
    </row>
    <row r="68712" spans="1:31" x14ac:dyDescent="0.25">
      <c r="A68712" s="41">
        <v>0</v>
      </c>
      <c r="C68712" s="56"/>
      <c r="AC68712" s="56"/>
      <c r="AD68712" s="56"/>
      <c r="AE68712" s="56"/>
    </row>
    <row r="68713" spans="1:31" x14ac:dyDescent="0.25">
      <c r="A68713" s="41">
        <v>0</v>
      </c>
      <c r="C68713" s="56"/>
      <c r="AC68713" s="56"/>
      <c r="AD68713" s="56"/>
      <c r="AE68713" s="56"/>
    </row>
    <row r="68714" spans="1:31" x14ac:dyDescent="0.25">
      <c r="A68714" s="41">
        <v>0</v>
      </c>
      <c r="C68714" s="56"/>
      <c r="AC68714" s="56"/>
      <c r="AD68714" s="56"/>
      <c r="AE68714" s="56"/>
    </row>
    <row r="68715" spans="1:31" x14ac:dyDescent="0.25">
      <c r="A68715" s="41">
        <v>0</v>
      </c>
      <c r="C68715" s="56"/>
      <c r="AC68715" s="56"/>
      <c r="AD68715" s="56"/>
      <c r="AE68715" s="56"/>
    </row>
    <row r="68716" spans="1:31" x14ac:dyDescent="0.25">
      <c r="A68716" s="41">
        <v>0</v>
      </c>
      <c r="C68716" s="56"/>
      <c r="AC68716" s="56"/>
      <c r="AD68716" s="56"/>
      <c r="AE68716" s="56"/>
    </row>
    <row r="68717" spans="1:31" x14ac:dyDescent="0.25">
      <c r="A68717" s="41">
        <v>0</v>
      </c>
      <c r="C68717" s="56"/>
      <c r="AC68717" s="56"/>
      <c r="AD68717" s="56"/>
      <c r="AE68717" s="56"/>
    </row>
    <row r="68718" spans="1:31" x14ac:dyDescent="0.25">
      <c r="A68718" s="41">
        <v>0</v>
      </c>
      <c r="C68718" s="56"/>
      <c r="AC68718" s="56"/>
      <c r="AD68718" s="56"/>
      <c r="AE68718" s="56"/>
    </row>
    <row r="68719" spans="1:31" x14ac:dyDescent="0.25">
      <c r="A68719" s="41">
        <v>0</v>
      </c>
      <c r="C68719" s="56"/>
      <c r="AC68719" s="56"/>
      <c r="AD68719" s="56"/>
      <c r="AE68719" s="56"/>
    </row>
    <row r="68720" spans="1:31" x14ac:dyDescent="0.25">
      <c r="A68720" s="41">
        <v>0</v>
      </c>
      <c r="C68720" s="56"/>
      <c r="AC68720" s="56"/>
      <c r="AD68720" s="56"/>
      <c r="AE68720" s="56"/>
    </row>
    <row r="68721" spans="1:31" x14ac:dyDescent="0.25">
      <c r="A68721" s="41">
        <v>0</v>
      </c>
      <c r="C68721" s="56"/>
      <c r="AC68721" s="56"/>
      <c r="AD68721" s="56"/>
      <c r="AE68721" s="56"/>
    </row>
    <row r="68722" spans="1:31" x14ac:dyDescent="0.25">
      <c r="A68722" s="41">
        <v>0</v>
      </c>
      <c r="C68722" s="56"/>
      <c r="AC68722" s="56"/>
      <c r="AD68722" s="56"/>
      <c r="AE68722" s="56"/>
    </row>
    <row r="68723" spans="1:31" x14ac:dyDescent="0.25">
      <c r="A68723" s="41">
        <v>0</v>
      </c>
      <c r="C68723" s="56"/>
      <c r="AC68723" s="56"/>
      <c r="AD68723" s="56"/>
      <c r="AE68723" s="56"/>
    </row>
    <row r="68724" spans="1:31" x14ac:dyDescent="0.25">
      <c r="A68724" s="41">
        <v>0</v>
      </c>
      <c r="C68724" s="56"/>
      <c r="AC68724" s="56"/>
      <c r="AD68724" s="56"/>
      <c r="AE68724" s="56"/>
    </row>
    <row r="68725" spans="1:31" x14ac:dyDescent="0.25">
      <c r="A68725" s="41">
        <v>0</v>
      </c>
      <c r="C68725" s="56"/>
      <c r="AC68725" s="56"/>
      <c r="AD68725" s="56"/>
      <c r="AE68725" s="56"/>
    </row>
    <row r="68726" spans="1:31" x14ac:dyDescent="0.25">
      <c r="A68726" s="41">
        <v>0</v>
      </c>
      <c r="C68726" s="56"/>
      <c r="AC68726" s="56"/>
      <c r="AD68726" s="56"/>
      <c r="AE68726" s="56"/>
    </row>
    <row r="68727" spans="1:31" x14ac:dyDescent="0.25">
      <c r="A68727" s="41">
        <v>0</v>
      </c>
      <c r="C68727" s="56"/>
      <c r="AC68727" s="56"/>
      <c r="AD68727" s="56"/>
      <c r="AE68727" s="56"/>
    </row>
    <row r="68728" spans="1:31" x14ac:dyDescent="0.25">
      <c r="A68728" s="41">
        <v>0</v>
      </c>
      <c r="C68728" s="56"/>
      <c r="AC68728" s="56"/>
      <c r="AD68728" s="56"/>
      <c r="AE68728" s="56"/>
    </row>
    <row r="68729" spans="1:31" x14ac:dyDescent="0.25">
      <c r="A68729" s="41">
        <v>0</v>
      </c>
      <c r="C68729" s="56"/>
      <c r="AC68729" s="56"/>
      <c r="AD68729" s="56"/>
      <c r="AE68729" s="56"/>
    </row>
    <row r="68730" spans="1:31" x14ac:dyDescent="0.25">
      <c r="A68730" s="41">
        <v>0</v>
      </c>
      <c r="C68730" s="56"/>
      <c r="AC68730" s="56"/>
      <c r="AD68730" s="56"/>
      <c r="AE68730" s="56"/>
    </row>
    <row r="68731" spans="1:31" x14ac:dyDescent="0.25">
      <c r="A68731" s="41">
        <v>0</v>
      </c>
      <c r="C68731" s="56"/>
      <c r="AC68731" s="56"/>
      <c r="AD68731" s="56"/>
      <c r="AE68731" s="56"/>
    </row>
    <row r="68732" spans="1:31" x14ac:dyDescent="0.25">
      <c r="A68732" s="41">
        <v>0</v>
      </c>
      <c r="C68732" s="56"/>
      <c r="AC68732" s="56"/>
      <c r="AD68732" s="56"/>
      <c r="AE68732" s="56"/>
    </row>
    <row r="68733" spans="1:31" x14ac:dyDescent="0.25">
      <c r="A68733" s="41">
        <v>0</v>
      </c>
      <c r="C68733" s="56"/>
      <c r="AC68733" s="56"/>
      <c r="AD68733" s="56"/>
      <c r="AE68733" s="56"/>
    </row>
    <row r="68734" spans="1:31" x14ac:dyDescent="0.25">
      <c r="A68734" s="41">
        <v>0</v>
      </c>
      <c r="C68734" s="56"/>
      <c r="AC68734" s="56"/>
      <c r="AD68734" s="56"/>
      <c r="AE68734" s="56"/>
    </row>
    <row r="68735" spans="1:31" x14ac:dyDescent="0.25">
      <c r="A68735" s="41">
        <v>0</v>
      </c>
      <c r="C68735" s="56"/>
      <c r="AC68735" s="56"/>
      <c r="AD68735" s="56"/>
      <c r="AE68735" s="56"/>
    </row>
    <row r="68736" spans="1:31" x14ac:dyDescent="0.25">
      <c r="A68736" s="41">
        <v>0</v>
      </c>
      <c r="C68736" s="56"/>
      <c r="AC68736" s="56"/>
      <c r="AD68736" s="56"/>
      <c r="AE68736" s="56"/>
    </row>
    <row r="68737" spans="1:31" x14ac:dyDescent="0.25">
      <c r="A68737" s="41">
        <v>0</v>
      </c>
      <c r="C68737" s="56"/>
      <c r="AC68737" s="56"/>
      <c r="AD68737" s="56"/>
      <c r="AE68737" s="56"/>
    </row>
    <row r="68738" spans="1:31" x14ac:dyDescent="0.25">
      <c r="A68738" s="41">
        <v>0</v>
      </c>
      <c r="C68738" s="56"/>
      <c r="AC68738" s="56"/>
      <c r="AD68738" s="56"/>
      <c r="AE68738" s="56"/>
    </row>
    <row r="68739" spans="1:31" x14ac:dyDescent="0.25">
      <c r="A68739" s="41">
        <v>0</v>
      </c>
      <c r="C68739" s="56"/>
      <c r="AC68739" s="56"/>
      <c r="AD68739" s="56"/>
      <c r="AE68739" s="56"/>
    </row>
    <row r="68740" spans="1:31" x14ac:dyDescent="0.25">
      <c r="A68740" s="41">
        <v>0</v>
      </c>
      <c r="C68740" s="56"/>
      <c r="AC68740" s="56"/>
      <c r="AD68740" s="56"/>
      <c r="AE68740" s="56"/>
    </row>
    <row r="68741" spans="1:31" x14ac:dyDescent="0.25">
      <c r="A68741" s="41">
        <v>0</v>
      </c>
      <c r="C68741" s="56"/>
      <c r="AC68741" s="56"/>
      <c r="AD68741" s="56"/>
      <c r="AE68741" s="56"/>
    </row>
    <row r="68742" spans="1:31" x14ac:dyDescent="0.25">
      <c r="A68742" s="41">
        <v>0</v>
      </c>
      <c r="C68742" s="56"/>
      <c r="AC68742" s="56"/>
      <c r="AD68742" s="56"/>
      <c r="AE68742" s="56"/>
    </row>
    <row r="68743" spans="1:31" x14ac:dyDescent="0.25">
      <c r="A68743" s="41">
        <v>0</v>
      </c>
      <c r="C68743" s="56"/>
      <c r="AC68743" s="56"/>
      <c r="AD68743" s="56"/>
      <c r="AE68743" s="56"/>
    </row>
    <row r="68744" spans="1:31" x14ac:dyDescent="0.25">
      <c r="A68744" s="41">
        <v>0</v>
      </c>
      <c r="C68744" s="56"/>
      <c r="AC68744" s="56"/>
      <c r="AD68744" s="56"/>
      <c r="AE68744" s="56"/>
    </row>
    <row r="68745" spans="1:31" x14ac:dyDescent="0.25">
      <c r="A68745" s="41">
        <v>0</v>
      </c>
      <c r="C68745" s="56"/>
      <c r="AC68745" s="56"/>
      <c r="AD68745" s="56"/>
      <c r="AE68745" s="56"/>
    </row>
    <row r="68746" spans="1:31" x14ac:dyDescent="0.25">
      <c r="A68746" s="41">
        <v>0</v>
      </c>
      <c r="C68746" s="56"/>
      <c r="AC68746" s="56"/>
      <c r="AD68746" s="56"/>
      <c r="AE68746" s="56"/>
    </row>
    <row r="68747" spans="1:31" x14ac:dyDescent="0.25">
      <c r="A68747" s="41">
        <v>0</v>
      </c>
      <c r="C68747" s="56"/>
      <c r="AC68747" s="56"/>
      <c r="AD68747" s="56"/>
      <c r="AE68747" s="56"/>
    </row>
    <row r="68748" spans="1:31" x14ac:dyDescent="0.25">
      <c r="A68748" s="41">
        <v>0</v>
      </c>
      <c r="C68748" s="56"/>
      <c r="AC68748" s="56"/>
      <c r="AD68748" s="56"/>
      <c r="AE68748" s="56"/>
    </row>
    <row r="68749" spans="1:31" x14ac:dyDescent="0.25">
      <c r="A68749" s="41">
        <v>0</v>
      </c>
      <c r="C68749" s="56"/>
      <c r="AC68749" s="56"/>
      <c r="AD68749" s="56"/>
      <c r="AE68749" s="56"/>
    </row>
    <row r="68750" spans="1:31" x14ac:dyDescent="0.25">
      <c r="A68750" s="41">
        <v>0</v>
      </c>
      <c r="C68750" s="56"/>
      <c r="AC68750" s="56"/>
      <c r="AD68750" s="56"/>
      <c r="AE68750" s="56"/>
    </row>
    <row r="68751" spans="1:31" x14ac:dyDescent="0.25">
      <c r="A68751" s="41">
        <v>0</v>
      </c>
      <c r="C68751" s="56"/>
      <c r="AC68751" s="56"/>
      <c r="AD68751" s="56"/>
      <c r="AE68751" s="56"/>
    </row>
    <row r="68752" spans="1:31" x14ac:dyDescent="0.25">
      <c r="A68752" s="41">
        <v>0</v>
      </c>
      <c r="C68752" s="56"/>
      <c r="AC68752" s="56"/>
      <c r="AD68752" s="56"/>
      <c r="AE68752" s="56"/>
    </row>
    <row r="68753" spans="1:31" x14ac:dyDescent="0.25">
      <c r="A68753" s="41">
        <v>0</v>
      </c>
      <c r="C68753" s="56"/>
      <c r="AC68753" s="56"/>
      <c r="AD68753" s="56"/>
      <c r="AE68753" s="56"/>
    </row>
    <row r="68754" spans="1:31" x14ac:dyDescent="0.25">
      <c r="A68754" s="41">
        <v>0</v>
      </c>
      <c r="C68754" s="56"/>
      <c r="AC68754" s="56"/>
      <c r="AD68754" s="56"/>
      <c r="AE68754" s="56"/>
    </row>
    <row r="68755" spans="1:31" x14ac:dyDescent="0.25">
      <c r="A68755" s="41">
        <v>0</v>
      </c>
      <c r="C68755" s="56"/>
      <c r="AC68755" s="56"/>
      <c r="AD68755" s="56"/>
      <c r="AE68755" s="56"/>
    </row>
    <row r="68756" spans="1:31" x14ac:dyDescent="0.25">
      <c r="A68756" s="41">
        <v>0</v>
      </c>
      <c r="C68756" s="56"/>
      <c r="AC68756" s="56"/>
      <c r="AD68756" s="56"/>
      <c r="AE68756" s="56"/>
    </row>
    <row r="68757" spans="1:31" x14ac:dyDescent="0.25">
      <c r="A68757" s="41">
        <v>0</v>
      </c>
      <c r="C68757" s="56"/>
      <c r="AC68757" s="56"/>
      <c r="AD68757" s="56"/>
      <c r="AE68757" s="56"/>
    </row>
    <row r="68758" spans="1:31" x14ac:dyDescent="0.25">
      <c r="A68758" s="41">
        <v>0</v>
      </c>
      <c r="C68758" s="56"/>
      <c r="AC68758" s="56"/>
      <c r="AD68758" s="56"/>
      <c r="AE68758" s="56"/>
    </row>
    <row r="68759" spans="1:31" x14ac:dyDescent="0.25">
      <c r="A68759" s="41">
        <v>0</v>
      </c>
      <c r="C68759" s="56"/>
      <c r="AC68759" s="56"/>
      <c r="AD68759" s="56"/>
      <c r="AE68759" s="56"/>
    </row>
    <row r="68760" spans="1:31" x14ac:dyDescent="0.25">
      <c r="A68760" s="41">
        <v>0</v>
      </c>
      <c r="C68760" s="56"/>
      <c r="AC68760" s="56"/>
      <c r="AD68760" s="56"/>
      <c r="AE68760" s="56"/>
    </row>
    <row r="68761" spans="1:31" x14ac:dyDescent="0.25">
      <c r="A68761" s="41">
        <v>0</v>
      </c>
      <c r="C68761" s="56"/>
      <c r="AC68761" s="56"/>
      <c r="AD68761" s="56"/>
      <c r="AE68761" s="56"/>
    </row>
    <row r="68762" spans="1:31" x14ac:dyDescent="0.25">
      <c r="A68762" s="41">
        <v>0</v>
      </c>
      <c r="C68762" s="56"/>
      <c r="AC68762" s="56"/>
      <c r="AD68762" s="56"/>
      <c r="AE68762" s="56"/>
    </row>
    <row r="68763" spans="1:31" x14ac:dyDescent="0.25">
      <c r="A68763" s="41">
        <v>0</v>
      </c>
      <c r="C68763" s="56"/>
      <c r="AC68763" s="56"/>
      <c r="AD68763" s="56"/>
      <c r="AE68763" s="56"/>
    </row>
    <row r="68764" spans="1:31" x14ac:dyDescent="0.25">
      <c r="A68764" s="41">
        <v>0</v>
      </c>
      <c r="C68764" s="56"/>
      <c r="AC68764" s="56"/>
      <c r="AD68764" s="56"/>
      <c r="AE68764" s="56"/>
    </row>
    <row r="68765" spans="1:31" x14ac:dyDescent="0.25">
      <c r="A68765" s="41">
        <v>0</v>
      </c>
      <c r="C68765" s="56"/>
      <c r="AC68765" s="56"/>
      <c r="AD68765" s="56"/>
      <c r="AE68765" s="56"/>
    </row>
    <row r="68766" spans="1:31" x14ac:dyDescent="0.25">
      <c r="A68766" s="41">
        <v>0</v>
      </c>
      <c r="C68766" s="56"/>
      <c r="AC68766" s="56"/>
      <c r="AD68766" s="56"/>
      <c r="AE68766" s="56"/>
    </row>
    <row r="68767" spans="1:31" x14ac:dyDescent="0.25">
      <c r="A68767" s="41">
        <v>0</v>
      </c>
      <c r="C68767" s="56"/>
      <c r="AC68767" s="56"/>
      <c r="AD68767" s="56"/>
      <c r="AE68767" s="56"/>
    </row>
    <row r="68768" spans="1:31" x14ac:dyDescent="0.25">
      <c r="A68768" s="41">
        <v>0</v>
      </c>
      <c r="C68768" s="56"/>
      <c r="AC68768" s="56"/>
      <c r="AD68768" s="56"/>
      <c r="AE68768" s="56"/>
    </row>
    <row r="68769" spans="1:31" x14ac:dyDescent="0.25">
      <c r="A68769" s="41">
        <v>0</v>
      </c>
      <c r="C68769" s="56"/>
      <c r="AC68769" s="56"/>
      <c r="AD68769" s="56"/>
      <c r="AE68769" s="56"/>
    </row>
    <row r="68770" spans="1:31" x14ac:dyDescent="0.25">
      <c r="A68770" s="41">
        <v>0</v>
      </c>
      <c r="C68770" s="56"/>
      <c r="AC68770" s="56"/>
      <c r="AD68770" s="56"/>
      <c r="AE68770" s="56"/>
    </row>
    <row r="68771" spans="1:31" x14ac:dyDescent="0.25">
      <c r="A68771" s="41">
        <v>0</v>
      </c>
      <c r="C68771" s="56"/>
      <c r="AC68771" s="56"/>
      <c r="AD68771" s="56"/>
      <c r="AE68771" s="56"/>
    </row>
    <row r="68772" spans="1:31" x14ac:dyDescent="0.25">
      <c r="A68772" s="41">
        <v>0</v>
      </c>
      <c r="C68772" s="56"/>
      <c r="AC68772" s="56"/>
      <c r="AD68772" s="56"/>
      <c r="AE68772" s="56"/>
    </row>
    <row r="68773" spans="1:31" x14ac:dyDescent="0.25">
      <c r="A68773" s="41">
        <v>0</v>
      </c>
      <c r="C68773" s="56"/>
      <c r="AC68773" s="56"/>
      <c r="AD68773" s="56"/>
      <c r="AE68773" s="56"/>
    </row>
    <row r="68774" spans="1:31" x14ac:dyDescent="0.25">
      <c r="A68774" s="41">
        <v>0</v>
      </c>
      <c r="C68774" s="56"/>
      <c r="AC68774" s="56"/>
      <c r="AD68774" s="56"/>
      <c r="AE68774" s="56"/>
    </row>
    <row r="68775" spans="1:31" x14ac:dyDescent="0.25">
      <c r="A68775" s="41">
        <v>0</v>
      </c>
      <c r="C68775" s="56"/>
      <c r="AC68775" s="56"/>
      <c r="AD68775" s="56"/>
      <c r="AE68775" s="56"/>
    </row>
    <row r="68776" spans="1:31" x14ac:dyDescent="0.25">
      <c r="A68776" s="41">
        <v>0</v>
      </c>
      <c r="C68776" s="56"/>
      <c r="AC68776" s="56"/>
      <c r="AD68776" s="56"/>
      <c r="AE68776" s="56"/>
    </row>
    <row r="68777" spans="1:31" x14ac:dyDescent="0.25">
      <c r="A68777" s="41">
        <v>0</v>
      </c>
      <c r="C68777" s="56"/>
      <c r="AC68777" s="56"/>
      <c r="AD68777" s="56"/>
      <c r="AE68777" s="56"/>
    </row>
    <row r="68778" spans="1:31" x14ac:dyDescent="0.25">
      <c r="A68778" s="41">
        <v>0</v>
      </c>
      <c r="C68778" s="56"/>
      <c r="AC68778" s="56"/>
      <c r="AD68778" s="56"/>
      <c r="AE68778" s="56"/>
    </row>
    <row r="68779" spans="1:31" x14ac:dyDescent="0.25">
      <c r="A68779" s="41">
        <v>0</v>
      </c>
      <c r="C68779" s="56"/>
      <c r="AC68779" s="56"/>
      <c r="AD68779" s="56"/>
      <c r="AE68779" s="56"/>
    </row>
    <row r="68780" spans="1:31" x14ac:dyDescent="0.25">
      <c r="A68780" s="41">
        <v>0</v>
      </c>
      <c r="C68780" s="56"/>
      <c r="AC68780" s="56"/>
      <c r="AD68780" s="56"/>
      <c r="AE68780" s="56"/>
    </row>
    <row r="68781" spans="1:31" x14ac:dyDescent="0.25">
      <c r="A68781" s="41">
        <v>0</v>
      </c>
      <c r="C68781" s="56"/>
      <c r="AC68781" s="56"/>
      <c r="AD68781" s="56"/>
      <c r="AE68781" s="56"/>
    </row>
    <row r="68782" spans="1:31" x14ac:dyDescent="0.25">
      <c r="A68782" s="41">
        <v>0</v>
      </c>
      <c r="C68782" s="56"/>
      <c r="AC68782" s="56"/>
      <c r="AD68782" s="56"/>
      <c r="AE68782" s="56"/>
    </row>
    <row r="68783" spans="1:31" x14ac:dyDescent="0.25">
      <c r="A68783" s="41">
        <v>0</v>
      </c>
      <c r="C68783" s="56"/>
      <c r="AC68783" s="56"/>
      <c r="AD68783" s="56"/>
      <c r="AE68783" s="56"/>
    </row>
    <row r="68784" spans="1:31" x14ac:dyDescent="0.25">
      <c r="A68784" s="41">
        <v>0</v>
      </c>
      <c r="C68784" s="56"/>
      <c r="AC68784" s="56"/>
      <c r="AD68784" s="56"/>
      <c r="AE68784" s="56"/>
    </row>
    <row r="68785" spans="1:31" x14ac:dyDescent="0.25">
      <c r="A68785" s="41">
        <v>0</v>
      </c>
      <c r="C68785" s="56"/>
      <c r="AC68785" s="56"/>
      <c r="AD68785" s="56"/>
      <c r="AE68785" s="56"/>
    </row>
    <row r="68786" spans="1:31" x14ac:dyDescent="0.25">
      <c r="A68786" s="41">
        <v>0</v>
      </c>
      <c r="C68786" s="56"/>
      <c r="AC68786" s="56"/>
      <c r="AD68786" s="56"/>
      <c r="AE68786" s="56"/>
    </row>
    <row r="68787" spans="1:31" x14ac:dyDescent="0.25">
      <c r="A68787" s="41">
        <v>0</v>
      </c>
      <c r="C68787" s="56"/>
      <c r="AC68787" s="56"/>
      <c r="AD68787" s="56"/>
      <c r="AE68787" s="56"/>
    </row>
    <row r="68788" spans="1:31" x14ac:dyDescent="0.25">
      <c r="A68788" s="41">
        <v>0</v>
      </c>
      <c r="C68788" s="56"/>
      <c r="AC68788" s="56"/>
      <c r="AD68788" s="56"/>
      <c r="AE68788" s="56"/>
    </row>
    <row r="68789" spans="1:31" x14ac:dyDescent="0.25">
      <c r="A68789" s="41">
        <v>0</v>
      </c>
      <c r="C68789" s="56"/>
      <c r="AC68789" s="56"/>
      <c r="AD68789" s="56"/>
      <c r="AE68789" s="56"/>
    </row>
    <row r="68790" spans="1:31" x14ac:dyDescent="0.25">
      <c r="A68790" s="41">
        <v>0</v>
      </c>
      <c r="C68790" s="56"/>
      <c r="AC68790" s="56"/>
      <c r="AD68790" s="56"/>
      <c r="AE68790" s="56"/>
    </row>
    <row r="68791" spans="1:31" x14ac:dyDescent="0.25">
      <c r="A68791" s="41">
        <v>0</v>
      </c>
      <c r="C68791" s="56"/>
      <c r="AC68791" s="56"/>
      <c r="AD68791" s="56"/>
      <c r="AE68791" s="56"/>
    </row>
    <row r="68792" spans="1:31" x14ac:dyDescent="0.25">
      <c r="A68792" s="41">
        <v>0</v>
      </c>
      <c r="C68792" s="56"/>
      <c r="AC68792" s="56"/>
      <c r="AD68792" s="56"/>
      <c r="AE68792" s="56"/>
    </row>
    <row r="68793" spans="1:31" x14ac:dyDescent="0.25">
      <c r="A68793" s="41">
        <v>0</v>
      </c>
      <c r="C68793" s="56"/>
      <c r="AC68793" s="56"/>
      <c r="AD68793" s="56"/>
      <c r="AE68793" s="56"/>
    </row>
    <row r="68794" spans="1:31" x14ac:dyDescent="0.25">
      <c r="A68794" s="41">
        <v>0</v>
      </c>
      <c r="C68794" s="56"/>
      <c r="AC68794" s="56"/>
      <c r="AD68794" s="56"/>
      <c r="AE68794" s="56"/>
    </row>
    <row r="68795" spans="1:31" x14ac:dyDescent="0.25">
      <c r="A68795" s="41">
        <v>0</v>
      </c>
      <c r="C68795" s="56"/>
      <c r="AC68795" s="56"/>
      <c r="AD68795" s="56"/>
      <c r="AE68795" s="56"/>
    </row>
    <row r="68796" spans="1:31" x14ac:dyDescent="0.25">
      <c r="A68796" s="41">
        <v>0</v>
      </c>
      <c r="C68796" s="56"/>
      <c r="AC68796" s="56"/>
      <c r="AD68796" s="56"/>
      <c r="AE68796" s="56"/>
    </row>
    <row r="68797" spans="1:31" x14ac:dyDescent="0.25">
      <c r="A68797" s="41">
        <v>0</v>
      </c>
      <c r="C68797" s="56"/>
      <c r="AC68797" s="56"/>
      <c r="AD68797" s="56"/>
      <c r="AE68797" s="56"/>
    </row>
    <row r="68798" spans="1:31" x14ac:dyDescent="0.25">
      <c r="A68798" s="41">
        <v>0</v>
      </c>
      <c r="C68798" s="56"/>
      <c r="AC68798" s="56"/>
      <c r="AD68798" s="56"/>
      <c r="AE68798" s="56"/>
    </row>
    <row r="68799" spans="1:31" x14ac:dyDescent="0.25">
      <c r="A68799" s="41">
        <v>0</v>
      </c>
      <c r="C68799" s="56"/>
      <c r="AC68799" s="56"/>
      <c r="AD68799" s="56"/>
      <c r="AE68799" s="56"/>
    </row>
    <row r="68800" spans="1:31" x14ac:dyDescent="0.25">
      <c r="A68800" s="41">
        <v>0</v>
      </c>
      <c r="C68800" s="56"/>
      <c r="AC68800" s="56"/>
      <c r="AD68800" s="56"/>
      <c r="AE68800" s="56"/>
    </row>
    <row r="68801" spans="1:31" x14ac:dyDescent="0.25">
      <c r="A68801" s="41">
        <v>0</v>
      </c>
      <c r="C68801" s="56"/>
      <c r="AC68801" s="56"/>
      <c r="AD68801" s="56"/>
      <c r="AE68801" s="56"/>
    </row>
    <row r="68802" spans="1:31" x14ac:dyDescent="0.25">
      <c r="A68802" s="41">
        <v>0</v>
      </c>
      <c r="C68802" s="56"/>
      <c r="AC68802" s="56"/>
      <c r="AD68802" s="56"/>
      <c r="AE68802" s="56"/>
    </row>
    <row r="68803" spans="1:31" x14ac:dyDescent="0.25">
      <c r="A68803" s="41">
        <v>0</v>
      </c>
      <c r="C68803" s="56"/>
      <c r="AC68803" s="56"/>
      <c r="AD68803" s="56"/>
      <c r="AE68803" s="56"/>
    </row>
    <row r="68804" spans="1:31" x14ac:dyDescent="0.25">
      <c r="A68804" s="41">
        <v>0</v>
      </c>
      <c r="C68804" s="56"/>
      <c r="AC68804" s="56"/>
      <c r="AD68804" s="56"/>
      <c r="AE68804" s="56"/>
    </row>
    <row r="68805" spans="1:31" x14ac:dyDescent="0.25">
      <c r="A68805" s="41">
        <v>0</v>
      </c>
      <c r="C68805" s="56"/>
      <c r="AC68805" s="56"/>
      <c r="AD68805" s="56"/>
      <c r="AE68805" s="56"/>
    </row>
    <row r="68806" spans="1:31" x14ac:dyDescent="0.25">
      <c r="A68806" s="41">
        <v>0</v>
      </c>
      <c r="C68806" s="56"/>
      <c r="AC68806" s="56"/>
      <c r="AD68806" s="56"/>
      <c r="AE68806" s="56"/>
    </row>
    <row r="68807" spans="1:31" x14ac:dyDescent="0.25">
      <c r="A68807" s="41">
        <v>0</v>
      </c>
      <c r="C68807" s="56"/>
      <c r="AC68807" s="56"/>
      <c r="AD68807" s="56"/>
      <c r="AE68807" s="56"/>
    </row>
    <row r="68808" spans="1:31" x14ac:dyDescent="0.25">
      <c r="A68808" s="41">
        <v>0</v>
      </c>
      <c r="C68808" s="56"/>
      <c r="AC68808" s="56"/>
      <c r="AD68808" s="56"/>
      <c r="AE68808" s="56"/>
    </row>
    <row r="68809" spans="1:31" x14ac:dyDescent="0.25">
      <c r="A68809" s="41">
        <v>0</v>
      </c>
      <c r="C68809" s="56"/>
      <c r="AC68809" s="56"/>
      <c r="AD68809" s="56"/>
      <c r="AE68809" s="56"/>
    </row>
    <row r="68810" spans="1:31" x14ac:dyDescent="0.25">
      <c r="A68810" s="41">
        <v>0</v>
      </c>
      <c r="C68810" s="56"/>
      <c r="AC68810" s="56"/>
      <c r="AD68810" s="56"/>
      <c r="AE68810" s="56"/>
    </row>
    <row r="68811" spans="1:31" x14ac:dyDescent="0.25">
      <c r="A68811" s="41">
        <v>0</v>
      </c>
      <c r="C68811" s="56"/>
      <c r="AC68811" s="56"/>
      <c r="AD68811" s="56"/>
      <c r="AE68811" s="56"/>
    </row>
    <row r="68812" spans="1:31" x14ac:dyDescent="0.25">
      <c r="A68812" s="41">
        <v>0</v>
      </c>
      <c r="C68812" s="56"/>
      <c r="AC68812" s="56"/>
      <c r="AD68812" s="56"/>
      <c r="AE68812" s="56"/>
    </row>
    <row r="68813" spans="1:31" x14ac:dyDescent="0.25">
      <c r="A68813" s="41">
        <v>0</v>
      </c>
      <c r="C68813" s="56"/>
      <c r="AC68813" s="56"/>
      <c r="AD68813" s="56"/>
      <c r="AE68813" s="56"/>
    </row>
    <row r="68814" spans="1:31" x14ac:dyDescent="0.25">
      <c r="A68814" s="41">
        <v>0</v>
      </c>
      <c r="C68814" s="56"/>
      <c r="AC68814" s="56"/>
      <c r="AD68814" s="56"/>
      <c r="AE68814" s="56"/>
    </row>
    <row r="68815" spans="1:31" x14ac:dyDescent="0.25">
      <c r="A68815" s="41">
        <v>0</v>
      </c>
      <c r="C68815" s="56"/>
      <c r="AC68815" s="56"/>
      <c r="AD68815" s="56"/>
      <c r="AE68815" s="56"/>
    </row>
    <row r="68816" spans="1:31" x14ac:dyDescent="0.25">
      <c r="A68816" s="41">
        <v>0</v>
      </c>
      <c r="C68816" s="56"/>
      <c r="AC68816" s="56"/>
      <c r="AD68816" s="56"/>
      <c r="AE68816" s="56"/>
    </row>
    <row r="68817" spans="1:31" x14ac:dyDescent="0.25">
      <c r="A68817" s="41">
        <v>0</v>
      </c>
      <c r="C68817" s="56"/>
      <c r="AC68817" s="56"/>
      <c r="AD68817" s="56"/>
      <c r="AE68817" s="56"/>
    </row>
    <row r="68818" spans="1:31" x14ac:dyDescent="0.25">
      <c r="A68818" s="41">
        <v>0</v>
      </c>
      <c r="C68818" s="56"/>
      <c r="AC68818" s="56"/>
      <c r="AD68818" s="56"/>
      <c r="AE68818" s="56"/>
    </row>
    <row r="68819" spans="1:31" x14ac:dyDescent="0.25">
      <c r="A68819" s="41">
        <v>0</v>
      </c>
      <c r="C68819" s="56"/>
      <c r="AC68819" s="56"/>
      <c r="AD68819" s="56"/>
      <c r="AE68819" s="56"/>
    </row>
    <row r="68820" spans="1:31" x14ac:dyDescent="0.25">
      <c r="A68820" s="41">
        <v>0</v>
      </c>
      <c r="C68820" s="56"/>
      <c r="AC68820" s="56"/>
      <c r="AD68820" s="56"/>
      <c r="AE68820" s="56"/>
    </row>
    <row r="68821" spans="1:31" x14ac:dyDescent="0.25">
      <c r="A68821" s="41">
        <v>1422</v>
      </c>
      <c r="C68821" s="56"/>
      <c r="AC68821" s="56"/>
      <c r="AD68821" s="56"/>
      <c r="AE68821" s="56"/>
    </row>
    <row r="68822" spans="1:31" x14ac:dyDescent="0.25">
      <c r="A68822" s="41">
        <v>0</v>
      </c>
      <c r="C68822" s="56"/>
      <c r="AC68822" s="56"/>
      <c r="AD68822" s="56"/>
      <c r="AE68822" s="56"/>
    </row>
    <row r="68823" spans="1:31" x14ac:dyDescent="0.25">
      <c r="A68823" s="41">
        <v>0</v>
      </c>
      <c r="C68823" s="56"/>
      <c r="AC68823" s="56"/>
      <c r="AD68823" s="56"/>
      <c r="AE68823" s="56"/>
    </row>
    <row r="68824" spans="1:31" x14ac:dyDescent="0.25">
      <c r="A68824" s="41">
        <v>0</v>
      </c>
      <c r="C68824" s="56"/>
      <c r="AC68824" s="56"/>
      <c r="AD68824" s="56"/>
      <c r="AE68824" s="56"/>
    </row>
    <row r="68825" spans="1:31" x14ac:dyDescent="0.25">
      <c r="A68825" s="41">
        <v>0</v>
      </c>
      <c r="C68825" s="56"/>
      <c r="AC68825" s="56"/>
      <c r="AD68825" s="56"/>
      <c r="AE68825" s="56"/>
    </row>
    <row r="68826" spans="1:31" x14ac:dyDescent="0.25">
      <c r="A68826" s="41">
        <v>0</v>
      </c>
      <c r="C68826" s="56"/>
      <c r="AC68826" s="56"/>
      <c r="AD68826" s="56"/>
      <c r="AE68826" s="56"/>
    </row>
    <row r="68827" spans="1:31" x14ac:dyDescent="0.25">
      <c r="A68827" s="41">
        <v>0</v>
      </c>
      <c r="C68827" s="56"/>
      <c r="AC68827" s="56"/>
      <c r="AD68827" s="56"/>
      <c r="AE68827" s="56"/>
    </row>
    <row r="68828" spans="1:31" x14ac:dyDescent="0.25">
      <c r="A68828" s="41">
        <v>0</v>
      </c>
      <c r="C68828" s="56"/>
      <c r="AC68828" s="56"/>
      <c r="AD68828" s="56"/>
      <c r="AE68828" s="56"/>
    </row>
    <row r="68829" spans="1:31" x14ac:dyDescent="0.25">
      <c r="A68829" s="41">
        <v>0</v>
      </c>
      <c r="C68829" s="56"/>
      <c r="AC68829" s="56"/>
      <c r="AD68829" s="56"/>
      <c r="AE68829" s="56"/>
    </row>
    <row r="68830" spans="1:31" x14ac:dyDescent="0.25">
      <c r="A68830" s="41">
        <v>0</v>
      </c>
      <c r="C68830" s="56"/>
      <c r="AC68830" s="56"/>
      <c r="AD68830" s="56"/>
      <c r="AE68830" s="56"/>
    </row>
    <row r="68831" spans="1:31" x14ac:dyDescent="0.25">
      <c r="A68831" s="41">
        <v>0</v>
      </c>
      <c r="C68831" s="56"/>
      <c r="AC68831" s="56"/>
      <c r="AD68831" s="56"/>
      <c r="AE68831" s="56"/>
    </row>
    <row r="68832" spans="1:31" x14ac:dyDescent="0.25">
      <c r="A68832" s="41">
        <v>0</v>
      </c>
      <c r="C68832" s="56"/>
      <c r="AC68832" s="56"/>
      <c r="AD68832" s="56"/>
      <c r="AE68832" s="56"/>
    </row>
    <row r="68833" spans="1:31" x14ac:dyDescent="0.25">
      <c r="A68833" s="41">
        <v>0</v>
      </c>
      <c r="C68833" s="56"/>
      <c r="AC68833" s="56"/>
      <c r="AD68833" s="56"/>
      <c r="AE68833" s="56"/>
    </row>
    <row r="68834" spans="1:31" x14ac:dyDescent="0.25">
      <c r="A68834" s="41">
        <v>0</v>
      </c>
      <c r="C68834" s="56"/>
      <c r="AC68834" s="56"/>
      <c r="AD68834" s="56"/>
      <c r="AE68834" s="56"/>
    </row>
    <row r="68835" spans="1:31" x14ac:dyDescent="0.25">
      <c r="A68835" s="41">
        <v>0</v>
      </c>
      <c r="C68835" s="56"/>
      <c r="AC68835" s="56"/>
      <c r="AD68835" s="56"/>
      <c r="AE68835" s="56"/>
    </row>
    <row r="68836" spans="1:31" x14ac:dyDescent="0.25">
      <c r="A68836" s="41">
        <v>0</v>
      </c>
      <c r="C68836" s="56"/>
      <c r="AC68836" s="56"/>
      <c r="AD68836" s="56"/>
      <c r="AE68836" s="56"/>
    </row>
    <row r="68837" spans="1:31" x14ac:dyDescent="0.25">
      <c r="A68837" s="41">
        <v>0</v>
      </c>
      <c r="C68837" s="56"/>
      <c r="AC68837" s="56"/>
      <c r="AD68837" s="56"/>
      <c r="AE68837" s="56"/>
    </row>
    <row r="68838" spans="1:31" x14ac:dyDescent="0.25">
      <c r="A68838" s="41">
        <v>0</v>
      </c>
      <c r="C68838" s="56"/>
      <c r="AC68838" s="56"/>
      <c r="AD68838" s="56"/>
      <c r="AE68838" s="56"/>
    </row>
    <row r="68839" spans="1:31" x14ac:dyDescent="0.25">
      <c r="A68839" s="41">
        <v>0</v>
      </c>
      <c r="C68839" s="56"/>
      <c r="AC68839" s="56"/>
      <c r="AD68839" s="56"/>
      <c r="AE68839" s="56"/>
    </row>
    <row r="68840" spans="1:31" x14ac:dyDescent="0.25">
      <c r="A68840" s="41">
        <v>0</v>
      </c>
      <c r="C68840" s="56"/>
      <c r="AC68840" s="56"/>
      <c r="AD68840" s="56"/>
      <c r="AE68840" s="56"/>
    </row>
    <row r="68841" spans="1:31" x14ac:dyDescent="0.25">
      <c r="A68841" s="41">
        <v>0</v>
      </c>
      <c r="C68841" s="56"/>
      <c r="AC68841" s="56"/>
      <c r="AD68841" s="56"/>
      <c r="AE68841" s="56"/>
    </row>
    <row r="68842" spans="1:31" x14ac:dyDescent="0.25">
      <c r="A68842" s="41">
        <v>0</v>
      </c>
      <c r="C68842" s="56"/>
      <c r="AC68842" s="56"/>
      <c r="AD68842" s="56"/>
      <c r="AE68842" s="56"/>
    </row>
    <row r="68843" spans="1:31" x14ac:dyDescent="0.25">
      <c r="A68843" s="41">
        <v>0</v>
      </c>
      <c r="C68843" s="56"/>
      <c r="AC68843" s="56"/>
      <c r="AD68843" s="56"/>
      <c r="AE68843" s="56"/>
    </row>
    <row r="68844" spans="1:31" x14ac:dyDescent="0.25">
      <c r="A68844" s="41">
        <v>0</v>
      </c>
      <c r="C68844" s="56"/>
      <c r="AC68844" s="56"/>
      <c r="AD68844" s="56"/>
      <c r="AE68844" s="56"/>
    </row>
    <row r="68845" spans="1:31" x14ac:dyDescent="0.25">
      <c r="A68845" s="41">
        <v>0</v>
      </c>
      <c r="C68845" s="56"/>
      <c r="AC68845" s="56"/>
      <c r="AD68845" s="56"/>
      <c r="AE68845" s="56"/>
    </row>
    <row r="68846" spans="1:31" x14ac:dyDescent="0.25">
      <c r="A68846" s="41">
        <v>0</v>
      </c>
      <c r="C68846" s="56"/>
      <c r="AC68846" s="56"/>
      <c r="AD68846" s="56"/>
      <c r="AE68846" s="56"/>
    </row>
    <row r="68847" spans="1:31" x14ac:dyDescent="0.25">
      <c r="A68847" s="41">
        <v>0</v>
      </c>
      <c r="C68847" s="56"/>
      <c r="AC68847" s="56"/>
      <c r="AD68847" s="56"/>
      <c r="AE68847" s="56"/>
    </row>
    <row r="68848" spans="1:31" x14ac:dyDescent="0.25">
      <c r="A68848" s="41">
        <v>0</v>
      </c>
      <c r="C68848" s="56"/>
      <c r="AC68848" s="56"/>
      <c r="AD68848" s="56"/>
      <c r="AE68848" s="56"/>
    </row>
    <row r="68849" spans="1:31" x14ac:dyDescent="0.25">
      <c r="A68849" s="41">
        <v>0</v>
      </c>
      <c r="C68849" s="56"/>
      <c r="AC68849" s="56"/>
      <c r="AD68849" s="56"/>
      <c r="AE68849" s="56"/>
    </row>
    <row r="68850" spans="1:31" x14ac:dyDescent="0.25">
      <c r="A68850" s="41">
        <v>0</v>
      </c>
      <c r="C68850" s="56"/>
      <c r="AC68850" s="56"/>
      <c r="AD68850" s="56"/>
      <c r="AE68850" s="56"/>
    </row>
    <row r="68851" spans="1:31" x14ac:dyDescent="0.25">
      <c r="A68851" s="41">
        <v>6342</v>
      </c>
      <c r="C68851" s="56"/>
      <c r="AC68851" s="56"/>
      <c r="AD68851" s="56"/>
      <c r="AE68851" s="56"/>
    </row>
    <row r="68852" spans="1:31" x14ac:dyDescent="0.25">
      <c r="A68852" s="41">
        <v>0</v>
      </c>
      <c r="C68852" s="56"/>
      <c r="AC68852" s="56"/>
      <c r="AD68852" s="56"/>
      <c r="AE68852" s="56"/>
    </row>
    <row r="68853" spans="1:31" x14ac:dyDescent="0.25">
      <c r="A68853" s="41">
        <v>0</v>
      </c>
      <c r="C68853" s="56"/>
      <c r="AC68853" s="56"/>
      <c r="AD68853" s="56"/>
      <c r="AE68853" s="56"/>
    </row>
    <row r="68854" spans="1:31" x14ac:dyDescent="0.25">
      <c r="A68854" s="41">
        <v>0</v>
      </c>
      <c r="C68854" s="56"/>
      <c r="AC68854" s="56"/>
      <c r="AD68854" s="56"/>
      <c r="AE68854" s="56"/>
    </row>
    <row r="68855" spans="1:31" x14ac:dyDescent="0.25">
      <c r="A68855" s="41">
        <v>0</v>
      </c>
      <c r="C68855" s="56"/>
      <c r="AC68855" s="56"/>
      <c r="AD68855" s="56"/>
      <c r="AE68855" s="56"/>
    </row>
    <row r="68856" spans="1:31" x14ac:dyDescent="0.25">
      <c r="A68856" s="41">
        <v>0</v>
      </c>
      <c r="C68856" s="56"/>
      <c r="AC68856" s="56"/>
      <c r="AD68856" s="56"/>
      <c r="AE68856" s="56"/>
    </row>
    <row r="68857" spans="1:31" x14ac:dyDescent="0.25">
      <c r="A68857" s="41">
        <v>0</v>
      </c>
      <c r="C68857" s="56"/>
      <c r="AC68857" s="56"/>
      <c r="AD68857" s="56"/>
      <c r="AE68857" s="56"/>
    </row>
    <row r="68858" spans="1:31" x14ac:dyDescent="0.25">
      <c r="A68858" s="41">
        <v>0</v>
      </c>
      <c r="C68858" s="56"/>
      <c r="AC68858" s="56"/>
      <c r="AD68858" s="56"/>
      <c r="AE68858" s="56"/>
    </row>
    <row r="68859" spans="1:31" x14ac:dyDescent="0.25">
      <c r="A68859" s="41">
        <v>0</v>
      </c>
      <c r="C68859" s="56"/>
      <c r="AC68859" s="56"/>
      <c r="AD68859" s="56"/>
      <c r="AE68859" s="56"/>
    </row>
    <row r="68860" spans="1:31" x14ac:dyDescent="0.25">
      <c r="A68860" s="41">
        <v>0</v>
      </c>
      <c r="C68860" s="56"/>
      <c r="AC68860" s="56"/>
      <c r="AD68860" s="56"/>
      <c r="AE68860" s="56"/>
    </row>
    <row r="68861" spans="1:31" x14ac:dyDescent="0.25">
      <c r="A68861" s="41">
        <v>0</v>
      </c>
      <c r="C68861" s="56"/>
      <c r="AC68861" s="56"/>
      <c r="AD68861" s="56"/>
      <c r="AE68861" s="56"/>
    </row>
    <row r="68862" spans="1:31" x14ac:dyDescent="0.25">
      <c r="A68862" s="41">
        <v>0</v>
      </c>
      <c r="C68862" s="56"/>
      <c r="AC68862" s="56"/>
      <c r="AD68862" s="56"/>
      <c r="AE68862" s="56"/>
    </row>
    <row r="68863" spans="1:31" x14ac:dyDescent="0.25">
      <c r="A68863" s="41">
        <v>0</v>
      </c>
      <c r="C68863" s="56"/>
      <c r="AC68863" s="56"/>
      <c r="AD68863" s="56"/>
      <c r="AE68863" s="56"/>
    </row>
    <row r="68864" spans="1:31" x14ac:dyDescent="0.25">
      <c r="A68864" s="41">
        <v>0</v>
      </c>
      <c r="C68864" s="56"/>
      <c r="AC68864" s="56"/>
      <c r="AD68864" s="56"/>
      <c r="AE68864" s="56"/>
    </row>
    <row r="68865" spans="1:31" x14ac:dyDescent="0.25">
      <c r="A68865" s="41">
        <v>0</v>
      </c>
      <c r="C68865" s="56"/>
      <c r="AC68865" s="56"/>
      <c r="AD68865" s="56"/>
      <c r="AE68865" s="56"/>
    </row>
    <row r="68866" spans="1:31" x14ac:dyDescent="0.25">
      <c r="A68866" s="41">
        <v>0</v>
      </c>
      <c r="C68866" s="56"/>
      <c r="AC68866" s="56"/>
      <c r="AD68866" s="56"/>
      <c r="AE68866" s="56"/>
    </row>
    <row r="68867" spans="1:31" x14ac:dyDescent="0.25">
      <c r="A68867" s="41">
        <v>0</v>
      </c>
      <c r="C68867" s="56"/>
      <c r="AC68867" s="56"/>
      <c r="AD68867" s="56"/>
      <c r="AE68867" s="56"/>
    </row>
    <row r="68868" spans="1:31" x14ac:dyDescent="0.25">
      <c r="A68868" s="41">
        <v>0</v>
      </c>
      <c r="C68868" s="56"/>
      <c r="AC68868" s="56"/>
      <c r="AD68868" s="56"/>
      <c r="AE68868" s="56"/>
    </row>
    <row r="68869" spans="1:31" x14ac:dyDescent="0.25">
      <c r="A68869" s="41">
        <v>0</v>
      </c>
      <c r="C68869" s="56"/>
      <c r="AC68869" s="56"/>
      <c r="AD68869" s="56"/>
      <c r="AE68869" s="56"/>
    </row>
    <row r="68870" spans="1:31" x14ac:dyDescent="0.25">
      <c r="A68870" s="41">
        <v>0</v>
      </c>
      <c r="C68870" s="56"/>
      <c r="AC68870" s="56"/>
      <c r="AD68870" s="56"/>
      <c r="AE68870" s="56"/>
    </row>
    <row r="68871" spans="1:31" x14ac:dyDescent="0.25">
      <c r="A68871" s="41">
        <v>0</v>
      </c>
      <c r="C68871" s="56"/>
      <c r="AC68871" s="56"/>
      <c r="AD68871" s="56"/>
      <c r="AE68871" s="56"/>
    </row>
    <row r="68872" spans="1:31" x14ac:dyDescent="0.25">
      <c r="A68872" s="41">
        <v>0</v>
      </c>
      <c r="C68872" s="56"/>
      <c r="AC68872" s="56"/>
      <c r="AD68872" s="56"/>
      <c r="AE68872" s="56"/>
    </row>
    <row r="68873" spans="1:31" x14ac:dyDescent="0.25">
      <c r="A68873" s="41">
        <v>0</v>
      </c>
      <c r="C68873" s="56"/>
      <c r="AC68873" s="56"/>
      <c r="AD68873" s="56"/>
      <c r="AE68873" s="56"/>
    </row>
    <row r="68874" spans="1:31" x14ac:dyDescent="0.25">
      <c r="A68874" s="41">
        <v>0</v>
      </c>
      <c r="C68874" s="56"/>
      <c r="AC68874" s="56"/>
      <c r="AD68874" s="56"/>
      <c r="AE68874" s="56"/>
    </row>
    <row r="68875" spans="1:31" x14ac:dyDescent="0.25">
      <c r="A68875" s="41">
        <v>0</v>
      </c>
      <c r="C68875" s="56"/>
      <c r="AC68875" s="56"/>
      <c r="AD68875" s="56"/>
      <c r="AE68875" s="56"/>
    </row>
    <row r="68876" spans="1:31" x14ac:dyDescent="0.25">
      <c r="A68876" s="41">
        <v>0</v>
      </c>
      <c r="C68876" s="56"/>
      <c r="AC68876" s="56"/>
      <c r="AD68876" s="56"/>
      <c r="AE68876" s="56"/>
    </row>
    <row r="68877" spans="1:31" x14ac:dyDescent="0.25">
      <c r="A68877" s="41">
        <v>0</v>
      </c>
      <c r="C68877" s="56"/>
      <c r="AC68877" s="56"/>
      <c r="AD68877" s="56"/>
      <c r="AE68877" s="56"/>
    </row>
    <row r="68878" spans="1:31" x14ac:dyDescent="0.25">
      <c r="A68878" s="41">
        <v>0</v>
      </c>
      <c r="C68878" s="56"/>
      <c r="AC68878" s="56"/>
      <c r="AD68878" s="56"/>
      <c r="AE68878" s="56"/>
    </row>
    <row r="68879" spans="1:31" x14ac:dyDescent="0.25">
      <c r="A68879" s="41">
        <v>0</v>
      </c>
      <c r="C68879" s="56"/>
      <c r="AC68879" s="56"/>
      <c r="AD68879" s="56"/>
      <c r="AE68879" s="56"/>
    </row>
    <row r="68880" spans="1:31" x14ac:dyDescent="0.25">
      <c r="A68880" s="41">
        <v>0</v>
      </c>
      <c r="C68880" s="56"/>
      <c r="AC68880" s="56"/>
      <c r="AD68880" s="56"/>
      <c r="AE68880" s="56"/>
    </row>
    <row r="68881" spans="1:31" x14ac:dyDescent="0.25">
      <c r="A68881" s="41">
        <v>0</v>
      </c>
      <c r="C68881" s="56"/>
      <c r="AC68881" s="56"/>
      <c r="AD68881" s="56"/>
      <c r="AE68881" s="56"/>
    </row>
    <row r="68882" spans="1:31" x14ac:dyDescent="0.25">
      <c r="A68882" s="41">
        <v>0</v>
      </c>
      <c r="C68882" s="56"/>
      <c r="AC68882" s="56"/>
      <c r="AD68882" s="56"/>
      <c r="AE68882" s="56"/>
    </row>
    <row r="68883" spans="1:31" x14ac:dyDescent="0.25">
      <c r="A68883" s="41">
        <v>0</v>
      </c>
      <c r="C68883" s="56"/>
      <c r="AC68883" s="56"/>
      <c r="AD68883" s="56"/>
      <c r="AE68883" s="56"/>
    </row>
    <row r="68884" spans="1:31" x14ac:dyDescent="0.25">
      <c r="A68884" s="41">
        <v>0</v>
      </c>
      <c r="C68884" s="56"/>
      <c r="AC68884" s="56"/>
      <c r="AD68884" s="56"/>
      <c r="AE68884" s="56"/>
    </row>
    <row r="68885" spans="1:31" x14ac:dyDescent="0.25">
      <c r="A68885" s="41">
        <v>0</v>
      </c>
      <c r="C68885" s="56"/>
      <c r="AC68885" s="56"/>
      <c r="AD68885" s="56"/>
      <c r="AE68885" s="56"/>
    </row>
    <row r="68886" spans="1:31" x14ac:dyDescent="0.25">
      <c r="A68886" s="41">
        <v>0</v>
      </c>
      <c r="C68886" s="56"/>
      <c r="AC68886" s="56"/>
      <c r="AD68886" s="56"/>
      <c r="AE68886" s="56"/>
    </row>
    <row r="68887" spans="1:31" x14ac:dyDescent="0.25">
      <c r="A68887" s="41">
        <v>0</v>
      </c>
      <c r="C68887" s="56"/>
      <c r="AC68887" s="56"/>
      <c r="AD68887" s="56"/>
      <c r="AE68887" s="56"/>
    </row>
    <row r="68888" spans="1:31" x14ac:dyDescent="0.25">
      <c r="A68888" s="41">
        <v>0</v>
      </c>
      <c r="C68888" s="56"/>
      <c r="AC68888" s="56"/>
      <c r="AD68888" s="56"/>
      <c r="AE68888" s="56"/>
    </row>
    <row r="68889" spans="1:31" x14ac:dyDescent="0.25">
      <c r="A68889" s="41">
        <v>0</v>
      </c>
      <c r="C68889" s="56"/>
      <c r="AC68889" s="56"/>
      <c r="AD68889" s="56"/>
      <c r="AE68889" s="56"/>
    </row>
    <row r="68890" spans="1:31" x14ac:dyDescent="0.25">
      <c r="A68890" s="41">
        <v>0</v>
      </c>
      <c r="C68890" s="56"/>
      <c r="AC68890" s="56"/>
      <c r="AD68890" s="56"/>
      <c r="AE68890" s="56"/>
    </row>
    <row r="68891" spans="1:31" x14ac:dyDescent="0.25">
      <c r="A68891" s="41">
        <v>0</v>
      </c>
      <c r="C68891" s="56"/>
      <c r="AC68891" s="56"/>
      <c r="AD68891" s="56"/>
      <c r="AE68891" s="56"/>
    </row>
    <row r="68892" spans="1:31" x14ac:dyDescent="0.25">
      <c r="A68892" s="41">
        <v>0</v>
      </c>
      <c r="C68892" s="56"/>
      <c r="AC68892" s="56"/>
      <c r="AD68892" s="56"/>
      <c r="AE68892" s="56"/>
    </row>
    <row r="68893" spans="1:31" x14ac:dyDescent="0.25">
      <c r="A68893" s="41">
        <v>0</v>
      </c>
      <c r="C68893" s="56"/>
      <c r="AC68893" s="56"/>
      <c r="AD68893" s="56"/>
      <c r="AE68893" s="56"/>
    </row>
    <row r="68894" spans="1:31" x14ac:dyDescent="0.25">
      <c r="A68894" s="41">
        <v>0</v>
      </c>
      <c r="C68894" s="56"/>
      <c r="AC68894" s="56"/>
      <c r="AD68894" s="56"/>
      <c r="AE68894" s="56"/>
    </row>
    <row r="68895" spans="1:31" x14ac:dyDescent="0.25">
      <c r="A68895" s="41">
        <v>0</v>
      </c>
      <c r="C68895" s="56"/>
      <c r="AC68895" s="56"/>
      <c r="AD68895" s="56"/>
      <c r="AE68895" s="56"/>
    </row>
    <row r="68896" spans="1:31" x14ac:dyDescent="0.25">
      <c r="A68896" s="41">
        <v>0</v>
      </c>
      <c r="C68896" s="56"/>
      <c r="AC68896" s="56"/>
      <c r="AD68896" s="56"/>
      <c r="AE68896" s="56"/>
    </row>
    <row r="68897" spans="1:31" x14ac:dyDescent="0.25">
      <c r="A68897" s="41">
        <v>0</v>
      </c>
      <c r="C68897" s="56"/>
      <c r="AC68897" s="56"/>
      <c r="AD68897" s="56"/>
      <c r="AE68897" s="56"/>
    </row>
    <row r="68898" spans="1:31" x14ac:dyDescent="0.25">
      <c r="A68898" s="41">
        <v>0</v>
      </c>
      <c r="C68898" s="56"/>
      <c r="AC68898" s="56"/>
      <c r="AD68898" s="56"/>
      <c r="AE68898" s="56"/>
    </row>
    <row r="68899" spans="1:31" x14ac:dyDescent="0.25">
      <c r="A68899" s="41">
        <v>0</v>
      </c>
      <c r="C68899" s="56"/>
      <c r="AC68899" s="56"/>
      <c r="AD68899" s="56"/>
      <c r="AE68899" s="56"/>
    </row>
    <row r="68900" spans="1:31" x14ac:dyDescent="0.25">
      <c r="A68900" s="41">
        <v>0</v>
      </c>
      <c r="C68900" s="56"/>
      <c r="AC68900" s="56"/>
      <c r="AD68900" s="56"/>
      <c r="AE68900" s="56"/>
    </row>
    <row r="68901" spans="1:31" x14ac:dyDescent="0.25">
      <c r="A68901" s="41">
        <v>0</v>
      </c>
      <c r="C68901" s="56"/>
      <c r="AC68901" s="56"/>
      <c r="AD68901" s="56"/>
      <c r="AE68901" s="56"/>
    </row>
    <row r="68902" spans="1:31" x14ac:dyDescent="0.25">
      <c r="A68902" s="41">
        <v>0</v>
      </c>
      <c r="C68902" s="56"/>
      <c r="AC68902" s="56"/>
      <c r="AD68902" s="56"/>
      <c r="AE68902" s="56"/>
    </row>
    <row r="68903" spans="1:31" x14ac:dyDescent="0.25">
      <c r="A68903" s="41">
        <v>0</v>
      </c>
      <c r="C68903" s="56"/>
      <c r="AC68903" s="56"/>
      <c r="AD68903" s="56"/>
      <c r="AE68903" s="56"/>
    </row>
    <row r="68904" spans="1:31" x14ac:dyDescent="0.25">
      <c r="A68904" s="41">
        <v>0</v>
      </c>
      <c r="C68904" s="56"/>
      <c r="AC68904" s="56"/>
      <c r="AD68904" s="56"/>
      <c r="AE68904" s="56"/>
    </row>
    <row r="68905" spans="1:31" x14ac:dyDescent="0.25">
      <c r="A68905" s="41">
        <v>0</v>
      </c>
      <c r="C68905" s="56"/>
      <c r="AC68905" s="56"/>
      <c r="AD68905" s="56"/>
      <c r="AE68905" s="56"/>
    </row>
    <row r="68906" spans="1:31" x14ac:dyDescent="0.25">
      <c r="A68906" s="41">
        <v>0</v>
      </c>
      <c r="C68906" s="56"/>
      <c r="AC68906" s="56"/>
      <c r="AD68906" s="56"/>
      <c r="AE68906" s="56"/>
    </row>
    <row r="68907" spans="1:31" x14ac:dyDescent="0.25">
      <c r="A68907" s="41">
        <v>0</v>
      </c>
      <c r="C68907" s="56"/>
      <c r="AC68907" s="56"/>
      <c r="AD68907" s="56"/>
      <c r="AE68907" s="56"/>
    </row>
    <row r="68908" spans="1:31" x14ac:dyDescent="0.25">
      <c r="A68908" s="41">
        <v>0</v>
      </c>
      <c r="C68908" s="56"/>
      <c r="AC68908" s="56"/>
      <c r="AD68908" s="56"/>
      <c r="AE68908" s="56"/>
    </row>
    <row r="68909" spans="1:31" x14ac:dyDescent="0.25">
      <c r="A68909" s="41">
        <v>0</v>
      </c>
      <c r="C68909" s="56"/>
      <c r="AC68909" s="56"/>
      <c r="AD68909" s="56"/>
      <c r="AE68909" s="56"/>
    </row>
    <row r="68910" spans="1:31" x14ac:dyDescent="0.25">
      <c r="A68910" s="41">
        <v>0</v>
      </c>
      <c r="C68910" s="56"/>
      <c r="AC68910" s="56"/>
      <c r="AD68910" s="56"/>
      <c r="AE68910" s="56"/>
    </row>
    <row r="68911" spans="1:31" x14ac:dyDescent="0.25">
      <c r="A68911" s="41">
        <v>0</v>
      </c>
      <c r="C68911" s="56"/>
      <c r="AC68911" s="56"/>
      <c r="AD68911" s="56"/>
      <c r="AE68911" s="56"/>
    </row>
    <row r="68912" spans="1:31" x14ac:dyDescent="0.25">
      <c r="A68912" s="41">
        <v>0</v>
      </c>
      <c r="C68912" s="56"/>
      <c r="AC68912" s="56"/>
      <c r="AD68912" s="56"/>
      <c r="AE68912" s="56"/>
    </row>
    <row r="68913" spans="1:31" x14ac:dyDescent="0.25">
      <c r="A68913" s="41">
        <v>0</v>
      </c>
      <c r="C68913" s="56"/>
      <c r="AC68913" s="56"/>
      <c r="AD68913" s="56"/>
      <c r="AE68913" s="56"/>
    </row>
    <row r="68914" spans="1:31" x14ac:dyDescent="0.25">
      <c r="A68914" s="41">
        <v>0</v>
      </c>
      <c r="C68914" s="56"/>
      <c r="AC68914" s="56"/>
      <c r="AD68914" s="56"/>
      <c r="AE68914" s="56"/>
    </row>
    <row r="68915" spans="1:31" x14ac:dyDescent="0.25">
      <c r="A68915" s="41">
        <v>5583</v>
      </c>
      <c r="C68915" s="56"/>
      <c r="AC68915" s="56"/>
      <c r="AD68915" s="56"/>
      <c r="AE68915" s="56"/>
    </row>
    <row r="68916" spans="1:31" x14ac:dyDescent="0.25">
      <c r="A68916" s="41">
        <v>0</v>
      </c>
      <c r="C68916" s="56"/>
      <c r="AC68916" s="56"/>
      <c r="AD68916" s="56"/>
      <c r="AE68916" s="56"/>
    </row>
    <row r="68917" spans="1:31" x14ac:dyDescent="0.25">
      <c r="A68917" s="41">
        <v>0</v>
      </c>
      <c r="C68917" s="56"/>
      <c r="AC68917" s="56"/>
      <c r="AD68917" s="56"/>
      <c r="AE68917" s="56"/>
    </row>
    <row r="68918" spans="1:31" x14ac:dyDescent="0.25">
      <c r="A68918" s="41">
        <v>0</v>
      </c>
      <c r="C68918" s="56"/>
      <c r="AC68918" s="56"/>
      <c r="AD68918" s="56"/>
      <c r="AE68918" s="56"/>
    </row>
    <row r="68919" spans="1:31" x14ac:dyDescent="0.25">
      <c r="A68919" s="41">
        <v>0</v>
      </c>
      <c r="C68919" s="56"/>
      <c r="AC68919" s="56"/>
      <c r="AD68919" s="56"/>
      <c r="AE68919" s="56"/>
    </row>
    <row r="68920" spans="1:31" x14ac:dyDescent="0.25">
      <c r="A68920" s="41">
        <v>0</v>
      </c>
      <c r="C68920" s="56"/>
      <c r="AC68920" s="56"/>
      <c r="AD68920" s="56"/>
      <c r="AE68920" s="56"/>
    </row>
    <row r="68921" spans="1:31" x14ac:dyDescent="0.25">
      <c r="A68921" s="41">
        <v>0</v>
      </c>
      <c r="C68921" s="56"/>
      <c r="AC68921" s="56"/>
      <c r="AD68921" s="56"/>
      <c r="AE68921" s="56"/>
    </row>
    <row r="68922" spans="1:31" x14ac:dyDescent="0.25">
      <c r="A68922" s="41">
        <v>0</v>
      </c>
      <c r="C68922" s="56"/>
      <c r="AC68922" s="56"/>
      <c r="AD68922" s="56"/>
      <c r="AE68922" s="56"/>
    </row>
    <row r="68923" spans="1:31" x14ac:dyDescent="0.25">
      <c r="A68923" s="41">
        <v>0</v>
      </c>
      <c r="C68923" s="56"/>
      <c r="AC68923" s="56"/>
      <c r="AD68923" s="56"/>
      <c r="AE68923" s="56"/>
    </row>
    <row r="68924" spans="1:31" x14ac:dyDescent="0.25">
      <c r="A68924" s="41">
        <v>0</v>
      </c>
      <c r="C68924" s="56"/>
      <c r="AC68924" s="56"/>
      <c r="AD68924" s="56"/>
      <c r="AE68924" s="56"/>
    </row>
    <row r="68925" spans="1:31" x14ac:dyDescent="0.25">
      <c r="A68925" s="41">
        <v>0</v>
      </c>
      <c r="C68925" s="56"/>
      <c r="AC68925" s="56"/>
      <c r="AD68925" s="56"/>
      <c r="AE68925" s="56"/>
    </row>
    <row r="68926" spans="1:31" x14ac:dyDescent="0.25">
      <c r="A68926" s="41">
        <v>0</v>
      </c>
      <c r="C68926" s="56"/>
      <c r="AC68926" s="56"/>
      <c r="AD68926" s="56"/>
      <c r="AE68926" s="56"/>
    </row>
    <row r="68927" spans="1:31" x14ac:dyDescent="0.25">
      <c r="A68927" s="41">
        <v>0</v>
      </c>
      <c r="C68927" s="56"/>
      <c r="AC68927" s="56"/>
      <c r="AD68927" s="56"/>
      <c r="AE68927" s="56"/>
    </row>
    <row r="68928" spans="1:31" x14ac:dyDescent="0.25">
      <c r="A68928" s="41">
        <v>0</v>
      </c>
      <c r="C68928" s="56"/>
      <c r="AC68928" s="56"/>
      <c r="AD68928" s="56"/>
      <c r="AE68928" s="56"/>
    </row>
    <row r="68929" spans="1:31" x14ac:dyDescent="0.25">
      <c r="A68929" s="41">
        <v>0</v>
      </c>
      <c r="C68929" s="56"/>
      <c r="AC68929" s="56"/>
      <c r="AD68929" s="56"/>
      <c r="AE68929" s="56"/>
    </row>
    <row r="68930" spans="1:31" x14ac:dyDescent="0.25">
      <c r="A68930" s="41">
        <v>0</v>
      </c>
      <c r="C68930" s="56"/>
      <c r="AC68930" s="56"/>
      <c r="AD68930" s="56"/>
      <c r="AE68930" s="56"/>
    </row>
    <row r="68931" spans="1:31" x14ac:dyDescent="0.25">
      <c r="A68931" s="41">
        <v>0</v>
      </c>
      <c r="C68931" s="56"/>
      <c r="AC68931" s="56"/>
      <c r="AD68931" s="56"/>
      <c r="AE68931" s="56"/>
    </row>
    <row r="68932" spans="1:31" x14ac:dyDescent="0.25">
      <c r="A68932" s="41">
        <v>0</v>
      </c>
      <c r="C68932" s="56"/>
      <c r="AC68932" s="56"/>
      <c r="AD68932" s="56"/>
      <c r="AE68932" s="56"/>
    </row>
    <row r="68933" spans="1:31" x14ac:dyDescent="0.25">
      <c r="A68933" s="41">
        <v>0</v>
      </c>
      <c r="C68933" s="56"/>
      <c r="AC68933" s="56"/>
      <c r="AD68933" s="56"/>
      <c r="AE68933" s="56"/>
    </row>
    <row r="68934" spans="1:31" x14ac:dyDescent="0.25">
      <c r="A68934" s="41">
        <v>0</v>
      </c>
      <c r="C68934" s="56"/>
      <c r="AC68934" s="56"/>
      <c r="AD68934" s="56"/>
      <c r="AE68934" s="56"/>
    </row>
    <row r="68935" spans="1:31" x14ac:dyDescent="0.25">
      <c r="A68935" s="41">
        <v>0</v>
      </c>
      <c r="C68935" s="56"/>
      <c r="AC68935" s="56"/>
      <c r="AD68935" s="56"/>
      <c r="AE68935" s="56"/>
    </row>
    <row r="68936" spans="1:31" x14ac:dyDescent="0.25">
      <c r="A68936" s="41">
        <v>0</v>
      </c>
      <c r="C68936" s="56"/>
      <c r="AC68936" s="56"/>
      <c r="AD68936" s="56"/>
      <c r="AE68936" s="56"/>
    </row>
    <row r="68937" spans="1:31" x14ac:dyDescent="0.25">
      <c r="A68937" s="41">
        <v>0</v>
      </c>
      <c r="C68937" s="56"/>
      <c r="AC68937" s="56"/>
      <c r="AD68937" s="56"/>
      <c r="AE68937" s="56"/>
    </row>
    <row r="68938" spans="1:31" x14ac:dyDescent="0.25">
      <c r="A68938" s="41">
        <v>0</v>
      </c>
      <c r="C68938" s="56"/>
      <c r="AC68938" s="56"/>
      <c r="AD68938" s="56"/>
      <c r="AE68938" s="56"/>
    </row>
    <row r="68939" spans="1:31" x14ac:dyDescent="0.25">
      <c r="A68939" s="41">
        <v>0</v>
      </c>
      <c r="C68939" s="56"/>
      <c r="AC68939" s="56"/>
      <c r="AD68939" s="56"/>
      <c r="AE68939" s="56"/>
    </row>
    <row r="68940" spans="1:31" x14ac:dyDescent="0.25">
      <c r="A68940" s="41">
        <v>0</v>
      </c>
      <c r="C68940" s="56"/>
      <c r="AC68940" s="56"/>
      <c r="AD68940" s="56"/>
      <c r="AE68940" s="56"/>
    </row>
    <row r="68941" spans="1:31" x14ac:dyDescent="0.25">
      <c r="A68941" s="41">
        <v>0</v>
      </c>
      <c r="C68941" s="56"/>
      <c r="AC68941" s="56"/>
      <c r="AD68941" s="56"/>
      <c r="AE68941" s="56"/>
    </row>
    <row r="68942" spans="1:31" x14ac:dyDescent="0.25">
      <c r="A68942" s="41">
        <v>0</v>
      </c>
      <c r="C68942" s="56"/>
      <c r="AC68942" s="56"/>
      <c r="AD68942" s="56"/>
      <c r="AE68942" s="56"/>
    </row>
    <row r="68943" spans="1:31" x14ac:dyDescent="0.25">
      <c r="A68943" s="41">
        <v>0</v>
      </c>
      <c r="C68943" s="56"/>
      <c r="AC68943" s="56"/>
      <c r="AD68943" s="56"/>
      <c r="AE68943" s="56"/>
    </row>
    <row r="68944" spans="1:31" x14ac:dyDescent="0.25">
      <c r="A68944" s="41">
        <v>0</v>
      </c>
      <c r="C68944" s="56"/>
      <c r="AC68944" s="56"/>
      <c r="AD68944" s="56"/>
      <c r="AE68944" s="56"/>
    </row>
    <row r="68945" spans="1:31" x14ac:dyDescent="0.25">
      <c r="A68945" s="41">
        <v>0</v>
      </c>
      <c r="C68945" s="56"/>
      <c r="AC68945" s="56"/>
      <c r="AD68945" s="56"/>
      <c r="AE68945" s="56"/>
    </row>
    <row r="68946" spans="1:31" x14ac:dyDescent="0.25">
      <c r="A68946" s="41">
        <v>0</v>
      </c>
      <c r="C68946" s="56"/>
      <c r="AC68946" s="56"/>
      <c r="AD68946" s="56"/>
      <c r="AE68946" s="56"/>
    </row>
    <row r="68947" spans="1:31" x14ac:dyDescent="0.25">
      <c r="A68947" s="41">
        <v>0</v>
      </c>
      <c r="C68947" s="56"/>
      <c r="AC68947" s="56"/>
      <c r="AD68947" s="56"/>
      <c r="AE68947" s="56"/>
    </row>
    <row r="68948" spans="1:31" x14ac:dyDescent="0.25">
      <c r="A68948" s="41">
        <v>0</v>
      </c>
      <c r="C68948" s="56"/>
      <c r="AC68948" s="56"/>
      <c r="AD68948" s="56"/>
      <c r="AE68948" s="56"/>
    </row>
    <row r="68949" spans="1:31" x14ac:dyDescent="0.25">
      <c r="A68949" s="41">
        <v>0</v>
      </c>
      <c r="C68949" s="56"/>
      <c r="AC68949" s="56"/>
      <c r="AD68949" s="56"/>
      <c r="AE68949" s="56"/>
    </row>
    <row r="68950" spans="1:31" x14ac:dyDescent="0.25">
      <c r="A68950" s="41">
        <v>0</v>
      </c>
      <c r="C68950" s="56"/>
      <c r="AC68950" s="56"/>
      <c r="AD68950" s="56"/>
      <c r="AE68950" s="56"/>
    </row>
    <row r="68951" spans="1:31" x14ac:dyDescent="0.25">
      <c r="A68951" s="41">
        <v>0</v>
      </c>
      <c r="C68951" s="56"/>
      <c r="AC68951" s="56"/>
      <c r="AD68951" s="56"/>
      <c r="AE68951" s="56"/>
    </row>
    <row r="68952" spans="1:31" x14ac:dyDescent="0.25">
      <c r="A68952" s="41">
        <v>0</v>
      </c>
      <c r="C68952" s="56"/>
      <c r="AC68952" s="56"/>
      <c r="AD68952" s="56"/>
      <c r="AE68952" s="56"/>
    </row>
    <row r="68953" spans="1:31" x14ac:dyDescent="0.25">
      <c r="A68953" s="41">
        <v>0</v>
      </c>
      <c r="C68953" s="56"/>
      <c r="AC68953" s="56"/>
      <c r="AD68953" s="56"/>
      <c r="AE68953" s="56"/>
    </row>
    <row r="68954" spans="1:31" x14ac:dyDescent="0.25">
      <c r="A68954" s="41">
        <v>0</v>
      </c>
      <c r="C68954" s="56"/>
      <c r="AC68954" s="56"/>
      <c r="AD68954" s="56"/>
      <c r="AE68954" s="56"/>
    </row>
    <row r="68955" spans="1:31" x14ac:dyDescent="0.25">
      <c r="A68955" s="41">
        <v>0</v>
      </c>
      <c r="C68955" s="56"/>
      <c r="AC68955" s="56"/>
      <c r="AD68955" s="56"/>
      <c r="AE68955" s="56"/>
    </row>
    <row r="68956" spans="1:31" x14ac:dyDescent="0.25">
      <c r="A68956" s="41">
        <v>0</v>
      </c>
      <c r="C68956" s="56"/>
      <c r="AC68956" s="56"/>
      <c r="AD68956" s="56"/>
      <c r="AE68956" s="56"/>
    </row>
    <row r="68957" spans="1:31" x14ac:dyDescent="0.25">
      <c r="A68957" s="41">
        <v>0</v>
      </c>
      <c r="C68957" s="56"/>
      <c r="AC68957" s="56"/>
      <c r="AD68957" s="56"/>
      <c r="AE68957" s="56"/>
    </row>
    <row r="68958" spans="1:31" x14ac:dyDescent="0.25">
      <c r="A68958" s="41">
        <v>0</v>
      </c>
      <c r="C68958" s="56"/>
      <c r="AC68958" s="56"/>
      <c r="AD68958" s="56"/>
      <c r="AE68958" s="56"/>
    </row>
    <row r="68959" spans="1:31" x14ac:dyDescent="0.25">
      <c r="A68959" s="41">
        <v>0</v>
      </c>
      <c r="C68959" s="56"/>
      <c r="AC68959" s="56"/>
      <c r="AD68959" s="56"/>
      <c r="AE68959" s="56"/>
    </row>
    <row r="68960" spans="1:31" x14ac:dyDescent="0.25">
      <c r="A68960" s="41">
        <v>0</v>
      </c>
      <c r="C68960" s="56"/>
      <c r="AC68960" s="56"/>
      <c r="AD68960" s="56"/>
      <c r="AE68960" s="56"/>
    </row>
    <row r="68961" spans="1:31" x14ac:dyDescent="0.25">
      <c r="A68961" s="41">
        <v>0</v>
      </c>
      <c r="C68961" s="56"/>
      <c r="AC68961" s="56"/>
      <c r="AD68961" s="56"/>
      <c r="AE68961" s="56"/>
    </row>
    <row r="68962" spans="1:31" x14ac:dyDescent="0.25">
      <c r="A68962" s="41">
        <v>4014</v>
      </c>
      <c r="C68962" s="56"/>
      <c r="AC68962" s="56"/>
      <c r="AD68962" s="56"/>
      <c r="AE68962" s="56"/>
    </row>
    <row r="68963" spans="1:31" x14ac:dyDescent="0.25">
      <c r="A68963" s="41">
        <v>0</v>
      </c>
      <c r="C68963" s="56"/>
      <c r="AC68963" s="56"/>
      <c r="AD68963" s="56"/>
      <c r="AE68963" s="56"/>
    </row>
    <row r="68964" spans="1:31" x14ac:dyDescent="0.25">
      <c r="A68964" s="41">
        <v>0</v>
      </c>
      <c r="C68964" s="56"/>
      <c r="AC68964" s="56"/>
      <c r="AD68964" s="56"/>
      <c r="AE68964" s="56"/>
    </row>
    <row r="68965" spans="1:31" x14ac:dyDescent="0.25">
      <c r="A68965" s="41">
        <v>0</v>
      </c>
      <c r="C68965" s="56"/>
      <c r="AC68965" s="56"/>
      <c r="AD68965" s="56"/>
      <c r="AE68965" s="56"/>
    </row>
    <row r="68966" spans="1:31" x14ac:dyDescent="0.25">
      <c r="A68966" s="41">
        <v>0</v>
      </c>
      <c r="C68966" s="56"/>
      <c r="AC68966" s="56"/>
      <c r="AD68966" s="56"/>
      <c r="AE68966" s="56"/>
    </row>
    <row r="68967" spans="1:31" x14ac:dyDescent="0.25">
      <c r="A68967" s="41">
        <v>0</v>
      </c>
      <c r="C68967" s="56"/>
      <c r="AC68967" s="56"/>
      <c r="AD68967" s="56"/>
      <c r="AE68967" s="56"/>
    </row>
    <row r="68968" spans="1:31" x14ac:dyDescent="0.25">
      <c r="A68968" s="41">
        <v>0</v>
      </c>
      <c r="C68968" s="56"/>
      <c r="AC68968" s="56"/>
      <c r="AD68968" s="56"/>
      <c r="AE68968" s="56"/>
    </row>
    <row r="68969" spans="1:31" x14ac:dyDescent="0.25">
      <c r="A68969" s="41">
        <v>0</v>
      </c>
      <c r="C68969" s="56"/>
      <c r="AC68969" s="56"/>
      <c r="AD68969" s="56"/>
      <c r="AE68969" s="56"/>
    </row>
    <row r="68970" spans="1:31" x14ac:dyDescent="0.25">
      <c r="A68970" s="41">
        <v>0</v>
      </c>
      <c r="C68970" s="56"/>
      <c r="AC68970" s="56"/>
      <c r="AD68970" s="56"/>
      <c r="AE68970" s="56"/>
    </row>
    <row r="68971" spans="1:31" x14ac:dyDescent="0.25">
      <c r="A68971" s="41">
        <v>0</v>
      </c>
      <c r="C68971" s="56"/>
      <c r="AC68971" s="56"/>
      <c r="AD68971" s="56"/>
      <c r="AE68971" s="56"/>
    </row>
    <row r="68972" spans="1:31" x14ac:dyDescent="0.25">
      <c r="A68972" s="41">
        <v>0</v>
      </c>
      <c r="C68972" s="56"/>
      <c r="AC68972" s="56"/>
      <c r="AD68972" s="56"/>
      <c r="AE68972" s="56"/>
    </row>
    <row r="68973" spans="1:31" x14ac:dyDescent="0.25">
      <c r="A68973" s="41">
        <v>0</v>
      </c>
      <c r="C68973" s="56"/>
      <c r="AC68973" s="56"/>
      <c r="AD68973" s="56"/>
      <c r="AE68973" s="56"/>
    </row>
    <row r="68974" spans="1:31" x14ac:dyDescent="0.25">
      <c r="A68974" s="41">
        <v>0</v>
      </c>
      <c r="C68974" s="56"/>
      <c r="AC68974" s="56"/>
      <c r="AD68974" s="56"/>
      <c r="AE68974" s="56"/>
    </row>
    <row r="68975" spans="1:31" x14ac:dyDescent="0.25">
      <c r="A68975" s="41">
        <v>0</v>
      </c>
      <c r="C68975" s="56"/>
      <c r="AC68975" s="56"/>
      <c r="AD68975" s="56"/>
      <c r="AE68975" s="56"/>
    </row>
    <row r="68976" spans="1:31" x14ac:dyDescent="0.25">
      <c r="A68976" s="41">
        <v>0</v>
      </c>
      <c r="C68976" s="56"/>
      <c r="AC68976" s="56"/>
      <c r="AD68976" s="56"/>
      <c r="AE68976" s="56"/>
    </row>
    <row r="68977" spans="1:31" x14ac:dyDescent="0.25">
      <c r="A68977" s="41">
        <v>0</v>
      </c>
      <c r="C68977" s="56"/>
      <c r="AC68977" s="56"/>
      <c r="AD68977" s="56"/>
      <c r="AE68977" s="56"/>
    </row>
    <row r="68978" spans="1:31" x14ac:dyDescent="0.25">
      <c r="A68978" s="41">
        <v>0</v>
      </c>
      <c r="C68978" s="56"/>
      <c r="AC68978" s="56"/>
      <c r="AD68978" s="56"/>
      <c r="AE68978" s="56"/>
    </row>
    <row r="68979" spans="1:31" x14ac:dyDescent="0.25">
      <c r="A68979" s="41">
        <v>0</v>
      </c>
      <c r="C68979" s="56"/>
      <c r="AC68979" s="56"/>
      <c r="AD68979" s="56"/>
      <c r="AE68979" s="56"/>
    </row>
    <row r="68980" spans="1:31" x14ac:dyDescent="0.25">
      <c r="A68980" s="41">
        <v>0</v>
      </c>
      <c r="C68980" s="56"/>
      <c r="AC68980" s="56"/>
      <c r="AD68980" s="56"/>
      <c r="AE68980" s="56"/>
    </row>
    <row r="68981" spans="1:31" x14ac:dyDescent="0.25">
      <c r="A68981" s="41">
        <v>0</v>
      </c>
      <c r="C68981" s="56"/>
      <c r="AC68981" s="56"/>
      <c r="AD68981" s="56"/>
      <c r="AE68981" s="56"/>
    </row>
    <row r="68982" spans="1:31" x14ac:dyDescent="0.25">
      <c r="A68982" s="41">
        <v>0</v>
      </c>
      <c r="C68982" s="56"/>
      <c r="AC68982" s="56"/>
      <c r="AD68982" s="56"/>
      <c r="AE68982" s="56"/>
    </row>
    <row r="68983" spans="1:31" x14ac:dyDescent="0.25">
      <c r="A68983" s="41">
        <v>0</v>
      </c>
      <c r="C68983" s="56"/>
      <c r="AC68983" s="56"/>
      <c r="AD68983" s="56"/>
      <c r="AE68983" s="56"/>
    </row>
    <row r="68984" spans="1:31" x14ac:dyDescent="0.25">
      <c r="A68984" s="41">
        <v>0</v>
      </c>
      <c r="C68984" s="56"/>
      <c r="AC68984" s="56"/>
      <c r="AD68984" s="56"/>
      <c r="AE68984" s="56"/>
    </row>
    <row r="68985" spans="1:31" x14ac:dyDescent="0.25">
      <c r="A68985" s="41">
        <v>0</v>
      </c>
      <c r="C68985" s="56"/>
      <c r="AC68985" s="56"/>
      <c r="AD68985" s="56"/>
      <c r="AE68985" s="56"/>
    </row>
    <row r="68986" spans="1:31" x14ac:dyDescent="0.25">
      <c r="A68986" s="41">
        <v>0</v>
      </c>
      <c r="C68986" s="56"/>
      <c r="AC68986" s="56"/>
      <c r="AD68986" s="56"/>
      <c r="AE68986" s="56"/>
    </row>
    <row r="68987" spans="1:31" x14ac:dyDescent="0.25">
      <c r="A68987" s="41">
        <v>0</v>
      </c>
      <c r="C68987" s="56"/>
      <c r="AC68987" s="56"/>
      <c r="AD68987" s="56"/>
      <c r="AE68987" s="56"/>
    </row>
    <row r="68988" spans="1:31" x14ac:dyDescent="0.25">
      <c r="A68988" s="41">
        <v>0</v>
      </c>
      <c r="C68988" s="56"/>
      <c r="AC68988" s="56"/>
      <c r="AD68988" s="56"/>
      <c r="AE68988" s="56"/>
    </row>
    <row r="68989" spans="1:31" x14ac:dyDescent="0.25">
      <c r="A68989" s="41">
        <v>0</v>
      </c>
      <c r="C68989" s="56"/>
      <c r="AC68989" s="56"/>
      <c r="AD68989" s="56"/>
      <c r="AE68989" s="56"/>
    </row>
    <row r="68990" spans="1:31" x14ac:dyDescent="0.25">
      <c r="A68990" s="41">
        <v>0</v>
      </c>
      <c r="C68990" s="56"/>
      <c r="AC68990" s="56"/>
      <c r="AD68990" s="56"/>
      <c r="AE68990" s="56"/>
    </row>
    <row r="68991" spans="1:31" x14ac:dyDescent="0.25">
      <c r="A68991" s="41">
        <v>0</v>
      </c>
      <c r="C68991" s="56"/>
      <c r="AC68991" s="56"/>
      <c r="AD68991" s="56"/>
      <c r="AE68991" s="56"/>
    </row>
    <row r="68992" spans="1:31" x14ac:dyDescent="0.25">
      <c r="A68992" s="41">
        <v>0</v>
      </c>
      <c r="C68992" s="56"/>
      <c r="AC68992" s="56"/>
      <c r="AD68992" s="56"/>
      <c r="AE68992" s="56"/>
    </row>
    <row r="68993" spans="1:31" x14ac:dyDescent="0.25">
      <c r="A68993" s="41">
        <v>0</v>
      </c>
      <c r="C68993" s="56"/>
      <c r="AC68993" s="56"/>
      <c r="AD68993" s="56"/>
      <c r="AE68993" s="56"/>
    </row>
    <row r="68994" spans="1:31" x14ac:dyDescent="0.25">
      <c r="A68994" s="41">
        <v>0</v>
      </c>
      <c r="C68994" s="56"/>
      <c r="AC68994" s="56"/>
      <c r="AD68994" s="56"/>
      <c r="AE68994" s="56"/>
    </row>
    <row r="68995" spans="1:31" x14ac:dyDescent="0.25">
      <c r="A68995" s="41">
        <v>0</v>
      </c>
      <c r="C68995" s="56"/>
      <c r="AC68995" s="56"/>
      <c r="AD68995" s="56"/>
      <c r="AE68995" s="56"/>
    </row>
    <row r="68996" spans="1:31" x14ac:dyDescent="0.25">
      <c r="A68996" s="41">
        <v>0</v>
      </c>
      <c r="C68996" s="56"/>
      <c r="AC68996" s="56"/>
      <c r="AD68996" s="56"/>
      <c r="AE68996" s="56"/>
    </row>
    <row r="68997" spans="1:31" x14ac:dyDescent="0.25">
      <c r="A68997" s="41">
        <v>0</v>
      </c>
      <c r="C68997" s="56"/>
      <c r="AC68997" s="56"/>
      <c r="AD68997" s="56"/>
      <c r="AE68997" s="56"/>
    </row>
    <row r="68998" spans="1:31" x14ac:dyDescent="0.25">
      <c r="A68998" s="41">
        <v>0</v>
      </c>
      <c r="C68998" s="56"/>
      <c r="AC68998" s="56"/>
      <c r="AD68998" s="56"/>
      <c r="AE68998" s="56"/>
    </row>
    <row r="68999" spans="1:31" x14ac:dyDescent="0.25">
      <c r="A68999" s="41">
        <v>0</v>
      </c>
      <c r="C68999" s="56"/>
      <c r="AC68999" s="56"/>
      <c r="AD68999" s="56"/>
      <c r="AE68999" s="56"/>
    </row>
    <row r="69000" spans="1:31" x14ac:dyDescent="0.25">
      <c r="A69000" s="41">
        <v>0</v>
      </c>
      <c r="C69000" s="56"/>
      <c r="AC69000" s="56"/>
      <c r="AD69000" s="56"/>
      <c r="AE69000" s="56"/>
    </row>
    <row r="69001" spans="1:31" x14ac:dyDescent="0.25">
      <c r="A69001" s="41">
        <v>0</v>
      </c>
      <c r="C69001" s="56"/>
      <c r="AC69001" s="56"/>
      <c r="AD69001" s="56"/>
      <c r="AE69001" s="56"/>
    </row>
    <row r="69002" spans="1:31" x14ac:dyDescent="0.25">
      <c r="A69002" s="41">
        <v>0</v>
      </c>
      <c r="C69002" s="56"/>
      <c r="AC69002" s="56"/>
      <c r="AD69002" s="56"/>
      <c r="AE69002" s="56"/>
    </row>
    <row r="69003" spans="1:31" x14ac:dyDescent="0.25">
      <c r="A69003" s="41">
        <v>0</v>
      </c>
      <c r="C69003" s="56"/>
      <c r="AC69003" s="56"/>
      <c r="AD69003" s="56"/>
      <c r="AE69003" s="56"/>
    </row>
    <row r="69004" spans="1:31" x14ac:dyDescent="0.25">
      <c r="A69004" s="41">
        <v>0</v>
      </c>
      <c r="C69004" s="56"/>
      <c r="AC69004" s="56"/>
      <c r="AD69004" s="56"/>
      <c r="AE69004" s="56"/>
    </row>
    <row r="69005" spans="1:31" x14ac:dyDescent="0.25">
      <c r="A69005" s="41">
        <v>0</v>
      </c>
      <c r="C69005" s="56"/>
      <c r="AC69005" s="56"/>
      <c r="AD69005" s="56"/>
      <c r="AE69005" s="56"/>
    </row>
    <row r="69006" spans="1:31" x14ac:dyDescent="0.25">
      <c r="A69006" s="41">
        <v>0</v>
      </c>
      <c r="C69006" s="56"/>
      <c r="AC69006" s="56"/>
      <c r="AD69006" s="56"/>
      <c r="AE69006" s="56"/>
    </row>
    <row r="69007" spans="1:31" x14ac:dyDescent="0.25">
      <c r="A69007" s="41">
        <v>0</v>
      </c>
      <c r="C69007" s="56"/>
      <c r="AC69007" s="56"/>
      <c r="AD69007" s="56"/>
      <c r="AE69007" s="56"/>
    </row>
    <row r="69008" spans="1:31" x14ac:dyDescent="0.25">
      <c r="A69008" s="41">
        <v>0</v>
      </c>
      <c r="C69008" s="56"/>
      <c r="AC69008" s="56"/>
      <c r="AD69008" s="56"/>
      <c r="AE69008" s="56"/>
    </row>
    <row r="69009" spans="1:31" x14ac:dyDescent="0.25">
      <c r="A69009" s="41">
        <v>0</v>
      </c>
      <c r="C69009" s="56"/>
      <c r="AC69009" s="56"/>
      <c r="AD69009" s="56"/>
      <c r="AE69009" s="56"/>
    </row>
    <row r="69010" spans="1:31" x14ac:dyDescent="0.25">
      <c r="A69010" s="41">
        <v>0</v>
      </c>
      <c r="C69010" s="56"/>
      <c r="AC69010" s="56"/>
      <c r="AD69010" s="56"/>
      <c r="AE69010" s="56"/>
    </row>
    <row r="69011" spans="1:31" x14ac:dyDescent="0.25">
      <c r="A69011" s="41">
        <v>0</v>
      </c>
      <c r="C69011" s="56"/>
      <c r="AC69011" s="56"/>
      <c r="AD69011" s="56"/>
      <c r="AE69011" s="56"/>
    </row>
    <row r="69012" spans="1:31" x14ac:dyDescent="0.25">
      <c r="A69012" s="41">
        <v>0</v>
      </c>
      <c r="C69012" s="56"/>
      <c r="AC69012" s="56"/>
      <c r="AD69012" s="56"/>
      <c r="AE69012" s="56"/>
    </row>
    <row r="69013" spans="1:31" x14ac:dyDescent="0.25">
      <c r="A69013" s="41">
        <v>0</v>
      </c>
      <c r="C69013" s="56"/>
      <c r="AC69013" s="56"/>
      <c r="AD69013" s="56"/>
      <c r="AE69013" s="56"/>
    </row>
    <row r="69014" spans="1:31" x14ac:dyDescent="0.25">
      <c r="A69014" s="41">
        <v>0</v>
      </c>
      <c r="C69014" s="56"/>
      <c r="AC69014" s="56"/>
      <c r="AD69014" s="56"/>
      <c r="AE69014" s="56"/>
    </row>
    <row r="69015" spans="1:31" x14ac:dyDescent="0.25">
      <c r="A69015" s="41">
        <v>0</v>
      </c>
      <c r="C69015" s="56"/>
      <c r="AC69015" s="56"/>
      <c r="AD69015" s="56"/>
      <c r="AE69015" s="56"/>
    </row>
    <row r="69016" spans="1:31" x14ac:dyDescent="0.25">
      <c r="A69016" s="41">
        <v>0</v>
      </c>
      <c r="C69016" s="56"/>
      <c r="AC69016" s="56"/>
      <c r="AD69016" s="56"/>
      <c r="AE69016" s="56"/>
    </row>
    <row r="69017" spans="1:31" x14ac:dyDescent="0.25">
      <c r="A69017" s="41">
        <v>0</v>
      </c>
      <c r="C69017" s="56"/>
      <c r="AC69017" s="56"/>
      <c r="AD69017" s="56"/>
      <c r="AE69017" s="56"/>
    </row>
    <row r="69018" spans="1:31" x14ac:dyDescent="0.25">
      <c r="A69018" s="41">
        <v>0</v>
      </c>
      <c r="C69018" s="56"/>
      <c r="AC69018" s="56"/>
      <c r="AD69018" s="56"/>
      <c r="AE69018" s="56"/>
    </row>
    <row r="69019" spans="1:31" x14ac:dyDescent="0.25">
      <c r="A69019" s="41">
        <v>0</v>
      </c>
      <c r="C69019" s="56"/>
      <c r="AC69019" s="56"/>
      <c r="AD69019" s="56"/>
      <c r="AE69019" s="56"/>
    </row>
    <row r="69020" spans="1:31" x14ac:dyDescent="0.25">
      <c r="A69020" s="41">
        <v>0</v>
      </c>
      <c r="C69020" s="56"/>
      <c r="AC69020" s="56"/>
      <c r="AD69020" s="56"/>
      <c r="AE69020" s="56"/>
    </row>
    <row r="69021" spans="1:31" x14ac:dyDescent="0.25">
      <c r="A69021" s="41">
        <v>0</v>
      </c>
      <c r="C69021" s="56"/>
      <c r="AC69021" s="56"/>
      <c r="AD69021" s="56"/>
      <c r="AE69021" s="56"/>
    </row>
    <row r="69022" spans="1:31" x14ac:dyDescent="0.25">
      <c r="A69022" s="41">
        <v>0</v>
      </c>
      <c r="C69022" s="56"/>
      <c r="AC69022" s="56"/>
      <c r="AD69022" s="56"/>
      <c r="AE69022" s="56"/>
    </row>
    <row r="69023" spans="1:31" x14ac:dyDescent="0.25">
      <c r="A69023" s="41">
        <v>0</v>
      </c>
      <c r="C69023" s="56"/>
      <c r="AC69023" s="56"/>
      <c r="AD69023" s="56"/>
      <c r="AE69023" s="56"/>
    </row>
    <row r="69024" spans="1:31" x14ac:dyDescent="0.25">
      <c r="A69024" s="41">
        <v>0</v>
      </c>
      <c r="C69024" s="56"/>
      <c r="AC69024" s="56"/>
      <c r="AD69024" s="56"/>
      <c r="AE69024" s="56"/>
    </row>
    <row r="69025" spans="1:31" x14ac:dyDescent="0.25">
      <c r="A69025" s="41">
        <v>0</v>
      </c>
      <c r="C69025" s="56"/>
      <c r="AC69025" s="56"/>
      <c r="AD69025" s="56"/>
      <c r="AE69025" s="56"/>
    </row>
    <row r="69026" spans="1:31" x14ac:dyDescent="0.25">
      <c r="A69026" s="41">
        <v>0</v>
      </c>
      <c r="C69026" s="56"/>
      <c r="AC69026" s="56"/>
      <c r="AD69026" s="56"/>
      <c r="AE69026" s="56"/>
    </row>
    <row r="69027" spans="1:31" x14ac:dyDescent="0.25">
      <c r="A69027" s="41">
        <v>0</v>
      </c>
      <c r="C69027" s="56"/>
      <c r="AC69027" s="56"/>
      <c r="AD69027" s="56"/>
      <c r="AE69027" s="56"/>
    </row>
    <row r="69028" spans="1:31" x14ac:dyDescent="0.25">
      <c r="A69028" s="41">
        <v>0</v>
      </c>
      <c r="C69028" s="56"/>
      <c r="AC69028" s="56"/>
      <c r="AD69028" s="56"/>
      <c r="AE69028" s="56"/>
    </row>
    <row r="69029" spans="1:31" x14ac:dyDescent="0.25">
      <c r="A69029" s="41">
        <v>0</v>
      </c>
      <c r="C69029" s="56"/>
      <c r="AC69029" s="56"/>
      <c r="AD69029" s="56"/>
      <c r="AE69029" s="56"/>
    </row>
    <row r="69030" spans="1:31" x14ac:dyDescent="0.25">
      <c r="A69030" s="41">
        <v>0</v>
      </c>
      <c r="C69030" s="56"/>
      <c r="AC69030" s="56"/>
      <c r="AD69030" s="56"/>
      <c r="AE69030" s="56"/>
    </row>
    <row r="69031" spans="1:31" x14ac:dyDescent="0.25">
      <c r="A69031" s="41">
        <v>0</v>
      </c>
      <c r="C69031" s="56"/>
      <c r="AC69031" s="56"/>
      <c r="AD69031" s="56"/>
      <c r="AE69031" s="56"/>
    </row>
    <row r="69032" spans="1:31" x14ac:dyDescent="0.25">
      <c r="A69032" s="41">
        <v>0</v>
      </c>
      <c r="C69032" s="56"/>
      <c r="AC69032" s="56"/>
      <c r="AD69032" s="56"/>
      <c r="AE69032" s="56"/>
    </row>
    <row r="69033" spans="1:31" x14ac:dyDescent="0.25">
      <c r="A69033" s="41">
        <v>0</v>
      </c>
      <c r="C69033" s="56"/>
      <c r="AC69033" s="56"/>
      <c r="AD69033" s="56"/>
      <c r="AE69033" s="56"/>
    </row>
    <row r="69034" spans="1:31" x14ac:dyDescent="0.25">
      <c r="A69034" s="41">
        <v>0</v>
      </c>
      <c r="C69034" s="56"/>
      <c r="AC69034" s="56"/>
      <c r="AD69034" s="56"/>
      <c r="AE69034" s="56"/>
    </row>
    <row r="69035" spans="1:31" x14ac:dyDescent="0.25">
      <c r="A69035" s="41">
        <v>0</v>
      </c>
      <c r="C69035" s="56"/>
      <c r="AC69035" s="56"/>
      <c r="AD69035" s="56"/>
      <c r="AE69035" s="56"/>
    </row>
    <row r="69036" spans="1:31" x14ac:dyDescent="0.25">
      <c r="A69036" s="41">
        <v>0</v>
      </c>
      <c r="C69036" s="56"/>
      <c r="AC69036" s="56"/>
      <c r="AD69036" s="56"/>
      <c r="AE69036" s="56"/>
    </row>
    <row r="69037" spans="1:31" x14ac:dyDescent="0.25">
      <c r="A69037" s="41">
        <v>0</v>
      </c>
      <c r="C69037" s="56"/>
      <c r="AC69037" s="56"/>
      <c r="AD69037" s="56"/>
      <c r="AE69037" s="56"/>
    </row>
    <row r="69038" spans="1:31" x14ac:dyDescent="0.25">
      <c r="A69038" s="41">
        <v>0</v>
      </c>
      <c r="C69038" s="56"/>
      <c r="AC69038" s="56"/>
      <c r="AD69038" s="56"/>
      <c r="AE69038" s="56"/>
    </row>
    <row r="69039" spans="1:31" x14ac:dyDescent="0.25">
      <c r="A69039" s="41">
        <v>0</v>
      </c>
      <c r="C69039" s="56"/>
      <c r="AC69039" s="56"/>
      <c r="AD69039" s="56"/>
      <c r="AE69039" s="56"/>
    </row>
    <row r="69040" spans="1:31" x14ac:dyDescent="0.25">
      <c r="A69040" s="41">
        <v>0</v>
      </c>
      <c r="C69040" s="56"/>
      <c r="AC69040" s="56"/>
      <c r="AD69040" s="56"/>
      <c r="AE69040" s="56"/>
    </row>
    <row r="69041" spans="1:31" x14ac:dyDescent="0.25">
      <c r="A69041" s="41">
        <v>0</v>
      </c>
      <c r="C69041" s="56"/>
      <c r="AC69041" s="56"/>
      <c r="AD69041" s="56"/>
      <c r="AE69041" s="56"/>
    </row>
    <row r="69042" spans="1:31" x14ac:dyDescent="0.25">
      <c r="A69042" s="41">
        <v>0</v>
      </c>
      <c r="C69042" s="56"/>
      <c r="AC69042" s="56"/>
      <c r="AD69042" s="56"/>
      <c r="AE69042" s="56"/>
    </row>
    <row r="69043" spans="1:31" x14ac:dyDescent="0.25">
      <c r="A69043" s="41">
        <v>0</v>
      </c>
      <c r="C69043" s="56"/>
      <c r="AC69043" s="56"/>
      <c r="AD69043" s="56"/>
      <c r="AE69043" s="56"/>
    </row>
    <row r="69044" spans="1:31" x14ac:dyDescent="0.25">
      <c r="A69044" s="41">
        <v>0</v>
      </c>
      <c r="C69044" s="56"/>
      <c r="AC69044" s="56"/>
      <c r="AD69044" s="56"/>
      <c r="AE69044" s="56"/>
    </row>
    <row r="69045" spans="1:31" x14ac:dyDescent="0.25">
      <c r="A69045" s="41">
        <v>0</v>
      </c>
      <c r="C69045" s="56"/>
      <c r="AC69045" s="56"/>
      <c r="AD69045" s="56"/>
      <c r="AE69045" s="56"/>
    </row>
    <row r="69046" spans="1:31" x14ac:dyDescent="0.25">
      <c r="A69046" s="41">
        <v>0</v>
      </c>
      <c r="C69046" s="56"/>
      <c r="AC69046" s="56"/>
      <c r="AD69046" s="56"/>
      <c r="AE69046" s="56"/>
    </row>
    <row r="69047" spans="1:31" x14ac:dyDescent="0.25">
      <c r="A69047" s="41">
        <v>0</v>
      </c>
      <c r="C69047" s="56"/>
      <c r="AC69047" s="56"/>
      <c r="AD69047" s="56"/>
      <c r="AE69047" s="56"/>
    </row>
    <row r="69048" spans="1:31" x14ac:dyDescent="0.25">
      <c r="A69048" s="41">
        <v>0</v>
      </c>
      <c r="C69048" s="56"/>
      <c r="AC69048" s="56"/>
      <c r="AD69048" s="56"/>
      <c r="AE69048" s="56"/>
    </row>
    <row r="69049" spans="1:31" x14ac:dyDescent="0.25">
      <c r="A69049" s="41">
        <v>0</v>
      </c>
      <c r="C69049" s="56"/>
      <c r="AC69049" s="56"/>
      <c r="AD69049" s="56"/>
      <c r="AE69049" s="56"/>
    </row>
    <row r="69050" spans="1:31" x14ac:dyDescent="0.25">
      <c r="A69050" s="41">
        <v>0</v>
      </c>
      <c r="C69050" s="56"/>
      <c r="AC69050" s="56"/>
      <c r="AD69050" s="56"/>
      <c r="AE69050" s="56"/>
    </row>
    <row r="69051" spans="1:31" x14ac:dyDescent="0.25">
      <c r="A69051" s="41">
        <v>0</v>
      </c>
      <c r="C69051" s="56"/>
      <c r="AC69051" s="56"/>
      <c r="AD69051" s="56"/>
      <c r="AE69051" s="56"/>
    </row>
    <row r="69052" spans="1:31" x14ac:dyDescent="0.25">
      <c r="A69052" s="41">
        <v>0</v>
      </c>
      <c r="C69052" s="56"/>
      <c r="AC69052" s="56"/>
      <c r="AD69052" s="56"/>
      <c r="AE69052" s="56"/>
    </row>
    <row r="69053" spans="1:31" x14ac:dyDescent="0.25">
      <c r="A69053" s="41">
        <v>0</v>
      </c>
      <c r="C69053" s="56"/>
      <c r="AC69053" s="56"/>
      <c r="AD69053" s="56"/>
      <c r="AE69053" s="56"/>
    </row>
    <row r="69054" spans="1:31" x14ac:dyDescent="0.25">
      <c r="A69054" s="41">
        <v>0</v>
      </c>
      <c r="C69054" s="56"/>
      <c r="AC69054" s="56"/>
      <c r="AD69054" s="56"/>
      <c r="AE69054" s="56"/>
    </row>
    <row r="69055" spans="1:31" x14ac:dyDescent="0.25">
      <c r="A69055" s="41">
        <v>0</v>
      </c>
      <c r="C69055" s="56"/>
      <c r="AC69055" s="56"/>
      <c r="AD69055" s="56"/>
      <c r="AE69055" s="56"/>
    </row>
    <row r="69056" spans="1:31" x14ac:dyDescent="0.25">
      <c r="A69056" s="41">
        <v>0</v>
      </c>
      <c r="C69056" s="56"/>
      <c r="AC69056" s="56"/>
      <c r="AD69056" s="56"/>
      <c r="AE69056" s="56"/>
    </row>
    <row r="69057" spans="1:31" x14ac:dyDescent="0.25">
      <c r="A69057" s="41">
        <v>0</v>
      </c>
      <c r="C69057" s="56"/>
      <c r="AC69057" s="56"/>
      <c r="AD69057" s="56"/>
      <c r="AE69057" s="56"/>
    </row>
    <row r="69058" spans="1:31" x14ac:dyDescent="0.25">
      <c r="A69058" s="41">
        <v>0</v>
      </c>
      <c r="C69058" s="56"/>
      <c r="AC69058" s="56"/>
      <c r="AD69058" s="56"/>
      <c r="AE69058" s="56"/>
    </row>
    <row r="69059" spans="1:31" x14ac:dyDescent="0.25">
      <c r="A69059" s="41">
        <v>0</v>
      </c>
      <c r="C69059" s="56"/>
      <c r="AC69059" s="56"/>
      <c r="AD69059" s="56"/>
      <c r="AE69059" s="56"/>
    </row>
    <row r="69060" spans="1:31" x14ac:dyDescent="0.25">
      <c r="A69060" s="41">
        <v>0</v>
      </c>
      <c r="C69060" s="56"/>
      <c r="AC69060" s="56"/>
      <c r="AD69060" s="56"/>
      <c r="AE69060" s="56"/>
    </row>
    <row r="69061" spans="1:31" x14ac:dyDescent="0.25">
      <c r="A69061" s="41">
        <v>0</v>
      </c>
      <c r="C69061" s="56"/>
      <c r="AC69061" s="56"/>
      <c r="AD69061" s="56"/>
      <c r="AE69061" s="56"/>
    </row>
    <row r="69062" spans="1:31" x14ac:dyDescent="0.25">
      <c r="A69062" s="41">
        <v>0</v>
      </c>
      <c r="C69062" s="56"/>
      <c r="AC69062" s="56"/>
      <c r="AD69062" s="56"/>
      <c r="AE69062" s="56"/>
    </row>
    <row r="69063" spans="1:31" x14ac:dyDescent="0.25">
      <c r="A69063" s="41">
        <v>0</v>
      </c>
      <c r="C69063" s="56"/>
      <c r="AC69063" s="56"/>
      <c r="AD69063" s="56"/>
      <c r="AE69063" s="56"/>
    </row>
    <row r="69064" spans="1:31" x14ac:dyDescent="0.25">
      <c r="A69064" s="41">
        <v>0</v>
      </c>
      <c r="C69064" s="56"/>
      <c r="AC69064" s="56"/>
      <c r="AD69064" s="56"/>
      <c r="AE69064" s="56"/>
    </row>
    <row r="69065" spans="1:31" x14ac:dyDescent="0.25">
      <c r="A69065" s="41">
        <v>0</v>
      </c>
      <c r="C69065" s="56"/>
      <c r="AC69065" s="56"/>
      <c r="AD69065" s="56"/>
      <c r="AE69065" s="56"/>
    </row>
    <row r="69066" spans="1:31" x14ac:dyDescent="0.25">
      <c r="A69066" s="41">
        <v>0</v>
      </c>
      <c r="C69066" s="56"/>
      <c r="AC69066" s="56"/>
      <c r="AD69066" s="56"/>
      <c r="AE69066" s="56"/>
    </row>
    <row r="69067" spans="1:31" x14ac:dyDescent="0.25">
      <c r="A69067" s="41">
        <v>0</v>
      </c>
      <c r="C69067" s="56"/>
      <c r="AC69067" s="56"/>
      <c r="AD69067" s="56"/>
      <c r="AE69067" s="56"/>
    </row>
    <row r="69068" spans="1:31" x14ac:dyDescent="0.25">
      <c r="A69068" s="41">
        <v>0</v>
      </c>
      <c r="C69068" s="56"/>
      <c r="AC69068" s="56"/>
      <c r="AD69068" s="56"/>
      <c r="AE69068" s="56"/>
    </row>
    <row r="69069" spans="1:31" x14ac:dyDescent="0.25">
      <c r="A69069" s="41">
        <v>0</v>
      </c>
      <c r="C69069" s="56"/>
      <c r="AC69069" s="56"/>
      <c r="AD69069" s="56"/>
      <c r="AE69069" s="56"/>
    </row>
    <row r="69070" spans="1:31" x14ac:dyDescent="0.25">
      <c r="A69070" s="41">
        <v>0</v>
      </c>
      <c r="C69070" s="56"/>
      <c r="AC69070" s="56"/>
      <c r="AD69070" s="56"/>
      <c r="AE69070" s="56"/>
    </row>
    <row r="69071" spans="1:31" x14ac:dyDescent="0.25">
      <c r="A69071" s="41">
        <v>0</v>
      </c>
      <c r="C69071" s="56"/>
      <c r="AC69071" s="56"/>
      <c r="AD69071" s="56"/>
      <c r="AE69071" s="56"/>
    </row>
    <row r="69072" spans="1:31" x14ac:dyDescent="0.25">
      <c r="A69072" s="41">
        <v>0</v>
      </c>
      <c r="C69072" s="56"/>
      <c r="AC69072" s="56"/>
      <c r="AD69072" s="56"/>
      <c r="AE69072" s="56"/>
    </row>
    <row r="69073" spans="1:31" x14ac:dyDescent="0.25">
      <c r="A69073" s="41">
        <v>0</v>
      </c>
      <c r="C69073" s="56"/>
      <c r="AC69073" s="56"/>
      <c r="AD69073" s="56"/>
      <c r="AE69073" s="56"/>
    </row>
    <row r="69074" spans="1:31" x14ac:dyDescent="0.25">
      <c r="A69074" s="41">
        <v>0</v>
      </c>
      <c r="C69074" s="56"/>
      <c r="AC69074" s="56"/>
      <c r="AD69074" s="56"/>
      <c r="AE69074" s="56"/>
    </row>
    <row r="69075" spans="1:31" x14ac:dyDescent="0.25">
      <c r="A69075" s="41">
        <v>0</v>
      </c>
      <c r="C69075" s="56"/>
      <c r="AC69075" s="56"/>
      <c r="AD69075" s="56"/>
      <c r="AE69075" s="56"/>
    </row>
    <row r="69076" spans="1:31" x14ac:dyDescent="0.25">
      <c r="A69076" s="41">
        <v>0</v>
      </c>
      <c r="C69076" s="56"/>
      <c r="AC69076" s="56"/>
      <c r="AD69076" s="56"/>
      <c r="AE69076" s="56"/>
    </row>
    <row r="69077" spans="1:31" x14ac:dyDescent="0.25">
      <c r="A69077" s="41">
        <v>0</v>
      </c>
      <c r="C69077" s="56"/>
      <c r="AC69077" s="56"/>
      <c r="AD69077" s="56"/>
      <c r="AE69077" s="56"/>
    </row>
    <row r="69078" spans="1:31" x14ac:dyDescent="0.25">
      <c r="A69078" s="41">
        <v>0</v>
      </c>
      <c r="C69078" s="56"/>
      <c r="AC69078" s="56"/>
      <c r="AD69078" s="56"/>
      <c r="AE69078" s="56"/>
    </row>
    <row r="69079" spans="1:31" x14ac:dyDescent="0.25">
      <c r="A69079" s="41">
        <v>0</v>
      </c>
      <c r="C69079" s="56"/>
      <c r="AC69079" s="56"/>
      <c r="AD69079" s="56"/>
      <c r="AE69079" s="56"/>
    </row>
    <row r="69080" spans="1:31" x14ac:dyDescent="0.25">
      <c r="A69080" s="41">
        <v>0</v>
      </c>
      <c r="C69080" s="56"/>
      <c r="AC69080" s="56"/>
      <c r="AD69080" s="56"/>
      <c r="AE69080" s="56"/>
    </row>
    <row r="69081" spans="1:31" x14ac:dyDescent="0.25">
      <c r="A69081" s="41">
        <v>0</v>
      </c>
      <c r="C69081" s="56"/>
      <c r="AC69081" s="56"/>
      <c r="AD69081" s="56"/>
      <c r="AE69081" s="56"/>
    </row>
    <row r="69082" spans="1:31" x14ac:dyDescent="0.25">
      <c r="A69082" s="41">
        <v>0</v>
      </c>
      <c r="C69082" s="56"/>
      <c r="AC69082" s="56"/>
      <c r="AD69082" s="56"/>
      <c r="AE69082" s="56"/>
    </row>
    <row r="69083" spans="1:31" x14ac:dyDescent="0.25">
      <c r="A69083" s="41">
        <v>0</v>
      </c>
      <c r="C69083" s="56"/>
      <c r="AC69083" s="56"/>
      <c r="AD69083" s="56"/>
      <c r="AE69083" s="56"/>
    </row>
    <row r="69084" spans="1:31" x14ac:dyDescent="0.25">
      <c r="A69084" s="41">
        <v>0</v>
      </c>
      <c r="C69084" s="56"/>
      <c r="AC69084" s="56"/>
      <c r="AD69084" s="56"/>
      <c r="AE69084" s="56"/>
    </row>
    <row r="69085" spans="1:31" x14ac:dyDescent="0.25">
      <c r="A69085" s="41">
        <v>0</v>
      </c>
      <c r="C69085" s="56"/>
      <c r="AC69085" s="56"/>
      <c r="AD69085" s="56"/>
      <c r="AE69085" s="56"/>
    </row>
    <row r="69086" spans="1:31" x14ac:dyDescent="0.25">
      <c r="A69086" s="41">
        <v>0</v>
      </c>
      <c r="C69086" s="56"/>
      <c r="AC69086" s="56"/>
      <c r="AD69086" s="56"/>
      <c r="AE69086" s="56"/>
    </row>
    <row r="69087" spans="1:31" x14ac:dyDescent="0.25">
      <c r="A69087" s="41">
        <v>0</v>
      </c>
      <c r="C69087" s="56"/>
      <c r="AC69087" s="56"/>
      <c r="AD69087" s="56"/>
      <c r="AE69087" s="56"/>
    </row>
    <row r="69088" spans="1:31" x14ac:dyDescent="0.25">
      <c r="A69088" s="41">
        <v>0</v>
      </c>
      <c r="C69088" s="56"/>
      <c r="AC69088" s="56"/>
      <c r="AD69088" s="56"/>
      <c r="AE69088" s="56"/>
    </row>
    <row r="69089" spans="1:31" x14ac:dyDescent="0.25">
      <c r="A69089" s="41">
        <v>0</v>
      </c>
      <c r="C69089" s="56"/>
      <c r="AC69089" s="56"/>
      <c r="AD69089" s="56"/>
      <c r="AE69089" s="56"/>
    </row>
    <row r="69090" spans="1:31" x14ac:dyDescent="0.25">
      <c r="A69090" s="41">
        <v>0</v>
      </c>
      <c r="C69090" s="56"/>
      <c r="AC69090" s="56"/>
      <c r="AD69090" s="56"/>
      <c r="AE69090" s="56"/>
    </row>
    <row r="69091" spans="1:31" x14ac:dyDescent="0.25">
      <c r="A69091" s="41">
        <v>0</v>
      </c>
      <c r="C69091" s="56"/>
      <c r="AC69091" s="56"/>
      <c r="AD69091" s="56"/>
      <c r="AE69091" s="56"/>
    </row>
    <row r="69092" spans="1:31" x14ac:dyDescent="0.25">
      <c r="A69092" s="41">
        <v>0</v>
      </c>
      <c r="C69092" s="56"/>
      <c r="AC69092" s="56"/>
      <c r="AD69092" s="56"/>
      <c r="AE69092" s="56"/>
    </row>
    <row r="69093" spans="1:31" x14ac:dyDescent="0.25">
      <c r="A69093" s="41">
        <v>0</v>
      </c>
      <c r="C69093" s="56"/>
      <c r="AC69093" s="56"/>
      <c r="AD69093" s="56"/>
      <c r="AE69093" s="56"/>
    </row>
    <row r="69094" spans="1:31" x14ac:dyDescent="0.25">
      <c r="A69094" s="41">
        <v>0</v>
      </c>
      <c r="C69094" s="56"/>
      <c r="AC69094" s="56"/>
      <c r="AD69094" s="56"/>
      <c r="AE69094" s="56"/>
    </row>
    <row r="69095" spans="1:31" x14ac:dyDescent="0.25">
      <c r="A69095" s="41">
        <v>0</v>
      </c>
      <c r="C69095" s="56"/>
      <c r="AC69095" s="56"/>
      <c r="AD69095" s="56"/>
      <c r="AE69095" s="56"/>
    </row>
    <row r="69096" spans="1:31" x14ac:dyDescent="0.25">
      <c r="A69096" s="41">
        <v>0</v>
      </c>
      <c r="C69096" s="56"/>
      <c r="AC69096" s="56"/>
      <c r="AD69096" s="56"/>
      <c r="AE69096" s="56"/>
    </row>
    <row r="69097" spans="1:31" x14ac:dyDescent="0.25">
      <c r="A69097" s="41">
        <v>0</v>
      </c>
      <c r="C69097" s="56"/>
      <c r="AC69097" s="56"/>
      <c r="AD69097" s="56"/>
      <c r="AE69097" s="56"/>
    </row>
    <row r="69098" spans="1:31" x14ac:dyDescent="0.25">
      <c r="A69098" s="41">
        <v>0</v>
      </c>
      <c r="C69098" s="56"/>
      <c r="AC69098" s="56"/>
      <c r="AD69098" s="56"/>
      <c r="AE69098" s="56"/>
    </row>
    <row r="69099" spans="1:31" x14ac:dyDescent="0.25">
      <c r="A69099" s="41">
        <v>0</v>
      </c>
      <c r="C69099" s="56"/>
      <c r="AC69099" s="56"/>
      <c r="AD69099" s="56"/>
      <c r="AE69099" s="56"/>
    </row>
    <row r="69100" spans="1:31" x14ac:dyDescent="0.25">
      <c r="A69100" s="41">
        <v>0</v>
      </c>
      <c r="C69100" s="56"/>
      <c r="AC69100" s="56"/>
      <c r="AD69100" s="56"/>
      <c r="AE69100" s="56"/>
    </row>
    <row r="69101" spans="1:31" x14ac:dyDescent="0.25">
      <c r="A69101" s="41">
        <v>0</v>
      </c>
      <c r="C69101" s="56"/>
      <c r="AC69101" s="56"/>
      <c r="AD69101" s="56"/>
      <c r="AE69101" s="56"/>
    </row>
    <row r="69102" spans="1:31" x14ac:dyDescent="0.25">
      <c r="A69102" s="41">
        <v>0</v>
      </c>
      <c r="C69102" s="56"/>
      <c r="AC69102" s="56"/>
      <c r="AD69102" s="56"/>
      <c r="AE69102" s="56"/>
    </row>
    <row r="69103" spans="1:31" x14ac:dyDescent="0.25">
      <c r="A69103" s="41">
        <v>0</v>
      </c>
      <c r="C69103" s="56"/>
      <c r="AC69103" s="56"/>
      <c r="AD69103" s="56"/>
      <c r="AE69103" s="56"/>
    </row>
    <row r="69104" spans="1:31" x14ac:dyDescent="0.25">
      <c r="A69104" s="41">
        <v>0</v>
      </c>
      <c r="C69104" s="56"/>
      <c r="AC69104" s="56"/>
      <c r="AD69104" s="56"/>
      <c r="AE69104" s="56"/>
    </row>
    <row r="69105" spans="1:31" x14ac:dyDescent="0.25">
      <c r="A69105" s="41">
        <v>0</v>
      </c>
      <c r="C69105" s="56"/>
      <c r="AC69105" s="56"/>
      <c r="AD69105" s="56"/>
      <c r="AE69105" s="56"/>
    </row>
    <row r="69106" spans="1:31" x14ac:dyDescent="0.25">
      <c r="A69106" s="41">
        <v>0</v>
      </c>
      <c r="C69106" s="56"/>
      <c r="AC69106" s="56"/>
      <c r="AD69106" s="56"/>
      <c r="AE69106" s="56"/>
    </row>
    <row r="69107" spans="1:31" x14ac:dyDescent="0.25">
      <c r="A69107" s="41">
        <v>0</v>
      </c>
      <c r="C69107" s="56"/>
      <c r="AC69107" s="56"/>
      <c r="AD69107" s="56"/>
      <c r="AE69107" s="56"/>
    </row>
    <row r="69108" spans="1:31" x14ac:dyDescent="0.25">
      <c r="A69108" s="41">
        <v>0</v>
      </c>
      <c r="C69108" s="56"/>
      <c r="AC69108" s="56"/>
      <c r="AD69108" s="56"/>
      <c r="AE69108" s="56"/>
    </row>
    <row r="69109" spans="1:31" x14ac:dyDescent="0.25">
      <c r="A69109" s="41">
        <v>0</v>
      </c>
      <c r="C69109" s="56"/>
      <c r="AC69109" s="56"/>
      <c r="AD69109" s="56"/>
      <c r="AE69109" s="56"/>
    </row>
    <row r="69110" spans="1:31" x14ac:dyDescent="0.25">
      <c r="A69110" s="41">
        <v>0</v>
      </c>
      <c r="C69110" s="56"/>
      <c r="AC69110" s="56"/>
      <c r="AD69110" s="56"/>
      <c r="AE69110" s="56"/>
    </row>
    <row r="69111" spans="1:31" x14ac:dyDescent="0.25">
      <c r="A69111" s="41">
        <v>0</v>
      </c>
      <c r="C69111" s="56"/>
      <c r="AC69111" s="56"/>
      <c r="AD69111" s="56"/>
      <c r="AE69111" s="56"/>
    </row>
    <row r="69112" spans="1:31" x14ac:dyDescent="0.25">
      <c r="A69112" s="41">
        <v>0</v>
      </c>
      <c r="C69112" s="56"/>
      <c r="AC69112" s="56"/>
      <c r="AD69112" s="56"/>
      <c r="AE69112" s="56"/>
    </row>
    <row r="69113" spans="1:31" x14ac:dyDescent="0.25">
      <c r="A69113" s="41">
        <v>0</v>
      </c>
      <c r="C69113" s="56"/>
      <c r="AC69113" s="56"/>
      <c r="AD69113" s="56"/>
      <c r="AE69113" s="56"/>
    </row>
    <row r="69114" spans="1:31" x14ac:dyDescent="0.25">
      <c r="A69114" s="41">
        <v>0</v>
      </c>
      <c r="C69114" s="56"/>
      <c r="AC69114" s="56"/>
      <c r="AD69114" s="56"/>
      <c r="AE69114" s="56"/>
    </row>
    <row r="69115" spans="1:31" x14ac:dyDescent="0.25">
      <c r="A69115" s="41">
        <v>0</v>
      </c>
      <c r="C69115" s="56"/>
      <c r="AC69115" s="56"/>
      <c r="AD69115" s="56"/>
      <c r="AE69115" s="56"/>
    </row>
    <row r="69116" spans="1:31" x14ac:dyDescent="0.25">
      <c r="A69116" s="41">
        <v>1305</v>
      </c>
      <c r="C69116" s="56"/>
      <c r="AC69116" s="56"/>
      <c r="AD69116" s="56"/>
      <c r="AE69116" s="56"/>
    </row>
    <row r="69117" spans="1:31" x14ac:dyDescent="0.25">
      <c r="A69117" s="41">
        <v>0</v>
      </c>
      <c r="C69117" s="56"/>
      <c r="AC69117" s="56"/>
      <c r="AD69117" s="56"/>
      <c r="AE69117" s="56"/>
    </row>
    <row r="69118" spans="1:31" x14ac:dyDescent="0.25">
      <c r="A69118" s="41">
        <v>0</v>
      </c>
      <c r="C69118" s="56"/>
      <c r="AC69118" s="56"/>
      <c r="AD69118" s="56"/>
      <c r="AE69118" s="56"/>
    </row>
    <row r="69119" spans="1:31" x14ac:dyDescent="0.25">
      <c r="A69119" s="41">
        <v>0</v>
      </c>
      <c r="C69119" s="56"/>
      <c r="AC69119" s="56"/>
      <c r="AD69119" s="56"/>
      <c r="AE69119" s="56"/>
    </row>
    <row r="69120" spans="1:31" x14ac:dyDescent="0.25">
      <c r="A69120" s="41">
        <v>0</v>
      </c>
      <c r="C69120" s="56"/>
      <c r="AC69120" s="56"/>
      <c r="AD69120" s="56"/>
      <c r="AE69120" s="56"/>
    </row>
    <row r="69121" spans="1:31" x14ac:dyDescent="0.25">
      <c r="A69121" s="41">
        <v>0</v>
      </c>
      <c r="C69121" s="56"/>
      <c r="AC69121" s="56"/>
      <c r="AD69121" s="56"/>
      <c r="AE69121" s="56"/>
    </row>
    <row r="69122" spans="1:31" x14ac:dyDescent="0.25">
      <c r="A69122" s="41">
        <v>0</v>
      </c>
      <c r="C69122" s="56"/>
      <c r="AC69122" s="56"/>
      <c r="AD69122" s="56"/>
      <c r="AE69122" s="56"/>
    </row>
    <row r="69123" spans="1:31" x14ac:dyDescent="0.25">
      <c r="A69123" s="41">
        <v>0</v>
      </c>
      <c r="C69123" s="56"/>
      <c r="AC69123" s="56"/>
      <c r="AD69123" s="56"/>
      <c r="AE69123" s="56"/>
    </row>
    <row r="69124" spans="1:31" x14ac:dyDescent="0.25">
      <c r="A69124" s="41">
        <v>0</v>
      </c>
      <c r="C69124" s="56"/>
      <c r="AC69124" s="56"/>
      <c r="AD69124" s="56"/>
      <c r="AE69124" s="56"/>
    </row>
    <row r="69125" spans="1:31" x14ac:dyDescent="0.25">
      <c r="A69125" s="41">
        <v>0</v>
      </c>
      <c r="C69125" s="56"/>
      <c r="AC69125" s="56"/>
      <c r="AD69125" s="56"/>
      <c r="AE69125" s="56"/>
    </row>
    <row r="69126" spans="1:31" x14ac:dyDescent="0.25">
      <c r="A69126" s="41">
        <v>1144</v>
      </c>
      <c r="C69126" s="56"/>
      <c r="AC69126" s="56"/>
      <c r="AD69126" s="56"/>
      <c r="AE69126" s="56"/>
    </row>
    <row r="69127" spans="1:31" x14ac:dyDescent="0.25">
      <c r="A69127" s="41">
        <v>0</v>
      </c>
      <c r="C69127" s="56"/>
      <c r="AC69127" s="56"/>
      <c r="AD69127" s="56"/>
      <c r="AE69127" s="56"/>
    </row>
    <row r="69128" spans="1:31" x14ac:dyDescent="0.25">
      <c r="A69128" s="41">
        <v>0</v>
      </c>
      <c r="C69128" s="56"/>
      <c r="AC69128" s="56"/>
      <c r="AD69128" s="56"/>
      <c r="AE69128" s="56"/>
    </row>
    <row r="69129" spans="1:31" x14ac:dyDescent="0.25">
      <c r="A69129" s="41">
        <v>0</v>
      </c>
      <c r="C69129" s="56"/>
      <c r="AC69129" s="56"/>
      <c r="AD69129" s="56"/>
      <c r="AE69129" s="56"/>
    </row>
    <row r="69130" spans="1:31" x14ac:dyDescent="0.25">
      <c r="A69130" s="41">
        <v>0</v>
      </c>
      <c r="C69130" s="56"/>
      <c r="AC69130" s="56"/>
      <c r="AD69130" s="56"/>
      <c r="AE69130" s="56"/>
    </row>
    <row r="69131" spans="1:31" x14ac:dyDescent="0.25">
      <c r="A69131" s="41">
        <v>0</v>
      </c>
      <c r="C69131" s="56"/>
      <c r="AC69131" s="56"/>
      <c r="AD69131" s="56"/>
      <c r="AE69131" s="56"/>
    </row>
    <row r="69132" spans="1:31" x14ac:dyDescent="0.25">
      <c r="A69132" s="41">
        <v>0</v>
      </c>
      <c r="C69132" s="56"/>
      <c r="AC69132" s="56"/>
      <c r="AD69132" s="56"/>
      <c r="AE69132" s="56"/>
    </row>
    <row r="69133" spans="1:31" x14ac:dyDescent="0.25">
      <c r="A69133" s="41">
        <v>0</v>
      </c>
      <c r="C69133" s="56"/>
      <c r="AC69133" s="56"/>
      <c r="AD69133" s="56"/>
      <c r="AE69133" s="56"/>
    </row>
    <row r="69134" spans="1:31" x14ac:dyDescent="0.25">
      <c r="A69134" s="41">
        <v>0</v>
      </c>
      <c r="C69134" s="56"/>
      <c r="AC69134" s="56"/>
      <c r="AD69134" s="56"/>
      <c r="AE69134" s="56"/>
    </row>
    <row r="69135" spans="1:31" x14ac:dyDescent="0.25">
      <c r="A69135" s="41">
        <v>0</v>
      </c>
      <c r="C69135" s="56"/>
      <c r="AC69135" s="56"/>
      <c r="AD69135" s="56"/>
      <c r="AE69135" s="56"/>
    </row>
    <row r="69136" spans="1:31" x14ac:dyDescent="0.25">
      <c r="A69136" s="41">
        <v>0</v>
      </c>
      <c r="C69136" s="56"/>
      <c r="AC69136" s="56"/>
      <c r="AD69136" s="56"/>
      <c r="AE69136" s="56"/>
    </row>
    <row r="69137" spans="1:31" x14ac:dyDescent="0.25">
      <c r="A69137" s="41">
        <v>0</v>
      </c>
      <c r="C69137" s="56"/>
      <c r="AC69137" s="56"/>
      <c r="AD69137" s="56"/>
      <c r="AE69137" s="56"/>
    </row>
    <row r="69138" spans="1:31" x14ac:dyDescent="0.25">
      <c r="A69138" s="41">
        <v>0</v>
      </c>
      <c r="C69138" s="56"/>
      <c r="AC69138" s="56"/>
      <c r="AD69138" s="56"/>
      <c r="AE69138" s="56"/>
    </row>
    <row r="69139" spans="1:31" x14ac:dyDescent="0.25">
      <c r="A69139" s="41">
        <v>0</v>
      </c>
      <c r="C69139" s="56"/>
      <c r="AC69139" s="56"/>
      <c r="AD69139" s="56"/>
      <c r="AE69139" s="56"/>
    </row>
    <row r="69140" spans="1:31" x14ac:dyDescent="0.25">
      <c r="A69140" s="41">
        <v>0</v>
      </c>
      <c r="C69140" s="56"/>
      <c r="AC69140" s="56"/>
      <c r="AD69140" s="56"/>
      <c r="AE69140" s="56"/>
    </row>
    <row r="69141" spans="1:31" x14ac:dyDescent="0.25">
      <c r="A69141" s="41">
        <v>0</v>
      </c>
      <c r="C69141" s="56"/>
      <c r="AC69141" s="56"/>
      <c r="AD69141" s="56"/>
      <c r="AE69141" s="56"/>
    </row>
    <row r="69142" spans="1:31" x14ac:dyDescent="0.25">
      <c r="A69142" s="41">
        <v>0</v>
      </c>
      <c r="C69142" s="56"/>
      <c r="AC69142" s="56"/>
      <c r="AD69142" s="56"/>
      <c r="AE69142" s="56"/>
    </row>
    <row r="69143" spans="1:31" x14ac:dyDescent="0.25">
      <c r="A69143" s="41">
        <v>0</v>
      </c>
      <c r="C69143" s="56"/>
      <c r="AC69143" s="56"/>
      <c r="AD69143" s="56"/>
      <c r="AE69143" s="56"/>
    </row>
    <row r="69144" spans="1:31" x14ac:dyDescent="0.25">
      <c r="A69144" s="41">
        <v>0</v>
      </c>
      <c r="C69144" s="56"/>
      <c r="AC69144" s="56"/>
      <c r="AD69144" s="56"/>
      <c r="AE69144" s="56"/>
    </row>
    <row r="69145" spans="1:31" x14ac:dyDescent="0.25">
      <c r="A69145" s="41">
        <v>0</v>
      </c>
      <c r="C69145" s="56"/>
      <c r="AC69145" s="56"/>
      <c r="AD69145" s="56"/>
      <c r="AE69145" s="56"/>
    </row>
    <row r="69146" spans="1:31" x14ac:dyDescent="0.25">
      <c r="A69146" s="41">
        <v>0</v>
      </c>
      <c r="C69146" s="56"/>
      <c r="AC69146" s="56"/>
      <c r="AD69146" s="56"/>
      <c r="AE69146" s="56"/>
    </row>
    <row r="69147" spans="1:31" x14ac:dyDescent="0.25">
      <c r="A69147" s="41">
        <v>0</v>
      </c>
      <c r="C69147" s="56"/>
      <c r="AC69147" s="56"/>
      <c r="AD69147" s="56"/>
      <c r="AE69147" s="56"/>
    </row>
    <row r="69148" spans="1:31" x14ac:dyDescent="0.25">
      <c r="A69148" s="41">
        <v>0</v>
      </c>
      <c r="C69148" s="56"/>
      <c r="AC69148" s="56"/>
      <c r="AD69148" s="56"/>
      <c r="AE69148" s="56"/>
    </row>
    <row r="69149" spans="1:31" x14ac:dyDescent="0.25">
      <c r="A69149" s="41">
        <v>0</v>
      </c>
      <c r="C69149" s="56"/>
      <c r="AC69149" s="56"/>
      <c r="AD69149" s="56"/>
      <c r="AE69149" s="56"/>
    </row>
    <row r="69150" spans="1:31" x14ac:dyDescent="0.25">
      <c r="A69150" s="41">
        <v>0</v>
      </c>
      <c r="C69150" s="56"/>
      <c r="AC69150" s="56"/>
      <c r="AD69150" s="56"/>
      <c r="AE69150" s="56"/>
    </row>
    <row r="69151" spans="1:31" x14ac:dyDescent="0.25">
      <c r="A69151" s="41">
        <v>0</v>
      </c>
      <c r="C69151" s="56"/>
      <c r="AC69151" s="56"/>
      <c r="AD69151" s="56"/>
      <c r="AE69151" s="56"/>
    </row>
    <row r="69152" spans="1:31" x14ac:dyDescent="0.25">
      <c r="A69152" s="41">
        <v>0</v>
      </c>
      <c r="C69152" s="56"/>
      <c r="AC69152" s="56"/>
      <c r="AD69152" s="56"/>
      <c r="AE69152" s="56"/>
    </row>
    <row r="69153" spans="1:31" x14ac:dyDescent="0.25">
      <c r="A69153" s="41">
        <v>0</v>
      </c>
      <c r="C69153" s="56"/>
      <c r="AC69153" s="56"/>
      <c r="AD69153" s="56"/>
      <c r="AE69153" s="56"/>
    </row>
    <row r="69154" spans="1:31" x14ac:dyDescent="0.25">
      <c r="A69154" s="41">
        <v>0</v>
      </c>
      <c r="C69154" s="56"/>
      <c r="AC69154" s="56"/>
      <c r="AD69154" s="56"/>
      <c r="AE69154" s="56"/>
    </row>
    <row r="69155" spans="1:31" x14ac:dyDescent="0.25">
      <c r="A69155" s="41">
        <v>0</v>
      </c>
      <c r="C69155" s="56"/>
      <c r="AC69155" s="56"/>
      <c r="AD69155" s="56"/>
      <c r="AE69155" s="56"/>
    </row>
    <row r="69156" spans="1:31" x14ac:dyDescent="0.25">
      <c r="A69156" s="41">
        <v>0</v>
      </c>
      <c r="C69156" s="56"/>
      <c r="AC69156" s="56"/>
      <c r="AD69156" s="56"/>
      <c r="AE69156" s="56"/>
    </row>
    <row r="69157" spans="1:31" x14ac:dyDescent="0.25">
      <c r="A69157" s="41">
        <v>0</v>
      </c>
      <c r="C69157" s="56"/>
      <c r="AC69157" s="56"/>
      <c r="AD69157" s="56"/>
      <c r="AE69157" s="56"/>
    </row>
    <row r="69158" spans="1:31" x14ac:dyDescent="0.25">
      <c r="A69158" s="41">
        <v>0</v>
      </c>
      <c r="C69158" s="56"/>
      <c r="AC69158" s="56"/>
      <c r="AD69158" s="56"/>
      <c r="AE69158" s="56"/>
    </row>
    <row r="69159" spans="1:31" x14ac:dyDescent="0.25">
      <c r="A69159" s="41">
        <v>0</v>
      </c>
      <c r="C69159" s="56"/>
      <c r="AC69159" s="56"/>
      <c r="AD69159" s="56"/>
      <c r="AE69159" s="56"/>
    </row>
    <row r="69160" spans="1:31" x14ac:dyDescent="0.25">
      <c r="A69160" s="41">
        <v>0</v>
      </c>
      <c r="C69160" s="56"/>
      <c r="AC69160" s="56"/>
      <c r="AD69160" s="56"/>
      <c r="AE69160" s="56"/>
    </row>
    <row r="69161" spans="1:31" x14ac:dyDescent="0.25">
      <c r="A69161" s="41">
        <v>0</v>
      </c>
      <c r="C69161" s="56"/>
      <c r="AC69161" s="56"/>
      <c r="AD69161" s="56"/>
      <c r="AE69161" s="56"/>
    </row>
    <row r="69162" spans="1:31" x14ac:dyDescent="0.25">
      <c r="A69162" s="41">
        <v>0</v>
      </c>
      <c r="C69162" s="56"/>
      <c r="AC69162" s="56"/>
      <c r="AD69162" s="56"/>
      <c r="AE69162" s="56"/>
    </row>
    <row r="69163" spans="1:31" x14ac:dyDescent="0.25">
      <c r="A69163" s="41">
        <v>0</v>
      </c>
      <c r="C69163" s="56"/>
      <c r="AC69163" s="56"/>
      <c r="AD69163" s="56"/>
      <c r="AE69163" s="56"/>
    </row>
    <row r="69164" spans="1:31" x14ac:dyDescent="0.25">
      <c r="A69164" s="41">
        <v>0</v>
      </c>
      <c r="C69164" s="56"/>
      <c r="AC69164" s="56"/>
      <c r="AD69164" s="56"/>
      <c r="AE69164" s="56"/>
    </row>
    <row r="69165" spans="1:31" x14ac:dyDescent="0.25">
      <c r="A69165" s="41">
        <v>0</v>
      </c>
      <c r="C69165" s="56"/>
      <c r="AC69165" s="56"/>
      <c r="AD69165" s="56"/>
      <c r="AE69165" s="56"/>
    </row>
    <row r="69166" spans="1:31" x14ac:dyDescent="0.25">
      <c r="A69166" s="41">
        <v>0</v>
      </c>
      <c r="C69166" s="56"/>
      <c r="AC69166" s="56"/>
      <c r="AD69166" s="56"/>
      <c r="AE69166" s="56"/>
    </row>
    <row r="69167" spans="1:31" x14ac:dyDescent="0.25">
      <c r="A69167" s="41">
        <v>0</v>
      </c>
      <c r="C69167" s="56"/>
      <c r="AC69167" s="56"/>
      <c r="AD69167" s="56"/>
      <c r="AE69167" s="56"/>
    </row>
    <row r="69168" spans="1:31" x14ac:dyDescent="0.25">
      <c r="A69168" s="41">
        <v>0</v>
      </c>
      <c r="C69168" s="56"/>
      <c r="AC69168" s="56"/>
      <c r="AD69168" s="56"/>
      <c r="AE69168" s="56"/>
    </row>
    <row r="69169" spans="1:31" x14ac:dyDescent="0.25">
      <c r="A69169" s="41">
        <v>0</v>
      </c>
      <c r="C69169" s="56"/>
      <c r="AC69169" s="56"/>
      <c r="AD69169" s="56"/>
      <c r="AE69169" s="56"/>
    </row>
    <row r="69170" spans="1:31" x14ac:dyDescent="0.25">
      <c r="A69170" s="41">
        <v>0</v>
      </c>
      <c r="C69170" s="56"/>
      <c r="AC69170" s="56"/>
      <c r="AD69170" s="56"/>
      <c r="AE69170" s="56"/>
    </row>
    <row r="69171" spans="1:31" x14ac:dyDescent="0.25">
      <c r="A69171" s="41">
        <v>0</v>
      </c>
      <c r="C69171" s="56"/>
      <c r="AC69171" s="56"/>
      <c r="AD69171" s="56"/>
      <c r="AE69171" s="56"/>
    </row>
    <row r="69172" spans="1:31" x14ac:dyDescent="0.25">
      <c r="A69172" s="41">
        <v>0</v>
      </c>
      <c r="C69172" s="56"/>
      <c r="AC69172" s="56"/>
      <c r="AD69172" s="56"/>
      <c r="AE69172" s="56"/>
    </row>
    <row r="69173" spans="1:31" x14ac:dyDescent="0.25">
      <c r="A69173" s="41">
        <v>0</v>
      </c>
      <c r="C69173" s="56"/>
      <c r="AC69173" s="56"/>
      <c r="AD69173" s="56"/>
      <c r="AE69173" s="56"/>
    </row>
    <row r="69174" spans="1:31" x14ac:dyDescent="0.25">
      <c r="A69174" s="41">
        <v>0</v>
      </c>
      <c r="C69174" s="56"/>
      <c r="AC69174" s="56"/>
      <c r="AD69174" s="56"/>
      <c r="AE69174" s="56"/>
    </row>
    <row r="69175" spans="1:31" x14ac:dyDescent="0.25">
      <c r="A69175" s="41">
        <v>0</v>
      </c>
      <c r="C69175" s="56"/>
      <c r="AC69175" s="56"/>
      <c r="AD69175" s="56"/>
      <c r="AE69175" s="56"/>
    </row>
    <row r="69176" spans="1:31" x14ac:dyDescent="0.25">
      <c r="A69176" s="41">
        <v>0</v>
      </c>
      <c r="C69176" s="56"/>
      <c r="AC69176" s="56"/>
      <c r="AD69176" s="56"/>
      <c r="AE69176" s="56"/>
    </row>
    <row r="69177" spans="1:31" x14ac:dyDescent="0.25">
      <c r="A69177" s="41">
        <v>0</v>
      </c>
      <c r="C69177" s="56"/>
      <c r="AC69177" s="56"/>
      <c r="AD69177" s="56"/>
      <c r="AE69177" s="56"/>
    </row>
    <row r="69178" spans="1:31" x14ac:dyDescent="0.25">
      <c r="A69178" s="41">
        <v>0</v>
      </c>
      <c r="C69178" s="56"/>
      <c r="AC69178" s="56"/>
      <c r="AD69178" s="56"/>
      <c r="AE69178" s="56"/>
    </row>
    <row r="69179" spans="1:31" x14ac:dyDescent="0.25">
      <c r="A69179" s="41">
        <v>0</v>
      </c>
      <c r="C69179" s="56"/>
      <c r="AC69179" s="56"/>
      <c r="AD69179" s="56"/>
      <c r="AE69179" s="56"/>
    </row>
    <row r="69180" spans="1:31" x14ac:dyDescent="0.25">
      <c r="A69180" s="41">
        <v>0</v>
      </c>
      <c r="C69180" s="56"/>
      <c r="AC69180" s="56"/>
      <c r="AD69180" s="56"/>
      <c r="AE69180" s="56"/>
    </row>
    <row r="69181" spans="1:31" x14ac:dyDescent="0.25">
      <c r="A69181" s="41">
        <v>0</v>
      </c>
      <c r="C69181" s="56"/>
      <c r="AC69181" s="56"/>
      <c r="AD69181" s="56"/>
      <c r="AE69181" s="56"/>
    </row>
    <row r="69182" spans="1:31" x14ac:dyDescent="0.25">
      <c r="A69182" s="41">
        <v>0</v>
      </c>
      <c r="C69182" s="56"/>
      <c r="AC69182" s="56"/>
      <c r="AD69182" s="56"/>
      <c r="AE69182" s="56"/>
    </row>
    <row r="69183" spans="1:31" x14ac:dyDescent="0.25">
      <c r="A69183" s="41">
        <v>0</v>
      </c>
      <c r="C69183" s="56"/>
      <c r="AC69183" s="56"/>
      <c r="AD69183" s="56"/>
      <c r="AE69183" s="56"/>
    </row>
    <row r="69184" spans="1:31" x14ac:dyDescent="0.25">
      <c r="A69184" s="41">
        <v>0</v>
      </c>
      <c r="C69184" s="56"/>
      <c r="AC69184" s="56"/>
      <c r="AD69184" s="56"/>
      <c r="AE69184" s="56"/>
    </row>
    <row r="69185" spans="1:31" x14ac:dyDescent="0.25">
      <c r="A69185" s="41">
        <v>0</v>
      </c>
      <c r="C69185" s="56"/>
      <c r="AC69185" s="56"/>
      <c r="AD69185" s="56"/>
      <c r="AE69185" s="56"/>
    </row>
    <row r="69186" spans="1:31" x14ac:dyDescent="0.25">
      <c r="A69186" s="41">
        <v>0</v>
      </c>
      <c r="C69186" s="56"/>
      <c r="AC69186" s="56"/>
      <c r="AD69186" s="56"/>
      <c r="AE69186" s="56"/>
    </row>
    <row r="69187" spans="1:31" x14ac:dyDescent="0.25">
      <c r="A69187" s="41">
        <v>0</v>
      </c>
      <c r="C69187" s="56"/>
      <c r="AC69187" s="56"/>
      <c r="AD69187" s="56"/>
      <c r="AE69187" s="56"/>
    </row>
    <row r="69188" spans="1:31" x14ac:dyDescent="0.25">
      <c r="A69188" s="41">
        <v>0</v>
      </c>
      <c r="C69188" s="56"/>
      <c r="AC69188" s="56"/>
      <c r="AD69188" s="56"/>
      <c r="AE69188" s="56"/>
    </row>
    <row r="69189" spans="1:31" x14ac:dyDescent="0.25">
      <c r="A69189" s="41">
        <v>0</v>
      </c>
      <c r="C69189" s="56"/>
      <c r="AC69189" s="56"/>
      <c r="AD69189" s="56"/>
      <c r="AE69189" s="56"/>
    </row>
    <row r="69190" spans="1:31" x14ac:dyDescent="0.25">
      <c r="A69190" s="41">
        <v>0</v>
      </c>
      <c r="C69190" s="56"/>
      <c r="AC69190" s="56"/>
      <c r="AD69190" s="56"/>
      <c r="AE69190" s="56"/>
    </row>
    <row r="69191" spans="1:31" x14ac:dyDescent="0.25">
      <c r="A69191" s="41">
        <v>0</v>
      </c>
      <c r="C69191" s="56"/>
      <c r="AC69191" s="56"/>
      <c r="AD69191" s="56"/>
      <c r="AE69191" s="56"/>
    </row>
    <row r="69192" spans="1:31" x14ac:dyDescent="0.25">
      <c r="A69192" s="41">
        <v>0</v>
      </c>
      <c r="C69192" s="56"/>
      <c r="AC69192" s="56"/>
      <c r="AD69192" s="56"/>
      <c r="AE69192" s="56"/>
    </row>
    <row r="69193" spans="1:31" x14ac:dyDescent="0.25">
      <c r="A69193" s="41">
        <v>0</v>
      </c>
      <c r="C69193" s="56"/>
      <c r="AC69193" s="56"/>
      <c r="AD69193" s="56"/>
      <c r="AE69193" s="56"/>
    </row>
    <row r="69194" spans="1:31" x14ac:dyDescent="0.25">
      <c r="A69194" s="41">
        <v>0</v>
      </c>
      <c r="C69194" s="56"/>
      <c r="AC69194" s="56"/>
      <c r="AD69194" s="56"/>
      <c r="AE69194" s="56"/>
    </row>
    <row r="69195" spans="1:31" x14ac:dyDescent="0.25">
      <c r="A69195" s="41">
        <v>0</v>
      </c>
      <c r="C69195" s="56"/>
      <c r="AC69195" s="56"/>
      <c r="AD69195" s="56"/>
      <c r="AE69195" s="56"/>
    </row>
    <row r="69196" spans="1:31" x14ac:dyDescent="0.25">
      <c r="A69196" s="41">
        <v>0</v>
      </c>
      <c r="C69196" s="56"/>
      <c r="AC69196" s="56"/>
      <c r="AD69196" s="56"/>
      <c r="AE69196" s="56"/>
    </row>
    <row r="69197" spans="1:31" x14ac:dyDescent="0.25">
      <c r="A69197" s="41">
        <v>0</v>
      </c>
      <c r="C69197" s="56"/>
      <c r="AC69197" s="56"/>
      <c r="AD69197" s="56"/>
      <c r="AE69197" s="56"/>
    </row>
    <row r="69198" spans="1:31" x14ac:dyDescent="0.25">
      <c r="A69198" s="41">
        <v>0</v>
      </c>
      <c r="C69198" s="56"/>
      <c r="AC69198" s="56"/>
      <c r="AD69198" s="56"/>
      <c r="AE69198" s="56"/>
    </row>
    <row r="69199" spans="1:31" x14ac:dyDescent="0.25">
      <c r="A69199" s="41">
        <v>0</v>
      </c>
      <c r="C69199" s="56"/>
      <c r="AC69199" s="56"/>
      <c r="AD69199" s="56"/>
      <c r="AE69199" s="56"/>
    </row>
    <row r="69200" spans="1:31" x14ac:dyDescent="0.25">
      <c r="A69200" s="41">
        <v>0</v>
      </c>
      <c r="C69200" s="56"/>
      <c r="AC69200" s="56"/>
      <c r="AD69200" s="56"/>
      <c r="AE69200" s="56"/>
    </row>
    <row r="69201" spans="1:31" x14ac:dyDescent="0.25">
      <c r="A69201" s="41">
        <v>0</v>
      </c>
      <c r="C69201" s="56"/>
      <c r="AC69201" s="56"/>
      <c r="AD69201" s="56"/>
      <c r="AE69201" s="56"/>
    </row>
    <row r="69202" spans="1:31" x14ac:dyDescent="0.25">
      <c r="A69202" s="41">
        <v>0</v>
      </c>
      <c r="C69202" s="56"/>
      <c r="AC69202" s="56"/>
      <c r="AD69202" s="56"/>
      <c r="AE69202" s="56"/>
    </row>
    <row r="69203" spans="1:31" x14ac:dyDescent="0.25">
      <c r="A69203" s="41">
        <v>0</v>
      </c>
      <c r="C69203" s="56"/>
      <c r="AC69203" s="56"/>
      <c r="AD69203" s="56"/>
      <c r="AE69203" s="56"/>
    </row>
    <row r="69204" spans="1:31" x14ac:dyDescent="0.25">
      <c r="A69204" s="41">
        <v>0</v>
      </c>
      <c r="C69204" s="56"/>
      <c r="AC69204" s="56"/>
      <c r="AD69204" s="56"/>
      <c r="AE69204" s="56"/>
    </row>
    <row r="69205" spans="1:31" x14ac:dyDescent="0.25">
      <c r="A69205" s="41">
        <v>0</v>
      </c>
      <c r="C69205" s="56"/>
      <c r="AC69205" s="56"/>
      <c r="AD69205" s="56"/>
      <c r="AE69205" s="56"/>
    </row>
    <row r="69206" spans="1:31" x14ac:dyDescent="0.25">
      <c r="A69206" s="41">
        <v>0</v>
      </c>
      <c r="C69206" s="56"/>
      <c r="AC69206" s="56"/>
      <c r="AD69206" s="56"/>
      <c r="AE69206" s="56"/>
    </row>
    <row r="69207" spans="1:31" x14ac:dyDescent="0.25">
      <c r="A69207" s="41">
        <v>0</v>
      </c>
      <c r="C69207" s="56"/>
      <c r="AC69207" s="56"/>
      <c r="AD69207" s="56"/>
      <c r="AE69207" s="56"/>
    </row>
    <row r="69208" spans="1:31" x14ac:dyDescent="0.25">
      <c r="A69208" s="41">
        <v>0</v>
      </c>
      <c r="C69208" s="56"/>
      <c r="AC69208" s="56"/>
      <c r="AD69208" s="56"/>
      <c r="AE69208" s="56"/>
    </row>
    <row r="69209" spans="1:31" x14ac:dyDescent="0.25">
      <c r="A69209" s="41">
        <v>0</v>
      </c>
      <c r="C69209" s="56"/>
      <c r="AC69209" s="56"/>
      <c r="AD69209" s="56"/>
      <c r="AE69209" s="56"/>
    </row>
    <row r="69210" spans="1:31" x14ac:dyDescent="0.25">
      <c r="A69210" s="41">
        <v>0</v>
      </c>
      <c r="C69210" s="56"/>
      <c r="AC69210" s="56"/>
      <c r="AD69210" s="56"/>
      <c r="AE69210" s="56"/>
    </row>
    <row r="69211" spans="1:31" x14ac:dyDescent="0.25">
      <c r="A69211" s="41">
        <v>0</v>
      </c>
      <c r="C69211" s="56"/>
      <c r="AC69211" s="56"/>
      <c r="AD69211" s="56"/>
      <c r="AE69211" s="56"/>
    </row>
    <row r="69212" spans="1:31" x14ac:dyDescent="0.25">
      <c r="A69212" s="41">
        <v>0</v>
      </c>
      <c r="C69212" s="56"/>
      <c r="AC69212" s="56"/>
      <c r="AD69212" s="56"/>
      <c r="AE69212" s="56"/>
    </row>
    <row r="69213" spans="1:31" x14ac:dyDescent="0.25">
      <c r="A69213" s="41">
        <v>0</v>
      </c>
      <c r="C69213" s="56"/>
      <c r="AC69213" s="56"/>
      <c r="AD69213" s="56"/>
      <c r="AE69213" s="56"/>
    </row>
    <row r="69214" spans="1:31" x14ac:dyDescent="0.25">
      <c r="A69214" s="41">
        <v>0</v>
      </c>
      <c r="C69214" s="56"/>
      <c r="AC69214" s="56"/>
      <c r="AD69214" s="56"/>
      <c r="AE69214" s="56"/>
    </row>
    <row r="69215" spans="1:31" x14ac:dyDescent="0.25">
      <c r="A69215" s="41">
        <v>0</v>
      </c>
      <c r="C69215" s="56"/>
      <c r="AC69215" s="56"/>
      <c r="AD69215" s="56"/>
      <c r="AE69215" s="56"/>
    </row>
    <row r="69216" spans="1:31" x14ac:dyDescent="0.25">
      <c r="A69216" s="41">
        <v>0</v>
      </c>
      <c r="C69216" s="56"/>
      <c r="AC69216" s="56"/>
      <c r="AD69216" s="56"/>
      <c r="AE69216" s="56"/>
    </row>
    <row r="69217" spans="1:31" x14ac:dyDescent="0.25">
      <c r="A69217" s="41">
        <v>0</v>
      </c>
      <c r="C69217" s="56"/>
      <c r="AC69217" s="56"/>
      <c r="AD69217" s="56"/>
      <c r="AE69217" s="56"/>
    </row>
    <row r="69218" spans="1:31" x14ac:dyDescent="0.25">
      <c r="A69218" s="41">
        <v>0</v>
      </c>
      <c r="C69218" s="56"/>
      <c r="AC69218" s="56"/>
      <c r="AD69218" s="56"/>
      <c r="AE69218" s="56"/>
    </row>
    <row r="69219" spans="1:31" x14ac:dyDescent="0.25">
      <c r="A69219" s="41">
        <v>0</v>
      </c>
      <c r="C69219" s="56"/>
      <c r="AC69219" s="56"/>
      <c r="AD69219" s="56"/>
      <c r="AE69219" s="56"/>
    </row>
    <row r="69220" spans="1:31" x14ac:dyDescent="0.25">
      <c r="A69220" s="41">
        <v>0</v>
      </c>
      <c r="C69220" s="56"/>
      <c r="AC69220" s="56"/>
      <c r="AD69220" s="56"/>
      <c r="AE69220" s="56"/>
    </row>
    <row r="69221" spans="1:31" x14ac:dyDescent="0.25">
      <c r="A69221" s="41">
        <v>0</v>
      </c>
      <c r="C69221" s="56"/>
      <c r="AC69221" s="56"/>
      <c r="AD69221" s="56"/>
      <c r="AE69221" s="56"/>
    </row>
    <row r="69222" spans="1:31" x14ac:dyDescent="0.25">
      <c r="A69222" s="41">
        <v>0</v>
      </c>
      <c r="C69222" s="56"/>
      <c r="AC69222" s="56"/>
      <c r="AD69222" s="56"/>
      <c r="AE69222" s="56"/>
    </row>
    <row r="69223" spans="1:31" x14ac:dyDescent="0.25">
      <c r="A69223" s="41">
        <v>0</v>
      </c>
      <c r="C69223" s="56"/>
      <c r="AC69223" s="56"/>
      <c r="AD69223" s="56"/>
      <c r="AE69223" s="56"/>
    </row>
    <row r="69224" spans="1:31" x14ac:dyDescent="0.25">
      <c r="A69224" s="41">
        <v>0</v>
      </c>
      <c r="C69224" s="56"/>
      <c r="AC69224" s="56"/>
      <c r="AD69224" s="56"/>
      <c r="AE69224" s="56"/>
    </row>
    <row r="69225" spans="1:31" x14ac:dyDescent="0.25">
      <c r="A69225" s="41">
        <v>0</v>
      </c>
      <c r="C69225" s="56"/>
      <c r="AC69225" s="56"/>
      <c r="AD69225" s="56"/>
      <c r="AE69225" s="56"/>
    </row>
    <row r="69226" spans="1:31" x14ac:dyDescent="0.25">
      <c r="A69226" s="41">
        <v>0</v>
      </c>
      <c r="C69226" s="56"/>
      <c r="AC69226" s="56"/>
      <c r="AD69226" s="56"/>
      <c r="AE69226" s="56"/>
    </row>
    <row r="69227" spans="1:31" x14ac:dyDescent="0.25">
      <c r="A69227" s="41">
        <v>0</v>
      </c>
      <c r="C69227" s="56"/>
      <c r="AC69227" s="56"/>
      <c r="AD69227" s="56"/>
      <c r="AE69227" s="56"/>
    </row>
    <row r="69228" spans="1:31" x14ac:dyDescent="0.25">
      <c r="A69228" s="41">
        <v>0</v>
      </c>
      <c r="C69228" s="56"/>
      <c r="AC69228" s="56"/>
      <c r="AD69228" s="56"/>
      <c r="AE69228" s="56"/>
    </row>
    <row r="69229" spans="1:31" x14ac:dyDescent="0.25">
      <c r="A69229" s="41">
        <v>0</v>
      </c>
      <c r="C69229" s="56"/>
      <c r="AC69229" s="56"/>
      <c r="AD69229" s="56"/>
      <c r="AE69229" s="56"/>
    </row>
    <row r="69230" spans="1:31" x14ac:dyDescent="0.25">
      <c r="A69230" s="41">
        <v>0</v>
      </c>
      <c r="C69230" s="56"/>
      <c r="AC69230" s="56"/>
      <c r="AD69230" s="56"/>
      <c r="AE69230" s="56"/>
    </row>
    <row r="69231" spans="1:31" x14ac:dyDescent="0.25">
      <c r="A69231" s="41">
        <v>0</v>
      </c>
      <c r="C69231" s="56"/>
      <c r="AC69231" s="56"/>
      <c r="AD69231" s="56"/>
      <c r="AE69231" s="56"/>
    </row>
    <row r="69232" spans="1:31" x14ac:dyDescent="0.25">
      <c r="A69232" s="41">
        <v>0</v>
      </c>
      <c r="C69232" s="56"/>
      <c r="AC69232" s="56"/>
      <c r="AD69232" s="56"/>
      <c r="AE69232" s="56"/>
    </row>
    <row r="69233" spans="1:31" x14ac:dyDescent="0.25">
      <c r="A69233" s="41">
        <v>0</v>
      </c>
      <c r="C69233" s="56"/>
      <c r="AC69233" s="56"/>
      <c r="AD69233" s="56"/>
      <c r="AE69233" s="56"/>
    </row>
    <row r="69234" spans="1:31" x14ac:dyDescent="0.25">
      <c r="A69234" s="41">
        <v>0</v>
      </c>
      <c r="C69234" s="56"/>
      <c r="AC69234" s="56"/>
      <c r="AD69234" s="56"/>
      <c r="AE69234" s="56"/>
    </row>
    <row r="69235" spans="1:31" x14ac:dyDescent="0.25">
      <c r="A69235" s="41">
        <v>0</v>
      </c>
      <c r="C69235" s="56"/>
      <c r="AC69235" s="56"/>
      <c r="AD69235" s="56"/>
      <c r="AE69235" s="56"/>
    </row>
    <row r="69236" spans="1:31" x14ac:dyDescent="0.25">
      <c r="A69236" s="41">
        <v>0</v>
      </c>
      <c r="C69236" s="56"/>
      <c r="AC69236" s="56"/>
      <c r="AD69236" s="56"/>
      <c r="AE69236" s="56"/>
    </row>
    <row r="69237" spans="1:31" x14ac:dyDescent="0.25">
      <c r="A69237" s="41">
        <v>0</v>
      </c>
      <c r="C69237" s="56"/>
      <c r="AC69237" s="56"/>
      <c r="AD69237" s="56"/>
      <c r="AE69237" s="56"/>
    </row>
    <row r="69238" spans="1:31" x14ac:dyDescent="0.25">
      <c r="A69238" s="41">
        <v>0</v>
      </c>
      <c r="C69238" s="56"/>
      <c r="AC69238" s="56"/>
      <c r="AD69238" s="56"/>
      <c r="AE69238" s="56"/>
    </row>
    <row r="69239" spans="1:31" x14ac:dyDescent="0.25">
      <c r="A69239" s="41">
        <v>0</v>
      </c>
      <c r="C69239" s="56"/>
      <c r="AC69239" s="56"/>
      <c r="AD69239" s="56"/>
      <c r="AE69239" s="56"/>
    </row>
    <row r="69240" spans="1:31" x14ac:dyDescent="0.25">
      <c r="A69240" s="41">
        <v>0</v>
      </c>
      <c r="C69240" s="56"/>
      <c r="AC69240" s="56"/>
      <c r="AD69240" s="56"/>
      <c r="AE69240" s="56"/>
    </row>
    <row r="69241" spans="1:31" x14ac:dyDescent="0.25">
      <c r="A69241" s="41">
        <v>0</v>
      </c>
      <c r="C69241" s="56"/>
      <c r="AC69241" s="56"/>
      <c r="AD69241" s="56"/>
      <c r="AE69241" s="56"/>
    </row>
    <row r="69242" spans="1:31" x14ac:dyDescent="0.25">
      <c r="A69242" s="41">
        <v>0</v>
      </c>
      <c r="C69242" s="56"/>
      <c r="AC69242" s="56"/>
      <c r="AD69242" s="56"/>
      <c r="AE69242" s="56"/>
    </row>
    <row r="69243" spans="1:31" x14ac:dyDescent="0.25">
      <c r="A69243" s="41">
        <v>0</v>
      </c>
      <c r="C69243" s="56"/>
      <c r="AC69243" s="56"/>
      <c r="AD69243" s="56"/>
      <c r="AE69243" s="56"/>
    </row>
    <row r="69244" spans="1:31" x14ac:dyDescent="0.25">
      <c r="A69244" s="41">
        <v>0</v>
      </c>
      <c r="C69244" s="56"/>
      <c r="AC69244" s="56"/>
      <c r="AD69244" s="56"/>
      <c r="AE69244" s="56"/>
    </row>
    <row r="69245" spans="1:31" x14ac:dyDescent="0.25">
      <c r="A69245" s="41">
        <v>0</v>
      </c>
      <c r="C69245" s="56"/>
      <c r="AC69245" s="56"/>
      <c r="AD69245" s="56"/>
      <c r="AE69245" s="56"/>
    </row>
    <row r="69246" spans="1:31" x14ac:dyDescent="0.25">
      <c r="A69246" s="41">
        <v>0</v>
      </c>
      <c r="C69246" s="56"/>
      <c r="AC69246" s="56"/>
      <c r="AD69246" s="56"/>
      <c r="AE69246" s="56"/>
    </row>
    <row r="69247" spans="1:31" x14ac:dyDescent="0.25">
      <c r="A69247" s="41">
        <v>0</v>
      </c>
      <c r="C69247" s="56"/>
      <c r="AC69247" s="56"/>
      <c r="AD69247" s="56"/>
      <c r="AE69247" s="56"/>
    </row>
    <row r="69248" spans="1:31" x14ac:dyDescent="0.25">
      <c r="A69248" s="41">
        <v>0</v>
      </c>
      <c r="C69248" s="56"/>
      <c r="AC69248" s="56"/>
      <c r="AD69248" s="56"/>
      <c r="AE69248" s="56"/>
    </row>
    <row r="69249" spans="1:31" x14ac:dyDescent="0.25">
      <c r="A69249" s="41">
        <v>0</v>
      </c>
      <c r="C69249" s="56"/>
      <c r="AC69249" s="56"/>
      <c r="AD69249" s="56"/>
      <c r="AE69249" s="56"/>
    </row>
    <row r="69250" spans="1:31" x14ac:dyDescent="0.25">
      <c r="A69250" s="41">
        <v>0</v>
      </c>
      <c r="C69250" s="56"/>
      <c r="AC69250" s="56"/>
      <c r="AD69250" s="56"/>
      <c r="AE69250" s="56"/>
    </row>
    <row r="69251" spans="1:31" x14ac:dyDescent="0.25">
      <c r="A69251" s="41">
        <v>0</v>
      </c>
      <c r="C69251" s="56"/>
      <c r="AC69251" s="56"/>
      <c r="AD69251" s="56"/>
      <c r="AE69251" s="56"/>
    </row>
    <row r="69252" spans="1:31" x14ac:dyDescent="0.25">
      <c r="A69252" s="41">
        <v>0</v>
      </c>
      <c r="C69252" s="56"/>
      <c r="AC69252" s="56"/>
      <c r="AD69252" s="56"/>
      <c r="AE69252" s="56"/>
    </row>
    <row r="69253" spans="1:31" x14ac:dyDescent="0.25">
      <c r="A69253" s="41">
        <v>0</v>
      </c>
      <c r="C69253" s="56"/>
      <c r="AC69253" s="56"/>
      <c r="AD69253" s="56"/>
      <c r="AE69253" s="56"/>
    </row>
    <row r="69254" spans="1:31" x14ac:dyDescent="0.25">
      <c r="A69254" s="41">
        <v>0</v>
      </c>
      <c r="C69254" s="56"/>
      <c r="AC69254" s="56"/>
      <c r="AD69254" s="56"/>
      <c r="AE69254" s="56"/>
    </row>
    <row r="69255" spans="1:31" x14ac:dyDescent="0.25">
      <c r="A69255" s="41">
        <v>0</v>
      </c>
      <c r="C69255" s="56"/>
      <c r="AC69255" s="56"/>
      <c r="AD69255" s="56"/>
      <c r="AE69255" s="56"/>
    </row>
    <row r="69256" spans="1:31" x14ac:dyDescent="0.25">
      <c r="A69256" s="41">
        <v>0</v>
      </c>
      <c r="C69256" s="56"/>
      <c r="AC69256" s="56"/>
      <c r="AD69256" s="56"/>
      <c r="AE69256" s="56"/>
    </row>
    <row r="69257" spans="1:31" x14ac:dyDescent="0.25">
      <c r="A69257" s="41">
        <v>0</v>
      </c>
      <c r="C69257" s="56"/>
      <c r="AC69257" s="56"/>
      <c r="AD69257" s="56"/>
      <c r="AE69257" s="56"/>
    </row>
    <row r="69258" spans="1:31" x14ac:dyDescent="0.25">
      <c r="A69258" s="41">
        <v>0</v>
      </c>
      <c r="C69258" s="56"/>
      <c r="AC69258" s="56"/>
      <c r="AD69258" s="56"/>
      <c r="AE69258" s="56"/>
    </row>
    <row r="69259" spans="1:31" x14ac:dyDescent="0.25">
      <c r="A69259" s="41">
        <v>0</v>
      </c>
      <c r="C69259" s="56"/>
      <c r="AC69259" s="56"/>
      <c r="AD69259" s="56"/>
      <c r="AE69259" s="56"/>
    </row>
    <row r="69260" spans="1:31" x14ac:dyDescent="0.25">
      <c r="A69260" s="41">
        <v>0</v>
      </c>
      <c r="C69260" s="56"/>
      <c r="AC69260" s="56"/>
      <c r="AD69260" s="56"/>
      <c r="AE69260" s="56"/>
    </row>
    <row r="69261" spans="1:31" x14ac:dyDescent="0.25">
      <c r="A69261" s="41">
        <v>0</v>
      </c>
      <c r="C69261" s="56"/>
      <c r="AC69261" s="56"/>
      <c r="AD69261" s="56"/>
      <c r="AE69261" s="56"/>
    </row>
    <row r="69262" spans="1:31" x14ac:dyDescent="0.25">
      <c r="A69262" s="41">
        <v>0</v>
      </c>
      <c r="C69262" s="56"/>
      <c r="AC69262" s="56"/>
      <c r="AD69262" s="56"/>
      <c r="AE69262" s="56"/>
    </row>
    <row r="69263" spans="1:31" x14ac:dyDescent="0.25">
      <c r="A69263" s="41">
        <v>0</v>
      </c>
      <c r="C69263" s="56"/>
      <c r="AC69263" s="56"/>
      <c r="AD69263" s="56"/>
      <c r="AE69263" s="56"/>
    </row>
    <row r="69264" spans="1:31" x14ac:dyDescent="0.25">
      <c r="A69264" s="41">
        <v>0</v>
      </c>
      <c r="C69264" s="56"/>
      <c r="AC69264" s="56"/>
      <c r="AD69264" s="56"/>
      <c r="AE69264" s="56"/>
    </row>
    <row r="69265" spans="1:31" x14ac:dyDescent="0.25">
      <c r="A69265" s="41">
        <v>0</v>
      </c>
      <c r="C69265" s="56"/>
      <c r="AC69265" s="56"/>
      <c r="AD69265" s="56"/>
      <c r="AE69265" s="56"/>
    </row>
    <row r="69266" spans="1:31" x14ac:dyDescent="0.25">
      <c r="A69266" s="41">
        <v>0</v>
      </c>
      <c r="C69266" s="56"/>
      <c r="AC69266" s="56"/>
      <c r="AD69266" s="56"/>
      <c r="AE69266" s="56"/>
    </row>
    <row r="69267" spans="1:31" x14ac:dyDescent="0.25">
      <c r="A69267" s="41">
        <v>0</v>
      </c>
      <c r="C69267" s="56"/>
      <c r="AC69267" s="56"/>
      <c r="AD69267" s="56"/>
      <c r="AE69267" s="56"/>
    </row>
    <row r="69268" spans="1:31" x14ac:dyDescent="0.25">
      <c r="A69268" s="41">
        <v>0</v>
      </c>
      <c r="C69268" s="56"/>
      <c r="AC69268" s="56"/>
      <c r="AD69268" s="56"/>
      <c r="AE69268" s="56"/>
    </row>
    <row r="69269" spans="1:31" x14ac:dyDescent="0.25">
      <c r="A69269" s="41">
        <v>0</v>
      </c>
      <c r="C69269" s="56"/>
      <c r="AC69269" s="56"/>
      <c r="AD69269" s="56"/>
      <c r="AE69269" s="56"/>
    </row>
    <row r="69270" spans="1:31" x14ac:dyDescent="0.25">
      <c r="A69270" s="41">
        <v>0</v>
      </c>
      <c r="C69270" s="56"/>
      <c r="AC69270" s="56"/>
      <c r="AD69270" s="56"/>
      <c r="AE69270" s="56"/>
    </row>
    <row r="69271" spans="1:31" x14ac:dyDescent="0.25">
      <c r="A69271" s="41">
        <v>0</v>
      </c>
      <c r="C69271" s="56"/>
      <c r="AC69271" s="56"/>
      <c r="AD69271" s="56"/>
      <c r="AE69271" s="56"/>
    </row>
    <row r="69272" spans="1:31" x14ac:dyDescent="0.25">
      <c r="A69272" s="41">
        <v>0</v>
      </c>
      <c r="C69272" s="56"/>
      <c r="AC69272" s="56"/>
      <c r="AD69272" s="56"/>
      <c r="AE69272" s="56"/>
    </row>
    <row r="69273" spans="1:31" x14ac:dyDescent="0.25">
      <c r="A69273" s="41">
        <v>0</v>
      </c>
      <c r="C69273" s="56"/>
      <c r="AC69273" s="56"/>
      <c r="AD69273" s="56"/>
      <c r="AE69273" s="56"/>
    </row>
    <row r="69274" spans="1:31" x14ac:dyDescent="0.25">
      <c r="A69274" s="41">
        <v>0</v>
      </c>
      <c r="C69274" s="56"/>
      <c r="AC69274" s="56"/>
      <c r="AD69274" s="56"/>
      <c r="AE69274" s="56"/>
    </row>
    <row r="69275" spans="1:31" x14ac:dyDescent="0.25">
      <c r="A69275" s="41">
        <v>0</v>
      </c>
      <c r="C69275" s="56"/>
      <c r="AC69275" s="56"/>
      <c r="AD69275" s="56"/>
      <c r="AE69275" s="56"/>
    </row>
    <row r="69276" spans="1:31" x14ac:dyDescent="0.25">
      <c r="A69276" s="41">
        <v>0</v>
      </c>
      <c r="C69276" s="56"/>
      <c r="AC69276" s="56"/>
      <c r="AD69276" s="56"/>
      <c r="AE69276" s="56"/>
    </row>
    <row r="69277" spans="1:31" x14ac:dyDescent="0.25">
      <c r="A69277" s="41">
        <v>0</v>
      </c>
      <c r="C69277" s="56"/>
      <c r="AC69277" s="56"/>
      <c r="AD69277" s="56"/>
      <c r="AE69277" s="56"/>
    </row>
    <row r="69278" spans="1:31" x14ac:dyDescent="0.25">
      <c r="A69278" s="41">
        <v>0</v>
      </c>
      <c r="C69278" s="56"/>
      <c r="AC69278" s="56"/>
      <c r="AD69278" s="56"/>
      <c r="AE69278" s="56"/>
    </row>
    <row r="69279" spans="1:31" x14ac:dyDescent="0.25">
      <c r="A69279" s="41">
        <v>0</v>
      </c>
      <c r="C69279" s="56"/>
      <c r="AC69279" s="56"/>
      <c r="AD69279" s="56"/>
      <c r="AE69279" s="56"/>
    </row>
    <row r="69280" spans="1:31" x14ac:dyDescent="0.25">
      <c r="A69280" s="41">
        <v>0</v>
      </c>
      <c r="C69280" s="56"/>
      <c r="AC69280" s="56"/>
      <c r="AD69280" s="56"/>
      <c r="AE69280" s="56"/>
    </row>
    <row r="69281" spans="1:31" x14ac:dyDescent="0.25">
      <c r="A69281" s="41">
        <v>0</v>
      </c>
      <c r="C69281" s="56"/>
      <c r="AC69281" s="56"/>
      <c r="AD69281" s="56"/>
      <c r="AE69281" s="56"/>
    </row>
    <row r="69282" spans="1:31" x14ac:dyDescent="0.25">
      <c r="A69282" s="41">
        <v>0</v>
      </c>
      <c r="C69282" s="56"/>
      <c r="AC69282" s="56"/>
      <c r="AD69282" s="56"/>
      <c r="AE69282" s="56"/>
    </row>
    <row r="69283" spans="1:31" x14ac:dyDescent="0.25">
      <c r="A69283" s="41">
        <v>0</v>
      </c>
      <c r="C69283" s="56"/>
      <c r="AC69283" s="56"/>
      <c r="AD69283" s="56"/>
      <c r="AE69283" s="56"/>
    </row>
    <row r="69284" spans="1:31" x14ac:dyDescent="0.25">
      <c r="A69284" s="41">
        <v>0</v>
      </c>
      <c r="C69284" s="56"/>
      <c r="AC69284" s="56"/>
      <c r="AD69284" s="56"/>
      <c r="AE69284" s="56"/>
    </row>
    <row r="69285" spans="1:31" x14ac:dyDescent="0.25">
      <c r="A69285" s="41">
        <v>0</v>
      </c>
      <c r="C69285" s="56"/>
      <c r="AC69285" s="56"/>
      <c r="AD69285" s="56"/>
      <c r="AE69285" s="56"/>
    </row>
    <row r="69286" spans="1:31" x14ac:dyDescent="0.25">
      <c r="A69286" s="41">
        <v>0</v>
      </c>
      <c r="C69286" s="56"/>
      <c r="AC69286" s="56"/>
      <c r="AD69286" s="56"/>
      <c r="AE69286" s="56"/>
    </row>
    <row r="69287" spans="1:31" x14ac:dyDescent="0.25">
      <c r="A69287" s="41">
        <v>0</v>
      </c>
      <c r="C69287" s="56"/>
      <c r="AC69287" s="56"/>
      <c r="AD69287" s="56"/>
      <c r="AE69287" s="56"/>
    </row>
    <row r="69288" spans="1:31" x14ac:dyDescent="0.25">
      <c r="A69288" s="41">
        <v>0</v>
      </c>
      <c r="C69288" s="56"/>
      <c r="AC69288" s="56"/>
      <c r="AD69288" s="56"/>
      <c r="AE69288" s="56"/>
    </row>
    <row r="69289" spans="1:31" x14ac:dyDescent="0.25">
      <c r="A69289" s="41">
        <v>0</v>
      </c>
      <c r="C69289" s="56"/>
      <c r="AC69289" s="56"/>
      <c r="AD69289" s="56"/>
      <c r="AE69289" s="56"/>
    </row>
    <row r="69290" spans="1:31" x14ac:dyDescent="0.25">
      <c r="A69290" s="41">
        <v>0</v>
      </c>
      <c r="C69290" s="56"/>
      <c r="AC69290" s="56"/>
      <c r="AD69290" s="56"/>
      <c r="AE69290" s="56"/>
    </row>
    <row r="69291" spans="1:31" x14ac:dyDescent="0.25">
      <c r="A69291" s="41">
        <v>0</v>
      </c>
      <c r="C69291" s="56"/>
      <c r="AC69291" s="56"/>
      <c r="AD69291" s="56"/>
      <c r="AE69291" s="56"/>
    </row>
    <row r="69292" spans="1:31" x14ac:dyDescent="0.25">
      <c r="A69292" s="41">
        <v>0</v>
      </c>
      <c r="C69292" s="56"/>
      <c r="AC69292" s="56"/>
      <c r="AD69292" s="56"/>
      <c r="AE69292" s="56"/>
    </row>
    <row r="69293" spans="1:31" x14ac:dyDescent="0.25">
      <c r="A69293" s="41">
        <v>0</v>
      </c>
      <c r="C69293" s="56"/>
      <c r="AC69293" s="56"/>
      <c r="AD69293" s="56"/>
      <c r="AE69293" s="56"/>
    </row>
    <row r="69294" spans="1:31" x14ac:dyDescent="0.25">
      <c r="A69294" s="41">
        <v>17631</v>
      </c>
      <c r="C69294" s="56"/>
      <c r="AC69294" s="56"/>
      <c r="AD69294" s="56"/>
      <c r="AE69294" s="56"/>
    </row>
    <row r="69295" spans="1:31" x14ac:dyDescent="0.25">
      <c r="A69295" s="41">
        <v>218</v>
      </c>
      <c r="C69295" s="56"/>
      <c r="AC69295" s="56"/>
      <c r="AD69295" s="56"/>
      <c r="AE69295" s="56"/>
    </row>
    <row r="69296" spans="1:31" x14ac:dyDescent="0.25">
      <c r="A69296" s="41">
        <v>0</v>
      </c>
      <c r="C69296" s="56"/>
      <c r="AC69296" s="56"/>
      <c r="AD69296" s="56"/>
      <c r="AE69296" s="56"/>
    </row>
    <row r="69297" spans="1:31" x14ac:dyDescent="0.25">
      <c r="A69297" s="41">
        <v>0</v>
      </c>
      <c r="C69297" s="56"/>
      <c r="AC69297" s="56"/>
      <c r="AD69297" s="56"/>
      <c r="AE69297" s="56"/>
    </row>
    <row r="69298" spans="1:31" x14ac:dyDescent="0.25">
      <c r="A69298" s="41">
        <v>0</v>
      </c>
      <c r="C69298" s="56"/>
      <c r="AC69298" s="56"/>
      <c r="AD69298" s="56"/>
      <c r="AE69298" s="56"/>
    </row>
    <row r="69299" spans="1:31" x14ac:dyDescent="0.25">
      <c r="A69299" s="41">
        <v>0</v>
      </c>
      <c r="C69299" s="56"/>
      <c r="AC69299" s="56"/>
      <c r="AD69299" s="56"/>
      <c r="AE69299" s="56"/>
    </row>
    <row r="69300" spans="1:31" x14ac:dyDescent="0.25">
      <c r="A69300" s="41">
        <v>0</v>
      </c>
      <c r="C69300" s="56"/>
      <c r="AC69300" s="56"/>
      <c r="AD69300" s="56"/>
      <c r="AE69300" s="56"/>
    </row>
    <row r="69301" spans="1:31" x14ac:dyDescent="0.25">
      <c r="A69301" s="41">
        <v>0</v>
      </c>
      <c r="C69301" s="56"/>
      <c r="AC69301" s="56"/>
      <c r="AD69301" s="56"/>
      <c r="AE69301" s="56"/>
    </row>
    <row r="69302" spans="1:31" x14ac:dyDescent="0.25">
      <c r="A69302" s="41">
        <v>0</v>
      </c>
      <c r="C69302" s="56"/>
      <c r="AC69302" s="56"/>
      <c r="AD69302" s="56"/>
      <c r="AE69302" s="56"/>
    </row>
    <row r="69303" spans="1:31" x14ac:dyDescent="0.25">
      <c r="A69303" s="41">
        <v>0</v>
      </c>
      <c r="C69303" s="56"/>
      <c r="AC69303" s="56"/>
      <c r="AD69303" s="56"/>
      <c r="AE69303" s="56"/>
    </row>
    <row r="69304" spans="1:31" x14ac:dyDescent="0.25">
      <c r="A69304" s="41">
        <v>0</v>
      </c>
      <c r="C69304" s="56"/>
      <c r="AC69304" s="56"/>
      <c r="AD69304" s="56"/>
      <c r="AE69304" s="56"/>
    </row>
    <row r="69305" spans="1:31" x14ac:dyDescent="0.25">
      <c r="A69305" s="41">
        <v>0</v>
      </c>
      <c r="C69305" s="56"/>
      <c r="AC69305" s="56"/>
      <c r="AD69305" s="56"/>
      <c r="AE69305" s="56"/>
    </row>
    <row r="69306" spans="1:31" x14ac:dyDescent="0.25">
      <c r="A69306" s="41">
        <v>0</v>
      </c>
      <c r="C69306" s="56"/>
      <c r="AC69306" s="56"/>
      <c r="AD69306" s="56"/>
      <c r="AE69306" s="56"/>
    </row>
    <row r="69307" spans="1:31" x14ac:dyDescent="0.25">
      <c r="A69307" s="41">
        <v>0</v>
      </c>
      <c r="C69307" s="56"/>
      <c r="AC69307" s="56"/>
      <c r="AD69307" s="56"/>
      <c r="AE69307" s="56"/>
    </row>
    <row r="69308" spans="1:31" x14ac:dyDescent="0.25">
      <c r="A69308" s="41">
        <v>4712</v>
      </c>
      <c r="C69308" s="56"/>
      <c r="AC69308" s="56"/>
      <c r="AD69308" s="56"/>
      <c r="AE69308" s="56"/>
    </row>
    <row r="69309" spans="1:31" x14ac:dyDescent="0.25">
      <c r="A69309" s="41">
        <v>0</v>
      </c>
      <c r="C69309" s="56"/>
      <c r="AC69309" s="56"/>
      <c r="AD69309" s="56"/>
      <c r="AE69309" s="56"/>
    </row>
    <row r="69310" spans="1:31" x14ac:dyDescent="0.25">
      <c r="A69310" s="41">
        <v>0</v>
      </c>
      <c r="C69310" s="56"/>
      <c r="AC69310" s="56"/>
      <c r="AD69310" s="56"/>
      <c r="AE69310" s="56"/>
    </row>
    <row r="69311" spans="1:31" x14ac:dyDescent="0.25">
      <c r="A69311" s="41">
        <v>0</v>
      </c>
      <c r="C69311" s="56"/>
      <c r="AC69311" s="56"/>
      <c r="AD69311" s="56"/>
      <c r="AE69311" s="56"/>
    </row>
    <row r="69312" spans="1:31" x14ac:dyDescent="0.25">
      <c r="A69312" s="41">
        <v>0</v>
      </c>
      <c r="C69312" s="56"/>
      <c r="AC69312" s="56"/>
      <c r="AD69312" s="56"/>
      <c r="AE69312" s="56"/>
    </row>
    <row r="69313" spans="1:31" x14ac:dyDescent="0.25">
      <c r="A69313" s="41">
        <v>0</v>
      </c>
      <c r="C69313" s="56"/>
      <c r="AC69313" s="56"/>
      <c r="AD69313" s="56"/>
      <c r="AE69313" s="56"/>
    </row>
    <row r="69314" spans="1:31" x14ac:dyDescent="0.25">
      <c r="A69314" s="41">
        <v>0</v>
      </c>
      <c r="C69314" s="56"/>
      <c r="AC69314" s="56"/>
      <c r="AD69314" s="56"/>
      <c r="AE69314" s="56"/>
    </row>
    <row r="69315" spans="1:31" x14ac:dyDescent="0.25">
      <c r="A69315" s="41">
        <v>0</v>
      </c>
      <c r="C69315" s="56"/>
      <c r="AC69315" s="56"/>
      <c r="AD69315" s="56"/>
      <c r="AE69315" s="56"/>
    </row>
    <row r="69316" spans="1:31" x14ac:dyDescent="0.25">
      <c r="A69316" s="41">
        <v>0</v>
      </c>
      <c r="C69316" s="56"/>
      <c r="AC69316" s="56"/>
      <c r="AD69316" s="56"/>
      <c r="AE69316" s="56"/>
    </row>
    <row r="69317" spans="1:31" x14ac:dyDescent="0.25">
      <c r="A69317" s="41">
        <v>0</v>
      </c>
      <c r="C69317" s="56"/>
      <c r="AC69317" s="56"/>
      <c r="AD69317" s="56"/>
      <c r="AE69317" s="56"/>
    </row>
    <row r="69318" spans="1:31" x14ac:dyDescent="0.25">
      <c r="A69318" s="41">
        <v>0</v>
      </c>
      <c r="C69318" s="56"/>
      <c r="AC69318" s="56"/>
      <c r="AD69318" s="56"/>
      <c r="AE69318" s="56"/>
    </row>
    <row r="69319" spans="1:31" x14ac:dyDescent="0.25">
      <c r="A69319" s="41">
        <v>0</v>
      </c>
      <c r="C69319" s="56"/>
      <c r="AC69319" s="56"/>
      <c r="AD69319" s="56"/>
      <c r="AE69319" s="56"/>
    </row>
    <row r="69320" spans="1:31" x14ac:dyDescent="0.25">
      <c r="A69320" s="41">
        <v>0</v>
      </c>
      <c r="C69320" s="56"/>
      <c r="AC69320" s="56"/>
      <c r="AD69320" s="56"/>
      <c r="AE69320" s="56"/>
    </row>
    <row r="69321" spans="1:31" x14ac:dyDescent="0.25">
      <c r="A69321" s="41">
        <v>0</v>
      </c>
      <c r="C69321" s="56"/>
      <c r="AC69321" s="56"/>
      <c r="AD69321" s="56"/>
      <c r="AE69321" s="56"/>
    </row>
    <row r="69322" spans="1:31" x14ac:dyDescent="0.25">
      <c r="A69322" s="41">
        <v>0</v>
      </c>
      <c r="C69322" s="56"/>
      <c r="AC69322" s="56"/>
      <c r="AD69322" s="56"/>
      <c r="AE69322" s="56"/>
    </row>
    <row r="69323" spans="1:31" x14ac:dyDescent="0.25">
      <c r="A69323" s="41">
        <v>0</v>
      </c>
      <c r="C69323" s="56"/>
      <c r="AC69323" s="56"/>
      <c r="AD69323" s="56"/>
      <c r="AE69323" s="56"/>
    </row>
    <row r="69324" spans="1:31" x14ac:dyDescent="0.25">
      <c r="A69324" s="41">
        <v>0</v>
      </c>
      <c r="C69324" s="56"/>
      <c r="AC69324" s="56"/>
      <c r="AD69324" s="56"/>
      <c r="AE69324" s="56"/>
    </row>
    <row r="69325" spans="1:31" x14ac:dyDescent="0.25">
      <c r="A69325" s="41">
        <v>0</v>
      </c>
      <c r="C69325" s="56"/>
      <c r="AC69325" s="56"/>
      <c r="AD69325" s="56"/>
      <c r="AE69325" s="56"/>
    </row>
    <row r="69326" spans="1:31" x14ac:dyDescent="0.25">
      <c r="A69326" s="41">
        <v>0</v>
      </c>
      <c r="C69326" s="56"/>
      <c r="AC69326" s="56"/>
      <c r="AD69326" s="56"/>
      <c r="AE69326" s="56"/>
    </row>
    <row r="69327" spans="1:31" x14ac:dyDescent="0.25">
      <c r="A69327" s="41">
        <v>0</v>
      </c>
      <c r="C69327" s="56"/>
      <c r="AC69327" s="56"/>
      <c r="AD69327" s="56"/>
      <c r="AE69327" s="56"/>
    </row>
    <row r="69328" spans="1:31" x14ac:dyDescent="0.25">
      <c r="A69328" s="41">
        <v>0</v>
      </c>
      <c r="C69328" s="56"/>
      <c r="AC69328" s="56"/>
      <c r="AD69328" s="56"/>
      <c r="AE69328" s="56"/>
    </row>
    <row r="69329" spans="1:31" x14ac:dyDescent="0.25">
      <c r="A69329" s="41">
        <v>0</v>
      </c>
      <c r="C69329" s="56"/>
      <c r="AC69329" s="56"/>
      <c r="AD69329" s="56"/>
      <c r="AE69329" s="56"/>
    </row>
    <row r="69330" spans="1:31" x14ac:dyDescent="0.25">
      <c r="A69330" s="41">
        <v>2</v>
      </c>
      <c r="C69330" s="56"/>
      <c r="AC69330" s="56"/>
      <c r="AD69330" s="56"/>
      <c r="AE69330" s="56"/>
    </row>
    <row r="69331" spans="1:31" x14ac:dyDescent="0.25">
      <c r="A69331" s="41">
        <v>0</v>
      </c>
      <c r="C69331" s="56"/>
      <c r="AC69331" s="56"/>
      <c r="AD69331" s="56"/>
      <c r="AE69331" s="56"/>
    </row>
    <row r="69332" spans="1:31" x14ac:dyDescent="0.25">
      <c r="A69332" s="41">
        <v>0</v>
      </c>
      <c r="C69332" s="56"/>
      <c r="AC69332" s="56"/>
      <c r="AD69332" s="56"/>
      <c r="AE69332" s="56"/>
    </row>
    <row r="69333" spans="1:31" x14ac:dyDescent="0.25">
      <c r="A69333" s="41">
        <v>0</v>
      </c>
      <c r="C69333" s="56"/>
      <c r="AC69333" s="56"/>
      <c r="AD69333" s="56"/>
      <c r="AE69333" s="56"/>
    </row>
    <row r="69334" spans="1:31" x14ac:dyDescent="0.25">
      <c r="A69334" s="41">
        <v>0</v>
      </c>
      <c r="C69334" s="56"/>
      <c r="AC69334" s="56"/>
      <c r="AD69334" s="56"/>
      <c r="AE69334" s="56"/>
    </row>
    <row r="69335" spans="1:31" x14ac:dyDescent="0.25">
      <c r="A69335" s="41">
        <v>0</v>
      </c>
      <c r="C69335" s="56"/>
      <c r="AC69335" s="56"/>
      <c r="AD69335" s="56"/>
      <c r="AE69335" s="56"/>
    </row>
    <row r="69336" spans="1:31" x14ac:dyDescent="0.25">
      <c r="A69336" s="41">
        <v>0</v>
      </c>
      <c r="C69336" s="56"/>
      <c r="AC69336" s="56"/>
      <c r="AD69336" s="56"/>
      <c r="AE69336" s="56"/>
    </row>
    <row r="69337" spans="1:31" x14ac:dyDescent="0.25">
      <c r="A69337" s="41">
        <v>0</v>
      </c>
      <c r="C69337" s="56"/>
      <c r="AC69337" s="56"/>
      <c r="AD69337" s="56"/>
      <c r="AE69337" s="56"/>
    </row>
    <row r="69338" spans="1:31" x14ac:dyDescent="0.25">
      <c r="A69338" s="41">
        <v>0</v>
      </c>
      <c r="C69338" s="56"/>
      <c r="AC69338" s="56"/>
      <c r="AD69338" s="56"/>
      <c r="AE69338" s="56"/>
    </row>
    <row r="69339" spans="1:31" x14ac:dyDescent="0.25">
      <c r="A69339" s="41">
        <v>0</v>
      </c>
      <c r="C69339" s="56"/>
      <c r="AC69339" s="56"/>
      <c r="AD69339" s="56"/>
      <c r="AE69339" s="56"/>
    </row>
    <row r="69340" spans="1:31" x14ac:dyDescent="0.25">
      <c r="A69340" s="41">
        <v>0</v>
      </c>
      <c r="C69340" s="56"/>
      <c r="AC69340" s="56"/>
      <c r="AD69340" s="56"/>
      <c r="AE69340" s="56"/>
    </row>
    <row r="69341" spans="1:31" x14ac:dyDescent="0.25">
      <c r="A69341" s="41">
        <v>0</v>
      </c>
      <c r="C69341" s="56"/>
      <c r="AC69341" s="56"/>
      <c r="AD69341" s="56"/>
      <c r="AE69341" s="56"/>
    </row>
    <row r="69342" spans="1:31" x14ac:dyDescent="0.25">
      <c r="A69342" s="41">
        <v>0</v>
      </c>
      <c r="C69342" s="56"/>
      <c r="AC69342" s="56"/>
      <c r="AD69342" s="56"/>
      <c r="AE69342" s="56"/>
    </row>
    <row r="69343" spans="1:31" x14ac:dyDescent="0.25">
      <c r="A69343" s="41">
        <v>0</v>
      </c>
      <c r="C69343" s="56"/>
      <c r="AC69343" s="56"/>
      <c r="AD69343" s="56"/>
      <c r="AE69343" s="56"/>
    </row>
    <row r="69344" spans="1:31" x14ac:dyDescent="0.25">
      <c r="A69344" s="41">
        <v>0</v>
      </c>
      <c r="C69344" s="56"/>
      <c r="AC69344" s="56"/>
      <c r="AD69344" s="56"/>
      <c r="AE69344" s="56"/>
    </row>
    <row r="69345" spans="1:31" x14ac:dyDescent="0.25">
      <c r="A69345" s="41">
        <v>0</v>
      </c>
      <c r="C69345" s="56"/>
      <c r="AC69345" s="56"/>
      <c r="AD69345" s="56"/>
      <c r="AE69345" s="56"/>
    </row>
    <row r="69346" spans="1:31" x14ac:dyDescent="0.25">
      <c r="A69346" s="41">
        <v>0</v>
      </c>
      <c r="C69346" s="56"/>
      <c r="AC69346" s="56"/>
      <c r="AD69346" s="56"/>
      <c r="AE69346" s="56"/>
    </row>
    <row r="69347" spans="1:31" x14ac:dyDescent="0.25">
      <c r="A69347" s="41">
        <v>0</v>
      </c>
      <c r="C69347" s="56"/>
      <c r="AC69347" s="56"/>
      <c r="AD69347" s="56"/>
      <c r="AE69347" s="56"/>
    </row>
    <row r="69348" spans="1:31" x14ac:dyDescent="0.25">
      <c r="A69348" s="41">
        <v>0</v>
      </c>
      <c r="C69348" s="56"/>
      <c r="AC69348" s="56"/>
      <c r="AD69348" s="56"/>
      <c r="AE69348" s="56"/>
    </row>
    <row r="69349" spans="1:31" x14ac:dyDescent="0.25">
      <c r="A69349" s="41">
        <v>0</v>
      </c>
      <c r="C69349" s="56"/>
      <c r="AC69349" s="56"/>
      <c r="AD69349" s="56"/>
      <c r="AE69349" s="56"/>
    </row>
    <row r="69350" spans="1:31" x14ac:dyDescent="0.25">
      <c r="A69350" s="41">
        <v>0</v>
      </c>
      <c r="C69350" s="56"/>
      <c r="AC69350" s="56"/>
      <c r="AD69350" s="56"/>
      <c r="AE69350" s="56"/>
    </row>
    <row r="69351" spans="1:31" x14ac:dyDescent="0.25">
      <c r="A69351" s="41">
        <v>0</v>
      </c>
      <c r="C69351" s="56"/>
      <c r="AC69351" s="56"/>
      <c r="AD69351" s="56"/>
      <c r="AE69351" s="56"/>
    </row>
    <row r="69352" spans="1:31" x14ac:dyDescent="0.25">
      <c r="A69352" s="41">
        <v>0</v>
      </c>
      <c r="C69352" s="56"/>
      <c r="AC69352" s="56"/>
      <c r="AD69352" s="56"/>
      <c r="AE69352" s="56"/>
    </row>
    <row r="69353" spans="1:31" x14ac:dyDescent="0.25">
      <c r="A69353" s="41">
        <v>0</v>
      </c>
      <c r="C69353" s="56"/>
      <c r="AC69353" s="56"/>
      <c r="AD69353" s="56"/>
      <c r="AE69353" s="56"/>
    </row>
    <row r="69354" spans="1:31" x14ac:dyDescent="0.25">
      <c r="A69354" s="41">
        <v>0</v>
      </c>
      <c r="C69354" s="56"/>
      <c r="AC69354" s="56"/>
      <c r="AD69354" s="56"/>
      <c r="AE69354" s="56"/>
    </row>
    <row r="69355" spans="1:31" x14ac:dyDescent="0.25">
      <c r="A69355" s="41">
        <v>0</v>
      </c>
      <c r="C69355" s="56"/>
      <c r="AC69355" s="56"/>
      <c r="AD69355" s="56"/>
      <c r="AE69355" s="56"/>
    </row>
    <row r="69356" spans="1:31" x14ac:dyDescent="0.25">
      <c r="A69356" s="41">
        <v>0</v>
      </c>
      <c r="C69356" s="56"/>
      <c r="AC69356" s="56"/>
      <c r="AD69356" s="56"/>
      <c r="AE69356" s="56"/>
    </row>
    <row r="69357" spans="1:31" x14ac:dyDescent="0.25">
      <c r="A69357" s="41">
        <v>0</v>
      </c>
      <c r="C69357" s="56"/>
      <c r="AC69357" s="56"/>
      <c r="AD69357" s="56"/>
      <c r="AE69357" s="56"/>
    </row>
    <row r="69358" spans="1:31" x14ac:dyDescent="0.25">
      <c r="A69358" s="41">
        <v>0</v>
      </c>
      <c r="C69358" s="56"/>
      <c r="AC69358" s="56"/>
      <c r="AD69358" s="56"/>
      <c r="AE69358" s="56"/>
    </row>
    <row r="69359" spans="1:31" x14ac:dyDescent="0.25">
      <c r="A69359" s="41">
        <v>0</v>
      </c>
      <c r="C69359" s="56"/>
      <c r="AC69359" s="56"/>
      <c r="AD69359" s="56"/>
      <c r="AE69359" s="56"/>
    </row>
    <row r="69360" spans="1:31" x14ac:dyDescent="0.25">
      <c r="A69360" s="41">
        <v>0</v>
      </c>
      <c r="C69360" s="56"/>
      <c r="AC69360" s="56"/>
      <c r="AD69360" s="56"/>
      <c r="AE69360" s="56"/>
    </row>
    <row r="69361" spans="1:31" x14ac:dyDescent="0.25">
      <c r="A69361" s="41">
        <v>0</v>
      </c>
      <c r="C69361" s="56"/>
      <c r="AC69361" s="56"/>
      <c r="AD69361" s="56"/>
      <c r="AE69361" s="56"/>
    </row>
    <row r="69362" spans="1:31" x14ac:dyDescent="0.25">
      <c r="A69362" s="41">
        <v>0</v>
      </c>
      <c r="C69362" s="56"/>
      <c r="AC69362" s="56"/>
      <c r="AD69362" s="56"/>
      <c r="AE69362" s="56"/>
    </row>
    <row r="69363" spans="1:31" x14ac:dyDescent="0.25">
      <c r="A69363" s="41">
        <v>0</v>
      </c>
      <c r="C69363" s="56"/>
      <c r="AC69363" s="56"/>
      <c r="AD69363" s="56"/>
      <c r="AE69363" s="56"/>
    </row>
    <row r="69364" spans="1:31" x14ac:dyDescent="0.25">
      <c r="A69364" s="41">
        <v>0</v>
      </c>
      <c r="C69364" s="56"/>
      <c r="AC69364" s="56"/>
      <c r="AD69364" s="56"/>
      <c r="AE69364" s="56"/>
    </row>
    <row r="69365" spans="1:31" x14ac:dyDescent="0.25">
      <c r="A69365" s="41">
        <v>0</v>
      </c>
      <c r="C69365" s="56"/>
      <c r="AC69365" s="56"/>
      <c r="AD69365" s="56"/>
      <c r="AE69365" s="56"/>
    </row>
    <row r="69366" spans="1:31" x14ac:dyDescent="0.25">
      <c r="A69366" s="41">
        <v>0</v>
      </c>
      <c r="C69366" s="56"/>
      <c r="AC69366" s="56"/>
      <c r="AD69366" s="56"/>
      <c r="AE69366" s="56"/>
    </row>
    <row r="69367" spans="1:31" x14ac:dyDescent="0.25">
      <c r="A69367" s="41">
        <v>0</v>
      </c>
      <c r="C69367" s="56"/>
      <c r="AC69367" s="56"/>
      <c r="AD69367" s="56"/>
      <c r="AE69367" s="56"/>
    </row>
    <row r="69368" spans="1:31" x14ac:dyDescent="0.25">
      <c r="A69368" s="41">
        <v>0</v>
      </c>
      <c r="C69368" s="56"/>
      <c r="AC69368" s="56"/>
      <c r="AD69368" s="56"/>
      <c r="AE69368" s="56"/>
    </row>
    <row r="69369" spans="1:31" x14ac:dyDescent="0.25">
      <c r="A69369" s="41">
        <v>0</v>
      </c>
      <c r="C69369" s="56"/>
      <c r="AC69369" s="56"/>
      <c r="AD69369" s="56"/>
      <c r="AE69369" s="56"/>
    </row>
    <row r="69370" spans="1:31" x14ac:dyDescent="0.25">
      <c r="A69370" s="41">
        <v>0</v>
      </c>
      <c r="C69370" s="56"/>
      <c r="AC69370" s="56"/>
      <c r="AD69370" s="56"/>
      <c r="AE69370" s="56"/>
    </row>
    <row r="69371" spans="1:31" x14ac:dyDescent="0.25">
      <c r="A69371" s="41">
        <v>0</v>
      </c>
      <c r="C69371" s="56"/>
      <c r="AC69371" s="56"/>
      <c r="AD69371" s="56"/>
      <c r="AE69371" s="56"/>
    </row>
    <row r="69372" spans="1:31" x14ac:dyDescent="0.25">
      <c r="A69372" s="41">
        <v>0</v>
      </c>
      <c r="C69372" s="56"/>
      <c r="AC69372" s="56"/>
      <c r="AD69372" s="56"/>
      <c r="AE69372" s="56"/>
    </row>
    <row r="69373" spans="1:31" x14ac:dyDescent="0.25">
      <c r="A69373" s="41">
        <v>0</v>
      </c>
      <c r="C69373" s="56"/>
      <c r="AC69373" s="56"/>
      <c r="AD69373" s="56"/>
      <c r="AE69373" s="56"/>
    </row>
    <row r="69374" spans="1:31" x14ac:dyDescent="0.25">
      <c r="A69374" s="41">
        <v>0</v>
      </c>
      <c r="C69374" s="56"/>
      <c r="AC69374" s="56"/>
      <c r="AD69374" s="56"/>
      <c r="AE69374" s="56"/>
    </row>
    <row r="69375" spans="1:31" x14ac:dyDescent="0.25">
      <c r="A69375" s="41">
        <v>0</v>
      </c>
      <c r="C69375" s="56"/>
      <c r="AC69375" s="56"/>
      <c r="AD69375" s="56"/>
      <c r="AE69375" s="56"/>
    </row>
    <row r="69376" spans="1:31" x14ac:dyDescent="0.25">
      <c r="A69376" s="41">
        <v>0</v>
      </c>
      <c r="C69376" s="56"/>
      <c r="AC69376" s="56"/>
      <c r="AD69376" s="56"/>
      <c r="AE69376" s="56"/>
    </row>
    <row r="69377" spans="1:31" x14ac:dyDescent="0.25">
      <c r="A69377" s="41">
        <v>0</v>
      </c>
      <c r="C69377" s="56"/>
      <c r="AC69377" s="56"/>
      <c r="AD69377" s="56"/>
      <c r="AE69377" s="56"/>
    </row>
    <row r="69378" spans="1:31" x14ac:dyDescent="0.25">
      <c r="A69378" s="41">
        <v>0</v>
      </c>
      <c r="C69378" s="56"/>
      <c r="AC69378" s="56"/>
      <c r="AD69378" s="56"/>
      <c r="AE69378" s="56"/>
    </row>
    <row r="69379" spans="1:31" x14ac:dyDescent="0.25">
      <c r="A69379" s="41">
        <v>0</v>
      </c>
      <c r="C69379" s="56"/>
      <c r="AC69379" s="56"/>
      <c r="AD69379" s="56"/>
      <c r="AE69379" s="56"/>
    </row>
    <row r="69380" spans="1:31" x14ac:dyDescent="0.25">
      <c r="A69380" s="41">
        <v>0</v>
      </c>
      <c r="C69380" s="56"/>
      <c r="AC69380" s="56"/>
      <c r="AD69380" s="56"/>
      <c r="AE69380" s="56"/>
    </row>
    <row r="69381" spans="1:31" x14ac:dyDescent="0.25">
      <c r="A69381" s="41">
        <v>0</v>
      </c>
      <c r="C69381" s="56"/>
      <c r="AC69381" s="56"/>
      <c r="AD69381" s="56"/>
      <c r="AE69381" s="56"/>
    </row>
    <row r="69382" spans="1:31" x14ac:dyDescent="0.25">
      <c r="A69382" s="41">
        <v>0</v>
      </c>
      <c r="C69382" s="56"/>
      <c r="AC69382" s="56"/>
      <c r="AD69382" s="56"/>
      <c r="AE69382" s="56"/>
    </row>
    <row r="69383" spans="1:31" x14ac:dyDescent="0.25">
      <c r="A69383" s="41">
        <v>0</v>
      </c>
      <c r="C69383" s="56"/>
      <c r="AC69383" s="56"/>
      <c r="AD69383" s="56"/>
      <c r="AE69383" s="56"/>
    </row>
    <row r="69384" spans="1:31" x14ac:dyDescent="0.25">
      <c r="A69384" s="41">
        <v>0</v>
      </c>
      <c r="C69384" s="56"/>
      <c r="AC69384" s="56"/>
      <c r="AD69384" s="56"/>
      <c r="AE69384" s="56"/>
    </row>
    <row r="69385" spans="1:31" x14ac:dyDescent="0.25">
      <c r="A69385" s="41">
        <v>0</v>
      </c>
      <c r="C69385" s="56"/>
      <c r="AC69385" s="56"/>
      <c r="AD69385" s="56"/>
      <c r="AE69385" s="56"/>
    </row>
    <row r="69386" spans="1:31" x14ac:dyDescent="0.25">
      <c r="A69386" s="41">
        <v>0</v>
      </c>
      <c r="C69386" s="56"/>
      <c r="AC69386" s="56"/>
      <c r="AD69386" s="56"/>
      <c r="AE69386" s="56"/>
    </row>
    <row r="69387" spans="1:31" x14ac:dyDescent="0.25">
      <c r="A69387" s="41">
        <v>0</v>
      </c>
      <c r="C69387" s="56"/>
      <c r="AC69387" s="56"/>
      <c r="AD69387" s="56"/>
      <c r="AE69387" s="56"/>
    </row>
    <row r="69388" spans="1:31" x14ac:dyDescent="0.25">
      <c r="A69388" s="41">
        <v>0</v>
      </c>
      <c r="C69388" s="56"/>
      <c r="AC69388" s="56"/>
      <c r="AD69388" s="56"/>
      <c r="AE69388" s="56"/>
    </row>
    <row r="69389" spans="1:31" x14ac:dyDescent="0.25">
      <c r="A69389" s="41">
        <v>0</v>
      </c>
      <c r="C69389" s="56"/>
      <c r="AC69389" s="56"/>
      <c r="AD69389" s="56"/>
      <c r="AE69389" s="56"/>
    </row>
    <row r="69390" spans="1:31" x14ac:dyDescent="0.25">
      <c r="A69390" s="41">
        <v>0</v>
      </c>
      <c r="C69390" s="56"/>
      <c r="AC69390" s="56"/>
      <c r="AD69390" s="56"/>
      <c r="AE69390" s="56"/>
    </row>
    <row r="69391" spans="1:31" x14ac:dyDescent="0.25">
      <c r="A69391" s="41">
        <v>0</v>
      </c>
      <c r="C69391" s="56"/>
      <c r="AC69391" s="56"/>
      <c r="AD69391" s="56"/>
      <c r="AE69391" s="56"/>
    </row>
    <row r="69392" spans="1:31" x14ac:dyDescent="0.25">
      <c r="A69392" s="41">
        <v>0</v>
      </c>
      <c r="C69392" s="56"/>
      <c r="AC69392" s="56"/>
      <c r="AD69392" s="56"/>
      <c r="AE69392" s="56"/>
    </row>
    <row r="69393" spans="1:31" x14ac:dyDescent="0.25">
      <c r="A69393" s="41">
        <v>0</v>
      </c>
      <c r="C69393" s="56"/>
      <c r="AC69393" s="56"/>
      <c r="AD69393" s="56"/>
      <c r="AE69393" s="56"/>
    </row>
    <row r="69394" spans="1:31" x14ac:dyDescent="0.25">
      <c r="A69394" s="41">
        <v>0</v>
      </c>
      <c r="C69394" s="56"/>
      <c r="AC69394" s="56"/>
      <c r="AD69394" s="56"/>
      <c r="AE69394" s="56"/>
    </row>
    <row r="69395" spans="1:31" x14ac:dyDescent="0.25">
      <c r="A69395" s="41">
        <v>0</v>
      </c>
      <c r="C69395" s="56"/>
      <c r="AC69395" s="56"/>
      <c r="AD69395" s="56"/>
      <c r="AE69395" s="56"/>
    </row>
    <row r="69396" spans="1:31" x14ac:dyDescent="0.25">
      <c r="A69396" s="41">
        <v>0</v>
      </c>
      <c r="C69396" s="56"/>
      <c r="AC69396" s="56"/>
      <c r="AD69396" s="56"/>
      <c r="AE69396" s="56"/>
    </row>
    <row r="69397" spans="1:31" x14ac:dyDescent="0.25">
      <c r="A69397" s="41">
        <v>0</v>
      </c>
      <c r="C69397" s="56"/>
      <c r="AC69397" s="56"/>
      <c r="AD69397" s="56"/>
      <c r="AE69397" s="56"/>
    </row>
    <row r="69398" spans="1:31" x14ac:dyDescent="0.25">
      <c r="A69398" s="41">
        <v>0</v>
      </c>
      <c r="C69398" s="56"/>
      <c r="AC69398" s="56"/>
      <c r="AD69398" s="56"/>
      <c r="AE69398" s="56"/>
    </row>
    <row r="69399" spans="1:31" x14ac:dyDescent="0.25">
      <c r="A69399" s="41">
        <v>0</v>
      </c>
      <c r="C69399" s="56"/>
      <c r="AC69399" s="56"/>
      <c r="AD69399" s="56"/>
      <c r="AE69399" s="56"/>
    </row>
    <row r="69400" spans="1:31" x14ac:dyDescent="0.25">
      <c r="A69400" s="41">
        <v>0</v>
      </c>
      <c r="C69400" s="56"/>
      <c r="AC69400" s="56"/>
      <c r="AD69400" s="56"/>
      <c r="AE69400" s="56"/>
    </row>
    <row r="69401" spans="1:31" x14ac:dyDescent="0.25">
      <c r="A69401" s="41">
        <v>0</v>
      </c>
      <c r="C69401" s="56"/>
      <c r="AC69401" s="56"/>
      <c r="AD69401" s="56"/>
      <c r="AE69401" s="56"/>
    </row>
    <row r="69402" spans="1:31" x14ac:dyDescent="0.25">
      <c r="A69402" s="41">
        <v>0</v>
      </c>
      <c r="C69402" s="56"/>
      <c r="AC69402" s="56"/>
      <c r="AD69402" s="56"/>
      <c r="AE69402" s="56"/>
    </row>
    <row r="69403" spans="1:31" x14ac:dyDescent="0.25">
      <c r="A69403" s="41">
        <v>0</v>
      </c>
      <c r="C69403" s="56"/>
      <c r="AC69403" s="56"/>
      <c r="AD69403" s="56"/>
      <c r="AE69403" s="56"/>
    </row>
    <row r="69404" spans="1:31" x14ac:dyDescent="0.25">
      <c r="A69404" s="41">
        <v>182781</v>
      </c>
      <c r="C69404" s="56"/>
      <c r="AC69404" s="56"/>
      <c r="AD69404" s="56"/>
      <c r="AE69404" s="56"/>
    </row>
    <row r="69405" spans="1:31" x14ac:dyDescent="0.25">
      <c r="A69405" s="41">
        <v>0</v>
      </c>
      <c r="C69405" s="56"/>
      <c r="AC69405" s="56"/>
      <c r="AD69405" s="56"/>
      <c r="AE69405" s="56"/>
    </row>
    <row r="69406" spans="1:31" x14ac:dyDescent="0.25">
      <c r="A69406" s="41">
        <v>0</v>
      </c>
      <c r="C69406" s="56"/>
      <c r="AC69406" s="56"/>
      <c r="AD69406" s="56"/>
      <c r="AE69406" s="56"/>
    </row>
    <row r="69407" spans="1:31" x14ac:dyDescent="0.25">
      <c r="A69407" s="41">
        <v>0</v>
      </c>
      <c r="C69407" s="56"/>
      <c r="AC69407" s="56"/>
      <c r="AD69407" s="56"/>
      <c r="AE69407" s="56"/>
    </row>
    <row r="69408" spans="1:31" x14ac:dyDescent="0.25">
      <c r="A69408" s="41">
        <v>0</v>
      </c>
      <c r="C69408" s="56"/>
      <c r="AC69408" s="56"/>
      <c r="AD69408" s="56"/>
      <c r="AE69408" s="56"/>
    </row>
    <row r="69409" spans="1:31" x14ac:dyDescent="0.25">
      <c r="A69409" s="41">
        <v>0</v>
      </c>
      <c r="C69409" s="56"/>
      <c r="AC69409" s="56"/>
      <c r="AD69409" s="56"/>
      <c r="AE69409" s="56"/>
    </row>
    <row r="69410" spans="1:31" x14ac:dyDescent="0.25">
      <c r="A69410" s="41">
        <v>0</v>
      </c>
      <c r="C69410" s="56"/>
      <c r="AC69410" s="56"/>
      <c r="AD69410" s="56"/>
      <c r="AE69410" s="56"/>
    </row>
    <row r="69411" spans="1:31" x14ac:dyDescent="0.25">
      <c r="A69411" s="41">
        <v>0</v>
      </c>
      <c r="C69411" s="56"/>
      <c r="AC69411" s="56"/>
      <c r="AD69411" s="56"/>
      <c r="AE69411" s="56"/>
    </row>
    <row r="69412" spans="1:31" x14ac:dyDescent="0.25">
      <c r="A69412" s="41">
        <v>0</v>
      </c>
      <c r="C69412" s="56"/>
      <c r="AC69412" s="56"/>
      <c r="AD69412" s="56"/>
      <c r="AE69412" s="56"/>
    </row>
    <row r="69413" spans="1:31" x14ac:dyDescent="0.25">
      <c r="A69413" s="41">
        <v>0</v>
      </c>
      <c r="C69413" s="56"/>
      <c r="AC69413" s="56"/>
      <c r="AD69413" s="56"/>
      <c r="AE69413" s="56"/>
    </row>
    <row r="69414" spans="1:31" x14ac:dyDescent="0.25">
      <c r="A69414" s="41">
        <v>0</v>
      </c>
      <c r="C69414" s="56"/>
      <c r="AC69414" s="56"/>
      <c r="AD69414" s="56"/>
      <c r="AE69414" s="56"/>
    </row>
    <row r="69415" spans="1:31" x14ac:dyDescent="0.25">
      <c r="A69415" s="41">
        <v>0</v>
      </c>
      <c r="C69415" s="56"/>
      <c r="AC69415" s="56"/>
      <c r="AD69415" s="56"/>
      <c r="AE69415" s="56"/>
    </row>
    <row r="69416" spans="1:31" x14ac:dyDescent="0.25">
      <c r="A69416" s="41">
        <v>0</v>
      </c>
      <c r="C69416" s="56"/>
      <c r="AC69416" s="56"/>
      <c r="AD69416" s="56"/>
      <c r="AE69416" s="56"/>
    </row>
    <row r="69417" spans="1:31" x14ac:dyDescent="0.25">
      <c r="A69417" s="41">
        <v>0</v>
      </c>
      <c r="C69417" s="56"/>
      <c r="AC69417" s="56"/>
      <c r="AD69417" s="56"/>
      <c r="AE69417" s="56"/>
    </row>
    <row r="69418" spans="1:31" x14ac:dyDescent="0.25">
      <c r="A69418" s="41">
        <v>0</v>
      </c>
      <c r="C69418" s="56"/>
      <c r="AC69418" s="56"/>
      <c r="AD69418" s="56"/>
      <c r="AE69418" s="56"/>
    </row>
    <row r="69419" spans="1:31" x14ac:dyDescent="0.25">
      <c r="A69419" s="41">
        <v>0</v>
      </c>
      <c r="C69419" s="56"/>
      <c r="AC69419" s="56"/>
      <c r="AD69419" s="56"/>
      <c r="AE69419" s="56"/>
    </row>
    <row r="69420" spans="1:31" x14ac:dyDescent="0.25">
      <c r="A69420" s="41">
        <v>0</v>
      </c>
      <c r="C69420" s="56"/>
      <c r="AC69420" s="56"/>
      <c r="AD69420" s="56"/>
      <c r="AE69420" s="56"/>
    </row>
    <row r="69421" spans="1:31" x14ac:dyDescent="0.25">
      <c r="A69421" s="41">
        <v>0</v>
      </c>
      <c r="C69421" s="56"/>
      <c r="AC69421" s="56"/>
      <c r="AD69421" s="56"/>
      <c r="AE69421" s="56"/>
    </row>
    <row r="69422" spans="1:31" x14ac:dyDescent="0.25">
      <c r="A69422" s="41">
        <v>0</v>
      </c>
      <c r="C69422" s="56"/>
      <c r="AC69422" s="56"/>
      <c r="AD69422" s="56"/>
      <c r="AE69422" s="56"/>
    </row>
    <row r="69423" spans="1:31" x14ac:dyDescent="0.25">
      <c r="A69423" s="41">
        <v>0</v>
      </c>
      <c r="C69423" s="56"/>
      <c r="AC69423" s="56"/>
      <c r="AD69423" s="56"/>
      <c r="AE69423" s="56"/>
    </row>
    <row r="69424" spans="1:31" x14ac:dyDescent="0.25">
      <c r="A69424" s="41">
        <v>0</v>
      </c>
      <c r="C69424" s="56"/>
      <c r="AC69424" s="56"/>
      <c r="AD69424" s="56"/>
      <c r="AE69424" s="56"/>
    </row>
    <row r="69425" spans="1:31" x14ac:dyDescent="0.25">
      <c r="A69425" s="41">
        <v>0</v>
      </c>
      <c r="C69425" s="56"/>
      <c r="AC69425" s="56"/>
      <c r="AD69425" s="56"/>
      <c r="AE69425" s="56"/>
    </row>
    <row r="69426" spans="1:31" x14ac:dyDescent="0.25">
      <c r="A69426" s="41">
        <v>0</v>
      </c>
      <c r="C69426" s="56"/>
      <c r="AC69426" s="56"/>
      <c r="AD69426" s="56"/>
      <c r="AE69426" s="56"/>
    </row>
    <row r="69427" spans="1:31" x14ac:dyDescent="0.25">
      <c r="A69427" s="41">
        <v>0</v>
      </c>
      <c r="C69427" s="56"/>
      <c r="AC69427" s="56"/>
      <c r="AD69427" s="56"/>
      <c r="AE69427" s="56"/>
    </row>
    <row r="69428" spans="1:31" x14ac:dyDescent="0.25">
      <c r="A69428" s="41">
        <v>0</v>
      </c>
      <c r="C69428" s="56"/>
      <c r="AC69428" s="56"/>
      <c r="AD69428" s="56"/>
      <c r="AE69428" s="56"/>
    </row>
    <row r="69429" spans="1:31" x14ac:dyDescent="0.25">
      <c r="A69429" s="41">
        <v>0</v>
      </c>
      <c r="C69429" s="56"/>
      <c r="AC69429" s="56"/>
      <c r="AD69429" s="56"/>
      <c r="AE69429" s="56"/>
    </row>
    <row r="69430" spans="1:31" x14ac:dyDescent="0.25">
      <c r="A69430" s="41">
        <v>0</v>
      </c>
      <c r="C69430" s="56"/>
      <c r="AC69430" s="56"/>
      <c r="AD69430" s="56"/>
      <c r="AE69430" s="56"/>
    </row>
    <row r="69431" spans="1:31" x14ac:dyDescent="0.25">
      <c r="A69431" s="41">
        <v>0</v>
      </c>
      <c r="C69431" s="56"/>
      <c r="AC69431" s="56"/>
      <c r="AD69431" s="56"/>
      <c r="AE69431" s="56"/>
    </row>
    <row r="69432" spans="1:31" x14ac:dyDescent="0.25">
      <c r="A69432" s="41">
        <v>0</v>
      </c>
      <c r="C69432" s="56"/>
      <c r="AC69432" s="56"/>
      <c r="AD69432" s="56"/>
      <c r="AE69432" s="56"/>
    </row>
    <row r="69433" spans="1:31" x14ac:dyDescent="0.25">
      <c r="A69433" s="41">
        <v>0</v>
      </c>
      <c r="C69433" s="56"/>
      <c r="AC69433" s="56"/>
      <c r="AD69433" s="56"/>
      <c r="AE69433" s="56"/>
    </row>
    <row r="69434" spans="1:31" x14ac:dyDescent="0.25">
      <c r="A69434" s="41">
        <v>0</v>
      </c>
      <c r="C69434" s="56"/>
      <c r="AC69434" s="56"/>
      <c r="AD69434" s="56"/>
      <c r="AE69434" s="56"/>
    </row>
    <row r="69435" spans="1:31" x14ac:dyDescent="0.25">
      <c r="A69435" s="41">
        <v>0</v>
      </c>
      <c r="C69435" s="56"/>
      <c r="AC69435" s="56"/>
      <c r="AD69435" s="56"/>
      <c r="AE69435" s="56"/>
    </row>
    <row r="69436" spans="1:31" x14ac:dyDescent="0.25">
      <c r="A69436" s="41">
        <v>0</v>
      </c>
      <c r="C69436" s="56"/>
      <c r="AC69436" s="56"/>
      <c r="AD69436" s="56"/>
      <c r="AE69436" s="56"/>
    </row>
    <row r="69437" spans="1:31" x14ac:dyDescent="0.25">
      <c r="A69437" s="41">
        <v>0</v>
      </c>
      <c r="C69437" s="56"/>
      <c r="AC69437" s="56"/>
      <c r="AD69437" s="56"/>
      <c r="AE69437" s="56"/>
    </row>
    <row r="69438" spans="1:31" x14ac:dyDescent="0.25">
      <c r="A69438" s="41">
        <v>0</v>
      </c>
      <c r="C69438" s="56"/>
      <c r="AC69438" s="56"/>
      <c r="AD69438" s="56"/>
      <c r="AE69438" s="56"/>
    </row>
    <row r="69439" spans="1:31" x14ac:dyDescent="0.25">
      <c r="A69439" s="41">
        <v>0</v>
      </c>
      <c r="C69439" s="56"/>
      <c r="AC69439" s="56"/>
      <c r="AD69439" s="56"/>
      <c r="AE69439" s="56"/>
    </row>
    <row r="69440" spans="1:31" x14ac:dyDescent="0.25">
      <c r="A69440" s="41">
        <v>0</v>
      </c>
      <c r="C69440" s="56"/>
      <c r="AC69440" s="56"/>
      <c r="AD69440" s="56"/>
      <c r="AE69440" s="56"/>
    </row>
    <row r="69441" spans="1:31" x14ac:dyDescent="0.25">
      <c r="A69441" s="41">
        <v>0</v>
      </c>
      <c r="C69441" s="56"/>
      <c r="AC69441" s="56"/>
      <c r="AD69441" s="56"/>
      <c r="AE69441" s="56"/>
    </row>
    <row r="69442" spans="1:31" x14ac:dyDescent="0.25">
      <c r="A69442" s="41">
        <v>0</v>
      </c>
      <c r="C69442" s="56"/>
      <c r="AC69442" s="56"/>
      <c r="AD69442" s="56"/>
      <c r="AE69442" s="56"/>
    </row>
    <row r="69443" spans="1:31" x14ac:dyDescent="0.25">
      <c r="A69443" s="41">
        <v>0</v>
      </c>
      <c r="C69443" s="56"/>
      <c r="AC69443" s="56"/>
      <c r="AD69443" s="56"/>
      <c r="AE69443" s="56"/>
    </row>
    <row r="69444" spans="1:31" x14ac:dyDescent="0.25">
      <c r="A69444" s="41">
        <v>0</v>
      </c>
      <c r="C69444" s="56"/>
      <c r="AC69444" s="56"/>
      <c r="AD69444" s="56"/>
      <c r="AE69444" s="56"/>
    </row>
    <row r="69445" spans="1:31" x14ac:dyDescent="0.25">
      <c r="A69445" s="41">
        <v>0</v>
      </c>
      <c r="C69445" s="56"/>
      <c r="AC69445" s="56"/>
      <c r="AD69445" s="56"/>
      <c r="AE69445" s="56"/>
    </row>
    <row r="69446" spans="1:31" x14ac:dyDescent="0.25">
      <c r="A69446" s="41">
        <v>0</v>
      </c>
      <c r="C69446" s="56"/>
      <c r="AC69446" s="56"/>
      <c r="AD69446" s="56"/>
      <c r="AE69446" s="56"/>
    </row>
    <row r="69447" spans="1:31" x14ac:dyDescent="0.25">
      <c r="A69447" s="41">
        <v>0</v>
      </c>
      <c r="C69447" s="56"/>
      <c r="AC69447" s="56"/>
      <c r="AD69447" s="56"/>
      <c r="AE69447" s="56"/>
    </row>
    <row r="69448" spans="1:31" x14ac:dyDescent="0.25">
      <c r="A69448" s="41">
        <v>0</v>
      </c>
      <c r="C69448" s="56"/>
      <c r="AC69448" s="56"/>
      <c r="AD69448" s="56"/>
      <c r="AE69448" s="56"/>
    </row>
    <row r="69449" spans="1:31" x14ac:dyDescent="0.25">
      <c r="A69449" s="41">
        <v>0</v>
      </c>
      <c r="C69449" s="56"/>
      <c r="AC69449" s="56"/>
      <c r="AD69449" s="56"/>
      <c r="AE69449" s="56"/>
    </row>
    <row r="69450" spans="1:31" x14ac:dyDescent="0.25">
      <c r="A69450" s="41">
        <v>0</v>
      </c>
      <c r="C69450" s="56"/>
      <c r="AC69450" s="56"/>
      <c r="AD69450" s="56"/>
      <c r="AE69450" s="56"/>
    </row>
    <row r="69451" spans="1:31" x14ac:dyDescent="0.25">
      <c r="A69451" s="41">
        <v>0</v>
      </c>
      <c r="C69451" s="56"/>
      <c r="AC69451" s="56"/>
      <c r="AD69451" s="56"/>
      <c r="AE69451" s="56"/>
    </row>
    <row r="69452" spans="1:31" x14ac:dyDescent="0.25">
      <c r="A69452" s="41">
        <v>0</v>
      </c>
      <c r="C69452" s="56"/>
      <c r="AC69452" s="56"/>
      <c r="AD69452" s="56"/>
      <c r="AE69452" s="56"/>
    </row>
    <row r="69453" spans="1:31" x14ac:dyDescent="0.25">
      <c r="A69453" s="41">
        <v>0</v>
      </c>
      <c r="C69453" s="56"/>
      <c r="AC69453" s="56"/>
      <c r="AD69453" s="56"/>
      <c r="AE69453" s="56"/>
    </row>
    <row r="69454" spans="1:31" x14ac:dyDescent="0.25">
      <c r="A69454" s="41">
        <v>0</v>
      </c>
      <c r="C69454" s="56"/>
      <c r="AC69454" s="56"/>
      <c r="AD69454" s="56"/>
      <c r="AE69454" s="56"/>
    </row>
    <row r="69455" spans="1:31" x14ac:dyDescent="0.25">
      <c r="A69455" s="41">
        <v>0</v>
      </c>
      <c r="C69455" s="56"/>
      <c r="AC69455" s="56"/>
      <c r="AD69455" s="56"/>
      <c r="AE69455" s="56"/>
    </row>
    <row r="69456" spans="1:31" x14ac:dyDescent="0.25">
      <c r="A69456" s="41">
        <v>0</v>
      </c>
      <c r="C69456" s="56"/>
      <c r="AC69456" s="56"/>
      <c r="AD69456" s="56"/>
      <c r="AE69456" s="56"/>
    </row>
    <row r="69457" spans="1:31" x14ac:dyDescent="0.25">
      <c r="A69457" s="41">
        <v>0</v>
      </c>
      <c r="C69457" s="56"/>
      <c r="AC69457" s="56"/>
      <c r="AD69457" s="56"/>
      <c r="AE69457" s="56"/>
    </row>
    <row r="69458" spans="1:31" x14ac:dyDescent="0.25">
      <c r="A69458" s="41">
        <v>0</v>
      </c>
      <c r="C69458" s="56"/>
      <c r="AC69458" s="56"/>
      <c r="AD69458" s="56"/>
      <c r="AE69458" s="56"/>
    </row>
    <row r="69459" spans="1:31" x14ac:dyDescent="0.25">
      <c r="A69459" s="41">
        <v>0</v>
      </c>
      <c r="C69459" s="56"/>
      <c r="AC69459" s="56"/>
      <c r="AD69459" s="56"/>
      <c r="AE69459" s="56"/>
    </row>
    <row r="69460" spans="1:31" x14ac:dyDescent="0.25">
      <c r="A69460" s="41">
        <v>0</v>
      </c>
      <c r="C69460" s="56"/>
      <c r="AC69460" s="56"/>
      <c r="AD69460" s="56"/>
      <c r="AE69460" s="56"/>
    </row>
    <row r="69461" spans="1:31" x14ac:dyDescent="0.25">
      <c r="A69461" s="41">
        <v>0</v>
      </c>
      <c r="C69461" s="56"/>
      <c r="AC69461" s="56"/>
      <c r="AD69461" s="56"/>
      <c r="AE69461" s="56"/>
    </row>
    <row r="69462" spans="1:31" x14ac:dyDescent="0.25">
      <c r="A69462" s="41">
        <v>0</v>
      </c>
      <c r="C69462" s="56"/>
      <c r="AC69462" s="56"/>
      <c r="AD69462" s="56"/>
      <c r="AE69462" s="56"/>
    </row>
    <row r="69463" spans="1:31" x14ac:dyDescent="0.25">
      <c r="A69463" s="41">
        <v>0</v>
      </c>
      <c r="C69463" s="56"/>
      <c r="AC69463" s="56"/>
      <c r="AD69463" s="56"/>
      <c r="AE69463" s="56"/>
    </row>
    <row r="69464" spans="1:31" x14ac:dyDescent="0.25">
      <c r="A69464" s="41">
        <v>0</v>
      </c>
      <c r="C69464" s="56"/>
      <c r="AC69464" s="56"/>
      <c r="AD69464" s="56"/>
      <c r="AE69464" s="56"/>
    </row>
    <row r="69465" spans="1:31" x14ac:dyDescent="0.25">
      <c r="A69465" s="41">
        <v>0</v>
      </c>
      <c r="C69465" s="56"/>
      <c r="AC69465" s="56"/>
      <c r="AD69465" s="56"/>
      <c r="AE69465" s="56"/>
    </row>
    <row r="69466" spans="1:31" x14ac:dyDescent="0.25">
      <c r="A69466" s="41">
        <v>0</v>
      </c>
      <c r="C69466" s="56"/>
      <c r="AC69466" s="56"/>
      <c r="AD69466" s="56"/>
      <c r="AE69466" s="56"/>
    </row>
    <row r="69467" spans="1:31" x14ac:dyDescent="0.25">
      <c r="A69467" s="41">
        <v>0</v>
      </c>
      <c r="C69467" s="56"/>
      <c r="AC69467" s="56"/>
      <c r="AD69467" s="56"/>
      <c r="AE69467" s="56"/>
    </row>
    <row r="69468" spans="1:31" x14ac:dyDescent="0.25">
      <c r="A69468" s="41">
        <v>0</v>
      </c>
      <c r="C69468" s="56"/>
      <c r="AC69468" s="56"/>
      <c r="AD69468" s="56"/>
      <c r="AE69468" s="56"/>
    </row>
    <row r="69469" spans="1:31" x14ac:dyDescent="0.25">
      <c r="A69469" s="41">
        <v>0</v>
      </c>
      <c r="C69469" s="56"/>
      <c r="AC69469" s="56"/>
      <c r="AD69469" s="56"/>
      <c r="AE69469" s="56"/>
    </row>
    <row r="69470" spans="1:31" x14ac:dyDescent="0.25">
      <c r="A69470" s="41">
        <v>0</v>
      </c>
      <c r="C69470" s="56"/>
      <c r="AC69470" s="56"/>
      <c r="AD69470" s="56"/>
      <c r="AE69470" s="56"/>
    </row>
    <row r="69471" spans="1:31" x14ac:dyDescent="0.25">
      <c r="A69471" s="41">
        <v>0</v>
      </c>
      <c r="C69471" s="56"/>
      <c r="AC69471" s="56"/>
      <c r="AD69471" s="56"/>
      <c r="AE69471" s="56"/>
    </row>
    <row r="69472" spans="1:31" x14ac:dyDescent="0.25">
      <c r="A69472" s="41">
        <v>0</v>
      </c>
      <c r="C69472" s="56"/>
      <c r="AC69472" s="56"/>
      <c r="AD69472" s="56"/>
      <c r="AE69472" s="56"/>
    </row>
    <row r="69473" spans="1:31" x14ac:dyDescent="0.25">
      <c r="A69473" s="41">
        <v>0</v>
      </c>
      <c r="C69473" s="56"/>
      <c r="AC69473" s="56"/>
      <c r="AD69473" s="56"/>
      <c r="AE69473" s="56"/>
    </row>
    <row r="69474" spans="1:31" x14ac:dyDescent="0.25">
      <c r="A69474" s="41">
        <v>0</v>
      </c>
      <c r="C69474" s="56"/>
      <c r="AC69474" s="56"/>
      <c r="AD69474" s="56"/>
      <c r="AE69474" s="56"/>
    </row>
    <row r="69475" spans="1:31" x14ac:dyDescent="0.25">
      <c r="A69475" s="41">
        <v>0</v>
      </c>
      <c r="C69475" s="56"/>
      <c r="AC69475" s="56"/>
      <c r="AD69475" s="56"/>
      <c r="AE69475" s="56"/>
    </row>
    <row r="69476" spans="1:31" x14ac:dyDescent="0.25">
      <c r="A69476" s="41">
        <v>0</v>
      </c>
      <c r="C69476" s="56"/>
      <c r="AC69476" s="56"/>
      <c r="AD69476" s="56"/>
      <c r="AE69476" s="56"/>
    </row>
    <row r="69477" spans="1:31" x14ac:dyDescent="0.25">
      <c r="A69477" s="41">
        <v>0</v>
      </c>
      <c r="C69477" s="56"/>
      <c r="AC69477" s="56"/>
      <c r="AD69477" s="56"/>
      <c r="AE69477" s="56"/>
    </row>
    <row r="69478" spans="1:31" x14ac:dyDescent="0.25">
      <c r="A69478" s="41">
        <v>0</v>
      </c>
      <c r="C69478" s="56"/>
      <c r="AC69478" s="56"/>
      <c r="AD69478" s="56"/>
      <c r="AE69478" s="56"/>
    </row>
    <row r="69479" spans="1:31" x14ac:dyDescent="0.25">
      <c r="A69479" s="41">
        <v>0</v>
      </c>
      <c r="C69479" s="56"/>
      <c r="AC69479" s="56"/>
      <c r="AD69479" s="56"/>
      <c r="AE69479" s="56"/>
    </row>
    <row r="69480" spans="1:31" x14ac:dyDescent="0.25">
      <c r="A69480" s="41">
        <v>0</v>
      </c>
      <c r="C69480" s="56"/>
      <c r="AC69480" s="56"/>
      <c r="AD69480" s="56"/>
      <c r="AE69480" s="56"/>
    </row>
    <row r="69481" spans="1:31" x14ac:dyDescent="0.25">
      <c r="A69481" s="41">
        <v>0</v>
      </c>
      <c r="C69481" s="56"/>
      <c r="AC69481" s="56"/>
      <c r="AD69481" s="56"/>
      <c r="AE69481" s="56"/>
    </row>
    <row r="69482" spans="1:31" x14ac:dyDescent="0.25">
      <c r="A69482" s="41">
        <v>0</v>
      </c>
      <c r="C69482" s="56"/>
      <c r="AC69482" s="56"/>
      <c r="AD69482" s="56"/>
      <c r="AE69482" s="56"/>
    </row>
    <row r="69483" spans="1:31" x14ac:dyDescent="0.25">
      <c r="A69483" s="41">
        <v>0</v>
      </c>
      <c r="C69483" s="56"/>
      <c r="AC69483" s="56"/>
      <c r="AD69483" s="56"/>
      <c r="AE69483" s="56"/>
    </row>
    <row r="69484" spans="1:31" x14ac:dyDescent="0.25">
      <c r="A69484" s="41">
        <v>0</v>
      </c>
      <c r="C69484" s="56"/>
      <c r="AC69484" s="56"/>
      <c r="AD69484" s="56"/>
      <c r="AE69484" s="56"/>
    </row>
    <row r="69485" spans="1:31" x14ac:dyDescent="0.25">
      <c r="A69485" s="41">
        <v>0</v>
      </c>
      <c r="C69485" s="56"/>
      <c r="AC69485" s="56"/>
      <c r="AD69485" s="56"/>
      <c r="AE69485" s="56"/>
    </row>
    <row r="69486" spans="1:31" x14ac:dyDescent="0.25">
      <c r="A69486" s="41">
        <v>0</v>
      </c>
      <c r="C69486" s="56"/>
      <c r="AC69486" s="56"/>
      <c r="AD69486" s="56"/>
      <c r="AE69486" s="56"/>
    </row>
    <row r="69487" spans="1:31" x14ac:dyDescent="0.25">
      <c r="A69487" s="41">
        <v>0</v>
      </c>
      <c r="C69487" s="56"/>
      <c r="AC69487" s="56"/>
      <c r="AD69487" s="56"/>
      <c r="AE69487" s="56"/>
    </row>
    <row r="69488" spans="1:31" x14ac:dyDescent="0.25">
      <c r="A69488" s="41">
        <v>0</v>
      </c>
      <c r="C69488" s="56"/>
      <c r="AC69488" s="56"/>
      <c r="AD69488" s="56"/>
      <c r="AE69488" s="56"/>
    </row>
    <row r="69489" spans="1:31" x14ac:dyDescent="0.25">
      <c r="A69489" s="41">
        <v>0</v>
      </c>
      <c r="C69489" s="56"/>
      <c r="AC69489" s="56"/>
      <c r="AD69489" s="56"/>
      <c r="AE69489" s="56"/>
    </row>
    <row r="69490" spans="1:31" x14ac:dyDescent="0.25">
      <c r="A69490" s="41">
        <v>0</v>
      </c>
      <c r="C69490" s="56"/>
      <c r="AC69490" s="56"/>
      <c r="AD69490" s="56"/>
      <c r="AE69490" s="56"/>
    </row>
    <row r="69491" spans="1:31" x14ac:dyDescent="0.25">
      <c r="A69491" s="41">
        <v>0</v>
      </c>
      <c r="C69491" s="56"/>
      <c r="AC69491" s="56"/>
      <c r="AD69491" s="56"/>
      <c r="AE69491" s="56"/>
    </row>
    <row r="69492" spans="1:31" x14ac:dyDescent="0.25">
      <c r="A69492" s="41">
        <v>0</v>
      </c>
      <c r="C69492" s="56"/>
      <c r="AC69492" s="56"/>
      <c r="AD69492" s="56"/>
      <c r="AE69492" s="56"/>
    </row>
    <row r="69493" spans="1:31" x14ac:dyDescent="0.25">
      <c r="A69493" s="41">
        <v>0</v>
      </c>
      <c r="C69493" s="56"/>
      <c r="AC69493" s="56"/>
      <c r="AD69493" s="56"/>
      <c r="AE69493" s="56"/>
    </row>
    <row r="69494" spans="1:31" x14ac:dyDescent="0.25">
      <c r="A69494" s="41">
        <v>0</v>
      </c>
      <c r="C69494" s="56"/>
      <c r="AC69494" s="56"/>
      <c r="AD69494" s="56"/>
      <c r="AE69494" s="56"/>
    </row>
    <row r="69495" spans="1:31" x14ac:dyDescent="0.25">
      <c r="A69495" s="41">
        <v>0</v>
      </c>
      <c r="C69495" s="56"/>
      <c r="AC69495" s="56"/>
      <c r="AD69495" s="56"/>
      <c r="AE69495" s="56"/>
    </row>
    <row r="69496" spans="1:31" x14ac:dyDescent="0.25">
      <c r="A69496" s="41">
        <v>0</v>
      </c>
      <c r="C69496" s="56"/>
      <c r="AC69496" s="56"/>
      <c r="AD69496" s="56"/>
      <c r="AE69496" s="56"/>
    </row>
    <row r="69497" spans="1:31" x14ac:dyDescent="0.25">
      <c r="A69497" s="41">
        <v>0</v>
      </c>
      <c r="C69497" s="56"/>
      <c r="AC69497" s="56"/>
      <c r="AD69497" s="56"/>
      <c r="AE69497" s="56"/>
    </row>
    <row r="69498" spans="1:31" x14ac:dyDescent="0.25">
      <c r="A69498" s="41">
        <v>0</v>
      </c>
      <c r="C69498" s="56"/>
      <c r="AC69498" s="56"/>
      <c r="AD69498" s="56"/>
      <c r="AE69498" s="56"/>
    </row>
    <row r="69499" spans="1:31" x14ac:dyDescent="0.25">
      <c r="A69499" s="41">
        <v>0</v>
      </c>
      <c r="C69499" s="56"/>
      <c r="AC69499" s="56"/>
      <c r="AD69499" s="56"/>
      <c r="AE69499" s="56"/>
    </row>
    <row r="69500" spans="1:31" x14ac:dyDescent="0.25">
      <c r="A69500" s="41">
        <v>0</v>
      </c>
      <c r="C69500" s="56"/>
      <c r="AC69500" s="56"/>
      <c r="AD69500" s="56"/>
      <c r="AE69500" s="56"/>
    </row>
    <row r="69501" spans="1:31" x14ac:dyDescent="0.25">
      <c r="A69501" s="41">
        <v>0</v>
      </c>
      <c r="C69501" s="56"/>
      <c r="AC69501" s="56"/>
      <c r="AD69501" s="56"/>
      <c r="AE69501" s="56"/>
    </row>
    <row r="69502" spans="1:31" x14ac:dyDescent="0.25">
      <c r="A69502" s="41">
        <v>0</v>
      </c>
      <c r="C69502" s="56"/>
      <c r="AC69502" s="56"/>
      <c r="AD69502" s="56"/>
      <c r="AE69502" s="56"/>
    </row>
    <row r="69503" spans="1:31" x14ac:dyDescent="0.25">
      <c r="A69503" s="41">
        <v>0</v>
      </c>
      <c r="C69503" s="56"/>
      <c r="AC69503" s="56"/>
      <c r="AD69503" s="56"/>
      <c r="AE69503" s="56"/>
    </row>
    <row r="69504" spans="1:31" x14ac:dyDescent="0.25">
      <c r="A69504" s="41">
        <v>0</v>
      </c>
      <c r="C69504" s="56"/>
      <c r="AC69504" s="56"/>
      <c r="AD69504" s="56"/>
      <c r="AE69504" s="56"/>
    </row>
    <row r="69505" spans="1:31" x14ac:dyDescent="0.25">
      <c r="A69505" s="41">
        <v>0</v>
      </c>
      <c r="C69505" s="56"/>
      <c r="AC69505" s="56"/>
      <c r="AD69505" s="56"/>
      <c r="AE69505" s="56"/>
    </row>
    <row r="69506" spans="1:31" x14ac:dyDescent="0.25">
      <c r="A69506" s="41">
        <v>0</v>
      </c>
      <c r="C69506" s="56"/>
      <c r="AC69506" s="56"/>
      <c r="AD69506" s="56"/>
      <c r="AE69506" s="56"/>
    </row>
    <row r="69507" spans="1:31" x14ac:dyDescent="0.25">
      <c r="A69507" s="41">
        <v>0</v>
      </c>
      <c r="C69507" s="56"/>
      <c r="AC69507" s="56"/>
      <c r="AD69507" s="56"/>
      <c r="AE69507" s="56"/>
    </row>
    <row r="69508" spans="1:31" x14ac:dyDescent="0.25">
      <c r="A69508" s="41">
        <v>0</v>
      </c>
      <c r="C69508" s="56"/>
      <c r="AC69508" s="56"/>
      <c r="AD69508" s="56"/>
      <c r="AE69508" s="56"/>
    </row>
    <row r="69509" spans="1:31" x14ac:dyDescent="0.25">
      <c r="A69509" s="41">
        <v>0</v>
      </c>
      <c r="C69509" s="56"/>
      <c r="AC69509" s="56"/>
      <c r="AD69509" s="56"/>
      <c r="AE69509" s="56"/>
    </row>
    <row r="69510" spans="1:31" x14ac:dyDescent="0.25">
      <c r="A69510" s="41">
        <v>0</v>
      </c>
      <c r="C69510" s="56"/>
      <c r="AC69510" s="56"/>
      <c r="AD69510" s="56"/>
      <c r="AE69510" s="56"/>
    </row>
    <row r="69511" spans="1:31" x14ac:dyDescent="0.25">
      <c r="A69511" s="41">
        <v>0</v>
      </c>
      <c r="C69511" s="56"/>
      <c r="AC69511" s="56"/>
      <c r="AD69511" s="56"/>
      <c r="AE69511" s="56"/>
    </row>
    <row r="69512" spans="1:31" x14ac:dyDescent="0.25">
      <c r="A69512" s="41">
        <v>0</v>
      </c>
      <c r="C69512" s="56"/>
      <c r="AC69512" s="56"/>
      <c r="AD69512" s="56"/>
      <c r="AE69512" s="56"/>
    </row>
    <row r="69513" spans="1:31" x14ac:dyDescent="0.25">
      <c r="A69513" s="41">
        <v>0</v>
      </c>
      <c r="C69513" s="56"/>
      <c r="AC69513" s="56"/>
      <c r="AD69513" s="56"/>
      <c r="AE69513" s="56"/>
    </row>
    <row r="69514" spans="1:31" x14ac:dyDescent="0.25">
      <c r="A69514" s="41">
        <v>0</v>
      </c>
      <c r="C69514" s="56"/>
      <c r="AC69514" s="56"/>
      <c r="AD69514" s="56"/>
      <c r="AE69514" s="56"/>
    </row>
    <row r="69515" spans="1:31" x14ac:dyDescent="0.25">
      <c r="A69515" s="41">
        <v>0</v>
      </c>
      <c r="C69515" s="56"/>
      <c r="AC69515" s="56"/>
      <c r="AD69515" s="56"/>
      <c r="AE69515" s="56"/>
    </row>
    <row r="69516" spans="1:31" x14ac:dyDescent="0.25">
      <c r="A69516" s="41">
        <v>0</v>
      </c>
      <c r="C69516" s="56"/>
      <c r="AC69516" s="56"/>
      <c r="AD69516" s="56"/>
      <c r="AE69516" s="56"/>
    </row>
    <row r="69517" spans="1:31" x14ac:dyDescent="0.25">
      <c r="A69517" s="41">
        <v>0</v>
      </c>
      <c r="C69517" s="56"/>
      <c r="AC69517" s="56"/>
      <c r="AD69517" s="56"/>
      <c r="AE69517" s="56"/>
    </row>
    <row r="69518" spans="1:31" x14ac:dyDescent="0.25">
      <c r="A69518" s="41">
        <v>0</v>
      </c>
      <c r="C69518" s="56"/>
      <c r="AC69518" s="56"/>
      <c r="AD69518" s="56"/>
      <c r="AE69518" s="56"/>
    </row>
    <row r="69519" spans="1:31" x14ac:dyDescent="0.25">
      <c r="A69519" s="41">
        <v>0</v>
      </c>
      <c r="C69519" s="56"/>
      <c r="AC69519" s="56"/>
      <c r="AD69519" s="56"/>
      <c r="AE69519" s="56"/>
    </row>
    <row r="69520" spans="1:31" x14ac:dyDescent="0.25">
      <c r="A69520" s="41">
        <v>0</v>
      </c>
      <c r="C69520" s="56"/>
      <c r="AC69520" s="56"/>
      <c r="AD69520" s="56"/>
      <c r="AE69520" s="56"/>
    </row>
    <row r="69521" spans="1:31" x14ac:dyDescent="0.25">
      <c r="A69521" s="41">
        <v>0</v>
      </c>
      <c r="C69521" s="56"/>
      <c r="AC69521" s="56"/>
      <c r="AD69521" s="56"/>
      <c r="AE69521" s="56"/>
    </row>
    <row r="69522" spans="1:31" x14ac:dyDescent="0.25">
      <c r="A69522" s="41">
        <v>0</v>
      </c>
      <c r="C69522" s="56"/>
      <c r="AC69522" s="56"/>
      <c r="AD69522" s="56"/>
      <c r="AE69522" s="56"/>
    </row>
    <row r="69523" spans="1:31" x14ac:dyDescent="0.25">
      <c r="A69523" s="41">
        <v>0</v>
      </c>
      <c r="C69523" s="56"/>
      <c r="AC69523" s="56"/>
      <c r="AD69523" s="56"/>
      <c r="AE69523" s="56"/>
    </row>
    <row r="69524" spans="1:31" x14ac:dyDescent="0.25">
      <c r="A69524" s="41">
        <v>0</v>
      </c>
      <c r="C69524" s="56"/>
      <c r="AC69524" s="56"/>
      <c r="AD69524" s="56"/>
      <c r="AE69524" s="56"/>
    </row>
    <row r="69525" spans="1:31" x14ac:dyDescent="0.25">
      <c r="A69525" s="41">
        <v>0</v>
      </c>
      <c r="C69525" s="56"/>
      <c r="AC69525" s="56"/>
      <c r="AD69525" s="56"/>
      <c r="AE69525" s="56"/>
    </row>
    <row r="69526" spans="1:31" x14ac:dyDescent="0.25">
      <c r="A69526" s="41">
        <v>0</v>
      </c>
      <c r="C69526" s="56"/>
      <c r="AC69526" s="56"/>
      <c r="AD69526" s="56"/>
      <c r="AE69526" s="56"/>
    </row>
    <row r="69527" spans="1:31" x14ac:dyDescent="0.25">
      <c r="A69527" s="41">
        <v>0</v>
      </c>
      <c r="C69527" s="56"/>
      <c r="AC69527" s="56"/>
      <c r="AD69527" s="56"/>
      <c r="AE69527" s="56"/>
    </row>
    <row r="69528" spans="1:31" x14ac:dyDescent="0.25">
      <c r="A69528" s="41">
        <v>0</v>
      </c>
      <c r="C69528" s="56"/>
      <c r="AC69528" s="56"/>
      <c r="AD69528" s="56"/>
      <c r="AE69528" s="56"/>
    </row>
    <row r="69529" spans="1:31" x14ac:dyDescent="0.25">
      <c r="A69529" s="41">
        <v>0</v>
      </c>
      <c r="C69529" s="56"/>
      <c r="AC69529" s="56"/>
      <c r="AD69529" s="56"/>
      <c r="AE69529" s="56"/>
    </row>
    <row r="69530" spans="1:31" x14ac:dyDescent="0.25">
      <c r="A69530" s="41">
        <v>0</v>
      </c>
      <c r="C69530" s="56"/>
      <c r="AC69530" s="56"/>
      <c r="AD69530" s="56"/>
      <c r="AE69530" s="56"/>
    </row>
    <row r="69531" spans="1:31" x14ac:dyDescent="0.25">
      <c r="A69531" s="41">
        <v>0</v>
      </c>
      <c r="C69531" s="56"/>
      <c r="AC69531" s="56"/>
      <c r="AD69531" s="56"/>
      <c r="AE69531" s="56"/>
    </row>
    <row r="69532" spans="1:31" x14ac:dyDescent="0.25">
      <c r="A69532" s="41">
        <v>0</v>
      </c>
      <c r="C69532" s="56"/>
      <c r="AC69532" s="56"/>
      <c r="AD69532" s="56"/>
      <c r="AE69532" s="56"/>
    </row>
    <row r="69533" spans="1:31" x14ac:dyDescent="0.25">
      <c r="A69533" s="41">
        <v>0</v>
      </c>
      <c r="C69533" s="56"/>
      <c r="AC69533" s="56"/>
      <c r="AD69533" s="56"/>
      <c r="AE69533" s="56"/>
    </row>
    <row r="69534" spans="1:31" x14ac:dyDescent="0.25">
      <c r="A69534" s="41">
        <v>0</v>
      </c>
      <c r="C69534" s="56"/>
      <c r="AC69534" s="56"/>
      <c r="AD69534" s="56"/>
      <c r="AE69534" s="56"/>
    </row>
    <row r="69535" spans="1:31" x14ac:dyDescent="0.25">
      <c r="A69535" s="41">
        <v>0</v>
      </c>
      <c r="C69535" s="56"/>
      <c r="AC69535" s="56"/>
      <c r="AD69535" s="56"/>
      <c r="AE69535" s="56"/>
    </row>
    <row r="69536" spans="1:31" x14ac:dyDescent="0.25">
      <c r="A69536" s="41">
        <v>0</v>
      </c>
      <c r="C69536" s="56"/>
      <c r="AC69536" s="56"/>
      <c r="AD69536" s="56"/>
      <c r="AE69536" s="56"/>
    </row>
    <row r="69537" spans="1:31" x14ac:dyDescent="0.25">
      <c r="A69537" s="41">
        <v>0</v>
      </c>
      <c r="C69537" s="56"/>
      <c r="AC69537" s="56"/>
      <c r="AD69537" s="56"/>
      <c r="AE69537" s="56"/>
    </row>
    <row r="69538" spans="1:31" x14ac:dyDescent="0.25">
      <c r="A69538" s="41">
        <v>0</v>
      </c>
      <c r="C69538" s="56"/>
      <c r="AC69538" s="56"/>
      <c r="AD69538" s="56"/>
      <c r="AE69538" s="56"/>
    </row>
    <row r="69539" spans="1:31" x14ac:dyDescent="0.25">
      <c r="A69539" s="41">
        <v>0</v>
      </c>
      <c r="C69539" s="56"/>
      <c r="AC69539" s="56"/>
      <c r="AD69539" s="56"/>
      <c r="AE69539" s="56"/>
    </row>
    <row r="69540" spans="1:31" x14ac:dyDescent="0.25">
      <c r="A69540" s="41">
        <v>0</v>
      </c>
      <c r="C69540" s="56"/>
      <c r="AC69540" s="56"/>
      <c r="AD69540" s="56"/>
      <c r="AE69540" s="56"/>
    </row>
    <row r="69541" spans="1:31" x14ac:dyDescent="0.25">
      <c r="A69541" s="41">
        <v>0</v>
      </c>
      <c r="C69541" s="56"/>
      <c r="AC69541" s="56"/>
      <c r="AD69541" s="56"/>
      <c r="AE69541" s="56"/>
    </row>
    <row r="69542" spans="1:31" x14ac:dyDescent="0.25">
      <c r="A69542" s="41">
        <v>0</v>
      </c>
      <c r="C69542" s="56"/>
      <c r="AC69542" s="56"/>
      <c r="AD69542" s="56"/>
      <c r="AE69542" s="56"/>
    </row>
    <row r="69543" spans="1:31" x14ac:dyDescent="0.25">
      <c r="A69543" s="41">
        <v>0</v>
      </c>
      <c r="C69543" s="56"/>
      <c r="AC69543" s="56"/>
      <c r="AD69543" s="56"/>
      <c r="AE69543" s="56"/>
    </row>
    <row r="69544" spans="1:31" x14ac:dyDescent="0.25">
      <c r="A69544" s="41">
        <v>0</v>
      </c>
      <c r="C69544" s="56"/>
      <c r="AC69544" s="56"/>
      <c r="AD69544" s="56"/>
      <c r="AE69544" s="56"/>
    </row>
    <row r="69545" spans="1:31" x14ac:dyDescent="0.25">
      <c r="A69545" s="41">
        <v>0</v>
      </c>
      <c r="C69545" s="56"/>
      <c r="AC69545" s="56"/>
      <c r="AD69545" s="56"/>
      <c r="AE69545" s="56"/>
    </row>
    <row r="69546" spans="1:31" x14ac:dyDescent="0.25">
      <c r="A69546" s="41">
        <v>0</v>
      </c>
      <c r="C69546" s="56"/>
      <c r="AC69546" s="56"/>
      <c r="AD69546" s="56"/>
      <c r="AE69546" s="56"/>
    </row>
    <row r="69547" spans="1:31" x14ac:dyDescent="0.25">
      <c r="A69547" s="41">
        <v>0</v>
      </c>
      <c r="C69547" s="56"/>
      <c r="AC69547" s="56"/>
      <c r="AD69547" s="56"/>
      <c r="AE69547" s="56"/>
    </row>
    <row r="69548" spans="1:31" x14ac:dyDescent="0.25">
      <c r="A69548" s="41">
        <v>0</v>
      </c>
      <c r="C69548" s="56"/>
      <c r="AC69548" s="56"/>
      <c r="AD69548" s="56"/>
      <c r="AE69548" s="56"/>
    </row>
    <row r="69549" spans="1:31" x14ac:dyDescent="0.25">
      <c r="A69549" s="41">
        <v>0</v>
      </c>
      <c r="C69549" s="56"/>
      <c r="AC69549" s="56"/>
      <c r="AD69549" s="56"/>
      <c r="AE69549" s="56"/>
    </row>
    <row r="69550" spans="1:31" x14ac:dyDescent="0.25">
      <c r="A69550" s="41">
        <v>0</v>
      </c>
      <c r="C69550" s="56"/>
      <c r="AC69550" s="56"/>
      <c r="AD69550" s="56"/>
      <c r="AE69550" s="56"/>
    </row>
    <row r="69551" spans="1:31" x14ac:dyDescent="0.25">
      <c r="A69551" s="41">
        <v>0</v>
      </c>
      <c r="C69551" s="56"/>
      <c r="AC69551" s="56"/>
      <c r="AD69551" s="56"/>
      <c r="AE69551" s="56"/>
    </row>
    <row r="69552" spans="1:31" x14ac:dyDescent="0.25">
      <c r="A69552" s="41">
        <v>0</v>
      </c>
      <c r="C69552" s="56"/>
      <c r="AC69552" s="56"/>
      <c r="AD69552" s="56"/>
      <c r="AE69552" s="56"/>
    </row>
    <row r="69553" spans="1:31" x14ac:dyDescent="0.25">
      <c r="A69553" s="41">
        <v>0</v>
      </c>
      <c r="C69553" s="56"/>
      <c r="AC69553" s="56"/>
      <c r="AD69553" s="56"/>
      <c r="AE69553" s="56"/>
    </row>
    <row r="69554" spans="1:31" x14ac:dyDescent="0.25">
      <c r="A69554" s="41">
        <v>0</v>
      </c>
      <c r="C69554" s="56"/>
      <c r="AC69554" s="56"/>
      <c r="AD69554" s="56"/>
      <c r="AE69554" s="56"/>
    </row>
    <row r="69555" spans="1:31" x14ac:dyDescent="0.25">
      <c r="A69555" s="41">
        <v>0</v>
      </c>
      <c r="C69555" s="56"/>
      <c r="AC69555" s="56"/>
      <c r="AD69555" s="56"/>
      <c r="AE69555" s="56"/>
    </row>
    <row r="69556" spans="1:31" x14ac:dyDescent="0.25">
      <c r="A69556" s="41">
        <v>0</v>
      </c>
      <c r="C69556" s="56"/>
      <c r="AC69556" s="56"/>
      <c r="AD69556" s="56"/>
      <c r="AE69556" s="56"/>
    </row>
    <row r="69557" spans="1:31" x14ac:dyDescent="0.25">
      <c r="A69557" s="41">
        <v>0</v>
      </c>
      <c r="C69557" s="56"/>
      <c r="AC69557" s="56"/>
      <c r="AD69557" s="56"/>
      <c r="AE69557" s="56"/>
    </row>
    <row r="69558" spans="1:31" x14ac:dyDescent="0.25">
      <c r="A69558" s="41">
        <v>0</v>
      </c>
      <c r="C69558" s="56"/>
      <c r="AC69558" s="56"/>
      <c r="AD69558" s="56"/>
      <c r="AE69558" s="56"/>
    </row>
    <row r="69559" spans="1:31" x14ac:dyDescent="0.25">
      <c r="A69559" s="41">
        <v>0</v>
      </c>
      <c r="C69559" s="56"/>
      <c r="AC69559" s="56"/>
      <c r="AD69559" s="56"/>
      <c r="AE69559" s="56"/>
    </row>
    <row r="69560" spans="1:31" x14ac:dyDescent="0.25">
      <c r="A69560" s="41">
        <v>0</v>
      </c>
      <c r="C69560" s="56"/>
      <c r="AC69560" s="56"/>
      <c r="AD69560" s="56"/>
      <c r="AE69560" s="56"/>
    </row>
    <row r="69561" spans="1:31" x14ac:dyDescent="0.25">
      <c r="A69561" s="41">
        <v>0</v>
      </c>
      <c r="C69561" s="56"/>
      <c r="AC69561" s="56"/>
      <c r="AD69561" s="56"/>
      <c r="AE69561" s="56"/>
    </row>
    <row r="69562" spans="1:31" x14ac:dyDescent="0.25">
      <c r="A69562" s="41">
        <v>0</v>
      </c>
      <c r="C69562" s="56"/>
      <c r="AC69562" s="56"/>
      <c r="AD69562" s="56"/>
      <c r="AE69562" s="56"/>
    </row>
    <row r="69563" spans="1:31" x14ac:dyDescent="0.25">
      <c r="A69563" s="41">
        <v>0</v>
      </c>
      <c r="C69563" s="56"/>
      <c r="AC69563" s="56"/>
      <c r="AD69563" s="56"/>
      <c r="AE69563" s="56"/>
    </row>
    <row r="69564" spans="1:31" x14ac:dyDescent="0.25">
      <c r="A69564" s="41">
        <v>0</v>
      </c>
      <c r="C69564" s="56"/>
      <c r="AC69564" s="56"/>
      <c r="AD69564" s="56"/>
      <c r="AE69564" s="56"/>
    </row>
    <row r="69565" spans="1:31" x14ac:dyDescent="0.25">
      <c r="A69565" s="41">
        <v>0</v>
      </c>
      <c r="C69565" s="56"/>
      <c r="AC69565" s="56"/>
      <c r="AD69565" s="56"/>
      <c r="AE69565" s="56"/>
    </row>
    <row r="69566" spans="1:31" x14ac:dyDescent="0.25">
      <c r="A69566" s="41">
        <v>0</v>
      </c>
      <c r="C69566" s="56"/>
      <c r="AC69566" s="56"/>
      <c r="AD69566" s="56"/>
      <c r="AE69566" s="56"/>
    </row>
    <row r="69567" spans="1:31" x14ac:dyDescent="0.25">
      <c r="A69567" s="41">
        <v>0</v>
      </c>
      <c r="C69567" s="56"/>
      <c r="AC69567" s="56"/>
      <c r="AD69567" s="56"/>
      <c r="AE69567" s="56"/>
    </row>
    <row r="69568" spans="1:31" x14ac:dyDescent="0.25">
      <c r="A69568" s="41">
        <v>0</v>
      </c>
      <c r="C69568" s="56"/>
      <c r="AC69568" s="56"/>
      <c r="AD69568" s="56"/>
      <c r="AE69568" s="56"/>
    </row>
    <row r="69569" spans="1:31" x14ac:dyDescent="0.25">
      <c r="A69569" s="41">
        <v>0</v>
      </c>
      <c r="C69569" s="56"/>
      <c r="AC69569" s="56"/>
      <c r="AD69569" s="56"/>
      <c r="AE69569" s="56"/>
    </row>
    <row r="69570" spans="1:31" x14ac:dyDescent="0.25">
      <c r="A69570" s="41">
        <v>0</v>
      </c>
      <c r="C69570" s="56"/>
      <c r="AC69570" s="56"/>
      <c r="AD69570" s="56"/>
      <c r="AE69570" s="56"/>
    </row>
    <row r="69571" spans="1:31" x14ac:dyDescent="0.25">
      <c r="A69571" s="41">
        <v>0</v>
      </c>
      <c r="C69571" s="56"/>
      <c r="AC69571" s="56"/>
      <c r="AD69571" s="56"/>
      <c r="AE69571" s="56"/>
    </row>
    <row r="69572" spans="1:31" x14ac:dyDescent="0.25">
      <c r="A69572" s="41">
        <v>0</v>
      </c>
      <c r="C69572" s="56"/>
      <c r="AC69572" s="56"/>
      <c r="AD69572" s="56"/>
      <c r="AE69572" s="56"/>
    </row>
    <row r="69573" spans="1:31" x14ac:dyDescent="0.25">
      <c r="A69573" s="41">
        <v>0</v>
      </c>
      <c r="C69573" s="56"/>
      <c r="AC69573" s="56"/>
      <c r="AD69573" s="56"/>
      <c r="AE69573" s="56"/>
    </row>
    <row r="69574" spans="1:31" x14ac:dyDescent="0.25">
      <c r="A69574" s="41">
        <v>0</v>
      </c>
      <c r="C69574" s="56"/>
      <c r="AC69574" s="56"/>
      <c r="AD69574" s="56"/>
      <c r="AE69574" s="56"/>
    </row>
    <row r="69575" spans="1:31" x14ac:dyDescent="0.25">
      <c r="A69575" s="41">
        <v>0</v>
      </c>
      <c r="C69575" s="56"/>
      <c r="AC69575" s="56"/>
      <c r="AD69575" s="56"/>
      <c r="AE69575" s="56"/>
    </row>
    <row r="69576" spans="1:31" x14ac:dyDescent="0.25">
      <c r="A69576" s="41">
        <v>0</v>
      </c>
      <c r="C69576" s="56"/>
      <c r="AC69576" s="56"/>
      <c r="AD69576" s="56"/>
      <c r="AE69576" s="56"/>
    </row>
    <row r="69577" spans="1:31" x14ac:dyDescent="0.25">
      <c r="A69577" s="41">
        <v>0</v>
      </c>
      <c r="C69577" s="56"/>
      <c r="AC69577" s="56"/>
      <c r="AD69577" s="56"/>
      <c r="AE69577" s="56"/>
    </row>
    <row r="69578" spans="1:31" x14ac:dyDescent="0.25">
      <c r="A69578" s="41">
        <v>0</v>
      </c>
      <c r="C69578" s="56"/>
      <c r="AC69578" s="56"/>
      <c r="AD69578" s="56"/>
      <c r="AE69578" s="56"/>
    </row>
    <row r="69579" spans="1:31" x14ac:dyDescent="0.25">
      <c r="A69579" s="41">
        <v>0</v>
      </c>
      <c r="C69579" s="56"/>
      <c r="AC69579" s="56"/>
      <c r="AD69579" s="56"/>
      <c r="AE69579" s="56"/>
    </row>
    <row r="69580" spans="1:31" x14ac:dyDescent="0.25">
      <c r="A69580" s="41">
        <v>0</v>
      </c>
      <c r="C69580" s="56"/>
      <c r="AC69580" s="56"/>
      <c r="AD69580" s="56"/>
      <c r="AE69580" s="56"/>
    </row>
    <row r="69581" spans="1:31" x14ac:dyDescent="0.25">
      <c r="A69581" s="41">
        <v>0</v>
      </c>
      <c r="C69581" s="56"/>
      <c r="AC69581" s="56"/>
      <c r="AD69581" s="56"/>
      <c r="AE69581" s="56"/>
    </row>
    <row r="69582" spans="1:31" x14ac:dyDescent="0.25">
      <c r="A69582" s="41">
        <v>0</v>
      </c>
      <c r="C69582" s="56"/>
      <c r="AC69582" s="56"/>
      <c r="AD69582" s="56"/>
      <c r="AE69582" s="56"/>
    </row>
    <row r="69583" spans="1:31" x14ac:dyDescent="0.25">
      <c r="A69583" s="41">
        <v>0</v>
      </c>
      <c r="C69583" s="56"/>
      <c r="AC69583" s="56"/>
      <c r="AD69583" s="56"/>
      <c r="AE69583" s="56"/>
    </row>
    <row r="69584" spans="1:31" x14ac:dyDescent="0.25">
      <c r="A69584" s="41">
        <v>0</v>
      </c>
      <c r="C69584" s="56"/>
      <c r="AC69584" s="56"/>
      <c r="AD69584" s="56"/>
      <c r="AE69584" s="56"/>
    </row>
    <row r="69585" spans="1:31" x14ac:dyDescent="0.25">
      <c r="A69585" s="41">
        <v>0</v>
      </c>
      <c r="C69585" s="56"/>
      <c r="AC69585" s="56"/>
      <c r="AD69585" s="56"/>
      <c r="AE69585" s="56"/>
    </row>
    <row r="69586" spans="1:31" x14ac:dyDescent="0.25">
      <c r="A69586" s="41">
        <v>0</v>
      </c>
      <c r="C69586" s="56"/>
      <c r="AC69586" s="56"/>
      <c r="AD69586" s="56"/>
      <c r="AE69586" s="56"/>
    </row>
    <row r="69587" spans="1:31" x14ac:dyDescent="0.25">
      <c r="A69587" s="41">
        <v>0</v>
      </c>
      <c r="C69587" s="56"/>
      <c r="AC69587" s="56"/>
      <c r="AD69587" s="56"/>
      <c r="AE69587" s="56"/>
    </row>
    <row r="69588" spans="1:31" x14ac:dyDescent="0.25">
      <c r="A69588" s="41">
        <v>0</v>
      </c>
      <c r="C69588" s="56"/>
      <c r="AC69588" s="56"/>
      <c r="AD69588" s="56"/>
      <c r="AE69588" s="56"/>
    </row>
    <row r="69589" spans="1:31" x14ac:dyDescent="0.25">
      <c r="A69589" s="41">
        <v>0</v>
      </c>
      <c r="C69589" s="56"/>
      <c r="AC69589" s="56"/>
      <c r="AD69589" s="56"/>
      <c r="AE69589" s="56"/>
    </row>
    <row r="69590" spans="1:31" x14ac:dyDescent="0.25">
      <c r="A69590" s="41">
        <v>0</v>
      </c>
      <c r="C69590" s="56"/>
      <c r="AC69590" s="56"/>
      <c r="AD69590" s="56"/>
      <c r="AE69590" s="56"/>
    </row>
    <row r="69591" spans="1:31" x14ac:dyDescent="0.25">
      <c r="A69591" s="41">
        <v>0</v>
      </c>
      <c r="C69591" s="56"/>
      <c r="AC69591" s="56"/>
      <c r="AD69591" s="56"/>
      <c r="AE69591" s="56"/>
    </row>
    <row r="69592" spans="1:31" x14ac:dyDescent="0.25">
      <c r="A69592" s="41">
        <v>0</v>
      </c>
      <c r="C69592" s="56"/>
      <c r="AC69592" s="56"/>
      <c r="AD69592" s="56"/>
      <c r="AE69592" s="56"/>
    </row>
    <row r="69593" spans="1:31" x14ac:dyDescent="0.25">
      <c r="A69593" s="41">
        <v>0</v>
      </c>
      <c r="C69593" s="56"/>
      <c r="AC69593" s="56"/>
      <c r="AD69593" s="56"/>
      <c r="AE69593" s="56"/>
    </row>
    <row r="69594" spans="1:31" x14ac:dyDescent="0.25">
      <c r="A69594" s="41">
        <v>0</v>
      </c>
      <c r="C69594" s="56"/>
      <c r="AC69594" s="56"/>
      <c r="AD69594" s="56"/>
      <c r="AE69594" s="56"/>
    </row>
    <row r="69595" spans="1:31" x14ac:dyDescent="0.25">
      <c r="A69595" s="41">
        <v>0</v>
      </c>
      <c r="C69595" s="56"/>
      <c r="AC69595" s="56"/>
      <c r="AD69595" s="56"/>
      <c r="AE69595" s="56"/>
    </row>
    <row r="69596" spans="1:31" x14ac:dyDescent="0.25">
      <c r="A69596" s="41">
        <v>0</v>
      </c>
      <c r="C69596" s="56"/>
      <c r="AC69596" s="56"/>
      <c r="AD69596" s="56"/>
      <c r="AE69596" s="56"/>
    </row>
    <row r="69597" spans="1:31" x14ac:dyDescent="0.25">
      <c r="A69597" s="41">
        <v>0</v>
      </c>
      <c r="C69597" s="56"/>
      <c r="AC69597" s="56"/>
      <c r="AD69597" s="56"/>
      <c r="AE69597" s="56"/>
    </row>
    <row r="69598" spans="1:31" x14ac:dyDescent="0.25">
      <c r="A69598" s="41">
        <v>0</v>
      </c>
      <c r="C69598" s="56"/>
      <c r="AC69598" s="56"/>
      <c r="AD69598" s="56"/>
      <c r="AE69598" s="56"/>
    </row>
    <row r="69599" spans="1:31" x14ac:dyDescent="0.25">
      <c r="A69599" s="41">
        <v>0</v>
      </c>
      <c r="C69599" s="56"/>
      <c r="AC69599" s="56"/>
      <c r="AD69599" s="56"/>
      <c r="AE69599" s="56"/>
    </row>
    <row r="69600" spans="1:31" x14ac:dyDescent="0.25">
      <c r="A69600" s="41">
        <v>0</v>
      </c>
      <c r="C69600" s="56"/>
      <c r="AC69600" s="56"/>
      <c r="AD69600" s="56"/>
      <c r="AE69600" s="56"/>
    </row>
    <row r="69601" spans="1:31" x14ac:dyDescent="0.25">
      <c r="A69601" s="41">
        <v>0</v>
      </c>
      <c r="C69601" s="56"/>
      <c r="AC69601" s="56"/>
      <c r="AD69601" s="56"/>
      <c r="AE69601" s="56"/>
    </row>
    <row r="69602" spans="1:31" x14ac:dyDescent="0.25">
      <c r="A69602" s="41">
        <v>0</v>
      </c>
      <c r="C69602" s="56"/>
      <c r="AC69602" s="56"/>
      <c r="AD69602" s="56"/>
      <c r="AE69602" s="56"/>
    </row>
    <row r="69603" spans="1:31" x14ac:dyDescent="0.25">
      <c r="A69603" s="41">
        <v>0</v>
      </c>
      <c r="C69603" s="56"/>
      <c r="AC69603" s="56"/>
      <c r="AD69603" s="56"/>
      <c r="AE69603" s="56"/>
    </row>
    <row r="69604" spans="1:31" x14ac:dyDescent="0.25">
      <c r="A69604" s="41">
        <v>0</v>
      </c>
      <c r="C69604" s="56"/>
      <c r="AC69604" s="56"/>
      <c r="AD69604" s="56"/>
      <c r="AE69604" s="56"/>
    </row>
    <row r="69605" spans="1:31" x14ac:dyDescent="0.25">
      <c r="A69605" s="41">
        <v>0</v>
      </c>
      <c r="C69605" s="56"/>
      <c r="AC69605" s="56"/>
      <c r="AD69605" s="56"/>
      <c r="AE69605" s="56"/>
    </row>
    <row r="69606" spans="1:31" x14ac:dyDescent="0.25">
      <c r="A69606" s="41">
        <v>0</v>
      </c>
      <c r="C69606" s="56"/>
      <c r="AC69606" s="56"/>
      <c r="AD69606" s="56"/>
      <c r="AE69606" s="56"/>
    </row>
    <row r="69607" spans="1:31" x14ac:dyDescent="0.25">
      <c r="A69607" s="41">
        <v>0</v>
      </c>
      <c r="C69607" s="56"/>
      <c r="AC69607" s="56"/>
      <c r="AD69607" s="56"/>
      <c r="AE69607" s="56"/>
    </row>
    <row r="69608" spans="1:31" x14ac:dyDescent="0.25">
      <c r="A69608" s="41">
        <v>0</v>
      </c>
      <c r="C69608" s="56"/>
      <c r="AC69608" s="56"/>
      <c r="AD69608" s="56"/>
      <c r="AE69608" s="56"/>
    </row>
    <row r="69609" spans="1:31" x14ac:dyDescent="0.25">
      <c r="A69609" s="41">
        <v>0</v>
      </c>
      <c r="C69609" s="56"/>
      <c r="AC69609" s="56"/>
      <c r="AD69609" s="56"/>
      <c r="AE69609" s="56"/>
    </row>
    <row r="69610" spans="1:31" x14ac:dyDescent="0.25">
      <c r="A69610" s="41">
        <v>0</v>
      </c>
      <c r="C69610" s="56"/>
      <c r="AC69610" s="56"/>
      <c r="AD69610" s="56"/>
      <c r="AE69610" s="56"/>
    </row>
    <row r="69611" spans="1:31" x14ac:dyDescent="0.25">
      <c r="A69611" s="41">
        <v>0</v>
      </c>
      <c r="C69611" s="56"/>
      <c r="AC69611" s="56"/>
      <c r="AD69611" s="56"/>
      <c r="AE69611" s="56"/>
    </row>
    <row r="69612" spans="1:31" x14ac:dyDescent="0.25">
      <c r="A69612" s="41">
        <v>0</v>
      </c>
      <c r="C69612" s="56"/>
      <c r="AC69612" s="56"/>
      <c r="AD69612" s="56"/>
      <c r="AE69612" s="56"/>
    </row>
    <row r="69613" spans="1:31" x14ac:dyDescent="0.25">
      <c r="A69613" s="41">
        <v>0</v>
      </c>
      <c r="C69613" s="56"/>
      <c r="AC69613" s="56"/>
      <c r="AD69613" s="56"/>
      <c r="AE69613" s="56"/>
    </row>
    <row r="69614" spans="1:31" x14ac:dyDescent="0.25">
      <c r="A69614" s="41">
        <v>0</v>
      </c>
      <c r="C69614" s="56"/>
      <c r="AC69614" s="56"/>
      <c r="AD69614" s="56"/>
      <c r="AE69614" s="56"/>
    </row>
    <row r="69615" spans="1:31" x14ac:dyDescent="0.25">
      <c r="A69615" s="41">
        <v>0</v>
      </c>
      <c r="C69615" s="56"/>
      <c r="AC69615" s="56"/>
      <c r="AD69615" s="56"/>
      <c r="AE69615" s="56"/>
    </row>
    <row r="69616" spans="1:31" x14ac:dyDescent="0.25">
      <c r="A69616" s="41">
        <v>0</v>
      </c>
      <c r="C69616" s="56"/>
      <c r="AC69616" s="56"/>
      <c r="AD69616" s="56"/>
      <c r="AE69616" s="56"/>
    </row>
    <row r="69617" spans="1:31" x14ac:dyDescent="0.25">
      <c r="A69617" s="41">
        <v>0</v>
      </c>
      <c r="C69617" s="56"/>
      <c r="AC69617" s="56"/>
      <c r="AD69617" s="56"/>
      <c r="AE69617" s="56"/>
    </row>
    <row r="69618" spans="1:31" x14ac:dyDescent="0.25">
      <c r="A69618" s="41">
        <v>0</v>
      </c>
      <c r="C69618" s="56"/>
      <c r="AC69618" s="56"/>
      <c r="AD69618" s="56"/>
      <c r="AE69618" s="56"/>
    </row>
    <row r="69619" spans="1:31" x14ac:dyDescent="0.25">
      <c r="A69619" s="41">
        <v>0</v>
      </c>
      <c r="C69619" s="56"/>
      <c r="AC69619" s="56"/>
      <c r="AD69619" s="56"/>
      <c r="AE69619" s="56"/>
    </row>
    <row r="69620" spans="1:31" x14ac:dyDescent="0.25">
      <c r="A69620" s="41">
        <v>0</v>
      </c>
      <c r="C69620" s="56"/>
      <c r="AC69620" s="56"/>
      <c r="AD69620" s="56"/>
      <c r="AE69620" s="56"/>
    </row>
    <row r="69621" spans="1:31" x14ac:dyDescent="0.25">
      <c r="A69621" s="41">
        <v>0</v>
      </c>
      <c r="C69621" s="56"/>
      <c r="AC69621" s="56"/>
      <c r="AD69621" s="56"/>
      <c r="AE69621" s="56"/>
    </row>
    <row r="69622" spans="1:31" x14ac:dyDescent="0.25">
      <c r="A69622" s="41">
        <v>0</v>
      </c>
      <c r="C69622" s="56"/>
      <c r="AC69622" s="56"/>
      <c r="AD69622" s="56"/>
      <c r="AE69622" s="56"/>
    </row>
    <row r="69623" spans="1:31" x14ac:dyDescent="0.25">
      <c r="A69623" s="41">
        <v>0</v>
      </c>
      <c r="C69623" s="56"/>
      <c r="AC69623" s="56"/>
      <c r="AD69623" s="56"/>
      <c r="AE69623" s="56"/>
    </row>
    <row r="69624" spans="1:31" x14ac:dyDescent="0.25">
      <c r="A69624" s="41">
        <v>0</v>
      </c>
      <c r="C69624" s="56"/>
      <c r="AC69624" s="56"/>
      <c r="AD69624" s="56"/>
      <c r="AE69624" s="56"/>
    </row>
    <row r="69625" spans="1:31" x14ac:dyDescent="0.25">
      <c r="A69625" s="41">
        <v>0</v>
      </c>
      <c r="C69625" s="56"/>
      <c r="AC69625" s="56"/>
      <c r="AD69625" s="56"/>
      <c r="AE69625" s="56"/>
    </row>
    <row r="69626" spans="1:31" x14ac:dyDescent="0.25">
      <c r="A69626" s="41">
        <v>0</v>
      </c>
      <c r="C69626" s="56"/>
      <c r="AC69626" s="56"/>
      <c r="AD69626" s="56"/>
      <c r="AE69626" s="56"/>
    </row>
    <row r="69627" spans="1:31" x14ac:dyDescent="0.25">
      <c r="A69627" s="41">
        <v>0</v>
      </c>
      <c r="C69627" s="56"/>
      <c r="AC69627" s="56"/>
      <c r="AD69627" s="56"/>
      <c r="AE69627" s="56"/>
    </row>
    <row r="69628" spans="1:31" x14ac:dyDescent="0.25">
      <c r="A69628" s="41">
        <v>0</v>
      </c>
      <c r="C69628" s="56"/>
      <c r="AC69628" s="56"/>
      <c r="AD69628" s="56"/>
      <c r="AE69628" s="56"/>
    </row>
    <row r="69629" spans="1:31" x14ac:dyDescent="0.25">
      <c r="A69629" s="41">
        <v>0</v>
      </c>
      <c r="C69629" s="56"/>
      <c r="AC69629" s="56"/>
      <c r="AD69629" s="56"/>
      <c r="AE69629" s="56"/>
    </row>
    <row r="69630" spans="1:31" x14ac:dyDescent="0.25">
      <c r="A69630" s="41">
        <v>0</v>
      </c>
      <c r="C69630" s="56"/>
      <c r="AC69630" s="56"/>
      <c r="AD69630" s="56"/>
      <c r="AE69630" s="56"/>
    </row>
    <row r="69631" spans="1:31" x14ac:dyDescent="0.25">
      <c r="A69631" s="41">
        <v>0</v>
      </c>
      <c r="C69631" s="56"/>
      <c r="AC69631" s="56"/>
      <c r="AD69631" s="56"/>
      <c r="AE69631" s="56"/>
    </row>
    <row r="69632" spans="1:31" x14ac:dyDescent="0.25">
      <c r="A69632" s="41">
        <v>0</v>
      </c>
      <c r="C69632" s="56"/>
      <c r="AC69632" s="56"/>
      <c r="AD69632" s="56"/>
      <c r="AE69632" s="56"/>
    </row>
    <row r="69633" spans="1:31" x14ac:dyDescent="0.25">
      <c r="A69633" s="41">
        <v>0</v>
      </c>
      <c r="C69633" s="56"/>
      <c r="AC69633" s="56"/>
      <c r="AD69633" s="56"/>
      <c r="AE69633" s="56"/>
    </row>
    <row r="69634" spans="1:31" x14ac:dyDescent="0.25">
      <c r="A69634" s="41">
        <v>0</v>
      </c>
      <c r="C69634" s="56"/>
      <c r="AC69634" s="56"/>
      <c r="AD69634" s="56"/>
      <c r="AE69634" s="56"/>
    </row>
    <row r="69635" spans="1:31" x14ac:dyDescent="0.25">
      <c r="A69635" s="41">
        <v>0</v>
      </c>
      <c r="C69635" s="56"/>
      <c r="AC69635" s="56"/>
      <c r="AD69635" s="56"/>
      <c r="AE69635" s="56"/>
    </row>
    <row r="69636" spans="1:31" x14ac:dyDescent="0.25">
      <c r="A69636" s="41">
        <v>0</v>
      </c>
      <c r="C69636" s="56"/>
      <c r="AC69636" s="56"/>
      <c r="AD69636" s="56"/>
      <c r="AE69636" s="56"/>
    </row>
    <row r="69637" spans="1:31" x14ac:dyDescent="0.25">
      <c r="A69637" s="41">
        <v>0</v>
      </c>
      <c r="C69637" s="56"/>
      <c r="AC69637" s="56"/>
      <c r="AD69637" s="56"/>
      <c r="AE69637" s="56"/>
    </row>
    <row r="69638" spans="1:31" x14ac:dyDescent="0.25">
      <c r="A69638" s="41">
        <v>0</v>
      </c>
      <c r="C69638" s="56"/>
      <c r="AC69638" s="56"/>
      <c r="AD69638" s="56"/>
      <c r="AE69638" s="56"/>
    </row>
    <row r="69639" spans="1:31" x14ac:dyDescent="0.25">
      <c r="A69639" s="41">
        <v>0</v>
      </c>
      <c r="C69639" s="56"/>
      <c r="AC69639" s="56"/>
      <c r="AD69639" s="56"/>
      <c r="AE69639" s="56"/>
    </row>
    <row r="69640" spans="1:31" x14ac:dyDescent="0.25">
      <c r="A69640" s="41">
        <v>0</v>
      </c>
      <c r="C69640" s="56"/>
      <c r="AC69640" s="56"/>
      <c r="AD69640" s="56"/>
      <c r="AE69640" s="56"/>
    </row>
    <row r="69641" spans="1:31" x14ac:dyDescent="0.25">
      <c r="A69641" s="41">
        <v>0</v>
      </c>
      <c r="C69641" s="56"/>
      <c r="AC69641" s="56"/>
      <c r="AD69641" s="56"/>
      <c r="AE69641" s="56"/>
    </row>
    <row r="69642" spans="1:31" x14ac:dyDescent="0.25">
      <c r="A69642" s="41">
        <v>0</v>
      </c>
      <c r="C69642" s="56"/>
      <c r="AC69642" s="56"/>
      <c r="AD69642" s="56"/>
      <c r="AE69642" s="56"/>
    </row>
    <row r="69643" spans="1:31" x14ac:dyDescent="0.25">
      <c r="A69643" s="41">
        <v>0</v>
      </c>
      <c r="C69643" s="56"/>
      <c r="AC69643" s="56"/>
      <c r="AD69643" s="56"/>
      <c r="AE69643" s="56"/>
    </row>
    <row r="69644" spans="1:31" x14ac:dyDescent="0.25">
      <c r="A69644" s="41">
        <v>0</v>
      </c>
      <c r="C69644" s="56"/>
      <c r="AC69644" s="56"/>
      <c r="AD69644" s="56"/>
      <c r="AE69644" s="56"/>
    </row>
    <row r="69645" spans="1:31" x14ac:dyDescent="0.25">
      <c r="A69645" s="41">
        <v>0</v>
      </c>
      <c r="C69645" s="56"/>
      <c r="AC69645" s="56"/>
      <c r="AD69645" s="56"/>
      <c r="AE69645" s="56"/>
    </row>
    <row r="69646" spans="1:31" x14ac:dyDescent="0.25">
      <c r="A69646" s="41">
        <v>0</v>
      </c>
      <c r="C69646" s="56"/>
      <c r="AC69646" s="56"/>
      <c r="AD69646" s="56"/>
      <c r="AE69646" s="56"/>
    </row>
    <row r="69647" spans="1:31" x14ac:dyDescent="0.25">
      <c r="A69647" s="41">
        <v>0</v>
      </c>
      <c r="C69647" s="56"/>
      <c r="AC69647" s="56"/>
      <c r="AD69647" s="56"/>
      <c r="AE69647" s="56"/>
    </row>
    <row r="69648" spans="1:31" x14ac:dyDescent="0.25">
      <c r="A69648" s="41">
        <v>0</v>
      </c>
      <c r="C69648" s="56"/>
      <c r="AC69648" s="56"/>
      <c r="AD69648" s="56"/>
      <c r="AE69648" s="56"/>
    </row>
    <row r="69649" spans="1:31" x14ac:dyDescent="0.25">
      <c r="A69649" s="41">
        <v>0</v>
      </c>
      <c r="C69649" s="56"/>
      <c r="AC69649" s="56"/>
      <c r="AD69649" s="56"/>
      <c r="AE69649" s="56"/>
    </row>
    <row r="69650" spans="1:31" x14ac:dyDescent="0.25">
      <c r="A69650" s="41">
        <v>0</v>
      </c>
      <c r="C69650" s="56"/>
      <c r="AC69650" s="56"/>
      <c r="AD69650" s="56"/>
      <c r="AE69650" s="56"/>
    </row>
    <row r="69651" spans="1:31" x14ac:dyDescent="0.25">
      <c r="A69651" s="41">
        <v>0</v>
      </c>
      <c r="C69651" s="56"/>
      <c r="AC69651" s="56"/>
      <c r="AD69651" s="56"/>
      <c r="AE69651" s="56"/>
    </row>
    <row r="69652" spans="1:31" x14ac:dyDescent="0.25">
      <c r="A69652" s="41">
        <v>0</v>
      </c>
      <c r="C69652" s="56"/>
      <c r="AC69652" s="56"/>
      <c r="AD69652" s="56"/>
      <c r="AE69652" s="56"/>
    </row>
    <row r="69653" spans="1:31" x14ac:dyDescent="0.25">
      <c r="A69653" s="41">
        <v>0</v>
      </c>
      <c r="C69653" s="56"/>
      <c r="AC69653" s="56"/>
      <c r="AD69653" s="56"/>
      <c r="AE69653" s="56"/>
    </row>
    <row r="69654" spans="1:31" x14ac:dyDescent="0.25">
      <c r="A69654" s="41">
        <v>0</v>
      </c>
      <c r="C69654" s="56"/>
      <c r="AC69654" s="56"/>
      <c r="AD69654" s="56"/>
      <c r="AE69654" s="56"/>
    </row>
    <row r="69655" spans="1:31" x14ac:dyDescent="0.25">
      <c r="A69655" s="41">
        <v>0</v>
      </c>
      <c r="C69655" s="56"/>
      <c r="AC69655" s="56"/>
      <c r="AD69655" s="56"/>
      <c r="AE69655" s="56"/>
    </row>
    <row r="69656" spans="1:31" x14ac:dyDescent="0.25">
      <c r="A69656" s="41">
        <v>0</v>
      </c>
      <c r="C69656" s="56"/>
      <c r="AC69656" s="56"/>
      <c r="AD69656" s="56"/>
      <c r="AE69656" s="56"/>
    </row>
    <row r="69657" spans="1:31" x14ac:dyDescent="0.25">
      <c r="A69657" s="41">
        <v>0</v>
      </c>
      <c r="C69657" s="56"/>
      <c r="AC69657" s="56"/>
      <c r="AD69657" s="56"/>
      <c r="AE69657" s="56"/>
    </row>
    <row r="69658" spans="1:31" x14ac:dyDescent="0.25">
      <c r="A69658" s="41">
        <v>0</v>
      </c>
      <c r="C69658" s="56"/>
      <c r="AC69658" s="56"/>
      <c r="AD69658" s="56"/>
      <c r="AE69658" s="56"/>
    </row>
    <row r="69659" spans="1:31" x14ac:dyDescent="0.25">
      <c r="A69659" s="41">
        <v>0</v>
      </c>
      <c r="C69659" s="56"/>
      <c r="AC69659" s="56"/>
      <c r="AD69659" s="56"/>
      <c r="AE69659" s="56"/>
    </row>
    <row r="69660" spans="1:31" x14ac:dyDescent="0.25">
      <c r="A69660" s="41">
        <v>0</v>
      </c>
      <c r="C69660" s="56"/>
      <c r="AC69660" s="56"/>
      <c r="AD69660" s="56"/>
      <c r="AE69660" s="56"/>
    </row>
    <row r="69661" spans="1:31" x14ac:dyDescent="0.25">
      <c r="A69661" s="41">
        <v>0</v>
      </c>
      <c r="C69661" s="56"/>
      <c r="AC69661" s="56"/>
      <c r="AD69661" s="56"/>
      <c r="AE69661" s="56"/>
    </row>
    <row r="69662" spans="1:31" x14ac:dyDescent="0.25">
      <c r="A69662" s="41">
        <v>0</v>
      </c>
      <c r="C69662" s="56"/>
      <c r="AC69662" s="56"/>
      <c r="AD69662" s="56"/>
      <c r="AE69662" s="56"/>
    </row>
    <row r="69663" spans="1:31" x14ac:dyDescent="0.25">
      <c r="A69663" s="41">
        <v>0</v>
      </c>
      <c r="C69663" s="56"/>
      <c r="AC69663" s="56"/>
      <c r="AD69663" s="56"/>
      <c r="AE69663" s="56"/>
    </row>
    <row r="69664" spans="1:31" x14ac:dyDescent="0.25">
      <c r="A69664" s="41">
        <v>0</v>
      </c>
      <c r="C69664" s="56"/>
      <c r="AC69664" s="56"/>
      <c r="AD69664" s="56"/>
      <c r="AE69664" s="56"/>
    </row>
    <row r="69665" spans="1:31" x14ac:dyDescent="0.25">
      <c r="A69665" s="41">
        <v>0</v>
      </c>
      <c r="C69665" s="56"/>
      <c r="AC69665" s="56"/>
      <c r="AD69665" s="56"/>
      <c r="AE69665" s="56"/>
    </row>
    <row r="69666" spans="1:31" x14ac:dyDescent="0.25">
      <c r="A69666" s="41">
        <v>0</v>
      </c>
      <c r="C69666" s="56"/>
      <c r="AC69666" s="56"/>
      <c r="AD69666" s="56"/>
      <c r="AE69666" s="56"/>
    </row>
    <row r="69667" spans="1:31" x14ac:dyDescent="0.25">
      <c r="A69667" s="41">
        <v>0</v>
      </c>
      <c r="C69667" s="56"/>
      <c r="AC69667" s="56"/>
      <c r="AD69667" s="56"/>
      <c r="AE69667" s="56"/>
    </row>
    <row r="69668" spans="1:31" x14ac:dyDescent="0.25">
      <c r="A69668" s="41">
        <v>0</v>
      </c>
      <c r="C69668" s="56"/>
      <c r="AC69668" s="56"/>
      <c r="AD69668" s="56"/>
      <c r="AE69668" s="56"/>
    </row>
    <row r="69669" spans="1:31" x14ac:dyDescent="0.25">
      <c r="A69669" s="41">
        <v>0</v>
      </c>
      <c r="C69669" s="56"/>
      <c r="AC69669" s="56"/>
      <c r="AD69669" s="56"/>
      <c r="AE69669" s="56"/>
    </row>
    <row r="69670" spans="1:31" x14ac:dyDescent="0.25">
      <c r="A69670" s="41">
        <v>0</v>
      </c>
      <c r="C69670" s="56"/>
      <c r="AC69670" s="56"/>
      <c r="AD69670" s="56"/>
      <c r="AE69670" s="56"/>
    </row>
    <row r="69671" spans="1:31" x14ac:dyDescent="0.25">
      <c r="A69671" s="41">
        <v>0</v>
      </c>
      <c r="C69671" s="56"/>
      <c r="AC69671" s="56"/>
      <c r="AD69671" s="56"/>
      <c r="AE69671" s="56"/>
    </row>
    <row r="69672" spans="1:31" x14ac:dyDescent="0.25">
      <c r="A69672" s="41">
        <v>0</v>
      </c>
      <c r="C69672" s="56"/>
      <c r="AC69672" s="56"/>
      <c r="AD69672" s="56"/>
      <c r="AE69672" s="56"/>
    </row>
    <row r="69673" spans="1:31" x14ac:dyDescent="0.25">
      <c r="A69673" s="41">
        <v>0</v>
      </c>
      <c r="C69673" s="56"/>
      <c r="AC69673" s="56"/>
      <c r="AD69673" s="56"/>
      <c r="AE69673" s="56"/>
    </row>
    <row r="69674" spans="1:31" x14ac:dyDescent="0.25">
      <c r="A69674" s="41">
        <v>0</v>
      </c>
      <c r="C69674" s="56"/>
      <c r="AC69674" s="56"/>
      <c r="AD69674" s="56"/>
      <c r="AE69674" s="56"/>
    </row>
    <row r="69675" spans="1:31" x14ac:dyDescent="0.25">
      <c r="A69675" s="41">
        <v>0</v>
      </c>
      <c r="C69675" s="56"/>
      <c r="AC69675" s="56"/>
      <c r="AD69675" s="56"/>
      <c r="AE69675" s="56"/>
    </row>
    <row r="69676" spans="1:31" x14ac:dyDescent="0.25">
      <c r="A69676" s="41">
        <v>0</v>
      </c>
      <c r="C69676" s="56"/>
      <c r="AC69676" s="56"/>
      <c r="AD69676" s="56"/>
      <c r="AE69676" s="56"/>
    </row>
    <row r="69677" spans="1:31" x14ac:dyDescent="0.25">
      <c r="A69677" s="41">
        <v>0</v>
      </c>
      <c r="C69677" s="56"/>
      <c r="AC69677" s="56"/>
      <c r="AD69677" s="56"/>
      <c r="AE69677" s="56"/>
    </row>
    <row r="69678" spans="1:31" x14ac:dyDescent="0.25">
      <c r="A69678" s="41">
        <v>0</v>
      </c>
      <c r="C69678" s="56"/>
      <c r="AC69678" s="56"/>
      <c r="AD69678" s="56"/>
      <c r="AE69678" s="56"/>
    </row>
    <row r="69679" spans="1:31" x14ac:dyDescent="0.25">
      <c r="A69679" s="41">
        <v>0</v>
      </c>
      <c r="C69679" s="56"/>
      <c r="AC69679" s="56"/>
      <c r="AD69679" s="56"/>
      <c r="AE69679" s="56"/>
    </row>
    <row r="69680" spans="1:31" x14ac:dyDescent="0.25">
      <c r="A69680" s="41">
        <v>0</v>
      </c>
      <c r="C69680" s="56"/>
      <c r="AC69680" s="56"/>
      <c r="AD69680" s="56"/>
      <c r="AE69680" s="56"/>
    </row>
    <row r="69681" spans="1:31" x14ac:dyDescent="0.25">
      <c r="A69681" s="41">
        <v>0</v>
      </c>
      <c r="C69681" s="56"/>
      <c r="AC69681" s="56"/>
      <c r="AD69681" s="56"/>
      <c r="AE69681" s="56"/>
    </row>
    <row r="69682" spans="1:31" x14ac:dyDescent="0.25">
      <c r="A69682" s="41">
        <v>0</v>
      </c>
      <c r="C69682" s="56"/>
      <c r="AC69682" s="56"/>
      <c r="AD69682" s="56"/>
      <c r="AE69682" s="56"/>
    </row>
    <row r="69683" spans="1:31" x14ac:dyDescent="0.25">
      <c r="A69683" s="41">
        <v>0</v>
      </c>
      <c r="C69683" s="56"/>
      <c r="AC69683" s="56"/>
      <c r="AD69683" s="56"/>
      <c r="AE69683" s="56"/>
    </row>
    <row r="69684" spans="1:31" x14ac:dyDescent="0.25">
      <c r="A69684" s="41">
        <v>0</v>
      </c>
      <c r="C69684" s="56"/>
      <c r="AC69684" s="56"/>
      <c r="AD69684" s="56"/>
      <c r="AE69684" s="56"/>
    </row>
    <row r="69685" spans="1:31" x14ac:dyDescent="0.25">
      <c r="A69685" s="41">
        <v>0</v>
      </c>
      <c r="C69685" s="56"/>
      <c r="AC69685" s="56"/>
      <c r="AD69685" s="56"/>
      <c r="AE69685" s="56"/>
    </row>
    <row r="69686" spans="1:31" x14ac:dyDescent="0.25">
      <c r="A69686" s="41">
        <v>0</v>
      </c>
      <c r="C69686" s="56"/>
      <c r="AC69686" s="56"/>
      <c r="AD69686" s="56"/>
      <c r="AE69686" s="56"/>
    </row>
    <row r="69687" spans="1:31" x14ac:dyDescent="0.25">
      <c r="A69687" s="41">
        <v>0</v>
      </c>
      <c r="C69687" s="56"/>
      <c r="AC69687" s="56"/>
      <c r="AD69687" s="56"/>
      <c r="AE69687" s="56"/>
    </row>
    <row r="69688" spans="1:31" x14ac:dyDescent="0.25">
      <c r="A69688" s="41">
        <v>0</v>
      </c>
      <c r="C69688" s="56"/>
      <c r="AC69688" s="56"/>
      <c r="AD69688" s="56"/>
      <c r="AE69688" s="56"/>
    </row>
    <row r="69689" spans="1:31" x14ac:dyDescent="0.25">
      <c r="A69689" s="41">
        <v>0</v>
      </c>
      <c r="C69689" s="56"/>
      <c r="AC69689" s="56"/>
      <c r="AD69689" s="56"/>
      <c r="AE69689" s="56"/>
    </row>
    <row r="69690" spans="1:31" x14ac:dyDescent="0.25">
      <c r="A69690" s="41">
        <v>0</v>
      </c>
      <c r="C69690" s="56"/>
      <c r="AC69690" s="56"/>
      <c r="AD69690" s="56"/>
      <c r="AE69690" s="56"/>
    </row>
    <row r="69691" spans="1:31" x14ac:dyDescent="0.25">
      <c r="A69691" s="41">
        <v>0</v>
      </c>
      <c r="C69691" s="56"/>
      <c r="AC69691" s="56"/>
      <c r="AD69691" s="56"/>
      <c r="AE69691" s="56"/>
    </row>
    <row r="69692" spans="1:31" x14ac:dyDescent="0.25">
      <c r="A69692" s="41">
        <v>0</v>
      </c>
      <c r="C69692" s="56"/>
      <c r="AC69692" s="56"/>
      <c r="AD69692" s="56"/>
      <c r="AE69692" s="56"/>
    </row>
    <row r="69693" spans="1:31" x14ac:dyDescent="0.25">
      <c r="A69693" s="41">
        <v>0</v>
      </c>
      <c r="C69693" s="56"/>
      <c r="AC69693" s="56"/>
      <c r="AD69693" s="56"/>
      <c r="AE69693" s="56"/>
    </row>
    <row r="69694" spans="1:31" x14ac:dyDescent="0.25">
      <c r="A69694" s="41">
        <v>0</v>
      </c>
      <c r="C69694" s="56"/>
      <c r="AC69694" s="56"/>
      <c r="AD69694" s="56"/>
      <c r="AE69694" s="56"/>
    </row>
    <row r="69695" spans="1:31" x14ac:dyDescent="0.25">
      <c r="A69695" s="41">
        <v>0</v>
      </c>
      <c r="C69695" s="56"/>
      <c r="AC69695" s="56"/>
      <c r="AD69695" s="56"/>
      <c r="AE69695" s="56"/>
    </row>
    <row r="69696" spans="1:31" x14ac:dyDescent="0.25">
      <c r="A69696" s="41">
        <v>0</v>
      </c>
      <c r="C69696" s="56"/>
      <c r="AC69696" s="56"/>
      <c r="AD69696" s="56"/>
      <c r="AE69696" s="56"/>
    </row>
    <row r="69697" spans="1:31" x14ac:dyDescent="0.25">
      <c r="A69697" s="41">
        <v>0</v>
      </c>
      <c r="C69697" s="56"/>
      <c r="AC69697" s="56"/>
      <c r="AD69697" s="56"/>
      <c r="AE69697" s="56"/>
    </row>
    <row r="69698" spans="1:31" x14ac:dyDescent="0.25">
      <c r="A69698" s="41">
        <v>0</v>
      </c>
      <c r="C69698" s="56"/>
      <c r="AC69698" s="56"/>
      <c r="AD69698" s="56"/>
      <c r="AE69698" s="56"/>
    </row>
    <row r="69699" spans="1:31" x14ac:dyDescent="0.25">
      <c r="A69699" s="41">
        <v>0</v>
      </c>
      <c r="C69699" s="56"/>
      <c r="AC69699" s="56"/>
      <c r="AD69699" s="56"/>
      <c r="AE69699" s="56"/>
    </row>
    <row r="69700" spans="1:31" x14ac:dyDescent="0.25">
      <c r="A69700" s="41">
        <v>0</v>
      </c>
      <c r="C69700" s="56"/>
      <c r="AC69700" s="56"/>
      <c r="AD69700" s="56"/>
      <c r="AE69700" s="56"/>
    </row>
    <row r="69701" spans="1:31" x14ac:dyDescent="0.25">
      <c r="A69701" s="41">
        <v>0</v>
      </c>
      <c r="C69701" s="56"/>
      <c r="AC69701" s="56"/>
      <c r="AD69701" s="56"/>
      <c r="AE69701" s="56"/>
    </row>
    <row r="69702" spans="1:31" x14ac:dyDescent="0.25">
      <c r="A69702" s="41">
        <v>0</v>
      </c>
      <c r="C69702" s="56"/>
      <c r="AC69702" s="56"/>
      <c r="AD69702" s="56"/>
      <c r="AE69702" s="56"/>
    </row>
    <row r="69703" spans="1:31" x14ac:dyDescent="0.25">
      <c r="A69703" s="41">
        <v>0</v>
      </c>
      <c r="C69703" s="56"/>
      <c r="AC69703" s="56"/>
      <c r="AD69703" s="56"/>
      <c r="AE69703" s="56"/>
    </row>
    <row r="69704" spans="1:31" x14ac:dyDescent="0.25">
      <c r="A69704" s="41">
        <v>0</v>
      </c>
      <c r="C69704" s="56"/>
      <c r="AC69704" s="56"/>
      <c r="AD69704" s="56"/>
      <c r="AE69704" s="56"/>
    </row>
    <row r="69705" spans="1:31" x14ac:dyDescent="0.25">
      <c r="A69705" s="41">
        <v>0</v>
      </c>
      <c r="C69705" s="56"/>
      <c r="AC69705" s="56"/>
      <c r="AD69705" s="56"/>
      <c r="AE69705" s="56"/>
    </row>
    <row r="69706" spans="1:31" x14ac:dyDescent="0.25">
      <c r="A69706" s="41">
        <v>0</v>
      </c>
      <c r="C69706" s="56"/>
      <c r="AC69706" s="56"/>
      <c r="AD69706" s="56"/>
      <c r="AE69706" s="56"/>
    </row>
    <row r="69707" spans="1:31" x14ac:dyDescent="0.25">
      <c r="A69707" s="41">
        <v>0</v>
      </c>
      <c r="C69707" s="56"/>
      <c r="AC69707" s="56"/>
      <c r="AD69707" s="56"/>
      <c r="AE69707" s="56"/>
    </row>
    <row r="69708" spans="1:31" x14ac:dyDescent="0.25">
      <c r="A69708" s="41">
        <v>0</v>
      </c>
      <c r="C69708" s="56"/>
      <c r="AC69708" s="56"/>
      <c r="AD69708" s="56"/>
      <c r="AE69708" s="56"/>
    </row>
    <row r="69709" spans="1:31" x14ac:dyDescent="0.25">
      <c r="A69709" s="41">
        <v>0</v>
      </c>
      <c r="C69709" s="56"/>
      <c r="AC69709" s="56"/>
      <c r="AD69709" s="56"/>
      <c r="AE69709" s="56"/>
    </row>
    <row r="69710" spans="1:31" x14ac:dyDescent="0.25">
      <c r="A69710" s="41">
        <v>0</v>
      </c>
      <c r="C69710" s="56"/>
      <c r="AC69710" s="56"/>
      <c r="AD69710" s="56"/>
      <c r="AE69710" s="56"/>
    </row>
    <row r="69711" spans="1:31" x14ac:dyDescent="0.25">
      <c r="A69711" s="41">
        <v>0</v>
      </c>
      <c r="C69711" s="56"/>
      <c r="AC69711" s="56"/>
      <c r="AD69711" s="56"/>
      <c r="AE69711" s="56"/>
    </row>
    <row r="69712" spans="1:31" x14ac:dyDescent="0.25">
      <c r="A69712" s="41">
        <v>0</v>
      </c>
      <c r="C69712" s="56"/>
      <c r="AC69712" s="56"/>
      <c r="AD69712" s="56"/>
      <c r="AE69712" s="56"/>
    </row>
    <row r="69713" spans="1:31" x14ac:dyDescent="0.25">
      <c r="A69713" s="41">
        <v>0</v>
      </c>
      <c r="C69713" s="56"/>
      <c r="AC69713" s="56"/>
      <c r="AD69713" s="56"/>
      <c r="AE69713" s="56"/>
    </row>
    <row r="69714" spans="1:31" x14ac:dyDescent="0.25">
      <c r="A69714" s="41">
        <v>442</v>
      </c>
      <c r="C69714" s="56"/>
      <c r="AC69714" s="56"/>
      <c r="AD69714" s="56"/>
      <c r="AE69714" s="56"/>
    </row>
    <row r="69715" spans="1:31" x14ac:dyDescent="0.25">
      <c r="A69715" s="41">
        <v>0</v>
      </c>
      <c r="C69715" s="56"/>
      <c r="AC69715" s="56"/>
      <c r="AD69715" s="56"/>
      <c r="AE69715" s="56"/>
    </row>
    <row r="69716" spans="1:31" x14ac:dyDescent="0.25">
      <c r="A69716" s="41">
        <v>0</v>
      </c>
      <c r="C69716" s="56"/>
      <c r="AC69716" s="56"/>
      <c r="AD69716" s="56"/>
      <c r="AE69716" s="56"/>
    </row>
    <row r="69717" spans="1:31" x14ac:dyDescent="0.25">
      <c r="A69717" s="41">
        <v>0</v>
      </c>
      <c r="C69717" s="56"/>
      <c r="AC69717" s="56"/>
      <c r="AD69717" s="56"/>
      <c r="AE69717" s="56"/>
    </row>
    <row r="69718" spans="1:31" x14ac:dyDescent="0.25">
      <c r="A69718" s="41">
        <v>0</v>
      </c>
      <c r="C69718" s="56"/>
      <c r="AC69718" s="56"/>
      <c r="AD69718" s="56"/>
      <c r="AE69718" s="56"/>
    </row>
    <row r="69719" spans="1:31" x14ac:dyDescent="0.25">
      <c r="A69719" s="41">
        <v>0</v>
      </c>
      <c r="C69719" s="56"/>
      <c r="AC69719" s="56"/>
      <c r="AD69719" s="56"/>
      <c r="AE69719" s="56"/>
    </row>
    <row r="69720" spans="1:31" x14ac:dyDescent="0.25">
      <c r="A69720" s="41">
        <v>0</v>
      </c>
      <c r="C69720" s="56"/>
      <c r="AC69720" s="56"/>
      <c r="AD69720" s="56"/>
      <c r="AE69720" s="56"/>
    </row>
    <row r="69721" spans="1:31" x14ac:dyDescent="0.25">
      <c r="A69721" s="41">
        <v>0</v>
      </c>
      <c r="C69721" s="56"/>
      <c r="AC69721" s="56"/>
      <c r="AD69721" s="56"/>
      <c r="AE69721" s="56"/>
    </row>
    <row r="69722" spans="1:31" x14ac:dyDescent="0.25">
      <c r="A69722" s="41">
        <v>0</v>
      </c>
      <c r="C69722" s="56"/>
      <c r="AC69722" s="56"/>
      <c r="AD69722" s="56"/>
      <c r="AE69722" s="56"/>
    </row>
    <row r="69723" spans="1:31" x14ac:dyDescent="0.25">
      <c r="A69723" s="41">
        <v>0</v>
      </c>
      <c r="C69723" s="56"/>
      <c r="AC69723" s="56"/>
      <c r="AD69723" s="56"/>
      <c r="AE69723" s="56"/>
    </row>
    <row r="69724" spans="1:31" x14ac:dyDescent="0.25">
      <c r="A69724" s="41">
        <v>0</v>
      </c>
      <c r="C69724" s="56"/>
      <c r="AC69724" s="56"/>
      <c r="AD69724" s="56"/>
      <c r="AE69724" s="56"/>
    </row>
    <row r="69725" spans="1:31" x14ac:dyDescent="0.25">
      <c r="A69725" s="41">
        <v>0</v>
      </c>
      <c r="C69725" s="56"/>
      <c r="AC69725" s="56"/>
      <c r="AD69725" s="56"/>
      <c r="AE69725" s="56"/>
    </row>
    <row r="69726" spans="1:31" x14ac:dyDescent="0.25">
      <c r="A69726" s="41">
        <v>0</v>
      </c>
      <c r="C69726" s="56"/>
      <c r="AC69726" s="56"/>
      <c r="AD69726" s="56"/>
      <c r="AE69726" s="56"/>
    </row>
    <row r="69727" spans="1:31" x14ac:dyDescent="0.25">
      <c r="A69727" s="41">
        <v>0</v>
      </c>
      <c r="C69727" s="56"/>
      <c r="AC69727" s="56"/>
      <c r="AD69727" s="56"/>
      <c r="AE69727" s="56"/>
    </row>
    <row r="69728" spans="1:31" x14ac:dyDescent="0.25">
      <c r="A69728" s="41">
        <v>0</v>
      </c>
      <c r="C69728" s="56"/>
      <c r="AC69728" s="56"/>
      <c r="AD69728" s="56"/>
      <c r="AE69728" s="56"/>
    </row>
    <row r="69729" spans="1:31" x14ac:dyDescent="0.25">
      <c r="A69729" s="41">
        <v>0</v>
      </c>
      <c r="C69729" s="56"/>
      <c r="AC69729" s="56"/>
      <c r="AD69729" s="56"/>
      <c r="AE69729" s="56"/>
    </row>
    <row r="69730" spans="1:31" x14ac:dyDescent="0.25">
      <c r="A69730" s="41">
        <v>0</v>
      </c>
      <c r="C69730" s="56"/>
      <c r="AC69730" s="56"/>
      <c r="AD69730" s="56"/>
      <c r="AE69730" s="56"/>
    </row>
    <row r="69731" spans="1:31" x14ac:dyDescent="0.25">
      <c r="A69731" s="41">
        <v>0</v>
      </c>
      <c r="C69731" s="56"/>
      <c r="AC69731" s="56"/>
      <c r="AD69731" s="56"/>
      <c r="AE69731" s="56"/>
    </row>
    <row r="69732" spans="1:31" x14ac:dyDescent="0.25">
      <c r="A69732" s="41">
        <v>0</v>
      </c>
      <c r="C69732" s="56"/>
      <c r="AC69732" s="56"/>
      <c r="AD69732" s="56"/>
      <c r="AE69732" s="56"/>
    </row>
    <row r="69733" spans="1:31" x14ac:dyDescent="0.25">
      <c r="A69733" s="41">
        <v>0</v>
      </c>
      <c r="C69733" s="56"/>
      <c r="AC69733" s="56"/>
      <c r="AD69733" s="56"/>
      <c r="AE69733" s="56"/>
    </row>
    <row r="69734" spans="1:31" x14ac:dyDescent="0.25">
      <c r="A69734" s="41">
        <v>0</v>
      </c>
      <c r="C69734" s="56"/>
      <c r="AC69734" s="56"/>
      <c r="AD69734" s="56"/>
      <c r="AE69734" s="56"/>
    </row>
    <row r="69735" spans="1:31" x14ac:dyDescent="0.25">
      <c r="A69735" s="41">
        <v>0</v>
      </c>
      <c r="C69735" s="56"/>
      <c r="AC69735" s="56"/>
      <c r="AD69735" s="56"/>
      <c r="AE69735" s="56"/>
    </row>
    <row r="69736" spans="1:31" x14ac:dyDescent="0.25">
      <c r="A69736" s="41">
        <v>0</v>
      </c>
      <c r="C69736" s="56"/>
      <c r="AC69736" s="56"/>
      <c r="AD69736" s="56"/>
      <c r="AE69736" s="56"/>
    </row>
    <row r="69737" spans="1:31" x14ac:dyDescent="0.25">
      <c r="A69737" s="41">
        <v>0</v>
      </c>
      <c r="C69737" s="56"/>
      <c r="AC69737" s="56"/>
      <c r="AD69737" s="56"/>
      <c r="AE69737" s="56"/>
    </row>
    <row r="69738" spans="1:31" x14ac:dyDescent="0.25">
      <c r="A69738" s="41">
        <v>0</v>
      </c>
      <c r="C69738" s="56"/>
      <c r="AC69738" s="56"/>
      <c r="AD69738" s="56"/>
      <c r="AE69738" s="56"/>
    </row>
    <row r="69739" spans="1:31" x14ac:dyDescent="0.25">
      <c r="A69739" s="41">
        <v>0</v>
      </c>
      <c r="C69739" s="56"/>
      <c r="AC69739" s="56"/>
      <c r="AD69739" s="56"/>
      <c r="AE69739" s="56"/>
    </row>
    <row r="69740" spans="1:31" x14ac:dyDescent="0.25">
      <c r="A69740" s="41">
        <v>0</v>
      </c>
      <c r="C69740" s="56"/>
      <c r="AC69740" s="56"/>
      <c r="AD69740" s="56"/>
      <c r="AE69740" s="56"/>
    </row>
    <row r="69741" spans="1:31" x14ac:dyDescent="0.25">
      <c r="A69741" s="41">
        <v>0</v>
      </c>
      <c r="C69741" s="56"/>
      <c r="AC69741" s="56"/>
      <c r="AD69741" s="56"/>
      <c r="AE69741" s="56"/>
    </row>
    <row r="69742" spans="1:31" x14ac:dyDescent="0.25">
      <c r="A69742" s="41">
        <v>0</v>
      </c>
      <c r="C69742" s="56"/>
      <c r="AC69742" s="56"/>
      <c r="AD69742" s="56"/>
      <c r="AE69742" s="56"/>
    </row>
    <row r="69743" spans="1:31" x14ac:dyDescent="0.25">
      <c r="A69743" s="41">
        <v>0</v>
      </c>
      <c r="C69743" s="56"/>
      <c r="AC69743" s="56"/>
      <c r="AD69743" s="56"/>
      <c r="AE69743" s="56"/>
    </row>
    <row r="69744" spans="1:31" x14ac:dyDescent="0.25">
      <c r="A69744" s="41">
        <v>0</v>
      </c>
      <c r="C69744" s="56"/>
      <c r="AC69744" s="56"/>
      <c r="AD69744" s="56"/>
      <c r="AE69744" s="56"/>
    </row>
    <row r="69745" spans="1:31" x14ac:dyDescent="0.25">
      <c r="A69745" s="41">
        <v>0</v>
      </c>
      <c r="C69745" s="56"/>
      <c r="AC69745" s="56"/>
      <c r="AD69745" s="56"/>
      <c r="AE69745" s="56"/>
    </row>
    <row r="69746" spans="1:31" x14ac:dyDescent="0.25">
      <c r="A69746" s="41">
        <v>0</v>
      </c>
      <c r="C69746" s="56"/>
      <c r="AC69746" s="56"/>
      <c r="AD69746" s="56"/>
      <c r="AE69746" s="56"/>
    </row>
    <row r="69747" spans="1:31" x14ac:dyDescent="0.25">
      <c r="A69747" s="41">
        <v>0</v>
      </c>
      <c r="C69747" s="56"/>
      <c r="AC69747" s="56"/>
      <c r="AD69747" s="56"/>
      <c r="AE69747" s="56"/>
    </row>
    <row r="69748" spans="1:31" x14ac:dyDescent="0.25">
      <c r="A69748" s="41">
        <v>0</v>
      </c>
      <c r="C69748" s="56"/>
      <c r="AC69748" s="56"/>
      <c r="AD69748" s="56"/>
      <c r="AE69748" s="56"/>
    </row>
    <row r="69749" spans="1:31" x14ac:dyDescent="0.25">
      <c r="A69749" s="41">
        <v>0</v>
      </c>
      <c r="C69749" s="56"/>
      <c r="AC69749" s="56"/>
      <c r="AD69749" s="56"/>
      <c r="AE69749" s="56"/>
    </row>
    <row r="69750" spans="1:31" x14ac:dyDescent="0.25">
      <c r="A69750" s="41">
        <v>0</v>
      </c>
      <c r="C69750" s="56"/>
      <c r="AC69750" s="56"/>
      <c r="AD69750" s="56"/>
      <c r="AE69750" s="56"/>
    </row>
    <row r="69751" spans="1:31" x14ac:dyDescent="0.25">
      <c r="A69751" s="41">
        <v>0</v>
      </c>
      <c r="C69751" s="56"/>
      <c r="AC69751" s="56"/>
      <c r="AD69751" s="56"/>
      <c r="AE69751" s="56"/>
    </row>
    <row r="69752" spans="1:31" x14ac:dyDescent="0.25">
      <c r="A69752" s="41">
        <v>0</v>
      </c>
      <c r="C69752" s="56"/>
      <c r="AC69752" s="56"/>
      <c r="AD69752" s="56"/>
      <c r="AE69752" s="56"/>
    </row>
    <row r="69753" spans="1:31" x14ac:dyDescent="0.25">
      <c r="A69753" s="41">
        <v>0</v>
      </c>
      <c r="C69753" s="56"/>
      <c r="AC69753" s="56"/>
      <c r="AD69753" s="56"/>
      <c r="AE69753" s="56"/>
    </row>
    <row r="69754" spans="1:31" x14ac:dyDescent="0.25">
      <c r="A69754" s="41">
        <v>0</v>
      </c>
      <c r="C69754" s="56"/>
      <c r="AC69754" s="56"/>
      <c r="AD69754" s="56"/>
      <c r="AE69754" s="56"/>
    </row>
    <row r="69755" spans="1:31" x14ac:dyDescent="0.25">
      <c r="A69755" s="41">
        <v>0</v>
      </c>
      <c r="C69755" s="56"/>
      <c r="AC69755" s="56"/>
      <c r="AD69755" s="56"/>
      <c r="AE69755" s="56"/>
    </row>
    <row r="69756" spans="1:31" x14ac:dyDescent="0.25">
      <c r="A69756" s="41">
        <v>0</v>
      </c>
      <c r="C69756" s="56"/>
      <c r="AC69756" s="56"/>
      <c r="AD69756" s="56"/>
      <c r="AE69756" s="56"/>
    </row>
    <row r="69757" spans="1:31" x14ac:dyDescent="0.25">
      <c r="A69757" s="41">
        <v>0</v>
      </c>
      <c r="C69757" s="56"/>
      <c r="AC69757" s="56"/>
      <c r="AD69757" s="56"/>
      <c r="AE69757" s="56"/>
    </row>
    <row r="69758" spans="1:31" x14ac:dyDescent="0.25">
      <c r="A69758" s="41">
        <v>0</v>
      </c>
      <c r="C69758" s="56"/>
      <c r="AC69758" s="56"/>
      <c r="AD69758" s="56"/>
      <c r="AE69758" s="56"/>
    </row>
    <row r="69759" spans="1:31" x14ac:dyDescent="0.25">
      <c r="A69759" s="41">
        <v>0</v>
      </c>
      <c r="C69759" s="56"/>
      <c r="AC69759" s="56"/>
      <c r="AD69759" s="56"/>
      <c r="AE69759" s="56"/>
    </row>
    <row r="69760" spans="1:31" x14ac:dyDescent="0.25">
      <c r="A69760" s="41">
        <v>0</v>
      </c>
      <c r="C69760" s="56"/>
      <c r="AC69760" s="56"/>
      <c r="AD69760" s="56"/>
      <c r="AE69760" s="56"/>
    </row>
    <row r="69761" spans="1:31" x14ac:dyDescent="0.25">
      <c r="A69761" s="41">
        <v>0</v>
      </c>
      <c r="C69761" s="56"/>
      <c r="AC69761" s="56"/>
      <c r="AD69761" s="56"/>
      <c r="AE69761" s="56"/>
    </row>
    <row r="69762" spans="1:31" x14ac:dyDescent="0.25">
      <c r="A69762" s="41">
        <v>0</v>
      </c>
      <c r="C69762" s="56"/>
      <c r="AC69762" s="56"/>
      <c r="AD69762" s="56"/>
      <c r="AE69762" s="56"/>
    </row>
    <row r="69763" spans="1:31" x14ac:dyDescent="0.25">
      <c r="A69763" s="41">
        <v>0</v>
      </c>
      <c r="C69763" s="56"/>
      <c r="AC69763" s="56"/>
      <c r="AD69763" s="56"/>
      <c r="AE69763" s="56"/>
    </row>
    <row r="69764" spans="1:31" x14ac:dyDescent="0.25">
      <c r="A69764" s="41">
        <v>0</v>
      </c>
      <c r="C69764" s="56"/>
      <c r="AC69764" s="56"/>
      <c r="AD69764" s="56"/>
      <c r="AE69764" s="56"/>
    </row>
    <row r="69765" spans="1:31" x14ac:dyDescent="0.25">
      <c r="A69765" s="41">
        <v>0</v>
      </c>
      <c r="C69765" s="56"/>
      <c r="AC69765" s="56"/>
      <c r="AD69765" s="56"/>
      <c r="AE69765" s="56"/>
    </row>
    <row r="69766" spans="1:31" x14ac:dyDescent="0.25">
      <c r="A69766" s="41">
        <v>0</v>
      </c>
      <c r="C69766" s="56"/>
      <c r="AC69766" s="56"/>
      <c r="AD69766" s="56"/>
      <c r="AE69766" s="56"/>
    </row>
    <row r="69767" spans="1:31" x14ac:dyDescent="0.25">
      <c r="A69767" s="41">
        <v>0</v>
      </c>
      <c r="C69767" s="56"/>
      <c r="AC69767" s="56"/>
      <c r="AD69767" s="56"/>
      <c r="AE69767" s="56"/>
    </row>
    <row r="69768" spans="1:31" x14ac:dyDescent="0.25">
      <c r="A69768" s="41">
        <v>0</v>
      </c>
      <c r="C69768" s="56"/>
      <c r="AC69768" s="56"/>
      <c r="AD69768" s="56"/>
      <c r="AE69768" s="56"/>
    </row>
    <row r="69769" spans="1:31" x14ac:dyDescent="0.25">
      <c r="A69769" s="41">
        <v>0</v>
      </c>
      <c r="C69769" s="56"/>
      <c r="AC69769" s="56"/>
      <c r="AD69769" s="56"/>
      <c r="AE69769" s="56"/>
    </row>
    <row r="69770" spans="1:31" x14ac:dyDescent="0.25">
      <c r="A69770" s="41">
        <v>0</v>
      </c>
      <c r="C69770" s="56"/>
      <c r="AC69770" s="56"/>
      <c r="AD69770" s="56"/>
      <c r="AE69770" s="56"/>
    </row>
    <row r="69771" spans="1:31" x14ac:dyDescent="0.25">
      <c r="A69771" s="41">
        <v>0</v>
      </c>
      <c r="C69771" s="56"/>
      <c r="AC69771" s="56"/>
      <c r="AD69771" s="56"/>
      <c r="AE69771" s="56"/>
    </row>
    <row r="69772" spans="1:31" x14ac:dyDescent="0.25">
      <c r="A69772" s="41">
        <v>0</v>
      </c>
      <c r="C69772" s="56"/>
      <c r="AC69772" s="56"/>
      <c r="AD69772" s="56"/>
      <c r="AE69772" s="56"/>
    </row>
    <row r="69773" spans="1:31" x14ac:dyDescent="0.25">
      <c r="A69773" s="41">
        <v>0</v>
      </c>
      <c r="C69773" s="56"/>
      <c r="AC69773" s="56"/>
      <c r="AD69773" s="56"/>
      <c r="AE69773" s="56"/>
    </row>
    <row r="69774" spans="1:31" x14ac:dyDescent="0.25">
      <c r="A69774" s="41">
        <v>0</v>
      </c>
      <c r="C69774" s="56"/>
      <c r="AC69774" s="56"/>
      <c r="AD69774" s="56"/>
      <c r="AE69774" s="56"/>
    </row>
    <row r="69775" spans="1:31" x14ac:dyDescent="0.25">
      <c r="A69775" s="41">
        <v>0</v>
      </c>
      <c r="C69775" s="56"/>
      <c r="AC69775" s="56"/>
      <c r="AD69775" s="56"/>
      <c r="AE69775" s="56"/>
    </row>
    <row r="69776" spans="1:31" x14ac:dyDescent="0.25">
      <c r="A69776" s="41">
        <v>0</v>
      </c>
      <c r="C69776" s="56"/>
      <c r="AC69776" s="56"/>
      <c r="AD69776" s="56"/>
      <c r="AE69776" s="56"/>
    </row>
    <row r="69777" spans="1:31" x14ac:dyDescent="0.25">
      <c r="A69777" s="41">
        <v>0</v>
      </c>
      <c r="C69777" s="56"/>
      <c r="AC69777" s="56"/>
      <c r="AD69777" s="56"/>
      <c r="AE69777" s="56"/>
    </row>
    <row r="69778" spans="1:31" x14ac:dyDescent="0.25">
      <c r="A69778" s="41">
        <v>0</v>
      </c>
      <c r="C69778" s="56"/>
      <c r="AC69778" s="56"/>
      <c r="AD69778" s="56"/>
      <c r="AE69778" s="56"/>
    </row>
    <row r="69779" spans="1:31" x14ac:dyDescent="0.25">
      <c r="A69779" s="41">
        <v>0</v>
      </c>
      <c r="C69779" s="56"/>
      <c r="AC69779" s="56"/>
      <c r="AD69779" s="56"/>
      <c r="AE69779" s="56"/>
    </row>
    <row r="69780" spans="1:31" x14ac:dyDescent="0.25">
      <c r="A69780" s="41">
        <v>0</v>
      </c>
      <c r="C69780" s="56"/>
      <c r="AC69780" s="56"/>
      <c r="AD69780" s="56"/>
      <c r="AE69780" s="56"/>
    </row>
    <row r="69781" spans="1:31" x14ac:dyDescent="0.25">
      <c r="A69781" s="41">
        <v>0</v>
      </c>
      <c r="C69781" s="56"/>
      <c r="AC69781" s="56"/>
      <c r="AD69781" s="56"/>
      <c r="AE69781" s="56"/>
    </row>
    <row r="69782" spans="1:31" x14ac:dyDescent="0.25">
      <c r="A69782" s="41">
        <v>0</v>
      </c>
      <c r="C69782" s="56"/>
      <c r="AC69782" s="56"/>
      <c r="AD69782" s="56"/>
      <c r="AE69782" s="56"/>
    </row>
    <row r="69783" spans="1:31" x14ac:dyDescent="0.25">
      <c r="A69783" s="41">
        <v>0</v>
      </c>
      <c r="C69783" s="56"/>
      <c r="AC69783" s="56"/>
      <c r="AD69783" s="56"/>
      <c r="AE69783" s="56"/>
    </row>
    <row r="69784" spans="1:31" x14ac:dyDescent="0.25">
      <c r="A69784" s="41">
        <v>0</v>
      </c>
      <c r="C69784" s="56"/>
      <c r="AC69784" s="56"/>
      <c r="AD69784" s="56"/>
      <c r="AE69784" s="56"/>
    </row>
    <row r="69785" spans="1:31" x14ac:dyDescent="0.25">
      <c r="A69785" s="41">
        <v>0</v>
      </c>
      <c r="C69785" s="56"/>
      <c r="AC69785" s="56"/>
      <c r="AD69785" s="56"/>
      <c r="AE69785" s="56"/>
    </row>
    <row r="69786" spans="1:31" x14ac:dyDescent="0.25">
      <c r="A69786" s="41">
        <v>0</v>
      </c>
      <c r="C69786" s="56"/>
      <c r="AC69786" s="56"/>
      <c r="AD69786" s="56"/>
      <c r="AE69786" s="56"/>
    </row>
    <row r="69787" spans="1:31" x14ac:dyDescent="0.25">
      <c r="A69787" s="41">
        <v>0</v>
      </c>
      <c r="C69787" s="56"/>
      <c r="AC69787" s="56"/>
      <c r="AD69787" s="56"/>
      <c r="AE69787" s="56"/>
    </row>
    <row r="69788" spans="1:31" x14ac:dyDescent="0.25">
      <c r="A69788" s="41">
        <v>0</v>
      </c>
      <c r="C69788" s="56"/>
      <c r="AC69788" s="56"/>
      <c r="AD69788" s="56"/>
      <c r="AE69788" s="56"/>
    </row>
    <row r="69789" spans="1:31" x14ac:dyDescent="0.25">
      <c r="A69789" s="41">
        <v>0</v>
      </c>
      <c r="C69789" s="56"/>
      <c r="AC69789" s="56"/>
      <c r="AD69789" s="56"/>
      <c r="AE69789" s="56"/>
    </row>
    <row r="69790" spans="1:31" x14ac:dyDescent="0.25">
      <c r="A69790" s="41">
        <v>0</v>
      </c>
      <c r="C69790" s="56"/>
      <c r="AC69790" s="56"/>
      <c r="AD69790" s="56"/>
      <c r="AE69790" s="56"/>
    </row>
    <row r="69791" spans="1:31" x14ac:dyDescent="0.25">
      <c r="A69791" s="41">
        <v>0</v>
      </c>
      <c r="C69791" s="56"/>
      <c r="AC69791" s="56"/>
      <c r="AD69791" s="56"/>
      <c r="AE69791" s="56"/>
    </row>
    <row r="69792" spans="1:31" x14ac:dyDescent="0.25">
      <c r="A69792" s="41">
        <v>0</v>
      </c>
      <c r="C69792" s="56"/>
      <c r="AC69792" s="56"/>
      <c r="AD69792" s="56"/>
      <c r="AE69792" s="56"/>
    </row>
    <row r="69793" spans="1:31" x14ac:dyDescent="0.25">
      <c r="A69793" s="41">
        <v>0</v>
      </c>
      <c r="C69793" s="56"/>
      <c r="AC69793" s="56"/>
      <c r="AD69793" s="56"/>
      <c r="AE69793" s="56"/>
    </row>
    <row r="69794" spans="1:31" x14ac:dyDescent="0.25">
      <c r="A69794" s="41">
        <v>0</v>
      </c>
      <c r="C69794" s="56"/>
      <c r="AC69794" s="56"/>
      <c r="AD69794" s="56"/>
      <c r="AE69794" s="56"/>
    </row>
    <row r="69795" spans="1:31" x14ac:dyDescent="0.25">
      <c r="A69795" s="41">
        <v>0</v>
      </c>
      <c r="C69795" s="56"/>
      <c r="AC69795" s="56"/>
      <c r="AD69795" s="56"/>
      <c r="AE69795" s="56"/>
    </row>
    <row r="69796" spans="1:31" x14ac:dyDescent="0.25">
      <c r="A69796" s="41">
        <v>0</v>
      </c>
      <c r="C69796" s="56"/>
      <c r="AC69796" s="56"/>
      <c r="AD69796" s="56"/>
      <c r="AE69796" s="56"/>
    </row>
    <row r="69797" spans="1:31" x14ac:dyDescent="0.25">
      <c r="A69797" s="41">
        <v>0</v>
      </c>
      <c r="C69797" s="56"/>
      <c r="AC69797" s="56"/>
      <c r="AD69797" s="56"/>
      <c r="AE69797" s="56"/>
    </row>
    <row r="69798" spans="1:31" x14ac:dyDescent="0.25">
      <c r="A69798" s="41">
        <v>0</v>
      </c>
      <c r="C69798" s="56"/>
      <c r="AC69798" s="56"/>
      <c r="AD69798" s="56"/>
      <c r="AE69798" s="56"/>
    </row>
    <row r="69799" spans="1:31" x14ac:dyDescent="0.25">
      <c r="A69799" s="41">
        <v>0</v>
      </c>
      <c r="C69799" s="56"/>
      <c r="AC69799" s="56"/>
      <c r="AD69799" s="56"/>
      <c r="AE69799" s="56"/>
    </row>
    <row r="69800" spans="1:31" x14ac:dyDescent="0.25">
      <c r="A69800" s="41">
        <v>0</v>
      </c>
      <c r="C69800" s="56"/>
      <c r="AC69800" s="56"/>
      <c r="AD69800" s="56"/>
      <c r="AE69800" s="56"/>
    </row>
    <row r="69801" spans="1:31" x14ac:dyDescent="0.25">
      <c r="A69801" s="41">
        <v>0</v>
      </c>
      <c r="C69801" s="56"/>
      <c r="AC69801" s="56"/>
      <c r="AD69801" s="56"/>
      <c r="AE69801" s="56"/>
    </row>
    <row r="69802" spans="1:31" x14ac:dyDescent="0.25">
      <c r="A69802" s="41">
        <v>0</v>
      </c>
      <c r="C69802" s="56"/>
      <c r="AC69802" s="56"/>
      <c r="AD69802" s="56"/>
      <c r="AE69802" s="56"/>
    </row>
    <row r="69803" spans="1:31" x14ac:dyDescent="0.25">
      <c r="A69803" s="41">
        <v>0</v>
      </c>
      <c r="C69803" s="56"/>
      <c r="AC69803" s="56"/>
      <c r="AD69803" s="56"/>
      <c r="AE69803" s="56"/>
    </row>
    <row r="69804" spans="1:31" x14ac:dyDescent="0.25">
      <c r="A69804" s="41">
        <v>0</v>
      </c>
      <c r="C69804" s="56"/>
      <c r="AC69804" s="56"/>
      <c r="AD69804" s="56"/>
      <c r="AE69804" s="56"/>
    </row>
    <row r="69805" spans="1:31" x14ac:dyDescent="0.25">
      <c r="A69805" s="41">
        <v>0</v>
      </c>
      <c r="C69805" s="56"/>
      <c r="AC69805" s="56"/>
      <c r="AD69805" s="56"/>
      <c r="AE69805" s="56"/>
    </row>
    <row r="69806" spans="1:31" x14ac:dyDescent="0.25">
      <c r="A69806" s="41">
        <v>0</v>
      </c>
      <c r="C69806" s="56"/>
      <c r="AC69806" s="56"/>
      <c r="AD69806" s="56"/>
      <c r="AE69806" s="56"/>
    </row>
    <row r="69807" spans="1:31" x14ac:dyDescent="0.25">
      <c r="A69807" s="41">
        <v>0</v>
      </c>
      <c r="C69807" s="56"/>
      <c r="AC69807" s="56"/>
      <c r="AD69807" s="56"/>
      <c r="AE69807" s="56"/>
    </row>
    <row r="69808" spans="1:31" x14ac:dyDescent="0.25">
      <c r="A69808" s="41">
        <v>0</v>
      </c>
      <c r="C69808" s="56"/>
      <c r="AC69808" s="56"/>
      <c r="AD69808" s="56"/>
      <c r="AE69808" s="56"/>
    </row>
    <row r="69809" spans="1:31" x14ac:dyDescent="0.25">
      <c r="A69809" s="41">
        <v>0</v>
      </c>
      <c r="C69809" s="56"/>
      <c r="AC69809" s="56"/>
      <c r="AD69809" s="56"/>
      <c r="AE69809" s="56"/>
    </row>
    <row r="69810" spans="1:31" x14ac:dyDescent="0.25">
      <c r="A69810" s="41">
        <v>0</v>
      </c>
      <c r="C69810" s="56"/>
      <c r="AC69810" s="56"/>
      <c r="AD69810" s="56"/>
      <c r="AE69810" s="56"/>
    </row>
    <row r="69811" spans="1:31" x14ac:dyDescent="0.25">
      <c r="A69811" s="41">
        <v>0</v>
      </c>
      <c r="C69811" s="56"/>
      <c r="AC69811" s="56"/>
      <c r="AD69811" s="56"/>
      <c r="AE69811" s="56"/>
    </row>
    <row r="69812" spans="1:31" x14ac:dyDescent="0.25">
      <c r="A69812" s="41">
        <v>0</v>
      </c>
      <c r="C69812" s="56"/>
      <c r="AC69812" s="56"/>
      <c r="AD69812" s="56"/>
      <c r="AE69812" s="56"/>
    </row>
    <row r="69813" spans="1:31" x14ac:dyDescent="0.25">
      <c r="A69813" s="41">
        <v>0</v>
      </c>
      <c r="C69813" s="56"/>
      <c r="AC69813" s="56"/>
      <c r="AD69813" s="56"/>
      <c r="AE69813" s="56"/>
    </row>
    <row r="69814" spans="1:31" x14ac:dyDescent="0.25">
      <c r="A69814" s="41">
        <v>0</v>
      </c>
      <c r="C69814" s="56"/>
      <c r="AC69814" s="56"/>
      <c r="AD69814" s="56"/>
      <c r="AE69814" s="56"/>
    </row>
    <row r="69815" spans="1:31" x14ac:dyDescent="0.25">
      <c r="A69815" s="41">
        <v>0</v>
      </c>
      <c r="C69815" s="56"/>
      <c r="AC69815" s="56"/>
      <c r="AD69815" s="56"/>
      <c r="AE69815" s="56"/>
    </row>
    <row r="69816" spans="1:31" x14ac:dyDescent="0.25">
      <c r="A69816" s="41">
        <v>0</v>
      </c>
      <c r="C69816" s="56"/>
      <c r="AC69816" s="56"/>
      <c r="AD69816" s="56"/>
      <c r="AE69816" s="56"/>
    </row>
    <row r="69817" spans="1:31" x14ac:dyDescent="0.25">
      <c r="A69817" s="41">
        <v>0</v>
      </c>
      <c r="C69817" s="56"/>
      <c r="AC69817" s="56"/>
      <c r="AD69817" s="56"/>
      <c r="AE69817" s="56"/>
    </row>
    <row r="69818" spans="1:31" x14ac:dyDescent="0.25">
      <c r="A69818" s="41">
        <v>0</v>
      </c>
      <c r="C69818" s="56"/>
      <c r="AC69818" s="56"/>
      <c r="AD69818" s="56"/>
      <c r="AE69818" s="56"/>
    </row>
    <row r="69819" spans="1:31" x14ac:dyDescent="0.25">
      <c r="A69819" s="41">
        <v>0</v>
      </c>
      <c r="C69819" s="56"/>
      <c r="AC69819" s="56"/>
      <c r="AD69819" s="56"/>
      <c r="AE69819" s="56"/>
    </row>
    <row r="69820" spans="1:31" x14ac:dyDescent="0.25">
      <c r="A69820" s="41">
        <v>0</v>
      </c>
      <c r="C69820" s="56"/>
      <c r="AC69820" s="56"/>
      <c r="AD69820" s="56"/>
      <c r="AE69820" s="56"/>
    </row>
    <row r="69821" spans="1:31" x14ac:dyDescent="0.25">
      <c r="A69821" s="41">
        <v>0</v>
      </c>
      <c r="C69821" s="56"/>
      <c r="AC69821" s="56"/>
      <c r="AD69821" s="56"/>
      <c r="AE69821" s="56"/>
    </row>
    <row r="69822" spans="1:31" x14ac:dyDescent="0.25">
      <c r="A69822" s="41">
        <v>0</v>
      </c>
      <c r="C69822" s="56"/>
      <c r="AC69822" s="56"/>
      <c r="AD69822" s="56"/>
      <c r="AE69822" s="56"/>
    </row>
    <row r="69823" spans="1:31" x14ac:dyDescent="0.25">
      <c r="A69823" s="41">
        <v>0</v>
      </c>
      <c r="C69823" s="56"/>
      <c r="AC69823" s="56"/>
      <c r="AD69823" s="56"/>
      <c r="AE69823" s="56"/>
    </row>
    <row r="69824" spans="1:31" x14ac:dyDescent="0.25">
      <c r="A69824" s="41">
        <v>0</v>
      </c>
      <c r="C69824" s="56"/>
      <c r="AC69824" s="56"/>
      <c r="AD69824" s="56"/>
      <c r="AE69824" s="56"/>
    </row>
    <row r="69825" spans="1:31" x14ac:dyDescent="0.25">
      <c r="A69825" s="41">
        <v>0</v>
      </c>
      <c r="C69825" s="56"/>
      <c r="AC69825" s="56"/>
      <c r="AD69825" s="56"/>
      <c r="AE69825" s="56"/>
    </row>
    <row r="69826" spans="1:31" x14ac:dyDescent="0.25">
      <c r="A69826" s="41">
        <v>0</v>
      </c>
      <c r="C69826" s="56"/>
      <c r="AC69826" s="56"/>
      <c r="AD69826" s="56"/>
      <c r="AE69826" s="56"/>
    </row>
    <row r="69827" spans="1:31" x14ac:dyDescent="0.25">
      <c r="A69827" s="41">
        <v>0</v>
      </c>
      <c r="C69827" s="56"/>
      <c r="AC69827" s="56"/>
      <c r="AD69827" s="56"/>
      <c r="AE69827" s="56"/>
    </row>
    <row r="69828" spans="1:31" x14ac:dyDescent="0.25">
      <c r="A69828" s="41">
        <v>0</v>
      </c>
      <c r="C69828" s="56"/>
      <c r="AC69828" s="56"/>
      <c r="AD69828" s="56"/>
      <c r="AE69828" s="56"/>
    </row>
    <row r="69829" spans="1:31" x14ac:dyDescent="0.25">
      <c r="A69829" s="41">
        <v>0</v>
      </c>
      <c r="C69829" s="56"/>
      <c r="AC69829" s="56"/>
      <c r="AD69829" s="56"/>
      <c r="AE69829" s="56"/>
    </row>
    <row r="69830" spans="1:31" x14ac:dyDescent="0.25">
      <c r="A69830" s="41">
        <v>0</v>
      </c>
      <c r="C69830" s="56"/>
      <c r="AC69830" s="56"/>
      <c r="AD69830" s="56"/>
      <c r="AE69830" s="56"/>
    </row>
    <row r="69831" spans="1:31" x14ac:dyDescent="0.25">
      <c r="A69831" s="41">
        <v>0</v>
      </c>
      <c r="C69831" s="56"/>
      <c r="AC69831" s="56"/>
      <c r="AD69831" s="56"/>
      <c r="AE69831" s="56"/>
    </row>
    <row r="69832" spans="1:31" x14ac:dyDescent="0.25">
      <c r="A69832" s="41">
        <v>0</v>
      </c>
      <c r="C69832" s="56"/>
      <c r="AC69832" s="56"/>
      <c r="AD69832" s="56"/>
      <c r="AE69832" s="56"/>
    </row>
    <row r="69833" spans="1:31" x14ac:dyDescent="0.25">
      <c r="A69833" s="41">
        <v>0</v>
      </c>
      <c r="C69833" s="56"/>
      <c r="AC69833" s="56"/>
      <c r="AD69833" s="56"/>
      <c r="AE69833" s="56"/>
    </row>
    <row r="69834" spans="1:31" x14ac:dyDescent="0.25">
      <c r="A69834" s="41">
        <v>0</v>
      </c>
      <c r="C69834" s="56"/>
      <c r="AC69834" s="56"/>
      <c r="AD69834" s="56"/>
      <c r="AE69834" s="56"/>
    </row>
    <row r="69835" spans="1:31" x14ac:dyDescent="0.25">
      <c r="A69835" s="41">
        <v>0</v>
      </c>
      <c r="C69835" s="56"/>
      <c r="AC69835" s="56"/>
      <c r="AD69835" s="56"/>
      <c r="AE69835" s="56"/>
    </row>
    <row r="69836" spans="1:31" x14ac:dyDescent="0.25">
      <c r="A69836" s="41">
        <v>0</v>
      </c>
      <c r="C69836" s="56"/>
      <c r="AC69836" s="56"/>
      <c r="AD69836" s="56"/>
      <c r="AE69836" s="56"/>
    </row>
    <row r="69837" spans="1:31" x14ac:dyDescent="0.25">
      <c r="A69837" s="41">
        <v>0</v>
      </c>
      <c r="C69837" s="56"/>
      <c r="AC69837" s="56"/>
      <c r="AD69837" s="56"/>
      <c r="AE69837" s="56"/>
    </row>
    <row r="69838" spans="1:31" x14ac:dyDescent="0.25">
      <c r="A69838" s="41">
        <v>0</v>
      </c>
      <c r="C69838" s="56"/>
      <c r="AC69838" s="56"/>
      <c r="AD69838" s="56"/>
      <c r="AE69838" s="56"/>
    </row>
    <row r="69839" spans="1:31" x14ac:dyDescent="0.25">
      <c r="A69839" s="41">
        <v>0</v>
      </c>
      <c r="C69839" s="56"/>
      <c r="AC69839" s="56"/>
      <c r="AD69839" s="56"/>
      <c r="AE69839" s="56"/>
    </row>
    <row r="69840" spans="1:31" x14ac:dyDescent="0.25">
      <c r="A69840" s="41">
        <v>0</v>
      </c>
      <c r="C69840" s="56"/>
      <c r="AC69840" s="56"/>
      <c r="AD69840" s="56"/>
      <c r="AE69840" s="56"/>
    </row>
    <row r="69841" spans="1:31" x14ac:dyDescent="0.25">
      <c r="A69841" s="41">
        <v>0</v>
      </c>
      <c r="C69841" s="56"/>
      <c r="AC69841" s="56"/>
      <c r="AD69841" s="56"/>
      <c r="AE69841" s="56"/>
    </row>
    <row r="69842" spans="1:31" x14ac:dyDescent="0.25">
      <c r="A69842" s="41">
        <v>0</v>
      </c>
      <c r="C69842" s="56"/>
      <c r="AC69842" s="56"/>
      <c r="AD69842" s="56"/>
      <c r="AE69842" s="56"/>
    </row>
    <row r="69843" spans="1:31" x14ac:dyDescent="0.25">
      <c r="A69843" s="41">
        <v>0</v>
      </c>
      <c r="C69843" s="56"/>
      <c r="AC69843" s="56"/>
      <c r="AD69843" s="56"/>
      <c r="AE69843" s="56"/>
    </row>
    <row r="69844" spans="1:31" x14ac:dyDescent="0.25">
      <c r="A69844" s="41">
        <v>0</v>
      </c>
      <c r="C69844" s="56"/>
      <c r="AC69844" s="56"/>
      <c r="AD69844" s="56"/>
      <c r="AE69844" s="56"/>
    </row>
    <row r="69845" spans="1:31" x14ac:dyDescent="0.25">
      <c r="A69845" s="41">
        <v>0</v>
      </c>
      <c r="C69845" s="56"/>
      <c r="AC69845" s="56"/>
      <c r="AD69845" s="56"/>
      <c r="AE69845" s="56"/>
    </row>
    <row r="69846" spans="1:31" x14ac:dyDescent="0.25">
      <c r="A69846" s="41">
        <v>0</v>
      </c>
      <c r="C69846" s="56"/>
      <c r="AC69846" s="56"/>
      <c r="AD69846" s="56"/>
      <c r="AE69846" s="56"/>
    </row>
    <row r="69847" spans="1:31" x14ac:dyDescent="0.25">
      <c r="A69847" s="41">
        <v>0</v>
      </c>
      <c r="C69847" s="56"/>
      <c r="AC69847" s="56"/>
      <c r="AD69847" s="56"/>
      <c r="AE69847" s="56"/>
    </row>
    <row r="69848" spans="1:31" x14ac:dyDescent="0.25">
      <c r="A69848" s="41">
        <v>0</v>
      </c>
      <c r="C69848" s="56"/>
      <c r="AC69848" s="56"/>
      <c r="AD69848" s="56"/>
      <c r="AE69848" s="56"/>
    </row>
    <row r="69849" spans="1:31" x14ac:dyDescent="0.25">
      <c r="A69849" s="41">
        <v>0</v>
      </c>
      <c r="C69849" s="56"/>
      <c r="AC69849" s="56"/>
      <c r="AD69849" s="56"/>
      <c r="AE69849" s="56"/>
    </row>
    <row r="69850" spans="1:31" x14ac:dyDescent="0.25">
      <c r="A69850" s="41">
        <v>0</v>
      </c>
      <c r="C69850" s="56"/>
      <c r="AC69850" s="56"/>
      <c r="AD69850" s="56"/>
      <c r="AE69850" s="56"/>
    </row>
    <row r="69851" spans="1:31" x14ac:dyDescent="0.25">
      <c r="A69851" s="41">
        <v>0</v>
      </c>
      <c r="C69851" s="56"/>
      <c r="AC69851" s="56"/>
      <c r="AD69851" s="56"/>
      <c r="AE69851" s="56"/>
    </row>
    <row r="69852" spans="1:31" x14ac:dyDescent="0.25">
      <c r="A69852" s="41">
        <v>0</v>
      </c>
      <c r="C69852" s="56"/>
      <c r="AC69852" s="56"/>
      <c r="AD69852" s="56"/>
      <c r="AE69852" s="56"/>
    </row>
    <row r="69853" spans="1:31" x14ac:dyDescent="0.25">
      <c r="A69853" s="41">
        <v>0</v>
      </c>
      <c r="C69853" s="56"/>
      <c r="AC69853" s="56"/>
      <c r="AD69853" s="56"/>
      <c r="AE69853" s="56"/>
    </row>
    <row r="69854" spans="1:31" x14ac:dyDescent="0.25">
      <c r="A69854" s="41">
        <v>0</v>
      </c>
      <c r="C69854" s="56"/>
      <c r="AC69854" s="56"/>
      <c r="AD69854" s="56"/>
      <c r="AE69854" s="56"/>
    </row>
    <row r="69855" spans="1:31" x14ac:dyDescent="0.25">
      <c r="A69855" s="41">
        <v>0</v>
      </c>
      <c r="C69855" s="56"/>
      <c r="AC69855" s="56"/>
      <c r="AD69855" s="56"/>
      <c r="AE69855" s="56"/>
    </row>
    <row r="69856" spans="1:31" x14ac:dyDescent="0.25">
      <c r="A69856" s="41">
        <v>0</v>
      </c>
      <c r="C69856" s="56"/>
      <c r="AC69856" s="56"/>
      <c r="AD69856" s="56"/>
      <c r="AE69856" s="56"/>
    </row>
    <row r="69857" spans="1:31" x14ac:dyDescent="0.25">
      <c r="A69857" s="41">
        <v>0</v>
      </c>
      <c r="C69857" s="56"/>
      <c r="AC69857" s="56"/>
      <c r="AD69857" s="56"/>
      <c r="AE69857" s="56"/>
    </row>
    <row r="69858" spans="1:31" x14ac:dyDescent="0.25">
      <c r="A69858" s="41">
        <v>0</v>
      </c>
      <c r="C69858" s="56"/>
      <c r="AC69858" s="56"/>
      <c r="AD69858" s="56"/>
      <c r="AE69858" s="56"/>
    </row>
    <row r="69859" spans="1:31" x14ac:dyDescent="0.25">
      <c r="A69859" s="41">
        <v>0</v>
      </c>
      <c r="C69859" s="56"/>
      <c r="AC69859" s="56"/>
      <c r="AD69859" s="56"/>
      <c r="AE69859" s="56"/>
    </row>
    <row r="69860" spans="1:31" x14ac:dyDescent="0.25">
      <c r="A69860" s="41">
        <v>58</v>
      </c>
      <c r="C69860" s="56"/>
      <c r="AC69860" s="56"/>
      <c r="AD69860" s="56"/>
      <c r="AE69860" s="56"/>
    </row>
    <row r="69861" spans="1:31" x14ac:dyDescent="0.25">
      <c r="A69861" s="41">
        <v>0</v>
      </c>
      <c r="C69861" s="56"/>
      <c r="AC69861" s="56"/>
      <c r="AD69861" s="56"/>
      <c r="AE69861" s="56"/>
    </row>
    <row r="69862" spans="1:31" x14ac:dyDescent="0.25">
      <c r="A69862" s="41">
        <v>0</v>
      </c>
      <c r="C69862" s="56"/>
      <c r="AC69862" s="56"/>
      <c r="AD69862" s="56"/>
      <c r="AE69862" s="56"/>
    </row>
    <row r="69863" spans="1:31" x14ac:dyDescent="0.25">
      <c r="A69863" s="41">
        <v>0</v>
      </c>
      <c r="C69863" s="56"/>
      <c r="AC69863" s="56"/>
      <c r="AD69863" s="56"/>
      <c r="AE69863" s="56"/>
    </row>
    <row r="69864" spans="1:31" x14ac:dyDescent="0.25">
      <c r="A69864" s="41">
        <v>0</v>
      </c>
      <c r="C69864" s="56"/>
      <c r="AC69864" s="56"/>
      <c r="AD69864" s="56"/>
      <c r="AE69864" s="56"/>
    </row>
    <row r="69865" spans="1:31" x14ac:dyDescent="0.25">
      <c r="A69865" s="41">
        <v>0</v>
      </c>
      <c r="C69865" s="56"/>
      <c r="AC69865" s="56"/>
      <c r="AD69865" s="56"/>
      <c r="AE69865" s="56"/>
    </row>
    <row r="69866" spans="1:31" x14ac:dyDescent="0.25">
      <c r="A69866" s="41">
        <v>0</v>
      </c>
      <c r="C69866" s="56"/>
      <c r="AC69866" s="56"/>
      <c r="AD69866" s="56"/>
      <c r="AE69866" s="56"/>
    </row>
    <row r="69867" spans="1:31" x14ac:dyDescent="0.25">
      <c r="A69867" s="41">
        <v>0</v>
      </c>
      <c r="C69867" s="56"/>
      <c r="AC69867" s="56"/>
      <c r="AD69867" s="56"/>
      <c r="AE69867" s="56"/>
    </row>
    <row r="69868" spans="1:31" x14ac:dyDescent="0.25">
      <c r="A69868" s="41">
        <v>0</v>
      </c>
      <c r="C69868" s="56"/>
      <c r="AC69868" s="56"/>
      <c r="AD69868" s="56"/>
      <c r="AE69868" s="56"/>
    </row>
    <row r="69869" spans="1:31" x14ac:dyDescent="0.25">
      <c r="A69869" s="41">
        <v>0</v>
      </c>
      <c r="C69869" s="56"/>
      <c r="AC69869" s="56"/>
      <c r="AD69869" s="56"/>
      <c r="AE69869" s="56"/>
    </row>
    <row r="69870" spans="1:31" x14ac:dyDescent="0.25">
      <c r="A69870" s="41">
        <v>0</v>
      </c>
      <c r="C69870" s="56"/>
      <c r="AC69870" s="56"/>
      <c r="AD69870" s="56"/>
      <c r="AE69870" s="56"/>
    </row>
    <row r="69871" spans="1:31" x14ac:dyDescent="0.25">
      <c r="A69871" s="41">
        <v>0</v>
      </c>
      <c r="C69871" s="56"/>
      <c r="AC69871" s="56"/>
      <c r="AD69871" s="56"/>
      <c r="AE69871" s="56"/>
    </row>
    <row r="69872" spans="1:31" x14ac:dyDescent="0.25">
      <c r="A69872" s="41">
        <v>0</v>
      </c>
      <c r="C69872" s="56"/>
      <c r="AC69872" s="56"/>
      <c r="AD69872" s="56"/>
      <c r="AE69872" s="56"/>
    </row>
    <row r="69873" spans="1:31" x14ac:dyDescent="0.25">
      <c r="A69873" s="41">
        <v>0</v>
      </c>
      <c r="C69873" s="56"/>
      <c r="AC69873" s="56"/>
      <c r="AD69873" s="56"/>
      <c r="AE69873" s="56"/>
    </row>
    <row r="69874" spans="1:31" x14ac:dyDescent="0.25">
      <c r="A69874" s="41">
        <v>0</v>
      </c>
      <c r="C69874" s="56"/>
      <c r="AC69874" s="56"/>
      <c r="AD69874" s="56"/>
      <c r="AE69874" s="56"/>
    </row>
    <row r="69875" spans="1:31" x14ac:dyDescent="0.25">
      <c r="A69875" s="41">
        <v>0</v>
      </c>
      <c r="C69875" s="56"/>
      <c r="AC69875" s="56"/>
      <c r="AD69875" s="56"/>
      <c r="AE69875" s="56"/>
    </row>
    <row r="69876" spans="1:31" x14ac:dyDescent="0.25">
      <c r="A69876" s="41">
        <v>0</v>
      </c>
      <c r="C69876" s="56"/>
      <c r="AC69876" s="56"/>
      <c r="AD69876" s="56"/>
      <c r="AE69876" s="56"/>
    </row>
    <row r="69877" spans="1:31" x14ac:dyDescent="0.25">
      <c r="A69877" s="41">
        <v>0</v>
      </c>
      <c r="C69877" s="56"/>
      <c r="AC69877" s="56"/>
      <c r="AD69877" s="56"/>
      <c r="AE69877" s="56"/>
    </row>
    <row r="69878" spans="1:31" x14ac:dyDescent="0.25">
      <c r="A69878" s="41">
        <v>0</v>
      </c>
      <c r="C69878" s="56"/>
      <c r="AC69878" s="56"/>
      <c r="AD69878" s="56"/>
      <c r="AE69878" s="56"/>
    </row>
    <row r="69879" spans="1:31" x14ac:dyDescent="0.25">
      <c r="A69879" s="41">
        <v>0</v>
      </c>
      <c r="C69879" s="56"/>
      <c r="AC69879" s="56"/>
      <c r="AD69879" s="56"/>
      <c r="AE69879" s="56"/>
    </row>
    <row r="69880" spans="1:31" x14ac:dyDescent="0.25">
      <c r="A69880" s="41">
        <v>0</v>
      </c>
      <c r="C69880" s="56"/>
      <c r="AC69880" s="56"/>
      <c r="AD69880" s="56"/>
      <c r="AE69880" s="56"/>
    </row>
    <row r="69881" spans="1:31" x14ac:dyDescent="0.25">
      <c r="A69881" s="41">
        <v>0</v>
      </c>
      <c r="C69881" s="56"/>
      <c r="AC69881" s="56"/>
      <c r="AD69881" s="56"/>
      <c r="AE69881" s="56"/>
    </row>
    <row r="69882" spans="1:31" x14ac:dyDescent="0.25">
      <c r="A69882" s="41">
        <v>0</v>
      </c>
      <c r="C69882" s="56"/>
      <c r="AC69882" s="56"/>
      <c r="AD69882" s="56"/>
      <c r="AE69882" s="56"/>
    </row>
    <row r="69883" spans="1:31" x14ac:dyDescent="0.25">
      <c r="A69883" s="41">
        <v>0</v>
      </c>
      <c r="C69883" s="56"/>
      <c r="AC69883" s="56"/>
      <c r="AD69883" s="56"/>
      <c r="AE69883" s="56"/>
    </row>
    <row r="69884" spans="1:31" x14ac:dyDescent="0.25">
      <c r="A69884" s="41">
        <v>0</v>
      </c>
      <c r="C69884" s="56"/>
      <c r="AC69884" s="56"/>
      <c r="AD69884" s="56"/>
      <c r="AE69884" s="56"/>
    </row>
    <row r="69885" spans="1:31" x14ac:dyDescent="0.25">
      <c r="A69885" s="41">
        <v>0</v>
      </c>
      <c r="C69885" s="56"/>
      <c r="AC69885" s="56"/>
      <c r="AD69885" s="56"/>
      <c r="AE69885" s="56"/>
    </row>
    <row r="69886" spans="1:31" x14ac:dyDescent="0.25">
      <c r="A69886" s="41">
        <v>0</v>
      </c>
      <c r="C69886" s="56"/>
      <c r="AC69886" s="56"/>
      <c r="AD69886" s="56"/>
      <c r="AE69886" s="56"/>
    </row>
    <row r="69887" spans="1:31" x14ac:dyDescent="0.25">
      <c r="A69887" s="41">
        <v>0</v>
      </c>
      <c r="C69887" s="56"/>
      <c r="AC69887" s="56"/>
      <c r="AD69887" s="56"/>
      <c r="AE69887" s="56"/>
    </row>
    <row r="69888" spans="1:31" x14ac:dyDescent="0.25">
      <c r="A69888" s="41">
        <v>0</v>
      </c>
      <c r="C69888" s="56"/>
      <c r="AC69888" s="56"/>
      <c r="AD69888" s="56"/>
      <c r="AE69888" s="56"/>
    </row>
    <row r="69889" spans="1:31" x14ac:dyDescent="0.25">
      <c r="A69889" s="41">
        <v>0</v>
      </c>
      <c r="C69889" s="56"/>
      <c r="AC69889" s="56"/>
      <c r="AD69889" s="56"/>
      <c r="AE69889" s="56"/>
    </row>
    <row r="69890" spans="1:31" x14ac:dyDescent="0.25">
      <c r="A69890" s="41">
        <v>0</v>
      </c>
      <c r="C69890" s="56"/>
      <c r="AC69890" s="56"/>
      <c r="AD69890" s="56"/>
      <c r="AE69890" s="56"/>
    </row>
    <row r="69891" spans="1:31" x14ac:dyDescent="0.25">
      <c r="A69891" s="41">
        <v>0</v>
      </c>
      <c r="C69891" s="56"/>
      <c r="AC69891" s="56"/>
      <c r="AD69891" s="56"/>
      <c r="AE69891" s="56"/>
    </row>
    <row r="69892" spans="1:31" x14ac:dyDescent="0.25">
      <c r="A69892" s="41">
        <v>0</v>
      </c>
      <c r="C69892" s="56"/>
      <c r="AC69892" s="56"/>
      <c r="AD69892" s="56"/>
      <c r="AE69892" s="56"/>
    </row>
    <row r="69893" spans="1:31" x14ac:dyDescent="0.25">
      <c r="A69893" s="41">
        <v>0</v>
      </c>
      <c r="C69893" s="56"/>
      <c r="AC69893" s="56"/>
      <c r="AD69893" s="56"/>
      <c r="AE69893" s="56"/>
    </row>
    <row r="69894" spans="1:31" x14ac:dyDescent="0.25">
      <c r="A69894" s="41">
        <v>0</v>
      </c>
      <c r="C69894" s="56"/>
      <c r="AC69894" s="56"/>
      <c r="AD69894" s="56"/>
      <c r="AE69894" s="56"/>
    </row>
    <row r="69895" spans="1:31" x14ac:dyDescent="0.25">
      <c r="A69895" s="41">
        <v>0</v>
      </c>
      <c r="C69895" s="56"/>
      <c r="AC69895" s="56"/>
      <c r="AD69895" s="56"/>
      <c r="AE69895" s="56"/>
    </row>
    <row r="69896" spans="1:31" x14ac:dyDescent="0.25">
      <c r="A69896" s="41">
        <v>0</v>
      </c>
      <c r="C69896" s="56"/>
      <c r="AC69896" s="56"/>
      <c r="AD69896" s="56"/>
      <c r="AE69896" s="56"/>
    </row>
    <row r="69897" spans="1:31" x14ac:dyDescent="0.25">
      <c r="A69897" s="41">
        <v>0</v>
      </c>
      <c r="C69897" s="56"/>
      <c r="AC69897" s="56"/>
      <c r="AD69897" s="56"/>
      <c r="AE69897" s="56"/>
    </row>
    <row r="69898" spans="1:31" x14ac:dyDescent="0.25">
      <c r="A69898" s="41">
        <v>0</v>
      </c>
      <c r="C69898" s="56"/>
      <c r="AC69898" s="56"/>
      <c r="AD69898" s="56"/>
      <c r="AE69898" s="56"/>
    </row>
    <row r="69899" spans="1:31" x14ac:dyDescent="0.25">
      <c r="A69899" s="41">
        <v>0</v>
      </c>
      <c r="C69899" s="56"/>
      <c r="AC69899" s="56"/>
      <c r="AD69899" s="56"/>
      <c r="AE69899" s="56"/>
    </row>
    <row r="69900" spans="1:31" x14ac:dyDescent="0.25">
      <c r="A69900" s="41">
        <v>0</v>
      </c>
      <c r="C69900" s="56"/>
      <c r="AC69900" s="56"/>
      <c r="AD69900" s="56"/>
      <c r="AE69900" s="56"/>
    </row>
    <row r="69901" spans="1:31" x14ac:dyDescent="0.25">
      <c r="A69901" s="41">
        <v>0</v>
      </c>
      <c r="C69901" s="56"/>
      <c r="AC69901" s="56"/>
      <c r="AD69901" s="56"/>
      <c r="AE69901" s="56"/>
    </row>
    <row r="69902" spans="1:31" x14ac:dyDescent="0.25">
      <c r="A69902" s="41">
        <v>0</v>
      </c>
      <c r="C69902" s="56"/>
      <c r="AC69902" s="56"/>
      <c r="AD69902" s="56"/>
      <c r="AE69902" s="56"/>
    </row>
    <row r="69903" spans="1:31" x14ac:dyDescent="0.25">
      <c r="A69903" s="41">
        <v>0</v>
      </c>
      <c r="C69903" s="56"/>
      <c r="AC69903" s="56"/>
      <c r="AD69903" s="56"/>
      <c r="AE69903" s="56"/>
    </row>
    <row r="69904" spans="1:31" x14ac:dyDescent="0.25">
      <c r="A69904" s="41">
        <v>0</v>
      </c>
      <c r="C69904" s="56"/>
      <c r="AC69904" s="56"/>
      <c r="AD69904" s="56"/>
      <c r="AE69904" s="56"/>
    </row>
    <row r="69905" spans="1:31" x14ac:dyDescent="0.25">
      <c r="A69905" s="41">
        <v>0</v>
      </c>
      <c r="C69905" s="56"/>
      <c r="AC69905" s="56"/>
      <c r="AD69905" s="56"/>
      <c r="AE69905" s="56"/>
    </row>
    <row r="69906" spans="1:31" x14ac:dyDescent="0.25">
      <c r="A69906" s="41">
        <v>0</v>
      </c>
      <c r="C69906" s="56"/>
      <c r="AC69906" s="56"/>
      <c r="AD69906" s="56"/>
      <c r="AE69906" s="56"/>
    </row>
    <row r="69907" spans="1:31" x14ac:dyDescent="0.25">
      <c r="A69907" s="41">
        <v>0</v>
      </c>
      <c r="C69907" s="56"/>
      <c r="AC69907" s="56"/>
      <c r="AD69907" s="56"/>
      <c r="AE69907" s="56"/>
    </row>
    <row r="69908" spans="1:31" x14ac:dyDescent="0.25">
      <c r="A69908" s="41">
        <v>0</v>
      </c>
      <c r="C69908" s="56"/>
      <c r="AC69908" s="56"/>
      <c r="AD69908" s="56"/>
      <c r="AE69908" s="56"/>
    </row>
    <row r="69909" spans="1:31" x14ac:dyDescent="0.25">
      <c r="A69909" s="41">
        <v>0</v>
      </c>
      <c r="C69909" s="56"/>
      <c r="AC69909" s="56"/>
      <c r="AD69909" s="56"/>
      <c r="AE69909" s="56"/>
    </row>
    <row r="69910" spans="1:31" x14ac:dyDescent="0.25">
      <c r="A69910" s="41">
        <v>0</v>
      </c>
      <c r="C69910" s="56"/>
      <c r="AC69910" s="56"/>
      <c r="AD69910" s="56"/>
      <c r="AE69910" s="56"/>
    </row>
    <row r="69911" spans="1:31" x14ac:dyDescent="0.25">
      <c r="A69911" s="41">
        <v>0</v>
      </c>
      <c r="C69911" s="56"/>
      <c r="AC69911" s="56"/>
      <c r="AD69911" s="56"/>
      <c r="AE69911" s="56"/>
    </row>
    <row r="69912" spans="1:31" x14ac:dyDescent="0.25">
      <c r="A69912" s="41">
        <v>0</v>
      </c>
      <c r="C69912" s="56"/>
      <c r="AC69912" s="56"/>
      <c r="AD69912" s="56"/>
      <c r="AE69912" s="56"/>
    </row>
    <row r="69913" spans="1:31" x14ac:dyDescent="0.25">
      <c r="A69913" s="41">
        <v>0</v>
      </c>
      <c r="C69913" s="56"/>
      <c r="AC69913" s="56"/>
      <c r="AD69913" s="56"/>
      <c r="AE69913" s="56"/>
    </row>
    <row r="69914" spans="1:31" x14ac:dyDescent="0.25">
      <c r="A69914" s="41">
        <v>0</v>
      </c>
      <c r="C69914" s="56"/>
      <c r="AC69914" s="56"/>
      <c r="AD69914" s="56"/>
      <c r="AE69914" s="56"/>
    </row>
    <row r="69915" spans="1:31" x14ac:dyDescent="0.25">
      <c r="A69915" s="41">
        <v>0</v>
      </c>
      <c r="C69915" s="56"/>
      <c r="AC69915" s="56"/>
      <c r="AD69915" s="56"/>
      <c r="AE69915" s="56"/>
    </row>
    <row r="69916" spans="1:31" x14ac:dyDescent="0.25">
      <c r="A69916" s="41">
        <v>0</v>
      </c>
      <c r="C69916" s="56"/>
      <c r="AC69916" s="56"/>
      <c r="AD69916" s="56"/>
      <c r="AE69916" s="56"/>
    </row>
    <row r="69917" spans="1:31" x14ac:dyDescent="0.25">
      <c r="A69917" s="41">
        <v>0</v>
      </c>
      <c r="C69917" s="56"/>
      <c r="AC69917" s="56"/>
      <c r="AD69917" s="56"/>
      <c r="AE69917" s="56"/>
    </row>
    <row r="69918" spans="1:31" x14ac:dyDescent="0.25">
      <c r="A69918" s="41">
        <v>0</v>
      </c>
      <c r="C69918" s="56"/>
      <c r="AC69918" s="56"/>
      <c r="AD69918" s="56"/>
      <c r="AE69918" s="56"/>
    </row>
    <row r="69919" spans="1:31" x14ac:dyDescent="0.25">
      <c r="A69919" s="41">
        <v>0</v>
      </c>
      <c r="C69919" s="56"/>
      <c r="AC69919" s="56"/>
      <c r="AD69919" s="56"/>
      <c r="AE69919" s="56"/>
    </row>
    <row r="69920" spans="1:31" x14ac:dyDescent="0.25">
      <c r="A69920" s="41">
        <v>0</v>
      </c>
      <c r="C69920" s="56"/>
      <c r="AC69920" s="56"/>
      <c r="AD69920" s="56"/>
      <c r="AE69920" s="56"/>
    </row>
    <row r="69921" spans="1:31" x14ac:dyDescent="0.25">
      <c r="A69921" s="41">
        <v>0</v>
      </c>
      <c r="C69921" s="56"/>
      <c r="AC69921" s="56"/>
      <c r="AD69921" s="56"/>
      <c r="AE69921" s="56"/>
    </row>
    <row r="69922" spans="1:31" x14ac:dyDescent="0.25">
      <c r="A69922" s="41">
        <v>0</v>
      </c>
      <c r="C69922" s="56"/>
      <c r="AC69922" s="56"/>
      <c r="AD69922" s="56"/>
      <c r="AE69922" s="56"/>
    </row>
    <row r="69923" spans="1:31" x14ac:dyDescent="0.25">
      <c r="A69923" s="41">
        <v>0</v>
      </c>
      <c r="C69923" s="56"/>
      <c r="AC69923" s="56"/>
      <c r="AD69923" s="56"/>
      <c r="AE69923" s="56"/>
    </row>
    <row r="69924" spans="1:31" x14ac:dyDescent="0.25">
      <c r="A69924" s="41">
        <v>0</v>
      </c>
      <c r="C69924" s="56"/>
      <c r="AC69924" s="56"/>
      <c r="AD69924" s="56"/>
      <c r="AE69924" s="56"/>
    </row>
    <row r="69925" spans="1:31" x14ac:dyDescent="0.25">
      <c r="A69925" s="41">
        <v>0</v>
      </c>
      <c r="C69925" s="56"/>
      <c r="AC69925" s="56"/>
      <c r="AD69925" s="56"/>
      <c r="AE69925" s="56"/>
    </row>
    <row r="69926" spans="1:31" x14ac:dyDescent="0.25">
      <c r="A69926" s="41">
        <v>0</v>
      </c>
      <c r="C69926" s="56"/>
      <c r="AC69926" s="56"/>
      <c r="AD69926" s="56"/>
      <c r="AE69926" s="56"/>
    </row>
    <row r="69927" spans="1:31" x14ac:dyDescent="0.25">
      <c r="A69927" s="41">
        <v>0</v>
      </c>
      <c r="C69927" s="56"/>
      <c r="AC69927" s="56"/>
      <c r="AD69927" s="56"/>
      <c r="AE69927" s="56"/>
    </row>
    <row r="69928" spans="1:31" x14ac:dyDescent="0.25">
      <c r="A69928" s="41">
        <v>0</v>
      </c>
      <c r="C69928" s="56"/>
      <c r="AC69928" s="56"/>
      <c r="AD69928" s="56"/>
      <c r="AE69928" s="56"/>
    </row>
    <row r="69929" spans="1:31" x14ac:dyDescent="0.25">
      <c r="A69929" s="41">
        <v>0</v>
      </c>
      <c r="C69929" s="56"/>
      <c r="AC69929" s="56"/>
      <c r="AD69929" s="56"/>
      <c r="AE69929" s="56"/>
    </row>
    <row r="69930" spans="1:31" x14ac:dyDescent="0.25">
      <c r="A69930" s="41">
        <v>0</v>
      </c>
      <c r="C69930" s="56"/>
      <c r="AC69930" s="56"/>
      <c r="AD69930" s="56"/>
      <c r="AE69930" s="56"/>
    </row>
    <row r="69931" spans="1:31" x14ac:dyDescent="0.25">
      <c r="A69931" s="41">
        <v>0</v>
      </c>
      <c r="C69931" s="56"/>
      <c r="AC69931" s="56"/>
      <c r="AD69931" s="56"/>
      <c r="AE69931" s="56"/>
    </row>
    <row r="69932" spans="1:31" x14ac:dyDescent="0.25">
      <c r="A69932" s="41">
        <v>0</v>
      </c>
      <c r="C69932" s="56"/>
      <c r="AC69932" s="56"/>
      <c r="AD69932" s="56"/>
      <c r="AE69932" s="56"/>
    </row>
    <row r="69933" spans="1:31" x14ac:dyDescent="0.25">
      <c r="A69933" s="41">
        <v>0</v>
      </c>
      <c r="C69933" s="56"/>
      <c r="AC69933" s="56"/>
      <c r="AD69933" s="56"/>
      <c r="AE69933" s="56"/>
    </row>
    <row r="69934" spans="1:31" x14ac:dyDescent="0.25">
      <c r="A69934" s="41">
        <v>0</v>
      </c>
      <c r="C69934" s="56"/>
      <c r="AC69934" s="56"/>
      <c r="AD69934" s="56"/>
      <c r="AE69934" s="56"/>
    </row>
    <row r="69935" spans="1:31" x14ac:dyDescent="0.25">
      <c r="A69935" s="41">
        <v>0</v>
      </c>
      <c r="C69935" s="56"/>
      <c r="AC69935" s="56"/>
      <c r="AD69935" s="56"/>
      <c r="AE69935" s="56"/>
    </row>
    <row r="69936" spans="1:31" x14ac:dyDescent="0.25">
      <c r="A69936" s="41">
        <v>0</v>
      </c>
      <c r="C69936" s="56"/>
      <c r="AC69936" s="56"/>
      <c r="AD69936" s="56"/>
      <c r="AE69936" s="56"/>
    </row>
    <row r="69937" spans="1:31" x14ac:dyDescent="0.25">
      <c r="A69937" s="41">
        <v>0</v>
      </c>
      <c r="C69937" s="56"/>
      <c r="AC69937" s="56"/>
      <c r="AD69937" s="56"/>
      <c r="AE69937" s="56"/>
    </row>
    <row r="69938" spans="1:31" x14ac:dyDescent="0.25">
      <c r="A69938" s="41">
        <v>0</v>
      </c>
      <c r="C69938" s="56"/>
      <c r="AC69938" s="56"/>
      <c r="AD69938" s="56"/>
      <c r="AE69938" s="56"/>
    </row>
    <row r="69939" spans="1:31" x14ac:dyDescent="0.25">
      <c r="A69939" s="41">
        <v>0</v>
      </c>
      <c r="C69939" s="56"/>
      <c r="AC69939" s="56"/>
      <c r="AD69939" s="56"/>
      <c r="AE69939" s="56"/>
    </row>
    <row r="69940" spans="1:31" x14ac:dyDescent="0.25">
      <c r="A69940" s="41">
        <v>0</v>
      </c>
      <c r="C69940" s="56"/>
      <c r="AC69940" s="56"/>
      <c r="AD69940" s="56"/>
      <c r="AE69940" s="56"/>
    </row>
    <row r="69941" spans="1:31" x14ac:dyDescent="0.25">
      <c r="A69941" s="41">
        <v>0</v>
      </c>
      <c r="C69941" s="56"/>
      <c r="AC69941" s="56"/>
      <c r="AD69941" s="56"/>
      <c r="AE69941" s="56"/>
    </row>
    <row r="69942" spans="1:31" x14ac:dyDescent="0.25">
      <c r="A69942" s="41">
        <v>0</v>
      </c>
      <c r="C69942" s="56"/>
      <c r="AC69942" s="56"/>
      <c r="AD69942" s="56"/>
      <c r="AE69942" s="56"/>
    </row>
    <row r="69943" spans="1:31" x14ac:dyDescent="0.25">
      <c r="A69943" s="41">
        <v>0</v>
      </c>
      <c r="C69943" s="56"/>
      <c r="AC69943" s="56"/>
      <c r="AD69943" s="56"/>
      <c r="AE69943" s="56"/>
    </row>
    <row r="69944" spans="1:31" x14ac:dyDescent="0.25">
      <c r="A69944" s="41">
        <v>0</v>
      </c>
      <c r="C69944" s="56"/>
      <c r="AC69944" s="56"/>
      <c r="AD69944" s="56"/>
      <c r="AE69944" s="56"/>
    </row>
    <row r="69945" spans="1:31" x14ac:dyDescent="0.25">
      <c r="A69945" s="41">
        <v>0</v>
      </c>
      <c r="C69945" s="56"/>
      <c r="AC69945" s="56"/>
      <c r="AD69945" s="56"/>
      <c r="AE69945" s="56"/>
    </row>
    <row r="69946" spans="1:31" x14ac:dyDescent="0.25">
      <c r="A69946" s="41">
        <v>0</v>
      </c>
      <c r="C69946" s="56"/>
      <c r="AC69946" s="56"/>
      <c r="AD69946" s="56"/>
      <c r="AE69946" s="56"/>
    </row>
    <row r="69947" spans="1:31" x14ac:dyDescent="0.25">
      <c r="A69947" s="41">
        <v>0</v>
      </c>
      <c r="C69947" s="56"/>
      <c r="AC69947" s="56"/>
      <c r="AD69947" s="56"/>
      <c r="AE69947" s="56"/>
    </row>
    <row r="69948" spans="1:31" x14ac:dyDescent="0.25">
      <c r="A69948" s="41">
        <v>0</v>
      </c>
      <c r="C69948" s="56"/>
      <c r="AC69948" s="56"/>
      <c r="AD69948" s="56"/>
      <c r="AE69948" s="56"/>
    </row>
    <row r="69949" spans="1:31" x14ac:dyDescent="0.25">
      <c r="A69949" s="41">
        <v>0</v>
      </c>
      <c r="C69949" s="56"/>
      <c r="AC69949" s="56"/>
      <c r="AD69949" s="56"/>
      <c r="AE69949" s="56"/>
    </row>
    <row r="69950" spans="1:31" x14ac:dyDescent="0.25">
      <c r="A69950" s="41">
        <v>0</v>
      </c>
      <c r="C69950" s="56"/>
      <c r="AC69950" s="56"/>
      <c r="AD69950" s="56"/>
      <c r="AE69950" s="56"/>
    </row>
    <row r="69951" spans="1:31" x14ac:dyDescent="0.25">
      <c r="A69951" s="41">
        <v>0</v>
      </c>
      <c r="C69951" s="56"/>
      <c r="AC69951" s="56"/>
      <c r="AD69951" s="56"/>
      <c r="AE69951" s="56"/>
    </row>
    <row r="69952" spans="1:31" x14ac:dyDescent="0.25">
      <c r="A69952" s="41">
        <v>0</v>
      </c>
      <c r="C69952" s="56"/>
      <c r="AC69952" s="56"/>
      <c r="AD69952" s="56"/>
      <c r="AE69952" s="56"/>
    </row>
    <row r="69953" spans="1:31" x14ac:dyDescent="0.25">
      <c r="A69953" s="41">
        <v>0</v>
      </c>
      <c r="C69953" s="56"/>
      <c r="AC69953" s="56"/>
      <c r="AD69953" s="56"/>
      <c r="AE69953" s="56"/>
    </row>
    <row r="69954" spans="1:31" x14ac:dyDescent="0.25">
      <c r="A69954" s="41">
        <v>0</v>
      </c>
      <c r="C69954" s="56"/>
      <c r="AC69954" s="56"/>
      <c r="AD69954" s="56"/>
      <c r="AE69954" s="56"/>
    </row>
    <row r="69955" spans="1:31" x14ac:dyDescent="0.25">
      <c r="A69955" s="41">
        <v>0</v>
      </c>
      <c r="C69955" s="56"/>
      <c r="AC69955" s="56"/>
      <c r="AD69955" s="56"/>
      <c r="AE69955" s="56"/>
    </row>
    <row r="69956" spans="1:31" x14ac:dyDescent="0.25">
      <c r="A69956" s="41">
        <v>0</v>
      </c>
      <c r="C69956" s="56"/>
      <c r="AC69956" s="56"/>
      <c r="AD69956" s="56"/>
      <c r="AE69956" s="56"/>
    </row>
    <row r="69957" spans="1:31" x14ac:dyDescent="0.25">
      <c r="A69957" s="41">
        <v>0</v>
      </c>
      <c r="C69957" s="56"/>
      <c r="AC69957" s="56"/>
      <c r="AD69957" s="56"/>
      <c r="AE69957" s="56"/>
    </row>
    <row r="69958" spans="1:31" x14ac:dyDescent="0.25">
      <c r="A69958" s="41">
        <v>0</v>
      </c>
      <c r="C69958" s="56"/>
      <c r="AC69958" s="56"/>
      <c r="AD69958" s="56"/>
      <c r="AE69958" s="56"/>
    </row>
    <row r="69959" spans="1:31" x14ac:dyDescent="0.25">
      <c r="A69959" s="41">
        <v>0</v>
      </c>
      <c r="C69959" s="56"/>
      <c r="AC69959" s="56"/>
      <c r="AD69959" s="56"/>
      <c r="AE69959" s="56"/>
    </row>
    <row r="69960" spans="1:31" x14ac:dyDescent="0.25">
      <c r="A69960" s="41">
        <v>0</v>
      </c>
      <c r="C69960" s="56"/>
      <c r="AC69960" s="56"/>
      <c r="AD69960" s="56"/>
      <c r="AE69960" s="56"/>
    </row>
    <row r="69961" spans="1:31" x14ac:dyDescent="0.25">
      <c r="A69961" s="41">
        <v>0</v>
      </c>
      <c r="C69961" s="56"/>
      <c r="AC69961" s="56"/>
      <c r="AD69961" s="56"/>
      <c r="AE69961" s="56"/>
    </row>
    <row r="69962" spans="1:31" x14ac:dyDescent="0.25">
      <c r="A69962" s="41">
        <v>0</v>
      </c>
      <c r="C69962" s="56"/>
      <c r="AC69962" s="56"/>
      <c r="AD69962" s="56"/>
      <c r="AE69962" s="56"/>
    </row>
    <row r="69963" spans="1:31" x14ac:dyDescent="0.25">
      <c r="A69963" s="41">
        <v>0</v>
      </c>
      <c r="C69963" s="56"/>
      <c r="AC69963" s="56"/>
      <c r="AD69963" s="56"/>
      <c r="AE69963" s="56"/>
    </row>
    <row r="69964" spans="1:31" x14ac:dyDescent="0.25">
      <c r="A69964" s="41">
        <v>0</v>
      </c>
      <c r="C69964" s="56"/>
      <c r="AC69964" s="56"/>
      <c r="AD69964" s="56"/>
      <c r="AE69964" s="56"/>
    </row>
    <row r="69965" spans="1:31" x14ac:dyDescent="0.25">
      <c r="A69965" s="41">
        <v>0</v>
      </c>
      <c r="C69965" s="56"/>
      <c r="AC69965" s="56"/>
      <c r="AD69965" s="56"/>
      <c r="AE69965" s="56"/>
    </row>
    <row r="69966" spans="1:31" x14ac:dyDescent="0.25">
      <c r="A69966" s="41">
        <v>0</v>
      </c>
      <c r="C69966" s="56"/>
      <c r="AC69966" s="56"/>
      <c r="AD69966" s="56"/>
      <c r="AE69966" s="56"/>
    </row>
    <row r="69967" spans="1:31" x14ac:dyDescent="0.25">
      <c r="A69967" s="41">
        <v>0</v>
      </c>
      <c r="C69967" s="56"/>
      <c r="AC69967" s="56"/>
      <c r="AD69967" s="56"/>
      <c r="AE69967" s="56"/>
    </row>
    <row r="69968" spans="1:31" x14ac:dyDescent="0.25">
      <c r="A69968" s="41">
        <v>0</v>
      </c>
      <c r="C69968" s="56"/>
      <c r="AC69968" s="56"/>
      <c r="AD69968" s="56"/>
      <c r="AE69968" s="56"/>
    </row>
    <row r="69969" spans="1:31" x14ac:dyDescent="0.25">
      <c r="A69969" s="41">
        <v>0</v>
      </c>
      <c r="C69969" s="56"/>
      <c r="AC69969" s="56"/>
      <c r="AD69969" s="56"/>
      <c r="AE69969" s="56"/>
    </row>
    <row r="69970" spans="1:31" x14ac:dyDescent="0.25">
      <c r="A69970" s="41">
        <v>0</v>
      </c>
      <c r="C69970" s="56"/>
      <c r="AC69970" s="56"/>
      <c r="AD69970" s="56"/>
      <c r="AE69970" s="56"/>
    </row>
    <row r="69971" spans="1:31" x14ac:dyDescent="0.25">
      <c r="A69971" s="41">
        <v>0</v>
      </c>
      <c r="C69971" s="56"/>
      <c r="AC69971" s="56"/>
      <c r="AD69971" s="56"/>
      <c r="AE69971" s="56"/>
    </row>
    <row r="69972" spans="1:31" x14ac:dyDescent="0.25">
      <c r="A69972" s="41">
        <v>0</v>
      </c>
      <c r="C69972" s="56"/>
      <c r="AC69972" s="56"/>
      <c r="AD69972" s="56"/>
      <c r="AE69972" s="56"/>
    </row>
    <row r="69973" spans="1:31" x14ac:dyDescent="0.25">
      <c r="A69973" s="41">
        <v>0</v>
      </c>
      <c r="C69973" s="56"/>
      <c r="AC69973" s="56"/>
      <c r="AD69973" s="56"/>
      <c r="AE69973" s="56"/>
    </row>
    <row r="69974" spans="1:31" x14ac:dyDescent="0.25">
      <c r="A69974" s="41">
        <v>0</v>
      </c>
      <c r="C69974" s="56"/>
      <c r="AC69974" s="56"/>
      <c r="AD69974" s="56"/>
      <c r="AE69974" s="56"/>
    </row>
    <row r="69975" spans="1:31" x14ac:dyDescent="0.25">
      <c r="A69975" s="41">
        <v>0</v>
      </c>
      <c r="C69975" s="56"/>
      <c r="AC69975" s="56"/>
      <c r="AD69975" s="56"/>
      <c r="AE69975" s="56"/>
    </row>
    <row r="69976" spans="1:31" x14ac:dyDescent="0.25">
      <c r="A69976" s="41">
        <v>0</v>
      </c>
      <c r="C69976" s="56"/>
      <c r="AC69976" s="56"/>
      <c r="AD69976" s="56"/>
      <c r="AE69976" s="56"/>
    </row>
    <row r="69977" spans="1:31" x14ac:dyDescent="0.25">
      <c r="A69977" s="41">
        <v>0</v>
      </c>
      <c r="C69977" s="56"/>
      <c r="AC69977" s="56"/>
      <c r="AD69977" s="56"/>
      <c r="AE69977" s="56"/>
    </row>
    <row r="69978" spans="1:31" x14ac:dyDescent="0.25">
      <c r="A69978" s="41">
        <v>0</v>
      </c>
      <c r="C69978" s="56"/>
      <c r="AC69978" s="56"/>
      <c r="AD69978" s="56"/>
      <c r="AE69978" s="56"/>
    </row>
    <row r="69979" spans="1:31" x14ac:dyDescent="0.25">
      <c r="A69979" s="41">
        <v>0</v>
      </c>
      <c r="C69979" s="56"/>
      <c r="AC69979" s="56"/>
      <c r="AD69979" s="56"/>
      <c r="AE69979" s="56"/>
    </row>
    <row r="69980" spans="1:31" x14ac:dyDescent="0.25">
      <c r="A69980" s="41">
        <v>0</v>
      </c>
      <c r="C69980" s="56"/>
      <c r="AC69980" s="56"/>
      <c r="AD69980" s="56"/>
      <c r="AE69980" s="56"/>
    </row>
    <row r="69981" spans="1:31" x14ac:dyDescent="0.25">
      <c r="A69981" s="41">
        <v>0</v>
      </c>
      <c r="C69981" s="56"/>
      <c r="AC69981" s="56"/>
      <c r="AD69981" s="56"/>
      <c r="AE69981" s="56"/>
    </row>
    <row r="69982" spans="1:31" x14ac:dyDescent="0.25">
      <c r="A69982" s="41">
        <v>0</v>
      </c>
      <c r="C69982" s="56"/>
      <c r="AC69982" s="56"/>
      <c r="AD69982" s="56"/>
      <c r="AE69982" s="56"/>
    </row>
    <row r="69983" spans="1:31" x14ac:dyDescent="0.25">
      <c r="A69983" s="41">
        <v>0</v>
      </c>
      <c r="C69983" s="56"/>
      <c r="AC69983" s="56"/>
      <c r="AD69983" s="56"/>
      <c r="AE69983" s="56"/>
    </row>
    <row r="69984" spans="1:31" x14ac:dyDescent="0.25">
      <c r="A69984" s="41">
        <v>0</v>
      </c>
      <c r="C69984" s="56"/>
      <c r="AC69984" s="56"/>
      <c r="AD69984" s="56"/>
      <c r="AE69984" s="56"/>
    </row>
    <row r="69985" spans="1:31" x14ac:dyDescent="0.25">
      <c r="A69985" s="41">
        <v>0</v>
      </c>
      <c r="C69985" s="56"/>
      <c r="AC69985" s="56"/>
      <c r="AD69985" s="56"/>
      <c r="AE69985" s="56"/>
    </row>
    <row r="69986" spans="1:31" x14ac:dyDescent="0.25">
      <c r="A69986" s="41">
        <v>0</v>
      </c>
      <c r="C69986" s="56"/>
      <c r="AC69986" s="56"/>
      <c r="AD69986" s="56"/>
      <c r="AE69986" s="56"/>
    </row>
    <row r="69987" spans="1:31" x14ac:dyDescent="0.25">
      <c r="A69987" s="41">
        <v>0</v>
      </c>
      <c r="C69987" s="56"/>
      <c r="AC69987" s="56"/>
      <c r="AD69987" s="56"/>
      <c r="AE69987" s="56"/>
    </row>
    <row r="69988" spans="1:31" x14ac:dyDescent="0.25">
      <c r="A69988" s="41">
        <v>20921</v>
      </c>
      <c r="C69988" s="56"/>
      <c r="AC69988" s="56"/>
      <c r="AD69988" s="56"/>
      <c r="AE69988" s="56"/>
    </row>
    <row r="69989" spans="1:31" x14ac:dyDescent="0.25">
      <c r="A69989" s="41">
        <v>0</v>
      </c>
      <c r="C69989" s="56"/>
      <c r="AC69989" s="56"/>
      <c r="AD69989" s="56"/>
      <c r="AE69989" s="56"/>
    </row>
    <row r="69990" spans="1:31" x14ac:dyDescent="0.25">
      <c r="A69990" s="41">
        <v>0</v>
      </c>
      <c r="C69990" s="56"/>
      <c r="AC69990" s="56"/>
      <c r="AD69990" s="56"/>
      <c r="AE69990" s="56"/>
    </row>
    <row r="69991" spans="1:31" x14ac:dyDescent="0.25">
      <c r="A69991" s="41">
        <v>0</v>
      </c>
      <c r="C69991" s="56"/>
      <c r="AC69991" s="56"/>
      <c r="AD69991" s="56"/>
      <c r="AE69991" s="56"/>
    </row>
    <row r="69992" spans="1:31" x14ac:dyDescent="0.25">
      <c r="A69992" s="41">
        <v>0</v>
      </c>
      <c r="C69992" s="56"/>
      <c r="AC69992" s="56"/>
      <c r="AD69992" s="56"/>
      <c r="AE69992" s="56"/>
    </row>
    <row r="69993" spans="1:31" x14ac:dyDescent="0.25">
      <c r="A69993" s="41">
        <v>0</v>
      </c>
      <c r="C69993" s="56"/>
      <c r="AC69993" s="56"/>
      <c r="AD69993" s="56"/>
      <c r="AE69993" s="56"/>
    </row>
    <row r="69994" spans="1:31" x14ac:dyDescent="0.25">
      <c r="A69994" s="41">
        <v>0</v>
      </c>
      <c r="C69994" s="56"/>
      <c r="AC69994" s="56"/>
      <c r="AD69994" s="56"/>
      <c r="AE69994" s="56"/>
    </row>
    <row r="69995" spans="1:31" x14ac:dyDescent="0.25">
      <c r="A69995" s="41">
        <v>0</v>
      </c>
      <c r="C69995" s="56"/>
      <c r="AC69995" s="56"/>
      <c r="AD69995" s="56"/>
      <c r="AE69995" s="56"/>
    </row>
    <row r="69996" spans="1:31" x14ac:dyDescent="0.25">
      <c r="A69996" s="41">
        <v>0</v>
      </c>
      <c r="C69996" s="56"/>
      <c r="AC69996" s="56"/>
      <c r="AD69996" s="56"/>
      <c r="AE69996" s="56"/>
    </row>
    <row r="69997" spans="1:31" x14ac:dyDescent="0.25">
      <c r="A69997" s="41">
        <v>0</v>
      </c>
      <c r="C69997" s="56"/>
      <c r="AC69997" s="56"/>
      <c r="AD69997" s="56"/>
      <c r="AE69997" s="56"/>
    </row>
    <row r="69998" spans="1:31" x14ac:dyDescent="0.25">
      <c r="A69998" s="41">
        <v>0</v>
      </c>
      <c r="C69998" s="56"/>
      <c r="AC69998" s="56"/>
      <c r="AD69998" s="56"/>
      <c r="AE69998" s="56"/>
    </row>
    <row r="69999" spans="1:31" x14ac:dyDescent="0.25">
      <c r="A69999" s="41">
        <v>0</v>
      </c>
      <c r="C69999" s="56"/>
      <c r="AC69999" s="56"/>
      <c r="AD69999" s="56"/>
      <c r="AE69999" s="56"/>
    </row>
    <row r="70000" spans="1:31" x14ac:dyDescent="0.25">
      <c r="A70000" s="41">
        <v>0</v>
      </c>
      <c r="C70000" s="56"/>
      <c r="AC70000" s="56"/>
      <c r="AD70000" s="56"/>
      <c r="AE70000" s="56"/>
    </row>
    <row r="70001" spans="1:31" x14ac:dyDescent="0.25">
      <c r="A70001" s="41">
        <v>0</v>
      </c>
      <c r="C70001" s="56"/>
      <c r="AC70001" s="56"/>
      <c r="AD70001" s="56"/>
      <c r="AE70001" s="56"/>
    </row>
    <row r="70002" spans="1:31" x14ac:dyDescent="0.25">
      <c r="A70002" s="41">
        <v>0</v>
      </c>
      <c r="C70002" s="56"/>
      <c r="AC70002" s="56"/>
      <c r="AD70002" s="56"/>
      <c r="AE70002" s="56"/>
    </row>
    <row r="70003" spans="1:31" x14ac:dyDescent="0.25">
      <c r="A70003" s="41">
        <v>0</v>
      </c>
      <c r="C70003" s="56"/>
      <c r="AC70003" s="56"/>
      <c r="AD70003" s="56"/>
      <c r="AE70003" s="56"/>
    </row>
    <row r="70004" spans="1:31" x14ac:dyDescent="0.25">
      <c r="A70004" s="41">
        <v>0</v>
      </c>
      <c r="C70004" s="56"/>
      <c r="AC70004" s="56"/>
      <c r="AD70004" s="56"/>
      <c r="AE70004" s="56"/>
    </row>
    <row r="70005" spans="1:31" x14ac:dyDescent="0.25">
      <c r="A70005" s="41">
        <v>0</v>
      </c>
      <c r="C70005" s="56"/>
      <c r="AC70005" s="56"/>
      <c r="AD70005" s="56"/>
      <c r="AE70005" s="56"/>
    </row>
    <row r="70006" spans="1:31" x14ac:dyDescent="0.25">
      <c r="A70006" s="41">
        <v>0</v>
      </c>
      <c r="C70006" s="56"/>
      <c r="AC70006" s="56"/>
      <c r="AD70006" s="56"/>
      <c r="AE70006" s="56"/>
    </row>
    <row r="70007" spans="1:31" x14ac:dyDescent="0.25">
      <c r="A70007" s="41">
        <v>0</v>
      </c>
      <c r="C70007" s="56"/>
      <c r="AC70007" s="56"/>
      <c r="AD70007" s="56"/>
      <c r="AE70007" s="56"/>
    </row>
    <row r="70008" spans="1:31" x14ac:dyDescent="0.25">
      <c r="A70008" s="41">
        <v>0</v>
      </c>
      <c r="C70008" s="56"/>
      <c r="AC70008" s="56"/>
      <c r="AD70008" s="56"/>
      <c r="AE70008" s="56"/>
    </row>
    <row r="70009" spans="1:31" x14ac:dyDescent="0.25">
      <c r="A70009" s="41">
        <v>0</v>
      </c>
      <c r="C70009" s="56"/>
      <c r="AC70009" s="56"/>
      <c r="AD70009" s="56"/>
      <c r="AE70009" s="56"/>
    </row>
    <row r="70010" spans="1:31" x14ac:dyDescent="0.25">
      <c r="A70010" s="41">
        <v>0</v>
      </c>
      <c r="C70010" s="56"/>
      <c r="AC70010" s="56"/>
      <c r="AD70010" s="56"/>
      <c r="AE70010" s="56"/>
    </row>
    <row r="70011" spans="1:31" x14ac:dyDescent="0.25">
      <c r="A70011" s="41">
        <v>0</v>
      </c>
      <c r="C70011" s="56"/>
      <c r="AC70011" s="56"/>
      <c r="AD70011" s="56"/>
      <c r="AE70011" s="56"/>
    </row>
    <row r="70012" spans="1:31" x14ac:dyDescent="0.25">
      <c r="A70012" s="41">
        <v>0</v>
      </c>
      <c r="C70012" s="56"/>
      <c r="AC70012" s="56"/>
      <c r="AD70012" s="56"/>
      <c r="AE70012" s="56"/>
    </row>
    <row r="70013" spans="1:31" x14ac:dyDescent="0.25">
      <c r="A70013" s="41">
        <v>0</v>
      </c>
      <c r="C70013" s="56"/>
      <c r="AC70013" s="56"/>
      <c r="AD70013" s="56"/>
      <c r="AE70013" s="56"/>
    </row>
    <row r="70014" spans="1:31" x14ac:dyDescent="0.25">
      <c r="A70014" s="41">
        <v>0</v>
      </c>
      <c r="C70014" s="56"/>
      <c r="AC70014" s="56"/>
      <c r="AD70014" s="56"/>
      <c r="AE70014" s="56"/>
    </row>
    <row r="70015" spans="1:31" x14ac:dyDescent="0.25">
      <c r="A70015" s="41">
        <v>0</v>
      </c>
      <c r="C70015" s="56"/>
      <c r="AC70015" s="56"/>
      <c r="AD70015" s="56"/>
      <c r="AE70015" s="56"/>
    </row>
    <row r="70016" spans="1:31" x14ac:dyDescent="0.25">
      <c r="A70016" s="41">
        <v>0</v>
      </c>
      <c r="C70016" s="56"/>
      <c r="AC70016" s="56"/>
      <c r="AD70016" s="56"/>
      <c r="AE70016" s="56"/>
    </row>
    <row r="70017" spans="1:31" x14ac:dyDescent="0.25">
      <c r="A70017" s="41">
        <v>0</v>
      </c>
      <c r="C70017" s="56"/>
      <c r="AC70017" s="56"/>
      <c r="AD70017" s="56"/>
      <c r="AE70017" s="56"/>
    </row>
    <row r="70018" spans="1:31" x14ac:dyDescent="0.25">
      <c r="A70018" s="41">
        <v>0</v>
      </c>
      <c r="C70018" s="56"/>
      <c r="AC70018" s="56"/>
      <c r="AD70018" s="56"/>
      <c r="AE70018" s="56"/>
    </row>
    <row r="70019" spans="1:31" x14ac:dyDescent="0.25">
      <c r="A70019" s="41">
        <v>0</v>
      </c>
      <c r="C70019" s="56"/>
      <c r="AC70019" s="56"/>
      <c r="AD70019" s="56"/>
      <c r="AE70019" s="56"/>
    </row>
    <row r="70020" spans="1:31" x14ac:dyDescent="0.25">
      <c r="A70020" s="41">
        <v>0</v>
      </c>
      <c r="C70020" s="56"/>
      <c r="AC70020" s="56"/>
      <c r="AD70020" s="56"/>
      <c r="AE70020" s="56"/>
    </row>
    <row r="70021" spans="1:31" x14ac:dyDescent="0.25">
      <c r="A70021" s="41">
        <v>0</v>
      </c>
      <c r="C70021" s="56"/>
      <c r="AC70021" s="56"/>
      <c r="AD70021" s="56"/>
      <c r="AE70021" s="56"/>
    </row>
    <row r="70022" spans="1:31" x14ac:dyDescent="0.25">
      <c r="A70022" s="41">
        <v>0</v>
      </c>
      <c r="C70022" s="56"/>
      <c r="AC70022" s="56"/>
      <c r="AD70022" s="56"/>
      <c r="AE70022" s="56"/>
    </row>
    <row r="70023" spans="1:31" x14ac:dyDescent="0.25">
      <c r="A70023" s="41">
        <v>0</v>
      </c>
      <c r="C70023" s="56"/>
      <c r="AC70023" s="56"/>
      <c r="AD70023" s="56"/>
      <c r="AE70023" s="56"/>
    </row>
    <row r="70024" spans="1:31" x14ac:dyDescent="0.25">
      <c r="A70024" s="41">
        <v>0</v>
      </c>
      <c r="C70024" s="56"/>
      <c r="AC70024" s="56"/>
      <c r="AD70024" s="56"/>
      <c r="AE70024" s="56"/>
    </row>
    <row r="70025" spans="1:31" x14ac:dyDescent="0.25">
      <c r="A70025" s="41">
        <v>0</v>
      </c>
      <c r="C70025" s="56"/>
      <c r="AC70025" s="56"/>
      <c r="AD70025" s="56"/>
      <c r="AE70025" s="56"/>
    </row>
    <row r="70026" spans="1:31" x14ac:dyDescent="0.25">
      <c r="A70026" s="41">
        <v>0</v>
      </c>
      <c r="C70026" s="56"/>
      <c r="AC70026" s="56"/>
      <c r="AD70026" s="56"/>
      <c r="AE70026" s="56"/>
    </row>
    <row r="70027" spans="1:31" x14ac:dyDescent="0.25">
      <c r="A70027" s="41">
        <v>0</v>
      </c>
      <c r="C70027" s="56"/>
      <c r="AC70027" s="56"/>
      <c r="AD70027" s="56"/>
      <c r="AE70027" s="56"/>
    </row>
    <row r="70028" spans="1:31" x14ac:dyDescent="0.25">
      <c r="A70028" s="41">
        <v>0</v>
      </c>
      <c r="C70028" s="56"/>
      <c r="AC70028" s="56"/>
      <c r="AD70028" s="56"/>
      <c r="AE70028" s="56"/>
    </row>
    <row r="70029" spans="1:31" x14ac:dyDescent="0.25">
      <c r="A70029" s="41">
        <v>0</v>
      </c>
      <c r="C70029" s="56"/>
      <c r="AC70029" s="56"/>
      <c r="AD70029" s="56"/>
      <c r="AE70029" s="56"/>
    </row>
    <row r="70030" spans="1:31" x14ac:dyDescent="0.25">
      <c r="A70030" s="41">
        <v>0</v>
      </c>
      <c r="C70030" s="56"/>
      <c r="AC70030" s="56"/>
      <c r="AD70030" s="56"/>
      <c r="AE70030" s="56"/>
    </row>
    <row r="70031" spans="1:31" x14ac:dyDescent="0.25">
      <c r="A70031" s="41">
        <v>0</v>
      </c>
      <c r="C70031" s="56"/>
      <c r="AC70031" s="56"/>
      <c r="AD70031" s="56"/>
      <c r="AE70031" s="56"/>
    </row>
    <row r="70032" spans="1:31" x14ac:dyDescent="0.25">
      <c r="A70032" s="41">
        <v>0</v>
      </c>
      <c r="C70032" s="56"/>
      <c r="AC70032" s="56"/>
      <c r="AD70032" s="56"/>
      <c r="AE70032" s="56"/>
    </row>
    <row r="70033" spans="1:31" x14ac:dyDescent="0.25">
      <c r="A70033" s="41">
        <v>0</v>
      </c>
      <c r="C70033" s="56"/>
      <c r="AC70033" s="56"/>
      <c r="AD70033" s="56"/>
      <c r="AE70033" s="56"/>
    </row>
    <row r="70034" spans="1:31" x14ac:dyDescent="0.25">
      <c r="A70034" s="41">
        <v>0</v>
      </c>
      <c r="C70034" s="56"/>
      <c r="AC70034" s="56"/>
      <c r="AD70034" s="56"/>
      <c r="AE70034" s="56"/>
    </row>
    <row r="70035" spans="1:31" x14ac:dyDescent="0.25">
      <c r="A70035" s="41">
        <v>0</v>
      </c>
      <c r="C70035" s="56"/>
      <c r="AC70035" s="56"/>
      <c r="AD70035" s="56"/>
      <c r="AE70035" s="56"/>
    </row>
    <row r="70036" spans="1:31" x14ac:dyDescent="0.25">
      <c r="A70036" s="41">
        <v>0</v>
      </c>
      <c r="C70036" s="56"/>
      <c r="AC70036" s="56"/>
      <c r="AD70036" s="56"/>
      <c r="AE70036" s="56"/>
    </row>
    <row r="70037" spans="1:31" x14ac:dyDescent="0.25">
      <c r="A70037" s="41">
        <v>0</v>
      </c>
      <c r="C70037" s="56"/>
      <c r="AC70037" s="56"/>
      <c r="AD70037" s="56"/>
      <c r="AE70037" s="56"/>
    </row>
    <row r="70038" spans="1:31" x14ac:dyDescent="0.25">
      <c r="A70038" s="41">
        <v>0</v>
      </c>
      <c r="C70038" s="56"/>
      <c r="AC70038" s="56"/>
      <c r="AD70038" s="56"/>
      <c r="AE70038" s="56"/>
    </row>
    <row r="70039" spans="1:31" x14ac:dyDescent="0.25">
      <c r="A70039" s="41">
        <v>0</v>
      </c>
      <c r="C70039" s="56"/>
      <c r="AC70039" s="56"/>
      <c r="AD70039" s="56"/>
      <c r="AE70039" s="56"/>
    </row>
    <row r="70040" spans="1:31" x14ac:dyDescent="0.25">
      <c r="A70040" s="41">
        <v>0</v>
      </c>
      <c r="C70040" s="56"/>
      <c r="AC70040" s="56"/>
      <c r="AD70040" s="56"/>
      <c r="AE70040" s="56"/>
    </row>
    <row r="70041" spans="1:31" x14ac:dyDescent="0.25">
      <c r="A70041" s="41">
        <v>0</v>
      </c>
      <c r="C70041" s="56"/>
      <c r="AC70041" s="56"/>
      <c r="AD70041" s="56"/>
      <c r="AE70041" s="56"/>
    </row>
    <row r="70042" spans="1:31" x14ac:dyDescent="0.25">
      <c r="A70042" s="41">
        <v>0</v>
      </c>
      <c r="C70042" s="56"/>
      <c r="AC70042" s="56"/>
      <c r="AD70042" s="56"/>
      <c r="AE70042" s="56"/>
    </row>
    <row r="70043" spans="1:31" x14ac:dyDescent="0.25">
      <c r="A70043" s="41">
        <v>0</v>
      </c>
      <c r="C70043" s="56"/>
      <c r="AC70043" s="56"/>
      <c r="AD70043" s="56"/>
      <c r="AE70043" s="56"/>
    </row>
    <row r="70044" spans="1:31" x14ac:dyDescent="0.25">
      <c r="A70044" s="41">
        <v>0</v>
      </c>
      <c r="C70044" s="56"/>
      <c r="AC70044" s="56"/>
      <c r="AD70044" s="56"/>
      <c r="AE70044" s="56"/>
    </row>
    <row r="70045" spans="1:31" x14ac:dyDescent="0.25">
      <c r="A70045" s="41">
        <v>0</v>
      </c>
      <c r="C70045" s="56"/>
      <c r="AC70045" s="56"/>
      <c r="AD70045" s="56"/>
      <c r="AE70045" s="56"/>
    </row>
    <row r="70046" spans="1:31" x14ac:dyDescent="0.25">
      <c r="A70046" s="41">
        <v>0</v>
      </c>
      <c r="C70046" s="56"/>
      <c r="AC70046" s="56"/>
      <c r="AD70046" s="56"/>
      <c r="AE70046" s="56"/>
    </row>
    <row r="70047" spans="1:31" x14ac:dyDescent="0.25">
      <c r="A70047" s="41">
        <v>0</v>
      </c>
      <c r="C70047" s="56"/>
      <c r="AC70047" s="56"/>
      <c r="AD70047" s="56"/>
      <c r="AE70047" s="56"/>
    </row>
    <row r="70048" spans="1:31" x14ac:dyDescent="0.25">
      <c r="A70048" s="41">
        <v>0</v>
      </c>
      <c r="C70048" s="56"/>
      <c r="AC70048" s="56"/>
      <c r="AD70048" s="56"/>
      <c r="AE70048" s="56"/>
    </row>
    <row r="70049" spans="1:31" x14ac:dyDescent="0.25">
      <c r="A70049" s="41">
        <v>0</v>
      </c>
      <c r="C70049" s="56"/>
      <c r="AC70049" s="56"/>
      <c r="AD70049" s="56"/>
      <c r="AE70049" s="56"/>
    </row>
    <row r="70050" spans="1:31" x14ac:dyDescent="0.25">
      <c r="A70050" s="41">
        <v>0</v>
      </c>
      <c r="C70050" s="56"/>
      <c r="AC70050" s="56"/>
      <c r="AD70050" s="56"/>
      <c r="AE70050" s="56"/>
    </row>
    <row r="70051" spans="1:31" x14ac:dyDescent="0.25">
      <c r="A70051" s="41">
        <v>0</v>
      </c>
      <c r="C70051" s="56"/>
      <c r="AC70051" s="56"/>
      <c r="AD70051" s="56"/>
      <c r="AE70051" s="56"/>
    </row>
    <row r="70052" spans="1:31" x14ac:dyDescent="0.25">
      <c r="A70052" s="41">
        <v>0</v>
      </c>
      <c r="C70052" s="56"/>
      <c r="AC70052" s="56"/>
      <c r="AD70052" s="56"/>
      <c r="AE70052" s="56"/>
    </row>
    <row r="70053" spans="1:31" x14ac:dyDescent="0.25">
      <c r="A70053" s="41">
        <v>0</v>
      </c>
      <c r="C70053" s="56"/>
      <c r="AC70053" s="56"/>
      <c r="AD70053" s="56"/>
      <c r="AE70053" s="56"/>
    </row>
    <row r="70054" spans="1:31" x14ac:dyDescent="0.25">
      <c r="A70054" s="41">
        <v>0</v>
      </c>
      <c r="C70054" s="56"/>
      <c r="AC70054" s="56"/>
      <c r="AD70054" s="56"/>
      <c r="AE70054" s="56"/>
    </row>
    <row r="70055" spans="1:31" x14ac:dyDescent="0.25">
      <c r="A70055" s="41">
        <v>0</v>
      </c>
      <c r="C70055" s="56"/>
      <c r="AC70055" s="56"/>
      <c r="AD70055" s="56"/>
      <c r="AE70055" s="56"/>
    </row>
    <row r="70056" spans="1:31" x14ac:dyDescent="0.25">
      <c r="A70056" s="41">
        <v>0</v>
      </c>
      <c r="C70056" s="56"/>
      <c r="AC70056" s="56"/>
      <c r="AD70056" s="56"/>
      <c r="AE70056" s="56"/>
    </row>
    <row r="70057" spans="1:31" x14ac:dyDescent="0.25">
      <c r="A70057" s="41">
        <v>0</v>
      </c>
      <c r="C70057" s="56"/>
      <c r="AC70057" s="56"/>
      <c r="AD70057" s="56"/>
      <c r="AE70057" s="56"/>
    </row>
    <row r="70058" spans="1:31" x14ac:dyDescent="0.25">
      <c r="A70058" s="41">
        <v>0</v>
      </c>
      <c r="C70058" s="56"/>
      <c r="AC70058" s="56"/>
      <c r="AD70058" s="56"/>
      <c r="AE70058" s="56"/>
    </row>
    <row r="70059" spans="1:31" x14ac:dyDescent="0.25">
      <c r="A70059" s="41">
        <v>0</v>
      </c>
      <c r="C70059" s="56"/>
      <c r="AC70059" s="56"/>
      <c r="AD70059" s="56"/>
      <c r="AE70059" s="56"/>
    </row>
    <row r="70060" spans="1:31" x14ac:dyDescent="0.25">
      <c r="A70060" s="41">
        <v>0</v>
      </c>
      <c r="C70060" s="56"/>
      <c r="AC70060" s="56"/>
      <c r="AD70060" s="56"/>
      <c r="AE70060" s="56"/>
    </row>
    <row r="70061" spans="1:31" x14ac:dyDescent="0.25">
      <c r="A70061" s="41">
        <v>0</v>
      </c>
      <c r="C70061" s="56"/>
      <c r="AC70061" s="56"/>
      <c r="AD70061" s="56"/>
      <c r="AE70061" s="56"/>
    </row>
    <row r="70062" spans="1:31" x14ac:dyDescent="0.25">
      <c r="A70062" s="41">
        <v>0</v>
      </c>
      <c r="C70062" s="56"/>
      <c r="AC70062" s="56"/>
      <c r="AD70062" s="56"/>
      <c r="AE70062" s="56"/>
    </row>
    <row r="70063" spans="1:31" x14ac:dyDescent="0.25">
      <c r="A70063" s="41">
        <v>0</v>
      </c>
      <c r="C70063" s="56"/>
      <c r="AC70063" s="56"/>
      <c r="AD70063" s="56"/>
      <c r="AE70063" s="56"/>
    </row>
    <row r="70064" spans="1:31" x14ac:dyDescent="0.25">
      <c r="A70064" s="41">
        <v>0</v>
      </c>
      <c r="C70064" s="56"/>
      <c r="AC70064" s="56"/>
      <c r="AD70064" s="56"/>
      <c r="AE70064" s="56"/>
    </row>
    <row r="70065" spans="1:31" x14ac:dyDescent="0.25">
      <c r="A70065" s="41">
        <v>0</v>
      </c>
      <c r="C70065" s="56"/>
      <c r="AC70065" s="56"/>
      <c r="AD70065" s="56"/>
      <c r="AE70065" s="56"/>
    </row>
    <row r="70066" spans="1:31" x14ac:dyDescent="0.25">
      <c r="A70066" s="41">
        <v>0</v>
      </c>
      <c r="C70066" s="56"/>
      <c r="AC70066" s="56"/>
      <c r="AD70066" s="56"/>
      <c r="AE70066" s="56"/>
    </row>
    <row r="70067" spans="1:31" x14ac:dyDescent="0.25">
      <c r="A70067" s="41">
        <v>0</v>
      </c>
      <c r="C70067" s="56"/>
      <c r="AC70067" s="56"/>
      <c r="AD70067" s="56"/>
      <c r="AE70067" s="56"/>
    </row>
    <row r="70068" spans="1:31" x14ac:dyDescent="0.25">
      <c r="A70068" s="41">
        <v>0</v>
      </c>
      <c r="C70068" s="56"/>
      <c r="AC70068" s="56"/>
      <c r="AD70068" s="56"/>
      <c r="AE70068" s="56"/>
    </row>
    <row r="70069" spans="1:31" x14ac:dyDescent="0.25">
      <c r="A70069" s="41">
        <v>0</v>
      </c>
      <c r="C70069" s="56"/>
      <c r="AC70069" s="56"/>
      <c r="AD70069" s="56"/>
      <c r="AE70069" s="56"/>
    </row>
    <row r="70070" spans="1:31" x14ac:dyDescent="0.25">
      <c r="A70070" s="41">
        <v>0</v>
      </c>
      <c r="C70070" s="56"/>
      <c r="AC70070" s="56"/>
      <c r="AD70070" s="56"/>
      <c r="AE70070" s="56"/>
    </row>
    <row r="70071" spans="1:31" x14ac:dyDescent="0.25">
      <c r="A70071" s="41">
        <v>0</v>
      </c>
      <c r="C70071" s="56"/>
      <c r="AC70071" s="56"/>
      <c r="AD70071" s="56"/>
      <c r="AE70071" s="56"/>
    </row>
    <row r="70072" spans="1:31" x14ac:dyDescent="0.25">
      <c r="A70072" s="41">
        <v>0</v>
      </c>
      <c r="C70072" s="56"/>
      <c r="AC70072" s="56"/>
      <c r="AD70072" s="56"/>
      <c r="AE70072" s="56"/>
    </row>
    <row r="70073" spans="1:31" x14ac:dyDescent="0.25">
      <c r="A70073" s="41">
        <v>0</v>
      </c>
      <c r="C70073" s="56"/>
      <c r="AC70073" s="56"/>
      <c r="AD70073" s="56"/>
      <c r="AE70073" s="56"/>
    </row>
    <row r="70074" spans="1:31" x14ac:dyDescent="0.25">
      <c r="A70074" s="41">
        <v>0</v>
      </c>
      <c r="C70074" s="56"/>
      <c r="AC70074" s="56"/>
      <c r="AD70074" s="56"/>
      <c r="AE70074" s="56"/>
    </row>
    <row r="70075" spans="1:31" x14ac:dyDescent="0.25">
      <c r="A70075" s="41">
        <v>0</v>
      </c>
      <c r="C70075" s="56"/>
      <c r="AC70075" s="56"/>
      <c r="AD70075" s="56"/>
      <c r="AE70075" s="56"/>
    </row>
    <row r="70076" spans="1:31" x14ac:dyDescent="0.25">
      <c r="A70076" s="41">
        <v>0</v>
      </c>
      <c r="C70076" s="56"/>
      <c r="AC70076" s="56"/>
      <c r="AD70076" s="56"/>
      <c r="AE70076" s="56"/>
    </row>
    <row r="70077" spans="1:31" x14ac:dyDescent="0.25">
      <c r="A70077" s="41">
        <v>0</v>
      </c>
      <c r="C70077" s="56"/>
      <c r="AC70077" s="56"/>
      <c r="AD70077" s="56"/>
      <c r="AE70077" s="56"/>
    </row>
    <row r="70078" spans="1:31" x14ac:dyDescent="0.25">
      <c r="A70078" s="41">
        <v>0</v>
      </c>
      <c r="C70078" s="56"/>
      <c r="AC70078" s="56"/>
      <c r="AD70078" s="56"/>
      <c r="AE70078" s="56"/>
    </row>
    <row r="70079" spans="1:31" x14ac:dyDescent="0.25">
      <c r="A70079" s="41">
        <v>0</v>
      </c>
      <c r="C70079" s="56"/>
      <c r="AC70079" s="56"/>
      <c r="AD70079" s="56"/>
      <c r="AE70079" s="56"/>
    </row>
    <row r="70080" spans="1:31" x14ac:dyDescent="0.25">
      <c r="A70080" s="41">
        <v>0</v>
      </c>
      <c r="C70080" s="56"/>
      <c r="AC70080" s="56"/>
      <c r="AD70080" s="56"/>
      <c r="AE70080" s="56"/>
    </row>
    <row r="70081" spans="1:31" x14ac:dyDescent="0.25">
      <c r="A70081" s="41">
        <v>0</v>
      </c>
      <c r="C70081" s="56"/>
      <c r="AC70081" s="56"/>
      <c r="AD70081" s="56"/>
      <c r="AE70081" s="56"/>
    </row>
    <row r="70082" spans="1:31" x14ac:dyDescent="0.25">
      <c r="A70082" s="41">
        <v>0</v>
      </c>
      <c r="C70082" s="56"/>
      <c r="AC70082" s="56"/>
      <c r="AD70082" s="56"/>
      <c r="AE70082" s="56"/>
    </row>
    <row r="70083" spans="1:31" x14ac:dyDescent="0.25">
      <c r="A70083" s="41">
        <v>0</v>
      </c>
      <c r="C70083" s="56"/>
      <c r="AC70083" s="56"/>
      <c r="AD70083" s="56"/>
      <c r="AE70083" s="56"/>
    </row>
    <row r="70084" spans="1:31" x14ac:dyDescent="0.25">
      <c r="A70084" s="41">
        <v>0</v>
      </c>
      <c r="C70084" s="56"/>
      <c r="AC70084" s="56"/>
      <c r="AD70084" s="56"/>
      <c r="AE70084" s="56"/>
    </row>
    <row r="70085" spans="1:31" x14ac:dyDescent="0.25">
      <c r="A70085" s="41">
        <v>0</v>
      </c>
      <c r="C70085" s="56"/>
      <c r="AC70085" s="56"/>
      <c r="AD70085" s="56"/>
      <c r="AE70085" s="56"/>
    </row>
    <row r="70086" spans="1:31" x14ac:dyDescent="0.25">
      <c r="A70086" s="41">
        <v>0</v>
      </c>
      <c r="C70086" s="56"/>
      <c r="AC70086" s="56"/>
      <c r="AD70086" s="56"/>
      <c r="AE70086" s="56"/>
    </row>
    <row r="70087" spans="1:31" x14ac:dyDescent="0.25">
      <c r="A70087" s="41">
        <v>0</v>
      </c>
      <c r="C70087" s="56"/>
      <c r="AC70087" s="56"/>
      <c r="AD70087" s="56"/>
      <c r="AE70087" s="56"/>
    </row>
    <row r="70088" spans="1:31" x14ac:dyDescent="0.25">
      <c r="A70088" s="41">
        <v>0</v>
      </c>
      <c r="C70088" s="56"/>
      <c r="AC70088" s="56"/>
      <c r="AD70088" s="56"/>
      <c r="AE70088" s="56"/>
    </row>
    <row r="70089" spans="1:31" x14ac:dyDescent="0.25">
      <c r="A70089" s="41">
        <v>0</v>
      </c>
      <c r="C70089" s="56"/>
      <c r="AC70089" s="56"/>
      <c r="AD70089" s="56"/>
      <c r="AE70089" s="56"/>
    </row>
    <row r="70090" spans="1:31" x14ac:dyDescent="0.25">
      <c r="A70090" s="41">
        <v>0</v>
      </c>
      <c r="C70090" s="56"/>
      <c r="AC70090" s="56"/>
      <c r="AD70090" s="56"/>
      <c r="AE70090" s="56"/>
    </row>
    <row r="70091" spans="1:31" x14ac:dyDescent="0.25">
      <c r="A70091" s="41">
        <v>0</v>
      </c>
      <c r="C70091" s="56"/>
      <c r="AC70091" s="56"/>
      <c r="AD70091" s="56"/>
      <c r="AE70091" s="56"/>
    </row>
    <row r="70092" spans="1:31" x14ac:dyDescent="0.25">
      <c r="A70092" s="41">
        <v>0</v>
      </c>
      <c r="C70092" s="56"/>
      <c r="AC70092" s="56"/>
      <c r="AD70092" s="56"/>
      <c r="AE70092" s="56"/>
    </row>
    <row r="70093" spans="1:31" x14ac:dyDescent="0.25">
      <c r="A70093" s="41">
        <v>0</v>
      </c>
      <c r="C70093" s="56"/>
      <c r="AC70093" s="56"/>
      <c r="AD70093" s="56"/>
      <c r="AE70093" s="56"/>
    </row>
    <row r="70094" spans="1:31" x14ac:dyDescent="0.25">
      <c r="A70094" s="41">
        <v>0</v>
      </c>
      <c r="C70094" s="56"/>
      <c r="AC70094" s="56"/>
      <c r="AD70094" s="56"/>
      <c r="AE70094" s="56"/>
    </row>
    <row r="70095" spans="1:31" x14ac:dyDescent="0.25">
      <c r="A70095" s="41">
        <v>0</v>
      </c>
      <c r="C70095" s="56"/>
      <c r="AC70095" s="56"/>
      <c r="AD70095" s="56"/>
      <c r="AE70095" s="56"/>
    </row>
    <row r="70096" spans="1:31" x14ac:dyDescent="0.25">
      <c r="A70096" s="41">
        <v>0</v>
      </c>
      <c r="C70096" s="56"/>
      <c r="AC70096" s="56"/>
      <c r="AD70096" s="56"/>
      <c r="AE70096" s="56"/>
    </row>
    <row r="70097" spans="1:31" x14ac:dyDescent="0.25">
      <c r="A70097" s="41">
        <v>0</v>
      </c>
      <c r="C70097" s="56"/>
      <c r="AC70097" s="56"/>
      <c r="AD70097" s="56"/>
      <c r="AE70097" s="56"/>
    </row>
    <row r="70098" spans="1:31" x14ac:dyDescent="0.25">
      <c r="A70098" s="41">
        <v>0</v>
      </c>
      <c r="C70098" s="56"/>
      <c r="AC70098" s="56"/>
      <c r="AD70098" s="56"/>
      <c r="AE70098" s="56"/>
    </row>
    <row r="70099" spans="1:31" x14ac:dyDescent="0.25">
      <c r="A70099" s="41">
        <v>0</v>
      </c>
      <c r="C70099" s="56"/>
      <c r="AC70099" s="56"/>
      <c r="AD70099" s="56"/>
      <c r="AE70099" s="56"/>
    </row>
    <row r="70100" spans="1:31" x14ac:dyDescent="0.25">
      <c r="A70100" s="41">
        <v>0</v>
      </c>
      <c r="C70100" s="56"/>
      <c r="AC70100" s="56"/>
      <c r="AD70100" s="56"/>
      <c r="AE70100" s="56"/>
    </row>
    <row r="70101" spans="1:31" x14ac:dyDescent="0.25">
      <c r="A70101" s="41">
        <v>0</v>
      </c>
      <c r="C70101" s="56"/>
      <c r="AC70101" s="56"/>
      <c r="AD70101" s="56"/>
      <c r="AE70101" s="56"/>
    </row>
    <row r="70102" spans="1:31" x14ac:dyDescent="0.25">
      <c r="A70102" s="41">
        <v>0</v>
      </c>
      <c r="C70102" s="56"/>
      <c r="AC70102" s="56"/>
      <c r="AD70102" s="56"/>
      <c r="AE70102" s="56"/>
    </row>
    <row r="70103" spans="1:31" x14ac:dyDescent="0.25">
      <c r="A70103" s="41">
        <v>0</v>
      </c>
      <c r="C70103" s="56"/>
      <c r="AC70103" s="56"/>
      <c r="AD70103" s="56"/>
      <c r="AE70103" s="56"/>
    </row>
    <row r="70104" spans="1:31" x14ac:dyDescent="0.25">
      <c r="A70104" s="41">
        <v>0</v>
      </c>
      <c r="C70104" s="56"/>
      <c r="AC70104" s="56"/>
      <c r="AD70104" s="56"/>
      <c r="AE70104" s="56"/>
    </row>
    <row r="70105" spans="1:31" x14ac:dyDescent="0.25">
      <c r="A70105" s="41">
        <v>0</v>
      </c>
      <c r="C70105" s="56"/>
      <c r="AC70105" s="56"/>
      <c r="AD70105" s="56"/>
      <c r="AE70105" s="56"/>
    </row>
    <row r="70106" spans="1:31" x14ac:dyDescent="0.25">
      <c r="A70106" s="41">
        <v>0</v>
      </c>
      <c r="C70106" s="56"/>
      <c r="AC70106" s="56"/>
      <c r="AD70106" s="56"/>
      <c r="AE70106" s="56"/>
    </row>
    <row r="70107" spans="1:31" x14ac:dyDescent="0.25">
      <c r="A70107" s="41">
        <v>0</v>
      </c>
      <c r="C70107" s="56"/>
      <c r="AC70107" s="56"/>
      <c r="AD70107" s="56"/>
      <c r="AE70107" s="56"/>
    </row>
    <row r="70108" spans="1:31" x14ac:dyDescent="0.25">
      <c r="A70108" s="41">
        <v>0</v>
      </c>
      <c r="C70108" s="56"/>
      <c r="AC70108" s="56"/>
      <c r="AD70108" s="56"/>
      <c r="AE70108" s="56"/>
    </row>
    <row r="70109" spans="1:31" x14ac:dyDescent="0.25">
      <c r="A70109" s="41">
        <v>0</v>
      </c>
      <c r="C70109" s="56"/>
      <c r="AC70109" s="56"/>
      <c r="AD70109" s="56"/>
      <c r="AE70109" s="56"/>
    </row>
    <row r="70110" spans="1:31" x14ac:dyDescent="0.25">
      <c r="A70110" s="41">
        <v>0</v>
      </c>
      <c r="C70110" s="56"/>
      <c r="AC70110" s="56"/>
      <c r="AD70110" s="56"/>
      <c r="AE70110" s="56"/>
    </row>
    <row r="70111" spans="1:31" x14ac:dyDescent="0.25">
      <c r="A70111" s="41">
        <v>0</v>
      </c>
      <c r="C70111" s="56"/>
      <c r="AC70111" s="56"/>
      <c r="AD70111" s="56"/>
      <c r="AE70111" s="56"/>
    </row>
    <row r="70112" spans="1:31" x14ac:dyDescent="0.25">
      <c r="A70112" s="41">
        <v>0</v>
      </c>
      <c r="C70112" s="56"/>
      <c r="AC70112" s="56"/>
      <c r="AD70112" s="56"/>
      <c r="AE70112" s="56"/>
    </row>
    <row r="70113" spans="1:31" x14ac:dyDescent="0.25">
      <c r="A70113" s="41">
        <v>0</v>
      </c>
      <c r="C70113" s="56"/>
      <c r="AC70113" s="56"/>
      <c r="AD70113" s="56"/>
      <c r="AE70113" s="56"/>
    </row>
    <row r="70114" spans="1:31" x14ac:dyDescent="0.25">
      <c r="A70114" s="41">
        <v>0</v>
      </c>
      <c r="C70114" s="56"/>
      <c r="AC70114" s="56"/>
      <c r="AD70114" s="56"/>
      <c r="AE70114" s="56"/>
    </row>
    <row r="70115" spans="1:31" x14ac:dyDescent="0.25">
      <c r="A70115" s="41">
        <v>0</v>
      </c>
      <c r="C70115" s="56"/>
      <c r="AC70115" s="56"/>
      <c r="AD70115" s="56"/>
      <c r="AE70115" s="56"/>
    </row>
    <row r="70116" spans="1:31" x14ac:dyDescent="0.25">
      <c r="A70116" s="41">
        <v>0</v>
      </c>
      <c r="C70116" s="56"/>
      <c r="AC70116" s="56"/>
      <c r="AD70116" s="56"/>
      <c r="AE70116" s="56"/>
    </row>
    <row r="70117" spans="1:31" x14ac:dyDescent="0.25">
      <c r="A70117" s="41">
        <v>0</v>
      </c>
      <c r="C70117" s="56"/>
      <c r="AC70117" s="56"/>
      <c r="AD70117" s="56"/>
      <c r="AE70117" s="56"/>
    </row>
    <row r="70118" spans="1:31" x14ac:dyDescent="0.25">
      <c r="A70118" s="41">
        <v>0</v>
      </c>
      <c r="C70118" s="56"/>
      <c r="AC70118" s="56"/>
      <c r="AD70118" s="56"/>
      <c r="AE70118" s="56"/>
    </row>
    <row r="70119" spans="1:31" x14ac:dyDescent="0.25">
      <c r="A70119" s="41">
        <v>0</v>
      </c>
      <c r="C70119" s="56"/>
      <c r="AC70119" s="56"/>
      <c r="AD70119" s="56"/>
      <c r="AE70119" s="56"/>
    </row>
    <row r="70120" spans="1:31" x14ac:dyDescent="0.25">
      <c r="A70120" s="41">
        <v>0</v>
      </c>
      <c r="C70120" s="56"/>
      <c r="AC70120" s="56"/>
      <c r="AD70120" s="56"/>
      <c r="AE70120" s="56"/>
    </row>
    <row r="70121" spans="1:31" x14ac:dyDescent="0.25">
      <c r="A70121" s="41">
        <v>0</v>
      </c>
      <c r="C70121" s="56"/>
      <c r="AC70121" s="56"/>
      <c r="AD70121" s="56"/>
      <c r="AE70121" s="56"/>
    </row>
    <row r="70122" spans="1:31" x14ac:dyDescent="0.25">
      <c r="A70122" s="41">
        <v>0</v>
      </c>
      <c r="C70122" s="56"/>
      <c r="AC70122" s="56"/>
      <c r="AD70122" s="56"/>
      <c r="AE70122" s="56"/>
    </row>
    <row r="70123" spans="1:31" x14ac:dyDescent="0.25">
      <c r="A70123" s="41">
        <v>0</v>
      </c>
      <c r="C70123" s="56"/>
      <c r="AC70123" s="56"/>
      <c r="AD70123" s="56"/>
      <c r="AE70123" s="56"/>
    </row>
    <row r="70124" spans="1:31" x14ac:dyDescent="0.25">
      <c r="A70124" s="41">
        <v>51</v>
      </c>
      <c r="C70124" s="56"/>
      <c r="AC70124" s="56"/>
      <c r="AD70124" s="56"/>
      <c r="AE70124" s="56"/>
    </row>
    <row r="70125" spans="1:31" x14ac:dyDescent="0.25">
      <c r="A70125" s="41">
        <v>0</v>
      </c>
      <c r="C70125" s="56"/>
      <c r="AC70125" s="56"/>
      <c r="AD70125" s="56"/>
      <c r="AE70125" s="56"/>
    </row>
    <row r="70126" spans="1:31" x14ac:dyDescent="0.25">
      <c r="A70126" s="41">
        <v>0</v>
      </c>
      <c r="C70126" s="56"/>
      <c r="AC70126" s="56"/>
      <c r="AD70126" s="56"/>
      <c r="AE70126" s="56"/>
    </row>
    <row r="70127" spans="1:31" x14ac:dyDescent="0.25">
      <c r="A70127" s="41">
        <v>0</v>
      </c>
      <c r="C70127" s="56"/>
      <c r="AC70127" s="56"/>
      <c r="AD70127" s="56"/>
      <c r="AE70127" s="56"/>
    </row>
    <row r="70128" spans="1:31" x14ac:dyDescent="0.25">
      <c r="A70128" s="41">
        <v>0</v>
      </c>
      <c r="C70128" s="56"/>
      <c r="AC70128" s="56"/>
      <c r="AD70128" s="56"/>
      <c r="AE70128" s="56"/>
    </row>
    <row r="70129" spans="1:31" x14ac:dyDescent="0.25">
      <c r="A70129" s="41">
        <v>0</v>
      </c>
      <c r="C70129" s="56"/>
      <c r="AC70129" s="56"/>
      <c r="AD70129" s="56"/>
      <c r="AE70129" s="56"/>
    </row>
    <row r="70130" spans="1:31" x14ac:dyDescent="0.25">
      <c r="A70130" s="41">
        <v>0</v>
      </c>
      <c r="C70130" s="56"/>
      <c r="AC70130" s="56"/>
      <c r="AD70130" s="56"/>
      <c r="AE70130" s="56"/>
    </row>
    <row r="70131" spans="1:31" x14ac:dyDescent="0.25">
      <c r="A70131" s="41">
        <v>0</v>
      </c>
      <c r="C70131" s="56"/>
      <c r="AC70131" s="56"/>
      <c r="AD70131" s="56"/>
      <c r="AE70131" s="56"/>
    </row>
    <row r="70132" spans="1:31" x14ac:dyDescent="0.25">
      <c r="A70132" s="41">
        <v>0</v>
      </c>
      <c r="C70132" s="56"/>
      <c r="AC70132" s="56"/>
      <c r="AD70132" s="56"/>
      <c r="AE70132" s="56"/>
    </row>
    <row r="70133" spans="1:31" x14ac:dyDescent="0.25">
      <c r="A70133" s="41">
        <v>0</v>
      </c>
      <c r="C70133" s="56"/>
      <c r="AC70133" s="56"/>
      <c r="AD70133" s="56"/>
      <c r="AE70133" s="56"/>
    </row>
    <row r="70134" spans="1:31" x14ac:dyDescent="0.25">
      <c r="A70134" s="41">
        <v>0</v>
      </c>
      <c r="C70134" s="56"/>
      <c r="AC70134" s="56"/>
      <c r="AD70134" s="56"/>
      <c r="AE70134" s="56"/>
    </row>
    <row r="70135" spans="1:31" x14ac:dyDescent="0.25">
      <c r="A70135" s="41">
        <v>0</v>
      </c>
      <c r="C70135" s="56"/>
      <c r="AC70135" s="56"/>
      <c r="AD70135" s="56"/>
      <c r="AE70135" s="56"/>
    </row>
    <row r="70136" spans="1:31" x14ac:dyDescent="0.25">
      <c r="A70136" s="41">
        <v>0</v>
      </c>
      <c r="C70136" s="56"/>
      <c r="AC70136" s="56"/>
      <c r="AD70136" s="56"/>
      <c r="AE70136" s="56"/>
    </row>
    <row r="70137" spans="1:31" x14ac:dyDescent="0.25">
      <c r="A70137" s="41">
        <v>0</v>
      </c>
      <c r="C70137" s="56"/>
      <c r="AC70137" s="56"/>
      <c r="AD70137" s="56"/>
      <c r="AE70137" s="56"/>
    </row>
    <row r="70138" spans="1:31" x14ac:dyDescent="0.25">
      <c r="A70138" s="41">
        <v>0</v>
      </c>
      <c r="C70138" s="56"/>
      <c r="AC70138" s="56"/>
      <c r="AD70138" s="56"/>
      <c r="AE70138" s="56"/>
    </row>
    <row r="70139" spans="1:31" x14ac:dyDescent="0.25">
      <c r="A70139" s="41">
        <v>0</v>
      </c>
      <c r="C70139" s="56"/>
      <c r="AC70139" s="56"/>
      <c r="AD70139" s="56"/>
      <c r="AE70139" s="56"/>
    </row>
    <row r="70140" spans="1:31" x14ac:dyDescent="0.25">
      <c r="A70140" s="41">
        <v>0</v>
      </c>
      <c r="C70140" s="56"/>
      <c r="AC70140" s="56"/>
      <c r="AD70140" s="56"/>
      <c r="AE70140" s="56"/>
    </row>
    <row r="70141" spans="1:31" x14ac:dyDescent="0.25">
      <c r="A70141" s="41">
        <v>0</v>
      </c>
      <c r="C70141" s="56"/>
      <c r="AC70141" s="56"/>
      <c r="AD70141" s="56"/>
      <c r="AE70141" s="56"/>
    </row>
    <row r="70142" spans="1:31" x14ac:dyDescent="0.25">
      <c r="A70142" s="41">
        <v>0</v>
      </c>
      <c r="C70142" s="56"/>
      <c r="AC70142" s="56"/>
      <c r="AD70142" s="56"/>
      <c r="AE70142" s="56"/>
    </row>
    <row r="70143" spans="1:31" x14ac:dyDescent="0.25">
      <c r="A70143" s="41">
        <v>0</v>
      </c>
      <c r="C70143" s="56"/>
      <c r="AC70143" s="56"/>
      <c r="AD70143" s="56"/>
      <c r="AE70143" s="56"/>
    </row>
    <row r="70144" spans="1:31" x14ac:dyDescent="0.25">
      <c r="A70144" s="41">
        <v>0</v>
      </c>
      <c r="C70144" s="56"/>
      <c r="AC70144" s="56"/>
      <c r="AD70144" s="56"/>
      <c r="AE70144" s="56"/>
    </row>
    <row r="70145" spans="1:31" x14ac:dyDescent="0.25">
      <c r="A70145" s="41">
        <v>0</v>
      </c>
      <c r="C70145" s="56"/>
      <c r="AC70145" s="56"/>
      <c r="AD70145" s="56"/>
      <c r="AE70145" s="56"/>
    </row>
    <row r="70146" spans="1:31" x14ac:dyDescent="0.25">
      <c r="A70146" s="41">
        <v>0</v>
      </c>
      <c r="C70146" s="56"/>
      <c r="AC70146" s="56"/>
      <c r="AD70146" s="56"/>
      <c r="AE70146" s="56"/>
    </row>
    <row r="70147" spans="1:31" x14ac:dyDescent="0.25">
      <c r="A70147" s="41">
        <v>0</v>
      </c>
      <c r="C70147" s="56"/>
      <c r="AC70147" s="56"/>
      <c r="AD70147" s="56"/>
      <c r="AE70147" s="56"/>
    </row>
    <row r="70148" spans="1:31" x14ac:dyDescent="0.25">
      <c r="A70148" s="41">
        <v>0</v>
      </c>
      <c r="C70148" s="56"/>
      <c r="AC70148" s="56"/>
      <c r="AD70148" s="56"/>
      <c r="AE70148" s="56"/>
    </row>
    <row r="70149" spans="1:31" x14ac:dyDescent="0.25">
      <c r="A70149" s="41">
        <v>0</v>
      </c>
      <c r="C70149" s="56"/>
      <c r="AC70149" s="56"/>
      <c r="AD70149" s="56"/>
      <c r="AE70149" s="56"/>
    </row>
    <row r="70150" spans="1:31" x14ac:dyDescent="0.25">
      <c r="A70150" s="41">
        <v>0</v>
      </c>
      <c r="C70150" s="56"/>
      <c r="AC70150" s="56"/>
      <c r="AD70150" s="56"/>
      <c r="AE70150" s="56"/>
    </row>
    <row r="70151" spans="1:31" x14ac:dyDescent="0.25">
      <c r="A70151" s="41">
        <v>0</v>
      </c>
      <c r="C70151" s="56"/>
      <c r="AC70151" s="56"/>
      <c r="AD70151" s="56"/>
      <c r="AE70151" s="56"/>
    </row>
    <row r="70152" spans="1:31" x14ac:dyDescent="0.25">
      <c r="A70152" s="41">
        <v>0</v>
      </c>
      <c r="C70152" s="56"/>
      <c r="AC70152" s="56"/>
      <c r="AD70152" s="56"/>
      <c r="AE70152" s="56"/>
    </row>
    <row r="70153" spans="1:31" x14ac:dyDescent="0.25">
      <c r="A70153" s="41">
        <v>0</v>
      </c>
      <c r="C70153" s="56"/>
      <c r="AC70153" s="56"/>
      <c r="AD70153" s="56"/>
      <c r="AE70153" s="56"/>
    </row>
    <row r="70154" spans="1:31" x14ac:dyDescent="0.25">
      <c r="A70154" s="41">
        <v>0</v>
      </c>
      <c r="C70154" s="56"/>
      <c r="AC70154" s="56"/>
      <c r="AD70154" s="56"/>
      <c r="AE70154" s="56"/>
    </row>
    <row r="70155" spans="1:31" x14ac:dyDescent="0.25">
      <c r="A70155" s="41">
        <v>0</v>
      </c>
      <c r="C70155" s="56"/>
      <c r="AC70155" s="56"/>
      <c r="AD70155" s="56"/>
      <c r="AE70155" s="56"/>
    </row>
    <row r="70156" spans="1:31" x14ac:dyDescent="0.25">
      <c r="A70156" s="41">
        <v>25078</v>
      </c>
      <c r="C70156" s="56"/>
      <c r="AC70156" s="56"/>
      <c r="AD70156" s="56"/>
      <c r="AE70156" s="56"/>
    </row>
    <row r="70157" spans="1:31" x14ac:dyDescent="0.25">
      <c r="A70157" s="41">
        <v>0</v>
      </c>
      <c r="C70157" s="56"/>
      <c r="AC70157" s="56"/>
      <c r="AD70157" s="56"/>
      <c r="AE70157" s="56"/>
    </row>
    <row r="70158" spans="1:31" x14ac:dyDescent="0.25">
      <c r="A70158" s="41">
        <v>0</v>
      </c>
      <c r="C70158" s="56"/>
      <c r="AC70158" s="56"/>
      <c r="AD70158" s="56"/>
      <c r="AE70158" s="56"/>
    </row>
    <row r="70159" spans="1:31" x14ac:dyDescent="0.25">
      <c r="A70159" s="41">
        <v>0</v>
      </c>
      <c r="C70159" s="56"/>
      <c r="AC70159" s="56"/>
      <c r="AD70159" s="56"/>
      <c r="AE70159" s="56"/>
    </row>
    <row r="70160" spans="1:31" x14ac:dyDescent="0.25">
      <c r="A70160" s="41">
        <v>0</v>
      </c>
      <c r="C70160" s="56"/>
      <c r="AC70160" s="56"/>
      <c r="AD70160" s="56"/>
      <c r="AE70160" s="56"/>
    </row>
    <row r="70161" spans="1:31" x14ac:dyDescent="0.25">
      <c r="A70161" s="41">
        <v>0</v>
      </c>
      <c r="C70161" s="56"/>
      <c r="AC70161" s="56"/>
      <c r="AD70161" s="56"/>
      <c r="AE70161" s="56"/>
    </row>
    <row r="70162" spans="1:31" x14ac:dyDescent="0.25">
      <c r="A70162" s="41">
        <v>0</v>
      </c>
      <c r="C70162" s="56"/>
      <c r="AC70162" s="56"/>
      <c r="AD70162" s="56"/>
      <c r="AE70162" s="56"/>
    </row>
    <row r="70163" spans="1:31" x14ac:dyDescent="0.25">
      <c r="A70163" s="41">
        <v>0</v>
      </c>
      <c r="C70163" s="56"/>
      <c r="AC70163" s="56"/>
      <c r="AD70163" s="56"/>
      <c r="AE70163" s="56"/>
    </row>
    <row r="70164" spans="1:31" x14ac:dyDescent="0.25">
      <c r="A70164" s="41">
        <v>0</v>
      </c>
      <c r="C70164" s="56"/>
      <c r="AC70164" s="56"/>
      <c r="AD70164" s="56"/>
      <c r="AE70164" s="56"/>
    </row>
    <row r="70165" spans="1:31" x14ac:dyDescent="0.25">
      <c r="A70165" s="41">
        <v>0</v>
      </c>
      <c r="C70165" s="56"/>
      <c r="AC70165" s="56"/>
      <c r="AD70165" s="56"/>
      <c r="AE70165" s="56"/>
    </row>
    <row r="70166" spans="1:31" x14ac:dyDescent="0.25">
      <c r="A70166" s="41">
        <v>0</v>
      </c>
      <c r="C70166" s="56"/>
      <c r="AC70166" s="56"/>
      <c r="AD70166" s="56"/>
      <c r="AE70166" s="56"/>
    </row>
    <row r="70167" spans="1:31" x14ac:dyDescent="0.25">
      <c r="A70167" s="41">
        <v>0</v>
      </c>
      <c r="C70167" s="56"/>
      <c r="AC70167" s="56"/>
      <c r="AD70167" s="56"/>
      <c r="AE70167" s="56"/>
    </row>
    <row r="70168" spans="1:31" x14ac:dyDescent="0.25">
      <c r="A70168" s="41">
        <v>0</v>
      </c>
      <c r="C70168" s="56"/>
      <c r="AC70168" s="56"/>
      <c r="AD70168" s="56"/>
      <c r="AE70168" s="56"/>
    </row>
    <row r="70169" spans="1:31" x14ac:dyDescent="0.25">
      <c r="A70169" s="41">
        <v>0</v>
      </c>
      <c r="C70169" s="56"/>
      <c r="AC70169" s="56"/>
      <c r="AD70169" s="56"/>
      <c r="AE70169" s="56"/>
    </row>
    <row r="70170" spans="1:31" x14ac:dyDescent="0.25">
      <c r="A70170" s="41">
        <v>0</v>
      </c>
      <c r="C70170" s="56"/>
      <c r="AC70170" s="56"/>
      <c r="AD70170" s="56"/>
      <c r="AE70170" s="56"/>
    </row>
    <row r="70171" spans="1:31" x14ac:dyDescent="0.25">
      <c r="A70171" s="41">
        <v>0</v>
      </c>
      <c r="C70171" s="56"/>
      <c r="AC70171" s="56"/>
      <c r="AD70171" s="56"/>
      <c r="AE70171" s="56"/>
    </row>
    <row r="70172" spans="1:31" x14ac:dyDescent="0.25">
      <c r="A70172" s="41">
        <v>0</v>
      </c>
      <c r="C70172" s="56"/>
      <c r="AC70172" s="56"/>
      <c r="AD70172" s="56"/>
      <c r="AE70172" s="56"/>
    </row>
    <row r="70173" spans="1:31" x14ac:dyDescent="0.25">
      <c r="A70173" s="41">
        <v>0</v>
      </c>
      <c r="C70173" s="56"/>
      <c r="AC70173" s="56"/>
      <c r="AD70173" s="56"/>
      <c r="AE70173" s="56"/>
    </row>
    <row r="70174" spans="1:31" x14ac:dyDescent="0.25">
      <c r="A70174" s="41">
        <v>0</v>
      </c>
      <c r="C70174" s="56"/>
      <c r="AC70174" s="56"/>
      <c r="AD70174" s="56"/>
      <c r="AE70174" s="56"/>
    </row>
    <row r="70175" spans="1:31" x14ac:dyDescent="0.25">
      <c r="A70175" s="41">
        <v>0</v>
      </c>
      <c r="C70175" s="56"/>
      <c r="AC70175" s="56"/>
      <c r="AD70175" s="56"/>
      <c r="AE70175" s="56"/>
    </row>
    <row r="70176" spans="1:31" x14ac:dyDescent="0.25">
      <c r="A70176" s="41">
        <v>0</v>
      </c>
      <c r="C70176" s="56"/>
      <c r="AC70176" s="56"/>
      <c r="AD70176" s="56"/>
      <c r="AE70176" s="56"/>
    </row>
    <row r="70177" spans="1:31" x14ac:dyDescent="0.25">
      <c r="A70177" s="41">
        <v>0</v>
      </c>
      <c r="C70177" s="56"/>
      <c r="AC70177" s="56"/>
      <c r="AD70177" s="56"/>
      <c r="AE70177" s="56"/>
    </row>
    <row r="70178" spans="1:31" x14ac:dyDescent="0.25">
      <c r="A70178" s="41">
        <v>0</v>
      </c>
      <c r="C70178" s="56"/>
      <c r="AC70178" s="56"/>
      <c r="AD70178" s="56"/>
      <c r="AE70178" s="56"/>
    </row>
    <row r="70179" spans="1:31" x14ac:dyDescent="0.25">
      <c r="A70179" s="41">
        <v>0</v>
      </c>
      <c r="C70179" s="56"/>
      <c r="AC70179" s="56"/>
      <c r="AD70179" s="56"/>
      <c r="AE70179" s="56"/>
    </row>
    <row r="70180" spans="1:31" x14ac:dyDescent="0.25">
      <c r="A70180" s="41">
        <v>0</v>
      </c>
      <c r="C70180" s="56"/>
      <c r="AC70180" s="56"/>
      <c r="AD70180" s="56"/>
      <c r="AE70180" s="56"/>
    </row>
    <row r="70181" spans="1:31" x14ac:dyDescent="0.25">
      <c r="A70181" s="41">
        <v>0</v>
      </c>
      <c r="C70181" s="56"/>
      <c r="AC70181" s="56"/>
      <c r="AD70181" s="56"/>
      <c r="AE70181" s="56"/>
    </row>
    <row r="70182" spans="1:31" x14ac:dyDescent="0.25">
      <c r="A70182" s="41">
        <v>0</v>
      </c>
      <c r="C70182" s="56"/>
      <c r="AC70182" s="56"/>
      <c r="AD70182" s="56"/>
      <c r="AE70182" s="56"/>
    </row>
    <row r="70183" spans="1:31" x14ac:dyDescent="0.25">
      <c r="A70183" s="41">
        <v>0</v>
      </c>
      <c r="C70183" s="56"/>
      <c r="AC70183" s="56"/>
      <c r="AD70183" s="56"/>
      <c r="AE70183" s="56"/>
    </row>
    <row r="70184" spans="1:31" x14ac:dyDescent="0.25">
      <c r="A70184" s="41">
        <v>0</v>
      </c>
      <c r="C70184" s="56"/>
      <c r="AC70184" s="56"/>
      <c r="AD70184" s="56"/>
      <c r="AE70184" s="56"/>
    </row>
    <row r="70185" spans="1:31" x14ac:dyDescent="0.25">
      <c r="A70185" s="41">
        <v>0</v>
      </c>
      <c r="C70185" s="56"/>
      <c r="AC70185" s="56"/>
      <c r="AD70185" s="56"/>
      <c r="AE70185" s="56"/>
    </row>
    <row r="70186" spans="1:31" x14ac:dyDescent="0.25">
      <c r="A70186" s="41">
        <v>0</v>
      </c>
      <c r="C70186" s="56"/>
      <c r="AC70186" s="56"/>
      <c r="AD70186" s="56"/>
      <c r="AE70186" s="56"/>
    </row>
    <row r="70187" spans="1:31" x14ac:dyDescent="0.25">
      <c r="A70187" s="41">
        <v>0</v>
      </c>
      <c r="C70187" s="56"/>
      <c r="AC70187" s="56"/>
      <c r="AD70187" s="56"/>
      <c r="AE70187" s="56"/>
    </row>
    <row r="70188" spans="1:31" x14ac:dyDescent="0.25">
      <c r="A70188" s="41">
        <v>0</v>
      </c>
      <c r="C70188" s="56"/>
      <c r="AC70188" s="56"/>
      <c r="AD70188" s="56"/>
      <c r="AE70188" s="56"/>
    </row>
    <row r="70189" spans="1:31" x14ac:dyDescent="0.25">
      <c r="A70189" s="41">
        <v>0</v>
      </c>
      <c r="C70189" s="56"/>
      <c r="AC70189" s="56"/>
      <c r="AD70189" s="56"/>
      <c r="AE70189" s="56"/>
    </row>
    <row r="70190" spans="1:31" x14ac:dyDescent="0.25">
      <c r="A70190" s="41">
        <v>0</v>
      </c>
      <c r="C70190" s="56"/>
      <c r="AC70190" s="56"/>
      <c r="AD70190" s="56"/>
      <c r="AE70190" s="56"/>
    </row>
    <row r="70191" spans="1:31" x14ac:dyDescent="0.25">
      <c r="A70191" s="41">
        <v>0</v>
      </c>
      <c r="C70191" s="56"/>
      <c r="AC70191" s="56"/>
      <c r="AD70191" s="56"/>
      <c r="AE70191" s="56"/>
    </row>
    <row r="70192" spans="1:31" x14ac:dyDescent="0.25">
      <c r="A70192" s="41">
        <v>0</v>
      </c>
      <c r="C70192" s="56"/>
      <c r="AC70192" s="56"/>
      <c r="AD70192" s="56"/>
      <c r="AE70192" s="56"/>
    </row>
    <row r="70193" spans="1:31" x14ac:dyDescent="0.25">
      <c r="A70193" s="41">
        <v>0</v>
      </c>
      <c r="C70193" s="56"/>
      <c r="AC70193" s="56"/>
      <c r="AD70193" s="56"/>
      <c r="AE70193" s="56"/>
    </row>
    <row r="70194" spans="1:31" x14ac:dyDescent="0.25">
      <c r="A70194" s="41">
        <v>0</v>
      </c>
      <c r="C70194" s="56"/>
      <c r="AC70194" s="56"/>
      <c r="AD70194" s="56"/>
      <c r="AE70194" s="56"/>
    </row>
    <row r="70195" spans="1:31" x14ac:dyDescent="0.25">
      <c r="A70195" s="41">
        <v>0</v>
      </c>
      <c r="C70195" s="56"/>
      <c r="AC70195" s="56"/>
      <c r="AD70195" s="56"/>
      <c r="AE70195" s="56"/>
    </row>
    <row r="70196" spans="1:31" x14ac:dyDescent="0.25">
      <c r="A70196" s="41">
        <v>0</v>
      </c>
      <c r="C70196" s="56"/>
      <c r="AC70196" s="56"/>
      <c r="AD70196" s="56"/>
      <c r="AE70196" s="56"/>
    </row>
    <row r="70197" spans="1:31" x14ac:dyDescent="0.25">
      <c r="A70197" s="41">
        <v>0</v>
      </c>
      <c r="C70197" s="56"/>
      <c r="AC70197" s="56"/>
      <c r="AD70197" s="56"/>
      <c r="AE70197" s="56"/>
    </row>
    <row r="70198" spans="1:31" x14ac:dyDescent="0.25">
      <c r="A70198" s="41">
        <v>0</v>
      </c>
      <c r="C70198" s="56"/>
      <c r="AC70198" s="56"/>
      <c r="AD70198" s="56"/>
      <c r="AE70198" s="56"/>
    </row>
    <row r="70199" spans="1:31" x14ac:dyDescent="0.25">
      <c r="A70199" s="41">
        <v>0</v>
      </c>
      <c r="C70199" s="56"/>
      <c r="AC70199" s="56"/>
      <c r="AD70199" s="56"/>
      <c r="AE70199" s="56"/>
    </row>
    <row r="70200" spans="1:31" x14ac:dyDescent="0.25">
      <c r="A70200" s="41">
        <v>0</v>
      </c>
      <c r="C70200" s="56"/>
      <c r="AC70200" s="56"/>
      <c r="AD70200" s="56"/>
      <c r="AE70200" s="56"/>
    </row>
    <row r="70201" spans="1:31" x14ac:dyDescent="0.25">
      <c r="A70201" s="41">
        <v>0</v>
      </c>
      <c r="C70201" s="56"/>
      <c r="AC70201" s="56"/>
      <c r="AD70201" s="56"/>
      <c r="AE70201" s="56"/>
    </row>
    <row r="70202" spans="1:31" x14ac:dyDescent="0.25">
      <c r="A70202" s="41">
        <v>0</v>
      </c>
      <c r="C70202" s="56"/>
      <c r="AC70202" s="56"/>
      <c r="AD70202" s="56"/>
      <c r="AE70202" s="56"/>
    </row>
    <row r="70203" spans="1:31" x14ac:dyDescent="0.25">
      <c r="A70203" s="41">
        <v>0</v>
      </c>
      <c r="C70203" s="56"/>
      <c r="AC70203" s="56"/>
      <c r="AD70203" s="56"/>
      <c r="AE70203" s="56"/>
    </row>
    <row r="70204" spans="1:31" x14ac:dyDescent="0.25">
      <c r="A70204" s="41">
        <v>0</v>
      </c>
      <c r="C70204" s="56"/>
      <c r="AC70204" s="56"/>
      <c r="AD70204" s="56"/>
      <c r="AE70204" s="56"/>
    </row>
    <row r="70205" spans="1:31" x14ac:dyDescent="0.25">
      <c r="A70205" s="41">
        <v>0</v>
      </c>
      <c r="C70205" s="56"/>
      <c r="AC70205" s="56"/>
      <c r="AD70205" s="56"/>
      <c r="AE70205" s="56"/>
    </row>
    <row r="70206" spans="1:31" x14ac:dyDescent="0.25">
      <c r="A70206" s="41">
        <v>0</v>
      </c>
      <c r="C70206" s="56"/>
      <c r="AC70206" s="56"/>
      <c r="AD70206" s="56"/>
      <c r="AE70206" s="56"/>
    </row>
    <row r="70207" spans="1:31" x14ac:dyDescent="0.25">
      <c r="A70207" s="41">
        <v>0</v>
      </c>
      <c r="C70207" s="56"/>
      <c r="AC70207" s="56"/>
      <c r="AD70207" s="56"/>
      <c r="AE70207" s="56"/>
    </row>
    <row r="70208" spans="1:31" x14ac:dyDescent="0.25">
      <c r="A70208" s="41">
        <v>0</v>
      </c>
      <c r="C70208" s="56"/>
      <c r="AC70208" s="56"/>
      <c r="AD70208" s="56"/>
      <c r="AE70208" s="56"/>
    </row>
    <row r="70209" spans="1:31" x14ac:dyDescent="0.25">
      <c r="A70209" s="41">
        <v>0</v>
      </c>
      <c r="C70209" s="56"/>
      <c r="AC70209" s="56"/>
      <c r="AD70209" s="56"/>
      <c r="AE70209" s="56"/>
    </row>
    <row r="70210" spans="1:31" x14ac:dyDescent="0.25">
      <c r="A70210" s="41">
        <v>0</v>
      </c>
      <c r="C70210" s="56"/>
      <c r="AC70210" s="56"/>
      <c r="AD70210" s="56"/>
      <c r="AE70210" s="56"/>
    </row>
    <row r="70211" spans="1:31" x14ac:dyDescent="0.25">
      <c r="A70211" s="41">
        <v>0</v>
      </c>
      <c r="C70211" s="56"/>
      <c r="AC70211" s="56"/>
      <c r="AD70211" s="56"/>
      <c r="AE70211" s="56"/>
    </row>
    <row r="70212" spans="1:31" x14ac:dyDescent="0.25">
      <c r="A70212" s="41">
        <v>0</v>
      </c>
      <c r="C70212" s="56"/>
      <c r="AC70212" s="56"/>
      <c r="AD70212" s="56"/>
      <c r="AE70212" s="56"/>
    </row>
    <row r="70213" spans="1:31" x14ac:dyDescent="0.25">
      <c r="A70213" s="41">
        <v>0</v>
      </c>
      <c r="C70213" s="56"/>
      <c r="AC70213" s="56"/>
      <c r="AD70213" s="56"/>
      <c r="AE70213" s="56"/>
    </row>
    <row r="70214" spans="1:31" x14ac:dyDescent="0.25">
      <c r="A70214" s="41">
        <v>0</v>
      </c>
      <c r="C70214" s="56"/>
      <c r="AC70214" s="56"/>
      <c r="AD70214" s="56"/>
      <c r="AE70214" s="56"/>
    </row>
    <row r="70215" spans="1:31" x14ac:dyDescent="0.25">
      <c r="A70215" s="41">
        <v>0</v>
      </c>
      <c r="C70215" s="56"/>
      <c r="AC70215" s="56"/>
      <c r="AD70215" s="56"/>
      <c r="AE70215" s="56"/>
    </row>
    <row r="70216" spans="1:31" x14ac:dyDescent="0.25">
      <c r="A70216" s="41">
        <v>0</v>
      </c>
      <c r="C70216" s="56"/>
      <c r="AC70216" s="56"/>
      <c r="AD70216" s="56"/>
      <c r="AE70216" s="56"/>
    </row>
    <row r="70217" spans="1:31" x14ac:dyDescent="0.25">
      <c r="A70217" s="41">
        <v>0</v>
      </c>
      <c r="C70217" s="56"/>
      <c r="AC70217" s="56"/>
      <c r="AD70217" s="56"/>
      <c r="AE70217" s="56"/>
    </row>
    <row r="70218" spans="1:31" x14ac:dyDescent="0.25">
      <c r="A70218" s="41">
        <v>0</v>
      </c>
      <c r="C70218" s="56"/>
      <c r="AC70218" s="56"/>
      <c r="AD70218" s="56"/>
      <c r="AE70218" s="56"/>
    </row>
    <row r="70219" spans="1:31" x14ac:dyDescent="0.25">
      <c r="A70219" s="41">
        <v>0</v>
      </c>
      <c r="C70219" s="56"/>
      <c r="AC70219" s="56"/>
      <c r="AD70219" s="56"/>
      <c r="AE70219" s="56"/>
    </row>
    <row r="70220" spans="1:31" x14ac:dyDescent="0.25">
      <c r="A70220" s="41">
        <v>0</v>
      </c>
      <c r="C70220" s="56"/>
      <c r="AC70220" s="56"/>
      <c r="AD70220" s="56"/>
      <c r="AE70220" s="56"/>
    </row>
    <row r="70221" spans="1:31" x14ac:dyDescent="0.25">
      <c r="A70221" s="41">
        <v>0</v>
      </c>
      <c r="C70221" s="56"/>
      <c r="AC70221" s="56"/>
      <c r="AD70221" s="56"/>
      <c r="AE70221" s="56"/>
    </row>
    <row r="70222" spans="1:31" x14ac:dyDescent="0.25">
      <c r="A70222" s="41">
        <v>0</v>
      </c>
      <c r="C70222" s="56"/>
      <c r="AC70222" s="56"/>
      <c r="AD70222" s="56"/>
      <c r="AE70222" s="56"/>
    </row>
    <row r="70223" spans="1:31" x14ac:dyDescent="0.25">
      <c r="A70223" s="41">
        <v>0</v>
      </c>
      <c r="C70223" s="56"/>
      <c r="AC70223" s="56"/>
      <c r="AD70223" s="56"/>
      <c r="AE70223" s="56"/>
    </row>
    <row r="70224" spans="1:31" x14ac:dyDescent="0.25">
      <c r="A70224" s="41">
        <v>0</v>
      </c>
      <c r="C70224" s="56"/>
      <c r="AC70224" s="56"/>
      <c r="AD70224" s="56"/>
      <c r="AE70224" s="56"/>
    </row>
    <row r="70225" spans="1:31" x14ac:dyDescent="0.25">
      <c r="A70225" s="41">
        <v>0</v>
      </c>
      <c r="C70225" s="56"/>
      <c r="AC70225" s="56"/>
      <c r="AD70225" s="56"/>
      <c r="AE70225" s="56"/>
    </row>
    <row r="70226" spans="1:31" x14ac:dyDescent="0.25">
      <c r="A70226" s="41">
        <v>0</v>
      </c>
      <c r="C70226" s="56"/>
      <c r="AC70226" s="56"/>
      <c r="AD70226" s="56"/>
      <c r="AE70226" s="56"/>
    </row>
    <row r="70227" spans="1:31" x14ac:dyDescent="0.25">
      <c r="A70227" s="41">
        <v>0</v>
      </c>
      <c r="C70227" s="56"/>
      <c r="AC70227" s="56"/>
      <c r="AD70227" s="56"/>
      <c r="AE70227" s="56"/>
    </row>
    <row r="70228" spans="1:31" x14ac:dyDescent="0.25">
      <c r="A70228" s="41">
        <v>0</v>
      </c>
      <c r="C70228" s="56"/>
      <c r="AC70228" s="56"/>
      <c r="AD70228" s="56"/>
      <c r="AE70228" s="56"/>
    </row>
    <row r="70229" spans="1:31" x14ac:dyDescent="0.25">
      <c r="A70229" s="41">
        <v>0</v>
      </c>
      <c r="C70229" s="56"/>
      <c r="AC70229" s="56"/>
      <c r="AD70229" s="56"/>
      <c r="AE70229" s="56"/>
    </row>
    <row r="70230" spans="1:31" x14ac:dyDescent="0.25">
      <c r="A70230" s="41">
        <v>0</v>
      </c>
      <c r="C70230" s="56"/>
      <c r="AC70230" s="56"/>
      <c r="AD70230" s="56"/>
      <c r="AE70230" s="56"/>
    </row>
    <row r="70231" spans="1:31" x14ac:dyDescent="0.25">
      <c r="A70231" s="41">
        <v>0</v>
      </c>
      <c r="C70231" s="56"/>
      <c r="AC70231" s="56"/>
      <c r="AD70231" s="56"/>
      <c r="AE70231" s="56"/>
    </row>
    <row r="70232" spans="1:31" x14ac:dyDescent="0.25">
      <c r="A70232" s="41">
        <v>0</v>
      </c>
      <c r="C70232" s="56"/>
      <c r="AC70232" s="56"/>
      <c r="AD70232" s="56"/>
      <c r="AE70232" s="56"/>
    </row>
    <row r="70233" spans="1:31" x14ac:dyDescent="0.25">
      <c r="A70233" s="41">
        <v>0</v>
      </c>
      <c r="C70233" s="56"/>
      <c r="AC70233" s="56"/>
      <c r="AD70233" s="56"/>
      <c r="AE70233" s="56"/>
    </row>
    <row r="70234" spans="1:31" x14ac:dyDescent="0.25">
      <c r="A70234" s="41">
        <v>0</v>
      </c>
      <c r="C70234" s="56"/>
      <c r="AC70234" s="56"/>
      <c r="AD70234" s="56"/>
      <c r="AE70234" s="56"/>
    </row>
    <row r="70235" spans="1:31" x14ac:dyDescent="0.25">
      <c r="A70235" s="41">
        <v>0</v>
      </c>
      <c r="C70235" s="56"/>
      <c r="AC70235" s="56"/>
      <c r="AD70235" s="56"/>
      <c r="AE70235" s="56"/>
    </row>
    <row r="70236" spans="1:31" x14ac:dyDescent="0.25">
      <c r="A70236" s="41">
        <v>0</v>
      </c>
      <c r="C70236" s="56"/>
      <c r="AC70236" s="56"/>
      <c r="AD70236" s="56"/>
      <c r="AE70236" s="56"/>
    </row>
    <row r="70237" spans="1:31" x14ac:dyDescent="0.25">
      <c r="A70237" s="41">
        <v>0</v>
      </c>
      <c r="C70237" s="56"/>
      <c r="AC70237" s="56"/>
      <c r="AD70237" s="56"/>
      <c r="AE70237" s="56"/>
    </row>
    <row r="70238" spans="1:31" x14ac:dyDescent="0.25">
      <c r="A70238" s="41">
        <v>0</v>
      </c>
      <c r="C70238" s="56"/>
      <c r="AC70238" s="56"/>
      <c r="AD70238" s="56"/>
      <c r="AE70238" s="56"/>
    </row>
    <row r="70239" spans="1:31" x14ac:dyDescent="0.25">
      <c r="A70239" s="41">
        <v>0</v>
      </c>
      <c r="C70239" s="56"/>
      <c r="AC70239" s="56"/>
      <c r="AD70239" s="56"/>
      <c r="AE70239" s="56"/>
    </row>
    <row r="70240" spans="1:31" x14ac:dyDescent="0.25">
      <c r="A70240" s="41">
        <v>0</v>
      </c>
      <c r="C70240" s="56"/>
      <c r="AC70240" s="56"/>
      <c r="AD70240" s="56"/>
      <c r="AE70240" s="56"/>
    </row>
    <row r="70241" spans="1:31" x14ac:dyDescent="0.25">
      <c r="A70241" s="41">
        <v>0</v>
      </c>
      <c r="C70241" s="56"/>
      <c r="AC70241" s="56"/>
      <c r="AD70241" s="56"/>
      <c r="AE70241" s="56"/>
    </row>
    <row r="70242" spans="1:31" x14ac:dyDescent="0.25">
      <c r="A70242" s="41">
        <v>0</v>
      </c>
      <c r="C70242" s="56"/>
      <c r="AC70242" s="56"/>
      <c r="AD70242" s="56"/>
      <c r="AE70242" s="56"/>
    </row>
    <row r="70243" spans="1:31" x14ac:dyDescent="0.25">
      <c r="A70243" s="41">
        <v>0</v>
      </c>
      <c r="C70243" s="56"/>
      <c r="AC70243" s="56"/>
      <c r="AD70243" s="56"/>
      <c r="AE70243" s="56"/>
    </row>
    <row r="70244" spans="1:31" x14ac:dyDescent="0.25">
      <c r="A70244" s="41">
        <v>0</v>
      </c>
      <c r="C70244" s="56"/>
      <c r="AC70244" s="56"/>
      <c r="AD70244" s="56"/>
      <c r="AE70244" s="56"/>
    </row>
    <row r="70245" spans="1:31" x14ac:dyDescent="0.25">
      <c r="A70245" s="41">
        <v>0</v>
      </c>
      <c r="C70245" s="56"/>
      <c r="AC70245" s="56"/>
      <c r="AD70245" s="56"/>
      <c r="AE70245" s="56"/>
    </row>
    <row r="70246" spans="1:31" x14ac:dyDescent="0.25">
      <c r="A70246" s="41">
        <v>0</v>
      </c>
      <c r="C70246" s="56"/>
      <c r="AC70246" s="56"/>
      <c r="AD70246" s="56"/>
      <c r="AE70246" s="56"/>
    </row>
    <row r="70247" spans="1:31" x14ac:dyDescent="0.25">
      <c r="A70247" s="41">
        <v>0</v>
      </c>
      <c r="C70247" s="56"/>
      <c r="AC70247" s="56"/>
      <c r="AD70247" s="56"/>
      <c r="AE70247" s="56"/>
    </row>
    <row r="70248" spans="1:31" x14ac:dyDescent="0.25">
      <c r="A70248" s="41">
        <v>0</v>
      </c>
      <c r="C70248" s="56"/>
      <c r="AC70248" s="56"/>
      <c r="AD70248" s="56"/>
      <c r="AE70248" s="56"/>
    </row>
    <row r="70249" spans="1:31" x14ac:dyDescent="0.25">
      <c r="A70249" s="41">
        <v>0</v>
      </c>
      <c r="C70249" s="56"/>
      <c r="AC70249" s="56"/>
      <c r="AD70249" s="56"/>
      <c r="AE70249" s="56"/>
    </row>
    <row r="70250" spans="1:31" x14ac:dyDescent="0.25">
      <c r="A70250" s="41">
        <v>0</v>
      </c>
      <c r="C70250" s="56"/>
      <c r="AC70250" s="56"/>
      <c r="AD70250" s="56"/>
      <c r="AE70250" s="56"/>
    </row>
    <row r="70251" spans="1:31" x14ac:dyDescent="0.25">
      <c r="A70251" s="41">
        <v>0</v>
      </c>
      <c r="C70251" s="56"/>
      <c r="AC70251" s="56"/>
      <c r="AD70251" s="56"/>
      <c r="AE70251" s="56"/>
    </row>
    <row r="70252" spans="1:31" x14ac:dyDescent="0.25">
      <c r="A70252" s="41">
        <v>0</v>
      </c>
      <c r="C70252" s="56"/>
      <c r="AC70252" s="56"/>
      <c r="AD70252" s="56"/>
      <c r="AE70252" s="56"/>
    </row>
    <row r="70253" spans="1:31" x14ac:dyDescent="0.25">
      <c r="A70253" s="41">
        <v>0</v>
      </c>
      <c r="C70253" s="56"/>
      <c r="AC70253" s="56"/>
      <c r="AD70253" s="56"/>
      <c r="AE70253" s="56"/>
    </row>
    <row r="70254" spans="1:31" x14ac:dyDescent="0.25">
      <c r="A70254" s="41">
        <v>0</v>
      </c>
      <c r="C70254" s="56"/>
      <c r="AC70254" s="56"/>
      <c r="AD70254" s="56"/>
      <c r="AE70254" s="56"/>
    </row>
    <row r="70255" spans="1:31" x14ac:dyDescent="0.25">
      <c r="A70255" s="41">
        <v>0</v>
      </c>
      <c r="C70255" s="56"/>
      <c r="AC70255" s="56"/>
      <c r="AD70255" s="56"/>
      <c r="AE70255" s="56"/>
    </row>
    <row r="70256" spans="1:31" x14ac:dyDescent="0.25">
      <c r="A70256" s="41">
        <v>0</v>
      </c>
      <c r="C70256" s="56"/>
      <c r="AC70256" s="56"/>
      <c r="AD70256" s="56"/>
      <c r="AE70256" s="56"/>
    </row>
    <row r="70257" spans="1:31" x14ac:dyDescent="0.25">
      <c r="A70257" s="41">
        <v>0</v>
      </c>
      <c r="C70257" s="56"/>
      <c r="AC70257" s="56"/>
      <c r="AD70257" s="56"/>
      <c r="AE70257" s="56"/>
    </row>
    <row r="70258" spans="1:31" x14ac:dyDescent="0.25">
      <c r="A70258" s="41">
        <v>0</v>
      </c>
      <c r="C70258" s="56"/>
      <c r="AC70258" s="56"/>
      <c r="AD70258" s="56"/>
      <c r="AE70258" s="56"/>
    </row>
    <row r="70259" spans="1:31" x14ac:dyDescent="0.25">
      <c r="A70259" s="41">
        <v>0</v>
      </c>
      <c r="C70259" s="56"/>
      <c r="AC70259" s="56"/>
      <c r="AD70259" s="56"/>
      <c r="AE70259" s="56"/>
    </row>
    <row r="70260" spans="1:31" x14ac:dyDescent="0.25">
      <c r="A70260" s="41">
        <v>0</v>
      </c>
      <c r="C70260" s="56"/>
      <c r="AC70260" s="56"/>
      <c r="AD70260" s="56"/>
      <c r="AE70260" s="56"/>
    </row>
    <row r="70261" spans="1:31" x14ac:dyDescent="0.25">
      <c r="A70261" s="41">
        <v>0</v>
      </c>
      <c r="C70261" s="56"/>
      <c r="AC70261" s="56"/>
      <c r="AD70261" s="56"/>
      <c r="AE70261" s="56"/>
    </row>
    <row r="70262" spans="1:31" x14ac:dyDescent="0.25">
      <c r="A70262" s="41">
        <v>0</v>
      </c>
      <c r="C70262" s="56"/>
      <c r="AC70262" s="56"/>
      <c r="AD70262" s="56"/>
      <c r="AE70262" s="56"/>
    </row>
    <row r="70263" spans="1:31" x14ac:dyDescent="0.25">
      <c r="A70263" s="41">
        <v>0</v>
      </c>
      <c r="C70263" s="56"/>
      <c r="AC70263" s="56"/>
      <c r="AD70263" s="56"/>
      <c r="AE70263" s="56"/>
    </row>
    <row r="70264" spans="1:31" x14ac:dyDescent="0.25">
      <c r="A70264" s="41">
        <v>0</v>
      </c>
      <c r="C70264" s="56"/>
      <c r="AC70264" s="56"/>
      <c r="AD70264" s="56"/>
      <c r="AE70264" s="56"/>
    </row>
    <row r="70265" spans="1:31" x14ac:dyDescent="0.25">
      <c r="A70265" s="41">
        <v>0</v>
      </c>
      <c r="C70265" s="56"/>
      <c r="AC70265" s="56"/>
      <c r="AD70265" s="56"/>
      <c r="AE70265" s="56"/>
    </row>
    <row r="70266" spans="1:31" x14ac:dyDescent="0.25">
      <c r="A70266" s="41">
        <v>0</v>
      </c>
      <c r="C70266" s="56"/>
      <c r="AC70266" s="56"/>
      <c r="AD70266" s="56"/>
      <c r="AE70266" s="56"/>
    </row>
    <row r="70267" spans="1:31" x14ac:dyDescent="0.25">
      <c r="A70267" s="41">
        <v>0</v>
      </c>
      <c r="C70267" s="56"/>
      <c r="AC70267" s="56"/>
      <c r="AD70267" s="56"/>
      <c r="AE70267" s="56"/>
    </row>
    <row r="70268" spans="1:31" x14ac:dyDescent="0.25">
      <c r="A70268" s="41">
        <v>0</v>
      </c>
      <c r="C70268" s="56"/>
      <c r="AC70268" s="56"/>
      <c r="AD70268" s="56"/>
      <c r="AE70268" s="56"/>
    </row>
    <row r="70269" spans="1:31" x14ac:dyDescent="0.25">
      <c r="A70269" s="41">
        <v>0</v>
      </c>
      <c r="C70269" s="56"/>
      <c r="AC70269" s="56"/>
      <c r="AD70269" s="56"/>
      <c r="AE70269" s="56"/>
    </row>
    <row r="70270" spans="1:31" x14ac:dyDescent="0.25">
      <c r="A70270" s="41">
        <v>0</v>
      </c>
      <c r="C70270" s="56"/>
      <c r="AC70270" s="56"/>
      <c r="AD70270" s="56"/>
      <c r="AE70270" s="56"/>
    </row>
    <row r="70271" spans="1:31" x14ac:dyDescent="0.25">
      <c r="A70271" s="41">
        <v>0</v>
      </c>
      <c r="C70271" s="56"/>
      <c r="AC70271" s="56"/>
      <c r="AD70271" s="56"/>
      <c r="AE70271" s="56"/>
    </row>
    <row r="70272" spans="1:31" x14ac:dyDescent="0.25">
      <c r="A70272" s="41">
        <v>0</v>
      </c>
      <c r="C70272" s="56"/>
      <c r="AC70272" s="56"/>
      <c r="AD70272" s="56"/>
      <c r="AE70272" s="56"/>
    </row>
    <row r="70273" spans="1:31" x14ac:dyDescent="0.25">
      <c r="A70273" s="41">
        <v>0</v>
      </c>
      <c r="C70273" s="56"/>
      <c r="AC70273" s="56"/>
      <c r="AD70273" s="56"/>
      <c r="AE70273" s="56"/>
    </row>
    <row r="70274" spans="1:31" x14ac:dyDescent="0.25">
      <c r="A70274" s="41">
        <v>0</v>
      </c>
      <c r="C70274" s="56"/>
      <c r="AC70274" s="56"/>
      <c r="AD70274" s="56"/>
      <c r="AE70274" s="56"/>
    </row>
    <row r="70275" spans="1:31" x14ac:dyDescent="0.25">
      <c r="A70275" s="41">
        <v>0</v>
      </c>
      <c r="C70275" s="56"/>
      <c r="AC70275" s="56"/>
      <c r="AD70275" s="56"/>
      <c r="AE70275" s="56"/>
    </row>
    <row r="70276" spans="1:31" x14ac:dyDescent="0.25">
      <c r="A70276" s="41">
        <v>0</v>
      </c>
      <c r="C70276" s="56"/>
      <c r="AC70276" s="56"/>
      <c r="AD70276" s="56"/>
      <c r="AE70276" s="56"/>
    </row>
    <row r="70277" spans="1:31" x14ac:dyDescent="0.25">
      <c r="A70277" s="41">
        <v>0</v>
      </c>
      <c r="C70277" s="56"/>
      <c r="AC70277" s="56"/>
      <c r="AD70277" s="56"/>
      <c r="AE70277" s="56"/>
    </row>
    <row r="70278" spans="1:31" x14ac:dyDescent="0.25">
      <c r="A70278" s="41">
        <v>0</v>
      </c>
      <c r="C70278" s="56"/>
      <c r="AC70278" s="56"/>
      <c r="AD70278" s="56"/>
      <c r="AE70278" s="56"/>
    </row>
    <row r="70279" spans="1:31" x14ac:dyDescent="0.25">
      <c r="A70279" s="41">
        <v>0</v>
      </c>
      <c r="C70279" s="56"/>
      <c r="AC70279" s="56"/>
      <c r="AD70279" s="56"/>
      <c r="AE70279" s="56"/>
    </row>
    <row r="70280" spans="1:31" x14ac:dyDescent="0.25">
      <c r="A70280" s="41">
        <v>0</v>
      </c>
      <c r="C70280" s="56"/>
      <c r="AC70280" s="56"/>
      <c r="AD70280" s="56"/>
      <c r="AE70280" s="56"/>
    </row>
    <row r="70281" spans="1:31" x14ac:dyDescent="0.25">
      <c r="A70281" s="41">
        <v>0</v>
      </c>
      <c r="C70281" s="56"/>
      <c r="AC70281" s="56"/>
      <c r="AD70281" s="56"/>
      <c r="AE70281" s="56"/>
    </row>
    <row r="70282" spans="1:31" x14ac:dyDescent="0.25">
      <c r="A70282" s="41">
        <v>0</v>
      </c>
      <c r="C70282" s="56"/>
      <c r="AC70282" s="56"/>
      <c r="AD70282" s="56"/>
      <c r="AE70282" s="56"/>
    </row>
    <row r="70283" spans="1:31" x14ac:dyDescent="0.25">
      <c r="A70283" s="41">
        <v>19825</v>
      </c>
      <c r="C70283" s="56"/>
      <c r="AC70283" s="56"/>
      <c r="AD70283" s="56"/>
      <c r="AE70283" s="56"/>
    </row>
    <row r="70284" spans="1:31" x14ac:dyDescent="0.25">
      <c r="A70284" s="41">
        <v>0</v>
      </c>
      <c r="C70284" s="56"/>
      <c r="AC70284" s="56"/>
      <c r="AD70284" s="56"/>
      <c r="AE70284" s="56"/>
    </row>
    <row r="70285" spans="1:31" x14ac:dyDescent="0.25">
      <c r="A70285" s="41">
        <v>0</v>
      </c>
      <c r="C70285" s="56"/>
      <c r="AC70285" s="56"/>
      <c r="AD70285" s="56"/>
      <c r="AE70285" s="56"/>
    </row>
    <row r="70286" spans="1:31" x14ac:dyDescent="0.25">
      <c r="A70286" s="41">
        <v>0</v>
      </c>
      <c r="C70286" s="56"/>
      <c r="AC70286" s="56"/>
      <c r="AD70286" s="56"/>
      <c r="AE70286" s="56"/>
    </row>
    <row r="70287" spans="1:31" x14ac:dyDescent="0.25">
      <c r="A70287" s="41">
        <v>0</v>
      </c>
      <c r="C70287" s="56"/>
      <c r="AC70287" s="56"/>
      <c r="AD70287" s="56"/>
      <c r="AE70287" s="56"/>
    </row>
    <row r="70288" spans="1:31" x14ac:dyDescent="0.25">
      <c r="A70288" s="41">
        <v>0</v>
      </c>
      <c r="C70288" s="56"/>
      <c r="AC70288" s="56"/>
      <c r="AD70288" s="56"/>
      <c r="AE70288" s="56"/>
    </row>
    <row r="70289" spans="1:31" x14ac:dyDescent="0.25">
      <c r="A70289" s="41">
        <v>0</v>
      </c>
      <c r="C70289" s="56"/>
      <c r="AC70289" s="56"/>
      <c r="AD70289" s="56"/>
      <c r="AE70289" s="56"/>
    </row>
    <row r="70290" spans="1:31" x14ac:dyDescent="0.25">
      <c r="A70290" s="41">
        <v>0</v>
      </c>
      <c r="C70290" s="56"/>
      <c r="AC70290" s="56"/>
      <c r="AD70290" s="56"/>
      <c r="AE70290" s="56"/>
    </row>
    <row r="70291" spans="1:31" x14ac:dyDescent="0.25">
      <c r="A70291" s="41">
        <v>0</v>
      </c>
      <c r="C70291" s="56"/>
      <c r="AC70291" s="56"/>
      <c r="AD70291" s="56"/>
      <c r="AE70291" s="56"/>
    </row>
    <row r="70292" spans="1:31" x14ac:dyDescent="0.25">
      <c r="A70292" s="41">
        <v>0</v>
      </c>
      <c r="C70292" s="56"/>
      <c r="AC70292" s="56"/>
      <c r="AD70292" s="56"/>
      <c r="AE70292" s="56"/>
    </row>
    <row r="70293" spans="1:31" x14ac:dyDescent="0.25">
      <c r="A70293" s="41">
        <v>0</v>
      </c>
      <c r="C70293" s="56"/>
      <c r="AC70293" s="56"/>
      <c r="AD70293" s="56"/>
      <c r="AE70293" s="56"/>
    </row>
    <row r="70294" spans="1:31" x14ac:dyDescent="0.25">
      <c r="A70294" s="41">
        <v>0</v>
      </c>
      <c r="C70294" s="56"/>
      <c r="AC70294" s="56"/>
      <c r="AD70294" s="56"/>
      <c r="AE70294" s="56"/>
    </row>
    <row r="70295" spans="1:31" x14ac:dyDescent="0.25">
      <c r="A70295" s="41">
        <v>0</v>
      </c>
      <c r="C70295" s="56"/>
      <c r="AC70295" s="56"/>
      <c r="AD70295" s="56"/>
      <c r="AE70295" s="56"/>
    </row>
    <row r="70296" spans="1:31" x14ac:dyDescent="0.25">
      <c r="A70296" s="41">
        <v>0</v>
      </c>
      <c r="C70296" s="56"/>
      <c r="AC70296" s="56"/>
      <c r="AD70296" s="56"/>
      <c r="AE70296" s="56"/>
    </row>
    <row r="70297" spans="1:31" x14ac:dyDescent="0.25">
      <c r="A70297" s="41">
        <v>0</v>
      </c>
      <c r="C70297" s="56"/>
      <c r="AC70297" s="56"/>
      <c r="AD70297" s="56"/>
      <c r="AE70297" s="56"/>
    </row>
    <row r="70298" spans="1:31" x14ac:dyDescent="0.25">
      <c r="A70298" s="41">
        <v>0</v>
      </c>
      <c r="C70298" s="56"/>
      <c r="AC70298" s="56"/>
      <c r="AD70298" s="56"/>
      <c r="AE70298" s="56"/>
    </row>
    <row r="70299" spans="1:31" x14ac:dyDescent="0.25">
      <c r="A70299" s="41">
        <v>0</v>
      </c>
      <c r="C70299" s="56"/>
      <c r="AC70299" s="56"/>
      <c r="AD70299" s="56"/>
      <c r="AE70299" s="56"/>
    </row>
    <row r="70300" spans="1:31" x14ac:dyDescent="0.25">
      <c r="A70300" s="41">
        <v>0</v>
      </c>
      <c r="C70300" s="56"/>
      <c r="AC70300" s="56"/>
      <c r="AD70300" s="56"/>
      <c r="AE70300" s="56"/>
    </row>
    <row r="70301" spans="1:31" x14ac:dyDescent="0.25">
      <c r="A70301" s="41">
        <v>0</v>
      </c>
      <c r="C70301" s="56"/>
      <c r="AC70301" s="56"/>
      <c r="AD70301" s="56"/>
      <c r="AE70301" s="56"/>
    </row>
    <row r="70302" spans="1:31" x14ac:dyDescent="0.25">
      <c r="A70302" s="41">
        <v>0</v>
      </c>
      <c r="C70302" s="56"/>
      <c r="AC70302" s="56"/>
      <c r="AD70302" s="56"/>
      <c r="AE70302" s="56"/>
    </row>
    <row r="70303" spans="1:31" x14ac:dyDescent="0.25">
      <c r="A70303" s="41">
        <v>0</v>
      </c>
      <c r="C70303" s="56"/>
      <c r="AC70303" s="56"/>
      <c r="AD70303" s="56"/>
      <c r="AE70303" s="56"/>
    </row>
    <row r="70304" spans="1:31" x14ac:dyDescent="0.25">
      <c r="A70304" s="41">
        <v>0</v>
      </c>
      <c r="C70304" s="56"/>
      <c r="AC70304" s="56"/>
      <c r="AD70304" s="56"/>
      <c r="AE70304" s="56"/>
    </row>
    <row r="70305" spans="1:31" x14ac:dyDescent="0.25">
      <c r="A70305" s="41">
        <v>0</v>
      </c>
      <c r="C70305" s="56"/>
      <c r="AC70305" s="56"/>
      <c r="AD70305" s="56"/>
      <c r="AE70305" s="56"/>
    </row>
    <row r="70306" spans="1:31" x14ac:dyDescent="0.25">
      <c r="A70306" s="41">
        <v>0</v>
      </c>
      <c r="C70306" s="56"/>
      <c r="AC70306" s="56"/>
      <c r="AD70306" s="56"/>
      <c r="AE70306" s="56"/>
    </row>
    <row r="70307" spans="1:31" x14ac:dyDescent="0.25">
      <c r="A70307" s="41">
        <v>0</v>
      </c>
      <c r="C70307" s="56"/>
      <c r="AC70307" s="56"/>
      <c r="AD70307" s="56"/>
      <c r="AE70307" s="56"/>
    </row>
    <row r="70308" spans="1:31" x14ac:dyDescent="0.25">
      <c r="A70308" s="41">
        <v>0</v>
      </c>
      <c r="C70308" s="56"/>
      <c r="AC70308" s="56"/>
      <c r="AD70308" s="56"/>
      <c r="AE70308" s="56"/>
    </row>
    <row r="70309" spans="1:31" x14ac:dyDescent="0.25">
      <c r="A70309" s="41">
        <v>0</v>
      </c>
      <c r="C70309" s="56"/>
      <c r="AC70309" s="56"/>
      <c r="AD70309" s="56"/>
      <c r="AE70309" s="56"/>
    </row>
    <row r="70310" spans="1:31" x14ac:dyDescent="0.25">
      <c r="A70310" s="41">
        <v>0</v>
      </c>
      <c r="C70310" s="56"/>
      <c r="AC70310" s="56"/>
      <c r="AD70310" s="56"/>
      <c r="AE70310" s="56"/>
    </row>
    <row r="70311" spans="1:31" x14ac:dyDescent="0.25">
      <c r="A70311" s="41">
        <v>0</v>
      </c>
      <c r="C70311" s="56"/>
      <c r="AC70311" s="56"/>
      <c r="AD70311" s="56"/>
      <c r="AE70311" s="56"/>
    </row>
    <row r="70312" spans="1:31" x14ac:dyDescent="0.25">
      <c r="A70312" s="41">
        <v>0</v>
      </c>
      <c r="C70312" s="56"/>
      <c r="AC70312" s="56"/>
      <c r="AD70312" s="56"/>
      <c r="AE70312" s="56"/>
    </row>
    <row r="70313" spans="1:31" x14ac:dyDescent="0.25">
      <c r="A70313" s="41">
        <v>0</v>
      </c>
      <c r="C70313" s="56"/>
      <c r="AC70313" s="56"/>
      <c r="AD70313" s="56"/>
      <c r="AE70313" s="56"/>
    </row>
    <row r="70314" spans="1:31" x14ac:dyDescent="0.25">
      <c r="A70314" s="41">
        <v>0</v>
      </c>
      <c r="C70314" s="56"/>
      <c r="AC70314" s="56"/>
      <c r="AD70314" s="56"/>
      <c r="AE70314" s="56"/>
    </row>
    <row r="70315" spans="1:31" x14ac:dyDescent="0.25">
      <c r="A70315" s="41">
        <v>0</v>
      </c>
      <c r="C70315" s="56"/>
      <c r="AC70315" s="56"/>
      <c r="AD70315" s="56"/>
      <c r="AE70315" s="56"/>
    </row>
    <row r="70316" spans="1:31" x14ac:dyDescent="0.25">
      <c r="A70316" s="41">
        <v>0</v>
      </c>
      <c r="C70316" s="56"/>
      <c r="AC70316" s="56"/>
      <c r="AD70316" s="56"/>
      <c r="AE70316" s="56"/>
    </row>
    <row r="70317" spans="1:31" x14ac:dyDescent="0.25">
      <c r="A70317" s="41">
        <v>0</v>
      </c>
      <c r="C70317" s="56"/>
      <c r="AC70317" s="56"/>
      <c r="AD70317" s="56"/>
      <c r="AE70317" s="56"/>
    </row>
    <row r="70318" spans="1:31" x14ac:dyDescent="0.25">
      <c r="A70318" s="41">
        <v>0</v>
      </c>
      <c r="C70318" s="56"/>
      <c r="AC70318" s="56"/>
      <c r="AD70318" s="56"/>
      <c r="AE70318" s="56"/>
    </row>
    <row r="70319" spans="1:31" x14ac:dyDescent="0.25">
      <c r="A70319" s="41">
        <v>0</v>
      </c>
      <c r="C70319" s="56"/>
      <c r="AC70319" s="56"/>
      <c r="AD70319" s="56"/>
      <c r="AE70319" s="56"/>
    </row>
    <row r="70320" spans="1:31" x14ac:dyDescent="0.25">
      <c r="A70320" s="41">
        <v>0</v>
      </c>
      <c r="C70320" s="56"/>
      <c r="AC70320" s="56"/>
      <c r="AD70320" s="56"/>
      <c r="AE70320" s="56"/>
    </row>
    <row r="70321" spans="1:31" x14ac:dyDescent="0.25">
      <c r="A70321" s="41">
        <v>0</v>
      </c>
      <c r="C70321" s="56"/>
      <c r="AC70321" s="56"/>
      <c r="AD70321" s="56"/>
      <c r="AE70321" s="56"/>
    </row>
    <row r="70322" spans="1:31" x14ac:dyDescent="0.25">
      <c r="A70322" s="41">
        <v>0</v>
      </c>
      <c r="C70322" s="56"/>
      <c r="AC70322" s="56"/>
      <c r="AD70322" s="56"/>
      <c r="AE70322" s="56"/>
    </row>
    <row r="70323" spans="1:31" x14ac:dyDescent="0.25">
      <c r="A70323" s="41">
        <v>0</v>
      </c>
      <c r="C70323" s="56"/>
      <c r="AC70323" s="56"/>
      <c r="AD70323" s="56"/>
      <c r="AE70323" s="56"/>
    </row>
    <row r="70324" spans="1:31" x14ac:dyDescent="0.25">
      <c r="A70324" s="41">
        <v>0</v>
      </c>
      <c r="C70324" s="56"/>
      <c r="AC70324" s="56"/>
      <c r="AD70324" s="56"/>
      <c r="AE70324" s="56"/>
    </row>
    <row r="70325" spans="1:31" x14ac:dyDescent="0.25">
      <c r="A70325" s="41">
        <v>0</v>
      </c>
      <c r="C70325" s="56"/>
      <c r="AC70325" s="56"/>
      <c r="AD70325" s="56"/>
      <c r="AE70325" s="56"/>
    </row>
    <row r="70326" spans="1:31" x14ac:dyDescent="0.25">
      <c r="A70326" s="41">
        <v>0</v>
      </c>
      <c r="C70326" s="56"/>
      <c r="AC70326" s="56"/>
      <c r="AD70326" s="56"/>
      <c r="AE70326" s="56"/>
    </row>
    <row r="70327" spans="1:31" x14ac:dyDescent="0.25">
      <c r="A70327" s="41">
        <v>0</v>
      </c>
      <c r="C70327" s="56"/>
      <c r="AC70327" s="56"/>
      <c r="AD70327" s="56"/>
      <c r="AE70327" s="56"/>
    </row>
    <row r="70328" spans="1:31" x14ac:dyDescent="0.25">
      <c r="A70328" s="41">
        <v>0</v>
      </c>
      <c r="C70328" s="56"/>
      <c r="AC70328" s="56"/>
      <c r="AD70328" s="56"/>
      <c r="AE70328" s="56"/>
    </row>
    <row r="70329" spans="1:31" x14ac:dyDescent="0.25">
      <c r="A70329" s="41">
        <v>0</v>
      </c>
      <c r="C70329" s="56"/>
      <c r="AC70329" s="56"/>
      <c r="AD70329" s="56"/>
      <c r="AE70329" s="56"/>
    </row>
    <row r="70330" spans="1:31" x14ac:dyDescent="0.25">
      <c r="A70330" s="41">
        <v>0</v>
      </c>
      <c r="C70330" s="56"/>
      <c r="AC70330" s="56"/>
      <c r="AD70330" s="56"/>
      <c r="AE70330" s="56"/>
    </row>
    <row r="70331" spans="1:31" x14ac:dyDescent="0.25">
      <c r="A70331" s="41">
        <v>0</v>
      </c>
      <c r="C70331" s="56"/>
      <c r="AC70331" s="56"/>
      <c r="AD70331" s="56"/>
      <c r="AE70331" s="56"/>
    </row>
    <row r="70332" spans="1:31" x14ac:dyDescent="0.25">
      <c r="A70332" s="41">
        <v>0</v>
      </c>
      <c r="C70332" s="56"/>
      <c r="AC70332" s="56"/>
      <c r="AD70332" s="56"/>
      <c r="AE70332" s="56"/>
    </row>
    <row r="70333" spans="1:31" x14ac:dyDescent="0.25">
      <c r="A70333" s="41">
        <v>0</v>
      </c>
      <c r="C70333" s="56"/>
      <c r="AC70333" s="56"/>
      <c r="AD70333" s="56"/>
      <c r="AE70333" s="56"/>
    </row>
    <row r="70334" spans="1:31" x14ac:dyDescent="0.25">
      <c r="A70334" s="41">
        <v>0</v>
      </c>
      <c r="C70334" s="56"/>
      <c r="AC70334" s="56"/>
      <c r="AD70334" s="56"/>
      <c r="AE70334" s="56"/>
    </row>
    <row r="70335" spans="1:31" x14ac:dyDescent="0.25">
      <c r="A70335" s="41">
        <v>0</v>
      </c>
      <c r="C70335" s="56"/>
      <c r="AC70335" s="56"/>
      <c r="AD70335" s="56"/>
      <c r="AE70335" s="56"/>
    </row>
    <row r="70336" spans="1:31" x14ac:dyDescent="0.25">
      <c r="A70336" s="41">
        <v>0</v>
      </c>
      <c r="C70336" s="56"/>
      <c r="AC70336" s="56"/>
      <c r="AD70336" s="56"/>
      <c r="AE70336" s="56"/>
    </row>
    <row r="70337" spans="1:31" x14ac:dyDescent="0.25">
      <c r="A70337" s="41">
        <v>0</v>
      </c>
      <c r="C70337" s="56"/>
      <c r="AC70337" s="56"/>
      <c r="AD70337" s="56"/>
      <c r="AE70337" s="56"/>
    </row>
    <row r="70338" spans="1:31" x14ac:dyDescent="0.25">
      <c r="A70338" s="41">
        <v>0</v>
      </c>
      <c r="C70338" s="56"/>
      <c r="AC70338" s="56"/>
      <c r="AD70338" s="56"/>
      <c r="AE70338" s="56"/>
    </row>
    <row r="70339" spans="1:31" x14ac:dyDescent="0.25">
      <c r="A70339" s="41">
        <v>0</v>
      </c>
      <c r="C70339" s="56"/>
      <c r="AC70339" s="56"/>
      <c r="AD70339" s="56"/>
      <c r="AE70339" s="56"/>
    </row>
    <row r="70340" spans="1:31" x14ac:dyDescent="0.25">
      <c r="A70340" s="41">
        <v>0</v>
      </c>
      <c r="C70340" s="56"/>
      <c r="AC70340" s="56"/>
      <c r="AD70340" s="56"/>
      <c r="AE70340" s="56"/>
    </row>
    <row r="70341" spans="1:31" x14ac:dyDescent="0.25">
      <c r="A70341" s="41">
        <v>0</v>
      </c>
      <c r="C70341" s="56"/>
      <c r="AC70341" s="56"/>
      <c r="AD70341" s="56"/>
      <c r="AE70341" s="56"/>
    </row>
    <row r="70342" spans="1:31" x14ac:dyDescent="0.25">
      <c r="A70342" s="41">
        <v>0</v>
      </c>
      <c r="C70342" s="56"/>
      <c r="AC70342" s="56"/>
      <c r="AD70342" s="56"/>
      <c r="AE70342" s="56"/>
    </row>
    <row r="70343" spans="1:31" x14ac:dyDescent="0.25">
      <c r="A70343" s="41">
        <v>0</v>
      </c>
      <c r="C70343" s="56"/>
      <c r="AC70343" s="56"/>
      <c r="AD70343" s="56"/>
      <c r="AE70343" s="56"/>
    </row>
    <row r="70344" spans="1:31" x14ac:dyDescent="0.25">
      <c r="A70344" s="41">
        <v>0</v>
      </c>
      <c r="C70344" s="56"/>
      <c r="AC70344" s="56"/>
      <c r="AD70344" s="56"/>
      <c r="AE70344" s="56"/>
    </row>
    <row r="70345" spans="1:31" x14ac:dyDescent="0.25">
      <c r="A70345" s="41">
        <v>0</v>
      </c>
      <c r="C70345" s="56"/>
      <c r="AC70345" s="56"/>
      <c r="AD70345" s="56"/>
      <c r="AE70345" s="56"/>
    </row>
    <row r="70346" spans="1:31" x14ac:dyDescent="0.25">
      <c r="A70346" s="41">
        <v>0</v>
      </c>
      <c r="C70346" s="56"/>
      <c r="AC70346" s="56"/>
      <c r="AD70346" s="56"/>
      <c r="AE70346" s="56"/>
    </row>
    <row r="70347" spans="1:31" x14ac:dyDescent="0.25">
      <c r="A70347" s="41">
        <v>0</v>
      </c>
      <c r="C70347" s="56"/>
      <c r="AC70347" s="56"/>
      <c r="AD70347" s="56"/>
      <c r="AE70347" s="56"/>
    </row>
    <row r="70348" spans="1:31" x14ac:dyDescent="0.25">
      <c r="A70348" s="41">
        <v>0</v>
      </c>
      <c r="C70348" s="56"/>
      <c r="AC70348" s="56"/>
      <c r="AD70348" s="56"/>
      <c r="AE70348" s="56"/>
    </row>
    <row r="70349" spans="1:31" x14ac:dyDescent="0.25">
      <c r="A70349" s="41">
        <v>0</v>
      </c>
      <c r="C70349" s="56"/>
      <c r="AC70349" s="56"/>
      <c r="AD70349" s="56"/>
      <c r="AE70349" s="56"/>
    </row>
    <row r="70350" spans="1:31" x14ac:dyDescent="0.25">
      <c r="A70350" s="41">
        <v>0</v>
      </c>
      <c r="C70350" s="56"/>
      <c r="AC70350" s="56"/>
      <c r="AD70350" s="56"/>
      <c r="AE70350" s="56"/>
    </row>
    <row r="70351" spans="1:31" x14ac:dyDescent="0.25">
      <c r="A70351" s="41">
        <v>0</v>
      </c>
      <c r="C70351" s="56"/>
      <c r="AC70351" s="56"/>
      <c r="AD70351" s="56"/>
      <c r="AE70351" s="56"/>
    </row>
    <row r="70352" spans="1:31" x14ac:dyDescent="0.25">
      <c r="A70352" s="41">
        <v>0</v>
      </c>
      <c r="C70352" s="56"/>
      <c r="AC70352" s="56"/>
      <c r="AD70352" s="56"/>
      <c r="AE70352" s="56"/>
    </row>
    <row r="70353" spans="1:31" x14ac:dyDescent="0.25">
      <c r="A70353" s="41">
        <v>0</v>
      </c>
      <c r="C70353" s="56"/>
      <c r="AC70353" s="56"/>
      <c r="AD70353" s="56"/>
      <c r="AE70353" s="56"/>
    </row>
    <row r="70354" spans="1:31" x14ac:dyDescent="0.25">
      <c r="A70354" s="41">
        <v>0</v>
      </c>
      <c r="C70354" s="56"/>
      <c r="AC70354" s="56"/>
      <c r="AD70354" s="56"/>
      <c r="AE70354" s="56"/>
    </row>
    <row r="70355" spans="1:31" x14ac:dyDescent="0.25">
      <c r="A70355" s="41">
        <v>0</v>
      </c>
      <c r="C70355" s="56"/>
      <c r="AC70355" s="56"/>
      <c r="AD70355" s="56"/>
      <c r="AE70355" s="56"/>
    </row>
    <row r="70356" spans="1:31" x14ac:dyDescent="0.25">
      <c r="A70356" s="41">
        <v>0</v>
      </c>
      <c r="C70356" s="56"/>
      <c r="AC70356" s="56"/>
      <c r="AD70356" s="56"/>
      <c r="AE70356" s="56"/>
    </row>
    <row r="70357" spans="1:31" x14ac:dyDescent="0.25">
      <c r="A70357" s="41">
        <v>0</v>
      </c>
      <c r="C70357" s="56"/>
      <c r="AC70357" s="56"/>
      <c r="AD70357" s="56"/>
      <c r="AE70357" s="56"/>
    </row>
    <row r="70358" spans="1:31" x14ac:dyDescent="0.25">
      <c r="A70358" s="41">
        <v>0</v>
      </c>
      <c r="C70358" s="56"/>
      <c r="AC70358" s="56"/>
      <c r="AD70358" s="56"/>
      <c r="AE70358" s="56"/>
    </row>
    <row r="70359" spans="1:31" x14ac:dyDescent="0.25">
      <c r="A70359" s="41">
        <v>0</v>
      </c>
      <c r="C70359" s="56"/>
      <c r="AC70359" s="56"/>
      <c r="AD70359" s="56"/>
      <c r="AE70359" s="56"/>
    </row>
    <row r="70360" spans="1:31" x14ac:dyDescent="0.25">
      <c r="A70360" s="41">
        <v>0</v>
      </c>
      <c r="C70360" s="56"/>
      <c r="AC70360" s="56"/>
      <c r="AD70360" s="56"/>
      <c r="AE70360" s="56"/>
    </row>
    <row r="70361" spans="1:31" x14ac:dyDescent="0.25">
      <c r="A70361" s="41">
        <v>0</v>
      </c>
      <c r="C70361" s="56"/>
      <c r="AC70361" s="56"/>
      <c r="AD70361" s="56"/>
      <c r="AE70361" s="56"/>
    </row>
    <row r="70362" spans="1:31" x14ac:dyDescent="0.25">
      <c r="A70362" s="41">
        <v>0</v>
      </c>
      <c r="C70362" s="56"/>
      <c r="AC70362" s="56"/>
      <c r="AD70362" s="56"/>
      <c r="AE70362" s="56"/>
    </row>
    <row r="70363" spans="1:31" x14ac:dyDescent="0.25">
      <c r="A70363" s="41">
        <v>0</v>
      </c>
      <c r="C70363" s="56"/>
      <c r="AC70363" s="56"/>
      <c r="AD70363" s="56"/>
      <c r="AE70363" s="56"/>
    </row>
    <row r="70364" spans="1:31" x14ac:dyDescent="0.25">
      <c r="A70364" s="41">
        <v>0</v>
      </c>
      <c r="C70364" s="56"/>
      <c r="AC70364" s="56"/>
      <c r="AD70364" s="56"/>
      <c r="AE70364" s="56"/>
    </row>
    <row r="70365" spans="1:31" x14ac:dyDescent="0.25">
      <c r="A70365" s="41">
        <v>0</v>
      </c>
      <c r="C70365" s="56"/>
      <c r="AC70365" s="56"/>
      <c r="AD70365" s="56"/>
      <c r="AE70365" s="56"/>
    </row>
    <row r="70366" spans="1:31" x14ac:dyDescent="0.25">
      <c r="A70366" s="41">
        <v>0</v>
      </c>
      <c r="C70366" s="56"/>
      <c r="AC70366" s="56"/>
      <c r="AD70366" s="56"/>
      <c r="AE70366" s="56"/>
    </row>
    <row r="70367" spans="1:31" x14ac:dyDescent="0.25">
      <c r="A70367" s="41">
        <v>0</v>
      </c>
      <c r="C70367" s="56"/>
      <c r="AC70367" s="56"/>
      <c r="AD70367" s="56"/>
      <c r="AE70367" s="56"/>
    </row>
    <row r="70368" spans="1:31" x14ac:dyDescent="0.25">
      <c r="A70368" s="41">
        <v>0</v>
      </c>
      <c r="C70368" s="56"/>
      <c r="AC70368" s="56"/>
      <c r="AD70368" s="56"/>
      <c r="AE70368" s="56"/>
    </row>
    <row r="70369" spans="1:31" x14ac:dyDescent="0.25">
      <c r="A70369" s="41">
        <v>0</v>
      </c>
      <c r="C70369" s="56"/>
      <c r="AC70369" s="56"/>
      <c r="AD70369" s="56"/>
      <c r="AE70369" s="56"/>
    </row>
    <row r="70370" spans="1:31" x14ac:dyDescent="0.25">
      <c r="A70370" s="41">
        <v>0</v>
      </c>
      <c r="C70370" s="56"/>
      <c r="AC70370" s="56"/>
      <c r="AD70370" s="56"/>
      <c r="AE70370" s="56"/>
    </row>
    <row r="70371" spans="1:31" x14ac:dyDescent="0.25">
      <c r="A70371" s="41">
        <v>0</v>
      </c>
      <c r="C70371" s="56"/>
      <c r="AC70371" s="56"/>
      <c r="AD70371" s="56"/>
      <c r="AE70371" s="56"/>
    </row>
    <row r="70372" spans="1:31" x14ac:dyDescent="0.25">
      <c r="A70372" s="41">
        <v>0</v>
      </c>
      <c r="C70372" s="56"/>
      <c r="AC70372" s="56"/>
      <c r="AD70372" s="56"/>
      <c r="AE70372" s="56"/>
    </row>
    <row r="70373" spans="1:31" x14ac:dyDescent="0.25">
      <c r="A70373" s="41">
        <v>0</v>
      </c>
      <c r="C70373" s="56"/>
      <c r="AC70373" s="56"/>
      <c r="AD70373" s="56"/>
      <c r="AE70373" s="56"/>
    </row>
    <row r="70374" spans="1:31" x14ac:dyDescent="0.25">
      <c r="A70374" s="41">
        <v>0</v>
      </c>
      <c r="C70374" s="56"/>
      <c r="AC70374" s="56"/>
      <c r="AD70374" s="56"/>
      <c r="AE70374" s="56"/>
    </row>
    <row r="70375" spans="1:31" x14ac:dyDescent="0.25">
      <c r="A70375" s="41">
        <v>0</v>
      </c>
      <c r="C70375" s="56"/>
      <c r="AC70375" s="56"/>
      <c r="AD70375" s="56"/>
      <c r="AE70375" s="56"/>
    </row>
    <row r="70376" spans="1:31" x14ac:dyDescent="0.25">
      <c r="A70376" s="41">
        <v>0</v>
      </c>
      <c r="C70376" s="56"/>
      <c r="AC70376" s="56"/>
      <c r="AD70376" s="56"/>
      <c r="AE70376" s="56"/>
    </row>
    <row r="70377" spans="1:31" x14ac:dyDescent="0.25">
      <c r="A70377" s="41">
        <v>0</v>
      </c>
      <c r="C70377" s="56"/>
      <c r="AC70377" s="56"/>
      <c r="AD70377" s="56"/>
      <c r="AE70377" s="56"/>
    </row>
    <row r="70378" spans="1:31" x14ac:dyDescent="0.25">
      <c r="A70378" s="41">
        <v>0</v>
      </c>
      <c r="C70378" s="56"/>
      <c r="AC70378" s="56"/>
      <c r="AD70378" s="56"/>
      <c r="AE70378" s="56"/>
    </row>
    <row r="70379" spans="1:31" x14ac:dyDescent="0.25">
      <c r="A70379" s="41">
        <v>60428</v>
      </c>
      <c r="C70379" s="56"/>
      <c r="AC70379" s="56"/>
      <c r="AD70379" s="56"/>
      <c r="AE70379" s="56"/>
    </row>
    <row r="70380" spans="1:31" x14ac:dyDescent="0.25">
      <c r="A70380" s="41">
        <v>0</v>
      </c>
      <c r="C70380" s="56"/>
      <c r="AC70380" s="56"/>
      <c r="AD70380" s="56"/>
      <c r="AE70380" s="56"/>
    </row>
    <row r="70381" spans="1:31" x14ac:dyDescent="0.25">
      <c r="A70381" s="41">
        <v>0</v>
      </c>
      <c r="C70381" s="56"/>
      <c r="AC70381" s="56"/>
      <c r="AD70381" s="56"/>
      <c r="AE70381" s="56"/>
    </row>
    <row r="70382" spans="1:31" x14ac:dyDescent="0.25">
      <c r="A70382" s="41">
        <v>0</v>
      </c>
      <c r="C70382" s="56"/>
      <c r="AC70382" s="56"/>
      <c r="AD70382" s="56"/>
      <c r="AE70382" s="56"/>
    </row>
    <row r="70383" spans="1:31" x14ac:dyDescent="0.25">
      <c r="A70383" s="41">
        <v>0</v>
      </c>
      <c r="C70383" s="56"/>
      <c r="AC70383" s="56"/>
      <c r="AD70383" s="56"/>
      <c r="AE70383" s="56"/>
    </row>
    <row r="70384" spans="1:31" x14ac:dyDescent="0.25">
      <c r="A70384" s="41">
        <v>0</v>
      </c>
      <c r="C70384" s="56"/>
      <c r="AC70384" s="56"/>
      <c r="AD70384" s="56"/>
      <c r="AE70384" s="56"/>
    </row>
    <row r="70385" spans="1:31" x14ac:dyDescent="0.25">
      <c r="A70385" s="41">
        <v>0</v>
      </c>
      <c r="C70385" s="56"/>
      <c r="AC70385" s="56"/>
      <c r="AD70385" s="56"/>
      <c r="AE70385" s="56"/>
    </row>
    <row r="70386" spans="1:31" x14ac:dyDescent="0.25">
      <c r="A70386" s="41">
        <v>0</v>
      </c>
      <c r="C70386" s="56"/>
      <c r="AC70386" s="56"/>
      <c r="AD70386" s="56"/>
      <c r="AE70386" s="56"/>
    </row>
    <row r="70387" spans="1:31" x14ac:dyDescent="0.25">
      <c r="A70387" s="41">
        <v>0</v>
      </c>
      <c r="C70387" s="56"/>
      <c r="AC70387" s="56"/>
      <c r="AD70387" s="56"/>
      <c r="AE70387" s="56"/>
    </row>
    <row r="70388" spans="1:31" x14ac:dyDescent="0.25">
      <c r="A70388" s="41">
        <v>0</v>
      </c>
      <c r="C70388" s="56"/>
      <c r="AC70388" s="56"/>
      <c r="AD70388" s="56"/>
      <c r="AE70388" s="56"/>
    </row>
    <row r="70389" spans="1:31" x14ac:dyDescent="0.25">
      <c r="A70389" s="41">
        <v>0</v>
      </c>
      <c r="C70389" s="56"/>
      <c r="AC70389" s="56"/>
      <c r="AD70389" s="56"/>
      <c r="AE70389" s="56"/>
    </row>
    <row r="70390" spans="1:31" x14ac:dyDescent="0.25">
      <c r="A70390" s="41">
        <v>0</v>
      </c>
      <c r="C70390" s="56"/>
      <c r="AC70390" s="56"/>
      <c r="AD70390" s="56"/>
      <c r="AE70390" s="56"/>
    </row>
    <row r="70391" spans="1:31" x14ac:dyDescent="0.25">
      <c r="A70391" s="41">
        <v>2094</v>
      </c>
      <c r="C70391" s="56"/>
      <c r="AC70391" s="56"/>
      <c r="AD70391" s="56"/>
      <c r="AE70391" s="56"/>
    </row>
    <row r="70392" spans="1:31" x14ac:dyDescent="0.25">
      <c r="A70392" s="41">
        <v>0</v>
      </c>
      <c r="C70392" s="56"/>
      <c r="AC70392" s="56"/>
      <c r="AD70392" s="56"/>
      <c r="AE70392" s="56"/>
    </row>
    <row r="70393" spans="1:31" x14ac:dyDescent="0.25">
      <c r="A70393" s="41">
        <v>0</v>
      </c>
      <c r="C70393" s="56"/>
      <c r="AC70393" s="56"/>
      <c r="AD70393" s="56"/>
      <c r="AE70393" s="56"/>
    </row>
    <row r="70394" spans="1:31" x14ac:dyDescent="0.25">
      <c r="A70394" s="41">
        <v>0</v>
      </c>
      <c r="C70394" s="56"/>
      <c r="AC70394" s="56"/>
      <c r="AD70394" s="56"/>
      <c r="AE70394" s="56"/>
    </row>
    <row r="70395" spans="1:31" x14ac:dyDescent="0.25">
      <c r="A70395" s="41">
        <v>0</v>
      </c>
      <c r="C70395" s="56"/>
      <c r="AC70395" s="56"/>
      <c r="AD70395" s="56"/>
      <c r="AE70395" s="56"/>
    </row>
    <row r="70396" spans="1:31" x14ac:dyDescent="0.25">
      <c r="A70396" s="41">
        <v>0</v>
      </c>
      <c r="C70396" s="56"/>
      <c r="AC70396" s="56"/>
      <c r="AD70396" s="56"/>
      <c r="AE70396" s="56"/>
    </row>
    <row r="70397" spans="1:31" x14ac:dyDescent="0.25">
      <c r="A70397" s="41">
        <v>0</v>
      </c>
      <c r="C70397" s="56"/>
      <c r="AC70397" s="56"/>
      <c r="AD70397" s="56"/>
      <c r="AE70397" s="56"/>
    </row>
    <row r="70398" spans="1:31" x14ac:dyDescent="0.25">
      <c r="A70398" s="41">
        <v>0</v>
      </c>
      <c r="C70398" s="56"/>
      <c r="AC70398" s="56"/>
      <c r="AD70398" s="56"/>
      <c r="AE70398" s="56"/>
    </row>
    <row r="70399" spans="1:31" x14ac:dyDescent="0.25">
      <c r="A70399" s="41">
        <v>0</v>
      </c>
      <c r="C70399" s="56"/>
      <c r="AC70399" s="56"/>
      <c r="AD70399" s="56"/>
      <c r="AE70399" s="56"/>
    </row>
    <row r="70400" spans="1:31" x14ac:dyDescent="0.25">
      <c r="A70400" s="41">
        <v>0</v>
      </c>
      <c r="C70400" s="56"/>
      <c r="AC70400" s="56"/>
      <c r="AD70400" s="56"/>
      <c r="AE70400" s="56"/>
    </row>
    <row r="70401" spans="1:31" x14ac:dyDescent="0.25">
      <c r="A70401" s="41">
        <v>0</v>
      </c>
      <c r="C70401" s="56"/>
      <c r="AC70401" s="56"/>
      <c r="AD70401" s="56"/>
      <c r="AE70401" s="56"/>
    </row>
    <row r="70402" spans="1:31" x14ac:dyDescent="0.25">
      <c r="A70402" s="41">
        <v>0</v>
      </c>
      <c r="C70402" s="56"/>
      <c r="AC70402" s="56"/>
      <c r="AD70402" s="56"/>
      <c r="AE70402" s="56"/>
    </row>
    <row r="70403" spans="1:31" x14ac:dyDescent="0.25">
      <c r="A70403" s="41">
        <v>0</v>
      </c>
      <c r="C70403" s="56"/>
      <c r="AC70403" s="56"/>
      <c r="AD70403" s="56"/>
      <c r="AE70403" s="56"/>
    </row>
    <row r="70404" spans="1:31" x14ac:dyDescent="0.25">
      <c r="A70404" s="41">
        <v>0</v>
      </c>
      <c r="C70404" s="56"/>
      <c r="AC70404" s="56"/>
      <c r="AD70404" s="56"/>
      <c r="AE70404" s="56"/>
    </row>
    <row r="70405" spans="1:31" x14ac:dyDescent="0.25">
      <c r="A70405" s="41">
        <v>0</v>
      </c>
      <c r="C70405" s="56"/>
      <c r="AC70405" s="56"/>
      <c r="AD70405" s="56"/>
      <c r="AE70405" s="56"/>
    </row>
    <row r="70406" spans="1:31" x14ac:dyDescent="0.25">
      <c r="A70406" s="41">
        <v>0</v>
      </c>
      <c r="C70406" s="56"/>
      <c r="AC70406" s="56"/>
      <c r="AD70406" s="56"/>
      <c r="AE70406" s="56"/>
    </row>
    <row r="70407" spans="1:31" x14ac:dyDescent="0.25">
      <c r="A70407" s="41">
        <v>0</v>
      </c>
      <c r="C70407" s="56"/>
      <c r="AC70407" s="56"/>
      <c r="AD70407" s="56"/>
      <c r="AE70407" s="56"/>
    </row>
    <row r="70408" spans="1:31" x14ac:dyDescent="0.25">
      <c r="A70408" s="41">
        <v>0</v>
      </c>
      <c r="C70408" s="56"/>
      <c r="AC70408" s="56"/>
      <c r="AD70408" s="56"/>
      <c r="AE70408" s="56"/>
    </row>
    <row r="70409" spans="1:31" x14ac:dyDescent="0.25">
      <c r="A70409" s="41">
        <v>0</v>
      </c>
      <c r="C70409" s="56"/>
      <c r="AC70409" s="56"/>
      <c r="AD70409" s="56"/>
      <c r="AE70409" s="56"/>
    </row>
    <row r="70410" spans="1:31" x14ac:dyDescent="0.25">
      <c r="A70410" s="41">
        <v>0</v>
      </c>
      <c r="C70410" s="56"/>
      <c r="AC70410" s="56"/>
      <c r="AD70410" s="56"/>
      <c r="AE70410" s="56"/>
    </row>
    <row r="70411" spans="1:31" x14ac:dyDescent="0.25">
      <c r="A70411" s="41">
        <v>0</v>
      </c>
      <c r="C70411" s="56"/>
      <c r="AC70411" s="56"/>
      <c r="AD70411" s="56"/>
      <c r="AE70411" s="56"/>
    </row>
    <row r="70412" spans="1:31" x14ac:dyDescent="0.25">
      <c r="A70412" s="41">
        <v>0</v>
      </c>
      <c r="C70412" s="56"/>
      <c r="AC70412" s="56"/>
      <c r="AD70412" s="56"/>
      <c r="AE70412" s="56"/>
    </row>
    <row r="70413" spans="1:31" x14ac:dyDescent="0.25">
      <c r="A70413" s="41">
        <v>0</v>
      </c>
      <c r="C70413" s="56"/>
      <c r="AC70413" s="56"/>
      <c r="AD70413" s="56"/>
      <c r="AE70413" s="56"/>
    </row>
    <row r="70414" spans="1:31" x14ac:dyDescent="0.25">
      <c r="A70414" s="41">
        <v>0</v>
      </c>
      <c r="C70414" s="56"/>
      <c r="AC70414" s="56"/>
      <c r="AD70414" s="56"/>
      <c r="AE70414" s="56"/>
    </row>
    <row r="70415" spans="1:31" x14ac:dyDescent="0.25">
      <c r="A70415" s="41">
        <v>0</v>
      </c>
      <c r="C70415" s="56"/>
      <c r="AC70415" s="56"/>
      <c r="AD70415" s="56"/>
      <c r="AE70415" s="56"/>
    </row>
    <row r="70416" spans="1:31" x14ac:dyDescent="0.25">
      <c r="A70416" s="41">
        <v>0</v>
      </c>
      <c r="C70416" s="56"/>
      <c r="AC70416" s="56"/>
      <c r="AD70416" s="56"/>
      <c r="AE70416" s="56"/>
    </row>
    <row r="70417" spans="1:31" x14ac:dyDescent="0.25">
      <c r="A70417" s="41">
        <v>0</v>
      </c>
      <c r="C70417" s="56"/>
      <c r="AC70417" s="56"/>
      <c r="AD70417" s="56"/>
      <c r="AE70417" s="56"/>
    </row>
    <row r="70418" spans="1:31" x14ac:dyDescent="0.25">
      <c r="A70418" s="41">
        <v>0</v>
      </c>
      <c r="C70418" s="56"/>
      <c r="AC70418" s="56"/>
      <c r="AD70418" s="56"/>
      <c r="AE70418" s="56"/>
    </row>
    <row r="70419" spans="1:31" x14ac:dyDescent="0.25">
      <c r="A70419" s="41">
        <v>0</v>
      </c>
      <c r="C70419" s="56"/>
      <c r="AC70419" s="56"/>
      <c r="AD70419" s="56"/>
      <c r="AE70419" s="56"/>
    </row>
    <row r="70420" spans="1:31" x14ac:dyDescent="0.25">
      <c r="A70420" s="41">
        <v>0</v>
      </c>
      <c r="C70420" s="56"/>
      <c r="AC70420" s="56"/>
      <c r="AD70420" s="56"/>
      <c r="AE70420" s="56"/>
    </row>
    <row r="70421" spans="1:31" x14ac:dyDescent="0.25">
      <c r="A70421" s="41">
        <v>0</v>
      </c>
      <c r="C70421" s="56"/>
      <c r="AC70421" s="56"/>
      <c r="AD70421" s="56"/>
      <c r="AE70421" s="56"/>
    </row>
    <row r="70422" spans="1:31" x14ac:dyDescent="0.25">
      <c r="A70422" s="41">
        <v>0</v>
      </c>
      <c r="C70422" s="56"/>
      <c r="AC70422" s="56"/>
      <c r="AD70422" s="56"/>
      <c r="AE70422" s="56"/>
    </row>
    <row r="70423" spans="1:31" x14ac:dyDescent="0.25">
      <c r="A70423" s="41">
        <v>0</v>
      </c>
      <c r="C70423" s="56"/>
      <c r="AC70423" s="56"/>
      <c r="AD70423" s="56"/>
      <c r="AE70423" s="56"/>
    </row>
    <row r="70424" spans="1:31" x14ac:dyDescent="0.25">
      <c r="A70424" s="41">
        <v>0</v>
      </c>
      <c r="C70424" s="56"/>
      <c r="AC70424" s="56"/>
      <c r="AD70424" s="56"/>
      <c r="AE70424" s="56"/>
    </row>
    <row r="70425" spans="1:31" x14ac:dyDescent="0.25">
      <c r="A70425" s="41">
        <v>0</v>
      </c>
      <c r="C70425" s="56"/>
      <c r="AC70425" s="56"/>
      <c r="AD70425" s="56"/>
      <c r="AE70425" s="56"/>
    </row>
    <row r="70426" spans="1:31" x14ac:dyDescent="0.25">
      <c r="A70426" s="41">
        <v>0</v>
      </c>
      <c r="C70426" s="56"/>
      <c r="AC70426" s="56"/>
      <c r="AD70426" s="56"/>
      <c r="AE70426" s="56"/>
    </row>
    <row r="70427" spans="1:31" x14ac:dyDescent="0.25">
      <c r="A70427" s="41">
        <v>0</v>
      </c>
      <c r="C70427" s="56"/>
      <c r="AC70427" s="56"/>
      <c r="AD70427" s="56"/>
      <c r="AE70427" s="56"/>
    </row>
    <row r="70428" spans="1:31" x14ac:dyDescent="0.25">
      <c r="A70428" s="41">
        <v>0</v>
      </c>
      <c r="C70428" s="56"/>
      <c r="AC70428" s="56"/>
      <c r="AD70428" s="56"/>
      <c r="AE70428" s="56"/>
    </row>
    <row r="70429" spans="1:31" x14ac:dyDescent="0.25">
      <c r="A70429" s="41">
        <v>0</v>
      </c>
      <c r="C70429" s="56"/>
      <c r="AC70429" s="56"/>
      <c r="AD70429" s="56"/>
      <c r="AE70429" s="56"/>
    </row>
    <row r="70430" spans="1:31" x14ac:dyDescent="0.25">
      <c r="A70430" s="41">
        <v>0</v>
      </c>
      <c r="C70430" s="56"/>
      <c r="AC70430" s="56"/>
      <c r="AD70430" s="56"/>
      <c r="AE70430" s="56"/>
    </row>
    <row r="70431" spans="1:31" x14ac:dyDescent="0.25">
      <c r="A70431" s="41">
        <v>0</v>
      </c>
      <c r="C70431" s="56"/>
      <c r="AC70431" s="56"/>
      <c r="AD70431" s="56"/>
      <c r="AE70431" s="56"/>
    </row>
    <row r="70432" spans="1:31" x14ac:dyDescent="0.25">
      <c r="A70432" s="41">
        <v>0</v>
      </c>
      <c r="C70432" s="56"/>
      <c r="AC70432" s="56"/>
      <c r="AD70432" s="56"/>
      <c r="AE70432" s="56"/>
    </row>
    <row r="70433" spans="1:31" x14ac:dyDescent="0.25">
      <c r="A70433" s="41">
        <v>0</v>
      </c>
      <c r="C70433" s="56"/>
      <c r="AC70433" s="56"/>
      <c r="AD70433" s="56"/>
      <c r="AE70433" s="56"/>
    </row>
    <row r="70434" spans="1:31" x14ac:dyDescent="0.25">
      <c r="A70434" s="41">
        <v>0</v>
      </c>
      <c r="C70434" s="56"/>
      <c r="AC70434" s="56"/>
      <c r="AD70434" s="56"/>
      <c r="AE70434" s="56"/>
    </row>
    <row r="70435" spans="1:31" x14ac:dyDescent="0.25">
      <c r="A70435" s="41">
        <v>0</v>
      </c>
      <c r="C70435" s="56"/>
      <c r="AC70435" s="56"/>
      <c r="AD70435" s="56"/>
      <c r="AE70435" s="56"/>
    </row>
    <row r="70436" spans="1:31" x14ac:dyDescent="0.25">
      <c r="A70436" s="41">
        <v>0</v>
      </c>
      <c r="C70436" s="56"/>
      <c r="AC70436" s="56"/>
      <c r="AD70436" s="56"/>
      <c r="AE70436" s="56"/>
    </row>
    <row r="70437" spans="1:31" x14ac:dyDescent="0.25">
      <c r="A70437" s="41">
        <v>0</v>
      </c>
      <c r="C70437" s="56"/>
      <c r="AC70437" s="56"/>
      <c r="AD70437" s="56"/>
      <c r="AE70437" s="56"/>
    </row>
    <row r="70438" spans="1:31" x14ac:dyDescent="0.25">
      <c r="A70438" s="41">
        <v>0</v>
      </c>
      <c r="C70438" s="56"/>
      <c r="AC70438" s="56"/>
      <c r="AD70438" s="56"/>
      <c r="AE70438" s="56"/>
    </row>
    <row r="70439" spans="1:31" x14ac:dyDescent="0.25">
      <c r="A70439" s="41">
        <v>0</v>
      </c>
      <c r="C70439" s="56"/>
      <c r="AC70439" s="56"/>
      <c r="AD70439" s="56"/>
      <c r="AE70439" s="56"/>
    </row>
    <row r="70440" spans="1:31" x14ac:dyDescent="0.25">
      <c r="A70440" s="41">
        <v>0</v>
      </c>
      <c r="C70440" s="56"/>
      <c r="AC70440" s="56"/>
      <c r="AD70440" s="56"/>
      <c r="AE70440" s="56"/>
    </row>
    <row r="70441" spans="1:31" x14ac:dyDescent="0.25">
      <c r="A70441" s="41">
        <v>0</v>
      </c>
      <c r="C70441" s="56"/>
      <c r="AC70441" s="56"/>
      <c r="AD70441" s="56"/>
      <c r="AE70441" s="56"/>
    </row>
    <row r="70442" spans="1:31" x14ac:dyDescent="0.25">
      <c r="A70442" s="41">
        <v>0</v>
      </c>
      <c r="C70442" s="56"/>
      <c r="AC70442" s="56"/>
      <c r="AD70442" s="56"/>
      <c r="AE70442" s="56"/>
    </row>
    <row r="70443" spans="1:31" x14ac:dyDescent="0.25">
      <c r="A70443" s="41">
        <v>0</v>
      </c>
      <c r="C70443" s="56"/>
      <c r="AC70443" s="56"/>
      <c r="AD70443" s="56"/>
      <c r="AE70443" s="56"/>
    </row>
    <row r="70444" spans="1:31" x14ac:dyDescent="0.25">
      <c r="A70444" s="41">
        <v>0</v>
      </c>
      <c r="C70444" s="56"/>
      <c r="AC70444" s="56"/>
      <c r="AD70444" s="56"/>
      <c r="AE70444" s="56"/>
    </row>
    <row r="70445" spans="1:31" x14ac:dyDescent="0.25">
      <c r="A70445" s="41">
        <v>0</v>
      </c>
      <c r="C70445" s="56"/>
      <c r="AC70445" s="56"/>
      <c r="AD70445" s="56"/>
      <c r="AE70445" s="56"/>
    </row>
    <row r="70446" spans="1:31" x14ac:dyDescent="0.25">
      <c r="A70446" s="41">
        <v>0</v>
      </c>
      <c r="C70446" s="56"/>
      <c r="AC70446" s="56"/>
      <c r="AD70446" s="56"/>
      <c r="AE70446" s="56"/>
    </row>
    <row r="70447" spans="1:31" x14ac:dyDescent="0.25">
      <c r="A70447" s="41">
        <v>0</v>
      </c>
      <c r="C70447" s="56"/>
      <c r="AC70447" s="56"/>
      <c r="AD70447" s="56"/>
      <c r="AE70447" s="56"/>
    </row>
    <row r="70448" spans="1:31" x14ac:dyDescent="0.25">
      <c r="A70448" s="41">
        <v>0</v>
      </c>
      <c r="C70448" s="56"/>
      <c r="AC70448" s="56"/>
      <c r="AD70448" s="56"/>
      <c r="AE70448" s="56"/>
    </row>
    <row r="70449" spans="1:31" x14ac:dyDescent="0.25">
      <c r="A70449" s="41">
        <v>0</v>
      </c>
      <c r="C70449" s="56"/>
      <c r="AC70449" s="56"/>
      <c r="AD70449" s="56"/>
      <c r="AE70449" s="56"/>
    </row>
    <row r="70450" spans="1:31" x14ac:dyDescent="0.25">
      <c r="A70450" s="41">
        <v>0</v>
      </c>
      <c r="C70450" s="56"/>
      <c r="AC70450" s="56"/>
      <c r="AD70450" s="56"/>
      <c r="AE70450" s="56"/>
    </row>
    <row r="70451" spans="1:31" x14ac:dyDescent="0.25">
      <c r="A70451" s="41">
        <v>0</v>
      </c>
      <c r="C70451" s="56"/>
      <c r="AC70451" s="56"/>
      <c r="AD70451" s="56"/>
      <c r="AE70451" s="56"/>
    </row>
    <row r="70452" spans="1:31" x14ac:dyDescent="0.25">
      <c r="A70452" s="41">
        <v>0</v>
      </c>
      <c r="C70452" s="56"/>
      <c r="AC70452" s="56"/>
      <c r="AD70452" s="56"/>
      <c r="AE70452" s="56"/>
    </row>
    <row r="70453" spans="1:31" x14ac:dyDescent="0.25">
      <c r="A70453" s="41">
        <v>0</v>
      </c>
      <c r="C70453" s="56"/>
      <c r="AC70453" s="56"/>
      <c r="AD70453" s="56"/>
      <c r="AE70453" s="56"/>
    </row>
    <row r="70454" spans="1:31" x14ac:dyDescent="0.25">
      <c r="A70454" s="41">
        <v>0</v>
      </c>
      <c r="C70454" s="56"/>
      <c r="AC70454" s="56"/>
      <c r="AD70454" s="56"/>
      <c r="AE70454" s="56"/>
    </row>
    <row r="70455" spans="1:31" x14ac:dyDescent="0.25">
      <c r="A70455" s="41">
        <v>0</v>
      </c>
      <c r="C70455" s="56"/>
      <c r="AC70455" s="56"/>
      <c r="AD70455" s="56"/>
      <c r="AE70455" s="56"/>
    </row>
    <row r="70456" spans="1:31" x14ac:dyDescent="0.25">
      <c r="A70456" s="41">
        <v>0</v>
      </c>
      <c r="C70456" s="56"/>
      <c r="AC70456" s="56"/>
      <c r="AD70456" s="56"/>
      <c r="AE70456" s="56"/>
    </row>
    <row r="70457" spans="1:31" x14ac:dyDescent="0.25">
      <c r="A70457" s="41">
        <v>0</v>
      </c>
      <c r="C70457" s="56"/>
      <c r="AC70457" s="56"/>
      <c r="AD70457" s="56"/>
      <c r="AE70457" s="56"/>
    </row>
    <row r="70458" spans="1:31" x14ac:dyDescent="0.25">
      <c r="A70458" s="41">
        <v>0</v>
      </c>
      <c r="C70458" s="56"/>
      <c r="AC70458" s="56"/>
      <c r="AD70458" s="56"/>
      <c r="AE70458" s="56"/>
    </row>
    <row r="70459" spans="1:31" x14ac:dyDescent="0.25">
      <c r="A70459" s="41">
        <v>0</v>
      </c>
      <c r="C70459" s="56"/>
      <c r="AC70459" s="56"/>
      <c r="AD70459" s="56"/>
      <c r="AE70459" s="56"/>
    </row>
    <row r="70460" spans="1:31" x14ac:dyDescent="0.25">
      <c r="A70460" s="41">
        <v>0</v>
      </c>
      <c r="C70460" s="56"/>
      <c r="AC70460" s="56"/>
      <c r="AD70460" s="56"/>
      <c r="AE70460" s="56"/>
    </row>
    <row r="70461" spans="1:31" x14ac:dyDescent="0.25">
      <c r="A70461" s="41">
        <v>0</v>
      </c>
      <c r="C70461" s="56"/>
      <c r="AC70461" s="56"/>
      <c r="AD70461" s="56"/>
      <c r="AE70461" s="56"/>
    </row>
    <row r="70462" spans="1:31" x14ac:dyDescent="0.25">
      <c r="A70462" s="41">
        <v>0</v>
      </c>
      <c r="C70462" s="56"/>
      <c r="AC70462" s="56"/>
      <c r="AD70462" s="56"/>
      <c r="AE70462" s="56"/>
    </row>
    <row r="70463" spans="1:31" x14ac:dyDescent="0.25">
      <c r="A70463" s="41">
        <v>0</v>
      </c>
      <c r="C70463" s="56"/>
      <c r="AC70463" s="56"/>
      <c r="AD70463" s="56"/>
      <c r="AE70463" s="56"/>
    </row>
    <row r="70464" spans="1:31" x14ac:dyDescent="0.25">
      <c r="A70464" s="41">
        <v>0</v>
      </c>
      <c r="C70464" s="56"/>
      <c r="AC70464" s="56"/>
      <c r="AD70464" s="56"/>
      <c r="AE70464" s="56"/>
    </row>
    <row r="70465" spans="1:31" x14ac:dyDescent="0.25">
      <c r="A70465" s="41">
        <v>0</v>
      </c>
      <c r="C70465" s="56"/>
      <c r="AC70465" s="56"/>
      <c r="AD70465" s="56"/>
      <c r="AE70465" s="56"/>
    </row>
    <row r="70466" spans="1:31" x14ac:dyDescent="0.25">
      <c r="A70466" s="41">
        <v>0</v>
      </c>
      <c r="C70466" s="56"/>
      <c r="AC70466" s="56"/>
      <c r="AD70466" s="56"/>
      <c r="AE70466" s="56"/>
    </row>
    <row r="70467" spans="1:31" x14ac:dyDescent="0.25">
      <c r="A70467" s="41">
        <v>0</v>
      </c>
      <c r="C70467" s="56"/>
      <c r="AC70467" s="56"/>
      <c r="AD70467" s="56"/>
      <c r="AE70467" s="56"/>
    </row>
    <row r="70468" spans="1:31" x14ac:dyDescent="0.25">
      <c r="A70468" s="41">
        <v>0</v>
      </c>
      <c r="C70468" s="56"/>
      <c r="AC70468" s="56"/>
      <c r="AD70468" s="56"/>
      <c r="AE70468" s="56"/>
    </row>
    <row r="70469" spans="1:31" x14ac:dyDescent="0.25">
      <c r="A70469" s="41">
        <v>0</v>
      </c>
      <c r="C70469" s="56"/>
      <c r="AC70469" s="56"/>
      <c r="AD70469" s="56"/>
      <c r="AE70469" s="56"/>
    </row>
    <row r="70470" spans="1:31" x14ac:dyDescent="0.25">
      <c r="A70470" s="41">
        <v>0</v>
      </c>
      <c r="C70470" s="56"/>
      <c r="AC70470" s="56"/>
      <c r="AD70470" s="56"/>
      <c r="AE70470" s="56"/>
    </row>
    <row r="70471" spans="1:31" x14ac:dyDescent="0.25">
      <c r="A70471" s="41">
        <v>0</v>
      </c>
      <c r="C70471" s="56"/>
      <c r="AC70471" s="56"/>
      <c r="AD70471" s="56"/>
      <c r="AE70471" s="56"/>
    </row>
    <row r="70472" spans="1:31" x14ac:dyDescent="0.25">
      <c r="A70472" s="41">
        <v>0</v>
      </c>
      <c r="C70472" s="56"/>
      <c r="AC70472" s="56"/>
      <c r="AD70472" s="56"/>
      <c r="AE70472" s="56"/>
    </row>
    <row r="70473" spans="1:31" x14ac:dyDescent="0.25">
      <c r="A70473" s="41">
        <v>0</v>
      </c>
      <c r="C70473" s="56"/>
      <c r="AC70473" s="56"/>
      <c r="AD70473" s="56"/>
      <c r="AE70473" s="56"/>
    </row>
    <row r="70474" spans="1:31" x14ac:dyDescent="0.25">
      <c r="A70474" s="41">
        <v>0</v>
      </c>
      <c r="C70474" s="56"/>
      <c r="AC70474" s="56"/>
      <c r="AD70474" s="56"/>
      <c r="AE70474" s="56"/>
    </row>
    <row r="70475" spans="1:31" x14ac:dyDescent="0.25">
      <c r="A70475" s="41">
        <v>0</v>
      </c>
      <c r="C70475" s="56"/>
      <c r="AC70475" s="56"/>
      <c r="AD70475" s="56"/>
      <c r="AE70475" s="56"/>
    </row>
    <row r="70476" spans="1:31" x14ac:dyDescent="0.25">
      <c r="A70476" s="41">
        <v>0</v>
      </c>
      <c r="C70476" s="56"/>
      <c r="AC70476" s="56"/>
      <c r="AD70476" s="56"/>
      <c r="AE70476" s="56"/>
    </row>
    <row r="70477" spans="1:31" x14ac:dyDescent="0.25">
      <c r="A70477" s="41">
        <v>0</v>
      </c>
      <c r="C70477" s="56"/>
      <c r="AC70477" s="56"/>
      <c r="AD70477" s="56"/>
      <c r="AE70477" s="56"/>
    </row>
    <row r="70478" spans="1:31" x14ac:dyDescent="0.25">
      <c r="A70478" s="41">
        <v>0</v>
      </c>
      <c r="C70478" s="56"/>
      <c r="AC70478" s="56"/>
      <c r="AD70478" s="56"/>
      <c r="AE70478" s="56"/>
    </row>
    <row r="70479" spans="1:31" x14ac:dyDescent="0.25">
      <c r="A70479" s="41">
        <v>0</v>
      </c>
      <c r="C70479" s="56"/>
      <c r="AC70479" s="56"/>
      <c r="AD70479" s="56"/>
      <c r="AE70479" s="56"/>
    </row>
    <row r="70480" spans="1:31" x14ac:dyDescent="0.25">
      <c r="A70480" s="41">
        <v>0</v>
      </c>
      <c r="C70480" s="56"/>
      <c r="AC70480" s="56"/>
      <c r="AD70480" s="56"/>
      <c r="AE70480" s="56"/>
    </row>
    <row r="70481" spans="1:31" x14ac:dyDescent="0.25">
      <c r="A70481" s="41">
        <v>0</v>
      </c>
      <c r="C70481" s="56"/>
      <c r="AC70481" s="56"/>
      <c r="AD70481" s="56"/>
      <c r="AE70481" s="56"/>
    </row>
    <row r="70482" spans="1:31" x14ac:dyDescent="0.25">
      <c r="A70482" s="41">
        <v>0</v>
      </c>
      <c r="C70482" s="56"/>
      <c r="AC70482" s="56"/>
      <c r="AD70482" s="56"/>
      <c r="AE70482" s="56"/>
    </row>
    <row r="70483" spans="1:31" x14ac:dyDescent="0.25">
      <c r="A70483" s="41">
        <v>0</v>
      </c>
      <c r="C70483" s="56"/>
      <c r="AC70483" s="56"/>
      <c r="AD70483" s="56"/>
      <c r="AE70483" s="56"/>
    </row>
    <row r="70484" spans="1:31" x14ac:dyDescent="0.25">
      <c r="A70484" s="41">
        <v>0</v>
      </c>
      <c r="C70484" s="56"/>
      <c r="AC70484" s="56"/>
      <c r="AD70484" s="56"/>
      <c r="AE70484" s="56"/>
    </row>
    <row r="70485" spans="1:31" x14ac:dyDescent="0.25">
      <c r="A70485" s="41">
        <v>0</v>
      </c>
      <c r="C70485" s="56"/>
      <c r="AC70485" s="56"/>
      <c r="AD70485" s="56"/>
      <c r="AE70485" s="56"/>
    </row>
    <row r="70486" spans="1:31" x14ac:dyDescent="0.25">
      <c r="A70486" s="41">
        <v>0</v>
      </c>
      <c r="C70486" s="56"/>
      <c r="AC70486" s="56"/>
      <c r="AD70486" s="56"/>
      <c r="AE70486" s="56"/>
    </row>
    <row r="70487" spans="1:31" x14ac:dyDescent="0.25">
      <c r="A70487" s="41">
        <v>0</v>
      </c>
      <c r="C70487" s="56"/>
      <c r="AC70487" s="56"/>
      <c r="AD70487" s="56"/>
      <c r="AE70487" s="56"/>
    </row>
    <row r="70488" spans="1:31" x14ac:dyDescent="0.25">
      <c r="A70488" s="41">
        <v>0</v>
      </c>
      <c r="C70488" s="56"/>
      <c r="AC70488" s="56"/>
      <c r="AD70488" s="56"/>
      <c r="AE70488" s="56"/>
    </row>
    <row r="70489" spans="1:31" x14ac:dyDescent="0.25">
      <c r="A70489" s="41">
        <v>0</v>
      </c>
      <c r="C70489" s="56"/>
      <c r="AC70489" s="56"/>
      <c r="AD70489" s="56"/>
      <c r="AE70489" s="56"/>
    </row>
    <row r="70490" spans="1:31" x14ac:dyDescent="0.25">
      <c r="A70490" s="41">
        <v>0</v>
      </c>
      <c r="C70490" s="56"/>
      <c r="AC70490" s="56"/>
      <c r="AD70490" s="56"/>
      <c r="AE70490" s="56"/>
    </row>
    <row r="70491" spans="1:31" x14ac:dyDescent="0.25">
      <c r="A70491" s="41">
        <v>0</v>
      </c>
      <c r="C70491" s="56"/>
      <c r="AC70491" s="56"/>
      <c r="AD70491" s="56"/>
      <c r="AE70491" s="56"/>
    </row>
    <row r="70492" spans="1:31" x14ac:dyDescent="0.25">
      <c r="A70492" s="41">
        <v>0</v>
      </c>
      <c r="C70492" s="56"/>
      <c r="AC70492" s="56"/>
      <c r="AD70492" s="56"/>
      <c r="AE70492" s="56"/>
    </row>
    <row r="70493" spans="1:31" x14ac:dyDescent="0.25">
      <c r="A70493" s="41">
        <v>0</v>
      </c>
      <c r="C70493" s="56"/>
      <c r="AC70493" s="56"/>
      <c r="AD70493" s="56"/>
      <c r="AE70493" s="56"/>
    </row>
    <row r="70494" spans="1:31" x14ac:dyDescent="0.25">
      <c r="A70494" s="41">
        <v>0</v>
      </c>
      <c r="C70494" s="56"/>
      <c r="AC70494" s="56"/>
      <c r="AD70494" s="56"/>
      <c r="AE70494" s="56"/>
    </row>
    <row r="70495" spans="1:31" x14ac:dyDescent="0.25">
      <c r="A70495" s="41">
        <v>0</v>
      </c>
      <c r="C70495" s="56"/>
      <c r="AC70495" s="56"/>
      <c r="AD70495" s="56"/>
      <c r="AE70495" s="56"/>
    </row>
    <row r="70496" spans="1:31" x14ac:dyDescent="0.25">
      <c r="A70496" s="41">
        <v>0</v>
      </c>
      <c r="C70496" s="56"/>
      <c r="AC70496" s="56"/>
      <c r="AD70496" s="56"/>
      <c r="AE70496" s="56"/>
    </row>
    <row r="70497" spans="1:31" x14ac:dyDescent="0.25">
      <c r="A70497" s="41">
        <v>0</v>
      </c>
      <c r="C70497" s="56"/>
      <c r="AC70497" s="56"/>
      <c r="AD70497" s="56"/>
      <c r="AE70497" s="56"/>
    </row>
    <row r="70498" spans="1:31" x14ac:dyDescent="0.25">
      <c r="A70498" s="41">
        <v>0</v>
      </c>
      <c r="C70498" s="56"/>
      <c r="AC70498" s="56"/>
      <c r="AD70498" s="56"/>
      <c r="AE70498" s="56"/>
    </row>
    <row r="70499" spans="1:31" x14ac:dyDescent="0.25">
      <c r="A70499" s="41">
        <v>0</v>
      </c>
      <c r="C70499" s="56"/>
      <c r="AC70499" s="56"/>
      <c r="AD70499" s="56"/>
      <c r="AE70499" s="56"/>
    </row>
    <row r="70500" spans="1:31" x14ac:dyDescent="0.25">
      <c r="A70500" s="41">
        <v>0</v>
      </c>
      <c r="C70500" s="56"/>
      <c r="AC70500" s="56"/>
      <c r="AD70500" s="56"/>
      <c r="AE70500" s="56"/>
    </row>
    <row r="70501" spans="1:31" x14ac:dyDescent="0.25">
      <c r="A70501" s="41">
        <v>0</v>
      </c>
      <c r="C70501" s="56"/>
      <c r="AC70501" s="56"/>
      <c r="AD70501" s="56"/>
      <c r="AE70501" s="56"/>
    </row>
    <row r="70502" spans="1:31" x14ac:dyDescent="0.25">
      <c r="A70502" s="41">
        <v>0</v>
      </c>
      <c r="C70502" s="56"/>
      <c r="AC70502" s="56"/>
      <c r="AD70502" s="56"/>
      <c r="AE70502" s="56"/>
    </row>
    <row r="70503" spans="1:31" x14ac:dyDescent="0.25">
      <c r="A70503" s="41">
        <v>0</v>
      </c>
      <c r="C70503" s="56"/>
      <c r="AC70503" s="56"/>
      <c r="AD70503" s="56"/>
      <c r="AE70503" s="56"/>
    </row>
    <row r="70504" spans="1:31" x14ac:dyDescent="0.25">
      <c r="A70504" s="41">
        <v>0</v>
      </c>
      <c r="C70504" s="56"/>
      <c r="AC70504" s="56"/>
      <c r="AD70504" s="56"/>
      <c r="AE70504" s="56"/>
    </row>
    <row r="70505" spans="1:31" x14ac:dyDescent="0.25">
      <c r="A70505" s="41">
        <v>0</v>
      </c>
      <c r="C70505" s="56"/>
      <c r="AC70505" s="56"/>
      <c r="AD70505" s="56"/>
      <c r="AE70505" s="56"/>
    </row>
    <row r="70506" spans="1:31" x14ac:dyDescent="0.25">
      <c r="A70506" s="41">
        <v>0</v>
      </c>
      <c r="C70506" s="56"/>
      <c r="AC70506" s="56"/>
      <c r="AD70506" s="56"/>
      <c r="AE70506" s="56"/>
    </row>
    <row r="70507" spans="1:31" x14ac:dyDescent="0.25">
      <c r="A70507" s="41">
        <v>0</v>
      </c>
      <c r="C70507" s="56"/>
      <c r="AC70507" s="56"/>
      <c r="AD70507" s="56"/>
      <c r="AE70507" s="56"/>
    </row>
    <row r="70508" spans="1:31" x14ac:dyDescent="0.25">
      <c r="A70508" s="41">
        <v>0</v>
      </c>
      <c r="C70508" s="56"/>
      <c r="AC70508" s="56"/>
      <c r="AD70508" s="56"/>
      <c r="AE70508" s="56"/>
    </row>
    <row r="70509" spans="1:31" x14ac:dyDescent="0.25">
      <c r="A70509" s="41">
        <v>0</v>
      </c>
      <c r="C70509" s="56"/>
      <c r="AC70509" s="56"/>
      <c r="AD70509" s="56"/>
      <c r="AE70509" s="56"/>
    </row>
    <row r="70510" spans="1:31" x14ac:dyDescent="0.25">
      <c r="A70510" s="41">
        <v>0</v>
      </c>
      <c r="C70510" s="56"/>
      <c r="AC70510" s="56"/>
      <c r="AD70510" s="56"/>
      <c r="AE70510" s="56"/>
    </row>
    <row r="70511" spans="1:31" x14ac:dyDescent="0.25">
      <c r="A70511" s="41">
        <v>0</v>
      </c>
      <c r="C70511" s="56"/>
      <c r="AC70511" s="56"/>
      <c r="AD70511" s="56"/>
      <c r="AE70511" s="56"/>
    </row>
    <row r="70512" spans="1:31" x14ac:dyDescent="0.25">
      <c r="A70512" s="41">
        <v>0</v>
      </c>
      <c r="C70512" s="56"/>
      <c r="AC70512" s="56"/>
      <c r="AD70512" s="56"/>
      <c r="AE70512" s="56"/>
    </row>
    <row r="70513" spans="1:31" x14ac:dyDescent="0.25">
      <c r="A70513" s="41">
        <v>0</v>
      </c>
      <c r="C70513" s="56"/>
      <c r="AC70513" s="56"/>
      <c r="AD70513" s="56"/>
      <c r="AE70513" s="56"/>
    </row>
    <row r="70514" spans="1:31" x14ac:dyDescent="0.25">
      <c r="A70514" s="41">
        <v>0</v>
      </c>
      <c r="C70514" s="56"/>
      <c r="AC70514" s="56"/>
      <c r="AD70514" s="56"/>
      <c r="AE70514" s="56"/>
    </row>
    <row r="70515" spans="1:31" x14ac:dyDescent="0.25">
      <c r="A70515" s="41">
        <v>0</v>
      </c>
      <c r="C70515" s="56"/>
      <c r="AC70515" s="56"/>
      <c r="AD70515" s="56"/>
      <c r="AE70515" s="56"/>
    </row>
    <row r="70516" spans="1:31" x14ac:dyDescent="0.25">
      <c r="A70516" s="41">
        <v>0</v>
      </c>
      <c r="C70516" s="56"/>
      <c r="AC70516" s="56"/>
      <c r="AD70516" s="56"/>
      <c r="AE70516" s="56"/>
    </row>
    <row r="70517" spans="1:31" x14ac:dyDescent="0.25">
      <c r="A70517" s="41">
        <v>0</v>
      </c>
      <c r="C70517" s="56"/>
      <c r="AC70517" s="56"/>
      <c r="AD70517" s="56"/>
      <c r="AE70517" s="56"/>
    </row>
    <row r="70518" spans="1:31" x14ac:dyDescent="0.25">
      <c r="A70518" s="41">
        <v>0</v>
      </c>
      <c r="C70518" s="56"/>
      <c r="AC70518" s="56"/>
      <c r="AD70518" s="56"/>
      <c r="AE70518" s="56"/>
    </row>
    <row r="70519" spans="1:31" x14ac:dyDescent="0.25">
      <c r="A70519" s="41">
        <v>0</v>
      </c>
      <c r="C70519" s="56"/>
      <c r="AC70519" s="56"/>
      <c r="AD70519" s="56"/>
      <c r="AE70519" s="56"/>
    </row>
    <row r="70520" spans="1:31" x14ac:dyDescent="0.25">
      <c r="A70520" s="41">
        <v>42</v>
      </c>
      <c r="C70520" s="56"/>
      <c r="AC70520" s="56"/>
      <c r="AD70520" s="56"/>
      <c r="AE70520" s="56"/>
    </row>
    <row r="70521" spans="1:31" x14ac:dyDescent="0.25">
      <c r="A70521" s="41">
        <v>0</v>
      </c>
      <c r="C70521" s="56"/>
      <c r="AC70521" s="56"/>
      <c r="AD70521" s="56"/>
      <c r="AE70521" s="56"/>
    </row>
    <row r="70522" spans="1:31" x14ac:dyDescent="0.25">
      <c r="A70522" s="41">
        <v>0</v>
      </c>
      <c r="C70522" s="56"/>
      <c r="AC70522" s="56"/>
      <c r="AD70522" s="56"/>
      <c r="AE70522" s="56"/>
    </row>
    <row r="70523" spans="1:31" x14ac:dyDescent="0.25">
      <c r="A70523" s="41">
        <v>0</v>
      </c>
      <c r="C70523" s="56"/>
      <c r="AC70523" s="56"/>
      <c r="AD70523" s="56"/>
      <c r="AE70523" s="56"/>
    </row>
    <row r="70524" spans="1:31" x14ac:dyDescent="0.25">
      <c r="A70524" s="41">
        <v>0</v>
      </c>
      <c r="C70524" s="56"/>
      <c r="AC70524" s="56"/>
      <c r="AD70524" s="56"/>
      <c r="AE70524" s="56"/>
    </row>
    <row r="70525" spans="1:31" x14ac:dyDescent="0.25">
      <c r="A70525" s="41">
        <v>0</v>
      </c>
      <c r="C70525" s="56"/>
      <c r="AC70525" s="56"/>
      <c r="AD70525" s="56"/>
      <c r="AE70525" s="56"/>
    </row>
    <row r="70526" spans="1:31" x14ac:dyDescent="0.25">
      <c r="A70526" s="41">
        <v>0</v>
      </c>
      <c r="C70526" s="56"/>
      <c r="AC70526" s="56"/>
      <c r="AD70526" s="56"/>
      <c r="AE70526" s="56"/>
    </row>
    <row r="70527" spans="1:31" x14ac:dyDescent="0.25">
      <c r="A70527" s="41">
        <v>0</v>
      </c>
      <c r="C70527" s="56"/>
      <c r="AC70527" s="56"/>
      <c r="AD70527" s="56"/>
      <c r="AE70527" s="56"/>
    </row>
    <row r="70528" spans="1:31" x14ac:dyDescent="0.25">
      <c r="A70528" s="41">
        <v>0</v>
      </c>
      <c r="C70528" s="56"/>
      <c r="AC70528" s="56"/>
      <c r="AD70528" s="56"/>
      <c r="AE70528" s="56"/>
    </row>
    <row r="70529" spans="1:31" x14ac:dyDescent="0.25">
      <c r="A70529" s="41">
        <v>0</v>
      </c>
      <c r="C70529" s="56"/>
      <c r="AC70529" s="56"/>
      <c r="AD70529" s="56"/>
      <c r="AE70529" s="56"/>
    </row>
    <row r="70530" spans="1:31" x14ac:dyDescent="0.25">
      <c r="A70530" s="41">
        <v>0</v>
      </c>
      <c r="C70530" s="56"/>
      <c r="AC70530" s="56"/>
      <c r="AD70530" s="56"/>
      <c r="AE70530" s="56"/>
    </row>
    <row r="70531" spans="1:31" x14ac:dyDescent="0.25">
      <c r="A70531" s="41">
        <v>0</v>
      </c>
      <c r="C70531" s="56"/>
      <c r="AC70531" s="56"/>
      <c r="AD70531" s="56"/>
      <c r="AE70531" s="56"/>
    </row>
    <row r="70532" spans="1:31" x14ac:dyDescent="0.25">
      <c r="A70532" s="41">
        <v>0</v>
      </c>
      <c r="C70532" s="56"/>
      <c r="AC70532" s="56"/>
      <c r="AD70532" s="56"/>
      <c r="AE70532" s="56"/>
    </row>
    <row r="70533" spans="1:31" x14ac:dyDescent="0.25">
      <c r="A70533" s="41">
        <v>0</v>
      </c>
      <c r="C70533" s="56"/>
      <c r="AC70533" s="56"/>
      <c r="AD70533" s="56"/>
      <c r="AE70533" s="56"/>
    </row>
    <row r="70534" spans="1:31" x14ac:dyDescent="0.25">
      <c r="A70534" s="41">
        <v>0</v>
      </c>
      <c r="C70534" s="56"/>
      <c r="AC70534" s="56"/>
      <c r="AD70534" s="56"/>
      <c r="AE70534" s="56"/>
    </row>
    <row r="70535" spans="1:31" x14ac:dyDescent="0.25">
      <c r="A70535" s="41">
        <v>0</v>
      </c>
      <c r="C70535" s="56"/>
      <c r="AC70535" s="56"/>
      <c r="AD70535" s="56"/>
      <c r="AE70535" s="56"/>
    </row>
    <row r="70536" spans="1:31" x14ac:dyDescent="0.25">
      <c r="A70536" s="41">
        <v>0</v>
      </c>
      <c r="C70536" s="56"/>
      <c r="AC70536" s="56"/>
      <c r="AD70536" s="56"/>
      <c r="AE70536" s="56"/>
    </row>
    <row r="70537" spans="1:31" x14ac:dyDescent="0.25">
      <c r="A70537" s="41">
        <v>4371</v>
      </c>
      <c r="C70537" s="56"/>
      <c r="AC70537" s="56"/>
      <c r="AD70537" s="56"/>
      <c r="AE70537" s="56"/>
    </row>
    <row r="70538" spans="1:31" x14ac:dyDescent="0.25">
      <c r="A70538" s="41">
        <v>0</v>
      </c>
      <c r="C70538" s="56"/>
      <c r="AC70538" s="56"/>
      <c r="AD70538" s="56"/>
      <c r="AE70538" s="56"/>
    </row>
    <row r="70539" spans="1:31" x14ac:dyDescent="0.25">
      <c r="A70539" s="41">
        <v>0</v>
      </c>
      <c r="C70539" s="56"/>
      <c r="AC70539" s="56"/>
      <c r="AD70539" s="56"/>
      <c r="AE70539" s="56"/>
    </row>
    <row r="70540" spans="1:31" x14ac:dyDescent="0.25">
      <c r="A70540" s="41">
        <v>0</v>
      </c>
      <c r="C70540" s="56"/>
      <c r="AC70540" s="56"/>
      <c r="AD70540" s="56"/>
      <c r="AE70540" s="56"/>
    </row>
    <row r="70541" spans="1:31" x14ac:dyDescent="0.25">
      <c r="A70541" s="41">
        <v>0</v>
      </c>
      <c r="C70541" s="56"/>
      <c r="AC70541" s="56"/>
      <c r="AD70541" s="56"/>
      <c r="AE70541" s="56"/>
    </row>
    <row r="70542" spans="1:31" x14ac:dyDescent="0.25">
      <c r="A70542" s="41">
        <v>0</v>
      </c>
      <c r="C70542" s="56"/>
      <c r="AC70542" s="56"/>
      <c r="AD70542" s="56"/>
      <c r="AE70542" s="56"/>
    </row>
    <row r="70543" spans="1:31" x14ac:dyDescent="0.25">
      <c r="A70543" s="41">
        <v>0</v>
      </c>
      <c r="C70543" s="56"/>
      <c r="AC70543" s="56"/>
      <c r="AD70543" s="56"/>
      <c r="AE70543" s="56"/>
    </row>
    <row r="70544" spans="1:31" x14ac:dyDescent="0.25">
      <c r="A70544" s="41">
        <v>0</v>
      </c>
      <c r="C70544" s="56"/>
      <c r="AC70544" s="56"/>
      <c r="AD70544" s="56"/>
      <c r="AE70544" s="56"/>
    </row>
    <row r="70545" spans="1:31" x14ac:dyDescent="0.25">
      <c r="A70545" s="41">
        <v>0</v>
      </c>
      <c r="C70545" s="56"/>
      <c r="AC70545" s="56"/>
      <c r="AD70545" s="56"/>
      <c r="AE70545" s="56"/>
    </row>
    <row r="70546" spans="1:31" x14ac:dyDescent="0.25">
      <c r="A70546" s="41">
        <v>0</v>
      </c>
      <c r="C70546" s="56"/>
      <c r="AC70546" s="56"/>
      <c r="AD70546" s="56"/>
      <c r="AE70546" s="56"/>
    </row>
    <row r="70547" spans="1:31" x14ac:dyDescent="0.25">
      <c r="A70547" s="41">
        <v>0</v>
      </c>
      <c r="C70547" s="56"/>
      <c r="AC70547" s="56"/>
      <c r="AD70547" s="56"/>
      <c r="AE70547" s="56"/>
    </row>
    <row r="70548" spans="1:31" x14ac:dyDescent="0.25">
      <c r="A70548" s="41">
        <v>0</v>
      </c>
      <c r="C70548" s="56"/>
      <c r="AC70548" s="56"/>
      <c r="AD70548" s="56"/>
      <c r="AE70548" s="56"/>
    </row>
    <row r="70549" spans="1:31" x14ac:dyDescent="0.25">
      <c r="A70549" s="41">
        <v>0</v>
      </c>
      <c r="C70549" s="56"/>
      <c r="AC70549" s="56"/>
      <c r="AD70549" s="56"/>
      <c r="AE70549" s="56"/>
    </row>
    <row r="70550" spans="1:31" x14ac:dyDescent="0.25">
      <c r="A70550" s="41">
        <v>0</v>
      </c>
      <c r="C70550" s="56"/>
      <c r="AC70550" s="56"/>
      <c r="AD70550" s="56"/>
      <c r="AE70550" s="56"/>
    </row>
    <row r="70551" spans="1:31" x14ac:dyDescent="0.25">
      <c r="A70551" s="41">
        <v>0</v>
      </c>
      <c r="C70551" s="56"/>
      <c r="AC70551" s="56"/>
      <c r="AD70551" s="56"/>
      <c r="AE70551" s="56"/>
    </row>
    <row r="70552" spans="1:31" x14ac:dyDescent="0.25">
      <c r="A70552" s="41">
        <v>0</v>
      </c>
      <c r="C70552" s="56"/>
      <c r="AC70552" s="56"/>
      <c r="AD70552" s="56"/>
      <c r="AE70552" s="56"/>
    </row>
    <row r="70553" spans="1:31" x14ac:dyDescent="0.25">
      <c r="A70553" s="41">
        <v>0</v>
      </c>
      <c r="C70553" s="56"/>
      <c r="AC70553" s="56"/>
      <c r="AD70553" s="56"/>
      <c r="AE70553" s="56"/>
    </row>
    <row r="70554" spans="1:31" x14ac:dyDescent="0.25">
      <c r="A70554" s="41">
        <v>0</v>
      </c>
      <c r="C70554" s="56"/>
      <c r="AC70554" s="56"/>
      <c r="AD70554" s="56"/>
      <c r="AE70554" s="56"/>
    </row>
    <row r="70555" spans="1:31" x14ac:dyDescent="0.25">
      <c r="A70555" s="41">
        <v>0</v>
      </c>
      <c r="C70555" s="56"/>
      <c r="AC70555" s="56"/>
      <c r="AD70555" s="56"/>
      <c r="AE70555" s="56"/>
    </row>
    <row r="70556" spans="1:31" x14ac:dyDescent="0.25">
      <c r="A70556" s="41">
        <v>0</v>
      </c>
      <c r="C70556" s="56"/>
      <c r="AC70556" s="56"/>
      <c r="AD70556" s="56"/>
      <c r="AE70556" s="56"/>
    </row>
    <row r="70557" spans="1:31" x14ac:dyDescent="0.25">
      <c r="A70557" s="41">
        <v>0</v>
      </c>
      <c r="C70557" s="56"/>
      <c r="AC70557" s="56"/>
      <c r="AD70557" s="56"/>
      <c r="AE70557" s="56"/>
    </row>
    <row r="70558" spans="1:31" x14ac:dyDescent="0.25">
      <c r="A70558" s="41">
        <v>0</v>
      </c>
      <c r="C70558" s="56"/>
      <c r="AC70558" s="56"/>
      <c r="AD70558" s="56"/>
      <c r="AE70558" s="56"/>
    </row>
    <row r="70559" spans="1:31" x14ac:dyDescent="0.25">
      <c r="A70559" s="41">
        <v>0</v>
      </c>
      <c r="C70559" s="56"/>
      <c r="AC70559" s="56"/>
      <c r="AD70559" s="56"/>
      <c r="AE70559" s="56"/>
    </row>
    <row r="70560" spans="1:31" x14ac:dyDescent="0.25">
      <c r="A70560" s="41">
        <v>0</v>
      </c>
      <c r="C70560" s="56"/>
      <c r="AC70560" s="56"/>
      <c r="AD70560" s="56"/>
      <c r="AE70560" s="56"/>
    </row>
    <row r="70561" spans="1:31" x14ac:dyDescent="0.25">
      <c r="A70561" s="41">
        <v>0</v>
      </c>
      <c r="C70561" s="56"/>
      <c r="AC70561" s="56"/>
      <c r="AD70561" s="56"/>
      <c r="AE70561" s="56"/>
    </row>
    <row r="70562" spans="1:31" x14ac:dyDescent="0.25">
      <c r="A70562" s="41">
        <v>0</v>
      </c>
      <c r="C70562" s="56"/>
      <c r="AC70562" s="56"/>
      <c r="AD70562" s="56"/>
      <c r="AE70562" s="56"/>
    </row>
    <row r="70563" spans="1:31" x14ac:dyDescent="0.25">
      <c r="A70563" s="41">
        <v>0</v>
      </c>
      <c r="C70563" s="56"/>
      <c r="AC70563" s="56"/>
      <c r="AD70563" s="56"/>
      <c r="AE70563" s="56"/>
    </row>
    <row r="70564" spans="1:31" x14ac:dyDescent="0.25">
      <c r="A70564" s="41">
        <v>0</v>
      </c>
      <c r="C70564" s="56"/>
      <c r="AC70564" s="56"/>
      <c r="AD70564" s="56"/>
      <c r="AE70564" s="56"/>
    </row>
    <row r="70565" spans="1:31" x14ac:dyDescent="0.25">
      <c r="A70565" s="41">
        <v>0</v>
      </c>
      <c r="C70565" s="56"/>
      <c r="AC70565" s="56"/>
      <c r="AD70565" s="56"/>
      <c r="AE70565" s="56"/>
    </row>
    <row r="70566" spans="1:31" x14ac:dyDescent="0.25">
      <c r="A70566" s="41">
        <v>0</v>
      </c>
      <c r="C70566" s="56"/>
      <c r="AC70566" s="56"/>
      <c r="AD70566" s="56"/>
      <c r="AE70566" s="56"/>
    </row>
    <row r="70567" spans="1:31" x14ac:dyDescent="0.25">
      <c r="A70567" s="41">
        <v>0</v>
      </c>
      <c r="C70567" s="56"/>
      <c r="AC70567" s="56"/>
      <c r="AD70567" s="56"/>
      <c r="AE70567" s="56"/>
    </row>
    <row r="70568" spans="1:31" x14ac:dyDescent="0.25">
      <c r="A70568" s="41">
        <v>0</v>
      </c>
      <c r="C70568" s="56"/>
      <c r="AC70568" s="56"/>
      <c r="AD70568" s="56"/>
      <c r="AE70568" s="56"/>
    </row>
    <row r="70569" spans="1:31" x14ac:dyDescent="0.25">
      <c r="A70569" s="41">
        <v>0</v>
      </c>
      <c r="C70569" s="56"/>
      <c r="AC70569" s="56"/>
      <c r="AD70569" s="56"/>
      <c r="AE70569" s="56"/>
    </row>
    <row r="70570" spans="1:31" x14ac:dyDescent="0.25">
      <c r="A70570" s="41">
        <v>0</v>
      </c>
      <c r="C70570" s="56"/>
      <c r="AC70570" s="56"/>
      <c r="AD70570" s="56"/>
      <c r="AE70570" s="56"/>
    </row>
    <row r="70571" spans="1:31" x14ac:dyDescent="0.25">
      <c r="A70571" s="41">
        <v>0</v>
      </c>
      <c r="C70571" s="56"/>
      <c r="AC70571" s="56"/>
      <c r="AD70571" s="56"/>
      <c r="AE70571" s="56"/>
    </row>
    <row r="70572" spans="1:31" x14ac:dyDescent="0.25">
      <c r="A70572" s="41">
        <v>0</v>
      </c>
      <c r="C70572" s="56"/>
      <c r="AC70572" s="56"/>
      <c r="AD70572" s="56"/>
      <c r="AE70572" s="56"/>
    </row>
    <row r="70573" spans="1:31" x14ac:dyDescent="0.25">
      <c r="A70573" s="41">
        <v>0</v>
      </c>
      <c r="C70573" s="56"/>
      <c r="AC70573" s="56"/>
      <c r="AD70573" s="56"/>
      <c r="AE70573" s="56"/>
    </row>
    <row r="70574" spans="1:31" x14ac:dyDescent="0.25">
      <c r="A70574" s="41">
        <v>0</v>
      </c>
      <c r="C70574" s="56"/>
      <c r="AC70574" s="56"/>
      <c r="AD70574" s="56"/>
      <c r="AE70574" s="56"/>
    </row>
    <row r="70575" spans="1:31" x14ac:dyDescent="0.25">
      <c r="A70575" s="41">
        <v>0</v>
      </c>
      <c r="C70575" s="56"/>
      <c r="AC70575" s="56"/>
      <c r="AD70575" s="56"/>
      <c r="AE70575" s="56"/>
    </row>
    <row r="70576" spans="1:31" x14ac:dyDescent="0.25">
      <c r="A70576" s="41">
        <v>0</v>
      </c>
      <c r="C70576" s="56"/>
      <c r="AC70576" s="56"/>
      <c r="AD70576" s="56"/>
      <c r="AE70576" s="56"/>
    </row>
    <row r="70577" spans="1:31" x14ac:dyDescent="0.25">
      <c r="A70577" s="41">
        <v>0</v>
      </c>
      <c r="C70577" s="56"/>
      <c r="AC70577" s="56"/>
      <c r="AD70577" s="56"/>
      <c r="AE70577" s="56"/>
    </row>
    <row r="70578" spans="1:31" x14ac:dyDescent="0.25">
      <c r="A70578" s="41">
        <v>0</v>
      </c>
      <c r="C70578" s="56"/>
      <c r="AC70578" s="56"/>
      <c r="AD70578" s="56"/>
      <c r="AE70578" s="56"/>
    </row>
    <row r="70579" spans="1:31" x14ac:dyDescent="0.25">
      <c r="A70579" s="41">
        <v>0</v>
      </c>
      <c r="C70579" s="56"/>
      <c r="AC70579" s="56"/>
      <c r="AD70579" s="56"/>
      <c r="AE70579" s="56"/>
    </row>
    <row r="70580" spans="1:31" x14ac:dyDescent="0.25">
      <c r="A70580" s="41">
        <v>0</v>
      </c>
      <c r="C70580" s="56"/>
      <c r="AC70580" s="56"/>
      <c r="AD70580" s="56"/>
      <c r="AE70580" s="56"/>
    </row>
    <row r="70581" spans="1:31" x14ac:dyDescent="0.25">
      <c r="A70581" s="41">
        <v>0</v>
      </c>
      <c r="C70581" s="56"/>
      <c r="AC70581" s="56"/>
      <c r="AD70581" s="56"/>
      <c r="AE70581" s="56"/>
    </row>
    <row r="70582" spans="1:31" x14ac:dyDescent="0.25">
      <c r="A70582" s="41">
        <v>0</v>
      </c>
      <c r="C70582" s="56"/>
      <c r="AC70582" s="56"/>
      <c r="AD70582" s="56"/>
      <c r="AE70582" s="56"/>
    </row>
    <row r="70583" spans="1:31" x14ac:dyDescent="0.25">
      <c r="A70583" s="41">
        <v>0</v>
      </c>
      <c r="C70583" s="56"/>
      <c r="AC70583" s="56"/>
      <c r="AD70583" s="56"/>
      <c r="AE70583" s="56"/>
    </row>
    <row r="70584" spans="1:31" x14ac:dyDescent="0.25">
      <c r="A70584" s="41">
        <v>0</v>
      </c>
      <c r="C70584" s="56"/>
      <c r="AC70584" s="56"/>
      <c r="AD70584" s="56"/>
      <c r="AE70584" s="56"/>
    </row>
    <row r="70585" spans="1:31" x14ac:dyDescent="0.25">
      <c r="A70585" s="41">
        <v>0</v>
      </c>
      <c r="C70585" s="56"/>
      <c r="AC70585" s="56"/>
      <c r="AD70585" s="56"/>
      <c r="AE70585" s="56"/>
    </row>
    <row r="70586" spans="1:31" x14ac:dyDescent="0.25">
      <c r="A70586" s="41">
        <v>0</v>
      </c>
      <c r="C70586" s="56"/>
      <c r="AC70586" s="56"/>
      <c r="AD70586" s="56"/>
      <c r="AE70586" s="56"/>
    </row>
    <row r="70587" spans="1:31" x14ac:dyDescent="0.25">
      <c r="A70587" s="41">
        <v>0</v>
      </c>
      <c r="C70587" s="56"/>
      <c r="AC70587" s="56"/>
      <c r="AD70587" s="56"/>
      <c r="AE70587" s="56"/>
    </row>
    <row r="70588" spans="1:31" x14ac:dyDescent="0.25">
      <c r="A70588" s="41">
        <v>0</v>
      </c>
      <c r="C70588" s="56"/>
      <c r="AC70588" s="56"/>
      <c r="AD70588" s="56"/>
      <c r="AE70588" s="56"/>
    </row>
    <row r="70589" spans="1:31" x14ac:dyDescent="0.25">
      <c r="A70589" s="41">
        <v>0</v>
      </c>
      <c r="C70589" s="56"/>
      <c r="AC70589" s="56"/>
      <c r="AD70589" s="56"/>
      <c r="AE70589" s="56"/>
    </row>
    <row r="70590" spans="1:31" x14ac:dyDescent="0.25">
      <c r="A70590" s="41">
        <v>0</v>
      </c>
      <c r="C70590" s="56"/>
      <c r="AC70590" s="56"/>
      <c r="AD70590" s="56"/>
      <c r="AE70590" s="56"/>
    </row>
    <row r="70591" spans="1:31" x14ac:dyDescent="0.25">
      <c r="A70591" s="41">
        <v>0</v>
      </c>
      <c r="C70591" s="56"/>
      <c r="AC70591" s="56"/>
      <c r="AD70591" s="56"/>
      <c r="AE70591" s="56"/>
    </row>
    <row r="70592" spans="1:31" x14ac:dyDescent="0.25">
      <c r="A70592" s="41">
        <v>0</v>
      </c>
      <c r="C70592" s="56"/>
      <c r="AC70592" s="56"/>
      <c r="AD70592" s="56"/>
      <c r="AE70592" s="56"/>
    </row>
    <row r="70593" spans="1:31" x14ac:dyDescent="0.25">
      <c r="A70593" s="41">
        <v>0</v>
      </c>
      <c r="C70593" s="56"/>
      <c r="AC70593" s="56"/>
      <c r="AD70593" s="56"/>
      <c r="AE70593" s="56"/>
    </row>
    <row r="70594" spans="1:31" x14ac:dyDescent="0.25">
      <c r="A70594" s="41">
        <v>0</v>
      </c>
      <c r="C70594" s="56"/>
      <c r="AC70594" s="56"/>
      <c r="AD70594" s="56"/>
      <c r="AE70594" s="56"/>
    </row>
    <row r="70595" spans="1:31" x14ac:dyDescent="0.25">
      <c r="A70595" s="41">
        <v>0</v>
      </c>
      <c r="C70595" s="56"/>
      <c r="AC70595" s="56"/>
      <c r="AD70595" s="56"/>
      <c r="AE70595" s="56"/>
    </row>
    <row r="70596" spans="1:31" x14ac:dyDescent="0.25">
      <c r="A70596" s="41">
        <v>0</v>
      </c>
      <c r="C70596" s="56"/>
      <c r="AC70596" s="56"/>
      <c r="AD70596" s="56"/>
      <c r="AE70596" s="56"/>
    </row>
    <row r="70597" spans="1:31" x14ac:dyDescent="0.25">
      <c r="A70597" s="41">
        <v>0</v>
      </c>
      <c r="C70597" s="56"/>
      <c r="AC70597" s="56"/>
      <c r="AD70597" s="56"/>
      <c r="AE70597" s="56"/>
    </row>
    <row r="70598" spans="1:31" x14ac:dyDescent="0.25">
      <c r="A70598" s="41">
        <v>0</v>
      </c>
      <c r="C70598" s="56"/>
      <c r="AC70598" s="56"/>
      <c r="AD70598" s="56"/>
      <c r="AE70598" s="56"/>
    </row>
    <row r="70599" spans="1:31" x14ac:dyDescent="0.25">
      <c r="A70599" s="41">
        <v>0</v>
      </c>
      <c r="C70599" s="56"/>
      <c r="AC70599" s="56"/>
      <c r="AD70599" s="56"/>
      <c r="AE70599" s="56"/>
    </row>
    <row r="70600" spans="1:31" x14ac:dyDescent="0.25">
      <c r="A70600" s="41">
        <v>0</v>
      </c>
      <c r="C70600" s="56"/>
      <c r="AC70600" s="56"/>
      <c r="AD70600" s="56"/>
      <c r="AE70600" s="56"/>
    </row>
    <row r="70601" spans="1:31" x14ac:dyDescent="0.25">
      <c r="A70601" s="41">
        <v>0</v>
      </c>
      <c r="C70601" s="56"/>
      <c r="AC70601" s="56"/>
      <c r="AD70601" s="56"/>
      <c r="AE70601" s="56"/>
    </row>
    <row r="70602" spans="1:31" x14ac:dyDescent="0.25">
      <c r="A70602" s="41">
        <v>0</v>
      </c>
      <c r="C70602" s="56"/>
      <c r="AC70602" s="56"/>
      <c r="AD70602" s="56"/>
      <c r="AE70602" s="56"/>
    </row>
    <row r="70603" spans="1:31" x14ac:dyDescent="0.25">
      <c r="A70603" s="41">
        <v>0</v>
      </c>
      <c r="C70603" s="56"/>
      <c r="AC70603" s="56"/>
      <c r="AD70603" s="56"/>
      <c r="AE70603" s="56"/>
    </row>
    <row r="70604" spans="1:31" x14ac:dyDescent="0.25">
      <c r="A70604" s="41">
        <v>0</v>
      </c>
      <c r="C70604" s="56"/>
      <c r="AC70604" s="56"/>
      <c r="AD70604" s="56"/>
      <c r="AE70604" s="56"/>
    </row>
    <row r="70605" spans="1:31" x14ac:dyDescent="0.25">
      <c r="A70605" s="41">
        <v>0</v>
      </c>
      <c r="C70605" s="56"/>
      <c r="AC70605" s="56"/>
      <c r="AD70605" s="56"/>
      <c r="AE70605" s="56"/>
    </row>
    <row r="70606" spans="1:31" x14ac:dyDescent="0.25">
      <c r="A70606" s="41">
        <v>0</v>
      </c>
      <c r="C70606" s="56"/>
      <c r="AC70606" s="56"/>
      <c r="AD70606" s="56"/>
      <c r="AE70606" s="56"/>
    </row>
    <row r="70607" spans="1:31" x14ac:dyDescent="0.25">
      <c r="A70607" s="41">
        <v>0</v>
      </c>
      <c r="C70607" s="56"/>
      <c r="AC70607" s="56"/>
      <c r="AD70607" s="56"/>
      <c r="AE70607" s="56"/>
    </row>
    <row r="70608" spans="1:31" x14ac:dyDescent="0.25">
      <c r="A70608" s="41">
        <v>0</v>
      </c>
      <c r="C70608" s="56"/>
      <c r="AC70608" s="56"/>
      <c r="AD70608" s="56"/>
      <c r="AE70608" s="56"/>
    </row>
    <row r="70609" spans="1:31" x14ac:dyDescent="0.25">
      <c r="A70609" s="41">
        <v>0</v>
      </c>
      <c r="C70609" s="56"/>
      <c r="AC70609" s="56"/>
      <c r="AD70609" s="56"/>
      <c r="AE70609" s="56"/>
    </row>
    <row r="70610" spans="1:31" x14ac:dyDescent="0.25">
      <c r="A70610" s="41">
        <v>0</v>
      </c>
      <c r="C70610" s="56"/>
      <c r="AC70610" s="56"/>
      <c r="AD70610" s="56"/>
      <c r="AE70610" s="56"/>
    </row>
    <row r="70611" spans="1:31" x14ac:dyDescent="0.25">
      <c r="A70611" s="41">
        <v>0</v>
      </c>
      <c r="C70611" s="56"/>
      <c r="AC70611" s="56"/>
      <c r="AD70611" s="56"/>
      <c r="AE70611" s="56"/>
    </row>
    <row r="70612" spans="1:31" x14ac:dyDescent="0.25">
      <c r="A70612" s="41">
        <v>0</v>
      </c>
      <c r="C70612" s="56"/>
      <c r="AC70612" s="56"/>
      <c r="AD70612" s="56"/>
      <c r="AE70612" s="56"/>
    </row>
    <row r="70613" spans="1:31" x14ac:dyDescent="0.25">
      <c r="A70613" s="41">
        <v>0</v>
      </c>
      <c r="C70613" s="56"/>
      <c r="AC70613" s="56"/>
      <c r="AD70613" s="56"/>
      <c r="AE70613" s="56"/>
    </row>
    <row r="70614" spans="1:31" x14ac:dyDescent="0.25">
      <c r="A70614" s="41">
        <v>0</v>
      </c>
      <c r="C70614" s="56"/>
      <c r="AC70614" s="56"/>
      <c r="AD70614" s="56"/>
      <c r="AE70614" s="56"/>
    </row>
    <row r="70615" spans="1:31" x14ac:dyDescent="0.25">
      <c r="A70615" s="41">
        <v>0</v>
      </c>
      <c r="C70615" s="56"/>
      <c r="AC70615" s="56"/>
      <c r="AD70615" s="56"/>
      <c r="AE70615" s="56"/>
    </row>
    <row r="70616" spans="1:31" x14ac:dyDescent="0.25">
      <c r="A70616" s="41">
        <v>0</v>
      </c>
      <c r="C70616" s="56"/>
      <c r="AC70616" s="56"/>
      <c r="AD70616" s="56"/>
      <c r="AE70616" s="56"/>
    </row>
    <row r="70617" spans="1:31" x14ac:dyDescent="0.25">
      <c r="A70617" s="41">
        <v>0</v>
      </c>
      <c r="C70617" s="56"/>
      <c r="AC70617" s="56"/>
      <c r="AD70617" s="56"/>
      <c r="AE70617" s="56"/>
    </row>
    <row r="70618" spans="1:31" x14ac:dyDescent="0.25">
      <c r="A70618" s="41">
        <v>0</v>
      </c>
      <c r="C70618" s="56"/>
      <c r="AC70618" s="56"/>
      <c r="AD70618" s="56"/>
      <c r="AE70618" s="56"/>
    </row>
    <row r="70619" spans="1:31" x14ac:dyDescent="0.25">
      <c r="A70619" s="41">
        <v>0</v>
      </c>
      <c r="C70619" s="56"/>
      <c r="AC70619" s="56"/>
      <c r="AD70619" s="56"/>
      <c r="AE70619" s="56"/>
    </row>
    <row r="70620" spans="1:31" x14ac:dyDescent="0.25">
      <c r="A70620" s="41">
        <v>0</v>
      </c>
      <c r="C70620" s="56"/>
      <c r="AC70620" s="56"/>
      <c r="AD70620" s="56"/>
      <c r="AE70620" s="56"/>
    </row>
    <row r="70621" spans="1:31" x14ac:dyDescent="0.25">
      <c r="A70621" s="41">
        <v>0</v>
      </c>
      <c r="C70621" s="56"/>
      <c r="AC70621" s="56"/>
      <c r="AD70621" s="56"/>
      <c r="AE70621" s="56"/>
    </row>
    <row r="70622" spans="1:31" x14ac:dyDescent="0.25">
      <c r="A70622" s="41">
        <v>0</v>
      </c>
      <c r="C70622" s="56"/>
      <c r="AC70622" s="56"/>
      <c r="AD70622" s="56"/>
      <c r="AE70622" s="56"/>
    </row>
    <row r="70623" spans="1:31" x14ac:dyDescent="0.25">
      <c r="A70623" s="41">
        <v>0</v>
      </c>
      <c r="C70623" s="56"/>
      <c r="AC70623" s="56"/>
      <c r="AD70623" s="56"/>
      <c r="AE70623" s="56"/>
    </row>
    <row r="70624" spans="1:31" x14ac:dyDescent="0.25">
      <c r="A70624" s="41">
        <v>0</v>
      </c>
      <c r="C70624" s="56"/>
      <c r="AC70624" s="56"/>
      <c r="AD70624" s="56"/>
      <c r="AE70624" s="56"/>
    </row>
    <row r="70625" spans="1:31" x14ac:dyDescent="0.25">
      <c r="A70625" s="41">
        <v>0</v>
      </c>
      <c r="C70625" s="56"/>
      <c r="AC70625" s="56"/>
      <c r="AD70625" s="56"/>
      <c r="AE70625" s="56"/>
    </row>
    <row r="70626" spans="1:31" x14ac:dyDescent="0.25">
      <c r="A70626" s="41">
        <v>0</v>
      </c>
      <c r="C70626" s="56"/>
      <c r="AC70626" s="56"/>
      <c r="AD70626" s="56"/>
      <c r="AE70626" s="56"/>
    </row>
    <row r="70627" spans="1:31" x14ac:dyDescent="0.25">
      <c r="A70627" s="41">
        <v>0</v>
      </c>
      <c r="C70627" s="56"/>
      <c r="AC70627" s="56"/>
      <c r="AD70627" s="56"/>
      <c r="AE70627" s="56"/>
    </row>
    <row r="70628" spans="1:31" x14ac:dyDescent="0.25">
      <c r="A70628" s="41">
        <v>0</v>
      </c>
      <c r="C70628" s="56"/>
      <c r="AC70628" s="56"/>
      <c r="AD70628" s="56"/>
      <c r="AE70628" s="56"/>
    </row>
    <row r="70629" spans="1:31" x14ac:dyDescent="0.25">
      <c r="A70629" s="41">
        <v>0</v>
      </c>
      <c r="C70629" s="56"/>
      <c r="AC70629" s="56"/>
      <c r="AD70629" s="56"/>
      <c r="AE70629" s="56"/>
    </row>
    <row r="70630" spans="1:31" x14ac:dyDescent="0.25">
      <c r="A70630" s="41">
        <v>0</v>
      </c>
      <c r="C70630" s="56"/>
      <c r="AC70630" s="56"/>
      <c r="AD70630" s="56"/>
      <c r="AE70630" s="56"/>
    </row>
    <row r="70631" spans="1:31" x14ac:dyDescent="0.25">
      <c r="A70631" s="41">
        <v>0</v>
      </c>
      <c r="C70631" s="56"/>
      <c r="AC70631" s="56"/>
      <c r="AD70631" s="56"/>
      <c r="AE70631" s="56"/>
    </row>
    <row r="70632" spans="1:31" x14ac:dyDescent="0.25">
      <c r="A70632" s="41">
        <v>0</v>
      </c>
      <c r="C70632" s="56"/>
      <c r="AC70632" s="56"/>
      <c r="AD70632" s="56"/>
      <c r="AE70632" s="56"/>
    </row>
    <row r="70633" spans="1:31" x14ac:dyDescent="0.25">
      <c r="A70633" s="41">
        <v>0</v>
      </c>
      <c r="C70633" s="56"/>
      <c r="AC70633" s="56"/>
      <c r="AD70633" s="56"/>
      <c r="AE70633" s="56"/>
    </row>
    <row r="70634" spans="1:31" x14ac:dyDescent="0.25">
      <c r="A70634" s="41">
        <v>0</v>
      </c>
      <c r="C70634" s="56"/>
      <c r="AC70634" s="56"/>
      <c r="AD70634" s="56"/>
      <c r="AE70634" s="56"/>
    </row>
    <row r="70635" spans="1:31" x14ac:dyDescent="0.25">
      <c r="A70635" s="41">
        <v>0</v>
      </c>
      <c r="C70635" s="56"/>
      <c r="AC70635" s="56"/>
      <c r="AD70635" s="56"/>
      <c r="AE70635" s="56"/>
    </row>
    <row r="70636" spans="1:31" x14ac:dyDescent="0.25">
      <c r="A70636" s="41">
        <v>0</v>
      </c>
      <c r="C70636" s="56"/>
      <c r="AC70636" s="56"/>
      <c r="AD70636" s="56"/>
      <c r="AE70636" s="56"/>
    </row>
    <row r="70637" spans="1:31" x14ac:dyDescent="0.25">
      <c r="A70637" s="41">
        <v>0</v>
      </c>
      <c r="C70637" s="56"/>
      <c r="AC70637" s="56"/>
      <c r="AD70637" s="56"/>
      <c r="AE70637" s="56"/>
    </row>
    <row r="70638" spans="1:31" x14ac:dyDescent="0.25">
      <c r="A70638" s="41">
        <v>0</v>
      </c>
      <c r="C70638" s="56"/>
      <c r="AC70638" s="56"/>
      <c r="AD70638" s="56"/>
      <c r="AE70638" s="56"/>
    </row>
    <row r="70639" spans="1:31" x14ac:dyDescent="0.25">
      <c r="A70639" s="41">
        <v>0</v>
      </c>
      <c r="C70639" s="56"/>
      <c r="AC70639" s="56"/>
      <c r="AD70639" s="56"/>
      <c r="AE70639" s="56"/>
    </row>
    <row r="70640" spans="1:31" x14ac:dyDescent="0.25">
      <c r="A70640" s="41">
        <v>0</v>
      </c>
      <c r="C70640" s="56"/>
      <c r="AC70640" s="56"/>
      <c r="AD70640" s="56"/>
      <c r="AE70640" s="56"/>
    </row>
    <row r="70641" spans="1:31" x14ac:dyDescent="0.25">
      <c r="A70641" s="41">
        <v>0</v>
      </c>
      <c r="C70641" s="56"/>
      <c r="AC70641" s="56"/>
      <c r="AD70641" s="56"/>
      <c r="AE70641" s="56"/>
    </row>
    <row r="70642" spans="1:31" x14ac:dyDescent="0.25">
      <c r="A70642" s="41">
        <v>0</v>
      </c>
      <c r="C70642" s="56"/>
      <c r="AC70642" s="56"/>
      <c r="AD70642" s="56"/>
      <c r="AE70642" s="56"/>
    </row>
    <row r="70643" spans="1:31" x14ac:dyDescent="0.25">
      <c r="A70643" s="41">
        <v>0</v>
      </c>
      <c r="C70643" s="56"/>
      <c r="AC70643" s="56"/>
      <c r="AD70643" s="56"/>
      <c r="AE70643" s="56"/>
    </row>
    <row r="70644" spans="1:31" x14ac:dyDescent="0.25">
      <c r="A70644" s="41">
        <v>0</v>
      </c>
      <c r="C70644" s="56"/>
      <c r="AC70644" s="56"/>
      <c r="AD70644" s="56"/>
      <c r="AE70644" s="56"/>
    </row>
    <row r="70645" spans="1:31" x14ac:dyDescent="0.25">
      <c r="A70645" s="41">
        <v>0</v>
      </c>
      <c r="C70645" s="56"/>
      <c r="AC70645" s="56"/>
      <c r="AD70645" s="56"/>
      <c r="AE70645" s="56"/>
    </row>
    <row r="70646" spans="1:31" x14ac:dyDescent="0.25">
      <c r="A70646" s="41">
        <v>0</v>
      </c>
      <c r="C70646" s="56"/>
      <c r="AC70646" s="56"/>
      <c r="AD70646" s="56"/>
      <c r="AE70646" s="56"/>
    </row>
    <row r="70647" spans="1:31" x14ac:dyDescent="0.25">
      <c r="A70647" s="41">
        <v>0</v>
      </c>
      <c r="C70647" s="56"/>
      <c r="AC70647" s="56"/>
      <c r="AD70647" s="56"/>
      <c r="AE70647" s="56"/>
    </row>
    <row r="70648" spans="1:31" x14ac:dyDescent="0.25">
      <c r="A70648" s="41">
        <v>0</v>
      </c>
      <c r="C70648" s="56"/>
      <c r="AC70648" s="56"/>
      <c r="AD70648" s="56"/>
      <c r="AE70648" s="56"/>
    </row>
    <row r="70649" spans="1:31" x14ac:dyDescent="0.25">
      <c r="A70649" s="41">
        <v>0</v>
      </c>
      <c r="C70649" s="56"/>
      <c r="AC70649" s="56"/>
      <c r="AD70649" s="56"/>
      <c r="AE70649" s="56"/>
    </row>
    <row r="70650" spans="1:31" x14ac:dyDescent="0.25">
      <c r="A70650" s="41">
        <v>0</v>
      </c>
      <c r="C70650" s="56"/>
      <c r="AC70650" s="56"/>
      <c r="AD70650" s="56"/>
      <c r="AE70650" s="56"/>
    </row>
    <row r="70651" spans="1:31" x14ac:dyDescent="0.25">
      <c r="A70651" s="41">
        <v>0</v>
      </c>
      <c r="C70651" s="56"/>
      <c r="AC70651" s="56"/>
      <c r="AD70651" s="56"/>
      <c r="AE70651" s="56"/>
    </row>
    <row r="70652" spans="1:31" x14ac:dyDescent="0.25">
      <c r="A70652" s="41">
        <v>0</v>
      </c>
      <c r="C70652" s="56"/>
      <c r="AC70652" s="56"/>
      <c r="AD70652" s="56"/>
      <c r="AE70652" s="56"/>
    </row>
    <row r="70653" spans="1:31" x14ac:dyDescent="0.25">
      <c r="A70653" s="41">
        <v>0</v>
      </c>
      <c r="C70653" s="56"/>
      <c r="AC70653" s="56"/>
      <c r="AD70653" s="56"/>
      <c r="AE70653" s="56"/>
    </row>
    <row r="70654" spans="1:31" x14ac:dyDescent="0.25">
      <c r="A70654" s="41">
        <v>0</v>
      </c>
      <c r="C70654" s="56"/>
      <c r="AC70654" s="56"/>
      <c r="AD70654" s="56"/>
      <c r="AE70654" s="56"/>
    </row>
    <row r="70655" spans="1:31" x14ac:dyDescent="0.25">
      <c r="A70655" s="41">
        <v>0</v>
      </c>
      <c r="C70655" s="56"/>
      <c r="AC70655" s="56"/>
      <c r="AD70655" s="56"/>
      <c r="AE70655" s="56"/>
    </row>
    <row r="70656" spans="1:31" x14ac:dyDescent="0.25">
      <c r="A70656" s="41">
        <v>0</v>
      </c>
      <c r="C70656" s="56"/>
      <c r="AC70656" s="56"/>
      <c r="AD70656" s="56"/>
      <c r="AE70656" s="56"/>
    </row>
    <row r="70657" spans="1:31" x14ac:dyDescent="0.25">
      <c r="A70657" s="41">
        <v>0</v>
      </c>
      <c r="C70657" s="56"/>
      <c r="AC70657" s="56"/>
      <c r="AD70657" s="56"/>
      <c r="AE70657" s="56"/>
    </row>
    <row r="70658" spans="1:31" x14ac:dyDescent="0.25">
      <c r="A70658" s="41">
        <v>0</v>
      </c>
      <c r="C70658" s="56"/>
      <c r="AC70658" s="56"/>
      <c r="AD70658" s="56"/>
      <c r="AE70658" s="56"/>
    </row>
    <row r="70659" spans="1:31" x14ac:dyDescent="0.25">
      <c r="A70659" s="41">
        <v>21</v>
      </c>
      <c r="C70659" s="56"/>
      <c r="AC70659" s="56"/>
      <c r="AD70659" s="56"/>
      <c r="AE70659" s="56"/>
    </row>
    <row r="70660" spans="1:31" x14ac:dyDescent="0.25">
      <c r="A70660" s="41">
        <v>0</v>
      </c>
      <c r="C70660" s="56"/>
      <c r="AC70660" s="56"/>
      <c r="AD70660" s="56"/>
      <c r="AE70660" s="56"/>
    </row>
    <row r="70661" spans="1:31" x14ac:dyDescent="0.25">
      <c r="A70661" s="41">
        <v>0</v>
      </c>
      <c r="C70661" s="56"/>
      <c r="AC70661" s="56"/>
      <c r="AD70661" s="56"/>
      <c r="AE70661" s="56"/>
    </row>
    <row r="70662" spans="1:31" x14ac:dyDescent="0.25">
      <c r="A70662" s="41">
        <v>0</v>
      </c>
      <c r="C70662" s="56"/>
      <c r="AC70662" s="56"/>
      <c r="AD70662" s="56"/>
      <c r="AE70662" s="56"/>
    </row>
    <row r="70663" spans="1:31" x14ac:dyDescent="0.25">
      <c r="A70663" s="41">
        <v>0</v>
      </c>
      <c r="C70663" s="56"/>
      <c r="AC70663" s="56"/>
      <c r="AD70663" s="56"/>
      <c r="AE70663" s="56"/>
    </row>
    <row r="70664" spans="1:31" x14ac:dyDescent="0.25">
      <c r="A70664" s="41">
        <v>0</v>
      </c>
      <c r="C70664" s="56"/>
      <c r="AC70664" s="56"/>
      <c r="AD70664" s="56"/>
      <c r="AE70664" s="56"/>
    </row>
    <row r="70665" spans="1:31" x14ac:dyDescent="0.25">
      <c r="A70665" s="41">
        <v>0</v>
      </c>
      <c r="C70665" s="56"/>
      <c r="AC70665" s="56"/>
      <c r="AD70665" s="56"/>
      <c r="AE70665" s="56"/>
    </row>
    <row r="70666" spans="1:31" x14ac:dyDescent="0.25">
      <c r="A70666" s="41">
        <v>0</v>
      </c>
      <c r="C70666" s="56"/>
      <c r="AC70666" s="56"/>
      <c r="AD70666" s="56"/>
      <c r="AE70666" s="56"/>
    </row>
    <row r="70667" spans="1:31" x14ac:dyDescent="0.25">
      <c r="A70667" s="41">
        <v>0</v>
      </c>
      <c r="C70667" s="56"/>
      <c r="AC70667" s="56"/>
      <c r="AD70667" s="56"/>
      <c r="AE70667" s="56"/>
    </row>
    <row r="70668" spans="1:31" x14ac:dyDescent="0.25">
      <c r="A70668" s="41">
        <v>2422</v>
      </c>
      <c r="C70668" s="56"/>
      <c r="AC70668" s="56"/>
      <c r="AD70668" s="56"/>
      <c r="AE70668" s="56"/>
    </row>
    <row r="70669" spans="1:31" x14ac:dyDescent="0.25">
      <c r="A70669" s="41">
        <v>0</v>
      </c>
      <c r="C70669" s="56"/>
      <c r="AC70669" s="56"/>
      <c r="AD70669" s="56"/>
      <c r="AE70669" s="56"/>
    </row>
    <row r="70670" spans="1:31" x14ac:dyDescent="0.25">
      <c r="A70670" s="41">
        <v>0</v>
      </c>
      <c r="C70670" s="56"/>
      <c r="AC70670" s="56"/>
      <c r="AD70670" s="56"/>
      <c r="AE70670" s="56"/>
    </row>
    <row r="70671" spans="1:31" x14ac:dyDescent="0.25">
      <c r="A70671" s="41">
        <v>0</v>
      </c>
      <c r="C70671" s="56"/>
      <c r="AC70671" s="56"/>
      <c r="AD70671" s="56"/>
      <c r="AE70671" s="56"/>
    </row>
    <row r="70672" spans="1:31" x14ac:dyDescent="0.25">
      <c r="A70672" s="41">
        <v>0</v>
      </c>
      <c r="C70672" s="56"/>
      <c r="AC70672" s="56"/>
      <c r="AD70672" s="56"/>
      <c r="AE70672" s="56"/>
    </row>
    <row r="70673" spans="1:31" x14ac:dyDescent="0.25">
      <c r="A70673" s="41">
        <v>0</v>
      </c>
      <c r="C70673" s="56"/>
      <c r="AC70673" s="56"/>
      <c r="AD70673" s="56"/>
      <c r="AE70673" s="56"/>
    </row>
    <row r="70674" spans="1:31" x14ac:dyDescent="0.25">
      <c r="A70674" s="41">
        <v>0</v>
      </c>
      <c r="C70674" s="56"/>
      <c r="AC70674" s="56"/>
      <c r="AD70674" s="56"/>
      <c r="AE70674" s="56"/>
    </row>
    <row r="70675" spans="1:31" x14ac:dyDescent="0.25">
      <c r="A70675" s="41">
        <v>0</v>
      </c>
      <c r="C70675" s="56"/>
      <c r="AC70675" s="56"/>
      <c r="AD70675" s="56"/>
      <c r="AE70675" s="56"/>
    </row>
    <row r="70676" spans="1:31" x14ac:dyDescent="0.25">
      <c r="A70676" s="41">
        <v>0</v>
      </c>
      <c r="C70676" s="56"/>
      <c r="AC70676" s="56"/>
      <c r="AD70676" s="56"/>
      <c r="AE70676" s="56"/>
    </row>
    <row r="70677" spans="1:31" x14ac:dyDescent="0.25">
      <c r="A70677" s="41">
        <v>0</v>
      </c>
      <c r="C70677" s="56"/>
      <c r="AC70677" s="56"/>
      <c r="AD70677" s="56"/>
      <c r="AE70677" s="56"/>
    </row>
    <row r="70678" spans="1:31" x14ac:dyDescent="0.25">
      <c r="A70678" s="41">
        <v>0</v>
      </c>
      <c r="C70678" s="56"/>
      <c r="AC70678" s="56"/>
      <c r="AD70678" s="56"/>
      <c r="AE70678" s="56"/>
    </row>
    <row r="70679" spans="1:31" x14ac:dyDescent="0.25">
      <c r="A70679" s="41">
        <v>0</v>
      </c>
      <c r="C70679" s="56"/>
      <c r="AC70679" s="56"/>
      <c r="AD70679" s="56"/>
      <c r="AE70679" s="56"/>
    </row>
    <row r="70680" spans="1:31" x14ac:dyDescent="0.25">
      <c r="A70680" s="41">
        <v>0</v>
      </c>
      <c r="C70680" s="56"/>
      <c r="AC70680" s="56"/>
      <c r="AD70680" s="56"/>
      <c r="AE70680" s="56"/>
    </row>
    <row r="70681" spans="1:31" x14ac:dyDescent="0.25">
      <c r="A70681" s="41">
        <v>0</v>
      </c>
      <c r="C70681" s="56"/>
      <c r="AC70681" s="56"/>
      <c r="AD70681" s="56"/>
      <c r="AE70681" s="56"/>
    </row>
    <row r="70682" spans="1:31" x14ac:dyDescent="0.25">
      <c r="A70682" s="41">
        <v>0</v>
      </c>
      <c r="C70682" s="56"/>
      <c r="AC70682" s="56"/>
      <c r="AD70682" s="56"/>
      <c r="AE70682" s="56"/>
    </row>
    <row r="70683" spans="1:31" x14ac:dyDescent="0.25">
      <c r="A70683" s="41">
        <v>0</v>
      </c>
      <c r="C70683" s="56"/>
      <c r="AC70683" s="56"/>
      <c r="AD70683" s="56"/>
      <c r="AE70683" s="56"/>
    </row>
    <row r="70684" spans="1:31" x14ac:dyDescent="0.25">
      <c r="A70684" s="41">
        <v>0</v>
      </c>
      <c r="C70684" s="56"/>
      <c r="AC70684" s="56"/>
      <c r="AD70684" s="56"/>
      <c r="AE70684" s="56"/>
    </row>
    <row r="70685" spans="1:31" x14ac:dyDescent="0.25">
      <c r="A70685" s="41">
        <v>0</v>
      </c>
      <c r="C70685" s="56"/>
      <c r="AC70685" s="56"/>
      <c r="AD70685" s="56"/>
      <c r="AE70685" s="56"/>
    </row>
    <row r="70686" spans="1:31" x14ac:dyDescent="0.25">
      <c r="A70686" s="41">
        <v>0</v>
      </c>
      <c r="C70686" s="56"/>
      <c r="AC70686" s="56"/>
      <c r="AD70686" s="56"/>
      <c r="AE70686" s="56"/>
    </row>
    <row r="70687" spans="1:31" x14ac:dyDescent="0.25">
      <c r="A70687" s="41">
        <v>0</v>
      </c>
      <c r="C70687" s="56"/>
      <c r="AC70687" s="56"/>
      <c r="AD70687" s="56"/>
      <c r="AE70687" s="56"/>
    </row>
    <row r="70688" spans="1:31" x14ac:dyDescent="0.25">
      <c r="A70688" s="41">
        <v>0</v>
      </c>
      <c r="C70688" s="56"/>
      <c r="AC70688" s="56"/>
      <c r="AD70688" s="56"/>
      <c r="AE70688" s="56"/>
    </row>
    <row r="70689" spans="1:31" x14ac:dyDescent="0.25">
      <c r="A70689" s="41">
        <v>0</v>
      </c>
      <c r="C70689" s="56"/>
      <c r="AC70689" s="56"/>
      <c r="AD70689" s="56"/>
      <c r="AE70689" s="56"/>
    </row>
    <row r="70690" spans="1:31" x14ac:dyDescent="0.25">
      <c r="A70690" s="41">
        <v>0</v>
      </c>
      <c r="C70690" s="56"/>
      <c r="AC70690" s="56"/>
      <c r="AD70690" s="56"/>
      <c r="AE70690" s="56"/>
    </row>
    <row r="70691" spans="1:31" x14ac:dyDescent="0.25">
      <c r="A70691" s="41">
        <v>0</v>
      </c>
      <c r="C70691" s="56"/>
      <c r="AC70691" s="56"/>
      <c r="AD70691" s="56"/>
      <c r="AE70691" s="56"/>
    </row>
    <row r="70692" spans="1:31" x14ac:dyDescent="0.25">
      <c r="A70692" s="41">
        <v>0</v>
      </c>
      <c r="C70692" s="56"/>
      <c r="AC70692" s="56"/>
      <c r="AD70692" s="56"/>
      <c r="AE70692" s="56"/>
    </row>
    <row r="70693" spans="1:31" x14ac:dyDescent="0.25">
      <c r="A70693" s="41">
        <v>0</v>
      </c>
      <c r="C70693" s="56"/>
      <c r="AC70693" s="56"/>
      <c r="AD70693" s="56"/>
      <c r="AE70693" s="56"/>
    </row>
    <row r="70694" spans="1:31" x14ac:dyDescent="0.25">
      <c r="A70694" s="41">
        <v>0</v>
      </c>
      <c r="C70694" s="56"/>
      <c r="AC70694" s="56"/>
      <c r="AD70694" s="56"/>
      <c r="AE70694" s="56"/>
    </row>
    <row r="70695" spans="1:31" x14ac:dyDescent="0.25">
      <c r="A70695" s="41">
        <v>0</v>
      </c>
      <c r="C70695" s="56"/>
      <c r="AC70695" s="56"/>
      <c r="AD70695" s="56"/>
      <c r="AE70695" s="56"/>
    </row>
    <row r="70696" spans="1:31" x14ac:dyDescent="0.25">
      <c r="A70696" s="41">
        <v>0</v>
      </c>
      <c r="C70696" s="56"/>
      <c r="AC70696" s="56"/>
      <c r="AD70696" s="56"/>
      <c r="AE70696" s="56"/>
    </row>
    <row r="70697" spans="1:31" x14ac:dyDescent="0.25">
      <c r="A70697" s="41">
        <v>0</v>
      </c>
      <c r="C70697" s="56"/>
      <c r="AC70697" s="56"/>
      <c r="AD70697" s="56"/>
      <c r="AE70697" s="56"/>
    </row>
    <row r="70698" spans="1:31" x14ac:dyDescent="0.25">
      <c r="A70698" s="41">
        <v>0</v>
      </c>
      <c r="C70698" s="56"/>
      <c r="AC70698" s="56"/>
      <c r="AD70698" s="56"/>
      <c r="AE70698" s="56"/>
    </row>
    <row r="70699" spans="1:31" x14ac:dyDescent="0.25">
      <c r="A70699" s="41">
        <v>0</v>
      </c>
      <c r="C70699" s="56"/>
      <c r="AC70699" s="56"/>
      <c r="AD70699" s="56"/>
      <c r="AE70699" s="56"/>
    </row>
    <row r="70700" spans="1:31" x14ac:dyDescent="0.25">
      <c r="A70700" s="41">
        <v>0</v>
      </c>
      <c r="C70700" s="56"/>
      <c r="AC70700" s="56"/>
      <c r="AD70700" s="56"/>
      <c r="AE70700" s="56"/>
    </row>
    <row r="70701" spans="1:31" x14ac:dyDescent="0.25">
      <c r="A70701" s="41">
        <v>0</v>
      </c>
      <c r="C70701" s="56"/>
      <c r="AC70701" s="56"/>
      <c r="AD70701" s="56"/>
      <c r="AE70701" s="56"/>
    </row>
    <row r="70702" spans="1:31" x14ac:dyDescent="0.25">
      <c r="A70702" s="41">
        <v>0</v>
      </c>
      <c r="C70702" s="56"/>
      <c r="AC70702" s="56"/>
      <c r="AD70702" s="56"/>
      <c r="AE70702" s="56"/>
    </row>
    <row r="70703" spans="1:31" x14ac:dyDescent="0.25">
      <c r="A70703" s="41">
        <v>0</v>
      </c>
      <c r="C70703" s="56"/>
      <c r="AC70703" s="56"/>
      <c r="AD70703" s="56"/>
      <c r="AE70703" s="56"/>
    </row>
    <row r="70704" spans="1:31" x14ac:dyDescent="0.25">
      <c r="A70704" s="41">
        <v>0</v>
      </c>
      <c r="C70704" s="56"/>
      <c r="AC70704" s="56"/>
      <c r="AD70704" s="56"/>
      <c r="AE70704" s="56"/>
    </row>
    <row r="70705" spans="1:31" x14ac:dyDescent="0.25">
      <c r="A70705" s="41">
        <v>0</v>
      </c>
      <c r="C70705" s="56"/>
      <c r="AC70705" s="56"/>
      <c r="AD70705" s="56"/>
      <c r="AE70705" s="56"/>
    </row>
    <row r="70706" spans="1:31" x14ac:dyDescent="0.25">
      <c r="A70706" s="41">
        <v>0</v>
      </c>
      <c r="C70706" s="56"/>
      <c r="AC70706" s="56"/>
      <c r="AD70706" s="56"/>
      <c r="AE70706" s="56"/>
    </row>
    <row r="70707" spans="1:31" x14ac:dyDescent="0.25">
      <c r="A70707" s="41">
        <v>0</v>
      </c>
      <c r="C70707" s="56"/>
      <c r="AC70707" s="56"/>
      <c r="AD70707" s="56"/>
      <c r="AE70707" s="56"/>
    </row>
    <row r="70708" spans="1:31" x14ac:dyDescent="0.25">
      <c r="A70708" s="41">
        <v>0</v>
      </c>
      <c r="C70708" s="56"/>
      <c r="AC70708" s="56"/>
      <c r="AD70708" s="56"/>
      <c r="AE70708" s="56"/>
    </row>
    <row r="70709" spans="1:31" x14ac:dyDescent="0.25">
      <c r="A70709" s="41">
        <v>0</v>
      </c>
      <c r="C70709" s="56"/>
      <c r="AC70709" s="56"/>
      <c r="AD70709" s="56"/>
      <c r="AE70709" s="56"/>
    </row>
    <row r="70710" spans="1:31" x14ac:dyDescent="0.25">
      <c r="A70710" s="41">
        <v>0</v>
      </c>
      <c r="C70710" s="56"/>
      <c r="AC70710" s="56"/>
      <c r="AD70710" s="56"/>
      <c r="AE70710" s="56"/>
    </row>
    <row r="70711" spans="1:31" x14ac:dyDescent="0.25">
      <c r="A70711" s="41">
        <v>0</v>
      </c>
      <c r="C70711" s="56"/>
      <c r="AC70711" s="56"/>
      <c r="AD70711" s="56"/>
      <c r="AE70711" s="56"/>
    </row>
    <row r="70712" spans="1:31" x14ac:dyDescent="0.25">
      <c r="A70712" s="41">
        <v>0</v>
      </c>
      <c r="C70712" s="56"/>
      <c r="AC70712" s="56"/>
      <c r="AD70712" s="56"/>
      <c r="AE70712" s="56"/>
    </row>
    <row r="70713" spans="1:31" x14ac:dyDescent="0.25">
      <c r="A70713" s="41">
        <v>0</v>
      </c>
      <c r="C70713" s="56"/>
      <c r="AC70713" s="56"/>
      <c r="AD70713" s="56"/>
      <c r="AE70713" s="56"/>
    </row>
    <row r="70714" spans="1:31" x14ac:dyDescent="0.25">
      <c r="A70714" s="41">
        <v>0</v>
      </c>
      <c r="C70714" s="56"/>
      <c r="AC70714" s="56"/>
      <c r="AD70714" s="56"/>
      <c r="AE70714" s="56"/>
    </row>
    <row r="70715" spans="1:31" x14ac:dyDescent="0.25">
      <c r="A70715" s="41">
        <v>0</v>
      </c>
      <c r="C70715" s="56"/>
      <c r="AC70715" s="56"/>
      <c r="AD70715" s="56"/>
      <c r="AE70715" s="56"/>
    </row>
    <row r="70716" spans="1:31" x14ac:dyDescent="0.25">
      <c r="A70716" s="41">
        <v>0</v>
      </c>
      <c r="C70716" s="56"/>
      <c r="AC70716" s="56"/>
      <c r="AD70716" s="56"/>
      <c r="AE70716" s="56"/>
    </row>
    <row r="70717" spans="1:31" x14ac:dyDescent="0.25">
      <c r="A70717" s="41">
        <v>0</v>
      </c>
      <c r="C70717" s="56"/>
      <c r="AC70717" s="56"/>
      <c r="AD70717" s="56"/>
      <c r="AE70717" s="56"/>
    </row>
    <row r="70718" spans="1:31" x14ac:dyDescent="0.25">
      <c r="A70718" s="41">
        <v>0</v>
      </c>
      <c r="C70718" s="56"/>
      <c r="AC70718" s="56"/>
      <c r="AD70718" s="56"/>
      <c r="AE70718" s="56"/>
    </row>
    <row r="70719" spans="1:31" x14ac:dyDescent="0.25">
      <c r="A70719" s="41">
        <v>0</v>
      </c>
      <c r="C70719" s="56"/>
      <c r="AC70719" s="56"/>
      <c r="AD70719" s="56"/>
      <c r="AE70719" s="56"/>
    </row>
    <row r="70720" spans="1:31" x14ac:dyDescent="0.25">
      <c r="A70720" s="41">
        <v>0</v>
      </c>
      <c r="C70720" s="56"/>
      <c r="AC70720" s="56"/>
      <c r="AD70720" s="56"/>
      <c r="AE70720" s="56"/>
    </row>
    <row r="70721" spans="1:31" x14ac:dyDescent="0.25">
      <c r="A70721" s="41">
        <v>0</v>
      </c>
      <c r="C70721" s="56"/>
      <c r="AC70721" s="56"/>
      <c r="AD70721" s="56"/>
      <c r="AE70721" s="56"/>
    </row>
    <row r="70722" spans="1:31" x14ac:dyDescent="0.25">
      <c r="A70722" s="41">
        <v>0</v>
      </c>
      <c r="C70722" s="56"/>
      <c r="AC70722" s="56"/>
      <c r="AD70722" s="56"/>
      <c r="AE70722" s="56"/>
    </row>
    <row r="70723" spans="1:31" x14ac:dyDescent="0.25">
      <c r="A70723" s="41">
        <v>0</v>
      </c>
      <c r="C70723" s="56"/>
      <c r="AC70723" s="56"/>
      <c r="AD70723" s="56"/>
      <c r="AE70723" s="56"/>
    </row>
    <row r="70724" spans="1:31" x14ac:dyDescent="0.25">
      <c r="A70724" s="41">
        <v>0</v>
      </c>
      <c r="C70724" s="56"/>
      <c r="AC70724" s="56"/>
      <c r="AD70724" s="56"/>
      <c r="AE70724" s="56"/>
    </row>
    <row r="70725" spans="1:31" x14ac:dyDescent="0.25">
      <c r="A70725" s="41">
        <v>0</v>
      </c>
      <c r="C70725" s="56"/>
      <c r="AC70725" s="56"/>
      <c r="AD70725" s="56"/>
      <c r="AE70725" s="56"/>
    </row>
    <row r="70726" spans="1:31" x14ac:dyDescent="0.25">
      <c r="A70726" s="41">
        <v>0</v>
      </c>
      <c r="C70726" s="56"/>
      <c r="AC70726" s="56"/>
      <c r="AD70726" s="56"/>
      <c r="AE70726" s="56"/>
    </row>
    <row r="70727" spans="1:31" x14ac:dyDescent="0.25">
      <c r="A70727" s="41">
        <v>0</v>
      </c>
      <c r="C70727" s="56"/>
      <c r="AC70727" s="56"/>
      <c r="AD70727" s="56"/>
      <c r="AE70727" s="56"/>
    </row>
    <row r="70728" spans="1:31" x14ac:dyDescent="0.25">
      <c r="A70728" s="41">
        <v>0</v>
      </c>
      <c r="C70728" s="56"/>
      <c r="AC70728" s="56"/>
      <c r="AD70728" s="56"/>
      <c r="AE70728" s="56"/>
    </row>
    <row r="70729" spans="1:31" x14ac:dyDescent="0.25">
      <c r="A70729" s="41">
        <v>0</v>
      </c>
      <c r="C70729" s="56"/>
      <c r="AC70729" s="56"/>
      <c r="AD70729" s="56"/>
      <c r="AE70729" s="56"/>
    </row>
    <row r="70730" spans="1:31" x14ac:dyDescent="0.25">
      <c r="A70730" s="41">
        <v>0</v>
      </c>
      <c r="C70730" s="56"/>
      <c r="AC70730" s="56"/>
      <c r="AD70730" s="56"/>
      <c r="AE70730" s="56"/>
    </row>
    <row r="70731" spans="1:31" x14ac:dyDescent="0.25">
      <c r="A70731" s="41">
        <v>0</v>
      </c>
      <c r="C70731" s="56"/>
      <c r="AC70731" s="56"/>
      <c r="AD70731" s="56"/>
      <c r="AE70731" s="56"/>
    </row>
    <row r="70732" spans="1:31" x14ac:dyDescent="0.25">
      <c r="A70732" s="41">
        <v>88</v>
      </c>
      <c r="C70732" s="56"/>
      <c r="AC70732" s="56"/>
      <c r="AD70732" s="56"/>
      <c r="AE70732" s="56"/>
    </row>
    <row r="70733" spans="1:31" x14ac:dyDescent="0.25">
      <c r="A70733" s="41">
        <v>0</v>
      </c>
      <c r="C70733" s="56"/>
      <c r="AC70733" s="56"/>
      <c r="AD70733" s="56"/>
      <c r="AE70733" s="56"/>
    </row>
    <row r="70734" spans="1:31" x14ac:dyDescent="0.25">
      <c r="A70734" s="41">
        <v>0</v>
      </c>
      <c r="C70734" s="56"/>
      <c r="AC70734" s="56"/>
      <c r="AD70734" s="56"/>
      <c r="AE70734" s="56"/>
    </row>
    <row r="70735" spans="1:31" x14ac:dyDescent="0.25">
      <c r="A70735" s="41">
        <v>0</v>
      </c>
      <c r="C70735" s="56"/>
      <c r="AC70735" s="56"/>
      <c r="AD70735" s="56"/>
      <c r="AE70735" s="56"/>
    </row>
    <row r="70736" spans="1:31" x14ac:dyDescent="0.25">
      <c r="A70736" s="41">
        <v>0</v>
      </c>
      <c r="C70736" s="56"/>
      <c r="AC70736" s="56"/>
      <c r="AD70736" s="56"/>
      <c r="AE70736" s="56"/>
    </row>
    <row r="70737" spans="1:31" x14ac:dyDescent="0.25">
      <c r="A70737" s="41">
        <v>0</v>
      </c>
      <c r="C70737" s="56"/>
      <c r="AC70737" s="56"/>
      <c r="AD70737" s="56"/>
      <c r="AE70737" s="56"/>
    </row>
    <row r="70738" spans="1:31" x14ac:dyDescent="0.25">
      <c r="A70738" s="41">
        <v>0</v>
      </c>
      <c r="C70738" s="56"/>
      <c r="AC70738" s="56"/>
      <c r="AD70738" s="56"/>
      <c r="AE70738" s="56"/>
    </row>
    <row r="70739" spans="1:31" x14ac:dyDescent="0.25">
      <c r="A70739" s="41">
        <v>0</v>
      </c>
      <c r="C70739" s="56"/>
      <c r="AC70739" s="56"/>
      <c r="AD70739" s="56"/>
      <c r="AE70739" s="56"/>
    </row>
    <row r="70740" spans="1:31" x14ac:dyDescent="0.25">
      <c r="A70740" s="41">
        <v>0</v>
      </c>
      <c r="C70740" s="56"/>
      <c r="AC70740" s="56"/>
      <c r="AD70740" s="56"/>
      <c r="AE70740" s="56"/>
    </row>
    <row r="70741" spans="1:31" x14ac:dyDescent="0.25">
      <c r="A70741" s="41">
        <v>0</v>
      </c>
      <c r="C70741" s="56"/>
      <c r="AC70741" s="56"/>
      <c r="AD70741" s="56"/>
      <c r="AE70741" s="56"/>
    </row>
    <row r="70742" spans="1:31" x14ac:dyDescent="0.25">
      <c r="A70742" s="41">
        <v>0</v>
      </c>
      <c r="C70742" s="56"/>
      <c r="AC70742" s="56"/>
      <c r="AD70742" s="56"/>
      <c r="AE70742" s="56"/>
    </row>
    <row r="70743" spans="1:31" x14ac:dyDescent="0.25">
      <c r="A70743" s="41">
        <v>0</v>
      </c>
      <c r="C70743" s="56"/>
      <c r="AC70743" s="56"/>
      <c r="AD70743" s="56"/>
      <c r="AE70743" s="56"/>
    </row>
    <row r="70744" spans="1:31" x14ac:dyDescent="0.25">
      <c r="A70744" s="41">
        <v>0</v>
      </c>
      <c r="C70744" s="56"/>
      <c r="AC70744" s="56"/>
      <c r="AD70744" s="56"/>
      <c r="AE70744" s="56"/>
    </row>
    <row r="70745" spans="1:31" x14ac:dyDescent="0.25">
      <c r="A70745" s="41">
        <v>0</v>
      </c>
      <c r="C70745" s="56"/>
      <c r="AC70745" s="56"/>
      <c r="AD70745" s="56"/>
      <c r="AE70745" s="56"/>
    </row>
    <row r="70746" spans="1:31" x14ac:dyDescent="0.25">
      <c r="A70746" s="41">
        <v>0</v>
      </c>
      <c r="C70746" s="56"/>
      <c r="AC70746" s="56"/>
      <c r="AD70746" s="56"/>
      <c r="AE70746" s="56"/>
    </row>
    <row r="70747" spans="1:31" x14ac:dyDescent="0.25">
      <c r="A70747" s="41">
        <v>0</v>
      </c>
      <c r="C70747" s="56"/>
      <c r="AC70747" s="56"/>
      <c r="AD70747" s="56"/>
      <c r="AE70747" s="56"/>
    </row>
    <row r="70748" spans="1:31" x14ac:dyDescent="0.25">
      <c r="A70748" s="41">
        <v>0</v>
      </c>
      <c r="C70748" s="56"/>
      <c r="AC70748" s="56"/>
      <c r="AD70748" s="56"/>
      <c r="AE70748" s="56"/>
    </row>
    <row r="70749" spans="1:31" x14ac:dyDescent="0.25">
      <c r="A70749" s="41">
        <v>0</v>
      </c>
      <c r="C70749" s="56"/>
      <c r="AC70749" s="56"/>
      <c r="AD70749" s="56"/>
      <c r="AE70749" s="56"/>
    </row>
    <row r="70750" spans="1:31" x14ac:dyDescent="0.25">
      <c r="A70750" s="41">
        <v>0</v>
      </c>
      <c r="C70750" s="56"/>
      <c r="AC70750" s="56"/>
      <c r="AD70750" s="56"/>
      <c r="AE70750" s="56"/>
    </row>
    <row r="70751" spans="1:31" x14ac:dyDescent="0.25">
      <c r="A70751" s="41">
        <v>0</v>
      </c>
      <c r="C70751" s="56"/>
      <c r="AC70751" s="56"/>
      <c r="AD70751" s="56"/>
      <c r="AE70751" s="56"/>
    </row>
    <row r="70752" spans="1:31" x14ac:dyDescent="0.25">
      <c r="A70752" s="41">
        <v>1334</v>
      </c>
      <c r="C70752" s="56"/>
      <c r="AC70752" s="56"/>
      <c r="AD70752" s="56"/>
      <c r="AE70752" s="56"/>
    </row>
    <row r="70753" spans="1:31" x14ac:dyDescent="0.25">
      <c r="A70753" s="41">
        <v>0</v>
      </c>
      <c r="C70753" s="56"/>
      <c r="AC70753" s="56"/>
      <c r="AD70753" s="56"/>
      <c r="AE70753" s="56"/>
    </row>
    <row r="70754" spans="1:31" x14ac:dyDescent="0.25">
      <c r="A70754" s="41">
        <v>0</v>
      </c>
      <c r="C70754" s="56"/>
      <c r="AC70754" s="56"/>
      <c r="AD70754" s="56"/>
      <c r="AE70754" s="56"/>
    </row>
    <row r="70755" spans="1:31" x14ac:dyDescent="0.25">
      <c r="A70755" s="41">
        <v>0</v>
      </c>
      <c r="C70755" s="56"/>
      <c r="AC70755" s="56"/>
      <c r="AD70755" s="56"/>
      <c r="AE70755" s="56"/>
    </row>
    <row r="70756" spans="1:31" x14ac:dyDescent="0.25">
      <c r="A70756" s="41">
        <v>0</v>
      </c>
      <c r="C70756" s="56"/>
      <c r="AC70756" s="56"/>
      <c r="AD70756" s="56"/>
      <c r="AE70756" s="56"/>
    </row>
    <row r="70757" spans="1:31" x14ac:dyDescent="0.25">
      <c r="A70757" s="41">
        <v>0</v>
      </c>
      <c r="C70757" s="56"/>
      <c r="AC70757" s="56"/>
      <c r="AD70757" s="56"/>
      <c r="AE70757" s="56"/>
    </row>
    <row r="70758" spans="1:31" x14ac:dyDescent="0.25">
      <c r="A70758" s="41">
        <v>0</v>
      </c>
      <c r="C70758" s="56"/>
      <c r="AC70758" s="56"/>
      <c r="AD70758" s="56"/>
      <c r="AE70758" s="56"/>
    </row>
    <row r="70759" spans="1:31" x14ac:dyDescent="0.25">
      <c r="A70759" s="41">
        <v>0</v>
      </c>
      <c r="C70759" s="56"/>
      <c r="AC70759" s="56"/>
      <c r="AD70759" s="56"/>
      <c r="AE70759" s="56"/>
    </row>
    <row r="70760" spans="1:31" x14ac:dyDescent="0.25">
      <c r="A70760" s="41">
        <v>0</v>
      </c>
      <c r="C70760" s="56"/>
      <c r="AC70760" s="56"/>
      <c r="AD70760" s="56"/>
      <c r="AE70760" s="56"/>
    </row>
    <row r="70761" spans="1:31" x14ac:dyDescent="0.25">
      <c r="A70761" s="41">
        <v>0</v>
      </c>
      <c r="C70761" s="56"/>
      <c r="AC70761" s="56"/>
      <c r="AD70761" s="56"/>
      <c r="AE70761" s="56"/>
    </row>
    <row r="70762" spans="1:31" x14ac:dyDescent="0.25">
      <c r="A70762" s="41">
        <v>0</v>
      </c>
      <c r="C70762" s="56"/>
      <c r="AC70762" s="56"/>
      <c r="AD70762" s="56"/>
      <c r="AE70762" s="56"/>
    </row>
    <row r="70763" spans="1:31" x14ac:dyDescent="0.25">
      <c r="A70763" s="41">
        <v>0</v>
      </c>
      <c r="C70763" s="56"/>
      <c r="AC70763" s="56"/>
      <c r="AD70763" s="56"/>
      <c r="AE70763" s="56"/>
    </row>
    <row r="70764" spans="1:31" x14ac:dyDescent="0.25">
      <c r="A70764" s="41">
        <v>0</v>
      </c>
      <c r="C70764" s="56"/>
      <c r="AC70764" s="56"/>
      <c r="AD70764" s="56"/>
      <c r="AE70764" s="56"/>
    </row>
    <row r="70765" spans="1:31" x14ac:dyDescent="0.25">
      <c r="A70765" s="41">
        <v>0</v>
      </c>
      <c r="C70765" s="56"/>
      <c r="AC70765" s="56"/>
      <c r="AD70765" s="56"/>
      <c r="AE70765" s="56"/>
    </row>
    <row r="70766" spans="1:31" x14ac:dyDescent="0.25">
      <c r="A70766" s="41">
        <v>0</v>
      </c>
      <c r="C70766" s="56"/>
      <c r="AC70766" s="56"/>
      <c r="AD70766" s="56"/>
      <c r="AE70766" s="56"/>
    </row>
    <row r="70767" spans="1:31" x14ac:dyDescent="0.25">
      <c r="A70767" s="41">
        <v>0</v>
      </c>
      <c r="C70767" s="56"/>
      <c r="AC70767" s="56"/>
      <c r="AD70767" s="56"/>
      <c r="AE70767" s="56"/>
    </row>
    <row r="70768" spans="1:31" x14ac:dyDescent="0.25">
      <c r="A70768" s="41">
        <v>0</v>
      </c>
      <c r="C70768" s="56"/>
      <c r="AC70768" s="56"/>
      <c r="AD70768" s="56"/>
      <c r="AE70768" s="56"/>
    </row>
    <row r="70769" spans="1:31" x14ac:dyDescent="0.25">
      <c r="A70769" s="41">
        <v>0</v>
      </c>
      <c r="C70769" s="56"/>
      <c r="AC70769" s="56"/>
      <c r="AD70769" s="56"/>
      <c r="AE70769" s="56"/>
    </row>
    <row r="70770" spans="1:31" x14ac:dyDescent="0.25">
      <c r="A70770" s="41">
        <v>0</v>
      </c>
      <c r="C70770" s="56"/>
      <c r="AC70770" s="56"/>
      <c r="AD70770" s="56"/>
      <c r="AE70770" s="56"/>
    </row>
    <row r="70771" spans="1:31" x14ac:dyDescent="0.25">
      <c r="A70771" s="41">
        <v>0</v>
      </c>
      <c r="C70771" s="56"/>
      <c r="AC70771" s="56"/>
      <c r="AD70771" s="56"/>
      <c r="AE70771" s="56"/>
    </row>
    <row r="70772" spans="1:31" x14ac:dyDescent="0.25">
      <c r="A70772" s="41">
        <v>0</v>
      </c>
      <c r="C70772" s="56"/>
      <c r="AC70772" s="56"/>
      <c r="AD70772" s="56"/>
      <c r="AE70772" s="56"/>
    </row>
    <row r="70773" spans="1:31" x14ac:dyDescent="0.25">
      <c r="A70773" s="41">
        <v>0</v>
      </c>
      <c r="C70773" s="56"/>
      <c r="AC70773" s="56"/>
      <c r="AD70773" s="56"/>
      <c r="AE70773" s="56"/>
    </row>
    <row r="70774" spans="1:31" x14ac:dyDescent="0.25">
      <c r="A70774" s="41">
        <v>0</v>
      </c>
      <c r="C70774" s="56"/>
      <c r="AC70774" s="56"/>
      <c r="AD70774" s="56"/>
      <c r="AE70774" s="56"/>
    </row>
    <row r="70775" spans="1:31" x14ac:dyDescent="0.25">
      <c r="A70775" s="41">
        <v>0</v>
      </c>
      <c r="C70775" s="56"/>
      <c r="AC70775" s="56"/>
      <c r="AD70775" s="56"/>
      <c r="AE70775" s="56"/>
    </row>
    <row r="70776" spans="1:31" x14ac:dyDescent="0.25">
      <c r="A70776" s="41">
        <v>0</v>
      </c>
      <c r="C70776" s="56"/>
      <c r="AC70776" s="56"/>
      <c r="AD70776" s="56"/>
      <c r="AE70776" s="56"/>
    </row>
    <row r="70777" spans="1:31" x14ac:dyDescent="0.25">
      <c r="A70777" s="41">
        <v>0</v>
      </c>
      <c r="C70777" s="56"/>
      <c r="AC70777" s="56"/>
      <c r="AD70777" s="56"/>
      <c r="AE70777" s="56"/>
    </row>
    <row r="70778" spans="1:31" x14ac:dyDescent="0.25">
      <c r="A70778" s="41">
        <v>0</v>
      </c>
      <c r="C70778" s="56"/>
      <c r="AC70778" s="56"/>
      <c r="AD70778" s="56"/>
      <c r="AE70778" s="56"/>
    </row>
    <row r="70779" spans="1:31" x14ac:dyDescent="0.25">
      <c r="A70779" s="41">
        <v>0</v>
      </c>
      <c r="C70779" s="56"/>
      <c r="AC70779" s="56"/>
      <c r="AD70779" s="56"/>
      <c r="AE70779" s="56"/>
    </row>
    <row r="70780" spans="1:31" x14ac:dyDescent="0.25">
      <c r="A70780" s="41">
        <v>0</v>
      </c>
      <c r="C70780" s="56"/>
      <c r="AC70780" s="56"/>
      <c r="AD70780" s="56"/>
      <c r="AE70780" s="56"/>
    </row>
    <row r="70781" spans="1:31" x14ac:dyDescent="0.25">
      <c r="A70781" s="41">
        <v>0</v>
      </c>
      <c r="C70781" s="56"/>
      <c r="AC70781" s="56"/>
      <c r="AD70781" s="56"/>
      <c r="AE70781" s="56"/>
    </row>
    <row r="70782" spans="1:31" x14ac:dyDescent="0.25">
      <c r="A70782" s="41">
        <v>0</v>
      </c>
      <c r="C70782" s="56"/>
      <c r="AC70782" s="56"/>
      <c r="AD70782" s="56"/>
      <c r="AE70782" s="56"/>
    </row>
    <row r="70783" spans="1:31" x14ac:dyDescent="0.25">
      <c r="A70783" s="41">
        <v>0</v>
      </c>
      <c r="C70783" s="56"/>
      <c r="AC70783" s="56"/>
      <c r="AD70783" s="56"/>
      <c r="AE70783" s="56"/>
    </row>
    <row r="70784" spans="1:31" x14ac:dyDescent="0.25">
      <c r="A70784" s="41">
        <v>0</v>
      </c>
      <c r="C70784" s="56"/>
      <c r="AC70784" s="56"/>
      <c r="AD70784" s="56"/>
      <c r="AE70784" s="56"/>
    </row>
    <row r="70785" spans="1:31" x14ac:dyDescent="0.25">
      <c r="A70785" s="41">
        <v>0</v>
      </c>
      <c r="C70785" s="56"/>
      <c r="AC70785" s="56"/>
      <c r="AD70785" s="56"/>
      <c r="AE70785" s="56"/>
    </row>
    <row r="70786" spans="1:31" x14ac:dyDescent="0.25">
      <c r="A70786" s="41">
        <v>0</v>
      </c>
      <c r="C70786" s="56"/>
      <c r="AC70786" s="56"/>
      <c r="AD70786" s="56"/>
      <c r="AE70786" s="56"/>
    </row>
    <row r="70787" spans="1:31" x14ac:dyDescent="0.25">
      <c r="A70787" s="41">
        <v>0</v>
      </c>
      <c r="C70787" s="56"/>
      <c r="AC70787" s="56"/>
      <c r="AD70787" s="56"/>
      <c r="AE70787" s="56"/>
    </row>
    <row r="70788" spans="1:31" x14ac:dyDescent="0.25">
      <c r="A70788" s="41">
        <v>0</v>
      </c>
      <c r="C70788" s="56"/>
      <c r="AC70788" s="56"/>
      <c r="AD70788" s="56"/>
      <c r="AE70788" s="56"/>
    </row>
    <row r="70789" spans="1:31" x14ac:dyDescent="0.25">
      <c r="A70789" s="41">
        <v>0</v>
      </c>
      <c r="C70789" s="56"/>
      <c r="AC70789" s="56"/>
      <c r="AD70789" s="56"/>
      <c r="AE70789" s="56"/>
    </row>
    <row r="70790" spans="1:31" x14ac:dyDescent="0.25">
      <c r="A70790" s="41">
        <v>0</v>
      </c>
      <c r="C70790" s="56"/>
      <c r="AC70790" s="56"/>
      <c r="AD70790" s="56"/>
      <c r="AE70790" s="56"/>
    </row>
    <row r="70791" spans="1:31" x14ac:dyDescent="0.25">
      <c r="A70791" s="41">
        <v>0</v>
      </c>
      <c r="C70791" s="56"/>
      <c r="AC70791" s="56"/>
      <c r="AD70791" s="56"/>
      <c r="AE70791" s="56"/>
    </row>
    <row r="70792" spans="1:31" x14ac:dyDescent="0.25">
      <c r="A70792" s="41">
        <v>0</v>
      </c>
      <c r="C70792" s="56"/>
      <c r="AC70792" s="56"/>
      <c r="AD70792" s="56"/>
      <c r="AE70792" s="56"/>
    </row>
    <row r="70793" spans="1:31" x14ac:dyDescent="0.25">
      <c r="A70793" s="41">
        <v>0</v>
      </c>
      <c r="C70793" s="56"/>
      <c r="AC70793" s="56"/>
      <c r="AD70793" s="56"/>
      <c r="AE70793" s="56"/>
    </row>
    <row r="70794" spans="1:31" x14ac:dyDescent="0.25">
      <c r="A70794" s="41">
        <v>0</v>
      </c>
      <c r="C70794" s="56"/>
      <c r="AC70794" s="56"/>
      <c r="AD70794" s="56"/>
      <c r="AE70794" s="56"/>
    </row>
    <row r="70795" spans="1:31" x14ac:dyDescent="0.25">
      <c r="A70795" s="41">
        <v>0</v>
      </c>
      <c r="C70795" s="56"/>
      <c r="AC70795" s="56"/>
      <c r="AD70795" s="56"/>
      <c r="AE70795" s="56"/>
    </row>
    <row r="70796" spans="1:31" x14ac:dyDescent="0.25">
      <c r="A70796" s="41">
        <v>0</v>
      </c>
      <c r="C70796" s="56"/>
      <c r="AC70796" s="56"/>
      <c r="AD70796" s="56"/>
      <c r="AE70796" s="56"/>
    </row>
    <row r="70797" spans="1:31" x14ac:dyDescent="0.25">
      <c r="A70797" s="41">
        <v>0</v>
      </c>
      <c r="C70797" s="56"/>
      <c r="AC70797" s="56"/>
      <c r="AD70797" s="56"/>
      <c r="AE70797" s="56"/>
    </row>
    <row r="70798" spans="1:31" x14ac:dyDescent="0.25">
      <c r="A70798" s="41">
        <v>0</v>
      </c>
      <c r="C70798" s="56"/>
      <c r="AC70798" s="56"/>
      <c r="AD70798" s="56"/>
      <c r="AE70798" s="56"/>
    </row>
    <row r="70799" spans="1:31" x14ac:dyDescent="0.25">
      <c r="A70799" s="41">
        <v>0</v>
      </c>
      <c r="C70799" s="56"/>
      <c r="AC70799" s="56"/>
      <c r="AD70799" s="56"/>
      <c r="AE70799" s="56"/>
    </row>
    <row r="70800" spans="1:31" x14ac:dyDescent="0.25">
      <c r="A70800" s="41">
        <v>0</v>
      </c>
      <c r="C70800" s="56"/>
      <c r="AC70800" s="56"/>
      <c r="AD70800" s="56"/>
      <c r="AE70800" s="56"/>
    </row>
    <row r="70801" spans="1:31" x14ac:dyDescent="0.25">
      <c r="A70801" s="41">
        <v>0</v>
      </c>
      <c r="C70801" s="56"/>
      <c r="AC70801" s="56"/>
      <c r="AD70801" s="56"/>
      <c r="AE70801" s="56"/>
    </row>
    <row r="70802" spans="1:31" x14ac:dyDescent="0.25">
      <c r="A70802" s="41">
        <v>0</v>
      </c>
      <c r="C70802" s="56"/>
      <c r="AC70802" s="56"/>
      <c r="AD70802" s="56"/>
      <c r="AE70802" s="56"/>
    </row>
    <row r="70803" spans="1:31" x14ac:dyDescent="0.25">
      <c r="A70803" s="41">
        <v>0</v>
      </c>
      <c r="C70803" s="56"/>
      <c r="AC70803" s="56"/>
      <c r="AD70803" s="56"/>
      <c r="AE70803" s="56"/>
    </row>
    <row r="70804" spans="1:31" x14ac:dyDescent="0.25">
      <c r="A70804" s="41">
        <v>0</v>
      </c>
      <c r="C70804" s="56"/>
      <c r="AC70804" s="56"/>
      <c r="AD70804" s="56"/>
      <c r="AE70804" s="56"/>
    </row>
    <row r="70805" spans="1:31" x14ac:dyDescent="0.25">
      <c r="A70805" s="41">
        <v>0</v>
      </c>
      <c r="C70805" s="56"/>
      <c r="AC70805" s="56"/>
      <c r="AD70805" s="56"/>
      <c r="AE70805" s="56"/>
    </row>
    <row r="70806" spans="1:31" x14ac:dyDescent="0.25">
      <c r="A70806" s="41">
        <v>0</v>
      </c>
      <c r="C70806" s="56"/>
      <c r="AC70806" s="56"/>
      <c r="AD70806" s="56"/>
      <c r="AE70806" s="56"/>
    </row>
    <row r="70807" spans="1:31" x14ac:dyDescent="0.25">
      <c r="A70807" s="41">
        <v>0</v>
      </c>
      <c r="C70807" s="56"/>
      <c r="AC70807" s="56"/>
      <c r="AD70807" s="56"/>
      <c r="AE70807" s="56"/>
    </row>
    <row r="70808" spans="1:31" x14ac:dyDescent="0.25">
      <c r="A70808" s="41">
        <v>0</v>
      </c>
      <c r="C70808" s="56"/>
      <c r="AC70808" s="56"/>
      <c r="AD70808" s="56"/>
      <c r="AE70808" s="56"/>
    </row>
    <row r="70809" spans="1:31" x14ac:dyDescent="0.25">
      <c r="A70809" s="41">
        <v>0</v>
      </c>
      <c r="C70809" s="56"/>
      <c r="AC70809" s="56"/>
      <c r="AD70809" s="56"/>
      <c r="AE70809" s="56"/>
    </row>
    <row r="70810" spans="1:31" x14ac:dyDescent="0.25">
      <c r="A70810" s="41">
        <v>0</v>
      </c>
      <c r="C70810" s="56"/>
      <c r="AC70810" s="56"/>
      <c r="AD70810" s="56"/>
      <c r="AE70810" s="56"/>
    </row>
    <row r="70811" spans="1:31" x14ac:dyDescent="0.25">
      <c r="A70811" s="41">
        <v>0</v>
      </c>
      <c r="C70811" s="56"/>
      <c r="AC70811" s="56"/>
      <c r="AD70811" s="56"/>
      <c r="AE70811" s="56"/>
    </row>
    <row r="70812" spans="1:31" x14ac:dyDescent="0.25">
      <c r="A70812" s="41">
        <v>0</v>
      </c>
      <c r="C70812" s="56"/>
      <c r="AC70812" s="56"/>
      <c r="AD70812" s="56"/>
      <c r="AE70812" s="56"/>
    </row>
    <row r="70813" spans="1:31" x14ac:dyDescent="0.25">
      <c r="A70813" s="41">
        <v>0</v>
      </c>
      <c r="C70813" s="56"/>
      <c r="AC70813" s="56"/>
      <c r="AD70813" s="56"/>
      <c r="AE70813" s="56"/>
    </row>
    <row r="70814" spans="1:31" x14ac:dyDescent="0.25">
      <c r="A70814" s="41">
        <v>0</v>
      </c>
      <c r="C70814" s="56"/>
      <c r="AC70814" s="56"/>
      <c r="AD70814" s="56"/>
      <c r="AE70814" s="56"/>
    </row>
    <row r="70815" spans="1:31" x14ac:dyDescent="0.25">
      <c r="A70815" s="41">
        <v>0</v>
      </c>
      <c r="C70815" s="56"/>
      <c r="AC70815" s="56"/>
      <c r="AD70815" s="56"/>
      <c r="AE70815" s="56"/>
    </row>
    <row r="70816" spans="1:31" x14ac:dyDescent="0.25">
      <c r="A70816" s="41">
        <v>0</v>
      </c>
      <c r="C70816" s="56"/>
      <c r="AC70816" s="56"/>
      <c r="AD70816" s="56"/>
      <c r="AE70816" s="56"/>
    </row>
    <row r="70817" spans="1:31" x14ac:dyDescent="0.25">
      <c r="A70817" s="41">
        <v>0</v>
      </c>
      <c r="C70817" s="56"/>
      <c r="AC70817" s="56"/>
      <c r="AD70817" s="56"/>
      <c r="AE70817" s="56"/>
    </row>
    <row r="70818" spans="1:31" x14ac:dyDescent="0.25">
      <c r="A70818" s="41">
        <v>0</v>
      </c>
      <c r="C70818" s="56"/>
      <c r="AC70818" s="56"/>
      <c r="AD70818" s="56"/>
      <c r="AE70818" s="56"/>
    </row>
    <row r="70819" spans="1:31" x14ac:dyDescent="0.25">
      <c r="A70819" s="41">
        <v>0</v>
      </c>
      <c r="C70819" s="56"/>
      <c r="AC70819" s="56"/>
      <c r="AD70819" s="56"/>
      <c r="AE70819" s="56"/>
    </row>
    <row r="70820" spans="1:31" x14ac:dyDescent="0.25">
      <c r="A70820" s="41">
        <v>0</v>
      </c>
      <c r="C70820" s="56"/>
      <c r="AC70820" s="56"/>
      <c r="AD70820" s="56"/>
      <c r="AE70820" s="56"/>
    </row>
    <row r="70821" spans="1:31" x14ac:dyDescent="0.25">
      <c r="A70821" s="41">
        <v>0</v>
      </c>
      <c r="C70821" s="56"/>
      <c r="AC70821" s="56"/>
      <c r="AD70821" s="56"/>
      <c r="AE70821" s="56"/>
    </row>
    <row r="70822" spans="1:31" x14ac:dyDescent="0.25">
      <c r="A70822" s="41">
        <v>0</v>
      </c>
      <c r="C70822" s="56"/>
      <c r="AC70822" s="56"/>
      <c r="AD70822" s="56"/>
      <c r="AE70822" s="56"/>
    </row>
    <row r="70823" spans="1:31" x14ac:dyDescent="0.25">
      <c r="A70823" s="41">
        <v>2307</v>
      </c>
      <c r="C70823" s="56"/>
      <c r="AC70823" s="56"/>
      <c r="AD70823" s="56"/>
      <c r="AE70823" s="56"/>
    </row>
    <row r="70824" spans="1:31" x14ac:dyDescent="0.25">
      <c r="A70824" s="41">
        <v>0</v>
      </c>
      <c r="C70824" s="56"/>
      <c r="AC70824" s="56"/>
      <c r="AD70824" s="56"/>
      <c r="AE70824" s="56"/>
    </row>
    <row r="70825" spans="1:31" x14ac:dyDescent="0.25">
      <c r="A70825" s="41">
        <v>0</v>
      </c>
      <c r="C70825" s="56"/>
      <c r="AC70825" s="56"/>
      <c r="AD70825" s="56"/>
      <c r="AE70825" s="56"/>
    </row>
    <row r="70826" spans="1:31" x14ac:dyDescent="0.25">
      <c r="A70826" s="41">
        <v>0</v>
      </c>
      <c r="C70826" s="56"/>
      <c r="AC70826" s="56"/>
      <c r="AD70826" s="56"/>
      <c r="AE70826" s="56"/>
    </row>
    <row r="70827" spans="1:31" x14ac:dyDescent="0.25">
      <c r="A70827" s="41">
        <v>0</v>
      </c>
      <c r="C70827" s="56"/>
      <c r="AC70827" s="56"/>
      <c r="AD70827" s="56"/>
      <c r="AE70827" s="56"/>
    </row>
    <row r="70828" spans="1:31" x14ac:dyDescent="0.25">
      <c r="A70828" s="41">
        <v>0</v>
      </c>
      <c r="C70828" s="56"/>
      <c r="AC70828" s="56"/>
      <c r="AD70828" s="56"/>
      <c r="AE70828" s="56"/>
    </row>
    <row r="70829" spans="1:31" x14ac:dyDescent="0.25">
      <c r="A70829" s="41">
        <v>0</v>
      </c>
      <c r="C70829" s="56"/>
      <c r="AC70829" s="56"/>
      <c r="AD70829" s="56"/>
      <c r="AE70829" s="56"/>
    </row>
    <row r="70830" spans="1:31" x14ac:dyDescent="0.25">
      <c r="A70830" s="41">
        <v>0</v>
      </c>
      <c r="C70830" s="56"/>
      <c r="AC70830" s="56"/>
      <c r="AD70830" s="56"/>
      <c r="AE70830" s="56"/>
    </row>
    <row r="70831" spans="1:31" x14ac:dyDescent="0.25">
      <c r="A70831" s="41">
        <v>0</v>
      </c>
      <c r="C70831" s="56"/>
      <c r="AC70831" s="56"/>
      <c r="AD70831" s="56"/>
      <c r="AE70831" s="56"/>
    </row>
    <row r="70832" spans="1:31" x14ac:dyDescent="0.25">
      <c r="A70832" s="41">
        <v>0</v>
      </c>
      <c r="C70832" s="56"/>
      <c r="AC70832" s="56"/>
      <c r="AD70832" s="56"/>
      <c r="AE70832" s="56"/>
    </row>
    <row r="70833" spans="1:31" x14ac:dyDescent="0.25">
      <c r="A70833" s="41">
        <v>0</v>
      </c>
      <c r="C70833" s="56"/>
      <c r="AC70833" s="56"/>
      <c r="AD70833" s="56"/>
      <c r="AE70833" s="56"/>
    </row>
    <row r="70834" spans="1:31" x14ac:dyDescent="0.25">
      <c r="A70834" s="41">
        <v>0</v>
      </c>
      <c r="C70834" s="56"/>
      <c r="AC70834" s="56"/>
      <c r="AD70834" s="56"/>
      <c r="AE70834" s="56"/>
    </row>
    <row r="70835" spans="1:31" x14ac:dyDescent="0.25">
      <c r="A70835" s="41">
        <v>0</v>
      </c>
      <c r="C70835" s="56"/>
      <c r="AC70835" s="56"/>
      <c r="AD70835" s="56"/>
      <c r="AE70835" s="56"/>
    </row>
    <row r="70836" spans="1:31" x14ac:dyDescent="0.25">
      <c r="A70836" s="41">
        <v>0</v>
      </c>
      <c r="C70836" s="56"/>
      <c r="AC70836" s="56"/>
      <c r="AD70836" s="56"/>
      <c r="AE70836" s="56"/>
    </row>
    <row r="70837" spans="1:31" x14ac:dyDescent="0.25">
      <c r="A70837" s="41">
        <v>0</v>
      </c>
      <c r="C70837" s="56"/>
      <c r="AC70837" s="56"/>
      <c r="AD70837" s="56"/>
      <c r="AE70837" s="56"/>
    </row>
    <row r="70838" spans="1:31" x14ac:dyDescent="0.25">
      <c r="A70838" s="41">
        <v>0</v>
      </c>
      <c r="C70838" s="56"/>
      <c r="AC70838" s="56"/>
      <c r="AD70838" s="56"/>
      <c r="AE70838" s="56"/>
    </row>
    <row r="70839" spans="1:31" x14ac:dyDescent="0.25">
      <c r="A70839" s="41">
        <v>0</v>
      </c>
      <c r="C70839" s="56"/>
      <c r="AC70839" s="56"/>
      <c r="AD70839" s="56"/>
      <c r="AE70839" s="56"/>
    </row>
    <row r="70840" spans="1:31" x14ac:dyDescent="0.25">
      <c r="A70840" s="41">
        <v>0</v>
      </c>
      <c r="C70840" s="56"/>
      <c r="AC70840" s="56"/>
      <c r="AD70840" s="56"/>
      <c r="AE70840" s="56"/>
    </row>
    <row r="70841" spans="1:31" x14ac:dyDescent="0.25">
      <c r="A70841" s="41">
        <v>0</v>
      </c>
      <c r="C70841" s="56"/>
      <c r="AC70841" s="56"/>
      <c r="AD70841" s="56"/>
      <c r="AE70841" s="56"/>
    </row>
    <row r="70842" spans="1:31" x14ac:dyDescent="0.25">
      <c r="A70842" s="41">
        <v>0</v>
      </c>
      <c r="C70842" s="56"/>
      <c r="AC70842" s="56"/>
      <c r="AD70842" s="56"/>
      <c r="AE70842" s="56"/>
    </row>
    <row r="70843" spans="1:31" x14ac:dyDescent="0.25">
      <c r="A70843" s="41">
        <v>0</v>
      </c>
      <c r="C70843" s="56"/>
      <c r="AC70843" s="56"/>
      <c r="AD70843" s="56"/>
      <c r="AE70843" s="56"/>
    </row>
    <row r="70844" spans="1:31" x14ac:dyDescent="0.25">
      <c r="A70844" s="41">
        <v>0</v>
      </c>
      <c r="C70844" s="56"/>
      <c r="AC70844" s="56"/>
      <c r="AD70844" s="56"/>
      <c r="AE70844" s="56"/>
    </row>
    <row r="70845" spans="1:31" x14ac:dyDescent="0.25">
      <c r="A70845" s="41">
        <v>0</v>
      </c>
      <c r="C70845" s="56"/>
      <c r="AC70845" s="56"/>
      <c r="AD70845" s="56"/>
      <c r="AE70845" s="56"/>
    </row>
    <row r="70846" spans="1:31" x14ac:dyDescent="0.25">
      <c r="A70846" s="41">
        <v>0</v>
      </c>
      <c r="C70846" s="56"/>
      <c r="AC70846" s="56"/>
      <c r="AD70846" s="56"/>
      <c r="AE70846" s="56"/>
    </row>
    <row r="70847" spans="1:31" x14ac:dyDescent="0.25">
      <c r="A70847" s="41">
        <v>0</v>
      </c>
      <c r="C70847" s="56"/>
      <c r="AC70847" s="56"/>
      <c r="AD70847" s="56"/>
      <c r="AE70847" s="56"/>
    </row>
    <row r="70848" spans="1:31" x14ac:dyDescent="0.25">
      <c r="A70848" s="41">
        <v>0</v>
      </c>
      <c r="C70848" s="56"/>
      <c r="AC70848" s="56"/>
      <c r="AD70848" s="56"/>
      <c r="AE70848" s="56"/>
    </row>
    <row r="70849" spans="1:31" x14ac:dyDescent="0.25">
      <c r="A70849" s="41">
        <v>0</v>
      </c>
      <c r="C70849" s="56"/>
      <c r="AC70849" s="56"/>
      <c r="AD70849" s="56"/>
      <c r="AE70849" s="56"/>
    </row>
    <row r="70850" spans="1:31" x14ac:dyDescent="0.25">
      <c r="A70850" s="41">
        <v>0</v>
      </c>
      <c r="C70850" s="56"/>
      <c r="AC70850" s="56"/>
      <c r="AD70850" s="56"/>
      <c r="AE70850" s="56"/>
    </row>
    <row r="70851" spans="1:31" x14ac:dyDescent="0.25">
      <c r="A70851" s="41">
        <v>0</v>
      </c>
      <c r="C70851" s="56"/>
      <c r="AC70851" s="56"/>
      <c r="AD70851" s="56"/>
      <c r="AE70851" s="56"/>
    </row>
    <row r="70852" spans="1:31" x14ac:dyDescent="0.25">
      <c r="A70852" s="41">
        <v>0</v>
      </c>
      <c r="C70852" s="56"/>
      <c r="AC70852" s="56"/>
      <c r="AD70852" s="56"/>
      <c r="AE70852" s="56"/>
    </row>
    <row r="70853" spans="1:31" x14ac:dyDescent="0.25">
      <c r="A70853" s="41">
        <v>0</v>
      </c>
      <c r="C70853" s="56"/>
      <c r="AC70853" s="56"/>
      <c r="AD70853" s="56"/>
      <c r="AE70853" s="56"/>
    </row>
    <row r="70854" spans="1:31" x14ac:dyDescent="0.25">
      <c r="A70854" s="41">
        <v>0</v>
      </c>
      <c r="C70854" s="56"/>
      <c r="AC70854" s="56"/>
      <c r="AD70854" s="56"/>
      <c r="AE70854" s="56"/>
    </row>
    <row r="70855" spans="1:31" x14ac:dyDescent="0.25">
      <c r="A70855" s="41">
        <v>0</v>
      </c>
      <c r="C70855" s="56"/>
      <c r="AC70855" s="56"/>
      <c r="AD70855" s="56"/>
      <c r="AE70855" s="56"/>
    </row>
    <row r="70856" spans="1:31" x14ac:dyDescent="0.25">
      <c r="A70856" s="41">
        <v>0</v>
      </c>
      <c r="C70856" s="56"/>
      <c r="AC70856" s="56"/>
      <c r="AD70856" s="56"/>
      <c r="AE70856" s="56"/>
    </row>
    <row r="70857" spans="1:31" x14ac:dyDescent="0.25">
      <c r="A70857" s="41">
        <v>0</v>
      </c>
      <c r="C70857" s="56"/>
      <c r="AC70857" s="56"/>
      <c r="AD70857" s="56"/>
      <c r="AE70857" s="56"/>
    </row>
    <row r="70858" spans="1:31" x14ac:dyDescent="0.25">
      <c r="A70858" s="41">
        <v>0</v>
      </c>
      <c r="C70858" s="56"/>
      <c r="AC70858" s="56"/>
      <c r="AD70858" s="56"/>
      <c r="AE70858" s="56"/>
    </row>
    <row r="70859" spans="1:31" x14ac:dyDescent="0.25">
      <c r="A70859" s="41">
        <v>0</v>
      </c>
      <c r="C70859" s="56"/>
      <c r="AC70859" s="56"/>
      <c r="AD70859" s="56"/>
      <c r="AE70859" s="56"/>
    </row>
    <row r="70860" spans="1:31" x14ac:dyDescent="0.25">
      <c r="A70860" s="41">
        <v>0</v>
      </c>
      <c r="C70860" s="56"/>
      <c r="AC70860" s="56"/>
      <c r="AD70860" s="56"/>
      <c r="AE70860" s="56"/>
    </row>
    <row r="70861" spans="1:31" x14ac:dyDescent="0.25">
      <c r="A70861" s="41">
        <v>0</v>
      </c>
      <c r="C70861" s="56"/>
      <c r="AC70861" s="56"/>
      <c r="AD70861" s="56"/>
      <c r="AE70861" s="56"/>
    </row>
    <row r="70862" spans="1:31" x14ac:dyDescent="0.25">
      <c r="A70862" s="41">
        <v>0</v>
      </c>
      <c r="C70862" s="56"/>
      <c r="AC70862" s="56"/>
      <c r="AD70862" s="56"/>
      <c r="AE70862" s="56"/>
    </row>
    <row r="70863" spans="1:31" x14ac:dyDescent="0.25">
      <c r="A70863" s="41">
        <v>0</v>
      </c>
      <c r="C70863" s="56"/>
      <c r="AC70863" s="56"/>
      <c r="AD70863" s="56"/>
      <c r="AE70863" s="56"/>
    </row>
    <row r="70864" spans="1:31" x14ac:dyDescent="0.25">
      <c r="A70864" s="41">
        <v>0</v>
      </c>
      <c r="C70864" s="56"/>
      <c r="AC70864" s="56"/>
      <c r="AD70864" s="56"/>
      <c r="AE70864" s="56"/>
    </row>
    <row r="70865" spans="1:31" x14ac:dyDescent="0.25">
      <c r="A70865" s="41">
        <v>0</v>
      </c>
      <c r="C70865" s="56"/>
      <c r="AC70865" s="56"/>
      <c r="AD70865" s="56"/>
      <c r="AE70865" s="56"/>
    </row>
    <row r="70866" spans="1:31" x14ac:dyDescent="0.25">
      <c r="A70866" s="41">
        <v>0</v>
      </c>
      <c r="C70866" s="56"/>
      <c r="AC70866" s="56"/>
      <c r="AD70866" s="56"/>
      <c r="AE70866" s="56"/>
    </row>
    <row r="70867" spans="1:31" x14ac:dyDescent="0.25">
      <c r="A70867" s="41">
        <v>0</v>
      </c>
      <c r="C70867" s="56"/>
      <c r="AC70867" s="56"/>
      <c r="AD70867" s="56"/>
      <c r="AE70867" s="56"/>
    </row>
    <row r="70868" spans="1:31" x14ac:dyDescent="0.25">
      <c r="A70868" s="41">
        <v>0</v>
      </c>
      <c r="C70868" s="56"/>
      <c r="AC70868" s="56"/>
      <c r="AD70868" s="56"/>
      <c r="AE70868" s="56"/>
    </row>
    <row r="70869" spans="1:31" x14ac:dyDescent="0.25">
      <c r="A70869" s="41">
        <v>0</v>
      </c>
      <c r="C70869" s="56"/>
      <c r="AC70869" s="56"/>
      <c r="AD70869" s="56"/>
      <c r="AE70869" s="56"/>
    </row>
    <row r="70870" spans="1:31" x14ac:dyDescent="0.25">
      <c r="A70870" s="41">
        <v>0</v>
      </c>
      <c r="C70870" s="56"/>
      <c r="AC70870" s="56"/>
      <c r="AD70870" s="56"/>
      <c r="AE70870" s="56"/>
    </row>
    <row r="70871" spans="1:31" x14ac:dyDescent="0.25">
      <c r="A70871" s="41">
        <v>0</v>
      </c>
      <c r="C70871" s="56"/>
      <c r="AC70871" s="56"/>
      <c r="AD70871" s="56"/>
      <c r="AE70871" s="56"/>
    </row>
    <row r="70872" spans="1:31" x14ac:dyDescent="0.25">
      <c r="A70872" s="41">
        <v>0</v>
      </c>
      <c r="C70872" s="56"/>
      <c r="AC70872" s="56"/>
      <c r="AD70872" s="56"/>
      <c r="AE70872" s="56"/>
    </row>
    <row r="70873" spans="1:31" x14ac:dyDescent="0.25">
      <c r="A70873" s="41">
        <v>0</v>
      </c>
      <c r="C70873" s="56"/>
      <c r="AC70873" s="56"/>
      <c r="AD70873" s="56"/>
      <c r="AE70873" s="56"/>
    </row>
    <row r="70874" spans="1:31" x14ac:dyDescent="0.25">
      <c r="A70874" s="41">
        <v>0</v>
      </c>
      <c r="C70874" s="56"/>
      <c r="AC70874" s="56"/>
      <c r="AD70874" s="56"/>
      <c r="AE70874" s="56"/>
    </row>
    <row r="70875" spans="1:31" x14ac:dyDescent="0.25">
      <c r="A70875" s="41">
        <v>0</v>
      </c>
      <c r="C70875" s="56"/>
      <c r="AC70875" s="56"/>
      <c r="AD70875" s="56"/>
      <c r="AE70875" s="56"/>
    </row>
    <row r="70876" spans="1:31" x14ac:dyDescent="0.25">
      <c r="A70876" s="41">
        <v>0</v>
      </c>
      <c r="C70876" s="56"/>
      <c r="AC70876" s="56"/>
      <c r="AD70876" s="56"/>
      <c r="AE70876" s="56"/>
    </row>
    <row r="70877" spans="1:31" x14ac:dyDescent="0.25">
      <c r="A70877" s="41">
        <v>0</v>
      </c>
      <c r="C70877" s="56"/>
      <c r="AC70877" s="56"/>
      <c r="AD70877" s="56"/>
      <c r="AE70877" s="56"/>
    </row>
    <row r="70878" spans="1:31" x14ac:dyDescent="0.25">
      <c r="A70878" s="41">
        <v>0</v>
      </c>
      <c r="C70878" s="56"/>
      <c r="AC70878" s="56"/>
      <c r="AD70878" s="56"/>
      <c r="AE70878" s="56"/>
    </row>
    <row r="70879" spans="1:31" x14ac:dyDescent="0.25">
      <c r="A70879" s="41">
        <v>0</v>
      </c>
      <c r="C70879" s="56"/>
      <c r="AC70879" s="56"/>
      <c r="AD70879" s="56"/>
      <c r="AE70879" s="56"/>
    </row>
    <row r="70880" spans="1:31" x14ac:dyDescent="0.25">
      <c r="A70880" s="41">
        <v>0</v>
      </c>
      <c r="C70880" s="56"/>
      <c r="AC70880" s="56"/>
      <c r="AD70880" s="56"/>
      <c r="AE70880" s="56"/>
    </row>
    <row r="70881" spans="1:31" x14ac:dyDescent="0.25">
      <c r="A70881" s="41">
        <v>0</v>
      </c>
      <c r="C70881" s="56"/>
      <c r="AC70881" s="56"/>
      <c r="AD70881" s="56"/>
      <c r="AE70881" s="56"/>
    </row>
    <row r="70882" spans="1:31" x14ac:dyDescent="0.25">
      <c r="A70882" s="41">
        <v>0</v>
      </c>
      <c r="C70882" s="56"/>
      <c r="AC70882" s="56"/>
      <c r="AD70882" s="56"/>
      <c r="AE70882" s="56"/>
    </row>
    <row r="70883" spans="1:31" x14ac:dyDescent="0.25">
      <c r="A70883" s="41">
        <v>0</v>
      </c>
      <c r="C70883" s="56"/>
      <c r="AC70883" s="56"/>
      <c r="AD70883" s="56"/>
      <c r="AE70883" s="56"/>
    </row>
    <row r="70884" spans="1:31" x14ac:dyDescent="0.25">
      <c r="A70884" s="41">
        <v>0</v>
      </c>
      <c r="C70884" s="56"/>
      <c r="AC70884" s="56"/>
      <c r="AD70884" s="56"/>
      <c r="AE70884" s="56"/>
    </row>
    <row r="70885" spans="1:31" x14ac:dyDescent="0.25">
      <c r="A70885" s="41">
        <v>0</v>
      </c>
      <c r="C70885" s="56"/>
      <c r="AC70885" s="56"/>
      <c r="AD70885" s="56"/>
      <c r="AE70885" s="56"/>
    </row>
    <row r="70886" spans="1:31" x14ac:dyDescent="0.25">
      <c r="A70886" s="41">
        <v>0</v>
      </c>
      <c r="C70886" s="56"/>
      <c r="AC70886" s="56"/>
      <c r="AD70886" s="56"/>
      <c r="AE70886" s="56"/>
    </row>
    <row r="70887" spans="1:31" x14ac:dyDescent="0.25">
      <c r="A70887" s="41">
        <v>0</v>
      </c>
      <c r="C70887" s="56"/>
      <c r="AC70887" s="56"/>
      <c r="AD70887" s="56"/>
      <c r="AE70887" s="56"/>
    </row>
    <row r="70888" spans="1:31" x14ac:dyDescent="0.25">
      <c r="A70888" s="41">
        <v>0</v>
      </c>
      <c r="C70888" s="56"/>
      <c r="AC70888" s="56"/>
      <c r="AD70888" s="56"/>
      <c r="AE70888" s="56"/>
    </row>
    <row r="70889" spans="1:31" x14ac:dyDescent="0.25">
      <c r="A70889" s="41">
        <v>0</v>
      </c>
      <c r="C70889" s="56"/>
      <c r="AC70889" s="56"/>
      <c r="AD70889" s="56"/>
      <c r="AE70889" s="56"/>
    </row>
    <row r="70890" spans="1:31" x14ac:dyDescent="0.25">
      <c r="A70890" s="41">
        <v>0</v>
      </c>
      <c r="C70890" s="56"/>
      <c r="AC70890" s="56"/>
      <c r="AD70890" s="56"/>
      <c r="AE70890" s="56"/>
    </row>
    <row r="70891" spans="1:31" x14ac:dyDescent="0.25">
      <c r="A70891" s="41">
        <v>0</v>
      </c>
      <c r="C70891" s="56"/>
      <c r="AC70891" s="56"/>
      <c r="AD70891" s="56"/>
      <c r="AE70891" s="56"/>
    </row>
    <row r="70892" spans="1:31" x14ac:dyDescent="0.25">
      <c r="A70892" s="41">
        <v>0</v>
      </c>
      <c r="C70892" s="56"/>
      <c r="AC70892" s="56"/>
      <c r="AD70892" s="56"/>
      <c r="AE70892" s="56"/>
    </row>
    <row r="70893" spans="1:31" x14ac:dyDescent="0.25">
      <c r="A70893" s="41">
        <v>0</v>
      </c>
      <c r="C70893" s="56"/>
      <c r="AC70893" s="56"/>
      <c r="AD70893" s="56"/>
      <c r="AE70893" s="56"/>
    </row>
    <row r="70894" spans="1:31" x14ac:dyDescent="0.25">
      <c r="A70894" s="41">
        <v>0</v>
      </c>
      <c r="C70894" s="56"/>
      <c r="AC70894" s="56"/>
      <c r="AD70894" s="56"/>
      <c r="AE70894" s="56"/>
    </row>
    <row r="70895" spans="1:31" x14ac:dyDescent="0.25">
      <c r="A70895" s="41">
        <v>0</v>
      </c>
      <c r="C70895" s="56"/>
      <c r="AC70895" s="56"/>
      <c r="AD70895" s="56"/>
      <c r="AE70895" s="56"/>
    </row>
    <row r="70896" spans="1:31" x14ac:dyDescent="0.25">
      <c r="A70896" s="41">
        <v>0</v>
      </c>
      <c r="C70896" s="56"/>
      <c r="AC70896" s="56"/>
      <c r="AD70896" s="56"/>
      <c r="AE70896" s="56"/>
    </row>
    <row r="70897" spans="1:31" x14ac:dyDescent="0.25">
      <c r="A70897" s="41">
        <v>0</v>
      </c>
      <c r="C70897" s="56"/>
      <c r="AC70897" s="56"/>
      <c r="AD70897" s="56"/>
      <c r="AE70897" s="56"/>
    </row>
    <row r="70898" spans="1:31" x14ac:dyDescent="0.25">
      <c r="A70898" s="41">
        <v>0</v>
      </c>
      <c r="C70898" s="56"/>
      <c r="AC70898" s="56"/>
      <c r="AD70898" s="56"/>
      <c r="AE70898" s="56"/>
    </row>
    <row r="70899" spans="1:31" x14ac:dyDescent="0.25">
      <c r="A70899" s="41">
        <v>0</v>
      </c>
      <c r="C70899" s="56"/>
      <c r="AC70899" s="56"/>
      <c r="AD70899" s="56"/>
      <c r="AE70899" s="56"/>
    </row>
    <row r="70900" spans="1:31" x14ac:dyDescent="0.25">
      <c r="A70900" s="41">
        <v>0</v>
      </c>
      <c r="C70900" s="56"/>
      <c r="AC70900" s="56"/>
      <c r="AD70900" s="56"/>
      <c r="AE70900" s="56"/>
    </row>
    <row r="70901" spans="1:31" x14ac:dyDescent="0.25">
      <c r="A70901" s="41">
        <v>0</v>
      </c>
      <c r="C70901" s="56"/>
      <c r="AC70901" s="56"/>
      <c r="AD70901" s="56"/>
      <c r="AE70901" s="56"/>
    </row>
    <row r="70902" spans="1:31" x14ac:dyDescent="0.25">
      <c r="A70902" s="41">
        <v>0</v>
      </c>
      <c r="C70902" s="56"/>
      <c r="AC70902" s="56"/>
      <c r="AD70902" s="56"/>
      <c r="AE70902" s="56"/>
    </row>
    <row r="70903" spans="1:31" x14ac:dyDescent="0.25">
      <c r="A70903" s="41">
        <v>0</v>
      </c>
      <c r="C70903" s="56"/>
      <c r="AC70903" s="56"/>
      <c r="AD70903" s="56"/>
      <c r="AE70903" s="56"/>
    </row>
    <row r="70904" spans="1:31" x14ac:dyDescent="0.25">
      <c r="A70904" s="41">
        <v>0</v>
      </c>
      <c r="C70904" s="56"/>
      <c r="AC70904" s="56"/>
      <c r="AD70904" s="56"/>
      <c r="AE70904" s="56"/>
    </row>
    <row r="70905" spans="1:31" x14ac:dyDescent="0.25">
      <c r="A70905" s="41">
        <v>0</v>
      </c>
      <c r="C70905" s="56"/>
      <c r="AC70905" s="56"/>
      <c r="AD70905" s="56"/>
      <c r="AE70905" s="56"/>
    </row>
    <row r="70906" spans="1:31" x14ac:dyDescent="0.25">
      <c r="A70906" s="41">
        <v>0</v>
      </c>
      <c r="C70906" s="56"/>
      <c r="AC70906" s="56"/>
      <c r="AD70906" s="56"/>
      <c r="AE70906" s="56"/>
    </row>
    <row r="70907" spans="1:31" x14ac:dyDescent="0.25">
      <c r="A70907" s="41">
        <v>0</v>
      </c>
      <c r="C70907" s="56"/>
      <c r="AC70907" s="56"/>
      <c r="AD70907" s="56"/>
      <c r="AE70907" s="56"/>
    </row>
    <row r="70908" spans="1:31" x14ac:dyDescent="0.25">
      <c r="A70908" s="41">
        <v>0</v>
      </c>
      <c r="C70908" s="56"/>
      <c r="AC70908" s="56"/>
      <c r="AD70908" s="56"/>
      <c r="AE70908" s="56"/>
    </row>
    <row r="70909" spans="1:31" x14ac:dyDescent="0.25">
      <c r="A70909" s="41">
        <v>0</v>
      </c>
      <c r="C70909" s="56"/>
      <c r="AC70909" s="56"/>
      <c r="AD70909" s="56"/>
      <c r="AE70909" s="56"/>
    </row>
    <row r="70910" spans="1:31" x14ac:dyDescent="0.25">
      <c r="A70910" s="41">
        <v>0</v>
      </c>
      <c r="C70910" s="56"/>
      <c r="AC70910" s="56"/>
      <c r="AD70910" s="56"/>
      <c r="AE70910" s="56"/>
    </row>
    <row r="70911" spans="1:31" x14ac:dyDescent="0.25">
      <c r="A70911" s="41">
        <v>0</v>
      </c>
      <c r="C70911" s="56"/>
      <c r="AC70911" s="56"/>
      <c r="AD70911" s="56"/>
      <c r="AE70911" s="56"/>
    </row>
    <row r="70912" spans="1:31" x14ac:dyDescent="0.25">
      <c r="A70912" s="41">
        <v>0</v>
      </c>
      <c r="C70912" s="56"/>
      <c r="AC70912" s="56"/>
      <c r="AD70912" s="56"/>
      <c r="AE70912" s="56"/>
    </row>
    <row r="70913" spans="1:31" x14ac:dyDescent="0.25">
      <c r="A70913" s="41">
        <v>0</v>
      </c>
      <c r="C70913" s="56"/>
      <c r="AC70913" s="56"/>
      <c r="AD70913" s="56"/>
      <c r="AE70913" s="56"/>
    </row>
    <row r="70914" spans="1:31" x14ac:dyDescent="0.25">
      <c r="A70914" s="41">
        <v>0</v>
      </c>
      <c r="C70914" s="56"/>
      <c r="AC70914" s="56"/>
      <c r="AD70914" s="56"/>
      <c r="AE70914" s="56"/>
    </row>
    <row r="70915" spans="1:31" x14ac:dyDescent="0.25">
      <c r="A70915" s="41">
        <v>0</v>
      </c>
      <c r="C70915" s="56"/>
      <c r="AC70915" s="56"/>
      <c r="AD70915" s="56"/>
      <c r="AE70915" s="56"/>
    </row>
    <row r="70916" spans="1:31" x14ac:dyDescent="0.25">
      <c r="A70916" s="41">
        <v>0</v>
      </c>
      <c r="C70916" s="56"/>
      <c r="AC70916" s="56"/>
      <c r="AD70916" s="56"/>
      <c r="AE70916" s="56"/>
    </row>
    <row r="70917" spans="1:31" x14ac:dyDescent="0.25">
      <c r="A70917" s="41">
        <v>0</v>
      </c>
      <c r="C70917" s="56"/>
      <c r="AC70917" s="56"/>
      <c r="AD70917" s="56"/>
      <c r="AE70917" s="56"/>
    </row>
    <row r="70918" spans="1:31" x14ac:dyDescent="0.25">
      <c r="A70918" s="41">
        <v>0</v>
      </c>
      <c r="C70918" s="56"/>
      <c r="AC70918" s="56"/>
      <c r="AD70918" s="56"/>
      <c r="AE70918" s="56"/>
    </row>
    <row r="70919" spans="1:31" x14ac:dyDescent="0.25">
      <c r="A70919" s="41">
        <v>0</v>
      </c>
      <c r="C70919" s="56"/>
      <c r="AC70919" s="56"/>
      <c r="AD70919" s="56"/>
      <c r="AE70919" s="56"/>
    </row>
    <row r="70920" spans="1:31" x14ac:dyDescent="0.25">
      <c r="A70920" s="41">
        <v>0</v>
      </c>
      <c r="C70920" s="56"/>
      <c r="AC70920" s="56"/>
      <c r="AD70920" s="56"/>
      <c r="AE70920" s="56"/>
    </row>
    <row r="70921" spans="1:31" x14ac:dyDescent="0.25">
      <c r="A70921" s="41">
        <v>0</v>
      </c>
      <c r="C70921" s="56"/>
      <c r="AC70921" s="56"/>
      <c r="AD70921" s="56"/>
      <c r="AE70921" s="56"/>
    </row>
    <row r="70922" spans="1:31" x14ac:dyDescent="0.25">
      <c r="A70922" s="41">
        <v>0</v>
      </c>
      <c r="C70922" s="56"/>
      <c r="AC70922" s="56"/>
      <c r="AD70922" s="56"/>
      <c r="AE70922" s="56"/>
    </row>
    <row r="70923" spans="1:31" x14ac:dyDescent="0.25">
      <c r="A70923" s="41">
        <v>0</v>
      </c>
      <c r="C70923" s="56"/>
      <c r="AC70923" s="56"/>
      <c r="AD70923" s="56"/>
      <c r="AE70923" s="56"/>
    </row>
    <row r="70924" spans="1:31" x14ac:dyDescent="0.25">
      <c r="A70924" s="41">
        <v>0</v>
      </c>
      <c r="C70924" s="56"/>
      <c r="AC70924" s="56"/>
      <c r="AD70924" s="56"/>
      <c r="AE70924" s="56"/>
    </row>
    <row r="70925" spans="1:31" x14ac:dyDescent="0.25">
      <c r="A70925" s="41">
        <v>0</v>
      </c>
      <c r="C70925" s="56"/>
      <c r="AC70925" s="56"/>
      <c r="AD70925" s="56"/>
      <c r="AE70925" s="56"/>
    </row>
    <row r="70926" spans="1:31" x14ac:dyDescent="0.25">
      <c r="A70926" s="41">
        <v>0</v>
      </c>
      <c r="C70926" s="56"/>
      <c r="AC70926" s="56"/>
      <c r="AD70926" s="56"/>
      <c r="AE70926" s="56"/>
    </row>
    <row r="70927" spans="1:31" x14ac:dyDescent="0.25">
      <c r="A70927" s="41">
        <v>0</v>
      </c>
      <c r="C70927" s="56"/>
      <c r="AC70927" s="56"/>
      <c r="AD70927" s="56"/>
      <c r="AE70927" s="56"/>
    </row>
    <row r="70928" spans="1:31" x14ac:dyDescent="0.25">
      <c r="A70928" s="41">
        <v>0</v>
      </c>
      <c r="C70928" s="56"/>
      <c r="AC70928" s="56"/>
      <c r="AD70928" s="56"/>
      <c r="AE70928" s="56"/>
    </row>
    <row r="70929" spans="1:31" x14ac:dyDescent="0.25">
      <c r="A70929" s="41">
        <v>0</v>
      </c>
      <c r="C70929" s="56"/>
      <c r="AC70929" s="56"/>
      <c r="AD70929" s="56"/>
      <c r="AE70929" s="56"/>
    </row>
    <row r="70930" spans="1:31" x14ac:dyDescent="0.25">
      <c r="A70930" s="41">
        <v>0</v>
      </c>
      <c r="C70930" s="56"/>
      <c r="AC70930" s="56"/>
      <c r="AD70930" s="56"/>
      <c r="AE70930" s="56"/>
    </row>
    <row r="70931" spans="1:31" x14ac:dyDescent="0.25">
      <c r="A70931" s="41">
        <v>0</v>
      </c>
      <c r="C70931" s="56"/>
      <c r="AC70931" s="56"/>
      <c r="AD70931" s="56"/>
      <c r="AE70931" s="56"/>
    </row>
    <row r="70932" spans="1:31" x14ac:dyDescent="0.25">
      <c r="A70932" s="41">
        <v>0</v>
      </c>
      <c r="C70932" s="56"/>
      <c r="AC70932" s="56"/>
      <c r="AD70932" s="56"/>
      <c r="AE70932" s="56"/>
    </row>
    <row r="70933" spans="1:31" x14ac:dyDescent="0.25">
      <c r="A70933" s="41">
        <v>0</v>
      </c>
      <c r="C70933" s="56"/>
      <c r="AC70933" s="56"/>
      <c r="AD70933" s="56"/>
      <c r="AE70933" s="56"/>
    </row>
    <row r="70934" spans="1:31" x14ac:dyDescent="0.25">
      <c r="A70934" s="41">
        <v>0</v>
      </c>
      <c r="C70934" s="56"/>
      <c r="AC70934" s="56"/>
      <c r="AD70934" s="56"/>
      <c r="AE70934" s="56"/>
    </row>
    <row r="70935" spans="1:31" x14ac:dyDescent="0.25">
      <c r="A70935" s="41">
        <v>0</v>
      </c>
      <c r="C70935" s="56"/>
      <c r="AC70935" s="56"/>
      <c r="AD70935" s="56"/>
      <c r="AE70935" s="56"/>
    </row>
    <row r="70936" spans="1:31" x14ac:dyDescent="0.25">
      <c r="A70936" s="41">
        <v>0</v>
      </c>
      <c r="C70936" s="56"/>
      <c r="AC70936" s="56"/>
      <c r="AD70936" s="56"/>
      <c r="AE70936" s="56"/>
    </row>
    <row r="70937" spans="1:31" x14ac:dyDescent="0.25">
      <c r="A70937" s="41">
        <v>0</v>
      </c>
      <c r="C70937" s="56"/>
      <c r="AC70937" s="56"/>
      <c r="AD70937" s="56"/>
      <c r="AE70937" s="56"/>
    </row>
    <row r="70938" spans="1:31" x14ac:dyDescent="0.25">
      <c r="A70938" s="41">
        <v>0</v>
      </c>
      <c r="C70938" s="56"/>
      <c r="AC70938" s="56"/>
      <c r="AD70938" s="56"/>
      <c r="AE70938" s="56"/>
    </row>
    <row r="70939" spans="1:31" x14ac:dyDescent="0.25">
      <c r="A70939" s="41">
        <v>0</v>
      </c>
      <c r="C70939" s="56"/>
      <c r="AC70939" s="56"/>
      <c r="AD70939" s="56"/>
      <c r="AE70939" s="56"/>
    </row>
    <row r="70940" spans="1:31" x14ac:dyDescent="0.25">
      <c r="A70940" s="41">
        <v>0</v>
      </c>
      <c r="C70940" s="56"/>
      <c r="AC70940" s="56"/>
      <c r="AD70940" s="56"/>
      <c r="AE70940" s="56"/>
    </row>
    <row r="70941" spans="1:31" x14ac:dyDescent="0.25">
      <c r="A70941" s="41">
        <v>0</v>
      </c>
      <c r="C70941" s="56"/>
      <c r="AC70941" s="56"/>
      <c r="AD70941" s="56"/>
      <c r="AE70941" s="56"/>
    </row>
    <row r="70942" spans="1:31" x14ac:dyDescent="0.25">
      <c r="A70942" s="41">
        <v>0</v>
      </c>
      <c r="C70942" s="56"/>
      <c r="AC70942" s="56"/>
      <c r="AD70942" s="56"/>
      <c r="AE70942" s="56"/>
    </row>
    <row r="70943" spans="1:31" x14ac:dyDescent="0.25">
      <c r="A70943" s="41">
        <v>0</v>
      </c>
      <c r="C70943" s="56"/>
      <c r="AC70943" s="56"/>
      <c r="AD70943" s="56"/>
      <c r="AE70943" s="56"/>
    </row>
    <row r="70944" spans="1:31" x14ac:dyDescent="0.25">
      <c r="A70944" s="41">
        <v>0</v>
      </c>
      <c r="C70944" s="56"/>
      <c r="AC70944" s="56"/>
      <c r="AD70944" s="56"/>
      <c r="AE70944" s="56"/>
    </row>
    <row r="70945" spans="1:31" x14ac:dyDescent="0.25">
      <c r="A70945" s="41">
        <v>0</v>
      </c>
      <c r="C70945" s="56"/>
      <c r="AC70945" s="56"/>
      <c r="AD70945" s="56"/>
      <c r="AE70945" s="56"/>
    </row>
    <row r="70946" spans="1:31" x14ac:dyDescent="0.25">
      <c r="A70946" s="41">
        <v>0</v>
      </c>
      <c r="C70946" s="56"/>
      <c r="AC70946" s="56"/>
      <c r="AD70946" s="56"/>
      <c r="AE70946" s="56"/>
    </row>
    <row r="70947" spans="1:31" x14ac:dyDescent="0.25">
      <c r="A70947" s="41">
        <v>0</v>
      </c>
      <c r="C70947" s="56"/>
      <c r="AC70947" s="56"/>
      <c r="AD70947" s="56"/>
      <c r="AE70947" s="56"/>
    </row>
    <row r="70948" spans="1:31" x14ac:dyDescent="0.25">
      <c r="A70948" s="41">
        <v>0</v>
      </c>
      <c r="C70948" s="56"/>
      <c r="AC70948" s="56"/>
      <c r="AD70948" s="56"/>
      <c r="AE70948" s="56"/>
    </row>
    <row r="70949" spans="1:31" x14ac:dyDescent="0.25">
      <c r="A70949" s="41">
        <v>0</v>
      </c>
      <c r="C70949" s="56"/>
      <c r="AC70949" s="56"/>
      <c r="AD70949" s="56"/>
      <c r="AE70949" s="56"/>
    </row>
    <row r="70950" spans="1:31" x14ac:dyDescent="0.25">
      <c r="A70950" s="41">
        <v>0</v>
      </c>
      <c r="C70950" s="56"/>
      <c r="AC70950" s="56"/>
      <c r="AD70950" s="56"/>
      <c r="AE70950" s="56"/>
    </row>
    <row r="70951" spans="1:31" x14ac:dyDescent="0.25">
      <c r="A70951" s="41">
        <v>0</v>
      </c>
      <c r="C70951" s="56"/>
      <c r="AC70951" s="56"/>
      <c r="AD70951" s="56"/>
      <c r="AE70951" s="56"/>
    </row>
    <row r="70952" spans="1:31" x14ac:dyDescent="0.25">
      <c r="A70952" s="41">
        <v>0</v>
      </c>
      <c r="C70952" s="56"/>
      <c r="AC70952" s="56"/>
      <c r="AD70952" s="56"/>
      <c r="AE70952" s="56"/>
    </row>
    <row r="70953" spans="1:31" x14ac:dyDescent="0.25">
      <c r="A70953" s="41">
        <v>0</v>
      </c>
      <c r="C70953" s="56"/>
      <c r="AC70953" s="56"/>
      <c r="AD70953" s="56"/>
      <c r="AE70953" s="56"/>
    </row>
    <row r="70954" spans="1:31" x14ac:dyDescent="0.25">
      <c r="A70954" s="41">
        <v>0</v>
      </c>
      <c r="C70954" s="56"/>
      <c r="AC70954" s="56"/>
      <c r="AD70954" s="56"/>
      <c r="AE70954" s="56"/>
    </row>
    <row r="70955" spans="1:31" x14ac:dyDescent="0.25">
      <c r="A70955" s="41">
        <v>0</v>
      </c>
      <c r="C70955" s="56"/>
      <c r="AC70955" s="56"/>
      <c r="AD70955" s="56"/>
      <c r="AE70955" s="56"/>
    </row>
    <row r="70956" spans="1:31" x14ac:dyDescent="0.25">
      <c r="A70956" s="41">
        <v>0</v>
      </c>
      <c r="C70956" s="56"/>
      <c r="AC70956" s="56"/>
      <c r="AD70956" s="56"/>
      <c r="AE70956" s="56"/>
    </row>
    <row r="70957" spans="1:31" x14ac:dyDescent="0.25">
      <c r="A70957" s="41">
        <v>0</v>
      </c>
      <c r="C70957" s="56"/>
      <c r="AC70957" s="56"/>
      <c r="AD70957" s="56"/>
      <c r="AE70957" s="56"/>
    </row>
    <row r="70958" spans="1:31" x14ac:dyDescent="0.25">
      <c r="A70958" s="41">
        <v>0</v>
      </c>
      <c r="C70958" s="56"/>
      <c r="AC70958" s="56"/>
      <c r="AD70958" s="56"/>
      <c r="AE70958" s="56"/>
    </row>
    <row r="70959" spans="1:31" x14ac:dyDescent="0.25">
      <c r="A70959" s="41">
        <v>0</v>
      </c>
      <c r="C70959" s="56"/>
      <c r="AC70959" s="56"/>
      <c r="AD70959" s="56"/>
      <c r="AE70959" s="56"/>
    </row>
    <row r="70960" spans="1:31" x14ac:dyDescent="0.25">
      <c r="A70960" s="41">
        <v>0</v>
      </c>
      <c r="C70960" s="56"/>
      <c r="AC70960" s="56"/>
      <c r="AD70960" s="56"/>
      <c r="AE70960" s="56"/>
    </row>
    <row r="70961" spans="1:31" x14ac:dyDescent="0.25">
      <c r="A70961" s="41">
        <v>0</v>
      </c>
      <c r="C70961" s="56"/>
      <c r="AC70961" s="56"/>
      <c r="AD70961" s="56"/>
      <c r="AE70961" s="56"/>
    </row>
    <row r="70962" spans="1:31" x14ac:dyDescent="0.25">
      <c r="A70962" s="41">
        <v>0</v>
      </c>
      <c r="C70962" s="56"/>
      <c r="AC70962" s="56"/>
      <c r="AD70962" s="56"/>
      <c r="AE70962" s="56"/>
    </row>
    <row r="70963" spans="1:31" x14ac:dyDescent="0.25">
      <c r="A70963" s="41">
        <v>0</v>
      </c>
      <c r="C70963" s="56"/>
      <c r="AC70963" s="56"/>
      <c r="AD70963" s="56"/>
      <c r="AE70963" s="56"/>
    </row>
    <row r="70964" spans="1:31" x14ac:dyDescent="0.25">
      <c r="A70964" s="41">
        <v>0</v>
      </c>
      <c r="C70964" s="56"/>
      <c r="AC70964" s="56"/>
      <c r="AD70964" s="56"/>
      <c r="AE70964" s="56"/>
    </row>
    <row r="70965" spans="1:31" x14ac:dyDescent="0.25">
      <c r="A70965" s="41">
        <v>0</v>
      </c>
      <c r="C70965" s="56"/>
      <c r="AC70965" s="56"/>
      <c r="AD70965" s="56"/>
      <c r="AE70965" s="56"/>
    </row>
    <row r="70966" spans="1:31" x14ac:dyDescent="0.25">
      <c r="A70966" s="41">
        <v>0</v>
      </c>
      <c r="C70966" s="56"/>
      <c r="AC70966" s="56"/>
      <c r="AD70966" s="56"/>
      <c r="AE70966" s="56"/>
    </row>
    <row r="70967" spans="1:31" x14ac:dyDescent="0.25">
      <c r="A70967" s="41">
        <v>0</v>
      </c>
      <c r="C70967" s="56"/>
      <c r="AC70967" s="56"/>
      <c r="AD70967" s="56"/>
      <c r="AE70967" s="56"/>
    </row>
    <row r="70968" spans="1:31" x14ac:dyDescent="0.25">
      <c r="A70968" s="41">
        <v>0</v>
      </c>
      <c r="C70968" s="56"/>
      <c r="AC70968" s="56"/>
      <c r="AD70968" s="56"/>
      <c r="AE70968" s="56"/>
    </row>
    <row r="70969" spans="1:31" x14ac:dyDescent="0.25">
      <c r="A70969" s="41">
        <v>0</v>
      </c>
      <c r="C70969" s="56"/>
      <c r="AC70969" s="56"/>
      <c r="AD70969" s="56"/>
      <c r="AE70969" s="56"/>
    </row>
    <row r="70970" spans="1:31" x14ac:dyDescent="0.25">
      <c r="A70970" s="41">
        <v>0</v>
      </c>
      <c r="C70970" s="56"/>
      <c r="AC70970" s="56"/>
      <c r="AD70970" s="56"/>
      <c r="AE70970" s="56"/>
    </row>
    <row r="70971" spans="1:31" x14ac:dyDescent="0.25">
      <c r="A70971" s="41">
        <v>0</v>
      </c>
      <c r="C70971" s="56"/>
      <c r="AC70971" s="56"/>
      <c r="AD70971" s="56"/>
      <c r="AE70971" s="56"/>
    </row>
    <row r="70972" spans="1:31" x14ac:dyDescent="0.25">
      <c r="A70972" s="41">
        <v>0</v>
      </c>
      <c r="C70972" s="56"/>
      <c r="AC70972" s="56"/>
      <c r="AD70972" s="56"/>
      <c r="AE70972" s="56"/>
    </row>
    <row r="70973" spans="1:31" x14ac:dyDescent="0.25">
      <c r="A70973" s="41">
        <v>0</v>
      </c>
      <c r="C70973" s="56"/>
      <c r="AC70973" s="56"/>
      <c r="AD70973" s="56"/>
      <c r="AE70973" s="56"/>
    </row>
    <row r="70974" spans="1:31" x14ac:dyDescent="0.25">
      <c r="A70974" s="41">
        <v>0</v>
      </c>
      <c r="C70974" s="56"/>
      <c r="AC70974" s="56"/>
      <c r="AD70974" s="56"/>
      <c r="AE70974" s="56"/>
    </row>
    <row r="70975" spans="1:31" x14ac:dyDescent="0.25">
      <c r="A70975" s="41">
        <v>0</v>
      </c>
      <c r="C70975" s="56"/>
      <c r="AC70975" s="56"/>
      <c r="AD70975" s="56"/>
      <c r="AE70975" s="56"/>
    </row>
    <row r="70976" spans="1:31" x14ac:dyDescent="0.25">
      <c r="A70976" s="41">
        <v>0</v>
      </c>
      <c r="C70976" s="56"/>
      <c r="AC70976" s="56"/>
      <c r="AD70976" s="56"/>
      <c r="AE70976" s="56"/>
    </row>
    <row r="70977" spans="1:31" x14ac:dyDescent="0.25">
      <c r="A70977" s="41">
        <v>0</v>
      </c>
      <c r="C70977" s="56"/>
      <c r="AC70977" s="56"/>
      <c r="AD70977" s="56"/>
      <c r="AE70977" s="56"/>
    </row>
    <row r="70978" spans="1:31" x14ac:dyDescent="0.25">
      <c r="A70978" s="41">
        <v>0</v>
      </c>
      <c r="C70978" s="56"/>
      <c r="AC70978" s="56"/>
      <c r="AD70978" s="56"/>
      <c r="AE70978" s="56"/>
    </row>
    <row r="70979" spans="1:31" x14ac:dyDescent="0.25">
      <c r="A70979" s="41">
        <v>0</v>
      </c>
      <c r="C70979" s="56"/>
      <c r="AC70979" s="56"/>
      <c r="AD70979" s="56"/>
      <c r="AE70979" s="56"/>
    </row>
    <row r="70980" spans="1:31" x14ac:dyDescent="0.25">
      <c r="A70980" s="41">
        <v>0</v>
      </c>
      <c r="C70980" s="56"/>
      <c r="AC70980" s="56"/>
      <c r="AD70980" s="56"/>
      <c r="AE70980" s="56"/>
    </row>
    <row r="70981" spans="1:31" x14ac:dyDescent="0.25">
      <c r="A70981" s="41">
        <v>0</v>
      </c>
      <c r="C70981" s="56"/>
      <c r="AC70981" s="56"/>
      <c r="AD70981" s="56"/>
      <c r="AE70981" s="56"/>
    </row>
    <row r="70982" spans="1:31" x14ac:dyDescent="0.25">
      <c r="A70982" s="41">
        <v>0</v>
      </c>
      <c r="C70982" s="56"/>
      <c r="AC70982" s="56"/>
      <c r="AD70982" s="56"/>
      <c r="AE70982" s="56"/>
    </row>
    <row r="70983" spans="1:31" x14ac:dyDescent="0.25">
      <c r="A70983" s="41">
        <v>0</v>
      </c>
      <c r="C70983" s="56"/>
      <c r="AC70983" s="56"/>
      <c r="AD70983" s="56"/>
      <c r="AE70983" s="56"/>
    </row>
    <row r="70984" spans="1:31" x14ac:dyDescent="0.25">
      <c r="A70984" s="41">
        <v>0</v>
      </c>
      <c r="C70984" s="56"/>
      <c r="AC70984" s="56"/>
      <c r="AD70984" s="56"/>
      <c r="AE70984" s="56"/>
    </row>
    <row r="70985" spans="1:31" x14ac:dyDescent="0.25">
      <c r="A70985" s="41">
        <v>0</v>
      </c>
      <c r="C70985" s="56"/>
      <c r="AC70985" s="56"/>
      <c r="AD70985" s="56"/>
      <c r="AE70985" s="56"/>
    </row>
    <row r="70986" spans="1:31" x14ac:dyDescent="0.25">
      <c r="A70986" s="41">
        <v>0</v>
      </c>
      <c r="C70986" s="56"/>
      <c r="AC70986" s="56"/>
      <c r="AD70986" s="56"/>
      <c r="AE70986" s="56"/>
    </row>
    <row r="70987" spans="1:31" x14ac:dyDescent="0.25">
      <c r="A70987" s="41">
        <v>0</v>
      </c>
      <c r="C70987" s="56"/>
      <c r="AC70987" s="56"/>
      <c r="AD70987" s="56"/>
      <c r="AE70987" s="56"/>
    </row>
    <row r="70988" spans="1:31" x14ac:dyDescent="0.25">
      <c r="A70988" s="41">
        <v>0</v>
      </c>
      <c r="C70988" s="56"/>
      <c r="AC70988" s="56"/>
      <c r="AD70988" s="56"/>
      <c r="AE70988" s="56"/>
    </row>
    <row r="70989" spans="1:31" x14ac:dyDescent="0.25">
      <c r="A70989" s="41">
        <v>0</v>
      </c>
      <c r="C70989" s="56"/>
      <c r="AC70989" s="56"/>
      <c r="AD70989" s="56"/>
      <c r="AE70989" s="56"/>
    </row>
    <row r="70990" spans="1:31" x14ac:dyDescent="0.25">
      <c r="A70990" s="41">
        <v>0</v>
      </c>
      <c r="C70990" s="56"/>
      <c r="AC70990" s="56"/>
      <c r="AD70990" s="56"/>
      <c r="AE70990" s="56"/>
    </row>
    <row r="70991" spans="1:31" x14ac:dyDescent="0.25">
      <c r="A70991" s="41">
        <v>0</v>
      </c>
      <c r="C70991" s="56"/>
      <c r="AC70991" s="56"/>
      <c r="AD70991" s="56"/>
      <c r="AE70991" s="56"/>
    </row>
    <row r="70992" spans="1:31" x14ac:dyDescent="0.25">
      <c r="A70992" s="41">
        <v>0</v>
      </c>
      <c r="C70992" s="56"/>
      <c r="AC70992" s="56"/>
      <c r="AD70992" s="56"/>
      <c r="AE70992" s="56"/>
    </row>
    <row r="70993" spans="1:31" x14ac:dyDescent="0.25">
      <c r="A70993" s="41">
        <v>0</v>
      </c>
      <c r="C70993" s="56"/>
      <c r="AC70993" s="56"/>
      <c r="AD70993" s="56"/>
      <c r="AE70993" s="56"/>
    </row>
    <row r="70994" spans="1:31" x14ac:dyDescent="0.25">
      <c r="A70994" s="41">
        <v>0</v>
      </c>
      <c r="C70994" s="56"/>
      <c r="AC70994" s="56"/>
      <c r="AD70994" s="56"/>
      <c r="AE70994" s="56"/>
    </row>
    <row r="70995" spans="1:31" x14ac:dyDescent="0.25">
      <c r="A70995" s="41">
        <v>0</v>
      </c>
      <c r="C70995" s="56"/>
      <c r="AC70995" s="56"/>
      <c r="AD70995" s="56"/>
      <c r="AE70995" s="56"/>
    </row>
    <row r="70996" spans="1:31" x14ac:dyDescent="0.25">
      <c r="A70996" s="41">
        <v>0</v>
      </c>
      <c r="C70996" s="56"/>
      <c r="AC70996" s="56"/>
      <c r="AD70996" s="56"/>
      <c r="AE70996" s="56"/>
    </row>
    <row r="70997" spans="1:31" x14ac:dyDescent="0.25">
      <c r="A70997" s="41">
        <v>0</v>
      </c>
      <c r="C70997" s="56"/>
      <c r="AC70997" s="56"/>
      <c r="AD70997" s="56"/>
      <c r="AE70997" s="56"/>
    </row>
    <row r="70998" spans="1:31" x14ac:dyDescent="0.25">
      <c r="A70998" s="41">
        <v>0</v>
      </c>
      <c r="C70998" s="56"/>
      <c r="AC70998" s="56"/>
      <c r="AD70998" s="56"/>
      <c r="AE70998" s="56"/>
    </row>
    <row r="70999" spans="1:31" x14ac:dyDescent="0.25">
      <c r="A70999" s="41">
        <v>0</v>
      </c>
      <c r="C70999" s="56"/>
      <c r="AC70999" s="56"/>
      <c r="AD70999" s="56"/>
      <c r="AE70999" s="56"/>
    </row>
    <row r="71000" spans="1:31" x14ac:dyDescent="0.25">
      <c r="A71000" s="41">
        <v>0</v>
      </c>
      <c r="C71000" s="56"/>
      <c r="AC71000" s="56"/>
      <c r="AD71000" s="56"/>
      <c r="AE71000" s="56"/>
    </row>
    <row r="71001" spans="1:31" x14ac:dyDescent="0.25">
      <c r="A71001" s="41">
        <v>0</v>
      </c>
      <c r="C71001" s="56"/>
      <c r="AC71001" s="56"/>
      <c r="AD71001" s="56"/>
      <c r="AE71001" s="56"/>
    </row>
    <row r="71002" spans="1:31" x14ac:dyDescent="0.25">
      <c r="A71002" s="41">
        <v>0</v>
      </c>
      <c r="C71002" s="56"/>
      <c r="AC71002" s="56"/>
      <c r="AD71002" s="56"/>
      <c r="AE71002" s="56"/>
    </row>
    <row r="71003" spans="1:31" x14ac:dyDescent="0.25">
      <c r="A71003" s="41">
        <v>0</v>
      </c>
      <c r="C71003" s="56"/>
      <c r="AC71003" s="56"/>
      <c r="AD71003" s="56"/>
      <c r="AE71003" s="56"/>
    </row>
    <row r="71004" spans="1:31" x14ac:dyDescent="0.25">
      <c r="A71004" s="41">
        <v>0</v>
      </c>
      <c r="C71004" s="56"/>
      <c r="AC71004" s="56"/>
      <c r="AD71004" s="56"/>
      <c r="AE71004" s="56"/>
    </row>
    <row r="71005" spans="1:31" x14ac:dyDescent="0.25">
      <c r="A71005" s="41">
        <v>0</v>
      </c>
      <c r="C71005" s="56"/>
      <c r="AC71005" s="56"/>
      <c r="AD71005" s="56"/>
      <c r="AE71005" s="56"/>
    </row>
    <row r="71006" spans="1:31" x14ac:dyDescent="0.25">
      <c r="A71006" s="41">
        <v>0</v>
      </c>
      <c r="C71006" s="56"/>
      <c r="AC71006" s="56"/>
      <c r="AD71006" s="56"/>
      <c r="AE71006" s="56"/>
    </row>
    <row r="71007" spans="1:31" x14ac:dyDescent="0.25">
      <c r="A71007" s="41">
        <v>0</v>
      </c>
      <c r="C71007" s="56"/>
      <c r="AC71007" s="56"/>
      <c r="AD71007" s="56"/>
      <c r="AE71007" s="56"/>
    </row>
    <row r="71008" spans="1:31" x14ac:dyDescent="0.25">
      <c r="A71008" s="41">
        <v>0</v>
      </c>
      <c r="C71008" s="56"/>
      <c r="AC71008" s="56"/>
      <c r="AD71008" s="56"/>
      <c r="AE71008" s="56"/>
    </row>
    <row r="71009" spans="1:31" x14ac:dyDescent="0.25">
      <c r="A71009" s="41">
        <v>0</v>
      </c>
      <c r="C71009" s="56"/>
      <c r="AC71009" s="56"/>
      <c r="AD71009" s="56"/>
      <c r="AE71009" s="56"/>
    </row>
    <row r="71010" spans="1:31" x14ac:dyDescent="0.25">
      <c r="A71010" s="41">
        <v>0</v>
      </c>
      <c r="C71010" s="56"/>
      <c r="AC71010" s="56"/>
      <c r="AD71010" s="56"/>
      <c r="AE71010" s="56"/>
    </row>
    <row r="71011" spans="1:31" x14ac:dyDescent="0.25">
      <c r="A71011" s="41">
        <v>0</v>
      </c>
      <c r="C71011" s="56"/>
      <c r="AC71011" s="56"/>
      <c r="AD71011" s="56"/>
      <c r="AE71011" s="56"/>
    </row>
    <row r="71012" spans="1:31" x14ac:dyDescent="0.25">
      <c r="A71012" s="41">
        <v>0</v>
      </c>
      <c r="C71012" s="56"/>
      <c r="AC71012" s="56"/>
      <c r="AD71012" s="56"/>
      <c r="AE71012" s="56"/>
    </row>
    <row r="71013" spans="1:31" x14ac:dyDescent="0.25">
      <c r="A71013" s="41">
        <v>0</v>
      </c>
      <c r="C71013" s="56"/>
      <c r="AC71013" s="56"/>
      <c r="AD71013" s="56"/>
      <c r="AE71013" s="56"/>
    </row>
    <row r="71014" spans="1:31" x14ac:dyDescent="0.25">
      <c r="A71014" s="41">
        <v>0</v>
      </c>
      <c r="C71014" s="56"/>
      <c r="AC71014" s="56"/>
      <c r="AD71014" s="56"/>
      <c r="AE71014" s="56"/>
    </row>
    <row r="71015" spans="1:31" x14ac:dyDescent="0.25">
      <c r="A71015" s="41">
        <v>0</v>
      </c>
      <c r="C71015" s="56"/>
      <c r="AC71015" s="56"/>
      <c r="AD71015" s="56"/>
      <c r="AE71015" s="56"/>
    </row>
    <row r="71016" spans="1:31" x14ac:dyDescent="0.25">
      <c r="A71016" s="41">
        <v>0</v>
      </c>
      <c r="C71016" s="56"/>
      <c r="AC71016" s="56"/>
      <c r="AD71016" s="56"/>
      <c r="AE71016" s="56"/>
    </row>
    <row r="71017" spans="1:31" x14ac:dyDescent="0.25">
      <c r="A71017" s="41">
        <v>0</v>
      </c>
      <c r="C71017" s="56"/>
      <c r="AC71017" s="56"/>
      <c r="AD71017" s="56"/>
      <c r="AE71017" s="56"/>
    </row>
    <row r="71018" spans="1:31" x14ac:dyDescent="0.25">
      <c r="A71018" s="41">
        <v>0</v>
      </c>
      <c r="C71018" s="56"/>
      <c r="AC71018" s="56"/>
      <c r="AD71018" s="56"/>
      <c r="AE71018" s="56"/>
    </row>
    <row r="71019" spans="1:31" x14ac:dyDescent="0.25">
      <c r="A71019" s="41">
        <v>0</v>
      </c>
      <c r="C71019" s="56"/>
      <c r="AC71019" s="56"/>
      <c r="AD71019" s="56"/>
      <c r="AE71019" s="56"/>
    </row>
    <row r="71020" spans="1:31" x14ac:dyDescent="0.25">
      <c r="A71020" s="41">
        <v>0</v>
      </c>
      <c r="C71020" s="56"/>
      <c r="AC71020" s="56"/>
      <c r="AD71020" s="56"/>
      <c r="AE71020" s="56"/>
    </row>
    <row r="71021" spans="1:31" x14ac:dyDescent="0.25">
      <c r="A71021" s="41">
        <v>0</v>
      </c>
      <c r="C71021" s="56"/>
      <c r="AC71021" s="56"/>
      <c r="AD71021" s="56"/>
      <c r="AE71021" s="56"/>
    </row>
    <row r="71022" spans="1:31" x14ac:dyDescent="0.25">
      <c r="A71022" s="41">
        <v>0</v>
      </c>
      <c r="C71022" s="56"/>
      <c r="AC71022" s="56"/>
      <c r="AD71022" s="56"/>
      <c r="AE71022" s="56"/>
    </row>
    <row r="71023" spans="1:31" x14ac:dyDescent="0.25">
      <c r="A71023" s="41">
        <v>0</v>
      </c>
      <c r="C71023" s="56"/>
      <c r="AC71023" s="56"/>
      <c r="AD71023" s="56"/>
      <c r="AE71023" s="56"/>
    </row>
    <row r="71024" spans="1:31" x14ac:dyDescent="0.25">
      <c r="A71024" s="41">
        <v>0</v>
      </c>
      <c r="C71024" s="56"/>
      <c r="AC71024" s="56"/>
      <c r="AD71024" s="56"/>
      <c r="AE71024" s="56"/>
    </row>
    <row r="71025" spans="1:31" x14ac:dyDescent="0.25">
      <c r="A71025" s="41">
        <v>0</v>
      </c>
      <c r="C71025" s="56"/>
      <c r="AC71025" s="56"/>
      <c r="AD71025" s="56"/>
      <c r="AE71025" s="56"/>
    </row>
    <row r="71026" spans="1:31" x14ac:dyDescent="0.25">
      <c r="A71026" s="41">
        <v>0</v>
      </c>
      <c r="C71026" s="56"/>
      <c r="AC71026" s="56"/>
      <c r="AD71026" s="56"/>
      <c r="AE71026" s="56"/>
    </row>
    <row r="71027" spans="1:31" x14ac:dyDescent="0.25">
      <c r="A71027" s="41">
        <v>0</v>
      </c>
      <c r="C71027" s="56"/>
      <c r="AC71027" s="56"/>
      <c r="AD71027" s="56"/>
      <c r="AE71027" s="56"/>
    </row>
    <row r="71028" spans="1:31" x14ac:dyDescent="0.25">
      <c r="A71028" s="41">
        <v>0</v>
      </c>
      <c r="C71028" s="56"/>
      <c r="AC71028" s="56"/>
      <c r="AD71028" s="56"/>
      <c r="AE71028" s="56"/>
    </row>
    <row r="71029" spans="1:31" x14ac:dyDescent="0.25">
      <c r="A71029" s="41">
        <v>0</v>
      </c>
      <c r="C71029" s="56"/>
      <c r="AC71029" s="56"/>
      <c r="AD71029" s="56"/>
      <c r="AE71029" s="56"/>
    </row>
    <row r="71030" spans="1:31" x14ac:dyDescent="0.25">
      <c r="A71030" s="41">
        <v>0</v>
      </c>
      <c r="C71030" s="56"/>
      <c r="AC71030" s="56"/>
      <c r="AD71030" s="56"/>
      <c r="AE71030" s="56"/>
    </row>
    <row r="71031" spans="1:31" x14ac:dyDescent="0.25">
      <c r="A71031" s="41">
        <v>0</v>
      </c>
      <c r="C71031" s="56"/>
      <c r="AC71031" s="56"/>
      <c r="AD71031" s="56"/>
      <c r="AE71031" s="56"/>
    </row>
    <row r="71032" spans="1:31" x14ac:dyDescent="0.25">
      <c r="A71032" s="41">
        <v>0</v>
      </c>
      <c r="C71032" s="56"/>
      <c r="AC71032" s="56"/>
      <c r="AD71032" s="56"/>
      <c r="AE71032" s="56"/>
    </row>
    <row r="71033" spans="1:31" x14ac:dyDescent="0.25">
      <c r="A71033" s="41">
        <v>0</v>
      </c>
      <c r="C71033" s="56"/>
      <c r="AC71033" s="56"/>
      <c r="AD71033" s="56"/>
      <c r="AE71033" s="56"/>
    </row>
    <row r="71034" spans="1:31" x14ac:dyDescent="0.25">
      <c r="A71034" s="41">
        <v>0</v>
      </c>
      <c r="C71034" s="56"/>
      <c r="AC71034" s="56"/>
      <c r="AD71034" s="56"/>
      <c r="AE71034" s="56"/>
    </row>
    <row r="71035" spans="1:31" x14ac:dyDescent="0.25">
      <c r="A71035" s="41">
        <v>0</v>
      </c>
      <c r="C71035" s="56"/>
      <c r="AC71035" s="56"/>
      <c r="AD71035" s="56"/>
      <c r="AE71035" s="56"/>
    </row>
    <row r="71036" spans="1:31" x14ac:dyDescent="0.25">
      <c r="A71036" s="41">
        <v>0</v>
      </c>
      <c r="C71036" s="56"/>
      <c r="AC71036" s="56"/>
      <c r="AD71036" s="56"/>
      <c r="AE71036" s="56"/>
    </row>
    <row r="71037" spans="1:31" x14ac:dyDescent="0.25">
      <c r="A71037" s="41">
        <v>0</v>
      </c>
      <c r="C71037" s="56"/>
      <c r="AC71037" s="56"/>
      <c r="AD71037" s="56"/>
      <c r="AE71037" s="56"/>
    </row>
    <row r="71038" spans="1:31" x14ac:dyDescent="0.25">
      <c r="A71038" s="41">
        <v>0</v>
      </c>
      <c r="C71038" s="56"/>
      <c r="AC71038" s="56"/>
      <c r="AD71038" s="56"/>
      <c r="AE71038" s="56"/>
    </row>
    <row r="71039" spans="1:31" x14ac:dyDescent="0.25">
      <c r="A71039" s="41">
        <v>0</v>
      </c>
      <c r="C71039" s="56"/>
      <c r="AC71039" s="56"/>
      <c r="AD71039" s="56"/>
      <c r="AE71039" s="56"/>
    </row>
    <row r="71040" spans="1:31" x14ac:dyDescent="0.25">
      <c r="A71040" s="41">
        <v>0</v>
      </c>
      <c r="C71040" s="56"/>
      <c r="AC71040" s="56"/>
      <c r="AD71040" s="56"/>
      <c r="AE71040" s="56"/>
    </row>
    <row r="71041" spans="1:31" x14ac:dyDescent="0.25">
      <c r="A71041" s="41">
        <v>0</v>
      </c>
      <c r="C71041" s="56"/>
      <c r="AC71041" s="56"/>
      <c r="AD71041" s="56"/>
      <c r="AE71041" s="56"/>
    </row>
    <row r="71042" spans="1:31" x14ac:dyDescent="0.25">
      <c r="A71042" s="41">
        <v>0</v>
      </c>
      <c r="C71042" s="56"/>
      <c r="AC71042" s="56"/>
      <c r="AD71042" s="56"/>
      <c r="AE71042" s="56"/>
    </row>
    <row r="71043" spans="1:31" x14ac:dyDescent="0.25">
      <c r="A71043" s="41">
        <v>0</v>
      </c>
      <c r="C71043" s="56"/>
      <c r="AC71043" s="56"/>
      <c r="AD71043" s="56"/>
      <c r="AE71043" s="56"/>
    </row>
    <row r="71044" spans="1:31" x14ac:dyDescent="0.25">
      <c r="A71044" s="41">
        <v>0</v>
      </c>
      <c r="C71044" s="56"/>
      <c r="AC71044" s="56"/>
      <c r="AD71044" s="56"/>
      <c r="AE71044" s="56"/>
    </row>
    <row r="71045" spans="1:31" x14ac:dyDescent="0.25">
      <c r="A71045" s="41">
        <v>0</v>
      </c>
      <c r="C71045" s="56"/>
      <c r="AC71045" s="56"/>
      <c r="AD71045" s="56"/>
      <c r="AE71045" s="56"/>
    </row>
    <row r="71046" spans="1:31" x14ac:dyDescent="0.25">
      <c r="A71046" s="41">
        <v>0</v>
      </c>
      <c r="C71046" s="56"/>
      <c r="AC71046" s="56"/>
      <c r="AD71046" s="56"/>
      <c r="AE71046" s="56"/>
    </row>
    <row r="71047" spans="1:31" x14ac:dyDescent="0.25">
      <c r="A71047" s="41">
        <v>0</v>
      </c>
      <c r="C71047" s="56"/>
      <c r="AC71047" s="56"/>
      <c r="AD71047" s="56"/>
      <c r="AE71047" s="56"/>
    </row>
    <row r="71048" spans="1:31" x14ac:dyDescent="0.25">
      <c r="A71048" s="41">
        <v>0</v>
      </c>
      <c r="C71048" s="56"/>
      <c r="AC71048" s="56"/>
      <c r="AD71048" s="56"/>
      <c r="AE71048" s="56"/>
    </row>
    <row r="71049" spans="1:31" x14ac:dyDescent="0.25">
      <c r="A71049" s="41">
        <v>0</v>
      </c>
      <c r="C71049" s="56"/>
      <c r="AC71049" s="56"/>
      <c r="AD71049" s="56"/>
      <c r="AE71049" s="56"/>
    </row>
    <row r="71050" spans="1:31" x14ac:dyDescent="0.25">
      <c r="A71050" s="41">
        <v>0</v>
      </c>
      <c r="C71050" s="56"/>
      <c r="AC71050" s="56"/>
      <c r="AD71050" s="56"/>
      <c r="AE71050" s="56"/>
    </row>
    <row r="71051" spans="1:31" x14ac:dyDescent="0.25">
      <c r="A71051" s="41">
        <v>0</v>
      </c>
      <c r="C71051" s="56"/>
      <c r="AC71051" s="56"/>
      <c r="AD71051" s="56"/>
      <c r="AE71051" s="56"/>
    </row>
    <row r="71052" spans="1:31" x14ac:dyDescent="0.25">
      <c r="A71052" s="41">
        <v>0</v>
      </c>
      <c r="C71052" s="56"/>
      <c r="AC71052" s="56"/>
      <c r="AD71052" s="56"/>
      <c r="AE71052" s="56"/>
    </row>
    <row r="71053" spans="1:31" x14ac:dyDescent="0.25">
      <c r="A71053" s="41">
        <v>0</v>
      </c>
      <c r="C71053" s="56"/>
      <c r="AC71053" s="56"/>
      <c r="AD71053" s="56"/>
      <c r="AE71053" s="56"/>
    </row>
    <row r="71054" spans="1:31" x14ac:dyDescent="0.25">
      <c r="A71054" s="41">
        <v>0</v>
      </c>
      <c r="C71054" s="56"/>
      <c r="AC71054" s="56"/>
      <c r="AD71054" s="56"/>
      <c r="AE71054" s="56"/>
    </row>
    <row r="71055" spans="1:31" x14ac:dyDescent="0.25">
      <c r="A71055" s="41">
        <v>0</v>
      </c>
      <c r="C71055" s="56"/>
      <c r="AC71055" s="56"/>
      <c r="AD71055" s="56"/>
      <c r="AE71055" s="56"/>
    </row>
    <row r="71056" spans="1:31" x14ac:dyDescent="0.25">
      <c r="A71056" s="41">
        <v>0</v>
      </c>
      <c r="C71056" s="56"/>
      <c r="AC71056" s="56"/>
      <c r="AD71056" s="56"/>
      <c r="AE71056" s="56"/>
    </row>
    <row r="71057" spans="1:31" x14ac:dyDescent="0.25">
      <c r="A71057" s="41">
        <v>0</v>
      </c>
      <c r="C71057" s="56"/>
      <c r="AC71057" s="56"/>
      <c r="AD71057" s="56"/>
      <c r="AE71057" s="56"/>
    </row>
    <row r="71058" spans="1:31" x14ac:dyDescent="0.25">
      <c r="A71058" s="41">
        <v>0</v>
      </c>
      <c r="C71058" s="56"/>
      <c r="AC71058" s="56"/>
      <c r="AD71058" s="56"/>
      <c r="AE71058" s="56"/>
    </row>
    <row r="71059" spans="1:31" x14ac:dyDescent="0.25">
      <c r="A71059" s="41">
        <v>0</v>
      </c>
      <c r="C71059" s="56"/>
      <c r="AC71059" s="56"/>
      <c r="AD71059" s="56"/>
      <c r="AE71059" s="56"/>
    </row>
    <row r="71060" spans="1:31" x14ac:dyDescent="0.25">
      <c r="A71060" s="41">
        <v>0</v>
      </c>
      <c r="C71060" s="56"/>
      <c r="AC71060" s="56"/>
      <c r="AD71060" s="56"/>
      <c r="AE71060" s="56"/>
    </row>
    <row r="71061" spans="1:31" x14ac:dyDescent="0.25">
      <c r="A71061" s="41">
        <v>0</v>
      </c>
      <c r="C71061" s="56"/>
      <c r="AC71061" s="56"/>
      <c r="AD71061" s="56"/>
      <c r="AE71061" s="56"/>
    </row>
    <row r="71062" spans="1:31" x14ac:dyDescent="0.25">
      <c r="A71062" s="41">
        <v>0</v>
      </c>
      <c r="C71062" s="56"/>
      <c r="AC71062" s="56"/>
      <c r="AD71062" s="56"/>
      <c r="AE71062" s="56"/>
    </row>
    <row r="71063" spans="1:31" x14ac:dyDescent="0.25">
      <c r="A71063" s="41">
        <v>0</v>
      </c>
      <c r="C71063" s="56"/>
      <c r="AC71063" s="56"/>
      <c r="AD71063" s="56"/>
      <c r="AE71063" s="56"/>
    </row>
    <row r="71064" spans="1:31" x14ac:dyDescent="0.25">
      <c r="A71064" s="41">
        <v>0</v>
      </c>
      <c r="C71064" s="56"/>
      <c r="AC71064" s="56"/>
      <c r="AD71064" s="56"/>
      <c r="AE71064" s="56"/>
    </row>
    <row r="71065" spans="1:31" x14ac:dyDescent="0.25">
      <c r="A71065" s="41">
        <v>0</v>
      </c>
      <c r="C71065" s="56"/>
      <c r="AC71065" s="56"/>
      <c r="AD71065" s="56"/>
      <c r="AE71065" s="56"/>
    </row>
    <row r="71066" spans="1:31" x14ac:dyDescent="0.25">
      <c r="A71066" s="41">
        <v>0</v>
      </c>
      <c r="C71066" s="56"/>
      <c r="AC71066" s="56"/>
      <c r="AD71066" s="56"/>
      <c r="AE71066" s="56"/>
    </row>
    <row r="71067" spans="1:31" x14ac:dyDescent="0.25">
      <c r="A71067" s="41">
        <v>0</v>
      </c>
      <c r="C71067" s="56"/>
      <c r="AC71067" s="56"/>
      <c r="AD71067" s="56"/>
      <c r="AE71067" s="56"/>
    </row>
    <row r="71068" spans="1:31" x14ac:dyDescent="0.25">
      <c r="A71068" s="41">
        <v>0</v>
      </c>
      <c r="C71068" s="56"/>
      <c r="AC71068" s="56"/>
      <c r="AD71068" s="56"/>
      <c r="AE71068" s="56"/>
    </row>
    <row r="71069" spans="1:31" x14ac:dyDescent="0.25">
      <c r="A71069" s="41">
        <v>0</v>
      </c>
      <c r="C71069" s="56"/>
      <c r="AC71069" s="56"/>
      <c r="AD71069" s="56"/>
      <c r="AE71069" s="56"/>
    </row>
    <row r="71070" spans="1:31" x14ac:dyDescent="0.25">
      <c r="A71070" s="41">
        <v>0</v>
      </c>
      <c r="C71070" s="56"/>
      <c r="AC71070" s="56"/>
      <c r="AD71070" s="56"/>
      <c r="AE71070" s="56"/>
    </row>
    <row r="71071" spans="1:31" x14ac:dyDescent="0.25">
      <c r="A71071" s="41">
        <v>0</v>
      </c>
      <c r="C71071" s="56"/>
      <c r="AC71071" s="56"/>
      <c r="AD71071" s="56"/>
      <c r="AE71071" s="56"/>
    </row>
    <row r="71072" spans="1:31" x14ac:dyDescent="0.25">
      <c r="A71072" s="41">
        <v>0</v>
      </c>
      <c r="C71072" s="56"/>
      <c r="AC71072" s="56"/>
      <c r="AD71072" s="56"/>
      <c r="AE71072" s="56"/>
    </row>
    <row r="71073" spans="1:31" x14ac:dyDescent="0.25">
      <c r="A71073" s="41">
        <v>0</v>
      </c>
      <c r="C71073" s="56"/>
      <c r="AC71073" s="56"/>
      <c r="AD71073" s="56"/>
      <c r="AE71073" s="56"/>
    </row>
    <row r="71074" spans="1:31" x14ac:dyDescent="0.25">
      <c r="A71074" s="41">
        <v>0</v>
      </c>
      <c r="C71074" s="56"/>
      <c r="AC71074" s="56"/>
      <c r="AD71074" s="56"/>
      <c r="AE71074" s="56"/>
    </row>
    <row r="71075" spans="1:31" x14ac:dyDescent="0.25">
      <c r="A71075" s="41">
        <v>0</v>
      </c>
      <c r="C71075" s="56"/>
      <c r="AC71075" s="56"/>
      <c r="AD71075" s="56"/>
      <c r="AE71075" s="56"/>
    </row>
    <row r="71076" spans="1:31" x14ac:dyDescent="0.25">
      <c r="A71076" s="41">
        <v>0</v>
      </c>
      <c r="C71076" s="56"/>
      <c r="AC71076" s="56"/>
      <c r="AD71076" s="56"/>
      <c r="AE71076" s="56"/>
    </row>
    <row r="71077" spans="1:31" x14ac:dyDescent="0.25">
      <c r="A71077" s="41">
        <v>0</v>
      </c>
      <c r="C71077" s="56"/>
      <c r="AC71077" s="56"/>
      <c r="AD71077" s="56"/>
      <c r="AE71077" s="56"/>
    </row>
    <row r="71078" spans="1:31" x14ac:dyDescent="0.25">
      <c r="A71078" s="41">
        <v>0</v>
      </c>
      <c r="C71078" s="56"/>
      <c r="AC71078" s="56"/>
      <c r="AD71078" s="56"/>
      <c r="AE71078" s="56"/>
    </row>
    <row r="71079" spans="1:31" x14ac:dyDescent="0.25">
      <c r="A71079" s="41">
        <v>0</v>
      </c>
      <c r="C71079" s="56"/>
      <c r="AC71079" s="56"/>
      <c r="AD71079" s="56"/>
      <c r="AE71079" s="56"/>
    </row>
    <row r="71080" spans="1:31" x14ac:dyDescent="0.25">
      <c r="A71080" s="41">
        <v>0</v>
      </c>
      <c r="C71080" s="56"/>
      <c r="AC71080" s="56"/>
      <c r="AD71080" s="56"/>
      <c r="AE71080" s="56"/>
    </row>
    <row r="71081" spans="1:31" x14ac:dyDescent="0.25">
      <c r="A71081" s="41">
        <v>0</v>
      </c>
      <c r="C71081" s="56"/>
      <c r="AC71081" s="56"/>
      <c r="AD71081" s="56"/>
      <c r="AE71081" s="56"/>
    </row>
    <row r="71082" spans="1:31" x14ac:dyDescent="0.25">
      <c r="A71082" s="41">
        <v>0</v>
      </c>
      <c r="C71082" s="56"/>
      <c r="AC71082" s="56"/>
      <c r="AD71082" s="56"/>
      <c r="AE71082" s="56"/>
    </row>
    <row r="71083" spans="1:31" x14ac:dyDescent="0.25">
      <c r="A71083" s="41">
        <v>3591</v>
      </c>
      <c r="C71083" s="56"/>
      <c r="AC71083" s="56"/>
      <c r="AD71083" s="56"/>
      <c r="AE71083" s="56"/>
    </row>
    <row r="71084" spans="1:31" x14ac:dyDescent="0.25">
      <c r="A71084" s="41">
        <v>0</v>
      </c>
      <c r="C71084" s="56"/>
      <c r="AC71084" s="56"/>
      <c r="AD71084" s="56"/>
      <c r="AE71084" s="56"/>
    </row>
    <row r="71085" spans="1:31" x14ac:dyDescent="0.25">
      <c r="A71085" s="41">
        <v>0</v>
      </c>
      <c r="C71085" s="56"/>
      <c r="AC71085" s="56"/>
      <c r="AD71085" s="56"/>
      <c r="AE71085" s="56"/>
    </row>
    <row r="71086" spans="1:31" x14ac:dyDescent="0.25">
      <c r="A71086" s="41">
        <v>0</v>
      </c>
      <c r="C71086" s="56"/>
      <c r="AC71086" s="56"/>
      <c r="AD71086" s="56"/>
      <c r="AE71086" s="56"/>
    </row>
    <row r="71087" spans="1:31" x14ac:dyDescent="0.25">
      <c r="A71087" s="41">
        <v>0</v>
      </c>
      <c r="C71087" s="56"/>
      <c r="AC71087" s="56"/>
      <c r="AD71087" s="56"/>
      <c r="AE71087" s="56"/>
    </row>
    <row r="71088" spans="1:31" x14ac:dyDescent="0.25">
      <c r="A71088" s="41">
        <v>0</v>
      </c>
      <c r="C71088" s="56"/>
      <c r="AC71088" s="56"/>
      <c r="AD71088" s="56"/>
      <c r="AE71088" s="56"/>
    </row>
    <row r="71089" spans="1:31" x14ac:dyDescent="0.25">
      <c r="A71089" s="41">
        <v>0</v>
      </c>
      <c r="C71089" s="56"/>
      <c r="AC71089" s="56"/>
      <c r="AD71089" s="56"/>
      <c r="AE71089" s="56"/>
    </row>
    <row r="71090" spans="1:31" x14ac:dyDescent="0.25">
      <c r="A71090" s="41">
        <v>0</v>
      </c>
      <c r="C71090" s="56"/>
      <c r="AC71090" s="56"/>
      <c r="AD71090" s="56"/>
      <c r="AE71090" s="56"/>
    </row>
    <row r="71091" spans="1:31" x14ac:dyDescent="0.25">
      <c r="A71091" s="41">
        <v>0</v>
      </c>
      <c r="C71091" s="56"/>
      <c r="AC71091" s="56"/>
      <c r="AD71091" s="56"/>
      <c r="AE71091" s="56"/>
    </row>
    <row r="71092" spans="1:31" x14ac:dyDescent="0.25">
      <c r="A71092" s="41">
        <v>0</v>
      </c>
      <c r="C71092" s="56"/>
      <c r="AC71092" s="56"/>
      <c r="AD71092" s="56"/>
      <c r="AE71092" s="56"/>
    </row>
    <row r="71093" spans="1:31" x14ac:dyDescent="0.25">
      <c r="A71093" s="41">
        <v>0</v>
      </c>
      <c r="C71093" s="56"/>
      <c r="AC71093" s="56"/>
      <c r="AD71093" s="56"/>
      <c r="AE71093" s="56"/>
    </row>
    <row r="71094" spans="1:31" x14ac:dyDescent="0.25">
      <c r="A71094" s="41">
        <v>0</v>
      </c>
      <c r="C71094" s="56"/>
      <c r="AC71094" s="56"/>
      <c r="AD71094" s="56"/>
      <c r="AE71094" s="56"/>
    </row>
    <row r="71095" spans="1:31" x14ac:dyDescent="0.25">
      <c r="A71095" s="41">
        <v>0</v>
      </c>
      <c r="C71095" s="56"/>
      <c r="AC71095" s="56"/>
      <c r="AD71095" s="56"/>
      <c r="AE71095" s="56"/>
    </row>
    <row r="71096" spans="1:31" x14ac:dyDescent="0.25">
      <c r="A71096" s="41">
        <v>0</v>
      </c>
      <c r="C71096" s="56"/>
      <c r="AC71096" s="56"/>
      <c r="AD71096" s="56"/>
      <c r="AE71096" s="56"/>
    </row>
    <row r="71097" spans="1:31" x14ac:dyDescent="0.25">
      <c r="A71097" s="41">
        <v>0</v>
      </c>
      <c r="C71097" s="56"/>
      <c r="AC71097" s="56"/>
      <c r="AD71097" s="56"/>
      <c r="AE71097" s="56"/>
    </row>
    <row r="71098" spans="1:31" x14ac:dyDescent="0.25">
      <c r="A71098" s="41">
        <v>0</v>
      </c>
      <c r="C71098" s="56"/>
      <c r="AC71098" s="56"/>
      <c r="AD71098" s="56"/>
      <c r="AE71098" s="56"/>
    </row>
    <row r="71099" spans="1:31" x14ac:dyDescent="0.25">
      <c r="A71099" s="41">
        <v>0</v>
      </c>
      <c r="C71099" s="56"/>
      <c r="AC71099" s="56"/>
      <c r="AD71099" s="56"/>
      <c r="AE71099" s="56"/>
    </row>
    <row r="71100" spans="1:31" x14ac:dyDescent="0.25">
      <c r="A71100" s="41">
        <v>0</v>
      </c>
      <c r="C71100" s="56"/>
      <c r="AC71100" s="56"/>
      <c r="AD71100" s="56"/>
      <c r="AE71100" s="56"/>
    </row>
    <row r="71101" spans="1:31" x14ac:dyDescent="0.25">
      <c r="A71101" s="41">
        <v>0</v>
      </c>
      <c r="C71101" s="56"/>
      <c r="AC71101" s="56"/>
      <c r="AD71101" s="56"/>
      <c r="AE71101" s="56"/>
    </row>
    <row r="71102" spans="1:31" x14ac:dyDescent="0.25">
      <c r="A71102" s="41">
        <v>0</v>
      </c>
      <c r="C71102" s="56"/>
      <c r="AC71102" s="56"/>
      <c r="AD71102" s="56"/>
      <c r="AE71102" s="56"/>
    </row>
    <row r="71103" spans="1:31" x14ac:dyDescent="0.25">
      <c r="A71103" s="41">
        <v>0</v>
      </c>
      <c r="C71103" s="56"/>
      <c r="AC71103" s="56"/>
      <c r="AD71103" s="56"/>
      <c r="AE71103" s="56"/>
    </row>
    <row r="71104" spans="1:31" x14ac:dyDescent="0.25">
      <c r="A71104" s="41">
        <v>0</v>
      </c>
      <c r="C71104" s="56"/>
      <c r="AC71104" s="56"/>
      <c r="AD71104" s="56"/>
      <c r="AE71104" s="56"/>
    </row>
    <row r="71105" spans="1:31" x14ac:dyDescent="0.25">
      <c r="A71105" s="41">
        <v>0</v>
      </c>
      <c r="C71105" s="56"/>
      <c r="AC71105" s="56"/>
      <c r="AD71105" s="56"/>
      <c r="AE71105" s="56"/>
    </row>
    <row r="71106" spans="1:31" x14ac:dyDescent="0.25">
      <c r="A71106" s="41">
        <v>0</v>
      </c>
      <c r="C71106" s="56"/>
      <c r="AC71106" s="56"/>
      <c r="AD71106" s="56"/>
      <c r="AE71106" s="56"/>
    </row>
    <row r="71107" spans="1:31" x14ac:dyDescent="0.25">
      <c r="A71107" s="41">
        <v>0</v>
      </c>
      <c r="C71107" s="56"/>
      <c r="AC71107" s="56"/>
      <c r="AD71107" s="56"/>
      <c r="AE71107" s="56"/>
    </row>
    <row r="71108" spans="1:31" x14ac:dyDescent="0.25">
      <c r="A71108" s="41">
        <v>0</v>
      </c>
      <c r="C71108" s="56"/>
      <c r="AC71108" s="56"/>
      <c r="AD71108" s="56"/>
      <c r="AE71108" s="56"/>
    </row>
    <row r="71109" spans="1:31" x14ac:dyDescent="0.25">
      <c r="A71109" s="41">
        <v>0</v>
      </c>
      <c r="C71109" s="56"/>
      <c r="AC71109" s="56"/>
      <c r="AD71109" s="56"/>
      <c r="AE71109" s="56"/>
    </row>
    <row r="71110" spans="1:31" x14ac:dyDescent="0.25">
      <c r="A71110" s="41">
        <v>0</v>
      </c>
      <c r="C71110" s="56"/>
      <c r="AC71110" s="56"/>
      <c r="AD71110" s="56"/>
      <c r="AE71110" s="56"/>
    </row>
    <row r="71111" spans="1:31" x14ac:dyDescent="0.25">
      <c r="A71111" s="41">
        <v>0</v>
      </c>
      <c r="C71111" s="56"/>
      <c r="AC71111" s="56"/>
      <c r="AD71111" s="56"/>
      <c r="AE71111" s="56"/>
    </row>
    <row r="71112" spans="1:31" x14ac:dyDescent="0.25">
      <c r="A71112" s="41">
        <v>0</v>
      </c>
      <c r="C71112" s="56"/>
      <c r="AC71112" s="56"/>
      <c r="AD71112" s="56"/>
      <c r="AE71112" s="56"/>
    </row>
    <row r="71113" spans="1:31" x14ac:dyDescent="0.25">
      <c r="A71113" s="41">
        <v>0</v>
      </c>
      <c r="C71113" s="56"/>
      <c r="AC71113" s="56"/>
      <c r="AD71113" s="56"/>
      <c r="AE71113" s="56"/>
    </row>
    <row r="71114" spans="1:31" x14ac:dyDescent="0.25">
      <c r="A71114" s="41">
        <v>0</v>
      </c>
      <c r="C71114" s="56"/>
      <c r="AC71114" s="56"/>
      <c r="AD71114" s="56"/>
      <c r="AE71114" s="56"/>
    </row>
    <row r="71115" spans="1:31" x14ac:dyDescent="0.25">
      <c r="A71115" s="41">
        <v>0</v>
      </c>
      <c r="C71115" s="56"/>
      <c r="AC71115" s="56"/>
      <c r="AD71115" s="56"/>
      <c r="AE71115" s="56"/>
    </row>
    <row r="71116" spans="1:31" x14ac:dyDescent="0.25">
      <c r="A71116" s="41">
        <v>0</v>
      </c>
      <c r="C71116" s="56"/>
      <c r="AC71116" s="56"/>
      <c r="AD71116" s="56"/>
      <c r="AE71116" s="56"/>
    </row>
    <row r="71117" spans="1:31" x14ac:dyDescent="0.25">
      <c r="A71117" s="41">
        <v>0</v>
      </c>
      <c r="C71117" s="56"/>
      <c r="AC71117" s="56"/>
      <c r="AD71117" s="56"/>
      <c r="AE71117" s="56"/>
    </row>
    <row r="71118" spans="1:31" x14ac:dyDescent="0.25">
      <c r="A71118" s="41">
        <v>0</v>
      </c>
      <c r="C71118" s="56"/>
      <c r="AC71118" s="56"/>
      <c r="AD71118" s="56"/>
      <c r="AE71118" s="56"/>
    </row>
    <row r="71119" spans="1:31" x14ac:dyDescent="0.25">
      <c r="A71119" s="41">
        <v>0</v>
      </c>
      <c r="C71119" s="56"/>
      <c r="AC71119" s="56"/>
      <c r="AD71119" s="56"/>
      <c r="AE71119" s="56"/>
    </row>
    <row r="71120" spans="1:31" x14ac:dyDescent="0.25">
      <c r="A71120" s="41">
        <v>0</v>
      </c>
      <c r="C71120" s="56"/>
      <c r="AC71120" s="56"/>
      <c r="AD71120" s="56"/>
      <c r="AE71120" s="56"/>
    </row>
    <row r="71121" spans="1:31" x14ac:dyDescent="0.25">
      <c r="A71121" s="41">
        <v>0</v>
      </c>
      <c r="C71121" s="56"/>
      <c r="AC71121" s="56"/>
      <c r="AD71121" s="56"/>
      <c r="AE71121" s="56"/>
    </row>
    <row r="71122" spans="1:31" x14ac:dyDescent="0.25">
      <c r="A71122" s="41">
        <v>0</v>
      </c>
      <c r="C71122" s="56"/>
      <c r="AC71122" s="56"/>
      <c r="AD71122" s="56"/>
      <c r="AE71122" s="56"/>
    </row>
    <row r="71123" spans="1:31" x14ac:dyDescent="0.25">
      <c r="A71123" s="41">
        <v>0</v>
      </c>
      <c r="C71123" s="56"/>
      <c r="AC71123" s="56"/>
      <c r="AD71123" s="56"/>
      <c r="AE71123" s="56"/>
    </row>
    <row r="71124" spans="1:31" x14ac:dyDescent="0.25">
      <c r="A71124" s="41">
        <v>0</v>
      </c>
      <c r="C71124" s="56"/>
      <c r="AC71124" s="56"/>
      <c r="AD71124" s="56"/>
      <c r="AE71124" s="56"/>
    </row>
    <row r="71125" spans="1:31" x14ac:dyDescent="0.25">
      <c r="A71125" s="41">
        <v>0</v>
      </c>
      <c r="C71125" s="56"/>
      <c r="AC71125" s="56"/>
      <c r="AD71125" s="56"/>
      <c r="AE71125" s="56"/>
    </row>
    <row r="71126" spans="1:31" x14ac:dyDescent="0.25">
      <c r="A71126" s="41">
        <v>0</v>
      </c>
      <c r="C71126" s="56"/>
      <c r="AC71126" s="56"/>
      <c r="AD71126" s="56"/>
      <c r="AE71126" s="56"/>
    </row>
    <row r="71127" spans="1:31" x14ac:dyDescent="0.25">
      <c r="A71127" s="41">
        <v>0</v>
      </c>
      <c r="C71127" s="56"/>
      <c r="AC71127" s="56"/>
      <c r="AD71127" s="56"/>
      <c r="AE71127" s="56"/>
    </row>
    <row r="71128" spans="1:31" x14ac:dyDescent="0.25">
      <c r="A71128" s="41">
        <v>0</v>
      </c>
      <c r="C71128" s="56"/>
      <c r="AC71128" s="56"/>
      <c r="AD71128" s="56"/>
      <c r="AE71128" s="56"/>
    </row>
    <row r="71129" spans="1:31" x14ac:dyDescent="0.25">
      <c r="A71129" s="41">
        <v>0</v>
      </c>
      <c r="C71129" s="56"/>
      <c r="AC71129" s="56"/>
      <c r="AD71129" s="56"/>
      <c r="AE71129" s="56"/>
    </row>
    <row r="71130" spans="1:31" x14ac:dyDescent="0.25">
      <c r="A71130" s="41">
        <v>0</v>
      </c>
      <c r="C71130" s="56"/>
      <c r="AC71130" s="56"/>
      <c r="AD71130" s="56"/>
      <c r="AE71130" s="56"/>
    </row>
    <row r="71131" spans="1:31" x14ac:dyDescent="0.25">
      <c r="A71131" s="41">
        <v>0</v>
      </c>
      <c r="C71131" s="56"/>
      <c r="AC71131" s="56"/>
      <c r="AD71131" s="56"/>
      <c r="AE71131" s="56"/>
    </row>
    <row r="71132" spans="1:31" x14ac:dyDescent="0.25">
      <c r="A71132" s="41">
        <v>0</v>
      </c>
      <c r="C71132" s="56"/>
      <c r="AC71132" s="56"/>
      <c r="AD71132" s="56"/>
      <c r="AE71132" s="56"/>
    </row>
    <row r="71133" spans="1:31" x14ac:dyDescent="0.25">
      <c r="A71133" s="41">
        <v>0</v>
      </c>
      <c r="C71133" s="56"/>
      <c r="AC71133" s="56"/>
      <c r="AD71133" s="56"/>
      <c r="AE71133" s="56"/>
    </row>
    <row r="71134" spans="1:31" x14ac:dyDescent="0.25">
      <c r="A71134" s="41">
        <v>0</v>
      </c>
      <c r="C71134" s="56"/>
      <c r="AC71134" s="56"/>
      <c r="AD71134" s="56"/>
      <c r="AE71134" s="56"/>
    </row>
    <row r="71135" spans="1:31" x14ac:dyDescent="0.25">
      <c r="A71135" s="41">
        <v>0</v>
      </c>
      <c r="C71135" s="56"/>
      <c r="AC71135" s="56"/>
      <c r="AD71135" s="56"/>
      <c r="AE71135" s="56"/>
    </row>
    <row r="71136" spans="1:31" x14ac:dyDescent="0.25">
      <c r="A71136" s="41">
        <v>0</v>
      </c>
      <c r="C71136" s="56"/>
      <c r="AC71136" s="56"/>
      <c r="AD71136" s="56"/>
      <c r="AE71136" s="56"/>
    </row>
    <row r="71137" spans="1:31" x14ac:dyDescent="0.25">
      <c r="A71137" s="41">
        <v>0</v>
      </c>
      <c r="C71137" s="56"/>
      <c r="AC71137" s="56"/>
      <c r="AD71137" s="56"/>
      <c r="AE71137" s="56"/>
    </row>
    <row r="71138" spans="1:31" x14ac:dyDescent="0.25">
      <c r="A71138" s="41">
        <v>0</v>
      </c>
      <c r="C71138" s="56"/>
      <c r="AC71138" s="56"/>
      <c r="AD71138" s="56"/>
      <c r="AE71138" s="56"/>
    </row>
    <row r="71139" spans="1:31" x14ac:dyDescent="0.25">
      <c r="A71139" s="41">
        <v>0</v>
      </c>
      <c r="C71139" s="56"/>
      <c r="AC71139" s="56"/>
      <c r="AD71139" s="56"/>
      <c r="AE71139" s="56"/>
    </row>
    <row r="71140" spans="1:31" x14ac:dyDescent="0.25">
      <c r="A71140" s="41">
        <v>0</v>
      </c>
      <c r="C71140" s="56"/>
      <c r="AC71140" s="56"/>
      <c r="AD71140" s="56"/>
      <c r="AE71140" s="56"/>
    </row>
    <row r="71141" spans="1:31" x14ac:dyDescent="0.25">
      <c r="A71141" s="41">
        <v>0</v>
      </c>
      <c r="C71141" s="56"/>
      <c r="AC71141" s="56"/>
      <c r="AD71141" s="56"/>
      <c r="AE71141" s="56"/>
    </row>
    <row r="71142" spans="1:31" x14ac:dyDescent="0.25">
      <c r="A71142" s="41">
        <v>0</v>
      </c>
      <c r="C71142" s="56"/>
      <c r="AC71142" s="56"/>
      <c r="AD71142" s="56"/>
      <c r="AE71142" s="56"/>
    </row>
    <row r="71143" spans="1:31" x14ac:dyDescent="0.25">
      <c r="A71143" s="41">
        <v>0</v>
      </c>
      <c r="C71143" s="56"/>
      <c r="AC71143" s="56"/>
      <c r="AD71143" s="56"/>
      <c r="AE71143" s="56"/>
    </row>
    <row r="71144" spans="1:31" x14ac:dyDescent="0.25">
      <c r="A71144" s="41">
        <v>0</v>
      </c>
      <c r="C71144" s="56"/>
      <c r="AC71144" s="56"/>
      <c r="AD71144" s="56"/>
      <c r="AE71144" s="56"/>
    </row>
    <row r="71145" spans="1:31" x14ac:dyDescent="0.25">
      <c r="A71145" s="41">
        <v>0</v>
      </c>
      <c r="C71145" s="56"/>
      <c r="AC71145" s="56"/>
      <c r="AD71145" s="56"/>
      <c r="AE71145" s="56"/>
    </row>
    <row r="71146" spans="1:31" x14ac:dyDescent="0.25">
      <c r="A71146" s="41">
        <v>0</v>
      </c>
      <c r="C71146" s="56"/>
      <c r="AC71146" s="56"/>
      <c r="AD71146" s="56"/>
      <c r="AE71146" s="56"/>
    </row>
    <row r="71147" spans="1:31" x14ac:dyDescent="0.25">
      <c r="A71147" s="41">
        <v>0</v>
      </c>
      <c r="C71147" s="56"/>
      <c r="AC71147" s="56"/>
      <c r="AD71147" s="56"/>
      <c r="AE71147" s="56"/>
    </row>
    <row r="71148" spans="1:31" x14ac:dyDescent="0.25">
      <c r="A71148" s="41">
        <v>0</v>
      </c>
      <c r="C71148" s="56"/>
      <c r="AC71148" s="56"/>
      <c r="AD71148" s="56"/>
      <c r="AE71148" s="56"/>
    </row>
    <row r="71149" spans="1:31" x14ac:dyDescent="0.25">
      <c r="A71149" s="41">
        <v>0</v>
      </c>
      <c r="C71149" s="56"/>
      <c r="AC71149" s="56"/>
      <c r="AD71149" s="56"/>
      <c r="AE71149" s="56"/>
    </row>
    <row r="71150" spans="1:31" x14ac:dyDescent="0.25">
      <c r="A71150" s="41">
        <v>0</v>
      </c>
      <c r="C71150" s="56"/>
      <c r="AC71150" s="56"/>
      <c r="AD71150" s="56"/>
      <c r="AE71150" s="56"/>
    </row>
    <row r="71151" spans="1:31" x14ac:dyDescent="0.25">
      <c r="A71151" s="41">
        <v>0</v>
      </c>
      <c r="C71151" s="56"/>
      <c r="AC71151" s="56"/>
      <c r="AD71151" s="56"/>
      <c r="AE71151" s="56"/>
    </row>
    <row r="71152" spans="1:31" x14ac:dyDescent="0.25">
      <c r="A71152" s="41">
        <v>0</v>
      </c>
      <c r="C71152" s="56"/>
      <c r="AC71152" s="56"/>
      <c r="AD71152" s="56"/>
      <c r="AE71152" s="56"/>
    </row>
    <row r="71153" spans="1:31" x14ac:dyDescent="0.25">
      <c r="A71153" s="41">
        <v>0</v>
      </c>
      <c r="C71153" s="56"/>
      <c r="AC71153" s="56"/>
      <c r="AD71153" s="56"/>
      <c r="AE71153" s="56"/>
    </row>
    <row r="71154" spans="1:31" x14ac:dyDescent="0.25">
      <c r="A71154" s="41">
        <v>0</v>
      </c>
      <c r="C71154" s="56"/>
      <c r="AC71154" s="56"/>
      <c r="AD71154" s="56"/>
      <c r="AE71154" s="56"/>
    </row>
    <row r="71155" spans="1:31" x14ac:dyDescent="0.25">
      <c r="A71155" s="41">
        <v>0</v>
      </c>
      <c r="C71155" s="56"/>
      <c r="AC71155" s="56"/>
      <c r="AD71155" s="56"/>
      <c r="AE71155" s="56"/>
    </row>
    <row r="71156" spans="1:31" x14ac:dyDescent="0.25">
      <c r="A71156" s="41">
        <v>0</v>
      </c>
      <c r="C71156" s="56"/>
      <c r="AC71156" s="56"/>
      <c r="AD71156" s="56"/>
      <c r="AE71156" s="56"/>
    </row>
    <row r="71157" spans="1:31" x14ac:dyDescent="0.25">
      <c r="A71157" s="41">
        <v>0</v>
      </c>
      <c r="C71157" s="56"/>
      <c r="AC71157" s="56"/>
      <c r="AD71157" s="56"/>
      <c r="AE71157" s="56"/>
    </row>
    <row r="71158" spans="1:31" x14ac:dyDescent="0.25">
      <c r="A71158" s="41">
        <v>0</v>
      </c>
      <c r="C71158" s="56"/>
      <c r="AC71158" s="56"/>
      <c r="AD71158" s="56"/>
      <c r="AE71158" s="56"/>
    </row>
    <row r="71159" spans="1:31" x14ac:dyDescent="0.25">
      <c r="A71159" s="41">
        <v>0</v>
      </c>
      <c r="C71159" s="56"/>
      <c r="AC71159" s="56"/>
      <c r="AD71159" s="56"/>
      <c r="AE71159" s="56"/>
    </row>
    <row r="71160" spans="1:31" x14ac:dyDescent="0.25">
      <c r="A71160" s="41">
        <v>0</v>
      </c>
      <c r="C71160" s="56"/>
      <c r="AC71160" s="56"/>
      <c r="AD71160" s="56"/>
      <c r="AE71160" s="56"/>
    </row>
    <row r="71161" spans="1:31" x14ac:dyDescent="0.25">
      <c r="A71161" s="41">
        <v>0</v>
      </c>
      <c r="C71161" s="56"/>
      <c r="AC71161" s="56"/>
      <c r="AD71161" s="56"/>
      <c r="AE71161" s="56"/>
    </row>
    <row r="71162" spans="1:31" x14ac:dyDescent="0.25">
      <c r="A71162" s="41">
        <v>0</v>
      </c>
      <c r="C71162" s="56"/>
      <c r="AC71162" s="56"/>
      <c r="AD71162" s="56"/>
      <c r="AE71162" s="56"/>
    </row>
    <row r="71163" spans="1:31" x14ac:dyDescent="0.25">
      <c r="A71163" s="41">
        <v>0</v>
      </c>
      <c r="C71163" s="56"/>
      <c r="AC71163" s="56"/>
      <c r="AD71163" s="56"/>
      <c r="AE71163" s="56"/>
    </row>
    <row r="71164" spans="1:31" x14ac:dyDescent="0.25">
      <c r="A71164" s="41">
        <v>0</v>
      </c>
      <c r="C71164" s="56"/>
      <c r="AC71164" s="56"/>
      <c r="AD71164" s="56"/>
      <c r="AE71164" s="56"/>
    </row>
    <row r="71165" spans="1:31" x14ac:dyDescent="0.25">
      <c r="A71165" s="41">
        <v>0</v>
      </c>
      <c r="C71165" s="56"/>
      <c r="AC71165" s="56"/>
      <c r="AD71165" s="56"/>
      <c r="AE71165" s="56"/>
    </row>
    <row r="71166" spans="1:31" x14ac:dyDescent="0.25">
      <c r="A71166" s="41">
        <v>0</v>
      </c>
      <c r="C71166" s="56"/>
      <c r="AC71166" s="56"/>
      <c r="AD71166" s="56"/>
      <c r="AE71166" s="56"/>
    </row>
    <row r="71167" spans="1:31" x14ac:dyDescent="0.25">
      <c r="A71167" s="41">
        <v>0</v>
      </c>
      <c r="C71167" s="56"/>
      <c r="AC71167" s="56"/>
      <c r="AD71167" s="56"/>
      <c r="AE71167" s="56"/>
    </row>
    <row r="71168" spans="1:31" x14ac:dyDescent="0.25">
      <c r="A71168" s="41">
        <v>0</v>
      </c>
      <c r="C71168" s="56"/>
      <c r="AC71168" s="56"/>
      <c r="AD71168" s="56"/>
      <c r="AE71168" s="56"/>
    </row>
    <row r="71169" spans="1:31" x14ac:dyDescent="0.25">
      <c r="A71169" s="41">
        <v>0</v>
      </c>
      <c r="C71169" s="56"/>
      <c r="AC71169" s="56"/>
      <c r="AD71169" s="56"/>
      <c r="AE71169" s="56"/>
    </row>
    <row r="71170" spans="1:31" x14ac:dyDescent="0.25">
      <c r="A71170" s="41">
        <v>0</v>
      </c>
      <c r="C71170" s="56"/>
      <c r="AC71170" s="56"/>
      <c r="AD71170" s="56"/>
      <c r="AE71170" s="56"/>
    </row>
    <row r="71171" spans="1:31" x14ac:dyDescent="0.25">
      <c r="A71171" s="41">
        <v>0</v>
      </c>
      <c r="C71171" s="56"/>
      <c r="AC71171" s="56"/>
      <c r="AD71171" s="56"/>
      <c r="AE71171" s="56"/>
    </row>
    <row r="71172" spans="1:31" x14ac:dyDescent="0.25">
      <c r="A71172" s="41">
        <v>0</v>
      </c>
      <c r="C71172" s="56"/>
      <c r="AC71172" s="56"/>
      <c r="AD71172" s="56"/>
      <c r="AE71172" s="56"/>
    </row>
    <row r="71173" spans="1:31" x14ac:dyDescent="0.25">
      <c r="A71173" s="41">
        <v>0</v>
      </c>
      <c r="C71173" s="56"/>
      <c r="AC71173" s="56"/>
      <c r="AD71173" s="56"/>
      <c r="AE71173" s="56"/>
    </row>
    <row r="71174" spans="1:31" x14ac:dyDescent="0.25">
      <c r="A71174" s="41">
        <v>0</v>
      </c>
      <c r="C71174" s="56"/>
      <c r="AC71174" s="56"/>
      <c r="AD71174" s="56"/>
      <c r="AE71174" s="56"/>
    </row>
    <row r="71175" spans="1:31" x14ac:dyDescent="0.25">
      <c r="A71175" s="41">
        <v>0</v>
      </c>
      <c r="C71175" s="56"/>
      <c r="AC71175" s="56"/>
      <c r="AD71175" s="56"/>
      <c r="AE71175" s="56"/>
    </row>
    <row r="71176" spans="1:31" x14ac:dyDescent="0.25">
      <c r="A71176" s="41">
        <v>0</v>
      </c>
      <c r="C71176" s="56"/>
      <c r="AC71176" s="56"/>
      <c r="AD71176" s="56"/>
      <c r="AE71176" s="56"/>
    </row>
    <row r="71177" spans="1:31" x14ac:dyDescent="0.25">
      <c r="A71177" s="41">
        <v>0</v>
      </c>
      <c r="C71177" s="56"/>
      <c r="AC71177" s="56"/>
      <c r="AD71177" s="56"/>
      <c r="AE71177" s="56"/>
    </row>
    <row r="71178" spans="1:31" x14ac:dyDescent="0.25">
      <c r="A71178" s="41">
        <v>0</v>
      </c>
      <c r="C71178" s="56"/>
      <c r="AC71178" s="56"/>
      <c r="AD71178" s="56"/>
      <c r="AE71178" s="56"/>
    </row>
    <row r="71179" spans="1:31" x14ac:dyDescent="0.25">
      <c r="A71179" s="41">
        <v>0</v>
      </c>
      <c r="C71179" s="56"/>
      <c r="AC71179" s="56"/>
      <c r="AD71179" s="56"/>
      <c r="AE71179" s="56"/>
    </row>
    <row r="71180" spans="1:31" x14ac:dyDescent="0.25">
      <c r="A71180" s="41">
        <v>0</v>
      </c>
      <c r="C71180" s="56"/>
      <c r="AC71180" s="56"/>
      <c r="AD71180" s="56"/>
      <c r="AE71180" s="56"/>
    </row>
    <row r="71181" spans="1:31" x14ac:dyDescent="0.25">
      <c r="A71181" s="41">
        <v>0</v>
      </c>
      <c r="C71181" s="56"/>
      <c r="AC71181" s="56"/>
      <c r="AD71181" s="56"/>
      <c r="AE71181" s="56"/>
    </row>
    <row r="71182" spans="1:31" x14ac:dyDescent="0.25">
      <c r="A71182" s="41">
        <v>0</v>
      </c>
      <c r="C71182" s="56"/>
      <c r="AC71182" s="56"/>
      <c r="AD71182" s="56"/>
      <c r="AE71182" s="56"/>
    </row>
    <row r="71183" spans="1:31" x14ac:dyDescent="0.25">
      <c r="A71183" s="41">
        <v>0</v>
      </c>
      <c r="C71183" s="56"/>
      <c r="AC71183" s="56"/>
      <c r="AD71183" s="56"/>
      <c r="AE71183" s="56"/>
    </row>
    <row r="71184" spans="1:31" x14ac:dyDescent="0.25">
      <c r="A71184" s="41">
        <v>0</v>
      </c>
      <c r="C71184" s="56"/>
      <c r="AC71184" s="56"/>
      <c r="AD71184" s="56"/>
      <c r="AE71184" s="56"/>
    </row>
    <row r="71185" spans="1:31" x14ac:dyDescent="0.25">
      <c r="A71185" s="41">
        <v>0</v>
      </c>
      <c r="C71185" s="56"/>
      <c r="AC71185" s="56"/>
      <c r="AD71185" s="56"/>
      <c r="AE71185" s="56"/>
    </row>
    <row r="71186" spans="1:31" x14ac:dyDescent="0.25">
      <c r="A71186" s="41">
        <v>0</v>
      </c>
      <c r="C71186" s="56"/>
      <c r="AC71186" s="56"/>
      <c r="AD71186" s="56"/>
      <c r="AE71186" s="56"/>
    </row>
    <row r="71187" spans="1:31" x14ac:dyDescent="0.25">
      <c r="A71187" s="41">
        <v>0</v>
      </c>
      <c r="C71187" s="56"/>
      <c r="AC71187" s="56"/>
      <c r="AD71187" s="56"/>
      <c r="AE71187" s="56"/>
    </row>
    <row r="71188" spans="1:31" x14ac:dyDescent="0.25">
      <c r="A71188" s="41">
        <v>0</v>
      </c>
      <c r="C71188" s="56"/>
      <c r="AC71188" s="56"/>
      <c r="AD71188" s="56"/>
      <c r="AE71188" s="56"/>
    </row>
    <row r="71189" spans="1:31" x14ac:dyDescent="0.25">
      <c r="A71189" s="41">
        <v>0</v>
      </c>
      <c r="C71189" s="56"/>
      <c r="AC71189" s="56"/>
      <c r="AD71189" s="56"/>
      <c r="AE71189" s="56"/>
    </row>
    <row r="71190" spans="1:31" x14ac:dyDescent="0.25">
      <c r="A71190" s="41">
        <v>0</v>
      </c>
      <c r="C71190" s="56"/>
      <c r="AC71190" s="56"/>
      <c r="AD71190" s="56"/>
      <c r="AE71190" s="56"/>
    </row>
    <row r="71191" spans="1:31" x14ac:dyDescent="0.25">
      <c r="A71191" s="41">
        <v>0</v>
      </c>
      <c r="C71191" s="56"/>
      <c r="AC71191" s="56"/>
      <c r="AD71191" s="56"/>
      <c r="AE71191" s="56"/>
    </row>
    <row r="71192" spans="1:31" x14ac:dyDescent="0.25">
      <c r="A71192" s="41">
        <v>0</v>
      </c>
      <c r="C71192" s="56"/>
      <c r="AC71192" s="56"/>
      <c r="AD71192" s="56"/>
      <c r="AE71192" s="56"/>
    </row>
    <row r="71193" spans="1:31" x14ac:dyDescent="0.25">
      <c r="A71193" s="41">
        <v>0</v>
      </c>
      <c r="C71193" s="56"/>
      <c r="AC71193" s="56"/>
      <c r="AD71193" s="56"/>
      <c r="AE71193" s="56"/>
    </row>
    <row r="71194" spans="1:31" x14ac:dyDescent="0.25">
      <c r="A71194" s="41">
        <v>0</v>
      </c>
      <c r="C71194" s="56"/>
      <c r="AC71194" s="56"/>
      <c r="AD71194" s="56"/>
      <c r="AE71194" s="56"/>
    </row>
    <row r="71195" spans="1:31" x14ac:dyDescent="0.25">
      <c r="A71195" s="41">
        <v>0</v>
      </c>
      <c r="C71195" s="56"/>
      <c r="AC71195" s="56"/>
      <c r="AD71195" s="56"/>
      <c r="AE71195" s="56"/>
    </row>
    <row r="71196" spans="1:31" x14ac:dyDescent="0.25">
      <c r="A71196" s="41">
        <v>0</v>
      </c>
      <c r="C71196" s="56"/>
      <c r="AC71196" s="56"/>
      <c r="AD71196" s="56"/>
      <c r="AE71196" s="56"/>
    </row>
    <row r="71197" spans="1:31" x14ac:dyDescent="0.25">
      <c r="A71197" s="41">
        <v>0</v>
      </c>
      <c r="C71197" s="56"/>
      <c r="AC71197" s="56"/>
      <c r="AD71197" s="56"/>
      <c r="AE71197" s="56"/>
    </row>
    <row r="71198" spans="1:31" x14ac:dyDescent="0.25">
      <c r="A71198" s="41">
        <v>0</v>
      </c>
      <c r="C71198" s="56"/>
      <c r="AC71198" s="56"/>
      <c r="AD71198" s="56"/>
      <c r="AE71198" s="56"/>
    </row>
    <row r="71199" spans="1:31" x14ac:dyDescent="0.25">
      <c r="A71199" s="41">
        <v>0</v>
      </c>
      <c r="C71199" s="56"/>
      <c r="AC71199" s="56"/>
      <c r="AD71199" s="56"/>
      <c r="AE71199" s="56"/>
    </row>
    <row r="71200" spans="1:31" x14ac:dyDescent="0.25">
      <c r="A71200" s="41">
        <v>0</v>
      </c>
      <c r="C71200" s="56"/>
      <c r="AC71200" s="56"/>
      <c r="AD71200" s="56"/>
      <c r="AE71200" s="56"/>
    </row>
    <row r="71201" spans="1:31" x14ac:dyDescent="0.25">
      <c r="A71201" s="41">
        <v>0</v>
      </c>
      <c r="C71201" s="56"/>
      <c r="AC71201" s="56"/>
      <c r="AD71201" s="56"/>
      <c r="AE71201" s="56"/>
    </row>
    <row r="71202" spans="1:31" x14ac:dyDescent="0.25">
      <c r="A71202" s="41">
        <v>0</v>
      </c>
      <c r="C71202" s="56"/>
      <c r="AC71202" s="56"/>
      <c r="AD71202" s="56"/>
      <c r="AE71202" s="56"/>
    </row>
    <row r="71203" spans="1:31" x14ac:dyDescent="0.25">
      <c r="A71203" s="41">
        <v>0</v>
      </c>
      <c r="C71203" s="56"/>
      <c r="AC71203" s="56"/>
      <c r="AD71203" s="56"/>
      <c r="AE71203" s="56"/>
    </row>
    <row r="71204" spans="1:31" x14ac:dyDescent="0.25">
      <c r="A71204" s="41">
        <v>0</v>
      </c>
      <c r="C71204" s="56"/>
      <c r="AC71204" s="56"/>
      <c r="AD71204" s="56"/>
      <c r="AE71204" s="56"/>
    </row>
    <row r="71205" spans="1:31" x14ac:dyDescent="0.25">
      <c r="A71205" s="41">
        <v>862</v>
      </c>
      <c r="C71205" s="56"/>
      <c r="AC71205" s="56"/>
      <c r="AD71205" s="56"/>
      <c r="AE71205" s="56"/>
    </row>
    <row r="71206" spans="1:31" x14ac:dyDescent="0.25">
      <c r="A71206" s="41">
        <v>0</v>
      </c>
      <c r="C71206" s="56"/>
      <c r="AC71206" s="56"/>
      <c r="AD71206" s="56"/>
      <c r="AE71206" s="56"/>
    </row>
    <row r="71207" spans="1:31" x14ac:dyDescent="0.25">
      <c r="A71207" s="41">
        <v>0</v>
      </c>
      <c r="C71207" s="56"/>
      <c r="AC71207" s="56"/>
      <c r="AD71207" s="56"/>
      <c r="AE71207" s="56"/>
    </row>
    <row r="71208" spans="1:31" x14ac:dyDescent="0.25">
      <c r="A71208" s="41">
        <v>0</v>
      </c>
      <c r="C71208" s="56"/>
      <c r="AC71208" s="56"/>
      <c r="AD71208" s="56"/>
      <c r="AE71208" s="56"/>
    </row>
    <row r="71209" spans="1:31" x14ac:dyDescent="0.25">
      <c r="A71209" s="41">
        <v>0</v>
      </c>
      <c r="C71209" s="56"/>
      <c r="AC71209" s="56"/>
      <c r="AD71209" s="56"/>
      <c r="AE71209" s="56"/>
    </row>
    <row r="71210" spans="1:31" x14ac:dyDescent="0.25">
      <c r="A71210" s="41">
        <v>0</v>
      </c>
      <c r="C71210" s="56"/>
      <c r="AC71210" s="56"/>
      <c r="AD71210" s="56"/>
      <c r="AE71210" s="56"/>
    </row>
    <row r="71211" spans="1:31" x14ac:dyDescent="0.25">
      <c r="A71211" s="41">
        <v>0</v>
      </c>
      <c r="C71211" s="56"/>
      <c r="AC71211" s="56"/>
      <c r="AD71211" s="56"/>
      <c r="AE71211" s="56"/>
    </row>
    <row r="71212" spans="1:31" x14ac:dyDescent="0.25">
      <c r="A71212" s="41">
        <v>0</v>
      </c>
      <c r="C71212" s="56"/>
      <c r="AC71212" s="56"/>
      <c r="AD71212" s="56"/>
      <c r="AE71212" s="56"/>
    </row>
    <row r="71213" spans="1:31" x14ac:dyDescent="0.25">
      <c r="A71213" s="41">
        <v>0</v>
      </c>
      <c r="C71213" s="56"/>
      <c r="AC71213" s="56"/>
      <c r="AD71213" s="56"/>
      <c r="AE71213" s="56"/>
    </row>
    <row r="71214" spans="1:31" x14ac:dyDescent="0.25">
      <c r="A71214" s="41">
        <v>0</v>
      </c>
      <c r="C71214" s="56"/>
      <c r="AC71214" s="56"/>
      <c r="AD71214" s="56"/>
      <c r="AE71214" s="56"/>
    </row>
    <row r="71215" spans="1:31" x14ac:dyDescent="0.25">
      <c r="A71215" s="41">
        <v>0</v>
      </c>
      <c r="C71215" s="56"/>
      <c r="AC71215" s="56"/>
      <c r="AD71215" s="56"/>
      <c r="AE71215" s="56"/>
    </row>
    <row r="71216" spans="1:31" x14ac:dyDescent="0.25">
      <c r="A71216" s="41">
        <v>0</v>
      </c>
      <c r="C71216" s="56"/>
      <c r="AC71216" s="56"/>
      <c r="AD71216" s="56"/>
      <c r="AE71216" s="56"/>
    </row>
    <row r="71217" spans="1:31" x14ac:dyDescent="0.25">
      <c r="A71217" s="41">
        <v>0</v>
      </c>
      <c r="C71217" s="56"/>
      <c r="AC71217" s="56"/>
      <c r="AD71217" s="56"/>
      <c r="AE71217" s="56"/>
    </row>
    <row r="71218" spans="1:31" x14ac:dyDescent="0.25">
      <c r="A71218" s="41">
        <v>0</v>
      </c>
      <c r="C71218" s="56"/>
      <c r="AC71218" s="56"/>
      <c r="AD71218" s="56"/>
      <c r="AE71218" s="56"/>
    </row>
    <row r="71219" spans="1:31" x14ac:dyDescent="0.25">
      <c r="A71219" s="41">
        <v>0</v>
      </c>
      <c r="C71219" s="56"/>
      <c r="AC71219" s="56"/>
      <c r="AD71219" s="56"/>
      <c r="AE71219" s="56"/>
    </row>
    <row r="71220" spans="1:31" x14ac:dyDescent="0.25">
      <c r="A71220" s="41">
        <v>0</v>
      </c>
      <c r="C71220" s="56"/>
      <c r="AC71220" s="56"/>
      <c r="AD71220" s="56"/>
      <c r="AE71220" s="56"/>
    </row>
    <row r="71221" spans="1:31" x14ac:dyDescent="0.25">
      <c r="A71221" s="41">
        <v>0</v>
      </c>
      <c r="C71221" s="56"/>
      <c r="AC71221" s="56"/>
      <c r="AD71221" s="56"/>
      <c r="AE71221" s="56"/>
    </row>
    <row r="71222" spans="1:31" x14ac:dyDescent="0.25">
      <c r="A71222" s="41">
        <v>0</v>
      </c>
      <c r="C71222" s="56"/>
      <c r="AC71222" s="56"/>
      <c r="AD71222" s="56"/>
      <c r="AE71222" s="56"/>
    </row>
    <row r="71223" spans="1:31" x14ac:dyDescent="0.25">
      <c r="A71223" s="41">
        <v>0</v>
      </c>
      <c r="C71223" s="56"/>
      <c r="AC71223" s="56"/>
      <c r="AD71223" s="56"/>
      <c r="AE71223" s="56"/>
    </row>
    <row r="71224" spans="1:31" x14ac:dyDescent="0.25">
      <c r="A71224" s="41">
        <v>0</v>
      </c>
      <c r="C71224" s="56"/>
      <c r="AC71224" s="56"/>
      <c r="AD71224" s="56"/>
      <c r="AE71224" s="56"/>
    </row>
    <row r="71225" spans="1:31" x14ac:dyDescent="0.25">
      <c r="A71225" s="41">
        <v>0</v>
      </c>
      <c r="C71225" s="56"/>
      <c r="AC71225" s="56"/>
      <c r="AD71225" s="56"/>
      <c r="AE71225" s="56"/>
    </row>
    <row r="71226" spans="1:31" x14ac:dyDescent="0.25">
      <c r="A71226" s="41">
        <v>0</v>
      </c>
      <c r="C71226" s="56"/>
      <c r="AC71226" s="56"/>
      <c r="AD71226" s="56"/>
      <c r="AE71226" s="56"/>
    </row>
    <row r="71227" spans="1:31" x14ac:dyDescent="0.25">
      <c r="A71227" s="41">
        <v>0</v>
      </c>
      <c r="C71227" s="56"/>
      <c r="AC71227" s="56"/>
      <c r="AD71227" s="56"/>
      <c r="AE71227" s="56"/>
    </row>
    <row r="71228" spans="1:31" x14ac:dyDescent="0.25">
      <c r="A71228" s="41">
        <v>0</v>
      </c>
      <c r="C71228" s="56"/>
      <c r="AC71228" s="56"/>
      <c r="AD71228" s="56"/>
      <c r="AE71228" s="56"/>
    </row>
    <row r="71229" spans="1:31" x14ac:dyDescent="0.25">
      <c r="A71229" s="41">
        <v>0</v>
      </c>
      <c r="C71229" s="56"/>
      <c r="AC71229" s="56"/>
      <c r="AD71229" s="56"/>
      <c r="AE71229" s="56"/>
    </row>
    <row r="71230" spans="1:31" x14ac:dyDescent="0.25">
      <c r="A71230" s="41">
        <v>0</v>
      </c>
      <c r="C71230" s="56"/>
      <c r="AC71230" s="56"/>
      <c r="AD71230" s="56"/>
      <c r="AE71230" s="56"/>
    </row>
    <row r="71231" spans="1:31" x14ac:dyDescent="0.25">
      <c r="A71231" s="41">
        <v>0</v>
      </c>
      <c r="C71231" s="56"/>
      <c r="AC71231" s="56"/>
      <c r="AD71231" s="56"/>
      <c r="AE71231" s="56"/>
    </row>
    <row r="71232" spans="1:31" x14ac:dyDescent="0.25">
      <c r="A71232" s="41">
        <v>0</v>
      </c>
      <c r="C71232" s="56"/>
      <c r="AC71232" s="56"/>
      <c r="AD71232" s="56"/>
      <c r="AE71232" s="56"/>
    </row>
    <row r="71233" spans="1:31" x14ac:dyDescent="0.25">
      <c r="A71233" s="41">
        <v>0</v>
      </c>
      <c r="C71233" s="56"/>
      <c r="AC71233" s="56"/>
      <c r="AD71233" s="56"/>
      <c r="AE71233" s="56"/>
    </row>
    <row r="71234" spans="1:31" x14ac:dyDescent="0.25">
      <c r="A71234" s="41">
        <v>0</v>
      </c>
      <c r="C71234" s="56"/>
      <c r="AC71234" s="56"/>
      <c r="AD71234" s="56"/>
      <c r="AE71234" s="56"/>
    </row>
    <row r="71235" spans="1:31" x14ac:dyDescent="0.25">
      <c r="A71235" s="41">
        <v>0</v>
      </c>
      <c r="C71235" s="56"/>
      <c r="AC71235" s="56"/>
      <c r="AD71235" s="56"/>
      <c r="AE71235" s="56"/>
    </row>
    <row r="71236" spans="1:31" x14ac:dyDescent="0.25">
      <c r="A71236" s="41">
        <v>0</v>
      </c>
      <c r="C71236" s="56"/>
      <c r="AC71236" s="56"/>
      <c r="AD71236" s="56"/>
      <c r="AE71236" s="56"/>
    </row>
    <row r="71237" spans="1:31" x14ac:dyDescent="0.25">
      <c r="A71237" s="41">
        <v>0</v>
      </c>
      <c r="C71237" s="56"/>
      <c r="AC71237" s="56"/>
      <c r="AD71237" s="56"/>
      <c r="AE71237" s="56"/>
    </row>
    <row r="71238" spans="1:31" x14ac:dyDescent="0.25">
      <c r="A71238" s="41">
        <v>0</v>
      </c>
      <c r="C71238" s="56"/>
      <c r="AC71238" s="56"/>
      <c r="AD71238" s="56"/>
      <c r="AE71238" s="56"/>
    </row>
    <row r="71239" spans="1:31" x14ac:dyDescent="0.25">
      <c r="A71239" s="41">
        <v>0</v>
      </c>
      <c r="C71239" s="56"/>
      <c r="AC71239" s="56"/>
      <c r="AD71239" s="56"/>
      <c r="AE71239" s="56"/>
    </row>
    <row r="71240" spans="1:31" x14ac:dyDescent="0.25">
      <c r="A71240" s="41">
        <v>0</v>
      </c>
      <c r="C71240" s="56"/>
      <c r="AC71240" s="56"/>
      <c r="AD71240" s="56"/>
      <c r="AE71240" s="56"/>
    </row>
    <row r="71241" spans="1:31" x14ac:dyDescent="0.25">
      <c r="A71241" s="41">
        <v>0</v>
      </c>
      <c r="C71241" s="56"/>
      <c r="AC71241" s="56"/>
      <c r="AD71241" s="56"/>
      <c r="AE71241" s="56"/>
    </row>
    <row r="71242" spans="1:31" x14ac:dyDescent="0.25">
      <c r="A71242" s="41">
        <v>0</v>
      </c>
      <c r="C71242" s="56"/>
      <c r="AC71242" s="56"/>
      <c r="AD71242" s="56"/>
      <c r="AE71242" s="56"/>
    </row>
    <row r="71243" spans="1:31" x14ac:dyDescent="0.25">
      <c r="A71243" s="41">
        <v>0</v>
      </c>
      <c r="C71243" s="56"/>
      <c r="AC71243" s="56"/>
      <c r="AD71243" s="56"/>
      <c r="AE71243" s="56"/>
    </row>
    <row r="71244" spans="1:31" x14ac:dyDescent="0.25">
      <c r="A71244" s="41">
        <v>0</v>
      </c>
      <c r="C71244" s="56"/>
      <c r="AC71244" s="56"/>
      <c r="AD71244" s="56"/>
      <c r="AE71244" s="56"/>
    </row>
    <row r="71245" spans="1:31" x14ac:dyDescent="0.25">
      <c r="A71245" s="41">
        <v>0</v>
      </c>
      <c r="C71245" s="56"/>
      <c r="AC71245" s="56"/>
      <c r="AD71245" s="56"/>
      <c r="AE71245" s="56"/>
    </row>
    <row r="71246" spans="1:31" x14ac:dyDescent="0.25">
      <c r="A71246" s="41">
        <v>26364</v>
      </c>
      <c r="C71246" s="56"/>
      <c r="AC71246" s="56"/>
      <c r="AD71246" s="56"/>
      <c r="AE71246" s="56"/>
    </row>
    <row r="71247" spans="1:31" x14ac:dyDescent="0.25">
      <c r="A71247" s="41">
        <v>0</v>
      </c>
      <c r="C71247" s="56"/>
      <c r="AC71247" s="56"/>
      <c r="AD71247" s="56"/>
      <c r="AE71247" s="56"/>
    </row>
    <row r="71248" spans="1:31" x14ac:dyDescent="0.25">
      <c r="A71248" s="41">
        <v>0</v>
      </c>
      <c r="C71248" s="56"/>
      <c r="AC71248" s="56"/>
      <c r="AD71248" s="56"/>
      <c r="AE71248" s="56"/>
    </row>
    <row r="71249" spans="1:31" x14ac:dyDescent="0.25">
      <c r="A71249" s="41">
        <v>0</v>
      </c>
      <c r="C71249" s="56"/>
      <c r="AC71249" s="56"/>
      <c r="AD71249" s="56"/>
      <c r="AE71249" s="56"/>
    </row>
    <row r="71250" spans="1:31" x14ac:dyDescent="0.25">
      <c r="A71250" s="41">
        <v>0</v>
      </c>
      <c r="C71250" s="56"/>
      <c r="AC71250" s="56"/>
      <c r="AD71250" s="56"/>
      <c r="AE71250" s="56"/>
    </row>
    <row r="71251" spans="1:31" x14ac:dyDescent="0.25">
      <c r="A71251" s="41">
        <v>0</v>
      </c>
      <c r="C71251" s="56"/>
      <c r="AC71251" s="56"/>
      <c r="AD71251" s="56"/>
      <c r="AE71251" s="56"/>
    </row>
    <row r="71252" spans="1:31" x14ac:dyDescent="0.25">
      <c r="A71252" s="41">
        <v>0</v>
      </c>
      <c r="C71252" s="56"/>
      <c r="AC71252" s="56"/>
      <c r="AD71252" s="56"/>
      <c r="AE71252" s="56"/>
    </row>
    <row r="71253" spans="1:31" x14ac:dyDescent="0.25">
      <c r="A71253" s="41">
        <v>0</v>
      </c>
      <c r="C71253" s="56"/>
      <c r="AC71253" s="56"/>
      <c r="AD71253" s="56"/>
      <c r="AE71253" s="56"/>
    </row>
    <row r="71254" spans="1:31" x14ac:dyDescent="0.25">
      <c r="A71254" s="41">
        <v>0</v>
      </c>
      <c r="C71254" s="56"/>
      <c r="AC71254" s="56"/>
      <c r="AD71254" s="56"/>
      <c r="AE71254" s="56"/>
    </row>
    <row r="71255" spans="1:31" x14ac:dyDescent="0.25">
      <c r="A71255" s="41">
        <v>0</v>
      </c>
      <c r="C71255" s="56"/>
      <c r="AC71255" s="56"/>
      <c r="AD71255" s="56"/>
      <c r="AE71255" s="56"/>
    </row>
    <row r="71256" spans="1:31" x14ac:dyDescent="0.25">
      <c r="A71256" s="41">
        <v>0</v>
      </c>
      <c r="C71256" s="56"/>
      <c r="AC71256" s="56"/>
      <c r="AD71256" s="56"/>
      <c r="AE71256" s="56"/>
    </row>
    <row r="71257" spans="1:31" x14ac:dyDescent="0.25">
      <c r="A71257" s="41">
        <v>0</v>
      </c>
      <c r="C71257" s="56"/>
      <c r="AC71257" s="56"/>
      <c r="AD71257" s="56"/>
      <c r="AE71257" s="56"/>
    </row>
    <row r="71258" spans="1:31" x14ac:dyDescent="0.25">
      <c r="A71258" s="41">
        <v>0</v>
      </c>
      <c r="C71258" s="56"/>
      <c r="AC71258" s="56"/>
      <c r="AD71258" s="56"/>
      <c r="AE71258" s="56"/>
    </row>
    <row r="71259" spans="1:31" x14ac:dyDescent="0.25">
      <c r="A71259" s="41">
        <v>0</v>
      </c>
      <c r="C71259" s="56"/>
      <c r="AC71259" s="56"/>
      <c r="AD71259" s="56"/>
      <c r="AE71259" s="56"/>
    </row>
    <row r="71260" spans="1:31" x14ac:dyDescent="0.25">
      <c r="A71260" s="41">
        <v>0</v>
      </c>
      <c r="C71260" s="56"/>
      <c r="AC71260" s="56"/>
      <c r="AD71260" s="56"/>
      <c r="AE71260" s="56"/>
    </row>
    <row r="71261" spans="1:31" x14ac:dyDescent="0.25">
      <c r="A71261" s="41">
        <v>0</v>
      </c>
      <c r="C71261" s="56"/>
      <c r="AC71261" s="56"/>
      <c r="AD71261" s="56"/>
      <c r="AE71261" s="56"/>
    </row>
    <row r="71262" spans="1:31" x14ac:dyDescent="0.25">
      <c r="A71262" s="41">
        <v>0</v>
      </c>
      <c r="C71262" s="56"/>
      <c r="AC71262" s="56"/>
      <c r="AD71262" s="56"/>
      <c r="AE71262" s="56"/>
    </row>
    <row r="71263" spans="1:31" x14ac:dyDescent="0.25">
      <c r="A71263" s="41">
        <v>0</v>
      </c>
      <c r="C71263" s="56"/>
      <c r="AC71263" s="56"/>
      <c r="AD71263" s="56"/>
      <c r="AE71263" s="56"/>
    </row>
    <row r="71264" spans="1:31" x14ac:dyDescent="0.25">
      <c r="A71264" s="41">
        <v>0</v>
      </c>
      <c r="C71264" s="56"/>
      <c r="AC71264" s="56"/>
      <c r="AD71264" s="56"/>
      <c r="AE71264" s="56"/>
    </row>
    <row r="71265" spans="1:31" x14ac:dyDescent="0.25">
      <c r="A71265" s="41">
        <v>0</v>
      </c>
      <c r="C71265" s="56"/>
      <c r="AC71265" s="56"/>
      <c r="AD71265" s="56"/>
      <c r="AE71265" s="56"/>
    </row>
    <row r="71266" spans="1:31" x14ac:dyDescent="0.25">
      <c r="A71266" s="41">
        <v>0</v>
      </c>
      <c r="C71266" s="56"/>
      <c r="AC71266" s="56"/>
      <c r="AD71266" s="56"/>
      <c r="AE71266" s="56"/>
    </row>
    <row r="71267" spans="1:31" x14ac:dyDescent="0.25">
      <c r="A71267" s="41">
        <v>0</v>
      </c>
      <c r="C71267" s="56"/>
      <c r="AC71267" s="56"/>
      <c r="AD71267" s="56"/>
      <c r="AE71267" s="56"/>
    </row>
    <row r="71268" spans="1:31" x14ac:dyDescent="0.25">
      <c r="A71268" s="41">
        <v>0</v>
      </c>
      <c r="C71268" s="56"/>
      <c r="AC71268" s="56"/>
      <c r="AD71268" s="56"/>
      <c r="AE71268" s="56"/>
    </row>
    <row r="71269" spans="1:31" x14ac:dyDescent="0.25">
      <c r="A71269" s="41">
        <v>0</v>
      </c>
      <c r="C71269" s="56"/>
      <c r="AC71269" s="56"/>
      <c r="AD71269" s="56"/>
      <c r="AE71269" s="56"/>
    </row>
    <row r="71270" spans="1:31" x14ac:dyDescent="0.25">
      <c r="A71270" s="41">
        <v>0</v>
      </c>
      <c r="C71270" s="56"/>
      <c r="AC71270" s="56"/>
      <c r="AD71270" s="56"/>
      <c r="AE71270" s="56"/>
    </row>
    <row r="71271" spans="1:31" x14ac:dyDescent="0.25">
      <c r="A71271" s="41">
        <v>0</v>
      </c>
      <c r="C71271" s="56"/>
      <c r="AC71271" s="56"/>
      <c r="AD71271" s="56"/>
      <c r="AE71271" s="56"/>
    </row>
    <row r="71272" spans="1:31" x14ac:dyDescent="0.25">
      <c r="A71272" s="41">
        <v>0</v>
      </c>
      <c r="C71272" s="56"/>
      <c r="AC71272" s="56"/>
      <c r="AD71272" s="56"/>
      <c r="AE71272" s="56"/>
    </row>
    <row r="71273" spans="1:31" x14ac:dyDescent="0.25">
      <c r="A71273" s="41">
        <v>0</v>
      </c>
      <c r="C71273" s="56"/>
      <c r="AC71273" s="56"/>
      <c r="AD71273" s="56"/>
      <c r="AE71273" s="56"/>
    </row>
    <row r="71274" spans="1:31" x14ac:dyDescent="0.25">
      <c r="A71274" s="41">
        <v>0</v>
      </c>
      <c r="C71274" s="56"/>
      <c r="AC71274" s="56"/>
      <c r="AD71274" s="56"/>
      <c r="AE71274" s="56"/>
    </row>
    <row r="71275" spans="1:31" x14ac:dyDescent="0.25">
      <c r="A71275" s="41">
        <v>0</v>
      </c>
      <c r="C71275" s="56"/>
      <c r="AC71275" s="56"/>
      <c r="AD71275" s="56"/>
      <c r="AE71275" s="56"/>
    </row>
    <row r="71276" spans="1:31" x14ac:dyDescent="0.25">
      <c r="A71276" s="41">
        <v>0</v>
      </c>
      <c r="C71276" s="56"/>
      <c r="AC71276" s="56"/>
      <c r="AD71276" s="56"/>
      <c r="AE71276" s="56"/>
    </row>
    <row r="71277" spans="1:31" x14ac:dyDescent="0.25">
      <c r="A71277" s="41">
        <v>0</v>
      </c>
      <c r="C71277" s="56"/>
      <c r="AC71277" s="56"/>
      <c r="AD71277" s="56"/>
      <c r="AE71277" s="56"/>
    </row>
    <row r="71278" spans="1:31" x14ac:dyDescent="0.25">
      <c r="A71278" s="41">
        <v>0</v>
      </c>
      <c r="C71278" s="56"/>
      <c r="AC71278" s="56"/>
      <c r="AD71278" s="56"/>
      <c r="AE71278" s="56"/>
    </row>
    <row r="71279" spans="1:31" x14ac:dyDescent="0.25">
      <c r="A71279" s="41">
        <v>0</v>
      </c>
      <c r="C71279" s="56"/>
      <c r="AC71279" s="56"/>
      <c r="AD71279" s="56"/>
      <c r="AE71279" s="56"/>
    </row>
    <row r="71280" spans="1:31" x14ac:dyDescent="0.25">
      <c r="A71280" s="41">
        <v>0</v>
      </c>
      <c r="C71280" s="56"/>
      <c r="AC71280" s="56"/>
      <c r="AD71280" s="56"/>
      <c r="AE71280" s="56"/>
    </row>
    <row r="71281" spans="1:31" x14ac:dyDescent="0.25">
      <c r="A71281" s="41">
        <v>0</v>
      </c>
      <c r="C71281" s="56"/>
      <c r="AC71281" s="56"/>
      <c r="AD71281" s="56"/>
      <c r="AE71281" s="56"/>
    </row>
    <row r="71282" spans="1:31" x14ac:dyDescent="0.25">
      <c r="A71282" s="41">
        <v>0</v>
      </c>
      <c r="C71282" s="56"/>
      <c r="AC71282" s="56"/>
      <c r="AD71282" s="56"/>
      <c r="AE71282" s="56"/>
    </row>
    <row r="71283" spans="1:31" x14ac:dyDescent="0.25">
      <c r="A71283" s="41">
        <v>0</v>
      </c>
      <c r="C71283" s="56"/>
      <c r="AC71283" s="56"/>
      <c r="AD71283" s="56"/>
      <c r="AE71283" s="56"/>
    </row>
    <row r="71284" spans="1:31" x14ac:dyDescent="0.25">
      <c r="A71284" s="41">
        <v>0</v>
      </c>
      <c r="C71284" s="56"/>
      <c r="AC71284" s="56"/>
      <c r="AD71284" s="56"/>
      <c r="AE71284" s="56"/>
    </row>
    <row r="71285" spans="1:31" x14ac:dyDescent="0.25">
      <c r="A71285" s="41">
        <v>0</v>
      </c>
      <c r="C71285" s="56"/>
      <c r="AC71285" s="56"/>
      <c r="AD71285" s="56"/>
      <c r="AE71285" s="56"/>
    </row>
    <row r="71286" spans="1:31" x14ac:dyDescent="0.25">
      <c r="A71286" s="41">
        <v>0</v>
      </c>
      <c r="C71286" s="56"/>
      <c r="AC71286" s="56"/>
      <c r="AD71286" s="56"/>
      <c r="AE71286" s="56"/>
    </row>
    <row r="71287" spans="1:31" x14ac:dyDescent="0.25">
      <c r="A71287" s="41">
        <v>0</v>
      </c>
      <c r="C71287" s="56"/>
      <c r="AC71287" s="56"/>
      <c r="AD71287" s="56"/>
      <c r="AE71287" s="56"/>
    </row>
    <row r="71288" spans="1:31" x14ac:dyDescent="0.25">
      <c r="A71288" s="41">
        <v>0</v>
      </c>
      <c r="C71288" s="56"/>
      <c r="AC71288" s="56"/>
      <c r="AD71288" s="56"/>
      <c r="AE71288" s="56"/>
    </row>
    <row r="71289" spans="1:31" x14ac:dyDescent="0.25">
      <c r="A71289" s="41">
        <v>0</v>
      </c>
      <c r="C71289" s="56"/>
      <c r="AC71289" s="56"/>
      <c r="AD71289" s="56"/>
      <c r="AE71289" s="56"/>
    </row>
    <row r="71290" spans="1:31" x14ac:dyDescent="0.25">
      <c r="A71290" s="41">
        <v>0</v>
      </c>
      <c r="C71290" s="56"/>
      <c r="AC71290" s="56"/>
      <c r="AD71290" s="56"/>
      <c r="AE71290" s="56"/>
    </row>
    <row r="71291" spans="1:31" x14ac:dyDescent="0.25">
      <c r="A71291" s="41">
        <v>0</v>
      </c>
      <c r="C71291" s="56"/>
      <c r="AC71291" s="56"/>
      <c r="AD71291" s="56"/>
      <c r="AE71291" s="56"/>
    </row>
    <row r="71292" spans="1:31" x14ac:dyDescent="0.25">
      <c r="A71292" s="41">
        <v>0</v>
      </c>
      <c r="C71292" s="56"/>
      <c r="AC71292" s="56"/>
      <c r="AD71292" s="56"/>
      <c r="AE71292" s="56"/>
    </row>
    <row r="71293" spans="1:31" x14ac:dyDescent="0.25">
      <c r="A71293" s="41">
        <v>0</v>
      </c>
      <c r="C71293" s="56"/>
      <c r="AC71293" s="56"/>
      <c r="AD71293" s="56"/>
      <c r="AE71293" s="56"/>
    </row>
    <row r="71294" spans="1:31" x14ac:dyDescent="0.25">
      <c r="A71294" s="41">
        <v>0</v>
      </c>
      <c r="C71294" s="56"/>
      <c r="AC71294" s="56"/>
      <c r="AD71294" s="56"/>
      <c r="AE71294" s="56"/>
    </row>
    <row r="71295" spans="1:31" x14ac:dyDescent="0.25">
      <c r="A71295" s="41">
        <v>0</v>
      </c>
      <c r="C71295" s="56"/>
      <c r="AC71295" s="56"/>
      <c r="AD71295" s="56"/>
      <c r="AE71295" s="56"/>
    </row>
    <row r="71296" spans="1:31" x14ac:dyDescent="0.25">
      <c r="A71296" s="41">
        <v>0</v>
      </c>
      <c r="C71296" s="56"/>
      <c r="AC71296" s="56"/>
      <c r="AD71296" s="56"/>
      <c r="AE71296" s="56"/>
    </row>
    <row r="71297" spans="1:31" x14ac:dyDescent="0.25">
      <c r="A71297" s="41">
        <v>0</v>
      </c>
      <c r="C71297" s="56"/>
      <c r="AC71297" s="56"/>
      <c r="AD71297" s="56"/>
      <c r="AE71297" s="56"/>
    </row>
    <row r="71298" spans="1:31" x14ac:dyDescent="0.25">
      <c r="A71298" s="41">
        <v>0</v>
      </c>
      <c r="C71298" s="56"/>
      <c r="AC71298" s="56"/>
      <c r="AD71298" s="56"/>
      <c r="AE71298" s="56"/>
    </row>
    <row r="71299" spans="1:31" x14ac:dyDescent="0.25">
      <c r="A71299" s="41">
        <v>0</v>
      </c>
      <c r="C71299" s="56"/>
      <c r="AC71299" s="56"/>
      <c r="AD71299" s="56"/>
      <c r="AE71299" s="56"/>
    </row>
    <row r="71300" spans="1:31" x14ac:dyDescent="0.25">
      <c r="A71300" s="41">
        <v>0</v>
      </c>
      <c r="C71300" s="56"/>
      <c r="AC71300" s="56"/>
      <c r="AD71300" s="56"/>
      <c r="AE71300" s="56"/>
    </row>
    <row r="71301" spans="1:31" x14ac:dyDescent="0.25">
      <c r="A71301" s="41">
        <v>0</v>
      </c>
      <c r="C71301" s="56"/>
      <c r="AC71301" s="56"/>
      <c r="AD71301" s="56"/>
      <c r="AE71301" s="56"/>
    </row>
    <row r="71302" spans="1:31" x14ac:dyDescent="0.25">
      <c r="A71302" s="41">
        <v>0</v>
      </c>
      <c r="C71302" s="56"/>
      <c r="AC71302" s="56"/>
      <c r="AD71302" s="56"/>
      <c r="AE71302" s="56"/>
    </row>
    <row r="71303" spans="1:31" x14ac:dyDescent="0.25">
      <c r="A71303" s="41">
        <v>0</v>
      </c>
      <c r="C71303" s="56"/>
      <c r="AC71303" s="56"/>
      <c r="AD71303" s="56"/>
      <c r="AE71303" s="56"/>
    </row>
    <row r="71304" spans="1:31" x14ac:dyDescent="0.25">
      <c r="A71304" s="41">
        <v>0</v>
      </c>
      <c r="C71304" s="56"/>
      <c r="AC71304" s="56"/>
      <c r="AD71304" s="56"/>
      <c r="AE71304" s="56"/>
    </row>
    <row r="71305" spans="1:31" x14ac:dyDescent="0.25">
      <c r="A71305" s="41">
        <v>0</v>
      </c>
      <c r="C71305" s="56"/>
      <c r="AC71305" s="56"/>
      <c r="AD71305" s="56"/>
      <c r="AE71305" s="56"/>
    </row>
    <row r="71306" spans="1:31" x14ac:dyDescent="0.25">
      <c r="A71306" s="41">
        <v>0</v>
      </c>
      <c r="C71306" s="56"/>
      <c r="AC71306" s="56"/>
      <c r="AD71306" s="56"/>
      <c r="AE71306" s="56"/>
    </row>
    <row r="71307" spans="1:31" x14ac:dyDescent="0.25">
      <c r="A71307" s="41">
        <v>0</v>
      </c>
      <c r="C71307" s="56"/>
      <c r="AC71307" s="56"/>
      <c r="AD71307" s="56"/>
      <c r="AE71307" s="56"/>
    </row>
    <row r="71308" spans="1:31" x14ac:dyDescent="0.25">
      <c r="A71308" s="41">
        <v>0</v>
      </c>
      <c r="C71308" s="56"/>
      <c r="AC71308" s="56"/>
      <c r="AD71308" s="56"/>
      <c r="AE71308" s="56"/>
    </row>
    <row r="71309" spans="1:31" x14ac:dyDescent="0.25">
      <c r="A71309" s="41">
        <v>0</v>
      </c>
      <c r="C71309" s="56"/>
      <c r="AC71309" s="56"/>
      <c r="AD71309" s="56"/>
      <c r="AE71309" s="56"/>
    </row>
    <row r="71310" spans="1:31" x14ac:dyDescent="0.25">
      <c r="A71310" s="41">
        <v>0</v>
      </c>
      <c r="C71310" s="56"/>
      <c r="AC71310" s="56"/>
      <c r="AD71310" s="56"/>
      <c r="AE71310" s="56"/>
    </row>
    <row r="71311" spans="1:31" x14ac:dyDescent="0.25">
      <c r="A71311" s="41">
        <v>0</v>
      </c>
      <c r="C71311" s="56"/>
      <c r="AC71311" s="56"/>
      <c r="AD71311" s="56"/>
      <c r="AE71311" s="56"/>
    </row>
    <row r="71312" spans="1:31" x14ac:dyDescent="0.25">
      <c r="A71312" s="41">
        <v>0</v>
      </c>
      <c r="C71312" s="56"/>
      <c r="AC71312" s="56"/>
      <c r="AD71312" s="56"/>
      <c r="AE71312" s="56"/>
    </row>
    <row r="71313" spans="1:31" x14ac:dyDescent="0.25">
      <c r="A71313" s="41">
        <v>0</v>
      </c>
      <c r="C71313" s="56"/>
      <c r="AC71313" s="56"/>
      <c r="AD71313" s="56"/>
      <c r="AE71313" s="56"/>
    </row>
    <row r="71314" spans="1:31" x14ac:dyDescent="0.25">
      <c r="A71314" s="41">
        <v>0</v>
      </c>
      <c r="C71314" s="56"/>
      <c r="AC71314" s="56"/>
      <c r="AD71314" s="56"/>
      <c r="AE71314" s="56"/>
    </row>
    <row r="71315" spans="1:31" x14ac:dyDescent="0.25">
      <c r="A71315" s="41">
        <v>0</v>
      </c>
      <c r="C71315" s="56"/>
      <c r="AC71315" s="56"/>
      <c r="AD71315" s="56"/>
      <c r="AE71315" s="56"/>
    </row>
    <row r="71316" spans="1:31" x14ac:dyDescent="0.25">
      <c r="A71316" s="41">
        <v>0</v>
      </c>
      <c r="C71316" s="56"/>
      <c r="AC71316" s="56"/>
      <c r="AD71316" s="56"/>
      <c r="AE71316" s="56"/>
    </row>
    <row r="71317" spans="1:31" x14ac:dyDescent="0.25">
      <c r="A71317" s="41">
        <v>0</v>
      </c>
      <c r="C71317" s="56"/>
      <c r="AC71317" s="56"/>
      <c r="AD71317" s="56"/>
      <c r="AE71317" s="56"/>
    </row>
    <row r="71318" spans="1:31" x14ac:dyDescent="0.25">
      <c r="A71318" s="41">
        <v>0</v>
      </c>
      <c r="C71318" s="56"/>
      <c r="AC71318" s="56"/>
      <c r="AD71318" s="56"/>
      <c r="AE71318" s="56"/>
    </row>
    <row r="71319" spans="1:31" x14ac:dyDescent="0.25">
      <c r="A71319" s="41">
        <v>0</v>
      </c>
      <c r="C71319" s="56"/>
      <c r="AC71319" s="56"/>
      <c r="AD71319" s="56"/>
      <c r="AE71319" s="56"/>
    </row>
    <row r="71320" spans="1:31" x14ac:dyDescent="0.25">
      <c r="A71320" s="41">
        <v>0</v>
      </c>
      <c r="C71320" s="56"/>
      <c r="AC71320" s="56"/>
      <c r="AD71320" s="56"/>
      <c r="AE71320" s="56"/>
    </row>
    <row r="71321" spans="1:31" x14ac:dyDescent="0.25">
      <c r="A71321" s="41">
        <v>0</v>
      </c>
      <c r="C71321" s="56"/>
      <c r="AC71321" s="56"/>
      <c r="AD71321" s="56"/>
      <c r="AE71321" s="56"/>
    </row>
    <row r="71322" spans="1:31" x14ac:dyDescent="0.25">
      <c r="A71322" s="41">
        <v>0</v>
      </c>
      <c r="C71322" s="56"/>
      <c r="AC71322" s="56"/>
      <c r="AD71322" s="56"/>
      <c r="AE71322" s="56"/>
    </row>
    <row r="71323" spans="1:31" x14ac:dyDescent="0.25">
      <c r="A71323" s="41">
        <v>0</v>
      </c>
      <c r="C71323" s="56"/>
      <c r="AC71323" s="56"/>
      <c r="AD71323" s="56"/>
      <c r="AE71323" s="56"/>
    </row>
    <row r="71324" spans="1:31" x14ac:dyDescent="0.25">
      <c r="A71324" s="41">
        <v>0</v>
      </c>
      <c r="C71324" s="56"/>
      <c r="AC71324" s="56"/>
      <c r="AD71324" s="56"/>
      <c r="AE71324" s="56"/>
    </row>
    <row r="71325" spans="1:31" x14ac:dyDescent="0.25">
      <c r="A71325" s="41">
        <v>0</v>
      </c>
      <c r="C71325" s="56"/>
      <c r="AC71325" s="56"/>
      <c r="AD71325" s="56"/>
      <c r="AE71325" s="56"/>
    </row>
    <row r="71326" spans="1:31" x14ac:dyDescent="0.25">
      <c r="A71326" s="41">
        <v>0</v>
      </c>
      <c r="C71326" s="56"/>
      <c r="AC71326" s="56"/>
      <c r="AD71326" s="56"/>
      <c r="AE71326" s="56"/>
    </row>
    <row r="71327" spans="1:31" x14ac:dyDescent="0.25">
      <c r="A71327" s="41">
        <v>0</v>
      </c>
      <c r="C71327" s="56"/>
      <c r="AC71327" s="56"/>
      <c r="AD71327" s="56"/>
      <c r="AE71327" s="56"/>
    </row>
    <row r="71328" spans="1:31" x14ac:dyDescent="0.25">
      <c r="A71328" s="41">
        <v>0</v>
      </c>
      <c r="C71328" s="56"/>
      <c r="AC71328" s="56"/>
      <c r="AD71328" s="56"/>
      <c r="AE71328" s="56"/>
    </row>
    <row r="71329" spans="1:31" x14ac:dyDescent="0.25">
      <c r="A71329" s="41">
        <v>0</v>
      </c>
      <c r="C71329" s="56"/>
      <c r="AC71329" s="56"/>
      <c r="AD71329" s="56"/>
      <c r="AE71329" s="56"/>
    </row>
    <row r="71330" spans="1:31" x14ac:dyDescent="0.25">
      <c r="A71330" s="41">
        <v>0</v>
      </c>
      <c r="C71330" s="56"/>
      <c r="AC71330" s="56"/>
      <c r="AD71330" s="56"/>
      <c r="AE71330" s="56"/>
    </row>
    <row r="71331" spans="1:31" x14ac:dyDescent="0.25">
      <c r="A71331" s="41">
        <v>0</v>
      </c>
      <c r="C71331" s="56"/>
      <c r="AC71331" s="56"/>
      <c r="AD71331" s="56"/>
      <c r="AE71331" s="56"/>
    </row>
    <row r="71332" spans="1:31" x14ac:dyDescent="0.25">
      <c r="A71332" s="41">
        <v>0</v>
      </c>
      <c r="C71332" s="56"/>
      <c r="AC71332" s="56"/>
      <c r="AD71332" s="56"/>
      <c r="AE71332" s="56"/>
    </row>
    <row r="71333" spans="1:31" x14ac:dyDescent="0.25">
      <c r="A71333" s="41">
        <v>0</v>
      </c>
      <c r="C71333" s="56"/>
      <c r="AC71333" s="56"/>
      <c r="AD71333" s="56"/>
      <c r="AE71333" s="56"/>
    </row>
    <row r="71334" spans="1:31" x14ac:dyDescent="0.25">
      <c r="A71334" s="41">
        <v>0</v>
      </c>
      <c r="C71334" s="56"/>
      <c r="AC71334" s="56"/>
      <c r="AD71334" s="56"/>
      <c r="AE71334" s="56"/>
    </row>
    <row r="71335" spans="1:31" x14ac:dyDescent="0.25">
      <c r="A71335" s="41">
        <v>0</v>
      </c>
      <c r="C71335" s="56"/>
      <c r="AC71335" s="56"/>
      <c r="AD71335" s="56"/>
      <c r="AE71335" s="56"/>
    </row>
    <row r="71336" spans="1:31" x14ac:dyDescent="0.25">
      <c r="A71336" s="41">
        <v>0</v>
      </c>
      <c r="C71336" s="56"/>
      <c r="AC71336" s="56"/>
      <c r="AD71336" s="56"/>
      <c r="AE71336" s="56"/>
    </row>
    <row r="71337" spans="1:31" x14ac:dyDescent="0.25">
      <c r="A71337" s="41">
        <v>0</v>
      </c>
      <c r="C71337" s="56"/>
      <c r="AC71337" s="56"/>
      <c r="AD71337" s="56"/>
      <c r="AE71337" s="56"/>
    </row>
    <row r="71338" spans="1:31" x14ac:dyDescent="0.25">
      <c r="A71338" s="41">
        <v>0</v>
      </c>
      <c r="C71338" s="56"/>
      <c r="AC71338" s="56"/>
      <c r="AD71338" s="56"/>
      <c r="AE71338" s="56"/>
    </row>
    <row r="71339" spans="1:31" x14ac:dyDescent="0.25">
      <c r="A71339" s="41">
        <v>0</v>
      </c>
      <c r="C71339" s="56"/>
      <c r="AC71339" s="56"/>
      <c r="AD71339" s="56"/>
      <c r="AE71339" s="56"/>
    </row>
    <row r="71340" spans="1:31" x14ac:dyDescent="0.25">
      <c r="A71340" s="41">
        <v>0</v>
      </c>
      <c r="C71340" s="56"/>
      <c r="AC71340" s="56"/>
      <c r="AD71340" s="56"/>
      <c r="AE71340" s="56"/>
    </row>
    <row r="71341" spans="1:31" x14ac:dyDescent="0.25">
      <c r="A71341" s="41">
        <v>0</v>
      </c>
      <c r="C71341" s="56"/>
      <c r="AC71341" s="56"/>
      <c r="AD71341" s="56"/>
      <c r="AE71341" s="56"/>
    </row>
    <row r="71342" spans="1:31" x14ac:dyDescent="0.25">
      <c r="A71342" s="41">
        <v>0</v>
      </c>
      <c r="C71342" s="56"/>
      <c r="AC71342" s="56"/>
      <c r="AD71342" s="56"/>
      <c r="AE71342" s="56"/>
    </row>
    <row r="71343" spans="1:31" x14ac:dyDescent="0.25">
      <c r="A71343" s="41">
        <v>0</v>
      </c>
      <c r="C71343" s="56"/>
      <c r="AC71343" s="56"/>
      <c r="AD71343" s="56"/>
      <c r="AE71343" s="56"/>
    </row>
    <row r="71344" spans="1:31" x14ac:dyDescent="0.25">
      <c r="A71344" s="41">
        <v>0</v>
      </c>
      <c r="C71344" s="56"/>
      <c r="AC71344" s="56"/>
      <c r="AD71344" s="56"/>
      <c r="AE71344" s="56"/>
    </row>
    <row r="71345" spans="1:31" x14ac:dyDescent="0.25">
      <c r="A71345" s="41">
        <v>0</v>
      </c>
      <c r="C71345" s="56"/>
      <c r="AC71345" s="56"/>
      <c r="AD71345" s="56"/>
      <c r="AE71345" s="56"/>
    </row>
    <row r="71346" spans="1:31" x14ac:dyDescent="0.25">
      <c r="A71346" s="41">
        <v>0</v>
      </c>
      <c r="C71346" s="56"/>
      <c r="AC71346" s="56"/>
      <c r="AD71346" s="56"/>
      <c r="AE71346" s="56"/>
    </row>
    <row r="71347" spans="1:31" x14ac:dyDescent="0.25">
      <c r="A71347" s="41">
        <v>0</v>
      </c>
      <c r="C71347" s="56"/>
      <c r="AC71347" s="56"/>
      <c r="AD71347" s="56"/>
      <c r="AE71347" s="56"/>
    </row>
    <row r="71348" spans="1:31" x14ac:dyDescent="0.25">
      <c r="A71348" s="41">
        <v>261374</v>
      </c>
      <c r="C71348" s="56"/>
      <c r="AC71348" s="56"/>
      <c r="AD71348" s="56"/>
      <c r="AE71348" s="56"/>
    </row>
    <row r="71349" spans="1:31" x14ac:dyDescent="0.25">
      <c r="A71349" s="41">
        <v>0</v>
      </c>
      <c r="C71349" s="56"/>
      <c r="AC71349" s="56"/>
      <c r="AD71349" s="56"/>
      <c r="AE71349" s="56"/>
    </row>
    <row r="71350" spans="1:31" x14ac:dyDescent="0.25">
      <c r="A71350" s="41">
        <v>0</v>
      </c>
      <c r="C71350" s="56"/>
      <c r="AC71350" s="56"/>
      <c r="AD71350" s="56"/>
      <c r="AE71350" s="56"/>
    </row>
    <row r="71351" spans="1:31" x14ac:dyDescent="0.25">
      <c r="A71351" s="41">
        <v>0</v>
      </c>
      <c r="C71351" s="56"/>
      <c r="AC71351" s="56"/>
      <c r="AD71351" s="56"/>
      <c r="AE71351" s="56"/>
    </row>
    <row r="71352" spans="1:31" x14ac:dyDescent="0.25">
      <c r="A71352" s="41">
        <v>0</v>
      </c>
      <c r="C71352" s="56"/>
      <c r="AC71352" s="56"/>
      <c r="AD71352" s="56"/>
      <c r="AE71352" s="56"/>
    </row>
    <row r="71353" spans="1:31" x14ac:dyDescent="0.25">
      <c r="A71353" s="41">
        <v>0</v>
      </c>
      <c r="C71353" s="56"/>
      <c r="AC71353" s="56"/>
      <c r="AD71353" s="56"/>
      <c r="AE71353" s="56"/>
    </row>
    <row r="71354" spans="1:31" x14ac:dyDescent="0.25">
      <c r="A71354" s="41">
        <v>0</v>
      </c>
      <c r="C71354" s="56"/>
      <c r="AC71354" s="56"/>
      <c r="AD71354" s="56"/>
      <c r="AE71354" s="56"/>
    </row>
    <row r="71355" spans="1:31" x14ac:dyDescent="0.25">
      <c r="A71355" s="41">
        <v>0</v>
      </c>
      <c r="C71355" s="56"/>
      <c r="AC71355" s="56"/>
      <c r="AD71355" s="56"/>
      <c r="AE71355" s="56"/>
    </row>
    <row r="71356" spans="1:31" x14ac:dyDescent="0.25">
      <c r="A71356" s="41">
        <v>0</v>
      </c>
      <c r="C71356" s="56"/>
      <c r="AC71356" s="56"/>
      <c r="AD71356" s="56"/>
      <c r="AE71356" s="56"/>
    </row>
    <row r="71357" spans="1:31" x14ac:dyDescent="0.25">
      <c r="A71357" s="41">
        <v>0</v>
      </c>
      <c r="C71357" s="56"/>
      <c r="AC71357" s="56"/>
      <c r="AD71357" s="56"/>
      <c r="AE71357" s="56"/>
    </row>
    <row r="71358" spans="1:31" x14ac:dyDescent="0.25">
      <c r="A71358" s="41">
        <v>0</v>
      </c>
      <c r="C71358" s="56"/>
      <c r="AC71358" s="56"/>
      <c r="AD71358" s="56"/>
      <c r="AE71358" s="56"/>
    </row>
    <row r="71359" spans="1:31" x14ac:dyDescent="0.25">
      <c r="A71359" s="41">
        <v>0</v>
      </c>
      <c r="C71359" s="56"/>
      <c r="AC71359" s="56"/>
      <c r="AD71359" s="56"/>
      <c r="AE71359" s="56"/>
    </row>
    <row r="71360" spans="1:31" x14ac:dyDescent="0.25">
      <c r="A71360" s="41">
        <v>0</v>
      </c>
      <c r="C71360" s="56"/>
      <c r="AC71360" s="56"/>
      <c r="AD71360" s="56"/>
      <c r="AE71360" s="56"/>
    </row>
    <row r="71361" spans="1:31" x14ac:dyDescent="0.25">
      <c r="A71361" s="41">
        <v>0</v>
      </c>
      <c r="C71361" s="56"/>
      <c r="AC71361" s="56"/>
      <c r="AD71361" s="56"/>
      <c r="AE71361" s="56"/>
    </row>
    <row r="71362" spans="1:31" x14ac:dyDescent="0.25">
      <c r="A71362" s="41">
        <v>0</v>
      </c>
      <c r="C71362" s="56"/>
      <c r="AC71362" s="56"/>
      <c r="AD71362" s="56"/>
      <c r="AE71362" s="56"/>
    </row>
    <row r="71363" spans="1:31" x14ac:dyDescent="0.25">
      <c r="A71363" s="41">
        <v>0</v>
      </c>
      <c r="C71363" s="56"/>
      <c r="AC71363" s="56"/>
      <c r="AD71363" s="56"/>
      <c r="AE71363" s="56"/>
    </row>
    <row r="71364" spans="1:31" x14ac:dyDescent="0.25">
      <c r="A71364" s="41">
        <v>0</v>
      </c>
      <c r="C71364" s="56"/>
      <c r="AC71364" s="56"/>
      <c r="AD71364" s="56"/>
      <c r="AE71364" s="56"/>
    </row>
    <row r="71365" spans="1:31" x14ac:dyDescent="0.25">
      <c r="A71365" s="41">
        <v>0</v>
      </c>
      <c r="C71365" s="56"/>
      <c r="AC71365" s="56"/>
      <c r="AD71365" s="56"/>
      <c r="AE71365" s="56"/>
    </row>
    <row r="71366" spans="1:31" x14ac:dyDescent="0.25">
      <c r="A71366" s="41">
        <v>0</v>
      </c>
      <c r="C71366" s="56"/>
      <c r="AC71366" s="56"/>
      <c r="AD71366" s="56"/>
      <c r="AE71366" s="56"/>
    </row>
    <row r="71367" spans="1:31" x14ac:dyDescent="0.25">
      <c r="A71367" s="41">
        <v>0</v>
      </c>
      <c r="C71367" s="56"/>
      <c r="AC71367" s="56"/>
      <c r="AD71367" s="56"/>
      <c r="AE71367" s="56"/>
    </row>
    <row r="71368" spans="1:31" x14ac:dyDescent="0.25">
      <c r="A71368" s="41">
        <v>0</v>
      </c>
      <c r="C71368" s="56"/>
      <c r="AC71368" s="56"/>
      <c r="AD71368" s="56"/>
      <c r="AE71368" s="56"/>
    </row>
    <row r="71369" spans="1:31" x14ac:dyDescent="0.25">
      <c r="A71369" s="41">
        <v>0</v>
      </c>
      <c r="C71369" s="56"/>
      <c r="AC71369" s="56"/>
      <c r="AD71369" s="56"/>
      <c r="AE71369" s="56"/>
    </row>
    <row r="71370" spans="1:31" x14ac:dyDescent="0.25">
      <c r="A71370" s="41">
        <v>0</v>
      </c>
      <c r="C71370" s="56"/>
      <c r="AC71370" s="56"/>
      <c r="AD71370" s="56"/>
      <c r="AE71370" s="56"/>
    </row>
    <row r="71371" spans="1:31" x14ac:dyDescent="0.25">
      <c r="A71371" s="41">
        <v>2</v>
      </c>
      <c r="C71371" s="56"/>
      <c r="AC71371" s="56"/>
      <c r="AD71371" s="56"/>
      <c r="AE71371" s="56"/>
    </row>
    <row r="71372" spans="1:31" x14ac:dyDescent="0.25">
      <c r="A71372" s="41">
        <v>0</v>
      </c>
      <c r="C71372" s="56"/>
      <c r="AC71372" s="56"/>
      <c r="AD71372" s="56"/>
      <c r="AE71372" s="56"/>
    </row>
    <row r="71373" spans="1:31" x14ac:dyDescent="0.25">
      <c r="A71373" s="41">
        <v>0</v>
      </c>
      <c r="C71373" s="56"/>
      <c r="AC71373" s="56"/>
      <c r="AD71373" s="56"/>
      <c r="AE71373" s="56"/>
    </row>
    <row r="71374" spans="1:31" x14ac:dyDescent="0.25">
      <c r="A71374" s="41">
        <v>0</v>
      </c>
      <c r="C71374" s="56"/>
      <c r="AC71374" s="56"/>
      <c r="AD71374" s="56"/>
      <c r="AE71374" s="56"/>
    </row>
    <row r="71375" spans="1:31" x14ac:dyDescent="0.25">
      <c r="A71375" s="41">
        <v>0</v>
      </c>
      <c r="C71375" s="56"/>
      <c r="AC71375" s="56"/>
      <c r="AD71375" s="56"/>
      <c r="AE71375" s="56"/>
    </row>
    <row r="71376" spans="1:31" x14ac:dyDescent="0.25">
      <c r="A71376" s="41">
        <v>0</v>
      </c>
      <c r="C71376" s="56"/>
      <c r="AC71376" s="56"/>
      <c r="AD71376" s="56"/>
      <c r="AE71376" s="56"/>
    </row>
    <row r="71377" spans="1:31" x14ac:dyDescent="0.25">
      <c r="A71377" s="41">
        <v>0</v>
      </c>
      <c r="C71377" s="56"/>
      <c r="AC71377" s="56"/>
      <c r="AD71377" s="56"/>
      <c r="AE71377" s="56"/>
    </row>
    <row r="71378" spans="1:31" x14ac:dyDescent="0.25">
      <c r="A71378" s="41">
        <v>0</v>
      </c>
      <c r="C71378" s="56"/>
      <c r="AC71378" s="56"/>
      <c r="AD71378" s="56"/>
      <c r="AE71378" s="56"/>
    </row>
    <row r="71379" spans="1:31" x14ac:dyDescent="0.25">
      <c r="A71379" s="41">
        <v>0</v>
      </c>
      <c r="C71379" s="56"/>
      <c r="AC71379" s="56"/>
      <c r="AD71379" s="56"/>
      <c r="AE71379" s="56"/>
    </row>
    <row r="71380" spans="1:31" x14ac:dyDescent="0.25">
      <c r="A71380" s="41">
        <v>0</v>
      </c>
      <c r="C71380" s="56"/>
      <c r="AC71380" s="56"/>
      <c r="AD71380" s="56"/>
      <c r="AE71380" s="56"/>
    </row>
    <row r="71381" spans="1:31" x14ac:dyDescent="0.25">
      <c r="A71381" s="41">
        <v>0</v>
      </c>
      <c r="C71381" s="56"/>
      <c r="AC71381" s="56"/>
      <c r="AD71381" s="56"/>
      <c r="AE71381" s="56"/>
    </row>
    <row r="71382" spans="1:31" x14ac:dyDescent="0.25">
      <c r="A71382" s="41">
        <v>0</v>
      </c>
      <c r="C71382" s="56"/>
      <c r="AC71382" s="56"/>
      <c r="AD71382" s="56"/>
      <c r="AE71382" s="56"/>
    </row>
    <row r="71383" spans="1:31" x14ac:dyDescent="0.25">
      <c r="A71383" s="41">
        <v>0</v>
      </c>
      <c r="C71383" s="56"/>
      <c r="AC71383" s="56"/>
      <c r="AD71383" s="56"/>
      <c r="AE71383" s="56"/>
    </row>
    <row r="71384" spans="1:31" x14ac:dyDescent="0.25">
      <c r="A71384" s="41">
        <v>0</v>
      </c>
      <c r="C71384" s="56"/>
      <c r="AC71384" s="56"/>
      <c r="AD71384" s="56"/>
      <c r="AE71384" s="56"/>
    </row>
    <row r="71385" spans="1:31" x14ac:dyDescent="0.25">
      <c r="A71385" s="41">
        <v>0</v>
      </c>
      <c r="C71385" s="56"/>
      <c r="AC71385" s="56"/>
      <c r="AD71385" s="56"/>
      <c r="AE71385" s="56"/>
    </row>
    <row r="71386" spans="1:31" x14ac:dyDescent="0.25">
      <c r="A71386" s="41">
        <v>0</v>
      </c>
      <c r="C71386" s="56"/>
      <c r="AC71386" s="56"/>
      <c r="AD71386" s="56"/>
      <c r="AE71386" s="56"/>
    </row>
    <row r="71387" spans="1:31" x14ac:dyDescent="0.25">
      <c r="A71387" s="41">
        <v>0</v>
      </c>
      <c r="C71387" s="56"/>
      <c r="AC71387" s="56"/>
      <c r="AD71387" s="56"/>
      <c r="AE71387" s="56"/>
    </row>
    <row r="71388" spans="1:31" x14ac:dyDescent="0.25">
      <c r="A71388" s="41">
        <v>0</v>
      </c>
      <c r="C71388" s="56"/>
      <c r="AC71388" s="56"/>
      <c r="AD71388" s="56"/>
      <c r="AE71388" s="56"/>
    </row>
    <row r="71389" spans="1:31" x14ac:dyDescent="0.25">
      <c r="A71389" s="41">
        <v>0</v>
      </c>
      <c r="C71389" s="56"/>
      <c r="AC71389" s="56"/>
      <c r="AD71389" s="56"/>
      <c r="AE71389" s="56"/>
    </row>
    <row r="71390" spans="1:31" x14ac:dyDescent="0.25">
      <c r="A71390" s="41">
        <v>0</v>
      </c>
      <c r="C71390" s="56"/>
      <c r="AC71390" s="56"/>
      <c r="AD71390" s="56"/>
      <c r="AE71390" s="56"/>
    </row>
    <row r="71391" spans="1:31" x14ac:dyDescent="0.25">
      <c r="A71391" s="41">
        <v>0</v>
      </c>
      <c r="C71391" s="56"/>
      <c r="AC71391" s="56"/>
      <c r="AD71391" s="56"/>
      <c r="AE71391" s="56"/>
    </row>
    <row r="71392" spans="1:31" x14ac:dyDescent="0.25">
      <c r="A71392" s="41">
        <v>0</v>
      </c>
      <c r="C71392" s="56"/>
      <c r="AC71392" s="56"/>
      <c r="AD71392" s="56"/>
      <c r="AE71392" s="56"/>
    </row>
    <row r="71393" spans="1:31" x14ac:dyDescent="0.25">
      <c r="A71393" s="41">
        <v>0</v>
      </c>
      <c r="C71393" s="56"/>
      <c r="AC71393" s="56"/>
      <c r="AD71393" s="56"/>
      <c r="AE71393" s="56"/>
    </row>
    <row r="71394" spans="1:31" x14ac:dyDescent="0.25">
      <c r="A71394" s="41">
        <v>0</v>
      </c>
      <c r="C71394" s="56"/>
      <c r="AC71394" s="56"/>
      <c r="AD71394" s="56"/>
      <c r="AE71394" s="56"/>
    </row>
    <row r="71395" spans="1:31" x14ac:dyDescent="0.25">
      <c r="A71395" s="41">
        <v>0</v>
      </c>
      <c r="C71395" s="56"/>
      <c r="AC71395" s="56"/>
      <c r="AD71395" s="56"/>
      <c r="AE71395" s="56"/>
    </row>
    <row r="71396" spans="1:31" x14ac:dyDescent="0.25">
      <c r="A71396" s="41">
        <v>0</v>
      </c>
      <c r="C71396" s="56"/>
      <c r="AC71396" s="56"/>
      <c r="AD71396" s="56"/>
      <c r="AE71396" s="56"/>
    </row>
    <row r="71397" spans="1:31" x14ac:dyDescent="0.25">
      <c r="A71397" s="41">
        <v>0</v>
      </c>
      <c r="C71397" s="56"/>
      <c r="AC71397" s="56"/>
      <c r="AD71397" s="56"/>
      <c r="AE71397" s="56"/>
    </row>
    <row r="71398" spans="1:31" x14ac:dyDescent="0.25">
      <c r="A71398" s="41">
        <v>0</v>
      </c>
      <c r="C71398" s="56"/>
      <c r="AC71398" s="56"/>
      <c r="AD71398" s="56"/>
      <c r="AE71398" s="56"/>
    </row>
    <row r="71399" spans="1:31" x14ac:dyDescent="0.25">
      <c r="A71399" s="41">
        <v>0</v>
      </c>
      <c r="C71399" s="56"/>
      <c r="AC71399" s="56"/>
      <c r="AD71399" s="56"/>
      <c r="AE71399" s="56"/>
    </row>
    <row r="71400" spans="1:31" x14ac:dyDescent="0.25">
      <c r="A71400" s="41">
        <v>0</v>
      </c>
      <c r="C71400" s="56"/>
      <c r="AC71400" s="56"/>
      <c r="AD71400" s="56"/>
      <c r="AE71400" s="56"/>
    </row>
    <row r="71401" spans="1:31" x14ac:dyDescent="0.25">
      <c r="A71401" s="41">
        <v>0</v>
      </c>
      <c r="C71401" s="56"/>
      <c r="AC71401" s="56"/>
      <c r="AD71401" s="56"/>
      <c r="AE71401" s="56"/>
    </row>
    <row r="71402" spans="1:31" x14ac:dyDescent="0.25">
      <c r="A71402" s="41">
        <v>0</v>
      </c>
      <c r="C71402" s="56"/>
      <c r="AC71402" s="56"/>
      <c r="AD71402" s="56"/>
      <c r="AE71402" s="56"/>
    </row>
    <row r="71403" spans="1:31" x14ac:dyDescent="0.25">
      <c r="A71403" s="41">
        <v>0</v>
      </c>
      <c r="C71403" s="56"/>
      <c r="AC71403" s="56"/>
      <c r="AD71403" s="56"/>
      <c r="AE71403" s="56"/>
    </row>
    <row r="71404" spans="1:31" x14ac:dyDescent="0.25">
      <c r="A71404" s="41">
        <v>0</v>
      </c>
      <c r="C71404" s="56"/>
      <c r="AC71404" s="56"/>
      <c r="AD71404" s="56"/>
      <c r="AE71404" s="56"/>
    </row>
    <row r="71405" spans="1:31" x14ac:dyDescent="0.25">
      <c r="A71405" s="41">
        <v>0</v>
      </c>
      <c r="C71405" s="56"/>
      <c r="AC71405" s="56"/>
      <c r="AD71405" s="56"/>
      <c r="AE71405" s="56"/>
    </row>
    <row r="71406" spans="1:31" x14ac:dyDescent="0.25">
      <c r="A71406" s="41">
        <v>0</v>
      </c>
      <c r="C71406" s="56"/>
      <c r="AC71406" s="56"/>
      <c r="AD71406" s="56"/>
      <c r="AE71406" s="56"/>
    </row>
    <row r="71407" spans="1:31" x14ac:dyDescent="0.25">
      <c r="A71407" s="41">
        <v>0</v>
      </c>
      <c r="C71407" s="56"/>
      <c r="AC71407" s="56"/>
      <c r="AD71407" s="56"/>
      <c r="AE71407" s="56"/>
    </row>
    <row r="71408" spans="1:31" x14ac:dyDescent="0.25">
      <c r="A71408" s="41">
        <v>0</v>
      </c>
      <c r="C71408" s="56"/>
      <c r="AC71408" s="56"/>
      <c r="AD71408" s="56"/>
      <c r="AE71408" s="56"/>
    </row>
    <row r="71409" spans="1:31" x14ac:dyDescent="0.25">
      <c r="A71409" s="41">
        <v>0</v>
      </c>
      <c r="C71409" s="56"/>
      <c r="AC71409" s="56"/>
      <c r="AD71409" s="56"/>
      <c r="AE71409" s="56"/>
    </row>
    <row r="71410" spans="1:31" x14ac:dyDescent="0.25">
      <c r="A71410" s="41">
        <v>0</v>
      </c>
      <c r="C71410" s="56"/>
      <c r="AC71410" s="56"/>
      <c r="AD71410" s="56"/>
      <c r="AE71410" s="56"/>
    </row>
    <row r="71411" spans="1:31" x14ac:dyDescent="0.25">
      <c r="A71411" s="41">
        <v>0</v>
      </c>
      <c r="C71411" s="56"/>
      <c r="AC71411" s="56"/>
      <c r="AD71411" s="56"/>
      <c r="AE71411" s="56"/>
    </row>
    <row r="71412" spans="1:31" x14ac:dyDescent="0.25">
      <c r="A71412" s="41">
        <v>0</v>
      </c>
      <c r="C71412" s="56"/>
      <c r="AC71412" s="56"/>
      <c r="AD71412" s="56"/>
      <c r="AE71412" s="56"/>
    </row>
    <row r="71413" spans="1:31" x14ac:dyDescent="0.25">
      <c r="A71413" s="41">
        <v>0</v>
      </c>
      <c r="C71413" s="56"/>
      <c r="AC71413" s="56"/>
      <c r="AD71413" s="56"/>
      <c r="AE71413" s="56"/>
    </row>
    <row r="71414" spans="1:31" x14ac:dyDescent="0.25">
      <c r="A71414" s="41">
        <v>0</v>
      </c>
      <c r="C71414" s="56"/>
      <c r="AC71414" s="56"/>
      <c r="AD71414" s="56"/>
      <c r="AE71414" s="56"/>
    </row>
    <row r="71415" spans="1:31" x14ac:dyDescent="0.25">
      <c r="A71415" s="41">
        <v>0</v>
      </c>
      <c r="C71415" s="56"/>
      <c r="AC71415" s="56"/>
      <c r="AD71415" s="56"/>
      <c r="AE71415" s="56"/>
    </row>
    <row r="71416" spans="1:31" x14ac:dyDescent="0.25">
      <c r="A71416" s="41">
        <v>0</v>
      </c>
      <c r="C71416" s="56"/>
      <c r="AC71416" s="56"/>
      <c r="AD71416" s="56"/>
      <c r="AE71416" s="56"/>
    </row>
    <row r="71417" spans="1:31" x14ac:dyDescent="0.25">
      <c r="A71417" s="41">
        <v>0</v>
      </c>
      <c r="C71417" s="56"/>
      <c r="AC71417" s="56"/>
      <c r="AD71417" s="56"/>
      <c r="AE71417" s="56"/>
    </row>
    <row r="71418" spans="1:31" x14ac:dyDescent="0.25">
      <c r="A71418" s="41">
        <v>0</v>
      </c>
      <c r="C71418" s="56"/>
      <c r="AC71418" s="56"/>
      <c r="AD71418" s="56"/>
      <c r="AE71418" s="56"/>
    </row>
    <row r="71419" spans="1:31" x14ac:dyDescent="0.25">
      <c r="A71419" s="41">
        <v>0</v>
      </c>
      <c r="C71419" s="56"/>
      <c r="AC71419" s="56"/>
      <c r="AD71419" s="56"/>
      <c r="AE71419" s="56"/>
    </row>
    <row r="71420" spans="1:31" x14ac:dyDescent="0.25">
      <c r="A71420" s="41">
        <v>0</v>
      </c>
      <c r="C71420" s="56"/>
      <c r="AC71420" s="56"/>
      <c r="AD71420" s="56"/>
      <c r="AE71420" s="56"/>
    </row>
    <row r="71421" spans="1:31" x14ac:dyDescent="0.25">
      <c r="A71421" s="41">
        <v>0</v>
      </c>
      <c r="C71421" s="56"/>
      <c r="AC71421" s="56"/>
      <c r="AD71421" s="56"/>
      <c r="AE71421" s="56"/>
    </row>
    <row r="71422" spans="1:31" x14ac:dyDescent="0.25">
      <c r="A71422" s="41">
        <v>0</v>
      </c>
      <c r="C71422" s="56"/>
      <c r="AC71422" s="56"/>
      <c r="AD71422" s="56"/>
      <c r="AE71422" s="56"/>
    </row>
    <row r="71423" spans="1:31" x14ac:dyDescent="0.25">
      <c r="A71423" s="41">
        <v>0</v>
      </c>
      <c r="C71423" s="56"/>
      <c r="AC71423" s="56"/>
      <c r="AD71423" s="56"/>
      <c r="AE71423" s="56"/>
    </row>
    <row r="71424" spans="1:31" x14ac:dyDescent="0.25">
      <c r="A71424" s="41">
        <v>0</v>
      </c>
      <c r="C71424" s="56"/>
      <c r="AC71424" s="56"/>
      <c r="AD71424" s="56"/>
      <c r="AE71424" s="56"/>
    </row>
    <row r="71425" spans="1:31" x14ac:dyDescent="0.25">
      <c r="A71425" s="41">
        <v>0</v>
      </c>
      <c r="C71425" s="56"/>
      <c r="AC71425" s="56"/>
      <c r="AD71425" s="56"/>
      <c r="AE71425" s="56"/>
    </row>
    <row r="71426" spans="1:31" x14ac:dyDescent="0.25">
      <c r="A71426" s="41">
        <v>0</v>
      </c>
      <c r="C71426" s="56"/>
      <c r="AC71426" s="56"/>
      <c r="AD71426" s="56"/>
      <c r="AE71426" s="56"/>
    </row>
    <row r="71427" spans="1:31" x14ac:dyDescent="0.25">
      <c r="A71427" s="41">
        <v>0</v>
      </c>
      <c r="C71427" s="56"/>
      <c r="AC71427" s="56"/>
      <c r="AD71427" s="56"/>
      <c r="AE71427" s="56"/>
    </row>
    <row r="71428" spans="1:31" x14ac:dyDescent="0.25">
      <c r="A71428" s="41">
        <v>0</v>
      </c>
      <c r="C71428" s="56"/>
      <c r="AC71428" s="56"/>
      <c r="AD71428" s="56"/>
      <c r="AE71428" s="56"/>
    </row>
    <row r="71429" spans="1:31" x14ac:dyDescent="0.25">
      <c r="A71429" s="41">
        <v>0</v>
      </c>
      <c r="C71429" s="56"/>
      <c r="AC71429" s="56"/>
      <c r="AD71429" s="56"/>
      <c r="AE71429" s="56"/>
    </row>
    <row r="71430" spans="1:31" x14ac:dyDescent="0.25">
      <c r="A71430" s="41">
        <v>0</v>
      </c>
      <c r="C71430" s="56"/>
      <c r="AC71430" s="56"/>
      <c r="AD71430" s="56"/>
      <c r="AE71430" s="56"/>
    </row>
    <row r="71431" spans="1:31" x14ac:dyDescent="0.25">
      <c r="A71431" s="41">
        <v>0</v>
      </c>
      <c r="C71431" s="56"/>
      <c r="AC71431" s="56"/>
      <c r="AD71431" s="56"/>
      <c r="AE71431" s="56"/>
    </row>
    <row r="71432" spans="1:31" x14ac:dyDescent="0.25">
      <c r="A71432" s="41">
        <v>0</v>
      </c>
      <c r="C71432" s="56"/>
      <c r="AC71432" s="56"/>
      <c r="AD71432" s="56"/>
      <c r="AE71432" s="56"/>
    </row>
    <row r="71433" spans="1:31" x14ac:dyDescent="0.25">
      <c r="A71433" s="41">
        <v>0</v>
      </c>
      <c r="C71433" s="56"/>
      <c r="AC71433" s="56"/>
      <c r="AD71433" s="56"/>
      <c r="AE71433" s="56"/>
    </row>
    <row r="71434" spans="1:31" x14ac:dyDescent="0.25">
      <c r="A71434" s="41">
        <v>0</v>
      </c>
      <c r="C71434" s="56"/>
      <c r="AC71434" s="56"/>
      <c r="AD71434" s="56"/>
      <c r="AE71434" s="56"/>
    </row>
    <row r="71435" spans="1:31" x14ac:dyDescent="0.25">
      <c r="A71435" s="41">
        <v>0</v>
      </c>
      <c r="C71435" s="56"/>
      <c r="AC71435" s="56"/>
      <c r="AD71435" s="56"/>
      <c r="AE71435" s="56"/>
    </row>
    <row r="71436" spans="1:31" x14ac:dyDescent="0.25">
      <c r="A71436" s="41">
        <v>0</v>
      </c>
      <c r="C71436" s="56"/>
      <c r="AC71436" s="56"/>
      <c r="AD71436" s="56"/>
      <c r="AE71436" s="56"/>
    </row>
    <row r="71437" spans="1:31" x14ac:dyDescent="0.25">
      <c r="A71437" s="41">
        <v>0</v>
      </c>
      <c r="C71437" s="56"/>
      <c r="AC71437" s="56"/>
      <c r="AD71437" s="56"/>
      <c r="AE71437" s="56"/>
    </row>
    <row r="71438" spans="1:31" x14ac:dyDescent="0.25">
      <c r="A71438" s="41">
        <v>0</v>
      </c>
      <c r="C71438" s="56"/>
      <c r="AC71438" s="56"/>
      <c r="AD71438" s="56"/>
      <c r="AE71438" s="56"/>
    </row>
    <row r="71439" spans="1:31" x14ac:dyDescent="0.25">
      <c r="A71439" s="41">
        <v>0</v>
      </c>
      <c r="C71439" s="56"/>
      <c r="AC71439" s="56"/>
      <c r="AD71439" s="56"/>
      <c r="AE71439" s="56"/>
    </row>
    <row r="71440" spans="1:31" x14ac:dyDescent="0.25">
      <c r="A71440" s="41">
        <v>0</v>
      </c>
      <c r="C71440" s="56"/>
      <c r="AC71440" s="56"/>
      <c r="AD71440" s="56"/>
      <c r="AE71440" s="56"/>
    </row>
    <row r="71441" spans="1:31" x14ac:dyDescent="0.25">
      <c r="A71441" s="41">
        <v>0</v>
      </c>
      <c r="C71441" s="56"/>
      <c r="AC71441" s="56"/>
      <c r="AD71441" s="56"/>
      <c r="AE71441" s="56"/>
    </row>
    <row r="71442" spans="1:31" x14ac:dyDescent="0.25">
      <c r="A71442" s="41">
        <v>0</v>
      </c>
      <c r="C71442" s="56"/>
      <c r="AC71442" s="56"/>
      <c r="AD71442" s="56"/>
      <c r="AE71442" s="56"/>
    </row>
    <row r="71443" spans="1:31" x14ac:dyDescent="0.25">
      <c r="A71443" s="41">
        <v>0</v>
      </c>
      <c r="C71443" s="56"/>
      <c r="AC71443" s="56"/>
      <c r="AD71443" s="56"/>
      <c r="AE71443" s="56"/>
    </row>
    <row r="71444" spans="1:31" x14ac:dyDescent="0.25">
      <c r="A71444" s="41">
        <v>0</v>
      </c>
      <c r="C71444" s="56"/>
      <c r="AC71444" s="56"/>
      <c r="AD71444" s="56"/>
      <c r="AE71444" s="56"/>
    </row>
    <row r="71445" spans="1:31" x14ac:dyDescent="0.25">
      <c r="A71445" s="41">
        <v>0</v>
      </c>
      <c r="C71445" s="56"/>
      <c r="AC71445" s="56"/>
      <c r="AD71445" s="56"/>
      <c r="AE71445" s="56"/>
    </row>
    <row r="71446" spans="1:31" x14ac:dyDescent="0.25">
      <c r="A71446" s="41">
        <v>0</v>
      </c>
      <c r="C71446" s="56"/>
      <c r="AC71446" s="56"/>
      <c r="AD71446" s="56"/>
      <c r="AE71446" s="56"/>
    </row>
    <row r="71447" spans="1:31" x14ac:dyDescent="0.25">
      <c r="A71447" s="41">
        <v>0</v>
      </c>
      <c r="C71447" s="56"/>
      <c r="AC71447" s="56"/>
      <c r="AD71447" s="56"/>
      <c r="AE71447" s="56"/>
    </row>
    <row r="71448" spans="1:31" x14ac:dyDescent="0.25">
      <c r="A71448" s="41">
        <v>0</v>
      </c>
      <c r="C71448" s="56"/>
      <c r="AC71448" s="56"/>
      <c r="AD71448" s="56"/>
      <c r="AE71448" s="56"/>
    </row>
    <row r="71449" spans="1:31" x14ac:dyDescent="0.25">
      <c r="A71449" s="41">
        <v>0</v>
      </c>
      <c r="C71449" s="56"/>
      <c r="AC71449" s="56"/>
      <c r="AD71449" s="56"/>
      <c r="AE71449" s="56"/>
    </row>
    <row r="71450" spans="1:31" x14ac:dyDescent="0.25">
      <c r="A71450" s="41">
        <v>0</v>
      </c>
      <c r="C71450" s="56"/>
      <c r="AC71450" s="56"/>
      <c r="AD71450" s="56"/>
      <c r="AE71450" s="56"/>
    </row>
    <row r="71451" spans="1:31" x14ac:dyDescent="0.25">
      <c r="A71451" s="41">
        <v>0</v>
      </c>
      <c r="C71451" s="56"/>
      <c r="AC71451" s="56"/>
      <c r="AD71451" s="56"/>
      <c r="AE71451" s="56"/>
    </row>
    <row r="71452" spans="1:31" x14ac:dyDescent="0.25">
      <c r="A71452" s="41">
        <v>0</v>
      </c>
      <c r="C71452" s="56"/>
      <c r="AC71452" s="56"/>
      <c r="AD71452" s="56"/>
      <c r="AE71452" s="56"/>
    </row>
    <row r="71453" spans="1:31" x14ac:dyDescent="0.25">
      <c r="A71453" s="41">
        <v>0</v>
      </c>
      <c r="C71453" s="56"/>
      <c r="AC71453" s="56"/>
      <c r="AD71453" s="56"/>
      <c r="AE71453" s="56"/>
    </row>
    <row r="71454" spans="1:31" x14ac:dyDescent="0.25">
      <c r="A71454" s="41">
        <v>0</v>
      </c>
      <c r="C71454" s="56"/>
      <c r="AC71454" s="56"/>
      <c r="AD71454" s="56"/>
      <c r="AE71454" s="56"/>
    </row>
    <row r="71455" spans="1:31" x14ac:dyDescent="0.25">
      <c r="A71455" s="41">
        <v>0</v>
      </c>
      <c r="C71455" s="56"/>
      <c r="AC71455" s="56"/>
      <c r="AD71455" s="56"/>
      <c r="AE71455" s="56"/>
    </row>
    <row r="71456" spans="1:31" x14ac:dyDescent="0.25">
      <c r="A71456" s="41">
        <v>0</v>
      </c>
      <c r="C71456" s="56"/>
      <c r="AC71456" s="56"/>
      <c r="AD71456" s="56"/>
      <c r="AE71456" s="56"/>
    </row>
    <row r="71457" spans="1:31" x14ac:dyDescent="0.25">
      <c r="A71457" s="41">
        <v>0</v>
      </c>
      <c r="C71457" s="56"/>
      <c r="AC71457" s="56"/>
      <c r="AD71457" s="56"/>
      <c r="AE71457" s="56"/>
    </row>
    <row r="71458" spans="1:31" x14ac:dyDescent="0.25">
      <c r="A71458" s="41">
        <v>0</v>
      </c>
      <c r="C71458" s="56"/>
      <c r="AC71458" s="56"/>
      <c r="AD71458" s="56"/>
      <c r="AE71458" s="56"/>
    </row>
    <row r="71459" spans="1:31" x14ac:dyDescent="0.25">
      <c r="A71459" s="41">
        <v>0</v>
      </c>
      <c r="C71459" s="56"/>
      <c r="AC71459" s="56"/>
      <c r="AD71459" s="56"/>
      <c r="AE71459" s="56"/>
    </row>
    <row r="71460" spans="1:31" x14ac:dyDescent="0.25">
      <c r="A71460" s="41">
        <v>0</v>
      </c>
      <c r="C71460" s="56"/>
      <c r="AC71460" s="56"/>
      <c r="AD71460" s="56"/>
      <c r="AE71460" s="56"/>
    </row>
    <row r="71461" spans="1:31" x14ac:dyDescent="0.25">
      <c r="A71461" s="41">
        <v>0</v>
      </c>
      <c r="C71461" s="56"/>
      <c r="AC71461" s="56"/>
      <c r="AD71461" s="56"/>
      <c r="AE71461" s="56"/>
    </row>
    <row r="71462" spans="1:31" x14ac:dyDescent="0.25">
      <c r="A71462" s="41">
        <v>0</v>
      </c>
      <c r="C71462" s="56"/>
      <c r="AC71462" s="56"/>
      <c r="AD71462" s="56"/>
      <c r="AE71462" s="56"/>
    </row>
    <row r="71463" spans="1:31" x14ac:dyDescent="0.25">
      <c r="A71463" s="41">
        <v>0</v>
      </c>
      <c r="C71463" s="56"/>
      <c r="AC71463" s="56"/>
      <c r="AD71463" s="56"/>
      <c r="AE71463" s="56"/>
    </row>
    <row r="71464" spans="1:31" x14ac:dyDescent="0.25">
      <c r="A71464" s="41">
        <v>0</v>
      </c>
      <c r="C71464" s="56"/>
      <c r="AC71464" s="56"/>
      <c r="AD71464" s="56"/>
      <c r="AE71464" s="56"/>
    </row>
    <row r="71465" spans="1:31" x14ac:dyDescent="0.25">
      <c r="A71465" s="41">
        <v>0</v>
      </c>
      <c r="C71465" s="56"/>
      <c r="AC71465" s="56"/>
      <c r="AD71465" s="56"/>
      <c r="AE71465" s="56"/>
    </row>
    <row r="71466" spans="1:31" x14ac:dyDescent="0.25">
      <c r="A71466" s="41">
        <v>0</v>
      </c>
      <c r="C71466" s="56"/>
      <c r="AC71466" s="56"/>
      <c r="AD71466" s="56"/>
      <c r="AE71466" s="56"/>
    </row>
    <row r="71467" spans="1:31" x14ac:dyDescent="0.25">
      <c r="A71467" s="41">
        <v>0</v>
      </c>
      <c r="C71467" s="56"/>
      <c r="AC71467" s="56"/>
      <c r="AD71467" s="56"/>
      <c r="AE71467" s="56"/>
    </row>
    <row r="71468" spans="1:31" x14ac:dyDescent="0.25">
      <c r="A71468" s="41">
        <v>0</v>
      </c>
      <c r="C71468" s="56"/>
      <c r="AC71468" s="56"/>
      <c r="AD71468" s="56"/>
      <c r="AE71468" s="56"/>
    </row>
    <row r="71469" spans="1:31" x14ac:dyDescent="0.25">
      <c r="A71469" s="41">
        <v>0</v>
      </c>
      <c r="C71469" s="56"/>
      <c r="AC71469" s="56"/>
      <c r="AD71469" s="56"/>
      <c r="AE71469" s="56"/>
    </row>
    <row r="71470" spans="1:31" x14ac:dyDescent="0.25">
      <c r="A71470" s="41">
        <v>0</v>
      </c>
      <c r="C71470" s="56"/>
      <c r="AC71470" s="56"/>
      <c r="AD71470" s="56"/>
      <c r="AE71470" s="56"/>
    </row>
    <row r="71471" spans="1:31" x14ac:dyDescent="0.25">
      <c r="A71471" s="41">
        <v>0</v>
      </c>
      <c r="C71471" s="56"/>
      <c r="AC71471" s="56"/>
      <c r="AD71471" s="56"/>
      <c r="AE71471" s="56"/>
    </row>
    <row r="71472" spans="1:31" x14ac:dyDescent="0.25">
      <c r="A71472" s="41">
        <v>0</v>
      </c>
      <c r="C71472" s="56"/>
      <c r="AC71472" s="56"/>
      <c r="AD71472" s="56"/>
      <c r="AE71472" s="56"/>
    </row>
    <row r="71473" spans="1:31" x14ac:dyDescent="0.25">
      <c r="A71473" s="41">
        <v>0</v>
      </c>
      <c r="C71473" s="56"/>
      <c r="AC71473" s="56"/>
      <c r="AD71473" s="56"/>
      <c r="AE71473" s="56"/>
    </row>
    <row r="71474" spans="1:31" x14ac:dyDescent="0.25">
      <c r="A71474" s="41">
        <v>0</v>
      </c>
      <c r="C71474" s="56"/>
      <c r="AC71474" s="56"/>
      <c r="AD71474" s="56"/>
      <c r="AE71474" s="56"/>
    </row>
    <row r="71475" spans="1:31" x14ac:dyDescent="0.25">
      <c r="A71475" s="41">
        <v>0</v>
      </c>
      <c r="C71475" s="56"/>
      <c r="AC71475" s="56"/>
      <c r="AD71475" s="56"/>
      <c r="AE71475" s="56"/>
    </row>
    <row r="71476" spans="1:31" x14ac:dyDescent="0.25">
      <c r="A71476" s="41">
        <v>0</v>
      </c>
      <c r="C71476" s="56"/>
      <c r="AC71476" s="56"/>
      <c r="AD71476" s="56"/>
      <c r="AE71476" s="56"/>
    </row>
    <row r="71477" spans="1:31" x14ac:dyDescent="0.25">
      <c r="A71477" s="41">
        <v>1127</v>
      </c>
      <c r="C71477" s="56"/>
      <c r="AC71477" s="56"/>
      <c r="AD71477" s="56"/>
      <c r="AE71477" s="56"/>
    </row>
    <row r="71478" spans="1:31" x14ac:dyDescent="0.25">
      <c r="A71478" s="41">
        <v>0</v>
      </c>
      <c r="C71478" s="56"/>
      <c r="AC71478" s="56"/>
      <c r="AD71478" s="56"/>
      <c r="AE71478" s="56"/>
    </row>
    <row r="71479" spans="1:31" x14ac:dyDescent="0.25">
      <c r="A71479" s="41">
        <v>0</v>
      </c>
      <c r="C71479" s="56"/>
      <c r="AC71479" s="56"/>
      <c r="AD71479" s="56"/>
      <c r="AE71479" s="56"/>
    </row>
    <row r="71480" spans="1:31" x14ac:dyDescent="0.25">
      <c r="A71480" s="41">
        <v>0</v>
      </c>
      <c r="C71480" s="56"/>
      <c r="AC71480" s="56"/>
      <c r="AD71480" s="56"/>
      <c r="AE71480" s="56"/>
    </row>
    <row r="71481" spans="1:31" x14ac:dyDescent="0.25">
      <c r="A71481" s="41">
        <v>1509</v>
      </c>
      <c r="C71481" s="56"/>
      <c r="AC71481" s="56"/>
      <c r="AD71481" s="56"/>
      <c r="AE71481" s="56"/>
    </row>
    <row r="71482" spans="1:31" x14ac:dyDescent="0.25">
      <c r="A71482" s="41">
        <v>0</v>
      </c>
      <c r="C71482" s="56"/>
      <c r="AC71482" s="56"/>
      <c r="AD71482" s="56"/>
      <c r="AE71482" s="56"/>
    </row>
    <row r="71483" spans="1:31" x14ac:dyDescent="0.25">
      <c r="A71483" s="41">
        <v>0</v>
      </c>
      <c r="C71483" s="56"/>
      <c r="AC71483" s="56"/>
      <c r="AD71483" s="56"/>
      <c r="AE71483" s="56"/>
    </row>
    <row r="71484" spans="1:31" x14ac:dyDescent="0.25">
      <c r="A71484" s="41">
        <v>0</v>
      </c>
      <c r="C71484" s="56"/>
      <c r="AC71484" s="56"/>
      <c r="AD71484" s="56"/>
      <c r="AE71484" s="56"/>
    </row>
    <row r="71485" spans="1:31" x14ac:dyDescent="0.25">
      <c r="A71485" s="41">
        <v>0</v>
      </c>
      <c r="C71485" s="56"/>
      <c r="AC71485" s="56"/>
      <c r="AD71485" s="56"/>
      <c r="AE71485" s="56"/>
    </row>
    <row r="71486" spans="1:31" x14ac:dyDescent="0.25">
      <c r="A71486" s="41">
        <v>0</v>
      </c>
      <c r="C71486" s="56"/>
      <c r="AC71486" s="56"/>
      <c r="AD71486" s="56"/>
      <c r="AE71486" s="56"/>
    </row>
    <row r="71487" spans="1:31" x14ac:dyDescent="0.25">
      <c r="A71487" s="41">
        <v>0</v>
      </c>
      <c r="C71487" s="56"/>
      <c r="AC71487" s="56"/>
      <c r="AD71487" s="56"/>
      <c r="AE71487" s="56"/>
    </row>
    <row r="71488" spans="1:31" x14ac:dyDescent="0.25">
      <c r="A71488" s="41">
        <v>0</v>
      </c>
      <c r="C71488" s="56"/>
      <c r="AC71488" s="56"/>
      <c r="AD71488" s="56"/>
      <c r="AE71488" s="56"/>
    </row>
    <row r="71489" spans="1:31" x14ac:dyDescent="0.25">
      <c r="A71489" s="41">
        <v>0</v>
      </c>
      <c r="C71489" s="56"/>
      <c r="AC71489" s="56"/>
      <c r="AD71489" s="56"/>
      <c r="AE71489" s="56"/>
    </row>
    <row r="71490" spans="1:31" x14ac:dyDescent="0.25">
      <c r="A71490" s="41">
        <v>0</v>
      </c>
      <c r="C71490" s="56"/>
      <c r="AC71490" s="56"/>
      <c r="AD71490" s="56"/>
      <c r="AE71490" s="56"/>
    </row>
    <row r="71491" spans="1:31" x14ac:dyDescent="0.25">
      <c r="A71491" s="41">
        <v>0</v>
      </c>
      <c r="C71491" s="56"/>
      <c r="AC71491" s="56"/>
      <c r="AD71491" s="56"/>
      <c r="AE71491" s="56"/>
    </row>
    <row r="71492" spans="1:31" x14ac:dyDescent="0.25">
      <c r="A71492" s="41">
        <v>0</v>
      </c>
      <c r="C71492" s="56"/>
      <c r="AC71492" s="56"/>
      <c r="AD71492" s="56"/>
      <c r="AE71492" s="56"/>
    </row>
    <row r="71493" spans="1:31" x14ac:dyDescent="0.25">
      <c r="A71493" s="41">
        <v>0</v>
      </c>
      <c r="C71493" s="56"/>
      <c r="AC71493" s="56"/>
      <c r="AD71493" s="56"/>
      <c r="AE71493" s="56"/>
    </row>
    <row r="71494" spans="1:31" x14ac:dyDescent="0.25">
      <c r="A71494" s="41">
        <v>0</v>
      </c>
      <c r="C71494" s="56"/>
      <c r="AC71494" s="56"/>
      <c r="AD71494" s="56"/>
      <c r="AE71494" s="56"/>
    </row>
    <row r="71495" spans="1:31" x14ac:dyDescent="0.25">
      <c r="A71495" s="41">
        <v>0</v>
      </c>
      <c r="C71495" s="56"/>
      <c r="AC71495" s="56"/>
      <c r="AD71495" s="56"/>
      <c r="AE71495" s="56"/>
    </row>
    <row r="71496" spans="1:31" x14ac:dyDescent="0.25">
      <c r="A71496" s="41">
        <v>0</v>
      </c>
      <c r="C71496" s="56"/>
      <c r="AC71496" s="56"/>
      <c r="AD71496" s="56"/>
      <c r="AE71496" s="56"/>
    </row>
    <row r="71497" spans="1:31" x14ac:dyDescent="0.25">
      <c r="A71497" s="41">
        <v>0</v>
      </c>
      <c r="C71497" s="56"/>
      <c r="AC71497" s="56"/>
      <c r="AD71497" s="56"/>
      <c r="AE71497" s="56"/>
    </row>
    <row r="71498" spans="1:31" x14ac:dyDescent="0.25">
      <c r="A71498" s="41">
        <v>0</v>
      </c>
      <c r="C71498" s="56"/>
      <c r="AC71498" s="56"/>
      <c r="AD71498" s="56"/>
      <c r="AE71498" s="56"/>
    </row>
    <row r="71499" spans="1:31" x14ac:dyDescent="0.25">
      <c r="A71499" s="41">
        <v>0</v>
      </c>
      <c r="C71499" s="56"/>
      <c r="AC71499" s="56"/>
      <c r="AD71499" s="56"/>
      <c r="AE71499" s="56"/>
    </row>
    <row r="71500" spans="1:31" x14ac:dyDescent="0.25">
      <c r="A71500" s="41">
        <v>0</v>
      </c>
      <c r="C71500" s="56"/>
      <c r="AC71500" s="56"/>
      <c r="AD71500" s="56"/>
      <c r="AE71500" s="56"/>
    </row>
    <row r="71501" spans="1:31" x14ac:dyDescent="0.25">
      <c r="A71501" s="41">
        <v>0</v>
      </c>
      <c r="C71501" s="56"/>
      <c r="AC71501" s="56"/>
      <c r="AD71501" s="56"/>
      <c r="AE71501" s="56"/>
    </row>
    <row r="71502" spans="1:31" x14ac:dyDescent="0.25">
      <c r="A71502" s="41">
        <v>0</v>
      </c>
      <c r="C71502" s="56"/>
      <c r="AC71502" s="56"/>
      <c r="AD71502" s="56"/>
      <c r="AE71502" s="56"/>
    </row>
    <row r="71503" spans="1:31" x14ac:dyDescent="0.25">
      <c r="A71503" s="41">
        <v>0</v>
      </c>
      <c r="C71503" s="56"/>
      <c r="AC71503" s="56"/>
      <c r="AD71503" s="56"/>
      <c r="AE71503" s="56"/>
    </row>
    <row r="71504" spans="1:31" x14ac:dyDescent="0.25">
      <c r="A71504" s="41">
        <v>0</v>
      </c>
      <c r="C71504" s="56"/>
      <c r="AC71504" s="56"/>
      <c r="AD71504" s="56"/>
      <c r="AE71504" s="56"/>
    </row>
    <row r="71505" spans="1:31" x14ac:dyDescent="0.25">
      <c r="A71505" s="41">
        <v>0</v>
      </c>
      <c r="C71505" s="56"/>
      <c r="AC71505" s="56"/>
      <c r="AD71505" s="56"/>
      <c r="AE71505" s="56"/>
    </row>
    <row r="71506" spans="1:31" x14ac:dyDescent="0.25">
      <c r="A71506" s="41">
        <v>0</v>
      </c>
      <c r="C71506" s="56"/>
      <c r="AC71506" s="56"/>
      <c r="AD71506" s="56"/>
      <c r="AE71506" s="56"/>
    </row>
    <row r="71507" spans="1:31" x14ac:dyDescent="0.25">
      <c r="A71507" s="41">
        <v>0</v>
      </c>
      <c r="C71507" s="56"/>
      <c r="AC71507" s="56"/>
      <c r="AD71507" s="56"/>
      <c r="AE71507" s="56"/>
    </row>
    <row r="71508" spans="1:31" x14ac:dyDescent="0.25">
      <c r="A71508" s="41">
        <v>0</v>
      </c>
      <c r="C71508" s="56"/>
      <c r="AC71508" s="56"/>
      <c r="AD71508" s="56"/>
      <c r="AE71508" s="56"/>
    </row>
    <row r="71509" spans="1:31" x14ac:dyDescent="0.25">
      <c r="A71509" s="41">
        <v>0</v>
      </c>
      <c r="C71509" s="56"/>
      <c r="AC71509" s="56"/>
      <c r="AD71509" s="56"/>
      <c r="AE71509" s="56"/>
    </row>
    <row r="71510" spans="1:31" x14ac:dyDescent="0.25">
      <c r="A71510" s="41">
        <v>0</v>
      </c>
      <c r="C71510" s="56"/>
      <c r="AC71510" s="56"/>
      <c r="AD71510" s="56"/>
      <c r="AE71510" s="56"/>
    </row>
    <row r="71511" spans="1:31" x14ac:dyDescent="0.25">
      <c r="A71511" s="41">
        <v>0</v>
      </c>
      <c r="C71511" s="56"/>
      <c r="AC71511" s="56"/>
      <c r="AD71511" s="56"/>
      <c r="AE71511" s="56"/>
    </row>
    <row r="71512" spans="1:31" x14ac:dyDescent="0.25">
      <c r="A71512" s="41">
        <v>0</v>
      </c>
      <c r="C71512" s="56"/>
      <c r="AC71512" s="56"/>
      <c r="AD71512" s="56"/>
      <c r="AE71512" s="56"/>
    </row>
    <row r="71513" spans="1:31" x14ac:dyDescent="0.25">
      <c r="A71513" s="41">
        <v>0</v>
      </c>
      <c r="C71513" s="56"/>
      <c r="AC71513" s="56"/>
      <c r="AD71513" s="56"/>
      <c r="AE71513" s="56"/>
    </row>
    <row r="71514" spans="1:31" x14ac:dyDescent="0.25">
      <c r="A71514" s="41">
        <v>0</v>
      </c>
      <c r="C71514" s="56"/>
      <c r="AC71514" s="56"/>
      <c r="AD71514" s="56"/>
      <c r="AE71514" s="56"/>
    </row>
    <row r="71515" spans="1:31" x14ac:dyDescent="0.25">
      <c r="A71515" s="41">
        <v>0</v>
      </c>
      <c r="C71515" s="56"/>
      <c r="AC71515" s="56"/>
      <c r="AD71515" s="56"/>
      <c r="AE71515" s="56"/>
    </row>
    <row r="71516" spans="1:31" x14ac:dyDescent="0.25">
      <c r="A71516" s="41">
        <v>0</v>
      </c>
      <c r="C71516" s="56"/>
      <c r="AC71516" s="56"/>
      <c r="AD71516" s="56"/>
      <c r="AE71516" s="56"/>
    </row>
    <row r="71517" spans="1:31" x14ac:dyDescent="0.25">
      <c r="A71517" s="41">
        <v>0</v>
      </c>
      <c r="C71517" s="56"/>
      <c r="AC71517" s="56"/>
      <c r="AD71517" s="56"/>
      <c r="AE71517" s="56"/>
    </row>
    <row r="71518" spans="1:31" x14ac:dyDescent="0.25">
      <c r="A71518" s="41">
        <v>0</v>
      </c>
      <c r="C71518" s="56"/>
      <c r="AC71518" s="56"/>
      <c r="AD71518" s="56"/>
      <c r="AE71518" s="56"/>
    </row>
    <row r="71519" spans="1:31" x14ac:dyDescent="0.25">
      <c r="A71519" s="41">
        <v>0</v>
      </c>
      <c r="C71519" s="56"/>
      <c r="AC71519" s="56"/>
      <c r="AD71519" s="56"/>
      <c r="AE71519" s="56"/>
    </row>
    <row r="71520" spans="1:31" x14ac:dyDescent="0.25">
      <c r="A71520" s="41">
        <v>0</v>
      </c>
      <c r="C71520" s="56"/>
      <c r="AC71520" s="56"/>
      <c r="AD71520" s="56"/>
      <c r="AE71520" s="56"/>
    </row>
    <row r="71521" spans="1:31" x14ac:dyDescent="0.25">
      <c r="A71521" s="41">
        <v>0</v>
      </c>
      <c r="C71521" s="56"/>
      <c r="AC71521" s="56"/>
      <c r="AD71521" s="56"/>
      <c r="AE71521" s="56"/>
    </row>
    <row r="71522" spans="1:31" x14ac:dyDescent="0.25">
      <c r="A71522" s="41">
        <v>0</v>
      </c>
      <c r="C71522" s="56"/>
      <c r="AC71522" s="56"/>
      <c r="AD71522" s="56"/>
      <c r="AE71522" s="56"/>
    </row>
    <row r="71523" spans="1:31" x14ac:dyDescent="0.25">
      <c r="A71523" s="41">
        <v>0</v>
      </c>
      <c r="C71523" s="56"/>
      <c r="AC71523" s="56"/>
      <c r="AD71523" s="56"/>
      <c r="AE71523" s="56"/>
    </row>
    <row r="71524" spans="1:31" x14ac:dyDescent="0.25">
      <c r="A71524" s="41">
        <v>58</v>
      </c>
      <c r="C71524" s="56"/>
      <c r="AC71524" s="56"/>
      <c r="AD71524" s="56"/>
      <c r="AE71524" s="56"/>
    </row>
    <row r="71525" spans="1:31" x14ac:dyDescent="0.25">
      <c r="A71525" s="41">
        <v>0</v>
      </c>
      <c r="C71525" s="56"/>
      <c r="AC71525" s="56"/>
      <c r="AD71525" s="56"/>
      <c r="AE71525" s="56"/>
    </row>
    <row r="71526" spans="1:31" x14ac:dyDescent="0.25">
      <c r="A71526" s="41">
        <v>0</v>
      </c>
      <c r="C71526" s="56"/>
      <c r="AC71526" s="56"/>
      <c r="AD71526" s="56"/>
      <c r="AE71526" s="56"/>
    </row>
    <row r="71527" spans="1:31" x14ac:dyDescent="0.25">
      <c r="A71527" s="41">
        <v>0</v>
      </c>
      <c r="C71527" s="56"/>
      <c r="AC71527" s="56"/>
      <c r="AD71527" s="56"/>
      <c r="AE71527" s="56"/>
    </row>
    <row r="71528" spans="1:31" x14ac:dyDescent="0.25">
      <c r="A71528" s="41">
        <v>0</v>
      </c>
      <c r="C71528" s="56"/>
      <c r="AC71528" s="56"/>
      <c r="AD71528" s="56"/>
      <c r="AE71528" s="56"/>
    </row>
    <row r="71529" spans="1:31" x14ac:dyDescent="0.25">
      <c r="A71529" s="41">
        <v>0</v>
      </c>
      <c r="C71529" s="56"/>
      <c r="AC71529" s="56"/>
      <c r="AD71529" s="56"/>
      <c r="AE71529" s="56"/>
    </row>
    <row r="71530" spans="1:31" x14ac:dyDescent="0.25">
      <c r="A71530" s="41">
        <v>0</v>
      </c>
      <c r="C71530" s="56"/>
      <c r="AC71530" s="56"/>
      <c r="AD71530" s="56"/>
      <c r="AE71530" s="56"/>
    </row>
    <row r="71531" spans="1:31" x14ac:dyDescent="0.25">
      <c r="A71531" s="41">
        <v>0</v>
      </c>
      <c r="C71531" s="56"/>
      <c r="AC71531" s="56"/>
      <c r="AD71531" s="56"/>
      <c r="AE71531" s="56"/>
    </row>
    <row r="71532" spans="1:31" x14ac:dyDescent="0.25">
      <c r="A71532" s="41">
        <v>0</v>
      </c>
      <c r="C71532" s="56"/>
      <c r="AC71532" s="56"/>
      <c r="AD71532" s="56"/>
      <c r="AE71532" s="56"/>
    </row>
    <row r="71533" spans="1:31" x14ac:dyDescent="0.25">
      <c r="A71533" s="41">
        <v>0</v>
      </c>
      <c r="C71533" s="56"/>
      <c r="AC71533" s="56"/>
      <c r="AD71533" s="56"/>
      <c r="AE71533" s="56"/>
    </row>
    <row r="71534" spans="1:31" x14ac:dyDescent="0.25">
      <c r="A71534" s="41">
        <v>0</v>
      </c>
      <c r="C71534" s="56"/>
      <c r="AC71534" s="56"/>
      <c r="AD71534" s="56"/>
      <c r="AE71534" s="56"/>
    </row>
    <row r="71535" spans="1:31" x14ac:dyDescent="0.25">
      <c r="A71535" s="41">
        <v>0</v>
      </c>
      <c r="C71535" s="56"/>
      <c r="AC71535" s="56"/>
      <c r="AD71535" s="56"/>
      <c r="AE71535" s="56"/>
    </row>
    <row r="71536" spans="1:31" x14ac:dyDescent="0.25">
      <c r="A71536" s="41">
        <v>0</v>
      </c>
      <c r="C71536" s="56"/>
      <c r="AC71536" s="56"/>
      <c r="AD71536" s="56"/>
      <c r="AE71536" s="56"/>
    </row>
    <row r="71537" spans="1:31" x14ac:dyDescent="0.25">
      <c r="A71537" s="41">
        <v>0</v>
      </c>
      <c r="C71537" s="56"/>
      <c r="AC71537" s="56"/>
      <c r="AD71537" s="56"/>
      <c r="AE71537" s="56"/>
    </row>
    <row r="71538" spans="1:31" x14ac:dyDescent="0.25">
      <c r="A71538" s="41">
        <v>0</v>
      </c>
      <c r="C71538" s="56"/>
      <c r="AC71538" s="56"/>
      <c r="AD71538" s="56"/>
      <c r="AE71538" s="56"/>
    </row>
    <row r="71539" spans="1:31" x14ac:dyDescent="0.25">
      <c r="A71539" s="41">
        <v>0</v>
      </c>
      <c r="C71539" s="56"/>
      <c r="AC71539" s="56"/>
      <c r="AD71539" s="56"/>
      <c r="AE71539" s="56"/>
    </row>
    <row r="71540" spans="1:31" x14ac:dyDescent="0.25">
      <c r="A71540" s="41">
        <v>0</v>
      </c>
      <c r="C71540" s="56"/>
      <c r="AC71540" s="56"/>
      <c r="AD71540" s="56"/>
      <c r="AE71540" s="56"/>
    </row>
    <row r="71541" spans="1:31" x14ac:dyDescent="0.25">
      <c r="A71541" s="41">
        <v>0</v>
      </c>
      <c r="C71541" s="56"/>
      <c r="AC71541" s="56"/>
      <c r="AD71541" s="56"/>
      <c r="AE71541" s="56"/>
    </row>
    <row r="71542" spans="1:31" x14ac:dyDescent="0.25">
      <c r="A71542" s="41">
        <v>0</v>
      </c>
      <c r="C71542" s="56"/>
      <c r="AC71542" s="56"/>
      <c r="AD71542" s="56"/>
      <c r="AE71542" s="56"/>
    </row>
    <row r="71543" spans="1:31" x14ac:dyDescent="0.25">
      <c r="A71543" s="41">
        <v>0</v>
      </c>
      <c r="C71543" s="56"/>
      <c r="AC71543" s="56"/>
      <c r="AD71543" s="56"/>
      <c r="AE71543" s="56"/>
    </row>
    <row r="71544" spans="1:31" x14ac:dyDescent="0.25">
      <c r="A71544" s="41">
        <v>0</v>
      </c>
      <c r="C71544" s="56"/>
      <c r="AC71544" s="56"/>
      <c r="AD71544" s="56"/>
      <c r="AE71544" s="56"/>
    </row>
    <row r="71545" spans="1:31" x14ac:dyDescent="0.25">
      <c r="A71545" s="41">
        <v>0</v>
      </c>
      <c r="C71545" s="56"/>
      <c r="AC71545" s="56"/>
      <c r="AD71545" s="56"/>
      <c r="AE71545" s="56"/>
    </row>
    <row r="71546" spans="1:31" x14ac:dyDescent="0.25">
      <c r="A71546" s="41">
        <v>0</v>
      </c>
      <c r="C71546" s="56"/>
      <c r="AC71546" s="56"/>
      <c r="AD71546" s="56"/>
      <c r="AE71546" s="56"/>
    </row>
    <row r="71547" spans="1:31" x14ac:dyDescent="0.25">
      <c r="A71547" s="41">
        <v>0</v>
      </c>
      <c r="C71547" s="56"/>
      <c r="AC71547" s="56"/>
      <c r="AD71547" s="56"/>
      <c r="AE71547" s="56"/>
    </row>
    <row r="71548" spans="1:31" x14ac:dyDescent="0.25">
      <c r="A71548" s="41">
        <v>0</v>
      </c>
      <c r="C71548" s="56"/>
      <c r="AC71548" s="56"/>
      <c r="AD71548" s="56"/>
      <c r="AE71548" s="56"/>
    </row>
    <row r="71549" spans="1:31" x14ac:dyDescent="0.25">
      <c r="A71549" s="41">
        <v>0</v>
      </c>
      <c r="C71549" s="56"/>
      <c r="AC71549" s="56"/>
      <c r="AD71549" s="56"/>
      <c r="AE71549" s="56"/>
    </row>
    <row r="71550" spans="1:31" x14ac:dyDescent="0.25">
      <c r="A71550" s="41">
        <v>0</v>
      </c>
      <c r="C71550" s="56"/>
      <c r="AC71550" s="56"/>
      <c r="AD71550" s="56"/>
      <c r="AE71550" s="56"/>
    </row>
    <row r="71551" spans="1:31" x14ac:dyDescent="0.25">
      <c r="A71551" s="41">
        <v>0</v>
      </c>
      <c r="C71551" s="56"/>
      <c r="AC71551" s="56"/>
      <c r="AD71551" s="56"/>
      <c r="AE71551" s="56"/>
    </row>
    <row r="71552" spans="1:31" x14ac:dyDescent="0.25">
      <c r="A71552" s="41">
        <v>0</v>
      </c>
      <c r="C71552" s="56"/>
      <c r="AC71552" s="56"/>
      <c r="AD71552" s="56"/>
      <c r="AE71552" s="56"/>
    </row>
    <row r="71553" spans="1:31" x14ac:dyDescent="0.25">
      <c r="A71553" s="41">
        <v>0</v>
      </c>
      <c r="C71553" s="56"/>
      <c r="AC71553" s="56"/>
      <c r="AD71553" s="56"/>
      <c r="AE71553" s="56"/>
    </row>
    <row r="71554" spans="1:31" x14ac:dyDescent="0.25">
      <c r="A71554" s="41">
        <v>0</v>
      </c>
      <c r="C71554" s="56"/>
      <c r="AC71554" s="56"/>
      <c r="AD71554" s="56"/>
      <c r="AE71554" s="56"/>
    </row>
    <row r="71555" spans="1:31" x14ac:dyDescent="0.25">
      <c r="A71555" s="41">
        <v>0</v>
      </c>
      <c r="C71555" s="56"/>
      <c r="AC71555" s="56"/>
      <c r="AD71555" s="56"/>
      <c r="AE71555" s="56"/>
    </row>
    <row r="71556" spans="1:31" x14ac:dyDescent="0.25">
      <c r="A71556" s="41">
        <v>0</v>
      </c>
      <c r="C71556" s="56"/>
      <c r="AC71556" s="56"/>
      <c r="AD71556" s="56"/>
      <c r="AE71556" s="56"/>
    </row>
    <row r="71557" spans="1:31" x14ac:dyDescent="0.25">
      <c r="A71557" s="41">
        <v>0</v>
      </c>
      <c r="C71557" s="56"/>
      <c r="AC71557" s="56"/>
      <c r="AD71557" s="56"/>
      <c r="AE71557" s="56"/>
    </row>
    <row r="71558" spans="1:31" x14ac:dyDescent="0.25">
      <c r="A71558" s="41">
        <v>0</v>
      </c>
      <c r="C71558" s="56"/>
      <c r="AC71558" s="56"/>
      <c r="AD71558" s="56"/>
      <c r="AE71558" s="56"/>
    </row>
    <row r="71559" spans="1:31" x14ac:dyDescent="0.25">
      <c r="A71559" s="41">
        <v>0</v>
      </c>
      <c r="C71559" s="56"/>
      <c r="AC71559" s="56"/>
      <c r="AD71559" s="56"/>
      <c r="AE71559" s="56"/>
    </row>
    <row r="71560" spans="1:31" x14ac:dyDescent="0.25">
      <c r="A71560" s="41">
        <v>0</v>
      </c>
      <c r="C71560" s="56"/>
      <c r="AC71560" s="56"/>
      <c r="AD71560" s="56"/>
      <c r="AE71560" s="56"/>
    </row>
    <row r="71561" spans="1:31" x14ac:dyDescent="0.25">
      <c r="A71561" s="41">
        <v>0</v>
      </c>
      <c r="C71561" s="56"/>
      <c r="AC71561" s="56"/>
      <c r="AD71561" s="56"/>
      <c r="AE71561" s="56"/>
    </row>
    <row r="71562" spans="1:31" x14ac:dyDescent="0.25">
      <c r="A71562" s="41">
        <v>0</v>
      </c>
      <c r="C71562" s="56"/>
      <c r="AC71562" s="56"/>
      <c r="AD71562" s="56"/>
      <c r="AE71562" s="56"/>
    </row>
    <row r="71563" spans="1:31" x14ac:dyDescent="0.25">
      <c r="A71563" s="41">
        <v>0</v>
      </c>
      <c r="C71563" s="56"/>
      <c r="AC71563" s="56"/>
      <c r="AD71563" s="56"/>
      <c r="AE71563" s="56"/>
    </row>
    <row r="71564" spans="1:31" x14ac:dyDescent="0.25">
      <c r="A71564" s="41">
        <v>0</v>
      </c>
      <c r="C71564" s="56"/>
      <c r="AC71564" s="56"/>
      <c r="AD71564" s="56"/>
      <c r="AE71564" s="56"/>
    </row>
    <row r="71565" spans="1:31" x14ac:dyDescent="0.25">
      <c r="A71565" s="41">
        <v>0</v>
      </c>
      <c r="C71565" s="56"/>
      <c r="AC71565" s="56"/>
      <c r="AD71565" s="56"/>
      <c r="AE71565" s="56"/>
    </row>
    <row r="71566" spans="1:31" x14ac:dyDescent="0.25">
      <c r="A71566" s="41">
        <v>0</v>
      </c>
      <c r="C71566" s="56"/>
      <c r="AC71566" s="56"/>
      <c r="AD71566" s="56"/>
      <c r="AE71566" s="56"/>
    </row>
    <row r="71567" spans="1:31" x14ac:dyDescent="0.25">
      <c r="A71567" s="41">
        <v>0</v>
      </c>
      <c r="C71567" s="56"/>
      <c r="AC71567" s="56"/>
      <c r="AD71567" s="56"/>
      <c r="AE71567" s="56"/>
    </row>
    <row r="71568" spans="1:31" x14ac:dyDescent="0.25">
      <c r="A71568" s="41">
        <v>0</v>
      </c>
      <c r="C71568" s="56"/>
      <c r="AC71568" s="56"/>
      <c r="AD71568" s="56"/>
      <c r="AE71568" s="56"/>
    </row>
    <row r="71569" spans="1:31" x14ac:dyDescent="0.25">
      <c r="A71569" s="41">
        <v>0</v>
      </c>
      <c r="C71569" s="56"/>
      <c r="AC71569" s="56"/>
      <c r="AD71569" s="56"/>
      <c r="AE71569" s="56"/>
    </row>
    <row r="71570" spans="1:31" x14ac:dyDescent="0.25">
      <c r="A71570" s="41">
        <v>0</v>
      </c>
      <c r="C71570" s="56"/>
      <c r="AC71570" s="56"/>
      <c r="AD71570" s="56"/>
      <c r="AE71570" s="56"/>
    </row>
    <row r="71571" spans="1:31" x14ac:dyDescent="0.25">
      <c r="A71571" s="41">
        <v>0</v>
      </c>
      <c r="C71571" s="56"/>
      <c r="AC71571" s="56"/>
      <c r="AD71571" s="56"/>
      <c r="AE71571" s="56"/>
    </row>
    <row r="71572" spans="1:31" x14ac:dyDescent="0.25">
      <c r="A71572" s="41">
        <v>0</v>
      </c>
      <c r="C71572" s="56"/>
      <c r="AC71572" s="56"/>
      <c r="AD71572" s="56"/>
      <c r="AE71572" s="56"/>
    </row>
    <row r="71573" spans="1:31" x14ac:dyDescent="0.25">
      <c r="A71573" s="41">
        <v>0</v>
      </c>
      <c r="C71573" s="56"/>
      <c r="AC71573" s="56"/>
      <c r="AD71573" s="56"/>
      <c r="AE71573" s="56"/>
    </row>
    <row r="71574" spans="1:31" x14ac:dyDescent="0.25">
      <c r="A71574" s="41">
        <v>0</v>
      </c>
      <c r="C71574" s="56"/>
      <c r="AC71574" s="56"/>
      <c r="AD71574" s="56"/>
      <c r="AE71574" s="56"/>
    </row>
    <row r="71575" spans="1:31" x14ac:dyDescent="0.25">
      <c r="A71575" s="41">
        <v>0</v>
      </c>
      <c r="C71575" s="56"/>
      <c r="AC71575" s="56"/>
      <c r="AD71575" s="56"/>
      <c r="AE71575" s="56"/>
    </row>
    <row r="71576" spans="1:31" x14ac:dyDescent="0.25">
      <c r="A71576" s="41">
        <v>0</v>
      </c>
      <c r="C71576" s="56"/>
      <c r="AC71576" s="56"/>
      <c r="AD71576" s="56"/>
      <c r="AE71576" s="56"/>
    </row>
    <row r="71577" spans="1:31" x14ac:dyDescent="0.25">
      <c r="A71577" s="41">
        <v>0</v>
      </c>
      <c r="C71577" s="56"/>
      <c r="AC71577" s="56"/>
      <c r="AD71577" s="56"/>
      <c r="AE71577" s="56"/>
    </row>
    <row r="71578" spans="1:31" x14ac:dyDescent="0.25">
      <c r="A71578" s="41">
        <v>0</v>
      </c>
      <c r="C71578" s="56"/>
      <c r="AC71578" s="56"/>
      <c r="AD71578" s="56"/>
      <c r="AE71578" s="56"/>
    </row>
    <row r="71579" spans="1:31" x14ac:dyDescent="0.25">
      <c r="A71579" s="41">
        <v>0</v>
      </c>
      <c r="C71579" s="56"/>
      <c r="AC71579" s="56"/>
      <c r="AD71579" s="56"/>
      <c r="AE71579" s="56"/>
    </row>
    <row r="71580" spans="1:31" x14ac:dyDescent="0.25">
      <c r="A71580" s="41">
        <v>0</v>
      </c>
      <c r="C71580" s="56"/>
      <c r="AC71580" s="56"/>
      <c r="AD71580" s="56"/>
      <c r="AE71580" s="56"/>
    </row>
    <row r="71581" spans="1:31" x14ac:dyDescent="0.25">
      <c r="A71581" s="41">
        <v>0</v>
      </c>
      <c r="C71581" s="56"/>
      <c r="AC71581" s="56"/>
      <c r="AD71581" s="56"/>
      <c r="AE71581" s="56"/>
    </row>
    <row r="71582" spans="1:31" x14ac:dyDescent="0.25">
      <c r="A71582" s="41">
        <v>0</v>
      </c>
      <c r="C71582" s="56"/>
      <c r="AC71582" s="56"/>
      <c r="AD71582" s="56"/>
      <c r="AE71582" s="56"/>
    </row>
    <row r="71583" spans="1:31" x14ac:dyDescent="0.25">
      <c r="A71583" s="41">
        <v>0</v>
      </c>
      <c r="C71583" s="56"/>
      <c r="AC71583" s="56"/>
      <c r="AD71583" s="56"/>
      <c r="AE71583" s="56"/>
    </row>
    <row r="71584" spans="1:31" x14ac:dyDescent="0.25">
      <c r="A71584" s="41">
        <v>0</v>
      </c>
      <c r="C71584" s="56"/>
      <c r="AC71584" s="56"/>
      <c r="AD71584" s="56"/>
      <c r="AE71584" s="56"/>
    </row>
    <row r="71585" spans="1:31" x14ac:dyDescent="0.25">
      <c r="A71585" s="41">
        <v>0</v>
      </c>
      <c r="C71585" s="56"/>
      <c r="AC71585" s="56"/>
      <c r="AD71585" s="56"/>
      <c r="AE71585" s="56"/>
    </row>
    <row r="71586" spans="1:31" x14ac:dyDescent="0.25">
      <c r="A71586" s="41">
        <v>0</v>
      </c>
      <c r="C71586" s="56"/>
      <c r="AC71586" s="56"/>
      <c r="AD71586" s="56"/>
      <c r="AE71586" s="56"/>
    </row>
    <row r="71587" spans="1:31" x14ac:dyDescent="0.25">
      <c r="A71587" s="41">
        <v>0</v>
      </c>
      <c r="C71587" s="56"/>
      <c r="AC71587" s="56"/>
      <c r="AD71587" s="56"/>
      <c r="AE71587" s="56"/>
    </row>
    <row r="71588" spans="1:31" x14ac:dyDescent="0.25">
      <c r="A71588" s="41">
        <v>0</v>
      </c>
      <c r="C71588" s="56"/>
      <c r="AC71588" s="56"/>
      <c r="AD71588" s="56"/>
      <c r="AE71588" s="56"/>
    </row>
    <row r="71589" spans="1:31" x14ac:dyDescent="0.25">
      <c r="A71589" s="41">
        <v>0</v>
      </c>
      <c r="C71589" s="56"/>
      <c r="AC71589" s="56"/>
      <c r="AD71589" s="56"/>
      <c r="AE71589" s="56"/>
    </row>
    <row r="71590" spans="1:31" x14ac:dyDescent="0.25">
      <c r="A71590" s="41">
        <v>0</v>
      </c>
      <c r="C71590" s="56"/>
      <c r="AC71590" s="56"/>
      <c r="AD71590" s="56"/>
      <c r="AE71590" s="56"/>
    </row>
    <row r="71591" spans="1:31" x14ac:dyDescent="0.25">
      <c r="A71591" s="41">
        <v>0</v>
      </c>
      <c r="C71591" s="56"/>
      <c r="AC71591" s="56"/>
      <c r="AD71591" s="56"/>
      <c r="AE71591" s="56"/>
    </row>
    <row r="71592" spans="1:31" x14ac:dyDescent="0.25">
      <c r="A71592" s="41">
        <v>0</v>
      </c>
      <c r="C71592" s="56"/>
      <c r="AC71592" s="56"/>
      <c r="AD71592" s="56"/>
      <c r="AE71592" s="56"/>
    </row>
    <row r="71593" spans="1:31" x14ac:dyDescent="0.25">
      <c r="A71593" s="41">
        <v>0</v>
      </c>
      <c r="C71593" s="56"/>
      <c r="AC71593" s="56"/>
      <c r="AD71593" s="56"/>
      <c r="AE71593" s="56"/>
    </row>
    <row r="71594" spans="1:31" x14ac:dyDescent="0.25">
      <c r="A71594" s="41">
        <v>0</v>
      </c>
      <c r="C71594" s="56"/>
      <c r="AC71594" s="56"/>
      <c r="AD71594" s="56"/>
      <c r="AE71594" s="56"/>
    </row>
    <row r="71595" spans="1:31" x14ac:dyDescent="0.25">
      <c r="A71595" s="41">
        <v>0</v>
      </c>
      <c r="C71595" s="56"/>
      <c r="AC71595" s="56"/>
      <c r="AD71595" s="56"/>
      <c r="AE71595" s="56"/>
    </row>
    <row r="71596" spans="1:31" x14ac:dyDescent="0.25">
      <c r="A71596" s="41">
        <v>0</v>
      </c>
      <c r="C71596" s="56"/>
      <c r="AC71596" s="56"/>
      <c r="AD71596" s="56"/>
      <c r="AE71596" s="56"/>
    </row>
    <row r="71597" spans="1:31" x14ac:dyDescent="0.25">
      <c r="A71597" s="41">
        <v>0</v>
      </c>
      <c r="C71597" s="56"/>
      <c r="AC71597" s="56"/>
      <c r="AD71597" s="56"/>
      <c r="AE71597" s="56"/>
    </row>
    <row r="71598" spans="1:31" x14ac:dyDescent="0.25">
      <c r="A71598" s="41">
        <v>0</v>
      </c>
      <c r="C71598" s="56"/>
      <c r="AC71598" s="56"/>
      <c r="AD71598" s="56"/>
      <c r="AE71598" s="56"/>
    </row>
    <row r="71599" spans="1:31" x14ac:dyDescent="0.25">
      <c r="A71599" s="41">
        <v>0</v>
      </c>
      <c r="C71599" s="56"/>
      <c r="AC71599" s="56"/>
      <c r="AD71599" s="56"/>
      <c r="AE71599" s="56"/>
    </row>
    <row r="71600" spans="1:31" x14ac:dyDescent="0.25">
      <c r="A71600" s="41">
        <v>0</v>
      </c>
      <c r="C71600" s="56"/>
      <c r="AC71600" s="56"/>
      <c r="AD71600" s="56"/>
      <c r="AE71600" s="56"/>
    </row>
    <row r="71601" spans="1:31" x14ac:dyDescent="0.25">
      <c r="A71601" s="41">
        <v>0</v>
      </c>
      <c r="C71601" s="56"/>
      <c r="AC71601" s="56"/>
      <c r="AD71601" s="56"/>
      <c r="AE71601" s="56"/>
    </row>
    <row r="71602" spans="1:31" x14ac:dyDescent="0.25">
      <c r="A71602" s="41">
        <v>0</v>
      </c>
      <c r="C71602" s="56"/>
      <c r="AC71602" s="56"/>
      <c r="AD71602" s="56"/>
      <c r="AE71602" s="56"/>
    </row>
    <row r="71603" spans="1:31" x14ac:dyDescent="0.25">
      <c r="A71603" s="41">
        <v>0</v>
      </c>
      <c r="C71603" s="56"/>
      <c r="AC71603" s="56"/>
      <c r="AD71603" s="56"/>
      <c r="AE71603" s="56"/>
    </row>
    <row r="71604" spans="1:31" x14ac:dyDescent="0.25">
      <c r="A71604" s="41">
        <v>0</v>
      </c>
      <c r="C71604" s="56"/>
      <c r="AC71604" s="56"/>
      <c r="AD71604" s="56"/>
      <c r="AE71604" s="56"/>
    </row>
    <row r="71605" spans="1:31" x14ac:dyDescent="0.25">
      <c r="A71605" s="41">
        <v>0</v>
      </c>
      <c r="C71605" s="56"/>
      <c r="AC71605" s="56"/>
      <c r="AD71605" s="56"/>
      <c r="AE71605" s="56"/>
    </row>
    <row r="71606" spans="1:31" x14ac:dyDescent="0.25">
      <c r="A71606" s="41">
        <v>0</v>
      </c>
      <c r="C71606" s="56"/>
      <c r="AC71606" s="56"/>
      <c r="AD71606" s="56"/>
      <c r="AE71606" s="56"/>
    </row>
    <row r="71607" spans="1:31" x14ac:dyDescent="0.25">
      <c r="A71607" s="41">
        <v>0</v>
      </c>
      <c r="C71607" s="56"/>
      <c r="AC71607" s="56"/>
      <c r="AD71607" s="56"/>
      <c r="AE71607" s="56"/>
    </row>
    <row r="71608" spans="1:31" x14ac:dyDescent="0.25">
      <c r="A71608" s="41">
        <v>0</v>
      </c>
      <c r="C71608" s="56"/>
      <c r="AC71608" s="56"/>
      <c r="AD71608" s="56"/>
      <c r="AE71608" s="56"/>
    </row>
    <row r="71609" spans="1:31" x14ac:dyDescent="0.25">
      <c r="A71609" s="41">
        <v>0</v>
      </c>
      <c r="C71609" s="56"/>
      <c r="AC71609" s="56"/>
      <c r="AD71609" s="56"/>
      <c r="AE71609" s="56"/>
    </row>
    <row r="71610" spans="1:31" x14ac:dyDescent="0.25">
      <c r="A71610" s="41">
        <v>0</v>
      </c>
      <c r="C71610" s="56"/>
      <c r="AC71610" s="56"/>
      <c r="AD71610" s="56"/>
      <c r="AE71610" s="56"/>
    </row>
    <row r="71611" spans="1:31" x14ac:dyDescent="0.25">
      <c r="A71611" s="41">
        <v>0</v>
      </c>
      <c r="C71611" s="56"/>
      <c r="AC71611" s="56"/>
      <c r="AD71611" s="56"/>
      <c r="AE71611" s="56"/>
    </row>
    <row r="71612" spans="1:31" x14ac:dyDescent="0.25">
      <c r="A71612" s="41">
        <v>0</v>
      </c>
      <c r="C71612" s="56"/>
      <c r="AC71612" s="56"/>
      <c r="AD71612" s="56"/>
      <c r="AE71612" s="56"/>
    </row>
    <row r="71613" spans="1:31" x14ac:dyDescent="0.25">
      <c r="A71613" s="41">
        <v>0</v>
      </c>
      <c r="C71613" s="56"/>
      <c r="AC71613" s="56"/>
      <c r="AD71613" s="56"/>
      <c r="AE71613" s="56"/>
    </row>
    <row r="71614" spans="1:31" x14ac:dyDescent="0.25">
      <c r="A71614" s="41">
        <v>0</v>
      </c>
      <c r="C71614" s="56"/>
      <c r="AC71614" s="56"/>
      <c r="AD71614" s="56"/>
      <c r="AE71614" s="56"/>
    </row>
    <row r="71615" spans="1:31" x14ac:dyDescent="0.25">
      <c r="A71615" s="41">
        <v>0</v>
      </c>
      <c r="C71615" s="56"/>
      <c r="AC71615" s="56"/>
      <c r="AD71615" s="56"/>
      <c r="AE71615" s="56"/>
    </row>
    <row r="71616" spans="1:31" x14ac:dyDescent="0.25">
      <c r="A71616" s="41">
        <v>0</v>
      </c>
      <c r="C71616" s="56"/>
      <c r="AC71616" s="56"/>
      <c r="AD71616" s="56"/>
      <c r="AE71616" s="56"/>
    </row>
    <row r="71617" spans="1:31" x14ac:dyDescent="0.25">
      <c r="A71617" s="41">
        <v>0</v>
      </c>
      <c r="C71617" s="56"/>
      <c r="AC71617" s="56"/>
      <c r="AD71617" s="56"/>
      <c r="AE71617" s="56"/>
    </row>
    <row r="71618" spans="1:31" x14ac:dyDescent="0.25">
      <c r="A71618" s="41">
        <v>0</v>
      </c>
      <c r="C71618" s="56"/>
      <c r="AC71618" s="56"/>
      <c r="AD71618" s="56"/>
      <c r="AE71618" s="56"/>
    </row>
    <row r="71619" spans="1:31" x14ac:dyDescent="0.25">
      <c r="A71619" s="41">
        <v>0</v>
      </c>
      <c r="C71619" s="56"/>
      <c r="AC71619" s="56"/>
      <c r="AD71619" s="56"/>
      <c r="AE71619" s="56"/>
    </row>
    <row r="71620" spans="1:31" x14ac:dyDescent="0.25">
      <c r="A71620" s="41">
        <v>0</v>
      </c>
      <c r="C71620" s="56"/>
      <c r="AC71620" s="56"/>
      <c r="AD71620" s="56"/>
      <c r="AE71620" s="56"/>
    </row>
    <row r="71621" spans="1:31" x14ac:dyDescent="0.25">
      <c r="A71621" s="41">
        <v>0</v>
      </c>
      <c r="C71621" s="56"/>
      <c r="AC71621" s="56"/>
      <c r="AD71621" s="56"/>
      <c r="AE71621" s="56"/>
    </row>
    <row r="71622" spans="1:31" x14ac:dyDescent="0.25">
      <c r="A71622" s="41">
        <v>0</v>
      </c>
      <c r="C71622" s="56"/>
      <c r="AC71622" s="56"/>
      <c r="AD71622" s="56"/>
      <c r="AE71622" s="56"/>
    </row>
    <row r="71623" spans="1:31" x14ac:dyDescent="0.25">
      <c r="A71623" s="41">
        <v>0</v>
      </c>
      <c r="C71623" s="56"/>
      <c r="AC71623" s="56"/>
      <c r="AD71623" s="56"/>
      <c r="AE71623" s="56"/>
    </row>
    <row r="71624" spans="1:31" x14ac:dyDescent="0.25">
      <c r="A71624" s="41">
        <v>0</v>
      </c>
      <c r="C71624" s="56"/>
      <c r="AC71624" s="56"/>
      <c r="AD71624" s="56"/>
      <c r="AE71624" s="56"/>
    </row>
    <row r="71625" spans="1:31" x14ac:dyDescent="0.25">
      <c r="A71625" s="41">
        <v>0</v>
      </c>
      <c r="C71625" s="56"/>
      <c r="AC71625" s="56"/>
      <c r="AD71625" s="56"/>
      <c r="AE71625" s="56"/>
    </row>
    <row r="71626" spans="1:31" x14ac:dyDescent="0.25">
      <c r="A71626" s="41">
        <v>0</v>
      </c>
      <c r="C71626" s="56"/>
      <c r="AC71626" s="56"/>
      <c r="AD71626" s="56"/>
      <c r="AE71626" s="56"/>
    </row>
    <row r="71627" spans="1:31" x14ac:dyDescent="0.25">
      <c r="A71627" s="41">
        <v>0</v>
      </c>
      <c r="C71627" s="56"/>
      <c r="AC71627" s="56"/>
      <c r="AD71627" s="56"/>
      <c r="AE71627" s="56"/>
    </row>
    <row r="71628" spans="1:31" x14ac:dyDescent="0.25">
      <c r="A71628" s="41">
        <v>0</v>
      </c>
      <c r="C71628" s="56"/>
      <c r="AC71628" s="56"/>
      <c r="AD71628" s="56"/>
      <c r="AE71628" s="56"/>
    </row>
    <row r="71629" spans="1:31" x14ac:dyDescent="0.25">
      <c r="A71629" s="41">
        <v>0</v>
      </c>
      <c r="C71629" s="56"/>
      <c r="AC71629" s="56"/>
      <c r="AD71629" s="56"/>
      <c r="AE71629" s="56"/>
    </row>
    <row r="71630" spans="1:31" x14ac:dyDescent="0.25">
      <c r="A71630" s="41">
        <v>0</v>
      </c>
      <c r="C71630" s="56"/>
      <c r="AC71630" s="56"/>
      <c r="AD71630" s="56"/>
      <c r="AE71630" s="56"/>
    </row>
    <row r="71631" spans="1:31" x14ac:dyDescent="0.25">
      <c r="A71631" s="41">
        <v>0</v>
      </c>
      <c r="C71631" s="56"/>
      <c r="AC71631" s="56"/>
      <c r="AD71631" s="56"/>
      <c r="AE71631" s="56"/>
    </row>
    <row r="71632" spans="1:31" x14ac:dyDescent="0.25">
      <c r="A71632" s="41">
        <v>0</v>
      </c>
      <c r="C71632" s="56"/>
      <c r="AC71632" s="56"/>
      <c r="AD71632" s="56"/>
      <c r="AE71632" s="56"/>
    </row>
    <row r="71633" spans="1:31" x14ac:dyDescent="0.25">
      <c r="A71633" s="41">
        <v>0</v>
      </c>
      <c r="C71633" s="56"/>
      <c r="AC71633" s="56"/>
      <c r="AD71633" s="56"/>
      <c r="AE71633" s="56"/>
    </row>
    <row r="71634" spans="1:31" x14ac:dyDescent="0.25">
      <c r="A71634" s="41">
        <v>0</v>
      </c>
      <c r="C71634" s="56"/>
      <c r="AC71634" s="56"/>
      <c r="AD71634" s="56"/>
      <c r="AE71634" s="56"/>
    </row>
    <row r="71635" spans="1:31" x14ac:dyDescent="0.25">
      <c r="A71635" s="41">
        <v>0</v>
      </c>
      <c r="C71635" s="56"/>
      <c r="AC71635" s="56"/>
      <c r="AD71635" s="56"/>
      <c r="AE71635" s="56"/>
    </row>
    <row r="71636" spans="1:31" x14ac:dyDescent="0.25">
      <c r="A71636" s="41">
        <v>0</v>
      </c>
      <c r="C71636" s="56"/>
      <c r="AC71636" s="56"/>
      <c r="AD71636" s="56"/>
      <c r="AE71636" s="56"/>
    </row>
    <row r="71637" spans="1:31" x14ac:dyDescent="0.25">
      <c r="A71637" s="41">
        <v>0</v>
      </c>
      <c r="C71637" s="56"/>
      <c r="AC71637" s="56"/>
      <c r="AD71637" s="56"/>
      <c r="AE71637" s="56"/>
    </row>
    <row r="71638" spans="1:31" x14ac:dyDescent="0.25">
      <c r="A71638" s="41">
        <v>0</v>
      </c>
      <c r="C71638" s="56"/>
      <c r="AC71638" s="56"/>
      <c r="AD71638" s="56"/>
      <c r="AE71638" s="56"/>
    </row>
    <row r="71639" spans="1:31" x14ac:dyDescent="0.25">
      <c r="A71639" s="41">
        <v>0</v>
      </c>
      <c r="C71639" s="56"/>
      <c r="AC71639" s="56"/>
      <c r="AD71639" s="56"/>
      <c r="AE71639" s="56"/>
    </row>
    <row r="71640" spans="1:31" x14ac:dyDescent="0.25">
      <c r="A71640" s="41">
        <v>0</v>
      </c>
      <c r="C71640" s="56"/>
      <c r="AC71640" s="56"/>
      <c r="AD71640" s="56"/>
      <c r="AE71640" s="56"/>
    </row>
    <row r="71641" spans="1:31" x14ac:dyDescent="0.25">
      <c r="A71641" s="41">
        <v>0</v>
      </c>
      <c r="C71641" s="56"/>
      <c r="AC71641" s="56"/>
      <c r="AD71641" s="56"/>
      <c r="AE71641" s="56"/>
    </row>
    <row r="71642" spans="1:31" x14ac:dyDescent="0.25">
      <c r="A71642" s="41">
        <v>0</v>
      </c>
      <c r="C71642" s="56"/>
      <c r="AC71642" s="56"/>
      <c r="AD71642" s="56"/>
      <c r="AE71642" s="56"/>
    </row>
    <row r="71643" spans="1:31" x14ac:dyDescent="0.25">
      <c r="A71643" s="41">
        <v>0</v>
      </c>
      <c r="C71643" s="56"/>
      <c r="AC71643" s="56"/>
      <c r="AD71643" s="56"/>
      <c r="AE71643" s="56"/>
    </row>
    <row r="71644" spans="1:31" x14ac:dyDescent="0.25">
      <c r="A71644" s="41">
        <v>0</v>
      </c>
      <c r="C71644" s="56"/>
      <c r="AC71644" s="56"/>
      <c r="AD71644" s="56"/>
      <c r="AE71644" s="56"/>
    </row>
    <row r="71645" spans="1:31" x14ac:dyDescent="0.25">
      <c r="A71645" s="41">
        <v>0</v>
      </c>
      <c r="C71645" s="56"/>
      <c r="AC71645" s="56"/>
      <c r="AD71645" s="56"/>
      <c r="AE71645" s="56"/>
    </row>
    <row r="71646" spans="1:31" x14ac:dyDescent="0.25">
      <c r="A71646" s="41">
        <v>0</v>
      </c>
      <c r="C71646" s="56"/>
      <c r="AC71646" s="56"/>
      <c r="AD71646" s="56"/>
      <c r="AE71646" s="56"/>
    </row>
    <row r="71647" spans="1:31" x14ac:dyDescent="0.25">
      <c r="A71647" s="41">
        <v>0</v>
      </c>
      <c r="C71647" s="56"/>
      <c r="AC71647" s="56"/>
      <c r="AD71647" s="56"/>
      <c r="AE71647" s="56"/>
    </row>
    <row r="71648" spans="1:31" x14ac:dyDescent="0.25">
      <c r="A71648" s="41">
        <v>0</v>
      </c>
      <c r="C71648" s="56"/>
      <c r="AC71648" s="56"/>
      <c r="AD71648" s="56"/>
      <c r="AE71648" s="56"/>
    </row>
    <row r="71649" spans="1:31" x14ac:dyDescent="0.25">
      <c r="A71649" s="41">
        <v>0</v>
      </c>
      <c r="C71649" s="56"/>
      <c r="AC71649" s="56"/>
      <c r="AD71649" s="56"/>
      <c r="AE71649" s="56"/>
    </row>
    <row r="71650" spans="1:31" x14ac:dyDescent="0.25">
      <c r="A71650" s="41">
        <v>0</v>
      </c>
      <c r="C71650" s="56"/>
      <c r="AC71650" s="56"/>
      <c r="AD71650" s="56"/>
      <c r="AE71650" s="56"/>
    </row>
    <row r="71651" spans="1:31" x14ac:dyDescent="0.25">
      <c r="A71651" s="41">
        <v>0</v>
      </c>
      <c r="C71651" s="56"/>
      <c r="AC71651" s="56"/>
      <c r="AD71651" s="56"/>
      <c r="AE71651" s="56"/>
    </row>
    <row r="71652" spans="1:31" x14ac:dyDescent="0.25">
      <c r="A71652" s="41">
        <v>0</v>
      </c>
      <c r="C71652" s="56"/>
      <c r="AC71652" s="56"/>
      <c r="AD71652" s="56"/>
      <c r="AE71652" s="56"/>
    </row>
    <row r="71653" spans="1:31" x14ac:dyDescent="0.25">
      <c r="A71653" s="41">
        <v>0</v>
      </c>
      <c r="C71653" s="56"/>
      <c r="AC71653" s="56"/>
      <c r="AD71653" s="56"/>
      <c r="AE71653" s="56"/>
    </row>
    <row r="71654" spans="1:31" x14ac:dyDescent="0.25">
      <c r="A71654" s="41">
        <v>0</v>
      </c>
      <c r="C71654" s="56"/>
      <c r="AC71654" s="56"/>
      <c r="AD71654" s="56"/>
      <c r="AE71654" s="56"/>
    </row>
    <row r="71655" spans="1:31" x14ac:dyDescent="0.25">
      <c r="A71655" s="41">
        <v>0</v>
      </c>
      <c r="C71655" s="56"/>
      <c r="AC71655" s="56"/>
      <c r="AD71655" s="56"/>
      <c r="AE71655" s="56"/>
    </row>
    <row r="71656" spans="1:31" x14ac:dyDescent="0.25">
      <c r="A71656" s="41">
        <v>0</v>
      </c>
      <c r="C71656" s="56"/>
      <c r="AC71656" s="56"/>
      <c r="AD71656" s="56"/>
      <c r="AE71656" s="56"/>
    </row>
    <row r="71657" spans="1:31" x14ac:dyDescent="0.25">
      <c r="A71657" s="41">
        <v>0</v>
      </c>
      <c r="C71657" s="56"/>
      <c r="AC71657" s="56"/>
      <c r="AD71657" s="56"/>
      <c r="AE71657" s="56"/>
    </row>
    <row r="71658" spans="1:31" x14ac:dyDescent="0.25">
      <c r="A71658" s="41">
        <v>0</v>
      </c>
      <c r="C71658" s="56"/>
      <c r="AC71658" s="56"/>
      <c r="AD71658" s="56"/>
      <c r="AE71658" s="56"/>
    </row>
    <row r="71659" spans="1:31" x14ac:dyDescent="0.25">
      <c r="A71659" s="41">
        <v>0</v>
      </c>
      <c r="C71659" s="56"/>
      <c r="AC71659" s="56"/>
      <c r="AD71659" s="56"/>
      <c r="AE71659" s="56"/>
    </row>
    <row r="71660" spans="1:31" x14ac:dyDescent="0.25">
      <c r="A71660" s="41">
        <v>0</v>
      </c>
      <c r="C71660" s="56"/>
      <c r="AC71660" s="56"/>
      <c r="AD71660" s="56"/>
      <c r="AE71660" s="56"/>
    </row>
    <row r="71661" spans="1:31" x14ac:dyDescent="0.25">
      <c r="A71661" s="41">
        <v>0</v>
      </c>
      <c r="C71661" s="56"/>
      <c r="AC71661" s="56"/>
      <c r="AD71661" s="56"/>
      <c r="AE71661" s="56"/>
    </row>
    <row r="71662" spans="1:31" x14ac:dyDescent="0.25">
      <c r="A71662" s="41">
        <v>0</v>
      </c>
      <c r="C71662" s="56"/>
      <c r="AC71662" s="56"/>
      <c r="AD71662" s="56"/>
      <c r="AE71662" s="56"/>
    </row>
    <row r="71663" spans="1:31" x14ac:dyDescent="0.25">
      <c r="A71663" s="41">
        <v>0</v>
      </c>
      <c r="C71663" s="56"/>
      <c r="AC71663" s="56"/>
      <c r="AD71663" s="56"/>
      <c r="AE71663" s="56"/>
    </row>
    <row r="71664" spans="1:31" x14ac:dyDescent="0.25">
      <c r="A71664" s="41">
        <v>0</v>
      </c>
      <c r="C71664" s="56"/>
      <c r="AC71664" s="56"/>
      <c r="AD71664" s="56"/>
      <c r="AE71664" s="56"/>
    </row>
    <row r="71665" spans="1:31" x14ac:dyDescent="0.25">
      <c r="A71665" s="41">
        <v>0</v>
      </c>
      <c r="C71665" s="56"/>
      <c r="AC71665" s="56"/>
      <c r="AD71665" s="56"/>
      <c r="AE71665" s="56"/>
    </row>
    <row r="71666" spans="1:31" x14ac:dyDescent="0.25">
      <c r="A71666" s="41">
        <v>0</v>
      </c>
      <c r="C71666" s="56"/>
      <c r="AC71666" s="56"/>
      <c r="AD71666" s="56"/>
      <c r="AE71666" s="56"/>
    </row>
    <row r="71667" spans="1:31" x14ac:dyDescent="0.25">
      <c r="A71667" s="41">
        <v>0</v>
      </c>
      <c r="C71667" s="56"/>
      <c r="AC71667" s="56"/>
      <c r="AD71667" s="56"/>
      <c r="AE71667" s="56"/>
    </row>
    <row r="71668" spans="1:31" x14ac:dyDescent="0.25">
      <c r="A71668" s="41">
        <v>0</v>
      </c>
      <c r="C71668" s="56"/>
      <c r="AC71668" s="56"/>
      <c r="AD71668" s="56"/>
      <c r="AE71668" s="56"/>
    </row>
    <row r="71669" spans="1:31" x14ac:dyDescent="0.25">
      <c r="A71669" s="41">
        <v>0</v>
      </c>
      <c r="C71669" s="56"/>
      <c r="AC71669" s="56"/>
      <c r="AD71669" s="56"/>
      <c r="AE71669" s="56"/>
    </row>
    <row r="71670" spans="1:31" x14ac:dyDescent="0.25">
      <c r="A71670" s="41">
        <v>0</v>
      </c>
      <c r="C71670" s="56"/>
      <c r="AC71670" s="56"/>
      <c r="AD71670" s="56"/>
      <c r="AE71670" s="56"/>
    </row>
    <row r="71671" spans="1:31" x14ac:dyDescent="0.25">
      <c r="A71671" s="41">
        <v>17459</v>
      </c>
      <c r="C71671" s="56"/>
      <c r="AC71671" s="56"/>
      <c r="AD71671" s="56"/>
      <c r="AE71671" s="56"/>
    </row>
    <row r="71672" spans="1:31" x14ac:dyDescent="0.25">
      <c r="A71672" s="41">
        <v>0</v>
      </c>
      <c r="C71672" s="56"/>
      <c r="AC71672" s="56"/>
      <c r="AD71672" s="56"/>
      <c r="AE71672" s="56"/>
    </row>
    <row r="71673" spans="1:31" x14ac:dyDescent="0.25">
      <c r="A71673" s="41">
        <v>0</v>
      </c>
      <c r="C71673" s="56"/>
      <c r="AC71673" s="56"/>
      <c r="AD71673" s="56"/>
      <c r="AE71673" s="56"/>
    </row>
    <row r="71674" spans="1:31" x14ac:dyDescent="0.25">
      <c r="A71674" s="41">
        <v>0</v>
      </c>
      <c r="C71674" s="56"/>
      <c r="AC71674" s="56"/>
      <c r="AD71674" s="56"/>
      <c r="AE71674" s="56"/>
    </row>
    <row r="71675" spans="1:31" x14ac:dyDescent="0.25">
      <c r="A71675" s="41">
        <v>0</v>
      </c>
      <c r="C71675" s="56"/>
      <c r="AC71675" s="56"/>
      <c r="AD71675" s="56"/>
      <c r="AE71675" s="56"/>
    </row>
    <row r="71676" spans="1:31" x14ac:dyDescent="0.25">
      <c r="A71676" s="41">
        <v>0</v>
      </c>
      <c r="C71676" s="56"/>
      <c r="AC71676" s="56"/>
      <c r="AD71676" s="56"/>
      <c r="AE71676" s="56"/>
    </row>
    <row r="71677" spans="1:31" x14ac:dyDescent="0.25">
      <c r="A71677" s="41">
        <v>0</v>
      </c>
      <c r="C71677" s="56"/>
      <c r="AC71677" s="56"/>
      <c r="AD71677" s="56"/>
      <c r="AE71677" s="56"/>
    </row>
    <row r="71678" spans="1:31" x14ac:dyDescent="0.25">
      <c r="A71678" s="41">
        <v>0</v>
      </c>
      <c r="C71678" s="56"/>
      <c r="AC71678" s="56"/>
      <c r="AD71678" s="56"/>
      <c r="AE71678" s="56"/>
    </row>
    <row r="71679" spans="1:31" x14ac:dyDescent="0.25">
      <c r="A71679" s="41">
        <v>0</v>
      </c>
      <c r="C71679" s="56"/>
      <c r="AC71679" s="56"/>
      <c r="AD71679" s="56"/>
      <c r="AE71679" s="56"/>
    </row>
    <row r="71680" spans="1:31" x14ac:dyDescent="0.25">
      <c r="A71680" s="41">
        <v>0</v>
      </c>
      <c r="C71680" s="56"/>
      <c r="AC71680" s="56"/>
      <c r="AD71680" s="56"/>
      <c r="AE71680" s="56"/>
    </row>
    <row r="71681" spans="1:31" x14ac:dyDescent="0.25">
      <c r="A71681" s="41">
        <v>0</v>
      </c>
      <c r="C71681" s="56"/>
      <c r="AC71681" s="56"/>
      <c r="AD71681" s="56"/>
      <c r="AE71681" s="56"/>
    </row>
    <row r="71682" spans="1:31" x14ac:dyDescent="0.25">
      <c r="A71682" s="41">
        <v>0</v>
      </c>
      <c r="C71682" s="56"/>
      <c r="AC71682" s="56"/>
      <c r="AD71682" s="56"/>
      <c r="AE71682" s="56"/>
    </row>
    <row r="71683" spans="1:31" x14ac:dyDescent="0.25">
      <c r="A71683" s="41">
        <v>0</v>
      </c>
      <c r="C71683" s="56"/>
      <c r="AC71683" s="56"/>
      <c r="AD71683" s="56"/>
      <c r="AE71683" s="56"/>
    </row>
    <row r="71684" spans="1:31" x14ac:dyDescent="0.25">
      <c r="A71684" s="41">
        <v>0</v>
      </c>
      <c r="C71684" s="56"/>
      <c r="AC71684" s="56"/>
      <c r="AD71684" s="56"/>
      <c r="AE71684" s="56"/>
    </row>
    <row r="71685" spans="1:31" x14ac:dyDescent="0.25">
      <c r="A71685" s="41">
        <v>0</v>
      </c>
      <c r="C71685" s="56"/>
      <c r="AC71685" s="56"/>
      <c r="AD71685" s="56"/>
      <c r="AE71685" s="56"/>
    </row>
    <row r="71686" spans="1:31" x14ac:dyDescent="0.25">
      <c r="A71686" s="41">
        <v>0</v>
      </c>
      <c r="C71686" s="56"/>
      <c r="AC71686" s="56"/>
      <c r="AD71686" s="56"/>
      <c r="AE71686" s="56"/>
    </row>
    <row r="71687" spans="1:31" x14ac:dyDescent="0.25">
      <c r="A71687" s="41">
        <v>0</v>
      </c>
      <c r="C71687" s="56"/>
      <c r="AC71687" s="56"/>
      <c r="AD71687" s="56"/>
      <c r="AE71687" s="56"/>
    </row>
    <row r="71688" spans="1:31" x14ac:dyDescent="0.25">
      <c r="A71688" s="41">
        <v>0</v>
      </c>
      <c r="C71688" s="56"/>
      <c r="AC71688" s="56"/>
      <c r="AD71688" s="56"/>
      <c r="AE71688" s="56"/>
    </row>
    <row r="71689" spans="1:31" x14ac:dyDescent="0.25">
      <c r="A71689" s="41">
        <v>0</v>
      </c>
      <c r="C71689" s="56"/>
      <c r="AC71689" s="56"/>
      <c r="AD71689" s="56"/>
      <c r="AE71689" s="56"/>
    </row>
    <row r="71690" spans="1:31" x14ac:dyDescent="0.25">
      <c r="A71690" s="41">
        <v>0</v>
      </c>
      <c r="C71690" s="56"/>
      <c r="AC71690" s="56"/>
      <c r="AD71690" s="56"/>
      <c r="AE71690" s="56"/>
    </row>
    <row r="71691" spans="1:31" x14ac:dyDescent="0.25">
      <c r="A71691" s="41">
        <v>0</v>
      </c>
      <c r="C71691" s="56"/>
      <c r="AC71691" s="56"/>
      <c r="AD71691" s="56"/>
      <c r="AE71691" s="56"/>
    </row>
    <row r="71692" spans="1:31" x14ac:dyDescent="0.25">
      <c r="A71692" s="41">
        <v>0</v>
      </c>
      <c r="C71692" s="56"/>
      <c r="AC71692" s="56"/>
      <c r="AD71692" s="56"/>
      <c r="AE71692" s="56"/>
    </row>
    <row r="71693" spans="1:31" x14ac:dyDescent="0.25">
      <c r="A71693" s="41">
        <v>0</v>
      </c>
      <c r="C71693" s="56"/>
      <c r="AC71693" s="56"/>
      <c r="AD71693" s="56"/>
      <c r="AE71693" s="56"/>
    </row>
    <row r="71694" spans="1:31" x14ac:dyDescent="0.25">
      <c r="A71694" s="41">
        <v>0</v>
      </c>
      <c r="C71694" s="56"/>
      <c r="AC71694" s="56"/>
      <c r="AD71694" s="56"/>
      <c r="AE71694" s="56"/>
    </row>
    <row r="71695" spans="1:31" x14ac:dyDescent="0.25">
      <c r="A71695" s="41">
        <v>0</v>
      </c>
      <c r="C71695" s="56"/>
      <c r="AC71695" s="56"/>
      <c r="AD71695" s="56"/>
      <c r="AE71695" s="56"/>
    </row>
    <row r="71696" spans="1:31" x14ac:dyDescent="0.25">
      <c r="A71696" s="41">
        <v>0</v>
      </c>
      <c r="C71696" s="56"/>
      <c r="AC71696" s="56"/>
      <c r="AD71696" s="56"/>
      <c r="AE71696" s="56"/>
    </row>
    <row r="71697" spans="1:31" x14ac:dyDescent="0.25">
      <c r="A71697" s="41">
        <v>0</v>
      </c>
      <c r="C71697" s="56"/>
      <c r="AC71697" s="56"/>
      <c r="AD71697" s="56"/>
      <c r="AE71697" s="56"/>
    </row>
    <row r="71698" spans="1:31" x14ac:dyDescent="0.25">
      <c r="A71698" s="41">
        <v>0</v>
      </c>
      <c r="C71698" s="56"/>
      <c r="AC71698" s="56"/>
      <c r="AD71698" s="56"/>
      <c r="AE71698" s="56"/>
    </row>
    <row r="71699" spans="1:31" x14ac:dyDescent="0.25">
      <c r="A71699" s="41">
        <v>0</v>
      </c>
      <c r="C71699" s="56"/>
      <c r="AC71699" s="56"/>
      <c r="AD71699" s="56"/>
      <c r="AE71699" s="56"/>
    </row>
    <row r="71700" spans="1:31" x14ac:dyDescent="0.25">
      <c r="A71700" s="41">
        <v>0</v>
      </c>
      <c r="C71700" s="56"/>
      <c r="AC71700" s="56"/>
      <c r="AD71700" s="56"/>
      <c r="AE71700" s="56"/>
    </row>
    <row r="71701" spans="1:31" x14ac:dyDescent="0.25">
      <c r="A71701" s="41">
        <v>0</v>
      </c>
      <c r="C71701" s="56"/>
      <c r="AC71701" s="56"/>
      <c r="AD71701" s="56"/>
      <c r="AE71701" s="56"/>
    </row>
    <row r="71702" spans="1:31" x14ac:dyDescent="0.25">
      <c r="A71702" s="41">
        <v>0</v>
      </c>
      <c r="C71702" s="56"/>
      <c r="AC71702" s="56"/>
      <c r="AD71702" s="56"/>
      <c r="AE71702" s="56"/>
    </row>
    <row r="71703" spans="1:31" x14ac:dyDescent="0.25">
      <c r="A71703" s="41">
        <v>0</v>
      </c>
      <c r="C71703" s="56"/>
      <c r="AC71703" s="56"/>
      <c r="AD71703" s="56"/>
      <c r="AE71703" s="56"/>
    </row>
    <row r="71704" spans="1:31" x14ac:dyDescent="0.25">
      <c r="A71704" s="41">
        <v>0</v>
      </c>
      <c r="C71704" s="56"/>
      <c r="AC71704" s="56"/>
      <c r="AD71704" s="56"/>
      <c r="AE71704" s="56"/>
    </row>
    <row r="71705" spans="1:31" x14ac:dyDescent="0.25">
      <c r="A71705" s="41">
        <v>0</v>
      </c>
      <c r="C71705" s="56"/>
      <c r="AC71705" s="56"/>
      <c r="AD71705" s="56"/>
      <c r="AE71705" s="56"/>
    </row>
    <row r="71706" spans="1:31" x14ac:dyDescent="0.25">
      <c r="A71706" s="41">
        <v>0</v>
      </c>
      <c r="C71706" s="56"/>
      <c r="AC71706" s="56"/>
      <c r="AD71706" s="56"/>
      <c r="AE71706" s="56"/>
    </row>
    <row r="71707" spans="1:31" x14ac:dyDescent="0.25">
      <c r="A71707" s="41">
        <v>0</v>
      </c>
      <c r="C71707" s="56"/>
      <c r="AC71707" s="56"/>
      <c r="AD71707" s="56"/>
      <c r="AE71707" s="56"/>
    </row>
    <row r="71708" spans="1:31" x14ac:dyDescent="0.25">
      <c r="A71708" s="41">
        <v>0</v>
      </c>
      <c r="C71708" s="56"/>
      <c r="AC71708" s="56"/>
      <c r="AD71708" s="56"/>
      <c r="AE71708" s="56"/>
    </row>
    <row r="71709" spans="1:31" x14ac:dyDescent="0.25">
      <c r="A71709" s="41">
        <v>0</v>
      </c>
      <c r="C71709" s="56"/>
      <c r="AC71709" s="56"/>
      <c r="AD71709" s="56"/>
      <c r="AE71709" s="56"/>
    </row>
    <row r="71710" spans="1:31" x14ac:dyDescent="0.25">
      <c r="A71710" s="41">
        <v>0</v>
      </c>
      <c r="C71710" s="56"/>
      <c r="AC71710" s="56"/>
      <c r="AD71710" s="56"/>
      <c r="AE71710" s="56"/>
    </row>
    <row r="71711" spans="1:31" x14ac:dyDescent="0.25">
      <c r="A71711" s="41">
        <v>0</v>
      </c>
      <c r="C71711" s="56"/>
      <c r="AC71711" s="56"/>
      <c r="AD71711" s="56"/>
      <c r="AE71711" s="56"/>
    </row>
    <row r="71712" spans="1:31" x14ac:dyDescent="0.25">
      <c r="A71712" s="41">
        <v>0</v>
      </c>
      <c r="C71712" s="56"/>
      <c r="AC71712" s="56"/>
      <c r="AD71712" s="56"/>
      <c r="AE71712" s="56"/>
    </row>
    <row r="71713" spans="1:31" x14ac:dyDescent="0.25">
      <c r="A71713" s="41">
        <v>0</v>
      </c>
      <c r="C71713" s="56"/>
      <c r="AC71713" s="56"/>
      <c r="AD71713" s="56"/>
      <c r="AE71713" s="56"/>
    </row>
    <row r="71714" spans="1:31" x14ac:dyDescent="0.25">
      <c r="A71714" s="41">
        <v>0</v>
      </c>
      <c r="C71714" s="56"/>
      <c r="AC71714" s="56"/>
      <c r="AD71714" s="56"/>
      <c r="AE71714" s="56"/>
    </row>
    <row r="71715" spans="1:31" x14ac:dyDescent="0.25">
      <c r="A71715" s="41">
        <v>0</v>
      </c>
      <c r="C71715" s="56"/>
      <c r="AC71715" s="56"/>
      <c r="AD71715" s="56"/>
      <c r="AE71715" s="56"/>
    </row>
    <row r="71716" spans="1:31" x14ac:dyDescent="0.25">
      <c r="A71716" s="41">
        <v>0</v>
      </c>
      <c r="C71716" s="56"/>
      <c r="AC71716" s="56"/>
      <c r="AD71716" s="56"/>
      <c r="AE71716" s="56"/>
    </row>
    <row r="71717" spans="1:31" x14ac:dyDescent="0.25">
      <c r="A71717" s="41">
        <v>0</v>
      </c>
      <c r="C71717" s="56"/>
      <c r="AC71717" s="56"/>
      <c r="AD71717" s="56"/>
      <c r="AE71717" s="56"/>
    </row>
    <row r="71718" spans="1:31" x14ac:dyDescent="0.25">
      <c r="A71718" s="41">
        <v>0</v>
      </c>
      <c r="C71718" s="56"/>
      <c r="AC71718" s="56"/>
      <c r="AD71718" s="56"/>
      <c r="AE71718" s="56"/>
    </row>
    <row r="71719" spans="1:31" x14ac:dyDescent="0.25">
      <c r="A71719" s="41">
        <v>0</v>
      </c>
      <c r="C71719" s="56"/>
      <c r="AC71719" s="56"/>
      <c r="AD71719" s="56"/>
      <c r="AE71719" s="56"/>
    </row>
    <row r="71720" spans="1:31" x14ac:dyDescent="0.25">
      <c r="A71720" s="41">
        <v>0</v>
      </c>
      <c r="C71720" s="56"/>
      <c r="AC71720" s="56"/>
      <c r="AD71720" s="56"/>
      <c r="AE71720" s="56"/>
    </row>
    <row r="71721" spans="1:31" x14ac:dyDescent="0.25">
      <c r="A71721" s="41">
        <v>0</v>
      </c>
      <c r="C71721" s="56"/>
      <c r="AC71721" s="56"/>
      <c r="AD71721" s="56"/>
      <c r="AE71721" s="56"/>
    </row>
    <row r="71722" spans="1:31" x14ac:dyDescent="0.25">
      <c r="A71722" s="41">
        <v>0</v>
      </c>
      <c r="C71722" s="56"/>
      <c r="AC71722" s="56"/>
      <c r="AD71722" s="56"/>
      <c r="AE71722" s="56"/>
    </row>
    <row r="71723" spans="1:31" x14ac:dyDescent="0.25">
      <c r="A71723" s="41">
        <v>0</v>
      </c>
      <c r="C71723" s="56"/>
      <c r="AC71723" s="56"/>
      <c r="AD71723" s="56"/>
      <c r="AE71723" s="56"/>
    </row>
    <row r="71724" spans="1:31" x14ac:dyDescent="0.25">
      <c r="A71724" s="41">
        <v>0</v>
      </c>
      <c r="C71724" s="56"/>
      <c r="AC71724" s="56"/>
      <c r="AD71724" s="56"/>
      <c r="AE71724" s="56"/>
    </row>
    <row r="71725" spans="1:31" x14ac:dyDescent="0.25">
      <c r="A71725" s="41">
        <v>0</v>
      </c>
      <c r="C71725" s="56"/>
      <c r="AC71725" s="56"/>
      <c r="AD71725" s="56"/>
      <c r="AE71725" s="56"/>
    </row>
    <row r="71726" spans="1:31" x14ac:dyDescent="0.25">
      <c r="A71726" s="41">
        <v>0</v>
      </c>
      <c r="C71726" s="56"/>
      <c r="AC71726" s="56"/>
      <c r="AD71726" s="56"/>
      <c r="AE71726" s="56"/>
    </row>
    <row r="71727" spans="1:31" x14ac:dyDescent="0.25">
      <c r="A71727" s="41">
        <v>0</v>
      </c>
      <c r="C71727" s="56"/>
      <c r="AC71727" s="56"/>
      <c r="AD71727" s="56"/>
      <c r="AE71727" s="56"/>
    </row>
    <row r="71728" spans="1:31" x14ac:dyDescent="0.25">
      <c r="A71728" s="41">
        <v>0</v>
      </c>
      <c r="C71728" s="56"/>
      <c r="AC71728" s="56"/>
      <c r="AD71728" s="56"/>
      <c r="AE71728" s="56"/>
    </row>
    <row r="71729" spans="1:31" x14ac:dyDescent="0.25">
      <c r="A71729" s="41">
        <v>0</v>
      </c>
      <c r="C71729" s="56"/>
      <c r="AC71729" s="56"/>
      <c r="AD71729" s="56"/>
      <c r="AE71729" s="56"/>
    </row>
    <row r="71730" spans="1:31" x14ac:dyDescent="0.25">
      <c r="A71730" s="41">
        <v>0</v>
      </c>
      <c r="C71730" s="56"/>
      <c r="AC71730" s="56"/>
      <c r="AD71730" s="56"/>
      <c r="AE71730" s="56"/>
    </row>
    <row r="71731" spans="1:31" x14ac:dyDescent="0.25">
      <c r="A71731" s="41">
        <v>0</v>
      </c>
      <c r="C71731" s="56"/>
      <c r="AC71731" s="56"/>
      <c r="AD71731" s="56"/>
      <c r="AE71731" s="56"/>
    </row>
    <row r="71732" spans="1:31" x14ac:dyDescent="0.25">
      <c r="A71732" s="41">
        <v>0</v>
      </c>
      <c r="C71732" s="56"/>
      <c r="AC71732" s="56"/>
      <c r="AD71732" s="56"/>
      <c r="AE71732" s="56"/>
    </row>
    <row r="71733" spans="1:31" x14ac:dyDescent="0.25">
      <c r="A71733" s="41">
        <v>0</v>
      </c>
      <c r="C71733" s="56"/>
      <c r="AC71733" s="56"/>
      <c r="AD71733" s="56"/>
      <c r="AE71733" s="56"/>
    </row>
    <row r="71734" spans="1:31" x14ac:dyDescent="0.25">
      <c r="A71734" s="41">
        <v>0</v>
      </c>
      <c r="C71734" s="56"/>
      <c r="AC71734" s="56"/>
      <c r="AD71734" s="56"/>
      <c r="AE71734" s="56"/>
    </row>
    <row r="71735" spans="1:31" x14ac:dyDescent="0.25">
      <c r="A71735" s="41">
        <v>0</v>
      </c>
      <c r="C71735" s="56"/>
      <c r="AC71735" s="56"/>
      <c r="AD71735" s="56"/>
      <c r="AE71735" s="56"/>
    </row>
    <row r="71736" spans="1:31" x14ac:dyDescent="0.25">
      <c r="A71736" s="41">
        <v>0</v>
      </c>
      <c r="C71736" s="56"/>
      <c r="AC71736" s="56"/>
      <c r="AD71736" s="56"/>
      <c r="AE71736" s="56"/>
    </row>
    <row r="71737" spans="1:31" x14ac:dyDescent="0.25">
      <c r="A71737" s="41">
        <v>0</v>
      </c>
      <c r="C71737" s="56"/>
      <c r="AC71737" s="56"/>
      <c r="AD71737" s="56"/>
      <c r="AE71737" s="56"/>
    </row>
    <row r="71738" spans="1:31" x14ac:dyDescent="0.25">
      <c r="A71738" s="41">
        <v>0</v>
      </c>
      <c r="C71738" s="56"/>
      <c r="AC71738" s="56"/>
      <c r="AD71738" s="56"/>
      <c r="AE71738" s="56"/>
    </row>
    <row r="71739" spans="1:31" x14ac:dyDescent="0.25">
      <c r="A71739" s="41">
        <v>0</v>
      </c>
      <c r="C71739" s="56"/>
      <c r="AC71739" s="56"/>
      <c r="AD71739" s="56"/>
      <c r="AE71739" s="56"/>
    </row>
    <row r="71740" spans="1:31" x14ac:dyDescent="0.25">
      <c r="A71740" s="41">
        <v>0</v>
      </c>
      <c r="C71740" s="56"/>
      <c r="AC71740" s="56"/>
      <c r="AD71740" s="56"/>
      <c r="AE71740" s="56"/>
    </row>
    <row r="71741" spans="1:31" x14ac:dyDescent="0.25">
      <c r="A71741" s="41">
        <v>0</v>
      </c>
      <c r="C71741" s="56"/>
      <c r="AC71741" s="56"/>
      <c r="AD71741" s="56"/>
      <c r="AE71741" s="56"/>
    </row>
    <row r="71742" spans="1:31" x14ac:dyDescent="0.25">
      <c r="A71742" s="41">
        <v>0</v>
      </c>
      <c r="C71742" s="56"/>
      <c r="AC71742" s="56"/>
      <c r="AD71742" s="56"/>
      <c r="AE71742" s="56"/>
    </row>
    <row r="71743" spans="1:31" x14ac:dyDescent="0.25">
      <c r="A71743" s="41">
        <v>0</v>
      </c>
      <c r="C71743" s="56"/>
      <c r="AC71743" s="56"/>
      <c r="AD71743" s="56"/>
      <c r="AE71743" s="56"/>
    </row>
    <row r="71744" spans="1:31" x14ac:dyDescent="0.25">
      <c r="A71744" s="41">
        <v>0</v>
      </c>
      <c r="C71744" s="56"/>
      <c r="AC71744" s="56"/>
      <c r="AD71744" s="56"/>
      <c r="AE71744" s="56"/>
    </row>
    <row r="71745" spans="1:31" x14ac:dyDescent="0.25">
      <c r="A71745" s="41">
        <v>0</v>
      </c>
      <c r="C71745" s="56"/>
      <c r="AC71745" s="56"/>
      <c r="AD71745" s="56"/>
      <c r="AE71745" s="56"/>
    </row>
    <row r="71746" spans="1:31" x14ac:dyDescent="0.25">
      <c r="A71746" s="41">
        <v>0</v>
      </c>
      <c r="C71746" s="56"/>
      <c r="AC71746" s="56"/>
      <c r="AD71746" s="56"/>
      <c r="AE71746" s="56"/>
    </row>
    <row r="71747" spans="1:31" x14ac:dyDescent="0.25">
      <c r="A71747" s="41">
        <v>0</v>
      </c>
      <c r="C71747" s="56"/>
      <c r="AC71747" s="56"/>
      <c r="AD71747" s="56"/>
      <c r="AE71747" s="56"/>
    </row>
    <row r="71748" spans="1:31" x14ac:dyDescent="0.25">
      <c r="A71748" s="41">
        <v>0</v>
      </c>
      <c r="C71748" s="56"/>
      <c r="AC71748" s="56"/>
      <c r="AD71748" s="56"/>
      <c r="AE71748" s="56"/>
    </row>
    <row r="71749" spans="1:31" x14ac:dyDescent="0.25">
      <c r="A71749" s="41">
        <v>0</v>
      </c>
      <c r="C71749" s="56"/>
      <c r="AC71749" s="56"/>
      <c r="AD71749" s="56"/>
      <c r="AE71749" s="56"/>
    </row>
    <row r="71750" spans="1:31" x14ac:dyDescent="0.25">
      <c r="A71750" s="41">
        <v>0</v>
      </c>
      <c r="C71750" s="56"/>
      <c r="AC71750" s="56"/>
      <c r="AD71750" s="56"/>
      <c r="AE71750" s="56"/>
    </row>
    <row r="71751" spans="1:31" x14ac:dyDescent="0.25">
      <c r="A71751" s="41">
        <v>0</v>
      </c>
      <c r="C71751" s="56"/>
      <c r="AC71751" s="56"/>
      <c r="AD71751" s="56"/>
      <c r="AE71751" s="56"/>
    </row>
    <row r="71752" spans="1:31" x14ac:dyDescent="0.25">
      <c r="A71752" s="41">
        <v>0</v>
      </c>
      <c r="C71752" s="56"/>
      <c r="AC71752" s="56"/>
      <c r="AD71752" s="56"/>
      <c r="AE71752" s="56"/>
    </row>
    <row r="71753" spans="1:31" x14ac:dyDescent="0.25">
      <c r="A71753" s="41">
        <v>0</v>
      </c>
      <c r="C71753" s="56"/>
      <c r="AC71753" s="56"/>
      <c r="AD71753" s="56"/>
      <c r="AE71753" s="56"/>
    </row>
    <row r="71754" spans="1:31" x14ac:dyDescent="0.25">
      <c r="A71754" s="41">
        <v>0</v>
      </c>
      <c r="C71754" s="56"/>
      <c r="AC71754" s="56"/>
      <c r="AD71754" s="56"/>
      <c r="AE71754" s="56"/>
    </row>
    <row r="71755" spans="1:31" x14ac:dyDescent="0.25">
      <c r="A71755" s="41">
        <v>0</v>
      </c>
      <c r="C71755" s="56"/>
      <c r="AC71755" s="56"/>
      <c r="AD71755" s="56"/>
      <c r="AE71755" s="56"/>
    </row>
    <row r="71756" spans="1:31" x14ac:dyDescent="0.25">
      <c r="A71756" s="41">
        <v>0</v>
      </c>
      <c r="C71756" s="56"/>
      <c r="AC71756" s="56"/>
      <c r="AD71756" s="56"/>
      <c r="AE71756" s="56"/>
    </row>
    <row r="71757" spans="1:31" x14ac:dyDescent="0.25">
      <c r="A71757" s="41">
        <v>0</v>
      </c>
      <c r="C71757" s="56"/>
      <c r="AC71757" s="56"/>
      <c r="AD71757" s="56"/>
      <c r="AE71757" s="56"/>
    </row>
    <row r="71758" spans="1:31" x14ac:dyDescent="0.25">
      <c r="A71758" s="41">
        <v>0</v>
      </c>
      <c r="C71758" s="56"/>
      <c r="AC71758" s="56"/>
      <c r="AD71758" s="56"/>
      <c r="AE71758" s="56"/>
    </row>
    <row r="71759" spans="1:31" x14ac:dyDescent="0.25">
      <c r="A71759" s="41">
        <v>0</v>
      </c>
      <c r="C71759" s="56"/>
      <c r="AC71759" s="56"/>
      <c r="AD71759" s="56"/>
      <c r="AE71759" s="56"/>
    </row>
    <row r="71760" spans="1:31" x14ac:dyDescent="0.25">
      <c r="A71760" s="41">
        <v>0</v>
      </c>
      <c r="C71760" s="56"/>
      <c r="AC71760" s="56"/>
      <c r="AD71760" s="56"/>
      <c r="AE71760" s="56"/>
    </row>
    <row r="71761" spans="1:31" x14ac:dyDescent="0.25">
      <c r="A71761" s="41">
        <v>0</v>
      </c>
      <c r="C71761" s="56"/>
      <c r="AC71761" s="56"/>
      <c r="AD71761" s="56"/>
      <c r="AE71761" s="56"/>
    </row>
    <row r="71762" spans="1:31" x14ac:dyDescent="0.25">
      <c r="A71762" s="41">
        <v>0</v>
      </c>
      <c r="C71762" s="56"/>
      <c r="AC71762" s="56"/>
      <c r="AD71762" s="56"/>
      <c r="AE71762" s="56"/>
    </row>
    <row r="71763" spans="1:31" x14ac:dyDescent="0.25">
      <c r="A71763" s="41">
        <v>0</v>
      </c>
      <c r="C71763" s="56"/>
      <c r="AC71763" s="56"/>
      <c r="AD71763" s="56"/>
      <c r="AE71763" s="56"/>
    </row>
    <row r="71764" spans="1:31" x14ac:dyDescent="0.25">
      <c r="A71764" s="41">
        <v>0</v>
      </c>
      <c r="C71764" s="56"/>
      <c r="AC71764" s="56"/>
      <c r="AD71764" s="56"/>
      <c r="AE71764" s="56"/>
    </row>
    <row r="71765" spans="1:31" x14ac:dyDescent="0.25">
      <c r="A71765" s="41">
        <v>0</v>
      </c>
      <c r="C71765" s="56"/>
      <c r="AC71765" s="56"/>
      <c r="AD71765" s="56"/>
      <c r="AE71765" s="56"/>
    </row>
    <row r="71766" spans="1:31" x14ac:dyDescent="0.25">
      <c r="A71766" s="41">
        <v>0</v>
      </c>
      <c r="C71766" s="56"/>
      <c r="AC71766" s="56"/>
      <c r="AD71766" s="56"/>
      <c r="AE71766" s="56"/>
    </row>
    <row r="71767" spans="1:31" x14ac:dyDescent="0.25">
      <c r="A71767" s="41">
        <v>0</v>
      </c>
      <c r="C71767" s="56"/>
      <c r="AC71767" s="56"/>
      <c r="AD71767" s="56"/>
      <c r="AE71767" s="56"/>
    </row>
    <row r="71768" spans="1:31" x14ac:dyDescent="0.25">
      <c r="A71768" s="41">
        <v>0</v>
      </c>
      <c r="C71768" s="56"/>
      <c r="AC71768" s="56"/>
      <c r="AD71768" s="56"/>
      <c r="AE71768" s="56"/>
    </row>
    <row r="71769" spans="1:31" x14ac:dyDescent="0.25">
      <c r="A71769" s="41">
        <v>0</v>
      </c>
      <c r="C71769" s="56"/>
      <c r="AC71769" s="56"/>
      <c r="AD71769" s="56"/>
      <c r="AE71769" s="56"/>
    </row>
    <row r="71770" spans="1:31" x14ac:dyDescent="0.25">
      <c r="A71770" s="41">
        <v>0</v>
      </c>
      <c r="C71770" s="56"/>
      <c r="AC71770" s="56"/>
      <c r="AD71770" s="56"/>
      <c r="AE71770" s="56"/>
    </row>
    <row r="71771" spans="1:31" x14ac:dyDescent="0.25">
      <c r="A71771" s="41">
        <v>0</v>
      </c>
      <c r="C71771" s="56"/>
      <c r="AC71771" s="56"/>
      <c r="AD71771" s="56"/>
      <c r="AE71771" s="56"/>
    </row>
    <row r="71772" spans="1:31" x14ac:dyDescent="0.25">
      <c r="A71772" s="41">
        <v>0</v>
      </c>
      <c r="C71772" s="56"/>
      <c r="AC71772" s="56"/>
      <c r="AD71772" s="56"/>
      <c r="AE71772" s="56"/>
    </row>
    <row r="71773" spans="1:31" x14ac:dyDescent="0.25">
      <c r="A71773" s="41">
        <v>0</v>
      </c>
      <c r="C71773" s="56"/>
      <c r="AC71773" s="56"/>
      <c r="AD71773" s="56"/>
      <c r="AE71773" s="56"/>
    </row>
    <row r="71774" spans="1:31" x14ac:dyDescent="0.25">
      <c r="A71774" s="41">
        <v>0</v>
      </c>
      <c r="C71774" s="56"/>
      <c r="AC71774" s="56"/>
      <c r="AD71774" s="56"/>
      <c r="AE71774" s="56"/>
    </row>
    <row r="71775" spans="1:31" x14ac:dyDescent="0.25">
      <c r="A71775" s="41">
        <v>0</v>
      </c>
      <c r="C71775" s="56"/>
      <c r="AC71775" s="56"/>
      <c r="AD71775" s="56"/>
      <c r="AE71775" s="56"/>
    </row>
    <row r="71776" spans="1:31" x14ac:dyDescent="0.25">
      <c r="A71776" s="41">
        <v>0</v>
      </c>
      <c r="C71776" s="56"/>
      <c r="AC71776" s="56"/>
      <c r="AD71776" s="56"/>
      <c r="AE71776" s="56"/>
    </row>
    <row r="71777" spans="1:31" x14ac:dyDescent="0.25">
      <c r="A71777" s="41">
        <v>0</v>
      </c>
      <c r="C71777" s="56"/>
      <c r="AC71777" s="56"/>
      <c r="AD71777" s="56"/>
      <c r="AE71777" s="56"/>
    </row>
    <row r="71778" spans="1:31" x14ac:dyDescent="0.25">
      <c r="A71778" s="41">
        <v>0</v>
      </c>
      <c r="C71778" s="56"/>
      <c r="AC71778" s="56"/>
      <c r="AD71778" s="56"/>
      <c r="AE71778" s="56"/>
    </row>
    <row r="71779" spans="1:31" x14ac:dyDescent="0.25">
      <c r="A71779" s="41">
        <v>0</v>
      </c>
      <c r="C71779" s="56"/>
      <c r="AC71779" s="56"/>
      <c r="AD71779" s="56"/>
      <c r="AE71779" s="56"/>
    </row>
    <row r="71780" spans="1:31" x14ac:dyDescent="0.25">
      <c r="A71780" s="41">
        <v>0</v>
      </c>
      <c r="C71780" s="56"/>
      <c r="AC71780" s="56"/>
      <c r="AD71780" s="56"/>
      <c r="AE71780" s="56"/>
    </row>
    <row r="71781" spans="1:31" x14ac:dyDescent="0.25">
      <c r="A71781" s="41">
        <v>0</v>
      </c>
      <c r="C71781" s="56"/>
      <c r="AC71781" s="56"/>
      <c r="AD71781" s="56"/>
      <c r="AE71781" s="56"/>
    </row>
    <row r="71782" spans="1:31" x14ac:dyDescent="0.25">
      <c r="A71782" s="41">
        <v>0</v>
      </c>
      <c r="C71782" s="56"/>
      <c r="AC71782" s="56"/>
      <c r="AD71782" s="56"/>
      <c r="AE71782" s="56"/>
    </row>
    <row r="71783" spans="1:31" x14ac:dyDescent="0.25">
      <c r="A71783" s="41">
        <v>0</v>
      </c>
      <c r="C71783" s="56"/>
      <c r="AC71783" s="56"/>
      <c r="AD71783" s="56"/>
      <c r="AE71783" s="56"/>
    </row>
    <row r="71784" spans="1:31" x14ac:dyDescent="0.25">
      <c r="A71784" s="41">
        <v>0</v>
      </c>
      <c r="C71784" s="56"/>
      <c r="AC71784" s="56"/>
      <c r="AD71784" s="56"/>
      <c r="AE71784" s="56"/>
    </row>
    <row r="71785" spans="1:31" x14ac:dyDescent="0.25">
      <c r="A71785" s="41">
        <v>0</v>
      </c>
      <c r="C71785" s="56"/>
      <c r="AC71785" s="56"/>
      <c r="AD71785" s="56"/>
      <c r="AE71785" s="56"/>
    </row>
    <row r="71786" spans="1:31" x14ac:dyDescent="0.25">
      <c r="A71786" s="41">
        <v>0</v>
      </c>
      <c r="C71786" s="56"/>
      <c r="AC71786" s="56"/>
      <c r="AD71786" s="56"/>
      <c r="AE71786" s="56"/>
    </row>
    <row r="71787" spans="1:31" x14ac:dyDescent="0.25">
      <c r="A71787" s="41">
        <v>0</v>
      </c>
      <c r="C71787" s="56"/>
      <c r="AC71787" s="56"/>
      <c r="AD71787" s="56"/>
      <c r="AE71787" s="56"/>
    </row>
    <row r="71788" spans="1:31" x14ac:dyDescent="0.25">
      <c r="A71788" s="41">
        <v>0</v>
      </c>
      <c r="C71788" s="56"/>
      <c r="AC71788" s="56"/>
      <c r="AD71788" s="56"/>
      <c r="AE71788" s="56"/>
    </row>
    <row r="71789" spans="1:31" x14ac:dyDescent="0.25">
      <c r="A71789" s="41">
        <v>0</v>
      </c>
      <c r="C71789" s="56"/>
      <c r="AC71789" s="56"/>
      <c r="AD71789" s="56"/>
      <c r="AE71789" s="56"/>
    </row>
    <row r="71790" spans="1:31" x14ac:dyDescent="0.25">
      <c r="A71790" s="41">
        <v>0</v>
      </c>
      <c r="C71790" s="56"/>
      <c r="AC71790" s="56"/>
      <c r="AD71790" s="56"/>
      <c r="AE71790" s="56"/>
    </row>
    <row r="71791" spans="1:31" x14ac:dyDescent="0.25">
      <c r="A71791" s="41">
        <v>0</v>
      </c>
      <c r="C71791" s="56"/>
      <c r="AC71791" s="56"/>
      <c r="AD71791" s="56"/>
      <c r="AE71791" s="56"/>
    </row>
    <row r="71792" spans="1:31" x14ac:dyDescent="0.25">
      <c r="A71792" s="41">
        <v>0</v>
      </c>
      <c r="C71792" s="56"/>
      <c r="AC71792" s="56"/>
      <c r="AD71792" s="56"/>
      <c r="AE71792" s="56"/>
    </row>
    <row r="71793" spans="1:31" x14ac:dyDescent="0.25">
      <c r="A71793" s="41">
        <v>0</v>
      </c>
      <c r="C71793" s="56"/>
      <c r="AC71793" s="56"/>
      <c r="AD71793" s="56"/>
      <c r="AE71793" s="56"/>
    </row>
    <row r="71794" spans="1:31" x14ac:dyDescent="0.25">
      <c r="A71794" s="41">
        <v>0</v>
      </c>
      <c r="C71794" s="56"/>
      <c r="AC71794" s="56"/>
      <c r="AD71794" s="56"/>
      <c r="AE71794" s="56"/>
    </row>
    <row r="71795" spans="1:31" x14ac:dyDescent="0.25">
      <c r="A71795" s="41">
        <v>0</v>
      </c>
      <c r="C71795" s="56"/>
      <c r="AC71795" s="56"/>
      <c r="AD71795" s="56"/>
      <c r="AE71795" s="56"/>
    </row>
    <row r="71796" spans="1:31" x14ac:dyDescent="0.25">
      <c r="A71796" s="41">
        <v>0</v>
      </c>
      <c r="C71796" s="56"/>
      <c r="AC71796" s="56"/>
      <c r="AD71796" s="56"/>
      <c r="AE71796" s="56"/>
    </row>
    <row r="71797" spans="1:31" x14ac:dyDescent="0.25">
      <c r="A71797" s="41">
        <v>0</v>
      </c>
      <c r="C71797" s="56"/>
      <c r="AC71797" s="56"/>
      <c r="AD71797" s="56"/>
      <c r="AE71797" s="56"/>
    </row>
    <row r="71798" spans="1:31" x14ac:dyDescent="0.25">
      <c r="A71798" s="41">
        <v>0</v>
      </c>
      <c r="C71798" s="56"/>
      <c r="AC71798" s="56"/>
      <c r="AD71798" s="56"/>
      <c r="AE71798" s="56"/>
    </row>
    <row r="71799" spans="1:31" x14ac:dyDescent="0.25">
      <c r="A71799" s="41">
        <v>0</v>
      </c>
      <c r="C71799" s="56"/>
      <c r="AC71799" s="56"/>
      <c r="AD71799" s="56"/>
      <c r="AE71799" s="56"/>
    </row>
    <row r="71800" spans="1:31" x14ac:dyDescent="0.25">
      <c r="A71800" s="41">
        <v>0</v>
      </c>
      <c r="C71800" s="56"/>
      <c r="AC71800" s="56"/>
      <c r="AD71800" s="56"/>
      <c r="AE71800" s="56"/>
    </row>
    <row r="71801" spans="1:31" x14ac:dyDescent="0.25">
      <c r="A71801" s="41">
        <v>0</v>
      </c>
      <c r="C71801" s="56"/>
      <c r="AC71801" s="56"/>
      <c r="AD71801" s="56"/>
      <c r="AE71801" s="56"/>
    </row>
    <row r="71802" spans="1:31" x14ac:dyDescent="0.25">
      <c r="A71802" s="41">
        <v>0</v>
      </c>
      <c r="C71802" s="56"/>
      <c r="AC71802" s="56"/>
      <c r="AD71802" s="56"/>
      <c r="AE71802" s="56"/>
    </row>
    <row r="71803" spans="1:31" x14ac:dyDescent="0.25">
      <c r="A71803" s="41">
        <v>0</v>
      </c>
      <c r="C71803" s="56"/>
      <c r="AC71803" s="56"/>
      <c r="AD71803" s="56"/>
      <c r="AE71803" s="56"/>
    </row>
    <row r="71804" spans="1:31" x14ac:dyDescent="0.25">
      <c r="A71804" s="41">
        <v>0</v>
      </c>
      <c r="C71804" s="56"/>
      <c r="AC71804" s="56"/>
      <c r="AD71804" s="56"/>
      <c r="AE71804" s="56"/>
    </row>
    <row r="71805" spans="1:31" x14ac:dyDescent="0.25">
      <c r="A71805" s="41">
        <v>0</v>
      </c>
      <c r="C71805" s="56"/>
      <c r="AC71805" s="56"/>
      <c r="AD71805" s="56"/>
      <c r="AE71805" s="56"/>
    </row>
    <row r="71806" spans="1:31" x14ac:dyDescent="0.25">
      <c r="A71806" s="41">
        <v>0</v>
      </c>
      <c r="C71806" s="56"/>
      <c r="AC71806" s="56"/>
      <c r="AD71806" s="56"/>
      <c r="AE71806" s="56"/>
    </row>
    <row r="71807" spans="1:31" x14ac:dyDescent="0.25">
      <c r="A71807" s="41">
        <v>0</v>
      </c>
      <c r="C71807" s="56"/>
      <c r="AC71807" s="56"/>
      <c r="AD71807" s="56"/>
      <c r="AE71807" s="56"/>
    </row>
    <row r="71808" spans="1:31" x14ac:dyDescent="0.25">
      <c r="A71808" s="41">
        <v>0</v>
      </c>
      <c r="C71808" s="56"/>
      <c r="AC71808" s="56"/>
      <c r="AD71808" s="56"/>
      <c r="AE71808" s="56"/>
    </row>
    <row r="71809" spans="1:31" x14ac:dyDescent="0.25">
      <c r="A71809" s="41">
        <v>0</v>
      </c>
      <c r="C71809" s="56"/>
      <c r="AC71809" s="56"/>
      <c r="AD71809" s="56"/>
      <c r="AE71809" s="56"/>
    </row>
    <row r="71810" spans="1:31" x14ac:dyDescent="0.25">
      <c r="A71810" s="41">
        <v>0</v>
      </c>
      <c r="C71810" s="56"/>
      <c r="AC71810" s="56"/>
      <c r="AD71810" s="56"/>
      <c r="AE71810" s="56"/>
    </row>
    <row r="71811" spans="1:31" x14ac:dyDescent="0.25">
      <c r="A71811" s="41">
        <v>0</v>
      </c>
      <c r="C71811" s="56"/>
      <c r="AC71811" s="56"/>
      <c r="AD71811" s="56"/>
      <c r="AE71811" s="56"/>
    </row>
    <row r="71812" spans="1:31" x14ac:dyDescent="0.25">
      <c r="A71812" s="41">
        <v>0</v>
      </c>
      <c r="C71812" s="56"/>
      <c r="AC71812" s="56"/>
      <c r="AD71812" s="56"/>
      <c r="AE71812" s="56"/>
    </row>
    <row r="71813" spans="1:31" x14ac:dyDescent="0.25">
      <c r="A71813" s="41">
        <v>0</v>
      </c>
      <c r="C71813" s="56"/>
      <c r="AC71813" s="56"/>
      <c r="AD71813" s="56"/>
      <c r="AE71813" s="56"/>
    </row>
    <row r="71814" spans="1:31" x14ac:dyDescent="0.25">
      <c r="A71814" s="41">
        <v>0</v>
      </c>
      <c r="C71814" s="56"/>
      <c r="AC71814" s="56"/>
      <c r="AD71814" s="56"/>
      <c r="AE71814" s="56"/>
    </row>
    <row r="71815" spans="1:31" x14ac:dyDescent="0.25">
      <c r="A71815" s="41">
        <v>0</v>
      </c>
      <c r="C71815" s="56"/>
      <c r="AC71815" s="56"/>
      <c r="AD71815" s="56"/>
      <c r="AE71815" s="56"/>
    </row>
    <row r="71816" spans="1:31" x14ac:dyDescent="0.25">
      <c r="A71816" s="41">
        <v>0</v>
      </c>
      <c r="C71816" s="56"/>
      <c r="AC71816" s="56"/>
      <c r="AD71816" s="56"/>
      <c r="AE71816" s="56"/>
    </row>
    <row r="71817" spans="1:31" x14ac:dyDescent="0.25">
      <c r="A71817" s="41">
        <v>0</v>
      </c>
      <c r="C71817" s="56"/>
      <c r="AC71817" s="56"/>
      <c r="AD71817" s="56"/>
      <c r="AE71817" s="56"/>
    </row>
    <row r="71818" spans="1:31" x14ac:dyDescent="0.25">
      <c r="A71818" s="41">
        <v>0</v>
      </c>
      <c r="C71818" s="56"/>
      <c r="AC71818" s="56"/>
      <c r="AD71818" s="56"/>
      <c r="AE71818" s="56"/>
    </row>
    <row r="71819" spans="1:31" x14ac:dyDescent="0.25">
      <c r="A71819" s="41">
        <v>0</v>
      </c>
      <c r="C71819" s="56"/>
      <c r="AC71819" s="56"/>
      <c r="AD71819" s="56"/>
      <c r="AE71819" s="56"/>
    </row>
    <row r="71820" spans="1:31" x14ac:dyDescent="0.25">
      <c r="A71820" s="41">
        <v>0</v>
      </c>
      <c r="C71820" s="56"/>
      <c r="AC71820" s="56"/>
      <c r="AD71820" s="56"/>
      <c r="AE71820" s="56"/>
    </row>
    <row r="71821" spans="1:31" x14ac:dyDescent="0.25">
      <c r="A71821" s="41">
        <v>0</v>
      </c>
      <c r="C71821" s="56"/>
      <c r="AC71821" s="56"/>
      <c r="AD71821" s="56"/>
      <c r="AE71821" s="56"/>
    </row>
    <row r="71822" spans="1:31" x14ac:dyDescent="0.25">
      <c r="A71822" s="41">
        <v>0</v>
      </c>
      <c r="C71822" s="56"/>
      <c r="AC71822" s="56"/>
      <c r="AD71822" s="56"/>
      <c r="AE71822" s="56"/>
    </row>
    <row r="71823" spans="1:31" x14ac:dyDescent="0.25">
      <c r="A71823" s="41">
        <v>0</v>
      </c>
      <c r="C71823" s="56"/>
      <c r="AC71823" s="56"/>
      <c r="AD71823" s="56"/>
      <c r="AE71823" s="56"/>
    </row>
    <row r="71824" spans="1:31" x14ac:dyDescent="0.25">
      <c r="A71824" s="41">
        <v>0</v>
      </c>
      <c r="C71824" s="56"/>
      <c r="AC71824" s="56"/>
      <c r="AD71824" s="56"/>
      <c r="AE71824" s="56"/>
    </row>
    <row r="71825" spans="1:31" x14ac:dyDescent="0.25">
      <c r="A71825" s="41">
        <v>0</v>
      </c>
      <c r="C71825" s="56"/>
      <c r="AC71825" s="56"/>
      <c r="AD71825" s="56"/>
      <c r="AE71825" s="56"/>
    </row>
    <row r="71826" spans="1:31" x14ac:dyDescent="0.25">
      <c r="A71826" s="41">
        <v>0</v>
      </c>
      <c r="C71826" s="56"/>
      <c r="AC71826" s="56"/>
      <c r="AD71826" s="56"/>
      <c r="AE71826" s="56"/>
    </row>
    <row r="71827" spans="1:31" x14ac:dyDescent="0.25">
      <c r="A71827" s="41">
        <v>0</v>
      </c>
      <c r="C71827" s="56"/>
      <c r="AC71827" s="56"/>
      <c r="AD71827" s="56"/>
      <c r="AE71827" s="56"/>
    </row>
    <row r="71828" spans="1:31" x14ac:dyDescent="0.25">
      <c r="A71828" s="41">
        <v>0</v>
      </c>
      <c r="C71828" s="56"/>
      <c r="AC71828" s="56"/>
      <c r="AD71828" s="56"/>
      <c r="AE71828" s="56"/>
    </row>
    <row r="71829" spans="1:31" x14ac:dyDescent="0.25">
      <c r="A71829" s="41">
        <v>0</v>
      </c>
      <c r="C71829" s="56"/>
      <c r="AC71829" s="56"/>
      <c r="AD71829" s="56"/>
      <c r="AE71829" s="56"/>
    </row>
    <row r="71830" spans="1:31" x14ac:dyDescent="0.25">
      <c r="A71830" s="41">
        <v>0</v>
      </c>
      <c r="C71830" s="56"/>
      <c r="AC71830" s="56"/>
      <c r="AD71830" s="56"/>
      <c r="AE71830" s="56"/>
    </row>
    <row r="71831" spans="1:31" x14ac:dyDescent="0.25">
      <c r="A71831" s="41">
        <v>0</v>
      </c>
      <c r="C71831" s="56"/>
      <c r="AC71831" s="56"/>
      <c r="AD71831" s="56"/>
      <c r="AE71831" s="56"/>
    </row>
    <row r="71832" spans="1:31" x14ac:dyDescent="0.25">
      <c r="A71832" s="41">
        <v>0</v>
      </c>
      <c r="C71832" s="56"/>
      <c r="AC71832" s="56"/>
      <c r="AD71832" s="56"/>
      <c r="AE71832" s="56"/>
    </row>
    <row r="71833" spans="1:31" x14ac:dyDescent="0.25">
      <c r="A71833" s="41">
        <v>0</v>
      </c>
      <c r="C71833" s="56"/>
      <c r="AC71833" s="56"/>
      <c r="AD71833" s="56"/>
      <c r="AE71833" s="56"/>
    </row>
    <row r="71834" spans="1:31" x14ac:dyDescent="0.25">
      <c r="A71834" s="41">
        <v>0</v>
      </c>
      <c r="C71834" s="56"/>
      <c r="AC71834" s="56"/>
      <c r="AD71834" s="56"/>
      <c r="AE71834" s="56"/>
    </row>
    <row r="71835" spans="1:31" x14ac:dyDescent="0.25">
      <c r="A71835" s="41">
        <v>0</v>
      </c>
      <c r="C71835" s="56"/>
      <c r="AC71835" s="56"/>
      <c r="AD71835" s="56"/>
      <c r="AE71835" s="56"/>
    </row>
    <row r="71836" spans="1:31" x14ac:dyDescent="0.25">
      <c r="A71836" s="41">
        <v>0</v>
      </c>
      <c r="C71836" s="56"/>
      <c r="AC71836" s="56"/>
      <c r="AD71836" s="56"/>
      <c r="AE71836" s="56"/>
    </row>
    <row r="71837" spans="1:31" x14ac:dyDescent="0.25">
      <c r="A71837" s="41">
        <v>0</v>
      </c>
      <c r="C71837" s="56"/>
      <c r="AC71837" s="56"/>
      <c r="AD71837" s="56"/>
      <c r="AE71837" s="56"/>
    </row>
    <row r="71838" spans="1:31" x14ac:dyDescent="0.25">
      <c r="A71838" s="41">
        <v>0</v>
      </c>
      <c r="C71838" s="56"/>
      <c r="AC71838" s="56"/>
      <c r="AD71838" s="56"/>
      <c r="AE71838" s="56"/>
    </row>
    <row r="71839" spans="1:31" x14ac:dyDescent="0.25">
      <c r="A71839" s="41">
        <v>0</v>
      </c>
      <c r="C71839" s="56"/>
      <c r="AC71839" s="56"/>
      <c r="AD71839" s="56"/>
      <c r="AE71839" s="56"/>
    </row>
    <row r="71840" spans="1:31" x14ac:dyDescent="0.25">
      <c r="A71840" s="41">
        <v>0</v>
      </c>
      <c r="C71840" s="56"/>
      <c r="AC71840" s="56"/>
      <c r="AD71840" s="56"/>
      <c r="AE71840" s="56"/>
    </row>
    <row r="71841" spans="1:31" x14ac:dyDescent="0.25">
      <c r="A71841" s="41">
        <v>0</v>
      </c>
      <c r="C71841" s="56"/>
      <c r="AC71841" s="56"/>
      <c r="AD71841" s="56"/>
      <c r="AE71841" s="56"/>
    </row>
    <row r="71842" spans="1:31" x14ac:dyDescent="0.25">
      <c r="A71842" s="41">
        <v>0</v>
      </c>
      <c r="C71842" s="56"/>
      <c r="AC71842" s="56"/>
      <c r="AD71842" s="56"/>
      <c r="AE71842" s="56"/>
    </row>
    <row r="71843" spans="1:31" x14ac:dyDescent="0.25">
      <c r="A71843" s="41">
        <v>0</v>
      </c>
      <c r="C71843" s="56"/>
      <c r="AC71843" s="56"/>
      <c r="AD71843" s="56"/>
      <c r="AE71843" s="56"/>
    </row>
    <row r="71844" spans="1:31" x14ac:dyDescent="0.25">
      <c r="A71844" s="41">
        <v>0</v>
      </c>
      <c r="C71844" s="56"/>
      <c r="AC71844" s="56"/>
      <c r="AD71844" s="56"/>
      <c r="AE71844" s="56"/>
    </row>
    <row r="71845" spans="1:31" x14ac:dyDescent="0.25">
      <c r="A71845" s="41">
        <v>0</v>
      </c>
      <c r="C71845" s="56"/>
      <c r="AC71845" s="56"/>
      <c r="AD71845" s="56"/>
      <c r="AE71845" s="56"/>
    </row>
    <row r="71846" spans="1:31" x14ac:dyDescent="0.25">
      <c r="A71846" s="41">
        <v>0</v>
      </c>
      <c r="C71846" s="56"/>
      <c r="AC71846" s="56"/>
      <c r="AD71846" s="56"/>
      <c r="AE71846" s="56"/>
    </row>
    <row r="71847" spans="1:31" x14ac:dyDescent="0.25">
      <c r="A71847" s="41">
        <v>0</v>
      </c>
      <c r="C71847" s="56"/>
      <c r="AC71847" s="56"/>
      <c r="AD71847" s="56"/>
      <c r="AE71847" s="56"/>
    </row>
    <row r="71848" spans="1:31" x14ac:dyDescent="0.25">
      <c r="A71848" s="41">
        <v>0</v>
      </c>
      <c r="C71848" s="56"/>
      <c r="AC71848" s="56"/>
      <c r="AD71848" s="56"/>
      <c r="AE71848" s="56"/>
    </row>
    <row r="71849" spans="1:31" x14ac:dyDescent="0.25">
      <c r="A71849" s="41">
        <v>0</v>
      </c>
      <c r="C71849" s="56"/>
      <c r="AC71849" s="56"/>
      <c r="AD71849" s="56"/>
      <c r="AE71849" s="56"/>
    </row>
    <row r="71850" spans="1:31" x14ac:dyDescent="0.25">
      <c r="A71850" s="41">
        <v>0</v>
      </c>
      <c r="C71850" s="56"/>
      <c r="AC71850" s="56"/>
      <c r="AD71850" s="56"/>
      <c r="AE71850" s="56"/>
    </row>
    <row r="71851" spans="1:31" x14ac:dyDescent="0.25">
      <c r="A71851" s="41">
        <v>0</v>
      </c>
      <c r="C71851" s="56"/>
      <c r="AC71851" s="56"/>
      <c r="AD71851" s="56"/>
      <c r="AE71851" s="56"/>
    </row>
    <row r="71852" spans="1:31" x14ac:dyDescent="0.25">
      <c r="A71852" s="41">
        <v>0</v>
      </c>
      <c r="C71852" s="56"/>
      <c r="AC71852" s="56"/>
      <c r="AD71852" s="56"/>
      <c r="AE71852" s="56"/>
    </row>
    <row r="71853" spans="1:31" x14ac:dyDescent="0.25">
      <c r="A71853" s="41">
        <v>0</v>
      </c>
      <c r="C71853" s="56"/>
      <c r="AC71853" s="56"/>
      <c r="AD71853" s="56"/>
      <c r="AE71853" s="56"/>
    </row>
    <row r="71854" spans="1:31" x14ac:dyDescent="0.25">
      <c r="A71854" s="41">
        <v>0</v>
      </c>
      <c r="C71854" s="56"/>
      <c r="AC71854" s="56"/>
      <c r="AD71854" s="56"/>
      <c r="AE71854" s="56"/>
    </row>
    <row r="71855" spans="1:31" x14ac:dyDescent="0.25">
      <c r="A71855" s="41">
        <v>0</v>
      </c>
      <c r="C71855" s="56"/>
      <c r="AC71855" s="56"/>
      <c r="AD71855" s="56"/>
      <c r="AE71855" s="56"/>
    </row>
    <row r="71856" spans="1:31" x14ac:dyDescent="0.25">
      <c r="A71856" s="41">
        <v>0</v>
      </c>
      <c r="C71856" s="56"/>
      <c r="AC71856" s="56"/>
      <c r="AD71856" s="56"/>
      <c r="AE71856" s="56"/>
    </row>
    <row r="71857" spans="1:31" x14ac:dyDescent="0.25">
      <c r="A71857" s="41">
        <v>0</v>
      </c>
      <c r="C71857" s="56"/>
      <c r="AC71857" s="56"/>
      <c r="AD71857" s="56"/>
      <c r="AE71857" s="56"/>
    </row>
    <row r="71858" spans="1:31" x14ac:dyDescent="0.25">
      <c r="A71858" s="41">
        <v>0</v>
      </c>
      <c r="C71858" s="56"/>
      <c r="AC71858" s="56"/>
      <c r="AD71858" s="56"/>
      <c r="AE71858" s="56"/>
    </row>
    <row r="71859" spans="1:31" x14ac:dyDescent="0.25">
      <c r="A71859" s="41">
        <v>0</v>
      </c>
      <c r="C71859" s="56"/>
      <c r="AC71859" s="56"/>
      <c r="AD71859" s="56"/>
      <c r="AE71859" s="56"/>
    </row>
    <row r="71860" spans="1:31" x14ac:dyDescent="0.25">
      <c r="A71860" s="41">
        <v>0</v>
      </c>
      <c r="C71860" s="56"/>
      <c r="AC71860" s="56"/>
      <c r="AD71860" s="56"/>
      <c r="AE71860" s="56"/>
    </row>
    <row r="71861" spans="1:31" x14ac:dyDescent="0.25">
      <c r="A71861" s="41">
        <v>0</v>
      </c>
      <c r="C71861" s="56"/>
      <c r="AC71861" s="56"/>
      <c r="AD71861" s="56"/>
      <c r="AE71861" s="56"/>
    </row>
    <row r="71862" spans="1:31" x14ac:dyDescent="0.25">
      <c r="A71862" s="41">
        <v>0</v>
      </c>
      <c r="C71862" s="56"/>
      <c r="AC71862" s="56"/>
      <c r="AD71862" s="56"/>
      <c r="AE71862" s="56"/>
    </row>
    <row r="71863" spans="1:31" x14ac:dyDescent="0.25">
      <c r="A71863" s="41">
        <v>0</v>
      </c>
      <c r="C71863" s="56"/>
      <c r="AC71863" s="56"/>
      <c r="AD71863" s="56"/>
      <c r="AE71863" s="56"/>
    </row>
    <row r="71864" spans="1:31" x14ac:dyDescent="0.25">
      <c r="A71864" s="41">
        <v>0</v>
      </c>
      <c r="C71864" s="56"/>
      <c r="AC71864" s="56"/>
      <c r="AD71864" s="56"/>
      <c r="AE71864" s="56"/>
    </row>
    <row r="71865" spans="1:31" x14ac:dyDescent="0.25">
      <c r="A71865" s="41">
        <v>0</v>
      </c>
      <c r="C71865" s="56"/>
      <c r="AC71865" s="56"/>
      <c r="AD71865" s="56"/>
      <c r="AE71865" s="56"/>
    </row>
    <row r="71866" spans="1:31" x14ac:dyDescent="0.25">
      <c r="A71866" s="41">
        <v>0</v>
      </c>
      <c r="C71866" s="56"/>
      <c r="AC71866" s="56"/>
      <c r="AD71866" s="56"/>
      <c r="AE71866" s="56"/>
    </row>
    <row r="71867" spans="1:31" x14ac:dyDescent="0.25">
      <c r="A71867" s="41">
        <v>0</v>
      </c>
      <c r="C71867" s="56"/>
      <c r="AC71867" s="56"/>
      <c r="AD71867" s="56"/>
      <c r="AE71867" s="56"/>
    </row>
    <row r="71868" spans="1:31" x14ac:dyDescent="0.25">
      <c r="A71868" s="41">
        <v>0</v>
      </c>
      <c r="C71868" s="56"/>
      <c r="AC71868" s="56"/>
      <c r="AD71868" s="56"/>
      <c r="AE71868" s="56"/>
    </row>
    <row r="71869" spans="1:31" x14ac:dyDescent="0.25">
      <c r="A71869" s="41">
        <v>0</v>
      </c>
      <c r="C71869" s="56"/>
      <c r="AC71869" s="56"/>
      <c r="AD71869" s="56"/>
      <c r="AE71869" s="56"/>
    </row>
    <row r="71870" spans="1:31" x14ac:dyDescent="0.25">
      <c r="A71870" s="41">
        <v>0</v>
      </c>
      <c r="C71870" s="56"/>
      <c r="AC71870" s="56"/>
      <c r="AD71870" s="56"/>
      <c r="AE71870" s="56"/>
    </row>
    <row r="71871" spans="1:31" x14ac:dyDescent="0.25">
      <c r="A71871" s="41">
        <v>0</v>
      </c>
      <c r="C71871" s="56"/>
      <c r="AC71871" s="56"/>
      <c r="AD71871" s="56"/>
      <c r="AE71871" s="56"/>
    </row>
    <row r="71872" spans="1:31" x14ac:dyDescent="0.25">
      <c r="A71872" s="41">
        <v>0</v>
      </c>
      <c r="C71872" s="56"/>
      <c r="AC71872" s="56"/>
      <c r="AD71872" s="56"/>
      <c r="AE71872" s="56"/>
    </row>
    <row r="71873" spans="1:31" x14ac:dyDescent="0.25">
      <c r="A71873" s="41">
        <v>0</v>
      </c>
      <c r="C71873" s="56"/>
      <c r="AC71873" s="56"/>
      <c r="AD71873" s="56"/>
      <c r="AE71873" s="56"/>
    </row>
    <row r="71874" spans="1:31" x14ac:dyDescent="0.25">
      <c r="A71874" s="41">
        <v>0</v>
      </c>
      <c r="C71874" s="56"/>
      <c r="AC71874" s="56"/>
      <c r="AD71874" s="56"/>
      <c r="AE71874" s="56"/>
    </row>
    <row r="71875" spans="1:31" x14ac:dyDescent="0.25">
      <c r="A71875" s="41">
        <v>0</v>
      </c>
      <c r="C71875" s="56"/>
      <c r="AC71875" s="56"/>
      <c r="AD71875" s="56"/>
      <c r="AE71875" s="56"/>
    </row>
    <row r="71876" spans="1:31" x14ac:dyDescent="0.25">
      <c r="A71876" s="41">
        <v>0</v>
      </c>
      <c r="C71876" s="56"/>
      <c r="AC71876" s="56"/>
      <c r="AD71876" s="56"/>
      <c r="AE71876" s="56"/>
    </row>
    <row r="71877" spans="1:31" x14ac:dyDescent="0.25">
      <c r="A71877" s="41">
        <v>0</v>
      </c>
      <c r="C71877" s="56"/>
      <c r="AC71877" s="56"/>
      <c r="AD71877" s="56"/>
      <c r="AE71877" s="56"/>
    </row>
    <row r="71878" spans="1:31" x14ac:dyDescent="0.25">
      <c r="A71878" s="41">
        <v>0</v>
      </c>
      <c r="C71878" s="56"/>
      <c r="AC71878" s="56"/>
      <c r="AD71878" s="56"/>
      <c r="AE71878" s="56"/>
    </row>
    <row r="71879" spans="1:31" x14ac:dyDescent="0.25">
      <c r="A71879" s="41">
        <v>0</v>
      </c>
      <c r="C71879" s="56"/>
      <c r="AC71879" s="56"/>
      <c r="AD71879" s="56"/>
      <c r="AE71879" s="56"/>
    </row>
    <row r="71880" spans="1:31" x14ac:dyDescent="0.25">
      <c r="A71880" s="41">
        <v>0</v>
      </c>
      <c r="C71880" s="56"/>
      <c r="AC71880" s="56"/>
      <c r="AD71880" s="56"/>
      <c r="AE71880" s="56"/>
    </row>
    <row r="71881" spans="1:31" x14ac:dyDescent="0.25">
      <c r="A71881" s="41">
        <v>0</v>
      </c>
      <c r="C71881" s="56"/>
      <c r="AC71881" s="56"/>
      <c r="AD71881" s="56"/>
      <c r="AE71881" s="56"/>
    </row>
    <row r="71882" spans="1:31" x14ac:dyDescent="0.25">
      <c r="A71882" s="41">
        <v>0</v>
      </c>
      <c r="C71882" s="56"/>
      <c r="AC71882" s="56"/>
      <c r="AD71882" s="56"/>
      <c r="AE71882" s="56"/>
    </row>
    <row r="71883" spans="1:31" x14ac:dyDescent="0.25">
      <c r="A71883" s="41">
        <v>0</v>
      </c>
      <c r="C71883" s="56"/>
      <c r="AC71883" s="56"/>
      <c r="AD71883" s="56"/>
      <c r="AE71883" s="56"/>
    </row>
    <row r="71884" spans="1:31" x14ac:dyDescent="0.25">
      <c r="A71884" s="41">
        <v>0</v>
      </c>
      <c r="C71884" s="56"/>
      <c r="AC71884" s="56"/>
      <c r="AD71884" s="56"/>
      <c r="AE71884" s="56"/>
    </row>
    <row r="71885" spans="1:31" x14ac:dyDescent="0.25">
      <c r="A71885" s="41">
        <v>0</v>
      </c>
      <c r="C71885" s="56"/>
      <c r="AC71885" s="56"/>
      <c r="AD71885" s="56"/>
      <c r="AE71885" s="56"/>
    </row>
    <row r="71886" spans="1:31" x14ac:dyDescent="0.25">
      <c r="A71886" s="41">
        <v>0</v>
      </c>
      <c r="C71886" s="56"/>
      <c r="AC71886" s="56"/>
      <c r="AD71886" s="56"/>
      <c r="AE71886" s="56"/>
    </row>
    <row r="71887" spans="1:31" x14ac:dyDescent="0.25">
      <c r="A71887" s="41">
        <v>0</v>
      </c>
      <c r="C71887" s="56"/>
      <c r="AC71887" s="56"/>
      <c r="AD71887" s="56"/>
      <c r="AE71887" s="56"/>
    </row>
    <row r="71888" spans="1:31" x14ac:dyDescent="0.25">
      <c r="A71888" s="41">
        <v>0</v>
      </c>
      <c r="C71888" s="56"/>
      <c r="AC71888" s="56"/>
      <c r="AD71888" s="56"/>
      <c r="AE71888" s="56"/>
    </row>
    <row r="71889" spans="1:31" x14ac:dyDescent="0.25">
      <c r="A71889" s="41">
        <v>0</v>
      </c>
      <c r="C71889" s="56"/>
      <c r="AC71889" s="56"/>
      <c r="AD71889" s="56"/>
      <c r="AE71889" s="56"/>
    </row>
    <row r="71890" spans="1:31" x14ac:dyDescent="0.25">
      <c r="A71890" s="41">
        <v>0</v>
      </c>
      <c r="C71890" s="56"/>
      <c r="AC71890" s="56"/>
      <c r="AD71890" s="56"/>
      <c r="AE71890" s="56"/>
    </row>
    <row r="71891" spans="1:31" x14ac:dyDescent="0.25">
      <c r="A71891" s="41">
        <v>0</v>
      </c>
      <c r="C71891" s="56"/>
      <c r="AC71891" s="56"/>
      <c r="AD71891" s="56"/>
      <c r="AE71891" s="56"/>
    </row>
    <row r="71892" spans="1:31" x14ac:dyDescent="0.25">
      <c r="A71892" s="41">
        <v>0</v>
      </c>
      <c r="C71892" s="56"/>
      <c r="AC71892" s="56"/>
      <c r="AD71892" s="56"/>
      <c r="AE71892" s="56"/>
    </row>
    <row r="71893" spans="1:31" x14ac:dyDescent="0.25">
      <c r="A71893" s="41">
        <v>0</v>
      </c>
      <c r="C71893" s="56"/>
      <c r="AC71893" s="56"/>
      <c r="AD71893" s="56"/>
      <c r="AE71893" s="56"/>
    </row>
    <row r="71894" spans="1:31" x14ac:dyDescent="0.25">
      <c r="A71894" s="41">
        <v>0</v>
      </c>
      <c r="C71894" s="56"/>
      <c r="AC71894" s="56"/>
      <c r="AD71894" s="56"/>
      <c r="AE71894" s="56"/>
    </row>
    <row r="71895" spans="1:31" x14ac:dyDescent="0.25">
      <c r="A71895" s="41">
        <v>0</v>
      </c>
      <c r="C71895" s="56"/>
      <c r="AC71895" s="56"/>
      <c r="AD71895" s="56"/>
      <c r="AE71895" s="56"/>
    </row>
    <row r="71896" spans="1:31" x14ac:dyDescent="0.25">
      <c r="A71896" s="41">
        <v>0</v>
      </c>
      <c r="C71896" s="56"/>
      <c r="AC71896" s="56"/>
      <c r="AD71896" s="56"/>
      <c r="AE71896" s="56"/>
    </row>
    <row r="71897" spans="1:31" x14ac:dyDescent="0.25">
      <c r="A71897" s="41">
        <v>0</v>
      </c>
      <c r="C71897" s="56"/>
      <c r="AC71897" s="56"/>
      <c r="AD71897" s="56"/>
      <c r="AE71897" s="56"/>
    </row>
    <row r="71898" spans="1:31" x14ac:dyDescent="0.25">
      <c r="A71898" s="41">
        <v>0</v>
      </c>
      <c r="C71898" s="56"/>
      <c r="AC71898" s="56"/>
      <c r="AD71898" s="56"/>
      <c r="AE71898" s="56"/>
    </row>
    <row r="71899" spans="1:31" x14ac:dyDescent="0.25">
      <c r="A71899" s="41">
        <v>0</v>
      </c>
      <c r="C71899" s="56"/>
      <c r="AC71899" s="56"/>
      <c r="AD71899" s="56"/>
      <c r="AE71899" s="56"/>
    </row>
    <row r="71900" spans="1:31" x14ac:dyDescent="0.25">
      <c r="A71900" s="41">
        <v>0</v>
      </c>
      <c r="C71900" s="56"/>
      <c r="AC71900" s="56"/>
      <c r="AD71900" s="56"/>
      <c r="AE71900" s="56"/>
    </row>
    <row r="71901" spans="1:31" x14ac:dyDescent="0.25">
      <c r="A71901" s="41">
        <v>0</v>
      </c>
      <c r="C71901" s="56"/>
      <c r="AC71901" s="56"/>
      <c r="AD71901" s="56"/>
      <c r="AE71901" s="56"/>
    </row>
    <row r="71902" spans="1:31" x14ac:dyDescent="0.25">
      <c r="A71902" s="41">
        <v>0</v>
      </c>
      <c r="C71902" s="56"/>
      <c r="AC71902" s="56"/>
      <c r="AD71902" s="56"/>
      <c r="AE71902" s="56"/>
    </row>
    <row r="71903" spans="1:31" x14ac:dyDescent="0.25">
      <c r="A71903" s="41">
        <v>0</v>
      </c>
      <c r="C71903" s="56"/>
      <c r="AC71903" s="56"/>
      <c r="AD71903" s="56"/>
      <c r="AE71903" s="56"/>
    </row>
    <row r="71904" spans="1:31" x14ac:dyDescent="0.25">
      <c r="A71904" s="41">
        <v>0</v>
      </c>
      <c r="C71904" s="56"/>
      <c r="AC71904" s="56"/>
      <c r="AD71904" s="56"/>
      <c r="AE71904" s="56"/>
    </row>
    <row r="71905" spans="1:31" x14ac:dyDescent="0.25">
      <c r="A71905" s="41">
        <v>0</v>
      </c>
      <c r="C71905" s="56"/>
      <c r="AC71905" s="56"/>
      <c r="AD71905" s="56"/>
      <c r="AE71905" s="56"/>
    </row>
    <row r="71906" spans="1:31" x14ac:dyDescent="0.25">
      <c r="A71906" s="41">
        <v>0</v>
      </c>
      <c r="C71906" s="56"/>
      <c r="AC71906" s="56"/>
      <c r="AD71906" s="56"/>
      <c r="AE71906" s="56"/>
    </row>
    <row r="71907" spans="1:31" x14ac:dyDescent="0.25">
      <c r="A71907" s="41">
        <v>0</v>
      </c>
      <c r="C71907" s="56"/>
      <c r="AC71907" s="56"/>
      <c r="AD71907" s="56"/>
      <c r="AE71907" s="56"/>
    </row>
    <row r="71908" spans="1:31" x14ac:dyDescent="0.25">
      <c r="A71908" s="41">
        <v>0</v>
      </c>
      <c r="C71908" s="56"/>
      <c r="AC71908" s="56"/>
      <c r="AD71908" s="56"/>
      <c r="AE71908" s="56"/>
    </row>
    <row r="71909" spans="1:31" x14ac:dyDescent="0.25">
      <c r="A71909" s="41">
        <v>0</v>
      </c>
      <c r="C71909" s="56"/>
      <c r="AC71909" s="56"/>
      <c r="AD71909" s="56"/>
      <c r="AE71909" s="56"/>
    </row>
    <row r="71910" spans="1:31" x14ac:dyDescent="0.25">
      <c r="A71910" s="41">
        <v>0</v>
      </c>
      <c r="C71910" s="56"/>
      <c r="AC71910" s="56"/>
      <c r="AD71910" s="56"/>
      <c r="AE71910" s="56"/>
    </row>
    <row r="71911" spans="1:31" x14ac:dyDescent="0.25">
      <c r="A71911" s="41">
        <v>0</v>
      </c>
      <c r="C71911" s="56"/>
      <c r="AC71911" s="56"/>
      <c r="AD71911" s="56"/>
      <c r="AE71911" s="56"/>
    </row>
    <row r="71912" spans="1:31" x14ac:dyDescent="0.25">
      <c r="A71912" s="41">
        <v>0</v>
      </c>
      <c r="C71912" s="56"/>
      <c r="AC71912" s="56"/>
      <c r="AD71912" s="56"/>
      <c r="AE71912" s="56"/>
    </row>
    <row r="71913" spans="1:31" x14ac:dyDescent="0.25">
      <c r="A71913" s="41">
        <v>0</v>
      </c>
      <c r="C71913" s="56"/>
      <c r="AC71913" s="56"/>
      <c r="AD71913" s="56"/>
      <c r="AE71913" s="56"/>
    </row>
    <row r="71914" spans="1:31" x14ac:dyDescent="0.25">
      <c r="A71914" s="41">
        <v>0</v>
      </c>
      <c r="C71914" s="56"/>
      <c r="AC71914" s="56"/>
      <c r="AD71914" s="56"/>
      <c r="AE71914" s="56"/>
    </row>
    <row r="71915" spans="1:31" x14ac:dyDescent="0.25">
      <c r="A71915" s="41">
        <v>0</v>
      </c>
      <c r="C71915" s="56"/>
      <c r="AC71915" s="56"/>
      <c r="AD71915" s="56"/>
      <c r="AE71915" s="56"/>
    </row>
    <row r="71916" spans="1:31" x14ac:dyDescent="0.25">
      <c r="A71916" s="41">
        <v>0</v>
      </c>
      <c r="C71916" s="56"/>
      <c r="AC71916" s="56"/>
      <c r="AD71916" s="56"/>
      <c r="AE71916" s="56"/>
    </row>
    <row r="71917" spans="1:31" x14ac:dyDescent="0.25">
      <c r="A71917" s="41">
        <v>0</v>
      </c>
      <c r="C71917" s="56"/>
      <c r="AC71917" s="56"/>
      <c r="AD71917" s="56"/>
      <c r="AE71917" s="56"/>
    </row>
    <row r="71918" spans="1:31" x14ac:dyDescent="0.25">
      <c r="A71918" s="41">
        <v>0</v>
      </c>
      <c r="C71918" s="56"/>
      <c r="AC71918" s="56"/>
      <c r="AD71918" s="56"/>
      <c r="AE71918" s="56"/>
    </row>
    <row r="71919" spans="1:31" x14ac:dyDescent="0.25">
      <c r="A71919" s="41">
        <v>0</v>
      </c>
      <c r="C71919" s="56"/>
      <c r="AC71919" s="56"/>
      <c r="AD71919" s="56"/>
      <c r="AE71919" s="56"/>
    </row>
    <row r="71920" spans="1:31" x14ac:dyDescent="0.25">
      <c r="A71920" s="41">
        <v>0</v>
      </c>
      <c r="C71920" s="56"/>
      <c r="AC71920" s="56"/>
      <c r="AD71920" s="56"/>
      <c r="AE71920" s="56"/>
    </row>
    <row r="71921" spans="1:31" x14ac:dyDescent="0.25">
      <c r="A71921" s="41">
        <v>0</v>
      </c>
      <c r="C71921" s="56"/>
      <c r="AC71921" s="56"/>
      <c r="AD71921" s="56"/>
      <c r="AE71921" s="56"/>
    </row>
    <row r="71922" spans="1:31" x14ac:dyDescent="0.25">
      <c r="A71922" s="41">
        <v>0</v>
      </c>
      <c r="C71922" s="56"/>
      <c r="AC71922" s="56"/>
      <c r="AD71922" s="56"/>
      <c r="AE71922" s="56"/>
    </row>
    <row r="71923" spans="1:31" x14ac:dyDescent="0.25">
      <c r="A71923" s="41">
        <v>0</v>
      </c>
      <c r="C71923" s="56"/>
      <c r="AC71923" s="56"/>
      <c r="AD71923" s="56"/>
      <c r="AE71923" s="56"/>
    </row>
    <row r="71924" spans="1:31" x14ac:dyDescent="0.25">
      <c r="A71924" s="41">
        <v>0</v>
      </c>
      <c r="C71924" s="56"/>
      <c r="AC71924" s="56"/>
      <c r="AD71924" s="56"/>
      <c r="AE71924" s="56"/>
    </row>
    <row r="71925" spans="1:31" x14ac:dyDescent="0.25">
      <c r="A71925" s="41">
        <v>0</v>
      </c>
      <c r="C71925" s="56"/>
      <c r="AC71925" s="56"/>
      <c r="AD71925" s="56"/>
      <c r="AE71925" s="56"/>
    </row>
    <row r="71926" spans="1:31" x14ac:dyDescent="0.25">
      <c r="A71926" s="41">
        <v>0</v>
      </c>
      <c r="C71926" s="56"/>
      <c r="AC71926" s="56"/>
      <c r="AD71926" s="56"/>
      <c r="AE71926" s="56"/>
    </row>
    <row r="71927" spans="1:31" x14ac:dyDescent="0.25">
      <c r="A71927" s="41">
        <v>0</v>
      </c>
      <c r="C71927" s="56"/>
      <c r="AC71927" s="56"/>
      <c r="AD71927" s="56"/>
      <c r="AE71927" s="56"/>
    </row>
    <row r="71928" spans="1:31" x14ac:dyDescent="0.25">
      <c r="A71928" s="41">
        <v>0</v>
      </c>
      <c r="C71928" s="56"/>
      <c r="AC71928" s="56"/>
      <c r="AD71928" s="56"/>
      <c r="AE71928" s="56"/>
    </row>
    <row r="71929" spans="1:31" x14ac:dyDescent="0.25">
      <c r="A71929" s="41">
        <v>0</v>
      </c>
      <c r="C71929" s="56"/>
      <c r="AC71929" s="56"/>
      <c r="AD71929" s="56"/>
      <c r="AE71929" s="56"/>
    </row>
    <row r="71930" spans="1:31" x14ac:dyDescent="0.25">
      <c r="A71930" s="41">
        <v>0</v>
      </c>
      <c r="C71930" s="56"/>
      <c r="AC71930" s="56"/>
      <c r="AD71930" s="56"/>
      <c r="AE71930" s="56"/>
    </row>
    <row r="71931" spans="1:31" x14ac:dyDescent="0.25">
      <c r="A71931" s="41">
        <v>0</v>
      </c>
      <c r="C71931" s="56"/>
      <c r="AC71931" s="56"/>
      <c r="AD71931" s="56"/>
      <c r="AE71931" s="56"/>
    </row>
    <row r="71932" spans="1:31" x14ac:dyDescent="0.25">
      <c r="A71932" s="41">
        <v>0</v>
      </c>
      <c r="C71932" s="56"/>
      <c r="AC71932" s="56"/>
      <c r="AD71932" s="56"/>
      <c r="AE71932" s="56"/>
    </row>
    <row r="71933" spans="1:31" x14ac:dyDescent="0.25">
      <c r="A71933" s="41">
        <v>0</v>
      </c>
      <c r="C71933" s="56"/>
      <c r="AC71933" s="56"/>
      <c r="AD71933" s="56"/>
      <c r="AE71933" s="56"/>
    </row>
    <row r="71934" spans="1:31" x14ac:dyDescent="0.25">
      <c r="A71934" s="41">
        <v>0</v>
      </c>
      <c r="C71934" s="56"/>
      <c r="AC71934" s="56"/>
      <c r="AD71934" s="56"/>
      <c r="AE71934" s="56"/>
    </row>
    <row r="71935" spans="1:31" x14ac:dyDescent="0.25">
      <c r="A71935" s="41">
        <v>0</v>
      </c>
      <c r="C71935" s="56"/>
      <c r="AC71935" s="56"/>
      <c r="AD71935" s="56"/>
      <c r="AE71935" s="56"/>
    </row>
    <row r="71936" spans="1:31" x14ac:dyDescent="0.25">
      <c r="A71936" s="41">
        <v>0</v>
      </c>
      <c r="C71936" s="56"/>
      <c r="AC71936" s="56"/>
      <c r="AD71936" s="56"/>
      <c r="AE71936" s="56"/>
    </row>
    <row r="71937" spans="1:31" x14ac:dyDescent="0.25">
      <c r="A71937" s="41">
        <v>0</v>
      </c>
      <c r="C71937" s="56"/>
      <c r="AC71937" s="56"/>
      <c r="AD71937" s="56"/>
      <c r="AE71937" s="56"/>
    </row>
    <row r="71938" spans="1:31" x14ac:dyDescent="0.25">
      <c r="A71938" s="41">
        <v>0</v>
      </c>
      <c r="C71938" s="56"/>
      <c r="AC71938" s="56"/>
      <c r="AD71938" s="56"/>
      <c r="AE71938" s="56"/>
    </row>
    <row r="71939" spans="1:31" x14ac:dyDescent="0.25">
      <c r="A71939" s="41">
        <v>0</v>
      </c>
      <c r="C71939" s="56"/>
      <c r="AC71939" s="56"/>
      <c r="AD71939" s="56"/>
      <c r="AE71939" s="56"/>
    </row>
    <row r="71940" spans="1:31" x14ac:dyDescent="0.25">
      <c r="A71940" s="41">
        <v>0</v>
      </c>
      <c r="C71940" s="56"/>
      <c r="AC71940" s="56"/>
      <c r="AD71940" s="56"/>
      <c r="AE71940" s="56"/>
    </row>
    <row r="71941" spans="1:31" x14ac:dyDescent="0.25">
      <c r="A71941" s="41">
        <v>0</v>
      </c>
      <c r="C71941" s="56"/>
      <c r="AC71941" s="56"/>
      <c r="AD71941" s="56"/>
      <c r="AE71941" s="56"/>
    </row>
    <row r="71942" spans="1:31" x14ac:dyDescent="0.25">
      <c r="A71942" s="41">
        <v>0</v>
      </c>
      <c r="C71942" s="56"/>
      <c r="AC71942" s="56"/>
      <c r="AD71942" s="56"/>
      <c r="AE71942" s="56"/>
    </row>
    <row r="71943" spans="1:31" x14ac:dyDescent="0.25">
      <c r="A71943" s="41">
        <v>0</v>
      </c>
      <c r="C71943" s="56"/>
      <c r="AC71943" s="56"/>
      <c r="AD71943" s="56"/>
      <c r="AE71943" s="56"/>
    </row>
    <row r="71944" spans="1:31" x14ac:dyDescent="0.25">
      <c r="A71944" s="41">
        <v>0</v>
      </c>
      <c r="C71944" s="56"/>
      <c r="AC71944" s="56"/>
      <c r="AD71944" s="56"/>
      <c r="AE71944" s="56"/>
    </row>
    <row r="71945" spans="1:31" x14ac:dyDescent="0.25">
      <c r="A71945" s="41">
        <v>0</v>
      </c>
      <c r="C71945" s="56"/>
      <c r="AC71945" s="56"/>
      <c r="AD71945" s="56"/>
      <c r="AE71945" s="56"/>
    </row>
    <row r="71946" spans="1:31" x14ac:dyDescent="0.25">
      <c r="A71946" s="41">
        <v>0</v>
      </c>
      <c r="C71946" s="56"/>
      <c r="AC71946" s="56"/>
      <c r="AD71946" s="56"/>
      <c r="AE71946" s="56"/>
    </row>
    <row r="71947" spans="1:31" x14ac:dyDescent="0.25">
      <c r="A71947" s="41">
        <v>0</v>
      </c>
      <c r="C71947" s="56"/>
      <c r="AC71947" s="56"/>
      <c r="AD71947" s="56"/>
      <c r="AE71947" s="56"/>
    </row>
    <row r="71948" spans="1:31" x14ac:dyDescent="0.25">
      <c r="A71948" s="41">
        <v>0</v>
      </c>
      <c r="C71948" s="56"/>
      <c r="AC71948" s="56"/>
      <c r="AD71948" s="56"/>
      <c r="AE71948" s="56"/>
    </row>
    <row r="71949" spans="1:31" x14ac:dyDescent="0.25">
      <c r="A71949" s="41">
        <v>0</v>
      </c>
      <c r="C71949" s="56"/>
      <c r="AC71949" s="56"/>
      <c r="AD71949" s="56"/>
      <c r="AE71949" s="56"/>
    </row>
    <row r="71950" spans="1:31" x14ac:dyDescent="0.25">
      <c r="A71950" s="41">
        <v>0</v>
      </c>
      <c r="C71950" s="56"/>
      <c r="AC71950" s="56"/>
      <c r="AD71950" s="56"/>
      <c r="AE71950" s="56"/>
    </row>
    <row r="71951" spans="1:31" x14ac:dyDescent="0.25">
      <c r="A71951" s="41">
        <v>0</v>
      </c>
      <c r="C71951" s="56"/>
      <c r="AC71951" s="56"/>
      <c r="AD71951" s="56"/>
      <c r="AE71951" s="56"/>
    </row>
    <row r="71952" spans="1:31" x14ac:dyDescent="0.25">
      <c r="A71952" s="41">
        <v>0</v>
      </c>
      <c r="C71952" s="56"/>
      <c r="AC71952" s="56"/>
      <c r="AD71952" s="56"/>
      <c r="AE71952" s="56"/>
    </row>
    <row r="71953" spans="1:31" x14ac:dyDescent="0.25">
      <c r="A71953" s="41">
        <v>0</v>
      </c>
      <c r="C71953" s="56"/>
      <c r="AC71953" s="56"/>
      <c r="AD71953" s="56"/>
      <c r="AE71953" s="56"/>
    </row>
    <row r="71954" spans="1:31" x14ac:dyDescent="0.25">
      <c r="A71954" s="41">
        <v>0</v>
      </c>
      <c r="C71954" s="56"/>
      <c r="AC71954" s="56"/>
      <c r="AD71954" s="56"/>
      <c r="AE71954" s="56"/>
    </row>
    <row r="71955" spans="1:31" x14ac:dyDescent="0.25">
      <c r="A71955" s="41">
        <v>0</v>
      </c>
      <c r="C71955" s="56"/>
      <c r="AC71955" s="56"/>
      <c r="AD71955" s="56"/>
      <c r="AE71955" s="56"/>
    </row>
    <row r="71956" spans="1:31" x14ac:dyDescent="0.25">
      <c r="A71956" s="41">
        <v>0</v>
      </c>
      <c r="C71956" s="56"/>
      <c r="AC71956" s="56"/>
      <c r="AD71956" s="56"/>
      <c r="AE71956" s="56"/>
    </row>
    <row r="71957" spans="1:31" x14ac:dyDescent="0.25">
      <c r="A71957" s="41">
        <v>0</v>
      </c>
      <c r="C71957" s="56"/>
      <c r="AC71957" s="56"/>
      <c r="AD71957" s="56"/>
      <c r="AE71957" s="56"/>
    </row>
    <row r="71958" spans="1:31" x14ac:dyDescent="0.25">
      <c r="A71958" s="41">
        <v>0</v>
      </c>
      <c r="C71958" s="56"/>
      <c r="AC71958" s="56"/>
      <c r="AD71958" s="56"/>
      <c r="AE71958" s="56"/>
    </row>
    <row r="71959" spans="1:31" x14ac:dyDescent="0.25">
      <c r="A71959" s="41">
        <v>0</v>
      </c>
      <c r="C71959" s="56"/>
      <c r="AC71959" s="56"/>
      <c r="AD71959" s="56"/>
      <c r="AE71959" s="56"/>
    </row>
    <row r="71960" spans="1:31" x14ac:dyDescent="0.25">
      <c r="A71960" s="41">
        <v>0</v>
      </c>
      <c r="C71960" s="56"/>
      <c r="AC71960" s="56"/>
      <c r="AD71960" s="56"/>
      <c r="AE71960" s="56"/>
    </row>
    <row r="71961" spans="1:31" x14ac:dyDescent="0.25">
      <c r="A71961" s="41">
        <v>0</v>
      </c>
      <c r="C71961" s="56"/>
      <c r="AC71961" s="56"/>
      <c r="AD71961" s="56"/>
      <c r="AE71961" s="56"/>
    </row>
    <row r="71962" spans="1:31" x14ac:dyDescent="0.25">
      <c r="A71962" s="41">
        <v>0</v>
      </c>
      <c r="C71962" s="56"/>
      <c r="AC71962" s="56"/>
      <c r="AD71962" s="56"/>
      <c r="AE71962" s="56"/>
    </row>
    <row r="71963" spans="1:31" x14ac:dyDescent="0.25">
      <c r="A71963" s="41">
        <v>0</v>
      </c>
      <c r="C71963" s="56"/>
      <c r="AC71963" s="56"/>
      <c r="AD71963" s="56"/>
      <c r="AE71963" s="56"/>
    </row>
    <row r="71964" spans="1:31" x14ac:dyDescent="0.25">
      <c r="A71964" s="41">
        <v>0</v>
      </c>
      <c r="C71964" s="56"/>
      <c r="AC71964" s="56"/>
      <c r="AD71964" s="56"/>
      <c r="AE71964" s="56"/>
    </row>
    <row r="71965" spans="1:31" x14ac:dyDescent="0.25">
      <c r="A71965" s="41">
        <v>0</v>
      </c>
      <c r="C71965" s="56"/>
      <c r="AC71965" s="56"/>
      <c r="AD71965" s="56"/>
      <c r="AE71965" s="56"/>
    </row>
    <row r="71966" spans="1:31" x14ac:dyDescent="0.25">
      <c r="A71966" s="41">
        <v>0</v>
      </c>
      <c r="C71966" s="56"/>
      <c r="AC71966" s="56"/>
      <c r="AD71966" s="56"/>
      <c r="AE71966" s="56"/>
    </row>
    <row r="71967" spans="1:31" x14ac:dyDescent="0.25">
      <c r="A71967" s="41">
        <v>0</v>
      </c>
      <c r="C71967" s="56"/>
      <c r="AC71967" s="56"/>
      <c r="AD71967" s="56"/>
      <c r="AE71967" s="56"/>
    </row>
    <row r="71968" spans="1:31" x14ac:dyDescent="0.25">
      <c r="A71968" s="41">
        <v>0</v>
      </c>
      <c r="C71968" s="56"/>
      <c r="AC71968" s="56"/>
      <c r="AD71968" s="56"/>
      <c r="AE71968" s="56"/>
    </row>
    <row r="71969" spans="1:31" x14ac:dyDescent="0.25">
      <c r="A71969" s="41">
        <v>0</v>
      </c>
      <c r="C71969" s="56"/>
      <c r="AC71969" s="56"/>
      <c r="AD71969" s="56"/>
      <c r="AE71969" s="56"/>
    </row>
    <row r="71970" spans="1:31" x14ac:dyDescent="0.25">
      <c r="A71970" s="41">
        <v>0</v>
      </c>
      <c r="C71970" s="56"/>
      <c r="AC71970" s="56"/>
      <c r="AD71970" s="56"/>
      <c r="AE71970" s="56"/>
    </row>
    <row r="71971" spans="1:31" x14ac:dyDescent="0.25">
      <c r="A71971" s="41">
        <v>0</v>
      </c>
      <c r="C71971" s="56"/>
      <c r="AC71971" s="56"/>
      <c r="AD71971" s="56"/>
      <c r="AE71971" s="56"/>
    </row>
    <row r="71972" spans="1:31" x14ac:dyDescent="0.25">
      <c r="A71972" s="41">
        <v>0</v>
      </c>
      <c r="C71972" s="56"/>
      <c r="AC71972" s="56"/>
      <c r="AD71972" s="56"/>
      <c r="AE71972" s="56"/>
    </row>
    <row r="71973" spans="1:31" x14ac:dyDescent="0.25">
      <c r="A71973" s="41">
        <v>0</v>
      </c>
      <c r="C71973" s="56"/>
      <c r="AC71973" s="56"/>
      <c r="AD71973" s="56"/>
      <c r="AE71973" s="56"/>
    </row>
    <row r="71974" spans="1:31" x14ac:dyDescent="0.25">
      <c r="A71974" s="41">
        <v>0</v>
      </c>
      <c r="C71974" s="56"/>
      <c r="AC71974" s="56"/>
      <c r="AD71974" s="56"/>
      <c r="AE71974" s="56"/>
    </row>
    <row r="71975" spans="1:31" x14ac:dyDescent="0.25">
      <c r="A71975" s="41">
        <v>0</v>
      </c>
      <c r="C71975" s="56"/>
      <c r="AC71975" s="56"/>
      <c r="AD71975" s="56"/>
      <c r="AE71975" s="56"/>
    </row>
    <row r="71976" spans="1:31" x14ac:dyDescent="0.25">
      <c r="A71976" s="41">
        <v>0</v>
      </c>
      <c r="C71976" s="56"/>
      <c r="AC71976" s="56"/>
      <c r="AD71976" s="56"/>
      <c r="AE71976" s="56"/>
    </row>
    <row r="71977" spans="1:31" x14ac:dyDescent="0.25">
      <c r="A71977" s="41">
        <v>0</v>
      </c>
      <c r="C71977" s="56"/>
      <c r="AC71977" s="56"/>
      <c r="AD71977" s="56"/>
      <c r="AE71977" s="56"/>
    </row>
    <row r="71978" spans="1:31" x14ac:dyDescent="0.25">
      <c r="A71978" s="41">
        <v>0</v>
      </c>
      <c r="C71978" s="56"/>
      <c r="AC71978" s="56"/>
      <c r="AD71978" s="56"/>
      <c r="AE71978" s="56"/>
    </row>
    <row r="71979" spans="1:31" x14ac:dyDescent="0.25">
      <c r="A71979" s="41">
        <v>0</v>
      </c>
      <c r="C71979" s="56"/>
      <c r="AC71979" s="56"/>
      <c r="AD71979" s="56"/>
      <c r="AE71979" s="56"/>
    </row>
    <row r="71980" spans="1:31" x14ac:dyDescent="0.25">
      <c r="A71980" s="41">
        <v>0</v>
      </c>
      <c r="C71980" s="56"/>
      <c r="AC71980" s="56"/>
      <c r="AD71980" s="56"/>
      <c r="AE71980" s="56"/>
    </row>
    <row r="71981" spans="1:31" x14ac:dyDescent="0.25">
      <c r="A71981" s="41">
        <v>0</v>
      </c>
      <c r="C71981" s="56"/>
      <c r="AC71981" s="56"/>
      <c r="AD71981" s="56"/>
      <c r="AE71981" s="56"/>
    </row>
    <row r="71982" spans="1:31" x14ac:dyDescent="0.25">
      <c r="A71982" s="41">
        <v>0</v>
      </c>
      <c r="C71982" s="56"/>
      <c r="AC71982" s="56"/>
      <c r="AD71982" s="56"/>
      <c r="AE71982" s="56"/>
    </row>
    <row r="71983" spans="1:31" x14ac:dyDescent="0.25">
      <c r="A71983" s="41">
        <v>0</v>
      </c>
      <c r="C71983" s="56"/>
      <c r="AC71983" s="56"/>
      <c r="AD71983" s="56"/>
      <c r="AE71983" s="56"/>
    </row>
    <row r="71984" spans="1:31" x14ac:dyDescent="0.25">
      <c r="A71984" s="41">
        <v>0</v>
      </c>
      <c r="C71984" s="56"/>
      <c r="AC71984" s="56"/>
      <c r="AD71984" s="56"/>
      <c r="AE71984" s="56"/>
    </row>
    <row r="71985" spans="1:31" x14ac:dyDescent="0.25">
      <c r="A71985" s="41">
        <v>0</v>
      </c>
      <c r="C71985" s="56"/>
      <c r="AC71985" s="56"/>
      <c r="AD71985" s="56"/>
      <c r="AE71985" s="56"/>
    </row>
    <row r="71986" spans="1:31" x14ac:dyDescent="0.25">
      <c r="A71986" s="41">
        <v>0</v>
      </c>
      <c r="C71986" s="56"/>
      <c r="AC71986" s="56"/>
      <c r="AD71986" s="56"/>
      <c r="AE71986" s="56"/>
    </row>
    <row r="71987" spans="1:31" x14ac:dyDescent="0.25">
      <c r="A71987" s="41">
        <v>0</v>
      </c>
      <c r="C71987" s="56"/>
      <c r="AC71987" s="56"/>
      <c r="AD71987" s="56"/>
      <c r="AE71987" s="56"/>
    </row>
    <row r="71988" spans="1:31" x14ac:dyDescent="0.25">
      <c r="A71988" s="41">
        <v>0</v>
      </c>
      <c r="C71988" s="56"/>
      <c r="AC71988" s="56"/>
      <c r="AD71988" s="56"/>
      <c r="AE71988" s="56"/>
    </row>
    <row r="71989" spans="1:31" x14ac:dyDescent="0.25">
      <c r="A71989" s="41">
        <v>0</v>
      </c>
      <c r="C71989" s="56"/>
      <c r="AC71989" s="56"/>
      <c r="AD71989" s="56"/>
      <c r="AE71989" s="56"/>
    </row>
    <row r="71990" spans="1:31" x14ac:dyDescent="0.25">
      <c r="A71990" s="41">
        <v>0</v>
      </c>
      <c r="C71990" s="56"/>
      <c r="AC71990" s="56"/>
      <c r="AD71990" s="56"/>
      <c r="AE71990" s="56"/>
    </row>
    <row r="71991" spans="1:31" x14ac:dyDescent="0.25">
      <c r="A71991" s="41">
        <v>0</v>
      </c>
      <c r="C71991" s="56"/>
      <c r="AC71991" s="56"/>
      <c r="AD71991" s="56"/>
      <c r="AE71991" s="56"/>
    </row>
    <row r="71992" spans="1:31" x14ac:dyDescent="0.25">
      <c r="A71992" s="41">
        <v>0</v>
      </c>
      <c r="C71992" s="56"/>
      <c r="AC71992" s="56"/>
      <c r="AD71992" s="56"/>
      <c r="AE71992" s="56"/>
    </row>
    <row r="71993" spans="1:31" x14ac:dyDescent="0.25">
      <c r="A71993" s="41">
        <v>0</v>
      </c>
      <c r="C71993" s="56"/>
      <c r="AC71993" s="56"/>
      <c r="AD71993" s="56"/>
      <c r="AE71993" s="56"/>
    </row>
    <row r="71994" spans="1:31" x14ac:dyDescent="0.25">
      <c r="A71994" s="41">
        <v>0</v>
      </c>
      <c r="C71994" s="56"/>
      <c r="AC71994" s="56"/>
      <c r="AD71994" s="56"/>
      <c r="AE71994" s="56"/>
    </row>
    <row r="71995" spans="1:31" x14ac:dyDescent="0.25">
      <c r="A71995" s="41">
        <v>0</v>
      </c>
      <c r="C71995" s="56"/>
      <c r="AC71995" s="56"/>
      <c r="AD71995" s="56"/>
      <c r="AE71995" s="56"/>
    </row>
    <row r="71996" spans="1:31" x14ac:dyDescent="0.25">
      <c r="A71996" s="41">
        <v>0</v>
      </c>
      <c r="C71996" s="56"/>
      <c r="AC71996" s="56"/>
      <c r="AD71996" s="56"/>
      <c r="AE71996" s="56"/>
    </row>
    <row r="71997" spans="1:31" x14ac:dyDescent="0.25">
      <c r="A71997" s="41">
        <v>0</v>
      </c>
      <c r="C71997" s="56"/>
      <c r="AC71997" s="56"/>
      <c r="AD71997" s="56"/>
      <c r="AE71997" s="56"/>
    </row>
    <row r="71998" spans="1:31" x14ac:dyDescent="0.25">
      <c r="A71998" s="41">
        <v>0</v>
      </c>
      <c r="C71998" s="56"/>
      <c r="AC71998" s="56"/>
      <c r="AD71998" s="56"/>
      <c r="AE71998" s="56"/>
    </row>
    <row r="71999" spans="1:31" x14ac:dyDescent="0.25">
      <c r="A71999" s="41">
        <v>0</v>
      </c>
      <c r="C71999" s="56"/>
      <c r="AC71999" s="56"/>
      <c r="AD71999" s="56"/>
      <c r="AE71999" s="56"/>
    </row>
    <row r="72000" spans="1:31" x14ac:dyDescent="0.25">
      <c r="A72000" s="41">
        <v>0</v>
      </c>
      <c r="C72000" s="56"/>
      <c r="AC72000" s="56"/>
      <c r="AD72000" s="56"/>
      <c r="AE72000" s="56"/>
    </row>
    <row r="72001" spans="1:31" x14ac:dyDescent="0.25">
      <c r="A72001" s="41">
        <v>0</v>
      </c>
      <c r="C72001" s="56"/>
      <c r="AC72001" s="56"/>
      <c r="AD72001" s="56"/>
      <c r="AE72001" s="56"/>
    </row>
    <row r="72002" spans="1:31" x14ac:dyDescent="0.25">
      <c r="A72002" s="41">
        <v>0</v>
      </c>
      <c r="C72002" s="56"/>
      <c r="AC72002" s="56"/>
      <c r="AD72002" s="56"/>
      <c r="AE72002" s="56"/>
    </row>
    <row r="72003" spans="1:31" x14ac:dyDescent="0.25">
      <c r="A72003" s="41">
        <v>0</v>
      </c>
      <c r="C72003" s="56"/>
      <c r="AC72003" s="56"/>
      <c r="AD72003" s="56"/>
      <c r="AE72003" s="56"/>
    </row>
    <row r="72004" spans="1:31" x14ac:dyDescent="0.25">
      <c r="A72004" s="41">
        <v>0</v>
      </c>
      <c r="C72004" s="56"/>
      <c r="AC72004" s="56"/>
      <c r="AD72004" s="56"/>
      <c r="AE72004" s="56"/>
    </row>
    <row r="72005" spans="1:31" x14ac:dyDescent="0.25">
      <c r="A72005" s="41">
        <v>0</v>
      </c>
      <c r="C72005" s="56"/>
      <c r="AC72005" s="56"/>
      <c r="AD72005" s="56"/>
      <c r="AE72005" s="56"/>
    </row>
    <row r="72006" spans="1:31" x14ac:dyDescent="0.25">
      <c r="A72006" s="41">
        <v>0</v>
      </c>
      <c r="C72006" s="56"/>
      <c r="AC72006" s="56"/>
      <c r="AD72006" s="56"/>
      <c r="AE72006" s="56"/>
    </row>
    <row r="72007" spans="1:31" x14ac:dyDescent="0.25">
      <c r="A72007" s="41">
        <v>0</v>
      </c>
      <c r="C72007" s="56"/>
      <c r="AC72007" s="56"/>
      <c r="AD72007" s="56"/>
      <c r="AE72007" s="56"/>
    </row>
    <row r="72008" spans="1:31" x14ac:dyDescent="0.25">
      <c r="A72008" s="41">
        <v>0</v>
      </c>
      <c r="C72008" s="56"/>
      <c r="AC72008" s="56"/>
      <c r="AD72008" s="56"/>
      <c r="AE72008" s="56"/>
    </row>
    <row r="72009" spans="1:31" x14ac:dyDescent="0.25">
      <c r="A72009" s="41">
        <v>0</v>
      </c>
      <c r="C72009" s="56"/>
      <c r="AC72009" s="56"/>
      <c r="AD72009" s="56"/>
      <c r="AE72009" s="56"/>
    </row>
    <row r="72010" spans="1:31" x14ac:dyDescent="0.25">
      <c r="A72010" s="41">
        <v>0</v>
      </c>
      <c r="C72010" s="56"/>
      <c r="AC72010" s="56"/>
      <c r="AD72010" s="56"/>
      <c r="AE72010" s="56"/>
    </row>
    <row r="72011" spans="1:31" x14ac:dyDescent="0.25">
      <c r="A72011" s="41">
        <v>0</v>
      </c>
      <c r="C72011" s="56"/>
      <c r="AC72011" s="56"/>
      <c r="AD72011" s="56"/>
      <c r="AE72011" s="56"/>
    </row>
    <row r="72012" spans="1:31" x14ac:dyDescent="0.25">
      <c r="A72012" s="41">
        <v>0</v>
      </c>
      <c r="C72012" s="56"/>
      <c r="AC72012" s="56"/>
      <c r="AD72012" s="56"/>
      <c r="AE72012" s="56"/>
    </row>
    <row r="72013" spans="1:31" x14ac:dyDescent="0.25">
      <c r="A72013" s="41">
        <v>0</v>
      </c>
      <c r="C72013" s="56"/>
      <c r="AC72013" s="56"/>
      <c r="AD72013" s="56"/>
      <c r="AE72013" s="56"/>
    </row>
    <row r="72014" spans="1:31" x14ac:dyDescent="0.25">
      <c r="A72014" s="41">
        <v>0</v>
      </c>
      <c r="C72014" s="56"/>
      <c r="AC72014" s="56"/>
      <c r="AD72014" s="56"/>
      <c r="AE72014" s="56"/>
    </row>
    <row r="72015" spans="1:31" x14ac:dyDescent="0.25">
      <c r="A72015" s="41">
        <v>0</v>
      </c>
      <c r="C72015" s="56"/>
      <c r="AC72015" s="56"/>
      <c r="AD72015" s="56"/>
      <c r="AE72015" s="56"/>
    </row>
    <row r="72016" spans="1:31" x14ac:dyDescent="0.25">
      <c r="A72016" s="41">
        <v>0</v>
      </c>
      <c r="C72016" s="56"/>
      <c r="AC72016" s="56"/>
      <c r="AD72016" s="56"/>
      <c r="AE72016" s="56"/>
    </row>
    <row r="72017" spans="1:31" x14ac:dyDescent="0.25">
      <c r="A72017" s="41">
        <v>0</v>
      </c>
      <c r="C72017" s="56"/>
      <c r="AC72017" s="56"/>
      <c r="AD72017" s="56"/>
      <c r="AE72017" s="56"/>
    </row>
    <row r="72018" spans="1:31" x14ac:dyDescent="0.25">
      <c r="A72018" s="41">
        <v>0</v>
      </c>
      <c r="C72018" s="56"/>
      <c r="AC72018" s="56"/>
      <c r="AD72018" s="56"/>
      <c r="AE72018" s="56"/>
    </row>
    <row r="72019" spans="1:31" x14ac:dyDescent="0.25">
      <c r="A72019" s="41">
        <v>0</v>
      </c>
      <c r="C72019" s="56"/>
      <c r="AC72019" s="56"/>
      <c r="AD72019" s="56"/>
      <c r="AE72019" s="56"/>
    </row>
    <row r="72020" spans="1:31" x14ac:dyDescent="0.25">
      <c r="A72020" s="41">
        <v>0</v>
      </c>
      <c r="C72020" s="56"/>
      <c r="AC72020" s="56"/>
      <c r="AD72020" s="56"/>
      <c r="AE72020" s="56"/>
    </row>
    <row r="72021" spans="1:31" x14ac:dyDescent="0.25">
      <c r="A72021" s="41">
        <v>0</v>
      </c>
      <c r="C72021" s="56"/>
      <c r="AC72021" s="56"/>
      <c r="AD72021" s="56"/>
      <c r="AE72021" s="56"/>
    </row>
    <row r="72022" spans="1:31" x14ac:dyDescent="0.25">
      <c r="A72022" s="41">
        <v>0</v>
      </c>
      <c r="C72022" s="56"/>
      <c r="AC72022" s="56"/>
      <c r="AD72022" s="56"/>
      <c r="AE72022" s="56"/>
    </row>
    <row r="72023" spans="1:31" x14ac:dyDescent="0.25">
      <c r="A72023" s="41">
        <v>0</v>
      </c>
      <c r="C72023" s="56"/>
      <c r="AC72023" s="56"/>
      <c r="AD72023" s="56"/>
      <c r="AE72023" s="56"/>
    </row>
    <row r="72024" spans="1:31" x14ac:dyDescent="0.25">
      <c r="A72024" s="41">
        <v>0</v>
      </c>
      <c r="C72024" s="56"/>
      <c r="AC72024" s="56"/>
      <c r="AD72024" s="56"/>
      <c r="AE72024" s="56"/>
    </row>
    <row r="72025" spans="1:31" x14ac:dyDescent="0.25">
      <c r="A72025" s="41">
        <v>0</v>
      </c>
      <c r="C72025" s="56"/>
      <c r="AC72025" s="56"/>
      <c r="AD72025" s="56"/>
      <c r="AE72025" s="56"/>
    </row>
    <row r="72026" spans="1:31" x14ac:dyDescent="0.25">
      <c r="A72026" s="41">
        <v>0</v>
      </c>
      <c r="C72026" s="56"/>
      <c r="AC72026" s="56"/>
      <c r="AD72026" s="56"/>
      <c r="AE72026" s="56"/>
    </row>
    <row r="72027" spans="1:31" x14ac:dyDescent="0.25">
      <c r="A72027" s="41">
        <v>0</v>
      </c>
      <c r="C72027" s="56"/>
      <c r="AC72027" s="56"/>
      <c r="AD72027" s="56"/>
      <c r="AE72027" s="56"/>
    </row>
    <row r="72028" spans="1:31" x14ac:dyDescent="0.25">
      <c r="A72028" s="41">
        <v>0</v>
      </c>
      <c r="C72028" s="56"/>
      <c r="AC72028" s="56"/>
      <c r="AD72028" s="56"/>
      <c r="AE72028" s="56"/>
    </row>
    <row r="72029" spans="1:31" x14ac:dyDescent="0.25">
      <c r="A72029" s="41">
        <v>0</v>
      </c>
      <c r="C72029" s="56"/>
      <c r="AC72029" s="56"/>
      <c r="AD72029" s="56"/>
      <c r="AE72029" s="56"/>
    </row>
    <row r="72030" spans="1:31" x14ac:dyDescent="0.25">
      <c r="A72030" s="41">
        <v>0</v>
      </c>
      <c r="C72030" s="56"/>
      <c r="AC72030" s="56"/>
      <c r="AD72030" s="56"/>
      <c r="AE72030" s="56"/>
    </row>
    <row r="72031" spans="1:31" x14ac:dyDescent="0.25">
      <c r="A72031" s="41">
        <v>0</v>
      </c>
      <c r="C72031" s="56"/>
      <c r="AC72031" s="56"/>
      <c r="AD72031" s="56"/>
      <c r="AE72031" s="56"/>
    </row>
    <row r="72032" spans="1:31" x14ac:dyDescent="0.25">
      <c r="A72032" s="41">
        <v>0</v>
      </c>
      <c r="C72032" s="56"/>
      <c r="AC72032" s="56"/>
      <c r="AD72032" s="56"/>
      <c r="AE72032" s="56"/>
    </row>
    <row r="72033" spans="1:31" x14ac:dyDescent="0.25">
      <c r="A72033" s="41">
        <v>0</v>
      </c>
      <c r="C72033" s="56"/>
      <c r="AC72033" s="56"/>
      <c r="AD72033" s="56"/>
      <c r="AE72033" s="56"/>
    </row>
    <row r="72034" spans="1:31" x14ac:dyDescent="0.25">
      <c r="A72034" s="41">
        <v>0</v>
      </c>
      <c r="C72034" s="56"/>
      <c r="AC72034" s="56"/>
      <c r="AD72034" s="56"/>
      <c r="AE72034" s="56"/>
    </row>
    <row r="72035" spans="1:31" x14ac:dyDescent="0.25">
      <c r="A72035" s="41">
        <v>0</v>
      </c>
      <c r="C72035" s="56"/>
      <c r="AC72035" s="56"/>
      <c r="AD72035" s="56"/>
      <c r="AE72035" s="56"/>
    </row>
    <row r="72036" spans="1:31" x14ac:dyDescent="0.25">
      <c r="A72036" s="41">
        <v>0</v>
      </c>
      <c r="C72036" s="56"/>
      <c r="AC72036" s="56"/>
      <c r="AD72036" s="56"/>
      <c r="AE72036" s="56"/>
    </row>
    <row r="72037" spans="1:31" x14ac:dyDescent="0.25">
      <c r="A72037" s="41">
        <v>0</v>
      </c>
      <c r="C72037" s="56"/>
      <c r="AC72037" s="56"/>
      <c r="AD72037" s="56"/>
      <c r="AE72037" s="56"/>
    </row>
    <row r="72038" spans="1:31" x14ac:dyDescent="0.25">
      <c r="A72038" s="41">
        <v>0</v>
      </c>
      <c r="C72038" s="56"/>
      <c r="AC72038" s="56"/>
      <c r="AD72038" s="56"/>
      <c r="AE72038" s="56"/>
    </row>
    <row r="72039" spans="1:31" x14ac:dyDescent="0.25">
      <c r="A72039" s="41">
        <v>0</v>
      </c>
      <c r="C72039" s="56"/>
      <c r="AC72039" s="56"/>
      <c r="AD72039" s="56"/>
      <c r="AE72039" s="56"/>
    </row>
    <row r="72040" spans="1:31" x14ac:dyDescent="0.25">
      <c r="A72040" s="41">
        <v>0</v>
      </c>
      <c r="C72040" s="56"/>
      <c r="AC72040" s="56"/>
      <c r="AD72040" s="56"/>
      <c r="AE72040" s="56"/>
    </row>
    <row r="72041" spans="1:31" x14ac:dyDescent="0.25">
      <c r="A72041" s="41">
        <v>0</v>
      </c>
      <c r="C72041" s="56"/>
      <c r="AC72041" s="56"/>
      <c r="AD72041" s="56"/>
      <c r="AE72041" s="56"/>
    </row>
    <row r="72042" spans="1:31" x14ac:dyDescent="0.25">
      <c r="A72042" s="41">
        <v>0</v>
      </c>
      <c r="C72042" s="56"/>
      <c r="AC72042" s="56"/>
      <c r="AD72042" s="56"/>
      <c r="AE72042" s="56"/>
    </row>
    <row r="72043" spans="1:31" x14ac:dyDescent="0.25">
      <c r="A72043" s="41">
        <v>0</v>
      </c>
      <c r="C72043" s="56"/>
      <c r="AC72043" s="56"/>
      <c r="AD72043" s="56"/>
      <c r="AE72043" s="56"/>
    </row>
    <row r="72044" spans="1:31" x14ac:dyDescent="0.25">
      <c r="A72044" s="41">
        <v>0</v>
      </c>
      <c r="C72044" s="56"/>
      <c r="AC72044" s="56"/>
      <c r="AD72044" s="56"/>
      <c r="AE72044" s="56"/>
    </row>
    <row r="72045" spans="1:31" x14ac:dyDescent="0.25">
      <c r="A72045" s="41">
        <v>0</v>
      </c>
      <c r="C72045" s="56"/>
      <c r="AC72045" s="56"/>
      <c r="AD72045" s="56"/>
      <c r="AE72045" s="56"/>
    </row>
    <row r="72046" spans="1:31" x14ac:dyDescent="0.25">
      <c r="A72046" s="41">
        <v>0</v>
      </c>
      <c r="C72046" s="56"/>
      <c r="AC72046" s="56"/>
      <c r="AD72046" s="56"/>
      <c r="AE72046" s="56"/>
    </row>
    <row r="72047" spans="1:31" x14ac:dyDescent="0.25">
      <c r="A72047" s="41">
        <v>0</v>
      </c>
      <c r="C72047" s="56"/>
      <c r="AC72047" s="56"/>
      <c r="AD72047" s="56"/>
      <c r="AE72047" s="56"/>
    </row>
    <row r="72048" spans="1:31" x14ac:dyDescent="0.25">
      <c r="A72048" s="41">
        <v>0</v>
      </c>
      <c r="C72048" s="56"/>
      <c r="AC72048" s="56"/>
      <c r="AD72048" s="56"/>
      <c r="AE72048" s="56"/>
    </row>
    <row r="72049" spans="1:31" x14ac:dyDescent="0.25">
      <c r="A72049" s="41">
        <v>0</v>
      </c>
      <c r="C72049" s="56"/>
      <c r="AC72049" s="56"/>
      <c r="AD72049" s="56"/>
      <c r="AE72049" s="56"/>
    </row>
    <row r="72050" spans="1:31" x14ac:dyDescent="0.25">
      <c r="A72050" s="41">
        <v>0</v>
      </c>
      <c r="C72050" s="56"/>
      <c r="AC72050" s="56"/>
      <c r="AD72050" s="56"/>
      <c r="AE72050" s="56"/>
    </row>
    <row r="72051" spans="1:31" x14ac:dyDescent="0.25">
      <c r="A72051" s="41">
        <v>0</v>
      </c>
      <c r="C72051" s="56"/>
      <c r="AC72051" s="56"/>
      <c r="AD72051" s="56"/>
      <c r="AE72051" s="56"/>
    </row>
    <row r="72052" spans="1:31" x14ac:dyDescent="0.25">
      <c r="A72052" s="41">
        <v>0</v>
      </c>
      <c r="C72052" s="56"/>
      <c r="AC72052" s="56"/>
      <c r="AD72052" s="56"/>
      <c r="AE72052" s="56"/>
    </row>
    <row r="72053" spans="1:31" x14ac:dyDescent="0.25">
      <c r="A72053" s="41">
        <v>0</v>
      </c>
      <c r="C72053" s="56"/>
      <c r="AC72053" s="56"/>
      <c r="AD72053" s="56"/>
      <c r="AE72053" s="56"/>
    </row>
    <row r="72054" spans="1:31" x14ac:dyDescent="0.25">
      <c r="A72054" s="41">
        <v>0</v>
      </c>
      <c r="C72054" s="56"/>
      <c r="AC72054" s="56"/>
      <c r="AD72054" s="56"/>
      <c r="AE72054" s="56"/>
    </row>
    <row r="72055" spans="1:31" x14ac:dyDescent="0.25">
      <c r="A72055" s="41">
        <v>0</v>
      </c>
      <c r="C72055" s="56"/>
      <c r="AC72055" s="56"/>
      <c r="AD72055" s="56"/>
      <c r="AE72055" s="56"/>
    </row>
    <row r="72056" spans="1:31" x14ac:dyDescent="0.25">
      <c r="A72056" s="41">
        <v>0</v>
      </c>
      <c r="C72056" s="56"/>
      <c r="AC72056" s="56"/>
      <c r="AD72056" s="56"/>
      <c r="AE72056" s="56"/>
    </row>
    <row r="72057" spans="1:31" x14ac:dyDescent="0.25">
      <c r="A72057" s="41">
        <v>0</v>
      </c>
      <c r="C72057" s="56"/>
      <c r="AC72057" s="56"/>
      <c r="AD72057" s="56"/>
      <c r="AE72057" s="56"/>
    </row>
    <row r="72058" spans="1:31" x14ac:dyDescent="0.25">
      <c r="A72058" s="41">
        <v>0</v>
      </c>
      <c r="C72058" s="56"/>
      <c r="AC72058" s="56"/>
      <c r="AD72058" s="56"/>
      <c r="AE72058" s="56"/>
    </row>
    <row r="72059" spans="1:31" x14ac:dyDescent="0.25">
      <c r="A72059" s="41">
        <v>0</v>
      </c>
      <c r="C72059" s="56"/>
      <c r="AC72059" s="56"/>
      <c r="AD72059" s="56"/>
      <c r="AE72059" s="56"/>
    </row>
    <row r="72060" spans="1:31" x14ac:dyDescent="0.25">
      <c r="A72060" s="41">
        <v>0</v>
      </c>
      <c r="C72060" s="56"/>
      <c r="AC72060" s="56"/>
      <c r="AD72060" s="56"/>
      <c r="AE72060" s="56"/>
    </row>
    <row r="72061" spans="1:31" x14ac:dyDescent="0.25">
      <c r="A72061" s="41">
        <v>0</v>
      </c>
      <c r="C72061" s="56"/>
      <c r="AC72061" s="56"/>
      <c r="AD72061" s="56"/>
      <c r="AE72061" s="56"/>
    </row>
    <row r="72062" spans="1:31" x14ac:dyDescent="0.25">
      <c r="A72062" s="41">
        <v>0</v>
      </c>
      <c r="C72062" s="56"/>
      <c r="AC72062" s="56"/>
      <c r="AD72062" s="56"/>
      <c r="AE72062" s="56"/>
    </row>
    <row r="72063" spans="1:31" x14ac:dyDescent="0.25">
      <c r="A72063" s="41">
        <v>0</v>
      </c>
      <c r="C72063" s="56"/>
      <c r="AC72063" s="56"/>
      <c r="AD72063" s="56"/>
      <c r="AE72063" s="56"/>
    </row>
    <row r="72064" spans="1:31" x14ac:dyDescent="0.25">
      <c r="A72064" s="41">
        <v>0</v>
      </c>
      <c r="C72064" s="56"/>
      <c r="AC72064" s="56"/>
      <c r="AD72064" s="56"/>
      <c r="AE72064" s="56"/>
    </row>
    <row r="72065" spans="1:31" x14ac:dyDescent="0.25">
      <c r="A72065" s="41">
        <v>0</v>
      </c>
      <c r="C72065" s="56"/>
      <c r="AC72065" s="56"/>
      <c r="AD72065" s="56"/>
      <c r="AE72065" s="56"/>
    </row>
    <row r="72066" spans="1:31" x14ac:dyDescent="0.25">
      <c r="A72066" s="41">
        <v>0</v>
      </c>
      <c r="C72066" s="56"/>
      <c r="AC72066" s="56"/>
      <c r="AD72066" s="56"/>
      <c r="AE72066" s="56"/>
    </row>
    <row r="72067" spans="1:31" x14ac:dyDescent="0.25">
      <c r="A72067" s="41">
        <v>0</v>
      </c>
      <c r="C72067" s="56"/>
      <c r="AC72067" s="56"/>
      <c r="AD72067" s="56"/>
      <c r="AE72067" s="56"/>
    </row>
    <row r="72068" spans="1:31" x14ac:dyDescent="0.25">
      <c r="A72068" s="41">
        <v>0</v>
      </c>
      <c r="C72068" s="56"/>
      <c r="AC72068" s="56"/>
      <c r="AD72068" s="56"/>
      <c r="AE72068" s="56"/>
    </row>
    <row r="72069" spans="1:31" x14ac:dyDescent="0.25">
      <c r="A72069" s="41">
        <v>0</v>
      </c>
      <c r="C72069" s="56"/>
      <c r="AC72069" s="56"/>
      <c r="AD72069" s="56"/>
      <c r="AE72069" s="56"/>
    </row>
    <row r="72070" spans="1:31" x14ac:dyDescent="0.25">
      <c r="A72070" s="41">
        <v>0</v>
      </c>
      <c r="C72070" s="56"/>
      <c r="AC72070" s="56"/>
      <c r="AD72070" s="56"/>
      <c r="AE72070" s="56"/>
    </row>
    <row r="72071" spans="1:31" x14ac:dyDescent="0.25">
      <c r="A72071" s="41">
        <v>0</v>
      </c>
      <c r="C72071" s="56"/>
      <c r="AC72071" s="56"/>
      <c r="AD72071" s="56"/>
      <c r="AE72071" s="56"/>
    </row>
    <row r="72072" spans="1:31" x14ac:dyDescent="0.25">
      <c r="A72072" s="41">
        <v>0</v>
      </c>
      <c r="C72072" s="56"/>
      <c r="AC72072" s="56"/>
      <c r="AD72072" s="56"/>
      <c r="AE72072" s="56"/>
    </row>
    <row r="72073" spans="1:31" x14ac:dyDescent="0.25">
      <c r="A72073" s="41">
        <v>0</v>
      </c>
      <c r="C72073" s="56"/>
      <c r="AC72073" s="56"/>
      <c r="AD72073" s="56"/>
      <c r="AE72073" s="56"/>
    </row>
    <row r="72074" spans="1:31" x14ac:dyDescent="0.25">
      <c r="A72074" s="41">
        <v>0</v>
      </c>
      <c r="C72074" s="56"/>
      <c r="AC72074" s="56"/>
      <c r="AD72074" s="56"/>
      <c r="AE72074" s="56"/>
    </row>
    <row r="72075" spans="1:31" x14ac:dyDescent="0.25">
      <c r="A72075" s="41">
        <v>0</v>
      </c>
      <c r="C72075" s="56"/>
      <c r="AC72075" s="56"/>
      <c r="AD72075" s="56"/>
      <c r="AE72075" s="56"/>
    </row>
    <row r="72076" spans="1:31" x14ac:dyDescent="0.25">
      <c r="A72076" s="41">
        <v>0</v>
      </c>
      <c r="C72076" s="56"/>
      <c r="AC72076" s="56"/>
      <c r="AD72076" s="56"/>
      <c r="AE72076" s="56"/>
    </row>
    <row r="72077" spans="1:31" x14ac:dyDescent="0.25">
      <c r="A72077" s="41">
        <v>0</v>
      </c>
      <c r="C72077" s="56"/>
      <c r="AC72077" s="56"/>
      <c r="AD72077" s="56"/>
      <c r="AE72077" s="56"/>
    </row>
    <row r="72078" spans="1:31" x14ac:dyDescent="0.25">
      <c r="A72078" s="41">
        <v>0</v>
      </c>
      <c r="C72078" s="56"/>
      <c r="AC72078" s="56"/>
      <c r="AD72078" s="56"/>
      <c r="AE72078" s="56"/>
    </row>
    <row r="72079" spans="1:31" x14ac:dyDescent="0.25">
      <c r="A72079" s="41">
        <v>0</v>
      </c>
      <c r="C72079" s="56"/>
      <c r="AC72079" s="56"/>
      <c r="AD72079" s="56"/>
      <c r="AE72079" s="56"/>
    </row>
    <row r="72080" spans="1:31" x14ac:dyDescent="0.25">
      <c r="A72080" s="41">
        <v>0</v>
      </c>
      <c r="C72080" s="56"/>
      <c r="AC72080" s="56"/>
      <c r="AD72080" s="56"/>
      <c r="AE72080" s="56"/>
    </row>
    <row r="72081" spans="1:31" x14ac:dyDescent="0.25">
      <c r="A72081" s="41">
        <v>0</v>
      </c>
      <c r="C72081" s="56"/>
      <c r="AC72081" s="56"/>
      <c r="AD72081" s="56"/>
      <c r="AE72081" s="56"/>
    </row>
    <row r="72082" spans="1:31" x14ac:dyDescent="0.25">
      <c r="A72082" s="41">
        <v>0</v>
      </c>
      <c r="C72082" s="56"/>
      <c r="AC72082" s="56"/>
      <c r="AD72082" s="56"/>
      <c r="AE72082" s="56"/>
    </row>
    <row r="72083" spans="1:31" x14ac:dyDescent="0.25">
      <c r="A72083" s="41">
        <v>0</v>
      </c>
      <c r="C72083" s="56"/>
      <c r="AC72083" s="56"/>
      <c r="AD72083" s="56"/>
      <c r="AE72083" s="56"/>
    </row>
    <row r="72084" spans="1:31" x14ac:dyDescent="0.25">
      <c r="A72084" s="41">
        <v>0</v>
      </c>
      <c r="C72084" s="56"/>
      <c r="AC72084" s="56"/>
      <c r="AD72084" s="56"/>
      <c r="AE72084" s="56"/>
    </row>
    <row r="72085" spans="1:31" x14ac:dyDescent="0.25">
      <c r="A72085" s="41">
        <v>0</v>
      </c>
      <c r="C72085" s="56"/>
      <c r="AC72085" s="56"/>
      <c r="AD72085" s="56"/>
      <c r="AE72085" s="56"/>
    </row>
    <row r="72086" spans="1:31" x14ac:dyDescent="0.25">
      <c r="A72086" s="41">
        <v>0</v>
      </c>
      <c r="C72086" s="56"/>
      <c r="AC72086" s="56"/>
      <c r="AD72086" s="56"/>
      <c r="AE72086" s="56"/>
    </row>
    <row r="72087" spans="1:31" x14ac:dyDescent="0.25">
      <c r="A72087" s="41">
        <v>0</v>
      </c>
      <c r="C72087" s="56"/>
      <c r="AC72087" s="56"/>
      <c r="AD72087" s="56"/>
      <c r="AE72087" s="56"/>
    </row>
    <row r="72088" spans="1:31" x14ac:dyDescent="0.25">
      <c r="A72088" s="41">
        <v>0</v>
      </c>
      <c r="C72088" s="56"/>
      <c r="AC72088" s="56"/>
      <c r="AD72088" s="56"/>
      <c r="AE72088" s="56"/>
    </row>
    <row r="72089" spans="1:31" x14ac:dyDescent="0.25">
      <c r="A72089" s="41">
        <v>0</v>
      </c>
      <c r="C72089" s="56"/>
      <c r="AC72089" s="56"/>
      <c r="AD72089" s="56"/>
      <c r="AE72089" s="56"/>
    </row>
    <row r="72090" spans="1:31" x14ac:dyDescent="0.25">
      <c r="A72090" s="41">
        <v>0</v>
      </c>
      <c r="C72090" s="56"/>
      <c r="AC72090" s="56"/>
      <c r="AD72090" s="56"/>
      <c r="AE72090" s="56"/>
    </row>
    <row r="72091" spans="1:31" x14ac:dyDescent="0.25">
      <c r="A72091" s="41">
        <v>0</v>
      </c>
      <c r="C72091" s="56"/>
      <c r="AC72091" s="56"/>
      <c r="AD72091" s="56"/>
      <c r="AE72091" s="56"/>
    </row>
    <row r="72092" spans="1:31" x14ac:dyDescent="0.25">
      <c r="A72092" s="41">
        <v>0</v>
      </c>
      <c r="C72092" s="56"/>
      <c r="AC72092" s="56"/>
      <c r="AD72092" s="56"/>
      <c r="AE72092" s="56"/>
    </row>
    <row r="72093" spans="1:31" x14ac:dyDescent="0.25">
      <c r="A72093" s="41">
        <v>0</v>
      </c>
      <c r="C72093" s="56"/>
      <c r="AC72093" s="56"/>
      <c r="AD72093" s="56"/>
      <c r="AE72093" s="56"/>
    </row>
    <row r="72094" spans="1:31" x14ac:dyDescent="0.25">
      <c r="A72094" s="41">
        <v>0</v>
      </c>
      <c r="C72094" s="56"/>
      <c r="AC72094" s="56"/>
      <c r="AD72094" s="56"/>
      <c r="AE72094" s="56"/>
    </row>
    <row r="72095" spans="1:31" x14ac:dyDescent="0.25">
      <c r="A72095" s="41">
        <v>0</v>
      </c>
      <c r="C72095" s="56"/>
      <c r="AC72095" s="56"/>
      <c r="AD72095" s="56"/>
      <c r="AE72095" s="56"/>
    </row>
    <row r="72096" spans="1:31" x14ac:dyDescent="0.25">
      <c r="A72096" s="41">
        <v>0</v>
      </c>
      <c r="C72096" s="56"/>
      <c r="AC72096" s="56"/>
      <c r="AD72096" s="56"/>
      <c r="AE72096" s="56"/>
    </row>
    <row r="72097" spans="1:31" x14ac:dyDescent="0.25">
      <c r="A72097" s="41">
        <v>0</v>
      </c>
      <c r="C72097" s="56"/>
      <c r="AC72097" s="56"/>
      <c r="AD72097" s="56"/>
      <c r="AE72097" s="56"/>
    </row>
    <row r="72098" spans="1:31" x14ac:dyDescent="0.25">
      <c r="A72098" s="41">
        <v>0</v>
      </c>
      <c r="C72098" s="56"/>
      <c r="AC72098" s="56"/>
      <c r="AD72098" s="56"/>
      <c r="AE72098" s="56"/>
    </row>
    <row r="72099" spans="1:31" x14ac:dyDescent="0.25">
      <c r="A72099" s="41">
        <v>0</v>
      </c>
      <c r="C72099" s="56"/>
      <c r="AC72099" s="56"/>
      <c r="AD72099" s="56"/>
      <c r="AE72099" s="56"/>
    </row>
    <row r="72100" spans="1:31" x14ac:dyDescent="0.25">
      <c r="A72100" s="41">
        <v>0</v>
      </c>
      <c r="C72100" s="56"/>
      <c r="AC72100" s="56"/>
      <c r="AD72100" s="56"/>
      <c r="AE72100" s="56"/>
    </row>
    <row r="72101" spans="1:31" x14ac:dyDescent="0.25">
      <c r="A72101" s="41">
        <v>0</v>
      </c>
      <c r="C72101" s="56"/>
      <c r="AC72101" s="56"/>
      <c r="AD72101" s="56"/>
      <c r="AE72101" s="56"/>
    </row>
    <row r="72102" spans="1:31" x14ac:dyDescent="0.25">
      <c r="A72102" s="41">
        <v>0</v>
      </c>
      <c r="C72102" s="56"/>
      <c r="AC72102" s="56"/>
      <c r="AD72102" s="56"/>
      <c r="AE72102" s="56"/>
    </row>
    <row r="72103" spans="1:31" x14ac:dyDescent="0.25">
      <c r="A72103" s="41">
        <v>0</v>
      </c>
      <c r="C72103" s="56"/>
      <c r="AC72103" s="56"/>
      <c r="AD72103" s="56"/>
      <c r="AE72103" s="56"/>
    </row>
    <row r="72104" spans="1:31" x14ac:dyDescent="0.25">
      <c r="A72104" s="41">
        <v>0</v>
      </c>
      <c r="C72104" s="56"/>
      <c r="AC72104" s="56"/>
      <c r="AD72104" s="56"/>
      <c r="AE72104" s="56"/>
    </row>
    <row r="72105" spans="1:31" x14ac:dyDescent="0.25">
      <c r="A72105" s="41">
        <v>0</v>
      </c>
      <c r="C72105" s="56"/>
      <c r="AC72105" s="56"/>
      <c r="AD72105" s="56"/>
      <c r="AE72105" s="56"/>
    </row>
    <row r="72106" spans="1:31" x14ac:dyDescent="0.25">
      <c r="A72106" s="41">
        <v>0</v>
      </c>
      <c r="C72106" s="56"/>
      <c r="AC72106" s="56"/>
      <c r="AD72106" s="56"/>
      <c r="AE72106" s="56"/>
    </row>
    <row r="72107" spans="1:31" x14ac:dyDescent="0.25">
      <c r="A72107" s="41">
        <v>0</v>
      </c>
      <c r="C72107" s="56"/>
      <c r="AC72107" s="56"/>
      <c r="AD72107" s="56"/>
      <c r="AE72107" s="56"/>
    </row>
    <row r="72108" spans="1:31" x14ac:dyDescent="0.25">
      <c r="A72108" s="41">
        <v>0</v>
      </c>
      <c r="C72108" s="56"/>
      <c r="AC72108" s="56"/>
      <c r="AD72108" s="56"/>
      <c r="AE72108" s="56"/>
    </row>
    <row r="72109" spans="1:31" x14ac:dyDescent="0.25">
      <c r="A72109" s="41">
        <v>0</v>
      </c>
      <c r="C72109" s="56"/>
      <c r="AC72109" s="56"/>
      <c r="AD72109" s="56"/>
      <c r="AE72109" s="56"/>
    </row>
    <row r="72110" spans="1:31" x14ac:dyDescent="0.25">
      <c r="A72110" s="41">
        <v>0</v>
      </c>
      <c r="C72110" s="56"/>
      <c r="AC72110" s="56"/>
      <c r="AD72110" s="56"/>
      <c r="AE72110" s="56"/>
    </row>
    <row r="72111" spans="1:31" x14ac:dyDescent="0.25">
      <c r="A72111" s="41">
        <v>0</v>
      </c>
      <c r="C72111" s="56"/>
      <c r="AC72111" s="56"/>
      <c r="AD72111" s="56"/>
      <c r="AE72111" s="56"/>
    </row>
    <row r="72112" spans="1:31" x14ac:dyDescent="0.25">
      <c r="A72112" s="41">
        <v>0</v>
      </c>
      <c r="C72112" s="56"/>
      <c r="AC72112" s="56"/>
      <c r="AD72112" s="56"/>
      <c r="AE72112" s="56"/>
    </row>
    <row r="72113" spans="1:31" x14ac:dyDescent="0.25">
      <c r="A72113" s="41">
        <v>0</v>
      </c>
      <c r="C72113" s="56"/>
      <c r="AC72113" s="56"/>
      <c r="AD72113" s="56"/>
      <c r="AE72113" s="56"/>
    </row>
    <row r="72114" spans="1:31" x14ac:dyDescent="0.25">
      <c r="A72114" s="41">
        <v>0</v>
      </c>
      <c r="C72114" s="56"/>
      <c r="AC72114" s="56"/>
      <c r="AD72114" s="56"/>
      <c r="AE72114" s="56"/>
    </row>
    <row r="72115" spans="1:31" x14ac:dyDescent="0.25">
      <c r="A72115" s="41">
        <v>0</v>
      </c>
      <c r="C72115" s="56"/>
      <c r="AC72115" s="56"/>
      <c r="AD72115" s="56"/>
      <c r="AE72115" s="56"/>
    </row>
    <row r="72116" spans="1:31" x14ac:dyDescent="0.25">
      <c r="A72116" s="41">
        <v>0</v>
      </c>
      <c r="C72116" s="56"/>
      <c r="AC72116" s="56"/>
      <c r="AD72116" s="56"/>
      <c r="AE72116" s="56"/>
    </row>
    <row r="72117" spans="1:31" x14ac:dyDescent="0.25">
      <c r="A72117" s="41">
        <v>0</v>
      </c>
      <c r="C72117" s="56"/>
      <c r="AC72117" s="56"/>
      <c r="AD72117" s="56"/>
      <c r="AE72117" s="56"/>
    </row>
    <row r="72118" spans="1:31" x14ac:dyDescent="0.25">
      <c r="A72118" s="41">
        <v>0</v>
      </c>
      <c r="C72118" s="56"/>
      <c r="AC72118" s="56"/>
      <c r="AD72118" s="56"/>
      <c r="AE72118" s="56"/>
    </row>
    <row r="72119" spans="1:31" x14ac:dyDescent="0.25">
      <c r="A72119" s="41">
        <v>0</v>
      </c>
      <c r="C72119" s="56"/>
      <c r="AC72119" s="56"/>
      <c r="AD72119" s="56"/>
      <c r="AE72119" s="56"/>
    </row>
    <row r="72120" spans="1:31" x14ac:dyDescent="0.25">
      <c r="A72120" s="41">
        <v>0</v>
      </c>
      <c r="C72120" s="56"/>
      <c r="AC72120" s="56"/>
      <c r="AD72120" s="56"/>
      <c r="AE72120" s="56"/>
    </row>
    <row r="72121" spans="1:31" x14ac:dyDescent="0.25">
      <c r="A72121" s="41">
        <v>0</v>
      </c>
      <c r="C72121" s="56"/>
      <c r="AC72121" s="56"/>
      <c r="AD72121" s="56"/>
      <c r="AE72121" s="56"/>
    </row>
    <row r="72122" spans="1:31" x14ac:dyDescent="0.25">
      <c r="A72122" s="41">
        <v>0</v>
      </c>
      <c r="C72122" s="56"/>
      <c r="AC72122" s="56"/>
      <c r="AD72122" s="56"/>
      <c r="AE72122" s="56"/>
    </row>
    <row r="72123" spans="1:31" x14ac:dyDescent="0.25">
      <c r="A72123" s="41">
        <v>0</v>
      </c>
      <c r="C72123" s="56"/>
      <c r="AC72123" s="56"/>
      <c r="AD72123" s="56"/>
      <c r="AE72123" s="56"/>
    </row>
    <row r="72124" spans="1:31" x14ac:dyDescent="0.25">
      <c r="A72124" s="41">
        <v>2</v>
      </c>
      <c r="C72124" s="56"/>
      <c r="AC72124" s="56"/>
      <c r="AD72124" s="56"/>
      <c r="AE72124" s="56"/>
    </row>
    <row r="72125" spans="1:31" x14ac:dyDescent="0.25">
      <c r="A72125" s="41">
        <v>0</v>
      </c>
      <c r="C72125" s="56"/>
      <c r="AC72125" s="56"/>
      <c r="AD72125" s="56"/>
      <c r="AE72125" s="56"/>
    </row>
    <row r="72126" spans="1:31" x14ac:dyDescent="0.25">
      <c r="A72126" s="41">
        <v>0</v>
      </c>
      <c r="C72126" s="56"/>
      <c r="AC72126" s="56"/>
      <c r="AD72126" s="56"/>
      <c r="AE72126" s="56"/>
    </row>
    <row r="72127" spans="1:31" x14ac:dyDescent="0.25">
      <c r="A72127" s="41">
        <v>0</v>
      </c>
      <c r="C72127" s="56"/>
      <c r="AC72127" s="56"/>
      <c r="AD72127" s="56"/>
      <c r="AE72127" s="56"/>
    </row>
    <row r="72128" spans="1:31" x14ac:dyDescent="0.25">
      <c r="A72128" s="41">
        <v>0</v>
      </c>
      <c r="C72128" s="56"/>
      <c r="AC72128" s="56"/>
      <c r="AD72128" s="56"/>
      <c r="AE72128" s="56"/>
    </row>
    <row r="72129" spans="1:31" x14ac:dyDescent="0.25">
      <c r="A72129" s="41">
        <v>0</v>
      </c>
      <c r="C72129" s="56"/>
      <c r="AC72129" s="56"/>
      <c r="AD72129" s="56"/>
      <c r="AE72129" s="56"/>
    </row>
    <row r="72130" spans="1:31" x14ac:dyDescent="0.25">
      <c r="A72130" s="41">
        <v>0</v>
      </c>
      <c r="C72130" s="56"/>
      <c r="AC72130" s="56"/>
      <c r="AD72130" s="56"/>
      <c r="AE72130" s="56"/>
    </row>
    <row r="72131" spans="1:31" x14ac:dyDescent="0.25">
      <c r="A72131" s="41">
        <v>0</v>
      </c>
      <c r="C72131" s="56"/>
      <c r="AC72131" s="56"/>
      <c r="AD72131" s="56"/>
      <c r="AE72131" s="56"/>
    </row>
    <row r="72132" spans="1:31" x14ac:dyDescent="0.25">
      <c r="A72132" s="41">
        <v>0</v>
      </c>
      <c r="C72132" s="56"/>
      <c r="AC72132" s="56"/>
      <c r="AD72132" s="56"/>
      <c r="AE72132" s="56"/>
    </row>
    <row r="72133" spans="1:31" x14ac:dyDescent="0.25">
      <c r="A72133" s="41">
        <v>0</v>
      </c>
      <c r="C72133" s="56"/>
      <c r="AC72133" s="56"/>
      <c r="AD72133" s="56"/>
      <c r="AE72133" s="56"/>
    </row>
    <row r="72134" spans="1:31" x14ac:dyDescent="0.25">
      <c r="A72134" s="41">
        <v>0</v>
      </c>
      <c r="C72134" s="56"/>
      <c r="AC72134" s="56"/>
      <c r="AD72134" s="56"/>
      <c r="AE72134" s="56"/>
    </row>
    <row r="72135" spans="1:31" x14ac:dyDescent="0.25">
      <c r="A72135" s="41">
        <v>0</v>
      </c>
      <c r="C72135" s="56"/>
      <c r="AC72135" s="56"/>
      <c r="AD72135" s="56"/>
      <c r="AE72135" s="56"/>
    </row>
    <row r="72136" spans="1:31" x14ac:dyDescent="0.25">
      <c r="A72136" s="41">
        <v>0</v>
      </c>
      <c r="C72136" s="56"/>
      <c r="AC72136" s="56"/>
      <c r="AD72136" s="56"/>
      <c r="AE72136" s="56"/>
    </row>
    <row r="72137" spans="1:31" x14ac:dyDescent="0.25">
      <c r="A72137" s="41">
        <v>0</v>
      </c>
      <c r="C72137" s="56"/>
      <c r="AC72137" s="56"/>
      <c r="AD72137" s="56"/>
      <c r="AE72137" s="56"/>
    </row>
    <row r="72138" spans="1:31" x14ac:dyDescent="0.25">
      <c r="A72138" s="41">
        <v>0</v>
      </c>
      <c r="C72138" s="56"/>
      <c r="AC72138" s="56"/>
      <c r="AD72138" s="56"/>
      <c r="AE72138" s="56"/>
    </row>
    <row r="72139" spans="1:31" x14ac:dyDescent="0.25">
      <c r="A72139" s="41">
        <v>0</v>
      </c>
      <c r="C72139" s="56"/>
      <c r="AC72139" s="56"/>
      <c r="AD72139" s="56"/>
      <c r="AE72139" s="56"/>
    </row>
    <row r="72140" spans="1:31" x14ac:dyDescent="0.25">
      <c r="A72140" s="41">
        <v>0</v>
      </c>
      <c r="C72140" s="56"/>
      <c r="AC72140" s="56"/>
      <c r="AD72140" s="56"/>
      <c r="AE72140" s="56"/>
    </row>
    <row r="72141" spans="1:31" x14ac:dyDescent="0.25">
      <c r="A72141" s="41">
        <v>0</v>
      </c>
      <c r="C72141" s="56"/>
      <c r="AC72141" s="56"/>
      <c r="AD72141" s="56"/>
      <c r="AE72141" s="56"/>
    </row>
    <row r="72142" spans="1:31" x14ac:dyDescent="0.25">
      <c r="A72142" s="41">
        <v>0</v>
      </c>
      <c r="C72142" s="56"/>
      <c r="AC72142" s="56"/>
      <c r="AD72142" s="56"/>
      <c r="AE72142" s="56"/>
    </row>
    <row r="72143" spans="1:31" x14ac:dyDescent="0.25">
      <c r="A72143" s="41">
        <v>0</v>
      </c>
      <c r="C72143" s="56"/>
      <c r="AC72143" s="56"/>
      <c r="AD72143" s="56"/>
      <c r="AE72143" s="56"/>
    </row>
    <row r="72144" spans="1:31" x14ac:dyDescent="0.25">
      <c r="A72144" s="41">
        <v>0</v>
      </c>
      <c r="C72144" s="56"/>
      <c r="AC72144" s="56"/>
      <c r="AD72144" s="56"/>
      <c r="AE72144" s="56"/>
    </row>
    <row r="72145" spans="1:31" x14ac:dyDescent="0.25">
      <c r="A72145" s="41">
        <v>0</v>
      </c>
      <c r="C72145" s="56"/>
      <c r="AC72145" s="56"/>
      <c r="AD72145" s="56"/>
      <c r="AE72145" s="56"/>
    </row>
    <row r="72146" spans="1:31" x14ac:dyDescent="0.25">
      <c r="A72146" s="41">
        <v>0</v>
      </c>
      <c r="C72146" s="56"/>
      <c r="AC72146" s="56"/>
      <c r="AD72146" s="56"/>
      <c r="AE72146" s="56"/>
    </row>
    <row r="72147" spans="1:31" x14ac:dyDescent="0.25">
      <c r="A72147" s="41">
        <v>0</v>
      </c>
      <c r="C72147" s="56"/>
      <c r="AC72147" s="56"/>
      <c r="AD72147" s="56"/>
      <c r="AE72147" s="56"/>
    </row>
    <row r="72148" spans="1:31" x14ac:dyDescent="0.25">
      <c r="A72148" s="41">
        <v>0</v>
      </c>
      <c r="C72148" s="56"/>
      <c r="AC72148" s="56"/>
      <c r="AD72148" s="56"/>
      <c r="AE72148" s="56"/>
    </row>
    <row r="72149" spans="1:31" x14ac:dyDescent="0.25">
      <c r="A72149" s="41">
        <v>0</v>
      </c>
      <c r="C72149" s="56"/>
      <c r="AC72149" s="56"/>
      <c r="AD72149" s="56"/>
      <c r="AE72149" s="56"/>
    </row>
    <row r="72150" spans="1:31" x14ac:dyDescent="0.25">
      <c r="A72150" s="41">
        <v>0</v>
      </c>
      <c r="C72150" s="56"/>
      <c r="AC72150" s="56"/>
      <c r="AD72150" s="56"/>
      <c r="AE72150" s="56"/>
    </row>
    <row r="72151" spans="1:31" x14ac:dyDescent="0.25">
      <c r="A72151" s="41">
        <v>0</v>
      </c>
      <c r="C72151" s="56"/>
      <c r="AC72151" s="56"/>
      <c r="AD72151" s="56"/>
      <c r="AE72151" s="56"/>
    </row>
    <row r="72152" spans="1:31" x14ac:dyDescent="0.25">
      <c r="A72152" s="41">
        <v>0</v>
      </c>
      <c r="C72152" s="56"/>
      <c r="AC72152" s="56"/>
      <c r="AD72152" s="56"/>
      <c r="AE72152" s="56"/>
    </row>
    <row r="72153" spans="1:31" x14ac:dyDescent="0.25">
      <c r="A72153" s="41">
        <v>0</v>
      </c>
      <c r="C72153" s="56"/>
      <c r="AC72153" s="56"/>
      <c r="AD72153" s="56"/>
      <c r="AE72153" s="56"/>
    </row>
    <row r="72154" spans="1:31" x14ac:dyDescent="0.25">
      <c r="A72154" s="41">
        <v>2486</v>
      </c>
      <c r="C72154" s="56"/>
      <c r="AC72154" s="56"/>
      <c r="AD72154" s="56"/>
      <c r="AE72154" s="56"/>
    </row>
    <row r="72155" spans="1:31" x14ac:dyDescent="0.25">
      <c r="A72155" s="41">
        <v>0</v>
      </c>
      <c r="C72155" s="56"/>
      <c r="AC72155" s="56"/>
      <c r="AD72155" s="56"/>
      <c r="AE72155" s="56"/>
    </row>
    <row r="72156" spans="1:31" x14ac:dyDescent="0.25">
      <c r="A72156" s="41">
        <v>0</v>
      </c>
      <c r="C72156" s="56"/>
      <c r="AC72156" s="56"/>
      <c r="AD72156" s="56"/>
      <c r="AE72156" s="56"/>
    </row>
    <row r="72157" spans="1:31" x14ac:dyDescent="0.25">
      <c r="A72157" s="41">
        <v>0</v>
      </c>
      <c r="C72157" s="56"/>
      <c r="AC72157" s="56"/>
      <c r="AD72157" s="56"/>
      <c r="AE72157" s="56"/>
    </row>
    <row r="72158" spans="1:31" x14ac:dyDescent="0.25">
      <c r="A72158" s="41">
        <v>0</v>
      </c>
      <c r="C72158" s="56"/>
      <c r="AC72158" s="56"/>
      <c r="AD72158" s="56"/>
      <c r="AE72158" s="56"/>
    </row>
    <row r="72159" spans="1:31" x14ac:dyDescent="0.25">
      <c r="A72159" s="41">
        <v>0</v>
      </c>
      <c r="C72159" s="56"/>
      <c r="AC72159" s="56"/>
      <c r="AD72159" s="56"/>
      <c r="AE72159" s="56"/>
    </row>
    <row r="72160" spans="1:31" x14ac:dyDescent="0.25">
      <c r="A72160" s="41">
        <v>0</v>
      </c>
      <c r="C72160" s="56"/>
      <c r="AC72160" s="56"/>
      <c r="AD72160" s="56"/>
      <c r="AE72160" s="56"/>
    </row>
    <row r="72161" spans="1:31" x14ac:dyDescent="0.25">
      <c r="A72161" s="41">
        <v>0</v>
      </c>
      <c r="C72161" s="56"/>
      <c r="AC72161" s="56"/>
      <c r="AD72161" s="56"/>
      <c r="AE72161" s="56"/>
    </row>
    <row r="72162" spans="1:31" x14ac:dyDescent="0.25">
      <c r="A72162" s="41">
        <v>0</v>
      </c>
      <c r="C72162" s="56"/>
      <c r="AC72162" s="56"/>
      <c r="AD72162" s="56"/>
      <c r="AE72162" s="56"/>
    </row>
    <row r="72163" spans="1:31" x14ac:dyDescent="0.25">
      <c r="A72163" s="41">
        <v>0</v>
      </c>
      <c r="C72163" s="56"/>
      <c r="AC72163" s="56"/>
      <c r="AD72163" s="56"/>
      <c r="AE72163" s="56"/>
    </row>
    <row r="72164" spans="1:31" x14ac:dyDescent="0.25">
      <c r="A72164" s="41">
        <v>0</v>
      </c>
      <c r="C72164" s="56"/>
      <c r="AC72164" s="56"/>
      <c r="AD72164" s="56"/>
      <c r="AE72164" s="56"/>
    </row>
    <row r="72165" spans="1:31" x14ac:dyDescent="0.25">
      <c r="A72165" s="41">
        <v>0</v>
      </c>
      <c r="C72165" s="56"/>
      <c r="AC72165" s="56"/>
      <c r="AD72165" s="56"/>
      <c r="AE72165" s="56"/>
    </row>
    <row r="72166" spans="1:31" x14ac:dyDescent="0.25">
      <c r="A72166" s="41">
        <v>0</v>
      </c>
      <c r="C72166" s="56"/>
      <c r="AC72166" s="56"/>
      <c r="AD72166" s="56"/>
      <c r="AE72166" s="56"/>
    </row>
    <row r="72167" spans="1:31" x14ac:dyDescent="0.25">
      <c r="A72167" s="41">
        <v>0</v>
      </c>
      <c r="C72167" s="56"/>
      <c r="AC72167" s="56"/>
      <c r="AD72167" s="56"/>
      <c r="AE72167" s="56"/>
    </row>
    <row r="72168" spans="1:31" x14ac:dyDescent="0.25">
      <c r="A72168" s="41">
        <v>0</v>
      </c>
      <c r="C72168" s="56"/>
      <c r="AC72168" s="56"/>
      <c r="AD72168" s="56"/>
      <c r="AE72168" s="56"/>
    </row>
    <row r="72169" spans="1:31" x14ac:dyDescent="0.25">
      <c r="A72169" s="41">
        <v>0</v>
      </c>
      <c r="C72169" s="56"/>
      <c r="AC72169" s="56"/>
      <c r="AD72169" s="56"/>
      <c r="AE72169" s="56"/>
    </row>
    <row r="72170" spans="1:31" x14ac:dyDescent="0.25">
      <c r="A72170" s="41">
        <v>0</v>
      </c>
      <c r="C72170" s="56"/>
      <c r="AC72170" s="56"/>
      <c r="AD72170" s="56"/>
      <c r="AE72170" s="56"/>
    </row>
    <row r="72171" spans="1:31" x14ac:dyDescent="0.25">
      <c r="A72171" s="41">
        <v>0</v>
      </c>
      <c r="C72171" s="56"/>
      <c r="AC72171" s="56"/>
      <c r="AD72171" s="56"/>
      <c r="AE72171" s="56"/>
    </row>
    <row r="72172" spans="1:31" x14ac:dyDescent="0.25">
      <c r="A72172" s="41">
        <v>0</v>
      </c>
      <c r="C72172" s="56"/>
      <c r="AC72172" s="56"/>
      <c r="AD72172" s="56"/>
      <c r="AE72172" s="56"/>
    </row>
    <row r="72173" spans="1:31" x14ac:dyDescent="0.25">
      <c r="A72173" s="41">
        <v>0</v>
      </c>
      <c r="C72173" s="56"/>
      <c r="AC72173" s="56"/>
      <c r="AD72173" s="56"/>
      <c r="AE72173" s="56"/>
    </row>
    <row r="72174" spans="1:31" x14ac:dyDescent="0.25">
      <c r="A72174" s="41">
        <v>0</v>
      </c>
      <c r="C72174" s="56"/>
      <c r="AC72174" s="56"/>
      <c r="AD72174" s="56"/>
      <c r="AE72174" s="56"/>
    </row>
    <row r="72175" spans="1:31" x14ac:dyDescent="0.25">
      <c r="A72175" s="41">
        <v>0</v>
      </c>
      <c r="C72175" s="56"/>
      <c r="AC72175" s="56"/>
      <c r="AD72175" s="56"/>
      <c r="AE72175" s="56"/>
    </row>
    <row r="72176" spans="1:31" x14ac:dyDescent="0.25">
      <c r="A72176" s="41">
        <v>0</v>
      </c>
      <c r="C72176" s="56"/>
      <c r="AC72176" s="56"/>
      <c r="AD72176" s="56"/>
      <c r="AE72176" s="56"/>
    </row>
    <row r="72177" spans="1:31" x14ac:dyDescent="0.25">
      <c r="A72177" s="41">
        <v>0</v>
      </c>
      <c r="C72177" s="56"/>
      <c r="AC72177" s="56"/>
      <c r="AD72177" s="56"/>
      <c r="AE72177" s="56"/>
    </row>
    <row r="72178" spans="1:31" x14ac:dyDescent="0.25">
      <c r="A72178" s="41">
        <v>0</v>
      </c>
      <c r="C72178" s="56"/>
      <c r="AC72178" s="56"/>
      <c r="AD72178" s="56"/>
      <c r="AE72178" s="56"/>
    </row>
    <row r="72179" spans="1:31" x14ac:dyDescent="0.25">
      <c r="A72179" s="41">
        <v>0</v>
      </c>
      <c r="C72179" s="56"/>
      <c r="AC72179" s="56"/>
      <c r="AD72179" s="56"/>
      <c r="AE72179" s="56"/>
    </row>
    <row r="72180" spans="1:31" x14ac:dyDescent="0.25">
      <c r="A72180" s="41">
        <v>0</v>
      </c>
      <c r="C72180" s="56"/>
      <c r="AC72180" s="56"/>
      <c r="AD72180" s="56"/>
      <c r="AE72180" s="56"/>
    </row>
    <row r="72181" spans="1:31" x14ac:dyDescent="0.25">
      <c r="A72181" s="41">
        <v>0</v>
      </c>
      <c r="C72181" s="56"/>
      <c r="AC72181" s="56"/>
      <c r="AD72181" s="56"/>
      <c r="AE72181" s="56"/>
    </row>
    <row r="72182" spans="1:31" x14ac:dyDescent="0.25">
      <c r="A72182" s="41">
        <v>0</v>
      </c>
      <c r="C72182" s="56"/>
      <c r="AC72182" s="56"/>
      <c r="AD72182" s="56"/>
      <c r="AE72182" s="56"/>
    </row>
    <row r="72183" spans="1:31" x14ac:dyDescent="0.25">
      <c r="A72183" s="41">
        <v>0</v>
      </c>
      <c r="C72183" s="56"/>
      <c r="AC72183" s="56"/>
      <c r="AD72183" s="56"/>
      <c r="AE72183" s="56"/>
    </row>
    <row r="72184" spans="1:31" x14ac:dyDescent="0.25">
      <c r="A72184" s="41">
        <v>0</v>
      </c>
      <c r="C72184" s="56"/>
      <c r="AC72184" s="56"/>
      <c r="AD72184" s="56"/>
      <c r="AE72184" s="56"/>
    </row>
    <row r="72185" spans="1:31" x14ac:dyDescent="0.25">
      <c r="A72185" s="41">
        <v>0</v>
      </c>
      <c r="C72185" s="56"/>
      <c r="AC72185" s="56"/>
      <c r="AD72185" s="56"/>
      <c r="AE72185" s="56"/>
    </row>
    <row r="72186" spans="1:31" x14ac:dyDescent="0.25">
      <c r="A72186" s="41">
        <v>0</v>
      </c>
      <c r="C72186" s="56"/>
      <c r="AC72186" s="56"/>
      <c r="AD72186" s="56"/>
      <c r="AE72186" s="56"/>
    </row>
    <row r="72187" spans="1:31" x14ac:dyDescent="0.25">
      <c r="A72187" s="41">
        <v>0</v>
      </c>
      <c r="C72187" s="56"/>
      <c r="AC72187" s="56"/>
      <c r="AD72187" s="56"/>
      <c r="AE72187" s="56"/>
    </row>
    <row r="72188" spans="1:31" x14ac:dyDescent="0.25">
      <c r="A72188" s="41">
        <v>0</v>
      </c>
      <c r="C72188" s="56"/>
      <c r="AC72188" s="56"/>
      <c r="AD72188" s="56"/>
      <c r="AE72188" s="56"/>
    </row>
    <row r="72189" spans="1:31" x14ac:dyDescent="0.25">
      <c r="A72189" s="41">
        <v>0</v>
      </c>
      <c r="C72189" s="56"/>
      <c r="AC72189" s="56"/>
      <c r="AD72189" s="56"/>
      <c r="AE72189" s="56"/>
    </row>
    <row r="72190" spans="1:31" x14ac:dyDescent="0.25">
      <c r="A72190" s="41">
        <v>0</v>
      </c>
      <c r="C72190" s="56"/>
      <c r="AC72190" s="56"/>
      <c r="AD72190" s="56"/>
      <c r="AE72190" s="56"/>
    </row>
    <row r="72191" spans="1:31" x14ac:dyDescent="0.25">
      <c r="A72191" s="41">
        <v>0</v>
      </c>
      <c r="C72191" s="56"/>
      <c r="AC72191" s="56"/>
      <c r="AD72191" s="56"/>
      <c r="AE72191" s="56"/>
    </row>
    <row r="72192" spans="1:31" x14ac:dyDescent="0.25">
      <c r="A72192" s="41">
        <v>0</v>
      </c>
      <c r="C72192" s="56"/>
      <c r="AC72192" s="56"/>
      <c r="AD72192" s="56"/>
      <c r="AE72192" s="56"/>
    </row>
    <row r="72193" spans="1:31" x14ac:dyDescent="0.25">
      <c r="A72193" s="41">
        <v>0</v>
      </c>
      <c r="C72193" s="56"/>
      <c r="AC72193" s="56"/>
      <c r="AD72193" s="56"/>
      <c r="AE72193" s="56"/>
    </row>
    <row r="72194" spans="1:31" x14ac:dyDescent="0.25">
      <c r="A72194" s="41">
        <v>0</v>
      </c>
      <c r="C72194" s="56"/>
      <c r="AC72194" s="56"/>
      <c r="AD72194" s="56"/>
      <c r="AE72194" s="56"/>
    </row>
    <row r="72195" spans="1:31" x14ac:dyDescent="0.25">
      <c r="A72195" s="41">
        <v>203</v>
      </c>
      <c r="C72195" s="56"/>
      <c r="AC72195" s="56"/>
      <c r="AD72195" s="56"/>
      <c r="AE72195" s="56"/>
    </row>
    <row r="72196" spans="1:31" x14ac:dyDescent="0.25">
      <c r="A72196" s="41">
        <v>0</v>
      </c>
      <c r="C72196" s="56"/>
      <c r="AC72196" s="56"/>
      <c r="AD72196" s="56"/>
      <c r="AE72196" s="56"/>
    </row>
    <row r="72197" spans="1:31" x14ac:dyDescent="0.25">
      <c r="A72197" s="41">
        <v>0</v>
      </c>
      <c r="C72197" s="56"/>
      <c r="AC72197" s="56"/>
      <c r="AD72197" s="56"/>
      <c r="AE72197" s="56"/>
    </row>
    <row r="72198" spans="1:31" x14ac:dyDescent="0.25">
      <c r="A72198" s="41">
        <v>0</v>
      </c>
      <c r="C72198" s="56"/>
      <c r="AC72198" s="56"/>
      <c r="AD72198" s="56"/>
      <c r="AE72198" s="56"/>
    </row>
    <row r="72199" spans="1:31" x14ac:dyDescent="0.25">
      <c r="A72199" s="41">
        <v>0</v>
      </c>
      <c r="C72199" s="56"/>
      <c r="AC72199" s="56"/>
      <c r="AD72199" s="56"/>
      <c r="AE72199" s="56"/>
    </row>
    <row r="72200" spans="1:31" x14ac:dyDescent="0.25">
      <c r="A72200" s="41">
        <v>0</v>
      </c>
      <c r="C72200" s="56"/>
      <c r="AC72200" s="56"/>
      <c r="AD72200" s="56"/>
      <c r="AE72200" s="56"/>
    </row>
    <row r="72201" spans="1:31" x14ac:dyDescent="0.25">
      <c r="A72201" s="41">
        <v>0</v>
      </c>
      <c r="C72201" s="56"/>
      <c r="AC72201" s="56"/>
      <c r="AD72201" s="56"/>
      <c r="AE72201" s="56"/>
    </row>
    <row r="72202" spans="1:31" x14ac:dyDescent="0.25">
      <c r="A72202" s="41">
        <v>0</v>
      </c>
      <c r="C72202" s="56"/>
      <c r="AC72202" s="56"/>
      <c r="AD72202" s="56"/>
      <c r="AE72202" s="56"/>
    </row>
    <row r="72203" spans="1:31" x14ac:dyDescent="0.25">
      <c r="A72203" s="41">
        <v>0</v>
      </c>
      <c r="C72203" s="56"/>
      <c r="AC72203" s="56"/>
      <c r="AD72203" s="56"/>
      <c r="AE72203" s="56"/>
    </row>
    <row r="72204" spans="1:31" x14ac:dyDescent="0.25">
      <c r="A72204" s="41">
        <v>0</v>
      </c>
      <c r="C72204" s="56"/>
      <c r="AC72204" s="56"/>
      <c r="AD72204" s="56"/>
      <c r="AE72204" s="56"/>
    </row>
    <row r="72205" spans="1:31" x14ac:dyDescent="0.25">
      <c r="A72205" s="41">
        <v>0</v>
      </c>
      <c r="C72205" s="56"/>
      <c r="AC72205" s="56"/>
      <c r="AD72205" s="56"/>
      <c r="AE72205" s="56"/>
    </row>
    <row r="72206" spans="1:31" x14ac:dyDescent="0.25">
      <c r="A72206" s="41">
        <v>0</v>
      </c>
      <c r="C72206" s="56"/>
      <c r="AC72206" s="56"/>
      <c r="AD72206" s="56"/>
      <c r="AE72206" s="56"/>
    </row>
    <row r="72207" spans="1:31" x14ac:dyDescent="0.25">
      <c r="A72207" s="41">
        <v>0</v>
      </c>
      <c r="C72207" s="56"/>
      <c r="AC72207" s="56"/>
      <c r="AD72207" s="56"/>
      <c r="AE72207" s="56"/>
    </row>
    <row r="72208" spans="1:31" x14ac:dyDescent="0.25">
      <c r="A72208" s="41">
        <v>0</v>
      </c>
      <c r="C72208" s="56"/>
      <c r="AC72208" s="56"/>
      <c r="AD72208" s="56"/>
      <c r="AE72208" s="56"/>
    </row>
    <row r="72209" spans="1:31" x14ac:dyDescent="0.25">
      <c r="A72209" s="41">
        <v>0</v>
      </c>
      <c r="C72209" s="56"/>
      <c r="AC72209" s="56"/>
      <c r="AD72209" s="56"/>
      <c r="AE72209" s="56"/>
    </row>
    <row r="72210" spans="1:31" x14ac:dyDescent="0.25">
      <c r="A72210" s="41">
        <v>0</v>
      </c>
      <c r="C72210" s="56"/>
      <c r="AC72210" s="56"/>
      <c r="AD72210" s="56"/>
      <c r="AE72210" s="56"/>
    </row>
    <row r="72211" spans="1:31" x14ac:dyDescent="0.25">
      <c r="A72211" s="41">
        <v>0</v>
      </c>
      <c r="C72211" s="56"/>
      <c r="AC72211" s="56"/>
      <c r="AD72211" s="56"/>
      <c r="AE72211" s="56"/>
    </row>
    <row r="72212" spans="1:31" x14ac:dyDescent="0.25">
      <c r="A72212" s="41">
        <v>0</v>
      </c>
      <c r="C72212" s="56"/>
      <c r="AC72212" s="56"/>
      <c r="AD72212" s="56"/>
      <c r="AE72212" s="56"/>
    </row>
    <row r="72213" spans="1:31" x14ac:dyDescent="0.25">
      <c r="A72213" s="41">
        <v>0</v>
      </c>
      <c r="C72213" s="56"/>
      <c r="AC72213" s="56"/>
      <c r="AD72213" s="56"/>
      <c r="AE72213" s="56"/>
    </row>
    <row r="72214" spans="1:31" x14ac:dyDescent="0.25">
      <c r="A72214" s="41">
        <v>0</v>
      </c>
      <c r="C72214" s="56"/>
      <c r="AC72214" s="56"/>
      <c r="AD72214" s="56"/>
      <c r="AE72214" s="56"/>
    </row>
    <row r="72215" spans="1:31" x14ac:dyDescent="0.25">
      <c r="A72215" s="41">
        <v>0</v>
      </c>
      <c r="C72215" s="56"/>
      <c r="AC72215" s="56"/>
      <c r="AD72215" s="56"/>
      <c r="AE72215" s="56"/>
    </row>
    <row r="72216" spans="1:31" x14ac:dyDescent="0.25">
      <c r="A72216" s="41">
        <v>0</v>
      </c>
      <c r="C72216" s="56"/>
      <c r="AC72216" s="56"/>
      <c r="AD72216" s="56"/>
      <c r="AE72216" s="56"/>
    </row>
    <row r="72217" spans="1:31" x14ac:dyDescent="0.25">
      <c r="A72217" s="41">
        <v>0</v>
      </c>
      <c r="C72217" s="56"/>
      <c r="AC72217" s="56"/>
      <c r="AD72217" s="56"/>
      <c r="AE72217" s="56"/>
    </row>
    <row r="72218" spans="1:31" x14ac:dyDescent="0.25">
      <c r="A72218" s="41">
        <v>0</v>
      </c>
      <c r="C72218" s="56"/>
      <c r="AC72218" s="56"/>
      <c r="AD72218" s="56"/>
      <c r="AE72218" s="56"/>
    </row>
    <row r="72219" spans="1:31" x14ac:dyDescent="0.25">
      <c r="A72219" s="41">
        <v>0</v>
      </c>
      <c r="C72219" s="56"/>
      <c r="AC72219" s="56"/>
      <c r="AD72219" s="56"/>
      <c r="AE72219" s="56"/>
    </row>
    <row r="72220" spans="1:31" x14ac:dyDescent="0.25">
      <c r="A72220" s="41">
        <v>0</v>
      </c>
      <c r="C72220" s="56"/>
      <c r="AC72220" s="56"/>
      <c r="AD72220" s="56"/>
      <c r="AE72220" s="56"/>
    </row>
    <row r="72221" spans="1:31" x14ac:dyDescent="0.25">
      <c r="A72221" s="41">
        <v>0</v>
      </c>
      <c r="C72221" s="56"/>
      <c r="AC72221" s="56"/>
      <c r="AD72221" s="56"/>
      <c r="AE72221" s="56"/>
    </row>
    <row r="72222" spans="1:31" x14ac:dyDescent="0.25">
      <c r="A72222" s="41">
        <v>0</v>
      </c>
      <c r="C72222" s="56"/>
      <c r="AC72222" s="56"/>
      <c r="AD72222" s="56"/>
      <c r="AE72222" s="56"/>
    </row>
    <row r="72223" spans="1:31" x14ac:dyDescent="0.25">
      <c r="A72223" s="41">
        <v>0</v>
      </c>
      <c r="C72223" s="56"/>
      <c r="AC72223" s="56"/>
      <c r="AD72223" s="56"/>
      <c r="AE72223" s="56"/>
    </row>
    <row r="72224" spans="1:31" x14ac:dyDescent="0.25">
      <c r="A72224" s="41">
        <v>0</v>
      </c>
      <c r="C72224" s="56"/>
      <c r="AC72224" s="56"/>
      <c r="AD72224" s="56"/>
      <c r="AE72224" s="56"/>
    </row>
    <row r="72225" spans="1:31" x14ac:dyDescent="0.25">
      <c r="A72225" s="41">
        <v>0</v>
      </c>
      <c r="C72225" s="56"/>
      <c r="AC72225" s="56"/>
      <c r="AD72225" s="56"/>
      <c r="AE72225" s="56"/>
    </row>
    <row r="72226" spans="1:31" x14ac:dyDescent="0.25">
      <c r="A72226" s="41">
        <v>0</v>
      </c>
      <c r="C72226" s="56"/>
      <c r="AC72226" s="56"/>
      <c r="AD72226" s="56"/>
      <c r="AE72226" s="56"/>
    </row>
    <row r="72227" spans="1:31" x14ac:dyDescent="0.25">
      <c r="A72227" s="41">
        <v>0</v>
      </c>
      <c r="C72227" s="56"/>
      <c r="AC72227" s="56"/>
      <c r="AD72227" s="56"/>
      <c r="AE72227" s="56"/>
    </row>
    <row r="72228" spans="1:31" x14ac:dyDescent="0.25">
      <c r="A72228" s="41">
        <v>0</v>
      </c>
      <c r="C72228" s="56"/>
      <c r="AC72228" s="56"/>
      <c r="AD72228" s="56"/>
      <c r="AE72228" s="56"/>
    </row>
    <row r="72229" spans="1:31" x14ac:dyDescent="0.25">
      <c r="A72229" s="41">
        <v>0</v>
      </c>
      <c r="C72229" s="56"/>
      <c r="AC72229" s="56"/>
      <c r="AD72229" s="56"/>
      <c r="AE72229" s="56"/>
    </row>
    <row r="72230" spans="1:31" x14ac:dyDescent="0.25">
      <c r="A72230" s="41">
        <v>0</v>
      </c>
      <c r="C72230" s="56"/>
      <c r="AC72230" s="56"/>
      <c r="AD72230" s="56"/>
      <c r="AE72230" s="56"/>
    </row>
    <row r="72231" spans="1:31" x14ac:dyDescent="0.25">
      <c r="A72231" s="41">
        <v>0</v>
      </c>
      <c r="C72231" s="56"/>
      <c r="AC72231" s="56"/>
      <c r="AD72231" s="56"/>
      <c r="AE72231" s="56"/>
    </row>
    <row r="72232" spans="1:31" x14ac:dyDescent="0.25">
      <c r="A72232" s="41">
        <v>0</v>
      </c>
      <c r="C72232" s="56"/>
      <c r="AC72232" s="56"/>
      <c r="AD72232" s="56"/>
      <c r="AE72232" s="56"/>
    </row>
    <row r="72233" spans="1:31" x14ac:dyDescent="0.25">
      <c r="A72233" s="41">
        <v>0</v>
      </c>
      <c r="C72233" s="56"/>
      <c r="AC72233" s="56"/>
      <c r="AD72233" s="56"/>
      <c r="AE72233" s="56"/>
    </row>
    <row r="72234" spans="1:31" x14ac:dyDescent="0.25">
      <c r="A72234" s="41">
        <v>0</v>
      </c>
      <c r="C72234" s="56"/>
      <c r="AC72234" s="56"/>
      <c r="AD72234" s="56"/>
      <c r="AE72234" s="56"/>
    </row>
    <row r="72235" spans="1:31" x14ac:dyDescent="0.25">
      <c r="A72235" s="41">
        <v>0</v>
      </c>
      <c r="C72235" s="56"/>
      <c r="AC72235" s="56"/>
      <c r="AD72235" s="56"/>
      <c r="AE72235" s="56"/>
    </row>
    <row r="72236" spans="1:31" x14ac:dyDescent="0.25">
      <c r="A72236" s="41">
        <v>0</v>
      </c>
      <c r="C72236" s="56"/>
      <c r="AC72236" s="56"/>
      <c r="AD72236" s="56"/>
      <c r="AE72236" s="56"/>
    </row>
    <row r="72237" spans="1:31" x14ac:dyDescent="0.25">
      <c r="A72237" s="41">
        <v>0</v>
      </c>
      <c r="C72237" s="56"/>
      <c r="AC72237" s="56"/>
      <c r="AD72237" s="56"/>
      <c r="AE72237" s="56"/>
    </row>
    <row r="72238" spans="1:31" x14ac:dyDescent="0.25">
      <c r="A72238" s="41">
        <v>0</v>
      </c>
      <c r="C72238" s="56"/>
      <c r="AC72238" s="56"/>
      <c r="AD72238" s="56"/>
      <c r="AE72238" s="56"/>
    </row>
    <row r="72239" spans="1:31" x14ac:dyDescent="0.25">
      <c r="A72239" s="41">
        <v>0</v>
      </c>
      <c r="C72239" s="56"/>
      <c r="AC72239" s="56"/>
      <c r="AD72239" s="56"/>
      <c r="AE72239" s="56"/>
    </row>
    <row r="72240" spans="1:31" x14ac:dyDescent="0.25">
      <c r="A72240" s="41">
        <v>0</v>
      </c>
      <c r="C72240" s="56"/>
      <c r="AC72240" s="56"/>
      <c r="AD72240" s="56"/>
      <c r="AE72240" s="56"/>
    </row>
    <row r="72241" spans="1:31" x14ac:dyDescent="0.25">
      <c r="A72241" s="41">
        <v>0</v>
      </c>
      <c r="C72241" s="56"/>
      <c r="AC72241" s="56"/>
      <c r="AD72241" s="56"/>
      <c r="AE72241" s="56"/>
    </row>
    <row r="72242" spans="1:31" x14ac:dyDescent="0.25">
      <c r="A72242" s="41">
        <v>0</v>
      </c>
      <c r="C72242" s="56"/>
      <c r="AC72242" s="56"/>
      <c r="AD72242" s="56"/>
      <c r="AE72242" s="56"/>
    </row>
    <row r="72243" spans="1:31" x14ac:dyDescent="0.25">
      <c r="A72243" s="41">
        <v>0</v>
      </c>
      <c r="C72243" s="56"/>
      <c r="AC72243" s="56"/>
      <c r="AD72243" s="56"/>
      <c r="AE72243" s="56"/>
    </row>
    <row r="72244" spans="1:31" x14ac:dyDescent="0.25">
      <c r="A72244" s="41">
        <v>0</v>
      </c>
      <c r="C72244" s="56"/>
      <c r="AC72244" s="56"/>
      <c r="AD72244" s="56"/>
      <c r="AE72244" s="56"/>
    </row>
    <row r="72245" spans="1:31" x14ac:dyDescent="0.25">
      <c r="A72245" s="41">
        <v>0</v>
      </c>
      <c r="C72245" s="56"/>
      <c r="AC72245" s="56"/>
      <c r="AD72245" s="56"/>
      <c r="AE72245" s="56"/>
    </row>
    <row r="72246" spans="1:31" x14ac:dyDescent="0.25">
      <c r="A72246" s="41">
        <v>0</v>
      </c>
      <c r="C72246" s="56"/>
      <c r="AC72246" s="56"/>
      <c r="AD72246" s="56"/>
      <c r="AE72246" s="56"/>
    </row>
    <row r="72247" spans="1:31" x14ac:dyDescent="0.25">
      <c r="A72247" s="41">
        <v>0</v>
      </c>
      <c r="C72247" s="56"/>
      <c r="AC72247" s="56"/>
      <c r="AD72247" s="56"/>
      <c r="AE72247" s="56"/>
    </row>
    <row r="72248" spans="1:31" x14ac:dyDescent="0.25">
      <c r="A72248" s="41">
        <v>0</v>
      </c>
      <c r="C72248" s="56"/>
      <c r="AC72248" s="56"/>
      <c r="AD72248" s="56"/>
      <c r="AE72248" s="56"/>
    </row>
    <row r="72249" spans="1:31" x14ac:dyDescent="0.25">
      <c r="A72249" s="41">
        <v>0</v>
      </c>
      <c r="C72249" s="56"/>
      <c r="AC72249" s="56"/>
      <c r="AD72249" s="56"/>
      <c r="AE72249" s="56"/>
    </row>
    <row r="72250" spans="1:31" x14ac:dyDescent="0.25">
      <c r="A72250" s="41">
        <v>0</v>
      </c>
      <c r="C72250" s="56"/>
      <c r="AC72250" s="56"/>
      <c r="AD72250" s="56"/>
      <c r="AE72250" s="56"/>
    </row>
    <row r="72251" spans="1:31" x14ac:dyDescent="0.25">
      <c r="A72251" s="41">
        <v>0</v>
      </c>
      <c r="C72251" s="56"/>
      <c r="AC72251" s="56"/>
      <c r="AD72251" s="56"/>
      <c r="AE72251" s="56"/>
    </row>
    <row r="72252" spans="1:31" x14ac:dyDescent="0.25">
      <c r="A72252" s="41">
        <v>13576</v>
      </c>
      <c r="C72252" s="56"/>
      <c r="AC72252" s="56"/>
      <c r="AD72252" s="56"/>
      <c r="AE72252" s="56"/>
    </row>
    <row r="72253" spans="1:31" x14ac:dyDescent="0.25">
      <c r="A72253" s="41">
        <v>0</v>
      </c>
      <c r="C72253" s="56"/>
      <c r="AC72253" s="56"/>
      <c r="AD72253" s="56"/>
      <c r="AE72253" s="56"/>
    </row>
    <row r="72254" spans="1:31" x14ac:dyDescent="0.25">
      <c r="A72254" s="41">
        <v>0</v>
      </c>
      <c r="C72254" s="56"/>
      <c r="AC72254" s="56"/>
      <c r="AD72254" s="56"/>
      <c r="AE72254" s="56"/>
    </row>
    <row r="72255" spans="1:31" x14ac:dyDescent="0.25">
      <c r="A72255" s="41">
        <v>0</v>
      </c>
      <c r="C72255" s="56"/>
      <c r="AC72255" s="56"/>
      <c r="AD72255" s="56"/>
      <c r="AE72255" s="56"/>
    </row>
    <row r="72256" spans="1:31" x14ac:dyDescent="0.25">
      <c r="A72256" s="41">
        <v>0</v>
      </c>
      <c r="C72256" s="56"/>
      <c r="AC72256" s="56"/>
      <c r="AD72256" s="56"/>
      <c r="AE72256" s="56"/>
    </row>
    <row r="72257" spans="1:31" x14ac:dyDescent="0.25">
      <c r="A72257" s="41">
        <v>0</v>
      </c>
      <c r="C72257" s="56"/>
      <c r="AC72257" s="56"/>
      <c r="AD72257" s="56"/>
      <c r="AE72257" s="56"/>
    </row>
    <row r="72258" spans="1:31" x14ac:dyDescent="0.25">
      <c r="A72258" s="41">
        <v>0</v>
      </c>
      <c r="C72258" s="56"/>
      <c r="AC72258" s="56"/>
      <c r="AD72258" s="56"/>
      <c r="AE72258" s="56"/>
    </row>
    <row r="72259" spans="1:31" x14ac:dyDescent="0.25">
      <c r="A72259" s="41">
        <v>0</v>
      </c>
      <c r="C72259" s="56"/>
      <c r="AC72259" s="56"/>
      <c r="AD72259" s="56"/>
      <c r="AE72259" s="56"/>
    </row>
    <row r="72260" spans="1:31" x14ac:dyDescent="0.25">
      <c r="A72260" s="41">
        <v>0</v>
      </c>
      <c r="C72260" s="56"/>
      <c r="AC72260" s="56"/>
      <c r="AD72260" s="56"/>
      <c r="AE72260" s="56"/>
    </row>
    <row r="72261" spans="1:31" x14ac:dyDescent="0.25">
      <c r="A72261" s="41">
        <v>0</v>
      </c>
      <c r="C72261" s="56"/>
      <c r="AC72261" s="56"/>
      <c r="AD72261" s="56"/>
      <c r="AE72261" s="56"/>
    </row>
    <row r="72262" spans="1:31" x14ac:dyDescent="0.25">
      <c r="A72262" s="41">
        <v>0</v>
      </c>
      <c r="C72262" s="56"/>
      <c r="AC72262" s="56"/>
      <c r="AD72262" s="56"/>
      <c r="AE72262" s="56"/>
    </row>
    <row r="72263" spans="1:31" x14ac:dyDescent="0.25">
      <c r="A72263" s="41">
        <v>0</v>
      </c>
      <c r="C72263" s="56"/>
      <c r="AC72263" s="56"/>
      <c r="AD72263" s="56"/>
      <c r="AE72263" s="56"/>
    </row>
    <row r="72264" spans="1:31" x14ac:dyDescent="0.25">
      <c r="A72264" s="41">
        <v>0</v>
      </c>
      <c r="C72264" s="56"/>
      <c r="AC72264" s="56"/>
      <c r="AD72264" s="56"/>
      <c r="AE72264" s="56"/>
    </row>
    <row r="72265" spans="1:31" x14ac:dyDescent="0.25">
      <c r="A72265" s="41">
        <v>0</v>
      </c>
      <c r="C72265" s="56"/>
      <c r="AC72265" s="56"/>
      <c r="AD72265" s="56"/>
      <c r="AE72265" s="56"/>
    </row>
    <row r="72266" spans="1:31" x14ac:dyDescent="0.25">
      <c r="A72266" s="41">
        <v>0</v>
      </c>
      <c r="C72266" s="56"/>
      <c r="AC72266" s="56"/>
      <c r="AD72266" s="56"/>
      <c r="AE72266" s="56"/>
    </row>
    <row r="72267" spans="1:31" x14ac:dyDescent="0.25">
      <c r="A72267" s="41">
        <v>0</v>
      </c>
      <c r="C72267" s="56"/>
      <c r="AC72267" s="56"/>
      <c r="AD72267" s="56"/>
      <c r="AE72267" s="56"/>
    </row>
    <row r="72268" spans="1:31" x14ac:dyDescent="0.25">
      <c r="A72268" s="41">
        <v>0</v>
      </c>
      <c r="C72268" s="56"/>
      <c r="AC72268" s="56"/>
      <c r="AD72268" s="56"/>
      <c r="AE72268" s="56"/>
    </row>
    <row r="72269" spans="1:31" x14ac:dyDescent="0.25">
      <c r="A72269" s="41">
        <v>0</v>
      </c>
      <c r="C72269" s="56"/>
      <c r="AC72269" s="56"/>
      <c r="AD72269" s="56"/>
      <c r="AE72269" s="56"/>
    </row>
    <row r="72270" spans="1:31" x14ac:dyDescent="0.25">
      <c r="A72270" s="41">
        <v>0</v>
      </c>
      <c r="C72270" s="56"/>
      <c r="AC72270" s="56"/>
      <c r="AD72270" s="56"/>
      <c r="AE72270" s="56"/>
    </row>
    <row r="72271" spans="1:31" x14ac:dyDescent="0.25">
      <c r="A72271" s="41">
        <v>0</v>
      </c>
      <c r="C72271" s="56"/>
      <c r="AC72271" s="56"/>
      <c r="AD72271" s="56"/>
      <c r="AE72271" s="56"/>
    </row>
    <row r="72272" spans="1:31" x14ac:dyDescent="0.25">
      <c r="A72272" s="41">
        <v>0</v>
      </c>
      <c r="C72272" s="56"/>
      <c r="AC72272" s="56"/>
      <c r="AD72272" s="56"/>
      <c r="AE72272" s="56"/>
    </row>
    <row r="72273" spans="1:31" x14ac:dyDescent="0.25">
      <c r="A72273" s="41">
        <v>0</v>
      </c>
      <c r="C72273" s="56"/>
      <c r="AC72273" s="56"/>
      <c r="AD72273" s="56"/>
      <c r="AE72273" s="56"/>
    </row>
    <row r="72274" spans="1:31" x14ac:dyDescent="0.25">
      <c r="A72274" s="41">
        <v>0</v>
      </c>
      <c r="C72274" s="56"/>
      <c r="AC72274" s="56"/>
      <c r="AD72274" s="56"/>
      <c r="AE72274" s="56"/>
    </row>
    <row r="72275" spans="1:31" x14ac:dyDescent="0.25">
      <c r="A72275" s="41">
        <v>0</v>
      </c>
      <c r="C72275" s="56"/>
      <c r="AC72275" s="56"/>
      <c r="AD72275" s="56"/>
      <c r="AE72275" s="56"/>
    </row>
    <row r="72276" spans="1:31" x14ac:dyDescent="0.25">
      <c r="A72276" s="41">
        <v>0</v>
      </c>
      <c r="C72276" s="56"/>
      <c r="AC72276" s="56"/>
      <c r="AD72276" s="56"/>
      <c r="AE72276" s="56"/>
    </row>
    <row r="72277" spans="1:31" x14ac:dyDescent="0.25">
      <c r="A72277" s="41">
        <v>0</v>
      </c>
      <c r="C72277" s="56"/>
      <c r="AC72277" s="56"/>
      <c r="AD72277" s="56"/>
      <c r="AE72277" s="56"/>
    </row>
    <row r="72278" spans="1:31" x14ac:dyDescent="0.25">
      <c r="A72278" s="41">
        <v>0</v>
      </c>
      <c r="C72278" s="56"/>
      <c r="AC72278" s="56"/>
      <c r="AD72278" s="56"/>
      <c r="AE72278" s="56"/>
    </row>
    <row r="72279" spans="1:31" x14ac:dyDescent="0.25">
      <c r="A72279" s="41">
        <v>0</v>
      </c>
      <c r="C72279" s="56"/>
      <c r="AC72279" s="56"/>
      <c r="AD72279" s="56"/>
      <c r="AE72279" s="56"/>
    </row>
    <row r="72280" spans="1:31" x14ac:dyDescent="0.25">
      <c r="A72280" s="41">
        <v>0</v>
      </c>
      <c r="C72280" s="56"/>
      <c r="AC72280" s="56"/>
      <c r="AD72280" s="56"/>
      <c r="AE72280" s="56"/>
    </row>
    <row r="72281" spans="1:31" x14ac:dyDescent="0.25">
      <c r="A72281" s="41">
        <v>0</v>
      </c>
      <c r="C72281" s="56"/>
      <c r="AC72281" s="56"/>
      <c r="AD72281" s="56"/>
      <c r="AE72281" s="56"/>
    </row>
    <row r="72282" spans="1:31" x14ac:dyDescent="0.25">
      <c r="A72282" s="41">
        <v>0</v>
      </c>
      <c r="C72282" s="56"/>
      <c r="AC72282" s="56"/>
      <c r="AD72282" s="56"/>
      <c r="AE72282" s="56"/>
    </row>
    <row r="72283" spans="1:31" x14ac:dyDescent="0.25">
      <c r="A72283" s="41">
        <v>0</v>
      </c>
      <c r="C72283" s="56"/>
      <c r="AC72283" s="56"/>
      <c r="AD72283" s="56"/>
      <c r="AE72283" s="56"/>
    </row>
    <row r="72284" spans="1:31" x14ac:dyDescent="0.25">
      <c r="A72284" s="41">
        <v>0</v>
      </c>
      <c r="C72284" s="56"/>
      <c r="AC72284" s="56"/>
      <c r="AD72284" s="56"/>
      <c r="AE72284" s="56"/>
    </row>
    <row r="72285" spans="1:31" x14ac:dyDescent="0.25">
      <c r="A72285" s="41">
        <v>0</v>
      </c>
      <c r="C72285" s="56"/>
      <c r="AC72285" s="56"/>
      <c r="AD72285" s="56"/>
      <c r="AE72285" s="56"/>
    </row>
    <row r="72286" spans="1:31" x14ac:dyDescent="0.25">
      <c r="A72286" s="41">
        <v>0</v>
      </c>
      <c r="C72286" s="56"/>
      <c r="AC72286" s="56"/>
      <c r="AD72286" s="56"/>
      <c r="AE72286" s="56"/>
    </row>
    <row r="72287" spans="1:31" x14ac:dyDescent="0.25">
      <c r="A72287" s="41">
        <v>0</v>
      </c>
      <c r="C72287" s="56"/>
      <c r="AC72287" s="56"/>
      <c r="AD72287" s="56"/>
      <c r="AE72287" s="56"/>
    </row>
    <row r="72288" spans="1:31" x14ac:dyDescent="0.25">
      <c r="A72288" s="41">
        <v>0</v>
      </c>
      <c r="C72288" s="56"/>
      <c r="AC72288" s="56"/>
      <c r="AD72288" s="56"/>
      <c r="AE72288" s="56"/>
    </row>
    <row r="72289" spans="1:31" x14ac:dyDescent="0.25">
      <c r="A72289" s="41">
        <v>0</v>
      </c>
      <c r="C72289" s="56"/>
      <c r="AC72289" s="56"/>
      <c r="AD72289" s="56"/>
      <c r="AE72289" s="56"/>
    </row>
    <row r="72290" spans="1:31" x14ac:dyDescent="0.25">
      <c r="A72290" s="41">
        <v>0</v>
      </c>
      <c r="C72290" s="56"/>
      <c r="AC72290" s="56"/>
      <c r="AD72290" s="56"/>
      <c r="AE72290" s="56"/>
    </row>
    <row r="72291" spans="1:31" x14ac:dyDescent="0.25">
      <c r="A72291" s="41">
        <v>0</v>
      </c>
      <c r="C72291" s="56"/>
      <c r="AC72291" s="56"/>
      <c r="AD72291" s="56"/>
      <c r="AE72291" s="56"/>
    </row>
    <row r="72292" spans="1:31" x14ac:dyDescent="0.25">
      <c r="A72292" s="41">
        <v>0</v>
      </c>
      <c r="C72292" s="56"/>
      <c r="AC72292" s="56"/>
      <c r="AD72292" s="56"/>
      <c r="AE72292" s="56"/>
    </row>
    <row r="72293" spans="1:31" x14ac:dyDescent="0.25">
      <c r="A72293" s="41">
        <v>0</v>
      </c>
      <c r="C72293" s="56"/>
      <c r="AC72293" s="56"/>
      <c r="AD72293" s="56"/>
      <c r="AE72293" s="56"/>
    </row>
    <row r="72294" spans="1:31" x14ac:dyDescent="0.25">
      <c r="A72294" s="41">
        <v>0</v>
      </c>
      <c r="C72294" s="56"/>
      <c r="AC72294" s="56"/>
      <c r="AD72294" s="56"/>
      <c r="AE72294" s="56"/>
    </row>
    <row r="72295" spans="1:31" x14ac:dyDescent="0.25">
      <c r="A72295" s="41">
        <v>0</v>
      </c>
      <c r="C72295" s="56"/>
      <c r="AC72295" s="56"/>
      <c r="AD72295" s="56"/>
      <c r="AE72295" s="56"/>
    </row>
    <row r="72296" spans="1:31" x14ac:dyDescent="0.25">
      <c r="A72296" s="41">
        <v>0</v>
      </c>
      <c r="C72296" s="56"/>
      <c r="AC72296" s="56"/>
      <c r="AD72296" s="56"/>
      <c r="AE72296" s="56"/>
    </row>
    <row r="72297" spans="1:31" x14ac:dyDescent="0.25">
      <c r="A72297" s="41">
        <v>0</v>
      </c>
      <c r="C72297" s="56"/>
      <c r="AC72297" s="56"/>
      <c r="AD72297" s="56"/>
      <c r="AE72297" s="56"/>
    </row>
    <row r="72298" spans="1:31" x14ac:dyDescent="0.25">
      <c r="A72298" s="41">
        <v>0</v>
      </c>
      <c r="C72298" s="56"/>
      <c r="AC72298" s="56"/>
      <c r="AD72298" s="56"/>
      <c r="AE72298" s="56"/>
    </row>
    <row r="72299" spans="1:31" x14ac:dyDescent="0.25">
      <c r="A72299" s="41">
        <v>0</v>
      </c>
      <c r="C72299" s="56"/>
      <c r="AC72299" s="56"/>
      <c r="AD72299" s="56"/>
      <c r="AE72299" s="56"/>
    </row>
    <row r="72300" spans="1:31" x14ac:dyDescent="0.25">
      <c r="A72300" s="41">
        <v>0</v>
      </c>
      <c r="C72300" s="56"/>
      <c r="AC72300" s="56"/>
      <c r="AD72300" s="56"/>
      <c r="AE72300" s="56"/>
    </row>
    <row r="72301" spans="1:31" x14ac:dyDescent="0.25">
      <c r="A72301" s="41">
        <v>0</v>
      </c>
      <c r="C72301" s="56"/>
      <c r="AC72301" s="56"/>
      <c r="AD72301" s="56"/>
      <c r="AE72301" s="56"/>
    </row>
    <row r="72302" spans="1:31" x14ac:dyDescent="0.25">
      <c r="A72302" s="41">
        <v>0</v>
      </c>
      <c r="C72302" s="56"/>
      <c r="AC72302" s="56"/>
      <c r="AD72302" s="56"/>
      <c r="AE72302" s="56"/>
    </row>
    <row r="72303" spans="1:31" x14ac:dyDescent="0.25">
      <c r="A72303" s="41">
        <v>0</v>
      </c>
      <c r="C72303" s="56"/>
      <c r="AC72303" s="56"/>
      <c r="AD72303" s="56"/>
      <c r="AE72303" s="56"/>
    </row>
    <row r="72304" spans="1:31" x14ac:dyDescent="0.25">
      <c r="A72304" s="41">
        <v>0</v>
      </c>
      <c r="C72304" s="56"/>
      <c r="AC72304" s="56"/>
      <c r="AD72304" s="56"/>
      <c r="AE72304" s="56"/>
    </row>
    <row r="72305" spans="1:31" x14ac:dyDescent="0.25">
      <c r="A72305" s="41">
        <v>0</v>
      </c>
      <c r="C72305" s="56"/>
      <c r="AC72305" s="56"/>
      <c r="AD72305" s="56"/>
      <c r="AE72305" s="56"/>
    </row>
    <row r="72306" spans="1:31" x14ac:dyDescent="0.25">
      <c r="A72306" s="41">
        <v>0</v>
      </c>
      <c r="C72306" s="56"/>
      <c r="AC72306" s="56"/>
      <c r="AD72306" s="56"/>
      <c r="AE72306" s="56"/>
    </row>
    <row r="72307" spans="1:31" x14ac:dyDescent="0.25">
      <c r="A72307" s="41">
        <v>0</v>
      </c>
      <c r="C72307" s="56"/>
      <c r="AC72307" s="56"/>
      <c r="AD72307" s="56"/>
      <c r="AE72307" s="56"/>
    </row>
    <row r="72308" spans="1:31" x14ac:dyDescent="0.25">
      <c r="A72308" s="41">
        <v>0</v>
      </c>
      <c r="C72308" s="56"/>
      <c r="AC72308" s="56"/>
      <c r="AD72308" s="56"/>
      <c r="AE72308" s="56"/>
    </row>
    <row r="72309" spans="1:31" x14ac:dyDescent="0.25">
      <c r="A72309" s="41">
        <v>0</v>
      </c>
      <c r="C72309" s="56"/>
      <c r="AC72309" s="56"/>
      <c r="AD72309" s="56"/>
      <c r="AE72309" s="56"/>
    </row>
    <row r="72310" spans="1:31" x14ac:dyDescent="0.25">
      <c r="A72310" s="41">
        <v>0</v>
      </c>
      <c r="C72310" s="56"/>
      <c r="AC72310" s="56"/>
      <c r="AD72310" s="56"/>
      <c r="AE72310" s="56"/>
    </row>
    <row r="72311" spans="1:31" x14ac:dyDescent="0.25">
      <c r="A72311" s="41">
        <v>0</v>
      </c>
      <c r="C72311" s="56"/>
      <c r="AC72311" s="56"/>
      <c r="AD72311" s="56"/>
      <c r="AE72311" s="56"/>
    </row>
    <row r="72312" spans="1:31" x14ac:dyDescent="0.25">
      <c r="A72312" s="41">
        <v>0</v>
      </c>
      <c r="C72312" s="56"/>
      <c r="AC72312" s="56"/>
      <c r="AD72312" s="56"/>
      <c r="AE72312" s="56"/>
    </row>
    <row r="72313" spans="1:31" x14ac:dyDescent="0.25">
      <c r="A72313" s="41">
        <v>0</v>
      </c>
      <c r="C72313" s="56"/>
      <c r="AC72313" s="56"/>
      <c r="AD72313" s="56"/>
      <c r="AE72313" s="56"/>
    </row>
    <row r="72314" spans="1:31" x14ac:dyDescent="0.25">
      <c r="A72314" s="41">
        <v>0</v>
      </c>
      <c r="C72314" s="56"/>
      <c r="AC72314" s="56"/>
      <c r="AD72314" s="56"/>
      <c r="AE72314" s="56"/>
    </row>
    <row r="72315" spans="1:31" x14ac:dyDescent="0.25">
      <c r="A72315" s="41">
        <v>0</v>
      </c>
      <c r="C72315" s="56"/>
      <c r="AC72315" s="56"/>
      <c r="AD72315" s="56"/>
      <c r="AE72315" s="56"/>
    </row>
    <row r="72316" spans="1:31" x14ac:dyDescent="0.25">
      <c r="A72316" s="41">
        <v>0</v>
      </c>
      <c r="C72316" s="56"/>
      <c r="AC72316" s="56"/>
      <c r="AD72316" s="56"/>
      <c r="AE72316" s="56"/>
    </row>
    <row r="72317" spans="1:31" x14ac:dyDescent="0.25">
      <c r="A72317" s="41">
        <v>31006</v>
      </c>
      <c r="C72317" s="56"/>
      <c r="AC72317" s="56"/>
      <c r="AD72317" s="56"/>
      <c r="AE72317" s="56"/>
    </row>
    <row r="72318" spans="1:31" x14ac:dyDescent="0.25">
      <c r="A72318" s="41">
        <v>0</v>
      </c>
      <c r="C72318" s="56"/>
      <c r="AC72318" s="56"/>
      <c r="AD72318" s="56"/>
      <c r="AE72318" s="56"/>
    </row>
    <row r="72319" spans="1:31" x14ac:dyDescent="0.25">
      <c r="A72319" s="41">
        <v>0</v>
      </c>
      <c r="C72319" s="56"/>
      <c r="AC72319" s="56"/>
      <c r="AD72319" s="56"/>
      <c r="AE72319" s="56"/>
    </row>
    <row r="72320" spans="1:31" x14ac:dyDescent="0.25">
      <c r="A72320" s="41">
        <v>0</v>
      </c>
      <c r="C72320" s="56"/>
      <c r="AC72320" s="56"/>
      <c r="AD72320" s="56"/>
      <c r="AE72320" s="56"/>
    </row>
    <row r="72321" spans="1:31" x14ac:dyDescent="0.25">
      <c r="A72321" s="41">
        <v>0</v>
      </c>
      <c r="C72321" s="56"/>
      <c r="AC72321" s="56"/>
      <c r="AD72321" s="56"/>
      <c r="AE72321" s="56"/>
    </row>
    <row r="72322" spans="1:31" x14ac:dyDescent="0.25">
      <c r="A72322" s="41">
        <v>0</v>
      </c>
      <c r="C72322" s="56"/>
      <c r="AC72322" s="56"/>
      <c r="AD72322" s="56"/>
      <c r="AE72322" s="56"/>
    </row>
    <row r="72323" spans="1:31" x14ac:dyDescent="0.25">
      <c r="A72323" s="41">
        <v>0</v>
      </c>
      <c r="C72323" s="56"/>
      <c r="AC72323" s="56"/>
      <c r="AD72323" s="56"/>
      <c r="AE72323" s="56"/>
    </row>
    <row r="72324" spans="1:31" x14ac:dyDescent="0.25">
      <c r="A72324" s="41">
        <v>0</v>
      </c>
      <c r="C72324" s="56"/>
      <c r="AC72324" s="56"/>
      <c r="AD72324" s="56"/>
      <c r="AE72324" s="56"/>
    </row>
    <row r="72325" spans="1:31" x14ac:dyDescent="0.25">
      <c r="A72325" s="41">
        <v>0</v>
      </c>
      <c r="C72325" s="56"/>
      <c r="AC72325" s="56"/>
      <c r="AD72325" s="56"/>
      <c r="AE72325" s="56"/>
    </row>
    <row r="72326" spans="1:31" x14ac:dyDescent="0.25">
      <c r="A72326" s="41">
        <v>0</v>
      </c>
      <c r="C72326" s="56"/>
      <c r="AC72326" s="56"/>
      <c r="AD72326" s="56"/>
      <c r="AE72326" s="56"/>
    </row>
    <row r="72327" spans="1:31" x14ac:dyDescent="0.25">
      <c r="A72327" s="41">
        <v>0</v>
      </c>
      <c r="C72327" s="56"/>
      <c r="AC72327" s="56"/>
      <c r="AD72327" s="56"/>
      <c r="AE72327" s="56"/>
    </row>
    <row r="72328" spans="1:31" x14ac:dyDescent="0.25">
      <c r="A72328" s="41">
        <v>0</v>
      </c>
      <c r="C72328" s="56"/>
      <c r="AC72328" s="56"/>
      <c r="AD72328" s="56"/>
      <c r="AE72328" s="56"/>
    </row>
    <row r="72329" spans="1:31" x14ac:dyDescent="0.25">
      <c r="A72329" s="41">
        <v>0</v>
      </c>
      <c r="C72329" s="56"/>
      <c r="AC72329" s="56"/>
      <c r="AD72329" s="56"/>
      <c r="AE72329" s="56"/>
    </row>
    <row r="72330" spans="1:31" x14ac:dyDescent="0.25">
      <c r="A72330" s="41">
        <v>0</v>
      </c>
      <c r="C72330" s="56"/>
      <c r="AC72330" s="56"/>
      <c r="AD72330" s="56"/>
      <c r="AE72330" s="56"/>
    </row>
    <row r="72331" spans="1:31" x14ac:dyDescent="0.25">
      <c r="A72331" s="41">
        <v>0</v>
      </c>
      <c r="C72331" s="56"/>
      <c r="AC72331" s="56"/>
      <c r="AD72331" s="56"/>
      <c r="AE72331" s="56"/>
    </row>
    <row r="72332" spans="1:31" x14ac:dyDescent="0.25">
      <c r="A72332" s="41">
        <v>0</v>
      </c>
      <c r="C72332" s="56"/>
      <c r="AC72332" s="56"/>
      <c r="AD72332" s="56"/>
      <c r="AE72332" s="56"/>
    </row>
    <row r="72333" spans="1:31" x14ac:dyDescent="0.25">
      <c r="A72333" s="41">
        <v>0</v>
      </c>
      <c r="C72333" s="56"/>
      <c r="AC72333" s="56"/>
      <c r="AD72333" s="56"/>
      <c r="AE72333" s="56"/>
    </row>
    <row r="72334" spans="1:31" x14ac:dyDescent="0.25">
      <c r="A72334" s="41">
        <v>0</v>
      </c>
      <c r="C72334" s="56"/>
      <c r="AC72334" s="56"/>
      <c r="AD72334" s="56"/>
      <c r="AE72334" s="56"/>
    </row>
    <row r="72335" spans="1:31" x14ac:dyDescent="0.25">
      <c r="A72335" s="41">
        <v>0</v>
      </c>
      <c r="C72335" s="56"/>
      <c r="AC72335" s="56"/>
      <c r="AD72335" s="56"/>
      <c r="AE72335" s="56"/>
    </row>
    <row r="72336" spans="1:31" x14ac:dyDescent="0.25">
      <c r="A72336" s="41">
        <v>0</v>
      </c>
      <c r="C72336" s="56"/>
      <c r="AC72336" s="56"/>
      <c r="AD72336" s="56"/>
      <c r="AE72336" s="56"/>
    </row>
    <row r="72337" spans="1:31" x14ac:dyDescent="0.25">
      <c r="A72337" s="41">
        <v>0</v>
      </c>
      <c r="C72337" s="56"/>
      <c r="AC72337" s="56"/>
      <c r="AD72337" s="56"/>
      <c r="AE72337" s="56"/>
    </row>
    <row r="72338" spans="1:31" x14ac:dyDescent="0.25">
      <c r="A72338" s="41">
        <v>0</v>
      </c>
      <c r="C72338" s="56"/>
      <c r="AC72338" s="56"/>
      <c r="AD72338" s="56"/>
      <c r="AE72338" s="56"/>
    </row>
    <row r="72339" spans="1:31" x14ac:dyDescent="0.25">
      <c r="A72339" s="41">
        <v>0</v>
      </c>
      <c r="C72339" s="56"/>
      <c r="AC72339" s="56"/>
      <c r="AD72339" s="56"/>
      <c r="AE72339" s="56"/>
    </row>
    <row r="72340" spans="1:31" x14ac:dyDescent="0.25">
      <c r="A72340" s="41">
        <v>0</v>
      </c>
      <c r="C72340" s="56"/>
      <c r="AC72340" s="56"/>
      <c r="AD72340" s="56"/>
      <c r="AE72340" s="56"/>
    </row>
    <row r="72341" spans="1:31" x14ac:dyDescent="0.25">
      <c r="A72341" s="41">
        <v>0</v>
      </c>
      <c r="C72341" s="56"/>
      <c r="AC72341" s="56"/>
      <c r="AD72341" s="56"/>
      <c r="AE72341" s="56"/>
    </row>
    <row r="72342" spans="1:31" x14ac:dyDescent="0.25">
      <c r="A72342" s="41">
        <v>0</v>
      </c>
      <c r="C72342" s="56"/>
      <c r="AC72342" s="56"/>
      <c r="AD72342" s="56"/>
      <c r="AE72342" s="56"/>
    </row>
    <row r="72343" spans="1:31" x14ac:dyDescent="0.25">
      <c r="A72343" s="41">
        <v>0</v>
      </c>
      <c r="C72343" s="56"/>
      <c r="AC72343" s="56"/>
      <c r="AD72343" s="56"/>
      <c r="AE72343" s="56"/>
    </row>
    <row r="72344" spans="1:31" x14ac:dyDescent="0.25">
      <c r="A72344" s="41">
        <v>0</v>
      </c>
      <c r="C72344" s="56"/>
      <c r="AC72344" s="56"/>
      <c r="AD72344" s="56"/>
      <c r="AE72344" s="56"/>
    </row>
    <row r="72345" spans="1:31" x14ac:dyDescent="0.25">
      <c r="A72345" s="41">
        <v>0</v>
      </c>
      <c r="C72345" s="56"/>
      <c r="AC72345" s="56"/>
      <c r="AD72345" s="56"/>
      <c r="AE72345" s="56"/>
    </row>
    <row r="72346" spans="1:31" x14ac:dyDescent="0.25">
      <c r="A72346" s="41">
        <v>0</v>
      </c>
      <c r="C72346" s="56"/>
      <c r="AC72346" s="56"/>
      <c r="AD72346" s="56"/>
      <c r="AE72346" s="56"/>
    </row>
    <row r="72347" spans="1:31" x14ac:dyDescent="0.25">
      <c r="A72347" s="41">
        <v>0</v>
      </c>
      <c r="C72347" s="56"/>
      <c r="AC72347" s="56"/>
      <c r="AD72347" s="56"/>
      <c r="AE72347" s="56"/>
    </row>
    <row r="72348" spans="1:31" x14ac:dyDescent="0.25">
      <c r="A72348" s="41">
        <v>0</v>
      </c>
      <c r="C72348" s="56"/>
      <c r="AC72348" s="56"/>
      <c r="AD72348" s="56"/>
      <c r="AE72348" s="56"/>
    </row>
    <row r="72349" spans="1:31" x14ac:dyDescent="0.25">
      <c r="A72349" s="41">
        <v>0</v>
      </c>
      <c r="C72349" s="56"/>
      <c r="AC72349" s="56"/>
      <c r="AD72349" s="56"/>
      <c r="AE72349" s="56"/>
    </row>
    <row r="72350" spans="1:31" x14ac:dyDescent="0.25">
      <c r="A72350" s="41">
        <v>0</v>
      </c>
      <c r="C72350" s="56"/>
      <c r="AC72350" s="56"/>
      <c r="AD72350" s="56"/>
      <c r="AE72350" s="56"/>
    </row>
    <row r="72351" spans="1:31" x14ac:dyDescent="0.25">
      <c r="A72351" s="41">
        <v>0</v>
      </c>
      <c r="C72351" s="56"/>
      <c r="AC72351" s="56"/>
      <c r="AD72351" s="56"/>
      <c r="AE72351" s="56"/>
    </row>
    <row r="72352" spans="1:31" x14ac:dyDescent="0.25">
      <c r="A72352" s="41">
        <v>0</v>
      </c>
      <c r="C72352" s="56"/>
      <c r="AC72352" s="56"/>
      <c r="AD72352" s="56"/>
      <c r="AE72352" s="56"/>
    </row>
    <row r="72353" spans="1:31" x14ac:dyDescent="0.25">
      <c r="A72353" s="41">
        <v>0</v>
      </c>
      <c r="C72353" s="56"/>
      <c r="AC72353" s="56"/>
      <c r="AD72353" s="56"/>
      <c r="AE72353" s="56"/>
    </row>
    <row r="72354" spans="1:31" x14ac:dyDescent="0.25">
      <c r="A72354" s="41">
        <v>0</v>
      </c>
      <c r="C72354" s="56"/>
      <c r="AC72354" s="56"/>
      <c r="AD72354" s="56"/>
      <c r="AE72354" s="56"/>
    </row>
    <row r="72355" spans="1:31" x14ac:dyDescent="0.25">
      <c r="A72355" s="41">
        <v>0</v>
      </c>
      <c r="C72355" s="56"/>
      <c r="AC72355" s="56"/>
      <c r="AD72355" s="56"/>
      <c r="AE72355" s="56"/>
    </row>
    <row r="72356" spans="1:31" x14ac:dyDescent="0.25">
      <c r="A72356" s="41">
        <v>0</v>
      </c>
      <c r="C72356" s="56"/>
      <c r="AC72356" s="56"/>
      <c r="AD72356" s="56"/>
      <c r="AE72356" s="56"/>
    </row>
    <row r="72357" spans="1:31" x14ac:dyDescent="0.25">
      <c r="A72357" s="41">
        <v>0</v>
      </c>
      <c r="C72357" s="56"/>
      <c r="AC72357" s="56"/>
      <c r="AD72357" s="56"/>
      <c r="AE72357" s="56"/>
    </row>
    <row r="72358" spans="1:31" x14ac:dyDescent="0.25">
      <c r="A72358" s="41">
        <v>0</v>
      </c>
      <c r="C72358" s="56"/>
      <c r="AC72358" s="56"/>
      <c r="AD72358" s="56"/>
      <c r="AE72358" s="56"/>
    </row>
    <row r="72359" spans="1:31" x14ac:dyDescent="0.25">
      <c r="A72359" s="41">
        <v>0</v>
      </c>
      <c r="C72359" s="56"/>
      <c r="AC72359" s="56"/>
      <c r="AD72359" s="56"/>
      <c r="AE72359" s="56"/>
    </row>
    <row r="72360" spans="1:31" x14ac:dyDescent="0.25">
      <c r="A72360" s="41">
        <v>0</v>
      </c>
      <c r="C72360" s="56"/>
      <c r="AC72360" s="56"/>
      <c r="AD72360" s="56"/>
      <c r="AE72360" s="56"/>
    </row>
    <row r="72361" spans="1:31" x14ac:dyDescent="0.25">
      <c r="A72361" s="41">
        <v>0</v>
      </c>
      <c r="C72361" s="56"/>
      <c r="AC72361" s="56"/>
      <c r="AD72361" s="56"/>
      <c r="AE72361" s="56"/>
    </row>
    <row r="72362" spans="1:31" x14ac:dyDescent="0.25">
      <c r="A72362" s="41">
        <v>0</v>
      </c>
      <c r="C72362" s="56"/>
      <c r="AC72362" s="56"/>
      <c r="AD72362" s="56"/>
      <c r="AE72362" s="56"/>
    </row>
    <row r="72363" spans="1:31" x14ac:dyDescent="0.25">
      <c r="A72363" s="41">
        <v>0</v>
      </c>
      <c r="C72363" s="56"/>
      <c r="AC72363" s="56"/>
      <c r="AD72363" s="56"/>
      <c r="AE72363" s="56"/>
    </row>
    <row r="72364" spans="1:31" x14ac:dyDescent="0.25">
      <c r="A72364" s="41">
        <v>0</v>
      </c>
      <c r="C72364" s="56"/>
      <c r="AC72364" s="56"/>
      <c r="AD72364" s="56"/>
      <c r="AE72364" s="56"/>
    </row>
    <row r="72365" spans="1:31" x14ac:dyDescent="0.25">
      <c r="A72365" s="41">
        <v>0</v>
      </c>
      <c r="C72365" s="56"/>
      <c r="AC72365" s="56"/>
      <c r="AD72365" s="56"/>
      <c r="AE72365" s="56"/>
    </row>
    <row r="72366" spans="1:31" x14ac:dyDescent="0.25">
      <c r="A72366" s="41">
        <v>0</v>
      </c>
      <c r="C72366" s="56"/>
      <c r="AC72366" s="56"/>
      <c r="AD72366" s="56"/>
      <c r="AE72366" s="56"/>
    </row>
    <row r="72367" spans="1:31" x14ac:dyDescent="0.25">
      <c r="A72367" s="41">
        <v>0</v>
      </c>
      <c r="C72367" s="56"/>
      <c r="AC72367" s="56"/>
      <c r="AD72367" s="56"/>
      <c r="AE72367" s="56"/>
    </row>
    <row r="72368" spans="1:31" x14ac:dyDescent="0.25">
      <c r="A72368" s="41">
        <v>0</v>
      </c>
      <c r="C72368" s="56"/>
      <c r="AC72368" s="56"/>
      <c r="AD72368" s="56"/>
      <c r="AE72368" s="56"/>
    </row>
    <row r="72369" spans="1:31" x14ac:dyDescent="0.25">
      <c r="A72369" s="41">
        <v>0</v>
      </c>
      <c r="C72369" s="56"/>
      <c r="AC72369" s="56"/>
      <c r="AD72369" s="56"/>
      <c r="AE72369" s="56"/>
    </row>
    <row r="72370" spans="1:31" x14ac:dyDescent="0.25">
      <c r="A72370" s="41">
        <v>0</v>
      </c>
      <c r="C72370" s="56"/>
      <c r="AC72370" s="56"/>
      <c r="AD72370" s="56"/>
      <c r="AE72370" s="56"/>
    </row>
    <row r="72371" spans="1:31" x14ac:dyDescent="0.25">
      <c r="A72371" s="41">
        <v>0</v>
      </c>
      <c r="C72371" s="56"/>
      <c r="AC72371" s="56"/>
      <c r="AD72371" s="56"/>
      <c r="AE72371" s="56"/>
    </row>
    <row r="72372" spans="1:31" x14ac:dyDescent="0.25">
      <c r="A72372" s="41">
        <v>0</v>
      </c>
      <c r="C72372" s="56"/>
      <c r="AC72372" s="56"/>
      <c r="AD72372" s="56"/>
      <c r="AE72372" s="56"/>
    </row>
    <row r="72373" spans="1:31" x14ac:dyDescent="0.25">
      <c r="A72373" s="41">
        <v>0</v>
      </c>
      <c r="C72373" s="56"/>
      <c r="AC72373" s="56"/>
      <c r="AD72373" s="56"/>
      <c r="AE72373" s="56"/>
    </row>
    <row r="72374" spans="1:31" x14ac:dyDescent="0.25">
      <c r="A72374" s="41">
        <v>0</v>
      </c>
      <c r="C72374" s="56"/>
      <c r="AC72374" s="56"/>
      <c r="AD72374" s="56"/>
      <c r="AE72374" s="56"/>
    </row>
    <row r="72375" spans="1:31" x14ac:dyDescent="0.25">
      <c r="A72375" s="41">
        <v>0</v>
      </c>
      <c r="C72375" s="56"/>
      <c r="AC72375" s="56"/>
      <c r="AD72375" s="56"/>
      <c r="AE72375" s="56"/>
    </row>
    <row r="72376" spans="1:31" x14ac:dyDescent="0.25">
      <c r="A72376" s="41">
        <v>0</v>
      </c>
      <c r="C72376" s="56"/>
      <c r="AC72376" s="56"/>
      <c r="AD72376" s="56"/>
      <c r="AE72376" s="56"/>
    </row>
    <row r="72377" spans="1:31" x14ac:dyDescent="0.25">
      <c r="A72377" s="41">
        <v>0</v>
      </c>
      <c r="C72377" s="56"/>
      <c r="AC72377" s="56"/>
      <c r="AD72377" s="56"/>
      <c r="AE72377" s="56"/>
    </row>
    <row r="72378" spans="1:31" x14ac:dyDescent="0.25">
      <c r="A72378" s="41">
        <v>0</v>
      </c>
      <c r="C72378" s="56"/>
      <c r="AC72378" s="56"/>
      <c r="AD72378" s="56"/>
      <c r="AE72378" s="56"/>
    </row>
    <row r="72379" spans="1:31" x14ac:dyDescent="0.25">
      <c r="A72379" s="41">
        <v>0</v>
      </c>
      <c r="C72379" s="56"/>
      <c r="AC72379" s="56"/>
      <c r="AD72379" s="56"/>
      <c r="AE72379" s="56"/>
    </row>
    <row r="72380" spans="1:31" x14ac:dyDescent="0.25">
      <c r="A72380" s="41">
        <v>0</v>
      </c>
      <c r="C72380" s="56"/>
      <c r="AC72380" s="56"/>
      <c r="AD72380" s="56"/>
      <c r="AE72380" s="56"/>
    </row>
    <row r="72381" spans="1:31" x14ac:dyDescent="0.25">
      <c r="A72381" s="41">
        <v>0</v>
      </c>
      <c r="C72381" s="56"/>
      <c r="AC72381" s="56"/>
      <c r="AD72381" s="56"/>
      <c r="AE72381" s="56"/>
    </row>
    <row r="72382" spans="1:31" x14ac:dyDescent="0.25">
      <c r="A72382" s="41">
        <v>0</v>
      </c>
      <c r="C72382" s="56"/>
      <c r="AC72382" s="56"/>
      <c r="AD72382" s="56"/>
      <c r="AE72382" s="56"/>
    </row>
    <row r="72383" spans="1:31" x14ac:dyDescent="0.25">
      <c r="A72383" s="41">
        <v>0</v>
      </c>
      <c r="C72383" s="56"/>
      <c r="AC72383" s="56"/>
      <c r="AD72383" s="56"/>
      <c r="AE72383" s="56"/>
    </row>
    <row r="72384" spans="1:31" x14ac:dyDescent="0.25">
      <c r="A72384" s="41">
        <v>0</v>
      </c>
      <c r="C72384" s="56"/>
      <c r="AC72384" s="56"/>
      <c r="AD72384" s="56"/>
      <c r="AE72384" s="56"/>
    </row>
    <row r="72385" spans="1:31" x14ac:dyDescent="0.25">
      <c r="A72385" s="41">
        <v>3435</v>
      </c>
      <c r="C72385" s="56"/>
      <c r="AC72385" s="56"/>
      <c r="AD72385" s="56"/>
      <c r="AE72385" s="56"/>
    </row>
    <row r="72386" spans="1:31" x14ac:dyDescent="0.25">
      <c r="A72386" s="41">
        <v>0</v>
      </c>
      <c r="C72386" s="56"/>
      <c r="AC72386" s="56"/>
      <c r="AD72386" s="56"/>
      <c r="AE72386" s="56"/>
    </row>
    <row r="72387" spans="1:31" x14ac:dyDescent="0.25">
      <c r="A72387" s="41">
        <v>0</v>
      </c>
      <c r="C72387" s="56"/>
      <c r="AC72387" s="56"/>
      <c r="AD72387" s="56"/>
      <c r="AE72387" s="56"/>
    </row>
    <row r="72388" spans="1:31" x14ac:dyDescent="0.25">
      <c r="A72388" s="41">
        <v>0</v>
      </c>
      <c r="C72388" s="56"/>
      <c r="AC72388" s="56"/>
      <c r="AD72388" s="56"/>
      <c r="AE72388" s="56"/>
    </row>
    <row r="72389" spans="1:31" x14ac:dyDescent="0.25">
      <c r="A72389" s="41">
        <v>0</v>
      </c>
      <c r="C72389" s="56"/>
      <c r="AC72389" s="56"/>
      <c r="AD72389" s="56"/>
      <c r="AE72389" s="56"/>
    </row>
    <row r="72390" spans="1:31" x14ac:dyDescent="0.25">
      <c r="A72390" s="41">
        <v>0</v>
      </c>
      <c r="C72390" s="56"/>
      <c r="AC72390" s="56"/>
      <c r="AD72390" s="56"/>
      <c r="AE72390" s="56"/>
    </row>
    <row r="72391" spans="1:31" x14ac:dyDescent="0.25">
      <c r="A72391" s="41">
        <v>0</v>
      </c>
      <c r="C72391" s="56"/>
      <c r="AC72391" s="56"/>
      <c r="AD72391" s="56"/>
      <c r="AE72391" s="56"/>
    </row>
    <row r="72392" spans="1:31" x14ac:dyDescent="0.25">
      <c r="A72392" s="41">
        <v>0</v>
      </c>
      <c r="C72392" s="56"/>
      <c r="AC72392" s="56"/>
      <c r="AD72392" s="56"/>
      <c r="AE72392" s="56"/>
    </row>
    <row r="72393" spans="1:31" x14ac:dyDescent="0.25">
      <c r="A72393" s="41">
        <v>0</v>
      </c>
      <c r="C72393" s="56"/>
      <c r="AC72393" s="56"/>
      <c r="AD72393" s="56"/>
      <c r="AE72393" s="56"/>
    </row>
    <row r="72394" spans="1:31" x14ac:dyDescent="0.25">
      <c r="A72394" s="41">
        <v>0</v>
      </c>
      <c r="C72394" s="56"/>
      <c r="AC72394" s="56"/>
      <c r="AD72394" s="56"/>
      <c r="AE72394" s="56"/>
    </row>
    <row r="72395" spans="1:31" x14ac:dyDescent="0.25">
      <c r="A72395" s="41">
        <v>0</v>
      </c>
      <c r="C72395" s="56"/>
      <c r="AC72395" s="56"/>
      <c r="AD72395" s="56"/>
      <c r="AE72395" s="56"/>
    </row>
    <row r="72396" spans="1:31" x14ac:dyDescent="0.25">
      <c r="A72396" s="41">
        <v>0</v>
      </c>
      <c r="C72396" s="56"/>
      <c r="AC72396" s="56"/>
      <c r="AD72396" s="56"/>
      <c r="AE72396" s="56"/>
    </row>
    <row r="72397" spans="1:31" x14ac:dyDescent="0.25">
      <c r="A72397" s="41">
        <v>0</v>
      </c>
      <c r="C72397" s="56"/>
      <c r="AC72397" s="56"/>
      <c r="AD72397" s="56"/>
      <c r="AE72397" s="56"/>
    </row>
    <row r="72398" spans="1:31" x14ac:dyDescent="0.25">
      <c r="A72398" s="41">
        <v>0</v>
      </c>
      <c r="C72398" s="56"/>
      <c r="AC72398" s="56"/>
      <c r="AD72398" s="56"/>
      <c r="AE72398" s="56"/>
    </row>
    <row r="72399" spans="1:31" x14ac:dyDescent="0.25">
      <c r="A72399" s="41">
        <v>0</v>
      </c>
      <c r="C72399" s="56"/>
      <c r="AC72399" s="56"/>
      <c r="AD72399" s="56"/>
      <c r="AE72399" s="56"/>
    </row>
    <row r="72400" spans="1:31" x14ac:dyDescent="0.25">
      <c r="A72400" s="41">
        <v>0</v>
      </c>
      <c r="C72400" s="56"/>
      <c r="AC72400" s="56"/>
      <c r="AD72400" s="56"/>
      <c r="AE72400" s="56"/>
    </row>
    <row r="72401" spans="1:31" x14ac:dyDescent="0.25">
      <c r="A72401" s="41">
        <v>0</v>
      </c>
      <c r="C72401" s="56"/>
      <c r="AC72401" s="56"/>
      <c r="AD72401" s="56"/>
      <c r="AE72401" s="56"/>
    </row>
    <row r="72402" spans="1:31" x14ac:dyDescent="0.25">
      <c r="A72402" s="41">
        <v>0</v>
      </c>
      <c r="C72402" s="56"/>
      <c r="AC72402" s="56"/>
      <c r="AD72402" s="56"/>
      <c r="AE72402" s="56"/>
    </row>
    <row r="72403" spans="1:31" x14ac:dyDescent="0.25">
      <c r="A72403" s="41">
        <v>0</v>
      </c>
      <c r="C72403" s="56"/>
      <c r="AC72403" s="56"/>
      <c r="AD72403" s="56"/>
      <c r="AE72403" s="56"/>
    </row>
    <row r="72404" spans="1:31" x14ac:dyDescent="0.25">
      <c r="A72404" s="41">
        <v>0</v>
      </c>
      <c r="C72404" s="56"/>
      <c r="AC72404" s="56"/>
      <c r="AD72404" s="56"/>
      <c r="AE72404" s="56"/>
    </row>
    <row r="72405" spans="1:31" x14ac:dyDescent="0.25">
      <c r="A72405" s="41">
        <v>0</v>
      </c>
      <c r="C72405" s="56"/>
      <c r="AC72405" s="56"/>
      <c r="AD72405" s="56"/>
      <c r="AE72405" s="56"/>
    </row>
    <row r="72406" spans="1:31" x14ac:dyDescent="0.25">
      <c r="A72406" s="41">
        <v>0</v>
      </c>
      <c r="C72406" s="56"/>
      <c r="AC72406" s="56"/>
      <c r="AD72406" s="56"/>
      <c r="AE72406" s="56"/>
    </row>
    <row r="72407" spans="1:31" x14ac:dyDescent="0.25">
      <c r="A72407" s="41">
        <v>0</v>
      </c>
      <c r="C72407" s="56"/>
      <c r="AC72407" s="56"/>
      <c r="AD72407" s="56"/>
      <c r="AE72407" s="56"/>
    </row>
    <row r="72408" spans="1:31" x14ac:dyDescent="0.25">
      <c r="A72408" s="41">
        <v>0</v>
      </c>
      <c r="C72408" s="56"/>
      <c r="AC72408" s="56"/>
      <c r="AD72408" s="56"/>
      <c r="AE72408" s="56"/>
    </row>
    <row r="72409" spans="1:31" x14ac:dyDescent="0.25">
      <c r="A72409" s="41">
        <v>0</v>
      </c>
      <c r="C72409" s="56"/>
      <c r="AC72409" s="56"/>
      <c r="AD72409" s="56"/>
      <c r="AE72409" s="56"/>
    </row>
    <row r="72410" spans="1:31" x14ac:dyDescent="0.25">
      <c r="A72410" s="41">
        <v>0</v>
      </c>
      <c r="C72410" s="56"/>
      <c r="AC72410" s="56"/>
      <c r="AD72410" s="56"/>
      <c r="AE72410" s="56"/>
    </row>
    <row r="72411" spans="1:31" x14ac:dyDescent="0.25">
      <c r="A72411" s="41">
        <v>0</v>
      </c>
      <c r="C72411" s="56"/>
      <c r="AC72411" s="56"/>
      <c r="AD72411" s="56"/>
      <c r="AE72411" s="56"/>
    </row>
    <row r="72412" spans="1:31" x14ac:dyDescent="0.25">
      <c r="A72412" s="41">
        <v>0</v>
      </c>
      <c r="C72412" s="56"/>
      <c r="AC72412" s="56"/>
      <c r="AD72412" s="56"/>
      <c r="AE72412" s="56"/>
    </row>
    <row r="72413" spans="1:31" x14ac:dyDescent="0.25">
      <c r="A72413" s="41">
        <v>0</v>
      </c>
      <c r="C72413" s="56"/>
      <c r="AC72413" s="56"/>
      <c r="AD72413" s="56"/>
      <c r="AE72413" s="56"/>
    </row>
    <row r="72414" spans="1:31" x14ac:dyDescent="0.25">
      <c r="A72414" s="41">
        <v>0</v>
      </c>
      <c r="C72414" s="56"/>
      <c r="AC72414" s="56"/>
      <c r="AD72414" s="56"/>
      <c r="AE72414" s="56"/>
    </row>
    <row r="72415" spans="1:31" x14ac:dyDescent="0.25">
      <c r="A72415" s="41">
        <v>0</v>
      </c>
      <c r="C72415" s="56"/>
      <c r="AC72415" s="56"/>
      <c r="AD72415" s="56"/>
      <c r="AE72415" s="56"/>
    </row>
    <row r="72416" spans="1:31" x14ac:dyDescent="0.25">
      <c r="A72416" s="41">
        <v>0</v>
      </c>
      <c r="C72416" s="56"/>
      <c r="AC72416" s="56"/>
      <c r="AD72416" s="56"/>
      <c r="AE72416" s="56"/>
    </row>
    <row r="72417" spans="1:31" x14ac:dyDescent="0.25">
      <c r="A72417" s="41">
        <v>0</v>
      </c>
      <c r="C72417" s="56"/>
      <c r="AC72417" s="56"/>
      <c r="AD72417" s="56"/>
      <c r="AE72417" s="56"/>
    </row>
    <row r="72418" spans="1:31" x14ac:dyDescent="0.25">
      <c r="A72418" s="41">
        <v>0</v>
      </c>
      <c r="C72418" s="56"/>
      <c r="AC72418" s="56"/>
      <c r="AD72418" s="56"/>
      <c r="AE72418" s="56"/>
    </row>
    <row r="72419" spans="1:31" x14ac:dyDescent="0.25">
      <c r="A72419" s="41">
        <v>0</v>
      </c>
      <c r="C72419" s="56"/>
      <c r="AC72419" s="56"/>
      <c r="AD72419" s="56"/>
      <c r="AE72419" s="56"/>
    </row>
    <row r="72420" spans="1:31" x14ac:dyDescent="0.25">
      <c r="A72420" s="41">
        <v>0</v>
      </c>
      <c r="C72420" s="56"/>
      <c r="AC72420" s="56"/>
      <c r="AD72420" s="56"/>
      <c r="AE72420" s="56"/>
    </row>
    <row r="72421" spans="1:31" x14ac:dyDescent="0.25">
      <c r="A72421" s="41">
        <v>0</v>
      </c>
      <c r="C72421" s="56"/>
      <c r="AC72421" s="56"/>
      <c r="AD72421" s="56"/>
      <c r="AE72421" s="56"/>
    </row>
    <row r="72422" spans="1:31" x14ac:dyDescent="0.25">
      <c r="A72422" s="41">
        <v>0</v>
      </c>
      <c r="C72422" s="56"/>
      <c r="AC72422" s="56"/>
      <c r="AD72422" s="56"/>
      <c r="AE72422" s="56"/>
    </row>
    <row r="72423" spans="1:31" x14ac:dyDescent="0.25">
      <c r="A72423" s="41">
        <v>0</v>
      </c>
      <c r="C72423" s="56"/>
      <c r="AC72423" s="56"/>
      <c r="AD72423" s="56"/>
      <c r="AE72423" s="56"/>
    </row>
    <row r="72424" spans="1:31" x14ac:dyDescent="0.25">
      <c r="A72424" s="41">
        <v>0</v>
      </c>
      <c r="C72424" s="56"/>
      <c r="AC72424" s="56"/>
      <c r="AD72424" s="56"/>
      <c r="AE72424" s="56"/>
    </row>
    <row r="72425" spans="1:31" x14ac:dyDescent="0.25">
      <c r="A72425" s="41">
        <v>0</v>
      </c>
      <c r="C72425" s="56"/>
      <c r="AC72425" s="56"/>
      <c r="AD72425" s="56"/>
      <c r="AE72425" s="56"/>
    </row>
    <row r="72426" spans="1:31" x14ac:dyDescent="0.25">
      <c r="A72426" s="41">
        <v>0</v>
      </c>
      <c r="C72426" s="56"/>
      <c r="AC72426" s="56"/>
      <c r="AD72426" s="56"/>
      <c r="AE72426" s="56"/>
    </row>
    <row r="72427" spans="1:31" x14ac:dyDescent="0.25">
      <c r="A72427" s="41">
        <v>0</v>
      </c>
      <c r="C72427" s="56"/>
      <c r="AC72427" s="56"/>
      <c r="AD72427" s="56"/>
      <c r="AE72427" s="56"/>
    </row>
    <row r="72428" spans="1:31" x14ac:dyDescent="0.25">
      <c r="A72428" s="41">
        <v>0</v>
      </c>
      <c r="C72428" s="56"/>
      <c r="AC72428" s="56"/>
      <c r="AD72428" s="56"/>
      <c r="AE72428" s="56"/>
    </row>
    <row r="72429" spans="1:31" x14ac:dyDescent="0.25">
      <c r="A72429" s="41">
        <v>0</v>
      </c>
      <c r="C72429" s="56"/>
      <c r="AC72429" s="56"/>
      <c r="AD72429" s="56"/>
      <c r="AE72429" s="56"/>
    </row>
    <row r="72430" spans="1:31" x14ac:dyDescent="0.25">
      <c r="A72430" s="41">
        <v>0</v>
      </c>
      <c r="C72430" s="56"/>
      <c r="AC72430" s="56"/>
      <c r="AD72430" s="56"/>
      <c r="AE72430" s="56"/>
    </row>
    <row r="72431" spans="1:31" x14ac:dyDescent="0.25">
      <c r="A72431" s="41">
        <v>0</v>
      </c>
      <c r="C72431" s="56"/>
      <c r="AC72431" s="56"/>
      <c r="AD72431" s="56"/>
      <c r="AE72431" s="56"/>
    </row>
    <row r="72432" spans="1:31" x14ac:dyDescent="0.25">
      <c r="A72432" s="41">
        <v>0</v>
      </c>
      <c r="C72432" s="56"/>
      <c r="AC72432" s="56"/>
      <c r="AD72432" s="56"/>
      <c r="AE72432" s="56"/>
    </row>
    <row r="72433" spans="1:31" x14ac:dyDescent="0.25">
      <c r="A72433" s="41">
        <v>0</v>
      </c>
      <c r="C72433" s="56"/>
      <c r="AC72433" s="56"/>
      <c r="AD72433" s="56"/>
      <c r="AE72433" s="56"/>
    </row>
    <row r="72434" spans="1:31" x14ac:dyDescent="0.25">
      <c r="A72434" s="41">
        <v>0</v>
      </c>
      <c r="C72434" s="56"/>
      <c r="AC72434" s="56"/>
      <c r="AD72434" s="56"/>
      <c r="AE72434" s="56"/>
    </row>
    <row r="72435" spans="1:31" x14ac:dyDescent="0.25">
      <c r="A72435" s="41">
        <v>0</v>
      </c>
      <c r="C72435" s="56"/>
      <c r="AC72435" s="56"/>
      <c r="AD72435" s="56"/>
      <c r="AE72435" s="56"/>
    </row>
    <row r="72436" spans="1:31" x14ac:dyDescent="0.25">
      <c r="A72436" s="41">
        <v>0</v>
      </c>
      <c r="C72436" s="56"/>
      <c r="AC72436" s="56"/>
      <c r="AD72436" s="56"/>
      <c r="AE72436" s="56"/>
    </row>
    <row r="72437" spans="1:31" x14ac:dyDescent="0.25">
      <c r="A72437" s="41">
        <v>0</v>
      </c>
      <c r="C72437" s="56"/>
      <c r="AC72437" s="56"/>
      <c r="AD72437" s="56"/>
      <c r="AE72437" s="56"/>
    </row>
    <row r="72438" spans="1:31" x14ac:dyDescent="0.25">
      <c r="A72438" s="41">
        <v>0</v>
      </c>
      <c r="C72438" s="56"/>
      <c r="AC72438" s="56"/>
      <c r="AD72438" s="56"/>
      <c r="AE72438" s="56"/>
    </row>
    <row r="72439" spans="1:31" x14ac:dyDescent="0.25">
      <c r="A72439" s="41">
        <v>0</v>
      </c>
      <c r="C72439" s="56"/>
      <c r="AC72439" s="56"/>
      <c r="AD72439" s="56"/>
      <c r="AE72439" s="56"/>
    </row>
    <row r="72440" spans="1:31" x14ac:dyDescent="0.25">
      <c r="A72440" s="41">
        <v>0</v>
      </c>
      <c r="C72440" s="56"/>
      <c r="AC72440" s="56"/>
      <c r="AD72440" s="56"/>
      <c r="AE72440" s="56"/>
    </row>
    <row r="72441" spans="1:31" x14ac:dyDescent="0.25">
      <c r="A72441" s="41">
        <v>0</v>
      </c>
      <c r="C72441" s="56"/>
      <c r="AC72441" s="56"/>
      <c r="AD72441" s="56"/>
      <c r="AE72441" s="56"/>
    </row>
    <row r="72442" spans="1:31" x14ac:dyDescent="0.25">
      <c r="A72442" s="41">
        <v>0</v>
      </c>
      <c r="C72442" s="56"/>
      <c r="AC72442" s="56"/>
      <c r="AD72442" s="56"/>
      <c r="AE72442" s="56"/>
    </row>
    <row r="72443" spans="1:31" x14ac:dyDescent="0.25">
      <c r="A72443" s="41">
        <v>0</v>
      </c>
      <c r="C72443" s="56"/>
      <c r="AC72443" s="56"/>
      <c r="AD72443" s="56"/>
      <c r="AE72443" s="56"/>
    </row>
    <row r="72444" spans="1:31" x14ac:dyDescent="0.25">
      <c r="A72444" s="41">
        <v>0</v>
      </c>
      <c r="C72444" s="56"/>
      <c r="AC72444" s="56"/>
      <c r="AD72444" s="56"/>
      <c r="AE72444" s="56"/>
    </row>
    <row r="72445" spans="1:31" x14ac:dyDescent="0.25">
      <c r="A72445" s="41">
        <v>0</v>
      </c>
      <c r="C72445" s="56"/>
      <c r="AC72445" s="56"/>
      <c r="AD72445" s="56"/>
      <c r="AE72445" s="56"/>
    </row>
    <row r="72446" spans="1:31" x14ac:dyDescent="0.25">
      <c r="A72446" s="41">
        <v>0</v>
      </c>
      <c r="C72446" s="56"/>
      <c r="AC72446" s="56"/>
      <c r="AD72446" s="56"/>
      <c r="AE72446" s="56"/>
    </row>
    <row r="72447" spans="1:31" x14ac:dyDescent="0.25">
      <c r="A72447" s="41">
        <v>0</v>
      </c>
      <c r="C72447" s="56"/>
      <c r="AC72447" s="56"/>
      <c r="AD72447" s="56"/>
      <c r="AE72447" s="56"/>
    </row>
    <row r="72448" spans="1:31" x14ac:dyDescent="0.25">
      <c r="A72448" s="41">
        <v>0</v>
      </c>
      <c r="C72448" s="56"/>
      <c r="AC72448" s="56"/>
      <c r="AD72448" s="56"/>
      <c r="AE72448" s="56"/>
    </row>
    <row r="72449" spans="1:31" x14ac:dyDescent="0.25">
      <c r="A72449" s="41">
        <v>0</v>
      </c>
      <c r="C72449" s="56"/>
      <c r="AC72449" s="56"/>
      <c r="AD72449" s="56"/>
      <c r="AE72449" s="56"/>
    </row>
    <row r="72450" spans="1:31" x14ac:dyDescent="0.25">
      <c r="A72450" s="41">
        <v>0</v>
      </c>
      <c r="C72450" s="56"/>
      <c r="AC72450" s="56"/>
      <c r="AD72450" s="56"/>
      <c r="AE72450" s="56"/>
    </row>
    <row r="72451" spans="1:31" x14ac:dyDescent="0.25">
      <c r="A72451" s="41">
        <v>0</v>
      </c>
      <c r="C72451" s="56"/>
      <c r="AC72451" s="56"/>
      <c r="AD72451" s="56"/>
      <c r="AE72451" s="56"/>
    </row>
    <row r="72452" spans="1:31" x14ac:dyDescent="0.25">
      <c r="A72452" s="41">
        <v>0</v>
      </c>
      <c r="C72452" s="56"/>
      <c r="AC72452" s="56"/>
      <c r="AD72452" s="56"/>
      <c r="AE72452" s="56"/>
    </row>
    <row r="72453" spans="1:31" x14ac:dyDescent="0.25">
      <c r="A72453" s="41">
        <v>0</v>
      </c>
      <c r="C72453" s="56"/>
      <c r="AC72453" s="56"/>
      <c r="AD72453" s="56"/>
      <c r="AE72453" s="56"/>
    </row>
    <row r="72454" spans="1:31" x14ac:dyDescent="0.25">
      <c r="A72454" s="41">
        <v>0</v>
      </c>
      <c r="C72454" s="56"/>
      <c r="AC72454" s="56"/>
      <c r="AD72454" s="56"/>
      <c r="AE72454" s="56"/>
    </row>
    <row r="72455" spans="1:31" x14ac:dyDescent="0.25">
      <c r="A72455" s="41">
        <v>0</v>
      </c>
      <c r="C72455" s="56"/>
      <c r="AC72455" s="56"/>
      <c r="AD72455" s="56"/>
      <c r="AE72455" s="56"/>
    </row>
    <row r="72456" spans="1:31" x14ac:dyDescent="0.25">
      <c r="A72456" s="41">
        <v>0</v>
      </c>
      <c r="C72456" s="56"/>
      <c r="AC72456" s="56"/>
      <c r="AD72456" s="56"/>
      <c r="AE72456" s="56"/>
    </row>
    <row r="72457" spans="1:31" x14ac:dyDescent="0.25">
      <c r="A72457" s="41">
        <v>0</v>
      </c>
      <c r="C72457" s="56"/>
      <c r="AC72457" s="56"/>
      <c r="AD72457" s="56"/>
      <c r="AE72457" s="56"/>
    </row>
    <row r="72458" spans="1:31" x14ac:dyDescent="0.25">
      <c r="A72458" s="41">
        <v>0</v>
      </c>
      <c r="C72458" s="56"/>
      <c r="AC72458" s="56"/>
      <c r="AD72458" s="56"/>
      <c r="AE72458" s="56"/>
    </row>
    <row r="72459" spans="1:31" x14ac:dyDescent="0.25">
      <c r="A72459" s="41">
        <v>0</v>
      </c>
      <c r="C72459" s="56"/>
      <c r="AC72459" s="56"/>
      <c r="AD72459" s="56"/>
      <c r="AE72459" s="56"/>
    </row>
    <row r="72460" spans="1:31" x14ac:dyDescent="0.25">
      <c r="A72460" s="41">
        <v>0</v>
      </c>
      <c r="C72460" s="56"/>
      <c r="AC72460" s="56"/>
      <c r="AD72460" s="56"/>
      <c r="AE72460" s="56"/>
    </row>
    <row r="72461" spans="1:31" x14ac:dyDescent="0.25">
      <c r="A72461" s="41">
        <v>0</v>
      </c>
      <c r="C72461" s="56"/>
      <c r="AC72461" s="56"/>
      <c r="AD72461" s="56"/>
      <c r="AE72461" s="56"/>
    </row>
    <row r="72462" spans="1:31" x14ac:dyDescent="0.25">
      <c r="A72462" s="41">
        <v>0</v>
      </c>
      <c r="C72462" s="56"/>
      <c r="AC72462" s="56"/>
      <c r="AD72462" s="56"/>
      <c r="AE72462" s="56"/>
    </row>
    <row r="72463" spans="1:31" x14ac:dyDescent="0.25">
      <c r="A72463" s="41">
        <v>0</v>
      </c>
      <c r="C72463" s="56"/>
      <c r="AC72463" s="56"/>
      <c r="AD72463" s="56"/>
      <c r="AE72463" s="56"/>
    </row>
    <row r="72464" spans="1:31" x14ac:dyDescent="0.25">
      <c r="A72464" s="41">
        <v>0</v>
      </c>
      <c r="C72464" s="56"/>
      <c r="AC72464" s="56"/>
      <c r="AD72464" s="56"/>
      <c r="AE72464" s="56"/>
    </row>
    <row r="72465" spans="1:31" x14ac:dyDescent="0.25">
      <c r="A72465" s="41">
        <v>0</v>
      </c>
      <c r="C72465" s="56"/>
      <c r="AC72465" s="56"/>
      <c r="AD72465" s="56"/>
      <c r="AE72465" s="56"/>
    </row>
    <row r="72466" spans="1:31" x14ac:dyDescent="0.25">
      <c r="A72466" s="41">
        <v>0</v>
      </c>
      <c r="C72466" s="56"/>
      <c r="AC72466" s="56"/>
      <c r="AD72466" s="56"/>
      <c r="AE72466" s="56"/>
    </row>
    <row r="72467" spans="1:31" x14ac:dyDescent="0.25">
      <c r="A72467" s="41">
        <v>0</v>
      </c>
      <c r="C72467" s="56"/>
      <c r="AC72467" s="56"/>
      <c r="AD72467" s="56"/>
      <c r="AE72467" s="56"/>
    </row>
    <row r="72468" spans="1:31" x14ac:dyDescent="0.25">
      <c r="A72468" s="41">
        <v>0</v>
      </c>
      <c r="C72468" s="56"/>
      <c r="AC72468" s="56"/>
      <c r="AD72468" s="56"/>
      <c r="AE72468" s="56"/>
    </row>
    <row r="72469" spans="1:31" x14ac:dyDescent="0.25">
      <c r="A72469" s="41">
        <v>0</v>
      </c>
      <c r="C72469" s="56"/>
      <c r="AC72469" s="56"/>
      <c r="AD72469" s="56"/>
      <c r="AE72469" s="56"/>
    </row>
    <row r="72470" spans="1:31" x14ac:dyDescent="0.25">
      <c r="A72470" s="41">
        <v>0</v>
      </c>
      <c r="C72470" s="56"/>
      <c r="AC72470" s="56"/>
      <c r="AD72470" s="56"/>
      <c r="AE72470" s="56"/>
    </row>
    <row r="72471" spans="1:31" x14ac:dyDescent="0.25">
      <c r="A72471" s="41">
        <v>0</v>
      </c>
      <c r="C72471" s="56"/>
      <c r="AC72471" s="56"/>
      <c r="AD72471" s="56"/>
      <c r="AE72471" s="56"/>
    </row>
    <row r="72472" spans="1:31" x14ac:dyDescent="0.25">
      <c r="A72472" s="41">
        <v>0</v>
      </c>
      <c r="C72472" s="56"/>
      <c r="AC72472" s="56"/>
      <c r="AD72472" s="56"/>
      <c r="AE72472" s="56"/>
    </row>
    <row r="72473" spans="1:31" x14ac:dyDescent="0.25">
      <c r="A72473" s="41">
        <v>0</v>
      </c>
      <c r="C72473" s="56"/>
      <c r="AC72473" s="56"/>
      <c r="AD72473" s="56"/>
      <c r="AE72473" s="56"/>
    </row>
    <row r="72474" spans="1:31" x14ac:dyDescent="0.25">
      <c r="A72474" s="41">
        <v>0</v>
      </c>
      <c r="C72474" s="56"/>
      <c r="AC72474" s="56"/>
      <c r="AD72474" s="56"/>
      <c r="AE72474" s="56"/>
    </row>
    <row r="72475" spans="1:31" x14ac:dyDescent="0.25">
      <c r="A72475" s="41">
        <v>0</v>
      </c>
      <c r="C72475" s="56"/>
      <c r="AC72475" s="56"/>
      <c r="AD72475" s="56"/>
      <c r="AE72475" s="56"/>
    </row>
    <row r="72476" spans="1:31" x14ac:dyDescent="0.25">
      <c r="A72476" s="41">
        <v>0</v>
      </c>
      <c r="C72476" s="56"/>
      <c r="AC72476" s="56"/>
      <c r="AD72476" s="56"/>
      <c r="AE72476" s="56"/>
    </row>
    <row r="72477" spans="1:31" x14ac:dyDescent="0.25">
      <c r="A72477" s="41">
        <v>0</v>
      </c>
      <c r="C72477" s="56"/>
      <c r="AC72477" s="56"/>
      <c r="AD72477" s="56"/>
      <c r="AE72477" s="56"/>
    </row>
    <row r="72478" spans="1:31" x14ac:dyDescent="0.25">
      <c r="A72478" s="41">
        <v>0</v>
      </c>
      <c r="C72478" s="56"/>
      <c r="AC72478" s="56"/>
      <c r="AD72478" s="56"/>
      <c r="AE72478" s="56"/>
    </row>
    <row r="72479" spans="1:31" x14ac:dyDescent="0.25">
      <c r="A72479" s="41">
        <v>0</v>
      </c>
      <c r="C72479" s="56"/>
      <c r="AC72479" s="56"/>
      <c r="AD72479" s="56"/>
      <c r="AE72479" s="56"/>
    </row>
    <row r="72480" spans="1:31" x14ac:dyDescent="0.25">
      <c r="A72480" s="41">
        <v>0</v>
      </c>
      <c r="C72480" s="56"/>
      <c r="AC72480" s="56"/>
      <c r="AD72480" s="56"/>
      <c r="AE72480" s="56"/>
    </row>
    <row r="72481" spans="1:31" x14ac:dyDescent="0.25">
      <c r="A72481" s="41">
        <v>0</v>
      </c>
      <c r="C72481" s="56"/>
      <c r="AC72481" s="56"/>
      <c r="AD72481" s="56"/>
      <c r="AE72481" s="56"/>
    </row>
    <row r="72482" spans="1:31" x14ac:dyDescent="0.25">
      <c r="A72482" s="41">
        <v>0</v>
      </c>
      <c r="C72482" s="56"/>
      <c r="AC72482" s="56"/>
      <c r="AD72482" s="56"/>
      <c r="AE72482" s="56"/>
    </row>
    <row r="72483" spans="1:31" x14ac:dyDescent="0.25">
      <c r="A72483" s="41">
        <v>0</v>
      </c>
      <c r="C72483" s="56"/>
      <c r="AC72483" s="56"/>
      <c r="AD72483" s="56"/>
      <c r="AE72483" s="56"/>
    </row>
    <row r="72484" spans="1:31" x14ac:dyDescent="0.25">
      <c r="A72484" s="41">
        <v>0</v>
      </c>
      <c r="C72484" s="56"/>
      <c r="AC72484" s="56"/>
      <c r="AD72484" s="56"/>
      <c r="AE72484" s="56"/>
    </row>
    <row r="72485" spans="1:31" x14ac:dyDescent="0.25">
      <c r="A72485" s="41">
        <v>0</v>
      </c>
      <c r="C72485" s="56"/>
      <c r="AC72485" s="56"/>
      <c r="AD72485" s="56"/>
      <c r="AE72485" s="56"/>
    </row>
    <row r="72486" spans="1:31" x14ac:dyDescent="0.25">
      <c r="A72486" s="41">
        <v>0</v>
      </c>
      <c r="C72486" s="56"/>
      <c r="AC72486" s="56"/>
      <c r="AD72486" s="56"/>
      <c r="AE72486" s="56"/>
    </row>
    <row r="72487" spans="1:31" x14ac:dyDescent="0.25">
      <c r="A72487" s="41">
        <v>0</v>
      </c>
      <c r="C72487" s="56"/>
      <c r="AC72487" s="56"/>
      <c r="AD72487" s="56"/>
      <c r="AE72487" s="56"/>
    </row>
    <row r="72488" spans="1:31" x14ac:dyDescent="0.25">
      <c r="A72488" s="41">
        <v>0</v>
      </c>
      <c r="C72488" s="56"/>
      <c r="AC72488" s="56"/>
      <c r="AD72488" s="56"/>
      <c r="AE72488" s="56"/>
    </row>
    <row r="72489" spans="1:31" x14ac:dyDescent="0.25">
      <c r="A72489" s="41">
        <v>0</v>
      </c>
      <c r="C72489" s="56"/>
      <c r="AC72489" s="56"/>
      <c r="AD72489" s="56"/>
      <c r="AE72489" s="56"/>
    </row>
    <row r="72490" spans="1:31" x14ac:dyDescent="0.25">
      <c r="A72490" s="41">
        <v>0</v>
      </c>
      <c r="C72490" s="56"/>
      <c r="AC72490" s="56"/>
      <c r="AD72490" s="56"/>
      <c r="AE72490" s="56"/>
    </row>
    <row r="72491" spans="1:31" x14ac:dyDescent="0.25">
      <c r="A72491" s="41">
        <v>0</v>
      </c>
      <c r="C72491" s="56"/>
      <c r="AC72491" s="56"/>
      <c r="AD72491" s="56"/>
      <c r="AE72491" s="56"/>
    </row>
    <row r="72492" spans="1:31" x14ac:dyDescent="0.25">
      <c r="A72492" s="41">
        <v>0</v>
      </c>
      <c r="C72492" s="56"/>
      <c r="AC72492" s="56"/>
      <c r="AD72492" s="56"/>
      <c r="AE72492" s="56"/>
    </row>
    <row r="72493" spans="1:31" x14ac:dyDescent="0.25">
      <c r="A72493" s="41">
        <v>0</v>
      </c>
      <c r="C72493" s="56"/>
      <c r="AC72493" s="56"/>
      <c r="AD72493" s="56"/>
      <c r="AE72493" s="56"/>
    </row>
    <row r="72494" spans="1:31" x14ac:dyDescent="0.25">
      <c r="A72494" s="41">
        <v>0</v>
      </c>
      <c r="C72494" s="56"/>
      <c r="AC72494" s="56"/>
      <c r="AD72494" s="56"/>
      <c r="AE72494" s="56"/>
    </row>
    <row r="72495" spans="1:31" x14ac:dyDescent="0.25">
      <c r="A72495" s="41">
        <v>0</v>
      </c>
      <c r="C72495" s="56"/>
      <c r="AC72495" s="56"/>
      <c r="AD72495" s="56"/>
      <c r="AE72495" s="56"/>
    </row>
    <row r="72496" spans="1:31" x14ac:dyDescent="0.25">
      <c r="A72496" s="41">
        <v>0</v>
      </c>
      <c r="C72496" s="56"/>
      <c r="AC72496" s="56"/>
      <c r="AD72496" s="56"/>
      <c r="AE72496" s="56"/>
    </row>
    <row r="72497" spans="1:31" x14ac:dyDescent="0.25">
      <c r="A72497" s="41">
        <v>0</v>
      </c>
      <c r="C72497" s="56"/>
      <c r="AC72497" s="56"/>
      <c r="AD72497" s="56"/>
      <c r="AE72497" s="56"/>
    </row>
    <row r="72498" spans="1:31" x14ac:dyDescent="0.25">
      <c r="A72498" s="41">
        <v>0</v>
      </c>
      <c r="C72498" s="56"/>
      <c r="AC72498" s="56"/>
      <c r="AD72498" s="56"/>
      <c r="AE72498" s="56"/>
    </row>
    <row r="72499" spans="1:31" x14ac:dyDescent="0.25">
      <c r="A72499" s="41">
        <v>0</v>
      </c>
      <c r="C72499" s="56"/>
      <c r="AC72499" s="56"/>
      <c r="AD72499" s="56"/>
      <c r="AE72499" s="56"/>
    </row>
    <row r="72500" spans="1:31" x14ac:dyDescent="0.25">
      <c r="A72500" s="41">
        <v>0</v>
      </c>
      <c r="C72500" s="56"/>
      <c r="AC72500" s="56"/>
      <c r="AD72500" s="56"/>
      <c r="AE72500" s="56"/>
    </row>
    <row r="72501" spans="1:31" x14ac:dyDescent="0.25">
      <c r="A72501" s="41">
        <v>0</v>
      </c>
      <c r="C72501" s="56"/>
      <c r="AC72501" s="56"/>
      <c r="AD72501" s="56"/>
      <c r="AE72501" s="56"/>
    </row>
    <row r="72502" spans="1:31" x14ac:dyDescent="0.25">
      <c r="A72502" s="41">
        <v>0</v>
      </c>
      <c r="C72502" s="56"/>
      <c r="AC72502" s="56"/>
      <c r="AD72502" s="56"/>
      <c r="AE72502" s="56"/>
    </row>
    <row r="72503" spans="1:31" x14ac:dyDescent="0.25">
      <c r="A72503" s="41">
        <v>0</v>
      </c>
      <c r="C72503" s="56"/>
      <c r="AC72503" s="56"/>
      <c r="AD72503" s="56"/>
      <c r="AE72503" s="56"/>
    </row>
    <row r="72504" spans="1:31" x14ac:dyDescent="0.25">
      <c r="A72504" s="41">
        <v>0</v>
      </c>
      <c r="C72504" s="56"/>
      <c r="AC72504" s="56"/>
      <c r="AD72504" s="56"/>
      <c r="AE72504" s="56"/>
    </row>
    <row r="72505" spans="1:31" x14ac:dyDescent="0.25">
      <c r="A72505" s="41">
        <v>0</v>
      </c>
      <c r="C72505" s="56"/>
      <c r="AC72505" s="56"/>
      <c r="AD72505" s="56"/>
      <c r="AE72505" s="56"/>
    </row>
    <row r="72506" spans="1:31" x14ac:dyDescent="0.25">
      <c r="A72506" s="41">
        <v>0</v>
      </c>
      <c r="C72506" s="56"/>
      <c r="AC72506" s="56"/>
      <c r="AD72506" s="56"/>
      <c r="AE72506" s="56"/>
    </row>
    <row r="72507" spans="1:31" x14ac:dyDescent="0.25">
      <c r="A72507" s="41">
        <v>0</v>
      </c>
      <c r="C72507" s="56"/>
      <c r="AC72507" s="56"/>
      <c r="AD72507" s="56"/>
      <c r="AE72507" s="56"/>
    </row>
    <row r="72508" spans="1:31" x14ac:dyDescent="0.25">
      <c r="A72508" s="41">
        <v>0</v>
      </c>
      <c r="C72508" s="56"/>
      <c r="AC72508" s="56"/>
      <c r="AD72508" s="56"/>
      <c r="AE72508" s="56"/>
    </row>
    <row r="72509" spans="1:31" x14ac:dyDescent="0.25">
      <c r="A72509" s="41">
        <v>0</v>
      </c>
      <c r="C72509" s="56"/>
      <c r="AC72509" s="56"/>
      <c r="AD72509" s="56"/>
      <c r="AE72509" s="56"/>
    </row>
    <row r="72510" spans="1:31" x14ac:dyDescent="0.25">
      <c r="A72510" s="41">
        <v>0</v>
      </c>
      <c r="C72510" s="56"/>
      <c r="AC72510" s="56"/>
      <c r="AD72510" s="56"/>
      <c r="AE72510" s="56"/>
    </row>
    <row r="72511" spans="1:31" x14ac:dyDescent="0.25">
      <c r="A72511" s="41">
        <v>0</v>
      </c>
      <c r="C72511" s="56"/>
      <c r="AC72511" s="56"/>
      <c r="AD72511" s="56"/>
      <c r="AE72511" s="56"/>
    </row>
    <row r="72512" spans="1:31" x14ac:dyDescent="0.25">
      <c r="A72512" s="41">
        <v>0</v>
      </c>
      <c r="C72512" s="56"/>
      <c r="AC72512" s="56"/>
      <c r="AD72512" s="56"/>
      <c r="AE72512" s="56"/>
    </row>
    <row r="72513" spans="1:31" x14ac:dyDescent="0.25">
      <c r="A72513" s="41">
        <v>0</v>
      </c>
      <c r="C72513" s="56"/>
      <c r="AC72513" s="56"/>
      <c r="AD72513" s="56"/>
      <c r="AE72513" s="56"/>
    </row>
    <row r="72514" spans="1:31" x14ac:dyDescent="0.25">
      <c r="A72514" s="41">
        <v>0</v>
      </c>
      <c r="C72514" s="56"/>
      <c r="AC72514" s="56"/>
      <c r="AD72514" s="56"/>
      <c r="AE72514" s="56"/>
    </row>
    <row r="72515" spans="1:31" x14ac:dyDescent="0.25">
      <c r="A72515" s="41">
        <v>0</v>
      </c>
      <c r="C72515" s="56"/>
      <c r="AC72515" s="56"/>
      <c r="AD72515" s="56"/>
      <c r="AE72515" s="56"/>
    </row>
    <row r="72516" spans="1:31" x14ac:dyDescent="0.25">
      <c r="A72516" s="41">
        <v>0</v>
      </c>
      <c r="C72516" s="56"/>
      <c r="AC72516" s="56"/>
      <c r="AD72516" s="56"/>
      <c r="AE72516" s="56"/>
    </row>
    <row r="72517" spans="1:31" x14ac:dyDescent="0.25">
      <c r="A72517" s="41">
        <v>0</v>
      </c>
      <c r="C72517" s="56"/>
      <c r="AC72517" s="56"/>
      <c r="AD72517" s="56"/>
      <c r="AE72517" s="56"/>
    </row>
    <row r="72518" spans="1:31" x14ac:dyDescent="0.25">
      <c r="A72518" s="41">
        <v>0</v>
      </c>
      <c r="C72518" s="56"/>
      <c r="AC72518" s="56"/>
      <c r="AD72518" s="56"/>
      <c r="AE72518" s="56"/>
    </row>
    <row r="72519" spans="1:31" x14ac:dyDescent="0.25">
      <c r="A72519" s="41">
        <v>0</v>
      </c>
      <c r="C72519" s="56"/>
      <c r="AC72519" s="56"/>
      <c r="AD72519" s="56"/>
      <c r="AE72519" s="56"/>
    </row>
    <row r="72520" spans="1:31" x14ac:dyDescent="0.25">
      <c r="A72520" s="41">
        <v>0</v>
      </c>
      <c r="C72520" s="56"/>
      <c r="AC72520" s="56"/>
      <c r="AD72520" s="56"/>
      <c r="AE72520" s="56"/>
    </row>
    <row r="72521" spans="1:31" x14ac:dyDescent="0.25">
      <c r="A72521" s="41">
        <v>0</v>
      </c>
      <c r="C72521" s="56"/>
      <c r="AC72521" s="56"/>
      <c r="AD72521" s="56"/>
      <c r="AE72521" s="56"/>
    </row>
    <row r="72522" spans="1:31" x14ac:dyDescent="0.25">
      <c r="A72522" s="41">
        <v>0</v>
      </c>
      <c r="C72522" s="56"/>
      <c r="AC72522" s="56"/>
      <c r="AD72522" s="56"/>
      <c r="AE72522" s="56"/>
    </row>
    <row r="72523" spans="1:31" x14ac:dyDescent="0.25">
      <c r="A72523" s="41">
        <v>0</v>
      </c>
      <c r="C72523" s="56"/>
      <c r="AC72523" s="56"/>
      <c r="AD72523" s="56"/>
      <c r="AE72523" s="56"/>
    </row>
    <row r="72524" spans="1:31" x14ac:dyDescent="0.25">
      <c r="A72524" s="41">
        <v>0</v>
      </c>
      <c r="C72524" s="56"/>
      <c r="AC72524" s="56"/>
      <c r="AD72524" s="56"/>
      <c r="AE72524" s="56"/>
    </row>
    <row r="72525" spans="1:31" x14ac:dyDescent="0.25">
      <c r="A72525" s="41">
        <v>0</v>
      </c>
      <c r="C72525" s="56"/>
      <c r="AC72525" s="56"/>
      <c r="AD72525" s="56"/>
      <c r="AE72525" s="56"/>
    </row>
    <row r="72526" spans="1:31" x14ac:dyDescent="0.25">
      <c r="A72526" s="41">
        <v>0</v>
      </c>
      <c r="C72526" s="56"/>
      <c r="AC72526" s="56"/>
      <c r="AD72526" s="56"/>
      <c r="AE72526" s="56"/>
    </row>
    <row r="72527" spans="1:31" x14ac:dyDescent="0.25">
      <c r="A72527" s="41">
        <v>0</v>
      </c>
      <c r="C72527" s="56"/>
      <c r="AC72527" s="56"/>
      <c r="AD72527" s="56"/>
      <c r="AE72527" s="56"/>
    </row>
    <row r="72528" spans="1:31" x14ac:dyDescent="0.25">
      <c r="A72528" s="41">
        <v>0</v>
      </c>
      <c r="C72528" s="56"/>
      <c r="AC72528" s="56"/>
      <c r="AD72528" s="56"/>
      <c r="AE72528" s="56"/>
    </row>
    <row r="72529" spans="1:31" x14ac:dyDescent="0.25">
      <c r="A72529" s="41">
        <v>0</v>
      </c>
      <c r="C72529" s="56"/>
      <c r="AC72529" s="56"/>
      <c r="AD72529" s="56"/>
      <c r="AE72529" s="56"/>
    </row>
    <row r="72530" spans="1:31" x14ac:dyDescent="0.25">
      <c r="A72530" s="41">
        <v>0</v>
      </c>
      <c r="C72530" s="56"/>
      <c r="AC72530" s="56"/>
      <c r="AD72530" s="56"/>
      <c r="AE72530" s="56"/>
    </row>
    <row r="72531" spans="1:31" x14ac:dyDescent="0.25">
      <c r="A72531" s="41">
        <v>0</v>
      </c>
      <c r="C72531" s="56"/>
      <c r="AC72531" s="56"/>
      <c r="AD72531" s="56"/>
      <c r="AE72531" s="56"/>
    </row>
    <row r="72532" spans="1:31" x14ac:dyDescent="0.25">
      <c r="A72532" s="41">
        <v>0</v>
      </c>
      <c r="C72532" s="56"/>
      <c r="AC72532" s="56"/>
      <c r="AD72532" s="56"/>
      <c r="AE72532" s="56"/>
    </row>
    <row r="72533" spans="1:31" x14ac:dyDescent="0.25">
      <c r="A72533" s="41">
        <v>0</v>
      </c>
      <c r="C72533" s="56"/>
      <c r="AC72533" s="56"/>
      <c r="AD72533" s="56"/>
      <c r="AE72533" s="56"/>
    </row>
    <row r="72534" spans="1:31" x14ac:dyDescent="0.25">
      <c r="A72534" s="41">
        <v>0</v>
      </c>
      <c r="C72534" s="56"/>
      <c r="AC72534" s="56"/>
      <c r="AD72534" s="56"/>
      <c r="AE72534" s="56"/>
    </row>
    <row r="72535" spans="1:31" x14ac:dyDescent="0.25">
      <c r="A72535" s="41">
        <v>0</v>
      </c>
      <c r="C72535" s="56"/>
      <c r="AC72535" s="56"/>
      <c r="AD72535" s="56"/>
      <c r="AE72535" s="56"/>
    </row>
    <row r="72536" spans="1:31" x14ac:dyDescent="0.25">
      <c r="A72536" s="41">
        <v>0</v>
      </c>
      <c r="C72536" s="56"/>
      <c r="AC72536" s="56"/>
      <c r="AD72536" s="56"/>
      <c r="AE72536" s="56"/>
    </row>
    <row r="72537" spans="1:31" x14ac:dyDescent="0.25">
      <c r="A72537" s="41">
        <v>0</v>
      </c>
      <c r="C72537" s="56"/>
      <c r="AC72537" s="56"/>
      <c r="AD72537" s="56"/>
      <c r="AE72537" s="56"/>
    </row>
    <row r="72538" spans="1:31" x14ac:dyDescent="0.25">
      <c r="A72538" s="41">
        <v>0</v>
      </c>
      <c r="C72538" s="56"/>
      <c r="AC72538" s="56"/>
      <c r="AD72538" s="56"/>
      <c r="AE72538" s="56"/>
    </row>
    <row r="72539" spans="1:31" x14ac:dyDescent="0.25">
      <c r="A72539" s="41">
        <v>0</v>
      </c>
      <c r="C72539" s="56"/>
      <c r="AC72539" s="56"/>
      <c r="AD72539" s="56"/>
      <c r="AE72539" s="56"/>
    </row>
    <row r="72540" spans="1:31" x14ac:dyDescent="0.25">
      <c r="A72540" s="41">
        <v>0</v>
      </c>
      <c r="C72540" s="56"/>
      <c r="AC72540" s="56"/>
      <c r="AD72540" s="56"/>
      <c r="AE72540" s="56"/>
    </row>
    <row r="72541" spans="1:31" x14ac:dyDescent="0.25">
      <c r="A72541" s="41">
        <v>0</v>
      </c>
      <c r="C72541" s="56"/>
      <c r="AC72541" s="56"/>
      <c r="AD72541" s="56"/>
      <c r="AE72541" s="56"/>
    </row>
    <row r="72542" spans="1:31" x14ac:dyDescent="0.25">
      <c r="A72542" s="41">
        <v>0</v>
      </c>
      <c r="C72542" s="56"/>
      <c r="AC72542" s="56"/>
      <c r="AD72542" s="56"/>
      <c r="AE72542" s="56"/>
    </row>
    <row r="72543" spans="1:31" x14ac:dyDescent="0.25">
      <c r="A72543" s="41">
        <v>0</v>
      </c>
      <c r="C72543" s="56"/>
      <c r="AC72543" s="56"/>
      <c r="AD72543" s="56"/>
      <c r="AE72543" s="56"/>
    </row>
    <row r="72544" spans="1:31" x14ac:dyDescent="0.25">
      <c r="A72544" s="41">
        <v>0</v>
      </c>
      <c r="C72544" s="56"/>
      <c r="AC72544" s="56"/>
      <c r="AD72544" s="56"/>
      <c r="AE72544" s="56"/>
    </row>
    <row r="72545" spans="1:31" x14ac:dyDescent="0.25">
      <c r="A72545" s="41">
        <v>0</v>
      </c>
      <c r="C72545" s="56"/>
      <c r="AC72545" s="56"/>
      <c r="AD72545" s="56"/>
      <c r="AE72545" s="56"/>
    </row>
    <row r="72546" spans="1:31" x14ac:dyDescent="0.25">
      <c r="A72546" s="41">
        <v>0</v>
      </c>
      <c r="C72546" s="56"/>
      <c r="AC72546" s="56"/>
      <c r="AD72546" s="56"/>
      <c r="AE72546" s="56"/>
    </row>
    <row r="72547" spans="1:31" x14ac:dyDescent="0.25">
      <c r="A72547" s="41">
        <v>0</v>
      </c>
      <c r="C72547" s="56"/>
      <c r="AC72547" s="56"/>
      <c r="AD72547" s="56"/>
      <c r="AE72547" s="56"/>
    </row>
    <row r="72548" spans="1:31" x14ac:dyDescent="0.25">
      <c r="A72548" s="41">
        <v>0</v>
      </c>
      <c r="C72548" s="56"/>
      <c r="AC72548" s="56"/>
      <c r="AD72548" s="56"/>
      <c r="AE72548" s="56"/>
    </row>
    <row r="72549" spans="1:31" x14ac:dyDescent="0.25">
      <c r="A72549" s="41">
        <v>0</v>
      </c>
      <c r="C72549" s="56"/>
      <c r="AC72549" s="56"/>
      <c r="AD72549" s="56"/>
      <c r="AE72549" s="56"/>
    </row>
    <row r="72550" spans="1:31" x14ac:dyDescent="0.25">
      <c r="A72550" s="41">
        <v>0</v>
      </c>
      <c r="C72550" s="56"/>
      <c r="AC72550" s="56"/>
      <c r="AD72550" s="56"/>
      <c r="AE72550" s="56"/>
    </row>
    <row r="72551" spans="1:31" x14ac:dyDescent="0.25">
      <c r="A72551" s="41">
        <v>0</v>
      </c>
      <c r="C72551" s="56"/>
      <c r="AC72551" s="56"/>
      <c r="AD72551" s="56"/>
      <c r="AE72551" s="56"/>
    </row>
    <row r="72552" spans="1:31" x14ac:dyDescent="0.25">
      <c r="A72552" s="41">
        <v>0</v>
      </c>
      <c r="C72552" s="56"/>
      <c r="AC72552" s="56"/>
      <c r="AD72552" s="56"/>
      <c r="AE72552" s="56"/>
    </row>
    <row r="72553" spans="1:31" x14ac:dyDescent="0.25">
      <c r="A72553" s="41">
        <v>0</v>
      </c>
      <c r="C72553" s="56"/>
      <c r="AC72553" s="56"/>
      <c r="AD72553" s="56"/>
      <c r="AE72553" s="56"/>
    </row>
    <row r="72554" spans="1:31" x14ac:dyDescent="0.25">
      <c r="A72554" s="41">
        <v>0</v>
      </c>
      <c r="C72554" s="56"/>
      <c r="AC72554" s="56"/>
      <c r="AD72554" s="56"/>
      <c r="AE72554" s="56"/>
    </row>
    <row r="72555" spans="1:31" x14ac:dyDescent="0.25">
      <c r="A72555" s="41">
        <v>0</v>
      </c>
      <c r="C72555" s="56"/>
      <c r="AC72555" s="56"/>
      <c r="AD72555" s="56"/>
      <c r="AE72555" s="56"/>
    </row>
    <row r="72556" spans="1:31" x14ac:dyDescent="0.25">
      <c r="A72556" s="41">
        <v>0</v>
      </c>
      <c r="C72556" s="56"/>
      <c r="AC72556" s="56"/>
      <c r="AD72556" s="56"/>
      <c r="AE72556" s="56"/>
    </row>
    <row r="72557" spans="1:31" x14ac:dyDescent="0.25">
      <c r="A72557" s="41">
        <v>0</v>
      </c>
      <c r="C72557" s="56"/>
      <c r="AC72557" s="56"/>
      <c r="AD72557" s="56"/>
      <c r="AE72557" s="56"/>
    </row>
    <row r="72558" spans="1:31" x14ac:dyDescent="0.25">
      <c r="A72558" s="41">
        <v>0</v>
      </c>
      <c r="C72558" s="56"/>
      <c r="AC72558" s="56"/>
      <c r="AD72558" s="56"/>
      <c r="AE72558" s="56"/>
    </row>
    <row r="72559" spans="1:31" x14ac:dyDescent="0.25">
      <c r="A72559" s="41">
        <v>0</v>
      </c>
      <c r="C72559" s="56"/>
      <c r="AC72559" s="56"/>
      <c r="AD72559" s="56"/>
      <c r="AE72559" s="56"/>
    </row>
    <row r="72560" spans="1:31" x14ac:dyDescent="0.25">
      <c r="A72560" s="41">
        <v>0</v>
      </c>
      <c r="C72560" s="56"/>
      <c r="AC72560" s="56"/>
      <c r="AD72560" s="56"/>
      <c r="AE72560" s="56"/>
    </row>
    <row r="72561" spans="1:31" x14ac:dyDescent="0.25">
      <c r="A72561" s="41">
        <v>0</v>
      </c>
      <c r="C72561" s="56"/>
      <c r="AC72561" s="56"/>
      <c r="AD72561" s="56"/>
      <c r="AE72561" s="56"/>
    </row>
    <row r="72562" spans="1:31" x14ac:dyDescent="0.25">
      <c r="A72562" s="41">
        <v>0</v>
      </c>
      <c r="C72562" s="56"/>
      <c r="AC72562" s="56"/>
      <c r="AD72562" s="56"/>
      <c r="AE72562" s="56"/>
    </row>
    <row r="72563" spans="1:31" x14ac:dyDescent="0.25">
      <c r="A72563" s="41">
        <v>0</v>
      </c>
      <c r="C72563" s="56"/>
      <c r="AC72563" s="56"/>
      <c r="AD72563" s="56"/>
      <c r="AE72563" s="56"/>
    </row>
    <row r="72564" spans="1:31" x14ac:dyDescent="0.25">
      <c r="A72564" s="41">
        <v>0</v>
      </c>
      <c r="C72564" s="56"/>
      <c r="AC72564" s="56"/>
      <c r="AD72564" s="56"/>
      <c r="AE72564" s="56"/>
    </row>
    <row r="72565" spans="1:31" x14ac:dyDescent="0.25">
      <c r="A72565" s="41">
        <v>0</v>
      </c>
      <c r="C72565" s="56"/>
      <c r="AC72565" s="56"/>
      <c r="AD72565" s="56"/>
      <c r="AE72565" s="56"/>
    </row>
    <row r="72566" spans="1:31" x14ac:dyDescent="0.25">
      <c r="A72566" s="41">
        <v>0</v>
      </c>
      <c r="C72566" s="56"/>
      <c r="AC72566" s="56"/>
      <c r="AD72566" s="56"/>
      <c r="AE72566" s="56"/>
    </row>
    <row r="72567" spans="1:31" x14ac:dyDescent="0.25">
      <c r="A72567" s="41">
        <v>0</v>
      </c>
      <c r="C72567" s="56"/>
      <c r="AC72567" s="56"/>
      <c r="AD72567" s="56"/>
      <c r="AE72567" s="56"/>
    </row>
    <row r="72568" spans="1:31" x14ac:dyDescent="0.25">
      <c r="A72568" s="41">
        <v>0</v>
      </c>
      <c r="C72568" s="56"/>
      <c r="AC72568" s="56"/>
      <c r="AD72568" s="56"/>
      <c r="AE72568" s="56"/>
    </row>
    <row r="72569" spans="1:31" x14ac:dyDescent="0.25">
      <c r="A72569" s="41">
        <v>0</v>
      </c>
      <c r="C72569" s="56"/>
      <c r="AC72569" s="56"/>
      <c r="AD72569" s="56"/>
      <c r="AE72569" s="56"/>
    </row>
    <row r="72570" spans="1:31" x14ac:dyDescent="0.25">
      <c r="A72570" s="41">
        <v>0</v>
      </c>
      <c r="C72570" s="56"/>
      <c r="AC72570" s="56"/>
      <c r="AD72570" s="56"/>
      <c r="AE72570" s="56"/>
    </row>
    <row r="72571" spans="1:31" x14ac:dyDescent="0.25">
      <c r="A72571" s="41">
        <v>0</v>
      </c>
      <c r="C72571" s="56"/>
      <c r="AC72571" s="56"/>
      <c r="AD72571" s="56"/>
      <c r="AE72571" s="56"/>
    </row>
    <row r="72572" spans="1:31" x14ac:dyDescent="0.25">
      <c r="A72572" s="41">
        <v>0</v>
      </c>
      <c r="C72572" s="56"/>
      <c r="AC72572" s="56"/>
      <c r="AD72572" s="56"/>
      <c r="AE72572" s="56"/>
    </row>
    <row r="72573" spans="1:31" x14ac:dyDescent="0.25">
      <c r="A72573" s="41">
        <v>0</v>
      </c>
      <c r="C72573" s="56"/>
      <c r="AC72573" s="56"/>
      <c r="AD72573" s="56"/>
      <c r="AE72573" s="56"/>
    </row>
    <row r="72574" spans="1:31" x14ac:dyDescent="0.25">
      <c r="A72574" s="41">
        <v>0</v>
      </c>
      <c r="C72574" s="56"/>
      <c r="AC72574" s="56"/>
      <c r="AD72574" s="56"/>
      <c r="AE72574" s="56"/>
    </row>
    <row r="72575" spans="1:31" x14ac:dyDescent="0.25">
      <c r="A72575" s="41">
        <v>0</v>
      </c>
      <c r="C72575" s="56"/>
      <c r="AC72575" s="56"/>
      <c r="AD72575" s="56"/>
      <c r="AE72575" s="56"/>
    </row>
    <row r="72576" spans="1:31" x14ac:dyDescent="0.25">
      <c r="A72576" s="41">
        <v>0</v>
      </c>
      <c r="C72576" s="56"/>
      <c r="AC72576" s="56"/>
      <c r="AD72576" s="56"/>
      <c r="AE72576" s="56"/>
    </row>
    <row r="72577" spans="1:31" x14ac:dyDescent="0.25">
      <c r="A72577" s="41">
        <v>0</v>
      </c>
      <c r="C72577" s="56"/>
      <c r="AC72577" s="56"/>
      <c r="AD72577" s="56"/>
      <c r="AE72577" s="56"/>
    </row>
    <row r="72578" spans="1:31" x14ac:dyDescent="0.25">
      <c r="A72578" s="41">
        <v>0</v>
      </c>
      <c r="C72578" s="56"/>
      <c r="AC72578" s="56"/>
      <c r="AD72578" s="56"/>
      <c r="AE72578" s="56"/>
    </row>
    <row r="72579" spans="1:31" x14ac:dyDescent="0.25">
      <c r="A72579" s="41">
        <v>0</v>
      </c>
      <c r="C72579" s="56"/>
      <c r="AC72579" s="56"/>
      <c r="AD72579" s="56"/>
      <c r="AE72579" s="56"/>
    </row>
    <row r="72580" spans="1:31" x14ac:dyDescent="0.25">
      <c r="A72580" s="41">
        <v>0</v>
      </c>
      <c r="C72580" s="56"/>
      <c r="AC72580" s="56"/>
      <c r="AD72580" s="56"/>
      <c r="AE72580" s="56"/>
    </row>
    <row r="72581" spans="1:31" x14ac:dyDescent="0.25">
      <c r="A72581" s="41">
        <v>0</v>
      </c>
      <c r="C72581" s="56"/>
      <c r="AC72581" s="56"/>
      <c r="AD72581" s="56"/>
      <c r="AE72581" s="56"/>
    </row>
    <row r="72582" spans="1:31" x14ac:dyDescent="0.25">
      <c r="A72582" s="41">
        <v>0</v>
      </c>
      <c r="C72582" s="56"/>
      <c r="AC72582" s="56"/>
      <c r="AD72582" s="56"/>
      <c r="AE72582" s="56"/>
    </row>
    <row r="72583" spans="1:31" x14ac:dyDescent="0.25">
      <c r="A72583" s="41">
        <v>0</v>
      </c>
      <c r="C72583" s="56"/>
      <c r="AC72583" s="56"/>
      <c r="AD72583" s="56"/>
      <c r="AE72583" s="56"/>
    </row>
    <row r="72584" spans="1:31" x14ac:dyDescent="0.25">
      <c r="A72584" s="41">
        <v>0</v>
      </c>
      <c r="C72584" s="56"/>
      <c r="AC72584" s="56"/>
      <c r="AD72584" s="56"/>
      <c r="AE72584" s="56"/>
    </row>
    <row r="72585" spans="1:31" x14ac:dyDescent="0.25">
      <c r="A72585" s="41">
        <v>0</v>
      </c>
      <c r="C72585" s="56"/>
      <c r="AC72585" s="56"/>
      <c r="AD72585" s="56"/>
      <c r="AE72585" s="56"/>
    </row>
    <row r="72586" spans="1:31" x14ac:dyDescent="0.25">
      <c r="A72586" s="41">
        <v>0</v>
      </c>
      <c r="C72586" s="56"/>
      <c r="AC72586" s="56"/>
      <c r="AD72586" s="56"/>
      <c r="AE72586" s="56"/>
    </row>
    <row r="72587" spans="1:31" x14ac:dyDescent="0.25">
      <c r="A72587" s="41">
        <v>0</v>
      </c>
      <c r="C72587" s="56"/>
      <c r="AC72587" s="56"/>
      <c r="AD72587" s="56"/>
      <c r="AE72587" s="56"/>
    </row>
    <row r="72588" spans="1:31" x14ac:dyDescent="0.25">
      <c r="A72588" s="41">
        <v>0</v>
      </c>
      <c r="C72588" s="56"/>
      <c r="AC72588" s="56"/>
      <c r="AD72588" s="56"/>
      <c r="AE72588" s="56"/>
    </row>
    <row r="72589" spans="1:31" x14ac:dyDescent="0.25">
      <c r="A72589" s="41">
        <v>0</v>
      </c>
      <c r="C72589" s="56"/>
      <c r="AC72589" s="56"/>
      <c r="AD72589" s="56"/>
      <c r="AE72589" s="56"/>
    </row>
    <row r="72590" spans="1:31" x14ac:dyDescent="0.25">
      <c r="A72590" s="41">
        <v>0</v>
      </c>
      <c r="C72590" s="56"/>
      <c r="AC72590" s="56"/>
      <c r="AD72590" s="56"/>
      <c r="AE72590" s="56"/>
    </row>
    <row r="72591" spans="1:31" x14ac:dyDescent="0.25">
      <c r="A72591" s="41">
        <v>0</v>
      </c>
      <c r="C72591" s="56"/>
      <c r="AC72591" s="56"/>
      <c r="AD72591" s="56"/>
      <c r="AE72591" s="56"/>
    </row>
    <row r="72592" spans="1:31" x14ac:dyDescent="0.25">
      <c r="A72592" s="41">
        <v>0</v>
      </c>
      <c r="C72592" s="56"/>
      <c r="AC72592" s="56"/>
      <c r="AD72592" s="56"/>
      <c r="AE72592" s="56"/>
    </row>
    <row r="72593" spans="1:31" x14ac:dyDescent="0.25">
      <c r="A72593" s="41">
        <v>0</v>
      </c>
      <c r="C72593" s="56"/>
      <c r="AC72593" s="56"/>
      <c r="AD72593" s="56"/>
      <c r="AE72593" s="56"/>
    </row>
    <row r="72594" spans="1:31" x14ac:dyDescent="0.25">
      <c r="A72594" s="41">
        <v>0</v>
      </c>
      <c r="C72594" s="56"/>
      <c r="AC72594" s="56"/>
      <c r="AD72594" s="56"/>
      <c r="AE72594" s="56"/>
    </row>
    <row r="72595" spans="1:31" x14ac:dyDescent="0.25">
      <c r="A72595" s="41">
        <v>0</v>
      </c>
      <c r="C72595" s="56"/>
      <c r="AC72595" s="56"/>
      <c r="AD72595" s="56"/>
      <c r="AE72595" s="56"/>
    </row>
    <row r="72596" spans="1:31" x14ac:dyDescent="0.25">
      <c r="A72596" s="41">
        <v>0</v>
      </c>
      <c r="C72596" s="56"/>
      <c r="AC72596" s="56"/>
      <c r="AD72596" s="56"/>
      <c r="AE72596" s="56"/>
    </row>
    <row r="72597" spans="1:31" x14ac:dyDescent="0.25">
      <c r="A72597" s="41">
        <v>0</v>
      </c>
      <c r="C72597" s="56"/>
      <c r="AC72597" s="56"/>
      <c r="AD72597" s="56"/>
      <c r="AE72597" s="56"/>
    </row>
    <row r="72598" spans="1:31" x14ac:dyDescent="0.25">
      <c r="A72598" s="41">
        <v>0</v>
      </c>
      <c r="C72598" s="56"/>
      <c r="AC72598" s="56"/>
      <c r="AD72598" s="56"/>
      <c r="AE72598" s="56"/>
    </row>
    <row r="72599" spans="1:31" x14ac:dyDescent="0.25">
      <c r="A72599" s="41">
        <v>0</v>
      </c>
      <c r="C72599" s="56"/>
      <c r="AC72599" s="56"/>
      <c r="AD72599" s="56"/>
      <c r="AE72599" s="56"/>
    </row>
    <row r="72600" spans="1:31" x14ac:dyDescent="0.25">
      <c r="A72600" s="41">
        <v>0</v>
      </c>
      <c r="C72600" s="56"/>
      <c r="AC72600" s="56"/>
      <c r="AD72600" s="56"/>
      <c r="AE72600" s="56"/>
    </row>
    <row r="72601" spans="1:31" x14ac:dyDescent="0.25">
      <c r="A72601" s="41">
        <v>0</v>
      </c>
      <c r="C72601" s="56"/>
      <c r="AC72601" s="56"/>
      <c r="AD72601" s="56"/>
      <c r="AE72601" s="56"/>
    </row>
    <row r="72602" spans="1:31" x14ac:dyDescent="0.25">
      <c r="A72602" s="41">
        <v>0</v>
      </c>
      <c r="C72602" s="56"/>
      <c r="AC72602" s="56"/>
      <c r="AD72602" s="56"/>
      <c r="AE72602" s="56"/>
    </row>
    <row r="72603" spans="1:31" x14ac:dyDescent="0.25">
      <c r="A72603" s="41">
        <v>0</v>
      </c>
      <c r="C72603" s="56"/>
      <c r="AC72603" s="56"/>
      <c r="AD72603" s="56"/>
      <c r="AE72603" s="56"/>
    </row>
    <row r="72604" spans="1:31" x14ac:dyDescent="0.25">
      <c r="A72604" s="41">
        <v>0</v>
      </c>
      <c r="C72604" s="56"/>
      <c r="AC72604" s="56"/>
      <c r="AD72604" s="56"/>
      <c r="AE72604" s="56"/>
    </row>
    <row r="72605" spans="1:31" x14ac:dyDescent="0.25">
      <c r="A72605" s="41">
        <v>0</v>
      </c>
      <c r="C72605" s="56"/>
      <c r="AC72605" s="56"/>
      <c r="AD72605" s="56"/>
      <c r="AE72605" s="56"/>
    </row>
    <row r="72606" spans="1:31" x14ac:dyDescent="0.25">
      <c r="A72606" s="41">
        <v>0</v>
      </c>
      <c r="C72606" s="56"/>
      <c r="AC72606" s="56"/>
      <c r="AD72606" s="56"/>
      <c r="AE72606" s="56"/>
    </row>
    <row r="72607" spans="1:31" x14ac:dyDescent="0.25">
      <c r="A72607" s="41">
        <v>0</v>
      </c>
      <c r="C72607" s="56"/>
      <c r="AC72607" s="56"/>
      <c r="AD72607" s="56"/>
      <c r="AE72607" s="56"/>
    </row>
    <row r="72608" spans="1:31" x14ac:dyDescent="0.25">
      <c r="A72608" s="41">
        <v>0</v>
      </c>
      <c r="C72608" s="56"/>
      <c r="AC72608" s="56"/>
      <c r="AD72608" s="56"/>
      <c r="AE72608" s="56"/>
    </row>
    <row r="72609" spans="1:31" x14ac:dyDescent="0.25">
      <c r="A72609" s="41">
        <v>0</v>
      </c>
      <c r="C72609" s="56"/>
      <c r="AC72609" s="56"/>
      <c r="AD72609" s="56"/>
      <c r="AE72609" s="56"/>
    </row>
    <row r="72610" spans="1:31" x14ac:dyDescent="0.25">
      <c r="A72610" s="41">
        <v>0</v>
      </c>
      <c r="C72610" s="56"/>
      <c r="AC72610" s="56"/>
      <c r="AD72610" s="56"/>
      <c r="AE72610" s="56"/>
    </row>
    <row r="72611" spans="1:31" x14ac:dyDescent="0.25">
      <c r="A72611" s="41">
        <v>0</v>
      </c>
      <c r="C72611" s="56"/>
      <c r="AC72611" s="56"/>
      <c r="AD72611" s="56"/>
      <c r="AE72611" s="56"/>
    </row>
    <row r="72612" spans="1:31" x14ac:dyDescent="0.25">
      <c r="A72612" s="41">
        <v>0</v>
      </c>
      <c r="C72612" s="56"/>
      <c r="AC72612" s="56"/>
      <c r="AD72612" s="56"/>
      <c r="AE72612" s="56"/>
    </row>
    <row r="72613" spans="1:31" x14ac:dyDescent="0.25">
      <c r="A72613" s="41">
        <v>0</v>
      </c>
      <c r="C72613" s="56"/>
      <c r="AC72613" s="56"/>
      <c r="AD72613" s="56"/>
      <c r="AE72613" s="56"/>
    </row>
    <row r="72614" spans="1:31" x14ac:dyDescent="0.25">
      <c r="A72614" s="41">
        <v>0</v>
      </c>
      <c r="C72614" s="56"/>
      <c r="AC72614" s="56"/>
      <c r="AD72614" s="56"/>
      <c r="AE72614" s="56"/>
    </row>
    <row r="72615" spans="1:31" x14ac:dyDescent="0.25">
      <c r="A72615" s="41">
        <v>0</v>
      </c>
      <c r="C72615" s="56"/>
      <c r="AC72615" s="56"/>
      <c r="AD72615" s="56"/>
      <c r="AE72615" s="56"/>
    </row>
    <row r="72616" spans="1:31" x14ac:dyDescent="0.25">
      <c r="A72616" s="41">
        <v>0</v>
      </c>
      <c r="C72616" s="56"/>
      <c r="AC72616" s="56"/>
      <c r="AD72616" s="56"/>
      <c r="AE72616" s="56"/>
    </row>
    <row r="72617" spans="1:31" x14ac:dyDescent="0.25">
      <c r="A72617" s="41">
        <v>0</v>
      </c>
      <c r="C72617" s="56"/>
      <c r="AC72617" s="56"/>
      <c r="AD72617" s="56"/>
      <c r="AE72617" s="56"/>
    </row>
    <row r="72618" spans="1:31" x14ac:dyDescent="0.25">
      <c r="A72618" s="41">
        <v>0</v>
      </c>
      <c r="C72618" s="56"/>
      <c r="AC72618" s="56"/>
      <c r="AD72618" s="56"/>
      <c r="AE72618" s="56"/>
    </row>
    <row r="72619" spans="1:31" x14ac:dyDescent="0.25">
      <c r="A72619" s="41">
        <v>0</v>
      </c>
      <c r="C72619" s="56"/>
      <c r="AC72619" s="56"/>
      <c r="AD72619" s="56"/>
      <c r="AE72619" s="56"/>
    </row>
    <row r="72620" spans="1:31" x14ac:dyDescent="0.25">
      <c r="A72620" s="41">
        <v>0</v>
      </c>
      <c r="C72620" s="56"/>
      <c r="AC72620" s="56"/>
      <c r="AD72620" s="56"/>
      <c r="AE72620" s="56"/>
    </row>
    <row r="72621" spans="1:31" x14ac:dyDescent="0.25">
      <c r="A72621" s="41">
        <v>0</v>
      </c>
      <c r="C72621" s="56"/>
      <c r="AC72621" s="56"/>
      <c r="AD72621" s="56"/>
      <c r="AE72621" s="56"/>
    </row>
    <row r="72622" spans="1:31" x14ac:dyDescent="0.25">
      <c r="A72622" s="41">
        <v>0</v>
      </c>
      <c r="C72622" s="56"/>
      <c r="AC72622" s="56"/>
      <c r="AD72622" s="56"/>
      <c r="AE72622" s="56"/>
    </row>
    <row r="72623" spans="1:31" x14ac:dyDescent="0.25">
      <c r="A72623" s="41">
        <v>0</v>
      </c>
      <c r="C72623" s="56"/>
      <c r="AC72623" s="56"/>
      <c r="AD72623" s="56"/>
      <c r="AE72623" s="56"/>
    </row>
    <row r="72624" spans="1:31" x14ac:dyDescent="0.25">
      <c r="A72624" s="41">
        <v>0</v>
      </c>
      <c r="C72624" s="56"/>
      <c r="AC72624" s="56"/>
      <c r="AD72624" s="56"/>
      <c r="AE72624" s="56"/>
    </row>
    <row r="72625" spans="1:31" x14ac:dyDescent="0.25">
      <c r="A72625" s="41">
        <v>0</v>
      </c>
      <c r="C72625" s="56"/>
      <c r="AC72625" s="56"/>
      <c r="AD72625" s="56"/>
      <c r="AE72625" s="56"/>
    </row>
    <row r="72626" spans="1:31" x14ac:dyDescent="0.25">
      <c r="A72626" s="41">
        <v>0</v>
      </c>
      <c r="C72626" s="56"/>
      <c r="AC72626" s="56"/>
      <c r="AD72626" s="56"/>
      <c r="AE72626" s="56"/>
    </row>
    <row r="72627" spans="1:31" x14ac:dyDescent="0.25">
      <c r="A72627" s="41">
        <v>0</v>
      </c>
      <c r="C72627" s="56"/>
      <c r="AC72627" s="56"/>
      <c r="AD72627" s="56"/>
      <c r="AE72627" s="56"/>
    </row>
    <row r="72628" spans="1:31" x14ac:dyDescent="0.25">
      <c r="A72628" s="41">
        <v>0</v>
      </c>
      <c r="C72628" s="56"/>
      <c r="AC72628" s="56"/>
      <c r="AD72628" s="56"/>
      <c r="AE72628" s="56"/>
    </row>
    <row r="72629" spans="1:31" x14ac:dyDescent="0.25">
      <c r="A72629" s="41">
        <v>0</v>
      </c>
      <c r="C72629" s="56"/>
      <c r="AC72629" s="56"/>
      <c r="AD72629" s="56"/>
      <c r="AE72629" s="56"/>
    </row>
    <row r="72630" spans="1:31" x14ac:dyDescent="0.25">
      <c r="A72630" s="41">
        <v>0</v>
      </c>
      <c r="C72630" s="56"/>
      <c r="AC72630" s="56"/>
      <c r="AD72630" s="56"/>
      <c r="AE72630" s="56"/>
    </row>
    <row r="72631" spans="1:31" x14ac:dyDescent="0.25">
      <c r="A72631" s="41">
        <v>0</v>
      </c>
      <c r="C72631" s="56"/>
      <c r="AC72631" s="56"/>
      <c r="AD72631" s="56"/>
      <c r="AE72631" s="56"/>
    </row>
    <row r="72632" spans="1:31" x14ac:dyDescent="0.25">
      <c r="A72632" s="41">
        <v>0</v>
      </c>
      <c r="C72632" s="56"/>
      <c r="AC72632" s="56"/>
      <c r="AD72632" s="56"/>
      <c r="AE72632" s="56"/>
    </row>
    <row r="72633" spans="1:31" x14ac:dyDescent="0.25">
      <c r="A72633" s="41">
        <v>0</v>
      </c>
      <c r="C72633" s="56"/>
      <c r="AC72633" s="56"/>
      <c r="AD72633" s="56"/>
      <c r="AE72633" s="56"/>
    </row>
    <row r="72634" spans="1:31" x14ac:dyDescent="0.25">
      <c r="A72634" s="41">
        <v>0</v>
      </c>
      <c r="C72634" s="56"/>
      <c r="AC72634" s="56"/>
      <c r="AD72634" s="56"/>
      <c r="AE72634" s="56"/>
    </row>
    <row r="72635" spans="1:31" x14ac:dyDescent="0.25">
      <c r="A72635" s="41">
        <v>0</v>
      </c>
      <c r="C72635" s="56"/>
      <c r="AC72635" s="56"/>
      <c r="AD72635" s="56"/>
      <c r="AE72635" s="56"/>
    </row>
    <row r="72636" spans="1:31" x14ac:dyDescent="0.25">
      <c r="A72636" s="41">
        <v>0</v>
      </c>
      <c r="C72636" s="56"/>
      <c r="AC72636" s="56"/>
      <c r="AD72636" s="56"/>
      <c r="AE72636" s="56"/>
    </row>
    <row r="72637" spans="1:31" x14ac:dyDescent="0.25">
      <c r="A72637" s="41">
        <v>0</v>
      </c>
      <c r="C72637" s="56"/>
      <c r="AC72637" s="56"/>
      <c r="AD72637" s="56"/>
      <c r="AE72637" s="56"/>
    </row>
    <row r="72638" spans="1:31" x14ac:dyDescent="0.25">
      <c r="A72638" s="41">
        <v>0</v>
      </c>
      <c r="C72638" s="56"/>
      <c r="AC72638" s="56"/>
      <c r="AD72638" s="56"/>
      <c r="AE72638" s="56"/>
    </row>
    <row r="72639" spans="1:31" x14ac:dyDescent="0.25">
      <c r="A72639" s="41">
        <v>0</v>
      </c>
      <c r="C72639" s="56"/>
      <c r="AC72639" s="56"/>
      <c r="AD72639" s="56"/>
      <c r="AE72639" s="56"/>
    </row>
    <row r="72640" spans="1:31" x14ac:dyDescent="0.25">
      <c r="A72640" s="41">
        <v>0</v>
      </c>
      <c r="C72640" s="56"/>
      <c r="AC72640" s="56"/>
      <c r="AD72640" s="56"/>
      <c r="AE72640" s="56"/>
    </row>
    <row r="72641" spans="1:31" x14ac:dyDescent="0.25">
      <c r="A72641" s="41">
        <v>0</v>
      </c>
      <c r="C72641" s="56"/>
      <c r="AC72641" s="56"/>
      <c r="AD72641" s="56"/>
      <c r="AE72641" s="56"/>
    </row>
    <row r="72642" spans="1:31" x14ac:dyDescent="0.25">
      <c r="A72642" s="41">
        <v>0</v>
      </c>
      <c r="C72642" s="56"/>
      <c r="AC72642" s="56"/>
      <c r="AD72642" s="56"/>
      <c r="AE72642" s="56"/>
    </row>
    <row r="72643" spans="1:31" x14ac:dyDescent="0.25">
      <c r="A72643" s="41">
        <v>0</v>
      </c>
      <c r="C72643" s="56"/>
      <c r="AC72643" s="56"/>
      <c r="AD72643" s="56"/>
      <c r="AE72643" s="56"/>
    </row>
    <row r="72644" spans="1:31" x14ac:dyDescent="0.25">
      <c r="A72644" s="41">
        <v>0</v>
      </c>
      <c r="C72644" s="56"/>
      <c r="AC72644" s="56"/>
      <c r="AD72644" s="56"/>
      <c r="AE72644" s="56"/>
    </row>
    <row r="72645" spans="1:31" x14ac:dyDescent="0.25">
      <c r="A72645" s="41">
        <v>0</v>
      </c>
      <c r="C72645" s="56"/>
      <c r="AC72645" s="56"/>
      <c r="AD72645" s="56"/>
      <c r="AE72645" s="56"/>
    </row>
    <row r="72646" spans="1:31" x14ac:dyDescent="0.25">
      <c r="A72646" s="41">
        <v>0</v>
      </c>
      <c r="C72646" s="56"/>
      <c r="AC72646" s="56"/>
      <c r="AD72646" s="56"/>
      <c r="AE72646" s="56"/>
    </row>
    <row r="72647" spans="1:31" x14ac:dyDescent="0.25">
      <c r="A72647" s="41">
        <v>0</v>
      </c>
      <c r="C72647" s="56"/>
      <c r="AC72647" s="56"/>
      <c r="AD72647" s="56"/>
      <c r="AE72647" s="56"/>
    </row>
    <row r="72648" spans="1:31" x14ac:dyDescent="0.25">
      <c r="A72648" s="41">
        <v>0</v>
      </c>
      <c r="C72648" s="56"/>
      <c r="AC72648" s="56"/>
      <c r="AD72648" s="56"/>
      <c r="AE72648" s="56"/>
    </row>
    <row r="72649" spans="1:31" x14ac:dyDescent="0.25">
      <c r="A72649" s="41">
        <v>0</v>
      </c>
      <c r="C72649" s="56"/>
      <c r="AC72649" s="56"/>
      <c r="AD72649" s="56"/>
      <c r="AE72649" s="56"/>
    </row>
    <row r="72650" spans="1:31" x14ac:dyDescent="0.25">
      <c r="A72650" s="41">
        <v>0</v>
      </c>
      <c r="C72650" s="56"/>
      <c r="AC72650" s="56"/>
      <c r="AD72650" s="56"/>
      <c r="AE72650" s="56"/>
    </row>
    <row r="72651" spans="1:31" x14ac:dyDescent="0.25">
      <c r="A72651" s="41">
        <v>0</v>
      </c>
      <c r="C72651" s="56"/>
      <c r="AC72651" s="56"/>
      <c r="AD72651" s="56"/>
      <c r="AE72651" s="56"/>
    </row>
    <row r="72652" spans="1:31" x14ac:dyDescent="0.25">
      <c r="A72652" s="41">
        <v>0</v>
      </c>
      <c r="C72652" s="56"/>
      <c r="AC72652" s="56"/>
      <c r="AD72652" s="56"/>
      <c r="AE72652" s="56"/>
    </row>
    <row r="72653" spans="1:31" x14ac:dyDescent="0.25">
      <c r="A72653" s="41">
        <v>0</v>
      </c>
      <c r="C72653" s="56"/>
      <c r="AC72653" s="56"/>
      <c r="AD72653" s="56"/>
      <c r="AE72653" s="56"/>
    </row>
    <row r="72654" spans="1:31" x14ac:dyDescent="0.25">
      <c r="A72654" s="41">
        <v>0</v>
      </c>
      <c r="C72654" s="56"/>
      <c r="AC72654" s="56"/>
      <c r="AD72654" s="56"/>
      <c r="AE72654" s="56"/>
    </row>
    <row r="72655" spans="1:31" x14ac:dyDescent="0.25">
      <c r="A72655" s="41">
        <v>0</v>
      </c>
      <c r="C72655" s="56"/>
      <c r="AC72655" s="56"/>
      <c r="AD72655" s="56"/>
      <c r="AE72655" s="56"/>
    </row>
    <row r="72656" spans="1:31" x14ac:dyDescent="0.25">
      <c r="A72656" s="41">
        <v>0</v>
      </c>
      <c r="C72656" s="56"/>
      <c r="AC72656" s="56"/>
      <c r="AD72656" s="56"/>
      <c r="AE72656" s="56"/>
    </row>
    <row r="72657" spans="1:31" x14ac:dyDescent="0.25">
      <c r="A72657" s="41">
        <v>0</v>
      </c>
      <c r="C72657" s="56"/>
      <c r="AC72657" s="56"/>
      <c r="AD72657" s="56"/>
      <c r="AE72657" s="56"/>
    </row>
    <row r="72658" spans="1:31" x14ac:dyDescent="0.25">
      <c r="A72658" s="41">
        <v>0</v>
      </c>
      <c r="C72658" s="56"/>
      <c r="AC72658" s="56"/>
      <c r="AD72658" s="56"/>
      <c r="AE72658" s="56"/>
    </row>
    <row r="72659" spans="1:31" x14ac:dyDescent="0.25">
      <c r="A72659" s="41">
        <v>0</v>
      </c>
      <c r="C72659" s="56"/>
      <c r="AC72659" s="56"/>
      <c r="AD72659" s="56"/>
      <c r="AE72659" s="56"/>
    </row>
    <row r="72660" spans="1:31" x14ac:dyDescent="0.25">
      <c r="A72660" s="41">
        <v>0</v>
      </c>
      <c r="C72660" s="56"/>
      <c r="AC72660" s="56"/>
      <c r="AD72660" s="56"/>
      <c r="AE72660" s="56"/>
    </row>
    <row r="72661" spans="1:31" x14ac:dyDescent="0.25">
      <c r="A72661" s="41">
        <v>0</v>
      </c>
      <c r="C72661" s="56"/>
      <c r="AC72661" s="56"/>
      <c r="AD72661" s="56"/>
      <c r="AE72661" s="56"/>
    </row>
    <row r="72662" spans="1:31" x14ac:dyDescent="0.25">
      <c r="A72662" s="41">
        <v>0</v>
      </c>
      <c r="C72662" s="56"/>
      <c r="AC72662" s="56"/>
      <c r="AD72662" s="56"/>
      <c r="AE72662" s="56"/>
    </row>
    <row r="72663" spans="1:31" x14ac:dyDescent="0.25">
      <c r="A72663" s="41">
        <v>0</v>
      </c>
      <c r="C72663" s="56"/>
      <c r="AC72663" s="56"/>
      <c r="AD72663" s="56"/>
      <c r="AE72663" s="56"/>
    </row>
    <row r="72664" spans="1:31" x14ac:dyDescent="0.25">
      <c r="A72664" s="41">
        <v>0</v>
      </c>
      <c r="C72664" s="56"/>
      <c r="AC72664" s="56"/>
      <c r="AD72664" s="56"/>
      <c r="AE72664" s="56"/>
    </row>
    <row r="72665" spans="1:31" x14ac:dyDescent="0.25">
      <c r="A72665" s="41">
        <v>0</v>
      </c>
      <c r="C72665" s="56"/>
      <c r="AC72665" s="56"/>
      <c r="AD72665" s="56"/>
      <c r="AE72665" s="56"/>
    </row>
    <row r="72666" spans="1:31" x14ac:dyDescent="0.25">
      <c r="A72666" s="41">
        <v>0</v>
      </c>
      <c r="C72666" s="56"/>
      <c r="AC72666" s="56"/>
      <c r="AD72666" s="56"/>
      <c r="AE72666" s="56"/>
    </row>
    <row r="72667" spans="1:31" x14ac:dyDescent="0.25">
      <c r="A72667" s="41">
        <v>0</v>
      </c>
      <c r="C72667" s="56"/>
      <c r="AC72667" s="56"/>
      <c r="AD72667" s="56"/>
      <c r="AE72667" s="56"/>
    </row>
    <row r="72668" spans="1:31" x14ac:dyDescent="0.25">
      <c r="A72668" s="41">
        <v>0</v>
      </c>
      <c r="C72668" s="56"/>
      <c r="AC72668" s="56"/>
      <c r="AD72668" s="56"/>
      <c r="AE72668" s="56"/>
    </row>
    <row r="72669" spans="1:31" x14ac:dyDescent="0.25">
      <c r="A72669" s="41">
        <v>0</v>
      </c>
      <c r="C72669" s="56"/>
      <c r="AC72669" s="56"/>
      <c r="AD72669" s="56"/>
      <c r="AE72669" s="56"/>
    </row>
    <row r="72670" spans="1:31" x14ac:dyDescent="0.25">
      <c r="A72670" s="41">
        <v>0</v>
      </c>
      <c r="C72670" s="56"/>
      <c r="AC72670" s="56"/>
      <c r="AD72670" s="56"/>
      <c r="AE72670" s="56"/>
    </row>
    <row r="72671" spans="1:31" x14ac:dyDescent="0.25">
      <c r="A72671" s="41">
        <v>0</v>
      </c>
      <c r="C72671" s="56"/>
      <c r="AC72671" s="56"/>
      <c r="AD72671" s="56"/>
      <c r="AE72671" s="56"/>
    </row>
    <row r="72672" spans="1:31" x14ac:dyDescent="0.25">
      <c r="A72672" s="41">
        <v>0</v>
      </c>
      <c r="C72672" s="56"/>
      <c r="AC72672" s="56"/>
      <c r="AD72672" s="56"/>
      <c r="AE72672" s="56"/>
    </row>
    <row r="72673" spans="1:31" x14ac:dyDescent="0.25">
      <c r="A72673" s="41">
        <v>0</v>
      </c>
      <c r="C72673" s="56"/>
      <c r="AC72673" s="56"/>
      <c r="AD72673" s="56"/>
      <c r="AE72673" s="56"/>
    </row>
    <row r="72674" spans="1:31" x14ac:dyDescent="0.25">
      <c r="A72674" s="41">
        <v>0</v>
      </c>
      <c r="C72674" s="56"/>
      <c r="AC72674" s="56"/>
      <c r="AD72674" s="56"/>
      <c r="AE72674" s="56"/>
    </row>
    <row r="72675" spans="1:31" x14ac:dyDescent="0.25">
      <c r="A72675" s="41">
        <v>0</v>
      </c>
      <c r="C72675" s="56"/>
      <c r="AC72675" s="56"/>
      <c r="AD72675" s="56"/>
      <c r="AE72675" s="56"/>
    </row>
    <row r="72676" spans="1:31" x14ac:dyDescent="0.25">
      <c r="A72676" s="41">
        <v>0</v>
      </c>
      <c r="C72676" s="56"/>
      <c r="AC72676" s="56"/>
      <c r="AD72676" s="56"/>
      <c r="AE72676" s="56"/>
    </row>
    <row r="72677" spans="1:31" x14ac:dyDescent="0.25">
      <c r="A72677" s="41">
        <v>0</v>
      </c>
      <c r="C72677" s="56"/>
      <c r="AC72677" s="56"/>
      <c r="AD72677" s="56"/>
      <c r="AE72677" s="56"/>
    </row>
    <row r="72678" spans="1:31" x14ac:dyDescent="0.25">
      <c r="A72678" s="41">
        <v>0</v>
      </c>
      <c r="C72678" s="56"/>
      <c r="AC72678" s="56"/>
      <c r="AD72678" s="56"/>
      <c r="AE72678" s="56"/>
    </row>
    <row r="72679" spans="1:31" x14ac:dyDescent="0.25">
      <c r="A72679" s="41">
        <v>0</v>
      </c>
      <c r="C72679" s="56"/>
      <c r="AC72679" s="56"/>
      <c r="AD72679" s="56"/>
      <c r="AE72679" s="56"/>
    </row>
    <row r="72680" spans="1:31" x14ac:dyDescent="0.25">
      <c r="A72680" s="41">
        <v>0</v>
      </c>
      <c r="C72680" s="56"/>
      <c r="AC72680" s="56"/>
      <c r="AD72680" s="56"/>
      <c r="AE72680" s="56"/>
    </row>
    <row r="72681" spans="1:31" x14ac:dyDescent="0.25">
      <c r="A72681" s="41">
        <v>0</v>
      </c>
      <c r="C72681" s="56"/>
      <c r="AC72681" s="56"/>
      <c r="AD72681" s="56"/>
      <c r="AE72681" s="56"/>
    </row>
    <row r="72682" spans="1:31" x14ac:dyDescent="0.25">
      <c r="A72682" s="41">
        <v>0</v>
      </c>
      <c r="C72682" s="56"/>
      <c r="AC72682" s="56"/>
      <c r="AD72682" s="56"/>
      <c r="AE72682" s="56"/>
    </row>
    <row r="72683" spans="1:31" x14ac:dyDescent="0.25">
      <c r="A72683" s="41">
        <v>0</v>
      </c>
      <c r="C72683" s="56"/>
      <c r="AC72683" s="56"/>
      <c r="AD72683" s="56"/>
      <c r="AE72683" s="56"/>
    </row>
    <row r="72684" spans="1:31" x14ac:dyDescent="0.25">
      <c r="A72684" s="41">
        <v>0</v>
      </c>
      <c r="C72684" s="56"/>
      <c r="AC72684" s="56"/>
      <c r="AD72684" s="56"/>
      <c r="AE72684" s="56"/>
    </row>
    <row r="72685" spans="1:31" x14ac:dyDescent="0.25">
      <c r="A72685" s="41">
        <v>0</v>
      </c>
      <c r="C72685" s="56"/>
      <c r="AC72685" s="56"/>
      <c r="AD72685" s="56"/>
      <c r="AE72685" s="56"/>
    </row>
    <row r="72686" spans="1:31" x14ac:dyDescent="0.25">
      <c r="A72686" s="41">
        <v>0</v>
      </c>
      <c r="C72686" s="56"/>
      <c r="AC72686" s="56"/>
      <c r="AD72686" s="56"/>
      <c r="AE72686" s="56"/>
    </row>
    <row r="72687" spans="1:31" x14ac:dyDescent="0.25">
      <c r="A72687" s="41">
        <v>0</v>
      </c>
      <c r="C72687" s="56"/>
      <c r="AC72687" s="56"/>
      <c r="AD72687" s="56"/>
      <c r="AE72687" s="56"/>
    </row>
    <row r="72688" spans="1:31" x14ac:dyDescent="0.25">
      <c r="A72688" s="41">
        <v>0</v>
      </c>
      <c r="C72688" s="56"/>
      <c r="AC72688" s="56"/>
      <c r="AD72688" s="56"/>
      <c r="AE72688" s="56"/>
    </row>
    <row r="72689" spans="1:31" x14ac:dyDescent="0.25">
      <c r="A72689" s="41">
        <v>0</v>
      </c>
      <c r="C72689" s="56"/>
      <c r="AC72689" s="56"/>
      <c r="AD72689" s="56"/>
      <c r="AE72689" s="56"/>
    </row>
    <row r="72690" spans="1:31" x14ac:dyDescent="0.25">
      <c r="A72690" s="41">
        <v>0</v>
      </c>
      <c r="C72690" s="56"/>
      <c r="AC72690" s="56"/>
      <c r="AD72690" s="56"/>
      <c r="AE72690" s="56"/>
    </row>
    <row r="72691" spans="1:31" x14ac:dyDescent="0.25">
      <c r="A72691" s="41">
        <v>0</v>
      </c>
      <c r="C72691" s="56"/>
      <c r="AC72691" s="56"/>
      <c r="AD72691" s="56"/>
      <c r="AE72691" s="56"/>
    </row>
    <row r="72692" spans="1:31" x14ac:dyDescent="0.25">
      <c r="A72692" s="41">
        <v>0</v>
      </c>
      <c r="C72692" s="56"/>
      <c r="AC72692" s="56"/>
      <c r="AD72692" s="56"/>
      <c r="AE72692" s="56"/>
    </row>
    <row r="72693" spans="1:31" x14ac:dyDescent="0.25">
      <c r="A72693" s="41">
        <v>0</v>
      </c>
      <c r="C72693" s="56"/>
      <c r="AC72693" s="56"/>
      <c r="AD72693" s="56"/>
      <c r="AE72693" s="56"/>
    </row>
    <row r="72694" spans="1:31" x14ac:dyDescent="0.25">
      <c r="A72694" s="41">
        <v>0</v>
      </c>
      <c r="C72694" s="56"/>
      <c r="AC72694" s="56"/>
      <c r="AD72694" s="56"/>
      <c r="AE72694" s="56"/>
    </row>
    <row r="72695" spans="1:31" x14ac:dyDescent="0.25">
      <c r="A72695" s="41">
        <v>0</v>
      </c>
      <c r="C72695" s="56"/>
      <c r="AC72695" s="56"/>
      <c r="AD72695" s="56"/>
      <c r="AE72695" s="56"/>
    </row>
    <row r="72696" spans="1:31" x14ac:dyDescent="0.25">
      <c r="A72696" s="41">
        <v>0</v>
      </c>
      <c r="C72696" s="56"/>
      <c r="AC72696" s="56"/>
      <c r="AD72696" s="56"/>
      <c r="AE72696" s="56"/>
    </row>
    <row r="72697" spans="1:31" x14ac:dyDescent="0.25">
      <c r="A72697" s="41">
        <v>0</v>
      </c>
      <c r="C72697" s="56"/>
      <c r="AC72697" s="56"/>
      <c r="AD72697" s="56"/>
      <c r="AE72697" s="56"/>
    </row>
    <row r="72698" spans="1:31" x14ac:dyDescent="0.25">
      <c r="A72698" s="41">
        <v>0</v>
      </c>
      <c r="C72698" s="56"/>
      <c r="AC72698" s="56"/>
      <c r="AD72698" s="56"/>
      <c r="AE72698" s="56"/>
    </row>
    <row r="72699" spans="1:31" x14ac:dyDescent="0.25">
      <c r="A72699" s="41">
        <v>0</v>
      </c>
      <c r="C72699" s="56"/>
      <c r="AC72699" s="56"/>
      <c r="AD72699" s="56"/>
      <c r="AE72699" s="56"/>
    </row>
    <row r="72700" spans="1:31" x14ac:dyDescent="0.25">
      <c r="A72700" s="41">
        <v>0</v>
      </c>
      <c r="C72700" s="56"/>
      <c r="AC72700" s="56"/>
      <c r="AD72700" s="56"/>
      <c r="AE72700" s="56"/>
    </row>
    <row r="72701" spans="1:31" x14ac:dyDescent="0.25">
      <c r="A72701" s="41">
        <v>0</v>
      </c>
      <c r="C72701" s="56"/>
      <c r="AC72701" s="56"/>
      <c r="AD72701" s="56"/>
      <c r="AE72701" s="56"/>
    </row>
    <row r="72702" spans="1:31" x14ac:dyDescent="0.25">
      <c r="A72702" s="41">
        <v>0</v>
      </c>
      <c r="C72702" s="56"/>
      <c r="AC72702" s="56"/>
      <c r="AD72702" s="56"/>
      <c r="AE72702" s="56"/>
    </row>
    <row r="72703" spans="1:31" x14ac:dyDescent="0.25">
      <c r="A72703" s="41">
        <v>0</v>
      </c>
      <c r="C72703" s="56"/>
      <c r="AC72703" s="56"/>
      <c r="AD72703" s="56"/>
      <c r="AE72703" s="56"/>
    </row>
    <row r="72704" spans="1:31" x14ac:dyDescent="0.25">
      <c r="A72704" s="41">
        <v>0</v>
      </c>
      <c r="C72704" s="56"/>
      <c r="AC72704" s="56"/>
      <c r="AD72704" s="56"/>
      <c r="AE72704" s="56"/>
    </row>
    <row r="72705" spans="1:31" x14ac:dyDescent="0.25">
      <c r="A72705" s="41">
        <v>0</v>
      </c>
      <c r="C72705" s="56"/>
      <c r="AC72705" s="56"/>
      <c r="AD72705" s="56"/>
      <c r="AE72705" s="56"/>
    </row>
    <row r="72706" spans="1:31" x14ac:dyDescent="0.25">
      <c r="A72706" s="41">
        <v>0</v>
      </c>
      <c r="C72706" s="56"/>
      <c r="AC72706" s="56"/>
      <c r="AD72706" s="56"/>
      <c r="AE72706" s="56"/>
    </row>
    <row r="72707" spans="1:31" x14ac:dyDescent="0.25">
      <c r="A72707" s="41">
        <v>0</v>
      </c>
      <c r="C72707" s="56"/>
      <c r="AC72707" s="56"/>
      <c r="AD72707" s="56"/>
      <c r="AE72707" s="56"/>
    </row>
    <row r="72708" spans="1:31" x14ac:dyDescent="0.25">
      <c r="A72708" s="41">
        <v>0</v>
      </c>
      <c r="C72708" s="56"/>
      <c r="AC72708" s="56"/>
      <c r="AD72708" s="56"/>
      <c r="AE72708" s="56"/>
    </row>
    <row r="72709" spans="1:31" x14ac:dyDescent="0.25">
      <c r="A72709" s="41">
        <v>0</v>
      </c>
      <c r="C72709" s="56"/>
      <c r="AC72709" s="56"/>
      <c r="AD72709" s="56"/>
      <c r="AE72709" s="56"/>
    </row>
    <row r="72710" spans="1:31" x14ac:dyDescent="0.25">
      <c r="A72710" s="41">
        <v>0</v>
      </c>
      <c r="C72710" s="56"/>
      <c r="AC72710" s="56"/>
      <c r="AD72710" s="56"/>
      <c r="AE72710" s="56"/>
    </row>
    <row r="72711" spans="1:31" x14ac:dyDescent="0.25">
      <c r="A72711" s="41">
        <v>0</v>
      </c>
      <c r="C72711" s="56"/>
      <c r="AC72711" s="56"/>
      <c r="AD72711" s="56"/>
      <c r="AE72711" s="56"/>
    </row>
    <row r="72712" spans="1:31" x14ac:dyDescent="0.25">
      <c r="A72712" s="41">
        <v>0</v>
      </c>
      <c r="C72712" s="56"/>
      <c r="AC72712" s="56"/>
      <c r="AD72712" s="56"/>
      <c r="AE72712" s="56"/>
    </row>
    <row r="72713" spans="1:31" x14ac:dyDescent="0.25">
      <c r="A72713" s="41">
        <v>0</v>
      </c>
      <c r="C72713" s="56"/>
      <c r="AC72713" s="56"/>
      <c r="AD72713" s="56"/>
      <c r="AE72713" s="56"/>
    </row>
    <row r="72714" spans="1:31" x14ac:dyDescent="0.25">
      <c r="A72714" s="41">
        <v>0</v>
      </c>
      <c r="C72714" s="56"/>
      <c r="AC72714" s="56"/>
      <c r="AD72714" s="56"/>
      <c r="AE72714" s="56"/>
    </row>
    <row r="72715" spans="1:31" x14ac:dyDescent="0.25">
      <c r="A72715" s="41">
        <v>0</v>
      </c>
      <c r="C72715" s="56"/>
      <c r="AC72715" s="56"/>
      <c r="AD72715" s="56"/>
      <c r="AE72715" s="56"/>
    </row>
    <row r="72716" spans="1:31" x14ac:dyDescent="0.25">
      <c r="A72716" s="41">
        <v>0</v>
      </c>
      <c r="C72716" s="56"/>
      <c r="AC72716" s="56"/>
      <c r="AD72716" s="56"/>
      <c r="AE72716" s="56"/>
    </row>
    <row r="72717" spans="1:31" x14ac:dyDescent="0.25">
      <c r="A72717" s="41">
        <v>0</v>
      </c>
      <c r="C72717" s="56"/>
      <c r="AC72717" s="56"/>
      <c r="AD72717" s="56"/>
      <c r="AE72717" s="56"/>
    </row>
    <row r="72718" spans="1:31" x14ac:dyDescent="0.25">
      <c r="A72718" s="41">
        <v>0</v>
      </c>
      <c r="C72718" s="56"/>
      <c r="AC72718" s="56"/>
      <c r="AD72718" s="56"/>
      <c r="AE72718" s="56"/>
    </row>
    <row r="72719" spans="1:31" x14ac:dyDescent="0.25">
      <c r="A72719" s="41">
        <v>0</v>
      </c>
      <c r="C72719" s="56"/>
      <c r="AC72719" s="56"/>
      <c r="AD72719" s="56"/>
      <c r="AE72719" s="56"/>
    </row>
    <row r="72720" spans="1:31" x14ac:dyDescent="0.25">
      <c r="A72720" s="41">
        <v>0</v>
      </c>
      <c r="C72720" s="56"/>
      <c r="AC72720" s="56"/>
      <c r="AD72720" s="56"/>
      <c r="AE72720" s="56"/>
    </row>
    <row r="72721" spans="1:31" x14ac:dyDescent="0.25">
      <c r="A72721" s="41">
        <v>0</v>
      </c>
      <c r="C72721" s="56"/>
      <c r="AC72721" s="56"/>
      <c r="AD72721" s="56"/>
      <c r="AE72721" s="56"/>
    </row>
    <row r="72722" spans="1:31" x14ac:dyDescent="0.25">
      <c r="A72722" s="41">
        <v>0</v>
      </c>
      <c r="C72722" s="56"/>
      <c r="AC72722" s="56"/>
      <c r="AD72722" s="56"/>
      <c r="AE72722" s="56"/>
    </row>
    <row r="72723" spans="1:31" x14ac:dyDescent="0.25">
      <c r="A72723" s="41">
        <v>0</v>
      </c>
      <c r="C72723" s="56"/>
      <c r="AC72723" s="56"/>
      <c r="AD72723" s="56"/>
      <c r="AE72723" s="56"/>
    </row>
    <row r="72724" spans="1:31" x14ac:dyDescent="0.25">
      <c r="A72724" s="41">
        <v>0</v>
      </c>
      <c r="C72724" s="56"/>
      <c r="AC72724" s="56"/>
      <c r="AD72724" s="56"/>
      <c r="AE72724" s="56"/>
    </row>
    <row r="72725" spans="1:31" x14ac:dyDescent="0.25">
      <c r="A72725" s="41">
        <v>0</v>
      </c>
      <c r="C72725" s="56"/>
      <c r="AC72725" s="56"/>
      <c r="AD72725" s="56"/>
      <c r="AE72725" s="56"/>
    </row>
    <row r="72726" spans="1:31" x14ac:dyDescent="0.25">
      <c r="A72726" s="41">
        <v>0</v>
      </c>
      <c r="C72726" s="56"/>
      <c r="AC72726" s="56"/>
      <c r="AD72726" s="56"/>
      <c r="AE72726" s="56"/>
    </row>
    <row r="72727" spans="1:31" x14ac:dyDescent="0.25">
      <c r="A72727" s="41">
        <v>0</v>
      </c>
      <c r="C72727" s="56"/>
      <c r="AC72727" s="56"/>
      <c r="AD72727" s="56"/>
      <c r="AE72727" s="56"/>
    </row>
    <row r="72728" spans="1:31" x14ac:dyDescent="0.25">
      <c r="A72728" s="41">
        <v>0</v>
      </c>
      <c r="C72728" s="56"/>
      <c r="AC72728" s="56"/>
      <c r="AD72728" s="56"/>
      <c r="AE72728" s="56"/>
    </row>
    <row r="72729" spans="1:31" x14ac:dyDescent="0.25">
      <c r="A72729" s="41">
        <v>0</v>
      </c>
      <c r="C72729" s="56"/>
      <c r="AC72729" s="56"/>
      <c r="AD72729" s="56"/>
      <c r="AE72729" s="56"/>
    </row>
    <row r="72730" spans="1:31" x14ac:dyDescent="0.25">
      <c r="A72730" s="41">
        <v>0</v>
      </c>
      <c r="C72730" s="56"/>
      <c r="AC72730" s="56"/>
      <c r="AD72730" s="56"/>
      <c r="AE72730" s="56"/>
    </row>
    <row r="72731" spans="1:31" x14ac:dyDescent="0.25">
      <c r="A72731" s="41">
        <v>0</v>
      </c>
      <c r="C72731" s="56"/>
      <c r="AC72731" s="56"/>
      <c r="AD72731" s="56"/>
      <c r="AE72731" s="56"/>
    </row>
    <row r="72732" spans="1:31" x14ac:dyDescent="0.25">
      <c r="A72732" s="41">
        <v>0</v>
      </c>
      <c r="C72732" s="56"/>
      <c r="AC72732" s="56"/>
      <c r="AD72732" s="56"/>
      <c r="AE72732" s="56"/>
    </row>
    <row r="72733" spans="1:31" x14ac:dyDescent="0.25">
      <c r="A72733" s="41">
        <v>0</v>
      </c>
      <c r="C72733" s="56"/>
      <c r="AC72733" s="56"/>
      <c r="AD72733" s="56"/>
      <c r="AE72733" s="56"/>
    </row>
    <row r="72734" spans="1:31" x14ac:dyDescent="0.25">
      <c r="A72734" s="41">
        <v>0</v>
      </c>
      <c r="C72734" s="56"/>
      <c r="AC72734" s="56"/>
      <c r="AD72734" s="56"/>
      <c r="AE72734" s="56"/>
    </row>
    <row r="72735" spans="1:31" x14ac:dyDescent="0.25">
      <c r="A72735" s="41">
        <v>0</v>
      </c>
      <c r="C72735" s="56"/>
      <c r="AC72735" s="56"/>
      <c r="AD72735" s="56"/>
      <c r="AE72735" s="56"/>
    </row>
    <row r="72736" spans="1:31" x14ac:dyDescent="0.25">
      <c r="A72736" s="41">
        <v>0</v>
      </c>
      <c r="C72736" s="56"/>
      <c r="AC72736" s="56"/>
      <c r="AD72736" s="56"/>
      <c r="AE72736" s="56"/>
    </row>
    <row r="72737" spans="1:31" x14ac:dyDescent="0.25">
      <c r="A72737" s="41">
        <v>0</v>
      </c>
      <c r="C72737" s="56"/>
      <c r="AC72737" s="56"/>
      <c r="AD72737" s="56"/>
      <c r="AE72737" s="56"/>
    </row>
    <row r="72738" spans="1:31" x14ac:dyDescent="0.25">
      <c r="A72738" s="41">
        <v>0</v>
      </c>
      <c r="C72738" s="56"/>
      <c r="AC72738" s="56"/>
      <c r="AD72738" s="56"/>
      <c r="AE72738" s="56"/>
    </row>
    <row r="72739" spans="1:31" x14ac:dyDescent="0.25">
      <c r="A72739" s="41">
        <v>0</v>
      </c>
      <c r="C72739" s="56"/>
      <c r="AC72739" s="56"/>
      <c r="AD72739" s="56"/>
      <c r="AE72739" s="56"/>
    </row>
    <row r="72740" spans="1:31" x14ac:dyDescent="0.25">
      <c r="A72740" s="41">
        <v>0</v>
      </c>
      <c r="C72740" s="56"/>
      <c r="AC72740" s="56"/>
      <c r="AD72740" s="56"/>
      <c r="AE72740" s="56"/>
    </row>
    <row r="72741" spans="1:31" x14ac:dyDescent="0.25">
      <c r="A72741" s="41">
        <v>0</v>
      </c>
      <c r="C72741" s="56"/>
      <c r="AC72741" s="56"/>
      <c r="AD72741" s="56"/>
      <c r="AE72741" s="56"/>
    </row>
    <row r="72742" spans="1:31" x14ac:dyDescent="0.25">
      <c r="A72742" s="41">
        <v>0</v>
      </c>
      <c r="C72742" s="56"/>
      <c r="AC72742" s="56"/>
      <c r="AD72742" s="56"/>
      <c r="AE72742" s="56"/>
    </row>
    <row r="72743" spans="1:31" x14ac:dyDescent="0.25">
      <c r="A72743" s="41">
        <v>0</v>
      </c>
      <c r="C72743" s="56"/>
      <c r="AC72743" s="56"/>
      <c r="AD72743" s="56"/>
      <c r="AE72743" s="56"/>
    </row>
    <row r="72744" spans="1:31" x14ac:dyDescent="0.25">
      <c r="A72744" s="41">
        <v>0</v>
      </c>
      <c r="C72744" s="56"/>
      <c r="AC72744" s="56"/>
      <c r="AD72744" s="56"/>
      <c r="AE72744" s="56"/>
    </row>
    <row r="72745" spans="1:31" x14ac:dyDescent="0.25">
      <c r="A72745" s="41">
        <v>0</v>
      </c>
      <c r="C72745" s="56"/>
      <c r="AC72745" s="56"/>
      <c r="AD72745" s="56"/>
      <c r="AE72745" s="56"/>
    </row>
    <row r="72746" spans="1:31" x14ac:dyDescent="0.25">
      <c r="A72746" s="41">
        <v>0</v>
      </c>
      <c r="C72746" s="56"/>
      <c r="AC72746" s="56"/>
      <c r="AD72746" s="56"/>
      <c r="AE72746" s="56"/>
    </row>
    <row r="72747" spans="1:31" x14ac:dyDescent="0.25">
      <c r="A72747" s="41">
        <v>0</v>
      </c>
      <c r="C72747" s="56"/>
      <c r="AC72747" s="56"/>
      <c r="AD72747" s="56"/>
      <c r="AE72747" s="56"/>
    </row>
    <row r="72748" spans="1:31" x14ac:dyDescent="0.25">
      <c r="A72748" s="41">
        <v>0</v>
      </c>
      <c r="C72748" s="56"/>
      <c r="AC72748" s="56"/>
      <c r="AD72748" s="56"/>
      <c r="AE72748" s="56"/>
    </row>
    <row r="72749" spans="1:31" x14ac:dyDescent="0.25">
      <c r="A72749" s="41">
        <v>0</v>
      </c>
      <c r="C72749" s="56"/>
      <c r="AC72749" s="56"/>
      <c r="AD72749" s="56"/>
      <c r="AE72749" s="56"/>
    </row>
    <row r="72750" spans="1:31" x14ac:dyDescent="0.25">
      <c r="A72750" s="41">
        <v>0</v>
      </c>
      <c r="C72750" s="56"/>
      <c r="AC72750" s="56"/>
      <c r="AD72750" s="56"/>
      <c r="AE72750" s="56"/>
    </row>
    <row r="72751" spans="1:31" x14ac:dyDescent="0.25">
      <c r="A72751" s="41">
        <v>0</v>
      </c>
      <c r="C72751" s="56"/>
      <c r="AC72751" s="56"/>
      <c r="AD72751" s="56"/>
      <c r="AE72751" s="56"/>
    </row>
    <row r="72752" spans="1:31" x14ac:dyDescent="0.25">
      <c r="A72752" s="41">
        <v>0</v>
      </c>
      <c r="C72752" s="56"/>
      <c r="AC72752" s="56"/>
      <c r="AD72752" s="56"/>
      <c r="AE72752" s="56"/>
    </row>
    <row r="72753" spans="1:31" x14ac:dyDescent="0.25">
      <c r="A72753" s="41">
        <v>0</v>
      </c>
      <c r="C72753" s="56"/>
      <c r="AC72753" s="56"/>
      <c r="AD72753" s="56"/>
      <c r="AE72753" s="56"/>
    </row>
    <row r="72754" spans="1:31" x14ac:dyDescent="0.25">
      <c r="A72754" s="41">
        <v>0</v>
      </c>
      <c r="C72754" s="56"/>
      <c r="AC72754" s="56"/>
      <c r="AD72754" s="56"/>
      <c r="AE72754" s="56"/>
    </row>
    <row r="72755" spans="1:31" x14ac:dyDescent="0.25">
      <c r="A72755" s="41">
        <v>0</v>
      </c>
      <c r="C72755" s="56"/>
      <c r="AC72755" s="56"/>
      <c r="AD72755" s="56"/>
      <c r="AE72755" s="56"/>
    </row>
    <row r="72756" spans="1:31" x14ac:dyDescent="0.25">
      <c r="A72756" s="41">
        <v>0</v>
      </c>
      <c r="C72756" s="56"/>
      <c r="AC72756" s="56"/>
      <c r="AD72756" s="56"/>
      <c r="AE72756" s="56"/>
    </row>
    <row r="72757" spans="1:31" x14ac:dyDescent="0.25">
      <c r="A72757" s="41">
        <v>0</v>
      </c>
      <c r="C72757" s="56"/>
      <c r="AC72757" s="56"/>
      <c r="AD72757" s="56"/>
      <c r="AE72757" s="56"/>
    </row>
    <row r="72758" spans="1:31" x14ac:dyDescent="0.25">
      <c r="A72758" s="41">
        <v>0</v>
      </c>
      <c r="C72758" s="56"/>
      <c r="AC72758" s="56"/>
      <c r="AD72758" s="56"/>
      <c r="AE72758" s="56"/>
    </row>
    <row r="72759" spans="1:31" x14ac:dyDescent="0.25">
      <c r="A72759" s="41">
        <v>0</v>
      </c>
      <c r="C72759" s="56"/>
      <c r="AC72759" s="56"/>
      <c r="AD72759" s="56"/>
      <c r="AE72759" s="56"/>
    </row>
    <row r="72760" spans="1:31" x14ac:dyDescent="0.25">
      <c r="A72760" s="41">
        <v>0</v>
      </c>
      <c r="C72760" s="56"/>
      <c r="AC72760" s="56"/>
      <c r="AD72760" s="56"/>
      <c r="AE72760" s="56"/>
    </row>
    <row r="72761" spans="1:31" x14ac:dyDescent="0.25">
      <c r="A72761" s="41">
        <v>0</v>
      </c>
      <c r="C72761" s="56"/>
      <c r="AC72761" s="56"/>
      <c r="AD72761" s="56"/>
      <c r="AE72761" s="56"/>
    </row>
    <row r="72762" spans="1:31" x14ac:dyDescent="0.25">
      <c r="A72762" s="41">
        <v>0</v>
      </c>
      <c r="C72762" s="56"/>
      <c r="AC72762" s="56"/>
      <c r="AD72762" s="56"/>
      <c r="AE72762" s="56"/>
    </row>
    <row r="72763" spans="1:31" x14ac:dyDescent="0.25">
      <c r="A72763" s="41">
        <v>0</v>
      </c>
      <c r="C72763" s="56"/>
      <c r="AC72763" s="56"/>
      <c r="AD72763" s="56"/>
      <c r="AE72763" s="56"/>
    </row>
    <row r="72764" spans="1:31" x14ac:dyDescent="0.25">
      <c r="A72764" s="41">
        <v>0</v>
      </c>
      <c r="C72764" s="56"/>
      <c r="AC72764" s="56"/>
      <c r="AD72764" s="56"/>
      <c r="AE72764" s="56"/>
    </row>
    <row r="72765" spans="1:31" x14ac:dyDescent="0.25">
      <c r="A72765" s="41">
        <v>0</v>
      </c>
      <c r="C72765" s="56"/>
      <c r="AC72765" s="56"/>
      <c r="AD72765" s="56"/>
      <c r="AE72765" s="56"/>
    </row>
    <row r="72766" spans="1:31" x14ac:dyDescent="0.25">
      <c r="A72766" s="41">
        <v>0</v>
      </c>
      <c r="C72766" s="56"/>
      <c r="AC72766" s="56"/>
      <c r="AD72766" s="56"/>
      <c r="AE72766" s="56"/>
    </row>
    <row r="72767" spans="1:31" x14ac:dyDescent="0.25">
      <c r="A72767" s="41">
        <v>0</v>
      </c>
      <c r="C72767" s="56"/>
      <c r="AC72767" s="56"/>
      <c r="AD72767" s="56"/>
      <c r="AE72767" s="56"/>
    </row>
    <row r="72768" spans="1:31" x14ac:dyDescent="0.25">
      <c r="A72768" s="41">
        <v>0</v>
      </c>
      <c r="C72768" s="56"/>
      <c r="AC72768" s="56"/>
      <c r="AD72768" s="56"/>
      <c r="AE72768" s="56"/>
    </row>
    <row r="72769" spans="1:31" x14ac:dyDescent="0.25">
      <c r="A72769" s="41">
        <v>0</v>
      </c>
      <c r="C72769" s="56"/>
      <c r="AC72769" s="56"/>
      <c r="AD72769" s="56"/>
      <c r="AE72769" s="56"/>
    </row>
    <row r="72770" spans="1:31" x14ac:dyDescent="0.25">
      <c r="A72770" s="41">
        <v>0</v>
      </c>
      <c r="C72770" s="56"/>
      <c r="AC72770" s="56"/>
      <c r="AD72770" s="56"/>
      <c r="AE72770" s="56"/>
    </row>
    <row r="72771" spans="1:31" x14ac:dyDescent="0.25">
      <c r="A72771" s="41">
        <v>0</v>
      </c>
      <c r="C72771" s="56"/>
      <c r="AC72771" s="56"/>
      <c r="AD72771" s="56"/>
      <c r="AE72771" s="56"/>
    </row>
    <row r="72772" spans="1:31" x14ac:dyDescent="0.25">
      <c r="A72772" s="41">
        <v>0</v>
      </c>
      <c r="C72772" s="56"/>
      <c r="AC72772" s="56"/>
      <c r="AD72772" s="56"/>
      <c r="AE72772" s="56"/>
    </row>
    <row r="72773" spans="1:31" x14ac:dyDescent="0.25">
      <c r="A72773" s="41">
        <v>0</v>
      </c>
      <c r="C72773" s="56"/>
      <c r="AC72773" s="56"/>
      <c r="AD72773" s="56"/>
      <c r="AE72773" s="56"/>
    </row>
    <row r="72774" spans="1:31" x14ac:dyDescent="0.25">
      <c r="A72774" s="41">
        <v>0</v>
      </c>
      <c r="C72774" s="56"/>
      <c r="AC72774" s="56"/>
      <c r="AD72774" s="56"/>
      <c r="AE72774" s="56"/>
    </row>
    <row r="72775" spans="1:31" x14ac:dyDescent="0.25">
      <c r="A72775" s="41">
        <v>0</v>
      </c>
      <c r="C72775" s="56"/>
      <c r="AC72775" s="56"/>
      <c r="AD72775" s="56"/>
      <c r="AE72775" s="56"/>
    </row>
    <row r="72776" spans="1:31" x14ac:dyDescent="0.25">
      <c r="A72776" s="41">
        <v>0</v>
      </c>
      <c r="C72776" s="56"/>
      <c r="AC72776" s="56"/>
      <c r="AD72776" s="56"/>
      <c r="AE72776" s="56"/>
    </row>
    <row r="72777" spans="1:31" x14ac:dyDescent="0.25">
      <c r="A72777" s="41">
        <v>0</v>
      </c>
      <c r="C72777" s="56"/>
      <c r="AC72777" s="56"/>
      <c r="AD72777" s="56"/>
      <c r="AE72777" s="56"/>
    </row>
    <row r="72778" spans="1:31" x14ac:dyDescent="0.25">
      <c r="A72778" s="41">
        <v>0</v>
      </c>
      <c r="C72778" s="56"/>
      <c r="AC72778" s="56"/>
      <c r="AD72778" s="56"/>
      <c r="AE72778" s="56"/>
    </row>
    <row r="72779" spans="1:31" x14ac:dyDescent="0.25">
      <c r="A72779" s="41">
        <v>0</v>
      </c>
      <c r="C72779" s="56"/>
      <c r="AC72779" s="56"/>
      <c r="AD72779" s="56"/>
      <c r="AE72779" s="56"/>
    </row>
    <row r="72780" spans="1:31" x14ac:dyDescent="0.25">
      <c r="A72780" s="41">
        <v>0</v>
      </c>
      <c r="C72780" s="56"/>
      <c r="AC72780" s="56"/>
      <c r="AD72780" s="56"/>
      <c r="AE72780" s="56"/>
    </row>
    <row r="72781" spans="1:31" x14ac:dyDescent="0.25">
      <c r="A72781" s="41">
        <v>0</v>
      </c>
      <c r="C72781" s="56"/>
      <c r="AC72781" s="56"/>
      <c r="AD72781" s="56"/>
      <c r="AE72781" s="56"/>
    </row>
    <row r="72782" spans="1:31" x14ac:dyDescent="0.25">
      <c r="A72782" s="41">
        <v>0</v>
      </c>
      <c r="C72782" s="56"/>
      <c r="AC72782" s="56"/>
      <c r="AD72782" s="56"/>
      <c r="AE72782" s="56"/>
    </row>
    <row r="72783" spans="1:31" x14ac:dyDescent="0.25">
      <c r="A72783" s="41">
        <v>0</v>
      </c>
      <c r="C72783" s="56"/>
      <c r="AC72783" s="56"/>
      <c r="AD72783" s="56"/>
      <c r="AE72783" s="56"/>
    </row>
    <row r="72784" spans="1:31" x14ac:dyDescent="0.25">
      <c r="A72784" s="41">
        <v>0</v>
      </c>
      <c r="C72784" s="56"/>
      <c r="AC72784" s="56"/>
      <c r="AD72784" s="56"/>
      <c r="AE72784" s="56"/>
    </row>
    <row r="72785" spans="1:31" x14ac:dyDescent="0.25">
      <c r="A72785" s="41">
        <v>0</v>
      </c>
      <c r="C72785" s="56"/>
      <c r="AC72785" s="56"/>
      <c r="AD72785" s="56"/>
      <c r="AE72785" s="56"/>
    </row>
    <row r="72786" spans="1:31" x14ac:dyDescent="0.25">
      <c r="A72786" s="41">
        <v>0</v>
      </c>
      <c r="C72786" s="56"/>
      <c r="AC72786" s="56"/>
      <c r="AD72786" s="56"/>
      <c r="AE72786" s="56"/>
    </row>
    <row r="72787" spans="1:31" x14ac:dyDescent="0.25">
      <c r="A72787" s="41">
        <v>0</v>
      </c>
      <c r="C72787" s="56"/>
      <c r="AC72787" s="56"/>
      <c r="AD72787" s="56"/>
      <c r="AE72787" s="56"/>
    </row>
    <row r="72788" spans="1:31" x14ac:dyDescent="0.25">
      <c r="A72788" s="41">
        <v>0</v>
      </c>
      <c r="C72788" s="56"/>
      <c r="AC72788" s="56"/>
      <c r="AD72788" s="56"/>
      <c r="AE72788" s="56"/>
    </row>
    <row r="72789" spans="1:31" x14ac:dyDescent="0.25">
      <c r="A72789" s="41">
        <v>0</v>
      </c>
      <c r="C72789" s="56"/>
      <c r="AC72789" s="56"/>
      <c r="AD72789" s="56"/>
      <c r="AE72789" s="56"/>
    </row>
    <row r="72790" spans="1:31" x14ac:dyDescent="0.25">
      <c r="A72790" s="41">
        <v>0</v>
      </c>
      <c r="C72790" s="56"/>
      <c r="AC72790" s="56"/>
      <c r="AD72790" s="56"/>
      <c r="AE72790" s="56"/>
    </row>
    <row r="72791" spans="1:31" x14ac:dyDescent="0.25">
      <c r="A72791" s="41">
        <v>0</v>
      </c>
      <c r="C72791" s="56"/>
      <c r="AC72791" s="56"/>
      <c r="AD72791" s="56"/>
      <c r="AE72791" s="56"/>
    </row>
    <row r="72792" spans="1:31" x14ac:dyDescent="0.25">
      <c r="A72792" s="41">
        <v>0</v>
      </c>
      <c r="C72792" s="56"/>
      <c r="AC72792" s="56"/>
      <c r="AD72792" s="56"/>
      <c r="AE72792" s="56"/>
    </row>
    <row r="72793" spans="1:31" x14ac:dyDescent="0.25">
      <c r="A72793" s="41">
        <v>0</v>
      </c>
      <c r="C72793" s="56"/>
      <c r="AC72793" s="56"/>
      <c r="AD72793" s="56"/>
      <c r="AE72793" s="56"/>
    </row>
    <row r="72794" spans="1:31" x14ac:dyDescent="0.25">
      <c r="A72794" s="41">
        <v>0</v>
      </c>
      <c r="C72794" s="56"/>
      <c r="AC72794" s="56"/>
      <c r="AD72794" s="56"/>
      <c r="AE72794" s="56"/>
    </row>
    <row r="72795" spans="1:31" x14ac:dyDescent="0.25">
      <c r="A72795" s="41">
        <v>0</v>
      </c>
      <c r="C72795" s="56"/>
      <c r="AC72795" s="56"/>
      <c r="AD72795" s="56"/>
      <c r="AE72795" s="56"/>
    </row>
    <row r="72796" spans="1:31" x14ac:dyDescent="0.25">
      <c r="A72796" s="41">
        <v>0</v>
      </c>
      <c r="C72796" s="56"/>
      <c r="AC72796" s="56"/>
      <c r="AD72796" s="56"/>
      <c r="AE72796" s="56"/>
    </row>
    <row r="72797" spans="1:31" x14ac:dyDescent="0.25">
      <c r="A72797" s="41">
        <v>0</v>
      </c>
      <c r="C72797" s="56"/>
      <c r="AC72797" s="56"/>
      <c r="AD72797" s="56"/>
      <c r="AE72797" s="56"/>
    </row>
    <row r="72798" spans="1:31" x14ac:dyDescent="0.25">
      <c r="A72798" s="41">
        <v>0</v>
      </c>
      <c r="C72798" s="56"/>
      <c r="AC72798" s="56"/>
      <c r="AD72798" s="56"/>
      <c r="AE72798" s="56"/>
    </row>
    <row r="72799" spans="1:31" x14ac:dyDescent="0.25">
      <c r="A72799" s="41">
        <v>0</v>
      </c>
      <c r="C72799" s="56"/>
      <c r="AC72799" s="56"/>
      <c r="AD72799" s="56"/>
      <c r="AE72799" s="56"/>
    </row>
    <row r="72800" spans="1:31" x14ac:dyDescent="0.25">
      <c r="A72800" s="41">
        <v>0</v>
      </c>
      <c r="C72800" s="56"/>
      <c r="AC72800" s="56"/>
      <c r="AD72800" s="56"/>
      <c r="AE72800" s="56"/>
    </row>
    <row r="72801" spans="1:31" x14ac:dyDescent="0.25">
      <c r="A72801" s="41">
        <v>0</v>
      </c>
      <c r="C72801" s="56"/>
      <c r="AC72801" s="56"/>
      <c r="AD72801" s="56"/>
      <c r="AE72801" s="56"/>
    </row>
    <row r="72802" spans="1:31" x14ac:dyDescent="0.25">
      <c r="A72802" s="41">
        <v>0</v>
      </c>
      <c r="C72802" s="56"/>
      <c r="AC72802" s="56"/>
      <c r="AD72802" s="56"/>
      <c r="AE72802" s="56"/>
    </row>
    <row r="72803" spans="1:31" x14ac:dyDescent="0.25">
      <c r="A72803" s="41">
        <v>0</v>
      </c>
      <c r="C72803" s="56"/>
      <c r="AC72803" s="56"/>
      <c r="AD72803" s="56"/>
      <c r="AE72803" s="56"/>
    </row>
    <row r="72804" spans="1:31" x14ac:dyDescent="0.25">
      <c r="A72804" s="41">
        <v>0</v>
      </c>
      <c r="C72804" s="56"/>
      <c r="AC72804" s="56"/>
      <c r="AD72804" s="56"/>
      <c r="AE72804" s="56"/>
    </row>
    <row r="72805" spans="1:31" x14ac:dyDescent="0.25">
      <c r="A72805" s="41">
        <v>0</v>
      </c>
      <c r="C72805" s="56"/>
      <c r="AC72805" s="56"/>
      <c r="AD72805" s="56"/>
      <c r="AE72805" s="56"/>
    </row>
    <row r="72806" spans="1:31" x14ac:dyDescent="0.25">
      <c r="A72806" s="41">
        <v>0</v>
      </c>
      <c r="C72806" s="56"/>
      <c r="AC72806" s="56"/>
      <c r="AD72806" s="56"/>
      <c r="AE72806" s="56"/>
    </row>
    <row r="72807" spans="1:31" x14ac:dyDescent="0.25">
      <c r="A72807" s="41">
        <v>0</v>
      </c>
      <c r="C72807" s="56"/>
      <c r="AC72807" s="56"/>
      <c r="AD72807" s="56"/>
      <c r="AE72807" s="56"/>
    </row>
    <row r="72808" spans="1:31" x14ac:dyDescent="0.25">
      <c r="A72808" s="41">
        <v>0</v>
      </c>
      <c r="C72808" s="56"/>
      <c r="AC72808" s="56"/>
      <c r="AD72808" s="56"/>
      <c r="AE72808" s="56"/>
    </row>
    <row r="72809" spans="1:31" x14ac:dyDescent="0.25">
      <c r="A72809" s="41">
        <v>0</v>
      </c>
      <c r="C72809" s="56"/>
      <c r="AC72809" s="56"/>
      <c r="AD72809" s="56"/>
      <c r="AE72809" s="56"/>
    </row>
    <row r="72810" spans="1:31" x14ac:dyDescent="0.25">
      <c r="A72810" s="41">
        <v>0</v>
      </c>
      <c r="C72810" s="56"/>
      <c r="AC72810" s="56"/>
      <c r="AD72810" s="56"/>
      <c r="AE72810" s="56"/>
    </row>
    <row r="72811" spans="1:31" x14ac:dyDescent="0.25">
      <c r="A72811" s="41">
        <v>0</v>
      </c>
      <c r="C72811" s="56"/>
      <c r="AC72811" s="56"/>
      <c r="AD72811" s="56"/>
      <c r="AE72811" s="56"/>
    </row>
    <row r="72812" spans="1:31" x14ac:dyDescent="0.25">
      <c r="A72812" s="41">
        <v>0</v>
      </c>
      <c r="C72812" s="56"/>
      <c r="AC72812" s="56"/>
      <c r="AD72812" s="56"/>
      <c r="AE72812" s="56"/>
    </row>
    <row r="72813" spans="1:31" x14ac:dyDescent="0.25">
      <c r="A72813" s="41">
        <v>0</v>
      </c>
      <c r="C72813" s="56"/>
      <c r="AC72813" s="56"/>
      <c r="AD72813" s="56"/>
      <c r="AE72813" s="56"/>
    </row>
    <row r="72814" spans="1:31" x14ac:dyDescent="0.25">
      <c r="A72814" s="41">
        <v>0</v>
      </c>
      <c r="C72814" s="56"/>
      <c r="AC72814" s="56"/>
      <c r="AD72814" s="56"/>
      <c r="AE72814" s="56"/>
    </row>
    <row r="72815" spans="1:31" x14ac:dyDescent="0.25">
      <c r="A72815" s="41">
        <v>0</v>
      </c>
      <c r="C72815" s="56"/>
      <c r="AC72815" s="56"/>
      <c r="AD72815" s="56"/>
      <c r="AE72815" s="56"/>
    </row>
    <row r="72816" spans="1:31" x14ac:dyDescent="0.25">
      <c r="A72816" s="41">
        <v>0</v>
      </c>
      <c r="C72816" s="56"/>
      <c r="AC72816" s="56"/>
      <c r="AD72816" s="56"/>
      <c r="AE72816" s="56"/>
    </row>
    <row r="72817" spans="1:31" x14ac:dyDescent="0.25">
      <c r="A72817" s="41">
        <v>0</v>
      </c>
      <c r="C72817" s="56"/>
      <c r="AC72817" s="56"/>
      <c r="AD72817" s="56"/>
      <c r="AE72817" s="56"/>
    </row>
    <row r="72818" spans="1:31" x14ac:dyDescent="0.25">
      <c r="A72818" s="41">
        <v>0</v>
      </c>
      <c r="C72818" s="56"/>
      <c r="AC72818" s="56"/>
      <c r="AD72818" s="56"/>
      <c r="AE72818" s="56"/>
    </row>
    <row r="72819" spans="1:31" x14ac:dyDescent="0.25">
      <c r="A72819" s="41">
        <v>0</v>
      </c>
      <c r="C72819" s="56"/>
      <c r="AC72819" s="56"/>
      <c r="AD72819" s="56"/>
      <c r="AE72819" s="56"/>
    </row>
    <row r="72820" spans="1:31" x14ac:dyDescent="0.25">
      <c r="A72820" s="41">
        <v>0</v>
      </c>
      <c r="C72820" s="56"/>
      <c r="AC72820" s="56"/>
      <c r="AD72820" s="56"/>
      <c r="AE72820" s="56"/>
    </row>
    <row r="72821" spans="1:31" x14ac:dyDescent="0.25">
      <c r="A72821" s="41">
        <v>0</v>
      </c>
      <c r="C72821" s="56"/>
      <c r="AC72821" s="56"/>
      <c r="AD72821" s="56"/>
      <c r="AE72821" s="56"/>
    </row>
    <row r="72822" spans="1:31" x14ac:dyDescent="0.25">
      <c r="A72822" s="41">
        <v>0</v>
      </c>
      <c r="C72822" s="56"/>
      <c r="AC72822" s="56"/>
      <c r="AD72822" s="56"/>
      <c r="AE72822" s="56"/>
    </row>
    <row r="72823" spans="1:31" x14ac:dyDescent="0.25">
      <c r="A72823" s="41">
        <v>0</v>
      </c>
      <c r="C72823" s="56"/>
      <c r="AC72823" s="56"/>
      <c r="AD72823" s="56"/>
      <c r="AE72823" s="56"/>
    </row>
    <row r="72824" spans="1:31" x14ac:dyDescent="0.25">
      <c r="A72824" s="41">
        <v>0</v>
      </c>
      <c r="C72824" s="56"/>
      <c r="AC72824" s="56"/>
      <c r="AD72824" s="56"/>
      <c r="AE72824" s="56"/>
    </row>
    <row r="72825" spans="1:31" x14ac:dyDescent="0.25">
      <c r="A72825" s="41">
        <v>0</v>
      </c>
      <c r="C72825" s="56"/>
      <c r="AC72825" s="56"/>
      <c r="AD72825" s="56"/>
      <c r="AE72825" s="56"/>
    </row>
    <row r="72826" spans="1:31" x14ac:dyDescent="0.25">
      <c r="A72826" s="41">
        <v>0</v>
      </c>
      <c r="C72826" s="56"/>
      <c r="AC72826" s="56"/>
      <c r="AD72826" s="56"/>
      <c r="AE72826" s="56"/>
    </row>
    <row r="72827" spans="1:31" x14ac:dyDescent="0.25">
      <c r="A72827" s="41">
        <v>0</v>
      </c>
      <c r="C72827" s="56"/>
      <c r="AC72827" s="56"/>
      <c r="AD72827" s="56"/>
      <c r="AE72827" s="56"/>
    </row>
    <row r="72828" spans="1:31" x14ac:dyDescent="0.25">
      <c r="A72828" s="41">
        <v>0</v>
      </c>
      <c r="C72828" s="56"/>
      <c r="AC72828" s="56"/>
      <c r="AD72828" s="56"/>
      <c r="AE72828" s="56"/>
    </row>
    <row r="72829" spans="1:31" x14ac:dyDescent="0.25">
      <c r="A72829" s="41">
        <v>0</v>
      </c>
      <c r="C72829" s="56"/>
      <c r="AC72829" s="56"/>
      <c r="AD72829" s="56"/>
      <c r="AE72829" s="56"/>
    </row>
    <row r="72830" spans="1:31" x14ac:dyDescent="0.25">
      <c r="A72830" s="41">
        <v>0</v>
      </c>
      <c r="C72830" s="56"/>
      <c r="AC72830" s="56"/>
      <c r="AD72830" s="56"/>
      <c r="AE72830" s="56"/>
    </row>
    <row r="72831" spans="1:31" x14ac:dyDescent="0.25">
      <c r="A72831" s="41">
        <v>0</v>
      </c>
      <c r="C72831" s="56"/>
      <c r="AC72831" s="56"/>
      <c r="AD72831" s="56"/>
      <c r="AE72831" s="56"/>
    </row>
    <row r="72832" spans="1:31" x14ac:dyDescent="0.25">
      <c r="A72832" s="41">
        <v>0</v>
      </c>
      <c r="C72832" s="56"/>
      <c r="AC72832" s="56"/>
      <c r="AD72832" s="56"/>
      <c r="AE72832" s="56"/>
    </row>
    <row r="72833" spans="1:31" x14ac:dyDescent="0.25">
      <c r="A72833" s="41">
        <v>0</v>
      </c>
      <c r="C72833" s="56"/>
      <c r="AC72833" s="56"/>
      <c r="AD72833" s="56"/>
      <c r="AE72833" s="56"/>
    </row>
    <row r="72834" spans="1:31" x14ac:dyDescent="0.25">
      <c r="A72834" s="41">
        <v>0</v>
      </c>
      <c r="C72834" s="56"/>
      <c r="AC72834" s="56"/>
      <c r="AD72834" s="56"/>
      <c r="AE72834" s="56"/>
    </row>
    <row r="72835" spans="1:31" x14ac:dyDescent="0.25">
      <c r="A72835" s="41">
        <v>0</v>
      </c>
      <c r="C72835" s="56"/>
      <c r="AC72835" s="56"/>
      <c r="AD72835" s="56"/>
      <c r="AE72835" s="56"/>
    </row>
    <row r="72836" spans="1:31" x14ac:dyDescent="0.25">
      <c r="A72836" s="41">
        <v>0</v>
      </c>
      <c r="C72836" s="56"/>
      <c r="AC72836" s="56"/>
      <c r="AD72836" s="56"/>
      <c r="AE72836" s="56"/>
    </row>
    <row r="72837" spans="1:31" x14ac:dyDescent="0.25">
      <c r="A72837" s="41">
        <v>0</v>
      </c>
      <c r="C72837" s="56"/>
      <c r="AC72837" s="56"/>
      <c r="AD72837" s="56"/>
      <c r="AE72837" s="56"/>
    </row>
    <row r="72838" spans="1:31" x14ac:dyDescent="0.25">
      <c r="A72838" s="41">
        <v>0</v>
      </c>
      <c r="C72838" s="56"/>
      <c r="AC72838" s="56"/>
      <c r="AD72838" s="56"/>
      <c r="AE72838" s="56"/>
    </row>
    <row r="72839" spans="1:31" x14ac:dyDescent="0.25">
      <c r="A72839" s="41">
        <v>0</v>
      </c>
      <c r="C72839" s="56"/>
      <c r="AC72839" s="56"/>
      <c r="AD72839" s="56"/>
      <c r="AE72839" s="56"/>
    </row>
    <row r="72840" spans="1:31" x14ac:dyDescent="0.25">
      <c r="A72840" s="41">
        <v>0</v>
      </c>
      <c r="C72840" s="56"/>
      <c r="AC72840" s="56"/>
      <c r="AD72840" s="56"/>
      <c r="AE72840" s="56"/>
    </row>
    <row r="72841" spans="1:31" x14ac:dyDescent="0.25">
      <c r="A72841" s="41">
        <v>0</v>
      </c>
      <c r="C72841" s="56"/>
      <c r="AC72841" s="56"/>
      <c r="AD72841" s="56"/>
      <c r="AE72841" s="56"/>
    </row>
    <row r="72842" spans="1:31" x14ac:dyDescent="0.25">
      <c r="A72842" s="41">
        <v>0</v>
      </c>
      <c r="C72842" s="56"/>
      <c r="AC72842" s="56"/>
      <c r="AD72842" s="56"/>
      <c r="AE72842" s="56"/>
    </row>
    <row r="72843" spans="1:31" x14ac:dyDescent="0.25">
      <c r="A72843" s="41">
        <v>0</v>
      </c>
      <c r="C72843" s="56"/>
      <c r="AC72843" s="56"/>
      <c r="AD72843" s="56"/>
      <c r="AE72843" s="56"/>
    </row>
    <row r="72844" spans="1:31" x14ac:dyDescent="0.25">
      <c r="A72844" s="41">
        <v>0</v>
      </c>
      <c r="C72844" s="56"/>
      <c r="AC72844" s="56"/>
      <c r="AD72844" s="56"/>
      <c r="AE72844" s="56"/>
    </row>
    <row r="72845" spans="1:31" x14ac:dyDescent="0.25">
      <c r="A72845" s="41">
        <v>0</v>
      </c>
      <c r="C72845" s="56"/>
      <c r="AC72845" s="56"/>
      <c r="AD72845" s="56"/>
      <c r="AE72845" s="56"/>
    </row>
    <row r="72846" spans="1:31" x14ac:dyDescent="0.25">
      <c r="A72846" s="41">
        <v>0</v>
      </c>
      <c r="C72846" s="56"/>
      <c r="AC72846" s="56"/>
      <c r="AD72846" s="56"/>
      <c r="AE72846" s="56"/>
    </row>
    <row r="72847" spans="1:31" x14ac:dyDescent="0.25">
      <c r="A72847" s="41">
        <v>0</v>
      </c>
      <c r="C72847" s="56"/>
      <c r="AC72847" s="56"/>
      <c r="AD72847" s="56"/>
      <c r="AE72847" s="56"/>
    </row>
    <row r="72848" spans="1:31" x14ac:dyDescent="0.25">
      <c r="A72848" s="41">
        <v>0</v>
      </c>
      <c r="C72848" s="56"/>
      <c r="AC72848" s="56"/>
      <c r="AD72848" s="56"/>
      <c r="AE72848" s="56"/>
    </row>
    <row r="72849" spans="1:31" x14ac:dyDescent="0.25">
      <c r="A72849" s="41">
        <v>0</v>
      </c>
      <c r="C72849" s="56"/>
      <c r="AC72849" s="56"/>
      <c r="AD72849" s="56"/>
      <c r="AE72849" s="56"/>
    </row>
    <row r="72850" spans="1:31" x14ac:dyDescent="0.25">
      <c r="A72850" s="41">
        <v>0</v>
      </c>
      <c r="C72850" s="56"/>
      <c r="AC72850" s="56"/>
      <c r="AD72850" s="56"/>
      <c r="AE72850" s="56"/>
    </row>
    <row r="72851" spans="1:31" x14ac:dyDescent="0.25">
      <c r="A72851" s="41">
        <v>0</v>
      </c>
      <c r="C72851" s="56"/>
      <c r="AC72851" s="56"/>
      <c r="AD72851" s="56"/>
      <c r="AE72851" s="56"/>
    </row>
    <row r="72852" spans="1:31" x14ac:dyDescent="0.25">
      <c r="A72852" s="41">
        <v>0</v>
      </c>
      <c r="C72852" s="56"/>
      <c r="AC72852" s="56"/>
      <c r="AD72852" s="56"/>
      <c r="AE72852" s="56"/>
    </row>
    <row r="72853" spans="1:31" x14ac:dyDescent="0.25">
      <c r="A72853" s="41">
        <v>0</v>
      </c>
      <c r="C72853" s="56"/>
      <c r="AC72853" s="56"/>
      <c r="AD72853" s="56"/>
      <c r="AE72853" s="56"/>
    </row>
    <row r="72854" spans="1:31" x14ac:dyDescent="0.25">
      <c r="A72854" s="41">
        <v>0</v>
      </c>
      <c r="C72854" s="56"/>
      <c r="AC72854" s="56"/>
      <c r="AD72854" s="56"/>
      <c r="AE72854" s="56"/>
    </row>
    <row r="72855" spans="1:31" x14ac:dyDescent="0.25">
      <c r="A72855" s="41">
        <v>0</v>
      </c>
      <c r="C72855" s="56"/>
      <c r="AC72855" s="56"/>
      <c r="AD72855" s="56"/>
      <c r="AE72855" s="56"/>
    </row>
    <row r="72856" spans="1:31" x14ac:dyDescent="0.25">
      <c r="A72856" s="41">
        <v>0</v>
      </c>
      <c r="C72856" s="56"/>
      <c r="AC72856" s="56"/>
      <c r="AD72856" s="56"/>
      <c r="AE72856" s="56"/>
    </row>
    <row r="72857" spans="1:31" x14ac:dyDescent="0.25">
      <c r="A72857" s="41">
        <v>0</v>
      </c>
      <c r="C72857" s="56"/>
      <c r="AC72857" s="56"/>
      <c r="AD72857" s="56"/>
      <c r="AE72857" s="56"/>
    </row>
    <row r="72858" spans="1:31" x14ac:dyDescent="0.25">
      <c r="A72858" s="41">
        <v>0</v>
      </c>
      <c r="C72858" s="56"/>
      <c r="AC72858" s="56"/>
      <c r="AD72858" s="56"/>
      <c r="AE72858" s="56"/>
    </row>
    <row r="72859" spans="1:31" x14ac:dyDescent="0.25">
      <c r="A72859" s="41">
        <v>0</v>
      </c>
      <c r="C72859" s="56"/>
      <c r="AC72859" s="56"/>
      <c r="AD72859" s="56"/>
      <c r="AE72859" s="56"/>
    </row>
    <row r="72860" spans="1:31" x14ac:dyDescent="0.25">
      <c r="A72860" s="41">
        <v>0</v>
      </c>
      <c r="C72860" s="56"/>
      <c r="AC72860" s="56"/>
      <c r="AD72860" s="56"/>
      <c r="AE72860" s="56"/>
    </row>
    <row r="72861" spans="1:31" x14ac:dyDescent="0.25">
      <c r="A72861" s="41">
        <v>0</v>
      </c>
      <c r="C72861" s="56"/>
      <c r="AC72861" s="56"/>
      <c r="AD72861" s="56"/>
      <c r="AE72861" s="56"/>
    </row>
    <row r="72862" spans="1:31" x14ac:dyDescent="0.25">
      <c r="A72862" s="41">
        <v>0</v>
      </c>
      <c r="C72862" s="56"/>
      <c r="AC72862" s="56"/>
      <c r="AD72862" s="56"/>
      <c r="AE72862" s="56"/>
    </row>
    <row r="72863" spans="1:31" x14ac:dyDescent="0.25">
      <c r="A72863" s="41">
        <v>0</v>
      </c>
      <c r="C72863" s="56"/>
      <c r="AC72863" s="56"/>
      <c r="AD72863" s="56"/>
      <c r="AE72863" s="56"/>
    </row>
    <row r="72864" spans="1:31" x14ac:dyDescent="0.25">
      <c r="A72864" s="41">
        <v>0</v>
      </c>
      <c r="C72864" s="56"/>
      <c r="AC72864" s="56"/>
      <c r="AD72864" s="56"/>
      <c r="AE72864" s="56"/>
    </row>
    <row r="72865" spans="1:31" x14ac:dyDescent="0.25">
      <c r="A72865" s="41">
        <v>0</v>
      </c>
      <c r="C72865" s="56"/>
      <c r="AC72865" s="56"/>
      <c r="AD72865" s="56"/>
      <c r="AE72865" s="56"/>
    </row>
    <row r="72866" spans="1:31" x14ac:dyDescent="0.25">
      <c r="A72866" s="41">
        <v>0</v>
      </c>
      <c r="C72866" s="56"/>
      <c r="AC72866" s="56"/>
      <c r="AD72866" s="56"/>
      <c r="AE72866" s="56"/>
    </row>
    <row r="72867" spans="1:31" x14ac:dyDescent="0.25">
      <c r="A72867" s="41">
        <v>0</v>
      </c>
      <c r="C72867" s="56"/>
      <c r="AC72867" s="56"/>
      <c r="AD72867" s="56"/>
      <c r="AE72867" s="56"/>
    </row>
    <row r="72868" spans="1:31" x14ac:dyDescent="0.25">
      <c r="A72868" s="41">
        <v>0</v>
      </c>
      <c r="C72868" s="56"/>
      <c r="AC72868" s="56"/>
      <c r="AD72868" s="56"/>
      <c r="AE72868" s="56"/>
    </row>
    <row r="72869" spans="1:31" x14ac:dyDescent="0.25">
      <c r="A72869" s="41">
        <v>0</v>
      </c>
      <c r="C72869" s="56"/>
      <c r="AC72869" s="56"/>
      <c r="AD72869" s="56"/>
      <c r="AE72869" s="56"/>
    </row>
    <row r="72870" spans="1:31" x14ac:dyDescent="0.25">
      <c r="A72870" s="41">
        <v>0</v>
      </c>
      <c r="C72870" s="56"/>
      <c r="AC72870" s="56"/>
      <c r="AD72870" s="56"/>
      <c r="AE72870" s="56"/>
    </row>
    <row r="72871" spans="1:31" x14ac:dyDescent="0.25">
      <c r="A72871" s="41">
        <v>0</v>
      </c>
      <c r="C72871" s="56"/>
      <c r="AC72871" s="56"/>
      <c r="AD72871" s="56"/>
      <c r="AE72871" s="56"/>
    </row>
    <row r="72872" spans="1:31" x14ac:dyDescent="0.25">
      <c r="A72872" s="41">
        <v>0</v>
      </c>
      <c r="C72872" s="56"/>
      <c r="AC72872" s="56"/>
      <c r="AD72872" s="56"/>
      <c r="AE72872" s="56"/>
    </row>
    <row r="72873" spans="1:31" x14ac:dyDescent="0.25">
      <c r="A72873" s="41">
        <v>0</v>
      </c>
      <c r="C72873" s="56"/>
      <c r="AC72873" s="56"/>
      <c r="AD72873" s="56"/>
      <c r="AE72873" s="56"/>
    </row>
    <row r="72874" spans="1:31" x14ac:dyDescent="0.25">
      <c r="A72874" s="41">
        <v>0</v>
      </c>
      <c r="C72874" s="56"/>
      <c r="AC72874" s="56"/>
      <c r="AD72874" s="56"/>
      <c r="AE72874" s="56"/>
    </row>
    <row r="72875" spans="1:31" x14ac:dyDescent="0.25">
      <c r="A72875" s="41">
        <v>4474</v>
      </c>
      <c r="C72875" s="56"/>
      <c r="AC72875" s="56"/>
      <c r="AD72875" s="56"/>
      <c r="AE72875" s="56"/>
    </row>
    <row r="72876" spans="1:31" x14ac:dyDescent="0.25">
      <c r="A72876" s="41">
        <v>0</v>
      </c>
      <c r="C72876" s="56"/>
      <c r="AC72876" s="56"/>
      <c r="AD72876" s="56"/>
      <c r="AE72876" s="56"/>
    </row>
    <row r="72877" spans="1:31" x14ac:dyDescent="0.25">
      <c r="A72877" s="41">
        <v>0</v>
      </c>
      <c r="C72877" s="56"/>
      <c r="AC72877" s="56"/>
      <c r="AD72877" s="56"/>
      <c r="AE72877" s="56"/>
    </row>
    <row r="72878" spans="1:31" x14ac:dyDescent="0.25">
      <c r="A72878" s="41">
        <v>0</v>
      </c>
      <c r="C72878" s="56"/>
      <c r="AC72878" s="56"/>
      <c r="AD72878" s="56"/>
      <c r="AE72878" s="56"/>
    </row>
    <row r="72879" spans="1:31" x14ac:dyDescent="0.25">
      <c r="A72879" s="41">
        <v>0</v>
      </c>
      <c r="C72879" s="56"/>
      <c r="AC72879" s="56"/>
      <c r="AD72879" s="56"/>
      <c r="AE72879" s="56"/>
    </row>
    <row r="72880" spans="1:31" x14ac:dyDescent="0.25">
      <c r="A72880" s="41">
        <v>0</v>
      </c>
      <c r="C72880" s="56"/>
      <c r="AC72880" s="56"/>
      <c r="AD72880" s="56"/>
      <c r="AE72880" s="56"/>
    </row>
    <row r="72881" spans="1:31" x14ac:dyDescent="0.25">
      <c r="A72881" s="41">
        <v>0</v>
      </c>
      <c r="C72881" s="56"/>
      <c r="AC72881" s="56"/>
      <c r="AD72881" s="56"/>
      <c r="AE72881" s="56"/>
    </row>
    <row r="72882" spans="1:31" x14ac:dyDescent="0.25">
      <c r="A72882" s="41">
        <v>0</v>
      </c>
      <c r="C72882" s="56"/>
      <c r="AC72882" s="56"/>
      <c r="AD72882" s="56"/>
      <c r="AE72882" s="56"/>
    </row>
    <row r="72883" spans="1:31" x14ac:dyDescent="0.25">
      <c r="A72883" s="41">
        <v>0</v>
      </c>
      <c r="C72883" s="56"/>
      <c r="AC72883" s="56"/>
      <c r="AD72883" s="56"/>
      <c r="AE72883" s="56"/>
    </row>
    <row r="72884" spans="1:31" x14ac:dyDescent="0.25">
      <c r="A72884" s="41">
        <v>0</v>
      </c>
      <c r="C72884" s="56"/>
      <c r="AC72884" s="56"/>
      <c r="AD72884" s="56"/>
      <c r="AE72884" s="56"/>
    </row>
    <row r="72885" spans="1:31" x14ac:dyDescent="0.25">
      <c r="A72885" s="41">
        <v>0</v>
      </c>
      <c r="C72885" s="56"/>
      <c r="AC72885" s="56"/>
      <c r="AD72885" s="56"/>
      <c r="AE72885" s="56"/>
    </row>
    <row r="72886" spans="1:31" x14ac:dyDescent="0.25">
      <c r="A72886" s="41">
        <v>0</v>
      </c>
      <c r="C72886" s="56"/>
      <c r="AC72886" s="56"/>
      <c r="AD72886" s="56"/>
      <c r="AE72886" s="56"/>
    </row>
    <row r="72887" spans="1:31" x14ac:dyDescent="0.25">
      <c r="A72887" s="41">
        <v>0</v>
      </c>
      <c r="C72887" s="56"/>
      <c r="AC72887" s="56"/>
      <c r="AD72887" s="56"/>
      <c r="AE72887" s="56"/>
    </row>
    <row r="72888" spans="1:31" x14ac:dyDescent="0.25">
      <c r="A72888" s="41">
        <v>0</v>
      </c>
      <c r="C72888" s="56"/>
      <c r="AC72888" s="56"/>
      <c r="AD72888" s="56"/>
      <c r="AE72888" s="56"/>
    </row>
    <row r="72889" spans="1:31" x14ac:dyDescent="0.25">
      <c r="A72889" s="41">
        <v>185851</v>
      </c>
      <c r="C72889" s="56"/>
      <c r="AC72889" s="56"/>
      <c r="AD72889" s="56"/>
      <c r="AE72889" s="56"/>
    </row>
    <row r="72890" spans="1:31" x14ac:dyDescent="0.25">
      <c r="A72890" s="41">
        <v>0</v>
      </c>
      <c r="C72890" s="56"/>
      <c r="AC72890" s="56"/>
      <c r="AD72890" s="56"/>
      <c r="AE72890" s="56"/>
    </row>
    <row r="72891" spans="1:31" x14ac:dyDescent="0.25">
      <c r="A72891" s="41">
        <v>0</v>
      </c>
      <c r="C72891" s="56"/>
      <c r="AC72891" s="56"/>
      <c r="AD72891" s="56"/>
      <c r="AE72891" s="56"/>
    </row>
    <row r="72892" spans="1:31" x14ac:dyDescent="0.25">
      <c r="A72892" s="41">
        <v>0</v>
      </c>
      <c r="C72892" s="56"/>
      <c r="AC72892" s="56"/>
      <c r="AD72892" s="56"/>
      <c r="AE72892" s="56"/>
    </row>
    <row r="72893" spans="1:31" x14ac:dyDescent="0.25">
      <c r="A72893" s="41">
        <v>0</v>
      </c>
      <c r="C72893" s="56"/>
      <c r="AC72893" s="56"/>
      <c r="AD72893" s="56"/>
      <c r="AE72893" s="56"/>
    </row>
    <row r="72894" spans="1:31" x14ac:dyDescent="0.25">
      <c r="A72894" s="41">
        <v>0</v>
      </c>
      <c r="C72894" s="56"/>
      <c r="AC72894" s="56"/>
      <c r="AD72894" s="56"/>
      <c r="AE72894" s="56"/>
    </row>
    <row r="72895" spans="1:31" x14ac:dyDescent="0.25">
      <c r="A72895" s="41">
        <v>0</v>
      </c>
      <c r="C72895" s="56"/>
      <c r="AC72895" s="56"/>
      <c r="AD72895" s="56"/>
      <c r="AE72895" s="56"/>
    </row>
    <row r="72896" spans="1:31" x14ac:dyDescent="0.25">
      <c r="A72896" s="41">
        <v>0</v>
      </c>
      <c r="C72896" s="56"/>
      <c r="AC72896" s="56"/>
      <c r="AD72896" s="56"/>
      <c r="AE72896" s="56"/>
    </row>
    <row r="72897" spans="1:31" x14ac:dyDescent="0.25">
      <c r="A72897" s="41">
        <v>0</v>
      </c>
      <c r="C72897" s="56"/>
      <c r="AC72897" s="56"/>
      <c r="AD72897" s="56"/>
      <c r="AE72897" s="56"/>
    </row>
    <row r="72898" spans="1:31" x14ac:dyDescent="0.25">
      <c r="A72898" s="41">
        <v>0</v>
      </c>
      <c r="C72898" s="56"/>
      <c r="AC72898" s="56"/>
      <c r="AD72898" s="56"/>
      <c r="AE72898" s="56"/>
    </row>
    <row r="72899" spans="1:31" x14ac:dyDescent="0.25">
      <c r="A72899" s="41">
        <v>0</v>
      </c>
      <c r="C72899" s="56"/>
      <c r="AC72899" s="56"/>
      <c r="AD72899" s="56"/>
      <c r="AE72899" s="56"/>
    </row>
    <row r="72900" spans="1:31" x14ac:dyDescent="0.25">
      <c r="A72900" s="41">
        <v>0</v>
      </c>
      <c r="C72900" s="56"/>
      <c r="AC72900" s="56"/>
      <c r="AD72900" s="56"/>
      <c r="AE72900" s="56"/>
    </row>
    <row r="72901" spans="1:31" x14ac:dyDescent="0.25">
      <c r="A72901" s="41">
        <v>0</v>
      </c>
      <c r="C72901" s="56"/>
      <c r="AC72901" s="56"/>
      <c r="AD72901" s="56"/>
      <c r="AE72901" s="56"/>
    </row>
    <row r="72902" spans="1:31" x14ac:dyDescent="0.25">
      <c r="A72902" s="41">
        <v>0</v>
      </c>
      <c r="C72902" s="56"/>
      <c r="AC72902" s="56"/>
      <c r="AD72902" s="56"/>
      <c r="AE72902" s="56"/>
    </row>
    <row r="72903" spans="1:31" x14ac:dyDescent="0.25">
      <c r="A72903" s="41">
        <v>0</v>
      </c>
      <c r="C72903" s="56"/>
      <c r="AC72903" s="56"/>
      <c r="AD72903" s="56"/>
      <c r="AE72903" s="56"/>
    </row>
    <row r="72904" spans="1:31" x14ac:dyDescent="0.25">
      <c r="A72904" s="41">
        <v>0</v>
      </c>
      <c r="C72904" s="56"/>
      <c r="AC72904" s="56"/>
      <c r="AD72904" s="56"/>
      <c r="AE72904" s="56"/>
    </row>
    <row r="72905" spans="1:31" x14ac:dyDescent="0.25">
      <c r="A72905" s="41">
        <v>0</v>
      </c>
      <c r="C72905" s="56"/>
      <c r="AC72905" s="56"/>
      <c r="AD72905" s="56"/>
      <c r="AE72905" s="56"/>
    </row>
    <row r="72906" spans="1:31" x14ac:dyDescent="0.25">
      <c r="A72906" s="41">
        <v>0</v>
      </c>
      <c r="C72906" s="56"/>
      <c r="AC72906" s="56"/>
      <c r="AD72906" s="56"/>
      <c r="AE72906" s="56"/>
    </row>
    <row r="72907" spans="1:31" x14ac:dyDescent="0.25">
      <c r="A72907" s="41">
        <v>0</v>
      </c>
      <c r="C72907" s="56"/>
      <c r="AC72907" s="56"/>
      <c r="AD72907" s="56"/>
      <c r="AE72907" s="56"/>
    </row>
    <row r="72908" spans="1:31" x14ac:dyDescent="0.25">
      <c r="A72908" s="41">
        <v>0</v>
      </c>
      <c r="C72908" s="56"/>
      <c r="AC72908" s="56"/>
      <c r="AD72908" s="56"/>
      <c r="AE72908" s="56"/>
    </row>
    <row r="72909" spans="1:31" x14ac:dyDescent="0.25">
      <c r="A72909" s="41">
        <v>0</v>
      </c>
      <c r="C72909" s="56"/>
      <c r="AC72909" s="56"/>
      <c r="AD72909" s="56"/>
      <c r="AE72909" s="56"/>
    </row>
    <row r="72910" spans="1:31" x14ac:dyDescent="0.25">
      <c r="A72910" s="41">
        <v>0</v>
      </c>
      <c r="C72910" s="56"/>
      <c r="AC72910" s="56"/>
      <c r="AD72910" s="56"/>
      <c r="AE72910" s="56"/>
    </row>
    <row r="72911" spans="1:31" x14ac:dyDescent="0.25">
      <c r="A72911" s="41">
        <v>0</v>
      </c>
      <c r="C72911" s="56"/>
      <c r="AC72911" s="56"/>
      <c r="AD72911" s="56"/>
      <c r="AE72911" s="56"/>
    </row>
    <row r="72912" spans="1:31" x14ac:dyDescent="0.25">
      <c r="A72912" s="41">
        <v>0</v>
      </c>
      <c r="C72912" s="56"/>
      <c r="AC72912" s="56"/>
      <c r="AD72912" s="56"/>
      <c r="AE72912" s="56"/>
    </row>
    <row r="72913" spans="1:31" x14ac:dyDescent="0.25">
      <c r="A72913" s="41">
        <v>0</v>
      </c>
      <c r="C72913" s="56"/>
      <c r="AC72913" s="56"/>
      <c r="AD72913" s="56"/>
      <c r="AE72913" s="56"/>
    </row>
    <row r="72914" spans="1:31" x14ac:dyDescent="0.25">
      <c r="A72914" s="41">
        <v>0</v>
      </c>
      <c r="C72914" s="56"/>
      <c r="AC72914" s="56"/>
      <c r="AD72914" s="56"/>
      <c r="AE72914" s="56"/>
    </row>
    <row r="72915" spans="1:31" x14ac:dyDescent="0.25">
      <c r="A72915" s="41">
        <v>0</v>
      </c>
      <c r="C72915" s="56"/>
      <c r="AC72915" s="56"/>
      <c r="AD72915" s="56"/>
      <c r="AE72915" s="56"/>
    </row>
    <row r="72916" spans="1:31" x14ac:dyDescent="0.25">
      <c r="A72916" s="41">
        <v>0</v>
      </c>
      <c r="C72916" s="56"/>
      <c r="AC72916" s="56"/>
      <c r="AD72916" s="56"/>
      <c r="AE72916" s="56"/>
    </row>
    <row r="72917" spans="1:31" x14ac:dyDescent="0.25">
      <c r="A72917" s="41">
        <v>0</v>
      </c>
      <c r="C72917" s="56"/>
      <c r="AC72917" s="56"/>
      <c r="AD72917" s="56"/>
      <c r="AE72917" s="56"/>
    </row>
    <row r="72918" spans="1:31" x14ac:dyDescent="0.25">
      <c r="A72918" s="41">
        <v>0</v>
      </c>
      <c r="C72918" s="56"/>
      <c r="AC72918" s="56"/>
      <c r="AD72918" s="56"/>
      <c r="AE72918" s="56"/>
    </row>
    <row r="72919" spans="1:31" x14ac:dyDescent="0.25">
      <c r="A72919" s="41">
        <v>0</v>
      </c>
      <c r="C72919" s="56"/>
      <c r="AC72919" s="56"/>
      <c r="AD72919" s="56"/>
      <c r="AE72919" s="56"/>
    </row>
    <row r="72920" spans="1:31" x14ac:dyDescent="0.25">
      <c r="A72920" s="41">
        <v>0</v>
      </c>
      <c r="C72920" s="56"/>
      <c r="AC72920" s="56"/>
      <c r="AD72920" s="56"/>
      <c r="AE72920" s="56"/>
    </row>
    <row r="72921" spans="1:31" x14ac:dyDescent="0.25">
      <c r="A72921" s="41">
        <v>0</v>
      </c>
      <c r="C72921" s="56"/>
      <c r="AC72921" s="56"/>
      <c r="AD72921" s="56"/>
      <c r="AE72921" s="56"/>
    </row>
    <row r="72922" spans="1:31" x14ac:dyDescent="0.25">
      <c r="A72922" s="41">
        <v>0</v>
      </c>
      <c r="C72922" s="56"/>
      <c r="AC72922" s="56"/>
      <c r="AD72922" s="56"/>
      <c r="AE72922" s="56"/>
    </row>
    <row r="72923" spans="1:31" x14ac:dyDescent="0.25">
      <c r="A72923" s="41">
        <v>0</v>
      </c>
      <c r="C72923" s="56"/>
      <c r="AC72923" s="56"/>
      <c r="AD72923" s="56"/>
      <c r="AE72923" s="56"/>
    </row>
    <row r="72924" spans="1:31" x14ac:dyDescent="0.25">
      <c r="A72924" s="41">
        <v>0</v>
      </c>
      <c r="C72924" s="56"/>
      <c r="AC72924" s="56"/>
      <c r="AD72924" s="56"/>
      <c r="AE72924" s="56"/>
    </row>
    <row r="72925" spans="1:31" x14ac:dyDescent="0.25">
      <c r="A72925" s="41">
        <v>0</v>
      </c>
      <c r="C72925" s="56"/>
      <c r="AC72925" s="56"/>
      <c r="AD72925" s="56"/>
      <c r="AE72925" s="56"/>
    </row>
    <row r="72926" spans="1:31" x14ac:dyDescent="0.25">
      <c r="A72926" s="41">
        <v>0</v>
      </c>
      <c r="C72926" s="56"/>
      <c r="AC72926" s="56"/>
      <c r="AD72926" s="56"/>
      <c r="AE72926" s="56"/>
    </row>
    <row r="72927" spans="1:31" x14ac:dyDescent="0.25">
      <c r="A72927" s="41">
        <v>0</v>
      </c>
      <c r="C72927" s="56"/>
      <c r="AC72927" s="56"/>
      <c r="AD72927" s="56"/>
      <c r="AE72927" s="56"/>
    </row>
    <row r="72928" spans="1:31" x14ac:dyDescent="0.25">
      <c r="A72928" s="41">
        <v>0</v>
      </c>
      <c r="C72928" s="56"/>
      <c r="AC72928" s="56"/>
      <c r="AD72928" s="56"/>
      <c r="AE72928" s="56"/>
    </row>
    <row r="72929" spans="1:31" x14ac:dyDescent="0.25">
      <c r="A72929" s="41">
        <v>0</v>
      </c>
      <c r="C72929" s="56"/>
      <c r="AC72929" s="56"/>
      <c r="AD72929" s="56"/>
      <c r="AE72929" s="56"/>
    </row>
    <row r="72930" spans="1:31" x14ac:dyDescent="0.25">
      <c r="A72930" s="41">
        <v>0</v>
      </c>
      <c r="C72930" s="56"/>
      <c r="AC72930" s="56"/>
      <c r="AD72930" s="56"/>
      <c r="AE72930" s="56"/>
    </row>
    <row r="72931" spans="1:31" x14ac:dyDescent="0.25">
      <c r="A72931" s="41">
        <v>0</v>
      </c>
      <c r="C72931" s="56"/>
      <c r="AC72931" s="56"/>
      <c r="AD72931" s="56"/>
      <c r="AE72931" s="56"/>
    </row>
    <row r="72932" spans="1:31" x14ac:dyDescent="0.25">
      <c r="A72932" s="41">
        <v>0</v>
      </c>
      <c r="C72932" s="56"/>
      <c r="AC72932" s="56"/>
      <c r="AD72932" s="56"/>
      <c r="AE72932" s="56"/>
    </row>
    <row r="72933" spans="1:31" x14ac:dyDescent="0.25">
      <c r="A72933" s="41">
        <v>0</v>
      </c>
      <c r="C72933" s="56"/>
      <c r="AC72933" s="56"/>
      <c r="AD72933" s="56"/>
      <c r="AE72933" s="56"/>
    </row>
    <row r="72934" spans="1:31" x14ac:dyDescent="0.25">
      <c r="A72934" s="41">
        <v>0</v>
      </c>
      <c r="C72934" s="56"/>
      <c r="AC72934" s="56"/>
      <c r="AD72934" s="56"/>
      <c r="AE72934" s="56"/>
    </row>
    <row r="72935" spans="1:31" x14ac:dyDescent="0.25">
      <c r="A72935" s="41">
        <v>0</v>
      </c>
      <c r="C72935" s="56"/>
      <c r="AC72935" s="56"/>
      <c r="AD72935" s="56"/>
      <c r="AE72935" s="56"/>
    </row>
    <row r="72936" spans="1:31" x14ac:dyDescent="0.25">
      <c r="A72936" s="41">
        <v>0</v>
      </c>
      <c r="C72936" s="56"/>
      <c r="AC72936" s="56"/>
      <c r="AD72936" s="56"/>
      <c r="AE72936" s="56"/>
    </row>
    <row r="72937" spans="1:31" x14ac:dyDescent="0.25">
      <c r="A72937" s="41">
        <v>0</v>
      </c>
      <c r="C72937" s="56"/>
      <c r="AC72937" s="56"/>
      <c r="AD72937" s="56"/>
      <c r="AE72937" s="56"/>
    </row>
    <row r="72938" spans="1:31" x14ac:dyDescent="0.25">
      <c r="A72938" s="41">
        <v>0</v>
      </c>
      <c r="C72938" s="56"/>
      <c r="AC72938" s="56"/>
      <c r="AD72938" s="56"/>
      <c r="AE72938" s="56"/>
    </row>
    <row r="72939" spans="1:31" x14ac:dyDescent="0.25">
      <c r="A72939" s="41">
        <v>0</v>
      </c>
      <c r="C72939" s="56"/>
      <c r="AC72939" s="56"/>
      <c r="AD72939" s="56"/>
      <c r="AE72939" s="56"/>
    </row>
    <row r="72940" spans="1:31" x14ac:dyDescent="0.25">
      <c r="A72940" s="41">
        <v>0</v>
      </c>
      <c r="C72940" s="56"/>
      <c r="AC72940" s="56"/>
      <c r="AD72940" s="56"/>
      <c r="AE72940" s="56"/>
    </row>
    <row r="72941" spans="1:31" x14ac:dyDescent="0.25">
      <c r="A72941" s="41">
        <v>0</v>
      </c>
      <c r="C72941" s="56"/>
      <c r="AC72941" s="56"/>
      <c r="AD72941" s="56"/>
      <c r="AE72941" s="56"/>
    </row>
    <row r="72942" spans="1:31" x14ac:dyDescent="0.25">
      <c r="A72942" s="41">
        <v>0</v>
      </c>
      <c r="C72942" s="56"/>
      <c r="AC72942" s="56"/>
      <c r="AD72942" s="56"/>
      <c r="AE72942" s="56"/>
    </row>
    <row r="72943" spans="1:31" x14ac:dyDescent="0.25">
      <c r="A72943" s="41">
        <v>0</v>
      </c>
      <c r="C72943" s="56"/>
      <c r="AC72943" s="56"/>
      <c r="AD72943" s="56"/>
      <c r="AE72943" s="56"/>
    </row>
    <row r="72944" spans="1:31" x14ac:dyDescent="0.25">
      <c r="A72944" s="41">
        <v>0</v>
      </c>
      <c r="C72944" s="56"/>
      <c r="AC72944" s="56"/>
      <c r="AD72944" s="56"/>
      <c r="AE72944" s="56"/>
    </row>
    <row r="72945" spans="1:31" x14ac:dyDescent="0.25">
      <c r="A72945" s="41">
        <v>0</v>
      </c>
      <c r="C72945" s="56"/>
      <c r="AC72945" s="56"/>
      <c r="AD72945" s="56"/>
      <c r="AE72945" s="56"/>
    </row>
    <row r="72946" spans="1:31" x14ac:dyDescent="0.25">
      <c r="A72946" s="41">
        <v>0</v>
      </c>
      <c r="C72946" s="56"/>
      <c r="AC72946" s="56"/>
      <c r="AD72946" s="56"/>
      <c r="AE72946" s="56"/>
    </row>
    <row r="72947" spans="1:31" x14ac:dyDescent="0.25">
      <c r="A72947" s="41">
        <v>0</v>
      </c>
      <c r="C72947" s="56"/>
      <c r="AC72947" s="56"/>
      <c r="AD72947" s="56"/>
      <c r="AE72947" s="56"/>
    </row>
    <row r="72948" spans="1:31" x14ac:dyDescent="0.25">
      <c r="A72948" s="41">
        <v>0</v>
      </c>
      <c r="C72948" s="56"/>
      <c r="AC72948" s="56"/>
      <c r="AD72948" s="56"/>
      <c r="AE72948" s="56"/>
    </row>
    <row r="72949" spans="1:31" x14ac:dyDescent="0.25">
      <c r="A72949" s="41">
        <v>0</v>
      </c>
      <c r="C72949" s="56"/>
      <c r="AC72949" s="56"/>
      <c r="AD72949" s="56"/>
      <c r="AE72949" s="56"/>
    </row>
    <row r="72950" spans="1:31" x14ac:dyDescent="0.25">
      <c r="A72950" s="41">
        <v>0</v>
      </c>
      <c r="C72950" s="56"/>
      <c r="AC72950" s="56"/>
      <c r="AD72950" s="56"/>
      <c r="AE72950" s="56"/>
    </row>
    <row r="72951" spans="1:31" x14ac:dyDescent="0.25">
      <c r="A72951" s="41">
        <v>0</v>
      </c>
      <c r="C72951" s="56"/>
      <c r="AC72951" s="56"/>
      <c r="AD72951" s="56"/>
      <c r="AE72951" s="56"/>
    </row>
    <row r="72952" spans="1:31" x14ac:dyDescent="0.25">
      <c r="A72952" s="41">
        <v>0</v>
      </c>
      <c r="C72952" s="56"/>
      <c r="AC72952" s="56"/>
      <c r="AD72952" s="56"/>
      <c r="AE72952" s="56"/>
    </row>
    <row r="72953" spans="1:31" x14ac:dyDescent="0.25">
      <c r="A72953" s="41">
        <v>0</v>
      </c>
      <c r="C72953" s="56"/>
      <c r="AC72953" s="56"/>
      <c r="AD72953" s="56"/>
      <c r="AE72953" s="56"/>
    </row>
    <row r="72954" spans="1:31" x14ac:dyDescent="0.25">
      <c r="A72954" s="41">
        <v>0</v>
      </c>
      <c r="C72954" s="56"/>
      <c r="AC72954" s="56"/>
      <c r="AD72954" s="56"/>
      <c r="AE72954" s="56"/>
    </row>
    <row r="72955" spans="1:31" x14ac:dyDescent="0.25">
      <c r="A72955" s="41">
        <v>0</v>
      </c>
      <c r="C72955" s="56"/>
      <c r="AC72955" s="56"/>
      <c r="AD72955" s="56"/>
      <c r="AE72955" s="56"/>
    </row>
    <row r="72956" spans="1:31" x14ac:dyDescent="0.25">
      <c r="A72956" s="41">
        <v>0</v>
      </c>
      <c r="C72956" s="56"/>
      <c r="AC72956" s="56"/>
      <c r="AD72956" s="56"/>
      <c r="AE72956" s="56"/>
    </row>
    <row r="72957" spans="1:31" x14ac:dyDescent="0.25">
      <c r="A72957" s="41">
        <v>0</v>
      </c>
      <c r="C72957" s="56"/>
      <c r="AC72957" s="56"/>
      <c r="AD72957" s="56"/>
      <c r="AE72957" s="56"/>
    </row>
    <row r="72958" spans="1:31" x14ac:dyDescent="0.25">
      <c r="A72958" s="41">
        <v>0</v>
      </c>
      <c r="C72958" s="56"/>
      <c r="AC72958" s="56"/>
      <c r="AD72958" s="56"/>
      <c r="AE72958" s="56"/>
    </row>
    <row r="72959" spans="1:31" x14ac:dyDescent="0.25">
      <c r="A72959" s="41">
        <v>0</v>
      </c>
      <c r="C72959" s="56"/>
      <c r="AC72959" s="56"/>
      <c r="AD72959" s="56"/>
      <c r="AE72959" s="56"/>
    </row>
    <row r="72960" spans="1:31" x14ac:dyDescent="0.25">
      <c r="A72960" s="41">
        <v>0</v>
      </c>
      <c r="C72960" s="56"/>
      <c r="AC72960" s="56"/>
      <c r="AD72960" s="56"/>
      <c r="AE72960" s="56"/>
    </row>
    <row r="72961" spans="1:31" x14ac:dyDescent="0.25">
      <c r="A72961" s="41">
        <v>0</v>
      </c>
      <c r="C72961" s="56"/>
      <c r="AC72961" s="56"/>
      <c r="AD72961" s="56"/>
      <c r="AE72961" s="56"/>
    </row>
    <row r="72962" spans="1:31" x14ac:dyDescent="0.25">
      <c r="A72962" s="41">
        <v>0</v>
      </c>
      <c r="C72962" s="56"/>
      <c r="AC72962" s="56"/>
      <c r="AD72962" s="56"/>
      <c r="AE72962" s="56"/>
    </row>
    <row r="72963" spans="1:31" x14ac:dyDescent="0.25">
      <c r="A72963" s="41">
        <v>0</v>
      </c>
      <c r="C72963" s="56"/>
      <c r="AC72963" s="56"/>
      <c r="AD72963" s="56"/>
      <c r="AE72963" s="56"/>
    </row>
    <row r="72964" spans="1:31" x14ac:dyDescent="0.25">
      <c r="A72964" s="41">
        <v>0</v>
      </c>
      <c r="C72964" s="56"/>
      <c r="AC72964" s="56"/>
      <c r="AD72964" s="56"/>
      <c r="AE72964" s="56"/>
    </row>
    <row r="72965" spans="1:31" x14ac:dyDescent="0.25">
      <c r="A72965" s="41">
        <v>0</v>
      </c>
      <c r="C72965" s="56"/>
      <c r="AC72965" s="56"/>
      <c r="AD72965" s="56"/>
      <c r="AE72965" s="56"/>
    </row>
    <row r="72966" spans="1:31" x14ac:dyDescent="0.25">
      <c r="A72966" s="41">
        <v>0</v>
      </c>
      <c r="C72966" s="56"/>
      <c r="AC72966" s="56"/>
      <c r="AD72966" s="56"/>
      <c r="AE72966" s="56"/>
    </row>
    <row r="72967" spans="1:31" x14ac:dyDescent="0.25">
      <c r="A72967" s="41">
        <v>0</v>
      </c>
      <c r="C72967" s="56"/>
      <c r="AC72967" s="56"/>
      <c r="AD72967" s="56"/>
      <c r="AE72967" s="56"/>
    </row>
    <row r="72968" spans="1:31" x14ac:dyDescent="0.25">
      <c r="A72968" s="41">
        <v>0</v>
      </c>
      <c r="C72968" s="56"/>
      <c r="AC72968" s="56"/>
      <c r="AD72968" s="56"/>
      <c r="AE72968" s="56"/>
    </row>
    <row r="72969" spans="1:31" x14ac:dyDescent="0.25">
      <c r="A72969" s="41">
        <v>0</v>
      </c>
      <c r="C72969" s="56"/>
      <c r="AC72969" s="56"/>
      <c r="AD72969" s="56"/>
      <c r="AE72969" s="56"/>
    </row>
    <row r="72970" spans="1:31" x14ac:dyDescent="0.25">
      <c r="A72970" s="41">
        <v>0</v>
      </c>
      <c r="C72970" s="56"/>
      <c r="AC72970" s="56"/>
      <c r="AD72970" s="56"/>
      <c r="AE72970" s="56"/>
    </row>
    <row r="72971" spans="1:31" x14ac:dyDescent="0.25">
      <c r="A72971" s="41">
        <v>0</v>
      </c>
      <c r="C72971" s="56"/>
      <c r="AC72971" s="56"/>
      <c r="AD72971" s="56"/>
      <c r="AE72971" s="56"/>
    </row>
    <row r="72972" spans="1:31" x14ac:dyDescent="0.25">
      <c r="A72972" s="41">
        <v>0</v>
      </c>
      <c r="C72972" s="56"/>
      <c r="AC72972" s="56"/>
      <c r="AD72972" s="56"/>
      <c r="AE72972" s="56"/>
    </row>
    <row r="72973" spans="1:31" x14ac:dyDescent="0.25">
      <c r="A72973" s="41">
        <v>0</v>
      </c>
      <c r="C72973" s="56"/>
      <c r="AC72973" s="56"/>
      <c r="AD72973" s="56"/>
      <c r="AE72973" s="56"/>
    </row>
    <row r="72974" spans="1:31" x14ac:dyDescent="0.25">
      <c r="A72974" s="41">
        <v>0</v>
      </c>
      <c r="C72974" s="56"/>
      <c r="AC72974" s="56"/>
      <c r="AD72974" s="56"/>
      <c r="AE72974" s="56"/>
    </row>
    <row r="72975" spans="1:31" x14ac:dyDescent="0.25">
      <c r="A72975" s="41">
        <v>0</v>
      </c>
      <c r="C72975" s="56"/>
      <c r="AC72975" s="56"/>
      <c r="AD72975" s="56"/>
      <c r="AE72975" s="56"/>
    </row>
    <row r="72976" spans="1:31" x14ac:dyDescent="0.25">
      <c r="A72976" s="41">
        <v>0</v>
      </c>
      <c r="C72976" s="56"/>
      <c r="AC72976" s="56"/>
      <c r="AD72976" s="56"/>
      <c r="AE72976" s="56"/>
    </row>
    <row r="72977" spans="1:31" x14ac:dyDescent="0.25">
      <c r="A72977" s="41">
        <v>0</v>
      </c>
      <c r="C72977" s="56"/>
      <c r="AC72977" s="56"/>
      <c r="AD72977" s="56"/>
      <c r="AE72977" s="56"/>
    </row>
    <row r="72978" spans="1:31" x14ac:dyDescent="0.25">
      <c r="A72978" s="41">
        <v>0</v>
      </c>
      <c r="C72978" s="56"/>
      <c r="AC72978" s="56"/>
      <c r="AD72978" s="56"/>
      <c r="AE72978" s="56"/>
    </row>
    <row r="72979" spans="1:31" x14ac:dyDescent="0.25">
      <c r="A72979" s="41">
        <v>0</v>
      </c>
      <c r="C72979" s="56"/>
      <c r="AC72979" s="56"/>
      <c r="AD72979" s="56"/>
      <c r="AE72979" s="56"/>
    </row>
    <row r="72980" spans="1:31" x14ac:dyDescent="0.25">
      <c r="A72980" s="41">
        <v>0</v>
      </c>
      <c r="C72980" s="56"/>
      <c r="AC72980" s="56"/>
      <c r="AD72980" s="56"/>
      <c r="AE72980" s="56"/>
    </row>
    <row r="72981" spans="1:31" x14ac:dyDescent="0.25">
      <c r="A72981" s="41">
        <v>0</v>
      </c>
      <c r="C72981" s="56"/>
      <c r="AC72981" s="56"/>
      <c r="AD72981" s="56"/>
      <c r="AE72981" s="56"/>
    </row>
    <row r="72982" spans="1:31" x14ac:dyDescent="0.25">
      <c r="A72982" s="41">
        <v>0</v>
      </c>
      <c r="C72982" s="56"/>
      <c r="AC72982" s="56"/>
      <c r="AD72982" s="56"/>
      <c r="AE72982" s="56"/>
    </row>
    <row r="72983" spans="1:31" x14ac:dyDescent="0.25">
      <c r="A72983" s="41">
        <v>0</v>
      </c>
      <c r="C72983" s="56"/>
      <c r="AC72983" s="56"/>
      <c r="AD72983" s="56"/>
      <c r="AE72983" s="56"/>
    </row>
    <row r="72984" spans="1:31" x14ac:dyDescent="0.25">
      <c r="A72984" s="41">
        <v>0</v>
      </c>
      <c r="C72984" s="56"/>
      <c r="AC72984" s="56"/>
      <c r="AD72984" s="56"/>
      <c r="AE72984" s="56"/>
    </row>
    <row r="72985" spans="1:31" x14ac:dyDescent="0.25">
      <c r="A72985" s="41">
        <v>0</v>
      </c>
      <c r="C72985" s="56"/>
      <c r="AC72985" s="56"/>
      <c r="AD72985" s="56"/>
      <c r="AE72985" s="56"/>
    </row>
    <row r="72986" spans="1:31" x14ac:dyDescent="0.25">
      <c r="A72986" s="41">
        <v>0</v>
      </c>
      <c r="C72986" s="56"/>
      <c r="AC72986" s="56"/>
      <c r="AD72986" s="56"/>
      <c r="AE72986" s="56"/>
    </row>
    <row r="72987" spans="1:31" x14ac:dyDescent="0.25">
      <c r="A72987" s="41">
        <v>0</v>
      </c>
      <c r="C72987" s="56"/>
      <c r="AC72987" s="56"/>
      <c r="AD72987" s="56"/>
      <c r="AE72987" s="56"/>
    </row>
    <row r="72988" spans="1:31" x14ac:dyDescent="0.25">
      <c r="A72988" s="41">
        <v>0</v>
      </c>
      <c r="C72988" s="56"/>
      <c r="AC72988" s="56"/>
      <c r="AD72988" s="56"/>
      <c r="AE72988" s="56"/>
    </row>
    <row r="72989" spans="1:31" x14ac:dyDescent="0.25">
      <c r="A72989" s="41">
        <v>0</v>
      </c>
      <c r="C72989" s="56"/>
      <c r="AC72989" s="56"/>
      <c r="AD72989" s="56"/>
      <c r="AE72989" s="56"/>
    </row>
    <row r="72990" spans="1:31" x14ac:dyDescent="0.25">
      <c r="A72990" s="41">
        <v>0</v>
      </c>
      <c r="C72990" s="56"/>
      <c r="AC72990" s="56"/>
      <c r="AD72990" s="56"/>
      <c r="AE72990" s="56"/>
    </row>
    <row r="72991" spans="1:31" x14ac:dyDescent="0.25">
      <c r="A72991" s="41">
        <v>0</v>
      </c>
      <c r="C72991" s="56"/>
      <c r="AC72991" s="56"/>
      <c r="AD72991" s="56"/>
      <c r="AE72991" s="56"/>
    </row>
    <row r="72992" spans="1:31" x14ac:dyDescent="0.25">
      <c r="A72992" s="41">
        <v>0</v>
      </c>
      <c r="C72992" s="56"/>
      <c r="AC72992" s="56"/>
      <c r="AD72992" s="56"/>
      <c r="AE72992" s="56"/>
    </row>
    <row r="72993" spans="1:31" x14ac:dyDescent="0.25">
      <c r="A72993" s="41">
        <v>0</v>
      </c>
      <c r="C72993" s="56"/>
      <c r="AC72993" s="56"/>
      <c r="AD72993" s="56"/>
      <c r="AE72993" s="56"/>
    </row>
    <row r="72994" spans="1:31" x14ac:dyDescent="0.25">
      <c r="A72994" s="41">
        <v>0</v>
      </c>
      <c r="C72994" s="56"/>
      <c r="AC72994" s="56"/>
      <c r="AD72994" s="56"/>
      <c r="AE72994" s="56"/>
    </row>
    <row r="72995" spans="1:31" x14ac:dyDescent="0.25">
      <c r="A72995" s="41">
        <v>0</v>
      </c>
      <c r="C72995" s="56"/>
      <c r="AC72995" s="56"/>
      <c r="AD72995" s="56"/>
      <c r="AE72995" s="56"/>
    </row>
    <row r="72996" spans="1:31" x14ac:dyDescent="0.25">
      <c r="A72996" s="41">
        <v>0</v>
      </c>
      <c r="C72996" s="56"/>
      <c r="AC72996" s="56"/>
      <c r="AD72996" s="56"/>
      <c r="AE72996" s="56"/>
    </row>
    <row r="72997" spans="1:31" x14ac:dyDescent="0.25">
      <c r="A72997" s="41">
        <v>0</v>
      </c>
      <c r="C72997" s="56"/>
      <c r="AC72997" s="56"/>
      <c r="AD72997" s="56"/>
      <c r="AE72997" s="56"/>
    </row>
    <row r="72998" spans="1:31" x14ac:dyDescent="0.25">
      <c r="A72998" s="41">
        <v>0</v>
      </c>
      <c r="C72998" s="56"/>
      <c r="AC72998" s="56"/>
      <c r="AD72998" s="56"/>
      <c r="AE72998" s="56"/>
    </row>
    <row r="72999" spans="1:31" x14ac:dyDescent="0.25">
      <c r="A72999" s="41">
        <v>0</v>
      </c>
      <c r="C72999" s="56"/>
      <c r="AC72999" s="56"/>
      <c r="AD72999" s="56"/>
      <c r="AE72999" s="56"/>
    </row>
    <row r="73000" spans="1:31" x14ac:dyDescent="0.25">
      <c r="A73000" s="41">
        <v>0</v>
      </c>
      <c r="C73000" s="56"/>
      <c r="AC73000" s="56"/>
      <c r="AD73000" s="56"/>
      <c r="AE73000" s="56"/>
    </row>
    <row r="73001" spans="1:31" x14ac:dyDescent="0.25">
      <c r="A73001" s="41">
        <v>0</v>
      </c>
      <c r="C73001" s="56"/>
      <c r="AC73001" s="56"/>
      <c r="AD73001" s="56"/>
      <c r="AE73001" s="56"/>
    </row>
    <row r="73002" spans="1:31" x14ac:dyDescent="0.25">
      <c r="A73002" s="41">
        <v>0</v>
      </c>
      <c r="C73002" s="56"/>
      <c r="AC73002" s="56"/>
      <c r="AD73002" s="56"/>
      <c r="AE73002" s="56"/>
    </row>
    <row r="73003" spans="1:31" x14ac:dyDescent="0.25">
      <c r="A73003" s="41">
        <v>0</v>
      </c>
      <c r="C73003" s="56"/>
      <c r="AC73003" s="56"/>
      <c r="AD73003" s="56"/>
      <c r="AE73003" s="56"/>
    </row>
    <row r="73004" spans="1:31" x14ac:dyDescent="0.25">
      <c r="A73004" s="41">
        <v>0</v>
      </c>
      <c r="C73004" s="56"/>
      <c r="AC73004" s="56"/>
      <c r="AD73004" s="56"/>
      <c r="AE73004" s="56"/>
    </row>
    <row r="73005" spans="1:31" x14ac:dyDescent="0.25">
      <c r="A73005" s="41">
        <v>0</v>
      </c>
      <c r="C73005" s="56"/>
      <c r="AC73005" s="56"/>
      <c r="AD73005" s="56"/>
      <c r="AE73005" s="56"/>
    </row>
    <row r="73006" spans="1:31" x14ac:dyDescent="0.25">
      <c r="A73006" s="41">
        <v>0</v>
      </c>
      <c r="C73006" s="56"/>
      <c r="AC73006" s="56"/>
      <c r="AD73006" s="56"/>
      <c r="AE73006" s="56"/>
    </row>
    <row r="73007" spans="1:31" x14ac:dyDescent="0.25">
      <c r="A73007" s="41">
        <v>0</v>
      </c>
      <c r="C73007" s="56"/>
      <c r="AC73007" s="56"/>
      <c r="AD73007" s="56"/>
      <c r="AE73007" s="56"/>
    </row>
    <row r="73008" spans="1:31" x14ac:dyDescent="0.25">
      <c r="A73008" s="41">
        <v>0</v>
      </c>
      <c r="C73008" s="56"/>
      <c r="AC73008" s="56"/>
      <c r="AD73008" s="56"/>
      <c r="AE73008" s="56"/>
    </row>
    <row r="73009" spans="1:31" x14ac:dyDescent="0.25">
      <c r="A73009" s="41">
        <v>0</v>
      </c>
      <c r="C73009" s="56"/>
      <c r="AC73009" s="56"/>
      <c r="AD73009" s="56"/>
      <c r="AE73009" s="56"/>
    </row>
    <row r="73010" spans="1:31" x14ac:dyDescent="0.25">
      <c r="A73010" s="41">
        <v>0</v>
      </c>
      <c r="C73010" s="56"/>
      <c r="AC73010" s="56"/>
      <c r="AD73010" s="56"/>
      <c r="AE73010" s="56"/>
    </row>
    <row r="73011" spans="1:31" x14ac:dyDescent="0.25">
      <c r="A73011" s="41">
        <v>0</v>
      </c>
      <c r="C73011" s="56"/>
      <c r="AC73011" s="56"/>
      <c r="AD73011" s="56"/>
      <c r="AE73011" s="56"/>
    </row>
    <row r="73012" spans="1:31" x14ac:dyDescent="0.25">
      <c r="A73012" s="41">
        <v>0</v>
      </c>
      <c r="C73012" s="56"/>
      <c r="AC73012" s="56"/>
      <c r="AD73012" s="56"/>
      <c r="AE73012" s="56"/>
    </row>
    <row r="73013" spans="1:31" x14ac:dyDescent="0.25">
      <c r="A73013" s="41">
        <v>0</v>
      </c>
      <c r="C73013" s="56"/>
      <c r="AC73013" s="56"/>
      <c r="AD73013" s="56"/>
      <c r="AE73013" s="56"/>
    </row>
    <row r="73014" spans="1:31" x14ac:dyDescent="0.25">
      <c r="A73014" s="41">
        <v>0</v>
      </c>
      <c r="C73014" s="56"/>
      <c r="AC73014" s="56"/>
      <c r="AD73014" s="56"/>
      <c r="AE73014" s="56"/>
    </row>
    <row r="73015" spans="1:31" x14ac:dyDescent="0.25">
      <c r="A73015" s="41">
        <v>0</v>
      </c>
      <c r="C73015" s="56"/>
      <c r="AC73015" s="56"/>
      <c r="AD73015" s="56"/>
      <c r="AE73015" s="56"/>
    </row>
    <row r="73016" spans="1:31" x14ac:dyDescent="0.25">
      <c r="A73016" s="41">
        <v>0</v>
      </c>
      <c r="C73016" s="56"/>
      <c r="AC73016" s="56"/>
      <c r="AD73016" s="56"/>
      <c r="AE73016" s="56"/>
    </row>
    <row r="73017" spans="1:31" x14ac:dyDescent="0.25">
      <c r="A73017" s="41">
        <v>0</v>
      </c>
      <c r="C73017" s="56"/>
      <c r="AC73017" s="56"/>
      <c r="AD73017" s="56"/>
      <c r="AE73017" s="56"/>
    </row>
    <row r="73018" spans="1:31" x14ac:dyDescent="0.25">
      <c r="A73018" s="41">
        <v>0</v>
      </c>
      <c r="C73018" s="56"/>
      <c r="AC73018" s="56"/>
      <c r="AD73018" s="56"/>
      <c r="AE73018" s="56"/>
    </row>
    <row r="73019" spans="1:31" x14ac:dyDescent="0.25">
      <c r="A73019" s="41">
        <v>0</v>
      </c>
      <c r="C73019" s="56"/>
      <c r="AC73019" s="56"/>
      <c r="AD73019" s="56"/>
      <c r="AE73019" s="56"/>
    </row>
    <row r="73020" spans="1:31" x14ac:dyDescent="0.25">
      <c r="A73020" s="41">
        <v>0</v>
      </c>
      <c r="C73020" s="56"/>
      <c r="AC73020" s="56"/>
      <c r="AD73020" s="56"/>
      <c r="AE73020" s="56"/>
    </row>
    <row r="73021" spans="1:31" x14ac:dyDescent="0.25">
      <c r="A73021" s="41">
        <v>0</v>
      </c>
      <c r="C73021" s="56"/>
      <c r="AC73021" s="56"/>
      <c r="AD73021" s="56"/>
      <c r="AE73021" s="56"/>
    </row>
    <row r="73022" spans="1:31" x14ac:dyDescent="0.25">
      <c r="A73022" s="41">
        <v>0</v>
      </c>
      <c r="C73022" s="56"/>
      <c r="AC73022" s="56"/>
      <c r="AD73022" s="56"/>
      <c r="AE73022" s="56"/>
    </row>
    <row r="73023" spans="1:31" x14ac:dyDescent="0.25">
      <c r="A73023" s="41">
        <v>0</v>
      </c>
      <c r="C73023" s="56"/>
      <c r="AC73023" s="56"/>
      <c r="AD73023" s="56"/>
      <c r="AE73023" s="56"/>
    </row>
    <row r="73024" spans="1:31" x14ac:dyDescent="0.25">
      <c r="A73024" s="41">
        <v>0</v>
      </c>
      <c r="C73024" s="56"/>
      <c r="AC73024" s="56"/>
      <c r="AD73024" s="56"/>
      <c r="AE73024" s="56"/>
    </row>
    <row r="73025" spans="1:31" x14ac:dyDescent="0.25">
      <c r="A73025" s="41">
        <v>0</v>
      </c>
      <c r="C73025" s="56"/>
      <c r="AC73025" s="56"/>
      <c r="AD73025" s="56"/>
      <c r="AE73025" s="56"/>
    </row>
    <row r="73026" spans="1:31" x14ac:dyDescent="0.25">
      <c r="A73026" s="41">
        <v>0</v>
      </c>
      <c r="C73026" s="56"/>
      <c r="AC73026" s="56"/>
      <c r="AD73026" s="56"/>
      <c r="AE73026" s="56"/>
    </row>
    <row r="73027" spans="1:31" x14ac:dyDescent="0.25">
      <c r="A73027" s="41">
        <v>0</v>
      </c>
      <c r="C73027" s="56"/>
      <c r="AC73027" s="56"/>
      <c r="AD73027" s="56"/>
      <c r="AE73027" s="56"/>
    </row>
    <row r="73028" spans="1:31" x14ac:dyDescent="0.25">
      <c r="A73028" s="41">
        <v>0</v>
      </c>
      <c r="C73028" s="56"/>
      <c r="AC73028" s="56"/>
      <c r="AD73028" s="56"/>
      <c r="AE73028" s="56"/>
    </row>
    <row r="73029" spans="1:31" x14ac:dyDescent="0.25">
      <c r="A73029" s="41">
        <v>0</v>
      </c>
      <c r="C73029" s="56"/>
      <c r="AC73029" s="56"/>
      <c r="AD73029" s="56"/>
      <c r="AE73029" s="56"/>
    </row>
    <row r="73030" spans="1:31" x14ac:dyDescent="0.25">
      <c r="A73030" s="41">
        <v>0</v>
      </c>
      <c r="C73030" s="56"/>
      <c r="AC73030" s="56"/>
      <c r="AD73030" s="56"/>
      <c r="AE73030" s="56"/>
    </row>
    <row r="73031" spans="1:31" x14ac:dyDescent="0.25">
      <c r="A73031" s="41">
        <v>0</v>
      </c>
      <c r="C73031" s="56"/>
      <c r="AC73031" s="56"/>
      <c r="AD73031" s="56"/>
      <c r="AE73031" s="56"/>
    </row>
    <row r="73032" spans="1:31" x14ac:dyDescent="0.25">
      <c r="A73032" s="41">
        <v>0</v>
      </c>
      <c r="C73032" s="56"/>
      <c r="AC73032" s="56"/>
      <c r="AD73032" s="56"/>
      <c r="AE73032" s="56"/>
    </row>
    <row r="73033" spans="1:31" x14ac:dyDescent="0.25">
      <c r="A73033" s="41">
        <v>0</v>
      </c>
      <c r="C73033" s="56"/>
      <c r="AC73033" s="56"/>
      <c r="AD73033" s="56"/>
      <c r="AE73033" s="56"/>
    </row>
    <row r="73034" spans="1:31" x14ac:dyDescent="0.25">
      <c r="A73034" s="41">
        <v>0</v>
      </c>
      <c r="C73034" s="56"/>
      <c r="AC73034" s="56"/>
      <c r="AD73034" s="56"/>
      <c r="AE73034" s="56"/>
    </row>
    <row r="73035" spans="1:31" x14ac:dyDescent="0.25">
      <c r="A73035" s="41">
        <v>0</v>
      </c>
      <c r="C73035" s="56"/>
      <c r="AC73035" s="56"/>
      <c r="AD73035" s="56"/>
      <c r="AE73035" s="56"/>
    </row>
    <row r="73036" spans="1:31" x14ac:dyDescent="0.25">
      <c r="A73036" s="41">
        <v>0</v>
      </c>
      <c r="C73036" s="56"/>
      <c r="AC73036" s="56"/>
      <c r="AD73036" s="56"/>
      <c r="AE73036" s="56"/>
    </row>
    <row r="73037" spans="1:31" x14ac:dyDescent="0.25">
      <c r="A73037" s="41">
        <v>0</v>
      </c>
      <c r="C73037" s="56"/>
      <c r="AC73037" s="56"/>
      <c r="AD73037" s="56"/>
      <c r="AE73037" s="56"/>
    </row>
    <row r="73038" spans="1:31" x14ac:dyDescent="0.25">
      <c r="A73038" s="41">
        <v>0</v>
      </c>
      <c r="C73038" s="56"/>
      <c r="AC73038" s="56"/>
      <c r="AD73038" s="56"/>
      <c r="AE73038" s="56"/>
    </row>
    <row r="73039" spans="1:31" x14ac:dyDescent="0.25">
      <c r="A73039" s="41">
        <v>0</v>
      </c>
      <c r="C73039" s="56"/>
      <c r="AC73039" s="56"/>
      <c r="AD73039" s="56"/>
      <c r="AE73039" s="56"/>
    </row>
    <row r="73040" spans="1:31" x14ac:dyDescent="0.25">
      <c r="A73040" s="41">
        <v>0</v>
      </c>
      <c r="C73040" s="56"/>
      <c r="AC73040" s="56"/>
      <c r="AD73040" s="56"/>
      <c r="AE73040" s="56"/>
    </row>
    <row r="73041" spans="1:31" x14ac:dyDescent="0.25">
      <c r="A73041" s="41">
        <v>0</v>
      </c>
      <c r="C73041" s="56"/>
      <c r="AC73041" s="56"/>
      <c r="AD73041" s="56"/>
      <c r="AE73041" s="56"/>
    </row>
    <row r="73042" spans="1:31" x14ac:dyDescent="0.25">
      <c r="A73042" s="41">
        <v>0</v>
      </c>
      <c r="C73042" s="56"/>
      <c r="AC73042" s="56"/>
      <c r="AD73042" s="56"/>
      <c r="AE73042" s="56"/>
    </row>
    <row r="73043" spans="1:31" x14ac:dyDescent="0.25">
      <c r="A73043" s="41">
        <v>0</v>
      </c>
      <c r="C73043" s="56"/>
      <c r="AC73043" s="56"/>
      <c r="AD73043" s="56"/>
      <c r="AE73043" s="56"/>
    </row>
    <row r="73044" spans="1:31" x14ac:dyDescent="0.25">
      <c r="A73044" s="41">
        <v>0</v>
      </c>
      <c r="C73044" s="56"/>
      <c r="AC73044" s="56"/>
      <c r="AD73044" s="56"/>
      <c r="AE73044" s="56"/>
    </row>
    <row r="73045" spans="1:31" x14ac:dyDescent="0.25">
      <c r="A73045" s="41">
        <v>0</v>
      </c>
      <c r="C73045" s="56"/>
      <c r="AC73045" s="56"/>
      <c r="AD73045" s="56"/>
      <c r="AE73045" s="56"/>
    </row>
    <row r="73046" spans="1:31" x14ac:dyDescent="0.25">
      <c r="A73046" s="41">
        <v>0</v>
      </c>
      <c r="C73046" s="56"/>
      <c r="AC73046" s="56"/>
      <c r="AD73046" s="56"/>
      <c r="AE73046" s="56"/>
    </row>
    <row r="73047" spans="1:31" x14ac:dyDescent="0.25">
      <c r="A73047" s="41">
        <v>0</v>
      </c>
      <c r="C73047" s="56"/>
      <c r="AC73047" s="56"/>
      <c r="AD73047" s="56"/>
      <c r="AE73047" s="56"/>
    </row>
    <row r="73048" spans="1:31" x14ac:dyDescent="0.25">
      <c r="A73048" s="41">
        <v>0</v>
      </c>
      <c r="C73048" s="56"/>
      <c r="AC73048" s="56"/>
      <c r="AD73048" s="56"/>
      <c r="AE73048" s="56"/>
    </row>
    <row r="73049" spans="1:31" x14ac:dyDescent="0.25">
      <c r="A73049" s="41">
        <v>0</v>
      </c>
      <c r="C73049" s="56"/>
      <c r="AC73049" s="56"/>
      <c r="AD73049" s="56"/>
      <c r="AE73049" s="56"/>
    </row>
    <row r="73050" spans="1:31" x14ac:dyDescent="0.25">
      <c r="A73050" s="41">
        <v>0</v>
      </c>
      <c r="C73050" s="56"/>
      <c r="AC73050" s="56"/>
      <c r="AD73050" s="56"/>
      <c r="AE73050" s="56"/>
    </row>
    <row r="73051" spans="1:31" x14ac:dyDescent="0.25">
      <c r="A73051" s="41">
        <v>0</v>
      </c>
      <c r="C73051" s="56"/>
      <c r="AC73051" s="56"/>
      <c r="AD73051" s="56"/>
      <c r="AE73051" s="56"/>
    </row>
    <row r="73052" spans="1:31" x14ac:dyDescent="0.25">
      <c r="A73052" s="41">
        <v>0</v>
      </c>
      <c r="C73052" s="56"/>
      <c r="AC73052" s="56"/>
      <c r="AD73052" s="56"/>
      <c r="AE73052" s="56"/>
    </row>
    <row r="73053" spans="1:31" x14ac:dyDescent="0.25">
      <c r="A73053" s="41">
        <v>0</v>
      </c>
      <c r="C73053" s="56"/>
      <c r="AC73053" s="56"/>
      <c r="AD73053" s="56"/>
      <c r="AE73053" s="56"/>
    </row>
    <row r="73054" spans="1:31" x14ac:dyDescent="0.25">
      <c r="A73054" s="41">
        <v>0</v>
      </c>
      <c r="C73054" s="56"/>
      <c r="AC73054" s="56"/>
      <c r="AD73054" s="56"/>
      <c r="AE73054" s="56"/>
    </row>
    <row r="73055" spans="1:31" x14ac:dyDescent="0.25">
      <c r="A73055" s="41">
        <v>0</v>
      </c>
      <c r="C73055" s="56"/>
      <c r="AC73055" s="56"/>
      <c r="AD73055" s="56"/>
      <c r="AE73055" s="56"/>
    </row>
    <row r="73056" spans="1:31" x14ac:dyDescent="0.25">
      <c r="A73056" s="41">
        <v>0</v>
      </c>
      <c r="C73056" s="56"/>
      <c r="AC73056" s="56"/>
      <c r="AD73056" s="56"/>
      <c r="AE73056" s="56"/>
    </row>
    <row r="73057" spans="1:31" x14ac:dyDescent="0.25">
      <c r="A73057" s="41">
        <v>0</v>
      </c>
      <c r="C73057" s="56"/>
      <c r="AC73057" s="56"/>
      <c r="AD73057" s="56"/>
      <c r="AE73057" s="56"/>
    </row>
    <row r="73058" spans="1:31" x14ac:dyDescent="0.25">
      <c r="A73058" s="41">
        <v>0</v>
      </c>
      <c r="C73058" s="56"/>
      <c r="AC73058" s="56"/>
      <c r="AD73058" s="56"/>
      <c r="AE73058" s="56"/>
    </row>
    <row r="73059" spans="1:31" x14ac:dyDescent="0.25">
      <c r="A73059" s="41">
        <v>0</v>
      </c>
      <c r="C73059" s="56"/>
      <c r="AC73059" s="56"/>
      <c r="AD73059" s="56"/>
      <c r="AE73059" s="56"/>
    </row>
    <row r="73060" spans="1:31" x14ac:dyDescent="0.25">
      <c r="A73060" s="41">
        <v>0</v>
      </c>
      <c r="C73060" s="56"/>
      <c r="AC73060" s="56"/>
      <c r="AD73060" s="56"/>
      <c r="AE73060" s="56"/>
    </row>
    <row r="73061" spans="1:31" x14ac:dyDescent="0.25">
      <c r="A73061" s="41">
        <v>0</v>
      </c>
      <c r="C73061" s="56"/>
      <c r="AC73061" s="56"/>
      <c r="AD73061" s="56"/>
      <c r="AE73061" s="56"/>
    </row>
    <row r="73062" spans="1:31" x14ac:dyDescent="0.25">
      <c r="A73062" s="41">
        <v>0</v>
      </c>
      <c r="C73062" s="56"/>
      <c r="AC73062" s="56"/>
      <c r="AD73062" s="56"/>
      <c r="AE73062" s="56"/>
    </row>
    <row r="73063" spans="1:31" x14ac:dyDescent="0.25">
      <c r="A73063" s="41">
        <v>0</v>
      </c>
      <c r="C73063" s="56"/>
      <c r="AC73063" s="56"/>
      <c r="AD73063" s="56"/>
      <c r="AE73063" s="56"/>
    </row>
    <row r="73064" spans="1:31" x14ac:dyDescent="0.25">
      <c r="A73064" s="41">
        <v>0</v>
      </c>
      <c r="C73064" s="56"/>
      <c r="AC73064" s="56"/>
      <c r="AD73064" s="56"/>
      <c r="AE73064" s="56"/>
    </row>
    <row r="73065" spans="1:31" x14ac:dyDescent="0.25">
      <c r="A73065" s="41">
        <v>0</v>
      </c>
      <c r="C73065" s="56"/>
      <c r="AC73065" s="56"/>
      <c r="AD73065" s="56"/>
      <c r="AE73065" s="56"/>
    </row>
    <row r="73066" spans="1:31" x14ac:dyDescent="0.25">
      <c r="A73066" s="41">
        <v>0</v>
      </c>
      <c r="C73066" s="56"/>
      <c r="AC73066" s="56"/>
      <c r="AD73066" s="56"/>
      <c r="AE73066" s="56"/>
    </row>
    <row r="73067" spans="1:31" x14ac:dyDescent="0.25">
      <c r="A73067" s="41">
        <v>0</v>
      </c>
      <c r="C73067" s="56"/>
      <c r="AC73067" s="56"/>
      <c r="AD73067" s="56"/>
      <c r="AE73067" s="56"/>
    </row>
    <row r="73068" spans="1:31" x14ac:dyDescent="0.25">
      <c r="A73068" s="41">
        <v>0</v>
      </c>
      <c r="C73068" s="56"/>
      <c r="AC73068" s="56"/>
      <c r="AD73068" s="56"/>
      <c r="AE73068" s="56"/>
    </row>
    <row r="73069" spans="1:31" x14ac:dyDescent="0.25">
      <c r="A73069" s="41">
        <v>0</v>
      </c>
      <c r="C73069" s="56"/>
      <c r="AC73069" s="56"/>
      <c r="AD73069" s="56"/>
      <c r="AE73069" s="56"/>
    </row>
    <row r="73070" spans="1:31" x14ac:dyDescent="0.25">
      <c r="A73070" s="41">
        <v>0</v>
      </c>
      <c r="C73070" s="56"/>
      <c r="AC73070" s="56"/>
      <c r="AD73070" s="56"/>
      <c r="AE73070" s="56"/>
    </row>
    <row r="73071" spans="1:31" x14ac:dyDescent="0.25">
      <c r="A73071" s="41">
        <v>0</v>
      </c>
      <c r="C73071" s="56"/>
      <c r="AC73071" s="56"/>
      <c r="AD73071" s="56"/>
      <c r="AE73071" s="56"/>
    </row>
    <row r="73072" spans="1:31" x14ac:dyDescent="0.25">
      <c r="A73072" s="41">
        <v>0</v>
      </c>
      <c r="C73072" s="56"/>
      <c r="AC73072" s="56"/>
      <c r="AD73072" s="56"/>
      <c r="AE73072" s="56"/>
    </row>
    <row r="73073" spans="1:31" x14ac:dyDescent="0.25">
      <c r="A73073" s="41">
        <v>0</v>
      </c>
      <c r="C73073" s="56"/>
      <c r="AC73073" s="56"/>
      <c r="AD73073" s="56"/>
      <c r="AE73073" s="56"/>
    </row>
    <row r="73074" spans="1:31" x14ac:dyDescent="0.25">
      <c r="A73074" s="41">
        <v>0</v>
      </c>
      <c r="C73074" s="56"/>
      <c r="AC73074" s="56"/>
      <c r="AD73074" s="56"/>
      <c r="AE73074" s="56"/>
    </row>
    <row r="73075" spans="1:31" x14ac:dyDescent="0.25">
      <c r="A73075" s="41">
        <v>0</v>
      </c>
      <c r="C73075" s="56"/>
      <c r="AC73075" s="56"/>
      <c r="AD73075" s="56"/>
      <c r="AE73075" s="56"/>
    </row>
    <row r="73076" spans="1:31" x14ac:dyDescent="0.25">
      <c r="A73076" s="41">
        <v>0</v>
      </c>
      <c r="C73076" s="56"/>
      <c r="AC73076" s="56"/>
      <c r="AD73076" s="56"/>
      <c r="AE73076" s="56"/>
    </row>
    <row r="73077" spans="1:31" x14ac:dyDescent="0.25">
      <c r="A73077" s="41">
        <v>0</v>
      </c>
      <c r="C73077" s="56"/>
      <c r="AC73077" s="56"/>
      <c r="AD73077" s="56"/>
      <c r="AE73077" s="56"/>
    </row>
    <row r="73078" spans="1:31" x14ac:dyDescent="0.25">
      <c r="A73078" s="41">
        <v>0</v>
      </c>
      <c r="C73078" s="56"/>
      <c r="AC73078" s="56"/>
      <c r="AD73078" s="56"/>
      <c r="AE73078" s="56"/>
    </row>
    <row r="73079" spans="1:31" x14ac:dyDescent="0.25">
      <c r="A73079" s="41">
        <v>0</v>
      </c>
      <c r="C73079" s="56"/>
      <c r="AC73079" s="56"/>
      <c r="AD73079" s="56"/>
      <c r="AE73079" s="56"/>
    </row>
    <row r="73080" spans="1:31" x14ac:dyDescent="0.25">
      <c r="A73080" s="41">
        <v>0</v>
      </c>
      <c r="C73080" s="56"/>
      <c r="AC73080" s="56"/>
      <c r="AD73080" s="56"/>
      <c r="AE73080" s="56"/>
    </row>
    <row r="73081" spans="1:31" x14ac:dyDescent="0.25">
      <c r="A73081" s="41">
        <v>0</v>
      </c>
      <c r="C73081" s="56"/>
      <c r="AC73081" s="56"/>
      <c r="AD73081" s="56"/>
      <c r="AE73081" s="56"/>
    </row>
    <row r="73082" spans="1:31" x14ac:dyDescent="0.25">
      <c r="A73082" s="41">
        <v>0</v>
      </c>
      <c r="C73082" s="56"/>
      <c r="AC73082" s="56"/>
      <c r="AD73082" s="56"/>
      <c r="AE73082" s="56"/>
    </row>
    <row r="73083" spans="1:31" x14ac:dyDescent="0.25">
      <c r="A73083" s="41">
        <v>0</v>
      </c>
      <c r="C73083" s="56"/>
      <c r="AC73083" s="56"/>
      <c r="AD73083" s="56"/>
      <c r="AE73083" s="56"/>
    </row>
    <row r="73084" spans="1:31" x14ac:dyDescent="0.25">
      <c r="A73084" s="41">
        <v>0</v>
      </c>
      <c r="C73084" s="56"/>
      <c r="AC73084" s="56"/>
      <c r="AD73084" s="56"/>
      <c r="AE73084" s="56"/>
    </row>
    <row r="73085" spans="1:31" x14ac:dyDescent="0.25">
      <c r="A73085" s="41">
        <v>0</v>
      </c>
      <c r="C73085" s="56"/>
      <c r="AC73085" s="56"/>
      <c r="AD73085" s="56"/>
      <c r="AE73085" s="56"/>
    </row>
    <row r="73086" spans="1:31" x14ac:dyDescent="0.25">
      <c r="A73086" s="41">
        <v>0</v>
      </c>
      <c r="C73086" s="56"/>
      <c r="AC73086" s="56"/>
      <c r="AD73086" s="56"/>
      <c r="AE73086" s="56"/>
    </row>
    <row r="73087" spans="1:31" x14ac:dyDescent="0.25">
      <c r="A73087" s="41">
        <v>0</v>
      </c>
      <c r="C73087" s="56"/>
      <c r="AC73087" s="56"/>
      <c r="AD73087" s="56"/>
      <c r="AE73087" s="56"/>
    </row>
    <row r="73088" spans="1:31" x14ac:dyDescent="0.25">
      <c r="A73088" s="41">
        <v>0</v>
      </c>
      <c r="C73088" s="56"/>
      <c r="AC73088" s="56"/>
      <c r="AD73088" s="56"/>
      <c r="AE73088" s="56"/>
    </row>
    <row r="73089" spans="1:31" x14ac:dyDescent="0.25">
      <c r="A73089" s="41">
        <v>0</v>
      </c>
      <c r="C73089" s="56"/>
      <c r="AC73089" s="56"/>
      <c r="AD73089" s="56"/>
      <c r="AE73089" s="56"/>
    </row>
    <row r="73090" spans="1:31" x14ac:dyDescent="0.25">
      <c r="A73090" s="41">
        <v>0</v>
      </c>
      <c r="C73090" s="56"/>
      <c r="AC73090" s="56"/>
      <c r="AD73090" s="56"/>
      <c r="AE73090" s="56"/>
    </row>
    <row r="73091" spans="1:31" x14ac:dyDescent="0.25">
      <c r="A73091" s="41">
        <v>0</v>
      </c>
      <c r="C73091" s="56"/>
      <c r="AC73091" s="56"/>
      <c r="AD73091" s="56"/>
      <c r="AE73091" s="56"/>
    </row>
    <row r="73092" spans="1:31" x14ac:dyDescent="0.25">
      <c r="A73092" s="41">
        <v>0</v>
      </c>
      <c r="C73092" s="56"/>
      <c r="AC73092" s="56"/>
      <c r="AD73092" s="56"/>
      <c r="AE73092" s="56"/>
    </row>
    <row r="73093" spans="1:31" x14ac:dyDescent="0.25">
      <c r="A73093" s="41">
        <v>0</v>
      </c>
      <c r="C73093" s="56"/>
      <c r="AC73093" s="56"/>
      <c r="AD73093" s="56"/>
      <c r="AE73093" s="56"/>
    </row>
    <row r="73094" spans="1:31" x14ac:dyDescent="0.25">
      <c r="A73094" s="41">
        <v>0</v>
      </c>
      <c r="C73094" s="56"/>
      <c r="AC73094" s="56"/>
      <c r="AD73094" s="56"/>
      <c r="AE73094" s="56"/>
    </row>
    <row r="73095" spans="1:31" x14ac:dyDescent="0.25">
      <c r="A73095" s="41">
        <v>0</v>
      </c>
      <c r="C73095" s="56"/>
      <c r="AC73095" s="56"/>
      <c r="AD73095" s="56"/>
      <c r="AE73095" s="56"/>
    </row>
    <row r="73096" spans="1:31" x14ac:dyDescent="0.25">
      <c r="A73096" s="41">
        <v>0</v>
      </c>
      <c r="C73096" s="56"/>
      <c r="AC73096" s="56"/>
      <c r="AD73096" s="56"/>
      <c r="AE73096" s="56"/>
    </row>
    <row r="73097" spans="1:31" x14ac:dyDescent="0.25">
      <c r="A73097" s="41">
        <v>0</v>
      </c>
      <c r="C73097" s="56"/>
      <c r="AC73097" s="56"/>
      <c r="AD73097" s="56"/>
      <c r="AE73097" s="56"/>
    </row>
    <row r="73098" spans="1:31" x14ac:dyDescent="0.25">
      <c r="A73098" s="41">
        <v>0</v>
      </c>
      <c r="C73098" s="56"/>
      <c r="AC73098" s="56"/>
      <c r="AD73098" s="56"/>
      <c r="AE73098" s="56"/>
    </row>
    <row r="73099" spans="1:31" x14ac:dyDescent="0.25">
      <c r="A73099" s="41">
        <v>0</v>
      </c>
      <c r="C73099" s="56"/>
      <c r="AC73099" s="56"/>
      <c r="AD73099" s="56"/>
      <c r="AE73099" s="56"/>
    </row>
    <row r="73100" spans="1:31" x14ac:dyDescent="0.25">
      <c r="A73100" s="41">
        <v>0</v>
      </c>
      <c r="C73100" s="56"/>
      <c r="AC73100" s="56"/>
      <c r="AD73100" s="56"/>
      <c r="AE73100" s="56"/>
    </row>
    <row r="73101" spans="1:31" x14ac:dyDescent="0.25">
      <c r="A73101" s="41">
        <v>0</v>
      </c>
      <c r="C73101" s="56"/>
      <c r="AC73101" s="56"/>
      <c r="AD73101" s="56"/>
      <c r="AE73101" s="56"/>
    </row>
    <row r="73102" spans="1:31" x14ac:dyDescent="0.25">
      <c r="A73102" s="41">
        <v>0</v>
      </c>
      <c r="C73102" s="56"/>
      <c r="AC73102" s="56"/>
      <c r="AD73102" s="56"/>
      <c r="AE73102" s="56"/>
    </row>
    <row r="73103" spans="1:31" x14ac:dyDescent="0.25">
      <c r="A73103" s="41">
        <v>0</v>
      </c>
      <c r="C73103" s="56"/>
      <c r="AC73103" s="56"/>
      <c r="AD73103" s="56"/>
      <c r="AE73103" s="56"/>
    </row>
    <row r="73104" spans="1:31" x14ac:dyDescent="0.25">
      <c r="A73104" s="41">
        <v>0</v>
      </c>
      <c r="C73104" s="56"/>
      <c r="AC73104" s="56"/>
      <c r="AD73104" s="56"/>
      <c r="AE73104" s="56"/>
    </row>
    <row r="73105" spans="1:31" x14ac:dyDescent="0.25">
      <c r="A73105" s="41">
        <v>73024</v>
      </c>
      <c r="C73105" s="56"/>
      <c r="AC73105" s="56"/>
      <c r="AD73105" s="56"/>
      <c r="AE73105" s="56"/>
    </row>
    <row r="73106" spans="1:31" x14ac:dyDescent="0.25">
      <c r="A73106" s="41">
        <v>0</v>
      </c>
      <c r="C73106" s="56"/>
      <c r="AC73106" s="56"/>
      <c r="AD73106" s="56"/>
      <c r="AE73106" s="56"/>
    </row>
    <row r="73107" spans="1:31" x14ac:dyDescent="0.25">
      <c r="A73107" s="41">
        <v>0</v>
      </c>
      <c r="C73107" s="56"/>
      <c r="AC73107" s="56"/>
      <c r="AD73107" s="56"/>
      <c r="AE73107" s="56"/>
    </row>
    <row r="73108" spans="1:31" x14ac:dyDescent="0.25">
      <c r="A73108" s="41">
        <v>0</v>
      </c>
      <c r="C73108" s="56"/>
      <c r="AC73108" s="56"/>
      <c r="AD73108" s="56"/>
      <c r="AE73108" s="56"/>
    </row>
    <row r="73109" spans="1:31" x14ac:dyDescent="0.25">
      <c r="A73109" s="41">
        <v>0</v>
      </c>
      <c r="C73109" s="56"/>
      <c r="AC73109" s="56"/>
      <c r="AD73109" s="56"/>
      <c r="AE73109" s="56"/>
    </row>
    <row r="73110" spans="1:31" x14ac:dyDescent="0.25">
      <c r="A73110" s="41">
        <v>0</v>
      </c>
      <c r="C73110" s="56"/>
      <c r="AC73110" s="56"/>
      <c r="AD73110" s="56"/>
      <c r="AE73110" s="56"/>
    </row>
    <row r="73111" spans="1:31" x14ac:dyDescent="0.25">
      <c r="A73111" s="41">
        <v>0</v>
      </c>
      <c r="C73111" s="56"/>
      <c r="AC73111" s="56"/>
      <c r="AD73111" s="56"/>
      <c r="AE73111" s="56"/>
    </row>
    <row r="73112" spans="1:31" x14ac:dyDescent="0.25">
      <c r="A73112" s="41">
        <v>0</v>
      </c>
      <c r="C73112" s="56"/>
      <c r="AC73112" s="56"/>
      <c r="AD73112" s="56"/>
      <c r="AE73112" s="56"/>
    </row>
    <row r="73113" spans="1:31" x14ac:dyDescent="0.25">
      <c r="A73113" s="41">
        <v>0</v>
      </c>
      <c r="C73113" s="56"/>
      <c r="AC73113" s="56"/>
      <c r="AD73113" s="56"/>
      <c r="AE73113" s="56"/>
    </row>
    <row r="73114" spans="1:31" x14ac:dyDescent="0.25">
      <c r="A73114" s="41">
        <v>0</v>
      </c>
      <c r="C73114" s="56"/>
      <c r="AC73114" s="56"/>
      <c r="AD73114" s="56"/>
      <c r="AE73114" s="56"/>
    </row>
    <row r="73115" spans="1:31" x14ac:dyDescent="0.25">
      <c r="A73115" s="41">
        <v>0</v>
      </c>
      <c r="C73115" s="56"/>
      <c r="AC73115" s="56"/>
      <c r="AD73115" s="56"/>
      <c r="AE73115" s="56"/>
    </row>
    <row r="73116" spans="1:31" x14ac:dyDescent="0.25">
      <c r="A73116" s="41">
        <v>0</v>
      </c>
      <c r="C73116" s="56"/>
      <c r="AC73116" s="56"/>
      <c r="AD73116" s="56"/>
      <c r="AE73116" s="56"/>
    </row>
    <row r="73117" spans="1:31" x14ac:dyDescent="0.25">
      <c r="A73117" s="41">
        <v>0</v>
      </c>
      <c r="C73117" s="56"/>
      <c r="AC73117" s="56"/>
      <c r="AD73117" s="56"/>
      <c r="AE73117" s="56"/>
    </row>
    <row r="73118" spans="1:31" x14ac:dyDescent="0.25">
      <c r="A73118" s="41">
        <v>0</v>
      </c>
      <c r="C73118" s="56"/>
      <c r="AC73118" s="56"/>
      <c r="AD73118" s="56"/>
      <c r="AE73118" s="56"/>
    </row>
    <row r="73119" spans="1:31" x14ac:dyDescent="0.25">
      <c r="A73119" s="41">
        <v>0</v>
      </c>
      <c r="C73119" s="56"/>
      <c r="AC73119" s="56"/>
      <c r="AD73119" s="56"/>
      <c r="AE73119" s="56"/>
    </row>
    <row r="73120" spans="1:31" x14ac:dyDescent="0.25">
      <c r="A73120" s="41">
        <v>0</v>
      </c>
      <c r="C73120" s="56"/>
      <c r="AC73120" s="56"/>
      <c r="AD73120" s="56"/>
      <c r="AE73120" s="56"/>
    </row>
    <row r="73121" spans="1:31" x14ac:dyDescent="0.25">
      <c r="A73121" s="41">
        <v>0</v>
      </c>
      <c r="C73121" s="56"/>
      <c r="AC73121" s="56"/>
      <c r="AD73121" s="56"/>
      <c r="AE73121" s="56"/>
    </row>
    <row r="73122" spans="1:31" x14ac:dyDescent="0.25">
      <c r="A73122" s="41">
        <v>0</v>
      </c>
      <c r="C73122" s="56"/>
      <c r="AC73122" s="56"/>
      <c r="AD73122" s="56"/>
      <c r="AE73122" s="56"/>
    </row>
    <row r="73123" spans="1:31" x14ac:dyDescent="0.25">
      <c r="A73123" s="41">
        <v>0</v>
      </c>
      <c r="C73123" s="56"/>
      <c r="AC73123" s="56"/>
      <c r="AD73123" s="56"/>
      <c r="AE73123" s="56"/>
    </row>
    <row r="73124" spans="1:31" x14ac:dyDescent="0.25">
      <c r="A73124" s="41">
        <v>0</v>
      </c>
      <c r="C73124" s="56"/>
      <c r="AC73124" s="56"/>
      <c r="AD73124" s="56"/>
      <c r="AE73124" s="56"/>
    </row>
    <row r="73125" spans="1:31" x14ac:dyDescent="0.25">
      <c r="A73125" s="41">
        <v>0</v>
      </c>
      <c r="C73125" s="56"/>
      <c r="AC73125" s="56"/>
      <c r="AD73125" s="56"/>
      <c r="AE73125" s="56"/>
    </row>
    <row r="73126" spans="1:31" x14ac:dyDescent="0.25">
      <c r="A73126" s="41">
        <v>0</v>
      </c>
      <c r="C73126" s="56"/>
      <c r="AC73126" s="56"/>
      <c r="AD73126" s="56"/>
      <c r="AE73126" s="56"/>
    </row>
    <row r="73127" spans="1:31" x14ac:dyDescent="0.25">
      <c r="A73127" s="41">
        <v>0</v>
      </c>
      <c r="C73127" s="56"/>
      <c r="AC73127" s="56"/>
      <c r="AD73127" s="56"/>
      <c r="AE73127" s="56"/>
    </row>
    <row r="73128" spans="1:31" x14ac:dyDescent="0.25">
      <c r="A73128" s="41">
        <v>0</v>
      </c>
      <c r="C73128" s="56"/>
      <c r="AC73128" s="56"/>
      <c r="AD73128" s="56"/>
      <c r="AE73128" s="56"/>
    </row>
    <row r="73129" spans="1:31" x14ac:dyDescent="0.25">
      <c r="A73129" s="41">
        <v>0</v>
      </c>
      <c r="C73129" s="56"/>
      <c r="AC73129" s="56"/>
      <c r="AD73129" s="56"/>
      <c r="AE73129" s="56"/>
    </row>
    <row r="73130" spans="1:31" x14ac:dyDescent="0.25">
      <c r="A73130" s="41">
        <v>0</v>
      </c>
      <c r="C73130" s="56"/>
      <c r="AC73130" s="56"/>
      <c r="AD73130" s="56"/>
      <c r="AE73130" s="56"/>
    </row>
    <row r="73131" spans="1:31" x14ac:dyDescent="0.25">
      <c r="A73131" s="41">
        <v>0</v>
      </c>
      <c r="C73131" s="56"/>
      <c r="AC73131" s="56"/>
      <c r="AD73131" s="56"/>
      <c r="AE73131" s="56"/>
    </row>
    <row r="73132" spans="1:31" x14ac:dyDescent="0.25">
      <c r="A73132" s="41">
        <v>0</v>
      </c>
      <c r="C73132" s="56"/>
      <c r="AC73132" s="56"/>
      <c r="AD73132" s="56"/>
      <c r="AE73132" s="56"/>
    </row>
    <row r="73133" spans="1:31" x14ac:dyDescent="0.25">
      <c r="A73133" s="41">
        <v>0</v>
      </c>
      <c r="C73133" s="56"/>
      <c r="AC73133" s="56"/>
      <c r="AD73133" s="56"/>
      <c r="AE73133" s="56"/>
    </row>
    <row r="73134" spans="1:31" x14ac:dyDescent="0.25">
      <c r="A73134" s="41">
        <v>0</v>
      </c>
      <c r="C73134" s="56"/>
      <c r="AC73134" s="56"/>
      <c r="AD73134" s="56"/>
      <c r="AE73134" s="56"/>
    </row>
    <row r="73135" spans="1:31" x14ac:dyDescent="0.25">
      <c r="A73135" s="41">
        <v>0</v>
      </c>
      <c r="C73135" s="56"/>
      <c r="AC73135" s="56"/>
      <c r="AD73135" s="56"/>
      <c r="AE73135" s="56"/>
    </row>
    <row r="73136" spans="1:31" x14ac:dyDescent="0.25">
      <c r="A73136" s="41">
        <v>0</v>
      </c>
      <c r="C73136" s="56"/>
      <c r="AC73136" s="56"/>
      <c r="AD73136" s="56"/>
      <c r="AE73136" s="56"/>
    </row>
    <row r="73137" spans="1:31" x14ac:dyDescent="0.25">
      <c r="A73137" s="41">
        <v>0</v>
      </c>
      <c r="C73137" s="56"/>
      <c r="AC73137" s="56"/>
      <c r="AD73137" s="56"/>
      <c r="AE73137" s="56"/>
    </row>
    <row r="73138" spans="1:31" x14ac:dyDescent="0.25">
      <c r="A73138" s="41">
        <v>0</v>
      </c>
      <c r="C73138" s="56"/>
      <c r="AC73138" s="56"/>
      <c r="AD73138" s="56"/>
      <c r="AE73138" s="56"/>
    </row>
    <row r="73139" spans="1:31" x14ac:dyDescent="0.25">
      <c r="A73139" s="41">
        <v>0</v>
      </c>
      <c r="C73139" s="56"/>
      <c r="AC73139" s="56"/>
      <c r="AD73139" s="56"/>
      <c r="AE73139" s="56"/>
    </row>
    <row r="73140" spans="1:31" x14ac:dyDescent="0.25">
      <c r="A73140" s="41">
        <v>0</v>
      </c>
      <c r="C73140" s="56"/>
      <c r="AC73140" s="56"/>
      <c r="AD73140" s="56"/>
      <c r="AE73140" s="56"/>
    </row>
    <row r="73141" spans="1:31" x14ac:dyDescent="0.25">
      <c r="A73141" s="41">
        <v>0</v>
      </c>
      <c r="C73141" s="56"/>
      <c r="AC73141" s="56"/>
      <c r="AD73141" s="56"/>
      <c r="AE73141" s="56"/>
    </row>
    <row r="73142" spans="1:31" x14ac:dyDescent="0.25">
      <c r="A73142" s="41">
        <v>0</v>
      </c>
      <c r="C73142" s="56"/>
      <c r="AC73142" s="56"/>
      <c r="AD73142" s="56"/>
      <c r="AE73142" s="56"/>
    </row>
    <row r="73143" spans="1:31" x14ac:dyDescent="0.25">
      <c r="A73143" s="41">
        <v>0</v>
      </c>
      <c r="C73143" s="56"/>
      <c r="AC73143" s="56"/>
      <c r="AD73143" s="56"/>
      <c r="AE73143" s="56"/>
    </row>
    <row r="73144" spans="1:31" x14ac:dyDescent="0.25">
      <c r="A73144" s="41">
        <v>0</v>
      </c>
      <c r="C73144" s="56"/>
      <c r="AC73144" s="56"/>
      <c r="AD73144" s="56"/>
      <c r="AE73144" s="56"/>
    </row>
    <row r="73145" spans="1:31" x14ac:dyDescent="0.25">
      <c r="A73145" s="41">
        <v>0</v>
      </c>
      <c r="C73145" s="56"/>
      <c r="AC73145" s="56"/>
      <c r="AD73145" s="56"/>
      <c r="AE73145" s="56"/>
    </row>
    <row r="73146" spans="1:31" x14ac:dyDescent="0.25">
      <c r="A73146" s="41">
        <v>0</v>
      </c>
      <c r="C73146" s="56"/>
      <c r="AC73146" s="56"/>
      <c r="AD73146" s="56"/>
      <c r="AE73146" s="56"/>
    </row>
    <row r="73147" spans="1:31" x14ac:dyDescent="0.25">
      <c r="A73147" s="41">
        <v>0</v>
      </c>
      <c r="C73147" s="56"/>
      <c r="AC73147" s="56"/>
      <c r="AD73147" s="56"/>
      <c r="AE73147" s="56"/>
    </row>
    <row r="73148" spans="1:31" x14ac:dyDescent="0.25">
      <c r="A73148" s="41">
        <v>0</v>
      </c>
      <c r="C73148" s="56"/>
      <c r="AC73148" s="56"/>
      <c r="AD73148" s="56"/>
      <c r="AE73148" s="56"/>
    </row>
    <row r="73149" spans="1:31" x14ac:dyDescent="0.25">
      <c r="A73149" s="41">
        <v>0</v>
      </c>
      <c r="C73149" s="56"/>
      <c r="AC73149" s="56"/>
      <c r="AD73149" s="56"/>
      <c r="AE73149" s="56"/>
    </row>
    <row r="73150" spans="1:31" x14ac:dyDescent="0.25">
      <c r="A73150" s="41">
        <v>0</v>
      </c>
      <c r="C73150" s="56"/>
      <c r="AC73150" s="56"/>
      <c r="AD73150" s="56"/>
      <c r="AE73150" s="56"/>
    </row>
    <row r="73151" spans="1:31" x14ac:dyDescent="0.25">
      <c r="A73151" s="41">
        <v>0</v>
      </c>
      <c r="C73151" s="56"/>
      <c r="AC73151" s="56"/>
      <c r="AD73151" s="56"/>
      <c r="AE73151" s="56"/>
    </row>
    <row r="73152" spans="1:31" x14ac:dyDescent="0.25">
      <c r="A73152" s="41">
        <v>0</v>
      </c>
      <c r="C73152" s="56"/>
      <c r="AC73152" s="56"/>
      <c r="AD73152" s="56"/>
      <c r="AE73152" s="56"/>
    </row>
    <row r="73153" spans="1:31" x14ac:dyDescent="0.25">
      <c r="A73153" s="41">
        <v>0</v>
      </c>
      <c r="C73153" s="56"/>
      <c r="AC73153" s="56"/>
      <c r="AD73153" s="56"/>
      <c r="AE73153" s="56"/>
    </row>
    <row r="73154" spans="1:31" x14ac:dyDescent="0.25">
      <c r="A73154" s="41">
        <v>0</v>
      </c>
      <c r="C73154" s="56"/>
      <c r="AC73154" s="56"/>
      <c r="AD73154" s="56"/>
      <c r="AE73154" s="56"/>
    </row>
    <row r="73155" spans="1:31" x14ac:dyDescent="0.25">
      <c r="A73155" s="41">
        <v>0</v>
      </c>
      <c r="C73155" s="56"/>
      <c r="AC73155" s="56"/>
      <c r="AD73155" s="56"/>
      <c r="AE73155" s="56"/>
    </row>
    <row r="73156" spans="1:31" x14ac:dyDescent="0.25">
      <c r="A73156" s="41">
        <v>0</v>
      </c>
      <c r="C73156" s="56"/>
      <c r="AC73156" s="56"/>
      <c r="AD73156" s="56"/>
      <c r="AE73156" s="56"/>
    </row>
    <row r="73157" spans="1:31" x14ac:dyDescent="0.25">
      <c r="A73157" s="41">
        <v>0</v>
      </c>
      <c r="C73157" s="56"/>
      <c r="AC73157" s="56"/>
      <c r="AD73157" s="56"/>
      <c r="AE73157" s="56"/>
    </row>
    <row r="73158" spans="1:31" x14ac:dyDescent="0.25">
      <c r="A73158" s="41">
        <v>0</v>
      </c>
      <c r="C73158" s="56"/>
      <c r="AC73158" s="56"/>
      <c r="AD73158" s="56"/>
      <c r="AE73158" s="56"/>
    </row>
    <row r="73159" spans="1:31" x14ac:dyDescent="0.25">
      <c r="A73159" s="41">
        <v>0</v>
      </c>
      <c r="C73159" s="56"/>
      <c r="AC73159" s="56"/>
      <c r="AD73159" s="56"/>
      <c r="AE73159" s="56"/>
    </row>
    <row r="73160" spans="1:31" x14ac:dyDescent="0.25">
      <c r="A73160" s="41">
        <v>0</v>
      </c>
      <c r="C73160" s="56"/>
      <c r="AC73160" s="56"/>
      <c r="AD73160" s="56"/>
      <c r="AE73160" s="56"/>
    </row>
    <row r="73161" spans="1:31" x14ac:dyDescent="0.25">
      <c r="A73161" s="41">
        <v>0</v>
      </c>
      <c r="C73161" s="56"/>
      <c r="AC73161" s="56"/>
      <c r="AD73161" s="56"/>
      <c r="AE73161" s="56"/>
    </row>
    <row r="73162" spans="1:31" x14ac:dyDescent="0.25">
      <c r="A73162" s="41">
        <v>0</v>
      </c>
      <c r="C73162" s="56"/>
      <c r="AC73162" s="56"/>
      <c r="AD73162" s="56"/>
      <c r="AE73162" s="56"/>
    </row>
    <row r="73163" spans="1:31" x14ac:dyDescent="0.25">
      <c r="A73163" s="41">
        <v>0</v>
      </c>
      <c r="C73163" s="56"/>
      <c r="AC73163" s="56"/>
      <c r="AD73163" s="56"/>
      <c r="AE73163" s="56"/>
    </row>
    <row r="73164" spans="1:31" x14ac:dyDescent="0.25">
      <c r="A73164" s="41">
        <v>0</v>
      </c>
      <c r="C73164" s="56"/>
      <c r="AC73164" s="56"/>
      <c r="AD73164" s="56"/>
      <c r="AE73164" s="56"/>
    </row>
    <row r="73165" spans="1:31" x14ac:dyDescent="0.25">
      <c r="A73165" s="41">
        <v>0</v>
      </c>
      <c r="C73165" s="56"/>
      <c r="AC73165" s="56"/>
      <c r="AD73165" s="56"/>
      <c r="AE73165" s="56"/>
    </row>
    <row r="73166" spans="1:31" x14ac:dyDescent="0.25">
      <c r="A73166" s="41">
        <v>0</v>
      </c>
      <c r="C73166" s="56"/>
      <c r="AC73166" s="56"/>
      <c r="AD73166" s="56"/>
      <c r="AE73166" s="56"/>
    </row>
    <row r="73167" spans="1:31" x14ac:dyDescent="0.25">
      <c r="A73167" s="41">
        <v>0</v>
      </c>
      <c r="C73167" s="56"/>
      <c r="AC73167" s="56"/>
      <c r="AD73167" s="56"/>
      <c r="AE73167" s="56"/>
    </row>
    <row r="73168" spans="1:31" x14ac:dyDescent="0.25">
      <c r="A73168" s="41">
        <v>0</v>
      </c>
      <c r="C73168" s="56"/>
      <c r="AC73168" s="56"/>
      <c r="AD73168" s="56"/>
      <c r="AE73168" s="56"/>
    </row>
    <row r="73169" spans="1:31" x14ac:dyDescent="0.25">
      <c r="A73169" s="41">
        <v>0</v>
      </c>
      <c r="C73169" s="56"/>
      <c r="AC73169" s="56"/>
      <c r="AD73169" s="56"/>
      <c r="AE73169" s="56"/>
    </row>
    <row r="73170" spans="1:31" x14ac:dyDescent="0.25">
      <c r="A73170" s="41">
        <v>0</v>
      </c>
      <c r="C73170" s="56"/>
      <c r="AC73170" s="56"/>
      <c r="AD73170" s="56"/>
      <c r="AE73170" s="56"/>
    </row>
    <row r="73171" spans="1:31" x14ac:dyDescent="0.25">
      <c r="A73171" s="41">
        <v>0</v>
      </c>
      <c r="C73171" s="56"/>
      <c r="AC73171" s="56"/>
      <c r="AD73171" s="56"/>
      <c r="AE73171" s="56"/>
    </row>
    <row r="73172" spans="1:31" x14ac:dyDescent="0.25">
      <c r="A73172" s="41">
        <v>0</v>
      </c>
      <c r="C73172" s="56"/>
      <c r="AC73172" s="56"/>
      <c r="AD73172" s="56"/>
      <c r="AE73172" s="56"/>
    </row>
    <row r="73173" spans="1:31" x14ac:dyDescent="0.25">
      <c r="A73173" s="41">
        <v>0</v>
      </c>
      <c r="C73173" s="56"/>
      <c r="AC73173" s="56"/>
      <c r="AD73173" s="56"/>
      <c r="AE73173" s="56"/>
    </row>
    <row r="73174" spans="1:31" x14ac:dyDescent="0.25">
      <c r="A73174" s="41">
        <v>0</v>
      </c>
      <c r="C73174" s="56"/>
      <c r="AC73174" s="56"/>
      <c r="AD73174" s="56"/>
      <c r="AE73174" s="56"/>
    </row>
    <row r="73175" spans="1:31" x14ac:dyDescent="0.25">
      <c r="A73175" s="41">
        <v>0</v>
      </c>
      <c r="C73175" s="56"/>
      <c r="AC73175" s="56"/>
      <c r="AD73175" s="56"/>
      <c r="AE73175" s="56"/>
    </row>
    <row r="73176" spans="1:31" x14ac:dyDescent="0.25">
      <c r="A73176" s="41">
        <v>0</v>
      </c>
      <c r="C73176" s="56"/>
      <c r="AC73176" s="56"/>
      <c r="AD73176" s="56"/>
      <c r="AE73176" s="56"/>
    </row>
    <row r="73177" spans="1:31" x14ac:dyDescent="0.25">
      <c r="A73177" s="41">
        <v>0</v>
      </c>
      <c r="C73177" s="56"/>
      <c r="AC73177" s="56"/>
      <c r="AD73177" s="56"/>
      <c r="AE73177" s="56"/>
    </row>
    <row r="73178" spans="1:31" x14ac:dyDescent="0.25">
      <c r="A73178" s="41">
        <v>0</v>
      </c>
      <c r="C73178" s="56"/>
      <c r="AC73178" s="56"/>
      <c r="AD73178" s="56"/>
      <c r="AE73178" s="56"/>
    </row>
    <row r="73179" spans="1:31" x14ac:dyDescent="0.25">
      <c r="A73179" s="41">
        <v>0</v>
      </c>
      <c r="C73179" s="56"/>
      <c r="AC73179" s="56"/>
      <c r="AD73179" s="56"/>
      <c r="AE73179" s="56"/>
    </row>
    <row r="73180" spans="1:31" x14ac:dyDescent="0.25">
      <c r="A73180" s="41">
        <v>0</v>
      </c>
      <c r="C73180" s="56"/>
      <c r="AC73180" s="56"/>
      <c r="AD73180" s="56"/>
      <c r="AE73180" s="56"/>
    </row>
    <row r="73181" spans="1:31" x14ac:dyDescent="0.25">
      <c r="A73181" s="41">
        <v>0</v>
      </c>
      <c r="C73181" s="56"/>
      <c r="AC73181" s="56"/>
      <c r="AD73181" s="56"/>
      <c r="AE73181" s="56"/>
    </row>
    <row r="73182" spans="1:31" x14ac:dyDescent="0.25">
      <c r="A73182" s="41">
        <v>0</v>
      </c>
      <c r="C73182" s="56"/>
      <c r="AC73182" s="56"/>
      <c r="AD73182" s="56"/>
      <c r="AE73182" s="56"/>
    </row>
    <row r="73183" spans="1:31" x14ac:dyDescent="0.25">
      <c r="A73183" s="41">
        <v>0</v>
      </c>
      <c r="C73183" s="56"/>
      <c r="AC73183" s="56"/>
      <c r="AD73183" s="56"/>
      <c r="AE73183" s="56"/>
    </row>
    <row r="73184" spans="1:31" x14ac:dyDescent="0.25">
      <c r="A73184" s="41">
        <v>0</v>
      </c>
      <c r="C73184" s="56"/>
      <c r="AC73184" s="56"/>
      <c r="AD73184" s="56"/>
      <c r="AE73184" s="56"/>
    </row>
    <row r="73185" spans="1:31" x14ac:dyDescent="0.25">
      <c r="A73185" s="41">
        <v>0</v>
      </c>
      <c r="C73185" s="56"/>
      <c r="AC73185" s="56"/>
      <c r="AD73185" s="56"/>
      <c r="AE73185" s="56"/>
    </row>
    <row r="73186" spans="1:31" x14ac:dyDescent="0.25">
      <c r="A73186" s="41">
        <v>0</v>
      </c>
      <c r="C73186" s="56"/>
      <c r="AC73186" s="56"/>
      <c r="AD73186" s="56"/>
      <c r="AE73186" s="56"/>
    </row>
    <row r="73187" spans="1:31" x14ac:dyDescent="0.25">
      <c r="A73187" s="41">
        <v>0</v>
      </c>
      <c r="C73187" s="56"/>
      <c r="AC73187" s="56"/>
      <c r="AD73187" s="56"/>
      <c r="AE73187" s="56"/>
    </row>
    <row r="73188" spans="1:31" x14ac:dyDescent="0.25">
      <c r="A73188" s="41">
        <v>0</v>
      </c>
      <c r="C73188" s="56"/>
      <c r="AC73188" s="56"/>
      <c r="AD73188" s="56"/>
      <c r="AE73188" s="56"/>
    </row>
    <row r="73189" spans="1:31" x14ac:dyDescent="0.25">
      <c r="A73189" s="41">
        <v>0</v>
      </c>
      <c r="C73189" s="56"/>
      <c r="AC73189" s="56"/>
      <c r="AD73189" s="56"/>
      <c r="AE73189" s="56"/>
    </row>
    <row r="73190" spans="1:31" x14ac:dyDescent="0.25">
      <c r="A73190" s="41">
        <v>0</v>
      </c>
      <c r="C73190" s="56"/>
      <c r="AC73190" s="56"/>
      <c r="AD73190" s="56"/>
      <c r="AE73190" s="56"/>
    </row>
    <row r="73191" spans="1:31" x14ac:dyDescent="0.25">
      <c r="A73191" s="41">
        <v>0</v>
      </c>
      <c r="C73191" s="56"/>
      <c r="AC73191" s="56"/>
      <c r="AD73191" s="56"/>
      <c r="AE73191" s="56"/>
    </row>
    <row r="73192" spans="1:31" x14ac:dyDescent="0.25">
      <c r="A73192" s="41">
        <v>0</v>
      </c>
      <c r="C73192" s="56"/>
      <c r="AC73192" s="56"/>
      <c r="AD73192" s="56"/>
      <c r="AE73192" s="56"/>
    </row>
    <row r="73193" spans="1:31" x14ac:dyDescent="0.25">
      <c r="A73193" s="41">
        <v>0</v>
      </c>
      <c r="C73193" s="56"/>
      <c r="AC73193" s="56"/>
      <c r="AD73193" s="56"/>
      <c r="AE73193" s="56"/>
    </row>
    <row r="73194" spans="1:31" x14ac:dyDescent="0.25">
      <c r="A73194" s="41">
        <v>0</v>
      </c>
      <c r="C73194" s="56"/>
      <c r="AC73194" s="56"/>
      <c r="AD73194" s="56"/>
      <c r="AE73194" s="56"/>
    </row>
    <row r="73195" spans="1:31" x14ac:dyDescent="0.25">
      <c r="A73195" s="41">
        <v>0</v>
      </c>
      <c r="C73195" s="56"/>
      <c r="AC73195" s="56"/>
      <c r="AD73195" s="56"/>
      <c r="AE73195" s="56"/>
    </row>
    <row r="73196" spans="1:31" x14ac:dyDescent="0.25">
      <c r="A73196" s="41">
        <v>0</v>
      </c>
      <c r="C73196" s="56"/>
      <c r="AC73196" s="56"/>
      <c r="AD73196" s="56"/>
      <c r="AE73196" s="56"/>
    </row>
    <row r="73197" spans="1:31" x14ac:dyDescent="0.25">
      <c r="A73197" s="41">
        <v>0</v>
      </c>
      <c r="C73197" s="56"/>
      <c r="AC73197" s="56"/>
      <c r="AD73197" s="56"/>
      <c r="AE73197" s="56"/>
    </row>
    <row r="73198" spans="1:31" x14ac:dyDescent="0.25">
      <c r="A73198" s="41">
        <v>0</v>
      </c>
      <c r="C73198" s="56"/>
      <c r="AC73198" s="56"/>
      <c r="AD73198" s="56"/>
      <c r="AE73198" s="56"/>
    </row>
    <row r="73199" spans="1:31" x14ac:dyDescent="0.25">
      <c r="A73199" s="41">
        <v>0</v>
      </c>
      <c r="C73199" s="56"/>
      <c r="AC73199" s="56"/>
      <c r="AD73199" s="56"/>
      <c r="AE73199" s="56"/>
    </row>
    <row r="73200" spans="1:31" x14ac:dyDescent="0.25">
      <c r="A73200" s="41">
        <v>0</v>
      </c>
      <c r="C73200" s="56"/>
      <c r="AC73200" s="56"/>
      <c r="AD73200" s="56"/>
      <c r="AE73200" s="56"/>
    </row>
    <row r="73201" spans="1:31" x14ac:dyDescent="0.25">
      <c r="A73201" s="41">
        <v>0</v>
      </c>
      <c r="C73201" s="56"/>
      <c r="AC73201" s="56"/>
      <c r="AD73201" s="56"/>
      <c r="AE73201" s="56"/>
    </row>
    <row r="73202" spans="1:31" x14ac:dyDescent="0.25">
      <c r="A73202" s="41">
        <v>0</v>
      </c>
      <c r="C73202" s="56"/>
      <c r="AC73202" s="56"/>
      <c r="AD73202" s="56"/>
      <c r="AE73202" s="56"/>
    </row>
    <row r="73203" spans="1:31" x14ac:dyDescent="0.25">
      <c r="A73203" s="41">
        <v>0</v>
      </c>
      <c r="C73203" s="56"/>
      <c r="AC73203" s="56"/>
      <c r="AD73203" s="56"/>
      <c r="AE73203" s="56"/>
    </row>
    <row r="73204" spans="1:31" x14ac:dyDescent="0.25">
      <c r="A73204" s="41">
        <v>0</v>
      </c>
      <c r="C73204" s="56"/>
      <c r="AC73204" s="56"/>
      <c r="AD73204" s="56"/>
      <c r="AE73204" s="56"/>
    </row>
    <row r="73205" spans="1:31" x14ac:dyDescent="0.25">
      <c r="A73205" s="41">
        <v>0</v>
      </c>
      <c r="C73205" s="56"/>
      <c r="AC73205" s="56"/>
      <c r="AD73205" s="56"/>
      <c r="AE73205" s="56"/>
    </row>
    <row r="73206" spans="1:31" x14ac:dyDescent="0.25">
      <c r="A73206" s="41">
        <v>0</v>
      </c>
      <c r="C73206" s="56"/>
      <c r="AC73206" s="56"/>
      <c r="AD73206" s="56"/>
      <c r="AE73206" s="56"/>
    </row>
    <row r="73207" spans="1:31" x14ac:dyDescent="0.25">
      <c r="A73207" s="41">
        <v>0</v>
      </c>
      <c r="C73207" s="56"/>
      <c r="AC73207" s="56"/>
      <c r="AD73207" s="56"/>
      <c r="AE73207" s="56"/>
    </row>
    <row r="73208" spans="1:31" x14ac:dyDescent="0.25">
      <c r="A73208" s="41">
        <v>0</v>
      </c>
      <c r="C73208" s="56"/>
      <c r="AC73208" s="56"/>
      <c r="AD73208" s="56"/>
      <c r="AE73208" s="56"/>
    </row>
    <row r="73209" spans="1:31" x14ac:dyDescent="0.25">
      <c r="A73209" s="41">
        <v>0</v>
      </c>
      <c r="C73209" s="56"/>
      <c r="AC73209" s="56"/>
      <c r="AD73209" s="56"/>
      <c r="AE73209" s="56"/>
    </row>
    <row r="73210" spans="1:31" x14ac:dyDescent="0.25">
      <c r="A73210" s="41">
        <v>0</v>
      </c>
      <c r="C73210" s="56"/>
      <c r="AC73210" s="56"/>
      <c r="AD73210" s="56"/>
      <c r="AE73210" s="56"/>
    </row>
    <row r="73211" spans="1:31" x14ac:dyDescent="0.25">
      <c r="A73211" s="41">
        <v>0</v>
      </c>
      <c r="C73211" s="56"/>
      <c r="AC73211" s="56"/>
      <c r="AD73211" s="56"/>
      <c r="AE73211" s="56"/>
    </row>
    <row r="73212" spans="1:31" x14ac:dyDescent="0.25">
      <c r="A73212" s="41">
        <v>0</v>
      </c>
      <c r="C73212" s="56"/>
      <c r="AC73212" s="56"/>
      <c r="AD73212" s="56"/>
      <c r="AE73212" s="56"/>
    </row>
    <row r="73213" spans="1:31" x14ac:dyDescent="0.25">
      <c r="A73213" s="41">
        <v>0</v>
      </c>
      <c r="C73213" s="56"/>
      <c r="AC73213" s="56"/>
      <c r="AD73213" s="56"/>
      <c r="AE73213" s="56"/>
    </row>
    <row r="73214" spans="1:31" x14ac:dyDescent="0.25">
      <c r="A73214" s="41">
        <v>0</v>
      </c>
      <c r="C73214" s="56"/>
      <c r="AC73214" s="56"/>
      <c r="AD73214" s="56"/>
      <c r="AE73214" s="56"/>
    </row>
    <row r="73215" spans="1:31" x14ac:dyDescent="0.25">
      <c r="A73215" s="41">
        <v>0</v>
      </c>
      <c r="C73215" s="56"/>
      <c r="AC73215" s="56"/>
      <c r="AD73215" s="56"/>
      <c r="AE73215" s="56"/>
    </row>
    <row r="73216" spans="1:31" x14ac:dyDescent="0.25">
      <c r="A73216" s="41">
        <v>0</v>
      </c>
      <c r="C73216" s="56"/>
      <c r="AC73216" s="56"/>
      <c r="AD73216" s="56"/>
      <c r="AE73216" s="56"/>
    </row>
    <row r="73217" spans="1:31" x14ac:dyDescent="0.25">
      <c r="A73217" s="41">
        <v>0</v>
      </c>
      <c r="C73217" s="56"/>
      <c r="AC73217" s="56"/>
      <c r="AD73217" s="56"/>
      <c r="AE73217" s="56"/>
    </row>
    <row r="73218" spans="1:31" x14ac:dyDescent="0.25">
      <c r="A73218" s="41">
        <v>0</v>
      </c>
      <c r="C73218" s="56"/>
      <c r="AC73218" s="56"/>
      <c r="AD73218" s="56"/>
      <c r="AE73218" s="56"/>
    </row>
    <row r="73219" spans="1:31" x14ac:dyDescent="0.25">
      <c r="A73219" s="41">
        <v>0</v>
      </c>
      <c r="C73219" s="56"/>
      <c r="AC73219" s="56"/>
      <c r="AD73219" s="56"/>
      <c r="AE73219" s="56"/>
    </row>
    <row r="73220" spans="1:31" x14ac:dyDescent="0.25">
      <c r="A73220" s="41">
        <v>0</v>
      </c>
      <c r="C73220" s="56"/>
      <c r="AC73220" s="56"/>
      <c r="AD73220" s="56"/>
      <c r="AE73220" s="56"/>
    </row>
    <row r="73221" spans="1:31" x14ac:dyDescent="0.25">
      <c r="A73221" s="41">
        <v>0</v>
      </c>
      <c r="C73221" s="56"/>
      <c r="AC73221" s="56"/>
      <c r="AD73221" s="56"/>
      <c r="AE73221" s="56"/>
    </row>
    <row r="73222" spans="1:31" x14ac:dyDescent="0.25">
      <c r="A73222" s="41">
        <v>0</v>
      </c>
      <c r="C73222" s="56"/>
      <c r="AC73222" s="56"/>
      <c r="AD73222" s="56"/>
      <c r="AE73222" s="56"/>
    </row>
    <row r="73223" spans="1:31" x14ac:dyDescent="0.25">
      <c r="A73223" s="41">
        <v>0</v>
      </c>
      <c r="C73223" s="56"/>
      <c r="AC73223" s="56"/>
      <c r="AD73223" s="56"/>
      <c r="AE73223" s="56"/>
    </row>
    <row r="73224" spans="1:31" x14ac:dyDescent="0.25">
      <c r="A73224" s="41">
        <v>0</v>
      </c>
      <c r="C73224" s="56"/>
      <c r="AC73224" s="56"/>
      <c r="AD73224" s="56"/>
      <c r="AE73224" s="56"/>
    </row>
    <row r="73225" spans="1:31" x14ac:dyDescent="0.25">
      <c r="A73225" s="41">
        <v>0</v>
      </c>
      <c r="C73225" s="56"/>
      <c r="AC73225" s="56"/>
      <c r="AD73225" s="56"/>
      <c r="AE73225" s="56"/>
    </row>
    <row r="73226" spans="1:31" x14ac:dyDescent="0.25">
      <c r="A73226" s="41">
        <v>0</v>
      </c>
      <c r="C73226" s="56"/>
      <c r="AC73226" s="56"/>
      <c r="AD73226" s="56"/>
      <c r="AE73226" s="56"/>
    </row>
    <row r="73227" spans="1:31" x14ac:dyDescent="0.25">
      <c r="A73227" s="41">
        <v>0</v>
      </c>
      <c r="C73227" s="56"/>
      <c r="AC73227" s="56"/>
      <c r="AD73227" s="56"/>
      <c r="AE73227" s="56"/>
    </row>
    <row r="73228" spans="1:31" x14ac:dyDescent="0.25">
      <c r="A73228" s="41">
        <v>0</v>
      </c>
      <c r="C73228" s="56"/>
      <c r="AC73228" s="56"/>
      <c r="AD73228" s="56"/>
      <c r="AE73228" s="56"/>
    </row>
    <row r="73229" spans="1:31" x14ac:dyDescent="0.25">
      <c r="A73229" s="41">
        <v>0</v>
      </c>
      <c r="C73229" s="56"/>
      <c r="AC73229" s="56"/>
      <c r="AD73229" s="56"/>
      <c r="AE73229" s="56"/>
    </row>
    <row r="73230" spans="1:31" x14ac:dyDescent="0.25">
      <c r="A73230" s="41">
        <v>0</v>
      </c>
      <c r="C73230" s="56"/>
      <c r="AC73230" s="56"/>
      <c r="AD73230" s="56"/>
      <c r="AE73230" s="56"/>
    </row>
    <row r="73231" spans="1:31" x14ac:dyDescent="0.25">
      <c r="A73231" s="41">
        <v>0</v>
      </c>
      <c r="C73231" s="56"/>
      <c r="AC73231" s="56"/>
      <c r="AD73231" s="56"/>
      <c r="AE73231" s="56"/>
    </row>
    <row r="73232" spans="1:31" x14ac:dyDescent="0.25">
      <c r="A73232" s="41">
        <v>0</v>
      </c>
      <c r="C73232" s="56"/>
      <c r="AC73232" s="56"/>
      <c r="AD73232" s="56"/>
      <c r="AE73232" s="56"/>
    </row>
    <row r="73233" spans="1:31" x14ac:dyDescent="0.25">
      <c r="A73233" s="41">
        <v>0</v>
      </c>
      <c r="C73233" s="56"/>
      <c r="AC73233" s="56"/>
      <c r="AD73233" s="56"/>
      <c r="AE73233" s="56"/>
    </row>
    <row r="73234" spans="1:31" x14ac:dyDescent="0.25">
      <c r="A73234" s="41">
        <v>0</v>
      </c>
      <c r="C73234" s="56"/>
      <c r="AC73234" s="56"/>
      <c r="AD73234" s="56"/>
      <c r="AE73234" s="56"/>
    </row>
    <row r="73235" spans="1:31" x14ac:dyDescent="0.25">
      <c r="A73235" s="41">
        <v>0</v>
      </c>
      <c r="C73235" s="56"/>
      <c r="AC73235" s="56"/>
      <c r="AD73235" s="56"/>
      <c r="AE73235" s="56"/>
    </row>
    <row r="73236" spans="1:31" x14ac:dyDescent="0.25">
      <c r="A73236" s="41">
        <v>0</v>
      </c>
      <c r="C73236" s="56"/>
      <c r="AC73236" s="56"/>
      <c r="AD73236" s="56"/>
      <c r="AE73236" s="56"/>
    </row>
    <row r="73237" spans="1:31" x14ac:dyDescent="0.25">
      <c r="A73237" s="41">
        <v>0</v>
      </c>
      <c r="C73237" s="56"/>
      <c r="AC73237" s="56"/>
      <c r="AD73237" s="56"/>
      <c r="AE73237" s="56"/>
    </row>
    <row r="73238" spans="1:31" x14ac:dyDescent="0.25">
      <c r="A73238" s="41">
        <v>0</v>
      </c>
      <c r="C73238" s="56"/>
      <c r="AC73238" s="56"/>
      <c r="AD73238" s="56"/>
      <c r="AE73238" s="56"/>
    </row>
    <row r="73239" spans="1:31" x14ac:dyDescent="0.25">
      <c r="A73239" s="41">
        <v>0</v>
      </c>
      <c r="C73239" s="56"/>
      <c r="AC73239" s="56"/>
      <c r="AD73239" s="56"/>
      <c r="AE73239" s="56"/>
    </row>
    <row r="73240" spans="1:31" x14ac:dyDescent="0.25">
      <c r="A73240" s="41">
        <v>0</v>
      </c>
      <c r="C73240" s="56"/>
      <c r="AC73240" s="56"/>
      <c r="AD73240" s="56"/>
      <c r="AE73240" s="56"/>
    </row>
    <row r="73241" spans="1:31" x14ac:dyDescent="0.25">
      <c r="A73241" s="41">
        <v>0</v>
      </c>
      <c r="C73241" s="56"/>
      <c r="AC73241" s="56"/>
      <c r="AD73241" s="56"/>
      <c r="AE73241" s="56"/>
    </row>
    <row r="73242" spans="1:31" x14ac:dyDescent="0.25">
      <c r="A73242" s="41">
        <v>0</v>
      </c>
      <c r="C73242" s="56"/>
      <c r="AC73242" s="56"/>
      <c r="AD73242" s="56"/>
      <c r="AE73242" s="56"/>
    </row>
    <row r="73243" spans="1:31" x14ac:dyDescent="0.25">
      <c r="A73243" s="41">
        <v>0</v>
      </c>
      <c r="C73243" s="56"/>
      <c r="AC73243" s="56"/>
      <c r="AD73243" s="56"/>
      <c r="AE73243" s="56"/>
    </row>
    <row r="73244" spans="1:31" x14ac:dyDescent="0.25">
      <c r="A73244" s="41">
        <v>0</v>
      </c>
      <c r="C73244" s="56"/>
      <c r="AC73244" s="56"/>
      <c r="AD73244" s="56"/>
      <c r="AE73244" s="56"/>
    </row>
    <row r="73245" spans="1:31" x14ac:dyDescent="0.25">
      <c r="A73245" s="41">
        <v>0</v>
      </c>
      <c r="C73245" s="56"/>
      <c r="AC73245" s="56"/>
      <c r="AD73245" s="56"/>
      <c r="AE73245" s="56"/>
    </row>
    <row r="73246" spans="1:31" x14ac:dyDescent="0.25">
      <c r="A73246" s="41">
        <v>0</v>
      </c>
      <c r="C73246" s="56"/>
      <c r="AC73246" s="56"/>
      <c r="AD73246" s="56"/>
      <c r="AE73246" s="56"/>
    </row>
    <row r="73247" spans="1:31" x14ac:dyDescent="0.25">
      <c r="A73247" s="41">
        <v>0</v>
      </c>
      <c r="C73247" s="56"/>
      <c r="AC73247" s="56"/>
      <c r="AD73247" s="56"/>
      <c r="AE73247" s="56"/>
    </row>
    <row r="73248" spans="1:31" x14ac:dyDescent="0.25">
      <c r="A73248" s="41">
        <v>0</v>
      </c>
      <c r="C73248" s="56"/>
      <c r="AC73248" s="56"/>
      <c r="AD73248" s="56"/>
      <c r="AE73248" s="56"/>
    </row>
    <row r="73249" spans="1:31" x14ac:dyDescent="0.25">
      <c r="A73249" s="41">
        <v>0</v>
      </c>
      <c r="C73249" s="56"/>
      <c r="AC73249" s="56"/>
      <c r="AD73249" s="56"/>
      <c r="AE73249" s="56"/>
    </row>
    <row r="73250" spans="1:31" x14ac:dyDescent="0.25">
      <c r="A73250" s="41">
        <v>0</v>
      </c>
      <c r="C73250" s="56"/>
      <c r="AC73250" s="56"/>
      <c r="AD73250" s="56"/>
      <c r="AE73250" s="56"/>
    </row>
    <row r="73251" spans="1:31" x14ac:dyDescent="0.25">
      <c r="A73251" s="41">
        <v>0</v>
      </c>
      <c r="C73251" s="56"/>
      <c r="AC73251" s="56"/>
      <c r="AD73251" s="56"/>
      <c r="AE73251" s="56"/>
    </row>
    <row r="73252" spans="1:31" x14ac:dyDescent="0.25">
      <c r="A73252" s="41">
        <v>0</v>
      </c>
      <c r="C73252" s="56"/>
      <c r="AC73252" s="56"/>
      <c r="AD73252" s="56"/>
      <c r="AE73252" s="56"/>
    </row>
    <row r="73253" spans="1:31" x14ac:dyDescent="0.25">
      <c r="A73253" s="41">
        <v>7515</v>
      </c>
      <c r="C73253" s="56"/>
      <c r="AC73253" s="56"/>
      <c r="AD73253" s="56"/>
      <c r="AE73253" s="56"/>
    </row>
    <row r="73254" spans="1:31" x14ac:dyDescent="0.25">
      <c r="A73254" s="41">
        <v>0</v>
      </c>
      <c r="C73254" s="56"/>
      <c r="AC73254" s="56"/>
      <c r="AD73254" s="56"/>
      <c r="AE73254" s="56"/>
    </row>
    <row r="73255" spans="1:31" x14ac:dyDescent="0.25">
      <c r="A73255" s="41">
        <v>0</v>
      </c>
      <c r="C73255" s="56"/>
      <c r="AC73255" s="56"/>
      <c r="AD73255" s="56"/>
      <c r="AE73255" s="56"/>
    </row>
    <row r="73256" spans="1:31" x14ac:dyDescent="0.25">
      <c r="A73256" s="41">
        <v>0</v>
      </c>
      <c r="C73256" s="56"/>
      <c r="AC73256" s="56"/>
      <c r="AD73256" s="56"/>
      <c r="AE73256" s="56"/>
    </row>
    <row r="73257" spans="1:31" x14ac:dyDescent="0.25">
      <c r="A73257" s="41">
        <v>0</v>
      </c>
      <c r="C73257" s="56"/>
      <c r="AC73257" s="56"/>
      <c r="AD73257" s="56"/>
      <c r="AE73257" s="56"/>
    </row>
    <row r="73258" spans="1:31" x14ac:dyDescent="0.25">
      <c r="A73258" s="41">
        <v>0</v>
      </c>
      <c r="C73258" s="56"/>
      <c r="AC73258" s="56"/>
      <c r="AD73258" s="56"/>
      <c r="AE73258" s="56"/>
    </row>
    <row r="73259" spans="1:31" x14ac:dyDescent="0.25">
      <c r="A73259" s="41">
        <v>0</v>
      </c>
      <c r="C73259" s="56"/>
      <c r="AC73259" s="56"/>
      <c r="AD73259" s="56"/>
      <c r="AE73259" s="56"/>
    </row>
    <row r="73260" spans="1:31" x14ac:dyDescent="0.25">
      <c r="A73260" s="41">
        <v>0</v>
      </c>
      <c r="C73260" s="56"/>
      <c r="AC73260" s="56"/>
      <c r="AD73260" s="56"/>
      <c r="AE73260" s="56"/>
    </row>
    <row r="73261" spans="1:31" x14ac:dyDescent="0.25">
      <c r="A73261" s="41">
        <v>0</v>
      </c>
      <c r="C73261" s="56"/>
      <c r="AC73261" s="56"/>
      <c r="AD73261" s="56"/>
      <c r="AE73261" s="56"/>
    </row>
    <row r="73262" spans="1:31" x14ac:dyDescent="0.25">
      <c r="A73262" s="41">
        <v>0</v>
      </c>
      <c r="C73262" s="56"/>
      <c r="AC73262" s="56"/>
      <c r="AD73262" s="56"/>
      <c r="AE73262" s="56"/>
    </row>
    <row r="73263" spans="1:31" x14ac:dyDescent="0.25">
      <c r="A73263" s="41">
        <v>0</v>
      </c>
      <c r="C73263" s="56"/>
      <c r="AC73263" s="56"/>
      <c r="AD73263" s="56"/>
      <c r="AE73263" s="56"/>
    </row>
    <row r="73264" spans="1:31" x14ac:dyDescent="0.25">
      <c r="A73264" s="41">
        <v>0</v>
      </c>
      <c r="C73264" s="56"/>
      <c r="AC73264" s="56"/>
      <c r="AD73264" s="56"/>
      <c r="AE73264" s="56"/>
    </row>
    <row r="73265" spans="1:31" x14ac:dyDescent="0.25">
      <c r="A73265" s="41">
        <v>0</v>
      </c>
      <c r="C73265" s="56"/>
      <c r="AC73265" s="56"/>
      <c r="AD73265" s="56"/>
      <c r="AE73265" s="56"/>
    </row>
    <row r="73266" spans="1:31" x14ac:dyDescent="0.25">
      <c r="A73266" s="41">
        <v>0</v>
      </c>
      <c r="C73266" s="56"/>
      <c r="AC73266" s="56"/>
      <c r="AD73266" s="56"/>
      <c r="AE73266" s="56"/>
    </row>
    <row r="73267" spans="1:31" x14ac:dyDescent="0.25">
      <c r="A73267" s="41">
        <v>0</v>
      </c>
      <c r="C73267" s="56"/>
      <c r="AC73267" s="56"/>
      <c r="AD73267" s="56"/>
      <c r="AE73267" s="56"/>
    </row>
    <row r="73268" spans="1:31" x14ac:dyDescent="0.25">
      <c r="A73268" s="41">
        <v>0</v>
      </c>
      <c r="C73268" s="56"/>
      <c r="AC73268" s="56"/>
      <c r="AD73268" s="56"/>
      <c r="AE73268" s="56"/>
    </row>
    <row r="73269" spans="1:31" x14ac:dyDescent="0.25">
      <c r="A73269" s="41">
        <v>0</v>
      </c>
      <c r="C73269" s="56"/>
      <c r="AC73269" s="56"/>
      <c r="AD73269" s="56"/>
      <c r="AE73269" s="56"/>
    </row>
    <row r="73270" spans="1:31" x14ac:dyDescent="0.25">
      <c r="A73270" s="41">
        <v>0</v>
      </c>
      <c r="C73270" s="56"/>
      <c r="AC73270" s="56"/>
      <c r="AD73270" s="56"/>
      <c r="AE73270" s="56"/>
    </row>
    <row r="73271" spans="1:31" x14ac:dyDescent="0.25">
      <c r="A73271" s="41">
        <v>0</v>
      </c>
      <c r="C73271" s="56"/>
      <c r="AC73271" s="56"/>
      <c r="AD73271" s="56"/>
      <c r="AE73271" s="56"/>
    </row>
    <row r="73272" spans="1:31" x14ac:dyDescent="0.25">
      <c r="A73272" s="41">
        <v>0</v>
      </c>
      <c r="C73272" s="56"/>
      <c r="AC73272" s="56"/>
      <c r="AD73272" s="56"/>
      <c r="AE73272" s="56"/>
    </row>
    <row r="73273" spans="1:31" x14ac:dyDescent="0.25">
      <c r="A73273" s="41">
        <v>0</v>
      </c>
      <c r="C73273" s="56"/>
      <c r="AC73273" s="56"/>
      <c r="AD73273" s="56"/>
      <c r="AE73273" s="56"/>
    </row>
    <row r="73274" spans="1:31" x14ac:dyDescent="0.25">
      <c r="A73274" s="41">
        <v>0</v>
      </c>
      <c r="C73274" s="56"/>
      <c r="AC73274" s="56"/>
      <c r="AD73274" s="56"/>
      <c r="AE73274" s="56"/>
    </row>
    <row r="73275" spans="1:31" x14ac:dyDescent="0.25">
      <c r="A73275" s="41">
        <v>0</v>
      </c>
      <c r="C73275" s="56"/>
      <c r="AC73275" s="56"/>
      <c r="AD73275" s="56"/>
      <c r="AE73275" s="56"/>
    </row>
    <row r="73276" spans="1:31" x14ac:dyDescent="0.25">
      <c r="A73276" s="41">
        <v>0</v>
      </c>
      <c r="C73276" s="56"/>
      <c r="AC73276" s="56"/>
      <c r="AD73276" s="56"/>
      <c r="AE73276" s="56"/>
    </row>
    <row r="73277" spans="1:31" x14ac:dyDescent="0.25">
      <c r="A73277" s="41">
        <v>0</v>
      </c>
      <c r="C73277" s="56"/>
      <c r="AC73277" s="56"/>
      <c r="AD73277" s="56"/>
      <c r="AE73277" s="56"/>
    </row>
    <row r="73278" spans="1:31" x14ac:dyDescent="0.25">
      <c r="A73278" s="41">
        <v>0</v>
      </c>
      <c r="C73278" s="56"/>
      <c r="AC73278" s="56"/>
      <c r="AD73278" s="56"/>
      <c r="AE73278" s="56"/>
    </row>
    <row r="73279" spans="1:31" x14ac:dyDescent="0.25">
      <c r="A73279" s="41">
        <v>0</v>
      </c>
      <c r="C73279" s="56"/>
      <c r="AC73279" s="56"/>
      <c r="AD73279" s="56"/>
      <c r="AE73279" s="56"/>
    </row>
    <row r="73280" spans="1:31" x14ac:dyDescent="0.25">
      <c r="A73280" s="41">
        <v>0</v>
      </c>
      <c r="C73280" s="56"/>
      <c r="AC73280" s="56"/>
      <c r="AD73280" s="56"/>
      <c r="AE73280" s="56"/>
    </row>
    <row r="73281" spans="1:31" x14ac:dyDescent="0.25">
      <c r="A73281" s="41">
        <v>0</v>
      </c>
      <c r="C73281" s="56"/>
      <c r="AC73281" s="56"/>
      <c r="AD73281" s="56"/>
      <c r="AE73281" s="56"/>
    </row>
    <row r="73282" spans="1:31" x14ac:dyDescent="0.25">
      <c r="A73282" s="41">
        <v>0</v>
      </c>
      <c r="C73282" s="56"/>
      <c r="AC73282" s="56"/>
      <c r="AD73282" s="56"/>
      <c r="AE73282" s="56"/>
    </row>
    <row r="73283" spans="1:31" x14ac:dyDescent="0.25">
      <c r="A73283" s="41">
        <v>0</v>
      </c>
      <c r="C73283" s="56"/>
      <c r="AC73283" s="56"/>
      <c r="AD73283" s="56"/>
      <c r="AE73283" s="56"/>
    </row>
    <row r="73284" spans="1:31" x14ac:dyDescent="0.25">
      <c r="A73284" s="41">
        <v>0</v>
      </c>
      <c r="C73284" s="56"/>
      <c r="AC73284" s="56"/>
      <c r="AD73284" s="56"/>
      <c r="AE73284" s="56"/>
    </row>
    <row r="73285" spans="1:31" x14ac:dyDescent="0.25">
      <c r="A73285" s="41">
        <v>0</v>
      </c>
      <c r="C73285" s="56"/>
      <c r="AC73285" s="56"/>
      <c r="AD73285" s="56"/>
      <c r="AE73285" s="56"/>
    </row>
    <row r="73286" spans="1:31" x14ac:dyDescent="0.25">
      <c r="A73286" s="41">
        <v>0</v>
      </c>
      <c r="C73286" s="56"/>
      <c r="AC73286" s="56"/>
      <c r="AD73286" s="56"/>
      <c r="AE73286" s="56"/>
    </row>
    <row r="73287" spans="1:31" x14ac:dyDescent="0.25">
      <c r="A73287" s="41">
        <v>0</v>
      </c>
      <c r="C73287" s="56"/>
      <c r="AC73287" s="56"/>
      <c r="AD73287" s="56"/>
      <c r="AE73287" s="56"/>
    </row>
    <row r="73288" spans="1:31" x14ac:dyDescent="0.25">
      <c r="A73288" s="41">
        <v>0</v>
      </c>
      <c r="C73288" s="56"/>
      <c r="AC73288" s="56"/>
      <c r="AD73288" s="56"/>
      <c r="AE73288" s="56"/>
    </row>
    <row r="73289" spans="1:31" x14ac:dyDescent="0.25">
      <c r="A73289" s="41">
        <v>0</v>
      </c>
      <c r="C73289" s="56"/>
      <c r="AC73289" s="56"/>
      <c r="AD73289" s="56"/>
      <c r="AE73289" s="56"/>
    </row>
    <row r="73290" spans="1:31" x14ac:dyDescent="0.25">
      <c r="A73290" s="41">
        <v>0</v>
      </c>
      <c r="C73290" s="56"/>
      <c r="AC73290" s="56"/>
      <c r="AD73290" s="56"/>
      <c r="AE73290" s="56"/>
    </row>
    <row r="73291" spans="1:31" x14ac:dyDescent="0.25">
      <c r="A73291" s="41">
        <v>0</v>
      </c>
      <c r="C73291" s="56"/>
      <c r="AC73291" s="56"/>
      <c r="AD73291" s="56"/>
      <c r="AE73291" s="56"/>
    </row>
    <row r="73292" spans="1:31" x14ac:dyDescent="0.25">
      <c r="A73292" s="41">
        <v>0</v>
      </c>
      <c r="C73292" s="56"/>
      <c r="AC73292" s="56"/>
      <c r="AD73292" s="56"/>
      <c r="AE73292" s="56"/>
    </row>
    <row r="73293" spans="1:31" x14ac:dyDescent="0.25">
      <c r="A73293" s="41">
        <v>0</v>
      </c>
      <c r="C73293" s="56"/>
      <c r="AC73293" s="56"/>
      <c r="AD73293" s="56"/>
      <c r="AE73293" s="56"/>
    </row>
    <row r="73294" spans="1:31" x14ac:dyDescent="0.25">
      <c r="A73294" s="41">
        <v>0</v>
      </c>
      <c r="C73294" s="56"/>
      <c r="AC73294" s="56"/>
      <c r="AD73294" s="56"/>
      <c r="AE73294" s="56"/>
    </row>
    <row r="73295" spans="1:31" x14ac:dyDescent="0.25">
      <c r="A73295" s="41">
        <v>0</v>
      </c>
      <c r="C73295" s="56"/>
      <c r="AC73295" s="56"/>
      <c r="AD73295" s="56"/>
      <c r="AE73295" s="56"/>
    </row>
    <row r="73296" spans="1:31" x14ac:dyDescent="0.25">
      <c r="A73296" s="41">
        <v>0</v>
      </c>
      <c r="C73296" s="56"/>
      <c r="AC73296" s="56"/>
      <c r="AD73296" s="56"/>
      <c r="AE73296" s="56"/>
    </row>
    <row r="73297" spans="1:31" x14ac:dyDescent="0.25">
      <c r="A73297" s="41">
        <v>0</v>
      </c>
      <c r="C73297" s="56"/>
      <c r="AC73297" s="56"/>
      <c r="AD73297" s="56"/>
      <c r="AE73297" s="56"/>
    </row>
    <row r="73298" spans="1:31" x14ac:dyDescent="0.25">
      <c r="A73298" s="41">
        <v>0</v>
      </c>
      <c r="C73298" s="56"/>
      <c r="AC73298" s="56"/>
      <c r="AD73298" s="56"/>
      <c r="AE73298" s="56"/>
    </row>
    <row r="73299" spans="1:31" x14ac:dyDescent="0.25">
      <c r="A73299" s="41">
        <v>0</v>
      </c>
      <c r="C73299" s="56"/>
      <c r="AC73299" s="56"/>
      <c r="AD73299" s="56"/>
      <c r="AE73299" s="56"/>
    </row>
    <row r="73300" spans="1:31" x14ac:dyDescent="0.25">
      <c r="A73300" s="41">
        <v>0</v>
      </c>
      <c r="C73300" s="56"/>
      <c r="AC73300" s="56"/>
      <c r="AD73300" s="56"/>
      <c r="AE73300" s="56"/>
    </row>
    <row r="73301" spans="1:31" x14ac:dyDescent="0.25">
      <c r="A73301" s="41">
        <v>0</v>
      </c>
      <c r="C73301" s="56"/>
      <c r="AC73301" s="56"/>
      <c r="AD73301" s="56"/>
      <c r="AE73301" s="56"/>
    </row>
    <row r="73302" spans="1:31" x14ac:dyDescent="0.25">
      <c r="A73302" s="41">
        <v>0</v>
      </c>
      <c r="C73302" s="56"/>
      <c r="AC73302" s="56"/>
      <c r="AD73302" s="56"/>
      <c r="AE73302" s="56"/>
    </row>
    <row r="73303" spans="1:31" x14ac:dyDescent="0.25">
      <c r="A73303" s="41">
        <v>0</v>
      </c>
      <c r="C73303" s="56"/>
      <c r="AC73303" s="56"/>
      <c r="AD73303" s="56"/>
      <c r="AE73303" s="56"/>
    </row>
    <row r="73304" spans="1:31" x14ac:dyDescent="0.25">
      <c r="A73304" s="41">
        <v>0</v>
      </c>
      <c r="C73304" s="56"/>
      <c r="AC73304" s="56"/>
      <c r="AD73304" s="56"/>
      <c r="AE73304" s="56"/>
    </row>
    <row r="73305" spans="1:31" x14ac:dyDescent="0.25">
      <c r="A73305" s="41">
        <v>0</v>
      </c>
      <c r="C73305" s="56"/>
      <c r="AC73305" s="56"/>
      <c r="AD73305" s="56"/>
      <c r="AE73305" s="56"/>
    </row>
    <row r="73306" spans="1:31" x14ac:dyDescent="0.25">
      <c r="A73306" s="41">
        <v>0</v>
      </c>
      <c r="C73306" s="56"/>
      <c r="AC73306" s="56"/>
      <c r="AD73306" s="56"/>
      <c r="AE73306" s="56"/>
    </row>
    <row r="73307" spans="1:31" x14ac:dyDescent="0.25">
      <c r="A73307" s="41">
        <v>0</v>
      </c>
      <c r="C73307" s="56"/>
      <c r="AC73307" s="56"/>
      <c r="AD73307" s="56"/>
      <c r="AE73307" s="56"/>
    </row>
    <row r="73308" spans="1:31" x14ac:dyDescent="0.25">
      <c r="A73308" s="41">
        <v>0</v>
      </c>
      <c r="C73308" s="56"/>
      <c r="AC73308" s="56"/>
      <c r="AD73308" s="56"/>
      <c r="AE73308" s="56"/>
    </row>
    <row r="73309" spans="1:31" x14ac:dyDescent="0.25">
      <c r="A73309" s="41">
        <v>0</v>
      </c>
      <c r="C73309" s="56"/>
      <c r="AC73309" s="56"/>
      <c r="AD73309" s="56"/>
      <c r="AE73309" s="56"/>
    </row>
    <row r="73310" spans="1:31" x14ac:dyDescent="0.25">
      <c r="A73310" s="41">
        <v>0</v>
      </c>
      <c r="C73310" s="56"/>
      <c r="AC73310" s="56"/>
      <c r="AD73310" s="56"/>
      <c r="AE73310" s="56"/>
    </row>
    <row r="73311" spans="1:31" x14ac:dyDescent="0.25">
      <c r="A73311" s="41">
        <v>0</v>
      </c>
      <c r="C73311" s="56"/>
      <c r="AC73311" s="56"/>
      <c r="AD73311" s="56"/>
      <c r="AE73311" s="56"/>
    </row>
    <row r="73312" spans="1:31" x14ac:dyDescent="0.25">
      <c r="A73312" s="41">
        <v>0</v>
      </c>
      <c r="C73312" s="56"/>
      <c r="AC73312" s="56"/>
      <c r="AD73312" s="56"/>
      <c r="AE73312" s="56"/>
    </row>
    <row r="73313" spans="1:31" x14ac:dyDescent="0.25">
      <c r="A73313" s="41">
        <v>0</v>
      </c>
      <c r="C73313" s="56"/>
      <c r="AC73313" s="56"/>
      <c r="AD73313" s="56"/>
      <c r="AE73313" s="56"/>
    </row>
    <row r="73314" spans="1:31" x14ac:dyDescent="0.25">
      <c r="A73314" s="41">
        <v>0</v>
      </c>
      <c r="C73314" s="56"/>
      <c r="AC73314" s="56"/>
      <c r="AD73314" s="56"/>
      <c r="AE73314" s="56"/>
    </row>
    <row r="73315" spans="1:31" x14ac:dyDescent="0.25">
      <c r="A73315" s="41">
        <v>0</v>
      </c>
      <c r="C73315" s="56"/>
      <c r="AC73315" s="56"/>
      <c r="AD73315" s="56"/>
      <c r="AE73315" s="56"/>
    </row>
    <row r="73316" spans="1:31" x14ac:dyDescent="0.25">
      <c r="A73316" s="41">
        <v>0</v>
      </c>
      <c r="C73316" s="56"/>
      <c r="AC73316" s="56"/>
      <c r="AD73316" s="56"/>
      <c r="AE73316" s="56"/>
    </row>
    <row r="73317" spans="1:31" x14ac:dyDescent="0.25">
      <c r="A73317" s="41">
        <v>0</v>
      </c>
      <c r="C73317" s="56"/>
      <c r="AC73317" s="56"/>
      <c r="AD73317" s="56"/>
      <c r="AE73317" s="56"/>
    </row>
    <row r="73318" spans="1:31" x14ac:dyDescent="0.25">
      <c r="A73318" s="41">
        <v>0</v>
      </c>
      <c r="C73318" s="56"/>
      <c r="AC73318" s="56"/>
      <c r="AD73318" s="56"/>
      <c r="AE73318" s="56"/>
    </row>
    <row r="73319" spans="1:31" x14ac:dyDescent="0.25">
      <c r="A73319" s="41">
        <v>0</v>
      </c>
      <c r="C73319" s="56"/>
      <c r="AC73319" s="56"/>
      <c r="AD73319" s="56"/>
      <c r="AE73319" s="56"/>
    </row>
    <row r="73320" spans="1:31" x14ac:dyDescent="0.25">
      <c r="A73320" s="41">
        <v>0</v>
      </c>
      <c r="C73320" s="56"/>
      <c r="AC73320" s="56"/>
      <c r="AD73320" s="56"/>
      <c r="AE73320" s="56"/>
    </row>
    <row r="73321" spans="1:31" x14ac:dyDescent="0.25">
      <c r="A73321" s="41">
        <v>0</v>
      </c>
      <c r="C73321" s="56"/>
      <c r="AC73321" s="56"/>
      <c r="AD73321" s="56"/>
      <c r="AE73321" s="56"/>
    </row>
    <row r="73322" spans="1:31" x14ac:dyDescent="0.25">
      <c r="A73322" s="41">
        <v>0</v>
      </c>
      <c r="C73322" s="56"/>
      <c r="AC73322" s="56"/>
      <c r="AD73322" s="56"/>
      <c r="AE73322" s="56"/>
    </row>
    <row r="73323" spans="1:31" x14ac:dyDescent="0.25">
      <c r="A73323" s="41">
        <v>0</v>
      </c>
      <c r="C73323" s="56"/>
      <c r="AC73323" s="56"/>
      <c r="AD73323" s="56"/>
      <c r="AE73323" s="56"/>
    </row>
    <row r="73324" spans="1:31" x14ac:dyDescent="0.25">
      <c r="A73324" s="41">
        <v>0</v>
      </c>
      <c r="C73324" s="56"/>
      <c r="AC73324" s="56"/>
      <c r="AD73324" s="56"/>
      <c r="AE73324" s="56"/>
    </row>
    <row r="73325" spans="1:31" x14ac:dyDescent="0.25">
      <c r="A73325" s="41">
        <v>0</v>
      </c>
      <c r="C73325" s="56"/>
      <c r="AC73325" s="56"/>
      <c r="AD73325" s="56"/>
      <c r="AE73325" s="56"/>
    </row>
    <row r="73326" spans="1:31" x14ac:dyDescent="0.25">
      <c r="A73326" s="41">
        <v>0</v>
      </c>
      <c r="C73326" s="56"/>
      <c r="AC73326" s="56"/>
      <c r="AD73326" s="56"/>
      <c r="AE73326" s="56"/>
    </row>
    <row r="73327" spans="1:31" x14ac:dyDescent="0.25">
      <c r="A73327" s="41">
        <v>0</v>
      </c>
      <c r="C73327" s="56"/>
      <c r="AC73327" s="56"/>
      <c r="AD73327" s="56"/>
      <c r="AE73327" s="56"/>
    </row>
    <row r="73328" spans="1:31" x14ac:dyDescent="0.25">
      <c r="A73328" s="41">
        <v>0</v>
      </c>
      <c r="C73328" s="56"/>
      <c r="AC73328" s="56"/>
      <c r="AD73328" s="56"/>
      <c r="AE73328" s="56"/>
    </row>
    <row r="73329" spans="1:31" x14ac:dyDescent="0.25">
      <c r="A73329" s="41">
        <v>0</v>
      </c>
      <c r="C73329" s="56"/>
      <c r="AC73329" s="56"/>
      <c r="AD73329" s="56"/>
      <c r="AE73329" s="56"/>
    </row>
    <row r="73330" spans="1:31" x14ac:dyDescent="0.25">
      <c r="A73330" s="41">
        <v>0</v>
      </c>
      <c r="C73330" s="56"/>
      <c r="AC73330" s="56"/>
      <c r="AD73330" s="56"/>
      <c r="AE73330" s="56"/>
    </row>
    <row r="73331" spans="1:31" x14ac:dyDescent="0.25">
      <c r="A73331" s="41">
        <v>0</v>
      </c>
      <c r="C73331" s="56"/>
      <c r="AC73331" s="56"/>
      <c r="AD73331" s="56"/>
      <c r="AE73331" s="56"/>
    </row>
    <row r="73332" spans="1:31" x14ac:dyDescent="0.25">
      <c r="A73332" s="41">
        <v>0</v>
      </c>
      <c r="C73332" s="56"/>
      <c r="AC73332" s="56"/>
      <c r="AD73332" s="56"/>
      <c r="AE73332" s="56"/>
    </row>
    <row r="73333" spans="1:31" x14ac:dyDescent="0.25">
      <c r="A73333" s="41">
        <v>0</v>
      </c>
      <c r="C73333" s="56"/>
      <c r="AC73333" s="56"/>
      <c r="AD73333" s="56"/>
      <c r="AE73333" s="56"/>
    </row>
    <row r="73334" spans="1:31" x14ac:dyDescent="0.25">
      <c r="A73334" s="41">
        <v>0</v>
      </c>
      <c r="C73334" s="56"/>
      <c r="AC73334" s="56"/>
      <c r="AD73334" s="56"/>
      <c r="AE73334" s="56"/>
    </row>
    <row r="73335" spans="1:31" x14ac:dyDescent="0.25">
      <c r="A73335" s="41">
        <v>0</v>
      </c>
      <c r="C73335" s="56"/>
      <c r="AC73335" s="56"/>
      <c r="AD73335" s="56"/>
      <c r="AE73335" s="56"/>
    </row>
    <row r="73336" spans="1:31" x14ac:dyDescent="0.25">
      <c r="A73336" s="41">
        <v>0</v>
      </c>
      <c r="C73336" s="56"/>
      <c r="AC73336" s="56"/>
      <c r="AD73336" s="56"/>
      <c r="AE73336" s="56"/>
    </row>
    <row r="73337" spans="1:31" x14ac:dyDescent="0.25">
      <c r="A73337" s="41">
        <v>0</v>
      </c>
      <c r="C73337" s="56"/>
      <c r="AC73337" s="56"/>
      <c r="AD73337" s="56"/>
      <c r="AE73337" s="56"/>
    </row>
    <row r="73338" spans="1:31" x14ac:dyDescent="0.25">
      <c r="A73338" s="41">
        <v>0</v>
      </c>
      <c r="C73338" s="56"/>
      <c r="AC73338" s="56"/>
      <c r="AD73338" s="56"/>
      <c r="AE73338" s="56"/>
    </row>
    <row r="73339" spans="1:31" x14ac:dyDescent="0.25">
      <c r="A73339" s="41">
        <v>0</v>
      </c>
      <c r="C73339" s="56"/>
      <c r="AC73339" s="56"/>
      <c r="AD73339" s="56"/>
      <c r="AE73339" s="56"/>
    </row>
    <row r="73340" spans="1:31" x14ac:dyDescent="0.25">
      <c r="A73340" s="41">
        <v>0</v>
      </c>
      <c r="C73340" s="56"/>
      <c r="AC73340" s="56"/>
      <c r="AD73340" s="56"/>
      <c r="AE73340" s="56"/>
    </row>
    <row r="73341" spans="1:31" x14ac:dyDescent="0.25">
      <c r="A73341" s="41">
        <v>0</v>
      </c>
      <c r="C73341" s="56"/>
      <c r="AC73341" s="56"/>
      <c r="AD73341" s="56"/>
      <c r="AE73341" s="56"/>
    </row>
    <row r="73342" spans="1:31" x14ac:dyDescent="0.25">
      <c r="A73342" s="41">
        <v>0</v>
      </c>
      <c r="C73342" s="56"/>
      <c r="AC73342" s="56"/>
      <c r="AD73342" s="56"/>
      <c r="AE73342" s="56"/>
    </row>
    <row r="73343" spans="1:31" x14ac:dyDescent="0.25">
      <c r="A73343" s="41">
        <v>0</v>
      </c>
      <c r="C73343" s="56"/>
      <c r="AC73343" s="56"/>
      <c r="AD73343" s="56"/>
      <c r="AE73343" s="56"/>
    </row>
    <row r="73344" spans="1:31" x14ac:dyDescent="0.25">
      <c r="A73344" s="41">
        <v>0</v>
      </c>
      <c r="C73344" s="56"/>
      <c r="AC73344" s="56"/>
      <c r="AD73344" s="56"/>
      <c r="AE73344" s="56"/>
    </row>
    <row r="73345" spans="1:31" x14ac:dyDescent="0.25">
      <c r="A73345" s="41">
        <v>0</v>
      </c>
      <c r="C73345" s="56"/>
      <c r="AC73345" s="56"/>
      <c r="AD73345" s="56"/>
      <c r="AE73345" s="56"/>
    </row>
    <row r="73346" spans="1:31" x14ac:dyDescent="0.25">
      <c r="A73346" s="41">
        <v>0</v>
      </c>
      <c r="C73346" s="56"/>
      <c r="AC73346" s="56"/>
      <c r="AD73346" s="56"/>
      <c r="AE73346" s="56"/>
    </row>
    <row r="73347" spans="1:31" x14ac:dyDescent="0.25">
      <c r="A73347" s="41">
        <v>0</v>
      </c>
      <c r="C73347" s="56"/>
      <c r="AC73347" s="56"/>
      <c r="AD73347" s="56"/>
      <c r="AE73347" s="56"/>
    </row>
    <row r="73348" spans="1:31" x14ac:dyDescent="0.25">
      <c r="A73348" s="41">
        <v>0</v>
      </c>
      <c r="C73348" s="56"/>
      <c r="AC73348" s="56"/>
      <c r="AD73348" s="56"/>
      <c r="AE73348" s="56"/>
    </row>
    <row r="73349" spans="1:31" x14ac:dyDescent="0.25">
      <c r="A73349" s="41">
        <v>0</v>
      </c>
      <c r="C73349" s="56"/>
      <c r="AC73349" s="56"/>
      <c r="AD73349" s="56"/>
      <c r="AE73349" s="56"/>
    </row>
    <row r="73350" spans="1:31" x14ac:dyDescent="0.25">
      <c r="A73350" s="41">
        <v>0</v>
      </c>
      <c r="C73350" s="56"/>
      <c r="AC73350" s="56"/>
      <c r="AD73350" s="56"/>
      <c r="AE73350" s="56"/>
    </row>
    <row r="73351" spans="1:31" x14ac:dyDescent="0.25">
      <c r="A73351" s="41">
        <v>0</v>
      </c>
      <c r="C73351" s="56"/>
      <c r="AC73351" s="56"/>
      <c r="AD73351" s="56"/>
      <c r="AE73351" s="56"/>
    </row>
    <row r="73352" spans="1:31" x14ac:dyDescent="0.25">
      <c r="A73352" s="41">
        <v>0</v>
      </c>
      <c r="C73352" s="56"/>
      <c r="AC73352" s="56"/>
      <c r="AD73352" s="56"/>
      <c r="AE73352" s="56"/>
    </row>
    <row r="73353" spans="1:31" x14ac:dyDescent="0.25">
      <c r="A73353" s="41">
        <v>0</v>
      </c>
      <c r="C73353" s="56"/>
      <c r="AC73353" s="56"/>
      <c r="AD73353" s="56"/>
      <c r="AE73353" s="56"/>
    </row>
    <row r="73354" spans="1:31" x14ac:dyDescent="0.25">
      <c r="A73354" s="41">
        <v>0</v>
      </c>
      <c r="C73354" s="56"/>
      <c r="AC73354" s="56"/>
      <c r="AD73354" s="56"/>
      <c r="AE73354" s="56"/>
    </row>
    <row r="73355" spans="1:31" x14ac:dyDescent="0.25">
      <c r="A73355" s="41">
        <v>0</v>
      </c>
      <c r="C73355" s="56"/>
      <c r="AC73355" s="56"/>
      <c r="AD73355" s="56"/>
      <c r="AE73355" s="56"/>
    </row>
    <row r="73356" spans="1:31" x14ac:dyDescent="0.25">
      <c r="A73356" s="41">
        <v>0</v>
      </c>
      <c r="C73356" s="56"/>
      <c r="AC73356" s="56"/>
      <c r="AD73356" s="56"/>
      <c r="AE73356" s="56"/>
    </row>
    <row r="73357" spans="1:31" x14ac:dyDescent="0.25">
      <c r="A73357" s="41">
        <v>0</v>
      </c>
      <c r="C73357" s="56"/>
      <c r="AC73357" s="56"/>
      <c r="AD73357" s="56"/>
      <c r="AE73357" s="56"/>
    </row>
    <row r="73358" spans="1:31" x14ac:dyDescent="0.25">
      <c r="A73358" s="41">
        <v>0</v>
      </c>
      <c r="C73358" s="56"/>
      <c r="AC73358" s="56"/>
      <c r="AD73358" s="56"/>
      <c r="AE73358" s="56"/>
    </row>
    <row r="73359" spans="1:31" x14ac:dyDescent="0.25">
      <c r="A73359" s="41">
        <v>0</v>
      </c>
      <c r="C73359" s="56"/>
      <c r="AC73359" s="56"/>
      <c r="AD73359" s="56"/>
      <c r="AE73359" s="56"/>
    </row>
    <row r="73360" spans="1:31" x14ac:dyDescent="0.25">
      <c r="A73360" s="41">
        <v>0</v>
      </c>
      <c r="C73360" s="56"/>
      <c r="AC73360" s="56"/>
      <c r="AD73360" s="56"/>
      <c r="AE73360" s="56"/>
    </row>
    <row r="73361" spans="1:31" x14ac:dyDescent="0.25">
      <c r="A73361" s="41">
        <v>0</v>
      </c>
      <c r="C73361" s="56"/>
      <c r="AC73361" s="56"/>
      <c r="AD73361" s="56"/>
      <c r="AE73361" s="56"/>
    </row>
    <row r="73362" spans="1:31" x14ac:dyDescent="0.25">
      <c r="A73362" s="41">
        <v>0</v>
      </c>
      <c r="C73362" s="56"/>
      <c r="AC73362" s="56"/>
      <c r="AD73362" s="56"/>
      <c r="AE73362" s="56"/>
    </row>
    <row r="73363" spans="1:31" x14ac:dyDescent="0.25">
      <c r="A73363" s="41">
        <v>0</v>
      </c>
      <c r="C73363" s="56"/>
      <c r="AC73363" s="56"/>
      <c r="AD73363" s="56"/>
      <c r="AE73363" s="56"/>
    </row>
    <row r="73364" spans="1:31" x14ac:dyDescent="0.25">
      <c r="A73364" s="41">
        <v>0</v>
      </c>
      <c r="C73364" s="56"/>
      <c r="AC73364" s="56"/>
      <c r="AD73364" s="56"/>
      <c r="AE73364" s="56"/>
    </row>
    <row r="73365" spans="1:31" x14ac:dyDescent="0.25">
      <c r="A73365" s="41">
        <v>0</v>
      </c>
      <c r="C73365" s="56"/>
      <c r="AC73365" s="56"/>
      <c r="AD73365" s="56"/>
      <c r="AE73365" s="56"/>
    </row>
    <row r="73366" spans="1:31" x14ac:dyDescent="0.25">
      <c r="A73366" s="41">
        <v>0</v>
      </c>
      <c r="C73366" s="56"/>
      <c r="AC73366" s="56"/>
      <c r="AD73366" s="56"/>
      <c r="AE73366" s="56"/>
    </row>
    <row r="73367" spans="1:31" x14ac:dyDescent="0.25">
      <c r="A73367" s="41">
        <v>0</v>
      </c>
      <c r="C73367" s="56"/>
      <c r="AC73367" s="56"/>
      <c r="AD73367" s="56"/>
      <c r="AE73367" s="56"/>
    </row>
    <row r="73368" spans="1:31" x14ac:dyDescent="0.25">
      <c r="A73368" s="41">
        <v>0</v>
      </c>
      <c r="C73368" s="56"/>
      <c r="AC73368" s="56"/>
      <c r="AD73368" s="56"/>
      <c r="AE73368" s="56"/>
    </row>
    <row r="73369" spans="1:31" x14ac:dyDescent="0.25">
      <c r="A73369" s="41">
        <v>0</v>
      </c>
      <c r="C73369" s="56"/>
      <c r="AC73369" s="56"/>
      <c r="AD73369" s="56"/>
      <c r="AE73369" s="56"/>
    </row>
    <row r="73370" spans="1:31" x14ac:dyDescent="0.25">
      <c r="A73370" s="41">
        <v>0</v>
      </c>
      <c r="C73370" s="56"/>
      <c r="AC73370" s="56"/>
      <c r="AD73370" s="56"/>
      <c r="AE73370" s="56"/>
    </row>
    <row r="73371" spans="1:31" x14ac:dyDescent="0.25">
      <c r="A73371" s="41">
        <v>0</v>
      </c>
      <c r="C73371" s="56"/>
      <c r="AC73371" s="56"/>
      <c r="AD73371" s="56"/>
      <c r="AE73371" s="56"/>
    </row>
    <row r="73372" spans="1:31" x14ac:dyDescent="0.25">
      <c r="A73372" s="41">
        <v>0</v>
      </c>
      <c r="C73372" s="56"/>
      <c r="AC73372" s="56"/>
      <c r="AD73372" s="56"/>
      <c r="AE73372" s="56"/>
    </row>
    <row r="73373" spans="1:31" x14ac:dyDescent="0.25">
      <c r="A73373" s="41">
        <v>0</v>
      </c>
      <c r="C73373" s="56"/>
      <c r="AC73373" s="56"/>
      <c r="AD73373" s="56"/>
      <c r="AE73373" s="56"/>
    </row>
    <row r="73374" spans="1:31" x14ac:dyDescent="0.25">
      <c r="A73374" s="41">
        <v>0</v>
      </c>
      <c r="C73374" s="56"/>
      <c r="AC73374" s="56"/>
      <c r="AD73374" s="56"/>
      <c r="AE73374" s="56"/>
    </row>
    <row r="73375" spans="1:31" x14ac:dyDescent="0.25">
      <c r="A73375" s="41">
        <v>0</v>
      </c>
      <c r="C73375" s="56"/>
      <c r="AC73375" s="56"/>
      <c r="AD73375" s="56"/>
      <c r="AE73375" s="56"/>
    </row>
    <row r="73376" spans="1:31" x14ac:dyDescent="0.25">
      <c r="A73376" s="41">
        <v>0</v>
      </c>
      <c r="C73376" s="56"/>
      <c r="AC73376" s="56"/>
      <c r="AD73376" s="56"/>
      <c r="AE73376" s="56"/>
    </row>
    <row r="73377" spans="1:31" x14ac:dyDescent="0.25">
      <c r="A73377" s="41">
        <v>0</v>
      </c>
      <c r="C73377" s="56"/>
      <c r="AC73377" s="56"/>
      <c r="AD73377" s="56"/>
      <c r="AE73377" s="56"/>
    </row>
    <row r="73378" spans="1:31" x14ac:dyDescent="0.25">
      <c r="A73378" s="41">
        <v>0</v>
      </c>
      <c r="C73378" s="56"/>
      <c r="AC73378" s="56"/>
      <c r="AD73378" s="56"/>
      <c r="AE73378" s="56"/>
    </row>
    <row r="73379" spans="1:31" x14ac:dyDescent="0.25">
      <c r="A73379" s="41">
        <v>0</v>
      </c>
      <c r="C73379" s="56"/>
      <c r="AC73379" s="56"/>
      <c r="AD73379" s="56"/>
      <c r="AE73379" s="56"/>
    </row>
    <row r="73380" spans="1:31" x14ac:dyDescent="0.25">
      <c r="A73380" s="41">
        <v>0</v>
      </c>
      <c r="C73380" s="56"/>
      <c r="AC73380" s="56"/>
      <c r="AD73380" s="56"/>
      <c r="AE73380" s="56"/>
    </row>
    <row r="73381" spans="1:31" x14ac:dyDescent="0.25">
      <c r="A73381" s="41">
        <v>0</v>
      </c>
      <c r="C73381" s="56"/>
      <c r="AC73381" s="56"/>
      <c r="AD73381" s="56"/>
      <c r="AE73381" s="56"/>
    </row>
    <row r="73382" spans="1:31" x14ac:dyDescent="0.25">
      <c r="A73382" s="41">
        <v>0</v>
      </c>
      <c r="C73382" s="56"/>
      <c r="AC73382" s="56"/>
      <c r="AD73382" s="56"/>
      <c r="AE73382" s="56"/>
    </row>
    <row r="73383" spans="1:31" x14ac:dyDescent="0.25">
      <c r="A73383" s="41">
        <v>0</v>
      </c>
      <c r="C73383" s="56"/>
      <c r="AC73383" s="56"/>
      <c r="AD73383" s="56"/>
      <c r="AE73383" s="56"/>
    </row>
    <row r="73384" spans="1:31" x14ac:dyDescent="0.25">
      <c r="A73384" s="41">
        <v>0</v>
      </c>
      <c r="C73384" s="56"/>
      <c r="AC73384" s="56"/>
      <c r="AD73384" s="56"/>
      <c r="AE73384" s="56"/>
    </row>
    <row r="73385" spans="1:31" x14ac:dyDescent="0.25">
      <c r="A73385" s="41">
        <v>0</v>
      </c>
      <c r="C73385" s="56"/>
      <c r="AC73385" s="56"/>
      <c r="AD73385" s="56"/>
      <c r="AE73385" s="56"/>
    </row>
    <row r="73386" spans="1:31" x14ac:dyDescent="0.25">
      <c r="A73386" s="41">
        <v>0</v>
      </c>
      <c r="C73386" s="56"/>
      <c r="AC73386" s="56"/>
      <c r="AD73386" s="56"/>
      <c r="AE73386" s="56"/>
    </row>
    <row r="73387" spans="1:31" x14ac:dyDescent="0.25">
      <c r="A73387" s="41">
        <v>0</v>
      </c>
      <c r="C73387" s="56"/>
      <c r="AC73387" s="56"/>
      <c r="AD73387" s="56"/>
      <c r="AE73387" s="56"/>
    </row>
    <row r="73388" spans="1:31" x14ac:dyDescent="0.25">
      <c r="A73388" s="41">
        <v>0</v>
      </c>
      <c r="C73388" s="56"/>
      <c r="AC73388" s="56"/>
      <c r="AD73388" s="56"/>
      <c r="AE73388" s="56"/>
    </row>
    <row r="73389" spans="1:31" x14ac:dyDescent="0.25">
      <c r="A73389" s="41">
        <v>0</v>
      </c>
      <c r="C73389" s="56"/>
      <c r="AC73389" s="56"/>
      <c r="AD73389" s="56"/>
      <c r="AE73389" s="56"/>
    </row>
    <row r="73390" spans="1:31" x14ac:dyDescent="0.25">
      <c r="A73390" s="41">
        <v>0</v>
      </c>
      <c r="C73390" s="56"/>
      <c r="AC73390" s="56"/>
      <c r="AD73390" s="56"/>
      <c r="AE73390" s="56"/>
    </row>
    <row r="73391" spans="1:31" x14ac:dyDescent="0.25">
      <c r="A73391" s="41">
        <v>0</v>
      </c>
      <c r="C73391" s="56"/>
      <c r="AC73391" s="56"/>
      <c r="AD73391" s="56"/>
      <c r="AE73391" s="56"/>
    </row>
    <row r="73392" spans="1:31" x14ac:dyDescent="0.25">
      <c r="A73392" s="41">
        <v>0</v>
      </c>
      <c r="C73392" s="56"/>
      <c r="AC73392" s="56"/>
      <c r="AD73392" s="56"/>
      <c r="AE73392" s="56"/>
    </row>
    <row r="73393" spans="1:31" x14ac:dyDescent="0.25">
      <c r="A73393" s="41">
        <v>0</v>
      </c>
      <c r="C73393" s="56"/>
      <c r="AC73393" s="56"/>
      <c r="AD73393" s="56"/>
      <c r="AE73393" s="56"/>
    </row>
    <row r="73394" spans="1:31" x14ac:dyDescent="0.25">
      <c r="A73394" s="41">
        <v>0</v>
      </c>
      <c r="C73394" s="56"/>
      <c r="AC73394" s="56"/>
      <c r="AD73394" s="56"/>
      <c r="AE73394" s="56"/>
    </row>
    <row r="73395" spans="1:31" x14ac:dyDescent="0.25">
      <c r="A73395" s="41">
        <v>0</v>
      </c>
      <c r="C73395" s="56"/>
      <c r="AC73395" s="56"/>
      <c r="AD73395" s="56"/>
      <c r="AE73395" s="56"/>
    </row>
    <row r="73396" spans="1:31" x14ac:dyDescent="0.25">
      <c r="A73396" s="41">
        <v>0</v>
      </c>
      <c r="C73396" s="56"/>
      <c r="AC73396" s="56"/>
      <c r="AD73396" s="56"/>
      <c r="AE73396" s="56"/>
    </row>
    <row r="73397" spans="1:31" x14ac:dyDescent="0.25">
      <c r="A73397" s="41">
        <v>0</v>
      </c>
      <c r="C73397" s="56"/>
      <c r="AC73397" s="56"/>
      <c r="AD73397" s="56"/>
      <c r="AE73397" s="56"/>
    </row>
    <row r="73398" spans="1:31" x14ac:dyDescent="0.25">
      <c r="A73398" s="41">
        <v>0</v>
      </c>
      <c r="C73398" s="56"/>
      <c r="AC73398" s="56"/>
      <c r="AD73398" s="56"/>
      <c r="AE73398" s="56"/>
    </row>
    <row r="73399" spans="1:31" x14ac:dyDescent="0.25">
      <c r="A73399" s="41">
        <v>0</v>
      </c>
      <c r="C73399" s="56"/>
      <c r="AC73399" s="56"/>
      <c r="AD73399" s="56"/>
      <c r="AE73399" s="56"/>
    </row>
    <row r="73400" spans="1:31" x14ac:dyDescent="0.25">
      <c r="A73400" s="41">
        <v>0</v>
      </c>
      <c r="C73400" s="56"/>
      <c r="AC73400" s="56"/>
      <c r="AD73400" s="56"/>
      <c r="AE73400" s="56"/>
    </row>
    <row r="73401" spans="1:31" x14ac:dyDescent="0.25">
      <c r="A73401" s="41">
        <v>0</v>
      </c>
      <c r="C73401" s="56"/>
      <c r="AC73401" s="56"/>
      <c r="AD73401" s="56"/>
      <c r="AE73401" s="56"/>
    </row>
    <row r="73402" spans="1:31" x14ac:dyDescent="0.25">
      <c r="A73402" s="41">
        <v>0</v>
      </c>
      <c r="C73402" s="56"/>
      <c r="AC73402" s="56"/>
      <c r="AD73402" s="56"/>
      <c r="AE73402" s="56"/>
    </row>
    <row r="73403" spans="1:31" x14ac:dyDescent="0.25">
      <c r="A73403" s="41">
        <v>0</v>
      </c>
      <c r="C73403" s="56"/>
      <c r="AC73403" s="56"/>
      <c r="AD73403" s="56"/>
      <c r="AE73403" s="56"/>
    </row>
    <row r="73404" spans="1:31" x14ac:dyDescent="0.25">
      <c r="A73404" s="41">
        <v>0</v>
      </c>
      <c r="C73404" s="56"/>
      <c r="AC73404" s="56"/>
      <c r="AD73404" s="56"/>
      <c r="AE73404" s="56"/>
    </row>
    <row r="73405" spans="1:31" x14ac:dyDescent="0.25">
      <c r="A73405" s="41">
        <v>0</v>
      </c>
      <c r="C73405" s="56"/>
      <c r="AC73405" s="56"/>
      <c r="AD73405" s="56"/>
      <c r="AE73405" s="56"/>
    </row>
    <row r="73406" spans="1:31" x14ac:dyDescent="0.25">
      <c r="A73406" s="41">
        <v>0</v>
      </c>
      <c r="C73406" s="56"/>
      <c r="AC73406" s="56"/>
      <c r="AD73406" s="56"/>
      <c r="AE73406" s="56"/>
    </row>
    <row r="73407" spans="1:31" x14ac:dyDescent="0.25">
      <c r="A73407" s="41">
        <v>0</v>
      </c>
      <c r="C73407" s="56"/>
      <c r="AC73407" s="56"/>
      <c r="AD73407" s="56"/>
      <c r="AE73407" s="56"/>
    </row>
    <row r="73408" spans="1:31" x14ac:dyDescent="0.25">
      <c r="A73408" s="41">
        <v>0</v>
      </c>
      <c r="C73408" s="56"/>
      <c r="AC73408" s="56"/>
      <c r="AD73408" s="56"/>
      <c r="AE73408" s="56"/>
    </row>
    <row r="73409" spans="1:31" x14ac:dyDescent="0.25">
      <c r="A73409" s="41">
        <v>0</v>
      </c>
      <c r="C73409" s="56"/>
      <c r="AC73409" s="56"/>
      <c r="AD73409" s="56"/>
      <c r="AE73409" s="56"/>
    </row>
    <row r="73410" spans="1:31" x14ac:dyDescent="0.25">
      <c r="A73410" s="41">
        <v>0</v>
      </c>
      <c r="C73410" s="56"/>
      <c r="AC73410" s="56"/>
      <c r="AD73410" s="56"/>
      <c r="AE73410" s="56"/>
    </row>
    <row r="73411" spans="1:31" x14ac:dyDescent="0.25">
      <c r="A73411" s="41">
        <v>0</v>
      </c>
      <c r="C73411" s="56"/>
      <c r="AC73411" s="56"/>
      <c r="AD73411" s="56"/>
      <c r="AE73411" s="56"/>
    </row>
    <row r="73412" spans="1:31" x14ac:dyDescent="0.25">
      <c r="A73412" s="41">
        <v>0</v>
      </c>
      <c r="C73412" s="56"/>
      <c r="AC73412" s="56"/>
      <c r="AD73412" s="56"/>
      <c r="AE73412" s="56"/>
    </row>
    <row r="73413" spans="1:31" x14ac:dyDescent="0.25">
      <c r="A73413" s="41">
        <v>0</v>
      </c>
      <c r="C73413" s="56"/>
      <c r="AC73413" s="56"/>
      <c r="AD73413" s="56"/>
      <c r="AE73413" s="56"/>
    </row>
    <row r="73414" spans="1:31" x14ac:dyDescent="0.25">
      <c r="A73414" s="41">
        <v>0</v>
      </c>
      <c r="C73414" s="56"/>
      <c r="AC73414" s="56"/>
      <c r="AD73414" s="56"/>
      <c r="AE73414" s="56"/>
    </row>
    <row r="73415" spans="1:31" x14ac:dyDescent="0.25">
      <c r="A73415" s="41">
        <v>0</v>
      </c>
      <c r="C73415" s="56"/>
      <c r="AC73415" s="56"/>
      <c r="AD73415" s="56"/>
      <c r="AE73415" s="56"/>
    </row>
    <row r="73416" spans="1:31" x14ac:dyDescent="0.25">
      <c r="A73416" s="41">
        <v>0</v>
      </c>
      <c r="C73416" s="56"/>
      <c r="AC73416" s="56"/>
      <c r="AD73416" s="56"/>
      <c r="AE73416" s="56"/>
    </row>
    <row r="73417" spans="1:31" x14ac:dyDescent="0.25">
      <c r="A73417" s="41">
        <v>0</v>
      </c>
      <c r="C73417" s="56"/>
      <c r="AC73417" s="56"/>
      <c r="AD73417" s="56"/>
      <c r="AE73417" s="56"/>
    </row>
    <row r="73418" spans="1:31" x14ac:dyDescent="0.25">
      <c r="A73418" s="41">
        <v>0</v>
      </c>
      <c r="C73418" s="56"/>
      <c r="AC73418" s="56"/>
      <c r="AD73418" s="56"/>
      <c r="AE73418" s="56"/>
    </row>
    <row r="73419" spans="1:31" x14ac:dyDescent="0.25">
      <c r="A73419" s="41">
        <v>0</v>
      </c>
      <c r="C73419" s="56"/>
      <c r="AC73419" s="56"/>
      <c r="AD73419" s="56"/>
      <c r="AE73419" s="56"/>
    </row>
    <row r="73420" spans="1:31" x14ac:dyDescent="0.25">
      <c r="A73420" s="41">
        <v>0</v>
      </c>
      <c r="C73420" s="56"/>
      <c r="AC73420" s="56"/>
      <c r="AD73420" s="56"/>
      <c r="AE73420" s="56"/>
    </row>
    <row r="73421" spans="1:31" x14ac:dyDescent="0.25">
      <c r="A73421" s="41">
        <v>0</v>
      </c>
      <c r="C73421" s="56"/>
      <c r="AC73421" s="56"/>
      <c r="AD73421" s="56"/>
      <c r="AE73421" s="56"/>
    </row>
    <row r="73422" spans="1:31" x14ac:dyDescent="0.25">
      <c r="A73422" s="41">
        <v>0</v>
      </c>
      <c r="C73422" s="56"/>
      <c r="AC73422" s="56"/>
      <c r="AD73422" s="56"/>
      <c r="AE73422" s="56"/>
    </row>
    <row r="73423" spans="1:31" x14ac:dyDescent="0.25">
      <c r="A73423" s="41">
        <v>0</v>
      </c>
      <c r="C73423" s="56"/>
      <c r="AC73423" s="56"/>
      <c r="AD73423" s="56"/>
      <c r="AE73423" s="56"/>
    </row>
    <row r="73424" spans="1:31" x14ac:dyDescent="0.25">
      <c r="A73424" s="41">
        <v>0</v>
      </c>
      <c r="C73424" s="56"/>
      <c r="AC73424" s="56"/>
      <c r="AD73424" s="56"/>
      <c r="AE73424" s="56"/>
    </row>
    <row r="73425" spans="1:31" x14ac:dyDescent="0.25">
      <c r="A73425" s="41">
        <v>0</v>
      </c>
      <c r="C73425" s="56"/>
      <c r="AC73425" s="56"/>
      <c r="AD73425" s="56"/>
      <c r="AE73425" s="56"/>
    </row>
    <row r="73426" spans="1:31" x14ac:dyDescent="0.25">
      <c r="A73426" s="41">
        <v>0</v>
      </c>
      <c r="C73426" s="56"/>
      <c r="AC73426" s="56"/>
      <c r="AD73426" s="56"/>
      <c r="AE73426" s="56"/>
    </row>
    <row r="73427" spans="1:31" x14ac:dyDescent="0.25">
      <c r="A73427" s="41">
        <v>0</v>
      </c>
      <c r="C73427" s="56"/>
      <c r="AC73427" s="56"/>
      <c r="AD73427" s="56"/>
      <c r="AE73427" s="56"/>
    </row>
    <row r="73428" spans="1:31" x14ac:dyDescent="0.25">
      <c r="A73428" s="41">
        <v>0</v>
      </c>
      <c r="C73428" s="56"/>
      <c r="AC73428" s="56"/>
      <c r="AD73428" s="56"/>
      <c r="AE73428" s="56"/>
    </row>
    <row r="73429" spans="1:31" x14ac:dyDescent="0.25">
      <c r="A73429" s="41">
        <v>0</v>
      </c>
      <c r="C73429" s="56"/>
      <c r="AC73429" s="56"/>
      <c r="AD73429" s="56"/>
      <c r="AE73429" s="56"/>
    </row>
    <row r="73430" spans="1:31" x14ac:dyDescent="0.25">
      <c r="A73430" s="41">
        <v>0</v>
      </c>
      <c r="C73430" s="56"/>
      <c r="AC73430" s="56"/>
      <c r="AD73430" s="56"/>
      <c r="AE73430" s="56"/>
    </row>
    <row r="73431" spans="1:31" x14ac:dyDescent="0.25">
      <c r="A73431" s="41">
        <v>0</v>
      </c>
      <c r="C73431" s="56"/>
      <c r="AC73431" s="56"/>
      <c r="AD73431" s="56"/>
      <c r="AE73431" s="56"/>
    </row>
    <row r="73432" spans="1:31" x14ac:dyDescent="0.25">
      <c r="A73432" s="41">
        <v>0</v>
      </c>
      <c r="C73432" s="56"/>
      <c r="AC73432" s="56"/>
      <c r="AD73432" s="56"/>
      <c r="AE73432" s="56"/>
    </row>
    <row r="73433" spans="1:31" x14ac:dyDescent="0.25">
      <c r="A73433" s="41">
        <v>0</v>
      </c>
      <c r="C73433" s="56"/>
      <c r="AC73433" s="56"/>
      <c r="AD73433" s="56"/>
      <c r="AE73433" s="56"/>
    </row>
    <row r="73434" spans="1:31" x14ac:dyDescent="0.25">
      <c r="A73434" s="41">
        <v>0</v>
      </c>
      <c r="C73434" s="56"/>
      <c r="AC73434" s="56"/>
      <c r="AD73434" s="56"/>
      <c r="AE73434" s="56"/>
    </row>
    <row r="73435" spans="1:31" x14ac:dyDescent="0.25">
      <c r="A73435" s="41">
        <v>0</v>
      </c>
      <c r="C73435" s="56"/>
      <c r="AC73435" s="56"/>
      <c r="AD73435" s="56"/>
      <c r="AE73435" s="56"/>
    </row>
    <row r="73436" spans="1:31" x14ac:dyDescent="0.25">
      <c r="A73436" s="41">
        <v>0</v>
      </c>
      <c r="C73436" s="56"/>
      <c r="AC73436" s="56"/>
      <c r="AD73436" s="56"/>
      <c r="AE73436" s="56"/>
    </row>
    <row r="73437" spans="1:31" x14ac:dyDescent="0.25">
      <c r="A73437" s="41">
        <v>0</v>
      </c>
      <c r="C73437" s="56"/>
      <c r="AC73437" s="56"/>
      <c r="AD73437" s="56"/>
      <c r="AE73437" s="56"/>
    </row>
    <row r="73438" spans="1:31" x14ac:dyDescent="0.25">
      <c r="A73438" s="41">
        <v>0</v>
      </c>
      <c r="C73438" s="56"/>
      <c r="AC73438" s="56"/>
      <c r="AD73438" s="56"/>
      <c r="AE73438" s="56"/>
    </row>
    <row r="73439" spans="1:31" x14ac:dyDescent="0.25">
      <c r="A73439" s="41">
        <v>0</v>
      </c>
      <c r="C73439" s="56"/>
      <c r="AC73439" s="56"/>
      <c r="AD73439" s="56"/>
      <c r="AE73439" s="56"/>
    </row>
    <row r="73440" spans="1:31" x14ac:dyDescent="0.25">
      <c r="A73440" s="41">
        <v>0</v>
      </c>
      <c r="C73440" s="56"/>
      <c r="AC73440" s="56"/>
      <c r="AD73440" s="56"/>
      <c r="AE73440" s="56"/>
    </row>
    <row r="73441" spans="1:31" x14ac:dyDescent="0.25">
      <c r="A73441" s="41">
        <v>0</v>
      </c>
      <c r="C73441" s="56"/>
      <c r="AC73441" s="56"/>
      <c r="AD73441" s="56"/>
      <c r="AE73441" s="56"/>
    </row>
    <row r="73442" spans="1:31" x14ac:dyDescent="0.25">
      <c r="A73442" s="41">
        <v>0</v>
      </c>
      <c r="C73442" s="56"/>
      <c r="AC73442" s="56"/>
      <c r="AD73442" s="56"/>
      <c r="AE73442" s="56"/>
    </row>
    <row r="73443" spans="1:31" x14ac:dyDescent="0.25">
      <c r="A73443" s="41">
        <v>0</v>
      </c>
      <c r="C73443" s="56"/>
      <c r="AC73443" s="56"/>
      <c r="AD73443" s="56"/>
      <c r="AE73443" s="56"/>
    </row>
    <row r="73444" spans="1:31" x14ac:dyDescent="0.25">
      <c r="A73444" s="41">
        <v>0</v>
      </c>
      <c r="C73444" s="56"/>
      <c r="AC73444" s="56"/>
      <c r="AD73444" s="56"/>
      <c r="AE73444" s="56"/>
    </row>
    <row r="73445" spans="1:31" x14ac:dyDescent="0.25">
      <c r="A73445" s="41">
        <v>0</v>
      </c>
      <c r="C73445" s="56"/>
      <c r="AC73445" s="56"/>
      <c r="AD73445" s="56"/>
      <c r="AE73445" s="56"/>
    </row>
    <row r="73446" spans="1:31" x14ac:dyDescent="0.25">
      <c r="A73446" s="41">
        <v>0</v>
      </c>
      <c r="C73446" s="56"/>
      <c r="AC73446" s="56"/>
      <c r="AD73446" s="56"/>
      <c r="AE73446" s="56"/>
    </row>
    <row r="73447" spans="1:31" x14ac:dyDescent="0.25">
      <c r="A73447" s="41">
        <v>0</v>
      </c>
      <c r="C73447" s="56"/>
      <c r="AC73447" s="56"/>
      <c r="AD73447" s="56"/>
      <c r="AE73447" s="56"/>
    </row>
    <row r="73448" spans="1:31" x14ac:dyDescent="0.25">
      <c r="A73448" s="41">
        <v>0</v>
      </c>
      <c r="C73448" s="56"/>
      <c r="AC73448" s="56"/>
      <c r="AD73448" s="56"/>
      <c r="AE73448" s="56"/>
    </row>
    <row r="73449" spans="1:31" x14ac:dyDescent="0.25">
      <c r="A73449" s="41">
        <v>0</v>
      </c>
      <c r="C73449" s="56"/>
      <c r="AC73449" s="56"/>
      <c r="AD73449" s="56"/>
      <c r="AE73449" s="56"/>
    </row>
    <row r="73450" spans="1:31" x14ac:dyDescent="0.25">
      <c r="A73450" s="41">
        <v>0</v>
      </c>
      <c r="C73450" s="56"/>
      <c r="AC73450" s="56"/>
      <c r="AD73450" s="56"/>
      <c r="AE73450" s="56"/>
    </row>
    <row r="73451" spans="1:31" x14ac:dyDescent="0.25">
      <c r="A73451" s="41">
        <v>0</v>
      </c>
      <c r="C73451" s="56"/>
      <c r="AC73451" s="56"/>
      <c r="AD73451" s="56"/>
      <c r="AE73451" s="56"/>
    </row>
    <row r="73452" spans="1:31" x14ac:dyDescent="0.25">
      <c r="A73452" s="41">
        <v>0</v>
      </c>
      <c r="C73452" s="56"/>
      <c r="AC73452" s="56"/>
      <c r="AD73452" s="56"/>
      <c r="AE73452" s="56"/>
    </row>
    <row r="73453" spans="1:31" x14ac:dyDescent="0.25">
      <c r="A73453" s="41">
        <v>0</v>
      </c>
      <c r="C73453" s="56"/>
      <c r="AC73453" s="56"/>
      <c r="AD73453" s="56"/>
      <c r="AE73453" s="56"/>
    </row>
    <row r="73454" spans="1:31" x14ac:dyDescent="0.25">
      <c r="A73454" s="41">
        <v>0</v>
      </c>
      <c r="C73454" s="56"/>
      <c r="AC73454" s="56"/>
      <c r="AD73454" s="56"/>
      <c r="AE73454" s="56"/>
    </row>
    <row r="73455" spans="1:31" x14ac:dyDescent="0.25">
      <c r="A73455" s="41">
        <v>0</v>
      </c>
      <c r="C73455" s="56"/>
      <c r="AC73455" s="56"/>
      <c r="AD73455" s="56"/>
      <c r="AE73455" s="56"/>
    </row>
    <row r="73456" spans="1:31" x14ac:dyDescent="0.25">
      <c r="A73456" s="41">
        <v>0</v>
      </c>
      <c r="C73456" s="56"/>
      <c r="AC73456" s="56"/>
      <c r="AD73456" s="56"/>
      <c r="AE73456" s="56"/>
    </row>
    <row r="73457" spans="1:31" x14ac:dyDescent="0.25">
      <c r="A73457" s="41">
        <v>0</v>
      </c>
      <c r="C73457" s="56"/>
      <c r="AC73457" s="56"/>
      <c r="AD73457" s="56"/>
      <c r="AE73457" s="56"/>
    </row>
    <row r="73458" spans="1:31" x14ac:dyDescent="0.25">
      <c r="A73458" s="41">
        <v>0</v>
      </c>
      <c r="C73458" s="56"/>
      <c r="AC73458" s="56"/>
      <c r="AD73458" s="56"/>
      <c r="AE73458" s="56"/>
    </row>
    <row r="73459" spans="1:31" x14ac:dyDescent="0.25">
      <c r="A73459" s="41">
        <v>0</v>
      </c>
      <c r="C73459" s="56"/>
      <c r="AC73459" s="56"/>
      <c r="AD73459" s="56"/>
      <c r="AE73459" s="56"/>
    </row>
    <row r="73460" spans="1:31" x14ac:dyDescent="0.25">
      <c r="A73460" s="41">
        <v>0</v>
      </c>
      <c r="C73460" s="56"/>
      <c r="AC73460" s="56"/>
      <c r="AD73460" s="56"/>
      <c r="AE73460" s="56"/>
    </row>
    <row r="73461" spans="1:31" x14ac:dyDescent="0.25">
      <c r="A73461" s="41">
        <v>0</v>
      </c>
      <c r="C73461" s="56"/>
      <c r="AC73461" s="56"/>
      <c r="AD73461" s="56"/>
      <c r="AE73461" s="56"/>
    </row>
    <row r="73462" spans="1:31" x14ac:dyDescent="0.25">
      <c r="A73462" s="41">
        <v>0</v>
      </c>
      <c r="C73462" s="56"/>
      <c r="AC73462" s="56"/>
      <c r="AD73462" s="56"/>
      <c r="AE73462" s="56"/>
    </row>
    <row r="73463" spans="1:31" x14ac:dyDescent="0.25">
      <c r="A73463" s="41">
        <v>0</v>
      </c>
      <c r="C73463" s="56"/>
      <c r="AC73463" s="56"/>
      <c r="AD73463" s="56"/>
      <c r="AE73463" s="56"/>
    </row>
    <row r="73464" spans="1:31" x14ac:dyDescent="0.25">
      <c r="A73464" s="41">
        <v>0</v>
      </c>
      <c r="C73464" s="56"/>
      <c r="AC73464" s="56"/>
      <c r="AD73464" s="56"/>
      <c r="AE73464" s="56"/>
    </row>
    <row r="73465" spans="1:31" x14ac:dyDescent="0.25">
      <c r="A73465" s="41">
        <v>0</v>
      </c>
      <c r="C73465" s="56"/>
      <c r="AC73465" s="56"/>
      <c r="AD73465" s="56"/>
      <c r="AE73465" s="56"/>
    </row>
    <row r="73466" spans="1:31" x14ac:dyDescent="0.25">
      <c r="A73466" s="41">
        <v>0</v>
      </c>
      <c r="C73466" s="56"/>
      <c r="AC73466" s="56"/>
      <c r="AD73466" s="56"/>
      <c r="AE73466" s="56"/>
    </row>
    <row r="73467" spans="1:31" x14ac:dyDescent="0.25">
      <c r="A73467" s="41">
        <v>0</v>
      </c>
      <c r="C73467" s="56"/>
      <c r="AC73467" s="56"/>
      <c r="AD73467" s="56"/>
      <c r="AE73467" s="56"/>
    </row>
    <row r="73468" spans="1:31" x14ac:dyDescent="0.25">
      <c r="A73468" s="41">
        <v>0</v>
      </c>
      <c r="C73468" s="56"/>
      <c r="AC73468" s="56"/>
      <c r="AD73468" s="56"/>
      <c r="AE73468" s="56"/>
    </row>
    <row r="73469" spans="1:31" x14ac:dyDescent="0.25">
      <c r="A73469" s="41">
        <v>0</v>
      </c>
      <c r="C73469" s="56"/>
      <c r="AC73469" s="56"/>
      <c r="AD73469" s="56"/>
      <c r="AE73469" s="56"/>
    </row>
    <row r="73470" spans="1:31" x14ac:dyDescent="0.25">
      <c r="A73470" s="41">
        <v>0</v>
      </c>
      <c r="C73470" s="56"/>
      <c r="AC73470" s="56"/>
      <c r="AD73470" s="56"/>
      <c r="AE73470" s="56"/>
    </row>
    <row r="73471" spans="1:31" x14ac:dyDescent="0.25">
      <c r="A73471" s="41">
        <v>0</v>
      </c>
      <c r="C73471" s="56"/>
      <c r="AC73471" s="56"/>
      <c r="AD73471" s="56"/>
      <c r="AE73471" s="56"/>
    </row>
    <row r="73472" spans="1:31" x14ac:dyDescent="0.25">
      <c r="A73472" s="41">
        <v>0</v>
      </c>
      <c r="C73472" s="56"/>
      <c r="AC73472" s="56"/>
      <c r="AD73472" s="56"/>
      <c r="AE73472" s="56"/>
    </row>
    <row r="73473" spans="1:31" x14ac:dyDescent="0.25">
      <c r="A73473" s="41">
        <v>0</v>
      </c>
      <c r="C73473" s="56"/>
      <c r="AC73473" s="56"/>
      <c r="AD73473" s="56"/>
      <c r="AE73473" s="56"/>
    </row>
    <row r="73474" spans="1:31" x14ac:dyDescent="0.25">
      <c r="A73474" s="41">
        <v>0</v>
      </c>
      <c r="C73474" s="56"/>
      <c r="AC73474" s="56"/>
      <c r="AD73474" s="56"/>
      <c r="AE73474" s="56"/>
    </row>
    <row r="73475" spans="1:31" x14ac:dyDescent="0.25">
      <c r="A73475" s="41">
        <v>0</v>
      </c>
      <c r="C73475" s="56"/>
      <c r="AC73475" s="56"/>
      <c r="AD73475" s="56"/>
      <c r="AE73475" s="56"/>
    </row>
    <row r="73476" spans="1:31" x14ac:dyDescent="0.25">
      <c r="A73476" s="41">
        <v>0</v>
      </c>
      <c r="C73476" s="56"/>
      <c r="AC73476" s="56"/>
      <c r="AD73476" s="56"/>
      <c r="AE73476" s="56"/>
    </row>
    <row r="73477" spans="1:31" x14ac:dyDescent="0.25">
      <c r="A73477" s="41">
        <v>0</v>
      </c>
      <c r="C73477" s="56"/>
      <c r="AC73477" s="56"/>
      <c r="AD73477" s="56"/>
      <c r="AE73477" s="56"/>
    </row>
    <row r="73478" spans="1:31" x14ac:dyDescent="0.25">
      <c r="A73478" s="41">
        <v>0</v>
      </c>
      <c r="C73478" s="56"/>
      <c r="AC73478" s="56"/>
      <c r="AD73478" s="56"/>
      <c r="AE73478" s="56"/>
    </row>
    <row r="73479" spans="1:31" x14ac:dyDescent="0.25">
      <c r="A73479" s="41">
        <v>0</v>
      </c>
      <c r="C73479" s="56"/>
      <c r="AC73479" s="56"/>
      <c r="AD73479" s="56"/>
      <c r="AE73479" s="56"/>
    </row>
    <row r="73480" spans="1:31" x14ac:dyDescent="0.25">
      <c r="A73480" s="41">
        <v>0</v>
      </c>
      <c r="C73480" s="56"/>
      <c r="AC73480" s="56"/>
      <c r="AD73480" s="56"/>
      <c r="AE73480" s="56"/>
    </row>
    <row r="73481" spans="1:31" x14ac:dyDescent="0.25">
      <c r="A73481" s="41">
        <v>0</v>
      </c>
      <c r="C73481" s="56"/>
      <c r="AC73481" s="56"/>
      <c r="AD73481" s="56"/>
      <c r="AE73481" s="56"/>
    </row>
    <row r="73482" spans="1:31" x14ac:dyDescent="0.25">
      <c r="A73482" s="41">
        <v>0</v>
      </c>
      <c r="C73482" s="56"/>
      <c r="AC73482" s="56"/>
      <c r="AD73482" s="56"/>
      <c r="AE73482" s="56"/>
    </row>
    <row r="73483" spans="1:31" x14ac:dyDescent="0.25">
      <c r="A73483" s="41">
        <v>0</v>
      </c>
      <c r="C73483" s="56"/>
      <c r="AC73483" s="56"/>
      <c r="AD73483" s="56"/>
      <c r="AE73483" s="56"/>
    </row>
    <row r="73484" spans="1:31" x14ac:dyDescent="0.25">
      <c r="A73484" s="41">
        <v>0</v>
      </c>
      <c r="C73484" s="56"/>
      <c r="AC73484" s="56"/>
      <c r="AD73484" s="56"/>
      <c r="AE73484" s="56"/>
    </row>
    <row r="73485" spans="1:31" x14ac:dyDescent="0.25">
      <c r="A73485" s="41">
        <v>0</v>
      </c>
      <c r="C73485" s="56"/>
      <c r="AC73485" s="56"/>
      <c r="AD73485" s="56"/>
      <c r="AE73485" s="56"/>
    </row>
    <row r="73486" spans="1:31" x14ac:dyDescent="0.25">
      <c r="A73486" s="41">
        <v>0</v>
      </c>
      <c r="C73486" s="56"/>
      <c r="AC73486" s="56"/>
      <c r="AD73486" s="56"/>
      <c r="AE73486" s="56"/>
    </row>
    <row r="73487" spans="1:31" x14ac:dyDescent="0.25">
      <c r="A73487" s="41">
        <v>0</v>
      </c>
      <c r="C73487" s="56"/>
      <c r="AC73487" s="56"/>
      <c r="AD73487" s="56"/>
      <c r="AE73487" s="56"/>
    </row>
    <row r="73488" spans="1:31" x14ac:dyDescent="0.25">
      <c r="A73488" s="41">
        <v>0</v>
      </c>
      <c r="C73488" s="56"/>
      <c r="AC73488" s="56"/>
      <c r="AD73488" s="56"/>
      <c r="AE73488" s="56"/>
    </row>
    <row r="73489" spans="1:31" x14ac:dyDescent="0.25">
      <c r="A73489" s="41">
        <v>0</v>
      </c>
      <c r="C73489" s="56"/>
      <c r="AC73489" s="56"/>
      <c r="AD73489" s="56"/>
      <c r="AE73489" s="56"/>
    </row>
    <row r="73490" spans="1:31" x14ac:dyDescent="0.25">
      <c r="A73490" s="41">
        <v>0</v>
      </c>
      <c r="C73490" s="56"/>
      <c r="AC73490" s="56"/>
      <c r="AD73490" s="56"/>
      <c r="AE73490" s="56"/>
    </row>
    <row r="73491" spans="1:31" x14ac:dyDescent="0.25">
      <c r="A73491" s="41">
        <v>0</v>
      </c>
      <c r="C73491" s="56"/>
      <c r="AC73491" s="56"/>
      <c r="AD73491" s="56"/>
      <c r="AE73491" s="56"/>
    </row>
    <row r="73492" spans="1:31" x14ac:dyDescent="0.25">
      <c r="A73492" s="41">
        <v>0</v>
      </c>
      <c r="C73492" s="56"/>
      <c r="AC73492" s="56"/>
      <c r="AD73492" s="56"/>
      <c r="AE73492" s="56"/>
    </row>
    <row r="73493" spans="1:31" x14ac:dyDescent="0.25">
      <c r="A73493" s="41">
        <v>0</v>
      </c>
      <c r="C73493" s="56"/>
      <c r="AC73493" s="56"/>
      <c r="AD73493" s="56"/>
      <c r="AE73493" s="56"/>
    </row>
    <row r="73494" spans="1:31" x14ac:dyDescent="0.25">
      <c r="A73494" s="41">
        <v>0</v>
      </c>
      <c r="C73494" s="56"/>
      <c r="AC73494" s="56"/>
      <c r="AD73494" s="56"/>
      <c r="AE73494" s="56"/>
    </row>
    <row r="73495" spans="1:31" x14ac:dyDescent="0.25">
      <c r="A73495" s="41">
        <v>0</v>
      </c>
      <c r="C73495" s="56"/>
      <c r="AC73495" s="56"/>
      <c r="AD73495" s="56"/>
      <c r="AE73495" s="56"/>
    </row>
    <row r="73496" spans="1:31" x14ac:dyDescent="0.25">
      <c r="A73496" s="41">
        <v>0</v>
      </c>
      <c r="C73496" s="56"/>
      <c r="AC73496" s="56"/>
      <c r="AD73496" s="56"/>
      <c r="AE73496" s="56"/>
    </row>
    <row r="73497" spans="1:31" x14ac:dyDescent="0.25">
      <c r="A73497" s="41">
        <v>0</v>
      </c>
      <c r="C73497" s="56"/>
      <c r="AC73497" s="56"/>
      <c r="AD73497" s="56"/>
      <c r="AE73497" s="56"/>
    </row>
    <row r="73498" spans="1:31" x14ac:dyDescent="0.25">
      <c r="A73498" s="41">
        <v>0</v>
      </c>
      <c r="C73498" s="56"/>
      <c r="AC73498" s="56"/>
      <c r="AD73498" s="56"/>
      <c r="AE73498" s="56"/>
    </row>
    <row r="73499" spans="1:31" x14ac:dyDescent="0.25">
      <c r="A73499" s="41">
        <v>0</v>
      </c>
      <c r="C73499" s="56"/>
      <c r="AC73499" s="56"/>
      <c r="AD73499" s="56"/>
      <c r="AE73499" s="56"/>
    </row>
    <row r="73500" spans="1:31" x14ac:dyDescent="0.25">
      <c r="A73500" s="41">
        <v>0</v>
      </c>
      <c r="C73500" s="56"/>
      <c r="AC73500" s="56"/>
      <c r="AD73500" s="56"/>
      <c r="AE73500" s="56"/>
    </row>
    <row r="73501" spans="1:31" x14ac:dyDescent="0.25">
      <c r="A73501" s="41">
        <v>0</v>
      </c>
      <c r="C73501" s="56"/>
      <c r="AC73501" s="56"/>
      <c r="AD73501" s="56"/>
      <c r="AE73501" s="56"/>
    </row>
    <row r="73502" spans="1:31" x14ac:dyDescent="0.25">
      <c r="A73502" s="41">
        <v>0</v>
      </c>
      <c r="C73502" s="56"/>
      <c r="AC73502" s="56"/>
      <c r="AD73502" s="56"/>
      <c r="AE73502" s="56"/>
    </row>
    <row r="73503" spans="1:31" x14ac:dyDescent="0.25">
      <c r="A73503" s="41">
        <v>0</v>
      </c>
      <c r="C73503" s="56"/>
      <c r="AC73503" s="56"/>
      <c r="AD73503" s="56"/>
      <c r="AE73503" s="56"/>
    </row>
    <row r="73504" spans="1:31" x14ac:dyDescent="0.25">
      <c r="A73504" s="41">
        <v>0</v>
      </c>
      <c r="C73504" s="56"/>
      <c r="AC73504" s="56"/>
      <c r="AD73504" s="56"/>
      <c r="AE73504" s="56"/>
    </row>
    <row r="73505" spans="1:31" x14ac:dyDescent="0.25">
      <c r="A73505" s="41">
        <v>1</v>
      </c>
      <c r="C73505" s="56"/>
      <c r="AC73505" s="56"/>
      <c r="AD73505" s="56"/>
      <c r="AE73505" s="56"/>
    </row>
    <row r="73506" spans="1:31" x14ac:dyDescent="0.25">
      <c r="A73506" s="41">
        <v>0</v>
      </c>
      <c r="C73506" s="56"/>
      <c r="AC73506" s="56"/>
      <c r="AD73506" s="56"/>
      <c r="AE73506" s="56"/>
    </row>
    <row r="73507" spans="1:31" x14ac:dyDescent="0.25">
      <c r="A73507" s="41">
        <v>0</v>
      </c>
      <c r="C73507" s="56"/>
      <c r="AC73507" s="56"/>
      <c r="AD73507" s="56"/>
      <c r="AE73507" s="56"/>
    </row>
    <row r="73508" spans="1:31" x14ac:dyDescent="0.25">
      <c r="A73508" s="41">
        <v>0</v>
      </c>
      <c r="C73508" s="56"/>
      <c r="AC73508" s="56"/>
      <c r="AD73508" s="56"/>
      <c r="AE73508" s="56"/>
    </row>
    <row r="73509" spans="1:31" x14ac:dyDescent="0.25">
      <c r="A73509" s="41">
        <v>0</v>
      </c>
      <c r="C73509" s="56"/>
      <c r="AC73509" s="56"/>
      <c r="AD73509" s="56"/>
      <c r="AE73509" s="56"/>
    </row>
    <row r="73510" spans="1:31" x14ac:dyDescent="0.25">
      <c r="A73510" s="41">
        <v>0</v>
      </c>
      <c r="C73510" s="56"/>
      <c r="AC73510" s="56"/>
      <c r="AD73510" s="56"/>
      <c r="AE73510" s="56"/>
    </row>
    <row r="73511" spans="1:31" x14ac:dyDescent="0.25">
      <c r="A73511" s="41">
        <v>0</v>
      </c>
      <c r="C73511" s="56"/>
      <c r="AC73511" s="56"/>
      <c r="AD73511" s="56"/>
      <c r="AE73511" s="56"/>
    </row>
    <row r="73512" spans="1:31" x14ac:dyDescent="0.25">
      <c r="A73512" s="41">
        <v>0</v>
      </c>
      <c r="C73512" s="56"/>
      <c r="AC73512" s="56"/>
      <c r="AD73512" s="56"/>
      <c r="AE73512" s="56"/>
    </row>
    <row r="73513" spans="1:31" x14ac:dyDescent="0.25">
      <c r="A73513" s="41">
        <v>0</v>
      </c>
      <c r="C73513" s="56"/>
      <c r="AC73513" s="56"/>
      <c r="AD73513" s="56"/>
      <c r="AE73513" s="56"/>
    </row>
    <row r="73514" spans="1:31" x14ac:dyDescent="0.25">
      <c r="A73514" s="41">
        <v>0</v>
      </c>
      <c r="C73514" s="56"/>
      <c r="AC73514" s="56"/>
      <c r="AD73514" s="56"/>
      <c r="AE73514" s="56"/>
    </row>
    <row r="73515" spans="1:31" x14ac:dyDescent="0.25">
      <c r="A73515" s="41">
        <v>0</v>
      </c>
      <c r="C73515" s="56"/>
      <c r="AC73515" s="56"/>
      <c r="AD73515" s="56"/>
      <c r="AE73515" s="56"/>
    </row>
    <row r="73516" spans="1:31" x14ac:dyDescent="0.25">
      <c r="A73516" s="41">
        <v>0</v>
      </c>
      <c r="C73516" s="56"/>
      <c r="AC73516" s="56"/>
      <c r="AD73516" s="56"/>
      <c r="AE73516" s="56"/>
    </row>
    <row r="73517" spans="1:31" x14ac:dyDescent="0.25">
      <c r="A73517" s="41">
        <v>0</v>
      </c>
      <c r="C73517" s="56"/>
      <c r="AC73517" s="56"/>
      <c r="AD73517" s="56"/>
      <c r="AE73517" s="56"/>
    </row>
    <row r="73518" spans="1:31" x14ac:dyDescent="0.25">
      <c r="A73518" s="41">
        <v>0</v>
      </c>
      <c r="C73518" s="56"/>
      <c r="AC73518" s="56"/>
      <c r="AD73518" s="56"/>
      <c r="AE73518" s="56"/>
    </row>
    <row r="73519" spans="1:31" x14ac:dyDescent="0.25">
      <c r="A73519" s="41">
        <v>0</v>
      </c>
      <c r="C73519" s="56"/>
      <c r="AC73519" s="56"/>
      <c r="AD73519" s="56"/>
      <c r="AE73519" s="56"/>
    </row>
    <row r="73520" spans="1:31" x14ac:dyDescent="0.25">
      <c r="A73520" s="41">
        <v>0</v>
      </c>
      <c r="C73520" s="56"/>
      <c r="AC73520" s="56"/>
      <c r="AD73520" s="56"/>
      <c r="AE73520" s="56"/>
    </row>
    <row r="73521" spans="1:31" x14ac:dyDescent="0.25">
      <c r="A73521" s="41">
        <v>0</v>
      </c>
      <c r="C73521" s="56"/>
      <c r="AC73521" s="56"/>
      <c r="AD73521" s="56"/>
      <c r="AE73521" s="56"/>
    </row>
    <row r="73522" spans="1:31" x14ac:dyDescent="0.25">
      <c r="A73522" s="41">
        <v>0</v>
      </c>
      <c r="C73522" s="56"/>
      <c r="AC73522" s="56"/>
      <c r="AD73522" s="56"/>
      <c r="AE73522" s="56"/>
    </row>
    <row r="73523" spans="1:31" x14ac:dyDescent="0.25">
      <c r="A73523" s="41">
        <v>0</v>
      </c>
      <c r="C73523" s="56"/>
      <c r="AC73523" s="56"/>
      <c r="AD73523" s="56"/>
      <c r="AE73523" s="56"/>
    </row>
    <row r="73524" spans="1:31" x14ac:dyDescent="0.25">
      <c r="A73524" s="41">
        <v>0</v>
      </c>
      <c r="C73524" s="56"/>
      <c r="AC73524" s="56"/>
      <c r="AD73524" s="56"/>
      <c r="AE73524" s="56"/>
    </row>
    <row r="73525" spans="1:31" x14ac:dyDescent="0.25">
      <c r="A73525" s="41">
        <v>0</v>
      </c>
      <c r="C73525" s="56"/>
      <c r="AC73525" s="56"/>
      <c r="AD73525" s="56"/>
      <c r="AE73525" s="56"/>
    </row>
    <row r="73526" spans="1:31" x14ac:dyDescent="0.25">
      <c r="A73526" s="41">
        <v>0</v>
      </c>
      <c r="C73526" s="56"/>
      <c r="AC73526" s="56"/>
      <c r="AD73526" s="56"/>
      <c r="AE73526" s="56"/>
    </row>
    <row r="73527" spans="1:31" x14ac:dyDescent="0.25">
      <c r="A73527" s="41">
        <v>0</v>
      </c>
      <c r="C73527" s="56"/>
      <c r="AC73527" s="56"/>
      <c r="AD73527" s="56"/>
      <c r="AE73527" s="56"/>
    </row>
    <row r="73528" spans="1:31" x14ac:dyDescent="0.25">
      <c r="A73528" s="41">
        <v>0</v>
      </c>
      <c r="C73528" s="56"/>
      <c r="AC73528" s="56"/>
      <c r="AD73528" s="56"/>
      <c r="AE73528" s="56"/>
    </row>
    <row r="73529" spans="1:31" x14ac:dyDescent="0.25">
      <c r="A73529" s="41">
        <v>0</v>
      </c>
      <c r="C73529" s="56"/>
      <c r="AC73529" s="56"/>
      <c r="AD73529" s="56"/>
      <c r="AE73529" s="56"/>
    </row>
    <row r="73530" spans="1:31" x14ac:dyDescent="0.25">
      <c r="A73530" s="41">
        <v>0</v>
      </c>
      <c r="C73530" s="56"/>
      <c r="AC73530" s="56"/>
      <c r="AD73530" s="56"/>
      <c r="AE73530" s="56"/>
    </row>
    <row r="73531" spans="1:31" x14ac:dyDescent="0.25">
      <c r="A73531" s="41">
        <v>0</v>
      </c>
      <c r="C73531" s="56"/>
      <c r="AC73531" s="56"/>
      <c r="AD73531" s="56"/>
      <c r="AE73531" s="56"/>
    </row>
    <row r="73532" spans="1:31" x14ac:dyDescent="0.25">
      <c r="A73532" s="41">
        <v>0</v>
      </c>
      <c r="C73532" s="56"/>
      <c r="AC73532" s="56"/>
      <c r="AD73532" s="56"/>
      <c r="AE73532" s="56"/>
    </row>
    <row r="73533" spans="1:31" x14ac:dyDescent="0.25">
      <c r="A73533" s="41">
        <v>0</v>
      </c>
      <c r="C73533" s="56"/>
      <c r="AC73533" s="56"/>
      <c r="AD73533" s="56"/>
      <c r="AE73533" s="56"/>
    </row>
    <row r="73534" spans="1:31" x14ac:dyDescent="0.25">
      <c r="A73534" s="41">
        <v>0</v>
      </c>
      <c r="C73534" s="56"/>
      <c r="AC73534" s="56"/>
      <c r="AD73534" s="56"/>
      <c r="AE73534" s="56"/>
    </row>
    <row r="73535" spans="1:31" x14ac:dyDescent="0.25">
      <c r="A73535" s="41">
        <v>0</v>
      </c>
      <c r="C73535" s="56"/>
      <c r="AC73535" s="56"/>
      <c r="AD73535" s="56"/>
      <c r="AE73535" s="56"/>
    </row>
    <row r="73536" spans="1:31" x14ac:dyDescent="0.25">
      <c r="A73536" s="41">
        <v>0</v>
      </c>
      <c r="C73536" s="56"/>
      <c r="AC73536" s="56"/>
      <c r="AD73536" s="56"/>
      <c r="AE73536" s="56"/>
    </row>
    <row r="73537" spans="1:31" x14ac:dyDescent="0.25">
      <c r="A73537" s="41">
        <v>0</v>
      </c>
      <c r="C73537" s="56"/>
      <c r="AC73537" s="56"/>
      <c r="AD73537" s="56"/>
      <c r="AE73537" s="56"/>
    </row>
    <row r="73538" spans="1:31" x14ac:dyDescent="0.25">
      <c r="A73538" s="41">
        <v>0</v>
      </c>
      <c r="C73538" s="56"/>
      <c r="AC73538" s="56"/>
      <c r="AD73538" s="56"/>
      <c r="AE73538" s="56"/>
    </row>
    <row r="73539" spans="1:31" x14ac:dyDescent="0.25">
      <c r="A73539" s="41">
        <v>0</v>
      </c>
      <c r="C73539" s="56"/>
      <c r="AC73539" s="56"/>
      <c r="AD73539" s="56"/>
      <c r="AE73539" s="56"/>
    </row>
    <row r="73540" spans="1:31" x14ac:dyDescent="0.25">
      <c r="A73540" s="41">
        <v>0</v>
      </c>
      <c r="C73540" s="56"/>
      <c r="AC73540" s="56"/>
      <c r="AD73540" s="56"/>
      <c r="AE73540" s="56"/>
    </row>
    <row r="73541" spans="1:31" x14ac:dyDescent="0.25">
      <c r="A73541" s="41">
        <v>0</v>
      </c>
      <c r="C73541" s="56"/>
      <c r="AC73541" s="56"/>
      <c r="AD73541" s="56"/>
      <c r="AE73541" s="56"/>
    </row>
    <row r="73542" spans="1:31" x14ac:dyDescent="0.25">
      <c r="A73542" s="41">
        <v>0</v>
      </c>
      <c r="C73542" s="56"/>
      <c r="AC73542" s="56"/>
      <c r="AD73542" s="56"/>
      <c r="AE73542" s="56"/>
    </row>
    <row r="73543" spans="1:31" x14ac:dyDescent="0.25">
      <c r="A73543" s="41">
        <v>0</v>
      </c>
      <c r="C73543" s="56"/>
      <c r="AC73543" s="56"/>
      <c r="AD73543" s="56"/>
      <c r="AE73543" s="56"/>
    </row>
    <row r="73544" spans="1:31" x14ac:dyDescent="0.25">
      <c r="A73544" s="41">
        <v>0</v>
      </c>
      <c r="C73544" s="56"/>
      <c r="AC73544" s="56"/>
      <c r="AD73544" s="56"/>
      <c r="AE73544" s="56"/>
    </row>
    <row r="73545" spans="1:31" x14ac:dyDescent="0.25">
      <c r="A73545" s="41">
        <v>0</v>
      </c>
      <c r="C73545" s="56"/>
      <c r="AC73545" s="56"/>
      <c r="AD73545" s="56"/>
      <c r="AE73545" s="56"/>
    </row>
    <row r="73546" spans="1:31" x14ac:dyDescent="0.25">
      <c r="A73546" s="41">
        <v>0</v>
      </c>
      <c r="C73546" s="56"/>
      <c r="AC73546" s="56"/>
      <c r="AD73546" s="56"/>
      <c r="AE73546" s="56"/>
    </row>
    <row r="73547" spans="1:31" x14ac:dyDescent="0.25">
      <c r="A73547" s="41">
        <v>0</v>
      </c>
      <c r="C73547" s="56"/>
      <c r="AC73547" s="56"/>
      <c r="AD73547" s="56"/>
      <c r="AE73547" s="56"/>
    </row>
    <row r="73548" spans="1:31" x14ac:dyDescent="0.25">
      <c r="A73548" s="41">
        <v>0</v>
      </c>
      <c r="C73548" s="56"/>
      <c r="AC73548" s="56"/>
      <c r="AD73548" s="56"/>
      <c r="AE73548" s="56"/>
    </row>
    <row r="73549" spans="1:31" x14ac:dyDescent="0.25">
      <c r="A73549" s="41">
        <v>0</v>
      </c>
      <c r="C73549" s="56"/>
      <c r="AC73549" s="56"/>
      <c r="AD73549" s="56"/>
      <c r="AE73549" s="56"/>
    </row>
    <row r="73550" spans="1:31" x14ac:dyDescent="0.25">
      <c r="A73550" s="41">
        <v>0</v>
      </c>
      <c r="C73550" s="56"/>
      <c r="AC73550" s="56"/>
      <c r="AD73550" s="56"/>
      <c r="AE73550" s="56"/>
    </row>
    <row r="73551" spans="1:31" x14ac:dyDescent="0.25">
      <c r="A73551" s="41">
        <v>0</v>
      </c>
      <c r="C73551" s="56"/>
      <c r="AC73551" s="56"/>
      <c r="AD73551" s="56"/>
      <c r="AE73551" s="56"/>
    </row>
    <row r="73552" spans="1:31" x14ac:dyDescent="0.25">
      <c r="A73552" s="41">
        <v>0</v>
      </c>
      <c r="C73552" s="56"/>
      <c r="AC73552" s="56"/>
      <c r="AD73552" s="56"/>
      <c r="AE73552" s="56"/>
    </row>
    <row r="73553" spans="1:31" x14ac:dyDescent="0.25">
      <c r="A73553" s="41">
        <v>0</v>
      </c>
      <c r="C73553" s="56"/>
      <c r="AC73553" s="56"/>
      <c r="AD73553" s="56"/>
      <c r="AE73553" s="56"/>
    </row>
    <row r="73554" spans="1:31" x14ac:dyDescent="0.25">
      <c r="A73554" s="41">
        <v>0</v>
      </c>
      <c r="C73554" s="56"/>
      <c r="AC73554" s="56"/>
      <c r="AD73554" s="56"/>
      <c r="AE73554" s="56"/>
    </row>
    <row r="73555" spans="1:31" x14ac:dyDescent="0.25">
      <c r="A73555" s="41">
        <v>0</v>
      </c>
      <c r="C73555" s="56"/>
      <c r="AC73555" s="56"/>
      <c r="AD73555" s="56"/>
      <c r="AE73555" s="56"/>
    </row>
    <row r="73556" spans="1:31" x14ac:dyDescent="0.25">
      <c r="A73556" s="41">
        <v>0</v>
      </c>
      <c r="C73556" s="56"/>
      <c r="AC73556" s="56"/>
      <c r="AD73556" s="56"/>
      <c r="AE73556" s="56"/>
    </row>
    <row r="73557" spans="1:31" x14ac:dyDescent="0.25">
      <c r="A73557" s="41">
        <v>0</v>
      </c>
      <c r="C73557" s="56"/>
      <c r="AC73557" s="56"/>
      <c r="AD73557" s="56"/>
      <c r="AE73557" s="56"/>
    </row>
    <row r="73558" spans="1:31" x14ac:dyDescent="0.25">
      <c r="A73558" s="41">
        <v>0</v>
      </c>
      <c r="C73558" s="56"/>
      <c r="AC73558" s="56"/>
      <c r="AD73558" s="56"/>
      <c r="AE73558" s="56"/>
    </row>
    <row r="73559" spans="1:31" x14ac:dyDescent="0.25">
      <c r="A73559" s="41">
        <v>0</v>
      </c>
      <c r="C73559" s="56"/>
      <c r="AC73559" s="56"/>
      <c r="AD73559" s="56"/>
      <c r="AE73559" s="56"/>
    </row>
    <row r="73560" spans="1:31" x14ac:dyDescent="0.25">
      <c r="A73560" s="41">
        <v>0</v>
      </c>
      <c r="C73560" s="56"/>
      <c r="AC73560" s="56"/>
      <c r="AD73560" s="56"/>
      <c r="AE73560" s="56"/>
    </row>
    <row r="73561" spans="1:31" x14ac:dyDescent="0.25">
      <c r="A73561" s="41">
        <v>0</v>
      </c>
      <c r="C73561" s="56"/>
      <c r="AC73561" s="56"/>
      <c r="AD73561" s="56"/>
      <c r="AE73561" s="56"/>
    </row>
    <row r="73562" spans="1:31" x14ac:dyDescent="0.25">
      <c r="A73562" s="41">
        <v>0</v>
      </c>
      <c r="C73562" s="56"/>
      <c r="AC73562" s="56"/>
      <c r="AD73562" s="56"/>
      <c r="AE73562" s="56"/>
    </row>
    <row r="73563" spans="1:31" x14ac:dyDescent="0.25">
      <c r="A73563" s="41">
        <v>0</v>
      </c>
      <c r="C73563" s="56"/>
      <c r="AC73563" s="56"/>
      <c r="AD73563" s="56"/>
      <c r="AE73563" s="56"/>
    </row>
    <row r="73564" spans="1:31" x14ac:dyDescent="0.25">
      <c r="A73564" s="41">
        <v>0</v>
      </c>
      <c r="C73564" s="56"/>
      <c r="AC73564" s="56"/>
      <c r="AD73564" s="56"/>
      <c r="AE73564" s="56"/>
    </row>
    <row r="73565" spans="1:31" x14ac:dyDescent="0.25">
      <c r="A73565" s="41">
        <v>0</v>
      </c>
      <c r="C73565" s="56"/>
      <c r="AC73565" s="56"/>
      <c r="AD73565" s="56"/>
      <c r="AE73565" s="56"/>
    </row>
    <row r="73566" spans="1:31" x14ac:dyDescent="0.25">
      <c r="A73566" s="41">
        <v>0</v>
      </c>
      <c r="C73566" s="56"/>
      <c r="AC73566" s="56"/>
      <c r="AD73566" s="56"/>
      <c r="AE73566" s="56"/>
    </row>
    <row r="73567" spans="1:31" x14ac:dyDescent="0.25">
      <c r="A73567" s="41">
        <v>0</v>
      </c>
      <c r="C73567" s="56"/>
      <c r="AC73567" s="56"/>
      <c r="AD73567" s="56"/>
      <c r="AE73567" s="56"/>
    </row>
    <row r="73568" spans="1:31" x14ac:dyDescent="0.25">
      <c r="A73568" s="41">
        <v>0</v>
      </c>
      <c r="C73568" s="56"/>
      <c r="AC73568" s="56"/>
      <c r="AD73568" s="56"/>
      <c r="AE73568" s="56"/>
    </row>
    <row r="73569" spans="1:31" x14ac:dyDescent="0.25">
      <c r="A73569" s="41">
        <v>0</v>
      </c>
      <c r="C73569" s="56"/>
      <c r="AC73569" s="56"/>
      <c r="AD73569" s="56"/>
      <c r="AE73569" s="56"/>
    </row>
    <row r="73570" spans="1:31" x14ac:dyDescent="0.25">
      <c r="A73570" s="41">
        <v>0</v>
      </c>
      <c r="C73570" s="56"/>
      <c r="AC73570" s="56"/>
      <c r="AD73570" s="56"/>
      <c r="AE73570" s="56"/>
    </row>
    <row r="73571" spans="1:31" x14ac:dyDescent="0.25">
      <c r="A73571" s="41">
        <v>0</v>
      </c>
      <c r="C73571" s="56"/>
      <c r="AC73571" s="56"/>
      <c r="AD73571" s="56"/>
      <c r="AE73571" s="56"/>
    </row>
    <row r="73572" spans="1:31" x14ac:dyDescent="0.25">
      <c r="A73572" s="41">
        <v>0</v>
      </c>
      <c r="C73572" s="56"/>
      <c r="AC73572" s="56"/>
      <c r="AD73572" s="56"/>
      <c r="AE73572" s="56"/>
    </row>
    <row r="73573" spans="1:31" x14ac:dyDescent="0.25">
      <c r="A73573" s="41">
        <v>0</v>
      </c>
      <c r="C73573" s="56"/>
      <c r="AC73573" s="56"/>
      <c r="AD73573" s="56"/>
      <c r="AE73573" s="56"/>
    </row>
    <row r="73574" spans="1:31" x14ac:dyDescent="0.25">
      <c r="A73574" s="41">
        <v>0</v>
      </c>
      <c r="C73574" s="56"/>
      <c r="AC73574" s="56"/>
      <c r="AD73574" s="56"/>
      <c r="AE73574" s="56"/>
    </row>
    <row r="73575" spans="1:31" x14ac:dyDescent="0.25">
      <c r="A73575" s="41">
        <v>0</v>
      </c>
      <c r="C73575" s="56"/>
      <c r="AC73575" s="56"/>
      <c r="AD73575" s="56"/>
      <c r="AE73575" s="56"/>
    </row>
    <row r="73576" spans="1:31" x14ac:dyDescent="0.25">
      <c r="A73576" s="41">
        <v>0</v>
      </c>
      <c r="C73576" s="56"/>
      <c r="AC73576" s="56"/>
      <c r="AD73576" s="56"/>
      <c r="AE73576" s="56"/>
    </row>
    <row r="73577" spans="1:31" x14ac:dyDescent="0.25">
      <c r="A73577" s="41">
        <v>0</v>
      </c>
      <c r="C73577" s="56"/>
      <c r="AC73577" s="56"/>
      <c r="AD73577" s="56"/>
      <c r="AE73577" s="56"/>
    </row>
    <row r="73578" spans="1:31" x14ac:dyDescent="0.25">
      <c r="A73578" s="41">
        <v>0</v>
      </c>
      <c r="C73578" s="56"/>
      <c r="AC73578" s="56"/>
      <c r="AD73578" s="56"/>
      <c r="AE73578" s="56"/>
    </row>
    <row r="73579" spans="1:31" x14ac:dyDescent="0.25">
      <c r="A73579" s="41">
        <v>0</v>
      </c>
      <c r="C73579" s="56"/>
      <c r="AC73579" s="56"/>
      <c r="AD73579" s="56"/>
      <c r="AE73579" s="56"/>
    </row>
    <row r="73580" spans="1:31" x14ac:dyDescent="0.25">
      <c r="A73580" s="41">
        <v>0</v>
      </c>
      <c r="C73580" s="56"/>
      <c r="AC73580" s="56"/>
      <c r="AD73580" s="56"/>
      <c r="AE73580" s="56"/>
    </row>
    <row r="73581" spans="1:31" x14ac:dyDescent="0.25">
      <c r="A73581" s="41">
        <v>0</v>
      </c>
      <c r="C73581" s="56"/>
      <c r="AC73581" s="56"/>
      <c r="AD73581" s="56"/>
      <c r="AE73581" s="56"/>
    </row>
    <row r="73582" spans="1:31" x14ac:dyDescent="0.25">
      <c r="A73582" s="41">
        <v>0</v>
      </c>
      <c r="C73582" s="56"/>
      <c r="AC73582" s="56"/>
      <c r="AD73582" s="56"/>
      <c r="AE73582" s="56"/>
    </row>
    <row r="73583" spans="1:31" x14ac:dyDescent="0.25">
      <c r="A73583" s="41">
        <v>0</v>
      </c>
      <c r="C73583" s="56"/>
      <c r="AC73583" s="56"/>
      <c r="AD73583" s="56"/>
      <c r="AE73583" s="56"/>
    </row>
    <row r="73584" spans="1:31" x14ac:dyDescent="0.25">
      <c r="A73584" s="41">
        <v>0</v>
      </c>
      <c r="C73584" s="56"/>
      <c r="AC73584" s="56"/>
      <c r="AD73584" s="56"/>
      <c r="AE73584" s="56"/>
    </row>
    <row r="73585" spans="1:31" x14ac:dyDescent="0.25">
      <c r="A73585" s="41">
        <v>0</v>
      </c>
      <c r="C73585" s="56"/>
      <c r="AC73585" s="56"/>
      <c r="AD73585" s="56"/>
      <c r="AE73585" s="56"/>
    </row>
    <row r="73586" spans="1:31" x14ac:dyDescent="0.25">
      <c r="A73586" s="41">
        <v>0</v>
      </c>
      <c r="C73586" s="56"/>
      <c r="AC73586" s="56"/>
      <c r="AD73586" s="56"/>
      <c r="AE73586" s="56"/>
    </row>
    <row r="73587" spans="1:31" x14ac:dyDescent="0.25">
      <c r="A73587" s="41">
        <v>0</v>
      </c>
      <c r="C73587" s="56"/>
      <c r="AC73587" s="56"/>
      <c r="AD73587" s="56"/>
      <c r="AE73587" s="56"/>
    </row>
    <row r="73588" spans="1:31" x14ac:dyDescent="0.25">
      <c r="A73588" s="41">
        <v>0</v>
      </c>
      <c r="C73588" s="56"/>
      <c r="AC73588" s="56"/>
      <c r="AD73588" s="56"/>
      <c r="AE73588" s="56"/>
    </row>
    <row r="73589" spans="1:31" x14ac:dyDescent="0.25">
      <c r="A73589" s="41">
        <v>0</v>
      </c>
      <c r="C73589" s="56"/>
      <c r="AC73589" s="56"/>
      <c r="AD73589" s="56"/>
      <c r="AE73589" s="56"/>
    </row>
    <row r="73590" spans="1:31" x14ac:dyDescent="0.25">
      <c r="A73590" s="41">
        <v>0</v>
      </c>
      <c r="C73590" s="56"/>
      <c r="AC73590" s="56"/>
      <c r="AD73590" s="56"/>
      <c r="AE73590" s="56"/>
    </row>
    <row r="73591" spans="1:31" x14ac:dyDescent="0.25">
      <c r="A73591" s="41">
        <v>0</v>
      </c>
      <c r="C73591" s="56"/>
      <c r="AC73591" s="56"/>
      <c r="AD73591" s="56"/>
      <c r="AE73591" s="56"/>
    </row>
    <row r="73592" spans="1:31" x14ac:dyDescent="0.25">
      <c r="A73592" s="41">
        <v>0</v>
      </c>
      <c r="C73592" s="56"/>
      <c r="AC73592" s="56"/>
      <c r="AD73592" s="56"/>
      <c r="AE73592" s="56"/>
    </row>
    <row r="73593" spans="1:31" x14ac:dyDescent="0.25">
      <c r="A73593" s="41">
        <v>0</v>
      </c>
      <c r="C73593" s="56"/>
      <c r="AC73593" s="56"/>
      <c r="AD73593" s="56"/>
      <c r="AE73593" s="56"/>
    </row>
    <row r="73594" spans="1:31" x14ac:dyDescent="0.25">
      <c r="A73594" s="41">
        <v>0</v>
      </c>
      <c r="C73594" s="56"/>
      <c r="AC73594" s="56"/>
      <c r="AD73594" s="56"/>
      <c r="AE73594" s="56"/>
    </row>
    <row r="73595" spans="1:31" x14ac:dyDescent="0.25">
      <c r="A73595" s="41">
        <v>0</v>
      </c>
      <c r="C73595" s="56"/>
      <c r="AC73595" s="56"/>
      <c r="AD73595" s="56"/>
      <c r="AE73595" s="56"/>
    </row>
    <row r="73596" spans="1:31" x14ac:dyDescent="0.25">
      <c r="A73596" s="41">
        <v>0</v>
      </c>
      <c r="C73596" s="56"/>
      <c r="AC73596" s="56"/>
      <c r="AD73596" s="56"/>
      <c r="AE73596" s="56"/>
    </row>
    <row r="73597" spans="1:31" x14ac:dyDescent="0.25">
      <c r="A73597" s="41">
        <v>0</v>
      </c>
      <c r="C73597" s="56"/>
      <c r="AC73597" s="56"/>
      <c r="AD73597" s="56"/>
      <c r="AE73597" s="56"/>
    </row>
    <row r="73598" spans="1:31" x14ac:dyDescent="0.25">
      <c r="A73598" s="41">
        <v>0</v>
      </c>
      <c r="C73598" s="56"/>
      <c r="AC73598" s="56"/>
      <c r="AD73598" s="56"/>
      <c r="AE73598" s="56"/>
    </row>
    <row r="73599" spans="1:31" x14ac:dyDescent="0.25">
      <c r="A73599" s="41">
        <v>0</v>
      </c>
      <c r="C73599" s="56"/>
      <c r="AC73599" s="56"/>
      <c r="AD73599" s="56"/>
      <c r="AE73599" s="56"/>
    </row>
    <row r="73600" spans="1:31" x14ac:dyDescent="0.25">
      <c r="A73600" s="41">
        <v>0</v>
      </c>
      <c r="C73600" s="56"/>
      <c r="AC73600" s="56"/>
      <c r="AD73600" s="56"/>
      <c r="AE73600" s="56"/>
    </row>
    <row r="73601" spans="1:31" x14ac:dyDescent="0.25">
      <c r="A73601" s="41">
        <v>0</v>
      </c>
      <c r="C73601" s="56"/>
      <c r="AC73601" s="56"/>
      <c r="AD73601" s="56"/>
      <c r="AE73601" s="56"/>
    </row>
    <row r="73602" spans="1:31" x14ac:dyDescent="0.25">
      <c r="A73602" s="41">
        <v>0</v>
      </c>
      <c r="C73602" s="56"/>
      <c r="AC73602" s="56"/>
      <c r="AD73602" s="56"/>
      <c r="AE73602" s="56"/>
    </row>
    <row r="73603" spans="1:31" x14ac:dyDescent="0.25">
      <c r="A73603" s="41">
        <v>0</v>
      </c>
      <c r="C73603" s="56"/>
      <c r="AC73603" s="56"/>
      <c r="AD73603" s="56"/>
      <c r="AE73603" s="56"/>
    </row>
    <row r="73604" spans="1:31" x14ac:dyDescent="0.25">
      <c r="A73604" s="41">
        <v>0</v>
      </c>
      <c r="C73604" s="56"/>
      <c r="AC73604" s="56"/>
      <c r="AD73604" s="56"/>
      <c r="AE73604" s="56"/>
    </row>
    <row r="73605" spans="1:31" x14ac:dyDescent="0.25">
      <c r="A73605" s="41">
        <v>0</v>
      </c>
      <c r="C73605" s="56"/>
      <c r="AC73605" s="56"/>
      <c r="AD73605" s="56"/>
      <c r="AE73605" s="56"/>
    </row>
    <row r="73606" spans="1:31" x14ac:dyDescent="0.25">
      <c r="A73606" s="41">
        <v>0</v>
      </c>
      <c r="C73606" s="56"/>
      <c r="AC73606" s="56"/>
      <c r="AD73606" s="56"/>
      <c r="AE73606" s="56"/>
    </row>
    <row r="73607" spans="1:31" x14ac:dyDescent="0.25">
      <c r="A73607" s="41">
        <v>0</v>
      </c>
      <c r="C73607" s="56"/>
      <c r="AC73607" s="56"/>
      <c r="AD73607" s="56"/>
      <c r="AE73607" s="56"/>
    </row>
    <row r="73608" spans="1:31" x14ac:dyDescent="0.25">
      <c r="A73608" s="41">
        <v>0</v>
      </c>
      <c r="C73608" s="56"/>
      <c r="AC73608" s="56"/>
      <c r="AD73608" s="56"/>
      <c r="AE73608" s="56"/>
    </row>
    <row r="73609" spans="1:31" x14ac:dyDescent="0.25">
      <c r="A73609" s="41">
        <v>0</v>
      </c>
      <c r="C73609" s="56"/>
      <c r="AC73609" s="56"/>
      <c r="AD73609" s="56"/>
      <c r="AE73609" s="56"/>
    </row>
    <row r="73610" spans="1:31" x14ac:dyDescent="0.25">
      <c r="A73610" s="41">
        <v>0</v>
      </c>
      <c r="C73610" s="56"/>
      <c r="AC73610" s="56"/>
      <c r="AD73610" s="56"/>
      <c r="AE73610" s="56"/>
    </row>
    <row r="73611" spans="1:31" x14ac:dyDescent="0.25">
      <c r="A73611" s="41">
        <v>0</v>
      </c>
      <c r="C73611" s="56"/>
      <c r="AC73611" s="56"/>
      <c r="AD73611" s="56"/>
      <c r="AE73611" s="56"/>
    </row>
    <row r="73612" spans="1:31" x14ac:dyDescent="0.25">
      <c r="A73612" s="41">
        <v>0</v>
      </c>
      <c r="C73612" s="56"/>
      <c r="AC73612" s="56"/>
      <c r="AD73612" s="56"/>
      <c r="AE73612" s="56"/>
    </row>
    <row r="73613" spans="1:31" x14ac:dyDescent="0.25">
      <c r="A73613" s="41">
        <v>0</v>
      </c>
      <c r="C73613" s="56"/>
      <c r="AC73613" s="56"/>
      <c r="AD73613" s="56"/>
      <c r="AE73613" s="56"/>
    </row>
    <row r="73614" spans="1:31" x14ac:dyDescent="0.25">
      <c r="A73614" s="41">
        <v>0</v>
      </c>
      <c r="C73614" s="56"/>
      <c r="AC73614" s="56"/>
      <c r="AD73614" s="56"/>
      <c r="AE73614" s="56"/>
    </row>
    <row r="73615" spans="1:31" x14ac:dyDescent="0.25">
      <c r="A73615" s="41">
        <v>0</v>
      </c>
      <c r="C73615" s="56"/>
      <c r="AC73615" s="56"/>
      <c r="AD73615" s="56"/>
      <c r="AE73615" s="56"/>
    </row>
    <row r="73616" spans="1:31" x14ac:dyDescent="0.25">
      <c r="A73616" s="41">
        <v>0</v>
      </c>
      <c r="C73616" s="56"/>
      <c r="AC73616" s="56"/>
      <c r="AD73616" s="56"/>
      <c r="AE73616" s="56"/>
    </row>
    <row r="73617" spans="1:31" x14ac:dyDescent="0.25">
      <c r="A73617" s="41">
        <v>0</v>
      </c>
      <c r="C73617" s="56"/>
      <c r="AC73617" s="56"/>
      <c r="AD73617" s="56"/>
      <c r="AE73617" s="56"/>
    </row>
    <row r="73618" spans="1:31" x14ac:dyDescent="0.25">
      <c r="A73618" s="41">
        <v>0</v>
      </c>
      <c r="C73618" s="56"/>
      <c r="AC73618" s="56"/>
      <c r="AD73618" s="56"/>
      <c r="AE73618" s="56"/>
    </row>
    <row r="73619" spans="1:31" x14ac:dyDescent="0.25">
      <c r="A73619" s="41">
        <v>0</v>
      </c>
      <c r="C73619" s="56"/>
      <c r="AC73619" s="56"/>
      <c r="AD73619" s="56"/>
      <c r="AE73619" s="56"/>
    </row>
    <row r="73620" spans="1:31" x14ac:dyDescent="0.25">
      <c r="A73620" s="41">
        <v>0</v>
      </c>
      <c r="C73620" s="56"/>
      <c r="AC73620" s="56"/>
      <c r="AD73620" s="56"/>
      <c r="AE73620" s="56"/>
    </row>
    <row r="73621" spans="1:31" x14ac:dyDescent="0.25">
      <c r="A73621" s="41">
        <v>0</v>
      </c>
      <c r="C73621" s="56"/>
      <c r="AC73621" s="56"/>
      <c r="AD73621" s="56"/>
      <c r="AE73621" s="56"/>
    </row>
    <row r="73622" spans="1:31" x14ac:dyDescent="0.25">
      <c r="A73622" s="41">
        <v>0</v>
      </c>
      <c r="C73622" s="56"/>
      <c r="AC73622" s="56"/>
      <c r="AD73622" s="56"/>
      <c r="AE73622" s="56"/>
    </row>
    <row r="73623" spans="1:31" x14ac:dyDescent="0.25">
      <c r="A73623" s="41">
        <v>0</v>
      </c>
      <c r="C73623" s="56"/>
      <c r="AC73623" s="56"/>
      <c r="AD73623" s="56"/>
      <c r="AE73623" s="56"/>
    </row>
    <row r="73624" spans="1:31" x14ac:dyDescent="0.25">
      <c r="A73624" s="41">
        <v>0</v>
      </c>
      <c r="C73624" s="56"/>
      <c r="AC73624" s="56"/>
      <c r="AD73624" s="56"/>
      <c r="AE73624" s="56"/>
    </row>
    <row r="73625" spans="1:31" x14ac:dyDescent="0.25">
      <c r="A73625" s="41">
        <v>0</v>
      </c>
      <c r="C73625" s="56"/>
      <c r="AC73625" s="56"/>
      <c r="AD73625" s="56"/>
      <c r="AE73625" s="56"/>
    </row>
    <row r="73626" spans="1:31" x14ac:dyDescent="0.25">
      <c r="A73626" s="41">
        <v>0</v>
      </c>
      <c r="C73626" s="56"/>
      <c r="AC73626" s="56"/>
      <c r="AD73626" s="56"/>
      <c r="AE73626" s="56"/>
    </row>
    <row r="73627" spans="1:31" x14ac:dyDescent="0.25">
      <c r="A73627" s="41">
        <v>0</v>
      </c>
      <c r="C73627" s="56"/>
      <c r="AC73627" s="56"/>
      <c r="AD73627" s="56"/>
      <c r="AE73627" s="56"/>
    </row>
    <row r="73628" spans="1:31" x14ac:dyDescent="0.25">
      <c r="A73628" s="41">
        <v>0</v>
      </c>
      <c r="C73628" s="56"/>
      <c r="AC73628" s="56"/>
      <c r="AD73628" s="56"/>
      <c r="AE73628" s="56"/>
    </row>
    <row r="73629" spans="1:31" x14ac:dyDescent="0.25">
      <c r="A73629" s="41">
        <v>0</v>
      </c>
      <c r="C73629" s="56"/>
      <c r="AC73629" s="56"/>
      <c r="AD73629" s="56"/>
      <c r="AE73629" s="56"/>
    </row>
    <row r="73630" spans="1:31" x14ac:dyDescent="0.25">
      <c r="A73630" s="41">
        <v>0</v>
      </c>
      <c r="C73630" s="56"/>
      <c r="AC73630" s="56"/>
      <c r="AD73630" s="56"/>
      <c r="AE73630" s="56"/>
    </row>
    <row r="73631" spans="1:31" x14ac:dyDescent="0.25">
      <c r="A73631" s="41">
        <v>0</v>
      </c>
      <c r="C73631" s="56"/>
      <c r="AC73631" s="56"/>
      <c r="AD73631" s="56"/>
      <c r="AE73631" s="56"/>
    </row>
    <row r="73632" spans="1:31" x14ac:dyDescent="0.25">
      <c r="A73632" s="41">
        <v>0</v>
      </c>
      <c r="C73632" s="56"/>
      <c r="AC73632" s="56"/>
      <c r="AD73632" s="56"/>
      <c r="AE73632" s="56"/>
    </row>
    <row r="73633" spans="1:31" x14ac:dyDescent="0.25">
      <c r="A73633" s="41">
        <v>0</v>
      </c>
      <c r="C73633" s="56"/>
      <c r="AC73633" s="56"/>
      <c r="AD73633" s="56"/>
      <c r="AE73633" s="56"/>
    </row>
    <row r="73634" spans="1:31" x14ac:dyDescent="0.25">
      <c r="A73634" s="41">
        <v>0</v>
      </c>
      <c r="C73634" s="56"/>
      <c r="AC73634" s="56"/>
      <c r="AD73634" s="56"/>
      <c r="AE73634" s="56"/>
    </row>
    <row r="73635" spans="1:31" x14ac:dyDescent="0.25">
      <c r="A73635" s="41">
        <v>0</v>
      </c>
      <c r="C73635" s="56"/>
      <c r="AC73635" s="56"/>
      <c r="AD73635" s="56"/>
      <c r="AE73635" s="56"/>
    </row>
    <row r="73636" spans="1:31" x14ac:dyDescent="0.25">
      <c r="A73636" s="41">
        <v>0</v>
      </c>
      <c r="C73636" s="56"/>
      <c r="AC73636" s="56"/>
      <c r="AD73636" s="56"/>
      <c r="AE73636" s="56"/>
    </row>
    <row r="73637" spans="1:31" x14ac:dyDescent="0.25">
      <c r="A73637" s="41">
        <v>0</v>
      </c>
      <c r="C73637" s="56"/>
      <c r="AC73637" s="56"/>
      <c r="AD73637" s="56"/>
      <c r="AE73637" s="56"/>
    </row>
    <row r="73638" spans="1:31" x14ac:dyDescent="0.25">
      <c r="A73638" s="41">
        <v>0</v>
      </c>
      <c r="C73638" s="56"/>
      <c r="AC73638" s="56"/>
      <c r="AD73638" s="56"/>
      <c r="AE73638" s="56"/>
    </row>
    <row r="73639" spans="1:31" x14ac:dyDescent="0.25">
      <c r="A73639" s="41">
        <v>0</v>
      </c>
      <c r="C73639" s="56"/>
      <c r="AC73639" s="56"/>
      <c r="AD73639" s="56"/>
      <c r="AE73639" s="56"/>
    </row>
    <row r="73640" spans="1:31" x14ac:dyDescent="0.25">
      <c r="A73640" s="41">
        <v>0</v>
      </c>
      <c r="C73640" s="56"/>
      <c r="AC73640" s="56"/>
      <c r="AD73640" s="56"/>
      <c r="AE73640" s="56"/>
    </row>
    <row r="73641" spans="1:31" x14ac:dyDescent="0.25">
      <c r="A73641" s="41">
        <v>0</v>
      </c>
      <c r="C73641" s="56"/>
      <c r="AC73641" s="56"/>
      <c r="AD73641" s="56"/>
      <c r="AE73641" s="56"/>
    </row>
    <row r="73642" spans="1:31" x14ac:dyDescent="0.25">
      <c r="A73642" s="41">
        <v>0</v>
      </c>
      <c r="C73642" s="56"/>
      <c r="AC73642" s="56"/>
      <c r="AD73642" s="56"/>
      <c r="AE73642" s="56"/>
    </row>
    <row r="73643" spans="1:31" x14ac:dyDescent="0.25">
      <c r="A73643" s="41">
        <v>0</v>
      </c>
      <c r="C73643" s="56"/>
      <c r="AC73643" s="56"/>
      <c r="AD73643" s="56"/>
      <c r="AE73643" s="56"/>
    </row>
    <row r="73644" spans="1:31" x14ac:dyDescent="0.25">
      <c r="A73644" s="41">
        <v>0</v>
      </c>
      <c r="C73644" s="56"/>
      <c r="AC73644" s="56"/>
      <c r="AD73644" s="56"/>
      <c r="AE73644" s="56"/>
    </row>
    <row r="73645" spans="1:31" x14ac:dyDescent="0.25">
      <c r="A73645" s="41">
        <v>0</v>
      </c>
      <c r="C73645" s="56"/>
      <c r="AC73645" s="56"/>
      <c r="AD73645" s="56"/>
      <c r="AE73645" s="56"/>
    </row>
    <row r="73646" spans="1:31" x14ac:dyDescent="0.25">
      <c r="A73646" s="41">
        <v>0</v>
      </c>
      <c r="C73646" s="56"/>
      <c r="AC73646" s="56"/>
      <c r="AD73646" s="56"/>
      <c r="AE73646" s="56"/>
    </row>
    <row r="73647" spans="1:31" x14ac:dyDescent="0.25">
      <c r="A73647" s="41">
        <v>0</v>
      </c>
      <c r="C73647" s="56"/>
      <c r="AC73647" s="56"/>
      <c r="AD73647" s="56"/>
      <c r="AE73647" s="56"/>
    </row>
    <row r="73648" spans="1:31" x14ac:dyDescent="0.25">
      <c r="A73648" s="41">
        <v>0</v>
      </c>
      <c r="C73648" s="56"/>
      <c r="AC73648" s="56"/>
      <c r="AD73648" s="56"/>
      <c r="AE73648" s="56"/>
    </row>
    <row r="73649" spans="1:31" x14ac:dyDescent="0.25">
      <c r="A73649" s="41">
        <v>0</v>
      </c>
      <c r="C73649" s="56"/>
      <c r="AC73649" s="56"/>
      <c r="AD73649" s="56"/>
      <c r="AE73649" s="56"/>
    </row>
    <row r="73650" spans="1:31" x14ac:dyDescent="0.25">
      <c r="A73650" s="41">
        <v>0</v>
      </c>
      <c r="C73650" s="56"/>
      <c r="AC73650" s="56"/>
      <c r="AD73650" s="56"/>
      <c r="AE73650" s="56"/>
    </row>
    <row r="73651" spans="1:31" x14ac:dyDescent="0.25">
      <c r="A73651" s="41">
        <v>0</v>
      </c>
      <c r="C73651" s="56"/>
      <c r="AC73651" s="56"/>
      <c r="AD73651" s="56"/>
      <c r="AE73651" s="56"/>
    </row>
    <row r="73652" spans="1:31" x14ac:dyDescent="0.25">
      <c r="A73652" s="41">
        <v>0</v>
      </c>
      <c r="C73652" s="56"/>
      <c r="AC73652" s="56"/>
      <c r="AD73652" s="56"/>
      <c r="AE73652" s="56"/>
    </row>
    <row r="73653" spans="1:31" x14ac:dyDescent="0.25">
      <c r="A73653" s="41">
        <v>0</v>
      </c>
      <c r="C73653" s="56"/>
      <c r="AC73653" s="56"/>
      <c r="AD73653" s="56"/>
      <c r="AE73653" s="56"/>
    </row>
    <row r="73654" spans="1:31" x14ac:dyDescent="0.25">
      <c r="A73654" s="41">
        <v>0</v>
      </c>
      <c r="C73654" s="56"/>
      <c r="AC73654" s="56"/>
      <c r="AD73654" s="56"/>
      <c r="AE73654" s="56"/>
    </row>
    <row r="73655" spans="1:31" x14ac:dyDescent="0.25">
      <c r="A73655" s="41">
        <v>0</v>
      </c>
      <c r="C73655" s="56"/>
      <c r="AC73655" s="56"/>
      <c r="AD73655" s="56"/>
      <c r="AE73655" s="56"/>
    </row>
    <row r="73656" spans="1:31" x14ac:dyDescent="0.25">
      <c r="A73656" s="41">
        <v>0</v>
      </c>
      <c r="C73656" s="56"/>
      <c r="AC73656" s="56"/>
      <c r="AD73656" s="56"/>
      <c r="AE73656" s="56"/>
    </row>
    <row r="73657" spans="1:31" x14ac:dyDescent="0.25">
      <c r="A73657" s="41">
        <v>0</v>
      </c>
      <c r="C73657" s="56"/>
      <c r="AC73657" s="56"/>
      <c r="AD73657" s="56"/>
      <c r="AE73657" s="56"/>
    </row>
    <row r="73658" spans="1:31" x14ac:dyDescent="0.25">
      <c r="A73658" s="41">
        <v>0</v>
      </c>
      <c r="C73658" s="56"/>
      <c r="AC73658" s="56"/>
      <c r="AD73658" s="56"/>
      <c r="AE73658" s="56"/>
    </row>
    <row r="73659" spans="1:31" x14ac:dyDescent="0.25">
      <c r="A73659" s="41">
        <v>0</v>
      </c>
      <c r="C73659" s="56"/>
      <c r="AC73659" s="56"/>
      <c r="AD73659" s="56"/>
      <c r="AE73659" s="56"/>
    </row>
    <row r="73660" spans="1:31" x14ac:dyDescent="0.25">
      <c r="A73660" s="41">
        <v>0</v>
      </c>
      <c r="C73660" s="56"/>
      <c r="AC73660" s="56"/>
      <c r="AD73660" s="56"/>
      <c r="AE73660" s="56"/>
    </row>
    <row r="73661" spans="1:31" x14ac:dyDescent="0.25">
      <c r="A73661" s="41">
        <v>0</v>
      </c>
      <c r="C73661" s="56"/>
      <c r="AC73661" s="56"/>
      <c r="AD73661" s="56"/>
      <c r="AE73661" s="56"/>
    </row>
    <row r="73662" spans="1:31" x14ac:dyDescent="0.25">
      <c r="A73662" s="41">
        <v>0</v>
      </c>
      <c r="C73662" s="56"/>
      <c r="AC73662" s="56"/>
      <c r="AD73662" s="56"/>
      <c r="AE73662" s="56"/>
    </row>
    <row r="73663" spans="1:31" x14ac:dyDescent="0.25">
      <c r="A73663" s="41">
        <v>0</v>
      </c>
      <c r="C73663" s="56"/>
      <c r="AC73663" s="56"/>
      <c r="AD73663" s="56"/>
      <c r="AE73663" s="56"/>
    </row>
    <row r="73664" spans="1:31" x14ac:dyDescent="0.25">
      <c r="A73664" s="41">
        <v>0</v>
      </c>
      <c r="C73664" s="56"/>
      <c r="AC73664" s="56"/>
      <c r="AD73664" s="56"/>
      <c r="AE73664" s="56"/>
    </row>
    <row r="73665" spans="1:31" x14ac:dyDescent="0.25">
      <c r="A73665" s="41">
        <v>0</v>
      </c>
      <c r="C73665" s="56"/>
      <c r="AC73665" s="56"/>
      <c r="AD73665" s="56"/>
      <c r="AE73665" s="56"/>
    </row>
    <row r="73666" spans="1:31" x14ac:dyDescent="0.25">
      <c r="A73666" s="41">
        <v>0</v>
      </c>
      <c r="C73666" s="56"/>
      <c r="AC73666" s="56"/>
      <c r="AD73666" s="56"/>
      <c r="AE73666" s="56"/>
    </row>
    <row r="73667" spans="1:31" x14ac:dyDescent="0.25">
      <c r="A73667" s="41">
        <v>0</v>
      </c>
      <c r="C73667" s="56"/>
      <c r="AC73667" s="56"/>
      <c r="AD73667" s="56"/>
      <c r="AE73667" s="56"/>
    </row>
    <row r="73668" spans="1:31" x14ac:dyDescent="0.25">
      <c r="A73668" s="41">
        <v>0</v>
      </c>
      <c r="C73668" s="56"/>
      <c r="AC73668" s="56"/>
      <c r="AD73668" s="56"/>
      <c r="AE73668" s="56"/>
    </row>
    <row r="73669" spans="1:31" x14ac:dyDescent="0.25">
      <c r="A73669" s="41">
        <v>0</v>
      </c>
      <c r="C73669" s="56"/>
      <c r="AC73669" s="56"/>
      <c r="AD73669" s="56"/>
      <c r="AE73669" s="56"/>
    </row>
    <row r="73670" spans="1:31" x14ac:dyDescent="0.25">
      <c r="A73670" s="41">
        <v>0</v>
      </c>
      <c r="C73670" s="56"/>
      <c r="AC73670" s="56"/>
      <c r="AD73670" s="56"/>
      <c r="AE73670" s="56"/>
    </row>
    <row r="73671" spans="1:31" x14ac:dyDescent="0.25">
      <c r="A73671" s="41">
        <v>0</v>
      </c>
      <c r="C73671" s="56"/>
      <c r="AC73671" s="56"/>
      <c r="AD73671" s="56"/>
      <c r="AE73671" s="56"/>
    </row>
    <row r="73672" spans="1:31" x14ac:dyDescent="0.25">
      <c r="A73672" s="41">
        <v>0</v>
      </c>
      <c r="C73672" s="56"/>
      <c r="AC73672" s="56"/>
      <c r="AD73672" s="56"/>
      <c r="AE73672" s="56"/>
    </row>
    <row r="73673" spans="1:31" x14ac:dyDescent="0.25">
      <c r="A73673" s="41">
        <v>0</v>
      </c>
      <c r="C73673" s="56"/>
      <c r="AC73673" s="56"/>
      <c r="AD73673" s="56"/>
      <c r="AE73673" s="56"/>
    </row>
    <row r="73674" spans="1:31" x14ac:dyDescent="0.25">
      <c r="A73674" s="41">
        <v>0</v>
      </c>
      <c r="C73674" s="56"/>
      <c r="AC73674" s="56"/>
      <c r="AD73674" s="56"/>
      <c r="AE73674" s="56"/>
    </row>
    <row r="73675" spans="1:31" x14ac:dyDescent="0.25">
      <c r="A73675" s="41">
        <v>0</v>
      </c>
      <c r="C73675" s="56"/>
      <c r="AC73675" s="56"/>
      <c r="AD73675" s="56"/>
      <c r="AE73675" s="56"/>
    </row>
    <row r="73676" spans="1:31" x14ac:dyDescent="0.25">
      <c r="A73676" s="41">
        <v>0</v>
      </c>
      <c r="C73676" s="56"/>
      <c r="AC73676" s="56"/>
      <c r="AD73676" s="56"/>
      <c r="AE73676" s="56"/>
    </row>
    <row r="73677" spans="1:31" x14ac:dyDescent="0.25">
      <c r="A73677" s="41">
        <v>0</v>
      </c>
      <c r="C73677" s="56"/>
      <c r="AC73677" s="56"/>
      <c r="AD73677" s="56"/>
      <c r="AE73677" s="56"/>
    </row>
    <row r="73678" spans="1:31" x14ac:dyDescent="0.25">
      <c r="A73678" s="41">
        <v>0</v>
      </c>
      <c r="C73678" s="56"/>
      <c r="AC73678" s="56"/>
      <c r="AD73678" s="56"/>
      <c r="AE73678" s="56"/>
    </row>
    <row r="73679" spans="1:31" x14ac:dyDescent="0.25">
      <c r="A73679" s="41">
        <v>0</v>
      </c>
      <c r="C73679" s="56"/>
      <c r="AC73679" s="56"/>
      <c r="AD73679" s="56"/>
      <c r="AE73679" s="56"/>
    </row>
    <row r="73680" spans="1:31" x14ac:dyDescent="0.25">
      <c r="A73680" s="41">
        <v>0</v>
      </c>
      <c r="C73680" s="56"/>
      <c r="AC73680" s="56"/>
      <c r="AD73680" s="56"/>
      <c r="AE73680" s="56"/>
    </row>
    <row r="73681" spans="1:31" x14ac:dyDescent="0.25">
      <c r="A73681" s="41">
        <v>0</v>
      </c>
      <c r="C73681" s="56"/>
      <c r="AC73681" s="56"/>
      <c r="AD73681" s="56"/>
      <c r="AE73681" s="56"/>
    </row>
    <row r="73682" spans="1:31" x14ac:dyDescent="0.25">
      <c r="A73682" s="41">
        <v>0</v>
      </c>
      <c r="C73682" s="56"/>
      <c r="AC73682" s="56"/>
      <c r="AD73682" s="56"/>
      <c r="AE73682" s="56"/>
    </row>
    <row r="73683" spans="1:31" x14ac:dyDescent="0.25">
      <c r="A73683" s="41">
        <v>0</v>
      </c>
      <c r="C73683" s="56"/>
      <c r="AC73683" s="56"/>
      <c r="AD73683" s="56"/>
      <c r="AE73683" s="56"/>
    </row>
    <row r="73684" spans="1:31" x14ac:dyDescent="0.25">
      <c r="A73684" s="41">
        <v>0</v>
      </c>
      <c r="C73684" s="56"/>
      <c r="AC73684" s="56"/>
      <c r="AD73684" s="56"/>
      <c r="AE73684" s="56"/>
    </row>
    <row r="73685" spans="1:31" x14ac:dyDescent="0.25">
      <c r="A73685" s="41">
        <v>0</v>
      </c>
      <c r="C73685" s="56"/>
      <c r="AC73685" s="56"/>
      <c r="AD73685" s="56"/>
      <c r="AE73685" s="56"/>
    </row>
    <row r="73686" spans="1:31" x14ac:dyDescent="0.25">
      <c r="A73686" s="41">
        <v>0</v>
      </c>
      <c r="C73686" s="56"/>
      <c r="AC73686" s="56"/>
      <c r="AD73686" s="56"/>
      <c r="AE73686" s="56"/>
    </row>
    <row r="73687" spans="1:31" x14ac:dyDescent="0.25">
      <c r="A73687" s="41">
        <v>0</v>
      </c>
      <c r="C73687" s="56"/>
      <c r="AC73687" s="56"/>
      <c r="AD73687" s="56"/>
      <c r="AE73687" s="56"/>
    </row>
    <row r="73688" spans="1:31" x14ac:dyDescent="0.25">
      <c r="A73688" s="41">
        <v>0</v>
      </c>
      <c r="C73688" s="56"/>
      <c r="AC73688" s="56"/>
      <c r="AD73688" s="56"/>
      <c r="AE73688" s="56"/>
    </row>
    <row r="73689" spans="1:31" x14ac:dyDescent="0.25">
      <c r="A73689" s="41">
        <v>0</v>
      </c>
      <c r="C73689" s="56"/>
      <c r="AC73689" s="56"/>
      <c r="AD73689" s="56"/>
      <c r="AE73689" s="56"/>
    </row>
    <row r="73690" spans="1:31" x14ac:dyDescent="0.25">
      <c r="A73690" s="41">
        <v>0</v>
      </c>
      <c r="C73690" s="56"/>
      <c r="AC73690" s="56"/>
      <c r="AD73690" s="56"/>
      <c r="AE73690" s="56"/>
    </row>
    <row r="73691" spans="1:31" x14ac:dyDescent="0.25">
      <c r="A73691" s="41">
        <v>0</v>
      </c>
      <c r="C73691" s="56"/>
      <c r="AC73691" s="56"/>
      <c r="AD73691" s="56"/>
      <c r="AE73691" s="56"/>
    </row>
    <row r="73692" spans="1:31" x14ac:dyDescent="0.25">
      <c r="A73692" s="41">
        <v>0</v>
      </c>
      <c r="C73692" s="56"/>
      <c r="AC73692" s="56"/>
      <c r="AD73692" s="56"/>
      <c r="AE73692" s="56"/>
    </row>
    <row r="73693" spans="1:31" x14ac:dyDescent="0.25">
      <c r="A73693" s="41">
        <v>0</v>
      </c>
      <c r="C73693" s="56"/>
      <c r="AC73693" s="56"/>
      <c r="AD73693" s="56"/>
      <c r="AE73693" s="56"/>
    </row>
    <row r="73694" spans="1:31" x14ac:dyDescent="0.25">
      <c r="A73694" s="41">
        <v>0</v>
      </c>
      <c r="C73694" s="56"/>
      <c r="AC73694" s="56"/>
      <c r="AD73694" s="56"/>
      <c r="AE73694" s="56"/>
    </row>
    <row r="73695" spans="1:31" x14ac:dyDescent="0.25">
      <c r="A73695" s="41">
        <v>0</v>
      </c>
      <c r="C73695" s="56"/>
      <c r="AC73695" s="56"/>
      <c r="AD73695" s="56"/>
      <c r="AE73695" s="56"/>
    </row>
    <row r="73696" spans="1:31" x14ac:dyDescent="0.25">
      <c r="A73696" s="41">
        <v>0</v>
      </c>
      <c r="C73696" s="56"/>
      <c r="AC73696" s="56"/>
      <c r="AD73696" s="56"/>
      <c r="AE73696" s="56"/>
    </row>
    <row r="73697" spans="1:31" x14ac:dyDescent="0.25">
      <c r="A73697" s="41">
        <v>0</v>
      </c>
      <c r="C73697" s="56"/>
      <c r="AC73697" s="56"/>
      <c r="AD73697" s="56"/>
      <c r="AE73697" s="56"/>
    </row>
    <row r="73698" spans="1:31" x14ac:dyDescent="0.25">
      <c r="A73698" s="41">
        <v>0</v>
      </c>
      <c r="C73698" s="56"/>
      <c r="AC73698" s="56"/>
      <c r="AD73698" s="56"/>
      <c r="AE73698" s="56"/>
    </row>
    <row r="73699" spans="1:31" x14ac:dyDescent="0.25">
      <c r="A73699" s="41">
        <v>0</v>
      </c>
      <c r="C73699" s="56"/>
      <c r="AC73699" s="56"/>
      <c r="AD73699" s="56"/>
      <c r="AE73699" s="56"/>
    </row>
    <row r="73700" spans="1:31" x14ac:dyDescent="0.25">
      <c r="A73700" s="41">
        <v>0</v>
      </c>
      <c r="C73700" s="56"/>
      <c r="AC73700" s="56"/>
      <c r="AD73700" s="56"/>
      <c r="AE73700" s="56"/>
    </row>
    <row r="73701" spans="1:31" x14ac:dyDescent="0.25">
      <c r="A73701" s="41">
        <v>0</v>
      </c>
      <c r="C73701" s="56"/>
      <c r="AC73701" s="56"/>
      <c r="AD73701" s="56"/>
      <c r="AE73701" s="56"/>
    </row>
    <row r="73702" spans="1:31" x14ac:dyDescent="0.25">
      <c r="A73702" s="41">
        <v>0</v>
      </c>
      <c r="C73702" s="56"/>
      <c r="AC73702" s="56"/>
      <c r="AD73702" s="56"/>
      <c r="AE73702" s="56"/>
    </row>
    <row r="73703" spans="1:31" x14ac:dyDescent="0.25">
      <c r="A73703" s="41">
        <v>0</v>
      </c>
      <c r="C73703" s="56"/>
      <c r="AC73703" s="56"/>
      <c r="AD73703" s="56"/>
      <c r="AE73703" s="56"/>
    </row>
    <row r="73704" spans="1:31" x14ac:dyDescent="0.25">
      <c r="A73704" s="41">
        <v>0</v>
      </c>
      <c r="C73704" s="56"/>
      <c r="AC73704" s="56"/>
      <c r="AD73704" s="56"/>
      <c r="AE73704" s="56"/>
    </row>
    <row r="73705" spans="1:31" x14ac:dyDescent="0.25">
      <c r="A73705" s="41">
        <v>0</v>
      </c>
      <c r="C73705" s="56"/>
      <c r="AC73705" s="56"/>
      <c r="AD73705" s="56"/>
      <c r="AE73705" s="56"/>
    </row>
    <row r="73706" spans="1:31" x14ac:dyDescent="0.25">
      <c r="A73706" s="41">
        <v>0</v>
      </c>
      <c r="C73706" s="56"/>
      <c r="AC73706" s="56"/>
      <c r="AD73706" s="56"/>
      <c r="AE73706" s="56"/>
    </row>
    <row r="73707" spans="1:31" x14ac:dyDescent="0.25">
      <c r="A73707" s="41">
        <v>0</v>
      </c>
      <c r="C73707" s="56"/>
      <c r="AC73707" s="56"/>
      <c r="AD73707" s="56"/>
      <c r="AE73707" s="56"/>
    </row>
    <row r="73708" spans="1:31" x14ac:dyDescent="0.25">
      <c r="A73708" s="41">
        <v>0</v>
      </c>
      <c r="C73708" s="56"/>
      <c r="AC73708" s="56"/>
      <c r="AD73708" s="56"/>
      <c r="AE73708" s="56"/>
    </row>
    <row r="73709" spans="1:31" x14ac:dyDescent="0.25">
      <c r="A73709" s="41">
        <v>0</v>
      </c>
      <c r="C73709" s="56"/>
      <c r="AC73709" s="56"/>
      <c r="AD73709" s="56"/>
      <c r="AE73709" s="56"/>
    </row>
    <row r="73710" spans="1:31" x14ac:dyDescent="0.25">
      <c r="A73710" s="41">
        <v>0</v>
      </c>
      <c r="C73710" s="56"/>
      <c r="AC73710" s="56"/>
      <c r="AD73710" s="56"/>
      <c r="AE73710" s="56"/>
    </row>
    <row r="73711" spans="1:31" x14ac:dyDescent="0.25">
      <c r="A73711" s="41">
        <v>0</v>
      </c>
      <c r="C73711" s="56"/>
      <c r="AC73711" s="56"/>
      <c r="AD73711" s="56"/>
      <c r="AE73711" s="56"/>
    </row>
    <row r="73712" spans="1:31" x14ac:dyDescent="0.25">
      <c r="A73712" s="41">
        <v>0</v>
      </c>
      <c r="C73712" s="56"/>
      <c r="AC73712" s="56"/>
      <c r="AD73712" s="56"/>
      <c r="AE73712" s="56"/>
    </row>
    <row r="73713" spans="1:31" x14ac:dyDescent="0.25">
      <c r="A73713" s="41">
        <v>0</v>
      </c>
      <c r="C73713" s="56"/>
      <c r="AC73713" s="56"/>
      <c r="AD73713" s="56"/>
      <c r="AE73713" s="56"/>
    </row>
    <row r="73714" spans="1:31" x14ac:dyDescent="0.25">
      <c r="A73714" s="41">
        <v>0</v>
      </c>
      <c r="C73714" s="56"/>
      <c r="AC73714" s="56"/>
      <c r="AD73714" s="56"/>
      <c r="AE73714" s="56"/>
    </row>
    <row r="73715" spans="1:31" x14ac:dyDescent="0.25">
      <c r="A73715" s="41">
        <v>0</v>
      </c>
      <c r="C73715" s="56"/>
      <c r="AC73715" s="56"/>
      <c r="AD73715" s="56"/>
      <c r="AE73715" s="56"/>
    </row>
    <row r="73716" spans="1:31" x14ac:dyDescent="0.25">
      <c r="A73716" s="41">
        <v>0</v>
      </c>
      <c r="C73716" s="56"/>
      <c r="AC73716" s="56"/>
      <c r="AD73716" s="56"/>
      <c r="AE73716" s="56"/>
    </row>
    <row r="73717" spans="1:31" x14ac:dyDescent="0.25">
      <c r="A73717" s="41">
        <v>0</v>
      </c>
      <c r="C73717" s="56"/>
      <c r="AC73717" s="56"/>
      <c r="AD73717" s="56"/>
      <c r="AE73717" s="56"/>
    </row>
    <row r="73718" spans="1:31" x14ac:dyDescent="0.25">
      <c r="A73718" s="41">
        <v>0</v>
      </c>
      <c r="C73718" s="56"/>
      <c r="AC73718" s="56"/>
      <c r="AD73718" s="56"/>
      <c r="AE73718" s="56"/>
    </row>
    <row r="73719" spans="1:31" x14ac:dyDescent="0.25">
      <c r="A73719" s="41">
        <v>0</v>
      </c>
      <c r="C73719" s="56"/>
      <c r="AC73719" s="56"/>
      <c r="AD73719" s="56"/>
      <c r="AE73719" s="56"/>
    </row>
    <row r="73720" spans="1:31" x14ac:dyDescent="0.25">
      <c r="A73720" s="41">
        <v>0</v>
      </c>
      <c r="C73720" s="56"/>
      <c r="AC73720" s="56"/>
      <c r="AD73720" s="56"/>
      <c r="AE73720" s="56"/>
    </row>
    <row r="73721" spans="1:31" x14ac:dyDescent="0.25">
      <c r="A73721" s="41">
        <v>0</v>
      </c>
      <c r="C73721" s="56"/>
      <c r="AC73721" s="56"/>
      <c r="AD73721" s="56"/>
      <c r="AE73721" s="56"/>
    </row>
    <row r="73722" spans="1:31" x14ac:dyDescent="0.25">
      <c r="A73722" s="41">
        <v>0</v>
      </c>
      <c r="C73722" s="56"/>
      <c r="AC73722" s="56"/>
      <c r="AD73722" s="56"/>
      <c r="AE73722" s="56"/>
    </row>
    <row r="73723" spans="1:31" x14ac:dyDescent="0.25">
      <c r="A73723" s="41">
        <v>0</v>
      </c>
      <c r="C73723" s="56"/>
      <c r="AC73723" s="56"/>
      <c r="AD73723" s="56"/>
      <c r="AE73723" s="56"/>
    </row>
    <row r="73724" spans="1:31" x14ac:dyDescent="0.25">
      <c r="A73724" s="41">
        <v>0</v>
      </c>
      <c r="C73724" s="56"/>
      <c r="AC73724" s="56"/>
      <c r="AD73724" s="56"/>
      <c r="AE73724" s="56"/>
    </row>
    <row r="73725" spans="1:31" x14ac:dyDescent="0.25">
      <c r="A73725" s="41">
        <v>0</v>
      </c>
      <c r="C73725" s="56"/>
      <c r="AC73725" s="56"/>
      <c r="AD73725" s="56"/>
      <c r="AE73725" s="56"/>
    </row>
    <row r="73726" spans="1:31" x14ac:dyDescent="0.25">
      <c r="A73726" s="41">
        <v>0</v>
      </c>
      <c r="C73726" s="56"/>
      <c r="AC73726" s="56"/>
      <c r="AD73726" s="56"/>
      <c r="AE73726" s="56"/>
    </row>
    <row r="73727" spans="1:31" x14ac:dyDescent="0.25">
      <c r="A73727" s="41">
        <v>0</v>
      </c>
      <c r="C73727" s="56"/>
      <c r="AC73727" s="56"/>
      <c r="AD73727" s="56"/>
      <c r="AE73727" s="56"/>
    </row>
    <row r="73728" spans="1:31" x14ac:dyDescent="0.25">
      <c r="A73728" s="41">
        <v>0</v>
      </c>
      <c r="C73728" s="56"/>
      <c r="AC73728" s="56"/>
      <c r="AD73728" s="56"/>
      <c r="AE73728" s="56"/>
    </row>
    <row r="73729" spans="1:31" x14ac:dyDescent="0.25">
      <c r="A73729" s="41">
        <v>0</v>
      </c>
      <c r="C73729" s="56"/>
      <c r="AC73729" s="56"/>
      <c r="AD73729" s="56"/>
      <c r="AE73729" s="56"/>
    </row>
    <row r="73730" spans="1:31" x14ac:dyDescent="0.25">
      <c r="A73730" s="41">
        <v>0</v>
      </c>
      <c r="C73730" s="56"/>
      <c r="AC73730" s="56"/>
      <c r="AD73730" s="56"/>
      <c r="AE73730" s="56"/>
    </row>
    <row r="73731" spans="1:31" x14ac:dyDescent="0.25">
      <c r="A73731" s="41">
        <v>0</v>
      </c>
      <c r="C73731" s="56"/>
      <c r="AC73731" s="56"/>
      <c r="AD73731" s="56"/>
      <c r="AE73731" s="56"/>
    </row>
    <row r="73732" spans="1:31" x14ac:dyDescent="0.25">
      <c r="A73732" s="41">
        <v>0</v>
      </c>
      <c r="C73732" s="56"/>
      <c r="AC73732" s="56"/>
      <c r="AD73732" s="56"/>
      <c r="AE73732" s="56"/>
    </row>
    <row r="73733" spans="1:31" x14ac:dyDescent="0.25">
      <c r="A73733" s="41">
        <v>0</v>
      </c>
      <c r="C73733" s="56"/>
      <c r="AC73733" s="56"/>
      <c r="AD73733" s="56"/>
      <c r="AE73733" s="56"/>
    </row>
    <row r="73734" spans="1:31" x14ac:dyDescent="0.25">
      <c r="A73734" s="41">
        <v>0</v>
      </c>
      <c r="C73734" s="56"/>
      <c r="AC73734" s="56"/>
      <c r="AD73734" s="56"/>
      <c r="AE73734" s="56"/>
    </row>
    <row r="73735" spans="1:31" x14ac:dyDescent="0.25">
      <c r="A73735" s="41">
        <v>0</v>
      </c>
      <c r="C73735" s="56"/>
      <c r="AC73735" s="56"/>
      <c r="AD73735" s="56"/>
      <c r="AE73735" s="56"/>
    </row>
    <row r="73736" spans="1:31" x14ac:dyDescent="0.25">
      <c r="A73736" s="41">
        <v>0</v>
      </c>
      <c r="C73736" s="56"/>
      <c r="AC73736" s="56"/>
      <c r="AD73736" s="56"/>
      <c r="AE73736" s="56"/>
    </row>
    <row r="73737" spans="1:31" x14ac:dyDescent="0.25">
      <c r="A73737" s="41">
        <v>0</v>
      </c>
      <c r="C73737" s="56"/>
      <c r="AC73737" s="56"/>
      <c r="AD73737" s="56"/>
      <c r="AE73737" s="56"/>
    </row>
    <row r="73738" spans="1:31" x14ac:dyDescent="0.25">
      <c r="A73738" s="41">
        <v>0</v>
      </c>
      <c r="C73738" s="56"/>
      <c r="AC73738" s="56"/>
      <c r="AD73738" s="56"/>
      <c r="AE73738" s="56"/>
    </row>
    <row r="73739" spans="1:31" x14ac:dyDescent="0.25">
      <c r="A73739" s="41">
        <v>0</v>
      </c>
      <c r="C73739" s="56"/>
      <c r="AC73739" s="56"/>
      <c r="AD73739" s="56"/>
      <c r="AE73739" s="56"/>
    </row>
    <row r="73740" spans="1:31" x14ac:dyDescent="0.25">
      <c r="A73740" s="41">
        <v>0</v>
      </c>
      <c r="C73740" s="56"/>
      <c r="AC73740" s="56"/>
      <c r="AD73740" s="56"/>
      <c r="AE73740" s="56"/>
    </row>
    <row r="73741" spans="1:31" x14ac:dyDescent="0.25">
      <c r="A73741" s="41">
        <v>0</v>
      </c>
      <c r="C73741" s="56"/>
      <c r="AC73741" s="56"/>
      <c r="AD73741" s="56"/>
      <c r="AE73741" s="56"/>
    </row>
    <row r="73742" spans="1:31" x14ac:dyDescent="0.25">
      <c r="A73742" s="41">
        <v>0</v>
      </c>
      <c r="C73742" s="56"/>
      <c r="AC73742" s="56"/>
      <c r="AD73742" s="56"/>
      <c r="AE73742" s="56"/>
    </row>
    <row r="73743" spans="1:31" x14ac:dyDescent="0.25">
      <c r="A73743" s="41">
        <v>0</v>
      </c>
      <c r="C73743" s="56"/>
      <c r="AC73743" s="56"/>
      <c r="AD73743" s="56"/>
      <c r="AE73743" s="56"/>
    </row>
    <row r="73744" spans="1:31" x14ac:dyDescent="0.25">
      <c r="A73744" s="41">
        <v>0</v>
      </c>
      <c r="C73744" s="56"/>
      <c r="AC73744" s="56"/>
      <c r="AD73744" s="56"/>
      <c r="AE73744" s="56"/>
    </row>
    <row r="73745" spans="1:31" x14ac:dyDescent="0.25">
      <c r="A73745" s="41">
        <v>0</v>
      </c>
      <c r="C73745" s="56"/>
      <c r="AC73745" s="56"/>
      <c r="AD73745" s="56"/>
      <c r="AE73745" s="56"/>
    </row>
    <row r="73746" spans="1:31" x14ac:dyDescent="0.25">
      <c r="A73746" s="41">
        <v>0</v>
      </c>
      <c r="C73746" s="56"/>
      <c r="AC73746" s="56"/>
      <c r="AD73746" s="56"/>
      <c r="AE73746" s="56"/>
    </row>
    <row r="73747" spans="1:31" x14ac:dyDescent="0.25">
      <c r="A73747" s="41">
        <v>0</v>
      </c>
      <c r="C73747" s="56"/>
      <c r="AC73747" s="56"/>
      <c r="AD73747" s="56"/>
      <c r="AE73747" s="56"/>
    </row>
    <row r="73748" spans="1:31" x14ac:dyDescent="0.25">
      <c r="A73748" s="41">
        <v>0</v>
      </c>
      <c r="C73748" s="56"/>
      <c r="AC73748" s="56"/>
      <c r="AD73748" s="56"/>
      <c r="AE73748" s="56"/>
    </row>
    <row r="73749" spans="1:31" x14ac:dyDescent="0.25">
      <c r="A73749" s="41">
        <v>0</v>
      </c>
      <c r="C73749" s="56"/>
      <c r="AC73749" s="56"/>
      <c r="AD73749" s="56"/>
      <c r="AE73749" s="56"/>
    </row>
    <row r="73750" spans="1:31" x14ac:dyDescent="0.25">
      <c r="A73750" s="41">
        <v>0</v>
      </c>
      <c r="C73750" s="56"/>
      <c r="AC73750" s="56"/>
      <c r="AD73750" s="56"/>
      <c r="AE73750" s="56"/>
    </row>
    <row r="73751" spans="1:31" x14ac:dyDescent="0.25">
      <c r="A73751" s="41">
        <v>0</v>
      </c>
      <c r="C73751" s="56"/>
      <c r="AC73751" s="56"/>
      <c r="AD73751" s="56"/>
      <c r="AE73751" s="56"/>
    </row>
    <row r="73752" spans="1:31" x14ac:dyDescent="0.25">
      <c r="A73752" s="41">
        <v>0</v>
      </c>
      <c r="C73752" s="56"/>
      <c r="AC73752" s="56"/>
      <c r="AD73752" s="56"/>
      <c r="AE73752" s="56"/>
    </row>
    <row r="73753" spans="1:31" x14ac:dyDescent="0.25">
      <c r="A73753" s="41">
        <v>0</v>
      </c>
      <c r="C73753" s="56"/>
      <c r="AC73753" s="56"/>
      <c r="AD73753" s="56"/>
      <c r="AE73753" s="56"/>
    </row>
    <row r="73754" spans="1:31" x14ac:dyDescent="0.25">
      <c r="A73754" s="41">
        <v>0</v>
      </c>
      <c r="C73754" s="56"/>
      <c r="AC73754" s="56"/>
      <c r="AD73754" s="56"/>
      <c r="AE73754" s="56"/>
    </row>
    <row r="73755" spans="1:31" x14ac:dyDescent="0.25">
      <c r="A73755" s="41">
        <v>0</v>
      </c>
      <c r="C73755" s="56"/>
      <c r="AC73755" s="56"/>
      <c r="AD73755" s="56"/>
      <c r="AE73755" s="56"/>
    </row>
    <row r="73756" spans="1:31" x14ac:dyDescent="0.25">
      <c r="A73756" s="41">
        <v>0</v>
      </c>
      <c r="C73756" s="56"/>
      <c r="AC73756" s="56"/>
      <c r="AD73756" s="56"/>
      <c r="AE73756" s="56"/>
    </row>
    <row r="73757" spans="1:31" x14ac:dyDescent="0.25">
      <c r="A73757" s="41">
        <v>0</v>
      </c>
      <c r="C73757" s="56"/>
      <c r="AC73757" s="56"/>
      <c r="AD73757" s="56"/>
      <c r="AE73757" s="56"/>
    </row>
    <row r="73758" spans="1:31" x14ac:dyDescent="0.25">
      <c r="A73758" s="41">
        <v>0</v>
      </c>
      <c r="C73758" s="56"/>
      <c r="AC73758" s="56"/>
      <c r="AD73758" s="56"/>
      <c r="AE73758" s="56"/>
    </row>
    <row r="73759" spans="1:31" x14ac:dyDescent="0.25">
      <c r="A73759" s="41">
        <v>0</v>
      </c>
      <c r="C73759" s="56"/>
      <c r="AC73759" s="56"/>
      <c r="AD73759" s="56"/>
      <c r="AE73759" s="56"/>
    </row>
    <row r="73760" spans="1:31" x14ac:dyDescent="0.25">
      <c r="A73760" s="41">
        <v>0</v>
      </c>
      <c r="C73760" s="56"/>
      <c r="AC73760" s="56"/>
      <c r="AD73760" s="56"/>
      <c r="AE73760" s="56"/>
    </row>
    <row r="73761" spans="1:31" x14ac:dyDescent="0.25">
      <c r="A73761" s="41">
        <v>0</v>
      </c>
      <c r="C73761" s="56"/>
      <c r="AC73761" s="56"/>
      <c r="AD73761" s="56"/>
      <c r="AE73761" s="56"/>
    </row>
    <row r="73762" spans="1:31" x14ac:dyDescent="0.25">
      <c r="A73762" s="41">
        <v>0</v>
      </c>
      <c r="C73762" s="56"/>
      <c r="AC73762" s="56"/>
      <c r="AD73762" s="56"/>
      <c r="AE73762" s="56"/>
    </row>
    <row r="73763" spans="1:31" x14ac:dyDescent="0.25">
      <c r="A73763" s="41">
        <v>0</v>
      </c>
      <c r="C73763" s="56"/>
      <c r="AC73763" s="56"/>
      <c r="AD73763" s="56"/>
      <c r="AE73763" s="56"/>
    </row>
    <row r="73764" spans="1:31" x14ac:dyDescent="0.25">
      <c r="A73764" s="41">
        <v>0</v>
      </c>
      <c r="C73764" s="56"/>
      <c r="AC73764" s="56"/>
      <c r="AD73764" s="56"/>
      <c r="AE73764" s="56"/>
    </row>
    <row r="73765" spans="1:31" x14ac:dyDescent="0.25">
      <c r="A73765" s="41">
        <v>0</v>
      </c>
      <c r="C73765" s="56"/>
      <c r="AC73765" s="56"/>
      <c r="AD73765" s="56"/>
      <c r="AE73765" s="56"/>
    </row>
    <row r="73766" spans="1:31" x14ac:dyDescent="0.25">
      <c r="A73766" s="41">
        <v>0</v>
      </c>
      <c r="C73766" s="56"/>
      <c r="AC73766" s="56"/>
      <c r="AD73766" s="56"/>
      <c r="AE73766" s="56"/>
    </row>
    <row r="73767" spans="1:31" x14ac:dyDescent="0.25">
      <c r="A73767" s="41">
        <v>0</v>
      </c>
      <c r="C73767" s="56"/>
      <c r="AC73767" s="56"/>
      <c r="AD73767" s="56"/>
      <c r="AE73767" s="56"/>
    </row>
    <row r="73768" spans="1:31" x14ac:dyDescent="0.25">
      <c r="A73768" s="41">
        <v>0</v>
      </c>
      <c r="C73768" s="56"/>
      <c r="AC73768" s="56"/>
      <c r="AD73768" s="56"/>
      <c r="AE73768" s="56"/>
    </row>
    <row r="73769" spans="1:31" x14ac:dyDescent="0.25">
      <c r="A73769" s="41">
        <v>0</v>
      </c>
      <c r="C73769" s="56"/>
      <c r="AC73769" s="56"/>
      <c r="AD73769" s="56"/>
      <c r="AE73769" s="56"/>
    </row>
    <row r="73770" spans="1:31" x14ac:dyDescent="0.25">
      <c r="A73770" s="41">
        <v>0</v>
      </c>
      <c r="C73770" s="56"/>
      <c r="AC73770" s="56"/>
      <c r="AD73770" s="56"/>
      <c r="AE73770" s="56"/>
    </row>
    <row r="73771" spans="1:31" x14ac:dyDescent="0.25">
      <c r="A73771" s="41">
        <v>0</v>
      </c>
      <c r="C73771" s="56"/>
      <c r="AC73771" s="56"/>
      <c r="AD73771" s="56"/>
      <c r="AE73771" s="56"/>
    </row>
    <row r="73772" spans="1:31" x14ac:dyDescent="0.25">
      <c r="A73772" s="41">
        <v>0</v>
      </c>
      <c r="C73772" s="56"/>
      <c r="AC73772" s="56"/>
      <c r="AD73772" s="56"/>
      <c r="AE73772" s="56"/>
    </row>
    <row r="73773" spans="1:31" x14ac:dyDescent="0.25">
      <c r="A73773" s="41">
        <v>0</v>
      </c>
      <c r="C73773" s="56"/>
      <c r="AC73773" s="56"/>
      <c r="AD73773" s="56"/>
      <c r="AE73773" s="56"/>
    </row>
    <row r="73774" spans="1:31" x14ac:dyDescent="0.25">
      <c r="A73774" s="41">
        <v>52</v>
      </c>
      <c r="C73774" s="56"/>
      <c r="AC73774" s="56"/>
      <c r="AD73774" s="56"/>
      <c r="AE73774" s="56"/>
    </row>
    <row r="73775" spans="1:31" x14ac:dyDescent="0.25">
      <c r="A73775" s="41">
        <v>0</v>
      </c>
      <c r="C73775" s="56"/>
      <c r="AC73775" s="56"/>
      <c r="AD73775" s="56"/>
      <c r="AE73775" s="56"/>
    </row>
    <row r="73776" spans="1:31" x14ac:dyDescent="0.25">
      <c r="A73776" s="41">
        <v>0</v>
      </c>
      <c r="C73776" s="56"/>
      <c r="AC73776" s="56"/>
      <c r="AD73776" s="56"/>
      <c r="AE73776" s="56"/>
    </row>
    <row r="73777" spans="1:31" x14ac:dyDescent="0.25">
      <c r="A73777" s="41">
        <v>0</v>
      </c>
      <c r="C73777" s="56"/>
      <c r="AC73777" s="56"/>
      <c r="AD73777" s="56"/>
      <c r="AE73777" s="56"/>
    </row>
    <row r="73778" spans="1:31" x14ac:dyDescent="0.25">
      <c r="A73778" s="41">
        <v>0</v>
      </c>
      <c r="C73778" s="56"/>
      <c r="AC73778" s="56"/>
      <c r="AD73778" s="56"/>
      <c r="AE73778" s="56"/>
    </row>
    <row r="73779" spans="1:31" x14ac:dyDescent="0.25">
      <c r="A73779" s="41">
        <v>0</v>
      </c>
      <c r="C73779" s="56"/>
      <c r="AC73779" s="56"/>
      <c r="AD73779" s="56"/>
      <c r="AE73779" s="56"/>
    </row>
    <row r="73780" spans="1:31" x14ac:dyDescent="0.25">
      <c r="A73780" s="41">
        <v>0</v>
      </c>
      <c r="C73780" s="56"/>
      <c r="AC73780" s="56"/>
      <c r="AD73780" s="56"/>
      <c r="AE73780" s="56"/>
    </row>
    <row r="73781" spans="1:31" x14ac:dyDescent="0.25">
      <c r="A73781" s="41">
        <v>0</v>
      </c>
      <c r="C73781" s="56"/>
      <c r="AC73781" s="56"/>
      <c r="AD73781" s="56"/>
      <c r="AE73781" s="56"/>
    </row>
    <row r="73782" spans="1:31" x14ac:dyDescent="0.25">
      <c r="A73782" s="41">
        <v>0</v>
      </c>
      <c r="C73782" s="56"/>
      <c r="AC73782" s="56"/>
      <c r="AD73782" s="56"/>
      <c r="AE73782" s="56"/>
    </row>
    <row r="73783" spans="1:31" x14ac:dyDescent="0.25">
      <c r="A73783" s="41">
        <v>0</v>
      </c>
      <c r="C73783" s="56"/>
      <c r="AC73783" s="56"/>
      <c r="AD73783" s="56"/>
      <c r="AE73783" s="56"/>
    </row>
    <row r="73784" spans="1:31" x14ac:dyDescent="0.25">
      <c r="A73784" s="41">
        <v>0</v>
      </c>
      <c r="C73784" s="56"/>
      <c r="AC73784" s="56"/>
      <c r="AD73784" s="56"/>
      <c r="AE73784" s="56"/>
    </row>
    <row r="73785" spans="1:31" x14ac:dyDescent="0.25">
      <c r="A73785" s="41">
        <v>0</v>
      </c>
      <c r="C73785" s="56"/>
      <c r="AC73785" s="56"/>
      <c r="AD73785" s="56"/>
      <c r="AE73785" s="56"/>
    </row>
    <row r="73786" spans="1:31" x14ac:dyDescent="0.25">
      <c r="A73786" s="41">
        <v>0</v>
      </c>
      <c r="C73786" s="56"/>
      <c r="AC73786" s="56"/>
      <c r="AD73786" s="56"/>
      <c r="AE73786" s="56"/>
    </row>
    <row r="73787" spans="1:31" x14ac:dyDescent="0.25">
      <c r="A73787" s="41">
        <v>0</v>
      </c>
      <c r="C73787" s="56"/>
      <c r="AC73787" s="56"/>
      <c r="AD73787" s="56"/>
      <c r="AE73787" s="56"/>
    </row>
    <row r="73788" spans="1:31" x14ac:dyDescent="0.25">
      <c r="A73788" s="41">
        <v>0</v>
      </c>
      <c r="C73788" s="56"/>
      <c r="AC73788" s="56"/>
      <c r="AD73788" s="56"/>
      <c r="AE73788" s="56"/>
    </row>
    <row r="73789" spans="1:31" x14ac:dyDescent="0.25">
      <c r="A73789" s="41">
        <v>0</v>
      </c>
      <c r="C73789" s="56"/>
      <c r="AC73789" s="56"/>
      <c r="AD73789" s="56"/>
      <c r="AE73789" s="56"/>
    </row>
    <row r="73790" spans="1:31" x14ac:dyDescent="0.25">
      <c r="A73790" s="41">
        <v>0</v>
      </c>
      <c r="C73790" s="56"/>
      <c r="AC73790" s="56"/>
      <c r="AD73790" s="56"/>
      <c r="AE73790" s="56"/>
    </row>
    <row r="73791" spans="1:31" x14ac:dyDescent="0.25">
      <c r="A73791" s="41">
        <v>0</v>
      </c>
      <c r="C73791" s="56"/>
      <c r="AC73791" s="56"/>
      <c r="AD73791" s="56"/>
      <c r="AE73791" s="56"/>
    </row>
    <row r="73792" spans="1:31" x14ac:dyDescent="0.25">
      <c r="A73792" s="41">
        <v>0</v>
      </c>
      <c r="C73792" s="56"/>
      <c r="AC73792" s="56"/>
      <c r="AD73792" s="56"/>
      <c r="AE73792" s="56"/>
    </row>
    <row r="73793" spans="1:31" x14ac:dyDescent="0.25">
      <c r="A73793" s="41">
        <v>0</v>
      </c>
      <c r="C73793" s="56"/>
      <c r="AC73793" s="56"/>
      <c r="AD73793" s="56"/>
      <c r="AE73793" s="56"/>
    </row>
    <row r="73794" spans="1:31" x14ac:dyDescent="0.25">
      <c r="A73794" s="41">
        <v>0</v>
      </c>
      <c r="C73794" s="56"/>
      <c r="AC73794" s="56"/>
      <c r="AD73794" s="56"/>
      <c r="AE73794" s="56"/>
    </row>
    <row r="73795" spans="1:31" x14ac:dyDescent="0.25">
      <c r="A73795" s="41">
        <v>0</v>
      </c>
      <c r="C73795" s="56"/>
      <c r="AC73795" s="56"/>
      <c r="AD73795" s="56"/>
      <c r="AE73795" s="56"/>
    </row>
    <row r="73796" spans="1:31" x14ac:dyDescent="0.25">
      <c r="A73796" s="41">
        <v>0</v>
      </c>
      <c r="C73796" s="56"/>
      <c r="AC73796" s="56"/>
      <c r="AD73796" s="56"/>
      <c r="AE73796" s="56"/>
    </row>
    <row r="73797" spans="1:31" x14ac:dyDescent="0.25">
      <c r="A73797" s="41">
        <v>0</v>
      </c>
      <c r="C73797" s="56"/>
      <c r="AC73797" s="56"/>
      <c r="AD73797" s="56"/>
      <c r="AE73797" s="56"/>
    </row>
    <row r="73798" spans="1:31" x14ac:dyDescent="0.25">
      <c r="A73798" s="41">
        <v>0</v>
      </c>
      <c r="C73798" s="56"/>
      <c r="AC73798" s="56"/>
      <c r="AD73798" s="56"/>
      <c r="AE73798" s="56"/>
    </row>
    <row r="73799" spans="1:31" x14ac:dyDescent="0.25">
      <c r="A73799" s="41">
        <v>0</v>
      </c>
      <c r="C73799" s="56"/>
      <c r="AC73799" s="56"/>
      <c r="AD73799" s="56"/>
      <c r="AE73799" s="56"/>
    </row>
    <row r="73800" spans="1:31" x14ac:dyDescent="0.25">
      <c r="A73800" s="41">
        <v>0</v>
      </c>
      <c r="C73800" s="56"/>
      <c r="AC73800" s="56"/>
      <c r="AD73800" s="56"/>
      <c r="AE73800" s="56"/>
    </row>
    <row r="73801" spans="1:31" x14ac:dyDescent="0.25">
      <c r="A73801" s="41">
        <v>0</v>
      </c>
      <c r="C73801" s="56"/>
      <c r="AC73801" s="56"/>
      <c r="AD73801" s="56"/>
      <c r="AE73801" s="56"/>
    </row>
    <row r="73802" spans="1:31" x14ac:dyDescent="0.25">
      <c r="A73802" s="41">
        <v>0</v>
      </c>
      <c r="C73802" s="56"/>
      <c r="AC73802" s="56"/>
      <c r="AD73802" s="56"/>
      <c r="AE73802" s="56"/>
    </row>
    <row r="73803" spans="1:31" x14ac:dyDescent="0.25">
      <c r="A73803" s="41">
        <v>0</v>
      </c>
      <c r="C73803" s="56"/>
      <c r="AC73803" s="56"/>
      <c r="AD73803" s="56"/>
      <c r="AE73803" s="56"/>
    </row>
    <row r="73804" spans="1:31" x14ac:dyDescent="0.25">
      <c r="A73804" s="41">
        <v>0</v>
      </c>
      <c r="C73804" s="56"/>
      <c r="AC73804" s="56"/>
      <c r="AD73804" s="56"/>
      <c r="AE73804" s="56"/>
    </row>
    <row r="73805" spans="1:31" x14ac:dyDescent="0.25">
      <c r="A73805" s="41">
        <v>0</v>
      </c>
      <c r="C73805" s="56"/>
      <c r="AC73805" s="56"/>
      <c r="AD73805" s="56"/>
      <c r="AE73805" s="56"/>
    </row>
    <row r="73806" spans="1:31" x14ac:dyDescent="0.25">
      <c r="A73806" s="41">
        <v>0</v>
      </c>
      <c r="C73806" s="56"/>
      <c r="AC73806" s="56"/>
      <c r="AD73806" s="56"/>
      <c r="AE73806" s="56"/>
    </row>
    <row r="73807" spans="1:31" x14ac:dyDescent="0.25">
      <c r="A73807" s="41">
        <v>0</v>
      </c>
      <c r="C73807" s="56"/>
      <c r="AC73807" s="56"/>
      <c r="AD73807" s="56"/>
      <c r="AE73807" s="56"/>
    </row>
    <row r="73808" spans="1:31" x14ac:dyDescent="0.25">
      <c r="A73808" s="41">
        <v>0</v>
      </c>
      <c r="C73808" s="56"/>
      <c r="AC73808" s="56"/>
      <c r="AD73808" s="56"/>
      <c r="AE73808" s="56"/>
    </row>
    <row r="73809" spans="1:31" x14ac:dyDescent="0.25">
      <c r="A73809" s="41">
        <v>0</v>
      </c>
      <c r="C73809" s="56"/>
      <c r="AC73809" s="56"/>
      <c r="AD73809" s="56"/>
      <c r="AE73809" s="56"/>
    </row>
    <row r="73810" spans="1:31" x14ac:dyDescent="0.25">
      <c r="A73810" s="41">
        <v>0</v>
      </c>
      <c r="C73810" s="56"/>
      <c r="AC73810" s="56"/>
      <c r="AD73810" s="56"/>
      <c r="AE73810" s="56"/>
    </row>
    <row r="73811" spans="1:31" x14ac:dyDescent="0.25">
      <c r="A73811" s="41">
        <v>0</v>
      </c>
      <c r="C73811" s="56"/>
      <c r="AC73811" s="56"/>
      <c r="AD73811" s="56"/>
      <c r="AE73811" s="56"/>
    </row>
    <row r="73812" spans="1:31" x14ac:dyDescent="0.25">
      <c r="A73812" s="41">
        <v>0</v>
      </c>
      <c r="C73812" s="56"/>
      <c r="AC73812" s="56"/>
      <c r="AD73812" s="56"/>
      <c r="AE73812" s="56"/>
    </row>
    <row r="73813" spans="1:31" x14ac:dyDescent="0.25">
      <c r="A73813" s="41">
        <v>0</v>
      </c>
      <c r="C73813" s="56"/>
      <c r="AC73813" s="56"/>
      <c r="AD73813" s="56"/>
      <c r="AE73813" s="56"/>
    </row>
    <row r="73814" spans="1:31" x14ac:dyDescent="0.25">
      <c r="A73814" s="41">
        <v>0</v>
      </c>
      <c r="C73814" s="56"/>
      <c r="AC73814" s="56"/>
      <c r="AD73814" s="56"/>
      <c r="AE73814" s="56"/>
    </row>
    <row r="73815" spans="1:31" x14ac:dyDescent="0.25">
      <c r="A73815" s="41">
        <v>0</v>
      </c>
      <c r="C73815" s="56"/>
      <c r="AC73815" s="56"/>
      <c r="AD73815" s="56"/>
      <c r="AE73815" s="56"/>
    </row>
    <row r="73816" spans="1:31" x14ac:dyDescent="0.25">
      <c r="A73816" s="41">
        <v>0</v>
      </c>
      <c r="C73816" s="56"/>
      <c r="AC73816" s="56"/>
      <c r="AD73816" s="56"/>
      <c r="AE73816" s="56"/>
    </row>
    <row r="73817" spans="1:31" x14ac:dyDescent="0.25">
      <c r="A73817" s="41">
        <v>0</v>
      </c>
      <c r="C73817" s="56"/>
      <c r="AC73817" s="56"/>
      <c r="AD73817" s="56"/>
      <c r="AE73817" s="56"/>
    </row>
    <row r="73818" spans="1:31" x14ac:dyDescent="0.25">
      <c r="A73818" s="41">
        <v>0</v>
      </c>
      <c r="C73818" s="56"/>
      <c r="AC73818" s="56"/>
      <c r="AD73818" s="56"/>
      <c r="AE73818" s="56"/>
    </row>
    <row r="73819" spans="1:31" x14ac:dyDescent="0.25">
      <c r="A73819" s="41">
        <v>0</v>
      </c>
      <c r="C73819" s="56"/>
      <c r="AC73819" s="56"/>
      <c r="AD73819" s="56"/>
      <c r="AE73819" s="56"/>
    </row>
    <row r="73820" spans="1:31" x14ac:dyDescent="0.25">
      <c r="A73820" s="41">
        <v>0</v>
      </c>
      <c r="C73820" s="56"/>
      <c r="AC73820" s="56"/>
      <c r="AD73820" s="56"/>
      <c r="AE73820" s="56"/>
    </row>
    <row r="73821" spans="1:31" x14ac:dyDescent="0.25">
      <c r="A73821" s="41">
        <v>0</v>
      </c>
      <c r="C73821" s="56"/>
      <c r="AC73821" s="56"/>
      <c r="AD73821" s="56"/>
      <c r="AE73821" s="56"/>
    </row>
    <row r="73822" spans="1:31" x14ac:dyDescent="0.25">
      <c r="A73822" s="41">
        <v>0</v>
      </c>
      <c r="C73822" s="56"/>
      <c r="AC73822" s="56"/>
      <c r="AD73822" s="56"/>
      <c r="AE73822" s="56"/>
    </row>
    <row r="73823" spans="1:31" x14ac:dyDescent="0.25">
      <c r="A73823" s="41">
        <v>0</v>
      </c>
      <c r="C73823" s="56"/>
      <c r="AC73823" s="56"/>
      <c r="AD73823" s="56"/>
      <c r="AE73823" s="56"/>
    </row>
    <row r="73824" spans="1:31" x14ac:dyDescent="0.25">
      <c r="A73824" s="41">
        <v>0</v>
      </c>
      <c r="C73824" s="56"/>
      <c r="AC73824" s="56"/>
      <c r="AD73824" s="56"/>
      <c r="AE73824" s="56"/>
    </row>
    <row r="73825" spans="1:31" x14ac:dyDescent="0.25">
      <c r="A73825" s="41">
        <v>0</v>
      </c>
      <c r="C73825" s="56"/>
      <c r="AC73825" s="56"/>
      <c r="AD73825" s="56"/>
      <c r="AE73825" s="56"/>
    </row>
    <row r="73826" spans="1:31" x14ac:dyDescent="0.25">
      <c r="A73826" s="41">
        <v>0</v>
      </c>
      <c r="C73826" s="56"/>
      <c r="AC73826" s="56"/>
      <c r="AD73826" s="56"/>
      <c r="AE73826" s="56"/>
    </row>
    <row r="73827" spans="1:31" x14ac:dyDescent="0.25">
      <c r="A73827" s="41">
        <v>0</v>
      </c>
      <c r="C73827" s="56"/>
      <c r="AC73827" s="56"/>
      <c r="AD73827" s="56"/>
      <c r="AE73827" s="56"/>
    </row>
    <row r="73828" spans="1:31" x14ac:dyDescent="0.25">
      <c r="A73828" s="41">
        <v>0</v>
      </c>
      <c r="C73828" s="56"/>
      <c r="AC73828" s="56"/>
      <c r="AD73828" s="56"/>
      <c r="AE73828" s="56"/>
    </row>
    <row r="73829" spans="1:31" x14ac:dyDescent="0.25">
      <c r="A73829" s="41">
        <v>0</v>
      </c>
      <c r="C73829" s="56"/>
      <c r="AC73829" s="56"/>
      <c r="AD73829" s="56"/>
      <c r="AE73829" s="56"/>
    </row>
    <row r="73830" spans="1:31" x14ac:dyDescent="0.25">
      <c r="A73830" s="41">
        <v>0</v>
      </c>
      <c r="C73830" s="56"/>
      <c r="AC73830" s="56"/>
      <c r="AD73830" s="56"/>
      <c r="AE73830" s="56"/>
    </row>
    <row r="73831" spans="1:31" x14ac:dyDescent="0.25">
      <c r="A73831" s="41">
        <v>0</v>
      </c>
      <c r="C73831" s="56"/>
      <c r="AC73831" s="56"/>
      <c r="AD73831" s="56"/>
      <c r="AE73831" s="56"/>
    </row>
    <row r="73832" spans="1:31" x14ac:dyDescent="0.25">
      <c r="A73832" s="41">
        <v>0</v>
      </c>
      <c r="C73832" s="56"/>
      <c r="AC73832" s="56"/>
      <c r="AD73832" s="56"/>
      <c r="AE73832" s="56"/>
    </row>
    <row r="73833" spans="1:31" x14ac:dyDescent="0.25">
      <c r="A73833" s="41">
        <v>0</v>
      </c>
      <c r="C73833" s="56"/>
      <c r="AC73833" s="56"/>
      <c r="AD73833" s="56"/>
      <c r="AE73833" s="56"/>
    </row>
    <row r="73834" spans="1:31" x14ac:dyDescent="0.25">
      <c r="A73834" s="41">
        <v>0</v>
      </c>
      <c r="C73834" s="56"/>
      <c r="AC73834" s="56"/>
      <c r="AD73834" s="56"/>
      <c r="AE73834" s="56"/>
    </row>
    <row r="73835" spans="1:31" x14ac:dyDescent="0.25">
      <c r="A73835" s="41">
        <v>0</v>
      </c>
      <c r="C73835" s="56"/>
      <c r="AC73835" s="56"/>
      <c r="AD73835" s="56"/>
      <c r="AE73835" s="56"/>
    </row>
    <row r="73836" spans="1:31" x14ac:dyDescent="0.25">
      <c r="A73836" s="41">
        <v>0</v>
      </c>
      <c r="C73836" s="56"/>
      <c r="AC73836" s="56"/>
      <c r="AD73836" s="56"/>
      <c r="AE73836" s="56"/>
    </row>
    <row r="73837" spans="1:31" x14ac:dyDescent="0.25">
      <c r="A73837" s="41">
        <v>0</v>
      </c>
      <c r="C73837" s="56"/>
      <c r="AC73837" s="56"/>
      <c r="AD73837" s="56"/>
      <c r="AE73837" s="56"/>
    </row>
    <row r="73838" spans="1:31" x14ac:dyDescent="0.25">
      <c r="A73838" s="41">
        <v>0</v>
      </c>
      <c r="C73838" s="56"/>
      <c r="AC73838" s="56"/>
      <c r="AD73838" s="56"/>
      <c r="AE73838" s="56"/>
    </row>
    <row r="73839" spans="1:31" x14ac:dyDescent="0.25">
      <c r="A73839" s="41">
        <v>0</v>
      </c>
      <c r="C73839" s="56"/>
      <c r="AC73839" s="56"/>
      <c r="AD73839" s="56"/>
      <c r="AE73839" s="56"/>
    </row>
    <row r="73840" spans="1:31" x14ac:dyDescent="0.25">
      <c r="A73840" s="41">
        <v>0</v>
      </c>
      <c r="C73840" s="56"/>
      <c r="AC73840" s="56"/>
      <c r="AD73840" s="56"/>
      <c r="AE73840" s="56"/>
    </row>
    <row r="73841" spans="1:31" x14ac:dyDescent="0.25">
      <c r="A73841" s="41">
        <v>0</v>
      </c>
      <c r="C73841" s="56"/>
      <c r="AC73841" s="56"/>
      <c r="AD73841" s="56"/>
      <c r="AE73841" s="56"/>
    </row>
    <row r="73842" spans="1:31" x14ac:dyDescent="0.25">
      <c r="A73842" s="41">
        <v>0</v>
      </c>
      <c r="C73842" s="56"/>
      <c r="AC73842" s="56"/>
      <c r="AD73842" s="56"/>
      <c r="AE73842" s="56"/>
    </row>
    <row r="73843" spans="1:31" x14ac:dyDescent="0.25">
      <c r="A73843" s="41">
        <v>0</v>
      </c>
      <c r="C73843" s="56"/>
      <c r="AC73843" s="56"/>
      <c r="AD73843" s="56"/>
      <c r="AE73843" s="56"/>
    </row>
    <row r="73844" spans="1:31" x14ac:dyDescent="0.25">
      <c r="A73844" s="41">
        <v>0</v>
      </c>
      <c r="C73844" s="56"/>
      <c r="AC73844" s="56"/>
      <c r="AD73844" s="56"/>
      <c r="AE73844" s="56"/>
    </row>
    <row r="73845" spans="1:31" x14ac:dyDescent="0.25">
      <c r="A73845" s="41">
        <v>0</v>
      </c>
      <c r="C73845" s="56"/>
      <c r="AC73845" s="56"/>
      <c r="AD73845" s="56"/>
      <c r="AE73845" s="56"/>
    </row>
    <row r="73846" spans="1:31" x14ac:dyDescent="0.25">
      <c r="A73846" s="41">
        <v>0</v>
      </c>
      <c r="C73846" s="56"/>
      <c r="AC73846" s="56"/>
      <c r="AD73846" s="56"/>
      <c r="AE73846" s="56"/>
    </row>
    <row r="73847" spans="1:31" x14ac:dyDescent="0.25">
      <c r="A73847" s="41">
        <v>0</v>
      </c>
      <c r="C73847" s="56"/>
      <c r="AC73847" s="56"/>
      <c r="AD73847" s="56"/>
      <c r="AE73847" s="56"/>
    </row>
    <row r="73848" spans="1:31" x14ac:dyDescent="0.25">
      <c r="A73848" s="41">
        <v>0</v>
      </c>
      <c r="C73848" s="56"/>
      <c r="AC73848" s="56"/>
      <c r="AD73848" s="56"/>
      <c r="AE73848" s="56"/>
    </row>
    <row r="73849" spans="1:31" x14ac:dyDescent="0.25">
      <c r="A73849" s="41">
        <v>0</v>
      </c>
      <c r="C73849" s="56"/>
      <c r="AC73849" s="56"/>
      <c r="AD73849" s="56"/>
      <c r="AE73849" s="56"/>
    </row>
    <row r="73850" spans="1:31" x14ac:dyDescent="0.25">
      <c r="A73850" s="41">
        <v>0</v>
      </c>
      <c r="C73850" s="56"/>
      <c r="AC73850" s="56"/>
      <c r="AD73850" s="56"/>
      <c r="AE73850" s="56"/>
    </row>
    <row r="73851" spans="1:31" x14ac:dyDescent="0.25">
      <c r="A73851" s="41">
        <v>0</v>
      </c>
      <c r="C73851" s="56"/>
      <c r="AC73851" s="56"/>
      <c r="AD73851" s="56"/>
      <c r="AE73851" s="56"/>
    </row>
    <row r="73852" spans="1:31" x14ac:dyDescent="0.25">
      <c r="A73852" s="41">
        <v>0</v>
      </c>
      <c r="C73852" s="56"/>
      <c r="AC73852" s="56"/>
      <c r="AD73852" s="56"/>
      <c r="AE73852" s="56"/>
    </row>
    <row r="73853" spans="1:31" x14ac:dyDescent="0.25">
      <c r="A73853" s="41">
        <v>0</v>
      </c>
      <c r="C73853" s="56"/>
      <c r="AC73853" s="56"/>
      <c r="AD73853" s="56"/>
      <c r="AE73853" s="56"/>
    </row>
    <row r="73854" spans="1:31" x14ac:dyDescent="0.25">
      <c r="A73854" s="41">
        <v>0</v>
      </c>
      <c r="C73854" s="56"/>
      <c r="AC73854" s="56"/>
      <c r="AD73854" s="56"/>
      <c r="AE73854" s="56"/>
    </row>
    <row r="73855" spans="1:31" x14ac:dyDescent="0.25">
      <c r="A73855" s="41">
        <v>0</v>
      </c>
      <c r="C73855" s="56"/>
      <c r="AC73855" s="56"/>
      <c r="AD73855" s="56"/>
      <c r="AE73855" s="56"/>
    </row>
    <row r="73856" spans="1:31" x14ac:dyDescent="0.25">
      <c r="A73856" s="41">
        <v>0</v>
      </c>
      <c r="C73856" s="56"/>
      <c r="AC73856" s="56"/>
      <c r="AD73856" s="56"/>
      <c r="AE73856" s="56"/>
    </row>
    <row r="73857" spans="1:31" x14ac:dyDescent="0.25">
      <c r="A73857" s="41">
        <v>0</v>
      </c>
      <c r="C73857" s="56"/>
      <c r="AC73857" s="56"/>
      <c r="AD73857" s="56"/>
      <c r="AE73857" s="56"/>
    </row>
    <row r="73858" spans="1:31" x14ac:dyDescent="0.25">
      <c r="A73858" s="41">
        <v>0</v>
      </c>
      <c r="C73858" s="56"/>
      <c r="AC73858" s="56"/>
      <c r="AD73858" s="56"/>
      <c r="AE73858" s="56"/>
    </row>
    <row r="73859" spans="1:31" x14ac:dyDescent="0.25">
      <c r="A73859" s="41">
        <v>0</v>
      </c>
      <c r="C73859" s="56"/>
      <c r="AC73859" s="56"/>
      <c r="AD73859" s="56"/>
      <c r="AE73859" s="56"/>
    </row>
    <row r="73860" spans="1:31" x14ac:dyDescent="0.25">
      <c r="A73860" s="41">
        <v>0</v>
      </c>
      <c r="C73860" s="56"/>
      <c r="AC73860" s="56"/>
      <c r="AD73860" s="56"/>
      <c r="AE73860" s="56"/>
    </row>
    <row r="73861" spans="1:31" x14ac:dyDescent="0.25">
      <c r="A73861" s="41">
        <v>0</v>
      </c>
      <c r="C73861" s="56"/>
      <c r="AC73861" s="56"/>
      <c r="AD73861" s="56"/>
      <c r="AE73861" s="56"/>
    </row>
    <row r="73862" spans="1:31" x14ac:dyDescent="0.25">
      <c r="A73862" s="41">
        <v>0</v>
      </c>
      <c r="C73862" s="56"/>
      <c r="AC73862" s="56"/>
      <c r="AD73862" s="56"/>
      <c r="AE73862" s="56"/>
    </row>
    <row r="73863" spans="1:31" x14ac:dyDescent="0.25">
      <c r="A73863" s="41">
        <v>0</v>
      </c>
      <c r="C73863" s="56"/>
      <c r="AC73863" s="56"/>
      <c r="AD73863" s="56"/>
      <c r="AE73863" s="56"/>
    </row>
    <row r="73864" spans="1:31" x14ac:dyDescent="0.25">
      <c r="A73864" s="41">
        <v>0</v>
      </c>
      <c r="C73864" s="56"/>
      <c r="AC73864" s="56"/>
      <c r="AD73864" s="56"/>
      <c r="AE73864" s="56"/>
    </row>
    <row r="73865" spans="1:31" x14ac:dyDescent="0.25">
      <c r="A73865" s="41">
        <v>0</v>
      </c>
      <c r="C73865" s="56"/>
      <c r="AC73865" s="56"/>
      <c r="AD73865" s="56"/>
      <c r="AE73865" s="56"/>
    </row>
    <row r="73866" spans="1:31" x14ac:dyDescent="0.25">
      <c r="A73866" s="41">
        <v>0</v>
      </c>
      <c r="C73866" s="56"/>
      <c r="AC73866" s="56"/>
      <c r="AD73866" s="56"/>
      <c r="AE73866" s="56"/>
    </row>
    <row r="73867" spans="1:31" x14ac:dyDescent="0.25">
      <c r="A73867" s="41">
        <v>0</v>
      </c>
      <c r="C73867" s="56"/>
      <c r="AC73867" s="56"/>
      <c r="AD73867" s="56"/>
      <c r="AE73867" s="56"/>
    </row>
    <row r="73868" spans="1:31" x14ac:dyDescent="0.25">
      <c r="A73868" s="41">
        <v>0</v>
      </c>
      <c r="C73868" s="56"/>
      <c r="AC73868" s="56"/>
      <c r="AD73868" s="56"/>
      <c r="AE73868" s="56"/>
    </row>
    <row r="73869" spans="1:31" x14ac:dyDescent="0.25">
      <c r="A73869" s="41">
        <v>0</v>
      </c>
      <c r="C73869" s="56"/>
      <c r="AC73869" s="56"/>
      <c r="AD73869" s="56"/>
      <c r="AE73869" s="56"/>
    </row>
    <row r="73870" spans="1:31" x14ac:dyDescent="0.25">
      <c r="A73870" s="41">
        <v>0</v>
      </c>
      <c r="C73870" s="56"/>
      <c r="AC73870" s="56"/>
      <c r="AD73870" s="56"/>
      <c r="AE73870" s="56"/>
    </row>
    <row r="73871" spans="1:31" x14ac:dyDescent="0.25">
      <c r="A73871" s="41">
        <v>0</v>
      </c>
      <c r="C73871" s="56"/>
      <c r="AC73871" s="56"/>
      <c r="AD73871" s="56"/>
      <c r="AE73871" s="56"/>
    </row>
    <row r="73872" spans="1:31" x14ac:dyDescent="0.25">
      <c r="A73872" s="41">
        <v>0</v>
      </c>
      <c r="C73872" s="56"/>
      <c r="AC73872" s="56"/>
      <c r="AD73872" s="56"/>
      <c r="AE73872" s="56"/>
    </row>
    <row r="73873" spans="1:31" x14ac:dyDescent="0.25">
      <c r="A73873" s="41">
        <v>0</v>
      </c>
      <c r="C73873" s="56"/>
      <c r="AC73873" s="56"/>
      <c r="AD73873" s="56"/>
      <c r="AE73873" s="56"/>
    </row>
    <row r="73874" spans="1:31" x14ac:dyDescent="0.25">
      <c r="A73874" s="41">
        <v>0</v>
      </c>
      <c r="C73874" s="56"/>
      <c r="AC73874" s="56"/>
      <c r="AD73874" s="56"/>
      <c r="AE73874" s="56"/>
    </row>
    <row r="73875" spans="1:31" x14ac:dyDescent="0.25">
      <c r="A73875" s="41">
        <v>0</v>
      </c>
      <c r="C73875" s="56"/>
      <c r="AC73875" s="56"/>
      <c r="AD73875" s="56"/>
      <c r="AE73875" s="56"/>
    </row>
    <row r="73876" spans="1:31" x14ac:dyDescent="0.25">
      <c r="A73876" s="41">
        <v>0</v>
      </c>
      <c r="C73876" s="56"/>
      <c r="AC73876" s="56"/>
      <c r="AD73876" s="56"/>
      <c r="AE73876" s="56"/>
    </row>
    <row r="73877" spans="1:31" x14ac:dyDescent="0.25">
      <c r="A73877" s="41">
        <v>0</v>
      </c>
      <c r="C73877" s="56"/>
      <c r="AC73877" s="56"/>
      <c r="AD73877" s="56"/>
      <c r="AE73877" s="56"/>
    </row>
    <row r="73878" spans="1:31" x14ac:dyDescent="0.25">
      <c r="A73878" s="41">
        <v>0</v>
      </c>
      <c r="C73878" s="56"/>
      <c r="AC73878" s="56"/>
      <c r="AD73878" s="56"/>
      <c r="AE73878" s="56"/>
    </row>
    <row r="73879" spans="1:31" x14ac:dyDescent="0.25">
      <c r="A73879" s="41">
        <v>0</v>
      </c>
      <c r="C73879" s="56"/>
      <c r="AC73879" s="56"/>
      <c r="AD73879" s="56"/>
      <c r="AE73879" s="56"/>
    </row>
    <row r="73880" spans="1:31" x14ac:dyDescent="0.25">
      <c r="A73880" s="41">
        <v>0</v>
      </c>
      <c r="C73880" s="56"/>
      <c r="AC73880" s="56"/>
      <c r="AD73880" s="56"/>
      <c r="AE73880" s="56"/>
    </row>
    <row r="73881" spans="1:31" x14ac:dyDescent="0.25">
      <c r="A73881" s="41">
        <v>0</v>
      </c>
      <c r="C73881" s="56"/>
      <c r="AC73881" s="56"/>
      <c r="AD73881" s="56"/>
      <c r="AE73881" s="56"/>
    </row>
    <row r="73882" spans="1:31" x14ac:dyDescent="0.25">
      <c r="A73882" s="41">
        <v>0</v>
      </c>
      <c r="C73882" s="56"/>
      <c r="AC73882" s="56"/>
      <c r="AD73882" s="56"/>
      <c r="AE73882" s="56"/>
    </row>
    <row r="73883" spans="1:31" x14ac:dyDescent="0.25">
      <c r="A73883" s="41">
        <v>0</v>
      </c>
      <c r="C73883" s="56"/>
      <c r="AC73883" s="56"/>
      <c r="AD73883" s="56"/>
      <c r="AE73883" s="56"/>
    </row>
    <row r="73884" spans="1:31" x14ac:dyDescent="0.25">
      <c r="A73884" s="41">
        <v>0</v>
      </c>
      <c r="C73884" s="56"/>
      <c r="AC73884" s="56"/>
      <c r="AD73884" s="56"/>
      <c r="AE73884" s="56"/>
    </row>
    <row r="73885" spans="1:31" x14ac:dyDescent="0.25">
      <c r="A73885" s="41">
        <v>0</v>
      </c>
      <c r="C73885" s="56"/>
      <c r="AC73885" s="56"/>
      <c r="AD73885" s="56"/>
      <c r="AE73885" s="56"/>
    </row>
    <row r="73886" spans="1:31" x14ac:dyDescent="0.25">
      <c r="A73886" s="41">
        <v>0</v>
      </c>
      <c r="C73886" s="56"/>
      <c r="AC73886" s="56"/>
      <c r="AD73886" s="56"/>
      <c r="AE73886" s="56"/>
    </row>
    <row r="73887" spans="1:31" x14ac:dyDescent="0.25">
      <c r="A73887" s="41">
        <v>0</v>
      </c>
      <c r="C73887" s="56"/>
      <c r="AC73887" s="56"/>
      <c r="AD73887" s="56"/>
      <c r="AE73887" s="56"/>
    </row>
    <row r="73888" spans="1:31" x14ac:dyDescent="0.25">
      <c r="A73888" s="41">
        <v>0</v>
      </c>
      <c r="C73888" s="56"/>
      <c r="AC73888" s="56"/>
      <c r="AD73888" s="56"/>
      <c r="AE73888" s="56"/>
    </row>
    <row r="73889" spans="1:31" x14ac:dyDescent="0.25">
      <c r="A73889" s="41">
        <v>0</v>
      </c>
      <c r="C73889" s="56"/>
      <c r="AC73889" s="56"/>
      <c r="AD73889" s="56"/>
      <c r="AE73889" s="56"/>
    </row>
    <row r="73890" spans="1:31" x14ac:dyDescent="0.25">
      <c r="A73890" s="41">
        <v>0</v>
      </c>
      <c r="C73890" s="56"/>
      <c r="AC73890" s="56"/>
      <c r="AD73890" s="56"/>
      <c r="AE73890" s="56"/>
    </row>
    <row r="73891" spans="1:31" x14ac:dyDescent="0.25">
      <c r="A73891" s="41">
        <v>0</v>
      </c>
      <c r="C73891" s="56"/>
      <c r="AC73891" s="56"/>
      <c r="AD73891" s="56"/>
      <c r="AE73891" s="56"/>
    </row>
    <row r="73892" spans="1:31" x14ac:dyDescent="0.25">
      <c r="A73892" s="41">
        <v>0</v>
      </c>
      <c r="C73892" s="56"/>
      <c r="AC73892" s="56"/>
      <c r="AD73892" s="56"/>
      <c r="AE73892" s="56"/>
    </row>
    <row r="73893" spans="1:31" x14ac:dyDescent="0.25">
      <c r="A73893" s="41">
        <v>0</v>
      </c>
      <c r="C73893" s="56"/>
      <c r="AC73893" s="56"/>
      <c r="AD73893" s="56"/>
      <c r="AE73893" s="56"/>
    </row>
    <row r="73894" spans="1:31" x14ac:dyDescent="0.25">
      <c r="A73894" s="41">
        <v>0</v>
      </c>
      <c r="C73894" s="56"/>
      <c r="AC73894" s="56"/>
      <c r="AD73894" s="56"/>
      <c r="AE73894" s="56"/>
    </row>
    <row r="73895" spans="1:31" x14ac:dyDescent="0.25">
      <c r="A73895" s="41">
        <v>0</v>
      </c>
      <c r="C73895" s="56"/>
      <c r="AC73895" s="56"/>
      <c r="AD73895" s="56"/>
      <c r="AE73895" s="56"/>
    </row>
    <row r="73896" spans="1:31" x14ac:dyDescent="0.25">
      <c r="A73896" s="41">
        <v>0</v>
      </c>
      <c r="C73896" s="56"/>
      <c r="AC73896" s="56"/>
      <c r="AD73896" s="56"/>
      <c r="AE73896" s="56"/>
    </row>
    <row r="73897" spans="1:31" x14ac:dyDescent="0.25">
      <c r="A73897" s="41">
        <v>0</v>
      </c>
      <c r="C73897" s="56"/>
      <c r="AC73897" s="56"/>
      <c r="AD73897" s="56"/>
      <c r="AE73897" s="56"/>
    </row>
    <row r="73898" spans="1:31" x14ac:dyDescent="0.25">
      <c r="A73898" s="41">
        <v>0</v>
      </c>
      <c r="C73898" s="56"/>
      <c r="AC73898" s="56"/>
      <c r="AD73898" s="56"/>
      <c r="AE73898" s="56"/>
    </row>
    <row r="73899" spans="1:31" x14ac:dyDescent="0.25">
      <c r="A73899" s="41">
        <v>0</v>
      </c>
      <c r="C73899" s="56"/>
      <c r="AC73899" s="56"/>
      <c r="AD73899" s="56"/>
      <c r="AE73899" s="56"/>
    </row>
    <row r="73900" spans="1:31" x14ac:dyDescent="0.25">
      <c r="A73900" s="41">
        <v>0</v>
      </c>
      <c r="C73900" s="56"/>
      <c r="AC73900" s="56"/>
      <c r="AD73900" s="56"/>
      <c r="AE73900" s="56"/>
    </row>
    <row r="73901" spans="1:31" x14ac:dyDescent="0.25">
      <c r="A73901" s="41">
        <v>0</v>
      </c>
      <c r="C73901" s="56"/>
      <c r="AC73901" s="56"/>
      <c r="AD73901" s="56"/>
      <c r="AE73901" s="56"/>
    </row>
    <row r="73902" spans="1:31" x14ac:dyDescent="0.25">
      <c r="A73902" s="41">
        <v>0</v>
      </c>
      <c r="C73902" s="56"/>
      <c r="AC73902" s="56"/>
      <c r="AD73902" s="56"/>
      <c r="AE73902" s="56"/>
    </row>
    <row r="73903" spans="1:31" x14ac:dyDescent="0.25">
      <c r="A73903" s="41">
        <v>0</v>
      </c>
      <c r="C73903" s="56"/>
      <c r="AC73903" s="56"/>
      <c r="AD73903" s="56"/>
      <c r="AE73903" s="56"/>
    </row>
    <row r="73904" spans="1:31" x14ac:dyDescent="0.25">
      <c r="A73904" s="41">
        <v>0</v>
      </c>
      <c r="C73904" s="56"/>
      <c r="AC73904" s="56"/>
      <c r="AD73904" s="56"/>
      <c r="AE73904" s="56"/>
    </row>
    <row r="73905" spans="1:31" x14ac:dyDescent="0.25">
      <c r="A73905" s="41">
        <v>0</v>
      </c>
      <c r="C73905" s="56"/>
      <c r="AC73905" s="56"/>
      <c r="AD73905" s="56"/>
      <c r="AE73905" s="56"/>
    </row>
    <row r="73906" spans="1:31" x14ac:dyDescent="0.25">
      <c r="A73906" s="41">
        <v>0</v>
      </c>
      <c r="C73906" s="56"/>
      <c r="AC73906" s="56"/>
      <c r="AD73906" s="56"/>
      <c r="AE73906" s="56"/>
    </row>
    <row r="73907" spans="1:31" x14ac:dyDescent="0.25">
      <c r="A73907" s="41">
        <v>0</v>
      </c>
      <c r="C73907" s="56"/>
      <c r="AC73907" s="56"/>
      <c r="AD73907" s="56"/>
      <c r="AE73907" s="56"/>
    </row>
    <row r="73908" spans="1:31" x14ac:dyDescent="0.25">
      <c r="A73908" s="41">
        <v>0</v>
      </c>
      <c r="C73908" s="56"/>
      <c r="AC73908" s="56"/>
      <c r="AD73908" s="56"/>
      <c r="AE73908" s="56"/>
    </row>
    <row r="73909" spans="1:31" x14ac:dyDescent="0.25">
      <c r="A73909" s="41">
        <v>0</v>
      </c>
      <c r="C73909" s="56"/>
      <c r="AC73909" s="56"/>
      <c r="AD73909" s="56"/>
      <c r="AE73909" s="56"/>
    </row>
    <row r="73910" spans="1:31" x14ac:dyDescent="0.25">
      <c r="A73910" s="41">
        <v>0</v>
      </c>
      <c r="C73910" s="56"/>
      <c r="AC73910" s="56"/>
      <c r="AD73910" s="56"/>
      <c r="AE73910" s="56"/>
    </row>
    <row r="73911" spans="1:31" x14ac:dyDescent="0.25">
      <c r="A73911" s="41">
        <v>0</v>
      </c>
      <c r="C73911" s="56"/>
      <c r="AC73911" s="56"/>
      <c r="AD73911" s="56"/>
      <c r="AE73911" s="56"/>
    </row>
    <row r="73912" spans="1:31" x14ac:dyDescent="0.25">
      <c r="A73912" s="41">
        <v>0</v>
      </c>
      <c r="C73912" s="56"/>
      <c r="AC73912" s="56"/>
      <c r="AD73912" s="56"/>
      <c r="AE73912" s="56"/>
    </row>
    <row r="73913" spans="1:31" x14ac:dyDescent="0.25">
      <c r="A73913" s="41">
        <v>0</v>
      </c>
      <c r="C73913" s="56"/>
      <c r="AC73913" s="56"/>
      <c r="AD73913" s="56"/>
      <c r="AE73913" s="56"/>
    </row>
    <row r="73914" spans="1:31" x14ac:dyDescent="0.25">
      <c r="A73914" s="41">
        <v>0</v>
      </c>
      <c r="C73914" s="56"/>
      <c r="AC73914" s="56"/>
      <c r="AD73914" s="56"/>
      <c r="AE73914" s="56"/>
    </row>
    <row r="73915" spans="1:31" x14ac:dyDescent="0.25">
      <c r="A73915" s="41">
        <v>0</v>
      </c>
      <c r="C73915" s="56"/>
      <c r="AC73915" s="56"/>
      <c r="AD73915" s="56"/>
      <c r="AE73915" s="56"/>
    </row>
    <row r="73916" spans="1:31" x14ac:dyDescent="0.25">
      <c r="A73916" s="41">
        <v>0</v>
      </c>
      <c r="C73916" s="56"/>
      <c r="AC73916" s="56"/>
      <c r="AD73916" s="56"/>
      <c r="AE73916" s="56"/>
    </row>
    <row r="73917" spans="1:31" x14ac:dyDescent="0.25">
      <c r="A73917" s="41">
        <v>0</v>
      </c>
      <c r="C73917" s="56"/>
      <c r="AC73917" s="56"/>
      <c r="AD73917" s="56"/>
      <c r="AE73917" s="56"/>
    </row>
    <row r="73918" spans="1:31" x14ac:dyDescent="0.25">
      <c r="A73918" s="41">
        <v>0</v>
      </c>
      <c r="C73918" s="56"/>
      <c r="AC73918" s="56"/>
      <c r="AD73918" s="56"/>
      <c r="AE73918" s="56"/>
    </row>
    <row r="73919" spans="1:31" x14ac:dyDescent="0.25">
      <c r="A73919" s="41">
        <v>0</v>
      </c>
      <c r="C73919" s="56"/>
      <c r="AC73919" s="56"/>
      <c r="AD73919" s="56"/>
      <c r="AE73919" s="56"/>
    </row>
    <row r="73920" spans="1:31" x14ac:dyDescent="0.25">
      <c r="A73920" s="41">
        <v>0</v>
      </c>
      <c r="C73920" s="56"/>
      <c r="AC73920" s="56"/>
      <c r="AD73920" s="56"/>
      <c r="AE73920" s="56"/>
    </row>
    <row r="73921" spans="1:31" x14ac:dyDescent="0.25">
      <c r="A73921" s="41">
        <v>0</v>
      </c>
      <c r="C73921" s="56"/>
      <c r="AC73921" s="56"/>
      <c r="AD73921" s="56"/>
      <c r="AE73921" s="56"/>
    </row>
    <row r="73922" spans="1:31" x14ac:dyDescent="0.25">
      <c r="A73922" s="41">
        <v>0</v>
      </c>
      <c r="C73922" s="56"/>
      <c r="AC73922" s="56"/>
      <c r="AD73922" s="56"/>
      <c r="AE73922" s="56"/>
    </row>
    <row r="73923" spans="1:31" x14ac:dyDescent="0.25">
      <c r="A73923" s="41">
        <v>0</v>
      </c>
      <c r="C73923" s="56"/>
      <c r="AC73923" s="56"/>
      <c r="AD73923" s="56"/>
      <c r="AE73923" s="56"/>
    </row>
    <row r="73924" spans="1:31" x14ac:dyDescent="0.25">
      <c r="A73924" s="41">
        <v>0</v>
      </c>
      <c r="C73924" s="56"/>
      <c r="AC73924" s="56"/>
      <c r="AD73924" s="56"/>
      <c r="AE73924" s="56"/>
    </row>
    <row r="73925" spans="1:31" x14ac:dyDescent="0.25">
      <c r="A73925" s="41">
        <v>0</v>
      </c>
      <c r="C73925" s="56"/>
      <c r="AC73925" s="56"/>
      <c r="AD73925" s="56"/>
      <c r="AE73925" s="56"/>
    </row>
    <row r="73926" spans="1:31" x14ac:dyDescent="0.25">
      <c r="A73926" s="41">
        <v>0</v>
      </c>
      <c r="C73926" s="56"/>
      <c r="AC73926" s="56"/>
      <c r="AD73926" s="56"/>
      <c r="AE73926" s="56"/>
    </row>
    <row r="73927" spans="1:31" x14ac:dyDescent="0.25">
      <c r="A73927" s="41">
        <v>0</v>
      </c>
      <c r="C73927" s="56"/>
      <c r="AC73927" s="56"/>
      <c r="AD73927" s="56"/>
      <c r="AE73927" s="56"/>
    </row>
    <row r="73928" spans="1:31" x14ac:dyDescent="0.25">
      <c r="A73928" s="41">
        <v>0</v>
      </c>
      <c r="C73928" s="56"/>
      <c r="AC73928" s="56"/>
      <c r="AD73928" s="56"/>
      <c r="AE73928" s="56"/>
    </row>
    <row r="73929" spans="1:31" x14ac:dyDescent="0.25">
      <c r="A73929" s="41">
        <v>0</v>
      </c>
      <c r="C73929" s="56"/>
      <c r="AC73929" s="56"/>
      <c r="AD73929" s="56"/>
      <c r="AE73929" s="56"/>
    </row>
    <row r="73930" spans="1:31" x14ac:dyDescent="0.25">
      <c r="A73930" s="41">
        <v>0</v>
      </c>
      <c r="C73930" s="56"/>
      <c r="AC73930" s="56"/>
      <c r="AD73930" s="56"/>
      <c r="AE73930" s="56"/>
    </row>
    <row r="73931" spans="1:31" x14ac:dyDescent="0.25">
      <c r="A73931" s="41">
        <v>0</v>
      </c>
      <c r="C73931" s="56"/>
      <c r="AC73931" s="56"/>
      <c r="AD73931" s="56"/>
      <c r="AE73931" s="56"/>
    </row>
    <row r="73932" spans="1:31" x14ac:dyDescent="0.25">
      <c r="A73932" s="41">
        <v>0</v>
      </c>
      <c r="C73932" s="56"/>
      <c r="AC73932" s="56"/>
      <c r="AD73932" s="56"/>
      <c r="AE73932" s="56"/>
    </row>
    <row r="73933" spans="1:31" x14ac:dyDescent="0.25">
      <c r="A73933" s="41">
        <v>0</v>
      </c>
      <c r="C73933" s="56"/>
      <c r="AC73933" s="56"/>
      <c r="AD73933" s="56"/>
      <c r="AE73933" s="56"/>
    </row>
    <row r="73934" spans="1:31" x14ac:dyDescent="0.25">
      <c r="A73934" s="41">
        <v>0</v>
      </c>
      <c r="C73934" s="56"/>
      <c r="AC73934" s="56"/>
      <c r="AD73934" s="56"/>
      <c r="AE73934" s="56"/>
    </row>
    <row r="73935" spans="1:31" x14ac:dyDescent="0.25">
      <c r="A73935" s="41">
        <v>0</v>
      </c>
      <c r="C73935" s="56"/>
      <c r="AC73935" s="56"/>
      <c r="AD73935" s="56"/>
      <c r="AE73935" s="56"/>
    </row>
    <row r="73936" spans="1:31" x14ac:dyDescent="0.25">
      <c r="A73936" s="41">
        <v>0</v>
      </c>
      <c r="C73936" s="56"/>
      <c r="AC73936" s="56"/>
      <c r="AD73936" s="56"/>
      <c r="AE73936" s="56"/>
    </row>
    <row r="73937" spans="1:31" x14ac:dyDescent="0.25">
      <c r="A73937" s="41">
        <v>0</v>
      </c>
      <c r="C73937" s="56"/>
      <c r="AC73937" s="56"/>
      <c r="AD73937" s="56"/>
      <c r="AE73937" s="56"/>
    </row>
    <row r="73938" spans="1:31" x14ac:dyDescent="0.25">
      <c r="A73938" s="41">
        <v>0</v>
      </c>
      <c r="C73938" s="56"/>
      <c r="AC73938" s="56"/>
      <c r="AD73938" s="56"/>
      <c r="AE73938" s="56"/>
    </row>
    <row r="73939" spans="1:31" x14ac:dyDescent="0.25">
      <c r="A73939" s="41">
        <v>0</v>
      </c>
      <c r="C73939" s="56"/>
      <c r="AC73939" s="56"/>
      <c r="AD73939" s="56"/>
      <c r="AE73939" s="56"/>
    </row>
    <row r="73940" spans="1:31" x14ac:dyDescent="0.25">
      <c r="A73940" s="41">
        <v>0</v>
      </c>
      <c r="C73940" s="56"/>
      <c r="AC73940" s="56"/>
      <c r="AD73940" s="56"/>
      <c r="AE73940" s="56"/>
    </row>
    <row r="73941" spans="1:31" x14ac:dyDescent="0.25">
      <c r="A73941" s="41">
        <v>0</v>
      </c>
      <c r="C73941" s="56"/>
      <c r="AC73941" s="56"/>
      <c r="AD73941" s="56"/>
      <c r="AE73941" s="56"/>
    </row>
    <row r="73942" spans="1:31" x14ac:dyDescent="0.25">
      <c r="A73942" s="41">
        <v>0</v>
      </c>
      <c r="C73942" s="56"/>
      <c r="AC73942" s="56"/>
      <c r="AD73942" s="56"/>
      <c r="AE73942" s="56"/>
    </row>
    <row r="73943" spans="1:31" x14ac:dyDescent="0.25">
      <c r="A73943" s="41">
        <v>0</v>
      </c>
      <c r="C73943" s="56"/>
      <c r="AC73943" s="56"/>
      <c r="AD73943" s="56"/>
      <c r="AE73943" s="56"/>
    </row>
    <row r="73944" spans="1:31" x14ac:dyDescent="0.25">
      <c r="A73944" s="41">
        <v>0</v>
      </c>
      <c r="C73944" s="56"/>
      <c r="AC73944" s="56"/>
      <c r="AD73944" s="56"/>
      <c r="AE73944" s="56"/>
    </row>
    <row r="73945" spans="1:31" x14ac:dyDescent="0.25">
      <c r="A73945" s="41">
        <v>0</v>
      </c>
      <c r="C73945" s="56"/>
      <c r="AC73945" s="56"/>
      <c r="AD73945" s="56"/>
      <c r="AE73945" s="56"/>
    </row>
    <row r="73946" spans="1:31" x14ac:dyDescent="0.25">
      <c r="A73946" s="41">
        <v>0</v>
      </c>
      <c r="C73946" s="56"/>
      <c r="AC73946" s="56"/>
      <c r="AD73946" s="56"/>
      <c r="AE73946" s="56"/>
    </row>
    <row r="73947" spans="1:31" x14ac:dyDescent="0.25">
      <c r="A73947" s="41">
        <v>0</v>
      </c>
      <c r="C73947" s="56"/>
      <c r="AC73947" s="56"/>
      <c r="AD73947" s="56"/>
      <c r="AE73947" s="56"/>
    </row>
    <row r="73948" spans="1:31" x14ac:dyDescent="0.25">
      <c r="A73948" s="41">
        <v>0</v>
      </c>
      <c r="C73948" s="56"/>
      <c r="AC73948" s="56"/>
      <c r="AD73948" s="56"/>
      <c r="AE73948" s="56"/>
    </row>
    <row r="73949" spans="1:31" x14ac:dyDescent="0.25">
      <c r="A73949" s="41">
        <v>0</v>
      </c>
      <c r="C73949" s="56"/>
      <c r="AC73949" s="56"/>
      <c r="AD73949" s="56"/>
      <c r="AE73949" s="56"/>
    </row>
    <row r="73950" spans="1:31" x14ac:dyDescent="0.25">
      <c r="A73950" s="41">
        <v>0</v>
      </c>
      <c r="C73950" s="56"/>
      <c r="AC73950" s="56"/>
      <c r="AD73950" s="56"/>
      <c r="AE73950" s="56"/>
    </row>
    <row r="73951" spans="1:31" x14ac:dyDescent="0.25">
      <c r="A73951" s="41">
        <v>0</v>
      </c>
      <c r="C73951" s="56"/>
      <c r="AC73951" s="56"/>
      <c r="AD73951" s="56"/>
      <c r="AE73951" s="56"/>
    </row>
    <row r="73952" spans="1:31" x14ac:dyDescent="0.25">
      <c r="A73952" s="41">
        <v>0</v>
      </c>
      <c r="C73952" s="56"/>
      <c r="AC73952" s="56"/>
      <c r="AD73952" s="56"/>
      <c r="AE73952" s="56"/>
    </row>
    <row r="73953" spans="1:31" x14ac:dyDescent="0.25">
      <c r="A73953" s="41">
        <v>0</v>
      </c>
      <c r="C73953" s="56"/>
      <c r="AC73953" s="56"/>
      <c r="AD73953" s="56"/>
      <c r="AE73953" s="56"/>
    </row>
    <row r="73954" spans="1:31" x14ac:dyDescent="0.25">
      <c r="A73954" s="41">
        <v>0</v>
      </c>
      <c r="C73954" s="56"/>
      <c r="AC73954" s="56"/>
      <c r="AD73954" s="56"/>
      <c r="AE73954" s="56"/>
    </row>
    <row r="73955" spans="1:31" x14ac:dyDescent="0.25">
      <c r="A73955" s="41">
        <v>0</v>
      </c>
      <c r="C73955" s="56"/>
      <c r="AC73955" s="56"/>
      <c r="AD73955" s="56"/>
      <c r="AE73955" s="56"/>
    </row>
    <row r="73956" spans="1:31" x14ac:dyDescent="0.25">
      <c r="A73956" s="41">
        <v>0</v>
      </c>
      <c r="C73956" s="56"/>
      <c r="AC73956" s="56"/>
      <c r="AD73956" s="56"/>
      <c r="AE73956" s="56"/>
    </row>
    <row r="73957" spans="1:31" x14ac:dyDescent="0.25">
      <c r="A73957" s="41">
        <v>0</v>
      </c>
      <c r="C73957" s="56"/>
      <c r="AC73957" s="56"/>
      <c r="AD73957" s="56"/>
      <c r="AE73957" s="56"/>
    </row>
    <row r="73958" spans="1:31" x14ac:dyDescent="0.25">
      <c r="A73958" s="41">
        <v>0</v>
      </c>
      <c r="C73958" s="56"/>
      <c r="AC73958" s="56"/>
      <c r="AD73958" s="56"/>
      <c r="AE73958" s="56"/>
    </row>
    <row r="73959" spans="1:31" x14ac:dyDescent="0.25">
      <c r="A73959" s="41">
        <v>0</v>
      </c>
      <c r="C73959" s="56"/>
      <c r="AC73959" s="56"/>
      <c r="AD73959" s="56"/>
      <c r="AE73959" s="56"/>
    </row>
    <row r="73960" spans="1:31" x14ac:dyDescent="0.25">
      <c r="A73960" s="41">
        <v>0</v>
      </c>
      <c r="C73960" s="56"/>
      <c r="AC73960" s="56"/>
      <c r="AD73960" s="56"/>
      <c r="AE73960" s="56"/>
    </row>
    <row r="73961" spans="1:31" x14ac:dyDescent="0.25">
      <c r="A73961" s="41">
        <v>0</v>
      </c>
      <c r="C73961" s="56"/>
      <c r="AC73961" s="56"/>
      <c r="AD73961" s="56"/>
      <c r="AE73961" s="56"/>
    </row>
    <row r="73962" spans="1:31" x14ac:dyDescent="0.25">
      <c r="A73962" s="41">
        <v>0</v>
      </c>
      <c r="C73962" s="56"/>
      <c r="AC73962" s="56"/>
      <c r="AD73962" s="56"/>
      <c r="AE73962" s="56"/>
    </row>
    <row r="73963" spans="1:31" x14ac:dyDescent="0.25">
      <c r="A73963" s="41">
        <v>0</v>
      </c>
      <c r="C73963" s="56"/>
      <c r="AC73963" s="56"/>
      <c r="AD73963" s="56"/>
      <c r="AE73963" s="56"/>
    </row>
    <row r="73964" spans="1:31" x14ac:dyDescent="0.25">
      <c r="A73964" s="41">
        <v>0</v>
      </c>
      <c r="C73964" s="56"/>
      <c r="AC73964" s="56"/>
      <c r="AD73964" s="56"/>
      <c r="AE73964" s="56"/>
    </row>
    <row r="73965" spans="1:31" x14ac:dyDescent="0.25">
      <c r="A73965" s="41">
        <v>0</v>
      </c>
      <c r="C73965" s="56"/>
      <c r="AC73965" s="56"/>
      <c r="AD73965" s="56"/>
      <c r="AE73965" s="56"/>
    </row>
    <row r="73966" spans="1:31" x14ac:dyDescent="0.25">
      <c r="A73966" s="41">
        <v>0</v>
      </c>
      <c r="C73966" s="56"/>
      <c r="AC73966" s="56"/>
      <c r="AD73966" s="56"/>
      <c r="AE73966" s="56"/>
    </row>
    <row r="73967" spans="1:31" x14ac:dyDescent="0.25">
      <c r="A73967" s="41">
        <v>0</v>
      </c>
      <c r="C73967" s="56"/>
      <c r="AC73967" s="56"/>
      <c r="AD73967" s="56"/>
      <c r="AE73967" s="56"/>
    </row>
    <row r="73968" spans="1:31" x14ac:dyDescent="0.25">
      <c r="A73968" s="41">
        <v>0</v>
      </c>
      <c r="C73968" s="56"/>
      <c r="AC73968" s="56"/>
      <c r="AD73968" s="56"/>
      <c r="AE73968" s="56"/>
    </row>
    <row r="73969" spans="1:31" x14ac:dyDescent="0.25">
      <c r="A73969" s="41">
        <v>0</v>
      </c>
      <c r="C73969" s="56"/>
      <c r="AC73969" s="56"/>
      <c r="AD73969" s="56"/>
      <c r="AE73969" s="56"/>
    </row>
    <row r="73970" spans="1:31" x14ac:dyDescent="0.25">
      <c r="A73970" s="41">
        <v>0</v>
      </c>
      <c r="C73970" s="56"/>
      <c r="AC73970" s="56"/>
      <c r="AD73970" s="56"/>
      <c r="AE73970" s="56"/>
    </row>
    <row r="73971" spans="1:31" x14ac:dyDescent="0.25">
      <c r="A73971" s="41">
        <v>0</v>
      </c>
      <c r="C73971" s="56"/>
      <c r="AC73971" s="56"/>
      <c r="AD73971" s="56"/>
      <c r="AE73971" s="56"/>
    </row>
    <row r="73972" spans="1:31" x14ac:dyDescent="0.25">
      <c r="A73972" s="41">
        <v>0</v>
      </c>
      <c r="C73972" s="56"/>
      <c r="AC73972" s="56"/>
      <c r="AD73972" s="56"/>
      <c r="AE73972" s="56"/>
    </row>
    <row r="73973" spans="1:31" x14ac:dyDescent="0.25">
      <c r="A73973" s="41">
        <v>0</v>
      </c>
      <c r="C73973" s="56"/>
      <c r="AC73973" s="56"/>
      <c r="AD73973" s="56"/>
      <c r="AE73973" s="56"/>
    </row>
    <row r="73974" spans="1:31" x14ac:dyDescent="0.25">
      <c r="A73974" s="41">
        <v>0</v>
      </c>
      <c r="C73974" s="56"/>
      <c r="AC73974" s="56"/>
      <c r="AD73974" s="56"/>
      <c r="AE73974" s="56"/>
    </row>
    <row r="73975" spans="1:31" x14ac:dyDescent="0.25">
      <c r="A73975" s="41">
        <v>0</v>
      </c>
      <c r="C73975" s="56"/>
      <c r="AC73975" s="56"/>
      <c r="AD73975" s="56"/>
      <c r="AE73975" s="56"/>
    </row>
    <row r="73976" spans="1:31" x14ac:dyDescent="0.25">
      <c r="A73976" s="41">
        <v>0</v>
      </c>
      <c r="C73976" s="56"/>
      <c r="AC73976" s="56"/>
      <c r="AD73976" s="56"/>
      <c r="AE73976" s="56"/>
    </row>
    <row r="73977" spans="1:31" x14ac:dyDescent="0.25">
      <c r="A73977" s="41">
        <v>0</v>
      </c>
      <c r="C73977" s="56"/>
      <c r="AC73977" s="56"/>
      <c r="AD73977" s="56"/>
      <c r="AE73977" s="56"/>
    </row>
    <row r="73978" spans="1:31" x14ac:dyDescent="0.25">
      <c r="A73978" s="41">
        <v>0</v>
      </c>
      <c r="C73978" s="56"/>
      <c r="AC73978" s="56"/>
      <c r="AD73978" s="56"/>
      <c r="AE73978" s="56"/>
    </row>
    <row r="73979" spans="1:31" x14ac:dyDescent="0.25">
      <c r="A73979" s="41">
        <v>0</v>
      </c>
      <c r="C73979" s="56"/>
      <c r="AC73979" s="56"/>
      <c r="AD73979" s="56"/>
      <c r="AE73979" s="56"/>
    </row>
    <row r="73980" spans="1:31" x14ac:dyDescent="0.25">
      <c r="A73980" s="41">
        <v>0</v>
      </c>
      <c r="C73980" s="56"/>
      <c r="AC73980" s="56"/>
      <c r="AD73980" s="56"/>
      <c r="AE73980" s="56"/>
    </row>
    <row r="73981" spans="1:31" x14ac:dyDescent="0.25">
      <c r="A73981" s="41">
        <v>0</v>
      </c>
      <c r="C73981" s="56"/>
      <c r="AC73981" s="56"/>
      <c r="AD73981" s="56"/>
      <c r="AE73981" s="56"/>
    </row>
    <row r="73982" spans="1:31" x14ac:dyDescent="0.25">
      <c r="A73982" s="41">
        <v>0</v>
      </c>
      <c r="C73982" s="56"/>
      <c r="AC73982" s="56"/>
      <c r="AD73982" s="56"/>
      <c r="AE73982" s="56"/>
    </row>
    <row r="73983" spans="1:31" x14ac:dyDescent="0.25">
      <c r="A73983" s="41">
        <v>0</v>
      </c>
      <c r="C73983" s="56"/>
      <c r="AC73983" s="56"/>
      <c r="AD73983" s="56"/>
      <c r="AE73983" s="56"/>
    </row>
    <row r="73984" spans="1:31" x14ac:dyDescent="0.25">
      <c r="A73984" s="41">
        <v>0</v>
      </c>
      <c r="C73984" s="56"/>
      <c r="AC73984" s="56"/>
      <c r="AD73984" s="56"/>
      <c r="AE73984" s="56"/>
    </row>
    <row r="73985" spans="1:31" x14ac:dyDescent="0.25">
      <c r="A73985" s="41">
        <v>0</v>
      </c>
      <c r="C73985" s="56"/>
      <c r="AC73985" s="56"/>
      <c r="AD73985" s="56"/>
      <c r="AE73985" s="56"/>
    </row>
    <row r="73986" spans="1:31" x14ac:dyDescent="0.25">
      <c r="A73986" s="41">
        <v>0</v>
      </c>
      <c r="C73986" s="56"/>
      <c r="AC73986" s="56"/>
      <c r="AD73986" s="56"/>
      <c r="AE73986" s="56"/>
    </row>
    <row r="73987" spans="1:31" x14ac:dyDescent="0.25">
      <c r="A73987" s="41">
        <v>0</v>
      </c>
      <c r="C73987" s="56"/>
      <c r="AC73987" s="56"/>
      <c r="AD73987" s="56"/>
      <c r="AE73987" s="56"/>
    </row>
    <row r="73988" spans="1:31" x14ac:dyDescent="0.25">
      <c r="A73988" s="41">
        <v>0</v>
      </c>
      <c r="C73988" s="56"/>
      <c r="AC73988" s="56"/>
      <c r="AD73988" s="56"/>
      <c r="AE73988" s="56"/>
    </row>
    <row r="73989" spans="1:31" x14ac:dyDescent="0.25">
      <c r="A73989" s="41">
        <v>0</v>
      </c>
      <c r="C73989" s="56"/>
      <c r="AC73989" s="56"/>
      <c r="AD73989" s="56"/>
      <c r="AE73989" s="56"/>
    </row>
    <row r="73990" spans="1:31" x14ac:dyDescent="0.25">
      <c r="A73990" s="41">
        <v>0</v>
      </c>
      <c r="C73990" s="56"/>
      <c r="AC73990" s="56"/>
      <c r="AD73990" s="56"/>
      <c r="AE73990" s="56"/>
    </row>
    <row r="73991" spans="1:31" x14ac:dyDescent="0.25">
      <c r="A73991" s="41">
        <v>0</v>
      </c>
      <c r="C73991" s="56"/>
      <c r="AC73991" s="56"/>
      <c r="AD73991" s="56"/>
      <c r="AE73991" s="56"/>
    </row>
    <row r="73992" spans="1:31" x14ac:dyDescent="0.25">
      <c r="A73992" s="41">
        <v>0</v>
      </c>
      <c r="C73992" s="56"/>
      <c r="AC73992" s="56"/>
      <c r="AD73992" s="56"/>
      <c r="AE73992" s="56"/>
    </row>
    <row r="73993" spans="1:31" x14ac:dyDescent="0.25">
      <c r="A73993" s="41">
        <v>0</v>
      </c>
      <c r="C73993" s="56"/>
      <c r="AC73993" s="56"/>
      <c r="AD73993" s="56"/>
      <c r="AE73993" s="56"/>
    </row>
    <row r="73994" spans="1:31" x14ac:dyDescent="0.25">
      <c r="A73994" s="41">
        <v>0</v>
      </c>
      <c r="C73994" s="56"/>
      <c r="AC73994" s="56"/>
      <c r="AD73994" s="56"/>
      <c r="AE73994" s="56"/>
    </row>
    <row r="73995" spans="1:31" x14ac:dyDescent="0.25">
      <c r="A73995" s="41">
        <v>0</v>
      </c>
      <c r="C73995" s="56"/>
      <c r="AC73995" s="56"/>
      <c r="AD73995" s="56"/>
      <c r="AE73995" s="56"/>
    </row>
    <row r="73996" spans="1:31" x14ac:dyDescent="0.25">
      <c r="A73996" s="41">
        <v>0</v>
      </c>
      <c r="C73996" s="56"/>
      <c r="AC73996" s="56"/>
      <c r="AD73996" s="56"/>
      <c r="AE73996" s="56"/>
    </row>
    <row r="73997" spans="1:31" x14ac:dyDescent="0.25">
      <c r="A73997" s="41">
        <v>0</v>
      </c>
      <c r="C73997" s="56"/>
      <c r="AC73997" s="56"/>
      <c r="AD73997" s="56"/>
      <c r="AE73997" s="56"/>
    </row>
    <row r="73998" spans="1:31" x14ac:dyDescent="0.25">
      <c r="A73998" s="41">
        <v>0</v>
      </c>
      <c r="C73998" s="56"/>
      <c r="AC73998" s="56"/>
      <c r="AD73998" s="56"/>
      <c r="AE73998" s="56"/>
    </row>
    <row r="73999" spans="1:31" x14ac:dyDescent="0.25">
      <c r="A73999" s="41">
        <v>0</v>
      </c>
      <c r="C73999" s="56"/>
      <c r="AC73999" s="56"/>
      <c r="AD73999" s="56"/>
      <c r="AE73999" s="56"/>
    </row>
    <row r="74000" spans="1:31" x14ac:dyDescent="0.25">
      <c r="A74000" s="41">
        <v>0</v>
      </c>
      <c r="C74000" s="56"/>
      <c r="AC74000" s="56"/>
      <c r="AD74000" s="56"/>
      <c r="AE74000" s="56"/>
    </row>
    <row r="74001" spans="1:31" x14ac:dyDescent="0.25">
      <c r="A74001" s="41">
        <v>0</v>
      </c>
      <c r="C74001" s="56"/>
      <c r="AC74001" s="56"/>
      <c r="AD74001" s="56"/>
      <c r="AE74001" s="56"/>
    </row>
    <row r="74002" spans="1:31" x14ac:dyDescent="0.25">
      <c r="A74002" s="41">
        <v>0</v>
      </c>
      <c r="C74002" s="56"/>
      <c r="AC74002" s="56"/>
      <c r="AD74002" s="56"/>
      <c r="AE74002" s="56"/>
    </row>
    <row r="74003" spans="1:31" x14ac:dyDescent="0.25">
      <c r="A74003" s="41">
        <v>0</v>
      </c>
      <c r="C74003" s="56"/>
      <c r="AC74003" s="56"/>
      <c r="AD74003" s="56"/>
      <c r="AE74003" s="56"/>
    </row>
    <row r="74004" spans="1:31" x14ac:dyDescent="0.25">
      <c r="A74004" s="41">
        <v>0</v>
      </c>
      <c r="C74004" s="56"/>
      <c r="AC74004" s="56"/>
      <c r="AD74004" s="56"/>
      <c r="AE74004" s="56"/>
    </row>
    <row r="74005" spans="1:31" x14ac:dyDescent="0.25">
      <c r="A74005" s="41">
        <v>0</v>
      </c>
      <c r="C74005" s="56"/>
      <c r="AC74005" s="56"/>
      <c r="AD74005" s="56"/>
      <c r="AE74005" s="56"/>
    </row>
    <row r="74006" spans="1:31" x14ac:dyDescent="0.25">
      <c r="A74006" s="41">
        <v>0</v>
      </c>
      <c r="C74006" s="56"/>
      <c r="AC74006" s="56"/>
      <c r="AD74006" s="56"/>
      <c r="AE74006" s="56"/>
    </row>
    <row r="74007" spans="1:31" x14ac:dyDescent="0.25">
      <c r="A74007" s="41">
        <v>0</v>
      </c>
      <c r="C74007" s="56"/>
      <c r="AC74007" s="56"/>
      <c r="AD74007" s="56"/>
      <c r="AE74007" s="56"/>
    </row>
    <row r="74008" spans="1:31" x14ac:dyDescent="0.25">
      <c r="A74008" s="41">
        <v>0</v>
      </c>
      <c r="C74008" s="56"/>
      <c r="AC74008" s="56"/>
      <c r="AD74008" s="56"/>
      <c r="AE74008" s="56"/>
    </row>
    <row r="74009" spans="1:31" x14ac:dyDescent="0.25">
      <c r="A74009" s="41">
        <v>0</v>
      </c>
      <c r="C74009" s="56"/>
      <c r="AC74009" s="56"/>
      <c r="AD74009" s="56"/>
      <c r="AE74009" s="56"/>
    </row>
    <row r="74010" spans="1:31" x14ac:dyDescent="0.25">
      <c r="A74010" s="41">
        <v>0</v>
      </c>
      <c r="C74010" s="56"/>
      <c r="AC74010" s="56"/>
      <c r="AD74010" s="56"/>
      <c r="AE74010" s="56"/>
    </row>
    <row r="74011" spans="1:31" x14ac:dyDescent="0.25">
      <c r="A74011" s="41">
        <v>0</v>
      </c>
      <c r="C74011" s="56"/>
      <c r="AC74011" s="56"/>
      <c r="AD74011" s="56"/>
      <c r="AE74011" s="56"/>
    </row>
    <row r="74012" spans="1:31" x14ac:dyDescent="0.25">
      <c r="A74012" s="41">
        <v>0</v>
      </c>
      <c r="C74012" s="56"/>
      <c r="AC74012" s="56"/>
      <c r="AD74012" s="56"/>
      <c r="AE74012" s="56"/>
    </row>
    <row r="74013" spans="1:31" x14ac:dyDescent="0.25">
      <c r="A74013" s="41">
        <v>0</v>
      </c>
      <c r="C74013" s="56"/>
      <c r="AC74013" s="56"/>
      <c r="AD74013" s="56"/>
      <c r="AE74013" s="56"/>
    </row>
    <row r="74014" spans="1:31" x14ac:dyDescent="0.25">
      <c r="A74014" s="41">
        <v>0</v>
      </c>
      <c r="C74014" s="56"/>
      <c r="AC74014" s="56"/>
      <c r="AD74014" s="56"/>
      <c r="AE74014" s="56"/>
    </row>
    <row r="74015" spans="1:31" x14ac:dyDescent="0.25">
      <c r="A74015" s="41">
        <v>0</v>
      </c>
      <c r="C74015" s="56"/>
      <c r="AC74015" s="56"/>
      <c r="AD74015" s="56"/>
      <c r="AE74015" s="56"/>
    </row>
    <row r="74016" spans="1:31" x14ac:dyDescent="0.25">
      <c r="A74016" s="41">
        <v>0</v>
      </c>
      <c r="C74016" s="56"/>
      <c r="AC74016" s="56"/>
      <c r="AD74016" s="56"/>
      <c r="AE74016" s="56"/>
    </row>
    <row r="74017" spans="1:31" x14ac:dyDescent="0.25">
      <c r="A74017" s="41">
        <v>0</v>
      </c>
      <c r="C74017" s="56"/>
      <c r="AC74017" s="56"/>
      <c r="AD74017" s="56"/>
      <c r="AE74017" s="56"/>
    </row>
    <row r="74018" spans="1:31" x14ac:dyDescent="0.25">
      <c r="A74018" s="41">
        <v>0</v>
      </c>
      <c r="C74018" s="56"/>
      <c r="AC74018" s="56"/>
      <c r="AD74018" s="56"/>
      <c r="AE74018" s="56"/>
    </row>
    <row r="74019" spans="1:31" x14ac:dyDescent="0.25">
      <c r="A74019" s="41">
        <v>0</v>
      </c>
      <c r="C74019" s="56"/>
      <c r="AC74019" s="56"/>
      <c r="AD74019" s="56"/>
      <c r="AE74019" s="56"/>
    </row>
    <row r="74020" spans="1:31" x14ac:dyDescent="0.25">
      <c r="A74020" s="41">
        <v>0</v>
      </c>
      <c r="C74020" s="56"/>
      <c r="AC74020" s="56"/>
      <c r="AD74020" s="56"/>
      <c r="AE74020" s="56"/>
    </row>
    <row r="74021" spans="1:31" x14ac:dyDescent="0.25">
      <c r="A74021" s="41">
        <v>0</v>
      </c>
      <c r="C74021" s="56"/>
      <c r="AC74021" s="56"/>
      <c r="AD74021" s="56"/>
      <c r="AE74021" s="56"/>
    </row>
    <row r="74022" spans="1:31" x14ac:dyDescent="0.25">
      <c r="A74022" s="41">
        <v>0</v>
      </c>
      <c r="C74022" s="56"/>
      <c r="AC74022" s="56"/>
      <c r="AD74022" s="56"/>
      <c r="AE74022" s="56"/>
    </row>
    <row r="74023" spans="1:31" x14ac:dyDescent="0.25">
      <c r="A74023" s="41">
        <v>0</v>
      </c>
      <c r="C74023" s="56"/>
      <c r="AC74023" s="56"/>
      <c r="AD74023" s="56"/>
      <c r="AE74023" s="56"/>
    </row>
    <row r="74024" spans="1:31" x14ac:dyDescent="0.25">
      <c r="A74024" s="41">
        <v>0</v>
      </c>
      <c r="C74024" s="56"/>
      <c r="AC74024" s="56"/>
      <c r="AD74024" s="56"/>
      <c r="AE74024" s="56"/>
    </row>
    <row r="74025" spans="1:31" x14ac:dyDescent="0.25">
      <c r="A74025" s="41">
        <v>0</v>
      </c>
      <c r="C74025" s="56"/>
      <c r="AC74025" s="56"/>
      <c r="AD74025" s="56"/>
      <c r="AE74025" s="56"/>
    </row>
    <row r="74026" spans="1:31" x14ac:dyDescent="0.25">
      <c r="A74026" s="41">
        <v>0</v>
      </c>
      <c r="C74026" s="56"/>
      <c r="AC74026" s="56"/>
      <c r="AD74026" s="56"/>
      <c r="AE74026" s="56"/>
    </row>
    <row r="74027" spans="1:31" x14ac:dyDescent="0.25">
      <c r="A74027" s="41">
        <v>0</v>
      </c>
      <c r="C74027" s="56"/>
      <c r="AC74027" s="56"/>
      <c r="AD74027" s="56"/>
      <c r="AE74027" s="56"/>
    </row>
    <row r="74028" spans="1:31" x14ac:dyDescent="0.25">
      <c r="A74028" s="41">
        <v>0</v>
      </c>
      <c r="C74028" s="56"/>
      <c r="AC74028" s="56"/>
      <c r="AD74028" s="56"/>
      <c r="AE74028" s="56"/>
    </row>
    <row r="74029" spans="1:31" x14ac:dyDescent="0.25">
      <c r="A74029" s="41">
        <v>0</v>
      </c>
      <c r="C74029" s="56"/>
      <c r="AC74029" s="56"/>
      <c r="AD74029" s="56"/>
      <c r="AE74029" s="56"/>
    </row>
    <row r="74030" spans="1:31" x14ac:dyDescent="0.25">
      <c r="A74030" s="41">
        <v>0</v>
      </c>
      <c r="C74030" s="56"/>
      <c r="AC74030" s="56"/>
      <c r="AD74030" s="56"/>
      <c r="AE74030" s="56"/>
    </row>
    <row r="74031" spans="1:31" x14ac:dyDescent="0.25">
      <c r="A74031" s="41">
        <v>0</v>
      </c>
      <c r="C74031" s="56"/>
      <c r="AC74031" s="56"/>
      <c r="AD74031" s="56"/>
      <c r="AE74031" s="56"/>
    </row>
    <row r="74032" spans="1:31" x14ac:dyDescent="0.25">
      <c r="A74032" s="41">
        <v>0</v>
      </c>
      <c r="C74032" s="56"/>
      <c r="AC74032" s="56"/>
      <c r="AD74032" s="56"/>
      <c r="AE74032" s="56"/>
    </row>
    <row r="74033" spans="1:31" x14ac:dyDescent="0.25">
      <c r="A74033" s="41">
        <v>0</v>
      </c>
      <c r="C74033" s="56"/>
      <c r="AC74033" s="56"/>
      <c r="AD74033" s="56"/>
      <c r="AE74033" s="56"/>
    </row>
    <row r="74034" spans="1:31" x14ac:dyDescent="0.25">
      <c r="A74034" s="41">
        <v>0</v>
      </c>
      <c r="C74034" s="56"/>
      <c r="AC74034" s="56"/>
      <c r="AD74034" s="56"/>
      <c r="AE74034" s="56"/>
    </row>
    <row r="74035" spans="1:31" x14ac:dyDescent="0.25">
      <c r="A74035" s="41">
        <v>0</v>
      </c>
      <c r="C74035" s="56"/>
      <c r="AC74035" s="56"/>
      <c r="AD74035" s="56"/>
      <c r="AE74035" s="56"/>
    </row>
    <row r="74036" spans="1:31" x14ac:dyDescent="0.25">
      <c r="A74036" s="41">
        <v>0</v>
      </c>
      <c r="C74036" s="56"/>
      <c r="AC74036" s="56"/>
      <c r="AD74036" s="56"/>
      <c r="AE74036" s="56"/>
    </row>
    <row r="74037" spans="1:31" x14ac:dyDescent="0.25">
      <c r="A74037" s="41">
        <v>0</v>
      </c>
      <c r="C74037" s="56"/>
      <c r="AC74037" s="56"/>
      <c r="AD74037" s="56"/>
      <c r="AE74037" s="56"/>
    </row>
    <row r="74038" spans="1:31" x14ac:dyDescent="0.25">
      <c r="A74038" s="41">
        <v>0</v>
      </c>
      <c r="C74038" s="56"/>
      <c r="AC74038" s="56"/>
      <c r="AD74038" s="56"/>
      <c r="AE74038" s="56"/>
    </row>
    <row r="74039" spans="1:31" x14ac:dyDescent="0.25">
      <c r="A74039" s="41">
        <v>0</v>
      </c>
      <c r="C74039" s="56"/>
      <c r="AC74039" s="56"/>
      <c r="AD74039" s="56"/>
      <c r="AE74039" s="56"/>
    </row>
    <row r="74040" spans="1:31" x14ac:dyDescent="0.25">
      <c r="A74040" s="41">
        <v>0</v>
      </c>
      <c r="C74040" s="56"/>
      <c r="AC74040" s="56"/>
      <c r="AD74040" s="56"/>
      <c r="AE74040" s="56"/>
    </row>
    <row r="74041" spans="1:31" x14ac:dyDescent="0.25">
      <c r="A74041" s="41">
        <v>0</v>
      </c>
      <c r="C74041" s="56"/>
      <c r="AC74041" s="56"/>
      <c r="AD74041" s="56"/>
      <c r="AE74041" s="56"/>
    </row>
    <row r="74042" spans="1:31" x14ac:dyDescent="0.25">
      <c r="A74042" s="41">
        <v>0</v>
      </c>
      <c r="C74042" s="56"/>
      <c r="AC74042" s="56"/>
      <c r="AD74042" s="56"/>
      <c r="AE74042" s="56"/>
    </row>
    <row r="74043" spans="1:31" x14ac:dyDescent="0.25">
      <c r="A74043" s="41">
        <v>0</v>
      </c>
      <c r="C74043" s="56"/>
      <c r="AC74043" s="56"/>
      <c r="AD74043" s="56"/>
      <c r="AE74043" s="56"/>
    </row>
    <row r="74044" spans="1:31" x14ac:dyDescent="0.25">
      <c r="A74044" s="41">
        <v>0</v>
      </c>
      <c r="C74044" s="56"/>
      <c r="AC74044" s="56"/>
      <c r="AD74044" s="56"/>
      <c r="AE74044" s="56"/>
    </row>
    <row r="74045" spans="1:31" x14ac:dyDescent="0.25">
      <c r="A74045" s="41">
        <v>0</v>
      </c>
      <c r="C74045" s="56"/>
      <c r="AC74045" s="56"/>
      <c r="AD74045" s="56"/>
      <c r="AE74045" s="56"/>
    </row>
    <row r="74046" spans="1:31" x14ac:dyDescent="0.25">
      <c r="A74046" s="41">
        <v>0</v>
      </c>
      <c r="C74046" s="56"/>
      <c r="AC74046" s="56"/>
      <c r="AD74046" s="56"/>
      <c r="AE74046" s="56"/>
    </row>
    <row r="74047" spans="1:31" x14ac:dyDescent="0.25">
      <c r="A74047" s="41">
        <v>0</v>
      </c>
      <c r="C74047" s="56"/>
      <c r="AC74047" s="56"/>
      <c r="AD74047" s="56"/>
      <c r="AE74047" s="56"/>
    </row>
    <row r="74048" spans="1:31" x14ac:dyDescent="0.25">
      <c r="A74048" s="41">
        <v>0</v>
      </c>
      <c r="C74048" s="56"/>
      <c r="AC74048" s="56"/>
      <c r="AD74048" s="56"/>
      <c r="AE74048" s="56"/>
    </row>
    <row r="74049" spans="1:31" x14ac:dyDescent="0.25">
      <c r="A74049" s="41">
        <v>16</v>
      </c>
      <c r="C74049" s="56"/>
      <c r="AC74049" s="56"/>
      <c r="AD74049" s="56"/>
      <c r="AE74049" s="56"/>
    </row>
    <row r="74050" spans="1:31" x14ac:dyDescent="0.25">
      <c r="A74050" s="41">
        <v>0</v>
      </c>
      <c r="C74050" s="56"/>
      <c r="AC74050" s="56"/>
      <c r="AD74050" s="56"/>
      <c r="AE74050" s="56"/>
    </row>
    <row r="74051" spans="1:31" x14ac:dyDescent="0.25">
      <c r="A74051" s="41">
        <v>0</v>
      </c>
      <c r="C74051" s="56"/>
      <c r="AC74051" s="56"/>
      <c r="AD74051" s="56"/>
      <c r="AE74051" s="56"/>
    </row>
    <row r="74052" spans="1:31" x14ac:dyDescent="0.25">
      <c r="A74052" s="41">
        <v>0</v>
      </c>
      <c r="C74052" s="56"/>
      <c r="AC74052" s="56"/>
      <c r="AD74052" s="56"/>
      <c r="AE74052" s="56"/>
    </row>
    <row r="74053" spans="1:31" x14ac:dyDescent="0.25">
      <c r="A74053" s="41">
        <v>0</v>
      </c>
      <c r="C74053" s="56"/>
      <c r="AC74053" s="56"/>
      <c r="AD74053" s="56"/>
      <c r="AE74053" s="56"/>
    </row>
    <row r="74054" spans="1:31" x14ac:dyDescent="0.25">
      <c r="A74054" s="41">
        <v>0</v>
      </c>
      <c r="C74054" s="56"/>
      <c r="AC74054" s="56"/>
      <c r="AD74054" s="56"/>
      <c r="AE74054" s="56"/>
    </row>
    <row r="74055" spans="1:31" x14ac:dyDescent="0.25">
      <c r="A74055" s="41">
        <v>0</v>
      </c>
      <c r="C74055" s="56"/>
      <c r="AC74055" s="56"/>
      <c r="AD74055" s="56"/>
      <c r="AE74055" s="56"/>
    </row>
    <row r="74056" spans="1:31" x14ac:dyDescent="0.25">
      <c r="A74056" s="41">
        <v>0</v>
      </c>
      <c r="C74056" s="56"/>
      <c r="AC74056" s="56"/>
      <c r="AD74056" s="56"/>
      <c r="AE74056" s="56"/>
    </row>
    <row r="74057" spans="1:31" x14ac:dyDescent="0.25">
      <c r="A74057" s="41">
        <v>0</v>
      </c>
      <c r="C74057" s="56"/>
      <c r="AC74057" s="56"/>
      <c r="AD74057" s="56"/>
      <c r="AE74057" s="56"/>
    </row>
    <row r="74058" spans="1:31" x14ac:dyDescent="0.25">
      <c r="A74058" s="41">
        <v>0</v>
      </c>
      <c r="C74058" s="56"/>
      <c r="AC74058" s="56"/>
      <c r="AD74058" s="56"/>
      <c r="AE74058" s="56"/>
    </row>
    <row r="74059" spans="1:31" x14ac:dyDescent="0.25">
      <c r="A74059" s="41">
        <v>0</v>
      </c>
      <c r="C74059" s="56"/>
      <c r="AC74059" s="56"/>
      <c r="AD74059" s="56"/>
      <c r="AE74059" s="56"/>
    </row>
    <row r="74060" spans="1:31" x14ac:dyDescent="0.25">
      <c r="A74060" s="41">
        <v>0</v>
      </c>
      <c r="C74060" s="56"/>
      <c r="AC74060" s="56"/>
      <c r="AD74060" s="56"/>
      <c r="AE74060" s="56"/>
    </row>
    <row r="74061" spans="1:31" x14ac:dyDescent="0.25">
      <c r="A74061" s="41">
        <v>0</v>
      </c>
      <c r="C74061" s="56"/>
      <c r="AC74061" s="56"/>
      <c r="AD74061" s="56"/>
      <c r="AE74061" s="56"/>
    </row>
    <row r="74062" spans="1:31" x14ac:dyDescent="0.25">
      <c r="A74062" s="41">
        <v>0</v>
      </c>
      <c r="C74062" s="56"/>
      <c r="AC74062" s="56"/>
      <c r="AD74062" s="56"/>
      <c r="AE74062" s="56"/>
    </row>
    <row r="74063" spans="1:31" x14ac:dyDescent="0.25">
      <c r="A74063" s="41">
        <v>0</v>
      </c>
      <c r="C74063" s="56"/>
      <c r="AC74063" s="56"/>
      <c r="AD74063" s="56"/>
      <c r="AE74063" s="56"/>
    </row>
    <row r="74064" spans="1:31" x14ac:dyDescent="0.25">
      <c r="A74064" s="41">
        <v>0</v>
      </c>
      <c r="C74064" s="56"/>
      <c r="AC74064" s="56"/>
      <c r="AD74064" s="56"/>
      <c r="AE74064" s="56"/>
    </row>
    <row r="74065" spans="1:31" x14ac:dyDescent="0.25">
      <c r="A74065" s="41">
        <v>0</v>
      </c>
      <c r="C74065" s="56"/>
      <c r="AC74065" s="56"/>
      <c r="AD74065" s="56"/>
      <c r="AE74065" s="56"/>
    </row>
    <row r="74066" spans="1:31" x14ac:dyDescent="0.25">
      <c r="A74066" s="41">
        <v>0</v>
      </c>
      <c r="C74066" s="56"/>
      <c r="AC74066" s="56"/>
      <c r="AD74066" s="56"/>
      <c r="AE74066" s="56"/>
    </row>
    <row r="74067" spans="1:31" x14ac:dyDescent="0.25">
      <c r="A74067" s="41">
        <v>0</v>
      </c>
      <c r="C74067" s="56"/>
      <c r="AC74067" s="56"/>
      <c r="AD74067" s="56"/>
      <c r="AE74067" s="56"/>
    </row>
    <row r="74068" spans="1:31" x14ac:dyDescent="0.25">
      <c r="A74068" s="41">
        <v>0</v>
      </c>
      <c r="C74068" s="56"/>
      <c r="AC74068" s="56"/>
      <c r="AD74068" s="56"/>
      <c r="AE74068" s="56"/>
    </row>
    <row r="74069" spans="1:31" x14ac:dyDescent="0.25">
      <c r="A74069" s="41">
        <v>0</v>
      </c>
      <c r="C74069" s="56"/>
      <c r="AC74069" s="56"/>
      <c r="AD74069" s="56"/>
      <c r="AE74069" s="56"/>
    </row>
    <row r="74070" spans="1:31" x14ac:dyDescent="0.25">
      <c r="A74070" s="41">
        <v>0</v>
      </c>
      <c r="C74070" s="56"/>
      <c r="AC74070" s="56"/>
      <c r="AD74070" s="56"/>
      <c r="AE74070" s="56"/>
    </row>
    <row r="74071" spans="1:31" x14ac:dyDescent="0.25">
      <c r="A74071" s="41">
        <v>0</v>
      </c>
      <c r="C74071" s="56"/>
      <c r="AC74071" s="56"/>
      <c r="AD74071" s="56"/>
      <c r="AE74071" s="56"/>
    </row>
    <row r="74072" spans="1:31" x14ac:dyDescent="0.25">
      <c r="A74072" s="41">
        <v>0</v>
      </c>
      <c r="C74072" s="56"/>
      <c r="AC74072" s="56"/>
      <c r="AD74072" s="56"/>
      <c r="AE74072" s="56"/>
    </row>
    <row r="74073" spans="1:31" x14ac:dyDescent="0.25">
      <c r="A74073" s="41">
        <v>0</v>
      </c>
      <c r="C74073" s="56"/>
      <c r="AC74073" s="56"/>
      <c r="AD74073" s="56"/>
      <c r="AE74073" s="56"/>
    </row>
    <row r="74074" spans="1:31" x14ac:dyDescent="0.25">
      <c r="A74074" s="41">
        <v>0</v>
      </c>
      <c r="C74074" s="56"/>
      <c r="AC74074" s="56"/>
      <c r="AD74074" s="56"/>
      <c r="AE74074" s="56"/>
    </row>
    <row r="74075" spans="1:31" x14ac:dyDescent="0.25">
      <c r="A74075" s="41">
        <v>0</v>
      </c>
      <c r="C74075" s="56"/>
      <c r="AC74075" s="56"/>
      <c r="AD74075" s="56"/>
      <c r="AE74075" s="56"/>
    </row>
    <row r="74076" spans="1:31" x14ac:dyDescent="0.25">
      <c r="A74076" s="41">
        <v>0</v>
      </c>
      <c r="C74076" s="56"/>
      <c r="AC74076" s="56"/>
      <c r="AD74076" s="56"/>
      <c r="AE74076" s="56"/>
    </row>
    <row r="74077" spans="1:31" x14ac:dyDescent="0.25">
      <c r="A74077" s="41">
        <v>0</v>
      </c>
      <c r="C74077" s="56"/>
      <c r="AC74077" s="56"/>
      <c r="AD74077" s="56"/>
      <c r="AE74077" s="56"/>
    </row>
    <row r="74078" spans="1:31" x14ac:dyDescent="0.25">
      <c r="A74078" s="41">
        <v>0</v>
      </c>
      <c r="C74078" s="56"/>
      <c r="AC74078" s="56"/>
      <c r="AD74078" s="56"/>
      <c r="AE74078" s="56"/>
    </row>
    <row r="74079" spans="1:31" x14ac:dyDescent="0.25">
      <c r="A74079" s="41">
        <v>0</v>
      </c>
      <c r="C74079" s="56"/>
      <c r="AC74079" s="56"/>
      <c r="AD74079" s="56"/>
      <c r="AE74079" s="56"/>
    </row>
    <row r="74080" spans="1:31" x14ac:dyDescent="0.25">
      <c r="A74080" s="41">
        <v>0</v>
      </c>
      <c r="C74080" s="56"/>
      <c r="AC74080" s="56"/>
      <c r="AD74080" s="56"/>
      <c r="AE74080" s="56"/>
    </row>
    <row r="74081" spans="1:31" x14ac:dyDescent="0.25">
      <c r="A74081" s="41">
        <v>0</v>
      </c>
      <c r="C74081" s="56"/>
      <c r="AC74081" s="56"/>
      <c r="AD74081" s="56"/>
      <c r="AE74081" s="56"/>
    </row>
    <row r="74082" spans="1:31" x14ac:dyDescent="0.25">
      <c r="A74082" s="41">
        <v>0</v>
      </c>
      <c r="C74082" s="56"/>
      <c r="AC74082" s="56"/>
      <c r="AD74082" s="56"/>
      <c r="AE74082" s="56"/>
    </row>
    <row r="74083" spans="1:31" x14ac:dyDescent="0.25">
      <c r="A74083" s="41">
        <v>0</v>
      </c>
      <c r="C74083" s="56"/>
      <c r="AC74083" s="56"/>
      <c r="AD74083" s="56"/>
      <c r="AE74083" s="56"/>
    </row>
    <row r="74084" spans="1:31" x14ac:dyDescent="0.25">
      <c r="A74084" s="41">
        <v>0</v>
      </c>
      <c r="C74084" s="56"/>
      <c r="AC74084" s="56"/>
      <c r="AD74084" s="56"/>
      <c r="AE74084" s="56"/>
    </row>
    <row r="74085" spans="1:31" x14ac:dyDescent="0.25">
      <c r="A74085" s="41">
        <v>0</v>
      </c>
      <c r="C74085" s="56"/>
      <c r="AC74085" s="56"/>
      <c r="AD74085" s="56"/>
      <c r="AE74085" s="56"/>
    </row>
    <row r="74086" spans="1:31" x14ac:dyDescent="0.25">
      <c r="A74086" s="41">
        <v>0</v>
      </c>
      <c r="C74086" s="56"/>
      <c r="AC74086" s="56"/>
      <c r="AD74086" s="56"/>
      <c r="AE74086" s="56"/>
    </row>
    <row r="74087" spans="1:31" x14ac:dyDescent="0.25">
      <c r="A74087" s="41">
        <v>0</v>
      </c>
      <c r="C74087" s="56"/>
      <c r="AC74087" s="56"/>
      <c r="AD74087" s="56"/>
      <c r="AE74087" s="56"/>
    </row>
    <row r="74088" spans="1:31" x14ac:dyDescent="0.25">
      <c r="A74088" s="41">
        <v>0</v>
      </c>
      <c r="C74088" s="56"/>
      <c r="AC74088" s="56"/>
      <c r="AD74088" s="56"/>
      <c r="AE74088" s="56"/>
    </row>
    <row r="74089" spans="1:31" x14ac:dyDescent="0.25">
      <c r="A74089" s="41">
        <v>0</v>
      </c>
      <c r="C74089" s="56"/>
      <c r="AC74089" s="56"/>
      <c r="AD74089" s="56"/>
      <c r="AE74089" s="56"/>
    </row>
    <row r="74090" spans="1:31" x14ac:dyDescent="0.25">
      <c r="A74090" s="41">
        <v>0</v>
      </c>
      <c r="C74090" s="56"/>
      <c r="AC74090" s="56"/>
      <c r="AD74090" s="56"/>
      <c r="AE74090" s="56"/>
    </row>
    <row r="74091" spans="1:31" x14ac:dyDescent="0.25">
      <c r="A74091" s="41">
        <v>0</v>
      </c>
      <c r="C74091" s="56"/>
      <c r="AC74091" s="56"/>
      <c r="AD74091" s="56"/>
      <c r="AE74091" s="56"/>
    </row>
    <row r="74092" spans="1:31" x14ac:dyDescent="0.25">
      <c r="A74092" s="41">
        <v>0</v>
      </c>
      <c r="C74092" s="56"/>
      <c r="AC74092" s="56"/>
      <c r="AD74092" s="56"/>
      <c r="AE74092" s="56"/>
    </row>
    <row r="74093" spans="1:31" x14ac:dyDescent="0.25">
      <c r="A74093" s="41">
        <v>0</v>
      </c>
      <c r="C74093" s="56"/>
      <c r="AC74093" s="56"/>
      <c r="AD74093" s="56"/>
      <c r="AE74093" s="56"/>
    </row>
    <row r="74094" spans="1:31" x14ac:dyDescent="0.25">
      <c r="A74094" s="41">
        <v>0</v>
      </c>
      <c r="C74094" s="56"/>
      <c r="AC74094" s="56"/>
      <c r="AD74094" s="56"/>
      <c r="AE74094" s="56"/>
    </row>
    <row r="74095" spans="1:31" x14ac:dyDescent="0.25">
      <c r="A74095" s="41">
        <v>30</v>
      </c>
      <c r="C74095" s="56"/>
      <c r="AC74095" s="56"/>
      <c r="AD74095" s="56"/>
      <c r="AE74095" s="56"/>
    </row>
    <row r="74096" spans="1:31" x14ac:dyDescent="0.25">
      <c r="A74096" s="41">
        <v>0</v>
      </c>
      <c r="C74096" s="56"/>
      <c r="AC74096" s="56"/>
      <c r="AD74096" s="56"/>
      <c r="AE74096" s="56"/>
    </row>
    <row r="74097" spans="1:31" x14ac:dyDescent="0.25">
      <c r="A74097" s="41">
        <v>0</v>
      </c>
      <c r="C74097" s="56"/>
      <c r="AC74097" s="56"/>
      <c r="AD74097" s="56"/>
      <c r="AE74097" s="56"/>
    </row>
    <row r="74098" spans="1:31" x14ac:dyDescent="0.25">
      <c r="A74098" s="41">
        <v>0</v>
      </c>
      <c r="C74098" s="56"/>
      <c r="AC74098" s="56"/>
      <c r="AD74098" s="56"/>
      <c r="AE74098" s="56"/>
    </row>
    <row r="74099" spans="1:31" x14ac:dyDescent="0.25">
      <c r="A74099" s="41">
        <v>0</v>
      </c>
      <c r="C74099" s="56"/>
      <c r="AC74099" s="56"/>
      <c r="AD74099" s="56"/>
      <c r="AE74099" s="56"/>
    </row>
    <row r="74100" spans="1:31" x14ac:dyDescent="0.25">
      <c r="A74100" s="41">
        <v>0</v>
      </c>
      <c r="C74100" s="56"/>
      <c r="AC74100" s="56"/>
      <c r="AD74100" s="56"/>
      <c r="AE74100" s="56"/>
    </row>
    <row r="74101" spans="1:31" x14ac:dyDescent="0.25">
      <c r="A74101" s="41">
        <v>0</v>
      </c>
      <c r="C74101" s="56"/>
      <c r="AC74101" s="56"/>
      <c r="AD74101" s="56"/>
      <c r="AE74101" s="56"/>
    </row>
    <row r="74102" spans="1:31" x14ac:dyDescent="0.25">
      <c r="A74102" s="41">
        <v>0</v>
      </c>
      <c r="C74102" s="56"/>
      <c r="AC74102" s="56"/>
      <c r="AD74102" s="56"/>
      <c r="AE74102" s="56"/>
    </row>
    <row r="74103" spans="1:31" x14ac:dyDescent="0.25">
      <c r="A74103" s="41">
        <v>0</v>
      </c>
      <c r="C74103" s="56"/>
      <c r="AC74103" s="56"/>
      <c r="AD74103" s="56"/>
      <c r="AE74103" s="56"/>
    </row>
    <row r="74104" spans="1:31" x14ac:dyDescent="0.25">
      <c r="A74104" s="41">
        <v>0</v>
      </c>
      <c r="C74104" s="56"/>
      <c r="AC74104" s="56"/>
      <c r="AD74104" s="56"/>
      <c r="AE74104" s="56"/>
    </row>
    <row r="74105" spans="1:31" x14ac:dyDescent="0.25">
      <c r="A74105" s="41">
        <v>0</v>
      </c>
      <c r="C74105" s="56"/>
      <c r="AC74105" s="56"/>
      <c r="AD74105" s="56"/>
      <c r="AE74105" s="56"/>
    </row>
    <row r="74106" spans="1:31" x14ac:dyDescent="0.25">
      <c r="A74106" s="41">
        <v>0</v>
      </c>
      <c r="C74106" s="56"/>
      <c r="AC74106" s="56"/>
      <c r="AD74106" s="56"/>
      <c r="AE74106" s="56"/>
    </row>
    <row r="74107" spans="1:31" x14ac:dyDescent="0.25">
      <c r="A74107" s="41">
        <v>0</v>
      </c>
      <c r="C74107" s="56"/>
      <c r="AC74107" s="56"/>
      <c r="AD74107" s="56"/>
      <c r="AE74107" s="56"/>
    </row>
    <row r="74108" spans="1:31" x14ac:dyDescent="0.25">
      <c r="A74108" s="41">
        <v>0</v>
      </c>
      <c r="C74108" s="56"/>
      <c r="AC74108" s="56"/>
      <c r="AD74108" s="56"/>
      <c r="AE74108" s="56"/>
    </row>
    <row r="74109" spans="1:31" x14ac:dyDescent="0.25">
      <c r="A74109" s="41">
        <v>0</v>
      </c>
      <c r="C74109" s="56"/>
      <c r="AC74109" s="56"/>
      <c r="AD74109" s="56"/>
      <c r="AE74109" s="56"/>
    </row>
    <row r="74110" spans="1:31" x14ac:dyDescent="0.25">
      <c r="A74110" s="41">
        <v>0</v>
      </c>
      <c r="C74110" s="56"/>
      <c r="AC74110" s="56"/>
      <c r="AD74110" s="56"/>
      <c r="AE74110" s="56"/>
    </row>
    <row r="74111" spans="1:31" x14ac:dyDescent="0.25">
      <c r="A74111" s="41">
        <v>0</v>
      </c>
      <c r="C74111" s="56"/>
      <c r="AC74111" s="56"/>
      <c r="AD74111" s="56"/>
      <c r="AE74111" s="56"/>
    </row>
    <row r="74112" spans="1:31" x14ac:dyDescent="0.25">
      <c r="A74112" s="41">
        <v>0</v>
      </c>
      <c r="C74112" s="56"/>
      <c r="AC74112" s="56"/>
      <c r="AD74112" s="56"/>
      <c r="AE74112" s="56"/>
    </row>
    <row r="74113" spans="1:31" x14ac:dyDescent="0.25">
      <c r="A74113" s="41">
        <v>0</v>
      </c>
      <c r="C74113" s="56"/>
      <c r="AC74113" s="56"/>
      <c r="AD74113" s="56"/>
      <c r="AE74113" s="56"/>
    </row>
    <row r="74114" spans="1:31" x14ac:dyDescent="0.25">
      <c r="A74114" s="41">
        <v>0</v>
      </c>
      <c r="C74114" s="56"/>
      <c r="AC74114" s="56"/>
      <c r="AD74114" s="56"/>
      <c r="AE74114" s="56"/>
    </row>
    <row r="74115" spans="1:31" x14ac:dyDescent="0.25">
      <c r="A74115" s="41">
        <v>0</v>
      </c>
      <c r="C74115" s="56"/>
      <c r="AC74115" s="56"/>
      <c r="AD74115" s="56"/>
      <c r="AE74115" s="56"/>
    </row>
    <row r="74116" spans="1:31" x14ac:dyDescent="0.25">
      <c r="A74116" s="41">
        <v>0</v>
      </c>
      <c r="C74116" s="56"/>
      <c r="AC74116" s="56"/>
      <c r="AD74116" s="56"/>
      <c r="AE74116" s="56"/>
    </row>
    <row r="74117" spans="1:31" x14ac:dyDescent="0.25">
      <c r="A74117" s="41">
        <v>0</v>
      </c>
      <c r="C74117" s="56"/>
      <c r="AC74117" s="56"/>
      <c r="AD74117" s="56"/>
      <c r="AE74117" s="56"/>
    </row>
    <row r="74118" spans="1:31" x14ac:dyDescent="0.25">
      <c r="A74118" s="41">
        <v>0</v>
      </c>
      <c r="C74118" s="56"/>
      <c r="AC74118" s="56"/>
      <c r="AD74118" s="56"/>
      <c r="AE74118" s="56"/>
    </row>
    <row r="74119" spans="1:31" x14ac:dyDescent="0.25">
      <c r="A74119" s="41">
        <v>0</v>
      </c>
      <c r="C74119" s="56"/>
      <c r="AC74119" s="56"/>
      <c r="AD74119" s="56"/>
      <c r="AE74119" s="56"/>
    </row>
    <row r="74120" spans="1:31" x14ac:dyDescent="0.25">
      <c r="A74120" s="41">
        <v>0</v>
      </c>
      <c r="C74120" s="56"/>
      <c r="AC74120" s="56"/>
      <c r="AD74120" s="56"/>
      <c r="AE74120" s="56"/>
    </row>
    <row r="74121" spans="1:31" x14ac:dyDescent="0.25">
      <c r="A74121" s="41">
        <v>0</v>
      </c>
      <c r="C74121" s="56"/>
      <c r="AC74121" s="56"/>
      <c r="AD74121" s="56"/>
      <c r="AE74121" s="56"/>
    </row>
    <row r="74122" spans="1:31" x14ac:dyDescent="0.25">
      <c r="A74122" s="41">
        <v>0</v>
      </c>
      <c r="C74122" s="56"/>
      <c r="AC74122" s="56"/>
      <c r="AD74122" s="56"/>
      <c r="AE74122" s="56"/>
    </row>
    <row r="74123" spans="1:31" x14ac:dyDescent="0.25">
      <c r="A74123" s="41">
        <v>0</v>
      </c>
      <c r="C74123" s="56"/>
      <c r="AC74123" s="56"/>
      <c r="AD74123" s="56"/>
      <c r="AE74123" s="56"/>
    </row>
    <row r="74124" spans="1:31" x14ac:dyDescent="0.25">
      <c r="A74124" s="41">
        <v>0</v>
      </c>
      <c r="C74124" s="56"/>
      <c r="AC74124" s="56"/>
      <c r="AD74124" s="56"/>
      <c r="AE74124" s="56"/>
    </row>
    <row r="74125" spans="1:31" x14ac:dyDescent="0.25">
      <c r="A74125" s="41">
        <v>0</v>
      </c>
      <c r="C74125" s="56"/>
      <c r="AC74125" s="56"/>
      <c r="AD74125" s="56"/>
      <c r="AE74125" s="56"/>
    </row>
    <row r="74126" spans="1:31" x14ac:dyDescent="0.25">
      <c r="A74126" s="41">
        <v>0</v>
      </c>
      <c r="C74126" s="56"/>
      <c r="AC74126" s="56"/>
      <c r="AD74126" s="56"/>
      <c r="AE74126" s="56"/>
    </row>
    <row r="74127" spans="1:31" x14ac:dyDescent="0.25">
      <c r="A74127" s="41">
        <v>0</v>
      </c>
      <c r="C74127" s="56"/>
      <c r="AC74127" s="56"/>
      <c r="AD74127" s="56"/>
      <c r="AE74127" s="56"/>
    </row>
    <row r="74128" spans="1:31" x14ac:dyDescent="0.25">
      <c r="A74128" s="41">
        <v>0</v>
      </c>
      <c r="C74128" s="56"/>
      <c r="AC74128" s="56"/>
      <c r="AD74128" s="56"/>
      <c r="AE74128" s="56"/>
    </row>
    <row r="74129" spans="1:31" x14ac:dyDescent="0.25">
      <c r="A74129" s="41">
        <v>0</v>
      </c>
      <c r="C74129" s="56"/>
      <c r="AC74129" s="56"/>
      <c r="AD74129" s="56"/>
      <c r="AE74129" s="56"/>
    </row>
    <row r="74130" spans="1:31" x14ac:dyDescent="0.25">
      <c r="A74130" s="41">
        <v>0</v>
      </c>
      <c r="C74130" s="56"/>
      <c r="AC74130" s="56"/>
      <c r="AD74130" s="56"/>
      <c r="AE74130" s="56"/>
    </row>
    <row r="74131" spans="1:31" x14ac:dyDescent="0.25">
      <c r="A74131" s="41">
        <v>0</v>
      </c>
      <c r="C74131" s="56"/>
      <c r="AC74131" s="56"/>
      <c r="AD74131" s="56"/>
      <c r="AE74131" s="56"/>
    </row>
    <row r="74132" spans="1:31" x14ac:dyDescent="0.25">
      <c r="A74132" s="41">
        <v>0</v>
      </c>
      <c r="C74132" s="56"/>
      <c r="AC74132" s="56"/>
      <c r="AD74132" s="56"/>
      <c r="AE74132" s="56"/>
    </row>
    <row r="74133" spans="1:31" x14ac:dyDescent="0.25">
      <c r="A74133" s="41">
        <v>0</v>
      </c>
      <c r="C74133" s="56"/>
      <c r="AC74133" s="56"/>
      <c r="AD74133" s="56"/>
      <c r="AE74133" s="56"/>
    </row>
    <row r="74134" spans="1:31" x14ac:dyDescent="0.25">
      <c r="A74134" s="41">
        <v>0</v>
      </c>
      <c r="C74134" s="56"/>
      <c r="AC74134" s="56"/>
      <c r="AD74134" s="56"/>
      <c r="AE74134" s="56"/>
    </row>
    <row r="74135" spans="1:31" x14ac:dyDescent="0.25">
      <c r="A74135" s="41">
        <v>0</v>
      </c>
      <c r="C74135" s="56"/>
      <c r="AC74135" s="56"/>
      <c r="AD74135" s="56"/>
      <c r="AE74135" s="56"/>
    </row>
    <row r="74136" spans="1:31" x14ac:dyDescent="0.25">
      <c r="A74136" s="41">
        <v>0</v>
      </c>
      <c r="C74136" s="56"/>
      <c r="AC74136" s="56"/>
      <c r="AD74136" s="56"/>
      <c r="AE74136" s="56"/>
    </row>
    <row r="74137" spans="1:31" x14ac:dyDescent="0.25">
      <c r="A74137" s="41">
        <v>0</v>
      </c>
      <c r="C74137" s="56"/>
      <c r="AC74137" s="56"/>
      <c r="AD74137" s="56"/>
      <c r="AE74137" s="56"/>
    </row>
    <row r="74138" spans="1:31" x14ac:dyDescent="0.25">
      <c r="A74138" s="41">
        <v>0</v>
      </c>
      <c r="C74138" s="56"/>
      <c r="AC74138" s="56"/>
      <c r="AD74138" s="56"/>
      <c r="AE74138" s="56"/>
    </row>
    <row r="74139" spans="1:31" x14ac:dyDescent="0.25">
      <c r="A74139" s="41">
        <v>0</v>
      </c>
      <c r="C74139" s="56"/>
      <c r="AC74139" s="56"/>
      <c r="AD74139" s="56"/>
      <c r="AE74139" s="56"/>
    </row>
    <row r="74140" spans="1:31" x14ac:dyDescent="0.25">
      <c r="A74140" s="41">
        <v>0</v>
      </c>
      <c r="C74140" s="56"/>
      <c r="AC74140" s="56"/>
      <c r="AD74140" s="56"/>
      <c r="AE74140" s="56"/>
    </row>
    <row r="74141" spans="1:31" x14ac:dyDescent="0.25">
      <c r="A74141" s="41">
        <v>0</v>
      </c>
      <c r="C74141" s="56"/>
      <c r="AC74141" s="56"/>
      <c r="AD74141" s="56"/>
      <c r="AE74141" s="56"/>
    </row>
    <row r="74142" spans="1:31" x14ac:dyDescent="0.25">
      <c r="A74142" s="41">
        <v>0</v>
      </c>
      <c r="C74142" s="56"/>
      <c r="AC74142" s="56"/>
      <c r="AD74142" s="56"/>
      <c r="AE74142" s="56"/>
    </row>
    <row r="74143" spans="1:31" x14ac:dyDescent="0.25">
      <c r="A74143" s="41">
        <v>0</v>
      </c>
      <c r="C74143" s="56"/>
      <c r="AC74143" s="56"/>
      <c r="AD74143" s="56"/>
      <c r="AE74143" s="56"/>
    </row>
    <row r="74144" spans="1:31" x14ac:dyDescent="0.25">
      <c r="A74144" s="41">
        <v>0</v>
      </c>
      <c r="C74144" s="56"/>
      <c r="AC74144" s="56"/>
      <c r="AD74144" s="56"/>
      <c r="AE74144" s="56"/>
    </row>
    <row r="74145" spans="1:31" x14ac:dyDescent="0.25">
      <c r="A74145" s="41">
        <v>0</v>
      </c>
      <c r="C74145" s="56"/>
      <c r="AC74145" s="56"/>
      <c r="AD74145" s="56"/>
      <c r="AE74145" s="56"/>
    </row>
    <row r="74146" spans="1:31" x14ac:dyDescent="0.25">
      <c r="A74146" s="41">
        <v>0</v>
      </c>
      <c r="C74146" s="56"/>
      <c r="AC74146" s="56"/>
      <c r="AD74146" s="56"/>
      <c r="AE74146" s="56"/>
    </row>
    <row r="74147" spans="1:31" x14ac:dyDescent="0.25">
      <c r="A74147" s="41">
        <v>0</v>
      </c>
      <c r="C74147" s="56"/>
      <c r="AC74147" s="56"/>
      <c r="AD74147" s="56"/>
      <c r="AE74147" s="56"/>
    </row>
    <row r="74148" spans="1:31" x14ac:dyDescent="0.25">
      <c r="A74148" s="41">
        <v>0</v>
      </c>
      <c r="C74148" s="56"/>
      <c r="AC74148" s="56"/>
      <c r="AD74148" s="56"/>
      <c r="AE74148" s="56"/>
    </row>
    <row r="74149" spans="1:31" x14ac:dyDescent="0.25">
      <c r="A74149" s="41">
        <v>0</v>
      </c>
      <c r="C74149" s="56"/>
      <c r="AC74149" s="56"/>
      <c r="AD74149" s="56"/>
      <c r="AE74149" s="56"/>
    </row>
    <row r="74150" spans="1:31" x14ac:dyDescent="0.25">
      <c r="A74150" s="41">
        <v>0</v>
      </c>
      <c r="C74150" s="56"/>
      <c r="AC74150" s="56"/>
      <c r="AD74150" s="56"/>
      <c r="AE74150" s="56"/>
    </row>
    <row r="74151" spans="1:31" x14ac:dyDescent="0.25">
      <c r="A74151" s="41">
        <v>0</v>
      </c>
      <c r="C74151" s="56"/>
      <c r="AC74151" s="56"/>
      <c r="AD74151" s="56"/>
      <c r="AE74151" s="56"/>
    </row>
    <row r="74152" spans="1:31" x14ac:dyDescent="0.25">
      <c r="A74152" s="41">
        <v>0</v>
      </c>
      <c r="C74152" s="56"/>
      <c r="AC74152" s="56"/>
      <c r="AD74152" s="56"/>
      <c r="AE74152" s="56"/>
    </row>
    <row r="74153" spans="1:31" x14ac:dyDescent="0.25">
      <c r="A74153" s="41">
        <v>0</v>
      </c>
      <c r="C74153" s="56"/>
      <c r="AC74153" s="56"/>
      <c r="AD74153" s="56"/>
      <c r="AE74153" s="56"/>
    </row>
    <row r="74154" spans="1:31" x14ac:dyDescent="0.25">
      <c r="A74154" s="41">
        <v>0</v>
      </c>
      <c r="C74154" s="56"/>
      <c r="AC74154" s="56"/>
      <c r="AD74154" s="56"/>
      <c r="AE74154" s="56"/>
    </row>
    <row r="74155" spans="1:31" x14ac:dyDescent="0.25">
      <c r="A74155" s="41">
        <v>0</v>
      </c>
      <c r="C74155" s="56"/>
      <c r="AC74155" s="56"/>
      <c r="AD74155" s="56"/>
      <c r="AE74155" s="56"/>
    </row>
    <row r="74156" spans="1:31" x14ac:dyDescent="0.25">
      <c r="A74156" s="41">
        <v>0</v>
      </c>
      <c r="C74156" s="56"/>
      <c r="AC74156" s="56"/>
      <c r="AD74156" s="56"/>
      <c r="AE74156" s="56"/>
    </row>
    <row r="74157" spans="1:31" x14ac:dyDescent="0.25">
      <c r="A74157" s="41">
        <v>0</v>
      </c>
      <c r="C74157" s="56"/>
      <c r="AC74157" s="56"/>
      <c r="AD74157" s="56"/>
      <c r="AE74157" s="56"/>
    </row>
    <row r="74158" spans="1:31" x14ac:dyDescent="0.25">
      <c r="A74158" s="41">
        <v>0</v>
      </c>
      <c r="C74158" s="56"/>
      <c r="AC74158" s="56"/>
      <c r="AD74158" s="56"/>
      <c r="AE74158" s="56"/>
    </row>
    <row r="74159" spans="1:31" x14ac:dyDescent="0.25">
      <c r="A74159" s="41">
        <v>0</v>
      </c>
      <c r="C74159" s="56"/>
      <c r="AC74159" s="56"/>
      <c r="AD74159" s="56"/>
      <c r="AE74159" s="56"/>
    </row>
    <row r="74160" spans="1:31" x14ac:dyDescent="0.25">
      <c r="A74160" s="41">
        <v>0</v>
      </c>
      <c r="C74160" s="56"/>
      <c r="AC74160" s="56"/>
      <c r="AD74160" s="56"/>
      <c r="AE74160" s="56"/>
    </row>
    <row r="74161" spans="1:31" x14ac:dyDescent="0.25">
      <c r="A74161" s="41">
        <v>0</v>
      </c>
      <c r="C74161" s="56"/>
      <c r="AC74161" s="56"/>
      <c r="AD74161" s="56"/>
      <c r="AE74161" s="56"/>
    </row>
    <row r="74162" spans="1:31" x14ac:dyDescent="0.25">
      <c r="A74162" s="41">
        <v>0</v>
      </c>
      <c r="C74162" s="56"/>
      <c r="AC74162" s="56"/>
      <c r="AD74162" s="56"/>
      <c r="AE74162" s="56"/>
    </row>
    <row r="74163" spans="1:31" x14ac:dyDescent="0.25">
      <c r="A74163" s="41">
        <v>0</v>
      </c>
      <c r="C74163" s="56"/>
      <c r="AC74163" s="56"/>
      <c r="AD74163" s="56"/>
      <c r="AE74163" s="56"/>
    </row>
    <row r="74164" spans="1:31" x14ac:dyDescent="0.25">
      <c r="A74164" s="41">
        <v>0</v>
      </c>
      <c r="C74164" s="56"/>
      <c r="AC74164" s="56"/>
      <c r="AD74164" s="56"/>
      <c r="AE74164" s="56"/>
    </row>
    <row r="74165" spans="1:31" x14ac:dyDescent="0.25">
      <c r="A74165" s="41">
        <v>0</v>
      </c>
      <c r="C74165" s="56"/>
      <c r="AC74165" s="56"/>
      <c r="AD74165" s="56"/>
      <c r="AE74165" s="56"/>
    </row>
    <row r="74166" spans="1:31" x14ac:dyDescent="0.25">
      <c r="A74166" s="41">
        <v>0</v>
      </c>
      <c r="C74166" s="56"/>
      <c r="AC74166" s="56"/>
      <c r="AD74166" s="56"/>
      <c r="AE74166" s="56"/>
    </row>
    <row r="74167" spans="1:31" x14ac:dyDescent="0.25">
      <c r="A74167" s="41">
        <v>0</v>
      </c>
      <c r="C74167" s="56"/>
      <c r="AC74167" s="56"/>
      <c r="AD74167" s="56"/>
      <c r="AE74167" s="56"/>
    </row>
    <row r="74168" spans="1:31" x14ac:dyDescent="0.25">
      <c r="A74168" s="41">
        <v>0</v>
      </c>
      <c r="C74168" s="56"/>
      <c r="AC74168" s="56"/>
      <c r="AD74168" s="56"/>
      <c r="AE74168" s="56"/>
    </row>
    <row r="74169" spans="1:31" x14ac:dyDescent="0.25">
      <c r="A74169" s="41">
        <v>0</v>
      </c>
      <c r="C74169" s="56"/>
      <c r="AC74169" s="56"/>
      <c r="AD74169" s="56"/>
      <c r="AE74169" s="56"/>
    </row>
    <row r="74170" spans="1:31" x14ac:dyDescent="0.25">
      <c r="A74170" s="41">
        <v>0</v>
      </c>
      <c r="C74170" s="56"/>
      <c r="AC74170" s="56"/>
      <c r="AD74170" s="56"/>
      <c r="AE74170" s="56"/>
    </row>
    <row r="74171" spans="1:31" x14ac:dyDescent="0.25">
      <c r="A74171" s="41">
        <v>0</v>
      </c>
      <c r="C74171" s="56"/>
      <c r="AC74171" s="56"/>
      <c r="AD74171" s="56"/>
      <c r="AE74171" s="56"/>
    </row>
    <row r="74172" spans="1:31" x14ac:dyDescent="0.25">
      <c r="A74172" s="41">
        <v>0</v>
      </c>
      <c r="C74172" s="56"/>
      <c r="AC74172" s="56"/>
      <c r="AD74172" s="56"/>
      <c r="AE74172" s="56"/>
    </row>
    <row r="74173" spans="1:31" x14ac:dyDescent="0.25">
      <c r="A74173" s="41">
        <v>0</v>
      </c>
      <c r="C74173" s="56"/>
      <c r="AC74173" s="56"/>
      <c r="AD74173" s="56"/>
      <c r="AE74173" s="56"/>
    </row>
    <row r="74174" spans="1:31" x14ac:dyDescent="0.25">
      <c r="A74174" s="41">
        <v>0</v>
      </c>
      <c r="C74174" s="56"/>
      <c r="AC74174" s="56"/>
      <c r="AD74174" s="56"/>
      <c r="AE74174" s="56"/>
    </row>
    <row r="74175" spans="1:31" x14ac:dyDescent="0.25">
      <c r="A74175" s="41">
        <v>0</v>
      </c>
      <c r="C74175" s="56"/>
      <c r="AC74175" s="56"/>
      <c r="AD74175" s="56"/>
      <c r="AE74175" s="56"/>
    </row>
    <row r="74176" spans="1:31" x14ac:dyDescent="0.25">
      <c r="A74176" s="41">
        <v>0</v>
      </c>
      <c r="C74176" s="56"/>
      <c r="AC74176" s="56"/>
      <c r="AD74176" s="56"/>
      <c r="AE74176" s="56"/>
    </row>
    <row r="74177" spans="1:31" x14ac:dyDescent="0.25">
      <c r="A74177" s="41">
        <v>0</v>
      </c>
      <c r="C74177" s="56"/>
      <c r="AC74177" s="56"/>
      <c r="AD74177" s="56"/>
      <c r="AE74177" s="56"/>
    </row>
    <row r="74178" spans="1:31" x14ac:dyDescent="0.25">
      <c r="A74178" s="41">
        <v>0</v>
      </c>
      <c r="C74178" s="56"/>
      <c r="AC74178" s="56"/>
      <c r="AD74178" s="56"/>
      <c r="AE74178" s="56"/>
    </row>
    <row r="74179" spans="1:31" x14ac:dyDescent="0.25">
      <c r="A74179" s="41">
        <v>0</v>
      </c>
      <c r="C74179" s="56"/>
      <c r="AC74179" s="56"/>
      <c r="AD74179" s="56"/>
      <c r="AE74179" s="56"/>
    </row>
    <row r="74180" spans="1:31" x14ac:dyDescent="0.25">
      <c r="A74180" s="41">
        <v>0</v>
      </c>
      <c r="C74180" s="56"/>
      <c r="AC74180" s="56"/>
      <c r="AD74180" s="56"/>
      <c r="AE74180" s="56"/>
    </row>
    <row r="74181" spans="1:31" x14ac:dyDescent="0.25">
      <c r="A74181" s="41">
        <v>0</v>
      </c>
      <c r="C74181" s="56"/>
      <c r="AC74181" s="56"/>
      <c r="AD74181" s="56"/>
      <c r="AE74181" s="56"/>
    </row>
    <row r="74182" spans="1:31" x14ac:dyDescent="0.25">
      <c r="A74182" s="41">
        <v>0</v>
      </c>
      <c r="C74182" s="56"/>
      <c r="AC74182" s="56"/>
      <c r="AD74182" s="56"/>
      <c r="AE74182" s="56"/>
    </row>
    <row r="74183" spans="1:31" x14ac:dyDescent="0.25">
      <c r="A74183" s="41">
        <v>0</v>
      </c>
      <c r="C74183" s="56"/>
      <c r="AC74183" s="56"/>
      <c r="AD74183" s="56"/>
      <c r="AE74183" s="56"/>
    </row>
    <row r="74184" spans="1:31" x14ac:dyDescent="0.25">
      <c r="A74184" s="41">
        <v>0</v>
      </c>
      <c r="C74184" s="56"/>
      <c r="AC74184" s="56"/>
      <c r="AD74184" s="56"/>
      <c r="AE74184" s="56"/>
    </row>
    <row r="74185" spans="1:31" x14ac:dyDescent="0.25">
      <c r="A74185" s="41">
        <v>0</v>
      </c>
      <c r="C74185" s="56"/>
      <c r="AC74185" s="56"/>
      <c r="AD74185" s="56"/>
      <c r="AE74185" s="56"/>
    </row>
    <row r="74186" spans="1:31" x14ac:dyDescent="0.25">
      <c r="A74186" s="41">
        <v>0</v>
      </c>
      <c r="C74186" s="56"/>
      <c r="AC74186" s="56"/>
      <c r="AD74186" s="56"/>
      <c r="AE74186" s="56"/>
    </row>
    <row r="74187" spans="1:31" x14ac:dyDescent="0.25">
      <c r="A74187" s="41">
        <v>0</v>
      </c>
      <c r="C74187" s="56"/>
      <c r="AC74187" s="56"/>
      <c r="AD74187" s="56"/>
      <c r="AE74187" s="56"/>
    </row>
    <row r="74188" spans="1:31" x14ac:dyDescent="0.25">
      <c r="A74188" s="41">
        <v>0</v>
      </c>
      <c r="C74188" s="56"/>
      <c r="AC74188" s="56"/>
      <c r="AD74188" s="56"/>
      <c r="AE74188" s="56"/>
    </row>
    <row r="74189" spans="1:31" x14ac:dyDescent="0.25">
      <c r="A74189" s="41">
        <v>0</v>
      </c>
      <c r="C74189" s="56"/>
      <c r="AC74189" s="56"/>
      <c r="AD74189" s="56"/>
      <c r="AE74189" s="56"/>
    </row>
    <row r="74190" spans="1:31" x14ac:dyDescent="0.25">
      <c r="A74190" s="41">
        <v>0</v>
      </c>
      <c r="C74190" s="56"/>
      <c r="AC74190" s="56"/>
      <c r="AD74190" s="56"/>
      <c r="AE74190" s="56"/>
    </row>
    <row r="74191" spans="1:31" x14ac:dyDescent="0.25">
      <c r="A74191" s="41">
        <v>0</v>
      </c>
      <c r="C74191" s="56"/>
      <c r="AC74191" s="56"/>
      <c r="AD74191" s="56"/>
      <c r="AE74191" s="56"/>
    </row>
    <row r="74192" spans="1:31" x14ac:dyDescent="0.25">
      <c r="A74192" s="41">
        <v>0</v>
      </c>
      <c r="C74192" s="56"/>
      <c r="AC74192" s="56"/>
      <c r="AD74192" s="56"/>
      <c r="AE74192" s="56"/>
    </row>
    <row r="74193" spans="1:31" x14ac:dyDescent="0.25">
      <c r="A74193" s="41">
        <v>0</v>
      </c>
      <c r="C74193" s="56"/>
      <c r="AC74193" s="56"/>
      <c r="AD74193" s="56"/>
      <c r="AE74193" s="56"/>
    </row>
    <row r="74194" spans="1:31" x14ac:dyDescent="0.25">
      <c r="A74194" s="41">
        <v>0</v>
      </c>
      <c r="C74194" s="56"/>
      <c r="AC74194" s="56"/>
      <c r="AD74194" s="56"/>
      <c r="AE74194" s="56"/>
    </row>
    <row r="74195" spans="1:31" x14ac:dyDescent="0.25">
      <c r="A74195" s="41">
        <v>0</v>
      </c>
      <c r="C74195" s="56"/>
      <c r="AC74195" s="56"/>
      <c r="AD74195" s="56"/>
      <c r="AE74195" s="56"/>
    </row>
    <row r="74196" spans="1:31" x14ac:dyDescent="0.25">
      <c r="A74196" s="41">
        <v>0</v>
      </c>
      <c r="C74196" s="56"/>
      <c r="AC74196" s="56"/>
      <c r="AD74196" s="56"/>
      <c r="AE74196" s="56"/>
    </row>
    <row r="74197" spans="1:31" x14ac:dyDescent="0.25">
      <c r="A74197" s="41">
        <v>0</v>
      </c>
      <c r="C74197" s="56"/>
      <c r="AC74197" s="56"/>
      <c r="AD74197" s="56"/>
      <c r="AE74197" s="56"/>
    </row>
    <row r="74198" spans="1:31" x14ac:dyDescent="0.25">
      <c r="A74198" s="41">
        <v>0</v>
      </c>
      <c r="C74198" s="56"/>
      <c r="AC74198" s="56"/>
      <c r="AD74198" s="56"/>
      <c r="AE74198" s="56"/>
    </row>
    <row r="74199" spans="1:31" x14ac:dyDescent="0.25">
      <c r="A74199" s="41">
        <v>0</v>
      </c>
      <c r="C74199" s="56"/>
      <c r="AC74199" s="56"/>
      <c r="AD74199" s="56"/>
      <c r="AE74199" s="56"/>
    </row>
    <row r="74200" spans="1:31" x14ac:dyDescent="0.25">
      <c r="A74200" s="41">
        <v>0</v>
      </c>
      <c r="C74200" s="56"/>
      <c r="AC74200" s="56"/>
      <c r="AD74200" s="56"/>
      <c r="AE74200" s="56"/>
    </row>
    <row r="74201" spans="1:31" x14ac:dyDescent="0.25">
      <c r="A74201" s="41">
        <v>0</v>
      </c>
      <c r="C74201" s="56"/>
      <c r="AC74201" s="56"/>
      <c r="AD74201" s="56"/>
      <c r="AE74201" s="56"/>
    </row>
    <row r="74202" spans="1:31" x14ac:dyDescent="0.25">
      <c r="A74202" s="41">
        <v>0</v>
      </c>
      <c r="C74202" s="56"/>
      <c r="AC74202" s="56"/>
      <c r="AD74202" s="56"/>
      <c r="AE74202" s="56"/>
    </row>
    <row r="74203" spans="1:31" x14ac:dyDescent="0.25">
      <c r="A74203" s="41">
        <v>0</v>
      </c>
      <c r="C74203" s="56"/>
      <c r="AC74203" s="56"/>
      <c r="AD74203" s="56"/>
      <c r="AE74203" s="56"/>
    </row>
    <row r="74204" spans="1:31" x14ac:dyDescent="0.25">
      <c r="A74204" s="41">
        <v>0</v>
      </c>
      <c r="C74204" s="56"/>
      <c r="AC74204" s="56"/>
      <c r="AD74204" s="56"/>
      <c r="AE74204" s="56"/>
    </row>
    <row r="74205" spans="1:31" x14ac:dyDescent="0.25">
      <c r="A74205" s="41">
        <v>0</v>
      </c>
      <c r="C74205" s="56"/>
      <c r="AC74205" s="56"/>
      <c r="AD74205" s="56"/>
      <c r="AE74205" s="56"/>
    </row>
    <row r="74206" spans="1:31" x14ac:dyDescent="0.25">
      <c r="A74206" s="41">
        <v>0</v>
      </c>
      <c r="C74206" s="56"/>
      <c r="AC74206" s="56"/>
      <c r="AD74206" s="56"/>
      <c r="AE74206" s="56"/>
    </row>
    <row r="74207" spans="1:31" x14ac:dyDescent="0.25">
      <c r="A74207" s="41">
        <v>0</v>
      </c>
      <c r="C74207" s="56"/>
      <c r="AC74207" s="56"/>
      <c r="AD74207" s="56"/>
      <c r="AE74207" s="56"/>
    </row>
    <row r="74208" spans="1:31" x14ac:dyDescent="0.25">
      <c r="A74208" s="41">
        <v>0</v>
      </c>
      <c r="C74208" s="56"/>
      <c r="AC74208" s="56"/>
      <c r="AD74208" s="56"/>
      <c r="AE74208" s="56"/>
    </row>
    <row r="74209" spans="1:31" x14ac:dyDescent="0.25">
      <c r="A74209" s="41">
        <v>0</v>
      </c>
      <c r="C74209" s="56"/>
      <c r="AC74209" s="56"/>
      <c r="AD74209" s="56"/>
      <c r="AE74209" s="56"/>
    </row>
    <row r="74210" spans="1:31" x14ac:dyDescent="0.25">
      <c r="A74210" s="41">
        <v>0</v>
      </c>
      <c r="C74210" s="56"/>
      <c r="AC74210" s="56"/>
      <c r="AD74210" s="56"/>
      <c r="AE74210" s="56"/>
    </row>
    <row r="74211" spans="1:31" x14ac:dyDescent="0.25">
      <c r="A74211" s="41">
        <v>0</v>
      </c>
      <c r="C74211" s="56"/>
      <c r="AC74211" s="56"/>
      <c r="AD74211" s="56"/>
      <c r="AE74211" s="56"/>
    </row>
    <row r="74212" spans="1:31" x14ac:dyDescent="0.25">
      <c r="A74212" s="41">
        <v>0</v>
      </c>
      <c r="C74212" s="56"/>
      <c r="AC74212" s="56"/>
      <c r="AD74212" s="56"/>
      <c r="AE74212" s="56"/>
    </row>
    <row r="74213" spans="1:31" x14ac:dyDescent="0.25">
      <c r="A74213" s="41">
        <v>0</v>
      </c>
      <c r="C74213" s="56"/>
      <c r="AC74213" s="56"/>
      <c r="AD74213" s="56"/>
      <c r="AE74213" s="56"/>
    </row>
    <row r="74214" spans="1:31" x14ac:dyDescent="0.25">
      <c r="A74214" s="41">
        <v>0</v>
      </c>
      <c r="C74214" s="56"/>
      <c r="AC74214" s="56"/>
      <c r="AD74214" s="56"/>
      <c r="AE74214" s="56"/>
    </row>
    <row r="74215" spans="1:31" x14ac:dyDescent="0.25">
      <c r="A74215" s="41">
        <v>0</v>
      </c>
      <c r="C74215" s="56"/>
      <c r="AC74215" s="56"/>
      <c r="AD74215" s="56"/>
      <c r="AE74215" s="56"/>
    </row>
    <row r="74216" spans="1:31" x14ac:dyDescent="0.25">
      <c r="A74216" s="41">
        <v>0</v>
      </c>
      <c r="C74216" s="56"/>
      <c r="AC74216" s="56"/>
      <c r="AD74216" s="56"/>
      <c r="AE74216" s="56"/>
    </row>
    <row r="74217" spans="1:31" x14ac:dyDescent="0.25">
      <c r="A74217" s="41">
        <v>0</v>
      </c>
      <c r="C74217" s="56"/>
      <c r="AC74217" s="56"/>
      <c r="AD74217" s="56"/>
      <c r="AE74217" s="56"/>
    </row>
    <row r="74218" spans="1:31" x14ac:dyDescent="0.25">
      <c r="A74218" s="41">
        <v>0</v>
      </c>
      <c r="C74218" s="56"/>
      <c r="AC74218" s="56"/>
      <c r="AD74218" s="56"/>
      <c r="AE74218" s="56"/>
    </row>
    <row r="74219" spans="1:31" x14ac:dyDescent="0.25">
      <c r="A74219" s="41">
        <v>0</v>
      </c>
      <c r="C74219" s="56"/>
      <c r="AC74219" s="56"/>
      <c r="AD74219" s="56"/>
      <c r="AE74219" s="56"/>
    </row>
    <row r="74220" spans="1:31" x14ac:dyDescent="0.25">
      <c r="A74220" s="41">
        <v>0</v>
      </c>
      <c r="C74220" s="56"/>
      <c r="AC74220" s="56"/>
      <c r="AD74220" s="56"/>
      <c r="AE74220" s="56"/>
    </row>
    <row r="74221" spans="1:31" x14ac:dyDescent="0.25">
      <c r="A74221" s="41">
        <v>0</v>
      </c>
      <c r="C74221" s="56"/>
      <c r="AC74221" s="56"/>
      <c r="AD74221" s="56"/>
      <c r="AE74221" s="56"/>
    </row>
    <row r="74222" spans="1:31" x14ac:dyDescent="0.25">
      <c r="A74222" s="41">
        <v>0</v>
      </c>
      <c r="C74222" s="56"/>
      <c r="AC74222" s="56"/>
      <c r="AD74222" s="56"/>
      <c r="AE74222" s="56"/>
    </row>
    <row r="74223" spans="1:31" x14ac:dyDescent="0.25">
      <c r="A74223" s="41">
        <v>0</v>
      </c>
      <c r="C74223" s="56"/>
      <c r="AC74223" s="56"/>
      <c r="AD74223" s="56"/>
      <c r="AE74223" s="56"/>
    </row>
    <row r="74224" spans="1:31" x14ac:dyDescent="0.25">
      <c r="A74224" s="41">
        <v>0</v>
      </c>
      <c r="C74224" s="56"/>
      <c r="AC74224" s="56"/>
      <c r="AD74224" s="56"/>
      <c r="AE74224" s="56"/>
    </row>
    <row r="74225" spans="1:31" x14ac:dyDescent="0.25">
      <c r="A74225" s="41">
        <v>0</v>
      </c>
      <c r="C74225" s="56"/>
      <c r="AC74225" s="56"/>
      <c r="AD74225" s="56"/>
      <c r="AE74225" s="56"/>
    </row>
    <row r="74226" spans="1:31" x14ac:dyDescent="0.25">
      <c r="A74226" s="41">
        <v>0</v>
      </c>
      <c r="C74226" s="56"/>
      <c r="AC74226" s="56"/>
      <c r="AD74226" s="56"/>
      <c r="AE74226" s="56"/>
    </row>
    <row r="74227" spans="1:31" x14ac:dyDescent="0.25">
      <c r="A74227" s="41">
        <v>0</v>
      </c>
      <c r="C74227" s="56"/>
      <c r="AC74227" s="56"/>
      <c r="AD74227" s="56"/>
      <c r="AE74227" s="56"/>
    </row>
    <row r="74228" spans="1:31" x14ac:dyDescent="0.25">
      <c r="A74228" s="41">
        <v>0</v>
      </c>
      <c r="C74228" s="56"/>
      <c r="AC74228" s="56"/>
      <c r="AD74228" s="56"/>
      <c r="AE74228" s="56"/>
    </row>
    <row r="74229" spans="1:31" x14ac:dyDescent="0.25">
      <c r="A74229" s="41">
        <v>0</v>
      </c>
      <c r="C74229" s="56"/>
      <c r="AC74229" s="56"/>
      <c r="AD74229" s="56"/>
      <c r="AE74229" s="56"/>
    </row>
    <row r="74230" spans="1:31" x14ac:dyDescent="0.25">
      <c r="A74230" s="41">
        <v>0</v>
      </c>
      <c r="C74230" s="56"/>
      <c r="AC74230" s="56"/>
      <c r="AD74230" s="56"/>
      <c r="AE74230" s="56"/>
    </row>
    <row r="74231" spans="1:31" x14ac:dyDescent="0.25">
      <c r="A74231" s="41">
        <v>0</v>
      </c>
      <c r="C74231" s="56"/>
      <c r="AC74231" s="56"/>
      <c r="AD74231" s="56"/>
      <c r="AE74231" s="56"/>
    </row>
    <row r="74232" spans="1:31" x14ac:dyDescent="0.25">
      <c r="A74232" s="41">
        <v>0</v>
      </c>
      <c r="C74232" s="56"/>
      <c r="AC74232" s="56"/>
      <c r="AD74232" s="56"/>
      <c r="AE74232" s="56"/>
    </row>
    <row r="74233" spans="1:31" x14ac:dyDescent="0.25">
      <c r="A74233" s="41">
        <v>591</v>
      </c>
      <c r="C74233" s="56"/>
      <c r="AC74233" s="56"/>
      <c r="AD74233" s="56"/>
      <c r="AE74233" s="56"/>
    </row>
    <row r="74234" spans="1:31" x14ac:dyDescent="0.25">
      <c r="A74234" s="41">
        <v>0</v>
      </c>
      <c r="C74234" s="56"/>
      <c r="AC74234" s="56"/>
      <c r="AD74234" s="56"/>
      <c r="AE74234" s="56"/>
    </row>
    <row r="74235" spans="1:31" x14ac:dyDescent="0.25">
      <c r="A74235" s="41">
        <v>0</v>
      </c>
      <c r="C74235" s="56"/>
      <c r="AC74235" s="56"/>
      <c r="AD74235" s="56"/>
      <c r="AE74235" s="56"/>
    </row>
    <row r="74236" spans="1:31" x14ac:dyDescent="0.25">
      <c r="A74236" s="41">
        <v>0</v>
      </c>
      <c r="C74236" s="56"/>
      <c r="AC74236" s="56"/>
      <c r="AD74236" s="56"/>
      <c r="AE74236" s="56"/>
    </row>
    <row r="74237" spans="1:31" x14ac:dyDescent="0.25">
      <c r="A74237" s="41">
        <v>0</v>
      </c>
      <c r="C74237" s="56"/>
      <c r="AC74237" s="56"/>
      <c r="AD74237" s="56"/>
      <c r="AE74237" s="56"/>
    </row>
    <row r="74238" spans="1:31" x14ac:dyDescent="0.25">
      <c r="A74238" s="41">
        <v>0</v>
      </c>
      <c r="C74238" s="56"/>
      <c r="AC74238" s="56"/>
      <c r="AD74238" s="56"/>
      <c r="AE74238" s="56"/>
    </row>
    <row r="74239" spans="1:31" x14ac:dyDescent="0.25">
      <c r="A74239" s="41">
        <v>0</v>
      </c>
      <c r="C74239" s="56"/>
      <c r="AC74239" s="56"/>
      <c r="AD74239" s="56"/>
      <c r="AE74239" s="56"/>
    </row>
    <row r="74240" spans="1:31" x14ac:dyDescent="0.25">
      <c r="A74240" s="41">
        <v>0</v>
      </c>
      <c r="C74240" s="56"/>
      <c r="AC74240" s="56"/>
      <c r="AD74240" s="56"/>
      <c r="AE74240" s="56"/>
    </row>
    <row r="74241" spans="1:31" x14ac:dyDescent="0.25">
      <c r="A74241" s="41">
        <v>0</v>
      </c>
      <c r="C74241" s="56"/>
      <c r="AC74241" s="56"/>
      <c r="AD74241" s="56"/>
      <c r="AE74241" s="56"/>
    </row>
    <row r="74242" spans="1:31" x14ac:dyDescent="0.25">
      <c r="A74242" s="41">
        <v>0</v>
      </c>
      <c r="C74242" s="56"/>
      <c r="AC74242" s="56"/>
      <c r="AD74242" s="56"/>
      <c r="AE74242" s="56"/>
    </row>
    <row r="74243" spans="1:31" x14ac:dyDescent="0.25">
      <c r="A74243" s="41">
        <v>0</v>
      </c>
      <c r="C74243" s="56"/>
      <c r="AC74243" s="56"/>
      <c r="AD74243" s="56"/>
      <c r="AE74243" s="56"/>
    </row>
    <row r="74244" spans="1:31" x14ac:dyDescent="0.25">
      <c r="A74244" s="41">
        <v>0</v>
      </c>
      <c r="C74244" s="56"/>
      <c r="AC74244" s="56"/>
      <c r="AD74244" s="56"/>
      <c r="AE74244" s="56"/>
    </row>
    <row r="74245" spans="1:31" x14ac:dyDescent="0.25">
      <c r="A74245" s="41">
        <v>0</v>
      </c>
      <c r="C74245" s="56"/>
      <c r="AC74245" s="56"/>
      <c r="AD74245" s="56"/>
      <c r="AE74245" s="56"/>
    </row>
    <row r="74246" spans="1:31" x14ac:dyDescent="0.25">
      <c r="A74246" s="41">
        <v>0</v>
      </c>
      <c r="C74246" s="56"/>
      <c r="AC74246" s="56"/>
      <c r="AD74246" s="56"/>
      <c r="AE74246" s="56"/>
    </row>
    <row r="74247" spans="1:31" x14ac:dyDescent="0.25">
      <c r="A74247" s="41">
        <v>0</v>
      </c>
      <c r="C74247" s="56"/>
      <c r="AC74247" s="56"/>
      <c r="AD74247" s="56"/>
      <c r="AE74247" s="56"/>
    </row>
    <row r="74248" spans="1:31" x14ac:dyDescent="0.25">
      <c r="A74248" s="41">
        <v>0</v>
      </c>
      <c r="C74248" s="56"/>
      <c r="AC74248" s="56"/>
      <c r="AD74248" s="56"/>
      <c r="AE74248" s="56"/>
    </row>
    <row r="74249" spans="1:31" x14ac:dyDescent="0.25">
      <c r="A74249" s="41">
        <v>0</v>
      </c>
      <c r="C74249" s="56"/>
      <c r="AC74249" s="56"/>
      <c r="AD74249" s="56"/>
      <c r="AE74249" s="56"/>
    </row>
    <row r="74250" spans="1:31" x14ac:dyDescent="0.25">
      <c r="A74250" s="41">
        <v>0</v>
      </c>
      <c r="C74250" s="56"/>
      <c r="AC74250" s="56"/>
      <c r="AD74250" s="56"/>
      <c r="AE74250" s="56"/>
    </row>
    <row r="74251" spans="1:31" x14ac:dyDescent="0.25">
      <c r="A74251" s="41">
        <v>0</v>
      </c>
      <c r="C74251" s="56"/>
      <c r="AC74251" s="56"/>
      <c r="AD74251" s="56"/>
      <c r="AE74251" s="56"/>
    </row>
    <row r="74252" spans="1:31" x14ac:dyDescent="0.25">
      <c r="A74252" s="41">
        <v>0</v>
      </c>
      <c r="C74252" s="56"/>
      <c r="AC74252" s="56"/>
      <c r="AD74252" s="56"/>
      <c r="AE74252" s="56"/>
    </row>
    <row r="74253" spans="1:31" x14ac:dyDescent="0.25">
      <c r="A74253" s="41">
        <v>0</v>
      </c>
      <c r="C74253" s="56"/>
      <c r="AC74253" s="56"/>
      <c r="AD74253" s="56"/>
      <c r="AE74253" s="56"/>
    </row>
    <row r="74254" spans="1:31" x14ac:dyDescent="0.25">
      <c r="A74254" s="41">
        <v>0</v>
      </c>
      <c r="C74254" s="56"/>
      <c r="AC74254" s="56"/>
      <c r="AD74254" s="56"/>
      <c r="AE74254" s="56"/>
    </row>
    <row r="74255" spans="1:31" x14ac:dyDescent="0.25">
      <c r="A74255" s="41">
        <v>0</v>
      </c>
      <c r="C74255" s="56"/>
      <c r="AC74255" s="56"/>
      <c r="AD74255" s="56"/>
      <c r="AE74255" s="56"/>
    </row>
    <row r="74256" spans="1:31" x14ac:dyDescent="0.25">
      <c r="A74256" s="41">
        <v>0</v>
      </c>
      <c r="C74256" s="56"/>
      <c r="AC74256" s="56"/>
      <c r="AD74256" s="56"/>
      <c r="AE74256" s="56"/>
    </row>
    <row r="74257" spans="1:31" x14ac:dyDescent="0.25">
      <c r="A74257" s="41">
        <v>0</v>
      </c>
      <c r="C74257" s="56"/>
      <c r="AC74257" s="56"/>
      <c r="AD74257" s="56"/>
      <c r="AE74257" s="56"/>
    </row>
    <row r="74258" spans="1:31" x14ac:dyDescent="0.25">
      <c r="A74258" s="41">
        <v>0</v>
      </c>
      <c r="C74258" s="56"/>
      <c r="AC74258" s="56"/>
      <c r="AD74258" s="56"/>
      <c r="AE74258" s="56"/>
    </row>
    <row r="74259" spans="1:31" x14ac:dyDescent="0.25">
      <c r="A74259" s="41">
        <v>0</v>
      </c>
      <c r="C74259" s="56"/>
      <c r="AC74259" s="56"/>
      <c r="AD74259" s="56"/>
      <c r="AE74259" s="56"/>
    </row>
    <row r="74260" spans="1:31" x14ac:dyDescent="0.25">
      <c r="A74260" s="41">
        <v>0</v>
      </c>
      <c r="C74260" s="56"/>
      <c r="AC74260" s="56"/>
      <c r="AD74260" s="56"/>
      <c r="AE74260" s="56"/>
    </row>
    <row r="74261" spans="1:31" x14ac:dyDescent="0.25">
      <c r="A74261" s="41">
        <v>0</v>
      </c>
      <c r="C74261" s="56"/>
      <c r="AC74261" s="56"/>
      <c r="AD74261" s="56"/>
      <c r="AE74261" s="56"/>
    </row>
    <row r="74262" spans="1:31" x14ac:dyDescent="0.25">
      <c r="A74262" s="41">
        <v>0</v>
      </c>
      <c r="C74262" s="56"/>
      <c r="AC74262" s="56"/>
      <c r="AD74262" s="56"/>
      <c r="AE74262" s="56"/>
    </row>
    <row r="74263" spans="1:31" x14ac:dyDescent="0.25">
      <c r="A74263" s="41">
        <v>0</v>
      </c>
      <c r="C74263" s="56"/>
      <c r="AC74263" s="56"/>
      <c r="AD74263" s="56"/>
      <c r="AE74263" s="56"/>
    </row>
    <row r="74264" spans="1:31" x14ac:dyDescent="0.25">
      <c r="A74264" s="41">
        <v>0</v>
      </c>
      <c r="C74264" s="56"/>
      <c r="AC74264" s="56"/>
      <c r="AD74264" s="56"/>
      <c r="AE74264" s="56"/>
    </row>
    <row r="74265" spans="1:31" x14ac:dyDescent="0.25">
      <c r="A74265" s="41">
        <v>0</v>
      </c>
      <c r="C74265" s="56"/>
      <c r="AC74265" s="56"/>
      <c r="AD74265" s="56"/>
      <c r="AE74265" s="56"/>
    </row>
    <row r="74266" spans="1:31" x14ac:dyDescent="0.25">
      <c r="A74266" s="41">
        <v>0</v>
      </c>
      <c r="C74266" s="56"/>
      <c r="AC74266" s="56"/>
      <c r="AD74266" s="56"/>
      <c r="AE74266" s="56"/>
    </row>
    <row r="74267" spans="1:31" x14ac:dyDescent="0.25">
      <c r="A74267" s="41">
        <v>0</v>
      </c>
      <c r="C74267" s="56"/>
      <c r="AC74267" s="56"/>
      <c r="AD74267" s="56"/>
      <c r="AE74267" s="56"/>
    </row>
    <row r="74268" spans="1:31" x14ac:dyDescent="0.25">
      <c r="A74268" s="41">
        <v>0</v>
      </c>
      <c r="C74268" s="56"/>
      <c r="AC74268" s="56"/>
      <c r="AD74268" s="56"/>
      <c r="AE74268" s="56"/>
    </row>
    <row r="74269" spans="1:31" x14ac:dyDescent="0.25">
      <c r="A74269" s="41">
        <v>0</v>
      </c>
      <c r="C74269" s="56"/>
      <c r="AC74269" s="56"/>
      <c r="AD74269" s="56"/>
      <c r="AE74269" s="56"/>
    </row>
    <row r="74270" spans="1:31" x14ac:dyDescent="0.25">
      <c r="A74270" s="41">
        <v>0</v>
      </c>
      <c r="C74270" s="56"/>
      <c r="AC74270" s="56"/>
      <c r="AD74270" s="56"/>
      <c r="AE74270" s="56"/>
    </row>
    <row r="74271" spans="1:31" x14ac:dyDescent="0.25">
      <c r="A74271" s="41">
        <v>0</v>
      </c>
      <c r="C74271" s="56"/>
      <c r="AC74271" s="56"/>
      <c r="AD74271" s="56"/>
      <c r="AE74271" s="56"/>
    </row>
    <row r="74272" spans="1:31" x14ac:dyDescent="0.25">
      <c r="A74272" s="41">
        <v>0</v>
      </c>
      <c r="C74272" s="56"/>
      <c r="AC74272" s="56"/>
      <c r="AD74272" s="56"/>
      <c r="AE74272" s="56"/>
    </row>
    <row r="74273" spans="1:31" x14ac:dyDescent="0.25">
      <c r="A74273" s="41">
        <v>0</v>
      </c>
      <c r="C74273" s="56"/>
      <c r="AC74273" s="56"/>
      <c r="AD74273" s="56"/>
      <c r="AE74273" s="56"/>
    </row>
    <row r="74274" spans="1:31" x14ac:dyDescent="0.25">
      <c r="A74274" s="41">
        <v>0</v>
      </c>
      <c r="C74274" s="56"/>
      <c r="AC74274" s="56"/>
      <c r="AD74274" s="56"/>
      <c r="AE74274" s="56"/>
    </row>
    <row r="74275" spans="1:31" x14ac:dyDescent="0.25">
      <c r="A74275" s="41">
        <v>0</v>
      </c>
      <c r="C74275" s="56"/>
      <c r="AC74275" s="56"/>
      <c r="AD74275" s="56"/>
      <c r="AE74275" s="56"/>
    </row>
    <row r="74276" spans="1:31" x14ac:dyDescent="0.25">
      <c r="A74276" s="41">
        <v>0</v>
      </c>
      <c r="C74276" s="56"/>
      <c r="AC74276" s="56"/>
      <c r="AD74276" s="56"/>
      <c r="AE74276" s="56"/>
    </row>
    <row r="74277" spans="1:31" x14ac:dyDescent="0.25">
      <c r="A74277" s="41">
        <v>0</v>
      </c>
      <c r="C74277" s="56"/>
      <c r="AC74277" s="56"/>
      <c r="AD74277" s="56"/>
      <c r="AE74277" s="56"/>
    </row>
    <row r="74278" spans="1:31" x14ac:dyDescent="0.25">
      <c r="A74278" s="41">
        <v>0</v>
      </c>
      <c r="C74278" s="56"/>
      <c r="AC74278" s="56"/>
      <c r="AD74278" s="56"/>
      <c r="AE74278" s="56"/>
    </row>
    <row r="74279" spans="1:31" x14ac:dyDescent="0.25">
      <c r="A74279" s="41">
        <v>0</v>
      </c>
      <c r="C74279" s="56"/>
      <c r="AC74279" s="56"/>
      <c r="AD74279" s="56"/>
      <c r="AE74279" s="56"/>
    </row>
    <row r="74280" spans="1:31" x14ac:dyDescent="0.25">
      <c r="A74280" s="41">
        <v>0</v>
      </c>
      <c r="C74280" s="56"/>
      <c r="AC74280" s="56"/>
      <c r="AD74280" s="56"/>
      <c r="AE74280" s="56"/>
    </row>
    <row r="74281" spans="1:31" x14ac:dyDescent="0.25">
      <c r="A74281" s="41">
        <v>0</v>
      </c>
      <c r="C74281" s="56"/>
      <c r="AC74281" s="56"/>
      <c r="AD74281" s="56"/>
      <c r="AE74281" s="56"/>
    </row>
    <row r="74282" spans="1:31" x14ac:dyDescent="0.25">
      <c r="A74282" s="41">
        <v>0</v>
      </c>
      <c r="C74282" s="56"/>
      <c r="AC74282" s="56"/>
      <c r="AD74282" s="56"/>
      <c r="AE74282" s="56"/>
    </row>
    <row r="74283" spans="1:31" x14ac:dyDescent="0.25">
      <c r="A74283" s="41">
        <v>0</v>
      </c>
      <c r="C74283" s="56"/>
      <c r="AC74283" s="56"/>
      <c r="AD74283" s="56"/>
      <c r="AE74283" s="56"/>
    </row>
    <row r="74284" spans="1:31" x14ac:dyDescent="0.25">
      <c r="A74284" s="41">
        <v>0</v>
      </c>
      <c r="C74284" s="56"/>
      <c r="AC74284" s="56"/>
      <c r="AD74284" s="56"/>
      <c r="AE74284" s="56"/>
    </row>
    <row r="74285" spans="1:31" x14ac:dyDescent="0.25">
      <c r="A74285" s="41">
        <v>0</v>
      </c>
      <c r="C74285" s="56"/>
      <c r="AC74285" s="56"/>
      <c r="AD74285" s="56"/>
      <c r="AE74285" s="56"/>
    </row>
    <row r="74286" spans="1:31" x14ac:dyDescent="0.25">
      <c r="A74286" s="41">
        <v>0</v>
      </c>
      <c r="C74286" s="56"/>
      <c r="AC74286" s="56"/>
      <c r="AD74286" s="56"/>
      <c r="AE74286" s="56"/>
    </row>
    <row r="74287" spans="1:31" x14ac:dyDescent="0.25">
      <c r="A74287" s="41">
        <v>0</v>
      </c>
      <c r="C74287" s="56"/>
      <c r="AC74287" s="56"/>
      <c r="AD74287" s="56"/>
      <c r="AE74287" s="56"/>
    </row>
    <row r="74288" spans="1:31" x14ac:dyDescent="0.25">
      <c r="A74288" s="41">
        <v>0</v>
      </c>
      <c r="C74288" s="56"/>
      <c r="AC74288" s="56"/>
      <c r="AD74288" s="56"/>
      <c r="AE74288" s="56"/>
    </row>
    <row r="74289" spans="1:31" x14ac:dyDescent="0.25">
      <c r="A74289" s="41">
        <v>0</v>
      </c>
      <c r="C74289" s="56"/>
      <c r="AC74289" s="56"/>
      <c r="AD74289" s="56"/>
      <c r="AE74289" s="56"/>
    </row>
    <row r="74290" spans="1:31" x14ac:dyDescent="0.25">
      <c r="A74290" s="41">
        <v>4</v>
      </c>
      <c r="C74290" s="56"/>
      <c r="AC74290" s="56"/>
      <c r="AD74290" s="56"/>
      <c r="AE74290" s="56"/>
    </row>
    <row r="74291" spans="1:31" x14ac:dyDescent="0.25">
      <c r="A74291" s="41">
        <v>0</v>
      </c>
      <c r="C74291" s="56"/>
      <c r="AC74291" s="56"/>
      <c r="AD74291" s="56"/>
      <c r="AE74291" s="56"/>
    </row>
    <row r="74292" spans="1:31" x14ac:dyDescent="0.25">
      <c r="A74292" s="41">
        <v>0</v>
      </c>
      <c r="C74292" s="56"/>
      <c r="AC74292" s="56"/>
      <c r="AD74292" s="56"/>
      <c r="AE74292" s="56"/>
    </row>
    <row r="74293" spans="1:31" x14ac:dyDescent="0.25">
      <c r="A74293" s="41">
        <v>0</v>
      </c>
      <c r="C74293" s="56"/>
      <c r="AC74293" s="56"/>
      <c r="AD74293" s="56"/>
      <c r="AE74293" s="56"/>
    </row>
    <row r="74294" spans="1:31" x14ac:dyDescent="0.25">
      <c r="A74294" s="41">
        <v>0</v>
      </c>
      <c r="C74294" s="56"/>
      <c r="AC74294" s="56"/>
      <c r="AD74294" s="56"/>
      <c r="AE74294" s="56"/>
    </row>
    <row r="74295" spans="1:31" x14ac:dyDescent="0.25">
      <c r="A74295" s="41">
        <v>0</v>
      </c>
      <c r="C74295" s="56"/>
      <c r="AC74295" s="56"/>
      <c r="AD74295" s="56"/>
      <c r="AE74295" s="56"/>
    </row>
    <row r="74296" spans="1:31" x14ac:dyDescent="0.25">
      <c r="A74296" s="41">
        <v>0</v>
      </c>
      <c r="C74296" s="56"/>
      <c r="AC74296" s="56"/>
      <c r="AD74296" s="56"/>
      <c r="AE74296" s="56"/>
    </row>
    <row r="74297" spans="1:31" x14ac:dyDescent="0.25">
      <c r="A74297" s="41">
        <v>0</v>
      </c>
      <c r="C74297" s="56"/>
      <c r="AC74297" s="56"/>
      <c r="AD74297" s="56"/>
      <c r="AE74297" s="56"/>
    </row>
    <row r="74298" spans="1:31" x14ac:dyDescent="0.25">
      <c r="A74298" s="41">
        <v>0</v>
      </c>
      <c r="C74298" s="56"/>
      <c r="AC74298" s="56"/>
      <c r="AD74298" s="56"/>
      <c r="AE74298" s="56"/>
    </row>
    <row r="74299" spans="1:31" x14ac:dyDescent="0.25">
      <c r="A74299" s="41">
        <v>0</v>
      </c>
      <c r="C74299" s="56"/>
      <c r="AC74299" s="56"/>
      <c r="AD74299" s="56"/>
      <c r="AE74299" s="56"/>
    </row>
    <row r="74300" spans="1:31" x14ac:dyDescent="0.25">
      <c r="A74300" s="41">
        <v>0</v>
      </c>
      <c r="C74300" s="56"/>
      <c r="AC74300" s="56"/>
      <c r="AD74300" s="56"/>
      <c r="AE74300" s="56"/>
    </row>
    <row r="74301" spans="1:31" x14ac:dyDescent="0.25">
      <c r="A74301" s="41">
        <v>0</v>
      </c>
      <c r="C74301" s="56"/>
      <c r="AC74301" s="56"/>
      <c r="AD74301" s="56"/>
      <c r="AE74301" s="56"/>
    </row>
    <row r="74302" spans="1:31" x14ac:dyDescent="0.25">
      <c r="A74302" s="41">
        <v>0</v>
      </c>
      <c r="C74302" s="56"/>
      <c r="AC74302" s="56"/>
      <c r="AD74302" s="56"/>
      <c r="AE74302" s="56"/>
    </row>
    <row r="74303" spans="1:31" x14ac:dyDescent="0.25">
      <c r="A74303" s="41">
        <v>0</v>
      </c>
      <c r="C74303" s="56"/>
      <c r="AC74303" s="56"/>
      <c r="AD74303" s="56"/>
      <c r="AE74303" s="56"/>
    </row>
    <row r="74304" spans="1:31" x14ac:dyDescent="0.25">
      <c r="A74304" s="41">
        <v>0</v>
      </c>
      <c r="C74304" s="56"/>
      <c r="AC74304" s="56"/>
      <c r="AD74304" s="56"/>
      <c r="AE74304" s="56"/>
    </row>
    <row r="74305" spans="1:31" x14ac:dyDescent="0.25">
      <c r="A74305" s="41">
        <v>0</v>
      </c>
      <c r="C74305" s="56"/>
      <c r="AC74305" s="56"/>
      <c r="AD74305" s="56"/>
      <c r="AE74305" s="56"/>
    </row>
    <row r="74306" spans="1:31" x14ac:dyDescent="0.25">
      <c r="A74306" s="41">
        <v>0</v>
      </c>
      <c r="C74306" s="56"/>
      <c r="AC74306" s="56"/>
      <c r="AD74306" s="56"/>
      <c r="AE74306" s="56"/>
    </row>
    <row r="74307" spans="1:31" x14ac:dyDescent="0.25">
      <c r="A74307" s="41">
        <v>0</v>
      </c>
      <c r="C74307" s="56"/>
      <c r="AC74307" s="56"/>
      <c r="AD74307" s="56"/>
      <c r="AE74307" s="56"/>
    </row>
    <row r="74308" spans="1:31" x14ac:dyDescent="0.25">
      <c r="A74308" s="41">
        <v>0</v>
      </c>
      <c r="C74308" s="56"/>
      <c r="AC74308" s="56"/>
      <c r="AD74308" s="56"/>
      <c r="AE74308" s="56"/>
    </row>
    <row r="74309" spans="1:31" x14ac:dyDescent="0.25">
      <c r="A74309" s="41">
        <v>0</v>
      </c>
      <c r="C74309" s="56"/>
      <c r="AC74309" s="56"/>
      <c r="AD74309" s="56"/>
      <c r="AE74309" s="56"/>
    </row>
    <row r="74310" spans="1:31" x14ac:dyDescent="0.25">
      <c r="A74310" s="41">
        <v>0</v>
      </c>
      <c r="C74310" s="56"/>
      <c r="AC74310" s="56"/>
      <c r="AD74310" s="56"/>
      <c r="AE74310" s="56"/>
    </row>
    <row r="74311" spans="1:31" x14ac:dyDescent="0.25">
      <c r="A74311" s="41">
        <v>0</v>
      </c>
      <c r="C74311" s="56"/>
      <c r="AC74311" s="56"/>
      <c r="AD74311" s="56"/>
      <c r="AE74311" s="56"/>
    </row>
    <row r="74312" spans="1:31" x14ac:dyDescent="0.25">
      <c r="A74312" s="41">
        <v>0</v>
      </c>
      <c r="C74312" s="56"/>
      <c r="AC74312" s="56"/>
      <c r="AD74312" s="56"/>
      <c r="AE74312" s="56"/>
    </row>
    <row r="74313" spans="1:31" x14ac:dyDescent="0.25">
      <c r="A74313" s="41">
        <v>0</v>
      </c>
      <c r="C74313" s="56"/>
      <c r="AC74313" s="56"/>
      <c r="AD74313" s="56"/>
      <c r="AE74313" s="56"/>
    </row>
    <row r="74314" spans="1:31" x14ac:dyDescent="0.25">
      <c r="A74314" s="41">
        <v>0</v>
      </c>
      <c r="C74314" s="56"/>
      <c r="AC74314" s="56"/>
      <c r="AD74314" s="56"/>
      <c r="AE74314" s="56"/>
    </row>
    <row r="74315" spans="1:31" x14ac:dyDescent="0.25">
      <c r="A74315" s="41">
        <v>0</v>
      </c>
      <c r="C74315" s="56"/>
      <c r="AC74315" s="56"/>
      <c r="AD74315" s="56"/>
      <c r="AE74315" s="56"/>
    </row>
    <row r="74316" spans="1:31" x14ac:dyDescent="0.25">
      <c r="A74316" s="41">
        <v>0</v>
      </c>
      <c r="C74316" s="56"/>
      <c r="AC74316" s="56"/>
      <c r="AD74316" s="56"/>
      <c r="AE74316" s="56"/>
    </row>
    <row r="74317" spans="1:31" x14ac:dyDescent="0.25">
      <c r="A74317" s="41">
        <v>0</v>
      </c>
      <c r="C74317" s="56"/>
      <c r="AC74317" s="56"/>
      <c r="AD74317" s="56"/>
      <c r="AE74317" s="56"/>
    </row>
    <row r="74318" spans="1:31" x14ac:dyDescent="0.25">
      <c r="A74318" s="41">
        <v>0</v>
      </c>
      <c r="C74318" s="56"/>
      <c r="AC74318" s="56"/>
      <c r="AD74318" s="56"/>
      <c r="AE74318" s="56"/>
    </row>
    <row r="74319" spans="1:31" x14ac:dyDescent="0.25">
      <c r="A74319" s="41">
        <v>0</v>
      </c>
      <c r="C74319" s="56"/>
      <c r="AC74319" s="56"/>
      <c r="AD74319" s="56"/>
      <c r="AE74319" s="56"/>
    </row>
    <row r="74320" spans="1:31" x14ac:dyDescent="0.25">
      <c r="A74320" s="41">
        <v>0</v>
      </c>
      <c r="C74320" s="56"/>
      <c r="AC74320" s="56"/>
      <c r="AD74320" s="56"/>
      <c r="AE74320" s="56"/>
    </row>
    <row r="74321" spans="1:31" x14ac:dyDescent="0.25">
      <c r="A74321" s="41">
        <v>0</v>
      </c>
      <c r="C74321" s="56"/>
      <c r="AC74321" s="56"/>
      <c r="AD74321" s="56"/>
      <c r="AE74321" s="56"/>
    </row>
    <row r="74322" spans="1:31" x14ac:dyDescent="0.25">
      <c r="A74322" s="41">
        <v>0</v>
      </c>
      <c r="C74322" s="56"/>
      <c r="AC74322" s="56"/>
      <c r="AD74322" s="56"/>
      <c r="AE74322" s="56"/>
    </row>
    <row r="74323" spans="1:31" x14ac:dyDescent="0.25">
      <c r="A74323" s="41">
        <v>0</v>
      </c>
      <c r="C74323" s="56"/>
      <c r="AC74323" s="56"/>
      <c r="AD74323" s="56"/>
      <c r="AE74323" s="56"/>
    </row>
    <row r="74324" spans="1:31" x14ac:dyDescent="0.25">
      <c r="A74324" s="41">
        <v>0</v>
      </c>
      <c r="C74324" s="56"/>
      <c r="AC74324" s="56"/>
      <c r="AD74324" s="56"/>
      <c r="AE74324" s="56"/>
    </row>
    <row r="74325" spans="1:31" x14ac:dyDescent="0.25">
      <c r="A74325" s="41">
        <v>0</v>
      </c>
      <c r="C74325" s="56"/>
      <c r="AC74325" s="56"/>
      <c r="AD74325" s="56"/>
      <c r="AE74325" s="56"/>
    </row>
    <row r="74326" spans="1:31" x14ac:dyDescent="0.25">
      <c r="A74326" s="41">
        <v>0</v>
      </c>
      <c r="C74326" s="56"/>
      <c r="AC74326" s="56"/>
      <c r="AD74326" s="56"/>
      <c r="AE74326" s="56"/>
    </row>
    <row r="74327" spans="1:31" x14ac:dyDescent="0.25">
      <c r="A74327" s="41">
        <v>0</v>
      </c>
      <c r="C74327" s="56"/>
      <c r="AC74327" s="56"/>
      <c r="AD74327" s="56"/>
      <c r="AE74327" s="56"/>
    </row>
    <row r="74328" spans="1:31" x14ac:dyDescent="0.25">
      <c r="A74328" s="41">
        <v>0</v>
      </c>
      <c r="C74328" s="56"/>
      <c r="AC74328" s="56"/>
      <c r="AD74328" s="56"/>
      <c r="AE74328" s="56"/>
    </row>
    <row r="74329" spans="1:31" x14ac:dyDescent="0.25">
      <c r="A74329" s="41">
        <v>0</v>
      </c>
      <c r="C74329" s="56"/>
      <c r="AC74329" s="56"/>
      <c r="AD74329" s="56"/>
      <c r="AE74329" s="56"/>
    </row>
    <row r="74330" spans="1:31" x14ac:dyDescent="0.25">
      <c r="A74330" s="41">
        <v>0</v>
      </c>
      <c r="C74330" s="56"/>
      <c r="AC74330" s="56"/>
      <c r="AD74330" s="56"/>
      <c r="AE74330" s="56"/>
    </row>
    <row r="74331" spans="1:31" x14ac:dyDescent="0.25">
      <c r="A74331" s="41">
        <v>0</v>
      </c>
      <c r="C74331" s="56"/>
      <c r="AC74331" s="56"/>
      <c r="AD74331" s="56"/>
      <c r="AE74331" s="56"/>
    </row>
    <row r="74332" spans="1:31" x14ac:dyDescent="0.25">
      <c r="A74332" s="41">
        <v>0</v>
      </c>
      <c r="C74332" s="56"/>
      <c r="AC74332" s="56"/>
      <c r="AD74332" s="56"/>
      <c r="AE74332" s="56"/>
    </row>
    <row r="74333" spans="1:31" x14ac:dyDescent="0.25">
      <c r="A74333" s="41">
        <v>0</v>
      </c>
      <c r="C74333" s="56"/>
      <c r="AC74333" s="56"/>
      <c r="AD74333" s="56"/>
      <c r="AE74333" s="56"/>
    </row>
    <row r="74334" spans="1:31" x14ac:dyDescent="0.25">
      <c r="A74334" s="41">
        <v>0</v>
      </c>
      <c r="C74334" s="56"/>
      <c r="AC74334" s="56"/>
      <c r="AD74334" s="56"/>
      <c r="AE74334" s="56"/>
    </row>
    <row r="74335" spans="1:31" x14ac:dyDescent="0.25">
      <c r="A74335" s="41">
        <v>0</v>
      </c>
      <c r="C74335" s="56"/>
      <c r="AC74335" s="56"/>
      <c r="AD74335" s="56"/>
      <c r="AE74335" s="56"/>
    </row>
    <row r="74336" spans="1:31" x14ac:dyDescent="0.25">
      <c r="A74336" s="41">
        <v>0</v>
      </c>
      <c r="C74336" s="56"/>
      <c r="AC74336" s="56"/>
      <c r="AD74336" s="56"/>
      <c r="AE74336" s="56"/>
    </row>
    <row r="74337" spans="1:31" x14ac:dyDescent="0.25">
      <c r="A74337" s="41">
        <v>0</v>
      </c>
      <c r="C74337" s="56"/>
      <c r="AC74337" s="56"/>
      <c r="AD74337" s="56"/>
      <c r="AE74337" s="56"/>
    </row>
    <row r="74338" spans="1:31" x14ac:dyDescent="0.25">
      <c r="A74338" s="41">
        <v>0</v>
      </c>
      <c r="C74338" s="56"/>
      <c r="AC74338" s="56"/>
      <c r="AD74338" s="56"/>
      <c r="AE74338" s="56"/>
    </row>
    <row r="74339" spans="1:31" x14ac:dyDescent="0.25">
      <c r="A74339" s="41">
        <v>0</v>
      </c>
      <c r="C74339" s="56"/>
      <c r="AC74339" s="56"/>
      <c r="AD74339" s="56"/>
      <c r="AE74339" s="56"/>
    </row>
    <row r="74340" spans="1:31" x14ac:dyDescent="0.25">
      <c r="A74340" s="41">
        <v>0</v>
      </c>
      <c r="C74340" s="56"/>
      <c r="AC74340" s="56"/>
      <c r="AD74340" s="56"/>
      <c r="AE74340" s="56"/>
    </row>
    <row r="74341" spans="1:31" x14ac:dyDescent="0.25">
      <c r="A74341" s="41">
        <v>0</v>
      </c>
      <c r="C74341" s="56"/>
      <c r="AC74341" s="56"/>
      <c r="AD74341" s="56"/>
      <c r="AE74341" s="56"/>
    </row>
    <row r="74342" spans="1:31" x14ac:dyDescent="0.25">
      <c r="A74342" s="41">
        <v>0</v>
      </c>
      <c r="C74342" s="56"/>
      <c r="AC74342" s="56"/>
      <c r="AD74342" s="56"/>
      <c r="AE74342" s="56"/>
    </row>
    <row r="74343" spans="1:31" x14ac:dyDescent="0.25">
      <c r="A74343" s="41">
        <v>0</v>
      </c>
      <c r="C74343" s="56"/>
      <c r="AC74343" s="56"/>
      <c r="AD74343" s="56"/>
      <c r="AE74343" s="56"/>
    </row>
    <row r="74344" spans="1:31" x14ac:dyDescent="0.25">
      <c r="A74344" s="41">
        <v>0</v>
      </c>
      <c r="C74344" s="56"/>
      <c r="AC74344" s="56"/>
      <c r="AD74344" s="56"/>
      <c r="AE74344" s="56"/>
    </row>
    <row r="74345" spans="1:31" x14ac:dyDescent="0.25">
      <c r="A74345" s="41">
        <v>0</v>
      </c>
      <c r="C74345" s="56"/>
      <c r="AC74345" s="56"/>
      <c r="AD74345" s="56"/>
      <c r="AE74345" s="56"/>
    </row>
    <row r="74346" spans="1:31" x14ac:dyDescent="0.25">
      <c r="A74346" s="41">
        <v>0</v>
      </c>
      <c r="C74346" s="56"/>
      <c r="AC74346" s="56"/>
      <c r="AD74346" s="56"/>
      <c r="AE74346" s="56"/>
    </row>
    <row r="74347" spans="1:31" x14ac:dyDescent="0.25">
      <c r="A74347" s="41">
        <v>0</v>
      </c>
      <c r="C74347" s="56"/>
      <c r="AC74347" s="56"/>
      <c r="AD74347" s="56"/>
      <c r="AE74347" s="56"/>
    </row>
    <row r="74348" spans="1:31" x14ac:dyDescent="0.25">
      <c r="A74348" s="41">
        <v>0</v>
      </c>
      <c r="C74348" s="56"/>
      <c r="AC74348" s="56"/>
      <c r="AD74348" s="56"/>
      <c r="AE74348" s="56"/>
    </row>
    <row r="74349" spans="1:31" x14ac:dyDescent="0.25">
      <c r="A74349" s="41">
        <v>0</v>
      </c>
      <c r="C74349" s="56"/>
      <c r="AC74349" s="56"/>
      <c r="AD74349" s="56"/>
      <c r="AE74349" s="56"/>
    </row>
    <row r="74350" spans="1:31" x14ac:dyDescent="0.25">
      <c r="A74350" s="41">
        <v>0</v>
      </c>
      <c r="C74350" s="56"/>
      <c r="AC74350" s="56"/>
      <c r="AD74350" s="56"/>
      <c r="AE74350" s="56"/>
    </row>
    <row r="74351" spans="1:31" x14ac:dyDescent="0.25">
      <c r="A74351" s="41">
        <v>0</v>
      </c>
      <c r="C74351" s="56"/>
      <c r="AC74351" s="56"/>
      <c r="AD74351" s="56"/>
      <c r="AE74351" s="56"/>
    </row>
    <row r="74352" spans="1:31" x14ac:dyDescent="0.25">
      <c r="A74352" s="41">
        <v>0</v>
      </c>
      <c r="C74352" s="56"/>
      <c r="AC74352" s="56"/>
      <c r="AD74352" s="56"/>
      <c r="AE74352" s="56"/>
    </row>
    <row r="74353" spans="1:31" x14ac:dyDescent="0.25">
      <c r="A74353" s="41">
        <v>0</v>
      </c>
      <c r="C74353" s="56"/>
      <c r="AC74353" s="56"/>
      <c r="AD74353" s="56"/>
      <c r="AE74353" s="56"/>
    </row>
    <row r="74354" spans="1:31" x14ac:dyDescent="0.25">
      <c r="A74354" s="41">
        <v>0</v>
      </c>
      <c r="C74354" s="56"/>
      <c r="AC74354" s="56"/>
      <c r="AD74354" s="56"/>
      <c r="AE74354" s="56"/>
    </row>
    <row r="74355" spans="1:31" x14ac:dyDescent="0.25">
      <c r="A74355" s="41">
        <v>0</v>
      </c>
      <c r="C74355" s="56"/>
      <c r="AC74355" s="56"/>
      <c r="AD74355" s="56"/>
      <c r="AE74355" s="56"/>
    </row>
    <row r="74356" spans="1:31" x14ac:dyDescent="0.25">
      <c r="A74356" s="41">
        <v>0</v>
      </c>
      <c r="C74356" s="56"/>
      <c r="AC74356" s="56"/>
      <c r="AD74356" s="56"/>
      <c r="AE74356" s="56"/>
    </row>
    <row r="74357" spans="1:31" x14ac:dyDescent="0.25">
      <c r="A74357" s="41">
        <v>0</v>
      </c>
      <c r="C74357" s="56"/>
      <c r="AC74357" s="56"/>
      <c r="AD74357" s="56"/>
      <c r="AE74357" s="56"/>
    </row>
    <row r="74358" spans="1:31" x14ac:dyDescent="0.25">
      <c r="A74358" s="41">
        <v>0</v>
      </c>
      <c r="C74358" s="56"/>
      <c r="AC74358" s="56"/>
      <c r="AD74358" s="56"/>
      <c r="AE74358" s="56"/>
    </row>
    <row r="74359" spans="1:31" x14ac:dyDescent="0.25">
      <c r="A74359" s="41">
        <v>0</v>
      </c>
      <c r="C74359" s="56"/>
      <c r="AC74359" s="56"/>
      <c r="AD74359" s="56"/>
      <c r="AE74359" s="56"/>
    </row>
    <row r="74360" spans="1:31" x14ac:dyDescent="0.25">
      <c r="A74360" s="41">
        <v>0</v>
      </c>
      <c r="C74360" s="56"/>
      <c r="AC74360" s="56"/>
      <c r="AD74360" s="56"/>
      <c r="AE74360" s="56"/>
    </row>
    <row r="74361" spans="1:31" x14ac:dyDescent="0.25">
      <c r="A74361" s="41">
        <v>0</v>
      </c>
      <c r="C74361" s="56"/>
      <c r="AC74361" s="56"/>
      <c r="AD74361" s="56"/>
      <c r="AE74361" s="56"/>
    </row>
    <row r="74362" spans="1:31" x14ac:dyDescent="0.25">
      <c r="A74362" s="41">
        <v>0</v>
      </c>
      <c r="C74362" s="56"/>
      <c r="AC74362" s="56"/>
      <c r="AD74362" s="56"/>
      <c r="AE74362" s="56"/>
    </row>
    <row r="74363" spans="1:31" x14ac:dyDescent="0.25">
      <c r="A74363" s="41">
        <v>0</v>
      </c>
      <c r="C74363" s="56"/>
      <c r="AC74363" s="56"/>
      <c r="AD74363" s="56"/>
      <c r="AE74363" s="56"/>
    </row>
    <row r="74364" spans="1:31" x14ac:dyDescent="0.25">
      <c r="A74364" s="41">
        <v>0</v>
      </c>
      <c r="C74364" s="56"/>
      <c r="AC74364" s="56"/>
      <c r="AD74364" s="56"/>
      <c r="AE74364" s="56"/>
    </row>
    <row r="74365" spans="1:31" x14ac:dyDescent="0.25">
      <c r="A74365" s="41">
        <v>0</v>
      </c>
      <c r="C74365" s="56"/>
      <c r="AC74365" s="56"/>
      <c r="AD74365" s="56"/>
      <c r="AE74365" s="56"/>
    </row>
    <row r="74366" spans="1:31" x14ac:dyDescent="0.25">
      <c r="A74366" s="41">
        <v>0</v>
      </c>
      <c r="C74366" s="56"/>
      <c r="AC74366" s="56"/>
      <c r="AD74366" s="56"/>
      <c r="AE74366" s="56"/>
    </row>
    <row r="74367" spans="1:31" x14ac:dyDescent="0.25">
      <c r="A74367" s="41">
        <v>0</v>
      </c>
      <c r="C74367" s="56"/>
      <c r="AC74367" s="56"/>
      <c r="AD74367" s="56"/>
      <c r="AE74367" s="56"/>
    </row>
    <row r="74368" spans="1:31" x14ac:dyDescent="0.25">
      <c r="A74368" s="41">
        <v>0</v>
      </c>
      <c r="C74368" s="56"/>
      <c r="AC74368" s="56"/>
      <c r="AD74368" s="56"/>
      <c r="AE74368" s="56"/>
    </row>
    <row r="74369" spans="1:31" x14ac:dyDescent="0.25">
      <c r="A74369" s="41">
        <v>0</v>
      </c>
      <c r="C74369" s="56"/>
      <c r="AC74369" s="56"/>
      <c r="AD74369" s="56"/>
      <c r="AE74369" s="56"/>
    </row>
    <row r="74370" spans="1:31" x14ac:dyDescent="0.25">
      <c r="A74370" s="41">
        <v>0</v>
      </c>
      <c r="C74370" s="56"/>
      <c r="AC74370" s="56"/>
      <c r="AD74370" s="56"/>
      <c r="AE74370" s="56"/>
    </row>
    <row r="74371" spans="1:31" x14ac:dyDescent="0.25">
      <c r="A74371" s="41">
        <v>0</v>
      </c>
      <c r="C74371" s="56"/>
      <c r="AC74371" s="56"/>
      <c r="AD74371" s="56"/>
      <c r="AE74371" s="56"/>
    </row>
    <row r="74372" spans="1:31" x14ac:dyDescent="0.25">
      <c r="A74372" s="41">
        <v>0</v>
      </c>
      <c r="C74372" s="56"/>
      <c r="AC74372" s="56"/>
      <c r="AD74372" s="56"/>
      <c r="AE74372" s="56"/>
    </row>
    <row r="74373" spans="1:31" x14ac:dyDescent="0.25">
      <c r="A74373" s="41">
        <v>0</v>
      </c>
      <c r="C74373" s="56"/>
      <c r="AC74373" s="56"/>
      <c r="AD74373" s="56"/>
      <c r="AE74373" s="56"/>
    </row>
    <row r="74374" spans="1:31" x14ac:dyDescent="0.25">
      <c r="A74374" s="41">
        <v>0</v>
      </c>
      <c r="C74374" s="56"/>
      <c r="AC74374" s="56"/>
      <c r="AD74374" s="56"/>
      <c r="AE74374" s="56"/>
    </row>
    <row r="74375" spans="1:31" x14ac:dyDescent="0.25">
      <c r="A74375" s="41">
        <v>0</v>
      </c>
      <c r="C74375" s="56"/>
      <c r="AC74375" s="56"/>
      <c r="AD74375" s="56"/>
      <c r="AE74375" s="56"/>
    </row>
    <row r="74376" spans="1:31" x14ac:dyDescent="0.25">
      <c r="A74376" s="41">
        <v>0</v>
      </c>
      <c r="C74376" s="56"/>
      <c r="AC74376" s="56"/>
      <c r="AD74376" s="56"/>
      <c r="AE74376" s="56"/>
    </row>
    <row r="74377" spans="1:31" x14ac:dyDescent="0.25">
      <c r="A74377" s="41">
        <v>0</v>
      </c>
      <c r="C74377" s="56"/>
      <c r="AC74377" s="56"/>
      <c r="AD74377" s="56"/>
      <c r="AE74377" s="56"/>
    </row>
    <row r="74378" spans="1:31" x14ac:dyDescent="0.25">
      <c r="A74378" s="41">
        <v>0</v>
      </c>
      <c r="C74378" s="56"/>
      <c r="AC74378" s="56"/>
      <c r="AD74378" s="56"/>
      <c r="AE74378" s="56"/>
    </row>
    <row r="74379" spans="1:31" x14ac:dyDescent="0.25">
      <c r="A74379" s="41">
        <v>0</v>
      </c>
      <c r="C74379" s="56"/>
      <c r="AC74379" s="56"/>
      <c r="AD74379" s="56"/>
      <c r="AE74379" s="56"/>
    </row>
    <row r="74380" spans="1:31" x14ac:dyDescent="0.25">
      <c r="A74380" s="41">
        <v>0</v>
      </c>
      <c r="C74380" s="56"/>
      <c r="AC74380" s="56"/>
      <c r="AD74380" s="56"/>
      <c r="AE74380" s="56"/>
    </row>
    <row r="74381" spans="1:31" x14ac:dyDescent="0.25">
      <c r="A74381" s="41">
        <v>0</v>
      </c>
      <c r="C74381" s="56"/>
      <c r="AC74381" s="56"/>
      <c r="AD74381" s="56"/>
      <c r="AE74381" s="56"/>
    </row>
    <row r="74382" spans="1:31" x14ac:dyDescent="0.25">
      <c r="A74382" s="41">
        <v>0</v>
      </c>
      <c r="C74382" s="56"/>
      <c r="AC74382" s="56"/>
      <c r="AD74382" s="56"/>
      <c r="AE74382" s="56"/>
    </row>
    <row r="74383" spans="1:31" x14ac:dyDescent="0.25">
      <c r="A74383" s="41">
        <v>0</v>
      </c>
      <c r="C74383" s="56"/>
      <c r="AC74383" s="56"/>
      <c r="AD74383" s="56"/>
      <c r="AE74383" s="56"/>
    </row>
    <row r="74384" spans="1:31" x14ac:dyDescent="0.25">
      <c r="A74384" s="41">
        <v>0</v>
      </c>
      <c r="C74384" s="56"/>
      <c r="AC74384" s="56"/>
      <c r="AD74384" s="56"/>
      <c r="AE74384" s="56"/>
    </row>
    <row r="74385" spans="1:31" x14ac:dyDescent="0.25">
      <c r="A74385" s="41">
        <v>0</v>
      </c>
      <c r="C74385" s="56"/>
      <c r="AC74385" s="56"/>
      <c r="AD74385" s="56"/>
      <c r="AE74385" s="56"/>
    </row>
    <row r="74386" spans="1:31" x14ac:dyDescent="0.25">
      <c r="A74386" s="41">
        <v>0</v>
      </c>
      <c r="C74386" s="56"/>
      <c r="AC74386" s="56"/>
      <c r="AD74386" s="56"/>
      <c r="AE74386" s="56"/>
    </row>
    <row r="74387" spans="1:31" x14ac:dyDescent="0.25">
      <c r="A74387" s="41">
        <v>0</v>
      </c>
      <c r="C74387" s="56"/>
      <c r="AC74387" s="56"/>
      <c r="AD74387" s="56"/>
      <c r="AE74387" s="56"/>
    </row>
    <row r="74388" spans="1:31" x14ac:dyDescent="0.25">
      <c r="A74388" s="41">
        <v>0</v>
      </c>
      <c r="C74388" s="56"/>
      <c r="AC74388" s="56"/>
      <c r="AD74388" s="56"/>
      <c r="AE74388" s="56"/>
    </row>
    <row r="74389" spans="1:31" x14ac:dyDescent="0.25">
      <c r="A74389" s="41">
        <v>0</v>
      </c>
      <c r="C74389" s="56"/>
      <c r="AC74389" s="56"/>
      <c r="AD74389" s="56"/>
      <c r="AE74389" s="56"/>
    </row>
    <row r="74390" spans="1:31" x14ac:dyDescent="0.25">
      <c r="A74390" s="41">
        <v>0</v>
      </c>
      <c r="C74390" s="56"/>
      <c r="AC74390" s="56"/>
      <c r="AD74390" s="56"/>
      <c r="AE74390" s="56"/>
    </row>
    <row r="74391" spans="1:31" x14ac:dyDescent="0.25">
      <c r="A74391" s="41">
        <v>0</v>
      </c>
      <c r="C74391" s="56"/>
      <c r="AC74391" s="56"/>
      <c r="AD74391" s="56"/>
      <c r="AE74391" s="56"/>
    </row>
    <row r="74392" spans="1:31" x14ac:dyDescent="0.25">
      <c r="A74392" s="41">
        <v>0</v>
      </c>
      <c r="C74392" s="56"/>
      <c r="AC74392" s="56"/>
      <c r="AD74392" s="56"/>
      <c r="AE74392" s="56"/>
    </row>
    <row r="74393" spans="1:31" x14ac:dyDescent="0.25">
      <c r="A74393" s="41">
        <v>0</v>
      </c>
      <c r="C74393" s="56"/>
      <c r="AC74393" s="56"/>
      <c r="AD74393" s="56"/>
      <c r="AE74393" s="56"/>
    </row>
    <row r="74394" spans="1:31" x14ac:dyDescent="0.25">
      <c r="A74394" s="41">
        <v>0</v>
      </c>
      <c r="C74394" s="56"/>
      <c r="AC74394" s="56"/>
      <c r="AD74394" s="56"/>
      <c r="AE74394" s="56"/>
    </row>
    <row r="74395" spans="1:31" x14ac:dyDescent="0.25">
      <c r="A74395" s="41">
        <v>0</v>
      </c>
      <c r="C74395" s="56"/>
      <c r="AC74395" s="56"/>
      <c r="AD74395" s="56"/>
      <c r="AE74395" s="56"/>
    </row>
    <row r="74396" spans="1:31" x14ac:dyDescent="0.25">
      <c r="A74396" s="41">
        <v>0</v>
      </c>
      <c r="C74396" s="56"/>
      <c r="AC74396" s="56"/>
      <c r="AD74396" s="56"/>
      <c r="AE74396" s="56"/>
    </row>
    <row r="74397" spans="1:31" x14ac:dyDescent="0.25">
      <c r="A74397" s="41">
        <v>0</v>
      </c>
      <c r="C74397" s="56"/>
      <c r="AC74397" s="56"/>
      <c r="AD74397" s="56"/>
      <c r="AE74397" s="56"/>
    </row>
    <row r="74398" spans="1:31" x14ac:dyDescent="0.25">
      <c r="A74398" s="41">
        <v>0</v>
      </c>
      <c r="C74398" s="56"/>
      <c r="AC74398" s="56"/>
      <c r="AD74398" s="56"/>
      <c r="AE74398" s="56"/>
    </row>
    <row r="74399" spans="1:31" x14ac:dyDescent="0.25">
      <c r="A74399" s="41">
        <v>0</v>
      </c>
      <c r="C74399" s="56"/>
      <c r="AC74399" s="56"/>
      <c r="AD74399" s="56"/>
      <c r="AE74399" s="56"/>
    </row>
    <row r="74400" spans="1:31" x14ac:dyDescent="0.25">
      <c r="A74400" s="41">
        <v>0</v>
      </c>
      <c r="C74400" s="56"/>
      <c r="AC74400" s="56"/>
      <c r="AD74400" s="56"/>
      <c r="AE74400" s="56"/>
    </row>
    <row r="74401" spans="1:31" x14ac:dyDescent="0.25">
      <c r="A74401" s="41">
        <v>0</v>
      </c>
      <c r="C74401" s="56"/>
      <c r="AC74401" s="56"/>
      <c r="AD74401" s="56"/>
      <c r="AE74401" s="56"/>
    </row>
    <row r="74402" spans="1:31" x14ac:dyDescent="0.25">
      <c r="A74402" s="41">
        <v>0</v>
      </c>
      <c r="C74402" s="56"/>
      <c r="AC74402" s="56"/>
      <c r="AD74402" s="56"/>
      <c r="AE74402" s="56"/>
    </row>
    <row r="74403" spans="1:31" x14ac:dyDescent="0.25">
      <c r="A74403" s="41">
        <v>0</v>
      </c>
      <c r="C74403" s="56"/>
      <c r="AC74403" s="56"/>
      <c r="AD74403" s="56"/>
      <c r="AE74403" s="56"/>
    </row>
    <row r="74404" spans="1:31" x14ac:dyDescent="0.25">
      <c r="A74404" s="41">
        <v>0</v>
      </c>
      <c r="C74404" s="56"/>
      <c r="AC74404" s="56"/>
      <c r="AD74404" s="56"/>
      <c r="AE74404" s="56"/>
    </row>
    <row r="74405" spans="1:31" x14ac:dyDescent="0.25">
      <c r="A74405" s="41">
        <v>0</v>
      </c>
      <c r="C74405" s="56"/>
      <c r="AC74405" s="56"/>
      <c r="AD74405" s="56"/>
      <c r="AE74405" s="56"/>
    </row>
    <row r="74406" spans="1:31" x14ac:dyDescent="0.25">
      <c r="A74406" s="41">
        <v>0</v>
      </c>
      <c r="C74406" s="56"/>
      <c r="AC74406" s="56"/>
      <c r="AD74406" s="56"/>
      <c r="AE74406" s="56"/>
    </row>
    <row r="74407" spans="1:31" x14ac:dyDescent="0.25">
      <c r="A74407" s="41">
        <v>0</v>
      </c>
      <c r="C74407" s="56"/>
      <c r="AC74407" s="56"/>
      <c r="AD74407" s="56"/>
      <c r="AE74407" s="56"/>
    </row>
    <row r="74408" spans="1:31" x14ac:dyDescent="0.25">
      <c r="A74408" s="41">
        <v>0</v>
      </c>
      <c r="C74408" s="56"/>
      <c r="AC74408" s="56"/>
      <c r="AD74408" s="56"/>
      <c r="AE74408" s="56"/>
    </row>
    <row r="74409" spans="1:31" x14ac:dyDescent="0.25">
      <c r="A74409" s="41">
        <v>0</v>
      </c>
      <c r="C74409" s="56"/>
      <c r="AC74409" s="56"/>
      <c r="AD74409" s="56"/>
      <c r="AE74409" s="56"/>
    </row>
    <row r="74410" spans="1:31" x14ac:dyDescent="0.25">
      <c r="A74410" s="41">
        <v>0</v>
      </c>
      <c r="C74410" s="56"/>
      <c r="AC74410" s="56"/>
      <c r="AD74410" s="56"/>
      <c r="AE74410" s="56"/>
    </row>
    <row r="74411" spans="1:31" x14ac:dyDescent="0.25">
      <c r="A74411" s="41">
        <v>0</v>
      </c>
      <c r="C74411" s="56"/>
      <c r="AC74411" s="56"/>
      <c r="AD74411" s="56"/>
      <c r="AE74411" s="56"/>
    </row>
    <row r="74412" spans="1:31" x14ac:dyDescent="0.25">
      <c r="A74412" s="41">
        <v>0</v>
      </c>
      <c r="C74412" s="56"/>
      <c r="AC74412" s="56"/>
      <c r="AD74412" s="56"/>
      <c r="AE74412" s="56"/>
    </row>
    <row r="74413" spans="1:31" x14ac:dyDescent="0.25">
      <c r="A74413" s="41">
        <v>0</v>
      </c>
      <c r="C74413" s="56"/>
      <c r="AC74413" s="56"/>
      <c r="AD74413" s="56"/>
      <c r="AE74413" s="56"/>
    </row>
    <row r="74414" spans="1:31" x14ac:dyDescent="0.25">
      <c r="A74414" s="41">
        <v>0</v>
      </c>
      <c r="C74414" s="56"/>
      <c r="AC74414" s="56"/>
      <c r="AD74414" s="56"/>
      <c r="AE74414" s="56"/>
    </row>
    <row r="74415" spans="1:31" x14ac:dyDescent="0.25">
      <c r="A74415" s="41">
        <v>0</v>
      </c>
      <c r="C74415" s="56"/>
      <c r="AC74415" s="56"/>
      <c r="AD74415" s="56"/>
      <c r="AE74415" s="56"/>
    </row>
    <row r="74416" spans="1:31" x14ac:dyDescent="0.25">
      <c r="A74416" s="41">
        <v>0</v>
      </c>
      <c r="C74416" s="56"/>
      <c r="AC74416" s="56"/>
      <c r="AD74416" s="56"/>
      <c r="AE74416" s="56"/>
    </row>
    <row r="74417" spans="1:31" x14ac:dyDescent="0.25">
      <c r="A74417" s="41">
        <v>0</v>
      </c>
      <c r="C74417" s="56"/>
      <c r="AC74417" s="56"/>
      <c r="AD74417" s="56"/>
      <c r="AE74417" s="56"/>
    </row>
    <row r="74418" spans="1:31" x14ac:dyDescent="0.25">
      <c r="A74418" s="41">
        <v>0</v>
      </c>
      <c r="C74418" s="56"/>
      <c r="AC74418" s="56"/>
      <c r="AD74418" s="56"/>
      <c r="AE74418" s="56"/>
    </row>
    <row r="74419" spans="1:31" x14ac:dyDescent="0.25">
      <c r="A74419" s="41">
        <v>0</v>
      </c>
      <c r="C74419" s="56"/>
      <c r="AC74419" s="56"/>
      <c r="AD74419" s="56"/>
      <c r="AE74419" s="56"/>
    </row>
    <row r="74420" spans="1:31" x14ac:dyDescent="0.25">
      <c r="A74420" s="41">
        <v>0</v>
      </c>
      <c r="C74420" s="56"/>
      <c r="AC74420" s="56"/>
      <c r="AD74420" s="56"/>
      <c r="AE74420" s="56"/>
    </row>
    <row r="74421" spans="1:31" x14ac:dyDescent="0.25">
      <c r="A74421" s="41">
        <v>0</v>
      </c>
      <c r="C74421" s="56"/>
      <c r="AC74421" s="56"/>
      <c r="AD74421" s="56"/>
      <c r="AE74421" s="56"/>
    </row>
    <row r="74422" spans="1:31" x14ac:dyDescent="0.25">
      <c r="A74422" s="41">
        <v>0</v>
      </c>
      <c r="C74422" s="56"/>
      <c r="AC74422" s="56"/>
      <c r="AD74422" s="56"/>
      <c r="AE74422" s="56"/>
    </row>
    <row r="74423" spans="1:31" x14ac:dyDescent="0.25">
      <c r="A74423" s="41">
        <v>0</v>
      </c>
      <c r="C74423" s="56"/>
      <c r="AC74423" s="56"/>
      <c r="AD74423" s="56"/>
      <c r="AE74423" s="56"/>
    </row>
    <row r="74424" spans="1:31" x14ac:dyDescent="0.25">
      <c r="A74424" s="41">
        <v>0</v>
      </c>
      <c r="C74424" s="56"/>
      <c r="AC74424" s="56"/>
      <c r="AD74424" s="56"/>
      <c r="AE74424" s="56"/>
    </row>
    <row r="74425" spans="1:31" x14ac:dyDescent="0.25">
      <c r="A74425" s="41">
        <v>0</v>
      </c>
      <c r="C74425" s="56"/>
      <c r="AC74425" s="56"/>
      <c r="AD74425" s="56"/>
      <c r="AE74425" s="56"/>
    </row>
    <row r="74426" spans="1:31" x14ac:dyDescent="0.25">
      <c r="A74426" s="41">
        <v>0</v>
      </c>
      <c r="C74426" s="56"/>
      <c r="AC74426" s="56"/>
      <c r="AD74426" s="56"/>
      <c r="AE74426" s="56"/>
    </row>
    <row r="74427" spans="1:31" x14ac:dyDescent="0.25">
      <c r="A74427" s="41">
        <v>0</v>
      </c>
      <c r="C74427" s="56"/>
      <c r="AC74427" s="56"/>
      <c r="AD74427" s="56"/>
      <c r="AE74427" s="56"/>
    </row>
    <row r="74428" spans="1:31" x14ac:dyDescent="0.25">
      <c r="A74428" s="41">
        <v>0</v>
      </c>
      <c r="C74428" s="56"/>
      <c r="AC74428" s="56"/>
      <c r="AD74428" s="56"/>
      <c r="AE74428" s="56"/>
    </row>
    <row r="74429" spans="1:31" x14ac:dyDescent="0.25">
      <c r="A74429" s="41">
        <v>0</v>
      </c>
      <c r="C74429" s="56"/>
      <c r="AC74429" s="56"/>
      <c r="AD74429" s="56"/>
      <c r="AE74429" s="56"/>
    </row>
    <row r="74430" spans="1:31" x14ac:dyDescent="0.25">
      <c r="A74430" s="41">
        <v>0</v>
      </c>
      <c r="C74430" s="56"/>
      <c r="AC74430" s="56"/>
      <c r="AD74430" s="56"/>
      <c r="AE74430" s="56"/>
    </row>
    <row r="74431" spans="1:31" x14ac:dyDescent="0.25">
      <c r="A74431" s="41">
        <v>0</v>
      </c>
      <c r="C74431" s="56"/>
      <c r="AC74431" s="56"/>
      <c r="AD74431" s="56"/>
      <c r="AE74431" s="56"/>
    </row>
    <row r="74432" spans="1:31" x14ac:dyDescent="0.25">
      <c r="A74432" s="41">
        <v>0</v>
      </c>
      <c r="C74432" s="56"/>
      <c r="AC74432" s="56"/>
      <c r="AD74432" s="56"/>
      <c r="AE74432" s="56"/>
    </row>
    <row r="74433" spans="1:31" x14ac:dyDescent="0.25">
      <c r="A74433" s="41">
        <v>0</v>
      </c>
      <c r="C74433" s="56"/>
      <c r="AC74433" s="56"/>
      <c r="AD74433" s="56"/>
      <c r="AE74433" s="56"/>
    </row>
    <row r="74434" spans="1:31" x14ac:dyDescent="0.25">
      <c r="A74434" s="41">
        <v>0</v>
      </c>
      <c r="C74434" s="56"/>
      <c r="AC74434" s="56"/>
      <c r="AD74434" s="56"/>
      <c r="AE74434" s="56"/>
    </row>
    <row r="74435" spans="1:31" x14ac:dyDescent="0.25">
      <c r="A74435" s="41">
        <v>0</v>
      </c>
      <c r="C74435" s="56"/>
      <c r="AC74435" s="56"/>
      <c r="AD74435" s="56"/>
      <c r="AE74435" s="56"/>
    </row>
    <row r="74436" spans="1:31" x14ac:dyDescent="0.25">
      <c r="A74436" s="41">
        <v>0</v>
      </c>
      <c r="C74436" s="56"/>
      <c r="AC74436" s="56"/>
      <c r="AD74436" s="56"/>
      <c r="AE74436" s="56"/>
    </row>
    <row r="74437" spans="1:31" x14ac:dyDescent="0.25">
      <c r="A74437" s="41">
        <v>0</v>
      </c>
      <c r="C74437" s="56"/>
      <c r="AC74437" s="56"/>
      <c r="AD74437" s="56"/>
      <c r="AE74437" s="56"/>
    </row>
    <row r="74438" spans="1:31" x14ac:dyDescent="0.25">
      <c r="A74438" s="41">
        <v>0</v>
      </c>
      <c r="C74438" s="56"/>
      <c r="AC74438" s="56"/>
      <c r="AD74438" s="56"/>
      <c r="AE74438" s="56"/>
    </row>
    <row r="74439" spans="1:31" x14ac:dyDescent="0.25">
      <c r="A74439" s="41">
        <v>0</v>
      </c>
      <c r="C74439" s="56"/>
      <c r="AC74439" s="56"/>
      <c r="AD74439" s="56"/>
      <c r="AE74439" s="56"/>
    </row>
    <row r="74440" spans="1:31" x14ac:dyDescent="0.25">
      <c r="A74440" s="41">
        <v>0</v>
      </c>
      <c r="C74440" s="56"/>
      <c r="AC74440" s="56"/>
      <c r="AD74440" s="56"/>
      <c r="AE74440" s="56"/>
    </row>
    <row r="74441" spans="1:31" x14ac:dyDescent="0.25">
      <c r="A74441" s="41">
        <v>0</v>
      </c>
      <c r="C74441" s="56"/>
      <c r="AC74441" s="56"/>
      <c r="AD74441" s="56"/>
      <c r="AE74441" s="56"/>
    </row>
    <row r="74442" spans="1:31" x14ac:dyDescent="0.25">
      <c r="A74442" s="41">
        <v>0</v>
      </c>
      <c r="C74442" s="56"/>
      <c r="AC74442" s="56"/>
      <c r="AD74442" s="56"/>
      <c r="AE74442" s="56"/>
    </row>
    <row r="74443" spans="1:31" x14ac:dyDescent="0.25">
      <c r="A74443" s="41">
        <v>0</v>
      </c>
      <c r="C74443" s="56"/>
      <c r="AC74443" s="56"/>
      <c r="AD74443" s="56"/>
      <c r="AE74443" s="56"/>
    </row>
    <row r="74444" spans="1:31" x14ac:dyDescent="0.25">
      <c r="A74444" s="41">
        <v>0</v>
      </c>
      <c r="C74444" s="56"/>
      <c r="AC74444" s="56"/>
      <c r="AD74444" s="56"/>
      <c r="AE74444" s="56"/>
    </row>
    <row r="74445" spans="1:31" x14ac:dyDescent="0.25">
      <c r="A74445" s="41">
        <v>0</v>
      </c>
      <c r="C74445" s="56"/>
      <c r="AC74445" s="56"/>
      <c r="AD74445" s="56"/>
      <c r="AE74445" s="56"/>
    </row>
    <row r="74446" spans="1:31" x14ac:dyDescent="0.25">
      <c r="A74446" s="41">
        <v>0</v>
      </c>
      <c r="C74446" s="56"/>
      <c r="AC74446" s="56"/>
      <c r="AD74446" s="56"/>
      <c r="AE74446" s="56"/>
    </row>
    <row r="74447" spans="1:31" x14ac:dyDescent="0.25">
      <c r="A74447" s="41">
        <v>0</v>
      </c>
      <c r="C74447" s="56"/>
      <c r="AC74447" s="56"/>
      <c r="AD74447" s="56"/>
      <c r="AE74447" s="56"/>
    </row>
    <row r="74448" spans="1:31" x14ac:dyDescent="0.25">
      <c r="A74448" s="41">
        <v>0</v>
      </c>
      <c r="C74448" s="56"/>
      <c r="AC74448" s="56"/>
      <c r="AD74448" s="56"/>
      <c r="AE74448" s="56"/>
    </row>
    <row r="74449" spans="1:31" x14ac:dyDescent="0.25">
      <c r="A74449" s="41">
        <v>0</v>
      </c>
      <c r="C74449" s="56"/>
      <c r="AC74449" s="56"/>
      <c r="AD74449" s="56"/>
      <c r="AE74449" s="56"/>
    </row>
    <row r="74450" spans="1:31" x14ac:dyDescent="0.25">
      <c r="A74450" s="41">
        <v>0</v>
      </c>
      <c r="C74450" s="56"/>
      <c r="AC74450" s="56"/>
      <c r="AD74450" s="56"/>
      <c r="AE74450" s="56"/>
    </row>
    <row r="74451" spans="1:31" x14ac:dyDescent="0.25">
      <c r="A74451" s="41">
        <v>0</v>
      </c>
      <c r="C74451" s="56"/>
      <c r="AC74451" s="56"/>
      <c r="AD74451" s="56"/>
      <c r="AE74451" s="56"/>
    </row>
    <row r="74452" spans="1:31" x14ac:dyDescent="0.25">
      <c r="A74452" s="41">
        <v>0</v>
      </c>
      <c r="C74452" s="56"/>
      <c r="AC74452" s="56"/>
      <c r="AD74452" s="56"/>
      <c r="AE74452" s="56"/>
    </row>
    <row r="74453" spans="1:31" x14ac:dyDescent="0.25">
      <c r="A74453" s="41">
        <v>0</v>
      </c>
      <c r="C74453" s="56"/>
      <c r="AC74453" s="56"/>
      <c r="AD74453" s="56"/>
      <c r="AE74453" s="56"/>
    </row>
    <row r="74454" spans="1:31" x14ac:dyDescent="0.25">
      <c r="A74454" s="41">
        <v>0</v>
      </c>
      <c r="C74454" s="56"/>
      <c r="AC74454" s="56"/>
      <c r="AD74454" s="56"/>
      <c r="AE74454" s="56"/>
    </row>
    <row r="74455" spans="1:31" x14ac:dyDescent="0.25">
      <c r="A74455" s="41">
        <v>0</v>
      </c>
      <c r="C74455" s="56"/>
      <c r="AC74455" s="56"/>
      <c r="AD74455" s="56"/>
      <c r="AE74455" s="56"/>
    </row>
    <row r="74456" spans="1:31" x14ac:dyDescent="0.25">
      <c r="A74456" s="41">
        <v>0</v>
      </c>
      <c r="C74456" s="56"/>
      <c r="AC74456" s="56"/>
      <c r="AD74456" s="56"/>
      <c r="AE74456" s="56"/>
    </row>
    <row r="74457" spans="1:31" x14ac:dyDescent="0.25">
      <c r="A74457" s="41">
        <v>0</v>
      </c>
      <c r="C74457" s="56"/>
      <c r="AC74457" s="56"/>
      <c r="AD74457" s="56"/>
      <c r="AE74457" s="56"/>
    </row>
    <row r="74458" spans="1:31" x14ac:dyDescent="0.25">
      <c r="A74458" s="41">
        <v>0</v>
      </c>
      <c r="C74458" s="56"/>
      <c r="AC74458" s="56"/>
      <c r="AD74458" s="56"/>
      <c r="AE74458" s="56"/>
    </row>
    <row r="74459" spans="1:31" x14ac:dyDescent="0.25">
      <c r="A74459" s="41">
        <v>0</v>
      </c>
      <c r="C74459" s="56"/>
      <c r="AC74459" s="56"/>
      <c r="AD74459" s="56"/>
      <c r="AE74459" s="56"/>
    </row>
    <row r="74460" spans="1:31" x14ac:dyDescent="0.25">
      <c r="A74460" s="41">
        <v>0</v>
      </c>
      <c r="C74460" s="56"/>
      <c r="AC74460" s="56"/>
      <c r="AD74460" s="56"/>
      <c r="AE74460" s="56"/>
    </row>
    <row r="74461" spans="1:31" x14ac:dyDescent="0.25">
      <c r="A74461" s="41">
        <v>0</v>
      </c>
      <c r="C74461" s="56"/>
      <c r="AC74461" s="56"/>
      <c r="AD74461" s="56"/>
      <c r="AE74461" s="56"/>
    </row>
    <row r="74462" spans="1:31" x14ac:dyDescent="0.25">
      <c r="A74462" s="41">
        <v>0</v>
      </c>
      <c r="C74462" s="56"/>
      <c r="AC74462" s="56"/>
      <c r="AD74462" s="56"/>
      <c r="AE74462" s="56"/>
    </row>
    <row r="74463" spans="1:31" x14ac:dyDescent="0.25">
      <c r="A74463" s="41">
        <v>0</v>
      </c>
      <c r="C74463" s="56"/>
      <c r="AC74463" s="56"/>
      <c r="AD74463" s="56"/>
      <c r="AE74463" s="56"/>
    </row>
    <row r="74464" spans="1:31" x14ac:dyDescent="0.25">
      <c r="A74464" s="41">
        <v>0</v>
      </c>
      <c r="C74464" s="56"/>
      <c r="AC74464" s="56"/>
      <c r="AD74464" s="56"/>
      <c r="AE74464" s="56"/>
    </row>
    <row r="74465" spans="1:31" x14ac:dyDescent="0.25">
      <c r="A74465" s="41">
        <v>0</v>
      </c>
      <c r="C74465" s="56"/>
      <c r="AC74465" s="56"/>
      <c r="AD74465" s="56"/>
      <c r="AE74465" s="56"/>
    </row>
    <row r="74466" spans="1:31" x14ac:dyDescent="0.25">
      <c r="A74466" s="41">
        <v>2997</v>
      </c>
      <c r="C74466" s="56"/>
      <c r="AC74466" s="56"/>
      <c r="AD74466" s="56"/>
      <c r="AE74466" s="56"/>
    </row>
    <row r="74467" spans="1:31" x14ac:dyDescent="0.25">
      <c r="A74467" s="41">
        <v>0</v>
      </c>
      <c r="C74467" s="56"/>
      <c r="AC74467" s="56"/>
      <c r="AD74467" s="56"/>
      <c r="AE74467" s="56"/>
    </row>
    <row r="74468" spans="1:31" x14ac:dyDescent="0.25">
      <c r="A74468" s="41">
        <v>0</v>
      </c>
      <c r="C74468" s="56"/>
      <c r="AC74468" s="56"/>
      <c r="AD74468" s="56"/>
      <c r="AE74468" s="56"/>
    </row>
    <row r="74469" spans="1:31" x14ac:dyDescent="0.25">
      <c r="A74469" s="41">
        <v>0</v>
      </c>
      <c r="C74469" s="56"/>
      <c r="AC74469" s="56"/>
      <c r="AD74469" s="56"/>
      <c r="AE74469" s="56"/>
    </row>
    <row r="74470" spans="1:31" x14ac:dyDescent="0.25">
      <c r="A74470" s="41">
        <v>0</v>
      </c>
      <c r="C74470" s="56"/>
      <c r="AC74470" s="56"/>
      <c r="AD74470" s="56"/>
      <c r="AE74470" s="56"/>
    </row>
    <row r="74471" spans="1:31" x14ac:dyDescent="0.25">
      <c r="A74471" s="41">
        <v>0</v>
      </c>
      <c r="C74471" s="56"/>
      <c r="AC74471" s="56"/>
      <c r="AD74471" s="56"/>
      <c r="AE74471" s="56"/>
    </row>
    <row r="74472" spans="1:31" x14ac:dyDescent="0.25">
      <c r="A74472" s="41">
        <v>0</v>
      </c>
      <c r="C74472" s="56"/>
      <c r="AC74472" s="56"/>
      <c r="AD74472" s="56"/>
      <c r="AE74472" s="56"/>
    </row>
    <row r="74473" spans="1:31" x14ac:dyDescent="0.25">
      <c r="A74473" s="41">
        <v>0</v>
      </c>
      <c r="C74473" s="56"/>
      <c r="AC74473" s="56"/>
      <c r="AD74473" s="56"/>
      <c r="AE74473" s="56"/>
    </row>
    <row r="74474" spans="1:31" x14ac:dyDescent="0.25">
      <c r="A74474" s="41">
        <v>0</v>
      </c>
      <c r="C74474" s="56"/>
      <c r="AC74474" s="56"/>
      <c r="AD74474" s="56"/>
      <c r="AE74474" s="56"/>
    </row>
    <row r="74475" spans="1:31" x14ac:dyDescent="0.25">
      <c r="A74475" s="41">
        <v>0</v>
      </c>
      <c r="C74475" s="56"/>
      <c r="AC74475" s="56"/>
      <c r="AD74475" s="56"/>
      <c r="AE74475" s="56"/>
    </row>
    <row r="74476" spans="1:31" x14ac:dyDescent="0.25">
      <c r="A74476" s="41">
        <v>0</v>
      </c>
      <c r="C74476" s="56"/>
      <c r="AC74476" s="56"/>
      <c r="AD74476" s="56"/>
      <c r="AE74476" s="56"/>
    </row>
    <row r="74477" spans="1:31" x14ac:dyDescent="0.25">
      <c r="A74477" s="41">
        <v>0</v>
      </c>
      <c r="C74477" s="56"/>
      <c r="AC74477" s="56"/>
      <c r="AD74477" s="56"/>
      <c r="AE74477" s="56"/>
    </row>
    <row r="74478" spans="1:31" x14ac:dyDescent="0.25">
      <c r="A74478" s="41">
        <v>0</v>
      </c>
      <c r="C74478" s="56"/>
      <c r="AC74478" s="56"/>
      <c r="AD74478" s="56"/>
      <c r="AE74478" s="56"/>
    </row>
    <row r="74479" spans="1:31" x14ac:dyDescent="0.25">
      <c r="A74479" s="41">
        <v>0</v>
      </c>
      <c r="C74479" s="56"/>
      <c r="AC74479" s="56"/>
      <c r="AD74479" s="56"/>
      <c r="AE74479" s="56"/>
    </row>
    <row r="74480" spans="1:31" x14ac:dyDescent="0.25">
      <c r="A74480" s="41">
        <v>0</v>
      </c>
      <c r="C74480" s="56"/>
      <c r="AC74480" s="56"/>
      <c r="AD74480" s="56"/>
      <c r="AE74480" s="56"/>
    </row>
    <row r="74481" spans="1:31" x14ac:dyDescent="0.25">
      <c r="A74481" s="41">
        <v>0</v>
      </c>
      <c r="C74481" s="56"/>
      <c r="AC74481" s="56"/>
      <c r="AD74481" s="56"/>
      <c r="AE74481" s="56"/>
    </row>
    <row r="74482" spans="1:31" x14ac:dyDescent="0.25">
      <c r="A74482" s="41">
        <v>0</v>
      </c>
      <c r="C74482" s="56"/>
      <c r="AC74482" s="56"/>
      <c r="AD74482" s="56"/>
      <c r="AE74482" s="56"/>
    </row>
    <row r="74483" spans="1:31" x14ac:dyDescent="0.25">
      <c r="A74483" s="41">
        <v>0</v>
      </c>
      <c r="C74483" s="56"/>
      <c r="AC74483" s="56"/>
      <c r="AD74483" s="56"/>
      <c r="AE74483" s="56"/>
    </row>
    <row r="74484" spans="1:31" x14ac:dyDescent="0.25">
      <c r="A74484" s="41">
        <v>0</v>
      </c>
      <c r="C74484" s="56"/>
      <c r="AC74484" s="56"/>
      <c r="AD74484" s="56"/>
      <c r="AE74484" s="56"/>
    </row>
    <row r="74485" spans="1:31" x14ac:dyDescent="0.25">
      <c r="A74485" s="41">
        <v>0</v>
      </c>
      <c r="C74485" s="56"/>
      <c r="AC74485" s="56"/>
      <c r="AD74485" s="56"/>
      <c r="AE74485" s="56"/>
    </row>
    <row r="74486" spans="1:31" x14ac:dyDescent="0.25">
      <c r="A74486" s="41">
        <v>0</v>
      </c>
      <c r="C74486" s="56"/>
      <c r="AC74486" s="56"/>
      <c r="AD74486" s="56"/>
      <c r="AE74486" s="56"/>
    </row>
    <row r="74487" spans="1:31" x14ac:dyDescent="0.25">
      <c r="A74487" s="41">
        <v>0</v>
      </c>
      <c r="C74487" s="56"/>
      <c r="AC74487" s="56"/>
      <c r="AD74487" s="56"/>
      <c r="AE74487" s="56"/>
    </row>
    <row r="74488" spans="1:31" x14ac:dyDescent="0.25">
      <c r="A74488" s="41">
        <v>0</v>
      </c>
      <c r="C74488" s="56"/>
      <c r="AC74488" s="56"/>
      <c r="AD74488" s="56"/>
      <c r="AE74488" s="56"/>
    </row>
    <row r="74489" spans="1:31" x14ac:dyDescent="0.25">
      <c r="A74489" s="41">
        <v>0</v>
      </c>
      <c r="C74489" s="56"/>
      <c r="AC74489" s="56"/>
      <c r="AD74489" s="56"/>
      <c r="AE74489" s="56"/>
    </row>
    <row r="74490" spans="1:31" x14ac:dyDescent="0.25">
      <c r="A74490" s="41">
        <v>0</v>
      </c>
      <c r="C74490" s="56"/>
      <c r="AC74490" s="56"/>
      <c r="AD74490" s="56"/>
      <c r="AE74490" s="56"/>
    </row>
    <row r="74491" spans="1:31" x14ac:dyDescent="0.25">
      <c r="A74491" s="41">
        <v>0</v>
      </c>
      <c r="C74491" s="56"/>
      <c r="AC74491" s="56"/>
      <c r="AD74491" s="56"/>
      <c r="AE74491" s="56"/>
    </row>
    <row r="74492" spans="1:31" x14ac:dyDescent="0.25">
      <c r="A74492" s="41">
        <v>0</v>
      </c>
      <c r="C74492" s="56"/>
      <c r="AC74492" s="56"/>
      <c r="AD74492" s="56"/>
      <c r="AE74492" s="56"/>
    </row>
    <row r="74493" spans="1:31" x14ac:dyDescent="0.25">
      <c r="A74493" s="41">
        <v>0</v>
      </c>
      <c r="C74493" s="56"/>
      <c r="AC74493" s="56"/>
      <c r="AD74493" s="56"/>
      <c r="AE74493" s="56"/>
    </row>
    <row r="74494" spans="1:31" x14ac:dyDescent="0.25">
      <c r="A74494" s="41">
        <v>0</v>
      </c>
      <c r="C74494" s="56"/>
      <c r="AC74494" s="56"/>
      <c r="AD74494" s="56"/>
      <c r="AE74494" s="56"/>
    </row>
    <row r="74495" spans="1:31" x14ac:dyDescent="0.25">
      <c r="A74495" s="41">
        <v>0</v>
      </c>
      <c r="C74495" s="56"/>
      <c r="AC74495" s="56"/>
      <c r="AD74495" s="56"/>
      <c r="AE74495" s="56"/>
    </row>
    <row r="74496" spans="1:31" x14ac:dyDescent="0.25">
      <c r="A74496" s="41">
        <v>0</v>
      </c>
      <c r="C74496" s="56"/>
      <c r="AC74496" s="56"/>
      <c r="AD74496" s="56"/>
      <c r="AE74496" s="56"/>
    </row>
    <row r="74497" spans="1:31" x14ac:dyDescent="0.25">
      <c r="A74497" s="41">
        <v>0</v>
      </c>
      <c r="C74497" s="56"/>
      <c r="AC74497" s="56"/>
      <c r="AD74497" s="56"/>
      <c r="AE74497" s="56"/>
    </row>
    <row r="74498" spans="1:31" x14ac:dyDescent="0.25">
      <c r="A74498" s="41">
        <v>0</v>
      </c>
      <c r="C74498" s="56"/>
      <c r="AC74498" s="56"/>
      <c r="AD74498" s="56"/>
      <c r="AE74498" s="56"/>
    </row>
    <row r="74499" spans="1:31" x14ac:dyDescent="0.25">
      <c r="A74499" s="41">
        <v>0</v>
      </c>
      <c r="C74499" s="56"/>
      <c r="AC74499" s="56"/>
      <c r="AD74499" s="56"/>
      <c r="AE74499" s="56"/>
    </row>
    <row r="74500" spans="1:31" x14ac:dyDescent="0.25">
      <c r="A74500" s="41">
        <v>0</v>
      </c>
      <c r="C74500" s="56"/>
      <c r="AC74500" s="56"/>
      <c r="AD74500" s="56"/>
      <c r="AE74500" s="56"/>
    </row>
    <row r="74501" spans="1:31" x14ac:dyDescent="0.25">
      <c r="A74501" s="41">
        <v>0</v>
      </c>
      <c r="C74501" s="56"/>
      <c r="AC74501" s="56"/>
      <c r="AD74501" s="56"/>
      <c r="AE74501" s="56"/>
    </row>
    <row r="74502" spans="1:31" x14ac:dyDescent="0.25">
      <c r="A74502" s="41">
        <v>0</v>
      </c>
      <c r="C74502" s="56"/>
      <c r="AC74502" s="56"/>
      <c r="AD74502" s="56"/>
      <c r="AE74502" s="56"/>
    </row>
    <row r="74503" spans="1:31" x14ac:dyDescent="0.25">
      <c r="A74503" s="41">
        <v>0</v>
      </c>
      <c r="C74503" s="56"/>
      <c r="AC74503" s="56"/>
      <c r="AD74503" s="56"/>
      <c r="AE74503" s="56"/>
    </row>
    <row r="74504" spans="1:31" x14ac:dyDescent="0.25">
      <c r="A74504" s="41">
        <v>0</v>
      </c>
      <c r="C74504" s="56"/>
      <c r="AC74504" s="56"/>
      <c r="AD74504" s="56"/>
      <c r="AE74504" s="56"/>
    </row>
    <row r="74505" spans="1:31" x14ac:dyDescent="0.25">
      <c r="A74505" s="41">
        <v>0</v>
      </c>
      <c r="C74505" s="56"/>
      <c r="AC74505" s="56"/>
      <c r="AD74505" s="56"/>
      <c r="AE74505" s="56"/>
    </row>
    <row r="74506" spans="1:31" x14ac:dyDescent="0.25">
      <c r="A74506" s="41">
        <v>0</v>
      </c>
      <c r="C74506" s="56"/>
      <c r="AC74506" s="56"/>
      <c r="AD74506" s="56"/>
      <c r="AE74506" s="56"/>
    </row>
    <row r="74507" spans="1:31" x14ac:dyDescent="0.25">
      <c r="A74507" s="41">
        <v>0</v>
      </c>
      <c r="C74507" s="56"/>
      <c r="AC74507" s="56"/>
      <c r="AD74507" s="56"/>
      <c r="AE74507" s="56"/>
    </row>
    <row r="74508" spans="1:31" x14ac:dyDescent="0.25">
      <c r="A74508" s="41">
        <v>0</v>
      </c>
      <c r="C74508" s="56"/>
      <c r="AC74508" s="56"/>
      <c r="AD74508" s="56"/>
      <c r="AE74508" s="56"/>
    </row>
    <row r="74509" spans="1:31" x14ac:dyDescent="0.25">
      <c r="A74509" s="41">
        <v>0</v>
      </c>
      <c r="C74509" s="56"/>
      <c r="AC74509" s="56"/>
      <c r="AD74509" s="56"/>
      <c r="AE74509" s="56"/>
    </row>
    <row r="74510" spans="1:31" x14ac:dyDescent="0.25">
      <c r="A74510" s="41">
        <v>0</v>
      </c>
      <c r="C74510" s="56"/>
      <c r="AC74510" s="56"/>
      <c r="AD74510" s="56"/>
      <c r="AE74510" s="56"/>
    </row>
    <row r="74511" spans="1:31" x14ac:dyDescent="0.25">
      <c r="A74511" s="41">
        <v>0</v>
      </c>
      <c r="C74511" s="56"/>
      <c r="AC74511" s="56"/>
      <c r="AD74511" s="56"/>
      <c r="AE74511" s="56"/>
    </row>
    <row r="74512" spans="1:31" x14ac:dyDescent="0.25">
      <c r="A74512" s="41">
        <v>0</v>
      </c>
      <c r="C74512" s="56"/>
      <c r="AC74512" s="56"/>
      <c r="AD74512" s="56"/>
      <c r="AE74512" s="56"/>
    </row>
    <row r="74513" spans="1:31" x14ac:dyDescent="0.25">
      <c r="A74513" s="41">
        <v>0</v>
      </c>
      <c r="C74513" s="56"/>
      <c r="AC74513" s="56"/>
      <c r="AD74513" s="56"/>
      <c r="AE74513" s="56"/>
    </row>
    <row r="74514" spans="1:31" x14ac:dyDescent="0.25">
      <c r="A74514" s="41">
        <v>0</v>
      </c>
      <c r="C74514" s="56"/>
      <c r="AC74514" s="56"/>
      <c r="AD74514" s="56"/>
      <c r="AE74514" s="56"/>
    </row>
    <row r="74515" spans="1:31" x14ac:dyDescent="0.25">
      <c r="A74515" s="41">
        <v>0</v>
      </c>
      <c r="C74515" s="56"/>
      <c r="AC74515" s="56"/>
      <c r="AD74515" s="56"/>
      <c r="AE74515" s="56"/>
    </row>
    <row r="74516" spans="1:31" x14ac:dyDescent="0.25">
      <c r="A74516" s="41">
        <v>0</v>
      </c>
      <c r="C74516" s="56"/>
      <c r="AC74516" s="56"/>
      <c r="AD74516" s="56"/>
      <c r="AE74516" s="56"/>
    </row>
    <row r="74517" spans="1:31" x14ac:dyDescent="0.25">
      <c r="A74517" s="41">
        <v>0</v>
      </c>
      <c r="C74517" s="56"/>
      <c r="AC74517" s="56"/>
      <c r="AD74517" s="56"/>
      <c r="AE74517" s="56"/>
    </row>
    <row r="74518" spans="1:31" x14ac:dyDescent="0.25">
      <c r="A74518" s="41">
        <v>0</v>
      </c>
      <c r="C74518" s="56"/>
      <c r="AC74518" s="56"/>
      <c r="AD74518" s="56"/>
      <c r="AE74518" s="56"/>
    </row>
    <row r="74519" spans="1:31" x14ac:dyDescent="0.25">
      <c r="A74519" s="41">
        <v>0</v>
      </c>
      <c r="C74519" s="56"/>
      <c r="AC74519" s="56"/>
      <c r="AD74519" s="56"/>
      <c r="AE74519" s="56"/>
    </row>
    <row r="74520" spans="1:31" x14ac:dyDescent="0.25">
      <c r="A74520" s="41">
        <v>0</v>
      </c>
      <c r="C74520" s="56"/>
      <c r="AC74520" s="56"/>
      <c r="AD74520" s="56"/>
      <c r="AE74520" s="56"/>
    </row>
    <row r="74521" spans="1:31" x14ac:dyDescent="0.25">
      <c r="A74521" s="41">
        <v>0</v>
      </c>
      <c r="C74521" s="56"/>
      <c r="AC74521" s="56"/>
      <c r="AD74521" s="56"/>
      <c r="AE74521" s="56"/>
    </row>
    <row r="74522" spans="1:31" x14ac:dyDescent="0.25">
      <c r="A74522" s="41">
        <v>0</v>
      </c>
      <c r="C74522" s="56"/>
      <c r="AC74522" s="56"/>
      <c r="AD74522" s="56"/>
      <c r="AE74522" s="56"/>
    </row>
    <row r="74523" spans="1:31" x14ac:dyDescent="0.25">
      <c r="A74523" s="41">
        <v>29</v>
      </c>
      <c r="C74523" s="56"/>
      <c r="AC74523" s="56"/>
      <c r="AD74523" s="56"/>
      <c r="AE74523" s="56"/>
    </row>
    <row r="74524" spans="1:31" x14ac:dyDescent="0.25">
      <c r="A74524" s="41">
        <v>0</v>
      </c>
      <c r="C74524" s="56"/>
      <c r="AC74524" s="56"/>
      <c r="AD74524" s="56"/>
      <c r="AE74524" s="56"/>
    </row>
    <row r="74525" spans="1:31" x14ac:dyDescent="0.25">
      <c r="A74525" s="41">
        <v>0</v>
      </c>
      <c r="C74525" s="56"/>
      <c r="AC74525" s="56"/>
      <c r="AD74525" s="56"/>
      <c r="AE74525" s="56"/>
    </row>
    <row r="74526" spans="1:31" x14ac:dyDescent="0.25">
      <c r="A74526" s="41">
        <v>0</v>
      </c>
      <c r="C74526" s="56"/>
      <c r="AC74526" s="56"/>
      <c r="AD74526" s="56"/>
      <c r="AE74526" s="56"/>
    </row>
    <row r="74527" spans="1:31" x14ac:dyDescent="0.25">
      <c r="A74527" s="41">
        <v>0</v>
      </c>
      <c r="C74527" s="56"/>
      <c r="AC74527" s="56"/>
      <c r="AD74527" s="56"/>
      <c r="AE74527" s="56"/>
    </row>
    <row r="74528" spans="1:31" x14ac:dyDescent="0.25">
      <c r="A74528" s="41">
        <v>0</v>
      </c>
      <c r="C74528" s="56"/>
      <c r="AC74528" s="56"/>
      <c r="AD74528" s="56"/>
      <c r="AE74528" s="56"/>
    </row>
    <row r="74529" spans="1:31" x14ac:dyDescent="0.25">
      <c r="A74529" s="41">
        <v>0</v>
      </c>
      <c r="C74529" s="56"/>
      <c r="AC74529" s="56"/>
      <c r="AD74529" s="56"/>
      <c r="AE74529" s="56"/>
    </row>
    <row r="74530" spans="1:31" x14ac:dyDescent="0.25">
      <c r="A74530" s="41">
        <v>0</v>
      </c>
      <c r="C74530" s="56"/>
      <c r="AC74530" s="56"/>
      <c r="AD74530" s="56"/>
      <c r="AE74530" s="56"/>
    </row>
    <row r="74531" spans="1:31" x14ac:dyDescent="0.25">
      <c r="A74531" s="41">
        <v>0</v>
      </c>
      <c r="C74531" s="56"/>
      <c r="AC74531" s="56"/>
      <c r="AD74531" s="56"/>
      <c r="AE74531" s="56"/>
    </row>
    <row r="74532" spans="1:31" x14ac:dyDescent="0.25">
      <c r="A74532" s="41">
        <v>0</v>
      </c>
      <c r="C74532" s="56"/>
      <c r="AC74532" s="56"/>
      <c r="AD74532" s="56"/>
      <c r="AE74532" s="56"/>
    </row>
    <row r="74533" spans="1:31" x14ac:dyDescent="0.25">
      <c r="A74533" s="41">
        <v>0</v>
      </c>
      <c r="C74533" s="56"/>
      <c r="AC74533" s="56"/>
      <c r="AD74533" s="56"/>
      <c r="AE74533" s="56"/>
    </row>
    <row r="74534" spans="1:31" x14ac:dyDescent="0.25">
      <c r="A74534" s="41">
        <v>0</v>
      </c>
      <c r="C74534" s="56"/>
      <c r="AC74534" s="56"/>
      <c r="AD74534" s="56"/>
      <c r="AE74534" s="56"/>
    </row>
    <row r="74535" spans="1:31" x14ac:dyDescent="0.25">
      <c r="A74535" s="41">
        <v>0</v>
      </c>
      <c r="C74535" s="56"/>
      <c r="AC74535" s="56"/>
      <c r="AD74535" s="56"/>
      <c r="AE74535" s="56"/>
    </row>
    <row r="74536" spans="1:31" x14ac:dyDescent="0.25">
      <c r="A74536" s="41">
        <v>0</v>
      </c>
      <c r="C74536" s="56"/>
      <c r="AC74536" s="56"/>
      <c r="AD74536" s="56"/>
      <c r="AE74536" s="56"/>
    </row>
    <row r="74537" spans="1:31" x14ac:dyDescent="0.25">
      <c r="A74537" s="41">
        <v>0</v>
      </c>
      <c r="C74537" s="56"/>
      <c r="AC74537" s="56"/>
      <c r="AD74537" s="56"/>
      <c r="AE74537" s="56"/>
    </row>
    <row r="74538" spans="1:31" x14ac:dyDescent="0.25">
      <c r="A74538" s="41">
        <v>0</v>
      </c>
      <c r="C74538" s="56"/>
      <c r="AC74538" s="56"/>
      <c r="AD74538" s="56"/>
      <c r="AE74538" s="56"/>
    </row>
    <row r="74539" spans="1:31" x14ac:dyDescent="0.25">
      <c r="A74539" s="41">
        <v>0</v>
      </c>
      <c r="C74539" s="56"/>
      <c r="AC74539" s="56"/>
      <c r="AD74539" s="56"/>
      <c r="AE74539" s="56"/>
    </row>
    <row r="74540" spans="1:31" x14ac:dyDescent="0.25">
      <c r="A74540" s="41">
        <v>0</v>
      </c>
      <c r="C74540" s="56"/>
      <c r="AC74540" s="56"/>
      <c r="AD74540" s="56"/>
      <c r="AE74540" s="56"/>
    </row>
    <row r="74541" spans="1:31" x14ac:dyDescent="0.25">
      <c r="A74541" s="41">
        <v>0</v>
      </c>
      <c r="C74541" s="56"/>
      <c r="AC74541" s="56"/>
      <c r="AD74541" s="56"/>
      <c r="AE74541" s="56"/>
    </row>
    <row r="74542" spans="1:31" x14ac:dyDescent="0.25">
      <c r="A74542" s="41">
        <v>0</v>
      </c>
      <c r="C74542" s="56"/>
      <c r="AC74542" s="56"/>
      <c r="AD74542" s="56"/>
      <c r="AE74542" s="56"/>
    </row>
    <row r="74543" spans="1:31" x14ac:dyDescent="0.25">
      <c r="A74543" s="41">
        <v>0</v>
      </c>
      <c r="C74543" s="56"/>
      <c r="AC74543" s="56"/>
      <c r="AD74543" s="56"/>
      <c r="AE74543" s="56"/>
    </row>
    <row r="74544" spans="1:31" x14ac:dyDescent="0.25">
      <c r="A74544" s="41">
        <v>0</v>
      </c>
      <c r="C74544" s="56"/>
      <c r="AC74544" s="56"/>
      <c r="AD74544" s="56"/>
      <c r="AE74544" s="56"/>
    </row>
    <row r="74545" spans="1:31" x14ac:dyDescent="0.25">
      <c r="A74545" s="41">
        <v>0</v>
      </c>
      <c r="C74545" s="56"/>
      <c r="AC74545" s="56"/>
      <c r="AD74545" s="56"/>
      <c r="AE74545" s="56"/>
    </row>
    <row r="74546" spans="1:31" x14ac:dyDescent="0.25">
      <c r="A74546" s="41">
        <v>0</v>
      </c>
      <c r="C74546" s="56"/>
      <c r="AC74546" s="56"/>
      <c r="AD74546" s="56"/>
      <c r="AE74546" s="56"/>
    </row>
    <row r="74547" spans="1:31" x14ac:dyDescent="0.25">
      <c r="A74547" s="41">
        <v>0</v>
      </c>
      <c r="C74547" s="56"/>
      <c r="AC74547" s="56"/>
      <c r="AD74547" s="56"/>
      <c r="AE74547" s="56"/>
    </row>
    <row r="74548" spans="1:31" x14ac:dyDescent="0.25">
      <c r="A74548" s="41">
        <v>0</v>
      </c>
      <c r="C74548" s="56"/>
      <c r="AC74548" s="56"/>
      <c r="AD74548" s="56"/>
      <c r="AE74548" s="56"/>
    </row>
    <row r="74549" spans="1:31" x14ac:dyDescent="0.25">
      <c r="A74549" s="41">
        <v>0</v>
      </c>
      <c r="C74549" s="56"/>
      <c r="AC74549" s="56"/>
      <c r="AD74549" s="56"/>
      <c r="AE74549" s="56"/>
    </row>
    <row r="74550" spans="1:31" x14ac:dyDescent="0.25">
      <c r="A74550" s="41">
        <v>0</v>
      </c>
      <c r="C74550" s="56"/>
      <c r="AC74550" s="56"/>
      <c r="AD74550" s="56"/>
      <c r="AE74550" s="56"/>
    </row>
    <row r="74551" spans="1:31" x14ac:dyDescent="0.25">
      <c r="A74551" s="41">
        <v>0</v>
      </c>
      <c r="C74551" s="56"/>
      <c r="AC74551" s="56"/>
      <c r="AD74551" s="56"/>
      <c r="AE74551" s="56"/>
    </row>
    <row r="74552" spans="1:31" x14ac:dyDescent="0.25">
      <c r="A74552" s="41">
        <v>0</v>
      </c>
      <c r="C74552" s="56"/>
      <c r="AC74552" s="56"/>
      <c r="AD74552" s="56"/>
      <c r="AE74552" s="56"/>
    </row>
    <row r="74553" spans="1:31" x14ac:dyDescent="0.25">
      <c r="A74553" s="41">
        <v>0</v>
      </c>
      <c r="C74553" s="56"/>
      <c r="AC74553" s="56"/>
      <c r="AD74553" s="56"/>
      <c r="AE74553" s="56"/>
    </row>
    <row r="74554" spans="1:31" x14ac:dyDescent="0.25">
      <c r="A74554" s="41">
        <v>0</v>
      </c>
      <c r="C74554" s="56"/>
      <c r="AC74554" s="56"/>
      <c r="AD74554" s="56"/>
      <c r="AE74554" s="56"/>
    </row>
    <row r="74555" spans="1:31" x14ac:dyDescent="0.25">
      <c r="A74555" s="41">
        <v>0</v>
      </c>
      <c r="C74555" s="56"/>
      <c r="AC74555" s="56"/>
      <c r="AD74555" s="56"/>
      <c r="AE74555" s="56"/>
    </row>
    <row r="74556" spans="1:31" x14ac:dyDescent="0.25">
      <c r="A74556" s="41">
        <v>0</v>
      </c>
      <c r="C74556" s="56"/>
      <c r="AC74556" s="56"/>
      <c r="AD74556" s="56"/>
      <c r="AE74556" s="56"/>
    </row>
    <row r="74557" spans="1:31" x14ac:dyDescent="0.25">
      <c r="A74557" s="41">
        <v>0</v>
      </c>
      <c r="C74557" s="56"/>
      <c r="AC74557" s="56"/>
      <c r="AD74557" s="56"/>
      <c r="AE74557" s="56"/>
    </row>
    <row r="74558" spans="1:31" x14ac:dyDescent="0.25">
      <c r="A74558" s="41">
        <v>0</v>
      </c>
      <c r="C74558" s="56"/>
      <c r="AC74558" s="56"/>
      <c r="AD74558" s="56"/>
      <c r="AE74558" s="56"/>
    </row>
    <row r="74559" spans="1:31" x14ac:dyDescent="0.25">
      <c r="A74559" s="41">
        <v>0</v>
      </c>
      <c r="C74559" s="56"/>
      <c r="AC74559" s="56"/>
      <c r="AD74559" s="56"/>
      <c r="AE74559" s="56"/>
    </row>
    <row r="74560" spans="1:31" x14ac:dyDescent="0.25">
      <c r="A74560" s="41">
        <v>0</v>
      </c>
      <c r="C74560" s="56"/>
      <c r="AC74560" s="56"/>
      <c r="AD74560" s="56"/>
      <c r="AE74560" s="56"/>
    </row>
    <row r="74561" spans="1:31" x14ac:dyDescent="0.25">
      <c r="A74561" s="41">
        <v>0</v>
      </c>
      <c r="C74561" s="56"/>
      <c r="AC74561" s="56"/>
      <c r="AD74561" s="56"/>
      <c r="AE74561" s="56"/>
    </row>
    <row r="74562" spans="1:31" x14ac:dyDescent="0.25">
      <c r="A74562" s="41">
        <v>0</v>
      </c>
      <c r="C74562" s="56"/>
      <c r="AC74562" s="56"/>
      <c r="AD74562" s="56"/>
      <c r="AE74562" s="56"/>
    </row>
    <row r="74563" spans="1:31" x14ac:dyDescent="0.25">
      <c r="A74563" s="41">
        <v>0</v>
      </c>
      <c r="C74563" s="56"/>
      <c r="AC74563" s="56"/>
      <c r="AD74563" s="56"/>
      <c r="AE74563" s="56"/>
    </row>
    <row r="74564" spans="1:31" x14ac:dyDescent="0.25">
      <c r="A74564" s="41">
        <v>0</v>
      </c>
      <c r="C74564" s="56"/>
      <c r="AC74564" s="56"/>
      <c r="AD74564" s="56"/>
      <c r="AE74564" s="56"/>
    </row>
    <row r="74565" spans="1:31" x14ac:dyDescent="0.25">
      <c r="A74565" s="41">
        <v>0</v>
      </c>
      <c r="C74565" s="56"/>
      <c r="AC74565" s="56"/>
      <c r="AD74565" s="56"/>
      <c r="AE74565" s="56"/>
    </row>
    <row r="74566" spans="1:31" x14ac:dyDescent="0.25">
      <c r="A74566" s="41">
        <v>0</v>
      </c>
      <c r="C74566" s="56"/>
      <c r="AC74566" s="56"/>
      <c r="AD74566" s="56"/>
      <c r="AE74566" s="56"/>
    </row>
    <row r="74567" spans="1:31" x14ac:dyDescent="0.25">
      <c r="A74567" s="41">
        <v>0</v>
      </c>
      <c r="C74567" s="56"/>
      <c r="AC74567" s="56"/>
      <c r="AD74567" s="56"/>
      <c r="AE74567" s="56"/>
    </row>
    <row r="74568" spans="1:31" x14ac:dyDescent="0.25">
      <c r="A74568" s="41">
        <v>0</v>
      </c>
      <c r="C74568" s="56"/>
      <c r="AC74568" s="56"/>
      <c r="AD74568" s="56"/>
      <c r="AE74568" s="56"/>
    </row>
    <row r="74569" spans="1:31" x14ac:dyDescent="0.25">
      <c r="A74569" s="41">
        <v>0</v>
      </c>
      <c r="C74569" s="56"/>
      <c r="AC74569" s="56"/>
      <c r="AD74569" s="56"/>
      <c r="AE74569" s="56"/>
    </row>
    <row r="74570" spans="1:31" x14ac:dyDescent="0.25">
      <c r="A74570" s="41">
        <v>0</v>
      </c>
      <c r="C74570" s="56"/>
      <c r="AC74570" s="56"/>
      <c r="AD74570" s="56"/>
      <c r="AE74570" s="56"/>
    </row>
    <row r="74571" spans="1:31" x14ac:dyDescent="0.25">
      <c r="A74571" s="41">
        <v>0</v>
      </c>
      <c r="C74571" s="56"/>
      <c r="AC74571" s="56"/>
      <c r="AD74571" s="56"/>
      <c r="AE74571" s="56"/>
    </row>
    <row r="74572" spans="1:31" x14ac:dyDescent="0.25">
      <c r="A74572" s="41">
        <v>0</v>
      </c>
      <c r="C74572" s="56"/>
      <c r="AC74572" s="56"/>
      <c r="AD74572" s="56"/>
      <c r="AE74572" s="56"/>
    </row>
    <row r="74573" spans="1:31" x14ac:dyDescent="0.25">
      <c r="A74573" s="41">
        <v>0</v>
      </c>
      <c r="C74573" s="56"/>
      <c r="AC74573" s="56"/>
      <c r="AD74573" s="56"/>
      <c r="AE74573" s="56"/>
    </row>
    <row r="74574" spans="1:31" x14ac:dyDescent="0.25">
      <c r="A74574" s="41">
        <v>0</v>
      </c>
      <c r="C74574" s="56"/>
      <c r="AC74574" s="56"/>
      <c r="AD74574" s="56"/>
      <c r="AE74574" s="56"/>
    </row>
    <row r="74575" spans="1:31" x14ac:dyDescent="0.25">
      <c r="A74575" s="41">
        <v>0</v>
      </c>
      <c r="C74575" s="56"/>
      <c r="AC74575" s="56"/>
      <c r="AD74575" s="56"/>
      <c r="AE74575" s="56"/>
    </row>
    <row r="74576" spans="1:31" x14ac:dyDescent="0.25">
      <c r="A74576" s="41">
        <v>0</v>
      </c>
      <c r="C74576" s="56"/>
      <c r="AC74576" s="56"/>
      <c r="AD74576" s="56"/>
      <c r="AE74576" s="56"/>
    </row>
    <row r="74577" spans="1:31" x14ac:dyDescent="0.25">
      <c r="A74577" s="41">
        <v>0</v>
      </c>
      <c r="C74577" s="56"/>
      <c r="AC74577" s="56"/>
      <c r="AD74577" s="56"/>
      <c r="AE74577" s="56"/>
    </row>
    <row r="74578" spans="1:31" x14ac:dyDescent="0.25">
      <c r="A74578" s="41">
        <v>0</v>
      </c>
      <c r="C74578" s="56"/>
      <c r="AC74578" s="56"/>
      <c r="AD74578" s="56"/>
      <c r="AE74578" s="56"/>
    </row>
    <row r="74579" spans="1:31" x14ac:dyDescent="0.25">
      <c r="A74579" s="41">
        <v>0</v>
      </c>
      <c r="C74579" s="56"/>
      <c r="AC74579" s="56"/>
      <c r="AD74579" s="56"/>
      <c r="AE74579" s="56"/>
    </row>
    <row r="74580" spans="1:31" x14ac:dyDescent="0.25">
      <c r="A74580" s="41">
        <v>0</v>
      </c>
      <c r="C74580" s="56"/>
      <c r="AC74580" s="56"/>
      <c r="AD74580" s="56"/>
      <c r="AE74580" s="56"/>
    </row>
    <row r="74581" spans="1:31" x14ac:dyDescent="0.25">
      <c r="A74581" s="41">
        <v>0</v>
      </c>
      <c r="C74581" s="56"/>
      <c r="AC74581" s="56"/>
      <c r="AD74581" s="56"/>
      <c r="AE74581" s="56"/>
    </row>
    <row r="74582" spans="1:31" x14ac:dyDescent="0.25">
      <c r="A74582" s="41">
        <v>0</v>
      </c>
      <c r="C74582" s="56"/>
      <c r="AC74582" s="56"/>
      <c r="AD74582" s="56"/>
      <c r="AE74582" s="56"/>
    </row>
    <row r="74583" spans="1:31" x14ac:dyDescent="0.25">
      <c r="A74583" s="41">
        <v>0</v>
      </c>
      <c r="C74583" s="56"/>
      <c r="AC74583" s="56"/>
      <c r="AD74583" s="56"/>
      <c r="AE74583" s="56"/>
    </row>
    <row r="74584" spans="1:31" x14ac:dyDescent="0.25">
      <c r="A74584" s="41">
        <v>0</v>
      </c>
      <c r="C74584" s="56"/>
      <c r="AC74584" s="56"/>
      <c r="AD74584" s="56"/>
      <c r="AE74584" s="56"/>
    </row>
    <row r="74585" spans="1:31" x14ac:dyDescent="0.25">
      <c r="A74585" s="41">
        <v>0</v>
      </c>
      <c r="C74585" s="56"/>
      <c r="AC74585" s="56"/>
      <c r="AD74585" s="56"/>
      <c r="AE74585" s="56"/>
    </row>
    <row r="74586" spans="1:31" x14ac:dyDescent="0.25">
      <c r="A74586" s="41">
        <v>0</v>
      </c>
      <c r="C74586" s="56"/>
      <c r="AC74586" s="56"/>
      <c r="AD74586" s="56"/>
      <c r="AE74586" s="56"/>
    </row>
    <row r="74587" spans="1:31" x14ac:dyDescent="0.25">
      <c r="A74587" s="41">
        <v>0</v>
      </c>
      <c r="C74587" s="56"/>
      <c r="AC74587" s="56"/>
      <c r="AD74587" s="56"/>
      <c r="AE74587" s="56"/>
    </row>
    <row r="74588" spans="1:31" x14ac:dyDescent="0.25">
      <c r="A74588" s="41">
        <v>0</v>
      </c>
      <c r="C74588" s="56"/>
      <c r="AC74588" s="56"/>
      <c r="AD74588" s="56"/>
      <c r="AE74588" s="56"/>
    </row>
    <row r="74589" spans="1:31" x14ac:dyDescent="0.25">
      <c r="A74589" s="41">
        <v>0</v>
      </c>
      <c r="C74589" s="56"/>
      <c r="AC74589" s="56"/>
      <c r="AD74589" s="56"/>
      <c r="AE74589" s="56"/>
    </row>
    <row r="74590" spans="1:31" x14ac:dyDescent="0.25">
      <c r="A74590" s="41">
        <v>0</v>
      </c>
      <c r="C74590" s="56"/>
      <c r="AC74590" s="56"/>
      <c r="AD74590" s="56"/>
      <c r="AE74590" s="56"/>
    </row>
    <row r="74591" spans="1:31" x14ac:dyDescent="0.25">
      <c r="A74591" s="41">
        <v>0</v>
      </c>
      <c r="C74591" s="56"/>
      <c r="AC74591" s="56"/>
      <c r="AD74591" s="56"/>
      <c r="AE74591" s="56"/>
    </row>
    <row r="74592" spans="1:31" x14ac:dyDescent="0.25">
      <c r="A74592" s="41">
        <v>0</v>
      </c>
      <c r="C74592" s="56"/>
      <c r="AC74592" s="56"/>
      <c r="AD74592" s="56"/>
      <c r="AE74592" s="56"/>
    </row>
    <row r="74593" spans="1:31" x14ac:dyDescent="0.25">
      <c r="A74593" s="41">
        <v>0</v>
      </c>
      <c r="C74593" s="56"/>
      <c r="AC74593" s="56"/>
      <c r="AD74593" s="56"/>
      <c r="AE74593" s="56"/>
    </row>
    <row r="74594" spans="1:31" x14ac:dyDescent="0.25">
      <c r="A74594" s="41">
        <v>0</v>
      </c>
      <c r="C74594" s="56"/>
      <c r="AC74594" s="56"/>
      <c r="AD74594" s="56"/>
      <c r="AE74594" s="56"/>
    </row>
    <row r="74595" spans="1:31" x14ac:dyDescent="0.25">
      <c r="A74595" s="41">
        <v>0</v>
      </c>
      <c r="C74595" s="56"/>
      <c r="AC74595" s="56"/>
      <c r="AD74595" s="56"/>
      <c r="AE74595" s="56"/>
    </row>
    <row r="74596" spans="1:31" x14ac:dyDescent="0.25">
      <c r="A74596" s="41">
        <v>0</v>
      </c>
      <c r="C74596" s="56"/>
      <c r="AC74596" s="56"/>
      <c r="AD74596" s="56"/>
      <c r="AE74596" s="56"/>
    </row>
    <row r="74597" spans="1:31" x14ac:dyDescent="0.25">
      <c r="A74597" s="41">
        <v>0</v>
      </c>
      <c r="C74597" s="56"/>
      <c r="AC74597" s="56"/>
      <c r="AD74597" s="56"/>
      <c r="AE74597" s="56"/>
    </row>
    <row r="74598" spans="1:31" x14ac:dyDescent="0.25">
      <c r="A74598" s="41">
        <v>0</v>
      </c>
      <c r="C74598" s="56"/>
      <c r="AC74598" s="56"/>
      <c r="AD74598" s="56"/>
      <c r="AE74598" s="56"/>
    </row>
    <row r="74599" spans="1:31" x14ac:dyDescent="0.25">
      <c r="A74599" s="41">
        <v>0</v>
      </c>
      <c r="C74599" s="56"/>
      <c r="AC74599" s="56"/>
      <c r="AD74599" s="56"/>
      <c r="AE74599" s="56"/>
    </row>
    <row r="74600" spans="1:31" x14ac:dyDescent="0.25">
      <c r="A74600" s="41">
        <v>0</v>
      </c>
      <c r="C74600" s="56"/>
      <c r="AC74600" s="56"/>
      <c r="AD74600" s="56"/>
      <c r="AE74600" s="56"/>
    </row>
    <row r="74601" spans="1:31" x14ac:dyDescent="0.25">
      <c r="A74601" s="41">
        <v>0</v>
      </c>
      <c r="C74601" s="56"/>
      <c r="AC74601" s="56"/>
      <c r="AD74601" s="56"/>
      <c r="AE74601" s="56"/>
    </row>
    <row r="74602" spans="1:31" x14ac:dyDescent="0.25">
      <c r="A74602" s="41">
        <v>0</v>
      </c>
      <c r="C74602" s="56"/>
      <c r="AC74602" s="56"/>
      <c r="AD74602" s="56"/>
      <c r="AE74602" s="56"/>
    </row>
    <row r="74603" spans="1:31" x14ac:dyDescent="0.25">
      <c r="A74603" s="41">
        <v>0</v>
      </c>
      <c r="C74603" s="56"/>
      <c r="AC74603" s="56"/>
      <c r="AD74603" s="56"/>
      <c r="AE74603" s="56"/>
    </row>
    <row r="74604" spans="1:31" x14ac:dyDescent="0.25">
      <c r="A74604" s="41">
        <v>0</v>
      </c>
      <c r="C74604" s="56"/>
      <c r="AC74604" s="56"/>
      <c r="AD74604" s="56"/>
      <c r="AE74604" s="56"/>
    </row>
    <row r="74605" spans="1:31" x14ac:dyDescent="0.25">
      <c r="A74605" s="41">
        <v>0</v>
      </c>
      <c r="C74605" s="56"/>
      <c r="AC74605" s="56"/>
      <c r="AD74605" s="56"/>
      <c r="AE74605" s="56"/>
    </row>
    <row r="74606" spans="1:31" x14ac:dyDescent="0.25">
      <c r="A74606" s="41">
        <v>0</v>
      </c>
      <c r="C74606" s="56"/>
      <c r="AC74606" s="56"/>
      <c r="AD74606" s="56"/>
      <c r="AE74606" s="56"/>
    </row>
    <row r="74607" spans="1:31" x14ac:dyDescent="0.25">
      <c r="A74607" s="41">
        <v>0</v>
      </c>
      <c r="C74607" s="56"/>
      <c r="AC74607" s="56"/>
      <c r="AD74607" s="56"/>
      <c r="AE74607" s="56"/>
    </row>
    <row r="74608" spans="1:31" x14ac:dyDescent="0.25">
      <c r="A74608" s="41">
        <v>0</v>
      </c>
      <c r="C74608" s="56"/>
      <c r="AC74608" s="56"/>
      <c r="AD74608" s="56"/>
      <c r="AE74608" s="56"/>
    </row>
    <row r="74609" spans="1:31" x14ac:dyDescent="0.25">
      <c r="A74609" s="41">
        <v>0</v>
      </c>
      <c r="C74609" s="56"/>
      <c r="AC74609" s="56"/>
      <c r="AD74609" s="56"/>
      <c r="AE74609" s="56"/>
    </row>
    <row r="74610" spans="1:31" x14ac:dyDescent="0.25">
      <c r="A74610" s="41">
        <v>0</v>
      </c>
      <c r="C74610" s="56"/>
      <c r="AC74610" s="56"/>
      <c r="AD74610" s="56"/>
      <c r="AE74610" s="56"/>
    </row>
    <row r="74611" spans="1:31" x14ac:dyDescent="0.25">
      <c r="A74611" s="41">
        <v>0</v>
      </c>
      <c r="C74611" s="56"/>
      <c r="AC74611" s="56"/>
      <c r="AD74611" s="56"/>
      <c r="AE74611" s="56"/>
    </row>
    <row r="74612" spans="1:31" x14ac:dyDescent="0.25">
      <c r="A74612" s="41">
        <v>0</v>
      </c>
      <c r="C74612" s="56"/>
      <c r="AC74612" s="56"/>
      <c r="AD74612" s="56"/>
      <c r="AE74612" s="56"/>
    </row>
    <row r="74613" spans="1:31" x14ac:dyDescent="0.25">
      <c r="A74613" s="41">
        <v>0</v>
      </c>
      <c r="C74613" s="56"/>
      <c r="AC74613" s="56"/>
      <c r="AD74613" s="56"/>
      <c r="AE74613" s="56"/>
    </row>
    <row r="74614" spans="1:31" x14ac:dyDescent="0.25">
      <c r="A74614" s="41">
        <v>0</v>
      </c>
      <c r="C74614" s="56"/>
      <c r="AC74614" s="56"/>
      <c r="AD74614" s="56"/>
      <c r="AE74614" s="56"/>
    </row>
    <row r="74615" spans="1:31" x14ac:dyDescent="0.25">
      <c r="A74615" s="41">
        <v>0</v>
      </c>
      <c r="C74615" s="56"/>
      <c r="AC74615" s="56"/>
      <c r="AD74615" s="56"/>
      <c r="AE74615" s="56"/>
    </row>
    <row r="74616" spans="1:31" x14ac:dyDescent="0.25">
      <c r="A74616" s="41">
        <v>0</v>
      </c>
      <c r="C74616" s="56"/>
      <c r="AC74616" s="56"/>
      <c r="AD74616" s="56"/>
      <c r="AE74616" s="56"/>
    </row>
    <row r="74617" spans="1:31" x14ac:dyDescent="0.25">
      <c r="A74617" s="41">
        <v>0</v>
      </c>
      <c r="C74617" s="56"/>
      <c r="AC74617" s="56"/>
      <c r="AD74617" s="56"/>
      <c r="AE74617" s="56"/>
    </row>
    <row r="74618" spans="1:31" x14ac:dyDescent="0.25">
      <c r="A74618" s="41">
        <v>0</v>
      </c>
      <c r="C74618" s="56"/>
      <c r="AC74618" s="56"/>
      <c r="AD74618" s="56"/>
      <c r="AE74618" s="56"/>
    </row>
    <row r="74619" spans="1:31" x14ac:dyDescent="0.25">
      <c r="A74619" s="41">
        <v>0</v>
      </c>
      <c r="C74619" s="56"/>
      <c r="AC74619" s="56"/>
      <c r="AD74619" s="56"/>
      <c r="AE74619" s="56"/>
    </row>
    <row r="74620" spans="1:31" x14ac:dyDescent="0.25">
      <c r="A74620" s="41">
        <v>0</v>
      </c>
      <c r="C74620" s="56"/>
      <c r="AC74620" s="56"/>
      <c r="AD74620" s="56"/>
      <c r="AE74620" s="56"/>
    </row>
    <row r="74621" spans="1:31" x14ac:dyDescent="0.25">
      <c r="A74621" s="41">
        <v>0</v>
      </c>
      <c r="C74621" s="56"/>
      <c r="AC74621" s="56"/>
      <c r="AD74621" s="56"/>
      <c r="AE74621" s="56"/>
    </row>
    <row r="74622" spans="1:31" x14ac:dyDescent="0.25">
      <c r="A74622" s="41">
        <v>0</v>
      </c>
      <c r="C74622" s="56"/>
      <c r="AC74622" s="56"/>
      <c r="AD74622" s="56"/>
      <c r="AE74622" s="56"/>
    </row>
    <row r="74623" spans="1:31" x14ac:dyDescent="0.25">
      <c r="A74623" s="41">
        <v>0</v>
      </c>
      <c r="C74623" s="56"/>
      <c r="AC74623" s="56"/>
      <c r="AD74623" s="56"/>
      <c r="AE74623" s="56"/>
    </row>
    <row r="74624" spans="1:31" x14ac:dyDescent="0.25">
      <c r="A74624" s="41">
        <v>0</v>
      </c>
      <c r="C74624" s="56"/>
      <c r="AC74624" s="56"/>
      <c r="AD74624" s="56"/>
      <c r="AE74624" s="56"/>
    </row>
    <row r="74625" spans="1:31" x14ac:dyDescent="0.25">
      <c r="A74625" s="41">
        <v>0</v>
      </c>
      <c r="C74625" s="56"/>
      <c r="AC74625" s="56"/>
      <c r="AD74625" s="56"/>
      <c r="AE74625" s="56"/>
    </row>
    <row r="74626" spans="1:31" x14ac:dyDescent="0.25">
      <c r="A74626" s="41">
        <v>0</v>
      </c>
      <c r="C74626" s="56"/>
      <c r="AC74626" s="56"/>
      <c r="AD74626" s="56"/>
      <c r="AE74626" s="56"/>
    </row>
    <row r="74627" spans="1:31" x14ac:dyDescent="0.25">
      <c r="A74627" s="41">
        <v>0</v>
      </c>
      <c r="C74627" s="56"/>
      <c r="AC74627" s="56"/>
      <c r="AD74627" s="56"/>
      <c r="AE74627" s="56"/>
    </row>
    <row r="74628" spans="1:31" x14ac:dyDescent="0.25">
      <c r="A74628" s="41">
        <v>0</v>
      </c>
      <c r="C74628" s="56"/>
      <c r="AC74628" s="56"/>
      <c r="AD74628" s="56"/>
      <c r="AE74628" s="56"/>
    </row>
    <row r="74629" spans="1:31" x14ac:dyDescent="0.25">
      <c r="A74629" s="41">
        <v>0</v>
      </c>
      <c r="C74629" s="56"/>
      <c r="AC74629" s="56"/>
      <c r="AD74629" s="56"/>
      <c r="AE74629" s="56"/>
    </row>
    <row r="74630" spans="1:31" x14ac:dyDescent="0.25">
      <c r="A74630" s="41">
        <v>0</v>
      </c>
      <c r="C74630" s="56"/>
      <c r="AC74630" s="56"/>
      <c r="AD74630" s="56"/>
      <c r="AE74630" s="56"/>
    </row>
    <row r="74631" spans="1:31" x14ac:dyDescent="0.25">
      <c r="A74631" s="41">
        <v>0</v>
      </c>
      <c r="C74631" s="56"/>
      <c r="AC74631" s="56"/>
      <c r="AD74631" s="56"/>
      <c r="AE74631" s="56"/>
    </row>
    <row r="74632" spans="1:31" x14ac:dyDescent="0.25">
      <c r="A74632" s="41">
        <v>0</v>
      </c>
      <c r="C74632" s="56"/>
      <c r="AC74632" s="56"/>
      <c r="AD74632" s="56"/>
      <c r="AE74632" s="56"/>
    </row>
    <row r="74633" spans="1:31" x14ac:dyDescent="0.25">
      <c r="A74633" s="41">
        <v>0</v>
      </c>
      <c r="C74633" s="56"/>
      <c r="AC74633" s="56"/>
      <c r="AD74633" s="56"/>
      <c r="AE74633" s="56"/>
    </row>
    <row r="74634" spans="1:31" x14ac:dyDescent="0.25">
      <c r="A74634" s="41">
        <v>0</v>
      </c>
      <c r="C74634" s="56"/>
      <c r="AC74634" s="56"/>
      <c r="AD74634" s="56"/>
      <c r="AE74634" s="56"/>
    </row>
    <row r="74635" spans="1:31" x14ac:dyDescent="0.25">
      <c r="A74635" s="41">
        <v>0</v>
      </c>
      <c r="C74635" s="56"/>
      <c r="AC74635" s="56"/>
      <c r="AD74635" s="56"/>
      <c r="AE74635" s="56"/>
    </row>
    <row r="74636" spans="1:31" x14ac:dyDescent="0.25">
      <c r="A74636" s="41">
        <v>0</v>
      </c>
      <c r="C74636" s="56"/>
      <c r="AC74636" s="56"/>
      <c r="AD74636" s="56"/>
      <c r="AE74636" s="56"/>
    </row>
    <row r="74637" spans="1:31" x14ac:dyDescent="0.25">
      <c r="A74637" s="41">
        <v>0</v>
      </c>
      <c r="C74637" s="56"/>
      <c r="AC74637" s="56"/>
      <c r="AD74637" s="56"/>
      <c r="AE74637" s="56"/>
    </row>
    <row r="74638" spans="1:31" x14ac:dyDescent="0.25">
      <c r="A74638" s="41">
        <v>0</v>
      </c>
      <c r="C74638" s="56"/>
      <c r="AC74638" s="56"/>
      <c r="AD74638" s="56"/>
      <c r="AE74638" s="56"/>
    </row>
    <row r="74639" spans="1:31" x14ac:dyDescent="0.25">
      <c r="A74639" s="41">
        <v>0</v>
      </c>
      <c r="C74639" s="56"/>
      <c r="AC74639" s="56"/>
      <c r="AD74639" s="56"/>
      <c r="AE74639" s="56"/>
    </row>
    <row r="74640" spans="1:31" x14ac:dyDescent="0.25">
      <c r="A74640" s="41">
        <v>0</v>
      </c>
      <c r="C74640" s="56"/>
      <c r="AC74640" s="56"/>
      <c r="AD74640" s="56"/>
      <c r="AE74640" s="56"/>
    </row>
    <row r="74641" spans="1:31" x14ac:dyDescent="0.25">
      <c r="A74641" s="41">
        <v>0</v>
      </c>
      <c r="C74641" s="56"/>
      <c r="AC74641" s="56"/>
      <c r="AD74641" s="56"/>
      <c r="AE74641" s="56"/>
    </row>
    <row r="74642" spans="1:31" x14ac:dyDescent="0.25">
      <c r="A74642" s="41">
        <v>0</v>
      </c>
      <c r="C74642" s="56"/>
      <c r="AC74642" s="56"/>
      <c r="AD74642" s="56"/>
      <c r="AE74642" s="56"/>
    </row>
    <row r="74643" spans="1:31" x14ac:dyDescent="0.25">
      <c r="A74643" s="41">
        <v>0</v>
      </c>
      <c r="C74643" s="56"/>
      <c r="AC74643" s="56"/>
      <c r="AD74643" s="56"/>
      <c r="AE74643" s="56"/>
    </row>
    <row r="74644" spans="1:31" x14ac:dyDescent="0.25">
      <c r="A74644" s="41">
        <v>0</v>
      </c>
      <c r="C74644" s="56"/>
      <c r="AC74644" s="56"/>
      <c r="AD74644" s="56"/>
      <c r="AE74644" s="56"/>
    </row>
    <row r="74645" spans="1:31" x14ac:dyDescent="0.25">
      <c r="A74645" s="41">
        <v>0</v>
      </c>
      <c r="C74645" s="56"/>
      <c r="AC74645" s="56"/>
      <c r="AD74645" s="56"/>
      <c r="AE74645" s="56"/>
    </row>
    <row r="74646" spans="1:31" x14ac:dyDescent="0.25">
      <c r="A74646" s="41">
        <v>0</v>
      </c>
      <c r="C74646" s="56"/>
      <c r="AC74646" s="56"/>
      <c r="AD74646" s="56"/>
      <c r="AE74646" s="56"/>
    </row>
    <row r="74647" spans="1:31" x14ac:dyDescent="0.25">
      <c r="A74647" s="41">
        <v>0</v>
      </c>
      <c r="C74647" s="56"/>
      <c r="AC74647" s="56"/>
      <c r="AD74647" s="56"/>
      <c r="AE74647" s="56"/>
    </row>
    <row r="74648" spans="1:31" x14ac:dyDescent="0.25">
      <c r="A74648" s="41">
        <v>0</v>
      </c>
      <c r="C74648" s="56"/>
      <c r="AC74648" s="56"/>
      <c r="AD74648" s="56"/>
      <c r="AE74648" s="56"/>
    </row>
    <row r="74649" spans="1:31" x14ac:dyDescent="0.25">
      <c r="A74649" s="41">
        <v>0</v>
      </c>
      <c r="C74649" s="56"/>
      <c r="AC74649" s="56"/>
      <c r="AD74649" s="56"/>
      <c r="AE74649" s="56"/>
    </row>
    <row r="74650" spans="1:31" x14ac:dyDescent="0.25">
      <c r="A74650" s="41">
        <v>0</v>
      </c>
      <c r="C74650" s="56"/>
      <c r="AC74650" s="56"/>
      <c r="AD74650" s="56"/>
      <c r="AE74650" s="56"/>
    </row>
    <row r="74651" spans="1:31" x14ac:dyDescent="0.25">
      <c r="A74651" s="41">
        <v>0</v>
      </c>
      <c r="C74651" s="56"/>
      <c r="AC74651" s="56"/>
      <c r="AD74651" s="56"/>
      <c r="AE74651" s="56"/>
    </row>
    <row r="74652" spans="1:31" x14ac:dyDescent="0.25">
      <c r="A74652" s="41">
        <v>0</v>
      </c>
      <c r="C74652" s="56"/>
      <c r="AC74652" s="56"/>
      <c r="AD74652" s="56"/>
      <c r="AE74652" s="56"/>
    </row>
    <row r="74653" spans="1:31" x14ac:dyDescent="0.25">
      <c r="A74653" s="41">
        <v>0</v>
      </c>
      <c r="C74653" s="56"/>
      <c r="AC74653" s="56"/>
      <c r="AD74653" s="56"/>
      <c r="AE74653" s="56"/>
    </row>
    <row r="74654" spans="1:31" x14ac:dyDescent="0.25">
      <c r="A74654" s="41">
        <v>0</v>
      </c>
      <c r="C74654" s="56"/>
      <c r="AC74654" s="56"/>
      <c r="AD74654" s="56"/>
      <c r="AE74654" s="56"/>
    </row>
    <row r="74655" spans="1:31" x14ac:dyDescent="0.25">
      <c r="A74655" s="41">
        <v>0</v>
      </c>
      <c r="C74655" s="56"/>
      <c r="AC74655" s="56"/>
      <c r="AD74655" s="56"/>
      <c r="AE74655" s="56"/>
    </row>
    <row r="74656" spans="1:31" x14ac:dyDescent="0.25">
      <c r="A74656" s="41">
        <v>0</v>
      </c>
      <c r="C74656" s="56"/>
      <c r="AC74656" s="56"/>
      <c r="AD74656" s="56"/>
      <c r="AE74656" s="56"/>
    </row>
    <row r="74657" spans="1:31" x14ac:dyDescent="0.25">
      <c r="A74657" s="41">
        <v>0</v>
      </c>
      <c r="C74657" s="56"/>
      <c r="AC74657" s="56"/>
      <c r="AD74657" s="56"/>
      <c r="AE74657" s="56"/>
    </row>
    <row r="74658" spans="1:31" x14ac:dyDescent="0.25">
      <c r="A74658" s="41">
        <v>0</v>
      </c>
      <c r="C74658" s="56"/>
      <c r="AC74658" s="56"/>
      <c r="AD74658" s="56"/>
      <c r="AE74658" s="56"/>
    </row>
    <row r="74659" spans="1:31" x14ac:dyDescent="0.25">
      <c r="A74659" s="41">
        <v>0</v>
      </c>
      <c r="C74659" s="56"/>
      <c r="AC74659" s="56"/>
      <c r="AD74659" s="56"/>
      <c r="AE74659" s="56"/>
    </row>
    <row r="74660" spans="1:31" x14ac:dyDescent="0.25">
      <c r="A74660" s="41">
        <v>0</v>
      </c>
      <c r="C74660" s="56"/>
      <c r="AC74660" s="56"/>
      <c r="AD74660" s="56"/>
      <c r="AE74660" s="56"/>
    </row>
    <row r="74661" spans="1:31" x14ac:dyDescent="0.25">
      <c r="A74661" s="41">
        <v>0</v>
      </c>
      <c r="C74661" s="56"/>
      <c r="AC74661" s="56"/>
      <c r="AD74661" s="56"/>
      <c r="AE74661" s="56"/>
    </row>
    <row r="74662" spans="1:31" x14ac:dyDescent="0.25">
      <c r="A74662" s="41">
        <v>0</v>
      </c>
      <c r="C74662" s="56"/>
      <c r="AC74662" s="56"/>
      <c r="AD74662" s="56"/>
      <c r="AE74662" s="56"/>
    </row>
    <row r="74663" spans="1:31" x14ac:dyDescent="0.25">
      <c r="A74663" s="41">
        <v>0</v>
      </c>
      <c r="C74663" s="56"/>
      <c r="AC74663" s="56"/>
      <c r="AD74663" s="56"/>
      <c r="AE74663" s="56"/>
    </row>
    <row r="74664" spans="1:31" x14ac:dyDescent="0.25">
      <c r="A74664" s="41">
        <v>0</v>
      </c>
      <c r="C74664" s="56"/>
      <c r="AC74664" s="56"/>
      <c r="AD74664" s="56"/>
      <c r="AE74664" s="56"/>
    </row>
    <row r="74665" spans="1:31" x14ac:dyDescent="0.25">
      <c r="A74665" s="41">
        <v>0</v>
      </c>
      <c r="C74665" s="56"/>
      <c r="AC74665" s="56"/>
      <c r="AD74665" s="56"/>
      <c r="AE74665" s="56"/>
    </row>
    <row r="74666" spans="1:31" x14ac:dyDescent="0.25">
      <c r="A74666" s="41">
        <v>0</v>
      </c>
      <c r="C74666" s="56"/>
      <c r="AC74666" s="56"/>
      <c r="AD74666" s="56"/>
      <c r="AE74666" s="56"/>
    </row>
    <row r="74667" spans="1:31" x14ac:dyDescent="0.25">
      <c r="A74667" s="41">
        <v>0</v>
      </c>
      <c r="C74667" s="56"/>
      <c r="AC74667" s="56"/>
      <c r="AD74667" s="56"/>
      <c r="AE74667" s="56"/>
    </row>
    <row r="74668" spans="1:31" x14ac:dyDescent="0.25">
      <c r="A74668" s="41">
        <v>0</v>
      </c>
      <c r="C74668" s="56"/>
      <c r="AC74668" s="56"/>
      <c r="AD74668" s="56"/>
      <c r="AE74668" s="56"/>
    </row>
    <row r="74669" spans="1:31" x14ac:dyDescent="0.25">
      <c r="A74669" s="41">
        <v>0</v>
      </c>
      <c r="C74669" s="56"/>
      <c r="AC74669" s="56"/>
      <c r="AD74669" s="56"/>
      <c r="AE74669" s="56"/>
    </row>
    <row r="74670" spans="1:31" x14ac:dyDescent="0.25">
      <c r="A74670" s="41">
        <v>0</v>
      </c>
      <c r="C74670" s="56"/>
      <c r="AC74670" s="56"/>
      <c r="AD74670" s="56"/>
      <c r="AE74670" s="56"/>
    </row>
    <row r="74671" spans="1:31" x14ac:dyDescent="0.25">
      <c r="A74671" s="41">
        <v>0</v>
      </c>
      <c r="C74671" s="56"/>
      <c r="AC74671" s="56"/>
      <c r="AD74671" s="56"/>
      <c r="AE74671" s="56"/>
    </row>
    <row r="74672" spans="1:31" x14ac:dyDescent="0.25">
      <c r="A74672" s="41">
        <v>0</v>
      </c>
      <c r="C74672" s="56"/>
      <c r="AC74672" s="56"/>
      <c r="AD74672" s="56"/>
      <c r="AE74672" s="56"/>
    </row>
    <row r="74673" spans="1:31" x14ac:dyDescent="0.25">
      <c r="A74673" s="41">
        <v>0</v>
      </c>
      <c r="C74673" s="56"/>
      <c r="AC74673" s="56"/>
      <c r="AD74673" s="56"/>
      <c r="AE74673" s="56"/>
    </row>
    <row r="74674" spans="1:31" x14ac:dyDescent="0.25">
      <c r="A74674" s="41">
        <v>0</v>
      </c>
      <c r="C74674" s="56"/>
      <c r="AC74674" s="56"/>
      <c r="AD74674" s="56"/>
      <c r="AE74674" s="56"/>
    </row>
    <row r="74675" spans="1:31" x14ac:dyDescent="0.25">
      <c r="A74675" s="41">
        <v>0</v>
      </c>
      <c r="C74675" s="56"/>
      <c r="AC74675" s="56"/>
      <c r="AD74675" s="56"/>
      <c r="AE74675" s="56"/>
    </row>
    <row r="74676" spans="1:31" x14ac:dyDescent="0.25">
      <c r="A74676" s="41">
        <v>0</v>
      </c>
      <c r="C74676" s="56"/>
      <c r="AC74676" s="56"/>
      <c r="AD74676" s="56"/>
      <c r="AE74676" s="56"/>
    </row>
    <row r="74677" spans="1:31" x14ac:dyDescent="0.25">
      <c r="A74677" s="41">
        <v>0</v>
      </c>
      <c r="C74677" s="56"/>
      <c r="AC74677" s="56"/>
      <c r="AD74677" s="56"/>
      <c r="AE74677" s="56"/>
    </row>
    <row r="74678" spans="1:31" x14ac:dyDescent="0.25">
      <c r="A74678" s="41">
        <v>0</v>
      </c>
      <c r="C74678" s="56"/>
      <c r="AC74678" s="56"/>
      <c r="AD74678" s="56"/>
      <c r="AE74678" s="56"/>
    </row>
    <row r="74679" spans="1:31" x14ac:dyDescent="0.25">
      <c r="A74679" s="41">
        <v>0</v>
      </c>
      <c r="C74679" s="56"/>
      <c r="AC74679" s="56"/>
      <c r="AD74679" s="56"/>
      <c r="AE74679" s="56"/>
    </row>
    <row r="74680" spans="1:31" x14ac:dyDescent="0.25">
      <c r="A74680" s="41">
        <v>0</v>
      </c>
      <c r="C74680" s="56"/>
      <c r="AC74680" s="56"/>
      <c r="AD74680" s="56"/>
      <c r="AE74680" s="56"/>
    </row>
    <row r="74681" spans="1:31" x14ac:dyDescent="0.25">
      <c r="A74681" s="41">
        <v>0</v>
      </c>
      <c r="C74681" s="56"/>
      <c r="AC74681" s="56"/>
      <c r="AD74681" s="56"/>
      <c r="AE74681" s="56"/>
    </row>
    <row r="74682" spans="1:31" x14ac:dyDescent="0.25">
      <c r="A74682" s="41">
        <v>0</v>
      </c>
      <c r="C74682" s="56"/>
      <c r="AC74682" s="56"/>
      <c r="AD74682" s="56"/>
      <c r="AE74682" s="56"/>
    </row>
    <row r="74683" spans="1:31" x14ac:dyDescent="0.25">
      <c r="A74683" s="41">
        <v>0</v>
      </c>
      <c r="C74683" s="56"/>
      <c r="AC74683" s="56"/>
      <c r="AD74683" s="56"/>
      <c r="AE74683" s="56"/>
    </row>
    <row r="74684" spans="1:31" x14ac:dyDescent="0.25">
      <c r="A74684" s="41">
        <v>0</v>
      </c>
      <c r="C74684" s="56"/>
      <c r="AC74684" s="56"/>
      <c r="AD74684" s="56"/>
      <c r="AE74684" s="56"/>
    </row>
    <row r="74685" spans="1:31" x14ac:dyDescent="0.25">
      <c r="A74685" s="41">
        <v>0</v>
      </c>
      <c r="C74685" s="56"/>
      <c r="AC74685" s="56"/>
      <c r="AD74685" s="56"/>
      <c r="AE74685" s="56"/>
    </row>
    <row r="74686" spans="1:31" x14ac:dyDescent="0.25">
      <c r="A74686" s="41">
        <v>0</v>
      </c>
      <c r="C74686" s="56"/>
      <c r="AC74686" s="56"/>
      <c r="AD74686" s="56"/>
      <c r="AE74686" s="56"/>
    </row>
    <row r="74687" spans="1:31" x14ac:dyDescent="0.25">
      <c r="A74687" s="41">
        <v>0</v>
      </c>
      <c r="C74687" s="56"/>
      <c r="AC74687" s="56"/>
      <c r="AD74687" s="56"/>
      <c r="AE74687" s="56"/>
    </row>
    <row r="74688" spans="1:31" x14ac:dyDescent="0.25">
      <c r="A74688" s="41">
        <v>0</v>
      </c>
      <c r="C74688" s="56"/>
      <c r="AC74688" s="56"/>
      <c r="AD74688" s="56"/>
      <c r="AE74688" s="56"/>
    </row>
    <row r="74689" spans="1:31" x14ac:dyDescent="0.25">
      <c r="A74689" s="41">
        <v>0</v>
      </c>
      <c r="C74689" s="56"/>
      <c r="AC74689" s="56"/>
      <c r="AD74689" s="56"/>
      <c r="AE74689" s="56"/>
    </row>
    <row r="74690" spans="1:31" x14ac:dyDescent="0.25">
      <c r="A74690" s="41">
        <v>0</v>
      </c>
      <c r="C74690" s="56"/>
      <c r="AC74690" s="56"/>
      <c r="AD74690" s="56"/>
      <c r="AE74690" s="56"/>
    </row>
    <row r="74691" spans="1:31" x14ac:dyDescent="0.25">
      <c r="A74691" s="41">
        <v>0</v>
      </c>
      <c r="C74691" s="56"/>
      <c r="AC74691" s="56"/>
      <c r="AD74691" s="56"/>
      <c r="AE74691" s="56"/>
    </row>
    <row r="74692" spans="1:31" x14ac:dyDescent="0.25">
      <c r="A74692" s="41">
        <v>0</v>
      </c>
      <c r="C74692" s="56"/>
      <c r="AC74692" s="56"/>
      <c r="AD74692" s="56"/>
      <c r="AE74692" s="56"/>
    </row>
    <row r="74693" spans="1:31" x14ac:dyDescent="0.25">
      <c r="A74693" s="41">
        <v>0</v>
      </c>
      <c r="C74693" s="56"/>
      <c r="AC74693" s="56"/>
      <c r="AD74693" s="56"/>
      <c r="AE74693" s="56"/>
    </row>
    <row r="74694" spans="1:31" x14ac:dyDescent="0.25">
      <c r="A74694" s="41">
        <v>0</v>
      </c>
      <c r="C74694" s="56"/>
      <c r="AC74694" s="56"/>
      <c r="AD74694" s="56"/>
      <c r="AE74694" s="56"/>
    </row>
    <row r="74695" spans="1:31" x14ac:dyDescent="0.25">
      <c r="A74695" s="41">
        <v>0</v>
      </c>
      <c r="C74695" s="56"/>
      <c r="AC74695" s="56"/>
      <c r="AD74695" s="56"/>
      <c r="AE74695" s="56"/>
    </row>
    <row r="74696" spans="1:31" x14ac:dyDescent="0.25">
      <c r="A74696" s="41">
        <v>0</v>
      </c>
      <c r="C74696" s="56"/>
      <c r="AC74696" s="56"/>
      <c r="AD74696" s="56"/>
      <c r="AE74696" s="56"/>
    </row>
    <row r="74697" spans="1:31" x14ac:dyDescent="0.25">
      <c r="A74697" s="41">
        <v>0</v>
      </c>
      <c r="C74697" s="56"/>
      <c r="AC74697" s="56"/>
      <c r="AD74697" s="56"/>
      <c r="AE74697" s="56"/>
    </row>
    <row r="74698" spans="1:31" x14ac:dyDescent="0.25">
      <c r="A74698" s="41">
        <v>0</v>
      </c>
      <c r="C74698" s="56"/>
      <c r="AC74698" s="56"/>
      <c r="AD74698" s="56"/>
      <c r="AE74698" s="56"/>
    </row>
    <row r="74699" spans="1:31" x14ac:dyDescent="0.25">
      <c r="A74699" s="41">
        <v>0</v>
      </c>
      <c r="C74699" s="56"/>
      <c r="AC74699" s="56"/>
      <c r="AD74699" s="56"/>
      <c r="AE74699" s="56"/>
    </row>
    <row r="74700" spans="1:31" x14ac:dyDescent="0.25">
      <c r="A74700" s="41">
        <v>0</v>
      </c>
      <c r="C74700" s="56"/>
      <c r="AC74700" s="56"/>
      <c r="AD74700" s="56"/>
      <c r="AE74700" s="56"/>
    </row>
    <row r="74701" spans="1:31" x14ac:dyDescent="0.25">
      <c r="A74701" s="41">
        <v>0</v>
      </c>
      <c r="C74701" s="56"/>
      <c r="AC74701" s="56"/>
      <c r="AD74701" s="56"/>
      <c r="AE74701" s="56"/>
    </row>
    <row r="74702" spans="1:31" x14ac:dyDescent="0.25">
      <c r="A74702" s="41">
        <v>0</v>
      </c>
      <c r="C74702" s="56"/>
      <c r="AC74702" s="56"/>
      <c r="AD74702" s="56"/>
      <c r="AE74702" s="56"/>
    </row>
    <row r="74703" spans="1:31" x14ac:dyDescent="0.25">
      <c r="A74703" s="41">
        <v>0</v>
      </c>
      <c r="C74703" s="56"/>
      <c r="AC74703" s="56"/>
      <c r="AD74703" s="56"/>
      <c r="AE74703" s="56"/>
    </row>
    <row r="74704" spans="1:31" x14ac:dyDescent="0.25">
      <c r="A74704" s="41">
        <v>0</v>
      </c>
      <c r="C74704" s="56"/>
      <c r="AC74704" s="56"/>
      <c r="AD74704" s="56"/>
      <c r="AE74704" s="56"/>
    </row>
    <row r="74705" spans="1:31" x14ac:dyDescent="0.25">
      <c r="A74705" s="41">
        <v>0</v>
      </c>
      <c r="C74705" s="56"/>
      <c r="AC74705" s="56"/>
      <c r="AD74705" s="56"/>
      <c r="AE74705" s="56"/>
    </row>
    <row r="74706" spans="1:31" x14ac:dyDescent="0.25">
      <c r="A74706" s="41">
        <v>0</v>
      </c>
      <c r="C74706" s="56"/>
      <c r="AC74706" s="56"/>
      <c r="AD74706" s="56"/>
      <c r="AE74706" s="56"/>
    </row>
    <row r="74707" spans="1:31" x14ac:dyDescent="0.25">
      <c r="A74707" s="41">
        <v>0</v>
      </c>
      <c r="C74707" s="56"/>
      <c r="AC74707" s="56"/>
      <c r="AD74707" s="56"/>
      <c r="AE74707" s="56"/>
    </row>
    <row r="74708" spans="1:31" x14ac:dyDescent="0.25">
      <c r="A74708" s="41">
        <v>0</v>
      </c>
      <c r="C74708" s="56"/>
      <c r="AC74708" s="56"/>
      <c r="AD74708" s="56"/>
      <c r="AE74708" s="56"/>
    </row>
    <row r="74709" spans="1:31" x14ac:dyDescent="0.25">
      <c r="A74709" s="41">
        <v>0</v>
      </c>
      <c r="C74709" s="56"/>
      <c r="AC74709" s="56"/>
      <c r="AD74709" s="56"/>
      <c r="AE74709" s="56"/>
    </row>
    <row r="74710" spans="1:31" x14ac:dyDescent="0.25">
      <c r="A74710" s="41">
        <v>0</v>
      </c>
      <c r="C74710" s="56"/>
      <c r="AC74710" s="56"/>
      <c r="AD74710" s="56"/>
      <c r="AE74710" s="56"/>
    </row>
    <row r="74711" spans="1:31" x14ac:dyDescent="0.25">
      <c r="A74711" s="41">
        <v>0</v>
      </c>
      <c r="C74711" s="56"/>
      <c r="AC74711" s="56"/>
      <c r="AD74711" s="56"/>
      <c r="AE74711" s="56"/>
    </row>
    <row r="74712" spans="1:31" x14ac:dyDescent="0.25">
      <c r="A74712" s="41">
        <v>0</v>
      </c>
      <c r="C74712" s="56"/>
      <c r="AC74712" s="56"/>
      <c r="AD74712" s="56"/>
      <c r="AE74712" s="56"/>
    </row>
    <row r="74713" spans="1:31" x14ac:dyDescent="0.25">
      <c r="A74713" s="41">
        <v>0</v>
      </c>
      <c r="C74713" s="56"/>
      <c r="AC74713" s="56"/>
      <c r="AD74713" s="56"/>
      <c r="AE74713" s="56"/>
    </row>
    <row r="74714" spans="1:31" x14ac:dyDescent="0.25">
      <c r="A74714" s="41">
        <v>0</v>
      </c>
      <c r="C74714" s="56"/>
      <c r="AC74714" s="56"/>
      <c r="AD74714" s="56"/>
      <c r="AE74714" s="56"/>
    </row>
    <row r="74715" spans="1:31" x14ac:dyDescent="0.25">
      <c r="A74715" s="41">
        <v>0</v>
      </c>
      <c r="C74715" s="56"/>
      <c r="AC74715" s="56"/>
      <c r="AD74715" s="56"/>
      <c r="AE74715" s="56"/>
    </row>
    <row r="74716" spans="1:31" x14ac:dyDescent="0.25">
      <c r="A74716" s="41">
        <v>0</v>
      </c>
      <c r="C74716" s="56"/>
      <c r="AC74716" s="56"/>
      <c r="AD74716" s="56"/>
      <c r="AE74716" s="56"/>
    </row>
    <row r="74717" spans="1:31" x14ac:dyDescent="0.25">
      <c r="A74717" s="41">
        <v>0</v>
      </c>
      <c r="C74717" s="56"/>
      <c r="AC74717" s="56"/>
      <c r="AD74717" s="56"/>
      <c r="AE74717" s="56"/>
    </row>
    <row r="74718" spans="1:31" x14ac:dyDescent="0.25">
      <c r="A74718" s="41">
        <v>0</v>
      </c>
      <c r="C74718" s="56"/>
      <c r="AC74718" s="56"/>
      <c r="AD74718" s="56"/>
      <c r="AE74718" s="56"/>
    </row>
    <row r="74719" spans="1:31" x14ac:dyDescent="0.25">
      <c r="A74719" s="41">
        <v>0</v>
      </c>
      <c r="C74719" s="56"/>
      <c r="AC74719" s="56"/>
      <c r="AD74719" s="56"/>
      <c r="AE74719" s="56"/>
    </row>
    <row r="74720" spans="1:31" x14ac:dyDescent="0.25">
      <c r="A74720" s="41">
        <v>0</v>
      </c>
      <c r="C74720" s="56"/>
      <c r="AC74720" s="56"/>
      <c r="AD74720" s="56"/>
      <c r="AE74720" s="56"/>
    </row>
    <row r="74721" spans="1:31" x14ac:dyDescent="0.25">
      <c r="A74721" s="41">
        <v>0</v>
      </c>
      <c r="C74721" s="56"/>
      <c r="AC74721" s="56"/>
      <c r="AD74721" s="56"/>
      <c r="AE74721" s="56"/>
    </row>
    <row r="74722" spans="1:31" x14ac:dyDescent="0.25">
      <c r="A74722" s="41">
        <v>0</v>
      </c>
      <c r="C74722" s="56"/>
      <c r="AC74722" s="56"/>
      <c r="AD74722" s="56"/>
      <c r="AE74722" s="56"/>
    </row>
    <row r="74723" spans="1:31" x14ac:dyDescent="0.25">
      <c r="A74723" s="41">
        <v>0</v>
      </c>
      <c r="C74723" s="56"/>
      <c r="AC74723" s="56"/>
      <c r="AD74723" s="56"/>
      <c r="AE74723" s="56"/>
    </row>
    <row r="74724" spans="1:31" x14ac:dyDescent="0.25">
      <c r="A74724" s="41">
        <v>0</v>
      </c>
      <c r="C74724" s="56"/>
      <c r="AC74724" s="56"/>
      <c r="AD74724" s="56"/>
      <c r="AE74724" s="56"/>
    </row>
    <row r="74725" spans="1:31" x14ac:dyDescent="0.25">
      <c r="A74725" s="41">
        <v>0</v>
      </c>
      <c r="C74725" s="56"/>
      <c r="AC74725" s="56"/>
      <c r="AD74725" s="56"/>
      <c r="AE74725" s="56"/>
    </row>
    <row r="74726" spans="1:31" x14ac:dyDescent="0.25">
      <c r="A74726" s="41">
        <v>0</v>
      </c>
      <c r="C74726" s="56"/>
      <c r="AC74726" s="56"/>
      <c r="AD74726" s="56"/>
      <c r="AE74726" s="56"/>
    </row>
    <row r="74727" spans="1:31" x14ac:dyDescent="0.25">
      <c r="A74727" s="41">
        <v>0</v>
      </c>
      <c r="C74727" s="56"/>
      <c r="AC74727" s="56"/>
      <c r="AD74727" s="56"/>
      <c r="AE74727" s="56"/>
    </row>
    <row r="74728" spans="1:31" x14ac:dyDescent="0.25">
      <c r="A74728" s="41">
        <v>0</v>
      </c>
      <c r="C74728" s="56"/>
      <c r="AC74728" s="56"/>
      <c r="AD74728" s="56"/>
      <c r="AE74728" s="56"/>
    </row>
    <row r="74729" spans="1:31" x14ac:dyDescent="0.25">
      <c r="A74729" s="41">
        <v>0</v>
      </c>
      <c r="C74729" s="56"/>
      <c r="AC74729" s="56"/>
      <c r="AD74729" s="56"/>
      <c r="AE74729" s="56"/>
    </row>
    <row r="74730" spans="1:31" x14ac:dyDescent="0.25">
      <c r="A74730" s="41">
        <v>0</v>
      </c>
      <c r="C74730" s="56"/>
      <c r="AC74730" s="56"/>
      <c r="AD74730" s="56"/>
      <c r="AE74730" s="56"/>
    </row>
    <row r="74731" spans="1:31" x14ac:dyDescent="0.25">
      <c r="A74731" s="41">
        <v>0</v>
      </c>
      <c r="C74731" s="56"/>
      <c r="AC74731" s="56"/>
      <c r="AD74731" s="56"/>
      <c r="AE74731" s="56"/>
    </row>
    <row r="74732" spans="1:31" x14ac:dyDescent="0.25">
      <c r="A74732" s="41">
        <v>116099</v>
      </c>
      <c r="C74732" s="56"/>
      <c r="AC74732" s="56"/>
      <c r="AD74732" s="56"/>
      <c r="AE74732" s="56"/>
    </row>
    <row r="74733" spans="1:31" x14ac:dyDescent="0.25">
      <c r="A74733" s="41">
        <v>0</v>
      </c>
      <c r="C74733" s="56"/>
      <c r="AC74733" s="56"/>
      <c r="AD74733" s="56"/>
      <c r="AE74733" s="56"/>
    </row>
    <row r="74734" spans="1:31" x14ac:dyDescent="0.25">
      <c r="A74734" s="41">
        <v>0</v>
      </c>
      <c r="C74734" s="56"/>
      <c r="AC74734" s="56"/>
      <c r="AD74734" s="56"/>
      <c r="AE74734" s="56"/>
    </row>
    <row r="74735" spans="1:31" x14ac:dyDescent="0.25">
      <c r="A74735" s="41">
        <v>0</v>
      </c>
      <c r="C74735" s="56"/>
      <c r="AC74735" s="56"/>
      <c r="AD74735" s="56"/>
      <c r="AE74735" s="56"/>
    </row>
    <row r="74736" spans="1:31" x14ac:dyDescent="0.25">
      <c r="A74736" s="41">
        <v>0</v>
      </c>
      <c r="C74736" s="56"/>
      <c r="AC74736" s="56"/>
      <c r="AD74736" s="56"/>
      <c r="AE74736" s="56"/>
    </row>
    <row r="74737" spans="1:31" x14ac:dyDescent="0.25">
      <c r="A74737" s="41">
        <v>0</v>
      </c>
      <c r="C74737" s="56"/>
      <c r="AC74737" s="56"/>
      <c r="AD74737" s="56"/>
      <c r="AE74737" s="56"/>
    </row>
    <row r="74738" spans="1:31" x14ac:dyDescent="0.25">
      <c r="A74738" s="41">
        <v>0</v>
      </c>
      <c r="C74738" s="56"/>
      <c r="AC74738" s="56"/>
      <c r="AD74738" s="56"/>
      <c r="AE74738" s="56"/>
    </row>
    <row r="74739" spans="1:31" x14ac:dyDescent="0.25">
      <c r="A74739" s="41">
        <v>0</v>
      </c>
      <c r="C74739" s="56"/>
      <c r="AC74739" s="56"/>
      <c r="AD74739" s="56"/>
      <c r="AE74739" s="56"/>
    </row>
    <row r="74740" spans="1:31" x14ac:dyDescent="0.25">
      <c r="A74740" s="41">
        <v>0</v>
      </c>
      <c r="C74740" s="56"/>
      <c r="AC74740" s="56"/>
      <c r="AD74740" s="56"/>
      <c r="AE74740" s="56"/>
    </row>
    <row r="74741" spans="1:31" x14ac:dyDescent="0.25">
      <c r="A74741" s="41">
        <v>0</v>
      </c>
      <c r="C74741" s="56"/>
      <c r="AC74741" s="56"/>
      <c r="AD74741" s="56"/>
      <c r="AE74741" s="56"/>
    </row>
    <row r="74742" spans="1:31" x14ac:dyDescent="0.25">
      <c r="A74742" s="41">
        <v>0</v>
      </c>
      <c r="C74742" s="56"/>
      <c r="AC74742" s="56"/>
      <c r="AD74742" s="56"/>
      <c r="AE74742" s="56"/>
    </row>
    <row r="74743" spans="1:31" x14ac:dyDescent="0.25">
      <c r="A74743" s="41">
        <v>0</v>
      </c>
      <c r="C74743" s="56"/>
      <c r="AC74743" s="56"/>
      <c r="AD74743" s="56"/>
      <c r="AE74743" s="56"/>
    </row>
    <row r="74744" spans="1:31" x14ac:dyDescent="0.25">
      <c r="A74744" s="41">
        <v>0</v>
      </c>
      <c r="C74744" s="56"/>
      <c r="AC74744" s="56"/>
      <c r="AD74744" s="56"/>
      <c r="AE74744" s="56"/>
    </row>
    <row r="74745" spans="1:31" x14ac:dyDescent="0.25">
      <c r="A74745" s="41">
        <v>0</v>
      </c>
      <c r="C74745" s="56"/>
      <c r="AC74745" s="56"/>
      <c r="AD74745" s="56"/>
      <c r="AE74745" s="56"/>
    </row>
    <row r="74746" spans="1:31" x14ac:dyDescent="0.25">
      <c r="A74746" s="41">
        <v>0</v>
      </c>
      <c r="C74746" s="56"/>
      <c r="AC74746" s="56"/>
      <c r="AD74746" s="56"/>
      <c r="AE74746" s="56"/>
    </row>
    <row r="74747" spans="1:31" x14ac:dyDescent="0.25">
      <c r="A74747" s="41">
        <v>0</v>
      </c>
      <c r="C74747" s="56"/>
      <c r="AC74747" s="56"/>
      <c r="AD74747" s="56"/>
      <c r="AE74747" s="56"/>
    </row>
    <row r="74748" spans="1:31" x14ac:dyDescent="0.25">
      <c r="A74748" s="41">
        <v>0</v>
      </c>
      <c r="C74748" s="56"/>
      <c r="AC74748" s="56"/>
      <c r="AD74748" s="56"/>
      <c r="AE74748" s="56"/>
    </row>
    <row r="74749" spans="1:31" x14ac:dyDescent="0.25">
      <c r="A74749" s="41">
        <v>0</v>
      </c>
      <c r="C74749" s="56"/>
      <c r="AC74749" s="56"/>
      <c r="AD74749" s="56"/>
      <c r="AE74749" s="56"/>
    </row>
    <row r="74750" spans="1:31" x14ac:dyDescent="0.25">
      <c r="A74750" s="41">
        <v>0</v>
      </c>
      <c r="C74750" s="56"/>
      <c r="AC74750" s="56"/>
      <c r="AD74750" s="56"/>
      <c r="AE74750" s="56"/>
    </row>
    <row r="74751" spans="1:31" x14ac:dyDescent="0.25">
      <c r="A74751" s="41">
        <v>0</v>
      </c>
      <c r="C74751" s="56"/>
      <c r="AC74751" s="56"/>
      <c r="AD74751" s="56"/>
      <c r="AE74751" s="56"/>
    </row>
    <row r="74752" spans="1:31" x14ac:dyDescent="0.25">
      <c r="A74752" s="41">
        <v>0</v>
      </c>
      <c r="C74752" s="56"/>
      <c r="AC74752" s="56"/>
      <c r="AD74752" s="56"/>
      <c r="AE74752" s="56"/>
    </row>
    <row r="74753" spans="1:31" x14ac:dyDescent="0.25">
      <c r="A74753" s="41">
        <v>24</v>
      </c>
      <c r="C74753" s="56"/>
      <c r="AC74753" s="56"/>
      <c r="AD74753" s="56"/>
      <c r="AE74753" s="56"/>
    </row>
    <row r="74754" spans="1:31" x14ac:dyDescent="0.25">
      <c r="A74754" s="41">
        <v>0</v>
      </c>
      <c r="C74754" s="56"/>
      <c r="AC74754" s="56"/>
      <c r="AD74754" s="56"/>
      <c r="AE74754" s="56"/>
    </row>
    <row r="74755" spans="1:31" x14ac:dyDescent="0.25">
      <c r="A74755" s="41">
        <v>0</v>
      </c>
      <c r="C74755" s="56"/>
      <c r="AC74755" s="56"/>
      <c r="AD74755" s="56"/>
      <c r="AE74755" s="56"/>
    </row>
    <row r="74756" spans="1:31" x14ac:dyDescent="0.25">
      <c r="A74756" s="41">
        <v>0</v>
      </c>
      <c r="C74756" s="56"/>
      <c r="AC74756" s="56"/>
      <c r="AD74756" s="56"/>
      <c r="AE74756" s="56"/>
    </row>
    <row r="74757" spans="1:31" x14ac:dyDescent="0.25">
      <c r="A74757" s="41">
        <v>0</v>
      </c>
      <c r="C74757" s="56"/>
      <c r="AC74757" s="56"/>
      <c r="AD74757" s="56"/>
      <c r="AE74757" s="56"/>
    </row>
    <row r="74758" spans="1:31" x14ac:dyDescent="0.25">
      <c r="A74758" s="41">
        <v>0</v>
      </c>
      <c r="C74758" s="56"/>
      <c r="AC74758" s="56"/>
      <c r="AD74758" s="56"/>
      <c r="AE74758" s="56"/>
    </row>
    <row r="74759" spans="1:31" x14ac:dyDescent="0.25">
      <c r="A74759" s="41">
        <v>0</v>
      </c>
      <c r="C74759" s="56"/>
      <c r="AC74759" s="56"/>
      <c r="AD74759" s="56"/>
      <c r="AE74759" s="56"/>
    </row>
    <row r="74760" spans="1:31" x14ac:dyDescent="0.25">
      <c r="A74760" s="41">
        <v>0</v>
      </c>
      <c r="C74760" s="56"/>
      <c r="AC74760" s="56"/>
      <c r="AD74760" s="56"/>
      <c r="AE74760" s="56"/>
    </row>
    <row r="74761" spans="1:31" x14ac:dyDescent="0.25">
      <c r="A74761" s="41">
        <v>0</v>
      </c>
      <c r="C74761" s="56"/>
      <c r="AC74761" s="56"/>
      <c r="AD74761" s="56"/>
      <c r="AE74761" s="56"/>
    </row>
    <row r="74762" spans="1:31" x14ac:dyDescent="0.25">
      <c r="A74762" s="41">
        <v>3155</v>
      </c>
      <c r="C74762" s="56"/>
      <c r="AC74762" s="56"/>
      <c r="AD74762" s="56"/>
      <c r="AE74762" s="56"/>
    </row>
    <row r="74763" spans="1:31" x14ac:dyDescent="0.25">
      <c r="A74763" s="41">
        <v>0</v>
      </c>
      <c r="C74763" s="56"/>
      <c r="AC74763" s="56"/>
      <c r="AD74763" s="56"/>
      <c r="AE74763" s="56"/>
    </row>
    <row r="74764" spans="1:31" x14ac:dyDescent="0.25">
      <c r="A74764" s="41">
        <v>0</v>
      </c>
      <c r="C74764" s="56"/>
      <c r="AC74764" s="56"/>
      <c r="AD74764" s="56"/>
      <c r="AE74764" s="56"/>
    </row>
    <row r="74765" spans="1:31" x14ac:dyDescent="0.25">
      <c r="A74765" s="41">
        <v>0</v>
      </c>
      <c r="C74765" s="56"/>
      <c r="AC74765" s="56"/>
      <c r="AD74765" s="56"/>
      <c r="AE74765" s="56"/>
    </row>
    <row r="74766" spans="1:31" x14ac:dyDescent="0.25">
      <c r="A74766" s="41">
        <v>0</v>
      </c>
      <c r="C74766" s="56"/>
      <c r="AC74766" s="56"/>
      <c r="AD74766" s="56"/>
      <c r="AE74766" s="56"/>
    </row>
    <row r="74767" spans="1:31" x14ac:dyDescent="0.25">
      <c r="A74767" s="41">
        <v>0</v>
      </c>
      <c r="C74767" s="56"/>
      <c r="AC74767" s="56"/>
      <c r="AD74767" s="56"/>
      <c r="AE74767" s="56"/>
    </row>
    <row r="74768" spans="1:31" x14ac:dyDescent="0.25">
      <c r="A74768" s="41">
        <v>233</v>
      </c>
      <c r="C74768" s="56"/>
      <c r="AC74768" s="56"/>
      <c r="AD74768" s="56"/>
      <c r="AE74768" s="56"/>
    </row>
    <row r="74769" spans="1:31" x14ac:dyDescent="0.25">
      <c r="A74769" s="41">
        <v>0</v>
      </c>
      <c r="C74769" s="56"/>
      <c r="AC74769" s="56"/>
      <c r="AD74769" s="56"/>
      <c r="AE74769" s="56"/>
    </row>
    <row r="74770" spans="1:31" x14ac:dyDescent="0.25">
      <c r="A74770" s="41">
        <v>0</v>
      </c>
      <c r="C74770" s="56"/>
      <c r="AC74770" s="56"/>
      <c r="AD74770" s="56"/>
      <c r="AE74770" s="56"/>
    </row>
    <row r="74771" spans="1:31" x14ac:dyDescent="0.25">
      <c r="A74771" s="41">
        <v>0</v>
      </c>
      <c r="C74771" s="56"/>
      <c r="AC74771" s="56"/>
      <c r="AD74771" s="56"/>
      <c r="AE74771" s="56"/>
    </row>
    <row r="74772" spans="1:31" x14ac:dyDescent="0.25">
      <c r="A74772" s="41">
        <v>0</v>
      </c>
      <c r="C74772" s="56"/>
      <c r="AC74772" s="56"/>
      <c r="AD74772" s="56"/>
      <c r="AE74772" s="56"/>
    </row>
    <row r="74773" spans="1:31" x14ac:dyDescent="0.25">
      <c r="A74773" s="41">
        <v>0</v>
      </c>
      <c r="C74773" s="56"/>
      <c r="AC74773" s="56"/>
      <c r="AD74773" s="56"/>
      <c r="AE74773" s="56"/>
    </row>
    <row r="74774" spans="1:31" x14ac:dyDescent="0.25">
      <c r="A74774" s="41">
        <v>0</v>
      </c>
      <c r="C74774" s="56"/>
      <c r="AC74774" s="56"/>
      <c r="AD74774" s="56"/>
      <c r="AE74774" s="56"/>
    </row>
    <row r="74775" spans="1:31" x14ac:dyDescent="0.25">
      <c r="A74775" s="41">
        <v>0</v>
      </c>
      <c r="C74775" s="56"/>
      <c r="AC74775" s="56"/>
      <c r="AD74775" s="56"/>
      <c r="AE74775" s="56"/>
    </row>
    <row r="74776" spans="1:31" x14ac:dyDescent="0.25">
      <c r="A74776" s="41">
        <v>0</v>
      </c>
      <c r="C74776" s="56"/>
      <c r="AC74776" s="56"/>
      <c r="AD74776" s="56"/>
      <c r="AE74776" s="56"/>
    </row>
    <row r="74777" spans="1:31" x14ac:dyDescent="0.25">
      <c r="A74777" s="41">
        <v>0</v>
      </c>
      <c r="C74777" s="56"/>
      <c r="AC74777" s="56"/>
      <c r="AD74777" s="56"/>
      <c r="AE74777" s="56"/>
    </row>
    <row r="74778" spans="1:31" x14ac:dyDescent="0.25">
      <c r="A74778" s="41">
        <v>0</v>
      </c>
      <c r="C74778" s="56"/>
      <c r="AC74778" s="56"/>
      <c r="AD74778" s="56"/>
      <c r="AE74778" s="56"/>
    </row>
    <row r="74779" spans="1:31" x14ac:dyDescent="0.25">
      <c r="A74779" s="41">
        <v>0</v>
      </c>
      <c r="C74779" s="56"/>
      <c r="AC74779" s="56"/>
      <c r="AD74779" s="56"/>
      <c r="AE74779" s="56"/>
    </row>
    <row r="74780" spans="1:31" x14ac:dyDescent="0.25">
      <c r="A74780" s="41">
        <v>0</v>
      </c>
      <c r="C74780" s="56"/>
      <c r="AC74780" s="56"/>
      <c r="AD74780" s="56"/>
      <c r="AE74780" s="56"/>
    </row>
    <row r="74781" spans="1:31" x14ac:dyDescent="0.25">
      <c r="A74781" s="41">
        <v>58</v>
      </c>
      <c r="C74781" s="56"/>
      <c r="AC74781" s="56"/>
      <c r="AD74781" s="56"/>
      <c r="AE74781" s="56"/>
    </row>
    <row r="74782" spans="1:31" x14ac:dyDescent="0.25">
      <c r="A74782" s="41">
        <v>0</v>
      </c>
      <c r="C74782" s="56"/>
      <c r="AC74782" s="56"/>
      <c r="AD74782" s="56"/>
      <c r="AE74782" s="56"/>
    </row>
    <row r="74783" spans="1:31" x14ac:dyDescent="0.25">
      <c r="A74783" s="41">
        <v>0</v>
      </c>
      <c r="C74783" s="56"/>
      <c r="AC74783" s="56"/>
      <c r="AD74783" s="56"/>
      <c r="AE74783" s="56"/>
    </row>
    <row r="74784" spans="1:31" x14ac:dyDescent="0.25">
      <c r="A74784" s="41">
        <v>0</v>
      </c>
      <c r="C74784" s="56"/>
      <c r="AC74784" s="56"/>
      <c r="AD74784" s="56"/>
      <c r="AE74784" s="56"/>
    </row>
    <row r="74785" spans="1:31" x14ac:dyDescent="0.25">
      <c r="A74785" s="41">
        <v>0</v>
      </c>
      <c r="C74785" s="56"/>
      <c r="AC74785" s="56"/>
      <c r="AD74785" s="56"/>
      <c r="AE74785" s="56"/>
    </row>
    <row r="74786" spans="1:31" x14ac:dyDescent="0.25">
      <c r="A74786" s="41">
        <v>0</v>
      </c>
      <c r="C74786" s="56"/>
      <c r="AC74786" s="56"/>
      <c r="AD74786" s="56"/>
      <c r="AE74786" s="56"/>
    </row>
    <row r="74787" spans="1:31" x14ac:dyDescent="0.25">
      <c r="A74787" s="41">
        <v>0</v>
      </c>
      <c r="C74787" s="56"/>
      <c r="AC74787" s="56"/>
      <c r="AD74787" s="56"/>
      <c r="AE74787" s="56"/>
    </row>
    <row r="74788" spans="1:31" x14ac:dyDescent="0.25">
      <c r="A74788" s="41">
        <v>0</v>
      </c>
      <c r="C74788" s="56"/>
      <c r="AC74788" s="56"/>
      <c r="AD74788" s="56"/>
      <c r="AE74788" s="56"/>
    </row>
    <row r="74789" spans="1:31" x14ac:dyDescent="0.25">
      <c r="A74789" s="41">
        <v>0</v>
      </c>
      <c r="C74789" s="56"/>
      <c r="AC74789" s="56"/>
      <c r="AD74789" s="56"/>
      <c r="AE74789" s="56"/>
    </row>
    <row r="74790" spans="1:31" x14ac:dyDescent="0.25">
      <c r="A74790" s="41">
        <v>0</v>
      </c>
      <c r="C74790" s="56"/>
      <c r="AC74790" s="56"/>
      <c r="AD74790" s="56"/>
      <c r="AE74790" s="56"/>
    </row>
    <row r="74791" spans="1:31" x14ac:dyDescent="0.25">
      <c r="A74791" s="41">
        <v>0</v>
      </c>
      <c r="C74791" s="56"/>
      <c r="AC74791" s="56"/>
      <c r="AD74791" s="56"/>
      <c r="AE74791" s="56"/>
    </row>
    <row r="74792" spans="1:31" x14ac:dyDescent="0.25">
      <c r="A74792" s="41">
        <v>0</v>
      </c>
      <c r="C74792" s="56"/>
      <c r="AC74792" s="56"/>
      <c r="AD74792" s="56"/>
      <c r="AE74792" s="56"/>
    </row>
    <row r="74793" spans="1:31" x14ac:dyDescent="0.25">
      <c r="A74793" s="41">
        <v>0</v>
      </c>
      <c r="C74793" s="56"/>
      <c r="AC74793" s="56"/>
      <c r="AD74793" s="56"/>
      <c r="AE74793" s="56"/>
    </row>
    <row r="74794" spans="1:31" x14ac:dyDescent="0.25">
      <c r="A74794" s="41">
        <v>0</v>
      </c>
      <c r="C74794" s="56"/>
      <c r="AC74794" s="56"/>
      <c r="AD74794" s="56"/>
      <c r="AE74794" s="56"/>
    </row>
    <row r="74795" spans="1:31" x14ac:dyDescent="0.25">
      <c r="A74795" s="41">
        <v>0</v>
      </c>
      <c r="C74795" s="56"/>
      <c r="AC74795" s="56"/>
      <c r="AD74795" s="56"/>
      <c r="AE74795" s="56"/>
    </row>
    <row r="74796" spans="1:31" x14ac:dyDescent="0.25">
      <c r="A74796" s="41">
        <v>0</v>
      </c>
      <c r="C74796" s="56"/>
      <c r="AC74796" s="56"/>
      <c r="AD74796" s="56"/>
      <c r="AE74796" s="56"/>
    </row>
    <row r="74797" spans="1:31" x14ac:dyDescent="0.25">
      <c r="A74797" s="41">
        <v>0</v>
      </c>
      <c r="C74797" s="56"/>
      <c r="AC74797" s="56"/>
      <c r="AD74797" s="56"/>
      <c r="AE74797" s="56"/>
    </row>
    <row r="74798" spans="1:31" x14ac:dyDescent="0.25">
      <c r="A74798" s="41">
        <v>0</v>
      </c>
      <c r="C74798" s="56"/>
      <c r="AC74798" s="56"/>
      <c r="AD74798" s="56"/>
      <c r="AE74798" s="56"/>
    </row>
    <row r="74799" spans="1:31" x14ac:dyDescent="0.25">
      <c r="A74799" s="41">
        <v>0</v>
      </c>
      <c r="C74799" s="56"/>
      <c r="AC74799" s="56"/>
      <c r="AD74799" s="56"/>
      <c r="AE74799" s="56"/>
    </row>
    <row r="74800" spans="1:31" x14ac:dyDescent="0.25">
      <c r="A74800" s="41">
        <v>0</v>
      </c>
      <c r="C74800" s="56"/>
      <c r="AC74800" s="56"/>
      <c r="AD74800" s="56"/>
      <c r="AE74800" s="56"/>
    </row>
    <row r="74801" spans="1:31" x14ac:dyDescent="0.25">
      <c r="A74801" s="41">
        <v>0</v>
      </c>
      <c r="C74801" s="56"/>
      <c r="AC74801" s="56"/>
      <c r="AD74801" s="56"/>
      <c r="AE74801" s="56"/>
    </row>
    <row r="74802" spans="1:31" x14ac:dyDescent="0.25">
      <c r="A74802" s="41">
        <v>0</v>
      </c>
      <c r="C74802" s="56"/>
      <c r="AC74802" s="56"/>
      <c r="AD74802" s="56"/>
      <c r="AE74802" s="56"/>
    </row>
    <row r="74803" spans="1:31" x14ac:dyDescent="0.25">
      <c r="A74803" s="41">
        <v>0</v>
      </c>
      <c r="C74803" s="56"/>
      <c r="AC74803" s="56"/>
      <c r="AD74803" s="56"/>
      <c r="AE74803" s="56"/>
    </row>
    <row r="74804" spans="1:31" x14ac:dyDescent="0.25">
      <c r="A74804" s="41">
        <v>0</v>
      </c>
      <c r="C74804" s="56"/>
      <c r="AC74804" s="56"/>
      <c r="AD74804" s="56"/>
      <c r="AE74804" s="56"/>
    </row>
    <row r="74805" spans="1:31" x14ac:dyDescent="0.25">
      <c r="A74805" s="41">
        <v>0</v>
      </c>
      <c r="C74805" s="56"/>
      <c r="AC74805" s="56"/>
      <c r="AD74805" s="56"/>
      <c r="AE74805" s="56"/>
    </row>
    <row r="74806" spans="1:31" x14ac:dyDescent="0.25">
      <c r="A74806" s="41">
        <v>0</v>
      </c>
      <c r="C74806" s="56"/>
      <c r="AC74806" s="56"/>
      <c r="AD74806" s="56"/>
      <c r="AE74806" s="56"/>
    </row>
    <row r="74807" spans="1:31" x14ac:dyDescent="0.25">
      <c r="A74807" s="41">
        <v>0</v>
      </c>
      <c r="C74807" s="56"/>
      <c r="AC74807" s="56"/>
      <c r="AD74807" s="56"/>
      <c r="AE74807" s="56"/>
    </row>
    <row r="74808" spans="1:31" x14ac:dyDescent="0.25">
      <c r="A74808" s="41">
        <v>0</v>
      </c>
      <c r="C74808" s="56"/>
      <c r="AC74808" s="56"/>
      <c r="AD74808" s="56"/>
      <c r="AE74808" s="56"/>
    </row>
    <row r="74809" spans="1:31" x14ac:dyDescent="0.25">
      <c r="A74809" s="41">
        <v>0</v>
      </c>
      <c r="C74809" s="56"/>
      <c r="AC74809" s="56"/>
      <c r="AD74809" s="56"/>
      <c r="AE74809" s="56"/>
    </row>
    <row r="74810" spans="1:31" x14ac:dyDescent="0.25">
      <c r="A74810" s="41">
        <v>0</v>
      </c>
      <c r="C74810" s="56"/>
      <c r="AC74810" s="56"/>
      <c r="AD74810" s="56"/>
      <c r="AE74810" s="56"/>
    </row>
    <row r="74811" spans="1:31" x14ac:dyDescent="0.25">
      <c r="A74811" s="41">
        <v>0</v>
      </c>
      <c r="C74811" s="56"/>
      <c r="AC74811" s="56"/>
      <c r="AD74811" s="56"/>
      <c r="AE74811" s="56"/>
    </row>
    <row r="74812" spans="1:31" x14ac:dyDescent="0.25">
      <c r="A74812" s="41">
        <v>0</v>
      </c>
      <c r="C74812" s="56"/>
      <c r="AC74812" s="56"/>
      <c r="AD74812" s="56"/>
      <c r="AE74812" s="56"/>
    </row>
    <row r="74813" spans="1:31" x14ac:dyDescent="0.25">
      <c r="A74813" s="41">
        <v>0</v>
      </c>
      <c r="C74813" s="56"/>
      <c r="AC74813" s="56"/>
      <c r="AD74813" s="56"/>
      <c r="AE74813" s="56"/>
    </row>
    <row r="74814" spans="1:31" x14ac:dyDescent="0.25">
      <c r="A74814" s="41">
        <v>0</v>
      </c>
      <c r="C74814" s="56"/>
      <c r="AC74814" s="56"/>
      <c r="AD74814" s="56"/>
      <c r="AE74814" s="56"/>
    </row>
    <row r="74815" spans="1:31" x14ac:dyDescent="0.25">
      <c r="A74815" s="41">
        <v>0</v>
      </c>
      <c r="C74815" s="56"/>
      <c r="AC74815" s="56"/>
      <c r="AD74815" s="56"/>
      <c r="AE74815" s="56"/>
    </row>
    <row r="74816" spans="1:31" x14ac:dyDescent="0.25">
      <c r="A74816" s="41">
        <v>0</v>
      </c>
      <c r="C74816" s="56"/>
      <c r="AC74816" s="56"/>
      <c r="AD74816" s="56"/>
      <c r="AE74816" s="56"/>
    </row>
    <row r="74817" spans="1:31" x14ac:dyDescent="0.25">
      <c r="A74817" s="41">
        <v>0</v>
      </c>
      <c r="C74817" s="56"/>
      <c r="AC74817" s="56"/>
      <c r="AD74817" s="56"/>
      <c r="AE74817" s="56"/>
    </row>
    <row r="74818" spans="1:31" x14ac:dyDescent="0.25">
      <c r="A74818" s="41">
        <v>0</v>
      </c>
      <c r="C74818" s="56"/>
      <c r="AC74818" s="56"/>
      <c r="AD74818" s="56"/>
      <c r="AE74818" s="56"/>
    </row>
    <row r="74819" spans="1:31" x14ac:dyDescent="0.25">
      <c r="A74819" s="41">
        <v>0</v>
      </c>
      <c r="C74819" s="56"/>
      <c r="AC74819" s="56"/>
      <c r="AD74819" s="56"/>
      <c r="AE74819" s="56"/>
    </row>
    <row r="74820" spans="1:31" x14ac:dyDescent="0.25">
      <c r="A74820" s="41">
        <v>0</v>
      </c>
      <c r="C74820" s="56"/>
      <c r="AC74820" s="56"/>
      <c r="AD74820" s="56"/>
      <c r="AE74820" s="56"/>
    </row>
    <row r="74821" spans="1:31" x14ac:dyDescent="0.25">
      <c r="A74821" s="41">
        <v>0</v>
      </c>
      <c r="C74821" s="56"/>
      <c r="AC74821" s="56"/>
      <c r="AD74821" s="56"/>
      <c r="AE74821" s="56"/>
    </row>
    <row r="74822" spans="1:31" x14ac:dyDescent="0.25">
      <c r="A74822" s="41">
        <v>0</v>
      </c>
      <c r="C74822" s="56"/>
      <c r="AC74822" s="56"/>
      <c r="AD74822" s="56"/>
      <c r="AE74822" s="56"/>
    </row>
    <row r="74823" spans="1:31" x14ac:dyDescent="0.25">
      <c r="A74823" s="41">
        <v>0</v>
      </c>
      <c r="C74823" s="56"/>
      <c r="AC74823" s="56"/>
      <c r="AD74823" s="56"/>
      <c r="AE74823" s="56"/>
    </row>
    <row r="74824" spans="1:31" x14ac:dyDescent="0.25">
      <c r="A74824" s="41">
        <v>0</v>
      </c>
      <c r="C74824" s="56"/>
      <c r="AC74824" s="56"/>
      <c r="AD74824" s="56"/>
      <c r="AE74824" s="56"/>
    </row>
    <row r="74825" spans="1:31" x14ac:dyDescent="0.25">
      <c r="A74825" s="41">
        <v>0</v>
      </c>
      <c r="C74825" s="56"/>
      <c r="AC74825" s="56"/>
      <c r="AD74825" s="56"/>
      <c r="AE74825" s="56"/>
    </row>
    <row r="74826" spans="1:31" x14ac:dyDescent="0.25">
      <c r="A74826" s="41">
        <v>0</v>
      </c>
      <c r="C74826" s="56"/>
      <c r="AC74826" s="56"/>
      <c r="AD74826" s="56"/>
      <c r="AE74826" s="56"/>
    </row>
    <row r="74827" spans="1:31" x14ac:dyDescent="0.25">
      <c r="A74827" s="41">
        <v>0</v>
      </c>
      <c r="C74827" s="56"/>
      <c r="AC74827" s="56"/>
      <c r="AD74827" s="56"/>
      <c r="AE74827" s="56"/>
    </row>
    <row r="74828" spans="1:31" x14ac:dyDescent="0.25">
      <c r="A74828" s="41">
        <v>0</v>
      </c>
      <c r="C74828" s="56"/>
      <c r="AC74828" s="56"/>
      <c r="AD74828" s="56"/>
      <c r="AE74828" s="56"/>
    </row>
    <row r="74829" spans="1:31" x14ac:dyDescent="0.25">
      <c r="A74829" s="41">
        <v>0</v>
      </c>
      <c r="C74829" s="56"/>
      <c r="AC74829" s="56"/>
      <c r="AD74829" s="56"/>
      <c r="AE74829" s="56"/>
    </row>
    <row r="74830" spans="1:31" x14ac:dyDescent="0.25">
      <c r="A74830" s="41">
        <v>0</v>
      </c>
      <c r="C74830" s="56"/>
      <c r="AC74830" s="56"/>
      <c r="AD74830" s="56"/>
      <c r="AE74830" s="56"/>
    </row>
    <row r="74831" spans="1:31" x14ac:dyDescent="0.25">
      <c r="A74831" s="41">
        <v>0</v>
      </c>
      <c r="C74831" s="56"/>
      <c r="AC74831" s="56"/>
      <c r="AD74831" s="56"/>
      <c r="AE74831" s="56"/>
    </row>
    <row r="74832" spans="1:31" x14ac:dyDescent="0.25">
      <c r="A74832" s="41">
        <v>0</v>
      </c>
      <c r="C74832" s="56"/>
      <c r="AC74832" s="56"/>
      <c r="AD74832" s="56"/>
      <c r="AE74832" s="56"/>
    </row>
    <row r="74833" spans="1:31" x14ac:dyDescent="0.25">
      <c r="A74833" s="41">
        <v>0</v>
      </c>
      <c r="C74833" s="56"/>
      <c r="AC74833" s="56"/>
      <c r="AD74833" s="56"/>
      <c r="AE74833" s="56"/>
    </row>
    <row r="74834" spans="1:31" x14ac:dyDescent="0.25">
      <c r="A74834" s="41">
        <v>0</v>
      </c>
      <c r="C74834" s="56"/>
      <c r="AC74834" s="56"/>
      <c r="AD74834" s="56"/>
      <c r="AE74834" s="56"/>
    </row>
    <row r="74835" spans="1:31" x14ac:dyDescent="0.25">
      <c r="A74835" s="41">
        <v>0</v>
      </c>
      <c r="C74835" s="56"/>
      <c r="AC74835" s="56"/>
      <c r="AD74835" s="56"/>
      <c r="AE74835" s="56"/>
    </row>
    <row r="74836" spans="1:31" x14ac:dyDescent="0.25">
      <c r="A74836" s="41">
        <v>0</v>
      </c>
      <c r="C74836" s="56"/>
      <c r="AC74836" s="56"/>
      <c r="AD74836" s="56"/>
      <c r="AE74836" s="56"/>
    </row>
    <row r="74837" spans="1:31" x14ac:dyDescent="0.25">
      <c r="A74837" s="41">
        <v>0</v>
      </c>
      <c r="C74837" s="56"/>
      <c r="AC74837" s="56"/>
      <c r="AD74837" s="56"/>
      <c r="AE74837" s="56"/>
    </row>
    <row r="74838" spans="1:31" x14ac:dyDescent="0.25">
      <c r="A74838" s="41">
        <v>0</v>
      </c>
      <c r="C74838" s="56"/>
      <c r="AC74838" s="56"/>
      <c r="AD74838" s="56"/>
      <c r="AE74838" s="56"/>
    </row>
    <row r="74839" spans="1:31" x14ac:dyDescent="0.25">
      <c r="A74839" s="41">
        <v>0</v>
      </c>
      <c r="C74839" s="56"/>
      <c r="AC74839" s="56"/>
      <c r="AD74839" s="56"/>
      <c r="AE74839" s="56"/>
    </row>
    <row r="74840" spans="1:31" x14ac:dyDescent="0.25">
      <c r="A74840" s="41">
        <v>0</v>
      </c>
      <c r="C74840" s="56"/>
      <c r="AC74840" s="56"/>
      <c r="AD74840" s="56"/>
      <c r="AE74840" s="56"/>
    </row>
    <row r="74841" spans="1:31" x14ac:dyDescent="0.25">
      <c r="A74841" s="41">
        <v>0</v>
      </c>
      <c r="C74841" s="56"/>
      <c r="AC74841" s="56"/>
      <c r="AD74841" s="56"/>
      <c r="AE74841" s="56"/>
    </row>
    <row r="74842" spans="1:31" x14ac:dyDescent="0.25">
      <c r="A74842" s="41">
        <v>0</v>
      </c>
      <c r="C74842" s="56"/>
      <c r="AC74842" s="56"/>
      <c r="AD74842" s="56"/>
      <c r="AE74842" s="56"/>
    </row>
    <row r="74843" spans="1:31" x14ac:dyDescent="0.25">
      <c r="A74843" s="41">
        <v>0</v>
      </c>
      <c r="C74843" s="56"/>
      <c r="AC74843" s="56"/>
      <c r="AD74843" s="56"/>
      <c r="AE74843" s="56"/>
    </row>
    <row r="74844" spans="1:31" x14ac:dyDescent="0.25">
      <c r="A74844" s="41">
        <v>0</v>
      </c>
      <c r="C74844" s="56"/>
      <c r="AC74844" s="56"/>
      <c r="AD74844" s="56"/>
      <c r="AE74844" s="56"/>
    </row>
    <row r="74845" spans="1:31" x14ac:dyDescent="0.25">
      <c r="A74845" s="41">
        <v>0</v>
      </c>
      <c r="C74845" s="56"/>
      <c r="AC74845" s="56"/>
      <c r="AD74845" s="56"/>
      <c r="AE74845" s="56"/>
    </row>
    <row r="74846" spans="1:31" x14ac:dyDescent="0.25">
      <c r="A74846" s="41">
        <v>0</v>
      </c>
      <c r="C74846" s="56"/>
      <c r="AC74846" s="56"/>
      <c r="AD74846" s="56"/>
      <c r="AE74846" s="56"/>
    </row>
    <row r="74847" spans="1:31" x14ac:dyDescent="0.25">
      <c r="A74847" s="41">
        <v>0</v>
      </c>
      <c r="C74847" s="56"/>
      <c r="AC74847" s="56"/>
      <c r="AD74847" s="56"/>
      <c r="AE74847" s="56"/>
    </row>
    <row r="74848" spans="1:31" x14ac:dyDescent="0.25">
      <c r="A74848" s="41">
        <v>0</v>
      </c>
      <c r="C74848" s="56"/>
      <c r="AC74848" s="56"/>
      <c r="AD74848" s="56"/>
      <c r="AE74848" s="56"/>
    </row>
    <row r="74849" spans="1:31" x14ac:dyDescent="0.25">
      <c r="A74849" s="41">
        <v>0</v>
      </c>
      <c r="C74849" s="56"/>
      <c r="AC74849" s="56"/>
      <c r="AD74849" s="56"/>
      <c r="AE74849" s="56"/>
    </row>
    <row r="74850" spans="1:31" x14ac:dyDescent="0.25">
      <c r="A74850" s="41">
        <v>0</v>
      </c>
      <c r="C74850" s="56"/>
      <c r="AC74850" s="56"/>
      <c r="AD74850" s="56"/>
      <c r="AE74850" s="56"/>
    </row>
    <row r="74851" spans="1:31" x14ac:dyDescent="0.25">
      <c r="A74851" s="41">
        <v>0</v>
      </c>
      <c r="C74851" s="56"/>
      <c r="AC74851" s="56"/>
      <c r="AD74851" s="56"/>
      <c r="AE74851" s="56"/>
    </row>
    <row r="74852" spans="1:31" x14ac:dyDescent="0.25">
      <c r="A74852" s="41">
        <v>0</v>
      </c>
      <c r="C74852" s="56"/>
      <c r="AC74852" s="56"/>
      <c r="AD74852" s="56"/>
      <c r="AE74852" s="56"/>
    </row>
    <row r="74853" spans="1:31" x14ac:dyDescent="0.25">
      <c r="A74853" s="41">
        <v>0</v>
      </c>
      <c r="C74853" s="56"/>
      <c r="AC74853" s="56"/>
      <c r="AD74853" s="56"/>
      <c r="AE74853" s="56"/>
    </row>
    <row r="74854" spans="1:31" x14ac:dyDescent="0.25">
      <c r="A74854" s="41">
        <v>0</v>
      </c>
      <c r="C74854" s="56"/>
      <c r="AC74854" s="56"/>
      <c r="AD74854" s="56"/>
      <c r="AE74854" s="56"/>
    </row>
    <row r="74855" spans="1:31" x14ac:dyDescent="0.25">
      <c r="A74855" s="41">
        <v>0</v>
      </c>
      <c r="C74855" s="56"/>
      <c r="AC74855" s="56"/>
      <c r="AD74855" s="56"/>
      <c r="AE74855" s="56"/>
    </row>
    <row r="74856" spans="1:31" x14ac:dyDescent="0.25">
      <c r="A74856" s="41">
        <v>0</v>
      </c>
      <c r="C74856" s="56"/>
      <c r="AC74856" s="56"/>
      <c r="AD74856" s="56"/>
      <c r="AE74856" s="56"/>
    </row>
    <row r="74857" spans="1:31" x14ac:dyDescent="0.25">
      <c r="A74857" s="41">
        <v>0</v>
      </c>
      <c r="C74857" s="56"/>
      <c r="AC74857" s="56"/>
      <c r="AD74857" s="56"/>
      <c r="AE74857" s="56"/>
    </row>
    <row r="74858" spans="1:31" x14ac:dyDescent="0.25">
      <c r="A74858" s="41">
        <v>0</v>
      </c>
      <c r="C74858" s="56"/>
      <c r="AC74858" s="56"/>
      <c r="AD74858" s="56"/>
      <c r="AE74858" s="56"/>
    </row>
    <row r="74859" spans="1:31" x14ac:dyDescent="0.25">
      <c r="A74859" s="41">
        <v>0</v>
      </c>
      <c r="C74859" s="56"/>
      <c r="AC74859" s="56"/>
      <c r="AD74859" s="56"/>
      <c r="AE74859" s="56"/>
    </row>
    <row r="74860" spans="1:31" x14ac:dyDescent="0.25">
      <c r="A74860" s="41">
        <v>0</v>
      </c>
      <c r="C74860" s="56"/>
      <c r="AC74860" s="56"/>
      <c r="AD74860" s="56"/>
      <c r="AE74860" s="56"/>
    </row>
    <row r="74861" spans="1:31" x14ac:dyDescent="0.25">
      <c r="A74861" s="41">
        <v>0</v>
      </c>
      <c r="C74861" s="56"/>
      <c r="AC74861" s="56"/>
      <c r="AD74861" s="56"/>
      <c r="AE74861" s="56"/>
    </row>
    <row r="74862" spans="1:31" x14ac:dyDescent="0.25">
      <c r="A74862" s="41">
        <v>0</v>
      </c>
      <c r="C74862" s="56"/>
      <c r="AC74862" s="56"/>
      <c r="AD74862" s="56"/>
      <c r="AE74862" s="56"/>
    </row>
    <row r="74863" spans="1:31" x14ac:dyDescent="0.25">
      <c r="A74863" s="41">
        <v>0</v>
      </c>
      <c r="C74863" s="56"/>
      <c r="AC74863" s="56"/>
      <c r="AD74863" s="56"/>
      <c r="AE74863" s="56"/>
    </row>
    <row r="74864" spans="1:31" x14ac:dyDescent="0.25">
      <c r="A74864" s="41">
        <v>0</v>
      </c>
      <c r="C74864" s="56"/>
      <c r="AC74864" s="56"/>
      <c r="AD74864" s="56"/>
      <c r="AE74864" s="56"/>
    </row>
    <row r="74865" spans="1:31" x14ac:dyDescent="0.25">
      <c r="A74865" s="41">
        <v>0</v>
      </c>
      <c r="C74865" s="56"/>
      <c r="AC74865" s="56"/>
      <c r="AD74865" s="56"/>
      <c r="AE74865" s="56"/>
    </row>
    <row r="74866" spans="1:31" x14ac:dyDescent="0.25">
      <c r="A74866" s="41">
        <v>0</v>
      </c>
      <c r="C74866" s="56"/>
      <c r="AC74866" s="56"/>
      <c r="AD74866" s="56"/>
      <c r="AE74866" s="56"/>
    </row>
    <row r="74867" spans="1:31" x14ac:dyDescent="0.25">
      <c r="A74867" s="41">
        <v>0</v>
      </c>
      <c r="C74867" s="56"/>
      <c r="AC74867" s="56"/>
      <c r="AD74867" s="56"/>
      <c r="AE74867" s="56"/>
    </row>
    <row r="74868" spans="1:31" x14ac:dyDescent="0.25">
      <c r="A74868" s="41">
        <v>0</v>
      </c>
      <c r="C74868" s="56"/>
      <c r="AC74868" s="56"/>
      <c r="AD74868" s="56"/>
      <c r="AE74868" s="56"/>
    </row>
    <row r="74869" spans="1:31" x14ac:dyDescent="0.25">
      <c r="A74869" s="41">
        <v>0</v>
      </c>
      <c r="C74869" s="56"/>
      <c r="AC74869" s="56"/>
      <c r="AD74869" s="56"/>
      <c r="AE74869" s="56"/>
    </row>
    <row r="74870" spans="1:31" x14ac:dyDescent="0.25">
      <c r="A74870" s="41">
        <v>0</v>
      </c>
      <c r="C74870" s="56"/>
      <c r="AC74870" s="56"/>
      <c r="AD74870" s="56"/>
      <c r="AE74870" s="56"/>
    </row>
    <row r="74871" spans="1:31" x14ac:dyDescent="0.25">
      <c r="A74871" s="41">
        <v>0</v>
      </c>
      <c r="C74871" s="56"/>
      <c r="AC74871" s="56"/>
      <c r="AD74871" s="56"/>
      <c r="AE74871" s="56"/>
    </row>
    <row r="74872" spans="1:31" x14ac:dyDescent="0.25">
      <c r="A74872" s="41">
        <v>0</v>
      </c>
      <c r="C74872" s="56"/>
      <c r="AC74872" s="56"/>
      <c r="AD74872" s="56"/>
      <c r="AE74872" s="56"/>
    </row>
    <row r="74873" spans="1:31" x14ac:dyDescent="0.25">
      <c r="A74873" s="41">
        <v>0</v>
      </c>
      <c r="C74873" s="56"/>
      <c r="AC74873" s="56"/>
      <c r="AD74873" s="56"/>
      <c r="AE74873" s="56"/>
    </row>
    <row r="74874" spans="1:31" x14ac:dyDescent="0.25">
      <c r="A74874" s="41">
        <v>0</v>
      </c>
      <c r="C74874" s="56"/>
      <c r="AC74874" s="56"/>
      <c r="AD74874" s="56"/>
      <c r="AE74874" s="56"/>
    </row>
    <row r="74875" spans="1:31" x14ac:dyDescent="0.25">
      <c r="A74875" s="41">
        <v>0</v>
      </c>
      <c r="C74875" s="56"/>
      <c r="AC74875" s="56"/>
      <c r="AD74875" s="56"/>
      <c r="AE74875" s="56"/>
    </row>
    <row r="74876" spans="1:31" x14ac:dyDescent="0.25">
      <c r="A74876" s="41">
        <v>0</v>
      </c>
      <c r="C74876" s="56"/>
      <c r="AC74876" s="56"/>
      <c r="AD74876" s="56"/>
      <c r="AE74876" s="56"/>
    </row>
    <row r="74877" spans="1:31" x14ac:dyDescent="0.25">
      <c r="A74877" s="41">
        <v>0</v>
      </c>
      <c r="C74877" s="56"/>
      <c r="AC74877" s="56"/>
      <c r="AD74877" s="56"/>
      <c r="AE74877" s="56"/>
    </row>
    <row r="74878" spans="1:31" x14ac:dyDescent="0.25">
      <c r="A74878" s="41">
        <v>0</v>
      </c>
      <c r="C74878" s="56"/>
      <c r="AC74878" s="56"/>
      <c r="AD74878" s="56"/>
      <c r="AE74878" s="56"/>
    </row>
    <row r="74879" spans="1:31" x14ac:dyDescent="0.25">
      <c r="A74879" s="41">
        <v>0</v>
      </c>
      <c r="C74879" s="56"/>
      <c r="AC74879" s="56"/>
      <c r="AD74879" s="56"/>
      <c r="AE74879" s="56"/>
    </row>
    <row r="74880" spans="1:31" x14ac:dyDescent="0.25">
      <c r="A74880" s="41">
        <v>0</v>
      </c>
      <c r="C74880" s="56"/>
      <c r="AC74880" s="56"/>
      <c r="AD74880" s="56"/>
      <c r="AE74880" s="56"/>
    </row>
    <row r="74881" spans="1:31" x14ac:dyDescent="0.25">
      <c r="A74881" s="41">
        <v>0</v>
      </c>
      <c r="C74881" s="56"/>
      <c r="AC74881" s="56"/>
      <c r="AD74881" s="56"/>
      <c r="AE74881" s="56"/>
    </row>
    <row r="74882" spans="1:31" x14ac:dyDescent="0.25">
      <c r="A74882" s="41">
        <v>0</v>
      </c>
      <c r="C74882" s="56"/>
      <c r="AC74882" s="56"/>
      <c r="AD74882" s="56"/>
      <c r="AE74882" s="56"/>
    </row>
    <row r="74883" spans="1:31" x14ac:dyDescent="0.25">
      <c r="A74883" s="41">
        <v>0</v>
      </c>
      <c r="C74883" s="56"/>
      <c r="AC74883" s="56"/>
      <c r="AD74883" s="56"/>
      <c r="AE74883" s="56"/>
    </row>
    <row r="74884" spans="1:31" x14ac:dyDescent="0.25">
      <c r="A74884" s="41">
        <v>0</v>
      </c>
      <c r="C74884" s="56"/>
      <c r="AC74884" s="56"/>
      <c r="AD74884" s="56"/>
      <c r="AE74884" s="56"/>
    </row>
    <row r="74885" spans="1:31" x14ac:dyDescent="0.25">
      <c r="A74885" s="41">
        <v>0</v>
      </c>
      <c r="C74885" s="56"/>
      <c r="AC74885" s="56"/>
      <c r="AD74885" s="56"/>
      <c r="AE74885" s="56"/>
    </row>
    <row r="74886" spans="1:31" x14ac:dyDescent="0.25">
      <c r="A74886" s="41">
        <v>0</v>
      </c>
      <c r="C74886" s="56"/>
      <c r="AC74886" s="56"/>
      <c r="AD74886" s="56"/>
      <c r="AE74886" s="56"/>
    </row>
    <row r="74887" spans="1:31" x14ac:dyDescent="0.25">
      <c r="A74887" s="41">
        <v>0</v>
      </c>
      <c r="C74887" s="56"/>
      <c r="AC74887" s="56"/>
      <c r="AD74887" s="56"/>
      <c r="AE74887" s="56"/>
    </row>
    <row r="74888" spans="1:31" x14ac:dyDescent="0.25">
      <c r="A74888" s="41">
        <v>0</v>
      </c>
      <c r="C74888" s="56"/>
      <c r="AC74888" s="56"/>
      <c r="AD74888" s="56"/>
      <c r="AE74888" s="56"/>
    </row>
    <row r="74889" spans="1:31" x14ac:dyDescent="0.25">
      <c r="A74889" s="41">
        <v>0</v>
      </c>
      <c r="C74889" s="56"/>
      <c r="AC74889" s="56"/>
      <c r="AD74889" s="56"/>
      <c r="AE74889" s="56"/>
    </row>
    <row r="74890" spans="1:31" x14ac:dyDescent="0.25">
      <c r="A74890" s="41">
        <v>0</v>
      </c>
      <c r="C74890" s="56"/>
      <c r="AC74890" s="56"/>
      <c r="AD74890" s="56"/>
      <c r="AE74890" s="56"/>
    </row>
    <row r="74891" spans="1:31" x14ac:dyDescent="0.25">
      <c r="A74891" s="41">
        <v>0</v>
      </c>
      <c r="C74891" s="56"/>
      <c r="AC74891" s="56"/>
      <c r="AD74891" s="56"/>
      <c r="AE74891" s="56"/>
    </row>
    <row r="74892" spans="1:31" x14ac:dyDescent="0.25">
      <c r="A74892" s="41">
        <v>0</v>
      </c>
      <c r="C74892" s="56"/>
      <c r="AC74892" s="56"/>
      <c r="AD74892" s="56"/>
      <c r="AE74892" s="56"/>
    </row>
    <row r="74893" spans="1:31" x14ac:dyDescent="0.25">
      <c r="A74893" s="41">
        <v>0</v>
      </c>
      <c r="C74893" s="56"/>
      <c r="AC74893" s="56"/>
      <c r="AD74893" s="56"/>
      <c r="AE74893" s="56"/>
    </row>
    <row r="74894" spans="1:31" x14ac:dyDescent="0.25">
      <c r="A74894" s="41">
        <v>0</v>
      </c>
      <c r="C74894" s="56"/>
      <c r="AC74894" s="56"/>
      <c r="AD74894" s="56"/>
      <c r="AE74894" s="56"/>
    </row>
    <row r="74895" spans="1:31" x14ac:dyDescent="0.25">
      <c r="A74895" s="41">
        <v>0</v>
      </c>
      <c r="C74895" s="56"/>
      <c r="AC74895" s="56"/>
      <c r="AD74895" s="56"/>
      <c r="AE74895" s="56"/>
    </row>
    <row r="74896" spans="1:31" x14ac:dyDescent="0.25">
      <c r="A74896" s="41">
        <v>0</v>
      </c>
      <c r="C74896" s="56"/>
      <c r="AC74896" s="56"/>
      <c r="AD74896" s="56"/>
      <c r="AE74896" s="56"/>
    </row>
    <row r="74897" spans="1:31" x14ac:dyDescent="0.25">
      <c r="A74897" s="41">
        <v>0</v>
      </c>
      <c r="C74897" s="56"/>
      <c r="AC74897" s="56"/>
      <c r="AD74897" s="56"/>
      <c r="AE74897" s="56"/>
    </row>
    <row r="74898" spans="1:31" x14ac:dyDescent="0.25">
      <c r="A74898" s="41">
        <v>0</v>
      </c>
      <c r="C74898" s="56"/>
      <c r="AC74898" s="56"/>
      <c r="AD74898" s="56"/>
      <c r="AE74898" s="56"/>
    </row>
    <row r="74899" spans="1:31" x14ac:dyDescent="0.25">
      <c r="A74899" s="41">
        <v>0</v>
      </c>
      <c r="C74899" s="56"/>
      <c r="AC74899" s="56"/>
      <c r="AD74899" s="56"/>
      <c r="AE74899" s="56"/>
    </row>
    <row r="74900" spans="1:31" x14ac:dyDescent="0.25">
      <c r="A74900" s="41">
        <v>0</v>
      </c>
      <c r="C74900" s="56"/>
      <c r="AC74900" s="56"/>
      <c r="AD74900" s="56"/>
      <c r="AE74900" s="56"/>
    </row>
    <row r="74901" spans="1:31" x14ac:dyDescent="0.25">
      <c r="A74901" s="41">
        <v>0</v>
      </c>
      <c r="C74901" s="56"/>
      <c r="AC74901" s="56"/>
      <c r="AD74901" s="56"/>
      <c r="AE74901" s="56"/>
    </row>
    <row r="74902" spans="1:31" x14ac:dyDescent="0.25">
      <c r="A74902" s="41">
        <v>0</v>
      </c>
      <c r="C74902" s="56"/>
      <c r="AC74902" s="56"/>
      <c r="AD74902" s="56"/>
      <c r="AE74902" s="56"/>
    </row>
    <row r="74903" spans="1:31" x14ac:dyDescent="0.25">
      <c r="A74903" s="41">
        <v>0</v>
      </c>
      <c r="C74903" s="56"/>
      <c r="AC74903" s="56"/>
      <c r="AD74903" s="56"/>
      <c r="AE74903" s="56"/>
    </row>
    <row r="74904" spans="1:31" x14ac:dyDescent="0.25">
      <c r="A74904" s="41">
        <v>0</v>
      </c>
      <c r="C74904" s="56"/>
      <c r="AC74904" s="56"/>
      <c r="AD74904" s="56"/>
      <c r="AE74904" s="56"/>
    </row>
    <row r="74905" spans="1:31" x14ac:dyDescent="0.25">
      <c r="A74905" s="41">
        <v>0</v>
      </c>
      <c r="C74905" s="56"/>
      <c r="AC74905" s="56"/>
      <c r="AD74905" s="56"/>
      <c r="AE74905" s="56"/>
    </row>
    <row r="74906" spans="1:31" x14ac:dyDescent="0.25">
      <c r="A74906" s="41">
        <v>0</v>
      </c>
      <c r="C74906" s="56"/>
      <c r="AC74906" s="56"/>
      <c r="AD74906" s="56"/>
      <c r="AE74906" s="56"/>
    </row>
    <row r="74907" spans="1:31" x14ac:dyDescent="0.25">
      <c r="A74907" s="41">
        <v>0</v>
      </c>
      <c r="C74907" s="56"/>
      <c r="AC74907" s="56"/>
      <c r="AD74907" s="56"/>
      <c r="AE74907" s="56"/>
    </row>
    <row r="74908" spans="1:31" x14ac:dyDescent="0.25">
      <c r="A74908" s="41">
        <v>0</v>
      </c>
      <c r="C74908" s="56"/>
      <c r="AC74908" s="56"/>
      <c r="AD74908" s="56"/>
      <c r="AE74908" s="56"/>
    </row>
    <row r="74909" spans="1:31" x14ac:dyDescent="0.25">
      <c r="A74909" s="41">
        <v>0</v>
      </c>
      <c r="C74909" s="56"/>
      <c r="AC74909" s="56"/>
      <c r="AD74909" s="56"/>
      <c r="AE74909" s="56"/>
    </row>
    <row r="74910" spans="1:31" x14ac:dyDescent="0.25">
      <c r="A74910" s="41">
        <v>0</v>
      </c>
      <c r="C74910" s="56"/>
      <c r="AC74910" s="56"/>
      <c r="AD74910" s="56"/>
      <c r="AE74910" s="56"/>
    </row>
    <row r="74911" spans="1:31" x14ac:dyDescent="0.25">
      <c r="A74911" s="41">
        <v>0</v>
      </c>
      <c r="C74911" s="56"/>
      <c r="AC74911" s="56"/>
      <c r="AD74911" s="56"/>
      <c r="AE74911" s="56"/>
    </row>
    <row r="74912" spans="1:31" x14ac:dyDescent="0.25">
      <c r="A74912" s="41">
        <v>0</v>
      </c>
      <c r="C74912" s="56"/>
      <c r="AC74912" s="56"/>
      <c r="AD74912" s="56"/>
      <c r="AE74912" s="56"/>
    </row>
    <row r="74913" spans="1:31" x14ac:dyDescent="0.25">
      <c r="A74913" s="41">
        <v>0</v>
      </c>
      <c r="C74913" s="56"/>
      <c r="AC74913" s="56"/>
      <c r="AD74913" s="56"/>
      <c r="AE74913" s="56"/>
    </row>
    <row r="74914" spans="1:31" x14ac:dyDescent="0.25">
      <c r="A74914" s="41">
        <v>0</v>
      </c>
      <c r="C74914" s="56"/>
      <c r="AC74914" s="56"/>
      <c r="AD74914" s="56"/>
      <c r="AE74914" s="56"/>
    </row>
    <row r="74915" spans="1:31" x14ac:dyDescent="0.25">
      <c r="A74915" s="41">
        <v>0</v>
      </c>
      <c r="C74915" s="56"/>
      <c r="AC74915" s="56"/>
      <c r="AD74915" s="56"/>
      <c r="AE74915" s="56"/>
    </row>
    <row r="74916" spans="1:31" x14ac:dyDescent="0.25">
      <c r="A74916" s="41">
        <v>0</v>
      </c>
      <c r="C74916" s="56"/>
      <c r="AC74916" s="56"/>
      <c r="AD74916" s="56"/>
      <c r="AE74916" s="56"/>
    </row>
    <row r="74917" spans="1:31" x14ac:dyDescent="0.25">
      <c r="A74917" s="41">
        <v>0</v>
      </c>
      <c r="C74917" s="56"/>
      <c r="AC74917" s="56"/>
      <c r="AD74917" s="56"/>
      <c r="AE74917" s="56"/>
    </row>
    <row r="74918" spans="1:31" x14ac:dyDescent="0.25">
      <c r="A74918" s="41">
        <v>0</v>
      </c>
      <c r="C74918" s="56"/>
      <c r="AC74918" s="56"/>
      <c r="AD74918" s="56"/>
      <c r="AE74918" s="56"/>
    </row>
    <row r="74919" spans="1:31" x14ac:dyDescent="0.25">
      <c r="A74919" s="41">
        <v>0</v>
      </c>
      <c r="C74919" s="56"/>
      <c r="AC74919" s="56"/>
      <c r="AD74919" s="56"/>
      <c r="AE74919" s="56"/>
    </row>
    <row r="74920" spans="1:31" x14ac:dyDescent="0.25">
      <c r="A74920" s="41">
        <v>0</v>
      </c>
      <c r="C74920" s="56"/>
      <c r="AC74920" s="56"/>
      <c r="AD74920" s="56"/>
      <c r="AE74920" s="56"/>
    </row>
    <row r="74921" spans="1:31" x14ac:dyDescent="0.25">
      <c r="A74921" s="41">
        <v>0</v>
      </c>
      <c r="C74921" s="56"/>
      <c r="AC74921" s="56"/>
      <c r="AD74921" s="56"/>
      <c r="AE74921" s="56"/>
    </row>
    <row r="74922" spans="1:31" x14ac:dyDescent="0.25">
      <c r="A74922" s="41">
        <v>0</v>
      </c>
      <c r="C74922" s="56"/>
      <c r="AC74922" s="56"/>
      <c r="AD74922" s="56"/>
      <c r="AE74922" s="56"/>
    </row>
    <row r="74923" spans="1:31" x14ac:dyDescent="0.25">
      <c r="A74923" s="41">
        <v>0</v>
      </c>
      <c r="C74923" s="56"/>
      <c r="AC74923" s="56"/>
      <c r="AD74923" s="56"/>
      <c r="AE74923" s="56"/>
    </row>
    <row r="74924" spans="1:31" x14ac:dyDescent="0.25">
      <c r="A74924" s="41">
        <v>0</v>
      </c>
      <c r="C74924" s="56"/>
      <c r="AC74924" s="56"/>
      <c r="AD74924" s="56"/>
      <c r="AE74924" s="56"/>
    </row>
    <row r="74925" spans="1:31" x14ac:dyDescent="0.25">
      <c r="A74925" s="41">
        <v>0</v>
      </c>
      <c r="C74925" s="56"/>
      <c r="AC74925" s="56"/>
      <c r="AD74925" s="56"/>
      <c r="AE74925" s="56"/>
    </row>
    <row r="74926" spans="1:31" x14ac:dyDescent="0.25">
      <c r="A74926" s="41">
        <v>0</v>
      </c>
      <c r="C74926" s="56"/>
      <c r="AC74926" s="56"/>
      <c r="AD74926" s="56"/>
      <c r="AE74926" s="56"/>
    </row>
    <row r="74927" spans="1:31" x14ac:dyDescent="0.25">
      <c r="A74927" s="41">
        <v>0</v>
      </c>
      <c r="C74927" s="56"/>
      <c r="AC74927" s="56"/>
      <c r="AD74927" s="56"/>
      <c r="AE74927" s="56"/>
    </row>
    <row r="74928" spans="1:31" x14ac:dyDescent="0.25">
      <c r="A74928" s="41">
        <v>0</v>
      </c>
      <c r="C74928" s="56"/>
      <c r="AC74928" s="56"/>
      <c r="AD74928" s="56"/>
      <c r="AE74928" s="56"/>
    </row>
    <row r="74929" spans="1:31" x14ac:dyDescent="0.25">
      <c r="A74929" s="41">
        <v>0</v>
      </c>
      <c r="C74929" s="56"/>
      <c r="AC74929" s="56"/>
      <c r="AD74929" s="56"/>
      <c r="AE74929" s="56"/>
    </row>
    <row r="74930" spans="1:31" x14ac:dyDescent="0.25">
      <c r="A74930" s="41">
        <v>0</v>
      </c>
      <c r="C74930" s="56"/>
      <c r="AC74930" s="56"/>
      <c r="AD74930" s="56"/>
      <c r="AE74930" s="56"/>
    </row>
    <row r="74931" spans="1:31" x14ac:dyDescent="0.25">
      <c r="A74931" s="41">
        <v>0</v>
      </c>
      <c r="C74931" s="56"/>
      <c r="AC74931" s="56"/>
      <c r="AD74931" s="56"/>
      <c r="AE74931" s="56"/>
    </row>
    <row r="74932" spans="1:31" x14ac:dyDescent="0.25">
      <c r="A74932" s="41">
        <v>0</v>
      </c>
      <c r="C74932" s="56"/>
      <c r="AC74932" s="56"/>
      <c r="AD74932" s="56"/>
      <c r="AE74932" s="56"/>
    </row>
    <row r="74933" spans="1:31" x14ac:dyDescent="0.25">
      <c r="A74933" s="41">
        <v>0</v>
      </c>
      <c r="C74933" s="56"/>
      <c r="AC74933" s="56"/>
      <c r="AD74933" s="56"/>
      <c r="AE74933" s="56"/>
    </row>
    <row r="74934" spans="1:31" x14ac:dyDescent="0.25">
      <c r="A74934" s="41">
        <v>0</v>
      </c>
      <c r="C74934" s="56"/>
      <c r="AC74934" s="56"/>
      <c r="AD74934" s="56"/>
      <c r="AE74934" s="56"/>
    </row>
    <row r="74935" spans="1:31" x14ac:dyDescent="0.25">
      <c r="A74935" s="41">
        <v>0</v>
      </c>
      <c r="C74935" s="56"/>
      <c r="AC74935" s="56"/>
      <c r="AD74935" s="56"/>
      <c r="AE74935" s="56"/>
    </row>
    <row r="74936" spans="1:31" x14ac:dyDescent="0.25">
      <c r="A74936" s="41">
        <v>0</v>
      </c>
      <c r="C74936" s="56"/>
      <c r="AC74936" s="56"/>
      <c r="AD74936" s="56"/>
      <c r="AE74936" s="56"/>
    </row>
    <row r="74937" spans="1:31" x14ac:dyDescent="0.25">
      <c r="A74937" s="41">
        <v>0</v>
      </c>
      <c r="C74937" s="56"/>
      <c r="AC74937" s="56"/>
      <c r="AD74937" s="56"/>
      <c r="AE74937" s="56"/>
    </row>
    <row r="74938" spans="1:31" x14ac:dyDescent="0.25">
      <c r="A74938" s="41">
        <v>0</v>
      </c>
      <c r="C74938" s="56"/>
      <c r="AC74938" s="56"/>
      <c r="AD74938" s="56"/>
      <c r="AE74938" s="56"/>
    </row>
    <row r="74939" spans="1:31" x14ac:dyDescent="0.25">
      <c r="A74939" s="41">
        <v>0</v>
      </c>
      <c r="C74939" s="56"/>
      <c r="AC74939" s="56"/>
      <c r="AD74939" s="56"/>
      <c r="AE74939" s="56"/>
    </row>
    <row r="74940" spans="1:31" x14ac:dyDescent="0.25">
      <c r="A74940" s="41">
        <v>0</v>
      </c>
      <c r="C74940" s="56"/>
      <c r="AC74940" s="56"/>
      <c r="AD74940" s="56"/>
      <c r="AE74940" s="56"/>
    </row>
    <row r="74941" spans="1:31" x14ac:dyDescent="0.25">
      <c r="A74941" s="41">
        <v>0</v>
      </c>
      <c r="C74941" s="56"/>
      <c r="AC74941" s="56"/>
      <c r="AD74941" s="56"/>
      <c r="AE74941" s="56"/>
    </row>
    <row r="74942" spans="1:31" x14ac:dyDescent="0.25">
      <c r="A74942" s="41">
        <v>0</v>
      </c>
      <c r="C74942" s="56"/>
      <c r="AC74942" s="56"/>
      <c r="AD74942" s="56"/>
      <c r="AE74942" s="56"/>
    </row>
    <row r="74943" spans="1:31" x14ac:dyDescent="0.25">
      <c r="A74943" s="41">
        <v>0</v>
      </c>
      <c r="C74943" s="56"/>
      <c r="AC74943" s="56"/>
      <c r="AD74943" s="56"/>
      <c r="AE74943" s="56"/>
    </row>
    <row r="74944" spans="1:31" x14ac:dyDescent="0.25">
      <c r="A74944" s="41">
        <v>0</v>
      </c>
      <c r="C74944" s="56"/>
      <c r="AC74944" s="56"/>
      <c r="AD74944" s="56"/>
      <c r="AE74944" s="56"/>
    </row>
    <row r="74945" spans="1:31" x14ac:dyDescent="0.25">
      <c r="A74945" s="41">
        <v>0</v>
      </c>
      <c r="C74945" s="56"/>
      <c r="AC74945" s="56"/>
      <c r="AD74945" s="56"/>
      <c r="AE74945" s="56"/>
    </row>
    <row r="74946" spans="1:31" x14ac:dyDescent="0.25">
      <c r="A74946" s="41">
        <v>0</v>
      </c>
      <c r="C74946" s="56"/>
      <c r="AC74946" s="56"/>
      <c r="AD74946" s="56"/>
      <c r="AE74946" s="56"/>
    </row>
    <row r="74947" spans="1:31" x14ac:dyDescent="0.25">
      <c r="A74947" s="41">
        <v>0</v>
      </c>
      <c r="C74947" s="56"/>
      <c r="AC74947" s="56"/>
      <c r="AD74947" s="56"/>
      <c r="AE74947" s="56"/>
    </row>
    <row r="74948" spans="1:31" x14ac:dyDescent="0.25">
      <c r="A74948" s="41">
        <v>0</v>
      </c>
      <c r="C74948" s="56"/>
      <c r="AC74948" s="56"/>
      <c r="AD74948" s="56"/>
      <c r="AE74948" s="56"/>
    </row>
    <row r="74949" spans="1:31" x14ac:dyDescent="0.25">
      <c r="A74949" s="41">
        <v>0</v>
      </c>
      <c r="C74949" s="56"/>
      <c r="AC74949" s="56"/>
      <c r="AD74949" s="56"/>
      <c r="AE74949" s="56"/>
    </row>
    <row r="74950" spans="1:31" x14ac:dyDescent="0.25">
      <c r="A74950" s="41">
        <v>0</v>
      </c>
      <c r="C74950" s="56"/>
      <c r="AC74950" s="56"/>
      <c r="AD74950" s="56"/>
      <c r="AE74950" s="56"/>
    </row>
    <row r="74951" spans="1:31" x14ac:dyDescent="0.25">
      <c r="A74951" s="41">
        <v>0</v>
      </c>
      <c r="C74951" s="56"/>
      <c r="AC74951" s="56"/>
      <c r="AD74951" s="56"/>
      <c r="AE74951" s="56"/>
    </row>
    <row r="74952" spans="1:31" x14ac:dyDescent="0.25">
      <c r="A74952" s="41">
        <v>0</v>
      </c>
      <c r="C74952" s="56"/>
      <c r="AC74952" s="56"/>
      <c r="AD74952" s="56"/>
      <c r="AE74952" s="56"/>
    </row>
    <row r="74953" spans="1:31" x14ac:dyDescent="0.25">
      <c r="A74953" s="41">
        <v>0</v>
      </c>
      <c r="C74953" s="56"/>
      <c r="AC74953" s="56"/>
      <c r="AD74953" s="56"/>
      <c r="AE74953" s="56"/>
    </row>
    <row r="74954" spans="1:31" x14ac:dyDescent="0.25">
      <c r="A74954" s="41">
        <v>0</v>
      </c>
      <c r="C74954" s="56"/>
      <c r="AC74954" s="56"/>
      <c r="AD74954" s="56"/>
      <c r="AE74954" s="56"/>
    </row>
    <row r="74955" spans="1:31" x14ac:dyDescent="0.25">
      <c r="A74955" s="41">
        <v>0</v>
      </c>
      <c r="C74955" s="56"/>
      <c r="AC74955" s="56"/>
      <c r="AD74955" s="56"/>
      <c r="AE74955" s="56"/>
    </row>
    <row r="74956" spans="1:31" x14ac:dyDescent="0.25">
      <c r="A74956" s="41">
        <v>0</v>
      </c>
      <c r="C74956" s="56"/>
      <c r="AC74956" s="56"/>
      <c r="AD74956" s="56"/>
      <c r="AE74956" s="56"/>
    </row>
    <row r="74957" spans="1:31" x14ac:dyDescent="0.25">
      <c r="A74957" s="41">
        <v>0</v>
      </c>
      <c r="C74957" s="56"/>
      <c r="AC74957" s="56"/>
      <c r="AD74957" s="56"/>
      <c r="AE74957" s="56"/>
    </row>
    <row r="74958" spans="1:31" x14ac:dyDescent="0.25">
      <c r="A74958" s="41">
        <v>0</v>
      </c>
      <c r="C74958" s="56"/>
      <c r="AC74958" s="56"/>
      <c r="AD74958" s="56"/>
      <c r="AE74958" s="56"/>
    </row>
    <row r="74959" spans="1:31" x14ac:dyDescent="0.25">
      <c r="A74959" s="41">
        <v>0</v>
      </c>
      <c r="C74959" s="56"/>
      <c r="AC74959" s="56"/>
      <c r="AD74959" s="56"/>
      <c r="AE74959" s="56"/>
    </row>
    <row r="74960" spans="1:31" x14ac:dyDescent="0.25">
      <c r="A74960" s="41">
        <v>0</v>
      </c>
      <c r="C74960" s="56"/>
      <c r="AC74960" s="56"/>
      <c r="AD74960" s="56"/>
      <c r="AE74960" s="56"/>
    </row>
    <row r="74961" spans="1:31" x14ac:dyDescent="0.25">
      <c r="A74961" s="41">
        <v>0</v>
      </c>
      <c r="C74961" s="56"/>
      <c r="AC74961" s="56"/>
      <c r="AD74961" s="56"/>
      <c r="AE74961" s="56"/>
    </row>
    <row r="74962" spans="1:31" x14ac:dyDescent="0.25">
      <c r="A74962" s="41">
        <v>0</v>
      </c>
      <c r="C74962" s="56"/>
      <c r="AC74962" s="56"/>
      <c r="AD74962" s="56"/>
      <c r="AE74962" s="56"/>
    </row>
    <row r="74963" spans="1:31" x14ac:dyDescent="0.25">
      <c r="A74963" s="41">
        <v>0</v>
      </c>
      <c r="C74963" s="56"/>
      <c r="AC74963" s="56"/>
      <c r="AD74963" s="56"/>
      <c r="AE74963" s="56"/>
    </row>
    <row r="74964" spans="1:31" x14ac:dyDescent="0.25">
      <c r="A74964" s="41">
        <v>0</v>
      </c>
      <c r="C74964" s="56"/>
      <c r="AC74964" s="56"/>
      <c r="AD74964" s="56"/>
      <c r="AE74964" s="56"/>
    </row>
    <row r="74965" spans="1:31" x14ac:dyDescent="0.25">
      <c r="A74965" s="41">
        <v>0</v>
      </c>
      <c r="C74965" s="56"/>
      <c r="AC74965" s="56"/>
      <c r="AD74965" s="56"/>
      <c r="AE74965" s="56"/>
    </row>
    <row r="74966" spans="1:31" x14ac:dyDescent="0.25">
      <c r="A74966" s="41">
        <v>0</v>
      </c>
      <c r="C74966" s="56"/>
      <c r="AC74966" s="56"/>
      <c r="AD74966" s="56"/>
      <c r="AE74966" s="56"/>
    </row>
    <row r="74967" spans="1:31" x14ac:dyDescent="0.25">
      <c r="A74967" s="41">
        <v>0</v>
      </c>
      <c r="C74967" s="56"/>
      <c r="AC74967" s="56"/>
      <c r="AD74967" s="56"/>
      <c r="AE74967" s="56"/>
    </row>
    <row r="74968" spans="1:31" x14ac:dyDescent="0.25">
      <c r="A74968" s="41">
        <v>0</v>
      </c>
      <c r="C74968" s="56"/>
      <c r="AC74968" s="56"/>
      <c r="AD74968" s="56"/>
      <c r="AE74968" s="56"/>
    </row>
    <row r="74969" spans="1:31" x14ac:dyDescent="0.25">
      <c r="A74969" s="41">
        <v>0</v>
      </c>
      <c r="C74969" s="56"/>
      <c r="AC74969" s="56"/>
      <c r="AD74969" s="56"/>
      <c r="AE74969" s="56"/>
    </row>
    <row r="74970" spans="1:31" x14ac:dyDescent="0.25">
      <c r="A74970" s="41">
        <v>0</v>
      </c>
      <c r="C74970" s="56"/>
      <c r="AC74970" s="56"/>
      <c r="AD74970" s="56"/>
      <c r="AE74970" s="56"/>
    </row>
    <row r="74971" spans="1:31" x14ac:dyDescent="0.25">
      <c r="A74971" s="41">
        <v>0</v>
      </c>
      <c r="C74971" s="56"/>
      <c r="AC74971" s="56"/>
      <c r="AD74971" s="56"/>
      <c r="AE74971" s="56"/>
    </row>
    <row r="74972" spans="1:31" x14ac:dyDescent="0.25">
      <c r="A74972" s="41">
        <v>0</v>
      </c>
      <c r="C74972" s="56"/>
      <c r="AC74972" s="56"/>
      <c r="AD74972" s="56"/>
      <c r="AE74972" s="56"/>
    </row>
    <row r="74973" spans="1:31" x14ac:dyDescent="0.25">
      <c r="A74973" s="41">
        <v>0</v>
      </c>
      <c r="C74973" s="56"/>
      <c r="AC74973" s="56"/>
      <c r="AD74973" s="56"/>
      <c r="AE74973" s="56"/>
    </row>
    <row r="74974" spans="1:31" x14ac:dyDescent="0.25">
      <c r="A74974" s="41">
        <v>0</v>
      </c>
      <c r="C74974" s="56"/>
      <c r="AC74974" s="56"/>
      <c r="AD74974" s="56"/>
      <c r="AE74974" s="56"/>
    </row>
    <row r="74975" spans="1:31" x14ac:dyDescent="0.25">
      <c r="A74975" s="41">
        <v>0</v>
      </c>
      <c r="C74975" s="56"/>
      <c r="AC74975" s="56"/>
      <c r="AD74975" s="56"/>
      <c r="AE74975" s="56"/>
    </row>
    <row r="74976" spans="1:31" x14ac:dyDescent="0.25">
      <c r="A74976" s="41">
        <v>0</v>
      </c>
      <c r="C74976" s="56"/>
      <c r="AC74976" s="56"/>
      <c r="AD74976" s="56"/>
      <c r="AE74976" s="56"/>
    </row>
    <row r="74977" spans="1:31" x14ac:dyDescent="0.25">
      <c r="A74977" s="41">
        <v>0</v>
      </c>
      <c r="C74977" s="56"/>
      <c r="AC74977" s="56"/>
      <c r="AD74977" s="56"/>
      <c r="AE74977" s="56"/>
    </row>
    <row r="74978" spans="1:31" x14ac:dyDescent="0.25">
      <c r="A74978" s="41">
        <v>0</v>
      </c>
      <c r="C74978" s="56"/>
      <c r="AC74978" s="56"/>
      <c r="AD74978" s="56"/>
      <c r="AE74978" s="56"/>
    </row>
    <row r="74979" spans="1:31" x14ac:dyDescent="0.25">
      <c r="A74979" s="41">
        <v>0</v>
      </c>
      <c r="C74979" s="56"/>
      <c r="AC74979" s="56"/>
      <c r="AD74979" s="56"/>
      <c r="AE74979" s="56"/>
    </row>
    <row r="74980" spans="1:31" x14ac:dyDescent="0.25">
      <c r="A74980" s="41">
        <v>0</v>
      </c>
      <c r="C74980" s="56"/>
      <c r="AC74980" s="56"/>
      <c r="AD74980" s="56"/>
      <c r="AE74980" s="56"/>
    </row>
    <row r="74981" spans="1:31" x14ac:dyDescent="0.25">
      <c r="A74981" s="41">
        <v>0</v>
      </c>
      <c r="C74981" s="56"/>
      <c r="AC74981" s="56"/>
      <c r="AD74981" s="56"/>
      <c r="AE74981" s="56"/>
    </row>
    <row r="74982" spans="1:31" x14ac:dyDescent="0.25">
      <c r="A74982" s="41">
        <v>0</v>
      </c>
      <c r="C74982" s="56"/>
      <c r="AC74982" s="56"/>
      <c r="AD74982" s="56"/>
      <c r="AE74982" s="56"/>
    </row>
    <row r="74983" spans="1:31" x14ac:dyDescent="0.25">
      <c r="A74983" s="41">
        <v>0</v>
      </c>
      <c r="C74983" s="56"/>
      <c r="AC74983" s="56"/>
      <c r="AD74983" s="56"/>
      <c r="AE74983" s="56"/>
    </row>
    <row r="74984" spans="1:31" x14ac:dyDescent="0.25">
      <c r="A74984" s="41">
        <v>0</v>
      </c>
      <c r="C74984" s="56"/>
      <c r="AC74984" s="56"/>
      <c r="AD74984" s="56"/>
      <c r="AE74984" s="56"/>
    </row>
    <row r="74985" spans="1:31" x14ac:dyDescent="0.25">
      <c r="A74985" s="41">
        <v>0</v>
      </c>
      <c r="C74985" s="56"/>
      <c r="AC74985" s="56"/>
      <c r="AD74985" s="56"/>
      <c r="AE74985" s="56"/>
    </row>
    <row r="74986" spans="1:31" x14ac:dyDescent="0.25">
      <c r="A74986" s="41">
        <v>0</v>
      </c>
      <c r="C74986" s="56"/>
      <c r="AC74986" s="56"/>
      <c r="AD74986" s="56"/>
      <c r="AE74986" s="56"/>
    </row>
    <row r="74987" spans="1:31" x14ac:dyDescent="0.25">
      <c r="A74987" s="41">
        <v>0</v>
      </c>
      <c r="C74987" s="56"/>
      <c r="AC74987" s="56"/>
      <c r="AD74987" s="56"/>
      <c r="AE74987" s="56"/>
    </row>
    <row r="74988" spans="1:31" x14ac:dyDescent="0.25">
      <c r="A74988" s="41">
        <v>0</v>
      </c>
      <c r="C74988" s="56"/>
      <c r="AC74988" s="56"/>
      <c r="AD74988" s="56"/>
      <c r="AE74988" s="56"/>
    </row>
    <row r="74989" spans="1:31" x14ac:dyDescent="0.25">
      <c r="A74989" s="41">
        <v>0</v>
      </c>
      <c r="C74989" s="56"/>
      <c r="AC74989" s="56"/>
      <c r="AD74989" s="56"/>
      <c r="AE74989" s="56"/>
    </row>
    <row r="74990" spans="1:31" x14ac:dyDescent="0.25">
      <c r="A74990" s="41">
        <v>0</v>
      </c>
      <c r="C74990" s="56"/>
      <c r="AC74990" s="56"/>
      <c r="AD74990" s="56"/>
      <c r="AE74990" s="56"/>
    </row>
    <row r="74991" spans="1:31" x14ac:dyDescent="0.25">
      <c r="A74991" s="41">
        <v>0</v>
      </c>
      <c r="C74991" s="56"/>
      <c r="AC74991" s="56"/>
      <c r="AD74991" s="56"/>
      <c r="AE74991" s="56"/>
    </row>
    <row r="74992" spans="1:31" x14ac:dyDescent="0.25">
      <c r="A74992" s="41">
        <v>0</v>
      </c>
      <c r="C74992" s="56"/>
      <c r="AC74992" s="56"/>
      <c r="AD74992" s="56"/>
      <c r="AE74992" s="56"/>
    </row>
    <row r="74993" spans="1:31" x14ac:dyDescent="0.25">
      <c r="A74993" s="41">
        <v>0</v>
      </c>
      <c r="C74993" s="56"/>
      <c r="AC74993" s="56"/>
      <c r="AD74993" s="56"/>
      <c r="AE74993" s="56"/>
    </row>
    <row r="74994" spans="1:31" x14ac:dyDescent="0.25">
      <c r="A74994" s="41">
        <v>0</v>
      </c>
      <c r="C74994" s="56"/>
      <c r="AC74994" s="56"/>
      <c r="AD74994" s="56"/>
      <c r="AE74994" s="56"/>
    </row>
    <row r="74995" spans="1:31" x14ac:dyDescent="0.25">
      <c r="A74995" s="41">
        <v>0</v>
      </c>
      <c r="C74995" s="56"/>
      <c r="AC74995" s="56"/>
      <c r="AD74995" s="56"/>
      <c r="AE74995" s="56"/>
    </row>
    <row r="74996" spans="1:31" x14ac:dyDescent="0.25">
      <c r="A74996" s="41">
        <v>0</v>
      </c>
      <c r="C74996" s="56"/>
      <c r="AC74996" s="56"/>
      <c r="AD74996" s="56"/>
      <c r="AE74996" s="56"/>
    </row>
    <row r="74997" spans="1:31" x14ac:dyDescent="0.25">
      <c r="A74997" s="41">
        <v>0</v>
      </c>
      <c r="C74997" s="56"/>
      <c r="AC74997" s="56"/>
      <c r="AD74997" s="56"/>
      <c r="AE74997" s="56"/>
    </row>
    <row r="74998" spans="1:31" x14ac:dyDescent="0.25">
      <c r="A74998" s="41">
        <v>0</v>
      </c>
      <c r="C74998" s="56"/>
      <c r="AC74998" s="56"/>
      <c r="AD74998" s="56"/>
      <c r="AE74998" s="56"/>
    </row>
    <row r="74999" spans="1:31" x14ac:dyDescent="0.25">
      <c r="A74999" s="41">
        <v>0</v>
      </c>
      <c r="C74999" s="56"/>
      <c r="AC74999" s="56"/>
      <c r="AD74999" s="56"/>
      <c r="AE74999" s="56"/>
    </row>
    <row r="75000" spans="1:31" x14ac:dyDescent="0.25">
      <c r="A75000" s="41">
        <v>0</v>
      </c>
      <c r="C75000" s="56"/>
      <c r="AC75000" s="56"/>
      <c r="AD75000" s="56"/>
      <c r="AE75000" s="56"/>
    </row>
    <row r="75001" spans="1:31" x14ac:dyDescent="0.25">
      <c r="A75001" s="41">
        <v>0</v>
      </c>
      <c r="C75001" s="56"/>
      <c r="AC75001" s="56"/>
      <c r="AD75001" s="56"/>
      <c r="AE75001" s="56"/>
    </row>
    <row r="75002" spans="1:31" x14ac:dyDescent="0.25">
      <c r="A75002" s="41">
        <v>0</v>
      </c>
      <c r="C75002" s="56"/>
      <c r="AC75002" s="56"/>
      <c r="AD75002" s="56"/>
      <c r="AE75002" s="56"/>
    </row>
    <row r="75003" spans="1:31" x14ac:dyDescent="0.25">
      <c r="A75003" s="41">
        <v>0</v>
      </c>
      <c r="C75003" s="56"/>
      <c r="AC75003" s="56"/>
      <c r="AD75003" s="56"/>
      <c r="AE75003" s="56"/>
    </row>
    <row r="75004" spans="1:31" x14ac:dyDescent="0.25">
      <c r="A75004" s="41">
        <v>0</v>
      </c>
      <c r="C75004" s="56"/>
      <c r="AC75004" s="56"/>
      <c r="AD75004" s="56"/>
      <c r="AE75004" s="56"/>
    </row>
    <row r="75005" spans="1:31" x14ac:dyDescent="0.25">
      <c r="A75005" s="41">
        <v>0</v>
      </c>
      <c r="C75005" s="56"/>
      <c r="AC75005" s="56"/>
      <c r="AD75005" s="56"/>
      <c r="AE75005" s="56"/>
    </row>
    <row r="75006" spans="1:31" x14ac:dyDescent="0.25">
      <c r="A75006" s="41">
        <v>0</v>
      </c>
      <c r="C75006" s="56"/>
      <c r="AC75006" s="56"/>
      <c r="AD75006" s="56"/>
      <c r="AE75006" s="56"/>
    </row>
    <row r="75007" spans="1:31" x14ac:dyDescent="0.25">
      <c r="A75007" s="41">
        <v>0</v>
      </c>
      <c r="C75007" s="56"/>
      <c r="AC75007" s="56"/>
      <c r="AD75007" s="56"/>
      <c r="AE75007" s="56"/>
    </row>
    <row r="75008" spans="1:31" x14ac:dyDescent="0.25">
      <c r="A75008" s="41">
        <v>0</v>
      </c>
      <c r="C75008" s="56"/>
      <c r="AC75008" s="56"/>
      <c r="AD75008" s="56"/>
      <c r="AE75008" s="56"/>
    </row>
    <row r="75009" spans="1:31" x14ac:dyDescent="0.25">
      <c r="A75009" s="41">
        <v>0</v>
      </c>
      <c r="C75009" s="56"/>
      <c r="AC75009" s="56"/>
      <c r="AD75009" s="56"/>
      <c r="AE75009" s="56"/>
    </row>
    <row r="75010" spans="1:31" x14ac:dyDescent="0.25">
      <c r="A75010" s="41">
        <v>0</v>
      </c>
      <c r="C75010" s="56"/>
      <c r="AC75010" s="56"/>
      <c r="AD75010" s="56"/>
      <c r="AE75010" s="56"/>
    </row>
    <row r="75011" spans="1:31" x14ac:dyDescent="0.25">
      <c r="A75011" s="41">
        <v>0</v>
      </c>
      <c r="C75011" s="56"/>
      <c r="AC75011" s="56"/>
      <c r="AD75011" s="56"/>
      <c r="AE75011" s="56"/>
    </row>
    <row r="75012" spans="1:31" x14ac:dyDescent="0.25">
      <c r="A75012" s="41">
        <v>0</v>
      </c>
      <c r="C75012" s="56"/>
      <c r="AC75012" s="56"/>
      <c r="AD75012" s="56"/>
      <c r="AE75012" s="56"/>
    </row>
    <row r="75013" spans="1:31" x14ac:dyDescent="0.25">
      <c r="A75013" s="41">
        <v>0</v>
      </c>
      <c r="C75013" s="56"/>
      <c r="AC75013" s="56"/>
      <c r="AD75013" s="56"/>
      <c r="AE75013" s="56"/>
    </row>
    <row r="75014" spans="1:31" x14ac:dyDescent="0.25">
      <c r="A75014" s="41">
        <v>0</v>
      </c>
      <c r="C75014" s="56"/>
      <c r="AC75014" s="56"/>
      <c r="AD75014" s="56"/>
      <c r="AE75014" s="56"/>
    </row>
    <row r="75015" spans="1:31" x14ac:dyDescent="0.25">
      <c r="A75015" s="41">
        <v>0</v>
      </c>
      <c r="C75015" s="56"/>
      <c r="AC75015" s="56"/>
      <c r="AD75015" s="56"/>
      <c r="AE75015" s="56"/>
    </row>
    <row r="75016" spans="1:31" x14ac:dyDescent="0.25">
      <c r="A75016" s="41">
        <v>0</v>
      </c>
      <c r="C75016" s="56"/>
      <c r="AC75016" s="56"/>
      <c r="AD75016" s="56"/>
      <c r="AE75016" s="56"/>
    </row>
    <row r="75017" spans="1:31" x14ac:dyDescent="0.25">
      <c r="A75017" s="41">
        <v>0</v>
      </c>
      <c r="C75017" s="56"/>
      <c r="AC75017" s="56"/>
      <c r="AD75017" s="56"/>
      <c r="AE75017" s="56"/>
    </row>
    <row r="75018" spans="1:31" x14ac:dyDescent="0.25">
      <c r="A75018" s="41">
        <v>0</v>
      </c>
      <c r="C75018" s="56"/>
      <c r="AC75018" s="56"/>
      <c r="AD75018" s="56"/>
      <c r="AE75018" s="56"/>
    </row>
    <row r="75019" spans="1:31" x14ac:dyDescent="0.25">
      <c r="A75019" s="41">
        <v>0</v>
      </c>
      <c r="C75019" s="56"/>
      <c r="AC75019" s="56"/>
      <c r="AD75019" s="56"/>
      <c r="AE75019" s="56"/>
    </row>
    <row r="75020" spans="1:31" x14ac:dyDescent="0.25">
      <c r="A75020" s="41">
        <v>0</v>
      </c>
      <c r="C75020" s="56"/>
      <c r="AC75020" s="56"/>
      <c r="AD75020" s="56"/>
      <c r="AE75020" s="56"/>
    </row>
    <row r="75021" spans="1:31" x14ac:dyDescent="0.25">
      <c r="A75021" s="41">
        <v>0</v>
      </c>
      <c r="C75021" s="56"/>
      <c r="AC75021" s="56"/>
      <c r="AD75021" s="56"/>
      <c r="AE75021" s="56"/>
    </row>
    <row r="75022" spans="1:31" x14ac:dyDescent="0.25">
      <c r="A75022" s="41">
        <v>0</v>
      </c>
      <c r="C75022" s="56"/>
      <c r="AC75022" s="56"/>
      <c r="AD75022" s="56"/>
      <c r="AE75022" s="56"/>
    </row>
    <row r="75023" spans="1:31" x14ac:dyDescent="0.25">
      <c r="A75023" s="41">
        <v>0</v>
      </c>
      <c r="C75023" s="56"/>
      <c r="AC75023" s="56"/>
      <c r="AD75023" s="56"/>
      <c r="AE75023" s="56"/>
    </row>
    <row r="75024" spans="1:31" x14ac:dyDescent="0.25">
      <c r="A75024" s="41">
        <v>0</v>
      </c>
      <c r="C75024" s="56"/>
      <c r="AC75024" s="56"/>
      <c r="AD75024" s="56"/>
      <c r="AE75024" s="56"/>
    </row>
    <row r="75025" spans="1:31" x14ac:dyDescent="0.25">
      <c r="A75025" s="41">
        <v>0</v>
      </c>
      <c r="C75025" s="56"/>
      <c r="AC75025" s="56"/>
      <c r="AD75025" s="56"/>
      <c r="AE75025" s="56"/>
    </row>
    <row r="75026" spans="1:31" x14ac:dyDescent="0.25">
      <c r="A75026" s="41">
        <v>0</v>
      </c>
      <c r="C75026" s="56"/>
      <c r="AC75026" s="56"/>
      <c r="AD75026" s="56"/>
      <c r="AE75026" s="56"/>
    </row>
    <row r="75027" spans="1:31" x14ac:dyDescent="0.25">
      <c r="A75027" s="41">
        <v>0</v>
      </c>
      <c r="C75027" s="56"/>
      <c r="AC75027" s="56"/>
      <c r="AD75027" s="56"/>
      <c r="AE75027" s="56"/>
    </row>
    <row r="75028" spans="1:31" x14ac:dyDescent="0.25">
      <c r="A75028" s="41">
        <v>0</v>
      </c>
      <c r="C75028" s="56"/>
      <c r="AC75028" s="56"/>
      <c r="AD75028" s="56"/>
      <c r="AE75028" s="56"/>
    </row>
    <row r="75029" spans="1:31" x14ac:dyDescent="0.25">
      <c r="A75029" s="41">
        <v>0</v>
      </c>
      <c r="C75029" s="56"/>
      <c r="AC75029" s="56"/>
      <c r="AD75029" s="56"/>
      <c r="AE75029" s="56"/>
    </row>
    <row r="75030" spans="1:31" x14ac:dyDescent="0.25">
      <c r="A75030" s="41">
        <v>0</v>
      </c>
      <c r="C75030" s="56"/>
      <c r="AC75030" s="56"/>
      <c r="AD75030" s="56"/>
      <c r="AE75030" s="56"/>
    </row>
    <row r="75031" spans="1:31" x14ac:dyDescent="0.25">
      <c r="A75031" s="41">
        <v>0</v>
      </c>
      <c r="C75031" s="56"/>
      <c r="AC75031" s="56"/>
      <c r="AD75031" s="56"/>
      <c r="AE75031" s="56"/>
    </row>
    <row r="75032" spans="1:31" x14ac:dyDescent="0.25">
      <c r="A75032" s="41">
        <v>0</v>
      </c>
      <c r="C75032" s="56"/>
      <c r="AC75032" s="56"/>
      <c r="AD75032" s="56"/>
      <c r="AE75032" s="56"/>
    </row>
    <row r="75033" spans="1:31" x14ac:dyDescent="0.25">
      <c r="A75033" s="41">
        <v>0</v>
      </c>
      <c r="C75033" s="56"/>
      <c r="AC75033" s="56"/>
      <c r="AD75033" s="56"/>
      <c r="AE75033" s="56"/>
    </row>
    <row r="75034" spans="1:31" x14ac:dyDescent="0.25">
      <c r="A75034" s="41">
        <v>0</v>
      </c>
      <c r="C75034" s="56"/>
      <c r="AC75034" s="56"/>
      <c r="AD75034" s="56"/>
      <c r="AE75034" s="56"/>
    </row>
    <row r="75035" spans="1:31" x14ac:dyDescent="0.25">
      <c r="A75035" s="41">
        <v>0</v>
      </c>
      <c r="C75035" s="56"/>
      <c r="AC75035" s="56"/>
      <c r="AD75035" s="56"/>
      <c r="AE75035" s="56"/>
    </row>
    <row r="75036" spans="1:31" x14ac:dyDescent="0.25">
      <c r="A75036" s="41">
        <v>0</v>
      </c>
      <c r="C75036" s="56"/>
      <c r="AC75036" s="56"/>
      <c r="AD75036" s="56"/>
      <c r="AE75036" s="56"/>
    </row>
    <row r="75037" spans="1:31" x14ac:dyDescent="0.25">
      <c r="A75037" s="41">
        <v>0</v>
      </c>
      <c r="C75037" s="56"/>
      <c r="AC75037" s="56"/>
      <c r="AD75037" s="56"/>
      <c r="AE75037" s="56"/>
    </row>
    <row r="75038" spans="1:31" x14ac:dyDescent="0.25">
      <c r="A75038" s="41">
        <v>0</v>
      </c>
      <c r="C75038" s="56"/>
      <c r="AC75038" s="56"/>
      <c r="AD75038" s="56"/>
      <c r="AE75038" s="56"/>
    </row>
    <row r="75039" spans="1:31" x14ac:dyDescent="0.25">
      <c r="A75039" s="41">
        <v>0</v>
      </c>
      <c r="C75039" s="56"/>
      <c r="AC75039" s="56"/>
      <c r="AD75039" s="56"/>
      <c r="AE75039" s="56"/>
    </row>
    <row r="75040" spans="1:31" x14ac:dyDescent="0.25">
      <c r="A75040" s="41">
        <v>0</v>
      </c>
      <c r="C75040" s="56"/>
      <c r="AC75040" s="56"/>
      <c r="AD75040" s="56"/>
      <c r="AE75040" s="56"/>
    </row>
    <row r="75041" spans="1:31" x14ac:dyDescent="0.25">
      <c r="A75041" s="41">
        <v>0</v>
      </c>
      <c r="C75041" s="56"/>
      <c r="AC75041" s="56"/>
      <c r="AD75041" s="56"/>
      <c r="AE75041" s="56"/>
    </row>
    <row r="75042" spans="1:31" x14ac:dyDescent="0.25">
      <c r="A75042" s="41">
        <v>0</v>
      </c>
      <c r="C75042" s="56"/>
      <c r="AC75042" s="56"/>
      <c r="AD75042" s="56"/>
      <c r="AE75042" s="56"/>
    </row>
    <row r="75043" spans="1:31" x14ac:dyDescent="0.25">
      <c r="A75043" s="41">
        <v>0</v>
      </c>
      <c r="C75043" s="56"/>
      <c r="AC75043" s="56"/>
      <c r="AD75043" s="56"/>
      <c r="AE75043" s="56"/>
    </row>
    <row r="75044" spans="1:31" x14ac:dyDescent="0.25">
      <c r="A75044" s="41">
        <v>0</v>
      </c>
      <c r="C75044" s="56"/>
      <c r="AC75044" s="56"/>
      <c r="AD75044" s="56"/>
      <c r="AE75044" s="56"/>
    </row>
    <row r="75045" spans="1:31" x14ac:dyDescent="0.25">
      <c r="A75045" s="41">
        <v>0</v>
      </c>
      <c r="C75045" s="56"/>
      <c r="AC75045" s="56"/>
      <c r="AD75045" s="56"/>
      <c r="AE75045" s="56"/>
    </row>
    <row r="75046" spans="1:31" x14ac:dyDescent="0.25">
      <c r="A75046" s="41">
        <v>0</v>
      </c>
      <c r="C75046" s="56"/>
      <c r="AC75046" s="56"/>
      <c r="AD75046" s="56"/>
      <c r="AE75046" s="56"/>
    </row>
    <row r="75047" spans="1:31" x14ac:dyDescent="0.25">
      <c r="A75047" s="41">
        <v>0</v>
      </c>
      <c r="C75047" s="56"/>
      <c r="AC75047" s="56"/>
      <c r="AD75047" s="56"/>
      <c r="AE75047" s="56"/>
    </row>
    <row r="75048" spans="1:31" x14ac:dyDescent="0.25">
      <c r="A75048" s="41">
        <v>0</v>
      </c>
      <c r="C75048" s="56"/>
      <c r="AC75048" s="56"/>
      <c r="AD75048" s="56"/>
      <c r="AE75048" s="56"/>
    </row>
    <row r="75049" spans="1:31" x14ac:dyDescent="0.25">
      <c r="A75049" s="41">
        <v>0</v>
      </c>
      <c r="C75049" s="56"/>
      <c r="AC75049" s="56"/>
      <c r="AD75049" s="56"/>
      <c r="AE75049" s="56"/>
    </row>
    <row r="75050" spans="1:31" x14ac:dyDescent="0.25">
      <c r="A75050" s="41">
        <v>0</v>
      </c>
      <c r="C75050" s="56"/>
      <c r="AC75050" s="56"/>
      <c r="AD75050" s="56"/>
      <c r="AE75050" s="56"/>
    </row>
    <row r="75051" spans="1:31" x14ac:dyDescent="0.25">
      <c r="A75051" s="41">
        <v>0</v>
      </c>
      <c r="C75051" s="56"/>
      <c r="AC75051" s="56"/>
      <c r="AD75051" s="56"/>
      <c r="AE75051" s="56"/>
    </row>
    <row r="75052" spans="1:31" x14ac:dyDescent="0.25">
      <c r="A75052" s="41">
        <v>0</v>
      </c>
      <c r="C75052" s="56"/>
      <c r="AC75052" s="56"/>
      <c r="AD75052" s="56"/>
      <c r="AE75052" s="56"/>
    </row>
    <row r="75053" spans="1:31" x14ac:dyDescent="0.25">
      <c r="A75053" s="41">
        <v>0</v>
      </c>
      <c r="C75053" s="56"/>
      <c r="AC75053" s="56"/>
      <c r="AD75053" s="56"/>
      <c r="AE75053" s="56"/>
    </row>
    <row r="75054" spans="1:31" x14ac:dyDescent="0.25">
      <c r="A75054" s="41">
        <v>0</v>
      </c>
      <c r="C75054" s="56"/>
      <c r="AC75054" s="56"/>
      <c r="AD75054" s="56"/>
      <c r="AE75054" s="56"/>
    </row>
    <row r="75055" spans="1:31" x14ac:dyDescent="0.25">
      <c r="A75055" s="41">
        <v>0</v>
      </c>
      <c r="C75055" s="56"/>
      <c r="AC75055" s="56"/>
      <c r="AD75055" s="56"/>
      <c r="AE75055" s="56"/>
    </row>
    <row r="75056" spans="1:31" x14ac:dyDescent="0.25">
      <c r="A75056" s="41">
        <v>0</v>
      </c>
      <c r="C75056" s="56"/>
      <c r="AC75056" s="56"/>
      <c r="AD75056" s="56"/>
      <c r="AE75056" s="56"/>
    </row>
    <row r="75057" spans="1:31" x14ac:dyDescent="0.25">
      <c r="A75057" s="41">
        <v>0</v>
      </c>
      <c r="C75057" s="56"/>
      <c r="AC75057" s="56"/>
      <c r="AD75057" s="56"/>
      <c r="AE75057" s="56"/>
    </row>
    <row r="75058" spans="1:31" x14ac:dyDescent="0.25">
      <c r="A75058" s="41">
        <v>254</v>
      </c>
      <c r="C75058" s="56"/>
      <c r="AC75058" s="56"/>
      <c r="AD75058" s="56"/>
      <c r="AE75058" s="56"/>
    </row>
    <row r="75059" spans="1:31" x14ac:dyDescent="0.25">
      <c r="A75059" s="41">
        <v>0</v>
      </c>
      <c r="C75059" s="56"/>
      <c r="AC75059" s="56"/>
      <c r="AD75059" s="56"/>
      <c r="AE75059" s="56"/>
    </row>
    <row r="75060" spans="1:31" x14ac:dyDescent="0.25">
      <c r="A75060" s="41">
        <v>0</v>
      </c>
      <c r="C75060" s="56"/>
      <c r="AC75060" s="56"/>
      <c r="AD75060" s="56"/>
      <c r="AE75060" s="56"/>
    </row>
    <row r="75061" spans="1:31" x14ac:dyDescent="0.25">
      <c r="A75061" s="41">
        <v>0</v>
      </c>
      <c r="C75061" s="56"/>
      <c r="AC75061" s="56"/>
      <c r="AD75061" s="56"/>
      <c r="AE75061" s="56"/>
    </row>
    <row r="75062" spans="1:31" x14ac:dyDescent="0.25">
      <c r="A75062" s="41">
        <v>0</v>
      </c>
      <c r="C75062" s="56"/>
      <c r="AC75062" s="56"/>
      <c r="AD75062" s="56"/>
      <c r="AE75062" s="56"/>
    </row>
    <row r="75063" spans="1:31" x14ac:dyDescent="0.25">
      <c r="A75063" s="41">
        <v>0</v>
      </c>
      <c r="C75063" s="56"/>
      <c r="AC75063" s="56"/>
      <c r="AD75063" s="56"/>
      <c r="AE75063" s="56"/>
    </row>
    <row r="75064" spans="1:31" x14ac:dyDescent="0.25">
      <c r="A75064" s="41">
        <v>0</v>
      </c>
      <c r="C75064" s="56"/>
      <c r="AC75064" s="56"/>
      <c r="AD75064" s="56"/>
      <c r="AE75064" s="56"/>
    </row>
    <row r="75065" spans="1:31" x14ac:dyDescent="0.25">
      <c r="A75065" s="41">
        <v>0</v>
      </c>
      <c r="C75065" s="56"/>
      <c r="AC75065" s="56"/>
      <c r="AD75065" s="56"/>
      <c r="AE75065" s="56"/>
    </row>
    <row r="75066" spans="1:31" x14ac:dyDescent="0.25">
      <c r="A75066" s="41">
        <v>0</v>
      </c>
      <c r="C75066" s="56"/>
      <c r="AC75066" s="56"/>
      <c r="AD75066" s="56"/>
      <c r="AE75066" s="56"/>
    </row>
    <row r="75067" spans="1:31" x14ac:dyDescent="0.25">
      <c r="A75067" s="41">
        <v>0</v>
      </c>
      <c r="C75067" s="56"/>
      <c r="AC75067" s="56"/>
      <c r="AD75067" s="56"/>
      <c r="AE75067" s="56"/>
    </row>
    <row r="75068" spans="1:31" x14ac:dyDescent="0.25">
      <c r="A75068" s="41">
        <v>0</v>
      </c>
      <c r="C75068" s="56"/>
      <c r="AC75068" s="56"/>
      <c r="AD75068" s="56"/>
      <c r="AE75068" s="56"/>
    </row>
    <row r="75069" spans="1:31" x14ac:dyDescent="0.25">
      <c r="A75069" s="41">
        <v>0</v>
      </c>
      <c r="C75069" s="56"/>
      <c r="AC75069" s="56"/>
      <c r="AD75069" s="56"/>
      <c r="AE75069" s="56"/>
    </row>
    <row r="75070" spans="1:31" x14ac:dyDescent="0.25">
      <c r="A75070" s="41">
        <v>0</v>
      </c>
      <c r="C75070" s="56"/>
      <c r="AC75070" s="56"/>
      <c r="AD75070" s="56"/>
      <c r="AE75070" s="56"/>
    </row>
    <row r="75071" spans="1:31" x14ac:dyDescent="0.25">
      <c r="A75071" s="41">
        <v>0</v>
      </c>
      <c r="C75071" s="56"/>
      <c r="AC75071" s="56"/>
      <c r="AD75071" s="56"/>
      <c r="AE75071" s="56"/>
    </row>
    <row r="75072" spans="1:31" x14ac:dyDescent="0.25">
      <c r="A75072" s="41">
        <v>0</v>
      </c>
      <c r="C75072" s="56"/>
      <c r="AC75072" s="56"/>
      <c r="AD75072" s="56"/>
      <c r="AE75072" s="56"/>
    </row>
    <row r="75073" spans="1:31" x14ac:dyDescent="0.25">
      <c r="A75073" s="41">
        <v>0</v>
      </c>
      <c r="C75073" s="56"/>
      <c r="AC75073" s="56"/>
      <c r="AD75073" s="56"/>
      <c r="AE75073" s="56"/>
    </row>
    <row r="75074" spans="1:31" x14ac:dyDescent="0.25">
      <c r="A75074" s="41">
        <v>0</v>
      </c>
      <c r="C75074" s="56"/>
      <c r="AC75074" s="56"/>
      <c r="AD75074" s="56"/>
      <c r="AE75074" s="56"/>
    </row>
    <row r="75075" spans="1:31" x14ac:dyDescent="0.25">
      <c r="A75075" s="41">
        <v>0</v>
      </c>
      <c r="C75075" s="56"/>
      <c r="AC75075" s="56"/>
      <c r="AD75075" s="56"/>
      <c r="AE75075" s="56"/>
    </row>
    <row r="75076" spans="1:31" x14ac:dyDescent="0.25">
      <c r="A75076" s="41">
        <v>0</v>
      </c>
      <c r="C75076" s="56"/>
      <c r="AC75076" s="56"/>
      <c r="AD75076" s="56"/>
      <c r="AE75076" s="56"/>
    </row>
    <row r="75077" spans="1:31" x14ac:dyDescent="0.25">
      <c r="A75077" s="41">
        <v>0</v>
      </c>
      <c r="C75077" s="56"/>
      <c r="AC75077" s="56"/>
      <c r="AD75077" s="56"/>
      <c r="AE75077" s="56"/>
    </row>
    <row r="75078" spans="1:31" x14ac:dyDescent="0.25">
      <c r="A75078" s="41">
        <v>6779</v>
      </c>
      <c r="C75078" s="56"/>
      <c r="AC75078" s="56"/>
      <c r="AD75078" s="56"/>
      <c r="AE75078" s="56"/>
    </row>
    <row r="75079" spans="1:31" x14ac:dyDescent="0.25">
      <c r="A75079" s="41">
        <v>0</v>
      </c>
      <c r="C75079" s="56"/>
      <c r="AC75079" s="56"/>
      <c r="AD75079" s="56"/>
      <c r="AE75079" s="56"/>
    </row>
    <row r="75080" spans="1:31" x14ac:dyDescent="0.25">
      <c r="A75080" s="41">
        <v>0</v>
      </c>
      <c r="C75080" s="56"/>
      <c r="AC75080" s="56"/>
      <c r="AD75080" s="56"/>
      <c r="AE75080" s="56"/>
    </row>
    <row r="75081" spans="1:31" x14ac:dyDescent="0.25">
      <c r="A75081" s="41">
        <v>0</v>
      </c>
      <c r="C75081" s="56"/>
      <c r="AC75081" s="56"/>
      <c r="AD75081" s="56"/>
      <c r="AE75081" s="56"/>
    </row>
    <row r="75082" spans="1:31" x14ac:dyDescent="0.25">
      <c r="A75082" s="41">
        <v>0</v>
      </c>
      <c r="C75082" s="56"/>
      <c r="AC75082" s="56"/>
      <c r="AD75082" s="56"/>
      <c r="AE75082" s="56"/>
    </row>
    <row r="75083" spans="1:31" x14ac:dyDescent="0.25">
      <c r="A75083" s="41">
        <v>0</v>
      </c>
      <c r="C75083" s="56"/>
      <c r="AC75083" s="56"/>
      <c r="AD75083" s="56"/>
      <c r="AE75083" s="56"/>
    </row>
    <row r="75084" spans="1:31" x14ac:dyDescent="0.25">
      <c r="A75084" s="41">
        <v>0</v>
      </c>
      <c r="C75084" s="56"/>
      <c r="AC75084" s="56"/>
      <c r="AD75084" s="56"/>
      <c r="AE75084" s="56"/>
    </row>
    <row r="75085" spans="1:31" x14ac:dyDescent="0.25">
      <c r="A75085" s="41">
        <v>0</v>
      </c>
      <c r="C75085" s="56"/>
      <c r="AC75085" s="56"/>
      <c r="AD75085" s="56"/>
      <c r="AE75085" s="56"/>
    </row>
    <row r="75086" spans="1:31" x14ac:dyDescent="0.25">
      <c r="A75086" s="41">
        <v>0</v>
      </c>
      <c r="C75086" s="56"/>
      <c r="AC75086" s="56"/>
      <c r="AD75086" s="56"/>
      <c r="AE75086" s="56"/>
    </row>
    <row r="75087" spans="1:31" x14ac:dyDescent="0.25">
      <c r="A75087" s="41">
        <v>0</v>
      </c>
      <c r="C75087" s="56"/>
      <c r="AC75087" s="56"/>
      <c r="AD75087" s="56"/>
      <c r="AE75087" s="56"/>
    </row>
    <row r="75088" spans="1:31" x14ac:dyDescent="0.25">
      <c r="A75088" s="41">
        <v>0</v>
      </c>
      <c r="C75088" s="56"/>
      <c r="AC75088" s="56"/>
      <c r="AD75088" s="56"/>
      <c r="AE75088" s="56"/>
    </row>
    <row r="75089" spans="1:31" x14ac:dyDescent="0.25">
      <c r="A75089" s="41">
        <v>0</v>
      </c>
      <c r="C75089" s="56"/>
      <c r="AC75089" s="56"/>
      <c r="AD75089" s="56"/>
      <c r="AE75089" s="56"/>
    </row>
    <row r="75090" spans="1:31" x14ac:dyDescent="0.25">
      <c r="A75090" s="41">
        <v>0</v>
      </c>
      <c r="C75090" s="56"/>
      <c r="AC75090" s="56"/>
      <c r="AD75090" s="56"/>
      <c r="AE75090" s="56"/>
    </row>
    <row r="75091" spans="1:31" x14ac:dyDescent="0.25">
      <c r="A75091" s="41">
        <v>0</v>
      </c>
      <c r="C75091" s="56"/>
      <c r="AC75091" s="56"/>
      <c r="AD75091" s="56"/>
      <c r="AE75091" s="56"/>
    </row>
    <row r="75092" spans="1:31" x14ac:dyDescent="0.25">
      <c r="A75092" s="41">
        <v>0</v>
      </c>
      <c r="C75092" s="56"/>
      <c r="AC75092" s="56"/>
      <c r="AD75092" s="56"/>
      <c r="AE75092" s="56"/>
    </row>
    <row r="75093" spans="1:31" x14ac:dyDescent="0.25">
      <c r="A75093" s="41">
        <v>0</v>
      </c>
      <c r="C75093" s="56"/>
      <c r="AC75093" s="56"/>
      <c r="AD75093" s="56"/>
      <c r="AE75093" s="56"/>
    </row>
    <row r="75094" spans="1:31" x14ac:dyDescent="0.25">
      <c r="A75094" s="41">
        <v>0</v>
      </c>
      <c r="C75094" s="56"/>
      <c r="AC75094" s="56"/>
      <c r="AD75094" s="56"/>
      <c r="AE75094" s="56"/>
    </row>
    <row r="75095" spans="1:31" x14ac:dyDescent="0.25">
      <c r="A75095" s="41">
        <v>0</v>
      </c>
      <c r="C75095" s="56"/>
      <c r="AC75095" s="56"/>
      <c r="AD75095" s="56"/>
      <c r="AE75095" s="56"/>
    </row>
    <row r="75096" spans="1:31" x14ac:dyDescent="0.25">
      <c r="A75096" s="41">
        <v>0</v>
      </c>
      <c r="C75096" s="56"/>
      <c r="AC75096" s="56"/>
      <c r="AD75096" s="56"/>
      <c r="AE75096" s="56"/>
    </row>
    <row r="75097" spans="1:31" x14ac:dyDescent="0.25">
      <c r="A75097" s="41">
        <v>0</v>
      </c>
      <c r="C75097" s="56"/>
      <c r="AC75097" s="56"/>
      <c r="AD75097" s="56"/>
      <c r="AE75097" s="56"/>
    </row>
    <row r="75098" spans="1:31" x14ac:dyDescent="0.25">
      <c r="A75098" s="41">
        <v>0</v>
      </c>
      <c r="C75098" s="56"/>
      <c r="AC75098" s="56"/>
      <c r="AD75098" s="56"/>
      <c r="AE75098" s="56"/>
    </row>
    <row r="75099" spans="1:31" x14ac:dyDescent="0.25">
      <c r="A75099" s="41">
        <v>0</v>
      </c>
      <c r="C75099" s="56"/>
      <c r="AC75099" s="56"/>
      <c r="AD75099" s="56"/>
      <c r="AE75099" s="56"/>
    </row>
    <row r="75100" spans="1:31" x14ac:dyDescent="0.25">
      <c r="A75100" s="41">
        <v>0</v>
      </c>
      <c r="C75100" s="56"/>
      <c r="AC75100" s="56"/>
      <c r="AD75100" s="56"/>
      <c r="AE75100" s="56"/>
    </row>
    <row r="75101" spans="1:31" x14ac:dyDescent="0.25">
      <c r="A75101" s="41">
        <v>0</v>
      </c>
      <c r="C75101" s="56"/>
      <c r="AC75101" s="56"/>
      <c r="AD75101" s="56"/>
      <c r="AE75101" s="56"/>
    </row>
    <row r="75102" spans="1:31" x14ac:dyDescent="0.25">
      <c r="A75102" s="41">
        <v>0</v>
      </c>
      <c r="C75102" s="56"/>
      <c r="AC75102" s="56"/>
      <c r="AD75102" s="56"/>
      <c r="AE75102" s="56"/>
    </row>
    <row r="75103" spans="1:31" x14ac:dyDescent="0.25">
      <c r="A75103" s="41">
        <v>0</v>
      </c>
      <c r="C75103" s="56"/>
      <c r="AC75103" s="56"/>
      <c r="AD75103" s="56"/>
      <c r="AE75103" s="56"/>
    </row>
    <row r="75104" spans="1:31" x14ac:dyDescent="0.25">
      <c r="A75104" s="41">
        <v>0</v>
      </c>
      <c r="C75104" s="56"/>
      <c r="AC75104" s="56"/>
      <c r="AD75104" s="56"/>
      <c r="AE75104" s="56"/>
    </row>
    <row r="75105" spans="1:31" x14ac:dyDescent="0.25">
      <c r="A75105" s="41">
        <v>0</v>
      </c>
      <c r="C75105" s="56"/>
      <c r="AC75105" s="56"/>
      <c r="AD75105" s="56"/>
      <c r="AE75105" s="56"/>
    </row>
    <row r="75106" spans="1:31" x14ac:dyDescent="0.25">
      <c r="A75106" s="41">
        <v>0</v>
      </c>
      <c r="C75106" s="56"/>
      <c r="AC75106" s="56"/>
      <c r="AD75106" s="56"/>
      <c r="AE75106" s="56"/>
    </row>
    <row r="75107" spans="1:31" x14ac:dyDescent="0.25">
      <c r="A75107" s="41">
        <v>0</v>
      </c>
      <c r="C75107" s="56"/>
      <c r="AC75107" s="56"/>
      <c r="AD75107" s="56"/>
      <c r="AE75107" s="56"/>
    </row>
    <row r="75108" spans="1:31" x14ac:dyDescent="0.25">
      <c r="A75108" s="41">
        <v>0</v>
      </c>
      <c r="C75108" s="56"/>
      <c r="AC75108" s="56"/>
      <c r="AD75108" s="56"/>
      <c r="AE75108" s="56"/>
    </row>
    <row r="75109" spans="1:31" x14ac:dyDescent="0.25">
      <c r="A75109" s="41">
        <v>0</v>
      </c>
      <c r="C75109" s="56"/>
      <c r="AC75109" s="56"/>
      <c r="AD75109" s="56"/>
      <c r="AE75109" s="56"/>
    </row>
    <row r="75110" spans="1:31" x14ac:dyDescent="0.25">
      <c r="A75110" s="41">
        <v>0</v>
      </c>
      <c r="C75110" s="56"/>
      <c r="AC75110" s="56"/>
      <c r="AD75110" s="56"/>
      <c r="AE75110" s="56"/>
    </row>
    <row r="75111" spans="1:31" x14ac:dyDescent="0.25">
      <c r="A75111" s="41">
        <v>0</v>
      </c>
      <c r="C75111" s="56"/>
      <c r="AC75111" s="56"/>
      <c r="AD75111" s="56"/>
      <c r="AE75111" s="56"/>
    </row>
    <row r="75112" spans="1:31" x14ac:dyDescent="0.25">
      <c r="A75112" s="41">
        <v>0</v>
      </c>
      <c r="C75112" s="56"/>
      <c r="AC75112" s="56"/>
      <c r="AD75112" s="56"/>
      <c r="AE75112" s="56"/>
    </row>
    <row r="75113" spans="1:31" x14ac:dyDescent="0.25">
      <c r="A75113" s="41">
        <v>0</v>
      </c>
      <c r="C75113" s="56"/>
      <c r="AC75113" s="56"/>
      <c r="AD75113" s="56"/>
      <c r="AE75113" s="56"/>
    </row>
    <row r="75114" spans="1:31" x14ac:dyDescent="0.25">
      <c r="A75114" s="41">
        <v>0</v>
      </c>
      <c r="C75114" s="56"/>
      <c r="AC75114" s="56"/>
      <c r="AD75114" s="56"/>
      <c r="AE75114" s="56"/>
    </row>
    <row r="75115" spans="1:31" x14ac:dyDescent="0.25">
      <c r="A75115" s="41">
        <v>0</v>
      </c>
      <c r="C75115" s="56"/>
      <c r="AC75115" s="56"/>
      <c r="AD75115" s="56"/>
      <c r="AE75115" s="56"/>
    </row>
    <row r="75116" spans="1:31" x14ac:dyDescent="0.25">
      <c r="A75116" s="41">
        <v>0</v>
      </c>
      <c r="C75116" s="56"/>
      <c r="AC75116" s="56"/>
      <c r="AD75116" s="56"/>
      <c r="AE75116" s="56"/>
    </row>
    <row r="75117" spans="1:31" x14ac:dyDescent="0.25">
      <c r="A75117" s="41">
        <v>0</v>
      </c>
      <c r="C75117" s="56"/>
      <c r="AC75117" s="56"/>
      <c r="AD75117" s="56"/>
      <c r="AE75117" s="56"/>
    </row>
    <row r="75118" spans="1:31" x14ac:dyDescent="0.25">
      <c r="A75118" s="41">
        <v>0</v>
      </c>
      <c r="C75118" s="56"/>
      <c r="AC75118" s="56"/>
      <c r="AD75118" s="56"/>
      <c r="AE75118" s="56"/>
    </row>
    <row r="75119" spans="1:31" x14ac:dyDescent="0.25">
      <c r="A75119" s="41">
        <v>0</v>
      </c>
      <c r="C75119" s="56"/>
      <c r="AC75119" s="56"/>
      <c r="AD75119" s="56"/>
      <c r="AE75119" s="56"/>
    </row>
    <row r="75120" spans="1:31" x14ac:dyDescent="0.25">
      <c r="A75120" s="41">
        <v>0</v>
      </c>
      <c r="C75120" s="56"/>
      <c r="AC75120" s="56"/>
      <c r="AD75120" s="56"/>
      <c r="AE75120" s="56"/>
    </row>
    <row r="75121" spans="1:31" x14ac:dyDescent="0.25">
      <c r="A75121" s="41">
        <v>0</v>
      </c>
      <c r="C75121" s="56"/>
      <c r="AC75121" s="56"/>
      <c r="AD75121" s="56"/>
      <c r="AE75121" s="56"/>
    </row>
    <row r="75122" spans="1:31" x14ac:dyDescent="0.25">
      <c r="A75122" s="41">
        <v>0</v>
      </c>
      <c r="C75122" s="56"/>
      <c r="AC75122" s="56"/>
      <c r="AD75122" s="56"/>
      <c r="AE75122" s="56"/>
    </row>
    <row r="75123" spans="1:31" x14ac:dyDescent="0.25">
      <c r="A75123" s="41">
        <v>0</v>
      </c>
      <c r="C75123" s="56"/>
      <c r="AC75123" s="56"/>
      <c r="AD75123" s="56"/>
      <c r="AE75123" s="56"/>
    </row>
    <row r="75124" spans="1:31" x14ac:dyDescent="0.25">
      <c r="A75124" s="41">
        <v>0</v>
      </c>
      <c r="C75124" s="56"/>
      <c r="AC75124" s="56"/>
      <c r="AD75124" s="56"/>
      <c r="AE75124" s="56"/>
    </row>
    <row r="75125" spans="1:31" x14ac:dyDescent="0.25">
      <c r="A75125" s="41">
        <v>0</v>
      </c>
      <c r="C75125" s="56"/>
      <c r="AC75125" s="56"/>
      <c r="AD75125" s="56"/>
      <c r="AE75125" s="56"/>
    </row>
    <row r="75126" spans="1:31" x14ac:dyDescent="0.25">
      <c r="A75126" s="41">
        <v>0</v>
      </c>
      <c r="C75126" s="56"/>
      <c r="AC75126" s="56"/>
      <c r="AD75126" s="56"/>
      <c r="AE75126" s="56"/>
    </row>
    <row r="75127" spans="1:31" x14ac:dyDescent="0.25">
      <c r="A75127" s="41">
        <v>0</v>
      </c>
      <c r="C75127" s="56"/>
      <c r="AC75127" s="56"/>
      <c r="AD75127" s="56"/>
      <c r="AE75127" s="56"/>
    </row>
    <row r="75128" spans="1:31" x14ac:dyDescent="0.25">
      <c r="A75128" s="41">
        <v>0</v>
      </c>
      <c r="C75128" s="56"/>
      <c r="AC75128" s="56"/>
      <c r="AD75128" s="56"/>
      <c r="AE75128" s="56"/>
    </row>
    <row r="75129" spans="1:31" x14ac:dyDescent="0.25">
      <c r="A75129" s="41">
        <v>0</v>
      </c>
      <c r="C75129" s="56"/>
      <c r="AC75129" s="56"/>
      <c r="AD75129" s="56"/>
      <c r="AE75129" s="56"/>
    </row>
    <row r="75130" spans="1:31" x14ac:dyDescent="0.25">
      <c r="A75130" s="41">
        <v>0</v>
      </c>
      <c r="C75130" s="56"/>
      <c r="AC75130" s="56"/>
      <c r="AD75130" s="56"/>
      <c r="AE75130" s="56"/>
    </row>
    <row r="75131" spans="1:31" x14ac:dyDescent="0.25">
      <c r="A75131" s="41">
        <v>0</v>
      </c>
      <c r="C75131" s="56"/>
      <c r="AC75131" s="56"/>
      <c r="AD75131" s="56"/>
      <c r="AE75131" s="56"/>
    </row>
    <row r="75132" spans="1:31" x14ac:dyDescent="0.25">
      <c r="A75132" s="41">
        <v>0</v>
      </c>
      <c r="C75132" s="56"/>
      <c r="AC75132" s="56"/>
      <c r="AD75132" s="56"/>
      <c r="AE75132" s="56"/>
    </row>
    <row r="75133" spans="1:31" x14ac:dyDescent="0.25">
      <c r="A75133" s="41">
        <v>0</v>
      </c>
      <c r="C75133" s="56"/>
      <c r="AC75133" s="56"/>
      <c r="AD75133" s="56"/>
      <c r="AE75133" s="56"/>
    </row>
    <row r="75134" spans="1:31" x14ac:dyDescent="0.25">
      <c r="A75134" s="41">
        <v>0</v>
      </c>
      <c r="C75134" s="56"/>
      <c r="AC75134" s="56"/>
      <c r="AD75134" s="56"/>
      <c r="AE75134" s="56"/>
    </row>
    <row r="75135" spans="1:31" x14ac:dyDescent="0.25">
      <c r="A75135" s="41">
        <v>0</v>
      </c>
      <c r="C75135" s="56"/>
      <c r="AC75135" s="56"/>
      <c r="AD75135" s="56"/>
      <c r="AE75135" s="56"/>
    </row>
    <row r="75136" spans="1:31" x14ac:dyDescent="0.25">
      <c r="A75136" s="41">
        <v>0</v>
      </c>
      <c r="C75136" s="56"/>
      <c r="AC75136" s="56"/>
      <c r="AD75136" s="56"/>
      <c r="AE75136" s="56"/>
    </row>
    <row r="75137" spans="1:31" x14ac:dyDescent="0.25">
      <c r="A75137" s="41">
        <v>0</v>
      </c>
      <c r="C75137" s="56"/>
      <c r="AC75137" s="56"/>
      <c r="AD75137" s="56"/>
      <c r="AE75137" s="56"/>
    </row>
    <row r="75138" spans="1:31" x14ac:dyDescent="0.25">
      <c r="A75138" s="41">
        <v>0</v>
      </c>
      <c r="C75138" s="56"/>
      <c r="AC75138" s="56"/>
      <c r="AD75138" s="56"/>
      <c r="AE75138" s="56"/>
    </row>
    <row r="75139" spans="1:31" x14ac:dyDescent="0.25">
      <c r="A75139" s="41">
        <v>0</v>
      </c>
      <c r="C75139" s="56"/>
      <c r="AC75139" s="56"/>
      <c r="AD75139" s="56"/>
      <c r="AE75139" s="56"/>
    </row>
    <row r="75140" spans="1:31" x14ac:dyDescent="0.25">
      <c r="A75140" s="41">
        <v>0</v>
      </c>
      <c r="C75140" s="56"/>
      <c r="AC75140" s="56"/>
      <c r="AD75140" s="56"/>
      <c r="AE75140" s="56"/>
    </row>
    <row r="75141" spans="1:31" x14ac:dyDescent="0.25">
      <c r="A75141" s="41">
        <v>0</v>
      </c>
      <c r="C75141" s="56"/>
      <c r="AC75141" s="56"/>
      <c r="AD75141" s="56"/>
      <c r="AE75141" s="56"/>
    </row>
    <row r="75142" spans="1:31" x14ac:dyDescent="0.25">
      <c r="A75142" s="41">
        <v>0</v>
      </c>
      <c r="C75142" s="56"/>
      <c r="AC75142" s="56"/>
      <c r="AD75142" s="56"/>
      <c r="AE75142" s="56"/>
    </row>
    <row r="75143" spans="1:31" x14ac:dyDescent="0.25">
      <c r="A75143" s="41">
        <v>0</v>
      </c>
      <c r="C75143" s="56"/>
      <c r="AC75143" s="56"/>
      <c r="AD75143" s="56"/>
      <c r="AE75143" s="56"/>
    </row>
    <row r="75144" spans="1:31" x14ac:dyDescent="0.25">
      <c r="A75144" s="41">
        <v>0</v>
      </c>
      <c r="C75144" s="56"/>
      <c r="AC75144" s="56"/>
      <c r="AD75144" s="56"/>
      <c r="AE75144" s="56"/>
    </row>
    <row r="75145" spans="1:31" x14ac:dyDescent="0.25">
      <c r="A75145" s="41">
        <v>0</v>
      </c>
      <c r="C75145" s="56"/>
      <c r="AC75145" s="56"/>
      <c r="AD75145" s="56"/>
      <c r="AE75145" s="56"/>
    </row>
    <row r="75146" spans="1:31" x14ac:dyDescent="0.25">
      <c r="A75146" s="41">
        <v>0</v>
      </c>
      <c r="C75146" s="56"/>
      <c r="AC75146" s="56"/>
      <c r="AD75146" s="56"/>
      <c r="AE75146" s="56"/>
    </row>
    <row r="75147" spans="1:31" x14ac:dyDescent="0.25">
      <c r="A75147" s="41">
        <v>0</v>
      </c>
      <c r="C75147" s="56"/>
      <c r="AC75147" s="56"/>
      <c r="AD75147" s="56"/>
      <c r="AE75147" s="56"/>
    </row>
    <row r="75148" spans="1:31" x14ac:dyDescent="0.25">
      <c r="A75148" s="41">
        <v>0</v>
      </c>
      <c r="C75148" s="56"/>
      <c r="AC75148" s="56"/>
      <c r="AD75148" s="56"/>
      <c r="AE75148" s="56"/>
    </row>
    <row r="75149" spans="1:31" x14ac:dyDescent="0.25">
      <c r="A75149" s="41">
        <v>0</v>
      </c>
      <c r="C75149" s="56"/>
      <c r="AC75149" s="56"/>
      <c r="AD75149" s="56"/>
      <c r="AE75149" s="56"/>
    </row>
    <row r="75150" spans="1:31" x14ac:dyDescent="0.25">
      <c r="A75150" s="41">
        <v>0</v>
      </c>
      <c r="C75150" s="56"/>
      <c r="AC75150" s="56"/>
      <c r="AD75150" s="56"/>
      <c r="AE75150" s="56"/>
    </row>
    <row r="75151" spans="1:31" x14ac:dyDescent="0.25">
      <c r="A75151" s="41">
        <v>0</v>
      </c>
      <c r="C75151" s="56"/>
      <c r="AC75151" s="56"/>
      <c r="AD75151" s="56"/>
      <c r="AE75151" s="56"/>
    </row>
    <row r="75152" spans="1:31" x14ac:dyDescent="0.25">
      <c r="A75152" s="41">
        <v>0</v>
      </c>
      <c r="C75152" s="56"/>
      <c r="AC75152" s="56"/>
      <c r="AD75152" s="56"/>
      <c r="AE75152" s="56"/>
    </row>
    <row r="75153" spans="1:31" x14ac:dyDescent="0.25">
      <c r="A75153" s="41">
        <v>0</v>
      </c>
      <c r="C75153" s="56"/>
      <c r="AC75153" s="56"/>
      <c r="AD75153" s="56"/>
      <c r="AE75153" s="56"/>
    </row>
    <row r="75154" spans="1:31" x14ac:dyDescent="0.25">
      <c r="A75154" s="41">
        <v>0</v>
      </c>
      <c r="C75154" s="56"/>
      <c r="AC75154" s="56"/>
      <c r="AD75154" s="56"/>
      <c r="AE75154" s="56"/>
    </row>
    <row r="75155" spans="1:31" x14ac:dyDescent="0.25">
      <c r="A75155" s="41">
        <v>0</v>
      </c>
      <c r="C75155" s="56"/>
      <c r="AC75155" s="56"/>
      <c r="AD75155" s="56"/>
      <c r="AE75155" s="56"/>
    </row>
    <row r="75156" spans="1:31" x14ac:dyDescent="0.25">
      <c r="A75156" s="41">
        <v>0</v>
      </c>
      <c r="C75156" s="56"/>
      <c r="AC75156" s="56"/>
      <c r="AD75156" s="56"/>
      <c r="AE75156" s="56"/>
    </row>
    <row r="75157" spans="1:31" x14ac:dyDescent="0.25">
      <c r="A75157" s="41">
        <v>0</v>
      </c>
      <c r="C75157" s="56"/>
      <c r="AC75157" s="56"/>
      <c r="AD75157" s="56"/>
      <c r="AE75157" s="56"/>
    </row>
    <row r="75158" spans="1:31" x14ac:dyDescent="0.25">
      <c r="A75158" s="41">
        <v>0</v>
      </c>
      <c r="C75158" s="56"/>
      <c r="AC75158" s="56"/>
      <c r="AD75158" s="56"/>
      <c r="AE75158" s="56"/>
    </row>
    <row r="75159" spans="1:31" x14ac:dyDescent="0.25">
      <c r="A75159" s="41">
        <v>0</v>
      </c>
      <c r="C75159" s="56"/>
      <c r="AC75159" s="56"/>
      <c r="AD75159" s="56"/>
      <c r="AE75159" s="56"/>
    </row>
    <row r="75160" spans="1:31" x14ac:dyDescent="0.25">
      <c r="A75160" s="41">
        <v>0</v>
      </c>
      <c r="C75160" s="56"/>
      <c r="AC75160" s="56"/>
      <c r="AD75160" s="56"/>
      <c r="AE75160" s="56"/>
    </row>
    <row r="75161" spans="1:31" x14ac:dyDescent="0.25">
      <c r="A75161" s="41">
        <v>0</v>
      </c>
      <c r="C75161" s="56"/>
      <c r="AC75161" s="56"/>
      <c r="AD75161" s="56"/>
      <c r="AE75161" s="56"/>
    </row>
    <row r="75162" spans="1:31" x14ac:dyDescent="0.25">
      <c r="A75162" s="41">
        <v>0</v>
      </c>
      <c r="C75162" s="56"/>
      <c r="AC75162" s="56"/>
      <c r="AD75162" s="56"/>
      <c r="AE75162" s="56"/>
    </row>
    <row r="75163" spans="1:31" x14ac:dyDescent="0.25">
      <c r="A75163" s="41">
        <v>0</v>
      </c>
      <c r="C75163" s="56"/>
      <c r="AC75163" s="56"/>
      <c r="AD75163" s="56"/>
      <c r="AE75163" s="56"/>
    </row>
    <row r="75164" spans="1:31" x14ac:dyDescent="0.25">
      <c r="A75164" s="41">
        <v>0</v>
      </c>
      <c r="C75164" s="56"/>
      <c r="AC75164" s="56"/>
      <c r="AD75164" s="56"/>
      <c r="AE75164" s="56"/>
    </row>
    <row r="75165" spans="1:31" x14ac:dyDescent="0.25">
      <c r="A75165" s="41">
        <v>0</v>
      </c>
      <c r="C75165" s="56"/>
      <c r="AC75165" s="56"/>
      <c r="AD75165" s="56"/>
      <c r="AE75165" s="56"/>
    </row>
    <row r="75166" spans="1:31" x14ac:dyDescent="0.25">
      <c r="A75166" s="41">
        <v>0</v>
      </c>
      <c r="C75166" s="56"/>
      <c r="AC75166" s="56"/>
      <c r="AD75166" s="56"/>
      <c r="AE75166" s="56"/>
    </row>
    <row r="75167" spans="1:31" x14ac:dyDescent="0.25">
      <c r="A75167" s="41">
        <v>0</v>
      </c>
      <c r="C75167" s="56"/>
      <c r="AC75167" s="56"/>
      <c r="AD75167" s="56"/>
      <c r="AE75167" s="56"/>
    </row>
    <row r="75168" spans="1:31" x14ac:dyDescent="0.25">
      <c r="A75168" s="41">
        <v>0</v>
      </c>
      <c r="C75168" s="56"/>
      <c r="AC75168" s="56"/>
      <c r="AD75168" s="56"/>
      <c r="AE75168" s="56"/>
    </row>
    <row r="75169" spans="1:31" x14ac:dyDescent="0.25">
      <c r="A75169" s="41">
        <v>0</v>
      </c>
      <c r="C75169" s="56"/>
      <c r="AC75169" s="56"/>
      <c r="AD75169" s="56"/>
      <c r="AE75169" s="56"/>
    </row>
    <row r="75170" spans="1:31" x14ac:dyDescent="0.25">
      <c r="A75170" s="41">
        <v>0</v>
      </c>
      <c r="C75170" s="56"/>
      <c r="AC75170" s="56"/>
      <c r="AD75170" s="56"/>
      <c r="AE75170" s="56"/>
    </row>
    <row r="75171" spans="1:31" x14ac:dyDescent="0.25">
      <c r="A75171" s="41">
        <v>0</v>
      </c>
      <c r="C75171" s="56"/>
      <c r="AC75171" s="56"/>
      <c r="AD75171" s="56"/>
      <c r="AE75171" s="56"/>
    </row>
    <row r="75172" spans="1:31" x14ac:dyDescent="0.25">
      <c r="A75172" s="41">
        <v>0</v>
      </c>
      <c r="C75172" s="56"/>
      <c r="AC75172" s="56"/>
      <c r="AD75172" s="56"/>
      <c r="AE75172" s="56"/>
    </row>
    <row r="75173" spans="1:31" x14ac:dyDescent="0.25">
      <c r="A75173" s="41">
        <v>0</v>
      </c>
      <c r="C75173" s="56"/>
      <c r="AC75173" s="56"/>
      <c r="AD75173" s="56"/>
      <c r="AE75173" s="56"/>
    </row>
    <row r="75174" spans="1:31" x14ac:dyDescent="0.25">
      <c r="A75174" s="41">
        <v>0</v>
      </c>
      <c r="C75174" s="56"/>
      <c r="AC75174" s="56"/>
      <c r="AD75174" s="56"/>
      <c r="AE75174" s="56"/>
    </row>
    <row r="75175" spans="1:31" x14ac:dyDescent="0.25">
      <c r="A75175" s="41">
        <v>0</v>
      </c>
      <c r="C75175" s="56"/>
      <c r="AC75175" s="56"/>
      <c r="AD75175" s="56"/>
      <c r="AE75175" s="56"/>
    </row>
    <row r="75176" spans="1:31" x14ac:dyDescent="0.25">
      <c r="A75176" s="41">
        <v>0</v>
      </c>
      <c r="C75176" s="56"/>
      <c r="AC75176" s="56"/>
      <c r="AD75176" s="56"/>
      <c r="AE75176" s="56"/>
    </row>
    <row r="75177" spans="1:31" x14ac:dyDescent="0.25">
      <c r="A75177" s="41">
        <v>0</v>
      </c>
      <c r="C75177" s="56"/>
      <c r="AC75177" s="56"/>
      <c r="AD75177" s="56"/>
      <c r="AE75177" s="56"/>
    </row>
    <row r="75178" spans="1:31" x14ac:dyDescent="0.25">
      <c r="A75178" s="41">
        <v>0</v>
      </c>
      <c r="C75178" s="56"/>
      <c r="AC75178" s="56"/>
      <c r="AD75178" s="56"/>
      <c r="AE75178" s="56"/>
    </row>
    <row r="75179" spans="1:31" x14ac:dyDescent="0.25">
      <c r="A75179" s="41">
        <v>0</v>
      </c>
      <c r="C75179" s="56"/>
      <c r="AC75179" s="56"/>
      <c r="AD75179" s="56"/>
      <c r="AE75179" s="56"/>
    </row>
    <row r="75180" spans="1:31" x14ac:dyDescent="0.25">
      <c r="A75180" s="41">
        <v>0</v>
      </c>
      <c r="C75180" s="56"/>
      <c r="AC75180" s="56"/>
      <c r="AD75180" s="56"/>
      <c r="AE75180" s="56"/>
    </row>
    <row r="75181" spans="1:31" x14ac:dyDescent="0.25">
      <c r="A75181" s="41">
        <v>0</v>
      </c>
      <c r="C75181" s="56"/>
      <c r="AC75181" s="56"/>
      <c r="AD75181" s="56"/>
      <c r="AE75181" s="56"/>
    </row>
    <row r="75182" spans="1:31" x14ac:dyDescent="0.25">
      <c r="A75182" s="41">
        <v>0</v>
      </c>
      <c r="C75182" s="56"/>
      <c r="AC75182" s="56"/>
      <c r="AD75182" s="56"/>
      <c r="AE75182" s="56"/>
    </row>
    <row r="75183" spans="1:31" x14ac:dyDescent="0.25">
      <c r="A75183" s="41">
        <v>0</v>
      </c>
      <c r="C75183" s="56"/>
      <c r="AC75183" s="56"/>
      <c r="AD75183" s="56"/>
      <c r="AE75183" s="56"/>
    </row>
    <row r="75184" spans="1:31" x14ac:dyDescent="0.25">
      <c r="A75184" s="41">
        <v>0</v>
      </c>
      <c r="C75184" s="56"/>
      <c r="AC75184" s="56"/>
      <c r="AD75184" s="56"/>
      <c r="AE75184" s="56"/>
    </row>
    <row r="75185" spans="1:31" x14ac:dyDescent="0.25">
      <c r="A75185" s="41">
        <v>0</v>
      </c>
      <c r="C75185" s="56"/>
      <c r="AC75185" s="56"/>
      <c r="AD75185" s="56"/>
      <c r="AE75185" s="56"/>
    </row>
    <row r="75186" spans="1:31" x14ac:dyDescent="0.25">
      <c r="A75186" s="41">
        <v>0</v>
      </c>
      <c r="C75186" s="56"/>
      <c r="AC75186" s="56"/>
      <c r="AD75186" s="56"/>
      <c r="AE75186" s="56"/>
    </row>
    <row r="75187" spans="1:31" x14ac:dyDescent="0.25">
      <c r="A75187" s="41">
        <v>0</v>
      </c>
      <c r="C75187" s="56"/>
      <c r="AC75187" s="56"/>
      <c r="AD75187" s="56"/>
      <c r="AE75187" s="56"/>
    </row>
    <row r="75188" spans="1:31" x14ac:dyDescent="0.25">
      <c r="A75188" s="41">
        <v>0</v>
      </c>
      <c r="C75188" s="56"/>
      <c r="AC75188" s="56"/>
      <c r="AD75188" s="56"/>
      <c r="AE75188" s="56"/>
    </row>
    <row r="75189" spans="1:31" x14ac:dyDescent="0.25">
      <c r="A75189" s="41">
        <v>0</v>
      </c>
      <c r="C75189" s="56"/>
      <c r="AC75189" s="56"/>
      <c r="AD75189" s="56"/>
      <c r="AE75189" s="56"/>
    </row>
    <row r="75190" spans="1:31" x14ac:dyDescent="0.25">
      <c r="A75190" s="41">
        <v>0</v>
      </c>
      <c r="C75190" s="56"/>
      <c r="AC75190" s="56"/>
      <c r="AD75190" s="56"/>
      <c r="AE75190" s="56"/>
    </row>
    <row r="75191" spans="1:31" x14ac:dyDescent="0.25">
      <c r="A75191" s="41">
        <v>0</v>
      </c>
      <c r="C75191" s="56"/>
      <c r="AC75191" s="56"/>
      <c r="AD75191" s="56"/>
      <c r="AE75191" s="56"/>
    </row>
    <row r="75192" spans="1:31" x14ac:dyDescent="0.25">
      <c r="A75192" s="41">
        <v>0</v>
      </c>
      <c r="C75192" s="56"/>
      <c r="AC75192" s="56"/>
      <c r="AD75192" s="56"/>
      <c r="AE75192" s="56"/>
    </row>
    <row r="75193" spans="1:31" x14ac:dyDescent="0.25">
      <c r="A75193" s="41">
        <v>0</v>
      </c>
      <c r="C75193" s="56"/>
      <c r="AC75193" s="56"/>
      <c r="AD75193" s="56"/>
      <c r="AE75193" s="56"/>
    </row>
    <row r="75194" spans="1:31" x14ac:dyDescent="0.25">
      <c r="A75194" s="41">
        <v>0</v>
      </c>
      <c r="C75194" s="56"/>
      <c r="AC75194" s="56"/>
      <c r="AD75194" s="56"/>
      <c r="AE75194" s="56"/>
    </row>
    <row r="75195" spans="1:31" x14ac:dyDescent="0.25">
      <c r="A75195" s="41">
        <v>0</v>
      </c>
      <c r="C75195" s="56"/>
      <c r="AC75195" s="56"/>
      <c r="AD75195" s="56"/>
      <c r="AE75195" s="56"/>
    </row>
    <row r="75196" spans="1:31" x14ac:dyDescent="0.25">
      <c r="A75196" s="41">
        <v>0</v>
      </c>
      <c r="C75196" s="56"/>
      <c r="AC75196" s="56"/>
      <c r="AD75196" s="56"/>
      <c r="AE75196" s="56"/>
    </row>
    <row r="75197" spans="1:31" x14ac:dyDescent="0.25">
      <c r="A75197" s="41">
        <v>0</v>
      </c>
      <c r="C75197" s="56"/>
      <c r="AC75197" s="56"/>
      <c r="AD75197" s="56"/>
      <c r="AE75197" s="56"/>
    </row>
    <row r="75198" spans="1:31" x14ac:dyDescent="0.25">
      <c r="A75198" s="41">
        <v>0</v>
      </c>
      <c r="C75198" s="56"/>
      <c r="AC75198" s="56"/>
      <c r="AD75198" s="56"/>
      <c r="AE75198" s="56"/>
    </row>
    <row r="75199" spans="1:31" x14ac:dyDescent="0.25">
      <c r="A75199" s="41">
        <v>0</v>
      </c>
      <c r="C75199" s="56"/>
      <c r="AC75199" s="56"/>
      <c r="AD75199" s="56"/>
      <c r="AE75199" s="56"/>
    </row>
    <row r="75200" spans="1:31" x14ac:dyDescent="0.25">
      <c r="A75200" s="41">
        <v>0</v>
      </c>
      <c r="C75200" s="56"/>
      <c r="AC75200" s="56"/>
      <c r="AD75200" s="56"/>
      <c r="AE75200" s="56"/>
    </row>
    <row r="75201" spans="1:31" x14ac:dyDescent="0.25">
      <c r="A75201" s="41">
        <v>0</v>
      </c>
      <c r="C75201" s="56"/>
      <c r="AC75201" s="56"/>
      <c r="AD75201" s="56"/>
      <c r="AE75201" s="56"/>
    </row>
    <row r="75202" spans="1:31" x14ac:dyDescent="0.25">
      <c r="A75202" s="41">
        <v>0</v>
      </c>
      <c r="C75202" s="56"/>
      <c r="AC75202" s="56"/>
      <c r="AD75202" s="56"/>
      <c r="AE75202" s="56"/>
    </row>
    <row r="75203" spans="1:31" x14ac:dyDescent="0.25">
      <c r="A75203" s="41">
        <v>0</v>
      </c>
      <c r="C75203" s="56"/>
      <c r="AC75203" s="56"/>
      <c r="AD75203" s="56"/>
      <c r="AE75203" s="56"/>
    </row>
    <row r="75204" spans="1:31" x14ac:dyDescent="0.25">
      <c r="A75204" s="41">
        <v>0</v>
      </c>
      <c r="C75204" s="56"/>
      <c r="AC75204" s="56"/>
      <c r="AD75204" s="56"/>
      <c r="AE75204" s="56"/>
    </row>
    <row r="75205" spans="1:31" x14ac:dyDescent="0.25">
      <c r="A75205" s="41">
        <v>0</v>
      </c>
      <c r="C75205" s="56"/>
      <c r="AC75205" s="56"/>
      <c r="AD75205" s="56"/>
      <c r="AE75205" s="56"/>
    </row>
    <row r="75206" spans="1:31" x14ac:dyDescent="0.25">
      <c r="A75206" s="41">
        <v>0</v>
      </c>
      <c r="C75206" s="56"/>
      <c r="AC75206" s="56"/>
      <c r="AD75206" s="56"/>
      <c r="AE75206" s="56"/>
    </row>
    <row r="75207" spans="1:31" x14ac:dyDescent="0.25">
      <c r="A75207" s="41">
        <v>0</v>
      </c>
      <c r="C75207" s="56"/>
      <c r="AC75207" s="56"/>
      <c r="AD75207" s="56"/>
      <c r="AE75207" s="56"/>
    </row>
    <row r="75208" spans="1:31" x14ac:dyDescent="0.25">
      <c r="A75208" s="41">
        <v>0</v>
      </c>
      <c r="C75208" s="56"/>
      <c r="AC75208" s="56"/>
      <c r="AD75208" s="56"/>
      <c r="AE75208" s="56"/>
    </row>
    <row r="75209" spans="1:31" x14ac:dyDescent="0.25">
      <c r="A75209" s="41">
        <v>0</v>
      </c>
      <c r="C75209" s="56"/>
      <c r="AC75209" s="56"/>
      <c r="AD75209" s="56"/>
      <c r="AE75209" s="56"/>
    </row>
    <row r="75210" spans="1:31" x14ac:dyDescent="0.25">
      <c r="A75210" s="41">
        <v>0</v>
      </c>
      <c r="C75210" s="56"/>
      <c r="AC75210" s="56"/>
      <c r="AD75210" s="56"/>
      <c r="AE75210" s="56"/>
    </row>
    <row r="75211" spans="1:31" x14ac:dyDescent="0.25">
      <c r="A75211" s="41">
        <v>0</v>
      </c>
      <c r="C75211" s="56"/>
      <c r="AC75211" s="56"/>
      <c r="AD75211" s="56"/>
      <c r="AE75211" s="56"/>
    </row>
    <row r="75212" spans="1:31" x14ac:dyDescent="0.25">
      <c r="A75212" s="41">
        <v>0</v>
      </c>
      <c r="C75212" s="56"/>
      <c r="AC75212" s="56"/>
      <c r="AD75212" s="56"/>
      <c r="AE75212" s="56"/>
    </row>
    <row r="75213" spans="1:31" x14ac:dyDescent="0.25">
      <c r="A75213" s="41">
        <v>0</v>
      </c>
      <c r="C75213" s="56"/>
      <c r="AC75213" s="56"/>
      <c r="AD75213" s="56"/>
      <c r="AE75213" s="56"/>
    </row>
    <row r="75214" spans="1:31" x14ac:dyDescent="0.25">
      <c r="A75214" s="41">
        <v>0</v>
      </c>
      <c r="C75214" s="56"/>
      <c r="AC75214" s="56"/>
      <c r="AD75214" s="56"/>
      <c r="AE75214" s="56"/>
    </row>
    <row r="75215" spans="1:31" x14ac:dyDescent="0.25">
      <c r="A75215" s="41">
        <v>0</v>
      </c>
      <c r="C75215" s="56"/>
      <c r="AC75215" s="56"/>
      <c r="AD75215" s="56"/>
      <c r="AE75215" s="56"/>
    </row>
    <row r="75216" spans="1:31" x14ac:dyDescent="0.25">
      <c r="A75216" s="41">
        <v>0</v>
      </c>
      <c r="C75216" s="56"/>
      <c r="AC75216" s="56"/>
      <c r="AD75216" s="56"/>
      <c r="AE75216" s="56"/>
    </row>
    <row r="75217" spans="1:31" x14ac:dyDescent="0.25">
      <c r="A75217" s="41">
        <v>0</v>
      </c>
      <c r="C75217" s="56"/>
      <c r="AC75217" s="56"/>
      <c r="AD75217" s="56"/>
      <c r="AE75217" s="56"/>
    </row>
    <row r="75218" spans="1:31" x14ac:dyDescent="0.25">
      <c r="A75218" s="41">
        <v>0</v>
      </c>
      <c r="C75218" s="56"/>
      <c r="AC75218" s="56"/>
      <c r="AD75218" s="56"/>
      <c r="AE75218" s="56"/>
    </row>
    <row r="75219" spans="1:31" x14ac:dyDescent="0.25">
      <c r="A75219" s="41">
        <v>0</v>
      </c>
      <c r="C75219" s="56"/>
      <c r="AC75219" s="56"/>
      <c r="AD75219" s="56"/>
      <c r="AE75219" s="56"/>
    </row>
    <row r="75220" spans="1:31" x14ac:dyDescent="0.25">
      <c r="A75220" s="41">
        <v>0</v>
      </c>
      <c r="C75220" s="56"/>
      <c r="AC75220" s="56"/>
      <c r="AD75220" s="56"/>
      <c r="AE75220" s="56"/>
    </row>
    <row r="75221" spans="1:31" x14ac:dyDescent="0.25">
      <c r="A75221" s="41">
        <v>313248</v>
      </c>
      <c r="C75221" s="56"/>
      <c r="AC75221" s="56"/>
      <c r="AD75221" s="56"/>
      <c r="AE75221" s="56"/>
    </row>
    <row r="75222" spans="1:31" x14ac:dyDescent="0.25">
      <c r="A75222" s="41">
        <v>0</v>
      </c>
      <c r="C75222" s="56"/>
      <c r="AC75222" s="56"/>
      <c r="AD75222" s="56"/>
      <c r="AE75222" s="56"/>
    </row>
    <row r="75223" spans="1:31" x14ac:dyDescent="0.25">
      <c r="A75223" s="41">
        <v>0</v>
      </c>
      <c r="C75223" s="56"/>
      <c r="AC75223" s="56"/>
      <c r="AD75223" s="56"/>
      <c r="AE75223" s="56"/>
    </row>
    <row r="75224" spans="1:31" x14ac:dyDescent="0.25">
      <c r="A75224" s="41">
        <v>0</v>
      </c>
      <c r="C75224" s="56"/>
      <c r="AC75224" s="56"/>
      <c r="AD75224" s="56"/>
      <c r="AE75224" s="56"/>
    </row>
    <row r="75225" spans="1:31" x14ac:dyDescent="0.25">
      <c r="A75225" s="41">
        <v>0</v>
      </c>
      <c r="C75225" s="56"/>
      <c r="AC75225" s="56"/>
      <c r="AD75225" s="56"/>
      <c r="AE75225" s="56"/>
    </row>
    <row r="75226" spans="1:31" x14ac:dyDescent="0.25">
      <c r="A75226" s="41">
        <v>0</v>
      </c>
      <c r="C75226" s="56"/>
      <c r="AC75226" s="56"/>
      <c r="AD75226" s="56"/>
      <c r="AE75226" s="56"/>
    </row>
    <row r="75227" spans="1:31" x14ac:dyDescent="0.25">
      <c r="A75227" s="41">
        <v>0</v>
      </c>
      <c r="C75227" s="56"/>
      <c r="AC75227" s="56"/>
      <c r="AD75227" s="56"/>
      <c r="AE75227" s="56"/>
    </row>
    <row r="75228" spans="1:31" x14ac:dyDescent="0.25">
      <c r="A75228" s="41">
        <v>0</v>
      </c>
      <c r="C75228" s="56"/>
      <c r="AC75228" s="56"/>
      <c r="AD75228" s="56"/>
      <c r="AE75228" s="56"/>
    </row>
    <row r="75229" spans="1:31" x14ac:dyDescent="0.25">
      <c r="A75229" s="41">
        <v>0</v>
      </c>
      <c r="C75229" s="56"/>
      <c r="AC75229" s="56"/>
      <c r="AD75229" s="56"/>
      <c r="AE75229" s="56"/>
    </row>
    <row r="75230" spans="1:31" x14ac:dyDescent="0.25">
      <c r="A75230" s="41">
        <v>0</v>
      </c>
      <c r="C75230" s="56"/>
      <c r="AC75230" s="56"/>
      <c r="AD75230" s="56"/>
      <c r="AE75230" s="56"/>
    </row>
    <row r="75231" spans="1:31" x14ac:dyDescent="0.25">
      <c r="A75231" s="41">
        <v>0</v>
      </c>
      <c r="C75231" s="56"/>
      <c r="AC75231" s="56"/>
      <c r="AD75231" s="56"/>
      <c r="AE75231" s="56"/>
    </row>
    <row r="75232" spans="1:31" x14ac:dyDescent="0.25">
      <c r="A75232" s="41">
        <v>0</v>
      </c>
      <c r="C75232" s="56"/>
      <c r="AC75232" s="56"/>
      <c r="AD75232" s="56"/>
      <c r="AE75232" s="56"/>
    </row>
    <row r="75233" spans="1:31" x14ac:dyDescent="0.25">
      <c r="A75233" s="41">
        <v>0</v>
      </c>
      <c r="C75233" s="56"/>
      <c r="AC75233" s="56"/>
      <c r="AD75233" s="56"/>
      <c r="AE75233" s="56"/>
    </row>
    <row r="75234" spans="1:31" x14ac:dyDescent="0.25">
      <c r="A75234" s="41">
        <v>0</v>
      </c>
      <c r="C75234" s="56"/>
      <c r="AC75234" s="56"/>
      <c r="AD75234" s="56"/>
      <c r="AE75234" s="56"/>
    </row>
    <row r="75235" spans="1:31" x14ac:dyDescent="0.25">
      <c r="A75235" s="41">
        <v>0</v>
      </c>
      <c r="C75235" s="56"/>
      <c r="AC75235" s="56"/>
      <c r="AD75235" s="56"/>
      <c r="AE75235" s="56"/>
    </row>
    <row r="75236" spans="1:31" x14ac:dyDescent="0.25">
      <c r="A75236" s="41">
        <v>0</v>
      </c>
      <c r="C75236" s="56"/>
      <c r="AC75236" s="56"/>
      <c r="AD75236" s="56"/>
      <c r="AE75236" s="56"/>
    </row>
    <row r="75237" spans="1:31" x14ac:dyDescent="0.25">
      <c r="A75237" s="41">
        <v>0</v>
      </c>
      <c r="C75237" s="56"/>
      <c r="AC75237" s="56"/>
      <c r="AD75237" s="56"/>
      <c r="AE75237" s="56"/>
    </row>
    <row r="75238" spans="1:31" x14ac:dyDescent="0.25">
      <c r="A75238" s="41">
        <v>0</v>
      </c>
      <c r="C75238" s="56"/>
      <c r="AC75238" s="56"/>
      <c r="AD75238" s="56"/>
      <c r="AE75238" s="56"/>
    </row>
    <row r="75239" spans="1:31" x14ac:dyDescent="0.25">
      <c r="A75239" s="41">
        <v>0</v>
      </c>
      <c r="C75239" s="56"/>
      <c r="AC75239" s="56"/>
      <c r="AD75239" s="56"/>
      <c r="AE75239" s="56"/>
    </row>
    <row r="75240" spans="1:31" x14ac:dyDescent="0.25">
      <c r="A75240" s="41">
        <v>0</v>
      </c>
      <c r="C75240" s="56"/>
      <c r="AC75240" s="56"/>
      <c r="AD75240" s="56"/>
      <c r="AE75240" s="56"/>
    </row>
    <row r="75241" spans="1:31" x14ac:dyDescent="0.25">
      <c r="A75241" s="41">
        <v>0</v>
      </c>
      <c r="C75241" s="56"/>
      <c r="AC75241" s="56"/>
      <c r="AD75241" s="56"/>
      <c r="AE75241" s="56"/>
    </row>
    <row r="75242" spans="1:31" x14ac:dyDescent="0.25">
      <c r="A75242" s="41">
        <v>0</v>
      </c>
      <c r="C75242" s="56"/>
      <c r="AC75242" s="56"/>
      <c r="AD75242" s="56"/>
      <c r="AE75242" s="56"/>
    </row>
    <row r="75243" spans="1:31" x14ac:dyDescent="0.25">
      <c r="A75243" s="41">
        <v>0</v>
      </c>
      <c r="C75243" s="56"/>
      <c r="AC75243" s="56"/>
      <c r="AD75243" s="56"/>
      <c r="AE75243" s="56"/>
    </row>
    <row r="75244" spans="1:31" x14ac:dyDescent="0.25">
      <c r="A75244" s="41">
        <v>0</v>
      </c>
      <c r="C75244" s="56"/>
      <c r="AC75244" s="56"/>
      <c r="AD75244" s="56"/>
      <c r="AE75244" s="56"/>
    </row>
    <row r="75245" spans="1:31" x14ac:dyDescent="0.25">
      <c r="A75245" s="41">
        <v>0</v>
      </c>
      <c r="C75245" s="56"/>
      <c r="AC75245" s="56"/>
      <c r="AD75245" s="56"/>
      <c r="AE75245" s="56"/>
    </row>
    <row r="75246" spans="1:31" x14ac:dyDescent="0.25">
      <c r="A75246" s="41">
        <v>0</v>
      </c>
      <c r="C75246" s="56"/>
      <c r="AC75246" s="56"/>
      <c r="AD75246" s="56"/>
      <c r="AE75246" s="56"/>
    </row>
    <row r="75247" spans="1:31" x14ac:dyDescent="0.25">
      <c r="A75247" s="41">
        <v>0</v>
      </c>
      <c r="C75247" s="56"/>
      <c r="AC75247" s="56"/>
      <c r="AD75247" s="56"/>
      <c r="AE75247" s="56"/>
    </row>
    <row r="75248" spans="1:31" x14ac:dyDescent="0.25">
      <c r="A75248" s="41">
        <v>0</v>
      </c>
      <c r="C75248" s="56"/>
      <c r="AC75248" s="56"/>
      <c r="AD75248" s="56"/>
      <c r="AE75248" s="56"/>
    </row>
    <row r="75249" spans="1:31" x14ac:dyDescent="0.25">
      <c r="A75249" s="41">
        <v>0</v>
      </c>
      <c r="C75249" s="56"/>
      <c r="AC75249" s="56"/>
      <c r="AD75249" s="56"/>
      <c r="AE75249" s="56"/>
    </row>
    <row r="75250" spans="1:31" x14ac:dyDescent="0.25">
      <c r="A75250" s="41">
        <v>0</v>
      </c>
      <c r="C75250" s="56"/>
      <c r="AC75250" s="56"/>
      <c r="AD75250" s="56"/>
      <c r="AE75250" s="56"/>
    </row>
    <row r="75251" spans="1:31" x14ac:dyDescent="0.25">
      <c r="A75251" s="41">
        <v>0</v>
      </c>
      <c r="C75251" s="56"/>
      <c r="AC75251" s="56"/>
      <c r="AD75251" s="56"/>
      <c r="AE75251" s="56"/>
    </row>
    <row r="75252" spans="1:31" x14ac:dyDescent="0.25">
      <c r="A75252" s="41">
        <v>0</v>
      </c>
      <c r="C75252" s="56"/>
      <c r="AC75252" s="56"/>
      <c r="AD75252" s="56"/>
      <c r="AE75252" s="56"/>
    </row>
    <row r="75253" spans="1:31" x14ac:dyDescent="0.25">
      <c r="A75253" s="41">
        <v>0</v>
      </c>
      <c r="C75253" s="56"/>
      <c r="AC75253" s="56"/>
      <c r="AD75253" s="56"/>
      <c r="AE75253" s="56"/>
    </row>
    <row r="75254" spans="1:31" x14ac:dyDescent="0.25">
      <c r="A75254" s="41">
        <v>0</v>
      </c>
      <c r="C75254" s="56"/>
      <c r="AC75254" s="56"/>
      <c r="AD75254" s="56"/>
      <c r="AE75254" s="56"/>
    </row>
    <row r="75255" spans="1:31" x14ac:dyDescent="0.25">
      <c r="A75255" s="41">
        <v>0</v>
      </c>
      <c r="C75255" s="56"/>
      <c r="AC75255" s="56"/>
      <c r="AD75255" s="56"/>
      <c r="AE75255" s="56"/>
    </row>
    <row r="75256" spans="1:31" x14ac:dyDescent="0.25">
      <c r="A75256" s="41">
        <v>0</v>
      </c>
      <c r="C75256" s="56"/>
      <c r="AC75256" s="56"/>
      <c r="AD75256" s="56"/>
      <c r="AE75256" s="56"/>
    </row>
    <row r="75257" spans="1:31" x14ac:dyDescent="0.25">
      <c r="A75257" s="41">
        <v>0</v>
      </c>
      <c r="C75257" s="56"/>
      <c r="AC75257" s="56"/>
      <c r="AD75257" s="56"/>
      <c r="AE75257" s="56"/>
    </row>
    <row r="75258" spans="1:31" x14ac:dyDescent="0.25">
      <c r="A75258" s="41">
        <v>0</v>
      </c>
      <c r="C75258" s="56"/>
      <c r="AC75258" s="56"/>
      <c r="AD75258" s="56"/>
      <c r="AE75258" s="56"/>
    </row>
    <row r="75259" spans="1:31" x14ac:dyDescent="0.25">
      <c r="A75259" s="41">
        <v>0</v>
      </c>
      <c r="C75259" s="56"/>
      <c r="AC75259" s="56"/>
      <c r="AD75259" s="56"/>
      <c r="AE75259" s="56"/>
    </row>
    <row r="75260" spans="1:31" x14ac:dyDescent="0.25">
      <c r="A75260" s="41">
        <v>0</v>
      </c>
      <c r="C75260" s="56"/>
      <c r="AC75260" s="56"/>
      <c r="AD75260" s="56"/>
      <c r="AE75260" s="56"/>
    </row>
    <row r="75261" spans="1:31" x14ac:dyDescent="0.25">
      <c r="A75261" s="41">
        <v>0</v>
      </c>
      <c r="C75261" s="56"/>
      <c r="AC75261" s="56"/>
      <c r="AD75261" s="56"/>
      <c r="AE75261" s="56"/>
    </row>
    <row r="75262" spans="1:31" x14ac:dyDescent="0.25">
      <c r="A75262" s="41">
        <v>0</v>
      </c>
      <c r="C75262" s="56"/>
      <c r="AC75262" s="56"/>
      <c r="AD75262" s="56"/>
      <c r="AE75262" s="56"/>
    </row>
    <row r="75263" spans="1:31" x14ac:dyDescent="0.25">
      <c r="A75263" s="41">
        <v>0</v>
      </c>
      <c r="C75263" s="56"/>
      <c r="AC75263" s="56"/>
      <c r="AD75263" s="56"/>
      <c r="AE75263" s="56"/>
    </row>
    <row r="75264" spans="1:31" x14ac:dyDescent="0.25">
      <c r="A75264" s="41">
        <v>0</v>
      </c>
      <c r="C75264" s="56"/>
      <c r="AC75264" s="56"/>
      <c r="AD75264" s="56"/>
      <c r="AE75264" s="56"/>
    </row>
    <row r="75265" spans="1:31" x14ac:dyDescent="0.25">
      <c r="A75265" s="41">
        <v>0</v>
      </c>
      <c r="C75265" s="56"/>
      <c r="AC75265" s="56"/>
      <c r="AD75265" s="56"/>
      <c r="AE75265" s="56"/>
    </row>
    <row r="75266" spans="1:31" x14ac:dyDescent="0.25">
      <c r="A75266" s="41">
        <v>0</v>
      </c>
      <c r="C75266" s="56"/>
      <c r="AC75266" s="56"/>
      <c r="AD75266" s="56"/>
      <c r="AE75266" s="56"/>
    </row>
    <row r="75267" spans="1:31" x14ac:dyDescent="0.25">
      <c r="A75267" s="41">
        <v>0</v>
      </c>
      <c r="C75267" s="56"/>
      <c r="AC75267" s="56"/>
      <c r="AD75267" s="56"/>
      <c r="AE75267" s="56"/>
    </row>
    <row r="75268" spans="1:31" x14ac:dyDescent="0.25">
      <c r="A75268" s="41">
        <v>0</v>
      </c>
      <c r="C75268" s="56"/>
      <c r="AC75268" s="56"/>
      <c r="AD75268" s="56"/>
      <c r="AE75268" s="56"/>
    </row>
    <row r="75269" spans="1:31" x14ac:dyDescent="0.25">
      <c r="A75269" s="41">
        <v>0</v>
      </c>
      <c r="C75269" s="56"/>
      <c r="AC75269" s="56"/>
      <c r="AD75269" s="56"/>
      <c r="AE75269" s="56"/>
    </row>
    <row r="75270" spans="1:31" x14ac:dyDescent="0.25">
      <c r="A75270" s="41">
        <v>0</v>
      </c>
      <c r="C75270" s="56"/>
      <c r="AC75270" s="56"/>
      <c r="AD75270" s="56"/>
      <c r="AE75270" s="56"/>
    </row>
    <row r="75271" spans="1:31" x14ac:dyDescent="0.25">
      <c r="A75271" s="41">
        <v>0</v>
      </c>
      <c r="C75271" s="56"/>
      <c r="AC75271" s="56"/>
      <c r="AD75271" s="56"/>
      <c r="AE75271" s="56"/>
    </row>
    <row r="75272" spans="1:31" x14ac:dyDescent="0.25">
      <c r="A75272" s="41">
        <v>0</v>
      </c>
      <c r="C75272" s="56"/>
      <c r="AC75272" s="56"/>
      <c r="AD75272" s="56"/>
      <c r="AE75272" s="56"/>
    </row>
    <row r="75273" spans="1:31" x14ac:dyDescent="0.25">
      <c r="A75273" s="41">
        <v>0</v>
      </c>
      <c r="C75273" s="56"/>
      <c r="AC75273" s="56"/>
      <c r="AD75273" s="56"/>
      <c r="AE75273" s="56"/>
    </row>
    <row r="75274" spans="1:31" x14ac:dyDescent="0.25">
      <c r="A75274" s="41">
        <v>0</v>
      </c>
      <c r="C75274" s="56"/>
      <c r="AC75274" s="56"/>
      <c r="AD75274" s="56"/>
      <c r="AE75274" s="56"/>
    </row>
    <row r="75275" spans="1:31" x14ac:dyDescent="0.25">
      <c r="A75275" s="41">
        <v>0</v>
      </c>
      <c r="C75275" s="56"/>
      <c r="AC75275" s="56"/>
      <c r="AD75275" s="56"/>
      <c r="AE75275" s="56"/>
    </row>
    <row r="75276" spans="1:31" x14ac:dyDescent="0.25">
      <c r="A75276" s="41">
        <v>0</v>
      </c>
      <c r="C75276" s="56"/>
      <c r="AC75276" s="56"/>
      <c r="AD75276" s="56"/>
      <c r="AE75276" s="56"/>
    </row>
    <row r="75277" spans="1:31" x14ac:dyDescent="0.25">
      <c r="A75277" s="41">
        <v>0</v>
      </c>
      <c r="C75277" s="56"/>
      <c r="AC75277" s="56"/>
      <c r="AD75277" s="56"/>
      <c r="AE75277" s="56"/>
    </row>
    <row r="75278" spans="1:31" x14ac:dyDescent="0.25">
      <c r="A75278" s="41">
        <v>0</v>
      </c>
      <c r="C75278" s="56"/>
      <c r="AC75278" s="56"/>
      <c r="AD75278" s="56"/>
      <c r="AE75278" s="56"/>
    </row>
    <row r="75279" spans="1:31" x14ac:dyDescent="0.25">
      <c r="A75279" s="41">
        <v>0</v>
      </c>
      <c r="C75279" s="56"/>
      <c r="AC75279" s="56"/>
      <c r="AD75279" s="56"/>
      <c r="AE75279" s="56"/>
    </row>
    <row r="75280" spans="1:31" x14ac:dyDescent="0.25">
      <c r="A75280" s="41">
        <v>0</v>
      </c>
      <c r="C75280" s="56"/>
      <c r="AC75280" s="56"/>
      <c r="AD75280" s="56"/>
      <c r="AE75280" s="56"/>
    </row>
    <row r="75281" spans="1:31" x14ac:dyDescent="0.25">
      <c r="A75281" s="41">
        <v>0</v>
      </c>
      <c r="C75281" s="56"/>
      <c r="AC75281" s="56"/>
      <c r="AD75281" s="56"/>
      <c r="AE75281" s="56"/>
    </row>
    <row r="75282" spans="1:31" x14ac:dyDescent="0.25">
      <c r="A75282" s="41">
        <v>0</v>
      </c>
      <c r="C75282" s="56"/>
      <c r="AC75282" s="56"/>
      <c r="AD75282" s="56"/>
      <c r="AE75282" s="56"/>
    </row>
    <row r="75283" spans="1:31" x14ac:dyDescent="0.25">
      <c r="A75283" s="41">
        <v>0</v>
      </c>
      <c r="C75283" s="56"/>
      <c r="AC75283" s="56"/>
      <c r="AD75283" s="56"/>
      <c r="AE75283" s="56"/>
    </row>
    <row r="75284" spans="1:31" x14ac:dyDescent="0.25">
      <c r="A75284" s="41">
        <v>0</v>
      </c>
      <c r="C75284" s="56"/>
      <c r="AC75284" s="56"/>
      <c r="AD75284" s="56"/>
      <c r="AE75284" s="56"/>
    </row>
    <row r="75285" spans="1:31" x14ac:dyDescent="0.25">
      <c r="A75285" s="41">
        <v>0</v>
      </c>
      <c r="C75285" s="56"/>
      <c r="AC75285" s="56"/>
      <c r="AD75285" s="56"/>
      <c r="AE75285" s="56"/>
    </row>
    <row r="75286" spans="1:31" x14ac:dyDescent="0.25">
      <c r="A75286" s="41">
        <v>0</v>
      </c>
      <c r="C75286" s="56"/>
      <c r="AC75286" s="56"/>
      <c r="AD75286" s="56"/>
      <c r="AE75286" s="56"/>
    </row>
    <row r="75287" spans="1:31" x14ac:dyDescent="0.25">
      <c r="A75287" s="41">
        <v>0</v>
      </c>
      <c r="C75287" s="56"/>
      <c r="AC75287" s="56"/>
      <c r="AD75287" s="56"/>
      <c r="AE75287" s="56"/>
    </row>
    <row r="75288" spans="1:31" x14ac:dyDescent="0.25">
      <c r="A75288" s="41">
        <v>0</v>
      </c>
      <c r="C75288" s="56"/>
      <c r="AC75288" s="56"/>
      <c r="AD75288" s="56"/>
      <c r="AE75288" s="56"/>
    </row>
    <row r="75289" spans="1:31" x14ac:dyDescent="0.25">
      <c r="A75289" s="41">
        <v>0</v>
      </c>
      <c r="C75289" s="56"/>
      <c r="AC75289" s="56"/>
      <c r="AD75289" s="56"/>
      <c r="AE75289" s="56"/>
    </row>
    <row r="75290" spans="1:31" x14ac:dyDescent="0.25">
      <c r="A75290" s="41">
        <v>0</v>
      </c>
      <c r="C75290" s="56"/>
      <c r="AC75290" s="56"/>
      <c r="AD75290" s="56"/>
      <c r="AE75290" s="56"/>
    </row>
    <row r="75291" spans="1:31" x14ac:dyDescent="0.25">
      <c r="A75291" s="41">
        <v>0</v>
      </c>
      <c r="C75291" s="56"/>
      <c r="AC75291" s="56"/>
      <c r="AD75291" s="56"/>
      <c r="AE75291" s="56"/>
    </row>
    <row r="75292" spans="1:31" x14ac:dyDescent="0.25">
      <c r="A75292" s="41">
        <v>0</v>
      </c>
      <c r="C75292" s="56"/>
      <c r="AC75292" s="56"/>
      <c r="AD75292" s="56"/>
      <c r="AE75292" s="56"/>
    </row>
    <row r="75293" spans="1:31" x14ac:dyDescent="0.25">
      <c r="A75293" s="41">
        <v>0</v>
      </c>
      <c r="C75293" s="56"/>
      <c r="AC75293" s="56"/>
      <c r="AD75293" s="56"/>
      <c r="AE75293" s="56"/>
    </row>
    <row r="75294" spans="1:31" x14ac:dyDescent="0.25">
      <c r="A75294" s="41">
        <v>0</v>
      </c>
      <c r="C75294" s="56"/>
      <c r="AC75294" s="56"/>
      <c r="AD75294" s="56"/>
      <c r="AE75294" s="56"/>
    </row>
    <row r="75295" spans="1:31" x14ac:dyDescent="0.25">
      <c r="A75295" s="41">
        <v>0</v>
      </c>
      <c r="C75295" s="56"/>
      <c r="AC75295" s="56"/>
      <c r="AD75295" s="56"/>
      <c r="AE75295" s="56"/>
    </row>
    <row r="75296" spans="1:31" x14ac:dyDescent="0.25">
      <c r="A75296" s="41">
        <v>0</v>
      </c>
      <c r="C75296" s="56"/>
      <c r="AC75296" s="56"/>
      <c r="AD75296" s="56"/>
      <c r="AE75296" s="56"/>
    </row>
    <row r="75297" spans="1:31" x14ac:dyDescent="0.25">
      <c r="A75297" s="41">
        <v>0</v>
      </c>
      <c r="C75297" s="56"/>
      <c r="AC75297" s="56"/>
      <c r="AD75297" s="56"/>
      <c r="AE75297" s="56"/>
    </row>
    <row r="75298" spans="1:31" x14ac:dyDescent="0.25">
      <c r="A75298" s="41">
        <v>0</v>
      </c>
      <c r="C75298" s="56"/>
      <c r="AC75298" s="56"/>
      <c r="AD75298" s="56"/>
      <c r="AE75298" s="56"/>
    </row>
    <row r="75299" spans="1:31" x14ac:dyDescent="0.25">
      <c r="A75299" s="41">
        <v>0</v>
      </c>
      <c r="C75299" s="56"/>
      <c r="AC75299" s="56"/>
      <c r="AD75299" s="56"/>
      <c r="AE75299" s="56"/>
    </row>
    <row r="75300" spans="1:31" x14ac:dyDescent="0.25">
      <c r="A75300" s="41">
        <v>0</v>
      </c>
      <c r="C75300" s="56"/>
      <c r="AC75300" s="56"/>
      <c r="AD75300" s="56"/>
      <c r="AE75300" s="56"/>
    </row>
    <row r="75301" spans="1:31" x14ac:dyDescent="0.25">
      <c r="A75301" s="41">
        <v>0</v>
      </c>
      <c r="C75301" s="56"/>
      <c r="AC75301" s="56"/>
      <c r="AD75301" s="56"/>
      <c r="AE75301" s="56"/>
    </row>
    <row r="75302" spans="1:31" x14ac:dyDescent="0.25">
      <c r="A75302" s="41">
        <v>0</v>
      </c>
      <c r="C75302" s="56"/>
      <c r="AC75302" s="56"/>
      <c r="AD75302" s="56"/>
      <c r="AE75302" s="56"/>
    </row>
    <row r="75303" spans="1:31" x14ac:dyDescent="0.25">
      <c r="A75303" s="41">
        <v>0</v>
      </c>
      <c r="C75303" s="56"/>
      <c r="AC75303" s="56"/>
      <c r="AD75303" s="56"/>
      <c r="AE75303" s="56"/>
    </row>
    <row r="75304" spans="1:31" x14ac:dyDescent="0.25">
      <c r="A75304" s="41">
        <v>0</v>
      </c>
      <c r="C75304" s="56"/>
      <c r="AC75304" s="56"/>
      <c r="AD75304" s="56"/>
      <c r="AE75304" s="56"/>
    </row>
    <row r="75305" spans="1:31" x14ac:dyDescent="0.25">
      <c r="A75305" s="41">
        <v>0</v>
      </c>
      <c r="C75305" s="56"/>
      <c r="AC75305" s="56"/>
      <c r="AD75305" s="56"/>
      <c r="AE75305" s="56"/>
    </row>
    <row r="75306" spans="1:31" x14ac:dyDescent="0.25">
      <c r="A75306" s="41">
        <v>0</v>
      </c>
      <c r="C75306" s="56"/>
      <c r="AC75306" s="56"/>
      <c r="AD75306" s="56"/>
      <c r="AE75306" s="56"/>
    </row>
    <row r="75307" spans="1:31" x14ac:dyDescent="0.25">
      <c r="A75307" s="41">
        <v>0</v>
      </c>
      <c r="C75307" s="56"/>
      <c r="AC75307" s="56"/>
      <c r="AD75307" s="56"/>
      <c r="AE75307" s="56"/>
    </row>
    <row r="75308" spans="1:31" x14ac:dyDescent="0.25">
      <c r="A75308" s="41">
        <v>0</v>
      </c>
      <c r="C75308" s="56"/>
      <c r="AC75308" s="56"/>
      <c r="AD75308" s="56"/>
      <c r="AE75308" s="56"/>
    </row>
    <row r="75309" spans="1:31" x14ac:dyDescent="0.25">
      <c r="A75309" s="41">
        <v>0</v>
      </c>
      <c r="C75309" s="56"/>
      <c r="AC75309" s="56"/>
      <c r="AD75309" s="56"/>
      <c r="AE75309" s="56"/>
    </row>
    <row r="75310" spans="1:31" x14ac:dyDescent="0.25">
      <c r="A75310" s="41">
        <v>0</v>
      </c>
      <c r="C75310" s="56"/>
      <c r="AC75310" s="56"/>
      <c r="AD75310" s="56"/>
      <c r="AE75310" s="56"/>
    </row>
    <row r="75311" spans="1:31" x14ac:dyDescent="0.25">
      <c r="A75311" s="41">
        <v>0</v>
      </c>
      <c r="C75311" s="56"/>
      <c r="AC75311" s="56"/>
      <c r="AD75311" s="56"/>
      <c r="AE75311" s="56"/>
    </row>
    <row r="75312" spans="1:31" x14ac:dyDescent="0.25">
      <c r="A75312" s="41">
        <v>0</v>
      </c>
      <c r="C75312" s="56"/>
      <c r="AC75312" s="56"/>
      <c r="AD75312" s="56"/>
      <c r="AE75312" s="56"/>
    </row>
    <row r="75313" spans="1:31" x14ac:dyDescent="0.25">
      <c r="A75313" s="41">
        <v>0</v>
      </c>
      <c r="C75313" s="56"/>
      <c r="AC75313" s="56"/>
      <c r="AD75313" s="56"/>
      <c r="AE75313" s="56"/>
    </row>
    <row r="75314" spans="1:31" x14ac:dyDescent="0.25">
      <c r="A75314" s="41">
        <v>0</v>
      </c>
      <c r="C75314" s="56"/>
      <c r="AC75314" s="56"/>
      <c r="AD75314" s="56"/>
      <c r="AE75314" s="56"/>
    </row>
    <row r="75315" spans="1:31" x14ac:dyDescent="0.25">
      <c r="A75315" s="41">
        <v>0</v>
      </c>
      <c r="C75315" s="56"/>
      <c r="AC75315" s="56"/>
      <c r="AD75315" s="56"/>
      <c r="AE75315" s="56"/>
    </row>
    <row r="75316" spans="1:31" x14ac:dyDescent="0.25">
      <c r="A75316" s="41">
        <v>0</v>
      </c>
      <c r="C75316" s="56"/>
      <c r="AC75316" s="56"/>
      <c r="AD75316" s="56"/>
      <c r="AE75316" s="56"/>
    </row>
    <row r="75317" spans="1:31" x14ac:dyDescent="0.25">
      <c r="A75317" s="41">
        <v>0</v>
      </c>
      <c r="C75317" s="56"/>
      <c r="AC75317" s="56"/>
      <c r="AD75317" s="56"/>
      <c r="AE75317" s="56"/>
    </row>
    <row r="75318" spans="1:31" x14ac:dyDescent="0.25">
      <c r="A75318" s="41">
        <v>0</v>
      </c>
      <c r="C75318" s="56"/>
      <c r="AC75318" s="56"/>
      <c r="AD75318" s="56"/>
      <c r="AE75318" s="56"/>
    </row>
    <row r="75319" spans="1:31" x14ac:dyDescent="0.25">
      <c r="A75319" s="41">
        <v>0</v>
      </c>
      <c r="C75319" s="56"/>
      <c r="AC75319" s="56"/>
      <c r="AD75319" s="56"/>
      <c r="AE75319" s="56"/>
    </row>
    <row r="75320" spans="1:31" x14ac:dyDescent="0.25">
      <c r="A75320" s="41">
        <v>0</v>
      </c>
      <c r="C75320" s="56"/>
      <c r="AC75320" s="56"/>
      <c r="AD75320" s="56"/>
      <c r="AE75320" s="56"/>
    </row>
    <row r="75321" spans="1:31" x14ac:dyDescent="0.25">
      <c r="A75321" s="41">
        <v>0</v>
      </c>
      <c r="C75321" s="56"/>
      <c r="AC75321" s="56"/>
      <c r="AD75321" s="56"/>
      <c r="AE75321" s="56"/>
    </row>
    <row r="75322" spans="1:31" x14ac:dyDescent="0.25">
      <c r="A75322" s="41">
        <v>0</v>
      </c>
      <c r="C75322" s="56"/>
      <c r="AC75322" s="56"/>
      <c r="AD75322" s="56"/>
      <c r="AE75322" s="56"/>
    </row>
    <row r="75323" spans="1:31" x14ac:dyDescent="0.25">
      <c r="A75323" s="41">
        <v>0</v>
      </c>
      <c r="C75323" s="56"/>
      <c r="AC75323" s="56"/>
      <c r="AD75323" s="56"/>
      <c r="AE75323" s="56"/>
    </row>
    <row r="75324" spans="1:31" x14ac:dyDescent="0.25">
      <c r="A75324" s="41">
        <v>0</v>
      </c>
      <c r="C75324" s="56"/>
      <c r="AC75324" s="56"/>
      <c r="AD75324" s="56"/>
      <c r="AE75324" s="56"/>
    </row>
    <row r="75325" spans="1:31" x14ac:dyDescent="0.25">
      <c r="A75325" s="41">
        <v>0</v>
      </c>
      <c r="C75325" s="56"/>
      <c r="AC75325" s="56"/>
      <c r="AD75325" s="56"/>
      <c r="AE75325" s="56"/>
    </row>
    <row r="75326" spans="1:31" x14ac:dyDescent="0.25">
      <c r="A75326" s="41">
        <v>0</v>
      </c>
      <c r="C75326" s="56"/>
      <c r="AC75326" s="56"/>
      <c r="AD75326" s="56"/>
      <c r="AE75326" s="56"/>
    </row>
    <row r="75327" spans="1:31" x14ac:dyDescent="0.25">
      <c r="A75327" s="41">
        <v>0</v>
      </c>
      <c r="C75327" s="56"/>
      <c r="AC75327" s="56"/>
      <c r="AD75327" s="56"/>
      <c r="AE75327" s="56"/>
    </row>
    <row r="75328" spans="1:31" x14ac:dyDescent="0.25">
      <c r="A75328" s="41">
        <v>0</v>
      </c>
      <c r="C75328" s="56"/>
      <c r="AC75328" s="56"/>
      <c r="AD75328" s="56"/>
      <c r="AE75328" s="56"/>
    </row>
    <row r="75329" spans="1:31" x14ac:dyDescent="0.25">
      <c r="A75329" s="41">
        <v>0</v>
      </c>
      <c r="C75329" s="56"/>
      <c r="AC75329" s="56"/>
      <c r="AD75329" s="56"/>
      <c r="AE75329" s="56"/>
    </row>
    <row r="75330" spans="1:31" x14ac:dyDescent="0.25">
      <c r="A75330" s="41">
        <v>0</v>
      </c>
      <c r="C75330" s="56"/>
      <c r="AC75330" s="56"/>
      <c r="AD75330" s="56"/>
      <c r="AE75330" s="56"/>
    </row>
    <row r="75331" spans="1:31" x14ac:dyDescent="0.25">
      <c r="A75331" s="41">
        <v>0</v>
      </c>
      <c r="C75331" s="56"/>
      <c r="AC75331" s="56"/>
      <c r="AD75331" s="56"/>
      <c r="AE75331" s="56"/>
    </row>
    <row r="75332" spans="1:31" x14ac:dyDescent="0.25">
      <c r="A75332" s="41">
        <v>0</v>
      </c>
      <c r="C75332" s="56"/>
      <c r="AC75332" s="56"/>
      <c r="AD75332" s="56"/>
      <c r="AE75332" s="56"/>
    </row>
    <row r="75333" spans="1:31" x14ac:dyDescent="0.25">
      <c r="A75333" s="41">
        <v>0</v>
      </c>
      <c r="C75333" s="56"/>
      <c r="AC75333" s="56"/>
      <c r="AD75333" s="56"/>
      <c r="AE75333" s="56"/>
    </row>
    <row r="75334" spans="1:31" x14ac:dyDescent="0.25">
      <c r="A75334" s="41">
        <v>0</v>
      </c>
      <c r="C75334" s="56"/>
      <c r="AC75334" s="56"/>
      <c r="AD75334" s="56"/>
      <c r="AE75334" s="56"/>
    </row>
    <row r="75335" spans="1:31" x14ac:dyDescent="0.25">
      <c r="A75335" s="41">
        <v>0</v>
      </c>
      <c r="C75335" s="56"/>
      <c r="AC75335" s="56"/>
      <c r="AD75335" s="56"/>
      <c r="AE75335" s="56"/>
    </row>
    <row r="75336" spans="1:31" x14ac:dyDescent="0.25">
      <c r="A75336" s="41">
        <v>0</v>
      </c>
      <c r="C75336" s="56"/>
      <c r="AC75336" s="56"/>
      <c r="AD75336" s="56"/>
      <c r="AE75336" s="56"/>
    </row>
    <row r="75337" spans="1:31" x14ac:dyDescent="0.25">
      <c r="A75337" s="41">
        <v>0</v>
      </c>
      <c r="C75337" s="56"/>
      <c r="AC75337" s="56"/>
      <c r="AD75337" s="56"/>
      <c r="AE75337" s="56"/>
    </row>
    <row r="75338" spans="1:31" x14ac:dyDescent="0.25">
      <c r="A75338" s="41">
        <v>0</v>
      </c>
      <c r="C75338" s="56"/>
      <c r="AC75338" s="56"/>
      <c r="AD75338" s="56"/>
      <c r="AE75338" s="56"/>
    </row>
    <row r="75339" spans="1:31" x14ac:dyDescent="0.25">
      <c r="A75339" s="41">
        <v>0</v>
      </c>
      <c r="C75339" s="56"/>
      <c r="AC75339" s="56"/>
      <c r="AD75339" s="56"/>
      <c r="AE75339" s="56"/>
    </row>
    <row r="75340" spans="1:31" x14ac:dyDescent="0.25">
      <c r="A75340" s="41">
        <v>0</v>
      </c>
      <c r="C75340" s="56"/>
      <c r="AC75340" s="56"/>
      <c r="AD75340" s="56"/>
      <c r="AE75340" s="56"/>
    </row>
    <row r="75341" spans="1:31" x14ac:dyDescent="0.25">
      <c r="A75341" s="41">
        <v>0</v>
      </c>
      <c r="C75341" s="56"/>
      <c r="AC75341" s="56"/>
      <c r="AD75341" s="56"/>
      <c r="AE75341" s="56"/>
    </row>
    <row r="75342" spans="1:31" x14ac:dyDescent="0.25">
      <c r="A75342" s="41">
        <v>0</v>
      </c>
      <c r="C75342" s="56"/>
      <c r="AC75342" s="56"/>
      <c r="AD75342" s="56"/>
      <c r="AE75342" s="56"/>
    </row>
    <row r="75343" spans="1:31" x14ac:dyDescent="0.25">
      <c r="A75343" s="41">
        <v>0</v>
      </c>
      <c r="C75343" s="56"/>
      <c r="AC75343" s="56"/>
      <c r="AD75343" s="56"/>
      <c r="AE75343" s="56"/>
    </row>
    <row r="75344" spans="1:31" x14ac:dyDescent="0.25">
      <c r="A75344" s="41">
        <v>0</v>
      </c>
      <c r="C75344" s="56"/>
      <c r="AC75344" s="56"/>
      <c r="AD75344" s="56"/>
      <c r="AE75344" s="56"/>
    </row>
    <row r="75345" spans="1:31" x14ac:dyDescent="0.25">
      <c r="A75345" s="41">
        <v>0</v>
      </c>
      <c r="C75345" s="56"/>
      <c r="AC75345" s="56"/>
      <c r="AD75345" s="56"/>
      <c r="AE75345" s="56"/>
    </row>
    <row r="75346" spans="1:31" x14ac:dyDescent="0.25">
      <c r="A75346" s="41">
        <v>0</v>
      </c>
      <c r="C75346" s="56"/>
      <c r="AC75346" s="56"/>
      <c r="AD75346" s="56"/>
      <c r="AE75346" s="56"/>
    </row>
    <row r="75347" spans="1:31" x14ac:dyDescent="0.25">
      <c r="A75347" s="41">
        <v>0</v>
      </c>
      <c r="C75347" s="56"/>
      <c r="AC75347" s="56"/>
      <c r="AD75347" s="56"/>
      <c r="AE75347" s="56"/>
    </row>
    <row r="75348" spans="1:31" x14ac:dyDescent="0.25">
      <c r="A75348" s="41">
        <v>0</v>
      </c>
      <c r="C75348" s="56"/>
      <c r="AC75348" s="56"/>
      <c r="AD75348" s="56"/>
      <c r="AE75348" s="56"/>
    </row>
    <row r="75349" spans="1:31" x14ac:dyDescent="0.25">
      <c r="A75349" s="41">
        <v>0</v>
      </c>
      <c r="C75349" s="56"/>
      <c r="AC75349" s="56"/>
      <c r="AD75349" s="56"/>
      <c r="AE75349" s="56"/>
    </row>
    <row r="75350" spans="1:31" x14ac:dyDescent="0.25">
      <c r="A75350" s="41">
        <v>0</v>
      </c>
      <c r="C75350" s="56"/>
      <c r="AC75350" s="56"/>
      <c r="AD75350" s="56"/>
      <c r="AE75350" s="56"/>
    </row>
    <row r="75351" spans="1:31" x14ac:dyDescent="0.25">
      <c r="A75351" s="41">
        <v>0</v>
      </c>
      <c r="C75351" s="56"/>
      <c r="AC75351" s="56"/>
      <c r="AD75351" s="56"/>
      <c r="AE75351" s="56"/>
    </row>
    <row r="75352" spans="1:31" x14ac:dyDescent="0.25">
      <c r="A75352" s="41">
        <v>0</v>
      </c>
      <c r="C75352" s="56"/>
      <c r="AC75352" s="56"/>
      <c r="AD75352" s="56"/>
      <c r="AE75352" s="56"/>
    </row>
    <row r="75353" spans="1:31" x14ac:dyDescent="0.25">
      <c r="A75353" s="41">
        <v>0</v>
      </c>
      <c r="C75353" s="56"/>
      <c r="AC75353" s="56"/>
      <c r="AD75353" s="56"/>
      <c r="AE75353" s="56"/>
    </row>
    <row r="75354" spans="1:31" x14ac:dyDescent="0.25">
      <c r="A75354" s="41">
        <v>0</v>
      </c>
      <c r="C75354" s="56"/>
      <c r="AC75354" s="56"/>
      <c r="AD75354" s="56"/>
      <c r="AE75354" s="56"/>
    </row>
    <row r="75355" spans="1:31" x14ac:dyDescent="0.25">
      <c r="A75355" s="41">
        <v>0</v>
      </c>
      <c r="C75355" s="56"/>
      <c r="AC75355" s="56"/>
      <c r="AD75355" s="56"/>
      <c r="AE75355" s="56"/>
    </row>
    <row r="75356" spans="1:31" x14ac:dyDescent="0.25">
      <c r="A75356" s="41">
        <v>0</v>
      </c>
      <c r="C75356" s="56"/>
      <c r="AC75356" s="56"/>
      <c r="AD75356" s="56"/>
      <c r="AE75356" s="56"/>
    </row>
    <row r="75357" spans="1:31" x14ac:dyDescent="0.25">
      <c r="A75357" s="41">
        <v>0</v>
      </c>
      <c r="C75357" s="56"/>
      <c r="AC75357" s="56"/>
      <c r="AD75357" s="56"/>
      <c r="AE75357" s="56"/>
    </row>
    <row r="75358" spans="1:31" x14ac:dyDescent="0.25">
      <c r="A75358" s="41">
        <v>0</v>
      </c>
      <c r="C75358" s="56"/>
      <c r="AC75358" s="56"/>
      <c r="AD75358" s="56"/>
      <c r="AE75358" s="56"/>
    </row>
    <row r="75359" spans="1:31" x14ac:dyDescent="0.25">
      <c r="A75359" s="41">
        <v>0</v>
      </c>
      <c r="C75359" s="56"/>
      <c r="AC75359" s="56"/>
      <c r="AD75359" s="56"/>
      <c r="AE75359" s="56"/>
    </row>
    <row r="75360" spans="1:31" x14ac:dyDescent="0.25">
      <c r="A75360" s="41">
        <v>0</v>
      </c>
      <c r="C75360" s="56"/>
      <c r="AC75360" s="56"/>
      <c r="AD75360" s="56"/>
      <c r="AE75360" s="56"/>
    </row>
    <row r="75361" spans="1:31" x14ac:dyDescent="0.25">
      <c r="A75361" s="41">
        <v>0</v>
      </c>
      <c r="C75361" s="56"/>
      <c r="AC75361" s="56"/>
      <c r="AD75361" s="56"/>
      <c r="AE75361" s="56"/>
    </row>
    <row r="75362" spans="1:31" x14ac:dyDescent="0.25">
      <c r="A75362" s="41">
        <v>0</v>
      </c>
      <c r="C75362" s="56"/>
      <c r="AC75362" s="56"/>
      <c r="AD75362" s="56"/>
      <c r="AE75362" s="56"/>
    </row>
    <row r="75363" spans="1:31" x14ac:dyDescent="0.25">
      <c r="A75363" s="41">
        <v>0</v>
      </c>
      <c r="C75363" s="56"/>
      <c r="AC75363" s="56"/>
      <c r="AD75363" s="56"/>
      <c r="AE75363" s="56"/>
    </row>
    <row r="75364" spans="1:31" x14ac:dyDescent="0.25">
      <c r="A75364" s="41">
        <v>0</v>
      </c>
      <c r="C75364" s="56"/>
      <c r="AC75364" s="56"/>
      <c r="AD75364" s="56"/>
      <c r="AE75364" s="56"/>
    </row>
    <row r="75365" spans="1:31" x14ac:dyDescent="0.25">
      <c r="A75365" s="41">
        <v>0</v>
      </c>
      <c r="C75365" s="56"/>
      <c r="AC75365" s="56"/>
      <c r="AD75365" s="56"/>
      <c r="AE75365" s="56"/>
    </row>
    <row r="75366" spans="1:31" x14ac:dyDescent="0.25">
      <c r="A75366" s="41">
        <v>0</v>
      </c>
      <c r="C75366" s="56"/>
      <c r="AC75366" s="56"/>
      <c r="AD75366" s="56"/>
      <c r="AE75366" s="56"/>
    </row>
    <row r="75367" spans="1:31" x14ac:dyDescent="0.25">
      <c r="A75367" s="41">
        <v>0</v>
      </c>
      <c r="C75367" s="56"/>
      <c r="AC75367" s="56"/>
      <c r="AD75367" s="56"/>
      <c r="AE75367" s="56"/>
    </row>
    <row r="75368" spans="1:31" x14ac:dyDescent="0.25">
      <c r="A75368" s="41">
        <v>0</v>
      </c>
      <c r="C75368" s="56"/>
      <c r="AC75368" s="56"/>
      <c r="AD75368" s="56"/>
      <c r="AE75368" s="56"/>
    </row>
    <row r="75369" spans="1:31" x14ac:dyDescent="0.25">
      <c r="A75369" s="41">
        <v>0</v>
      </c>
      <c r="C75369" s="56"/>
      <c r="AC75369" s="56"/>
      <c r="AD75369" s="56"/>
      <c r="AE75369" s="56"/>
    </row>
    <row r="75370" spans="1:31" x14ac:dyDescent="0.25">
      <c r="A75370" s="41">
        <v>0</v>
      </c>
      <c r="C75370" s="56"/>
      <c r="AC75370" s="56"/>
      <c r="AD75370" s="56"/>
      <c r="AE75370" s="56"/>
    </row>
    <row r="75371" spans="1:31" x14ac:dyDescent="0.25">
      <c r="A75371" s="41">
        <v>0</v>
      </c>
      <c r="C75371" s="56"/>
      <c r="AC75371" s="56"/>
      <c r="AD75371" s="56"/>
      <c r="AE75371" s="56"/>
    </row>
    <row r="75372" spans="1:31" x14ac:dyDescent="0.25">
      <c r="A75372" s="41">
        <v>0</v>
      </c>
      <c r="C75372" s="56"/>
      <c r="AC75372" s="56"/>
      <c r="AD75372" s="56"/>
      <c r="AE75372" s="56"/>
    </row>
    <row r="75373" spans="1:31" x14ac:dyDescent="0.25">
      <c r="A75373" s="41">
        <v>0</v>
      </c>
      <c r="C75373" s="56"/>
      <c r="AC75373" s="56"/>
      <c r="AD75373" s="56"/>
      <c r="AE75373" s="56"/>
    </row>
    <row r="75374" spans="1:31" x14ac:dyDescent="0.25">
      <c r="A75374" s="41">
        <v>0</v>
      </c>
      <c r="C75374" s="56"/>
      <c r="AC75374" s="56"/>
      <c r="AD75374" s="56"/>
      <c r="AE75374" s="56"/>
    </row>
    <row r="75375" spans="1:31" x14ac:dyDescent="0.25">
      <c r="A75375" s="41">
        <v>0</v>
      </c>
      <c r="C75375" s="56"/>
      <c r="AC75375" s="56"/>
      <c r="AD75375" s="56"/>
      <c r="AE75375" s="56"/>
    </row>
    <row r="75376" spans="1:31" x14ac:dyDescent="0.25">
      <c r="A75376" s="41">
        <v>0</v>
      </c>
      <c r="C75376" s="56"/>
      <c r="AC75376" s="56"/>
      <c r="AD75376" s="56"/>
      <c r="AE75376" s="56"/>
    </row>
    <row r="75377" spans="1:31" x14ac:dyDescent="0.25">
      <c r="A75377" s="41">
        <v>0</v>
      </c>
      <c r="C75377" s="56"/>
      <c r="AC75377" s="56"/>
      <c r="AD75377" s="56"/>
      <c r="AE75377" s="56"/>
    </row>
    <row r="75378" spans="1:31" x14ac:dyDescent="0.25">
      <c r="A75378" s="41">
        <v>0</v>
      </c>
      <c r="C75378" s="56"/>
      <c r="AC75378" s="56"/>
      <c r="AD75378" s="56"/>
      <c r="AE75378" s="56"/>
    </row>
    <row r="75379" spans="1:31" x14ac:dyDescent="0.25">
      <c r="A75379" s="41">
        <v>0</v>
      </c>
      <c r="C75379" s="56"/>
      <c r="AC75379" s="56"/>
      <c r="AD75379" s="56"/>
      <c r="AE75379" s="56"/>
    </row>
    <row r="75380" spans="1:31" x14ac:dyDescent="0.25">
      <c r="A75380" s="41">
        <v>0</v>
      </c>
      <c r="C75380" s="56"/>
      <c r="AC75380" s="56"/>
      <c r="AD75380" s="56"/>
      <c r="AE75380" s="56"/>
    </row>
    <row r="75381" spans="1:31" x14ac:dyDescent="0.25">
      <c r="A75381" s="41">
        <v>0</v>
      </c>
      <c r="C75381" s="56"/>
      <c r="AC75381" s="56"/>
      <c r="AD75381" s="56"/>
      <c r="AE75381" s="56"/>
    </row>
    <row r="75382" spans="1:31" x14ac:dyDescent="0.25">
      <c r="A75382" s="41">
        <v>0</v>
      </c>
      <c r="C75382" s="56"/>
      <c r="AC75382" s="56"/>
      <c r="AD75382" s="56"/>
      <c r="AE75382" s="56"/>
    </row>
    <row r="75383" spans="1:31" x14ac:dyDescent="0.25">
      <c r="A75383" s="41">
        <v>0</v>
      </c>
      <c r="C75383" s="56"/>
      <c r="AC75383" s="56"/>
      <c r="AD75383" s="56"/>
      <c r="AE75383" s="56"/>
    </row>
    <row r="75384" spans="1:31" x14ac:dyDescent="0.25">
      <c r="A75384" s="41">
        <v>0</v>
      </c>
      <c r="C75384" s="56"/>
      <c r="AC75384" s="56"/>
      <c r="AD75384" s="56"/>
      <c r="AE75384" s="56"/>
    </row>
    <row r="75385" spans="1:31" x14ac:dyDescent="0.25">
      <c r="A75385" s="41">
        <v>0</v>
      </c>
      <c r="C75385" s="56"/>
      <c r="AC75385" s="56"/>
      <c r="AD75385" s="56"/>
      <c r="AE75385" s="56"/>
    </row>
    <row r="75386" spans="1:31" x14ac:dyDescent="0.25">
      <c r="A75386" s="41">
        <v>0</v>
      </c>
      <c r="C75386" s="56"/>
      <c r="AC75386" s="56"/>
      <c r="AD75386" s="56"/>
      <c r="AE75386" s="56"/>
    </row>
    <row r="75387" spans="1:31" x14ac:dyDescent="0.25">
      <c r="A75387" s="41">
        <v>0</v>
      </c>
      <c r="C75387" s="56"/>
      <c r="AC75387" s="56"/>
      <c r="AD75387" s="56"/>
      <c r="AE75387" s="56"/>
    </row>
    <row r="75388" spans="1:31" x14ac:dyDescent="0.25">
      <c r="A75388" s="41">
        <v>0</v>
      </c>
      <c r="C75388" s="56"/>
      <c r="AC75388" s="56"/>
      <c r="AD75388" s="56"/>
      <c r="AE75388" s="56"/>
    </row>
    <row r="75389" spans="1:31" x14ac:dyDescent="0.25">
      <c r="A75389" s="41">
        <v>0</v>
      </c>
      <c r="C75389" s="56"/>
      <c r="AC75389" s="56"/>
      <c r="AD75389" s="56"/>
      <c r="AE75389" s="56"/>
    </row>
    <row r="75390" spans="1:31" x14ac:dyDescent="0.25">
      <c r="A75390" s="41">
        <v>0</v>
      </c>
      <c r="C75390" s="56"/>
      <c r="AC75390" s="56"/>
      <c r="AD75390" s="56"/>
      <c r="AE75390" s="56"/>
    </row>
    <row r="75391" spans="1:31" x14ac:dyDescent="0.25">
      <c r="A75391" s="41">
        <v>0</v>
      </c>
      <c r="C75391" s="56"/>
      <c r="AC75391" s="56"/>
      <c r="AD75391" s="56"/>
      <c r="AE75391" s="56"/>
    </row>
    <row r="75392" spans="1:31" x14ac:dyDescent="0.25">
      <c r="A75392" s="41">
        <v>0</v>
      </c>
      <c r="C75392" s="56"/>
      <c r="AC75392" s="56"/>
      <c r="AD75392" s="56"/>
      <c r="AE75392" s="56"/>
    </row>
    <row r="75393" spans="1:31" x14ac:dyDescent="0.25">
      <c r="A75393" s="41">
        <v>0</v>
      </c>
      <c r="C75393" s="56"/>
      <c r="AC75393" s="56"/>
      <c r="AD75393" s="56"/>
      <c r="AE75393" s="56"/>
    </row>
    <row r="75394" spans="1:31" x14ac:dyDescent="0.25">
      <c r="A75394" s="41">
        <v>0</v>
      </c>
      <c r="C75394" s="56"/>
      <c r="AC75394" s="56"/>
      <c r="AD75394" s="56"/>
      <c r="AE75394" s="56"/>
    </row>
    <row r="75395" spans="1:31" x14ac:dyDescent="0.25">
      <c r="A75395" s="41">
        <v>0</v>
      </c>
      <c r="C75395" s="56"/>
      <c r="AC75395" s="56"/>
      <c r="AD75395" s="56"/>
      <c r="AE75395" s="56"/>
    </row>
    <row r="75396" spans="1:31" x14ac:dyDescent="0.25">
      <c r="A75396" s="41">
        <v>0</v>
      </c>
      <c r="C75396" s="56"/>
      <c r="AC75396" s="56"/>
      <c r="AD75396" s="56"/>
      <c r="AE75396" s="56"/>
    </row>
    <row r="75397" spans="1:31" x14ac:dyDescent="0.25">
      <c r="A75397" s="41">
        <v>0</v>
      </c>
      <c r="C75397" s="56"/>
      <c r="AC75397" s="56"/>
      <c r="AD75397" s="56"/>
      <c r="AE75397" s="56"/>
    </row>
    <row r="75398" spans="1:31" x14ac:dyDescent="0.25">
      <c r="A75398" s="41">
        <v>0</v>
      </c>
      <c r="C75398" s="56"/>
      <c r="AC75398" s="56"/>
      <c r="AD75398" s="56"/>
      <c r="AE75398" s="56"/>
    </row>
    <row r="75399" spans="1:31" x14ac:dyDescent="0.25">
      <c r="A75399" s="41">
        <v>0</v>
      </c>
      <c r="C75399" s="56"/>
      <c r="AC75399" s="56"/>
      <c r="AD75399" s="56"/>
      <c r="AE75399" s="56"/>
    </row>
    <row r="75400" spans="1:31" x14ac:dyDescent="0.25">
      <c r="A75400" s="41">
        <v>0</v>
      </c>
      <c r="C75400" s="56"/>
      <c r="AC75400" s="56"/>
      <c r="AD75400" s="56"/>
      <c r="AE75400" s="56"/>
    </row>
    <row r="75401" spans="1:31" x14ac:dyDescent="0.25">
      <c r="A75401" s="41">
        <v>0</v>
      </c>
      <c r="C75401" s="56"/>
      <c r="AC75401" s="56"/>
      <c r="AD75401" s="56"/>
      <c r="AE75401" s="56"/>
    </row>
    <row r="75402" spans="1:31" x14ac:dyDescent="0.25">
      <c r="A75402" s="41">
        <v>25025</v>
      </c>
      <c r="C75402" s="56"/>
      <c r="AC75402" s="56"/>
      <c r="AD75402" s="56"/>
      <c r="AE75402" s="56"/>
    </row>
    <row r="75403" spans="1:31" x14ac:dyDescent="0.25">
      <c r="A75403" s="41">
        <v>0</v>
      </c>
      <c r="C75403" s="56"/>
      <c r="AC75403" s="56"/>
      <c r="AD75403" s="56"/>
      <c r="AE75403" s="56"/>
    </row>
    <row r="75404" spans="1:31" x14ac:dyDescent="0.25">
      <c r="A75404" s="41">
        <v>0</v>
      </c>
      <c r="C75404" s="56"/>
      <c r="AC75404" s="56"/>
      <c r="AD75404" s="56"/>
      <c r="AE75404" s="56"/>
    </row>
    <row r="75405" spans="1:31" x14ac:dyDescent="0.25">
      <c r="A75405" s="41">
        <v>0</v>
      </c>
      <c r="C75405" s="56"/>
      <c r="AC75405" s="56"/>
      <c r="AD75405" s="56"/>
      <c r="AE75405" s="56"/>
    </row>
    <row r="75406" spans="1:31" x14ac:dyDescent="0.25">
      <c r="A75406" s="41">
        <v>0</v>
      </c>
      <c r="C75406" s="56"/>
      <c r="AC75406" s="56"/>
      <c r="AD75406" s="56"/>
      <c r="AE75406" s="56"/>
    </row>
    <row r="75407" spans="1:31" x14ac:dyDescent="0.25">
      <c r="A75407" s="41">
        <v>0</v>
      </c>
      <c r="C75407" s="56"/>
      <c r="AC75407" s="56"/>
      <c r="AD75407" s="56"/>
      <c r="AE75407" s="56"/>
    </row>
    <row r="75408" spans="1:31" x14ac:dyDescent="0.25">
      <c r="A75408" s="41">
        <v>0</v>
      </c>
      <c r="C75408" s="56"/>
      <c r="AC75408" s="56"/>
      <c r="AD75408" s="56"/>
      <c r="AE75408" s="56"/>
    </row>
    <row r="75409" spans="1:31" x14ac:dyDescent="0.25">
      <c r="A75409" s="41">
        <v>0</v>
      </c>
      <c r="C75409" s="56"/>
      <c r="AC75409" s="56"/>
      <c r="AD75409" s="56"/>
      <c r="AE75409" s="56"/>
    </row>
    <row r="75410" spans="1:31" x14ac:dyDescent="0.25">
      <c r="A75410" s="41">
        <v>0</v>
      </c>
      <c r="C75410" s="56"/>
      <c r="AC75410" s="56"/>
      <c r="AD75410" s="56"/>
      <c r="AE75410" s="56"/>
    </row>
    <row r="75411" spans="1:31" x14ac:dyDescent="0.25">
      <c r="A75411" s="41">
        <v>0</v>
      </c>
      <c r="C75411" s="56"/>
      <c r="AC75411" s="56"/>
      <c r="AD75411" s="56"/>
      <c r="AE75411" s="56"/>
    </row>
    <row r="75412" spans="1:31" x14ac:dyDescent="0.25">
      <c r="A75412" s="41">
        <v>0</v>
      </c>
      <c r="C75412" s="56"/>
      <c r="AC75412" s="56"/>
      <c r="AD75412" s="56"/>
      <c r="AE75412" s="56"/>
    </row>
    <row r="75413" spans="1:31" x14ac:dyDescent="0.25">
      <c r="A75413" s="41">
        <v>0</v>
      </c>
      <c r="C75413" s="56"/>
      <c r="AC75413" s="56"/>
      <c r="AD75413" s="56"/>
      <c r="AE75413" s="56"/>
    </row>
    <row r="75414" spans="1:31" x14ac:dyDescent="0.25">
      <c r="A75414" s="41">
        <v>0</v>
      </c>
      <c r="C75414" s="56"/>
      <c r="AC75414" s="56"/>
      <c r="AD75414" s="56"/>
      <c r="AE75414" s="56"/>
    </row>
    <row r="75415" spans="1:31" x14ac:dyDescent="0.25">
      <c r="A75415" s="41">
        <v>0</v>
      </c>
      <c r="C75415" s="56"/>
      <c r="AC75415" s="56"/>
      <c r="AD75415" s="56"/>
      <c r="AE75415" s="56"/>
    </row>
    <row r="75416" spans="1:31" x14ac:dyDescent="0.25">
      <c r="A75416" s="41">
        <v>0</v>
      </c>
      <c r="C75416" s="56"/>
      <c r="AC75416" s="56"/>
      <c r="AD75416" s="56"/>
      <c r="AE75416" s="56"/>
    </row>
    <row r="75417" spans="1:31" x14ac:dyDescent="0.25">
      <c r="A75417" s="41">
        <v>0</v>
      </c>
      <c r="C75417" s="56"/>
      <c r="AC75417" s="56"/>
      <c r="AD75417" s="56"/>
      <c r="AE75417" s="56"/>
    </row>
    <row r="75418" spans="1:31" x14ac:dyDescent="0.25">
      <c r="A75418" s="41">
        <v>0</v>
      </c>
      <c r="C75418" s="56"/>
      <c r="AC75418" s="56"/>
      <c r="AD75418" s="56"/>
      <c r="AE75418" s="56"/>
    </row>
    <row r="75419" spans="1:31" x14ac:dyDescent="0.25">
      <c r="A75419" s="41">
        <v>0</v>
      </c>
      <c r="C75419" s="56"/>
      <c r="AC75419" s="56"/>
      <c r="AD75419" s="56"/>
      <c r="AE75419" s="56"/>
    </row>
    <row r="75420" spans="1:31" x14ac:dyDescent="0.25">
      <c r="A75420" s="41">
        <v>0</v>
      </c>
      <c r="C75420" s="56"/>
      <c r="AC75420" s="56"/>
      <c r="AD75420" s="56"/>
      <c r="AE75420" s="56"/>
    </row>
    <row r="75421" spans="1:31" x14ac:dyDescent="0.25">
      <c r="A75421" s="41">
        <v>0</v>
      </c>
      <c r="C75421" s="56"/>
      <c r="AC75421" s="56"/>
      <c r="AD75421" s="56"/>
      <c r="AE75421" s="56"/>
    </row>
    <row r="75422" spans="1:31" x14ac:dyDescent="0.25">
      <c r="A75422" s="41">
        <v>0</v>
      </c>
      <c r="C75422" s="56"/>
      <c r="AC75422" s="56"/>
      <c r="AD75422" s="56"/>
      <c r="AE75422" s="56"/>
    </row>
    <row r="75423" spans="1:31" x14ac:dyDescent="0.25">
      <c r="A75423" s="41">
        <v>0</v>
      </c>
      <c r="C75423" s="56"/>
      <c r="AC75423" s="56"/>
      <c r="AD75423" s="56"/>
      <c r="AE75423" s="56"/>
    </row>
    <row r="75424" spans="1:31" x14ac:dyDescent="0.25">
      <c r="A75424" s="41">
        <v>0</v>
      </c>
      <c r="C75424" s="56"/>
      <c r="AC75424" s="56"/>
      <c r="AD75424" s="56"/>
      <c r="AE75424" s="56"/>
    </row>
    <row r="75425" spans="1:31" x14ac:dyDescent="0.25">
      <c r="A75425" s="41">
        <v>0</v>
      </c>
      <c r="C75425" s="56"/>
      <c r="AC75425" s="56"/>
      <c r="AD75425" s="56"/>
      <c r="AE75425" s="56"/>
    </row>
    <row r="75426" spans="1:31" x14ac:dyDescent="0.25">
      <c r="A75426" s="41">
        <v>0</v>
      </c>
      <c r="C75426" s="56"/>
      <c r="AC75426" s="56"/>
      <c r="AD75426" s="56"/>
      <c r="AE75426" s="56"/>
    </row>
    <row r="75427" spans="1:31" x14ac:dyDescent="0.25">
      <c r="A75427" s="41">
        <v>0</v>
      </c>
      <c r="C75427" s="56"/>
      <c r="AC75427" s="56"/>
      <c r="AD75427" s="56"/>
      <c r="AE75427" s="56"/>
    </row>
    <row r="75428" spans="1:31" x14ac:dyDescent="0.25">
      <c r="A75428" s="41">
        <v>0</v>
      </c>
      <c r="C75428" s="56"/>
      <c r="AC75428" s="56"/>
      <c r="AD75428" s="56"/>
      <c r="AE75428" s="56"/>
    </row>
    <row r="75429" spans="1:31" x14ac:dyDescent="0.25">
      <c r="A75429" s="41">
        <v>0</v>
      </c>
      <c r="C75429" s="56"/>
      <c r="AC75429" s="56"/>
      <c r="AD75429" s="56"/>
      <c r="AE75429" s="56"/>
    </row>
    <row r="75430" spans="1:31" x14ac:dyDescent="0.25">
      <c r="A75430" s="41">
        <v>0</v>
      </c>
      <c r="C75430" s="56"/>
      <c r="AC75430" s="56"/>
      <c r="AD75430" s="56"/>
      <c r="AE75430" s="56"/>
    </row>
    <row r="75431" spans="1:31" x14ac:dyDescent="0.25">
      <c r="A75431" s="41">
        <v>0</v>
      </c>
      <c r="C75431" s="56"/>
      <c r="AC75431" s="56"/>
      <c r="AD75431" s="56"/>
      <c r="AE75431" s="56"/>
    </row>
    <row r="75432" spans="1:31" x14ac:dyDescent="0.25">
      <c r="A75432" s="41">
        <v>0</v>
      </c>
      <c r="C75432" s="56"/>
      <c r="AC75432" s="56"/>
      <c r="AD75432" s="56"/>
      <c r="AE75432" s="56"/>
    </row>
    <row r="75433" spans="1:31" x14ac:dyDescent="0.25">
      <c r="A75433" s="41">
        <v>0</v>
      </c>
      <c r="C75433" s="56"/>
      <c r="AC75433" s="56"/>
      <c r="AD75433" s="56"/>
      <c r="AE75433" s="56"/>
    </row>
    <row r="75434" spans="1:31" x14ac:dyDescent="0.25">
      <c r="A75434" s="41">
        <v>0</v>
      </c>
      <c r="C75434" s="56"/>
      <c r="AC75434" s="56"/>
      <c r="AD75434" s="56"/>
      <c r="AE75434" s="56"/>
    </row>
    <row r="75435" spans="1:31" x14ac:dyDescent="0.25">
      <c r="A75435" s="41">
        <v>0</v>
      </c>
      <c r="C75435" s="56"/>
      <c r="AC75435" s="56"/>
      <c r="AD75435" s="56"/>
      <c r="AE75435" s="56"/>
    </row>
    <row r="75436" spans="1:31" x14ac:dyDescent="0.25">
      <c r="A75436" s="41">
        <v>0</v>
      </c>
      <c r="C75436" s="56"/>
      <c r="AC75436" s="56"/>
      <c r="AD75436" s="56"/>
      <c r="AE75436" s="56"/>
    </row>
    <row r="75437" spans="1:31" x14ac:dyDescent="0.25">
      <c r="A75437" s="41">
        <v>0</v>
      </c>
      <c r="C75437" s="56"/>
      <c r="AC75437" s="56"/>
      <c r="AD75437" s="56"/>
      <c r="AE75437" s="56"/>
    </row>
    <row r="75438" spans="1:31" x14ac:dyDescent="0.25">
      <c r="A75438" s="41">
        <v>0</v>
      </c>
      <c r="C75438" s="56"/>
      <c r="AC75438" s="56"/>
      <c r="AD75438" s="56"/>
      <c r="AE75438" s="56"/>
    </row>
    <row r="75439" spans="1:31" x14ac:dyDescent="0.25">
      <c r="A75439" s="41">
        <v>0</v>
      </c>
      <c r="C75439" s="56"/>
      <c r="AC75439" s="56"/>
      <c r="AD75439" s="56"/>
      <c r="AE75439" s="56"/>
    </row>
    <row r="75440" spans="1:31" x14ac:dyDescent="0.25">
      <c r="A75440" s="41">
        <v>0</v>
      </c>
      <c r="C75440" s="56"/>
      <c r="AC75440" s="56"/>
      <c r="AD75440" s="56"/>
      <c r="AE75440" s="56"/>
    </row>
    <row r="75441" spans="1:31" x14ac:dyDescent="0.25">
      <c r="A75441" s="41">
        <v>0</v>
      </c>
      <c r="C75441" s="56"/>
      <c r="AC75441" s="56"/>
      <c r="AD75441" s="56"/>
      <c r="AE75441" s="56"/>
    </row>
    <row r="75442" spans="1:31" x14ac:dyDescent="0.25">
      <c r="A75442" s="41">
        <v>0</v>
      </c>
      <c r="C75442" s="56"/>
      <c r="AC75442" s="56"/>
      <c r="AD75442" s="56"/>
      <c r="AE75442" s="56"/>
    </row>
    <row r="75443" spans="1:31" x14ac:dyDescent="0.25">
      <c r="A75443" s="41">
        <v>0</v>
      </c>
      <c r="C75443" s="56"/>
      <c r="AC75443" s="56"/>
      <c r="AD75443" s="56"/>
      <c r="AE75443" s="56"/>
    </row>
    <row r="75444" spans="1:31" x14ac:dyDescent="0.25">
      <c r="A75444" s="41">
        <v>0</v>
      </c>
      <c r="C75444" s="56"/>
      <c r="AC75444" s="56"/>
      <c r="AD75444" s="56"/>
      <c r="AE75444" s="56"/>
    </row>
    <row r="75445" spans="1:31" x14ac:dyDescent="0.25">
      <c r="A75445" s="41">
        <v>0</v>
      </c>
      <c r="C75445" s="56"/>
      <c r="AC75445" s="56"/>
      <c r="AD75445" s="56"/>
      <c r="AE75445" s="56"/>
    </row>
    <row r="75446" spans="1:31" x14ac:dyDescent="0.25">
      <c r="A75446" s="41">
        <v>0</v>
      </c>
      <c r="C75446" s="56"/>
      <c r="AC75446" s="56"/>
      <c r="AD75446" s="56"/>
      <c r="AE75446" s="56"/>
    </row>
    <row r="75447" spans="1:31" x14ac:dyDescent="0.25">
      <c r="A75447" s="41">
        <v>0</v>
      </c>
      <c r="C75447" s="56"/>
      <c r="AC75447" s="56"/>
      <c r="AD75447" s="56"/>
      <c r="AE75447" s="56"/>
    </row>
    <row r="75448" spans="1:31" x14ac:dyDescent="0.25">
      <c r="A75448" s="41">
        <v>0</v>
      </c>
      <c r="C75448" s="56"/>
      <c r="AC75448" s="56"/>
      <c r="AD75448" s="56"/>
      <c r="AE75448" s="56"/>
    </row>
    <row r="75449" spans="1:31" x14ac:dyDescent="0.25">
      <c r="A75449" s="41">
        <v>0</v>
      </c>
      <c r="C75449" s="56"/>
      <c r="AC75449" s="56"/>
      <c r="AD75449" s="56"/>
      <c r="AE75449" s="56"/>
    </row>
    <row r="75450" spans="1:31" x14ac:dyDescent="0.25">
      <c r="A75450" s="41">
        <v>0</v>
      </c>
      <c r="C75450" s="56"/>
      <c r="AC75450" s="56"/>
      <c r="AD75450" s="56"/>
      <c r="AE75450" s="56"/>
    </row>
    <row r="75451" spans="1:31" x14ac:dyDescent="0.25">
      <c r="A75451" s="41">
        <v>0</v>
      </c>
      <c r="C75451" s="56"/>
      <c r="AC75451" s="56"/>
      <c r="AD75451" s="56"/>
      <c r="AE75451" s="56"/>
    </row>
    <row r="75452" spans="1:31" x14ac:dyDescent="0.25">
      <c r="A75452" s="41">
        <v>0</v>
      </c>
      <c r="C75452" s="56"/>
      <c r="AC75452" s="56"/>
      <c r="AD75452" s="56"/>
      <c r="AE75452" s="56"/>
    </row>
    <row r="75453" spans="1:31" x14ac:dyDescent="0.25">
      <c r="A75453" s="41">
        <v>0</v>
      </c>
      <c r="C75453" s="56"/>
      <c r="AC75453" s="56"/>
      <c r="AD75453" s="56"/>
      <c r="AE75453" s="56"/>
    </row>
    <row r="75454" spans="1:31" x14ac:dyDescent="0.25">
      <c r="A75454" s="41">
        <v>0</v>
      </c>
      <c r="C75454" s="56"/>
      <c r="AC75454" s="56"/>
      <c r="AD75454" s="56"/>
      <c r="AE75454" s="56"/>
    </row>
    <row r="75455" spans="1:31" x14ac:dyDescent="0.25">
      <c r="A75455" s="41">
        <v>0</v>
      </c>
      <c r="C75455" s="56"/>
      <c r="AC75455" s="56"/>
      <c r="AD75455" s="56"/>
      <c r="AE75455" s="56"/>
    </row>
    <row r="75456" spans="1:31" x14ac:dyDescent="0.25">
      <c r="A75456" s="41">
        <v>0</v>
      </c>
      <c r="C75456" s="56"/>
      <c r="AC75456" s="56"/>
      <c r="AD75456" s="56"/>
      <c r="AE75456" s="56"/>
    </row>
    <row r="75457" spans="1:31" x14ac:dyDescent="0.25">
      <c r="A75457" s="41">
        <v>0</v>
      </c>
      <c r="C75457" s="56"/>
      <c r="AC75457" s="56"/>
      <c r="AD75457" s="56"/>
      <c r="AE75457" s="56"/>
    </row>
    <row r="75458" spans="1:31" x14ac:dyDescent="0.25">
      <c r="A75458" s="41">
        <v>0</v>
      </c>
      <c r="C75458" s="56"/>
      <c r="AC75458" s="56"/>
      <c r="AD75458" s="56"/>
      <c r="AE75458" s="56"/>
    </row>
    <row r="75459" spans="1:31" x14ac:dyDescent="0.25">
      <c r="A75459" s="41">
        <v>0</v>
      </c>
      <c r="C75459" s="56"/>
      <c r="AC75459" s="56"/>
      <c r="AD75459" s="56"/>
      <c r="AE75459" s="56"/>
    </row>
    <row r="75460" spans="1:31" x14ac:dyDescent="0.25">
      <c r="A75460" s="41">
        <v>0</v>
      </c>
      <c r="C75460" s="56"/>
      <c r="AC75460" s="56"/>
      <c r="AD75460" s="56"/>
      <c r="AE75460" s="56"/>
    </row>
    <row r="75461" spans="1:31" x14ac:dyDescent="0.25">
      <c r="A75461" s="41">
        <v>0</v>
      </c>
      <c r="C75461" s="56"/>
      <c r="AC75461" s="56"/>
      <c r="AD75461" s="56"/>
      <c r="AE75461" s="56"/>
    </row>
    <row r="75462" spans="1:31" x14ac:dyDescent="0.25">
      <c r="A75462" s="41">
        <v>0</v>
      </c>
      <c r="C75462" s="56"/>
      <c r="AC75462" s="56"/>
      <c r="AD75462" s="56"/>
      <c r="AE75462" s="56"/>
    </row>
    <row r="75463" spans="1:31" x14ac:dyDescent="0.25">
      <c r="A75463" s="41">
        <v>0</v>
      </c>
      <c r="C75463" s="56"/>
      <c r="AC75463" s="56"/>
      <c r="AD75463" s="56"/>
      <c r="AE75463" s="56"/>
    </row>
    <row r="75464" spans="1:31" x14ac:dyDescent="0.25">
      <c r="A75464" s="41">
        <v>0</v>
      </c>
      <c r="C75464" s="56"/>
      <c r="AC75464" s="56"/>
      <c r="AD75464" s="56"/>
      <c r="AE75464" s="56"/>
    </row>
    <row r="75465" spans="1:31" x14ac:dyDescent="0.25">
      <c r="A75465" s="41">
        <v>0</v>
      </c>
      <c r="C75465" s="56"/>
      <c r="AC75465" s="56"/>
      <c r="AD75465" s="56"/>
      <c r="AE75465" s="56"/>
    </row>
    <row r="75466" spans="1:31" x14ac:dyDescent="0.25">
      <c r="A75466" s="41">
        <v>0</v>
      </c>
      <c r="C75466" s="56"/>
      <c r="AC75466" s="56"/>
      <c r="AD75466" s="56"/>
      <c r="AE75466" s="56"/>
    </row>
    <row r="75467" spans="1:31" x14ac:dyDescent="0.25">
      <c r="A75467" s="41">
        <v>0</v>
      </c>
      <c r="C75467" s="56"/>
      <c r="AC75467" s="56"/>
      <c r="AD75467" s="56"/>
      <c r="AE75467" s="56"/>
    </row>
    <row r="75468" spans="1:31" x14ac:dyDescent="0.25">
      <c r="A75468" s="41">
        <v>0</v>
      </c>
      <c r="C75468" s="56"/>
      <c r="AC75468" s="56"/>
      <c r="AD75468" s="56"/>
      <c r="AE75468" s="56"/>
    </row>
    <row r="75469" spans="1:31" x14ac:dyDescent="0.25">
      <c r="A75469" s="41">
        <v>0</v>
      </c>
      <c r="C75469" s="56"/>
      <c r="AC75469" s="56"/>
      <c r="AD75469" s="56"/>
      <c r="AE75469" s="56"/>
    </row>
    <row r="75470" spans="1:31" x14ac:dyDescent="0.25">
      <c r="A75470" s="41">
        <v>0</v>
      </c>
      <c r="C75470" s="56"/>
      <c r="AC75470" s="56"/>
      <c r="AD75470" s="56"/>
      <c r="AE75470" s="56"/>
    </row>
    <row r="75471" spans="1:31" x14ac:dyDescent="0.25">
      <c r="A75471" s="41">
        <v>0</v>
      </c>
      <c r="C75471" s="56"/>
      <c r="AC75471" s="56"/>
      <c r="AD75471" s="56"/>
      <c r="AE75471" s="56"/>
    </row>
    <row r="75472" spans="1:31" x14ac:dyDescent="0.25">
      <c r="A75472" s="41">
        <v>0</v>
      </c>
      <c r="C75472" s="56"/>
      <c r="AC75472" s="56"/>
      <c r="AD75472" s="56"/>
      <c r="AE75472" s="56"/>
    </row>
    <row r="75473" spans="1:31" x14ac:dyDescent="0.25">
      <c r="A75473" s="41">
        <v>0</v>
      </c>
      <c r="C75473" s="56"/>
      <c r="AC75473" s="56"/>
      <c r="AD75473" s="56"/>
      <c r="AE75473" s="56"/>
    </row>
    <row r="75474" spans="1:31" x14ac:dyDescent="0.25">
      <c r="A75474" s="41">
        <v>0</v>
      </c>
      <c r="C75474" s="56"/>
      <c r="AC75474" s="56"/>
      <c r="AD75474" s="56"/>
      <c r="AE75474" s="56"/>
    </row>
    <row r="75475" spans="1:31" x14ac:dyDescent="0.25">
      <c r="A75475" s="41">
        <v>0</v>
      </c>
      <c r="C75475" s="56"/>
      <c r="AC75475" s="56"/>
      <c r="AD75475" s="56"/>
      <c r="AE75475" s="56"/>
    </row>
    <row r="75476" spans="1:31" x14ac:dyDescent="0.25">
      <c r="A75476" s="41">
        <v>0</v>
      </c>
      <c r="C75476" s="56"/>
      <c r="AC75476" s="56"/>
      <c r="AD75476" s="56"/>
      <c r="AE75476" s="56"/>
    </row>
    <row r="75477" spans="1:31" x14ac:dyDescent="0.25">
      <c r="A75477" s="41">
        <v>0</v>
      </c>
      <c r="C75477" s="56"/>
      <c r="AC75477" s="56"/>
      <c r="AD75477" s="56"/>
      <c r="AE75477" s="56"/>
    </row>
    <row r="75478" spans="1:31" x14ac:dyDescent="0.25">
      <c r="A75478" s="41">
        <v>0</v>
      </c>
      <c r="C75478" s="56"/>
      <c r="AC75478" s="56"/>
      <c r="AD75478" s="56"/>
      <c r="AE75478" s="56"/>
    </row>
    <row r="75479" spans="1:31" x14ac:dyDescent="0.25">
      <c r="A75479" s="41">
        <v>0</v>
      </c>
      <c r="C75479" s="56"/>
      <c r="AC75479" s="56"/>
      <c r="AD75479" s="56"/>
      <c r="AE75479" s="56"/>
    </row>
    <row r="75480" spans="1:31" x14ac:dyDescent="0.25">
      <c r="A75480" s="41">
        <v>0</v>
      </c>
      <c r="C75480" s="56"/>
      <c r="AC75480" s="56"/>
      <c r="AD75480" s="56"/>
      <c r="AE75480" s="56"/>
    </row>
    <row r="75481" spans="1:31" x14ac:dyDescent="0.25">
      <c r="A75481" s="41">
        <v>0</v>
      </c>
      <c r="C75481" s="56"/>
      <c r="AC75481" s="56"/>
      <c r="AD75481" s="56"/>
      <c r="AE75481" s="56"/>
    </row>
    <row r="75482" spans="1:31" x14ac:dyDescent="0.25">
      <c r="A75482" s="41">
        <v>0</v>
      </c>
      <c r="C75482" s="56"/>
      <c r="AC75482" s="56"/>
      <c r="AD75482" s="56"/>
      <c r="AE75482" s="56"/>
    </row>
    <row r="75483" spans="1:31" x14ac:dyDescent="0.25">
      <c r="A75483" s="41">
        <v>0</v>
      </c>
      <c r="C75483" s="56"/>
      <c r="AC75483" s="56"/>
      <c r="AD75483" s="56"/>
      <c r="AE75483" s="56"/>
    </row>
    <row r="75484" spans="1:31" x14ac:dyDescent="0.25">
      <c r="A75484" s="41">
        <v>0</v>
      </c>
      <c r="C75484" s="56"/>
      <c r="AC75484" s="56"/>
      <c r="AD75484" s="56"/>
      <c r="AE75484" s="56"/>
    </row>
    <row r="75485" spans="1:31" x14ac:dyDescent="0.25">
      <c r="A75485" s="41">
        <v>0</v>
      </c>
      <c r="C75485" s="56"/>
      <c r="AC75485" s="56"/>
      <c r="AD75485" s="56"/>
      <c r="AE75485" s="56"/>
    </row>
    <row r="75486" spans="1:31" x14ac:dyDescent="0.25">
      <c r="A75486" s="41">
        <v>0</v>
      </c>
      <c r="C75486" s="56"/>
      <c r="AC75486" s="56"/>
      <c r="AD75486" s="56"/>
      <c r="AE75486" s="56"/>
    </row>
    <row r="75487" spans="1:31" x14ac:dyDescent="0.25">
      <c r="A75487" s="41">
        <v>0</v>
      </c>
      <c r="C75487" s="56"/>
      <c r="AC75487" s="56"/>
      <c r="AD75487" s="56"/>
      <c r="AE75487" s="56"/>
    </row>
    <row r="75488" spans="1:31" x14ac:dyDescent="0.25">
      <c r="A75488" s="41">
        <v>0</v>
      </c>
      <c r="C75488" s="56"/>
      <c r="AC75488" s="56"/>
      <c r="AD75488" s="56"/>
      <c r="AE75488" s="56"/>
    </row>
    <row r="75489" spans="1:31" x14ac:dyDescent="0.25">
      <c r="A75489" s="41">
        <v>0</v>
      </c>
      <c r="C75489" s="56"/>
      <c r="AC75489" s="56"/>
      <c r="AD75489" s="56"/>
      <c r="AE75489" s="56"/>
    </row>
    <row r="75490" spans="1:31" x14ac:dyDescent="0.25">
      <c r="A75490" s="41">
        <v>0</v>
      </c>
      <c r="C75490" s="56"/>
      <c r="AC75490" s="56"/>
      <c r="AD75490" s="56"/>
      <c r="AE75490" s="56"/>
    </row>
    <row r="75491" spans="1:31" x14ac:dyDescent="0.25">
      <c r="A75491" s="41">
        <v>0</v>
      </c>
      <c r="C75491" s="56"/>
      <c r="AC75491" s="56"/>
      <c r="AD75491" s="56"/>
      <c r="AE75491" s="56"/>
    </row>
    <row r="75492" spans="1:31" x14ac:dyDescent="0.25">
      <c r="A75492" s="41">
        <v>0</v>
      </c>
      <c r="C75492" s="56"/>
      <c r="AC75492" s="56"/>
      <c r="AD75492" s="56"/>
      <c r="AE75492" s="56"/>
    </row>
    <row r="75493" spans="1:31" x14ac:dyDescent="0.25">
      <c r="A75493" s="41">
        <v>0</v>
      </c>
      <c r="C75493" s="56"/>
      <c r="AC75493" s="56"/>
      <c r="AD75493" s="56"/>
      <c r="AE75493" s="56"/>
    </row>
    <row r="75494" spans="1:31" x14ac:dyDescent="0.25">
      <c r="A75494" s="41">
        <v>0</v>
      </c>
      <c r="C75494" s="56"/>
      <c r="AC75494" s="56"/>
      <c r="AD75494" s="56"/>
      <c r="AE75494" s="56"/>
    </row>
    <row r="75495" spans="1:31" x14ac:dyDescent="0.25">
      <c r="A75495" s="41">
        <v>0</v>
      </c>
      <c r="C75495" s="56"/>
      <c r="AC75495" s="56"/>
      <c r="AD75495" s="56"/>
      <c r="AE75495" s="56"/>
    </row>
    <row r="75496" spans="1:31" x14ac:dyDescent="0.25">
      <c r="A75496" s="41">
        <v>0</v>
      </c>
      <c r="C75496" s="56"/>
      <c r="AC75496" s="56"/>
      <c r="AD75496" s="56"/>
      <c r="AE75496" s="56"/>
    </row>
    <row r="75497" spans="1:31" x14ac:dyDescent="0.25">
      <c r="A75497" s="41">
        <v>0</v>
      </c>
      <c r="C75497" s="56"/>
      <c r="AC75497" s="56"/>
      <c r="AD75497" s="56"/>
      <c r="AE75497" s="56"/>
    </row>
    <row r="75498" spans="1:31" x14ac:dyDescent="0.25">
      <c r="A75498" s="41">
        <v>0</v>
      </c>
      <c r="C75498" s="56"/>
      <c r="AC75498" s="56"/>
      <c r="AD75498" s="56"/>
      <c r="AE75498" s="56"/>
    </row>
    <row r="75499" spans="1:31" x14ac:dyDescent="0.25">
      <c r="A75499" s="41">
        <v>0</v>
      </c>
      <c r="C75499" s="56"/>
      <c r="AC75499" s="56"/>
      <c r="AD75499" s="56"/>
      <c r="AE75499" s="56"/>
    </row>
    <row r="75500" spans="1:31" x14ac:dyDescent="0.25">
      <c r="A75500" s="41">
        <v>0</v>
      </c>
      <c r="C75500" s="56"/>
      <c r="AC75500" s="56"/>
      <c r="AD75500" s="56"/>
      <c r="AE75500" s="56"/>
    </row>
    <row r="75501" spans="1:31" x14ac:dyDescent="0.25">
      <c r="A75501" s="41">
        <v>0</v>
      </c>
      <c r="C75501" s="56"/>
      <c r="AC75501" s="56"/>
      <c r="AD75501" s="56"/>
      <c r="AE75501" s="56"/>
    </row>
    <row r="75502" spans="1:31" x14ac:dyDescent="0.25">
      <c r="A75502" s="41">
        <v>0</v>
      </c>
      <c r="C75502" s="56"/>
      <c r="AC75502" s="56"/>
      <c r="AD75502" s="56"/>
      <c r="AE75502" s="56"/>
    </row>
    <row r="75503" spans="1:31" x14ac:dyDescent="0.25">
      <c r="A75503" s="41">
        <v>0</v>
      </c>
      <c r="C75503" s="56"/>
      <c r="AC75503" s="56"/>
      <c r="AD75503" s="56"/>
      <c r="AE75503" s="56"/>
    </row>
    <row r="75504" spans="1:31" x14ac:dyDescent="0.25">
      <c r="A75504" s="41">
        <v>0</v>
      </c>
      <c r="C75504" s="56"/>
      <c r="AC75504" s="56"/>
      <c r="AD75504" s="56"/>
      <c r="AE75504" s="56"/>
    </row>
    <row r="75505" spans="1:31" x14ac:dyDescent="0.25">
      <c r="A75505" s="41">
        <v>0</v>
      </c>
      <c r="C75505" s="56"/>
      <c r="AC75505" s="56"/>
      <c r="AD75505" s="56"/>
      <c r="AE75505" s="56"/>
    </row>
    <row r="75506" spans="1:31" x14ac:dyDescent="0.25">
      <c r="A75506" s="41">
        <v>0</v>
      </c>
      <c r="C75506" s="56"/>
      <c r="AC75506" s="56"/>
      <c r="AD75506" s="56"/>
      <c r="AE75506" s="56"/>
    </row>
    <row r="75507" spans="1:31" x14ac:dyDescent="0.25">
      <c r="A75507" s="41">
        <v>0</v>
      </c>
      <c r="C75507" s="56"/>
      <c r="AC75507" s="56"/>
      <c r="AD75507" s="56"/>
      <c r="AE75507" s="56"/>
    </row>
    <row r="75508" spans="1:31" x14ac:dyDescent="0.25">
      <c r="A75508" s="41">
        <v>0</v>
      </c>
      <c r="C75508" s="56"/>
      <c r="AC75508" s="56"/>
      <c r="AD75508" s="56"/>
      <c r="AE75508" s="56"/>
    </row>
    <row r="75509" spans="1:31" x14ac:dyDescent="0.25">
      <c r="A75509" s="41">
        <v>0</v>
      </c>
      <c r="C75509" s="56"/>
      <c r="AC75509" s="56"/>
      <c r="AD75509" s="56"/>
      <c r="AE75509" s="56"/>
    </row>
    <row r="75510" spans="1:31" x14ac:dyDescent="0.25">
      <c r="A75510" s="41">
        <v>0</v>
      </c>
      <c r="C75510" s="56"/>
      <c r="AC75510" s="56"/>
      <c r="AD75510" s="56"/>
      <c r="AE75510" s="56"/>
    </row>
    <row r="75511" spans="1:31" x14ac:dyDescent="0.25">
      <c r="A75511" s="41">
        <v>0</v>
      </c>
      <c r="C75511" s="56"/>
      <c r="AC75511" s="56"/>
      <c r="AD75511" s="56"/>
      <c r="AE75511" s="56"/>
    </row>
    <row r="75512" spans="1:31" x14ac:dyDescent="0.25">
      <c r="A75512" s="41">
        <v>0</v>
      </c>
      <c r="C75512" s="56"/>
      <c r="AC75512" s="56"/>
      <c r="AD75512" s="56"/>
      <c r="AE75512" s="56"/>
    </row>
    <row r="75513" spans="1:31" x14ac:dyDescent="0.25">
      <c r="A75513" s="41">
        <v>0</v>
      </c>
      <c r="C75513" s="56"/>
      <c r="AC75513" s="56"/>
      <c r="AD75513" s="56"/>
      <c r="AE75513" s="56"/>
    </row>
    <row r="75514" spans="1:31" x14ac:dyDescent="0.25">
      <c r="A75514" s="41">
        <v>0</v>
      </c>
      <c r="C75514" s="56"/>
      <c r="AC75514" s="56"/>
      <c r="AD75514" s="56"/>
      <c r="AE75514" s="56"/>
    </row>
    <row r="75515" spans="1:31" x14ac:dyDescent="0.25">
      <c r="A75515" s="41">
        <v>0</v>
      </c>
      <c r="C75515" s="56"/>
      <c r="AC75515" s="56"/>
      <c r="AD75515" s="56"/>
      <c r="AE75515" s="56"/>
    </row>
    <row r="75516" spans="1:31" x14ac:dyDescent="0.25">
      <c r="A75516" s="41">
        <v>0</v>
      </c>
      <c r="C75516" s="56"/>
      <c r="AC75516" s="56"/>
      <c r="AD75516" s="56"/>
      <c r="AE75516" s="56"/>
    </row>
    <row r="75517" spans="1:31" x14ac:dyDescent="0.25">
      <c r="A75517" s="41">
        <v>0</v>
      </c>
      <c r="C75517" s="56"/>
      <c r="AC75517" s="56"/>
      <c r="AD75517" s="56"/>
      <c r="AE75517" s="56"/>
    </row>
    <row r="75518" spans="1:31" x14ac:dyDescent="0.25">
      <c r="A75518" s="41">
        <v>0</v>
      </c>
      <c r="C75518" s="56"/>
      <c r="AC75518" s="56"/>
      <c r="AD75518" s="56"/>
      <c r="AE75518" s="56"/>
    </row>
    <row r="75519" spans="1:31" x14ac:dyDescent="0.25">
      <c r="A75519" s="41">
        <v>0</v>
      </c>
      <c r="C75519" s="56"/>
      <c r="AC75519" s="56"/>
      <c r="AD75519" s="56"/>
      <c r="AE75519" s="56"/>
    </row>
    <row r="75520" spans="1:31" x14ac:dyDescent="0.25">
      <c r="A75520" s="41">
        <v>0</v>
      </c>
      <c r="C75520" s="56"/>
      <c r="AC75520" s="56"/>
      <c r="AD75520" s="56"/>
      <c r="AE75520" s="56"/>
    </row>
    <row r="75521" spans="1:31" x14ac:dyDescent="0.25">
      <c r="A75521" s="41">
        <v>0</v>
      </c>
      <c r="C75521" s="56"/>
      <c r="AC75521" s="56"/>
      <c r="AD75521" s="56"/>
      <c r="AE75521" s="56"/>
    </row>
    <row r="75522" spans="1:31" x14ac:dyDescent="0.25">
      <c r="A75522" s="41">
        <v>0</v>
      </c>
      <c r="C75522" s="56"/>
      <c r="AC75522" s="56"/>
      <c r="AD75522" s="56"/>
      <c r="AE75522" s="56"/>
    </row>
    <row r="75523" spans="1:31" x14ac:dyDescent="0.25">
      <c r="A75523" s="41">
        <v>0</v>
      </c>
      <c r="C75523" s="56"/>
      <c r="AC75523" s="56"/>
      <c r="AD75523" s="56"/>
      <c r="AE75523" s="56"/>
    </row>
    <row r="75524" spans="1:31" x14ac:dyDescent="0.25">
      <c r="A75524" s="41">
        <v>0</v>
      </c>
      <c r="C75524" s="56"/>
      <c r="AC75524" s="56"/>
      <c r="AD75524" s="56"/>
      <c r="AE75524" s="56"/>
    </row>
    <row r="75525" spans="1:31" x14ac:dyDescent="0.25">
      <c r="A75525" s="41">
        <v>0</v>
      </c>
      <c r="C75525" s="56"/>
      <c r="AC75525" s="56"/>
      <c r="AD75525" s="56"/>
      <c r="AE75525" s="56"/>
    </row>
    <row r="75526" spans="1:31" x14ac:dyDescent="0.25">
      <c r="A75526" s="41">
        <v>0</v>
      </c>
      <c r="C75526" s="56"/>
      <c r="AC75526" s="56"/>
      <c r="AD75526" s="56"/>
      <c r="AE75526" s="56"/>
    </row>
    <row r="75527" spans="1:31" x14ac:dyDescent="0.25">
      <c r="A75527" s="41">
        <v>0</v>
      </c>
      <c r="C75527" s="56"/>
      <c r="AC75527" s="56"/>
      <c r="AD75527" s="56"/>
      <c r="AE75527" s="56"/>
    </row>
    <row r="75528" spans="1:31" x14ac:dyDescent="0.25">
      <c r="A75528" s="41">
        <v>0</v>
      </c>
      <c r="C75528" s="56"/>
      <c r="AC75528" s="56"/>
      <c r="AD75528" s="56"/>
      <c r="AE75528" s="56"/>
    </row>
    <row r="75529" spans="1:31" x14ac:dyDescent="0.25">
      <c r="A75529" s="41">
        <v>0</v>
      </c>
      <c r="C75529" s="56"/>
      <c r="AC75529" s="56"/>
      <c r="AD75529" s="56"/>
      <c r="AE75529" s="56"/>
    </row>
    <row r="75530" spans="1:31" x14ac:dyDescent="0.25">
      <c r="A75530" s="41">
        <v>0</v>
      </c>
      <c r="C75530" s="56"/>
      <c r="AC75530" s="56"/>
      <c r="AD75530" s="56"/>
      <c r="AE75530" s="56"/>
    </row>
    <row r="75531" spans="1:31" x14ac:dyDescent="0.25">
      <c r="A75531" s="41">
        <v>0</v>
      </c>
      <c r="C75531" s="56"/>
      <c r="AC75531" s="56"/>
      <c r="AD75531" s="56"/>
      <c r="AE75531" s="56"/>
    </row>
    <row r="75532" spans="1:31" x14ac:dyDescent="0.25">
      <c r="A75532" s="41">
        <v>0</v>
      </c>
      <c r="C75532" s="56"/>
      <c r="AC75532" s="56"/>
      <c r="AD75532" s="56"/>
      <c r="AE75532" s="56"/>
    </row>
    <row r="75533" spans="1:31" x14ac:dyDescent="0.25">
      <c r="A75533" s="41">
        <v>0</v>
      </c>
      <c r="C75533" s="56"/>
      <c r="AC75533" s="56"/>
      <c r="AD75533" s="56"/>
      <c r="AE75533" s="56"/>
    </row>
    <row r="75534" spans="1:31" x14ac:dyDescent="0.25">
      <c r="A75534" s="41">
        <v>0</v>
      </c>
      <c r="C75534" s="56"/>
      <c r="AC75534" s="56"/>
      <c r="AD75534" s="56"/>
      <c r="AE75534" s="56"/>
    </row>
    <row r="75535" spans="1:31" x14ac:dyDescent="0.25">
      <c r="A75535" s="41">
        <v>0</v>
      </c>
      <c r="C75535" s="56"/>
      <c r="AC75535" s="56"/>
      <c r="AD75535" s="56"/>
      <c r="AE75535" s="56"/>
    </row>
    <row r="75536" spans="1:31" x14ac:dyDescent="0.25">
      <c r="A75536" s="41">
        <v>0</v>
      </c>
      <c r="C75536" s="56"/>
      <c r="AC75536" s="56"/>
      <c r="AD75536" s="56"/>
      <c r="AE75536" s="56"/>
    </row>
    <row r="75537" spans="1:31" x14ac:dyDescent="0.25">
      <c r="A75537" s="41">
        <v>0</v>
      </c>
      <c r="C75537" s="56"/>
      <c r="AC75537" s="56"/>
      <c r="AD75537" s="56"/>
      <c r="AE75537" s="56"/>
    </row>
    <row r="75538" spans="1:31" x14ac:dyDescent="0.25">
      <c r="A75538" s="41">
        <v>0</v>
      </c>
      <c r="C75538" s="56"/>
      <c r="AC75538" s="56"/>
      <c r="AD75538" s="56"/>
      <c r="AE75538" s="56"/>
    </row>
    <row r="75539" spans="1:31" x14ac:dyDescent="0.25">
      <c r="A75539" s="41">
        <v>0</v>
      </c>
      <c r="C75539" s="56"/>
      <c r="AC75539" s="56"/>
      <c r="AD75539" s="56"/>
      <c r="AE75539" s="56"/>
    </row>
    <row r="75540" spans="1:31" x14ac:dyDescent="0.25">
      <c r="A75540" s="41">
        <v>0</v>
      </c>
      <c r="C75540" s="56"/>
      <c r="AC75540" s="56"/>
      <c r="AD75540" s="56"/>
      <c r="AE75540" s="56"/>
    </row>
    <row r="75541" spans="1:31" x14ac:dyDescent="0.25">
      <c r="A75541" s="41">
        <v>0</v>
      </c>
      <c r="C75541" s="56"/>
      <c r="AC75541" s="56"/>
      <c r="AD75541" s="56"/>
      <c r="AE75541" s="56"/>
    </row>
    <row r="75542" spans="1:31" x14ac:dyDescent="0.25">
      <c r="A75542" s="41">
        <v>0</v>
      </c>
      <c r="C75542" s="56"/>
      <c r="AC75542" s="56"/>
      <c r="AD75542" s="56"/>
      <c r="AE75542" s="56"/>
    </row>
    <row r="75543" spans="1:31" x14ac:dyDescent="0.25">
      <c r="A75543" s="41">
        <v>0</v>
      </c>
      <c r="C75543" s="56"/>
      <c r="AC75543" s="56"/>
      <c r="AD75543" s="56"/>
      <c r="AE75543" s="56"/>
    </row>
    <row r="75544" spans="1:31" x14ac:dyDescent="0.25">
      <c r="A75544" s="41">
        <v>0</v>
      </c>
      <c r="C75544" s="56"/>
      <c r="AC75544" s="56"/>
      <c r="AD75544" s="56"/>
      <c r="AE75544" s="56"/>
    </row>
    <row r="75545" spans="1:31" x14ac:dyDescent="0.25">
      <c r="A75545" s="41">
        <v>0</v>
      </c>
      <c r="C75545" s="56"/>
      <c r="AC75545" s="56"/>
      <c r="AD75545" s="56"/>
      <c r="AE75545" s="56"/>
    </row>
    <row r="75546" spans="1:31" x14ac:dyDescent="0.25">
      <c r="A75546" s="41">
        <v>0</v>
      </c>
      <c r="C75546" s="56"/>
      <c r="AC75546" s="56"/>
      <c r="AD75546" s="56"/>
      <c r="AE75546" s="56"/>
    </row>
    <row r="75547" spans="1:31" x14ac:dyDescent="0.25">
      <c r="A75547" s="41">
        <v>0</v>
      </c>
      <c r="C75547" s="56"/>
      <c r="AC75547" s="56"/>
      <c r="AD75547" s="56"/>
      <c r="AE75547" s="56"/>
    </row>
    <row r="75548" spans="1:31" x14ac:dyDescent="0.25">
      <c r="A75548" s="41">
        <v>0</v>
      </c>
      <c r="C75548" s="56"/>
      <c r="AC75548" s="56"/>
      <c r="AD75548" s="56"/>
      <c r="AE75548" s="56"/>
    </row>
    <row r="75549" spans="1:31" x14ac:dyDescent="0.25">
      <c r="A75549" s="41">
        <v>0</v>
      </c>
      <c r="C75549" s="56"/>
      <c r="AC75549" s="56"/>
      <c r="AD75549" s="56"/>
      <c r="AE75549" s="56"/>
    </row>
    <row r="75550" spans="1:31" x14ac:dyDescent="0.25">
      <c r="A75550" s="41">
        <v>0</v>
      </c>
      <c r="C75550" s="56"/>
      <c r="AC75550" s="56"/>
      <c r="AD75550" s="56"/>
      <c r="AE75550" s="56"/>
    </row>
    <row r="75551" spans="1:31" x14ac:dyDescent="0.25">
      <c r="A75551" s="41">
        <v>0</v>
      </c>
      <c r="C75551" s="56"/>
      <c r="AC75551" s="56"/>
      <c r="AD75551" s="56"/>
      <c r="AE75551" s="56"/>
    </row>
    <row r="75552" spans="1:31" x14ac:dyDescent="0.25">
      <c r="A75552" s="41">
        <v>0</v>
      </c>
      <c r="C75552" s="56"/>
      <c r="AC75552" s="56"/>
      <c r="AD75552" s="56"/>
      <c r="AE75552" s="56"/>
    </row>
    <row r="75553" spans="1:31" x14ac:dyDescent="0.25">
      <c r="A75553" s="41">
        <v>0</v>
      </c>
      <c r="C75553" s="56"/>
      <c r="AC75553" s="56"/>
      <c r="AD75553" s="56"/>
      <c r="AE75553" s="56"/>
    </row>
    <row r="75554" spans="1:31" x14ac:dyDescent="0.25">
      <c r="A75554" s="41">
        <v>0</v>
      </c>
      <c r="C75554" s="56"/>
      <c r="AC75554" s="56"/>
      <c r="AD75554" s="56"/>
      <c r="AE75554" s="56"/>
    </row>
    <row r="75555" spans="1:31" x14ac:dyDescent="0.25">
      <c r="A75555" s="41">
        <v>0</v>
      </c>
      <c r="C75555" s="56"/>
      <c r="AC75555" s="56"/>
      <c r="AD75555" s="56"/>
      <c r="AE75555" s="56"/>
    </row>
    <row r="75556" spans="1:31" x14ac:dyDescent="0.25">
      <c r="A75556" s="41">
        <v>0</v>
      </c>
      <c r="C75556" s="56"/>
      <c r="AC75556" s="56"/>
      <c r="AD75556" s="56"/>
      <c r="AE75556" s="56"/>
    </row>
    <row r="75557" spans="1:31" x14ac:dyDescent="0.25">
      <c r="A75557" s="41">
        <v>0</v>
      </c>
      <c r="C75557" s="56"/>
      <c r="AC75557" s="56"/>
      <c r="AD75557" s="56"/>
      <c r="AE75557" s="56"/>
    </row>
    <row r="75558" spans="1:31" x14ac:dyDescent="0.25">
      <c r="A75558" s="41">
        <v>0</v>
      </c>
      <c r="C75558" s="56"/>
      <c r="AC75558" s="56"/>
      <c r="AD75558" s="56"/>
      <c r="AE75558" s="56"/>
    </row>
    <row r="75559" spans="1:31" x14ac:dyDescent="0.25">
      <c r="A75559" s="41">
        <v>0</v>
      </c>
      <c r="C75559" s="56"/>
      <c r="AC75559" s="56"/>
      <c r="AD75559" s="56"/>
      <c r="AE75559" s="56"/>
    </row>
    <row r="75560" spans="1:31" x14ac:dyDescent="0.25">
      <c r="A75560" s="41">
        <v>0</v>
      </c>
      <c r="C75560" s="56"/>
      <c r="AC75560" s="56"/>
      <c r="AD75560" s="56"/>
      <c r="AE75560" s="56"/>
    </row>
    <row r="75561" spans="1:31" x14ac:dyDescent="0.25">
      <c r="A75561" s="41">
        <v>0</v>
      </c>
      <c r="C75561" s="56"/>
      <c r="AC75561" s="56"/>
      <c r="AD75561" s="56"/>
      <c r="AE75561" s="56"/>
    </row>
    <row r="75562" spans="1:31" x14ac:dyDescent="0.25">
      <c r="A75562" s="41">
        <v>0</v>
      </c>
      <c r="C75562" s="56"/>
      <c r="AC75562" s="56"/>
      <c r="AD75562" s="56"/>
      <c r="AE75562" s="56"/>
    </row>
    <row r="75563" spans="1:31" x14ac:dyDescent="0.25">
      <c r="A75563" s="41">
        <v>0</v>
      </c>
      <c r="C75563" s="56"/>
      <c r="AC75563" s="56"/>
      <c r="AD75563" s="56"/>
      <c r="AE75563" s="56"/>
    </row>
    <row r="75564" spans="1:31" x14ac:dyDescent="0.25">
      <c r="A75564" s="41">
        <v>0</v>
      </c>
      <c r="C75564" s="56"/>
      <c r="AC75564" s="56"/>
      <c r="AD75564" s="56"/>
      <c r="AE75564" s="56"/>
    </row>
    <row r="75565" spans="1:31" x14ac:dyDescent="0.25">
      <c r="A75565" s="41">
        <v>0</v>
      </c>
      <c r="C75565" s="56"/>
      <c r="AC75565" s="56"/>
      <c r="AD75565" s="56"/>
      <c r="AE75565" s="56"/>
    </row>
    <row r="75566" spans="1:31" x14ac:dyDescent="0.25">
      <c r="A75566" s="41">
        <v>0</v>
      </c>
      <c r="C75566" s="56"/>
      <c r="AC75566" s="56"/>
      <c r="AD75566" s="56"/>
      <c r="AE75566" s="56"/>
    </row>
    <row r="75567" spans="1:31" x14ac:dyDescent="0.25">
      <c r="A75567" s="41">
        <v>0</v>
      </c>
      <c r="C75567" s="56"/>
      <c r="AC75567" s="56"/>
      <c r="AD75567" s="56"/>
      <c r="AE75567" s="56"/>
    </row>
    <row r="75568" spans="1:31" x14ac:dyDescent="0.25">
      <c r="A75568" s="41">
        <v>0</v>
      </c>
      <c r="C75568" s="56"/>
      <c r="AC75568" s="56"/>
      <c r="AD75568" s="56"/>
      <c r="AE75568" s="56"/>
    </row>
    <row r="75569" spans="1:31" x14ac:dyDescent="0.25">
      <c r="A75569" s="41">
        <v>0</v>
      </c>
      <c r="C75569" s="56"/>
      <c r="AC75569" s="56"/>
      <c r="AD75569" s="56"/>
      <c r="AE75569" s="56"/>
    </row>
    <row r="75570" spans="1:31" x14ac:dyDescent="0.25">
      <c r="A75570" s="41">
        <v>0</v>
      </c>
      <c r="C75570" s="56"/>
      <c r="AC75570" s="56"/>
      <c r="AD75570" s="56"/>
      <c r="AE75570" s="56"/>
    </row>
    <row r="75571" spans="1:31" x14ac:dyDescent="0.25">
      <c r="A75571" s="41">
        <v>0</v>
      </c>
      <c r="C75571" s="56"/>
      <c r="AC75571" s="56"/>
      <c r="AD75571" s="56"/>
      <c r="AE75571" s="56"/>
    </row>
    <row r="75572" spans="1:31" x14ac:dyDescent="0.25">
      <c r="A75572" s="41">
        <v>0</v>
      </c>
      <c r="C75572" s="56"/>
      <c r="AC75572" s="56"/>
      <c r="AD75572" s="56"/>
      <c r="AE75572" s="56"/>
    </row>
    <row r="75573" spans="1:31" x14ac:dyDescent="0.25">
      <c r="A75573" s="41">
        <v>0</v>
      </c>
      <c r="C75573" s="56"/>
      <c r="AC75573" s="56"/>
      <c r="AD75573" s="56"/>
      <c r="AE75573" s="56"/>
    </row>
    <row r="75574" spans="1:31" x14ac:dyDescent="0.25">
      <c r="A75574" s="41">
        <v>0</v>
      </c>
      <c r="C75574" s="56"/>
      <c r="AC75574" s="56"/>
      <c r="AD75574" s="56"/>
      <c r="AE75574" s="56"/>
    </row>
    <row r="75575" spans="1:31" x14ac:dyDescent="0.25">
      <c r="A75575" s="41">
        <v>0</v>
      </c>
      <c r="C75575" s="56"/>
      <c r="AC75575" s="56"/>
      <c r="AD75575" s="56"/>
      <c r="AE75575" s="56"/>
    </row>
    <row r="75576" spans="1:31" x14ac:dyDescent="0.25">
      <c r="A75576" s="41">
        <v>0</v>
      </c>
      <c r="C75576" s="56"/>
      <c r="AC75576" s="56"/>
      <c r="AD75576" s="56"/>
      <c r="AE75576" s="56"/>
    </row>
    <row r="75577" spans="1:31" x14ac:dyDescent="0.25">
      <c r="A75577" s="41">
        <v>0</v>
      </c>
      <c r="C75577" s="56"/>
      <c r="AC75577" s="56"/>
      <c r="AD75577" s="56"/>
      <c r="AE75577" s="56"/>
    </row>
    <row r="75578" spans="1:31" x14ac:dyDescent="0.25">
      <c r="A75578" s="41">
        <v>0</v>
      </c>
      <c r="C75578" s="56"/>
      <c r="AC75578" s="56"/>
      <c r="AD75578" s="56"/>
      <c r="AE75578" s="56"/>
    </row>
    <row r="75579" spans="1:31" x14ac:dyDescent="0.25">
      <c r="A75579" s="41">
        <v>0</v>
      </c>
      <c r="C75579" s="56"/>
      <c r="AC75579" s="56"/>
      <c r="AD75579" s="56"/>
      <c r="AE75579" s="56"/>
    </row>
    <row r="75580" spans="1:31" x14ac:dyDescent="0.25">
      <c r="A75580" s="41">
        <v>0</v>
      </c>
      <c r="C75580" s="56"/>
      <c r="AC75580" s="56"/>
      <c r="AD75580" s="56"/>
      <c r="AE75580" s="56"/>
    </row>
    <row r="75581" spans="1:31" x14ac:dyDescent="0.25">
      <c r="A75581" s="41">
        <v>0</v>
      </c>
      <c r="C75581" s="56"/>
      <c r="AC75581" s="56"/>
      <c r="AD75581" s="56"/>
      <c r="AE75581" s="56"/>
    </row>
    <row r="75582" spans="1:31" x14ac:dyDescent="0.25">
      <c r="A75582" s="41">
        <v>0</v>
      </c>
      <c r="C75582" s="56"/>
      <c r="AC75582" s="56"/>
      <c r="AD75582" s="56"/>
      <c r="AE75582" s="56"/>
    </row>
    <row r="75583" spans="1:31" x14ac:dyDescent="0.25">
      <c r="A75583" s="41">
        <v>0</v>
      </c>
      <c r="C75583" s="56"/>
      <c r="AC75583" s="56"/>
      <c r="AD75583" s="56"/>
      <c r="AE75583" s="56"/>
    </row>
    <row r="75584" spans="1:31" x14ac:dyDescent="0.25">
      <c r="A75584" s="41">
        <v>0</v>
      </c>
      <c r="C75584" s="56"/>
      <c r="AC75584" s="56"/>
      <c r="AD75584" s="56"/>
      <c r="AE75584" s="56"/>
    </row>
    <row r="75585" spans="1:31" x14ac:dyDescent="0.25">
      <c r="A75585" s="41">
        <v>0</v>
      </c>
      <c r="C75585" s="56"/>
      <c r="AC75585" s="56"/>
      <c r="AD75585" s="56"/>
      <c r="AE75585" s="56"/>
    </row>
    <row r="75586" spans="1:31" x14ac:dyDescent="0.25">
      <c r="A75586" s="41">
        <v>0</v>
      </c>
      <c r="C75586" s="56"/>
      <c r="AC75586" s="56"/>
      <c r="AD75586" s="56"/>
      <c r="AE75586" s="56"/>
    </row>
    <row r="75587" spans="1:31" x14ac:dyDescent="0.25">
      <c r="A75587" s="41">
        <v>0</v>
      </c>
      <c r="C75587" s="56"/>
      <c r="AC75587" s="56"/>
      <c r="AD75587" s="56"/>
      <c r="AE75587" s="56"/>
    </row>
    <row r="75588" spans="1:31" x14ac:dyDescent="0.25">
      <c r="A75588" s="41">
        <v>0</v>
      </c>
      <c r="C75588" s="56"/>
      <c r="AC75588" s="56"/>
      <c r="AD75588" s="56"/>
      <c r="AE75588" s="56"/>
    </row>
    <row r="75589" spans="1:31" x14ac:dyDescent="0.25">
      <c r="A75589" s="41">
        <v>0</v>
      </c>
      <c r="C75589" s="56"/>
      <c r="AC75589" s="56"/>
      <c r="AD75589" s="56"/>
      <c r="AE75589" s="56"/>
    </row>
    <row r="75590" spans="1:31" x14ac:dyDescent="0.25">
      <c r="A75590" s="41">
        <v>0</v>
      </c>
      <c r="C75590" s="56"/>
      <c r="AC75590" s="56"/>
      <c r="AD75590" s="56"/>
      <c r="AE75590" s="56"/>
    </row>
    <row r="75591" spans="1:31" x14ac:dyDescent="0.25">
      <c r="A75591" s="41">
        <v>0</v>
      </c>
      <c r="C75591" s="56"/>
      <c r="AC75591" s="56"/>
      <c r="AD75591" s="56"/>
      <c r="AE75591" s="56"/>
    </row>
    <row r="75592" spans="1:31" x14ac:dyDescent="0.25">
      <c r="A75592" s="41">
        <v>0</v>
      </c>
      <c r="C75592" s="56"/>
      <c r="AC75592" s="56"/>
      <c r="AD75592" s="56"/>
      <c r="AE75592" s="56"/>
    </row>
    <row r="75593" spans="1:31" x14ac:dyDescent="0.25">
      <c r="A75593" s="41">
        <v>0</v>
      </c>
      <c r="C75593" s="56"/>
      <c r="AC75593" s="56"/>
      <c r="AD75593" s="56"/>
      <c r="AE75593" s="56"/>
    </row>
    <row r="75594" spans="1:31" x14ac:dyDescent="0.25">
      <c r="A75594" s="41">
        <v>0</v>
      </c>
      <c r="C75594" s="56"/>
      <c r="AC75594" s="56"/>
      <c r="AD75594" s="56"/>
      <c r="AE75594" s="56"/>
    </row>
    <row r="75595" spans="1:31" x14ac:dyDescent="0.25">
      <c r="A75595" s="41">
        <v>0</v>
      </c>
      <c r="C75595" s="56"/>
      <c r="AC75595" s="56"/>
      <c r="AD75595" s="56"/>
      <c r="AE75595" s="56"/>
    </row>
    <row r="75596" spans="1:31" x14ac:dyDescent="0.25">
      <c r="A75596" s="41">
        <v>0</v>
      </c>
      <c r="C75596" s="56"/>
      <c r="AC75596" s="56"/>
      <c r="AD75596" s="56"/>
      <c r="AE75596" s="56"/>
    </row>
    <row r="75597" spans="1:31" x14ac:dyDescent="0.25">
      <c r="A75597" s="41">
        <v>0</v>
      </c>
      <c r="C75597" s="56"/>
      <c r="AC75597" s="56"/>
      <c r="AD75597" s="56"/>
      <c r="AE75597" s="56"/>
    </row>
    <row r="75598" spans="1:31" x14ac:dyDescent="0.25">
      <c r="A75598" s="41">
        <v>0</v>
      </c>
      <c r="C75598" s="56"/>
      <c r="AC75598" s="56"/>
      <c r="AD75598" s="56"/>
      <c r="AE75598" s="56"/>
    </row>
    <row r="75599" spans="1:31" x14ac:dyDescent="0.25">
      <c r="A75599" s="41">
        <v>0</v>
      </c>
      <c r="C75599" s="56"/>
      <c r="AC75599" s="56"/>
      <c r="AD75599" s="56"/>
      <c r="AE75599" s="56"/>
    </row>
    <row r="75600" spans="1:31" x14ac:dyDescent="0.25">
      <c r="A75600" s="41">
        <v>0</v>
      </c>
      <c r="C75600" s="56"/>
      <c r="AC75600" s="56"/>
      <c r="AD75600" s="56"/>
      <c r="AE75600" s="56"/>
    </row>
    <row r="75601" spans="1:31" x14ac:dyDescent="0.25">
      <c r="A75601" s="41">
        <v>0</v>
      </c>
      <c r="C75601" s="56"/>
      <c r="AC75601" s="56"/>
      <c r="AD75601" s="56"/>
      <c r="AE75601" s="56"/>
    </row>
    <row r="75602" spans="1:31" x14ac:dyDescent="0.25">
      <c r="A75602" s="41">
        <v>0</v>
      </c>
      <c r="C75602" s="56"/>
      <c r="AC75602" s="56"/>
      <c r="AD75602" s="56"/>
      <c r="AE75602" s="56"/>
    </row>
    <row r="75603" spans="1:31" x14ac:dyDescent="0.25">
      <c r="A75603" s="41">
        <v>0</v>
      </c>
      <c r="C75603" s="56"/>
      <c r="AC75603" s="56"/>
      <c r="AD75603" s="56"/>
      <c r="AE75603" s="56"/>
    </row>
    <row r="75604" spans="1:31" x14ac:dyDescent="0.25">
      <c r="A75604" s="41">
        <v>0</v>
      </c>
      <c r="C75604" s="56"/>
      <c r="AC75604" s="56"/>
      <c r="AD75604" s="56"/>
      <c r="AE75604" s="56"/>
    </row>
    <row r="75605" spans="1:31" x14ac:dyDescent="0.25">
      <c r="A75605" s="41">
        <v>0</v>
      </c>
      <c r="C75605" s="56"/>
      <c r="AC75605" s="56"/>
      <c r="AD75605" s="56"/>
      <c r="AE75605" s="56"/>
    </row>
    <row r="75606" spans="1:31" x14ac:dyDescent="0.25">
      <c r="A75606" s="41">
        <v>0</v>
      </c>
      <c r="C75606" s="56"/>
      <c r="AC75606" s="56"/>
      <c r="AD75606" s="56"/>
      <c r="AE75606" s="56"/>
    </row>
    <row r="75607" spans="1:31" x14ac:dyDescent="0.25">
      <c r="A75607" s="41">
        <v>0</v>
      </c>
      <c r="C75607" s="56"/>
      <c r="AC75607" s="56"/>
      <c r="AD75607" s="56"/>
      <c r="AE75607" s="56"/>
    </row>
    <row r="75608" spans="1:31" x14ac:dyDescent="0.25">
      <c r="A75608" s="41">
        <v>0</v>
      </c>
      <c r="C75608" s="56"/>
      <c r="AC75608" s="56"/>
      <c r="AD75608" s="56"/>
      <c r="AE75608" s="56"/>
    </row>
    <row r="75609" spans="1:31" x14ac:dyDescent="0.25">
      <c r="A75609" s="41">
        <v>0</v>
      </c>
      <c r="C75609" s="56"/>
      <c r="AC75609" s="56"/>
      <c r="AD75609" s="56"/>
      <c r="AE75609" s="56"/>
    </row>
    <row r="75610" spans="1:31" x14ac:dyDescent="0.25">
      <c r="A75610" s="41">
        <v>0</v>
      </c>
      <c r="C75610" s="56"/>
      <c r="AC75610" s="56"/>
      <c r="AD75610" s="56"/>
      <c r="AE75610" s="56"/>
    </row>
    <row r="75611" spans="1:31" x14ac:dyDescent="0.25">
      <c r="A75611" s="41">
        <v>0</v>
      </c>
      <c r="C75611" s="56"/>
      <c r="AC75611" s="56"/>
      <c r="AD75611" s="56"/>
      <c r="AE75611" s="56"/>
    </row>
    <row r="75612" spans="1:31" x14ac:dyDescent="0.25">
      <c r="A75612" s="41">
        <v>0</v>
      </c>
      <c r="C75612" s="56"/>
      <c r="AC75612" s="56"/>
      <c r="AD75612" s="56"/>
      <c r="AE75612" s="56"/>
    </row>
    <row r="75613" spans="1:31" x14ac:dyDescent="0.25">
      <c r="A75613" s="41">
        <v>0</v>
      </c>
      <c r="C75613" s="56"/>
      <c r="AC75613" s="56"/>
      <c r="AD75613" s="56"/>
      <c r="AE75613" s="56"/>
    </row>
    <row r="75614" spans="1:31" x14ac:dyDescent="0.25">
      <c r="A75614" s="41">
        <v>0</v>
      </c>
      <c r="C75614" s="56"/>
      <c r="AC75614" s="56"/>
      <c r="AD75614" s="56"/>
      <c r="AE75614" s="56"/>
    </row>
    <row r="75615" spans="1:31" x14ac:dyDescent="0.25">
      <c r="A75615" s="41">
        <v>0</v>
      </c>
      <c r="C75615" s="56"/>
      <c r="AC75615" s="56"/>
      <c r="AD75615" s="56"/>
      <c r="AE75615" s="56"/>
    </row>
    <row r="75616" spans="1:31" x14ac:dyDescent="0.25">
      <c r="A75616" s="41">
        <v>0</v>
      </c>
      <c r="C75616" s="56"/>
      <c r="AC75616" s="56"/>
      <c r="AD75616" s="56"/>
      <c r="AE75616" s="56"/>
    </row>
    <row r="75617" spans="1:31" x14ac:dyDescent="0.25">
      <c r="A75617" s="41">
        <v>0</v>
      </c>
      <c r="C75617" s="56"/>
      <c r="AC75617" s="56"/>
      <c r="AD75617" s="56"/>
      <c r="AE75617" s="56"/>
    </row>
    <row r="75618" spans="1:31" x14ac:dyDescent="0.25">
      <c r="A75618" s="41">
        <v>0</v>
      </c>
      <c r="C75618" s="56"/>
      <c r="AC75618" s="56"/>
      <c r="AD75618" s="56"/>
      <c r="AE75618" s="56"/>
    </row>
    <row r="75619" spans="1:31" x14ac:dyDescent="0.25">
      <c r="A75619" s="41">
        <v>0</v>
      </c>
      <c r="C75619" s="56"/>
      <c r="AC75619" s="56"/>
      <c r="AD75619" s="56"/>
      <c r="AE75619" s="56"/>
    </row>
    <row r="75620" spans="1:31" x14ac:dyDescent="0.25">
      <c r="A75620" s="41">
        <v>0</v>
      </c>
      <c r="C75620" s="56"/>
      <c r="AC75620" s="56"/>
      <c r="AD75620" s="56"/>
      <c r="AE75620" s="56"/>
    </row>
    <row r="75621" spans="1:31" x14ac:dyDescent="0.25">
      <c r="A75621" s="41">
        <v>0</v>
      </c>
      <c r="C75621" s="56"/>
      <c r="AC75621" s="56"/>
      <c r="AD75621" s="56"/>
      <c r="AE75621" s="56"/>
    </row>
    <row r="75622" spans="1:31" x14ac:dyDescent="0.25">
      <c r="A75622" s="41">
        <v>0</v>
      </c>
      <c r="C75622" s="56"/>
      <c r="AC75622" s="56"/>
      <c r="AD75622" s="56"/>
      <c r="AE75622" s="56"/>
    </row>
    <row r="75623" spans="1:31" x14ac:dyDescent="0.25">
      <c r="A75623" s="41">
        <v>0</v>
      </c>
      <c r="C75623" s="56"/>
      <c r="AC75623" s="56"/>
      <c r="AD75623" s="56"/>
      <c r="AE75623" s="56"/>
    </row>
    <row r="75624" spans="1:31" x14ac:dyDescent="0.25">
      <c r="A75624" s="41">
        <v>0</v>
      </c>
      <c r="C75624" s="56"/>
      <c r="AC75624" s="56"/>
      <c r="AD75624" s="56"/>
      <c r="AE75624" s="56"/>
    </row>
    <row r="75625" spans="1:31" x14ac:dyDescent="0.25">
      <c r="A75625" s="41">
        <v>0</v>
      </c>
      <c r="C75625" s="56"/>
      <c r="AC75625" s="56"/>
      <c r="AD75625" s="56"/>
      <c r="AE75625" s="56"/>
    </row>
    <row r="75626" spans="1:31" x14ac:dyDescent="0.25">
      <c r="A75626" s="41">
        <v>0</v>
      </c>
      <c r="C75626" s="56"/>
      <c r="AC75626" s="56"/>
      <c r="AD75626" s="56"/>
      <c r="AE75626" s="56"/>
    </row>
    <row r="75627" spans="1:31" x14ac:dyDescent="0.25">
      <c r="A75627" s="41">
        <v>0</v>
      </c>
      <c r="C75627" s="56"/>
      <c r="AC75627" s="56"/>
      <c r="AD75627" s="56"/>
      <c r="AE75627" s="56"/>
    </row>
    <row r="75628" spans="1:31" x14ac:dyDescent="0.25">
      <c r="A75628" s="41">
        <v>0</v>
      </c>
      <c r="C75628" s="56"/>
      <c r="AC75628" s="56"/>
      <c r="AD75628" s="56"/>
      <c r="AE75628" s="56"/>
    </row>
    <row r="75629" spans="1:31" x14ac:dyDescent="0.25">
      <c r="A75629" s="41">
        <v>0</v>
      </c>
      <c r="C75629" s="56"/>
      <c r="AC75629" s="56"/>
      <c r="AD75629" s="56"/>
      <c r="AE75629" s="56"/>
    </row>
    <row r="75630" spans="1:31" x14ac:dyDescent="0.25">
      <c r="A75630" s="41">
        <v>0</v>
      </c>
      <c r="C75630" s="56"/>
      <c r="AC75630" s="56"/>
      <c r="AD75630" s="56"/>
      <c r="AE75630" s="56"/>
    </row>
    <row r="75631" spans="1:31" x14ac:dyDescent="0.25">
      <c r="A75631" s="41">
        <v>0</v>
      </c>
      <c r="C75631" s="56"/>
      <c r="AC75631" s="56"/>
      <c r="AD75631" s="56"/>
      <c r="AE75631" s="56"/>
    </row>
    <row r="75632" spans="1:31" x14ac:dyDescent="0.25">
      <c r="A75632" s="41">
        <v>0</v>
      </c>
      <c r="C75632" s="56"/>
      <c r="AC75632" s="56"/>
      <c r="AD75632" s="56"/>
      <c r="AE75632" s="56"/>
    </row>
    <row r="75633" spans="1:31" x14ac:dyDescent="0.25">
      <c r="A75633" s="41">
        <v>0</v>
      </c>
      <c r="C75633" s="56"/>
      <c r="AC75633" s="56"/>
      <c r="AD75633" s="56"/>
      <c r="AE75633" s="56"/>
    </row>
    <row r="75634" spans="1:31" x14ac:dyDescent="0.25">
      <c r="A75634" s="41">
        <v>0</v>
      </c>
      <c r="C75634" s="56"/>
      <c r="AC75634" s="56"/>
      <c r="AD75634" s="56"/>
      <c r="AE75634" s="56"/>
    </row>
    <row r="75635" spans="1:31" x14ac:dyDescent="0.25">
      <c r="A75635" s="41">
        <v>0</v>
      </c>
      <c r="C75635" s="56"/>
      <c r="AC75635" s="56"/>
      <c r="AD75635" s="56"/>
      <c r="AE75635" s="56"/>
    </row>
    <row r="75636" spans="1:31" x14ac:dyDescent="0.25">
      <c r="A75636" s="41">
        <v>0</v>
      </c>
      <c r="C75636" s="56"/>
      <c r="AC75636" s="56"/>
      <c r="AD75636" s="56"/>
      <c r="AE75636" s="56"/>
    </row>
    <row r="75637" spans="1:31" x14ac:dyDescent="0.25">
      <c r="A75637" s="41">
        <v>0</v>
      </c>
      <c r="C75637" s="56"/>
      <c r="AC75637" s="56"/>
      <c r="AD75637" s="56"/>
      <c r="AE75637" s="56"/>
    </row>
    <row r="75638" spans="1:31" x14ac:dyDescent="0.25">
      <c r="A75638" s="41">
        <v>0</v>
      </c>
      <c r="C75638" s="56"/>
      <c r="AC75638" s="56"/>
      <c r="AD75638" s="56"/>
      <c r="AE75638" s="56"/>
    </row>
    <row r="75639" spans="1:31" x14ac:dyDescent="0.25">
      <c r="A75639" s="41">
        <v>0</v>
      </c>
      <c r="C75639" s="56"/>
      <c r="AC75639" s="56"/>
      <c r="AD75639" s="56"/>
      <c r="AE75639" s="56"/>
    </row>
    <row r="75640" spans="1:31" x14ac:dyDescent="0.25">
      <c r="A75640" s="41">
        <v>0</v>
      </c>
      <c r="C75640" s="56"/>
      <c r="AC75640" s="56"/>
      <c r="AD75640" s="56"/>
      <c r="AE75640" s="56"/>
    </row>
    <row r="75641" spans="1:31" x14ac:dyDescent="0.25">
      <c r="A75641" s="41">
        <v>0</v>
      </c>
      <c r="C75641" s="56"/>
      <c r="AC75641" s="56"/>
      <c r="AD75641" s="56"/>
      <c r="AE75641" s="56"/>
    </row>
    <row r="75642" spans="1:31" x14ac:dyDescent="0.25">
      <c r="A75642" s="41">
        <v>0</v>
      </c>
      <c r="C75642" s="56"/>
      <c r="AC75642" s="56"/>
      <c r="AD75642" s="56"/>
      <c r="AE75642" s="56"/>
    </row>
    <row r="75643" spans="1:31" x14ac:dyDescent="0.25">
      <c r="A75643" s="41">
        <v>0</v>
      </c>
      <c r="C75643" s="56"/>
      <c r="AC75643" s="56"/>
      <c r="AD75643" s="56"/>
      <c r="AE75643" s="56"/>
    </row>
    <row r="75644" spans="1:31" x14ac:dyDescent="0.25">
      <c r="A75644" s="41">
        <v>0</v>
      </c>
      <c r="C75644" s="56"/>
      <c r="AC75644" s="56"/>
      <c r="AD75644" s="56"/>
      <c r="AE75644" s="56"/>
    </row>
    <row r="75645" spans="1:31" x14ac:dyDescent="0.25">
      <c r="A75645" s="41">
        <v>0</v>
      </c>
      <c r="C75645" s="56"/>
      <c r="AC75645" s="56"/>
      <c r="AD75645" s="56"/>
      <c r="AE75645" s="56"/>
    </row>
    <row r="75646" spans="1:31" x14ac:dyDescent="0.25">
      <c r="A75646" s="41">
        <v>0</v>
      </c>
      <c r="C75646" s="56"/>
      <c r="AC75646" s="56"/>
      <c r="AD75646" s="56"/>
      <c r="AE75646" s="56"/>
    </row>
    <row r="75647" spans="1:31" x14ac:dyDescent="0.25">
      <c r="A75647" s="41">
        <v>0</v>
      </c>
      <c r="C75647" s="56"/>
      <c r="AC75647" s="56"/>
      <c r="AD75647" s="56"/>
      <c r="AE75647" s="56"/>
    </row>
    <row r="75648" spans="1:31" x14ac:dyDescent="0.25">
      <c r="A75648" s="41">
        <v>0</v>
      </c>
      <c r="C75648" s="56"/>
      <c r="AC75648" s="56"/>
      <c r="AD75648" s="56"/>
      <c r="AE75648" s="56"/>
    </row>
    <row r="75649" spans="1:31" x14ac:dyDescent="0.25">
      <c r="A75649" s="41">
        <v>0</v>
      </c>
      <c r="C75649" s="56"/>
      <c r="AC75649" s="56"/>
      <c r="AD75649" s="56"/>
      <c r="AE75649" s="56"/>
    </row>
    <row r="75650" spans="1:31" x14ac:dyDescent="0.25">
      <c r="A75650" s="41">
        <v>0</v>
      </c>
      <c r="C75650" s="56"/>
      <c r="AC75650" s="56"/>
      <c r="AD75650" s="56"/>
      <c r="AE75650" s="56"/>
    </row>
    <row r="75651" spans="1:31" x14ac:dyDescent="0.25">
      <c r="A75651" s="41">
        <v>0</v>
      </c>
      <c r="C75651" s="56"/>
      <c r="AC75651" s="56"/>
      <c r="AD75651" s="56"/>
      <c r="AE75651" s="56"/>
    </row>
    <row r="75652" spans="1:31" x14ac:dyDescent="0.25">
      <c r="A75652" s="41">
        <v>0</v>
      </c>
      <c r="C75652" s="56"/>
      <c r="AC75652" s="56"/>
      <c r="AD75652" s="56"/>
      <c r="AE75652" s="56"/>
    </row>
    <row r="75653" spans="1:31" x14ac:dyDescent="0.25">
      <c r="A75653" s="41">
        <v>0</v>
      </c>
      <c r="C75653" s="56"/>
      <c r="AC75653" s="56"/>
      <c r="AD75653" s="56"/>
      <c r="AE75653" s="56"/>
    </row>
    <row r="75654" spans="1:31" x14ac:dyDescent="0.25">
      <c r="A75654" s="41">
        <v>0</v>
      </c>
      <c r="C75654" s="56"/>
      <c r="AC75654" s="56"/>
      <c r="AD75654" s="56"/>
      <c r="AE75654" s="56"/>
    </row>
    <row r="75655" spans="1:31" x14ac:dyDescent="0.25">
      <c r="A75655" s="41">
        <v>0</v>
      </c>
      <c r="C75655" s="56"/>
      <c r="AC75655" s="56"/>
      <c r="AD75655" s="56"/>
      <c r="AE75655" s="56"/>
    </row>
    <row r="75656" spans="1:31" x14ac:dyDescent="0.25">
      <c r="A75656" s="41">
        <v>0</v>
      </c>
      <c r="C75656" s="56"/>
      <c r="AC75656" s="56"/>
      <c r="AD75656" s="56"/>
      <c r="AE75656" s="56"/>
    </row>
    <row r="75657" spans="1:31" x14ac:dyDescent="0.25">
      <c r="A75657" s="41">
        <v>0</v>
      </c>
      <c r="C75657" s="56"/>
      <c r="AC75657" s="56"/>
      <c r="AD75657" s="56"/>
      <c r="AE75657" s="56"/>
    </row>
    <row r="75658" spans="1:31" x14ac:dyDescent="0.25">
      <c r="A75658" s="41">
        <v>0</v>
      </c>
      <c r="C75658" s="56"/>
      <c r="AC75658" s="56"/>
      <c r="AD75658" s="56"/>
      <c r="AE75658" s="56"/>
    </row>
    <row r="75659" spans="1:31" x14ac:dyDescent="0.25">
      <c r="A75659" s="41">
        <v>0</v>
      </c>
      <c r="C75659" s="56"/>
      <c r="AC75659" s="56"/>
      <c r="AD75659" s="56"/>
      <c r="AE75659" s="56"/>
    </row>
    <row r="75660" spans="1:31" x14ac:dyDescent="0.25">
      <c r="A75660" s="41">
        <v>0</v>
      </c>
      <c r="C75660" s="56"/>
      <c r="AC75660" s="56"/>
      <c r="AD75660" s="56"/>
      <c r="AE75660" s="56"/>
    </row>
    <row r="75661" spans="1:31" x14ac:dyDescent="0.25">
      <c r="A75661" s="41">
        <v>0</v>
      </c>
      <c r="C75661" s="56"/>
      <c r="AC75661" s="56"/>
      <c r="AD75661" s="56"/>
      <c r="AE75661" s="56"/>
    </row>
    <row r="75662" spans="1:31" x14ac:dyDescent="0.25">
      <c r="A75662" s="41">
        <v>0</v>
      </c>
      <c r="C75662" s="56"/>
      <c r="AC75662" s="56"/>
      <c r="AD75662" s="56"/>
      <c r="AE75662" s="56"/>
    </row>
    <row r="75663" spans="1:31" x14ac:dyDescent="0.25">
      <c r="A75663" s="41">
        <v>0</v>
      </c>
      <c r="C75663" s="56"/>
      <c r="AC75663" s="56"/>
      <c r="AD75663" s="56"/>
      <c r="AE75663" s="56"/>
    </row>
    <row r="75664" spans="1:31" x14ac:dyDescent="0.25">
      <c r="A75664" s="41">
        <v>0</v>
      </c>
      <c r="C75664" s="56"/>
      <c r="AC75664" s="56"/>
      <c r="AD75664" s="56"/>
      <c r="AE75664" s="56"/>
    </row>
    <row r="75665" spans="1:31" x14ac:dyDescent="0.25">
      <c r="A75665" s="41">
        <v>0</v>
      </c>
      <c r="C75665" s="56"/>
      <c r="AC75665" s="56"/>
      <c r="AD75665" s="56"/>
      <c r="AE75665" s="56"/>
    </row>
    <row r="75666" spans="1:31" x14ac:dyDescent="0.25">
      <c r="A75666" s="41">
        <v>0</v>
      </c>
      <c r="C75666" s="56"/>
      <c r="AC75666" s="56"/>
      <c r="AD75666" s="56"/>
      <c r="AE75666" s="56"/>
    </row>
    <row r="75667" spans="1:31" x14ac:dyDescent="0.25">
      <c r="A75667" s="41">
        <v>0</v>
      </c>
      <c r="C75667" s="56"/>
      <c r="AC75667" s="56"/>
      <c r="AD75667" s="56"/>
      <c r="AE75667" s="56"/>
    </row>
    <row r="75668" spans="1:31" x14ac:dyDescent="0.25">
      <c r="A75668" s="41">
        <v>0</v>
      </c>
      <c r="C75668" s="56"/>
      <c r="AC75668" s="56"/>
      <c r="AD75668" s="56"/>
      <c r="AE75668" s="56"/>
    </row>
    <row r="75669" spans="1:31" x14ac:dyDescent="0.25">
      <c r="A75669" s="41">
        <v>0</v>
      </c>
      <c r="C75669" s="56"/>
      <c r="AC75669" s="56"/>
      <c r="AD75669" s="56"/>
      <c r="AE75669" s="56"/>
    </row>
    <row r="75670" spans="1:31" x14ac:dyDescent="0.25">
      <c r="A75670" s="41">
        <v>0</v>
      </c>
      <c r="C75670" s="56"/>
      <c r="AC75670" s="56"/>
      <c r="AD75670" s="56"/>
      <c r="AE75670" s="56"/>
    </row>
    <row r="75671" spans="1:31" x14ac:dyDescent="0.25">
      <c r="A75671" s="41">
        <v>0</v>
      </c>
      <c r="C75671" s="56"/>
      <c r="AC75671" s="56"/>
      <c r="AD75671" s="56"/>
      <c r="AE75671" s="56"/>
    </row>
    <row r="75672" spans="1:31" x14ac:dyDescent="0.25">
      <c r="A75672" s="41">
        <v>0</v>
      </c>
      <c r="C75672" s="56"/>
      <c r="AC75672" s="56"/>
      <c r="AD75672" s="56"/>
      <c r="AE75672" s="56"/>
    </row>
    <row r="75673" spans="1:31" x14ac:dyDescent="0.25">
      <c r="A75673" s="41">
        <v>0</v>
      </c>
      <c r="C75673" s="56"/>
      <c r="AC75673" s="56"/>
      <c r="AD75673" s="56"/>
      <c r="AE75673" s="56"/>
    </row>
    <row r="75674" spans="1:31" x14ac:dyDescent="0.25">
      <c r="A75674" s="41">
        <v>0</v>
      </c>
      <c r="C75674" s="56"/>
      <c r="AC75674" s="56"/>
      <c r="AD75674" s="56"/>
      <c r="AE75674" s="56"/>
    </row>
    <row r="75675" spans="1:31" x14ac:dyDescent="0.25">
      <c r="A75675" s="41">
        <v>0</v>
      </c>
      <c r="C75675" s="56"/>
      <c r="AC75675" s="56"/>
      <c r="AD75675" s="56"/>
      <c r="AE75675" s="56"/>
    </row>
    <row r="75676" spans="1:31" x14ac:dyDescent="0.25">
      <c r="A75676" s="41">
        <v>0</v>
      </c>
      <c r="C75676" s="56"/>
      <c r="AC75676" s="56"/>
      <c r="AD75676" s="56"/>
      <c r="AE75676" s="56"/>
    </row>
    <row r="75677" spans="1:31" x14ac:dyDescent="0.25">
      <c r="A75677" s="41">
        <v>0</v>
      </c>
      <c r="C75677" s="56"/>
      <c r="AC75677" s="56"/>
      <c r="AD75677" s="56"/>
      <c r="AE75677" s="56"/>
    </row>
    <row r="75678" spans="1:31" x14ac:dyDescent="0.25">
      <c r="A75678" s="41">
        <v>0</v>
      </c>
      <c r="C75678" s="56"/>
      <c r="AC75678" s="56"/>
      <c r="AD75678" s="56"/>
      <c r="AE75678" s="56"/>
    </row>
    <row r="75679" spans="1:31" x14ac:dyDescent="0.25">
      <c r="A75679" s="41">
        <v>0</v>
      </c>
      <c r="C75679" s="56"/>
      <c r="AC75679" s="56"/>
      <c r="AD75679" s="56"/>
      <c r="AE75679" s="56"/>
    </row>
    <row r="75680" spans="1:31" x14ac:dyDescent="0.25">
      <c r="A75680" s="41">
        <v>0</v>
      </c>
      <c r="C75680" s="56"/>
      <c r="AC75680" s="56"/>
      <c r="AD75680" s="56"/>
      <c r="AE75680" s="56"/>
    </row>
    <row r="75681" spans="1:31" x14ac:dyDescent="0.25">
      <c r="A75681" s="41">
        <v>0</v>
      </c>
      <c r="C75681" s="56"/>
      <c r="AC75681" s="56"/>
      <c r="AD75681" s="56"/>
      <c r="AE75681" s="56"/>
    </row>
    <row r="75682" spans="1:31" x14ac:dyDescent="0.25">
      <c r="A75682" s="41">
        <v>0</v>
      </c>
      <c r="C75682" s="56"/>
      <c r="AC75682" s="56"/>
      <c r="AD75682" s="56"/>
      <c r="AE75682" s="56"/>
    </row>
    <row r="75683" spans="1:31" x14ac:dyDescent="0.25">
      <c r="A75683" s="41">
        <v>0</v>
      </c>
      <c r="C75683" s="56"/>
      <c r="AC75683" s="56"/>
      <c r="AD75683" s="56"/>
      <c r="AE75683" s="56"/>
    </row>
    <row r="75684" spans="1:31" x14ac:dyDescent="0.25">
      <c r="A75684" s="41">
        <v>0</v>
      </c>
      <c r="C75684" s="56"/>
      <c r="AC75684" s="56"/>
      <c r="AD75684" s="56"/>
      <c r="AE75684" s="56"/>
    </row>
    <row r="75685" spans="1:31" x14ac:dyDescent="0.25">
      <c r="A75685" s="41">
        <v>0</v>
      </c>
      <c r="C75685" s="56"/>
      <c r="AC75685" s="56"/>
      <c r="AD75685" s="56"/>
      <c r="AE75685" s="56"/>
    </row>
    <row r="75686" spans="1:31" x14ac:dyDescent="0.25">
      <c r="A75686" s="41">
        <v>0</v>
      </c>
      <c r="C75686" s="56"/>
      <c r="AC75686" s="56"/>
      <c r="AD75686" s="56"/>
      <c r="AE75686" s="56"/>
    </row>
    <row r="75687" spans="1:31" x14ac:dyDescent="0.25">
      <c r="A75687" s="41">
        <v>0</v>
      </c>
      <c r="C75687" s="56"/>
      <c r="AC75687" s="56"/>
      <c r="AD75687" s="56"/>
      <c r="AE75687" s="56"/>
    </row>
    <row r="75688" spans="1:31" x14ac:dyDescent="0.25">
      <c r="A75688" s="41">
        <v>0</v>
      </c>
      <c r="C75688" s="56"/>
      <c r="AC75688" s="56"/>
      <c r="AD75688" s="56"/>
      <c r="AE75688" s="56"/>
    </row>
    <row r="75689" spans="1:31" x14ac:dyDescent="0.25">
      <c r="A75689" s="41">
        <v>0</v>
      </c>
      <c r="C75689" s="56"/>
      <c r="AC75689" s="56"/>
      <c r="AD75689" s="56"/>
      <c r="AE75689" s="56"/>
    </row>
    <row r="75690" spans="1:31" x14ac:dyDescent="0.25">
      <c r="A75690" s="41">
        <v>0</v>
      </c>
      <c r="C75690" s="56"/>
      <c r="AC75690" s="56"/>
      <c r="AD75690" s="56"/>
      <c r="AE75690" s="56"/>
    </row>
    <row r="75691" spans="1:31" x14ac:dyDescent="0.25">
      <c r="A75691" s="41">
        <v>0</v>
      </c>
      <c r="C75691" s="56"/>
      <c r="AC75691" s="56"/>
      <c r="AD75691" s="56"/>
      <c r="AE75691" s="56"/>
    </row>
    <row r="75692" spans="1:31" x14ac:dyDescent="0.25">
      <c r="A75692" s="41">
        <v>0</v>
      </c>
      <c r="C75692" s="56"/>
      <c r="AC75692" s="56"/>
      <c r="AD75692" s="56"/>
      <c r="AE75692" s="56"/>
    </row>
    <row r="75693" spans="1:31" x14ac:dyDescent="0.25">
      <c r="A75693" s="41">
        <v>0</v>
      </c>
      <c r="C75693" s="56"/>
      <c r="AC75693" s="56"/>
      <c r="AD75693" s="56"/>
      <c r="AE75693" s="56"/>
    </row>
    <row r="75694" spans="1:31" x14ac:dyDescent="0.25">
      <c r="A75694" s="41">
        <v>0</v>
      </c>
      <c r="C75694" s="56"/>
      <c r="AC75694" s="56"/>
      <c r="AD75694" s="56"/>
      <c r="AE75694" s="56"/>
    </row>
    <row r="75695" spans="1:31" x14ac:dyDescent="0.25">
      <c r="A75695" s="41">
        <v>0</v>
      </c>
      <c r="C75695" s="56"/>
      <c r="AC75695" s="56"/>
      <c r="AD75695" s="56"/>
      <c r="AE75695" s="56"/>
    </row>
    <row r="75696" spans="1:31" x14ac:dyDescent="0.25">
      <c r="A75696" s="41">
        <v>0</v>
      </c>
      <c r="C75696" s="56"/>
      <c r="AC75696" s="56"/>
      <c r="AD75696" s="56"/>
      <c r="AE75696" s="56"/>
    </row>
    <row r="75697" spans="1:31" x14ac:dyDescent="0.25">
      <c r="A75697" s="41">
        <v>0</v>
      </c>
      <c r="C75697" s="56"/>
      <c r="AC75697" s="56"/>
      <c r="AD75697" s="56"/>
      <c r="AE75697" s="56"/>
    </row>
    <row r="75698" spans="1:31" x14ac:dyDescent="0.25">
      <c r="A75698" s="41">
        <v>0</v>
      </c>
      <c r="C75698" s="56"/>
      <c r="AC75698" s="56"/>
      <c r="AD75698" s="56"/>
      <c r="AE75698" s="56"/>
    </row>
    <row r="75699" spans="1:31" x14ac:dyDescent="0.25">
      <c r="A75699" s="41">
        <v>0</v>
      </c>
      <c r="C75699" s="56"/>
      <c r="AC75699" s="56"/>
      <c r="AD75699" s="56"/>
      <c r="AE75699" s="56"/>
    </row>
    <row r="75700" spans="1:31" x14ac:dyDescent="0.25">
      <c r="A75700" s="41">
        <v>0</v>
      </c>
      <c r="C75700" s="56"/>
      <c r="AC75700" s="56"/>
      <c r="AD75700" s="56"/>
      <c r="AE75700" s="56"/>
    </row>
    <row r="75701" spans="1:31" x14ac:dyDescent="0.25">
      <c r="A75701" s="41">
        <v>0</v>
      </c>
      <c r="C75701" s="56"/>
      <c r="AC75701" s="56"/>
      <c r="AD75701" s="56"/>
      <c r="AE75701" s="56"/>
    </row>
    <row r="75702" spans="1:31" x14ac:dyDescent="0.25">
      <c r="A75702" s="41">
        <v>0</v>
      </c>
      <c r="C75702" s="56"/>
      <c r="AC75702" s="56"/>
      <c r="AD75702" s="56"/>
      <c r="AE75702" s="56"/>
    </row>
    <row r="75703" spans="1:31" x14ac:dyDescent="0.25">
      <c r="A75703" s="41">
        <v>0</v>
      </c>
      <c r="C75703" s="56"/>
      <c r="AC75703" s="56"/>
      <c r="AD75703" s="56"/>
      <c r="AE75703" s="56"/>
    </row>
    <row r="75704" spans="1:31" x14ac:dyDescent="0.25">
      <c r="A75704" s="41">
        <v>0</v>
      </c>
      <c r="C75704" s="56"/>
      <c r="AC75704" s="56"/>
      <c r="AD75704" s="56"/>
      <c r="AE75704" s="56"/>
    </row>
    <row r="75705" spans="1:31" x14ac:dyDescent="0.25">
      <c r="A75705" s="41">
        <v>0</v>
      </c>
      <c r="C75705" s="56"/>
      <c r="AC75705" s="56"/>
      <c r="AD75705" s="56"/>
      <c r="AE75705" s="56"/>
    </row>
    <row r="75706" spans="1:31" x14ac:dyDescent="0.25">
      <c r="A75706" s="41">
        <v>0</v>
      </c>
      <c r="C75706" s="56"/>
      <c r="AC75706" s="56"/>
      <c r="AD75706" s="56"/>
      <c r="AE75706" s="56"/>
    </row>
    <row r="75707" spans="1:31" x14ac:dyDescent="0.25">
      <c r="A75707" s="41">
        <v>0</v>
      </c>
      <c r="C75707" s="56"/>
      <c r="AC75707" s="56"/>
      <c r="AD75707" s="56"/>
      <c r="AE75707" s="56"/>
    </row>
    <row r="75708" spans="1:31" x14ac:dyDescent="0.25">
      <c r="A75708" s="41">
        <v>0</v>
      </c>
      <c r="C75708" s="56"/>
      <c r="AC75708" s="56"/>
      <c r="AD75708" s="56"/>
      <c r="AE75708" s="56"/>
    </row>
    <row r="75709" spans="1:31" x14ac:dyDescent="0.25">
      <c r="A75709" s="41">
        <v>0</v>
      </c>
      <c r="C75709" s="56"/>
      <c r="AC75709" s="56"/>
      <c r="AD75709" s="56"/>
      <c r="AE75709" s="56"/>
    </row>
    <row r="75710" spans="1:31" x14ac:dyDescent="0.25">
      <c r="A75710" s="41">
        <v>0</v>
      </c>
      <c r="C75710" s="56"/>
      <c r="AC75710" s="56"/>
      <c r="AD75710" s="56"/>
      <c r="AE75710" s="56"/>
    </row>
    <row r="75711" spans="1:31" x14ac:dyDescent="0.25">
      <c r="A75711" s="41">
        <v>0</v>
      </c>
      <c r="C75711" s="56"/>
      <c r="AC75711" s="56"/>
      <c r="AD75711" s="56"/>
      <c r="AE75711" s="56"/>
    </row>
    <row r="75712" spans="1:31" x14ac:dyDescent="0.25">
      <c r="A75712" s="41">
        <v>0</v>
      </c>
      <c r="C75712" s="56"/>
      <c r="AC75712" s="56"/>
      <c r="AD75712" s="56"/>
      <c r="AE75712" s="56"/>
    </row>
    <row r="75713" spans="1:31" x14ac:dyDescent="0.25">
      <c r="A75713" s="41">
        <v>0</v>
      </c>
      <c r="C75713" s="56"/>
      <c r="AC75713" s="56"/>
      <c r="AD75713" s="56"/>
      <c r="AE75713" s="56"/>
    </row>
    <row r="75714" spans="1:31" x14ac:dyDescent="0.25">
      <c r="A75714" s="41">
        <v>0</v>
      </c>
      <c r="C75714" s="56"/>
      <c r="AC75714" s="56"/>
      <c r="AD75714" s="56"/>
      <c r="AE75714" s="56"/>
    </row>
    <row r="75715" spans="1:31" x14ac:dyDescent="0.25">
      <c r="A75715" s="41">
        <v>0</v>
      </c>
      <c r="C75715" s="56"/>
      <c r="AC75715" s="56"/>
      <c r="AD75715" s="56"/>
      <c r="AE75715" s="56"/>
    </row>
    <row r="75716" spans="1:31" x14ac:dyDescent="0.25">
      <c r="A75716" s="41">
        <v>0</v>
      </c>
      <c r="C75716" s="56"/>
      <c r="AC75716" s="56"/>
      <c r="AD75716" s="56"/>
      <c r="AE75716" s="56"/>
    </row>
    <row r="75717" spans="1:31" x14ac:dyDescent="0.25">
      <c r="A75717" s="41">
        <v>0</v>
      </c>
      <c r="C75717" s="56"/>
      <c r="AC75717" s="56"/>
      <c r="AD75717" s="56"/>
      <c r="AE75717" s="56"/>
    </row>
    <row r="75718" spans="1:31" x14ac:dyDescent="0.25">
      <c r="A75718" s="41">
        <v>0</v>
      </c>
      <c r="C75718" s="56"/>
      <c r="AC75718" s="56"/>
      <c r="AD75718" s="56"/>
      <c r="AE75718" s="56"/>
    </row>
    <row r="75719" spans="1:31" x14ac:dyDescent="0.25">
      <c r="A75719" s="41">
        <v>0</v>
      </c>
      <c r="C75719" s="56"/>
      <c r="AC75719" s="56"/>
      <c r="AD75719" s="56"/>
      <c r="AE75719" s="56"/>
    </row>
    <row r="75720" spans="1:31" x14ac:dyDescent="0.25">
      <c r="A75720" s="41">
        <v>0</v>
      </c>
      <c r="C75720" s="56"/>
      <c r="AC75720" s="56"/>
      <c r="AD75720" s="56"/>
      <c r="AE75720" s="56"/>
    </row>
    <row r="75721" spans="1:31" x14ac:dyDescent="0.25">
      <c r="A75721" s="41">
        <v>0</v>
      </c>
      <c r="C75721" s="56"/>
      <c r="AC75721" s="56"/>
      <c r="AD75721" s="56"/>
      <c r="AE75721" s="56"/>
    </row>
    <row r="75722" spans="1:31" x14ac:dyDescent="0.25">
      <c r="A75722" s="41">
        <v>0</v>
      </c>
      <c r="C75722" s="56"/>
      <c r="AC75722" s="56"/>
      <c r="AD75722" s="56"/>
      <c r="AE75722" s="56"/>
    </row>
    <row r="75723" spans="1:31" x14ac:dyDescent="0.25">
      <c r="A75723" s="41">
        <v>0</v>
      </c>
      <c r="C75723" s="56"/>
      <c r="AC75723" s="56"/>
      <c r="AD75723" s="56"/>
      <c r="AE75723" s="56"/>
    </row>
    <row r="75724" spans="1:31" x14ac:dyDescent="0.25">
      <c r="A75724" s="41">
        <v>0</v>
      </c>
      <c r="C75724" s="56"/>
      <c r="AC75724" s="56"/>
      <c r="AD75724" s="56"/>
      <c r="AE75724" s="56"/>
    </row>
    <row r="75725" spans="1:31" x14ac:dyDescent="0.25">
      <c r="A75725" s="41">
        <v>0</v>
      </c>
      <c r="C75725" s="56"/>
      <c r="AC75725" s="56"/>
      <c r="AD75725" s="56"/>
      <c r="AE75725" s="56"/>
    </row>
    <row r="75726" spans="1:31" x14ac:dyDescent="0.25">
      <c r="A75726" s="41">
        <v>0</v>
      </c>
      <c r="C75726" s="56"/>
      <c r="AC75726" s="56"/>
      <c r="AD75726" s="56"/>
      <c r="AE75726" s="56"/>
    </row>
    <row r="75727" spans="1:31" x14ac:dyDescent="0.25">
      <c r="A75727" s="41">
        <v>0</v>
      </c>
      <c r="C75727" s="56"/>
      <c r="AC75727" s="56"/>
      <c r="AD75727" s="56"/>
      <c r="AE75727" s="56"/>
    </row>
    <row r="75728" spans="1:31" x14ac:dyDescent="0.25">
      <c r="A75728" s="41">
        <v>0</v>
      </c>
      <c r="C75728" s="56"/>
      <c r="AC75728" s="56"/>
      <c r="AD75728" s="56"/>
      <c r="AE75728" s="56"/>
    </row>
    <row r="75729" spans="1:31" x14ac:dyDescent="0.25">
      <c r="A75729" s="41">
        <v>0</v>
      </c>
      <c r="C75729" s="56"/>
      <c r="AC75729" s="56"/>
      <c r="AD75729" s="56"/>
      <c r="AE75729" s="56"/>
    </row>
    <row r="75730" spans="1:31" x14ac:dyDescent="0.25">
      <c r="A75730" s="41">
        <v>0</v>
      </c>
      <c r="C75730" s="56"/>
      <c r="AC75730" s="56"/>
      <c r="AD75730" s="56"/>
      <c r="AE75730" s="56"/>
    </row>
    <row r="75731" spans="1:31" x14ac:dyDescent="0.25">
      <c r="A75731" s="41">
        <v>0</v>
      </c>
      <c r="C75731" s="56"/>
      <c r="AC75731" s="56"/>
      <c r="AD75731" s="56"/>
      <c r="AE75731" s="56"/>
    </row>
    <row r="75732" spans="1:31" x14ac:dyDescent="0.25">
      <c r="A75732" s="41">
        <v>0</v>
      </c>
      <c r="C75732" s="56"/>
      <c r="AC75732" s="56"/>
      <c r="AD75732" s="56"/>
      <c r="AE75732" s="56"/>
    </row>
    <row r="75733" spans="1:31" x14ac:dyDescent="0.25">
      <c r="A75733" s="41">
        <v>0</v>
      </c>
      <c r="C75733" s="56"/>
      <c r="AC75733" s="56"/>
      <c r="AD75733" s="56"/>
      <c r="AE75733" s="56"/>
    </row>
    <row r="75734" spans="1:31" x14ac:dyDescent="0.25">
      <c r="A75734" s="41">
        <v>0</v>
      </c>
      <c r="C75734" s="56"/>
      <c r="AC75734" s="56"/>
      <c r="AD75734" s="56"/>
      <c r="AE75734" s="56"/>
    </row>
    <row r="75735" spans="1:31" x14ac:dyDescent="0.25">
      <c r="A75735" s="41">
        <v>0</v>
      </c>
      <c r="C75735" s="56"/>
      <c r="AC75735" s="56"/>
      <c r="AD75735" s="56"/>
      <c r="AE75735" s="56"/>
    </row>
    <row r="75736" spans="1:31" x14ac:dyDescent="0.25">
      <c r="A75736" s="41">
        <v>0</v>
      </c>
      <c r="C75736" s="56"/>
      <c r="AC75736" s="56"/>
      <c r="AD75736" s="56"/>
      <c r="AE75736" s="56"/>
    </row>
    <row r="75737" spans="1:31" x14ac:dyDescent="0.25">
      <c r="A75737" s="41">
        <v>0</v>
      </c>
      <c r="C75737" s="56"/>
      <c r="AC75737" s="56"/>
      <c r="AD75737" s="56"/>
      <c r="AE75737" s="56"/>
    </row>
    <row r="75738" spans="1:31" x14ac:dyDescent="0.25">
      <c r="A75738" s="41">
        <v>0</v>
      </c>
      <c r="C75738" s="56"/>
      <c r="AC75738" s="56"/>
      <c r="AD75738" s="56"/>
      <c r="AE75738" s="56"/>
    </row>
    <row r="75739" spans="1:31" x14ac:dyDescent="0.25">
      <c r="A75739" s="41">
        <v>0</v>
      </c>
      <c r="C75739" s="56"/>
      <c r="AC75739" s="56"/>
      <c r="AD75739" s="56"/>
      <c r="AE75739" s="56"/>
    </row>
    <row r="75740" spans="1:31" x14ac:dyDescent="0.25">
      <c r="A75740" s="41">
        <v>0</v>
      </c>
      <c r="C75740" s="56"/>
      <c r="AC75740" s="56"/>
      <c r="AD75740" s="56"/>
      <c r="AE75740" s="56"/>
    </row>
    <row r="75741" spans="1:31" x14ac:dyDescent="0.25">
      <c r="A75741" s="41">
        <v>0</v>
      </c>
      <c r="C75741" s="56"/>
      <c r="AC75741" s="56"/>
      <c r="AD75741" s="56"/>
      <c r="AE75741" s="56"/>
    </row>
    <row r="75742" spans="1:31" x14ac:dyDescent="0.25">
      <c r="A75742" s="41">
        <v>0</v>
      </c>
      <c r="C75742" s="56"/>
      <c r="AC75742" s="56"/>
      <c r="AD75742" s="56"/>
      <c r="AE75742" s="56"/>
    </row>
    <row r="75743" spans="1:31" x14ac:dyDescent="0.25">
      <c r="A75743" s="41">
        <v>0</v>
      </c>
      <c r="C75743" s="56"/>
      <c r="AC75743" s="56"/>
      <c r="AD75743" s="56"/>
      <c r="AE75743" s="56"/>
    </row>
    <row r="75744" spans="1:31" x14ac:dyDescent="0.25">
      <c r="A75744" s="41">
        <v>0</v>
      </c>
      <c r="C75744" s="56"/>
      <c r="AC75744" s="56"/>
      <c r="AD75744" s="56"/>
      <c r="AE75744" s="56"/>
    </row>
    <row r="75745" spans="1:31" x14ac:dyDescent="0.25">
      <c r="A75745" s="41">
        <v>0</v>
      </c>
      <c r="C75745" s="56"/>
      <c r="AC75745" s="56"/>
      <c r="AD75745" s="56"/>
      <c r="AE75745" s="56"/>
    </row>
    <row r="75746" spans="1:31" x14ac:dyDescent="0.25">
      <c r="A75746" s="41">
        <v>0</v>
      </c>
      <c r="C75746" s="56"/>
      <c r="AC75746" s="56"/>
      <c r="AD75746" s="56"/>
      <c r="AE75746" s="56"/>
    </row>
    <row r="75747" spans="1:31" x14ac:dyDescent="0.25">
      <c r="A75747" s="41">
        <v>0</v>
      </c>
      <c r="C75747" s="56"/>
      <c r="AC75747" s="56"/>
      <c r="AD75747" s="56"/>
      <c r="AE75747" s="56"/>
    </row>
    <row r="75748" spans="1:31" x14ac:dyDescent="0.25">
      <c r="A75748" s="41">
        <v>0</v>
      </c>
      <c r="C75748" s="56"/>
      <c r="AC75748" s="56"/>
      <c r="AD75748" s="56"/>
      <c r="AE75748" s="56"/>
    </row>
    <row r="75749" spans="1:31" x14ac:dyDescent="0.25">
      <c r="A75749" s="41">
        <v>0</v>
      </c>
      <c r="C75749" s="56"/>
      <c r="AC75749" s="56"/>
      <c r="AD75749" s="56"/>
      <c r="AE75749" s="56"/>
    </row>
    <row r="75750" spans="1:31" x14ac:dyDescent="0.25">
      <c r="A75750" s="41">
        <v>0</v>
      </c>
      <c r="C75750" s="56"/>
      <c r="AC75750" s="56"/>
      <c r="AD75750" s="56"/>
      <c r="AE75750" s="56"/>
    </row>
    <row r="75751" spans="1:31" x14ac:dyDescent="0.25">
      <c r="A75751" s="41">
        <v>0</v>
      </c>
      <c r="C75751" s="56"/>
      <c r="AC75751" s="56"/>
      <c r="AD75751" s="56"/>
      <c r="AE75751" s="56"/>
    </row>
    <row r="75752" spans="1:31" x14ac:dyDescent="0.25">
      <c r="A75752" s="41">
        <v>0</v>
      </c>
      <c r="C75752" s="56"/>
      <c r="AC75752" s="56"/>
      <c r="AD75752" s="56"/>
      <c r="AE75752" s="56"/>
    </row>
    <row r="75753" spans="1:31" x14ac:dyDescent="0.25">
      <c r="A75753" s="41">
        <v>0</v>
      </c>
      <c r="C75753" s="56"/>
      <c r="AC75753" s="56"/>
      <c r="AD75753" s="56"/>
      <c r="AE75753" s="56"/>
    </row>
    <row r="75754" spans="1:31" x14ac:dyDescent="0.25">
      <c r="A75754" s="41">
        <v>0</v>
      </c>
      <c r="C75754" s="56"/>
      <c r="AC75754" s="56"/>
      <c r="AD75754" s="56"/>
      <c r="AE75754" s="56"/>
    </row>
    <row r="75755" spans="1:31" x14ac:dyDescent="0.25">
      <c r="A75755" s="41">
        <v>0</v>
      </c>
      <c r="C75755" s="56"/>
      <c r="AC75755" s="56"/>
      <c r="AD75755" s="56"/>
      <c r="AE75755" s="56"/>
    </row>
    <row r="75756" spans="1:31" x14ac:dyDescent="0.25">
      <c r="A75756" s="41">
        <v>0</v>
      </c>
      <c r="C75756" s="56"/>
      <c r="AC75756" s="56"/>
      <c r="AD75756" s="56"/>
      <c r="AE75756" s="56"/>
    </row>
    <row r="75757" spans="1:31" x14ac:dyDescent="0.25">
      <c r="A75757" s="41">
        <v>0</v>
      </c>
      <c r="C75757" s="56"/>
      <c r="AC75757" s="56"/>
      <c r="AD75757" s="56"/>
      <c r="AE75757" s="56"/>
    </row>
    <row r="75758" spans="1:31" x14ac:dyDescent="0.25">
      <c r="A75758" s="41">
        <v>0</v>
      </c>
      <c r="C75758" s="56"/>
      <c r="AC75758" s="56"/>
      <c r="AD75758" s="56"/>
      <c r="AE75758" s="56"/>
    </row>
    <row r="75759" spans="1:31" x14ac:dyDescent="0.25">
      <c r="A75759" s="41">
        <v>0</v>
      </c>
      <c r="C75759" s="56"/>
      <c r="AC75759" s="56"/>
      <c r="AD75759" s="56"/>
      <c r="AE75759" s="56"/>
    </row>
    <row r="75760" spans="1:31" x14ac:dyDescent="0.25">
      <c r="A75760" s="41">
        <v>0</v>
      </c>
      <c r="C75760" s="56"/>
      <c r="AC75760" s="56"/>
      <c r="AD75760" s="56"/>
      <c r="AE75760" s="56"/>
    </row>
    <row r="75761" spans="1:31" x14ac:dyDescent="0.25">
      <c r="A75761" s="41">
        <v>0</v>
      </c>
      <c r="C75761" s="56"/>
      <c r="AC75761" s="56"/>
      <c r="AD75761" s="56"/>
      <c r="AE75761" s="56"/>
    </row>
    <row r="75762" spans="1:31" x14ac:dyDescent="0.25">
      <c r="A75762" s="41">
        <v>0</v>
      </c>
      <c r="C75762" s="56"/>
      <c r="AC75762" s="56"/>
      <c r="AD75762" s="56"/>
      <c r="AE75762" s="56"/>
    </row>
    <row r="75763" spans="1:31" x14ac:dyDescent="0.25">
      <c r="A75763" s="41">
        <v>0</v>
      </c>
      <c r="C75763" s="56"/>
      <c r="AC75763" s="56"/>
      <c r="AD75763" s="56"/>
      <c r="AE75763" s="56"/>
    </row>
    <row r="75764" spans="1:31" x14ac:dyDescent="0.25">
      <c r="A75764" s="41">
        <v>0</v>
      </c>
      <c r="C75764" s="56"/>
      <c r="AC75764" s="56"/>
      <c r="AD75764" s="56"/>
      <c r="AE75764" s="56"/>
    </row>
    <row r="75765" spans="1:31" x14ac:dyDescent="0.25">
      <c r="A75765" s="41">
        <v>0</v>
      </c>
      <c r="C75765" s="56"/>
      <c r="AC75765" s="56"/>
      <c r="AD75765" s="56"/>
      <c r="AE75765" s="56"/>
    </row>
    <row r="75766" spans="1:31" x14ac:dyDescent="0.25">
      <c r="A75766" s="41">
        <v>0</v>
      </c>
      <c r="C75766" s="56"/>
      <c r="AC75766" s="56"/>
      <c r="AD75766" s="56"/>
      <c r="AE75766" s="56"/>
    </row>
    <row r="75767" spans="1:31" x14ac:dyDescent="0.25">
      <c r="A75767" s="41">
        <v>0</v>
      </c>
      <c r="C75767" s="56"/>
      <c r="AC75767" s="56"/>
      <c r="AD75767" s="56"/>
      <c r="AE75767" s="56"/>
    </row>
    <row r="75768" spans="1:31" x14ac:dyDescent="0.25">
      <c r="A75768" s="41">
        <v>0</v>
      </c>
      <c r="C75768" s="56"/>
      <c r="AC75768" s="56"/>
      <c r="AD75768" s="56"/>
      <c r="AE75768" s="56"/>
    </row>
    <row r="75769" spans="1:31" x14ac:dyDescent="0.25">
      <c r="A75769" s="41">
        <v>0</v>
      </c>
      <c r="C75769" s="56"/>
      <c r="AC75769" s="56"/>
      <c r="AD75769" s="56"/>
      <c r="AE75769" s="56"/>
    </row>
    <row r="75770" spans="1:31" x14ac:dyDescent="0.25">
      <c r="A75770" s="41">
        <v>0</v>
      </c>
      <c r="C75770" s="56"/>
      <c r="AC75770" s="56"/>
      <c r="AD75770" s="56"/>
      <c r="AE75770" s="56"/>
    </row>
    <row r="75771" spans="1:31" x14ac:dyDescent="0.25">
      <c r="A75771" s="41">
        <v>0</v>
      </c>
      <c r="C75771" s="56"/>
      <c r="AC75771" s="56"/>
      <c r="AD75771" s="56"/>
      <c r="AE75771" s="56"/>
    </row>
    <row r="75772" spans="1:31" x14ac:dyDescent="0.25">
      <c r="A75772" s="41">
        <v>0</v>
      </c>
      <c r="C75772" s="56"/>
      <c r="AC75772" s="56"/>
      <c r="AD75772" s="56"/>
      <c r="AE75772" s="56"/>
    </row>
    <row r="75773" spans="1:31" x14ac:dyDescent="0.25">
      <c r="A75773" s="41">
        <v>0</v>
      </c>
      <c r="C75773" s="56"/>
      <c r="AC75773" s="56"/>
      <c r="AD75773" s="56"/>
      <c r="AE75773" s="56"/>
    </row>
    <row r="75774" spans="1:31" x14ac:dyDescent="0.25">
      <c r="A75774" s="41">
        <v>0</v>
      </c>
      <c r="C75774" s="56"/>
      <c r="AC75774" s="56"/>
      <c r="AD75774" s="56"/>
      <c r="AE75774" s="56"/>
    </row>
    <row r="75775" spans="1:31" x14ac:dyDescent="0.25">
      <c r="A75775" s="41">
        <v>0</v>
      </c>
      <c r="C75775" s="56"/>
      <c r="AC75775" s="56"/>
      <c r="AD75775" s="56"/>
      <c r="AE75775" s="56"/>
    </row>
    <row r="75776" spans="1:31" x14ac:dyDescent="0.25">
      <c r="A75776" s="41">
        <v>0</v>
      </c>
      <c r="C75776" s="56"/>
      <c r="AC75776" s="56"/>
      <c r="AD75776" s="56"/>
      <c r="AE75776" s="56"/>
    </row>
    <row r="75777" spans="1:31" x14ac:dyDescent="0.25">
      <c r="A75777" s="41">
        <v>0</v>
      </c>
      <c r="C75777" s="56"/>
      <c r="AC75777" s="56"/>
      <c r="AD75777" s="56"/>
      <c r="AE75777" s="56"/>
    </row>
    <row r="75778" spans="1:31" x14ac:dyDescent="0.25">
      <c r="A75778" s="41">
        <v>0</v>
      </c>
      <c r="C75778" s="56"/>
      <c r="AC75778" s="56"/>
      <c r="AD75778" s="56"/>
      <c r="AE75778" s="56"/>
    </row>
    <row r="75779" spans="1:31" x14ac:dyDescent="0.25">
      <c r="A75779" s="41">
        <v>0</v>
      </c>
      <c r="C75779" s="56"/>
      <c r="AC75779" s="56"/>
      <c r="AD75779" s="56"/>
      <c r="AE75779" s="56"/>
    </row>
    <row r="75780" spans="1:31" x14ac:dyDescent="0.25">
      <c r="A75780" s="41">
        <v>0</v>
      </c>
      <c r="C75780" s="56"/>
      <c r="AC75780" s="56"/>
      <c r="AD75780" s="56"/>
      <c r="AE75780" s="56"/>
    </row>
    <row r="75781" spans="1:31" x14ac:dyDescent="0.25">
      <c r="A75781" s="41">
        <v>0</v>
      </c>
      <c r="C75781" s="56"/>
      <c r="AC75781" s="56"/>
      <c r="AD75781" s="56"/>
      <c r="AE75781" s="56"/>
    </row>
    <row r="75782" spans="1:31" x14ac:dyDescent="0.25">
      <c r="A75782" s="41">
        <v>0</v>
      </c>
      <c r="C75782" s="56"/>
      <c r="AC75782" s="56"/>
      <c r="AD75782" s="56"/>
      <c r="AE75782" s="56"/>
    </row>
    <row r="75783" spans="1:31" x14ac:dyDescent="0.25">
      <c r="A75783" s="41">
        <v>0</v>
      </c>
      <c r="C75783" s="56"/>
      <c r="AC75783" s="56"/>
      <c r="AD75783" s="56"/>
      <c r="AE75783" s="56"/>
    </row>
    <row r="75784" spans="1:31" x14ac:dyDescent="0.25">
      <c r="A75784" s="41">
        <v>0</v>
      </c>
      <c r="C75784" s="56"/>
      <c r="AC75784" s="56"/>
      <c r="AD75784" s="56"/>
      <c r="AE75784" s="56"/>
    </row>
    <row r="75785" spans="1:31" x14ac:dyDescent="0.25">
      <c r="A75785" s="41">
        <v>0</v>
      </c>
      <c r="C75785" s="56"/>
      <c r="AC75785" s="56"/>
      <c r="AD75785" s="56"/>
      <c r="AE75785" s="56"/>
    </row>
    <row r="75786" spans="1:31" x14ac:dyDescent="0.25">
      <c r="A75786" s="41">
        <v>0</v>
      </c>
      <c r="C75786" s="56"/>
      <c r="AC75786" s="56"/>
      <c r="AD75786" s="56"/>
      <c r="AE75786" s="56"/>
    </row>
    <row r="75787" spans="1:31" x14ac:dyDescent="0.25">
      <c r="A75787" s="41">
        <v>0</v>
      </c>
      <c r="C75787" s="56"/>
      <c r="AC75787" s="56"/>
      <c r="AD75787" s="56"/>
      <c r="AE75787" s="56"/>
    </row>
    <row r="75788" spans="1:31" x14ac:dyDescent="0.25">
      <c r="A75788" s="41">
        <v>0</v>
      </c>
      <c r="C75788" s="56"/>
      <c r="AC75788" s="56"/>
      <c r="AD75788" s="56"/>
      <c r="AE75788" s="56"/>
    </row>
    <row r="75789" spans="1:31" x14ac:dyDescent="0.25">
      <c r="A75789" s="41">
        <v>0</v>
      </c>
      <c r="C75789" s="56"/>
      <c r="AC75789" s="56"/>
      <c r="AD75789" s="56"/>
      <c r="AE75789" s="56"/>
    </row>
    <row r="75790" spans="1:31" x14ac:dyDescent="0.25">
      <c r="A75790" s="41">
        <v>0</v>
      </c>
      <c r="C75790" s="56"/>
      <c r="AC75790" s="56"/>
      <c r="AD75790" s="56"/>
      <c r="AE75790" s="56"/>
    </row>
    <row r="75791" spans="1:31" x14ac:dyDescent="0.25">
      <c r="A75791" s="41">
        <v>0</v>
      </c>
      <c r="C75791" s="56"/>
      <c r="AC75791" s="56"/>
      <c r="AD75791" s="56"/>
      <c r="AE75791" s="56"/>
    </row>
    <row r="75792" spans="1:31" x14ac:dyDescent="0.25">
      <c r="A75792" s="41">
        <v>0</v>
      </c>
      <c r="C75792" s="56"/>
      <c r="AC75792" s="56"/>
      <c r="AD75792" s="56"/>
      <c r="AE75792" s="56"/>
    </row>
    <row r="75793" spans="1:31" x14ac:dyDescent="0.25">
      <c r="A75793" s="41">
        <v>0</v>
      </c>
      <c r="C75793" s="56"/>
      <c r="AC75793" s="56"/>
      <c r="AD75793" s="56"/>
      <c r="AE75793" s="56"/>
    </row>
    <row r="75794" spans="1:31" x14ac:dyDescent="0.25">
      <c r="A75794" s="41">
        <v>0</v>
      </c>
      <c r="C75794" s="56"/>
      <c r="AC75794" s="56"/>
      <c r="AD75794" s="56"/>
      <c r="AE75794" s="56"/>
    </row>
    <row r="75795" spans="1:31" x14ac:dyDescent="0.25">
      <c r="A75795" s="41">
        <v>0</v>
      </c>
      <c r="C75795" s="56"/>
      <c r="AC75795" s="56"/>
      <c r="AD75795" s="56"/>
      <c r="AE75795" s="56"/>
    </row>
    <row r="75796" spans="1:31" x14ac:dyDescent="0.25">
      <c r="A75796" s="41">
        <v>0</v>
      </c>
      <c r="C75796" s="56"/>
      <c r="AC75796" s="56"/>
      <c r="AD75796" s="56"/>
      <c r="AE75796" s="56"/>
    </row>
    <row r="75797" spans="1:31" x14ac:dyDescent="0.25">
      <c r="A75797" s="41">
        <v>0</v>
      </c>
      <c r="C75797" s="56"/>
      <c r="AC75797" s="56"/>
      <c r="AD75797" s="56"/>
      <c r="AE75797" s="56"/>
    </row>
    <row r="75798" spans="1:31" x14ac:dyDescent="0.25">
      <c r="A75798" s="41">
        <v>0</v>
      </c>
      <c r="C75798" s="56"/>
      <c r="AC75798" s="56"/>
      <c r="AD75798" s="56"/>
      <c r="AE75798" s="56"/>
    </row>
    <row r="75799" spans="1:31" x14ac:dyDescent="0.25">
      <c r="A75799" s="41">
        <v>0</v>
      </c>
      <c r="C75799" s="56"/>
      <c r="AC75799" s="56"/>
      <c r="AD75799" s="56"/>
      <c r="AE75799" s="56"/>
    </row>
    <row r="75800" spans="1:31" x14ac:dyDescent="0.25">
      <c r="A75800" s="41">
        <v>0</v>
      </c>
      <c r="C75800" s="56"/>
      <c r="AC75800" s="56"/>
      <c r="AD75800" s="56"/>
      <c r="AE75800" s="56"/>
    </row>
    <row r="75801" spans="1:31" x14ac:dyDescent="0.25">
      <c r="A75801" s="41">
        <v>0</v>
      </c>
      <c r="C75801" s="56"/>
      <c r="AC75801" s="56"/>
      <c r="AD75801" s="56"/>
      <c r="AE75801" s="56"/>
    </row>
    <row r="75802" spans="1:31" x14ac:dyDescent="0.25">
      <c r="A75802" s="41">
        <v>0</v>
      </c>
      <c r="C75802" s="56"/>
      <c r="AC75802" s="56"/>
      <c r="AD75802" s="56"/>
      <c r="AE75802" s="56"/>
    </row>
    <row r="75803" spans="1:31" x14ac:dyDescent="0.25">
      <c r="A75803" s="41">
        <v>0</v>
      </c>
      <c r="C75803" s="56"/>
      <c r="AC75803" s="56"/>
      <c r="AD75803" s="56"/>
      <c r="AE75803" s="56"/>
    </row>
    <row r="75804" spans="1:31" x14ac:dyDescent="0.25">
      <c r="A75804" s="41">
        <v>0</v>
      </c>
      <c r="C75804" s="56"/>
      <c r="AC75804" s="56"/>
      <c r="AD75804" s="56"/>
      <c r="AE75804" s="56"/>
    </row>
    <row r="75805" spans="1:31" x14ac:dyDescent="0.25">
      <c r="A75805" s="41">
        <v>0</v>
      </c>
      <c r="C75805" s="56"/>
      <c r="AC75805" s="56"/>
      <c r="AD75805" s="56"/>
      <c r="AE75805" s="56"/>
    </row>
    <row r="75806" spans="1:31" x14ac:dyDescent="0.25">
      <c r="A75806" s="41">
        <v>0</v>
      </c>
      <c r="C75806" s="56"/>
      <c r="AC75806" s="56"/>
      <c r="AD75806" s="56"/>
      <c r="AE75806" s="56"/>
    </row>
    <row r="75807" spans="1:31" x14ac:dyDescent="0.25">
      <c r="A75807" s="41">
        <v>0</v>
      </c>
      <c r="C75807" s="56"/>
      <c r="AC75807" s="56"/>
      <c r="AD75807" s="56"/>
      <c r="AE75807" s="56"/>
    </row>
    <row r="75808" spans="1:31" x14ac:dyDescent="0.25">
      <c r="A75808" s="41">
        <v>0</v>
      </c>
      <c r="C75808" s="56"/>
      <c r="AC75808" s="56"/>
      <c r="AD75808" s="56"/>
      <c r="AE75808" s="56"/>
    </row>
    <row r="75809" spans="1:31" x14ac:dyDescent="0.25">
      <c r="A75809" s="41">
        <v>0</v>
      </c>
      <c r="C75809" s="56"/>
      <c r="AC75809" s="56"/>
      <c r="AD75809" s="56"/>
      <c r="AE75809" s="56"/>
    </row>
    <row r="75810" spans="1:31" x14ac:dyDescent="0.25">
      <c r="A75810" s="41">
        <v>0</v>
      </c>
      <c r="C75810" s="56"/>
      <c r="AC75810" s="56"/>
      <c r="AD75810" s="56"/>
      <c r="AE75810" s="56"/>
    </row>
    <row r="75811" spans="1:31" x14ac:dyDescent="0.25">
      <c r="A75811" s="41">
        <v>0</v>
      </c>
      <c r="C75811" s="56"/>
      <c r="AC75811" s="56"/>
      <c r="AD75811" s="56"/>
      <c r="AE75811" s="56"/>
    </row>
    <row r="75812" spans="1:31" x14ac:dyDescent="0.25">
      <c r="A75812" s="41">
        <v>0</v>
      </c>
      <c r="C75812" s="56"/>
      <c r="AC75812" s="56"/>
      <c r="AD75812" s="56"/>
      <c r="AE75812" s="56"/>
    </row>
    <row r="75813" spans="1:31" x14ac:dyDescent="0.25">
      <c r="A75813" s="41">
        <v>0</v>
      </c>
      <c r="C75813" s="56"/>
      <c r="AC75813" s="56"/>
      <c r="AD75813" s="56"/>
      <c r="AE75813" s="56"/>
    </row>
    <row r="75814" spans="1:31" x14ac:dyDescent="0.25">
      <c r="A75814" s="41">
        <v>0</v>
      </c>
      <c r="C75814" s="56"/>
      <c r="AC75814" s="56"/>
      <c r="AD75814" s="56"/>
      <c r="AE75814" s="56"/>
    </row>
    <row r="75815" spans="1:31" x14ac:dyDescent="0.25">
      <c r="A75815" s="41">
        <v>0</v>
      </c>
      <c r="C75815" s="56"/>
      <c r="AC75815" s="56"/>
      <c r="AD75815" s="56"/>
      <c r="AE75815" s="56"/>
    </row>
    <row r="75816" spans="1:31" x14ac:dyDescent="0.25">
      <c r="A75816" s="41">
        <v>0</v>
      </c>
      <c r="C75816" s="56"/>
      <c r="AC75816" s="56"/>
      <c r="AD75816" s="56"/>
      <c r="AE75816" s="56"/>
    </row>
    <row r="75817" spans="1:31" x14ac:dyDescent="0.25">
      <c r="A75817" s="41">
        <v>0</v>
      </c>
      <c r="C75817" s="56"/>
      <c r="AC75817" s="56"/>
      <c r="AD75817" s="56"/>
      <c r="AE75817" s="56"/>
    </row>
    <row r="75818" spans="1:31" x14ac:dyDescent="0.25">
      <c r="A75818" s="41">
        <v>0</v>
      </c>
      <c r="C75818" s="56"/>
      <c r="AC75818" s="56"/>
      <c r="AD75818" s="56"/>
      <c r="AE75818" s="56"/>
    </row>
    <row r="75819" spans="1:31" x14ac:dyDescent="0.25">
      <c r="A75819" s="41">
        <v>0</v>
      </c>
      <c r="C75819" s="56"/>
      <c r="AC75819" s="56"/>
      <c r="AD75819" s="56"/>
      <c r="AE75819" s="56"/>
    </row>
    <row r="75820" spans="1:31" x14ac:dyDescent="0.25">
      <c r="A75820" s="41">
        <v>0</v>
      </c>
      <c r="C75820" s="56"/>
      <c r="AC75820" s="56"/>
      <c r="AD75820" s="56"/>
      <c r="AE75820" s="56"/>
    </row>
    <row r="75821" spans="1:31" x14ac:dyDescent="0.25">
      <c r="A75821" s="41">
        <v>0</v>
      </c>
      <c r="C75821" s="56"/>
      <c r="AC75821" s="56"/>
      <c r="AD75821" s="56"/>
      <c r="AE75821" s="56"/>
    </row>
    <row r="75822" spans="1:31" x14ac:dyDescent="0.25">
      <c r="A75822" s="41">
        <v>0</v>
      </c>
      <c r="C75822" s="56"/>
      <c r="AC75822" s="56"/>
      <c r="AD75822" s="56"/>
      <c r="AE75822" s="56"/>
    </row>
    <row r="75823" spans="1:31" x14ac:dyDescent="0.25">
      <c r="A75823" s="41">
        <v>0</v>
      </c>
      <c r="C75823" s="56"/>
      <c r="AC75823" s="56"/>
      <c r="AD75823" s="56"/>
      <c r="AE75823" s="56"/>
    </row>
    <row r="75824" spans="1:31" x14ac:dyDescent="0.25">
      <c r="A75824" s="41">
        <v>0</v>
      </c>
      <c r="C75824" s="56"/>
      <c r="AC75824" s="56"/>
      <c r="AD75824" s="56"/>
      <c r="AE75824" s="56"/>
    </row>
    <row r="75825" spans="1:31" x14ac:dyDescent="0.25">
      <c r="A75825" s="41">
        <v>0</v>
      </c>
      <c r="C75825" s="56"/>
      <c r="AC75825" s="56"/>
      <c r="AD75825" s="56"/>
      <c r="AE75825" s="56"/>
    </row>
    <row r="75826" spans="1:31" x14ac:dyDescent="0.25">
      <c r="A75826" s="41">
        <v>0</v>
      </c>
      <c r="C75826" s="56"/>
      <c r="AC75826" s="56"/>
      <c r="AD75826" s="56"/>
      <c r="AE75826" s="56"/>
    </row>
    <row r="75827" spans="1:31" x14ac:dyDescent="0.25">
      <c r="A75827" s="41">
        <v>0</v>
      </c>
      <c r="C75827" s="56"/>
      <c r="AC75827" s="56"/>
      <c r="AD75827" s="56"/>
      <c r="AE75827" s="56"/>
    </row>
    <row r="75828" spans="1:31" x14ac:dyDescent="0.25">
      <c r="A75828" s="41">
        <v>0</v>
      </c>
      <c r="C75828" s="56"/>
      <c r="AC75828" s="56"/>
      <c r="AD75828" s="56"/>
      <c r="AE75828" s="56"/>
    </row>
    <row r="75829" spans="1:31" x14ac:dyDescent="0.25">
      <c r="A75829" s="41">
        <v>0</v>
      </c>
      <c r="C75829" s="56"/>
      <c r="AC75829" s="56"/>
      <c r="AD75829" s="56"/>
      <c r="AE75829" s="56"/>
    </row>
    <row r="75830" spans="1:31" x14ac:dyDescent="0.25">
      <c r="A75830" s="41">
        <v>0</v>
      </c>
      <c r="C75830" s="56"/>
      <c r="AC75830" s="56"/>
      <c r="AD75830" s="56"/>
      <c r="AE75830" s="56"/>
    </row>
    <row r="75831" spans="1:31" x14ac:dyDescent="0.25">
      <c r="A75831" s="41">
        <v>0</v>
      </c>
      <c r="C75831" s="56"/>
      <c r="AC75831" s="56"/>
      <c r="AD75831" s="56"/>
      <c r="AE75831" s="56"/>
    </row>
    <row r="75832" spans="1:31" x14ac:dyDescent="0.25">
      <c r="A75832" s="41">
        <v>0</v>
      </c>
      <c r="C75832" s="56"/>
      <c r="AC75832" s="56"/>
      <c r="AD75832" s="56"/>
      <c r="AE75832" s="56"/>
    </row>
    <row r="75833" spans="1:31" x14ac:dyDescent="0.25">
      <c r="A75833" s="41">
        <v>0</v>
      </c>
      <c r="C75833" s="56"/>
      <c r="AC75833" s="56"/>
      <c r="AD75833" s="56"/>
      <c r="AE75833" s="56"/>
    </row>
    <row r="75834" spans="1:31" x14ac:dyDescent="0.25">
      <c r="A75834" s="41">
        <v>0</v>
      </c>
      <c r="C75834" s="56"/>
      <c r="AC75834" s="56"/>
      <c r="AD75834" s="56"/>
      <c r="AE75834" s="56"/>
    </row>
    <row r="75835" spans="1:31" x14ac:dyDescent="0.25">
      <c r="A75835" s="41">
        <v>0</v>
      </c>
      <c r="C75835" s="56"/>
      <c r="AC75835" s="56"/>
      <c r="AD75835" s="56"/>
      <c r="AE75835" s="56"/>
    </row>
    <row r="75836" spans="1:31" x14ac:dyDescent="0.25">
      <c r="A75836" s="41">
        <v>0</v>
      </c>
      <c r="C75836" s="56"/>
      <c r="AC75836" s="56"/>
      <c r="AD75836" s="56"/>
      <c r="AE75836" s="56"/>
    </row>
    <row r="75837" spans="1:31" x14ac:dyDescent="0.25">
      <c r="A75837" s="41">
        <v>0</v>
      </c>
      <c r="C75837" s="56"/>
      <c r="AC75837" s="56"/>
      <c r="AD75837" s="56"/>
      <c r="AE75837" s="56"/>
    </row>
    <row r="75838" spans="1:31" x14ac:dyDescent="0.25">
      <c r="A75838" s="41">
        <v>0</v>
      </c>
      <c r="C75838" s="56"/>
      <c r="AC75838" s="56"/>
      <c r="AD75838" s="56"/>
      <c r="AE75838" s="56"/>
    </row>
    <row r="75839" spans="1:31" x14ac:dyDescent="0.25">
      <c r="A75839" s="41">
        <v>0</v>
      </c>
      <c r="C75839" s="56"/>
      <c r="AC75839" s="56"/>
      <c r="AD75839" s="56"/>
      <c r="AE75839" s="56"/>
    </row>
    <row r="75840" spans="1:31" x14ac:dyDescent="0.25">
      <c r="A75840" s="41">
        <v>0</v>
      </c>
      <c r="C75840" s="56"/>
      <c r="AC75840" s="56"/>
      <c r="AD75840" s="56"/>
      <c r="AE75840" s="56"/>
    </row>
    <row r="75841" spans="1:31" x14ac:dyDescent="0.25">
      <c r="A75841" s="41">
        <v>0</v>
      </c>
      <c r="C75841" s="56"/>
      <c r="AC75841" s="56"/>
      <c r="AD75841" s="56"/>
      <c r="AE75841" s="56"/>
    </row>
    <row r="75842" spans="1:31" x14ac:dyDescent="0.25">
      <c r="A75842" s="41">
        <v>0</v>
      </c>
      <c r="C75842" s="56"/>
      <c r="AC75842" s="56"/>
      <c r="AD75842" s="56"/>
      <c r="AE75842" s="56"/>
    </row>
    <row r="75843" spans="1:31" x14ac:dyDescent="0.25">
      <c r="A75843" s="41">
        <v>0</v>
      </c>
      <c r="C75843" s="56"/>
      <c r="AC75843" s="56"/>
      <c r="AD75843" s="56"/>
      <c r="AE75843" s="56"/>
    </row>
    <row r="75844" spans="1:31" x14ac:dyDescent="0.25">
      <c r="A75844" s="41">
        <v>0</v>
      </c>
      <c r="C75844" s="56"/>
      <c r="AC75844" s="56"/>
      <c r="AD75844" s="56"/>
      <c r="AE75844" s="56"/>
    </row>
    <row r="75845" spans="1:31" x14ac:dyDescent="0.25">
      <c r="A75845" s="41">
        <v>0</v>
      </c>
      <c r="C75845" s="56"/>
      <c r="AC75845" s="56"/>
      <c r="AD75845" s="56"/>
      <c r="AE75845" s="56"/>
    </row>
    <row r="75846" spans="1:31" x14ac:dyDescent="0.25">
      <c r="A75846" s="41">
        <v>0</v>
      </c>
      <c r="C75846" s="56"/>
      <c r="AC75846" s="56"/>
      <c r="AD75846" s="56"/>
      <c r="AE75846" s="56"/>
    </row>
    <row r="75847" spans="1:31" x14ac:dyDescent="0.25">
      <c r="A75847" s="41">
        <v>0</v>
      </c>
      <c r="C75847" s="56"/>
      <c r="AC75847" s="56"/>
      <c r="AD75847" s="56"/>
      <c r="AE75847" s="56"/>
    </row>
    <row r="75848" spans="1:31" x14ac:dyDescent="0.25">
      <c r="A75848" s="41">
        <v>0</v>
      </c>
      <c r="C75848" s="56"/>
      <c r="AC75848" s="56"/>
      <c r="AD75848" s="56"/>
      <c r="AE75848" s="56"/>
    </row>
    <row r="75849" spans="1:31" x14ac:dyDescent="0.25">
      <c r="A75849" s="41">
        <v>0</v>
      </c>
      <c r="C75849" s="56"/>
      <c r="AC75849" s="56"/>
      <c r="AD75849" s="56"/>
      <c r="AE75849" s="56"/>
    </row>
    <row r="75850" spans="1:31" x14ac:dyDescent="0.25">
      <c r="A75850" s="41">
        <v>0</v>
      </c>
      <c r="C75850" s="56"/>
      <c r="AC75850" s="56"/>
      <c r="AD75850" s="56"/>
      <c r="AE75850" s="56"/>
    </row>
    <row r="75851" spans="1:31" x14ac:dyDescent="0.25">
      <c r="A75851" s="41">
        <v>0</v>
      </c>
      <c r="C75851" s="56"/>
      <c r="AC75851" s="56"/>
      <c r="AD75851" s="56"/>
      <c r="AE75851" s="56"/>
    </row>
    <row r="75852" spans="1:31" x14ac:dyDescent="0.25">
      <c r="A75852" s="41">
        <v>0</v>
      </c>
      <c r="C75852" s="56"/>
      <c r="AC75852" s="56"/>
      <c r="AD75852" s="56"/>
      <c r="AE75852" s="56"/>
    </row>
    <row r="75853" spans="1:31" x14ac:dyDescent="0.25">
      <c r="A75853" s="41">
        <v>0</v>
      </c>
      <c r="C75853" s="56"/>
      <c r="AC75853" s="56"/>
      <c r="AD75853" s="56"/>
      <c r="AE75853" s="56"/>
    </row>
    <row r="75854" spans="1:31" x14ac:dyDescent="0.25">
      <c r="A75854" s="41">
        <v>0</v>
      </c>
      <c r="C75854" s="56"/>
      <c r="AC75854" s="56"/>
      <c r="AD75854" s="56"/>
      <c r="AE75854" s="56"/>
    </row>
    <row r="75855" spans="1:31" x14ac:dyDescent="0.25">
      <c r="A75855" s="41">
        <v>0</v>
      </c>
      <c r="C75855" s="56"/>
      <c r="AC75855" s="56"/>
      <c r="AD75855" s="56"/>
      <c r="AE75855" s="56"/>
    </row>
    <row r="75856" spans="1:31" x14ac:dyDescent="0.25">
      <c r="A75856" s="41">
        <v>0</v>
      </c>
      <c r="C75856" s="56"/>
      <c r="AC75856" s="56"/>
      <c r="AD75856" s="56"/>
      <c r="AE75856" s="56"/>
    </row>
    <row r="75857" spans="1:31" x14ac:dyDescent="0.25">
      <c r="A75857" s="41">
        <v>0</v>
      </c>
      <c r="C75857" s="56"/>
      <c r="AC75857" s="56"/>
      <c r="AD75857" s="56"/>
      <c r="AE75857" s="56"/>
    </row>
    <row r="75858" spans="1:31" x14ac:dyDescent="0.25">
      <c r="A75858" s="41">
        <v>0</v>
      </c>
      <c r="C75858" s="56"/>
      <c r="AC75858" s="56"/>
      <c r="AD75858" s="56"/>
      <c r="AE75858" s="56"/>
    </row>
    <row r="75859" spans="1:31" x14ac:dyDescent="0.25">
      <c r="A75859" s="41">
        <v>0</v>
      </c>
      <c r="C75859" s="56"/>
      <c r="AC75859" s="56"/>
      <c r="AD75859" s="56"/>
      <c r="AE75859" s="56"/>
    </row>
    <row r="75860" spans="1:31" x14ac:dyDescent="0.25">
      <c r="A75860" s="41">
        <v>0</v>
      </c>
      <c r="C75860" s="56"/>
      <c r="AC75860" s="56"/>
      <c r="AD75860" s="56"/>
      <c r="AE75860" s="56"/>
    </row>
    <row r="75861" spans="1:31" x14ac:dyDescent="0.25">
      <c r="A75861" s="41">
        <v>0</v>
      </c>
      <c r="C75861" s="56"/>
      <c r="AC75861" s="56"/>
      <c r="AD75861" s="56"/>
      <c r="AE75861" s="56"/>
    </row>
    <row r="75862" spans="1:31" x14ac:dyDescent="0.25">
      <c r="A75862" s="41">
        <v>0</v>
      </c>
      <c r="C75862" s="56"/>
      <c r="AC75862" s="56"/>
      <c r="AD75862" s="56"/>
      <c r="AE75862" s="56"/>
    </row>
    <row r="75863" spans="1:31" x14ac:dyDescent="0.25">
      <c r="A75863" s="41">
        <v>0</v>
      </c>
      <c r="C75863" s="56"/>
      <c r="AC75863" s="56"/>
      <c r="AD75863" s="56"/>
      <c r="AE75863" s="56"/>
    </row>
    <row r="75864" spans="1:31" x14ac:dyDescent="0.25">
      <c r="A75864" s="41">
        <v>0</v>
      </c>
      <c r="C75864" s="56"/>
      <c r="AC75864" s="56"/>
      <c r="AD75864" s="56"/>
      <c r="AE75864" s="56"/>
    </row>
    <row r="75865" spans="1:31" x14ac:dyDescent="0.25">
      <c r="A75865" s="41">
        <v>0</v>
      </c>
      <c r="C75865" s="56"/>
      <c r="AC75865" s="56"/>
      <c r="AD75865" s="56"/>
      <c r="AE75865" s="56"/>
    </row>
    <row r="75866" spans="1:31" x14ac:dyDescent="0.25">
      <c r="A75866" s="41">
        <v>0</v>
      </c>
      <c r="C75866" s="56"/>
      <c r="AC75866" s="56"/>
      <c r="AD75866" s="56"/>
      <c r="AE75866" s="56"/>
    </row>
    <row r="75867" spans="1:31" x14ac:dyDescent="0.25">
      <c r="A75867" s="41">
        <v>0</v>
      </c>
      <c r="C75867" s="56"/>
      <c r="AC75867" s="56"/>
      <c r="AD75867" s="56"/>
      <c r="AE75867" s="56"/>
    </row>
    <row r="75868" spans="1:31" x14ac:dyDescent="0.25">
      <c r="A75868" s="41">
        <v>0</v>
      </c>
      <c r="C75868" s="56"/>
      <c r="AC75868" s="56"/>
      <c r="AD75868" s="56"/>
      <c r="AE75868" s="56"/>
    </row>
    <row r="75869" spans="1:31" x14ac:dyDescent="0.25">
      <c r="A75869" s="41">
        <v>0</v>
      </c>
      <c r="C75869" s="56"/>
      <c r="AC75869" s="56"/>
      <c r="AD75869" s="56"/>
      <c r="AE75869" s="56"/>
    </row>
    <row r="75870" spans="1:31" x14ac:dyDescent="0.25">
      <c r="A75870" s="41">
        <v>0</v>
      </c>
      <c r="C75870" s="56"/>
      <c r="AC75870" s="56"/>
      <c r="AD75870" s="56"/>
      <c r="AE75870" s="56"/>
    </row>
    <row r="75871" spans="1:31" x14ac:dyDescent="0.25">
      <c r="A75871" s="41">
        <v>0</v>
      </c>
      <c r="C75871" s="56"/>
      <c r="AC75871" s="56"/>
      <c r="AD75871" s="56"/>
      <c r="AE75871" s="56"/>
    </row>
    <row r="75872" spans="1:31" x14ac:dyDescent="0.25">
      <c r="A75872" s="41">
        <v>0</v>
      </c>
      <c r="C75872" s="56"/>
      <c r="AC75872" s="56"/>
      <c r="AD75872" s="56"/>
      <c r="AE75872" s="56"/>
    </row>
    <row r="75873" spans="1:31" x14ac:dyDescent="0.25">
      <c r="A75873" s="41">
        <v>0</v>
      </c>
      <c r="C75873" s="56"/>
      <c r="AC75873" s="56"/>
      <c r="AD75873" s="56"/>
      <c r="AE75873" s="56"/>
    </row>
    <row r="75874" spans="1:31" x14ac:dyDescent="0.25">
      <c r="A75874" s="41">
        <v>0</v>
      </c>
      <c r="C75874" s="56"/>
      <c r="AC75874" s="56"/>
      <c r="AD75874" s="56"/>
      <c r="AE75874" s="56"/>
    </row>
    <row r="75875" spans="1:31" x14ac:dyDescent="0.25">
      <c r="A75875" s="41">
        <v>0</v>
      </c>
      <c r="C75875" s="56"/>
      <c r="AC75875" s="56"/>
      <c r="AD75875" s="56"/>
      <c r="AE75875" s="56"/>
    </row>
    <row r="75876" spans="1:31" x14ac:dyDescent="0.25">
      <c r="A75876" s="41">
        <v>0</v>
      </c>
      <c r="C75876" s="56"/>
      <c r="AC75876" s="56"/>
      <c r="AD75876" s="56"/>
      <c r="AE75876" s="56"/>
    </row>
    <row r="75877" spans="1:31" x14ac:dyDescent="0.25">
      <c r="A75877" s="41">
        <v>0</v>
      </c>
      <c r="C75877" s="56"/>
      <c r="AC75877" s="56"/>
      <c r="AD75877" s="56"/>
      <c r="AE75877" s="56"/>
    </row>
    <row r="75878" spans="1:31" x14ac:dyDescent="0.25">
      <c r="A75878" s="41">
        <v>0</v>
      </c>
      <c r="C75878" s="56"/>
      <c r="AC75878" s="56"/>
      <c r="AD75878" s="56"/>
      <c r="AE75878" s="56"/>
    </row>
    <row r="75879" spans="1:31" x14ac:dyDescent="0.25">
      <c r="A75879" s="41">
        <v>0</v>
      </c>
      <c r="C75879" s="56"/>
      <c r="AC75879" s="56"/>
      <c r="AD75879" s="56"/>
      <c r="AE75879" s="56"/>
    </row>
    <row r="75880" spans="1:31" x14ac:dyDescent="0.25">
      <c r="A75880" s="41">
        <v>0</v>
      </c>
      <c r="C75880" s="56"/>
      <c r="AC75880" s="56"/>
      <c r="AD75880" s="56"/>
      <c r="AE75880" s="56"/>
    </row>
    <row r="75881" spans="1:31" x14ac:dyDescent="0.25">
      <c r="A75881" s="41">
        <v>0</v>
      </c>
      <c r="C75881" s="56"/>
      <c r="AC75881" s="56"/>
      <c r="AD75881" s="56"/>
      <c r="AE75881" s="56"/>
    </row>
    <row r="75882" spans="1:31" x14ac:dyDescent="0.25">
      <c r="A75882" s="41">
        <v>0</v>
      </c>
      <c r="C75882" s="56"/>
      <c r="AC75882" s="56"/>
      <c r="AD75882" s="56"/>
      <c r="AE75882" s="56"/>
    </row>
    <row r="75883" spans="1:31" x14ac:dyDescent="0.25">
      <c r="A75883" s="41">
        <v>0</v>
      </c>
      <c r="C75883" s="56"/>
      <c r="AC75883" s="56"/>
      <c r="AD75883" s="56"/>
      <c r="AE75883" s="56"/>
    </row>
    <row r="75884" spans="1:31" x14ac:dyDescent="0.25">
      <c r="A75884" s="41">
        <v>0</v>
      </c>
      <c r="C75884" s="56"/>
      <c r="AC75884" s="56"/>
      <c r="AD75884" s="56"/>
      <c r="AE75884" s="56"/>
    </row>
    <row r="75885" spans="1:31" x14ac:dyDescent="0.25">
      <c r="A75885" s="41">
        <v>0</v>
      </c>
      <c r="C75885" s="56"/>
      <c r="AC75885" s="56"/>
      <c r="AD75885" s="56"/>
      <c r="AE75885" s="56"/>
    </row>
    <row r="75886" spans="1:31" x14ac:dyDescent="0.25">
      <c r="A75886" s="41">
        <v>0</v>
      </c>
      <c r="C75886" s="56"/>
      <c r="AC75886" s="56"/>
      <c r="AD75886" s="56"/>
      <c r="AE75886" s="56"/>
    </row>
    <row r="75887" spans="1:31" x14ac:dyDescent="0.25">
      <c r="A75887" s="41">
        <v>0</v>
      </c>
      <c r="C75887" s="56"/>
      <c r="AC75887" s="56"/>
      <c r="AD75887" s="56"/>
      <c r="AE75887" s="56"/>
    </row>
    <row r="75888" spans="1:31" x14ac:dyDescent="0.25">
      <c r="A75888" s="41">
        <v>0</v>
      </c>
      <c r="C75888" s="56"/>
      <c r="AC75888" s="56"/>
      <c r="AD75888" s="56"/>
      <c r="AE75888" s="56"/>
    </row>
    <row r="75889" spans="1:31" x14ac:dyDescent="0.25">
      <c r="A75889" s="41">
        <v>0</v>
      </c>
      <c r="C75889" s="56"/>
      <c r="AC75889" s="56"/>
      <c r="AD75889" s="56"/>
      <c r="AE75889" s="56"/>
    </row>
    <row r="75890" spans="1:31" x14ac:dyDescent="0.25">
      <c r="A75890" s="41">
        <v>0</v>
      </c>
      <c r="C75890" s="56"/>
      <c r="AC75890" s="56"/>
      <c r="AD75890" s="56"/>
      <c r="AE75890" s="56"/>
    </row>
    <row r="75891" spans="1:31" x14ac:dyDescent="0.25">
      <c r="A75891" s="41">
        <v>0</v>
      </c>
      <c r="C75891" s="56"/>
      <c r="AC75891" s="56"/>
      <c r="AD75891" s="56"/>
      <c r="AE75891" s="56"/>
    </row>
    <row r="75892" spans="1:31" x14ac:dyDescent="0.25">
      <c r="A75892" s="41">
        <v>0</v>
      </c>
      <c r="C75892" s="56"/>
      <c r="AC75892" s="56"/>
      <c r="AD75892" s="56"/>
      <c r="AE75892" s="56"/>
    </row>
    <row r="75893" spans="1:31" x14ac:dyDescent="0.25">
      <c r="A75893" s="41">
        <v>0</v>
      </c>
      <c r="C75893" s="56"/>
      <c r="AC75893" s="56"/>
      <c r="AD75893" s="56"/>
      <c r="AE75893" s="56"/>
    </row>
    <row r="75894" spans="1:31" x14ac:dyDescent="0.25">
      <c r="A75894" s="41">
        <v>0</v>
      </c>
      <c r="C75894" s="56"/>
      <c r="AC75894" s="56"/>
      <c r="AD75894" s="56"/>
      <c r="AE75894" s="56"/>
    </row>
    <row r="75895" spans="1:31" x14ac:dyDescent="0.25">
      <c r="A75895" s="41">
        <v>0</v>
      </c>
      <c r="C75895" s="56"/>
      <c r="AC75895" s="56"/>
      <c r="AD75895" s="56"/>
      <c r="AE75895" s="56"/>
    </row>
    <row r="75896" spans="1:31" x14ac:dyDescent="0.25">
      <c r="A75896" s="41">
        <v>0</v>
      </c>
      <c r="C75896" s="56"/>
      <c r="AC75896" s="56"/>
      <c r="AD75896" s="56"/>
      <c r="AE75896" s="56"/>
    </row>
    <row r="75897" spans="1:31" x14ac:dyDescent="0.25">
      <c r="A75897" s="41">
        <v>0</v>
      </c>
      <c r="C75897" s="56"/>
      <c r="AC75897" s="56"/>
      <c r="AD75897" s="56"/>
      <c r="AE75897" s="56"/>
    </row>
    <row r="75898" spans="1:31" x14ac:dyDescent="0.25">
      <c r="A75898" s="41">
        <v>0</v>
      </c>
      <c r="C75898" s="56"/>
      <c r="AC75898" s="56"/>
      <c r="AD75898" s="56"/>
      <c r="AE75898" s="56"/>
    </row>
    <row r="75899" spans="1:31" x14ac:dyDescent="0.25">
      <c r="A75899" s="41">
        <v>0</v>
      </c>
      <c r="C75899" s="56"/>
      <c r="AC75899" s="56"/>
      <c r="AD75899" s="56"/>
      <c r="AE75899" s="56"/>
    </row>
    <row r="75900" spans="1:31" x14ac:dyDescent="0.25">
      <c r="A75900" s="41">
        <v>0</v>
      </c>
      <c r="C75900" s="56"/>
      <c r="AC75900" s="56"/>
      <c r="AD75900" s="56"/>
      <c r="AE75900" s="56"/>
    </row>
    <row r="75901" spans="1:31" x14ac:dyDescent="0.25">
      <c r="A75901" s="41">
        <v>0</v>
      </c>
      <c r="C75901" s="56"/>
      <c r="AC75901" s="56"/>
      <c r="AD75901" s="56"/>
      <c r="AE75901" s="56"/>
    </row>
    <row r="75902" spans="1:31" x14ac:dyDescent="0.25">
      <c r="A75902" s="41">
        <v>0</v>
      </c>
      <c r="C75902" s="56"/>
      <c r="AC75902" s="56"/>
      <c r="AD75902" s="56"/>
      <c r="AE75902" s="56"/>
    </row>
    <row r="75903" spans="1:31" x14ac:dyDescent="0.25">
      <c r="A75903" s="41">
        <v>0</v>
      </c>
      <c r="C75903" s="56"/>
      <c r="AC75903" s="56"/>
      <c r="AD75903" s="56"/>
      <c r="AE75903" s="56"/>
    </row>
    <row r="75904" spans="1:31" x14ac:dyDescent="0.25">
      <c r="A75904" s="41">
        <v>0</v>
      </c>
      <c r="C75904" s="56"/>
      <c r="AC75904" s="56"/>
      <c r="AD75904" s="56"/>
      <c r="AE75904" s="56"/>
    </row>
    <row r="75905" spans="1:31" x14ac:dyDescent="0.25">
      <c r="A75905" s="41">
        <v>0</v>
      </c>
      <c r="C75905" s="56"/>
      <c r="AC75905" s="56"/>
      <c r="AD75905" s="56"/>
      <c r="AE75905" s="56"/>
    </row>
    <row r="75906" spans="1:31" x14ac:dyDescent="0.25">
      <c r="A75906" s="41">
        <v>0</v>
      </c>
      <c r="C75906" s="56"/>
      <c r="AC75906" s="56"/>
      <c r="AD75906" s="56"/>
      <c r="AE75906" s="56"/>
    </row>
    <row r="75907" spans="1:31" x14ac:dyDescent="0.25">
      <c r="A75907" s="41">
        <v>0</v>
      </c>
      <c r="C75907" s="56"/>
      <c r="AC75907" s="56"/>
      <c r="AD75907" s="56"/>
      <c r="AE75907" s="56"/>
    </row>
    <row r="75908" spans="1:31" x14ac:dyDescent="0.25">
      <c r="A75908" s="41">
        <v>0</v>
      </c>
      <c r="C75908" s="56"/>
      <c r="AC75908" s="56"/>
      <c r="AD75908" s="56"/>
      <c r="AE75908" s="56"/>
    </row>
    <row r="75909" spans="1:31" x14ac:dyDescent="0.25">
      <c r="A75909" s="41">
        <v>0</v>
      </c>
      <c r="C75909" s="56"/>
      <c r="AC75909" s="56"/>
      <c r="AD75909" s="56"/>
      <c r="AE75909" s="56"/>
    </row>
    <row r="75910" spans="1:31" x14ac:dyDescent="0.25">
      <c r="A75910" s="41">
        <v>0</v>
      </c>
      <c r="C75910" s="56"/>
      <c r="AC75910" s="56"/>
      <c r="AD75910" s="56"/>
      <c r="AE75910" s="56"/>
    </row>
    <row r="75911" spans="1:31" x14ac:dyDescent="0.25">
      <c r="A75911" s="41">
        <v>0</v>
      </c>
      <c r="C75911" s="56"/>
      <c r="AC75911" s="56"/>
      <c r="AD75911" s="56"/>
      <c r="AE75911" s="56"/>
    </row>
    <row r="75912" spans="1:31" x14ac:dyDescent="0.25">
      <c r="A75912" s="41">
        <v>0</v>
      </c>
      <c r="C75912" s="56"/>
      <c r="AC75912" s="56"/>
      <c r="AD75912" s="56"/>
      <c r="AE75912" s="56"/>
    </row>
    <row r="75913" spans="1:31" x14ac:dyDescent="0.25">
      <c r="A75913" s="41">
        <v>0</v>
      </c>
      <c r="C75913" s="56"/>
      <c r="AC75913" s="56"/>
      <c r="AD75913" s="56"/>
      <c r="AE75913" s="56"/>
    </row>
    <row r="75914" spans="1:31" x14ac:dyDescent="0.25">
      <c r="A75914" s="41">
        <v>0</v>
      </c>
      <c r="C75914" s="56"/>
      <c r="AC75914" s="56"/>
      <c r="AD75914" s="56"/>
      <c r="AE75914" s="56"/>
    </row>
    <row r="75915" spans="1:31" x14ac:dyDescent="0.25">
      <c r="A75915" s="41">
        <v>0</v>
      </c>
      <c r="C75915" s="56"/>
      <c r="AC75915" s="56"/>
      <c r="AD75915" s="56"/>
      <c r="AE75915" s="56"/>
    </row>
    <row r="75916" spans="1:31" x14ac:dyDescent="0.25">
      <c r="A75916" s="41">
        <v>0</v>
      </c>
      <c r="C75916" s="56"/>
      <c r="AC75916" s="56"/>
      <c r="AD75916" s="56"/>
      <c r="AE75916" s="56"/>
    </row>
    <row r="75917" spans="1:31" x14ac:dyDescent="0.25">
      <c r="A75917" s="41">
        <v>2114</v>
      </c>
      <c r="C75917" s="56"/>
      <c r="AC75917" s="56"/>
      <c r="AD75917" s="56"/>
      <c r="AE75917" s="56"/>
    </row>
    <row r="75918" spans="1:31" x14ac:dyDescent="0.25">
      <c r="A75918" s="41">
        <v>0</v>
      </c>
      <c r="C75918" s="56"/>
      <c r="AC75918" s="56"/>
      <c r="AD75918" s="56"/>
      <c r="AE75918" s="56"/>
    </row>
    <row r="75919" spans="1:31" x14ac:dyDescent="0.25">
      <c r="A75919" s="41">
        <v>0</v>
      </c>
      <c r="C75919" s="56"/>
      <c r="AC75919" s="56"/>
      <c r="AD75919" s="56"/>
      <c r="AE75919" s="56"/>
    </row>
    <row r="75920" spans="1:31" x14ac:dyDescent="0.25">
      <c r="A75920" s="41">
        <v>0</v>
      </c>
      <c r="C75920" s="56"/>
      <c r="AC75920" s="56"/>
      <c r="AD75920" s="56"/>
      <c r="AE75920" s="56"/>
    </row>
    <row r="75921" spans="1:31" x14ac:dyDescent="0.25">
      <c r="A75921" s="41">
        <v>0</v>
      </c>
      <c r="C75921" s="56"/>
      <c r="AC75921" s="56"/>
      <c r="AD75921" s="56"/>
      <c r="AE75921" s="56"/>
    </row>
    <row r="75922" spans="1:31" x14ac:dyDescent="0.25">
      <c r="A75922" s="41">
        <v>0</v>
      </c>
      <c r="C75922" s="56"/>
      <c r="AC75922" s="56"/>
      <c r="AD75922" s="56"/>
      <c r="AE75922" s="56"/>
    </row>
    <row r="75923" spans="1:31" x14ac:dyDescent="0.25">
      <c r="A75923" s="41">
        <v>0</v>
      </c>
      <c r="C75923" s="56"/>
      <c r="AC75923" s="56"/>
      <c r="AD75923" s="56"/>
      <c r="AE75923" s="56"/>
    </row>
    <row r="75924" spans="1:31" x14ac:dyDescent="0.25">
      <c r="A75924" s="41">
        <v>0</v>
      </c>
      <c r="C75924" s="56"/>
      <c r="AC75924" s="56"/>
      <c r="AD75924" s="56"/>
      <c r="AE75924" s="56"/>
    </row>
    <row r="75925" spans="1:31" x14ac:dyDescent="0.25">
      <c r="A75925" s="41">
        <v>0</v>
      </c>
      <c r="C75925" s="56"/>
      <c r="AC75925" s="56"/>
      <c r="AD75925" s="56"/>
      <c r="AE75925" s="56"/>
    </row>
    <row r="75926" spans="1:31" x14ac:dyDescent="0.25">
      <c r="A75926" s="41">
        <v>0</v>
      </c>
      <c r="C75926" s="56"/>
      <c r="AC75926" s="56"/>
      <c r="AD75926" s="56"/>
      <c r="AE75926" s="56"/>
    </row>
    <row r="75927" spans="1:31" x14ac:dyDescent="0.25">
      <c r="A75927" s="41">
        <v>0</v>
      </c>
      <c r="C75927" s="56"/>
      <c r="AC75927" s="56"/>
      <c r="AD75927" s="56"/>
      <c r="AE75927" s="56"/>
    </row>
    <row r="75928" spans="1:31" x14ac:dyDescent="0.25">
      <c r="A75928" s="41">
        <v>0</v>
      </c>
      <c r="C75928" s="56"/>
      <c r="AC75928" s="56"/>
      <c r="AD75928" s="56"/>
      <c r="AE75928" s="56"/>
    </row>
    <row r="75929" spans="1:31" x14ac:dyDescent="0.25">
      <c r="A75929" s="41">
        <v>0</v>
      </c>
      <c r="C75929" s="56"/>
      <c r="AC75929" s="56"/>
      <c r="AD75929" s="56"/>
      <c r="AE75929" s="56"/>
    </row>
    <row r="75930" spans="1:31" x14ac:dyDescent="0.25">
      <c r="A75930" s="41">
        <v>0</v>
      </c>
      <c r="C75930" s="56"/>
      <c r="AC75930" s="56"/>
      <c r="AD75930" s="56"/>
      <c r="AE75930" s="56"/>
    </row>
    <row r="75931" spans="1:31" x14ac:dyDescent="0.25">
      <c r="A75931" s="41">
        <v>0</v>
      </c>
      <c r="C75931" s="56"/>
      <c r="AC75931" s="56"/>
      <c r="AD75931" s="56"/>
      <c r="AE75931" s="56"/>
    </row>
    <row r="75932" spans="1:31" x14ac:dyDescent="0.25">
      <c r="A75932" s="41">
        <v>0</v>
      </c>
      <c r="C75932" s="56"/>
      <c r="AC75932" s="56"/>
      <c r="AD75932" s="56"/>
      <c r="AE75932" s="56"/>
    </row>
    <row r="75933" spans="1:31" x14ac:dyDescent="0.25">
      <c r="A75933" s="41">
        <v>0</v>
      </c>
      <c r="C75933" s="56"/>
      <c r="AC75933" s="56"/>
      <c r="AD75933" s="56"/>
      <c r="AE75933" s="56"/>
    </row>
    <row r="75934" spans="1:31" x14ac:dyDescent="0.25">
      <c r="A75934" s="41">
        <v>0</v>
      </c>
      <c r="C75934" s="56"/>
      <c r="AC75934" s="56"/>
      <c r="AD75934" s="56"/>
      <c r="AE75934" s="56"/>
    </row>
    <row r="75935" spans="1:31" x14ac:dyDescent="0.25">
      <c r="A75935" s="41">
        <v>0</v>
      </c>
      <c r="C75935" s="56"/>
      <c r="AC75935" s="56"/>
      <c r="AD75935" s="56"/>
      <c r="AE75935" s="56"/>
    </row>
    <row r="75936" spans="1:31" x14ac:dyDescent="0.25">
      <c r="A75936" s="41">
        <v>3883</v>
      </c>
      <c r="C75936" s="56"/>
      <c r="AC75936" s="56"/>
      <c r="AD75936" s="56"/>
      <c r="AE75936" s="56"/>
    </row>
    <row r="75937" spans="1:31" x14ac:dyDescent="0.25">
      <c r="A75937" s="41">
        <v>0</v>
      </c>
      <c r="C75937" s="56"/>
      <c r="AC75937" s="56"/>
      <c r="AD75937" s="56"/>
      <c r="AE75937" s="56"/>
    </row>
    <row r="75938" spans="1:31" x14ac:dyDescent="0.25">
      <c r="A75938" s="41">
        <v>0</v>
      </c>
      <c r="C75938" s="56"/>
      <c r="AC75938" s="56"/>
      <c r="AD75938" s="56"/>
      <c r="AE75938" s="56"/>
    </row>
    <row r="75939" spans="1:31" x14ac:dyDescent="0.25">
      <c r="A75939" s="41">
        <v>0</v>
      </c>
      <c r="C75939" s="56"/>
      <c r="AC75939" s="56"/>
      <c r="AD75939" s="56"/>
      <c r="AE75939" s="56"/>
    </row>
    <row r="75940" spans="1:31" x14ac:dyDescent="0.25">
      <c r="A75940" s="41">
        <v>0</v>
      </c>
      <c r="C75940" s="56"/>
      <c r="AC75940" s="56"/>
      <c r="AD75940" s="56"/>
      <c r="AE75940" s="56"/>
    </row>
    <row r="75941" spans="1:31" x14ac:dyDescent="0.25">
      <c r="A75941" s="41">
        <v>0</v>
      </c>
      <c r="C75941" s="56"/>
      <c r="AC75941" s="56"/>
      <c r="AD75941" s="56"/>
      <c r="AE75941" s="56"/>
    </row>
    <row r="75942" spans="1:31" x14ac:dyDescent="0.25">
      <c r="A75942" s="41">
        <v>0</v>
      </c>
      <c r="C75942" s="56"/>
      <c r="AC75942" s="56"/>
      <c r="AD75942" s="56"/>
      <c r="AE75942" s="56"/>
    </row>
    <row r="75943" spans="1:31" x14ac:dyDescent="0.25">
      <c r="A75943" s="41">
        <v>0</v>
      </c>
      <c r="C75943" s="56"/>
      <c r="AC75943" s="56"/>
      <c r="AD75943" s="56"/>
      <c r="AE75943" s="56"/>
    </row>
    <row r="75944" spans="1:31" x14ac:dyDescent="0.25">
      <c r="A75944" s="41">
        <v>0</v>
      </c>
      <c r="C75944" s="56"/>
      <c r="AC75944" s="56"/>
      <c r="AD75944" s="56"/>
      <c r="AE75944" s="56"/>
    </row>
    <row r="75945" spans="1:31" x14ac:dyDescent="0.25">
      <c r="A75945" s="41">
        <v>0</v>
      </c>
      <c r="C75945" s="56"/>
      <c r="AC75945" s="56"/>
      <c r="AD75945" s="56"/>
      <c r="AE75945" s="56"/>
    </row>
    <row r="75946" spans="1:31" x14ac:dyDescent="0.25">
      <c r="A75946" s="41">
        <v>0</v>
      </c>
      <c r="C75946" s="56"/>
      <c r="AC75946" s="56"/>
      <c r="AD75946" s="56"/>
      <c r="AE75946" s="56"/>
    </row>
    <row r="75947" spans="1:31" x14ac:dyDescent="0.25">
      <c r="A75947" s="41">
        <v>0</v>
      </c>
      <c r="C75947" s="56"/>
      <c r="AC75947" s="56"/>
      <c r="AD75947" s="56"/>
      <c r="AE75947" s="56"/>
    </row>
    <row r="75948" spans="1:31" x14ac:dyDescent="0.25">
      <c r="A75948" s="41">
        <v>0</v>
      </c>
      <c r="C75948" s="56"/>
      <c r="AC75948" s="56"/>
      <c r="AD75948" s="56"/>
      <c r="AE75948" s="56"/>
    </row>
    <row r="75949" spans="1:31" x14ac:dyDescent="0.25">
      <c r="A75949" s="41">
        <v>0</v>
      </c>
      <c r="C75949" s="56"/>
      <c r="AC75949" s="56"/>
      <c r="AD75949" s="56"/>
      <c r="AE75949" s="56"/>
    </row>
    <row r="75950" spans="1:31" x14ac:dyDescent="0.25">
      <c r="A75950" s="41">
        <v>0</v>
      </c>
      <c r="C75950" s="56"/>
      <c r="AC75950" s="56"/>
      <c r="AD75950" s="56"/>
      <c r="AE75950" s="56"/>
    </row>
    <row r="75951" spans="1:31" x14ac:dyDescent="0.25">
      <c r="A75951" s="41">
        <v>0</v>
      </c>
      <c r="C75951" s="56"/>
      <c r="AC75951" s="56"/>
      <c r="AD75951" s="56"/>
      <c r="AE75951" s="56"/>
    </row>
    <row r="75952" spans="1:31" x14ac:dyDescent="0.25">
      <c r="A75952" s="41">
        <v>0</v>
      </c>
      <c r="C75952" s="56"/>
      <c r="AC75952" s="56"/>
      <c r="AD75952" s="56"/>
      <c r="AE75952" s="56"/>
    </row>
    <row r="75953" spans="1:31" x14ac:dyDescent="0.25">
      <c r="A75953" s="41">
        <v>0</v>
      </c>
      <c r="C75953" s="56"/>
      <c r="AC75953" s="56"/>
      <c r="AD75953" s="56"/>
      <c r="AE75953" s="56"/>
    </row>
    <row r="75954" spans="1:31" x14ac:dyDescent="0.25">
      <c r="A75954" s="41">
        <v>0</v>
      </c>
      <c r="C75954" s="56"/>
      <c r="AC75954" s="56"/>
      <c r="AD75954" s="56"/>
      <c r="AE75954" s="56"/>
    </row>
    <row r="75955" spans="1:31" x14ac:dyDescent="0.25">
      <c r="A75955" s="41">
        <v>0</v>
      </c>
      <c r="C75955" s="56"/>
      <c r="AC75955" s="56"/>
      <c r="AD75955" s="56"/>
      <c r="AE75955" s="56"/>
    </row>
    <row r="75956" spans="1:31" x14ac:dyDescent="0.25">
      <c r="A75956" s="41">
        <v>0</v>
      </c>
      <c r="C75956" s="56"/>
      <c r="AC75956" s="56"/>
      <c r="AD75956" s="56"/>
      <c r="AE75956" s="56"/>
    </row>
    <row r="75957" spans="1:31" x14ac:dyDescent="0.25">
      <c r="A75957" s="41">
        <v>0</v>
      </c>
      <c r="C75957" s="56"/>
      <c r="AC75957" s="56"/>
      <c r="AD75957" s="56"/>
      <c r="AE75957" s="56"/>
    </row>
    <row r="75958" spans="1:31" x14ac:dyDescent="0.25">
      <c r="A75958" s="41">
        <v>0</v>
      </c>
      <c r="C75958" s="56"/>
      <c r="AC75958" s="56"/>
      <c r="AD75958" s="56"/>
      <c r="AE75958" s="56"/>
    </row>
    <row r="75959" spans="1:31" x14ac:dyDescent="0.25">
      <c r="A75959" s="41">
        <v>0</v>
      </c>
      <c r="C75959" s="56"/>
      <c r="AC75959" s="56"/>
      <c r="AD75959" s="56"/>
      <c r="AE75959" s="56"/>
    </row>
    <row r="75960" spans="1:31" x14ac:dyDescent="0.25">
      <c r="A75960" s="41">
        <v>0</v>
      </c>
      <c r="C75960" s="56"/>
      <c r="AC75960" s="56"/>
      <c r="AD75960" s="56"/>
      <c r="AE75960" s="56"/>
    </row>
    <row r="75961" spans="1:31" x14ac:dyDescent="0.25">
      <c r="A75961" s="41">
        <v>0</v>
      </c>
      <c r="C75961" s="56"/>
      <c r="AC75961" s="56"/>
      <c r="AD75961" s="56"/>
      <c r="AE75961" s="56"/>
    </row>
    <row r="75962" spans="1:31" x14ac:dyDescent="0.25">
      <c r="A75962" s="41">
        <v>0</v>
      </c>
      <c r="C75962" s="56"/>
      <c r="AC75962" s="56"/>
      <c r="AD75962" s="56"/>
      <c r="AE75962" s="56"/>
    </row>
    <row r="75963" spans="1:31" x14ac:dyDescent="0.25">
      <c r="A75963" s="41">
        <v>0</v>
      </c>
      <c r="C75963" s="56"/>
      <c r="AC75963" s="56"/>
      <c r="AD75963" s="56"/>
      <c r="AE75963" s="56"/>
    </row>
    <row r="75964" spans="1:31" x14ac:dyDescent="0.25">
      <c r="A75964" s="41">
        <v>0</v>
      </c>
      <c r="C75964" s="56"/>
      <c r="AC75964" s="56"/>
      <c r="AD75964" s="56"/>
      <c r="AE75964" s="56"/>
    </row>
    <row r="75965" spans="1:31" x14ac:dyDescent="0.25">
      <c r="A75965" s="41">
        <v>0</v>
      </c>
      <c r="C75965" s="56"/>
      <c r="AC75965" s="56"/>
      <c r="AD75965" s="56"/>
      <c r="AE75965" s="56"/>
    </row>
    <row r="75966" spans="1:31" x14ac:dyDescent="0.25">
      <c r="A75966" s="41">
        <v>0</v>
      </c>
      <c r="C75966" s="56"/>
      <c r="AC75966" s="56"/>
      <c r="AD75966" s="56"/>
      <c r="AE75966" s="56"/>
    </row>
    <row r="75967" spans="1:31" x14ac:dyDescent="0.25">
      <c r="A75967" s="41">
        <v>0</v>
      </c>
      <c r="C75967" s="56"/>
      <c r="AC75967" s="56"/>
      <c r="AD75967" s="56"/>
      <c r="AE75967" s="56"/>
    </row>
    <row r="75968" spans="1:31" x14ac:dyDescent="0.25">
      <c r="A75968" s="41">
        <v>0</v>
      </c>
      <c r="C75968" s="56"/>
      <c r="AC75968" s="56"/>
      <c r="AD75968" s="56"/>
      <c r="AE75968" s="56"/>
    </row>
    <row r="75969" spans="1:31" x14ac:dyDescent="0.25">
      <c r="A75969" s="41">
        <v>0</v>
      </c>
      <c r="C75969" s="56"/>
      <c r="AC75969" s="56"/>
      <c r="AD75969" s="56"/>
      <c r="AE75969" s="56"/>
    </row>
    <row r="75970" spans="1:31" x14ac:dyDescent="0.25">
      <c r="A75970" s="41">
        <v>0</v>
      </c>
      <c r="C75970" s="56"/>
      <c r="AC75970" s="56"/>
      <c r="AD75970" s="56"/>
      <c r="AE75970" s="56"/>
    </row>
    <row r="75971" spans="1:31" x14ac:dyDescent="0.25">
      <c r="A75971" s="41">
        <v>0</v>
      </c>
      <c r="C75971" s="56"/>
      <c r="AC75971" s="56"/>
      <c r="AD75971" s="56"/>
      <c r="AE75971" s="56"/>
    </row>
    <row r="75972" spans="1:31" x14ac:dyDescent="0.25">
      <c r="A75972" s="41">
        <v>0</v>
      </c>
      <c r="C75972" s="56"/>
      <c r="AC75972" s="56"/>
      <c r="AD75972" s="56"/>
      <c r="AE75972" s="56"/>
    </row>
    <row r="75973" spans="1:31" x14ac:dyDescent="0.25">
      <c r="A75973" s="41">
        <v>0</v>
      </c>
      <c r="C75973" s="56"/>
      <c r="AC75973" s="56"/>
      <c r="AD75973" s="56"/>
      <c r="AE75973" s="56"/>
    </row>
    <row r="75974" spans="1:31" x14ac:dyDescent="0.25">
      <c r="A75974" s="41">
        <v>0</v>
      </c>
      <c r="C75974" s="56"/>
      <c r="AC75974" s="56"/>
      <c r="AD75974" s="56"/>
      <c r="AE75974" s="56"/>
    </row>
    <row r="75975" spans="1:31" x14ac:dyDescent="0.25">
      <c r="A75975" s="41">
        <v>0</v>
      </c>
      <c r="C75975" s="56"/>
      <c r="AC75975" s="56"/>
      <c r="AD75975" s="56"/>
      <c r="AE75975" s="56"/>
    </row>
    <row r="75976" spans="1:31" x14ac:dyDescent="0.25">
      <c r="A75976" s="41">
        <v>0</v>
      </c>
      <c r="C75976" s="56"/>
      <c r="AC75976" s="56"/>
      <c r="AD75976" s="56"/>
      <c r="AE75976" s="56"/>
    </row>
    <row r="75977" spans="1:31" x14ac:dyDescent="0.25">
      <c r="A75977" s="41">
        <v>0</v>
      </c>
      <c r="C75977" s="56"/>
      <c r="AC75977" s="56"/>
      <c r="AD75977" s="56"/>
      <c r="AE75977" s="56"/>
    </row>
    <row r="75978" spans="1:31" x14ac:dyDescent="0.25">
      <c r="A75978" s="41">
        <v>0</v>
      </c>
      <c r="C75978" s="56"/>
      <c r="AC75978" s="56"/>
      <c r="AD75978" s="56"/>
      <c r="AE75978" s="56"/>
    </row>
    <row r="75979" spans="1:31" x14ac:dyDescent="0.25">
      <c r="A75979" s="41">
        <v>0</v>
      </c>
      <c r="C75979" s="56"/>
      <c r="AC75979" s="56"/>
      <c r="AD75979" s="56"/>
      <c r="AE75979" s="56"/>
    </row>
    <row r="75980" spans="1:31" x14ac:dyDescent="0.25">
      <c r="A75980" s="41">
        <v>0</v>
      </c>
      <c r="C75980" s="56"/>
      <c r="AC75980" s="56"/>
      <c r="AD75980" s="56"/>
      <c r="AE75980" s="56"/>
    </row>
    <row r="75981" spans="1:31" x14ac:dyDescent="0.25">
      <c r="A75981" s="41">
        <v>0</v>
      </c>
      <c r="C75981" s="56"/>
      <c r="AC75981" s="56"/>
      <c r="AD75981" s="56"/>
      <c r="AE75981" s="56"/>
    </row>
    <row r="75982" spans="1:31" x14ac:dyDescent="0.25">
      <c r="A75982" s="41">
        <v>0</v>
      </c>
      <c r="C75982" s="56"/>
      <c r="AC75982" s="56"/>
      <c r="AD75982" s="56"/>
      <c r="AE75982" s="56"/>
    </row>
    <row r="75983" spans="1:31" x14ac:dyDescent="0.25">
      <c r="A75983" s="41">
        <v>0</v>
      </c>
      <c r="C75983" s="56"/>
      <c r="AC75983" s="56"/>
      <c r="AD75983" s="56"/>
      <c r="AE75983" s="56"/>
    </row>
    <row r="75984" spans="1:31" x14ac:dyDescent="0.25">
      <c r="A75984" s="41">
        <v>0</v>
      </c>
      <c r="C75984" s="56"/>
      <c r="AC75984" s="56"/>
      <c r="AD75984" s="56"/>
      <c r="AE75984" s="56"/>
    </row>
    <row r="75985" spans="1:31" x14ac:dyDescent="0.25">
      <c r="A75985" s="41">
        <v>0</v>
      </c>
      <c r="C75985" s="56"/>
      <c r="AC75985" s="56"/>
      <c r="AD75985" s="56"/>
      <c r="AE75985" s="56"/>
    </row>
    <row r="75986" spans="1:31" x14ac:dyDescent="0.25">
      <c r="A75986" s="41">
        <v>0</v>
      </c>
      <c r="C75986" s="56"/>
      <c r="AC75986" s="56"/>
      <c r="AD75986" s="56"/>
      <c r="AE75986" s="56"/>
    </row>
    <row r="75987" spans="1:31" x14ac:dyDescent="0.25">
      <c r="A75987" s="41">
        <v>0</v>
      </c>
      <c r="C75987" s="56"/>
      <c r="AC75987" s="56"/>
      <c r="AD75987" s="56"/>
      <c r="AE75987" s="56"/>
    </row>
    <row r="75988" spans="1:31" x14ac:dyDescent="0.25">
      <c r="A75988" s="41">
        <v>0</v>
      </c>
      <c r="C75988" s="56"/>
      <c r="AC75988" s="56"/>
      <c r="AD75988" s="56"/>
      <c r="AE75988" s="56"/>
    </row>
    <row r="75989" spans="1:31" x14ac:dyDescent="0.25">
      <c r="A75989" s="41">
        <v>0</v>
      </c>
      <c r="C75989" s="56"/>
      <c r="AC75989" s="56"/>
      <c r="AD75989" s="56"/>
      <c r="AE75989" s="56"/>
    </row>
    <row r="75990" spans="1:31" x14ac:dyDescent="0.25">
      <c r="A75990" s="41">
        <v>0</v>
      </c>
      <c r="C75990" s="56"/>
      <c r="AC75990" s="56"/>
      <c r="AD75990" s="56"/>
      <c r="AE75990" s="56"/>
    </row>
    <row r="75991" spans="1:31" x14ac:dyDescent="0.25">
      <c r="A75991" s="41">
        <v>0</v>
      </c>
      <c r="C75991" s="56"/>
      <c r="AC75991" s="56"/>
      <c r="AD75991" s="56"/>
      <c r="AE75991" s="56"/>
    </row>
    <row r="75992" spans="1:31" x14ac:dyDescent="0.25">
      <c r="A75992" s="41">
        <v>0</v>
      </c>
      <c r="C75992" s="56"/>
      <c r="AC75992" s="56"/>
      <c r="AD75992" s="56"/>
      <c r="AE75992" s="56"/>
    </row>
    <row r="75993" spans="1:31" x14ac:dyDescent="0.25">
      <c r="A75993" s="41">
        <v>0</v>
      </c>
      <c r="C75993" s="56"/>
      <c r="AC75993" s="56"/>
      <c r="AD75993" s="56"/>
      <c r="AE75993" s="56"/>
    </row>
    <row r="75994" spans="1:31" x14ac:dyDescent="0.25">
      <c r="A75994" s="41">
        <v>0</v>
      </c>
      <c r="C75994" s="56"/>
      <c r="AC75994" s="56"/>
      <c r="AD75994" s="56"/>
      <c r="AE75994" s="56"/>
    </row>
    <row r="75995" spans="1:31" x14ac:dyDescent="0.25">
      <c r="A75995" s="41">
        <v>0</v>
      </c>
      <c r="C75995" s="56"/>
      <c r="AC75995" s="56"/>
      <c r="AD75995" s="56"/>
      <c r="AE75995" s="56"/>
    </row>
    <row r="75996" spans="1:31" x14ac:dyDescent="0.25">
      <c r="A75996" s="41">
        <v>0</v>
      </c>
      <c r="C75996" s="56"/>
      <c r="AC75996" s="56"/>
      <c r="AD75996" s="56"/>
      <c r="AE75996" s="56"/>
    </row>
    <row r="75997" spans="1:31" x14ac:dyDescent="0.25">
      <c r="A75997" s="41">
        <v>0</v>
      </c>
      <c r="C75997" s="56"/>
      <c r="AC75997" s="56"/>
      <c r="AD75997" s="56"/>
      <c r="AE75997" s="56"/>
    </row>
    <row r="75998" spans="1:31" x14ac:dyDescent="0.25">
      <c r="A75998" s="41">
        <v>0</v>
      </c>
      <c r="C75998" s="56"/>
      <c r="AC75998" s="56"/>
      <c r="AD75998" s="56"/>
      <c r="AE75998" s="56"/>
    </row>
    <row r="75999" spans="1:31" x14ac:dyDescent="0.25">
      <c r="A75999" s="41">
        <v>0</v>
      </c>
      <c r="C75999" s="56"/>
      <c r="AC75999" s="56"/>
      <c r="AD75999" s="56"/>
      <c r="AE75999" s="56"/>
    </row>
    <row r="76000" spans="1:31" x14ac:dyDescent="0.25">
      <c r="A76000" s="41">
        <v>0</v>
      </c>
      <c r="C76000" s="56"/>
      <c r="AC76000" s="56"/>
      <c r="AD76000" s="56"/>
      <c r="AE76000" s="56"/>
    </row>
    <row r="76001" spans="1:31" x14ac:dyDescent="0.25">
      <c r="A76001" s="41">
        <v>0</v>
      </c>
      <c r="C76001" s="56"/>
      <c r="AC76001" s="56"/>
      <c r="AD76001" s="56"/>
      <c r="AE76001" s="56"/>
    </row>
    <row r="76002" spans="1:31" x14ac:dyDescent="0.25">
      <c r="A76002" s="41">
        <v>0</v>
      </c>
      <c r="C76002" s="56"/>
      <c r="AC76002" s="56"/>
      <c r="AD76002" s="56"/>
      <c r="AE76002" s="56"/>
    </row>
    <row r="76003" spans="1:31" x14ac:dyDescent="0.25">
      <c r="A76003" s="41">
        <v>0</v>
      </c>
      <c r="C76003" s="56"/>
      <c r="AC76003" s="56"/>
      <c r="AD76003" s="56"/>
      <c r="AE76003" s="56"/>
    </row>
    <row r="76004" spans="1:31" x14ac:dyDescent="0.25">
      <c r="A76004" s="41">
        <v>0</v>
      </c>
      <c r="C76004" s="56"/>
      <c r="AC76004" s="56"/>
      <c r="AD76004" s="56"/>
      <c r="AE76004" s="56"/>
    </row>
    <row r="76005" spans="1:31" x14ac:dyDescent="0.25">
      <c r="A76005" s="41">
        <v>0</v>
      </c>
      <c r="C76005" s="56"/>
      <c r="AC76005" s="56"/>
      <c r="AD76005" s="56"/>
      <c r="AE76005" s="56"/>
    </row>
    <row r="76006" spans="1:31" x14ac:dyDescent="0.25">
      <c r="A76006" s="41">
        <v>0</v>
      </c>
      <c r="C76006" s="56"/>
      <c r="AC76006" s="56"/>
      <c r="AD76006" s="56"/>
      <c r="AE76006" s="56"/>
    </row>
    <row r="76007" spans="1:31" x14ac:dyDescent="0.25">
      <c r="A76007" s="41">
        <v>0</v>
      </c>
      <c r="C76007" s="56"/>
      <c r="AC76007" s="56"/>
      <c r="AD76007" s="56"/>
      <c r="AE76007" s="56"/>
    </row>
    <row r="76008" spans="1:31" x14ac:dyDescent="0.25">
      <c r="A76008" s="41">
        <v>0</v>
      </c>
      <c r="C76008" s="56"/>
      <c r="AC76008" s="56"/>
      <c r="AD76008" s="56"/>
      <c r="AE76008" s="56"/>
    </row>
    <row r="76009" spans="1:31" x14ac:dyDescent="0.25">
      <c r="A76009" s="41">
        <v>0</v>
      </c>
      <c r="C76009" s="56"/>
      <c r="AC76009" s="56"/>
      <c r="AD76009" s="56"/>
      <c r="AE76009" s="56"/>
    </row>
    <row r="76010" spans="1:31" x14ac:dyDescent="0.25">
      <c r="A76010" s="41">
        <v>0</v>
      </c>
      <c r="C76010" s="56"/>
      <c r="AC76010" s="56"/>
      <c r="AD76010" s="56"/>
      <c r="AE76010" s="56"/>
    </row>
    <row r="76011" spans="1:31" x14ac:dyDescent="0.25">
      <c r="A76011" s="41">
        <v>0</v>
      </c>
      <c r="C76011" s="56"/>
      <c r="AC76011" s="56"/>
      <c r="AD76011" s="56"/>
      <c r="AE76011" s="56"/>
    </row>
    <row r="76012" spans="1:31" x14ac:dyDescent="0.25">
      <c r="A76012" s="41">
        <v>0</v>
      </c>
      <c r="C76012" s="56"/>
      <c r="AC76012" s="56"/>
      <c r="AD76012" s="56"/>
      <c r="AE76012" s="56"/>
    </row>
    <row r="76013" spans="1:31" x14ac:dyDescent="0.25">
      <c r="A76013" s="41">
        <v>0</v>
      </c>
      <c r="C76013" s="56"/>
      <c r="AC76013" s="56"/>
      <c r="AD76013" s="56"/>
      <c r="AE76013" s="56"/>
    </row>
    <row r="76014" spans="1:31" x14ac:dyDescent="0.25">
      <c r="A76014" s="41">
        <v>0</v>
      </c>
      <c r="C76014" s="56"/>
      <c r="AC76014" s="56"/>
      <c r="AD76014" s="56"/>
      <c r="AE76014" s="56"/>
    </row>
    <row r="76015" spans="1:31" x14ac:dyDescent="0.25">
      <c r="A76015" s="41">
        <v>0</v>
      </c>
      <c r="C76015" s="56"/>
      <c r="AC76015" s="56"/>
      <c r="AD76015" s="56"/>
      <c r="AE76015" s="56"/>
    </row>
    <row r="76016" spans="1:31" x14ac:dyDescent="0.25">
      <c r="A76016" s="41">
        <v>0</v>
      </c>
      <c r="C76016" s="56"/>
      <c r="AC76016" s="56"/>
      <c r="AD76016" s="56"/>
      <c r="AE76016" s="56"/>
    </row>
    <row r="76017" spans="1:31" x14ac:dyDescent="0.25">
      <c r="A76017" s="41">
        <v>0</v>
      </c>
      <c r="C76017" s="56"/>
      <c r="AC76017" s="56"/>
      <c r="AD76017" s="56"/>
      <c r="AE76017" s="56"/>
    </row>
    <row r="76018" spans="1:31" x14ac:dyDescent="0.25">
      <c r="A76018" s="41">
        <v>0</v>
      </c>
      <c r="C76018" s="56"/>
      <c r="AC76018" s="56"/>
      <c r="AD76018" s="56"/>
      <c r="AE76018" s="56"/>
    </row>
    <row r="76019" spans="1:31" x14ac:dyDescent="0.25">
      <c r="A76019" s="41">
        <v>0</v>
      </c>
      <c r="C76019" s="56"/>
      <c r="AC76019" s="56"/>
      <c r="AD76019" s="56"/>
      <c r="AE76019" s="56"/>
    </row>
    <row r="76020" spans="1:31" x14ac:dyDescent="0.25">
      <c r="A76020" s="41">
        <v>0</v>
      </c>
      <c r="C76020" s="56"/>
      <c r="AC76020" s="56"/>
      <c r="AD76020" s="56"/>
      <c r="AE76020" s="56"/>
    </row>
    <row r="76021" spans="1:31" x14ac:dyDescent="0.25">
      <c r="A76021" s="41">
        <v>0</v>
      </c>
      <c r="C76021" s="56"/>
      <c r="AC76021" s="56"/>
      <c r="AD76021" s="56"/>
      <c r="AE76021" s="56"/>
    </row>
    <row r="76022" spans="1:31" x14ac:dyDescent="0.25">
      <c r="A76022" s="41">
        <v>0</v>
      </c>
      <c r="C76022" s="56"/>
      <c r="AC76022" s="56"/>
      <c r="AD76022" s="56"/>
      <c r="AE76022" s="56"/>
    </row>
    <row r="76023" spans="1:31" x14ac:dyDescent="0.25">
      <c r="A76023" s="41">
        <v>0</v>
      </c>
      <c r="C76023" s="56"/>
      <c r="AC76023" s="56"/>
      <c r="AD76023" s="56"/>
      <c r="AE76023" s="56"/>
    </row>
    <row r="76024" spans="1:31" x14ac:dyDescent="0.25">
      <c r="A76024" s="41">
        <v>0</v>
      </c>
      <c r="C76024" s="56"/>
      <c r="AC76024" s="56"/>
      <c r="AD76024" s="56"/>
      <c r="AE76024" s="56"/>
    </row>
    <row r="76025" spans="1:31" x14ac:dyDescent="0.25">
      <c r="A76025" s="41">
        <v>0</v>
      </c>
      <c r="C76025" s="56"/>
      <c r="AC76025" s="56"/>
      <c r="AD76025" s="56"/>
      <c r="AE76025" s="56"/>
    </row>
    <row r="76026" spans="1:31" x14ac:dyDescent="0.25">
      <c r="A76026" s="41">
        <v>0</v>
      </c>
      <c r="C76026" s="56"/>
      <c r="AC76026" s="56"/>
      <c r="AD76026" s="56"/>
      <c r="AE76026" s="56"/>
    </row>
    <row r="76027" spans="1:31" x14ac:dyDescent="0.25">
      <c r="A76027" s="41">
        <v>0</v>
      </c>
      <c r="C76027" s="56"/>
      <c r="AC76027" s="56"/>
      <c r="AD76027" s="56"/>
      <c r="AE76027" s="56"/>
    </row>
    <row r="76028" spans="1:31" x14ac:dyDescent="0.25">
      <c r="A76028" s="41">
        <v>0</v>
      </c>
      <c r="C76028" s="56"/>
      <c r="AC76028" s="56"/>
      <c r="AD76028" s="56"/>
      <c r="AE76028" s="56"/>
    </row>
    <row r="76029" spans="1:31" x14ac:dyDescent="0.25">
      <c r="A76029" s="41">
        <v>0</v>
      </c>
      <c r="C76029" s="56"/>
      <c r="AC76029" s="56"/>
      <c r="AD76029" s="56"/>
      <c r="AE76029" s="56"/>
    </row>
    <row r="76030" spans="1:31" x14ac:dyDescent="0.25">
      <c r="A76030" s="41">
        <v>0</v>
      </c>
      <c r="C76030" s="56"/>
      <c r="AC76030" s="56"/>
      <c r="AD76030" s="56"/>
      <c r="AE76030" s="56"/>
    </row>
    <row r="76031" spans="1:31" x14ac:dyDescent="0.25">
      <c r="A76031" s="41">
        <v>0</v>
      </c>
      <c r="C76031" s="56"/>
      <c r="AC76031" s="56"/>
      <c r="AD76031" s="56"/>
      <c r="AE76031" s="56"/>
    </row>
    <row r="76032" spans="1:31" x14ac:dyDescent="0.25">
      <c r="A76032" s="41">
        <v>0</v>
      </c>
      <c r="C76032" s="56"/>
      <c r="AC76032" s="56"/>
      <c r="AD76032" s="56"/>
      <c r="AE76032" s="56"/>
    </row>
    <row r="76033" spans="1:31" x14ac:dyDescent="0.25">
      <c r="A76033" s="41">
        <v>0</v>
      </c>
      <c r="C76033" s="56"/>
      <c r="AC76033" s="56"/>
      <c r="AD76033" s="56"/>
      <c r="AE76033" s="56"/>
    </row>
    <row r="76034" spans="1:31" x14ac:dyDescent="0.25">
      <c r="A76034" s="41">
        <v>0</v>
      </c>
      <c r="C76034" s="56"/>
      <c r="AC76034" s="56"/>
      <c r="AD76034" s="56"/>
      <c r="AE76034" s="56"/>
    </row>
    <row r="76035" spans="1:31" x14ac:dyDescent="0.25">
      <c r="A76035" s="41">
        <v>0</v>
      </c>
      <c r="C76035" s="56"/>
      <c r="AC76035" s="56"/>
      <c r="AD76035" s="56"/>
      <c r="AE76035" s="56"/>
    </row>
    <row r="76036" spans="1:31" x14ac:dyDescent="0.25">
      <c r="A76036" s="41">
        <v>0</v>
      </c>
      <c r="C76036" s="56"/>
      <c r="AC76036" s="56"/>
      <c r="AD76036" s="56"/>
      <c r="AE76036" s="56"/>
    </row>
    <row r="76037" spans="1:31" x14ac:dyDescent="0.25">
      <c r="A76037" s="41">
        <v>0</v>
      </c>
      <c r="C76037" s="56"/>
      <c r="AC76037" s="56"/>
      <c r="AD76037" s="56"/>
      <c r="AE76037" s="56"/>
    </row>
    <row r="76038" spans="1:31" x14ac:dyDescent="0.25">
      <c r="A76038" s="41">
        <v>0</v>
      </c>
      <c r="C76038" s="56"/>
      <c r="AC76038" s="56"/>
      <c r="AD76038" s="56"/>
      <c r="AE76038" s="56"/>
    </row>
    <row r="76039" spans="1:31" x14ac:dyDescent="0.25">
      <c r="A76039" s="41">
        <v>0</v>
      </c>
      <c r="C76039" s="56"/>
      <c r="AC76039" s="56"/>
      <c r="AD76039" s="56"/>
      <c r="AE76039" s="56"/>
    </row>
    <row r="76040" spans="1:31" x14ac:dyDescent="0.25">
      <c r="A76040" s="41">
        <v>0</v>
      </c>
      <c r="C76040" s="56"/>
      <c r="AC76040" s="56"/>
      <c r="AD76040" s="56"/>
      <c r="AE76040" s="56"/>
    </row>
    <row r="76041" spans="1:31" x14ac:dyDescent="0.25">
      <c r="A76041" s="41">
        <v>0</v>
      </c>
      <c r="C76041" s="56"/>
      <c r="AC76041" s="56"/>
      <c r="AD76041" s="56"/>
      <c r="AE76041" s="56"/>
    </row>
    <row r="76042" spans="1:31" x14ac:dyDescent="0.25">
      <c r="A76042" s="41">
        <v>0</v>
      </c>
      <c r="C76042" s="56"/>
      <c r="AC76042" s="56"/>
      <c r="AD76042" s="56"/>
      <c r="AE76042" s="56"/>
    </row>
    <row r="76043" spans="1:31" x14ac:dyDescent="0.25">
      <c r="A76043" s="41">
        <v>0</v>
      </c>
      <c r="C76043" s="56"/>
      <c r="AC76043" s="56"/>
      <c r="AD76043" s="56"/>
      <c r="AE76043" s="56"/>
    </row>
    <row r="76044" spans="1:31" x14ac:dyDescent="0.25">
      <c r="A76044" s="41">
        <v>0</v>
      </c>
      <c r="C76044" s="56"/>
      <c r="AC76044" s="56"/>
      <c r="AD76044" s="56"/>
      <c r="AE76044" s="56"/>
    </row>
    <row r="76045" spans="1:31" x14ac:dyDescent="0.25">
      <c r="A76045" s="41">
        <v>0</v>
      </c>
      <c r="C76045" s="56"/>
      <c r="AC76045" s="56"/>
      <c r="AD76045" s="56"/>
      <c r="AE76045" s="56"/>
    </row>
    <row r="76046" spans="1:31" x14ac:dyDescent="0.25">
      <c r="A76046" s="41">
        <v>0</v>
      </c>
      <c r="C76046" s="56"/>
      <c r="AC76046" s="56"/>
      <c r="AD76046" s="56"/>
      <c r="AE76046" s="56"/>
    </row>
    <row r="76047" spans="1:31" x14ac:dyDescent="0.25">
      <c r="A76047" s="41">
        <v>0</v>
      </c>
      <c r="C76047" s="56"/>
      <c r="AC76047" s="56"/>
      <c r="AD76047" s="56"/>
      <c r="AE76047" s="56"/>
    </row>
    <row r="76048" spans="1:31" x14ac:dyDescent="0.25">
      <c r="A76048" s="41">
        <v>0</v>
      </c>
      <c r="C76048" s="56"/>
      <c r="AC76048" s="56"/>
      <c r="AD76048" s="56"/>
      <c r="AE76048" s="56"/>
    </row>
    <row r="76049" spans="1:31" x14ac:dyDescent="0.25">
      <c r="A76049" s="41">
        <v>0</v>
      </c>
      <c r="C76049" s="56"/>
      <c r="AC76049" s="56"/>
      <c r="AD76049" s="56"/>
      <c r="AE76049" s="56"/>
    </row>
    <row r="76050" spans="1:31" x14ac:dyDescent="0.25">
      <c r="A76050" s="41">
        <v>0</v>
      </c>
      <c r="C76050" s="56"/>
      <c r="AC76050" s="56"/>
      <c r="AD76050" s="56"/>
      <c r="AE76050" s="56"/>
    </row>
    <row r="76051" spans="1:31" x14ac:dyDescent="0.25">
      <c r="A76051" s="41">
        <v>0</v>
      </c>
      <c r="C76051" s="56"/>
      <c r="AC76051" s="56"/>
      <c r="AD76051" s="56"/>
      <c r="AE76051" s="56"/>
    </row>
    <row r="76052" spans="1:31" x14ac:dyDescent="0.25">
      <c r="A76052" s="41">
        <v>0</v>
      </c>
      <c r="C76052" s="56"/>
      <c r="AC76052" s="56"/>
      <c r="AD76052" s="56"/>
      <c r="AE76052" s="56"/>
    </row>
    <row r="76053" spans="1:31" x14ac:dyDescent="0.25">
      <c r="A76053" s="41">
        <v>0</v>
      </c>
      <c r="C76053" s="56"/>
      <c r="AC76053" s="56"/>
      <c r="AD76053" s="56"/>
      <c r="AE76053" s="56"/>
    </row>
    <row r="76054" spans="1:31" x14ac:dyDescent="0.25">
      <c r="A76054" s="41">
        <v>0</v>
      </c>
      <c r="C76054" s="56"/>
      <c r="AC76054" s="56"/>
      <c r="AD76054" s="56"/>
      <c r="AE76054" s="56"/>
    </row>
    <row r="76055" spans="1:31" x14ac:dyDescent="0.25">
      <c r="A76055" s="41">
        <v>0</v>
      </c>
      <c r="C76055" s="56"/>
      <c r="AC76055" s="56"/>
      <c r="AD76055" s="56"/>
      <c r="AE76055" s="56"/>
    </row>
    <row r="76056" spans="1:31" x14ac:dyDescent="0.25">
      <c r="A76056" s="41">
        <v>0</v>
      </c>
      <c r="C76056" s="56"/>
      <c r="AC76056" s="56"/>
      <c r="AD76056" s="56"/>
      <c r="AE76056" s="56"/>
    </row>
    <row r="76057" spans="1:31" x14ac:dyDescent="0.25">
      <c r="A76057" s="41">
        <v>0</v>
      </c>
      <c r="C76057" s="56"/>
      <c r="AC76057" s="56"/>
      <c r="AD76057" s="56"/>
      <c r="AE76057" s="56"/>
    </row>
    <row r="76058" spans="1:31" x14ac:dyDescent="0.25">
      <c r="A76058" s="41">
        <v>0</v>
      </c>
      <c r="C76058" s="56"/>
      <c r="AC76058" s="56"/>
      <c r="AD76058" s="56"/>
      <c r="AE76058" s="56"/>
    </row>
    <row r="76059" spans="1:31" x14ac:dyDescent="0.25">
      <c r="A76059" s="41">
        <v>0</v>
      </c>
      <c r="C76059" s="56"/>
      <c r="AC76059" s="56"/>
      <c r="AD76059" s="56"/>
      <c r="AE76059" s="56"/>
    </row>
    <row r="76060" spans="1:31" x14ac:dyDescent="0.25">
      <c r="A76060" s="41">
        <v>0</v>
      </c>
      <c r="C76060" s="56"/>
      <c r="AC76060" s="56"/>
      <c r="AD76060" s="56"/>
      <c r="AE76060" s="56"/>
    </row>
    <row r="76061" spans="1:31" x14ac:dyDescent="0.25">
      <c r="A76061" s="41">
        <v>0</v>
      </c>
      <c r="C76061" s="56"/>
      <c r="AC76061" s="56"/>
      <c r="AD76061" s="56"/>
      <c r="AE76061" s="56"/>
    </row>
    <row r="76062" spans="1:31" x14ac:dyDescent="0.25">
      <c r="A76062" s="41">
        <v>0</v>
      </c>
      <c r="C76062" s="56"/>
      <c r="AC76062" s="56"/>
      <c r="AD76062" s="56"/>
      <c r="AE76062" s="56"/>
    </row>
    <row r="76063" spans="1:31" x14ac:dyDescent="0.25">
      <c r="A76063" s="41">
        <v>0</v>
      </c>
      <c r="C76063" s="56"/>
      <c r="AC76063" s="56"/>
      <c r="AD76063" s="56"/>
      <c r="AE76063" s="56"/>
    </row>
    <row r="76064" spans="1:31" x14ac:dyDescent="0.25">
      <c r="A76064" s="41">
        <v>0</v>
      </c>
      <c r="C76064" s="56"/>
      <c r="AC76064" s="56"/>
      <c r="AD76064" s="56"/>
      <c r="AE76064" s="56"/>
    </row>
    <row r="76065" spans="1:31" x14ac:dyDescent="0.25">
      <c r="A76065" s="41">
        <v>0</v>
      </c>
      <c r="C76065" s="56"/>
      <c r="AC76065" s="56"/>
      <c r="AD76065" s="56"/>
      <c r="AE76065" s="56"/>
    </row>
    <row r="76066" spans="1:31" x14ac:dyDescent="0.25">
      <c r="A76066" s="41">
        <v>0</v>
      </c>
      <c r="C76066" s="56"/>
      <c r="AC76066" s="56"/>
      <c r="AD76066" s="56"/>
      <c r="AE76066" s="56"/>
    </row>
    <row r="76067" spans="1:31" x14ac:dyDescent="0.25">
      <c r="A76067" s="41">
        <v>0</v>
      </c>
      <c r="C76067" s="56"/>
      <c r="AC76067" s="56"/>
      <c r="AD76067" s="56"/>
      <c r="AE76067" s="56"/>
    </row>
    <row r="76068" spans="1:31" x14ac:dyDescent="0.25">
      <c r="A76068" s="41">
        <v>0</v>
      </c>
      <c r="C76068" s="56"/>
      <c r="AC76068" s="56"/>
      <c r="AD76068" s="56"/>
      <c r="AE76068" s="56"/>
    </row>
    <row r="76069" spans="1:31" x14ac:dyDescent="0.25">
      <c r="A76069" s="41">
        <v>0</v>
      </c>
      <c r="C76069" s="56"/>
      <c r="AC76069" s="56"/>
      <c r="AD76069" s="56"/>
      <c r="AE76069" s="56"/>
    </row>
    <row r="76070" spans="1:31" x14ac:dyDescent="0.25">
      <c r="A76070" s="41">
        <v>0</v>
      </c>
      <c r="C76070" s="56"/>
      <c r="AC76070" s="56"/>
      <c r="AD76070" s="56"/>
      <c r="AE76070" s="56"/>
    </row>
    <row r="76071" spans="1:31" x14ac:dyDescent="0.25">
      <c r="A76071" s="41">
        <v>0</v>
      </c>
      <c r="C76071" s="56"/>
      <c r="AC76071" s="56"/>
      <c r="AD76071" s="56"/>
      <c r="AE76071" s="56"/>
    </row>
    <row r="76072" spans="1:31" x14ac:dyDescent="0.25">
      <c r="A76072" s="41">
        <v>0</v>
      </c>
      <c r="C76072" s="56"/>
      <c r="AC76072" s="56"/>
      <c r="AD76072" s="56"/>
      <c r="AE76072" s="56"/>
    </row>
    <row r="76073" spans="1:31" x14ac:dyDescent="0.25">
      <c r="A76073" s="41">
        <v>0</v>
      </c>
      <c r="C76073" s="56"/>
      <c r="AC76073" s="56"/>
      <c r="AD76073" s="56"/>
      <c r="AE76073" s="56"/>
    </row>
    <row r="76074" spans="1:31" x14ac:dyDescent="0.25">
      <c r="A76074" s="41">
        <v>0</v>
      </c>
      <c r="C76074" s="56"/>
      <c r="AC76074" s="56"/>
      <c r="AD76074" s="56"/>
      <c r="AE76074" s="56"/>
    </row>
    <row r="76075" spans="1:31" x14ac:dyDescent="0.25">
      <c r="A76075" s="41">
        <v>0</v>
      </c>
      <c r="C76075" s="56"/>
      <c r="AC76075" s="56"/>
      <c r="AD76075" s="56"/>
      <c r="AE76075" s="56"/>
    </row>
    <row r="76076" spans="1:31" x14ac:dyDescent="0.25">
      <c r="A76076" s="41">
        <v>0</v>
      </c>
      <c r="C76076" s="56"/>
      <c r="AC76076" s="56"/>
      <c r="AD76076" s="56"/>
      <c r="AE76076" s="56"/>
    </row>
    <row r="76077" spans="1:31" x14ac:dyDescent="0.25">
      <c r="A76077" s="41">
        <v>0</v>
      </c>
      <c r="C76077" s="56"/>
      <c r="AC76077" s="56"/>
      <c r="AD76077" s="56"/>
      <c r="AE76077" s="56"/>
    </row>
    <row r="76078" spans="1:31" x14ac:dyDescent="0.25">
      <c r="A76078" s="41">
        <v>0</v>
      </c>
      <c r="C76078" s="56"/>
      <c r="AC76078" s="56"/>
      <c r="AD76078" s="56"/>
      <c r="AE76078" s="56"/>
    </row>
    <row r="76079" spans="1:31" x14ac:dyDescent="0.25">
      <c r="A76079" s="41">
        <v>0</v>
      </c>
      <c r="C76079" s="56"/>
      <c r="AC76079" s="56"/>
      <c r="AD76079" s="56"/>
      <c r="AE76079" s="56"/>
    </row>
    <row r="76080" spans="1:31" x14ac:dyDescent="0.25">
      <c r="A76080" s="41">
        <v>0</v>
      </c>
      <c r="C76080" s="56"/>
      <c r="AC76080" s="56"/>
      <c r="AD76080" s="56"/>
      <c r="AE76080" s="56"/>
    </row>
    <row r="76081" spans="1:31" x14ac:dyDescent="0.25">
      <c r="A76081" s="41">
        <v>0</v>
      </c>
      <c r="C76081" s="56"/>
      <c r="AC76081" s="56"/>
      <c r="AD76081" s="56"/>
      <c r="AE76081" s="56"/>
    </row>
    <row r="76082" spans="1:31" x14ac:dyDescent="0.25">
      <c r="A76082" s="41">
        <v>0</v>
      </c>
      <c r="C76082" s="56"/>
      <c r="AC76082" s="56"/>
      <c r="AD76082" s="56"/>
      <c r="AE76082" s="56"/>
    </row>
    <row r="76083" spans="1:31" x14ac:dyDescent="0.25">
      <c r="A76083" s="41">
        <v>0</v>
      </c>
      <c r="C76083" s="56"/>
      <c r="AC76083" s="56"/>
      <c r="AD76083" s="56"/>
      <c r="AE76083" s="56"/>
    </row>
    <row r="76084" spans="1:31" x14ac:dyDescent="0.25">
      <c r="A76084" s="41">
        <v>0</v>
      </c>
      <c r="C76084" s="56"/>
      <c r="AC76084" s="56"/>
      <c r="AD76084" s="56"/>
      <c r="AE76084" s="56"/>
    </row>
    <row r="76085" spans="1:31" x14ac:dyDescent="0.25">
      <c r="A76085" s="41">
        <v>0</v>
      </c>
      <c r="C76085" s="56"/>
      <c r="AC76085" s="56"/>
      <c r="AD76085" s="56"/>
      <c r="AE76085" s="56"/>
    </row>
    <row r="76086" spans="1:31" x14ac:dyDescent="0.25">
      <c r="A76086" s="41">
        <v>0</v>
      </c>
      <c r="C76086" s="56"/>
      <c r="AC76086" s="56"/>
      <c r="AD76086" s="56"/>
      <c r="AE76086" s="56"/>
    </row>
    <row r="76087" spans="1:31" x14ac:dyDescent="0.25">
      <c r="A76087" s="41">
        <v>0</v>
      </c>
      <c r="C76087" s="56"/>
      <c r="AC76087" s="56"/>
      <c r="AD76087" s="56"/>
      <c r="AE76087" s="56"/>
    </row>
    <row r="76088" spans="1:31" x14ac:dyDescent="0.25">
      <c r="A76088" s="41">
        <v>0</v>
      </c>
      <c r="C76088" s="56"/>
      <c r="AC76088" s="56"/>
      <c r="AD76088" s="56"/>
      <c r="AE76088" s="56"/>
    </row>
    <row r="76089" spans="1:31" x14ac:dyDescent="0.25">
      <c r="A76089" s="41">
        <v>0</v>
      </c>
      <c r="C76089" s="56"/>
      <c r="AC76089" s="56"/>
      <c r="AD76089" s="56"/>
      <c r="AE76089" s="56"/>
    </row>
    <row r="76090" spans="1:31" x14ac:dyDescent="0.25">
      <c r="A76090" s="41">
        <v>0</v>
      </c>
      <c r="C76090" s="56"/>
      <c r="AC76090" s="56"/>
      <c r="AD76090" s="56"/>
      <c r="AE76090" s="56"/>
    </row>
    <row r="76091" spans="1:31" x14ac:dyDescent="0.25">
      <c r="A76091" s="41">
        <v>0</v>
      </c>
      <c r="C76091" s="56"/>
      <c r="AC76091" s="56"/>
      <c r="AD76091" s="56"/>
      <c r="AE76091" s="56"/>
    </row>
    <row r="76092" spans="1:31" x14ac:dyDescent="0.25">
      <c r="A76092" s="41">
        <v>0</v>
      </c>
      <c r="C76092" s="56"/>
      <c r="AC76092" s="56"/>
      <c r="AD76092" s="56"/>
      <c r="AE76092" s="56"/>
    </row>
    <row r="76093" spans="1:31" x14ac:dyDescent="0.25">
      <c r="A76093" s="41">
        <v>0</v>
      </c>
      <c r="C76093" s="56"/>
      <c r="AC76093" s="56"/>
      <c r="AD76093" s="56"/>
      <c r="AE76093" s="56"/>
    </row>
    <row r="76094" spans="1:31" x14ac:dyDescent="0.25">
      <c r="A76094" s="41">
        <v>0</v>
      </c>
      <c r="C76094" s="56"/>
      <c r="AC76094" s="56"/>
      <c r="AD76094" s="56"/>
      <c r="AE76094" s="56"/>
    </row>
    <row r="76095" spans="1:31" x14ac:dyDescent="0.25">
      <c r="A76095" s="41">
        <v>0</v>
      </c>
      <c r="C76095" s="56"/>
      <c r="AC76095" s="56"/>
      <c r="AD76095" s="56"/>
      <c r="AE76095" s="56"/>
    </row>
    <row r="76096" spans="1:31" x14ac:dyDescent="0.25">
      <c r="A76096" s="41">
        <v>0</v>
      </c>
      <c r="C76096" s="56"/>
      <c r="AC76096" s="56"/>
      <c r="AD76096" s="56"/>
      <c r="AE76096" s="56"/>
    </row>
    <row r="76097" spans="1:31" x14ac:dyDescent="0.25">
      <c r="A76097" s="41">
        <v>0</v>
      </c>
      <c r="C76097" s="56"/>
      <c r="AC76097" s="56"/>
      <c r="AD76097" s="56"/>
      <c r="AE76097" s="56"/>
    </row>
    <row r="76098" spans="1:31" x14ac:dyDescent="0.25">
      <c r="A76098" s="41">
        <v>0</v>
      </c>
      <c r="C76098" s="56"/>
      <c r="AC76098" s="56"/>
      <c r="AD76098" s="56"/>
      <c r="AE76098" s="56"/>
    </row>
    <row r="76099" spans="1:31" x14ac:dyDescent="0.25">
      <c r="A76099" s="41">
        <v>0</v>
      </c>
      <c r="C76099" s="56"/>
      <c r="AC76099" s="56"/>
      <c r="AD76099" s="56"/>
      <c r="AE76099" s="56"/>
    </row>
    <row r="76100" spans="1:31" x14ac:dyDescent="0.25">
      <c r="A76100" s="41">
        <v>0</v>
      </c>
      <c r="C76100" s="56"/>
      <c r="AC76100" s="56"/>
      <c r="AD76100" s="56"/>
      <c r="AE76100" s="56"/>
    </row>
    <row r="76101" spans="1:31" x14ac:dyDescent="0.25">
      <c r="A76101" s="41">
        <v>0</v>
      </c>
      <c r="C76101" s="56"/>
      <c r="AC76101" s="56"/>
      <c r="AD76101" s="56"/>
      <c r="AE76101" s="56"/>
    </row>
    <row r="76102" spans="1:31" x14ac:dyDescent="0.25">
      <c r="A76102" s="41">
        <v>0</v>
      </c>
      <c r="C76102" s="56"/>
      <c r="AC76102" s="56"/>
      <c r="AD76102" s="56"/>
      <c r="AE76102" s="56"/>
    </row>
    <row r="76103" spans="1:31" x14ac:dyDescent="0.25">
      <c r="A76103" s="41">
        <v>0</v>
      </c>
      <c r="C76103" s="56"/>
      <c r="AC76103" s="56"/>
      <c r="AD76103" s="56"/>
      <c r="AE76103" s="56"/>
    </row>
    <row r="76104" spans="1:31" x14ac:dyDescent="0.25">
      <c r="A76104" s="41">
        <v>0</v>
      </c>
      <c r="C76104" s="56"/>
      <c r="AC76104" s="56"/>
      <c r="AD76104" s="56"/>
      <c r="AE76104" s="56"/>
    </row>
    <row r="76105" spans="1:31" x14ac:dyDescent="0.25">
      <c r="A76105" s="41">
        <v>0</v>
      </c>
      <c r="C76105" s="56"/>
      <c r="AC76105" s="56"/>
      <c r="AD76105" s="56"/>
      <c r="AE76105" s="56"/>
    </row>
    <row r="76106" spans="1:31" x14ac:dyDescent="0.25">
      <c r="A76106" s="41">
        <v>0</v>
      </c>
      <c r="C76106" s="56"/>
      <c r="AC76106" s="56"/>
      <c r="AD76106" s="56"/>
      <c r="AE76106" s="56"/>
    </row>
    <row r="76107" spans="1:31" x14ac:dyDescent="0.25">
      <c r="A76107" s="41">
        <v>0</v>
      </c>
      <c r="C76107" s="56"/>
      <c r="AC76107" s="56"/>
      <c r="AD76107" s="56"/>
      <c r="AE76107" s="56"/>
    </row>
    <row r="76108" spans="1:31" x14ac:dyDescent="0.25">
      <c r="A76108" s="41">
        <v>0</v>
      </c>
      <c r="C76108" s="56"/>
      <c r="AC76108" s="56"/>
      <c r="AD76108" s="56"/>
      <c r="AE76108" s="56"/>
    </row>
    <row r="76109" spans="1:31" x14ac:dyDescent="0.25">
      <c r="A76109" s="41">
        <v>0</v>
      </c>
      <c r="C76109" s="56"/>
      <c r="AC76109" s="56"/>
      <c r="AD76109" s="56"/>
      <c r="AE76109" s="56"/>
    </row>
    <row r="76110" spans="1:31" x14ac:dyDescent="0.25">
      <c r="A76110" s="41">
        <v>0</v>
      </c>
      <c r="C76110" s="56"/>
      <c r="AC76110" s="56"/>
      <c r="AD76110" s="56"/>
      <c r="AE76110" s="56"/>
    </row>
    <row r="76111" spans="1:31" x14ac:dyDescent="0.25">
      <c r="A76111" s="41">
        <v>0</v>
      </c>
      <c r="C76111" s="56"/>
      <c r="AC76111" s="56"/>
      <c r="AD76111" s="56"/>
      <c r="AE76111" s="56"/>
    </row>
    <row r="76112" spans="1:31" x14ac:dyDescent="0.25">
      <c r="A76112" s="41">
        <v>0</v>
      </c>
      <c r="C76112" s="56"/>
      <c r="AC76112" s="56"/>
      <c r="AD76112" s="56"/>
      <c r="AE76112" s="56"/>
    </row>
    <row r="76113" spans="1:31" x14ac:dyDescent="0.25">
      <c r="A76113" s="41">
        <v>0</v>
      </c>
      <c r="C76113" s="56"/>
      <c r="AC76113" s="56"/>
      <c r="AD76113" s="56"/>
      <c r="AE76113" s="56"/>
    </row>
    <row r="76114" spans="1:31" x14ac:dyDescent="0.25">
      <c r="A76114" s="41">
        <v>0</v>
      </c>
      <c r="C76114" s="56"/>
      <c r="AC76114" s="56"/>
      <c r="AD76114" s="56"/>
      <c r="AE76114" s="56"/>
    </row>
    <row r="76115" spans="1:31" x14ac:dyDescent="0.25">
      <c r="A76115" s="41">
        <v>0</v>
      </c>
      <c r="C76115" s="56"/>
      <c r="AC76115" s="56"/>
      <c r="AD76115" s="56"/>
      <c r="AE76115" s="56"/>
    </row>
    <row r="76116" spans="1:31" x14ac:dyDescent="0.25">
      <c r="A76116" s="41">
        <v>0</v>
      </c>
      <c r="C76116" s="56"/>
      <c r="AC76116" s="56"/>
      <c r="AD76116" s="56"/>
      <c r="AE76116" s="56"/>
    </row>
    <row r="76117" spans="1:31" x14ac:dyDescent="0.25">
      <c r="A76117" s="41">
        <v>0</v>
      </c>
      <c r="C76117" s="56"/>
      <c r="AC76117" s="56"/>
      <c r="AD76117" s="56"/>
      <c r="AE76117" s="56"/>
    </row>
    <row r="76118" spans="1:31" x14ac:dyDescent="0.25">
      <c r="A76118" s="41">
        <v>0</v>
      </c>
      <c r="C76118" s="56"/>
      <c r="AC76118" s="56"/>
      <c r="AD76118" s="56"/>
      <c r="AE76118" s="56"/>
    </row>
    <row r="76119" spans="1:31" x14ac:dyDescent="0.25">
      <c r="A76119" s="41">
        <v>0</v>
      </c>
      <c r="C76119" s="56"/>
      <c r="AC76119" s="56"/>
      <c r="AD76119" s="56"/>
      <c r="AE76119" s="56"/>
    </row>
    <row r="76120" spans="1:31" x14ac:dyDescent="0.25">
      <c r="A76120" s="41">
        <v>0</v>
      </c>
      <c r="C76120" s="56"/>
      <c r="AC76120" s="56"/>
      <c r="AD76120" s="56"/>
      <c r="AE76120" s="56"/>
    </row>
    <row r="76121" spans="1:31" x14ac:dyDescent="0.25">
      <c r="A76121" s="41">
        <v>0</v>
      </c>
      <c r="C76121" s="56"/>
      <c r="AC76121" s="56"/>
      <c r="AD76121" s="56"/>
      <c r="AE76121" s="56"/>
    </row>
    <row r="76122" spans="1:31" x14ac:dyDescent="0.25">
      <c r="A76122" s="41">
        <v>0</v>
      </c>
      <c r="C76122" s="56"/>
      <c r="AC76122" s="56"/>
      <c r="AD76122" s="56"/>
      <c r="AE76122" s="56"/>
    </row>
    <row r="76123" spans="1:31" x14ac:dyDescent="0.25">
      <c r="A76123" s="41">
        <v>0</v>
      </c>
      <c r="C76123" s="56"/>
      <c r="AC76123" s="56"/>
      <c r="AD76123" s="56"/>
      <c r="AE76123" s="56"/>
    </row>
    <row r="76124" spans="1:31" x14ac:dyDescent="0.25">
      <c r="A76124" s="41">
        <v>0</v>
      </c>
      <c r="C76124" s="56"/>
      <c r="AC76124" s="56"/>
      <c r="AD76124" s="56"/>
      <c r="AE76124" s="56"/>
    </row>
    <row r="76125" spans="1:31" x14ac:dyDescent="0.25">
      <c r="A76125" s="41">
        <v>0</v>
      </c>
      <c r="C76125" s="56"/>
      <c r="AC76125" s="56"/>
      <c r="AD76125" s="56"/>
      <c r="AE76125" s="56"/>
    </row>
    <row r="76126" spans="1:31" x14ac:dyDescent="0.25">
      <c r="A76126" s="41">
        <v>0</v>
      </c>
      <c r="C76126" s="56"/>
      <c r="AC76126" s="56"/>
      <c r="AD76126" s="56"/>
      <c r="AE76126" s="56"/>
    </row>
    <row r="76127" spans="1:31" x14ac:dyDescent="0.25">
      <c r="A76127" s="41">
        <v>0</v>
      </c>
      <c r="C76127" s="56"/>
      <c r="AC76127" s="56"/>
      <c r="AD76127" s="56"/>
      <c r="AE76127" s="56"/>
    </row>
    <row r="76128" spans="1:31" x14ac:dyDescent="0.25">
      <c r="A76128" s="41">
        <v>0</v>
      </c>
      <c r="C76128" s="56"/>
      <c r="AC76128" s="56"/>
      <c r="AD76128" s="56"/>
      <c r="AE76128" s="56"/>
    </row>
    <row r="76129" spans="1:31" x14ac:dyDescent="0.25">
      <c r="A76129" s="41">
        <v>0</v>
      </c>
      <c r="C76129" s="56"/>
      <c r="AC76129" s="56"/>
      <c r="AD76129" s="56"/>
      <c r="AE76129" s="56"/>
    </row>
    <row r="76130" spans="1:31" x14ac:dyDescent="0.25">
      <c r="A76130" s="41">
        <v>0</v>
      </c>
      <c r="C76130" s="56"/>
      <c r="AC76130" s="56"/>
      <c r="AD76130" s="56"/>
      <c r="AE76130" s="56"/>
    </row>
    <row r="76131" spans="1:31" x14ac:dyDescent="0.25">
      <c r="A76131" s="41">
        <v>0</v>
      </c>
      <c r="C76131" s="56"/>
      <c r="AC76131" s="56"/>
      <c r="AD76131" s="56"/>
      <c r="AE76131" s="56"/>
    </row>
    <row r="76132" spans="1:31" x14ac:dyDescent="0.25">
      <c r="A76132" s="41">
        <v>0</v>
      </c>
      <c r="C76132" s="56"/>
      <c r="AC76132" s="56"/>
      <c r="AD76132" s="56"/>
      <c r="AE76132" s="56"/>
    </row>
    <row r="76133" spans="1:31" x14ac:dyDescent="0.25">
      <c r="A76133" s="41">
        <v>0</v>
      </c>
      <c r="C76133" s="56"/>
      <c r="AC76133" s="56"/>
      <c r="AD76133" s="56"/>
      <c r="AE76133" s="56"/>
    </row>
    <row r="76134" spans="1:31" x14ac:dyDescent="0.25">
      <c r="A76134" s="41">
        <v>0</v>
      </c>
      <c r="C76134" s="56"/>
      <c r="AC76134" s="56"/>
      <c r="AD76134" s="56"/>
      <c r="AE76134" s="56"/>
    </row>
    <row r="76135" spans="1:31" x14ac:dyDescent="0.25">
      <c r="A76135" s="41">
        <v>0</v>
      </c>
      <c r="C76135" s="56"/>
      <c r="AC76135" s="56"/>
      <c r="AD76135" s="56"/>
      <c r="AE76135" s="56"/>
    </row>
    <row r="76136" spans="1:31" x14ac:dyDescent="0.25">
      <c r="A76136" s="41">
        <v>0</v>
      </c>
      <c r="C76136" s="56"/>
      <c r="AC76136" s="56"/>
      <c r="AD76136" s="56"/>
      <c r="AE76136" s="56"/>
    </row>
    <row r="76137" spans="1:31" x14ac:dyDescent="0.25">
      <c r="A76137" s="41">
        <v>0</v>
      </c>
      <c r="C76137" s="56"/>
      <c r="AC76137" s="56"/>
      <c r="AD76137" s="56"/>
      <c r="AE76137" s="56"/>
    </row>
    <row r="76138" spans="1:31" x14ac:dyDescent="0.25">
      <c r="A76138" s="41">
        <v>0</v>
      </c>
      <c r="C76138" s="56"/>
      <c r="AC76138" s="56"/>
      <c r="AD76138" s="56"/>
      <c r="AE76138" s="56"/>
    </row>
    <row r="76139" spans="1:31" x14ac:dyDescent="0.25">
      <c r="A76139" s="41">
        <v>0</v>
      </c>
      <c r="C76139" s="56"/>
      <c r="AC76139" s="56"/>
      <c r="AD76139" s="56"/>
      <c r="AE76139" s="56"/>
    </row>
    <row r="76140" spans="1:31" x14ac:dyDescent="0.25">
      <c r="A76140" s="41">
        <v>0</v>
      </c>
      <c r="C76140" s="56"/>
      <c r="AC76140" s="56"/>
      <c r="AD76140" s="56"/>
      <c r="AE76140" s="56"/>
    </row>
    <row r="76141" spans="1:31" x14ac:dyDescent="0.25">
      <c r="A76141" s="41">
        <v>0</v>
      </c>
      <c r="C76141" s="56"/>
      <c r="AC76141" s="56"/>
      <c r="AD76141" s="56"/>
      <c r="AE76141" s="56"/>
    </row>
    <row r="76142" spans="1:31" x14ac:dyDescent="0.25">
      <c r="A76142" s="41">
        <v>0</v>
      </c>
      <c r="C76142" s="56"/>
      <c r="AC76142" s="56"/>
      <c r="AD76142" s="56"/>
      <c r="AE76142" s="56"/>
    </row>
    <row r="76143" spans="1:31" x14ac:dyDescent="0.25">
      <c r="A76143" s="41">
        <v>0</v>
      </c>
      <c r="C76143" s="56"/>
      <c r="AC76143" s="56"/>
      <c r="AD76143" s="56"/>
      <c r="AE76143" s="56"/>
    </row>
    <row r="76144" spans="1:31" x14ac:dyDescent="0.25">
      <c r="A76144" s="41">
        <v>0</v>
      </c>
      <c r="C76144" s="56"/>
      <c r="AC76144" s="56"/>
      <c r="AD76144" s="56"/>
      <c r="AE76144" s="56"/>
    </row>
    <row r="76145" spans="1:31" x14ac:dyDescent="0.25">
      <c r="A76145" s="41">
        <v>0</v>
      </c>
      <c r="C76145" s="56"/>
      <c r="AC76145" s="56"/>
      <c r="AD76145" s="56"/>
      <c r="AE76145" s="56"/>
    </row>
    <row r="76146" spans="1:31" x14ac:dyDescent="0.25">
      <c r="A76146" s="41">
        <v>0</v>
      </c>
      <c r="C76146" s="56"/>
      <c r="AC76146" s="56"/>
      <c r="AD76146" s="56"/>
      <c r="AE76146" s="56"/>
    </row>
    <row r="76147" spans="1:31" x14ac:dyDescent="0.25">
      <c r="A76147" s="41">
        <v>0</v>
      </c>
      <c r="C76147" s="56"/>
      <c r="AC76147" s="56"/>
      <c r="AD76147" s="56"/>
      <c r="AE76147" s="56"/>
    </row>
    <row r="76148" spans="1:31" x14ac:dyDescent="0.25">
      <c r="A76148" s="41">
        <v>0</v>
      </c>
      <c r="C76148" s="56"/>
      <c r="AC76148" s="56"/>
      <c r="AD76148" s="56"/>
      <c r="AE76148" s="56"/>
    </row>
    <row r="76149" spans="1:31" x14ac:dyDescent="0.25">
      <c r="A76149" s="41">
        <v>0</v>
      </c>
      <c r="C76149" s="56"/>
      <c r="AC76149" s="56"/>
      <c r="AD76149" s="56"/>
      <c r="AE76149" s="56"/>
    </row>
    <row r="76150" spans="1:31" x14ac:dyDescent="0.25">
      <c r="A76150" s="41">
        <v>0</v>
      </c>
      <c r="C76150" s="56"/>
      <c r="AC76150" s="56"/>
      <c r="AD76150" s="56"/>
      <c r="AE76150" s="56"/>
    </row>
    <row r="76151" spans="1:31" x14ac:dyDescent="0.25">
      <c r="A76151" s="41">
        <v>0</v>
      </c>
      <c r="C76151" s="56"/>
      <c r="AC76151" s="56"/>
      <c r="AD76151" s="56"/>
      <c r="AE76151" s="56"/>
    </row>
    <row r="76152" spans="1:31" x14ac:dyDescent="0.25">
      <c r="A76152" s="41">
        <v>0</v>
      </c>
      <c r="C76152" s="56"/>
      <c r="AC76152" s="56"/>
      <c r="AD76152" s="56"/>
      <c r="AE76152" s="56"/>
    </row>
    <row r="76153" spans="1:31" x14ac:dyDescent="0.25">
      <c r="A76153" s="41">
        <v>0</v>
      </c>
      <c r="C76153" s="56"/>
      <c r="AC76153" s="56"/>
      <c r="AD76153" s="56"/>
      <c r="AE76153" s="56"/>
    </row>
    <row r="76154" spans="1:31" x14ac:dyDescent="0.25">
      <c r="A76154" s="41">
        <v>0</v>
      </c>
      <c r="C76154" s="56"/>
      <c r="AC76154" s="56"/>
      <c r="AD76154" s="56"/>
      <c r="AE76154" s="56"/>
    </row>
    <row r="76155" spans="1:31" x14ac:dyDescent="0.25">
      <c r="A76155" s="41">
        <v>0</v>
      </c>
      <c r="C76155" s="56"/>
      <c r="AC76155" s="56"/>
      <c r="AD76155" s="56"/>
      <c r="AE76155" s="56"/>
    </row>
    <row r="76156" spans="1:31" x14ac:dyDescent="0.25">
      <c r="A76156" s="41">
        <v>0</v>
      </c>
      <c r="C76156" s="56"/>
      <c r="AC76156" s="56"/>
      <c r="AD76156" s="56"/>
      <c r="AE76156" s="56"/>
    </row>
    <row r="76157" spans="1:31" x14ac:dyDescent="0.25">
      <c r="A76157" s="41">
        <v>0</v>
      </c>
      <c r="C76157" s="56"/>
      <c r="AC76157" s="56"/>
      <c r="AD76157" s="56"/>
      <c r="AE76157" s="56"/>
    </row>
    <row r="76158" spans="1:31" x14ac:dyDescent="0.25">
      <c r="A76158" s="41">
        <v>0</v>
      </c>
      <c r="C76158" s="56"/>
      <c r="AC76158" s="56"/>
      <c r="AD76158" s="56"/>
      <c r="AE76158" s="56"/>
    </row>
    <row r="76159" spans="1:31" x14ac:dyDescent="0.25">
      <c r="A76159" s="41">
        <v>0</v>
      </c>
      <c r="C76159" s="56"/>
      <c r="AC76159" s="56"/>
      <c r="AD76159" s="56"/>
      <c r="AE76159" s="56"/>
    </row>
    <row r="76160" spans="1:31" x14ac:dyDescent="0.25">
      <c r="A76160" s="41">
        <v>0</v>
      </c>
      <c r="C76160" s="56"/>
      <c r="AC76160" s="56"/>
      <c r="AD76160" s="56"/>
      <c r="AE76160" s="56"/>
    </row>
    <row r="76161" spans="1:31" x14ac:dyDescent="0.25">
      <c r="A76161" s="41">
        <v>0</v>
      </c>
      <c r="C76161" s="56"/>
      <c r="AC76161" s="56"/>
      <c r="AD76161" s="56"/>
      <c r="AE76161" s="56"/>
    </row>
    <row r="76162" spans="1:31" x14ac:dyDescent="0.25">
      <c r="A76162" s="41">
        <v>0</v>
      </c>
      <c r="C76162" s="56"/>
      <c r="AC76162" s="56"/>
      <c r="AD76162" s="56"/>
      <c r="AE76162" s="56"/>
    </row>
    <row r="76163" spans="1:31" x14ac:dyDescent="0.25">
      <c r="A76163" s="41">
        <v>0</v>
      </c>
      <c r="C76163" s="56"/>
      <c r="AC76163" s="56"/>
      <c r="AD76163" s="56"/>
      <c r="AE76163" s="56"/>
    </row>
    <row r="76164" spans="1:31" x14ac:dyDescent="0.25">
      <c r="A76164" s="41">
        <v>0</v>
      </c>
      <c r="C76164" s="56"/>
      <c r="AC76164" s="56"/>
      <c r="AD76164" s="56"/>
      <c r="AE76164" s="56"/>
    </row>
    <row r="76165" spans="1:31" x14ac:dyDescent="0.25">
      <c r="A76165" s="41">
        <v>0</v>
      </c>
      <c r="C76165" s="56"/>
      <c r="AC76165" s="56"/>
      <c r="AD76165" s="56"/>
      <c r="AE76165" s="56"/>
    </row>
    <row r="76166" spans="1:31" x14ac:dyDescent="0.25">
      <c r="A76166" s="41">
        <v>0</v>
      </c>
      <c r="C76166" s="56"/>
      <c r="AC76166" s="56"/>
      <c r="AD76166" s="56"/>
      <c r="AE76166" s="56"/>
    </row>
    <row r="76167" spans="1:31" x14ac:dyDescent="0.25">
      <c r="A76167" s="41">
        <v>0</v>
      </c>
      <c r="C76167" s="56"/>
      <c r="AC76167" s="56"/>
      <c r="AD76167" s="56"/>
      <c r="AE76167" s="56"/>
    </row>
    <row r="76168" spans="1:31" x14ac:dyDescent="0.25">
      <c r="A76168" s="41">
        <v>0</v>
      </c>
      <c r="C76168" s="56"/>
      <c r="AC76168" s="56"/>
      <c r="AD76168" s="56"/>
      <c r="AE76168" s="56"/>
    </row>
    <row r="76169" spans="1:31" x14ac:dyDescent="0.25">
      <c r="A76169" s="41">
        <v>0</v>
      </c>
      <c r="C76169" s="56"/>
      <c r="AC76169" s="56"/>
      <c r="AD76169" s="56"/>
      <c r="AE76169" s="56"/>
    </row>
    <row r="76170" spans="1:31" x14ac:dyDescent="0.25">
      <c r="A76170" s="41">
        <v>0</v>
      </c>
      <c r="C76170" s="56"/>
      <c r="AC76170" s="56"/>
      <c r="AD76170" s="56"/>
      <c r="AE76170" s="56"/>
    </row>
    <row r="76171" spans="1:31" x14ac:dyDescent="0.25">
      <c r="A76171" s="41">
        <v>0</v>
      </c>
      <c r="C76171" s="56"/>
      <c r="AC76171" s="56"/>
      <c r="AD76171" s="56"/>
      <c r="AE76171" s="56"/>
    </row>
    <row r="76172" spans="1:31" x14ac:dyDescent="0.25">
      <c r="A76172" s="41">
        <v>0</v>
      </c>
      <c r="C76172" s="56"/>
      <c r="AC76172" s="56"/>
      <c r="AD76172" s="56"/>
      <c r="AE76172" s="56"/>
    </row>
    <row r="76173" spans="1:31" x14ac:dyDescent="0.25">
      <c r="A76173" s="41">
        <v>0</v>
      </c>
      <c r="C76173" s="56"/>
      <c r="AC76173" s="56"/>
      <c r="AD76173" s="56"/>
      <c r="AE76173" s="56"/>
    </row>
    <row r="76174" spans="1:31" x14ac:dyDescent="0.25">
      <c r="A76174" s="41">
        <v>0</v>
      </c>
      <c r="C76174" s="56"/>
      <c r="AC76174" s="56"/>
      <c r="AD76174" s="56"/>
      <c r="AE76174" s="56"/>
    </row>
    <row r="76175" spans="1:31" x14ac:dyDescent="0.25">
      <c r="A76175" s="41">
        <v>0</v>
      </c>
      <c r="C76175" s="56"/>
      <c r="AC76175" s="56"/>
      <c r="AD76175" s="56"/>
      <c r="AE76175" s="56"/>
    </row>
    <row r="76176" spans="1:31" x14ac:dyDescent="0.25">
      <c r="A76176" s="41">
        <v>0</v>
      </c>
      <c r="C76176" s="56"/>
      <c r="AC76176" s="56"/>
      <c r="AD76176" s="56"/>
      <c r="AE76176" s="56"/>
    </row>
    <row r="76177" spans="1:31" x14ac:dyDescent="0.25">
      <c r="A76177" s="41">
        <v>0</v>
      </c>
      <c r="C76177" s="56"/>
      <c r="AC76177" s="56"/>
      <c r="AD76177" s="56"/>
      <c r="AE76177" s="56"/>
    </row>
    <row r="76178" spans="1:31" x14ac:dyDescent="0.25">
      <c r="A76178" s="41">
        <v>0</v>
      </c>
      <c r="C76178" s="56"/>
      <c r="AC76178" s="56"/>
      <c r="AD76178" s="56"/>
      <c r="AE76178" s="56"/>
    </row>
    <row r="76179" spans="1:31" x14ac:dyDescent="0.25">
      <c r="A76179" s="41">
        <v>0</v>
      </c>
      <c r="C76179" s="56"/>
      <c r="AC76179" s="56"/>
      <c r="AD76179" s="56"/>
      <c r="AE76179" s="56"/>
    </row>
    <row r="76180" spans="1:31" x14ac:dyDescent="0.25">
      <c r="A76180" s="41">
        <v>0</v>
      </c>
      <c r="C76180" s="56"/>
      <c r="AC76180" s="56"/>
      <c r="AD76180" s="56"/>
      <c r="AE76180" s="56"/>
    </row>
    <row r="76181" spans="1:31" x14ac:dyDescent="0.25">
      <c r="A76181" s="41">
        <v>0</v>
      </c>
      <c r="C76181" s="56"/>
      <c r="AC76181" s="56"/>
      <c r="AD76181" s="56"/>
      <c r="AE76181" s="56"/>
    </row>
    <row r="76182" spans="1:31" x14ac:dyDescent="0.25">
      <c r="A76182" s="41">
        <v>0</v>
      </c>
      <c r="C76182" s="56"/>
      <c r="AC76182" s="56"/>
      <c r="AD76182" s="56"/>
      <c r="AE76182" s="56"/>
    </row>
    <row r="76183" spans="1:31" x14ac:dyDescent="0.25">
      <c r="A76183" s="41">
        <v>0</v>
      </c>
      <c r="C76183" s="56"/>
      <c r="AC76183" s="56"/>
      <c r="AD76183" s="56"/>
      <c r="AE76183" s="56"/>
    </row>
    <row r="76184" spans="1:31" x14ac:dyDescent="0.25">
      <c r="A76184" s="41">
        <v>0</v>
      </c>
      <c r="C76184" s="56"/>
      <c r="AC76184" s="56"/>
      <c r="AD76184" s="56"/>
      <c r="AE76184" s="56"/>
    </row>
    <row r="76185" spans="1:31" x14ac:dyDescent="0.25">
      <c r="A76185" s="41">
        <v>0</v>
      </c>
      <c r="C76185" s="56"/>
      <c r="AC76185" s="56"/>
      <c r="AD76185" s="56"/>
      <c r="AE76185" s="56"/>
    </row>
    <row r="76186" spans="1:31" x14ac:dyDescent="0.25">
      <c r="A76186" s="41">
        <v>0</v>
      </c>
      <c r="C76186" s="56"/>
      <c r="AC76186" s="56"/>
      <c r="AD76186" s="56"/>
      <c r="AE76186" s="56"/>
    </row>
    <row r="76187" spans="1:31" x14ac:dyDescent="0.25">
      <c r="A76187" s="41">
        <v>0</v>
      </c>
      <c r="C76187" s="56"/>
      <c r="AC76187" s="56"/>
      <c r="AD76187" s="56"/>
      <c r="AE76187" s="56"/>
    </row>
    <row r="76188" spans="1:31" x14ac:dyDescent="0.25">
      <c r="A76188" s="41">
        <v>0</v>
      </c>
      <c r="C76188" s="56"/>
      <c r="AC76188" s="56"/>
      <c r="AD76188" s="56"/>
      <c r="AE76188" s="56"/>
    </row>
    <row r="76189" spans="1:31" x14ac:dyDescent="0.25">
      <c r="A76189" s="41">
        <v>0</v>
      </c>
      <c r="C76189" s="56"/>
      <c r="AC76189" s="56"/>
      <c r="AD76189" s="56"/>
      <c r="AE76189" s="56"/>
    </row>
    <row r="76190" spans="1:31" x14ac:dyDescent="0.25">
      <c r="A76190" s="41">
        <v>0</v>
      </c>
      <c r="C76190" s="56"/>
      <c r="AC76190" s="56"/>
      <c r="AD76190" s="56"/>
      <c r="AE76190" s="56"/>
    </row>
    <row r="76191" spans="1:31" x14ac:dyDescent="0.25">
      <c r="A76191" s="41">
        <v>0</v>
      </c>
      <c r="C76191" s="56"/>
      <c r="AC76191" s="56"/>
      <c r="AD76191" s="56"/>
      <c r="AE76191" s="56"/>
    </row>
    <row r="76192" spans="1:31" x14ac:dyDescent="0.25">
      <c r="A76192" s="41">
        <v>0</v>
      </c>
      <c r="C76192" s="56"/>
      <c r="AC76192" s="56"/>
      <c r="AD76192" s="56"/>
      <c r="AE76192" s="56"/>
    </row>
    <row r="76193" spans="1:31" x14ac:dyDescent="0.25">
      <c r="A76193" s="41">
        <v>0</v>
      </c>
      <c r="C76193" s="56"/>
      <c r="AC76193" s="56"/>
      <c r="AD76193" s="56"/>
      <c r="AE76193" s="56"/>
    </row>
    <row r="76194" spans="1:31" x14ac:dyDescent="0.25">
      <c r="A76194" s="41">
        <v>0</v>
      </c>
      <c r="C76194" s="56"/>
      <c r="AC76194" s="56"/>
      <c r="AD76194" s="56"/>
      <c r="AE76194" s="56"/>
    </row>
    <row r="76195" spans="1:31" x14ac:dyDescent="0.25">
      <c r="A76195" s="41">
        <v>0</v>
      </c>
      <c r="C76195" s="56"/>
      <c r="AC76195" s="56"/>
      <c r="AD76195" s="56"/>
      <c r="AE76195" s="56"/>
    </row>
    <row r="76196" spans="1:31" x14ac:dyDescent="0.25">
      <c r="A76196" s="41">
        <v>0</v>
      </c>
      <c r="C76196" s="56"/>
      <c r="AC76196" s="56"/>
      <c r="AD76196" s="56"/>
      <c r="AE76196" s="56"/>
    </row>
    <row r="76197" spans="1:31" x14ac:dyDescent="0.25">
      <c r="A76197" s="41">
        <v>0</v>
      </c>
      <c r="C76197" s="56"/>
      <c r="AC76197" s="56"/>
      <c r="AD76197" s="56"/>
      <c r="AE76197" s="56"/>
    </row>
    <row r="76198" spans="1:31" x14ac:dyDescent="0.25">
      <c r="A76198" s="41">
        <v>0</v>
      </c>
      <c r="C76198" s="56"/>
      <c r="AC76198" s="56"/>
      <c r="AD76198" s="56"/>
      <c r="AE76198" s="56"/>
    </row>
    <row r="76199" spans="1:31" x14ac:dyDescent="0.25">
      <c r="A76199" s="41">
        <v>0</v>
      </c>
      <c r="C76199" s="56"/>
      <c r="AC76199" s="56"/>
      <c r="AD76199" s="56"/>
      <c r="AE76199" s="56"/>
    </row>
    <row r="76200" spans="1:31" x14ac:dyDescent="0.25">
      <c r="A76200" s="41">
        <v>0</v>
      </c>
      <c r="C76200" s="56"/>
      <c r="AC76200" s="56"/>
      <c r="AD76200" s="56"/>
      <c r="AE76200" s="56"/>
    </row>
    <row r="76201" spans="1:31" x14ac:dyDescent="0.25">
      <c r="A76201" s="41">
        <v>0</v>
      </c>
      <c r="C76201" s="56"/>
      <c r="AC76201" s="56"/>
      <c r="AD76201" s="56"/>
      <c r="AE76201" s="56"/>
    </row>
    <row r="76202" spans="1:31" x14ac:dyDescent="0.25">
      <c r="A76202" s="41">
        <v>0</v>
      </c>
      <c r="C76202" s="56"/>
      <c r="AC76202" s="56"/>
      <c r="AD76202" s="56"/>
      <c r="AE76202" s="56"/>
    </row>
    <row r="76203" spans="1:31" x14ac:dyDescent="0.25">
      <c r="A76203" s="41">
        <v>0</v>
      </c>
      <c r="C76203" s="56"/>
      <c r="AC76203" s="56"/>
      <c r="AD76203" s="56"/>
      <c r="AE76203" s="56"/>
    </row>
    <row r="76204" spans="1:31" x14ac:dyDescent="0.25">
      <c r="A76204" s="41">
        <v>0</v>
      </c>
      <c r="C76204" s="56"/>
      <c r="AC76204" s="56"/>
      <c r="AD76204" s="56"/>
      <c r="AE76204" s="56"/>
    </row>
    <row r="76205" spans="1:31" x14ac:dyDescent="0.25">
      <c r="A76205" s="41">
        <v>0</v>
      </c>
      <c r="C76205" s="56"/>
      <c r="AC76205" s="56"/>
      <c r="AD76205" s="56"/>
      <c r="AE76205" s="56"/>
    </row>
    <row r="76206" spans="1:31" x14ac:dyDescent="0.25">
      <c r="A76206" s="41">
        <v>0</v>
      </c>
      <c r="C76206" s="56"/>
      <c r="AC76206" s="56"/>
      <c r="AD76206" s="56"/>
      <c r="AE76206" s="56"/>
    </row>
    <row r="76207" spans="1:31" x14ac:dyDescent="0.25">
      <c r="A76207" s="41">
        <v>0</v>
      </c>
      <c r="C76207" s="56"/>
      <c r="AC76207" s="56"/>
      <c r="AD76207" s="56"/>
      <c r="AE76207" s="56"/>
    </row>
    <row r="76208" spans="1:31" x14ac:dyDescent="0.25">
      <c r="A76208" s="41">
        <v>0</v>
      </c>
      <c r="C76208" s="56"/>
      <c r="AC76208" s="56"/>
      <c r="AD76208" s="56"/>
      <c r="AE76208" s="56"/>
    </row>
    <row r="76209" spans="1:31" x14ac:dyDescent="0.25">
      <c r="A76209" s="41">
        <v>0</v>
      </c>
      <c r="C76209" s="56"/>
      <c r="AC76209" s="56"/>
      <c r="AD76209" s="56"/>
      <c r="AE76209" s="56"/>
    </row>
    <row r="76210" spans="1:31" x14ac:dyDescent="0.25">
      <c r="A76210" s="41">
        <v>0</v>
      </c>
      <c r="C76210" s="56"/>
      <c r="AC76210" s="56"/>
      <c r="AD76210" s="56"/>
      <c r="AE76210" s="56"/>
    </row>
    <row r="76211" spans="1:31" x14ac:dyDescent="0.25">
      <c r="A76211" s="41">
        <v>0</v>
      </c>
      <c r="C76211" s="56"/>
      <c r="AC76211" s="56"/>
      <c r="AD76211" s="56"/>
      <c r="AE76211" s="56"/>
    </row>
    <row r="76212" spans="1:31" x14ac:dyDescent="0.25">
      <c r="A76212" s="41">
        <v>0</v>
      </c>
      <c r="C76212" s="56"/>
      <c r="AC76212" s="56"/>
      <c r="AD76212" s="56"/>
      <c r="AE76212" s="56"/>
    </row>
    <row r="76213" spans="1:31" x14ac:dyDescent="0.25">
      <c r="A76213" s="41">
        <v>0</v>
      </c>
      <c r="C76213" s="56"/>
      <c r="AC76213" s="56"/>
      <c r="AD76213" s="56"/>
      <c r="AE76213" s="56"/>
    </row>
    <row r="76214" spans="1:31" x14ac:dyDescent="0.25">
      <c r="A76214" s="41">
        <v>0</v>
      </c>
      <c r="C76214" s="56"/>
      <c r="AC76214" s="56"/>
      <c r="AD76214" s="56"/>
      <c r="AE76214" s="56"/>
    </row>
    <row r="76215" spans="1:31" x14ac:dyDescent="0.25">
      <c r="A76215" s="41">
        <v>0</v>
      </c>
      <c r="C76215" s="56"/>
      <c r="AC76215" s="56"/>
      <c r="AD76215" s="56"/>
      <c r="AE76215" s="56"/>
    </row>
    <row r="76216" spans="1:31" x14ac:dyDescent="0.25">
      <c r="A76216" s="41">
        <v>0</v>
      </c>
      <c r="C76216" s="56"/>
      <c r="AC76216" s="56"/>
      <c r="AD76216" s="56"/>
      <c r="AE76216" s="56"/>
    </row>
    <row r="76217" spans="1:31" x14ac:dyDescent="0.25">
      <c r="A76217" s="41">
        <v>0</v>
      </c>
      <c r="C76217" s="56"/>
      <c r="AC76217" s="56"/>
      <c r="AD76217" s="56"/>
      <c r="AE76217" s="56"/>
    </row>
    <row r="76218" spans="1:31" x14ac:dyDescent="0.25">
      <c r="A76218" s="41">
        <v>0</v>
      </c>
      <c r="C76218" s="56"/>
      <c r="AC76218" s="56"/>
      <c r="AD76218" s="56"/>
      <c r="AE76218" s="56"/>
    </row>
    <row r="76219" spans="1:31" x14ac:dyDescent="0.25">
      <c r="A76219" s="41">
        <v>0</v>
      </c>
      <c r="C76219" s="56"/>
      <c r="AC76219" s="56"/>
      <c r="AD76219" s="56"/>
      <c r="AE76219" s="56"/>
    </row>
    <row r="76220" spans="1:31" x14ac:dyDescent="0.25">
      <c r="A76220" s="41">
        <v>0</v>
      </c>
      <c r="C76220" s="56"/>
      <c r="AC76220" s="56"/>
      <c r="AD76220" s="56"/>
      <c r="AE76220" s="56"/>
    </row>
    <row r="76221" spans="1:31" x14ac:dyDescent="0.25">
      <c r="A76221" s="41">
        <v>0</v>
      </c>
      <c r="C76221" s="56"/>
      <c r="AC76221" s="56"/>
      <c r="AD76221" s="56"/>
      <c r="AE76221" s="56"/>
    </row>
    <row r="76222" spans="1:31" x14ac:dyDescent="0.25">
      <c r="A76222" s="41">
        <v>0</v>
      </c>
      <c r="C76222" s="56"/>
      <c r="AC76222" s="56"/>
      <c r="AD76222" s="56"/>
      <c r="AE76222" s="56"/>
    </row>
    <row r="76223" spans="1:31" x14ac:dyDescent="0.25">
      <c r="A76223" s="41">
        <v>0</v>
      </c>
      <c r="C76223" s="56"/>
      <c r="AC76223" s="56"/>
      <c r="AD76223" s="56"/>
      <c r="AE76223" s="56"/>
    </row>
    <row r="76224" spans="1:31" x14ac:dyDescent="0.25">
      <c r="A76224" s="41">
        <v>0</v>
      </c>
      <c r="C76224" s="56"/>
      <c r="AC76224" s="56"/>
      <c r="AD76224" s="56"/>
      <c r="AE76224" s="56"/>
    </row>
    <row r="76225" spans="1:31" x14ac:dyDescent="0.25">
      <c r="A76225" s="41">
        <v>0</v>
      </c>
      <c r="C76225" s="56"/>
      <c r="AC76225" s="56"/>
      <c r="AD76225" s="56"/>
      <c r="AE76225" s="56"/>
    </row>
    <row r="76226" spans="1:31" x14ac:dyDescent="0.25">
      <c r="A76226" s="41">
        <v>0</v>
      </c>
      <c r="C76226" s="56"/>
      <c r="AC76226" s="56"/>
      <c r="AD76226" s="56"/>
      <c r="AE76226" s="56"/>
    </row>
    <row r="76227" spans="1:31" x14ac:dyDescent="0.25">
      <c r="A76227" s="41">
        <v>0</v>
      </c>
      <c r="C76227" s="56"/>
      <c r="AC76227" s="56"/>
      <c r="AD76227" s="56"/>
      <c r="AE76227" s="56"/>
    </row>
    <row r="76228" spans="1:31" x14ac:dyDescent="0.25">
      <c r="A76228" s="41">
        <v>0</v>
      </c>
      <c r="C76228" s="56"/>
      <c r="AC76228" s="56"/>
      <c r="AD76228" s="56"/>
      <c r="AE76228" s="56"/>
    </row>
    <row r="76229" spans="1:31" x14ac:dyDescent="0.25">
      <c r="A76229" s="41">
        <v>0</v>
      </c>
      <c r="C76229" s="56"/>
      <c r="AC76229" s="56"/>
      <c r="AD76229" s="56"/>
      <c r="AE76229" s="56"/>
    </row>
    <row r="76230" spans="1:31" x14ac:dyDescent="0.25">
      <c r="A76230" s="41">
        <v>0</v>
      </c>
      <c r="C76230" s="56"/>
      <c r="AC76230" s="56"/>
      <c r="AD76230" s="56"/>
      <c r="AE76230" s="56"/>
    </row>
    <row r="76231" spans="1:31" x14ac:dyDescent="0.25">
      <c r="A76231" s="41">
        <v>0</v>
      </c>
      <c r="C76231" s="56"/>
      <c r="AC76231" s="56"/>
      <c r="AD76231" s="56"/>
      <c r="AE76231" s="56"/>
    </row>
    <row r="76232" spans="1:31" x14ac:dyDescent="0.25">
      <c r="A76232" s="41">
        <v>0</v>
      </c>
      <c r="C76232" s="56"/>
      <c r="AC76232" s="56"/>
      <c r="AD76232" s="56"/>
      <c r="AE76232" s="56"/>
    </row>
    <row r="76233" spans="1:31" x14ac:dyDescent="0.25">
      <c r="A76233" s="41">
        <v>0</v>
      </c>
      <c r="C76233" s="56"/>
      <c r="AC76233" s="56"/>
      <c r="AD76233" s="56"/>
      <c r="AE76233" s="56"/>
    </row>
    <row r="76234" spans="1:31" x14ac:dyDescent="0.25">
      <c r="A76234" s="41">
        <v>0</v>
      </c>
      <c r="C76234" s="56"/>
      <c r="AC76234" s="56"/>
      <c r="AD76234" s="56"/>
      <c r="AE76234" s="56"/>
    </row>
    <row r="76235" spans="1:31" x14ac:dyDescent="0.25">
      <c r="A76235" s="41">
        <v>0</v>
      </c>
      <c r="C76235" s="56"/>
      <c r="AC76235" s="56"/>
      <c r="AD76235" s="56"/>
      <c r="AE76235" s="56"/>
    </row>
    <row r="76236" spans="1:31" x14ac:dyDescent="0.25">
      <c r="A76236" s="41">
        <v>0</v>
      </c>
      <c r="C76236" s="56"/>
      <c r="AC76236" s="56"/>
      <c r="AD76236" s="56"/>
      <c r="AE76236" s="56"/>
    </row>
    <row r="76237" spans="1:31" x14ac:dyDescent="0.25">
      <c r="A76237" s="41">
        <v>0</v>
      </c>
      <c r="C76237" s="56"/>
      <c r="AC76237" s="56"/>
      <c r="AD76237" s="56"/>
      <c r="AE76237" s="56"/>
    </row>
    <row r="76238" spans="1:31" x14ac:dyDescent="0.25">
      <c r="A76238" s="41">
        <v>0</v>
      </c>
      <c r="C76238" s="56"/>
      <c r="AC76238" s="56"/>
      <c r="AD76238" s="56"/>
      <c r="AE76238" s="56"/>
    </row>
    <row r="76239" spans="1:31" x14ac:dyDescent="0.25">
      <c r="A76239" s="41">
        <v>0</v>
      </c>
      <c r="C76239" s="56"/>
      <c r="AC76239" s="56"/>
      <c r="AD76239" s="56"/>
      <c r="AE76239" s="56"/>
    </row>
    <row r="76240" spans="1:31" x14ac:dyDescent="0.25">
      <c r="A76240" s="41">
        <v>0</v>
      </c>
      <c r="C76240" s="56"/>
      <c r="AC76240" s="56"/>
      <c r="AD76240" s="56"/>
      <c r="AE76240" s="56"/>
    </row>
    <row r="76241" spans="1:31" x14ac:dyDescent="0.25">
      <c r="A76241" s="41">
        <v>0</v>
      </c>
      <c r="C76241" s="56"/>
      <c r="AC76241" s="56"/>
      <c r="AD76241" s="56"/>
      <c r="AE76241" s="56"/>
    </row>
    <row r="76242" spans="1:31" x14ac:dyDescent="0.25">
      <c r="A76242" s="41">
        <v>0</v>
      </c>
      <c r="C76242" s="56"/>
      <c r="AC76242" s="56"/>
      <c r="AD76242" s="56"/>
      <c r="AE76242" s="56"/>
    </row>
    <row r="76243" spans="1:31" x14ac:dyDescent="0.25">
      <c r="A76243" s="41">
        <v>0</v>
      </c>
      <c r="C76243" s="56"/>
      <c r="AC76243" s="56"/>
      <c r="AD76243" s="56"/>
      <c r="AE76243" s="56"/>
    </row>
    <row r="76244" spans="1:31" x14ac:dyDescent="0.25">
      <c r="A76244" s="41">
        <v>0</v>
      </c>
      <c r="C76244" s="56"/>
      <c r="AC76244" s="56"/>
      <c r="AD76244" s="56"/>
      <c r="AE76244" s="56"/>
    </row>
    <row r="76245" spans="1:31" x14ac:dyDescent="0.25">
      <c r="A76245" s="41">
        <v>0</v>
      </c>
      <c r="C76245" s="56"/>
      <c r="AC76245" s="56"/>
      <c r="AD76245" s="56"/>
      <c r="AE76245" s="56"/>
    </row>
    <row r="76246" spans="1:31" x14ac:dyDescent="0.25">
      <c r="A76246" s="41">
        <v>0</v>
      </c>
      <c r="C76246" s="56"/>
      <c r="AC76246" s="56"/>
      <c r="AD76246" s="56"/>
      <c r="AE76246" s="56"/>
    </row>
    <row r="76247" spans="1:31" x14ac:dyDescent="0.25">
      <c r="A76247" s="41">
        <v>0</v>
      </c>
      <c r="C76247" s="56"/>
      <c r="AC76247" s="56"/>
      <c r="AD76247" s="56"/>
      <c r="AE76247" s="56"/>
    </row>
    <row r="76248" spans="1:31" x14ac:dyDescent="0.25">
      <c r="A76248" s="41">
        <v>0</v>
      </c>
      <c r="C76248" s="56"/>
      <c r="AC76248" s="56"/>
      <c r="AD76248" s="56"/>
      <c r="AE76248" s="56"/>
    </row>
    <row r="76249" spans="1:31" x14ac:dyDescent="0.25">
      <c r="A76249" s="41">
        <v>0</v>
      </c>
      <c r="C76249" s="56"/>
      <c r="AC76249" s="56"/>
      <c r="AD76249" s="56"/>
      <c r="AE76249" s="56"/>
    </row>
    <row r="76250" spans="1:31" x14ac:dyDescent="0.25">
      <c r="A76250" s="41">
        <v>0</v>
      </c>
      <c r="C76250" s="56"/>
      <c r="AC76250" s="56"/>
      <c r="AD76250" s="56"/>
      <c r="AE76250" s="56"/>
    </row>
    <row r="76251" spans="1:31" x14ac:dyDescent="0.25">
      <c r="A76251" s="41">
        <v>0</v>
      </c>
      <c r="C76251" s="56"/>
      <c r="AC76251" s="56"/>
      <c r="AD76251" s="56"/>
      <c r="AE76251" s="56"/>
    </row>
    <row r="76252" spans="1:31" x14ac:dyDescent="0.25">
      <c r="A76252" s="41">
        <v>0</v>
      </c>
      <c r="C76252" s="56"/>
      <c r="AC76252" s="56"/>
      <c r="AD76252" s="56"/>
      <c r="AE76252" s="56"/>
    </row>
    <row r="76253" spans="1:31" x14ac:dyDescent="0.25">
      <c r="A76253" s="41">
        <v>0</v>
      </c>
      <c r="C76253" s="56"/>
      <c r="AC76253" s="56"/>
      <c r="AD76253" s="56"/>
      <c r="AE76253" s="56"/>
    </row>
    <row r="76254" spans="1:31" x14ac:dyDescent="0.25">
      <c r="A76254" s="41">
        <v>0</v>
      </c>
      <c r="C76254" s="56"/>
      <c r="AC76254" s="56"/>
      <c r="AD76254" s="56"/>
      <c r="AE76254" s="56"/>
    </row>
    <row r="76255" spans="1:31" x14ac:dyDescent="0.25">
      <c r="A76255" s="41">
        <v>0</v>
      </c>
      <c r="C76255" s="56"/>
      <c r="AC76255" s="56"/>
      <c r="AD76255" s="56"/>
      <c r="AE76255" s="56"/>
    </row>
    <row r="76256" spans="1:31" x14ac:dyDescent="0.25">
      <c r="A76256" s="41">
        <v>0</v>
      </c>
      <c r="C76256" s="56"/>
      <c r="AC76256" s="56"/>
      <c r="AD76256" s="56"/>
      <c r="AE76256" s="56"/>
    </row>
    <row r="76257" spans="1:31" x14ac:dyDescent="0.25">
      <c r="A76257" s="41">
        <v>0</v>
      </c>
      <c r="C76257" s="56"/>
      <c r="AC76257" s="56"/>
      <c r="AD76257" s="56"/>
      <c r="AE76257" s="56"/>
    </row>
    <row r="76258" spans="1:31" x14ac:dyDescent="0.25">
      <c r="A76258" s="41">
        <v>0</v>
      </c>
      <c r="C76258" s="56"/>
      <c r="AC76258" s="56"/>
      <c r="AD76258" s="56"/>
      <c r="AE76258" s="56"/>
    </row>
    <row r="76259" spans="1:31" x14ac:dyDescent="0.25">
      <c r="A76259" s="41">
        <v>0</v>
      </c>
      <c r="C76259" s="56"/>
      <c r="AC76259" s="56"/>
      <c r="AD76259" s="56"/>
      <c r="AE76259" s="56"/>
    </row>
    <row r="76260" spans="1:31" x14ac:dyDescent="0.25">
      <c r="A76260" s="41">
        <v>0</v>
      </c>
      <c r="C76260" s="56"/>
      <c r="AC76260" s="56"/>
      <c r="AD76260" s="56"/>
      <c r="AE76260" s="56"/>
    </row>
    <row r="76261" spans="1:31" x14ac:dyDescent="0.25">
      <c r="A76261" s="41">
        <v>0</v>
      </c>
      <c r="C76261" s="56"/>
      <c r="AC76261" s="56"/>
      <c r="AD76261" s="56"/>
      <c r="AE76261" s="56"/>
    </row>
    <row r="76262" spans="1:31" x14ac:dyDescent="0.25">
      <c r="A76262" s="41">
        <v>0</v>
      </c>
      <c r="C76262" s="56"/>
      <c r="AC76262" s="56"/>
      <c r="AD76262" s="56"/>
      <c r="AE76262" s="56"/>
    </row>
    <row r="76263" spans="1:31" x14ac:dyDescent="0.25">
      <c r="A76263" s="41">
        <v>0</v>
      </c>
      <c r="C76263" s="56"/>
      <c r="AC76263" s="56"/>
      <c r="AD76263" s="56"/>
      <c r="AE76263" s="56"/>
    </row>
    <row r="76264" spans="1:31" x14ac:dyDescent="0.25">
      <c r="A76264" s="41">
        <v>0</v>
      </c>
      <c r="C76264" s="56"/>
      <c r="AC76264" s="56"/>
      <c r="AD76264" s="56"/>
      <c r="AE76264" s="56"/>
    </row>
    <row r="76265" spans="1:31" x14ac:dyDescent="0.25">
      <c r="A76265" s="41">
        <v>0</v>
      </c>
      <c r="C76265" s="56"/>
      <c r="AC76265" s="56"/>
      <c r="AD76265" s="56"/>
      <c r="AE76265" s="56"/>
    </row>
    <row r="76266" spans="1:31" x14ac:dyDescent="0.25">
      <c r="A76266" s="41">
        <v>0</v>
      </c>
      <c r="C76266" s="56"/>
      <c r="AC76266" s="56"/>
      <c r="AD76266" s="56"/>
      <c r="AE76266" s="56"/>
    </row>
    <row r="76267" spans="1:31" x14ac:dyDescent="0.25">
      <c r="A76267" s="41">
        <v>0</v>
      </c>
      <c r="C76267" s="56"/>
      <c r="AC76267" s="56"/>
      <c r="AD76267" s="56"/>
      <c r="AE76267" s="56"/>
    </row>
    <row r="76268" spans="1:31" x14ac:dyDescent="0.25">
      <c r="A76268" s="41">
        <v>0</v>
      </c>
      <c r="C76268" s="56"/>
      <c r="AC76268" s="56"/>
      <c r="AD76268" s="56"/>
      <c r="AE76268" s="56"/>
    </row>
    <row r="76269" spans="1:31" x14ac:dyDescent="0.25">
      <c r="A76269" s="41">
        <v>0</v>
      </c>
      <c r="C76269" s="56"/>
      <c r="AC76269" s="56"/>
      <c r="AD76269" s="56"/>
      <c r="AE76269" s="56"/>
    </row>
    <row r="76270" spans="1:31" x14ac:dyDescent="0.25">
      <c r="A76270" s="41">
        <v>0</v>
      </c>
      <c r="C76270" s="56"/>
      <c r="AC76270" s="56"/>
      <c r="AD76270" s="56"/>
      <c r="AE76270" s="56"/>
    </row>
    <row r="76271" spans="1:31" x14ac:dyDescent="0.25">
      <c r="A76271" s="41">
        <v>0</v>
      </c>
      <c r="C76271" s="56"/>
      <c r="AC76271" s="56"/>
      <c r="AD76271" s="56"/>
      <c r="AE76271" s="56"/>
    </row>
    <row r="76272" spans="1:31" x14ac:dyDescent="0.25">
      <c r="A76272" s="41">
        <v>0</v>
      </c>
      <c r="C76272" s="56"/>
      <c r="AC76272" s="56"/>
      <c r="AD76272" s="56"/>
      <c r="AE76272" s="56"/>
    </row>
    <row r="76273" spans="1:31" x14ac:dyDescent="0.25">
      <c r="A76273" s="41">
        <v>0</v>
      </c>
      <c r="C76273" s="56"/>
      <c r="AC76273" s="56"/>
      <c r="AD76273" s="56"/>
      <c r="AE76273" s="56"/>
    </row>
    <row r="76274" spans="1:31" x14ac:dyDescent="0.25">
      <c r="A76274" s="41">
        <v>0</v>
      </c>
      <c r="C76274" s="56"/>
      <c r="AC76274" s="56"/>
      <c r="AD76274" s="56"/>
      <c r="AE76274" s="56"/>
    </row>
    <row r="76275" spans="1:31" x14ac:dyDescent="0.25">
      <c r="A76275" s="41">
        <v>0</v>
      </c>
      <c r="C76275" s="56"/>
      <c r="AC76275" s="56"/>
      <c r="AD76275" s="56"/>
      <c r="AE76275" s="56"/>
    </row>
    <row r="76276" spans="1:31" x14ac:dyDescent="0.25">
      <c r="A76276" s="41">
        <v>0</v>
      </c>
      <c r="C76276" s="56"/>
      <c r="AC76276" s="56"/>
      <c r="AD76276" s="56"/>
      <c r="AE76276" s="56"/>
    </row>
    <row r="76277" spans="1:31" x14ac:dyDescent="0.25">
      <c r="A76277" s="41">
        <v>0</v>
      </c>
      <c r="C76277" s="56"/>
      <c r="AC76277" s="56"/>
      <c r="AD76277" s="56"/>
      <c r="AE76277" s="56"/>
    </row>
    <row r="76278" spans="1:31" x14ac:dyDescent="0.25">
      <c r="A76278" s="41">
        <v>0</v>
      </c>
      <c r="C76278" s="56"/>
      <c r="AC76278" s="56"/>
      <c r="AD76278" s="56"/>
      <c r="AE76278" s="56"/>
    </row>
    <row r="76279" spans="1:31" x14ac:dyDescent="0.25">
      <c r="A76279" s="41">
        <v>0</v>
      </c>
      <c r="C76279" s="56"/>
      <c r="AC76279" s="56"/>
      <c r="AD76279" s="56"/>
      <c r="AE76279" s="56"/>
    </row>
    <row r="76280" spans="1:31" x14ac:dyDescent="0.25">
      <c r="A76280" s="41">
        <v>0</v>
      </c>
      <c r="C76280" s="56"/>
      <c r="AC76280" s="56"/>
      <c r="AD76280" s="56"/>
      <c r="AE76280" s="56"/>
    </row>
    <row r="76281" spans="1:31" x14ac:dyDescent="0.25">
      <c r="A76281" s="41">
        <v>0</v>
      </c>
      <c r="C76281" s="56"/>
      <c r="AC76281" s="56"/>
      <c r="AD76281" s="56"/>
      <c r="AE76281" s="56"/>
    </row>
    <row r="76282" spans="1:31" x14ac:dyDescent="0.25">
      <c r="A76282" s="41">
        <v>0</v>
      </c>
      <c r="C76282" s="56"/>
      <c r="AC76282" s="56"/>
      <c r="AD76282" s="56"/>
      <c r="AE76282" s="56"/>
    </row>
    <row r="76283" spans="1:31" x14ac:dyDescent="0.25">
      <c r="A76283" s="41">
        <v>0</v>
      </c>
      <c r="C76283" s="56"/>
      <c r="AC76283" s="56"/>
      <c r="AD76283" s="56"/>
      <c r="AE76283" s="56"/>
    </row>
    <row r="76284" spans="1:31" x14ac:dyDescent="0.25">
      <c r="A76284" s="41">
        <v>0</v>
      </c>
      <c r="C76284" s="56"/>
      <c r="AC76284" s="56"/>
      <c r="AD76284" s="56"/>
      <c r="AE76284" s="56"/>
    </row>
    <row r="76285" spans="1:31" x14ac:dyDescent="0.25">
      <c r="A76285" s="41">
        <v>0</v>
      </c>
      <c r="C76285" s="56"/>
      <c r="AC76285" s="56"/>
      <c r="AD76285" s="56"/>
      <c r="AE76285" s="56"/>
    </row>
    <row r="76286" spans="1:31" x14ac:dyDescent="0.25">
      <c r="A76286" s="41">
        <v>0</v>
      </c>
      <c r="C76286" s="56"/>
      <c r="AC76286" s="56"/>
      <c r="AD76286" s="56"/>
      <c r="AE76286" s="56"/>
    </row>
    <row r="76287" spans="1:31" x14ac:dyDescent="0.25">
      <c r="A76287" s="41">
        <v>0</v>
      </c>
      <c r="C76287" s="56"/>
      <c r="AC76287" s="56"/>
      <c r="AD76287" s="56"/>
      <c r="AE76287" s="56"/>
    </row>
    <row r="76288" spans="1:31" x14ac:dyDescent="0.25">
      <c r="A76288" s="41">
        <v>0</v>
      </c>
      <c r="C76288" s="56"/>
      <c r="AC76288" s="56"/>
      <c r="AD76288" s="56"/>
      <c r="AE76288" s="56"/>
    </row>
    <row r="76289" spans="1:31" x14ac:dyDescent="0.25">
      <c r="A76289" s="41">
        <v>0</v>
      </c>
      <c r="C76289" s="56"/>
      <c r="AC76289" s="56"/>
      <c r="AD76289" s="56"/>
      <c r="AE76289" s="56"/>
    </row>
    <row r="76290" spans="1:31" x14ac:dyDescent="0.25">
      <c r="A76290" s="41">
        <v>0</v>
      </c>
      <c r="C76290" s="56"/>
      <c r="AC76290" s="56"/>
      <c r="AD76290" s="56"/>
      <c r="AE76290" s="56"/>
    </row>
    <row r="76291" spans="1:31" x14ac:dyDescent="0.25">
      <c r="A76291" s="41">
        <v>0</v>
      </c>
      <c r="C76291" s="56"/>
      <c r="AC76291" s="56"/>
      <c r="AD76291" s="56"/>
      <c r="AE76291" s="56"/>
    </row>
    <row r="76292" spans="1:31" x14ac:dyDescent="0.25">
      <c r="A76292" s="41">
        <v>0</v>
      </c>
      <c r="C76292" s="56"/>
      <c r="AC76292" s="56"/>
      <c r="AD76292" s="56"/>
      <c r="AE76292" s="56"/>
    </row>
    <row r="76293" spans="1:31" x14ac:dyDescent="0.25">
      <c r="A76293" s="41">
        <v>0</v>
      </c>
      <c r="C76293" s="56"/>
      <c r="AC76293" s="56"/>
      <c r="AD76293" s="56"/>
      <c r="AE76293" s="56"/>
    </row>
    <row r="76294" spans="1:31" x14ac:dyDescent="0.25">
      <c r="A76294" s="41">
        <v>0</v>
      </c>
      <c r="C76294" s="56"/>
      <c r="AC76294" s="56"/>
      <c r="AD76294" s="56"/>
      <c r="AE76294" s="56"/>
    </row>
    <row r="76295" spans="1:31" x14ac:dyDescent="0.25">
      <c r="A76295" s="41">
        <v>0</v>
      </c>
      <c r="C76295" s="56"/>
      <c r="AC76295" s="56"/>
      <c r="AD76295" s="56"/>
      <c r="AE76295" s="56"/>
    </row>
    <row r="76296" spans="1:31" x14ac:dyDescent="0.25">
      <c r="A76296" s="41">
        <v>0</v>
      </c>
      <c r="C76296" s="56"/>
      <c r="AC76296" s="56"/>
      <c r="AD76296" s="56"/>
      <c r="AE76296" s="56"/>
    </row>
    <row r="76297" spans="1:31" x14ac:dyDescent="0.25">
      <c r="A76297" s="41">
        <v>0</v>
      </c>
      <c r="C76297" s="56"/>
      <c r="AC76297" s="56"/>
      <c r="AD76297" s="56"/>
      <c r="AE76297" s="56"/>
    </row>
    <row r="76298" spans="1:31" x14ac:dyDescent="0.25">
      <c r="A76298" s="41">
        <v>0</v>
      </c>
      <c r="C76298" s="56"/>
      <c r="AC76298" s="56"/>
      <c r="AD76298" s="56"/>
      <c r="AE76298" s="56"/>
    </row>
    <row r="76299" spans="1:31" x14ac:dyDescent="0.25">
      <c r="A76299" s="41">
        <v>0</v>
      </c>
      <c r="C76299" s="56"/>
      <c r="AC76299" s="56"/>
      <c r="AD76299" s="56"/>
      <c r="AE76299" s="56"/>
    </row>
    <row r="76300" spans="1:31" x14ac:dyDescent="0.25">
      <c r="A76300" s="41">
        <v>0</v>
      </c>
      <c r="C76300" s="56"/>
      <c r="AC76300" s="56"/>
      <c r="AD76300" s="56"/>
      <c r="AE76300" s="56"/>
    </row>
    <row r="76301" spans="1:31" x14ac:dyDescent="0.25">
      <c r="A76301" s="41">
        <v>0</v>
      </c>
      <c r="C76301" s="56"/>
      <c r="AC76301" s="56"/>
      <c r="AD76301" s="56"/>
      <c r="AE76301" s="56"/>
    </row>
    <row r="76302" spans="1:31" x14ac:dyDescent="0.25">
      <c r="A76302" s="41">
        <v>0</v>
      </c>
      <c r="C76302" s="56"/>
      <c r="AC76302" s="56"/>
      <c r="AD76302" s="56"/>
      <c r="AE76302" s="56"/>
    </row>
    <row r="76303" spans="1:31" x14ac:dyDescent="0.25">
      <c r="A76303" s="41">
        <v>0</v>
      </c>
      <c r="C76303" s="56"/>
      <c r="AC76303" s="56"/>
      <c r="AD76303" s="56"/>
      <c r="AE76303" s="56"/>
    </row>
    <row r="76304" spans="1:31" x14ac:dyDescent="0.25">
      <c r="A76304" s="41">
        <v>0</v>
      </c>
      <c r="C76304" s="56"/>
      <c r="AC76304" s="56"/>
      <c r="AD76304" s="56"/>
      <c r="AE76304" s="56"/>
    </row>
    <row r="76305" spans="1:31" x14ac:dyDescent="0.25">
      <c r="A76305" s="41">
        <v>0</v>
      </c>
      <c r="C76305" s="56"/>
      <c r="AC76305" s="56"/>
      <c r="AD76305" s="56"/>
      <c r="AE76305" s="56"/>
    </row>
    <row r="76306" spans="1:31" x14ac:dyDescent="0.25">
      <c r="A76306" s="41">
        <v>0</v>
      </c>
      <c r="C76306" s="56"/>
      <c r="AC76306" s="56"/>
      <c r="AD76306" s="56"/>
      <c r="AE76306" s="56"/>
    </row>
    <row r="76307" spans="1:31" x14ac:dyDescent="0.25">
      <c r="A76307" s="41">
        <v>0</v>
      </c>
      <c r="C76307" s="56"/>
      <c r="AC76307" s="56"/>
      <c r="AD76307" s="56"/>
      <c r="AE76307" s="56"/>
    </row>
    <row r="76308" spans="1:31" x14ac:dyDescent="0.25">
      <c r="A76308" s="41">
        <v>0</v>
      </c>
      <c r="C76308" s="56"/>
      <c r="AC76308" s="56"/>
      <c r="AD76308" s="56"/>
      <c r="AE76308" s="56"/>
    </row>
    <row r="76309" spans="1:31" x14ac:dyDescent="0.25">
      <c r="A76309" s="41">
        <v>0</v>
      </c>
      <c r="C76309" s="56"/>
      <c r="AC76309" s="56"/>
      <c r="AD76309" s="56"/>
      <c r="AE76309" s="56"/>
    </row>
    <row r="76310" spans="1:31" x14ac:dyDescent="0.25">
      <c r="A76310" s="41">
        <v>0</v>
      </c>
      <c r="C76310" s="56"/>
      <c r="AC76310" s="56"/>
      <c r="AD76310" s="56"/>
      <c r="AE76310" s="56"/>
    </row>
    <row r="76311" spans="1:31" x14ac:dyDescent="0.25">
      <c r="A76311" s="41">
        <v>0</v>
      </c>
      <c r="C76311" s="56"/>
      <c r="AC76311" s="56"/>
      <c r="AD76311" s="56"/>
      <c r="AE76311" s="56"/>
    </row>
    <row r="76312" spans="1:31" x14ac:dyDescent="0.25">
      <c r="A76312" s="41">
        <v>0</v>
      </c>
      <c r="C76312" s="56"/>
      <c r="AC76312" s="56"/>
      <c r="AD76312" s="56"/>
      <c r="AE76312" s="56"/>
    </row>
    <row r="76313" spans="1:31" x14ac:dyDescent="0.25">
      <c r="A76313" s="41">
        <v>0</v>
      </c>
      <c r="C76313" s="56"/>
      <c r="AC76313" s="56"/>
      <c r="AD76313" s="56"/>
      <c r="AE76313" s="56"/>
    </row>
    <row r="76314" spans="1:31" x14ac:dyDescent="0.25">
      <c r="A76314" s="41">
        <v>0</v>
      </c>
      <c r="C76314" s="56"/>
      <c r="AC76314" s="56"/>
      <c r="AD76314" s="56"/>
      <c r="AE76314" s="56"/>
    </row>
    <row r="76315" spans="1:31" x14ac:dyDescent="0.25">
      <c r="A76315" s="41">
        <v>0</v>
      </c>
      <c r="C76315" s="56"/>
      <c r="AC76315" s="56"/>
      <c r="AD76315" s="56"/>
      <c r="AE76315" s="56"/>
    </row>
    <row r="76316" spans="1:31" x14ac:dyDescent="0.25">
      <c r="A76316" s="41">
        <v>0</v>
      </c>
      <c r="C76316" s="56"/>
      <c r="AC76316" s="56"/>
      <c r="AD76316" s="56"/>
      <c r="AE76316" s="56"/>
    </row>
    <row r="76317" spans="1:31" x14ac:dyDescent="0.25">
      <c r="A76317" s="41">
        <v>0</v>
      </c>
      <c r="C76317" s="56"/>
      <c r="AC76317" s="56"/>
      <c r="AD76317" s="56"/>
      <c r="AE76317" s="56"/>
    </row>
    <row r="76318" spans="1:31" x14ac:dyDescent="0.25">
      <c r="A76318" s="41">
        <v>0</v>
      </c>
      <c r="C76318" s="56"/>
      <c r="AC76318" s="56"/>
      <c r="AD76318" s="56"/>
      <c r="AE76318" s="56"/>
    </row>
    <row r="76319" spans="1:31" x14ac:dyDescent="0.25">
      <c r="A76319" s="41">
        <v>0</v>
      </c>
      <c r="C76319" s="56"/>
      <c r="AC76319" s="56"/>
      <c r="AD76319" s="56"/>
      <c r="AE76319" s="56"/>
    </row>
    <row r="76320" spans="1:31" x14ac:dyDescent="0.25">
      <c r="A76320" s="41">
        <v>0</v>
      </c>
      <c r="C76320" s="56"/>
      <c r="AC76320" s="56"/>
      <c r="AD76320" s="56"/>
      <c r="AE76320" s="56"/>
    </row>
    <row r="76321" spans="1:31" x14ac:dyDescent="0.25">
      <c r="A76321" s="41">
        <v>4932</v>
      </c>
      <c r="C76321" s="56"/>
      <c r="AC76321" s="56"/>
      <c r="AD76321" s="56"/>
      <c r="AE76321" s="56"/>
    </row>
    <row r="76322" spans="1:31" x14ac:dyDescent="0.25">
      <c r="A76322" s="41">
        <v>0</v>
      </c>
      <c r="C76322" s="56"/>
      <c r="AC76322" s="56"/>
      <c r="AD76322" s="56"/>
      <c r="AE76322" s="56"/>
    </row>
    <row r="76323" spans="1:31" x14ac:dyDescent="0.25">
      <c r="A76323" s="41">
        <v>0</v>
      </c>
      <c r="C76323" s="56"/>
      <c r="AC76323" s="56"/>
      <c r="AD76323" s="56"/>
      <c r="AE76323" s="56"/>
    </row>
    <row r="76324" spans="1:31" x14ac:dyDescent="0.25">
      <c r="A76324" s="41">
        <v>0</v>
      </c>
      <c r="C76324" s="56"/>
      <c r="AC76324" s="56"/>
      <c r="AD76324" s="56"/>
      <c r="AE76324" s="56"/>
    </row>
    <row r="76325" spans="1:31" x14ac:dyDescent="0.25">
      <c r="A76325" s="41">
        <v>0</v>
      </c>
      <c r="C76325" s="56"/>
      <c r="AC76325" s="56"/>
      <c r="AD76325" s="56"/>
      <c r="AE76325" s="56"/>
    </row>
    <row r="76326" spans="1:31" x14ac:dyDescent="0.25">
      <c r="A76326" s="41">
        <v>0</v>
      </c>
      <c r="C76326" s="56"/>
      <c r="AC76326" s="56"/>
      <c r="AD76326" s="56"/>
      <c r="AE76326" s="56"/>
    </row>
    <row r="76327" spans="1:31" x14ac:dyDescent="0.25">
      <c r="A76327" s="41">
        <v>0</v>
      </c>
      <c r="C76327" s="56"/>
      <c r="AC76327" s="56"/>
      <c r="AD76327" s="56"/>
      <c r="AE76327" s="56"/>
    </row>
    <row r="76328" spans="1:31" x14ac:dyDescent="0.25">
      <c r="A76328" s="41">
        <v>0</v>
      </c>
      <c r="C76328" s="56"/>
      <c r="AC76328" s="56"/>
      <c r="AD76328" s="56"/>
      <c r="AE76328" s="56"/>
    </row>
    <row r="76329" spans="1:31" x14ac:dyDescent="0.25">
      <c r="A76329" s="41">
        <v>0</v>
      </c>
      <c r="C76329" s="56"/>
      <c r="AC76329" s="56"/>
      <c r="AD76329" s="56"/>
      <c r="AE76329" s="56"/>
    </row>
    <row r="76330" spans="1:31" x14ac:dyDescent="0.25">
      <c r="A76330" s="41">
        <v>0</v>
      </c>
      <c r="C76330" s="56"/>
      <c r="AC76330" s="56"/>
      <c r="AD76330" s="56"/>
      <c r="AE76330" s="56"/>
    </row>
    <row r="76331" spans="1:31" x14ac:dyDescent="0.25">
      <c r="A76331" s="41">
        <v>0</v>
      </c>
      <c r="C76331" s="56"/>
      <c r="AC76331" s="56"/>
      <c r="AD76331" s="56"/>
      <c r="AE76331" s="56"/>
    </row>
    <row r="76332" spans="1:31" x14ac:dyDescent="0.25">
      <c r="A76332" s="41">
        <v>0</v>
      </c>
      <c r="C76332" s="56"/>
      <c r="AC76332" s="56"/>
      <c r="AD76332" s="56"/>
      <c r="AE76332" s="56"/>
    </row>
    <row r="76333" spans="1:31" x14ac:dyDescent="0.25">
      <c r="A76333" s="41">
        <v>0</v>
      </c>
      <c r="C76333" s="56"/>
      <c r="AC76333" s="56"/>
      <c r="AD76333" s="56"/>
      <c r="AE76333" s="56"/>
    </row>
    <row r="76334" spans="1:31" x14ac:dyDescent="0.25">
      <c r="A76334" s="41">
        <v>0</v>
      </c>
      <c r="C76334" s="56"/>
      <c r="AC76334" s="56"/>
      <c r="AD76334" s="56"/>
      <c r="AE76334" s="56"/>
    </row>
    <row r="76335" spans="1:31" x14ac:dyDescent="0.25">
      <c r="A76335" s="41">
        <v>0</v>
      </c>
      <c r="C76335" s="56"/>
      <c r="AC76335" s="56"/>
      <c r="AD76335" s="56"/>
      <c r="AE76335" s="56"/>
    </row>
    <row r="76336" spans="1:31" x14ac:dyDescent="0.25">
      <c r="A76336" s="41">
        <v>0</v>
      </c>
      <c r="C76336" s="56"/>
      <c r="AC76336" s="56"/>
      <c r="AD76336" s="56"/>
      <c r="AE76336" s="56"/>
    </row>
    <row r="76337" spans="1:31" x14ac:dyDescent="0.25">
      <c r="A76337" s="41">
        <v>0</v>
      </c>
      <c r="C76337" s="56"/>
      <c r="AC76337" s="56"/>
      <c r="AD76337" s="56"/>
      <c r="AE76337" s="56"/>
    </row>
    <row r="76338" spans="1:31" x14ac:dyDescent="0.25">
      <c r="A76338" s="41">
        <v>0</v>
      </c>
      <c r="C76338" s="56"/>
      <c r="AC76338" s="56"/>
      <c r="AD76338" s="56"/>
      <c r="AE76338" s="56"/>
    </row>
    <row r="76339" spans="1:31" x14ac:dyDescent="0.25">
      <c r="A76339" s="41">
        <v>0</v>
      </c>
      <c r="C76339" s="56"/>
      <c r="AC76339" s="56"/>
      <c r="AD76339" s="56"/>
      <c r="AE76339" s="56"/>
    </row>
    <row r="76340" spans="1:31" x14ac:dyDescent="0.25">
      <c r="A76340" s="41">
        <v>0</v>
      </c>
      <c r="C76340" s="56"/>
      <c r="AC76340" s="56"/>
      <c r="AD76340" s="56"/>
      <c r="AE76340" s="56"/>
    </row>
    <row r="76341" spans="1:31" x14ac:dyDescent="0.25">
      <c r="A76341" s="41">
        <v>0</v>
      </c>
      <c r="C76341" s="56"/>
      <c r="AC76341" s="56"/>
      <c r="AD76341" s="56"/>
      <c r="AE76341" s="56"/>
    </row>
    <row r="76342" spans="1:31" x14ac:dyDescent="0.25">
      <c r="A76342" s="41">
        <v>0</v>
      </c>
      <c r="C76342" s="56"/>
      <c r="AC76342" s="56"/>
      <c r="AD76342" s="56"/>
      <c r="AE76342" s="56"/>
    </row>
    <row r="76343" spans="1:31" x14ac:dyDescent="0.25">
      <c r="A76343" s="41">
        <v>0</v>
      </c>
      <c r="C76343" s="56"/>
      <c r="AC76343" s="56"/>
      <c r="AD76343" s="56"/>
      <c r="AE76343" s="56"/>
    </row>
    <row r="76344" spans="1:31" x14ac:dyDescent="0.25">
      <c r="A76344" s="41">
        <v>0</v>
      </c>
      <c r="C76344" s="56"/>
      <c r="AC76344" s="56"/>
      <c r="AD76344" s="56"/>
      <c r="AE76344" s="56"/>
    </row>
    <row r="76345" spans="1:31" x14ac:dyDescent="0.25">
      <c r="A76345" s="41">
        <v>0</v>
      </c>
      <c r="C76345" s="56"/>
      <c r="AC76345" s="56"/>
      <c r="AD76345" s="56"/>
      <c r="AE76345" s="56"/>
    </row>
    <row r="76346" spans="1:31" x14ac:dyDescent="0.25">
      <c r="A76346" s="41">
        <v>0</v>
      </c>
      <c r="C76346" s="56"/>
      <c r="AC76346" s="56"/>
      <c r="AD76346" s="56"/>
      <c r="AE76346" s="56"/>
    </row>
    <row r="76347" spans="1:31" x14ac:dyDescent="0.25">
      <c r="A76347" s="41">
        <v>0</v>
      </c>
      <c r="C76347" s="56"/>
      <c r="AC76347" s="56"/>
      <c r="AD76347" s="56"/>
      <c r="AE76347" s="56"/>
    </row>
    <row r="76348" spans="1:31" x14ac:dyDescent="0.25">
      <c r="A76348" s="41">
        <v>0</v>
      </c>
      <c r="C76348" s="56"/>
      <c r="AC76348" s="56"/>
      <c r="AD76348" s="56"/>
      <c r="AE76348" s="56"/>
    </row>
    <row r="76349" spans="1:31" x14ac:dyDescent="0.25">
      <c r="A76349" s="41">
        <v>0</v>
      </c>
      <c r="C76349" s="56"/>
      <c r="AC76349" s="56"/>
      <c r="AD76349" s="56"/>
      <c r="AE76349" s="56"/>
    </row>
    <row r="76350" spans="1:31" x14ac:dyDescent="0.25">
      <c r="A76350" s="41">
        <v>0</v>
      </c>
      <c r="C76350" s="56"/>
      <c r="AC76350" s="56"/>
      <c r="AD76350" s="56"/>
      <c r="AE76350" s="56"/>
    </row>
    <row r="76351" spans="1:31" x14ac:dyDescent="0.25">
      <c r="A76351" s="41">
        <v>0</v>
      </c>
      <c r="C76351" s="56"/>
      <c r="AC76351" s="56"/>
      <c r="AD76351" s="56"/>
      <c r="AE76351" s="56"/>
    </row>
    <row r="76352" spans="1:31" x14ac:dyDescent="0.25">
      <c r="A76352" s="41">
        <v>0</v>
      </c>
      <c r="C76352" s="56"/>
      <c r="AC76352" s="56"/>
      <c r="AD76352" s="56"/>
      <c r="AE76352" s="56"/>
    </row>
    <row r="76353" spans="1:31" x14ac:dyDescent="0.25">
      <c r="A76353" s="41">
        <v>0</v>
      </c>
      <c r="C76353" s="56"/>
      <c r="AC76353" s="56"/>
      <c r="AD76353" s="56"/>
      <c r="AE76353" s="56"/>
    </row>
    <row r="76354" spans="1:31" x14ac:dyDescent="0.25">
      <c r="A76354" s="41">
        <v>0</v>
      </c>
      <c r="C76354" s="56"/>
      <c r="AC76354" s="56"/>
      <c r="AD76354" s="56"/>
      <c r="AE76354" s="56"/>
    </row>
    <row r="76355" spans="1:31" x14ac:dyDescent="0.25">
      <c r="A76355" s="41">
        <v>0</v>
      </c>
      <c r="C76355" s="56"/>
      <c r="AC76355" s="56"/>
      <c r="AD76355" s="56"/>
      <c r="AE76355" s="56"/>
    </row>
    <row r="76356" spans="1:31" x14ac:dyDescent="0.25">
      <c r="A76356" s="41">
        <v>0</v>
      </c>
      <c r="C76356" s="56"/>
      <c r="AC76356" s="56"/>
      <c r="AD76356" s="56"/>
      <c r="AE76356" s="56"/>
    </row>
    <row r="76357" spans="1:31" x14ac:dyDescent="0.25">
      <c r="A76357" s="41">
        <v>0</v>
      </c>
      <c r="C76357" s="56"/>
      <c r="AC76357" s="56"/>
      <c r="AD76357" s="56"/>
      <c r="AE76357" s="56"/>
    </row>
    <row r="76358" spans="1:31" x14ac:dyDescent="0.25">
      <c r="A76358" s="41">
        <v>0</v>
      </c>
      <c r="C76358" s="56"/>
      <c r="AC76358" s="56"/>
      <c r="AD76358" s="56"/>
      <c r="AE76358" s="56"/>
    </row>
    <row r="76359" spans="1:31" x14ac:dyDescent="0.25">
      <c r="A76359" s="41">
        <v>0</v>
      </c>
      <c r="C76359" s="56"/>
      <c r="AC76359" s="56"/>
      <c r="AD76359" s="56"/>
      <c r="AE76359" s="56"/>
    </row>
    <row r="76360" spans="1:31" x14ac:dyDescent="0.25">
      <c r="A76360" s="41">
        <v>0</v>
      </c>
      <c r="C76360" s="56"/>
      <c r="AC76360" s="56"/>
      <c r="AD76360" s="56"/>
      <c r="AE76360" s="56"/>
    </row>
    <row r="76361" spans="1:31" x14ac:dyDescent="0.25">
      <c r="A76361" s="41">
        <v>0</v>
      </c>
      <c r="C76361" s="56"/>
      <c r="AC76361" s="56"/>
      <c r="AD76361" s="56"/>
      <c r="AE76361" s="56"/>
    </row>
    <row r="76362" spans="1:31" x14ac:dyDescent="0.25">
      <c r="A76362" s="41">
        <v>0</v>
      </c>
      <c r="C76362" s="56"/>
      <c r="AC76362" s="56"/>
      <c r="AD76362" s="56"/>
      <c r="AE76362" s="56"/>
    </row>
    <row r="76363" spans="1:31" x14ac:dyDescent="0.25">
      <c r="A76363" s="41">
        <v>0</v>
      </c>
      <c r="C76363" s="56"/>
      <c r="AC76363" s="56"/>
      <c r="AD76363" s="56"/>
      <c r="AE76363" s="56"/>
    </row>
    <row r="76364" spans="1:31" x14ac:dyDescent="0.25">
      <c r="A76364" s="41">
        <v>0</v>
      </c>
      <c r="C76364" s="56"/>
      <c r="AC76364" s="56"/>
      <c r="AD76364" s="56"/>
      <c r="AE76364" s="56"/>
    </row>
    <row r="76365" spans="1:31" x14ac:dyDescent="0.25">
      <c r="A76365" s="41">
        <v>0</v>
      </c>
      <c r="C76365" s="56"/>
      <c r="AC76365" s="56"/>
      <c r="AD76365" s="56"/>
      <c r="AE76365" s="56"/>
    </row>
    <row r="76366" spans="1:31" x14ac:dyDescent="0.25">
      <c r="A76366" s="41">
        <v>0</v>
      </c>
      <c r="C76366" s="56"/>
      <c r="AC76366" s="56"/>
      <c r="AD76366" s="56"/>
      <c r="AE76366" s="56"/>
    </row>
    <row r="76367" spans="1:31" x14ac:dyDescent="0.25">
      <c r="A76367" s="41">
        <v>0</v>
      </c>
      <c r="C76367" s="56"/>
      <c r="AC76367" s="56"/>
      <c r="AD76367" s="56"/>
      <c r="AE76367" s="56"/>
    </row>
    <row r="76368" spans="1:31" x14ac:dyDescent="0.25">
      <c r="A76368" s="41">
        <v>0</v>
      </c>
      <c r="C76368" s="56"/>
      <c r="AC76368" s="56"/>
      <c r="AD76368" s="56"/>
      <c r="AE76368" s="56"/>
    </row>
    <row r="76369" spans="1:31" x14ac:dyDescent="0.25">
      <c r="A76369" s="41">
        <v>0</v>
      </c>
      <c r="C76369" s="56"/>
      <c r="AC76369" s="56"/>
      <c r="AD76369" s="56"/>
      <c r="AE76369" s="56"/>
    </row>
    <row r="76370" spans="1:31" x14ac:dyDescent="0.25">
      <c r="A76370" s="41">
        <v>0</v>
      </c>
      <c r="C76370" s="56"/>
      <c r="AC76370" s="56"/>
      <c r="AD76370" s="56"/>
      <c r="AE76370" s="56"/>
    </row>
    <row r="76371" spans="1:31" x14ac:dyDescent="0.25">
      <c r="A76371" s="41">
        <v>0</v>
      </c>
      <c r="C76371" s="56"/>
      <c r="AC76371" s="56"/>
      <c r="AD76371" s="56"/>
      <c r="AE76371" s="56"/>
    </row>
    <row r="76372" spans="1:31" x14ac:dyDescent="0.25">
      <c r="A76372" s="41">
        <v>0</v>
      </c>
      <c r="C76372" s="56"/>
      <c r="AC76372" s="56"/>
      <c r="AD76372" s="56"/>
      <c r="AE76372" s="56"/>
    </row>
    <row r="76373" spans="1:31" x14ac:dyDescent="0.25">
      <c r="A76373" s="41">
        <v>0</v>
      </c>
      <c r="C76373" s="56"/>
      <c r="AC76373" s="56"/>
      <c r="AD76373" s="56"/>
      <c r="AE76373" s="56"/>
    </row>
    <row r="76374" spans="1:31" x14ac:dyDescent="0.25">
      <c r="A76374" s="41">
        <v>0</v>
      </c>
      <c r="C76374" s="56"/>
      <c r="AC76374" s="56"/>
      <c r="AD76374" s="56"/>
      <c r="AE76374" s="56"/>
    </row>
    <row r="76375" spans="1:31" x14ac:dyDescent="0.25">
      <c r="A76375" s="41">
        <v>0</v>
      </c>
      <c r="C76375" s="56"/>
      <c r="AC76375" s="56"/>
      <c r="AD76375" s="56"/>
      <c r="AE76375" s="56"/>
    </row>
    <row r="76376" spans="1:31" x14ac:dyDescent="0.25">
      <c r="A76376" s="41">
        <v>0</v>
      </c>
      <c r="C76376" s="56"/>
      <c r="AC76376" s="56"/>
      <c r="AD76376" s="56"/>
      <c r="AE76376" s="56"/>
    </row>
    <row r="76377" spans="1:31" x14ac:dyDescent="0.25">
      <c r="A76377" s="41">
        <v>0</v>
      </c>
      <c r="C76377" s="56"/>
      <c r="AC76377" s="56"/>
      <c r="AD76377" s="56"/>
      <c r="AE76377" s="56"/>
    </row>
    <row r="76378" spans="1:31" x14ac:dyDescent="0.25">
      <c r="A76378" s="41">
        <v>0</v>
      </c>
      <c r="C76378" s="56"/>
      <c r="AC76378" s="56"/>
      <c r="AD76378" s="56"/>
      <c r="AE76378" s="56"/>
    </row>
    <row r="76379" spans="1:31" x14ac:dyDescent="0.25">
      <c r="A76379" s="41">
        <v>0</v>
      </c>
      <c r="C76379" s="56"/>
      <c r="AC76379" s="56"/>
      <c r="AD76379" s="56"/>
      <c r="AE76379" s="56"/>
    </row>
    <row r="76380" spans="1:31" x14ac:dyDescent="0.25">
      <c r="A76380" s="41">
        <v>0</v>
      </c>
      <c r="C76380" s="56"/>
      <c r="AC76380" s="56"/>
      <c r="AD76380" s="56"/>
      <c r="AE76380" s="56"/>
    </row>
    <row r="76381" spans="1:31" x14ac:dyDescent="0.25">
      <c r="A76381" s="41">
        <v>0</v>
      </c>
      <c r="C76381" s="56"/>
      <c r="AC76381" s="56"/>
      <c r="AD76381" s="56"/>
      <c r="AE76381" s="56"/>
    </row>
    <row r="76382" spans="1:31" x14ac:dyDescent="0.25">
      <c r="A76382" s="41">
        <v>0</v>
      </c>
      <c r="C76382" s="56"/>
      <c r="AC76382" s="56"/>
      <c r="AD76382" s="56"/>
      <c r="AE76382" s="56"/>
    </row>
    <row r="76383" spans="1:31" x14ac:dyDescent="0.25">
      <c r="A76383" s="41">
        <v>0</v>
      </c>
      <c r="C76383" s="56"/>
      <c r="AC76383" s="56"/>
      <c r="AD76383" s="56"/>
      <c r="AE76383" s="56"/>
    </row>
    <row r="76384" spans="1:31" x14ac:dyDescent="0.25">
      <c r="A76384" s="41">
        <v>0</v>
      </c>
      <c r="C76384" s="56"/>
      <c r="AC76384" s="56"/>
      <c r="AD76384" s="56"/>
      <c r="AE76384" s="56"/>
    </row>
    <row r="76385" spans="1:31" x14ac:dyDescent="0.25">
      <c r="A76385" s="41">
        <v>0</v>
      </c>
      <c r="C76385" s="56"/>
      <c r="AC76385" s="56"/>
      <c r="AD76385" s="56"/>
      <c r="AE76385" s="56"/>
    </row>
    <row r="76386" spans="1:31" x14ac:dyDescent="0.25">
      <c r="A76386" s="41">
        <v>21503</v>
      </c>
      <c r="C76386" s="56"/>
      <c r="AC76386" s="56"/>
      <c r="AD76386" s="56"/>
      <c r="AE76386" s="56"/>
    </row>
    <row r="76387" spans="1:31" x14ac:dyDescent="0.25">
      <c r="A76387" s="41">
        <v>0</v>
      </c>
      <c r="C76387" s="56"/>
      <c r="AC76387" s="56"/>
      <c r="AD76387" s="56"/>
      <c r="AE76387" s="56"/>
    </row>
    <row r="76388" spans="1:31" x14ac:dyDescent="0.25">
      <c r="A76388" s="41">
        <v>0</v>
      </c>
      <c r="C76388" s="56"/>
      <c r="AC76388" s="56"/>
      <c r="AD76388" s="56"/>
      <c r="AE76388" s="56"/>
    </row>
    <row r="76389" spans="1:31" x14ac:dyDescent="0.25">
      <c r="A76389" s="41">
        <v>0</v>
      </c>
      <c r="C76389" s="56"/>
      <c r="AC76389" s="56"/>
      <c r="AD76389" s="56"/>
      <c r="AE76389" s="56"/>
    </row>
    <row r="76390" spans="1:31" x14ac:dyDescent="0.25">
      <c r="A76390" s="41">
        <v>0</v>
      </c>
      <c r="C76390" s="56"/>
      <c r="AC76390" s="56"/>
      <c r="AD76390" s="56"/>
      <c r="AE76390" s="56"/>
    </row>
    <row r="76391" spans="1:31" x14ac:dyDescent="0.25">
      <c r="A76391" s="41">
        <v>0</v>
      </c>
      <c r="C76391" s="56"/>
      <c r="AC76391" s="56"/>
      <c r="AD76391" s="56"/>
      <c r="AE76391" s="56"/>
    </row>
    <row r="76392" spans="1:31" x14ac:dyDescent="0.25">
      <c r="A76392" s="41">
        <v>0</v>
      </c>
      <c r="C76392" s="56"/>
      <c r="AC76392" s="56"/>
      <c r="AD76392" s="56"/>
      <c r="AE76392" s="56"/>
    </row>
    <row r="76393" spans="1:31" x14ac:dyDescent="0.25">
      <c r="A76393" s="41">
        <v>0</v>
      </c>
      <c r="C76393" s="56"/>
      <c r="AC76393" s="56"/>
      <c r="AD76393" s="56"/>
      <c r="AE76393" s="56"/>
    </row>
    <row r="76394" spans="1:31" x14ac:dyDescent="0.25">
      <c r="A76394" s="41">
        <v>0</v>
      </c>
      <c r="C76394" s="56"/>
      <c r="AC76394" s="56"/>
      <c r="AD76394" s="56"/>
      <c r="AE76394" s="56"/>
    </row>
    <row r="76395" spans="1:31" x14ac:dyDescent="0.25">
      <c r="A76395" s="41">
        <v>0</v>
      </c>
      <c r="C76395" s="56"/>
      <c r="AC76395" s="56"/>
      <c r="AD76395" s="56"/>
      <c r="AE76395" s="56"/>
    </row>
    <row r="76396" spans="1:31" x14ac:dyDescent="0.25">
      <c r="A76396" s="41">
        <v>0</v>
      </c>
      <c r="C76396" s="56"/>
      <c r="AC76396" s="56"/>
      <c r="AD76396" s="56"/>
      <c r="AE76396" s="56"/>
    </row>
    <row r="76397" spans="1:31" x14ac:dyDescent="0.25">
      <c r="A76397" s="41">
        <v>0</v>
      </c>
      <c r="C76397" s="56"/>
      <c r="AC76397" s="56"/>
      <c r="AD76397" s="56"/>
      <c r="AE76397" s="56"/>
    </row>
    <row r="76398" spans="1:31" x14ac:dyDescent="0.25">
      <c r="A76398" s="41">
        <v>0</v>
      </c>
      <c r="C76398" s="56"/>
      <c r="AC76398" s="56"/>
      <c r="AD76398" s="56"/>
      <c r="AE76398" s="56"/>
    </row>
    <row r="76399" spans="1:31" x14ac:dyDescent="0.25">
      <c r="A76399" s="41">
        <v>0</v>
      </c>
      <c r="C76399" s="56"/>
      <c r="AC76399" s="56"/>
      <c r="AD76399" s="56"/>
      <c r="AE76399" s="56"/>
    </row>
    <row r="76400" spans="1:31" x14ac:dyDescent="0.25">
      <c r="A76400" s="41">
        <v>0</v>
      </c>
      <c r="C76400" s="56"/>
      <c r="AC76400" s="56"/>
      <c r="AD76400" s="56"/>
      <c r="AE76400" s="56"/>
    </row>
    <row r="76401" spans="1:31" x14ac:dyDescent="0.25">
      <c r="A76401" s="41">
        <v>0</v>
      </c>
      <c r="C76401" s="56"/>
      <c r="AC76401" s="56"/>
      <c r="AD76401" s="56"/>
      <c r="AE76401" s="56"/>
    </row>
    <row r="76402" spans="1:31" x14ac:dyDescent="0.25">
      <c r="A76402" s="41">
        <v>0</v>
      </c>
      <c r="C76402" s="56"/>
      <c r="AC76402" s="56"/>
      <c r="AD76402" s="56"/>
      <c r="AE76402" s="56"/>
    </row>
    <row r="76403" spans="1:31" x14ac:dyDescent="0.25">
      <c r="A76403" s="41">
        <v>0</v>
      </c>
      <c r="C76403" s="56"/>
      <c r="AC76403" s="56"/>
      <c r="AD76403" s="56"/>
      <c r="AE76403" s="56"/>
    </row>
    <row r="76404" spans="1:31" x14ac:dyDescent="0.25">
      <c r="A76404" s="41">
        <v>0</v>
      </c>
      <c r="C76404" s="56"/>
      <c r="AC76404" s="56"/>
      <c r="AD76404" s="56"/>
      <c r="AE76404" s="56"/>
    </row>
    <row r="76405" spans="1:31" x14ac:dyDescent="0.25">
      <c r="A76405" s="41">
        <v>0</v>
      </c>
      <c r="C76405" s="56"/>
      <c r="AC76405" s="56"/>
      <c r="AD76405" s="56"/>
      <c r="AE76405" s="56"/>
    </row>
    <row r="76406" spans="1:31" x14ac:dyDescent="0.25">
      <c r="A76406" s="41">
        <v>0</v>
      </c>
      <c r="C76406" s="56"/>
      <c r="AC76406" s="56"/>
      <c r="AD76406" s="56"/>
      <c r="AE76406" s="56"/>
    </row>
    <row r="76407" spans="1:31" x14ac:dyDescent="0.25">
      <c r="A76407" s="41">
        <v>0</v>
      </c>
      <c r="C76407" s="56"/>
      <c r="AC76407" s="56"/>
      <c r="AD76407" s="56"/>
      <c r="AE76407" s="56"/>
    </row>
    <row r="76408" spans="1:31" x14ac:dyDescent="0.25">
      <c r="A76408" s="41">
        <v>0</v>
      </c>
      <c r="C76408" s="56"/>
      <c r="AC76408" s="56"/>
      <c r="AD76408" s="56"/>
      <c r="AE76408" s="56"/>
    </row>
    <row r="76409" spans="1:31" x14ac:dyDescent="0.25">
      <c r="A76409" s="41">
        <v>0</v>
      </c>
      <c r="C76409" s="56"/>
      <c r="AC76409" s="56"/>
      <c r="AD76409" s="56"/>
      <c r="AE76409" s="56"/>
    </row>
    <row r="76410" spans="1:31" x14ac:dyDescent="0.25">
      <c r="A76410" s="41">
        <v>0</v>
      </c>
      <c r="C76410" s="56"/>
      <c r="AC76410" s="56"/>
      <c r="AD76410" s="56"/>
      <c r="AE76410" s="56"/>
    </row>
    <row r="76411" spans="1:31" x14ac:dyDescent="0.25">
      <c r="A76411" s="41">
        <v>0</v>
      </c>
      <c r="C76411" s="56"/>
      <c r="AC76411" s="56"/>
      <c r="AD76411" s="56"/>
      <c r="AE76411" s="56"/>
    </row>
    <row r="76412" spans="1:31" x14ac:dyDescent="0.25">
      <c r="A76412" s="41">
        <v>0</v>
      </c>
      <c r="C76412" s="56"/>
      <c r="AC76412" s="56"/>
      <c r="AD76412" s="56"/>
      <c r="AE76412" s="56"/>
    </row>
    <row r="76413" spans="1:31" x14ac:dyDescent="0.25">
      <c r="A76413" s="41">
        <v>0</v>
      </c>
      <c r="C76413" s="56"/>
      <c r="AC76413" s="56"/>
      <c r="AD76413" s="56"/>
      <c r="AE76413" s="56"/>
    </row>
    <row r="76414" spans="1:31" x14ac:dyDescent="0.25">
      <c r="A76414" s="41">
        <v>0</v>
      </c>
      <c r="C76414" s="56"/>
      <c r="AC76414" s="56"/>
      <c r="AD76414" s="56"/>
      <c r="AE76414" s="56"/>
    </row>
    <row r="76415" spans="1:31" x14ac:dyDescent="0.25">
      <c r="A76415" s="41">
        <v>0</v>
      </c>
      <c r="C76415" s="56"/>
      <c r="AC76415" s="56"/>
      <c r="AD76415" s="56"/>
      <c r="AE76415" s="56"/>
    </row>
    <row r="76416" spans="1:31" x14ac:dyDescent="0.25">
      <c r="A76416" s="41">
        <v>0</v>
      </c>
      <c r="C76416" s="56"/>
      <c r="AC76416" s="56"/>
      <c r="AD76416" s="56"/>
      <c r="AE76416" s="56"/>
    </row>
    <row r="76417" spans="1:31" x14ac:dyDescent="0.25">
      <c r="A76417" s="41">
        <v>0</v>
      </c>
      <c r="C76417" s="56"/>
      <c r="AC76417" s="56"/>
      <c r="AD76417" s="56"/>
      <c r="AE76417" s="56"/>
    </row>
    <row r="76418" spans="1:31" x14ac:dyDescent="0.25">
      <c r="A76418" s="41">
        <v>0</v>
      </c>
      <c r="C76418" s="56"/>
      <c r="AC76418" s="56"/>
      <c r="AD76418" s="56"/>
      <c r="AE76418" s="56"/>
    </row>
    <row r="76419" spans="1:31" x14ac:dyDescent="0.25">
      <c r="A76419" s="41">
        <v>0</v>
      </c>
      <c r="C76419" s="56"/>
      <c r="AC76419" s="56"/>
      <c r="AD76419" s="56"/>
      <c r="AE76419" s="56"/>
    </row>
    <row r="76420" spans="1:31" x14ac:dyDescent="0.25">
      <c r="A76420" s="41">
        <v>0</v>
      </c>
      <c r="C76420" s="56"/>
      <c r="AC76420" s="56"/>
      <c r="AD76420" s="56"/>
      <c r="AE76420" s="56"/>
    </row>
    <row r="76421" spans="1:31" x14ac:dyDescent="0.25">
      <c r="A76421" s="41">
        <v>0</v>
      </c>
      <c r="C76421" s="56"/>
      <c r="AC76421" s="56"/>
      <c r="AD76421" s="56"/>
      <c r="AE76421" s="56"/>
    </row>
    <row r="76422" spans="1:31" x14ac:dyDescent="0.25">
      <c r="A76422" s="41">
        <v>0</v>
      </c>
      <c r="C76422" s="56"/>
      <c r="AC76422" s="56"/>
      <c r="AD76422" s="56"/>
      <c r="AE76422" s="56"/>
    </row>
    <row r="76423" spans="1:31" x14ac:dyDescent="0.25">
      <c r="A76423" s="41">
        <v>0</v>
      </c>
      <c r="C76423" s="56"/>
      <c r="AC76423" s="56"/>
      <c r="AD76423" s="56"/>
      <c r="AE76423" s="56"/>
    </row>
    <row r="76424" spans="1:31" x14ac:dyDescent="0.25">
      <c r="A76424" s="41">
        <v>0</v>
      </c>
      <c r="C76424" s="56"/>
      <c r="AC76424" s="56"/>
      <c r="AD76424" s="56"/>
      <c r="AE76424" s="56"/>
    </row>
    <row r="76425" spans="1:31" x14ac:dyDescent="0.25">
      <c r="A76425" s="41">
        <v>0</v>
      </c>
      <c r="C76425" s="56"/>
      <c r="AC76425" s="56"/>
      <c r="AD76425" s="56"/>
      <c r="AE76425" s="56"/>
    </row>
    <row r="76426" spans="1:31" x14ac:dyDescent="0.25">
      <c r="A76426" s="41">
        <v>0</v>
      </c>
      <c r="C76426" s="56"/>
      <c r="AC76426" s="56"/>
      <c r="AD76426" s="56"/>
      <c r="AE76426" s="56"/>
    </row>
    <row r="76427" spans="1:31" x14ac:dyDescent="0.25">
      <c r="A76427" s="41">
        <v>0</v>
      </c>
      <c r="C76427" s="56"/>
      <c r="AC76427" s="56"/>
      <c r="AD76427" s="56"/>
      <c r="AE76427" s="56"/>
    </row>
    <row r="76428" spans="1:31" x14ac:dyDescent="0.25">
      <c r="A76428" s="41">
        <v>0</v>
      </c>
      <c r="C76428" s="56"/>
      <c r="AC76428" s="56"/>
      <c r="AD76428" s="56"/>
      <c r="AE76428" s="56"/>
    </row>
    <row r="76429" spans="1:31" x14ac:dyDescent="0.25">
      <c r="A76429" s="41">
        <v>0</v>
      </c>
      <c r="C76429" s="56"/>
      <c r="AC76429" s="56"/>
      <c r="AD76429" s="56"/>
      <c r="AE76429" s="56"/>
    </row>
    <row r="76430" spans="1:31" x14ac:dyDescent="0.25">
      <c r="A76430" s="41">
        <v>0</v>
      </c>
      <c r="C76430" s="56"/>
      <c r="AC76430" s="56"/>
      <c r="AD76430" s="56"/>
      <c r="AE76430" s="56"/>
    </row>
    <row r="76431" spans="1:31" x14ac:dyDescent="0.25">
      <c r="A76431" s="41">
        <v>0</v>
      </c>
      <c r="C76431" s="56"/>
      <c r="AC76431" s="56"/>
      <c r="AD76431" s="56"/>
      <c r="AE76431" s="56"/>
    </row>
    <row r="76432" spans="1:31" x14ac:dyDescent="0.25">
      <c r="A76432" s="41">
        <v>0</v>
      </c>
      <c r="C76432" s="56"/>
      <c r="AC76432" s="56"/>
      <c r="AD76432" s="56"/>
      <c r="AE76432" s="56"/>
    </row>
    <row r="76433" spans="1:31" x14ac:dyDescent="0.25">
      <c r="A76433" s="41">
        <v>0</v>
      </c>
      <c r="C76433" s="56"/>
      <c r="AC76433" s="56"/>
      <c r="AD76433" s="56"/>
      <c r="AE76433" s="56"/>
    </row>
    <row r="76434" spans="1:31" x14ac:dyDescent="0.25">
      <c r="A76434" s="41">
        <v>0</v>
      </c>
      <c r="C76434" s="56"/>
      <c r="AC76434" s="56"/>
      <c r="AD76434" s="56"/>
      <c r="AE76434" s="56"/>
    </row>
    <row r="76435" spans="1:31" x14ac:dyDescent="0.25">
      <c r="A76435" s="41">
        <v>0</v>
      </c>
      <c r="C76435" s="56"/>
      <c r="AC76435" s="56"/>
      <c r="AD76435" s="56"/>
      <c r="AE76435" s="56"/>
    </row>
    <row r="76436" spans="1:31" x14ac:dyDescent="0.25">
      <c r="A76436" s="41">
        <v>0</v>
      </c>
      <c r="C76436" s="56"/>
      <c r="AC76436" s="56"/>
      <c r="AD76436" s="56"/>
      <c r="AE76436" s="56"/>
    </row>
    <row r="76437" spans="1:31" x14ac:dyDescent="0.25">
      <c r="A76437" s="41">
        <v>0</v>
      </c>
      <c r="C76437" s="56"/>
      <c r="AC76437" s="56"/>
      <c r="AD76437" s="56"/>
      <c r="AE76437" s="56"/>
    </row>
    <row r="76438" spans="1:31" x14ac:dyDescent="0.25">
      <c r="A76438" s="41">
        <v>0</v>
      </c>
      <c r="C76438" s="56"/>
      <c r="AC76438" s="56"/>
      <c r="AD76438" s="56"/>
      <c r="AE76438" s="56"/>
    </row>
    <row r="76439" spans="1:31" x14ac:dyDescent="0.25">
      <c r="A76439" s="41">
        <v>0</v>
      </c>
      <c r="C76439" s="56"/>
      <c r="AC76439" s="56"/>
      <c r="AD76439" s="56"/>
      <c r="AE76439" s="56"/>
    </row>
    <row r="76440" spans="1:31" x14ac:dyDescent="0.25">
      <c r="A76440" s="41">
        <v>0</v>
      </c>
      <c r="C76440" s="56"/>
      <c r="AC76440" s="56"/>
      <c r="AD76440" s="56"/>
      <c r="AE76440" s="56"/>
    </row>
    <row r="76441" spans="1:31" x14ac:dyDescent="0.25">
      <c r="A76441" s="41">
        <v>0</v>
      </c>
      <c r="C76441" s="56"/>
      <c r="AC76441" s="56"/>
      <c r="AD76441" s="56"/>
      <c r="AE76441" s="56"/>
    </row>
    <row r="76442" spans="1:31" x14ac:dyDescent="0.25">
      <c r="A76442" s="41">
        <v>0</v>
      </c>
      <c r="C76442" s="56"/>
      <c r="AC76442" s="56"/>
      <c r="AD76442" s="56"/>
      <c r="AE76442" s="56"/>
    </row>
    <row r="76443" spans="1:31" x14ac:dyDescent="0.25">
      <c r="A76443" s="41">
        <v>0</v>
      </c>
      <c r="C76443" s="56"/>
      <c r="AC76443" s="56"/>
      <c r="AD76443" s="56"/>
      <c r="AE76443" s="56"/>
    </row>
    <row r="76444" spans="1:31" x14ac:dyDescent="0.25">
      <c r="A76444" s="41">
        <v>0</v>
      </c>
      <c r="C76444" s="56"/>
      <c r="AC76444" s="56"/>
      <c r="AD76444" s="56"/>
      <c r="AE76444" s="56"/>
    </row>
    <row r="76445" spans="1:31" x14ac:dyDescent="0.25">
      <c r="A76445" s="41">
        <v>0</v>
      </c>
      <c r="C76445" s="56"/>
      <c r="AC76445" s="56"/>
      <c r="AD76445" s="56"/>
      <c r="AE76445" s="56"/>
    </row>
    <row r="76446" spans="1:31" x14ac:dyDescent="0.25">
      <c r="A76446" s="41">
        <v>0</v>
      </c>
      <c r="C76446" s="56"/>
      <c r="AC76446" s="56"/>
      <c r="AD76446" s="56"/>
      <c r="AE76446" s="56"/>
    </row>
    <row r="76447" spans="1:31" x14ac:dyDescent="0.25">
      <c r="A76447" s="41">
        <v>0</v>
      </c>
      <c r="C76447" s="56"/>
      <c r="AC76447" s="56"/>
      <c r="AD76447" s="56"/>
      <c r="AE76447" s="56"/>
    </row>
    <row r="76448" spans="1:31" x14ac:dyDescent="0.25">
      <c r="A76448" s="41">
        <v>0</v>
      </c>
      <c r="C76448" s="56"/>
      <c r="AC76448" s="56"/>
      <c r="AD76448" s="56"/>
      <c r="AE76448" s="56"/>
    </row>
    <row r="76449" spans="1:31" x14ac:dyDescent="0.25">
      <c r="A76449" s="41">
        <v>0</v>
      </c>
      <c r="C76449" s="56"/>
      <c r="AC76449" s="56"/>
      <c r="AD76449" s="56"/>
      <c r="AE76449" s="56"/>
    </row>
    <row r="76450" spans="1:31" x14ac:dyDescent="0.25">
      <c r="A76450" s="41">
        <v>0</v>
      </c>
      <c r="C76450" s="56"/>
      <c r="AC76450" s="56"/>
      <c r="AD76450" s="56"/>
      <c r="AE76450" s="56"/>
    </row>
    <row r="76451" spans="1:31" x14ac:dyDescent="0.25">
      <c r="A76451" s="41">
        <v>0</v>
      </c>
      <c r="C76451" s="56"/>
      <c r="AC76451" s="56"/>
      <c r="AD76451" s="56"/>
      <c r="AE76451" s="56"/>
    </row>
    <row r="76452" spans="1:31" x14ac:dyDescent="0.25">
      <c r="A76452" s="41">
        <v>0</v>
      </c>
      <c r="C76452" s="56"/>
      <c r="AC76452" s="56"/>
      <c r="AD76452" s="56"/>
      <c r="AE76452" s="56"/>
    </row>
    <row r="76453" spans="1:31" x14ac:dyDescent="0.25">
      <c r="A76453" s="41">
        <v>0</v>
      </c>
      <c r="C76453" s="56"/>
      <c r="AC76453" s="56"/>
      <c r="AD76453" s="56"/>
      <c r="AE76453" s="56"/>
    </row>
    <row r="76454" spans="1:31" x14ac:dyDescent="0.25">
      <c r="A76454" s="41">
        <v>0</v>
      </c>
      <c r="C76454" s="56"/>
      <c r="AC76454" s="56"/>
      <c r="AD76454" s="56"/>
      <c r="AE76454" s="56"/>
    </row>
    <row r="76455" spans="1:31" x14ac:dyDescent="0.25">
      <c r="A76455" s="41">
        <v>0</v>
      </c>
      <c r="C76455" s="56"/>
      <c r="AC76455" s="56"/>
      <c r="AD76455" s="56"/>
      <c r="AE76455" s="56"/>
    </row>
    <row r="76456" spans="1:31" x14ac:dyDescent="0.25">
      <c r="A76456" s="41">
        <v>0</v>
      </c>
      <c r="C76456" s="56"/>
      <c r="AC76456" s="56"/>
      <c r="AD76456" s="56"/>
      <c r="AE76456" s="56"/>
    </row>
    <row r="76457" spans="1:31" x14ac:dyDescent="0.25">
      <c r="A76457" s="41">
        <v>0</v>
      </c>
      <c r="C76457" s="56"/>
      <c r="AC76457" s="56"/>
      <c r="AD76457" s="56"/>
      <c r="AE76457" s="56"/>
    </row>
    <row r="76458" spans="1:31" x14ac:dyDescent="0.25">
      <c r="A76458" s="41">
        <v>0</v>
      </c>
      <c r="C76458" s="56"/>
      <c r="AC76458" s="56"/>
      <c r="AD76458" s="56"/>
      <c r="AE76458" s="56"/>
    </row>
    <row r="76459" spans="1:31" x14ac:dyDescent="0.25">
      <c r="A76459" s="41">
        <v>0</v>
      </c>
      <c r="C76459" s="56"/>
      <c r="AC76459" s="56"/>
      <c r="AD76459" s="56"/>
      <c r="AE76459" s="56"/>
    </row>
    <row r="76460" spans="1:31" x14ac:dyDescent="0.25">
      <c r="A76460" s="41">
        <v>0</v>
      </c>
      <c r="C76460" s="56"/>
      <c r="AC76460" s="56"/>
      <c r="AD76460" s="56"/>
      <c r="AE76460" s="56"/>
    </row>
    <row r="76461" spans="1:31" x14ac:dyDescent="0.25">
      <c r="A76461" s="41">
        <v>0</v>
      </c>
      <c r="C76461" s="56"/>
      <c r="AC76461" s="56"/>
      <c r="AD76461" s="56"/>
      <c r="AE76461" s="56"/>
    </row>
    <row r="76462" spans="1:31" x14ac:dyDescent="0.25">
      <c r="A76462" s="41">
        <v>0</v>
      </c>
      <c r="C76462" s="56"/>
      <c r="AC76462" s="56"/>
      <c r="AD76462" s="56"/>
      <c r="AE76462" s="56"/>
    </row>
    <row r="76463" spans="1:31" x14ac:dyDescent="0.25">
      <c r="A76463" s="41">
        <v>0</v>
      </c>
      <c r="C76463" s="56"/>
      <c r="AC76463" s="56"/>
      <c r="AD76463" s="56"/>
      <c r="AE76463" s="56"/>
    </row>
    <row r="76464" spans="1:31" x14ac:dyDescent="0.25">
      <c r="A76464" s="41">
        <v>0</v>
      </c>
      <c r="C76464" s="56"/>
      <c r="AC76464" s="56"/>
      <c r="AD76464" s="56"/>
      <c r="AE76464" s="56"/>
    </row>
    <row r="76465" spans="1:31" x14ac:dyDescent="0.25">
      <c r="A76465" s="41">
        <v>0</v>
      </c>
      <c r="C76465" s="56"/>
      <c r="AC76465" s="56"/>
      <c r="AD76465" s="56"/>
      <c r="AE76465" s="56"/>
    </row>
    <row r="76466" spans="1:31" x14ac:dyDescent="0.25">
      <c r="A76466" s="41">
        <v>0</v>
      </c>
      <c r="C76466" s="56"/>
      <c r="AC76466" s="56"/>
      <c r="AD76466" s="56"/>
      <c r="AE76466" s="56"/>
    </row>
    <row r="76467" spans="1:31" x14ac:dyDescent="0.25">
      <c r="A76467" s="41">
        <v>0</v>
      </c>
      <c r="C76467" s="56"/>
      <c r="AC76467" s="56"/>
      <c r="AD76467" s="56"/>
      <c r="AE76467" s="56"/>
    </row>
    <row r="76468" spans="1:31" x14ac:dyDescent="0.25">
      <c r="A76468" s="41">
        <v>0</v>
      </c>
      <c r="C76468" s="56"/>
      <c r="AC76468" s="56"/>
      <c r="AD76468" s="56"/>
      <c r="AE76468" s="56"/>
    </row>
    <row r="76469" spans="1:31" x14ac:dyDescent="0.25">
      <c r="A76469" s="41">
        <v>0</v>
      </c>
      <c r="C76469" s="56"/>
      <c r="AC76469" s="56"/>
      <c r="AD76469" s="56"/>
      <c r="AE76469" s="56"/>
    </row>
    <row r="76470" spans="1:31" x14ac:dyDescent="0.25">
      <c r="A76470" s="41">
        <v>0</v>
      </c>
      <c r="C76470" s="56"/>
      <c r="AC76470" s="56"/>
      <c r="AD76470" s="56"/>
      <c r="AE76470" s="56"/>
    </row>
    <row r="76471" spans="1:31" x14ac:dyDescent="0.25">
      <c r="A76471" s="41">
        <v>0</v>
      </c>
      <c r="C76471" s="56"/>
      <c r="AC76471" s="56"/>
      <c r="AD76471" s="56"/>
      <c r="AE76471" s="56"/>
    </row>
    <row r="76472" spans="1:31" x14ac:dyDescent="0.25">
      <c r="A76472" s="41">
        <v>0</v>
      </c>
      <c r="C76472" s="56"/>
      <c r="AC76472" s="56"/>
      <c r="AD76472" s="56"/>
      <c r="AE76472" s="56"/>
    </row>
    <row r="76473" spans="1:31" x14ac:dyDescent="0.25">
      <c r="A76473" s="41">
        <v>0</v>
      </c>
      <c r="C76473" s="56"/>
      <c r="AC76473" s="56"/>
      <c r="AD76473" s="56"/>
      <c r="AE76473" s="56"/>
    </row>
    <row r="76474" spans="1:31" x14ac:dyDescent="0.25">
      <c r="A76474" s="41">
        <v>0</v>
      </c>
      <c r="C76474" s="56"/>
      <c r="AC76474" s="56"/>
      <c r="AD76474" s="56"/>
      <c r="AE76474" s="56"/>
    </row>
    <row r="76475" spans="1:31" x14ac:dyDescent="0.25">
      <c r="A76475" s="41">
        <v>0</v>
      </c>
      <c r="C76475" s="56"/>
      <c r="AC76475" s="56"/>
      <c r="AD76475" s="56"/>
      <c r="AE76475" s="56"/>
    </row>
    <row r="76476" spans="1:31" x14ac:dyDescent="0.25">
      <c r="A76476" s="41">
        <v>0</v>
      </c>
      <c r="C76476" s="56"/>
      <c r="AC76476" s="56"/>
      <c r="AD76476" s="56"/>
      <c r="AE76476" s="56"/>
    </row>
    <row r="76477" spans="1:31" x14ac:dyDescent="0.25">
      <c r="A76477" s="41">
        <v>0</v>
      </c>
      <c r="C76477" s="56"/>
      <c r="AC76477" s="56"/>
      <c r="AD76477" s="56"/>
      <c r="AE76477" s="56"/>
    </row>
    <row r="76478" spans="1:31" x14ac:dyDescent="0.25">
      <c r="A76478" s="41">
        <v>0</v>
      </c>
      <c r="C76478" s="56"/>
      <c r="AC76478" s="56"/>
      <c r="AD76478" s="56"/>
      <c r="AE76478" s="56"/>
    </row>
    <row r="76479" spans="1:31" x14ac:dyDescent="0.25">
      <c r="A76479" s="41">
        <v>0</v>
      </c>
      <c r="C76479" s="56"/>
      <c r="AC76479" s="56"/>
      <c r="AD76479" s="56"/>
      <c r="AE76479" s="56"/>
    </row>
    <row r="76480" spans="1:31" x14ac:dyDescent="0.25">
      <c r="A76480" s="41">
        <v>0</v>
      </c>
      <c r="C76480" s="56"/>
      <c r="AC76480" s="56"/>
      <c r="AD76480" s="56"/>
      <c r="AE76480" s="56"/>
    </row>
    <row r="76481" spans="1:31" x14ac:dyDescent="0.25">
      <c r="A76481" s="41">
        <v>11</v>
      </c>
      <c r="C76481" s="56"/>
      <c r="AC76481" s="56"/>
      <c r="AD76481" s="56"/>
      <c r="AE76481" s="56"/>
    </row>
    <row r="76482" spans="1:31" x14ac:dyDescent="0.25">
      <c r="A76482" s="41">
        <v>0</v>
      </c>
      <c r="C76482" s="56"/>
      <c r="AC76482" s="56"/>
      <c r="AD76482" s="56"/>
      <c r="AE76482" s="56"/>
    </row>
    <row r="76483" spans="1:31" x14ac:dyDescent="0.25">
      <c r="A76483" s="41">
        <v>0</v>
      </c>
      <c r="C76483" s="56"/>
      <c r="AC76483" s="56"/>
      <c r="AD76483" s="56"/>
      <c r="AE76483" s="56"/>
    </row>
    <row r="76484" spans="1:31" x14ac:dyDescent="0.25">
      <c r="A76484" s="41">
        <v>0</v>
      </c>
      <c r="C76484" s="56"/>
      <c r="AC76484" s="56"/>
      <c r="AD76484" s="56"/>
      <c r="AE76484" s="56"/>
    </row>
    <row r="76485" spans="1:31" x14ac:dyDescent="0.25">
      <c r="A76485" s="41">
        <v>0</v>
      </c>
      <c r="C76485" s="56"/>
      <c r="AC76485" s="56"/>
      <c r="AD76485" s="56"/>
      <c r="AE76485" s="56"/>
    </row>
    <row r="76486" spans="1:31" x14ac:dyDescent="0.25">
      <c r="A76486" s="41">
        <v>0</v>
      </c>
      <c r="C76486" s="56"/>
      <c r="AC76486" s="56"/>
      <c r="AD76486" s="56"/>
      <c r="AE76486" s="56"/>
    </row>
    <row r="76487" spans="1:31" x14ac:dyDescent="0.25">
      <c r="A76487" s="41">
        <v>0</v>
      </c>
      <c r="C76487" s="56"/>
      <c r="AC76487" s="56"/>
      <c r="AD76487" s="56"/>
      <c r="AE76487" s="56"/>
    </row>
    <row r="76488" spans="1:31" x14ac:dyDescent="0.25">
      <c r="A76488" s="41">
        <v>0</v>
      </c>
      <c r="C76488" s="56"/>
      <c r="AC76488" s="56"/>
      <c r="AD76488" s="56"/>
      <c r="AE76488" s="56"/>
    </row>
    <row r="76489" spans="1:31" x14ac:dyDescent="0.25">
      <c r="A76489" s="41">
        <v>0</v>
      </c>
      <c r="C76489" s="56"/>
      <c r="AC76489" s="56"/>
      <c r="AD76489" s="56"/>
      <c r="AE76489" s="56"/>
    </row>
    <row r="76490" spans="1:31" x14ac:dyDescent="0.25">
      <c r="A76490" s="41">
        <v>0</v>
      </c>
      <c r="C76490" s="56"/>
      <c r="AC76490" s="56"/>
      <c r="AD76490" s="56"/>
      <c r="AE76490" s="56"/>
    </row>
    <row r="76491" spans="1:31" x14ac:dyDescent="0.25">
      <c r="A76491" s="41">
        <v>0</v>
      </c>
      <c r="C76491" s="56"/>
      <c r="AC76491" s="56"/>
      <c r="AD76491" s="56"/>
      <c r="AE76491" s="56"/>
    </row>
    <row r="76492" spans="1:31" x14ac:dyDescent="0.25">
      <c r="A76492" s="41">
        <v>0</v>
      </c>
      <c r="C76492" s="56"/>
      <c r="AC76492" s="56"/>
      <c r="AD76492" s="56"/>
      <c r="AE76492" s="56"/>
    </row>
    <row r="76493" spans="1:31" x14ac:dyDescent="0.25">
      <c r="A76493" s="41">
        <v>0</v>
      </c>
      <c r="C76493" s="56"/>
      <c r="AC76493" s="56"/>
      <c r="AD76493" s="56"/>
      <c r="AE76493" s="56"/>
    </row>
    <row r="76494" spans="1:31" x14ac:dyDescent="0.25">
      <c r="A76494" s="41">
        <v>0</v>
      </c>
      <c r="C76494" s="56"/>
      <c r="AC76494" s="56"/>
      <c r="AD76494" s="56"/>
      <c r="AE76494" s="56"/>
    </row>
    <row r="76495" spans="1:31" x14ac:dyDescent="0.25">
      <c r="A76495" s="41">
        <v>0</v>
      </c>
      <c r="C76495" s="56"/>
      <c r="AC76495" s="56"/>
      <c r="AD76495" s="56"/>
      <c r="AE76495" s="56"/>
    </row>
    <row r="76496" spans="1:31" x14ac:dyDescent="0.25">
      <c r="A76496" s="41">
        <v>0</v>
      </c>
      <c r="C76496" s="56"/>
      <c r="AC76496" s="56"/>
      <c r="AD76496" s="56"/>
      <c r="AE76496" s="56"/>
    </row>
    <row r="76497" spans="1:31" x14ac:dyDescent="0.25">
      <c r="A76497" s="41">
        <v>0</v>
      </c>
      <c r="C76497" s="56"/>
      <c r="AC76497" s="56"/>
      <c r="AD76497" s="56"/>
      <c r="AE76497" s="56"/>
    </row>
    <row r="76498" spans="1:31" x14ac:dyDescent="0.25">
      <c r="A76498" s="41">
        <v>0</v>
      </c>
      <c r="C76498" s="56"/>
      <c r="AC76498" s="56"/>
      <c r="AD76498" s="56"/>
      <c r="AE76498" s="56"/>
    </row>
    <row r="76499" spans="1:31" x14ac:dyDescent="0.25">
      <c r="A76499" s="41">
        <v>0</v>
      </c>
      <c r="C76499" s="56"/>
      <c r="AC76499" s="56"/>
      <c r="AD76499" s="56"/>
      <c r="AE76499" s="56"/>
    </row>
    <row r="76500" spans="1:31" x14ac:dyDescent="0.25">
      <c r="A76500" s="41">
        <v>0</v>
      </c>
      <c r="C76500" s="56"/>
      <c r="AC76500" s="56"/>
      <c r="AD76500" s="56"/>
      <c r="AE76500" s="56"/>
    </row>
    <row r="76501" spans="1:31" x14ac:dyDescent="0.25">
      <c r="A76501" s="41">
        <v>0</v>
      </c>
      <c r="C76501" s="56"/>
      <c r="AC76501" s="56"/>
      <c r="AD76501" s="56"/>
      <c r="AE76501" s="56"/>
    </row>
    <row r="76502" spans="1:31" x14ac:dyDescent="0.25">
      <c r="A76502" s="41">
        <v>0</v>
      </c>
      <c r="C76502" s="56"/>
      <c r="AC76502" s="56"/>
      <c r="AD76502" s="56"/>
      <c r="AE76502" s="56"/>
    </row>
    <row r="76503" spans="1:31" x14ac:dyDescent="0.25">
      <c r="A76503" s="41">
        <v>0</v>
      </c>
      <c r="C76503" s="56"/>
      <c r="AC76503" s="56"/>
      <c r="AD76503" s="56"/>
      <c r="AE76503" s="56"/>
    </row>
    <row r="76504" spans="1:31" x14ac:dyDescent="0.25">
      <c r="A76504" s="41">
        <v>0</v>
      </c>
      <c r="C76504" s="56"/>
      <c r="AC76504" s="56"/>
      <c r="AD76504" s="56"/>
      <c r="AE76504" s="56"/>
    </row>
    <row r="76505" spans="1:31" x14ac:dyDescent="0.25">
      <c r="A76505" s="41">
        <v>0</v>
      </c>
      <c r="C76505" s="56"/>
      <c r="AC76505" s="56"/>
      <c r="AD76505" s="56"/>
      <c r="AE76505" s="56"/>
    </row>
    <row r="76506" spans="1:31" x14ac:dyDescent="0.25">
      <c r="A76506" s="41">
        <v>0</v>
      </c>
      <c r="C76506" s="56"/>
      <c r="AC76506" s="56"/>
      <c r="AD76506" s="56"/>
      <c r="AE76506" s="56"/>
    </row>
    <row r="76507" spans="1:31" x14ac:dyDescent="0.25">
      <c r="A76507" s="41">
        <v>0</v>
      </c>
      <c r="C76507" s="56"/>
      <c r="AC76507" s="56"/>
      <c r="AD76507" s="56"/>
      <c r="AE76507" s="56"/>
    </row>
    <row r="76508" spans="1:31" x14ac:dyDescent="0.25">
      <c r="A76508" s="41">
        <v>0</v>
      </c>
      <c r="C76508" s="56"/>
      <c r="AC76508" s="56"/>
      <c r="AD76508" s="56"/>
      <c r="AE76508" s="56"/>
    </row>
    <row r="76509" spans="1:31" x14ac:dyDescent="0.25">
      <c r="A76509" s="41">
        <v>0</v>
      </c>
      <c r="C76509" s="56"/>
      <c r="AC76509" s="56"/>
      <c r="AD76509" s="56"/>
      <c r="AE76509" s="56"/>
    </row>
    <row r="76510" spans="1:31" x14ac:dyDescent="0.25">
      <c r="A76510" s="41">
        <v>0</v>
      </c>
      <c r="C76510" s="56"/>
      <c r="AC76510" s="56"/>
      <c r="AD76510" s="56"/>
      <c r="AE76510" s="56"/>
    </row>
    <row r="76511" spans="1:31" x14ac:dyDescent="0.25">
      <c r="A76511" s="41">
        <v>0</v>
      </c>
      <c r="C76511" s="56"/>
      <c r="AC76511" s="56"/>
      <c r="AD76511" s="56"/>
      <c r="AE76511" s="56"/>
    </row>
    <row r="76512" spans="1:31" x14ac:dyDescent="0.25">
      <c r="A76512" s="41">
        <v>0</v>
      </c>
      <c r="C76512" s="56"/>
      <c r="AC76512" s="56"/>
      <c r="AD76512" s="56"/>
      <c r="AE76512" s="56"/>
    </row>
    <row r="76513" spans="1:31" x14ac:dyDescent="0.25">
      <c r="A76513" s="41">
        <v>0</v>
      </c>
      <c r="C76513" s="56"/>
      <c r="AC76513" s="56"/>
      <c r="AD76513" s="56"/>
      <c r="AE76513" s="56"/>
    </row>
    <row r="76514" spans="1:31" x14ac:dyDescent="0.25">
      <c r="A76514" s="41">
        <v>0</v>
      </c>
      <c r="C76514" s="56"/>
      <c r="AC76514" s="56"/>
      <c r="AD76514" s="56"/>
      <c r="AE76514" s="56"/>
    </row>
    <row r="76515" spans="1:31" x14ac:dyDescent="0.25">
      <c r="A76515" s="41">
        <v>0</v>
      </c>
      <c r="C76515" s="56"/>
      <c r="AC76515" s="56"/>
      <c r="AD76515" s="56"/>
      <c r="AE76515" s="56"/>
    </row>
    <row r="76516" spans="1:31" x14ac:dyDescent="0.25">
      <c r="A76516" s="41">
        <v>0</v>
      </c>
      <c r="C76516" s="56"/>
      <c r="AC76516" s="56"/>
      <c r="AD76516" s="56"/>
      <c r="AE76516" s="56"/>
    </row>
    <row r="76517" spans="1:31" x14ac:dyDescent="0.25">
      <c r="A76517" s="41">
        <v>0</v>
      </c>
      <c r="C76517" s="56"/>
      <c r="AC76517" s="56"/>
      <c r="AD76517" s="56"/>
      <c r="AE76517" s="56"/>
    </row>
    <row r="76518" spans="1:31" x14ac:dyDescent="0.25">
      <c r="A76518" s="41">
        <v>0</v>
      </c>
      <c r="C76518" s="56"/>
      <c r="AC76518" s="56"/>
      <c r="AD76518" s="56"/>
      <c r="AE76518" s="56"/>
    </row>
    <row r="76519" spans="1:31" x14ac:dyDescent="0.25">
      <c r="A76519" s="41">
        <v>0</v>
      </c>
      <c r="C76519" s="56"/>
      <c r="AC76519" s="56"/>
      <c r="AD76519" s="56"/>
      <c r="AE76519" s="56"/>
    </row>
    <row r="76520" spans="1:31" x14ac:dyDescent="0.25">
      <c r="A76520" s="41">
        <v>0</v>
      </c>
      <c r="C76520" s="56"/>
      <c r="AC76520" s="56"/>
      <c r="AD76520" s="56"/>
      <c r="AE76520" s="56"/>
    </row>
    <row r="76521" spans="1:31" x14ac:dyDescent="0.25">
      <c r="A76521" s="41">
        <v>0</v>
      </c>
      <c r="C76521" s="56"/>
      <c r="AC76521" s="56"/>
      <c r="AD76521" s="56"/>
      <c r="AE76521" s="56"/>
    </row>
    <row r="76522" spans="1:31" x14ac:dyDescent="0.25">
      <c r="A76522" s="41">
        <v>0</v>
      </c>
      <c r="C76522" s="56"/>
      <c r="AC76522" s="56"/>
      <c r="AD76522" s="56"/>
      <c r="AE76522" s="56"/>
    </row>
    <row r="76523" spans="1:31" x14ac:dyDescent="0.25">
      <c r="A76523" s="41">
        <v>0</v>
      </c>
      <c r="C76523" s="56"/>
      <c r="AC76523" s="56"/>
      <c r="AD76523" s="56"/>
      <c r="AE76523" s="56"/>
    </row>
    <row r="76524" spans="1:31" x14ac:dyDescent="0.25">
      <c r="A76524" s="41">
        <v>0</v>
      </c>
      <c r="C76524" s="56"/>
      <c r="AC76524" s="56"/>
      <c r="AD76524" s="56"/>
      <c r="AE76524" s="56"/>
    </row>
    <row r="76525" spans="1:31" x14ac:dyDescent="0.25">
      <c r="A76525" s="41">
        <v>0</v>
      </c>
      <c r="C76525" s="56"/>
      <c r="AC76525" s="56"/>
      <c r="AD76525" s="56"/>
      <c r="AE76525" s="56"/>
    </row>
    <row r="76526" spans="1:31" x14ac:dyDescent="0.25">
      <c r="A76526" s="41">
        <v>0</v>
      </c>
      <c r="C76526" s="56"/>
      <c r="AC76526" s="56"/>
      <c r="AD76526" s="56"/>
      <c r="AE76526" s="56"/>
    </row>
    <row r="76527" spans="1:31" x14ac:dyDescent="0.25">
      <c r="A76527" s="41">
        <v>0</v>
      </c>
      <c r="C76527" s="56"/>
      <c r="AC76527" s="56"/>
      <c r="AD76527" s="56"/>
      <c r="AE76527" s="56"/>
    </row>
    <row r="76528" spans="1:31" x14ac:dyDescent="0.25">
      <c r="A76528" s="41">
        <v>0</v>
      </c>
      <c r="C76528" s="56"/>
      <c r="AC76528" s="56"/>
      <c r="AD76528" s="56"/>
      <c r="AE76528" s="56"/>
    </row>
    <row r="76529" spans="1:31" x14ac:dyDescent="0.25">
      <c r="A76529" s="41">
        <v>0</v>
      </c>
      <c r="C76529" s="56"/>
      <c r="AC76529" s="56"/>
      <c r="AD76529" s="56"/>
      <c r="AE76529" s="56"/>
    </row>
    <row r="76530" spans="1:31" x14ac:dyDescent="0.25">
      <c r="A76530" s="41">
        <v>0</v>
      </c>
      <c r="C76530" s="56"/>
      <c r="AC76530" s="56"/>
      <c r="AD76530" s="56"/>
      <c r="AE76530" s="56"/>
    </row>
    <row r="76531" spans="1:31" x14ac:dyDescent="0.25">
      <c r="A76531" s="41">
        <v>0</v>
      </c>
      <c r="C76531" s="56"/>
      <c r="AC76531" s="56"/>
      <c r="AD76531" s="56"/>
      <c r="AE76531" s="56"/>
    </row>
    <row r="76532" spans="1:31" x14ac:dyDescent="0.25">
      <c r="A76532" s="41">
        <v>0</v>
      </c>
      <c r="C76532" s="56"/>
      <c r="AC76532" s="56"/>
      <c r="AD76532" s="56"/>
      <c r="AE76532" s="56"/>
    </row>
    <row r="76533" spans="1:31" x14ac:dyDescent="0.25">
      <c r="A76533" s="41">
        <v>0</v>
      </c>
      <c r="C76533" s="56"/>
      <c r="AC76533" s="56"/>
      <c r="AD76533" s="56"/>
      <c r="AE76533" s="56"/>
    </row>
    <row r="76534" spans="1:31" x14ac:dyDescent="0.25">
      <c r="A76534" s="41">
        <v>0</v>
      </c>
      <c r="C76534" s="56"/>
      <c r="AC76534" s="56"/>
      <c r="AD76534" s="56"/>
      <c r="AE76534" s="56"/>
    </row>
    <row r="76535" spans="1:31" x14ac:dyDescent="0.25">
      <c r="A76535" s="41">
        <v>0</v>
      </c>
      <c r="C76535" s="56"/>
      <c r="AC76535" s="56"/>
      <c r="AD76535" s="56"/>
      <c r="AE76535" s="56"/>
    </row>
    <row r="76536" spans="1:31" x14ac:dyDescent="0.25">
      <c r="A76536" s="41">
        <v>0</v>
      </c>
      <c r="C76536" s="56"/>
      <c r="AC76536" s="56"/>
      <c r="AD76536" s="56"/>
      <c r="AE76536" s="56"/>
    </row>
    <row r="76537" spans="1:31" x14ac:dyDescent="0.25">
      <c r="A76537" s="41">
        <v>0</v>
      </c>
      <c r="C76537" s="56"/>
      <c r="AC76537" s="56"/>
      <c r="AD76537" s="56"/>
      <c r="AE76537" s="56"/>
    </row>
    <row r="76538" spans="1:31" x14ac:dyDescent="0.25">
      <c r="A76538" s="41">
        <v>0</v>
      </c>
      <c r="C76538" s="56"/>
      <c r="AC76538" s="56"/>
      <c r="AD76538" s="56"/>
      <c r="AE76538" s="56"/>
    </row>
    <row r="76539" spans="1:31" x14ac:dyDescent="0.25">
      <c r="A76539" s="41">
        <v>0</v>
      </c>
      <c r="C76539" s="56"/>
      <c r="AC76539" s="56"/>
      <c r="AD76539" s="56"/>
      <c r="AE76539" s="56"/>
    </row>
    <row r="76540" spans="1:31" x14ac:dyDescent="0.25">
      <c r="A76540" s="41">
        <v>0</v>
      </c>
      <c r="C76540" s="56"/>
      <c r="AC76540" s="56"/>
      <c r="AD76540" s="56"/>
      <c r="AE76540" s="56"/>
    </row>
    <row r="76541" spans="1:31" x14ac:dyDescent="0.25">
      <c r="A76541" s="41">
        <v>0</v>
      </c>
      <c r="C76541" s="56"/>
      <c r="AC76541" s="56"/>
      <c r="AD76541" s="56"/>
      <c r="AE76541" s="56"/>
    </row>
    <row r="76542" spans="1:31" x14ac:dyDescent="0.25">
      <c r="A76542" s="41">
        <v>0</v>
      </c>
      <c r="C76542" s="56"/>
      <c r="AC76542" s="56"/>
      <c r="AD76542" s="56"/>
      <c r="AE76542" s="56"/>
    </row>
    <row r="76543" spans="1:31" x14ac:dyDescent="0.25">
      <c r="A76543" s="41">
        <v>0</v>
      </c>
      <c r="C76543" s="56"/>
      <c r="AC76543" s="56"/>
      <c r="AD76543" s="56"/>
      <c r="AE76543" s="56"/>
    </row>
    <row r="76544" spans="1:31" x14ac:dyDescent="0.25">
      <c r="A76544" s="41">
        <v>0</v>
      </c>
      <c r="C76544" s="56"/>
      <c r="AC76544" s="56"/>
      <c r="AD76544" s="56"/>
      <c r="AE76544" s="56"/>
    </row>
    <row r="76545" spans="1:31" x14ac:dyDescent="0.25">
      <c r="A76545" s="41">
        <v>0</v>
      </c>
      <c r="C76545" s="56"/>
      <c r="AC76545" s="56"/>
      <c r="AD76545" s="56"/>
      <c r="AE76545" s="56"/>
    </row>
    <row r="76546" spans="1:31" x14ac:dyDescent="0.25">
      <c r="A76546" s="41">
        <v>0</v>
      </c>
      <c r="C76546" s="56"/>
      <c r="AC76546" s="56"/>
      <c r="AD76546" s="56"/>
      <c r="AE76546" s="56"/>
    </row>
    <row r="76547" spans="1:31" x14ac:dyDescent="0.25">
      <c r="A76547" s="41">
        <v>0</v>
      </c>
      <c r="C76547" s="56"/>
      <c r="AC76547" s="56"/>
      <c r="AD76547" s="56"/>
      <c r="AE76547" s="56"/>
    </row>
    <row r="76548" spans="1:31" x14ac:dyDescent="0.25">
      <c r="A76548" s="41">
        <v>0</v>
      </c>
      <c r="C76548" s="56"/>
      <c r="AC76548" s="56"/>
      <c r="AD76548" s="56"/>
      <c r="AE76548" s="56"/>
    </row>
    <row r="76549" spans="1:31" x14ac:dyDescent="0.25">
      <c r="A76549" s="41">
        <v>0</v>
      </c>
      <c r="C76549" s="56"/>
      <c r="AC76549" s="56"/>
      <c r="AD76549" s="56"/>
      <c r="AE76549" s="56"/>
    </row>
    <row r="76550" spans="1:31" x14ac:dyDescent="0.25">
      <c r="A76550" s="41">
        <v>0</v>
      </c>
      <c r="C76550" s="56"/>
      <c r="AC76550" s="56"/>
      <c r="AD76550" s="56"/>
      <c r="AE76550" s="56"/>
    </row>
    <row r="76551" spans="1:31" x14ac:dyDescent="0.25">
      <c r="A76551" s="41">
        <v>0</v>
      </c>
      <c r="C76551" s="56"/>
      <c r="AC76551" s="56"/>
      <c r="AD76551" s="56"/>
      <c r="AE76551" s="56"/>
    </row>
    <row r="76552" spans="1:31" x14ac:dyDescent="0.25">
      <c r="A76552" s="41">
        <v>0</v>
      </c>
      <c r="C76552" s="56"/>
      <c r="AC76552" s="56"/>
      <c r="AD76552" s="56"/>
      <c r="AE76552" s="56"/>
    </row>
    <row r="76553" spans="1:31" x14ac:dyDescent="0.25">
      <c r="A76553" s="41">
        <v>0</v>
      </c>
      <c r="C76553" s="56"/>
      <c r="AC76553" s="56"/>
      <c r="AD76553" s="56"/>
      <c r="AE76553" s="56"/>
    </row>
    <row r="76554" spans="1:31" x14ac:dyDescent="0.25">
      <c r="A76554" s="41">
        <v>0</v>
      </c>
      <c r="C76554" s="56"/>
      <c r="AC76554" s="56"/>
      <c r="AD76554" s="56"/>
      <c r="AE76554" s="56"/>
    </row>
    <row r="76555" spans="1:31" x14ac:dyDescent="0.25">
      <c r="A76555" s="41">
        <v>0</v>
      </c>
      <c r="C76555" s="56"/>
      <c r="AC76555" s="56"/>
      <c r="AD76555" s="56"/>
      <c r="AE76555" s="56"/>
    </row>
    <row r="76556" spans="1:31" x14ac:dyDescent="0.25">
      <c r="A76556" s="41">
        <v>0</v>
      </c>
      <c r="C76556" s="56"/>
      <c r="AC76556" s="56"/>
      <c r="AD76556" s="56"/>
      <c r="AE76556" s="56"/>
    </row>
    <row r="76557" spans="1:31" x14ac:dyDescent="0.25">
      <c r="A76557" s="41">
        <v>0</v>
      </c>
      <c r="C76557" s="56"/>
      <c r="AC76557" s="56"/>
      <c r="AD76557" s="56"/>
      <c r="AE76557" s="56"/>
    </row>
    <row r="76558" spans="1:31" x14ac:dyDescent="0.25">
      <c r="A76558" s="41">
        <v>0</v>
      </c>
      <c r="C76558" s="56"/>
      <c r="AC76558" s="56"/>
      <c r="AD76558" s="56"/>
      <c r="AE76558" s="56"/>
    </row>
    <row r="76559" spans="1:31" x14ac:dyDescent="0.25">
      <c r="A76559" s="41">
        <v>0</v>
      </c>
      <c r="C76559" s="56"/>
      <c r="AC76559" s="56"/>
      <c r="AD76559" s="56"/>
      <c r="AE76559" s="56"/>
    </row>
    <row r="76560" spans="1:31" x14ac:dyDescent="0.25">
      <c r="A76560" s="41">
        <v>0</v>
      </c>
      <c r="C76560" s="56"/>
      <c r="AC76560" s="56"/>
      <c r="AD76560" s="56"/>
      <c r="AE76560" s="56"/>
    </row>
    <row r="76561" spans="1:31" x14ac:dyDescent="0.25">
      <c r="A76561" s="41">
        <v>0</v>
      </c>
      <c r="C76561" s="56"/>
      <c r="AC76561" s="56"/>
      <c r="AD76561" s="56"/>
      <c r="AE76561" s="56"/>
    </row>
    <row r="76562" spans="1:31" x14ac:dyDescent="0.25">
      <c r="A76562" s="41">
        <v>0</v>
      </c>
      <c r="C76562" s="56"/>
      <c r="AC76562" s="56"/>
      <c r="AD76562" s="56"/>
      <c r="AE76562" s="56"/>
    </row>
    <row r="76563" spans="1:31" x14ac:dyDescent="0.25">
      <c r="A76563" s="41">
        <v>0</v>
      </c>
      <c r="C76563" s="56"/>
      <c r="AC76563" s="56"/>
      <c r="AD76563" s="56"/>
      <c r="AE76563" s="56"/>
    </row>
    <row r="76564" spans="1:31" x14ac:dyDescent="0.25">
      <c r="A76564" s="41">
        <v>0</v>
      </c>
      <c r="C76564" s="56"/>
      <c r="AC76564" s="56"/>
      <c r="AD76564" s="56"/>
      <c r="AE76564" s="56"/>
    </row>
    <row r="76565" spans="1:31" x14ac:dyDescent="0.25">
      <c r="A76565" s="41">
        <v>0</v>
      </c>
      <c r="C76565" s="56"/>
      <c r="AC76565" s="56"/>
      <c r="AD76565" s="56"/>
      <c r="AE76565" s="56"/>
    </row>
    <row r="76566" spans="1:31" x14ac:dyDescent="0.25">
      <c r="A76566" s="41">
        <v>0</v>
      </c>
      <c r="C76566" s="56"/>
      <c r="AC76566" s="56"/>
      <c r="AD76566" s="56"/>
      <c r="AE76566" s="56"/>
    </row>
    <row r="76567" spans="1:31" x14ac:dyDescent="0.25">
      <c r="A76567" s="41">
        <v>0</v>
      </c>
      <c r="C76567" s="56"/>
      <c r="AC76567" s="56"/>
      <c r="AD76567" s="56"/>
      <c r="AE76567" s="56"/>
    </row>
    <row r="76568" spans="1:31" x14ac:dyDescent="0.25">
      <c r="A76568" s="41">
        <v>0</v>
      </c>
      <c r="C76568" s="56"/>
      <c r="AC76568" s="56"/>
      <c r="AD76568" s="56"/>
      <c r="AE76568" s="56"/>
    </row>
    <row r="76569" spans="1:31" x14ac:dyDescent="0.25">
      <c r="A76569" s="41">
        <v>0</v>
      </c>
      <c r="C76569" s="56"/>
      <c r="AC76569" s="56"/>
      <c r="AD76569" s="56"/>
      <c r="AE76569" s="56"/>
    </row>
    <row r="76570" spans="1:31" x14ac:dyDescent="0.25">
      <c r="A76570" s="41">
        <v>0</v>
      </c>
      <c r="C76570" s="56"/>
      <c r="AC76570" s="56"/>
      <c r="AD76570" s="56"/>
      <c r="AE76570" s="56"/>
    </row>
    <row r="76571" spans="1:31" x14ac:dyDescent="0.25">
      <c r="A76571" s="41">
        <v>0</v>
      </c>
      <c r="C76571" s="56"/>
      <c r="AC76571" s="56"/>
      <c r="AD76571" s="56"/>
      <c r="AE76571" s="56"/>
    </row>
    <row r="76572" spans="1:31" x14ac:dyDescent="0.25">
      <c r="A76572" s="41">
        <v>0</v>
      </c>
      <c r="C76572" s="56"/>
      <c r="AC76572" s="56"/>
      <c r="AD76572" s="56"/>
      <c r="AE76572" s="56"/>
    </row>
    <row r="76573" spans="1:31" x14ac:dyDescent="0.25">
      <c r="A76573" s="41">
        <v>0</v>
      </c>
      <c r="C76573" s="56"/>
      <c r="AC76573" s="56"/>
      <c r="AD76573" s="56"/>
      <c r="AE76573" s="56"/>
    </row>
    <row r="76574" spans="1:31" x14ac:dyDescent="0.25">
      <c r="A76574" s="41">
        <v>0</v>
      </c>
      <c r="C76574" s="56"/>
      <c r="AC76574" s="56"/>
      <c r="AD76574" s="56"/>
      <c r="AE76574" s="56"/>
    </row>
    <row r="76575" spans="1:31" x14ac:dyDescent="0.25">
      <c r="A76575" s="41">
        <v>0</v>
      </c>
      <c r="C76575" s="56"/>
      <c r="AC76575" s="56"/>
      <c r="AD76575" s="56"/>
      <c r="AE76575" s="56"/>
    </row>
    <row r="76576" spans="1:31" x14ac:dyDescent="0.25">
      <c r="A76576" s="41">
        <v>0</v>
      </c>
      <c r="C76576" s="56"/>
      <c r="AC76576" s="56"/>
      <c r="AD76576" s="56"/>
      <c r="AE76576" s="56"/>
    </row>
    <row r="76577" spans="1:31" x14ac:dyDescent="0.25">
      <c r="A76577" s="41">
        <v>0</v>
      </c>
      <c r="C76577" s="56"/>
      <c r="AC76577" s="56"/>
      <c r="AD76577" s="56"/>
      <c r="AE76577" s="56"/>
    </row>
    <row r="76578" spans="1:31" x14ac:dyDescent="0.25">
      <c r="A76578" s="41">
        <v>0</v>
      </c>
      <c r="C76578" s="56"/>
      <c r="AC76578" s="56"/>
      <c r="AD76578" s="56"/>
      <c r="AE76578" s="56"/>
    </row>
    <row r="76579" spans="1:31" x14ac:dyDescent="0.25">
      <c r="A76579" s="41">
        <v>0</v>
      </c>
      <c r="C76579" s="56"/>
      <c r="AC76579" s="56"/>
      <c r="AD76579" s="56"/>
      <c r="AE76579" s="56"/>
    </row>
    <row r="76580" spans="1:31" x14ac:dyDescent="0.25">
      <c r="A76580" s="41">
        <v>0</v>
      </c>
      <c r="C76580" s="56"/>
      <c r="AC76580" s="56"/>
      <c r="AD76580" s="56"/>
      <c r="AE76580" s="56"/>
    </row>
    <row r="76581" spans="1:31" x14ac:dyDescent="0.25">
      <c r="A76581" s="41">
        <v>0</v>
      </c>
      <c r="C76581" s="56"/>
      <c r="AC76581" s="56"/>
      <c r="AD76581" s="56"/>
      <c r="AE76581" s="56"/>
    </row>
    <row r="76582" spans="1:31" x14ac:dyDescent="0.25">
      <c r="A76582" s="41">
        <v>0</v>
      </c>
      <c r="C76582" s="56"/>
      <c r="AC76582" s="56"/>
      <c r="AD76582" s="56"/>
      <c r="AE76582" s="56"/>
    </row>
    <row r="76583" spans="1:31" x14ac:dyDescent="0.25">
      <c r="A76583" s="41">
        <v>0</v>
      </c>
      <c r="C76583" s="56"/>
      <c r="AC76583" s="56"/>
      <c r="AD76583" s="56"/>
      <c r="AE76583" s="56"/>
    </row>
    <row r="76584" spans="1:31" x14ac:dyDescent="0.25">
      <c r="A76584" s="41">
        <v>0</v>
      </c>
      <c r="C76584" s="56"/>
      <c r="AC76584" s="56"/>
      <c r="AD76584" s="56"/>
      <c r="AE76584" s="56"/>
    </row>
    <row r="76585" spans="1:31" x14ac:dyDescent="0.25">
      <c r="A76585" s="41">
        <v>0</v>
      </c>
      <c r="C76585" s="56"/>
      <c r="AC76585" s="56"/>
      <c r="AD76585" s="56"/>
      <c r="AE76585" s="56"/>
    </row>
    <row r="76586" spans="1:31" x14ac:dyDescent="0.25">
      <c r="A76586" s="41">
        <v>0</v>
      </c>
      <c r="C76586" s="56"/>
      <c r="AC76586" s="56"/>
      <c r="AD76586" s="56"/>
      <c r="AE76586" s="56"/>
    </row>
    <row r="76587" spans="1:31" x14ac:dyDescent="0.25">
      <c r="A76587" s="41">
        <v>0</v>
      </c>
      <c r="C76587" s="56"/>
      <c r="AC76587" s="56"/>
      <c r="AD76587" s="56"/>
      <c r="AE76587" s="56"/>
    </row>
    <row r="76588" spans="1:31" x14ac:dyDescent="0.25">
      <c r="A76588" s="41">
        <v>0</v>
      </c>
      <c r="C76588" s="56"/>
      <c r="AC76588" s="56"/>
      <c r="AD76588" s="56"/>
      <c r="AE76588" s="56"/>
    </row>
    <row r="76589" spans="1:31" x14ac:dyDescent="0.25">
      <c r="A76589" s="41">
        <v>0</v>
      </c>
      <c r="C76589" s="56"/>
      <c r="AC76589" s="56"/>
      <c r="AD76589" s="56"/>
      <c r="AE76589" s="56"/>
    </row>
    <row r="76590" spans="1:31" x14ac:dyDescent="0.25">
      <c r="A76590" s="41">
        <v>0</v>
      </c>
      <c r="C76590" s="56"/>
      <c r="AC76590" s="56"/>
      <c r="AD76590" s="56"/>
      <c r="AE76590" s="56"/>
    </row>
    <row r="76591" spans="1:31" x14ac:dyDescent="0.25">
      <c r="A76591" s="41">
        <v>0</v>
      </c>
      <c r="C76591" s="56"/>
      <c r="AC76591" s="56"/>
      <c r="AD76591" s="56"/>
      <c r="AE76591" s="56"/>
    </row>
    <row r="76592" spans="1:31" x14ac:dyDescent="0.25">
      <c r="A76592" s="41">
        <v>0</v>
      </c>
      <c r="C76592" s="56"/>
      <c r="AC76592" s="56"/>
      <c r="AD76592" s="56"/>
      <c r="AE76592" s="56"/>
    </row>
    <row r="76593" spans="1:31" x14ac:dyDescent="0.25">
      <c r="A76593" s="41">
        <v>0</v>
      </c>
      <c r="C76593" s="56"/>
      <c r="AC76593" s="56"/>
      <c r="AD76593" s="56"/>
      <c r="AE76593" s="56"/>
    </row>
    <row r="76594" spans="1:31" x14ac:dyDescent="0.25">
      <c r="A76594" s="41">
        <v>0</v>
      </c>
      <c r="C76594" s="56"/>
      <c r="AC76594" s="56"/>
      <c r="AD76594" s="56"/>
      <c r="AE76594" s="56"/>
    </row>
    <row r="76595" spans="1:31" x14ac:dyDescent="0.25">
      <c r="A76595" s="41">
        <v>0</v>
      </c>
      <c r="C76595" s="56"/>
      <c r="AC76595" s="56"/>
      <c r="AD76595" s="56"/>
      <c r="AE76595" s="56"/>
    </row>
    <row r="76596" spans="1:31" x14ac:dyDescent="0.25">
      <c r="A76596" s="41">
        <v>0</v>
      </c>
      <c r="C76596" s="56"/>
      <c r="AC76596" s="56"/>
      <c r="AD76596" s="56"/>
      <c r="AE76596" s="56"/>
    </row>
    <row r="76597" spans="1:31" x14ac:dyDescent="0.25">
      <c r="A76597" s="41">
        <v>0</v>
      </c>
      <c r="C76597" s="56"/>
      <c r="AC76597" s="56"/>
      <c r="AD76597" s="56"/>
      <c r="AE76597" s="56"/>
    </row>
    <row r="76598" spans="1:31" x14ac:dyDescent="0.25">
      <c r="A76598" s="41">
        <v>0</v>
      </c>
      <c r="C76598" s="56"/>
      <c r="AC76598" s="56"/>
      <c r="AD76598" s="56"/>
      <c r="AE76598" s="56"/>
    </row>
    <row r="76599" spans="1:31" x14ac:dyDescent="0.25">
      <c r="A76599" s="41">
        <v>0</v>
      </c>
      <c r="C76599" s="56"/>
      <c r="AC76599" s="56"/>
      <c r="AD76599" s="56"/>
      <c r="AE76599" s="56"/>
    </row>
    <row r="76600" spans="1:31" x14ac:dyDescent="0.25">
      <c r="A76600" s="41">
        <v>0</v>
      </c>
      <c r="C76600" s="56"/>
      <c r="AC76600" s="56"/>
      <c r="AD76600" s="56"/>
      <c r="AE76600" s="56"/>
    </row>
    <row r="76601" spans="1:31" x14ac:dyDescent="0.25">
      <c r="A76601" s="41">
        <v>0</v>
      </c>
      <c r="C76601" s="56"/>
      <c r="AC76601" s="56"/>
      <c r="AD76601" s="56"/>
      <c r="AE76601" s="56"/>
    </row>
    <row r="76602" spans="1:31" x14ac:dyDescent="0.25">
      <c r="A76602" s="41">
        <v>0</v>
      </c>
      <c r="C76602" s="56"/>
      <c r="AC76602" s="56"/>
      <c r="AD76602" s="56"/>
      <c r="AE76602" s="56"/>
    </row>
    <row r="76603" spans="1:31" x14ac:dyDescent="0.25">
      <c r="A76603" s="41">
        <v>0</v>
      </c>
      <c r="C76603" s="56"/>
      <c r="AC76603" s="56"/>
      <c r="AD76603" s="56"/>
      <c r="AE76603" s="56"/>
    </row>
    <row r="76604" spans="1:31" x14ac:dyDescent="0.25">
      <c r="A76604" s="41">
        <v>0</v>
      </c>
      <c r="C76604" s="56"/>
      <c r="AC76604" s="56"/>
      <c r="AD76604" s="56"/>
      <c r="AE76604" s="56"/>
    </row>
    <row r="76605" spans="1:31" x14ac:dyDescent="0.25">
      <c r="A76605" s="41">
        <v>0</v>
      </c>
      <c r="C76605" s="56"/>
      <c r="AC76605" s="56"/>
      <c r="AD76605" s="56"/>
      <c r="AE76605" s="56"/>
    </row>
    <row r="76606" spans="1:31" x14ac:dyDescent="0.25">
      <c r="A76606" s="41">
        <v>0</v>
      </c>
      <c r="C76606" s="56"/>
      <c r="AC76606" s="56"/>
      <c r="AD76606" s="56"/>
      <c r="AE76606" s="56"/>
    </row>
    <row r="76607" spans="1:31" x14ac:dyDescent="0.25">
      <c r="A76607" s="41">
        <v>0</v>
      </c>
      <c r="C76607" s="56"/>
      <c r="AC76607" s="56"/>
      <c r="AD76607" s="56"/>
      <c r="AE76607" s="56"/>
    </row>
    <row r="76608" spans="1:31" x14ac:dyDescent="0.25">
      <c r="A76608" s="41">
        <v>0</v>
      </c>
      <c r="C76608" s="56"/>
      <c r="AC76608" s="56"/>
      <c r="AD76608" s="56"/>
      <c r="AE76608" s="56"/>
    </row>
    <row r="76609" spans="1:31" x14ac:dyDescent="0.25">
      <c r="A76609" s="41">
        <v>0</v>
      </c>
      <c r="C76609" s="56"/>
      <c r="AC76609" s="56"/>
      <c r="AD76609" s="56"/>
      <c r="AE76609" s="56"/>
    </row>
    <row r="76610" spans="1:31" x14ac:dyDescent="0.25">
      <c r="A76610" s="41">
        <v>0</v>
      </c>
      <c r="C76610" s="56"/>
      <c r="AC76610" s="56"/>
      <c r="AD76610" s="56"/>
      <c r="AE76610" s="56"/>
    </row>
    <row r="76611" spans="1:31" x14ac:dyDescent="0.25">
      <c r="A76611" s="41">
        <v>0</v>
      </c>
      <c r="C76611" s="56"/>
      <c r="AC76611" s="56"/>
      <c r="AD76611" s="56"/>
      <c r="AE76611" s="56"/>
    </row>
    <row r="76612" spans="1:31" x14ac:dyDescent="0.25">
      <c r="A76612" s="41">
        <v>0</v>
      </c>
      <c r="C76612" s="56"/>
      <c r="AC76612" s="56"/>
      <c r="AD76612" s="56"/>
      <c r="AE76612" s="56"/>
    </row>
    <row r="76613" spans="1:31" x14ac:dyDescent="0.25">
      <c r="A76613" s="41">
        <v>0</v>
      </c>
      <c r="C76613" s="56"/>
      <c r="AC76613" s="56"/>
      <c r="AD76613" s="56"/>
      <c r="AE76613" s="56"/>
    </row>
    <row r="76614" spans="1:31" x14ac:dyDescent="0.25">
      <c r="A76614" s="41">
        <v>0</v>
      </c>
      <c r="C76614" s="56"/>
      <c r="AC76614" s="56"/>
      <c r="AD76614" s="56"/>
      <c r="AE76614" s="56"/>
    </row>
    <row r="76615" spans="1:31" x14ac:dyDescent="0.25">
      <c r="A76615" s="41">
        <v>0</v>
      </c>
      <c r="C76615" s="56"/>
      <c r="AC76615" s="56"/>
      <c r="AD76615" s="56"/>
      <c r="AE76615" s="56"/>
    </row>
    <row r="76616" spans="1:31" x14ac:dyDescent="0.25">
      <c r="A76616" s="41">
        <v>0</v>
      </c>
      <c r="C76616" s="56"/>
      <c r="AC76616" s="56"/>
      <c r="AD76616" s="56"/>
      <c r="AE76616" s="56"/>
    </row>
    <row r="76617" spans="1:31" x14ac:dyDescent="0.25">
      <c r="A76617" s="41">
        <v>0</v>
      </c>
      <c r="C76617" s="56"/>
      <c r="AC76617" s="56"/>
      <c r="AD76617" s="56"/>
      <c r="AE76617" s="56"/>
    </row>
    <row r="76618" spans="1:31" x14ac:dyDescent="0.25">
      <c r="A76618" s="41">
        <v>0</v>
      </c>
      <c r="C76618" s="56"/>
      <c r="AC76618" s="56"/>
      <c r="AD76618" s="56"/>
      <c r="AE76618" s="56"/>
    </row>
    <row r="76619" spans="1:31" x14ac:dyDescent="0.25">
      <c r="A76619" s="41">
        <v>0</v>
      </c>
      <c r="C76619" s="56"/>
      <c r="AC76619" s="56"/>
      <c r="AD76619" s="56"/>
      <c r="AE76619" s="56"/>
    </row>
    <row r="76620" spans="1:31" x14ac:dyDescent="0.25">
      <c r="A76620" s="41">
        <v>0</v>
      </c>
      <c r="C76620" s="56"/>
      <c r="AC76620" s="56"/>
      <c r="AD76620" s="56"/>
      <c r="AE76620" s="56"/>
    </row>
    <row r="76621" spans="1:31" x14ac:dyDescent="0.25">
      <c r="A76621" s="41">
        <v>0</v>
      </c>
      <c r="C76621" s="56"/>
      <c r="AC76621" s="56"/>
      <c r="AD76621" s="56"/>
      <c r="AE76621" s="56"/>
    </row>
    <row r="76622" spans="1:31" x14ac:dyDescent="0.25">
      <c r="A76622" s="41">
        <v>0</v>
      </c>
      <c r="C76622" s="56"/>
      <c r="AC76622" s="56"/>
      <c r="AD76622" s="56"/>
      <c r="AE76622" s="56"/>
    </row>
    <row r="76623" spans="1:31" x14ac:dyDescent="0.25">
      <c r="A76623" s="41">
        <v>0</v>
      </c>
      <c r="C76623" s="56"/>
      <c r="AC76623" s="56"/>
      <c r="AD76623" s="56"/>
      <c r="AE76623" s="56"/>
    </row>
    <row r="76624" spans="1:31" x14ac:dyDescent="0.25">
      <c r="A76624" s="41">
        <v>0</v>
      </c>
      <c r="C76624" s="56"/>
      <c r="AC76624" s="56"/>
      <c r="AD76624" s="56"/>
      <c r="AE76624" s="56"/>
    </row>
    <row r="76625" spans="1:31" x14ac:dyDescent="0.25">
      <c r="A76625" s="41">
        <v>0</v>
      </c>
      <c r="C76625" s="56"/>
      <c r="AC76625" s="56"/>
      <c r="AD76625" s="56"/>
      <c r="AE76625" s="56"/>
    </row>
    <row r="76626" spans="1:31" x14ac:dyDescent="0.25">
      <c r="A76626" s="41">
        <v>0</v>
      </c>
      <c r="C76626" s="56"/>
      <c r="AC76626" s="56"/>
      <c r="AD76626" s="56"/>
      <c r="AE76626" s="56"/>
    </row>
    <row r="76627" spans="1:31" x14ac:dyDescent="0.25">
      <c r="A76627" s="41">
        <v>0</v>
      </c>
      <c r="C76627" s="56"/>
      <c r="AC76627" s="56"/>
      <c r="AD76627" s="56"/>
      <c r="AE76627" s="56"/>
    </row>
    <row r="76628" spans="1:31" x14ac:dyDescent="0.25">
      <c r="A76628" s="41">
        <v>0</v>
      </c>
      <c r="C76628" s="56"/>
      <c r="AC76628" s="56"/>
      <c r="AD76628" s="56"/>
      <c r="AE76628" s="56"/>
    </row>
    <row r="76629" spans="1:31" x14ac:dyDescent="0.25">
      <c r="A76629" s="41">
        <v>0</v>
      </c>
      <c r="C76629" s="56"/>
      <c r="AC76629" s="56"/>
      <c r="AD76629" s="56"/>
      <c r="AE76629" s="56"/>
    </row>
    <row r="76630" spans="1:31" x14ac:dyDescent="0.25">
      <c r="A76630" s="41">
        <v>0</v>
      </c>
      <c r="C76630" s="56"/>
      <c r="AC76630" s="56"/>
      <c r="AD76630" s="56"/>
      <c r="AE76630" s="56"/>
    </row>
    <row r="76631" spans="1:31" x14ac:dyDescent="0.25">
      <c r="A76631" s="41">
        <v>0</v>
      </c>
      <c r="C76631" s="56"/>
      <c r="AC76631" s="56"/>
      <c r="AD76631" s="56"/>
      <c r="AE76631" s="56"/>
    </row>
    <row r="76632" spans="1:31" x14ac:dyDescent="0.25">
      <c r="A76632" s="41">
        <v>0</v>
      </c>
      <c r="C76632" s="56"/>
      <c r="AC76632" s="56"/>
      <c r="AD76632" s="56"/>
      <c r="AE76632" s="56"/>
    </row>
    <row r="76633" spans="1:31" x14ac:dyDescent="0.25">
      <c r="A76633" s="41">
        <v>0</v>
      </c>
      <c r="C76633" s="56"/>
      <c r="AC76633" s="56"/>
      <c r="AD76633" s="56"/>
      <c r="AE76633" s="56"/>
    </row>
    <row r="76634" spans="1:31" x14ac:dyDescent="0.25">
      <c r="A76634" s="41">
        <v>0</v>
      </c>
      <c r="C76634" s="56"/>
      <c r="AC76634" s="56"/>
      <c r="AD76634" s="56"/>
      <c r="AE76634" s="56"/>
    </row>
    <row r="76635" spans="1:31" x14ac:dyDescent="0.25">
      <c r="A76635" s="41">
        <v>0</v>
      </c>
      <c r="C76635" s="56"/>
      <c r="AC76635" s="56"/>
      <c r="AD76635" s="56"/>
      <c r="AE76635" s="56"/>
    </row>
    <row r="76636" spans="1:31" x14ac:dyDescent="0.25">
      <c r="A76636" s="41">
        <v>0</v>
      </c>
      <c r="C76636" s="56"/>
      <c r="AC76636" s="56"/>
      <c r="AD76636" s="56"/>
      <c r="AE76636" s="56"/>
    </row>
    <row r="76637" spans="1:31" x14ac:dyDescent="0.25">
      <c r="A76637" s="41">
        <v>0</v>
      </c>
      <c r="C76637" s="56"/>
      <c r="AC76637" s="56"/>
      <c r="AD76637" s="56"/>
      <c r="AE76637" s="56"/>
    </row>
    <row r="76638" spans="1:31" x14ac:dyDescent="0.25">
      <c r="A76638" s="41">
        <v>0</v>
      </c>
      <c r="C76638" s="56"/>
      <c r="AC76638" s="56"/>
      <c r="AD76638" s="56"/>
      <c r="AE76638" s="56"/>
    </row>
    <row r="76639" spans="1:31" x14ac:dyDescent="0.25">
      <c r="A76639" s="41">
        <v>0</v>
      </c>
      <c r="C76639" s="56"/>
      <c r="AC76639" s="56"/>
      <c r="AD76639" s="56"/>
      <c r="AE76639" s="56"/>
    </row>
    <row r="76640" spans="1:31" x14ac:dyDescent="0.25">
      <c r="A76640" s="41">
        <v>0</v>
      </c>
      <c r="C76640" s="56"/>
      <c r="AC76640" s="56"/>
      <c r="AD76640" s="56"/>
      <c r="AE76640" s="56"/>
    </row>
    <row r="76641" spans="1:31" x14ac:dyDescent="0.25">
      <c r="A76641" s="41">
        <v>0</v>
      </c>
      <c r="C76641" s="56"/>
      <c r="AC76641" s="56"/>
      <c r="AD76641" s="56"/>
      <c r="AE76641" s="56"/>
    </row>
    <row r="76642" spans="1:31" x14ac:dyDescent="0.25">
      <c r="A76642" s="41">
        <v>0</v>
      </c>
      <c r="C76642" s="56"/>
      <c r="AC76642" s="56"/>
      <c r="AD76642" s="56"/>
      <c r="AE76642" s="56"/>
    </row>
    <row r="76643" spans="1:31" x14ac:dyDescent="0.25">
      <c r="A76643" s="41">
        <v>0</v>
      </c>
      <c r="C76643" s="56"/>
      <c r="AC76643" s="56"/>
      <c r="AD76643" s="56"/>
      <c r="AE76643" s="56"/>
    </row>
    <row r="76644" spans="1:31" x14ac:dyDescent="0.25">
      <c r="A76644" s="41">
        <v>0</v>
      </c>
      <c r="C76644" s="56"/>
      <c r="AC76644" s="56"/>
      <c r="AD76644" s="56"/>
      <c r="AE76644" s="56"/>
    </row>
    <row r="76645" spans="1:31" x14ac:dyDescent="0.25">
      <c r="A76645" s="41">
        <v>0</v>
      </c>
      <c r="C76645" s="56"/>
      <c r="AC76645" s="56"/>
      <c r="AD76645" s="56"/>
      <c r="AE76645" s="56"/>
    </row>
    <row r="76646" spans="1:31" x14ac:dyDescent="0.25">
      <c r="A76646" s="41">
        <v>0</v>
      </c>
      <c r="C76646" s="56"/>
      <c r="AC76646" s="56"/>
      <c r="AD76646" s="56"/>
      <c r="AE76646" s="56"/>
    </row>
    <row r="76647" spans="1:31" x14ac:dyDescent="0.25">
      <c r="A76647" s="41">
        <v>0</v>
      </c>
      <c r="C76647" s="56"/>
      <c r="AC76647" s="56"/>
      <c r="AD76647" s="56"/>
      <c r="AE76647" s="56"/>
    </row>
    <row r="76648" spans="1:31" x14ac:dyDescent="0.25">
      <c r="A76648" s="41">
        <v>0</v>
      </c>
      <c r="C76648" s="56"/>
      <c r="AC76648" s="56"/>
      <c r="AD76648" s="56"/>
      <c r="AE76648" s="56"/>
    </row>
    <row r="76649" spans="1:31" x14ac:dyDescent="0.25">
      <c r="A76649" s="41">
        <v>0</v>
      </c>
      <c r="C76649" s="56"/>
      <c r="AC76649" s="56"/>
      <c r="AD76649" s="56"/>
      <c r="AE76649" s="56"/>
    </row>
    <row r="76650" spans="1:31" x14ac:dyDescent="0.25">
      <c r="A76650" s="41">
        <v>0</v>
      </c>
      <c r="C76650" s="56"/>
      <c r="AC76650" s="56"/>
      <c r="AD76650" s="56"/>
      <c r="AE76650" s="56"/>
    </row>
    <row r="76651" spans="1:31" x14ac:dyDescent="0.25">
      <c r="A76651" s="41">
        <v>0</v>
      </c>
      <c r="C76651" s="56"/>
      <c r="AC76651" s="56"/>
      <c r="AD76651" s="56"/>
      <c r="AE76651" s="56"/>
    </row>
    <row r="76652" spans="1:31" x14ac:dyDescent="0.25">
      <c r="A76652" s="41">
        <v>0</v>
      </c>
      <c r="C76652" s="56"/>
      <c r="AC76652" s="56"/>
      <c r="AD76652" s="56"/>
      <c r="AE76652" s="56"/>
    </row>
    <row r="76653" spans="1:31" x14ac:dyDescent="0.25">
      <c r="A76653" s="41">
        <v>0</v>
      </c>
      <c r="C76653" s="56"/>
      <c r="AC76653" s="56"/>
      <c r="AD76653" s="56"/>
      <c r="AE76653" s="56"/>
    </row>
    <row r="76654" spans="1:31" x14ac:dyDescent="0.25">
      <c r="A76654" s="41">
        <v>0</v>
      </c>
      <c r="C76654" s="56"/>
      <c r="AC76654" s="56"/>
      <c r="AD76654" s="56"/>
      <c r="AE76654" s="56"/>
    </row>
    <row r="76655" spans="1:31" x14ac:dyDescent="0.25">
      <c r="A76655" s="41">
        <v>0</v>
      </c>
      <c r="C76655" s="56"/>
      <c r="AC76655" s="56"/>
      <c r="AD76655" s="56"/>
      <c r="AE76655" s="56"/>
    </row>
    <row r="76656" spans="1:31" x14ac:dyDescent="0.25">
      <c r="A76656" s="41">
        <v>0</v>
      </c>
      <c r="C76656" s="56"/>
      <c r="AC76656" s="56"/>
      <c r="AD76656" s="56"/>
      <c r="AE76656" s="56"/>
    </row>
    <row r="76657" spans="1:31" x14ac:dyDescent="0.25">
      <c r="A76657" s="41">
        <v>0</v>
      </c>
      <c r="C76657" s="56"/>
      <c r="AC76657" s="56"/>
      <c r="AD76657" s="56"/>
      <c r="AE76657" s="56"/>
    </row>
    <row r="76658" spans="1:31" x14ac:dyDescent="0.25">
      <c r="A76658" s="41">
        <v>0</v>
      </c>
      <c r="C76658" s="56"/>
      <c r="AC76658" s="56"/>
      <c r="AD76658" s="56"/>
      <c r="AE76658" s="56"/>
    </row>
    <row r="76659" spans="1:31" x14ac:dyDescent="0.25">
      <c r="A76659" s="41">
        <v>0</v>
      </c>
      <c r="C76659" s="56"/>
      <c r="AC76659" s="56"/>
      <c r="AD76659" s="56"/>
      <c r="AE76659" s="56"/>
    </row>
    <row r="76660" spans="1:31" x14ac:dyDescent="0.25">
      <c r="A76660" s="41">
        <v>0</v>
      </c>
      <c r="C76660" s="56"/>
      <c r="AC76660" s="56"/>
      <c r="AD76660" s="56"/>
      <c r="AE76660" s="56"/>
    </row>
    <row r="76661" spans="1:31" x14ac:dyDescent="0.25">
      <c r="A76661" s="41">
        <v>0</v>
      </c>
      <c r="C76661" s="56"/>
      <c r="AC76661" s="56"/>
      <c r="AD76661" s="56"/>
      <c r="AE76661" s="56"/>
    </row>
    <row r="76662" spans="1:31" x14ac:dyDescent="0.25">
      <c r="A76662" s="41">
        <v>0</v>
      </c>
      <c r="C76662" s="56"/>
      <c r="AC76662" s="56"/>
      <c r="AD76662" s="56"/>
      <c r="AE76662" s="56"/>
    </row>
    <row r="76663" spans="1:31" x14ac:dyDescent="0.25">
      <c r="A76663" s="41">
        <v>0</v>
      </c>
      <c r="C76663" s="56"/>
      <c r="AC76663" s="56"/>
      <c r="AD76663" s="56"/>
      <c r="AE76663" s="56"/>
    </row>
    <row r="76664" spans="1:31" x14ac:dyDescent="0.25">
      <c r="A76664" s="41">
        <v>0</v>
      </c>
      <c r="C76664" s="56"/>
      <c r="AC76664" s="56"/>
      <c r="AD76664" s="56"/>
      <c r="AE76664" s="56"/>
    </row>
    <row r="76665" spans="1:31" x14ac:dyDescent="0.25">
      <c r="A76665" s="41">
        <v>0</v>
      </c>
      <c r="C76665" s="56"/>
      <c r="AC76665" s="56"/>
      <c r="AD76665" s="56"/>
      <c r="AE76665" s="56"/>
    </row>
    <row r="76666" spans="1:31" x14ac:dyDescent="0.25">
      <c r="A76666" s="41">
        <v>0</v>
      </c>
      <c r="C76666" s="56"/>
      <c r="AC76666" s="56"/>
      <c r="AD76666" s="56"/>
      <c r="AE76666" s="56"/>
    </row>
    <row r="76667" spans="1:31" x14ac:dyDescent="0.25">
      <c r="A76667" s="41">
        <v>0</v>
      </c>
      <c r="C76667" s="56"/>
      <c r="AC76667" s="56"/>
      <c r="AD76667" s="56"/>
      <c r="AE76667" s="56"/>
    </row>
    <row r="76668" spans="1:31" x14ac:dyDescent="0.25">
      <c r="A76668" s="41">
        <v>0</v>
      </c>
      <c r="C76668" s="56"/>
      <c r="AC76668" s="56"/>
      <c r="AD76668" s="56"/>
      <c r="AE76668" s="56"/>
    </row>
    <row r="76669" spans="1:31" x14ac:dyDescent="0.25">
      <c r="A76669" s="41">
        <v>0</v>
      </c>
      <c r="C76669" s="56"/>
      <c r="AC76669" s="56"/>
      <c r="AD76669" s="56"/>
      <c r="AE76669" s="56"/>
    </row>
    <row r="76670" spans="1:31" x14ac:dyDescent="0.25">
      <c r="A76670" s="41">
        <v>0</v>
      </c>
      <c r="C76670" s="56"/>
      <c r="AC76670" s="56"/>
      <c r="AD76670" s="56"/>
      <c r="AE76670" s="56"/>
    </row>
    <row r="76671" spans="1:31" x14ac:dyDescent="0.25">
      <c r="A76671" s="41">
        <v>0</v>
      </c>
      <c r="C76671" s="56"/>
      <c r="AC76671" s="56"/>
      <c r="AD76671" s="56"/>
      <c r="AE76671" s="56"/>
    </row>
    <row r="76672" spans="1:31" x14ac:dyDescent="0.25">
      <c r="A76672" s="41">
        <v>0</v>
      </c>
      <c r="C76672" s="56"/>
      <c r="AC76672" s="56"/>
      <c r="AD76672" s="56"/>
      <c r="AE76672" s="56"/>
    </row>
    <row r="76673" spans="1:31" x14ac:dyDescent="0.25">
      <c r="A76673" s="41">
        <v>0</v>
      </c>
      <c r="C76673" s="56"/>
      <c r="AC76673" s="56"/>
      <c r="AD76673" s="56"/>
      <c r="AE76673" s="56"/>
    </row>
    <row r="76674" spans="1:31" x14ac:dyDescent="0.25">
      <c r="A76674" s="41">
        <v>0</v>
      </c>
      <c r="C76674" s="56"/>
      <c r="AC76674" s="56"/>
      <c r="AD76674" s="56"/>
      <c r="AE76674" s="56"/>
    </row>
    <row r="76675" spans="1:31" x14ac:dyDescent="0.25">
      <c r="A76675" s="41">
        <v>5</v>
      </c>
      <c r="C76675" s="56"/>
      <c r="AC76675" s="56"/>
      <c r="AD76675" s="56"/>
      <c r="AE76675" s="56"/>
    </row>
    <row r="76676" spans="1:31" x14ac:dyDescent="0.25">
      <c r="A76676" s="41">
        <v>0</v>
      </c>
      <c r="C76676" s="56"/>
      <c r="AC76676" s="56"/>
      <c r="AD76676" s="56"/>
      <c r="AE76676" s="56"/>
    </row>
    <row r="76677" spans="1:31" x14ac:dyDescent="0.25">
      <c r="A76677" s="41">
        <v>0</v>
      </c>
      <c r="C76677" s="56"/>
      <c r="AC76677" s="56"/>
      <c r="AD76677" s="56"/>
      <c r="AE76677" s="56"/>
    </row>
    <row r="76678" spans="1:31" x14ac:dyDescent="0.25">
      <c r="A76678" s="41">
        <v>0</v>
      </c>
      <c r="C76678" s="56"/>
      <c r="AC76678" s="56"/>
      <c r="AD76678" s="56"/>
      <c r="AE76678" s="56"/>
    </row>
    <row r="76679" spans="1:31" x14ac:dyDescent="0.25">
      <c r="A76679" s="41">
        <v>0</v>
      </c>
      <c r="C76679" s="56"/>
      <c r="AC76679" s="56"/>
      <c r="AD76679" s="56"/>
      <c r="AE76679" s="56"/>
    </row>
    <row r="76680" spans="1:31" x14ac:dyDescent="0.25">
      <c r="A76680" s="41">
        <v>0</v>
      </c>
      <c r="C76680" s="56"/>
      <c r="AC76680" s="56"/>
      <c r="AD76680" s="56"/>
      <c r="AE76680" s="56"/>
    </row>
    <row r="76681" spans="1:31" x14ac:dyDescent="0.25">
      <c r="A76681" s="41">
        <v>0</v>
      </c>
      <c r="C76681" s="56"/>
      <c r="AC76681" s="56"/>
      <c r="AD76681" s="56"/>
      <c r="AE76681" s="56"/>
    </row>
    <row r="76682" spans="1:31" x14ac:dyDescent="0.25">
      <c r="A76682" s="41">
        <v>0</v>
      </c>
      <c r="C76682" s="56"/>
      <c r="AC76682" s="56"/>
      <c r="AD76682" s="56"/>
      <c r="AE76682" s="56"/>
    </row>
    <row r="76683" spans="1:31" x14ac:dyDescent="0.25">
      <c r="A76683" s="41">
        <v>0</v>
      </c>
      <c r="C76683" s="56"/>
      <c r="AC76683" s="56"/>
      <c r="AD76683" s="56"/>
      <c r="AE76683" s="56"/>
    </row>
    <row r="76684" spans="1:31" x14ac:dyDescent="0.25">
      <c r="A76684" s="41">
        <v>0</v>
      </c>
      <c r="C76684" s="56"/>
      <c r="AC76684" s="56"/>
      <c r="AD76684" s="56"/>
      <c r="AE76684" s="56"/>
    </row>
    <row r="76685" spans="1:31" x14ac:dyDescent="0.25">
      <c r="A76685" s="41">
        <v>0</v>
      </c>
      <c r="C76685" s="56"/>
      <c r="AC76685" s="56"/>
      <c r="AD76685" s="56"/>
      <c r="AE76685" s="56"/>
    </row>
    <row r="76686" spans="1:31" x14ac:dyDescent="0.25">
      <c r="A76686" s="41">
        <v>0</v>
      </c>
      <c r="C76686" s="56"/>
      <c r="AC76686" s="56"/>
      <c r="AD76686" s="56"/>
      <c r="AE76686" s="56"/>
    </row>
    <row r="76687" spans="1:31" x14ac:dyDescent="0.25">
      <c r="A76687" s="41">
        <v>0</v>
      </c>
      <c r="C76687" s="56"/>
      <c r="AC76687" s="56"/>
      <c r="AD76687" s="56"/>
      <c r="AE76687" s="56"/>
    </row>
    <row r="76688" spans="1:31" x14ac:dyDescent="0.25">
      <c r="A76688" s="41">
        <v>0</v>
      </c>
      <c r="C76688" s="56"/>
      <c r="AC76688" s="56"/>
      <c r="AD76688" s="56"/>
      <c r="AE76688" s="56"/>
    </row>
    <row r="76689" spans="1:31" x14ac:dyDescent="0.25">
      <c r="A76689" s="41">
        <v>0</v>
      </c>
      <c r="C76689" s="56"/>
      <c r="AC76689" s="56"/>
      <c r="AD76689" s="56"/>
      <c r="AE76689" s="56"/>
    </row>
    <row r="76690" spans="1:31" x14ac:dyDescent="0.25">
      <c r="A76690" s="41">
        <v>0</v>
      </c>
      <c r="C76690" s="56"/>
      <c r="AC76690" s="56"/>
      <c r="AD76690" s="56"/>
      <c r="AE76690" s="56"/>
    </row>
    <row r="76691" spans="1:31" x14ac:dyDescent="0.25">
      <c r="A76691" s="41">
        <v>0</v>
      </c>
      <c r="C76691" s="56"/>
      <c r="AC76691" s="56"/>
      <c r="AD76691" s="56"/>
      <c r="AE76691" s="56"/>
    </row>
    <row r="76692" spans="1:31" x14ac:dyDescent="0.25">
      <c r="A76692" s="41">
        <v>0</v>
      </c>
      <c r="C76692" s="56"/>
      <c r="AC76692" s="56"/>
      <c r="AD76692" s="56"/>
      <c r="AE76692" s="56"/>
    </row>
    <row r="76693" spans="1:31" x14ac:dyDescent="0.25">
      <c r="A76693" s="41">
        <v>0</v>
      </c>
      <c r="C76693" s="56"/>
      <c r="AC76693" s="56"/>
      <c r="AD76693" s="56"/>
      <c r="AE76693" s="56"/>
    </row>
    <row r="76694" spans="1:31" x14ac:dyDescent="0.25">
      <c r="A76694" s="41">
        <v>0</v>
      </c>
      <c r="C76694" s="56"/>
      <c r="AC76694" s="56"/>
      <c r="AD76694" s="56"/>
      <c r="AE76694" s="56"/>
    </row>
    <row r="76695" spans="1:31" x14ac:dyDescent="0.25">
      <c r="A76695" s="41">
        <v>0</v>
      </c>
      <c r="C76695" s="56"/>
      <c r="AC76695" s="56"/>
      <c r="AD76695" s="56"/>
      <c r="AE76695" s="56"/>
    </row>
    <row r="76696" spans="1:31" x14ac:dyDescent="0.25">
      <c r="A76696" s="41">
        <v>0</v>
      </c>
      <c r="C76696" s="56"/>
      <c r="AC76696" s="56"/>
      <c r="AD76696" s="56"/>
      <c r="AE76696" s="56"/>
    </row>
    <row r="76697" spans="1:31" x14ac:dyDescent="0.25">
      <c r="A76697" s="41">
        <v>0</v>
      </c>
      <c r="C76697" s="56"/>
      <c r="AC76697" s="56"/>
      <c r="AD76697" s="56"/>
      <c r="AE76697" s="56"/>
    </row>
    <row r="76698" spans="1:31" x14ac:dyDescent="0.25">
      <c r="A76698" s="41">
        <v>0</v>
      </c>
      <c r="C76698" s="56"/>
      <c r="AC76698" s="56"/>
      <c r="AD76698" s="56"/>
      <c r="AE76698" s="56"/>
    </row>
    <row r="76699" spans="1:31" x14ac:dyDescent="0.25">
      <c r="A76699" s="41">
        <v>0</v>
      </c>
      <c r="C76699" s="56"/>
      <c r="AC76699" s="56"/>
      <c r="AD76699" s="56"/>
      <c r="AE76699" s="56"/>
    </row>
    <row r="76700" spans="1:31" x14ac:dyDescent="0.25">
      <c r="A76700" s="41">
        <v>0</v>
      </c>
      <c r="C76700" s="56"/>
      <c r="AC76700" s="56"/>
      <c r="AD76700" s="56"/>
      <c r="AE76700" s="56"/>
    </row>
    <row r="76701" spans="1:31" x14ac:dyDescent="0.25">
      <c r="A76701" s="41">
        <v>0</v>
      </c>
      <c r="C76701" s="56"/>
      <c r="AC76701" s="56"/>
      <c r="AD76701" s="56"/>
      <c r="AE76701" s="56"/>
    </row>
    <row r="76702" spans="1:31" x14ac:dyDescent="0.25">
      <c r="A76702" s="41">
        <v>0</v>
      </c>
      <c r="C76702" s="56"/>
      <c r="AC76702" s="56"/>
      <c r="AD76702" s="56"/>
      <c r="AE76702" s="56"/>
    </row>
    <row r="76703" spans="1:31" x14ac:dyDescent="0.25">
      <c r="A76703" s="41">
        <v>0</v>
      </c>
      <c r="C76703" s="56"/>
      <c r="AC76703" s="56"/>
      <c r="AD76703" s="56"/>
      <c r="AE76703" s="56"/>
    </row>
    <row r="76704" spans="1:31" x14ac:dyDescent="0.25">
      <c r="A76704" s="41">
        <v>0</v>
      </c>
      <c r="C76704" s="56"/>
      <c r="AC76704" s="56"/>
      <c r="AD76704" s="56"/>
      <c r="AE76704" s="56"/>
    </row>
    <row r="76705" spans="1:31" x14ac:dyDescent="0.25">
      <c r="A76705" s="41">
        <v>0</v>
      </c>
      <c r="C76705" s="56"/>
      <c r="AC76705" s="56"/>
      <c r="AD76705" s="56"/>
      <c r="AE76705" s="56"/>
    </row>
    <row r="76706" spans="1:31" x14ac:dyDescent="0.25">
      <c r="A76706" s="41">
        <v>0</v>
      </c>
      <c r="C76706" s="56"/>
      <c r="AC76706" s="56"/>
      <c r="AD76706" s="56"/>
      <c r="AE76706" s="56"/>
    </row>
    <row r="76707" spans="1:31" x14ac:dyDescent="0.25">
      <c r="A76707" s="41">
        <v>0</v>
      </c>
      <c r="C76707" s="56"/>
      <c r="AC76707" s="56"/>
      <c r="AD76707" s="56"/>
      <c r="AE76707" s="56"/>
    </row>
    <row r="76708" spans="1:31" x14ac:dyDescent="0.25">
      <c r="A76708" s="41">
        <v>0</v>
      </c>
      <c r="C76708" s="56"/>
      <c r="AC76708" s="56"/>
      <c r="AD76708" s="56"/>
      <c r="AE76708" s="56"/>
    </row>
    <row r="76709" spans="1:31" x14ac:dyDescent="0.25">
      <c r="A76709" s="41">
        <v>0</v>
      </c>
      <c r="C76709" s="56"/>
      <c r="AC76709" s="56"/>
      <c r="AD76709" s="56"/>
      <c r="AE76709" s="56"/>
    </row>
    <row r="76710" spans="1:31" x14ac:dyDescent="0.25">
      <c r="A76710" s="41">
        <v>0</v>
      </c>
      <c r="C76710" s="56"/>
      <c r="AC76710" s="56"/>
      <c r="AD76710" s="56"/>
      <c r="AE76710" s="56"/>
    </row>
    <row r="76711" spans="1:31" x14ac:dyDescent="0.25">
      <c r="A76711" s="41">
        <v>0</v>
      </c>
      <c r="C76711" s="56"/>
      <c r="AC76711" s="56"/>
      <c r="AD76711" s="56"/>
      <c r="AE76711" s="56"/>
    </row>
    <row r="76712" spans="1:31" x14ac:dyDescent="0.25">
      <c r="A76712" s="41">
        <v>0</v>
      </c>
      <c r="C76712" s="56"/>
      <c r="AC76712" s="56"/>
      <c r="AD76712" s="56"/>
      <c r="AE76712" s="56"/>
    </row>
    <row r="76713" spans="1:31" x14ac:dyDescent="0.25">
      <c r="A76713" s="41">
        <v>0</v>
      </c>
      <c r="C76713" s="56"/>
      <c r="AC76713" s="56"/>
      <c r="AD76713" s="56"/>
      <c r="AE76713" s="56"/>
    </row>
    <row r="76714" spans="1:31" x14ac:dyDescent="0.25">
      <c r="A76714" s="41">
        <v>0</v>
      </c>
      <c r="C76714" s="56"/>
      <c r="AC76714" s="56"/>
      <c r="AD76714" s="56"/>
      <c r="AE76714" s="56"/>
    </row>
    <row r="76715" spans="1:31" x14ac:dyDescent="0.25">
      <c r="A76715" s="41">
        <v>0</v>
      </c>
      <c r="C76715" s="56"/>
      <c r="AC76715" s="56"/>
      <c r="AD76715" s="56"/>
      <c r="AE76715" s="56"/>
    </row>
    <row r="76716" spans="1:31" x14ac:dyDescent="0.25">
      <c r="A76716" s="41">
        <v>0</v>
      </c>
      <c r="C76716" s="56"/>
      <c r="AC76716" s="56"/>
      <c r="AD76716" s="56"/>
      <c r="AE76716" s="56"/>
    </row>
    <row r="76717" spans="1:31" x14ac:dyDescent="0.25">
      <c r="A76717" s="41">
        <v>0</v>
      </c>
      <c r="C76717" s="56"/>
      <c r="AC76717" s="56"/>
      <c r="AD76717" s="56"/>
      <c r="AE76717" s="56"/>
    </row>
    <row r="76718" spans="1:31" x14ac:dyDescent="0.25">
      <c r="A76718" s="41">
        <v>0</v>
      </c>
      <c r="C76718" s="56"/>
      <c r="AC76718" s="56"/>
      <c r="AD76718" s="56"/>
      <c r="AE76718" s="56"/>
    </row>
    <row r="76719" spans="1:31" x14ac:dyDescent="0.25">
      <c r="A76719" s="41">
        <v>0</v>
      </c>
      <c r="C76719" s="56"/>
      <c r="AC76719" s="56"/>
      <c r="AD76719" s="56"/>
      <c r="AE76719" s="56"/>
    </row>
    <row r="76720" spans="1:31" x14ac:dyDescent="0.25">
      <c r="A76720" s="41">
        <v>0</v>
      </c>
      <c r="C76720" s="56"/>
      <c r="AC76720" s="56"/>
      <c r="AD76720" s="56"/>
      <c r="AE76720" s="56"/>
    </row>
    <row r="76721" spans="1:31" x14ac:dyDescent="0.25">
      <c r="A76721" s="41">
        <v>0</v>
      </c>
      <c r="C76721" s="56"/>
      <c r="AC76721" s="56"/>
      <c r="AD76721" s="56"/>
      <c r="AE76721" s="56"/>
    </row>
    <row r="76722" spans="1:31" x14ac:dyDescent="0.25">
      <c r="A76722" s="41">
        <v>0</v>
      </c>
      <c r="C76722" s="56"/>
      <c r="AC76722" s="56"/>
      <c r="AD76722" s="56"/>
      <c r="AE76722" s="56"/>
    </row>
    <row r="76723" spans="1:31" x14ac:dyDescent="0.25">
      <c r="A76723" s="41">
        <v>0</v>
      </c>
      <c r="C76723" s="56"/>
      <c r="AC76723" s="56"/>
      <c r="AD76723" s="56"/>
      <c r="AE76723" s="56"/>
    </row>
    <row r="76724" spans="1:31" x14ac:dyDescent="0.25">
      <c r="A76724" s="41">
        <v>0</v>
      </c>
      <c r="C76724" s="56"/>
      <c r="AC76724" s="56"/>
      <c r="AD76724" s="56"/>
      <c r="AE76724" s="56"/>
    </row>
    <row r="76725" spans="1:31" x14ac:dyDescent="0.25">
      <c r="A76725" s="41">
        <v>0</v>
      </c>
      <c r="C76725" s="56"/>
      <c r="AC76725" s="56"/>
      <c r="AD76725" s="56"/>
      <c r="AE76725" s="56"/>
    </row>
    <row r="76726" spans="1:31" x14ac:dyDescent="0.25">
      <c r="A76726" s="41">
        <v>0</v>
      </c>
      <c r="C76726" s="56"/>
      <c r="AC76726" s="56"/>
      <c r="AD76726" s="56"/>
      <c r="AE76726" s="56"/>
    </row>
    <row r="76727" spans="1:31" x14ac:dyDescent="0.25">
      <c r="A76727" s="41">
        <v>0</v>
      </c>
      <c r="C76727" s="56"/>
      <c r="AC76727" s="56"/>
      <c r="AD76727" s="56"/>
      <c r="AE76727" s="56"/>
    </row>
    <row r="76728" spans="1:31" x14ac:dyDescent="0.25">
      <c r="A76728" s="41">
        <v>0</v>
      </c>
      <c r="C76728" s="56"/>
      <c r="AC76728" s="56"/>
      <c r="AD76728" s="56"/>
      <c r="AE76728" s="56"/>
    </row>
    <row r="76729" spans="1:31" x14ac:dyDescent="0.25">
      <c r="A76729" s="41">
        <v>0</v>
      </c>
      <c r="C76729" s="56"/>
      <c r="AC76729" s="56"/>
      <c r="AD76729" s="56"/>
      <c r="AE76729" s="56"/>
    </row>
    <row r="76730" spans="1:31" x14ac:dyDescent="0.25">
      <c r="A76730" s="41">
        <v>0</v>
      </c>
      <c r="C76730" s="56"/>
      <c r="AC76730" s="56"/>
      <c r="AD76730" s="56"/>
      <c r="AE76730" s="56"/>
    </row>
    <row r="76731" spans="1:31" x14ac:dyDescent="0.25">
      <c r="A76731" s="41">
        <v>0</v>
      </c>
      <c r="C76731" s="56"/>
      <c r="AC76731" s="56"/>
      <c r="AD76731" s="56"/>
      <c r="AE76731" s="56"/>
    </row>
    <row r="76732" spans="1:31" x14ac:dyDescent="0.25">
      <c r="A76732" s="41">
        <v>0</v>
      </c>
      <c r="C76732" s="56"/>
      <c r="AC76732" s="56"/>
      <c r="AD76732" s="56"/>
      <c r="AE76732" s="56"/>
    </row>
    <row r="76733" spans="1:31" x14ac:dyDescent="0.25">
      <c r="A76733" s="41">
        <v>0</v>
      </c>
      <c r="C76733" s="56"/>
      <c r="AC76733" s="56"/>
      <c r="AD76733" s="56"/>
      <c r="AE76733" s="56"/>
    </row>
    <row r="76734" spans="1:31" x14ac:dyDescent="0.25">
      <c r="A76734" s="41">
        <v>0</v>
      </c>
      <c r="C76734" s="56"/>
      <c r="AC76734" s="56"/>
      <c r="AD76734" s="56"/>
      <c r="AE76734" s="56"/>
    </row>
    <row r="76735" spans="1:31" x14ac:dyDescent="0.25">
      <c r="A76735" s="41">
        <v>0</v>
      </c>
      <c r="C76735" s="56"/>
      <c r="AC76735" s="56"/>
      <c r="AD76735" s="56"/>
      <c r="AE76735" s="56"/>
    </row>
    <row r="76736" spans="1:31" x14ac:dyDescent="0.25">
      <c r="A76736" s="41">
        <v>0</v>
      </c>
      <c r="C76736" s="56"/>
      <c r="AC76736" s="56"/>
      <c r="AD76736" s="56"/>
      <c r="AE76736" s="56"/>
    </row>
    <row r="76737" spans="1:31" x14ac:dyDescent="0.25">
      <c r="A76737" s="41">
        <v>0</v>
      </c>
      <c r="C76737" s="56"/>
      <c r="AC76737" s="56"/>
      <c r="AD76737" s="56"/>
      <c r="AE76737" s="56"/>
    </row>
    <row r="76738" spans="1:31" x14ac:dyDescent="0.25">
      <c r="A76738" s="41">
        <v>0</v>
      </c>
      <c r="C76738" s="56"/>
      <c r="AC76738" s="56"/>
      <c r="AD76738" s="56"/>
      <c r="AE76738" s="56"/>
    </row>
    <row r="76739" spans="1:31" x14ac:dyDescent="0.25">
      <c r="A76739" s="41">
        <v>0</v>
      </c>
      <c r="C76739" s="56"/>
      <c r="AC76739" s="56"/>
      <c r="AD76739" s="56"/>
      <c r="AE76739" s="56"/>
    </row>
    <row r="76740" spans="1:31" x14ac:dyDescent="0.25">
      <c r="A76740" s="41">
        <v>0</v>
      </c>
      <c r="C76740" s="56"/>
      <c r="AC76740" s="56"/>
      <c r="AD76740" s="56"/>
      <c r="AE76740" s="56"/>
    </row>
    <row r="76741" spans="1:31" x14ac:dyDescent="0.25">
      <c r="A76741" s="41">
        <v>0</v>
      </c>
      <c r="C76741" s="56"/>
      <c r="AC76741" s="56"/>
      <c r="AD76741" s="56"/>
      <c r="AE76741" s="56"/>
    </row>
    <row r="76742" spans="1:31" x14ac:dyDescent="0.25">
      <c r="A76742" s="41">
        <v>0</v>
      </c>
      <c r="C76742" s="56"/>
      <c r="AC76742" s="56"/>
      <c r="AD76742" s="56"/>
      <c r="AE76742" s="56"/>
    </row>
    <row r="76743" spans="1:31" x14ac:dyDescent="0.25">
      <c r="A76743" s="41">
        <v>0</v>
      </c>
      <c r="C76743" s="56"/>
      <c r="AC76743" s="56"/>
      <c r="AD76743" s="56"/>
      <c r="AE76743" s="56"/>
    </row>
    <row r="76744" spans="1:31" x14ac:dyDescent="0.25">
      <c r="A76744" s="41">
        <v>0</v>
      </c>
      <c r="C76744" s="56"/>
      <c r="AC76744" s="56"/>
      <c r="AD76744" s="56"/>
      <c r="AE76744" s="56"/>
    </row>
    <row r="76745" spans="1:31" x14ac:dyDescent="0.25">
      <c r="A76745" s="41">
        <v>0</v>
      </c>
      <c r="C76745" s="56"/>
      <c r="AC76745" s="56"/>
      <c r="AD76745" s="56"/>
      <c r="AE76745" s="56"/>
    </row>
    <row r="76746" spans="1:31" x14ac:dyDescent="0.25">
      <c r="A76746" s="41">
        <v>0</v>
      </c>
      <c r="C76746" s="56"/>
      <c r="AC76746" s="56"/>
      <c r="AD76746" s="56"/>
      <c r="AE76746" s="56"/>
    </row>
    <row r="76747" spans="1:31" x14ac:dyDescent="0.25">
      <c r="A76747" s="41">
        <v>0</v>
      </c>
      <c r="C76747" s="56"/>
      <c r="AC76747" s="56"/>
      <c r="AD76747" s="56"/>
      <c r="AE76747" s="56"/>
    </row>
    <row r="76748" spans="1:31" x14ac:dyDescent="0.25">
      <c r="A76748" s="41">
        <v>0</v>
      </c>
      <c r="C76748" s="56"/>
      <c r="AC76748" s="56"/>
      <c r="AD76748" s="56"/>
      <c r="AE76748" s="56"/>
    </row>
    <row r="76749" spans="1:31" x14ac:dyDescent="0.25">
      <c r="A76749" s="41">
        <v>0</v>
      </c>
      <c r="C76749" s="56"/>
      <c r="AC76749" s="56"/>
      <c r="AD76749" s="56"/>
      <c r="AE76749" s="56"/>
    </row>
    <row r="76750" spans="1:31" x14ac:dyDescent="0.25">
      <c r="A76750" s="41">
        <v>0</v>
      </c>
      <c r="C76750" s="56"/>
      <c r="AC76750" s="56"/>
      <c r="AD76750" s="56"/>
      <c r="AE76750" s="56"/>
    </row>
    <row r="76751" spans="1:31" x14ac:dyDescent="0.25">
      <c r="A76751" s="41">
        <v>0</v>
      </c>
      <c r="C76751" s="56"/>
      <c r="AC76751" s="56"/>
      <c r="AD76751" s="56"/>
      <c r="AE76751" s="56"/>
    </row>
    <row r="76752" spans="1:31" x14ac:dyDescent="0.25">
      <c r="A76752" s="41">
        <v>0</v>
      </c>
      <c r="C76752" s="56"/>
      <c r="AC76752" s="56"/>
      <c r="AD76752" s="56"/>
      <c r="AE76752" s="56"/>
    </row>
    <row r="76753" spans="1:31" x14ac:dyDescent="0.25">
      <c r="A76753" s="41">
        <v>0</v>
      </c>
      <c r="C76753" s="56"/>
      <c r="AC76753" s="56"/>
      <c r="AD76753" s="56"/>
      <c r="AE76753" s="56"/>
    </row>
    <row r="76754" spans="1:31" x14ac:dyDescent="0.25">
      <c r="A76754" s="41">
        <v>0</v>
      </c>
      <c r="C76754" s="56"/>
      <c r="AC76754" s="56"/>
      <c r="AD76754" s="56"/>
      <c r="AE76754" s="56"/>
    </row>
    <row r="76755" spans="1:31" x14ac:dyDescent="0.25">
      <c r="A76755" s="41">
        <v>0</v>
      </c>
      <c r="C76755" s="56"/>
      <c r="AC76755" s="56"/>
      <c r="AD76755" s="56"/>
      <c r="AE76755" s="56"/>
    </row>
    <row r="76756" spans="1:31" x14ac:dyDescent="0.25">
      <c r="A76756" s="41">
        <v>0</v>
      </c>
      <c r="C76756" s="56"/>
      <c r="AC76756" s="56"/>
      <c r="AD76756" s="56"/>
      <c r="AE76756" s="56"/>
    </row>
    <row r="76757" spans="1:31" x14ac:dyDescent="0.25">
      <c r="A76757" s="41">
        <v>0</v>
      </c>
      <c r="C76757" s="56"/>
      <c r="AC76757" s="56"/>
      <c r="AD76757" s="56"/>
      <c r="AE76757" s="56"/>
    </row>
    <row r="76758" spans="1:31" x14ac:dyDescent="0.25">
      <c r="A76758" s="41">
        <v>0</v>
      </c>
      <c r="C76758" s="56"/>
      <c r="AC76758" s="56"/>
      <c r="AD76758" s="56"/>
      <c r="AE76758" s="56"/>
    </row>
    <row r="76759" spans="1:31" x14ac:dyDescent="0.25">
      <c r="A76759" s="41">
        <v>0</v>
      </c>
      <c r="C76759" s="56"/>
      <c r="AC76759" s="56"/>
      <c r="AD76759" s="56"/>
      <c r="AE76759" s="56"/>
    </row>
    <row r="76760" spans="1:31" x14ac:dyDescent="0.25">
      <c r="A76760" s="41">
        <v>0</v>
      </c>
      <c r="C76760" s="56"/>
      <c r="AC76760" s="56"/>
      <c r="AD76760" s="56"/>
      <c r="AE76760" s="56"/>
    </row>
    <row r="76761" spans="1:31" x14ac:dyDescent="0.25">
      <c r="A76761" s="41">
        <v>0</v>
      </c>
      <c r="C76761" s="56"/>
      <c r="AC76761" s="56"/>
      <c r="AD76761" s="56"/>
      <c r="AE76761" s="56"/>
    </row>
    <row r="76762" spans="1:31" x14ac:dyDescent="0.25">
      <c r="A76762" s="41">
        <v>0</v>
      </c>
      <c r="C76762" s="56"/>
      <c r="AC76762" s="56"/>
      <c r="AD76762" s="56"/>
      <c r="AE76762" s="56"/>
    </row>
    <row r="76763" spans="1:31" x14ac:dyDescent="0.25">
      <c r="A76763" s="41">
        <v>0</v>
      </c>
      <c r="C76763" s="56"/>
      <c r="AC76763" s="56"/>
      <c r="AD76763" s="56"/>
      <c r="AE76763" s="56"/>
    </row>
    <row r="76764" spans="1:31" x14ac:dyDescent="0.25">
      <c r="A76764" s="41">
        <v>0</v>
      </c>
      <c r="C76764" s="56"/>
      <c r="AC76764" s="56"/>
      <c r="AD76764" s="56"/>
      <c r="AE76764" s="56"/>
    </row>
    <row r="76765" spans="1:31" x14ac:dyDescent="0.25">
      <c r="A76765" s="41">
        <v>0</v>
      </c>
      <c r="C76765" s="56"/>
      <c r="AC76765" s="56"/>
      <c r="AD76765" s="56"/>
      <c r="AE76765" s="56"/>
    </row>
    <row r="76766" spans="1:31" x14ac:dyDescent="0.25">
      <c r="A76766" s="41">
        <v>0</v>
      </c>
      <c r="C76766" s="56"/>
      <c r="AC76766" s="56"/>
      <c r="AD76766" s="56"/>
      <c r="AE76766" s="56"/>
    </row>
    <row r="76767" spans="1:31" x14ac:dyDescent="0.25">
      <c r="A76767" s="41">
        <v>0</v>
      </c>
      <c r="C76767" s="56"/>
      <c r="AC76767" s="56"/>
      <c r="AD76767" s="56"/>
      <c r="AE76767" s="56"/>
    </row>
    <row r="76768" spans="1:31" x14ac:dyDescent="0.25">
      <c r="A76768" s="41">
        <v>0</v>
      </c>
      <c r="C76768" s="56"/>
      <c r="AC76768" s="56"/>
      <c r="AD76768" s="56"/>
      <c r="AE76768" s="56"/>
    </row>
    <row r="76769" spans="1:31" x14ac:dyDescent="0.25">
      <c r="A76769" s="41">
        <v>0</v>
      </c>
      <c r="C76769" s="56"/>
      <c r="AC76769" s="56"/>
      <c r="AD76769" s="56"/>
      <c r="AE76769" s="56"/>
    </row>
    <row r="76770" spans="1:31" x14ac:dyDescent="0.25">
      <c r="A76770" s="41">
        <v>0</v>
      </c>
      <c r="C76770" s="56"/>
      <c r="AC76770" s="56"/>
      <c r="AD76770" s="56"/>
      <c r="AE76770" s="56"/>
    </row>
    <row r="76771" spans="1:31" x14ac:dyDescent="0.25">
      <c r="A76771" s="41">
        <v>0</v>
      </c>
      <c r="C76771" s="56"/>
      <c r="AC76771" s="56"/>
      <c r="AD76771" s="56"/>
      <c r="AE76771" s="56"/>
    </row>
    <row r="76772" spans="1:31" x14ac:dyDescent="0.25">
      <c r="A76772" s="41">
        <v>0</v>
      </c>
      <c r="C76772" s="56"/>
      <c r="AC76772" s="56"/>
      <c r="AD76772" s="56"/>
      <c r="AE76772" s="56"/>
    </row>
    <row r="76773" spans="1:31" x14ac:dyDescent="0.25">
      <c r="A76773" s="41">
        <v>0</v>
      </c>
      <c r="C76773" s="56"/>
      <c r="AC76773" s="56"/>
      <c r="AD76773" s="56"/>
      <c r="AE76773" s="56"/>
    </row>
    <row r="76774" spans="1:31" x14ac:dyDescent="0.25">
      <c r="A76774" s="41">
        <v>0</v>
      </c>
      <c r="C76774" s="56"/>
      <c r="AC76774" s="56"/>
      <c r="AD76774" s="56"/>
      <c r="AE76774" s="56"/>
    </row>
    <row r="76775" spans="1:31" x14ac:dyDescent="0.25">
      <c r="A76775" s="41">
        <v>0</v>
      </c>
      <c r="C76775" s="56"/>
      <c r="AC76775" s="56"/>
      <c r="AD76775" s="56"/>
      <c r="AE76775" s="56"/>
    </row>
    <row r="76776" spans="1:31" x14ac:dyDescent="0.25">
      <c r="A76776" s="41">
        <v>0</v>
      </c>
      <c r="C76776" s="56"/>
      <c r="AC76776" s="56"/>
      <c r="AD76776" s="56"/>
      <c r="AE76776" s="56"/>
    </row>
    <row r="76777" spans="1:31" x14ac:dyDescent="0.25">
      <c r="A76777" s="41">
        <v>0</v>
      </c>
      <c r="C76777" s="56"/>
      <c r="AC76777" s="56"/>
      <c r="AD76777" s="56"/>
      <c r="AE76777" s="56"/>
    </row>
    <row r="76778" spans="1:31" x14ac:dyDescent="0.25">
      <c r="A76778" s="41">
        <v>0</v>
      </c>
      <c r="C76778" s="56"/>
      <c r="AC76778" s="56"/>
      <c r="AD76778" s="56"/>
      <c r="AE76778" s="56"/>
    </row>
    <row r="76779" spans="1:31" x14ac:dyDescent="0.25">
      <c r="A76779" s="41">
        <v>0</v>
      </c>
      <c r="C76779" s="56"/>
      <c r="AC76779" s="56"/>
      <c r="AD76779" s="56"/>
      <c r="AE76779" s="56"/>
    </row>
    <row r="76780" spans="1:31" x14ac:dyDescent="0.25">
      <c r="A76780" s="41">
        <v>0</v>
      </c>
      <c r="C76780" s="56"/>
      <c r="AC76780" s="56"/>
      <c r="AD76780" s="56"/>
      <c r="AE76780" s="56"/>
    </row>
    <row r="76781" spans="1:31" x14ac:dyDescent="0.25">
      <c r="A76781" s="41">
        <v>0</v>
      </c>
      <c r="C76781" s="56"/>
      <c r="AC76781" s="56"/>
      <c r="AD76781" s="56"/>
      <c r="AE76781" s="56"/>
    </row>
    <row r="76782" spans="1:31" x14ac:dyDescent="0.25">
      <c r="A76782" s="41">
        <v>0</v>
      </c>
      <c r="C76782" s="56"/>
      <c r="AC76782" s="56"/>
      <c r="AD76782" s="56"/>
      <c r="AE76782" s="56"/>
    </row>
    <row r="76783" spans="1:31" x14ac:dyDescent="0.25">
      <c r="A76783" s="41">
        <v>0</v>
      </c>
      <c r="C76783" s="56"/>
      <c r="AC76783" s="56"/>
      <c r="AD76783" s="56"/>
      <c r="AE76783" s="56"/>
    </row>
    <row r="76784" spans="1:31" x14ac:dyDescent="0.25">
      <c r="A76784" s="41">
        <v>0</v>
      </c>
      <c r="C76784" s="56"/>
      <c r="AC76784" s="56"/>
      <c r="AD76784" s="56"/>
      <c r="AE76784" s="56"/>
    </row>
    <row r="76785" spans="1:31" x14ac:dyDescent="0.25">
      <c r="A76785" s="41">
        <v>0</v>
      </c>
      <c r="C76785" s="56"/>
      <c r="AC76785" s="56"/>
      <c r="AD76785" s="56"/>
      <c r="AE76785" s="56"/>
    </row>
    <row r="76786" spans="1:31" x14ac:dyDescent="0.25">
      <c r="A76786" s="41">
        <v>0</v>
      </c>
      <c r="C76786" s="56"/>
      <c r="AC76786" s="56"/>
      <c r="AD76786" s="56"/>
      <c r="AE76786" s="56"/>
    </row>
    <row r="76787" spans="1:31" x14ac:dyDescent="0.25">
      <c r="A76787" s="41">
        <v>0</v>
      </c>
      <c r="C76787" s="56"/>
      <c r="AC76787" s="56"/>
      <c r="AD76787" s="56"/>
      <c r="AE76787" s="56"/>
    </row>
    <row r="76788" spans="1:31" x14ac:dyDescent="0.25">
      <c r="A76788" s="41">
        <v>0</v>
      </c>
      <c r="C76788" s="56"/>
      <c r="AC76788" s="56"/>
      <c r="AD76788" s="56"/>
      <c r="AE76788" s="56"/>
    </row>
    <row r="76789" spans="1:31" x14ac:dyDescent="0.25">
      <c r="A76789" s="41">
        <v>0</v>
      </c>
      <c r="C76789" s="56"/>
      <c r="AC76789" s="56"/>
      <c r="AD76789" s="56"/>
      <c r="AE76789" s="56"/>
    </row>
    <row r="76790" spans="1:31" x14ac:dyDescent="0.25">
      <c r="A76790" s="41">
        <v>0</v>
      </c>
      <c r="C76790" s="56"/>
      <c r="AC76790" s="56"/>
      <c r="AD76790" s="56"/>
      <c r="AE76790" s="56"/>
    </row>
    <row r="76791" spans="1:31" x14ac:dyDescent="0.25">
      <c r="A76791" s="41">
        <v>0</v>
      </c>
      <c r="C76791" s="56"/>
      <c r="AC76791" s="56"/>
      <c r="AD76791" s="56"/>
      <c r="AE76791" s="56"/>
    </row>
    <row r="76792" spans="1:31" x14ac:dyDescent="0.25">
      <c r="A76792" s="41">
        <v>0</v>
      </c>
      <c r="C76792" s="56"/>
      <c r="AC76792" s="56"/>
      <c r="AD76792" s="56"/>
      <c r="AE76792" s="56"/>
    </row>
    <row r="76793" spans="1:31" x14ac:dyDescent="0.25">
      <c r="A76793" s="41">
        <v>0</v>
      </c>
      <c r="C76793" s="56"/>
      <c r="AC76793" s="56"/>
      <c r="AD76793" s="56"/>
      <c r="AE76793" s="56"/>
    </row>
    <row r="76794" spans="1:31" x14ac:dyDescent="0.25">
      <c r="A76794" s="41">
        <v>0</v>
      </c>
      <c r="C76794" s="56"/>
      <c r="AC76794" s="56"/>
      <c r="AD76794" s="56"/>
      <c r="AE76794" s="56"/>
    </row>
    <row r="76795" spans="1:31" x14ac:dyDescent="0.25">
      <c r="A76795" s="41">
        <v>0</v>
      </c>
      <c r="C76795" s="56"/>
      <c r="AC76795" s="56"/>
      <c r="AD76795" s="56"/>
      <c r="AE76795" s="56"/>
    </row>
    <row r="76796" spans="1:31" x14ac:dyDescent="0.25">
      <c r="A76796" s="41">
        <v>0</v>
      </c>
      <c r="C76796" s="56"/>
      <c r="AC76796" s="56"/>
      <c r="AD76796" s="56"/>
      <c r="AE76796" s="56"/>
    </row>
    <row r="76797" spans="1:31" x14ac:dyDescent="0.25">
      <c r="A76797" s="41">
        <v>0</v>
      </c>
      <c r="C76797" s="56"/>
      <c r="AC76797" s="56"/>
      <c r="AD76797" s="56"/>
      <c r="AE76797" s="56"/>
    </row>
    <row r="76798" spans="1:31" x14ac:dyDescent="0.25">
      <c r="A76798" s="41">
        <v>0</v>
      </c>
      <c r="C76798" s="56"/>
      <c r="AC76798" s="56"/>
      <c r="AD76798" s="56"/>
      <c r="AE76798" s="56"/>
    </row>
    <row r="76799" spans="1:31" x14ac:dyDescent="0.25">
      <c r="A76799" s="41">
        <v>109768</v>
      </c>
      <c r="C76799" s="56"/>
      <c r="AC76799" s="56"/>
      <c r="AD76799" s="56"/>
      <c r="AE76799" s="56"/>
    </row>
    <row r="76800" spans="1:31" x14ac:dyDescent="0.25">
      <c r="A76800" s="41">
        <v>0</v>
      </c>
      <c r="C76800" s="56"/>
      <c r="AC76800" s="56"/>
      <c r="AD76800" s="56"/>
      <c r="AE76800" s="56"/>
    </row>
    <row r="76801" spans="1:31" x14ac:dyDescent="0.25">
      <c r="A76801" s="41">
        <v>0</v>
      </c>
      <c r="C76801" s="56"/>
      <c r="AC76801" s="56"/>
      <c r="AD76801" s="56"/>
      <c r="AE76801" s="56"/>
    </row>
    <row r="76802" spans="1:31" x14ac:dyDescent="0.25">
      <c r="A76802" s="41">
        <v>0</v>
      </c>
      <c r="C76802" s="56"/>
      <c r="AC76802" s="56"/>
      <c r="AD76802" s="56"/>
      <c r="AE76802" s="56"/>
    </row>
    <row r="76803" spans="1:31" x14ac:dyDescent="0.25">
      <c r="A76803" s="41">
        <v>0</v>
      </c>
      <c r="C76803" s="56"/>
      <c r="AC76803" s="56"/>
      <c r="AD76803" s="56"/>
      <c r="AE76803" s="56"/>
    </row>
    <row r="76804" spans="1:31" x14ac:dyDescent="0.25">
      <c r="A76804" s="41">
        <v>0</v>
      </c>
      <c r="C76804" s="56"/>
      <c r="AC76804" s="56"/>
      <c r="AD76804" s="56"/>
      <c r="AE76804" s="56"/>
    </row>
    <row r="76805" spans="1:31" x14ac:dyDescent="0.25">
      <c r="A76805" s="41">
        <v>0</v>
      </c>
      <c r="C76805" s="56"/>
      <c r="AC76805" s="56"/>
      <c r="AD76805" s="56"/>
      <c r="AE76805" s="56"/>
    </row>
    <row r="76806" spans="1:31" x14ac:dyDescent="0.25">
      <c r="A76806" s="41">
        <v>0</v>
      </c>
      <c r="C76806" s="56"/>
      <c r="AC76806" s="56"/>
      <c r="AD76806" s="56"/>
      <c r="AE76806" s="56"/>
    </row>
    <row r="76807" spans="1:31" x14ac:dyDescent="0.25">
      <c r="A76807" s="41">
        <v>0</v>
      </c>
      <c r="C76807" s="56"/>
      <c r="AC76807" s="56"/>
      <c r="AD76807" s="56"/>
      <c r="AE76807" s="56"/>
    </row>
    <row r="76808" spans="1:31" x14ac:dyDescent="0.25">
      <c r="A76808" s="41">
        <v>0</v>
      </c>
      <c r="C76808" s="56"/>
      <c r="AC76808" s="56"/>
      <c r="AD76808" s="56"/>
      <c r="AE76808" s="56"/>
    </row>
    <row r="76809" spans="1:31" x14ac:dyDescent="0.25">
      <c r="A76809" s="41">
        <v>0</v>
      </c>
      <c r="C76809" s="56"/>
      <c r="AC76809" s="56"/>
      <c r="AD76809" s="56"/>
      <c r="AE76809" s="56"/>
    </row>
    <row r="76810" spans="1:31" x14ac:dyDescent="0.25">
      <c r="A76810" s="41">
        <v>0</v>
      </c>
      <c r="C76810" s="56"/>
      <c r="AC76810" s="56"/>
      <c r="AD76810" s="56"/>
      <c r="AE76810" s="56"/>
    </row>
    <row r="76811" spans="1:31" x14ac:dyDescent="0.25">
      <c r="A76811" s="41">
        <v>0</v>
      </c>
      <c r="C76811" s="56"/>
      <c r="AC76811" s="56"/>
      <c r="AD76811" s="56"/>
      <c r="AE76811" s="56"/>
    </row>
    <row r="76812" spans="1:31" x14ac:dyDescent="0.25">
      <c r="A76812" s="41">
        <v>0</v>
      </c>
      <c r="C76812" s="56"/>
      <c r="AC76812" s="56"/>
      <c r="AD76812" s="56"/>
      <c r="AE76812" s="56"/>
    </row>
    <row r="76813" spans="1:31" x14ac:dyDescent="0.25">
      <c r="A76813" s="41">
        <v>0</v>
      </c>
      <c r="C76813" s="56"/>
      <c r="AC76813" s="56"/>
      <c r="AD76813" s="56"/>
      <c r="AE76813" s="56"/>
    </row>
    <row r="76814" spans="1:31" x14ac:dyDescent="0.25">
      <c r="A76814" s="41">
        <v>0</v>
      </c>
      <c r="C76814" s="56"/>
      <c r="AC76814" s="56"/>
      <c r="AD76814" s="56"/>
      <c r="AE76814" s="56"/>
    </row>
    <row r="76815" spans="1:31" x14ac:dyDescent="0.25">
      <c r="A76815" s="41">
        <v>0</v>
      </c>
      <c r="C76815" s="56"/>
      <c r="AC76815" s="56"/>
      <c r="AD76815" s="56"/>
      <c r="AE76815" s="56"/>
    </row>
    <row r="76816" spans="1:31" x14ac:dyDescent="0.25">
      <c r="A76816" s="41">
        <v>0</v>
      </c>
      <c r="C76816" s="56"/>
      <c r="AC76816" s="56"/>
      <c r="AD76816" s="56"/>
      <c r="AE76816" s="56"/>
    </row>
    <row r="76817" spans="1:31" x14ac:dyDescent="0.25">
      <c r="A76817" s="41">
        <v>0</v>
      </c>
      <c r="C76817" s="56"/>
      <c r="AC76817" s="56"/>
      <c r="AD76817" s="56"/>
      <c r="AE76817" s="56"/>
    </row>
    <row r="76818" spans="1:31" x14ac:dyDescent="0.25">
      <c r="A76818" s="41">
        <v>0</v>
      </c>
      <c r="C76818" s="56"/>
      <c r="AC76818" s="56"/>
      <c r="AD76818" s="56"/>
      <c r="AE76818" s="56"/>
    </row>
    <row r="76819" spans="1:31" x14ac:dyDescent="0.25">
      <c r="A76819" s="41">
        <v>0</v>
      </c>
      <c r="C76819" s="56"/>
      <c r="AC76819" s="56"/>
      <c r="AD76819" s="56"/>
      <c r="AE76819" s="56"/>
    </row>
    <row r="76820" spans="1:31" x14ac:dyDescent="0.25">
      <c r="A76820" s="41">
        <v>0</v>
      </c>
      <c r="C76820" s="56"/>
      <c r="AC76820" s="56"/>
      <c r="AD76820" s="56"/>
      <c r="AE76820" s="56"/>
    </row>
    <row r="76821" spans="1:31" x14ac:dyDescent="0.25">
      <c r="A76821" s="41">
        <v>0</v>
      </c>
      <c r="C76821" s="56"/>
      <c r="AC76821" s="56"/>
      <c r="AD76821" s="56"/>
      <c r="AE76821" s="56"/>
    </row>
    <row r="76822" spans="1:31" x14ac:dyDescent="0.25">
      <c r="A76822" s="41">
        <v>0</v>
      </c>
      <c r="C76822" s="56"/>
      <c r="AC76822" s="56"/>
      <c r="AD76822" s="56"/>
      <c r="AE76822" s="56"/>
    </row>
    <row r="76823" spans="1:31" x14ac:dyDescent="0.25">
      <c r="A76823" s="41">
        <v>0</v>
      </c>
      <c r="C76823" s="56"/>
      <c r="AC76823" s="56"/>
      <c r="AD76823" s="56"/>
      <c r="AE76823" s="56"/>
    </row>
    <row r="76824" spans="1:31" x14ac:dyDescent="0.25">
      <c r="A76824" s="41">
        <v>0</v>
      </c>
      <c r="C76824" s="56"/>
      <c r="AC76824" s="56"/>
      <c r="AD76824" s="56"/>
      <c r="AE76824" s="56"/>
    </row>
    <row r="76825" spans="1:31" x14ac:dyDescent="0.25">
      <c r="A76825" s="41">
        <v>0</v>
      </c>
      <c r="C76825" s="56"/>
      <c r="AC76825" s="56"/>
      <c r="AD76825" s="56"/>
      <c r="AE76825" s="56"/>
    </row>
    <row r="76826" spans="1:31" x14ac:dyDescent="0.25">
      <c r="A76826" s="41">
        <v>0</v>
      </c>
      <c r="C76826" s="56"/>
      <c r="AC76826" s="56"/>
      <c r="AD76826" s="56"/>
      <c r="AE76826" s="56"/>
    </row>
    <row r="76827" spans="1:31" x14ac:dyDescent="0.25">
      <c r="A76827" s="41">
        <v>0</v>
      </c>
      <c r="C76827" s="56"/>
      <c r="AC76827" s="56"/>
      <c r="AD76827" s="56"/>
      <c r="AE76827" s="56"/>
    </row>
    <row r="76828" spans="1:31" x14ac:dyDescent="0.25">
      <c r="A76828" s="41">
        <v>0</v>
      </c>
      <c r="C76828" s="56"/>
      <c r="AC76828" s="56"/>
      <c r="AD76828" s="56"/>
      <c r="AE76828" s="56"/>
    </row>
    <row r="76829" spans="1:31" x14ac:dyDescent="0.25">
      <c r="A76829" s="41">
        <v>0</v>
      </c>
      <c r="C76829" s="56"/>
      <c r="AC76829" s="56"/>
      <c r="AD76829" s="56"/>
      <c r="AE76829" s="56"/>
    </row>
    <row r="76830" spans="1:31" x14ac:dyDescent="0.25">
      <c r="A76830" s="41">
        <v>0</v>
      </c>
      <c r="C76830" s="56"/>
      <c r="AC76830" s="56"/>
      <c r="AD76830" s="56"/>
      <c r="AE76830" s="56"/>
    </row>
    <row r="76831" spans="1:31" x14ac:dyDescent="0.25">
      <c r="A76831" s="41">
        <v>0</v>
      </c>
      <c r="C76831" s="56"/>
      <c r="AC76831" s="56"/>
      <c r="AD76831" s="56"/>
      <c r="AE76831" s="56"/>
    </row>
    <row r="76832" spans="1:31" x14ac:dyDescent="0.25">
      <c r="A76832" s="41">
        <v>0</v>
      </c>
      <c r="C76832" s="56"/>
      <c r="AC76832" s="56"/>
      <c r="AD76832" s="56"/>
      <c r="AE76832" s="56"/>
    </row>
    <row r="76833" spans="1:31" x14ac:dyDescent="0.25">
      <c r="A76833" s="41">
        <v>0</v>
      </c>
      <c r="C76833" s="56"/>
      <c r="AC76833" s="56"/>
      <c r="AD76833" s="56"/>
      <c r="AE76833" s="56"/>
    </row>
    <row r="76834" spans="1:31" x14ac:dyDescent="0.25">
      <c r="A76834" s="41">
        <v>0</v>
      </c>
      <c r="C76834" s="56"/>
      <c r="AC76834" s="56"/>
      <c r="AD76834" s="56"/>
      <c r="AE76834" s="56"/>
    </row>
    <row r="76835" spans="1:31" x14ac:dyDescent="0.25">
      <c r="A76835" s="41">
        <v>0</v>
      </c>
      <c r="C76835" s="56"/>
      <c r="AC76835" s="56"/>
      <c r="AD76835" s="56"/>
      <c r="AE76835" s="56"/>
    </row>
    <row r="76836" spans="1:31" x14ac:dyDescent="0.25">
      <c r="A76836" s="41">
        <v>0</v>
      </c>
      <c r="C76836" s="56"/>
      <c r="AC76836" s="56"/>
      <c r="AD76836" s="56"/>
      <c r="AE76836" s="56"/>
    </row>
    <row r="76837" spans="1:31" x14ac:dyDescent="0.25">
      <c r="A76837" s="41">
        <v>0</v>
      </c>
      <c r="C76837" s="56"/>
      <c r="AC76837" s="56"/>
      <c r="AD76837" s="56"/>
      <c r="AE76837" s="56"/>
    </row>
    <row r="76838" spans="1:31" x14ac:dyDescent="0.25">
      <c r="A76838" s="41">
        <v>0</v>
      </c>
      <c r="C76838" s="56"/>
      <c r="AC76838" s="56"/>
      <c r="AD76838" s="56"/>
      <c r="AE76838" s="56"/>
    </row>
    <row r="76839" spans="1:31" x14ac:dyDescent="0.25">
      <c r="A76839" s="41">
        <v>0</v>
      </c>
      <c r="C76839" s="56"/>
      <c r="AC76839" s="56"/>
      <c r="AD76839" s="56"/>
      <c r="AE76839" s="56"/>
    </row>
    <row r="76840" spans="1:31" x14ac:dyDescent="0.25">
      <c r="A76840" s="41">
        <v>0</v>
      </c>
      <c r="C76840" s="56"/>
      <c r="AC76840" s="56"/>
      <c r="AD76840" s="56"/>
      <c r="AE76840" s="56"/>
    </row>
    <row r="76841" spans="1:31" x14ac:dyDescent="0.25">
      <c r="A76841" s="41">
        <v>0</v>
      </c>
      <c r="C76841" s="56"/>
      <c r="AC76841" s="56"/>
      <c r="AD76841" s="56"/>
      <c r="AE76841" s="56"/>
    </row>
    <row r="76842" spans="1:31" x14ac:dyDescent="0.25">
      <c r="A76842" s="41">
        <v>0</v>
      </c>
      <c r="C76842" s="56"/>
      <c r="AC76842" s="56"/>
      <c r="AD76842" s="56"/>
      <c r="AE76842" s="56"/>
    </row>
    <row r="76843" spans="1:31" x14ac:dyDescent="0.25">
      <c r="A76843" s="41">
        <v>0</v>
      </c>
      <c r="C76843" s="56"/>
      <c r="AC76843" s="56"/>
      <c r="AD76843" s="56"/>
      <c r="AE76843" s="56"/>
    </row>
    <row r="76844" spans="1:31" x14ac:dyDescent="0.25">
      <c r="A76844" s="41">
        <v>0</v>
      </c>
      <c r="C76844" s="56"/>
      <c r="AC76844" s="56"/>
      <c r="AD76844" s="56"/>
      <c r="AE76844" s="56"/>
    </row>
    <row r="76845" spans="1:31" x14ac:dyDescent="0.25">
      <c r="A76845" s="41">
        <v>0</v>
      </c>
      <c r="C76845" s="56"/>
      <c r="AC76845" s="56"/>
      <c r="AD76845" s="56"/>
      <c r="AE76845" s="56"/>
    </row>
    <row r="76846" spans="1:31" x14ac:dyDescent="0.25">
      <c r="A76846" s="41">
        <v>0</v>
      </c>
      <c r="C76846" s="56"/>
      <c r="AC76846" s="56"/>
      <c r="AD76846" s="56"/>
      <c r="AE76846" s="56"/>
    </row>
    <row r="76847" spans="1:31" x14ac:dyDescent="0.25">
      <c r="A76847" s="41">
        <v>0</v>
      </c>
      <c r="C76847" s="56"/>
      <c r="AC76847" s="56"/>
      <c r="AD76847" s="56"/>
      <c r="AE76847" s="56"/>
    </row>
    <row r="76848" spans="1:31" x14ac:dyDescent="0.25">
      <c r="A76848" s="41">
        <v>0</v>
      </c>
      <c r="C76848" s="56"/>
      <c r="AC76848" s="56"/>
      <c r="AD76848" s="56"/>
      <c r="AE76848" s="56"/>
    </row>
    <row r="76849" spans="1:31" x14ac:dyDescent="0.25">
      <c r="A76849" s="41">
        <v>0</v>
      </c>
      <c r="C76849" s="56"/>
      <c r="AC76849" s="56"/>
      <c r="AD76849" s="56"/>
      <c r="AE76849" s="56"/>
    </row>
    <row r="76850" spans="1:31" x14ac:dyDescent="0.25">
      <c r="A76850" s="41">
        <v>0</v>
      </c>
      <c r="C76850" s="56"/>
      <c r="AC76850" s="56"/>
      <c r="AD76850" s="56"/>
      <c r="AE76850" s="56"/>
    </row>
    <row r="76851" spans="1:31" x14ac:dyDescent="0.25">
      <c r="A76851" s="41">
        <v>0</v>
      </c>
      <c r="C76851" s="56"/>
      <c r="AC76851" s="56"/>
      <c r="AD76851" s="56"/>
      <c r="AE76851" s="56"/>
    </row>
    <row r="76852" spans="1:31" x14ac:dyDescent="0.25">
      <c r="A76852" s="41">
        <v>0</v>
      </c>
      <c r="C76852" s="56"/>
      <c r="AC76852" s="56"/>
      <c r="AD76852" s="56"/>
      <c r="AE76852" s="56"/>
    </row>
    <row r="76853" spans="1:31" x14ac:dyDescent="0.25">
      <c r="A76853" s="41">
        <v>0</v>
      </c>
      <c r="C76853" s="56"/>
      <c r="AC76853" s="56"/>
      <c r="AD76853" s="56"/>
      <c r="AE76853" s="56"/>
    </row>
    <row r="76854" spans="1:31" x14ac:dyDescent="0.25">
      <c r="A76854" s="41">
        <v>0</v>
      </c>
      <c r="C76854" s="56"/>
      <c r="AC76854" s="56"/>
      <c r="AD76854" s="56"/>
      <c r="AE76854" s="56"/>
    </row>
    <row r="76855" spans="1:31" x14ac:dyDescent="0.25">
      <c r="A76855" s="41">
        <v>0</v>
      </c>
      <c r="C76855" s="56"/>
      <c r="AC76855" s="56"/>
      <c r="AD76855" s="56"/>
      <c r="AE76855" s="56"/>
    </row>
    <row r="76856" spans="1:31" x14ac:dyDescent="0.25">
      <c r="A76856" s="41">
        <v>0</v>
      </c>
      <c r="C76856" s="56"/>
      <c r="AC76856" s="56"/>
      <c r="AD76856" s="56"/>
      <c r="AE76856" s="56"/>
    </row>
    <row r="76857" spans="1:31" x14ac:dyDescent="0.25">
      <c r="A76857" s="41">
        <v>0</v>
      </c>
      <c r="C76857" s="56"/>
      <c r="AC76857" s="56"/>
      <c r="AD76857" s="56"/>
      <c r="AE76857" s="56"/>
    </row>
    <row r="76858" spans="1:31" x14ac:dyDescent="0.25">
      <c r="A76858" s="41">
        <v>0</v>
      </c>
      <c r="C76858" s="56"/>
      <c r="AC76858" s="56"/>
      <c r="AD76858" s="56"/>
      <c r="AE76858" s="56"/>
    </row>
    <row r="76859" spans="1:31" x14ac:dyDescent="0.25">
      <c r="A76859" s="41">
        <v>0</v>
      </c>
      <c r="C76859" s="56"/>
      <c r="AC76859" s="56"/>
      <c r="AD76859" s="56"/>
      <c r="AE76859" s="56"/>
    </row>
    <row r="76860" spans="1:31" x14ac:dyDescent="0.25">
      <c r="A76860" s="41">
        <v>0</v>
      </c>
      <c r="C76860" s="56"/>
      <c r="AC76860" s="56"/>
      <c r="AD76860" s="56"/>
      <c r="AE76860" s="56"/>
    </row>
    <row r="76861" spans="1:31" x14ac:dyDescent="0.25">
      <c r="A76861" s="41">
        <v>0</v>
      </c>
      <c r="C76861" s="56"/>
      <c r="AC76861" s="56"/>
      <c r="AD76861" s="56"/>
      <c r="AE76861" s="56"/>
    </row>
    <row r="76862" spans="1:31" x14ac:dyDescent="0.25">
      <c r="A76862" s="41">
        <v>0</v>
      </c>
      <c r="C76862" s="56"/>
      <c r="AC76862" s="56"/>
      <c r="AD76862" s="56"/>
      <c r="AE76862" s="56"/>
    </row>
    <row r="76863" spans="1:31" x14ac:dyDescent="0.25">
      <c r="A76863" s="41">
        <v>0</v>
      </c>
      <c r="C76863" s="56"/>
      <c r="AC76863" s="56"/>
      <c r="AD76863" s="56"/>
      <c r="AE76863" s="56"/>
    </row>
    <row r="76864" spans="1:31" x14ac:dyDescent="0.25">
      <c r="A76864" s="41">
        <v>0</v>
      </c>
      <c r="C76864" s="56"/>
      <c r="AC76864" s="56"/>
      <c r="AD76864" s="56"/>
      <c r="AE76864" s="56"/>
    </row>
    <row r="76865" spans="1:31" x14ac:dyDescent="0.25">
      <c r="A76865" s="41">
        <v>0</v>
      </c>
      <c r="C76865" s="56"/>
      <c r="AC76865" s="56"/>
      <c r="AD76865" s="56"/>
      <c r="AE76865" s="56"/>
    </row>
    <row r="76866" spans="1:31" x14ac:dyDescent="0.25">
      <c r="A76866" s="41">
        <v>0</v>
      </c>
      <c r="C76866" s="56"/>
      <c r="AC76866" s="56"/>
      <c r="AD76866" s="56"/>
      <c r="AE76866" s="56"/>
    </row>
    <row r="76867" spans="1:31" x14ac:dyDescent="0.25">
      <c r="A76867" s="41">
        <v>0</v>
      </c>
      <c r="C76867" s="56"/>
      <c r="AC76867" s="56"/>
      <c r="AD76867" s="56"/>
      <c r="AE76867" s="56"/>
    </row>
    <row r="76868" spans="1:31" x14ac:dyDescent="0.25">
      <c r="A76868" s="41">
        <v>0</v>
      </c>
      <c r="C76868" s="56"/>
      <c r="AC76868" s="56"/>
      <c r="AD76868" s="56"/>
      <c r="AE76868" s="56"/>
    </row>
    <row r="76869" spans="1:31" x14ac:dyDescent="0.25">
      <c r="A76869" s="41">
        <v>0</v>
      </c>
      <c r="C76869" s="56"/>
      <c r="AC76869" s="56"/>
      <c r="AD76869" s="56"/>
      <c r="AE76869" s="56"/>
    </row>
    <row r="76870" spans="1:31" x14ac:dyDescent="0.25">
      <c r="A76870" s="41">
        <v>0</v>
      </c>
      <c r="C76870" s="56"/>
      <c r="AC76870" s="56"/>
      <c r="AD76870" s="56"/>
      <c r="AE76870" s="56"/>
    </row>
    <row r="76871" spans="1:31" x14ac:dyDescent="0.25">
      <c r="A76871" s="41">
        <v>0</v>
      </c>
      <c r="C76871" s="56"/>
      <c r="AC76871" s="56"/>
      <c r="AD76871" s="56"/>
      <c r="AE76871" s="56"/>
    </row>
    <row r="76872" spans="1:31" x14ac:dyDescent="0.25">
      <c r="A76872" s="41">
        <v>0</v>
      </c>
      <c r="C76872" s="56"/>
      <c r="AC76872" s="56"/>
      <c r="AD76872" s="56"/>
      <c r="AE76872" s="56"/>
    </row>
    <row r="76873" spans="1:31" x14ac:dyDescent="0.25">
      <c r="A76873" s="41">
        <v>0</v>
      </c>
      <c r="C76873" s="56"/>
      <c r="AC76873" s="56"/>
      <c r="AD76873" s="56"/>
      <c r="AE76873" s="56"/>
    </row>
    <row r="76874" spans="1:31" x14ac:dyDescent="0.25">
      <c r="A76874" s="41">
        <v>0</v>
      </c>
      <c r="C76874" s="56"/>
      <c r="AC76874" s="56"/>
      <c r="AD76874" s="56"/>
      <c r="AE76874" s="56"/>
    </row>
    <row r="76875" spans="1:31" x14ac:dyDescent="0.25">
      <c r="A76875" s="41">
        <v>0</v>
      </c>
      <c r="C76875" s="56"/>
      <c r="AC76875" s="56"/>
      <c r="AD76875" s="56"/>
      <c r="AE76875" s="56"/>
    </row>
    <row r="76876" spans="1:31" x14ac:dyDescent="0.25">
      <c r="A76876" s="41">
        <v>0</v>
      </c>
      <c r="C76876" s="56"/>
      <c r="AC76876" s="56"/>
      <c r="AD76876" s="56"/>
      <c r="AE76876" s="56"/>
    </row>
    <row r="76877" spans="1:31" x14ac:dyDescent="0.25">
      <c r="A76877" s="41">
        <v>0</v>
      </c>
      <c r="C76877" s="56"/>
      <c r="AC76877" s="56"/>
      <c r="AD76877" s="56"/>
      <c r="AE76877" s="56"/>
    </row>
    <row r="76878" spans="1:31" x14ac:dyDescent="0.25">
      <c r="A76878" s="41">
        <v>0</v>
      </c>
      <c r="C76878" s="56"/>
      <c r="AC76878" s="56"/>
      <c r="AD76878" s="56"/>
      <c r="AE76878" s="56"/>
    </row>
    <row r="76879" spans="1:31" x14ac:dyDescent="0.25">
      <c r="A76879" s="41">
        <v>0</v>
      </c>
      <c r="C76879" s="56"/>
      <c r="AC76879" s="56"/>
      <c r="AD76879" s="56"/>
      <c r="AE76879" s="56"/>
    </row>
    <row r="76880" spans="1:31" x14ac:dyDescent="0.25">
      <c r="A76880" s="41">
        <v>0</v>
      </c>
      <c r="C76880" s="56"/>
      <c r="AC76880" s="56"/>
      <c r="AD76880" s="56"/>
      <c r="AE76880" s="56"/>
    </row>
    <row r="76881" spans="1:31" x14ac:dyDescent="0.25">
      <c r="A76881" s="41">
        <v>0</v>
      </c>
      <c r="C76881" s="56"/>
      <c r="AC76881" s="56"/>
      <c r="AD76881" s="56"/>
      <c r="AE76881" s="56"/>
    </row>
    <row r="76882" spans="1:31" x14ac:dyDescent="0.25">
      <c r="A76882" s="41">
        <v>0</v>
      </c>
      <c r="C76882" s="56"/>
      <c r="AC76882" s="56"/>
      <c r="AD76882" s="56"/>
      <c r="AE76882" s="56"/>
    </row>
    <row r="76883" spans="1:31" x14ac:dyDescent="0.25">
      <c r="A76883" s="41">
        <v>0</v>
      </c>
      <c r="C76883" s="56"/>
      <c r="AC76883" s="56"/>
      <c r="AD76883" s="56"/>
      <c r="AE76883" s="56"/>
    </row>
    <row r="76884" spans="1:31" x14ac:dyDescent="0.25">
      <c r="A76884" s="41">
        <v>0</v>
      </c>
      <c r="C76884" s="56"/>
      <c r="AC76884" s="56"/>
      <c r="AD76884" s="56"/>
      <c r="AE76884" s="56"/>
    </row>
    <row r="76885" spans="1:31" x14ac:dyDescent="0.25">
      <c r="A76885" s="41">
        <v>0</v>
      </c>
      <c r="C76885" s="56"/>
      <c r="AC76885" s="56"/>
      <c r="AD76885" s="56"/>
      <c r="AE76885" s="56"/>
    </row>
    <row r="76886" spans="1:31" x14ac:dyDescent="0.25">
      <c r="A76886" s="41">
        <v>0</v>
      </c>
      <c r="C76886" s="56"/>
      <c r="AC76886" s="56"/>
      <c r="AD76886" s="56"/>
      <c r="AE76886" s="56"/>
    </row>
    <row r="76887" spans="1:31" x14ac:dyDescent="0.25">
      <c r="A76887" s="41">
        <v>0</v>
      </c>
      <c r="C76887" s="56"/>
      <c r="AC76887" s="56"/>
      <c r="AD76887" s="56"/>
      <c r="AE76887" s="56"/>
    </row>
    <row r="76888" spans="1:31" x14ac:dyDescent="0.25">
      <c r="A76888" s="41">
        <v>0</v>
      </c>
      <c r="C76888" s="56"/>
      <c r="AC76888" s="56"/>
      <c r="AD76888" s="56"/>
      <c r="AE76888" s="56"/>
    </row>
    <row r="76889" spans="1:31" x14ac:dyDescent="0.25">
      <c r="A76889" s="41">
        <v>0</v>
      </c>
      <c r="C76889" s="56"/>
      <c r="AC76889" s="56"/>
      <c r="AD76889" s="56"/>
      <c r="AE76889" s="56"/>
    </row>
    <row r="76890" spans="1:31" x14ac:dyDescent="0.25">
      <c r="A76890" s="41">
        <v>0</v>
      </c>
      <c r="C76890" s="56"/>
      <c r="AC76890" s="56"/>
      <c r="AD76890" s="56"/>
      <c r="AE76890" s="56"/>
    </row>
    <row r="76891" spans="1:31" x14ac:dyDescent="0.25">
      <c r="A76891" s="41">
        <v>0</v>
      </c>
      <c r="C76891" s="56"/>
      <c r="AC76891" s="56"/>
      <c r="AD76891" s="56"/>
      <c r="AE76891" s="56"/>
    </row>
    <row r="76892" spans="1:31" x14ac:dyDescent="0.25">
      <c r="A76892" s="41">
        <v>0</v>
      </c>
      <c r="C76892" s="56"/>
      <c r="AC76892" s="56"/>
      <c r="AD76892" s="56"/>
      <c r="AE76892" s="56"/>
    </row>
    <row r="76893" spans="1:31" x14ac:dyDescent="0.25">
      <c r="A76893" s="41">
        <v>0</v>
      </c>
      <c r="C76893" s="56"/>
      <c r="AC76893" s="56"/>
      <c r="AD76893" s="56"/>
      <c r="AE76893" s="56"/>
    </row>
    <row r="76894" spans="1:31" x14ac:dyDescent="0.25">
      <c r="A76894" s="41">
        <v>0</v>
      </c>
      <c r="C76894" s="56"/>
      <c r="AC76894" s="56"/>
      <c r="AD76894" s="56"/>
      <c r="AE76894" s="56"/>
    </row>
    <row r="76895" spans="1:31" x14ac:dyDescent="0.25">
      <c r="A76895" s="41">
        <v>0</v>
      </c>
      <c r="C76895" s="56"/>
      <c r="AC76895" s="56"/>
      <c r="AD76895" s="56"/>
      <c r="AE76895" s="56"/>
    </row>
    <row r="76896" spans="1:31" x14ac:dyDescent="0.25">
      <c r="A76896" s="41">
        <v>0</v>
      </c>
      <c r="C76896" s="56"/>
      <c r="AC76896" s="56"/>
      <c r="AD76896" s="56"/>
      <c r="AE76896" s="56"/>
    </row>
    <row r="76897" spans="1:31" x14ac:dyDescent="0.25">
      <c r="A76897" s="41">
        <v>0</v>
      </c>
      <c r="C76897" s="56"/>
      <c r="AC76897" s="56"/>
      <c r="AD76897" s="56"/>
      <c r="AE76897" s="56"/>
    </row>
    <row r="76898" spans="1:31" x14ac:dyDescent="0.25">
      <c r="A76898" s="41">
        <v>0</v>
      </c>
      <c r="C76898" s="56"/>
      <c r="AC76898" s="56"/>
      <c r="AD76898" s="56"/>
      <c r="AE76898" s="56"/>
    </row>
    <row r="76899" spans="1:31" x14ac:dyDescent="0.25">
      <c r="A76899" s="41">
        <v>0</v>
      </c>
      <c r="C76899" s="56"/>
      <c r="AC76899" s="56"/>
      <c r="AD76899" s="56"/>
      <c r="AE76899" s="56"/>
    </row>
    <row r="76900" spans="1:31" x14ac:dyDescent="0.25">
      <c r="A76900" s="41">
        <v>0</v>
      </c>
      <c r="C76900" s="56"/>
      <c r="AC76900" s="56"/>
      <c r="AD76900" s="56"/>
      <c r="AE76900" s="56"/>
    </row>
    <row r="76901" spans="1:31" x14ac:dyDescent="0.25">
      <c r="A76901" s="41">
        <v>0</v>
      </c>
      <c r="C76901" s="56"/>
      <c r="AC76901" s="56"/>
      <c r="AD76901" s="56"/>
      <c r="AE76901" s="56"/>
    </row>
    <row r="76902" spans="1:31" x14ac:dyDescent="0.25">
      <c r="A76902" s="41">
        <v>0</v>
      </c>
      <c r="C76902" s="56"/>
      <c r="AC76902" s="56"/>
      <c r="AD76902" s="56"/>
      <c r="AE76902" s="56"/>
    </row>
    <row r="76903" spans="1:31" x14ac:dyDescent="0.25">
      <c r="A76903" s="41">
        <v>0</v>
      </c>
      <c r="C76903" s="56"/>
      <c r="AC76903" s="56"/>
      <c r="AD76903" s="56"/>
      <c r="AE76903" s="56"/>
    </row>
    <row r="76904" spans="1:31" x14ac:dyDescent="0.25">
      <c r="A76904" s="41">
        <v>0</v>
      </c>
      <c r="C76904" s="56"/>
      <c r="AC76904" s="56"/>
      <c r="AD76904" s="56"/>
      <c r="AE76904" s="56"/>
    </row>
    <row r="76905" spans="1:31" x14ac:dyDescent="0.25">
      <c r="A76905" s="41">
        <v>0</v>
      </c>
      <c r="C76905" s="56"/>
      <c r="AC76905" s="56"/>
      <c r="AD76905" s="56"/>
      <c r="AE76905" s="56"/>
    </row>
    <row r="76906" spans="1:31" x14ac:dyDescent="0.25">
      <c r="A76906" s="41">
        <v>0</v>
      </c>
      <c r="C76906" s="56"/>
      <c r="AC76906" s="56"/>
      <c r="AD76906" s="56"/>
      <c r="AE76906" s="56"/>
    </row>
    <row r="76907" spans="1:31" x14ac:dyDescent="0.25">
      <c r="A76907" s="41">
        <v>0</v>
      </c>
      <c r="C76907" s="56"/>
      <c r="AC76907" s="56"/>
      <c r="AD76907" s="56"/>
      <c r="AE76907" s="56"/>
    </row>
    <row r="76908" spans="1:31" x14ac:dyDescent="0.25">
      <c r="A76908" s="41">
        <v>0</v>
      </c>
      <c r="C76908" s="56"/>
      <c r="AC76908" s="56"/>
      <c r="AD76908" s="56"/>
      <c r="AE76908" s="56"/>
    </row>
    <row r="76909" spans="1:31" x14ac:dyDescent="0.25">
      <c r="A76909" s="41">
        <v>0</v>
      </c>
      <c r="C76909" s="56"/>
      <c r="AC76909" s="56"/>
      <c r="AD76909" s="56"/>
      <c r="AE76909" s="56"/>
    </row>
    <row r="76910" spans="1:31" x14ac:dyDescent="0.25">
      <c r="A76910" s="41">
        <v>0</v>
      </c>
      <c r="C76910" s="56"/>
      <c r="AC76910" s="56"/>
      <c r="AD76910" s="56"/>
      <c r="AE76910" s="56"/>
    </row>
    <row r="76911" spans="1:31" x14ac:dyDescent="0.25">
      <c r="A76911" s="41">
        <v>0</v>
      </c>
      <c r="C76911" s="56"/>
      <c r="AC76911" s="56"/>
      <c r="AD76911" s="56"/>
      <c r="AE76911" s="56"/>
    </row>
    <row r="76912" spans="1:31" x14ac:dyDescent="0.25">
      <c r="A76912" s="41">
        <v>0</v>
      </c>
      <c r="C76912" s="56"/>
      <c r="AC76912" s="56"/>
      <c r="AD76912" s="56"/>
      <c r="AE76912" s="56"/>
    </row>
    <row r="76913" spans="1:31" x14ac:dyDescent="0.25">
      <c r="A76913" s="41">
        <v>0</v>
      </c>
      <c r="C76913" s="56"/>
      <c r="AC76913" s="56"/>
      <c r="AD76913" s="56"/>
      <c r="AE76913" s="56"/>
    </row>
    <row r="76914" spans="1:31" x14ac:dyDescent="0.25">
      <c r="A76914" s="41">
        <v>0</v>
      </c>
      <c r="C76914" s="56"/>
      <c r="AC76914" s="56"/>
      <c r="AD76914" s="56"/>
      <c r="AE76914" s="56"/>
    </row>
    <row r="76915" spans="1:31" x14ac:dyDescent="0.25">
      <c r="A76915" s="41">
        <v>0</v>
      </c>
      <c r="C76915" s="56"/>
      <c r="AC76915" s="56"/>
      <c r="AD76915" s="56"/>
      <c r="AE76915" s="56"/>
    </row>
    <row r="76916" spans="1:31" x14ac:dyDescent="0.25">
      <c r="A76916" s="41">
        <v>0</v>
      </c>
      <c r="C76916" s="56"/>
      <c r="AC76916" s="56"/>
      <c r="AD76916" s="56"/>
      <c r="AE76916" s="56"/>
    </row>
    <row r="76917" spans="1:31" x14ac:dyDescent="0.25">
      <c r="A76917" s="41">
        <v>0</v>
      </c>
      <c r="C76917" s="56"/>
      <c r="AC76917" s="56"/>
      <c r="AD76917" s="56"/>
      <c r="AE76917" s="56"/>
    </row>
    <row r="76918" spans="1:31" x14ac:dyDescent="0.25">
      <c r="A76918" s="41">
        <v>0</v>
      </c>
      <c r="C76918" s="56"/>
      <c r="AC76918" s="56"/>
      <c r="AD76918" s="56"/>
      <c r="AE76918" s="56"/>
    </row>
    <row r="76919" spans="1:31" x14ac:dyDescent="0.25">
      <c r="A76919" s="41">
        <v>0</v>
      </c>
      <c r="C76919" s="56"/>
      <c r="AC76919" s="56"/>
      <c r="AD76919" s="56"/>
      <c r="AE76919" s="56"/>
    </row>
    <row r="76920" spans="1:31" x14ac:dyDescent="0.25">
      <c r="A76920" s="41">
        <v>0</v>
      </c>
      <c r="C76920" s="56"/>
      <c r="AC76920" s="56"/>
      <c r="AD76920" s="56"/>
      <c r="AE76920" s="56"/>
    </row>
    <row r="76921" spans="1:31" x14ac:dyDescent="0.25">
      <c r="A76921" s="41">
        <v>0</v>
      </c>
      <c r="C76921" s="56"/>
      <c r="AC76921" s="56"/>
      <c r="AD76921" s="56"/>
      <c r="AE76921" s="56"/>
    </row>
    <row r="76922" spans="1:31" x14ac:dyDescent="0.25">
      <c r="A76922" s="41">
        <v>0</v>
      </c>
      <c r="C76922" s="56"/>
      <c r="AC76922" s="56"/>
      <c r="AD76922" s="56"/>
      <c r="AE76922" s="56"/>
    </row>
    <row r="76923" spans="1:31" x14ac:dyDescent="0.25">
      <c r="A76923" s="41">
        <v>0</v>
      </c>
      <c r="C76923" s="56"/>
      <c r="AC76923" s="56"/>
      <c r="AD76923" s="56"/>
      <c r="AE76923" s="56"/>
    </row>
    <row r="76924" spans="1:31" x14ac:dyDescent="0.25">
      <c r="A76924" s="41">
        <v>0</v>
      </c>
      <c r="C76924" s="56"/>
      <c r="AC76924" s="56"/>
      <c r="AD76924" s="56"/>
      <c r="AE76924" s="56"/>
    </row>
    <row r="76925" spans="1:31" x14ac:dyDescent="0.25">
      <c r="A76925" s="41">
        <v>0</v>
      </c>
      <c r="C76925" s="56"/>
      <c r="AC76925" s="56"/>
      <c r="AD76925" s="56"/>
      <c r="AE76925" s="56"/>
    </row>
    <row r="76926" spans="1:31" x14ac:dyDescent="0.25">
      <c r="A76926" s="41">
        <v>0</v>
      </c>
      <c r="C76926" s="56"/>
      <c r="AC76926" s="56"/>
      <c r="AD76926" s="56"/>
      <c r="AE76926" s="56"/>
    </row>
    <row r="76927" spans="1:31" x14ac:dyDescent="0.25">
      <c r="A76927" s="41">
        <v>0</v>
      </c>
      <c r="C76927" s="56"/>
      <c r="AC76927" s="56"/>
      <c r="AD76927" s="56"/>
      <c r="AE76927" s="56"/>
    </row>
    <row r="76928" spans="1:31" x14ac:dyDescent="0.25">
      <c r="A76928" s="41">
        <v>0</v>
      </c>
      <c r="C76928" s="56"/>
      <c r="AC76928" s="56"/>
      <c r="AD76928" s="56"/>
      <c r="AE76928" s="56"/>
    </row>
    <row r="76929" spans="1:31" x14ac:dyDescent="0.25">
      <c r="A76929" s="41">
        <v>0</v>
      </c>
      <c r="C76929" s="56"/>
      <c r="AC76929" s="56"/>
      <c r="AD76929" s="56"/>
      <c r="AE76929" s="56"/>
    </row>
    <row r="76930" spans="1:31" x14ac:dyDescent="0.25">
      <c r="A76930" s="41">
        <v>0</v>
      </c>
      <c r="C76930" s="56"/>
      <c r="AC76930" s="56"/>
      <c r="AD76930" s="56"/>
      <c r="AE76930" s="56"/>
    </row>
    <row r="76931" spans="1:31" x14ac:dyDescent="0.25">
      <c r="A76931" s="41">
        <v>0</v>
      </c>
      <c r="C76931" s="56"/>
      <c r="AC76931" s="56"/>
      <c r="AD76931" s="56"/>
      <c r="AE76931" s="56"/>
    </row>
    <row r="76932" spans="1:31" x14ac:dyDescent="0.25">
      <c r="A76932" s="41">
        <v>0</v>
      </c>
      <c r="C76932" s="56"/>
      <c r="AC76932" s="56"/>
      <c r="AD76932" s="56"/>
      <c r="AE76932" s="56"/>
    </row>
    <row r="76933" spans="1:31" x14ac:dyDescent="0.25">
      <c r="A76933" s="41">
        <v>0</v>
      </c>
      <c r="C76933" s="56"/>
      <c r="AC76933" s="56"/>
      <c r="AD76933" s="56"/>
      <c r="AE76933" s="56"/>
    </row>
    <row r="76934" spans="1:31" x14ac:dyDescent="0.25">
      <c r="A76934" s="41">
        <v>0</v>
      </c>
      <c r="C76934" s="56"/>
      <c r="AC76934" s="56"/>
      <c r="AD76934" s="56"/>
      <c r="AE76934" s="56"/>
    </row>
    <row r="76935" spans="1:31" x14ac:dyDescent="0.25">
      <c r="A76935" s="41">
        <v>0</v>
      </c>
      <c r="C76935" s="56"/>
      <c r="AC76935" s="56"/>
      <c r="AD76935" s="56"/>
      <c r="AE76935" s="56"/>
    </row>
    <row r="76936" spans="1:31" x14ac:dyDescent="0.25">
      <c r="A76936" s="41">
        <v>0</v>
      </c>
      <c r="C76936" s="56"/>
      <c r="AC76936" s="56"/>
      <c r="AD76936" s="56"/>
      <c r="AE76936" s="56"/>
    </row>
    <row r="76937" spans="1:31" x14ac:dyDescent="0.25">
      <c r="A76937" s="41">
        <v>0</v>
      </c>
      <c r="C76937" s="56"/>
      <c r="AC76937" s="56"/>
      <c r="AD76937" s="56"/>
      <c r="AE76937" s="56"/>
    </row>
    <row r="76938" spans="1:31" x14ac:dyDescent="0.25">
      <c r="A76938" s="41">
        <v>0</v>
      </c>
      <c r="C76938" s="56"/>
      <c r="AC76938" s="56"/>
      <c r="AD76938" s="56"/>
      <c r="AE76938" s="56"/>
    </row>
    <row r="76939" spans="1:31" x14ac:dyDescent="0.25">
      <c r="A76939" s="41">
        <v>0</v>
      </c>
      <c r="C76939" s="56"/>
      <c r="AC76939" s="56"/>
      <c r="AD76939" s="56"/>
      <c r="AE76939" s="56"/>
    </row>
    <row r="76940" spans="1:31" x14ac:dyDescent="0.25">
      <c r="A76940" s="41">
        <v>0</v>
      </c>
      <c r="C76940" s="56"/>
      <c r="AC76940" s="56"/>
      <c r="AD76940" s="56"/>
      <c r="AE76940" s="56"/>
    </row>
    <row r="76941" spans="1:31" x14ac:dyDescent="0.25">
      <c r="A76941" s="41">
        <v>0</v>
      </c>
      <c r="C76941" s="56"/>
      <c r="AC76941" s="56"/>
      <c r="AD76941" s="56"/>
      <c r="AE76941" s="56"/>
    </row>
    <row r="76942" spans="1:31" x14ac:dyDescent="0.25">
      <c r="A76942" s="41">
        <v>0</v>
      </c>
      <c r="C76942" s="56"/>
      <c r="AC76942" s="56"/>
      <c r="AD76942" s="56"/>
      <c r="AE76942" s="56"/>
    </row>
    <row r="76943" spans="1:31" x14ac:dyDescent="0.25">
      <c r="A76943" s="41">
        <v>0</v>
      </c>
      <c r="C76943" s="56"/>
      <c r="AC76943" s="56"/>
      <c r="AD76943" s="56"/>
      <c r="AE76943" s="56"/>
    </row>
    <row r="76944" spans="1:31" x14ac:dyDescent="0.25">
      <c r="A76944" s="41">
        <v>0</v>
      </c>
      <c r="C76944" s="56"/>
      <c r="AC76944" s="56"/>
      <c r="AD76944" s="56"/>
      <c r="AE76944" s="56"/>
    </row>
    <row r="76945" spans="1:31" x14ac:dyDescent="0.25">
      <c r="A76945" s="41">
        <v>0</v>
      </c>
      <c r="C76945" s="56"/>
      <c r="AC76945" s="56"/>
      <c r="AD76945" s="56"/>
      <c r="AE76945" s="56"/>
    </row>
    <row r="76946" spans="1:31" x14ac:dyDescent="0.25">
      <c r="A76946" s="41">
        <v>0</v>
      </c>
      <c r="C76946" s="56"/>
      <c r="AC76946" s="56"/>
      <c r="AD76946" s="56"/>
      <c r="AE76946" s="56"/>
    </row>
    <row r="76947" spans="1:31" x14ac:dyDescent="0.25">
      <c r="A76947" s="41">
        <v>0</v>
      </c>
      <c r="C76947" s="56"/>
      <c r="AC76947" s="56"/>
      <c r="AD76947" s="56"/>
      <c r="AE76947" s="56"/>
    </row>
    <row r="76948" spans="1:31" x14ac:dyDescent="0.25">
      <c r="A76948" s="41">
        <v>0</v>
      </c>
      <c r="C76948" s="56"/>
      <c r="AC76948" s="56"/>
      <c r="AD76948" s="56"/>
      <c r="AE76948" s="56"/>
    </row>
    <row r="76949" spans="1:31" x14ac:dyDescent="0.25">
      <c r="A76949" s="41">
        <v>0</v>
      </c>
      <c r="C76949" s="56"/>
      <c r="AC76949" s="56"/>
      <c r="AD76949" s="56"/>
      <c r="AE76949" s="56"/>
    </row>
    <row r="76950" spans="1:31" x14ac:dyDescent="0.25">
      <c r="A76950" s="41">
        <v>0</v>
      </c>
      <c r="C76950" s="56"/>
      <c r="AC76950" s="56"/>
      <c r="AD76950" s="56"/>
      <c r="AE76950" s="56"/>
    </row>
    <row r="76951" spans="1:31" x14ac:dyDescent="0.25">
      <c r="A76951" s="41">
        <v>0</v>
      </c>
      <c r="C76951" s="56"/>
      <c r="AC76951" s="56"/>
      <c r="AD76951" s="56"/>
      <c r="AE76951" s="56"/>
    </row>
    <row r="76952" spans="1:31" x14ac:dyDescent="0.25">
      <c r="A76952" s="41">
        <v>0</v>
      </c>
      <c r="C76952" s="56"/>
      <c r="AC76952" s="56"/>
      <c r="AD76952" s="56"/>
      <c r="AE76952" s="56"/>
    </row>
    <row r="76953" spans="1:31" x14ac:dyDescent="0.25">
      <c r="A76953" s="41">
        <v>0</v>
      </c>
      <c r="C76953" s="56"/>
      <c r="AC76953" s="56"/>
      <c r="AD76953" s="56"/>
      <c r="AE76953" s="56"/>
    </row>
    <row r="76954" spans="1:31" x14ac:dyDescent="0.25">
      <c r="A76954" s="41">
        <v>0</v>
      </c>
      <c r="C76954" s="56"/>
      <c r="AC76954" s="56"/>
      <c r="AD76954" s="56"/>
      <c r="AE76954" s="56"/>
    </row>
    <row r="76955" spans="1:31" x14ac:dyDescent="0.25">
      <c r="A76955" s="41">
        <v>0</v>
      </c>
      <c r="C76955" s="56"/>
      <c r="AC76955" s="56"/>
      <c r="AD76955" s="56"/>
      <c r="AE76955" s="56"/>
    </row>
    <row r="76956" spans="1:31" x14ac:dyDescent="0.25">
      <c r="A76956" s="41">
        <v>0</v>
      </c>
      <c r="C76956" s="56"/>
      <c r="AC76956" s="56"/>
      <c r="AD76956" s="56"/>
      <c r="AE76956" s="56"/>
    </row>
    <row r="76957" spans="1:31" x14ac:dyDescent="0.25">
      <c r="A76957" s="41">
        <v>0</v>
      </c>
      <c r="C76957" s="56"/>
      <c r="AC76957" s="56"/>
      <c r="AD76957" s="56"/>
      <c r="AE76957" s="56"/>
    </row>
    <row r="76958" spans="1:31" x14ac:dyDescent="0.25">
      <c r="A76958" s="41">
        <v>0</v>
      </c>
      <c r="C76958" s="56"/>
      <c r="AC76958" s="56"/>
      <c r="AD76958" s="56"/>
      <c r="AE76958" s="56"/>
    </row>
    <row r="76959" spans="1:31" x14ac:dyDescent="0.25">
      <c r="A76959" s="41">
        <v>0</v>
      </c>
      <c r="C76959" s="56"/>
      <c r="AC76959" s="56"/>
      <c r="AD76959" s="56"/>
      <c r="AE76959" s="56"/>
    </row>
    <row r="76960" spans="1:31" x14ac:dyDescent="0.25">
      <c r="A76960" s="41">
        <v>0</v>
      </c>
      <c r="C76960" s="56"/>
      <c r="AC76960" s="56"/>
      <c r="AD76960" s="56"/>
      <c r="AE76960" s="56"/>
    </row>
    <row r="76961" spans="1:31" x14ac:dyDescent="0.25">
      <c r="A76961" s="41">
        <v>0</v>
      </c>
      <c r="C76961" s="56"/>
      <c r="AC76961" s="56"/>
      <c r="AD76961" s="56"/>
      <c r="AE76961" s="56"/>
    </row>
    <row r="76962" spans="1:31" x14ac:dyDescent="0.25">
      <c r="A76962" s="41">
        <v>0</v>
      </c>
      <c r="C76962" s="56"/>
      <c r="AC76962" s="56"/>
      <c r="AD76962" s="56"/>
      <c r="AE76962" s="56"/>
    </row>
    <row r="76963" spans="1:31" x14ac:dyDescent="0.25">
      <c r="A76963" s="41">
        <v>0</v>
      </c>
      <c r="C76963" s="56"/>
      <c r="AC76963" s="56"/>
      <c r="AD76963" s="56"/>
      <c r="AE76963" s="56"/>
    </row>
    <row r="76964" spans="1:31" x14ac:dyDescent="0.25">
      <c r="A76964" s="41">
        <v>0</v>
      </c>
      <c r="C76964" s="56"/>
      <c r="AC76964" s="56"/>
      <c r="AD76964" s="56"/>
      <c r="AE76964" s="56"/>
    </row>
    <row r="76965" spans="1:31" x14ac:dyDescent="0.25">
      <c r="A76965" s="41">
        <v>0</v>
      </c>
      <c r="C76965" s="56"/>
      <c r="AC76965" s="56"/>
      <c r="AD76965" s="56"/>
      <c r="AE76965" s="56"/>
    </row>
    <row r="76966" spans="1:31" x14ac:dyDescent="0.25">
      <c r="A76966" s="41">
        <v>0</v>
      </c>
      <c r="C76966" s="56"/>
      <c r="AC76966" s="56"/>
      <c r="AD76966" s="56"/>
      <c r="AE76966" s="56"/>
    </row>
    <row r="76967" spans="1:31" x14ac:dyDescent="0.25">
      <c r="A76967" s="41">
        <v>0</v>
      </c>
      <c r="C76967" s="56"/>
      <c r="AC76967" s="56"/>
      <c r="AD76967" s="56"/>
      <c r="AE76967" s="56"/>
    </row>
    <row r="76968" spans="1:31" x14ac:dyDescent="0.25">
      <c r="A76968" s="41">
        <v>0</v>
      </c>
      <c r="C76968" s="56"/>
      <c r="AC76968" s="56"/>
      <c r="AD76968" s="56"/>
      <c r="AE76968" s="56"/>
    </row>
    <row r="76969" spans="1:31" x14ac:dyDescent="0.25">
      <c r="A76969" s="41">
        <v>0</v>
      </c>
      <c r="C76969" s="56"/>
      <c r="AC76969" s="56"/>
      <c r="AD76969" s="56"/>
      <c r="AE76969" s="56"/>
    </row>
    <row r="76970" spans="1:31" x14ac:dyDescent="0.25">
      <c r="A76970" s="41">
        <v>0</v>
      </c>
      <c r="C76970" s="56"/>
      <c r="AC76970" s="56"/>
      <c r="AD76970" s="56"/>
      <c r="AE76970" s="56"/>
    </row>
    <row r="76971" spans="1:31" x14ac:dyDescent="0.25">
      <c r="A76971" s="41">
        <v>0</v>
      </c>
      <c r="C76971" s="56"/>
      <c r="AC76971" s="56"/>
      <c r="AD76971" s="56"/>
      <c r="AE76971" s="56"/>
    </row>
    <row r="76972" spans="1:31" x14ac:dyDescent="0.25">
      <c r="A76972" s="41">
        <v>0</v>
      </c>
      <c r="C76972" s="56"/>
      <c r="AC76972" s="56"/>
      <c r="AD76972" s="56"/>
      <c r="AE76972" s="56"/>
    </row>
    <row r="76973" spans="1:31" x14ac:dyDescent="0.25">
      <c r="A76973" s="41">
        <v>0</v>
      </c>
      <c r="C76973" s="56"/>
      <c r="AC76973" s="56"/>
      <c r="AD76973" s="56"/>
      <c r="AE76973" s="56"/>
    </row>
    <row r="76974" spans="1:31" x14ac:dyDescent="0.25">
      <c r="A76974" s="41">
        <v>0</v>
      </c>
      <c r="C76974" s="56"/>
      <c r="AC76974" s="56"/>
      <c r="AD76974" s="56"/>
      <c r="AE76974" s="56"/>
    </row>
    <row r="76975" spans="1:31" x14ac:dyDescent="0.25">
      <c r="A76975" s="41">
        <v>0</v>
      </c>
      <c r="C76975" s="56"/>
      <c r="AC76975" s="56"/>
      <c r="AD76975" s="56"/>
      <c r="AE76975" s="56"/>
    </row>
    <row r="76976" spans="1:31" x14ac:dyDescent="0.25">
      <c r="A76976" s="41">
        <v>0</v>
      </c>
      <c r="C76976" s="56"/>
      <c r="AC76976" s="56"/>
      <c r="AD76976" s="56"/>
      <c r="AE76976" s="56"/>
    </row>
    <row r="76977" spans="1:31" x14ac:dyDescent="0.25">
      <c r="A76977" s="41">
        <v>0</v>
      </c>
      <c r="C76977" s="56"/>
      <c r="AC76977" s="56"/>
      <c r="AD76977" s="56"/>
      <c r="AE76977" s="56"/>
    </row>
    <row r="76978" spans="1:31" x14ac:dyDescent="0.25">
      <c r="A76978" s="41">
        <v>0</v>
      </c>
      <c r="C76978" s="56"/>
      <c r="AC76978" s="56"/>
      <c r="AD76978" s="56"/>
      <c r="AE76978" s="56"/>
    </row>
    <row r="76979" spans="1:31" x14ac:dyDescent="0.25">
      <c r="A76979" s="41">
        <v>0</v>
      </c>
      <c r="C76979" s="56"/>
      <c r="AC76979" s="56"/>
      <c r="AD76979" s="56"/>
      <c r="AE76979" s="56"/>
    </row>
    <row r="76980" spans="1:31" x14ac:dyDescent="0.25">
      <c r="A76980" s="41">
        <v>0</v>
      </c>
      <c r="C76980" s="56"/>
      <c r="AC76980" s="56"/>
      <c r="AD76980" s="56"/>
      <c r="AE76980" s="56"/>
    </row>
    <row r="76981" spans="1:31" x14ac:dyDescent="0.25">
      <c r="A76981" s="41">
        <v>0</v>
      </c>
      <c r="C76981" s="56"/>
      <c r="AC76981" s="56"/>
      <c r="AD76981" s="56"/>
      <c r="AE76981" s="56"/>
    </row>
    <row r="76982" spans="1:31" x14ac:dyDescent="0.25">
      <c r="A76982" s="41">
        <v>0</v>
      </c>
      <c r="C76982" s="56"/>
      <c r="AC76982" s="56"/>
      <c r="AD76982" s="56"/>
      <c r="AE76982" s="56"/>
    </row>
    <row r="76983" spans="1:31" x14ac:dyDescent="0.25">
      <c r="A76983" s="41">
        <v>0</v>
      </c>
      <c r="C76983" s="56"/>
      <c r="AC76983" s="56"/>
      <c r="AD76983" s="56"/>
      <c r="AE76983" s="56"/>
    </row>
    <row r="76984" spans="1:31" x14ac:dyDescent="0.25">
      <c r="A76984" s="41">
        <v>0</v>
      </c>
      <c r="C76984" s="56"/>
      <c r="AC76984" s="56"/>
      <c r="AD76984" s="56"/>
      <c r="AE76984" s="56"/>
    </row>
    <row r="76985" spans="1:31" x14ac:dyDescent="0.25">
      <c r="A76985" s="41">
        <v>0</v>
      </c>
      <c r="C76985" s="56"/>
      <c r="AC76985" s="56"/>
      <c r="AD76985" s="56"/>
      <c r="AE76985" s="56"/>
    </row>
    <row r="76986" spans="1:31" x14ac:dyDescent="0.25">
      <c r="A76986" s="41">
        <v>0</v>
      </c>
      <c r="C76986" s="56"/>
      <c r="AC76986" s="56"/>
      <c r="AD76986" s="56"/>
      <c r="AE76986" s="56"/>
    </row>
    <row r="76987" spans="1:31" x14ac:dyDescent="0.25">
      <c r="A76987" s="41">
        <v>0</v>
      </c>
      <c r="C76987" s="56"/>
      <c r="AC76987" s="56"/>
      <c r="AD76987" s="56"/>
      <c r="AE76987" s="56"/>
    </row>
    <row r="76988" spans="1:31" x14ac:dyDescent="0.25">
      <c r="A76988" s="41">
        <v>0</v>
      </c>
      <c r="C76988" s="56"/>
      <c r="AC76988" s="56"/>
      <c r="AD76988" s="56"/>
      <c r="AE76988" s="56"/>
    </row>
    <row r="76989" spans="1:31" x14ac:dyDescent="0.25">
      <c r="A76989" s="41">
        <v>0</v>
      </c>
      <c r="C76989" s="56"/>
      <c r="AC76989" s="56"/>
      <c r="AD76989" s="56"/>
      <c r="AE76989" s="56"/>
    </row>
    <row r="76990" spans="1:31" x14ac:dyDescent="0.25">
      <c r="A76990" s="41">
        <v>0</v>
      </c>
      <c r="C76990" s="56"/>
      <c r="AC76990" s="56"/>
      <c r="AD76990" s="56"/>
      <c r="AE76990" s="56"/>
    </row>
    <row r="76991" spans="1:31" x14ac:dyDescent="0.25">
      <c r="A76991" s="41">
        <v>0</v>
      </c>
      <c r="C76991" s="56"/>
      <c r="AC76991" s="56"/>
      <c r="AD76991" s="56"/>
      <c r="AE76991" s="56"/>
    </row>
    <row r="76992" spans="1:31" x14ac:dyDescent="0.25">
      <c r="A76992" s="41">
        <v>0</v>
      </c>
      <c r="C76992" s="56"/>
      <c r="AC76992" s="56"/>
      <c r="AD76992" s="56"/>
      <c r="AE76992" s="56"/>
    </row>
    <row r="76993" spans="1:31" x14ac:dyDescent="0.25">
      <c r="A76993" s="41">
        <v>0</v>
      </c>
      <c r="C76993" s="56"/>
      <c r="AC76993" s="56"/>
      <c r="AD76993" s="56"/>
      <c r="AE76993" s="56"/>
    </row>
    <row r="76994" spans="1:31" x14ac:dyDescent="0.25">
      <c r="A76994" s="41">
        <v>0</v>
      </c>
      <c r="C76994" s="56"/>
      <c r="AC76994" s="56"/>
      <c r="AD76994" s="56"/>
      <c r="AE76994" s="56"/>
    </row>
    <row r="76995" spans="1:31" x14ac:dyDescent="0.25">
      <c r="A76995" s="41">
        <v>0</v>
      </c>
      <c r="C76995" s="56"/>
      <c r="AC76995" s="56"/>
      <c r="AD76995" s="56"/>
      <c r="AE76995" s="56"/>
    </row>
    <row r="76996" spans="1:31" x14ac:dyDescent="0.25">
      <c r="A76996" s="41">
        <v>0</v>
      </c>
      <c r="C76996" s="56"/>
      <c r="AC76996" s="56"/>
      <c r="AD76996" s="56"/>
      <c r="AE76996" s="56"/>
    </row>
    <row r="76997" spans="1:31" x14ac:dyDescent="0.25">
      <c r="A76997" s="41">
        <v>0</v>
      </c>
      <c r="C76997" s="56"/>
      <c r="AC76997" s="56"/>
      <c r="AD76997" s="56"/>
      <c r="AE76997" s="56"/>
    </row>
    <row r="76998" spans="1:31" x14ac:dyDescent="0.25">
      <c r="A76998" s="41">
        <v>0</v>
      </c>
      <c r="C76998" s="56"/>
      <c r="AC76998" s="56"/>
      <c r="AD76998" s="56"/>
      <c r="AE76998" s="56"/>
    </row>
    <row r="76999" spans="1:31" x14ac:dyDescent="0.25">
      <c r="A76999" s="41">
        <v>0</v>
      </c>
      <c r="C76999" s="56"/>
      <c r="AC76999" s="56"/>
      <c r="AD76999" s="56"/>
      <c r="AE76999" s="56"/>
    </row>
    <row r="77000" spans="1:31" x14ac:dyDescent="0.25">
      <c r="A77000" s="41">
        <v>0</v>
      </c>
      <c r="C77000" s="56"/>
      <c r="AC77000" s="56"/>
      <c r="AD77000" s="56"/>
      <c r="AE77000" s="56"/>
    </row>
    <row r="77001" spans="1:31" x14ac:dyDescent="0.25">
      <c r="A77001" s="41">
        <v>0</v>
      </c>
      <c r="C77001" s="56"/>
      <c r="AC77001" s="56"/>
      <c r="AD77001" s="56"/>
      <c r="AE77001" s="56"/>
    </row>
    <row r="77002" spans="1:31" x14ac:dyDescent="0.25">
      <c r="A77002" s="41">
        <v>0</v>
      </c>
      <c r="C77002" s="56"/>
      <c r="AC77002" s="56"/>
      <c r="AD77002" s="56"/>
      <c r="AE77002" s="56"/>
    </row>
    <row r="77003" spans="1:31" x14ac:dyDescent="0.25">
      <c r="A77003" s="41">
        <v>0</v>
      </c>
      <c r="C77003" s="56"/>
      <c r="AC77003" s="56"/>
      <c r="AD77003" s="56"/>
      <c r="AE77003" s="56"/>
    </row>
    <row r="77004" spans="1:31" x14ac:dyDescent="0.25">
      <c r="A77004" s="41">
        <v>0</v>
      </c>
      <c r="C77004" s="56"/>
      <c r="AC77004" s="56"/>
      <c r="AD77004" s="56"/>
      <c r="AE77004" s="56"/>
    </row>
    <row r="77005" spans="1:31" x14ac:dyDescent="0.25">
      <c r="A77005" s="41">
        <v>0</v>
      </c>
      <c r="C77005" s="56"/>
      <c r="AC77005" s="56"/>
      <c r="AD77005" s="56"/>
      <c r="AE77005" s="56"/>
    </row>
    <row r="77006" spans="1:31" x14ac:dyDescent="0.25">
      <c r="A77006" s="41">
        <v>0</v>
      </c>
      <c r="C77006" s="56"/>
      <c r="AC77006" s="56"/>
      <c r="AD77006" s="56"/>
      <c r="AE77006" s="56"/>
    </row>
    <row r="77007" spans="1:31" x14ac:dyDescent="0.25">
      <c r="A77007" s="41">
        <v>0</v>
      </c>
      <c r="C77007" s="56"/>
      <c r="AC77007" s="56"/>
      <c r="AD77007" s="56"/>
      <c r="AE77007" s="56"/>
    </row>
    <row r="77008" spans="1:31" x14ac:dyDescent="0.25">
      <c r="A77008" s="41">
        <v>0</v>
      </c>
      <c r="C77008" s="56"/>
      <c r="AC77008" s="56"/>
      <c r="AD77008" s="56"/>
      <c r="AE77008" s="56"/>
    </row>
    <row r="77009" spans="1:31" x14ac:dyDescent="0.25">
      <c r="A77009" s="41">
        <v>0</v>
      </c>
      <c r="C77009" s="56"/>
      <c r="AC77009" s="56"/>
      <c r="AD77009" s="56"/>
      <c r="AE77009" s="56"/>
    </row>
    <row r="77010" spans="1:31" x14ac:dyDescent="0.25">
      <c r="A77010" s="41">
        <v>0</v>
      </c>
      <c r="C77010" s="56"/>
      <c r="AC77010" s="56"/>
      <c r="AD77010" s="56"/>
      <c r="AE77010" s="56"/>
    </row>
    <row r="77011" spans="1:31" x14ac:dyDescent="0.25">
      <c r="A77011" s="41">
        <v>0</v>
      </c>
      <c r="C77011" s="56"/>
      <c r="AC77011" s="56"/>
      <c r="AD77011" s="56"/>
      <c r="AE77011" s="56"/>
    </row>
    <row r="77012" spans="1:31" x14ac:dyDescent="0.25">
      <c r="A77012" s="41">
        <v>0</v>
      </c>
      <c r="C77012" s="56"/>
      <c r="AC77012" s="56"/>
      <c r="AD77012" s="56"/>
      <c r="AE77012" s="56"/>
    </row>
    <row r="77013" spans="1:31" x14ac:dyDescent="0.25">
      <c r="A77013" s="41">
        <v>0</v>
      </c>
      <c r="C77013" s="56"/>
      <c r="AC77013" s="56"/>
      <c r="AD77013" s="56"/>
      <c r="AE77013" s="56"/>
    </row>
    <row r="77014" spans="1:31" x14ac:dyDescent="0.25">
      <c r="A77014" s="41">
        <v>0</v>
      </c>
      <c r="C77014" s="56"/>
      <c r="AC77014" s="56"/>
      <c r="AD77014" s="56"/>
      <c r="AE77014" s="56"/>
    </row>
    <row r="77015" spans="1:31" x14ac:dyDescent="0.25">
      <c r="A77015" s="41">
        <v>0</v>
      </c>
      <c r="C77015" s="56"/>
      <c r="AC77015" s="56"/>
      <c r="AD77015" s="56"/>
      <c r="AE77015" s="56"/>
    </row>
    <row r="77016" spans="1:31" x14ac:dyDescent="0.25">
      <c r="A77016" s="41">
        <v>0</v>
      </c>
      <c r="C77016" s="56"/>
      <c r="AC77016" s="56"/>
      <c r="AD77016" s="56"/>
      <c r="AE77016" s="56"/>
    </row>
    <row r="77017" spans="1:31" x14ac:dyDescent="0.25">
      <c r="A77017" s="41">
        <v>0</v>
      </c>
      <c r="C77017" s="56"/>
      <c r="AC77017" s="56"/>
      <c r="AD77017" s="56"/>
      <c r="AE77017" s="56"/>
    </row>
    <row r="77018" spans="1:31" x14ac:dyDescent="0.25">
      <c r="A77018" s="41">
        <v>0</v>
      </c>
      <c r="C77018" s="56"/>
      <c r="AC77018" s="56"/>
      <c r="AD77018" s="56"/>
      <c r="AE77018" s="56"/>
    </row>
    <row r="77019" spans="1:31" x14ac:dyDescent="0.25">
      <c r="A77019" s="41">
        <v>0</v>
      </c>
      <c r="C77019" s="56"/>
      <c r="AC77019" s="56"/>
      <c r="AD77019" s="56"/>
      <c r="AE77019" s="56"/>
    </row>
    <row r="77020" spans="1:31" x14ac:dyDescent="0.25">
      <c r="A77020" s="41">
        <v>0</v>
      </c>
      <c r="C77020" s="56"/>
      <c r="AC77020" s="56"/>
      <c r="AD77020" s="56"/>
      <c r="AE77020" s="56"/>
    </row>
    <row r="77021" spans="1:31" x14ac:dyDescent="0.25">
      <c r="A77021" s="41">
        <v>0</v>
      </c>
      <c r="C77021" s="56"/>
      <c r="AC77021" s="56"/>
      <c r="AD77021" s="56"/>
      <c r="AE77021" s="56"/>
    </row>
    <row r="77022" spans="1:31" x14ac:dyDescent="0.25">
      <c r="A77022" s="41">
        <v>0</v>
      </c>
      <c r="C77022" s="56"/>
      <c r="AC77022" s="56"/>
      <c r="AD77022" s="56"/>
      <c r="AE77022" s="56"/>
    </row>
    <row r="77023" spans="1:31" x14ac:dyDescent="0.25">
      <c r="A77023" s="41">
        <v>0</v>
      </c>
      <c r="C77023" s="56"/>
      <c r="AC77023" s="56"/>
      <c r="AD77023" s="56"/>
      <c r="AE77023" s="56"/>
    </row>
    <row r="77024" spans="1:31" x14ac:dyDescent="0.25">
      <c r="A77024" s="41">
        <v>0</v>
      </c>
      <c r="C77024" s="56"/>
      <c r="AC77024" s="56"/>
      <c r="AD77024" s="56"/>
      <c r="AE77024" s="56"/>
    </row>
    <row r="77025" spans="1:31" x14ac:dyDescent="0.25">
      <c r="A77025" s="41">
        <v>0</v>
      </c>
      <c r="C77025" s="56"/>
      <c r="AC77025" s="56"/>
      <c r="AD77025" s="56"/>
      <c r="AE77025" s="56"/>
    </row>
    <row r="77026" spans="1:31" x14ac:dyDescent="0.25">
      <c r="A77026" s="41">
        <v>0</v>
      </c>
      <c r="C77026" s="56"/>
      <c r="AC77026" s="56"/>
      <c r="AD77026" s="56"/>
      <c r="AE77026" s="56"/>
    </row>
    <row r="77027" spans="1:31" x14ac:dyDescent="0.25">
      <c r="A77027" s="41">
        <v>0</v>
      </c>
      <c r="C77027" s="56"/>
      <c r="AC77027" s="56"/>
      <c r="AD77027" s="56"/>
      <c r="AE77027" s="56"/>
    </row>
    <row r="77028" spans="1:31" x14ac:dyDescent="0.25">
      <c r="A77028" s="41">
        <v>0</v>
      </c>
      <c r="C77028" s="56"/>
      <c r="AC77028" s="56"/>
      <c r="AD77028" s="56"/>
      <c r="AE77028" s="56"/>
    </row>
    <row r="77029" spans="1:31" x14ac:dyDescent="0.25">
      <c r="A77029" s="41">
        <v>0</v>
      </c>
      <c r="C77029" s="56"/>
      <c r="AC77029" s="56"/>
      <c r="AD77029" s="56"/>
      <c r="AE77029" s="56"/>
    </row>
    <row r="77030" spans="1:31" x14ac:dyDescent="0.25">
      <c r="A77030" s="41">
        <v>0</v>
      </c>
      <c r="C77030" s="56"/>
      <c r="AC77030" s="56"/>
      <c r="AD77030" s="56"/>
      <c r="AE77030" s="56"/>
    </row>
    <row r="77031" spans="1:31" x14ac:dyDescent="0.25">
      <c r="A77031" s="41">
        <v>0</v>
      </c>
      <c r="C77031" s="56"/>
      <c r="AC77031" s="56"/>
      <c r="AD77031" s="56"/>
      <c r="AE77031" s="56"/>
    </row>
    <row r="77032" spans="1:31" x14ac:dyDescent="0.25">
      <c r="A77032" s="41">
        <v>0</v>
      </c>
      <c r="C77032" s="56"/>
      <c r="AC77032" s="56"/>
      <c r="AD77032" s="56"/>
      <c r="AE77032" s="56"/>
    </row>
    <row r="77033" spans="1:31" x14ac:dyDescent="0.25">
      <c r="A77033" s="41">
        <v>0</v>
      </c>
      <c r="C77033" s="56"/>
      <c r="AC77033" s="56"/>
      <c r="AD77033" s="56"/>
      <c r="AE77033" s="56"/>
    </row>
    <row r="77034" spans="1:31" x14ac:dyDescent="0.25">
      <c r="A77034" s="41">
        <v>0</v>
      </c>
      <c r="C77034" s="56"/>
      <c r="AC77034" s="56"/>
      <c r="AD77034" s="56"/>
      <c r="AE77034" s="56"/>
    </row>
    <row r="77035" spans="1:31" x14ac:dyDescent="0.25">
      <c r="A77035" s="41">
        <v>0</v>
      </c>
      <c r="C77035" s="56"/>
      <c r="AC77035" s="56"/>
      <c r="AD77035" s="56"/>
      <c r="AE77035" s="56"/>
    </row>
    <row r="77036" spans="1:31" x14ac:dyDescent="0.25">
      <c r="A77036" s="41">
        <v>0</v>
      </c>
      <c r="C77036" s="56"/>
      <c r="AC77036" s="56"/>
      <c r="AD77036" s="56"/>
      <c r="AE77036" s="56"/>
    </row>
    <row r="77037" spans="1:31" x14ac:dyDescent="0.25">
      <c r="A77037" s="41">
        <v>0</v>
      </c>
      <c r="C77037" s="56"/>
      <c r="AC77037" s="56"/>
      <c r="AD77037" s="56"/>
      <c r="AE77037" s="56"/>
    </row>
    <row r="77038" spans="1:31" x14ac:dyDescent="0.25">
      <c r="A77038" s="41">
        <v>0</v>
      </c>
      <c r="C77038" s="56"/>
      <c r="AC77038" s="56"/>
      <c r="AD77038" s="56"/>
      <c r="AE77038" s="56"/>
    </row>
    <row r="77039" spans="1:31" x14ac:dyDescent="0.25">
      <c r="A77039" s="41">
        <v>0</v>
      </c>
      <c r="C77039" s="56"/>
      <c r="AC77039" s="56"/>
      <c r="AD77039" s="56"/>
      <c r="AE77039" s="56"/>
    </row>
    <row r="77040" spans="1:31" x14ac:dyDescent="0.25">
      <c r="A77040" s="41">
        <v>0</v>
      </c>
      <c r="C77040" s="56"/>
      <c r="AC77040" s="56"/>
      <c r="AD77040" s="56"/>
      <c r="AE77040" s="56"/>
    </row>
    <row r="77041" spans="1:31" x14ac:dyDescent="0.25">
      <c r="A77041" s="41">
        <v>0</v>
      </c>
      <c r="C77041" s="56"/>
      <c r="AC77041" s="56"/>
      <c r="AD77041" s="56"/>
      <c r="AE77041" s="56"/>
    </row>
    <row r="77042" spans="1:31" x14ac:dyDescent="0.25">
      <c r="A77042" s="41">
        <v>0</v>
      </c>
      <c r="C77042" s="56"/>
      <c r="AC77042" s="56"/>
      <c r="AD77042" s="56"/>
      <c r="AE77042" s="56"/>
    </row>
    <row r="77043" spans="1:31" x14ac:dyDescent="0.25">
      <c r="A77043" s="41">
        <v>0</v>
      </c>
      <c r="C77043" s="56"/>
      <c r="AC77043" s="56"/>
      <c r="AD77043" s="56"/>
      <c r="AE77043" s="56"/>
    </row>
    <row r="77044" spans="1:31" x14ac:dyDescent="0.25">
      <c r="A77044" s="41">
        <v>0</v>
      </c>
      <c r="C77044" s="56"/>
      <c r="AC77044" s="56"/>
      <c r="AD77044" s="56"/>
      <c r="AE77044" s="56"/>
    </row>
    <row r="77045" spans="1:31" x14ac:dyDescent="0.25">
      <c r="A77045" s="41">
        <v>0</v>
      </c>
      <c r="C77045" s="56"/>
      <c r="AC77045" s="56"/>
      <c r="AD77045" s="56"/>
      <c r="AE77045" s="56"/>
    </row>
    <row r="77046" spans="1:31" x14ac:dyDescent="0.25">
      <c r="A77046" s="41">
        <v>0</v>
      </c>
      <c r="C77046" s="56"/>
      <c r="AC77046" s="56"/>
      <c r="AD77046" s="56"/>
      <c r="AE77046" s="56"/>
    </row>
    <row r="77047" spans="1:31" x14ac:dyDescent="0.25">
      <c r="A77047" s="41">
        <v>0</v>
      </c>
      <c r="C77047" s="56"/>
      <c r="AC77047" s="56"/>
      <c r="AD77047" s="56"/>
      <c r="AE77047" s="56"/>
    </row>
    <row r="77048" spans="1:31" x14ac:dyDescent="0.25">
      <c r="A77048" s="41">
        <v>0</v>
      </c>
      <c r="C77048" s="56"/>
      <c r="AC77048" s="56"/>
      <c r="AD77048" s="56"/>
      <c r="AE77048" s="56"/>
    </row>
    <row r="77049" spans="1:31" x14ac:dyDescent="0.25">
      <c r="A77049" s="41">
        <v>0</v>
      </c>
      <c r="C77049" s="56"/>
      <c r="AC77049" s="56"/>
      <c r="AD77049" s="56"/>
      <c r="AE77049" s="56"/>
    </row>
    <row r="77050" spans="1:31" x14ac:dyDescent="0.25">
      <c r="A77050" s="41">
        <v>0</v>
      </c>
      <c r="C77050" s="56"/>
      <c r="AC77050" s="56"/>
      <c r="AD77050" s="56"/>
      <c r="AE77050" s="56"/>
    </row>
    <row r="77051" spans="1:31" x14ac:dyDescent="0.25">
      <c r="A77051" s="41">
        <v>0</v>
      </c>
      <c r="C77051" s="56"/>
      <c r="AC77051" s="56"/>
      <c r="AD77051" s="56"/>
      <c r="AE77051" s="56"/>
    </row>
    <row r="77052" spans="1:31" x14ac:dyDescent="0.25">
      <c r="A77052" s="41">
        <v>0</v>
      </c>
      <c r="C77052" s="56"/>
      <c r="AC77052" s="56"/>
      <c r="AD77052" s="56"/>
      <c r="AE77052" s="56"/>
    </row>
    <row r="77053" spans="1:31" x14ac:dyDescent="0.25">
      <c r="A77053" s="41">
        <v>0</v>
      </c>
      <c r="C77053" s="56"/>
      <c r="AC77053" s="56"/>
      <c r="AD77053" s="56"/>
      <c r="AE77053" s="56"/>
    </row>
    <row r="77054" spans="1:31" x14ac:dyDescent="0.25">
      <c r="A77054" s="41">
        <v>0</v>
      </c>
      <c r="C77054" s="56"/>
      <c r="AC77054" s="56"/>
      <c r="AD77054" s="56"/>
      <c r="AE77054" s="56"/>
    </row>
    <row r="77055" spans="1:31" x14ac:dyDescent="0.25">
      <c r="A77055" s="41">
        <v>0</v>
      </c>
      <c r="C77055" s="56"/>
      <c r="AC77055" s="56"/>
      <c r="AD77055" s="56"/>
      <c r="AE77055" s="56"/>
    </row>
    <row r="77056" spans="1:31" x14ac:dyDescent="0.25">
      <c r="A77056" s="41">
        <v>0</v>
      </c>
      <c r="C77056" s="56"/>
      <c r="AC77056" s="56"/>
      <c r="AD77056" s="56"/>
      <c r="AE77056" s="56"/>
    </row>
    <row r="77057" spans="1:31" x14ac:dyDescent="0.25">
      <c r="A77057" s="41">
        <v>0</v>
      </c>
      <c r="C77057" s="56"/>
      <c r="AC77057" s="56"/>
      <c r="AD77057" s="56"/>
      <c r="AE77057" s="56"/>
    </row>
    <row r="77058" spans="1:31" x14ac:dyDescent="0.25">
      <c r="A77058" s="41">
        <v>0</v>
      </c>
      <c r="C77058" s="56"/>
      <c r="AC77058" s="56"/>
      <c r="AD77058" s="56"/>
      <c r="AE77058" s="56"/>
    </row>
    <row r="77059" spans="1:31" x14ac:dyDescent="0.25">
      <c r="A77059" s="41">
        <v>0</v>
      </c>
      <c r="C77059" s="56"/>
      <c r="AC77059" s="56"/>
      <c r="AD77059" s="56"/>
      <c r="AE77059" s="56"/>
    </row>
    <row r="77060" spans="1:31" x14ac:dyDescent="0.25">
      <c r="A77060" s="41">
        <v>0</v>
      </c>
      <c r="C77060" s="56"/>
      <c r="AC77060" s="56"/>
      <c r="AD77060" s="56"/>
      <c r="AE77060" s="56"/>
    </row>
    <row r="77061" spans="1:31" x14ac:dyDescent="0.25">
      <c r="A77061" s="41">
        <v>0</v>
      </c>
      <c r="C77061" s="56"/>
      <c r="AC77061" s="56"/>
      <c r="AD77061" s="56"/>
      <c r="AE77061" s="56"/>
    </row>
    <row r="77062" spans="1:31" x14ac:dyDescent="0.25">
      <c r="A77062" s="41">
        <v>0</v>
      </c>
      <c r="C77062" s="56"/>
      <c r="AC77062" s="56"/>
      <c r="AD77062" s="56"/>
      <c r="AE77062" s="56"/>
    </row>
    <row r="77063" spans="1:31" x14ac:dyDescent="0.25">
      <c r="A77063" s="41">
        <v>0</v>
      </c>
      <c r="C77063" s="56"/>
      <c r="AC77063" s="56"/>
      <c r="AD77063" s="56"/>
      <c r="AE77063" s="56"/>
    </row>
    <row r="77064" spans="1:31" x14ac:dyDescent="0.25">
      <c r="A77064" s="41">
        <v>0</v>
      </c>
      <c r="C77064" s="56"/>
      <c r="AC77064" s="56"/>
      <c r="AD77064" s="56"/>
      <c r="AE77064" s="56"/>
    </row>
    <row r="77065" spans="1:31" x14ac:dyDescent="0.25">
      <c r="A77065" s="41">
        <v>0</v>
      </c>
      <c r="C77065" s="56"/>
      <c r="AC77065" s="56"/>
      <c r="AD77065" s="56"/>
      <c r="AE77065" s="56"/>
    </row>
    <row r="77066" spans="1:31" x14ac:dyDescent="0.25">
      <c r="A77066" s="41">
        <v>0</v>
      </c>
      <c r="C77066" s="56"/>
      <c r="AC77066" s="56"/>
      <c r="AD77066" s="56"/>
      <c r="AE77066" s="56"/>
    </row>
    <row r="77067" spans="1:31" x14ac:dyDescent="0.25">
      <c r="A77067" s="41">
        <v>0</v>
      </c>
      <c r="C77067" s="56"/>
      <c r="AC77067" s="56"/>
      <c r="AD77067" s="56"/>
      <c r="AE77067" s="56"/>
    </row>
    <row r="77068" spans="1:31" x14ac:dyDescent="0.25">
      <c r="A77068" s="41">
        <v>0</v>
      </c>
      <c r="C77068" s="56"/>
      <c r="AC77068" s="56"/>
      <c r="AD77068" s="56"/>
      <c r="AE77068" s="56"/>
    </row>
    <row r="77069" spans="1:31" x14ac:dyDescent="0.25">
      <c r="A77069" s="41">
        <v>0</v>
      </c>
      <c r="C77069" s="56"/>
      <c r="AC77069" s="56"/>
      <c r="AD77069" s="56"/>
      <c r="AE77069" s="56"/>
    </row>
    <row r="77070" spans="1:31" x14ac:dyDescent="0.25">
      <c r="A77070" s="41">
        <v>0</v>
      </c>
      <c r="C77070" s="56"/>
      <c r="AC77070" s="56"/>
      <c r="AD77070" s="56"/>
      <c r="AE77070" s="56"/>
    </row>
    <row r="77071" spans="1:31" x14ac:dyDescent="0.25">
      <c r="A77071" s="41">
        <v>0</v>
      </c>
      <c r="C77071" s="56"/>
      <c r="AC77071" s="56"/>
      <c r="AD77071" s="56"/>
      <c r="AE77071" s="56"/>
    </row>
    <row r="77072" spans="1:31" x14ac:dyDescent="0.25">
      <c r="A77072" s="41">
        <v>0</v>
      </c>
      <c r="C77072" s="56"/>
      <c r="AC77072" s="56"/>
      <c r="AD77072" s="56"/>
      <c r="AE77072" s="56"/>
    </row>
    <row r="77073" spans="1:31" x14ac:dyDescent="0.25">
      <c r="A77073" s="41">
        <v>0</v>
      </c>
      <c r="C77073" s="56"/>
      <c r="AC77073" s="56"/>
      <c r="AD77073" s="56"/>
      <c r="AE77073" s="56"/>
    </row>
    <row r="77074" spans="1:31" x14ac:dyDescent="0.25">
      <c r="A77074" s="41">
        <v>0</v>
      </c>
      <c r="C77074" s="56"/>
      <c r="AC77074" s="56"/>
      <c r="AD77074" s="56"/>
      <c r="AE77074" s="56"/>
    </row>
    <row r="77075" spans="1:31" x14ac:dyDescent="0.25">
      <c r="A77075" s="41">
        <v>0</v>
      </c>
      <c r="C77075" s="56"/>
      <c r="AC77075" s="56"/>
      <c r="AD77075" s="56"/>
      <c r="AE77075" s="56"/>
    </row>
    <row r="77076" spans="1:31" x14ac:dyDescent="0.25">
      <c r="A77076" s="41">
        <v>0</v>
      </c>
      <c r="C77076" s="56"/>
      <c r="AC77076" s="56"/>
      <c r="AD77076" s="56"/>
      <c r="AE77076" s="56"/>
    </row>
    <row r="77077" spans="1:31" x14ac:dyDescent="0.25">
      <c r="A77077" s="41">
        <v>0</v>
      </c>
      <c r="C77077" s="56"/>
      <c r="AC77077" s="56"/>
      <c r="AD77077" s="56"/>
      <c r="AE77077" s="56"/>
    </row>
    <row r="77078" spans="1:31" x14ac:dyDescent="0.25">
      <c r="A77078" s="41">
        <v>0</v>
      </c>
      <c r="C77078" s="56"/>
      <c r="AC77078" s="56"/>
      <c r="AD77078" s="56"/>
      <c r="AE77078" s="56"/>
    </row>
    <row r="77079" spans="1:31" x14ac:dyDescent="0.25">
      <c r="A77079" s="41">
        <v>0</v>
      </c>
      <c r="C77079" s="56"/>
      <c r="AC77079" s="56"/>
      <c r="AD77079" s="56"/>
      <c r="AE77079" s="56"/>
    </row>
    <row r="77080" spans="1:31" x14ac:dyDescent="0.25">
      <c r="A77080" s="41">
        <v>0</v>
      </c>
      <c r="C77080" s="56"/>
      <c r="AC77080" s="56"/>
      <c r="AD77080" s="56"/>
      <c r="AE77080" s="56"/>
    </row>
    <row r="77081" spans="1:31" x14ac:dyDescent="0.25">
      <c r="A77081" s="41">
        <v>0</v>
      </c>
      <c r="C77081" s="56"/>
      <c r="AC77081" s="56"/>
      <c r="AD77081" s="56"/>
      <c r="AE77081" s="56"/>
    </row>
    <row r="77082" spans="1:31" x14ac:dyDescent="0.25">
      <c r="A77082" s="41">
        <v>0</v>
      </c>
      <c r="C77082" s="56"/>
      <c r="AC77082" s="56"/>
      <c r="AD77082" s="56"/>
      <c r="AE77082" s="56"/>
    </row>
    <row r="77083" spans="1:31" x14ac:dyDescent="0.25">
      <c r="A77083" s="41">
        <v>0</v>
      </c>
      <c r="C77083" s="56"/>
      <c r="AC77083" s="56"/>
      <c r="AD77083" s="56"/>
      <c r="AE77083" s="56"/>
    </row>
    <row r="77084" spans="1:31" x14ac:dyDescent="0.25">
      <c r="A77084" s="41">
        <v>0</v>
      </c>
      <c r="C77084" s="56"/>
      <c r="AC77084" s="56"/>
      <c r="AD77084" s="56"/>
      <c r="AE77084" s="56"/>
    </row>
    <row r="77085" spans="1:31" x14ac:dyDescent="0.25">
      <c r="A77085" s="41">
        <v>0</v>
      </c>
      <c r="C77085" s="56"/>
      <c r="AC77085" s="56"/>
      <c r="AD77085" s="56"/>
      <c r="AE77085" s="56"/>
    </row>
    <row r="77086" spans="1:31" x14ac:dyDescent="0.25">
      <c r="A77086" s="41">
        <v>0</v>
      </c>
      <c r="C77086" s="56"/>
      <c r="AC77086" s="56"/>
      <c r="AD77086" s="56"/>
      <c r="AE77086" s="56"/>
    </row>
    <row r="77087" spans="1:31" x14ac:dyDescent="0.25">
      <c r="A77087" s="41">
        <v>0</v>
      </c>
      <c r="C77087" s="56"/>
      <c r="AC77087" s="56"/>
      <c r="AD77087" s="56"/>
      <c r="AE77087" s="56"/>
    </row>
    <row r="77088" spans="1:31" x14ac:dyDescent="0.25">
      <c r="A77088" s="41">
        <v>0</v>
      </c>
      <c r="C77088" s="56"/>
      <c r="AC77088" s="56"/>
      <c r="AD77088" s="56"/>
      <c r="AE77088" s="56"/>
    </row>
    <row r="77089" spans="1:31" x14ac:dyDescent="0.25">
      <c r="A77089" s="41">
        <v>0</v>
      </c>
      <c r="C77089" s="56"/>
      <c r="AC77089" s="56"/>
      <c r="AD77089" s="56"/>
      <c r="AE77089" s="56"/>
    </row>
    <row r="77090" spans="1:31" x14ac:dyDescent="0.25">
      <c r="A77090" s="41">
        <v>0</v>
      </c>
      <c r="C77090" s="56"/>
      <c r="AC77090" s="56"/>
      <c r="AD77090" s="56"/>
      <c r="AE77090" s="56"/>
    </row>
    <row r="77091" spans="1:31" x14ac:dyDescent="0.25">
      <c r="A77091" s="41">
        <v>0</v>
      </c>
      <c r="C77091" s="56"/>
      <c r="AC77091" s="56"/>
      <c r="AD77091" s="56"/>
      <c r="AE77091" s="56"/>
    </row>
    <row r="77092" spans="1:31" x14ac:dyDescent="0.25">
      <c r="A77092" s="41">
        <v>0</v>
      </c>
      <c r="C77092" s="56"/>
      <c r="AC77092" s="56"/>
      <c r="AD77092" s="56"/>
      <c r="AE77092" s="56"/>
    </row>
    <row r="77093" spans="1:31" x14ac:dyDescent="0.25">
      <c r="A77093" s="41">
        <v>0</v>
      </c>
      <c r="C77093" s="56"/>
      <c r="AC77093" s="56"/>
      <c r="AD77093" s="56"/>
      <c r="AE77093" s="56"/>
    </row>
    <row r="77094" spans="1:31" x14ac:dyDescent="0.25">
      <c r="A77094" s="41">
        <v>0</v>
      </c>
      <c r="C77094" s="56"/>
      <c r="AC77094" s="56"/>
      <c r="AD77094" s="56"/>
      <c r="AE77094" s="56"/>
    </row>
    <row r="77095" spans="1:31" x14ac:dyDescent="0.25">
      <c r="A77095" s="41">
        <v>0</v>
      </c>
      <c r="C77095" s="56"/>
      <c r="AC77095" s="56"/>
      <c r="AD77095" s="56"/>
      <c r="AE77095" s="56"/>
    </row>
    <row r="77096" spans="1:31" x14ac:dyDescent="0.25">
      <c r="A77096" s="41">
        <v>0</v>
      </c>
      <c r="C77096" s="56"/>
      <c r="AC77096" s="56"/>
      <c r="AD77096" s="56"/>
      <c r="AE77096" s="56"/>
    </row>
    <row r="77097" spans="1:31" x14ac:dyDescent="0.25">
      <c r="A77097" s="41">
        <v>0</v>
      </c>
      <c r="C77097" s="56"/>
      <c r="AC77097" s="56"/>
      <c r="AD77097" s="56"/>
      <c r="AE77097" s="56"/>
    </row>
    <row r="77098" spans="1:31" x14ac:dyDescent="0.25">
      <c r="A77098" s="41">
        <v>0</v>
      </c>
      <c r="C77098" s="56"/>
      <c r="AC77098" s="56"/>
      <c r="AD77098" s="56"/>
      <c r="AE77098" s="56"/>
    </row>
    <row r="77099" spans="1:31" x14ac:dyDescent="0.25">
      <c r="A77099" s="41">
        <v>0</v>
      </c>
      <c r="C77099" s="56"/>
      <c r="AC77099" s="56"/>
      <c r="AD77099" s="56"/>
      <c r="AE77099" s="56"/>
    </row>
    <row r="77100" spans="1:31" x14ac:dyDescent="0.25">
      <c r="A77100" s="41">
        <v>0</v>
      </c>
      <c r="C77100" s="56"/>
      <c r="AC77100" s="56"/>
      <c r="AD77100" s="56"/>
      <c r="AE77100" s="56"/>
    </row>
    <row r="77101" spans="1:31" x14ac:dyDescent="0.25">
      <c r="A77101" s="41">
        <v>0</v>
      </c>
      <c r="C77101" s="56"/>
      <c r="AC77101" s="56"/>
      <c r="AD77101" s="56"/>
      <c r="AE77101" s="56"/>
    </row>
    <row r="77102" spans="1:31" x14ac:dyDescent="0.25">
      <c r="A77102" s="41">
        <v>0</v>
      </c>
      <c r="C77102" s="56"/>
      <c r="AC77102" s="56"/>
      <c r="AD77102" s="56"/>
      <c r="AE77102" s="56"/>
    </row>
    <row r="77103" spans="1:31" x14ac:dyDescent="0.25">
      <c r="A77103" s="41">
        <v>0</v>
      </c>
      <c r="C77103" s="56"/>
      <c r="AC77103" s="56"/>
      <c r="AD77103" s="56"/>
      <c r="AE77103" s="56"/>
    </row>
    <row r="77104" spans="1:31" x14ac:dyDescent="0.25">
      <c r="A77104" s="41">
        <v>0</v>
      </c>
      <c r="C77104" s="56"/>
      <c r="AC77104" s="56"/>
      <c r="AD77104" s="56"/>
      <c r="AE77104" s="56"/>
    </row>
    <row r="77105" spans="1:31" x14ac:dyDescent="0.25">
      <c r="A77105" s="41">
        <v>0</v>
      </c>
      <c r="C77105" s="56"/>
      <c r="AC77105" s="56"/>
      <c r="AD77105" s="56"/>
      <c r="AE77105" s="56"/>
    </row>
    <row r="77106" spans="1:31" x14ac:dyDescent="0.25">
      <c r="A77106" s="41">
        <v>0</v>
      </c>
      <c r="C77106" s="56"/>
      <c r="AC77106" s="56"/>
      <c r="AD77106" s="56"/>
      <c r="AE77106" s="56"/>
    </row>
    <row r="77107" spans="1:31" x14ac:dyDescent="0.25">
      <c r="A77107" s="41">
        <v>0</v>
      </c>
      <c r="C77107" s="56"/>
      <c r="AC77107" s="56"/>
      <c r="AD77107" s="56"/>
      <c r="AE77107" s="56"/>
    </row>
    <row r="77108" spans="1:31" x14ac:dyDescent="0.25">
      <c r="A77108" s="41">
        <v>0</v>
      </c>
      <c r="C77108" s="56"/>
      <c r="AC77108" s="56"/>
      <c r="AD77108" s="56"/>
      <c r="AE77108" s="56"/>
    </row>
    <row r="77109" spans="1:31" x14ac:dyDescent="0.25">
      <c r="A77109" s="41">
        <v>0</v>
      </c>
      <c r="C77109" s="56"/>
      <c r="AC77109" s="56"/>
      <c r="AD77109" s="56"/>
      <c r="AE77109" s="56"/>
    </row>
    <row r="77110" spans="1:31" x14ac:dyDescent="0.25">
      <c r="A77110" s="41">
        <v>0</v>
      </c>
      <c r="C77110" s="56"/>
      <c r="AC77110" s="56"/>
      <c r="AD77110" s="56"/>
      <c r="AE77110" s="56"/>
    </row>
    <row r="77111" spans="1:31" x14ac:dyDescent="0.25">
      <c r="A77111" s="41">
        <v>0</v>
      </c>
      <c r="C77111" s="56"/>
      <c r="AC77111" s="56"/>
      <c r="AD77111" s="56"/>
      <c r="AE77111" s="56"/>
    </row>
    <row r="77112" spans="1:31" x14ac:dyDescent="0.25">
      <c r="A77112" s="41">
        <v>0</v>
      </c>
      <c r="C77112" s="56"/>
      <c r="AC77112" s="56"/>
      <c r="AD77112" s="56"/>
      <c r="AE77112" s="56"/>
    </row>
    <row r="77113" spans="1:31" x14ac:dyDescent="0.25">
      <c r="A77113" s="41">
        <v>0</v>
      </c>
      <c r="C77113" s="56"/>
      <c r="AC77113" s="56"/>
      <c r="AD77113" s="56"/>
      <c r="AE77113" s="56"/>
    </row>
    <row r="77114" spans="1:31" x14ac:dyDescent="0.25">
      <c r="A77114" s="41">
        <v>0</v>
      </c>
      <c r="C77114" s="56"/>
      <c r="AC77114" s="56"/>
      <c r="AD77114" s="56"/>
      <c r="AE77114" s="56"/>
    </row>
    <row r="77115" spans="1:31" x14ac:dyDescent="0.25">
      <c r="A77115" s="41">
        <v>0</v>
      </c>
      <c r="C77115" s="56"/>
      <c r="AC77115" s="56"/>
      <c r="AD77115" s="56"/>
      <c r="AE77115" s="56"/>
    </row>
    <row r="77116" spans="1:31" x14ac:dyDescent="0.25">
      <c r="A77116" s="41">
        <v>0</v>
      </c>
      <c r="C77116" s="56"/>
      <c r="AC77116" s="56"/>
      <c r="AD77116" s="56"/>
      <c r="AE77116" s="56"/>
    </row>
    <row r="77117" spans="1:31" x14ac:dyDescent="0.25">
      <c r="A77117" s="41">
        <v>0</v>
      </c>
      <c r="C77117" s="56"/>
      <c r="AC77117" s="56"/>
      <c r="AD77117" s="56"/>
      <c r="AE77117" s="56"/>
    </row>
    <row r="77118" spans="1:31" x14ac:dyDescent="0.25">
      <c r="A77118" s="41">
        <v>0</v>
      </c>
      <c r="C77118" s="56"/>
      <c r="AC77118" s="56"/>
      <c r="AD77118" s="56"/>
      <c r="AE77118" s="56"/>
    </row>
    <row r="77119" spans="1:31" x14ac:dyDescent="0.25">
      <c r="A77119" s="41">
        <v>0</v>
      </c>
      <c r="C77119" s="56"/>
      <c r="AC77119" s="56"/>
      <c r="AD77119" s="56"/>
      <c r="AE77119" s="56"/>
    </row>
    <row r="77120" spans="1:31" x14ac:dyDescent="0.25">
      <c r="A77120" s="41">
        <v>0</v>
      </c>
      <c r="C77120" s="56"/>
      <c r="AC77120" s="56"/>
      <c r="AD77120" s="56"/>
      <c r="AE77120" s="56"/>
    </row>
    <row r="77121" spans="1:31" x14ac:dyDescent="0.25">
      <c r="A77121" s="41">
        <v>0</v>
      </c>
      <c r="C77121" s="56"/>
      <c r="AC77121" s="56"/>
      <c r="AD77121" s="56"/>
      <c r="AE77121" s="56"/>
    </row>
    <row r="77122" spans="1:31" x14ac:dyDescent="0.25">
      <c r="A77122" s="41">
        <v>0</v>
      </c>
      <c r="C77122" s="56"/>
      <c r="AC77122" s="56"/>
      <c r="AD77122" s="56"/>
      <c r="AE77122" s="56"/>
    </row>
    <row r="77123" spans="1:31" x14ac:dyDescent="0.25">
      <c r="A77123" s="41">
        <v>0</v>
      </c>
      <c r="C77123" s="56"/>
      <c r="AC77123" s="56"/>
      <c r="AD77123" s="56"/>
      <c r="AE77123" s="56"/>
    </row>
    <row r="77124" spans="1:31" x14ac:dyDescent="0.25">
      <c r="A77124" s="41">
        <v>0</v>
      </c>
      <c r="C77124" s="56"/>
      <c r="AC77124" s="56"/>
      <c r="AD77124" s="56"/>
      <c r="AE77124" s="56"/>
    </row>
    <row r="77125" spans="1:31" x14ac:dyDescent="0.25">
      <c r="A77125" s="41">
        <v>0</v>
      </c>
      <c r="C77125" s="56"/>
      <c r="AC77125" s="56"/>
      <c r="AD77125" s="56"/>
      <c r="AE77125" s="56"/>
    </row>
    <row r="77126" spans="1:31" x14ac:dyDescent="0.25">
      <c r="A77126" s="41">
        <v>0</v>
      </c>
      <c r="C77126" s="56"/>
      <c r="AC77126" s="56"/>
      <c r="AD77126" s="56"/>
      <c r="AE77126" s="56"/>
    </row>
    <row r="77127" spans="1:31" x14ac:dyDescent="0.25">
      <c r="A77127" s="41">
        <v>0</v>
      </c>
      <c r="C77127" s="56"/>
      <c r="AC77127" s="56"/>
      <c r="AD77127" s="56"/>
      <c r="AE77127" s="56"/>
    </row>
    <row r="77128" spans="1:31" x14ac:dyDescent="0.25">
      <c r="A77128" s="41">
        <v>0</v>
      </c>
      <c r="C77128" s="56"/>
      <c r="AC77128" s="56"/>
      <c r="AD77128" s="56"/>
      <c r="AE77128" s="56"/>
    </row>
    <row r="77129" spans="1:31" x14ac:dyDescent="0.25">
      <c r="A77129" s="41">
        <v>0</v>
      </c>
      <c r="C77129" s="56"/>
      <c r="AC77129" s="56"/>
      <c r="AD77129" s="56"/>
      <c r="AE77129" s="56"/>
    </row>
    <row r="77130" spans="1:31" x14ac:dyDescent="0.25">
      <c r="A77130" s="41">
        <v>0</v>
      </c>
      <c r="C77130" s="56"/>
      <c r="AC77130" s="56"/>
      <c r="AD77130" s="56"/>
      <c r="AE77130" s="56"/>
    </row>
    <row r="77131" spans="1:31" x14ac:dyDescent="0.25">
      <c r="A77131" s="41">
        <v>0</v>
      </c>
      <c r="C77131" s="56"/>
      <c r="AC77131" s="56"/>
      <c r="AD77131" s="56"/>
      <c r="AE77131" s="56"/>
    </row>
    <row r="77132" spans="1:31" x14ac:dyDescent="0.25">
      <c r="A77132" s="41">
        <v>0</v>
      </c>
      <c r="C77132" s="56"/>
      <c r="AC77132" s="56"/>
      <c r="AD77132" s="56"/>
      <c r="AE77132" s="56"/>
    </row>
    <row r="77133" spans="1:31" x14ac:dyDescent="0.25">
      <c r="A77133" s="41">
        <v>0</v>
      </c>
      <c r="C77133" s="56"/>
      <c r="AC77133" s="56"/>
      <c r="AD77133" s="56"/>
      <c r="AE77133" s="56"/>
    </row>
    <row r="77134" spans="1:31" x14ac:dyDescent="0.25">
      <c r="A77134" s="41">
        <v>0</v>
      </c>
      <c r="C77134" s="56"/>
      <c r="AC77134" s="56"/>
      <c r="AD77134" s="56"/>
      <c r="AE77134" s="56"/>
    </row>
    <row r="77135" spans="1:31" x14ac:dyDescent="0.25">
      <c r="A77135" s="41">
        <v>0</v>
      </c>
      <c r="C77135" s="56"/>
      <c r="AC77135" s="56"/>
      <c r="AD77135" s="56"/>
      <c r="AE77135" s="56"/>
    </row>
    <row r="77136" spans="1:31" x14ac:dyDescent="0.25">
      <c r="A77136" s="41">
        <v>0</v>
      </c>
      <c r="C77136" s="56"/>
      <c r="AC77136" s="56"/>
      <c r="AD77136" s="56"/>
      <c r="AE77136" s="56"/>
    </row>
    <row r="77137" spans="1:31" x14ac:dyDescent="0.25">
      <c r="A77137" s="41">
        <v>0</v>
      </c>
      <c r="C77137" s="56"/>
      <c r="AC77137" s="56"/>
      <c r="AD77137" s="56"/>
      <c r="AE77137" s="56"/>
    </row>
    <row r="77138" spans="1:31" x14ac:dyDescent="0.25">
      <c r="A77138" s="41">
        <v>0</v>
      </c>
      <c r="C77138" s="56"/>
      <c r="AC77138" s="56"/>
      <c r="AD77138" s="56"/>
      <c r="AE77138" s="56"/>
    </row>
    <row r="77139" spans="1:31" x14ac:dyDescent="0.25">
      <c r="A77139" s="41">
        <v>0</v>
      </c>
      <c r="C77139" s="56"/>
      <c r="AC77139" s="56"/>
      <c r="AD77139" s="56"/>
      <c r="AE77139" s="56"/>
    </row>
    <row r="77140" spans="1:31" x14ac:dyDescent="0.25">
      <c r="A77140" s="41">
        <v>0</v>
      </c>
      <c r="C77140" s="56"/>
      <c r="AC77140" s="56"/>
      <c r="AD77140" s="56"/>
      <c r="AE77140" s="56"/>
    </row>
    <row r="77141" spans="1:31" x14ac:dyDescent="0.25">
      <c r="A77141" s="41">
        <v>0</v>
      </c>
      <c r="C77141" s="56"/>
      <c r="AC77141" s="56"/>
      <c r="AD77141" s="56"/>
      <c r="AE77141" s="56"/>
    </row>
    <row r="77142" spans="1:31" x14ac:dyDescent="0.25">
      <c r="A77142" s="41">
        <v>0</v>
      </c>
      <c r="C77142" s="56"/>
      <c r="AC77142" s="56"/>
      <c r="AD77142" s="56"/>
      <c r="AE77142" s="56"/>
    </row>
    <row r="77143" spans="1:31" x14ac:dyDescent="0.25">
      <c r="A77143" s="41">
        <v>0</v>
      </c>
      <c r="C77143" s="56"/>
      <c r="AC77143" s="56"/>
      <c r="AD77143" s="56"/>
      <c r="AE77143" s="56"/>
    </row>
    <row r="77144" spans="1:31" x14ac:dyDescent="0.25">
      <c r="A77144" s="41">
        <v>0</v>
      </c>
      <c r="C77144" s="56"/>
      <c r="AC77144" s="56"/>
      <c r="AD77144" s="56"/>
      <c r="AE77144" s="56"/>
    </row>
    <row r="77145" spans="1:31" x14ac:dyDescent="0.25">
      <c r="A77145" s="41">
        <v>0</v>
      </c>
      <c r="C77145" s="56"/>
      <c r="AC77145" s="56"/>
      <c r="AD77145" s="56"/>
      <c r="AE77145" s="56"/>
    </row>
    <row r="77146" spans="1:31" x14ac:dyDescent="0.25">
      <c r="A77146" s="41">
        <v>0</v>
      </c>
      <c r="C77146" s="56"/>
      <c r="AC77146" s="56"/>
      <c r="AD77146" s="56"/>
      <c r="AE77146" s="56"/>
    </row>
    <row r="77147" spans="1:31" x14ac:dyDescent="0.25">
      <c r="A77147" s="41">
        <v>0</v>
      </c>
      <c r="C77147" s="56"/>
      <c r="AC77147" s="56"/>
      <c r="AD77147" s="56"/>
      <c r="AE77147" s="56"/>
    </row>
    <row r="77148" spans="1:31" x14ac:dyDescent="0.25">
      <c r="A77148" s="41">
        <v>0</v>
      </c>
      <c r="C77148" s="56"/>
      <c r="AC77148" s="56"/>
      <c r="AD77148" s="56"/>
      <c r="AE77148" s="56"/>
    </row>
    <row r="77149" spans="1:31" x14ac:dyDescent="0.25">
      <c r="A77149" s="41">
        <v>0</v>
      </c>
      <c r="C77149" s="56"/>
      <c r="AC77149" s="56"/>
      <c r="AD77149" s="56"/>
      <c r="AE77149" s="56"/>
    </row>
    <row r="77150" spans="1:31" x14ac:dyDescent="0.25">
      <c r="A77150" s="41">
        <v>0</v>
      </c>
      <c r="C77150" s="56"/>
      <c r="AC77150" s="56"/>
      <c r="AD77150" s="56"/>
      <c r="AE77150" s="56"/>
    </row>
    <row r="77151" spans="1:31" x14ac:dyDescent="0.25">
      <c r="A77151" s="41">
        <v>0</v>
      </c>
      <c r="C77151" s="56"/>
      <c r="AC77151" s="56"/>
      <c r="AD77151" s="56"/>
      <c r="AE77151" s="56"/>
    </row>
    <row r="77152" spans="1:31" x14ac:dyDescent="0.25">
      <c r="A77152" s="41">
        <v>0</v>
      </c>
      <c r="C77152" s="56"/>
      <c r="AC77152" s="56"/>
      <c r="AD77152" s="56"/>
      <c r="AE77152" s="56"/>
    </row>
    <row r="77153" spans="1:31" x14ac:dyDescent="0.25">
      <c r="A77153" s="41">
        <v>0</v>
      </c>
      <c r="C77153" s="56"/>
      <c r="AC77153" s="56"/>
      <c r="AD77153" s="56"/>
      <c r="AE77153" s="56"/>
    </row>
    <row r="77154" spans="1:31" x14ac:dyDescent="0.25">
      <c r="A77154" s="41">
        <v>0</v>
      </c>
      <c r="C77154" s="56"/>
      <c r="AC77154" s="56"/>
      <c r="AD77154" s="56"/>
      <c r="AE77154" s="56"/>
    </row>
    <row r="77155" spans="1:31" x14ac:dyDescent="0.25">
      <c r="A77155" s="41">
        <v>0</v>
      </c>
      <c r="C77155" s="56"/>
      <c r="AC77155" s="56"/>
      <c r="AD77155" s="56"/>
      <c r="AE77155" s="56"/>
    </row>
    <row r="77156" spans="1:31" x14ac:dyDescent="0.25">
      <c r="A77156" s="41">
        <v>0</v>
      </c>
      <c r="C77156" s="56"/>
      <c r="AC77156" s="56"/>
      <c r="AD77156" s="56"/>
      <c r="AE77156" s="56"/>
    </row>
    <row r="77157" spans="1:31" x14ac:dyDescent="0.25">
      <c r="A77157" s="41">
        <v>0</v>
      </c>
      <c r="C77157" s="56"/>
      <c r="AC77157" s="56"/>
      <c r="AD77157" s="56"/>
      <c r="AE77157" s="56"/>
    </row>
    <row r="77158" spans="1:31" x14ac:dyDescent="0.25">
      <c r="A77158" s="41">
        <v>0</v>
      </c>
      <c r="C77158" s="56"/>
      <c r="AC77158" s="56"/>
      <c r="AD77158" s="56"/>
      <c r="AE77158" s="56"/>
    </row>
    <row r="77159" spans="1:31" x14ac:dyDescent="0.25">
      <c r="A77159" s="41">
        <v>0</v>
      </c>
      <c r="C77159" s="56"/>
      <c r="AC77159" s="56"/>
      <c r="AD77159" s="56"/>
      <c r="AE77159" s="56"/>
    </row>
    <row r="77160" spans="1:31" x14ac:dyDescent="0.25">
      <c r="A77160" s="41">
        <v>0</v>
      </c>
      <c r="C77160" s="56"/>
      <c r="AC77160" s="56"/>
      <c r="AD77160" s="56"/>
      <c r="AE77160" s="56"/>
    </row>
    <row r="77161" spans="1:31" x14ac:dyDescent="0.25">
      <c r="A77161" s="41">
        <v>0</v>
      </c>
      <c r="C77161" s="56"/>
      <c r="AC77161" s="56"/>
      <c r="AD77161" s="56"/>
      <c r="AE77161" s="56"/>
    </row>
    <row r="77162" spans="1:31" x14ac:dyDescent="0.25">
      <c r="A77162" s="41">
        <v>0</v>
      </c>
      <c r="C77162" s="56"/>
      <c r="AC77162" s="56"/>
      <c r="AD77162" s="56"/>
      <c r="AE77162" s="56"/>
    </row>
    <row r="77163" spans="1:31" x14ac:dyDescent="0.25">
      <c r="A77163" s="41">
        <v>0</v>
      </c>
      <c r="C77163" s="56"/>
      <c r="AC77163" s="56"/>
      <c r="AD77163" s="56"/>
      <c r="AE77163" s="56"/>
    </row>
    <row r="77164" spans="1:31" x14ac:dyDescent="0.25">
      <c r="A77164" s="41">
        <v>0</v>
      </c>
      <c r="C77164" s="56"/>
      <c r="AC77164" s="56"/>
      <c r="AD77164" s="56"/>
      <c r="AE77164" s="56"/>
    </row>
    <row r="77165" spans="1:31" x14ac:dyDescent="0.25">
      <c r="A77165" s="41">
        <v>0</v>
      </c>
      <c r="C77165" s="56"/>
      <c r="AC77165" s="56"/>
      <c r="AD77165" s="56"/>
      <c r="AE77165" s="56"/>
    </row>
    <row r="77166" spans="1:31" x14ac:dyDescent="0.25">
      <c r="A77166" s="41">
        <v>0</v>
      </c>
      <c r="C77166" s="56"/>
      <c r="AC77166" s="56"/>
      <c r="AD77166" s="56"/>
      <c r="AE77166" s="56"/>
    </row>
    <row r="77167" spans="1:31" x14ac:dyDescent="0.25">
      <c r="A77167" s="41">
        <v>0</v>
      </c>
      <c r="C77167" s="56"/>
      <c r="AC77167" s="56"/>
      <c r="AD77167" s="56"/>
      <c r="AE77167" s="56"/>
    </row>
    <row r="77168" spans="1:31" x14ac:dyDescent="0.25">
      <c r="A77168" s="41">
        <v>0</v>
      </c>
      <c r="C77168" s="56"/>
      <c r="AC77168" s="56"/>
      <c r="AD77168" s="56"/>
      <c r="AE77168" s="56"/>
    </row>
    <row r="77169" spans="1:31" x14ac:dyDescent="0.25">
      <c r="A77169" s="41">
        <v>0</v>
      </c>
      <c r="C77169" s="56"/>
      <c r="AC77169" s="56"/>
      <c r="AD77169" s="56"/>
      <c r="AE77169" s="56"/>
    </row>
    <row r="77170" spans="1:31" x14ac:dyDescent="0.25">
      <c r="A77170" s="41">
        <v>0</v>
      </c>
      <c r="C77170" s="56"/>
      <c r="AC77170" s="56"/>
      <c r="AD77170" s="56"/>
      <c r="AE77170" s="56"/>
    </row>
    <row r="77171" spans="1:31" x14ac:dyDescent="0.25">
      <c r="A77171" s="41">
        <v>0</v>
      </c>
      <c r="C77171" s="56"/>
      <c r="AC77171" s="56"/>
      <c r="AD77171" s="56"/>
      <c r="AE77171" s="56"/>
    </row>
    <row r="77172" spans="1:31" x14ac:dyDescent="0.25">
      <c r="A77172" s="41">
        <v>0</v>
      </c>
      <c r="C77172" s="56"/>
      <c r="AC77172" s="56"/>
      <c r="AD77172" s="56"/>
      <c r="AE77172" s="56"/>
    </row>
    <row r="77173" spans="1:31" x14ac:dyDescent="0.25">
      <c r="A77173" s="41">
        <v>0</v>
      </c>
      <c r="C77173" s="56"/>
      <c r="AC77173" s="56"/>
      <c r="AD77173" s="56"/>
      <c r="AE77173" s="56"/>
    </row>
    <row r="77174" spans="1:31" x14ac:dyDescent="0.25">
      <c r="A77174" s="41">
        <v>0</v>
      </c>
      <c r="C77174" s="56"/>
      <c r="AC77174" s="56"/>
      <c r="AD77174" s="56"/>
      <c r="AE77174" s="56"/>
    </row>
    <row r="77175" spans="1:31" x14ac:dyDescent="0.25">
      <c r="A77175" s="41">
        <v>0</v>
      </c>
      <c r="C77175" s="56"/>
      <c r="AC77175" s="56"/>
      <c r="AD77175" s="56"/>
      <c r="AE77175" s="56"/>
    </row>
    <row r="77176" spans="1:31" x14ac:dyDescent="0.25">
      <c r="A77176" s="41">
        <v>0</v>
      </c>
      <c r="C77176" s="56"/>
      <c r="AC77176" s="56"/>
      <c r="AD77176" s="56"/>
      <c r="AE77176" s="56"/>
    </row>
    <row r="77177" spans="1:31" x14ac:dyDescent="0.25">
      <c r="A77177" s="41">
        <v>0</v>
      </c>
      <c r="C77177" s="56"/>
      <c r="AC77177" s="56"/>
      <c r="AD77177" s="56"/>
      <c r="AE77177" s="56"/>
    </row>
    <row r="77178" spans="1:31" x14ac:dyDescent="0.25">
      <c r="A77178" s="41">
        <v>0</v>
      </c>
      <c r="C77178" s="56"/>
      <c r="AC77178" s="56"/>
      <c r="AD77178" s="56"/>
      <c r="AE77178" s="56"/>
    </row>
    <row r="77179" spans="1:31" x14ac:dyDescent="0.25">
      <c r="A77179" s="41">
        <v>0</v>
      </c>
      <c r="C77179" s="56"/>
      <c r="AC77179" s="56"/>
      <c r="AD77179" s="56"/>
      <c r="AE77179" s="56"/>
    </row>
    <row r="77180" spans="1:31" x14ac:dyDescent="0.25">
      <c r="A77180" s="41">
        <v>0</v>
      </c>
      <c r="C77180" s="56"/>
      <c r="AC77180" s="56"/>
      <c r="AD77180" s="56"/>
      <c r="AE77180" s="56"/>
    </row>
    <row r="77181" spans="1:31" x14ac:dyDescent="0.25">
      <c r="A77181" s="41">
        <v>0</v>
      </c>
      <c r="C77181" s="56"/>
      <c r="AC77181" s="56"/>
      <c r="AD77181" s="56"/>
      <c r="AE77181" s="56"/>
    </row>
    <row r="77182" spans="1:31" x14ac:dyDescent="0.25">
      <c r="A77182" s="41">
        <v>0</v>
      </c>
      <c r="C77182" s="56"/>
      <c r="AC77182" s="56"/>
      <c r="AD77182" s="56"/>
      <c r="AE77182" s="56"/>
    </row>
    <row r="77183" spans="1:31" x14ac:dyDescent="0.25">
      <c r="A77183" s="41">
        <v>0</v>
      </c>
      <c r="C77183" s="56"/>
      <c r="AC77183" s="56"/>
      <c r="AD77183" s="56"/>
      <c r="AE77183" s="56"/>
    </row>
    <row r="77184" spans="1:31" x14ac:dyDescent="0.25">
      <c r="A77184" s="41">
        <v>0</v>
      </c>
      <c r="C77184" s="56"/>
      <c r="AC77184" s="56"/>
      <c r="AD77184" s="56"/>
      <c r="AE77184" s="56"/>
    </row>
    <row r="77185" spans="1:31" x14ac:dyDescent="0.25">
      <c r="A77185" s="41">
        <v>0</v>
      </c>
      <c r="C77185" s="56"/>
      <c r="AC77185" s="56"/>
      <c r="AD77185" s="56"/>
      <c r="AE77185" s="56"/>
    </row>
    <row r="77186" spans="1:31" x14ac:dyDescent="0.25">
      <c r="A77186" s="41">
        <v>0</v>
      </c>
      <c r="C77186" s="56"/>
      <c r="AC77186" s="56"/>
      <c r="AD77186" s="56"/>
      <c r="AE77186" s="56"/>
    </row>
    <row r="77187" spans="1:31" x14ac:dyDescent="0.25">
      <c r="A77187" s="41">
        <v>0</v>
      </c>
      <c r="C77187" s="56"/>
      <c r="AC77187" s="56"/>
      <c r="AD77187" s="56"/>
      <c r="AE77187" s="56"/>
    </row>
    <row r="77188" spans="1:31" x14ac:dyDescent="0.25">
      <c r="A77188" s="41">
        <v>0</v>
      </c>
      <c r="C77188" s="56"/>
      <c r="AC77188" s="56"/>
      <c r="AD77188" s="56"/>
      <c r="AE77188" s="56"/>
    </row>
    <row r="77189" spans="1:31" x14ac:dyDescent="0.25">
      <c r="A77189" s="41">
        <v>0</v>
      </c>
      <c r="C77189" s="56"/>
      <c r="AC77189" s="56"/>
      <c r="AD77189" s="56"/>
      <c r="AE77189" s="56"/>
    </row>
    <row r="77190" spans="1:31" x14ac:dyDescent="0.25">
      <c r="A77190" s="41">
        <v>0</v>
      </c>
      <c r="C77190" s="56"/>
      <c r="AC77190" s="56"/>
      <c r="AD77190" s="56"/>
      <c r="AE77190" s="56"/>
    </row>
    <row r="77191" spans="1:31" x14ac:dyDescent="0.25">
      <c r="A77191" s="41">
        <v>4481</v>
      </c>
      <c r="C77191" s="56"/>
      <c r="AC77191" s="56"/>
      <c r="AD77191" s="56"/>
      <c r="AE77191" s="56"/>
    </row>
    <row r="77192" spans="1:31" x14ac:dyDescent="0.25">
      <c r="A77192" s="41">
        <v>0</v>
      </c>
      <c r="C77192" s="56"/>
      <c r="AC77192" s="56"/>
      <c r="AD77192" s="56"/>
      <c r="AE77192" s="56"/>
    </row>
    <row r="77193" spans="1:31" x14ac:dyDescent="0.25">
      <c r="A77193" s="41">
        <v>0</v>
      </c>
      <c r="C77193" s="56"/>
      <c r="AC77193" s="56"/>
      <c r="AD77193" s="56"/>
      <c r="AE77193" s="56"/>
    </row>
    <row r="77194" spans="1:31" x14ac:dyDescent="0.25">
      <c r="A77194" s="41">
        <v>0</v>
      </c>
      <c r="C77194" s="56"/>
      <c r="AC77194" s="56"/>
      <c r="AD77194" s="56"/>
      <c r="AE77194" s="56"/>
    </row>
    <row r="77195" spans="1:31" x14ac:dyDescent="0.25">
      <c r="A77195" s="41">
        <v>0</v>
      </c>
      <c r="C77195" s="56"/>
      <c r="AC77195" s="56"/>
      <c r="AD77195" s="56"/>
      <c r="AE77195" s="56"/>
    </row>
    <row r="77196" spans="1:31" x14ac:dyDescent="0.25">
      <c r="A77196" s="41">
        <v>0</v>
      </c>
      <c r="C77196" s="56"/>
      <c r="AC77196" s="56"/>
      <c r="AD77196" s="56"/>
      <c r="AE77196" s="56"/>
    </row>
    <row r="77197" spans="1:31" x14ac:dyDescent="0.25">
      <c r="A77197" s="41">
        <v>0</v>
      </c>
      <c r="C77197" s="56"/>
      <c r="AC77197" s="56"/>
      <c r="AD77197" s="56"/>
      <c r="AE77197" s="56"/>
    </row>
    <row r="77198" spans="1:31" x14ac:dyDescent="0.25">
      <c r="A77198" s="41">
        <v>0</v>
      </c>
      <c r="C77198" s="56"/>
      <c r="AC77198" s="56"/>
      <c r="AD77198" s="56"/>
      <c r="AE77198" s="56"/>
    </row>
    <row r="77199" spans="1:31" x14ac:dyDescent="0.25">
      <c r="A77199" s="41">
        <v>0</v>
      </c>
      <c r="C77199" s="56"/>
      <c r="AC77199" s="56"/>
      <c r="AD77199" s="56"/>
      <c r="AE77199" s="56"/>
    </row>
    <row r="77200" spans="1:31" x14ac:dyDescent="0.25">
      <c r="A77200" s="41">
        <v>0</v>
      </c>
      <c r="C77200" s="56"/>
      <c r="AC77200" s="56"/>
      <c r="AD77200" s="56"/>
      <c r="AE77200" s="56"/>
    </row>
    <row r="77201" spans="1:31" x14ac:dyDescent="0.25">
      <c r="A77201" s="41">
        <v>0</v>
      </c>
      <c r="C77201" s="56"/>
      <c r="AC77201" s="56"/>
      <c r="AD77201" s="56"/>
      <c r="AE77201" s="56"/>
    </row>
    <row r="77202" spans="1:31" x14ac:dyDescent="0.25">
      <c r="A77202" s="41">
        <v>0</v>
      </c>
      <c r="C77202" s="56"/>
      <c r="AC77202" s="56"/>
      <c r="AD77202" s="56"/>
      <c r="AE77202" s="56"/>
    </row>
    <row r="77203" spans="1:31" x14ac:dyDescent="0.25">
      <c r="A77203" s="41">
        <v>0</v>
      </c>
      <c r="C77203" s="56"/>
      <c r="AC77203" s="56"/>
      <c r="AD77203" s="56"/>
      <c r="AE77203" s="56"/>
    </row>
    <row r="77204" spans="1:31" x14ac:dyDescent="0.25">
      <c r="A77204" s="41">
        <v>0</v>
      </c>
      <c r="C77204" s="56"/>
      <c r="AC77204" s="56"/>
      <c r="AD77204" s="56"/>
      <c r="AE77204" s="56"/>
    </row>
    <row r="77205" spans="1:31" x14ac:dyDescent="0.25">
      <c r="A77205" s="41">
        <v>0</v>
      </c>
      <c r="C77205" s="56"/>
      <c r="AC77205" s="56"/>
      <c r="AD77205" s="56"/>
      <c r="AE77205" s="56"/>
    </row>
    <row r="77206" spans="1:31" x14ac:dyDescent="0.25">
      <c r="A77206" s="41">
        <v>0</v>
      </c>
      <c r="C77206" s="56"/>
      <c r="AC77206" s="56"/>
      <c r="AD77206" s="56"/>
      <c r="AE77206" s="56"/>
    </row>
    <row r="77207" spans="1:31" x14ac:dyDescent="0.25">
      <c r="A77207" s="41">
        <v>0</v>
      </c>
      <c r="C77207" s="56"/>
      <c r="AC77207" s="56"/>
      <c r="AD77207" s="56"/>
      <c r="AE77207" s="56"/>
    </row>
    <row r="77208" spans="1:31" x14ac:dyDescent="0.25">
      <c r="A77208" s="41">
        <v>0</v>
      </c>
      <c r="C77208" s="56"/>
      <c r="AC77208" s="56"/>
      <c r="AD77208" s="56"/>
      <c r="AE77208" s="56"/>
    </row>
    <row r="77209" spans="1:31" x14ac:dyDescent="0.25">
      <c r="A77209" s="41">
        <v>0</v>
      </c>
      <c r="C77209" s="56"/>
      <c r="AC77209" s="56"/>
      <c r="AD77209" s="56"/>
      <c r="AE77209" s="56"/>
    </row>
    <row r="77210" spans="1:31" x14ac:dyDescent="0.25">
      <c r="A77210" s="41">
        <v>0</v>
      </c>
      <c r="C77210" s="56"/>
      <c r="AC77210" s="56"/>
      <c r="AD77210" s="56"/>
      <c r="AE77210" s="56"/>
    </row>
    <row r="77211" spans="1:31" x14ac:dyDescent="0.25">
      <c r="A77211" s="41">
        <v>0</v>
      </c>
      <c r="C77211" s="56"/>
      <c r="AC77211" s="56"/>
      <c r="AD77211" s="56"/>
      <c r="AE77211" s="56"/>
    </row>
    <row r="77212" spans="1:31" x14ac:dyDescent="0.25">
      <c r="A77212" s="41">
        <v>0</v>
      </c>
      <c r="C77212" s="56"/>
      <c r="AC77212" s="56"/>
      <c r="AD77212" s="56"/>
      <c r="AE77212" s="56"/>
    </row>
    <row r="77213" spans="1:31" x14ac:dyDescent="0.25">
      <c r="A77213" s="41">
        <v>0</v>
      </c>
      <c r="C77213" s="56"/>
      <c r="AC77213" s="56"/>
      <c r="AD77213" s="56"/>
      <c r="AE77213" s="56"/>
    </row>
    <row r="77214" spans="1:31" x14ac:dyDescent="0.25">
      <c r="A77214" s="41">
        <v>0</v>
      </c>
      <c r="C77214" s="56"/>
      <c r="AC77214" s="56"/>
      <c r="AD77214" s="56"/>
      <c r="AE77214" s="56"/>
    </row>
    <row r="77215" spans="1:31" x14ac:dyDescent="0.25">
      <c r="A77215" s="41">
        <v>0</v>
      </c>
      <c r="C77215" s="56"/>
      <c r="AC77215" s="56"/>
      <c r="AD77215" s="56"/>
      <c r="AE77215" s="56"/>
    </row>
    <row r="77216" spans="1:31" x14ac:dyDescent="0.25">
      <c r="A77216" s="41">
        <v>0</v>
      </c>
      <c r="C77216" s="56"/>
      <c r="AC77216" s="56"/>
      <c r="AD77216" s="56"/>
      <c r="AE77216" s="56"/>
    </row>
    <row r="77217" spans="1:31" x14ac:dyDescent="0.25">
      <c r="A77217" s="41">
        <v>0</v>
      </c>
      <c r="C77217" s="56"/>
      <c r="AC77217" s="56"/>
      <c r="AD77217" s="56"/>
      <c r="AE77217" s="56"/>
    </row>
    <row r="77218" spans="1:31" x14ac:dyDescent="0.25">
      <c r="A77218" s="41">
        <v>0</v>
      </c>
      <c r="C77218" s="56"/>
      <c r="AC77218" s="56"/>
      <c r="AD77218" s="56"/>
      <c r="AE77218" s="56"/>
    </row>
    <row r="77219" spans="1:31" x14ac:dyDescent="0.25">
      <c r="A77219" s="41">
        <v>0</v>
      </c>
      <c r="C77219" s="56"/>
      <c r="AC77219" s="56"/>
      <c r="AD77219" s="56"/>
      <c r="AE77219" s="56"/>
    </row>
    <row r="77220" spans="1:31" x14ac:dyDescent="0.25">
      <c r="A77220" s="41">
        <v>0</v>
      </c>
      <c r="C77220" s="56"/>
      <c r="AC77220" s="56"/>
      <c r="AD77220" s="56"/>
      <c r="AE77220" s="56"/>
    </row>
    <row r="77221" spans="1:31" x14ac:dyDescent="0.25">
      <c r="A77221" s="41">
        <v>0</v>
      </c>
      <c r="C77221" s="56"/>
      <c r="AC77221" s="56"/>
      <c r="AD77221" s="56"/>
      <c r="AE77221" s="56"/>
    </row>
    <row r="77222" spans="1:31" x14ac:dyDescent="0.25">
      <c r="A77222" s="41">
        <v>0</v>
      </c>
      <c r="C77222" s="56"/>
      <c r="AC77222" s="56"/>
      <c r="AD77222" s="56"/>
      <c r="AE77222" s="56"/>
    </row>
    <row r="77223" spans="1:31" x14ac:dyDescent="0.25">
      <c r="A77223" s="41">
        <v>0</v>
      </c>
      <c r="C77223" s="56"/>
      <c r="AC77223" s="56"/>
      <c r="AD77223" s="56"/>
      <c r="AE77223" s="56"/>
    </row>
    <row r="77224" spans="1:31" x14ac:dyDescent="0.25">
      <c r="A77224" s="41">
        <v>0</v>
      </c>
      <c r="C77224" s="56"/>
      <c r="AC77224" s="56"/>
      <c r="AD77224" s="56"/>
      <c r="AE77224" s="56"/>
    </row>
    <row r="77225" spans="1:31" x14ac:dyDescent="0.25">
      <c r="A77225" s="41">
        <v>0</v>
      </c>
      <c r="C77225" s="56"/>
      <c r="AC77225" s="56"/>
      <c r="AD77225" s="56"/>
      <c r="AE77225" s="56"/>
    </row>
    <row r="77226" spans="1:31" x14ac:dyDescent="0.25">
      <c r="A77226" s="41">
        <v>0</v>
      </c>
      <c r="C77226" s="56"/>
      <c r="AC77226" s="56"/>
      <c r="AD77226" s="56"/>
      <c r="AE77226" s="56"/>
    </row>
    <row r="77227" spans="1:31" x14ac:dyDescent="0.25">
      <c r="A77227" s="41">
        <v>0</v>
      </c>
      <c r="C77227" s="56"/>
      <c r="AC77227" s="56"/>
      <c r="AD77227" s="56"/>
      <c r="AE77227" s="56"/>
    </row>
    <row r="77228" spans="1:31" x14ac:dyDescent="0.25">
      <c r="A77228" s="41">
        <v>0</v>
      </c>
      <c r="C77228" s="56"/>
      <c r="AC77228" s="56"/>
      <c r="AD77228" s="56"/>
      <c r="AE77228" s="56"/>
    </row>
    <row r="77229" spans="1:31" x14ac:dyDescent="0.25">
      <c r="A77229" s="41">
        <v>0</v>
      </c>
      <c r="C77229" s="56"/>
      <c r="AC77229" s="56"/>
      <c r="AD77229" s="56"/>
      <c r="AE77229" s="56"/>
    </row>
    <row r="77230" spans="1:31" x14ac:dyDescent="0.25">
      <c r="A77230" s="41">
        <v>0</v>
      </c>
      <c r="C77230" s="56"/>
      <c r="AC77230" s="56"/>
      <c r="AD77230" s="56"/>
      <c r="AE77230" s="56"/>
    </row>
    <row r="77231" spans="1:31" x14ac:dyDescent="0.25">
      <c r="A77231" s="41">
        <v>0</v>
      </c>
      <c r="C77231" s="56"/>
      <c r="AC77231" s="56"/>
      <c r="AD77231" s="56"/>
      <c r="AE77231" s="56"/>
    </row>
    <row r="77232" spans="1:31" x14ac:dyDescent="0.25">
      <c r="A77232" s="41">
        <v>0</v>
      </c>
      <c r="C77232" s="56"/>
      <c r="AC77232" s="56"/>
      <c r="AD77232" s="56"/>
      <c r="AE77232" s="56"/>
    </row>
    <row r="77233" spans="1:31" x14ac:dyDescent="0.25">
      <c r="A77233" s="41">
        <v>0</v>
      </c>
      <c r="C77233" s="56"/>
      <c r="AC77233" s="56"/>
      <c r="AD77233" s="56"/>
      <c r="AE77233" s="56"/>
    </row>
    <row r="77234" spans="1:31" x14ac:dyDescent="0.25">
      <c r="A77234" s="41">
        <v>0</v>
      </c>
      <c r="C77234" s="56"/>
      <c r="AC77234" s="56"/>
      <c r="AD77234" s="56"/>
      <c r="AE77234" s="56"/>
    </row>
    <row r="77235" spans="1:31" x14ac:dyDescent="0.25">
      <c r="A77235" s="41">
        <v>0</v>
      </c>
      <c r="C77235" s="56"/>
      <c r="AC77235" s="56"/>
      <c r="AD77235" s="56"/>
      <c r="AE77235" s="56"/>
    </row>
    <row r="77236" spans="1:31" x14ac:dyDescent="0.25">
      <c r="A77236" s="41">
        <v>0</v>
      </c>
      <c r="C77236" s="56"/>
      <c r="AC77236" s="56"/>
      <c r="AD77236" s="56"/>
      <c r="AE77236" s="56"/>
    </row>
    <row r="77237" spans="1:31" x14ac:dyDescent="0.25">
      <c r="A77237" s="41">
        <v>93784</v>
      </c>
      <c r="C77237" s="56"/>
      <c r="AC77237" s="56"/>
      <c r="AD77237" s="56"/>
      <c r="AE77237" s="56"/>
    </row>
    <row r="77238" spans="1:31" x14ac:dyDescent="0.25">
      <c r="A77238" s="41">
        <v>0</v>
      </c>
      <c r="C77238" s="56"/>
      <c r="AC77238" s="56"/>
      <c r="AD77238" s="56"/>
      <c r="AE77238" s="56"/>
    </row>
    <row r="77239" spans="1:31" x14ac:dyDescent="0.25">
      <c r="A77239" s="41">
        <v>0</v>
      </c>
      <c r="C77239" s="56"/>
      <c r="AC77239" s="56"/>
      <c r="AD77239" s="56"/>
      <c r="AE77239" s="56"/>
    </row>
    <row r="77240" spans="1:31" x14ac:dyDescent="0.25">
      <c r="A77240" s="41">
        <v>0</v>
      </c>
      <c r="C77240" s="56"/>
      <c r="AC77240" s="56"/>
      <c r="AD77240" s="56"/>
      <c r="AE77240" s="56"/>
    </row>
    <row r="77241" spans="1:31" x14ac:dyDescent="0.25">
      <c r="A77241" s="41">
        <v>0</v>
      </c>
      <c r="C77241" s="56"/>
      <c r="AC77241" s="56"/>
      <c r="AD77241" s="56"/>
      <c r="AE77241" s="56"/>
    </row>
    <row r="77242" spans="1:31" x14ac:dyDescent="0.25">
      <c r="A77242" s="41">
        <v>0</v>
      </c>
      <c r="C77242" s="56"/>
      <c r="AC77242" s="56"/>
      <c r="AD77242" s="56"/>
      <c r="AE77242" s="56"/>
    </row>
    <row r="77243" spans="1:31" x14ac:dyDescent="0.25">
      <c r="A77243" s="41">
        <v>0</v>
      </c>
      <c r="C77243" s="56"/>
      <c r="AC77243" s="56"/>
      <c r="AD77243" s="56"/>
      <c r="AE77243" s="56"/>
    </row>
    <row r="77244" spans="1:31" x14ac:dyDescent="0.25">
      <c r="A77244" s="41">
        <v>0</v>
      </c>
      <c r="C77244" s="56"/>
      <c r="AC77244" s="56"/>
      <c r="AD77244" s="56"/>
      <c r="AE77244" s="56"/>
    </row>
    <row r="77245" spans="1:31" x14ac:dyDescent="0.25">
      <c r="A77245" s="41">
        <v>0</v>
      </c>
      <c r="C77245" s="56"/>
      <c r="AC77245" s="56"/>
      <c r="AD77245" s="56"/>
      <c r="AE77245" s="56"/>
    </row>
    <row r="77246" spans="1:31" x14ac:dyDescent="0.25">
      <c r="A77246" s="41">
        <v>0</v>
      </c>
      <c r="C77246" s="56"/>
      <c r="AC77246" s="56"/>
      <c r="AD77246" s="56"/>
      <c r="AE77246" s="56"/>
    </row>
    <row r="77247" spans="1:31" x14ac:dyDescent="0.25">
      <c r="A77247" s="41">
        <v>0</v>
      </c>
      <c r="C77247" s="56"/>
      <c r="AC77247" s="56"/>
      <c r="AD77247" s="56"/>
      <c r="AE77247" s="56"/>
    </row>
    <row r="77248" spans="1:31" x14ac:dyDescent="0.25">
      <c r="A77248" s="41">
        <v>0</v>
      </c>
      <c r="C77248" s="56"/>
      <c r="AC77248" s="56"/>
      <c r="AD77248" s="56"/>
      <c r="AE77248" s="56"/>
    </row>
    <row r="77249" spans="1:31" x14ac:dyDescent="0.25">
      <c r="A77249" s="41">
        <v>0</v>
      </c>
      <c r="C77249" s="56"/>
      <c r="AC77249" s="56"/>
      <c r="AD77249" s="56"/>
      <c r="AE77249" s="56"/>
    </row>
    <row r="77250" spans="1:31" x14ac:dyDescent="0.25">
      <c r="A77250" s="41">
        <v>0</v>
      </c>
      <c r="C77250" s="56"/>
      <c r="AC77250" s="56"/>
      <c r="AD77250" s="56"/>
      <c r="AE77250" s="56"/>
    </row>
    <row r="77251" spans="1:31" x14ac:dyDescent="0.25">
      <c r="A77251" s="41">
        <v>0</v>
      </c>
      <c r="C77251" s="56"/>
      <c r="AC77251" s="56"/>
      <c r="AD77251" s="56"/>
      <c r="AE77251" s="56"/>
    </row>
    <row r="77252" spans="1:31" x14ac:dyDescent="0.25">
      <c r="A77252" s="41">
        <v>0</v>
      </c>
      <c r="C77252" s="56"/>
      <c r="AC77252" s="56"/>
      <c r="AD77252" s="56"/>
      <c r="AE77252" s="56"/>
    </row>
    <row r="77253" spans="1:31" x14ac:dyDescent="0.25">
      <c r="A77253" s="41">
        <v>0</v>
      </c>
      <c r="C77253" s="56"/>
      <c r="AC77253" s="56"/>
      <c r="AD77253" s="56"/>
      <c r="AE77253" s="56"/>
    </row>
    <row r="77254" spans="1:31" x14ac:dyDescent="0.25">
      <c r="A77254" s="41">
        <v>0</v>
      </c>
      <c r="C77254" s="56"/>
      <c r="AC77254" s="56"/>
      <c r="AD77254" s="56"/>
      <c r="AE77254" s="56"/>
    </row>
    <row r="77255" spans="1:31" x14ac:dyDescent="0.25">
      <c r="A77255" s="41">
        <v>0</v>
      </c>
      <c r="C77255" s="56"/>
      <c r="AC77255" s="56"/>
      <c r="AD77255" s="56"/>
      <c r="AE77255" s="56"/>
    </row>
    <row r="77256" spans="1:31" x14ac:dyDescent="0.25">
      <c r="A77256" s="41">
        <v>0</v>
      </c>
      <c r="C77256" s="56"/>
      <c r="AC77256" s="56"/>
      <c r="AD77256" s="56"/>
      <c r="AE77256" s="56"/>
    </row>
    <row r="77257" spans="1:31" x14ac:dyDescent="0.25">
      <c r="A77257" s="41">
        <v>0</v>
      </c>
      <c r="C77257" s="56"/>
      <c r="AC77257" s="56"/>
      <c r="AD77257" s="56"/>
      <c r="AE77257" s="56"/>
    </row>
    <row r="77258" spans="1:31" x14ac:dyDescent="0.25">
      <c r="A77258" s="41">
        <v>0</v>
      </c>
      <c r="C77258" s="56"/>
      <c r="AC77258" s="56"/>
      <c r="AD77258" s="56"/>
      <c r="AE77258" s="56"/>
    </row>
    <row r="77259" spans="1:31" x14ac:dyDescent="0.25">
      <c r="A77259" s="41">
        <v>0</v>
      </c>
      <c r="C77259" s="56"/>
      <c r="AC77259" s="56"/>
      <c r="AD77259" s="56"/>
      <c r="AE77259" s="56"/>
    </row>
    <row r="77260" spans="1:31" x14ac:dyDescent="0.25">
      <c r="A77260" s="41">
        <v>0</v>
      </c>
      <c r="C77260" s="56"/>
      <c r="AC77260" s="56"/>
      <c r="AD77260" s="56"/>
      <c r="AE77260" s="56"/>
    </row>
    <row r="77261" spans="1:31" x14ac:dyDescent="0.25">
      <c r="A77261" s="41">
        <v>0</v>
      </c>
      <c r="C77261" s="56"/>
      <c r="AC77261" s="56"/>
      <c r="AD77261" s="56"/>
      <c r="AE77261" s="56"/>
    </row>
    <row r="77262" spans="1:31" x14ac:dyDescent="0.25">
      <c r="A77262" s="41">
        <v>0</v>
      </c>
      <c r="C77262" s="56"/>
      <c r="AC77262" s="56"/>
      <c r="AD77262" s="56"/>
      <c r="AE77262" s="56"/>
    </row>
    <row r="77263" spans="1:31" x14ac:dyDescent="0.25">
      <c r="A77263" s="41">
        <v>0</v>
      </c>
      <c r="C77263" s="56"/>
      <c r="AC77263" s="56"/>
      <c r="AD77263" s="56"/>
      <c r="AE77263" s="56"/>
    </row>
    <row r="77264" spans="1:31" x14ac:dyDescent="0.25">
      <c r="A77264" s="41">
        <v>0</v>
      </c>
      <c r="C77264" s="56"/>
      <c r="AC77264" s="56"/>
      <c r="AD77264" s="56"/>
      <c r="AE77264" s="56"/>
    </row>
    <row r="77265" spans="1:31" x14ac:dyDescent="0.25">
      <c r="A77265" s="41">
        <v>0</v>
      </c>
      <c r="C77265" s="56"/>
      <c r="AC77265" s="56"/>
      <c r="AD77265" s="56"/>
      <c r="AE77265" s="56"/>
    </row>
    <row r="77266" spans="1:31" x14ac:dyDescent="0.25">
      <c r="A77266" s="41">
        <v>0</v>
      </c>
      <c r="C77266" s="56"/>
      <c r="AC77266" s="56"/>
      <c r="AD77266" s="56"/>
      <c r="AE77266" s="56"/>
    </row>
    <row r="77267" spans="1:31" x14ac:dyDescent="0.25">
      <c r="A77267" s="41">
        <v>0</v>
      </c>
      <c r="C77267" s="56"/>
      <c r="AC77267" s="56"/>
      <c r="AD77267" s="56"/>
      <c r="AE77267" s="56"/>
    </row>
    <row r="77268" spans="1:31" x14ac:dyDescent="0.25">
      <c r="A77268" s="41">
        <v>0</v>
      </c>
      <c r="C77268" s="56"/>
      <c r="AC77268" s="56"/>
      <c r="AD77268" s="56"/>
      <c r="AE77268" s="56"/>
    </row>
    <row r="77269" spans="1:31" x14ac:dyDescent="0.25">
      <c r="A77269" s="41">
        <v>0</v>
      </c>
      <c r="C77269" s="56"/>
      <c r="AC77269" s="56"/>
      <c r="AD77269" s="56"/>
      <c r="AE77269" s="56"/>
    </row>
    <row r="77270" spans="1:31" x14ac:dyDescent="0.25">
      <c r="A77270" s="41">
        <v>0</v>
      </c>
      <c r="C77270" s="56"/>
      <c r="AC77270" s="56"/>
      <c r="AD77270" s="56"/>
      <c r="AE77270" s="56"/>
    </row>
    <row r="77271" spans="1:31" x14ac:dyDescent="0.25">
      <c r="A77271" s="41">
        <v>0</v>
      </c>
      <c r="C77271" s="56"/>
      <c r="AC77271" s="56"/>
      <c r="AD77271" s="56"/>
      <c r="AE77271" s="56"/>
    </row>
    <row r="77272" spans="1:31" x14ac:dyDescent="0.25">
      <c r="A77272" s="41">
        <v>0</v>
      </c>
      <c r="C77272" s="56"/>
      <c r="AC77272" s="56"/>
      <c r="AD77272" s="56"/>
      <c r="AE77272" s="56"/>
    </row>
    <row r="77273" spans="1:31" x14ac:dyDescent="0.25">
      <c r="A77273" s="41">
        <v>0</v>
      </c>
      <c r="C77273" s="56"/>
      <c r="AC77273" s="56"/>
      <c r="AD77273" s="56"/>
      <c r="AE77273" s="56"/>
    </row>
    <row r="77274" spans="1:31" x14ac:dyDescent="0.25">
      <c r="A77274" s="41">
        <v>0</v>
      </c>
      <c r="C77274" s="56"/>
      <c r="AC77274" s="56"/>
      <c r="AD77274" s="56"/>
      <c r="AE77274" s="56"/>
    </row>
    <row r="77275" spans="1:31" x14ac:dyDescent="0.25">
      <c r="A77275" s="41">
        <v>0</v>
      </c>
      <c r="C77275" s="56"/>
      <c r="AC77275" s="56"/>
      <c r="AD77275" s="56"/>
      <c r="AE77275" s="56"/>
    </row>
    <row r="77276" spans="1:31" x14ac:dyDescent="0.25">
      <c r="A77276" s="41">
        <v>0</v>
      </c>
      <c r="C77276" s="56"/>
      <c r="AC77276" s="56"/>
      <c r="AD77276" s="56"/>
      <c r="AE77276" s="56"/>
    </row>
    <row r="77277" spans="1:31" x14ac:dyDescent="0.25">
      <c r="A77277" s="41">
        <v>0</v>
      </c>
      <c r="C77277" s="56"/>
      <c r="AC77277" s="56"/>
      <c r="AD77277" s="56"/>
      <c r="AE77277" s="56"/>
    </row>
    <row r="77278" spans="1:31" x14ac:dyDescent="0.25">
      <c r="A77278" s="41">
        <v>0</v>
      </c>
      <c r="C77278" s="56"/>
      <c r="AC77278" s="56"/>
      <c r="AD77278" s="56"/>
      <c r="AE77278" s="56"/>
    </row>
    <row r="77279" spans="1:31" x14ac:dyDescent="0.25">
      <c r="A77279" s="41">
        <v>0</v>
      </c>
      <c r="C77279" s="56"/>
      <c r="AC77279" s="56"/>
      <c r="AD77279" s="56"/>
      <c r="AE77279" s="56"/>
    </row>
    <row r="77280" spans="1:31" x14ac:dyDescent="0.25">
      <c r="A77280" s="41">
        <v>0</v>
      </c>
      <c r="C77280" s="56"/>
      <c r="AC77280" s="56"/>
      <c r="AD77280" s="56"/>
      <c r="AE77280" s="56"/>
    </row>
    <row r="77281" spans="1:31" x14ac:dyDescent="0.25">
      <c r="A77281" s="41">
        <v>0</v>
      </c>
      <c r="C77281" s="56"/>
      <c r="AC77281" s="56"/>
      <c r="AD77281" s="56"/>
      <c r="AE77281" s="56"/>
    </row>
    <row r="77282" spans="1:31" x14ac:dyDescent="0.25">
      <c r="A77282" s="41">
        <v>0</v>
      </c>
      <c r="C77282" s="56"/>
      <c r="AC77282" s="56"/>
      <c r="AD77282" s="56"/>
      <c r="AE77282" s="56"/>
    </row>
    <row r="77283" spans="1:31" x14ac:dyDescent="0.25">
      <c r="A77283" s="41">
        <v>0</v>
      </c>
      <c r="C77283" s="56"/>
      <c r="AC77283" s="56"/>
      <c r="AD77283" s="56"/>
      <c r="AE77283" s="56"/>
    </row>
    <row r="77284" spans="1:31" x14ac:dyDescent="0.25">
      <c r="A77284" s="41">
        <v>0</v>
      </c>
      <c r="C77284" s="56"/>
      <c r="AC77284" s="56"/>
      <c r="AD77284" s="56"/>
      <c r="AE77284" s="56"/>
    </row>
    <row r="77285" spans="1:31" x14ac:dyDescent="0.25">
      <c r="A77285" s="41">
        <v>0</v>
      </c>
      <c r="C77285" s="56"/>
      <c r="AC77285" s="56"/>
      <c r="AD77285" s="56"/>
      <c r="AE77285" s="56"/>
    </row>
    <row r="77286" spans="1:31" x14ac:dyDescent="0.25">
      <c r="A77286" s="41">
        <v>0</v>
      </c>
      <c r="C77286" s="56"/>
      <c r="AC77286" s="56"/>
      <c r="AD77286" s="56"/>
      <c r="AE77286" s="56"/>
    </row>
    <row r="77287" spans="1:31" x14ac:dyDescent="0.25">
      <c r="A77287" s="41">
        <v>0</v>
      </c>
      <c r="C77287" s="56"/>
      <c r="AC77287" s="56"/>
      <c r="AD77287" s="56"/>
      <c r="AE77287" s="56"/>
    </row>
    <row r="77288" spans="1:31" x14ac:dyDescent="0.25">
      <c r="A77288" s="41">
        <v>0</v>
      </c>
      <c r="C77288" s="56"/>
      <c r="AC77288" s="56"/>
      <c r="AD77288" s="56"/>
      <c r="AE77288" s="56"/>
    </row>
    <row r="77289" spans="1:31" x14ac:dyDescent="0.25">
      <c r="A77289" s="41">
        <v>0</v>
      </c>
      <c r="C77289" s="56"/>
      <c r="AC77289" s="56"/>
      <c r="AD77289" s="56"/>
      <c r="AE77289" s="56"/>
    </row>
    <row r="77290" spans="1:31" x14ac:dyDescent="0.25">
      <c r="A77290" s="41">
        <v>0</v>
      </c>
      <c r="C77290" s="56"/>
      <c r="AC77290" s="56"/>
      <c r="AD77290" s="56"/>
      <c r="AE77290" s="56"/>
    </row>
    <row r="77291" spans="1:31" x14ac:dyDescent="0.25">
      <c r="A77291" s="41">
        <v>0</v>
      </c>
      <c r="C77291" s="56"/>
      <c r="AC77291" s="56"/>
      <c r="AD77291" s="56"/>
      <c r="AE77291" s="56"/>
    </row>
    <row r="77292" spans="1:31" x14ac:dyDescent="0.25">
      <c r="A77292" s="41">
        <v>0</v>
      </c>
      <c r="C77292" s="56"/>
      <c r="AC77292" s="56"/>
      <c r="AD77292" s="56"/>
      <c r="AE77292" s="56"/>
    </row>
    <row r="77293" spans="1:31" x14ac:dyDescent="0.25">
      <c r="A77293" s="41">
        <v>0</v>
      </c>
      <c r="C77293" s="56"/>
      <c r="AC77293" s="56"/>
      <c r="AD77293" s="56"/>
      <c r="AE77293" s="56"/>
    </row>
    <row r="77294" spans="1:31" x14ac:dyDescent="0.25">
      <c r="A77294" s="41">
        <v>0</v>
      </c>
      <c r="C77294" s="56"/>
      <c r="AC77294" s="56"/>
      <c r="AD77294" s="56"/>
      <c r="AE77294" s="56"/>
    </row>
    <row r="77295" spans="1:31" x14ac:dyDescent="0.25">
      <c r="A77295" s="41">
        <v>0</v>
      </c>
      <c r="C77295" s="56"/>
      <c r="AC77295" s="56"/>
      <c r="AD77295" s="56"/>
      <c r="AE77295" s="56"/>
    </row>
    <row r="77296" spans="1:31" x14ac:dyDescent="0.25">
      <c r="A77296" s="41">
        <v>0</v>
      </c>
      <c r="C77296" s="56"/>
      <c r="AC77296" s="56"/>
      <c r="AD77296" s="56"/>
      <c r="AE77296" s="56"/>
    </row>
    <row r="77297" spans="1:31" x14ac:dyDescent="0.25">
      <c r="A77297" s="41">
        <v>0</v>
      </c>
      <c r="C77297" s="56"/>
      <c r="AC77297" s="56"/>
      <c r="AD77297" s="56"/>
      <c r="AE77297" s="56"/>
    </row>
    <row r="77298" spans="1:31" x14ac:dyDescent="0.25">
      <c r="A77298" s="41">
        <v>0</v>
      </c>
      <c r="C77298" s="56"/>
      <c r="AC77298" s="56"/>
      <c r="AD77298" s="56"/>
      <c r="AE77298" s="56"/>
    </row>
    <row r="77299" spans="1:31" x14ac:dyDescent="0.25">
      <c r="A77299" s="41">
        <v>0</v>
      </c>
      <c r="C77299" s="56"/>
      <c r="AC77299" s="56"/>
      <c r="AD77299" s="56"/>
      <c r="AE77299" s="56"/>
    </row>
    <row r="77300" spans="1:31" x14ac:dyDescent="0.25">
      <c r="A77300" s="41">
        <v>0</v>
      </c>
      <c r="C77300" s="56"/>
      <c r="AC77300" s="56"/>
      <c r="AD77300" s="56"/>
      <c r="AE77300" s="56"/>
    </row>
    <row r="77301" spans="1:31" x14ac:dyDescent="0.25">
      <c r="A77301" s="41">
        <v>0</v>
      </c>
      <c r="C77301" s="56"/>
      <c r="AC77301" s="56"/>
      <c r="AD77301" s="56"/>
      <c r="AE77301" s="56"/>
    </row>
    <row r="77302" spans="1:31" x14ac:dyDescent="0.25">
      <c r="A77302" s="41">
        <v>0</v>
      </c>
      <c r="C77302" s="56"/>
      <c r="AC77302" s="56"/>
      <c r="AD77302" s="56"/>
      <c r="AE77302" s="56"/>
    </row>
    <row r="77303" spans="1:31" x14ac:dyDescent="0.25">
      <c r="A77303" s="41">
        <v>0</v>
      </c>
      <c r="C77303" s="56"/>
      <c r="AC77303" s="56"/>
      <c r="AD77303" s="56"/>
      <c r="AE77303" s="56"/>
    </row>
    <row r="77304" spans="1:31" x14ac:dyDescent="0.25">
      <c r="A77304" s="41">
        <v>0</v>
      </c>
      <c r="C77304" s="56"/>
      <c r="AC77304" s="56"/>
      <c r="AD77304" s="56"/>
      <c r="AE77304" s="56"/>
    </row>
    <row r="77305" spans="1:31" x14ac:dyDescent="0.25">
      <c r="A77305" s="41">
        <v>0</v>
      </c>
      <c r="C77305" s="56"/>
      <c r="AC77305" s="56"/>
      <c r="AD77305" s="56"/>
      <c r="AE77305" s="56"/>
    </row>
    <row r="77306" spans="1:31" x14ac:dyDescent="0.25">
      <c r="A77306" s="41">
        <v>0</v>
      </c>
      <c r="C77306" s="56"/>
      <c r="AC77306" s="56"/>
      <c r="AD77306" s="56"/>
      <c r="AE77306" s="56"/>
    </row>
    <row r="77307" spans="1:31" x14ac:dyDescent="0.25">
      <c r="A77307" s="41">
        <v>0</v>
      </c>
      <c r="C77307" s="56"/>
      <c r="AC77307" s="56"/>
      <c r="AD77307" s="56"/>
      <c r="AE77307" s="56"/>
    </row>
    <row r="77308" spans="1:31" x14ac:dyDescent="0.25">
      <c r="A77308" s="41">
        <v>0</v>
      </c>
      <c r="C77308" s="56"/>
      <c r="AC77308" s="56"/>
      <c r="AD77308" s="56"/>
      <c r="AE77308" s="56"/>
    </row>
    <row r="77309" spans="1:31" x14ac:dyDescent="0.25">
      <c r="A77309" s="41">
        <v>0</v>
      </c>
      <c r="C77309" s="56"/>
      <c r="AC77309" s="56"/>
      <c r="AD77309" s="56"/>
      <c r="AE77309" s="56"/>
    </row>
    <row r="77310" spans="1:31" x14ac:dyDescent="0.25">
      <c r="A77310" s="41">
        <v>0</v>
      </c>
      <c r="C77310" s="56"/>
      <c r="AC77310" s="56"/>
      <c r="AD77310" s="56"/>
      <c r="AE77310" s="56"/>
    </row>
    <row r="77311" spans="1:31" x14ac:dyDescent="0.25">
      <c r="A77311" s="41">
        <v>0</v>
      </c>
      <c r="C77311" s="56"/>
      <c r="AC77311" s="56"/>
      <c r="AD77311" s="56"/>
      <c r="AE77311" s="56"/>
    </row>
    <row r="77312" spans="1:31" x14ac:dyDescent="0.25">
      <c r="A77312" s="41">
        <v>0</v>
      </c>
      <c r="C77312" s="56"/>
      <c r="AC77312" s="56"/>
      <c r="AD77312" s="56"/>
      <c r="AE77312" s="56"/>
    </row>
    <row r="77313" spans="1:31" x14ac:dyDescent="0.25">
      <c r="A77313" s="41">
        <v>0</v>
      </c>
      <c r="C77313" s="56"/>
      <c r="AC77313" s="56"/>
      <c r="AD77313" s="56"/>
      <c r="AE77313" s="56"/>
    </row>
    <row r="77314" spans="1:31" x14ac:dyDescent="0.25">
      <c r="A77314" s="41">
        <v>0</v>
      </c>
      <c r="C77314" s="56"/>
      <c r="AC77314" s="56"/>
      <c r="AD77314" s="56"/>
      <c r="AE77314" s="56"/>
    </row>
    <row r="77315" spans="1:31" x14ac:dyDescent="0.25">
      <c r="A77315" s="41">
        <v>0</v>
      </c>
      <c r="C77315" s="56"/>
      <c r="AC77315" s="56"/>
      <c r="AD77315" s="56"/>
      <c r="AE77315" s="56"/>
    </row>
    <row r="77316" spans="1:31" x14ac:dyDescent="0.25">
      <c r="A77316" s="41">
        <v>0</v>
      </c>
      <c r="C77316" s="56"/>
      <c r="AC77316" s="56"/>
      <c r="AD77316" s="56"/>
      <c r="AE77316" s="56"/>
    </row>
    <row r="77317" spans="1:31" x14ac:dyDescent="0.25">
      <c r="A77317" s="41">
        <v>0</v>
      </c>
      <c r="C77317" s="56"/>
      <c r="AC77317" s="56"/>
      <c r="AD77317" s="56"/>
      <c r="AE77317" s="56"/>
    </row>
    <row r="77318" spans="1:31" x14ac:dyDescent="0.25">
      <c r="A77318" s="41">
        <v>0</v>
      </c>
      <c r="C77318" s="56"/>
      <c r="AC77318" s="56"/>
      <c r="AD77318" s="56"/>
      <c r="AE77318" s="56"/>
    </row>
    <row r="77319" spans="1:31" x14ac:dyDescent="0.25">
      <c r="A77319" s="41">
        <v>0</v>
      </c>
      <c r="C77319" s="56"/>
      <c r="AC77319" s="56"/>
      <c r="AD77319" s="56"/>
      <c r="AE77319" s="56"/>
    </row>
    <row r="77320" spans="1:31" x14ac:dyDescent="0.25">
      <c r="A77320" s="41">
        <v>0</v>
      </c>
      <c r="C77320" s="56"/>
      <c r="AC77320" s="56"/>
      <c r="AD77320" s="56"/>
      <c r="AE77320" s="56"/>
    </row>
    <row r="77321" spans="1:31" x14ac:dyDescent="0.25">
      <c r="A77321" s="41">
        <v>0</v>
      </c>
      <c r="C77321" s="56"/>
      <c r="AC77321" s="56"/>
      <c r="AD77321" s="56"/>
      <c r="AE77321" s="56"/>
    </row>
    <row r="77322" spans="1:31" x14ac:dyDescent="0.25">
      <c r="A77322" s="41">
        <v>0</v>
      </c>
      <c r="C77322" s="56"/>
      <c r="AC77322" s="56"/>
      <c r="AD77322" s="56"/>
      <c r="AE77322" s="56"/>
    </row>
    <row r="77323" spans="1:31" x14ac:dyDescent="0.25">
      <c r="A77323" s="41">
        <v>0</v>
      </c>
      <c r="C77323" s="56"/>
      <c r="AC77323" s="56"/>
      <c r="AD77323" s="56"/>
      <c r="AE77323" s="56"/>
    </row>
    <row r="77324" spans="1:31" x14ac:dyDescent="0.25">
      <c r="A77324" s="41">
        <v>0</v>
      </c>
      <c r="C77324" s="56"/>
      <c r="AC77324" s="56"/>
      <c r="AD77324" s="56"/>
      <c r="AE77324" s="56"/>
    </row>
    <row r="77325" spans="1:31" x14ac:dyDescent="0.25">
      <c r="A77325" s="41">
        <v>0</v>
      </c>
      <c r="C77325" s="56"/>
      <c r="AC77325" s="56"/>
      <c r="AD77325" s="56"/>
      <c r="AE77325" s="56"/>
    </row>
    <row r="77326" spans="1:31" x14ac:dyDescent="0.25">
      <c r="A77326" s="41">
        <v>0</v>
      </c>
      <c r="C77326" s="56"/>
      <c r="AC77326" s="56"/>
      <c r="AD77326" s="56"/>
      <c r="AE77326" s="56"/>
    </row>
    <row r="77327" spans="1:31" x14ac:dyDescent="0.25">
      <c r="A77327" s="41">
        <v>0</v>
      </c>
      <c r="C77327" s="56"/>
      <c r="AC77327" s="56"/>
      <c r="AD77327" s="56"/>
      <c r="AE77327" s="56"/>
    </row>
    <row r="77328" spans="1:31" x14ac:dyDescent="0.25">
      <c r="A77328" s="41">
        <v>0</v>
      </c>
      <c r="C77328" s="56"/>
      <c r="AC77328" s="56"/>
      <c r="AD77328" s="56"/>
      <c r="AE77328" s="56"/>
    </row>
    <row r="77329" spans="1:31" x14ac:dyDescent="0.25">
      <c r="A77329" s="41">
        <v>0</v>
      </c>
      <c r="C77329" s="56"/>
      <c r="AC77329" s="56"/>
      <c r="AD77329" s="56"/>
      <c r="AE77329" s="56"/>
    </row>
    <row r="77330" spans="1:31" x14ac:dyDescent="0.25">
      <c r="A77330" s="41">
        <v>0</v>
      </c>
      <c r="C77330" s="56"/>
      <c r="AC77330" s="56"/>
      <c r="AD77330" s="56"/>
      <c r="AE77330" s="56"/>
    </row>
    <row r="77331" spans="1:31" x14ac:dyDescent="0.25">
      <c r="A77331" s="41">
        <v>0</v>
      </c>
      <c r="C77331" s="56"/>
      <c r="AC77331" s="56"/>
      <c r="AD77331" s="56"/>
      <c r="AE77331" s="56"/>
    </row>
    <row r="77332" spans="1:31" x14ac:dyDescent="0.25">
      <c r="A77332" s="41">
        <v>0</v>
      </c>
      <c r="C77332" s="56"/>
      <c r="AC77332" s="56"/>
      <c r="AD77332" s="56"/>
      <c r="AE77332" s="56"/>
    </row>
    <row r="77333" spans="1:31" x14ac:dyDescent="0.25">
      <c r="A77333" s="41">
        <v>0</v>
      </c>
      <c r="C77333" s="56"/>
      <c r="AC77333" s="56"/>
      <c r="AD77333" s="56"/>
      <c r="AE77333" s="56"/>
    </row>
    <row r="77334" spans="1:31" x14ac:dyDescent="0.25">
      <c r="A77334" s="41">
        <v>24687</v>
      </c>
      <c r="C77334" s="56"/>
      <c r="AC77334" s="56"/>
      <c r="AD77334" s="56"/>
      <c r="AE77334" s="56"/>
    </row>
    <row r="77335" spans="1:31" x14ac:dyDescent="0.25">
      <c r="A77335" s="41">
        <v>0</v>
      </c>
      <c r="C77335" s="56"/>
      <c r="AC77335" s="56"/>
      <c r="AD77335" s="56"/>
      <c r="AE77335" s="56"/>
    </row>
    <row r="77336" spans="1:31" x14ac:dyDescent="0.25">
      <c r="A77336" s="41">
        <v>0</v>
      </c>
      <c r="C77336" s="56"/>
      <c r="AC77336" s="56"/>
      <c r="AD77336" s="56"/>
      <c r="AE77336" s="56"/>
    </row>
    <row r="77337" spans="1:31" x14ac:dyDescent="0.25">
      <c r="A77337" s="41">
        <v>0</v>
      </c>
      <c r="C77337" s="56"/>
      <c r="AC77337" s="56"/>
      <c r="AD77337" s="56"/>
      <c r="AE77337" s="56"/>
    </row>
    <row r="77338" spans="1:31" x14ac:dyDescent="0.25">
      <c r="A77338" s="41">
        <v>0</v>
      </c>
      <c r="C77338" s="56"/>
      <c r="AC77338" s="56"/>
      <c r="AD77338" s="56"/>
      <c r="AE77338" s="56"/>
    </row>
    <row r="77339" spans="1:31" x14ac:dyDescent="0.25">
      <c r="A77339" s="41">
        <v>0</v>
      </c>
      <c r="C77339" s="56"/>
      <c r="AC77339" s="56"/>
      <c r="AD77339" s="56"/>
      <c r="AE77339" s="56"/>
    </row>
    <row r="77340" spans="1:31" x14ac:dyDescent="0.25">
      <c r="A77340" s="41">
        <v>0</v>
      </c>
      <c r="C77340" s="56"/>
      <c r="AC77340" s="56"/>
      <c r="AD77340" s="56"/>
      <c r="AE77340" s="56"/>
    </row>
    <row r="77341" spans="1:31" x14ac:dyDescent="0.25">
      <c r="A77341" s="41">
        <v>0</v>
      </c>
      <c r="C77341" s="56"/>
      <c r="AC77341" s="56"/>
      <c r="AD77341" s="56"/>
      <c r="AE77341" s="56"/>
    </row>
    <row r="77342" spans="1:31" x14ac:dyDescent="0.25">
      <c r="A77342" s="41">
        <v>0</v>
      </c>
      <c r="C77342" s="56"/>
      <c r="AC77342" s="56"/>
      <c r="AD77342" s="56"/>
      <c r="AE77342" s="56"/>
    </row>
    <row r="77343" spans="1:31" x14ac:dyDescent="0.25">
      <c r="A77343" s="41">
        <v>0</v>
      </c>
      <c r="C77343" s="56"/>
      <c r="AC77343" s="56"/>
      <c r="AD77343" s="56"/>
      <c r="AE77343" s="56"/>
    </row>
    <row r="77344" spans="1:31" x14ac:dyDescent="0.25">
      <c r="A77344" s="41">
        <v>0</v>
      </c>
      <c r="C77344" s="56"/>
      <c r="AC77344" s="56"/>
      <c r="AD77344" s="56"/>
      <c r="AE77344" s="56"/>
    </row>
    <row r="77345" spans="1:31" x14ac:dyDescent="0.25">
      <c r="A77345" s="41">
        <v>0</v>
      </c>
      <c r="C77345" s="56"/>
      <c r="AC77345" s="56"/>
      <c r="AD77345" s="56"/>
      <c r="AE77345" s="56"/>
    </row>
    <row r="77346" spans="1:31" x14ac:dyDescent="0.25">
      <c r="A77346" s="41">
        <v>0</v>
      </c>
      <c r="C77346" s="56"/>
      <c r="AC77346" s="56"/>
      <c r="AD77346" s="56"/>
      <c r="AE77346" s="56"/>
    </row>
    <row r="77347" spans="1:31" x14ac:dyDescent="0.25">
      <c r="A77347" s="41">
        <v>0</v>
      </c>
      <c r="C77347" s="56"/>
      <c r="AC77347" s="56"/>
      <c r="AD77347" s="56"/>
      <c r="AE77347" s="56"/>
    </row>
    <row r="77348" spans="1:31" x14ac:dyDescent="0.25">
      <c r="A77348" s="41">
        <v>0</v>
      </c>
      <c r="C77348" s="56"/>
      <c r="AC77348" s="56"/>
      <c r="AD77348" s="56"/>
      <c r="AE77348" s="56"/>
    </row>
    <row r="77349" spans="1:31" x14ac:dyDescent="0.25">
      <c r="A77349" s="41">
        <v>0</v>
      </c>
      <c r="C77349" s="56"/>
      <c r="AC77349" s="56"/>
      <c r="AD77349" s="56"/>
      <c r="AE77349" s="56"/>
    </row>
    <row r="77350" spans="1:31" x14ac:dyDescent="0.25">
      <c r="A77350" s="41">
        <v>0</v>
      </c>
      <c r="C77350" s="56"/>
      <c r="AC77350" s="56"/>
      <c r="AD77350" s="56"/>
      <c r="AE77350" s="56"/>
    </row>
    <row r="77351" spans="1:31" x14ac:dyDescent="0.25">
      <c r="A77351" s="41">
        <v>0</v>
      </c>
      <c r="C77351" s="56"/>
      <c r="AC77351" s="56"/>
      <c r="AD77351" s="56"/>
      <c r="AE77351" s="56"/>
    </row>
    <row r="77352" spans="1:31" x14ac:dyDescent="0.25">
      <c r="A77352" s="41">
        <v>0</v>
      </c>
      <c r="C77352" s="56"/>
      <c r="AC77352" s="56"/>
      <c r="AD77352" s="56"/>
      <c r="AE77352" s="56"/>
    </row>
    <row r="77353" spans="1:31" x14ac:dyDescent="0.25">
      <c r="A77353" s="41">
        <v>0</v>
      </c>
      <c r="C77353" s="56"/>
      <c r="AC77353" s="56"/>
      <c r="AD77353" s="56"/>
      <c r="AE77353" s="56"/>
    </row>
    <row r="77354" spans="1:31" x14ac:dyDescent="0.25">
      <c r="A77354" s="41">
        <v>0</v>
      </c>
      <c r="C77354" s="56"/>
      <c r="AC77354" s="56"/>
      <c r="AD77354" s="56"/>
      <c r="AE77354" s="56"/>
    </row>
    <row r="77355" spans="1:31" x14ac:dyDescent="0.25">
      <c r="A77355" s="41">
        <v>8918</v>
      </c>
      <c r="C77355" s="56"/>
      <c r="AC77355" s="56"/>
      <c r="AD77355" s="56"/>
      <c r="AE77355" s="56"/>
    </row>
    <row r="77356" spans="1:31" x14ac:dyDescent="0.25">
      <c r="A77356" s="41">
        <v>0</v>
      </c>
      <c r="C77356" s="56"/>
      <c r="AC77356" s="56"/>
      <c r="AD77356" s="56"/>
      <c r="AE77356" s="56"/>
    </row>
    <row r="77357" spans="1:31" x14ac:dyDescent="0.25">
      <c r="A77357" s="41">
        <v>0</v>
      </c>
      <c r="C77357" s="56"/>
      <c r="AC77357" s="56"/>
      <c r="AD77357" s="56"/>
      <c r="AE77357" s="56"/>
    </row>
    <row r="77358" spans="1:31" x14ac:dyDescent="0.25">
      <c r="A77358" s="41">
        <v>0</v>
      </c>
      <c r="C77358" s="56"/>
      <c r="AC77358" s="56"/>
      <c r="AD77358" s="56"/>
      <c r="AE77358" s="56"/>
    </row>
    <row r="77359" spans="1:31" x14ac:dyDescent="0.25">
      <c r="A77359" s="41">
        <v>0</v>
      </c>
      <c r="C77359" s="56"/>
      <c r="AC77359" s="56"/>
      <c r="AD77359" s="56"/>
      <c r="AE77359" s="56"/>
    </row>
    <row r="77360" spans="1:31" x14ac:dyDescent="0.25">
      <c r="A77360" s="41">
        <v>0</v>
      </c>
      <c r="C77360" s="56"/>
      <c r="AC77360" s="56"/>
      <c r="AD77360" s="56"/>
      <c r="AE77360" s="56"/>
    </row>
    <row r="77361" spans="1:31" x14ac:dyDescent="0.25">
      <c r="A77361" s="41">
        <v>0</v>
      </c>
      <c r="C77361" s="56"/>
      <c r="AC77361" s="56"/>
      <c r="AD77361" s="56"/>
      <c r="AE77361" s="56"/>
    </row>
    <row r="77362" spans="1:31" x14ac:dyDescent="0.25">
      <c r="A77362" s="41">
        <v>0</v>
      </c>
      <c r="C77362" s="56"/>
      <c r="AC77362" s="56"/>
      <c r="AD77362" s="56"/>
      <c r="AE77362" s="56"/>
    </row>
    <row r="77363" spans="1:31" x14ac:dyDescent="0.25">
      <c r="A77363" s="41">
        <v>0</v>
      </c>
      <c r="C77363" s="56"/>
      <c r="AC77363" s="56"/>
      <c r="AD77363" s="56"/>
      <c r="AE77363" s="56"/>
    </row>
    <row r="77364" spans="1:31" x14ac:dyDescent="0.25">
      <c r="A77364" s="41">
        <v>0</v>
      </c>
      <c r="C77364" s="56"/>
      <c r="AC77364" s="56"/>
      <c r="AD77364" s="56"/>
      <c r="AE77364" s="56"/>
    </row>
    <row r="77365" spans="1:31" x14ac:dyDescent="0.25">
      <c r="A77365" s="41">
        <v>0</v>
      </c>
      <c r="C77365" s="56"/>
      <c r="AC77365" s="56"/>
      <c r="AD77365" s="56"/>
      <c r="AE77365" s="56"/>
    </row>
    <row r="77366" spans="1:31" x14ac:dyDescent="0.25">
      <c r="A77366" s="41">
        <v>0</v>
      </c>
      <c r="C77366" s="56"/>
      <c r="AC77366" s="56"/>
      <c r="AD77366" s="56"/>
      <c r="AE77366" s="56"/>
    </row>
    <row r="77367" spans="1:31" x14ac:dyDescent="0.25">
      <c r="A77367" s="41">
        <v>0</v>
      </c>
      <c r="C77367" s="56"/>
      <c r="AC77367" s="56"/>
      <c r="AD77367" s="56"/>
      <c r="AE77367" s="56"/>
    </row>
    <row r="77368" spans="1:31" x14ac:dyDescent="0.25">
      <c r="A77368" s="41">
        <v>0</v>
      </c>
      <c r="C77368" s="56"/>
      <c r="AC77368" s="56"/>
      <c r="AD77368" s="56"/>
      <c r="AE77368" s="56"/>
    </row>
    <row r="77369" spans="1:31" x14ac:dyDescent="0.25">
      <c r="A77369" s="41">
        <v>0</v>
      </c>
      <c r="C77369" s="56"/>
      <c r="AC77369" s="56"/>
      <c r="AD77369" s="56"/>
      <c r="AE77369" s="56"/>
    </row>
    <row r="77370" spans="1:31" x14ac:dyDescent="0.25">
      <c r="A77370" s="41">
        <v>0</v>
      </c>
      <c r="C77370" s="56"/>
      <c r="AC77370" s="56"/>
      <c r="AD77370" s="56"/>
      <c r="AE77370" s="56"/>
    </row>
    <row r="77371" spans="1:31" x14ac:dyDescent="0.25">
      <c r="A77371" s="41">
        <v>0</v>
      </c>
      <c r="C77371" s="56"/>
      <c r="AC77371" s="56"/>
      <c r="AD77371" s="56"/>
      <c r="AE77371" s="56"/>
    </row>
    <row r="77372" spans="1:31" x14ac:dyDescent="0.25">
      <c r="A77372" s="41">
        <v>0</v>
      </c>
      <c r="C77372" s="56"/>
      <c r="AC77372" s="56"/>
      <c r="AD77372" s="56"/>
      <c r="AE77372" s="56"/>
    </row>
    <row r="77373" spans="1:31" x14ac:dyDescent="0.25">
      <c r="A77373" s="41">
        <v>0</v>
      </c>
      <c r="C77373" s="56"/>
      <c r="AC77373" s="56"/>
      <c r="AD77373" s="56"/>
      <c r="AE77373" s="56"/>
    </row>
    <row r="77374" spans="1:31" x14ac:dyDescent="0.25">
      <c r="A77374" s="41">
        <v>0</v>
      </c>
      <c r="C77374" s="56"/>
      <c r="AC77374" s="56"/>
      <c r="AD77374" s="56"/>
      <c r="AE77374" s="56"/>
    </row>
    <row r="77375" spans="1:31" x14ac:dyDescent="0.25">
      <c r="A77375" s="41">
        <v>0</v>
      </c>
      <c r="C77375" s="56"/>
      <c r="AC77375" s="56"/>
      <c r="AD77375" s="56"/>
      <c r="AE77375" s="56"/>
    </row>
    <row r="77376" spans="1:31" x14ac:dyDescent="0.25">
      <c r="A77376" s="41">
        <v>0</v>
      </c>
      <c r="C77376" s="56"/>
      <c r="AC77376" s="56"/>
      <c r="AD77376" s="56"/>
      <c r="AE77376" s="56"/>
    </row>
    <row r="77377" spans="1:31" x14ac:dyDescent="0.25">
      <c r="A77377" s="41">
        <v>0</v>
      </c>
      <c r="C77377" s="56"/>
      <c r="AC77377" s="56"/>
      <c r="AD77377" s="56"/>
      <c r="AE77377" s="56"/>
    </row>
    <row r="77378" spans="1:31" x14ac:dyDescent="0.25">
      <c r="A77378" s="41">
        <v>0</v>
      </c>
      <c r="C77378" s="56"/>
      <c r="AC77378" s="56"/>
      <c r="AD77378" s="56"/>
      <c r="AE77378" s="56"/>
    </row>
    <row r="77379" spans="1:31" x14ac:dyDescent="0.25">
      <c r="A77379" s="41">
        <v>0</v>
      </c>
      <c r="C77379" s="56"/>
      <c r="AC77379" s="56"/>
      <c r="AD77379" s="56"/>
      <c r="AE77379" s="56"/>
    </row>
    <row r="77380" spans="1:31" x14ac:dyDescent="0.25">
      <c r="A77380" s="41">
        <v>0</v>
      </c>
      <c r="C77380" s="56"/>
      <c r="AC77380" s="56"/>
      <c r="AD77380" s="56"/>
      <c r="AE77380" s="56"/>
    </row>
    <row r="77381" spans="1:31" x14ac:dyDescent="0.25">
      <c r="A77381" s="41">
        <v>0</v>
      </c>
      <c r="C77381" s="56"/>
      <c r="AC77381" s="56"/>
      <c r="AD77381" s="56"/>
      <c r="AE77381" s="56"/>
    </row>
    <row r="77382" spans="1:31" x14ac:dyDescent="0.25">
      <c r="A77382" s="41">
        <v>0</v>
      </c>
      <c r="C77382" s="56"/>
      <c r="AC77382" s="56"/>
      <c r="AD77382" s="56"/>
      <c r="AE77382" s="56"/>
    </row>
    <row r="77383" spans="1:31" x14ac:dyDescent="0.25">
      <c r="A77383" s="41">
        <v>0</v>
      </c>
      <c r="C77383" s="56"/>
      <c r="AC77383" s="56"/>
      <c r="AD77383" s="56"/>
      <c r="AE77383" s="56"/>
    </row>
    <row r="77384" spans="1:31" x14ac:dyDescent="0.25">
      <c r="A77384" s="41">
        <v>0</v>
      </c>
      <c r="C77384" s="56"/>
      <c r="AC77384" s="56"/>
      <c r="AD77384" s="56"/>
      <c r="AE77384" s="56"/>
    </row>
    <row r="77385" spans="1:31" x14ac:dyDescent="0.25">
      <c r="A77385" s="41">
        <v>0</v>
      </c>
      <c r="C77385" s="56"/>
      <c r="AC77385" s="56"/>
      <c r="AD77385" s="56"/>
      <c r="AE77385" s="56"/>
    </row>
    <row r="77386" spans="1:31" x14ac:dyDescent="0.25">
      <c r="A77386" s="41">
        <v>0</v>
      </c>
      <c r="C77386" s="56"/>
      <c r="AC77386" s="56"/>
      <c r="AD77386" s="56"/>
      <c r="AE77386" s="56"/>
    </row>
    <row r="77387" spans="1:31" x14ac:dyDescent="0.25">
      <c r="A77387" s="41">
        <v>0</v>
      </c>
      <c r="C77387" s="56"/>
      <c r="AC77387" s="56"/>
      <c r="AD77387" s="56"/>
      <c r="AE77387" s="56"/>
    </row>
    <row r="77388" spans="1:31" x14ac:dyDescent="0.25">
      <c r="A77388" s="41">
        <v>0</v>
      </c>
      <c r="C77388" s="56"/>
      <c r="AC77388" s="56"/>
      <c r="AD77388" s="56"/>
      <c r="AE77388" s="56"/>
    </row>
    <row r="77389" spans="1:31" x14ac:dyDescent="0.25">
      <c r="A77389" s="41">
        <v>0</v>
      </c>
      <c r="C77389" s="56"/>
      <c r="AC77389" s="56"/>
      <c r="AD77389" s="56"/>
      <c r="AE77389" s="56"/>
    </row>
    <row r="77390" spans="1:31" x14ac:dyDescent="0.25">
      <c r="A77390" s="41">
        <v>0</v>
      </c>
      <c r="C77390" s="56"/>
      <c r="AC77390" s="56"/>
      <c r="AD77390" s="56"/>
      <c r="AE77390" s="56"/>
    </row>
    <row r="77391" spans="1:31" x14ac:dyDescent="0.25">
      <c r="A77391" s="41">
        <v>0</v>
      </c>
      <c r="C77391" s="56"/>
      <c r="AC77391" s="56"/>
      <c r="AD77391" s="56"/>
      <c r="AE77391" s="56"/>
    </row>
    <row r="77392" spans="1:31" x14ac:dyDescent="0.25">
      <c r="A77392" s="41">
        <v>0</v>
      </c>
      <c r="C77392" s="56"/>
      <c r="AC77392" s="56"/>
      <c r="AD77392" s="56"/>
      <c r="AE77392" s="56"/>
    </row>
    <row r="77393" spans="1:31" x14ac:dyDescent="0.25">
      <c r="A77393" s="41">
        <v>0</v>
      </c>
      <c r="C77393" s="56"/>
      <c r="AC77393" s="56"/>
      <c r="AD77393" s="56"/>
      <c r="AE77393" s="56"/>
    </row>
    <row r="77394" spans="1:31" x14ac:dyDescent="0.25">
      <c r="A77394" s="41">
        <v>0</v>
      </c>
      <c r="C77394" s="56"/>
      <c r="AC77394" s="56"/>
      <c r="AD77394" s="56"/>
      <c r="AE77394" s="56"/>
    </row>
    <row r="77395" spans="1:31" x14ac:dyDescent="0.25">
      <c r="A77395" s="41">
        <v>5</v>
      </c>
      <c r="C77395" s="56"/>
      <c r="AC77395" s="56"/>
      <c r="AD77395" s="56"/>
      <c r="AE77395" s="56"/>
    </row>
    <row r="77396" spans="1:31" x14ac:dyDescent="0.25">
      <c r="A77396" s="41">
        <v>0</v>
      </c>
      <c r="C77396" s="56"/>
      <c r="AC77396" s="56"/>
      <c r="AD77396" s="56"/>
      <c r="AE77396" s="56"/>
    </row>
    <row r="77397" spans="1:31" x14ac:dyDescent="0.25">
      <c r="A77397" s="41">
        <v>0</v>
      </c>
      <c r="C77397" s="56"/>
      <c r="AC77397" s="56"/>
      <c r="AD77397" s="56"/>
      <c r="AE77397" s="56"/>
    </row>
    <row r="77398" spans="1:31" x14ac:dyDescent="0.25">
      <c r="A77398" s="41">
        <v>0</v>
      </c>
      <c r="C77398" s="56"/>
      <c r="AC77398" s="56"/>
      <c r="AD77398" s="56"/>
      <c r="AE77398" s="56"/>
    </row>
    <row r="77399" spans="1:31" x14ac:dyDescent="0.25">
      <c r="A77399" s="41">
        <v>0</v>
      </c>
      <c r="C77399" s="56"/>
      <c r="AC77399" s="56"/>
      <c r="AD77399" s="56"/>
      <c r="AE77399" s="56"/>
    </row>
    <row r="77400" spans="1:31" x14ac:dyDescent="0.25">
      <c r="A77400" s="41">
        <v>0</v>
      </c>
      <c r="C77400" s="56"/>
      <c r="AC77400" s="56"/>
      <c r="AD77400" s="56"/>
      <c r="AE77400" s="56"/>
    </row>
    <row r="77401" spans="1:31" x14ac:dyDescent="0.25">
      <c r="A77401" s="41">
        <v>0</v>
      </c>
      <c r="C77401" s="56"/>
      <c r="AC77401" s="56"/>
      <c r="AD77401" s="56"/>
      <c r="AE77401" s="56"/>
    </row>
    <row r="77402" spans="1:31" x14ac:dyDescent="0.25">
      <c r="A77402" s="41">
        <v>0</v>
      </c>
      <c r="C77402" s="56"/>
      <c r="AC77402" s="56"/>
      <c r="AD77402" s="56"/>
      <c r="AE77402" s="56"/>
    </row>
    <row r="77403" spans="1:31" x14ac:dyDescent="0.25">
      <c r="A77403" s="41">
        <v>3880</v>
      </c>
      <c r="C77403" s="56"/>
      <c r="AC77403" s="56"/>
      <c r="AD77403" s="56"/>
      <c r="AE77403" s="56"/>
    </row>
    <row r="77404" spans="1:31" x14ac:dyDescent="0.25">
      <c r="A77404" s="41">
        <v>0</v>
      </c>
      <c r="C77404" s="56"/>
      <c r="AC77404" s="56"/>
      <c r="AD77404" s="56"/>
      <c r="AE77404" s="56"/>
    </row>
    <row r="77405" spans="1:31" x14ac:dyDescent="0.25">
      <c r="A77405" s="41">
        <v>0</v>
      </c>
      <c r="C77405" s="56"/>
      <c r="AC77405" s="56"/>
      <c r="AD77405" s="56"/>
      <c r="AE77405" s="56"/>
    </row>
    <row r="77406" spans="1:31" x14ac:dyDescent="0.25">
      <c r="A77406" s="41">
        <v>0</v>
      </c>
      <c r="C77406" s="56"/>
      <c r="AC77406" s="56"/>
      <c r="AD77406" s="56"/>
      <c r="AE77406" s="56"/>
    </row>
    <row r="77407" spans="1:31" x14ac:dyDescent="0.25">
      <c r="A77407" s="41">
        <v>0</v>
      </c>
      <c r="C77407" s="56"/>
      <c r="AC77407" s="56"/>
      <c r="AD77407" s="56"/>
      <c r="AE77407" s="56"/>
    </row>
    <row r="77408" spans="1:31" x14ac:dyDescent="0.25">
      <c r="A77408" s="41">
        <v>0</v>
      </c>
      <c r="C77408" s="56"/>
      <c r="AC77408" s="56"/>
      <c r="AD77408" s="56"/>
      <c r="AE77408" s="56"/>
    </row>
    <row r="77409" spans="1:31" x14ac:dyDescent="0.25">
      <c r="A77409" s="41">
        <v>0</v>
      </c>
      <c r="C77409" s="56"/>
      <c r="AC77409" s="56"/>
      <c r="AD77409" s="56"/>
      <c r="AE77409" s="56"/>
    </row>
    <row r="77410" spans="1:31" x14ac:dyDescent="0.25">
      <c r="A77410" s="41">
        <v>0</v>
      </c>
      <c r="C77410" s="56"/>
      <c r="AC77410" s="56"/>
      <c r="AD77410" s="56"/>
      <c r="AE77410" s="56"/>
    </row>
    <row r="77411" spans="1:31" x14ac:dyDescent="0.25">
      <c r="A77411" s="41">
        <v>0</v>
      </c>
      <c r="C77411" s="56"/>
      <c r="AC77411" s="56"/>
      <c r="AD77411" s="56"/>
      <c r="AE77411" s="56"/>
    </row>
    <row r="77412" spans="1:31" x14ac:dyDescent="0.25">
      <c r="A77412" s="41">
        <v>0</v>
      </c>
      <c r="C77412" s="56"/>
      <c r="AC77412" s="56"/>
      <c r="AD77412" s="56"/>
      <c r="AE77412" s="56"/>
    </row>
    <row r="77413" spans="1:31" x14ac:dyDescent="0.25">
      <c r="A77413" s="41">
        <v>0</v>
      </c>
      <c r="C77413" s="56"/>
      <c r="AC77413" s="56"/>
      <c r="AD77413" s="56"/>
      <c r="AE77413" s="56"/>
    </row>
    <row r="77414" spans="1:31" x14ac:dyDescent="0.25">
      <c r="A77414" s="41">
        <v>0</v>
      </c>
      <c r="C77414" s="56"/>
      <c r="AC77414" s="56"/>
      <c r="AD77414" s="56"/>
      <c r="AE77414" s="56"/>
    </row>
    <row r="77415" spans="1:31" x14ac:dyDescent="0.25">
      <c r="A77415" s="41">
        <v>0</v>
      </c>
      <c r="C77415" s="56"/>
      <c r="AC77415" s="56"/>
      <c r="AD77415" s="56"/>
      <c r="AE77415" s="56"/>
    </row>
    <row r="77416" spans="1:31" x14ac:dyDescent="0.25">
      <c r="A77416" s="41">
        <v>0</v>
      </c>
      <c r="C77416" s="56"/>
      <c r="AC77416" s="56"/>
      <c r="AD77416" s="56"/>
      <c r="AE77416" s="56"/>
    </row>
    <row r="77417" spans="1:31" x14ac:dyDescent="0.25">
      <c r="A77417" s="41">
        <v>0</v>
      </c>
      <c r="C77417" s="56"/>
      <c r="AC77417" s="56"/>
      <c r="AD77417" s="56"/>
      <c r="AE77417" s="56"/>
    </row>
    <row r="77418" spans="1:31" x14ac:dyDescent="0.25">
      <c r="A77418" s="41">
        <v>0</v>
      </c>
      <c r="C77418" s="56"/>
      <c r="AC77418" s="56"/>
      <c r="AD77418" s="56"/>
      <c r="AE77418" s="56"/>
    </row>
    <row r="77419" spans="1:31" x14ac:dyDescent="0.25">
      <c r="A77419" s="41">
        <v>0</v>
      </c>
      <c r="C77419" s="56"/>
      <c r="AC77419" s="56"/>
      <c r="AD77419" s="56"/>
      <c r="AE77419" s="56"/>
    </row>
    <row r="77420" spans="1:31" x14ac:dyDescent="0.25">
      <c r="A77420" s="41">
        <v>0</v>
      </c>
      <c r="C77420" s="56"/>
      <c r="AC77420" s="56"/>
      <c r="AD77420" s="56"/>
      <c r="AE77420" s="56"/>
    </row>
    <row r="77421" spans="1:31" x14ac:dyDescent="0.25">
      <c r="A77421" s="41">
        <v>0</v>
      </c>
      <c r="C77421" s="56"/>
      <c r="AC77421" s="56"/>
      <c r="AD77421" s="56"/>
      <c r="AE77421" s="56"/>
    </row>
    <row r="77422" spans="1:31" x14ac:dyDescent="0.25">
      <c r="A77422" s="41">
        <v>0</v>
      </c>
      <c r="C77422" s="56"/>
      <c r="AC77422" s="56"/>
      <c r="AD77422" s="56"/>
      <c r="AE77422" s="56"/>
    </row>
    <row r="77423" spans="1:31" x14ac:dyDescent="0.25">
      <c r="A77423" s="41">
        <v>0</v>
      </c>
      <c r="C77423" s="56"/>
      <c r="AC77423" s="56"/>
      <c r="AD77423" s="56"/>
      <c r="AE77423" s="56"/>
    </row>
    <row r="77424" spans="1:31" x14ac:dyDescent="0.25">
      <c r="A77424" s="41">
        <v>0</v>
      </c>
      <c r="C77424" s="56"/>
      <c r="AC77424" s="56"/>
      <c r="AD77424" s="56"/>
      <c r="AE77424" s="56"/>
    </row>
    <row r="77425" spans="1:31" x14ac:dyDescent="0.25">
      <c r="A77425" s="41">
        <v>0</v>
      </c>
      <c r="C77425" s="56"/>
      <c r="AC77425" s="56"/>
      <c r="AD77425" s="56"/>
      <c r="AE77425" s="56"/>
    </row>
    <row r="77426" spans="1:31" x14ac:dyDescent="0.25">
      <c r="A77426" s="41">
        <v>0</v>
      </c>
      <c r="C77426" s="56"/>
      <c r="AC77426" s="56"/>
      <c r="AD77426" s="56"/>
      <c r="AE77426" s="56"/>
    </row>
    <row r="77427" spans="1:31" x14ac:dyDescent="0.25">
      <c r="A77427" s="41">
        <v>0</v>
      </c>
      <c r="C77427" s="56"/>
      <c r="AC77427" s="56"/>
      <c r="AD77427" s="56"/>
      <c r="AE77427" s="56"/>
    </row>
    <row r="77428" spans="1:31" x14ac:dyDescent="0.25">
      <c r="A77428" s="41">
        <v>0</v>
      </c>
      <c r="C77428" s="56"/>
      <c r="AC77428" s="56"/>
      <c r="AD77428" s="56"/>
      <c r="AE77428" s="56"/>
    </row>
    <row r="77429" spans="1:31" x14ac:dyDescent="0.25">
      <c r="A77429" s="41">
        <v>0</v>
      </c>
      <c r="C77429" s="56"/>
      <c r="AC77429" s="56"/>
      <c r="AD77429" s="56"/>
      <c r="AE77429" s="56"/>
    </row>
    <row r="77430" spans="1:31" x14ac:dyDescent="0.25">
      <c r="A77430" s="41">
        <v>0</v>
      </c>
      <c r="C77430" s="56"/>
      <c r="AC77430" s="56"/>
      <c r="AD77430" s="56"/>
      <c r="AE77430" s="56"/>
    </row>
    <row r="77431" spans="1:31" x14ac:dyDescent="0.25">
      <c r="A77431" s="41">
        <v>0</v>
      </c>
      <c r="C77431" s="56"/>
      <c r="AC77431" s="56"/>
      <c r="AD77431" s="56"/>
      <c r="AE77431" s="56"/>
    </row>
    <row r="77432" spans="1:31" x14ac:dyDescent="0.25">
      <c r="A77432" s="41">
        <v>0</v>
      </c>
      <c r="C77432" s="56"/>
      <c r="AC77432" s="56"/>
      <c r="AD77432" s="56"/>
      <c r="AE77432" s="56"/>
    </row>
    <row r="77433" spans="1:31" x14ac:dyDescent="0.25">
      <c r="A77433" s="41">
        <v>0</v>
      </c>
      <c r="C77433" s="56"/>
      <c r="AC77433" s="56"/>
      <c r="AD77433" s="56"/>
      <c r="AE77433" s="56"/>
    </row>
    <row r="77434" spans="1:31" x14ac:dyDescent="0.25">
      <c r="A77434" s="41">
        <v>0</v>
      </c>
      <c r="C77434" s="56"/>
      <c r="AC77434" s="56"/>
      <c r="AD77434" s="56"/>
      <c r="AE77434" s="56"/>
    </row>
    <row r="77435" spans="1:31" x14ac:dyDescent="0.25">
      <c r="A77435" s="41">
        <v>0</v>
      </c>
      <c r="C77435" s="56"/>
      <c r="AC77435" s="56"/>
      <c r="AD77435" s="56"/>
      <c r="AE77435" s="56"/>
    </row>
    <row r="77436" spans="1:31" x14ac:dyDescent="0.25">
      <c r="A77436" s="41">
        <v>0</v>
      </c>
      <c r="C77436" s="56"/>
      <c r="AC77436" s="56"/>
      <c r="AD77436" s="56"/>
      <c r="AE77436" s="56"/>
    </row>
    <row r="77437" spans="1:31" x14ac:dyDescent="0.25">
      <c r="A77437" s="41">
        <v>0</v>
      </c>
      <c r="C77437" s="56"/>
      <c r="AC77437" s="56"/>
      <c r="AD77437" s="56"/>
      <c r="AE77437" s="56"/>
    </row>
    <row r="77438" spans="1:31" x14ac:dyDescent="0.25">
      <c r="A77438" s="41">
        <v>0</v>
      </c>
      <c r="C77438" s="56"/>
      <c r="AC77438" s="56"/>
      <c r="AD77438" s="56"/>
      <c r="AE77438" s="56"/>
    </row>
    <row r="77439" spans="1:31" x14ac:dyDescent="0.25">
      <c r="A77439" s="41">
        <v>0</v>
      </c>
      <c r="C77439" s="56"/>
      <c r="AC77439" s="56"/>
      <c r="AD77439" s="56"/>
      <c r="AE77439" s="56"/>
    </row>
    <row r="77440" spans="1:31" x14ac:dyDescent="0.25">
      <c r="A77440" s="41">
        <v>0</v>
      </c>
      <c r="C77440" s="56"/>
      <c r="AC77440" s="56"/>
      <c r="AD77440" s="56"/>
      <c r="AE77440" s="56"/>
    </row>
    <row r="77441" spans="1:31" x14ac:dyDescent="0.25">
      <c r="A77441" s="41">
        <v>0</v>
      </c>
      <c r="C77441" s="56"/>
      <c r="AC77441" s="56"/>
      <c r="AD77441" s="56"/>
      <c r="AE77441" s="56"/>
    </row>
    <row r="77442" spans="1:31" x14ac:dyDescent="0.25">
      <c r="A77442" s="41">
        <v>0</v>
      </c>
      <c r="C77442" s="56"/>
      <c r="AC77442" s="56"/>
      <c r="AD77442" s="56"/>
      <c r="AE77442" s="56"/>
    </row>
    <row r="77443" spans="1:31" x14ac:dyDescent="0.25">
      <c r="A77443" s="41">
        <v>0</v>
      </c>
      <c r="C77443" s="56"/>
      <c r="AC77443" s="56"/>
      <c r="AD77443" s="56"/>
      <c r="AE77443" s="56"/>
    </row>
    <row r="77444" spans="1:31" x14ac:dyDescent="0.25">
      <c r="A77444" s="41">
        <v>0</v>
      </c>
      <c r="C77444" s="56"/>
      <c r="AC77444" s="56"/>
      <c r="AD77444" s="56"/>
      <c r="AE77444" s="56"/>
    </row>
    <row r="77445" spans="1:31" x14ac:dyDescent="0.25">
      <c r="A77445" s="41">
        <v>0</v>
      </c>
      <c r="C77445" s="56"/>
      <c r="AC77445" s="56"/>
      <c r="AD77445" s="56"/>
      <c r="AE77445" s="56"/>
    </row>
    <row r="77446" spans="1:31" x14ac:dyDescent="0.25">
      <c r="A77446" s="41">
        <v>0</v>
      </c>
      <c r="C77446" s="56"/>
      <c r="AC77446" s="56"/>
      <c r="AD77446" s="56"/>
      <c r="AE77446" s="56"/>
    </row>
    <row r="77447" spans="1:31" x14ac:dyDescent="0.25">
      <c r="A77447" s="41">
        <v>0</v>
      </c>
      <c r="C77447" s="56"/>
      <c r="AC77447" s="56"/>
      <c r="AD77447" s="56"/>
      <c r="AE77447" s="56"/>
    </row>
    <row r="77448" spans="1:31" x14ac:dyDescent="0.25">
      <c r="A77448" s="41">
        <v>0</v>
      </c>
      <c r="C77448" s="56"/>
      <c r="AC77448" s="56"/>
      <c r="AD77448" s="56"/>
      <c r="AE77448" s="56"/>
    </row>
    <row r="77449" spans="1:31" x14ac:dyDescent="0.25">
      <c r="A77449" s="41">
        <v>0</v>
      </c>
      <c r="C77449" s="56"/>
      <c r="AC77449" s="56"/>
      <c r="AD77449" s="56"/>
      <c r="AE77449" s="56"/>
    </row>
    <row r="77450" spans="1:31" x14ac:dyDescent="0.25">
      <c r="A77450" s="41">
        <v>0</v>
      </c>
      <c r="C77450" s="56"/>
      <c r="AC77450" s="56"/>
      <c r="AD77450" s="56"/>
      <c r="AE77450" s="56"/>
    </row>
    <row r="77451" spans="1:31" x14ac:dyDescent="0.25">
      <c r="A77451" s="41">
        <v>0</v>
      </c>
      <c r="C77451" s="56"/>
      <c r="AC77451" s="56"/>
      <c r="AD77451" s="56"/>
      <c r="AE77451" s="56"/>
    </row>
    <row r="77452" spans="1:31" x14ac:dyDescent="0.25">
      <c r="A77452" s="41">
        <v>0</v>
      </c>
      <c r="C77452" s="56"/>
      <c r="AC77452" s="56"/>
      <c r="AD77452" s="56"/>
      <c r="AE77452" s="56"/>
    </row>
    <row r="77453" spans="1:31" x14ac:dyDescent="0.25">
      <c r="A77453" s="41">
        <v>0</v>
      </c>
      <c r="C77453" s="56"/>
      <c r="AC77453" s="56"/>
      <c r="AD77453" s="56"/>
      <c r="AE77453" s="56"/>
    </row>
    <row r="77454" spans="1:31" x14ac:dyDescent="0.25">
      <c r="A77454" s="41">
        <v>0</v>
      </c>
      <c r="C77454" s="56"/>
      <c r="AC77454" s="56"/>
      <c r="AD77454" s="56"/>
      <c r="AE77454" s="56"/>
    </row>
    <row r="77455" spans="1:31" x14ac:dyDescent="0.25">
      <c r="A77455" s="41">
        <v>0</v>
      </c>
      <c r="C77455" s="56"/>
      <c r="AC77455" s="56"/>
      <c r="AD77455" s="56"/>
      <c r="AE77455" s="56"/>
    </row>
    <row r="77456" spans="1:31" x14ac:dyDescent="0.25">
      <c r="A77456" s="41">
        <v>0</v>
      </c>
      <c r="C77456" s="56"/>
      <c r="AC77456" s="56"/>
      <c r="AD77456" s="56"/>
      <c r="AE77456" s="56"/>
    </row>
    <row r="77457" spans="1:31" x14ac:dyDescent="0.25">
      <c r="A77457" s="41">
        <v>0</v>
      </c>
      <c r="C77457" s="56"/>
      <c r="AC77457" s="56"/>
      <c r="AD77457" s="56"/>
      <c r="AE77457" s="56"/>
    </row>
    <row r="77458" spans="1:31" x14ac:dyDescent="0.25">
      <c r="A77458" s="41">
        <v>0</v>
      </c>
      <c r="C77458" s="56"/>
      <c r="AC77458" s="56"/>
      <c r="AD77458" s="56"/>
      <c r="AE77458" s="56"/>
    </row>
    <row r="77459" spans="1:31" x14ac:dyDescent="0.25">
      <c r="A77459" s="41">
        <v>0</v>
      </c>
      <c r="C77459" s="56"/>
      <c r="AC77459" s="56"/>
      <c r="AD77459" s="56"/>
      <c r="AE77459" s="56"/>
    </row>
    <row r="77460" spans="1:31" x14ac:dyDescent="0.25">
      <c r="A77460" s="41">
        <v>0</v>
      </c>
      <c r="C77460" s="56"/>
      <c r="AC77460" s="56"/>
      <c r="AD77460" s="56"/>
      <c r="AE77460" s="56"/>
    </row>
    <row r="77461" spans="1:31" x14ac:dyDescent="0.25">
      <c r="A77461" s="41">
        <v>0</v>
      </c>
      <c r="C77461" s="56"/>
      <c r="AC77461" s="56"/>
      <c r="AD77461" s="56"/>
      <c r="AE77461" s="56"/>
    </row>
    <row r="77462" spans="1:31" x14ac:dyDescent="0.25">
      <c r="A77462" s="41">
        <v>0</v>
      </c>
      <c r="C77462" s="56"/>
      <c r="AC77462" s="56"/>
      <c r="AD77462" s="56"/>
      <c r="AE77462" s="56"/>
    </row>
    <row r="77463" spans="1:31" x14ac:dyDescent="0.25">
      <c r="A77463" s="41">
        <v>0</v>
      </c>
      <c r="C77463" s="56"/>
      <c r="AC77463" s="56"/>
      <c r="AD77463" s="56"/>
      <c r="AE77463" s="56"/>
    </row>
    <row r="77464" spans="1:31" x14ac:dyDescent="0.25">
      <c r="A77464" s="41">
        <v>0</v>
      </c>
      <c r="C77464" s="56"/>
      <c r="AC77464" s="56"/>
      <c r="AD77464" s="56"/>
      <c r="AE77464" s="56"/>
    </row>
    <row r="77465" spans="1:31" x14ac:dyDescent="0.25">
      <c r="A77465" s="41">
        <v>0</v>
      </c>
      <c r="C77465" s="56"/>
      <c r="AC77465" s="56"/>
      <c r="AD77465" s="56"/>
      <c r="AE77465" s="56"/>
    </row>
    <row r="77466" spans="1:31" x14ac:dyDescent="0.25">
      <c r="A77466" s="41">
        <v>0</v>
      </c>
      <c r="C77466" s="56"/>
      <c r="AC77466" s="56"/>
      <c r="AD77466" s="56"/>
      <c r="AE77466" s="56"/>
    </row>
    <row r="77467" spans="1:31" x14ac:dyDescent="0.25">
      <c r="A77467" s="41">
        <v>0</v>
      </c>
      <c r="C77467" s="56"/>
      <c r="AC77467" s="56"/>
      <c r="AD77467" s="56"/>
      <c r="AE77467" s="56"/>
    </row>
    <row r="77468" spans="1:31" x14ac:dyDescent="0.25">
      <c r="A77468" s="41">
        <v>0</v>
      </c>
      <c r="C77468" s="56"/>
      <c r="AC77468" s="56"/>
      <c r="AD77468" s="56"/>
      <c r="AE77468" s="56"/>
    </row>
    <row r="77469" spans="1:31" x14ac:dyDescent="0.25">
      <c r="A77469" s="41">
        <v>0</v>
      </c>
      <c r="C77469" s="56"/>
      <c r="AC77469" s="56"/>
      <c r="AD77469" s="56"/>
      <c r="AE77469" s="56"/>
    </row>
    <row r="77470" spans="1:31" x14ac:dyDescent="0.25">
      <c r="A77470" s="41">
        <v>0</v>
      </c>
      <c r="C77470" s="56"/>
      <c r="AC77470" s="56"/>
      <c r="AD77470" s="56"/>
      <c r="AE77470" s="56"/>
    </row>
    <row r="77471" spans="1:31" x14ac:dyDescent="0.25">
      <c r="A77471" s="41">
        <v>0</v>
      </c>
      <c r="C77471" s="56"/>
      <c r="AC77471" s="56"/>
      <c r="AD77471" s="56"/>
      <c r="AE77471" s="56"/>
    </row>
    <row r="77472" spans="1:31" x14ac:dyDescent="0.25">
      <c r="A77472" s="41">
        <v>0</v>
      </c>
      <c r="C77472" s="56"/>
      <c r="AC77472" s="56"/>
      <c r="AD77472" s="56"/>
      <c r="AE77472" s="56"/>
    </row>
    <row r="77473" spans="1:31" x14ac:dyDescent="0.25">
      <c r="A77473" s="41">
        <v>0</v>
      </c>
      <c r="C77473" s="56"/>
      <c r="AC77473" s="56"/>
      <c r="AD77473" s="56"/>
      <c r="AE77473" s="56"/>
    </row>
    <row r="77474" spans="1:31" x14ac:dyDescent="0.25">
      <c r="A77474" s="41">
        <v>4573</v>
      </c>
      <c r="C77474" s="56"/>
      <c r="AC77474" s="56"/>
      <c r="AD77474" s="56"/>
      <c r="AE77474" s="56"/>
    </row>
    <row r="77475" spans="1:31" x14ac:dyDescent="0.25">
      <c r="A77475" s="41">
        <v>0</v>
      </c>
      <c r="C77475" s="56"/>
      <c r="AC77475" s="56"/>
      <c r="AD77475" s="56"/>
      <c r="AE77475" s="56"/>
    </row>
    <row r="77476" spans="1:31" x14ac:dyDescent="0.25">
      <c r="A77476" s="41">
        <v>0</v>
      </c>
      <c r="C77476" s="56"/>
      <c r="AC77476" s="56"/>
      <c r="AD77476" s="56"/>
      <c r="AE77476" s="56"/>
    </row>
    <row r="77477" spans="1:31" x14ac:dyDescent="0.25">
      <c r="A77477" s="41">
        <v>0</v>
      </c>
      <c r="C77477" s="56"/>
      <c r="AC77477" s="56"/>
      <c r="AD77477" s="56"/>
      <c r="AE77477" s="56"/>
    </row>
    <row r="77478" spans="1:31" x14ac:dyDescent="0.25">
      <c r="A77478" s="41">
        <v>0</v>
      </c>
      <c r="C77478" s="56"/>
      <c r="AC77478" s="56"/>
      <c r="AD77478" s="56"/>
      <c r="AE77478" s="56"/>
    </row>
    <row r="77479" spans="1:31" x14ac:dyDescent="0.25">
      <c r="A77479" s="41">
        <v>0</v>
      </c>
      <c r="C77479" s="56"/>
      <c r="AC77479" s="56"/>
      <c r="AD77479" s="56"/>
      <c r="AE77479" s="56"/>
    </row>
    <row r="77480" spans="1:31" x14ac:dyDescent="0.25">
      <c r="A77480" s="41">
        <v>0</v>
      </c>
      <c r="C77480" s="56"/>
      <c r="AC77480" s="56"/>
      <c r="AD77480" s="56"/>
      <c r="AE77480" s="56"/>
    </row>
    <row r="77481" spans="1:31" x14ac:dyDescent="0.25">
      <c r="A77481" s="41">
        <v>0</v>
      </c>
      <c r="C77481" s="56"/>
      <c r="AC77481" s="56"/>
      <c r="AD77481" s="56"/>
      <c r="AE77481" s="56"/>
    </row>
    <row r="77482" spans="1:31" x14ac:dyDescent="0.25">
      <c r="A77482" s="41">
        <v>0</v>
      </c>
      <c r="C77482" s="56"/>
      <c r="AC77482" s="56"/>
      <c r="AD77482" s="56"/>
      <c r="AE77482" s="56"/>
    </row>
    <row r="77483" spans="1:31" x14ac:dyDescent="0.25">
      <c r="A77483" s="41">
        <v>0</v>
      </c>
      <c r="C77483" s="56"/>
      <c r="AC77483" s="56"/>
      <c r="AD77483" s="56"/>
      <c r="AE77483" s="56"/>
    </row>
    <row r="77484" spans="1:31" x14ac:dyDescent="0.25">
      <c r="A77484" s="41">
        <v>0</v>
      </c>
      <c r="C77484" s="56"/>
      <c r="AC77484" s="56"/>
      <c r="AD77484" s="56"/>
      <c r="AE77484" s="56"/>
    </row>
    <row r="77485" spans="1:31" x14ac:dyDescent="0.25">
      <c r="A77485" s="41">
        <v>0</v>
      </c>
      <c r="C77485" s="56"/>
      <c r="AC77485" s="56"/>
      <c r="AD77485" s="56"/>
      <c r="AE77485" s="56"/>
    </row>
    <row r="77486" spans="1:31" x14ac:dyDescent="0.25">
      <c r="A77486" s="41">
        <v>0</v>
      </c>
      <c r="C77486" s="56"/>
      <c r="AC77486" s="56"/>
      <c r="AD77486" s="56"/>
      <c r="AE77486" s="56"/>
    </row>
    <row r="77487" spans="1:31" x14ac:dyDescent="0.25">
      <c r="A77487" s="41">
        <v>0</v>
      </c>
      <c r="C77487" s="56"/>
      <c r="AC77487" s="56"/>
      <c r="AD77487" s="56"/>
      <c r="AE77487" s="56"/>
    </row>
    <row r="77488" spans="1:31" x14ac:dyDescent="0.25">
      <c r="A77488" s="41">
        <v>0</v>
      </c>
      <c r="C77488" s="56"/>
      <c r="AC77488" s="56"/>
      <c r="AD77488" s="56"/>
      <c r="AE77488" s="56"/>
    </row>
    <row r="77489" spans="1:31" x14ac:dyDescent="0.25">
      <c r="A77489" s="41">
        <v>0</v>
      </c>
      <c r="C77489" s="56"/>
      <c r="AC77489" s="56"/>
      <c r="AD77489" s="56"/>
      <c r="AE77489" s="56"/>
    </row>
    <row r="77490" spans="1:31" x14ac:dyDescent="0.25">
      <c r="A77490" s="41">
        <v>0</v>
      </c>
      <c r="C77490" s="56"/>
      <c r="AC77490" s="56"/>
      <c r="AD77490" s="56"/>
      <c r="AE77490" s="56"/>
    </row>
    <row r="77491" spans="1:31" x14ac:dyDescent="0.25">
      <c r="A77491" s="41">
        <v>0</v>
      </c>
      <c r="C77491" s="56"/>
      <c r="AC77491" s="56"/>
      <c r="AD77491" s="56"/>
      <c r="AE77491" s="56"/>
    </row>
    <row r="77492" spans="1:31" x14ac:dyDescent="0.25">
      <c r="A77492" s="41">
        <v>0</v>
      </c>
      <c r="C77492" s="56"/>
      <c r="AC77492" s="56"/>
      <c r="AD77492" s="56"/>
      <c r="AE77492" s="56"/>
    </row>
    <row r="77493" spans="1:31" x14ac:dyDescent="0.25">
      <c r="A77493" s="41">
        <v>0</v>
      </c>
      <c r="C77493" s="56"/>
      <c r="AC77493" s="56"/>
      <c r="AD77493" s="56"/>
      <c r="AE77493" s="56"/>
    </row>
    <row r="77494" spans="1:31" x14ac:dyDescent="0.25">
      <c r="A77494" s="41">
        <v>0</v>
      </c>
      <c r="C77494" s="56"/>
      <c r="AC77494" s="56"/>
      <c r="AD77494" s="56"/>
      <c r="AE77494" s="56"/>
    </row>
    <row r="77495" spans="1:31" x14ac:dyDescent="0.25">
      <c r="A77495" s="41">
        <v>0</v>
      </c>
      <c r="C77495" s="56"/>
      <c r="AC77495" s="56"/>
      <c r="AD77495" s="56"/>
      <c r="AE77495" s="56"/>
    </row>
    <row r="77496" spans="1:31" x14ac:dyDescent="0.25">
      <c r="A77496" s="41">
        <v>0</v>
      </c>
      <c r="C77496" s="56"/>
      <c r="AC77496" s="56"/>
      <c r="AD77496" s="56"/>
      <c r="AE77496" s="56"/>
    </row>
    <row r="77497" spans="1:31" x14ac:dyDescent="0.25">
      <c r="A77497" s="41">
        <v>0</v>
      </c>
      <c r="C77497" s="56"/>
      <c r="AC77497" s="56"/>
      <c r="AD77497" s="56"/>
      <c r="AE77497" s="56"/>
    </row>
    <row r="77498" spans="1:31" x14ac:dyDescent="0.25">
      <c r="A77498" s="41">
        <v>0</v>
      </c>
      <c r="C77498" s="56"/>
      <c r="AC77498" s="56"/>
      <c r="AD77498" s="56"/>
      <c r="AE77498" s="56"/>
    </row>
    <row r="77499" spans="1:31" x14ac:dyDescent="0.25">
      <c r="A77499" s="41">
        <v>0</v>
      </c>
      <c r="C77499" s="56"/>
      <c r="AC77499" s="56"/>
      <c r="AD77499" s="56"/>
      <c r="AE77499" s="56"/>
    </row>
    <row r="77500" spans="1:31" x14ac:dyDescent="0.25">
      <c r="A77500" s="41">
        <v>0</v>
      </c>
      <c r="C77500" s="56"/>
      <c r="AC77500" s="56"/>
      <c r="AD77500" s="56"/>
      <c r="AE77500" s="56"/>
    </row>
    <row r="77501" spans="1:31" x14ac:dyDescent="0.25">
      <c r="A77501" s="41">
        <v>0</v>
      </c>
      <c r="C77501" s="56"/>
      <c r="AC77501" s="56"/>
      <c r="AD77501" s="56"/>
      <c r="AE77501" s="56"/>
    </row>
    <row r="77502" spans="1:31" x14ac:dyDescent="0.25">
      <c r="A77502" s="41">
        <v>0</v>
      </c>
      <c r="C77502" s="56"/>
      <c r="AC77502" s="56"/>
      <c r="AD77502" s="56"/>
      <c r="AE77502" s="56"/>
    </row>
    <row r="77503" spans="1:31" x14ac:dyDescent="0.25">
      <c r="A77503" s="41">
        <v>0</v>
      </c>
      <c r="C77503" s="56"/>
      <c r="AC77503" s="56"/>
      <c r="AD77503" s="56"/>
      <c r="AE77503" s="56"/>
    </row>
    <row r="77504" spans="1:31" x14ac:dyDescent="0.25">
      <c r="A77504" s="41">
        <v>0</v>
      </c>
      <c r="C77504" s="56"/>
      <c r="AC77504" s="56"/>
      <c r="AD77504" s="56"/>
      <c r="AE77504" s="56"/>
    </row>
    <row r="77505" spans="1:31" x14ac:dyDescent="0.25">
      <c r="A77505" s="41">
        <v>0</v>
      </c>
      <c r="C77505" s="56"/>
      <c r="AC77505" s="56"/>
      <c r="AD77505" s="56"/>
      <c r="AE77505" s="56"/>
    </row>
    <row r="77506" spans="1:31" x14ac:dyDescent="0.25">
      <c r="A77506" s="41">
        <v>0</v>
      </c>
      <c r="C77506" s="56"/>
      <c r="AC77506" s="56"/>
      <c r="AD77506" s="56"/>
      <c r="AE77506" s="56"/>
    </row>
    <row r="77507" spans="1:31" x14ac:dyDescent="0.25">
      <c r="A77507" s="41">
        <v>0</v>
      </c>
      <c r="C77507" s="56"/>
      <c r="AC77507" s="56"/>
      <c r="AD77507" s="56"/>
      <c r="AE77507" s="56"/>
    </row>
    <row r="77508" spans="1:31" x14ac:dyDescent="0.25">
      <c r="A77508" s="41">
        <v>0</v>
      </c>
      <c r="C77508" s="56"/>
      <c r="AC77508" s="56"/>
      <c r="AD77508" s="56"/>
      <c r="AE77508" s="56"/>
    </row>
    <row r="77509" spans="1:31" x14ac:dyDescent="0.25">
      <c r="A77509" s="41">
        <v>0</v>
      </c>
      <c r="C77509" s="56"/>
      <c r="AC77509" s="56"/>
      <c r="AD77509" s="56"/>
      <c r="AE77509" s="56"/>
    </row>
    <row r="77510" spans="1:31" x14ac:dyDescent="0.25">
      <c r="A77510" s="41">
        <v>0</v>
      </c>
      <c r="C77510" s="56"/>
      <c r="AC77510" s="56"/>
      <c r="AD77510" s="56"/>
      <c r="AE77510" s="56"/>
    </row>
    <row r="77511" spans="1:31" x14ac:dyDescent="0.25">
      <c r="A77511" s="41">
        <v>0</v>
      </c>
      <c r="C77511" s="56"/>
      <c r="AC77511" s="56"/>
      <c r="AD77511" s="56"/>
      <c r="AE77511" s="56"/>
    </row>
    <row r="77512" spans="1:31" x14ac:dyDescent="0.25">
      <c r="A77512" s="41">
        <v>0</v>
      </c>
      <c r="C77512" s="56"/>
      <c r="AC77512" s="56"/>
      <c r="AD77512" s="56"/>
      <c r="AE77512" s="56"/>
    </row>
    <row r="77513" spans="1:31" x14ac:dyDescent="0.25">
      <c r="A77513" s="41">
        <v>0</v>
      </c>
      <c r="C77513" s="56"/>
      <c r="AC77513" s="56"/>
      <c r="AD77513" s="56"/>
      <c r="AE77513" s="56"/>
    </row>
    <row r="77514" spans="1:31" x14ac:dyDescent="0.25">
      <c r="A77514" s="41">
        <v>0</v>
      </c>
      <c r="C77514" s="56"/>
      <c r="AC77514" s="56"/>
      <c r="AD77514" s="56"/>
      <c r="AE77514" s="56"/>
    </row>
    <row r="77515" spans="1:31" x14ac:dyDescent="0.25">
      <c r="A77515" s="41">
        <v>0</v>
      </c>
      <c r="C77515" s="56"/>
      <c r="AC77515" s="56"/>
      <c r="AD77515" s="56"/>
      <c r="AE77515" s="56"/>
    </row>
    <row r="77516" spans="1:31" x14ac:dyDescent="0.25">
      <c r="A77516" s="41">
        <v>0</v>
      </c>
      <c r="C77516" s="56"/>
      <c r="AC77516" s="56"/>
      <c r="AD77516" s="56"/>
      <c r="AE77516" s="56"/>
    </row>
    <row r="77517" spans="1:31" x14ac:dyDescent="0.25">
      <c r="A77517" s="41">
        <v>0</v>
      </c>
      <c r="C77517" s="56"/>
      <c r="AC77517" s="56"/>
      <c r="AD77517" s="56"/>
      <c r="AE77517" s="56"/>
    </row>
    <row r="77518" spans="1:31" x14ac:dyDescent="0.25">
      <c r="A77518" s="41">
        <v>0</v>
      </c>
      <c r="C77518" s="56"/>
      <c r="AC77518" s="56"/>
      <c r="AD77518" s="56"/>
      <c r="AE77518" s="56"/>
    </row>
    <row r="77519" spans="1:31" x14ac:dyDescent="0.25">
      <c r="A77519" s="41">
        <v>0</v>
      </c>
      <c r="C77519" s="56"/>
      <c r="AC77519" s="56"/>
      <c r="AD77519" s="56"/>
      <c r="AE77519" s="56"/>
    </row>
    <row r="77520" spans="1:31" x14ac:dyDescent="0.25">
      <c r="A77520" s="41">
        <v>0</v>
      </c>
      <c r="C77520" s="56"/>
      <c r="AC77520" s="56"/>
      <c r="AD77520" s="56"/>
      <c r="AE77520" s="56"/>
    </row>
    <row r="77521" spans="1:31" x14ac:dyDescent="0.25">
      <c r="A77521" s="41">
        <v>0</v>
      </c>
      <c r="C77521" s="56"/>
      <c r="AC77521" s="56"/>
      <c r="AD77521" s="56"/>
      <c r="AE77521" s="56"/>
    </row>
    <row r="77522" spans="1:31" x14ac:dyDescent="0.25">
      <c r="A77522" s="41">
        <v>0</v>
      </c>
      <c r="C77522" s="56"/>
      <c r="AC77522" s="56"/>
      <c r="AD77522" s="56"/>
      <c r="AE77522" s="56"/>
    </row>
    <row r="77523" spans="1:31" x14ac:dyDescent="0.25">
      <c r="A77523" s="41">
        <v>0</v>
      </c>
      <c r="C77523" s="56"/>
      <c r="AC77523" s="56"/>
      <c r="AD77523" s="56"/>
      <c r="AE77523" s="56"/>
    </row>
    <row r="77524" spans="1:31" x14ac:dyDescent="0.25">
      <c r="A77524" s="41">
        <v>0</v>
      </c>
      <c r="C77524" s="56"/>
      <c r="AC77524" s="56"/>
      <c r="AD77524" s="56"/>
      <c r="AE77524" s="56"/>
    </row>
    <row r="77525" spans="1:31" x14ac:dyDescent="0.25">
      <c r="A77525" s="41">
        <v>0</v>
      </c>
      <c r="C77525" s="56"/>
      <c r="AC77525" s="56"/>
      <c r="AD77525" s="56"/>
      <c r="AE77525" s="56"/>
    </row>
    <row r="77526" spans="1:31" x14ac:dyDescent="0.25">
      <c r="A77526" s="41">
        <v>0</v>
      </c>
      <c r="C77526" s="56"/>
      <c r="AC77526" s="56"/>
      <c r="AD77526" s="56"/>
      <c r="AE77526" s="56"/>
    </row>
    <row r="77527" spans="1:31" x14ac:dyDescent="0.25">
      <c r="A77527" s="41">
        <v>0</v>
      </c>
      <c r="C77527" s="56"/>
      <c r="AC77527" s="56"/>
      <c r="AD77527" s="56"/>
      <c r="AE77527" s="56"/>
    </row>
    <row r="77528" spans="1:31" x14ac:dyDescent="0.25">
      <c r="A77528" s="41">
        <v>0</v>
      </c>
      <c r="C77528" s="56"/>
      <c r="AC77528" s="56"/>
      <c r="AD77528" s="56"/>
      <c r="AE77528" s="56"/>
    </row>
    <row r="77529" spans="1:31" x14ac:dyDescent="0.25">
      <c r="A77529" s="41">
        <v>0</v>
      </c>
      <c r="C77529" s="56"/>
      <c r="AC77529" s="56"/>
      <c r="AD77529" s="56"/>
      <c r="AE77529" s="56"/>
    </row>
    <row r="77530" spans="1:31" x14ac:dyDescent="0.25">
      <c r="A77530" s="41">
        <v>0</v>
      </c>
      <c r="C77530" s="56"/>
      <c r="AC77530" s="56"/>
      <c r="AD77530" s="56"/>
      <c r="AE77530" s="56"/>
    </row>
    <row r="77531" spans="1:31" x14ac:dyDescent="0.25">
      <c r="A77531" s="41">
        <v>0</v>
      </c>
      <c r="C77531" s="56"/>
      <c r="AC77531" s="56"/>
      <c r="AD77531" s="56"/>
      <c r="AE77531" s="56"/>
    </row>
    <row r="77532" spans="1:31" x14ac:dyDescent="0.25">
      <c r="A77532" s="41">
        <v>0</v>
      </c>
      <c r="C77532" s="56"/>
      <c r="AC77532" s="56"/>
      <c r="AD77532" s="56"/>
      <c r="AE77532" s="56"/>
    </row>
    <row r="77533" spans="1:31" x14ac:dyDescent="0.25">
      <c r="A77533" s="41">
        <v>0</v>
      </c>
      <c r="C77533" s="56"/>
      <c r="AC77533" s="56"/>
      <c r="AD77533" s="56"/>
      <c r="AE77533" s="56"/>
    </row>
    <row r="77534" spans="1:31" x14ac:dyDescent="0.25">
      <c r="A77534" s="41">
        <v>0</v>
      </c>
      <c r="C77534" s="56"/>
      <c r="AC77534" s="56"/>
      <c r="AD77534" s="56"/>
      <c r="AE77534" s="56"/>
    </row>
    <row r="77535" spans="1:31" x14ac:dyDescent="0.25">
      <c r="A77535" s="41">
        <v>0</v>
      </c>
      <c r="C77535" s="56"/>
      <c r="AC77535" s="56"/>
      <c r="AD77535" s="56"/>
      <c r="AE77535" s="56"/>
    </row>
    <row r="77536" spans="1:31" x14ac:dyDescent="0.25">
      <c r="A77536" s="41">
        <v>0</v>
      </c>
      <c r="C77536" s="56"/>
      <c r="AC77536" s="56"/>
      <c r="AD77536" s="56"/>
      <c r="AE77536" s="56"/>
    </row>
    <row r="77537" spans="1:31" x14ac:dyDescent="0.25">
      <c r="A77537" s="41">
        <v>0</v>
      </c>
      <c r="C77537" s="56"/>
      <c r="AC77537" s="56"/>
      <c r="AD77537" s="56"/>
      <c r="AE77537" s="56"/>
    </row>
    <row r="77538" spans="1:31" x14ac:dyDescent="0.25">
      <c r="A77538" s="41">
        <v>0</v>
      </c>
      <c r="C77538" s="56"/>
      <c r="AC77538" s="56"/>
      <c r="AD77538" s="56"/>
      <c r="AE77538" s="56"/>
    </row>
    <row r="77539" spans="1:31" x14ac:dyDescent="0.25">
      <c r="A77539" s="41">
        <v>0</v>
      </c>
      <c r="C77539" s="56"/>
      <c r="AC77539" s="56"/>
      <c r="AD77539" s="56"/>
      <c r="AE77539" s="56"/>
    </row>
    <row r="77540" spans="1:31" x14ac:dyDescent="0.25">
      <c r="A77540" s="41">
        <v>0</v>
      </c>
      <c r="C77540" s="56"/>
      <c r="AC77540" s="56"/>
      <c r="AD77540" s="56"/>
      <c r="AE77540" s="56"/>
    </row>
    <row r="77541" spans="1:31" x14ac:dyDescent="0.25">
      <c r="A77541" s="41">
        <v>0</v>
      </c>
      <c r="C77541" s="56"/>
      <c r="AC77541" s="56"/>
      <c r="AD77541" s="56"/>
      <c r="AE77541" s="56"/>
    </row>
    <row r="77542" spans="1:31" x14ac:dyDescent="0.25">
      <c r="A77542" s="41">
        <v>0</v>
      </c>
      <c r="C77542" s="56"/>
      <c r="AC77542" s="56"/>
      <c r="AD77542" s="56"/>
      <c r="AE77542" s="56"/>
    </row>
    <row r="77543" spans="1:31" x14ac:dyDescent="0.25">
      <c r="A77543" s="41">
        <v>0</v>
      </c>
      <c r="C77543" s="56"/>
      <c r="AC77543" s="56"/>
      <c r="AD77543" s="56"/>
      <c r="AE77543" s="56"/>
    </row>
    <row r="77544" spans="1:31" x14ac:dyDescent="0.25">
      <c r="A77544" s="41">
        <v>0</v>
      </c>
      <c r="C77544" s="56"/>
      <c r="AC77544" s="56"/>
      <c r="AD77544" s="56"/>
      <c r="AE77544" s="56"/>
    </row>
    <row r="77545" spans="1:31" x14ac:dyDescent="0.25">
      <c r="A77545" s="41">
        <v>0</v>
      </c>
      <c r="C77545" s="56"/>
      <c r="AC77545" s="56"/>
      <c r="AD77545" s="56"/>
      <c r="AE77545" s="56"/>
    </row>
    <row r="77546" spans="1:31" x14ac:dyDescent="0.25">
      <c r="A77546" s="41">
        <v>0</v>
      </c>
      <c r="C77546" s="56"/>
      <c r="AC77546" s="56"/>
      <c r="AD77546" s="56"/>
      <c r="AE77546" s="56"/>
    </row>
    <row r="77547" spans="1:31" x14ac:dyDescent="0.25">
      <c r="A77547" s="41">
        <v>0</v>
      </c>
      <c r="C77547" s="56"/>
      <c r="AC77547" s="56"/>
      <c r="AD77547" s="56"/>
      <c r="AE77547" s="56"/>
    </row>
    <row r="77548" spans="1:31" x14ac:dyDescent="0.25">
      <c r="A77548" s="41">
        <v>0</v>
      </c>
      <c r="C77548" s="56"/>
      <c r="AC77548" s="56"/>
      <c r="AD77548" s="56"/>
      <c r="AE77548" s="56"/>
    </row>
    <row r="77549" spans="1:31" x14ac:dyDescent="0.25">
      <c r="A77549" s="41">
        <v>0</v>
      </c>
      <c r="C77549" s="56"/>
      <c r="AC77549" s="56"/>
      <c r="AD77549" s="56"/>
      <c r="AE77549" s="56"/>
    </row>
    <row r="77550" spans="1:31" x14ac:dyDescent="0.25">
      <c r="A77550" s="41">
        <v>0</v>
      </c>
      <c r="C77550" s="56"/>
      <c r="AC77550" s="56"/>
      <c r="AD77550" s="56"/>
      <c r="AE77550" s="56"/>
    </row>
    <row r="77551" spans="1:31" x14ac:dyDescent="0.25">
      <c r="A77551" s="41">
        <v>0</v>
      </c>
      <c r="C77551" s="56"/>
      <c r="AC77551" s="56"/>
      <c r="AD77551" s="56"/>
      <c r="AE77551" s="56"/>
    </row>
    <row r="77552" spans="1:31" x14ac:dyDescent="0.25">
      <c r="A77552" s="41">
        <v>0</v>
      </c>
      <c r="C77552" s="56"/>
      <c r="AC77552" s="56"/>
      <c r="AD77552" s="56"/>
      <c r="AE77552" s="56"/>
    </row>
    <row r="77553" spans="1:31" x14ac:dyDescent="0.25">
      <c r="A77553" s="41">
        <v>0</v>
      </c>
      <c r="C77553" s="56"/>
      <c r="AC77553" s="56"/>
      <c r="AD77553" s="56"/>
      <c r="AE77553" s="56"/>
    </row>
    <row r="77554" spans="1:31" x14ac:dyDescent="0.25">
      <c r="A77554" s="41">
        <v>0</v>
      </c>
      <c r="C77554" s="56"/>
      <c r="AC77554" s="56"/>
      <c r="AD77554" s="56"/>
      <c r="AE77554" s="56"/>
    </row>
    <row r="77555" spans="1:31" x14ac:dyDescent="0.25">
      <c r="A77555" s="41">
        <v>0</v>
      </c>
      <c r="C77555" s="56"/>
      <c r="AC77555" s="56"/>
      <c r="AD77555" s="56"/>
      <c r="AE77555" s="56"/>
    </row>
    <row r="77556" spans="1:31" x14ac:dyDescent="0.25">
      <c r="A77556" s="41">
        <v>0</v>
      </c>
      <c r="C77556" s="56"/>
      <c r="AC77556" s="56"/>
      <c r="AD77556" s="56"/>
      <c r="AE77556" s="56"/>
    </row>
    <row r="77557" spans="1:31" x14ac:dyDescent="0.25">
      <c r="A77557" s="41">
        <v>0</v>
      </c>
      <c r="C77557" s="56"/>
      <c r="AC77557" s="56"/>
      <c r="AD77557" s="56"/>
      <c r="AE77557" s="56"/>
    </row>
    <row r="77558" spans="1:31" x14ac:dyDescent="0.25">
      <c r="A77558" s="41">
        <v>0</v>
      </c>
      <c r="C77558" s="56"/>
      <c r="AC77558" s="56"/>
      <c r="AD77558" s="56"/>
      <c r="AE77558" s="56"/>
    </row>
    <row r="77559" spans="1:31" x14ac:dyDescent="0.25">
      <c r="A77559" s="41">
        <v>0</v>
      </c>
      <c r="C77559" s="56"/>
      <c r="AC77559" s="56"/>
      <c r="AD77559" s="56"/>
      <c r="AE77559" s="56"/>
    </row>
    <row r="77560" spans="1:31" x14ac:dyDescent="0.25">
      <c r="A77560" s="41">
        <v>0</v>
      </c>
      <c r="C77560" s="56"/>
      <c r="AC77560" s="56"/>
      <c r="AD77560" s="56"/>
      <c r="AE77560" s="56"/>
    </row>
    <row r="77561" spans="1:31" x14ac:dyDescent="0.25">
      <c r="A77561" s="41">
        <v>0</v>
      </c>
      <c r="C77561" s="56"/>
      <c r="AC77561" s="56"/>
      <c r="AD77561" s="56"/>
      <c r="AE77561" s="56"/>
    </row>
    <row r="77562" spans="1:31" x14ac:dyDescent="0.25">
      <c r="A77562" s="41">
        <v>0</v>
      </c>
      <c r="C77562" s="56"/>
      <c r="AC77562" s="56"/>
      <c r="AD77562" s="56"/>
      <c r="AE77562" s="56"/>
    </row>
    <row r="77563" spans="1:31" x14ac:dyDescent="0.25">
      <c r="A77563" s="41">
        <v>0</v>
      </c>
      <c r="C77563" s="56"/>
      <c r="AC77563" s="56"/>
      <c r="AD77563" s="56"/>
      <c r="AE77563" s="56"/>
    </row>
    <row r="77564" spans="1:31" x14ac:dyDescent="0.25">
      <c r="A77564" s="41">
        <v>0</v>
      </c>
      <c r="C77564" s="56"/>
      <c r="AC77564" s="56"/>
      <c r="AD77564" s="56"/>
      <c r="AE77564" s="56"/>
    </row>
    <row r="77565" spans="1:31" x14ac:dyDescent="0.25">
      <c r="A77565" s="41">
        <v>0</v>
      </c>
      <c r="C77565" s="56"/>
      <c r="AC77565" s="56"/>
      <c r="AD77565" s="56"/>
      <c r="AE77565" s="56"/>
    </row>
    <row r="77566" spans="1:31" x14ac:dyDescent="0.25">
      <c r="A77566" s="41">
        <v>0</v>
      </c>
      <c r="C77566" s="56"/>
      <c r="AC77566" s="56"/>
      <c r="AD77566" s="56"/>
      <c r="AE77566" s="56"/>
    </row>
    <row r="77567" spans="1:31" x14ac:dyDescent="0.25">
      <c r="A77567" s="41">
        <v>0</v>
      </c>
      <c r="C77567" s="56"/>
      <c r="AC77567" s="56"/>
      <c r="AD77567" s="56"/>
      <c r="AE77567" s="56"/>
    </row>
    <row r="77568" spans="1:31" x14ac:dyDescent="0.25">
      <c r="A77568" s="41">
        <v>0</v>
      </c>
      <c r="C77568" s="56"/>
      <c r="AC77568" s="56"/>
      <c r="AD77568" s="56"/>
      <c r="AE77568" s="56"/>
    </row>
    <row r="77569" spans="1:31" x14ac:dyDescent="0.25">
      <c r="A77569" s="41">
        <v>0</v>
      </c>
      <c r="C77569" s="56"/>
      <c r="AC77569" s="56"/>
      <c r="AD77569" s="56"/>
      <c r="AE77569" s="56"/>
    </row>
    <row r="77570" spans="1:31" x14ac:dyDescent="0.25">
      <c r="A77570" s="41">
        <v>0</v>
      </c>
      <c r="C77570" s="56"/>
      <c r="AC77570" s="56"/>
      <c r="AD77570" s="56"/>
      <c r="AE77570" s="56"/>
    </row>
    <row r="77571" spans="1:31" x14ac:dyDescent="0.25">
      <c r="A77571" s="41">
        <v>0</v>
      </c>
      <c r="C77571" s="56"/>
      <c r="AC77571" s="56"/>
      <c r="AD77571" s="56"/>
      <c r="AE77571" s="56"/>
    </row>
    <row r="77572" spans="1:31" x14ac:dyDescent="0.25">
      <c r="A77572" s="41">
        <v>0</v>
      </c>
      <c r="C77572" s="56"/>
      <c r="AC77572" s="56"/>
      <c r="AD77572" s="56"/>
      <c r="AE77572" s="56"/>
    </row>
    <row r="77573" spans="1:31" x14ac:dyDescent="0.25">
      <c r="A77573" s="41">
        <v>0</v>
      </c>
      <c r="C77573" s="56"/>
      <c r="AC77573" s="56"/>
      <c r="AD77573" s="56"/>
      <c r="AE77573" s="56"/>
    </row>
    <row r="77574" spans="1:31" x14ac:dyDescent="0.25">
      <c r="A77574" s="41">
        <v>0</v>
      </c>
      <c r="C77574" s="56"/>
      <c r="AC77574" s="56"/>
      <c r="AD77574" s="56"/>
      <c r="AE77574" s="56"/>
    </row>
    <row r="77575" spans="1:31" x14ac:dyDescent="0.25">
      <c r="A77575" s="41">
        <v>0</v>
      </c>
      <c r="C77575" s="56"/>
      <c r="AC77575" s="56"/>
      <c r="AD77575" s="56"/>
      <c r="AE77575" s="56"/>
    </row>
    <row r="77576" spans="1:31" x14ac:dyDescent="0.25">
      <c r="A77576" s="41">
        <v>0</v>
      </c>
      <c r="C77576" s="56"/>
      <c r="AC77576" s="56"/>
      <c r="AD77576" s="56"/>
      <c r="AE77576" s="56"/>
    </row>
    <row r="77577" spans="1:31" x14ac:dyDescent="0.25">
      <c r="A77577" s="41">
        <v>0</v>
      </c>
      <c r="C77577" s="56"/>
      <c r="AC77577" s="56"/>
      <c r="AD77577" s="56"/>
      <c r="AE77577" s="56"/>
    </row>
    <row r="77578" spans="1:31" x14ac:dyDescent="0.25">
      <c r="A77578" s="41">
        <v>0</v>
      </c>
      <c r="C77578" s="56"/>
      <c r="AC77578" s="56"/>
      <c r="AD77578" s="56"/>
      <c r="AE77578" s="56"/>
    </row>
    <row r="77579" spans="1:31" x14ac:dyDescent="0.25">
      <c r="A77579" s="41">
        <v>0</v>
      </c>
      <c r="C77579" s="56"/>
      <c r="AC77579" s="56"/>
      <c r="AD77579" s="56"/>
      <c r="AE77579" s="56"/>
    </row>
    <row r="77580" spans="1:31" x14ac:dyDescent="0.25">
      <c r="A77580" s="41">
        <v>0</v>
      </c>
      <c r="C77580" s="56"/>
      <c r="AC77580" s="56"/>
      <c r="AD77580" s="56"/>
      <c r="AE77580" s="56"/>
    </row>
    <row r="77581" spans="1:31" x14ac:dyDescent="0.25">
      <c r="A77581" s="41">
        <v>0</v>
      </c>
      <c r="C77581" s="56"/>
      <c r="AC77581" s="56"/>
      <c r="AD77581" s="56"/>
      <c r="AE77581" s="56"/>
    </row>
    <row r="77582" spans="1:31" x14ac:dyDescent="0.25">
      <c r="A77582" s="41">
        <v>0</v>
      </c>
      <c r="C77582" s="56"/>
      <c r="AC77582" s="56"/>
      <c r="AD77582" s="56"/>
      <c r="AE77582" s="56"/>
    </row>
    <row r="77583" spans="1:31" x14ac:dyDescent="0.25">
      <c r="A77583" s="41">
        <v>0</v>
      </c>
      <c r="C77583" s="56"/>
      <c r="AC77583" s="56"/>
      <c r="AD77583" s="56"/>
      <c r="AE77583" s="56"/>
    </row>
    <row r="77584" spans="1:31" x14ac:dyDescent="0.25">
      <c r="A77584" s="41">
        <v>0</v>
      </c>
      <c r="C77584" s="56"/>
      <c r="AC77584" s="56"/>
      <c r="AD77584" s="56"/>
      <c r="AE77584" s="56"/>
    </row>
    <row r="77585" spans="1:31" x14ac:dyDescent="0.25">
      <c r="A77585" s="41">
        <v>0</v>
      </c>
      <c r="C77585" s="56"/>
      <c r="AC77585" s="56"/>
      <c r="AD77585" s="56"/>
      <c r="AE77585" s="56"/>
    </row>
    <row r="77586" spans="1:31" x14ac:dyDescent="0.25">
      <c r="A77586" s="41">
        <v>0</v>
      </c>
      <c r="C77586" s="56"/>
      <c r="AC77586" s="56"/>
      <c r="AD77586" s="56"/>
      <c r="AE77586" s="56"/>
    </row>
    <row r="77587" spans="1:31" x14ac:dyDescent="0.25">
      <c r="A77587" s="41">
        <v>0</v>
      </c>
      <c r="C77587" s="56"/>
      <c r="AC77587" s="56"/>
      <c r="AD77587" s="56"/>
      <c r="AE77587" s="56"/>
    </row>
    <row r="77588" spans="1:31" x14ac:dyDescent="0.25">
      <c r="A77588" s="41">
        <v>0</v>
      </c>
      <c r="C77588" s="56"/>
      <c r="AC77588" s="56"/>
      <c r="AD77588" s="56"/>
      <c r="AE77588" s="56"/>
    </row>
    <row r="77589" spans="1:31" x14ac:dyDescent="0.25">
      <c r="A77589" s="41">
        <v>0</v>
      </c>
      <c r="C77589" s="56"/>
      <c r="AC77589" s="56"/>
      <c r="AD77589" s="56"/>
      <c r="AE77589" s="56"/>
    </row>
    <row r="77590" spans="1:31" x14ac:dyDescent="0.25">
      <c r="A77590" s="41">
        <v>0</v>
      </c>
      <c r="C77590" s="56"/>
      <c r="AC77590" s="56"/>
      <c r="AD77590" s="56"/>
      <c r="AE77590" s="56"/>
    </row>
    <row r="77591" spans="1:31" x14ac:dyDescent="0.25">
      <c r="A77591" s="41">
        <v>0</v>
      </c>
      <c r="C77591" s="56"/>
      <c r="AC77591" s="56"/>
      <c r="AD77591" s="56"/>
      <c r="AE77591" s="56"/>
    </row>
    <row r="77592" spans="1:31" x14ac:dyDescent="0.25">
      <c r="A77592" s="41">
        <v>0</v>
      </c>
      <c r="C77592" s="56"/>
      <c r="AC77592" s="56"/>
      <c r="AD77592" s="56"/>
      <c r="AE77592" s="56"/>
    </row>
    <row r="77593" spans="1:31" x14ac:dyDescent="0.25">
      <c r="A77593" s="41">
        <v>0</v>
      </c>
      <c r="C77593" s="56"/>
      <c r="AC77593" s="56"/>
      <c r="AD77593" s="56"/>
      <c r="AE77593" s="56"/>
    </row>
    <row r="77594" spans="1:31" x14ac:dyDescent="0.25">
      <c r="A77594" s="41">
        <v>0</v>
      </c>
      <c r="C77594" s="56"/>
      <c r="AC77594" s="56"/>
      <c r="AD77594" s="56"/>
      <c r="AE77594" s="56"/>
    </row>
    <row r="77595" spans="1:31" x14ac:dyDescent="0.25">
      <c r="A77595" s="41">
        <v>0</v>
      </c>
      <c r="C77595" s="56"/>
      <c r="AC77595" s="56"/>
      <c r="AD77595" s="56"/>
      <c r="AE77595" s="56"/>
    </row>
    <row r="77596" spans="1:31" x14ac:dyDescent="0.25">
      <c r="A77596" s="41">
        <v>0</v>
      </c>
      <c r="C77596" s="56"/>
      <c r="AC77596" s="56"/>
      <c r="AD77596" s="56"/>
      <c r="AE77596" s="56"/>
    </row>
    <row r="77597" spans="1:31" x14ac:dyDescent="0.25">
      <c r="A77597" s="41">
        <v>0</v>
      </c>
      <c r="C77597" s="56"/>
      <c r="AC77597" s="56"/>
      <c r="AD77597" s="56"/>
      <c r="AE77597" s="56"/>
    </row>
    <row r="77598" spans="1:31" x14ac:dyDescent="0.25">
      <c r="A77598" s="41">
        <v>0</v>
      </c>
      <c r="C77598" s="56"/>
      <c r="AC77598" s="56"/>
      <c r="AD77598" s="56"/>
      <c r="AE77598" s="56"/>
    </row>
    <row r="77599" spans="1:31" x14ac:dyDescent="0.25">
      <c r="A77599" s="41">
        <v>0</v>
      </c>
      <c r="C77599" s="56"/>
      <c r="AC77599" s="56"/>
      <c r="AD77599" s="56"/>
      <c r="AE77599" s="56"/>
    </row>
    <row r="77600" spans="1:31" x14ac:dyDescent="0.25">
      <c r="A77600" s="41">
        <v>0</v>
      </c>
      <c r="C77600" s="56"/>
      <c r="AC77600" s="56"/>
      <c r="AD77600" s="56"/>
      <c r="AE77600" s="56"/>
    </row>
    <row r="77601" spans="1:31" x14ac:dyDescent="0.25">
      <c r="A77601" s="41">
        <v>0</v>
      </c>
      <c r="C77601" s="56"/>
      <c r="AC77601" s="56"/>
      <c r="AD77601" s="56"/>
      <c r="AE77601" s="56"/>
    </row>
    <row r="77602" spans="1:31" x14ac:dyDescent="0.25">
      <c r="A77602" s="41">
        <v>0</v>
      </c>
      <c r="C77602" s="56"/>
      <c r="AC77602" s="56"/>
      <c r="AD77602" s="56"/>
      <c r="AE77602" s="56"/>
    </row>
    <row r="77603" spans="1:31" x14ac:dyDescent="0.25">
      <c r="A77603" s="41">
        <v>0</v>
      </c>
      <c r="C77603" s="56"/>
      <c r="AC77603" s="56"/>
      <c r="AD77603" s="56"/>
      <c r="AE77603" s="56"/>
    </row>
    <row r="77604" spans="1:31" x14ac:dyDescent="0.25">
      <c r="A77604" s="41">
        <v>0</v>
      </c>
      <c r="C77604" s="56"/>
      <c r="AC77604" s="56"/>
      <c r="AD77604" s="56"/>
      <c r="AE77604" s="56"/>
    </row>
    <row r="77605" spans="1:31" x14ac:dyDescent="0.25">
      <c r="A77605" s="41">
        <v>0</v>
      </c>
      <c r="C77605" s="56"/>
      <c r="AC77605" s="56"/>
      <c r="AD77605" s="56"/>
      <c r="AE77605" s="56"/>
    </row>
    <row r="77606" spans="1:31" x14ac:dyDescent="0.25">
      <c r="A77606" s="41">
        <v>0</v>
      </c>
      <c r="C77606" s="56"/>
      <c r="AC77606" s="56"/>
      <c r="AD77606" s="56"/>
      <c r="AE77606" s="56"/>
    </row>
    <row r="77607" spans="1:31" x14ac:dyDescent="0.25">
      <c r="A77607" s="41">
        <v>0</v>
      </c>
      <c r="C77607" s="56"/>
      <c r="AC77607" s="56"/>
      <c r="AD77607" s="56"/>
      <c r="AE77607" s="56"/>
    </row>
    <row r="77608" spans="1:31" x14ac:dyDescent="0.25">
      <c r="A77608" s="41">
        <v>0</v>
      </c>
      <c r="C77608" s="56"/>
      <c r="AC77608" s="56"/>
      <c r="AD77608" s="56"/>
      <c r="AE77608" s="56"/>
    </row>
    <row r="77609" spans="1:31" x14ac:dyDescent="0.25">
      <c r="A77609" s="41">
        <v>0</v>
      </c>
      <c r="C77609" s="56"/>
      <c r="AC77609" s="56"/>
      <c r="AD77609" s="56"/>
      <c r="AE77609" s="56"/>
    </row>
    <row r="77610" spans="1:31" x14ac:dyDescent="0.25">
      <c r="A77610" s="41">
        <v>0</v>
      </c>
      <c r="C77610" s="56"/>
      <c r="AC77610" s="56"/>
      <c r="AD77610" s="56"/>
      <c r="AE77610" s="56"/>
    </row>
    <row r="77611" spans="1:31" x14ac:dyDescent="0.25">
      <c r="A77611" s="41">
        <v>0</v>
      </c>
      <c r="C77611" s="56"/>
      <c r="AC77611" s="56"/>
      <c r="AD77611" s="56"/>
      <c r="AE77611" s="56"/>
    </row>
    <row r="77612" spans="1:31" x14ac:dyDescent="0.25">
      <c r="A77612" s="41">
        <v>0</v>
      </c>
      <c r="C77612" s="56"/>
      <c r="AC77612" s="56"/>
      <c r="AD77612" s="56"/>
      <c r="AE77612" s="56"/>
    </row>
    <row r="77613" spans="1:31" x14ac:dyDescent="0.25">
      <c r="A77613" s="41">
        <v>0</v>
      </c>
      <c r="C77613" s="56"/>
      <c r="AC77613" s="56"/>
      <c r="AD77613" s="56"/>
      <c r="AE77613" s="56"/>
    </row>
    <row r="77614" spans="1:31" x14ac:dyDescent="0.25">
      <c r="A77614" s="41">
        <v>0</v>
      </c>
      <c r="C77614" s="56"/>
      <c r="AC77614" s="56"/>
      <c r="AD77614" s="56"/>
      <c r="AE77614" s="56"/>
    </row>
    <row r="77615" spans="1:31" x14ac:dyDescent="0.25">
      <c r="A77615" s="41">
        <v>0</v>
      </c>
      <c r="C77615" s="56"/>
      <c r="AC77615" s="56"/>
      <c r="AD77615" s="56"/>
      <c r="AE77615" s="56"/>
    </row>
    <row r="77616" spans="1:31" x14ac:dyDescent="0.25">
      <c r="A77616" s="41">
        <v>0</v>
      </c>
      <c r="C77616" s="56"/>
      <c r="AC77616" s="56"/>
      <c r="AD77616" s="56"/>
      <c r="AE77616" s="56"/>
    </row>
    <row r="77617" spans="1:31" x14ac:dyDescent="0.25">
      <c r="A77617" s="41">
        <v>0</v>
      </c>
      <c r="C77617" s="56"/>
      <c r="AC77617" s="56"/>
      <c r="AD77617" s="56"/>
      <c r="AE77617" s="56"/>
    </row>
    <row r="77618" spans="1:31" x14ac:dyDescent="0.25">
      <c r="A77618" s="41">
        <v>0</v>
      </c>
      <c r="C77618" s="56"/>
      <c r="AC77618" s="56"/>
      <c r="AD77618" s="56"/>
      <c r="AE77618" s="56"/>
    </row>
    <row r="77619" spans="1:31" x14ac:dyDescent="0.25">
      <c r="A77619" s="41">
        <v>0</v>
      </c>
      <c r="C77619" s="56"/>
      <c r="AC77619" s="56"/>
      <c r="AD77619" s="56"/>
      <c r="AE77619" s="56"/>
    </row>
    <row r="77620" spans="1:31" x14ac:dyDescent="0.25">
      <c r="A77620" s="41">
        <v>0</v>
      </c>
      <c r="C77620" s="56"/>
      <c r="AC77620" s="56"/>
      <c r="AD77620" s="56"/>
      <c r="AE77620" s="56"/>
    </row>
    <row r="77621" spans="1:31" x14ac:dyDescent="0.25">
      <c r="A77621" s="41">
        <v>0</v>
      </c>
      <c r="C77621" s="56"/>
      <c r="AC77621" s="56"/>
      <c r="AD77621" s="56"/>
      <c r="AE77621" s="56"/>
    </row>
    <row r="77622" spans="1:31" x14ac:dyDescent="0.25">
      <c r="A77622" s="41">
        <v>0</v>
      </c>
      <c r="C77622" s="56"/>
      <c r="AC77622" s="56"/>
      <c r="AD77622" s="56"/>
      <c r="AE77622" s="56"/>
    </row>
    <row r="77623" spans="1:31" x14ac:dyDescent="0.25">
      <c r="A77623" s="41">
        <v>0</v>
      </c>
      <c r="C77623" s="56"/>
      <c r="AC77623" s="56"/>
      <c r="AD77623" s="56"/>
      <c r="AE77623" s="56"/>
    </row>
    <row r="77624" spans="1:31" x14ac:dyDescent="0.25">
      <c r="A77624" s="41">
        <v>0</v>
      </c>
      <c r="C77624" s="56"/>
      <c r="AC77624" s="56"/>
      <c r="AD77624" s="56"/>
      <c r="AE77624" s="56"/>
    </row>
    <row r="77625" spans="1:31" x14ac:dyDescent="0.25">
      <c r="A77625" s="41">
        <v>0</v>
      </c>
      <c r="C77625" s="56"/>
      <c r="AC77625" s="56"/>
      <c r="AD77625" s="56"/>
      <c r="AE77625" s="56"/>
    </row>
    <row r="77626" spans="1:31" x14ac:dyDescent="0.25">
      <c r="A77626" s="41">
        <v>0</v>
      </c>
      <c r="C77626" s="56"/>
      <c r="AC77626" s="56"/>
      <c r="AD77626" s="56"/>
      <c r="AE77626" s="56"/>
    </row>
    <row r="77627" spans="1:31" x14ac:dyDescent="0.25">
      <c r="A77627" s="41">
        <v>0</v>
      </c>
      <c r="C77627" s="56"/>
      <c r="AC77627" s="56"/>
      <c r="AD77627" s="56"/>
      <c r="AE77627" s="56"/>
    </row>
    <row r="77628" spans="1:31" x14ac:dyDescent="0.25">
      <c r="A77628" s="41">
        <v>0</v>
      </c>
      <c r="C77628" s="56"/>
      <c r="AC77628" s="56"/>
      <c r="AD77628" s="56"/>
      <c r="AE77628" s="56"/>
    </row>
    <row r="77629" spans="1:31" x14ac:dyDescent="0.25">
      <c r="A77629" s="41">
        <v>0</v>
      </c>
      <c r="C77629" s="56"/>
      <c r="AC77629" s="56"/>
      <c r="AD77629" s="56"/>
      <c r="AE77629" s="56"/>
    </row>
    <row r="77630" spans="1:31" x14ac:dyDescent="0.25">
      <c r="A77630" s="41">
        <v>0</v>
      </c>
      <c r="C77630" s="56"/>
      <c r="AC77630" s="56"/>
      <c r="AD77630" s="56"/>
      <c r="AE77630" s="56"/>
    </row>
    <row r="77631" spans="1:31" x14ac:dyDescent="0.25">
      <c r="A77631" s="41">
        <v>0</v>
      </c>
      <c r="C77631" s="56"/>
      <c r="AC77631" s="56"/>
      <c r="AD77631" s="56"/>
      <c r="AE77631" s="56"/>
    </row>
    <row r="77632" spans="1:31" x14ac:dyDescent="0.25">
      <c r="A77632" s="41">
        <v>0</v>
      </c>
      <c r="C77632" s="56"/>
      <c r="AC77632" s="56"/>
      <c r="AD77632" s="56"/>
      <c r="AE77632" s="56"/>
    </row>
    <row r="77633" spans="1:31" x14ac:dyDescent="0.25">
      <c r="A77633" s="41">
        <v>0</v>
      </c>
      <c r="C77633" s="56"/>
      <c r="AC77633" s="56"/>
      <c r="AD77633" s="56"/>
      <c r="AE77633" s="56"/>
    </row>
    <row r="77634" spans="1:31" x14ac:dyDescent="0.25">
      <c r="A77634" s="41">
        <v>0</v>
      </c>
      <c r="C77634" s="56"/>
      <c r="AC77634" s="56"/>
      <c r="AD77634" s="56"/>
      <c r="AE77634" s="56"/>
    </row>
    <row r="77635" spans="1:31" x14ac:dyDescent="0.25">
      <c r="A77635" s="41">
        <v>0</v>
      </c>
      <c r="C77635" s="56"/>
      <c r="AC77635" s="56"/>
      <c r="AD77635" s="56"/>
      <c r="AE77635" s="56"/>
    </row>
    <row r="77636" spans="1:31" x14ac:dyDescent="0.25">
      <c r="A77636" s="41">
        <v>0</v>
      </c>
      <c r="C77636" s="56"/>
      <c r="AC77636" s="56"/>
      <c r="AD77636" s="56"/>
      <c r="AE77636" s="56"/>
    </row>
    <row r="77637" spans="1:31" x14ac:dyDescent="0.25">
      <c r="A77637" s="41">
        <v>0</v>
      </c>
      <c r="C77637" s="56"/>
      <c r="AC77637" s="56"/>
      <c r="AD77637" s="56"/>
      <c r="AE77637" s="56"/>
    </row>
    <row r="77638" spans="1:31" x14ac:dyDescent="0.25">
      <c r="A77638" s="41">
        <v>0</v>
      </c>
      <c r="C77638" s="56"/>
      <c r="AC77638" s="56"/>
      <c r="AD77638" s="56"/>
      <c r="AE77638" s="56"/>
    </row>
    <row r="77639" spans="1:31" x14ac:dyDescent="0.25">
      <c r="A77639" s="41">
        <v>0</v>
      </c>
      <c r="C77639" s="56"/>
      <c r="AC77639" s="56"/>
      <c r="AD77639" s="56"/>
      <c r="AE77639" s="56"/>
    </row>
    <row r="77640" spans="1:31" x14ac:dyDescent="0.25">
      <c r="A77640" s="41">
        <v>0</v>
      </c>
      <c r="C77640" s="56"/>
      <c r="AC77640" s="56"/>
      <c r="AD77640" s="56"/>
      <c r="AE77640" s="56"/>
    </row>
    <row r="77641" spans="1:31" x14ac:dyDescent="0.25">
      <c r="A77641" s="41">
        <v>0</v>
      </c>
      <c r="C77641" s="56"/>
      <c r="AC77641" s="56"/>
      <c r="AD77641" s="56"/>
      <c r="AE77641" s="56"/>
    </row>
    <row r="77642" spans="1:31" x14ac:dyDescent="0.25">
      <c r="A77642" s="41">
        <v>0</v>
      </c>
      <c r="C77642" s="56"/>
      <c r="AC77642" s="56"/>
      <c r="AD77642" s="56"/>
      <c r="AE77642" s="56"/>
    </row>
    <row r="77643" spans="1:31" x14ac:dyDescent="0.25">
      <c r="A77643" s="41">
        <v>0</v>
      </c>
      <c r="C77643" s="56"/>
      <c r="AC77643" s="56"/>
      <c r="AD77643" s="56"/>
      <c r="AE77643" s="56"/>
    </row>
    <row r="77644" spans="1:31" x14ac:dyDescent="0.25">
      <c r="A77644" s="41">
        <v>0</v>
      </c>
      <c r="C77644" s="56"/>
      <c r="AC77644" s="56"/>
      <c r="AD77644" s="56"/>
      <c r="AE77644" s="56"/>
    </row>
    <row r="77645" spans="1:31" x14ac:dyDescent="0.25">
      <c r="A77645" s="41">
        <v>0</v>
      </c>
      <c r="C77645" s="56"/>
      <c r="AC77645" s="56"/>
      <c r="AD77645" s="56"/>
      <c r="AE77645" s="56"/>
    </row>
    <row r="77646" spans="1:31" x14ac:dyDescent="0.25">
      <c r="A77646" s="41">
        <v>0</v>
      </c>
      <c r="C77646" s="56"/>
      <c r="AC77646" s="56"/>
      <c r="AD77646" s="56"/>
      <c r="AE77646" s="56"/>
    </row>
    <row r="77647" spans="1:31" x14ac:dyDescent="0.25">
      <c r="A77647" s="41">
        <v>730</v>
      </c>
      <c r="C77647" s="56"/>
      <c r="AC77647" s="56"/>
      <c r="AD77647" s="56"/>
      <c r="AE77647" s="56"/>
    </row>
    <row r="77648" spans="1:31" x14ac:dyDescent="0.25">
      <c r="A77648" s="41">
        <v>0</v>
      </c>
      <c r="C77648" s="56"/>
      <c r="AC77648" s="56"/>
      <c r="AD77648" s="56"/>
      <c r="AE77648" s="56"/>
    </row>
    <row r="77649" spans="1:31" x14ac:dyDescent="0.25">
      <c r="A77649" s="41">
        <v>0</v>
      </c>
      <c r="C77649" s="56"/>
      <c r="AC77649" s="56"/>
      <c r="AD77649" s="56"/>
      <c r="AE77649" s="56"/>
    </row>
    <row r="77650" spans="1:31" x14ac:dyDescent="0.25">
      <c r="A77650" s="41">
        <v>0</v>
      </c>
      <c r="C77650" s="56"/>
      <c r="AC77650" s="56"/>
      <c r="AD77650" s="56"/>
      <c r="AE77650" s="56"/>
    </row>
    <row r="77651" spans="1:31" x14ac:dyDescent="0.25">
      <c r="A77651" s="41">
        <v>0</v>
      </c>
      <c r="C77651" s="56"/>
      <c r="AC77651" s="56"/>
      <c r="AD77651" s="56"/>
      <c r="AE77651" s="56"/>
    </row>
    <row r="77652" spans="1:31" x14ac:dyDescent="0.25">
      <c r="A77652" s="41">
        <v>0</v>
      </c>
      <c r="C77652" s="56"/>
      <c r="AC77652" s="56"/>
      <c r="AD77652" s="56"/>
      <c r="AE77652" s="56"/>
    </row>
    <row r="77653" spans="1:31" x14ac:dyDescent="0.25">
      <c r="A77653" s="41">
        <v>0</v>
      </c>
      <c r="C77653" s="56"/>
      <c r="AC77653" s="56"/>
      <c r="AD77653" s="56"/>
      <c r="AE77653" s="56"/>
    </row>
    <row r="77654" spans="1:31" x14ac:dyDescent="0.25">
      <c r="A77654" s="41">
        <v>0</v>
      </c>
      <c r="C77654" s="56"/>
      <c r="AC77654" s="56"/>
      <c r="AD77654" s="56"/>
      <c r="AE77654" s="56"/>
    </row>
    <row r="77655" spans="1:31" x14ac:dyDescent="0.25">
      <c r="A77655" s="41">
        <v>0</v>
      </c>
      <c r="C77655" s="56"/>
      <c r="AC77655" s="56"/>
      <c r="AD77655" s="56"/>
      <c r="AE77655" s="56"/>
    </row>
    <row r="77656" spans="1:31" x14ac:dyDescent="0.25">
      <c r="A77656" s="41">
        <v>0</v>
      </c>
      <c r="C77656" s="56"/>
      <c r="AC77656" s="56"/>
      <c r="AD77656" s="56"/>
      <c r="AE77656" s="56"/>
    </row>
    <row r="77657" spans="1:31" x14ac:dyDescent="0.25">
      <c r="A77657" s="41">
        <v>0</v>
      </c>
      <c r="C77657" s="56"/>
      <c r="AC77657" s="56"/>
      <c r="AD77657" s="56"/>
      <c r="AE77657" s="56"/>
    </row>
    <row r="77658" spans="1:31" x14ac:dyDescent="0.25">
      <c r="A77658" s="41">
        <v>0</v>
      </c>
      <c r="C77658" s="56"/>
      <c r="AC77658" s="56"/>
      <c r="AD77658" s="56"/>
      <c r="AE77658" s="56"/>
    </row>
    <row r="77659" spans="1:31" x14ac:dyDescent="0.25">
      <c r="A77659" s="41">
        <v>0</v>
      </c>
      <c r="C77659" s="56"/>
      <c r="AC77659" s="56"/>
      <c r="AD77659" s="56"/>
      <c r="AE77659" s="56"/>
    </row>
    <row r="77660" spans="1:31" x14ac:dyDescent="0.25">
      <c r="A77660" s="41">
        <v>0</v>
      </c>
      <c r="C77660" s="56"/>
      <c r="AC77660" s="56"/>
      <c r="AD77660" s="56"/>
      <c r="AE77660" s="56"/>
    </row>
    <row r="77661" spans="1:31" x14ac:dyDescent="0.25">
      <c r="A77661" s="41">
        <v>0</v>
      </c>
      <c r="C77661" s="56"/>
      <c r="AC77661" s="56"/>
      <c r="AD77661" s="56"/>
      <c r="AE77661" s="56"/>
    </row>
    <row r="77662" spans="1:31" x14ac:dyDescent="0.25">
      <c r="A77662" s="41">
        <v>0</v>
      </c>
      <c r="C77662" s="56"/>
      <c r="AC77662" s="56"/>
      <c r="AD77662" s="56"/>
      <c r="AE77662" s="56"/>
    </row>
    <row r="77663" spans="1:31" x14ac:dyDescent="0.25">
      <c r="A77663" s="41">
        <v>0</v>
      </c>
      <c r="C77663" s="56"/>
      <c r="AC77663" s="56"/>
      <c r="AD77663" s="56"/>
      <c r="AE77663" s="56"/>
    </row>
    <row r="77664" spans="1:31" x14ac:dyDescent="0.25">
      <c r="A77664" s="41">
        <v>0</v>
      </c>
      <c r="C77664" s="56"/>
      <c r="AC77664" s="56"/>
      <c r="AD77664" s="56"/>
      <c r="AE77664" s="56"/>
    </row>
    <row r="77665" spans="1:31" x14ac:dyDescent="0.25">
      <c r="A77665" s="41">
        <v>0</v>
      </c>
      <c r="C77665" s="56"/>
      <c r="AC77665" s="56"/>
      <c r="AD77665" s="56"/>
      <c r="AE77665" s="56"/>
    </row>
    <row r="77666" spans="1:31" x14ac:dyDescent="0.25">
      <c r="A77666" s="41">
        <v>0</v>
      </c>
      <c r="C77666" s="56"/>
      <c r="AC77666" s="56"/>
      <c r="AD77666" s="56"/>
      <c r="AE77666" s="56"/>
    </row>
    <row r="77667" spans="1:31" x14ac:dyDescent="0.25">
      <c r="A77667" s="41">
        <v>0</v>
      </c>
      <c r="C77667" s="56"/>
      <c r="AC77667" s="56"/>
      <c r="AD77667" s="56"/>
      <c r="AE77667" s="56"/>
    </row>
    <row r="77668" spans="1:31" x14ac:dyDescent="0.25">
      <c r="A77668" s="41">
        <v>0</v>
      </c>
      <c r="C77668" s="56"/>
      <c r="AC77668" s="56"/>
      <c r="AD77668" s="56"/>
      <c r="AE77668" s="56"/>
    </row>
    <row r="77669" spans="1:31" x14ac:dyDescent="0.25">
      <c r="A77669" s="41">
        <v>0</v>
      </c>
      <c r="C77669" s="56"/>
      <c r="AC77669" s="56"/>
      <c r="AD77669" s="56"/>
      <c r="AE77669" s="56"/>
    </row>
    <row r="77670" spans="1:31" x14ac:dyDescent="0.25">
      <c r="A77670" s="41">
        <v>0</v>
      </c>
      <c r="C77670" s="56"/>
      <c r="AC77670" s="56"/>
      <c r="AD77670" s="56"/>
      <c r="AE77670" s="56"/>
    </row>
    <row r="77671" spans="1:31" x14ac:dyDescent="0.25">
      <c r="A77671" s="41">
        <v>0</v>
      </c>
      <c r="C77671" s="56"/>
      <c r="AC77671" s="56"/>
      <c r="AD77671" s="56"/>
      <c r="AE77671" s="56"/>
    </row>
    <row r="77672" spans="1:31" x14ac:dyDescent="0.25">
      <c r="A77672" s="41">
        <v>0</v>
      </c>
      <c r="C77672" s="56"/>
      <c r="AC77672" s="56"/>
      <c r="AD77672" s="56"/>
      <c r="AE77672" s="56"/>
    </row>
    <row r="77673" spans="1:31" x14ac:dyDescent="0.25">
      <c r="A77673" s="41">
        <v>0</v>
      </c>
      <c r="C77673" s="56"/>
      <c r="AC77673" s="56"/>
      <c r="AD77673" s="56"/>
      <c r="AE77673" s="56"/>
    </row>
    <row r="77674" spans="1:31" x14ac:dyDescent="0.25">
      <c r="A77674" s="41">
        <v>0</v>
      </c>
      <c r="C77674" s="56"/>
      <c r="AC77674" s="56"/>
      <c r="AD77674" s="56"/>
      <c r="AE77674" s="56"/>
    </row>
    <row r="77675" spans="1:31" x14ac:dyDescent="0.25">
      <c r="A77675" s="41">
        <v>0</v>
      </c>
      <c r="C77675" s="56"/>
      <c r="AC77675" s="56"/>
      <c r="AD77675" s="56"/>
      <c r="AE77675" s="56"/>
    </row>
    <row r="77676" spans="1:31" x14ac:dyDescent="0.25">
      <c r="A77676" s="41">
        <v>0</v>
      </c>
      <c r="C77676" s="56"/>
      <c r="AC77676" s="56"/>
      <c r="AD77676" s="56"/>
      <c r="AE77676" s="56"/>
    </row>
    <row r="77677" spans="1:31" x14ac:dyDescent="0.25">
      <c r="A77677" s="41">
        <v>0</v>
      </c>
      <c r="C77677" s="56"/>
      <c r="AC77677" s="56"/>
      <c r="AD77677" s="56"/>
      <c r="AE77677" s="56"/>
    </row>
    <row r="77678" spans="1:31" x14ac:dyDescent="0.25">
      <c r="A77678" s="41">
        <v>0</v>
      </c>
      <c r="C77678" s="56"/>
      <c r="AC77678" s="56"/>
      <c r="AD77678" s="56"/>
      <c r="AE77678" s="56"/>
    </row>
    <row r="77679" spans="1:31" x14ac:dyDescent="0.25">
      <c r="A77679" s="41">
        <v>0</v>
      </c>
      <c r="C77679" s="56"/>
      <c r="AC77679" s="56"/>
      <c r="AD77679" s="56"/>
      <c r="AE77679" s="56"/>
    </row>
    <row r="77680" spans="1:31" x14ac:dyDescent="0.25">
      <c r="A77680" s="41">
        <v>0</v>
      </c>
      <c r="C77680" s="56"/>
      <c r="AC77680" s="56"/>
      <c r="AD77680" s="56"/>
      <c r="AE77680" s="56"/>
    </row>
    <row r="77681" spans="1:31" x14ac:dyDescent="0.25">
      <c r="A77681" s="41">
        <v>0</v>
      </c>
      <c r="C77681" s="56"/>
      <c r="AC77681" s="56"/>
      <c r="AD77681" s="56"/>
      <c r="AE77681" s="56"/>
    </row>
    <row r="77682" spans="1:31" x14ac:dyDescent="0.25">
      <c r="A77682" s="41">
        <v>0</v>
      </c>
      <c r="C77682" s="56"/>
      <c r="AC77682" s="56"/>
      <c r="AD77682" s="56"/>
      <c r="AE77682" s="56"/>
    </row>
    <row r="77683" spans="1:31" x14ac:dyDescent="0.25">
      <c r="A77683" s="41">
        <v>0</v>
      </c>
      <c r="C77683" s="56"/>
      <c r="AC77683" s="56"/>
      <c r="AD77683" s="56"/>
      <c r="AE77683" s="56"/>
    </row>
    <row r="77684" spans="1:31" x14ac:dyDescent="0.25">
      <c r="A77684" s="41">
        <v>0</v>
      </c>
      <c r="C77684" s="56"/>
      <c r="AC77684" s="56"/>
      <c r="AD77684" s="56"/>
      <c r="AE77684" s="56"/>
    </row>
    <row r="77685" spans="1:31" x14ac:dyDescent="0.25">
      <c r="A77685" s="41">
        <v>0</v>
      </c>
      <c r="C77685" s="56"/>
      <c r="AC77685" s="56"/>
      <c r="AD77685" s="56"/>
      <c r="AE77685" s="56"/>
    </row>
    <row r="77686" spans="1:31" x14ac:dyDescent="0.25">
      <c r="A77686" s="41">
        <v>0</v>
      </c>
      <c r="C77686" s="56"/>
      <c r="AC77686" s="56"/>
      <c r="AD77686" s="56"/>
      <c r="AE77686" s="56"/>
    </row>
    <row r="77687" spans="1:31" x14ac:dyDescent="0.25">
      <c r="A77687" s="41">
        <v>0</v>
      </c>
      <c r="C77687" s="56"/>
      <c r="AC77687" s="56"/>
      <c r="AD77687" s="56"/>
      <c r="AE77687" s="56"/>
    </row>
    <row r="77688" spans="1:31" x14ac:dyDescent="0.25">
      <c r="A77688" s="41">
        <v>0</v>
      </c>
      <c r="C77688" s="56"/>
      <c r="AC77688" s="56"/>
      <c r="AD77688" s="56"/>
      <c r="AE77688" s="56"/>
    </row>
    <row r="77689" spans="1:31" x14ac:dyDescent="0.25">
      <c r="A77689" s="41">
        <v>0</v>
      </c>
      <c r="C77689" s="56"/>
      <c r="AC77689" s="56"/>
      <c r="AD77689" s="56"/>
      <c r="AE77689" s="56"/>
    </row>
    <row r="77690" spans="1:31" x14ac:dyDescent="0.25">
      <c r="A77690" s="41">
        <v>0</v>
      </c>
      <c r="C77690" s="56"/>
      <c r="AC77690" s="56"/>
      <c r="AD77690" s="56"/>
      <c r="AE77690" s="56"/>
    </row>
    <row r="77691" spans="1:31" x14ac:dyDescent="0.25">
      <c r="A77691" s="41">
        <v>0</v>
      </c>
      <c r="C77691" s="56"/>
      <c r="AC77691" s="56"/>
      <c r="AD77691" s="56"/>
      <c r="AE77691" s="56"/>
    </row>
    <row r="77692" spans="1:31" x14ac:dyDescent="0.25">
      <c r="A77692" s="41">
        <v>0</v>
      </c>
      <c r="C77692" s="56"/>
      <c r="AC77692" s="56"/>
      <c r="AD77692" s="56"/>
      <c r="AE77692" s="56"/>
    </row>
    <row r="77693" spans="1:31" x14ac:dyDescent="0.25">
      <c r="A77693" s="41">
        <v>0</v>
      </c>
      <c r="C77693" s="56"/>
      <c r="AC77693" s="56"/>
      <c r="AD77693" s="56"/>
      <c r="AE77693" s="56"/>
    </row>
    <row r="77694" spans="1:31" x14ac:dyDescent="0.25">
      <c r="A77694" s="41">
        <v>8966</v>
      </c>
      <c r="C77694" s="56"/>
      <c r="AC77694" s="56"/>
      <c r="AD77694" s="56"/>
      <c r="AE77694" s="56"/>
    </row>
    <row r="77695" spans="1:31" x14ac:dyDescent="0.25">
      <c r="A77695" s="41">
        <v>0</v>
      </c>
      <c r="C77695" s="56"/>
      <c r="AC77695" s="56"/>
      <c r="AD77695" s="56"/>
      <c r="AE77695" s="56"/>
    </row>
    <row r="77696" spans="1:31" x14ac:dyDescent="0.25">
      <c r="A77696" s="41">
        <v>0</v>
      </c>
      <c r="C77696" s="56"/>
      <c r="AC77696" s="56"/>
      <c r="AD77696" s="56"/>
      <c r="AE77696" s="56"/>
    </row>
    <row r="77697" spans="1:31" x14ac:dyDescent="0.25">
      <c r="A77697" s="41">
        <v>0</v>
      </c>
      <c r="C77697" s="56"/>
      <c r="AC77697" s="56"/>
      <c r="AD77697" s="56"/>
      <c r="AE77697" s="56"/>
    </row>
    <row r="77698" spans="1:31" x14ac:dyDescent="0.25">
      <c r="A77698" s="41">
        <v>0</v>
      </c>
      <c r="C77698" s="56"/>
      <c r="AC77698" s="56"/>
      <c r="AD77698" s="56"/>
      <c r="AE77698" s="56"/>
    </row>
    <row r="77699" spans="1:31" x14ac:dyDescent="0.25">
      <c r="A77699" s="41">
        <v>0</v>
      </c>
      <c r="C77699" s="56"/>
      <c r="AC77699" s="56"/>
      <c r="AD77699" s="56"/>
      <c r="AE77699" s="56"/>
    </row>
    <row r="77700" spans="1:31" x14ac:dyDescent="0.25">
      <c r="A77700" s="41">
        <v>0</v>
      </c>
      <c r="C77700" s="56"/>
      <c r="AC77700" s="56"/>
      <c r="AD77700" s="56"/>
      <c r="AE77700" s="56"/>
    </row>
    <row r="77701" spans="1:31" x14ac:dyDescent="0.25">
      <c r="A77701" s="41">
        <v>0</v>
      </c>
      <c r="C77701" s="56"/>
      <c r="AC77701" s="56"/>
      <c r="AD77701" s="56"/>
      <c r="AE77701" s="56"/>
    </row>
    <row r="77702" spans="1:31" x14ac:dyDescent="0.25">
      <c r="A77702" s="41">
        <v>0</v>
      </c>
      <c r="C77702" s="56"/>
      <c r="AC77702" s="56"/>
      <c r="AD77702" s="56"/>
      <c r="AE77702" s="56"/>
    </row>
    <row r="77703" spans="1:31" x14ac:dyDescent="0.25">
      <c r="A77703" s="41">
        <v>0</v>
      </c>
      <c r="C77703" s="56"/>
      <c r="AC77703" s="56"/>
      <c r="AD77703" s="56"/>
      <c r="AE77703" s="56"/>
    </row>
    <row r="77704" spans="1:31" x14ac:dyDescent="0.25">
      <c r="A77704" s="41">
        <v>0</v>
      </c>
      <c r="C77704" s="56"/>
      <c r="AC77704" s="56"/>
      <c r="AD77704" s="56"/>
      <c r="AE77704" s="56"/>
    </row>
    <row r="77705" spans="1:31" x14ac:dyDescent="0.25">
      <c r="A77705" s="41">
        <v>0</v>
      </c>
      <c r="C77705" s="56"/>
      <c r="AC77705" s="56"/>
      <c r="AD77705" s="56"/>
      <c r="AE77705" s="56"/>
    </row>
    <row r="77706" spans="1:31" x14ac:dyDescent="0.25">
      <c r="A77706" s="41">
        <v>0</v>
      </c>
      <c r="C77706" s="56"/>
      <c r="AC77706" s="56"/>
      <c r="AD77706" s="56"/>
      <c r="AE77706" s="56"/>
    </row>
    <row r="77707" spans="1:31" x14ac:dyDescent="0.25">
      <c r="A77707" s="41">
        <v>0</v>
      </c>
      <c r="C77707" s="56"/>
      <c r="AC77707" s="56"/>
      <c r="AD77707" s="56"/>
      <c r="AE77707" s="56"/>
    </row>
    <row r="77708" spans="1:31" x14ac:dyDescent="0.25">
      <c r="A77708" s="41">
        <v>0</v>
      </c>
      <c r="C77708" s="56"/>
      <c r="AC77708" s="56"/>
      <c r="AD77708" s="56"/>
      <c r="AE77708" s="56"/>
    </row>
    <row r="77709" spans="1:31" x14ac:dyDescent="0.25">
      <c r="A77709" s="41">
        <v>0</v>
      </c>
      <c r="C77709" s="56"/>
      <c r="AC77709" s="56"/>
      <c r="AD77709" s="56"/>
      <c r="AE77709" s="56"/>
    </row>
    <row r="77710" spans="1:31" x14ac:dyDescent="0.25">
      <c r="A77710" s="41">
        <v>0</v>
      </c>
      <c r="C77710" s="56"/>
      <c r="AC77710" s="56"/>
      <c r="AD77710" s="56"/>
      <c r="AE77710" s="56"/>
    </row>
    <row r="77711" spans="1:31" x14ac:dyDescent="0.25">
      <c r="A77711" s="41">
        <v>0</v>
      </c>
      <c r="C77711" s="56"/>
      <c r="AC77711" s="56"/>
      <c r="AD77711" s="56"/>
      <c r="AE77711" s="56"/>
    </row>
    <row r="77712" spans="1:31" x14ac:dyDescent="0.25">
      <c r="A77712" s="41">
        <v>0</v>
      </c>
      <c r="C77712" s="56"/>
      <c r="AC77712" s="56"/>
      <c r="AD77712" s="56"/>
      <c r="AE77712" s="56"/>
    </row>
    <row r="77713" spans="1:31" x14ac:dyDescent="0.25">
      <c r="A77713" s="41">
        <v>0</v>
      </c>
      <c r="C77713" s="56"/>
      <c r="AC77713" s="56"/>
      <c r="AD77713" s="56"/>
      <c r="AE77713" s="56"/>
    </row>
    <row r="77714" spans="1:31" x14ac:dyDescent="0.25">
      <c r="A77714" s="41">
        <v>0</v>
      </c>
      <c r="C77714" s="56"/>
      <c r="AC77714" s="56"/>
      <c r="AD77714" s="56"/>
      <c r="AE77714" s="56"/>
    </row>
    <row r="77715" spans="1:31" x14ac:dyDescent="0.25">
      <c r="A77715" s="41">
        <v>0</v>
      </c>
      <c r="C77715" s="56"/>
      <c r="AC77715" s="56"/>
      <c r="AD77715" s="56"/>
      <c r="AE77715" s="56"/>
    </row>
    <row r="77716" spans="1:31" x14ac:dyDescent="0.25">
      <c r="A77716" s="41">
        <v>0</v>
      </c>
      <c r="C77716" s="56"/>
      <c r="AC77716" s="56"/>
      <c r="AD77716" s="56"/>
      <c r="AE77716" s="56"/>
    </row>
    <row r="77717" spans="1:31" x14ac:dyDescent="0.25">
      <c r="A77717" s="41">
        <v>0</v>
      </c>
      <c r="C77717" s="56"/>
      <c r="AC77717" s="56"/>
      <c r="AD77717" s="56"/>
      <c r="AE77717" s="56"/>
    </row>
    <row r="77718" spans="1:31" x14ac:dyDescent="0.25">
      <c r="A77718" s="41">
        <v>0</v>
      </c>
      <c r="C77718" s="56"/>
      <c r="AC77718" s="56"/>
      <c r="AD77718" s="56"/>
      <c r="AE77718" s="56"/>
    </row>
    <row r="77719" spans="1:31" x14ac:dyDescent="0.25">
      <c r="A77719" s="41">
        <v>0</v>
      </c>
      <c r="C77719" s="56"/>
      <c r="AC77719" s="56"/>
      <c r="AD77719" s="56"/>
      <c r="AE77719" s="56"/>
    </row>
    <row r="77720" spans="1:31" x14ac:dyDescent="0.25">
      <c r="A77720" s="41">
        <v>0</v>
      </c>
      <c r="C77720" s="56"/>
      <c r="AC77720" s="56"/>
      <c r="AD77720" s="56"/>
      <c r="AE77720" s="56"/>
    </row>
    <row r="77721" spans="1:31" x14ac:dyDescent="0.25">
      <c r="A77721" s="41">
        <v>0</v>
      </c>
      <c r="C77721" s="56"/>
      <c r="AC77721" s="56"/>
      <c r="AD77721" s="56"/>
      <c r="AE77721" s="56"/>
    </row>
    <row r="77722" spans="1:31" x14ac:dyDescent="0.25">
      <c r="A77722" s="41">
        <v>0</v>
      </c>
      <c r="C77722" s="56"/>
      <c r="AC77722" s="56"/>
      <c r="AD77722" s="56"/>
      <c r="AE77722" s="56"/>
    </row>
    <row r="77723" spans="1:31" x14ac:dyDescent="0.25">
      <c r="A77723" s="41">
        <v>0</v>
      </c>
      <c r="C77723" s="56"/>
      <c r="AC77723" s="56"/>
      <c r="AD77723" s="56"/>
      <c r="AE77723" s="56"/>
    </row>
    <row r="77724" spans="1:31" x14ac:dyDescent="0.25">
      <c r="A77724" s="41">
        <v>0</v>
      </c>
      <c r="C77724" s="56"/>
      <c r="AC77724" s="56"/>
      <c r="AD77724" s="56"/>
      <c r="AE77724" s="56"/>
    </row>
    <row r="77725" spans="1:31" x14ac:dyDescent="0.25">
      <c r="A77725" s="41">
        <v>0</v>
      </c>
      <c r="C77725" s="56"/>
      <c r="AC77725" s="56"/>
      <c r="AD77725" s="56"/>
      <c r="AE77725" s="56"/>
    </row>
    <row r="77726" spans="1:31" x14ac:dyDescent="0.25">
      <c r="A77726" s="41">
        <v>0</v>
      </c>
      <c r="C77726" s="56"/>
      <c r="AC77726" s="56"/>
      <c r="AD77726" s="56"/>
      <c r="AE77726" s="56"/>
    </row>
    <row r="77727" spans="1:31" x14ac:dyDescent="0.25">
      <c r="A77727" s="41">
        <v>0</v>
      </c>
      <c r="C77727" s="56"/>
      <c r="AC77727" s="56"/>
      <c r="AD77727" s="56"/>
      <c r="AE77727" s="56"/>
    </row>
    <row r="77728" spans="1:31" x14ac:dyDescent="0.25">
      <c r="A77728" s="41">
        <v>0</v>
      </c>
      <c r="C77728" s="56"/>
      <c r="AC77728" s="56"/>
      <c r="AD77728" s="56"/>
      <c r="AE77728" s="56"/>
    </row>
    <row r="77729" spans="1:31" x14ac:dyDescent="0.25">
      <c r="A77729" s="41">
        <v>0</v>
      </c>
      <c r="C77729" s="56"/>
      <c r="AC77729" s="56"/>
      <c r="AD77729" s="56"/>
      <c r="AE77729" s="56"/>
    </row>
    <row r="77730" spans="1:31" x14ac:dyDescent="0.25">
      <c r="A77730" s="41">
        <v>0</v>
      </c>
      <c r="C77730" s="56"/>
      <c r="AC77730" s="56"/>
      <c r="AD77730" s="56"/>
      <c r="AE77730" s="56"/>
    </row>
    <row r="77731" spans="1:31" x14ac:dyDescent="0.25">
      <c r="A77731" s="41">
        <v>0</v>
      </c>
      <c r="C77731" s="56"/>
      <c r="AC77731" s="56"/>
      <c r="AD77731" s="56"/>
      <c r="AE77731" s="56"/>
    </row>
    <row r="77732" spans="1:31" x14ac:dyDescent="0.25">
      <c r="A77732" s="41">
        <v>0</v>
      </c>
      <c r="C77732" s="56"/>
      <c r="AC77732" s="56"/>
      <c r="AD77732" s="56"/>
      <c r="AE77732" s="56"/>
    </row>
    <row r="77733" spans="1:31" x14ac:dyDescent="0.25">
      <c r="A77733" s="41">
        <v>0</v>
      </c>
      <c r="C77733" s="56"/>
      <c r="AC77733" s="56"/>
      <c r="AD77733" s="56"/>
      <c r="AE77733" s="56"/>
    </row>
    <row r="77734" spans="1:31" x14ac:dyDescent="0.25">
      <c r="A77734" s="41">
        <v>0</v>
      </c>
      <c r="C77734" s="56"/>
      <c r="AC77734" s="56"/>
      <c r="AD77734" s="56"/>
      <c r="AE77734" s="56"/>
    </row>
    <row r="77735" spans="1:31" x14ac:dyDescent="0.25">
      <c r="A77735" s="41">
        <v>0</v>
      </c>
      <c r="C77735" s="56"/>
      <c r="AC77735" s="56"/>
      <c r="AD77735" s="56"/>
      <c r="AE77735" s="56"/>
    </row>
    <row r="77736" spans="1:31" x14ac:dyDescent="0.25">
      <c r="A77736" s="41">
        <v>0</v>
      </c>
      <c r="C77736" s="56"/>
      <c r="AC77736" s="56"/>
      <c r="AD77736" s="56"/>
      <c r="AE77736" s="56"/>
    </row>
    <row r="77737" spans="1:31" x14ac:dyDescent="0.25">
      <c r="A77737" s="41">
        <v>0</v>
      </c>
      <c r="C77737" s="56"/>
      <c r="AC77737" s="56"/>
      <c r="AD77737" s="56"/>
      <c r="AE77737" s="56"/>
    </row>
    <row r="77738" spans="1:31" x14ac:dyDescent="0.25">
      <c r="A77738" s="41">
        <v>0</v>
      </c>
      <c r="C77738" s="56"/>
      <c r="AC77738" s="56"/>
      <c r="AD77738" s="56"/>
      <c r="AE77738" s="56"/>
    </row>
    <row r="77739" spans="1:31" x14ac:dyDescent="0.25">
      <c r="A77739" s="41">
        <v>0</v>
      </c>
      <c r="C77739" s="56"/>
      <c r="AC77739" s="56"/>
      <c r="AD77739" s="56"/>
      <c r="AE77739" s="56"/>
    </row>
    <row r="77740" spans="1:31" x14ac:dyDescent="0.25">
      <c r="A77740" s="41">
        <v>0</v>
      </c>
      <c r="C77740" s="56"/>
      <c r="AC77740" s="56"/>
      <c r="AD77740" s="56"/>
      <c r="AE77740" s="56"/>
    </row>
    <row r="77741" spans="1:31" x14ac:dyDescent="0.25">
      <c r="A77741" s="41">
        <v>0</v>
      </c>
      <c r="C77741" s="56"/>
      <c r="AC77741" s="56"/>
      <c r="AD77741" s="56"/>
      <c r="AE77741" s="56"/>
    </row>
    <row r="77742" spans="1:31" x14ac:dyDescent="0.25">
      <c r="A77742" s="41">
        <v>0</v>
      </c>
      <c r="C77742" s="56"/>
      <c r="AC77742" s="56"/>
      <c r="AD77742" s="56"/>
      <c r="AE77742" s="56"/>
    </row>
    <row r="77743" spans="1:31" x14ac:dyDescent="0.25">
      <c r="A77743" s="41">
        <v>0</v>
      </c>
      <c r="C77743" s="56"/>
      <c r="AC77743" s="56"/>
      <c r="AD77743" s="56"/>
      <c r="AE77743" s="56"/>
    </row>
    <row r="77744" spans="1:31" x14ac:dyDescent="0.25">
      <c r="A77744" s="41">
        <v>0</v>
      </c>
      <c r="C77744" s="56"/>
      <c r="AC77744" s="56"/>
      <c r="AD77744" s="56"/>
      <c r="AE77744" s="56"/>
    </row>
    <row r="77745" spans="1:31" x14ac:dyDescent="0.25">
      <c r="A77745" s="41">
        <v>0</v>
      </c>
      <c r="C77745" s="56"/>
      <c r="AC77745" s="56"/>
      <c r="AD77745" s="56"/>
      <c r="AE77745" s="56"/>
    </row>
    <row r="77746" spans="1:31" x14ac:dyDescent="0.25">
      <c r="A77746" s="41">
        <v>0</v>
      </c>
      <c r="C77746" s="56"/>
      <c r="AC77746" s="56"/>
      <c r="AD77746" s="56"/>
      <c r="AE77746" s="56"/>
    </row>
    <row r="77747" spans="1:31" x14ac:dyDescent="0.25">
      <c r="A77747" s="41">
        <v>0</v>
      </c>
      <c r="C77747" s="56"/>
      <c r="AC77747" s="56"/>
      <c r="AD77747" s="56"/>
      <c r="AE77747" s="56"/>
    </row>
    <row r="77748" spans="1:31" x14ac:dyDescent="0.25">
      <c r="A77748" s="41">
        <v>0</v>
      </c>
      <c r="C77748" s="56"/>
      <c r="AC77748" s="56"/>
      <c r="AD77748" s="56"/>
      <c r="AE77748" s="56"/>
    </row>
    <row r="77749" spans="1:31" x14ac:dyDescent="0.25">
      <c r="A77749" s="41">
        <v>0</v>
      </c>
      <c r="C77749" s="56"/>
      <c r="AC77749" s="56"/>
      <c r="AD77749" s="56"/>
      <c r="AE77749" s="56"/>
    </row>
    <row r="77750" spans="1:31" x14ac:dyDescent="0.25">
      <c r="A77750" s="41">
        <v>0</v>
      </c>
      <c r="C77750" s="56"/>
      <c r="AC77750" s="56"/>
      <c r="AD77750" s="56"/>
      <c r="AE77750" s="56"/>
    </row>
    <row r="77751" spans="1:31" x14ac:dyDescent="0.25">
      <c r="A77751" s="41">
        <v>0</v>
      </c>
      <c r="C77751" s="56"/>
      <c r="AC77751" s="56"/>
      <c r="AD77751" s="56"/>
      <c r="AE77751" s="56"/>
    </row>
    <row r="77752" spans="1:31" x14ac:dyDescent="0.25">
      <c r="A77752" s="41">
        <v>0</v>
      </c>
      <c r="C77752" s="56"/>
      <c r="AC77752" s="56"/>
      <c r="AD77752" s="56"/>
      <c r="AE77752" s="56"/>
    </row>
    <row r="77753" spans="1:31" x14ac:dyDescent="0.25">
      <c r="A77753" s="41">
        <v>0</v>
      </c>
      <c r="C77753" s="56"/>
      <c r="AC77753" s="56"/>
      <c r="AD77753" s="56"/>
      <c r="AE77753" s="56"/>
    </row>
    <row r="77754" spans="1:31" x14ac:dyDescent="0.25">
      <c r="A77754" s="41">
        <v>20861</v>
      </c>
      <c r="C77754" s="56"/>
      <c r="AC77754" s="56"/>
      <c r="AD77754" s="56"/>
      <c r="AE77754" s="56"/>
    </row>
    <row r="77755" spans="1:31" x14ac:dyDescent="0.25">
      <c r="A77755" s="41">
        <v>0</v>
      </c>
      <c r="C77755" s="56"/>
      <c r="AC77755" s="56"/>
      <c r="AD77755" s="56"/>
      <c r="AE77755" s="56"/>
    </row>
    <row r="77756" spans="1:31" x14ac:dyDescent="0.25">
      <c r="A77756" s="41">
        <v>0</v>
      </c>
      <c r="C77756" s="56"/>
      <c r="AC77756" s="56"/>
      <c r="AD77756" s="56"/>
      <c r="AE77756" s="56"/>
    </row>
    <row r="77757" spans="1:31" x14ac:dyDescent="0.25">
      <c r="A77757" s="41">
        <v>0</v>
      </c>
      <c r="C77757" s="56"/>
      <c r="AC77757" s="56"/>
      <c r="AD77757" s="56"/>
      <c r="AE77757" s="56"/>
    </row>
    <row r="77758" spans="1:31" x14ac:dyDescent="0.25">
      <c r="A77758" s="41">
        <v>0</v>
      </c>
      <c r="C77758" s="56"/>
      <c r="AC77758" s="56"/>
      <c r="AD77758" s="56"/>
      <c r="AE77758" s="56"/>
    </row>
    <row r="77759" spans="1:31" x14ac:dyDescent="0.25">
      <c r="A77759" s="41">
        <v>0</v>
      </c>
      <c r="C77759" s="56"/>
      <c r="AC77759" s="56"/>
      <c r="AD77759" s="56"/>
      <c r="AE77759" s="56"/>
    </row>
    <row r="77760" spans="1:31" x14ac:dyDescent="0.25">
      <c r="A77760" s="41">
        <v>0</v>
      </c>
      <c r="C77760" s="56"/>
      <c r="AC77760" s="56"/>
      <c r="AD77760" s="56"/>
      <c r="AE77760" s="56"/>
    </row>
    <row r="77761" spans="1:31" x14ac:dyDescent="0.25">
      <c r="A77761" s="41">
        <v>0</v>
      </c>
      <c r="C77761" s="56"/>
      <c r="AC77761" s="56"/>
      <c r="AD77761" s="56"/>
      <c r="AE77761" s="56"/>
    </row>
    <row r="77762" spans="1:31" x14ac:dyDescent="0.25">
      <c r="A77762" s="41">
        <v>0</v>
      </c>
      <c r="C77762" s="56"/>
      <c r="AC77762" s="56"/>
      <c r="AD77762" s="56"/>
      <c r="AE77762" s="56"/>
    </row>
    <row r="77763" spans="1:31" x14ac:dyDescent="0.25">
      <c r="A77763" s="41">
        <v>9001</v>
      </c>
      <c r="C77763" s="56"/>
      <c r="AC77763" s="56"/>
      <c r="AD77763" s="56"/>
      <c r="AE77763" s="56"/>
    </row>
    <row r="77764" spans="1:31" x14ac:dyDescent="0.25">
      <c r="A77764" s="41">
        <v>0</v>
      </c>
      <c r="C77764" s="56"/>
      <c r="AC77764" s="56"/>
      <c r="AD77764" s="56"/>
      <c r="AE77764" s="56"/>
    </row>
    <row r="77765" spans="1:31" x14ac:dyDescent="0.25">
      <c r="A77765" s="41">
        <v>0</v>
      </c>
      <c r="C77765" s="56"/>
      <c r="AC77765" s="56"/>
      <c r="AD77765" s="56"/>
      <c r="AE77765" s="56"/>
    </row>
    <row r="77766" spans="1:31" x14ac:dyDescent="0.25">
      <c r="A77766" s="41">
        <v>0</v>
      </c>
      <c r="C77766" s="56"/>
      <c r="AC77766" s="56"/>
      <c r="AD77766" s="56"/>
      <c r="AE77766" s="56"/>
    </row>
    <row r="77767" spans="1:31" x14ac:dyDescent="0.25">
      <c r="A77767" s="41">
        <v>0</v>
      </c>
      <c r="C77767" s="56"/>
      <c r="AC77767" s="56"/>
      <c r="AD77767" s="56"/>
      <c r="AE77767" s="56"/>
    </row>
    <row r="77768" spans="1:31" x14ac:dyDescent="0.25">
      <c r="A77768" s="41">
        <v>0</v>
      </c>
      <c r="C77768" s="56"/>
      <c r="AC77768" s="56"/>
      <c r="AD77768" s="56"/>
      <c r="AE77768" s="56"/>
    </row>
    <row r="77769" spans="1:31" x14ac:dyDescent="0.25">
      <c r="A77769" s="41">
        <v>0</v>
      </c>
      <c r="C77769" s="56"/>
      <c r="AC77769" s="56"/>
      <c r="AD77769" s="56"/>
      <c r="AE77769" s="56"/>
    </row>
    <row r="77770" spans="1:31" x14ac:dyDescent="0.25">
      <c r="A77770" s="41">
        <v>0</v>
      </c>
      <c r="C77770" s="56"/>
      <c r="AC77770" s="56"/>
      <c r="AD77770" s="56"/>
      <c r="AE77770" s="56"/>
    </row>
    <row r="77771" spans="1:31" x14ac:dyDescent="0.25">
      <c r="A77771" s="41">
        <v>0</v>
      </c>
      <c r="C77771" s="56"/>
      <c r="AC77771" s="56"/>
      <c r="AD77771" s="56"/>
      <c r="AE77771" s="56"/>
    </row>
    <row r="77772" spans="1:31" x14ac:dyDescent="0.25">
      <c r="A77772" s="41">
        <v>0</v>
      </c>
      <c r="C77772" s="56"/>
      <c r="AC77772" s="56"/>
      <c r="AD77772" s="56"/>
      <c r="AE77772" s="56"/>
    </row>
    <row r="77773" spans="1:31" x14ac:dyDescent="0.25">
      <c r="A77773" s="41">
        <v>0</v>
      </c>
      <c r="C77773" s="56"/>
      <c r="AC77773" s="56"/>
      <c r="AD77773" s="56"/>
      <c r="AE77773" s="56"/>
    </row>
    <row r="77774" spans="1:31" x14ac:dyDescent="0.25">
      <c r="A77774" s="41">
        <v>0</v>
      </c>
      <c r="C77774" s="56"/>
      <c r="AC77774" s="56"/>
      <c r="AD77774" s="56"/>
      <c r="AE77774" s="56"/>
    </row>
    <row r="77775" spans="1:31" x14ac:dyDescent="0.25">
      <c r="A77775" s="41">
        <v>0</v>
      </c>
      <c r="C77775" s="56"/>
      <c r="AC77775" s="56"/>
      <c r="AD77775" s="56"/>
      <c r="AE77775" s="56"/>
    </row>
    <row r="77776" spans="1:31" x14ac:dyDescent="0.25">
      <c r="A77776" s="41">
        <v>0</v>
      </c>
      <c r="C77776" s="56"/>
      <c r="AC77776" s="56"/>
      <c r="AD77776" s="56"/>
      <c r="AE77776" s="56"/>
    </row>
    <row r="77777" spans="1:31" x14ac:dyDescent="0.25">
      <c r="A77777" s="41">
        <v>0</v>
      </c>
      <c r="C77777" s="56"/>
      <c r="AC77777" s="56"/>
      <c r="AD77777" s="56"/>
      <c r="AE77777" s="56"/>
    </row>
    <row r="77778" spans="1:31" x14ac:dyDescent="0.25">
      <c r="A77778" s="41">
        <v>0</v>
      </c>
      <c r="C77778" s="56"/>
      <c r="AC77778" s="56"/>
      <c r="AD77778" s="56"/>
      <c r="AE77778" s="56"/>
    </row>
    <row r="77779" spans="1:31" x14ac:dyDescent="0.25">
      <c r="A77779" s="41">
        <v>0</v>
      </c>
      <c r="C77779" s="56"/>
      <c r="AC77779" s="56"/>
      <c r="AD77779" s="56"/>
      <c r="AE77779" s="56"/>
    </row>
    <row r="77780" spans="1:31" x14ac:dyDescent="0.25">
      <c r="A77780" s="41">
        <v>0</v>
      </c>
      <c r="C77780" s="56"/>
      <c r="AC77780" s="56"/>
      <c r="AD77780" s="56"/>
      <c r="AE77780" s="56"/>
    </row>
    <row r="77781" spans="1:31" x14ac:dyDescent="0.25">
      <c r="A77781" s="41">
        <v>0</v>
      </c>
      <c r="C77781" s="56"/>
      <c r="AC77781" s="56"/>
      <c r="AD77781" s="56"/>
      <c r="AE77781" s="56"/>
    </row>
    <row r="77782" spans="1:31" x14ac:dyDescent="0.25">
      <c r="A77782" s="41">
        <v>0</v>
      </c>
      <c r="C77782" s="56"/>
      <c r="AC77782" s="56"/>
      <c r="AD77782" s="56"/>
      <c r="AE77782" s="56"/>
    </row>
    <row r="77783" spans="1:31" x14ac:dyDescent="0.25">
      <c r="A77783" s="41">
        <v>1</v>
      </c>
      <c r="C77783" s="56"/>
      <c r="AC77783" s="56"/>
      <c r="AD77783" s="56"/>
      <c r="AE77783" s="56"/>
    </row>
    <row r="77784" spans="1:31" x14ac:dyDescent="0.25">
      <c r="A77784" s="41">
        <v>0</v>
      </c>
      <c r="C77784" s="56"/>
      <c r="AC77784" s="56"/>
      <c r="AD77784" s="56"/>
      <c r="AE77784" s="56"/>
    </row>
    <row r="77785" spans="1:31" x14ac:dyDescent="0.25">
      <c r="A77785" s="41">
        <v>0</v>
      </c>
      <c r="C77785" s="56"/>
      <c r="AC77785" s="56"/>
      <c r="AD77785" s="56"/>
      <c r="AE77785" s="56"/>
    </row>
    <row r="77786" spans="1:31" x14ac:dyDescent="0.25">
      <c r="A77786" s="41">
        <v>0</v>
      </c>
      <c r="C77786" s="56"/>
      <c r="AC77786" s="56"/>
      <c r="AD77786" s="56"/>
      <c r="AE77786" s="56"/>
    </row>
    <row r="77787" spans="1:31" x14ac:dyDescent="0.25">
      <c r="A77787" s="41">
        <v>0</v>
      </c>
      <c r="C77787" s="56"/>
      <c r="AC77787" s="56"/>
      <c r="AD77787" s="56"/>
      <c r="AE77787" s="56"/>
    </row>
    <row r="77788" spans="1:31" x14ac:dyDescent="0.25">
      <c r="A77788" s="41">
        <v>0</v>
      </c>
      <c r="C77788" s="56"/>
      <c r="AC77788" s="56"/>
      <c r="AD77788" s="56"/>
      <c r="AE77788" s="56"/>
    </row>
    <row r="77789" spans="1:31" x14ac:dyDescent="0.25">
      <c r="A77789" s="41">
        <v>0</v>
      </c>
      <c r="C77789" s="56"/>
      <c r="AC77789" s="56"/>
      <c r="AD77789" s="56"/>
      <c r="AE77789" s="56"/>
    </row>
    <row r="77790" spans="1:31" x14ac:dyDescent="0.25">
      <c r="A77790" s="41">
        <v>0</v>
      </c>
      <c r="C77790" s="56"/>
      <c r="AC77790" s="56"/>
      <c r="AD77790" s="56"/>
      <c r="AE77790" s="56"/>
    </row>
    <row r="77791" spans="1:31" x14ac:dyDescent="0.25">
      <c r="A77791" s="41">
        <v>0</v>
      </c>
      <c r="C77791" s="56"/>
      <c r="AC77791" s="56"/>
      <c r="AD77791" s="56"/>
      <c r="AE77791" s="56"/>
    </row>
    <row r="77792" spans="1:31" x14ac:dyDescent="0.25">
      <c r="A77792" s="41">
        <v>0</v>
      </c>
      <c r="C77792" s="56"/>
      <c r="AC77792" s="56"/>
      <c r="AD77792" s="56"/>
      <c r="AE77792" s="56"/>
    </row>
    <row r="77793" spans="1:31" x14ac:dyDescent="0.25">
      <c r="A77793" s="41">
        <v>0</v>
      </c>
      <c r="C77793" s="56"/>
      <c r="AC77793" s="56"/>
      <c r="AD77793" s="56"/>
      <c r="AE77793" s="56"/>
    </row>
    <row r="77794" spans="1:31" x14ac:dyDescent="0.25">
      <c r="A77794" s="41">
        <v>0</v>
      </c>
      <c r="C77794" s="56"/>
      <c r="AC77794" s="56"/>
      <c r="AD77794" s="56"/>
      <c r="AE77794" s="56"/>
    </row>
    <row r="77795" spans="1:31" x14ac:dyDescent="0.25">
      <c r="A77795" s="41">
        <v>0</v>
      </c>
      <c r="C77795" s="56"/>
      <c r="AC77795" s="56"/>
      <c r="AD77795" s="56"/>
      <c r="AE77795" s="56"/>
    </row>
    <row r="77796" spans="1:31" x14ac:dyDescent="0.25">
      <c r="A77796" s="41">
        <v>0</v>
      </c>
      <c r="C77796" s="56"/>
      <c r="AC77796" s="56"/>
      <c r="AD77796" s="56"/>
      <c r="AE77796" s="56"/>
    </row>
    <row r="77797" spans="1:31" x14ac:dyDescent="0.25">
      <c r="A77797" s="41">
        <v>0</v>
      </c>
      <c r="C77797" s="56"/>
      <c r="AC77797" s="56"/>
      <c r="AD77797" s="56"/>
      <c r="AE77797" s="56"/>
    </row>
    <row r="77798" spans="1:31" x14ac:dyDescent="0.25">
      <c r="A77798" s="41">
        <v>0</v>
      </c>
      <c r="C77798" s="56"/>
      <c r="AC77798" s="56"/>
      <c r="AD77798" s="56"/>
      <c r="AE77798" s="56"/>
    </row>
    <row r="77799" spans="1:31" x14ac:dyDescent="0.25">
      <c r="A77799" s="41">
        <v>0</v>
      </c>
      <c r="C77799" s="56"/>
      <c r="AC77799" s="56"/>
      <c r="AD77799" s="56"/>
      <c r="AE77799" s="56"/>
    </row>
    <row r="77800" spans="1:31" x14ac:dyDescent="0.25">
      <c r="A77800" s="41">
        <v>0</v>
      </c>
      <c r="C77800" s="56"/>
      <c r="AC77800" s="56"/>
      <c r="AD77800" s="56"/>
      <c r="AE77800" s="56"/>
    </row>
    <row r="77801" spans="1:31" x14ac:dyDescent="0.25">
      <c r="A77801" s="41">
        <v>0</v>
      </c>
      <c r="C77801" s="56"/>
      <c r="AC77801" s="56"/>
      <c r="AD77801" s="56"/>
      <c r="AE77801" s="56"/>
    </row>
    <row r="77802" spans="1:31" x14ac:dyDescent="0.25">
      <c r="A77802" s="41">
        <v>0</v>
      </c>
      <c r="C77802" s="56"/>
      <c r="AC77802" s="56"/>
      <c r="AD77802" s="56"/>
      <c r="AE77802" s="56"/>
    </row>
    <row r="77803" spans="1:31" x14ac:dyDescent="0.25">
      <c r="A77803" s="41">
        <v>0</v>
      </c>
      <c r="C77803" s="56"/>
      <c r="AC77803" s="56"/>
      <c r="AD77803" s="56"/>
      <c r="AE77803" s="56"/>
    </row>
    <row r="77804" spans="1:31" x14ac:dyDescent="0.25">
      <c r="A77804" s="41">
        <v>0</v>
      </c>
      <c r="C77804" s="56"/>
      <c r="AC77804" s="56"/>
      <c r="AD77804" s="56"/>
      <c r="AE77804" s="56"/>
    </row>
    <row r="77805" spans="1:31" x14ac:dyDescent="0.25">
      <c r="A77805" s="41">
        <v>0</v>
      </c>
      <c r="C77805" s="56"/>
      <c r="AC77805" s="56"/>
      <c r="AD77805" s="56"/>
      <c r="AE77805" s="56"/>
    </row>
    <row r="77806" spans="1:31" x14ac:dyDescent="0.25">
      <c r="A77806" s="41">
        <v>0</v>
      </c>
      <c r="C77806" s="56"/>
      <c r="AC77806" s="56"/>
      <c r="AD77806" s="56"/>
      <c r="AE77806" s="56"/>
    </row>
    <row r="77807" spans="1:31" x14ac:dyDescent="0.25">
      <c r="A77807" s="41">
        <v>0</v>
      </c>
      <c r="C77807" s="56"/>
      <c r="AC77807" s="56"/>
      <c r="AD77807" s="56"/>
      <c r="AE77807" s="56"/>
    </row>
    <row r="77808" spans="1:31" x14ac:dyDescent="0.25">
      <c r="A77808" s="41">
        <v>0</v>
      </c>
      <c r="C77808" s="56"/>
      <c r="AC77808" s="56"/>
      <c r="AD77808" s="56"/>
      <c r="AE77808" s="56"/>
    </row>
    <row r="77809" spans="1:31" x14ac:dyDescent="0.25">
      <c r="A77809" s="41">
        <v>0</v>
      </c>
      <c r="C77809" s="56"/>
      <c r="AC77809" s="56"/>
      <c r="AD77809" s="56"/>
      <c r="AE77809" s="56"/>
    </row>
    <row r="77810" spans="1:31" x14ac:dyDescent="0.25">
      <c r="A77810" s="41">
        <v>0</v>
      </c>
      <c r="C77810" s="56"/>
      <c r="AC77810" s="56"/>
      <c r="AD77810" s="56"/>
      <c r="AE77810" s="56"/>
    </row>
    <row r="77811" spans="1:31" x14ac:dyDescent="0.25">
      <c r="A77811" s="41">
        <v>0</v>
      </c>
      <c r="C77811" s="56"/>
      <c r="AC77811" s="56"/>
      <c r="AD77811" s="56"/>
      <c r="AE77811" s="56"/>
    </row>
    <row r="77812" spans="1:31" x14ac:dyDescent="0.25">
      <c r="A77812" s="41">
        <v>0</v>
      </c>
      <c r="C77812" s="56"/>
      <c r="AC77812" s="56"/>
      <c r="AD77812" s="56"/>
      <c r="AE77812" s="56"/>
    </row>
    <row r="77813" spans="1:31" x14ac:dyDescent="0.25">
      <c r="A77813" s="41">
        <v>0</v>
      </c>
      <c r="C77813" s="56"/>
      <c r="AC77813" s="56"/>
      <c r="AD77813" s="56"/>
      <c r="AE77813" s="56"/>
    </row>
    <row r="77814" spans="1:31" x14ac:dyDescent="0.25">
      <c r="A77814" s="41">
        <v>0</v>
      </c>
      <c r="C77814" s="56"/>
      <c r="AC77814" s="56"/>
      <c r="AD77814" s="56"/>
      <c r="AE77814" s="56"/>
    </row>
    <row r="77815" spans="1:31" x14ac:dyDescent="0.25">
      <c r="A77815" s="41">
        <v>0</v>
      </c>
      <c r="C77815" s="56"/>
      <c r="AC77815" s="56"/>
      <c r="AD77815" s="56"/>
      <c r="AE77815" s="56"/>
    </row>
    <row r="77816" spans="1:31" x14ac:dyDescent="0.25">
      <c r="A77816" s="41">
        <v>0</v>
      </c>
      <c r="C77816" s="56"/>
      <c r="AC77816" s="56"/>
      <c r="AD77816" s="56"/>
      <c r="AE77816" s="56"/>
    </row>
    <row r="77817" spans="1:31" x14ac:dyDescent="0.25">
      <c r="A77817" s="41">
        <v>0</v>
      </c>
      <c r="C77817" s="56"/>
      <c r="AC77817" s="56"/>
      <c r="AD77817" s="56"/>
      <c r="AE77817" s="56"/>
    </row>
    <row r="77818" spans="1:31" x14ac:dyDescent="0.25">
      <c r="A77818" s="41">
        <v>0</v>
      </c>
      <c r="C77818" s="56"/>
      <c r="AC77818" s="56"/>
      <c r="AD77818" s="56"/>
      <c r="AE77818" s="56"/>
    </row>
    <row r="77819" spans="1:31" x14ac:dyDescent="0.25">
      <c r="A77819" s="41">
        <v>0</v>
      </c>
      <c r="C77819" s="56"/>
      <c r="AC77819" s="56"/>
      <c r="AD77819" s="56"/>
      <c r="AE77819" s="56"/>
    </row>
    <row r="77820" spans="1:31" x14ac:dyDescent="0.25">
      <c r="A77820" s="41">
        <v>0</v>
      </c>
      <c r="C77820" s="56"/>
      <c r="AC77820" s="56"/>
      <c r="AD77820" s="56"/>
      <c r="AE77820" s="56"/>
    </row>
    <row r="77821" spans="1:31" x14ac:dyDescent="0.25">
      <c r="A77821" s="41">
        <v>0</v>
      </c>
      <c r="C77821" s="56"/>
      <c r="AC77821" s="56"/>
      <c r="AD77821" s="56"/>
      <c r="AE77821" s="56"/>
    </row>
    <row r="77822" spans="1:31" x14ac:dyDescent="0.25">
      <c r="A77822" s="41">
        <v>0</v>
      </c>
      <c r="C77822" s="56"/>
      <c r="AC77822" s="56"/>
      <c r="AD77822" s="56"/>
      <c r="AE77822" s="56"/>
    </row>
    <row r="77823" spans="1:31" x14ac:dyDescent="0.25">
      <c r="A77823" s="41">
        <v>0</v>
      </c>
      <c r="C77823" s="56"/>
      <c r="AC77823" s="56"/>
      <c r="AD77823" s="56"/>
      <c r="AE77823" s="56"/>
    </row>
    <row r="77824" spans="1:31" x14ac:dyDescent="0.25">
      <c r="A77824" s="41">
        <v>0</v>
      </c>
      <c r="C77824" s="56"/>
      <c r="AC77824" s="56"/>
      <c r="AD77824" s="56"/>
      <c r="AE77824" s="56"/>
    </row>
    <row r="77825" spans="1:31" x14ac:dyDescent="0.25">
      <c r="A77825" s="41">
        <v>0</v>
      </c>
      <c r="C77825" s="56"/>
      <c r="AC77825" s="56"/>
      <c r="AD77825" s="56"/>
      <c r="AE77825" s="56"/>
    </row>
    <row r="77826" spans="1:31" x14ac:dyDescent="0.25">
      <c r="A77826" s="41">
        <v>0</v>
      </c>
      <c r="C77826" s="56"/>
      <c r="AC77826" s="56"/>
      <c r="AD77826" s="56"/>
      <c r="AE77826" s="56"/>
    </row>
    <row r="77827" spans="1:31" x14ac:dyDescent="0.25">
      <c r="A77827" s="41">
        <v>0</v>
      </c>
      <c r="C77827" s="56"/>
      <c r="AC77827" s="56"/>
      <c r="AD77827" s="56"/>
      <c r="AE77827" s="56"/>
    </row>
    <row r="77828" spans="1:31" x14ac:dyDescent="0.25">
      <c r="A77828" s="41">
        <v>0</v>
      </c>
      <c r="C77828" s="56"/>
      <c r="AC77828" s="56"/>
      <c r="AD77828" s="56"/>
      <c r="AE77828" s="56"/>
    </row>
    <row r="77829" spans="1:31" x14ac:dyDescent="0.25">
      <c r="A77829" s="41">
        <v>9001</v>
      </c>
      <c r="C77829" s="56"/>
      <c r="AC77829" s="56"/>
      <c r="AD77829" s="56"/>
      <c r="AE77829" s="56"/>
    </row>
    <row r="77830" spans="1:31" x14ac:dyDescent="0.25">
      <c r="A77830" s="41">
        <v>0</v>
      </c>
      <c r="C77830" s="56"/>
      <c r="AC77830" s="56"/>
      <c r="AD77830" s="56"/>
      <c r="AE77830" s="56"/>
    </row>
    <row r="77831" spans="1:31" x14ac:dyDescent="0.25">
      <c r="A77831" s="41">
        <v>0</v>
      </c>
      <c r="C77831" s="56"/>
      <c r="AC77831" s="56"/>
      <c r="AD77831" s="56"/>
      <c r="AE77831" s="56"/>
    </row>
    <row r="77832" spans="1:31" x14ac:dyDescent="0.25">
      <c r="A77832" s="41">
        <v>0</v>
      </c>
      <c r="C77832" s="56"/>
      <c r="AC77832" s="56"/>
      <c r="AD77832" s="56"/>
      <c r="AE77832" s="56"/>
    </row>
    <row r="77833" spans="1:31" x14ac:dyDescent="0.25">
      <c r="A77833" s="41">
        <v>0</v>
      </c>
      <c r="C77833" s="56"/>
      <c r="AC77833" s="56"/>
      <c r="AD77833" s="56"/>
      <c r="AE77833" s="56"/>
    </row>
    <row r="77834" spans="1:31" x14ac:dyDescent="0.25">
      <c r="A77834" s="41">
        <v>0</v>
      </c>
      <c r="C77834" s="56"/>
      <c r="AC77834" s="56"/>
      <c r="AD77834" s="56"/>
      <c r="AE77834" s="56"/>
    </row>
    <row r="77835" spans="1:31" x14ac:dyDescent="0.25">
      <c r="A77835" s="41">
        <v>0</v>
      </c>
      <c r="C77835" s="56"/>
      <c r="AC77835" s="56"/>
      <c r="AD77835" s="56"/>
      <c r="AE77835" s="56"/>
    </row>
    <row r="77836" spans="1:31" x14ac:dyDescent="0.25">
      <c r="A77836" s="41">
        <v>0</v>
      </c>
      <c r="C77836" s="56"/>
      <c r="AC77836" s="56"/>
      <c r="AD77836" s="56"/>
      <c r="AE77836" s="56"/>
    </row>
    <row r="77837" spans="1:31" x14ac:dyDescent="0.25">
      <c r="A77837" s="41">
        <v>0</v>
      </c>
      <c r="C77837" s="56"/>
      <c r="AC77837" s="56"/>
      <c r="AD77837" s="56"/>
      <c r="AE77837" s="56"/>
    </row>
    <row r="77838" spans="1:31" x14ac:dyDescent="0.25">
      <c r="A77838" s="41">
        <v>0</v>
      </c>
      <c r="C77838" s="56"/>
      <c r="AC77838" s="56"/>
      <c r="AD77838" s="56"/>
      <c r="AE77838" s="56"/>
    </row>
    <row r="77839" spans="1:31" x14ac:dyDescent="0.25">
      <c r="A77839" s="41">
        <v>0</v>
      </c>
      <c r="C77839" s="56"/>
      <c r="AC77839" s="56"/>
      <c r="AD77839" s="56"/>
      <c r="AE77839" s="56"/>
    </row>
    <row r="77840" spans="1:31" x14ac:dyDescent="0.25">
      <c r="A77840" s="41">
        <v>0</v>
      </c>
      <c r="C77840" s="56"/>
      <c r="AC77840" s="56"/>
      <c r="AD77840" s="56"/>
      <c r="AE77840" s="56"/>
    </row>
    <row r="77841" spans="1:31" x14ac:dyDescent="0.25">
      <c r="A77841" s="41">
        <v>0</v>
      </c>
      <c r="C77841" s="56"/>
      <c r="AC77841" s="56"/>
      <c r="AD77841" s="56"/>
      <c r="AE77841" s="56"/>
    </row>
    <row r="77842" spans="1:31" x14ac:dyDescent="0.25">
      <c r="A77842" s="41">
        <v>0</v>
      </c>
      <c r="C77842" s="56"/>
      <c r="AC77842" s="56"/>
      <c r="AD77842" s="56"/>
      <c r="AE77842" s="56"/>
    </row>
    <row r="77843" spans="1:31" x14ac:dyDescent="0.25">
      <c r="A77843" s="41">
        <v>0</v>
      </c>
      <c r="C77843" s="56"/>
      <c r="AC77843" s="56"/>
      <c r="AD77843" s="56"/>
      <c r="AE77843" s="56"/>
    </row>
    <row r="77844" spans="1:31" x14ac:dyDescent="0.25">
      <c r="A77844" s="41">
        <v>2635</v>
      </c>
      <c r="C77844" s="56"/>
      <c r="AC77844" s="56"/>
      <c r="AD77844" s="56"/>
      <c r="AE77844" s="56"/>
    </row>
    <row r="77845" spans="1:31" x14ac:dyDescent="0.25">
      <c r="A77845" s="41">
        <v>0</v>
      </c>
      <c r="C77845" s="56"/>
      <c r="AC77845" s="56"/>
      <c r="AD77845" s="56"/>
      <c r="AE77845" s="56"/>
    </row>
    <row r="77846" spans="1:31" x14ac:dyDescent="0.25">
      <c r="A77846" s="41">
        <v>0</v>
      </c>
      <c r="C77846" s="56"/>
      <c r="AC77846" s="56"/>
      <c r="AD77846" s="56"/>
      <c r="AE77846" s="56"/>
    </row>
    <row r="77847" spans="1:31" x14ac:dyDescent="0.25">
      <c r="A77847" s="41">
        <v>0</v>
      </c>
      <c r="C77847" s="56"/>
      <c r="AC77847" s="56"/>
      <c r="AD77847" s="56"/>
      <c r="AE77847" s="56"/>
    </row>
    <row r="77848" spans="1:31" x14ac:dyDescent="0.25">
      <c r="A77848" s="41">
        <v>0</v>
      </c>
      <c r="C77848" s="56"/>
      <c r="AC77848" s="56"/>
      <c r="AD77848" s="56"/>
      <c r="AE77848" s="56"/>
    </row>
    <row r="77849" spans="1:31" x14ac:dyDescent="0.25">
      <c r="A77849" s="41">
        <v>0</v>
      </c>
      <c r="C77849" s="56"/>
      <c r="AC77849" s="56"/>
      <c r="AD77849" s="56"/>
      <c r="AE77849" s="56"/>
    </row>
    <row r="77850" spans="1:31" x14ac:dyDescent="0.25">
      <c r="A77850" s="41">
        <v>0</v>
      </c>
      <c r="C77850" s="56"/>
      <c r="AC77850" s="56"/>
      <c r="AD77850" s="56"/>
      <c r="AE77850" s="56"/>
    </row>
    <row r="77851" spans="1:31" x14ac:dyDescent="0.25">
      <c r="A77851" s="41">
        <v>0</v>
      </c>
      <c r="C77851" s="56"/>
      <c r="AC77851" s="56"/>
      <c r="AD77851" s="56"/>
      <c r="AE77851" s="56"/>
    </row>
    <row r="77852" spans="1:31" x14ac:dyDescent="0.25">
      <c r="A77852" s="41">
        <v>0</v>
      </c>
      <c r="C77852" s="56"/>
      <c r="AC77852" s="56"/>
      <c r="AD77852" s="56"/>
      <c r="AE77852" s="56"/>
    </row>
    <row r="77853" spans="1:31" x14ac:dyDescent="0.25">
      <c r="A77853" s="41">
        <v>0</v>
      </c>
      <c r="C77853" s="56"/>
      <c r="AC77853" s="56"/>
      <c r="AD77853" s="56"/>
      <c r="AE77853" s="56"/>
    </row>
    <row r="77854" spans="1:31" x14ac:dyDescent="0.25">
      <c r="A77854" s="41">
        <v>0</v>
      </c>
      <c r="C77854" s="56"/>
      <c r="AC77854" s="56"/>
      <c r="AD77854" s="56"/>
      <c r="AE77854" s="56"/>
    </row>
    <row r="77855" spans="1:31" x14ac:dyDescent="0.25">
      <c r="A77855" s="41">
        <v>0</v>
      </c>
      <c r="C77855" s="56"/>
      <c r="AC77855" s="56"/>
      <c r="AD77855" s="56"/>
      <c r="AE77855" s="56"/>
    </row>
    <row r="77856" spans="1:31" x14ac:dyDescent="0.25">
      <c r="A77856" s="41">
        <v>0</v>
      </c>
      <c r="C77856" s="56"/>
      <c r="AC77856" s="56"/>
      <c r="AD77856" s="56"/>
      <c r="AE77856" s="56"/>
    </row>
    <row r="77857" spans="1:31" x14ac:dyDescent="0.25">
      <c r="A77857" s="41">
        <v>0</v>
      </c>
      <c r="C77857" s="56"/>
      <c r="AC77857" s="56"/>
      <c r="AD77857" s="56"/>
      <c r="AE77857" s="56"/>
    </row>
    <row r="77858" spans="1:31" x14ac:dyDescent="0.25">
      <c r="A77858" s="41">
        <v>0</v>
      </c>
      <c r="C77858" s="56"/>
      <c r="AC77858" s="56"/>
      <c r="AD77858" s="56"/>
      <c r="AE77858" s="56"/>
    </row>
    <row r="77859" spans="1:31" x14ac:dyDescent="0.25">
      <c r="A77859" s="41">
        <v>0</v>
      </c>
      <c r="C77859" s="56"/>
      <c r="AC77859" s="56"/>
      <c r="AD77859" s="56"/>
      <c r="AE77859" s="56"/>
    </row>
    <row r="77860" spans="1:31" x14ac:dyDescent="0.25">
      <c r="A77860" s="41">
        <v>0</v>
      </c>
      <c r="C77860" s="56"/>
      <c r="AC77860" s="56"/>
      <c r="AD77860" s="56"/>
      <c r="AE77860" s="56"/>
    </row>
    <row r="77861" spans="1:31" x14ac:dyDescent="0.25">
      <c r="A77861" s="41">
        <v>0</v>
      </c>
      <c r="C77861" s="56"/>
      <c r="AC77861" s="56"/>
      <c r="AD77861" s="56"/>
      <c r="AE77861" s="56"/>
    </row>
    <row r="77862" spans="1:31" x14ac:dyDescent="0.25">
      <c r="A77862" s="41">
        <v>0</v>
      </c>
      <c r="C77862" s="56"/>
      <c r="AC77862" s="56"/>
      <c r="AD77862" s="56"/>
      <c r="AE77862" s="56"/>
    </row>
    <row r="77863" spans="1:31" x14ac:dyDescent="0.25">
      <c r="A77863" s="41">
        <v>0</v>
      </c>
      <c r="C77863" s="56"/>
      <c r="AC77863" s="56"/>
      <c r="AD77863" s="56"/>
      <c r="AE77863" s="56"/>
    </row>
    <row r="77864" spans="1:31" x14ac:dyDescent="0.25">
      <c r="A77864" s="41">
        <v>0</v>
      </c>
      <c r="C77864" s="56"/>
      <c r="AC77864" s="56"/>
      <c r="AD77864" s="56"/>
      <c r="AE77864" s="56"/>
    </row>
    <row r="77865" spans="1:31" x14ac:dyDescent="0.25">
      <c r="A77865" s="41">
        <v>0</v>
      </c>
      <c r="C77865" s="56"/>
      <c r="AC77865" s="56"/>
      <c r="AD77865" s="56"/>
      <c r="AE77865" s="56"/>
    </row>
    <row r="77866" spans="1:31" x14ac:dyDescent="0.25">
      <c r="A77866" s="41">
        <v>0</v>
      </c>
      <c r="C77866" s="56"/>
      <c r="AC77866" s="56"/>
      <c r="AD77866" s="56"/>
      <c r="AE77866" s="56"/>
    </row>
    <row r="77867" spans="1:31" x14ac:dyDescent="0.25">
      <c r="A77867" s="41">
        <v>0</v>
      </c>
      <c r="C77867" s="56"/>
      <c r="AC77867" s="56"/>
      <c r="AD77867" s="56"/>
      <c r="AE77867" s="56"/>
    </row>
    <row r="77868" spans="1:31" x14ac:dyDescent="0.25">
      <c r="A77868" s="41">
        <v>0</v>
      </c>
      <c r="C77868" s="56"/>
      <c r="AC77868" s="56"/>
      <c r="AD77868" s="56"/>
      <c r="AE77868" s="56"/>
    </row>
    <row r="77869" spans="1:31" x14ac:dyDescent="0.25">
      <c r="A77869" s="41">
        <v>0</v>
      </c>
      <c r="C77869" s="56"/>
      <c r="AC77869" s="56"/>
      <c r="AD77869" s="56"/>
      <c r="AE77869" s="56"/>
    </row>
    <row r="77870" spans="1:31" x14ac:dyDescent="0.25">
      <c r="A77870" s="41">
        <v>0</v>
      </c>
      <c r="C77870" s="56"/>
      <c r="AC77870" s="56"/>
      <c r="AD77870" s="56"/>
      <c r="AE77870" s="56"/>
    </row>
    <row r="77871" spans="1:31" x14ac:dyDescent="0.25">
      <c r="A77871" s="41">
        <v>0</v>
      </c>
      <c r="C77871" s="56"/>
      <c r="AC77871" s="56"/>
      <c r="AD77871" s="56"/>
      <c r="AE77871" s="56"/>
    </row>
    <row r="77872" spans="1:31" x14ac:dyDescent="0.25">
      <c r="A77872" s="41">
        <v>0</v>
      </c>
      <c r="C77872" s="56"/>
      <c r="AC77872" s="56"/>
      <c r="AD77872" s="56"/>
      <c r="AE77872" s="56"/>
    </row>
    <row r="77873" spans="1:31" x14ac:dyDescent="0.25">
      <c r="A77873" s="41">
        <v>0</v>
      </c>
      <c r="C77873" s="56"/>
      <c r="AC77873" s="56"/>
      <c r="AD77873" s="56"/>
      <c r="AE77873" s="56"/>
    </row>
    <row r="77874" spans="1:31" x14ac:dyDescent="0.25">
      <c r="A77874" s="41">
        <v>0</v>
      </c>
      <c r="C77874" s="56"/>
      <c r="AC77874" s="56"/>
      <c r="AD77874" s="56"/>
      <c r="AE77874" s="56"/>
    </row>
    <row r="77875" spans="1:31" x14ac:dyDescent="0.25">
      <c r="A77875" s="41">
        <v>0</v>
      </c>
      <c r="C77875" s="56"/>
      <c r="AC77875" s="56"/>
      <c r="AD77875" s="56"/>
      <c r="AE77875" s="56"/>
    </row>
    <row r="77876" spans="1:31" x14ac:dyDescent="0.25">
      <c r="A77876" s="41">
        <v>0</v>
      </c>
      <c r="C77876" s="56"/>
      <c r="AC77876" s="56"/>
      <c r="AD77876" s="56"/>
      <c r="AE77876" s="56"/>
    </row>
    <row r="77877" spans="1:31" x14ac:dyDescent="0.25">
      <c r="A77877" s="41">
        <v>0</v>
      </c>
      <c r="C77877" s="56"/>
      <c r="AC77877" s="56"/>
      <c r="AD77877" s="56"/>
      <c r="AE77877" s="56"/>
    </row>
    <row r="77878" spans="1:31" x14ac:dyDescent="0.25">
      <c r="A77878" s="41">
        <v>0</v>
      </c>
      <c r="C77878" s="56"/>
      <c r="AC77878" s="56"/>
      <c r="AD77878" s="56"/>
      <c r="AE77878" s="56"/>
    </row>
    <row r="77879" spans="1:31" x14ac:dyDescent="0.25">
      <c r="A77879" s="41">
        <v>0</v>
      </c>
      <c r="C77879" s="56"/>
      <c r="AC77879" s="56"/>
      <c r="AD77879" s="56"/>
      <c r="AE77879" s="56"/>
    </row>
    <row r="77880" spans="1:31" x14ac:dyDescent="0.25">
      <c r="A77880" s="41">
        <v>0</v>
      </c>
      <c r="C77880" s="56"/>
      <c r="AC77880" s="56"/>
      <c r="AD77880" s="56"/>
      <c r="AE77880" s="56"/>
    </row>
    <row r="77881" spans="1:31" x14ac:dyDescent="0.25">
      <c r="A77881" s="41">
        <v>0</v>
      </c>
      <c r="C77881" s="56"/>
      <c r="AC77881" s="56"/>
      <c r="AD77881" s="56"/>
      <c r="AE77881" s="56"/>
    </row>
    <row r="77882" spans="1:31" x14ac:dyDescent="0.25">
      <c r="A77882" s="41">
        <v>0</v>
      </c>
      <c r="C77882" s="56"/>
      <c r="AC77882" s="56"/>
      <c r="AD77882" s="56"/>
      <c r="AE77882" s="56"/>
    </row>
    <row r="77883" spans="1:31" x14ac:dyDescent="0.25">
      <c r="A77883" s="41">
        <v>0</v>
      </c>
      <c r="C77883" s="56"/>
      <c r="AC77883" s="56"/>
      <c r="AD77883" s="56"/>
      <c r="AE77883" s="56"/>
    </row>
    <row r="77884" spans="1:31" x14ac:dyDescent="0.25">
      <c r="A77884" s="41">
        <v>0</v>
      </c>
      <c r="C77884" s="56"/>
      <c r="AC77884" s="56"/>
      <c r="AD77884" s="56"/>
      <c r="AE77884" s="56"/>
    </row>
    <row r="77885" spans="1:31" x14ac:dyDescent="0.25">
      <c r="A77885" s="41">
        <v>0</v>
      </c>
      <c r="C77885" s="56"/>
      <c r="AC77885" s="56"/>
      <c r="AD77885" s="56"/>
      <c r="AE77885" s="56"/>
    </row>
    <row r="77886" spans="1:31" x14ac:dyDescent="0.25">
      <c r="A77886" s="41">
        <v>0</v>
      </c>
      <c r="C77886" s="56"/>
      <c r="AC77886" s="56"/>
      <c r="AD77886" s="56"/>
      <c r="AE77886" s="56"/>
    </row>
    <row r="77887" spans="1:31" x14ac:dyDescent="0.25">
      <c r="A77887" s="41">
        <v>0</v>
      </c>
      <c r="C77887" s="56"/>
      <c r="AC77887" s="56"/>
      <c r="AD77887" s="56"/>
      <c r="AE77887" s="56"/>
    </row>
    <row r="77888" spans="1:31" x14ac:dyDescent="0.25">
      <c r="A77888" s="41">
        <v>0</v>
      </c>
      <c r="C77888" s="56"/>
      <c r="AC77888" s="56"/>
      <c r="AD77888" s="56"/>
      <c r="AE77888" s="56"/>
    </row>
    <row r="77889" spans="1:31" x14ac:dyDescent="0.25">
      <c r="A77889" s="41">
        <v>0</v>
      </c>
      <c r="C77889" s="56"/>
      <c r="AC77889" s="56"/>
      <c r="AD77889" s="56"/>
      <c r="AE77889" s="56"/>
    </row>
    <row r="77890" spans="1:31" x14ac:dyDescent="0.25">
      <c r="A77890" s="41">
        <v>0</v>
      </c>
      <c r="C77890" s="56"/>
      <c r="AC77890" s="56"/>
      <c r="AD77890" s="56"/>
      <c r="AE77890" s="56"/>
    </row>
    <row r="77891" spans="1:31" x14ac:dyDescent="0.25">
      <c r="A77891" s="41">
        <v>0</v>
      </c>
      <c r="C77891" s="56"/>
      <c r="AC77891" s="56"/>
      <c r="AD77891" s="56"/>
      <c r="AE77891" s="56"/>
    </row>
    <row r="77892" spans="1:31" x14ac:dyDescent="0.25">
      <c r="A77892" s="41">
        <v>0</v>
      </c>
      <c r="C77892" s="56"/>
      <c r="AC77892" s="56"/>
      <c r="AD77892" s="56"/>
      <c r="AE77892" s="56"/>
    </row>
    <row r="77893" spans="1:31" x14ac:dyDescent="0.25">
      <c r="A77893" s="41">
        <v>0</v>
      </c>
      <c r="C77893" s="56"/>
      <c r="AC77893" s="56"/>
      <c r="AD77893" s="56"/>
      <c r="AE77893" s="56"/>
    </row>
    <row r="77894" spans="1:31" x14ac:dyDescent="0.25">
      <c r="A77894" s="41">
        <v>0</v>
      </c>
      <c r="C77894" s="56"/>
      <c r="AC77894" s="56"/>
      <c r="AD77894" s="56"/>
      <c r="AE77894" s="56"/>
    </row>
    <row r="77895" spans="1:31" x14ac:dyDescent="0.25">
      <c r="A77895" s="41">
        <v>0</v>
      </c>
      <c r="C77895" s="56"/>
      <c r="AC77895" s="56"/>
      <c r="AD77895" s="56"/>
      <c r="AE77895" s="56"/>
    </row>
    <row r="77896" spans="1:31" x14ac:dyDescent="0.25">
      <c r="A77896" s="41">
        <v>0</v>
      </c>
      <c r="C77896" s="56"/>
      <c r="AC77896" s="56"/>
      <c r="AD77896" s="56"/>
      <c r="AE77896" s="56"/>
    </row>
    <row r="77897" spans="1:31" x14ac:dyDescent="0.25">
      <c r="A77897" s="41">
        <v>0</v>
      </c>
      <c r="C77897" s="56"/>
      <c r="AC77897" s="56"/>
      <c r="AD77897" s="56"/>
      <c r="AE77897" s="56"/>
    </row>
    <row r="77898" spans="1:31" x14ac:dyDescent="0.25">
      <c r="A77898" s="41">
        <v>0</v>
      </c>
      <c r="C77898" s="56"/>
      <c r="AC77898" s="56"/>
      <c r="AD77898" s="56"/>
      <c r="AE77898" s="56"/>
    </row>
    <row r="77899" spans="1:31" x14ac:dyDescent="0.25">
      <c r="A77899" s="41">
        <v>0</v>
      </c>
      <c r="C77899" s="56"/>
      <c r="AC77899" s="56"/>
      <c r="AD77899" s="56"/>
      <c r="AE77899" s="56"/>
    </row>
    <row r="77900" spans="1:31" x14ac:dyDescent="0.25">
      <c r="A77900" s="41">
        <v>0</v>
      </c>
      <c r="C77900" s="56"/>
      <c r="AC77900" s="56"/>
      <c r="AD77900" s="56"/>
      <c r="AE77900" s="56"/>
    </row>
    <row r="77901" spans="1:31" x14ac:dyDescent="0.25">
      <c r="A77901" s="41">
        <v>0</v>
      </c>
      <c r="C77901" s="56"/>
      <c r="AC77901" s="56"/>
      <c r="AD77901" s="56"/>
      <c r="AE77901" s="56"/>
    </row>
    <row r="77902" spans="1:31" x14ac:dyDescent="0.25">
      <c r="A77902" s="41">
        <v>0</v>
      </c>
      <c r="C77902" s="56"/>
      <c r="AC77902" s="56"/>
      <c r="AD77902" s="56"/>
      <c r="AE77902" s="56"/>
    </row>
    <row r="77903" spans="1:31" x14ac:dyDescent="0.25">
      <c r="A77903" s="41">
        <v>0</v>
      </c>
      <c r="C77903" s="56"/>
      <c r="AC77903" s="56"/>
      <c r="AD77903" s="56"/>
      <c r="AE77903" s="56"/>
    </row>
    <row r="77904" spans="1:31" x14ac:dyDescent="0.25">
      <c r="A77904" s="41">
        <v>0</v>
      </c>
      <c r="C77904" s="56"/>
      <c r="AC77904" s="56"/>
      <c r="AD77904" s="56"/>
      <c r="AE77904" s="56"/>
    </row>
    <row r="77905" spans="1:31" x14ac:dyDescent="0.25">
      <c r="A77905" s="41">
        <v>0</v>
      </c>
      <c r="C77905" s="56"/>
      <c r="AC77905" s="56"/>
      <c r="AD77905" s="56"/>
      <c r="AE77905" s="56"/>
    </row>
    <row r="77906" spans="1:31" x14ac:dyDescent="0.25">
      <c r="A77906" s="41">
        <v>0</v>
      </c>
      <c r="C77906" s="56"/>
      <c r="AC77906" s="56"/>
      <c r="AD77906" s="56"/>
      <c r="AE77906" s="56"/>
    </row>
    <row r="77907" spans="1:31" x14ac:dyDescent="0.25">
      <c r="A77907" s="41">
        <v>0</v>
      </c>
      <c r="C77907" s="56"/>
      <c r="AC77907" s="56"/>
      <c r="AD77907" s="56"/>
      <c r="AE77907" s="56"/>
    </row>
    <row r="77908" spans="1:31" x14ac:dyDescent="0.25">
      <c r="A77908" s="41">
        <v>0</v>
      </c>
      <c r="C77908" s="56"/>
      <c r="AC77908" s="56"/>
      <c r="AD77908" s="56"/>
      <c r="AE77908" s="56"/>
    </row>
    <row r="77909" spans="1:31" x14ac:dyDescent="0.25">
      <c r="A77909" s="41">
        <v>0</v>
      </c>
      <c r="C77909" s="56"/>
      <c r="AC77909" s="56"/>
      <c r="AD77909" s="56"/>
      <c r="AE77909" s="56"/>
    </row>
    <row r="77910" spans="1:31" x14ac:dyDescent="0.25">
      <c r="A77910" s="41">
        <v>0</v>
      </c>
      <c r="C77910" s="56"/>
      <c r="AC77910" s="56"/>
      <c r="AD77910" s="56"/>
      <c r="AE77910" s="56"/>
    </row>
    <row r="77911" spans="1:31" x14ac:dyDescent="0.25">
      <c r="A77911" s="41">
        <v>0</v>
      </c>
      <c r="C77911" s="56"/>
      <c r="AC77911" s="56"/>
      <c r="AD77911" s="56"/>
      <c r="AE77911" s="56"/>
    </row>
    <row r="77912" spans="1:31" x14ac:dyDescent="0.25">
      <c r="A77912" s="41">
        <v>0</v>
      </c>
      <c r="C77912" s="56"/>
      <c r="AC77912" s="56"/>
      <c r="AD77912" s="56"/>
      <c r="AE77912" s="56"/>
    </row>
    <row r="77913" spans="1:31" x14ac:dyDescent="0.25">
      <c r="A77913" s="41">
        <v>0</v>
      </c>
      <c r="C77913" s="56"/>
      <c r="AC77913" s="56"/>
      <c r="AD77913" s="56"/>
      <c r="AE77913" s="56"/>
    </row>
    <row r="77914" spans="1:31" x14ac:dyDescent="0.25">
      <c r="A77914" s="41">
        <v>0</v>
      </c>
      <c r="C77914" s="56"/>
      <c r="AC77914" s="56"/>
      <c r="AD77914" s="56"/>
      <c r="AE77914" s="56"/>
    </row>
    <row r="77915" spans="1:31" x14ac:dyDescent="0.25">
      <c r="A77915" s="41">
        <v>0</v>
      </c>
      <c r="C77915" s="56"/>
      <c r="AC77915" s="56"/>
      <c r="AD77915" s="56"/>
      <c r="AE77915" s="56"/>
    </row>
    <row r="77916" spans="1:31" x14ac:dyDescent="0.25">
      <c r="A77916" s="41">
        <v>0</v>
      </c>
      <c r="C77916" s="56"/>
      <c r="AC77916" s="56"/>
      <c r="AD77916" s="56"/>
      <c r="AE77916" s="56"/>
    </row>
    <row r="77917" spans="1:31" x14ac:dyDescent="0.25">
      <c r="A77917" s="41">
        <v>0</v>
      </c>
      <c r="C77917" s="56"/>
      <c r="AC77917" s="56"/>
      <c r="AD77917" s="56"/>
      <c r="AE77917" s="56"/>
    </row>
    <row r="77918" spans="1:31" x14ac:dyDescent="0.25">
      <c r="A77918" s="41">
        <v>0</v>
      </c>
      <c r="C77918" s="56"/>
      <c r="AC77918" s="56"/>
      <c r="AD77918" s="56"/>
      <c r="AE77918" s="56"/>
    </row>
    <row r="77919" spans="1:31" x14ac:dyDescent="0.25">
      <c r="A77919" s="41">
        <v>0</v>
      </c>
      <c r="C77919" s="56"/>
      <c r="AC77919" s="56"/>
      <c r="AD77919" s="56"/>
      <c r="AE77919" s="56"/>
    </row>
    <row r="77920" spans="1:31" x14ac:dyDescent="0.25">
      <c r="A77920" s="41">
        <v>0</v>
      </c>
      <c r="C77920" s="56"/>
      <c r="AC77920" s="56"/>
      <c r="AD77920" s="56"/>
      <c r="AE77920" s="56"/>
    </row>
    <row r="77921" spans="1:31" x14ac:dyDescent="0.25">
      <c r="A77921" s="41">
        <v>0</v>
      </c>
      <c r="C77921" s="56"/>
      <c r="AC77921" s="56"/>
      <c r="AD77921" s="56"/>
      <c r="AE77921" s="56"/>
    </row>
    <row r="77922" spans="1:31" x14ac:dyDescent="0.25">
      <c r="A77922" s="41">
        <v>0</v>
      </c>
      <c r="C77922" s="56"/>
      <c r="AC77922" s="56"/>
      <c r="AD77922" s="56"/>
      <c r="AE77922" s="56"/>
    </row>
    <row r="77923" spans="1:31" x14ac:dyDescent="0.25">
      <c r="A77923" s="41">
        <v>0</v>
      </c>
      <c r="C77923" s="56"/>
      <c r="AC77923" s="56"/>
      <c r="AD77923" s="56"/>
      <c r="AE77923" s="56"/>
    </row>
    <row r="77924" spans="1:31" x14ac:dyDescent="0.25">
      <c r="A77924" s="41">
        <v>0</v>
      </c>
      <c r="C77924" s="56"/>
      <c r="AC77924" s="56"/>
      <c r="AD77924" s="56"/>
      <c r="AE77924" s="56"/>
    </row>
    <row r="77925" spans="1:31" x14ac:dyDescent="0.25">
      <c r="A77925" s="41">
        <v>0</v>
      </c>
      <c r="C77925" s="56"/>
      <c r="AC77925" s="56"/>
      <c r="AD77925" s="56"/>
      <c r="AE77925" s="56"/>
    </row>
    <row r="77926" spans="1:31" x14ac:dyDescent="0.25">
      <c r="A77926" s="41">
        <v>0</v>
      </c>
      <c r="C77926" s="56"/>
      <c r="AC77926" s="56"/>
      <c r="AD77926" s="56"/>
      <c r="AE77926" s="56"/>
    </row>
    <row r="77927" spans="1:31" x14ac:dyDescent="0.25">
      <c r="A77927" s="41">
        <v>0</v>
      </c>
      <c r="C77927" s="56"/>
      <c r="AC77927" s="56"/>
      <c r="AD77927" s="56"/>
      <c r="AE77927" s="56"/>
    </row>
    <row r="77928" spans="1:31" x14ac:dyDescent="0.25">
      <c r="A77928" s="41">
        <v>0</v>
      </c>
      <c r="C77928" s="56"/>
      <c r="AC77928" s="56"/>
      <c r="AD77928" s="56"/>
      <c r="AE77928" s="56"/>
    </row>
    <row r="77929" spans="1:31" x14ac:dyDescent="0.25">
      <c r="A77929" s="41">
        <v>0</v>
      </c>
      <c r="C77929" s="56"/>
      <c r="AC77929" s="56"/>
      <c r="AD77929" s="56"/>
      <c r="AE77929" s="56"/>
    </row>
    <row r="77930" spans="1:31" x14ac:dyDescent="0.25">
      <c r="A77930" s="41">
        <v>0</v>
      </c>
      <c r="C77930" s="56"/>
      <c r="AC77930" s="56"/>
      <c r="AD77930" s="56"/>
      <c r="AE77930" s="56"/>
    </row>
    <row r="77931" spans="1:31" x14ac:dyDescent="0.25">
      <c r="A77931" s="41">
        <v>0</v>
      </c>
      <c r="C77931" s="56"/>
      <c r="AC77931" s="56"/>
      <c r="AD77931" s="56"/>
      <c r="AE77931" s="56"/>
    </row>
    <row r="77932" spans="1:31" x14ac:dyDescent="0.25">
      <c r="A77932" s="41">
        <v>0</v>
      </c>
      <c r="C77932" s="56"/>
      <c r="AC77932" s="56"/>
      <c r="AD77932" s="56"/>
      <c r="AE77932" s="56"/>
    </row>
    <row r="77933" spans="1:31" x14ac:dyDescent="0.25">
      <c r="A77933" s="41">
        <v>0</v>
      </c>
      <c r="C77933" s="56"/>
      <c r="AC77933" s="56"/>
      <c r="AD77933" s="56"/>
      <c r="AE77933" s="56"/>
    </row>
    <row r="77934" spans="1:31" x14ac:dyDescent="0.25">
      <c r="A77934" s="41">
        <v>0</v>
      </c>
      <c r="C77934" s="56"/>
      <c r="AC77934" s="56"/>
      <c r="AD77934" s="56"/>
      <c r="AE77934" s="56"/>
    </row>
    <row r="77935" spans="1:31" x14ac:dyDescent="0.25">
      <c r="A77935" s="41">
        <v>0</v>
      </c>
      <c r="C77935" s="56"/>
      <c r="AC77935" s="56"/>
      <c r="AD77935" s="56"/>
      <c r="AE77935" s="56"/>
    </row>
    <row r="77936" spans="1:31" x14ac:dyDescent="0.25">
      <c r="A77936" s="41">
        <v>0</v>
      </c>
      <c r="C77936" s="56"/>
      <c r="AC77936" s="56"/>
      <c r="AD77936" s="56"/>
      <c r="AE77936" s="56"/>
    </row>
    <row r="77937" spans="1:31" x14ac:dyDescent="0.25">
      <c r="A77937" s="41">
        <v>0</v>
      </c>
      <c r="C77937" s="56"/>
      <c r="AC77937" s="56"/>
      <c r="AD77937" s="56"/>
      <c r="AE77937" s="56"/>
    </row>
    <row r="77938" spans="1:31" x14ac:dyDescent="0.25">
      <c r="A77938" s="41">
        <v>0</v>
      </c>
      <c r="C77938" s="56"/>
      <c r="AC77938" s="56"/>
      <c r="AD77938" s="56"/>
      <c r="AE77938" s="56"/>
    </row>
    <row r="77939" spans="1:31" x14ac:dyDescent="0.25">
      <c r="A77939" s="41">
        <v>0</v>
      </c>
      <c r="C77939" s="56"/>
      <c r="AC77939" s="56"/>
      <c r="AD77939" s="56"/>
      <c r="AE77939" s="56"/>
    </row>
    <row r="77940" spans="1:31" x14ac:dyDescent="0.25">
      <c r="A77940" s="41">
        <v>0</v>
      </c>
      <c r="C77940" s="56"/>
      <c r="AC77940" s="56"/>
      <c r="AD77940" s="56"/>
      <c r="AE77940" s="56"/>
    </row>
    <row r="77941" spans="1:31" x14ac:dyDescent="0.25">
      <c r="A77941" s="41">
        <v>0</v>
      </c>
      <c r="C77941" s="56"/>
      <c r="AC77941" s="56"/>
      <c r="AD77941" s="56"/>
      <c r="AE77941" s="56"/>
    </row>
    <row r="77942" spans="1:31" x14ac:dyDescent="0.25">
      <c r="A77942" s="41">
        <v>0</v>
      </c>
      <c r="C77942" s="56"/>
      <c r="AC77942" s="56"/>
      <c r="AD77942" s="56"/>
      <c r="AE77942" s="56"/>
    </row>
    <row r="77943" spans="1:31" x14ac:dyDescent="0.25">
      <c r="A77943" s="41">
        <v>0</v>
      </c>
      <c r="C77943" s="56"/>
      <c r="AC77943" s="56"/>
      <c r="AD77943" s="56"/>
      <c r="AE77943" s="56"/>
    </row>
    <row r="77944" spans="1:31" x14ac:dyDescent="0.25">
      <c r="A77944" s="41">
        <v>0</v>
      </c>
      <c r="C77944" s="56"/>
      <c r="AC77944" s="56"/>
      <c r="AD77944" s="56"/>
      <c r="AE77944" s="56"/>
    </row>
    <row r="77945" spans="1:31" x14ac:dyDescent="0.25">
      <c r="A77945" s="41">
        <v>0</v>
      </c>
      <c r="C77945" s="56"/>
      <c r="AC77945" s="56"/>
      <c r="AD77945" s="56"/>
      <c r="AE77945" s="56"/>
    </row>
    <row r="77946" spans="1:31" x14ac:dyDescent="0.25">
      <c r="A77946" s="41">
        <v>0</v>
      </c>
      <c r="C77946" s="56"/>
      <c r="AC77946" s="56"/>
      <c r="AD77946" s="56"/>
      <c r="AE77946" s="56"/>
    </row>
    <row r="77947" spans="1:31" x14ac:dyDescent="0.25">
      <c r="A77947" s="41">
        <v>0</v>
      </c>
      <c r="C77947" s="56"/>
      <c r="AC77947" s="56"/>
      <c r="AD77947" s="56"/>
      <c r="AE77947" s="56"/>
    </row>
    <row r="77948" spans="1:31" x14ac:dyDescent="0.25">
      <c r="A77948" s="41">
        <v>0</v>
      </c>
      <c r="C77948" s="56"/>
      <c r="AC77948" s="56"/>
      <c r="AD77948" s="56"/>
      <c r="AE77948" s="56"/>
    </row>
    <row r="77949" spans="1:31" x14ac:dyDescent="0.25">
      <c r="A77949" s="41">
        <v>0</v>
      </c>
      <c r="C77949" s="56"/>
      <c r="AC77949" s="56"/>
      <c r="AD77949" s="56"/>
      <c r="AE77949" s="56"/>
    </row>
    <row r="77950" spans="1:31" x14ac:dyDescent="0.25">
      <c r="A77950" s="41">
        <v>0</v>
      </c>
      <c r="C77950" s="56"/>
      <c r="AC77950" s="56"/>
      <c r="AD77950" s="56"/>
      <c r="AE77950" s="56"/>
    </row>
    <row r="77951" spans="1:31" x14ac:dyDescent="0.25">
      <c r="A77951" s="41">
        <v>0</v>
      </c>
      <c r="C77951" s="56"/>
      <c r="AC77951" s="56"/>
      <c r="AD77951" s="56"/>
      <c r="AE77951" s="56"/>
    </row>
    <row r="77952" spans="1:31" x14ac:dyDescent="0.25">
      <c r="A77952" s="41">
        <v>0</v>
      </c>
      <c r="C77952" s="56"/>
      <c r="AC77952" s="56"/>
      <c r="AD77952" s="56"/>
      <c r="AE77952" s="56"/>
    </row>
    <row r="77953" spans="1:31" x14ac:dyDescent="0.25">
      <c r="A77953" s="41">
        <v>0</v>
      </c>
      <c r="C77953" s="56"/>
      <c r="AC77953" s="56"/>
      <c r="AD77953" s="56"/>
      <c r="AE77953" s="56"/>
    </row>
    <row r="77954" spans="1:31" x14ac:dyDescent="0.25">
      <c r="A77954" s="41">
        <v>0</v>
      </c>
      <c r="C77954" s="56"/>
      <c r="AC77954" s="56"/>
      <c r="AD77954" s="56"/>
      <c r="AE77954" s="56"/>
    </row>
    <row r="77955" spans="1:31" x14ac:dyDescent="0.25">
      <c r="A77955" s="41">
        <v>0</v>
      </c>
      <c r="C77955" s="56"/>
      <c r="AC77955" s="56"/>
      <c r="AD77955" s="56"/>
      <c r="AE77955" s="56"/>
    </row>
    <row r="77956" spans="1:31" x14ac:dyDescent="0.25">
      <c r="A77956" s="41">
        <v>0</v>
      </c>
      <c r="C77956" s="56"/>
      <c r="AC77956" s="56"/>
      <c r="AD77956" s="56"/>
      <c r="AE77956" s="56"/>
    </row>
    <row r="77957" spans="1:31" x14ac:dyDescent="0.25">
      <c r="A77957" s="41">
        <v>7937</v>
      </c>
      <c r="C77957" s="56"/>
      <c r="AC77957" s="56"/>
      <c r="AD77957" s="56"/>
      <c r="AE77957" s="56"/>
    </row>
    <row r="77958" spans="1:31" x14ac:dyDescent="0.25">
      <c r="A77958" s="41">
        <v>0</v>
      </c>
      <c r="C77958" s="56"/>
      <c r="AC77958" s="56"/>
      <c r="AD77958" s="56"/>
      <c r="AE77958" s="56"/>
    </row>
    <row r="77959" spans="1:31" x14ac:dyDescent="0.25">
      <c r="A77959" s="41">
        <v>0</v>
      </c>
      <c r="C77959" s="56"/>
      <c r="AC77959" s="56"/>
      <c r="AD77959" s="56"/>
      <c r="AE77959" s="56"/>
    </row>
    <row r="77960" spans="1:31" x14ac:dyDescent="0.25">
      <c r="A77960" s="41">
        <v>0</v>
      </c>
      <c r="C77960" s="56"/>
      <c r="AC77960" s="56"/>
      <c r="AD77960" s="56"/>
      <c r="AE77960" s="56"/>
    </row>
    <row r="77961" spans="1:31" x14ac:dyDescent="0.25">
      <c r="A77961" s="41">
        <v>0</v>
      </c>
      <c r="C77961" s="56"/>
      <c r="AC77961" s="56"/>
      <c r="AD77961" s="56"/>
      <c r="AE77961" s="56"/>
    </row>
    <row r="77962" spans="1:31" x14ac:dyDescent="0.25">
      <c r="A77962" s="41">
        <v>0</v>
      </c>
      <c r="C77962" s="56"/>
      <c r="AC77962" s="56"/>
      <c r="AD77962" s="56"/>
      <c r="AE77962" s="56"/>
    </row>
    <row r="77963" spans="1:31" x14ac:dyDescent="0.25">
      <c r="A77963" s="41">
        <v>0</v>
      </c>
      <c r="C77963" s="56"/>
      <c r="AC77963" s="56"/>
      <c r="AD77963" s="56"/>
      <c r="AE77963" s="56"/>
    </row>
    <row r="77964" spans="1:31" x14ac:dyDescent="0.25">
      <c r="A77964" s="41">
        <v>0</v>
      </c>
      <c r="C77964" s="56"/>
      <c r="AC77964" s="56"/>
      <c r="AD77964" s="56"/>
      <c r="AE77964" s="56"/>
    </row>
    <row r="77965" spans="1:31" x14ac:dyDescent="0.25">
      <c r="A77965" s="41">
        <v>0</v>
      </c>
      <c r="C77965" s="56"/>
      <c r="AC77965" s="56"/>
      <c r="AD77965" s="56"/>
      <c r="AE77965" s="56"/>
    </row>
    <row r="77966" spans="1:31" x14ac:dyDescent="0.25">
      <c r="A77966" s="41">
        <v>0</v>
      </c>
      <c r="C77966" s="56"/>
      <c r="AC77966" s="56"/>
      <c r="AD77966" s="56"/>
      <c r="AE77966" s="56"/>
    </row>
    <row r="77967" spans="1:31" x14ac:dyDescent="0.25">
      <c r="A77967" s="41">
        <v>0</v>
      </c>
      <c r="C77967" s="56"/>
      <c r="AC77967" s="56"/>
      <c r="AD77967" s="56"/>
      <c r="AE77967" s="56"/>
    </row>
    <row r="77968" spans="1:31" x14ac:dyDescent="0.25">
      <c r="A77968" s="41">
        <v>0</v>
      </c>
      <c r="C77968" s="56"/>
      <c r="AC77968" s="56"/>
      <c r="AD77968" s="56"/>
      <c r="AE77968" s="56"/>
    </row>
    <row r="77969" spans="1:31" x14ac:dyDescent="0.25">
      <c r="A77969" s="41">
        <v>0</v>
      </c>
      <c r="C77969" s="56"/>
      <c r="AC77969" s="56"/>
      <c r="AD77969" s="56"/>
      <c r="AE77969" s="56"/>
    </row>
    <row r="77970" spans="1:31" x14ac:dyDescent="0.25">
      <c r="A77970" s="41">
        <v>0</v>
      </c>
      <c r="C77970" s="56"/>
      <c r="AC77970" s="56"/>
      <c r="AD77970" s="56"/>
      <c r="AE77970" s="56"/>
    </row>
    <row r="77971" spans="1:31" x14ac:dyDescent="0.25">
      <c r="A77971" s="41">
        <v>0</v>
      </c>
      <c r="C77971" s="56"/>
      <c r="AC77971" s="56"/>
      <c r="AD77971" s="56"/>
      <c r="AE77971" s="56"/>
    </row>
    <row r="77972" spans="1:31" x14ac:dyDescent="0.25">
      <c r="A77972" s="41">
        <v>0</v>
      </c>
      <c r="C77972" s="56"/>
      <c r="AC77972" s="56"/>
      <c r="AD77972" s="56"/>
      <c r="AE77972" s="56"/>
    </row>
    <row r="77973" spans="1:31" x14ac:dyDescent="0.25">
      <c r="A77973" s="41">
        <v>0</v>
      </c>
      <c r="C77973" s="56"/>
      <c r="AC77973" s="56"/>
      <c r="AD77973" s="56"/>
      <c r="AE77973" s="56"/>
    </row>
    <row r="77974" spans="1:31" x14ac:dyDescent="0.25">
      <c r="A77974" s="41">
        <v>0</v>
      </c>
      <c r="C77974" s="56"/>
      <c r="AC77974" s="56"/>
      <c r="AD77974" s="56"/>
      <c r="AE77974" s="56"/>
    </row>
    <row r="77975" spans="1:31" x14ac:dyDescent="0.25">
      <c r="A77975" s="41">
        <v>0</v>
      </c>
      <c r="C77975" s="56"/>
      <c r="AC77975" s="56"/>
      <c r="AD77975" s="56"/>
      <c r="AE77975" s="56"/>
    </row>
    <row r="77976" spans="1:31" x14ac:dyDescent="0.25">
      <c r="A77976" s="41">
        <v>0</v>
      </c>
      <c r="C77976" s="56"/>
      <c r="AC77976" s="56"/>
      <c r="AD77976" s="56"/>
      <c r="AE77976" s="56"/>
    </row>
    <row r="77977" spans="1:31" x14ac:dyDescent="0.25">
      <c r="A77977" s="41">
        <v>0</v>
      </c>
      <c r="C77977" s="56"/>
      <c r="AC77977" s="56"/>
      <c r="AD77977" s="56"/>
      <c r="AE77977" s="56"/>
    </row>
    <row r="77978" spans="1:31" x14ac:dyDescent="0.25">
      <c r="A77978" s="41">
        <v>0</v>
      </c>
      <c r="C77978" s="56"/>
      <c r="AC77978" s="56"/>
      <c r="AD77978" s="56"/>
      <c r="AE77978" s="56"/>
    </row>
    <row r="77979" spans="1:31" x14ac:dyDescent="0.25">
      <c r="A77979" s="41">
        <v>0</v>
      </c>
      <c r="C77979" s="56"/>
      <c r="AC77979" s="56"/>
      <c r="AD77979" s="56"/>
      <c r="AE77979" s="56"/>
    </row>
    <row r="77980" spans="1:31" x14ac:dyDescent="0.25">
      <c r="A77980" s="41">
        <v>0</v>
      </c>
      <c r="C77980" s="56"/>
      <c r="AC77980" s="56"/>
      <c r="AD77980" s="56"/>
      <c r="AE77980" s="56"/>
    </row>
    <row r="77981" spans="1:31" x14ac:dyDescent="0.25">
      <c r="A77981" s="41">
        <v>0</v>
      </c>
      <c r="C77981" s="56"/>
      <c r="AC77981" s="56"/>
      <c r="AD77981" s="56"/>
      <c r="AE77981" s="56"/>
    </row>
    <row r="77982" spans="1:31" x14ac:dyDescent="0.25">
      <c r="A77982" s="41">
        <v>0</v>
      </c>
      <c r="C77982" s="56"/>
      <c r="AC77982" s="56"/>
      <c r="AD77982" s="56"/>
      <c r="AE77982" s="56"/>
    </row>
    <row r="77983" spans="1:31" x14ac:dyDescent="0.25">
      <c r="A77983" s="41">
        <v>0</v>
      </c>
      <c r="C77983" s="56"/>
      <c r="AC77983" s="56"/>
      <c r="AD77983" s="56"/>
      <c r="AE77983" s="56"/>
    </row>
    <row r="77984" spans="1:31" x14ac:dyDescent="0.25">
      <c r="A77984" s="41">
        <v>0</v>
      </c>
      <c r="C77984" s="56"/>
      <c r="AC77984" s="56"/>
      <c r="AD77984" s="56"/>
      <c r="AE77984" s="56"/>
    </row>
    <row r="77985" spans="1:31" x14ac:dyDescent="0.25">
      <c r="A77985" s="41">
        <v>0</v>
      </c>
      <c r="C77985" s="56"/>
      <c r="AC77985" s="56"/>
      <c r="AD77985" s="56"/>
      <c r="AE77985" s="56"/>
    </row>
    <row r="77986" spans="1:31" x14ac:dyDescent="0.25">
      <c r="A77986" s="41">
        <v>0</v>
      </c>
      <c r="C77986" s="56"/>
      <c r="AC77986" s="56"/>
      <c r="AD77986" s="56"/>
      <c r="AE77986" s="56"/>
    </row>
    <row r="77987" spans="1:31" x14ac:dyDescent="0.25">
      <c r="A77987" s="41">
        <v>0</v>
      </c>
      <c r="C77987" s="56"/>
      <c r="AC77987" s="56"/>
      <c r="AD77987" s="56"/>
      <c r="AE77987" s="56"/>
    </row>
    <row r="77988" spans="1:31" x14ac:dyDescent="0.25">
      <c r="A77988" s="41">
        <v>0</v>
      </c>
      <c r="C77988" s="56"/>
      <c r="AC77988" s="56"/>
      <c r="AD77988" s="56"/>
      <c r="AE77988" s="56"/>
    </row>
    <row r="77989" spans="1:31" x14ac:dyDescent="0.25">
      <c r="A77989" s="41">
        <v>0</v>
      </c>
      <c r="C77989" s="56"/>
      <c r="AC77989" s="56"/>
      <c r="AD77989" s="56"/>
      <c r="AE77989" s="56"/>
    </row>
    <row r="77990" spans="1:31" x14ac:dyDescent="0.25">
      <c r="A77990" s="41">
        <v>0</v>
      </c>
      <c r="C77990" s="56"/>
      <c r="AC77990" s="56"/>
      <c r="AD77990" s="56"/>
      <c r="AE77990" s="56"/>
    </row>
    <row r="77991" spans="1:31" x14ac:dyDescent="0.25">
      <c r="A77991" s="41">
        <v>0</v>
      </c>
      <c r="C77991" s="56"/>
      <c r="AC77991" s="56"/>
      <c r="AD77991" s="56"/>
      <c r="AE77991" s="56"/>
    </row>
    <row r="77992" spans="1:31" x14ac:dyDescent="0.25">
      <c r="A77992" s="41">
        <v>0</v>
      </c>
      <c r="C77992" s="56"/>
      <c r="AC77992" s="56"/>
      <c r="AD77992" s="56"/>
      <c r="AE77992" s="56"/>
    </row>
    <row r="77993" spans="1:31" x14ac:dyDescent="0.25">
      <c r="A77993" s="41">
        <v>0</v>
      </c>
      <c r="C77993" s="56"/>
      <c r="AC77993" s="56"/>
      <c r="AD77993" s="56"/>
      <c r="AE77993" s="56"/>
    </row>
    <row r="77994" spans="1:31" x14ac:dyDescent="0.25">
      <c r="A77994" s="41">
        <v>0</v>
      </c>
      <c r="C77994" s="56"/>
      <c r="AC77994" s="56"/>
      <c r="AD77994" s="56"/>
      <c r="AE77994" s="56"/>
    </row>
    <row r="77995" spans="1:31" x14ac:dyDescent="0.25">
      <c r="A77995" s="41">
        <v>0</v>
      </c>
      <c r="C77995" s="56"/>
      <c r="AC77995" s="56"/>
      <c r="AD77995" s="56"/>
      <c r="AE77995" s="56"/>
    </row>
    <row r="77996" spans="1:31" x14ac:dyDescent="0.25">
      <c r="A77996" s="41">
        <v>0</v>
      </c>
      <c r="C77996" s="56"/>
      <c r="AC77996" s="56"/>
      <c r="AD77996" s="56"/>
      <c r="AE77996" s="56"/>
    </row>
    <row r="77997" spans="1:31" x14ac:dyDescent="0.25">
      <c r="A77997" s="41">
        <v>0</v>
      </c>
      <c r="C77997" s="56"/>
      <c r="AC77997" s="56"/>
      <c r="AD77997" s="56"/>
      <c r="AE77997" s="56"/>
    </row>
    <row r="77998" spans="1:31" x14ac:dyDescent="0.25">
      <c r="A77998" s="41">
        <v>0</v>
      </c>
      <c r="C77998" s="56"/>
      <c r="AC77998" s="56"/>
      <c r="AD77998" s="56"/>
      <c r="AE77998" s="56"/>
    </row>
    <row r="77999" spans="1:31" x14ac:dyDescent="0.25">
      <c r="A77999" s="41">
        <v>0</v>
      </c>
      <c r="C77999" s="56"/>
      <c r="AC77999" s="56"/>
      <c r="AD77999" s="56"/>
      <c r="AE77999" s="56"/>
    </row>
    <row r="78000" spans="1:31" x14ac:dyDescent="0.25">
      <c r="A78000" s="41">
        <v>0</v>
      </c>
      <c r="C78000" s="56"/>
      <c r="AC78000" s="56"/>
      <c r="AD78000" s="56"/>
      <c r="AE78000" s="56"/>
    </row>
    <row r="78001" spans="1:31" x14ac:dyDescent="0.25">
      <c r="A78001" s="41">
        <v>0</v>
      </c>
      <c r="C78001" s="56"/>
      <c r="AC78001" s="56"/>
      <c r="AD78001" s="56"/>
      <c r="AE78001" s="56"/>
    </row>
    <row r="78002" spans="1:31" x14ac:dyDescent="0.25">
      <c r="A78002" s="41">
        <v>0</v>
      </c>
      <c r="C78002" s="56"/>
      <c r="AC78002" s="56"/>
      <c r="AD78002" s="56"/>
      <c r="AE78002" s="56"/>
    </row>
    <row r="78003" spans="1:31" x14ac:dyDescent="0.25">
      <c r="A78003" s="41">
        <v>0</v>
      </c>
      <c r="C78003" s="56"/>
      <c r="AC78003" s="56"/>
      <c r="AD78003" s="56"/>
      <c r="AE78003" s="56"/>
    </row>
    <row r="78004" spans="1:31" x14ac:dyDescent="0.25">
      <c r="A78004" s="41">
        <v>0</v>
      </c>
      <c r="C78004" s="56"/>
      <c r="AC78004" s="56"/>
      <c r="AD78004" s="56"/>
      <c r="AE78004" s="56"/>
    </row>
    <row r="78005" spans="1:31" x14ac:dyDescent="0.25">
      <c r="A78005" s="41">
        <v>0</v>
      </c>
      <c r="C78005" s="56"/>
      <c r="AC78005" s="56"/>
      <c r="AD78005" s="56"/>
      <c r="AE78005" s="56"/>
    </row>
    <row r="78006" spans="1:31" x14ac:dyDescent="0.25">
      <c r="A78006" s="41">
        <v>0</v>
      </c>
      <c r="C78006" s="56"/>
      <c r="AC78006" s="56"/>
      <c r="AD78006" s="56"/>
      <c r="AE78006" s="56"/>
    </row>
    <row r="78007" spans="1:31" x14ac:dyDescent="0.25">
      <c r="A78007" s="41">
        <v>0</v>
      </c>
      <c r="C78007" s="56"/>
      <c r="AC78007" s="56"/>
      <c r="AD78007" s="56"/>
      <c r="AE78007" s="56"/>
    </row>
    <row r="78008" spans="1:31" x14ac:dyDescent="0.25">
      <c r="A78008" s="41">
        <v>0</v>
      </c>
      <c r="C78008" s="56"/>
      <c r="AC78008" s="56"/>
      <c r="AD78008" s="56"/>
      <c r="AE78008" s="56"/>
    </row>
    <row r="78009" spans="1:31" x14ac:dyDescent="0.25">
      <c r="A78009" s="41">
        <v>0</v>
      </c>
      <c r="C78009" s="56"/>
      <c r="AC78009" s="56"/>
      <c r="AD78009" s="56"/>
      <c r="AE78009" s="56"/>
    </row>
    <row r="78010" spans="1:31" x14ac:dyDescent="0.25">
      <c r="A78010" s="41">
        <v>0</v>
      </c>
      <c r="C78010" s="56"/>
      <c r="AC78010" s="56"/>
      <c r="AD78010" s="56"/>
      <c r="AE78010" s="56"/>
    </row>
    <row r="78011" spans="1:31" x14ac:dyDescent="0.25">
      <c r="A78011" s="41">
        <v>0</v>
      </c>
      <c r="C78011" s="56"/>
      <c r="AC78011" s="56"/>
      <c r="AD78011" s="56"/>
      <c r="AE78011" s="56"/>
    </row>
    <row r="78012" spans="1:31" x14ac:dyDescent="0.25">
      <c r="A78012" s="41">
        <v>0</v>
      </c>
      <c r="C78012" s="56"/>
      <c r="AC78012" s="56"/>
      <c r="AD78012" s="56"/>
      <c r="AE78012" s="56"/>
    </row>
    <row r="78013" spans="1:31" x14ac:dyDescent="0.25">
      <c r="A78013" s="41">
        <v>0</v>
      </c>
      <c r="C78013" s="56"/>
      <c r="AC78013" s="56"/>
      <c r="AD78013" s="56"/>
      <c r="AE78013" s="56"/>
    </row>
    <row r="78014" spans="1:31" x14ac:dyDescent="0.25">
      <c r="A78014" s="41">
        <v>0</v>
      </c>
      <c r="C78014" s="56"/>
      <c r="AC78014" s="56"/>
      <c r="AD78014" s="56"/>
      <c r="AE78014" s="56"/>
    </row>
    <row r="78015" spans="1:31" x14ac:dyDescent="0.25">
      <c r="A78015" s="41">
        <v>0</v>
      </c>
      <c r="C78015" s="56"/>
      <c r="AC78015" s="56"/>
      <c r="AD78015" s="56"/>
      <c r="AE78015" s="56"/>
    </row>
    <row r="78016" spans="1:31" x14ac:dyDescent="0.25">
      <c r="A78016" s="41">
        <v>0</v>
      </c>
      <c r="C78016" s="56"/>
      <c r="AC78016" s="56"/>
      <c r="AD78016" s="56"/>
      <c r="AE78016" s="56"/>
    </row>
    <row r="78017" spans="1:31" x14ac:dyDescent="0.25">
      <c r="A78017" s="41">
        <v>0</v>
      </c>
      <c r="C78017" s="56"/>
      <c r="AC78017" s="56"/>
      <c r="AD78017" s="56"/>
      <c r="AE78017" s="56"/>
    </row>
    <row r="78018" spans="1:31" x14ac:dyDescent="0.25">
      <c r="A78018" s="41">
        <v>0</v>
      </c>
      <c r="C78018" s="56"/>
      <c r="AC78018" s="56"/>
      <c r="AD78018" s="56"/>
      <c r="AE78018" s="56"/>
    </row>
    <row r="78019" spans="1:31" x14ac:dyDescent="0.25">
      <c r="A78019" s="41">
        <v>0</v>
      </c>
      <c r="C78019" s="56"/>
      <c r="AC78019" s="56"/>
      <c r="AD78019" s="56"/>
      <c r="AE78019" s="56"/>
    </row>
    <row r="78020" spans="1:31" x14ac:dyDescent="0.25">
      <c r="A78020" s="41">
        <v>0</v>
      </c>
      <c r="C78020" s="56"/>
      <c r="AC78020" s="56"/>
      <c r="AD78020" s="56"/>
      <c r="AE78020" s="56"/>
    </row>
    <row r="78021" spans="1:31" x14ac:dyDescent="0.25">
      <c r="A78021" s="41">
        <v>0</v>
      </c>
      <c r="C78021" s="56"/>
      <c r="AC78021" s="56"/>
      <c r="AD78021" s="56"/>
      <c r="AE78021" s="56"/>
    </row>
    <row r="78022" spans="1:31" x14ac:dyDescent="0.25">
      <c r="A78022" s="41">
        <v>0</v>
      </c>
      <c r="C78022" s="56"/>
      <c r="AC78022" s="56"/>
      <c r="AD78022" s="56"/>
      <c r="AE78022" s="56"/>
    </row>
    <row r="78023" spans="1:31" x14ac:dyDescent="0.25">
      <c r="A78023" s="41">
        <v>0</v>
      </c>
      <c r="C78023" s="56"/>
      <c r="AC78023" s="56"/>
      <c r="AD78023" s="56"/>
      <c r="AE78023" s="56"/>
    </row>
    <row r="78024" spans="1:31" x14ac:dyDescent="0.25">
      <c r="A78024" s="41">
        <v>0</v>
      </c>
      <c r="C78024" s="56"/>
      <c r="AC78024" s="56"/>
      <c r="AD78024" s="56"/>
      <c r="AE78024" s="56"/>
    </row>
    <row r="78025" spans="1:31" x14ac:dyDescent="0.25">
      <c r="A78025" s="41">
        <v>0</v>
      </c>
      <c r="C78025" s="56"/>
      <c r="AC78025" s="56"/>
      <c r="AD78025" s="56"/>
      <c r="AE78025" s="56"/>
    </row>
    <row r="78026" spans="1:31" x14ac:dyDescent="0.25">
      <c r="A78026" s="41">
        <v>0</v>
      </c>
      <c r="C78026" s="56"/>
      <c r="AC78026" s="56"/>
      <c r="AD78026" s="56"/>
      <c r="AE78026" s="56"/>
    </row>
    <row r="78027" spans="1:31" x14ac:dyDescent="0.25">
      <c r="A78027" s="41">
        <v>0</v>
      </c>
      <c r="C78027" s="56"/>
      <c r="AC78027" s="56"/>
      <c r="AD78027" s="56"/>
      <c r="AE78027" s="56"/>
    </row>
    <row r="78028" spans="1:31" x14ac:dyDescent="0.25">
      <c r="A78028" s="41">
        <v>0</v>
      </c>
      <c r="C78028" s="56"/>
      <c r="AC78028" s="56"/>
      <c r="AD78028" s="56"/>
      <c r="AE78028" s="56"/>
    </row>
    <row r="78029" spans="1:31" x14ac:dyDescent="0.25">
      <c r="A78029" s="41">
        <v>0</v>
      </c>
      <c r="C78029" s="56"/>
      <c r="AC78029" s="56"/>
      <c r="AD78029" s="56"/>
      <c r="AE78029" s="56"/>
    </row>
    <row r="78030" spans="1:31" x14ac:dyDescent="0.25">
      <c r="A78030" s="41">
        <v>0</v>
      </c>
      <c r="C78030" s="56"/>
      <c r="AC78030" s="56"/>
      <c r="AD78030" s="56"/>
      <c r="AE78030" s="56"/>
    </row>
    <row r="78031" spans="1:31" x14ac:dyDescent="0.25">
      <c r="A78031" s="41">
        <v>0</v>
      </c>
      <c r="C78031" s="56"/>
      <c r="AC78031" s="56"/>
      <c r="AD78031" s="56"/>
      <c r="AE78031" s="56"/>
    </row>
    <row r="78032" spans="1:31" x14ac:dyDescent="0.25">
      <c r="A78032" s="41">
        <v>0</v>
      </c>
      <c r="C78032" s="56"/>
      <c r="AC78032" s="56"/>
      <c r="AD78032" s="56"/>
      <c r="AE78032" s="56"/>
    </row>
    <row r="78033" spans="1:31" x14ac:dyDescent="0.25">
      <c r="A78033" s="41">
        <v>0</v>
      </c>
      <c r="C78033" s="56"/>
      <c r="AC78033" s="56"/>
      <c r="AD78033" s="56"/>
      <c r="AE78033" s="56"/>
    </row>
    <row r="78034" spans="1:31" x14ac:dyDescent="0.25">
      <c r="A78034" s="41">
        <v>0</v>
      </c>
      <c r="C78034" s="56"/>
      <c r="AC78034" s="56"/>
      <c r="AD78034" s="56"/>
      <c r="AE78034" s="56"/>
    </row>
    <row r="78035" spans="1:31" x14ac:dyDescent="0.25">
      <c r="A78035" s="41">
        <v>0</v>
      </c>
      <c r="C78035" s="56"/>
      <c r="AC78035" s="56"/>
      <c r="AD78035" s="56"/>
      <c r="AE78035" s="56"/>
    </row>
    <row r="78036" spans="1:31" x14ac:dyDescent="0.25">
      <c r="A78036" s="41">
        <v>0</v>
      </c>
      <c r="C78036" s="56"/>
      <c r="AC78036" s="56"/>
      <c r="AD78036" s="56"/>
      <c r="AE78036" s="56"/>
    </row>
    <row r="78037" spans="1:31" x14ac:dyDescent="0.25">
      <c r="A78037" s="41">
        <v>0</v>
      </c>
      <c r="C78037" s="56"/>
      <c r="AC78037" s="56"/>
      <c r="AD78037" s="56"/>
      <c r="AE78037" s="56"/>
    </row>
    <row r="78038" spans="1:31" x14ac:dyDescent="0.25">
      <c r="A78038" s="41">
        <v>0</v>
      </c>
      <c r="C78038" s="56"/>
      <c r="AC78038" s="56"/>
      <c r="AD78038" s="56"/>
      <c r="AE78038" s="56"/>
    </row>
    <row r="78039" spans="1:31" x14ac:dyDescent="0.25">
      <c r="A78039" s="41">
        <v>0</v>
      </c>
      <c r="C78039" s="56"/>
      <c r="AC78039" s="56"/>
      <c r="AD78039" s="56"/>
      <c r="AE78039" s="56"/>
    </row>
    <row r="78040" spans="1:31" x14ac:dyDescent="0.25">
      <c r="A78040" s="41">
        <v>0</v>
      </c>
      <c r="C78040" s="56"/>
      <c r="AC78040" s="56"/>
      <c r="AD78040" s="56"/>
      <c r="AE78040" s="56"/>
    </row>
    <row r="78041" spans="1:31" x14ac:dyDescent="0.25">
      <c r="A78041" s="41">
        <v>0</v>
      </c>
      <c r="C78041" s="56"/>
      <c r="AC78041" s="56"/>
      <c r="AD78041" s="56"/>
      <c r="AE78041" s="56"/>
    </row>
    <row r="78042" spans="1:31" x14ac:dyDescent="0.25">
      <c r="A78042" s="41">
        <v>0</v>
      </c>
      <c r="C78042" s="56"/>
      <c r="AC78042" s="56"/>
      <c r="AD78042" s="56"/>
      <c r="AE78042" s="56"/>
    </row>
    <row r="78043" spans="1:31" x14ac:dyDescent="0.25">
      <c r="A78043" s="41">
        <v>0</v>
      </c>
      <c r="C78043" s="56"/>
      <c r="AC78043" s="56"/>
      <c r="AD78043" s="56"/>
      <c r="AE78043" s="56"/>
    </row>
    <row r="78044" spans="1:31" x14ac:dyDescent="0.25">
      <c r="A78044" s="41">
        <v>0</v>
      </c>
      <c r="C78044" s="56"/>
      <c r="AC78044" s="56"/>
      <c r="AD78044" s="56"/>
      <c r="AE78044" s="56"/>
    </row>
    <row r="78045" spans="1:31" x14ac:dyDescent="0.25">
      <c r="A78045" s="41">
        <v>0</v>
      </c>
      <c r="C78045" s="56"/>
      <c r="AC78045" s="56"/>
      <c r="AD78045" s="56"/>
      <c r="AE78045" s="56"/>
    </row>
    <row r="78046" spans="1:31" x14ac:dyDescent="0.25">
      <c r="A78046" s="41">
        <v>0</v>
      </c>
      <c r="C78046" s="56"/>
      <c r="AC78046" s="56"/>
      <c r="AD78046" s="56"/>
      <c r="AE78046" s="56"/>
    </row>
    <row r="78047" spans="1:31" x14ac:dyDescent="0.25">
      <c r="A78047" s="41">
        <v>0</v>
      </c>
      <c r="C78047" s="56"/>
      <c r="AC78047" s="56"/>
      <c r="AD78047" s="56"/>
      <c r="AE78047" s="56"/>
    </row>
    <row r="78048" spans="1:31" x14ac:dyDescent="0.25">
      <c r="A78048" s="41">
        <v>0</v>
      </c>
      <c r="C78048" s="56"/>
      <c r="AC78048" s="56"/>
      <c r="AD78048" s="56"/>
      <c r="AE78048" s="56"/>
    </row>
    <row r="78049" spans="1:31" x14ac:dyDescent="0.25">
      <c r="A78049" s="41">
        <v>0</v>
      </c>
      <c r="C78049" s="56"/>
      <c r="AC78049" s="56"/>
      <c r="AD78049" s="56"/>
      <c r="AE78049" s="56"/>
    </row>
    <row r="78050" spans="1:31" x14ac:dyDescent="0.25">
      <c r="A78050" s="41">
        <v>0</v>
      </c>
      <c r="C78050" s="56"/>
      <c r="AC78050" s="56"/>
      <c r="AD78050" s="56"/>
      <c r="AE78050" s="56"/>
    </row>
    <row r="78051" spans="1:31" x14ac:dyDescent="0.25">
      <c r="A78051" s="41">
        <v>0</v>
      </c>
      <c r="C78051" s="56"/>
      <c r="AC78051" s="56"/>
      <c r="AD78051" s="56"/>
      <c r="AE78051" s="56"/>
    </row>
    <row r="78052" spans="1:31" x14ac:dyDescent="0.25">
      <c r="A78052" s="41">
        <v>0</v>
      </c>
      <c r="C78052" s="56"/>
      <c r="AC78052" s="56"/>
      <c r="AD78052" s="56"/>
      <c r="AE78052" s="56"/>
    </row>
    <row r="78053" spans="1:31" x14ac:dyDescent="0.25">
      <c r="A78053" s="41">
        <v>0</v>
      </c>
      <c r="C78053" s="56"/>
      <c r="AC78053" s="56"/>
      <c r="AD78053" s="56"/>
      <c r="AE78053" s="56"/>
    </row>
    <row r="78054" spans="1:31" x14ac:dyDescent="0.25">
      <c r="A78054" s="41">
        <v>0</v>
      </c>
      <c r="C78054" s="56"/>
      <c r="AC78054" s="56"/>
      <c r="AD78054" s="56"/>
      <c r="AE78054" s="56"/>
    </row>
    <row r="78055" spans="1:31" x14ac:dyDescent="0.25">
      <c r="A78055" s="41">
        <v>0</v>
      </c>
      <c r="C78055" s="56"/>
      <c r="AC78055" s="56"/>
      <c r="AD78055" s="56"/>
      <c r="AE78055" s="56"/>
    </row>
    <row r="78056" spans="1:31" x14ac:dyDescent="0.25">
      <c r="A78056" s="41">
        <v>0</v>
      </c>
      <c r="C78056" s="56"/>
      <c r="AC78056" s="56"/>
      <c r="AD78056" s="56"/>
      <c r="AE78056" s="56"/>
    </row>
    <row r="78057" spans="1:31" x14ac:dyDescent="0.25">
      <c r="A78057" s="41">
        <v>0</v>
      </c>
      <c r="C78057" s="56"/>
      <c r="AC78057" s="56"/>
      <c r="AD78057" s="56"/>
      <c r="AE78057" s="56"/>
    </row>
    <row r="78058" spans="1:31" x14ac:dyDescent="0.25">
      <c r="A78058" s="41">
        <v>0</v>
      </c>
      <c r="C78058" s="56"/>
      <c r="AC78058" s="56"/>
      <c r="AD78058" s="56"/>
      <c r="AE78058" s="56"/>
    </row>
    <row r="78059" spans="1:31" x14ac:dyDescent="0.25">
      <c r="A78059" s="41">
        <v>0</v>
      </c>
      <c r="C78059" s="56"/>
      <c r="AC78059" s="56"/>
      <c r="AD78059" s="56"/>
      <c r="AE78059" s="56"/>
    </row>
    <row r="78060" spans="1:31" x14ac:dyDescent="0.25">
      <c r="A78060" s="41">
        <v>0</v>
      </c>
      <c r="C78060" s="56"/>
      <c r="AC78060" s="56"/>
      <c r="AD78060" s="56"/>
      <c r="AE78060" s="56"/>
    </row>
    <row r="78061" spans="1:31" x14ac:dyDescent="0.25">
      <c r="A78061" s="41">
        <v>0</v>
      </c>
      <c r="C78061" s="56"/>
      <c r="AC78061" s="56"/>
      <c r="AD78061" s="56"/>
      <c r="AE78061" s="56"/>
    </row>
    <row r="78062" spans="1:31" x14ac:dyDescent="0.25">
      <c r="A78062" s="41">
        <v>0</v>
      </c>
      <c r="C78062" s="56"/>
      <c r="AC78062" s="56"/>
      <c r="AD78062" s="56"/>
      <c r="AE78062" s="56"/>
    </row>
    <row r="78063" spans="1:31" x14ac:dyDescent="0.25">
      <c r="A78063" s="41">
        <v>0</v>
      </c>
      <c r="C78063" s="56"/>
      <c r="AC78063" s="56"/>
      <c r="AD78063" s="56"/>
      <c r="AE78063" s="56"/>
    </row>
    <row r="78064" spans="1:31" x14ac:dyDescent="0.25">
      <c r="A78064" s="41">
        <v>0</v>
      </c>
      <c r="C78064" s="56"/>
      <c r="AC78064" s="56"/>
      <c r="AD78064" s="56"/>
      <c r="AE78064" s="56"/>
    </row>
    <row r="78065" spans="1:31" x14ac:dyDescent="0.25">
      <c r="A78065" s="41">
        <v>0</v>
      </c>
      <c r="C78065" s="56"/>
      <c r="AC78065" s="56"/>
      <c r="AD78065" s="56"/>
      <c r="AE78065" s="56"/>
    </row>
    <row r="78066" spans="1:31" x14ac:dyDescent="0.25">
      <c r="A78066" s="41">
        <v>0</v>
      </c>
      <c r="C78066" s="56"/>
      <c r="AC78066" s="56"/>
      <c r="AD78066" s="56"/>
      <c r="AE78066" s="56"/>
    </row>
    <row r="78067" spans="1:31" x14ac:dyDescent="0.25">
      <c r="A78067" s="41">
        <v>0</v>
      </c>
      <c r="C78067" s="56"/>
      <c r="AC78067" s="56"/>
      <c r="AD78067" s="56"/>
      <c r="AE78067" s="56"/>
    </row>
    <row r="78068" spans="1:31" x14ac:dyDescent="0.25">
      <c r="A78068" s="41">
        <v>0</v>
      </c>
      <c r="C78068" s="56"/>
      <c r="AC78068" s="56"/>
      <c r="AD78068" s="56"/>
      <c r="AE78068" s="56"/>
    </row>
    <row r="78069" spans="1:31" x14ac:dyDescent="0.25">
      <c r="A78069" s="41">
        <v>0</v>
      </c>
      <c r="C78069" s="56"/>
      <c r="AC78069" s="56"/>
      <c r="AD78069" s="56"/>
      <c r="AE78069" s="56"/>
    </row>
    <row r="78070" spans="1:31" x14ac:dyDescent="0.25">
      <c r="A78070" s="41">
        <v>0</v>
      </c>
      <c r="C78070" s="56"/>
      <c r="AC78070" s="56"/>
      <c r="AD78070" s="56"/>
      <c r="AE78070" s="56"/>
    </row>
    <row r="78071" spans="1:31" x14ac:dyDescent="0.25">
      <c r="A78071" s="41">
        <v>0</v>
      </c>
      <c r="C78071" s="56"/>
      <c r="AC78071" s="56"/>
      <c r="AD78071" s="56"/>
      <c r="AE78071" s="56"/>
    </row>
    <row r="78072" spans="1:31" x14ac:dyDescent="0.25">
      <c r="A78072" s="41">
        <v>0</v>
      </c>
      <c r="C78072" s="56"/>
      <c r="AC78072" s="56"/>
      <c r="AD78072" s="56"/>
      <c r="AE78072" s="56"/>
    </row>
    <row r="78073" spans="1:31" x14ac:dyDescent="0.25">
      <c r="A78073" s="41">
        <v>1205</v>
      </c>
      <c r="C78073" s="56"/>
      <c r="AC78073" s="56"/>
      <c r="AD78073" s="56"/>
      <c r="AE78073" s="56"/>
    </row>
    <row r="78074" spans="1:31" x14ac:dyDescent="0.25">
      <c r="A78074" s="41">
        <v>0</v>
      </c>
      <c r="C78074" s="56"/>
      <c r="AC78074" s="56"/>
      <c r="AD78074" s="56"/>
      <c r="AE78074" s="56"/>
    </row>
    <row r="78075" spans="1:31" x14ac:dyDescent="0.25">
      <c r="A78075" s="41">
        <v>0</v>
      </c>
      <c r="C78075" s="56"/>
      <c r="AC78075" s="56"/>
      <c r="AD78075" s="56"/>
      <c r="AE78075" s="56"/>
    </row>
    <row r="78076" spans="1:31" x14ac:dyDescent="0.25">
      <c r="A78076" s="41">
        <v>0</v>
      </c>
      <c r="C78076" s="56"/>
      <c r="AC78076" s="56"/>
      <c r="AD78076" s="56"/>
      <c r="AE78076" s="56"/>
    </row>
    <row r="78077" spans="1:31" x14ac:dyDescent="0.25">
      <c r="A78077" s="41">
        <v>0</v>
      </c>
      <c r="C78077" s="56"/>
      <c r="AC78077" s="56"/>
      <c r="AD78077" s="56"/>
      <c r="AE78077" s="56"/>
    </row>
    <row r="78078" spans="1:31" x14ac:dyDescent="0.25">
      <c r="A78078" s="41">
        <v>0</v>
      </c>
      <c r="C78078" s="56"/>
      <c r="AC78078" s="56"/>
      <c r="AD78078" s="56"/>
      <c r="AE78078" s="56"/>
    </row>
    <row r="78079" spans="1:31" x14ac:dyDescent="0.25">
      <c r="A78079" s="41">
        <v>0</v>
      </c>
      <c r="C78079" s="56"/>
      <c r="AC78079" s="56"/>
      <c r="AD78079" s="56"/>
      <c r="AE78079" s="56"/>
    </row>
    <row r="78080" spans="1:31" x14ac:dyDescent="0.25">
      <c r="A78080" s="41">
        <v>0</v>
      </c>
      <c r="C78080" s="56"/>
      <c r="AC78080" s="56"/>
      <c r="AD78080" s="56"/>
      <c r="AE78080" s="56"/>
    </row>
    <row r="78081" spans="1:31" x14ac:dyDescent="0.25">
      <c r="A78081" s="41">
        <v>0</v>
      </c>
      <c r="C78081" s="56"/>
      <c r="AC78081" s="56"/>
      <c r="AD78081" s="56"/>
      <c r="AE78081" s="56"/>
    </row>
    <row r="78082" spans="1:31" x14ac:dyDescent="0.25">
      <c r="A78082" s="41">
        <v>0</v>
      </c>
      <c r="C78082" s="56"/>
      <c r="AC78082" s="56"/>
      <c r="AD78082" s="56"/>
      <c r="AE78082" s="56"/>
    </row>
    <row r="78083" spans="1:31" x14ac:dyDescent="0.25">
      <c r="A78083" s="41">
        <v>0</v>
      </c>
      <c r="C78083" s="56"/>
      <c r="AC78083" s="56"/>
      <c r="AD78083" s="56"/>
      <c r="AE78083" s="56"/>
    </row>
    <row r="78084" spans="1:31" x14ac:dyDescent="0.25">
      <c r="A78084" s="41">
        <v>0</v>
      </c>
      <c r="C78084" s="56"/>
      <c r="AC78084" s="56"/>
      <c r="AD78084" s="56"/>
      <c r="AE78084" s="56"/>
    </row>
    <row r="78085" spans="1:31" x14ac:dyDescent="0.25">
      <c r="A78085" s="41">
        <v>0</v>
      </c>
      <c r="C78085" s="56"/>
      <c r="AC78085" s="56"/>
      <c r="AD78085" s="56"/>
      <c r="AE78085" s="56"/>
    </row>
    <row r="78086" spans="1:31" x14ac:dyDescent="0.25">
      <c r="A78086" s="41">
        <v>0</v>
      </c>
      <c r="C78086" s="56"/>
      <c r="AC78086" s="56"/>
      <c r="AD78086" s="56"/>
      <c r="AE78086" s="56"/>
    </row>
    <row r="78087" spans="1:31" x14ac:dyDescent="0.25">
      <c r="A78087" s="41">
        <v>0</v>
      </c>
      <c r="C78087" s="56"/>
      <c r="AC78087" s="56"/>
      <c r="AD78087" s="56"/>
      <c r="AE78087" s="56"/>
    </row>
    <row r="78088" spans="1:31" x14ac:dyDescent="0.25">
      <c r="A78088" s="41">
        <v>0</v>
      </c>
      <c r="C78088" s="56"/>
      <c r="AC78088" s="56"/>
      <c r="AD78088" s="56"/>
      <c r="AE78088" s="56"/>
    </row>
    <row r="78089" spans="1:31" x14ac:dyDescent="0.25">
      <c r="A78089" s="41">
        <v>0</v>
      </c>
      <c r="C78089" s="56"/>
      <c r="AC78089" s="56"/>
      <c r="AD78089" s="56"/>
      <c r="AE78089" s="56"/>
    </row>
    <row r="78090" spans="1:31" x14ac:dyDescent="0.25">
      <c r="A78090" s="41">
        <v>0</v>
      </c>
      <c r="C78090" s="56"/>
      <c r="AC78090" s="56"/>
      <c r="AD78090" s="56"/>
      <c r="AE78090" s="56"/>
    </row>
    <row r="78091" spans="1:31" x14ac:dyDescent="0.25">
      <c r="A78091" s="41">
        <v>0</v>
      </c>
      <c r="C78091" s="56"/>
      <c r="AC78091" s="56"/>
      <c r="AD78091" s="56"/>
      <c r="AE78091" s="56"/>
    </row>
    <row r="78092" spans="1:31" x14ac:dyDescent="0.25">
      <c r="A78092" s="41">
        <v>0</v>
      </c>
      <c r="C78092" s="56"/>
      <c r="AC78092" s="56"/>
      <c r="AD78092" s="56"/>
      <c r="AE78092" s="56"/>
    </row>
    <row r="78093" spans="1:31" x14ac:dyDescent="0.25">
      <c r="A78093" s="41">
        <v>0</v>
      </c>
      <c r="C78093" s="56"/>
      <c r="AC78093" s="56"/>
      <c r="AD78093" s="56"/>
      <c r="AE78093" s="56"/>
    </row>
    <row r="78094" spans="1:31" x14ac:dyDescent="0.25">
      <c r="A78094" s="41">
        <v>0</v>
      </c>
      <c r="C78094" s="56"/>
      <c r="AC78094" s="56"/>
      <c r="AD78094" s="56"/>
      <c r="AE78094" s="56"/>
    </row>
    <row r="78095" spans="1:31" x14ac:dyDescent="0.25">
      <c r="A78095" s="41">
        <v>0</v>
      </c>
      <c r="C78095" s="56"/>
      <c r="AC78095" s="56"/>
      <c r="AD78095" s="56"/>
      <c r="AE78095" s="56"/>
    </row>
    <row r="78096" spans="1:31" x14ac:dyDescent="0.25">
      <c r="A78096" s="41">
        <v>0</v>
      </c>
      <c r="C78096" s="56"/>
      <c r="AC78096" s="56"/>
      <c r="AD78096" s="56"/>
      <c r="AE78096" s="56"/>
    </row>
    <row r="78097" spans="1:31" x14ac:dyDescent="0.25">
      <c r="A78097" s="41">
        <v>0</v>
      </c>
      <c r="C78097" s="56"/>
      <c r="AC78097" s="56"/>
      <c r="AD78097" s="56"/>
      <c r="AE78097" s="56"/>
    </row>
    <row r="78098" spans="1:31" x14ac:dyDescent="0.25">
      <c r="A78098" s="41">
        <v>0</v>
      </c>
      <c r="C78098" s="56"/>
      <c r="AC78098" s="56"/>
      <c r="AD78098" s="56"/>
      <c r="AE78098" s="56"/>
    </row>
    <row r="78099" spans="1:31" x14ac:dyDescent="0.25">
      <c r="A78099" s="41">
        <v>0</v>
      </c>
      <c r="C78099" s="56"/>
      <c r="AC78099" s="56"/>
      <c r="AD78099" s="56"/>
      <c r="AE78099" s="56"/>
    </row>
    <row r="78100" spans="1:31" x14ac:dyDescent="0.25">
      <c r="A78100" s="41">
        <v>0</v>
      </c>
      <c r="C78100" s="56"/>
      <c r="AC78100" s="56"/>
      <c r="AD78100" s="56"/>
      <c r="AE78100" s="56"/>
    </row>
    <row r="78101" spans="1:31" x14ac:dyDescent="0.25">
      <c r="A78101" s="41">
        <v>0</v>
      </c>
      <c r="C78101" s="56"/>
      <c r="AC78101" s="56"/>
      <c r="AD78101" s="56"/>
      <c r="AE78101" s="56"/>
    </row>
    <row r="78102" spans="1:31" x14ac:dyDescent="0.25">
      <c r="A78102" s="41">
        <v>0</v>
      </c>
      <c r="C78102" s="56"/>
      <c r="AC78102" s="56"/>
      <c r="AD78102" s="56"/>
      <c r="AE78102" s="56"/>
    </row>
    <row r="78103" spans="1:31" x14ac:dyDescent="0.25">
      <c r="A78103" s="41">
        <v>0</v>
      </c>
      <c r="C78103" s="56"/>
      <c r="AC78103" s="56"/>
      <c r="AD78103" s="56"/>
      <c r="AE78103" s="56"/>
    </row>
    <row r="78104" spans="1:31" x14ac:dyDescent="0.25">
      <c r="A78104" s="41">
        <v>0</v>
      </c>
      <c r="C78104" s="56"/>
      <c r="AC78104" s="56"/>
      <c r="AD78104" s="56"/>
      <c r="AE78104" s="56"/>
    </row>
    <row r="78105" spans="1:31" x14ac:dyDescent="0.25">
      <c r="A78105" s="41">
        <v>0</v>
      </c>
      <c r="C78105" s="56"/>
      <c r="AC78105" s="56"/>
      <c r="AD78105" s="56"/>
      <c r="AE78105" s="56"/>
    </row>
    <row r="78106" spans="1:31" x14ac:dyDescent="0.25">
      <c r="A78106" s="41">
        <v>0</v>
      </c>
      <c r="C78106" s="56"/>
      <c r="AC78106" s="56"/>
      <c r="AD78106" s="56"/>
      <c r="AE78106" s="56"/>
    </row>
    <row r="78107" spans="1:31" x14ac:dyDescent="0.25">
      <c r="A78107" s="41">
        <v>0</v>
      </c>
      <c r="C78107" s="56"/>
      <c r="AC78107" s="56"/>
      <c r="AD78107" s="56"/>
      <c r="AE78107" s="56"/>
    </row>
    <row r="78108" spans="1:31" x14ac:dyDescent="0.25">
      <c r="A78108" s="41">
        <v>0</v>
      </c>
      <c r="C78108" s="56"/>
      <c r="AC78108" s="56"/>
      <c r="AD78108" s="56"/>
      <c r="AE78108" s="56"/>
    </row>
    <row r="78109" spans="1:31" x14ac:dyDescent="0.25">
      <c r="A78109" s="41">
        <v>0</v>
      </c>
      <c r="C78109" s="56"/>
      <c r="AC78109" s="56"/>
      <c r="AD78109" s="56"/>
      <c r="AE78109" s="56"/>
    </row>
    <row r="78110" spans="1:31" x14ac:dyDescent="0.25">
      <c r="A78110" s="41">
        <v>0</v>
      </c>
      <c r="C78110" s="56"/>
      <c r="AC78110" s="56"/>
      <c r="AD78110" s="56"/>
      <c r="AE78110" s="56"/>
    </row>
    <row r="78111" spans="1:31" x14ac:dyDescent="0.25">
      <c r="A78111" s="41">
        <v>0</v>
      </c>
      <c r="C78111" s="56"/>
      <c r="AC78111" s="56"/>
      <c r="AD78111" s="56"/>
      <c r="AE78111" s="56"/>
    </row>
    <row r="78112" spans="1:31" x14ac:dyDescent="0.25">
      <c r="A78112" s="41">
        <v>0</v>
      </c>
      <c r="C78112" s="56"/>
      <c r="AC78112" s="56"/>
      <c r="AD78112" s="56"/>
      <c r="AE78112" s="56"/>
    </row>
    <row r="78113" spans="1:31" x14ac:dyDescent="0.25">
      <c r="A78113" s="41">
        <v>0</v>
      </c>
      <c r="C78113" s="56"/>
      <c r="AC78113" s="56"/>
      <c r="AD78113" s="56"/>
      <c r="AE78113" s="56"/>
    </row>
    <row r="78114" spans="1:31" x14ac:dyDescent="0.25">
      <c r="A78114" s="41">
        <v>0</v>
      </c>
      <c r="C78114" s="56"/>
      <c r="AC78114" s="56"/>
      <c r="AD78114" s="56"/>
      <c r="AE78114" s="56"/>
    </row>
    <row r="78115" spans="1:31" x14ac:dyDescent="0.25">
      <c r="A78115" s="41">
        <v>0</v>
      </c>
      <c r="C78115" s="56"/>
      <c r="AC78115" s="56"/>
      <c r="AD78115" s="56"/>
      <c r="AE78115" s="56"/>
    </row>
    <row r="78116" spans="1:31" x14ac:dyDescent="0.25">
      <c r="A78116" s="41">
        <v>0</v>
      </c>
      <c r="C78116" s="56"/>
      <c r="AC78116" s="56"/>
      <c r="AD78116" s="56"/>
      <c r="AE78116" s="56"/>
    </row>
    <row r="78117" spans="1:31" x14ac:dyDescent="0.25">
      <c r="A78117" s="41">
        <v>0</v>
      </c>
      <c r="C78117" s="56"/>
      <c r="AC78117" s="56"/>
      <c r="AD78117" s="56"/>
      <c r="AE78117" s="56"/>
    </row>
    <row r="78118" spans="1:31" x14ac:dyDescent="0.25">
      <c r="A78118" s="41">
        <v>0</v>
      </c>
      <c r="C78118" s="56"/>
      <c r="AC78118" s="56"/>
      <c r="AD78118" s="56"/>
      <c r="AE78118" s="56"/>
    </row>
    <row r="78119" spans="1:31" x14ac:dyDescent="0.25">
      <c r="A78119" s="41">
        <v>0</v>
      </c>
      <c r="C78119" s="56"/>
      <c r="AC78119" s="56"/>
      <c r="AD78119" s="56"/>
      <c r="AE78119" s="56"/>
    </row>
    <row r="78120" spans="1:31" x14ac:dyDescent="0.25">
      <c r="A78120" s="41">
        <v>0</v>
      </c>
      <c r="C78120" s="56"/>
      <c r="AC78120" s="56"/>
      <c r="AD78120" s="56"/>
      <c r="AE78120" s="56"/>
    </row>
    <row r="78121" spans="1:31" x14ac:dyDescent="0.25">
      <c r="A78121" s="41">
        <v>0</v>
      </c>
      <c r="C78121" s="56"/>
      <c r="AC78121" s="56"/>
      <c r="AD78121" s="56"/>
      <c r="AE78121" s="56"/>
    </row>
    <row r="78122" spans="1:31" x14ac:dyDescent="0.25">
      <c r="A78122" s="41">
        <v>0</v>
      </c>
      <c r="C78122" s="56"/>
      <c r="AC78122" s="56"/>
      <c r="AD78122" s="56"/>
      <c r="AE78122" s="56"/>
    </row>
    <row r="78123" spans="1:31" x14ac:dyDescent="0.25">
      <c r="A78123" s="41">
        <v>0</v>
      </c>
      <c r="C78123" s="56"/>
      <c r="AC78123" s="56"/>
      <c r="AD78123" s="56"/>
      <c r="AE78123" s="56"/>
    </row>
    <row r="78124" spans="1:31" x14ac:dyDescent="0.25">
      <c r="A78124" s="41">
        <v>0</v>
      </c>
      <c r="C78124" s="56"/>
      <c r="AC78124" s="56"/>
      <c r="AD78124" s="56"/>
      <c r="AE78124" s="56"/>
    </row>
    <row r="78125" spans="1:31" x14ac:dyDescent="0.25">
      <c r="A78125" s="41">
        <v>0</v>
      </c>
      <c r="C78125" s="56"/>
      <c r="AC78125" s="56"/>
      <c r="AD78125" s="56"/>
      <c r="AE78125" s="56"/>
    </row>
    <row r="78126" spans="1:31" x14ac:dyDescent="0.25">
      <c r="A78126" s="41">
        <v>0</v>
      </c>
      <c r="C78126" s="56"/>
      <c r="AC78126" s="56"/>
      <c r="AD78126" s="56"/>
      <c r="AE78126" s="56"/>
    </row>
    <row r="78127" spans="1:31" x14ac:dyDescent="0.25">
      <c r="A78127" s="41">
        <v>0</v>
      </c>
      <c r="C78127" s="56"/>
      <c r="AC78127" s="56"/>
      <c r="AD78127" s="56"/>
      <c r="AE78127" s="56"/>
    </row>
    <row r="78128" spans="1:31" x14ac:dyDescent="0.25">
      <c r="A78128" s="41">
        <v>0</v>
      </c>
      <c r="C78128" s="56"/>
      <c r="AC78128" s="56"/>
      <c r="AD78128" s="56"/>
      <c r="AE78128" s="56"/>
    </row>
    <row r="78129" spans="1:31" x14ac:dyDescent="0.25">
      <c r="A78129" s="41">
        <v>0</v>
      </c>
      <c r="C78129" s="56"/>
      <c r="AC78129" s="56"/>
      <c r="AD78129" s="56"/>
      <c r="AE78129" s="56"/>
    </row>
    <row r="78130" spans="1:31" x14ac:dyDescent="0.25">
      <c r="A78130" s="41">
        <v>0</v>
      </c>
      <c r="C78130" s="56"/>
      <c r="AC78130" s="56"/>
      <c r="AD78130" s="56"/>
      <c r="AE78130" s="56"/>
    </row>
    <row r="78131" spans="1:31" x14ac:dyDescent="0.25">
      <c r="A78131" s="41">
        <v>0</v>
      </c>
      <c r="C78131" s="56"/>
      <c r="AC78131" s="56"/>
      <c r="AD78131" s="56"/>
      <c r="AE78131" s="56"/>
    </row>
    <row r="78132" spans="1:31" x14ac:dyDescent="0.25">
      <c r="A78132" s="41">
        <v>0</v>
      </c>
      <c r="C78132" s="56"/>
      <c r="AC78132" s="56"/>
      <c r="AD78132" s="56"/>
      <c r="AE78132" s="56"/>
    </row>
    <row r="78133" spans="1:31" x14ac:dyDescent="0.25">
      <c r="A78133" s="41">
        <v>0</v>
      </c>
      <c r="C78133" s="56"/>
      <c r="AC78133" s="56"/>
      <c r="AD78133" s="56"/>
      <c r="AE78133" s="56"/>
    </row>
    <row r="78134" spans="1:31" x14ac:dyDescent="0.25">
      <c r="A78134" s="41">
        <v>0</v>
      </c>
      <c r="C78134" s="56"/>
      <c r="AC78134" s="56"/>
      <c r="AD78134" s="56"/>
      <c r="AE78134" s="56"/>
    </row>
    <row r="78135" spans="1:31" x14ac:dyDescent="0.25">
      <c r="A78135" s="41">
        <v>0</v>
      </c>
      <c r="C78135" s="56"/>
      <c r="AC78135" s="56"/>
      <c r="AD78135" s="56"/>
      <c r="AE78135" s="56"/>
    </row>
    <row r="78136" spans="1:31" x14ac:dyDescent="0.25">
      <c r="A78136" s="41">
        <v>0</v>
      </c>
      <c r="C78136" s="56"/>
      <c r="AC78136" s="56"/>
      <c r="AD78136" s="56"/>
      <c r="AE78136" s="56"/>
    </row>
    <row r="78137" spans="1:31" x14ac:dyDescent="0.25">
      <c r="A78137" s="41">
        <v>0</v>
      </c>
      <c r="C78137" s="56"/>
      <c r="AC78137" s="56"/>
      <c r="AD78137" s="56"/>
      <c r="AE78137" s="56"/>
    </row>
    <row r="78138" spans="1:31" x14ac:dyDescent="0.25">
      <c r="A78138" s="41">
        <v>0</v>
      </c>
      <c r="C78138" s="56"/>
      <c r="AC78138" s="56"/>
      <c r="AD78138" s="56"/>
      <c r="AE78138" s="56"/>
    </row>
    <row r="78139" spans="1:31" x14ac:dyDescent="0.25">
      <c r="A78139" s="41">
        <v>0</v>
      </c>
      <c r="C78139" s="56"/>
      <c r="AC78139" s="56"/>
      <c r="AD78139" s="56"/>
      <c r="AE78139" s="56"/>
    </row>
    <row r="78140" spans="1:31" x14ac:dyDescent="0.25">
      <c r="A78140" s="41">
        <v>0</v>
      </c>
      <c r="C78140" s="56"/>
      <c r="AC78140" s="56"/>
      <c r="AD78140" s="56"/>
      <c r="AE78140" s="56"/>
    </row>
    <row r="78141" spans="1:31" x14ac:dyDescent="0.25">
      <c r="A78141" s="41">
        <v>0</v>
      </c>
      <c r="C78141" s="56"/>
      <c r="AC78141" s="56"/>
      <c r="AD78141" s="56"/>
      <c r="AE78141" s="56"/>
    </row>
    <row r="78142" spans="1:31" x14ac:dyDescent="0.25">
      <c r="A78142" s="41">
        <v>0</v>
      </c>
      <c r="C78142" s="56"/>
      <c r="AC78142" s="56"/>
      <c r="AD78142" s="56"/>
      <c r="AE78142" s="56"/>
    </row>
    <row r="78143" spans="1:31" x14ac:dyDescent="0.25">
      <c r="A78143" s="41">
        <v>0</v>
      </c>
      <c r="C78143" s="56"/>
      <c r="AC78143" s="56"/>
      <c r="AD78143" s="56"/>
      <c r="AE78143" s="56"/>
    </row>
    <row r="78144" spans="1:31" x14ac:dyDescent="0.25">
      <c r="A78144" s="41">
        <v>0</v>
      </c>
      <c r="C78144" s="56"/>
      <c r="AC78144" s="56"/>
      <c r="AD78144" s="56"/>
      <c r="AE78144" s="56"/>
    </row>
    <row r="78145" spans="1:31" x14ac:dyDescent="0.25">
      <c r="A78145" s="41">
        <v>0</v>
      </c>
      <c r="C78145" s="56"/>
      <c r="AC78145" s="56"/>
      <c r="AD78145" s="56"/>
      <c r="AE78145" s="56"/>
    </row>
    <row r="78146" spans="1:31" x14ac:dyDescent="0.25">
      <c r="A78146" s="41">
        <v>0</v>
      </c>
      <c r="C78146" s="56"/>
      <c r="AC78146" s="56"/>
      <c r="AD78146" s="56"/>
      <c r="AE78146" s="56"/>
    </row>
    <row r="78147" spans="1:31" x14ac:dyDescent="0.25">
      <c r="A78147" s="41">
        <v>0</v>
      </c>
      <c r="C78147" s="56"/>
      <c r="AC78147" s="56"/>
      <c r="AD78147" s="56"/>
      <c r="AE78147" s="56"/>
    </row>
    <row r="78148" spans="1:31" x14ac:dyDescent="0.25">
      <c r="A78148" s="41">
        <v>0</v>
      </c>
      <c r="C78148" s="56"/>
      <c r="AC78148" s="56"/>
      <c r="AD78148" s="56"/>
      <c r="AE78148" s="56"/>
    </row>
    <row r="78149" spans="1:31" x14ac:dyDescent="0.25">
      <c r="A78149" s="41">
        <v>0</v>
      </c>
      <c r="C78149" s="56"/>
      <c r="AC78149" s="56"/>
      <c r="AD78149" s="56"/>
      <c r="AE78149" s="56"/>
    </row>
    <row r="78150" spans="1:31" x14ac:dyDescent="0.25">
      <c r="A78150" s="41">
        <v>0</v>
      </c>
      <c r="C78150" s="56"/>
      <c r="AC78150" s="56"/>
      <c r="AD78150" s="56"/>
      <c r="AE78150" s="56"/>
    </row>
    <row r="78151" spans="1:31" x14ac:dyDescent="0.25">
      <c r="A78151" s="41">
        <v>0</v>
      </c>
      <c r="C78151" s="56"/>
      <c r="AC78151" s="56"/>
      <c r="AD78151" s="56"/>
      <c r="AE78151" s="56"/>
    </row>
    <row r="78152" spans="1:31" x14ac:dyDescent="0.25">
      <c r="A78152" s="41">
        <v>0</v>
      </c>
      <c r="C78152" s="56"/>
      <c r="AC78152" s="56"/>
      <c r="AD78152" s="56"/>
      <c r="AE78152" s="56"/>
    </row>
    <row r="78153" spans="1:31" x14ac:dyDescent="0.25">
      <c r="A78153" s="41">
        <v>0</v>
      </c>
      <c r="C78153" s="56"/>
      <c r="AC78153" s="56"/>
      <c r="AD78153" s="56"/>
      <c r="AE78153" s="56"/>
    </row>
    <row r="78154" spans="1:31" x14ac:dyDescent="0.25">
      <c r="A78154" s="41">
        <v>0</v>
      </c>
      <c r="C78154" s="56"/>
      <c r="AC78154" s="56"/>
      <c r="AD78154" s="56"/>
      <c r="AE78154" s="56"/>
    </row>
    <row r="78155" spans="1:31" x14ac:dyDescent="0.25">
      <c r="A78155" s="41">
        <v>0</v>
      </c>
      <c r="C78155" s="56"/>
      <c r="AC78155" s="56"/>
      <c r="AD78155" s="56"/>
      <c r="AE78155" s="56"/>
    </row>
    <row r="78156" spans="1:31" x14ac:dyDescent="0.25">
      <c r="A78156" s="41">
        <v>0</v>
      </c>
      <c r="C78156" s="56"/>
      <c r="AC78156" s="56"/>
      <c r="AD78156" s="56"/>
      <c r="AE78156" s="56"/>
    </row>
    <row r="78157" spans="1:31" x14ac:dyDescent="0.25">
      <c r="A78157" s="41">
        <v>0</v>
      </c>
      <c r="C78157" s="56"/>
      <c r="AC78157" s="56"/>
      <c r="AD78157" s="56"/>
      <c r="AE78157" s="56"/>
    </row>
    <row r="78158" spans="1:31" x14ac:dyDescent="0.25">
      <c r="A78158" s="41">
        <v>0</v>
      </c>
      <c r="C78158" s="56"/>
      <c r="AC78158" s="56"/>
      <c r="AD78158" s="56"/>
      <c r="AE78158" s="56"/>
    </row>
    <row r="78159" spans="1:31" x14ac:dyDescent="0.25">
      <c r="A78159" s="41">
        <v>0</v>
      </c>
      <c r="C78159" s="56"/>
      <c r="AC78159" s="56"/>
      <c r="AD78159" s="56"/>
      <c r="AE78159" s="56"/>
    </row>
    <row r="78160" spans="1:31" x14ac:dyDescent="0.25">
      <c r="A78160" s="41">
        <v>0</v>
      </c>
      <c r="C78160" s="56"/>
      <c r="AC78160" s="56"/>
      <c r="AD78160" s="56"/>
      <c r="AE78160" s="56"/>
    </row>
    <row r="78161" spans="1:31" x14ac:dyDescent="0.25">
      <c r="A78161" s="41">
        <v>0</v>
      </c>
      <c r="C78161" s="56"/>
      <c r="AC78161" s="56"/>
      <c r="AD78161" s="56"/>
      <c r="AE78161" s="56"/>
    </row>
    <row r="78162" spans="1:31" x14ac:dyDescent="0.25">
      <c r="A78162" s="41">
        <v>0</v>
      </c>
      <c r="C78162" s="56"/>
      <c r="AC78162" s="56"/>
      <c r="AD78162" s="56"/>
      <c r="AE78162" s="56"/>
    </row>
    <row r="78163" spans="1:31" x14ac:dyDescent="0.25">
      <c r="A78163" s="41">
        <v>0</v>
      </c>
      <c r="C78163" s="56"/>
      <c r="AC78163" s="56"/>
      <c r="AD78163" s="56"/>
      <c r="AE78163" s="56"/>
    </row>
    <row r="78164" spans="1:31" x14ac:dyDescent="0.25">
      <c r="A78164" s="41">
        <v>0</v>
      </c>
      <c r="C78164" s="56"/>
      <c r="AC78164" s="56"/>
      <c r="AD78164" s="56"/>
      <c r="AE78164" s="56"/>
    </row>
    <row r="78165" spans="1:31" x14ac:dyDescent="0.25">
      <c r="A78165" s="41">
        <v>0</v>
      </c>
      <c r="C78165" s="56"/>
      <c r="AC78165" s="56"/>
      <c r="AD78165" s="56"/>
      <c r="AE78165" s="56"/>
    </row>
    <row r="78166" spans="1:31" x14ac:dyDescent="0.25">
      <c r="A78166" s="41">
        <v>0</v>
      </c>
      <c r="C78166" s="56"/>
      <c r="AC78166" s="56"/>
      <c r="AD78166" s="56"/>
      <c r="AE78166" s="56"/>
    </row>
    <row r="78167" spans="1:31" x14ac:dyDescent="0.25">
      <c r="A78167" s="41">
        <v>0</v>
      </c>
      <c r="C78167" s="56"/>
      <c r="AC78167" s="56"/>
      <c r="AD78167" s="56"/>
      <c r="AE78167" s="56"/>
    </row>
    <row r="78168" spans="1:31" x14ac:dyDescent="0.25">
      <c r="A78168" s="41">
        <v>0</v>
      </c>
      <c r="C78168" s="56"/>
      <c r="AC78168" s="56"/>
      <c r="AD78168" s="56"/>
      <c r="AE78168" s="56"/>
    </row>
    <row r="78169" spans="1:31" x14ac:dyDescent="0.25">
      <c r="A78169" s="41">
        <v>0</v>
      </c>
      <c r="C78169" s="56"/>
      <c r="AC78169" s="56"/>
      <c r="AD78169" s="56"/>
      <c r="AE78169" s="56"/>
    </row>
    <row r="78170" spans="1:31" x14ac:dyDescent="0.25">
      <c r="A78170" s="41">
        <v>0</v>
      </c>
      <c r="C78170" s="56"/>
      <c r="AC78170" s="56"/>
      <c r="AD78170" s="56"/>
      <c r="AE78170" s="56"/>
    </row>
    <row r="78171" spans="1:31" x14ac:dyDescent="0.25">
      <c r="A78171" s="41">
        <v>0</v>
      </c>
      <c r="C78171" s="56"/>
      <c r="AC78171" s="56"/>
      <c r="AD78171" s="56"/>
      <c r="AE78171" s="56"/>
    </row>
    <row r="78172" spans="1:31" x14ac:dyDescent="0.25">
      <c r="A78172" s="41">
        <v>0</v>
      </c>
      <c r="C78172" s="56"/>
      <c r="AC78172" s="56"/>
      <c r="AD78172" s="56"/>
      <c r="AE78172" s="56"/>
    </row>
    <row r="78173" spans="1:31" x14ac:dyDescent="0.25">
      <c r="A78173" s="41">
        <v>0</v>
      </c>
      <c r="C78173" s="56"/>
      <c r="AC78173" s="56"/>
      <c r="AD78173" s="56"/>
      <c r="AE78173" s="56"/>
    </row>
    <row r="78174" spans="1:31" x14ac:dyDescent="0.25">
      <c r="A78174" s="41">
        <v>0</v>
      </c>
      <c r="C78174" s="56"/>
      <c r="AC78174" s="56"/>
      <c r="AD78174" s="56"/>
      <c r="AE78174" s="56"/>
    </row>
    <row r="78175" spans="1:31" x14ac:dyDescent="0.25">
      <c r="A78175" s="41">
        <v>0</v>
      </c>
      <c r="C78175" s="56"/>
      <c r="AC78175" s="56"/>
      <c r="AD78175" s="56"/>
      <c r="AE78175" s="56"/>
    </row>
    <row r="78176" spans="1:31" x14ac:dyDescent="0.25">
      <c r="A78176" s="41">
        <v>0</v>
      </c>
      <c r="C78176" s="56"/>
      <c r="AC78176" s="56"/>
      <c r="AD78176" s="56"/>
      <c r="AE78176" s="56"/>
    </row>
    <row r="78177" spans="1:31" x14ac:dyDescent="0.25">
      <c r="A78177" s="41">
        <v>0</v>
      </c>
      <c r="C78177" s="56"/>
      <c r="AC78177" s="56"/>
      <c r="AD78177" s="56"/>
      <c r="AE78177" s="56"/>
    </row>
    <row r="78178" spans="1:31" x14ac:dyDescent="0.25">
      <c r="A78178" s="41">
        <v>0</v>
      </c>
      <c r="C78178" s="56"/>
      <c r="AC78178" s="56"/>
      <c r="AD78178" s="56"/>
      <c r="AE78178" s="56"/>
    </row>
    <row r="78179" spans="1:31" x14ac:dyDescent="0.25">
      <c r="A78179" s="41">
        <v>0</v>
      </c>
      <c r="C78179" s="56"/>
      <c r="AC78179" s="56"/>
      <c r="AD78179" s="56"/>
      <c r="AE78179" s="56"/>
    </row>
    <row r="78180" spans="1:31" x14ac:dyDescent="0.25">
      <c r="A78180" s="41">
        <v>0</v>
      </c>
      <c r="C78180" s="56"/>
      <c r="AC78180" s="56"/>
      <c r="AD78180" s="56"/>
      <c r="AE78180" s="56"/>
    </row>
    <row r="78181" spans="1:31" x14ac:dyDescent="0.25">
      <c r="A78181" s="41">
        <v>0</v>
      </c>
      <c r="C78181" s="56"/>
      <c r="AC78181" s="56"/>
      <c r="AD78181" s="56"/>
      <c r="AE78181" s="56"/>
    </row>
    <row r="78182" spans="1:31" x14ac:dyDescent="0.25">
      <c r="A78182" s="41">
        <v>0</v>
      </c>
      <c r="C78182" s="56"/>
      <c r="AC78182" s="56"/>
      <c r="AD78182" s="56"/>
      <c r="AE78182" s="56"/>
    </row>
    <row r="78183" spans="1:31" x14ac:dyDescent="0.25">
      <c r="A78183" s="41">
        <v>0</v>
      </c>
      <c r="C78183" s="56"/>
      <c r="AC78183" s="56"/>
      <c r="AD78183" s="56"/>
      <c r="AE78183" s="56"/>
    </row>
    <row r="78184" spans="1:31" x14ac:dyDescent="0.25">
      <c r="A78184" s="41">
        <v>0</v>
      </c>
      <c r="C78184" s="56"/>
      <c r="AC78184" s="56"/>
      <c r="AD78184" s="56"/>
      <c r="AE78184" s="56"/>
    </row>
    <row r="78185" spans="1:31" x14ac:dyDescent="0.25">
      <c r="A78185" s="41">
        <v>0</v>
      </c>
      <c r="C78185" s="56"/>
      <c r="AC78185" s="56"/>
      <c r="AD78185" s="56"/>
      <c r="AE78185" s="56"/>
    </row>
    <row r="78186" spans="1:31" x14ac:dyDescent="0.25">
      <c r="A78186" s="41">
        <v>0</v>
      </c>
      <c r="C78186" s="56"/>
      <c r="AC78186" s="56"/>
      <c r="AD78186" s="56"/>
      <c r="AE78186" s="56"/>
    </row>
    <row r="78187" spans="1:31" x14ac:dyDescent="0.25">
      <c r="A78187" s="41">
        <v>0</v>
      </c>
      <c r="C78187" s="56"/>
      <c r="AC78187" s="56"/>
      <c r="AD78187" s="56"/>
      <c r="AE78187" s="56"/>
    </row>
    <row r="78188" spans="1:31" x14ac:dyDescent="0.25">
      <c r="A78188" s="41">
        <v>72687</v>
      </c>
      <c r="C78188" s="56"/>
      <c r="AC78188" s="56"/>
      <c r="AD78188" s="56"/>
      <c r="AE78188" s="56"/>
    </row>
    <row r="78189" spans="1:31" x14ac:dyDescent="0.25">
      <c r="A78189" s="41">
        <v>0</v>
      </c>
      <c r="C78189" s="56"/>
      <c r="AC78189" s="56"/>
      <c r="AD78189" s="56"/>
      <c r="AE78189" s="56"/>
    </row>
    <row r="78190" spans="1:31" x14ac:dyDescent="0.25">
      <c r="A78190" s="41">
        <v>0</v>
      </c>
      <c r="C78190" s="56"/>
      <c r="AC78190" s="56"/>
      <c r="AD78190" s="56"/>
      <c r="AE78190" s="56"/>
    </row>
    <row r="78191" spans="1:31" x14ac:dyDescent="0.25">
      <c r="A78191" s="41">
        <v>0</v>
      </c>
      <c r="C78191" s="56"/>
      <c r="AC78191" s="56"/>
      <c r="AD78191" s="56"/>
      <c r="AE78191" s="56"/>
    </row>
    <row r="78192" spans="1:31" x14ac:dyDescent="0.25">
      <c r="A78192" s="41">
        <v>0</v>
      </c>
      <c r="C78192" s="56"/>
      <c r="AC78192" s="56"/>
      <c r="AD78192" s="56"/>
      <c r="AE78192" s="56"/>
    </row>
    <row r="78193" spans="1:31" x14ac:dyDescent="0.25">
      <c r="A78193" s="41">
        <v>0</v>
      </c>
      <c r="C78193" s="56"/>
      <c r="AC78193" s="56"/>
      <c r="AD78193" s="56"/>
      <c r="AE78193" s="56"/>
    </row>
    <row r="78194" spans="1:31" x14ac:dyDescent="0.25">
      <c r="A78194" s="41">
        <v>0</v>
      </c>
      <c r="C78194" s="56"/>
      <c r="AC78194" s="56"/>
      <c r="AD78194" s="56"/>
      <c r="AE78194" s="56"/>
    </row>
    <row r="78195" spans="1:31" x14ac:dyDescent="0.25">
      <c r="A78195" s="41">
        <v>0</v>
      </c>
      <c r="C78195" s="56"/>
      <c r="AC78195" s="56"/>
      <c r="AD78195" s="56"/>
      <c r="AE78195" s="56"/>
    </row>
    <row r="78196" spans="1:31" x14ac:dyDescent="0.25">
      <c r="A78196" s="41">
        <v>0</v>
      </c>
      <c r="C78196" s="56"/>
      <c r="AC78196" s="56"/>
      <c r="AD78196" s="56"/>
      <c r="AE78196" s="56"/>
    </row>
    <row r="78197" spans="1:31" x14ac:dyDescent="0.25">
      <c r="A78197" s="41">
        <v>0</v>
      </c>
      <c r="C78197" s="56"/>
      <c r="AC78197" s="56"/>
      <c r="AD78197" s="56"/>
      <c r="AE78197" s="56"/>
    </row>
    <row r="78198" spans="1:31" x14ac:dyDescent="0.25">
      <c r="A78198" s="41">
        <v>0</v>
      </c>
      <c r="C78198" s="56"/>
      <c r="AC78198" s="56"/>
      <c r="AD78198" s="56"/>
      <c r="AE78198" s="56"/>
    </row>
    <row r="78199" spans="1:31" x14ac:dyDescent="0.25">
      <c r="A78199" s="41">
        <v>0</v>
      </c>
      <c r="C78199" s="56"/>
      <c r="AC78199" s="56"/>
      <c r="AD78199" s="56"/>
      <c r="AE78199" s="56"/>
    </row>
    <row r="78200" spans="1:31" x14ac:dyDescent="0.25">
      <c r="A78200" s="41">
        <v>0</v>
      </c>
      <c r="C78200" s="56"/>
      <c r="AC78200" s="56"/>
      <c r="AD78200" s="56"/>
      <c r="AE78200" s="56"/>
    </row>
    <row r="78201" spans="1:31" x14ac:dyDescent="0.25">
      <c r="A78201" s="41">
        <v>0</v>
      </c>
      <c r="C78201" s="56"/>
      <c r="AC78201" s="56"/>
      <c r="AD78201" s="56"/>
      <c r="AE78201" s="56"/>
    </row>
    <row r="78202" spans="1:31" x14ac:dyDescent="0.25">
      <c r="A78202" s="41">
        <v>0</v>
      </c>
      <c r="C78202" s="56"/>
      <c r="AC78202" s="56"/>
      <c r="AD78202" s="56"/>
      <c r="AE78202" s="56"/>
    </row>
    <row r="78203" spans="1:31" x14ac:dyDescent="0.25">
      <c r="A78203" s="41">
        <v>0</v>
      </c>
      <c r="C78203" s="56"/>
      <c r="AC78203" s="56"/>
      <c r="AD78203" s="56"/>
      <c r="AE78203" s="56"/>
    </row>
    <row r="78204" spans="1:31" x14ac:dyDescent="0.25">
      <c r="A78204" s="41">
        <v>0</v>
      </c>
      <c r="C78204" s="56"/>
      <c r="AC78204" s="56"/>
      <c r="AD78204" s="56"/>
      <c r="AE78204" s="56"/>
    </row>
    <row r="78205" spans="1:31" x14ac:dyDescent="0.25">
      <c r="A78205" s="41">
        <v>0</v>
      </c>
      <c r="C78205" s="56"/>
      <c r="AC78205" s="56"/>
      <c r="AD78205" s="56"/>
      <c r="AE78205" s="56"/>
    </row>
    <row r="78206" spans="1:31" x14ac:dyDescent="0.25">
      <c r="A78206" s="41">
        <v>0</v>
      </c>
      <c r="C78206" s="56"/>
      <c r="AC78206" s="56"/>
      <c r="AD78206" s="56"/>
      <c r="AE78206" s="56"/>
    </row>
    <row r="78207" spans="1:31" x14ac:dyDescent="0.25">
      <c r="A78207" s="41">
        <v>0</v>
      </c>
      <c r="C78207" s="56"/>
      <c r="AC78207" s="56"/>
      <c r="AD78207" s="56"/>
      <c r="AE78207" s="56"/>
    </row>
    <row r="78208" spans="1:31" x14ac:dyDescent="0.25">
      <c r="A78208" s="41">
        <v>0</v>
      </c>
      <c r="C78208" s="56"/>
      <c r="AC78208" s="56"/>
      <c r="AD78208" s="56"/>
      <c r="AE78208" s="56"/>
    </row>
    <row r="78209" spans="1:31" x14ac:dyDescent="0.25">
      <c r="A78209" s="41">
        <v>1253</v>
      </c>
      <c r="C78209" s="56"/>
      <c r="AC78209" s="56"/>
      <c r="AD78209" s="56"/>
      <c r="AE78209" s="56"/>
    </row>
    <row r="78210" spans="1:31" x14ac:dyDescent="0.25">
      <c r="A78210" s="41">
        <v>0</v>
      </c>
      <c r="C78210" s="56"/>
      <c r="AC78210" s="56"/>
      <c r="AD78210" s="56"/>
      <c r="AE78210" s="56"/>
    </row>
    <row r="78211" spans="1:31" x14ac:dyDescent="0.25">
      <c r="A78211" s="41">
        <v>0</v>
      </c>
      <c r="C78211" s="56"/>
      <c r="AC78211" s="56"/>
      <c r="AD78211" s="56"/>
      <c r="AE78211" s="56"/>
    </row>
    <row r="78212" spans="1:31" x14ac:dyDescent="0.25">
      <c r="A78212" s="41">
        <v>0</v>
      </c>
      <c r="C78212" s="56"/>
      <c r="AC78212" s="56"/>
      <c r="AD78212" s="56"/>
      <c r="AE78212" s="56"/>
    </row>
    <row r="78213" spans="1:31" x14ac:dyDescent="0.25">
      <c r="A78213" s="41">
        <v>0</v>
      </c>
      <c r="C78213" s="56"/>
      <c r="AC78213" s="56"/>
      <c r="AD78213" s="56"/>
      <c r="AE78213" s="56"/>
    </row>
    <row r="78214" spans="1:31" x14ac:dyDescent="0.25">
      <c r="A78214" s="41">
        <v>0</v>
      </c>
      <c r="C78214" s="56"/>
      <c r="AC78214" s="56"/>
      <c r="AD78214" s="56"/>
      <c r="AE78214" s="56"/>
    </row>
    <row r="78215" spans="1:31" x14ac:dyDescent="0.25">
      <c r="A78215" s="41">
        <v>0</v>
      </c>
      <c r="C78215" s="56"/>
      <c r="AC78215" s="56"/>
      <c r="AD78215" s="56"/>
      <c r="AE78215" s="56"/>
    </row>
    <row r="78216" spans="1:31" x14ac:dyDescent="0.25">
      <c r="A78216" s="41">
        <v>0</v>
      </c>
      <c r="C78216" s="56"/>
      <c r="AC78216" s="56"/>
      <c r="AD78216" s="56"/>
      <c r="AE78216" s="56"/>
    </row>
    <row r="78217" spans="1:31" x14ac:dyDescent="0.25">
      <c r="A78217" s="41">
        <v>0</v>
      </c>
      <c r="C78217" s="56"/>
      <c r="AC78217" s="56"/>
      <c r="AD78217" s="56"/>
      <c r="AE78217" s="56"/>
    </row>
    <row r="78218" spans="1:31" x14ac:dyDescent="0.25">
      <c r="A78218" s="41">
        <v>0</v>
      </c>
      <c r="C78218" s="56"/>
      <c r="AC78218" s="56"/>
      <c r="AD78218" s="56"/>
      <c r="AE78218" s="56"/>
    </row>
    <row r="78219" spans="1:31" x14ac:dyDescent="0.25">
      <c r="A78219" s="41">
        <v>0</v>
      </c>
      <c r="C78219" s="56"/>
      <c r="AC78219" s="56"/>
      <c r="AD78219" s="56"/>
      <c r="AE78219" s="56"/>
    </row>
    <row r="78220" spans="1:31" x14ac:dyDescent="0.25">
      <c r="A78220" s="41">
        <v>0</v>
      </c>
      <c r="C78220" s="56"/>
      <c r="AC78220" s="56"/>
      <c r="AD78220" s="56"/>
      <c r="AE78220" s="56"/>
    </row>
    <row r="78221" spans="1:31" x14ac:dyDescent="0.25">
      <c r="A78221" s="41">
        <v>0</v>
      </c>
      <c r="C78221" s="56"/>
      <c r="AC78221" s="56"/>
      <c r="AD78221" s="56"/>
      <c r="AE78221" s="56"/>
    </row>
    <row r="78222" spans="1:31" x14ac:dyDescent="0.25">
      <c r="A78222" s="41">
        <v>0</v>
      </c>
      <c r="C78222" s="56"/>
      <c r="AC78222" s="56"/>
      <c r="AD78222" s="56"/>
      <c r="AE78222" s="56"/>
    </row>
    <row r="78223" spans="1:31" x14ac:dyDescent="0.25">
      <c r="A78223" s="41">
        <v>0</v>
      </c>
      <c r="C78223" s="56"/>
      <c r="AC78223" s="56"/>
      <c r="AD78223" s="56"/>
      <c r="AE78223" s="56"/>
    </row>
    <row r="78224" spans="1:31" x14ac:dyDescent="0.25">
      <c r="A78224" s="41">
        <v>0</v>
      </c>
      <c r="C78224" s="56"/>
      <c r="AC78224" s="56"/>
      <c r="AD78224" s="56"/>
      <c r="AE78224" s="56"/>
    </row>
    <row r="78225" spans="1:31" x14ac:dyDescent="0.25">
      <c r="A78225" s="41">
        <v>0</v>
      </c>
      <c r="C78225" s="56"/>
      <c r="AC78225" s="56"/>
      <c r="AD78225" s="56"/>
      <c r="AE78225" s="56"/>
    </row>
    <row r="78226" spans="1:31" x14ac:dyDescent="0.25">
      <c r="A78226" s="41">
        <v>0</v>
      </c>
      <c r="C78226" s="56"/>
      <c r="AC78226" s="56"/>
      <c r="AD78226" s="56"/>
      <c r="AE78226" s="56"/>
    </row>
    <row r="78227" spans="1:31" x14ac:dyDescent="0.25">
      <c r="A78227" s="41">
        <v>0</v>
      </c>
      <c r="C78227" s="56"/>
      <c r="AC78227" s="56"/>
      <c r="AD78227" s="56"/>
      <c r="AE78227" s="56"/>
    </row>
    <row r="78228" spans="1:31" x14ac:dyDescent="0.25">
      <c r="A78228" s="41">
        <v>0</v>
      </c>
      <c r="C78228" s="56"/>
      <c r="AC78228" s="56"/>
      <c r="AD78228" s="56"/>
      <c r="AE78228" s="56"/>
    </row>
    <row r="78229" spans="1:31" x14ac:dyDescent="0.25">
      <c r="A78229" s="41">
        <v>0</v>
      </c>
      <c r="C78229" s="56"/>
      <c r="AC78229" s="56"/>
      <c r="AD78229" s="56"/>
      <c r="AE78229" s="56"/>
    </row>
    <row r="78230" spans="1:31" x14ac:dyDescent="0.25">
      <c r="A78230" s="41">
        <v>0</v>
      </c>
      <c r="C78230" s="56"/>
      <c r="AC78230" s="56"/>
      <c r="AD78230" s="56"/>
      <c r="AE78230" s="56"/>
    </row>
    <row r="78231" spans="1:31" x14ac:dyDescent="0.25">
      <c r="A78231" s="41">
        <v>0</v>
      </c>
      <c r="C78231" s="56"/>
      <c r="AC78231" s="56"/>
      <c r="AD78231" s="56"/>
      <c r="AE78231" s="56"/>
    </row>
    <row r="78232" spans="1:31" x14ac:dyDescent="0.25">
      <c r="A78232" s="41">
        <v>0</v>
      </c>
      <c r="C78232" s="56"/>
      <c r="AC78232" s="56"/>
      <c r="AD78232" s="56"/>
      <c r="AE78232" s="56"/>
    </row>
    <row r="78233" spans="1:31" x14ac:dyDescent="0.25">
      <c r="A78233" s="41">
        <v>0</v>
      </c>
      <c r="C78233" s="56"/>
      <c r="AC78233" s="56"/>
      <c r="AD78233" s="56"/>
      <c r="AE78233" s="56"/>
    </row>
    <row r="78234" spans="1:31" x14ac:dyDescent="0.25">
      <c r="A78234" s="41">
        <v>0</v>
      </c>
      <c r="C78234" s="56"/>
      <c r="AC78234" s="56"/>
      <c r="AD78234" s="56"/>
      <c r="AE78234" s="56"/>
    </row>
    <row r="78235" spans="1:31" x14ac:dyDescent="0.25">
      <c r="A78235" s="41">
        <v>0</v>
      </c>
      <c r="C78235" s="56"/>
      <c r="AC78235" s="56"/>
      <c r="AD78235" s="56"/>
      <c r="AE78235" s="56"/>
    </row>
    <row r="78236" spans="1:31" x14ac:dyDescent="0.25">
      <c r="A78236" s="41">
        <v>0</v>
      </c>
      <c r="C78236" s="56"/>
      <c r="AC78236" s="56"/>
      <c r="AD78236" s="56"/>
      <c r="AE78236" s="56"/>
    </row>
    <row r="78237" spans="1:31" x14ac:dyDescent="0.25">
      <c r="A78237" s="41">
        <v>0</v>
      </c>
      <c r="C78237" s="56"/>
      <c r="AC78237" s="56"/>
      <c r="AD78237" s="56"/>
      <c r="AE78237" s="56"/>
    </row>
    <row r="78238" spans="1:31" x14ac:dyDescent="0.25">
      <c r="A78238" s="41">
        <v>0</v>
      </c>
      <c r="C78238" s="56"/>
      <c r="AC78238" s="56"/>
      <c r="AD78238" s="56"/>
      <c r="AE78238" s="56"/>
    </row>
    <row r="78239" spans="1:31" x14ac:dyDescent="0.25">
      <c r="A78239" s="41">
        <v>0</v>
      </c>
      <c r="C78239" s="56"/>
      <c r="AC78239" s="56"/>
      <c r="AD78239" s="56"/>
      <c r="AE78239" s="56"/>
    </row>
    <row r="78240" spans="1:31" x14ac:dyDescent="0.25">
      <c r="A78240" s="41">
        <v>0</v>
      </c>
      <c r="C78240" s="56"/>
      <c r="AC78240" s="56"/>
      <c r="AD78240" s="56"/>
      <c r="AE78240" s="56"/>
    </row>
    <row r="78241" spans="1:31" x14ac:dyDescent="0.25">
      <c r="A78241" s="41">
        <v>0</v>
      </c>
      <c r="C78241" s="56"/>
      <c r="AC78241" s="56"/>
      <c r="AD78241" s="56"/>
      <c r="AE78241" s="56"/>
    </row>
    <row r="78242" spans="1:31" x14ac:dyDescent="0.25">
      <c r="A78242" s="41">
        <v>0</v>
      </c>
      <c r="C78242" s="56"/>
      <c r="AC78242" s="56"/>
      <c r="AD78242" s="56"/>
      <c r="AE78242" s="56"/>
    </row>
    <row r="78243" spans="1:31" x14ac:dyDescent="0.25">
      <c r="A78243" s="41">
        <v>0</v>
      </c>
      <c r="C78243" s="56"/>
      <c r="AC78243" s="56"/>
      <c r="AD78243" s="56"/>
      <c r="AE78243" s="56"/>
    </row>
    <row r="78244" spans="1:31" x14ac:dyDescent="0.25">
      <c r="A78244" s="41">
        <v>0</v>
      </c>
      <c r="C78244" s="56"/>
      <c r="AC78244" s="56"/>
      <c r="AD78244" s="56"/>
      <c r="AE78244" s="56"/>
    </row>
    <row r="78245" spans="1:31" x14ac:dyDescent="0.25">
      <c r="A78245" s="41">
        <v>0</v>
      </c>
      <c r="C78245" s="56"/>
      <c r="AC78245" s="56"/>
      <c r="AD78245" s="56"/>
      <c r="AE78245" s="56"/>
    </row>
    <row r="78246" spans="1:31" x14ac:dyDescent="0.25">
      <c r="A78246" s="41">
        <v>0</v>
      </c>
      <c r="C78246" s="56"/>
      <c r="AC78246" s="56"/>
      <c r="AD78246" s="56"/>
      <c r="AE78246" s="56"/>
    </row>
    <row r="78247" spans="1:31" x14ac:dyDescent="0.25">
      <c r="A78247" s="41">
        <v>0</v>
      </c>
      <c r="C78247" s="56"/>
      <c r="AC78247" s="56"/>
      <c r="AD78247" s="56"/>
      <c r="AE78247" s="56"/>
    </row>
    <row r="78248" spans="1:31" x14ac:dyDescent="0.25">
      <c r="A78248" s="41">
        <v>0</v>
      </c>
      <c r="C78248" s="56"/>
      <c r="AC78248" s="56"/>
      <c r="AD78248" s="56"/>
      <c r="AE78248" s="56"/>
    </row>
    <row r="78249" spans="1:31" x14ac:dyDescent="0.25">
      <c r="A78249" s="41">
        <v>0</v>
      </c>
      <c r="C78249" s="56"/>
      <c r="AC78249" s="56"/>
      <c r="AD78249" s="56"/>
      <c r="AE78249" s="56"/>
    </row>
    <row r="78250" spans="1:31" x14ac:dyDescent="0.25">
      <c r="A78250" s="41">
        <v>0</v>
      </c>
      <c r="C78250" s="56"/>
      <c r="AC78250" s="56"/>
      <c r="AD78250" s="56"/>
      <c r="AE78250" s="56"/>
    </row>
    <row r="78251" spans="1:31" x14ac:dyDescent="0.25">
      <c r="A78251" s="41">
        <v>0</v>
      </c>
      <c r="C78251" s="56"/>
      <c r="AC78251" s="56"/>
      <c r="AD78251" s="56"/>
      <c r="AE78251" s="56"/>
    </row>
    <row r="78252" spans="1:31" x14ac:dyDescent="0.25">
      <c r="A78252" s="41">
        <v>0</v>
      </c>
      <c r="C78252" s="56"/>
      <c r="AC78252" s="56"/>
      <c r="AD78252" s="56"/>
      <c r="AE78252" s="56"/>
    </row>
    <row r="78253" spans="1:31" x14ac:dyDescent="0.25">
      <c r="A78253" s="41">
        <v>0</v>
      </c>
      <c r="C78253" s="56"/>
      <c r="AC78253" s="56"/>
      <c r="AD78253" s="56"/>
      <c r="AE78253" s="56"/>
    </row>
    <row r="78254" spans="1:31" x14ac:dyDescent="0.25">
      <c r="A78254" s="41">
        <v>0</v>
      </c>
      <c r="C78254" s="56"/>
      <c r="AC78254" s="56"/>
      <c r="AD78254" s="56"/>
      <c r="AE78254" s="56"/>
    </row>
    <row r="78255" spans="1:31" x14ac:dyDescent="0.25">
      <c r="A78255" s="41">
        <v>0</v>
      </c>
      <c r="C78255" s="56"/>
      <c r="AC78255" s="56"/>
      <c r="AD78255" s="56"/>
      <c r="AE78255" s="56"/>
    </row>
    <row r="78256" spans="1:31" x14ac:dyDescent="0.25">
      <c r="A78256" s="41">
        <v>0</v>
      </c>
      <c r="C78256" s="56"/>
      <c r="AC78256" s="56"/>
      <c r="AD78256" s="56"/>
      <c r="AE78256" s="56"/>
    </row>
    <row r="78257" spans="1:31" x14ac:dyDescent="0.25">
      <c r="A78257" s="41">
        <v>0</v>
      </c>
      <c r="C78257" s="56"/>
      <c r="AC78257" s="56"/>
      <c r="AD78257" s="56"/>
      <c r="AE78257" s="56"/>
    </row>
    <row r="78258" spans="1:31" x14ac:dyDescent="0.25">
      <c r="A78258" s="41">
        <v>0</v>
      </c>
      <c r="C78258" s="56"/>
      <c r="AC78258" s="56"/>
      <c r="AD78258" s="56"/>
      <c r="AE78258" s="56"/>
    </row>
    <row r="78259" spans="1:31" x14ac:dyDescent="0.25">
      <c r="A78259" s="41">
        <v>0</v>
      </c>
      <c r="C78259" s="56"/>
      <c r="AC78259" s="56"/>
      <c r="AD78259" s="56"/>
      <c r="AE78259" s="56"/>
    </row>
    <row r="78260" spans="1:31" x14ac:dyDescent="0.25">
      <c r="A78260" s="41">
        <v>0</v>
      </c>
      <c r="C78260" s="56"/>
      <c r="AC78260" s="56"/>
      <c r="AD78260" s="56"/>
      <c r="AE78260" s="56"/>
    </row>
    <row r="78261" spans="1:31" x14ac:dyDescent="0.25">
      <c r="A78261" s="41">
        <v>0</v>
      </c>
      <c r="C78261" s="56"/>
      <c r="AC78261" s="56"/>
      <c r="AD78261" s="56"/>
      <c r="AE78261" s="56"/>
    </row>
    <row r="78262" spans="1:31" x14ac:dyDescent="0.25">
      <c r="A78262" s="41">
        <v>0</v>
      </c>
      <c r="C78262" s="56"/>
      <c r="AC78262" s="56"/>
      <c r="AD78262" s="56"/>
      <c r="AE78262" s="56"/>
    </row>
    <row r="78263" spans="1:31" x14ac:dyDescent="0.25">
      <c r="A78263" s="41">
        <v>0</v>
      </c>
      <c r="C78263" s="56"/>
      <c r="AC78263" s="56"/>
      <c r="AD78263" s="56"/>
      <c r="AE78263" s="56"/>
    </row>
    <row r="78264" spans="1:31" x14ac:dyDescent="0.25">
      <c r="A78264" s="41">
        <v>0</v>
      </c>
      <c r="C78264" s="56"/>
      <c r="AC78264" s="56"/>
      <c r="AD78264" s="56"/>
      <c r="AE78264" s="56"/>
    </row>
    <row r="78265" spans="1:31" x14ac:dyDescent="0.25">
      <c r="A78265" s="41">
        <v>0</v>
      </c>
      <c r="C78265" s="56"/>
      <c r="AC78265" s="56"/>
      <c r="AD78265" s="56"/>
      <c r="AE78265" s="56"/>
    </row>
    <row r="78266" spans="1:31" x14ac:dyDescent="0.25">
      <c r="A78266" s="41">
        <v>0</v>
      </c>
      <c r="C78266" s="56"/>
      <c r="AC78266" s="56"/>
      <c r="AD78266" s="56"/>
      <c r="AE78266" s="56"/>
    </row>
    <row r="78267" spans="1:31" x14ac:dyDescent="0.25">
      <c r="A78267" s="41">
        <v>0</v>
      </c>
      <c r="C78267" s="56"/>
      <c r="AC78267" s="56"/>
      <c r="AD78267" s="56"/>
      <c r="AE78267" s="56"/>
    </row>
    <row r="78268" spans="1:31" x14ac:dyDescent="0.25">
      <c r="A78268" s="41">
        <v>0</v>
      </c>
      <c r="C78268" s="56"/>
      <c r="AC78268" s="56"/>
      <c r="AD78268" s="56"/>
      <c r="AE78268" s="56"/>
    </row>
    <row r="78269" spans="1:31" x14ac:dyDescent="0.25">
      <c r="A78269" s="41">
        <v>0</v>
      </c>
      <c r="C78269" s="56"/>
      <c r="AC78269" s="56"/>
      <c r="AD78269" s="56"/>
      <c r="AE78269" s="56"/>
    </row>
    <row r="78270" spans="1:31" x14ac:dyDescent="0.25">
      <c r="A78270" s="41">
        <v>0</v>
      </c>
      <c r="C78270" s="56"/>
      <c r="AC78270" s="56"/>
      <c r="AD78270" s="56"/>
      <c r="AE78270" s="56"/>
    </row>
    <row r="78271" spans="1:31" x14ac:dyDescent="0.25">
      <c r="A78271" s="41">
        <v>0</v>
      </c>
      <c r="C78271" s="56"/>
      <c r="AC78271" s="56"/>
      <c r="AD78271" s="56"/>
      <c r="AE78271" s="56"/>
    </row>
    <row r="78272" spans="1:31" x14ac:dyDescent="0.25">
      <c r="A78272" s="41">
        <v>0</v>
      </c>
      <c r="C78272" s="56"/>
      <c r="AC78272" s="56"/>
      <c r="AD78272" s="56"/>
      <c r="AE78272" s="56"/>
    </row>
    <row r="78273" spans="1:31" x14ac:dyDescent="0.25">
      <c r="A78273" s="41">
        <v>0</v>
      </c>
      <c r="C78273" s="56"/>
      <c r="AC78273" s="56"/>
      <c r="AD78273" s="56"/>
      <c r="AE78273" s="56"/>
    </row>
    <row r="78274" spans="1:31" x14ac:dyDescent="0.25">
      <c r="A78274" s="41">
        <v>0</v>
      </c>
      <c r="C78274" s="56"/>
      <c r="AC78274" s="56"/>
      <c r="AD78274" s="56"/>
      <c r="AE78274" s="56"/>
    </row>
    <row r="78275" spans="1:31" x14ac:dyDescent="0.25">
      <c r="A78275" s="41">
        <v>0</v>
      </c>
      <c r="C78275" s="56"/>
      <c r="AC78275" s="56"/>
      <c r="AD78275" s="56"/>
      <c r="AE78275" s="56"/>
    </row>
    <row r="78276" spans="1:31" x14ac:dyDescent="0.25">
      <c r="A78276" s="41">
        <v>0</v>
      </c>
      <c r="C78276" s="56"/>
      <c r="AC78276" s="56"/>
      <c r="AD78276" s="56"/>
      <c r="AE78276" s="56"/>
    </row>
    <row r="78277" spans="1:31" x14ac:dyDescent="0.25">
      <c r="A78277" s="41">
        <v>0</v>
      </c>
      <c r="C78277" s="56"/>
      <c r="AC78277" s="56"/>
      <c r="AD78277" s="56"/>
      <c r="AE78277" s="56"/>
    </row>
    <row r="78278" spans="1:31" x14ac:dyDescent="0.25">
      <c r="A78278" s="41">
        <v>0</v>
      </c>
      <c r="C78278" s="56"/>
      <c r="AC78278" s="56"/>
      <c r="AD78278" s="56"/>
      <c r="AE78278" s="56"/>
    </row>
    <row r="78279" spans="1:31" x14ac:dyDescent="0.25">
      <c r="A78279" s="41">
        <v>0</v>
      </c>
      <c r="C78279" s="56"/>
      <c r="AC78279" s="56"/>
      <c r="AD78279" s="56"/>
      <c r="AE78279" s="56"/>
    </row>
    <row r="78280" spans="1:31" x14ac:dyDescent="0.25">
      <c r="A78280" s="41">
        <v>0</v>
      </c>
      <c r="C78280" s="56"/>
      <c r="AC78280" s="56"/>
      <c r="AD78280" s="56"/>
      <c r="AE78280" s="56"/>
    </row>
    <row r="78281" spans="1:31" x14ac:dyDescent="0.25">
      <c r="A78281" s="41">
        <v>0</v>
      </c>
      <c r="C78281" s="56"/>
      <c r="AC78281" s="56"/>
      <c r="AD78281" s="56"/>
      <c r="AE78281" s="56"/>
    </row>
    <row r="78282" spans="1:31" x14ac:dyDescent="0.25">
      <c r="A78282" s="41">
        <v>0</v>
      </c>
      <c r="C78282" s="56"/>
      <c r="AC78282" s="56"/>
      <c r="AD78282" s="56"/>
      <c r="AE78282" s="56"/>
    </row>
    <row r="78283" spans="1:31" x14ac:dyDescent="0.25">
      <c r="A78283" s="41">
        <v>0</v>
      </c>
      <c r="C78283" s="56"/>
      <c r="AC78283" s="56"/>
      <c r="AD78283" s="56"/>
      <c r="AE78283" s="56"/>
    </row>
    <row r="78284" spans="1:31" x14ac:dyDescent="0.25">
      <c r="A78284" s="41">
        <v>0</v>
      </c>
      <c r="C78284" s="56"/>
      <c r="AC78284" s="56"/>
      <c r="AD78284" s="56"/>
      <c r="AE78284" s="56"/>
    </row>
    <row r="78285" spans="1:31" x14ac:dyDescent="0.25">
      <c r="A78285" s="41">
        <v>0</v>
      </c>
      <c r="C78285" s="56"/>
      <c r="AC78285" s="56"/>
      <c r="AD78285" s="56"/>
      <c r="AE78285" s="56"/>
    </row>
    <row r="78286" spans="1:31" x14ac:dyDescent="0.25">
      <c r="A78286" s="41">
        <v>0</v>
      </c>
      <c r="C78286" s="56"/>
      <c r="AC78286" s="56"/>
      <c r="AD78286" s="56"/>
      <c r="AE78286" s="56"/>
    </row>
    <row r="78287" spans="1:31" x14ac:dyDescent="0.25">
      <c r="A78287" s="41">
        <v>0</v>
      </c>
      <c r="C78287" s="56"/>
      <c r="AC78287" s="56"/>
      <c r="AD78287" s="56"/>
      <c r="AE78287" s="56"/>
    </row>
    <row r="78288" spans="1:31" x14ac:dyDescent="0.25">
      <c r="A78288" s="41">
        <v>0</v>
      </c>
      <c r="C78288" s="56"/>
      <c r="AC78288" s="56"/>
      <c r="AD78288" s="56"/>
      <c r="AE78288" s="56"/>
    </row>
    <row r="78289" spans="1:31" x14ac:dyDescent="0.25">
      <c r="A78289" s="41">
        <v>0</v>
      </c>
      <c r="C78289" s="56"/>
      <c r="AC78289" s="56"/>
      <c r="AD78289" s="56"/>
      <c r="AE78289" s="56"/>
    </row>
    <row r="78290" spans="1:31" x14ac:dyDescent="0.25">
      <c r="A78290" s="41">
        <v>0</v>
      </c>
      <c r="C78290" s="56"/>
      <c r="AC78290" s="56"/>
      <c r="AD78290" s="56"/>
      <c r="AE78290" s="56"/>
    </row>
    <row r="78291" spans="1:31" x14ac:dyDescent="0.25">
      <c r="A78291" s="41">
        <v>0</v>
      </c>
      <c r="C78291" s="56"/>
      <c r="AC78291" s="56"/>
      <c r="AD78291" s="56"/>
      <c r="AE78291" s="56"/>
    </row>
    <row r="78292" spans="1:31" x14ac:dyDescent="0.25">
      <c r="A78292" s="41">
        <v>0</v>
      </c>
      <c r="C78292" s="56"/>
      <c r="AC78292" s="56"/>
      <c r="AD78292" s="56"/>
      <c r="AE78292" s="56"/>
    </row>
    <row r="78293" spans="1:31" x14ac:dyDescent="0.25">
      <c r="A78293" s="41">
        <v>0</v>
      </c>
      <c r="C78293" s="56"/>
      <c r="AC78293" s="56"/>
      <c r="AD78293" s="56"/>
      <c r="AE78293" s="56"/>
    </row>
    <row r="78294" spans="1:31" x14ac:dyDescent="0.25">
      <c r="A78294" s="41">
        <v>0</v>
      </c>
      <c r="C78294" s="56"/>
      <c r="AC78294" s="56"/>
      <c r="AD78294" s="56"/>
      <c r="AE78294" s="56"/>
    </row>
    <row r="78295" spans="1:31" x14ac:dyDescent="0.25">
      <c r="A78295" s="41">
        <v>0</v>
      </c>
      <c r="C78295" s="56"/>
      <c r="AC78295" s="56"/>
      <c r="AD78295" s="56"/>
      <c r="AE78295" s="56"/>
    </row>
    <row r="78296" spans="1:31" x14ac:dyDescent="0.25">
      <c r="A78296" s="41">
        <v>0</v>
      </c>
      <c r="C78296" s="56"/>
      <c r="AC78296" s="56"/>
      <c r="AD78296" s="56"/>
      <c r="AE78296" s="56"/>
    </row>
    <row r="78297" spans="1:31" x14ac:dyDescent="0.25">
      <c r="A78297" s="41">
        <v>0</v>
      </c>
      <c r="C78297" s="56"/>
      <c r="AC78297" s="56"/>
      <c r="AD78297" s="56"/>
      <c r="AE78297" s="56"/>
    </row>
    <row r="78298" spans="1:31" x14ac:dyDescent="0.25">
      <c r="A78298" s="41">
        <v>0</v>
      </c>
      <c r="C78298" s="56"/>
      <c r="AC78298" s="56"/>
      <c r="AD78298" s="56"/>
      <c r="AE78298" s="56"/>
    </row>
    <row r="78299" spans="1:31" x14ac:dyDescent="0.25">
      <c r="A78299" s="41">
        <v>0</v>
      </c>
      <c r="C78299" s="56"/>
      <c r="AC78299" s="56"/>
      <c r="AD78299" s="56"/>
      <c r="AE78299" s="56"/>
    </row>
    <row r="78300" spans="1:31" x14ac:dyDescent="0.25">
      <c r="A78300" s="41">
        <v>0</v>
      </c>
      <c r="C78300" s="56"/>
      <c r="AC78300" s="56"/>
      <c r="AD78300" s="56"/>
      <c r="AE78300" s="56"/>
    </row>
    <row r="78301" spans="1:31" x14ac:dyDescent="0.25">
      <c r="A78301" s="41">
        <v>0</v>
      </c>
      <c r="C78301" s="56"/>
      <c r="AC78301" s="56"/>
      <c r="AD78301" s="56"/>
      <c r="AE78301" s="56"/>
    </row>
    <row r="78302" spans="1:31" x14ac:dyDescent="0.25">
      <c r="A78302" s="41">
        <v>0</v>
      </c>
      <c r="C78302" s="56"/>
      <c r="AC78302" s="56"/>
      <c r="AD78302" s="56"/>
      <c r="AE78302" s="56"/>
    </row>
    <row r="78303" spans="1:31" x14ac:dyDescent="0.25">
      <c r="A78303" s="41">
        <v>0</v>
      </c>
      <c r="C78303" s="56"/>
      <c r="AC78303" s="56"/>
      <c r="AD78303" s="56"/>
      <c r="AE78303" s="56"/>
    </row>
    <row r="78304" spans="1:31" x14ac:dyDescent="0.25">
      <c r="A78304" s="41">
        <v>0</v>
      </c>
      <c r="C78304" s="56"/>
      <c r="AC78304" s="56"/>
      <c r="AD78304" s="56"/>
      <c r="AE78304" s="56"/>
    </row>
    <row r="78305" spans="1:31" x14ac:dyDescent="0.25">
      <c r="A78305" s="41">
        <v>0</v>
      </c>
      <c r="C78305" s="56"/>
      <c r="AC78305" s="56"/>
      <c r="AD78305" s="56"/>
      <c r="AE78305" s="56"/>
    </row>
    <row r="78306" spans="1:31" x14ac:dyDescent="0.25">
      <c r="A78306" s="41">
        <v>0</v>
      </c>
      <c r="C78306" s="56"/>
      <c r="AC78306" s="56"/>
      <c r="AD78306" s="56"/>
      <c r="AE78306" s="56"/>
    </row>
    <row r="78307" spans="1:31" x14ac:dyDescent="0.25">
      <c r="A78307" s="41">
        <v>0</v>
      </c>
      <c r="C78307" s="56"/>
      <c r="AC78307" s="56"/>
      <c r="AD78307" s="56"/>
      <c r="AE78307" s="56"/>
    </row>
    <row r="78308" spans="1:31" x14ac:dyDescent="0.25">
      <c r="A78308" s="41">
        <v>7097</v>
      </c>
      <c r="C78308" s="56"/>
      <c r="AC78308" s="56"/>
      <c r="AD78308" s="56"/>
      <c r="AE78308" s="56"/>
    </row>
    <row r="78309" spans="1:31" x14ac:dyDescent="0.25">
      <c r="A78309" s="41">
        <v>0</v>
      </c>
      <c r="C78309" s="56"/>
      <c r="AC78309" s="56"/>
      <c r="AD78309" s="56"/>
      <c r="AE78309" s="56"/>
    </row>
    <row r="78310" spans="1:31" x14ac:dyDescent="0.25">
      <c r="A78310" s="41">
        <v>0</v>
      </c>
      <c r="C78310" s="56"/>
      <c r="AC78310" s="56"/>
      <c r="AD78310" s="56"/>
      <c r="AE78310" s="56"/>
    </row>
    <row r="78311" spans="1:31" x14ac:dyDescent="0.25">
      <c r="A78311" s="41">
        <v>0</v>
      </c>
      <c r="C78311" s="56"/>
      <c r="AC78311" s="56"/>
      <c r="AD78311" s="56"/>
      <c r="AE78311" s="56"/>
    </row>
    <row r="78312" spans="1:31" x14ac:dyDescent="0.25">
      <c r="A78312" s="41">
        <v>0</v>
      </c>
      <c r="C78312" s="56"/>
      <c r="AC78312" s="56"/>
      <c r="AD78312" s="56"/>
      <c r="AE78312" s="56"/>
    </row>
    <row r="78313" spans="1:31" x14ac:dyDescent="0.25">
      <c r="A78313" s="41">
        <v>0</v>
      </c>
      <c r="C78313" s="56"/>
      <c r="AC78313" s="56"/>
      <c r="AD78313" s="56"/>
      <c r="AE78313" s="56"/>
    </row>
    <row r="78314" spans="1:31" x14ac:dyDescent="0.25">
      <c r="A78314" s="41">
        <v>0</v>
      </c>
      <c r="C78314" s="56"/>
      <c r="AC78314" s="56"/>
      <c r="AD78314" s="56"/>
      <c r="AE78314" s="56"/>
    </row>
    <row r="78315" spans="1:31" x14ac:dyDescent="0.25">
      <c r="A78315" s="41">
        <v>0</v>
      </c>
      <c r="C78315" s="56"/>
      <c r="AC78315" s="56"/>
      <c r="AD78315" s="56"/>
      <c r="AE78315" s="56"/>
    </row>
    <row r="78316" spans="1:31" x14ac:dyDescent="0.25">
      <c r="A78316" s="41">
        <v>0</v>
      </c>
      <c r="C78316" s="56"/>
      <c r="AC78316" s="56"/>
      <c r="AD78316" s="56"/>
      <c r="AE78316" s="56"/>
    </row>
    <row r="78317" spans="1:31" x14ac:dyDescent="0.25">
      <c r="A78317" s="41">
        <v>0</v>
      </c>
      <c r="C78317" s="56"/>
      <c r="AC78317" s="56"/>
      <c r="AD78317" s="56"/>
      <c r="AE78317" s="56"/>
    </row>
    <row r="78318" spans="1:31" x14ac:dyDescent="0.25">
      <c r="A78318" s="41">
        <v>0</v>
      </c>
      <c r="C78318" s="56"/>
      <c r="AC78318" s="56"/>
      <c r="AD78318" s="56"/>
      <c r="AE78318" s="56"/>
    </row>
    <row r="78319" spans="1:31" x14ac:dyDescent="0.25">
      <c r="A78319" s="41">
        <v>0</v>
      </c>
      <c r="C78319" s="56"/>
      <c r="AC78319" s="56"/>
      <c r="AD78319" s="56"/>
      <c r="AE78319" s="56"/>
    </row>
    <row r="78320" spans="1:31" x14ac:dyDescent="0.25">
      <c r="A78320" s="41">
        <v>0</v>
      </c>
      <c r="C78320" s="56"/>
      <c r="AC78320" s="56"/>
      <c r="AD78320" s="56"/>
      <c r="AE78320" s="56"/>
    </row>
    <row r="78321" spans="1:31" x14ac:dyDescent="0.25">
      <c r="A78321" s="41">
        <v>0</v>
      </c>
      <c r="C78321" s="56"/>
      <c r="AC78321" s="56"/>
      <c r="AD78321" s="56"/>
      <c r="AE78321" s="56"/>
    </row>
    <row r="78322" spans="1:31" x14ac:dyDescent="0.25">
      <c r="A78322" s="41">
        <v>0</v>
      </c>
      <c r="C78322" s="56"/>
      <c r="AC78322" s="56"/>
      <c r="AD78322" s="56"/>
      <c r="AE78322" s="56"/>
    </row>
    <row r="78323" spans="1:31" x14ac:dyDescent="0.25">
      <c r="A78323" s="41">
        <v>0</v>
      </c>
      <c r="C78323" s="56"/>
      <c r="AC78323" s="56"/>
      <c r="AD78323" s="56"/>
      <c r="AE78323" s="56"/>
    </row>
    <row r="78324" spans="1:31" x14ac:dyDescent="0.25">
      <c r="A78324" s="41">
        <v>0</v>
      </c>
      <c r="C78324" s="56"/>
      <c r="AC78324" s="56"/>
      <c r="AD78324" s="56"/>
      <c r="AE78324" s="56"/>
    </row>
    <row r="78325" spans="1:31" x14ac:dyDescent="0.25">
      <c r="A78325" s="41">
        <v>0</v>
      </c>
      <c r="C78325" s="56"/>
      <c r="AC78325" s="56"/>
      <c r="AD78325" s="56"/>
      <c r="AE78325" s="56"/>
    </row>
    <row r="78326" spans="1:31" x14ac:dyDescent="0.25">
      <c r="A78326" s="41">
        <v>0</v>
      </c>
      <c r="C78326" s="56"/>
      <c r="AC78326" s="56"/>
      <c r="AD78326" s="56"/>
      <c r="AE78326" s="56"/>
    </row>
    <row r="78327" spans="1:31" x14ac:dyDescent="0.25">
      <c r="A78327" s="41">
        <v>0</v>
      </c>
      <c r="C78327" s="56"/>
      <c r="AC78327" s="56"/>
      <c r="AD78327" s="56"/>
      <c r="AE78327" s="56"/>
    </row>
    <row r="78328" spans="1:31" x14ac:dyDescent="0.25">
      <c r="A78328" s="41">
        <v>0</v>
      </c>
      <c r="C78328" s="56"/>
      <c r="AC78328" s="56"/>
      <c r="AD78328" s="56"/>
      <c r="AE78328" s="56"/>
    </row>
    <row r="78329" spans="1:31" x14ac:dyDescent="0.25">
      <c r="A78329" s="41">
        <v>0</v>
      </c>
      <c r="C78329" s="56"/>
      <c r="AC78329" s="56"/>
      <c r="AD78329" s="56"/>
      <c r="AE78329" s="56"/>
    </row>
    <row r="78330" spans="1:31" x14ac:dyDescent="0.25">
      <c r="A78330" s="41">
        <v>0</v>
      </c>
      <c r="C78330" s="56"/>
      <c r="AC78330" s="56"/>
      <c r="AD78330" s="56"/>
      <c r="AE78330" s="56"/>
    </row>
    <row r="78331" spans="1:31" x14ac:dyDescent="0.25">
      <c r="A78331" s="41">
        <v>0</v>
      </c>
      <c r="C78331" s="56"/>
      <c r="AC78331" s="56"/>
      <c r="AD78331" s="56"/>
      <c r="AE78331" s="56"/>
    </row>
    <row r="78332" spans="1:31" x14ac:dyDescent="0.25">
      <c r="A78332" s="41">
        <v>0</v>
      </c>
      <c r="C78332" s="56"/>
      <c r="AC78332" s="56"/>
      <c r="AD78332" s="56"/>
      <c r="AE78332" s="56"/>
    </row>
    <row r="78333" spans="1:31" x14ac:dyDescent="0.25">
      <c r="A78333" s="41">
        <v>0</v>
      </c>
      <c r="C78333" s="56"/>
      <c r="AC78333" s="56"/>
      <c r="AD78333" s="56"/>
      <c r="AE78333" s="56"/>
    </row>
    <row r="78334" spans="1:31" x14ac:dyDescent="0.25">
      <c r="A78334" s="41">
        <v>0</v>
      </c>
      <c r="C78334" s="56"/>
      <c r="AC78334" s="56"/>
      <c r="AD78334" s="56"/>
      <c r="AE78334" s="56"/>
    </row>
    <row r="78335" spans="1:31" x14ac:dyDescent="0.25">
      <c r="A78335" s="41">
        <v>0</v>
      </c>
      <c r="C78335" s="56"/>
      <c r="AC78335" s="56"/>
      <c r="AD78335" s="56"/>
      <c r="AE78335" s="56"/>
    </row>
    <row r="78336" spans="1:31" x14ac:dyDescent="0.25">
      <c r="A78336" s="41">
        <v>0</v>
      </c>
      <c r="C78336" s="56"/>
      <c r="AC78336" s="56"/>
      <c r="AD78336" s="56"/>
      <c r="AE78336" s="56"/>
    </row>
    <row r="78337" spans="1:31" x14ac:dyDescent="0.25">
      <c r="A78337" s="41">
        <v>0</v>
      </c>
      <c r="C78337" s="56"/>
      <c r="AC78337" s="56"/>
      <c r="AD78337" s="56"/>
      <c r="AE78337" s="56"/>
    </row>
    <row r="78338" spans="1:31" x14ac:dyDescent="0.25">
      <c r="A78338" s="41">
        <v>0</v>
      </c>
      <c r="C78338" s="56"/>
      <c r="AC78338" s="56"/>
      <c r="AD78338" s="56"/>
      <c r="AE78338" s="56"/>
    </row>
    <row r="78339" spans="1:31" x14ac:dyDescent="0.25">
      <c r="A78339" s="41">
        <v>0</v>
      </c>
      <c r="C78339" s="56"/>
      <c r="AC78339" s="56"/>
      <c r="AD78339" s="56"/>
      <c r="AE78339" s="56"/>
    </row>
    <row r="78340" spans="1:31" x14ac:dyDescent="0.25">
      <c r="A78340" s="41">
        <v>0</v>
      </c>
      <c r="C78340" s="56"/>
      <c r="AC78340" s="56"/>
      <c r="AD78340" s="56"/>
      <c r="AE78340" s="56"/>
    </row>
    <row r="78341" spans="1:31" x14ac:dyDescent="0.25">
      <c r="A78341" s="41">
        <v>0</v>
      </c>
      <c r="C78341" s="56"/>
      <c r="AC78341" s="56"/>
      <c r="AD78341" s="56"/>
      <c r="AE78341" s="56"/>
    </row>
    <row r="78342" spans="1:31" x14ac:dyDescent="0.25">
      <c r="A78342" s="41">
        <v>0</v>
      </c>
      <c r="C78342" s="56"/>
      <c r="AC78342" s="56"/>
      <c r="AD78342" s="56"/>
      <c r="AE78342" s="56"/>
    </row>
    <row r="78343" spans="1:31" x14ac:dyDescent="0.25">
      <c r="A78343" s="41">
        <v>0</v>
      </c>
      <c r="C78343" s="56"/>
      <c r="AC78343" s="56"/>
      <c r="AD78343" s="56"/>
      <c r="AE78343" s="56"/>
    </row>
    <row r="78344" spans="1:31" x14ac:dyDescent="0.25">
      <c r="A78344" s="41">
        <v>0</v>
      </c>
      <c r="C78344" s="56"/>
      <c r="AC78344" s="56"/>
      <c r="AD78344" s="56"/>
      <c r="AE78344" s="56"/>
    </row>
    <row r="78345" spans="1:31" x14ac:dyDescent="0.25">
      <c r="A78345" s="41">
        <v>0</v>
      </c>
      <c r="C78345" s="56"/>
      <c r="AC78345" s="56"/>
      <c r="AD78345" s="56"/>
      <c r="AE78345" s="56"/>
    </row>
    <row r="78346" spans="1:31" x14ac:dyDescent="0.25">
      <c r="A78346" s="41">
        <v>0</v>
      </c>
      <c r="C78346" s="56"/>
      <c r="AC78346" s="56"/>
      <c r="AD78346" s="56"/>
      <c r="AE78346" s="56"/>
    </row>
    <row r="78347" spans="1:31" x14ac:dyDescent="0.25">
      <c r="A78347" s="41">
        <v>0</v>
      </c>
      <c r="C78347" s="56"/>
      <c r="AC78347" s="56"/>
      <c r="AD78347" s="56"/>
      <c r="AE78347" s="56"/>
    </row>
    <row r="78348" spans="1:31" x14ac:dyDescent="0.25">
      <c r="A78348" s="41">
        <v>0</v>
      </c>
      <c r="C78348" s="56"/>
      <c r="AC78348" s="56"/>
      <c r="AD78348" s="56"/>
      <c r="AE78348" s="56"/>
    </row>
    <row r="78349" spans="1:31" x14ac:dyDescent="0.25">
      <c r="A78349" s="41">
        <v>0</v>
      </c>
      <c r="C78349" s="56"/>
      <c r="AC78349" s="56"/>
      <c r="AD78349" s="56"/>
      <c r="AE78349" s="56"/>
    </row>
    <row r="78350" spans="1:31" x14ac:dyDescent="0.25">
      <c r="A78350" s="41">
        <v>0</v>
      </c>
      <c r="C78350" s="56"/>
      <c r="AC78350" s="56"/>
      <c r="AD78350" s="56"/>
      <c r="AE78350" s="56"/>
    </row>
    <row r="78351" spans="1:31" x14ac:dyDescent="0.25">
      <c r="A78351" s="41">
        <v>0</v>
      </c>
      <c r="C78351" s="56"/>
      <c r="AC78351" s="56"/>
      <c r="AD78351" s="56"/>
      <c r="AE78351" s="56"/>
    </row>
    <row r="78352" spans="1:31" x14ac:dyDescent="0.25">
      <c r="A78352" s="41">
        <v>0</v>
      </c>
      <c r="C78352" s="56"/>
      <c r="AC78352" s="56"/>
      <c r="AD78352" s="56"/>
      <c r="AE78352" s="56"/>
    </row>
    <row r="78353" spans="1:31" x14ac:dyDescent="0.25">
      <c r="A78353" s="41">
        <v>0</v>
      </c>
      <c r="C78353" s="56"/>
      <c r="AC78353" s="56"/>
      <c r="AD78353" s="56"/>
      <c r="AE78353" s="56"/>
    </row>
    <row r="78354" spans="1:31" x14ac:dyDescent="0.25">
      <c r="A78354" s="41">
        <v>0</v>
      </c>
      <c r="C78354" s="56"/>
      <c r="AC78354" s="56"/>
      <c r="AD78354" s="56"/>
      <c r="AE78354" s="56"/>
    </row>
    <row r="78355" spans="1:31" x14ac:dyDescent="0.25">
      <c r="A78355" s="41">
        <v>0</v>
      </c>
      <c r="C78355" s="56"/>
      <c r="AC78355" s="56"/>
      <c r="AD78355" s="56"/>
      <c r="AE78355" s="56"/>
    </row>
    <row r="78356" spans="1:31" x14ac:dyDescent="0.25">
      <c r="A78356" s="41">
        <v>0</v>
      </c>
      <c r="C78356" s="56"/>
      <c r="AC78356" s="56"/>
      <c r="AD78356" s="56"/>
      <c r="AE78356" s="56"/>
    </row>
    <row r="78357" spans="1:31" x14ac:dyDescent="0.25">
      <c r="A78357" s="41">
        <v>0</v>
      </c>
      <c r="C78357" s="56"/>
      <c r="AC78357" s="56"/>
      <c r="AD78357" s="56"/>
      <c r="AE78357" s="56"/>
    </row>
    <row r="78358" spans="1:31" x14ac:dyDescent="0.25">
      <c r="A78358" s="41">
        <v>0</v>
      </c>
      <c r="C78358" s="56"/>
      <c r="AC78358" s="56"/>
      <c r="AD78358" s="56"/>
      <c r="AE78358" s="56"/>
    </row>
    <row r="78359" spans="1:31" x14ac:dyDescent="0.25">
      <c r="A78359" s="41">
        <v>0</v>
      </c>
      <c r="C78359" s="56"/>
      <c r="AC78359" s="56"/>
      <c r="AD78359" s="56"/>
      <c r="AE78359" s="56"/>
    </row>
    <row r="78360" spans="1:31" x14ac:dyDescent="0.25">
      <c r="A78360" s="41">
        <v>0</v>
      </c>
      <c r="C78360" s="56"/>
      <c r="AC78360" s="56"/>
      <c r="AD78360" s="56"/>
      <c r="AE78360" s="56"/>
    </row>
    <row r="78361" spans="1:31" x14ac:dyDescent="0.25">
      <c r="A78361" s="41">
        <v>0</v>
      </c>
      <c r="C78361" s="56"/>
      <c r="AC78361" s="56"/>
      <c r="AD78361" s="56"/>
      <c r="AE78361" s="56"/>
    </row>
    <row r="78362" spans="1:31" x14ac:dyDescent="0.25">
      <c r="A78362" s="41">
        <v>0</v>
      </c>
      <c r="C78362" s="56"/>
      <c r="AC78362" s="56"/>
      <c r="AD78362" s="56"/>
      <c r="AE78362" s="56"/>
    </row>
    <row r="78363" spans="1:31" x14ac:dyDescent="0.25">
      <c r="A78363" s="41">
        <v>0</v>
      </c>
      <c r="C78363" s="56"/>
      <c r="AC78363" s="56"/>
      <c r="AD78363" s="56"/>
      <c r="AE78363" s="56"/>
    </row>
    <row r="78364" spans="1:31" x14ac:dyDescent="0.25">
      <c r="A78364" s="41">
        <v>0</v>
      </c>
      <c r="C78364" s="56"/>
      <c r="AC78364" s="56"/>
      <c r="AD78364" s="56"/>
      <c r="AE78364" s="56"/>
    </row>
    <row r="78365" spans="1:31" x14ac:dyDescent="0.25">
      <c r="A78365" s="41">
        <v>0</v>
      </c>
      <c r="C78365" s="56"/>
      <c r="AC78365" s="56"/>
      <c r="AD78365" s="56"/>
      <c r="AE78365" s="56"/>
    </row>
    <row r="78366" spans="1:31" x14ac:dyDescent="0.25">
      <c r="A78366" s="41">
        <v>0</v>
      </c>
      <c r="C78366" s="56"/>
      <c r="AC78366" s="56"/>
      <c r="AD78366" s="56"/>
      <c r="AE78366" s="56"/>
    </row>
    <row r="78367" spans="1:31" x14ac:dyDescent="0.25">
      <c r="A78367" s="41">
        <v>0</v>
      </c>
      <c r="C78367" s="56"/>
      <c r="AC78367" s="56"/>
      <c r="AD78367" s="56"/>
      <c r="AE78367" s="56"/>
    </row>
    <row r="78368" spans="1:31" x14ac:dyDescent="0.25">
      <c r="A78368" s="41">
        <v>0</v>
      </c>
      <c r="C78368" s="56"/>
      <c r="AC78368" s="56"/>
      <c r="AD78368" s="56"/>
      <c r="AE78368" s="56"/>
    </row>
    <row r="78369" spans="1:31" x14ac:dyDescent="0.25">
      <c r="A78369" s="41">
        <v>0</v>
      </c>
      <c r="C78369" s="56"/>
      <c r="AC78369" s="56"/>
      <c r="AD78369" s="56"/>
      <c r="AE78369" s="56"/>
    </row>
    <row r="78370" spans="1:31" x14ac:dyDescent="0.25">
      <c r="A78370" s="41">
        <v>0</v>
      </c>
      <c r="C78370" s="56"/>
      <c r="AC78370" s="56"/>
      <c r="AD78370" s="56"/>
      <c r="AE78370" s="56"/>
    </row>
    <row r="78371" spans="1:31" x14ac:dyDescent="0.25">
      <c r="A78371" s="41">
        <v>0</v>
      </c>
      <c r="C78371" s="56"/>
      <c r="AC78371" s="56"/>
      <c r="AD78371" s="56"/>
      <c r="AE78371" s="56"/>
    </row>
    <row r="78372" spans="1:31" x14ac:dyDescent="0.25">
      <c r="A78372" s="41">
        <v>0</v>
      </c>
      <c r="C78372" s="56"/>
      <c r="AC78372" s="56"/>
      <c r="AD78372" s="56"/>
      <c r="AE78372" s="56"/>
    </row>
    <row r="78373" spans="1:31" x14ac:dyDescent="0.25">
      <c r="A78373" s="41">
        <v>0</v>
      </c>
      <c r="C78373" s="56"/>
      <c r="AC78373" s="56"/>
      <c r="AD78373" s="56"/>
      <c r="AE78373" s="56"/>
    </row>
    <row r="78374" spans="1:31" x14ac:dyDescent="0.25">
      <c r="A78374" s="41">
        <v>0</v>
      </c>
      <c r="C78374" s="56"/>
      <c r="AC78374" s="56"/>
      <c r="AD78374" s="56"/>
      <c r="AE78374" s="56"/>
    </row>
    <row r="78375" spans="1:31" x14ac:dyDescent="0.25">
      <c r="A78375" s="41">
        <v>0</v>
      </c>
      <c r="C78375" s="56"/>
      <c r="AC78375" s="56"/>
      <c r="AD78375" s="56"/>
      <c r="AE78375" s="56"/>
    </row>
    <row r="78376" spans="1:31" x14ac:dyDescent="0.25">
      <c r="A78376" s="41">
        <v>0</v>
      </c>
      <c r="C78376" s="56"/>
      <c r="AC78376" s="56"/>
      <c r="AD78376" s="56"/>
      <c r="AE78376" s="56"/>
    </row>
    <row r="78377" spans="1:31" x14ac:dyDescent="0.25">
      <c r="A78377" s="41">
        <v>0</v>
      </c>
      <c r="C78377" s="56"/>
      <c r="AC78377" s="56"/>
      <c r="AD78377" s="56"/>
      <c r="AE78377" s="56"/>
    </row>
    <row r="78378" spans="1:31" x14ac:dyDescent="0.25">
      <c r="A78378" s="41">
        <v>0</v>
      </c>
      <c r="C78378" s="56"/>
      <c r="AC78378" s="56"/>
      <c r="AD78378" s="56"/>
      <c r="AE78378" s="56"/>
    </row>
    <row r="78379" spans="1:31" x14ac:dyDescent="0.25">
      <c r="A78379" s="41">
        <v>0</v>
      </c>
      <c r="C78379" s="56"/>
      <c r="AC78379" s="56"/>
      <c r="AD78379" s="56"/>
      <c r="AE78379" s="56"/>
    </row>
    <row r="78380" spans="1:31" x14ac:dyDescent="0.25">
      <c r="A78380" s="41">
        <v>0</v>
      </c>
      <c r="C78380" s="56"/>
      <c r="AC78380" s="56"/>
      <c r="AD78380" s="56"/>
      <c r="AE78380" s="56"/>
    </row>
    <row r="78381" spans="1:31" x14ac:dyDescent="0.25">
      <c r="A78381" s="41">
        <v>0</v>
      </c>
      <c r="C78381" s="56"/>
      <c r="AC78381" s="56"/>
      <c r="AD78381" s="56"/>
      <c r="AE78381" s="56"/>
    </row>
    <row r="78382" spans="1:31" x14ac:dyDescent="0.25">
      <c r="A78382" s="41">
        <v>0</v>
      </c>
      <c r="C78382" s="56"/>
      <c r="AC78382" s="56"/>
      <c r="AD78382" s="56"/>
      <c r="AE78382" s="56"/>
    </row>
    <row r="78383" spans="1:31" x14ac:dyDescent="0.25">
      <c r="A78383" s="41">
        <v>0</v>
      </c>
      <c r="C78383" s="56"/>
      <c r="AC78383" s="56"/>
      <c r="AD78383" s="56"/>
      <c r="AE78383" s="56"/>
    </row>
    <row r="78384" spans="1:31" x14ac:dyDescent="0.25">
      <c r="A78384" s="41">
        <v>0</v>
      </c>
      <c r="C78384" s="56"/>
      <c r="AC78384" s="56"/>
      <c r="AD78384" s="56"/>
      <c r="AE78384" s="56"/>
    </row>
    <row r="78385" spans="1:31" x14ac:dyDescent="0.25">
      <c r="A78385" s="41">
        <v>0</v>
      </c>
      <c r="C78385" s="56"/>
      <c r="AC78385" s="56"/>
      <c r="AD78385" s="56"/>
      <c r="AE78385" s="56"/>
    </row>
    <row r="78386" spans="1:31" x14ac:dyDescent="0.25">
      <c r="A78386" s="41">
        <v>0</v>
      </c>
      <c r="C78386" s="56"/>
      <c r="AC78386" s="56"/>
      <c r="AD78386" s="56"/>
      <c r="AE78386" s="56"/>
    </row>
    <row r="78387" spans="1:31" x14ac:dyDescent="0.25">
      <c r="A78387" s="41">
        <v>0</v>
      </c>
      <c r="C78387" s="56"/>
      <c r="AC78387" s="56"/>
      <c r="AD78387" s="56"/>
      <c r="AE78387" s="56"/>
    </row>
    <row r="78388" spans="1:31" x14ac:dyDescent="0.25">
      <c r="A78388" s="41">
        <v>0</v>
      </c>
      <c r="C78388" s="56"/>
      <c r="AC78388" s="56"/>
      <c r="AD78388" s="56"/>
      <c r="AE78388" s="56"/>
    </row>
    <row r="78389" spans="1:31" x14ac:dyDescent="0.25">
      <c r="A78389" s="41">
        <v>0</v>
      </c>
      <c r="C78389" s="56"/>
      <c r="AC78389" s="56"/>
      <c r="AD78389" s="56"/>
      <c r="AE78389" s="56"/>
    </row>
    <row r="78390" spans="1:31" x14ac:dyDescent="0.25">
      <c r="A78390" s="41">
        <v>0</v>
      </c>
      <c r="C78390" s="56"/>
      <c r="AC78390" s="56"/>
      <c r="AD78390" s="56"/>
      <c r="AE78390" s="56"/>
    </row>
    <row r="78391" spans="1:31" x14ac:dyDescent="0.25">
      <c r="A78391" s="41">
        <v>0</v>
      </c>
      <c r="C78391" s="56"/>
      <c r="AC78391" s="56"/>
      <c r="AD78391" s="56"/>
      <c r="AE78391" s="56"/>
    </row>
    <row r="78392" spans="1:31" x14ac:dyDescent="0.25">
      <c r="A78392" s="41">
        <v>9</v>
      </c>
      <c r="C78392" s="56"/>
      <c r="AC78392" s="56"/>
      <c r="AD78392" s="56"/>
      <c r="AE78392" s="56"/>
    </row>
    <row r="78393" spans="1:31" x14ac:dyDescent="0.25">
      <c r="A78393" s="41">
        <v>0</v>
      </c>
      <c r="C78393" s="56"/>
      <c r="AC78393" s="56"/>
      <c r="AD78393" s="56"/>
      <c r="AE78393" s="56"/>
    </row>
    <row r="78394" spans="1:31" x14ac:dyDescent="0.25">
      <c r="A78394" s="41">
        <v>0</v>
      </c>
      <c r="C78394" s="56"/>
      <c r="AC78394" s="56"/>
      <c r="AD78394" s="56"/>
      <c r="AE78394" s="56"/>
    </row>
    <row r="78395" spans="1:31" x14ac:dyDescent="0.25">
      <c r="A78395" s="41">
        <v>0</v>
      </c>
      <c r="C78395" s="56"/>
      <c r="AC78395" s="56"/>
      <c r="AD78395" s="56"/>
      <c r="AE78395" s="56"/>
    </row>
    <row r="78396" spans="1:31" x14ac:dyDescent="0.25">
      <c r="A78396" s="41">
        <v>0</v>
      </c>
      <c r="C78396" s="56"/>
      <c r="AC78396" s="56"/>
      <c r="AD78396" s="56"/>
      <c r="AE78396" s="56"/>
    </row>
    <row r="78397" spans="1:31" x14ac:dyDescent="0.25">
      <c r="A78397" s="41">
        <v>0</v>
      </c>
      <c r="C78397" s="56"/>
      <c r="AC78397" s="56"/>
      <c r="AD78397" s="56"/>
      <c r="AE78397" s="56"/>
    </row>
    <row r="78398" spans="1:31" x14ac:dyDescent="0.25">
      <c r="A78398" s="41">
        <v>0</v>
      </c>
      <c r="C78398" s="56"/>
      <c r="AC78398" s="56"/>
      <c r="AD78398" s="56"/>
      <c r="AE78398" s="56"/>
    </row>
    <row r="78399" spans="1:31" x14ac:dyDescent="0.25">
      <c r="A78399" s="41">
        <v>0</v>
      </c>
      <c r="C78399" s="56"/>
      <c r="AC78399" s="56"/>
      <c r="AD78399" s="56"/>
      <c r="AE78399" s="56"/>
    </row>
    <row r="78400" spans="1:31" x14ac:dyDescent="0.25">
      <c r="A78400" s="41">
        <v>0</v>
      </c>
      <c r="C78400" s="56"/>
      <c r="AC78400" s="56"/>
      <c r="AD78400" s="56"/>
      <c r="AE78400" s="56"/>
    </row>
    <row r="78401" spans="1:31" x14ac:dyDescent="0.25">
      <c r="A78401" s="41">
        <v>0</v>
      </c>
      <c r="C78401" s="56"/>
      <c r="AC78401" s="56"/>
      <c r="AD78401" s="56"/>
      <c r="AE78401" s="56"/>
    </row>
    <row r="78402" spans="1:31" x14ac:dyDescent="0.25">
      <c r="A78402" s="41">
        <v>0</v>
      </c>
      <c r="C78402" s="56"/>
      <c r="AC78402" s="56"/>
      <c r="AD78402" s="56"/>
      <c r="AE78402" s="56"/>
    </row>
    <row r="78403" spans="1:31" x14ac:dyDescent="0.25">
      <c r="A78403" s="41">
        <v>0</v>
      </c>
      <c r="C78403" s="56"/>
      <c r="AC78403" s="56"/>
      <c r="AD78403" s="56"/>
      <c r="AE78403" s="56"/>
    </row>
    <row r="78404" spans="1:31" x14ac:dyDescent="0.25">
      <c r="A78404" s="41">
        <v>0</v>
      </c>
      <c r="C78404" s="56"/>
      <c r="AC78404" s="56"/>
      <c r="AD78404" s="56"/>
      <c r="AE78404" s="56"/>
    </row>
    <row r="78405" spans="1:31" x14ac:dyDescent="0.25">
      <c r="A78405" s="41">
        <v>0</v>
      </c>
      <c r="C78405" s="56"/>
      <c r="AC78405" s="56"/>
      <c r="AD78405" s="56"/>
      <c r="AE78405" s="56"/>
    </row>
    <row r="78406" spans="1:31" x14ac:dyDescent="0.25">
      <c r="A78406" s="41">
        <v>0</v>
      </c>
      <c r="C78406" s="56"/>
      <c r="AC78406" s="56"/>
      <c r="AD78406" s="56"/>
      <c r="AE78406" s="56"/>
    </row>
    <row r="78407" spans="1:31" x14ac:dyDescent="0.25">
      <c r="A78407" s="41">
        <v>0</v>
      </c>
      <c r="C78407" s="56"/>
      <c r="AC78407" s="56"/>
      <c r="AD78407" s="56"/>
      <c r="AE78407" s="56"/>
    </row>
    <row r="78408" spans="1:31" x14ac:dyDescent="0.25">
      <c r="A78408" s="41">
        <v>0</v>
      </c>
      <c r="C78408" s="56"/>
      <c r="AC78408" s="56"/>
      <c r="AD78408" s="56"/>
      <c r="AE78408" s="56"/>
    </row>
    <row r="78409" spans="1:31" x14ac:dyDescent="0.25">
      <c r="A78409" s="41">
        <v>0</v>
      </c>
      <c r="C78409" s="56"/>
      <c r="AC78409" s="56"/>
      <c r="AD78409" s="56"/>
      <c r="AE78409" s="56"/>
    </row>
    <row r="78410" spans="1:31" x14ac:dyDescent="0.25">
      <c r="A78410" s="41">
        <v>0</v>
      </c>
      <c r="C78410" s="56"/>
      <c r="AC78410" s="56"/>
      <c r="AD78410" s="56"/>
      <c r="AE78410" s="56"/>
    </row>
    <row r="78411" spans="1:31" x14ac:dyDescent="0.25">
      <c r="A78411" s="41">
        <v>0</v>
      </c>
      <c r="C78411" s="56"/>
      <c r="AC78411" s="56"/>
      <c r="AD78411" s="56"/>
      <c r="AE78411" s="56"/>
    </row>
    <row r="78412" spans="1:31" x14ac:dyDescent="0.25">
      <c r="A78412" s="41">
        <v>0</v>
      </c>
      <c r="C78412" s="56"/>
      <c r="AC78412" s="56"/>
      <c r="AD78412" s="56"/>
      <c r="AE78412" s="56"/>
    </row>
    <row r="78413" spans="1:31" x14ac:dyDescent="0.25">
      <c r="A78413" s="41">
        <v>0</v>
      </c>
      <c r="C78413" s="56"/>
      <c r="AC78413" s="56"/>
      <c r="AD78413" s="56"/>
      <c r="AE78413" s="56"/>
    </row>
    <row r="78414" spans="1:31" x14ac:dyDescent="0.25">
      <c r="A78414" s="41">
        <v>0</v>
      </c>
      <c r="C78414" s="56"/>
      <c r="AC78414" s="56"/>
      <c r="AD78414" s="56"/>
      <c r="AE78414" s="56"/>
    </row>
    <row r="78415" spans="1:31" x14ac:dyDescent="0.25">
      <c r="A78415" s="41">
        <v>0</v>
      </c>
      <c r="C78415" s="56"/>
      <c r="AC78415" s="56"/>
      <c r="AD78415" s="56"/>
      <c r="AE78415" s="56"/>
    </row>
    <row r="78416" spans="1:31" x14ac:dyDescent="0.25">
      <c r="A78416" s="41">
        <v>0</v>
      </c>
      <c r="C78416" s="56"/>
      <c r="AC78416" s="56"/>
      <c r="AD78416" s="56"/>
      <c r="AE78416" s="56"/>
    </row>
    <row r="78417" spans="1:31" x14ac:dyDescent="0.25">
      <c r="A78417" s="41">
        <v>0</v>
      </c>
      <c r="C78417" s="56"/>
      <c r="AC78417" s="56"/>
      <c r="AD78417" s="56"/>
      <c r="AE78417" s="56"/>
    </row>
    <row r="78418" spans="1:31" x14ac:dyDescent="0.25">
      <c r="A78418" s="41">
        <v>0</v>
      </c>
      <c r="C78418" s="56"/>
      <c r="AC78418" s="56"/>
      <c r="AD78418" s="56"/>
      <c r="AE78418" s="56"/>
    </row>
    <row r="78419" spans="1:31" x14ac:dyDescent="0.25">
      <c r="A78419" s="41">
        <v>0</v>
      </c>
      <c r="C78419" s="56"/>
      <c r="AC78419" s="56"/>
      <c r="AD78419" s="56"/>
      <c r="AE78419" s="56"/>
    </row>
    <row r="78420" spans="1:31" x14ac:dyDescent="0.25">
      <c r="A78420" s="41">
        <v>0</v>
      </c>
      <c r="C78420" s="56"/>
      <c r="AC78420" s="56"/>
      <c r="AD78420" s="56"/>
      <c r="AE78420" s="56"/>
    </row>
    <row r="78421" spans="1:31" x14ac:dyDescent="0.25">
      <c r="A78421" s="41">
        <v>0</v>
      </c>
      <c r="C78421" s="56"/>
      <c r="AC78421" s="56"/>
      <c r="AD78421" s="56"/>
      <c r="AE78421" s="56"/>
    </row>
    <row r="78422" spans="1:31" x14ac:dyDescent="0.25">
      <c r="A78422" s="41">
        <v>0</v>
      </c>
      <c r="C78422" s="56"/>
      <c r="AC78422" s="56"/>
      <c r="AD78422" s="56"/>
      <c r="AE78422" s="56"/>
    </row>
    <row r="78423" spans="1:31" x14ac:dyDescent="0.25">
      <c r="A78423" s="41">
        <v>0</v>
      </c>
      <c r="C78423" s="56"/>
      <c r="AC78423" s="56"/>
      <c r="AD78423" s="56"/>
      <c r="AE78423" s="56"/>
    </row>
    <row r="78424" spans="1:31" x14ac:dyDescent="0.25">
      <c r="A78424" s="41">
        <v>0</v>
      </c>
      <c r="C78424" s="56"/>
      <c r="AC78424" s="56"/>
      <c r="AD78424" s="56"/>
      <c r="AE78424" s="56"/>
    </row>
    <row r="78425" spans="1:31" x14ac:dyDescent="0.25">
      <c r="A78425" s="41">
        <v>0</v>
      </c>
      <c r="C78425" s="56"/>
      <c r="AC78425" s="56"/>
      <c r="AD78425" s="56"/>
      <c r="AE78425" s="56"/>
    </row>
    <row r="78426" spans="1:31" x14ac:dyDescent="0.25">
      <c r="A78426" s="41">
        <v>0</v>
      </c>
      <c r="C78426" s="56"/>
      <c r="AC78426" s="56"/>
      <c r="AD78426" s="56"/>
      <c r="AE78426" s="56"/>
    </row>
    <row r="78427" spans="1:31" x14ac:dyDescent="0.25">
      <c r="A78427" s="41">
        <v>0</v>
      </c>
      <c r="C78427" s="56"/>
      <c r="AC78427" s="56"/>
      <c r="AD78427" s="56"/>
      <c r="AE78427" s="56"/>
    </row>
    <row r="78428" spans="1:31" x14ac:dyDescent="0.25">
      <c r="A78428" s="41">
        <v>0</v>
      </c>
      <c r="C78428" s="56"/>
      <c r="AC78428" s="56"/>
      <c r="AD78428" s="56"/>
      <c r="AE78428" s="56"/>
    </row>
    <row r="78429" spans="1:31" x14ac:dyDescent="0.25">
      <c r="A78429" s="41">
        <v>0</v>
      </c>
      <c r="C78429" s="56"/>
      <c r="AC78429" s="56"/>
      <c r="AD78429" s="56"/>
      <c r="AE78429" s="56"/>
    </row>
    <row r="78430" spans="1:31" x14ac:dyDescent="0.25">
      <c r="A78430" s="41">
        <v>0</v>
      </c>
      <c r="C78430" s="56"/>
      <c r="AC78430" s="56"/>
      <c r="AD78430" s="56"/>
      <c r="AE78430" s="56"/>
    </row>
    <row r="78431" spans="1:31" x14ac:dyDescent="0.25">
      <c r="A78431" s="41">
        <v>0</v>
      </c>
      <c r="C78431" s="56"/>
      <c r="AC78431" s="56"/>
      <c r="AD78431" s="56"/>
      <c r="AE78431" s="56"/>
    </row>
    <row r="78432" spans="1:31" x14ac:dyDescent="0.25">
      <c r="A78432" s="41">
        <v>0</v>
      </c>
      <c r="C78432" s="56"/>
      <c r="AC78432" s="56"/>
      <c r="AD78432" s="56"/>
      <c r="AE78432" s="56"/>
    </row>
    <row r="78433" spans="1:31" x14ac:dyDescent="0.25">
      <c r="A78433" s="41">
        <v>0</v>
      </c>
      <c r="C78433" s="56"/>
      <c r="AC78433" s="56"/>
      <c r="AD78433" s="56"/>
      <c r="AE78433" s="56"/>
    </row>
    <row r="78434" spans="1:31" x14ac:dyDescent="0.25">
      <c r="A78434" s="41">
        <v>0</v>
      </c>
      <c r="C78434" s="56"/>
      <c r="AC78434" s="56"/>
      <c r="AD78434" s="56"/>
      <c r="AE78434" s="56"/>
    </row>
    <row r="78435" spans="1:31" x14ac:dyDescent="0.25">
      <c r="A78435" s="41">
        <v>0</v>
      </c>
      <c r="C78435" s="56"/>
      <c r="AC78435" s="56"/>
      <c r="AD78435" s="56"/>
      <c r="AE78435" s="56"/>
    </row>
    <row r="78436" spans="1:31" x14ac:dyDescent="0.25">
      <c r="A78436" s="41">
        <v>0</v>
      </c>
      <c r="C78436" s="56"/>
      <c r="AC78436" s="56"/>
      <c r="AD78436" s="56"/>
      <c r="AE78436" s="56"/>
    </row>
    <row r="78437" spans="1:31" x14ac:dyDescent="0.25">
      <c r="A78437" s="41">
        <v>0</v>
      </c>
      <c r="C78437" s="56"/>
      <c r="AC78437" s="56"/>
      <c r="AD78437" s="56"/>
      <c r="AE78437" s="56"/>
    </row>
    <row r="78438" spans="1:31" x14ac:dyDescent="0.25">
      <c r="A78438" s="41">
        <v>0</v>
      </c>
      <c r="C78438" s="56"/>
      <c r="AC78438" s="56"/>
      <c r="AD78438" s="56"/>
      <c r="AE78438" s="56"/>
    </row>
    <row r="78439" spans="1:31" x14ac:dyDescent="0.25">
      <c r="A78439" s="41">
        <v>0</v>
      </c>
      <c r="C78439" s="56"/>
      <c r="AC78439" s="56"/>
      <c r="AD78439" s="56"/>
      <c r="AE78439" s="56"/>
    </row>
    <row r="78440" spans="1:31" x14ac:dyDescent="0.25">
      <c r="A78440" s="41">
        <v>0</v>
      </c>
      <c r="C78440" s="56"/>
      <c r="AC78440" s="56"/>
      <c r="AD78440" s="56"/>
      <c r="AE78440" s="56"/>
    </row>
    <row r="78441" spans="1:31" x14ac:dyDescent="0.25">
      <c r="A78441" s="41">
        <v>0</v>
      </c>
      <c r="C78441" s="56"/>
      <c r="AC78441" s="56"/>
      <c r="AD78441" s="56"/>
      <c r="AE78441" s="56"/>
    </row>
    <row r="78442" spans="1:31" x14ac:dyDescent="0.25">
      <c r="A78442" s="41">
        <v>0</v>
      </c>
      <c r="C78442" s="56"/>
      <c r="AC78442" s="56"/>
      <c r="AD78442" s="56"/>
      <c r="AE78442" s="56"/>
    </row>
    <row r="78443" spans="1:31" x14ac:dyDescent="0.25">
      <c r="A78443" s="41">
        <v>0</v>
      </c>
      <c r="C78443" s="56"/>
      <c r="AC78443" s="56"/>
      <c r="AD78443" s="56"/>
      <c r="AE78443" s="56"/>
    </row>
    <row r="78444" spans="1:31" x14ac:dyDescent="0.25">
      <c r="A78444" s="41">
        <v>0</v>
      </c>
      <c r="C78444" s="56"/>
      <c r="AC78444" s="56"/>
      <c r="AD78444" s="56"/>
      <c r="AE78444" s="56"/>
    </row>
    <row r="78445" spans="1:31" x14ac:dyDescent="0.25">
      <c r="A78445" s="41">
        <v>0</v>
      </c>
      <c r="C78445" s="56"/>
      <c r="AC78445" s="56"/>
      <c r="AD78445" s="56"/>
      <c r="AE78445" s="56"/>
    </row>
    <row r="78446" spans="1:31" x14ac:dyDescent="0.25">
      <c r="A78446" s="41">
        <v>0</v>
      </c>
      <c r="C78446" s="56"/>
      <c r="AC78446" s="56"/>
      <c r="AD78446" s="56"/>
      <c r="AE78446" s="56"/>
    </row>
    <row r="78447" spans="1:31" x14ac:dyDescent="0.25">
      <c r="A78447" s="41">
        <v>0</v>
      </c>
      <c r="C78447" s="56"/>
      <c r="AC78447" s="56"/>
      <c r="AD78447" s="56"/>
      <c r="AE78447" s="56"/>
    </row>
    <row r="78448" spans="1:31" x14ac:dyDescent="0.25">
      <c r="A78448" s="41">
        <v>0</v>
      </c>
      <c r="C78448" s="56"/>
      <c r="AC78448" s="56"/>
      <c r="AD78448" s="56"/>
      <c r="AE78448" s="56"/>
    </row>
    <row r="78449" spans="1:31" x14ac:dyDescent="0.25">
      <c r="A78449" s="41">
        <v>0</v>
      </c>
      <c r="C78449" s="56"/>
      <c r="AC78449" s="56"/>
      <c r="AD78449" s="56"/>
      <c r="AE78449" s="56"/>
    </row>
    <row r="78450" spans="1:31" x14ac:dyDescent="0.25">
      <c r="A78450" s="41">
        <v>0</v>
      </c>
      <c r="C78450" s="56"/>
      <c r="AC78450" s="56"/>
      <c r="AD78450" s="56"/>
      <c r="AE78450" s="56"/>
    </row>
    <row r="78451" spans="1:31" x14ac:dyDescent="0.25">
      <c r="A78451" s="41">
        <v>0</v>
      </c>
      <c r="C78451" s="56"/>
      <c r="AC78451" s="56"/>
      <c r="AD78451" s="56"/>
      <c r="AE78451" s="56"/>
    </row>
    <row r="78452" spans="1:31" x14ac:dyDescent="0.25">
      <c r="A78452" s="41">
        <v>0</v>
      </c>
      <c r="C78452" s="56"/>
      <c r="AC78452" s="56"/>
      <c r="AD78452" s="56"/>
      <c r="AE78452" s="56"/>
    </row>
    <row r="78453" spans="1:31" x14ac:dyDescent="0.25">
      <c r="A78453" s="41">
        <v>0</v>
      </c>
      <c r="C78453" s="56"/>
      <c r="AC78453" s="56"/>
      <c r="AD78453" s="56"/>
      <c r="AE78453" s="56"/>
    </row>
    <row r="78454" spans="1:31" x14ac:dyDescent="0.25">
      <c r="A78454" s="41">
        <v>0</v>
      </c>
      <c r="C78454" s="56"/>
      <c r="AC78454" s="56"/>
      <c r="AD78454" s="56"/>
      <c r="AE78454" s="56"/>
    </row>
    <row r="78455" spans="1:31" x14ac:dyDescent="0.25">
      <c r="A78455" s="41">
        <v>0</v>
      </c>
      <c r="C78455" s="56"/>
      <c r="AC78455" s="56"/>
      <c r="AD78455" s="56"/>
      <c r="AE78455" s="56"/>
    </row>
    <row r="78456" spans="1:31" x14ac:dyDescent="0.25">
      <c r="A78456" s="41">
        <v>0</v>
      </c>
      <c r="C78456" s="56"/>
      <c r="AC78456" s="56"/>
      <c r="AD78456" s="56"/>
      <c r="AE78456" s="56"/>
    </row>
    <row r="78457" spans="1:31" x14ac:dyDescent="0.25">
      <c r="A78457" s="41">
        <v>0</v>
      </c>
      <c r="C78457" s="56"/>
      <c r="AC78457" s="56"/>
      <c r="AD78457" s="56"/>
      <c r="AE78457" s="56"/>
    </row>
    <row r="78458" spans="1:31" x14ac:dyDescent="0.25">
      <c r="A78458" s="41">
        <v>0</v>
      </c>
      <c r="C78458" s="56"/>
      <c r="AC78458" s="56"/>
      <c r="AD78458" s="56"/>
      <c r="AE78458" s="56"/>
    </row>
    <row r="78459" spans="1:31" x14ac:dyDescent="0.25">
      <c r="A78459" s="41">
        <v>0</v>
      </c>
      <c r="C78459" s="56"/>
      <c r="AC78459" s="56"/>
      <c r="AD78459" s="56"/>
      <c r="AE78459" s="56"/>
    </row>
    <row r="78460" spans="1:31" x14ac:dyDescent="0.25">
      <c r="A78460" s="41">
        <v>0</v>
      </c>
      <c r="C78460" s="56"/>
      <c r="AC78460" s="56"/>
      <c r="AD78460" s="56"/>
      <c r="AE78460" s="56"/>
    </row>
    <row r="78461" spans="1:31" x14ac:dyDescent="0.25">
      <c r="A78461" s="41">
        <v>0</v>
      </c>
      <c r="C78461" s="56"/>
      <c r="AC78461" s="56"/>
      <c r="AD78461" s="56"/>
      <c r="AE78461" s="56"/>
    </row>
    <row r="78462" spans="1:31" x14ac:dyDescent="0.25">
      <c r="A78462" s="41">
        <v>0</v>
      </c>
      <c r="C78462" s="56"/>
      <c r="AC78462" s="56"/>
      <c r="AD78462" s="56"/>
      <c r="AE78462" s="56"/>
    </row>
    <row r="78463" spans="1:31" x14ac:dyDescent="0.25">
      <c r="A78463" s="41">
        <v>0</v>
      </c>
      <c r="C78463" s="56"/>
      <c r="AC78463" s="56"/>
      <c r="AD78463" s="56"/>
      <c r="AE78463" s="56"/>
    </row>
    <row r="78464" spans="1:31" x14ac:dyDescent="0.25">
      <c r="A78464" s="41">
        <v>0</v>
      </c>
      <c r="C78464" s="56"/>
      <c r="AC78464" s="56"/>
      <c r="AD78464" s="56"/>
      <c r="AE78464" s="56"/>
    </row>
    <row r="78465" spans="1:31" x14ac:dyDescent="0.25">
      <c r="A78465" s="41">
        <v>0</v>
      </c>
      <c r="C78465" s="56"/>
      <c r="AC78465" s="56"/>
      <c r="AD78465" s="56"/>
      <c r="AE78465" s="56"/>
    </row>
    <row r="78466" spans="1:31" x14ac:dyDescent="0.25">
      <c r="A78466" s="41">
        <v>0</v>
      </c>
      <c r="C78466" s="56"/>
      <c r="AC78466" s="56"/>
      <c r="AD78466" s="56"/>
      <c r="AE78466" s="56"/>
    </row>
    <row r="78467" spans="1:31" x14ac:dyDescent="0.25">
      <c r="A78467" s="41">
        <v>0</v>
      </c>
      <c r="C78467" s="56"/>
      <c r="AC78467" s="56"/>
      <c r="AD78467" s="56"/>
      <c r="AE78467" s="56"/>
    </row>
    <row r="78468" spans="1:31" x14ac:dyDescent="0.25">
      <c r="A78468" s="41">
        <v>0</v>
      </c>
      <c r="C78468" s="56"/>
      <c r="AC78468" s="56"/>
      <c r="AD78468" s="56"/>
      <c r="AE78468" s="56"/>
    </row>
    <row r="78469" spans="1:31" x14ac:dyDescent="0.25">
      <c r="A78469" s="41">
        <v>0</v>
      </c>
      <c r="C78469" s="56"/>
      <c r="AC78469" s="56"/>
      <c r="AD78469" s="56"/>
      <c r="AE78469" s="56"/>
    </row>
    <row r="78470" spans="1:31" x14ac:dyDescent="0.25">
      <c r="A78470" s="41">
        <v>0</v>
      </c>
      <c r="C78470" s="56"/>
      <c r="AC78470" s="56"/>
      <c r="AD78470" s="56"/>
      <c r="AE78470" s="56"/>
    </row>
    <row r="78471" spans="1:31" x14ac:dyDescent="0.25">
      <c r="A78471" s="41">
        <v>0</v>
      </c>
      <c r="C78471" s="56"/>
      <c r="AC78471" s="56"/>
      <c r="AD78471" s="56"/>
      <c r="AE78471" s="56"/>
    </row>
    <row r="78472" spans="1:31" x14ac:dyDescent="0.25">
      <c r="A78472" s="41">
        <v>0</v>
      </c>
      <c r="C78472" s="56"/>
      <c r="AC78472" s="56"/>
      <c r="AD78472" s="56"/>
      <c r="AE78472" s="56"/>
    </row>
    <row r="78473" spans="1:31" x14ac:dyDescent="0.25">
      <c r="A78473" s="41">
        <v>0</v>
      </c>
      <c r="C78473" s="56"/>
      <c r="AC78473" s="56"/>
      <c r="AD78473" s="56"/>
      <c r="AE78473" s="56"/>
    </row>
    <row r="78474" spans="1:31" x14ac:dyDescent="0.25">
      <c r="A78474" s="41">
        <v>0</v>
      </c>
      <c r="C78474" s="56"/>
      <c r="AC78474" s="56"/>
      <c r="AD78474" s="56"/>
      <c r="AE78474" s="56"/>
    </row>
    <row r="78475" spans="1:31" x14ac:dyDescent="0.25">
      <c r="A78475" s="41">
        <v>0</v>
      </c>
      <c r="C78475" s="56"/>
      <c r="AC78475" s="56"/>
      <c r="AD78475" s="56"/>
      <c r="AE78475" s="56"/>
    </row>
    <row r="78476" spans="1:31" x14ac:dyDescent="0.25">
      <c r="A78476" s="41">
        <v>0</v>
      </c>
      <c r="C78476" s="56"/>
      <c r="AC78476" s="56"/>
      <c r="AD78476" s="56"/>
      <c r="AE78476" s="56"/>
    </row>
    <row r="78477" spans="1:31" x14ac:dyDescent="0.25">
      <c r="A78477" s="41">
        <v>0</v>
      </c>
      <c r="C78477" s="56"/>
      <c r="AC78477" s="56"/>
      <c r="AD78477" s="56"/>
      <c r="AE78477" s="56"/>
    </row>
    <row r="78478" spans="1:31" x14ac:dyDescent="0.25">
      <c r="A78478" s="41">
        <v>0</v>
      </c>
      <c r="C78478" s="56"/>
      <c r="AC78478" s="56"/>
      <c r="AD78478" s="56"/>
      <c r="AE78478" s="56"/>
    </row>
    <row r="78479" spans="1:31" x14ac:dyDescent="0.25">
      <c r="A78479" s="41">
        <v>0</v>
      </c>
      <c r="C78479" s="56"/>
      <c r="AC78479" s="56"/>
      <c r="AD78479" s="56"/>
      <c r="AE78479" s="56"/>
    </row>
    <row r="78480" spans="1:31" x14ac:dyDescent="0.25">
      <c r="A78480" s="41">
        <v>0</v>
      </c>
      <c r="C78480" s="56"/>
      <c r="AC78480" s="56"/>
      <c r="AD78480" s="56"/>
      <c r="AE78480" s="56"/>
    </row>
    <row r="78481" spans="1:31" x14ac:dyDescent="0.25">
      <c r="A78481" s="41">
        <v>0</v>
      </c>
      <c r="C78481" s="56"/>
      <c r="AC78481" s="56"/>
      <c r="AD78481" s="56"/>
      <c r="AE78481" s="56"/>
    </row>
    <row r="78482" spans="1:31" x14ac:dyDescent="0.25">
      <c r="A78482" s="41">
        <v>0</v>
      </c>
      <c r="C78482" s="56"/>
      <c r="AC78482" s="56"/>
      <c r="AD78482" s="56"/>
      <c r="AE78482" s="56"/>
    </row>
    <row r="78483" spans="1:31" x14ac:dyDescent="0.25">
      <c r="A78483" s="41">
        <v>0</v>
      </c>
      <c r="C78483" s="56"/>
      <c r="AC78483" s="56"/>
      <c r="AD78483" s="56"/>
      <c r="AE78483" s="56"/>
    </row>
    <row r="78484" spans="1:31" x14ac:dyDescent="0.25">
      <c r="A78484" s="41">
        <v>0</v>
      </c>
      <c r="C78484" s="56"/>
      <c r="AC78484" s="56"/>
      <c r="AD78484" s="56"/>
      <c r="AE78484" s="56"/>
    </row>
    <row r="78485" spans="1:31" x14ac:dyDescent="0.25">
      <c r="A78485" s="41">
        <v>0</v>
      </c>
      <c r="C78485" s="56"/>
      <c r="AC78485" s="56"/>
      <c r="AD78485" s="56"/>
      <c r="AE78485" s="56"/>
    </row>
    <row r="78486" spans="1:31" x14ac:dyDescent="0.25">
      <c r="A78486" s="41">
        <v>0</v>
      </c>
      <c r="C78486" s="56"/>
      <c r="AC78486" s="56"/>
      <c r="AD78486" s="56"/>
      <c r="AE78486" s="56"/>
    </row>
    <row r="78487" spans="1:31" x14ac:dyDescent="0.25">
      <c r="A78487" s="41">
        <v>0</v>
      </c>
      <c r="C78487" s="56"/>
      <c r="AC78487" s="56"/>
      <c r="AD78487" s="56"/>
      <c r="AE78487" s="56"/>
    </row>
    <row r="78488" spans="1:31" x14ac:dyDescent="0.25">
      <c r="A78488" s="41">
        <v>0</v>
      </c>
      <c r="C78488" s="56"/>
      <c r="AC78488" s="56"/>
      <c r="AD78488" s="56"/>
      <c r="AE78488" s="56"/>
    </row>
    <row r="78489" spans="1:31" x14ac:dyDescent="0.25">
      <c r="A78489" s="41">
        <v>0</v>
      </c>
      <c r="C78489" s="56"/>
      <c r="AC78489" s="56"/>
      <c r="AD78489" s="56"/>
      <c r="AE78489" s="56"/>
    </row>
    <row r="78490" spans="1:31" x14ac:dyDescent="0.25">
      <c r="A78490" s="41">
        <v>0</v>
      </c>
      <c r="C78490" s="56"/>
      <c r="AC78490" s="56"/>
      <c r="AD78490" s="56"/>
      <c r="AE78490" s="56"/>
    </row>
    <row r="78491" spans="1:31" x14ac:dyDescent="0.25">
      <c r="A78491" s="41">
        <v>0</v>
      </c>
      <c r="C78491" s="56"/>
      <c r="AC78491" s="56"/>
      <c r="AD78491" s="56"/>
      <c r="AE78491" s="56"/>
    </row>
    <row r="78492" spans="1:31" x14ac:dyDescent="0.25">
      <c r="A78492" s="41">
        <v>0</v>
      </c>
      <c r="C78492" s="56"/>
      <c r="AC78492" s="56"/>
      <c r="AD78492" s="56"/>
      <c r="AE78492" s="56"/>
    </row>
    <row r="78493" spans="1:31" x14ac:dyDescent="0.25">
      <c r="A78493" s="41">
        <v>0</v>
      </c>
      <c r="C78493" s="56"/>
      <c r="AC78493" s="56"/>
      <c r="AD78493" s="56"/>
      <c r="AE78493" s="56"/>
    </row>
    <row r="78494" spans="1:31" x14ac:dyDescent="0.25">
      <c r="A78494" s="41">
        <v>0</v>
      </c>
      <c r="C78494" s="56"/>
      <c r="AC78494" s="56"/>
      <c r="AD78494" s="56"/>
      <c r="AE78494" s="56"/>
    </row>
    <row r="78495" spans="1:31" x14ac:dyDescent="0.25">
      <c r="A78495" s="41">
        <v>0</v>
      </c>
      <c r="C78495" s="56"/>
      <c r="AC78495" s="56"/>
      <c r="AD78495" s="56"/>
      <c r="AE78495" s="56"/>
    </row>
    <row r="78496" spans="1:31" x14ac:dyDescent="0.25">
      <c r="A78496" s="41">
        <v>0</v>
      </c>
      <c r="C78496" s="56"/>
      <c r="AC78496" s="56"/>
      <c r="AD78496" s="56"/>
      <c r="AE78496" s="56"/>
    </row>
    <row r="78497" spans="1:31" x14ac:dyDescent="0.25">
      <c r="A78497" s="41">
        <v>0</v>
      </c>
      <c r="C78497" s="56"/>
      <c r="AC78497" s="56"/>
      <c r="AD78497" s="56"/>
      <c r="AE78497" s="56"/>
    </row>
    <row r="78498" spans="1:31" x14ac:dyDescent="0.25">
      <c r="A78498" s="41">
        <v>0</v>
      </c>
      <c r="C78498" s="56"/>
      <c r="AC78498" s="56"/>
      <c r="AD78498" s="56"/>
      <c r="AE78498" s="56"/>
    </row>
    <row r="78499" spans="1:31" x14ac:dyDescent="0.25">
      <c r="A78499" s="41">
        <v>0</v>
      </c>
      <c r="C78499" s="56"/>
      <c r="AC78499" s="56"/>
      <c r="AD78499" s="56"/>
      <c r="AE78499" s="56"/>
    </row>
    <row r="78500" spans="1:31" x14ac:dyDescent="0.25">
      <c r="A78500" s="41">
        <v>0</v>
      </c>
      <c r="C78500" s="56"/>
      <c r="AC78500" s="56"/>
      <c r="AD78500" s="56"/>
      <c r="AE78500" s="56"/>
    </row>
    <row r="78501" spans="1:31" x14ac:dyDescent="0.25">
      <c r="A78501" s="41">
        <v>0</v>
      </c>
      <c r="C78501" s="56"/>
      <c r="AC78501" s="56"/>
      <c r="AD78501" s="56"/>
      <c r="AE78501" s="56"/>
    </row>
    <row r="78502" spans="1:31" x14ac:dyDescent="0.25">
      <c r="A78502" s="41">
        <v>0</v>
      </c>
      <c r="C78502" s="56"/>
      <c r="AC78502" s="56"/>
      <c r="AD78502" s="56"/>
      <c r="AE78502" s="56"/>
    </row>
    <row r="78503" spans="1:31" x14ac:dyDescent="0.25">
      <c r="A78503" s="41">
        <v>0</v>
      </c>
      <c r="C78503" s="56"/>
      <c r="AC78503" s="56"/>
      <c r="AD78503" s="56"/>
      <c r="AE78503" s="56"/>
    </row>
    <row r="78504" spans="1:31" x14ac:dyDescent="0.25">
      <c r="A78504" s="41">
        <v>0</v>
      </c>
      <c r="C78504" s="56"/>
      <c r="AC78504" s="56"/>
      <c r="AD78504" s="56"/>
      <c r="AE78504" s="56"/>
    </row>
    <row r="78505" spans="1:31" x14ac:dyDescent="0.25">
      <c r="A78505" s="41">
        <v>0</v>
      </c>
      <c r="C78505" s="56"/>
      <c r="AC78505" s="56"/>
      <c r="AD78505" s="56"/>
      <c r="AE78505" s="56"/>
    </row>
    <row r="78506" spans="1:31" x14ac:dyDescent="0.25">
      <c r="A78506" s="41">
        <v>0</v>
      </c>
      <c r="C78506" s="56"/>
      <c r="AC78506" s="56"/>
      <c r="AD78506" s="56"/>
      <c r="AE78506" s="56"/>
    </row>
    <row r="78507" spans="1:31" x14ac:dyDescent="0.25">
      <c r="A78507" s="41">
        <v>0</v>
      </c>
      <c r="C78507" s="56"/>
      <c r="AC78507" s="56"/>
      <c r="AD78507" s="56"/>
      <c r="AE78507" s="56"/>
    </row>
    <row r="78508" spans="1:31" x14ac:dyDescent="0.25">
      <c r="A78508" s="41">
        <v>0</v>
      </c>
      <c r="C78508" s="56"/>
      <c r="AC78508" s="56"/>
      <c r="AD78508" s="56"/>
      <c r="AE78508" s="56"/>
    </row>
    <row r="78509" spans="1:31" x14ac:dyDescent="0.25">
      <c r="A78509" s="41">
        <v>0</v>
      </c>
      <c r="C78509" s="56"/>
      <c r="AC78509" s="56"/>
      <c r="AD78509" s="56"/>
      <c r="AE78509" s="56"/>
    </row>
    <row r="78510" spans="1:31" x14ac:dyDescent="0.25">
      <c r="A78510" s="41">
        <v>0</v>
      </c>
      <c r="C78510" s="56"/>
      <c r="AC78510" s="56"/>
      <c r="AD78510" s="56"/>
      <c r="AE78510" s="56"/>
    </row>
    <row r="78511" spans="1:31" x14ac:dyDescent="0.25">
      <c r="A78511" s="41">
        <v>0</v>
      </c>
      <c r="C78511" s="56"/>
      <c r="AC78511" s="56"/>
      <c r="AD78511" s="56"/>
      <c r="AE78511" s="56"/>
    </row>
    <row r="78512" spans="1:31" x14ac:dyDescent="0.25">
      <c r="A78512" s="41">
        <v>0</v>
      </c>
      <c r="C78512" s="56"/>
      <c r="AC78512" s="56"/>
      <c r="AD78512" s="56"/>
      <c r="AE78512" s="56"/>
    </row>
    <row r="78513" spans="1:31" x14ac:dyDescent="0.25">
      <c r="A78513" s="41">
        <v>0</v>
      </c>
      <c r="C78513" s="56"/>
      <c r="AC78513" s="56"/>
      <c r="AD78513" s="56"/>
      <c r="AE78513" s="56"/>
    </row>
    <row r="78514" spans="1:31" x14ac:dyDescent="0.25">
      <c r="A78514" s="41">
        <v>0</v>
      </c>
      <c r="C78514" s="56"/>
      <c r="AC78514" s="56"/>
      <c r="AD78514" s="56"/>
      <c r="AE78514" s="56"/>
    </row>
    <row r="78515" spans="1:31" x14ac:dyDescent="0.25">
      <c r="A78515" s="41">
        <v>0</v>
      </c>
      <c r="C78515" s="56"/>
      <c r="AC78515" s="56"/>
      <c r="AD78515" s="56"/>
      <c r="AE78515" s="56"/>
    </row>
    <row r="78516" spans="1:31" x14ac:dyDescent="0.25">
      <c r="A78516" s="41">
        <v>0</v>
      </c>
      <c r="C78516" s="56"/>
      <c r="AC78516" s="56"/>
      <c r="AD78516" s="56"/>
      <c r="AE78516" s="56"/>
    </row>
    <row r="78517" spans="1:31" x14ac:dyDescent="0.25">
      <c r="A78517" s="41">
        <v>0</v>
      </c>
      <c r="C78517" s="56"/>
      <c r="AC78517" s="56"/>
      <c r="AD78517" s="56"/>
      <c r="AE78517" s="56"/>
    </row>
    <row r="78518" spans="1:31" x14ac:dyDescent="0.25">
      <c r="A78518" s="41">
        <v>0</v>
      </c>
      <c r="C78518" s="56"/>
      <c r="AC78518" s="56"/>
      <c r="AD78518" s="56"/>
      <c r="AE78518" s="56"/>
    </row>
    <row r="78519" spans="1:31" x14ac:dyDescent="0.25">
      <c r="A78519" s="41">
        <v>0</v>
      </c>
      <c r="C78519" s="56"/>
      <c r="AC78519" s="56"/>
      <c r="AD78519" s="56"/>
      <c r="AE78519" s="56"/>
    </row>
    <row r="78520" spans="1:31" x14ac:dyDescent="0.25">
      <c r="A78520" s="41">
        <v>0</v>
      </c>
      <c r="C78520" s="56"/>
      <c r="AC78520" s="56"/>
      <c r="AD78520" s="56"/>
      <c r="AE78520" s="56"/>
    </row>
    <row r="78521" spans="1:31" x14ac:dyDescent="0.25">
      <c r="A78521" s="41">
        <v>0</v>
      </c>
      <c r="C78521" s="56"/>
      <c r="AC78521" s="56"/>
      <c r="AD78521" s="56"/>
      <c r="AE78521" s="56"/>
    </row>
    <row r="78522" spans="1:31" x14ac:dyDescent="0.25">
      <c r="A78522" s="41">
        <v>0</v>
      </c>
      <c r="C78522" s="56"/>
      <c r="AC78522" s="56"/>
      <c r="AD78522" s="56"/>
      <c r="AE78522" s="56"/>
    </row>
    <row r="78523" spans="1:31" x14ac:dyDescent="0.25">
      <c r="A78523" s="41">
        <v>0</v>
      </c>
      <c r="C78523" s="56"/>
      <c r="AC78523" s="56"/>
      <c r="AD78523" s="56"/>
      <c r="AE78523" s="56"/>
    </row>
    <row r="78524" spans="1:31" x14ac:dyDescent="0.25">
      <c r="A78524" s="41">
        <v>0</v>
      </c>
      <c r="C78524" s="56"/>
      <c r="AC78524" s="56"/>
      <c r="AD78524" s="56"/>
      <c r="AE78524" s="56"/>
    </row>
    <row r="78525" spans="1:31" x14ac:dyDescent="0.25">
      <c r="A78525" s="41">
        <v>0</v>
      </c>
      <c r="C78525" s="56"/>
      <c r="AC78525" s="56"/>
      <c r="AD78525" s="56"/>
      <c r="AE78525" s="56"/>
    </row>
    <row r="78526" spans="1:31" x14ac:dyDescent="0.25">
      <c r="A78526" s="41">
        <v>0</v>
      </c>
      <c r="C78526" s="56"/>
      <c r="AC78526" s="56"/>
      <c r="AD78526" s="56"/>
      <c r="AE78526" s="56"/>
    </row>
    <row r="78527" spans="1:31" x14ac:dyDescent="0.25">
      <c r="A78527" s="41">
        <v>0</v>
      </c>
      <c r="C78527" s="56"/>
      <c r="AC78527" s="56"/>
      <c r="AD78527" s="56"/>
      <c r="AE78527" s="56"/>
    </row>
    <row r="78528" spans="1:31" x14ac:dyDescent="0.25">
      <c r="A78528" s="41">
        <v>0</v>
      </c>
      <c r="C78528" s="56"/>
      <c r="AC78528" s="56"/>
      <c r="AD78528" s="56"/>
      <c r="AE78528" s="56"/>
    </row>
    <row r="78529" spans="1:31" x14ac:dyDescent="0.25">
      <c r="A78529" s="41">
        <v>0</v>
      </c>
      <c r="C78529" s="56"/>
      <c r="AC78529" s="56"/>
      <c r="AD78529" s="56"/>
      <c r="AE78529" s="56"/>
    </row>
    <row r="78530" spans="1:31" x14ac:dyDescent="0.25">
      <c r="A78530" s="41">
        <v>0</v>
      </c>
      <c r="C78530" s="56"/>
      <c r="AC78530" s="56"/>
      <c r="AD78530" s="56"/>
      <c r="AE78530" s="56"/>
    </row>
    <row r="78531" spans="1:31" x14ac:dyDescent="0.25">
      <c r="A78531" s="41">
        <v>0</v>
      </c>
      <c r="C78531" s="56"/>
      <c r="AC78531" s="56"/>
      <c r="AD78531" s="56"/>
      <c r="AE78531" s="56"/>
    </row>
    <row r="78532" spans="1:31" x14ac:dyDescent="0.25">
      <c r="A78532" s="41">
        <v>0</v>
      </c>
      <c r="C78532" s="56"/>
      <c r="AC78532" s="56"/>
      <c r="AD78532" s="56"/>
      <c r="AE78532" s="56"/>
    </row>
    <row r="78533" spans="1:31" x14ac:dyDescent="0.25">
      <c r="A78533" s="41">
        <v>0</v>
      </c>
      <c r="C78533" s="56"/>
      <c r="AC78533" s="56"/>
      <c r="AD78533" s="56"/>
      <c r="AE78533" s="56"/>
    </row>
    <row r="78534" spans="1:31" x14ac:dyDescent="0.25">
      <c r="A78534" s="41">
        <v>0</v>
      </c>
      <c r="C78534" s="56"/>
      <c r="AC78534" s="56"/>
      <c r="AD78534" s="56"/>
      <c r="AE78534" s="56"/>
    </row>
    <row r="78535" spans="1:31" x14ac:dyDescent="0.25">
      <c r="A78535" s="41">
        <v>0</v>
      </c>
      <c r="C78535" s="56"/>
      <c r="AC78535" s="56"/>
      <c r="AD78535" s="56"/>
      <c r="AE78535" s="56"/>
    </row>
    <row r="78536" spans="1:31" x14ac:dyDescent="0.25">
      <c r="A78536" s="41">
        <v>0</v>
      </c>
      <c r="C78536" s="56"/>
      <c r="AC78536" s="56"/>
      <c r="AD78536" s="56"/>
      <c r="AE78536" s="56"/>
    </row>
    <row r="78537" spans="1:31" x14ac:dyDescent="0.25">
      <c r="A78537" s="41">
        <v>0</v>
      </c>
      <c r="C78537" s="56"/>
      <c r="AC78537" s="56"/>
      <c r="AD78537" s="56"/>
      <c r="AE78537" s="56"/>
    </row>
    <row r="78538" spans="1:31" x14ac:dyDescent="0.25">
      <c r="A78538" s="41">
        <v>0</v>
      </c>
      <c r="C78538" s="56"/>
      <c r="AC78538" s="56"/>
      <c r="AD78538" s="56"/>
      <c r="AE78538" s="56"/>
    </row>
    <row r="78539" spans="1:31" x14ac:dyDescent="0.25">
      <c r="A78539" s="41">
        <v>0</v>
      </c>
      <c r="C78539" s="56"/>
      <c r="AC78539" s="56"/>
      <c r="AD78539" s="56"/>
      <c r="AE78539" s="56"/>
    </row>
    <row r="78540" spans="1:31" x14ac:dyDescent="0.25">
      <c r="A78540" s="41">
        <v>0</v>
      </c>
      <c r="C78540" s="56"/>
      <c r="AC78540" s="56"/>
      <c r="AD78540" s="56"/>
      <c r="AE78540" s="56"/>
    </row>
    <row r="78541" spans="1:31" x14ac:dyDescent="0.25">
      <c r="A78541" s="41">
        <v>0</v>
      </c>
      <c r="C78541" s="56"/>
      <c r="AC78541" s="56"/>
      <c r="AD78541" s="56"/>
      <c r="AE78541" s="56"/>
    </row>
    <row r="78542" spans="1:31" x14ac:dyDescent="0.25">
      <c r="A78542" s="41">
        <v>0</v>
      </c>
      <c r="C78542" s="56"/>
      <c r="AC78542" s="56"/>
      <c r="AD78542" s="56"/>
      <c r="AE78542" s="56"/>
    </row>
    <row r="78543" spans="1:31" x14ac:dyDescent="0.25">
      <c r="A78543" s="41">
        <v>0</v>
      </c>
      <c r="C78543" s="56"/>
      <c r="AC78543" s="56"/>
      <c r="AD78543" s="56"/>
      <c r="AE78543" s="56"/>
    </row>
    <row r="78544" spans="1:31" x14ac:dyDescent="0.25">
      <c r="A78544" s="41">
        <v>0</v>
      </c>
      <c r="C78544" s="56"/>
      <c r="AC78544" s="56"/>
      <c r="AD78544" s="56"/>
      <c r="AE78544" s="56"/>
    </row>
    <row r="78545" spans="1:31" x14ac:dyDescent="0.25">
      <c r="A78545" s="41">
        <v>0</v>
      </c>
      <c r="C78545" s="56"/>
      <c r="AC78545" s="56"/>
      <c r="AD78545" s="56"/>
      <c r="AE78545" s="56"/>
    </row>
    <row r="78546" spans="1:31" x14ac:dyDescent="0.25">
      <c r="A78546" s="41">
        <v>0</v>
      </c>
      <c r="C78546" s="56"/>
      <c r="AC78546" s="56"/>
      <c r="AD78546" s="56"/>
      <c r="AE78546" s="56"/>
    </row>
    <row r="78547" spans="1:31" x14ac:dyDescent="0.25">
      <c r="A78547" s="41">
        <v>0</v>
      </c>
      <c r="C78547" s="56"/>
      <c r="AC78547" s="56"/>
      <c r="AD78547" s="56"/>
      <c r="AE78547" s="56"/>
    </row>
    <row r="78548" spans="1:31" x14ac:dyDescent="0.25">
      <c r="A78548" s="41">
        <v>0</v>
      </c>
      <c r="C78548" s="56"/>
      <c r="AC78548" s="56"/>
      <c r="AD78548" s="56"/>
      <c r="AE78548" s="56"/>
    </row>
    <row r="78549" spans="1:31" x14ac:dyDescent="0.25">
      <c r="A78549" s="41">
        <v>0</v>
      </c>
      <c r="C78549" s="56"/>
      <c r="AC78549" s="56"/>
      <c r="AD78549" s="56"/>
      <c r="AE78549" s="56"/>
    </row>
    <row r="78550" spans="1:31" x14ac:dyDescent="0.25">
      <c r="A78550" s="41">
        <v>0</v>
      </c>
      <c r="C78550" s="56"/>
      <c r="AC78550" s="56"/>
      <c r="AD78550" s="56"/>
      <c r="AE78550" s="56"/>
    </row>
    <row r="78551" spans="1:31" x14ac:dyDescent="0.25">
      <c r="A78551" s="41">
        <v>0</v>
      </c>
      <c r="C78551" s="56"/>
      <c r="AC78551" s="56"/>
      <c r="AD78551" s="56"/>
      <c r="AE78551" s="56"/>
    </row>
    <row r="78552" spans="1:31" x14ac:dyDescent="0.25">
      <c r="A78552" s="41">
        <v>0</v>
      </c>
      <c r="C78552" s="56"/>
      <c r="AC78552" s="56"/>
      <c r="AD78552" s="56"/>
      <c r="AE78552" s="56"/>
    </row>
    <row r="78553" spans="1:31" x14ac:dyDescent="0.25">
      <c r="A78553" s="41">
        <v>0</v>
      </c>
      <c r="C78553" s="56"/>
      <c r="AC78553" s="56"/>
      <c r="AD78553" s="56"/>
      <c r="AE78553" s="56"/>
    </row>
    <row r="78554" spans="1:31" x14ac:dyDescent="0.25">
      <c r="A78554" s="41">
        <v>0</v>
      </c>
      <c r="C78554" s="56"/>
      <c r="AC78554" s="56"/>
      <c r="AD78554" s="56"/>
      <c r="AE78554" s="56"/>
    </row>
    <row r="78555" spans="1:31" x14ac:dyDescent="0.25">
      <c r="A78555" s="41">
        <v>0</v>
      </c>
      <c r="C78555" s="56"/>
      <c r="AC78555" s="56"/>
      <c r="AD78555" s="56"/>
      <c r="AE78555" s="56"/>
    </row>
    <row r="78556" spans="1:31" x14ac:dyDescent="0.25">
      <c r="A78556" s="41">
        <v>0</v>
      </c>
      <c r="C78556" s="56"/>
      <c r="AC78556" s="56"/>
      <c r="AD78556" s="56"/>
      <c r="AE78556" s="56"/>
    </row>
    <row r="78557" spans="1:31" x14ac:dyDescent="0.25">
      <c r="A78557" s="41">
        <v>0</v>
      </c>
      <c r="C78557" s="56"/>
      <c r="AC78557" s="56"/>
      <c r="AD78557" s="56"/>
      <c r="AE78557" s="56"/>
    </row>
    <row r="78558" spans="1:31" x14ac:dyDescent="0.25">
      <c r="A78558" s="41">
        <v>0</v>
      </c>
      <c r="C78558" s="56"/>
      <c r="AC78558" s="56"/>
      <c r="AD78558" s="56"/>
      <c r="AE78558" s="56"/>
    </row>
    <row r="78559" spans="1:31" x14ac:dyDescent="0.25">
      <c r="A78559" s="41">
        <v>0</v>
      </c>
      <c r="C78559" s="56"/>
      <c r="AC78559" s="56"/>
      <c r="AD78559" s="56"/>
      <c r="AE78559" s="56"/>
    </row>
    <row r="78560" spans="1:31" x14ac:dyDescent="0.25">
      <c r="A78560" s="41">
        <v>0</v>
      </c>
      <c r="C78560" s="56"/>
      <c r="AC78560" s="56"/>
      <c r="AD78560" s="56"/>
      <c r="AE78560" s="56"/>
    </row>
    <row r="78561" spans="1:31" x14ac:dyDescent="0.25">
      <c r="A78561" s="41">
        <v>0</v>
      </c>
      <c r="C78561" s="56"/>
      <c r="AC78561" s="56"/>
      <c r="AD78561" s="56"/>
      <c r="AE78561" s="56"/>
    </row>
    <row r="78562" spans="1:31" x14ac:dyDescent="0.25">
      <c r="A78562" s="41">
        <v>0</v>
      </c>
      <c r="C78562" s="56"/>
      <c r="AC78562" s="56"/>
      <c r="AD78562" s="56"/>
      <c r="AE78562" s="56"/>
    </row>
    <row r="78563" spans="1:31" x14ac:dyDescent="0.25">
      <c r="A78563" s="41">
        <v>0</v>
      </c>
      <c r="C78563" s="56"/>
      <c r="AC78563" s="56"/>
      <c r="AD78563" s="56"/>
      <c r="AE78563" s="56"/>
    </row>
    <row r="78564" spans="1:31" x14ac:dyDescent="0.25">
      <c r="A78564" s="41">
        <v>0</v>
      </c>
      <c r="C78564" s="56"/>
      <c r="AC78564" s="56"/>
      <c r="AD78564" s="56"/>
      <c r="AE78564" s="56"/>
    </row>
    <row r="78565" spans="1:31" x14ac:dyDescent="0.25">
      <c r="A78565" s="41">
        <v>0</v>
      </c>
      <c r="C78565" s="56"/>
      <c r="AC78565" s="56"/>
      <c r="AD78565" s="56"/>
      <c r="AE78565" s="56"/>
    </row>
    <row r="78566" spans="1:31" x14ac:dyDescent="0.25">
      <c r="A78566" s="41">
        <v>0</v>
      </c>
      <c r="C78566" s="56"/>
      <c r="AC78566" s="56"/>
      <c r="AD78566" s="56"/>
      <c r="AE78566" s="56"/>
    </row>
    <row r="78567" spans="1:31" x14ac:dyDescent="0.25">
      <c r="A78567" s="41">
        <v>0</v>
      </c>
      <c r="C78567" s="56"/>
      <c r="AC78567" s="56"/>
      <c r="AD78567" s="56"/>
      <c r="AE78567" s="56"/>
    </row>
    <row r="78568" spans="1:31" x14ac:dyDescent="0.25">
      <c r="A78568" s="41">
        <v>0</v>
      </c>
      <c r="C78568" s="56"/>
      <c r="AC78568" s="56"/>
      <c r="AD78568" s="56"/>
      <c r="AE78568" s="56"/>
    </row>
    <row r="78569" spans="1:31" x14ac:dyDescent="0.25">
      <c r="A78569" s="41">
        <v>0</v>
      </c>
      <c r="C78569" s="56"/>
      <c r="AC78569" s="56"/>
      <c r="AD78569" s="56"/>
      <c r="AE78569" s="56"/>
    </row>
    <row r="78570" spans="1:31" x14ac:dyDescent="0.25">
      <c r="A78570" s="41">
        <v>0</v>
      </c>
      <c r="C78570" s="56"/>
      <c r="AC78570" s="56"/>
      <c r="AD78570" s="56"/>
      <c r="AE78570" s="56"/>
    </row>
    <row r="78571" spans="1:31" x14ac:dyDescent="0.25">
      <c r="A78571" s="41">
        <v>0</v>
      </c>
      <c r="C78571" s="56"/>
      <c r="AC78571" s="56"/>
      <c r="AD78571" s="56"/>
      <c r="AE78571" s="56"/>
    </row>
    <row r="78572" spans="1:31" x14ac:dyDescent="0.25">
      <c r="A78572" s="41">
        <v>0</v>
      </c>
      <c r="C78572" s="56"/>
      <c r="AC78572" s="56"/>
      <c r="AD78572" s="56"/>
      <c r="AE78572" s="56"/>
    </row>
    <row r="78573" spans="1:31" x14ac:dyDescent="0.25">
      <c r="A78573" s="41">
        <v>0</v>
      </c>
      <c r="C78573" s="56"/>
      <c r="AC78573" s="56"/>
      <c r="AD78573" s="56"/>
      <c r="AE78573" s="56"/>
    </row>
    <row r="78574" spans="1:31" x14ac:dyDescent="0.25">
      <c r="A78574" s="41">
        <v>0</v>
      </c>
      <c r="C78574" s="56"/>
      <c r="AC78574" s="56"/>
      <c r="AD78574" s="56"/>
      <c r="AE78574" s="56"/>
    </row>
    <row r="78575" spans="1:31" x14ac:dyDescent="0.25">
      <c r="A78575" s="41">
        <v>0</v>
      </c>
      <c r="C78575" s="56"/>
      <c r="AC78575" s="56"/>
      <c r="AD78575" s="56"/>
      <c r="AE78575" s="56"/>
    </row>
    <row r="78576" spans="1:31" x14ac:dyDescent="0.25">
      <c r="A78576" s="41">
        <v>0</v>
      </c>
      <c r="C78576" s="56"/>
      <c r="AC78576" s="56"/>
      <c r="AD78576" s="56"/>
      <c r="AE78576" s="56"/>
    </row>
    <row r="78577" spans="1:31" x14ac:dyDescent="0.25">
      <c r="A78577" s="41">
        <v>0</v>
      </c>
      <c r="C78577" s="56"/>
      <c r="AC78577" s="56"/>
      <c r="AD78577" s="56"/>
      <c r="AE78577" s="56"/>
    </row>
    <row r="78578" spans="1:31" x14ac:dyDescent="0.25">
      <c r="A78578" s="41">
        <v>0</v>
      </c>
      <c r="C78578" s="56"/>
      <c r="AC78578" s="56"/>
      <c r="AD78578" s="56"/>
      <c r="AE78578" s="56"/>
    </row>
    <row r="78579" spans="1:31" x14ac:dyDescent="0.25">
      <c r="A78579" s="41">
        <v>0</v>
      </c>
      <c r="C78579" s="56"/>
      <c r="AC78579" s="56"/>
      <c r="AD78579" s="56"/>
      <c r="AE78579" s="56"/>
    </row>
    <row r="78580" spans="1:31" x14ac:dyDescent="0.25">
      <c r="A78580" s="41">
        <v>0</v>
      </c>
      <c r="C78580" s="56"/>
      <c r="AC78580" s="56"/>
      <c r="AD78580" s="56"/>
      <c r="AE78580" s="56"/>
    </row>
    <row r="78581" spans="1:31" x14ac:dyDescent="0.25">
      <c r="A78581" s="41">
        <v>0</v>
      </c>
      <c r="C78581" s="56"/>
      <c r="AC78581" s="56"/>
      <c r="AD78581" s="56"/>
      <c r="AE78581" s="56"/>
    </row>
    <row r="78582" spans="1:31" x14ac:dyDescent="0.25">
      <c r="A78582" s="41">
        <v>0</v>
      </c>
      <c r="C78582" s="56"/>
      <c r="AC78582" s="56"/>
      <c r="AD78582" s="56"/>
      <c r="AE78582" s="56"/>
    </row>
    <row r="78583" spans="1:31" x14ac:dyDescent="0.25">
      <c r="A78583" s="41">
        <v>0</v>
      </c>
      <c r="C78583" s="56"/>
      <c r="AC78583" s="56"/>
      <c r="AD78583" s="56"/>
      <c r="AE78583" s="56"/>
    </row>
    <row r="78584" spans="1:31" x14ac:dyDescent="0.25">
      <c r="A78584" s="41">
        <v>0</v>
      </c>
      <c r="C78584" s="56"/>
      <c r="AC78584" s="56"/>
      <c r="AD78584" s="56"/>
      <c r="AE78584" s="56"/>
    </row>
    <row r="78585" spans="1:31" x14ac:dyDescent="0.25">
      <c r="A78585" s="41">
        <v>0</v>
      </c>
      <c r="C78585" s="56"/>
      <c r="AC78585" s="56"/>
      <c r="AD78585" s="56"/>
      <c r="AE78585" s="56"/>
    </row>
    <row r="78586" spans="1:31" x14ac:dyDescent="0.25">
      <c r="A78586" s="41">
        <v>0</v>
      </c>
      <c r="C78586" s="56"/>
      <c r="AC78586" s="56"/>
      <c r="AD78586" s="56"/>
      <c r="AE78586" s="56"/>
    </row>
    <row r="78587" spans="1:31" x14ac:dyDescent="0.25">
      <c r="A78587" s="41">
        <v>0</v>
      </c>
      <c r="C78587" s="56"/>
      <c r="AC78587" s="56"/>
      <c r="AD78587" s="56"/>
      <c r="AE78587" s="56"/>
    </row>
    <row r="78588" spans="1:31" x14ac:dyDescent="0.25">
      <c r="A78588" s="41">
        <v>0</v>
      </c>
      <c r="C78588" s="56"/>
      <c r="AC78588" s="56"/>
      <c r="AD78588" s="56"/>
      <c r="AE78588" s="56"/>
    </row>
    <row r="78589" spans="1:31" x14ac:dyDescent="0.25">
      <c r="A78589" s="41">
        <v>0</v>
      </c>
      <c r="C78589" s="56"/>
      <c r="AC78589" s="56"/>
      <c r="AD78589" s="56"/>
      <c r="AE78589" s="56"/>
    </row>
    <row r="78590" spans="1:31" x14ac:dyDescent="0.25">
      <c r="A78590" s="41">
        <v>0</v>
      </c>
      <c r="C78590" s="56"/>
      <c r="AC78590" s="56"/>
      <c r="AD78590" s="56"/>
      <c r="AE78590" s="56"/>
    </row>
    <row r="78591" spans="1:31" x14ac:dyDescent="0.25">
      <c r="A78591" s="41">
        <v>0</v>
      </c>
      <c r="C78591" s="56"/>
      <c r="AC78591" s="56"/>
      <c r="AD78591" s="56"/>
      <c r="AE78591" s="56"/>
    </row>
    <row r="78592" spans="1:31" x14ac:dyDescent="0.25">
      <c r="A78592" s="41">
        <v>0</v>
      </c>
      <c r="C78592" s="56"/>
      <c r="AC78592" s="56"/>
      <c r="AD78592" s="56"/>
      <c r="AE78592" s="56"/>
    </row>
    <row r="78593" spans="1:31" x14ac:dyDescent="0.25">
      <c r="A78593" s="41">
        <v>0</v>
      </c>
      <c r="C78593" s="56"/>
      <c r="AC78593" s="56"/>
      <c r="AD78593" s="56"/>
      <c r="AE78593" s="56"/>
    </row>
    <row r="78594" spans="1:31" x14ac:dyDescent="0.25">
      <c r="A78594" s="41">
        <v>0</v>
      </c>
      <c r="C78594" s="56"/>
      <c r="AC78594" s="56"/>
      <c r="AD78594" s="56"/>
      <c r="AE78594" s="56"/>
    </row>
    <row r="78595" spans="1:31" x14ac:dyDescent="0.25">
      <c r="A78595" s="41">
        <v>0</v>
      </c>
      <c r="C78595" s="56"/>
      <c r="AC78595" s="56"/>
      <c r="AD78595" s="56"/>
      <c r="AE78595" s="56"/>
    </row>
    <row r="78596" spans="1:31" x14ac:dyDescent="0.25">
      <c r="A78596" s="41">
        <v>0</v>
      </c>
      <c r="C78596" s="56"/>
      <c r="AC78596" s="56"/>
      <c r="AD78596" s="56"/>
      <c r="AE78596" s="56"/>
    </row>
    <row r="78597" spans="1:31" x14ac:dyDescent="0.25">
      <c r="A78597" s="41">
        <v>0</v>
      </c>
      <c r="C78597" s="56"/>
      <c r="AC78597" s="56"/>
      <c r="AD78597" s="56"/>
      <c r="AE78597" s="56"/>
    </row>
    <row r="78598" spans="1:31" x14ac:dyDescent="0.25">
      <c r="A78598" s="41">
        <v>0</v>
      </c>
      <c r="C78598" s="56"/>
      <c r="AC78598" s="56"/>
      <c r="AD78598" s="56"/>
      <c r="AE78598" s="56"/>
    </row>
    <row r="78599" spans="1:31" x14ac:dyDescent="0.25">
      <c r="A78599" s="41">
        <v>0</v>
      </c>
      <c r="C78599" s="56"/>
      <c r="AC78599" s="56"/>
      <c r="AD78599" s="56"/>
      <c r="AE78599" s="56"/>
    </row>
    <row r="78600" spans="1:31" x14ac:dyDescent="0.25">
      <c r="A78600" s="41">
        <v>0</v>
      </c>
      <c r="C78600" s="56"/>
      <c r="AC78600" s="56"/>
      <c r="AD78600" s="56"/>
      <c r="AE78600" s="56"/>
    </row>
    <row r="78601" spans="1:31" x14ac:dyDescent="0.25">
      <c r="A78601" s="41">
        <v>0</v>
      </c>
      <c r="C78601" s="56"/>
      <c r="AC78601" s="56"/>
      <c r="AD78601" s="56"/>
      <c r="AE78601" s="56"/>
    </row>
    <row r="78602" spans="1:31" x14ac:dyDescent="0.25">
      <c r="A78602" s="41">
        <v>0</v>
      </c>
      <c r="C78602" s="56"/>
      <c r="AC78602" s="56"/>
      <c r="AD78602" s="56"/>
      <c r="AE78602" s="56"/>
    </row>
    <row r="78603" spans="1:31" x14ac:dyDescent="0.25">
      <c r="A78603" s="41">
        <v>0</v>
      </c>
      <c r="C78603" s="56"/>
      <c r="AC78603" s="56"/>
      <c r="AD78603" s="56"/>
      <c r="AE78603" s="56"/>
    </row>
    <row r="78604" spans="1:31" x14ac:dyDescent="0.25">
      <c r="A78604" s="41">
        <v>0</v>
      </c>
      <c r="C78604" s="56"/>
      <c r="AC78604" s="56"/>
      <c r="AD78604" s="56"/>
      <c r="AE78604" s="56"/>
    </row>
    <row r="78605" spans="1:31" x14ac:dyDescent="0.25">
      <c r="A78605" s="41">
        <v>0</v>
      </c>
      <c r="C78605" s="56"/>
      <c r="AC78605" s="56"/>
      <c r="AD78605" s="56"/>
      <c r="AE78605" s="56"/>
    </row>
    <row r="78606" spans="1:31" x14ac:dyDescent="0.25">
      <c r="A78606" s="41">
        <v>0</v>
      </c>
      <c r="C78606" s="56"/>
      <c r="AC78606" s="56"/>
      <c r="AD78606" s="56"/>
      <c r="AE78606" s="56"/>
    </row>
    <row r="78607" spans="1:31" x14ac:dyDescent="0.25">
      <c r="A78607" s="41">
        <v>0</v>
      </c>
      <c r="C78607" s="56"/>
      <c r="AC78607" s="56"/>
      <c r="AD78607" s="56"/>
      <c r="AE78607" s="56"/>
    </row>
    <row r="78608" spans="1:31" x14ac:dyDescent="0.25">
      <c r="A78608" s="41">
        <v>0</v>
      </c>
      <c r="C78608" s="56"/>
      <c r="AC78608" s="56"/>
      <c r="AD78608" s="56"/>
      <c r="AE78608" s="56"/>
    </row>
    <row r="78609" spans="1:31" x14ac:dyDescent="0.25">
      <c r="A78609" s="41">
        <v>0</v>
      </c>
      <c r="C78609" s="56"/>
      <c r="AC78609" s="56"/>
      <c r="AD78609" s="56"/>
      <c r="AE78609" s="56"/>
    </row>
    <row r="78610" spans="1:31" x14ac:dyDescent="0.25">
      <c r="A78610" s="41">
        <v>0</v>
      </c>
      <c r="C78610" s="56"/>
      <c r="AC78610" s="56"/>
      <c r="AD78610" s="56"/>
      <c r="AE78610" s="56"/>
    </row>
    <row r="78611" spans="1:31" x14ac:dyDescent="0.25">
      <c r="A78611" s="41">
        <v>0</v>
      </c>
      <c r="C78611" s="56"/>
      <c r="AC78611" s="56"/>
      <c r="AD78611" s="56"/>
      <c r="AE78611" s="56"/>
    </row>
    <row r="78612" spans="1:31" x14ac:dyDescent="0.25">
      <c r="A78612" s="41">
        <v>0</v>
      </c>
      <c r="C78612" s="56"/>
      <c r="AC78612" s="56"/>
      <c r="AD78612" s="56"/>
      <c r="AE78612" s="56"/>
    </row>
    <row r="78613" spans="1:31" x14ac:dyDescent="0.25">
      <c r="A78613" s="41">
        <v>71323</v>
      </c>
      <c r="C78613" s="56"/>
      <c r="AC78613" s="56"/>
      <c r="AD78613" s="56"/>
      <c r="AE78613" s="56"/>
    </row>
    <row r="78614" spans="1:31" x14ac:dyDescent="0.25">
      <c r="A78614" s="41">
        <v>0</v>
      </c>
      <c r="C78614" s="56"/>
      <c r="AC78614" s="56"/>
      <c r="AD78614" s="56"/>
      <c r="AE78614" s="56"/>
    </row>
    <row r="78615" spans="1:31" x14ac:dyDescent="0.25">
      <c r="A78615" s="41">
        <v>0</v>
      </c>
      <c r="C78615" s="56"/>
      <c r="AC78615" s="56"/>
      <c r="AD78615" s="56"/>
      <c r="AE78615" s="56"/>
    </row>
    <row r="78616" spans="1:31" x14ac:dyDescent="0.25">
      <c r="A78616" s="41">
        <v>0</v>
      </c>
      <c r="C78616" s="56"/>
      <c r="AC78616" s="56"/>
      <c r="AD78616" s="56"/>
      <c r="AE78616" s="56"/>
    </row>
    <row r="78617" spans="1:31" x14ac:dyDescent="0.25">
      <c r="A78617" s="41">
        <v>0</v>
      </c>
      <c r="C78617" s="56"/>
      <c r="AC78617" s="56"/>
      <c r="AD78617" s="56"/>
      <c r="AE78617" s="56"/>
    </row>
    <row r="78618" spans="1:31" x14ac:dyDescent="0.25">
      <c r="A78618" s="41">
        <v>0</v>
      </c>
      <c r="C78618" s="56"/>
      <c r="AC78618" s="56"/>
      <c r="AD78618" s="56"/>
      <c r="AE78618" s="56"/>
    </row>
    <row r="78619" spans="1:31" x14ac:dyDescent="0.25">
      <c r="A78619" s="41">
        <v>0</v>
      </c>
      <c r="C78619" s="56"/>
      <c r="AC78619" s="56"/>
      <c r="AD78619" s="56"/>
      <c r="AE78619" s="56"/>
    </row>
    <row r="78620" spans="1:31" x14ac:dyDescent="0.25">
      <c r="A78620" s="41">
        <v>0</v>
      </c>
      <c r="C78620" s="56"/>
      <c r="AC78620" s="56"/>
      <c r="AD78620" s="56"/>
      <c r="AE78620" s="56"/>
    </row>
    <row r="78621" spans="1:31" x14ac:dyDescent="0.25">
      <c r="A78621" s="41">
        <v>0</v>
      </c>
      <c r="C78621" s="56"/>
      <c r="AC78621" s="56"/>
      <c r="AD78621" s="56"/>
      <c r="AE78621" s="56"/>
    </row>
    <row r="78622" spans="1:31" x14ac:dyDescent="0.25">
      <c r="A78622" s="41">
        <v>0</v>
      </c>
      <c r="C78622" s="56"/>
      <c r="AC78622" s="56"/>
      <c r="AD78622" s="56"/>
      <c r="AE78622" s="56"/>
    </row>
    <row r="78623" spans="1:31" x14ac:dyDescent="0.25">
      <c r="A78623" s="41">
        <v>0</v>
      </c>
      <c r="C78623" s="56"/>
      <c r="AC78623" s="56"/>
      <c r="AD78623" s="56"/>
      <c r="AE78623" s="56"/>
    </row>
    <row r="78624" spans="1:31" x14ac:dyDescent="0.25">
      <c r="A78624" s="41">
        <v>0</v>
      </c>
      <c r="C78624" s="56"/>
      <c r="AC78624" s="56"/>
      <c r="AD78624" s="56"/>
      <c r="AE78624" s="56"/>
    </row>
    <row r="78625" spans="1:31" x14ac:dyDescent="0.25">
      <c r="A78625" s="41">
        <v>0</v>
      </c>
      <c r="C78625" s="56"/>
      <c r="AC78625" s="56"/>
      <c r="AD78625" s="56"/>
      <c r="AE78625" s="56"/>
    </row>
    <row r="78626" spans="1:31" x14ac:dyDescent="0.25">
      <c r="A78626" s="41">
        <v>0</v>
      </c>
      <c r="C78626" s="56"/>
      <c r="AC78626" s="56"/>
      <c r="AD78626" s="56"/>
      <c r="AE78626" s="56"/>
    </row>
    <row r="78627" spans="1:31" x14ac:dyDescent="0.25">
      <c r="A78627" s="41">
        <v>0</v>
      </c>
      <c r="C78627" s="56"/>
      <c r="AC78627" s="56"/>
      <c r="AD78627" s="56"/>
      <c r="AE78627" s="56"/>
    </row>
    <row r="78628" spans="1:31" x14ac:dyDescent="0.25">
      <c r="A78628" s="41">
        <v>0</v>
      </c>
      <c r="C78628" s="56"/>
      <c r="AC78628" s="56"/>
      <c r="AD78628" s="56"/>
      <c r="AE78628" s="56"/>
    </row>
    <row r="78629" spans="1:31" x14ac:dyDescent="0.25">
      <c r="A78629" s="41">
        <v>0</v>
      </c>
      <c r="C78629" s="56"/>
      <c r="AC78629" s="56"/>
      <c r="AD78629" s="56"/>
      <c r="AE78629" s="56"/>
    </row>
    <row r="78630" spans="1:31" x14ac:dyDescent="0.25">
      <c r="A78630" s="41">
        <v>0</v>
      </c>
      <c r="C78630" s="56"/>
      <c r="AC78630" s="56"/>
      <c r="AD78630" s="56"/>
      <c r="AE78630" s="56"/>
    </row>
    <row r="78631" spans="1:31" x14ac:dyDescent="0.25">
      <c r="A78631" s="41">
        <v>0</v>
      </c>
      <c r="C78631" s="56"/>
      <c r="AC78631" s="56"/>
      <c r="AD78631" s="56"/>
      <c r="AE78631" s="56"/>
    </row>
    <row r="78632" spans="1:31" x14ac:dyDescent="0.25">
      <c r="A78632" s="41">
        <v>0</v>
      </c>
      <c r="C78632" s="56"/>
      <c r="AC78632" s="56"/>
      <c r="AD78632" s="56"/>
      <c r="AE78632" s="56"/>
    </row>
    <row r="78633" spans="1:31" x14ac:dyDescent="0.25">
      <c r="A78633" s="41">
        <v>0</v>
      </c>
      <c r="C78633" s="56"/>
      <c r="AC78633" s="56"/>
      <c r="AD78633" s="56"/>
      <c r="AE78633" s="56"/>
    </row>
    <row r="78634" spans="1:31" x14ac:dyDescent="0.25">
      <c r="A78634" s="41">
        <v>0</v>
      </c>
      <c r="C78634" s="56"/>
      <c r="AC78634" s="56"/>
      <c r="AD78634" s="56"/>
      <c r="AE78634" s="56"/>
    </row>
    <row r="78635" spans="1:31" x14ac:dyDescent="0.25">
      <c r="A78635" s="41">
        <v>0</v>
      </c>
      <c r="C78635" s="56"/>
      <c r="AC78635" s="56"/>
      <c r="AD78635" s="56"/>
      <c r="AE78635" s="56"/>
    </row>
    <row r="78636" spans="1:31" x14ac:dyDescent="0.25">
      <c r="A78636" s="41">
        <v>0</v>
      </c>
      <c r="C78636" s="56"/>
      <c r="AC78636" s="56"/>
      <c r="AD78636" s="56"/>
      <c r="AE78636" s="56"/>
    </row>
    <row r="78637" spans="1:31" x14ac:dyDescent="0.25">
      <c r="A78637" s="41">
        <v>0</v>
      </c>
      <c r="C78637" s="56"/>
      <c r="AC78637" s="56"/>
      <c r="AD78637" s="56"/>
      <c r="AE78637" s="56"/>
    </row>
    <row r="78638" spans="1:31" x14ac:dyDescent="0.25">
      <c r="A78638" s="41">
        <v>0</v>
      </c>
      <c r="C78638" s="56"/>
      <c r="AC78638" s="56"/>
      <c r="AD78638" s="56"/>
      <c r="AE78638" s="56"/>
    </row>
    <row r="78639" spans="1:31" x14ac:dyDescent="0.25">
      <c r="A78639" s="41">
        <v>0</v>
      </c>
      <c r="C78639" s="56"/>
      <c r="AC78639" s="56"/>
      <c r="AD78639" s="56"/>
      <c r="AE78639" s="56"/>
    </row>
    <row r="78640" spans="1:31" x14ac:dyDescent="0.25">
      <c r="A78640" s="41">
        <v>0</v>
      </c>
      <c r="C78640" s="56"/>
      <c r="AC78640" s="56"/>
      <c r="AD78640" s="56"/>
      <c r="AE78640" s="56"/>
    </row>
    <row r="78641" spans="1:31" x14ac:dyDescent="0.25">
      <c r="A78641" s="41">
        <v>0</v>
      </c>
      <c r="C78641" s="56"/>
      <c r="AC78641" s="56"/>
      <c r="AD78641" s="56"/>
      <c r="AE78641" s="56"/>
    </row>
    <row r="78642" spans="1:31" x14ac:dyDescent="0.25">
      <c r="A78642" s="41">
        <v>0</v>
      </c>
      <c r="C78642" s="56"/>
      <c r="AC78642" s="56"/>
      <c r="AD78642" s="56"/>
      <c r="AE78642" s="56"/>
    </row>
    <row r="78643" spans="1:31" x14ac:dyDescent="0.25">
      <c r="A78643" s="41">
        <v>0</v>
      </c>
      <c r="C78643" s="56"/>
      <c r="AC78643" s="56"/>
      <c r="AD78643" s="56"/>
      <c r="AE78643" s="56"/>
    </row>
    <row r="78644" spans="1:31" x14ac:dyDescent="0.25">
      <c r="A78644" s="41">
        <v>0</v>
      </c>
      <c r="C78644" s="56"/>
      <c r="AC78644" s="56"/>
      <c r="AD78644" s="56"/>
      <c r="AE78644" s="56"/>
    </row>
    <row r="78645" spans="1:31" x14ac:dyDescent="0.25">
      <c r="A78645" s="41">
        <v>0</v>
      </c>
      <c r="C78645" s="56"/>
      <c r="AC78645" s="56"/>
      <c r="AD78645" s="56"/>
      <c r="AE78645" s="56"/>
    </row>
    <row r="78646" spans="1:31" x14ac:dyDescent="0.25">
      <c r="A78646" s="41">
        <v>0</v>
      </c>
      <c r="C78646" s="56"/>
      <c r="AC78646" s="56"/>
      <c r="AD78646" s="56"/>
      <c r="AE78646" s="56"/>
    </row>
    <row r="78647" spans="1:31" x14ac:dyDescent="0.25">
      <c r="A78647" s="41">
        <v>0</v>
      </c>
      <c r="C78647" s="56"/>
      <c r="AC78647" s="56"/>
      <c r="AD78647" s="56"/>
      <c r="AE78647" s="56"/>
    </row>
    <row r="78648" spans="1:31" x14ac:dyDescent="0.25">
      <c r="A78648" s="41">
        <v>0</v>
      </c>
      <c r="C78648" s="56"/>
      <c r="AC78648" s="56"/>
      <c r="AD78648" s="56"/>
      <c r="AE78648" s="56"/>
    </row>
    <row r="78649" spans="1:31" x14ac:dyDescent="0.25">
      <c r="A78649" s="41">
        <v>0</v>
      </c>
      <c r="C78649" s="56"/>
      <c r="AC78649" s="56"/>
      <c r="AD78649" s="56"/>
      <c r="AE78649" s="56"/>
    </row>
    <row r="78650" spans="1:31" x14ac:dyDescent="0.25">
      <c r="A78650" s="41">
        <v>0</v>
      </c>
      <c r="C78650" s="56"/>
      <c r="AC78650" s="56"/>
      <c r="AD78650" s="56"/>
      <c r="AE78650" s="56"/>
    </row>
    <row r="78651" spans="1:31" x14ac:dyDescent="0.25">
      <c r="A78651" s="41">
        <v>0</v>
      </c>
      <c r="C78651" s="56"/>
      <c r="AC78651" s="56"/>
      <c r="AD78651" s="56"/>
      <c r="AE78651" s="56"/>
    </row>
    <row r="78652" spans="1:31" x14ac:dyDescent="0.25">
      <c r="A78652" s="41">
        <v>0</v>
      </c>
      <c r="C78652" s="56"/>
      <c r="AC78652" s="56"/>
      <c r="AD78652" s="56"/>
      <c r="AE78652" s="56"/>
    </row>
    <row r="78653" spans="1:31" x14ac:dyDescent="0.25">
      <c r="A78653" s="41">
        <v>0</v>
      </c>
      <c r="C78653" s="56"/>
      <c r="AC78653" s="56"/>
      <c r="AD78653" s="56"/>
      <c r="AE78653" s="56"/>
    </row>
    <row r="78654" spans="1:31" x14ac:dyDescent="0.25">
      <c r="A78654" s="41">
        <v>0</v>
      </c>
      <c r="C78654" s="56"/>
      <c r="AC78654" s="56"/>
      <c r="AD78654" s="56"/>
      <c r="AE78654" s="56"/>
    </row>
    <row r="78655" spans="1:31" x14ac:dyDescent="0.25">
      <c r="A78655" s="41">
        <v>0</v>
      </c>
      <c r="C78655" s="56"/>
      <c r="AC78655" s="56"/>
      <c r="AD78655" s="56"/>
      <c r="AE78655" s="56"/>
    </row>
    <row r="78656" spans="1:31" x14ac:dyDescent="0.25">
      <c r="A78656" s="41">
        <v>0</v>
      </c>
      <c r="C78656" s="56"/>
      <c r="AC78656" s="56"/>
      <c r="AD78656" s="56"/>
      <c r="AE78656" s="56"/>
    </row>
    <row r="78657" spans="1:31" x14ac:dyDescent="0.25">
      <c r="A78657" s="41">
        <v>0</v>
      </c>
      <c r="C78657" s="56"/>
      <c r="AC78657" s="56"/>
      <c r="AD78657" s="56"/>
      <c r="AE78657" s="56"/>
    </row>
    <row r="78658" spans="1:31" x14ac:dyDescent="0.25">
      <c r="A78658" s="41">
        <v>0</v>
      </c>
      <c r="C78658" s="56"/>
      <c r="AC78658" s="56"/>
      <c r="AD78658" s="56"/>
      <c r="AE78658" s="56"/>
    </row>
    <row r="78659" spans="1:31" x14ac:dyDescent="0.25">
      <c r="A78659" s="41">
        <v>0</v>
      </c>
      <c r="C78659" s="56"/>
      <c r="AC78659" s="56"/>
      <c r="AD78659" s="56"/>
      <c r="AE78659" s="56"/>
    </row>
    <row r="78660" spans="1:31" x14ac:dyDescent="0.25">
      <c r="A78660" s="41">
        <v>0</v>
      </c>
      <c r="C78660" s="56"/>
      <c r="AC78660" s="56"/>
      <c r="AD78660" s="56"/>
      <c r="AE78660" s="56"/>
    </row>
    <row r="78661" spans="1:31" x14ac:dyDescent="0.25">
      <c r="A78661" s="41">
        <v>0</v>
      </c>
      <c r="C78661" s="56"/>
      <c r="AC78661" s="56"/>
      <c r="AD78661" s="56"/>
      <c r="AE78661" s="56"/>
    </row>
    <row r="78662" spans="1:31" x14ac:dyDescent="0.25">
      <c r="A78662" s="41">
        <v>0</v>
      </c>
      <c r="C78662" s="56"/>
      <c r="AC78662" s="56"/>
      <c r="AD78662" s="56"/>
      <c r="AE78662" s="56"/>
    </row>
    <row r="78663" spans="1:31" x14ac:dyDescent="0.25">
      <c r="A78663" s="41">
        <v>0</v>
      </c>
      <c r="C78663" s="56"/>
      <c r="AC78663" s="56"/>
      <c r="AD78663" s="56"/>
      <c r="AE78663" s="56"/>
    </row>
    <row r="78664" spans="1:31" x14ac:dyDescent="0.25">
      <c r="A78664" s="41">
        <v>0</v>
      </c>
      <c r="C78664" s="56"/>
      <c r="AC78664" s="56"/>
      <c r="AD78664" s="56"/>
      <c r="AE78664" s="56"/>
    </row>
    <row r="78665" spans="1:31" x14ac:dyDescent="0.25">
      <c r="A78665" s="41">
        <v>0</v>
      </c>
      <c r="C78665" s="56"/>
      <c r="AC78665" s="56"/>
      <c r="AD78665" s="56"/>
      <c r="AE78665" s="56"/>
    </row>
    <row r="78666" spans="1:31" x14ac:dyDescent="0.25">
      <c r="A78666" s="41">
        <v>0</v>
      </c>
      <c r="C78666" s="56"/>
      <c r="AC78666" s="56"/>
      <c r="AD78666" s="56"/>
      <c r="AE78666" s="56"/>
    </row>
    <row r="78667" spans="1:31" x14ac:dyDescent="0.25">
      <c r="A78667" s="41">
        <v>0</v>
      </c>
      <c r="C78667" s="56"/>
      <c r="AC78667" s="56"/>
      <c r="AD78667" s="56"/>
      <c r="AE78667" s="56"/>
    </row>
    <row r="78668" spans="1:31" x14ac:dyDescent="0.25">
      <c r="A78668" s="41">
        <v>4869</v>
      </c>
      <c r="C78668" s="56"/>
      <c r="AC78668" s="56"/>
      <c r="AD78668" s="56"/>
      <c r="AE78668" s="56"/>
    </row>
    <row r="78669" spans="1:31" x14ac:dyDescent="0.25">
      <c r="A78669" s="41">
        <v>0</v>
      </c>
      <c r="C78669" s="56"/>
      <c r="AC78669" s="56"/>
      <c r="AD78669" s="56"/>
      <c r="AE78669" s="56"/>
    </row>
    <row r="78670" spans="1:31" x14ac:dyDescent="0.25">
      <c r="A78670" s="41">
        <v>0</v>
      </c>
      <c r="C78670" s="56"/>
      <c r="AC78670" s="56"/>
      <c r="AD78670" s="56"/>
      <c r="AE78670" s="56"/>
    </row>
    <row r="78671" spans="1:31" x14ac:dyDescent="0.25">
      <c r="A78671" s="41">
        <v>0</v>
      </c>
      <c r="C78671" s="56"/>
      <c r="AC78671" s="56"/>
      <c r="AD78671" s="56"/>
      <c r="AE78671" s="56"/>
    </row>
    <row r="78672" spans="1:31" x14ac:dyDescent="0.25">
      <c r="A78672" s="41">
        <v>0</v>
      </c>
      <c r="C78672" s="56"/>
      <c r="AC78672" s="56"/>
      <c r="AD78672" s="56"/>
      <c r="AE78672" s="56"/>
    </row>
    <row r="78673" spans="1:31" x14ac:dyDescent="0.25">
      <c r="A78673" s="41">
        <v>0</v>
      </c>
      <c r="C78673" s="56"/>
      <c r="AC78673" s="56"/>
      <c r="AD78673" s="56"/>
      <c r="AE78673" s="56"/>
    </row>
    <row r="78674" spans="1:31" x14ac:dyDescent="0.25">
      <c r="A78674" s="41">
        <v>0</v>
      </c>
      <c r="C78674" s="56"/>
      <c r="AC78674" s="56"/>
      <c r="AD78674" s="56"/>
      <c r="AE78674" s="56"/>
    </row>
    <row r="78675" spans="1:31" x14ac:dyDescent="0.25">
      <c r="A78675" s="41">
        <v>0</v>
      </c>
      <c r="C78675" s="56"/>
      <c r="AC78675" s="56"/>
      <c r="AD78675" s="56"/>
      <c r="AE78675" s="56"/>
    </row>
    <row r="78676" spans="1:31" x14ac:dyDescent="0.25">
      <c r="A78676" s="41">
        <v>0</v>
      </c>
      <c r="C78676" s="56"/>
      <c r="AC78676" s="56"/>
      <c r="AD78676" s="56"/>
      <c r="AE78676" s="56"/>
    </row>
    <row r="78677" spans="1:31" x14ac:dyDescent="0.25">
      <c r="A78677" s="41">
        <v>0</v>
      </c>
      <c r="C78677" s="56"/>
      <c r="AC78677" s="56"/>
      <c r="AD78677" s="56"/>
      <c r="AE78677" s="56"/>
    </row>
    <row r="78678" spans="1:31" x14ac:dyDescent="0.25">
      <c r="A78678" s="41">
        <v>0</v>
      </c>
      <c r="C78678" s="56"/>
      <c r="AC78678" s="56"/>
      <c r="AD78678" s="56"/>
      <c r="AE78678" s="56"/>
    </row>
    <row r="78679" spans="1:31" x14ac:dyDescent="0.25">
      <c r="A78679" s="41">
        <v>0</v>
      </c>
      <c r="C78679" s="56"/>
      <c r="AC78679" s="56"/>
      <c r="AD78679" s="56"/>
      <c r="AE78679" s="56"/>
    </row>
    <row r="78680" spans="1:31" x14ac:dyDescent="0.25">
      <c r="A78680" s="41">
        <v>0</v>
      </c>
      <c r="C78680" s="56"/>
      <c r="AC78680" s="56"/>
      <c r="AD78680" s="56"/>
      <c r="AE78680" s="56"/>
    </row>
    <row r="78681" spans="1:31" x14ac:dyDescent="0.25">
      <c r="A78681" s="41">
        <v>0</v>
      </c>
      <c r="C78681" s="56"/>
      <c r="AC78681" s="56"/>
      <c r="AD78681" s="56"/>
      <c r="AE78681" s="56"/>
    </row>
    <row r="78682" spans="1:31" x14ac:dyDescent="0.25">
      <c r="A78682" s="41">
        <v>0</v>
      </c>
      <c r="C78682" s="56"/>
      <c r="AC78682" s="56"/>
      <c r="AD78682" s="56"/>
      <c r="AE78682" s="56"/>
    </row>
    <row r="78683" spans="1:31" x14ac:dyDescent="0.25">
      <c r="A78683" s="41">
        <v>0</v>
      </c>
      <c r="C78683" s="56"/>
      <c r="AC78683" s="56"/>
      <c r="AD78683" s="56"/>
      <c r="AE78683" s="56"/>
    </row>
    <row r="78684" spans="1:31" x14ac:dyDescent="0.25">
      <c r="A78684" s="41">
        <v>0</v>
      </c>
      <c r="C78684" s="56"/>
      <c r="AC78684" s="56"/>
      <c r="AD78684" s="56"/>
      <c r="AE78684" s="56"/>
    </row>
    <row r="78685" spans="1:31" x14ac:dyDescent="0.25">
      <c r="A78685" s="41">
        <v>0</v>
      </c>
      <c r="C78685" s="56"/>
      <c r="AC78685" s="56"/>
      <c r="AD78685" s="56"/>
      <c r="AE78685" s="56"/>
    </row>
    <row r="78686" spans="1:31" x14ac:dyDescent="0.25">
      <c r="A78686" s="41">
        <v>0</v>
      </c>
      <c r="C78686" s="56"/>
      <c r="AC78686" s="56"/>
      <c r="AD78686" s="56"/>
      <c r="AE78686" s="56"/>
    </row>
    <row r="78687" spans="1:31" x14ac:dyDescent="0.25">
      <c r="A78687" s="41">
        <v>0</v>
      </c>
      <c r="C78687" s="56"/>
      <c r="AC78687" s="56"/>
      <c r="AD78687" s="56"/>
      <c r="AE78687" s="56"/>
    </row>
    <row r="78688" spans="1:31" x14ac:dyDescent="0.25">
      <c r="A78688" s="41">
        <v>0</v>
      </c>
      <c r="C78688" s="56"/>
      <c r="AC78688" s="56"/>
      <c r="AD78688" s="56"/>
      <c r="AE78688" s="56"/>
    </row>
    <row r="78689" spans="1:31" x14ac:dyDescent="0.25">
      <c r="A78689" s="41">
        <v>0</v>
      </c>
      <c r="C78689" s="56"/>
      <c r="AC78689" s="56"/>
      <c r="AD78689" s="56"/>
      <c r="AE78689" s="56"/>
    </row>
    <row r="78690" spans="1:31" x14ac:dyDescent="0.25">
      <c r="A78690" s="41">
        <v>0</v>
      </c>
      <c r="C78690" s="56"/>
      <c r="AC78690" s="56"/>
      <c r="AD78690" s="56"/>
      <c r="AE78690" s="56"/>
    </row>
    <row r="78691" spans="1:31" x14ac:dyDescent="0.25">
      <c r="A78691" s="41">
        <v>0</v>
      </c>
      <c r="C78691" s="56"/>
      <c r="AC78691" s="56"/>
      <c r="AD78691" s="56"/>
      <c r="AE78691" s="56"/>
    </row>
    <row r="78692" spans="1:31" x14ac:dyDescent="0.25">
      <c r="A78692" s="41">
        <v>0</v>
      </c>
      <c r="C78692" s="56"/>
      <c r="AC78692" s="56"/>
      <c r="AD78692" s="56"/>
      <c r="AE78692" s="56"/>
    </row>
    <row r="78693" spans="1:31" x14ac:dyDescent="0.25">
      <c r="A78693" s="41">
        <v>0</v>
      </c>
      <c r="C78693" s="56"/>
      <c r="AC78693" s="56"/>
      <c r="AD78693" s="56"/>
      <c r="AE78693" s="56"/>
    </row>
    <row r="78694" spans="1:31" x14ac:dyDescent="0.25">
      <c r="A78694" s="41">
        <v>0</v>
      </c>
      <c r="C78694" s="56"/>
      <c r="AC78694" s="56"/>
      <c r="AD78694" s="56"/>
      <c r="AE78694" s="56"/>
    </row>
    <row r="78695" spans="1:31" x14ac:dyDescent="0.25">
      <c r="A78695" s="41">
        <v>0</v>
      </c>
      <c r="C78695" s="56"/>
      <c r="AC78695" s="56"/>
      <c r="AD78695" s="56"/>
      <c r="AE78695" s="56"/>
    </row>
    <row r="78696" spans="1:31" x14ac:dyDescent="0.25">
      <c r="A78696" s="41">
        <v>0</v>
      </c>
      <c r="C78696" s="56"/>
      <c r="AC78696" s="56"/>
      <c r="AD78696" s="56"/>
      <c r="AE78696" s="56"/>
    </row>
    <row r="78697" spans="1:31" x14ac:dyDescent="0.25">
      <c r="A78697" s="41">
        <v>0</v>
      </c>
      <c r="C78697" s="56"/>
      <c r="AC78697" s="56"/>
      <c r="AD78697" s="56"/>
      <c r="AE78697" s="56"/>
    </row>
    <row r="78698" spans="1:31" x14ac:dyDescent="0.25">
      <c r="A78698" s="41">
        <v>0</v>
      </c>
      <c r="C78698" s="56"/>
      <c r="AC78698" s="56"/>
      <c r="AD78698" s="56"/>
      <c r="AE78698" s="56"/>
    </row>
    <row r="78699" spans="1:31" x14ac:dyDescent="0.25">
      <c r="A78699" s="41">
        <v>0</v>
      </c>
      <c r="C78699" s="56"/>
      <c r="AC78699" s="56"/>
      <c r="AD78699" s="56"/>
      <c r="AE78699" s="56"/>
    </row>
    <row r="78700" spans="1:31" x14ac:dyDescent="0.25">
      <c r="A78700" s="41">
        <v>0</v>
      </c>
      <c r="C78700" s="56"/>
      <c r="AC78700" s="56"/>
      <c r="AD78700" s="56"/>
      <c r="AE78700" s="56"/>
    </row>
    <row r="78701" spans="1:31" x14ac:dyDescent="0.25">
      <c r="A78701" s="41">
        <v>0</v>
      </c>
      <c r="C78701" s="56"/>
      <c r="AC78701" s="56"/>
      <c r="AD78701" s="56"/>
      <c r="AE78701" s="56"/>
    </row>
    <row r="78702" spans="1:31" x14ac:dyDescent="0.25">
      <c r="A78702" s="41">
        <v>0</v>
      </c>
      <c r="C78702" s="56"/>
      <c r="AC78702" s="56"/>
      <c r="AD78702" s="56"/>
      <c r="AE78702" s="56"/>
    </row>
    <row r="78703" spans="1:31" x14ac:dyDescent="0.25">
      <c r="A78703" s="41">
        <v>0</v>
      </c>
      <c r="C78703" s="56"/>
      <c r="AC78703" s="56"/>
      <c r="AD78703" s="56"/>
      <c r="AE78703" s="56"/>
    </row>
    <row r="78704" spans="1:31" x14ac:dyDescent="0.25">
      <c r="A78704" s="41">
        <v>0</v>
      </c>
      <c r="C78704" s="56"/>
      <c r="AC78704" s="56"/>
      <c r="AD78704" s="56"/>
      <c r="AE78704" s="56"/>
    </row>
    <row r="78705" spans="1:31" x14ac:dyDescent="0.25">
      <c r="A78705" s="41">
        <v>0</v>
      </c>
      <c r="C78705" s="56"/>
      <c r="AC78705" s="56"/>
      <c r="AD78705" s="56"/>
      <c r="AE78705" s="56"/>
    </row>
    <row r="78706" spans="1:31" x14ac:dyDescent="0.25">
      <c r="A78706" s="41">
        <v>0</v>
      </c>
      <c r="C78706" s="56"/>
      <c r="AC78706" s="56"/>
      <c r="AD78706" s="56"/>
      <c r="AE78706" s="56"/>
    </row>
    <row r="78707" spans="1:31" x14ac:dyDescent="0.25">
      <c r="A78707" s="41">
        <v>0</v>
      </c>
      <c r="C78707" s="56"/>
      <c r="AC78707" s="56"/>
      <c r="AD78707" s="56"/>
      <c r="AE78707" s="56"/>
    </row>
    <row r="78708" spans="1:31" x14ac:dyDescent="0.25">
      <c r="A78708" s="41">
        <v>0</v>
      </c>
      <c r="C78708" s="56"/>
      <c r="AC78708" s="56"/>
      <c r="AD78708" s="56"/>
      <c r="AE78708" s="56"/>
    </row>
    <row r="78709" spans="1:31" x14ac:dyDescent="0.25">
      <c r="A78709" s="41">
        <v>0</v>
      </c>
      <c r="C78709" s="56"/>
      <c r="AC78709" s="56"/>
      <c r="AD78709" s="56"/>
      <c r="AE78709" s="56"/>
    </row>
    <row r="78710" spans="1:31" x14ac:dyDescent="0.25">
      <c r="A78710" s="41">
        <v>0</v>
      </c>
      <c r="C78710" s="56"/>
      <c r="AC78710" s="56"/>
      <c r="AD78710" s="56"/>
      <c r="AE78710" s="56"/>
    </row>
    <row r="78711" spans="1:31" x14ac:dyDescent="0.25">
      <c r="A78711" s="41">
        <v>0</v>
      </c>
      <c r="C78711" s="56"/>
      <c r="AC78711" s="56"/>
      <c r="AD78711" s="56"/>
      <c r="AE78711" s="56"/>
    </row>
    <row r="78712" spans="1:31" x14ac:dyDescent="0.25">
      <c r="A78712" s="41">
        <v>0</v>
      </c>
      <c r="C78712" s="56"/>
      <c r="AC78712" s="56"/>
      <c r="AD78712" s="56"/>
      <c r="AE78712" s="56"/>
    </row>
    <row r="78713" spans="1:31" x14ac:dyDescent="0.25">
      <c r="A78713" s="41">
        <v>0</v>
      </c>
      <c r="C78713" s="56"/>
      <c r="AC78713" s="56"/>
      <c r="AD78713" s="56"/>
      <c r="AE78713" s="56"/>
    </row>
    <row r="78714" spans="1:31" x14ac:dyDescent="0.25">
      <c r="A78714" s="41">
        <v>0</v>
      </c>
      <c r="C78714" s="56"/>
      <c r="AC78714" s="56"/>
      <c r="AD78714" s="56"/>
      <c r="AE78714" s="56"/>
    </row>
    <row r="78715" spans="1:31" x14ac:dyDescent="0.25">
      <c r="A78715" s="41">
        <v>0</v>
      </c>
      <c r="C78715" s="56"/>
      <c r="AC78715" s="56"/>
      <c r="AD78715" s="56"/>
      <c r="AE78715" s="56"/>
    </row>
    <row r="78716" spans="1:31" x14ac:dyDescent="0.25">
      <c r="A78716" s="41">
        <v>0</v>
      </c>
      <c r="C78716" s="56"/>
      <c r="AC78716" s="56"/>
      <c r="AD78716" s="56"/>
      <c r="AE78716" s="56"/>
    </row>
    <row r="78717" spans="1:31" x14ac:dyDescent="0.25">
      <c r="A78717" s="41">
        <v>0</v>
      </c>
      <c r="C78717" s="56"/>
      <c r="AC78717" s="56"/>
      <c r="AD78717" s="56"/>
      <c r="AE78717" s="56"/>
    </row>
    <row r="78718" spans="1:31" x14ac:dyDescent="0.25">
      <c r="A78718" s="41">
        <v>0</v>
      </c>
      <c r="C78718" s="56"/>
      <c r="AC78718" s="56"/>
      <c r="AD78718" s="56"/>
      <c r="AE78718" s="56"/>
    </row>
    <row r="78719" spans="1:31" x14ac:dyDescent="0.25">
      <c r="A78719" s="41">
        <v>0</v>
      </c>
      <c r="C78719" s="56"/>
      <c r="AC78719" s="56"/>
      <c r="AD78719" s="56"/>
      <c r="AE78719" s="56"/>
    </row>
    <row r="78720" spans="1:31" x14ac:dyDescent="0.25">
      <c r="A78720" s="41">
        <v>0</v>
      </c>
      <c r="C78720" s="56"/>
      <c r="AC78720" s="56"/>
      <c r="AD78720" s="56"/>
      <c r="AE78720" s="56"/>
    </row>
    <row r="78721" spans="1:31" x14ac:dyDescent="0.25">
      <c r="A78721" s="41">
        <v>0</v>
      </c>
      <c r="C78721" s="56"/>
      <c r="AC78721" s="56"/>
      <c r="AD78721" s="56"/>
      <c r="AE78721" s="56"/>
    </row>
    <row r="78722" spans="1:31" x14ac:dyDescent="0.25">
      <c r="A78722" s="41">
        <v>0</v>
      </c>
      <c r="C78722" s="56"/>
      <c r="AC78722" s="56"/>
      <c r="AD78722" s="56"/>
      <c r="AE78722" s="56"/>
    </row>
    <row r="78723" spans="1:31" x14ac:dyDescent="0.25">
      <c r="A78723" s="41">
        <v>0</v>
      </c>
      <c r="C78723" s="56"/>
      <c r="AC78723" s="56"/>
      <c r="AD78723" s="56"/>
      <c r="AE78723" s="56"/>
    </row>
    <row r="78724" spans="1:31" x14ac:dyDescent="0.25">
      <c r="A78724" s="41">
        <v>0</v>
      </c>
      <c r="C78724" s="56"/>
      <c r="AC78724" s="56"/>
      <c r="AD78724" s="56"/>
      <c r="AE78724" s="56"/>
    </row>
    <row r="78725" spans="1:31" x14ac:dyDescent="0.25">
      <c r="A78725" s="41">
        <v>0</v>
      </c>
      <c r="C78725" s="56"/>
      <c r="AC78725" s="56"/>
      <c r="AD78725" s="56"/>
      <c r="AE78725" s="56"/>
    </row>
    <row r="78726" spans="1:31" x14ac:dyDescent="0.25">
      <c r="A78726" s="41">
        <v>0</v>
      </c>
      <c r="C78726" s="56"/>
      <c r="AC78726" s="56"/>
      <c r="AD78726" s="56"/>
      <c r="AE78726" s="56"/>
    </row>
    <row r="78727" spans="1:31" x14ac:dyDescent="0.25">
      <c r="A78727" s="41">
        <v>0</v>
      </c>
      <c r="C78727" s="56"/>
      <c r="AC78727" s="56"/>
      <c r="AD78727" s="56"/>
      <c r="AE78727" s="56"/>
    </row>
    <row r="78728" spans="1:31" x14ac:dyDescent="0.25">
      <c r="A78728" s="41">
        <v>0</v>
      </c>
      <c r="C78728" s="56"/>
      <c r="AC78728" s="56"/>
      <c r="AD78728" s="56"/>
      <c r="AE78728" s="56"/>
    </row>
    <row r="78729" spans="1:31" x14ac:dyDescent="0.25">
      <c r="A78729" s="41">
        <v>0</v>
      </c>
      <c r="C78729" s="56"/>
      <c r="AC78729" s="56"/>
      <c r="AD78729" s="56"/>
      <c r="AE78729" s="56"/>
    </row>
    <row r="78730" spans="1:31" x14ac:dyDescent="0.25">
      <c r="A78730" s="41">
        <v>0</v>
      </c>
      <c r="C78730" s="56"/>
      <c r="AC78730" s="56"/>
      <c r="AD78730" s="56"/>
      <c r="AE78730" s="56"/>
    </row>
    <row r="78731" spans="1:31" x14ac:dyDescent="0.25">
      <c r="A78731" s="41">
        <v>0</v>
      </c>
      <c r="C78731" s="56"/>
      <c r="AC78731" s="56"/>
      <c r="AD78731" s="56"/>
      <c r="AE78731" s="56"/>
    </row>
    <row r="78732" spans="1:31" x14ac:dyDescent="0.25">
      <c r="A78732" s="41">
        <v>0</v>
      </c>
      <c r="C78732" s="56"/>
      <c r="AC78732" s="56"/>
      <c r="AD78732" s="56"/>
      <c r="AE78732" s="56"/>
    </row>
    <row r="78733" spans="1:31" x14ac:dyDescent="0.25">
      <c r="A78733" s="41">
        <v>0</v>
      </c>
      <c r="C78733" s="56"/>
      <c r="AC78733" s="56"/>
      <c r="AD78733" s="56"/>
      <c r="AE78733" s="56"/>
    </row>
    <row r="78734" spans="1:31" x14ac:dyDescent="0.25">
      <c r="A78734" s="41">
        <v>0</v>
      </c>
      <c r="C78734" s="56"/>
      <c r="AC78734" s="56"/>
      <c r="AD78734" s="56"/>
      <c r="AE78734" s="56"/>
    </row>
    <row r="78735" spans="1:31" x14ac:dyDescent="0.25">
      <c r="A78735" s="41">
        <v>0</v>
      </c>
      <c r="C78735" s="56"/>
      <c r="AC78735" s="56"/>
      <c r="AD78735" s="56"/>
      <c r="AE78735" s="56"/>
    </row>
    <row r="78736" spans="1:31" x14ac:dyDescent="0.25">
      <c r="A78736" s="41">
        <v>0</v>
      </c>
      <c r="C78736" s="56"/>
      <c r="AC78736" s="56"/>
      <c r="AD78736" s="56"/>
      <c r="AE78736" s="56"/>
    </row>
    <row r="78737" spans="1:31" x14ac:dyDescent="0.25">
      <c r="A78737" s="41">
        <v>0</v>
      </c>
      <c r="C78737" s="56"/>
      <c r="AC78737" s="56"/>
      <c r="AD78737" s="56"/>
      <c r="AE78737" s="56"/>
    </row>
    <row r="78738" spans="1:31" x14ac:dyDescent="0.25">
      <c r="A78738" s="41">
        <v>0</v>
      </c>
      <c r="C78738" s="56"/>
      <c r="AC78738" s="56"/>
      <c r="AD78738" s="56"/>
      <c r="AE78738" s="56"/>
    </row>
    <row r="78739" spans="1:31" x14ac:dyDescent="0.25">
      <c r="A78739" s="41">
        <v>0</v>
      </c>
      <c r="C78739" s="56"/>
      <c r="AC78739" s="56"/>
      <c r="AD78739" s="56"/>
      <c r="AE78739" s="56"/>
    </row>
    <row r="78740" spans="1:31" x14ac:dyDescent="0.25">
      <c r="A78740" s="41">
        <v>0</v>
      </c>
      <c r="C78740" s="56"/>
      <c r="AC78740" s="56"/>
      <c r="AD78740" s="56"/>
      <c r="AE78740" s="56"/>
    </row>
    <row r="78741" spans="1:31" x14ac:dyDescent="0.25">
      <c r="A78741" s="41">
        <v>0</v>
      </c>
      <c r="C78741" s="56"/>
      <c r="AC78741" s="56"/>
      <c r="AD78741" s="56"/>
      <c r="AE78741" s="56"/>
    </row>
    <row r="78742" spans="1:31" x14ac:dyDescent="0.25">
      <c r="A78742" s="41">
        <v>0</v>
      </c>
      <c r="C78742" s="56"/>
      <c r="AC78742" s="56"/>
      <c r="AD78742" s="56"/>
      <c r="AE78742" s="56"/>
    </row>
    <row r="78743" spans="1:31" x14ac:dyDescent="0.25">
      <c r="A78743" s="41">
        <v>0</v>
      </c>
      <c r="C78743" s="56"/>
      <c r="AC78743" s="56"/>
      <c r="AD78743" s="56"/>
      <c r="AE78743" s="56"/>
    </row>
    <row r="78744" spans="1:31" x14ac:dyDescent="0.25">
      <c r="A78744" s="41">
        <v>0</v>
      </c>
      <c r="C78744" s="56"/>
      <c r="AC78744" s="56"/>
      <c r="AD78744" s="56"/>
      <c r="AE78744" s="56"/>
    </row>
    <row r="78745" spans="1:31" x14ac:dyDescent="0.25">
      <c r="A78745" s="41">
        <v>0</v>
      </c>
      <c r="C78745" s="56"/>
      <c r="AC78745" s="56"/>
      <c r="AD78745" s="56"/>
      <c r="AE78745" s="56"/>
    </row>
    <row r="78746" spans="1:31" x14ac:dyDescent="0.25">
      <c r="A78746" s="41">
        <v>0</v>
      </c>
      <c r="C78746" s="56"/>
      <c r="AC78746" s="56"/>
      <c r="AD78746" s="56"/>
      <c r="AE78746" s="56"/>
    </row>
    <row r="78747" spans="1:31" x14ac:dyDescent="0.25">
      <c r="A78747" s="41">
        <v>0</v>
      </c>
      <c r="C78747" s="56"/>
      <c r="AC78747" s="56"/>
      <c r="AD78747" s="56"/>
      <c r="AE78747" s="56"/>
    </row>
    <row r="78748" spans="1:31" x14ac:dyDescent="0.25">
      <c r="A78748" s="41">
        <v>0</v>
      </c>
      <c r="C78748" s="56"/>
      <c r="AC78748" s="56"/>
      <c r="AD78748" s="56"/>
      <c r="AE78748" s="56"/>
    </row>
    <row r="78749" spans="1:31" x14ac:dyDescent="0.25">
      <c r="A78749" s="41">
        <v>0</v>
      </c>
      <c r="C78749" s="56"/>
      <c r="AC78749" s="56"/>
      <c r="AD78749" s="56"/>
      <c r="AE78749" s="56"/>
    </row>
    <row r="78750" spans="1:31" x14ac:dyDescent="0.25">
      <c r="A78750" s="41">
        <v>0</v>
      </c>
      <c r="C78750" s="56"/>
      <c r="AC78750" s="56"/>
      <c r="AD78750" s="56"/>
      <c r="AE78750" s="56"/>
    </row>
    <row r="78751" spans="1:31" x14ac:dyDescent="0.25">
      <c r="A78751" s="41">
        <v>0</v>
      </c>
      <c r="C78751" s="56"/>
      <c r="AC78751" s="56"/>
      <c r="AD78751" s="56"/>
      <c r="AE78751" s="56"/>
    </row>
    <row r="78752" spans="1:31" x14ac:dyDescent="0.25">
      <c r="A78752" s="41">
        <v>0</v>
      </c>
      <c r="C78752" s="56"/>
      <c r="AC78752" s="56"/>
      <c r="AD78752" s="56"/>
      <c r="AE78752" s="56"/>
    </row>
    <row r="78753" spans="1:31" x14ac:dyDescent="0.25">
      <c r="A78753" s="41">
        <v>0</v>
      </c>
      <c r="C78753" s="56"/>
      <c r="AC78753" s="56"/>
      <c r="AD78753" s="56"/>
      <c r="AE78753" s="56"/>
    </row>
    <row r="78754" spans="1:31" x14ac:dyDescent="0.25">
      <c r="A78754" s="41">
        <v>0</v>
      </c>
      <c r="C78754" s="56"/>
      <c r="AC78754" s="56"/>
      <c r="AD78754" s="56"/>
      <c r="AE78754" s="56"/>
    </row>
    <row r="78755" spans="1:31" x14ac:dyDescent="0.25">
      <c r="A78755" s="41">
        <v>0</v>
      </c>
      <c r="C78755" s="56"/>
      <c r="AC78755" s="56"/>
      <c r="AD78755" s="56"/>
      <c r="AE78755" s="56"/>
    </row>
    <row r="78756" spans="1:31" x14ac:dyDescent="0.25">
      <c r="A78756" s="41">
        <v>0</v>
      </c>
      <c r="C78756" s="56"/>
      <c r="AC78756" s="56"/>
      <c r="AD78756" s="56"/>
      <c r="AE78756" s="56"/>
    </row>
    <row r="78757" spans="1:31" x14ac:dyDescent="0.25">
      <c r="A78757" s="41">
        <v>0</v>
      </c>
      <c r="C78757" s="56"/>
      <c r="AC78757" s="56"/>
      <c r="AD78757" s="56"/>
      <c r="AE78757" s="56"/>
    </row>
    <row r="78758" spans="1:31" x14ac:dyDescent="0.25">
      <c r="A78758" s="41">
        <v>0</v>
      </c>
      <c r="C78758" s="56"/>
      <c r="AC78758" s="56"/>
      <c r="AD78758" s="56"/>
      <c r="AE78758" s="56"/>
    </row>
    <row r="78759" spans="1:31" x14ac:dyDescent="0.25">
      <c r="A78759" s="41">
        <v>0</v>
      </c>
      <c r="C78759" s="56"/>
      <c r="AC78759" s="56"/>
      <c r="AD78759" s="56"/>
      <c r="AE78759" s="56"/>
    </row>
    <row r="78760" spans="1:31" x14ac:dyDescent="0.25">
      <c r="A78760" s="41">
        <v>0</v>
      </c>
      <c r="C78760" s="56"/>
      <c r="AC78760" s="56"/>
      <c r="AD78760" s="56"/>
      <c r="AE78760" s="56"/>
    </row>
    <row r="78761" spans="1:31" x14ac:dyDescent="0.25">
      <c r="A78761" s="41">
        <v>0</v>
      </c>
      <c r="C78761" s="56"/>
      <c r="AC78761" s="56"/>
      <c r="AD78761" s="56"/>
      <c r="AE78761" s="56"/>
    </row>
    <row r="78762" spans="1:31" x14ac:dyDescent="0.25">
      <c r="A78762" s="41">
        <v>0</v>
      </c>
      <c r="C78762" s="56"/>
      <c r="AC78762" s="56"/>
      <c r="AD78762" s="56"/>
      <c r="AE78762" s="56"/>
    </row>
    <row r="78763" spans="1:31" x14ac:dyDescent="0.25">
      <c r="A78763" s="41">
        <v>0</v>
      </c>
      <c r="C78763" s="56"/>
      <c r="AC78763" s="56"/>
      <c r="AD78763" s="56"/>
      <c r="AE78763" s="56"/>
    </row>
    <row r="78764" spans="1:31" x14ac:dyDescent="0.25">
      <c r="A78764" s="41">
        <v>0</v>
      </c>
      <c r="C78764" s="56"/>
      <c r="AC78764" s="56"/>
      <c r="AD78764" s="56"/>
      <c r="AE78764" s="56"/>
    </row>
    <row r="78765" spans="1:31" x14ac:dyDescent="0.25">
      <c r="A78765" s="41">
        <v>0</v>
      </c>
      <c r="C78765" s="56"/>
      <c r="AC78765" s="56"/>
      <c r="AD78765" s="56"/>
      <c r="AE78765" s="56"/>
    </row>
    <row r="78766" spans="1:31" x14ac:dyDescent="0.25">
      <c r="A78766" s="41">
        <v>0</v>
      </c>
      <c r="C78766" s="56"/>
      <c r="AC78766" s="56"/>
      <c r="AD78766" s="56"/>
      <c r="AE78766" s="56"/>
    </row>
    <row r="78767" spans="1:31" x14ac:dyDescent="0.25">
      <c r="A78767" s="41">
        <v>0</v>
      </c>
      <c r="C78767" s="56"/>
      <c r="AC78767" s="56"/>
      <c r="AD78767" s="56"/>
      <c r="AE78767" s="56"/>
    </row>
    <row r="78768" spans="1:31" x14ac:dyDescent="0.25">
      <c r="A78768" s="41">
        <v>0</v>
      </c>
      <c r="C78768" s="56"/>
      <c r="AC78768" s="56"/>
      <c r="AD78768" s="56"/>
      <c r="AE78768" s="56"/>
    </row>
    <row r="78769" spans="1:31" x14ac:dyDescent="0.25">
      <c r="A78769" s="41">
        <v>0</v>
      </c>
      <c r="C78769" s="56"/>
      <c r="AC78769" s="56"/>
      <c r="AD78769" s="56"/>
      <c r="AE78769" s="56"/>
    </row>
    <row r="78770" spans="1:31" x14ac:dyDescent="0.25">
      <c r="A78770" s="41">
        <v>0</v>
      </c>
      <c r="C78770" s="56"/>
      <c r="AC78770" s="56"/>
      <c r="AD78770" s="56"/>
      <c r="AE78770" s="56"/>
    </row>
    <row r="78771" spans="1:31" x14ac:dyDescent="0.25">
      <c r="A78771" s="41">
        <v>1</v>
      </c>
      <c r="C78771" s="56"/>
      <c r="AC78771" s="56"/>
      <c r="AD78771" s="56"/>
      <c r="AE78771" s="56"/>
    </row>
    <row r="78772" spans="1:31" x14ac:dyDescent="0.25">
      <c r="A78772" s="41">
        <v>0</v>
      </c>
      <c r="C78772" s="56"/>
      <c r="AC78772" s="56"/>
      <c r="AD78772" s="56"/>
      <c r="AE78772" s="56"/>
    </row>
    <row r="78773" spans="1:31" x14ac:dyDescent="0.25">
      <c r="A78773" s="41">
        <v>0</v>
      </c>
      <c r="C78773" s="56"/>
      <c r="AC78773" s="56"/>
      <c r="AD78773" s="56"/>
      <c r="AE78773" s="56"/>
    </row>
    <row r="78774" spans="1:31" x14ac:dyDescent="0.25">
      <c r="A78774" s="41">
        <v>0</v>
      </c>
      <c r="C78774" s="56"/>
      <c r="AC78774" s="56"/>
      <c r="AD78774" s="56"/>
      <c r="AE78774" s="56"/>
    </row>
    <row r="78775" spans="1:31" x14ac:dyDescent="0.25">
      <c r="A78775" s="41">
        <v>0</v>
      </c>
      <c r="C78775" s="56"/>
      <c r="AC78775" s="56"/>
      <c r="AD78775" s="56"/>
      <c r="AE78775" s="56"/>
    </row>
    <row r="78776" spans="1:31" x14ac:dyDescent="0.25">
      <c r="A78776" s="41">
        <v>0</v>
      </c>
      <c r="C78776" s="56"/>
      <c r="AC78776" s="56"/>
      <c r="AD78776" s="56"/>
      <c r="AE78776" s="56"/>
    </row>
    <row r="78777" spans="1:31" x14ac:dyDescent="0.25">
      <c r="A78777" s="41">
        <v>0</v>
      </c>
      <c r="C78777" s="56"/>
      <c r="AC78777" s="56"/>
      <c r="AD78777" s="56"/>
      <c r="AE78777" s="56"/>
    </row>
    <row r="78778" spans="1:31" x14ac:dyDescent="0.25">
      <c r="A78778" s="41">
        <v>0</v>
      </c>
      <c r="C78778" s="56"/>
      <c r="AC78778" s="56"/>
      <c r="AD78778" s="56"/>
      <c r="AE78778" s="56"/>
    </row>
    <row r="78779" spans="1:31" x14ac:dyDescent="0.25">
      <c r="A78779" s="41">
        <v>0</v>
      </c>
      <c r="C78779" s="56"/>
      <c r="AC78779" s="56"/>
      <c r="AD78779" s="56"/>
      <c r="AE78779" s="56"/>
    </row>
    <row r="78780" spans="1:31" x14ac:dyDescent="0.25">
      <c r="A78780" s="41">
        <v>0</v>
      </c>
      <c r="C78780" s="56"/>
      <c r="AC78780" s="56"/>
      <c r="AD78780" s="56"/>
      <c r="AE78780" s="56"/>
    </row>
    <row r="78781" spans="1:31" x14ac:dyDescent="0.25">
      <c r="A78781" s="41">
        <v>0</v>
      </c>
      <c r="C78781" s="56"/>
      <c r="AC78781" s="56"/>
      <c r="AD78781" s="56"/>
      <c r="AE78781" s="56"/>
    </row>
    <row r="78782" spans="1:31" x14ac:dyDescent="0.25">
      <c r="A78782" s="41">
        <v>0</v>
      </c>
      <c r="C78782" s="56"/>
      <c r="AC78782" s="56"/>
      <c r="AD78782" s="56"/>
      <c r="AE78782" s="56"/>
    </row>
    <row r="78783" spans="1:31" x14ac:dyDescent="0.25">
      <c r="A78783" s="41">
        <v>0</v>
      </c>
      <c r="C78783" s="56"/>
      <c r="AC78783" s="56"/>
      <c r="AD78783" s="56"/>
      <c r="AE78783" s="56"/>
    </row>
    <row r="78784" spans="1:31" x14ac:dyDescent="0.25">
      <c r="A78784" s="41">
        <v>0</v>
      </c>
      <c r="C78784" s="56"/>
      <c r="AC78784" s="56"/>
      <c r="AD78784" s="56"/>
      <c r="AE78784" s="56"/>
    </row>
    <row r="78785" spans="1:31" x14ac:dyDescent="0.25">
      <c r="A78785" s="41">
        <v>0</v>
      </c>
      <c r="C78785" s="56"/>
      <c r="AC78785" s="56"/>
      <c r="AD78785" s="56"/>
      <c r="AE78785" s="56"/>
    </row>
    <row r="78786" spans="1:31" x14ac:dyDescent="0.25">
      <c r="A78786" s="41">
        <v>0</v>
      </c>
      <c r="C78786" s="56"/>
      <c r="AC78786" s="56"/>
      <c r="AD78786" s="56"/>
      <c r="AE78786" s="56"/>
    </row>
    <row r="78787" spans="1:31" x14ac:dyDescent="0.25">
      <c r="A78787" s="41">
        <v>0</v>
      </c>
      <c r="C78787" s="56"/>
      <c r="AC78787" s="56"/>
      <c r="AD78787" s="56"/>
      <c r="AE78787" s="56"/>
    </row>
    <row r="78788" spans="1:31" x14ac:dyDescent="0.25">
      <c r="A78788" s="41">
        <v>0</v>
      </c>
      <c r="C78788" s="56"/>
      <c r="AC78788" s="56"/>
      <c r="AD78788" s="56"/>
      <c r="AE78788" s="56"/>
    </row>
    <row r="78789" spans="1:31" x14ac:dyDescent="0.25">
      <c r="A78789" s="41">
        <v>0</v>
      </c>
      <c r="C78789" s="56"/>
      <c r="AC78789" s="56"/>
      <c r="AD78789" s="56"/>
      <c r="AE78789" s="56"/>
    </row>
    <row r="78790" spans="1:31" x14ac:dyDescent="0.25">
      <c r="A78790" s="41">
        <v>0</v>
      </c>
      <c r="C78790" s="56"/>
      <c r="AC78790" s="56"/>
      <c r="AD78790" s="56"/>
      <c r="AE78790" s="56"/>
    </row>
    <row r="78791" spans="1:31" x14ac:dyDescent="0.25">
      <c r="A78791" s="41">
        <v>0</v>
      </c>
      <c r="C78791" s="56"/>
      <c r="AC78791" s="56"/>
      <c r="AD78791" s="56"/>
      <c r="AE78791" s="56"/>
    </row>
    <row r="78792" spans="1:31" x14ac:dyDescent="0.25">
      <c r="A78792" s="41">
        <v>0</v>
      </c>
      <c r="C78792" s="56"/>
      <c r="AC78792" s="56"/>
      <c r="AD78792" s="56"/>
      <c r="AE78792" s="56"/>
    </row>
    <row r="78793" spans="1:31" x14ac:dyDescent="0.25">
      <c r="A78793" s="41">
        <v>0</v>
      </c>
      <c r="C78793" s="56"/>
      <c r="AC78793" s="56"/>
      <c r="AD78793" s="56"/>
      <c r="AE78793" s="56"/>
    </row>
    <row r="78794" spans="1:31" x14ac:dyDescent="0.25">
      <c r="A78794" s="41">
        <v>0</v>
      </c>
      <c r="C78794" s="56"/>
      <c r="AC78794" s="56"/>
      <c r="AD78794" s="56"/>
      <c r="AE78794" s="56"/>
    </row>
    <row r="78795" spans="1:31" x14ac:dyDescent="0.25">
      <c r="A78795" s="41">
        <v>0</v>
      </c>
      <c r="C78795" s="56"/>
      <c r="AC78795" s="56"/>
      <c r="AD78795" s="56"/>
      <c r="AE78795" s="56"/>
    </row>
    <row r="78796" spans="1:31" x14ac:dyDescent="0.25">
      <c r="A78796" s="41">
        <v>0</v>
      </c>
      <c r="C78796" s="56"/>
      <c r="AC78796" s="56"/>
      <c r="AD78796" s="56"/>
      <c r="AE78796" s="56"/>
    </row>
    <row r="78797" spans="1:31" x14ac:dyDescent="0.25">
      <c r="A78797" s="41">
        <v>0</v>
      </c>
      <c r="C78797" s="56"/>
      <c r="AC78797" s="56"/>
      <c r="AD78797" s="56"/>
      <c r="AE78797" s="56"/>
    </row>
    <row r="78798" spans="1:31" x14ac:dyDescent="0.25">
      <c r="A78798" s="41">
        <v>0</v>
      </c>
      <c r="C78798" s="56"/>
      <c r="AC78798" s="56"/>
      <c r="AD78798" s="56"/>
      <c r="AE78798" s="56"/>
    </row>
    <row r="78799" spans="1:31" x14ac:dyDescent="0.25">
      <c r="A78799" s="41">
        <v>0</v>
      </c>
      <c r="C78799" s="56"/>
      <c r="AC78799" s="56"/>
      <c r="AD78799" s="56"/>
      <c r="AE78799" s="56"/>
    </row>
    <row r="78800" spans="1:31" x14ac:dyDescent="0.25">
      <c r="A78800" s="41">
        <v>0</v>
      </c>
      <c r="C78800" s="56"/>
      <c r="AC78800" s="56"/>
      <c r="AD78800" s="56"/>
      <c r="AE78800" s="56"/>
    </row>
    <row r="78801" spans="1:31" x14ac:dyDescent="0.25">
      <c r="A78801" s="41">
        <v>0</v>
      </c>
      <c r="C78801" s="56"/>
      <c r="AC78801" s="56"/>
      <c r="AD78801" s="56"/>
      <c r="AE78801" s="56"/>
    </row>
    <row r="78802" spans="1:31" x14ac:dyDescent="0.25">
      <c r="A78802" s="41">
        <v>0</v>
      </c>
      <c r="C78802" s="56"/>
      <c r="AC78802" s="56"/>
      <c r="AD78802" s="56"/>
      <c r="AE78802" s="56"/>
    </row>
    <row r="78803" spans="1:31" x14ac:dyDescent="0.25">
      <c r="A78803" s="41">
        <v>0</v>
      </c>
      <c r="C78803" s="56"/>
      <c r="AC78803" s="56"/>
      <c r="AD78803" s="56"/>
      <c r="AE78803" s="56"/>
    </row>
    <row r="78804" spans="1:31" x14ac:dyDescent="0.25">
      <c r="A78804" s="41">
        <v>0</v>
      </c>
      <c r="C78804" s="56"/>
      <c r="AC78804" s="56"/>
      <c r="AD78804" s="56"/>
      <c r="AE78804" s="56"/>
    </row>
    <row r="78805" spans="1:31" x14ac:dyDescent="0.25">
      <c r="A78805" s="41">
        <v>0</v>
      </c>
      <c r="C78805" s="56"/>
      <c r="AC78805" s="56"/>
      <c r="AD78805" s="56"/>
      <c r="AE78805" s="56"/>
    </row>
    <row r="78806" spans="1:31" x14ac:dyDescent="0.25">
      <c r="A78806" s="41">
        <v>0</v>
      </c>
      <c r="C78806" s="56"/>
      <c r="AC78806" s="56"/>
      <c r="AD78806" s="56"/>
      <c r="AE78806" s="56"/>
    </row>
    <row r="78807" spans="1:31" x14ac:dyDescent="0.25">
      <c r="A78807" s="41">
        <v>0</v>
      </c>
      <c r="C78807" s="56"/>
      <c r="AC78807" s="56"/>
      <c r="AD78807" s="56"/>
      <c r="AE78807" s="56"/>
    </row>
    <row r="78808" spans="1:31" x14ac:dyDescent="0.25">
      <c r="A78808" s="41">
        <v>0</v>
      </c>
      <c r="C78808" s="56"/>
      <c r="AC78808" s="56"/>
      <c r="AD78808" s="56"/>
      <c r="AE78808" s="56"/>
    </row>
    <row r="78809" spans="1:31" x14ac:dyDescent="0.25">
      <c r="A78809" s="41">
        <v>0</v>
      </c>
      <c r="C78809" s="56"/>
      <c r="AC78809" s="56"/>
      <c r="AD78809" s="56"/>
      <c r="AE78809" s="56"/>
    </row>
    <row r="78810" spans="1:31" x14ac:dyDescent="0.25">
      <c r="A78810" s="41">
        <v>0</v>
      </c>
      <c r="C78810" s="56"/>
      <c r="AC78810" s="56"/>
      <c r="AD78810" s="56"/>
      <c r="AE78810" s="56"/>
    </row>
    <row r="78811" spans="1:31" x14ac:dyDescent="0.25">
      <c r="A78811" s="41">
        <v>0</v>
      </c>
      <c r="C78811" s="56"/>
      <c r="AC78811" s="56"/>
      <c r="AD78811" s="56"/>
      <c r="AE78811" s="56"/>
    </row>
    <row r="78812" spans="1:31" x14ac:dyDescent="0.25">
      <c r="A78812" s="41">
        <v>0</v>
      </c>
      <c r="C78812" s="56"/>
      <c r="AC78812" s="56"/>
      <c r="AD78812" s="56"/>
      <c r="AE78812" s="56"/>
    </row>
    <row r="78813" spans="1:31" x14ac:dyDescent="0.25">
      <c r="A78813" s="41">
        <v>0</v>
      </c>
      <c r="C78813" s="56"/>
      <c r="AC78813" s="56"/>
      <c r="AD78813" s="56"/>
      <c r="AE78813" s="56"/>
    </row>
    <row r="78814" spans="1:31" x14ac:dyDescent="0.25">
      <c r="A78814" s="41">
        <v>0</v>
      </c>
      <c r="C78814" s="56"/>
      <c r="AC78814" s="56"/>
      <c r="AD78814" s="56"/>
      <c r="AE78814" s="56"/>
    </row>
    <row r="78815" spans="1:31" x14ac:dyDescent="0.25">
      <c r="A78815" s="41">
        <v>0</v>
      </c>
      <c r="C78815" s="56"/>
      <c r="AC78815" s="56"/>
      <c r="AD78815" s="56"/>
      <c r="AE78815" s="56"/>
    </row>
    <row r="78816" spans="1:31" x14ac:dyDescent="0.25">
      <c r="A78816" s="41">
        <v>0</v>
      </c>
      <c r="C78816" s="56"/>
      <c r="AC78816" s="56"/>
      <c r="AD78816" s="56"/>
      <c r="AE78816" s="56"/>
    </row>
    <row r="78817" spans="1:31" x14ac:dyDescent="0.25">
      <c r="A78817" s="41">
        <v>0</v>
      </c>
      <c r="C78817" s="56"/>
      <c r="AC78817" s="56"/>
      <c r="AD78817" s="56"/>
      <c r="AE78817" s="56"/>
    </row>
    <row r="78818" spans="1:31" x14ac:dyDescent="0.25">
      <c r="A78818" s="41">
        <v>0</v>
      </c>
      <c r="C78818" s="56"/>
      <c r="AC78818" s="56"/>
      <c r="AD78818" s="56"/>
      <c r="AE78818" s="56"/>
    </row>
    <row r="78819" spans="1:31" x14ac:dyDescent="0.25">
      <c r="A78819" s="41">
        <v>0</v>
      </c>
      <c r="C78819" s="56"/>
      <c r="AC78819" s="56"/>
      <c r="AD78819" s="56"/>
      <c r="AE78819" s="56"/>
    </row>
    <row r="78820" spans="1:31" x14ac:dyDescent="0.25">
      <c r="A78820" s="41">
        <v>0</v>
      </c>
      <c r="C78820" s="56"/>
      <c r="AC78820" s="56"/>
      <c r="AD78820" s="56"/>
      <c r="AE78820" s="56"/>
    </row>
    <row r="78821" spans="1:31" x14ac:dyDescent="0.25">
      <c r="A78821" s="41">
        <v>0</v>
      </c>
      <c r="C78821" s="56"/>
      <c r="AC78821" s="56"/>
      <c r="AD78821" s="56"/>
      <c r="AE78821" s="56"/>
    </row>
    <row r="78822" spans="1:31" x14ac:dyDescent="0.25">
      <c r="A78822" s="41">
        <v>0</v>
      </c>
      <c r="C78822" s="56"/>
      <c r="AC78822" s="56"/>
      <c r="AD78822" s="56"/>
      <c r="AE78822" s="56"/>
    </row>
    <row r="78823" spans="1:31" x14ac:dyDescent="0.25">
      <c r="A78823" s="41">
        <v>0</v>
      </c>
      <c r="C78823" s="56"/>
      <c r="AC78823" s="56"/>
      <c r="AD78823" s="56"/>
      <c r="AE78823" s="56"/>
    </row>
    <row r="78824" spans="1:31" x14ac:dyDescent="0.25">
      <c r="A78824" s="41">
        <v>0</v>
      </c>
      <c r="C78824" s="56"/>
      <c r="AC78824" s="56"/>
      <c r="AD78824" s="56"/>
      <c r="AE78824" s="56"/>
    </row>
    <row r="78825" spans="1:31" x14ac:dyDescent="0.25">
      <c r="A78825" s="41">
        <v>0</v>
      </c>
      <c r="C78825" s="56"/>
      <c r="AC78825" s="56"/>
      <c r="AD78825" s="56"/>
      <c r="AE78825" s="56"/>
    </row>
    <row r="78826" spans="1:31" x14ac:dyDescent="0.25">
      <c r="A78826" s="41">
        <v>0</v>
      </c>
      <c r="C78826" s="56"/>
      <c r="AC78826" s="56"/>
      <c r="AD78826" s="56"/>
      <c r="AE78826" s="56"/>
    </row>
    <row r="78827" spans="1:31" x14ac:dyDescent="0.25">
      <c r="A78827" s="41">
        <v>0</v>
      </c>
      <c r="C78827" s="56"/>
      <c r="AC78827" s="56"/>
      <c r="AD78827" s="56"/>
      <c r="AE78827" s="56"/>
    </row>
    <row r="78828" spans="1:31" x14ac:dyDescent="0.25">
      <c r="A78828" s="41">
        <v>0</v>
      </c>
      <c r="C78828" s="56"/>
      <c r="AC78828" s="56"/>
      <c r="AD78828" s="56"/>
      <c r="AE78828" s="56"/>
    </row>
    <row r="78829" spans="1:31" x14ac:dyDescent="0.25">
      <c r="A78829" s="41">
        <v>0</v>
      </c>
      <c r="C78829" s="56"/>
      <c r="AC78829" s="56"/>
      <c r="AD78829" s="56"/>
      <c r="AE78829" s="56"/>
    </row>
    <row r="78830" spans="1:31" x14ac:dyDescent="0.25">
      <c r="A78830" s="41">
        <v>0</v>
      </c>
      <c r="C78830" s="56"/>
      <c r="AC78830" s="56"/>
      <c r="AD78830" s="56"/>
      <c r="AE78830" s="56"/>
    </row>
    <row r="78831" spans="1:31" x14ac:dyDescent="0.25">
      <c r="A78831" s="41">
        <v>0</v>
      </c>
      <c r="C78831" s="56"/>
      <c r="AC78831" s="56"/>
      <c r="AD78831" s="56"/>
      <c r="AE78831" s="56"/>
    </row>
    <row r="78832" spans="1:31" x14ac:dyDescent="0.25">
      <c r="A78832" s="41">
        <v>0</v>
      </c>
      <c r="C78832" s="56"/>
      <c r="AC78832" s="56"/>
      <c r="AD78832" s="56"/>
      <c r="AE78832" s="56"/>
    </row>
    <row r="78833" spans="1:31" x14ac:dyDescent="0.25">
      <c r="A78833" s="41">
        <v>0</v>
      </c>
      <c r="C78833" s="56"/>
      <c r="AC78833" s="56"/>
      <c r="AD78833" s="56"/>
      <c r="AE78833" s="56"/>
    </row>
    <row r="78834" spans="1:31" x14ac:dyDescent="0.25">
      <c r="A78834" s="41">
        <v>0</v>
      </c>
      <c r="C78834" s="56"/>
      <c r="AC78834" s="56"/>
      <c r="AD78834" s="56"/>
      <c r="AE78834" s="56"/>
    </row>
    <row r="78835" spans="1:31" x14ac:dyDescent="0.25">
      <c r="A78835" s="41">
        <v>0</v>
      </c>
      <c r="C78835" s="56"/>
      <c r="AC78835" s="56"/>
      <c r="AD78835" s="56"/>
      <c r="AE78835" s="56"/>
    </row>
    <row r="78836" spans="1:31" x14ac:dyDescent="0.25">
      <c r="A78836" s="41">
        <v>0</v>
      </c>
      <c r="C78836" s="56"/>
      <c r="AC78836" s="56"/>
      <c r="AD78836" s="56"/>
      <c r="AE78836" s="56"/>
    </row>
    <row r="78837" spans="1:31" x14ac:dyDescent="0.25">
      <c r="A78837" s="41">
        <v>0</v>
      </c>
      <c r="C78837" s="56"/>
      <c r="AC78837" s="56"/>
      <c r="AD78837" s="56"/>
      <c r="AE78837" s="56"/>
    </row>
    <row r="78838" spans="1:31" x14ac:dyDescent="0.25">
      <c r="A78838" s="41">
        <v>0</v>
      </c>
      <c r="C78838" s="56"/>
      <c r="AC78838" s="56"/>
      <c r="AD78838" s="56"/>
      <c r="AE78838" s="56"/>
    </row>
    <row r="78839" spans="1:31" x14ac:dyDescent="0.25">
      <c r="A78839" s="41">
        <v>0</v>
      </c>
      <c r="C78839" s="56"/>
      <c r="AC78839" s="56"/>
      <c r="AD78839" s="56"/>
      <c r="AE78839" s="56"/>
    </row>
    <row r="78840" spans="1:31" x14ac:dyDescent="0.25">
      <c r="A78840" s="41">
        <v>0</v>
      </c>
      <c r="C78840" s="56"/>
      <c r="AC78840" s="56"/>
      <c r="AD78840" s="56"/>
      <c r="AE78840" s="56"/>
    </row>
    <row r="78841" spans="1:31" x14ac:dyDescent="0.25">
      <c r="A78841" s="41">
        <v>0</v>
      </c>
      <c r="C78841" s="56"/>
      <c r="AC78841" s="56"/>
      <c r="AD78841" s="56"/>
      <c r="AE78841" s="56"/>
    </row>
    <row r="78842" spans="1:31" x14ac:dyDescent="0.25">
      <c r="A78842" s="41">
        <v>0</v>
      </c>
      <c r="C78842" s="56"/>
      <c r="AC78842" s="56"/>
      <c r="AD78842" s="56"/>
      <c r="AE78842" s="56"/>
    </row>
    <row r="78843" spans="1:31" x14ac:dyDescent="0.25">
      <c r="A78843" s="41">
        <v>0</v>
      </c>
      <c r="C78843" s="56"/>
      <c r="AC78843" s="56"/>
      <c r="AD78843" s="56"/>
      <c r="AE78843" s="56"/>
    </row>
    <row r="78844" spans="1:31" x14ac:dyDescent="0.25">
      <c r="A78844" s="41">
        <v>0</v>
      </c>
      <c r="C78844" s="56"/>
      <c r="AC78844" s="56"/>
      <c r="AD78844" s="56"/>
      <c r="AE78844" s="56"/>
    </row>
    <row r="78845" spans="1:31" x14ac:dyDescent="0.25">
      <c r="A78845" s="41">
        <v>0</v>
      </c>
      <c r="C78845" s="56"/>
      <c r="AC78845" s="56"/>
      <c r="AD78845" s="56"/>
      <c r="AE78845" s="56"/>
    </row>
    <row r="78846" spans="1:31" x14ac:dyDescent="0.25">
      <c r="A78846" s="41">
        <v>0</v>
      </c>
      <c r="C78846" s="56"/>
      <c r="AC78846" s="56"/>
      <c r="AD78846" s="56"/>
      <c r="AE78846" s="56"/>
    </row>
    <row r="78847" spans="1:31" x14ac:dyDescent="0.25">
      <c r="A78847" s="41">
        <v>0</v>
      </c>
      <c r="C78847" s="56"/>
      <c r="AC78847" s="56"/>
      <c r="AD78847" s="56"/>
      <c r="AE78847" s="56"/>
    </row>
    <row r="78848" spans="1:31" x14ac:dyDescent="0.25">
      <c r="A78848" s="41">
        <v>0</v>
      </c>
      <c r="C78848" s="56"/>
      <c r="AC78848" s="56"/>
      <c r="AD78848" s="56"/>
      <c r="AE78848" s="56"/>
    </row>
    <row r="78849" spans="1:31" x14ac:dyDescent="0.25">
      <c r="A78849" s="41">
        <v>0</v>
      </c>
      <c r="C78849" s="56"/>
      <c r="AC78849" s="56"/>
      <c r="AD78849" s="56"/>
      <c r="AE78849" s="56"/>
    </row>
    <row r="78850" spans="1:31" x14ac:dyDescent="0.25">
      <c r="A78850" s="41">
        <v>0</v>
      </c>
      <c r="C78850" s="56"/>
      <c r="AC78850" s="56"/>
      <c r="AD78850" s="56"/>
      <c r="AE78850" s="56"/>
    </row>
    <row r="78851" spans="1:31" x14ac:dyDescent="0.25">
      <c r="A78851" s="41">
        <v>0</v>
      </c>
      <c r="C78851" s="56"/>
      <c r="AC78851" s="56"/>
      <c r="AD78851" s="56"/>
      <c r="AE78851" s="56"/>
    </row>
    <row r="78852" spans="1:31" x14ac:dyDescent="0.25">
      <c r="A78852" s="41">
        <v>0</v>
      </c>
      <c r="C78852" s="56"/>
      <c r="AC78852" s="56"/>
      <c r="AD78852" s="56"/>
      <c r="AE78852" s="56"/>
    </row>
    <row r="78853" spans="1:31" x14ac:dyDescent="0.25">
      <c r="A78853" s="41">
        <v>0</v>
      </c>
      <c r="C78853" s="56"/>
      <c r="AC78853" s="56"/>
      <c r="AD78853" s="56"/>
      <c r="AE78853" s="56"/>
    </row>
    <row r="78854" spans="1:31" x14ac:dyDescent="0.25">
      <c r="A78854" s="41">
        <v>0</v>
      </c>
      <c r="C78854" s="56"/>
      <c r="AC78854" s="56"/>
      <c r="AD78854" s="56"/>
      <c r="AE78854" s="56"/>
    </row>
    <row r="78855" spans="1:31" x14ac:dyDescent="0.25">
      <c r="A78855" s="41">
        <v>0</v>
      </c>
      <c r="C78855" s="56"/>
      <c r="AC78855" s="56"/>
      <c r="AD78855" s="56"/>
      <c r="AE78855" s="56"/>
    </row>
    <row r="78856" spans="1:31" x14ac:dyDescent="0.25">
      <c r="A78856" s="41">
        <v>0</v>
      </c>
      <c r="C78856" s="56"/>
      <c r="AC78856" s="56"/>
      <c r="AD78856" s="56"/>
      <c r="AE78856" s="56"/>
    </row>
    <row r="78857" spans="1:31" x14ac:dyDescent="0.25">
      <c r="A78857" s="41">
        <v>0</v>
      </c>
      <c r="C78857" s="56"/>
      <c r="AC78857" s="56"/>
      <c r="AD78857" s="56"/>
      <c r="AE78857" s="56"/>
    </row>
    <row r="78858" spans="1:31" x14ac:dyDescent="0.25">
      <c r="A78858" s="41">
        <v>0</v>
      </c>
      <c r="C78858" s="56"/>
      <c r="AC78858" s="56"/>
      <c r="AD78858" s="56"/>
      <c r="AE78858" s="56"/>
    </row>
    <row r="78859" spans="1:31" x14ac:dyDescent="0.25">
      <c r="A78859" s="41">
        <v>0</v>
      </c>
      <c r="C78859" s="56"/>
      <c r="AC78859" s="56"/>
      <c r="AD78859" s="56"/>
      <c r="AE78859" s="56"/>
    </row>
    <row r="78860" spans="1:31" x14ac:dyDescent="0.25">
      <c r="A78860" s="41">
        <v>0</v>
      </c>
      <c r="C78860" s="56"/>
      <c r="AC78860" s="56"/>
      <c r="AD78860" s="56"/>
      <c r="AE78860" s="56"/>
    </row>
    <row r="78861" spans="1:31" x14ac:dyDescent="0.25">
      <c r="A78861" s="41">
        <v>0</v>
      </c>
      <c r="C78861" s="56"/>
      <c r="AC78861" s="56"/>
      <c r="AD78861" s="56"/>
      <c r="AE78861" s="56"/>
    </row>
    <row r="78862" spans="1:31" x14ac:dyDescent="0.25">
      <c r="A78862" s="41">
        <v>0</v>
      </c>
      <c r="C78862" s="56"/>
      <c r="AC78862" s="56"/>
      <c r="AD78862" s="56"/>
      <c r="AE78862" s="56"/>
    </row>
    <row r="78863" spans="1:31" x14ac:dyDescent="0.25">
      <c r="A78863" s="41">
        <v>0</v>
      </c>
      <c r="C78863" s="56"/>
      <c r="AC78863" s="56"/>
      <c r="AD78863" s="56"/>
      <c r="AE78863" s="56"/>
    </row>
    <row r="78864" spans="1:31" x14ac:dyDescent="0.25">
      <c r="A78864" s="41">
        <v>0</v>
      </c>
      <c r="C78864" s="56"/>
      <c r="AC78864" s="56"/>
      <c r="AD78864" s="56"/>
      <c r="AE78864" s="56"/>
    </row>
    <row r="78865" spans="1:31" x14ac:dyDescent="0.25">
      <c r="A78865" s="41">
        <v>0</v>
      </c>
      <c r="C78865" s="56"/>
      <c r="AC78865" s="56"/>
      <c r="AD78865" s="56"/>
      <c r="AE78865" s="56"/>
    </row>
    <row r="78866" spans="1:31" x14ac:dyDescent="0.25">
      <c r="A78866" s="41">
        <v>0</v>
      </c>
      <c r="C78866" s="56"/>
      <c r="AC78866" s="56"/>
      <c r="AD78866" s="56"/>
      <c r="AE78866" s="56"/>
    </row>
    <row r="78867" spans="1:31" x14ac:dyDescent="0.25">
      <c r="A78867" s="41">
        <v>0</v>
      </c>
      <c r="C78867" s="56"/>
      <c r="AC78867" s="56"/>
      <c r="AD78867" s="56"/>
      <c r="AE78867" s="56"/>
    </row>
    <row r="78868" spans="1:31" x14ac:dyDescent="0.25">
      <c r="A78868" s="41">
        <v>0</v>
      </c>
      <c r="C78868" s="56"/>
      <c r="AC78868" s="56"/>
      <c r="AD78868" s="56"/>
      <c r="AE78868" s="56"/>
    </row>
    <row r="78869" spans="1:31" x14ac:dyDescent="0.25">
      <c r="A78869" s="41">
        <v>0</v>
      </c>
      <c r="C78869" s="56"/>
      <c r="AC78869" s="56"/>
      <c r="AD78869" s="56"/>
      <c r="AE78869" s="56"/>
    </row>
    <row r="78870" spans="1:31" x14ac:dyDescent="0.25">
      <c r="A78870" s="41">
        <v>0</v>
      </c>
      <c r="C78870" s="56"/>
      <c r="AC78870" s="56"/>
      <c r="AD78870" s="56"/>
      <c r="AE78870" s="56"/>
    </row>
    <row r="78871" spans="1:31" x14ac:dyDescent="0.25">
      <c r="A78871" s="41">
        <v>0</v>
      </c>
      <c r="C78871" s="56"/>
      <c r="AC78871" s="56"/>
      <c r="AD78871" s="56"/>
      <c r="AE78871" s="56"/>
    </row>
    <row r="78872" spans="1:31" x14ac:dyDescent="0.25">
      <c r="A78872" s="41">
        <v>0</v>
      </c>
      <c r="C78872" s="56"/>
      <c r="AC78872" s="56"/>
      <c r="AD78872" s="56"/>
      <c r="AE78872" s="56"/>
    </row>
    <row r="78873" spans="1:31" x14ac:dyDescent="0.25">
      <c r="A78873" s="41">
        <v>0</v>
      </c>
      <c r="C78873" s="56"/>
      <c r="AC78873" s="56"/>
      <c r="AD78873" s="56"/>
      <c r="AE78873" s="56"/>
    </row>
    <row r="78874" spans="1:31" x14ac:dyDescent="0.25">
      <c r="A78874" s="41">
        <v>0</v>
      </c>
      <c r="C78874" s="56"/>
      <c r="AC78874" s="56"/>
      <c r="AD78874" s="56"/>
      <c r="AE78874" s="56"/>
    </row>
    <row r="78875" spans="1:31" x14ac:dyDescent="0.25">
      <c r="A78875" s="41">
        <v>0</v>
      </c>
      <c r="C78875" s="56"/>
      <c r="AC78875" s="56"/>
      <c r="AD78875" s="56"/>
      <c r="AE78875" s="56"/>
    </row>
    <row r="78876" spans="1:31" x14ac:dyDescent="0.25">
      <c r="A78876" s="41">
        <v>0</v>
      </c>
      <c r="C78876" s="56"/>
      <c r="AC78876" s="56"/>
      <c r="AD78876" s="56"/>
      <c r="AE78876" s="56"/>
    </row>
    <row r="78877" spans="1:31" x14ac:dyDescent="0.25">
      <c r="A78877" s="41">
        <v>0</v>
      </c>
      <c r="C78877" s="56"/>
      <c r="AC78877" s="56"/>
      <c r="AD78877" s="56"/>
      <c r="AE78877" s="56"/>
    </row>
    <row r="78878" spans="1:31" x14ac:dyDescent="0.25">
      <c r="A78878" s="41">
        <v>0</v>
      </c>
      <c r="C78878" s="56"/>
      <c r="AC78878" s="56"/>
      <c r="AD78878" s="56"/>
      <c r="AE78878" s="56"/>
    </row>
    <row r="78879" spans="1:31" x14ac:dyDescent="0.25">
      <c r="A78879" s="41">
        <v>0</v>
      </c>
      <c r="C78879" s="56"/>
      <c r="AC78879" s="56"/>
      <c r="AD78879" s="56"/>
      <c r="AE78879" s="56"/>
    </row>
    <row r="78880" spans="1:31" x14ac:dyDescent="0.25">
      <c r="A78880" s="41">
        <v>0</v>
      </c>
      <c r="C78880" s="56"/>
      <c r="AC78880" s="56"/>
      <c r="AD78880" s="56"/>
      <c r="AE78880" s="56"/>
    </row>
    <row r="78881" spans="1:31" x14ac:dyDescent="0.25">
      <c r="A78881" s="41">
        <v>0</v>
      </c>
      <c r="C78881" s="56"/>
      <c r="AC78881" s="56"/>
      <c r="AD78881" s="56"/>
      <c r="AE78881" s="56"/>
    </row>
    <row r="78882" spans="1:31" x14ac:dyDescent="0.25">
      <c r="A78882" s="41">
        <v>0</v>
      </c>
      <c r="C78882" s="56"/>
      <c r="AC78882" s="56"/>
      <c r="AD78882" s="56"/>
      <c r="AE78882" s="56"/>
    </row>
    <row r="78883" spans="1:31" x14ac:dyDescent="0.25">
      <c r="A78883" s="41">
        <v>0</v>
      </c>
      <c r="C78883" s="56"/>
      <c r="AC78883" s="56"/>
      <c r="AD78883" s="56"/>
      <c r="AE78883" s="56"/>
    </row>
    <row r="78884" spans="1:31" x14ac:dyDescent="0.25">
      <c r="A78884" s="41">
        <v>0</v>
      </c>
      <c r="C78884" s="56"/>
      <c r="AC78884" s="56"/>
      <c r="AD78884" s="56"/>
      <c r="AE78884" s="56"/>
    </row>
    <row r="78885" spans="1:31" x14ac:dyDescent="0.25">
      <c r="A78885" s="41">
        <v>0</v>
      </c>
      <c r="C78885" s="56"/>
      <c r="AC78885" s="56"/>
      <c r="AD78885" s="56"/>
      <c r="AE78885" s="56"/>
    </row>
    <row r="78886" spans="1:31" x14ac:dyDescent="0.25">
      <c r="A78886" s="41">
        <v>0</v>
      </c>
      <c r="C78886" s="56"/>
      <c r="AC78886" s="56"/>
      <c r="AD78886" s="56"/>
      <c r="AE78886" s="56"/>
    </row>
    <row r="78887" spans="1:31" x14ac:dyDescent="0.25">
      <c r="A78887" s="41">
        <v>0</v>
      </c>
      <c r="C78887" s="56"/>
      <c r="AC78887" s="56"/>
      <c r="AD78887" s="56"/>
      <c r="AE78887" s="56"/>
    </row>
    <row r="78888" spans="1:31" x14ac:dyDescent="0.25">
      <c r="A78888" s="41">
        <v>0</v>
      </c>
      <c r="C78888" s="56"/>
      <c r="AC78888" s="56"/>
      <c r="AD78888" s="56"/>
      <c r="AE78888" s="56"/>
    </row>
    <row r="78889" spans="1:31" x14ac:dyDescent="0.25">
      <c r="A78889" s="41">
        <v>0</v>
      </c>
      <c r="C78889" s="56"/>
      <c r="AC78889" s="56"/>
      <c r="AD78889" s="56"/>
      <c r="AE78889" s="56"/>
    </row>
    <row r="78890" spans="1:31" x14ac:dyDescent="0.25">
      <c r="A78890" s="41">
        <v>0</v>
      </c>
      <c r="C78890" s="56"/>
      <c r="AC78890" s="56"/>
      <c r="AD78890" s="56"/>
      <c r="AE78890" s="56"/>
    </row>
    <row r="78891" spans="1:31" x14ac:dyDescent="0.25">
      <c r="A78891" s="41">
        <v>0</v>
      </c>
      <c r="C78891" s="56"/>
      <c r="AC78891" s="56"/>
      <c r="AD78891" s="56"/>
      <c r="AE78891" s="56"/>
    </row>
    <row r="78892" spans="1:31" x14ac:dyDescent="0.25">
      <c r="A78892" s="41">
        <v>0</v>
      </c>
      <c r="C78892" s="56"/>
      <c r="AC78892" s="56"/>
      <c r="AD78892" s="56"/>
      <c r="AE78892" s="56"/>
    </row>
    <row r="78893" spans="1:31" x14ac:dyDescent="0.25">
      <c r="A78893" s="41">
        <v>0</v>
      </c>
      <c r="C78893" s="56"/>
      <c r="AC78893" s="56"/>
      <c r="AD78893" s="56"/>
      <c r="AE78893" s="56"/>
    </row>
    <row r="78894" spans="1:31" x14ac:dyDescent="0.25">
      <c r="A78894" s="41">
        <v>0</v>
      </c>
      <c r="C78894" s="56"/>
      <c r="AC78894" s="56"/>
      <c r="AD78894" s="56"/>
      <c r="AE78894" s="56"/>
    </row>
    <row r="78895" spans="1:31" x14ac:dyDescent="0.25">
      <c r="A78895" s="41">
        <v>0</v>
      </c>
      <c r="C78895" s="56"/>
      <c r="AC78895" s="56"/>
      <c r="AD78895" s="56"/>
      <c r="AE78895" s="56"/>
    </row>
    <row r="78896" spans="1:31" x14ac:dyDescent="0.25">
      <c r="A78896" s="41">
        <v>0</v>
      </c>
      <c r="C78896" s="56"/>
      <c r="AC78896" s="56"/>
      <c r="AD78896" s="56"/>
      <c r="AE78896" s="56"/>
    </row>
    <row r="78897" spans="1:31" x14ac:dyDescent="0.25">
      <c r="A78897" s="41">
        <v>0</v>
      </c>
      <c r="C78897" s="56"/>
      <c r="AC78897" s="56"/>
      <c r="AD78897" s="56"/>
      <c r="AE78897" s="56"/>
    </row>
    <row r="78898" spans="1:31" x14ac:dyDescent="0.25">
      <c r="A78898" s="41">
        <v>0</v>
      </c>
      <c r="C78898" s="56"/>
      <c r="AC78898" s="56"/>
      <c r="AD78898" s="56"/>
      <c r="AE78898" s="56"/>
    </row>
    <row r="78899" spans="1:31" x14ac:dyDescent="0.25">
      <c r="A78899" s="41">
        <v>0</v>
      </c>
      <c r="C78899" s="56"/>
      <c r="AC78899" s="56"/>
      <c r="AD78899" s="56"/>
      <c r="AE78899" s="56"/>
    </row>
    <row r="78900" spans="1:31" x14ac:dyDescent="0.25">
      <c r="A78900" s="41">
        <v>0</v>
      </c>
      <c r="C78900" s="56"/>
      <c r="AC78900" s="56"/>
      <c r="AD78900" s="56"/>
      <c r="AE78900" s="56"/>
    </row>
    <row r="78901" spans="1:31" x14ac:dyDescent="0.25">
      <c r="A78901" s="41">
        <v>0</v>
      </c>
      <c r="C78901" s="56"/>
      <c r="AC78901" s="56"/>
      <c r="AD78901" s="56"/>
      <c r="AE78901" s="56"/>
    </row>
    <row r="78902" spans="1:31" x14ac:dyDescent="0.25">
      <c r="A78902" s="41">
        <v>0</v>
      </c>
      <c r="C78902" s="56"/>
      <c r="AC78902" s="56"/>
      <c r="AD78902" s="56"/>
      <c r="AE78902" s="56"/>
    </row>
    <row r="78903" spans="1:31" x14ac:dyDescent="0.25">
      <c r="A78903" s="41">
        <v>0</v>
      </c>
      <c r="C78903" s="56"/>
      <c r="AC78903" s="56"/>
      <c r="AD78903" s="56"/>
      <c r="AE78903" s="56"/>
    </row>
    <row r="78904" spans="1:31" x14ac:dyDescent="0.25">
      <c r="A78904" s="41">
        <v>0</v>
      </c>
      <c r="C78904" s="56"/>
      <c r="AC78904" s="56"/>
      <c r="AD78904" s="56"/>
      <c r="AE78904" s="56"/>
    </row>
    <row r="78905" spans="1:31" x14ac:dyDescent="0.25">
      <c r="A78905" s="41">
        <v>0</v>
      </c>
      <c r="C78905" s="56"/>
      <c r="AC78905" s="56"/>
      <c r="AD78905" s="56"/>
      <c r="AE78905" s="56"/>
    </row>
    <row r="78906" spans="1:31" x14ac:dyDescent="0.25">
      <c r="A78906" s="41">
        <v>0</v>
      </c>
      <c r="C78906" s="56"/>
      <c r="AC78906" s="56"/>
      <c r="AD78906" s="56"/>
      <c r="AE78906" s="56"/>
    </row>
    <row r="78907" spans="1:31" x14ac:dyDescent="0.25">
      <c r="A78907" s="41">
        <v>0</v>
      </c>
      <c r="C78907" s="56"/>
      <c r="AC78907" s="56"/>
      <c r="AD78907" s="56"/>
      <c r="AE78907" s="56"/>
    </row>
    <row r="78908" spans="1:31" x14ac:dyDescent="0.25">
      <c r="A78908" s="41">
        <v>0</v>
      </c>
      <c r="C78908" s="56"/>
      <c r="AC78908" s="56"/>
      <c r="AD78908" s="56"/>
      <c r="AE78908" s="56"/>
    </row>
    <row r="78909" spans="1:31" x14ac:dyDescent="0.25">
      <c r="A78909" s="41">
        <v>0</v>
      </c>
      <c r="C78909" s="56"/>
      <c r="AC78909" s="56"/>
      <c r="AD78909" s="56"/>
      <c r="AE78909" s="56"/>
    </row>
    <row r="78910" spans="1:31" x14ac:dyDescent="0.25">
      <c r="A78910" s="41">
        <v>0</v>
      </c>
      <c r="C78910" s="56"/>
      <c r="AC78910" s="56"/>
      <c r="AD78910" s="56"/>
      <c r="AE78910" s="56"/>
    </row>
    <row r="78911" spans="1:31" x14ac:dyDescent="0.25">
      <c r="A78911" s="41">
        <v>0</v>
      </c>
      <c r="C78911" s="56"/>
      <c r="AC78911" s="56"/>
      <c r="AD78911" s="56"/>
      <c r="AE78911" s="56"/>
    </row>
    <row r="78912" spans="1:31" x14ac:dyDescent="0.25">
      <c r="A78912" s="41">
        <v>0</v>
      </c>
      <c r="C78912" s="56"/>
      <c r="AC78912" s="56"/>
      <c r="AD78912" s="56"/>
      <c r="AE78912" s="56"/>
    </row>
    <row r="78913" spans="1:31" x14ac:dyDescent="0.25">
      <c r="A78913" s="41">
        <v>0</v>
      </c>
      <c r="C78913" s="56"/>
      <c r="AC78913" s="56"/>
      <c r="AD78913" s="56"/>
      <c r="AE78913" s="56"/>
    </row>
    <row r="78914" spans="1:31" x14ac:dyDescent="0.25">
      <c r="A78914" s="41">
        <v>0</v>
      </c>
      <c r="C78914" s="56"/>
      <c r="AC78914" s="56"/>
      <c r="AD78914" s="56"/>
      <c r="AE78914" s="56"/>
    </row>
    <row r="78915" spans="1:31" x14ac:dyDescent="0.25">
      <c r="A78915" s="41">
        <v>0</v>
      </c>
      <c r="C78915" s="56"/>
      <c r="AC78915" s="56"/>
      <c r="AD78915" s="56"/>
      <c r="AE78915" s="56"/>
    </row>
    <row r="78916" spans="1:31" x14ac:dyDescent="0.25">
      <c r="A78916" s="41">
        <v>0</v>
      </c>
      <c r="C78916" s="56"/>
      <c r="AC78916" s="56"/>
      <c r="AD78916" s="56"/>
      <c r="AE78916" s="56"/>
    </row>
    <row r="78917" spans="1:31" x14ac:dyDescent="0.25">
      <c r="A78917" s="41">
        <v>0</v>
      </c>
      <c r="C78917" s="56"/>
      <c r="AC78917" s="56"/>
      <c r="AD78917" s="56"/>
      <c r="AE78917" s="56"/>
    </row>
    <row r="78918" spans="1:31" x14ac:dyDescent="0.25">
      <c r="A78918" s="41">
        <v>0</v>
      </c>
      <c r="C78918" s="56"/>
      <c r="AC78918" s="56"/>
      <c r="AD78918" s="56"/>
      <c r="AE78918" s="56"/>
    </row>
    <row r="78919" spans="1:31" x14ac:dyDescent="0.25">
      <c r="A78919" s="41">
        <v>0</v>
      </c>
      <c r="C78919" s="56"/>
      <c r="AC78919" s="56"/>
      <c r="AD78919" s="56"/>
      <c r="AE78919" s="56"/>
    </row>
    <row r="78920" spans="1:31" x14ac:dyDescent="0.25">
      <c r="A78920" s="41">
        <v>0</v>
      </c>
      <c r="C78920" s="56"/>
      <c r="AC78920" s="56"/>
      <c r="AD78920" s="56"/>
      <c r="AE78920" s="56"/>
    </row>
    <row r="78921" spans="1:31" x14ac:dyDescent="0.25">
      <c r="A78921" s="41">
        <v>0</v>
      </c>
      <c r="C78921" s="56"/>
      <c r="AC78921" s="56"/>
      <c r="AD78921" s="56"/>
      <c r="AE78921" s="56"/>
    </row>
    <row r="78922" spans="1:31" x14ac:dyDescent="0.25">
      <c r="A78922" s="41">
        <v>0</v>
      </c>
      <c r="C78922" s="56"/>
      <c r="AC78922" s="56"/>
      <c r="AD78922" s="56"/>
      <c r="AE78922" s="56"/>
    </row>
    <row r="78923" spans="1:31" x14ac:dyDescent="0.25">
      <c r="A78923" s="41">
        <v>0</v>
      </c>
      <c r="C78923" s="56"/>
      <c r="AC78923" s="56"/>
      <c r="AD78923" s="56"/>
      <c r="AE78923" s="56"/>
    </row>
    <row r="78924" spans="1:31" x14ac:dyDescent="0.25">
      <c r="A78924" s="41">
        <v>0</v>
      </c>
      <c r="C78924" s="56"/>
      <c r="AC78924" s="56"/>
      <c r="AD78924" s="56"/>
      <c r="AE78924" s="56"/>
    </row>
    <row r="78925" spans="1:31" x14ac:dyDescent="0.25">
      <c r="A78925" s="41">
        <v>0</v>
      </c>
      <c r="C78925" s="56"/>
      <c r="AC78925" s="56"/>
      <c r="AD78925" s="56"/>
      <c r="AE78925" s="56"/>
    </row>
    <row r="78926" spans="1:31" x14ac:dyDescent="0.25">
      <c r="A78926" s="41">
        <v>0</v>
      </c>
      <c r="C78926" s="56"/>
      <c r="AC78926" s="56"/>
      <c r="AD78926" s="56"/>
      <c r="AE78926" s="56"/>
    </row>
    <row r="78927" spans="1:31" x14ac:dyDescent="0.25">
      <c r="A78927" s="41">
        <v>0</v>
      </c>
      <c r="C78927" s="56"/>
      <c r="AC78927" s="56"/>
      <c r="AD78927" s="56"/>
      <c r="AE78927" s="56"/>
    </row>
    <row r="78928" spans="1:31" x14ac:dyDescent="0.25">
      <c r="A78928" s="41">
        <v>0</v>
      </c>
      <c r="C78928" s="56"/>
      <c r="AC78928" s="56"/>
      <c r="AD78928" s="56"/>
      <c r="AE78928" s="56"/>
    </row>
    <row r="78929" spans="1:31" x14ac:dyDescent="0.25">
      <c r="A78929" s="41">
        <v>0</v>
      </c>
      <c r="C78929" s="56"/>
      <c r="AC78929" s="56"/>
      <c r="AD78929" s="56"/>
      <c r="AE78929" s="56"/>
    </row>
    <row r="78930" spans="1:31" x14ac:dyDescent="0.25">
      <c r="A78930" s="41">
        <v>0</v>
      </c>
      <c r="C78930" s="56"/>
      <c r="AC78930" s="56"/>
      <c r="AD78930" s="56"/>
      <c r="AE78930" s="56"/>
    </row>
    <row r="78931" spans="1:31" x14ac:dyDescent="0.25">
      <c r="A78931" s="41">
        <v>0</v>
      </c>
      <c r="C78931" s="56"/>
      <c r="AC78931" s="56"/>
      <c r="AD78931" s="56"/>
      <c r="AE78931" s="56"/>
    </row>
    <row r="78932" spans="1:31" x14ac:dyDescent="0.25">
      <c r="A78932" s="41">
        <v>0</v>
      </c>
      <c r="C78932" s="56"/>
      <c r="AC78932" s="56"/>
      <c r="AD78932" s="56"/>
      <c r="AE78932" s="56"/>
    </row>
    <row r="78933" spans="1:31" x14ac:dyDescent="0.25">
      <c r="A78933" s="41">
        <v>0</v>
      </c>
      <c r="C78933" s="56"/>
      <c r="AC78933" s="56"/>
      <c r="AD78933" s="56"/>
      <c r="AE78933" s="56"/>
    </row>
    <row r="78934" spans="1:31" x14ac:dyDescent="0.25">
      <c r="A78934" s="41">
        <v>0</v>
      </c>
      <c r="C78934" s="56"/>
      <c r="AC78934" s="56"/>
      <c r="AD78934" s="56"/>
      <c r="AE78934" s="56"/>
    </row>
    <row r="78935" spans="1:31" x14ac:dyDescent="0.25">
      <c r="A78935" s="41">
        <v>0</v>
      </c>
      <c r="C78935" s="56"/>
      <c r="AC78935" s="56"/>
      <c r="AD78935" s="56"/>
      <c r="AE78935" s="56"/>
    </row>
    <row r="78936" spans="1:31" x14ac:dyDescent="0.25">
      <c r="A78936" s="41">
        <v>0</v>
      </c>
      <c r="C78936" s="56"/>
      <c r="AC78936" s="56"/>
      <c r="AD78936" s="56"/>
      <c r="AE78936" s="56"/>
    </row>
    <row r="78937" spans="1:31" x14ac:dyDescent="0.25">
      <c r="A78937" s="41">
        <v>0</v>
      </c>
      <c r="C78937" s="56"/>
      <c r="AC78937" s="56"/>
      <c r="AD78937" s="56"/>
      <c r="AE78937" s="56"/>
    </row>
    <row r="78938" spans="1:31" x14ac:dyDescent="0.25">
      <c r="A78938" s="41">
        <v>0</v>
      </c>
      <c r="C78938" s="56"/>
      <c r="AC78938" s="56"/>
      <c r="AD78938" s="56"/>
      <c r="AE78938" s="56"/>
    </row>
    <row r="78939" spans="1:31" x14ac:dyDescent="0.25">
      <c r="A78939" s="41">
        <v>0</v>
      </c>
      <c r="C78939" s="56"/>
      <c r="AC78939" s="56"/>
      <c r="AD78939" s="56"/>
      <c r="AE78939" s="56"/>
    </row>
    <row r="78940" spans="1:31" x14ac:dyDescent="0.25">
      <c r="A78940" s="41">
        <v>0</v>
      </c>
      <c r="C78940" s="56"/>
      <c r="AC78940" s="56"/>
      <c r="AD78940" s="56"/>
      <c r="AE78940" s="56"/>
    </row>
    <row r="78941" spans="1:31" x14ac:dyDescent="0.25">
      <c r="A78941" s="41">
        <v>0</v>
      </c>
      <c r="C78941" s="56"/>
      <c r="AC78941" s="56"/>
      <c r="AD78941" s="56"/>
      <c r="AE78941" s="56"/>
    </row>
    <row r="78942" spans="1:31" x14ac:dyDescent="0.25">
      <c r="A78942" s="41">
        <v>0</v>
      </c>
      <c r="C78942" s="56"/>
      <c r="AC78942" s="56"/>
      <c r="AD78942" s="56"/>
      <c r="AE78942" s="56"/>
    </row>
    <row r="78943" spans="1:31" x14ac:dyDescent="0.25">
      <c r="A78943" s="41">
        <v>0</v>
      </c>
      <c r="C78943" s="56"/>
      <c r="AC78943" s="56"/>
      <c r="AD78943" s="56"/>
      <c r="AE78943" s="56"/>
    </row>
    <row r="78944" spans="1:31" x14ac:dyDescent="0.25">
      <c r="A78944" s="41">
        <v>0</v>
      </c>
      <c r="C78944" s="56"/>
      <c r="AC78944" s="56"/>
      <c r="AD78944" s="56"/>
      <c r="AE78944" s="56"/>
    </row>
    <row r="78945" spans="1:31" x14ac:dyDescent="0.25">
      <c r="A78945" s="41">
        <v>0</v>
      </c>
      <c r="C78945" s="56"/>
      <c r="AC78945" s="56"/>
      <c r="AD78945" s="56"/>
      <c r="AE78945" s="56"/>
    </row>
    <row r="78946" spans="1:31" x14ac:dyDescent="0.25">
      <c r="A78946" s="41">
        <v>0</v>
      </c>
      <c r="C78946" s="56"/>
      <c r="AC78946" s="56"/>
      <c r="AD78946" s="56"/>
      <c r="AE78946" s="56"/>
    </row>
    <row r="78947" spans="1:31" x14ac:dyDescent="0.25">
      <c r="A78947" s="41">
        <v>0</v>
      </c>
      <c r="C78947" s="56"/>
      <c r="AC78947" s="56"/>
      <c r="AD78947" s="56"/>
      <c r="AE78947" s="56"/>
    </row>
    <row r="78948" spans="1:31" x14ac:dyDescent="0.25">
      <c r="A78948" s="41">
        <v>0</v>
      </c>
      <c r="C78948" s="56"/>
      <c r="AC78948" s="56"/>
      <c r="AD78948" s="56"/>
      <c r="AE78948" s="56"/>
    </row>
    <row r="78949" spans="1:31" x14ac:dyDescent="0.25">
      <c r="A78949" s="41">
        <v>0</v>
      </c>
      <c r="C78949" s="56"/>
      <c r="AC78949" s="56"/>
      <c r="AD78949" s="56"/>
      <c r="AE78949" s="56"/>
    </row>
    <row r="78950" spans="1:31" x14ac:dyDescent="0.25">
      <c r="A78950" s="41">
        <v>0</v>
      </c>
      <c r="C78950" s="56"/>
      <c r="AC78950" s="56"/>
      <c r="AD78950" s="56"/>
      <c r="AE78950" s="56"/>
    </row>
    <row r="78951" spans="1:31" x14ac:dyDescent="0.25">
      <c r="A78951" s="41">
        <v>0</v>
      </c>
      <c r="C78951" s="56"/>
      <c r="AC78951" s="56"/>
      <c r="AD78951" s="56"/>
      <c r="AE78951" s="56"/>
    </row>
    <row r="78952" spans="1:31" x14ac:dyDescent="0.25">
      <c r="A78952" s="41">
        <v>0</v>
      </c>
      <c r="C78952" s="56"/>
      <c r="AC78952" s="56"/>
      <c r="AD78952" s="56"/>
      <c r="AE78952" s="56"/>
    </row>
    <row r="78953" spans="1:31" x14ac:dyDescent="0.25">
      <c r="A78953" s="41">
        <v>0</v>
      </c>
      <c r="C78953" s="56"/>
      <c r="AC78953" s="56"/>
      <c r="AD78953" s="56"/>
      <c r="AE78953" s="56"/>
    </row>
    <row r="78954" spans="1:31" x14ac:dyDescent="0.25">
      <c r="A78954" s="41">
        <v>0</v>
      </c>
      <c r="C78954" s="56"/>
      <c r="AC78954" s="56"/>
      <c r="AD78954" s="56"/>
      <c r="AE78954" s="56"/>
    </row>
    <row r="78955" spans="1:31" x14ac:dyDescent="0.25">
      <c r="A78955" s="41">
        <v>0</v>
      </c>
      <c r="C78955" s="56"/>
      <c r="AC78955" s="56"/>
      <c r="AD78955" s="56"/>
      <c r="AE78955" s="56"/>
    </row>
    <row r="78956" spans="1:31" x14ac:dyDescent="0.25">
      <c r="A78956" s="41">
        <v>0</v>
      </c>
      <c r="C78956" s="56"/>
      <c r="AC78956" s="56"/>
      <c r="AD78956" s="56"/>
      <c r="AE78956" s="56"/>
    </row>
    <row r="78957" spans="1:31" x14ac:dyDescent="0.25">
      <c r="A78957" s="41">
        <v>0</v>
      </c>
      <c r="C78957" s="56"/>
      <c r="AC78957" s="56"/>
      <c r="AD78957" s="56"/>
      <c r="AE78957" s="56"/>
    </row>
    <row r="78958" spans="1:31" x14ac:dyDescent="0.25">
      <c r="A78958" s="41">
        <v>0</v>
      </c>
      <c r="C78958" s="56"/>
      <c r="AC78958" s="56"/>
      <c r="AD78958" s="56"/>
      <c r="AE78958" s="56"/>
    </row>
    <row r="78959" spans="1:31" x14ac:dyDescent="0.25">
      <c r="A78959" s="41">
        <v>0</v>
      </c>
      <c r="C78959" s="56"/>
      <c r="AC78959" s="56"/>
      <c r="AD78959" s="56"/>
      <c r="AE78959" s="56"/>
    </row>
    <row r="78960" spans="1:31" x14ac:dyDescent="0.25">
      <c r="A78960" s="41">
        <v>0</v>
      </c>
      <c r="C78960" s="56"/>
      <c r="AC78960" s="56"/>
      <c r="AD78960" s="56"/>
      <c r="AE78960" s="56"/>
    </row>
    <row r="78961" spans="1:31" x14ac:dyDescent="0.25">
      <c r="A78961" s="41">
        <v>0</v>
      </c>
      <c r="C78961" s="56"/>
      <c r="AC78961" s="56"/>
      <c r="AD78961" s="56"/>
      <c r="AE78961" s="56"/>
    </row>
    <row r="78962" spans="1:31" x14ac:dyDescent="0.25">
      <c r="A78962" s="41">
        <v>0</v>
      </c>
      <c r="C78962" s="56"/>
      <c r="AC78962" s="56"/>
      <c r="AD78962" s="56"/>
      <c r="AE78962" s="56"/>
    </row>
    <row r="78963" spans="1:31" x14ac:dyDescent="0.25">
      <c r="A78963" s="41">
        <v>0</v>
      </c>
      <c r="C78963" s="56"/>
      <c r="AC78963" s="56"/>
      <c r="AD78963" s="56"/>
      <c r="AE78963" s="56"/>
    </row>
    <row r="78964" spans="1:31" x14ac:dyDescent="0.25">
      <c r="A78964" s="41">
        <v>0</v>
      </c>
      <c r="C78964" s="56"/>
      <c r="AC78964" s="56"/>
      <c r="AD78964" s="56"/>
      <c r="AE78964" s="56"/>
    </row>
    <row r="78965" spans="1:31" x14ac:dyDescent="0.25">
      <c r="A78965" s="41">
        <v>0</v>
      </c>
      <c r="C78965" s="56"/>
      <c r="AC78965" s="56"/>
      <c r="AD78965" s="56"/>
      <c r="AE78965" s="56"/>
    </row>
    <row r="78966" spans="1:31" x14ac:dyDescent="0.25">
      <c r="A78966" s="41">
        <v>0</v>
      </c>
      <c r="C78966" s="56"/>
      <c r="AC78966" s="56"/>
      <c r="AD78966" s="56"/>
      <c r="AE78966" s="56"/>
    </row>
    <row r="78967" spans="1:31" x14ac:dyDescent="0.25">
      <c r="A78967" s="41">
        <v>0</v>
      </c>
      <c r="C78967" s="56"/>
      <c r="AC78967" s="56"/>
      <c r="AD78967" s="56"/>
      <c r="AE78967" s="56"/>
    </row>
    <row r="78968" spans="1:31" x14ac:dyDescent="0.25">
      <c r="A78968" s="41">
        <v>0</v>
      </c>
      <c r="C78968" s="56"/>
      <c r="AC78968" s="56"/>
      <c r="AD78968" s="56"/>
      <c r="AE78968" s="56"/>
    </row>
    <row r="78969" spans="1:31" x14ac:dyDescent="0.25">
      <c r="A78969" s="41">
        <v>0</v>
      </c>
      <c r="C78969" s="56"/>
      <c r="AC78969" s="56"/>
      <c r="AD78969" s="56"/>
      <c r="AE78969" s="56"/>
    </row>
    <row r="78970" spans="1:31" x14ac:dyDescent="0.25">
      <c r="A78970" s="41">
        <v>0</v>
      </c>
      <c r="C78970" s="56"/>
      <c r="AC78970" s="56"/>
      <c r="AD78970" s="56"/>
      <c r="AE78970" s="56"/>
    </row>
    <row r="78971" spans="1:31" x14ac:dyDescent="0.25">
      <c r="A78971" s="41">
        <v>0</v>
      </c>
      <c r="C78971" s="56"/>
      <c r="AC78971" s="56"/>
      <c r="AD78971" s="56"/>
      <c r="AE78971" s="56"/>
    </row>
    <row r="78972" spans="1:31" x14ac:dyDescent="0.25">
      <c r="A78972" s="41">
        <v>0</v>
      </c>
      <c r="C78972" s="56"/>
      <c r="AC78972" s="56"/>
      <c r="AD78972" s="56"/>
      <c r="AE78972" s="56"/>
    </row>
    <row r="78973" spans="1:31" x14ac:dyDescent="0.25">
      <c r="A78973" s="41">
        <v>0</v>
      </c>
      <c r="C78973" s="56"/>
      <c r="AC78973" s="56"/>
      <c r="AD78973" s="56"/>
      <c r="AE78973" s="56"/>
    </row>
    <row r="78974" spans="1:31" x14ac:dyDescent="0.25">
      <c r="A78974" s="41">
        <v>0</v>
      </c>
      <c r="C78974" s="56"/>
      <c r="AC78974" s="56"/>
      <c r="AD78974" s="56"/>
      <c r="AE78974" s="56"/>
    </row>
    <row r="78975" spans="1:31" x14ac:dyDescent="0.25">
      <c r="A78975" s="41">
        <v>0</v>
      </c>
      <c r="C78975" s="56"/>
      <c r="AC78975" s="56"/>
      <c r="AD78975" s="56"/>
      <c r="AE78975" s="56"/>
    </row>
    <row r="78976" spans="1:31" x14ac:dyDescent="0.25">
      <c r="A78976" s="41">
        <v>0</v>
      </c>
      <c r="C78976" s="56"/>
      <c r="AC78976" s="56"/>
      <c r="AD78976" s="56"/>
      <c r="AE78976" s="56"/>
    </row>
    <row r="78977" spans="1:31" x14ac:dyDescent="0.25">
      <c r="A78977" s="41">
        <v>0</v>
      </c>
      <c r="C78977" s="56"/>
      <c r="AC78977" s="56"/>
      <c r="AD78977" s="56"/>
      <c r="AE78977" s="56"/>
    </row>
    <row r="78978" spans="1:31" x14ac:dyDescent="0.25">
      <c r="A78978" s="41">
        <v>0</v>
      </c>
      <c r="C78978" s="56"/>
      <c r="AC78978" s="56"/>
      <c r="AD78978" s="56"/>
      <c r="AE78978" s="56"/>
    </row>
    <row r="78979" spans="1:31" x14ac:dyDescent="0.25">
      <c r="A78979" s="41">
        <v>0</v>
      </c>
      <c r="C78979" s="56"/>
      <c r="AC78979" s="56"/>
      <c r="AD78979" s="56"/>
      <c r="AE78979" s="56"/>
    </row>
    <row r="78980" spans="1:31" x14ac:dyDescent="0.25">
      <c r="A78980" s="41">
        <v>0</v>
      </c>
      <c r="C78980" s="56"/>
      <c r="AC78980" s="56"/>
      <c r="AD78980" s="56"/>
      <c r="AE78980" s="56"/>
    </row>
    <row r="78981" spans="1:31" x14ac:dyDescent="0.25">
      <c r="A78981" s="41">
        <v>0</v>
      </c>
      <c r="C78981" s="56"/>
      <c r="AC78981" s="56"/>
      <c r="AD78981" s="56"/>
      <c r="AE78981" s="56"/>
    </row>
    <row r="78982" spans="1:31" x14ac:dyDescent="0.25">
      <c r="A78982" s="41">
        <v>0</v>
      </c>
      <c r="C78982" s="56"/>
      <c r="AC78982" s="56"/>
      <c r="AD78982" s="56"/>
      <c r="AE78982" s="56"/>
    </row>
    <row r="78983" spans="1:31" x14ac:dyDescent="0.25">
      <c r="A78983" s="41">
        <v>0</v>
      </c>
      <c r="C78983" s="56"/>
      <c r="AC78983" s="56"/>
      <c r="AD78983" s="56"/>
      <c r="AE78983" s="56"/>
    </row>
    <row r="78984" spans="1:31" x14ac:dyDescent="0.25">
      <c r="A78984" s="41">
        <v>0</v>
      </c>
      <c r="C78984" s="56"/>
      <c r="AC78984" s="56"/>
      <c r="AD78984" s="56"/>
      <c r="AE78984" s="56"/>
    </row>
    <row r="78985" spans="1:31" x14ac:dyDescent="0.25">
      <c r="A78985" s="41">
        <v>0</v>
      </c>
      <c r="C78985" s="56"/>
      <c r="AC78985" s="56"/>
      <c r="AD78985" s="56"/>
      <c r="AE78985" s="56"/>
    </row>
    <row r="78986" spans="1:31" x14ac:dyDescent="0.25">
      <c r="A78986" s="41">
        <v>0</v>
      </c>
      <c r="C78986" s="56"/>
      <c r="AC78986" s="56"/>
      <c r="AD78986" s="56"/>
      <c r="AE78986" s="56"/>
    </row>
    <row r="78987" spans="1:31" x14ac:dyDescent="0.25">
      <c r="A78987" s="41">
        <v>0</v>
      </c>
      <c r="C78987" s="56"/>
      <c r="AC78987" s="56"/>
      <c r="AD78987" s="56"/>
      <c r="AE78987" s="56"/>
    </row>
    <row r="78988" spans="1:31" x14ac:dyDescent="0.25">
      <c r="A78988" s="41">
        <v>0</v>
      </c>
      <c r="C78988" s="56"/>
      <c r="AC78988" s="56"/>
      <c r="AD78988" s="56"/>
      <c r="AE78988" s="56"/>
    </row>
    <row r="78989" spans="1:31" x14ac:dyDescent="0.25">
      <c r="A78989" s="41">
        <v>0</v>
      </c>
      <c r="C78989" s="56"/>
      <c r="AC78989" s="56"/>
      <c r="AD78989" s="56"/>
      <c r="AE78989" s="56"/>
    </row>
    <row r="78990" spans="1:31" x14ac:dyDescent="0.25">
      <c r="A78990" s="41">
        <v>0</v>
      </c>
      <c r="C78990" s="56"/>
      <c r="AC78990" s="56"/>
      <c r="AD78990" s="56"/>
      <c r="AE78990" s="56"/>
    </row>
    <row r="78991" spans="1:31" x14ac:dyDescent="0.25">
      <c r="A78991" s="41">
        <v>0</v>
      </c>
      <c r="C78991" s="56"/>
      <c r="AC78991" s="56"/>
      <c r="AD78991" s="56"/>
      <c r="AE78991" s="56"/>
    </row>
    <row r="78992" spans="1:31" x14ac:dyDescent="0.25">
      <c r="A78992" s="41">
        <v>0</v>
      </c>
      <c r="C78992" s="56"/>
      <c r="AC78992" s="56"/>
      <c r="AD78992" s="56"/>
      <c r="AE78992" s="56"/>
    </row>
    <row r="78993" spans="1:31" x14ac:dyDescent="0.25">
      <c r="A78993" s="41">
        <v>0</v>
      </c>
      <c r="C78993" s="56"/>
      <c r="AC78993" s="56"/>
      <c r="AD78993" s="56"/>
      <c r="AE78993" s="56"/>
    </row>
    <row r="78994" spans="1:31" x14ac:dyDescent="0.25">
      <c r="A78994" s="41">
        <v>0</v>
      </c>
      <c r="C78994" s="56"/>
      <c r="AC78994" s="56"/>
      <c r="AD78994" s="56"/>
      <c r="AE78994" s="56"/>
    </row>
    <row r="78995" spans="1:31" x14ac:dyDescent="0.25">
      <c r="A78995" s="41">
        <v>0</v>
      </c>
      <c r="C78995" s="56"/>
      <c r="AC78995" s="56"/>
      <c r="AD78995" s="56"/>
      <c r="AE78995" s="56"/>
    </row>
    <row r="78996" spans="1:31" x14ac:dyDescent="0.25">
      <c r="A78996" s="41">
        <v>0</v>
      </c>
      <c r="C78996" s="56"/>
      <c r="AC78996" s="56"/>
      <c r="AD78996" s="56"/>
      <c r="AE78996" s="56"/>
    </row>
    <row r="78997" spans="1:31" x14ac:dyDescent="0.25">
      <c r="A78997" s="41">
        <v>0</v>
      </c>
      <c r="C78997" s="56"/>
      <c r="AC78997" s="56"/>
      <c r="AD78997" s="56"/>
      <c r="AE78997" s="56"/>
    </row>
    <row r="78998" spans="1:31" x14ac:dyDescent="0.25">
      <c r="A78998" s="41">
        <v>0</v>
      </c>
      <c r="C78998" s="56"/>
      <c r="AC78998" s="56"/>
      <c r="AD78998" s="56"/>
      <c r="AE78998" s="56"/>
    </row>
    <row r="78999" spans="1:31" x14ac:dyDescent="0.25">
      <c r="A78999" s="41">
        <v>0</v>
      </c>
      <c r="C78999" s="56"/>
      <c r="AC78999" s="56"/>
      <c r="AD78999" s="56"/>
      <c r="AE78999" s="56"/>
    </row>
    <row r="79000" spans="1:31" x14ac:dyDescent="0.25">
      <c r="A79000" s="41">
        <v>1915</v>
      </c>
      <c r="C79000" s="56"/>
      <c r="AC79000" s="56"/>
      <c r="AD79000" s="56"/>
      <c r="AE79000" s="56"/>
    </row>
    <row r="79001" spans="1:31" x14ac:dyDescent="0.25">
      <c r="A79001" s="41">
        <v>0</v>
      </c>
      <c r="C79001" s="56"/>
      <c r="AC79001" s="56"/>
      <c r="AD79001" s="56"/>
      <c r="AE79001" s="56"/>
    </row>
    <row r="79002" spans="1:31" x14ac:dyDescent="0.25">
      <c r="A79002" s="41">
        <v>0</v>
      </c>
      <c r="C79002" s="56"/>
      <c r="AC79002" s="56"/>
      <c r="AD79002" s="56"/>
      <c r="AE79002" s="56"/>
    </row>
    <row r="79003" spans="1:31" x14ac:dyDescent="0.25">
      <c r="A79003" s="41">
        <v>0</v>
      </c>
      <c r="C79003" s="56"/>
      <c r="AC79003" s="56"/>
      <c r="AD79003" s="56"/>
      <c r="AE79003" s="56"/>
    </row>
    <row r="79004" spans="1:31" x14ac:dyDescent="0.25">
      <c r="A79004" s="41">
        <v>0</v>
      </c>
      <c r="C79004" s="56"/>
      <c r="AC79004" s="56"/>
      <c r="AD79004" s="56"/>
      <c r="AE79004" s="56"/>
    </row>
    <row r="79005" spans="1:31" x14ac:dyDescent="0.25">
      <c r="A79005" s="41">
        <v>0</v>
      </c>
      <c r="C79005" s="56"/>
      <c r="AC79005" s="56"/>
      <c r="AD79005" s="56"/>
      <c r="AE79005" s="56"/>
    </row>
    <row r="79006" spans="1:31" x14ac:dyDescent="0.25">
      <c r="A79006" s="41">
        <v>0</v>
      </c>
      <c r="C79006" s="56"/>
      <c r="AC79006" s="56"/>
      <c r="AD79006" s="56"/>
      <c r="AE79006" s="56"/>
    </row>
    <row r="79007" spans="1:31" x14ac:dyDescent="0.25">
      <c r="A79007" s="41">
        <v>0</v>
      </c>
      <c r="C79007" s="56"/>
      <c r="AC79007" s="56"/>
      <c r="AD79007" s="56"/>
      <c r="AE79007" s="56"/>
    </row>
    <row r="79008" spans="1:31" x14ac:dyDescent="0.25">
      <c r="A79008" s="41">
        <v>0</v>
      </c>
      <c r="C79008" s="56"/>
      <c r="AC79008" s="56"/>
      <c r="AD79008" s="56"/>
      <c r="AE79008" s="56"/>
    </row>
    <row r="79009" spans="1:31" x14ac:dyDescent="0.25">
      <c r="A79009" s="41">
        <v>0</v>
      </c>
      <c r="C79009" s="56"/>
      <c r="AC79009" s="56"/>
      <c r="AD79009" s="56"/>
      <c r="AE79009" s="56"/>
    </row>
    <row r="79010" spans="1:31" x14ac:dyDescent="0.25">
      <c r="A79010" s="41">
        <v>0</v>
      </c>
      <c r="C79010" s="56"/>
      <c r="AC79010" s="56"/>
      <c r="AD79010" s="56"/>
      <c r="AE79010" s="56"/>
    </row>
    <row r="79011" spans="1:31" x14ac:dyDescent="0.25">
      <c r="A79011" s="41">
        <v>0</v>
      </c>
      <c r="C79011" s="56"/>
      <c r="AC79011" s="56"/>
      <c r="AD79011" s="56"/>
      <c r="AE79011" s="56"/>
    </row>
    <row r="79012" spans="1:31" x14ac:dyDescent="0.25">
      <c r="A79012" s="41">
        <v>0</v>
      </c>
      <c r="C79012" s="56"/>
      <c r="AC79012" s="56"/>
      <c r="AD79012" s="56"/>
      <c r="AE79012" s="56"/>
    </row>
    <row r="79013" spans="1:31" x14ac:dyDescent="0.25">
      <c r="A79013" s="41">
        <v>0</v>
      </c>
      <c r="C79013" s="56"/>
      <c r="AC79013" s="56"/>
      <c r="AD79013" s="56"/>
      <c r="AE79013" s="56"/>
    </row>
    <row r="79014" spans="1:31" x14ac:dyDescent="0.25">
      <c r="A79014" s="41">
        <v>0</v>
      </c>
      <c r="C79014" s="56"/>
      <c r="AC79014" s="56"/>
      <c r="AD79014" s="56"/>
      <c r="AE79014" s="56"/>
    </row>
    <row r="79015" spans="1:31" x14ac:dyDescent="0.25">
      <c r="A79015" s="41">
        <v>0</v>
      </c>
      <c r="C79015" s="56"/>
      <c r="AC79015" s="56"/>
      <c r="AD79015" s="56"/>
      <c r="AE79015" s="56"/>
    </row>
    <row r="79016" spans="1:31" x14ac:dyDescent="0.25">
      <c r="A79016" s="41">
        <v>0</v>
      </c>
      <c r="C79016" s="56"/>
      <c r="AC79016" s="56"/>
      <c r="AD79016" s="56"/>
      <c r="AE79016" s="56"/>
    </row>
    <row r="79017" spans="1:31" x14ac:dyDescent="0.25">
      <c r="A79017" s="41">
        <v>0</v>
      </c>
      <c r="C79017" s="56"/>
      <c r="AC79017" s="56"/>
      <c r="AD79017" s="56"/>
      <c r="AE79017" s="56"/>
    </row>
    <row r="79018" spans="1:31" x14ac:dyDescent="0.25">
      <c r="A79018" s="41">
        <v>0</v>
      </c>
      <c r="C79018" s="56"/>
      <c r="AC79018" s="56"/>
      <c r="AD79018" s="56"/>
      <c r="AE79018" s="56"/>
    </row>
    <row r="79019" spans="1:31" x14ac:dyDescent="0.25">
      <c r="A79019" s="41">
        <v>0</v>
      </c>
      <c r="C79019" s="56"/>
      <c r="AC79019" s="56"/>
      <c r="AD79019" s="56"/>
      <c r="AE79019" s="56"/>
    </row>
    <row r="79020" spans="1:31" x14ac:dyDescent="0.25">
      <c r="A79020" s="41">
        <v>0</v>
      </c>
      <c r="C79020" s="56"/>
      <c r="AC79020" s="56"/>
      <c r="AD79020" s="56"/>
      <c r="AE79020" s="56"/>
    </row>
    <row r="79021" spans="1:31" x14ac:dyDescent="0.25">
      <c r="A79021" s="41">
        <v>0</v>
      </c>
      <c r="C79021" s="56"/>
      <c r="AC79021" s="56"/>
      <c r="AD79021" s="56"/>
      <c r="AE79021" s="56"/>
    </row>
    <row r="79022" spans="1:31" x14ac:dyDescent="0.25">
      <c r="A79022" s="41">
        <v>0</v>
      </c>
      <c r="C79022" s="56"/>
      <c r="AC79022" s="56"/>
      <c r="AD79022" s="56"/>
      <c r="AE79022" s="56"/>
    </row>
    <row r="79023" spans="1:31" x14ac:dyDescent="0.25">
      <c r="A79023" s="41">
        <v>0</v>
      </c>
      <c r="C79023" s="56"/>
      <c r="AC79023" s="56"/>
      <c r="AD79023" s="56"/>
      <c r="AE79023" s="56"/>
    </row>
    <row r="79024" spans="1:31" x14ac:dyDescent="0.25">
      <c r="A79024" s="41">
        <v>0</v>
      </c>
      <c r="C79024" s="56"/>
      <c r="AC79024" s="56"/>
      <c r="AD79024" s="56"/>
      <c r="AE79024" s="56"/>
    </row>
    <row r="79025" spans="1:31" x14ac:dyDescent="0.25">
      <c r="A79025" s="41">
        <v>0</v>
      </c>
      <c r="C79025" s="56"/>
      <c r="AC79025" s="56"/>
      <c r="AD79025" s="56"/>
      <c r="AE79025" s="56"/>
    </row>
    <row r="79026" spans="1:31" x14ac:dyDescent="0.25">
      <c r="A79026" s="41">
        <v>0</v>
      </c>
      <c r="C79026" s="56"/>
      <c r="AC79026" s="56"/>
      <c r="AD79026" s="56"/>
      <c r="AE79026" s="56"/>
    </row>
    <row r="79027" spans="1:31" x14ac:dyDescent="0.25">
      <c r="A79027" s="41">
        <v>0</v>
      </c>
      <c r="C79027" s="56"/>
      <c r="AC79027" s="56"/>
      <c r="AD79027" s="56"/>
      <c r="AE79027" s="56"/>
    </row>
    <row r="79028" spans="1:31" x14ac:dyDescent="0.25">
      <c r="A79028" s="41">
        <v>0</v>
      </c>
      <c r="C79028" s="56"/>
      <c r="AC79028" s="56"/>
      <c r="AD79028" s="56"/>
      <c r="AE79028" s="56"/>
    </row>
    <row r="79029" spans="1:31" x14ac:dyDescent="0.25">
      <c r="A79029" s="41">
        <v>0</v>
      </c>
      <c r="C79029" s="56"/>
      <c r="AC79029" s="56"/>
      <c r="AD79029" s="56"/>
      <c r="AE79029" s="56"/>
    </row>
    <row r="79030" spans="1:31" x14ac:dyDescent="0.25">
      <c r="A79030" s="41">
        <v>0</v>
      </c>
      <c r="C79030" s="56"/>
      <c r="AC79030" s="56"/>
      <c r="AD79030" s="56"/>
      <c r="AE79030" s="56"/>
    </row>
    <row r="79031" spans="1:31" x14ac:dyDescent="0.25">
      <c r="A79031" s="41">
        <v>0</v>
      </c>
      <c r="C79031" s="56"/>
      <c r="AC79031" s="56"/>
      <c r="AD79031" s="56"/>
      <c r="AE79031" s="56"/>
    </row>
    <row r="79032" spans="1:31" x14ac:dyDescent="0.25">
      <c r="A79032" s="41">
        <v>0</v>
      </c>
      <c r="C79032" s="56"/>
      <c r="AC79032" s="56"/>
      <c r="AD79032" s="56"/>
      <c r="AE79032" s="56"/>
    </row>
    <row r="79033" spans="1:31" x14ac:dyDescent="0.25">
      <c r="A79033" s="41">
        <v>0</v>
      </c>
      <c r="C79033" s="56"/>
      <c r="AC79033" s="56"/>
      <c r="AD79033" s="56"/>
      <c r="AE79033" s="56"/>
    </row>
    <row r="79034" spans="1:31" x14ac:dyDescent="0.25">
      <c r="A79034" s="41">
        <v>0</v>
      </c>
      <c r="C79034" s="56"/>
      <c r="AC79034" s="56"/>
      <c r="AD79034" s="56"/>
      <c r="AE79034" s="56"/>
    </row>
    <row r="79035" spans="1:31" x14ac:dyDescent="0.25">
      <c r="A79035" s="41">
        <v>0</v>
      </c>
      <c r="C79035" s="56"/>
      <c r="AC79035" s="56"/>
      <c r="AD79035" s="56"/>
      <c r="AE79035" s="56"/>
    </row>
    <row r="79036" spans="1:31" x14ac:dyDescent="0.25">
      <c r="A79036" s="41">
        <v>0</v>
      </c>
      <c r="C79036" s="56"/>
      <c r="AC79036" s="56"/>
      <c r="AD79036" s="56"/>
      <c r="AE79036" s="56"/>
    </row>
    <row r="79037" spans="1:31" x14ac:dyDescent="0.25">
      <c r="A79037" s="41">
        <v>0</v>
      </c>
      <c r="C79037" s="56"/>
      <c r="AC79037" s="56"/>
      <c r="AD79037" s="56"/>
      <c r="AE79037" s="56"/>
    </row>
    <row r="79038" spans="1:31" x14ac:dyDescent="0.25">
      <c r="A79038" s="41">
        <v>0</v>
      </c>
      <c r="C79038" s="56"/>
      <c r="AC79038" s="56"/>
      <c r="AD79038" s="56"/>
      <c r="AE79038" s="56"/>
    </row>
    <row r="79039" spans="1:31" x14ac:dyDescent="0.25">
      <c r="A79039" s="41">
        <v>0</v>
      </c>
      <c r="C79039" s="56"/>
      <c r="AC79039" s="56"/>
      <c r="AD79039" s="56"/>
      <c r="AE79039" s="56"/>
    </row>
    <row r="79040" spans="1:31" x14ac:dyDescent="0.25">
      <c r="A79040" s="41">
        <v>0</v>
      </c>
      <c r="C79040" s="56"/>
      <c r="AC79040" s="56"/>
      <c r="AD79040" s="56"/>
      <c r="AE79040" s="56"/>
    </row>
    <row r="79041" spans="1:31" x14ac:dyDescent="0.25">
      <c r="A79041" s="41">
        <v>0</v>
      </c>
      <c r="C79041" s="56"/>
      <c r="AC79041" s="56"/>
      <c r="AD79041" s="56"/>
      <c r="AE79041" s="56"/>
    </row>
    <row r="79042" spans="1:31" x14ac:dyDescent="0.25">
      <c r="A79042" s="41">
        <v>0</v>
      </c>
      <c r="C79042" s="56"/>
      <c r="AC79042" s="56"/>
      <c r="AD79042" s="56"/>
      <c r="AE79042" s="56"/>
    </row>
    <row r="79043" spans="1:31" x14ac:dyDescent="0.25">
      <c r="A79043" s="41">
        <v>0</v>
      </c>
      <c r="C79043" s="56"/>
      <c r="AC79043" s="56"/>
      <c r="AD79043" s="56"/>
      <c r="AE79043" s="56"/>
    </row>
    <row r="79044" spans="1:31" x14ac:dyDescent="0.25">
      <c r="A79044" s="41">
        <v>0</v>
      </c>
      <c r="C79044" s="56"/>
      <c r="AC79044" s="56"/>
      <c r="AD79044" s="56"/>
      <c r="AE79044" s="56"/>
    </row>
    <row r="79045" spans="1:31" x14ac:dyDescent="0.25">
      <c r="A79045" s="41">
        <v>0</v>
      </c>
      <c r="C79045" s="56"/>
      <c r="AC79045" s="56"/>
      <c r="AD79045" s="56"/>
      <c r="AE79045" s="56"/>
    </row>
    <row r="79046" spans="1:31" x14ac:dyDescent="0.25">
      <c r="A79046" s="41">
        <v>0</v>
      </c>
      <c r="C79046" s="56"/>
      <c r="AC79046" s="56"/>
      <c r="AD79046" s="56"/>
      <c r="AE79046" s="56"/>
    </row>
    <row r="79047" spans="1:31" x14ac:dyDescent="0.25">
      <c r="A79047" s="41">
        <v>0</v>
      </c>
      <c r="C79047" s="56"/>
      <c r="AC79047" s="56"/>
      <c r="AD79047" s="56"/>
      <c r="AE79047" s="56"/>
    </row>
    <row r="79048" spans="1:31" x14ac:dyDescent="0.25">
      <c r="A79048" s="41">
        <v>0</v>
      </c>
      <c r="C79048" s="56"/>
      <c r="AC79048" s="56"/>
      <c r="AD79048" s="56"/>
      <c r="AE79048" s="56"/>
    </row>
    <row r="79049" spans="1:31" x14ac:dyDescent="0.25">
      <c r="A79049" s="41">
        <v>0</v>
      </c>
      <c r="C79049" s="56"/>
      <c r="AC79049" s="56"/>
      <c r="AD79049" s="56"/>
      <c r="AE79049" s="56"/>
    </row>
    <row r="79050" spans="1:31" x14ac:dyDescent="0.25">
      <c r="A79050" s="41">
        <v>0</v>
      </c>
      <c r="C79050" s="56"/>
      <c r="AC79050" s="56"/>
      <c r="AD79050" s="56"/>
      <c r="AE79050" s="56"/>
    </row>
    <row r="79051" spans="1:31" x14ac:dyDescent="0.25">
      <c r="A79051" s="41">
        <v>0</v>
      </c>
      <c r="C79051" s="56"/>
      <c r="AC79051" s="56"/>
      <c r="AD79051" s="56"/>
      <c r="AE79051" s="56"/>
    </row>
    <row r="79052" spans="1:31" x14ac:dyDescent="0.25">
      <c r="A79052" s="41">
        <v>0</v>
      </c>
      <c r="C79052" s="56"/>
      <c r="AC79052" s="56"/>
      <c r="AD79052" s="56"/>
      <c r="AE79052" s="56"/>
    </row>
    <row r="79053" spans="1:31" x14ac:dyDescent="0.25">
      <c r="A79053" s="41">
        <v>0</v>
      </c>
      <c r="C79053" s="56"/>
      <c r="AC79053" s="56"/>
      <c r="AD79053" s="56"/>
      <c r="AE79053" s="56"/>
    </row>
    <row r="79054" spans="1:31" x14ac:dyDescent="0.25">
      <c r="A79054" s="41">
        <v>0</v>
      </c>
      <c r="C79054" s="56"/>
      <c r="AC79054" s="56"/>
      <c r="AD79054" s="56"/>
      <c r="AE79054" s="56"/>
    </row>
    <row r="79055" spans="1:31" x14ac:dyDescent="0.25">
      <c r="A79055" s="41">
        <v>0</v>
      </c>
      <c r="C79055" s="56"/>
      <c r="AC79055" s="56"/>
      <c r="AD79055" s="56"/>
      <c r="AE79055" s="56"/>
    </row>
    <row r="79056" spans="1:31" x14ac:dyDescent="0.25">
      <c r="A79056" s="41">
        <v>0</v>
      </c>
      <c r="C79056" s="56"/>
      <c r="AC79056" s="56"/>
      <c r="AD79056" s="56"/>
      <c r="AE79056" s="56"/>
    </row>
    <row r="79057" spans="1:31" x14ac:dyDescent="0.25">
      <c r="A79057" s="41">
        <v>0</v>
      </c>
      <c r="C79057" s="56"/>
      <c r="AC79057" s="56"/>
      <c r="AD79057" s="56"/>
      <c r="AE79057" s="56"/>
    </row>
    <row r="79058" spans="1:31" x14ac:dyDescent="0.25">
      <c r="A79058" s="41">
        <v>0</v>
      </c>
      <c r="C79058" s="56"/>
      <c r="AC79058" s="56"/>
      <c r="AD79058" s="56"/>
      <c r="AE79058" s="56"/>
    </row>
    <row r="79059" spans="1:31" x14ac:dyDescent="0.25">
      <c r="A79059" s="41">
        <v>0</v>
      </c>
      <c r="C79059" s="56"/>
      <c r="AC79059" s="56"/>
      <c r="AD79059" s="56"/>
      <c r="AE79059" s="56"/>
    </row>
    <row r="79060" spans="1:31" x14ac:dyDescent="0.25">
      <c r="A79060" s="41">
        <v>0</v>
      </c>
      <c r="C79060" s="56"/>
      <c r="AC79060" s="56"/>
      <c r="AD79060" s="56"/>
      <c r="AE79060" s="56"/>
    </row>
    <row r="79061" spans="1:31" x14ac:dyDescent="0.25">
      <c r="A79061" s="41">
        <v>0</v>
      </c>
      <c r="C79061" s="56"/>
      <c r="AC79061" s="56"/>
      <c r="AD79061" s="56"/>
      <c r="AE79061" s="56"/>
    </row>
    <row r="79062" spans="1:31" x14ac:dyDescent="0.25">
      <c r="A79062" s="41">
        <v>0</v>
      </c>
      <c r="C79062" s="56"/>
      <c r="AC79062" s="56"/>
      <c r="AD79062" s="56"/>
      <c r="AE79062" s="56"/>
    </row>
    <row r="79063" spans="1:31" x14ac:dyDescent="0.25">
      <c r="A79063" s="41">
        <v>0</v>
      </c>
      <c r="C79063" s="56"/>
      <c r="AC79063" s="56"/>
      <c r="AD79063" s="56"/>
      <c r="AE79063" s="56"/>
    </row>
    <row r="79064" spans="1:31" x14ac:dyDescent="0.25">
      <c r="A79064" s="41">
        <v>0</v>
      </c>
      <c r="C79064" s="56"/>
      <c r="AC79064" s="56"/>
      <c r="AD79064" s="56"/>
      <c r="AE79064" s="56"/>
    </row>
    <row r="79065" spans="1:31" x14ac:dyDescent="0.25">
      <c r="A79065" s="41">
        <v>0</v>
      </c>
      <c r="C79065" s="56"/>
      <c r="AC79065" s="56"/>
      <c r="AD79065" s="56"/>
      <c r="AE79065" s="56"/>
    </row>
    <row r="79066" spans="1:31" x14ac:dyDescent="0.25">
      <c r="A79066" s="41">
        <v>0</v>
      </c>
      <c r="C79066" s="56"/>
      <c r="AC79066" s="56"/>
      <c r="AD79066" s="56"/>
      <c r="AE79066" s="56"/>
    </row>
    <row r="79067" spans="1:31" x14ac:dyDescent="0.25">
      <c r="A79067" s="41">
        <v>0</v>
      </c>
      <c r="C79067" s="56"/>
      <c r="AC79067" s="56"/>
      <c r="AD79067" s="56"/>
      <c r="AE79067" s="56"/>
    </row>
    <row r="79068" spans="1:31" x14ac:dyDescent="0.25">
      <c r="A79068" s="41">
        <v>0</v>
      </c>
      <c r="C79068" s="56"/>
      <c r="AC79068" s="56"/>
      <c r="AD79068" s="56"/>
      <c r="AE79068" s="56"/>
    </row>
    <row r="79069" spans="1:31" x14ac:dyDescent="0.25">
      <c r="A79069" s="41">
        <v>0</v>
      </c>
      <c r="C79069" s="56"/>
      <c r="AC79069" s="56"/>
      <c r="AD79069" s="56"/>
      <c r="AE79069" s="56"/>
    </row>
    <row r="79070" spans="1:31" x14ac:dyDescent="0.25">
      <c r="A79070" s="41">
        <v>0</v>
      </c>
      <c r="C79070" s="56"/>
      <c r="AC79070" s="56"/>
      <c r="AD79070" s="56"/>
      <c r="AE79070" s="56"/>
    </row>
    <row r="79071" spans="1:31" x14ac:dyDescent="0.25">
      <c r="A79071" s="41">
        <v>0</v>
      </c>
      <c r="C79071" s="56"/>
      <c r="AC79071" s="56"/>
      <c r="AD79071" s="56"/>
      <c r="AE79071" s="56"/>
    </row>
    <row r="79072" spans="1:31" x14ac:dyDescent="0.25">
      <c r="A79072" s="41">
        <v>0</v>
      </c>
      <c r="C79072" s="56"/>
      <c r="AC79072" s="56"/>
      <c r="AD79072" s="56"/>
      <c r="AE79072" s="56"/>
    </row>
    <row r="79073" spans="1:31" x14ac:dyDescent="0.25">
      <c r="A79073" s="41">
        <v>0</v>
      </c>
      <c r="C79073" s="56"/>
      <c r="AC79073" s="56"/>
      <c r="AD79073" s="56"/>
      <c r="AE79073" s="56"/>
    </row>
    <row r="79074" spans="1:31" x14ac:dyDescent="0.25">
      <c r="A79074" s="41">
        <v>0</v>
      </c>
      <c r="C79074" s="56"/>
      <c r="AC79074" s="56"/>
      <c r="AD79074" s="56"/>
      <c r="AE79074" s="56"/>
    </row>
    <row r="79075" spans="1:31" x14ac:dyDescent="0.25">
      <c r="A79075" s="41">
        <v>0</v>
      </c>
      <c r="C79075" s="56"/>
      <c r="AC79075" s="56"/>
      <c r="AD79075" s="56"/>
      <c r="AE79075" s="56"/>
    </row>
    <row r="79076" spans="1:31" x14ac:dyDescent="0.25">
      <c r="A79076" s="41">
        <v>0</v>
      </c>
      <c r="C79076" s="56"/>
      <c r="AC79076" s="56"/>
      <c r="AD79076" s="56"/>
      <c r="AE79076" s="56"/>
    </row>
    <row r="79077" spans="1:31" x14ac:dyDescent="0.25">
      <c r="A79077" s="41">
        <v>0</v>
      </c>
      <c r="C79077" s="56"/>
      <c r="AC79077" s="56"/>
      <c r="AD79077" s="56"/>
      <c r="AE79077" s="56"/>
    </row>
    <row r="79078" spans="1:31" x14ac:dyDescent="0.25">
      <c r="A79078" s="41">
        <v>0</v>
      </c>
      <c r="C79078" s="56"/>
      <c r="AC79078" s="56"/>
      <c r="AD79078" s="56"/>
      <c r="AE79078" s="56"/>
    </row>
    <row r="79079" spans="1:31" x14ac:dyDescent="0.25">
      <c r="A79079" s="41">
        <v>0</v>
      </c>
      <c r="C79079" s="56"/>
      <c r="AC79079" s="56"/>
      <c r="AD79079" s="56"/>
      <c r="AE79079" s="56"/>
    </row>
    <row r="79080" spans="1:31" x14ac:dyDescent="0.25">
      <c r="A79080" s="41">
        <v>0</v>
      </c>
      <c r="C79080" s="56"/>
      <c r="AC79080" s="56"/>
      <c r="AD79080" s="56"/>
      <c r="AE79080" s="56"/>
    </row>
    <row r="79081" spans="1:31" x14ac:dyDescent="0.25">
      <c r="A79081" s="41">
        <v>0</v>
      </c>
      <c r="C79081" s="56"/>
      <c r="AC79081" s="56"/>
      <c r="AD79081" s="56"/>
      <c r="AE79081" s="56"/>
    </row>
    <row r="79082" spans="1:31" x14ac:dyDescent="0.25">
      <c r="A79082" s="41">
        <v>0</v>
      </c>
      <c r="C79082" s="56"/>
      <c r="AC79082" s="56"/>
      <c r="AD79082" s="56"/>
      <c r="AE79082" s="56"/>
    </row>
    <row r="79083" spans="1:31" x14ac:dyDescent="0.25">
      <c r="A79083" s="41">
        <v>0</v>
      </c>
      <c r="C79083" s="56"/>
      <c r="AC79083" s="56"/>
      <c r="AD79083" s="56"/>
      <c r="AE79083" s="56"/>
    </row>
    <row r="79084" spans="1:31" x14ac:dyDescent="0.25">
      <c r="A79084" s="41">
        <v>0</v>
      </c>
      <c r="C79084" s="56"/>
      <c r="AC79084" s="56"/>
      <c r="AD79084" s="56"/>
      <c r="AE79084" s="56"/>
    </row>
    <row r="79085" spans="1:31" x14ac:dyDescent="0.25">
      <c r="A79085" s="41">
        <v>0</v>
      </c>
      <c r="C79085" s="56"/>
      <c r="AC79085" s="56"/>
      <c r="AD79085" s="56"/>
      <c r="AE79085" s="56"/>
    </row>
    <row r="79086" spans="1:31" x14ac:dyDescent="0.25">
      <c r="A79086" s="41">
        <v>0</v>
      </c>
      <c r="C79086" s="56"/>
      <c r="AC79086" s="56"/>
      <c r="AD79086" s="56"/>
      <c r="AE79086" s="56"/>
    </row>
    <row r="79087" spans="1:31" x14ac:dyDescent="0.25">
      <c r="A79087" s="41">
        <v>0</v>
      </c>
      <c r="C79087" s="56"/>
      <c r="AC79087" s="56"/>
      <c r="AD79087" s="56"/>
      <c r="AE79087" s="56"/>
    </row>
    <row r="79088" spans="1:31" x14ac:dyDescent="0.25">
      <c r="A79088" s="41">
        <v>0</v>
      </c>
      <c r="C79088" s="56"/>
      <c r="AC79088" s="56"/>
      <c r="AD79088" s="56"/>
      <c r="AE79088" s="56"/>
    </row>
    <row r="79089" spans="1:31" x14ac:dyDescent="0.25">
      <c r="A79089" s="41">
        <v>0</v>
      </c>
      <c r="C79089" s="56"/>
      <c r="AC79089" s="56"/>
      <c r="AD79089" s="56"/>
      <c r="AE79089" s="56"/>
    </row>
    <row r="79090" spans="1:31" x14ac:dyDescent="0.25">
      <c r="A79090" s="41">
        <v>0</v>
      </c>
      <c r="C79090" s="56"/>
      <c r="AC79090" s="56"/>
      <c r="AD79090" s="56"/>
      <c r="AE79090" s="56"/>
    </row>
    <row r="79091" spans="1:31" x14ac:dyDescent="0.25">
      <c r="A79091" s="41">
        <v>0</v>
      </c>
      <c r="C79091" s="56"/>
      <c r="AC79091" s="56"/>
      <c r="AD79091" s="56"/>
      <c r="AE79091" s="56"/>
    </row>
    <row r="79092" spans="1:31" x14ac:dyDescent="0.25">
      <c r="A79092" s="41">
        <v>0</v>
      </c>
      <c r="C79092" s="56"/>
      <c r="AC79092" s="56"/>
      <c r="AD79092" s="56"/>
      <c r="AE79092" s="56"/>
    </row>
    <row r="79093" spans="1:31" x14ac:dyDescent="0.25">
      <c r="A79093" s="41">
        <v>0</v>
      </c>
      <c r="C79093" s="56"/>
      <c r="AC79093" s="56"/>
      <c r="AD79093" s="56"/>
      <c r="AE79093" s="56"/>
    </row>
    <row r="79094" spans="1:31" x14ac:dyDescent="0.25">
      <c r="A79094" s="41">
        <v>0</v>
      </c>
      <c r="C79094" s="56"/>
      <c r="AC79094" s="56"/>
      <c r="AD79094" s="56"/>
      <c r="AE79094" s="56"/>
    </row>
    <row r="79095" spans="1:31" x14ac:dyDescent="0.25">
      <c r="A79095" s="41">
        <v>0</v>
      </c>
      <c r="C79095" s="56"/>
      <c r="AC79095" s="56"/>
      <c r="AD79095" s="56"/>
      <c r="AE79095" s="56"/>
    </row>
    <row r="79096" spans="1:31" x14ac:dyDescent="0.25">
      <c r="A79096" s="41">
        <v>0</v>
      </c>
      <c r="C79096" s="56"/>
      <c r="AC79096" s="56"/>
      <c r="AD79096" s="56"/>
      <c r="AE79096" s="56"/>
    </row>
    <row r="79097" spans="1:31" x14ac:dyDescent="0.25">
      <c r="A79097" s="41">
        <v>0</v>
      </c>
      <c r="C79097" s="56"/>
      <c r="AC79097" s="56"/>
      <c r="AD79097" s="56"/>
      <c r="AE79097" s="56"/>
    </row>
    <row r="79098" spans="1:31" x14ac:dyDescent="0.25">
      <c r="A79098" s="41">
        <v>0</v>
      </c>
      <c r="C79098" s="56"/>
      <c r="AC79098" s="56"/>
      <c r="AD79098" s="56"/>
      <c r="AE79098" s="56"/>
    </row>
    <row r="79099" spans="1:31" x14ac:dyDescent="0.25">
      <c r="A79099" s="41">
        <v>0</v>
      </c>
      <c r="C79099" s="56"/>
      <c r="AC79099" s="56"/>
      <c r="AD79099" s="56"/>
      <c r="AE79099" s="56"/>
    </row>
    <row r="79100" spans="1:31" x14ac:dyDescent="0.25">
      <c r="A79100" s="41">
        <v>20878</v>
      </c>
      <c r="C79100" s="56"/>
      <c r="AC79100" s="56"/>
      <c r="AD79100" s="56"/>
      <c r="AE79100" s="56"/>
    </row>
    <row r="79101" spans="1:31" x14ac:dyDescent="0.25">
      <c r="A79101" s="41">
        <v>0</v>
      </c>
      <c r="C79101" s="56"/>
      <c r="AC79101" s="56"/>
      <c r="AD79101" s="56"/>
      <c r="AE79101" s="56"/>
    </row>
    <row r="79102" spans="1:31" x14ac:dyDescent="0.25">
      <c r="A79102" s="41">
        <v>0</v>
      </c>
      <c r="C79102" s="56"/>
      <c r="AC79102" s="56"/>
      <c r="AD79102" s="56"/>
      <c r="AE79102" s="56"/>
    </row>
    <row r="79103" spans="1:31" x14ac:dyDescent="0.25">
      <c r="A79103" s="41">
        <v>0</v>
      </c>
      <c r="C79103" s="56"/>
      <c r="AC79103" s="56"/>
      <c r="AD79103" s="56"/>
      <c r="AE79103" s="56"/>
    </row>
    <row r="79104" spans="1:31" x14ac:dyDescent="0.25">
      <c r="A79104" s="41">
        <v>0</v>
      </c>
      <c r="C79104" s="56"/>
      <c r="AC79104" s="56"/>
      <c r="AD79104" s="56"/>
      <c r="AE79104" s="56"/>
    </row>
    <row r="79105" spans="1:31" x14ac:dyDescent="0.25">
      <c r="A79105" s="41">
        <v>0</v>
      </c>
      <c r="C79105" s="56"/>
      <c r="AC79105" s="56"/>
      <c r="AD79105" s="56"/>
      <c r="AE79105" s="56"/>
    </row>
    <row r="79106" spans="1:31" x14ac:dyDescent="0.25">
      <c r="A79106" s="41">
        <v>0</v>
      </c>
      <c r="C79106" s="56"/>
      <c r="AC79106" s="56"/>
      <c r="AD79106" s="56"/>
      <c r="AE79106" s="56"/>
    </row>
    <row r="79107" spans="1:31" x14ac:dyDescent="0.25">
      <c r="A79107" s="41">
        <v>0</v>
      </c>
      <c r="C79107" s="56"/>
      <c r="AC79107" s="56"/>
      <c r="AD79107" s="56"/>
      <c r="AE79107" s="56"/>
    </row>
    <row r="79108" spans="1:31" x14ac:dyDescent="0.25">
      <c r="A79108" s="41">
        <v>0</v>
      </c>
      <c r="C79108" s="56"/>
      <c r="AC79108" s="56"/>
      <c r="AD79108" s="56"/>
      <c r="AE79108" s="56"/>
    </row>
    <row r="79109" spans="1:31" x14ac:dyDescent="0.25">
      <c r="A79109" s="41">
        <v>0</v>
      </c>
      <c r="C79109" s="56"/>
      <c r="AC79109" s="56"/>
      <c r="AD79109" s="56"/>
      <c r="AE79109" s="56"/>
    </row>
    <row r="79110" spans="1:31" x14ac:dyDescent="0.25">
      <c r="A79110" s="41">
        <v>0</v>
      </c>
      <c r="C79110" s="56"/>
      <c r="AC79110" s="56"/>
      <c r="AD79110" s="56"/>
      <c r="AE79110" s="56"/>
    </row>
    <row r="79111" spans="1:31" x14ac:dyDescent="0.25">
      <c r="A79111" s="41">
        <v>0</v>
      </c>
      <c r="C79111" s="56"/>
      <c r="AC79111" s="56"/>
      <c r="AD79111" s="56"/>
      <c r="AE79111" s="56"/>
    </row>
    <row r="79112" spans="1:31" x14ac:dyDescent="0.25">
      <c r="A79112" s="41">
        <v>0</v>
      </c>
      <c r="C79112" s="56"/>
      <c r="AC79112" s="56"/>
      <c r="AD79112" s="56"/>
      <c r="AE79112" s="56"/>
    </row>
    <row r="79113" spans="1:31" x14ac:dyDescent="0.25">
      <c r="A79113" s="41">
        <v>0</v>
      </c>
      <c r="C79113" s="56"/>
      <c r="AC79113" s="56"/>
      <c r="AD79113" s="56"/>
      <c r="AE79113" s="56"/>
    </row>
    <row r="79114" spans="1:31" x14ac:dyDescent="0.25">
      <c r="A79114" s="41">
        <v>0</v>
      </c>
      <c r="C79114" s="56"/>
      <c r="AC79114" s="56"/>
      <c r="AD79114" s="56"/>
      <c r="AE79114" s="56"/>
    </row>
    <row r="79115" spans="1:31" x14ac:dyDescent="0.25">
      <c r="A79115" s="41">
        <v>0</v>
      </c>
      <c r="C79115" s="56"/>
      <c r="AC79115" s="56"/>
      <c r="AD79115" s="56"/>
      <c r="AE79115" s="56"/>
    </row>
    <row r="79116" spans="1:31" x14ac:dyDescent="0.25">
      <c r="A79116" s="41">
        <v>0</v>
      </c>
      <c r="C79116" s="56"/>
      <c r="AC79116" s="56"/>
      <c r="AD79116" s="56"/>
      <c r="AE79116" s="56"/>
    </row>
    <row r="79117" spans="1:31" x14ac:dyDescent="0.25">
      <c r="A79117" s="41">
        <v>0</v>
      </c>
      <c r="C79117" s="56"/>
      <c r="AC79117" s="56"/>
      <c r="AD79117" s="56"/>
      <c r="AE79117" s="56"/>
    </row>
    <row r="79118" spans="1:31" x14ac:dyDescent="0.25">
      <c r="A79118" s="41">
        <v>0</v>
      </c>
      <c r="C79118" s="56"/>
      <c r="AC79118" s="56"/>
      <c r="AD79118" s="56"/>
      <c r="AE79118" s="56"/>
    </row>
    <row r="79119" spans="1:31" x14ac:dyDescent="0.25">
      <c r="A79119" s="41">
        <v>0</v>
      </c>
      <c r="C79119" s="56"/>
      <c r="AC79119" s="56"/>
      <c r="AD79119" s="56"/>
      <c r="AE79119" s="56"/>
    </row>
    <row r="79120" spans="1:31" x14ac:dyDescent="0.25">
      <c r="A79120" s="41">
        <v>0</v>
      </c>
      <c r="C79120" s="56"/>
      <c r="AC79120" s="56"/>
      <c r="AD79120" s="56"/>
      <c r="AE79120" s="56"/>
    </row>
    <row r="79121" spans="1:31" x14ac:dyDescent="0.25">
      <c r="A79121" s="41">
        <v>0</v>
      </c>
      <c r="C79121" s="56"/>
      <c r="AC79121" s="56"/>
      <c r="AD79121" s="56"/>
      <c r="AE79121" s="56"/>
    </row>
    <row r="79122" spans="1:31" x14ac:dyDescent="0.25">
      <c r="A79122" s="41">
        <v>0</v>
      </c>
      <c r="C79122" s="56"/>
      <c r="AC79122" s="56"/>
      <c r="AD79122" s="56"/>
      <c r="AE79122" s="56"/>
    </row>
    <row r="79123" spans="1:31" x14ac:dyDescent="0.25">
      <c r="A79123" s="41">
        <v>0</v>
      </c>
      <c r="C79123" s="56"/>
      <c r="AC79123" s="56"/>
      <c r="AD79123" s="56"/>
      <c r="AE79123" s="56"/>
    </row>
    <row r="79124" spans="1:31" x14ac:dyDescent="0.25">
      <c r="A79124" s="41">
        <v>0</v>
      </c>
      <c r="C79124" s="56"/>
      <c r="AC79124" s="56"/>
      <c r="AD79124" s="56"/>
      <c r="AE79124" s="56"/>
    </row>
    <row r="79125" spans="1:31" x14ac:dyDescent="0.25">
      <c r="A79125" s="41">
        <v>0</v>
      </c>
      <c r="C79125" s="56"/>
      <c r="AC79125" s="56"/>
      <c r="AD79125" s="56"/>
      <c r="AE79125" s="56"/>
    </row>
    <row r="79126" spans="1:31" x14ac:dyDescent="0.25">
      <c r="A79126" s="41">
        <v>0</v>
      </c>
      <c r="C79126" s="56"/>
      <c r="AC79126" s="56"/>
      <c r="AD79126" s="56"/>
      <c r="AE79126" s="56"/>
    </row>
    <row r="79127" spans="1:31" x14ac:dyDescent="0.25">
      <c r="A79127" s="41">
        <v>0</v>
      </c>
      <c r="C79127" s="56"/>
      <c r="AC79127" s="56"/>
      <c r="AD79127" s="56"/>
      <c r="AE79127" s="56"/>
    </row>
    <row r="79128" spans="1:31" x14ac:dyDescent="0.25">
      <c r="A79128" s="41">
        <v>0</v>
      </c>
      <c r="C79128" s="56"/>
      <c r="AC79128" s="56"/>
      <c r="AD79128" s="56"/>
      <c r="AE79128" s="56"/>
    </row>
    <row r="79129" spans="1:31" x14ac:dyDescent="0.25">
      <c r="A79129" s="41">
        <v>0</v>
      </c>
      <c r="C79129" s="56"/>
      <c r="AC79129" s="56"/>
      <c r="AD79129" s="56"/>
      <c r="AE79129" s="56"/>
    </row>
    <row r="79130" spans="1:31" x14ac:dyDescent="0.25">
      <c r="A79130" s="41">
        <v>0</v>
      </c>
      <c r="C79130" s="56"/>
      <c r="AC79130" s="56"/>
      <c r="AD79130" s="56"/>
      <c r="AE79130" s="56"/>
    </row>
    <row r="79131" spans="1:31" x14ac:dyDescent="0.25">
      <c r="A79131" s="41">
        <v>0</v>
      </c>
      <c r="C79131" s="56"/>
      <c r="AC79131" s="56"/>
      <c r="AD79131" s="56"/>
      <c r="AE79131" s="56"/>
    </row>
    <row r="79132" spans="1:31" x14ac:dyDescent="0.25">
      <c r="A79132" s="41">
        <v>0</v>
      </c>
      <c r="C79132" s="56"/>
      <c r="AC79132" s="56"/>
      <c r="AD79132" s="56"/>
      <c r="AE79132" s="56"/>
    </row>
    <row r="79133" spans="1:31" x14ac:dyDescent="0.25">
      <c r="A79133" s="41">
        <v>0</v>
      </c>
      <c r="C79133" s="56"/>
      <c r="AC79133" s="56"/>
      <c r="AD79133" s="56"/>
      <c r="AE79133" s="56"/>
    </row>
    <row r="79134" spans="1:31" x14ac:dyDescent="0.25">
      <c r="A79134" s="41">
        <v>0</v>
      </c>
      <c r="C79134" s="56"/>
      <c r="AC79134" s="56"/>
      <c r="AD79134" s="56"/>
      <c r="AE79134" s="56"/>
    </row>
    <row r="79135" spans="1:31" x14ac:dyDescent="0.25">
      <c r="A79135" s="41">
        <v>0</v>
      </c>
      <c r="C79135" s="56"/>
      <c r="AC79135" s="56"/>
      <c r="AD79135" s="56"/>
      <c r="AE79135" s="56"/>
    </row>
    <row r="79136" spans="1:31" x14ac:dyDescent="0.25">
      <c r="A79136" s="41">
        <v>0</v>
      </c>
      <c r="C79136" s="56"/>
      <c r="AC79136" s="56"/>
      <c r="AD79136" s="56"/>
      <c r="AE79136" s="56"/>
    </row>
    <row r="79137" spans="1:31" x14ac:dyDescent="0.25">
      <c r="A79137" s="41">
        <v>0</v>
      </c>
      <c r="C79137" s="56"/>
      <c r="AC79137" s="56"/>
      <c r="AD79137" s="56"/>
      <c r="AE79137" s="56"/>
    </row>
    <row r="79138" spans="1:31" x14ac:dyDescent="0.25">
      <c r="A79138" s="41">
        <v>0</v>
      </c>
      <c r="C79138" s="56"/>
      <c r="AC79138" s="56"/>
      <c r="AD79138" s="56"/>
      <c r="AE79138" s="56"/>
    </row>
    <row r="79139" spans="1:31" x14ac:dyDescent="0.25">
      <c r="A79139" s="41">
        <v>1106</v>
      </c>
      <c r="C79139" s="56"/>
      <c r="AC79139" s="56"/>
      <c r="AD79139" s="56"/>
      <c r="AE79139" s="56"/>
    </row>
    <row r="79140" spans="1:31" x14ac:dyDescent="0.25">
      <c r="A79140" s="41">
        <v>0</v>
      </c>
      <c r="C79140" s="56"/>
      <c r="AC79140" s="56"/>
      <c r="AD79140" s="56"/>
      <c r="AE79140" s="56"/>
    </row>
    <row r="79141" spans="1:31" x14ac:dyDescent="0.25">
      <c r="A79141" s="41">
        <v>0</v>
      </c>
      <c r="C79141" s="56"/>
      <c r="AC79141" s="56"/>
      <c r="AD79141" s="56"/>
      <c r="AE79141" s="56"/>
    </row>
    <row r="79142" spans="1:31" x14ac:dyDescent="0.25">
      <c r="A79142" s="41">
        <v>0</v>
      </c>
      <c r="C79142" s="56"/>
      <c r="AC79142" s="56"/>
      <c r="AD79142" s="56"/>
      <c r="AE79142" s="56"/>
    </row>
    <row r="79143" spans="1:31" x14ac:dyDescent="0.25">
      <c r="A79143" s="41">
        <v>0</v>
      </c>
      <c r="C79143" s="56"/>
      <c r="AC79143" s="56"/>
      <c r="AD79143" s="56"/>
      <c r="AE79143" s="56"/>
    </row>
    <row r="79144" spans="1:31" x14ac:dyDescent="0.25">
      <c r="A79144" s="41">
        <v>0</v>
      </c>
      <c r="C79144" s="56"/>
      <c r="AC79144" s="56"/>
      <c r="AD79144" s="56"/>
      <c r="AE79144" s="56"/>
    </row>
    <row r="79145" spans="1:31" x14ac:dyDescent="0.25">
      <c r="A79145" s="41">
        <v>0</v>
      </c>
      <c r="C79145" s="56"/>
      <c r="AC79145" s="56"/>
      <c r="AD79145" s="56"/>
      <c r="AE79145" s="56"/>
    </row>
    <row r="79146" spans="1:31" x14ac:dyDescent="0.25">
      <c r="A79146" s="41">
        <v>0</v>
      </c>
      <c r="C79146" s="56"/>
      <c r="AC79146" s="56"/>
      <c r="AD79146" s="56"/>
      <c r="AE79146" s="56"/>
    </row>
    <row r="79147" spans="1:31" x14ac:dyDescent="0.25">
      <c r="A79147" s="41">
        <v>0</v>
      </c>
      <c r="C79147" s="56"/>
      <c r="AC79147" s="56"/>
      <c r="AD79147" s="56"/>
      <c r="AE79147" s="56"/>
    </row>
    <row r="79148" spans="1:31" x14ac:dyDescent="0.25">
      <c r="A79148" s="41">
        <v>0</v>
      </c>
      <c r="C79148" s="56"/>
      <c r="AC79148" s="56"/>
      <c r="AD79148" s="56"/>
      <c r="AE79148" s="56"/>
    </row>
    <row r="79149" spans="1:31" x14ac:dyDescent="0.25">
      <c r="A79149" s="41">
        <v>0</v>
      </c>
      <c r="C79149" s="56"/>
      <c r="AC79149" s="56"/>
      <c r="AD79149" s="56"/>
      <c r="AE79149" s="56"/>
    </row>
    <row r="79150" spans="1:31" x14ac:dyDescent="0.25">
      <c r="A79150" s="41">
        <v>0</v>
      </c>
      <c r="C79150" s="56"/>
      <c r="AC79150" s="56"/>
      <c r="AD79150" s="56"/>
      <c r="AE79150" s="56"/>
    </row>
    <row r="79151" spans="1:31" x14ac:dyDescent="0.25">
      <c r="A79151" s="41">
        <v>0</v>
      </c>
      <c r="C79151" s="56"/>
      <c r="AC79151" s="56"/>
      <c r="AD79151" s="56"/>
      <c r="AE79151" s="56"/>
    </row>
    <row r="79152" spans="1:31" x14ac:dyDescent="0.25">
      <c r="A79152" s="41">
        <v>0</v>
      </c>
      <c r="C79152" s="56"/>
      <c r="AC79152" s="56"/>
      <c r="AD79152" s="56"/>
      <c r="AE79152" s="56"/>
    </row>
    <row r="79153" spans="1:31" x14ac:dyDescent="0.25">
      <c r="A79153" s="41">
        <v>0</v>
      </c>
      <c r="C79153" s="56"/>
      <c r="AC79153" s="56"/>
      <c r="AD79153" s="56"/>
      <c r="AE79153" s="56"/>
    </row>
    <row r="79154" spans="1:31" x14ac:dyDescent="0.25">
      <c r="A79154" s="41">
        <v>0</v>
      </c>
      <c r="C79154" s="56"/>
      <c r="AC79154" s="56"/>
      <c r="AD79154" s="56"/>
      <c r="AE79154" s="56"/>
    </row>
    <row r="79155" spans="1:31" x14ac:dyDescent="0.25">
      <c r="A79155" s="41">
        <v>0</v>
      </c>
      <c r="C79155" s="56"/>
      <c r="AC79155" s="56"/>
      <c r="AD79155" s="56"/>
      <c r="AE79155" s="56"/>
    </row>
    <row r="79156" spans="1:31" x14ac:dyDescent="0.25">
      <c r="A79156" s="41">
        <v>0</v>
      </c>
      <c r="C79156" s="56"/>
      <c r="AC79156" s="56"/>
      <c r="AD79156" s="56"/>
      <c r="AE79156" s="56"/>
    </row>
    <row r="79157" spans="1:31" x14ac:dyDescent="0.25">
      <c r="A79157" s="41">
        <v>0</v>
      </c>
      <c r="C79157" s="56"/>
      <c r="AC79157" s="56"/>
      <c r="AD79157" s="56"/>
      <c r="AE79157" s="56"/>
    </row>
    <row r="79158" spans="1:31" x14ac:dyDescent="0.25">
      <c r="A79158" s="41">
        <v>0</v>
      </c>
      <c r="C79158" s="56"/>
      <c r="AC79158" s="56"/>
      <c r="AD79158" s="56"/>
      <c r="AE79158" s="56"/>
    </row>
    <row r="79159" spans="1:31" x14ac:dyDescent="0.25">
      <c r="A79159" s="41">
        <v>0</v>
      </c>
      <c r="C79159" s="56"/>
      <c r="AC79159" s="56"/>
      <c r="AD79159" s="56"/>
      <c r="AE79159" s="56"/>
    </row>
    <row r="79160" spans="1:31" x14ac:dyDescent="0.25">
      <c r="A79160" s="41">
        <v>0</v>
      </c>
      <c r="C79160" s="56"/>
      <c r="AC79160" s="56"/>
      <c r="AD79160" s="56"/>
      <c r="AE79160" s="56"/>
    </row>
    <row r="79161" spans="1:31" x14ac:dyDescent="0.25">
      <c r="A79161" s="41">
        <v>0</v>
      </c>
      <c r="C79161" s="56"/>
      <c r="AC79161" s="56"/>
      <c r="AD79161" s="56"/>
      <c r="AE79161" s="56"/>
    </row>
    <row r="79162" spans="1:31" x14ac:dyDescent="0.25">
      <c r="A79162" s="41">
        <v>0</v>
      </c>
      <c r="C79162" s="56"/>
      <c r="AC79162" s="56"/>
      <c r="AD79162" s="56"/>
      <c r="AE79162" s="56"/>
    </row>
    <row r="79163" spans="1:31" x14ac:dyDescent="0.25">
      <c r="A79163" s="41">
        <v>0</v>
      </c>
      <c r="C79163" s="56"/>
      <c r="AC79163" s="56"/>
      <c r="AD79163" s="56"/>
      <c r="AE79163" s="56"/>
    </row>
    <row r="79164" spans="1:31" x14ac:dyDescent="0.25">
      <c r="A79164" s="41">
        <v>0</v>
      </c>
      <c r="C79164" s="56"/>
      <c r="AC79164" s="56"/>
      <c r="AD79164" s="56"/>
      <c r="AE79164" s="56"/>
    </row>
    <row r="79165" spans="1:31" x14ac:dyDescent="0.25">
      <c r="A79165" s="41">
        <v>0</v>
      </c>
      <c r="C79165" s="56"/>
      <c r="AC79165" s="56"/>
      <c r="AD79165" s="56"/>
      <c r="AE79165" s="56"/>
    </row>
    <row r="79166" spans="1:31" x14ac:dyDescent="0.25">
      <c r="A79166" s="41">
        <v>0</v>
      </c>
      <c r="C79166" s="56"/>
      <c r="AC79166" s="56"/>
      <c r="AD79166" s="56"/>
      <c r="AE79166" s="56"/>
    </row>
    <row r="79167" spans="1:31" x14ac:dyDescent="0.25">
      <c r="A79167" s="41">
        <v>0</v>
      </c>
      <c r="C79167" s="56"/>
      <c r="AC79167" s="56"/>
      <c r="AD79167" s="56"/>
      <c r="AE79167" s="56"/>
    </row>
    <row r="79168" spans="1:31" x14ac:dyDescent="0.25">
      <c r="A79168" s="41">
        <v>0</v>
      </c>
      <c r="C79168" s="56"/>
      <c r="AC79168" s="56"/>
      <c r="AD79168" s="56"/>
      <c r="AE79168" s="56"/>
    </row>
    <row r="79169" spans="1:31" x14ac:dyDescent="0.25">
      <c r="A79169" s="41">
        <v>0</v>
      </c>
      <c r="C79169" s="56"/>
      <c r="AC79169" s="56"/>
      <c r="AD79169" s="56"/>
      <c r="AE79169" s="56"/>
    </row>
    <row r="79170" spans="1:31" x14ac:dyDescent="0.25">
      <c r="A79170" s="41">
        <v>0</v>
      </c>
      <c r="C79170" s="56"/>
      <c r="AC79170" s="56"/>
      <c r="AD79170" s="56"/>
      <c r="AE79170" s="56"/>
    </row>
    <row r="79171" spans="1:31" x14ac:dyDescent="0.25">
      <c r="A79171" s="41">
        <v>0</v>
      </c>
      <c r="C79171" s="56"/>
      <c r="AC79171" s="56"/>
      <c r="AD79171" s="56"/>
      <c r="AE79171" s="56"/>
    </row>
    <row r="79172" spans="1:31" x14ac:dyDescent="0.25">
      <c r="A79172" s="41">
        <v>0</v>
      </c>
      <c r="C79172" s="56"/>
      <c r="AC79172" s="56"/>
      <c r="AD79172" s="56"/>
      <c r="AE79172" s="56"/>
    </row>
    <row r="79173" spans="1:31" x14ac:dyDescent="0.25">
      <c r="A79173" s="41">
        <v>0</v>
      </c>
      <c r="C79173" s="56"/>
      <c r="AC79173" s="56"/>
      <c r="AD79173" s="56"/>
      <c r="AE79173" s="56"/>
    </row>
    <row r="79174" spans="1:31" x14ac:dyDescent="0.25">
      <c r="A79174" s="41">
        <v>0</v>
      </c>
      <c r="C79174" s="56"/>
      <c r="AC79174" s="56"/>
      <c r="AD79174" s="56"/>
      <c r="AE79174" s="56"/>
    </row>
    <row r="79175" spans="1:31" x14ac:dyDescent="0.25">
      <c r="A79175" s="41">
        <v>0</v>
      </c>
      <c r="C79175" s="56"/>
      <c r="AC79175" s="56"/>
      <c r="AD79175" s="56"/>
      <c r="AE79175" s="56"/>
    </row>
    <row r="79176" spans="1:31" x14ac:dyDescent="0.25">
      <c r="A79176" s="41">
        <v>0</v>
      </c>
      <c r="C79176" s="56"/>
      <c r="AC79176" s="56"/>
      <c r="AD79176" s="56"/>
      <c r="AE79176" s="56"/>
    </row>
    <row r="79177" spans="1:31" x14ac:dyDescent="0.25">
      <c r="A79177" s="41">
        <v>0</v>
      </c>
      <c r="C79177" s="56"/>
      <c r="AC79177" s="56"/>
      <c r="AD79177" s="56"/>
      <c r="AE79177" s="56"/>
    </row>
    <row r="79178" spans="1:31" x14ac:dyDescent="0.25">
      <c r="A79178" s="41">
        <v>0</v>
      </c>
      <c r="C79178" s="56"/>
      <c r="AC79178" s="56"/>
      <c r="AD79178" s="56"/>
      <c r="AE79178" s="56"/>
    </row>
    <row r="79179" spans="1:31" x14ac:dyDescent="0.25">
      <c r="A79179" s="41">
        <v>0</v>
      </c>
      <c r="C79179" s="56"/>
      <c r="AC79179" s="56"/>
      <c r="AD79179" s="56"/>
      <c r="AE79179" s="56"/>
    </row>
    <row r="79180" spans="1:31" x14ac:dyDescent="0.25">
      <c r="A79180" s="41">
        <v>0</v>
      </c>
      <c r="C79180" s="56"/>
      <c r="AC79180" s="56"/>
      <c r="AD79180" s="56"/>
      <c r="AE79180" s="56"/>
    </row>
    <row r="79181" spans="1:31" x14ac:dyDescent="0.25">
      <c r="A79181" s="41">
        <v>0</v>
      </c>
      <c r="C79181" s="56"/>
      <c r="AC79181" s="56"/>
      <c r="AD79181" s="56"/>
      <c r="AE79181" s="56"/>
    </row>
    <row r="79182" spans="1:31" x14ac:dyDescent="0.25">
      <c r="A79182" s="41">
        <v>0</v>
      </c>
      <c r="C79182" s="56"/>
      <c r="AC79182" s="56"/>
      <c r="AD79182" s="56"/>
      <c r="AE79182" s="56"/>
    </row>
    <row r="79183" spans="1:31" x14ac:dyDescent="0.25">
      <c r="A79183" s="41">
        <v>0</v>
      </c>
      <c r="C79183" s="56"/>
      <c r="AC79183" s="56"/>
      <c r="AD79183" s="56"/>
      <c r="AE79183" s="56"/>
    </row>
    <row r="79184" spans="1:31" x14ac:dyDescent="0.25">
      <c r="A79184" s="41">
        <v>0</v>
      </c>
      <c r="C79184" s="56"/>
      <c r="AC79184" s="56"/>
      <c r="AD79184" s="56"/>
      <c r="AE79184" s="56"/>
    </row>
    <row r="79185" spans="1:31" x14ac:dyDescent="0.25">
      <c r="A79185" s="41">
        <v>0</v>
      </c>
      <c r="C79185" s="56"/>
      <c r="AC79185" s="56"/>
      <c r="AD79185" s="56"/>
      <c r="AE79185" s="56"/>
    </row>
    <row r="79186" spans="1:31" x14ac:dyDescent="0.25">
      <c r="A79186" s="41">
        <v>0</v>
      </c>
      <c r="C79186" s="56"/>
      <c r="AC79186" s="56"/>
      <c r="AD79186" s="56"/>
      <c r="AE79186" s="56"/>
    </row>
    <row r="79187" spans="1:31" x14ac:dyDescent="0.25">
      <c r="A79187" s="41">
        <v>0</v>
      </c>
      <c r="C79187" s="56"/>
      <c r="AC79187" s="56"/>
      <c r="AD79187" s="56"/>
      <c r="AE79187" s="56"/>
    </row>
    <row r="79188" spans="1:31" x14ac:dyDescent="0.25">
      <c r="A79188" s="41">
        <v>0</v>
      </c>
      <c r="C79188" s="56"/>
      <c r="AC79188" s="56"/>
      <c r="AD79188" s="56"/>
      <c r="AE79188" s="56"/>
    </row>
    <row r="79189" spans="1:31" x14ac:dyDescent="0.25">
      <c r="A79189" s="41">
        <v>0</v>
      </c>
      <c r="C79189" s="56"/>
      <c r="AC79189" s="56"/>
      <c r="AD79189" s="56"/>
      <c r="AE79189" s="56"/>
    </row>
    <row r="79190" spans="1:31" x14ac:dyDescent="0.25">
      <c r="A79190" s="41">
        <v>0</v>
      </c>
      <c r="C79190" s="56"/>
      <c r="AC79190" s="56"/>
      <c r="AD79190" s="56"/>
      <c r="AE79190" s="56"/>
    </row>
    <row r="79191" spans="1:31" x14ac:dyDescent="0.25">
      <c r="A79191" s="41">
        <v>0</v>
      </c>
      <c r="C79191" s="56"/>
      <c r="AC79191" s="56"/>
      <c r="AD79191" s="56"/>
      <c r="AE79191" s="56"/>
    </row>
    <row r="79192" spans="1:31" x14ac:dyDescent="0.25">
      <c r="A79192" s="41">
        <v>0</v>
      </c>
      <c r="C79192" s="56"/>
      <c r="AC79192" s="56"/>
      <c r="AD79192" s="56"/>
      <c r="AE79192" s="56"/>
    </row>
    <row r="79193" spans="1:31" x14ac:dyDescent="0.25">
      <c r="A79193" s="41">
        <v>0</v>
      </c>
      <c r="C79193" s="56"/>
      <c r="AC79193" s="56"/>
      <c r="AD79193" s="56"/>
      <c r="AE79193" s="56"/>
    </row>
    <row r="79194" spans="1:31" x14ac:dyDescent="0.25">
      <c r="A79194" s="41">
        <v>0</v>
      </c>
      <c r="C79194" s="56"/>
      <c r="AC79194" s="56"/>
      <c r="AD79194" s="56"/>
      <c r="AE79194" s="56"/>
    </row>
    <row r="79195" spans="1:31" x14ac:dyDescent="0.25">
      <c r="A79195" s="41">
        <v>0</v>
      </c>
      <c r="C79195" s="56"/>
      <c r="AC79195" s="56"/>
      <c r="AD79195" s="56"/>
      <c r="AE79195" s="56"/>
    </row>
    <row r="79196" spans="1:31" x14ac:dyDescent="0.25">
      <c r="A79196" s="41">
        <v>0</v>
      </c>
      <c r="C79196" s="56"/>
      <c r="AC79196" s="56"/>
      <c r="AD79196" s="56"/>
      <c r="AE79196" s="56"/>
    </row>
    <row r="79197" spans="1:31" x14ac:dyDescent="0.25">
      <c r="A79197" s="41">
        <v>0</v>
      </c>
      <c r="C79197" s="56"/>
      <c r="AC79197" s="56"/>
      <c r="AD79197" s="56"/>
      <c r="AE79197" s="56"/>
    </row>
    <row r="79198" spans="1:31" x14ac:dyDescent="0.25">
      <c r="A79198" s="41">
        <v>0</v>
      </c>
      <c r="C79198" s="56"/>
      <c r="AC79198" s="56"/>
      <c r="AD79198" s="56"/>
      <c r="AE79198" s="56"/>
    </row>
    <row r="79199" spans="1:31" x14ac:dyDescent="0.25">
      <c r="A79199" s="41">
        <v>0</v>
      </c>
      <c r="C79199" s="56"/>
      <c r="AC79199" s="56"/>
      <c r="AD79199" s="56"/>
      <c r="AE79199" s="56"/>
    </row>
    <row r="79200" spans="1:31" x14ac:dyDescent="0.25">
      <c r="A79200" s="41">
        <v>0</v>
      </c>
      <c r="C79200" s="56"/>
      <c r="AC79200" s="56"/>
      <c r="AD79200" s="56"/>
      <c r="AE79200" s="56"/>
    </row>
    <row r="79201" spans="1:31" x14ac:dyDescent="0.25">
      <c r="A79201" s="41">
        <v>0</v>
      </c>
      <c r="C79201" s="56"/>
      <c r="AC79201" s="56"/>
      <c r="AD79201" s="56"/>
      <c r="AE79201" s="56"/>
    </row>
    <row r="79202" spans="1:31" x14ac:dyDescent="0.25">
      <c r="A79202" s="41">
        <v>0</v>
      </c>
      <c r="C79202" s="56"/>
      <c r="AC79202" s="56"/>
      <c r="AD79202" s="56"/>
      <c r="AE79202" s="56"/>
    </row>
    <row r="79203" spans="1:31" x14ac:dyDescent="0.25">
      <c r="A79203" s="41">
        <v>0</v>
      </c>
      <c r="C79203" s="56"/>
      <c r="AC79203" s="56"/>
      <c r="AD79203" s="56"/>
      <c r="AE79203" s="56"/>
    </row>
    <row r="79204" spans="1:31" x14ac:dyDescent="0.25">
      <c r="A79204" s="41">
        <v>0</v>
      </c>
      <c r="C79204" s="56"/>
      <c r="AC79204" s="56"/>
      <c r="AD79204" s="56"/>
      <c r="AE79204" s="56"/>
    </row>
    <row r="79205" spans="1:31" x14ac:dyDescent="0.25">
      <c r="A79205" s="41">
        <v>0</v>
      </c>
      <c r="C79205" s="56"/>
      <c r="AC79205" s="56"/>
      <c r="AD79205" s="56"/>
      <c r="AE79205" s="56"/>
    </row>
    <row r="79206" spans="1:31" x14ac:dyDescent="0.25">
      <c r="A79206" s="41">
        <v>0</v>
      </c>
      <c r="C79206" s="56"/>
      <c r="AC79206" s="56"/>
      <c r="AD79206" s="56"/>
      <c r="AE79206" s="56"/>
    </row>
    <row r="79207" spans="1:31" x14ac:dyDescent="0.25">
      <c r="A79207" s="41">
        <v>0</v>
      </c>
      <c r="C79207" s="56"/>
      <c r="AC79207" s="56"/>
      <c r="AD79207" s="56"/>
      <c r="AE79207" s="56"/>
    </row>
    <row r="79208" spans="1:31" x14ac:dyDescent="0.25">
      <c r="A79208" s="41">
        <v>0</v>
      </c>
      <c r="C79208" s="56"/>
      <c r="AC79208" s="56"/>
      <c r="AD79208" s="56"/>
      <c r="AE79208" s="56"/>
    </row>
    <row r="79209" spans="1:31" x14ac:dyDescent="0.25">
      <c r="A79209" s="41">
        <v>0</v>
      </c>
      <c r="C79209" s="56"/>
      <c r="AC79209" s="56"/>
      <c r="AD79209" s="56"/>
      <c r="AE79209" s="56"/>
    </row>
    <row r="79210" spans="1:31" x14ac:dyDescent="0.25">
      <c r="A79210" s="41">
        <v>0</v>
      </c>
      <c r="C79210" s="56"/>
      <c r="AC79210" s="56"/>
      <c r="AD79210" s="56"/>
      <c r="AE79210" s="56"/>
    </row>
    <row r="79211" spans="1:31" x14ac:dyDescent="0.25">
      <c r="A79211" s="41">
        <v>0</v>
      </c>
      <c r="C79211" s="56"/>
      <c r="AC79211" s="56"/>
      <c r="AD79211" s="56"/>
      <c r="AE79211" s="56"/>
    </row>
    <row r="79212" spans="1:31" x14ac:dyDescent="0.25">
      <c r="A79212" s="41">
        <v>0</v>
      </c>
      <c r="C79212" s="56"/>
      <c r="AC79212" s="56"/>
      <c r="AD79212" s="56"/>
      <c r="AE79212" s="56"/>
    </row>
    <row r="79213" spans="1:31" x14ac:dyDescent="0.25">
      <c r="A79213" s="41">
        <v>0</v>
      </c>
      <c r="C79213" s="56"/>
      <c r="AC79213" s="56"/>
      <c r="AD79213" s="56"/>
      <c r="AE79213" s="56"/>
    </row>
    <row r="79214" spans="1:31" x14ac:dyDescent="0.25">
      <c r="A79214" s="41">
        <v>0</v>
      </c>
      <c r="C79214" s="56"/>
      <c r="AC79214" s="56"/>
      <c r="AD79214" s="56"/>
      <c r="AE79214" s="56"/>
    </row>
    <row r="79215" spans="1:31" x14ac:dyDescent="0.25">
      <c r="A79215" s="41">
        <v>0</v>
      </c>
      <c r="C79215" s="56"/>
      <c r="AC79215" s="56"/>
      <c r="AD79215" s="56"/>
      <c r="AE79215" s="56"/>
    </row>
    <row r="79216" spans="1:31" x14ac:dyDescent="0.25">
      <c r="A79216" s="41">
        <v>0</v>
      </c>
      <c r="C79216" s="56"/>
      <c r="AC79216" s="56"/>
      <c r="AD79216" s="56"/>
      <c r="AE79216" s="56"/>
    </row>
    <row r="79217" spans="1:31" x14ac:dyDescent="0.25">
      <c r="A79217" s="41">
        <v>0</v>
      </c>
      <c r="C79217" s="56"/>
      <c r="AC79217" s="56"/>
      <c r="AD79217" s="56"/>
      <c r="AE79217" s="56"/>
    </row>
    <row r="79218" spans="1:31" x14ac:dyDescent="0.25">
      <c r="A79218" s="41">
        <v>0</v>
      </c>
      <c r="C79218" s="56"/>
      <c r="AC79218" s="56"/>
      <c r="AD79218" s="56"/>
      <c r="AE79218" s="56"/>
    </row>
    <row r="79219" spans="1:31" x14ac:dyDescent="0.25">
      <c r="A79219" s="41">
        <v>0</v>
      </c>
      <c r="C79219" s="56"/>
      <c r="AC79219" s="56"/>
      <c r="AD79219" s="56"/>
      <c r="AE79219" s="56"/>
    </row>
    <row r="79220" spans="1:31" x14ac:dyDescent="0.25">
      <c r="A79220" s="41">
        <v>0</v>
      </c>
      <c r="C79220" s="56"/>
      <c r="AC79220" s="56"/>
      <c r="AD79220" s="56"/>
      <c r="AE79220" s="56"/>
    </row>
    <row r="79221" spans="1:31" x14ac:dyDescent="0.25">
      <c r="A79221" s="41">
        <v>0</v>
      </c>
      <c r="C79221" s="56"/>
      <c r="AC79221" s="56"/>
      <c r="AD79221" s="56"/>
      <c r="AE79221" s="56"/>
    </row>
    <row r="79222" spans="1:31" x14ac:dyDescent="0.25">
      <c r="A79222" s="41">
        <v>0</v>
      </c>
      <c r="C79222" s="56"/>
      <c r="AC79222" s="56"/>
      <c r="AD79222" s="56"/>
      <c r="AE79222" s="56"/>
    </row>
    <row r="79223" spans="1:31" x14ac:dyDescent="0.25">
      <c r="A79223" s="41">
        <v>0</v>
      </c>
      <c r="C79223" s="56"/>
      <c r="AC79223" s="56"/>
      <c r="AD79223" s="56"/>
      <c r="AE79223" s="56"/>
    </row>
    <row r="79224" spans="1:31" x14ac:dyDescent="0.25">
      <c r="A79224" s="41">
        <v>0</v>
      </c>
      <c r="C79224" s="56"/>
      <c r="AC79224" s="56"/>
      <c r="AD79224" s="56"/>
      <c r="AE79224" s="56"/>
    </row>
    <row r="79225" spans="1:31" x14ac:dyDescent="0.25">
      <c r="A79225" s="41">
        <v>0</v>
      </c>
      <c r="C79225" s="56"/>
      <c r="AC79225" s="56"/>
      <c r="AD79225" s="56"/>
      <c r="AE79225" s="56"/>
    </row>
    <row r="79226" spans="1:31" x14ac:dyDescent="0.25">
      <c r="A79226" s="41">
        <v>0</v>
      </c>
      <c r="C79226" s="56"/>
      <c r="AC79226" s="56"/>
      <c r="AD79226" s="56"/>
      <c r="AE79226" s="56"/>
    </row>
    <row r="79227" spans="1:31" x14ac:dyDescent="0.25">
      <c r="A79227" s="41">
        <v>0</v>
      </c>
      <c r="C79227" s="56"/>
      <c r="AC79227" s="56"/>
      <c r="AD79227" s="56"/>
      <c r="AE79227" s="56"/>
    </row>
    <row r="79228" spans="1:31" x14ac:dyDescent="0.25">
      <c r="A79228" s="41">
        <v>0</v>
      </c>
      <c r="C79228" s="56"/>
      <c r="AC79228" s="56"/>
      <c r="AD79228" s="56"/>
      <c r="AE79228" s="56"/>
    </row>
    <row r="79229" spans="1:31" x14ac:dyDescent="0.25">
      <c r="A79229" s="41">
        <v>0</v>
      </c>
      <c r="C79229" s="56"/>
      <c r="AC79229" s="56"/>
      <c r="AD79229" s="56"/>
      <c r="AE79229" s="56"/>
    </row>
    <row r="79230" spans="1:31" x14ac:dyDescent="0.25">
      <c r="A79230" s="41">
        <v>0</v>
      </c>
      <c r="C79230" s="56"/>
      <c r="AC79230" s="56"/>
      <c r="AD79230" s="56"/>
      <c r="AE79230" s="56"/>
    </row>
    <row r="79231" spans="1:31" x14ac:dyDescent="0.25">
      <c r="A79231" s="41">
        <v>0</v>
      </c>
      <c r="C79231" s="56"/>
      <c r="AC79231" s="56"/>
      <c r="AD79231" s="56"/>
      <c r="AE79231" s="56"/>
    </row>
    <row r="79232" spans="1:31" x14ac:dyDescent="0.25">
      <c r="A79232" s="41">
        <v>0</v>
      </c>
      <c r="C79232" s="56"/>
      <c r="AC79232" s="56"/>
      <c r="AD79232" s="56"/>
      <c r="AE79232" s="56"/>
    </row>
    <row r="79233" spans="1:31" x14ac:dyDescent="0.25">
      <c r="A79233" s="41">
        <v>0</v>
      </c>
      <c r="C79233" s="56"/>
      <c r="AC79233" s="56"/>
      <c r="AD79233" s="56"/>
      <c r="AE79233" s="56"/>
    </row>
    <row r="79234" spans="1:31" x14ac:dyDescent="0.25">
      <c r="A79234" s="41">
        <v>0</v>
      </c>
      <c r="C79234" s="56"/>
      <c r="AC79234" s="56"/>
      <c r="AD79234" s="56"/>
      <c r="AE79234" s="56"/>
    </row>
    <row r="79235" spans="1:31" x14ac:dyDescent="0.25">
      <c r="A79235" s="41">
        <v>0</v>
      </c>
      <c r="C79235" s="56"/>
      <c r="AC79235" s="56"/>
      <c r="AD79235" s="56"/>
      <c r="AE79235" s="56"/>
    </row>
    <row r="79236" spans="1:31" x14ac:dyDescent="0.25">
      <c r="A79236" s="41">
        <v>0</v>
      </c>
      <c r="C79236" s="56"/>
      <c r="AC79236" s="56"/>
      <c r="AD79236" s="56"/>
      <c r="AE79236" s="56"/>
    </row>
    <row r="79237" spans="1:31" x14ac:dyDescent="0.25">
      <c r="A79237" s="41">
        <v>0</v>
      </c>
      <c r="C79237" s="56"/>
      <c r="AC79237" s="56"/>
      <c r="AD79237" s="56"/>
      <c r="AE79237" s="56"/>
    </row>
    <row r="79238" spans="1:31" x14ac:dyDescent="0.25">
      <c r="A79238" s="41">
        <v>0</v>
      </c>
      <c r="C79238" s="56"/>
      <c r="AC79238" s="56"/>
      <c r="AD79238" s="56"/>
      <c r="AE79238" s="56"/>
    </row>
    <row r="79239" spans="1:31" x14ac:dyDescent="0.25">
      <c r="A79239" s="41">
        <v>0</v>
      </c>
      <c r="C79239" s="56"/>
      <c r="AC79239" s="56"/>
      <c r="AD79239" s="56"/>
      <c r="AE79239" s="56"/>
    </row>
    <row r="79240" spans="1:31" x14ac:dyDescent="0.25">
      <c r="A79240" s="41">
        <v>0</v>
      </c>
      <c r="C79240" s="56"/>
      <c r="AC79240" s="56"/>
      <c r="AD79240" s="56"/>
      <c r="AE79240" s="56"/>
    </row>
    <row r="79241" spans="1:31" x14ac:dyDescent="0.25">
      <c r="A79241" s="41">
        <v>0</v>
      </c>
      <c r="C79241" s="56"/>
      <c r="AC79241" s="56"/>
      <c r="AD79241" s="56"/>
      <c r="AE79241" s="56"/>
    </row>
    <row r="79242" spans="1:31" x14ac:dyDescent="0.25">
      <c r="A79242" s="41">
        <v>0</v>
      </c>
      <c r="C79242" s="56"/>
      <c r="AC79242" s="56"/>
      <c r="AD79242" s="56"/>
      <c r="AE79242" s="56"/>
    </row>
    <row r="79243" spans="1:31" x14ac:dyDescent="0.25">
      <c r="A79243" s="41">
        <v>0</v>
      </c>
      <c r="C79243" s="56"/>
      <c r="AC79243" s="56"/>
      <c r="AD79243" s="56"/>
      <c r="AE79243" s="56"/>
    </row>
    <row r="79244" spans="1:31" x14ac:dyDescent="0.25">
      <c r="A79244" s="41">
        <v>0</v>
      </c>
      <c r="C79244" s="56"/>
      <c r="AC79244" s="56"/>
      <c r="AD79244" s="56"/>
      <c r="AE79244" s="56"/>
    </row>
    <row r="79245" spans="1:31" x14ac:dyDescent="0.25">
      <c r="A79245" s="41">
        <v>0</v>
      </c>
      <c r="C79245" s="56"/>
      <c r="AC79245" s="56"/>
      <c r="AD79245" s="56"/>
      <c r="AE79245" s="56"/>
    </row>
    <row r="79246" spans="1:31" x14ac:dyDescent="0.25">
      <c r="A79246" s="41">
        <v>0</v>
      </c>
      <c r="C79246" s="56"/>
      <c r="AC79246" s="56"/>
      <c r="AD79246" s="56"/>
      <c r="AE79246" s="56"/>
    </row>
    <row r="79247" spans="1:31" x14ac:dyDescent="0.25">
      <c r="A79247" s="41">
        <v>0</v>
      </c>
      <c r="C79247" s="56"/>
      <c r="AC79247" s="56"/>
      <c r="AD79247" s="56"/>
      <c r="AE79247" s="56"/>
    </row>
    <row r="79248" spans="1:31" x14ac:dyDescent="0.25">
      <c r="A79248" s="41">
        <v>0</v>
      </c>
      <c r="C79248" s="56"/>
      <c r="AC79248" s="56"/>
      <c r="AD79248" s="56"/>
      <c r="AE79248" s="56"/>
    </row>
    <row r="79249" spans="1:31" x14ac:dyDescent="0.25">
      <c r="A79249" s="41">
        <v>0</v>
      </c>
      <c r="C79249" s="56"/>
      <c r="AC79249" s="56"/>
      <c r="AD79249" s="56"/>
      <c r="AE79249" s="56"/>
    </row>
    <row r="79250" spans="1:31" x14ac:dyDescent="0.25">
      <c r="A79250" s="41">
        <v>0</v>
      </c>
      <c r="C79250" s="56"/>
      <c r="AC79250" s="56"/>
      <c r="AD79250" s="56"/>
      <c r="AE79250" s="56"/>
    </row>
    <row r="79251" spans="1:31" x14ac:dyDescent="0.25">
      <c r="A79251" s="41">
        <v>0</v>
      </c>
      <c r="C79251" s="56"/>
      <c r="AC79251" s="56"/>
      <c r="AD79251" s="56"/>
      <c r="AE79251" s="56"/>
    </row>
    <row r="79252" spans="1:31" x14ac:dyDescent="0.25">
      <c r="A79252" s="41">
        <v>0</v>
      </c>
      <c r="C79252" s="56"/>
      <c r="AC79252" s="56"/>
      <c r="AD79252" s="56"/>
      <c r="AE79252" s="56"/>
    </row>
    <row r="79253" spans="1:31" x14ac:dyDescent="0.25">
      <c r="A79253" s="41">
        <v>0</v>
      </c>
      <c r="C79253" s="56"/>
      <c r="AC79253" s="56"/>
      <c r="AD79253" s="56"/>
      <c r="AE79253" s="56"/>
    </row>
    <row r="79254" spans="1:31" x14ac:dyDescent="0.25">
      <c r="A79254" s="41">
        <v>0</v>
      </c>
      <c r="C79254" s="56"/>
      <c r="AC79254" s="56"/>
      <c r="AD79254" s="56"/>
      <c r="AE79254" s="56"/>
    </row>
    <row r="79255" spans="1:31" x14ac:dyDescent="0.25">
      <c r="A79255" s="41">
        <v>0</v>
      </c>
      <c r="C79255" s="56"/>
      <c r="AC79255" s="56"/>
      <c r="AD79255" s="56"/>
      <c r="AE79255" s="56"/>
    </row>
    <row r="79256" spans="1:31" x14ac:dyDescent="0.25">
      <c r="A79256" s="41">
        <v>0</v>
      </c>
      <c r="C79256" s="56"/>
      <c r="AC79256" s="56"/>
      <c r="AD79256" s="56"/>
      <c r="AE79256" s="56"/>
    </row>
    <row r="79257" spans="1:31" x14ac:dyDescent="0.25">
      <c r="A79257" s="41">
        <v>0</v>
      </c>
      <c r="C79257" s="56"/>
      <c r="AC79257" s="56"/>
      <c r="AD79257" s="56"/>
      <c r="AE79257" s="56"/>
    </row>
    <row r="79258" spans="1:31" x14ac:dyDescent="0.25">
      <c r="A79258" s="41">
        <v>0</v>
      </c>
      <c r="C79258" s="56"/>
      <c r="AC79258" s="56"/>
      <c r="AD79258" s="56"/>
      <c r="AE79258" s="56"/>
    </row>
    <row r="79259" spans="1:31" x14ac:dyDescent="0.25">
      <c r="A79259" s="41">
        <v>0</v>
      </c>
      <c r="C79259" s="56"/>
      <c r="AC79259" s="56"/>
      <c r="AD79259" s="56"/>
      <c r="AE79259" s="56"/>
    </row>
    <row r="79260" spans="1:31" x14ac:dyDescent="0.25">
      <c r="A79260" s="41">
        <v>0</v>
      </c>
      <c r="C79260" s="56"/>
      <c r="AC79260" s="56"/>
      <c r="AD79260" s="56"/>
      <c r="AE79260" s="56"/>
    </row>
    <row r="79261" spans="1:31" x14ac:dyDescent="0.25">
      <c r="A79261" s="41">
        <v>0</v>
      </c>
      <c r="C79261" s="56"/>
      <c r="AC79261" s="56"/>
      <c r="AD79261" s="56"/>
      <c r="AE79261" s="56"/>
    </row>
    <row r="79262" spans="1:31" x14ac:dyDescent="0.25">
      <c r="A79262" s="41">
        <v>0</v>
      </c>
      <c r="C79262" s="56"/>
      <c r="AC79262" s="56"/>
      <c r="AD79262" s="56"/>
      <c r="AE79262" s="56"/>
    </row>
    <row r="79263" spans="1:31" x14ac:dyDescent="0.25">
      <c r="A79263" s="41">
        <v>0</v>
      </c>
      <c r="C79263" s="56"/>
      <c r="AC79263" s="56"/>
      <c r="AD79263" s="56"/>
      <c r="AE79263" s="56"/>
    </row>
    <row r="79264" spans="1:31" x14ac:dyDescent="0.25">
      <c r="A79264" s="41">
        <v>0</v>
      </c>
      <c r="C79264" s="56"/>
      <c r="AC79264" s="56"/>
      <c r="AD79264" s="56"/>
      <c r="AE79264" s="56"/>
    </row>
    <row r="79265" spans="1:31" x14ac:dyDescent="0.25">
      <c r="A79265" s="41">
        <v>0</v>
      </c>
      <c r="C79265" s="56"/>
      <c r="AC79265" s="56"/>
      <c r="AD79265" s="56"/>
      <c r="AE79265" s="56"/>
    </row>
    <row r="79266" spans="1:31" x14ac:dyDescent="0.25">
      <c r="A79266" s="41">
        <v>0</v>
      </c>
      <c r="C79266" s="56"/>
      <c r="AC79266" s="56"/>
      <c r="AD79266" s="56"/>
      <c r="AE79266" s="56"/>
    </row>
    <row r="79267" spans="1:31" x14ac:dyDescent="0.25">
      <c r="A79267" s="41">
        <v>0</v>
      </c>
      <c r="C79267" s="56"/>
      <c r="AC79267" s="56"/>
      <c r="AD79267" s="56"/>
      <c r="AE79267" s="56"/>
    </row>
    <row r="79268" spans="1:31" x14ac:dyDescent="0.25">
      <c r="A79268" s="41">
        <v>0</v>
      </c>
      <c r="C79268" s="56"/>
      <c r="AC79268" s="56"/>
      <c r="AD79268" s="56"/>
      <c r="AE79268" s="56"/>
    </row>
    <row r="79269" spans="1:31" x14ac:dyDescent="0.25">
      <c r="A79269" s="41">
        <v>0</v>
      </c>
      <c r="C79269" s="56"/>
      <c r="AC79269" s="56"/>
      <c r="AD79269" s="56"/>
      <c r="AE79269" s="56"/>
    </row>
    <row r="79270" spans="1:31" x14ac:dyDescent="0.25">
      <c r="A79270" s="41">
        <v>0</v>
      </c>
      <c r="C79270" s="56"/>
      <c r="AC79270" s="56"/>
      <c r="AD79270" s="56"/>
      <c r="AE79270" s="56"/>
    </row>
    <row r="79271" spans="1:31" x14ac:dyDescent="0.25">
      <c r="A79271" s="41">
        <v>0</v>
      </c>
      <c r="C79271" s="56"/>
      <c r="AC79271" s="56"/>
      <c r="AD79271" s="56"/>
      <c r="AE79271" s="56"/>
    </row>
    <row r="79272" spans="1:31" x14ac:dyDescent="0.25">
      <c r="A79272" s="41">
        <v>0</v>
      </c>
      <c r="C79272" s="56"/>
      <c r="AC79272" s="56"/>
      <c r="AD79272" s="56"/>
      <c r="AE79272" s="56"/>
    </row>
    <row r="79273" spans="1:31" x14ac:dyDescent="0.25">
      <c r="A79273" s="41">
        <v>0</v>
      </c>
      <c r="C79273" s="56"/>
      <c r="AC79273" s="56"/>
      <c r="AD79273" s="56"/>
      <c r="AE79273" s="56"/>
    </row>
    <row r="79274" spans="1:31" x14ac:dyDescent="0.25">
      <c r="A79274" s="41">
        <v>0</v>
      </c>
      <c r="C79274" s="56"/>
      <c r="AC79274" s="56"/>
      <c r="AD79274" s="56"/>
      <c r="AE79274" s="56"/>
    </row>
    <row r="79275" spans="1:31" x14ac:dyDescent="0.25">
      <c r="A79275" s="41">
        <v>0</v>
      </c>
      <c r="C79275" s="56"/>
      <c r="AC79275" s="56"/>
      <c r="AD79275" s="56"/>
      <c r="AE79275" s="56"/>
    </row>
    <row r="79276" spans="1:31" x14ac:dyDescent="0.25">
      <c r="A79276" s="41">
        <v>0</v>
      </c>
      <c r="C79276" s="56"/>
      <c r="AC79276" s="56"/>
      <c r="AD79276" s="56"/>
      <c r="AE79276" s="56"/>
    </row>
    <row r="79277" spans="1:31" x14ac:dyDescent="0.25">
      <c r="A79277" s="41">
        <v>0</v>
      </c>
      <c r="C79277" s="56"/>
      <c r="AC79277" s="56"/>
      <c r="AD79277" s="56"/>
      <c r="AE79277" s="56"/>
    </row>
    <row r="79278" spans="1:31" x14ac:dyDescent="0.25">
      <c r="A79278" s="41">
        <v>0</v>
      </c>
      <c r="C79278" s="56"/>
      <c r="AC79278" s="56"/>
      <c r="AD79278" s="56"/>
      <c r="AE79278" s="56"/>
    </row>
    <row r="79279" spans="1:31" x14ac:dyDescent="0.25">
      <c r="A79279" s="41">
        <v>0</v>
      </c>
      <c r="C79279" s="56"/>
      <c r="AC79279" s="56"/>
      <c r="AD79279" s="56"/>
      <c r="AE79279" s="56"/>
    </row>
    <row r="79280" spans="1:31" x14ac:dyDescent="0.25">
      <c r="A79280" s="41">
        <v>0</v>
      </c>
      <c r="C79280" s="56"/>
      <c r="AC79280" s="56"/>
      <c r="AD79280" s="56"/>
      <c r="AE79280" s="56"/>
    </row>
    <row r="79281" spans="1:31" x14ac:dyDescent="0.25">
      <c r="A79281" s="41">
        <v>0</v>
      </c>
      <c r="C79281" s="56"/>
      <c r="AC79281" s="56"/>
      <c r="AD79281" s="56"/>
      <c r="AE79281" s="56"/>
    </row>
    <row r="79282" spans="1:31" x14ac:dyDescent="0.25">
      <c r="A79282" s="41">
        <v>0</v>
      </c>
      <c r="C79282" s="56"/>
      <c r="AC79282" s="56"/>
      <c r="AD79282" s="56"/>
      <c r="AE79282" s="56"/>
    </row>
    <row r="79283" spans="1:31" x14ac:dyDescent="0.25">
      <c r="A79283" s="41">
        <v>0</v>
      </c>
      <c r="C79283" s="56"/>
      <c r="AC79283" s="56"/>
      <c r="AD79283" s="56"/>
      <c r="AE79283" s="56"/>
    </row>
    <row r="79284" spans="1:31" x14ac:dyDescent="0.25">
      <c r="A79284" s="41">
        <v>0</v>
      </c>
      <c r="C79284" s="56"/>
      <c r="AC79284" s="56"/>
      <c r="AD79284" s="56"/>
      <c r="AE79284" s="56"/>
    </row>
    <row r="79285" spans="1:31" x14ac:dyDescent="0.25">
      <c r="A79285" s="41">
        <v>0</v>
      </c>
      <c r="C79285" s="56"/>
      <c r="AC79285" s="56"/>
      <c r="AD79285" s="56"/>
      <c r="AE79285" s="56"/>
    </row>
    <row r="79286" spans="1:31" x14ac:dyDescent="0.25">
      <c r="A79286" s="41">
        <v>0</v>
      </c>
      <c r="C79286" s="56"/>
      <c r="AC79286" s="56"/>
      <c r="AD79286" s="56"/>
      <c r="AE79286" s="56"/>
    </row>
    <row r="79287" spans="1:31" x14ac:dyDescent="0.25">
      <c r="A79287" s="41">
        <v>0</v>
      </c>
      <c r="C79287" s="56"/>
      <c r="AC79287" s="56"/>
      <c r="AD79287" s="56"/>
      <c r="AE79287" s="56"/>
    </row>
    <row r="79288" spans="1:31" x14ac:dyDescent="0.25">
      <c r="A79288" s="41">
        <v>0</v>
      </c>
      <c r="C79288" s="56"/>
      <c r="AC79288" s="56"/>
      <c r="AD79288" s="56"/>
      <c r="AE79288" s="56"/>
    </row>
    <row r="79289" spans="1:31" x14ac:dyDescent="0.25">
      <c r="A79289" s="41">
        <v>0</v>
      </c>
      <c r="C79289" s="56"/>
      <c r="AC79289" s="56"/>
      <c r="AD79289" s="56"/>
      <c r="AE79289" s="56"/>
    </row>
    <row r="79290" spans="1:31" x14ac:dyDescent="0.25">
      <c r="A79290" s="41">
        <v>0</v>
      </c>
      <c r="C79290" s="56"/>
      <c r="AC79290" s="56"/>
      <c r="AD79290" s="56"/>
      <c r="AE79290" s="56"/>
    </row>
    <row r="79291" spans="1:31" x14ac:dyDescent="0.25">
      <c r="A79291" s="41">
        <v>0</v>
      </c>
      <c r="C79291" s="56"/>
      <c r="AC79291" s="56"/>
      <c r="AD79291" s="56"/>
      <c r="AE79291" s="56"/>
    </row>
    <row r="79292" spans="1:31" x14ac:dyDescent="0.25">
      <c r="A79292" s="41">
        <v>0</v>
      </c>
      <c r="C79292" s="56"/>
      <c r="AC79292" s="56"/>
      <c r="AD79292" s="56"/>
      <c r="AE79292" s="56"/>
    </row>
    <row r="79293" spans="1:31" x14ac:dyDescent="0.25">
      <c r="A79293" s="41">
        <v>0</v>
      </c>
      <c r="C79293" s="56"/>
      <c r="AC79293" s="56"/>
      <c r="AD79293" s="56"/>
      <c r="AE79293" s="56"/>
    </row>
    <row r="79294" spans="1:31" x14ac:dyDescent="0.25">
      <c r="A79294" s="41">
        <v>0</v>
      </c>
      <c r="C79294" s="56"/>
      <c r="AC79294" s="56"/>
      <c r="AD79294" s="56"/>
      <c r="AE79294" s="56"/>
    </row>
    <row r="79295" spans="1:31" x14ac:dyDescent="0.25">
      <c r="A79295" s="41">
        <v>0</v>
      </c>
      <c r="C79295" s="56"/>
      <c r="AC79295" s="56"/>
      <c r="AD79295" s="56"/>
      <c r="AE79295" s="56"/>
    </row>
    <row r="79296" spans="1:31" x14ac:dyDescent="0.25">
      <c r="A79296" s="41">
        <v>0</v>
      </c>
      <c r="C79296" s="56"/>
      <c r="AC79296" s="56"/>
      <c r="AD79296" s="56"/>
      <c r="AE79296" s="56"/>
    </row>
    <row r="79297" spans="1:31" x14ac:dyDescent="0.25">
      <c r="A79297" s="41">
        <v>0</v>
      </c>
      <c r="C79297" s="56"/>
      <c r="AC79297" s="56"/>
      <c r="AD79297" s="56"/>
      <c r="AE79297" s="56"/>
    </row>
    <row r="79298" spans="1:31" x14ac:dyDescent="0.25">
      <c r="A79298" s="41">
        <v>0</v>
      </c>
      <c r="C79298" s="56"/>
      <c r="AC79298" s="56"/>
      <c r="AD79298" s="56"/>
      <c r="AE79298" s="56"/>
    </row>
    <row r="79299" spans="1:31" x14ac:dyDescent="0.25">
      <c r="A79299" s="41">
        <v>0</v>
      </c>
      <c r="C79299" s="56"/>
      <c r="AC79299" s="56"/>
      <c r="AD79299" s="56"/>
      <c r="AE79299" s="56"/>
    </row>
    <row r="79300" spans="1:31" x14ac:dyDescent="0.25">
      <c r="A79300" s="41">
        <v>0</v>
      </c>
      <c r="C79300" s="56"/>
      <c r="AC79300" s="56"/>
      <c r="AD79300" s="56"/>
      <c r="AE79300" s="56"/>
    </row>
    <row r="79301" spans="1:31" x14ac:dyDescent="0.25">
      <c r="A79301" s="41">
        <v>0</v>
      </c>
      <c r="C79301" s="56"/>
      <c r="AC79301" s="56"/>
      <c r="AD79301" s="56"/>
      <c r="AE79301" s="56"/>
    </row>
    <row r="79302" spans="1:31" x14ac:dyDescent="0.25">
      <c r="A79302" s="41">
        <v>0</v>
      </c>
      <c r="C79302" s="56"/>
      <c r="AC79302" s="56"/>
      <c r="AD79302" s="56"/>
      <c r="AE79302" s="56"/>
    </row>
    <row r="79303" spans="1:31" x14ac:dyDescent="0.25">
      <c r="A79303" s="41">
        <v>0</v>
      </c>
      <c r="C79303" s="56"/>
      <c r="AC79303" s="56"/>
      <c r="AD79303" s="56"/>
      <c r="AE79303" s="56"/>
    </row>
    <row r="79304" spans="1:31" x14ac:dyDescent="0.25">
      <c r="A79304" s="41">
        <v>0</v>
      </c>
      <c r="C79304" s="56"/>
      <c r="AC79304" s="56"/>
      <c r="AD79304" s="56"/>
      <c r="AE79304" s="56"/>
    </row>
    <row r="79305" spans="1:31" x14ac:dyDescent="0.25">
      <c r="A79305" s="41">
        <v>0</v>
      </c>
      <c r="C79305" s="56"/>
      <c r="AC79305" s="56"/>
      <c r="AD79305" s="56"/>
      <c r="AE79305" s="56"/>
    </row>
    <row r="79306" spans="1:31" x14ac:dyDescent="0.25">
      <c r="A79306" s="41">
        <v>0</v>
      </c>
      <c r="C79306" s="56"/>
      <c r="AC79306" s="56"/>
      <c r="AD79306" s="56"/>
      <c r="AE79306" s="56"/>
    </row>
    <row r="79307" spans="1:31" x14ac:dyDescent="0.25">
      <c r="A79307" s="41">
        <v>0</v>
      </c>
      <c r="C79307" s="56"/>
      <c r="AC79307" s="56"/>
      <c r="AD79307" s="56"/>
      <c r="AE79307" s="56"/>
    </row>
    <row r="79308" spans="1:31" x14ac:dyDescent="0.25">
      <c r="A79308" s="41">
        <v>0</v>
      </c>
      <c r="C79308" s="56"/>
      <c r="AC79308" s="56"/>
      <c r="AD79308" s="56"/>
      <c r="AE79308" s="56"/>
    </row>
    <row r="79309" spans="1:31" x14ac:dyDescent="0.25">
      <c r="A79309" s="41">
        <v>0</v>
      </c>
      <c r="C79309" s="56"/>
      <c r="AC79309" s="56"/>
      <c r="AD79309" s="56"/>
      <c r="AE79309" s="56"/>
    </row>
    <row r="79310" spans="1:31" x14ac:dyDescent="0.25">
      <c r="A79310" s="41">
        <v>0</v>
      </c>
      <c r="C79310" s="56"/>
      <c r="AC79310" s="56"/>
      <c r="AD79310" s="56"/>
      <c r="AE79310" s="56"/>
    </row>
    <row r="79311" spans="1:31" x14ac:dyDescent="0.25">
      <c r="A79311" s="41">
        <v>0</v>
      </c>
      <c r="C79311" s="56"/>
      <c r="AC79311" s="56"/>
      <c r="AD79311" s="56"/>
      <c r="AE79311" s="56"/>
    </row>
    <row r="79312" spans="1:31" x14ac:dyDescent="0.25">
      <c r="A79312" s="41">
        <v>0</v>
      </c>
      <c r="C79312" s="56"/>
      <c r="AC79312" s="56"/>
      <c r="AD79312" s="56"/>
      <c r="AE79312" s="56"/>
    </row>
    <row r="79313" spans="1:31" x14ac:dyDescent="0.25">
      <c r="A79313" s="41">
        <v>0</v>
      </c>
      <c r="C79313" s="56"/>
      <c r="AC79313" s="56"/>
      <c r="AD79313" s="56"/>
      <c r="AE79313" s="56"/>
    </row>
    <row r="79314" spans="1:31" x14ac:dyDescent="0.25">
      <c r="A79314" s="41">
        <v>0</v>
      </c>
      <c r="C79314" s="56"/>
      <c r="AC79314" s="56"/>
      <c r="AD79314" s="56"/>
      <c r="AE79314" s="56"/>
    </row>
    <row r="79315" spans="1:31" x14ac:dyDescent="0.25">
      <c r="A79315" s="41">
        <v>0</v>
      </c>
      <c r="C79315" s="56"/>
      <c r="AC79315" s="56"/>
      <c r="AD79315" s="56"/>
      <c r="AE79315" s="56"/>
    </row>
    <row r="79316" spans="1:31" x14ac:dyDescent="0.25">
      <c r="A79316" s="41">
        <v>0</v>
      </c>
      <c r="C79316" s="56"/>
      <c r="AC79316" s="56"/>
      <c r="AD79316" s="56"/>
      <c r="AE79316" s="56"/>
    </row>
    <row r="79317" spans="1:31" x14ac:dyDescent="0.25">
      <c r="A79317" s="41">
        <v>0</v>
      </c>
      <c r="C79317" s="56"/>
      <c r="AC79317" s="56"/>
      <c r="AD79317" s="56"/>
      <c r="AE79317" s="56"/>
    </row>
    <row r="79318" spans="1:31" x14ac:dyDescent="0.25">
      <c r="A79318" s="41">
        <v>0</v>
      </c>
      <c r="C79318" s="56"/>
      <c r="AC79318" s="56"/>
      <c r="AD79318" s="56"/>
      <c r="AE79318" s="56"/>
    </row>
    <row r="79319" spans="1:31" x14ac:dyDescent="0.25">
      <c r="A79319" s="41">
        <v>0</v>
      </c>
      <c r="C79319" s="56"/>
      <c r="AC79319" s="56"/>
      <c r="AD79319" s="56"/>
      <c r="AE79319" s="56"/>
    </row>
    <row r="79320" spans="1:31" x14ac:dyDescent="0.25">
      <c r="A79320" s="41">
        <v>0</v>
      </c>
      <c r="C79320" s="56"/>
      <c r="AC79320" s="56"/>
      <c r="AD79320" s="56"/>
      <c r="AE79320" s="56"/>
    </row>
    <row r="79321" spans="1:31" x14ac:dyDescent="0.25">
      <c r="A79321" s="41">
        <v>0</v>
      </c>
      <c r="C79321" s="56"/>
      <c r="AC79321" s="56"/>
      <c r="AD79321" s="56"/>
      <c r="AE79321" s="56"/>
    </row>
    <row r="79322" spans="1:31" x14ac:dyDescent="0.25">
      <c r="A79322" s="41">
        <v>0</v>
      </c>
      <c r="C79322" s="56"/>
      <c r="AC79322" s="56"/>
      <c r="AD79322" s="56"/>
      <c r="AE79322" s="56"/>
    </row>
    <row r="79323" spans="1:31" x14ac:dyDescent="0.25">
      <c r="A79323" s="41">
        <v>0</v>
      </c>
      <c r="C79323" s="56"/>
      <c r="AC79323" s="56"/>
      <c r="AD79323" s="56"/>
      <c r="AE79323" s="56"/>
    </row>
    <row r="79324" spans="1:31" x14ac:dyDescent="0.25">
      <c r="A79324" s="41">
        <v>0</v>
      </c>
      <c r="C79324" s="56"/>
      <c r="AC79324" s="56"/>
      <c r="AD79324" s="56"/>
      <c r="AE79324" s="56"/>
    </row>
    <row r="79325" spans="1:31" x14ac:dyDescent="0.25">
      <c r="A79325" s="41">
        <v>0</v>
      </c>
      <c r="C79325" s="56"/>
      <c r="AC79325" s="56"/>
      <c r="AD79325" s="56"/>
      <c r="AE79325" s="56"/>
    </row>
    <row r="79326" spans="1:31" x14ac:dyDescent="0.25">
      <c r="A79326" s="41">
        <v>0</v>
      </c>
      <c r="C79326" s="56"/>
      <c r="AC79326" s="56"/>
      <c r="AD79326" s="56"/>
      <c r="AE79326" s="56"/>
    </row>
    <row r="79327" spans="1:31" x14ac:dyDescent="0.25">
      <c r="A79327" s="41">
        <v>0</v>
      </c>
      <c r="C79327" s="56"/>
      <c r="AC79327" s="56"/>
      <c r="AD79327" s="56"/>
      <c r="AE79327" s="56"/>
    </row>
    <row r="79328" spans="1:31" x14ac:dyDescent="0.25">
      <c r="A79328" s="41">
        <v>0</v>
      </c>
      <c r="C79328" s="56"/>
      <c r="AC79328" s="56"/>
      <c r="AD79328" s="56"/>
      <c r="AE79328" s="56"/>
    </row>
    <row r="79329" spans="1:31" x14ac:dyDescent="0.25">
      <c r="A79329" s="41">
        <v>0</v>
      </c>
      <c r="C79329" s="56"/>
      <c r="AC79329" s="56"/>
      <c r="AD79329" s="56"/>
      <c r="AE79329" s="56"/>
    </row>
    <row r="79330" spans="1:31" x14ac:dyDescent="0.25">
      <c r="A79330" s="41">
        <v>0</v>
      </c>
      <c r="C79330" s="56"/>
      <c r="AC79330" s="56"/>
      <c r="AD79330" s="56"/>
      <c r="AE79330" s="56"/>
    </row>
    <row r="79331" spans="1:31" x14ac:dyDescent="0.25">
      <c r="A79331" s="41">
        <v>0</v>
      </c>
      <c r="C79331" s="56"/>
      <c r="AC79331" s="56"/>
      <c r="AD79331" s="56"/>
      <c r="AE79331" s="56"/>
    </row>
    <row r="79332" spans="1:31" x14ac:dyDescent="0.25">
      <c r="A79332" s="41">
        <v>0</v>
      </c>
      <c r="C79332" s="56"/>
      <c r="AC79332" s="56"/>
      <c r="AD79332" s="56"/>
      <c r="AE79332" s="56"/>
    </row>
    <row r="79333" spans="1:31" x14ac:dyDescent="0.25">
      <c r="A79333" s="41">
        <v>0</v>
      </c>
      <c r="C79333" s="56"/>
      <c r="AC79333" s="56"/>
      <c r="AD79333" s="56"/>
      <c r="AE79333" s="56"/>
    </row>
    <row r="79334" spans="1:31" x14ac:dyDescent="0.25">
      <c r="A79334" s="41">
        <v>0</v>
      </c>
      <c r="C79334" s="56"/>
      <c r="AC79334" s="56"/>
      <c r="AD79334" s="56"/>
      <c r="AE79334" s="56"/>
    </row>
    <row r="79335" spans="1:31" x14ac:dyDescent="0.25">
      <c r="A79335" s="41">
        <v>0</v>
      </c>
      <c r="C79335" s="56"/>
      <c r="AC79335" s="56"/>
      <c r="AD79335" s="56"/>
      <c r="AE79335" s="56"/>
    </row>
    <row r="79336" spans="1:31" x14ac:dyDescent="0.25">
      <c r="A79336" s="41">
        <v>0</v>
      </c>
      <c r="C79336" s="56"/>
      <c r="AC79336" s="56"/>
      <c r="AD79336" s="56"/>
      <c r="AE79336" s="56"/>
    </row>
    <row r="79337" spans="1:31" x14ac:dyDescent="0.25">
      <c r="A79337" s="41">
        <v>0</v>
      </c>
      <c r="C79337" s="56"/>
      <c r="AC79337" s="56"/>
      <c r="AD79337" s="56"/>
      <c r="AE79337" s="56"/>
    </row>
    <row r="79338" spans="1:31" x14ac:dyDescent="0.25">
      <c r="A79338" s="41">
        <v>0</v>
      </c>
      <c r="C79338" s="56"/>
      <c r="AC79338" s="56"/>
      <c r="AD79338" s="56"/>
      <c r="AE79338" s="56"/>
    </row>
    <row r="79339" spans="1:31" x14ac:dyDescent="0.25">
      <c r="A79339" s="41">
        <v>0</v>
      </c>
      <c r="C79339" s="56"/>
      <c r="AC79339" s="56"/>
      <c r="AD79339" s="56"/>
      <c r="AE79339" s="56"/>
    </row>
    <row r="79340" spans="1:31" x14ac:dyDescent="0.25">
      <c r="A79340" s="41">
        <v>0</v>
      </c>
      <c r="C79340" s="56"/>
      <c r="AC79340" s="56"/>
      <c r="AD79340" s="56"/>
      <c r="AE79340" s="56"/>
    </row>
    <row r="79341" spans="1:31" x14ac:dyDescent="0.25">
      <c r="A79341" s="41">
        <v>0</v>
      </c>
      <c r="C79341" s="56"/>
      <c r="AC79341" s="56"/>
      <c r="AD79341" s="56"/>
      <c r="AE79341" s="56"/>
    </row>
    <row r="79342" spans="1:31" x14ac:dyDescent="0.25">
      <c r="A79342" s="41">
        <v>0</v>
      </c>
      <c r="C79342" s="56"/>
      <c r="AC79342" s="56"/>
      <c r="AD79342" s="56"/>
      <c r="AE79342" s="56"/>
    </row>
    <row r="79343" spans="1:31" x14ac:dyDescent="0.25">
      <c r="A79343" s="41">
        <v>0</v>
      </c>
      <c r="C79343" s="56"/>
      <c r="AC79343" s="56"/>
      <c r="AD79343" s="56"/>
      <c r="AE79343" s="56"/>
    </row>
    <row r="79344" spans="1:31" x14ac:dyDescent="0.25">
      <c r="A79344" s="41">
        <v>0</v>
      </c>
      <c r="C79344" s="56"/>
      <c r="AC79344" s="56"/>
      <c r="AD79344" s="56"/>
      <c r="AE79344" s="56"/>
    </row>
    <row r="79345" spans="1:31" x14ac:dyDescent="0.25">
      <c r="A79345" s="41">
        <v>0</v>
      </c>
      <c r="C79345" s="56"/>
      <c r="AC79345" s="56"/>
      <c r="AD79345" s="56"/>
      <c r="AE79345" s="56"/>
    </row>
    <row r="79346" spans="1:31" x14ac:dyDescent="0.25">
      <c r="A79346" s="41">
        <v>0</v>
      </c>
      <c r="C79346" s="56"/>
      <c r="AC79346" s="56"/>
      <c r="AD79346" s="56"/>
      <c r="AE79346" s="56"/>
    </row>
    <row r="79347" spans="1:31" x14ac:dyDescent="0.25">
      <c r="A79347" s="41">
        <v>0</v>
      </c>
      <c r="C79347" s="56"/>
      <c r="AC79347" s="56"/>
      <c r="AD79347" s="56"/>
      <c r="AE79347" s="56"/>
    </row>
    <row r="79348" spans="1:31" x14ac:dyDescent="0.25">
      <c r="A79348" s="41">
        <v>0</v>
      </c>
      <c r="C79348" s="56"/>
      <c r="AC79348" s="56"/>
      <c r="AD79348" s="56"/>
      <c r="AE79348" s="56"/>
    </row>
    <row r="79349" spans="1:31" x14ac:dyDescent="0.25">
      <c r="A79349" s="41">
        <v>0</v>
      </c>
      <c r="C79349" s="56"/>
      <c r="AC79349" s="56"/>
      <c r="AD79349" s="56"/>
      <c r="AE79349" s="56"/>
    </row>
    <row r="79350" spans="1:31" x14ac:dyDescent="0.25">
      <c r="A79350" s="41">
        <v>0</v>
      </c>
      <c r="C79350" s="56"/>
      <c r="AC79350" s="56"/>
      <c r="AD79350" s="56"/>
      <c r="AE79350" s="56"/>
    </row>
    <row r="79351" spans="1:31" x14ac:dyDescent="0.25">
      <c r="A79351" s="41">
        <v>0</v>
      </c>
      <c r="C79351" s="56"/>
      <c r="AC79351" s="56"/>
      <c r="AD79351" s="56"/>
      <c r="AE79351" s="56"/>
    </row>
    <row r="79352" spans="1:31" x14ac:dyDescent="0.25">
      <c r="A79352" s="41">
        <v>0</v>
      </c>
      <c r="C79352" s="56"/>
      <c r="AC79352" s="56"/>
      <c r="AD79352" s="56"/>
      <c r="AE79352" s="56"/>
    </row>
    <row r="79353" spans="1:31" x14ac:dyDescent="0.25">
      <c r="A79353" s="41">
        <v>0</v>
      </c>
      <c r="C79353" s="56"/>
      <c r="AC79353" s="56"/>
      <c r="AD79353" s="56"/>
      <c r="AE79353" s="56"/>
    </row>
    <row r="79354" spans="1:31" x14ac:dyDescent="0.25">
      <c r="A79354" s="41">
        <v>0</v>
      </c>
      <c r="C79354" s="56"/>
      <c r="AC79354" s="56"/>
      <c r="AD79354" s="56"/>
      <c r="AE79354" s="56"/>
    </row>
    <row r="79355" spans="1:31" x14ac:dyDescent="0.25">
      <c r="A79355" s="41">
        <v>0</v>
      </c>
      <c r="C79355" s="56"/>
      <c r="AC79355" s="56"/>
      <c r="AD79355" s="56"/>
      <c r="AE79355" s="56"/>
    </row>
    <row r="79356" spans="1:31" x14ac:dyDescent="0.25">
      <c r="A79356" s="41">
        <v>0</v>
      </c>
      <c r="C79356" s="56"/>
      <c r="AC79356" s="56"/>
      <c r="AD79356" s="56"/>
      <c r="AE79356" s="56"/>
    </row>
    <row r="79357" spans="1:31" x14ac:dyDescent="0.25">
      <c r="A79357" s="41">
        <v>0</v>
      </c>
      <c r="C79357" s="56"/>
      <c r="AC79357" s="56"/>
      <c r="AD79357" s="56"/>
      <c r="AE79357" s="56"/>
    </row>
    <row r="79358" spans="1:31" x14ac:dyDescent="0.25">
      <c r="A79358" s="41">
        <v>0</v>
      </c>
      <c r="C79358" s="56"/>
      <c r="AC79358" s="56"/>
      <c r="AD79358" s="56"/>
      <c r="AE79358" s="56"/>
    </row>
    <row r="79359" spans="1:31" x14ac:dyDescent="0.25">
      <c r="A79359" s="41">
        <v>0</v>
      </c>
      <c r="C79359" s="56"/>
      <c r="AC79359" s="56"/>
      <c r="AD79359" s="56"/>
      <c r="AE79359" s="56"/>
    </row>
    <row r="79360" spans="1:31" x14ac:dyDescent="0.25">
      <c r="A79360" s="41">
        <v>0</v>
      </c>
      <c r="C79360" s="56"/>
      <c r="AC79360" s="56"/>
      <c r="AD79360" s="56"/>
      <c r="AE79360" s="56"/>
    </row>
    <row r="79361" spans="1:31" x14ac:dyDescent="0.25">
      <c r="A79361" s="41">
        <v>0</v>
      </c>
      <c r="C79361" s="56"/>
      <c r="AC79361" s="56"/>
      <c r="AD79361" s="56"/>
      <c r="AE79361" s="56"/>
    </row>
    <row r="79362" spans="1:31" x14ac:dyDescent="0.25">
      <c r="A79362" s="41">
        <v>0</v>
      </c>
      <c r="C79362" s="56"/>
      <c r="AC79362" s="56"/>
      <c r="AD79362" s="56"/>
      <c r="AE79362" s="56"/>
    </row>
    <row r="79363" spans="1:31" x14ac:dyDescent="0.25">
      <c r="A79363" s="41">
        <v>0</v>
      </c>
      <c r="C79363" s="56"/>
      <c r="AC79363" s="56"/>
      <c r="AD79363" s="56"/>
      <c r="AE79363" s="56"/>
    </row>
    <row r="79364" spans="1:31" x14ac:dyDescent="0.25">
      <c r="A79364" s="41">
        <v>0</v>
      </c>
      <c r="C79364" s="56"/>
      <c r="AC79364" s="56"/>
      <c r="AD79364" s="56"/>
      <c r="AE79364" s="56"/>
    </row>
    <row r="79365" spans="1:31" x14ac:dyDescent="0.25">
      <c r="A79365" s="41">
        <v>0</v>
      </c>
      <c r="C79365" s="56"/>
      <c r="AC79365" s="56"/>
      <c r="AD79365" s="56"/>
      <c r="AE79365" s="56"/>
    </row>
    <row r="79366" spans="1:31" x14ac:dyDescent="0.25">
      <c r="A79366" s="41">
        <v>0</v>
      </c>
      <c r="C79366" s="56"/>
      <c r="AC79366" s="56"/>
      <c r="AD79366" s="56"/>
      <c r="AE79366" s="56"/>
    </row>
    <row r="79367" spans="1:31" x14ac:dyDescent="0.25">
      <c r="A79367" s="41">
        <v>0</v>
      </c>
      <c r="C79367" s="56"/>
      <c r="AC79367" s="56"/>
      <c r="AD79367" s="56"/>
      <c r="AE79367" s="56"/>
    </row>
    <row r="79368" spans="1:31" x14ac:dyDescent="0.25">
      <c r="A79368" s="41">
        <v>0</v>
      </c>
      <c r="C79368" s="56"/>
      <c r="AC79368" s="56"/>
      <c r="AD79368" s="56"/>
      <c r="AE79368" s="56"/>
    </row>
    <row r="79369" spans="1:31" x14ac:dyDescent="0.25">
      <c r="A79369" s="41">
        <v>0</v>
      </c>
      <c r="C79369" s="56"/>
      <c r="AC79369" s="56"/>
      <c r="AD79369" s="56"/>
      <c r="AE79369" s="56"/>
    </row>
    <row r="79370" spans="1:31" x14ac:dyDescent="0.25">
      <c r="A79370" s="41">
        <v>0</v>
      </c>
      <c r="C79370" s="56"/>
      <c r="AC79370" s="56"/>
      <c r="AD79370" s="56"/>
      <c r="AE79370" s="56"/>
    </row>
    <row r="79371" spans="1:31" x14ac:dyDescent="0.25">
      <c r="A79371" s="41">
        <v>0</v>
      </c>
      <c r="C79371" s="56"/>
      <c r="AC79371" s="56"/>
      <c r="AD79371" s="56"/>
      <c r="AE79371" s="56"/>
    </row>
    <row r="79372" spans="1:31" x14ac:dyDescent="0.25">
      <c r="A79372" s="41">
        <v>0</v>
      </c>
      <c r="C79372" s="56"/>
      <c r="AC79372" s="56"/>
      <c r="AD79372" s="56"/>
      <c r="AE79372" s="56"/>
    </row>
    <row r="79373" spans="1:31" x14ac:dyDescent="0.25">
      <c r="A79373" s="41">
        <v>0</v>
      </c>
      <c r="C79373" s="56"/>
      <c r="AC79373" s="56"/>
      <c r="AD79373" s="56"/>
      <c r="AE79373" s="56"/>
    </row>
    <row r="79374" spans="1:31" x14ac:dyDescent="0.25">
      <c r="A79374" s="41">
        <v>0</v>
      </c>
      <c r="C79374" s="56"/>
      <c r="AC79374" s="56"/>
      <c r="AD79374" s="56"/>
      <c r="AE79374" s="56"/>
    </row>
    <row r="79375" spans="1:31" x14ac:dyDescent="0.25">
      <c r="A79375" s="41">
        <v>0</v>
      </c>
      <c r="C79375" s="56"/>
      <c r="AC79375" s="56"/>
      <c r="AD79375" s="56"/>
      <c r="AE79375" s="56"/>
    </row>
    <row r="79376" spans="1:31" x14ac:dyDescent="0.25">
      <c r="A79376" s="41">
        <v>0</v>
      </c>
      <c r="C79376" s="56"/>
      <c r="AC79376" s="56"/>
      <c r="AD79376" s="56"/>
      <c r="AE79376" s="56"/>
    </row>
    <row r="79377" spans="1:31" x14ac:dyDescent="0.25">
      <c r="A79377" s="41">
        <v>0</v>
      </c>
      <c r="C79377" s="56"/>
      <c r="AC79377" s="56"/>
      <c r="AD79377" s="56"/>
      <c r="AE79377" s="56"/>
    </row>
    <row r="79378" spans="1:31" x14ac:dyDescent="0.25">
      <c r="A79378" s="41">
        <v>0</v>
      </c>
      <c r="C79378" s="56"/>
      <c r="AC79378" s="56"/>
      <c r="AD79378" s="56"/>
      <c r="AE79378" s="56"/>
    </row>
    <row r="79379" spans="1:31" x14ac:dyDescent="0.25">
      <c r="A79379" s="41">
        <v>0</v>
      </c>
      <c r="C79379" s="56"/>
      <c r="AC79379" s="56"/>
      <c r="AD79379" s="56"/>
      <c r="AE79379" s="56"/>
    </row>
    <row r="79380" spans="1:31" x14ac:dyDescent="0.25">
      <c r="A79380" s="41">
        <v>0</v>
      </c>
      <c r="C79380" s="56"/>
      <c r="AC79380" s="56"/>
      <c r="AD79380" s="56"/>
      <c r="AE79380" s="56"/>
    </row>
    <row r="79381" spans="1:31" x14ac:dyDescent="0.25">
      <c r="A79381" s="41">
        <v>0</v>
      </c>
      <c r="C79381" s="56"/>
      <c r="AC79381" s="56"/>
      <c r="AD79381" s="56"/>
      <c r="AE79381" s="56"/>
    </row>
    <row r="79382" spans="1:31" x14ac:dyDescent="0.25">
      <c r="A79382" s="41">
        <v>0</v>
      </c>
      <c r="C79382" s="56"/>
      <c r="AC79382" s="56"/>
      <c r="AD79382" s="56"/>
      <c r="AE79382" s="56"/>
    </row>
    <row r="79383" spans="1:31" x14ac:dyDescent="0.25">
      <c r="A79383" s="41">
        <v>0</v>
      </c>
      <c r="C79383" s="56"/>
      <c r="AC79383" s="56"/>
      <c r="AD79383" s="56"/>
      <c r="AE79383" s="56"/>
    </row>
    <row r="79384" spans="1:31" x14ac:dyDescent="0.25">
      <c r="A79384" s="41">
        <v>0</v>
      </c>
      <c r="C79384" s="56"/>
      <c r="AC79384" s="56"/>
      <c r="AD79384" s="56"/>
      <c r="AE79384" s="56"/>
    </row>
    <row r="79385" spans="1:31" x14ac:dyDescent="0.25">
      <c r="A79385" s="41">
        <v>0</v>
      </c>
      <c r="C79385" s="56"/>
      <c r="AC79385" s="56"/>
      <c r="AD79385" s="56"/>
      <c r="AE79385" s="56"/>
    </row>
    <row r="79386" spans="1:31" x14ac:dyDescent="0.25">
      <c r="A79386" s="41">
        <v>0</v>
      </c>
      <c r="C79386" s="56"/>
      <c r="AC79386" s="56"/>
      <c r="AD79386" s="56"/>
      <c r="AE79386" s="56"/>
    </row>
    <row r="79387" spans="1:31" x14ac:dyDescent="0.25">
      <c r="A79387" s="41">
        <v>0</v>
      </c>
      <c r="C79387" s="56"/>
      <c r="AC79387" s="56"/>
      <c r="AD79387" s="56"/>
      <c r="AE79387" s="56"/>
    </row>
    <row r="79388" spans="1:31" x14ac:dyDescent="0.25">
      <c r="A79388" s="41">
        <v>0</v>
      </c>
      <c r="C79388" s="56"/>
      <c r="AC79388" s="56"/>
      <c r="AD79388" s="56"/>
      <c r="AE79388" s="56"/>
    </row>
    <row r="79389" spans="1:31" x14ac:dyDescent="0.25">
      <c r="A79389" s="41">
        <v>0</v>
      </c>
      <c r="C79389" s="56"/>
      <c r="AC79389" s="56"/>
      <c r="AD79389" s="56"/>
      <c r="AE79389" s="56"/>
    </row>
    <row r="79390" spans="1:31" x14ac:dyDescent="0.25">
      <c r="A79390" s="41">
        <v>0</v>
      </c>
      <c r="C79390" s="56"/>
      <c r="AC79390" s="56"/>
      <c r="AD79390" s="56"/>
      <c r="AE79390" s="56"/>
    </row>
    <row r="79391" spans="1:31" x14ac:dyDescent="0.25">
      <c r="A79391" s="41">
        <v>0</v>
      </c>
      <c r="C79391" s="56"/>
      <c r="AC79391" s="56"/>
      <c r="AD79391" s="56"/>
      <c r="AE79391" s="56"/>
    </row>
    <row r="79392" spans="1:31" x14ac:dyDescent="0.25">
      <c r="A79392" s="41">
        <v>0</v>
      </c>
      <c r="C79392" s="56"/>
      <c r="AC79392" s="56"/>
      <c r="AD79392" s="56"/>
      <c r="AE79392" s="56"/>
    </row>
    <row r="79393" spans="1:31" x14ac:dyDescent="0.25">
      <c r="A79393" s="41">
        <v>0</v>
      </c>
      <c r="C79393" s="56"/>
      <c r="AC79393" s="56"/>
      <c r="AD79393" s="56"/>
      <c r="AE79393" s="56"/>
    </row>
    <row r="79394" spans="1:31" x14ac:dyDescent="0.25">
      <c r="A79394" s="41">
        <v>0</v>
      </c>
      <c r="C79394" s="56"/>
      <c r="AC79394" s="56"/>
      <c r="AD79394" s="56"/>
      <c r="AE79394" s="56"/>
    </row>
    <row r="79395" spans="1:31" x14ac:dyDescent="0.25">
      <c r="A79395" s="41">
        <v>0</v>
      </c>
      <c r="C79395" s="56"/>
      <c r="AC79395" s="56"/>
      <c r="AD79395" s="56"/>
      <c r="AE79395" s="56"/>
    </row>
    <row r="79396" spans="1:31" x14ac:dyDescent="0.25">
      <c r="A79396" s="41">
        <v>0</v>
      </c>
      <c r="C79396" s="56"/>
      <c r="AC79396" s="56"/>
      <c r="AD79396" s="56"/>
      <c r="AE79396" s="56"/>
    </row>
    <row r="79397" spans="1:31" x14ac:dyDescent="0.25">
      <c r="A79397" s="41">
        <v>0</v>
      </c>
      <c r="C79397" s="56"/>
      <c r="AC79397" s="56"/>
      <c r="AD79397" s="56"/>
      <c r="AE79397" s="56"/>
    </row>
    <row r="79398" spans="1:31" x14ac:dyDescent="0.25">
      <c r="A79398" s="41">
        <v>0</v>
      </c>
      <c r="C79398" s="56"/>
      <c r="AC79398" s="56"/>
      <c r="AD79398" s="56"/>
      <c r="AE79398" s="56"/>
    </row>
    <row r="79399" spans="1:31" x14ac:dyDescent="0.25">
      <c r="A79399" s="41">
        <v>0</v>
      </c>
      <c r="C79399" s="56"/>
      <c r="AC79399" s="56"/>
      <c r="AD79399" s="56"/>
      <c r="AE79399" s="56"/>
    </row>
    <row r="79400" spans="1:31" x14ac:dyDescent="0.25">
      <c r="A79400" s="41">
        <v>0</v>
      </c>
      <c r="C79400" s="56"/>
      <c r="AC79400" s="56"/>
      <c r="AD79400" s="56"/>
      <c r="AE79400" s="56"/>
    </row>
    <row r="79401" spans="1:31" x14ac:dyDescent="0.25">
      <c r="A79401" s="41">
        <v>0</v>
      </c>
      <c r="C79401" s="56"/>
      <c r="AC79401" s="56"/>
      <c r="AD79401" s="56"/>
      <c r="AE79401" s="56"/>
    </row>
    <row r="79402" spans="1:31" x14ac:dyDescent="0.25">
      <c r="A79402" s="41">
        <v>0</v>
      </c>
      <c r="C79402" s="56"/>
      <c r="AC79402" s="56"/>
      <c r="AD79402" s="56"/>
      <c r="AE79402" s="56"/>
    </row>
    <row r="79403" spans="1:31" x14ac:dyDescent="0.25">
      <c r="A79403" s="41">
        <v>0</v>
      </c>
      <c r="C79403" s="56"/>
      <c r="AC79403" s="56"/>
      <c r="AD79403" s="56"/>
      <c r="AE79403" s="56"/>
    </row>
    <row r="79404" spans="1:31" x14ac:dyDescent="0.25">
      <c r="A79404" s="41">
        <v>0</v>
      </c>
      <c r="C79404" s="56"/>
      <c r="AC79404" s="56"/>
      <c r="AD79404" s="56"/>
      <c r="AE79404" s="56"/>
    </row>
    <row r="79405" spans="1:31" x14ac:dyDescent="0.25">
      <c r="A79405" s="41">
        <v>0</v>
      </c>
      <c r="C79405" s="56"/>
      <c r="AC79405" s="56"/>
      <c r="AD79405" s="56"/>
      <c r="AE79405" s="56"/>
    </row>
    <row r="79406" spans="1:31" x14ac:dyDescent="0.25">
      <c r="A79406" s="41">
        <v>0</v>
      </c>
      <c r="C79406" s="56"/>
      <c r="AC79406" s="56"/>
      <c r="AD79406" s="56"/>
      <c r="AE79406" s="56"/>
    </row>
    <row r="79407" spans="1:31" x14ac:dyDescent="0.25">
      <c r="A79407" s="41">
        <v>0</v>
      </c>
      <c r="C79407" s="56"/>
      <c r="AC79407" s="56"/>
      <c r="AD79407" s="56"/>
      <c r="AE79407" s="56"/>
    </row>
    <row r="79408" spans="1:31" x14ac:dyDescent="0.25">
      <c r="A79408" s="41">
        <v>0</v>
      </c>
      <c r="C79408" s="56"/>
      <c r="AC79408" s="56"/>
      <c r="AD79408" s="56"/>
      <c r="AE79408" s="56"/>
    </row>
    <row r="79409" spans="1:31" x14ac:dyDescent="0.25">
      <c r="A79409" s="41">
        <v>0</v>
      </c>
      <c r="C79409" s="56"/>
      <c r="AC79409" s="56"/>
      <c r="AD79409" s="56"/>
      <c r="AE79409" s="56"/>
    </row>
    <row r="79410" spans="1:31" x14ac:dyDescent="0.25">
      <c r="A79410" s="41">
        <v>0</v>
      </c>
      <c r="C79410" s="56"/>
      <c r="AC79410" s="56"/>
      <c r="AD79410" s="56"/>
      <c r="AE79410" s="56"/>
    </row>
    <row r="79411" spans="1:31" x14ac:dyDescent="0.25">
      <c r="A79411" s="41">
        <v>0</v>
      </c>
      <c r="C79411" s="56"/>
      <c r="AC79411" s="56"/>
      <c r="AD79411" s="56"/>
      <c r="AE79411" s="56"/>
    </row>
    <row r="79412" spans="1:31" x14ac:dyDescent="0.25">
      <c r="A79412" s="41">
        <v>0</v>
      </c>
      <c r="C79412" s="56"/>
      <c r="AC79412" s="56"/>
      <c r="AD79412" s="56"/>
      <c r="AE79412" s="56"/>
    </row>
    <row r="79413" spans="1:31" x14ac:dyDescent="0.25">
      <c r="A79413" s="41">
        <v>0</v>
      </c>
      <c r="C79413" s="56"/>
      <c r="AC79413" s="56"/>
      <c r="AD79413" s="56"/>
      <c r="AE79413" s="56"/>
    </row>
    <row r="79414" spans="1:31" x14ac:dyDescent="0.25">
      <c r="A79414" s="41">
        <v>0</v>
      </c>
      <c r="C79414" s="56"/>
      <c r="AC79414" s="56"/>
      <c r="AD79414" s="56"/>
      <c r="AE79414" s="56"/>
    </row>
    <row r="79415" spans="1:31" x14ac:dyDescent="0.25">
      <c r="A79415" s="41">
        <v>0</v>
      </c>
      <c r="C79415" s="56"/>
      <c r="AC79415" s="56"/>
      <c r="AD79415" s="56"/>
      <c r="AE79415" s="56"/>
    </row>
    <row r="79416" spans="1:31" x14ac:dyDescent="0.25">
      <c r="A79416" s="41">
        <v>0</v>
      </c>
      <c r="C79416" s="56"/>
      <c r="AC79416" s="56"/>
      <c r="AD79416" s="56"/>
      <c r="AE79416" s="56"/>
    </row>
    <row r="79417" spans="1:31" x14ac:dyDescent="0.25">
      <c r="A79417" s="41">
        <v>0</v>
      </c>
      <c r="C79417" s="56"/>
      <c r="AC79417" s="56"/>
      <c r="AD79417" s="56"/>
      <c r="AE79417" s="56"/>
    </row>
    <row r="79418" spans="1:31" x14ac:dyDescent="0.25">
      <c r="A79418" s="41">
        <v>0</v>
      </c>
      <c r="C79418" s="56"/>
      <c r="AC79418" s="56"/>
      <c r="AD79418" s="56"/>
      <c r="AE79418" s="56"/>
    </row>
    <row r="79419" spans="1:31" x14ac:dyDescent="0.25">
      <c r="A79419" s="41">
        <v>0</v>
      </c>
      <c r="C79419" s="56"/>
      <c r="AC79419" s="56"/>
      <c r="AD79419" s="56"/>
      <c r="AE79419" s="56"/>
    </row>
    <row r="79420" spans="1:31" x14ac:dyDescent="0.25">
      <c r="A79420" s="41">
        <v>0</v>
      </c>
      <c r="C79420" s="56"/>
      <c r="AC79420" s="56"/>
      <c r="AD79420" s="56"/>
      <c r="AE79420" s="56"/>
    </row>
    <row r="79421" spans="1:31" x14ac:dyDescent="0.25">
      <c r="A79421" s="41">
        <v>0</v>
      </c>
      <c r="C79421" s="56"/>
      <c r="AC79421" s="56"/>
      <c r="AD79421" s="56"/>
      <c r="AE79421" s="56"/>
    </row>
    <row r="79422" spans="1:31" x14ac:dyDescent="0.25">
      <c r="A79422" s="41">
        <v>0</v>
      </c>
      <c r="C79422" s="56"/>
      <c r="AC79422" s="56"/>
      <c r="AD79422" s="56"/>
      <c r="AE79422" s="56"/>
    </row>
    <row r="79423" spans="1:31" x14ac:dyDescent="0.25">
      <c r="A79423" s="41">
        <v>0</v>
      </c>
      <c r="C79423" s="56"/>
      <c r="AC79423" s="56"/>
      <c r="AD79423" s="56"/>
      <c r="AE79423" s="56"/>
    </row>
    <row r="79424" spans="1:31" x14ac:dyDescent="0.25">
      <c r="A79424" s="41">
        <v>0</v>
      </c>
      <c r="C79424" s="56"/>
      <c r="AC79424" s="56"/>
      <c r="AD79424" s="56"/>
      <c r="AE79424" s="56"/>
    </row>
    <row r="79425" spans="1:31" x14ac:dyDescent="0.25">
      <c r="A79425" s="41">
        <v>0</v>
      </c>
      <c r="C79425" s="56"/>
      <c r="AC79425" s="56"/>
      <c r="AD79425" s="56"/>
      <c r="AE79425" s="56"/>
    </row>
    <row r="79426" spans="1:31" x14ac:dyDescent="0.25">
      <c r="A79426" s="41">
        <v>0</v>
      </c>
      <c r="C79426" s="56"/>
      <c r="AC79426" s="56"/>
      <c r="AD79426" s="56"/>
      <c r="AE79426" s="56"/>
    </row>
    <row r="79427" spans="1:31" x14ac:dyDescent="0.25">
      <c r="A79427" s="41">
        <v>0</v>
      </c>
      <c r="C79427" s="56"/>
      <c r="AC79427" s="56"/>
      <c r="AD79427" s="56"/>
      <c r="AE79427" s="56"/>
    </row>
    <row r="79428" spans="1:31" x14ac:dyDescent="0.25">
      <c r="A79428" s="41">
        <v>0</v>
      </c>
      <c r="C79428" s="56"/>
      <c r="AC79428" s="56"/>
      <c r="AD79428" s="56"/>
      <c r="AE79428" s="56"/>
    </row>
    <row r="79429" spans="1:31" x14ac:dyDescent="0.25">
      <c r="A79429" s="41">
        <v>0</v>
      </c>
      <c r="C79429" s="56"/>
      <c r="AC79429" s="56"/>
      <c r="AD79429" s="56"/>
      <c r="AE79429" s="56"/>
    </row>
    <row r="79430" spans="1:31" x14ac:dyDescent="0.25">
      <c r="A79430" s="41">
        <v>0</v>
      </c>
      <c r="C79430" s="56"/>
      <c r="AC79430" s="56"/>
      <c r="AD79430" s="56"/>
      <c r="AE79430" s="56"/>
    </row>
    <row r="79431" spans="1:31" x14ac:dyDescent="0.25">
      <c r="A79431" s="41">
        <v>0</v>
      </c>
      <c r="C79431" s="56"/>
      <c r="AC79431" s="56"/>
      <c r="AD79431" s="56"/>
      <c r="AE79431" s="56"/>
    </row>
    <row r="79432" spans="1:31" x14ac:dyDescent="0.25">
      <c r="A79432" s="41">
        <v>0</v>
      </c>
      <c r="C79432" s="56"/>
      <c r="AC79432" s="56"/>
      <c r="AD79432" s="56"/>
      <c r="AE79432" s="56"/>
    </row>
    <row r="79433" spans="1:31" x14ac:dyDescent="0.25">
      <c r="A79433" s="41">
        <v>0</v>
      </c>
      <c r="C79433" s="56"/>
      <c r="AC79433" s="56"/>
      <c r="AD79433" s="56"/>
      <c r="AE79433" s="56"/>
    </row>
    <row r="79434" spans="1:31" x14ac:dyDescent="0.25">
      <c r="A79434" s="41">
        <v>0</v>
      </c>
      <c r="C79434" s="56"/>
      <c r="AC79434" s="56"/>
      <c r="AD79434" s="56"/>
      <c r="AE79434" s="56"/>
    </row>
    <row r="79435" spans="1:31" x14ac:dyDescent="0.25">
      <c r="A79435" s="41">
        <v>0</v>
      </c>
      <c r="C79435" s="56"/>
      <c r="AC79435" s="56"/>
      <c r="AD79435" s="56"/>
      <c r="AE79435" s="56"/>
    </row>
    <row r="79436" spans="1:31" x14ac:dyDescent="0.25">
      <c r="A79436" s="41">
        <v>0</v>
      </c>
      <c r="C79436" s="56"/>
      <c r="AC79436" s="56"/>
      <c r="AD79436" s="56"/>
      <c r="AE79436" s="56"/>
    </row>
    <row r="79437" spans="1:31" x14ac:dyDescent="0.25">
      <c r="A79437" s="41">
        <v>0</v>
      </c>
      <c r="C79437" s="56"/>
      <c r="AC79437" s="56"/>
      <c r="AD79437" s="56"/>
      <c r="AE79437" s="56"/>
    </row>
    <row r="79438" spans="1:31" x14ac:dyDescent="0.25">
      <c r="A79438" s="41">
        <v>0</v>
      </c>
      <c r="C79438" s="56"/>
      <c r="AC79438" s="56"/>
      <c r="AD79438" s="56"/>
      <c r="AE79438" s="56"/>
    </row>
    <row r="79439" spans="1:31" x14ac:dyDescent="0.25">
      <c r="A79439" s="41">
        <v>0</v>
      </c>
      <c r="C79439" s="56"/>
      <c r="AC79439" s="56"/>
      <c r="AD79439" s="56"/>
      <c r="AE79439" s="56"/>
    </row>
    <row r="79440" spans="1:31" x14ac:dyDescent="0.25">
      <c r="A79440" s="41">
        <v>0</v>
      </c>
      <c r="C79440" s="56"/>
      <c r="AC79440" s="56"/>
      <c r="AD79440" s="56"/>
      <c r="AE79440" s="56"/>
    </row>
    <row r="79441" spans="1:31" x14ac:dyDescent="0.25">
      <c r="A79441" s="41">
        <v>0</v>
      </c>
      <c r="C79441" s="56"/>
      <c r="AC79441" s="56"/>
      <c r="AD79441" s="56"/>
      <c r="AE79441" s="56"/>
    </row>
    <row r="79442" spans="1:31" x14ac:dyDescent="0.25">
      <c r="A79442" s="41">
        <v>0</v>
      </c>
      <c r="C79442" s="56"/>
      <c r="AC79442" s="56"/>
      <c r="AD79442" s="56"/>
      <c r="AE79442" s="56"/>
    </row>
    <row r="79443" spans="1:31" x14ac:dyDescent="0.25">
      <c r="A79443" s="41">
        <v>0</v>
      </c>
      <c r="C79443" s="56"/>
      <c r="AC79443" s="56"/>
      <c r="AD79443" s="56"/>
      <c r="AE79443" s="56"/>
    </row>
    <row r="79444" spans="1:31" x14ac:dyDescent="0.25">
      <c r="A79444" s="41">
        <v>0</v>
      </c>
      <c r="C79444" s="56"/>
      <c r="AC79444" s="56"/>
      <c r="AD79444" s="56"/>
      <c r="AE79444" s="56"/>
    </row>
    <row r="79445" spans="1:31" x14ac:dyDescent="0.25">
      <c r="A79445" s="41">
        <v>0</v>
      </c>
      <c r="C79445" s="56"/>
      <c r="AC79445" s="56"/>
      <c r="AD79445" s="56"/>
      <c r="AE79445" s="56"/>
    </row>
    <row r="79446" spans="1:31" x14ac:dyDescent="0.25">
      <c r="A79446" s="41">
        <v>0</v>
      </c>
      <c r="C79446" s="56"/>
      <c r="AC79446" s="56"/>
      <c r="AD79446" s="56"/>
      <c r="AE79446" s="56"/>
    </row>
    <row r="79447" spans="1:31" x14ac:dyDescent="0.25">
      <c r="A79447" s="41">
        <v>0</v>
      </c>
      <c r="C79447" s="56"/>
      <c r="AC79447" s="56"/>
      <c r="AD79447" s="56"/>
      <c r="AE79447" s="56"/>
    </row>
    <row r="79448" spans="1:31" x14ac:dyDescent="0.25">
      <c r="A79448" s="41">
        <v>0</v>
      </c>
      <c r="C79448" s="56"/>
      <c r="AC79448" s="56"/>
      <c r="AD79448" s="56"/>
      <c r="AE79448" s="56"/>
    </row>
    <row r="79449" spans="1:31" x14ac:dyDescent="0.25">
      <c r="A79449" s="41">
        <v>0</v>
      </c>
      <c r="C79449" s="56"/>
      <c r="AC79449" s="56"/>
      <c r="AD79449" s="56"/>
      <c r="AE79449" s="56"/>
    </row>
    <row r="79450" spans="1:31" x14ac:dyDescent="0.25">
      <c r="A79450" s="41">
        <v>0</v>
      </c>
      <c r="C79450" s="56"/>
      <c r="AC79450" s="56"/>
      <c r="AD79450" s="56"/>
      <c r="AE79450" s="56"/>
    </row>
    <row r="79451" spans="1:31" x14ac:dyDescent="0.25">
      <c r="A79451" s="41">
        <v>0</v>
      </c>
      <c r="C79451" s="56"/>
      <c r="AC79451" s="56"/>
      <c r="AD79451" s="56"/>
      <c r="AE79451" s="56"/>
    </row>
    <row r="79452" spans="1:31" x14ac:dyDescent="0.25">
      <c r="A79452" s="41">
        <v>0</v>
      </c>
      <c r="C79452" s="56"/>
      <c r="AC79452" s="56"/>
      <c r="AD79452" s="56"/>
      <c r="AE79452" s="56"/>
    </row>
    <row r="79453" spans="1:31" x14ac:dyDescent="0.25">
      <c r="A79453" s="41">
        <v>0</v>
      </c>
      <c r="C79453" s="56"/>
      <c r="AC79453" s="56"/>
      <c r="AD79453" s="56"/>
      <c r="AE79453" s="56"/>
    </row>
    <row r="79454" spans="1:31" x14ac:dyDescent="0.25">
      <c r="A79454" s="41">
        <v>0</v>
      </c>
      <c r="C79454" s="56"/>
      <c r="AC79454" s="56"/>
      <c r="AD79454" s="56"/>
      <c r="AE79454" s="56"/>
    </row>
    <row r="79455" spans="1:31" x14ac:dyDescent="0.25">
      <c r="A79455" s="41">
        <v>0</v>
      </c>
      <c r="C79455" s="56"/>
      <c r="AC79455" s="56"/>
      <c r="AD79455" s="56"/>
      <c r="AE79455" s="56"/>
    </row>
    <row r="79456" spans="1:31" x14ac:dyDescent="0.25">
      <c r="A79456" s="41">
        <v>0</v>
      </c>
      <c r="C79456" s="56"/>
      <c r="AC79456" s="56"/>
      <c r="AD79456" s="56"/>
      <c r="AE79456" s="56"/>
    </row>
    <row r="79457" spans="1:31" x14ac:dyDescent="0.25">
      <c r="A79457" s="41">
        <v>0</v>
      </c>
      <c r="C79457" s="56"/>
      <c r="AC79457" s="56"/>
      <c r="AD79457" s="56"/>
      <c r="AE79457" s="56"/>
    </row>
    <row r="79458" spans="1:31" x14ac:dyDescent="0.25">
      <c r="A79458" s="41">
        <v>0</v>
      </c>
      <c r="C79458" s="56"/>
      <c r="AC79458" s="56"/>
      <c r="AD79458" s="56"/>
      <c r="AE79458" s="56"/>
    </row>
    <row r="79459" spans="1:31" x14ac:dyDescent="0.25">
      <c r="A79459" s="41">
        <v>0</v>
      </c>
      <c r="C79459" s="56"/>
      <c r="AC79459" s="56"/>
      <c r="AD79459" s="56"/>
      <c r="AE79459" s="56"/>
    </row>
    <row r="79460" spans="1:31" x14ac:dyDescent="0.25">
      <c r="A79460" s="41">
        <v>0</v>
      </c>
      <c r="C79460" s="56"/>
      <c r="AC79460" s="56"/>
      <c r="AD79460" s="56"/>
      <c r="AE79460" s="56"/>
    </row>
    <row r="79461" spans="1:31" x14ac:dyDescent="0.25">
      <c r="A79461" s="41">
        <v>0</v>
      </c>
      <c r="C79461" s="56"/>
      <c r="AC79461" s="56"/>
      <c r="AD79461" s="56"/>
      <c r="AE79461" s="56"/>
    </row>
    <row r="79462" spans="1:31" x14ac:dyDescent="0.25">
      <c r="A79462" s="41">
        <v>0</v>
      </c>
      <c r="C79462" s="56"/>
      <c r="AC79462" s="56"/>
      <c r="AD79462" s="56"/>
      <c r="AE79462" s="56"/>
    </row>
    <row r="79463" spans="1:31" x14ac:dyDescent="0.25">
      <c r="A79463" s="41">
        <v>0</v>
      </c>
      <c r="C79463" s="56"/>
      <c r="AC79463" s="56"/>
      <c r="AD79463" s="56"/>
      <c r="AE79463" s="56"/>
    </row>
    <row r="79464" spans="1:31" x14ac:dyDescent="0.25">
      <c r="A79464" s="41">
        <v>0</v>
      </c>
      <c r="C79464" s="56"/>
      <c r="AC79464" s="56"/>
      <c r="AD79464" s="56"/>
      <c r="AE79464" s="56"/>
    </row>
    <row r="79465" spans="1:31" x14ac:dyDescent="0.25">
      <c r="A79465" s="41">
        <v>0</v>
      </c>
      <c r="C79465" s="56"/>
      <c r="AC79465" s="56"/>
      <c r="AD79465" s="56"/>
      <c r="AE79465" s="56"/>
    </row>
    <row r="79466" spans="1:31" x14ac:dyDescent="0.25">
      <c r="A79466" s="41">
        <v>0</v>
      </c>
      <c r="C79466" s="56"/>
      <c r="AC79466" s="56"/>
      <c r="AD79466" s="56"/>
      <c r="AE79466" s="56"/>
    </row>
    <row r="79467" spans="1:31" x14ac:dyDescent="0.25">
      <c r="A79467" s="41">
        <v>0</v>
      </c>
      <c r="C79467" s="56"/>
      <c r="AC79467" s="56"/>
      <c r="AD79467" s="56"/>
      <c r="AE79467" s="56"/>
    </row>
    <row r="79468" spans="1:31" x14ac:dyDescent="0.25">
      <c r="A79468" s="41">
        <v>0</v>
      </c>
      <c r="C79468" s="56"/>
      <c r="AC79468" s="56"/>
      <c r="AD79468" s="56"/>
      <c r="AE79468" s="56"/>
    </row>
    <row r="79469" spans="1:31" x14ac:dyDescent="0.25">
      <c r="A79469" s="41">
        <v>0</v>
      </c>
      <c r="C79469" s="56"/>
      <c r="AC79469" s="56"/>
      <c r="AD79469" s="56"/>
      <c r="AE79469" s="56"/>
    </row>
    <row r="79470" spans="1:31" x14ac:dyDescent="0.25">
      <c r="A79470" s="41">
        <v>0</v>
      </c>
      <c r="C79470" s="56"/>
      <c r="AC79470" s="56"/>
      <c r="AD79470" s="56"/>
      <c r="AE79470" s="56"/>
    </row>
    <row r="79471" spans="1:31" x14ac:dyDescent="0.25">
      <c r="A79471" s="41">
        <v>0</v>
      </c>
      <c r="C79471" s="56"/>
      <c r="AC79471" s="56"/>
      <c r="AD79471" s="56"/>
      <c r="AE79471" s="56"/>
    </row>
    <row r="79472" spans="1:31" x14ac:dyDescent="0.25">
      <c r="A79472" s="41">
        <v>0</v>
      </c>
      <c r="C79472" s="56"/>
      <c r="AC79472" s="56"/>
      <c r="AD79472" s="56"/>
      <c r="AE79472" s="56"/>
    </row>
    <row r="79473" spans="1:31" x14ac:dyDescent="0.25">
      <c r="A79473" s="41">
        <v>0</v>
      </c>
      <c r="C79473" s="56"/>
      <c r="AC79473" s="56"/>
      <c r="AD79473" s="56"/>
      <c r="AE79473" s="56"/>
    </row>
    <row r="79474" spans="1:31" x14ac:dyDescent="0.25">
      <c r="A79474" s="41">
        <v>0</v>
      </c>
      <c r="C79474" s="56"/>
      <c r="AC79474" s="56"/>
      <c r="AD79474" s="56"/>
      <c r="AE79474" s="56"/>
    </row>
    <row r="79475" spans="1:31" x14ac:dyDescent="0.25">
      <c r="A79475" s="41">
        <v>0</v>
      </c>
      <c r="C79475" s="56"/>
      <c r="AC79475" s="56"/>
      <c r="AD79475" s="56"/>
      <c r="AE79475" s="56"/>
    </row>
    <row r="79476" spans="1:31" x14ac:dyDescent="0.25">
      <c r="A79476" s="41">
        <v>0</v>
      </c>
      <c r="C79476" s="56"/>
      <c r="AC79476" s="56"/>
      <c r="AD79476" s="56"/>
      <c r="AE79476" s="56"/>
    </row>
    <row r="79477" spans="1:31" x14ac:dyDescent="0.25">
      <c r="A79477" s="41">
        <v>0</v>
      </c>
      <c r="C79477" s="56"/>
      <c r="AC79477" s="56"/>
      <c r="AD79477" s="56"/>
      <c r="AE79477" s="56"/>
    </row>
    <row r="79478" spans="1:31" x14ac:dyDescent="0.25">
      <c r="A79478" s="41">
        <v>0</v>
      </c>
      <c r="C79478" s="56"/>
      <c r="AC79478" s="56"/>
      <c r="AD79478" s="56"/>
      <c r="AE79478" s="56"/>
    </row>
    <row r="79479" spans="1:31" x14ac:dyDescent="0.25">
      <c r="A79479" s="41">
        <v>0</v>
      </c>
      <c r="C79479" s="56"/>
      <c r="AC79479" s="56"/>
      <c r="AD79479" s="56"/>
      <c r="AE79479" s="56"/>
    </row>
    <row r="79480" spans="1:31" x14ac:dyDescent="0.25">
      <c r="A79480" s="41">
        <v>0</v>
      </c>
      <c r="C79480" s="56"/>
      <c r="AC79480" s="56"/>
      <c r="AD79480" s="56"/>
      <c r="AE79480" s="56"/>
    </row>
    <row r="79481" spans="1:31" x14ac:dyDescent="0.25">
      <c r="A79481" s="41">
        <v>0</v>
      </c>
      <c r="C79481" s="56"/>
      <c r="AC79481" s="56"/>
      <c r="AD79481" s="56"/>
      <c r="AE79481" s="56"/>
    </row>
    <row r="79482" spans="1:31" x14ac:dyDescent="0.25">
      <c r="A79482" s="41">
        <v>0</v>
      </c>
      <c r="C79482" s="56"/>
      <c r="AC79482" s="56"/>
      <c r="AD79482" s="56"/>
      <c r="AE79482" s="56"/>
    </row>
    <row r="79483" spans="1:31" x14ac:dyDescent="0.25">
      <c r="A79483" s="41">
        <v>0</v>
      </c>
      <c r="C79483" s="56"/>
      <c r="AC79483" s="56"/>
      <c r="AD79483" s="56"/>
      <c r="AE79483" s="56"/>
    </row>
    <row r="79484" spans="1:31" x14ac:dyDescent="0.25">
      <c r="A79484" s="41">
        <v>0</v>
      </c>
      <c r="C79484" s="56"/>
      <c r="AC79484" s="56"/>
      <c r="AD79484" s="56"/>
      <c r="AE79484" s="56"/>
    </row>
    <row r="79485" spans="1:31" x14ac:dyDescent="0.25">
      <c r="A79485" s="41">
        <v>0</v>
      </c>
      <c r="C79485" s="56"/>
      <c r="AC79485" s="56"/>
      <c r="AD79485" s="56"/>
      <c r="AE79485" s="56"/>
    </row>
    <row r="79486" spans="1:31" x14ac:dyDescent="0.25">
      <c r="A79486" s="41">
        <v>0</v>
      </c>
      <c r="C79486" s="56"/>
      <c r="AC79486" s="56"/>
      <c r="AD79486" s="56"/>
      <c r="AE79486" s="56"/>
    </row>
    <row r="79487" spans="1:31" x14ac:dyDescent="0.25">
      <c r="A79487" s="41">
        <v>0</v>
      </c>
      <c r="C79487" s="56"/>
      <c r="AC79487" s="56"/>
      <c r="AD79487" s="56"/>
      <c r="AE79487" s="56"/>
    </row>
    <row r="79488" spans="1:31" x14ac:dyDescent="0.25">
      <c r="A79488" s="41">
        <v>0</v>
      </c>
      <c r="C79488" s="56"/>
      <c r="AC79488" s="56"/>
      <c r="AD79488" s="56"/>
      <c r="AE79488" s="56"/>
    </row>
    <row r="79489" spans="1:31" x14ac:dyDescent="0.25">
      <c r="A79489" s="41">
        <v>0</v>
      </c>
      <c r="C79489" s="56"/>
      <c r="AC79489" s="56"/>
      <c r="AD79489" s="56"/>
      <c r="AE79489" s="56"/>
    </row>
    <row r="79490" spans="1:31" x14ac:dyDescent="0.25">
      <c r="A79490" s="41">
        <v>0</v>
      </c>
      <c r="C79490" s="56"/>
      <c r="AC79490" s="56"/>
      <c r="AD79490" s="56"/>
      <c r="AE79490" s="56"/>
    </row>
    <row r="79491" spans="1:31" x14ac:dyDescent="0.25">
      <c r="A79491" s="41">
        <v>0</v>
      </c>
      <c r="C79491" s="56"/>
      <c r="AC79491" s="56"/>
      <c r="AD79491" s="56"/>
      <c r="AE79491" s="56"/>
    </row>
    <row r="79492" spans="1:31" x14ac:dyDescent="0.25">
      <c r="A79492" s="41">
        <v>0</v>
      </c>
      <c r="C79492" s="56"/>
      <c r="AC79492" s="56"/>
      <c r="AD79492" s="56"/>
      <c r="AE79492" s="56"/>
    </row>
    <row r="79493" spans="1:31" x14ac:dyDescent="0.25">
      <c r="A79493" s="41">
        <v>3</v>
      </c>
      <c r="C79493" s="56"/>
      <c r="AC79493" s="56"/>
      <c r="AD79493" s="56"/>
      <c r="AE79493" s="56"/>
    </row>
    <row r="79494" spans="1:31" x14ac:dyDescent="0.25">
      <c r="A79494" s="41">
        <v>0</v>
      </c>
      <c r="C79494" s="56"/>
      <c r="AC79494" s="56"/>
      <c r="AD79494" s="56"/>
      <c r="AE79494" s="56"/>
    </row>
    <row r="79495" spans="1:31" x14ac:dyDescent="0.25">
      <c r="A79495" s="41">
        <v>0</v>
      </c>
      <c r="C79495" s="56"/>
      <c r="AC79495" s="56"/>
      <c r="AD79495" s="56"/>
      <c r="AE79495" s="56"/>
    </row>
    <row r="79496" spans="1:31" x14ac:dyDescent="0.25">
      <c r="A79496" s="41">
        <v>0</v>
      </c>
      <c r="C79496" s="56"/>
      <c r="AC79496" s="56"/>
      <c r="AD79496" s="56"/>
      <c r="AE79496" s="56"/>
    </row>
    <row r="79497" spans="1:31" x14ac:dyDescent="0.25">
      <c r="A79497" s="41">
        <v>0</v>
      </c>
      <c r="C79497" s="56"/>
      <c r="AC79497" s="56"/>
      <c r="AD79497" s="56"/>
      <c r="AE79497" s="56"/>
    </row>
    <row r="79498" spans="1:31" x14ac:dyDescent="0.25">
      <c r="A79498" s="41">
        <v>0</v>
      </c>
      <c r="C79498" s="56"/>
      <c r="AC79498" s="56"/>
      <c r="AD79498" s="56"/>
      <c r="AE79498" s="56"/>
    </row>
    <row r="79499" spans="1:31" x14ac:dyDescent="0.25">
      <c r="A79499" s="41">
        <v>0</v>
      </c>
      <c r="C79499" s="56"/>
      <c r="AC79499" s="56"/>
      <c r="AD79499" s="56"/>
      <c r="AE79499" s="56"/>
    </row>
    <row r="79500" spans="1:31" x14ac:dyDescent="0.25">
      <c r="A79500" s="41">
        <v>0</v>
      </c>
      <c r="C79500" s="56"/>
      <c r="AC79500" s="56"/>
      <c r="AD79500" s="56"/>
      <c r="AE79500" s="56"/>
    </row>
    <row r="79501" spans="1:31" x14ac:dyDescent="0.25">
      <c r="A79501" s="41">
        <v>0</v>
      </c>
      <c r="C79501" s="56"/>
      <c r="AC79501" s="56"/>
      <c r="AD79501" s="56"/>
      <c r="AE79501" s="56"/>
    </row>
    <row r="79502" spans="1:31" x14ac:dyDescent="0.25">
      <c r="A79502" s="41">
        <v>0</v>
      </c>
      <c r="C79502" s="56"/>
      <c r="AC79502" s="56"/>
      <c r="AD79502" s="56"/>
      <c r="AE79502" s="56"/>
    </row>
    <row r="79503" spans="1:31" x14ac:dyDescent="0.25">
      <c r="A79503" s="41">
        <v>0</v>
      </c>
      <c r="C79503" s="56"/>
      <c r="AC79503" s="56"/>
      <c r="AD79503" s="56"/>
      <c r="AE79503" s="56"/>
    </row>
    <row r="79504" spans="1:31" x14ac:dyDescent="0.25">
      <c r="A79504" s="41">
        <v>0</v>
      </c>
      <c r="C79504" s="56"/>
      <c r="AC79504" s="56"/>
      <c r="AD79504" s="56"/>
      <c r="AE79504" s="56"/>
    </row>
    <row r="79505" spans="1:31" x14ac:dyDescent="0.25">
      <c r="A79505" s="41">
        <v>0</v>
      </c>
      <c r="C79505" s="56"/>
      <c r="AC79505" s="56"/>
      <c r="AD79505" s="56"/>
      <c r="AE79505" s="56"/>
    </row>
    <row r="79506" spans="1:31" x14ac:dyDescent="0.25">
      <c r="A79506" s="41">
        <v>0</v>
      </c>
      <c r="C79506" s="56"/>
      <c r="AC79506" s="56"/>
      <c r="AD79506" s="56"/>
      <c r="AE79506" s="56"/>
    </row>
    <row r="79507" spans="1:31" x14ac:dyDescent="0.25">
      <c r="A79507" s="41">
        <v>0</v>
      </c>
      <c r="C79507" s="56"/>
      <c r="AC79507" s="56"/>
      <c r="AD79507" s="56"/>
      <c r="AE79507" s="56"/>
    </row>
    <row r="79508" spans="1:31" x14ac:dyDescent="0.25">
      <c r="A79508" s="41">
        <v>91</v>
      </c>
      <c r="C79508" s="56"/>
      <c r="AC79508" s="56"/>
      <c r="AD79508" s="56"/>
      <c r="AE79508" s="56"/>
    </row>
    <row r="79509" spans="1:31" x14ac:dyDescent="0.25">
      <c r="A79509" s="41">
        <v>0</v>
      </c>
      <c r="C79509" s="56"/>
      <c r="AC79509" s="56"/>
      <c r="AD79509" s="56"/>
      <c r="AE79509" s="56"/>
    </row>
    <row r="79510" spans="1:31" x14ac:dyDescent="0.25">
      <c r="A79510" s="41">
        <v>0</v>
      </c>
      <c r="C79510" s="56"/>
      <c r="AC79510" s="56"/>
      <c r="AD79510" s="56"/>
      <c r="AE79510" s="56"/>
    </row>
    <row r="79511" spans="1:31" x14ac:dyDescent="0.25">
      <c r="A79511" s="41">
        <v>0</v>
      </c>
      <c r="C79511" s="56"/>
      <c r="AC79511" s="56"/>
      <c r="AD79511" s="56"/>
      <c r="AE79511" s="56"/>
    </row>
    <row r="79512" spans="1:31" x14ac:dyDescent="0.25">
      <c r="A79512" s="41">
        <v>0</v>
      </c>
      <c r="C79512" s="56"/>
      <c r="AC79512" s="56"/>
      <c r="AD79512" s="56"/>
      <c r="AE79512" s="56"/>
    </row>
    <row r="79513" spans="1:31" x14ac:dyDescent="0.25">
      <c r="A79513" s="41">
        <v>0</v>
      </c>
      <c r="C79513" s="56"/>
      <c r="AC79513" s="56"/>
      <c r="AD79513" s="56"/>
      <c r="AE79513" s="56"/>
    </row>
    <row r="79514" spans="1:31" x14ac:dyDescent="0.25">
      <c r="A79514" s="41">
        <v>0</v>
      </c>
      <c r="C79514" s="56"/>
      <c r="AC79514" s="56"/>
      <c r="AD79514" s="56"/>
      <c r="AE79514" s="56"/>
    </row>
    <row r="79515" spans="1:31" x14ac:dyDescent="0.25">
      <c r="A79515" s="41">
        <v>0</v>
      </c>
      <c r="C79515" s="56"/>
      <c r="AC79515" s="56"/>
      <c r="AD79515" s="56"/>
      <c r="AE79515" s="56"/>
    </row>
    <row r="79516" spans="1:31" x14ac:dyDescent="0.25">
      <c r="A79516" s="41">
        <v>0</v>
      </c>
      <c r="C79516" s="56"/>
      <c r="AC79516" s="56"/>
      <c r="AD79516" s="56"/>
      <c r="AE79516" s="56"/>
    </row>
    <row r="79517" spans="1:31" x14ac:dyDescent="0.25">
      <c r="A79517" s="41">
        <v>0</v>
      </c>
      <c r="C79517" s="56"/>
      <c r="AC79517" s="56"/>
      <c r="AD79517" s="56"/>
      <c r="AE79517" s="56"/>
    </row>
    <row r="79518" spans="1:31" x14ac:dyDescent="0.25">
      <c r="A79518" s="41">
        <v>0</v>
      </c>
      <c r="C79518" s="56"/>
      <c r="AC79518" s="56"/>
      <c r="AD79518" s="56"/>
      <c r="AE79518" s="56"/>
    </row>
    <row r="79519" spans="1:31" x14ac:dyDescent="0.25">
      <c r="A79519" s="41">
        <v>0</v>
      </c>
      <c r="C79519" s="56"/>
      <c r="AC79519" s="56"/>
      <c r="AD79519" s="56"/>
      <c r="AE79519" s="56"/>
    </row>
    <row r="79520" spans="1:31" x14ac:dyDescent="0.25">
      <c r="A79520" s="41">
        <v>0</v>
      </c>
      <c r="C79520" s="56"/>
      <c r="AC79520" s="56"/>
      <c r="AD79520" s="56"/>
      <c r="AE79520" s="56"/>
    </row>
    <row r="79521" spans="1:31" x14ac:dyDescent="0.25">
      <c r="A79521" s="41">
        <v>0</v>
      </c>
      <c r="C79521" s="56"/>
      <c r="AC79521" s="56"/>
      <c r="AD79521" s="56"/>
      <c r="AE79521" s="56"/>
    </row>
    <row r="79522" spans="1:31" x14ac:dyDescent="0.25">
      <c r="A79522" s="41">
        <v>0</v>
      </c>
      <c r="C79522" s="56"/>
      <c r="AC79522" s="56"/>
      <c r="AD79522" s="56"/>
      <c r="AE79522" s="56"/>
    </row>
    <row r="79523" spans="1:31" x14ac:dyDescent="0.25">
      <c r="A79523" s="41">
        <v>0</v>
      </c>
      <c r="C79523" s="56"/>
      <c r="AC79523" s="56"/>
      <c r="AD79523" s="56"/>
      <c r="AE79523" s="56"/>
    </row>
    <row r="79524" spans="1:31" x14ac:dyDescent="0.25">
      <c r="A79524" s="41">
        <v>0</v>
      </c>
      <c r="C79524" s="56"/>
      <c r="AC79524" s="56"/>
      <c r="AD79524" s="56"/>
      <c r="AE79524" s="56"/>
    </row>
    <row r="79525" spans="1:31" x14ac:dyDescent="0.25">
      <c r="A79525" s="41">
        <v>0</v>
      </c>
      <c r="C79525" s="56"/>
      <c r="AC79525" s="56"/>
      <c r="AD79525" s="56"/>
      <c r="AE79525" s="56"/>
    </row>
    <row r="79526" spans="1:31" x14ac:dyDescent="0.25">
      <c r="A79526" s="41">
        <v>0</v>
      </c>
      <c r="C79526" s="56"/>
      <c r="AC79526" s="56"/>
      <c r="AD79526" s="56"/>
      <c r="AE79526" s="56"/>
    </row>
    <row r="79527" spans="1:31" x14ac:dyDescent="0.25">
      <c r="A79527" s="41">
        <v>0</v>
      </c>
      <c r="C79527" s="56"/>
      <c r="AC79527" s="56"/>
      <c r="AD79527" s="56"/>
      <c r="AE79527" s="56"/>
    </row>
    <row r="79528" spans="1:31" x14ac:dyDescent="0.25">
      <c r="A79528" s="41">
        <v>0</v>
      </c>
      <c r="C79528" s="56"/>
      <c r="AC79528" s="56"/>
      <c r="AD79528" s="56"/>
      <c r="AE79528" s="56"/>
    </row>
    <row r="79529" spans="1:31" x14ac:dyDescent="0.25">
      <c r="A79529" s="41">
        <v>0</v>
      </c>
      <c r="C79529" s="56"/>
      <c r="AC79529" s="56"/>
      <c r="AD79529" s="56"/>
      <c r="AE79529" s="56"/>
    </row>
    <row r="79530" spans="1:31" x14ac:dyDescent="0.25">
      <c r="A79530" s="41">
        <v>0</v>
      </c>
      <c r="C79530" s="56"/>
      <c r="AC79530" s="56"/>
      <c r="AD79530" s="56"/>
      <c r="AE79530" s="56"/>
    </row>
    <row r="79531" spans="1:31" x14ac:dyDescent="0.25">
      <c r="A79531" s="41">
        <v>0</v>
      </c>
      <c r="C79531" s="56"/>
      <c r="AC79531" s="56"/>
      <c r="AD79531" s="56"/>
      <c r="AE79531" s="56"/>
    </row>
    <row r="79532" spans="1:31" x14ac:dyDescent="0.25">
      <c r="A79532" s="41">
        <v>0</v>
      </c>
      <c r="C79532" s="56"/>
      <c r="AC79532" s="56"/>
      <c r="AD79532" s="56"/>
      <c r="AE79532" s="56"/>
    </row>
    <row r="79533" spans="1:31" x14ac:dyDescent="0.25">
      <c r="A79533" s="41">
        <v>0</v>
      </c>
      <c r="C79533" s="56"/>
      <c r="AC79533" s="56"/>
      <c r="AD79533" s="56"/>
      <c r="AE79533" s="56"/>
    </row>
    <row r="79534" spans="1:31" x14ac:dyDescent="0.25">
      <c r="A79534" s="41">
        <v>0</v>
      </c>
      <c r="C79534" s="56"/>
      <c r="AC79534" s="56"/>
      <c r="AD79534" s="56"/>
      <c r="AE79534" s="56"/>
    </row>
    <row r="79535" spans="1:31" x14ac:dyDescent="0.25">
      <c r="A79535" s="41">
        <v>0</v>
      </c>
      <c r="C79535" s="56"/>
      <c r="AC79535" s="56"/>
      <c r="AD79535" s="56"/>
      <c r="AE79535" s="56"/>
    </row>
    <row r="79536" spans="1:31" x14ac:dyDescent="0.25">
      <c r="A79536" s="41">
        <v>0</v>
      </c>
      <c r="C79536" s="56"/>
      <c r="AC79536" s="56"/>
      <c r="AD79536" s="56"/>
      <c r="AE79536" s="56"/>
    </row>
    <row r="79537" spans="1:31" x14ac:dyDescent="0.25">
      <c r="A79537" s="41">
        <v>0</v>
      </c>
      <c r="C79537" s="56"/>
      <c r="AC79537" s="56"/>
      <c r="AD79537" s="56"/>
      <c r="AE79537" s="56"/>
    </row>
    <row r="79538" spans="1:31" x14ac:dyDescent="0.25">
      <c r="A79538" s="41">
        <v>0</v>
      </c>
      <c r="C79538" s="56"/>
      <c r="AC79538" s="56"/>
      <c r="AD79538" s="56"/>
      <c r="AE79538" s="56"/>
    </row>
    <row r="79539" spans="1:31" x14ac:dyDescent="0.25">
      <c r="A79539" s="41">
        <v>0</v>
      </c>
      <c r="C79539" s="56"/>
      <c r="AC79539" s="56"/>
      <c r="AD79539" s="56"/>
      <c r="AE79539" s="56"/>
    </row>
    <row r="79540" spans="1:31" x14ac:dyDescent="0.25">
      <c r="A79540" s="41">
        <v>0</v>
      </c>
      <c r="C79540" s="56"/>
      <c r="AC79540" s="56"/>
      <c r="AD79540" s="56"/>
      <c r="AE79540" s="56"/>
    </row>
    <row r="79541" spans="1:31" x14ac:dyDescent="0.25">
      <c r="A79541" s="41">
        <v>0</v>
      </c>
      <c r="C79541" s="56"/>
      <c r="AC79541" s="56"/>
      <c r="AD79541" s="56"/>
      <c r="AE79541" s="56"/>
    </row>
    <row r="79542" spans="1:31" x14ac:dyDescent="0.25">
      <c r="A79542" s="41">
        <v>0</v>
      </c>
      <c r="C79542" s="56"/>
      <c r="AC79542" s="56"/>
      <c r="AD79542" s="56"/>
      <c r="AE79542" s="56"/>
    </row>
    <row r="79543" spans="1:31" x14ac:dyDescent="0.25">
      <c r="A79543" s="41">
        <v>0</v>
      </c>
      <c r="C79543" s="56"/>
      <c r="AC79543" s="56"/>
      <c r="AD79543" s="56"/>
      <c r="AE79543" s="56"/>
    </row>
    <row r="79544" spans="1:31" x14ac:dyDescent="0.25">
      <c r="A79544" s="41">
        <v>0</v>
      </c>
      <c r="C79544" s="56"/>
      <c r="AC79544" s="56"/>
      <c r="AD79544" s="56"/>
      <c r="AE79544" s="56"/>
    </row>
    <row r="79545" spans="1:31" x14ac:dyDescent="0.25">
      <c r="A79545" s="41">
        <v>0</v>
      </c>
      <c r="C79545" s="56"/>
      <c r="AC79545" s="56"/>
      <c r="AD79545" s="56"/>
      <c r="AE79545" s="56"/>
    </row>
    <row r="79546" spans="1:31" x14ac:dyDescent="0.25">
      <c r="A79546" s="41">
        <v>0</v>
      </c>
      <c r="C79546" s="56"/>
      <c r="AC79546" s="56"/>
      <c r="AD79546" s="56"/>
      <c r="AE79546" s="56"/>
    </row>
    <row r="79547" spans="1:31" x14ac:dyDescent="0.25">
      <c r="A79547" s="41">
        <v>0</v>
      </c>
      <c r="C79547" s="56"/>
      <c r="AC79547" s="56"/>
      <c r="AD79547" s="56"/>
      <c r="AE79547" s="56"/>
    </row>
    <row r="79548" spans="1:31" x14ac:dyDescent="0.25">
      <c r="A79548" s="41">
        <v>0</v>
      </c>
      <c r="C79548" s="56"/>
      <c r="AC79548" s="56"/>
      <c r="AD79548" s="56"/>
      <c r="AE79548" s="56"/>
    </row>
    <row r="79549" spans="1:31" x14ac:dyDescent="0.25">
      <c r="A79549" s="41">
        <v>0</v>
      </c>
      <c r="C79549" s="56"/>
      <c r="AC79549" s="56"/>
      <c r="AD79549" s="56"/>
      <c r="AE79549" s="56"/>
    </row>
    <row r="79550" spans="1:31" x14ac:dyDescent="0.25">
      <c r="A79550" s="41">
        <v>0</v>
      </c>
      <c r="C79550" s="56"/>
      <c r="AC79550" s="56"/>
      <c r="AD79550" s="56"/>
      <c r="AE79550" s="56"/>
    </row>
    <row r="79551" spans="1:31" x14ac:dyDescent="0.25">
      <c r="A79551" s="41">
        <v>211</v>
      </c>
      <c r="C79551" s="56"/>
      <c r="AC79551" s="56"/>
      <c r="AD79551" s="56"/>
      <c r="AE79551" s="56"/>
    </row>
    <row r="79552" spans="1:31" x14ac:dyDescent="0.25">
      <c r="A79552" s="41">
        <v>0</v>
      </c>
      <c r="C79552" s="56"/>
      <c r="AC79552" s="56"/>
      <c r="AD79552" s="56"/>
      <c r="AE79552" s="56"/>
    </row>
    <row r="79553" spans="1:31" x14ac:dyDescent="0.25">
      <c r="A79553" s="41">
        <v>0</v>
      </c>
      <c r="C79553" s="56"/>
      <c r="AC79553" s="56"/>
      <c r="AD79553" s="56"/>
      <c r="AE79553" s="56"/>
    </row>
    <row r="79554" spans="1:31" x14ac:dyDescent="0.25">
      <c r="A79554" s="41">
        <v>0</v>
      </c>
      <c r="C79554" s="56"/>
      <c r="AC79554" s="56"/>
      <c r="AD79554" s="56"/>
      <c r="AE79554" s="56"/>
    </row>
    <row r="79555" spans="1:31" x14ac:dyDescent="0.25">
      <c r="A79555" s="41">
        <v>0</v>
      </c>
      <c r="C79555" s="56"/>
      <c r="AC79555" s="56"/>
      <c r="AD79555" s="56"/>
      <c r="AE79555" s="56"/>
    </row>
    <row r="79556" spans="1:31" x14ac:dyDescent="0.25">
      <c r="A79556" s="41">
        <v>0</v>
      </c>
      <c r="C79556" s="56"/>
      <c r="AC79556" s="56"/>
      <c r="AD79556" s="56"/>
      <c r="AE79556" s="56"/>
    </row>
    <row r="79557" spans="1:31" x14ac:dyDescent="0.25">
      <c r="A79557" s="41">
        <v>0</v>
      </c>
      <c r="C79557" s="56"/>
      <c r="AC79557" s="56"/>
      <c r="AD79557" s="56"/>
      <c r="AE79557" s="56"/>
    </row>
    <row r="79558" spans="1:31" x14ac:dyDescent="0.25">
      <c r="A79558" s="41">
        <v>0</v>
      </c>
      <c r="C79558" s="56"/>
      <c r="AC79558" s="56"/>
      <c r="AD79558" s="56"/>
      <c r="AE79558" s="56"/>
    </row>
    <row r="79559" spans="1:31" x14ac:dyDescent="0.25">
      <c r="A79559" s="41">
        <v>0</v>
      </c>
      <c r="C79559" s="56"/>
      <c r="AC79559" s="56"/>
      <c r="AD79559" s="56"/>
      <c r="AE79559" s="56"/>
    </row>
    <row r="79560" spans="1:31" x14ac:dyDescent="0.25">
      <c r="A79560" s="41">
        <v>0</v>
      </c>
      <c r="C79560" s="56"/>
      <c r="AC79560" s="56"/>
      <c r="AD79560" s="56"/>
      <c r="AE79560" s="56"/>
    </row>
    <row r="79561" spans="1:31" x14ac:dyDescent="0.25">
      <c r="A79561" s="41">
        <v>0</v>
      </c>
      <c r="C79561" s="56"/>
      <c r="AC79561" s="56"/>
      <c r="AD79561" s="56"/>
      <c r="AE79561" s="56"/>
    </row>
    <row r="79562" spans="1:31" x14ac:dyDescent="0.25">
      <c r="A79562" s="41">
        <v>0</v>
      </c>
      <c r="C79562" s="56"/>
      <c r="AC79562" s="56"/>
      <c r="AD79562" s="56"/>
      <c r="AE79562" s="56"/>
    </row>
    <row r="79563" spans="1:31" x14ac:dyDescent="0.25">
      <c r="A79563" s="41">
        <v>0</v>
      </c>
      <c r="C79563" s="56"/>
      <c r="AC79563" s="56"/>
      <c r="AD79563" s="56"/>
      <c r="AE79563" s="56"/>
    </row>
    <row r="79564" spans="1:31" x14ac:dyDescent="0.25">
      <c r="A79564" s="41">
        <v>0</v>
      </c>
      <c r="C79564" s="56"/>
      <c r="AC79564" s="56"/>
      <c r="AD79564" s="56"/>
      <c r="AE79564" s="56"/>
    </row>
    <row r="79565" spans="1:31" x14ac:dyDescent="0.25">
      <c r="A79565" s="41">
        <v>0</v>
      </c>
      <c r="C79565" s="56"/>
      <c r="AC79565" s="56"/>
      <c r="AD79565" s="56"/>
      <c r="AE79565" s="56"/>
    </row>
    <row r="79566" spans="1:31" x14ac:dyDescent="0.25">
      <c r="A79566" s="41">
        <v>0</v>
      </c>
      <c r="C79566" s="56"/>
      <c r="AC79566" s="56"/>
      <c r="AD79566" s="56"/>
      <c r="AE79566" s="56"/>
    </row>
    <row r="79567" spans="1:31" x14ac:dyDescent="0.25">
      <c r="A79567" s="41">
        <v>0</v>
      </c>
      <c r="C79567" s="56"/>
      <c r="AC79567" s="56"/>
      <c r="AD79567" s="56"/>
      <c r="AE79567" s="56"/>
    </row>
    <row r="79568" spans="1:31" x14ac:dyDescent="0.25">
      <c r="A79568" s="41">
        <v>0</v>
      </c>
      <c r="C79568" s="56"/>
      <c r="AC79568" s="56"/>
      <c r="AD79568" s="56"/>
      <c r="AE79568" s="56"/>
    </row>
    <row r="79569" spans="1:31" x14ac:dyDescent="0.25">
      <c r="A79569" s="41">
        <v>0</v>
      </c>
      <c r="C79569" s="56"/>
      <c r="AC79569" s="56"/>
      <c r="AD79569" s="56"/>
      <c r="AE79569" s="56"/>
    </row>
    <row r="79570" spans="1:31" x14ac:dyDescent="0.25">
      <c r="A79570" s="41">
        <v>0</v>
      </c>
      <c r="C79570" s="56"/>
      <c r="AC79570" s="56"/>
      <c r="AD79570" s="56"/>
      <c r="AE79570" s="56"/>
    </row>
    <row r="79571" spans="1:31" x14ac:dyDescent="0.25">
      <c r="A79571" s="41">
        <v>0</v>
      </c>
      <c r="C79571" s="56"/>
      <c r="AC79571" s="56"/>
      <c r="AD79571" s="56"/>
      <c r="AE79571" s="56"/>
    </row>
    <row r="79572" spans="1:31" x14ac:dyDescent="0.25">
      <c r="A79572" s="41">
        <v>0</v>
      </c>
      <c r="C79572" s="56"/>
      <c r="AC79572" s="56"/>
      <c r="AD79572" s="56"/>
      <c r="AE79572" s="56"/>
    </row>
    <row r="79573" spans="1:31" x14ac:dyDescent="0.25">
      <c r="A79573" s="41">
        <v>0</v>
      </c>
      <c r="C79573" s="56"/>
      <c r="AC79573" s="56"/>
      <c r="AD79573" s="56"/>
      <c r="AE79573" s="56"/>
    </row>
    <row r="79574" spans="1:31" x14ac:dyDescent="0.25">
      <c r="A79574" s="41">
        <v>0</v>
      </c>
      <c r="C79574" s="56"/>
      <c r="AC79574" s="56"/>
      <c r="AD79574" s="56"/>
      <c r="AE79574" s="56"/>
    </row>
    <row r="79575" spans="1:31" x14ac:dyDescent="0.25">
      <c r="A79575" s="41">
        <v>0</v>
      </c>
      <c r="C79575" s="56"/>
      <c r="AC79575" s="56"/>
      <c r="AD79575" s="56"/>
      <c r="AE79575" s="56"/>
    </row>
    <row r="79576" spans="1:31" x14ac:dyDescent="0.25">
      <c r="A79576" s="41">
        <v>0</v>
      </c>
      <c r="C79576" s="56"/>
      <c r="AC79576" s="56"/>
      <c r="AD79576" s="56"/>
      <c r="AE79576" s="56"/>
    </row>
    <row r="79577" spans="1:31" x14ac:dyDescent="0.25">
      <c r="A79577" s="41">
        <v>0</v>
      </c>
      <c r="C79577" s="56"/>
      <c r="AC79577" s="56"/>
      <c r="AD79577" s="56"/>
      <c r="AE79577" s="56"/>
    </row>
    <row r="79578" spans="1:31" x14ac:dyDescent="0.25">
      <c r="A79578" s="41">
        <v>0</v>
      </c>
      <c r="C79578" s="56"/>
      <c r="AC79578" s="56"/>
      <c r="AD79578" s="56"/>
      <c r="AE79578" s="56"/>
    </row>
    <row r="79579" spans="1:31" x14ac:dyDescent="0.25">
      <c r="A79579" s="41">
        <v>0</v>
      </c>
      <c r="C79579" s="56"/>
      <c r="AC79579" s="56"/>
      <c r="AD79579" s="56"/>
      <c r="AE79579" s="56"/>
    </row>
    <row r="79580" spans="1:31" x14ac:dyDescent="0.25">
      <c r="A79580" s="41">
        <v>0</v>
      </c>
      <c r="C79580" s="56"/>
      <c r="AC79580" s="56"/>
      <c r="AD79580" s="56"/>
      <c r="AE79580" s="56"/>
    </row>
    <row r="79581" spans="1:31" x14ac:dyDescent="0.25">
      <c r="A79581" s="41">
        <v>0</v>
      </c>
      <c r="C79581" s="56"/>
      <c r="AC79581" s="56"/>
      <c r="AD79581" s="56"/>
      <c r="AE79581" s="56"/>
    </row>
    <row r="79582" spans="1:31" x14ac:dyDescent="0.25">
      <c r="A79582" s="41">
        <v>0</v>
      </c>
      <c r="C79582" s="56"/>
      <c r="AC79582" s="56"/>
      <c r="AD79582" s="56"/>
      <c r="AE79582" s="56"/>
    </row>
    <row r="79583" spans="1:31" x14ac:dyDescent="0.25">
      <c r="A79583" s="41">
        <v>0</v>
      </c>
      <c r="C79583" s="56"/>
      <c r="AC79583" s="56"/>
      <c r="AD79583" s="56"/>
      <c r="AE79583" s="56"/>
    </row>
    <row r="79584" spans="1:31" x14ac:dyDescent="0.25">
      <c r="A79584" s="41">
        <v>0</v>
      </c>
      <c r="C79584" s="56"/>
      <c r="AC79584" s="56"/>
      <c r="AD79584" s="56"/>
      <c r="AE79584" s="56"/>
    </row>
    <row r="79585" spans="1:31" x14ac:dyDescent="0.25">
      <c r="A79585" s="41">
        <v>0</v>
      </c>
      <c r="C79585" s="56"/>
      <c r="AC79585" s="56"/>
      <c r="AD79585" s="56"/>
      <c r="AE79585" s="56"/>
    </row>
    <row r="79586" spans="1:31" x14ac:dyDescent="0.25">
      <c r="A79586" s="41">
        <v>0</v>
      </c>
      <c r="C79586" s="56"/>
      <c r="AC79586" s="56"/>
      <c r="AD79586" s="56"/>
      <c r="AE79586" s="56"/>
    </row>
    <row r="79587" spans="1:31" x14ac:dyDescent="0.25">
      <c r="A79587" s="41">
        <v>0</v>
      </c>
      <c r="C79587" s="56"/>
      <c r="AC79587" s="56"/>
      <c r="AD79587" s="56"/>
      <c r="AE79587" s="56"/>
    </row>
    <row r="79588" spans="1:31" x14ac:dyDescent="0.25">
      <c r="A79588" s="41">
        <v>0</v>
      </c>
      <c r="C79588" s="56"/>
      <c r="AC79588" s="56"/>
      <c r="AD79588" s="56"/>
      <c r="AE79588" s="56"/>
    </row>
    <row r="79589" spans="1:31" x14ac:dyDescent="0.25">
      <c r="A79589" s="41">
        <v>0</v>
      </c>
      <c r="C79589" s="56"/>
      <c r="AC79589" s="56"/>
      <c r="AD79589" s="56"/>
      <c r="AE79589" s="56"/>
    </row>
    <row r="79590" spans="1:31" x14ac:dyDescent="0.25">
      <c r="A79590" s="41">
        <v>0</v>
      </c>
      <c r="C79590" s="56"/>
      <c r="AC79590" s="56"/>
      <c r="AD79590" s="56"/>
      <c r="AE79590" s="56"/>
    </row>
    <row r="79591" spans="1:31" x14ac:dyDescent="0.25">
      <c r="A79591" s="41">
        <v>0</v>
      </c>
      <c r="C79591" s="56"/>
      <c r="AC79591" s="56"/>
      <c r="AD79591" s="56"/>
      <c r="AE79591" s="56"/>
    </row>
    <row r="79592" spans="1:31" x14ac:dyDescent="0.25">
      <c r="A79592" s="41">
        <v>0</v>
      </c>
      <c r="C79592" s="56"/>
      <c r="AC79592" s="56"/>
      <c r="AD79592" s="56"/>
      <c r="AE79592" s="56"/>
    </row>
    <row r="79593" spans="1:31" x14ac:dyDescent="0.25">
      <c r="A79593" s="41">
        <v>0</v>
      </c>
      <c r="C79593" s="56"/>
      <c r="AC79593" s="56"/>
      <c r="AD79593" s="56"/>
      <c r="AE79593" s="56"/>
    </row>
    <row r="79594" spans="1:31" x14ac:dyDescent="0.25">
      <c r="A79594" s="41">
        <v>0</v>
      </c>
      <c r="C79594" s="56"/>
      <c r="AC79594" s="56"/>
      <c r="AD79594" s="56"/>
      <c r="AE79594" s="56"/>
    </row>
    <row r="79595" spans="1:31" x14ac:dyDescent="0.25">
      <c r="A79595" s="41">
        <v>0</v>
      </c>
      <c r="C79595" s="56"/>
      <c r="AC79595" s="56"/>
      <c r="AD79595" s="56"/>
      <c r="AE79595" s="56"/>
    </row>
    <row r="79596" spans="1:31" x14ac:dyDescent="0.25">
      <c r="A79596" s="41">
        <v>0</v>
      </c>
      <c r="C79596" s="56"/>
      <c r="AC79596" s="56"/>
      <c r="AD79596" s="56"/>
      <c r="AE79596" s="56"/>
    </row>
    <row r="79597" spans="1:31" x14ac:dyDescent="0.25">
      <c r="A79597" s="41">
        <v>0</v>
      </c>
      <c r="C79597" s="56"/>
      <c r="AC79597" s="56"/>
      <c r="AD79597" s="56"/>
      <c r="AE79597" s="56"/>
    </row>
    <row r="79598" spans="1:31" x14ac:dyDescent="0.25">
      <c r="A79598" s="41">
        <v>0</v>
      </c>
      <c r="C79598" s="56"/>
      <c r="AC79598" s="56"/>
      <c r="AD79598" s="56"/>
      <c r="AE79598" s="56"/>
    </row>
    <row r="79599" spans="1:31" x14ac:dyDescent="0.25">
      <c r="A79599" s="41">
        <v>0</v>
      </c>
      <c r="C79599" s="56"/>
      <c r="AC79599" s="56"/>
      <c r="AD79599" s="56"/>
      <c r="AE79599" s="56"/>
    </row>
    <row r="79600" spans="1:31" x14ac:dyDescent="0.25">
      <c r="A79600" s="41">
        <v>0</v>
      </c>
      <c r="C79600" s="56"/>
      <c r="AC79600" s="56"/>
      <c r="AD79600" s="56"/>
      <c r="AE79600" s="56"/>
    </row>
    <row r="79601" spans="1:31" x14ac:dyDescent="0.25">
      <c r="A79601" s="41">
        <v>0</v>
      </c>
      <c r="C79601" s="56"/>
      <c r="AC79601" s="56"/>
      <c r="AD79601" s="56"/>
      <c r="AE79601" s="56"/>
    </row>
    <row r="79602" spans="1:31" x14ac:dyDescent="0.25">
      <c r="A79602" s="41">
        <v>0</v>
      </c>
      <c r="C79602" s="56"/>
      <c r="AC79602" s="56"/>
      <c r="AD79602" s="56"/>
      <c r="AE79602" s="56"/>
    </row>
    <row r="79603" spans="1:31" x14ac:dyDescent="0.25">
      <c r="A79603" s="41">
        <v>0</v>
      </c>
      <c r="C79603" s="56"/>
      <c r="AC79603" s="56"/>
      <c r="AD79603" s="56"/>
      <c r="AE79603" s="56"/>
    </row>
    <row r="79604" spans="1:31" x14ac:dyDescent="0.25">
      <c r="A79604" s="41">
        <v>0</v>
      </c>
      <c r="C79604" s="56"/>
      <c r="AC79604" s="56"/>
      <c r="AD79604" s="56"/>
      <c r="AE79604" s="56"/>
    </row>
    <row r="79605" spans="1:31" x14ac:dyDescent="0.25">
      <c r="A79605" s="41">
        <v>0</v>
      </c>
      <c r="C79605" s="56"/>
      <c r="AC79605" s="56"/>
      <c r="AD79605" s="56"/>
      <c r="AE79605" s="56"/>
    </row>
    <row r="79606" spans="1:31" x14ac:dyDescent="0.25">
      <c r="A79606" s="41">
        <v>0</v>
      </c>
      <c r="C79606" s="56"/>
      <c r="AC79606" s="56"/>
      <c r="AD79606" s="56"/>
      <c r="AE79606" s="56"/>
    </row>
    <row r="79607" spans="1:31" x14ac:dyDescent="0.25">
      <c r="A79607" s="41">
        <v>0</v>
      </c>
      <c r="C79607" s="56"/>
      <c r="AC79607" s="56"/>
      <c r="AD79607" s="56"/>
      <c r="AE79607" s="56"/>
    </row>
    <row r="79608" spans="1:31" x14ac:dyDescent="0.25">
      <c r="A79608" s="41">
        <v>0</v>
      </c>
      <c r="C79608" s="56"/>
      <c r="AC79608" s="56"/>
      <c r="AD79608" s="56"/>
      <c r="AE79608" s="56"/>
    </row>
    <row r="79609" spans="1:31" x14ac:dyDescent="0.25">
      <c r="A79609" s="41">
        <v>0</v>
      </c>
      <c r="C79609" s="56"/>
      <c r="AC79609" s="56"/>
      <c r="AD79609" s="56"/>
      <c r="AE79609" s="56"/>
    </row>
    <row r="79610" spans="1:31" x14ac:dyDescent="0.25">
      <c r="A79610" s="41">
        <v>0</v>
      </c>
      <c r="C79610" s="56"/>
      <c r="AC79610" s="56"/>
      <c r="AD79610" s="56"/>
      <c r="AE79610" s="56"/>
    </row>
    <row r="79611" spans="1:31" x14ac:dyDescent="0.25">
      <c r="A79611" s="41">
        <v>0</v>
      </c>
      <c r="C79611" s="56"/>
      <c r="AC79611" s="56"/>
      <c r="AD79611" s="56"/>
      <c r="AE79611" s="56"/>
    </row>
    <row r="79612" spans="1:31" x14ac:dyDescent="0.25">
      <c r="A79612" s="41">
        <v>0</v>
      </c>
      <c r="C79612" s="56"/>
      <c r="AC79612" s="56"/>
      <c r="AD79612" s="56"/>
      <c r="AE79612" s="56"/>
    </row>
    <row r="79613" spans="1:31" x14ac:dyDescent="0.25">
      <c r="A79613" s="41">
        <v>0</v>
      </c>
      <c r="C79613" s="56"/>
      <c r="AC79613" s="56"/>
      <c r="AD79613" s="56"/>
      <c r="AE79613" s="56"/>
    </row>
    <row r="79614" spans="1:31" x14ac:dyDescent="0.25">
      <c r="A79614" s="41">
        <v>0</v>
      </c>
      <c r="C79614" s="56"/>
      <c r="AC79614" s="56"/>
      <c r="AD79614" s="56"/>
      <c r="AE79614" s="56"/>
    </row>
    <row r="79615" spans="1:31" x14ac:dyDescent="0.25">
      <c r="A79615" s="41">
        <v>0</v>
      </c>
      <c r="C79615" s="56"/>
      <c r="AC79615" s="56"/>
      <c r="AD79615" s="56"/>
      <c r="AE79615" s="56"/>
    </row>
    <row r="79616" spans="1:31" x14ac:dyDescent="0.25">
      <c r="A79616" s="41">
        <v>0</v>
      </c>
      <c r="C79616" s="56"/>
      <c r="AC79616" s="56"/>
      <c r="AD79616" s="56"/>
      <c r="AE79616" s="56"/>
    </row>
    <row r="79617" spans="1:31" x14ac:dyDescent="0.25">
      <c r="A79617" s="41">
        <v>0</v>
      </c>
      <c r="C79617" s="56"/>
      <c r="AC79617" s="56"/>
      <c r="AD79617" s="56"/>
      <c r="AE79617" s="56"/>
    </row>
    <row r="79618" spans="1:31" x14ac:dyDescent="0.25">
      <c r="A79618" s="41">
        <v>0</v>
      </c>
      <c r="C79618" s="56"/>
      <c r="AC79618" s="56"/>
      <c r="AD79618" s="56"/>
      <c r="AE79618" s="56"/>
    </row>
    <row r="79619" spans="1:31" x14ac:dyDescent="0.25">
      <c r="A79619" s="41">
        <v>0</v>
      </c>
      <c r="C79619" s="56"/>
      <c r="AC79619" s="56"/>
      <c r="AD79619" s="56"/>
      <c r="AE79619" s="56"/>
    </row>
    <row r="79620" spans="1:31" x14ac:dyDescent="0.25">
      <c r="A79620" s="41">
        <v>0</v>
      </c>
      <c r="C79620" s="56"/>
      <c r="AC79620" s="56"/>
      <c r="AD79620" s="56"/>
      <c r="AE79620" s="56"/>
    </row>
    <row r="79621" spans="1:31" x14ac:dyDescent="0.25">
      <c r="A79621" s="41">
        <v>0</v>
      </c>
      <c r="C79621" s="56"/>
      <c r="AC79621" s="56"/>
      <c r="AD79621" s="56"/>
      <c r="AE79621" s="56"/>
    </row>
    <row r="79622" spans="1:31" x14ac:dyDescent="0.25">
      <c r="A79622" s="41">
        <v>0</v>
      </c>
      <c r="C79622" s="56"/>
      <c r="AC79622" s="56"/>
      <c r="AD79622" s="56"/>
      <c r="AE79622" s="56"/>
    </row>
    <row r="79623" spans="1:31" x14ac:dyDescent="0.25">
      <c r="A79623" s="41">
        <v>0</v>
      </c>
      <c r="C79623" s="56"/>
      <c r="AC79623" s="56"/>
      <c r="AD79623" s="56"/>
      <c r="AE79623" s="56"/>
    </row>
    <row r="79624" spans="1:31" x14ac:dyDescent="0.25">
      <c r="A79624" s="41">
        <v>0</v>
      </c>
      <c r="C79624" s="56"/>
      <c r="AC79624" s="56"/>
      <c r="AD79624" s="56"/>
      <c r="AE79624" s="56"/>
    </row>
    <row r="79625" spans="1:31" x14ac:dyDescent="0.25">
      <c r="A79625" s="41">
        <v>0</v>
      </c>
      <c r="C79625" s="56"/>
      <c r="AC79625" s="56"/>
      <c r="AD79625" s="56"/>
      <c r="AE79625" s="56"/>
    </row>
    <row r="79626" spans="1:31" x14ac:dyDescent="0.25">
      <c r="A79626" s="41">
        <v>0</v>
      </c>
      <c r="C79626" s="56"/>
      <c r="AC79626" s="56"/>
      <c r="AD79626" s="56"/>
      <c r="AE79626" s="56"/>
    </row>
    <row r="79627" spans="1:31" x14ac:dyDescent="0.25">
      <c r="A79627" s="41">
        <v>0</v>
      </c>
      <c r="C79627" s="56"/>
      <c r="AC79627" s="56"/>
      <c r="AD79627" s="56"/>
      <c r="AE79627" s="56"/>
    </row>
    <row r="79628" spans="1:31" x14ac:dyDescent="0.25">
      <c r="A79628" s="41">
        <v>0</v>
      </c>
      <c r="C79628" s="56"/>
      <c r="AC79628" s="56"/>
      <c r="AD79628" s="56"/>
      <c r="AE79628" s="56"/>
    </row>
    <row r="79629" spans="1:31" x14ac:dyDescent="0.25">
      <c r="A79629" s="41">
        <v>0</v>
      </c>
      <c r="C79629" s="56"/>
      <c r="AC79629" s="56"/>
      <c r="AD79629" s="56"/>
      <c r="AE79629" s="56"/>
    </row>
    <row r="79630" spans="1:31" x14ac:dyDescent="0.25">
      <c r="A79630" s="41">
        <v>0</v>
      </c>
      <c r="C79630" s="56"/>
      <c r="AC79630" s="56"/>
      <c r="AD79630" s="56"/>
      <c r="AE79630" s="56"/>
    </row>
    <row r="79631" spans="1:31" x14ac:dyDescent="0.25">
      <c r="A79631" s="41">
        <v>0</v>
      </c>
      <c r="C79631" s="56"/>
      <c r="AC79631" s="56"/>
      <c r="AD79631" s="56"/>
      <c r="AE79631" s="56"/>
    </row>
    <row r="79632" spans="1:31" x14ac:dyDescent="0.25">
      <c r="A79632" s="41">
        <v>0</v>
      </c>
      <c r="C79632" s="56"/>
      <c r="AC79632" s="56"/>
      <c r="AD79632" s="56"/>
      <c r="AE79632" s="56"/>
    </row>
    <row r="79633" spans="1:31" x14ac:dyDescent="0.25">
      <c r="A79633" s="41">
        <v>0</v>
      </c>
      <c r="C79633" s="56"/>
      <c r="AC79633" s="56"/>
      <c r="AD79633" s="56"/>
      <c r="AE79633" s="56"/>
    </row>
    <row r="79634" spans="1:31" x14ac:dyDescent="0.25">
      <c r="A79634" s="41">
        <v>0</v>
      </c>
      <c r="C79634" s="56"/>
      <c r="AC79634" s="56"/>
      <c r="AD79634" s="56"/>
      <c r="AE79634" s="56"/>
    </row>
    <row r="79635" spans="1:31" x14ac:dyDescent="0.25">
      <c r="A79635" s="41">
        <v>0</v>
      </c>
      <c r="C79635" s="56"/>
      <c r="AC79635" s="56"/>
      <c r="AD79635" s="56"/>
      <c r="AE79635" s="56"/>
    </row>
    <row r="79636" spans="1:31" x14ac:dyDescent="0.25">
      <c r="A79636" s="41">
        <v>0</v>
      </c>
      <c r="C79636" s="56"/>
      <c r="AC79636" s="56"/>
      <c r="AD79636" s="56"/>
      <c r="AE79636" s="56"/>
    </row>
    <row r="79637" spans="1:31" x14ac:dyDescent="0.25">
      <c r="A79637" s="41">
        <v>0</v>
      </c>
      <c r="C79637" s="56"/>
      <c r="AC79637" s="56"/>
      <c r="AD79637" s="56"/>
      <c r="AE79637" s="56"/>
    </row>
    <row r="79638" spans="1:31" x14ac:dyDescent="0.25">
      <c r="A79638" s="41">
        <v>0</v>
      </c>
      <c r="C79638" s="56"/>
      <c r="AC79638" s="56"/>
      <c r="AD79638" s="56"/>
      <c r="AE79638" s="56"/>
    </row>
    <row r="79639" spans="1:31" x14ac:dyDescent="0.25">
      <c r="A79639" s="41">
        <v>0</v>
      </c>
      <c r="C79639" s="56"/>
      <c r="AC79639" s="56"/>
      <c r="AD79639" s="56"/>
      <c r="AE79639" s="56"/>
    </row>
    <row r="79640" spans="1:31" x14ac:dyDescent="0.25">
      <c r="A79640" s="41">
        <v>0</v>
      </c>
      <c r="C79640" s="56"/>
      <c r="AC79640" s="56"/>
      <c r="AD79640" s="56"/>
      <c r="AE79640" s="56"/>
    </row>
    <row r="79641" spans="1:31" x14ac:dyDescent="0.25">
      <c r="A79641" s="41">
        <v>0</v>
      </c>
      <c r="C79641" s="56"/>
      <c r="AC79641" s="56"/>
      <c r="AD79641" s="56"/>
      <c r="AE79641" s="56"/>
    </row>
    <row r="79642" spans="1:31" x14ac:dyDescent="0.25">
      <c r="A79642" s="41">
        <v>0</v>
      </c>
      <c r="C79642" s="56"/>
      <c r="AC79642" s="56"/>
      <c r="AD79642" s="56"/>
      <c r="AE79642" s="56"/>
    </row>
    <row r="79643" spans="1:31" x14ac:dyDescent="0.25">
      <c r="A79643" s="41">
        <v>0</v>
      </c>
      <c r="C79643" s="56"/>
      <c r="AC79643" s="56"/>
      <c r="AD79643" s="56"/>
      <c r="AE79643" s="56"/>
    </row>
    <row r="79644" spans="1:31" x14ac:dyDescent="0.25">
      <c r="A79644" s="41">
        <v>0</v>
      </c>
      <c r="C79644" s="56"/>
      <c r="AC79644" s="56"/>
      <c r="AD79644" s="56"/>
      <c r="AE79644" s="56"/>
    </row>
    <row r="79645" spans="1:31" x14ac:dyDescent="0.25">
      <c r="A79645" s="41">
        <v>0</v>
      </c>
      <c r="C79645" s="56"/>
      <c r="AC79645" s="56"/>
      <c r="AD79645" s="56"/>
      <c r="AE79645" s="56"/>
    </row>
    <row r="79646" spans="1:31" x14ac:dyDescent="0.25">
      <c r="A79646" s="41">
        <v>0</v>
      </c>
      <c r="C79646" s="56"/>
      <c r="AC79646" s="56"/>
      <c r="AD79646" s="56"/>
      <c r="AE79646" s="56"/>
    </row>
    <row r="79647" spans="1:31" x14ac:dyDescent="0.25">
      <c r="A79647" s="41">
        <v>0</v>
      </c>
      <c r="C79647" s="56"/>
      <c r="AC79647" s="56"/>
      <c r="AD79647" s="56"/>
      <c r="AE79647" s="56"/>
    </row>
    <row r="79648" spans="1:31" x14ac:dyDescent="0.25">
      <c r="A79648" s="41">
        <v>0</v>
      </c>
      <c r="C79648" s="56"/>
      <c r="AC79648" s="56"/>
      <c r="AD79648" s="56"/>
      <c r="AE79648" s="56"/>
    </row>
    <row r="79649" spans="1:31" x14ac:dyDescent="0.25">
      <c r="A79649" s="41">
        <v>0</v>
      </c>
      <c r="C79649" s="56"/>
      <c r="AC79649" s="56"/>
      <c r="AD79649" s="56"/>
      <c r="AE79649" s="56"/>
    </row>
    <row r="79650" spans="1:31" x14ac:dyDescent="0.25">
      <c r="A79650" s="41">
        <v>0</v>
      </c>
      <c r="C79650" s="56"/>
      <c r="AC79650" s="56"/>
      <c r="AD79650" s="56"/>
      <c r="AE79650" s="56"/>
    </row>
    <row r="79651" spans="1:31" x14ac:dyDescent="0.25">
      <c r="A79651" s="41">
        <v>0</v>
      </c>
      <c r="C79651" s="56"/>
      <c r="AC79651" s="56"/>
      <c r="AD79651" s="56"/>
      <c r="AE79651" s="56"/>
    </row>
    <row r="79652" spans="1:31" x14ac:dyDescent="0.25">
      <c r="A79652" s="41">
        <v>0</v>
      </c>
      <c r="C79652" s="56"/>
      <c r="AC79652" s="56"/>
      <c r="AD79652" s="56"/>
      <c r="AE79652" s="56"/>
    </row>
    <row r="79653" spans="1:31" x14ac:dyDescent="0.25">
      <c r="A79653" s="41">
        <v>0</v>
      </c>
      <c r="C79653" s="56"/>
      <c r="AC79653" s="56"/>
      <c r="AD79653" s="56"/>
      <c r="AE79653" s="56"/>
    </row>
    <row r="79654" spans="1:31" x14ac:dyDescent="0.25">
      <c r="A79654" s="41">
        <v>0</v>
      </c>
      <c r="C79654" s="56"/>
      <c r="AC79654" s="56"/>
      <c r="AD79654" s="56"/>
      <c r="AE79654" s="56"/>
    </row>
    <row r="79655" spans="1:31" x14ac:dyDescent="0.25">
      <c r="A79655" s="41">
        <v>0</v>
      </c>
      <c r="C79655" s="56"/>
      <c r="AC79655" s="56"/>
      <c r="AD79655" s="56"/>
      <c r="AE79655" s="56"/>
    </row>
    <row r="79656" spans="1:31" x14ac:dyDescent="0.25">
      <c r="A79656" s="41">
        <v>0</v>
      </c>
      <c r="C79656" s="56"/>
      <c r="AC79656" s="56"/>
      <c r="AD79656" s="56"/>
      <c r="AE79656" s="56"/>
    </row>
    <row r="79657" spans="1:31" x14ac:dyDescent="0.25">
      <c r="A79657" s="41">
        <v>0</v>
      </c>
      <c r="C79657" s="56"/>
      <c r="AC79657" s="56"/>
      <c r="AD79657" s="56"/>
      <c r="AE79657" s="56"/>
    </row>
    <row r="79658" spans="1:31" x14ac:dyDescent="0.25">
      <c r="A79658" s="41">
        <v>0</v>
      </c>
      <c r="C79658" s="56"/>
      <c r="AC79658" s="56"/>
      <c r="AD79658" s="56"/>
      <c r="AE79658" s="56"/>
    </row>
    <row r="79659" spans="1:31" x14ac:dyDescent="0.25">
      <c r="A79659" s="41">
        <v>0</v>
      </c>
      <c r="C79659" s="56"/>
      <c r="AC79659" s="56"/>
      <c r="AD79659" s="56"/>
      <c r="AE79659" s="56"/>
    </row>
    <row r="79660" spans="1:31" x14ac:dyDescent="0.25">
      <c r="A79660" s="41">
        <v>0</v>
      </c>
      <c r="C79660" s="56"/>
      <c r="AC79660" s="56"/>
      <c r="AD79660" s="56"/>
      <c r="AE79660" s="56"/>
    </row>
    <row r="79661" spans="1:31" x14ac:dyDescent="0.25">
      <c r="A79661" s="41">
        <v>0</v>
      </c>
      <c r="C79661" s="56"/>
      <c r="AC79661" s="56"/>
      <c r="AD79661" s="56"/>
      <c r="AE79661" s="56"/>
    </row>
    <row r="79662" spans="1:31" x14ac:dyDescent="0.25">
      <c r="A79662" s="41">
        <v>0</v>
      </c>
      <c r="C79662" s="56"/>
      <c r="AC79662" s="56"/>
      <c r="AD79662" s="56"/>
      <c r="AE79662" s="56"/>
    </row>
    <row r="79663" spans="1:31" x14ac:dyDescent="0.25">
      <c r="A79663" s="41">
        <v>0</v>
      </c>
      <c r="C79663" s="56"/>
      <c r="AC79663" s="56"/>
      <c r="AD79663" s="56"/>
      <c r="AE79663" s="56"/>
    </row>
    <row r="79664" spans="1:31" x14ac:dyDescent="0.25">
      <c r="A79664" s="41">
        <v>0</v>
      </c>
      <c r="C79664" s="56"/>
      <c r="AC79664" s="56"/>
      <c r="AD79664" s="56"/>
      <c r="AE79664" s="56"/>
    </row>
    <row r="79665" spans="1:31" x14ac:dyDescent="0.25">
      <c r="A79665" s="41">
        <v>0</v>
      </c>
      <c r="C79665" s="56"/>
      <c r="AC79665" s="56"/>
      <c r="AD79665" s="56"/>
      <c r="AE79665" s="56"/>
    </row>
    <row r="79666" spans="1:31" x14ac:dyDescent="0.25">
      <c r="A79666" s="41">
        <v>0</v>
      </c>
      <c r="C79666" s="56"/>
      <c r="AC79666" s="56"/>
      <c r="AD79666" s="56"/>
      <c r="AE79666" s="56"/>
    </row>
    <row r="79667" spans="1:31" x14ac:dyDescent="0.25">
      <c r="A79667" s="41">
        <v>0</v>
      </c>
      <c r="C79667" s="56"/>
      <c r="AC79667" s="56"/>
      <c r="AD79667" s="56"/>
      <c r="AE79667" s="56"/>
    </row>
    <row r="79668" spans="1:31" x14ac:dyDescent="0.25">
      <c r="A79668" s="41">
        <v>0</v>
      </c>
      <c r="C79668" s="56"/>
      <c r="AC79668" s="56"/>
      <c r="AD79668" s="56"/>
      <c r="AE79668" s="56"/>
    </row>
    <row r="79669" spans="1:31" x14ac:dyDescent="0.25">
      <c r="A79669" s="41">
        <v>0</v>
      </c>
      <c r="C79669" s="56"/>
      <c r="AC79669" s="56"/>
      <c r="AD79669" s="56"/>
      <c r="AE79669" s="56"/>
    </row>
    <row r="79670" spans="1:31" x14ac:dyDescent="0.25">
      <c r="A79670" s="41">
        <v>0</v>
      </c>
      <c r="C79670" s="56"/>
      <c r="AC79670" s="56"/>
      <c r="AD79670" s="56"/>
      <c r="AE79670" s="56"/>
    </row>
    <row r="79671" spans="1:31" x14ac:dyDescent="0.25">
      <c r="A79671" s="41">
        <v>0</v>
      </c>
      <c r="C79671" s="56"/>
      <c r="AC79671" s="56"/>
      <c r="AD79671" s="56"/>
      <c r="AE79671" s="56"/>
    </row>
    <row r="79672" spans="1:31" x14ac:dyDescent="0.25">
      <c r="A79672" s="41">
        <v>0</v>
      </c>
      <c r="C79672" s="56"/>
      <c r="AC79672" s="56"/>
      <c r="AD79672" s="56"/>
      <c r="AE79672" s="56"/>
    </row>
    <row r="79673" spans="1:31" x14ac:dyDescent="0.25">
      <c r="A79673" s="41">
        <v>0</v>
      </c>
      <c r="C79673" s="56"/>
      <c r="AC79673" s="56"/>
      <c r="AD79673" s="56"/>
      <c r="AE79673" s="56"/>
    </row>
    <row r="79674" spans="1:31" x14ac:dyDescent="0.25">
      <c r="A79674" s="41">
        <v>0</v>
      </c>
      <c r="C79674" s="56"/>
      <c r="AC79674" s="56"/>
      <c r="AD79674" s="56"/>
      <c r="AE79674" s="56"/>
    </row>
    <row r="79675" spans="1:31" x14ac:dyDescent="0.25">
      <c r="A79675" s="41">
        <v>0</v>
      </c>
      <c r="C79675" s="56"/>
      <c r="AC79675" s="56"/>
      <c r="AD79675" s="56"/>
      <c r="AE79675" s="56"/>
    </row>
    <row r="79676" spans="1:31" x14ac:dyDescent="0.25">
      <c r="A79676" s="41">
        <v>0</v>
      </c>
      <c r="C79676" s="56"/>
      <c r="AC79676" s="56"/>
      <c r="AD79676" s="56"/>
      <c r="AE79676" s="56"/>
    </row>
    <row r="79677" spans="1:31" x14ac:dyDescent="0.25">
      <c r="A79677" s="41">
        <v>0</v>
      </c>
      <c r="C79677" s="56"/>
      <c r="AC79677" s="56"/>
      <c r="AD79677" s="56"/>
      <c r="AE79677" s="56"/>
    </row>
    <row r="79678" spans="1:31" x14ac:dyDescent="0.25">
      <c r="A79678" s="41">
        <v>0</v>
      </c>
      <c r="C79678" s="56"/>
      <c r="AC79678" s="56"/>
      <c r="AD79678" s="56"/>
      <c r="AE79678" s="56"/>
    </row>
    <row r="79679" spans="1:31" x14ac:dyDescent="0.25">
      <c r="A79679" s="41">
        <v>0</v>
      </c>
      <c r="C79679" s="56"/>
      <c r="AC79679" s="56"/>
      <c r="AD79679" s="56"/>
      <c r="AE79679" s="56"/>
    </row>
    <row r="79680" spans="1:31" x14ac:dyDescent="0.25">
      <c r="A79680" s="41">
        <v>0</v>
      </c>
      <c r="C79680" s="56"/>
      <c r="AC79680" s="56"/>
      <c r="AD79680" s="56"/>
      <c r="AE79680" s="56"/>
    </row>
    <row r="79681" spans="1:31" x14ac:dyDescent="0.25">
      <c r="A79681" s="41">
        <v>0</v>
      </c>
      <c r="C79681" s="56"/>
      <c r="AC79681" s="56"/>
      <c r="AD79681" s="56"/>
      <c r="AE79681" s="56"/>
    </row>
    <row r="79682" spans="1:31" x14ac:dyDescent="0.25">
      <c r="A79682" s="41">
        <v>0</v>
      </c>
      <c r="C79682" s="56"/>
      <c r="AC79682" s="56"/>
      <c r="AD79682" s="56"/>
      <c r="AE79682" s="56"/>
    </row>
    <row r="79683" spans="1:31" x14ac:dyDescent="0.25">
      <c r="A79683" s="41">
        <v>0</v>
      </c>
      <c r="C79683" s="56"/>
      <c r="AC79683" s="56"/>
      <c r="AD79683" s="56"/>
      <c r="AE79683" s="56"/>
    </row>
    <row r="79684" spans="1:31" x14ac:dyDescent="0.25">
      <c r="A79684" s="41">
        <v>0</v>
      </c>
      <c r="C79684" s="56"/>
      <c r="AC79684" s="56"/>
      <c r="AD79684" s="56"/>
      <c r="AE79684" s="56"/>
    </row>
    <row r="79685" spans="1:31" x14ac:dyDescent="0.25">
      <c r="A79685" s="41">
        <v>0</v>
      </c>
      <c r="C79685" s="56"/>
      <c r="AC79685" s="56"/>
      <c r="AD79685" s="56"/>
      <c r="AE79685" s="56"/>
    </row>
    <row r="79686" spans="1:31" x14ac:dyDescent="0.25">
      <c r="A79686" s="41">
        <v>0</v>
      </c>
      <c r="C79686" s="56"/>
      <c r="AC79686" s="56"/>
      <c r="AD79686" s="56"/>
      <c r="AE79686" s="56"/>
    </row>
    <row r="79687" spans="1:31" x14ac:dyDescent="0.25">
      <c r="A79687" s="41">
        <v>0</v>
      </c>
      <c r="C79687" s="56"/>
      <c r="AC79687" s="56"/>
      <c r="AD79687" s="56"/>
      <c r="AE79687" s="56"/>
    </row>
    <row r="79688" spans="1:31" x14ac:dyDescent="0.25">
      <c r="A79688" s="41">
        <v>0</v>
      </c>
      <c r="C79688" s="56"/>
      <c r="AC79688" s="56"/>
      <c r="AD79688" s="56"/>
      <c r="AE79688" s="56"/>
    </row>
    <row r="79689" spans="1:31" x14ac:dyDescent="0.25">
      <c r="A79689" s="41">
        <v>0</v>
      </c>
      <c r="C79689" s="56"/>
      <c r="AC79689" s="56"/>
      <c r="AD79689" s="56"/>
      <c r="AE79689" s="56"/>
    </row>
    <row r="79690" spans="1:31" x14ac:dyDescent="0.25">
      <c r="A79690" s="41">
        <v>0</v>
      </c>
      <c r="C79690" s="56"/>
      <c r="AC79690" s="56"/>
      <c r="AD79690" s="56"/>
      <c r="AE79690" s="56"/>
    </row>
    <row r="79691" spans="1:31" x14ac:dyDescent="0.25">
      <c r="A79691" s="41">
        <v>0</v>
      </c>
      <c r="C79691" s="56"/>
      <c r="AC79691" s="56"/>
      <c r="AD79691" s="56"/>
      <c r="AE79691" s="56"/>
    </row>
    <row r="79692" spans="1:31" x14ac:dyDescent="0.25">
      <c r="A79692" s="41">
        <v>0</v>
      </c>
      <c r="C79692" s="56"/>
      <c r="AC79692" s="56"/>
      <c r="AD79692" s="56"/>
      <c r="AE79692" s="56"/>
    </row>
    <row r="79693" spans="1:31" x14ac:dyDescent="0.25">
      <c r="A79693" s="41">
        <v>0</v>
      </c>
      <c r="C79693" s="56"/>
      <c r="AC79693" s="56"/>
      <c r="AD79693" s="56"/>
      <c r="AE79693" s="56"/>
    </row>
    <row r="79694" spans="1:31" x14ac:dyDescent="0.25">
      <c r="A79694" s="41">
        <v>0</v>
      </c>
      <c r="C79694" s="56"/>
      <c r="AC79694" s="56"/>
      <c r="AD79694" s="56"/>
      <c r="AE79694" s="56"/>
    </row>
    <row r="79695" spans="1:31" x14ac:dyDescent="0.25">
      <c r="A79695" s="41">
        <v>0</v>
      </c>
      <c r="C79695" s="56"/>
      <c r="AC79695" s="56"/>
      <c r="AD79695" s="56"/>
      <c r="AE79695" s="56"/>
    </row>
    <row r="79696" spans="1:31" x14ac:dyDescent="0.25">
      <c r="A79696" s="41">
        <v>0</v>
      </c>
      <c r="C79696" s="56"/>
      <c r="AC79696" s="56"/>
      <c r="AD79696" s="56"/>
      <c r="AE79696" s="56"/>
    </row>
    <row r="79697" spans="1:31" x14ac:dyDescent="0.25">
      <c r="A79697" s="41">
        <v>0</v>
      </c>
      <c r="C79697" s="56"/>
      <c r="AC79697" s="56"/>
      <c r="AD79697" s="56"/>
      <c r="AE79697" s="56"/>
    </row>
    <row r="79698" spans="1:31" x14ac:dyDescent="0.25">
      <c r="A79698" s="41">
        <v>0</v>
      </c>
      <c r="C79698" s="56"/>
      <c r="AC79698" s="56"/>
      <c r="AD79698" s="56"/>
      <c r="AE79698" s="56"/>
    </row>
    <row r="79699" spans="1:31" x14ac:dyDescent="0.25">
      <c r="A79699" s="41">
        <v>0</v>
      </c>
      <c r="C79699" s="56"/>
      <c r="AC79699" s="56"/>
      <c r="AD79699" s="56"/>
      <c r="AE79699" s="56"/>
    </row>
    <row r="79700" spans="1:31" x14ac:dyDescent="0.25">
      <c r="A79700" s="41">
        <v>0</v>
      </c>
      <c r="C79700" s="56"/>
      <c r="AC79700" s="56"/>
      <c r="AD79700" s="56"/>
      <c r="AE79700" s="56"/>
    </row>
    <row r="79701" spans="1:31" x14ac:dyDescent="0.25">
      <c r="A79701" s="41">
        <v>0</v>
      </c>
      <c r="C79701" s="56"/>
      <c r="AC79701" s="56"/>
      <c r="AD79701" s="56"/>
      <c r="AE79701" s="56"/>
    </row>
    <row r="79702" spans="1:31" x14ac:dyDescent="0.25">
      <c r="A79702" s="41">
        <v>0</v>
      </c>
      <c r="C79702" s="56"/>
      <c r="AC79702" s="56"/>
      <c r="AD79702" s="56"/>
      <c r="AE79702" s="56"/>
    </row>
    <row r="79703" spans="1:31" x14ac:dyDescent="0.25">
      <c r="A79703" s="41">
        <v>0</v>
      </c>
      <c r="C79703" s="56"/>
      <c r="AC79703" s="56"/>
      <c r="AD79703" s="56"/>
      <c r="AE79703" s="56"/>
    </row>
    <row r="79704" spans="1:31" x14ac:dyDescent="0.25">
      <c r="A79704" s="41">
        <v>0</v>
      </c>
      <c r="C79704" s="56"/>
      <c r="AC79704" s="56"/>
      <c r="AD79704" s="56"/>
      <c r="AE79704" s="56"/>
    </row>
    <row r="79705" spans="1:31" x14ac:dyDescent="0.25">
      <c r="A79705" s="41">
        <v>0</v>
      </c>
      <c r="C79705" s="56"/>
      <c r="AC79705" s="56"/>
      <c r="AD79705" s="56"/>
      <c r="AE79705" s="56"/>
    </row>
    <row r="79706" spans="1:31" x14ac:dyDescent="0.25">
      <c r="A79706" s="41">
        <v>0</v>
      </c>
      <c r="C79706" s="56"/>
      <c r="AC79706" s="56"/>
      <c r="AD79706" s="56"/>
      <c r="AE79706" s="56"/>
    </row>
    <row r="79707" spans="1:31" x14ac:dyDescent="0.25">
      <c r="A79707" s="41">
        <v>0</v>
      </c>
      <c r="C79707" s="56"/>
      <c r="AC79707" s="56"/>
      <c r="AD79707" s="56"/>
      <c r="AE79707" s="56"/>
    </row>
    <row r="79708" spans="1:31" x14ac:dyDescent="0.25">
      <c r="A79708" s="41">
        <v>0</v>
      </c>
      <c r="C79708" s="56"/>
      <c r="AC79708" s="56"/>
      <c r="AD79708" s="56"/>
      <c r="AE79708" s="56"/>
    </row>
    <row r="79709" spans="1:31" x14ac:dyDescent="0.25">
      <c r="A79709" s="41">
        <v>0</v>
      </c>
      <c r="C79709" s="56"/>
      <c r="AC79709" s="56"/>
      <c r="AD79709" s="56"/>
      <c r="AE79709" s="56"/>
    </row>
    <row r="79710" spans="1:31" x14ac:dyDescent="0.25">
      <c r="A79710" s="41">
        <v>0</v>
      </c>
      <c r="C79710" s="56"/>
      <c r="AC79710" s="56"/>
      <c r="AD79710" s="56"/>
      <c r="AE79710" s="56"/>
    </row>
    <row r="79711" spans="1:31" x14ac:dyDescent="0.25">
      <c r="A79711" s="41">
        <v>0</v>
      </c>
      <c r="C79711" s="56"/>
      <c r="AC79711" s="56"/>
      <c r="AD79711" s="56"/>
      <c r="AE79711" s="56"/>
    </row>
    <row r="79712" spans="1:31" x14ac:dyDescent="0.25">
      <c r="A79712" s="41">
        <v>0</v>
      </c>
      <c r="C79712" s="56"/>
      <c r="AC79712" s="56"/>
      <c r="AD79712" s="56"/>
      <c r="AE79712" s="56"/>
    </row>
    <row r="79713" spans="1:31" x14ac:dyDescent="0.25">
      <c r="A79713" s="41">
        <v>0</v>
      </c>
      <c r="C79713" s="56"/>
      <c r="AC79713" s="56"/>
      <c r="AD79713" s="56"/>
      <c r="AE79713" s="56"/>
    </row>
    <row r="79714" spans="1:31" x14ac:dyDescent="0.25">
      <c r="A79714" s="41">
        <v>0</v>
      </c>
      <c r="C79714" s="56"/>
      <c r="AC79714" s="56"/>
      <c r="AD79714" s="56"/>
      <c r="AE79714" s="56"/>
    </row>
    <row r="79715" spans="1:31" x14ac:dyDescent="0.25">
      <c r="A79715" s="41">
        <v>0</v>
      </c>
      <c r="C79715" s="56"/>
      <c r="AC79715" s="56"/>
      <c r="AD79715" s="56"/>
      <c r="AE79715" s="56"/>
    </row>
    <row r="79716" spans="1:31" x14ac:dyDescent="0.25">
      <c r="A79716" s="41">
        <v>0</v>
      </c>
      <c r="C79716" s="56"/>
      <c r="AC79716" s="56"/>
      <c r="AD79716" s="56"/>
      <c r="AE79716" s="56"/>
    </row>
    <row r="79717" spans="1:31" x14ac:dyDescent="0.25">
      <c r="A79717" s="41">
        <v>0</v>
      </c>
      <c r="C79717" s="56"/>
      <c r="AC79717" s="56"/>
      <c r="AD79717" s="56"/>
      <c r="AE79717" s="56"/>
    </row>
    <row r="79718" spans="1:31" x14ac:dyDescent="0.25">
      <c r="A79718" s="41">
        <v>0</v>
      </c>
      <c r="C79718" s="56"/>
      <c r="AC79718" s="56"/>
      <c r="AD79718" s="56"/>
      <c r="AE79718" s="56"/>
    </row>
    <row r="79719" spans="1:31" x14ac:dyDescent="0.25">
      <c r="A79719" s="41">
        <v>0</v>
      </c>
      <c r="C79719" s="56"/>
      <c r="AC79719" s="56"/>
      <c r="AD79719" s="56"/>
      <c r="AE79719" s="56"/>
    </row>
    <row r="79720" spans="1:31" x14ac:dyDescent="0.25">
      <c r="A79720" s="41">
        <v>0</v>
      </c>
      <c r="C79720" s="56"/>
      <c r="AC79720" s="56"/>
      <c r="AD79720" s="56"/>
      <c r="AE79720" s="56"/>
    </row>
    <row r="79721" spans="1:31" x14ac:dyDescent="0.25">
      <c r="A79721" s="41">
        <v>0</v>
      </c>
      <c r="C79721" s="56"/>
      <c r="AC79721" s="56"/>
      <c r="AD79721" s="56"/>
      <c r="AE79721" s="56"/>
    </row>
    <row r="79722" spans="1:31" x14ac:dyDescent="0.25">
      <c r="A79722" s="41">
        <v>0</v>
      </c>
      <c r="C79722" s="56"/>
      <c r="AC79722" s="56"/>
      <c r="AD79722" s="56"/>
      <c r="AE79722" s="56"/>
    </row>
    <row r="79723" spans="1:31" x14ac:dyDescent="0.25">
      <c r="A79723" s="41">
        <v>0</v>
      </c>
      <c r="C79723" s="56"/>
      <c r="AC79723" s="56"/>
      <c r="AD79723" s="56"/>
      <c r="AE79723" s="56"/>
    </row>
    <row r="79724" spans="1:31" x14ac:dyDescent="0.25">
      <c r="A79724" s="41">
        <v>0</v>
      </c>
      <c r="C79724" s="56"/>
      <c r="AC79724" s="56"/>
      <c r="AD79724" s="56"/>
      <c r="AE79724" s="56"/>
    </row>
    <row r="79725" spans="1:31" x14ac:dyDescent="0.25">
      <c r="A79725" s="41">
        <v>0</v>
      </c>
      <c r="C79725" s="56"/>
      <c r="AC79725" s="56"/>
      <c r="AD79725" s="56"/>
      <c r="AE79725" s="56"/>
    </row>
    <row r="79726" spans="1:31" x14ac:dyDescent="0.25">
      <c r="A79726" s="41">
        <v>0</v>
      </c>
      <c r="C79726" s="56"/>
      <c r="AC79726" s="56"/>
      <c r="AD79726" s="56"/>
      <c r="AE79726" s="56"/>
    </row>
    <row r="79727" spans="1:31" x14ac:dyDescent="0.25">
      <c r="A79727" s="41">
        <v>0</v>
      </c>
      <c r="C79727" s="56"/>
      <c r="AC79727" s="56"/>
      <c r="AD79727" s="56"/>
      <c r="AE79727" s="56"/>
    </row>
    <row r="79728" spans="1:31" x14ac:dyDescent="0.25">
      <c r="A79728" s="41">
        <v>0</v>
      </c>
      <c r="C79728" s="56"/>
      <c r="AC79728" s="56"/>
      <c r="AD79728" s="56"/>
      <c r="AE79728" s="56"/>
    </row>
    <row r="79729" spans="1:31" x14ac:dyDescent="0.25">
      <c r="A79729" s="41">
        <v>0</v>
      </c>
      <c r="C79729" s="56"/>
      <c r="AC79729" s="56"/>
      <c r="AD79729" s="56"/>
      <c r="AE79729" s="56"/>
    </row>
    <row r="79730" spans="1:31" x14ac:dyDescent="0.25">
      <c r="A79730" s="41">
        <v>0</v>
      </c>
      <c r="C79730" s="56"/>
      <c r="AC79730" s="56"/>
      <c r="AD79730" s="56"/>
      <c r="AE79730" s="56"/>
    </row>
    <row r="79731" spans="1:31" x14ac:dyDescent="0.25">
      <c r="A79731" s="41">
        <v>0</v>
      </c>
      <c r="C79731" s="56"/>
      <c r="AC79731" s="56"/>
      <c r="AD79731" s="56"/>
      <c r="AE79731" s="56"/>
    </row>
    <row r="79732" spans="1:31" x14ac:dyDescent="0.25">
      <c r="A79732" s="41">
        <v>0</v>
      </c>
      <c r="C79732" s="56"/>
      <c r="AC79732" s="56"/>
      <c r="AD79732" s="56"/>
      <c r="AE79732" s="56"/>
    </row>
    <row r="79733" spans="1:31" x14ac:dyDescent="0.25">
      <c r="A79733" s="41">
        <v>0</v>
      </c>
      <c r="C79733" s="56"/>
      <c r="AC79733" s="56"/>
      <c r="AD79733" s="56"/>
      <c r="AE79733" s="56"/>
    </row>
    <row r="79734" spans="1:31" x14ac:dyDescent="0.25">
      <c r="A79734" s="41">
        <v>0</v>
      </c>
      <c r="C79734" s="56"/>
      <c r="AC79734" s="56"/>
      <c r="AD79734" s="56"/>
      <c r="AE79734" s="56"/>
    </row>
    <row r="79735" spans="1:31" x14ac:dyDescent="0.25">
      <c r="A79735" s="41">
        <v>0</v>
      </c>
      <c r="C79735" s="56"/>
      <c r="AC79735" s="56"/>
      <c r="AD79735" s="56"/>
      <c r="AE79735" s="56"/>
    </row>
    <row r="79736" spans="1:31" x14ac:dyDescent="0.25">
      <c r="A79736" s="41">
        <v>0</v>
      </c>
      <c r="C79736" s="56"/>
      <c r="AC79736" s="56"/>
      <c r="AD79736" s="56"/>
      <c r="AE79736" s="56"/>
    </row>
    <row r="79737" spans="1:31" x14ac:dyDescent="0.25">
      <c r="A79737" s="41">
        <v>0</v>
      </c>
      <c r="C79737" s="56"/>
      <c r="AC79737" s="56"/>
      <c r="AD79737" s="56"/>
      <c r="AE79737" s="56"/>
    </row>
    <row r="79738" spans="1:31" x14ac:dyDescent="0.25">
      <c r="A79738" s="41">
        <v>0</v>
      </c>
      <c r="C79738" s="56"/>
      <c r="AC79738" s="56"/>
      <c r="AD79738" s="56"/>
      <c r="AE79738" s="56"/>
    </row>
    <row r="79739" spans="1:31" x14ac:dyDescent="0.25">
      <c r="A79739" s="41">
        <v>0</v>
      </c>
      <c r="C79739" s="56"/>
      <c r="AC79739" s="56"/>
      <c r="AD79739" s="56"/>
      <c r="AE79739" s="56"/>
    </row>
    <row r="79740" spans="1:31" x14ac:dyDescent="0.25">
      <c r="A79740" s="41">
        <v>0</v>
      </c>
      <c r="C79740" s="56"/>
      <c r="AC79740" s="56"/>
      <c r="AD79740" s="56"/>
      <c r="AE79740" s="56"/>
    </row>
    <row r="79741" spans="1:31" x14ac:dyDescent="0.25">
      <c r="A79741" s="41">
        <v>0</v>
      </c>
      <c r="C79741" s="56"/>
      <c r="AC79741" s="56"/>
      <c r="AD79741" s="56"/>
      <c r="AE79741" s="56"/>
    </row>
    <row r="79742" spans="1:31" x14ac:dyDescent="0.25">
      <c r="A79742" s="41">
        <v>0</v>
      </c>
      <c r="C79742" s="56"/>
      <c r="AC79742" s="56"/>
      <c r="AD79742" s="56"/>
      <c r="AE79742" s="56"/>
    </row>
    <row r="79743" spans="1:31" x14ac:dyDescent="0.25">
      <c r="A79743" s="41">
        <v>0</v>
      </c>
      <c r="C79743" s="56"/>
      <c r="AC79743" s="56"/>
      <c r="AD79743" s="56"/>
      <c r="AE79743" s="56"/>
    </row>
    <row r="79744" spans="1:31" x14ac:dyDescent="0.25">
      <c r="A79744" s="41">
        <v>0</v>
      </c>
      <c r="C79744" s="56"/>
      <c r="AC79744" s="56"/>
      <c r="AD79744" s="56"/>
      <c r="AE79744" s="56"/>
    </row>
    <row r="79745" spans="1:31" x14ac:dyDescent="0.25">
      <c r="A79745" s="41">
        <v>0</v>
      </c>
      <c r="C79745" s="56"/>
      <c r="AC79745" s="56"/>
      <c r="AD79745" s="56"/>
      <c r="AE79745" s="56"/>
    </row>
    <row r="79746" spans="1:31" x14ac:dyDescent="0.25">
      <c r="A79746" s="41">
        <v>0</v>
      </c>
      <c r="C79746" s="56"/>
      <c r="AC79746" s="56"/>
      <c r="AD79746" s="56"/>
      <c r="AE79746" s="56"/>
    </row>
    <row r="79747" spans="1:31" x14ac:dyDescent="0.25">
      <c r="A79747" s="41">
        <v>0</v>
      </c>
      <c r="C79747" s="56"/>
      <c r="AC79747" s="56"/>
      <c r="AD79747" s="56"/>
      <c r="AE79747" s="56"/>
    </row>
    <row r="79748" spans="1:31" x14ac:dyDescent="0.25">
      <c r="A79748" s="41">
        <v>0</v>
      </c>
      <c r="C79748" s="56"/>
      <c r="AC79748" s="56"/>
      <c r="AD79748" s="56"/>
      <c r="AE79748" s="56"/>
    </row>
    <row r="79749" spans="1:31" x14ac:dyDescent="0.25">
      <c r="A79749" s="41">
        <v>0</v>
      </c>
      <c r="C79749" s="56"/>
      <c r="AC79749" s="56"/>
      <c r="AD79749" s="56"/>
      <c r="AE79749" s="56"/>
    </row>
    <row r="79750" spans="1:31" x14ac:dyDescent="0.25">
      <c r="A79750" s="41">
        <v>0</v>
      </c>
      <c r="C79750" s="56"/>
      <c r="AC79750" s="56"/>
      <c r="AD79750" s="56"/>
      <c r="AE79750" s="56"/>
    </row>
    <row r="79751" spans="1:31" x14ac:dyDescent="0.25">
      <c r="A79751" s="41">
        <v>0</v>
      </c>
      <c r="C79751" s="56"/>
      <c r="AC79751" s="56"/>
      <c r="AD79751" s="56"/>
      <c r="AE79751" s="56"/>
    </row>
    <row r="79752" spans="1:31" x14ac:dyDescent="0.25">
      <c r="A79752" s="41">
        <v>0</v>
      </c>
      <c r="C79752" s="56"/>
      <c r="AC79752" s="56"/>
      <c r="AD79752" s="56"/>
      <c r="AE79752" s="56"/>
    </row>
    <row r="79753" spans="1:31" x14ac:dyDescent="0.25">
      <c r="A79753" s="41">
        <v>0</v>
      </c>
      <c r="C79753" s="56"/>
      <c r="AC79753" s="56"/>
      <c r="AD79753" s="56"/>
      <c r="AE79753" s="56"/>
    </row>
    <row r="79754" spans="1:31" x14ac:dyDescent="0.25">
      <c r="A79754" s="41">
        <v>0</v>
      </c>
      <c r="C79754" s="56"/>
      <c r="AC79754" s="56"/>
      <c r="AD79754" s="56"/>
      <c r="AE79754" s="56"/>
    </row>
    <row r="79755" spans="1:31" x14ac:dyDescent="0.25">
      <c r="A79755" s="41">
        <v>0</v>
      </c>
      <c r="C79755" s="56"/>
      <c r="AC79755" s="56"/>
      <c r="AD79755" s="56"/>
      <c r="AE79755" s="56"/>
    </row>
    <row r="79756" spans="1:31" x14ac:dyDescent="0.25">
      <c r="A79756" s="41">
        <v>0</v>
      </c>
      <c r="C79756" s="56"/>
      <c r="AC79756" s="56"/>
      <c r="AD79756" s="56"/>
      <c r="AE79756" s="56"/>
    </row>
    <row r="79757" spans="1:31" x14ac:dyDescent="0.25">
      <c r="A79757" s="41">
        <v>0</v>
      </c>
      <c r="C79757" s="56"/>
      <c r="AC79757" s="56"/>
      <c r="AD79757" s="56"/>
      <c r="AE79757" s="56"/>
    </row>
    <row r="79758" spans="1:31" x14ac:dyDescent="0.25">
      <c r="A79758" s="41">
        <v>0</v>
      </c>
      <c r="C79758" s="56"/>
      <c r="AC79758" s="56"/>
      <c r="AD79758" s="56"/>
      <c r="AE79758" s="56"/>
    </row>
    <row r="79759" spans="1:31" x14ac:dyDescent="0.25">
      <c r="A79759" s="41">
        <v>0</v>
      </c>
      <c r="C79759" s="56"/>
      <c r="AC79759" s="56"/>
      <c r="AD79759" s="56"/>
      <c r="AE79759" s="56"/>
    </row>
    <row r="79760" spans="1:31" x14ac:dyDescent="0.25">
      <c r="A79760" s="41">
        <v>0</v>
      </c>
      <c r="C79760" s="56"/>
      <c r="AC79760" s="56"/>
      <c r="AD79760" s="56"/>
      <c r="AE79760" s="56"/>
    </row>
    <row r="79761" spans="1:31" x14ac:dyDescent="0.25">
      <c r="A79761" s="41">
        <v>0</v>
      </c>
      <c r="C79761" s="56"/>
      <c r="AC79761" s="56"/>
      <c r="AD79761" s="56"/>
      <c r="AE79761" s="56"/>
    </row>
    <row r="79762" spans="1:31" x14ac:dyDescent="0.25">
      <c r="A79762" s="41">
        <v>0</v>
      </c>
      <c r="C79762" s="56"/>
      <c r="AC79762" s="56"/>
      <c r="AD79762" s="56"/>
      <c r="AE79762" s="56"/>
    </row>
    <row r="79763" spans="1:31" x14ac:dyDescent="0.25">
      <c r="A79763" s="41">
        <v>0</v>
      </c>
      <c r="C79763" s="56"/>
      <c r="AC79763" s="56"/>
      <c r="AD79763" s="56"/>
      <c r="AE79763" s="56"/>
    </row>
    <row r="79764" spans="1:31" x14ac:dyDescent="0.25">
      <c r="A79764" s="41">
        <v>0</v>
      </c>
      <c r="C79764" s="56"/>
      <c r="AC79764" s="56"/>
      <c r="AD79764" s="56"/>
      <c r="AE79764" s="56"/>
    </row>
    <row r="79765" spans="1:31" x14ac:dyDescent="0.25">
      <c r="A79765" s="41">
        <v>0</v>
      </c>
      <c r="C79765" s="56"/>
      <c r="AC79765" s="56"/>
      <c r="AD79765" s="56"/>
      <c r="AE79765" s="56"/>
    </row>
    <row r="79766" spans="1:31" x14ac:dyDescent="0.25">
      <c r="A79766" s="41">
        <v>0</v>
      </c>
      <c r="C79766" s="56"/>
      <c r="AC79766" s="56"/>
      <c r="AD79766" s="56"/>
      <c r="AE79766" s="56"/>
    </row>
    <row r="79767" spans="1:31" x14ac:dyDescent="0.25">
      <c r="A79767" s="41">
        <v>0</v>
      </c>
      <c r="C79767" s="56"/>
      <c r="AC79767" s="56"/>
      <c r="AD79767" s="56"/>
      <c r="AE79767" s="56"/>
    </row>
    <row r="79768" spans="1:31" x14ac:dyDescent="0.25">
      <c r="A79768" s="41">
        <v>0</v>
      </c>
      <c r="C79768" s="56"/>
      <c r="AC79768" s="56"/>
      <c r="AD79768" s="56"/>
      <c r="AE79768" s="56"/>
    </row>
    <row r="79769" spans="1:31" x14ac:dyDescent="0.25">
      <c r="A79769" s="41">
        <v>0</v>
      </c>
      <c r="C79769" s="56"/>
      <c r="AC79769" s="56"/>
      <c r="AD79769" s="56"/>
      <c r="AE79769" s="56"/>
    </row>
    <row r="79770" spans="1:31" x14ac:dyDescent="0.25">
      <c r="A79770" s="41">
        <v>0</v>
      </c>
      <c r="C79770" s="56"/>
      <c r="AC79770" s="56"/>
      <c r="AD79770" s="56"/>
      <c r="AE79770" s="56"/>
    </row>
    <row r="79771" spans="1:31" x14ac:dyDescent="0.25">
      <c r="A79771" s="41">
        <v>0</v>
      </c>
      <c r="C79771" s="56"/>
      <c r="AC79771" s="56"/>
      <c r="AD79771" s="56"/>
      <c r="AE79771" s="56"/>
    </row>
    <row r="79772" spans="1:31" x14ac:dyDescent="0.25">
      <c r="A79772" s="41">
        <v>0</v>
      </c>
      <c r="C79772" s="56"/>
      <c r="AC79772" s="56"/>
      <c r="AD79772" s="56"/>
      <c r="AE79772" s="56"/>
    </row>
    <row r="79773" spans="1:31" x14ac:dyDescent="0.25">
      <c r="A79773" s="41">
        <v>0</v>
      </c>
      <c r="C79773" s="56"/>
      <c r="AC79773" s="56"/>
      <c r="AD79773" s="56"/>
      <c r="AE79773" s="56"/>
    </row>
    <row r="79774" spans="1:31" x14ac:dyDescent="0.25">
      <c r="A79774" s="41">
        <v>0</v>
      </c>
      <c r="C79774" s="56"/>
      <c r="AC79774" s="56"/>
      <c r="AD79774" s="56"/>
      <c r="AE79774" s="56"/>
    </row>
    <row r="79775" spans="1:31" x14ac:dyDescent="0.25">
      <c r="A79775" s="41">
        <v>0</v>
      </c>
      <c r="C79775" s="56"/>
      <c r="AC79775" s="56"/>
      <c r="AD79775" s="56"/>
      <c r="AE79775" s="56"/>
    </row>
    <row r="79776" spans="1:31" x14ac:dyDescent="0.25">
      <c r="A79776" s="41">
        <v>0</v>
      </c>
      <c r="C79776" s="56"/>
      <c r="AC79776" s="56"/>
      <c r="AD79776" s="56"/>
      <c r="AE79776" s="56"/>
    </row>
    <row r="79777" spans="1:31" x14ac:dyDescent="0.25">
      <c r="A79777" s="41">
        <v>0</v>
      </c>
      <c r="C79777" s="56"/>
      <c r="AC79777" s="56"/>
      <c r="AD79777" s="56"/>
      <c r="AE79777" s="56"/>
    </row>
    <row r="79778" spans="1:31" x14ac:dyDescent="0.25">
      <c r="A79778" s="41">
        <v>0</v>
      </c>
      <c r="C79778" s="56"/>
      <c r="AC79778" s="56"/>
      <c r="AD79778" s="56"/>
      <c r="AE79778" s="56"/>
    </row>
    <row r="79779" spans="1:31" x14ac:dyDescent="0.25">
      <c r="A79779" s="41">
        <v>0</v>
      </c>
      <c r="C79779" s="56"/>
      <c r="AC79779" s="56"/>
      <c r="AD79779" s="56"/>
      <c r="AE79779" s="56"/>
    </row>
    <row r="79780" spans="1:31" x14ac:dyDescent="0.25">
      <c r="A79780" s="41">
        <v>0</v>
      </c>
      <c r="C79780" s="56"/>
      <c r="AC79780" s="56"/>
      <c r="AD79780" s="56"/>
      <c r="AE79780" s="56"/>
    </row>
    <row r="79781" spans="1:31" x14ac:dyDescent="0.25">
      <c r="A79781" s="41">
        <v>0</v>
      </c>
      <c r="C79781" s="56"/>
      <c r="AC79781" s="56"/>
      <c r="AD79781" s="56"/>
      <c r="AE79781" s="56"/>
    </row>
    <row r="79782" spans="1:31" x14ac:dyDescent="0.25">
      <c r="A79782" s="41">
        <v>0</v>
      </c>
      <c r="C79782" s="56"/>
      <c r="AC79782" s="56"/>
      <c r="AD79782" s="56"/>
      <c r="AE79782" s="56"/>
    </row>
    <row r="79783" spans="1:31" x14ac:dyDescent="0.25">
      <c r="A79783" s="41">
        <v>0</v>
      </c>
      <c r="C79783" s="56"/>
      <c r="AC79783" s="56"/>
      <c r="AD79783" s="56"/>
      <c r="AE79783" s="56"/>
    </row>
    <row r="79784" spans="1:31" x14ac:dyDescent="0.25">
      <c r="A79784" s="41">
        <v>0</v>
      </c>
      <c r="C79784" s="56"/>
      <c r="AC79784" s="56"/>
      <c r="AD79784" s="56"/>
      <c r="AE79784" s="56"/>
    </row>
    <row r="79785" spans="1:31" x14ac:dyDescent="0.25">
      <c r="A79785" s="41">
        <v>0</v>
      </c>
      <c r="C79785" s="56"/>
      <c r="AC79785" s="56"/>
      <c r="AD79785" s="56"/>
      <c r="AE79785" s="56"/>
    </row>
    <row r="79786" spans="1:31" x14ac:dyDescent="0.25">
      <c r="A79786" s="41">
        <v>0</v>
      </c>
      <c r="C79786" s="56"/>
      <c r="AC79786" s="56"/>
      <c r="AD79786" s="56"/>
      <c r="AE79786" s="56"/>
    </row>
    <row r="79787" spans="1:31" x14ac:dyDescent="0.25">
      <c r="A79787" s="41">
        <v>0</v>
      </c>
      <c r="C79787" s="56"/>
      <c r="AC79787" s="56"/>
      <c r="AD79787" s="56"/>
      <c r="AE79787" s="56"/>
    </row>
    <row r="79788" spans="1:31" x14ac:dyDescent="0.25">
      <c r="A79788" s="41">
        <v>6925</v>
      </c>
      <c r="C79788" s="56"/>
      <c r="AC79788" s="56"/>
      <c r="AD79788" s="56"/>
      <c r="AE79788" s="56"/>
    </row>
    <row r="79789" spans="1:31" x14ac:dyDescent="0.25">
      <c r="A79789" s="41">
        <v>0</v>
      </c>
      <c r="C79789" s="56"/>
      <c r="AC79789" s="56"/>
      <c r="AD79789" s="56"/>
      <c r="AE79789" s="56"/>
    </row>
    <row r="79790" spans="1:31" x14ac:dyDescent="0.25">
      <c r="A79790" s="41">
        <v>0</v>
      </c>
      <c r="C79790" s="56"/>
      <c r="AC79790" s="56"/>
      <c r="AD79790" s="56"/>
      <c r="AE79790" s="56"/>
    </row>
    <row r="79791" spans="1:31" x14ac:dyDescent="0.25">
      <c r="A79791" s="41">
        <v>0</v>
      </c>
      <c r="C79791" s="56"/>
      <c r="AC79791" s="56"/>
      <c r="AD79791" s="56"/>
      <c r="AE79791" s="56"/>
    </row>
    <row r="79792" spans="1:31" x14ac:dyDescent="0.25">
      <c r="A79792" s="41">
        <v>0</v>
      </c>
      <c r="C79792" s="56"/>
      <c r="AC79792" s="56"/>
      <c r="AD79792" s="56"/>
      <c r="AE79792" s="56"/>
    </row>
    <row r="79793" spans="1:31" x14ac:dyDescent="0.25">
      <c r="A79793" s="41">
        <v>0</v>
      </c>
      <c r="C79793" s="56"/>
      <c r="AC79793" s="56"/>
      <c r="AD79793" s="56"/>
      <c r="AE79793" s="56"/>
    </row>
    <row r="79794" spans="1:31" x14ac:dyDescent="0.25">
      <c r="A79794" s="41">
        <v>0</v>
      </c>
      <c r="C79794" s="56"/>
      <c r="AC79794" s="56"/>
      <c r="AD79794" s="56"/>
      <c r="AE79794" s="56"/>
    </row>
    <row r="79795" spans="1:31" x14ac:dyDescent="0.25">
      <c r="A79795" s="41">
        <v>0</v>
      </c>
      <c r="C79795" s="56"/>
      <c r="AC79795" s="56"/>
      <c r="AD79795" s="56"/>
      <c r="AE79795" s="56"/>
    </row>
    <row r="79796" spans="1:31" x14ac:dyDescent="0.25">
      <c r="A79796" s="41">
        <v>0</v>
      </c>
      <c r="C79796" s="56"/>
      <c r="AC79796" s="56"/>
      <c r="AD79796" s="56"/>
      <c r="AE79796" s="56"/>
    </row>
    <row r="79797" spans="1:31" x14ac:dyDescent="0.25">
      <c r="A79797" s="41">
        <v>0</v>
      </c>
      <c r="C79797" s="56"/>
      <c r="AC79797" s="56"/>
      <c r="AD79797" s="56"/>
      <c r="AE79797" s="56"/>
    </row>
    <row r="79798" spans="1:31" x14ac:dyDescent="0.25">
      <c r="A79798" s="41">
        <v>0</v>
      </c>
      <c r="C79798" s="56"/>
      <c r="AC79798" s="56"/>
      <c r="AD79798" s="56"/>
      <c r="AE79798" s="56"/>
    </row>
    <row r="79799" spans="1:31" x14ac:dyDescent="0.25">
      <c r="A79799" s="41">
        <v>0</v>
      </c>
      <c r="C79799" s="56"/>
      <c r="AC79799" s="56"/>
      <c r="AD79799" s="56"/>
      <c r="AE79799" s="56"/>
    </row>
    <row r="79800" spans="1:31" x14ac:dyDescent="0.25">
      <c r="A79800" s="41">
        <v>0</v>
      </c>
      <c r="C79800" s="56"/>
      <c r="AC79800" s="56"/>
      <c r="AD79800" s="56"/>
      <c r="AE79800" s="56"/>
    </row>
    <row r="79801" spans="1:31" x14ac:dyDescent="0.25">
      <c r="A79801" s="41">
        <v>0</v>
      </c>
      <c r="C79801" s="56"/>
      <c r="AC79801" s="56"/>
      <c r="AD79801" s="56"/>
      <c r="AE79801" s="56"/>
    </row>
    <row r="79802" spans="1:31" x14ac:dyDescent="0.25">
      <c r="A79802" s="41">
        <v>0</v>
      </c>
      <c r="C79802" s="56"/>
      <c r="AC79802" s="56"/>
      <c r="AD79802" s="56"/>
      <c r="AE79802" s="56"/>
    </row>
    <row r="79803" spans="1:31" x14ac:dyDescent="0.25">
      <c r="A79803" s="41">
        <v>0</v>
      </c>
      <c r="C79803" s="56"/>
      <c r="AC79803" s="56"/>
      <c r="AD79803" s="56"/>
      <c r="AE79803" s="56"/>
    </row>
    <row r="79804" spans="1:31" x14ac:dyDescent="0.25">
      <c r="A79804" s="41">
        <v>0</v>
      </c>
      <c r="C79804" s="56"/>
      <c r="AC79804" s="56"/>
      <c r="AD79804" s="56"/>
      <c r="AE79804" s="56"/>
    </row>
    <row r="79805" spans="1:31" x14ac:dyDescent="0.25">
      <c r="A79805" s="41">
        <v>0</v>
      </c>
      <c r="C79805" s="56"/>
      <c r="AC79805" s="56"/>
      <c r="AD79805" s="56"/>
      <c r="AE79805" s="56"/>
    </row>
    <row r="79806" spans="1:31" x14ac:dyDescent="0.25">
      <c r="A79806" s="41">
        <v>0</v>
      </c>
      <c r="C79806" s="56"/>
      <c r="AC79806" s="56"/>
      <c r="AD79806" s="56"/>
      <c r="AE79806" s="56"/>
    </row>
    <row r="79807" spans="1:31" x14ac:dyDescent="0.25">
      <c r="A79807" s="41">
        <v>0</v>
      </c>
      <c r="C79807" s="56"/>
      <c r="AC79807" s="56"/>
      <c r="AD79807" s="56"/>
      <c r="AE79807" s="56"/>
    </row>
    <row r="79808" spans="1:31" x14ac:dyDescent="0.25">
      <c r="A79808" s="41">
        <v>0</v>
      </c>
      <c r="C79808" s="56"/>
      <c r="AC79808" s="56"/>
      <c r="AD79808" s="56"/>
      <c r="AE79808" s="56"/>
    </row>
    <row r="79809" spans="1:31" x14ac:dyDescent="0.25">
      <c r="A79809" s="41">
        <v>0</v>
      </c>
      <c r="C79809" s="56"/>
      <c r="AC79809" s="56"/>
      <c r="AD79809" s="56"/>
      <c r="AE79809" s="56"/>
    </row>
    <row r="79810" spans="1:31" x14ac:dyDescent="0.25">
      <c r="A79810" s="41">
        <v>0</v>
      </c>
      <c r="C79810" s="56"/>
      <c r="AC79810" s="56"/>
      <c r="AD79810" s="56"/>
      <c r="AE79810" s="56"/>
    </row>
    <row r="79811" spans="1:31" x14ac:dyDescent="0.25">
      <c r="A79811" s="41">
        <v>0</v>
      </c>
      <c r="C79811" s="56"/>
      <c r="AC79811" s="56"/>
      <c r="AD79811" s="56"/>
      <c r="AE79811" s="56"/>
    </row>
    <row r="79812" spans="1:31" x14ac:dyDescent="0.25">
      <c r="A79812" s="41">
        <v>0</v>
      </c>
      <c r="C79812" s="56"/>
      <c r="AC79812" s="56"/>
      <c r="AD79812" s="56"/>
      <c r="AE79812" s="56"/>
    </row>
    <row r="79813" spans="1:31" x14ac:dyDescent="0.25">
      <c r="A79813" s="41">
        <v>101</v>
      </c>
      <c r="C79813" s="56"/>
      <c r="AC79813" s="56"/>
      <c r="AD79813" s="56"/>
      <c r="AE79813" s="56"/>
    </row>
    <row r="79814" spans="1:31" x14ac:dyDescent="0.25">
      <c r="A79814" s="41">
        <v>0</v>
      </c>
      <c r="C79814" s="56"/>
      <c r="AC79814" s="56"/>
      <c r="AD79814" s="56"/>
      <c r="AE79814" s="56"/>
    </row>
    <row r="79815" spans="1:31" x14ac:dyDescent="0.25">
      <c r="A79815" s="41">
        <v>159257</v>
      </c>
      <c r="C79815" s="56"/>
      <c r="AC79815" s="56"/>
      <c r="AD79815" s="56"/>
      <c r="AE79815" s="56"/>
    </row>
    <row r="79816" spans="1:31" x14ac:dyDescent="0.25">
      <c r="A79816" s="41">
        <v>0</v>
      </c>
      <c r="C79816" s="56"/>
      <c r="AC79816" s="56"/>
      <c r="AD79816" s="56"/>
      <c r="AE79816" s="56"/>
    </row>
    <row r="79817" spans="1:31" x14ac:dyDescent="0.25">
      <c r="A79817" s="41">
        <v>0</v>
      </c>
      <c r="C79817" s="56"/>
      <c r="AC79817" s="56"/>
      <c r="AD79817" s="56"/>
      <c r="AE79817" s="56"/>
    </row>
    <row r="79818" spans="1:31" x14ac:dyDescent="0.25">
      <c r="A79818" s="41">
        <v>0</v>
      </c>
      <c r="C79818" s="56"/>
      <c r="AC79818" s="56"/>
      <c r="AD79818" s="56"/>
      <c r="AE79818" s="56"/>
    </row>
    <row r="79819" spans="1:31" x14ac:dyDescent="0.25">
      <c r="A79819" s="41">
        <v>0</v>
      </c>
      <c r="C79819" s="56"/>
      <c r="AC79819" s="56"/>
      <c r="AD79819" s="56"/>
      <c r="AE79819" s="56"/>
    </row>
    <row r="79820" spans="1:31" x14ac:dyDescent="0.25">
      <c r="A79820" s="41">
        <v>0</v>
      </c>
      <c r="C79820" s="56"/>
      <c r="AC79820" s="56"/>
      <c r="AD79820" s="56"/>
      <c r="AE79820" s="56"/>
    </row>
    <row r="79821" spans="1:31" x14ac:dyDescent="0.25">
      <c r="A79821" s="41">
        <v>0</v>
      </c>
      <c r="C79821" s="56"/>
      <c r="AC79821" s="56"/>
      <c r="AD79821" s="56"/>
      <c r="AE79821" s="56"/>
    </row>
    <row r="79822" spans="1:31" x14ac:dyDescent="0.25">
      <c r="A79822" s="41">
        <v>0</v>
      </c>
      <c r="C79822" s="56"/>
      <c r="AC79822" s="56"/>
      <c r="AD79822" s="56"/>
      <c r="AE79822" s="56"/>
    </row>
    <row r="79823" spans="1:31" x14ac:dyDescent="0.25">
      <c r="A79823" s="41">
        <v>0</v>
      </c>
      <c r="C79823" s="56"/>
      <c r="AC79823" s="56"/>
      <c r="AD79823" s="56"/>
      <c r="AE79823" s="56"/>
    </row>
    <row r="79824" spans="1:31" x14ac:dyDescent="0.25">
      <c r="A79824" s="41">
        <v>0</v>
      </c>
      <c r="C79824" s="56"/>
      <c r="AC79824" s="56"/>
      <c r="AD79824" s="56"/>
      <c r="AE79824" s="56"/>
    </row>
    <row r="79825" spans="1:31" x14ac:dyDescent="0.25">
      <c r="A79825" s="41">
        <v>0</v>
      </c>
      <c r="C79825" s="56"/>
      <c r="AC79825" s="56"/>
      <c r="AD79825" s="56"/>
      <c r="AE79825" s="56"/>
    </row>
    <row r="79826" spans="1:31" x14ac:dyDescent="0.25">
      <c r="A79826" s="41">
        <v>0</v>
      </c>
      <c r="C79826" s="56"/>
      <c r="AC79826" s="56"/>
      <c r="AD79826" s="56"/>
      <c r="AE79826" s="56"/>
    </row>
    <row r="79827" spans="1:31" x14ac:dyDescent="0.25">
      <c r="A79827" s="41">
        <v>0</v>
      </c>
      <c r="C79827" s="56"/>
      <c r="AC79827" s="56"/>
      <c r="AD79827" s="56"/>
      <c r="AE79827" s="56"/>
    </row>
    <row r="79828" spans="1:31" x14ac:dyDescent="0.25">
      <c r="A79828" s="41">
        <v>0</v>
      </c>
      <c r="C79828" s="56"/>
      <c r="AC79828" s="56"/>
      <c r="AD79828" s="56"/>
      <c r="AE79828" s="56"/>
    </row>
    <row r="79829" spans="1:31" x14ac:dyDescent="0.25">
      <c r="A79829" s="41">
        <v>0</v>
      </c>
      <c r="C79829" s="56"/>
      <c r="AC79829" s="56"/>
      <c r="AD79829" s="56"/>
      <c r="AE79829" s="56"/>
    </row>
    <row r="79830" spans="1:31" x14ac:dyDescent="0.25">
      <c r="A79830" s="41">
        <v>0</v>
      </c>
      <c r="C79830" s="56"/>
      <c r="AC79830" s="56"/>
      <c r="AD79830" s="56"/>
      <c r="AE79830" s="56"/>
    </row>
    <row r="79831" spans="1:31" x14ac:dyDescent="0.25">
      <c r="A79831" s="41">
        <v>0</v>
      </c>
      <c r="C79831" s="56"/>
      <c r="AC79831" s="56"/>
      <c r="AD79831" s="56"/>
      <c r="AE79831" s="56"/>
    </row>
    <row r="79832" spans="1:31" x14ac:dyDescent="0.25">
      <c r="A79832" s="41">
        <v>0</v>
      </c>
      <c r="C79832" s="56"/>
      <c r="AC79832" s="56"/>
      <c r="AD79832" s="56"/>
      <c r="AE79832" s="56"/>
    </row>
    <row r="79833" spans="1:31" x14ac:dyDescent="0.25">
      <c r="A79833" s="41">
        <v>0</v>
      </c>
      <c r="C79833" s="56"/>
      <c r="AC79833" s="56"/>
      <c r="AD79833" s="56"/>
      <c r="AE79833" s="56"/>
    </row>
    <row r="79834" spans="1:31" x14ac:dyDescent="0.25">
      <c r="A79834" s="41">
        <v>0</v>
      </c>
      <c r="C79834" s="56"/>
      <c r="AC79834" s="56"/>
      <c r="AD79834" s="56"/>
      <c r="AE79834" s="56"/>
    </row>
    <row r="79835" spans="1:31" x14ac:dyDescent="0.25">
      <c r="A79835" s="41">
        <v>0</v>
      </c>
      <c r="C79835" s="56"/>
      <c r="AC79835" s="56"/>
      <c r="AD79835" s="56"/>
      <c r="AE79835" s="56"/>
    </row>
    <row r="79836" spans="1:31" x14ac:dyDescent="0.25">
      <c r="A79836" s="41">
        <v>0</v>
      </c>
      <c r="C79836" s="56"/>
      <c r="AC79836" s="56"/>
      <c r="AD79836" s="56"/>
      <c r="AE79836" s="56"/>
    </row>
    <row r="79837" spans="1:31" x14ac:dyDescent="0.25">
      <c r="A79837" s="41">
        <v>0</v>
      </c>
      <c r="C79837" s="56"/>
      <c r="AC79837" s="56"/>
      <c r="AD79837" s="56"/>
      <c r="AE79837" s="56"/>
    </row>
    <row r="79838" spans="1:31" x14ac:dyDescent="0.25">
      <c r="A79838" s="41">
        <v>0</v>
      </c>
      <c r="C79838" s="56"/>
      <c r="AC79838" s="56"/>
      <c r="AD79838" s="56"/>
      <c r="AE79838" s="56"/>
    </row>
    <row r="79839" spans="1:31" x14ac:dyDescent="0.25">
      <c r="A79839" s="41">
        <v>0</v>
      </c>
      <c r="C79839" s="56"/>
      <c r="AC79839" s="56"/>
      <c r="AD79839" s="56"/>
      <c r="AE79839" s="56"/>
    </row>
    <row r="79840" spans="1:31" x14ac:dyDescent="0.25">
      <c r="A79840" s="41">
        <v>0</v>
      </c>
      <c r="C79840" s="56"/>
      <c r="AC79840" s="56"/>
      <c r="AD79840" s="56"/>
      <c r="AE79840" s="56"/>
    </row>
    <row r="79841" spans="1:31" x14ac:dyDescent="0.25">
      <c r="A79841" s="41">
        <v>0</v>
      </c>
      <c r="C79841" s="56"/>
      <c r="AC79841" s="56"/>
      <c r="AD79841" s="56"/>
      <c r="AE79841" s="56"/>
    </row>
    <row r="79842" spans="1:31" x14ac:dyDescent="0.25">
      <c r="A79842" s="41">
        <v>0</v>
      </c>
      <c r="C79842" s="56"/>
      <c r="AC79842" s="56"/>
      <c r="AD79842" s="56"/>
      <c r="AE79842" s="56"/>
    </row>
    <row r="79843" spans="1:31" x14ac:dyDescent="0.25">
      <c r="A79843" s="41">
        <v>0</v>
      </c>
      <c r="C79843" s="56"/>
      <c r="AC79843" s="56"/>
      <c r="AD79843" s="56"/>
      <c r="AE79843" s="56"/>
    </row>
    <row r="79844" spans="1:31" x14ac:dyDescent="0.25">
      <c r="A79844" s="41">
        <v>0</v>
      </c>
      <c r="C79844" s="56"/>
      <c r="AC79844" s="56"/>
      <c r="AD79844" s="56"/>
      <c r="AE79844" s="56"/>
    </row>
    <row r="79845" spans="1:31" x14ac:dyDescent="0.25">
      <c r="A79845" s="41">
        <v>0</v>
      </c>
      <c r="C79845" s="56"/>
      <c r="AC79845" s="56"/>
      <c r="AD79845" s="56"/>
      <c r="AE79845" s="56"/>
    </row>
    <row r="79846" spans="1:31" x14ac:dyDescent="0.25">
      <c r="A79846" s="41">
        <v>0</v>
      </c>
      <c r="C79846" s="56"/>
      <c r="AC79846" s="56"/>
      <c r="AD79846" s="56"/>
      <c r="AE79846" s="56"/>
    </row>
    <row r="79847" spans="1:31" x14ac:dyDescent="0.25">
      <c r="A79847" s="41">
        <v>0</v>
      </c>
      <c r="C79847" s="56"/>
      <c r="AC79847" s="56"/>
      <c r="AD79847" s="56"/>
      <c r="AE79847" s="56"/>
    </row>
    <row r="79848" spans="1:31" x14ac:dyDescent="0.25">
      <c r="A79848" s="41">
        <v>0</v>
      </c>
      <c r="C79848" s="56"/>
      <c r="AC79848" s="56"/>
      <c r="AD79848" s="56"/>
      <c r="AE79848" s="56"/>
    </row>
    <row r="79849" spans="1:31" x14ac:dyDescent="0.25">
      <c r="A79849" s="41">
        <v>0</v>
      </c>
      <c r="C79849" s="56"/>
      <c r="AC79849" s="56"/>
      <c r="AD79849" s="56"/>
      <c r="AE79849" s="56"/>
    </row>
    <row r="79850" spans="1:31" x14ac:dyDescent="0.25">
      <c r="A79850" s="41">
        <v>0</v>
      </c>
      <c r="C79850" s="56"/>
      <c r="AC79850" s="56"/>
      <c r="AD79850" s="56"/>
      <c r="AE79850" s="56"/>
    </row>
    <row r="79851" spans="1:31" x14ac:dyDescent="0.25">
      <c r="A79851" s="41">
        <v>0</v>
      </c>
      <c r="C79851" s="56"/>
      <c r="AC79851" s="56"/>
      <c r="AD79851" s="56"/>
      <c r="AE79851" s="56"/>
    </row>
    <row r="79852" spans="1:31" x14ac:dyDescent="0.25">
      <c r="A79852" s="41">
        <v>0</v>
      </c>
      <c r="C79852" s="56"/>
      <c r="AC79852" s="56"/>
      <c r="AD79852" s="56"/>
      <c r="AE79852" s="56"/>
    </row>
    <row r="79853" spans="1:31" x14ac:dyDescent="0.25">
      <c r="A79853" s="41">
        <v>0</v>
      </c>
      <c r="C79853" s="56"/>
      <c r="AC79853" s="56"/>
      <c r="AD79853" s="56"/>
      <c r="AE79853" s="56"/>
    </row>
    <row r="79854" spans="1:31" x14ac:dyDescent="0.25">
      <c r="A79854" s="41">
        <v>0</v>
      </c>
      <c r="C79854" s="56"/>
      <c r="AC79854" s="56"/>
      <c r="AD79854" s="56"/>
      <c r="AE79854" s="56"/>
    </row>
    <row r="79855" spans="1:31" x14ac:dyDescent="0.25">
      <c r="A79855" s="41">
        <v>0</v>
      </c>
      <c r="C79855" s="56"/>
      <c r="AC79855" s="56"/>
      <c r="AD79855" s="56"/>
      <c r="AE79855" s="56"/>
    </row>
    <row r="79856" spans="1:31" x14ac:dyDescent="0.25">
      <c r="A79856" s="41">
        <v>0</v>
      </c>
      <c r="C79856" s="56"/>
      <c r="AC79856" s="56"/>
      <c r="AD79856" s="56"/>
      <c r="AE79856" s="56"/>
    </row>
    <row r="79857" spans="1:31" x14ac:dyDescent="0.25">
      <c r="A79857" s="41">
        <v>0</v>
      </c>
      <c r="C79857" s="56"/>
      <c r="AC79857" s="56"/>
      <c r="AD79857" s="56"/>
      <c r="AE79857" s="56"/>
    </row>
    <row r="79858" spans="1:31" x14ac:dyDescent="0.25">
      <c r="A79858" s="41">
        <v>0</v>
      </c>
      <c r="C79858" s="56"/>
      <c r="AC79858" s="56"/>
      <c r="AD79858" s="56"/>
      <c r="AE79858" s="56"/>
    </row>
    <row r="79859" spans="1:31" x14ac:dyDescent="0.25">
      <c r="A79859" s="41">
        <v>0</v>
      </c>
      <c r="C79859" s="56"/>
      <c r="AC79859" s="56"/>
      <c r="AD79859" s="56"/>
      <c r="AE79859" s="56"/>
    </row>
    <row r="79860" spans="1:31" x14ac:dyDescent="0.25">
      <c r="A79860" s="41">
        <v>0</v>
      </c>
      <c r="C79860" s="56"/>
      <c r="AC79860" s="56"/>
      <c r="AD79860" s="56"/>
      <c r="AE79860" s="56"/>
    </row>
    <row r="79861" spans="1:31" x14ac:dyDescent="0.25">
      <c r="A79861" s="41">
        <v>0</v>
      </c>
      <c r="C79861" s="56"/>
      <c r="AC79861" s="56"/>
      <c r="AD79861" s="56"/>
      <c r="AE79861" s="56"/>
    </row>
    <row r="79862" spans="1:31" x14ac:dyDescent="0.25">
      <c r="A79862" s="41">
        <v>0</v>
      </c>
      <c r="C79862" s="56"/>
      <c r="AC79862" s="56"/>
      <c r="AD79862" s="56"/>
      <c r="AE79862" s="56"/>
    </row>
    <row r="79863" spans="1:31" x14ac:dyDescent="0.25">
      <c r="A79863" s="41">
        <v>0</v>
      </c>
      <c r="C79863" s="56"/>
      <c r="AC79863" s="56"/>
      <c r="AD79863" s="56"/>
      <c r="AE79863" s="56"/>
    </row>
    <row r="79864" spans="1:31" x14ac:dyDescent="0.25">
      <c r="A79864" s="41">
        <v>0</v>
      </c>
      <c r="C79864" s="56"/>
      <c r="AC79864" s="56"/>
      <c r="AD79864" s="56"/>
      <c r="AE79864" s="56"/>
    </row>
    <row r="79865" spans="1:31" x14ac:dyDescent="0.25">
      <c r="A79865" s="41">
        <v>0</v>
      </c>
      <c r="C79865" s="56"/>
      <c r="AC79865" s="56"/>
      <c r="AD79865" s="56"/>
      <c r="AE79865" s="56"/>
    </row>
    <row r="79866" spans="1:31" x14ac:dyDescent="0.25">
      <c r="A79866" s="41">
        <v>0</v>
      </c>
      <c r="C79866" s="56"/>
      <c r="AC79866" s="56"/>
      <c r="AD79866" s="56"/>
      <c r="AE79866" s="56"/>
    </row>
    <row r="79867" spans="1:31" x14ac:dyDescent="0.25">
      <c r="A79867" s="41">
        <v>0</v>
      </c>
      <c r="C79867" s="56"/>
      <c r="AC79867" s="56"/>
      <c r="AD79867" s="56"/>
      <c r="AE79867" s="56"/>
    </row>
    <row r="79868" spans="1:31" x14ac:dyDescent="0.25">
      <c r="A79868" s="41">
        <v>0</v>
      </c>
      <c r="C79868" s="56"/>
      <c r="AC79868" s="56"/>
      <c r="AD79868" s="56"/>
      <c r="AE79868" s="56"/>
    </row>
    <row r="79869" spans="1:31" x14ac:dyDescent="0.25">
      <c r="A79869" s="41">
        <v>0</v>
      </c>
      <c r="C79869" s="56"/>
      <c r="AC79869" s="56"/>
      <c r="AD79869" s="56"/>
      <c r="AE79869" s="56"/>
    </row>
    <row r="79870" spans="1:31" x14ac:dyDescent="0.25">
      <c r="A79870" s="41">
        <v>0</v>
      </c>
      <c r="C79870" s="56"/>
      <c r="AC79870" s="56"/>
      <c r="AD79870" s="56"/>
      <c r="AE79870" s="56"/>
    </row>
    <row r="79871" spans="1:31" x14ac:dyDescent="0.25">
      <c r="A79871" s="41">
        <v>0</v>
      </c>
      <c r="C79871" s="56"/>
      <c r="AC79871" s="56"/>
      <c r="AD79871" s="56"/>
      <c r="AE79871" s="56"/>
    </row>
    <row r="79872" spans="1:31" x14ac:dyDescent="0.25">
      <c r="A79872" s="41">
        <v>0</v>
      </c>
      <c r="C79872" s="56"/>
      <c r="AC79872" s="56"/>
      <c r="AD79872" s="56"/>
      <c r="AE79872" s="56"/>
    </row>
    <row r="79873" spans="1:31" x14ac:dyDescent="0.25">
      <c r="A79873" s="41">
        <v>0</v>
      </c>
      <c r="C79873" s="56"/>
      <c r="AC79873" s="56"/>
      <c r="AD79873" s="56"/>
      <c r="AE79873" s="56"/>
    </row>
    <row r="79874" spans="1:31" x14ac:dyDescent="0.25">
      <c r="A79874" s="41">
        <v>0</v>
      </c>
      <c r="C79874" s="56"/>
      <c r="AC79874" s="56"/>
      <c r="AD79874" s="56"/>
      <c r="AE79874" s="56"/>
    </row>
    <row r="79875" spans="1:31" x14ac:dyDescent="0.25">
      <c r="A79875" s="41">
        <v>0</v>
      </c>
      <c r="C79875" s="56"/>
      <c r="AC79875" s="56"/>
      <c r="AD79875" s="56"/>
      <c r="AE79875" s="56"/>
    </row>
    <row r="79876" spans="1:31" x14ac:dyDescent="0.25">
      <c r="A79876" s="41">
        <v>0</v>
      </c>
      <c r="C79876" s="56"/>
      <c r="AC79876" s="56"/>
      <c r="AD79876" s="56"/>
      <c r="AE79876" s="56"/>
    </row>
    <row r="79877" spans="1:31" x14ac:dyDescent="0.25">
      <c r="A79877" s="41">
        <v>0</v>
      </c>
      <c r="C79877" s="56"/>
      <c r="AC79877" s="56"/>
      <c r="AD79877" s="56"/>
      <c r="AE79877" s="56"/>
    </row>
    <row r="79878" spans="1:31" x14ac:dyDescent="0.25">
      <c r="A79878" s="41">
        <v>0</v>
      </c>
      <c r="C79878" s="56"/>
      <c r="AC79878" s="56"/>
      <c r="AD79878" s="56"/>
      <c r="AE79878" s="56"/>
    </row>
    <row r="79879" spans="1:31" x14ac:dyDescent="0.25">
      <c r="A79879" s="41">
        <v>0</v>
      </c>
      <c r="C79879" s="56"/>
      <c r="AC79879" s="56"/>
      <c r="AD79879" s="56"/>
      <c r="AE79879" s="56"/>
    </row>
    <row r="79880" spans="1:31" x14ac:dyDescent="0.25">
      <c r="A79880" s="41">
        <v>0</v>
      </c>
      <c r="C79880" s="56"/>
      <c r="AC79880" s="56"/>
      <c r="AD79880" s="56"/>
      <c r="AE79880" s="56"/>
    </row>
    <row r="79881" spans="1:31" x14ac:dyDescent="0.25">
      <c r="A79881" s="41">
        <v>0</v>
      </c>
      <c r="C79881" s="56"/>
      <c r="AC79881" s="56"/>
      <c r="AD79881" s="56"/>
      <c r="AE79881" s="56"/>
    </row>
    <row r="79882" spans="1:31" x14ac:dyDescent="0.25">
      <c r="A79882" s="41">
        <v>0</v>
      </c>
      <c r="C79882" s="56"/>
      <c r="AC79882" s="56"/>
      <c r="AD79882" s="56"/>
      <c r="AE79882" s="56"/>
    </row>
    <row r="79883" spans="1:31" x14ac:dyDescent="0.25">
      <c r="A79883" s="41">
        <v>0</v>
      </c>
      <c r="C79883" s="56"/>
      <c r="AC79883" s="56"/>
      <c r="AD79883" s="56"/>
      <c r="AE79883" s="56"/>
    </row>
    <row r="79884" spans="1:31" x14ac:dyDescent="0.25">
      <c r="A79884" s="41">
        <v>0</v>
      </c>
      <c r="C79884" s="56"/>
      <c r="AC79884" s="56"/>
      <c r="AD79884" s="56"/>
      <c r="AE79884" s="56"/>
    </row>
    <row r="79885" spans="1:31" x14ac:dyDescent="0.25">
      <c r="A79885" s="41">
        <v>0</v>
      </c>
      <c r="C79885" s="56"/>
      <c r="AC79885" s="56"/>
      <c r="AD79885" s="56"/>
      <c r="AE79885" s="56"/>
    </row>
    <row r="79886" spans="1:31" x14ac:dyDescent="0.25">
      <c r="A79886" s="41">
        <v>0</v>
      </c>
      <c r="C79886" s="56"/>
      <c r="AC79886" s="56"/>
      <c r="AD79886" s="56"/>
      <c r="AE79886" s="56"/>
    </row>
    <row r="79887" spans="1:31" x14ac:dyDescent="0.25">
      <c r="A79887" s="41">
        <v>0</v>
      </c>
      <c r="C79887" s="56"/>
      <c r="AC79887" s="56"/>
      <c r="AD79887" s="56"/>
      <c r="AE79887" s="56"/>
    </row>
    <row r="79888" spans="1:31" x14ac:dyDescent="0.25">
      <c r="A79888" s="41">
        <v>0</v>
      </c>
      <c r="C79888" s="56"/>
      <c r="AC79888" s="56"/>
      <c r="AD79888" s="56"/>
      <c r="AE79888" s="56"/>
    </row>
    <row r="79889" spans="1:31" x14ac:dyDescent="0.25">
      <c r="A79889" s="41">
        <v>0</v>
      </c>
      <c r="C79889" s="56"/>
      <c r="AC79889" s="56"/>
      <c r="AD79889" s="56"/>
      <c r="AE79889" s="56"/>
    </row>
    <row r="79890" spans="1:31" x14ac:dyDescent="0.25">
      <c r="A79890" s="41">
        <v>0</v>
      </c>
      <c r="C79890" s="56"/>
      <c r="AC79890" s="56"/>
      <c r="AD79890" s="56"/>
      <c r="AE79890" s="56"/>
    </row>
    <row r="79891" spans="1:31" x14ac:dyDescent="0.25">
      <c r="A79891" s="41">
        <v>0</v>
      </c>
      <c r="C79891" s="56"/>
      <c r="AC79891" s="56"/>
      <c r="AD79891" s="56"/>
      <c r="AE79891" s="56"/>
    </row>
    <row r="79892" spans="1:31" x14ac:dyDescent="0.25">
      <c r="A79892" s="41">
        <v>0</v>
      </c>
      <c r="C79892" s="56"/>
      <c r="AC79892" s="56"/>
      <c r="AD79892" s="56"/>
      <c r="AE79892" s="56"/>
    </row>
    <row r="79893" spans="1:31" x14ac:dyDescent="0.25">
      <c r="A79893" s="41">
        <v>0</v>
      </c>
      <c r="C79893" s="56"/>
      <c r="AC79893" s="56"/>
      <c r="AD79893" s="56"/>
      <c r="AE79893" s="56"/>
    </row>
    <row r="79894" spans="1:31" x14ac:dyDescent="0.25">
      <c r="A79894" s="41">
        <v>0</v>
      </c>
      <c r="C79894" s="56"/>
      <c r="AC79894" s="56"/>
      <c r="AD79894" s="56"/>
      <c r="AE79894" s="56"/>
    </row>
    <row r="79895" spans="1:31" x14ac:dyDescent="0.25">
      <c r="A79895" s="41">
        <v>0</v>
      </c>
      <c r="C79895" s="56"/>
      <c r="AC79895" s="56"/>
      <c r="AD79895" s="56"/>
      <c r="AE79895" s="56"/>
    </row>
    <row r="79896" spans="1:31" x14ac:dyDescent="0.25">
      <c r="A79896" s="41">
        <v>0</v>
      </c>
      <c r="C79896" s="56"/>
      <c r="AC79896" s="56"/>
      <c r="AD79896" s="56"/>
      <c r="AE79896" s="56"/>
    </row>
    <row r="79897" spans="1:31" x14ac:dyDescent="0.25">
      <c r="A79897" s="41">
        <v>0</v>
      </c>
      <c r="C79897" s="56"/>
      <c r="AC79897" s="56"/>
      <c r="AD79897" s="56"/>
      <c r="AE79897" s="56"/>
    </row>
    <row r="79898" spans="1:31" x14ac:dyDescent="0.25">
      <c r="A79898" s="41">
        <v>0</v>
      </c>
      <c r="C79898" s="56"/>
      <c r="AC79898" s="56"/>
      <c r="AD79898" s="56"/>
      <c r="AE79898" s="56"/>
    </row>
    <row r="79899" spans="1:31" x14ac:dyDescent="0.25">
      <c r="A79899" s="41">
        <v>0</v>
      </c>
      <c r="C79899" s="56"/>
      <c r="AC79899" s="56"/>
      <c r="AD79899" s="56"/>
      <c r="AE79899" s="56"/>
    </row>
    <row r="79900" spans="1:31" x14ac:dyDescent="0.25">
      <c r="A79900" s="41">
        <v>0</v>
      </c>
      <c r="C79900" s="56"/>
      <c r="AC79900" s="56"/>
      <c r="AD79900" s="56"/>
      <c r="AE79900" s="56"/>
    </row>
    <row r="79901" spans="1:31" x14ac:dyDescent="0.25">
      <c r="A79901" s="41">
        <v>0</v>
      </c>
      <c r="C79901" s="56"/>
      <c r="AC79901" s="56"/>
      <c r="AD79901" s="56"/>
      <c r="AE79901" s="56"/>
    </row>
    <row r="79902" spans="1:31" x14ac:dyDescent="0.25">
      <c r="A79902" s="41">
        <v>0</v>
      </c>
      <c r="C79902" s="56"/>
      <c r="AC79902" s="56"/>
      <c r="AD79902" s="56"/>
      <c r="AE79902" s="56"/>
    </row>
    <row r="79903" spans="1:31" x14ac:dyDescent="0.25">
      <c r="A79903" s="41">
        <v>0</v>
      </c>
      <c r="C79903" s="56"/>
      <c r="AC79903" s="56"/>
      <c r="AD79903" s="56"/>
      <c r="AE79903" s="56"/>
    </row>
    <row r="79904" spans="1:31" x14ac:dyDescent="0.25">
      <c r="A79904" s="41">
        <v>0</v>
      </c>
      <c r="C79904" s="56"/>
      <c r="AC79904" s="56"/>
      <c r="AD79904" s="56"/>
      <c r="AE79904" s="56"/>
    </row>
    <row r="79905" spans="1:31" x14ac:dyDescent="0.25">
      <c r="A79905" s="41">
        <v>0</v>
      </c>
      <c r="C79905" s="56"/>
      <c r="AC79905" s="56"/>
      <c r="AD79905" s="56"/>
      <c r="AE79905" s="56"/>
    </row>
    <row r="79906" spans="1:31" x14ac:dyDescent="0.25">
      <c r="A79906" s="41">
        <v>0</v>
      </c>
      <c r="C79906" s="56"/>
      <c r="AC79906" s="56"/>
      <c r="AD79906" s="56"/>
      <c r="AE79906" s="56"/>
    </row>
    <row r="79907" spans="1:31" x14ac:dyDescent="0.25">
      <c r="A79907" s="41">
        <v>0</v>
      </c>
      <c r="C79907" s="56"/>
      <c r="AC79907" s="56"/>
      <c r="AD79907" s="56"/>
      <c r="AE79907" s="56"/>
    </row>
    <row r="79908" spans="1:31" x14ac:dyDescent="0.25">
      <c r="A79908" s="41">
        <v>0</v>
      </c>
      <c r="C79908" s="56"/>
      <c r="AC79908" s="56"/>
      <c r="AD79908" s="56"/>
      <c r="AE79908" s="56"/>
    </row>
    <row r="79909" spans="1:31" x14ac:dyDescent="0.25">
      <c r="A79909" s="41">
        <v>0</v>
      </c>
      <c r="C79909" s="56"/>
      <c r="AC79909" s="56"/>
      <c r="AD79909" s="56"/>
      <c r="AE79909" s="56"/>
    </row>
    <row r="79910" spans="1:31" x14ac:dyDescent="0.25">
      <c r="A79910" s="41">
        <v>0</v>
      </c>
      <c r="C79910" s="56"/>
      <c r="AC79910" s="56"/>
      <c r="AD79910" s="56"/>
      <c r="AE79910" s="56"/>
    </row>
    <row r="79911" spans="1:31" x14ac:dyDescent="0.25">
      <c r="A79911" s="41">
        <v>0</v>
      </c>
      <c r="C79911" s="56"/>
      <c r="AC79911" s="56"/>
      <c r="AD79911" s="56"/>
      <c r="AE79911" s="56"/>
    </row>
    <row r="79912" spans="1:31" x14ac:dyDescent="0.25">
      <c r="A79912" s="41">
        <v>0</v>
      </c>
      <c r="C79912" s="56"/>
      <c r="AC79912" s="56"/>
      <c r="AD79912" s="56"/>
      <c r="AE79912" s="56"/>
    </row>
    <row r="79913" spans="1:31" x14ac:dyDescent="0.25">
      <c r="A79913" s="41">
        <v>0</v>
      </c>
      <c r="C79913" s="56"/>
      <c r="AC79913" s="56"/>
      <c r="AD79913" s="56"/>
      <c r="AE79913" s="56"/>
    </row>
    <row r="79914" spans="1:31" x14ac:dyDescent="0.25">
      <c r="A79914" s="41">
        <v>0</v>
      </c>
      <c r="C79914" s="56"/>
      <c r="AC79914" s="56"/>
      <c r="AD79914" s="56"/>
      <c r="AE79914" s="56"/>
    </row>
    <row r="79915" spans="1:31" x14ac:dyDescent="0.25">
      <c r="A79915" s="41">
        <v>0</v>
      </c>
      <c r="C79915" s="56"/>
      <c r="AC79915" s="56"/>
      <c r="AD79915" s="56"/>
      <c r="AE79915" s="56"/>
    </row>
    <row r="79916" spans="1:31" x14ac:dyDescent="0.25">
      <c r="A79916" s="41">
        <v>0</v>
      </c>
      <c r="C79916" s="56"/>
      <c r="AC79916" s="56"/>
      <c r="AD79916" s="56"/>
      <c r="AE79916" s="56"/>
    </row>
    <row r="79917" spans="1:31" x14ac:dyDescent="0.25">
      <c r="A79917" s="41">
        <v>0</v>
      </c>
      <c r="C79917" s="56"/>
      <c r="AC79917" s="56"/>
      <c r="AD79917" s="56"/>
      <c r="AE79917" s="56"/>
    </row>
    <row r="79918" spans="1:31" x14ac:dyDescent="0.25">
      <c r="A79918" s="41">
        <v>0</v>
      </c>
      <c r="C79918" s="56"/>
      <c r="AC79918" s="56"/>
      <c r="AD79918" s="56"/>
      <c r="AE79918" s="56"/>
    </row>
    <row r="79919" spans="1:31" x14ac:dyDescent="0.25">
      <c r="A79919" s="41">
        <v>0</v>
      </c>
      <c r="C79919" s="56"/>
      <c r="AC79919" s="56"/>
      <c r="AD79919" s="56"/>
      <c r="AE79919" s="56"/>
    </row>
    <row r="79920" spans="1:31" x14ac:dyDescent="0.25">
      <c r="A79920" s="41">
        <v>0</v>
      </c>
      <c r="C79920" s="56"/>
      <c r="AC79920" s="56"/>
      <c r="AD79920" s="56"/>
      <c r="AE79920" s="56"/>
    </row>
    <row r="79921" spans="1:31" x14ac:dyDescent="0.25">
      <c r="A79921" s="41">
        <v>0</v>
      </c>
      <c r="C79921" s="56"/>
      <c r="AC79921" s="56"/>
      <c r="AD79921" s="56"/>
      <c r="AE79921" s="56"/>
    </row>
    <row r="79922" spans="1:31" x14ac:dyDescent="0.25">
      <c r="A79922" s="41">
        <v>0</v>
      </c>
      <c r="C79922" s="56"/>
      <c r="AC79922" s="56"/>
      <c r="AD79922" s="56"/>
      <c r="AE79922" s="56"/>
    </row>
    <row r="79923" spans="1:31" x14ac:dyDescent="0.25">
      <c r="A79923" s="41">
        <v>0</v>
      </c>
      <c r="C79923" s="56"/>
      <c r="AC79923" s="56"/>
      <c r="AD79923" s="56"/>
      <c r="AE79923" s="56"/>
    </row>
    <row r="79924" spans="1:31" x14ac:dyDescent="0.25">
      <c r="A79924" s="41">
        <v>0</v>
      </c>
      <c r="C79924" s="56"/>
      <c r="AC79924" s="56"/>
      <c r="AD79924" s="56"/>
      <c r="AE79924" s="56"/>
    </row>
    <row r="79925" spans="1:31" x14ac:dyDescent="0.25">
      <c r="A79925" s="41">
        <v>0</v>
      </c>
      <c r="C79925" s="56"/>
      <c r="AC79925" s="56"/>
      <c r="AD79925" s="56"/>
      <c r="AE79925" s="56"/>
    </row>
    <row r="79926" spans="1:31" x14ac:dyDescent="0.25">
      <c r="A79926" s="41">
        <v>0</v>
      </c>
      <c r="C79926" s="56"/>
      <c r="AC79926" s="56"/>
      <c r="AD79926" s="56"/>
      <c r="AE79926" s="56"/>
    </row>
    <row r="79927" spans="1:31" x14ac:dyDescent="0.25">
      <c r="A79927" s="41">
        <v>0</v>
      </c>
      <c r="C79927" s="56"/>
      <c r="AC79927" s="56"/>
      <c r="AD79927" s="56"/>
      <c r="AE79927" s="56"/>
    </row>
    <row r="79928" spans="1:31" x14ac:dyDescent="0.25">
      <c r="A79928" s="41">
        <v>0</v>
      </c>
      <c r="C79928" s="56"/>
      <c r="AC79928" s="56"/>
      <c r="AD79928" s="56"/>
      <c r="AE79928" s="56"/>
    </row>
    <row r="79929" spans="1:31" x14ac:dyDescent="0.25">
      <c r="A79929" s="41">
        <v>0</v>
      </c>
      <c r="C79929" s="56"/>
      <c r="AC79929" s="56"/>
      <c r="AD79929" s="56"/>
      <c r="AE79929" s="56"/>
    </row>
    <row r="79930" spans="1:31" x14ac:dyDescent="0.25">
      <c r="A79930" s="41">
        <v>0</v>
      </c>
      <c r="C79930" s="56"/>
      <c r="AC79930" s="56"/>
      <c r="AD79930" s="56"/>
      <c r="AE79930" s="56"/>
    </row>
    <row r="79931" spans="1:31" x14ac:dyDescent="0.25">
      <c r="A79931" s="41">
        <v>0</v>
      </c>
      <c r="C79931" s="56"/>
      <c r="AC79931" s="56"/>
      <c r="AD79931" s="56"/>
      <c r="AE79931" s="56"/>
    </row>
    <row r="79932" spans="1:31" x14ac:dyDescent="0.25">
      <c r="A79932" s="41">
        <v>0</v>
      </c>
      <c r="C79932" s="56"/>
      <c r="AC79932" s="56"/>
      <c r="AD79932" s="56"/>
      <c r="AE79932" s="56"/>
    </row>
    <row r="79933" spans="1:31" x14ac:dyDescent="0.25">
      <c r="A79933" s="41">
        <v>0</v>
      </c>
      <c r="C79933" s="56"/>
      <c r="AC79933" s="56"/>
      <c r="AD79933" s="56"/>
      <c r="AE79933" s="56"/>
    </row>
    <row r="79934" spans="1:31" x14ac:dyDescent="0.25">
      <c r="A79934" s="41">
        <v>0</v>
      </c>
      <c r="C79934" s="56"/>
      <c r="AC79934" s="56"/>
      <c r="AD79934" s="56"/>
      <c r="AE79934" s="56"/>
    </row>
    <row r="79935" spans="1:31" x14ac:dyDescent="0.25">
      <c r="A79935" s="41">
        <v>0</v>
      </c>
      <c r="C79935" s="56"/>
      <c r="AC79935" s="56"/>
      <c r="AD79935" s="56"/>
      <c r="AE79935" s="56"/>
    </row>
    <row r="79936" spans="1:31" x14ac:dyDescent="0.25">
      <c r="A79936" s="41">
        <v>0</v>
      </c>
      <c r="C79936" s="56"/>
      <c r="AC79936" s="56"/>
      <c r="AD79936" s="56"/>
      <c r="AE79936" s="56"/>
    </row>
    <row r="79937" spans="1:31" x14ac:dyDescent="0.25">
      <c r="A79937" s="41">
        <v>0</v>
      </c>
      <c r="C79937" s="56"/>
      <c r="AC79937" s="56"/>
      <c r="AD79937" s="56"/>
      <c r="AE79937" s="56"/>
    </row>
    <row r="79938" spans="1:31" x14ac:dyDescent="0.25">
      <c r="A79938" s="41">
        <v>0</v>
      </c>
      <c r="C79938" s="56"/>
      <c r="AC79938" s="56"/>
      <c r="AD79938" s="56"/>
      <c r="AE79938" s="56"/>
    </row>
    <row r="79939" spans="1:31" x14ac:dyDescent="0.25">
      <c r="A79939" s="41">
        <v>0</v>
      </c>
      <c r="C79939" s="56"/>
      <c r="AC79939" s="56"/>
      <c r="AD79939" s="56"/>
      <c r="AE79939" s="56"/>
    </row>
    <row r="79940" spans="1:31" x14ac:dyDescent="0.25">
      <c r="A79940" s="41">
        <v>0</v>
      </c>
      <c r="C79940" s="56"/>
      <c r="AC79940" s="56"/>
      <c r="AD79940" s="56"/>
      <c r="AE79940" s="56"/>
    </row>
    <row r="79941" spans="1:31" x14ac:dyDescent="0.25">
      <c r="A79941" s="41">
        <v>0</v>
      </c>
      <c r="C79941" s="56"/>
      <c r="AC79941" s="56"/>
      <c r="AD79941" s="56"/>
      <c r="AE79941" s="56"/>
    </row>
    <row r="79942" spans="1:31" x14ac:dyDescent="0.25">
      <c r="A79942" s="41">
        <v>0</v>
      </c>
      <c r="C79942" s="56"/>
      <c r="AC79942" s="56"/>
      <c r="AD79942" s="56"/>
      <c r="AE79942" s="56"/>
    </row>
    <row r="79943" spans="1:31" x14ac:dyDescent="0.25">
      <c r="A79943" s="41">
        <v>0</v>
      </c>
      <c r="C79943" s="56"/>
      <c r="AC79943" s="56"/>
      <c r="AD79943" s="56"/>
      <c r="AE79943" s="56"/>
    </row>
    <row r="79944" spans="1:31" x14ac:dyDescent="0.25">
      <c r="A79944" s="41">
        <v>0</v>
      </c>
      <c r="C79944" s="56"/>
      <c r="AC79944" s="56"/>
      <c r="AD79944" s="56"/>
      <c r="AE79944" s="56"/>
    </row>
    <row r="79945" spans="1:31" x14ac:dyDescent="0.25">
      <c r="A79945" s="41">
        <v>0</v>
      </c>
      <c r="C79945" s="56"/>
      <c r="AC79945" s="56"/>
      <c r="AD79945" s="56"/>
      <c r="AE79945" s="56"/>
    </row>
    <row r="79946" spans="1:31" x14ac:dyDescent="0.25">
      <c r="A79946" s="41">
        <v>1588</v>
      </c>
      <c r="C79946" s="56"/>
      <c r="AC79946" s="56"/>
      <c r="AD79946" s="56"/>
      <c r="AE79946" s="56"/>
    </row>
    <row r="79947" spans="1:31" x14ac:dyDescent="0.25">
      <c r="A79947" s="41">
        <v>0</v>
      </c>
      <c r="C79947" s="56"/>
      <c r="AC79947" s="56"/>
      <c r="AD79947" s="56"/>
      <c r="AE79947" s="56"/>
    </row>
    <row r="79948" spans="1:31" x14ac:dyDescent="0.25">
      <c r="A79948" s="41">
        <v>0</v>
      </c>
      <c r="C79948" s="56"/>
      <c r="AC79948" s="56"/>
      <c r="AD79948" s="56"/>
      <c r="AE79948" s="56"/>
    </row>
    <row r="79949" spans="1:31" x14ac:dyDescent="0.25">
      <c r="A79949" s="41">
        <v>0</v>
      </c>
      <c r="C79949" s="56"/>
      <c r="AC79949" s="56"/>
      <c r="AD79949" s="56"/>
      <c r="AE79949" s="56"/>
    </row>
    <row r="79950" spans="1:31" x14ac:dyDescent="0.25">
      <c r="A79950" s="41">
        <v>0</v>
      </c>
      <c r="C79950" s="56"/>
      <c r="AC79950" s="56"/>
      <c r="AD79950" s="56"/>
      <c r="AE79950" s="56"/>
    </row>
    <row r="79951" spans="1:31" x14ac:dyDescent="0.25">
      <c r="A79951" s="41">
        <v>0</v>
      </c>
      <c r="C79951" s="56"/>
      <c r="AC79951" s="56"/>
      <c r="AD79951" s="56"/>
      <c r="AE79951" s="56"/>
    </row>
    <row r="79952" spans="1:31" x14ac:dyDescent="0.25">
      <c r="A79952" s="41">
        <v>0</v>
      </c>
      <c r="C79952" s="56"/>
      <c r="AC79952" s="56"/>
      <c r="AD79952" s="56"/>
      <c r="AE79952" s="56"/>
    </row>
    <row r="79953" spans="1:31" x14ac:dyDescent="0.25">
      <c r="A79953" s="41">
        <v>0</v>
      </c>
      <c r="C79953" s="56"/>
      <c r="AC79953" s="56"/>
      <c r="AD79953" s="56"/>
      <c r="AE79953" s="56"/>
    </row>
    <row r="79954" spans="1:31" x14ac:dyDescent="0.25">
      <c r="A79954" s="41">
        <v>0</v>
      </c>
      <c r="C79954" s="56"/>
      <c r="AC79954" s="56"/>
      <c r="AD79954" s="56"/>
      <c r="AE79954" s="56"/>
    </row>
    <row r="79955" spans="1:31" x14ac:dyDescent="0.25">
      <c r="A79955" s="41">
        <v>0</v>
      </c>
      <c r="C79955" s="56"/>
      <c r="AC79955" s="56"/>
      <c r="AD79955" s="56"/>
      <c r="AE79955" s="56"/>
    </row>
    <row r="79956" spans="1:31" x14ac:dyDescent="0.25">
      <c r="A79956" s="41">
        <v>0</v>
      </c>
      <c r="C79956" s="56"/>
      <c r="AC79956" s="56"/>
      <c r="AD79956" s="56"/>
      <c r="AE79956" s="56"/>
    </row>
    <row r="79957" spans="1:31" x14ac:dyDescent="0.25">
      <c r="A79957" s="41">
        <v>0</v>
      </c>
      <c r="C79957" s="56"/>
      <c r="AC79957" s="56"/>
      <c r="AD79957" s="56"/>
      <c r="AE79957" s="56"/>
    </row>
    <row r="79958" spans="1:31" x14ac:dyDescent="0.25">
      <c r="A79958" s="41">
        <v>0</v>
      </c>
      <c r="C79958" s="56"/>
      <c r="AC79958" s="56"/>
      <c r="AD79958" s="56"/>
      <c r="AE79958" s="56"/>
    </row>
    <row r="79959" spans="1:31" x14ac:dyDescent="0.25">
      <c r="A79959" s="41">
        <v>0</v>
      </c>
      <c r="C79959" s="56"/>
      <c r="AC79959" s="56"/>
      <c r="AD79959" s="56"/>
      <c r="AE79959" s="56"/>
    </row>
    <row r="79960" spans="1:31" x14ac:dyDescent="0.25">
      <c r="A79960" s="41">
        <v>0</v>
      </c>
      <c r="C79960" s="56"/>
      <c r="AC79960" s="56"/>
      <c r="AD79960" s="56"/>
      <c r="AE79960" s="56"/>
    </row>
    <row r="79961" spans="1:31" x14ac:dyDescent="0.25">
      <c r="A79961" s="41">
        <v>0</v>
      </c>
      <c r="C79961" s="56"/>
      <c r="AC79961" s="56"/>
      <c r="AD79961" s="56"/>
      <c r="AE79961" s="56"/>
    </row>
    <row r="79962" spans="1:31" x14ac:dyDescent="0.25">
      <c r="A79962" s="41">
        <v>0</v>
      </c>
      <c r="C79962" s="56"/>
      <c r="AC79962" s="56"/>
      <c r="AD79962" s="56"/>
      <c r="AE79962" s="56"/>
    </row>
    <row r="79963" spans="1:31" x14ac:dyDescent="0.25">
      <c r="A79963" s="41">
        <v>0</v>
      </c>
      <c r="C79963" s="56"/>
      <c r="AC79963" s="56"/>
      <c r="AD79963" s="56"/>
      <c r="AE79963" s="56"/>
    </row>
    <row r="79964" spans="1:31" x14ac:dyDescent="0.25">
      <c r="A79964" s="41">
        <v>0</v>
      </c>
      <c r="C79964" s="56"/>
      <c r="AC79964" s="56"/>
      <c r="AD79964" s="56"/>
      <c r="AE79964" s="56"/>
    </row>
    <row r="79965" spans="1:31" x14ac:dyDescent="0.25">
      <c r="A79965" s="41">
        <v>0</v>
      </c>
      <c r="C79965" s="56"/>
      <c r="AC79965" s="56"/>
      <c r="AD79965" s="56"/>
      <c r="AE79965" s="56"/>
    </row>
    <row r="79966" spans="1:31" x14ac:dyDescent="0.25">
      <c r="A79966" s="41">
        <v>0</v>
      </c>
      <c r="C79966" s="56"/>
      <c r="AC79966" s="56"/>
      <c r="AD79966" s="56"/>
      <c r="AE79966" s="56"/>
    </row>
    <row r="79967" spans="1:31" x14ac:dyDescent="0.25">
      <c r="A79967" s="41">
        <v>0</v>
      </c>
      <c r="C79967" s="56"/>
      <c r="AC79967" s="56"/>
      <c r="AD79967" s="56"/>
      <c r="AE79967" s="56"/>
    </row>
    <row r="79968" spans="1:31" x14ac:dyDescent="0.25">
      <c r="A79968" s="41">
        <v>0</v>
      </c>
      <c r="C79968" s="56"/>
      <c r="AC79968" s="56"/>
      <c r="AD79968" s="56"/>
      <c r="AE79968" s="56"/>
    </row>
    <row r="79969" spans="1:31" x14ac:dyDescent="0.25">
      <c r="A79969" s="41">
        <v>0</v>
      </c>
      <c r="C79969" s="56"/>
      <c r="AC79969" s="56"/>
      <c r="AD79969" s="56"/>
      <c r="AE79969" s="56"/>
    </row>
    <row r="79970" spans="1:31" x14ac:dyDescent="0.25">
      <c r="A79970" s="41">
        <v>0</v>
      </c>
      <c r="C79970" s="56"/>
      <c r="AC79970" s="56"/>
      <c r="AD79970" s="56"/>
      <c r="AE79970" s="56"/>
    </row>
    <row r="79971" spans="1:31" x14ac:dyDescent="0.25">
      <c r="A79971" s="41">
        <v>0</v>
      </c>
      <c r="C79971" s="56"/>
      <c r="AC79971" s="56"/>
      <c r="AD79971" s="56"/>
      <c r="AE79971" s="56"/>
    </row>
    <row r="79972" spans="1:31" x14ac:dyDescent="0.25">
      <c r="A79972" s="41">
        <v>0</v>
      </c>
      <c r="C79972" s="56"/>
      <c r="AC79972" s="56"/>
      <c r="AD79972" s="56"/>
      <c r="AE79972" s="56"/>
    </row>
    <row r="79973" spans="1:31" x14ac:dyDescent="0.25">
      <c r="A79973" s="41">
        <v>31354</v>
      </c>
      <c r="C79973" s="56"/>
      <c r="AC79973" s="56"/>
      <c r="AD79973" s="56"/>
      <c r="AE79973" s="56"/>
    </row>
    <row r="79974" spans="1:31" x14ac:dyDescent="0.25">
      <c r="A79974" s="41">
        <v>0</v>
      </c>
      <c r="C79974" s="56"/>
      <c r="AC79974" s="56"/>
      <c r="AD79974" s="56"/>
      <c r="AE79974" s="56"/>
    </row>
    <row r="79975" spans="1:31" x14ac:dyDescent="0.25">
      <c r="A79975" s="41">
        <v>0</v>
      </c>
      <c r="C79975" s="56"/>
      <c r="AC79975" s="56"/>
      <c r="AD79975" s="56"/>
      <c r="AE79975" s="56"/>
    </row>
    <row r="79976" spans="1:31" x14ac:dyDescent="0.25">
      <c r="A79976" s="41">
        <v>0</v>
      </c>
      <c r="C79976" s="56"/>
      <c r="AC79976" s="56"/>
      <c r="AD79976" s="56"/>
      <c r="AE79976" s="56"/>
    </row>
    <row r="79977" spans="1:31" x14ac:dyDescent="0.25">
      <c r="A79977" s="41">
        <v>0</v>
      </c>
      <c r="C79977" s="56"/>
      <c r="AC79977" s="56"/>
      <c r="AD79977" s="56"/>
      <c r="AE79977" s="56"/>
    </row>
    <row r="79978" spans="1:31" x14ac:dyDescent="0.25">
      <c r="A79978" s="41">
        <v>0</v>
      </c>
      <c r="C79978" s="56"/>
      <c r="AC79978" s="56"/>
      <c r="AD79978" s="56"/>
      <c r="AE79978" s="56"/>
    </row>
    <row r="79979" spans="1:31" x14ac:dyDescent="0.25">
      <c r="A79979" s="41">
        <v>0</v>
      </c>
      <c r="C79979" s="56"/>
      <c r="AC79979" s="56"/>
      <c r="AD79979" s="56"/>
      <c r="AE79979" s="56"/>
    </row>
    <row r="79980" spans="1:31" x14ac:dyDescent="0.25">
      <c r="A79980" s="41">
        <v>0</v>
      </c>
      <c r="C79980" s="56"/>
      <c r="AC79980" s="56"/>
      <c r="AD79980" s="56"/>
      <c r="AE79980" s="56"/>
    </row>
    <row r="79981" spans="1:31" x14ac:dyDescent="0.25">
      <c r="A79981" s="41">
        <v>0</v>
      </c>
      <c r="C79981" s="56"/>
      <c r="AC79981" s="56"/>
      <c r="AD79981" s="56"/>
      <c r="AE79981" s="56"/>
    </row>
    <row r="79982" spans="1:31" x14ac:dyDescent="0.25">
      <c r="A79982" s="41">
        <v>0</v>
      </c>
      <c r="C79982" s="56"/>
      <c r="AC79982" s="56"/>
      <c r="AD79982" s="56"/>
      <c r="AE79982" s="56"/>
    </row>
    <row r="79983" spans="1:31" x14ac:dyDescent="0.25">
      <c r="A79983" s="41">
        <v>0</v>
      </c>
      <c r="C79983" s="56"/>
      <c r="AC79983" s="56"/>
      <c r="AD79983" s="56"/>
      <c r="AE79983" s="56"/>
    </row>
    <row r="79984" spans="1:31" x14ac:dyDescent="0.25">
      <c r="A79984" s="41">
        <v>0</v>
      </c>
      <c r="C79984" s="56"/>
      <c r="AC79984" s="56"/>
      <c r="AD79984" s="56"/>
      <c r="AE79984" s="56"/>
    </row>
    <row r="79985" spans="1:31" x14ac:dyDescent="0.25">
      <c r="A79985" s="41">
        <v>0</v>
      </c>
      <c r="C79985" s="56"/>
      <c r="AC79985" s="56"/>
      <c r="AD79985" s="56"/>
      <c r="AE79985" s="56"/>
    </row>
    <row r="79986" spans="1:31" x14ac:dyDescent="0.25">
      <c r="A79986" s="41">
        <v>0</v>
      </c>
      <c r="C79986" s="56"/>
      <c r="AC79986" s="56"/>
      <c r="AD79986" s="56"/>
      <c r="AE79986" s="56"/>
    </row>
    <row r="79987" spans="1:31" x14ac:dyDescent="0.25">
      <c r="A79987" s="41">
        <v>0</v>
      </c>
      <c r="C79987" s="56"/>
      <c r="AC79987" s="56"/>
      <c r="AD79987" s="56"/>
      <c r="AE79987" s="56"/>
    </row>
    <row r="79988" spans="1:31" x14ac:dyDescent="0.25">
      <c r="A79988" s="41">
        <v>0</v>
      </c>
      <c r="C79988" s="56"/>
      <c r="AC79988" s="56"/>
      <c r="AD79988" s="56"/>
      <c r="AE79988" s="56"/>
    </row>
    <row r="79989" spans="1:31" x14ac:dyDescent="0.25">
      <c r="A79989" s="41">
        <v>0</v>
      </c>
      <c r="C79989" s="56"/>
      <c r="AC79989" s="56"/>
      <c r="AD79989" s="56"/>
      <c r="AE79989" s="56"/>
    </row>
    <row r="79990" spans="1:31" x14ac:dyDescent="0.25">
      <c r="A79990" s="41">
        <v>0</v>
      </c>
      <c r="C79990" s="56"/>
      <c r="AC79990" s="56"/>
      <c r="AD79990" s="56"/>
      <c r="AE79990" s="56"/>
    </row>
    <row r="79991" spans="1:31" x14ac:dyDescent="0.25">
      <c r="A79991" s="41">
        <v>0</v>
      </c>
      <c r="C79991" s="56"/>
      <c r="AC79991" s="56"/>
      <c r="AD79991" s="56"/>
      <c r="AE79991" s="56"/>
    </row>
    <row r="79992" spans="1:31" x14ac:dyDescent="0.25">
      <c r="A79992" s="41">
        <v>0</v>
      </c>
      <c r="C79992" s="56"/>
      <c r="AC79992" s="56"/>
      <c r="AD79992" s="56"/>
      <c r="AE79992" s="56"/>
    </row>
    <row r="79993" spans="1:31" x14ac:dyDescent="0.25">
      <c r="A79993" s="41">
        <v>0</v>
      </c>
      <c r="C79993" s="56"/>
      <c r="AC79993" s="56"/>
      <c r="AD79993" s="56"/>
      <c r="AE79993" s="56"/>
    </row>
    <row r="79994" spans="1:31" x14ac:dyDescent="0.25">
      <c r="A79994" s="41">
        <v>0</v>
      </c>
      <c r="C79994" s="56"/>
      <c r="AC79994" s="56"/>
      <c r="AD79994" s="56"/>
      <c r="AE79994" s="56"/>
    </row>
    <row r="79995" spans="1:31" x14ac:dyDescent="0.25">
      <c r="A79995" s="41">
        <v>0</v>
      </c>
      <c r="C79995" s="56"/>
      <c r="AC79995" s="56"/>
      <c r="AD79995" s="56"/>
      <c r="AE79995" s="56"/>
    </row>
    <row r="79996" spans="1:31" x14ac:dyDescent="0.25">
      <c r="A79996" s="41">
        <v>0</v>
      </c>
      <c r="C79996" s="56"/>
      <c r="AC79996" s="56"/>
      <c r="AD79996" s="56"/>
      <c r="AE79996" s="56"/>
    </row>
    <row r="79997" spans="1:31" x14ac:dyDescent="0.25">
      <c r="A79997" s="41">
        <v>0</v>
      </c>
      <c r="C79997" s="56"/>
      <c r="AC79997" s="56"/>
      <c r="AD79997" s="56"/>
      <c r="AE79997" s="56"/>
    </row>
    <row r="79998" spans="1:31" x14ac:dyDescent="0.25">
      <c r="A79998" s="41">
        <v>0</v>
      </c>
      <c r="C79998" s="56"/>
      <c r="AC79998" s="56"/>
      <c r="AD79998" s="56"/>
      <c r="AE79998" s="56"/>
    </row>
    <row r="79999" spans="1:31" x14ac:dyDescent="0.25">
      <c r="A79999" s="41">
        <v>0</v>
      </c>
      <c r="C79999" s="56"/>
      <c r="AC79999" s="56"/>
      <c r="AD79999" s="56"/>
      <c r="AE79999" s="56"/>
    </row>
    <row r="80000" spans="1:31" x14ac:dyDescent="0.25">
      <c r="A80000" s="41">
        <v>0</v>
      </c>
      <c r="C80000" s="56"/>
      <c r="AC80000" s="56"/>
      <c r="AD80000" s="56"/>
      <c r="AE80000" s="56"/>
    </row>
    <row r="80001" spans="1:31" x14ac:dyDescent="0.25">
      <c r="A80001" s="41">
        <v>0</v>
      </c>
      <c r="C80001" s="56"/>
      <c r="AC80001" s="56"/>
      <c r="AD80001" s="56"/>
      <c r="AE80001" s="56"/>
    </row>
    <row r="80002" spans="1:31" x14ac:dyDescent="0.25">
      <c r="A80002" s="41">
        <v>36</v>
      </c>
      <c r="C80002" s="56"/>
      <c r="AC80002" s="56"/>
      <c r="AD80002" s="56"/>
      <c r="AE80002" s="56"/>
    </row>
    <row r="80003" spans="1:31" x14ac:dyDescent="0.25">
      <c r="A80003" s="41">
        <v>0</v>
      </c>
      <c r="C80003" s="56"/>
      <c r="AC80003" s="56"/>
      <c r="AD80003" s="56"/>
      <c r="AE80003" s="56"/>
    </row>
    <row r="80004" spans="1:31" x14ac:dyDescent="0.25">
      <c r="A80004" s="41">
        <v>0</v>
      </c>
      <c r="C80004" s="56"/>
      <c r="AC80004" s="56"/>
      <c r="AD80004" s="56"/>
      <c r="AE80004" s="56"/>
    </row>
    <row r="80005" spans="1:31" x14ac:dyDescent="0.25">
      <c r="A80005" s="41">
        <v>0</v>
      </c>
      <c r="C80005" s="56"/>
      <c r="AC80005" s="56"/>
      <c r="AD80005" s="56"/>
      <c r="AE80005" s="56"/>
    </row>
    <row r="80006" spans="1:31" x14ac:dyDescent="0.25">
      <c r="A80006" s="41">
        <v>0</v>
      </c>
      <c r="C80006" s="56"/>
      <c r="AC80006" s="56"/>
      <c r="AD80006" s="56"/>
      <c r="AE80006" s="56"/>
    </row>
    <row r="80007" spans="1:31" x14ac:dyDescent="0.25">
      <c r="A80007" s="41">
        <v>0</v>
      </c>
      <c r="C80007" s="56"/>
      <c r="AC80007" s="56"/>
      <c r="AD80007" s="56"/>
      <c r="AE80007" s="56"/>
    </row>
    <row r="80008" spans="1:31" x14ac:dyDescent="0.25">
      <c r="A80008" s="41">
        <v>0</v>
      </c>
      <c r="C80008" s="56"/>
      <c r="AC80008" s="56"/>
      <c r="AD80008" s="56"/>
      <c r="AE80008" s="56"/>
    </row>
    <row r="80009" spans="1:31" x14ac:dyDescent="0.25">
      <c r="A80009" s="41">
        <v>0</v>
      </c>
      <c r="C80009" s="56"/>
      <c r="AC80009" s="56"/>
      <c r="AD80009" s="56"/>
      <c r="AE80009" s="56"/>
    </row>
    <row r="80010" spans="1:31" x14ac:dyDescent="0.25">
      <c r="A80010" s="41">
        <v>0</v>
      </c>
      <c r="C80010" s="56"/>
      <c r="AC80010" s="56"/>
      <c r="AD80010" s="56"/>
      <c r="AE80010" s="56"/>
    </row>
    <row r="80011" spans="1:31" x14ac:dyDescent="0.25">
      <c r="A80011" s="41">
        <v>0</v>
      </c>
      <c r="C80011" s="56"/>
      <c r="AC80011" s="56"/>
      <c r="AD80011" s="56"/>
      <c r="AE80011" s="56"/>
    </row>
    <row r="80012" spans="1:31" x14ac:dyDescent="0.25">
      <c r="A80012" s="41">
        <v>0</v>
      </c>
      <c r="C80012" s="56"/>
      <c r="AC80012" s="56"/>
      <c r="AD80012" s="56"/>
      <c r="AE80012" s="56"/>
    </row>
    <row r="80013" spans="1:31" x14ac:dyDescent="0.25">
      <c r="A80013" s="41">
        <v>0</v>
      </c>
      <c r="C80013" s="56"/>
      <c r="AC80013" s="56"/>
      <c r="AD80013" s="56"/>
      <c r="AE80013" s="56"/>
    </row>
    <row r="80014" spans="1:31" x14ac:dyDescent="0.25">
      <c r="A80014" s="41">
        <v>0</v>
      </c>
      <c r="C80014" s="56"/>
      <c r="AC80014" s="56"/>
      <c r="AD80014" s="56"/>
      <c r="AE80014" s="56"/>
    </row>
    <row r="80015" spans="1:31" x14ac:dyDescent="0.25">
      <c r="A80015" s="41">
        <v>0</v>
      </c>
      <c r="C80015" s="56"/>
      <c r="AC80015" s="56"/>
      <c r="AD80015" s="56"/>
      <c r="AE80015" s="56"/>
    </row>
    <row r="80016" spans="1:31" x14ac:dyDescent="0.25">
      <c r="A80016" s="41">
        <v>0</v>
      </c>
      <c r="C80016" s="56"/>
      <c r="AC80016" s="56"/>
      <c r="AD80016" s="56"/>
      <c r="AE80016" s="56"/>
    </row>
    <row r="80017" spans="1:31" x14ac:dyDescent="0.25">
      <c r="A80017" s="41">
        <v>0</v>
      </c>
      <c r="C80017" s="56"/>
      <c r="AC80017" s="56"/>
      <c r="AD80017" s="56"/>
      <c r="AE80017" s="56"/>
    </row>
    <row r="80018" spans="1:31" x14ac:dyDescent="0.25">
      <c r="A80018" s="41">
        <v>0</v>
      </c>
      <c r="C80018" s="56"/>
      <c r="AC80018" s="56"/>
      <c r="AD80018" s="56"/>
      <c r="AE80018" s="56"/>
    </row>
    <row r="80019" spans="1:31" x14ac:dyDescent="0.25">
      <c r="A80019" s="41">
        <v>0</v>
      </c>
      <c r="C80019" s="56"/>
      <c r="AC80019" s="56"/>
      <c r="AD80019" s="56"/>
      <c r="AE80019" s="56"/>
    </row>
    <row r="80020" spans="1:31" x14ac:dyDescent="0.25">
      <c r="A80020" s="41">
        <v>0</v>
      </c>
      <c r="C80020" s="56"/>
      <c r="AC80020" s="56"/>
      <c r="AD80020" s="56"/>
      <c r="AE80020" s="56"/>
    </row>
    <row r="80021" spans="1:31" x14ac:dyDescent="0.25">
      <c r="A80021" s="41">
        <v>0</v>
      </c>
      <c r="C80021" s="56"/>
      <c r="AC80021" s="56"/>
      <c r="AD80021" s="56"/>
      <c r="AE80021" s="56"/>
    </row>
    <row r="80022" spans="1:31" x14ac:dyDescent="0.25">
      <c r="A80022" s="41">
        <v>0</v>
      </c>
      <c r="C80022" s="56"/>
      <c r="AC80022" s="56"/>
      <c r="AD80022" s="56"/>
      <c r="AE80022" s="56"/>
    </row>
    <row r="80023" spans="1:31" x14ac:dyDescent="0.25">
      <c r="A80023" s="41">
        <v>0</v>
      </c>
      <c r="C80023" s="56"/>
      <c r="AC80023" s="56"/>
      <c r="AD80023" s="56"/>
      <c r="AE80023" s="56"/>
    </row>
    <row r="80024" spans="1:31" x14ac:dyDescent="0.25">
      <c r="A80024" s="41">
        <v>0</v>
      </c>
      <c r="C80024" s="56"/>
      <c r="AC80024" s="56"/>
      <c r="AD80024" s="56"/>
      <c r="AE80024" s="56"/>
    </row>
    <row r="80025" spans="1:31" x14ac:dyDescent="0.25">
      <c r="A80025" s="41">
        <v>0</v>
      </c>
      <c r="C80025" s="56"/>
      <c r="AC80025" s="56"/>
      <c r="AD80025" s="56"/>
      <c r="AE80025" s="56"/>
    </row>
    <row r="80026" spans="1:31" x14ac:dyDescent="0.25">
      <c r="A80026" s="41">
        <v>0</v>
      </c>
      <c r="C80026" s="56"/>
      <c r="AC80026" s="56"/>
      <c r="AD80026" s="56"/>
      <c r="AE80026" s="56"/>
    </row>
    <row r="80027" spans="1:31" x14ac:dyDescent="0.25">
      <c r="A80027" s="41">
        <v>0</v>
      </c>
      <c r="C80027" s="56"/>
      <c r="AC80027" s="56"/>
      <c r="AD80027" s="56"/>
      <c r="AE80027" s="56"/>
    </row>
    <row r="80028" spans="1:31" x14ac:dyDescent="0.25">
      <c r="A80028" s="41">
        <v>0</v>
      </c>
      <c r="C80028" s="56"/>
      <c r="AC80028" s="56"/>
      <c r="AD80028" s="56"/>
      <c r="AE80028" s="56"/>
    </row>
    <row r="80029" spans="1:31" x14ac:dyDescent="0.25">
      <c r="A80029" s="41">
        <v>0</v>
      </c>
      <c r="C80029" s="56"/>
      <c r="AC80029" s="56"/>
      <c r="AD80029" s="56"/>
      <c r="AE80029" s="56"/>
    </row>
    <row r="80030" spans="1:31" x14ac:dyDescent="0.25">
      <c r="A80030" s="41">
        <v>0</v>
      </c>
      <c r="C80030" s="56"/>
      <c r="AC80030" s="56"/>
      <c r="AD80030" s="56"/>
      <c r="AE80030" s="56"/>
    </row>
    <row r="80031" spans="1:31" x14ac:dyDescent="0.25">
      <c r="A80031" s="41">
        <v>0</v>
      </c>
      <c r="C80031" s="56"/>
      <c r="AC80031" s="56"/>
      <c r="AD80031" s="56"/>
      <c r="AE80031" s="56"/>
    </row>
    <row r="80032" spans="1:31" x14ac:dyDescent="0.25">
      <c r="A80032" s="41">
        <v>0</v>
      </c>
      <c r="C80032" s="56"/>
      <c r="AC80032" s="56"/>
      <c r="AD80032" s="56"/>
      <c r="AE80032" s="56"/>
    </row>
    <row r="80033" spans="1:31" x14ac:dyDescent="0.25">
      <c r="A80033" s="41">
        <v>0</v>
      </c>
      <c r="C80033" s="56"/>
      <c r="AC80033" s="56"/>
      <c r="AD80033" s="56"/>
      <c r="AE80033" s="56"/>
    </row>
    <row r="80034" spans="1:31" x14ac:dyDescent="0.25">
      <c r="A80034" s="41">
        <v>0</v>
      </c>
      <c r="C80034" s="56"/>
      <c r="AC80034" s="56"/>
      <c r="AD80034" s="56"/>
      <c r="AE80034" s="56"/>
    </row>
    <row r="80035" spans="1:31" x14ac:dyDescent="0.25">
      <c r="A80035" s="41">
        <v>0</v>
      </c>
      <c r="C80035" s="56"/>
      <c r="AC80035" s="56"/>
      <c r="AD80035" s="56"/>
      <c r="AE80035" s="56"/>
    </row>
    <row r="80036" spans="1:31" x14ac:dyDescent="0.25">
      <c r="A80036" s="41">
        <v>0</v>
      </c>
      <c r="C80036" s="56"/>
      <c r="AC80036" s="56"/>
      <c r="AD80036" s="56"/>
      <c r="AE80036" s="56"/>
    </row>
    <row r="80037" spans="1:31" x14ac:dyDescent="0.25">
      <c r="A80037" s="41">
        <v>0</v>
      </c>
      <c r="C80037" s="56"/>
      <c r="AC80037" s="56"/>
      <c r="AD80037" s="56"/>
      <c r="AE80037" s="56"/>
    </row>
    <row r="80038" spans="1:31" x14ac:dyDescent="0.25">
      <c r="A80038" s="41">
        <v>0</v>
      </c>
      <c r="C80038" s="56"/>
      <c r="AC80038" s="56"/>
      <c r="AD80038" s="56"/>
      <c r="AE80038" s="56"/>
    </row>
    <row r="80039" spans="1:31" x14ac:dyDescent="0.25">
      <c r="A80039" s="41">
        <v>0</v>
      </c>
      <c r="C80039" s="56"/>
      <c r="AC80039" s="56"/>
      <c r="AD80039" s="56"/>
      <c r="AE80039" s="56"/>
    </row>
    <row r="80040" spans="1:31" x14ac:dyDescent="0.25">
      <c r="A80040" s="41">
        <v>0</v>
      </c>
      <c r="C80040" s="56"/>
      <c r="AC80040" s="56"/>
      <c r="AD80040" s="56"/>
      <c r="AE80040" s="56"/>
    </row>
    <row r="80041" spans="1:31" x14ac:dyDescent="0.25">
      <c r="A80041" s="41">
        <v>0</v>
      </c>
      <c r="C80041" s="56"/>
      <c r="AC80041" s="56"/>
      <c r="AD80041" s="56"/>
      <c r="AE80041" s="56"/>
    </row>
    <row r="80042" spans="1:31" x14ac:dyDescent="0.25">
      <c r="A80042" s="41">
        <v>0</v>
      </c>
      <c r="C80042" s="56"/>
      <c r="AC80042" s="56"/>
      <c r="AD80042" s="56"/>
      <c r="AE80042" s="56"/>
    </row>
    <row r="80043" spans="1:31" x14ac:dyDescent="0.25">
      <c r="A80043" s="41">
        <v>0</v>
      </c>
      <c r="C80043" s="56"/>
      <c r="AC80043" s="56"/>
      <c r="AD80043" s="56"/>
      <c r="AE80043" s="56"/>
    </row>
    <row r="80044" spans="1:31" x14ac:dyDescent="0.25">
      <c r="A80044" s="41">
        <v>0</v>
      </c>
      <c r="C80044" s="56"/>
      <c r="AC80044" s="56"/>
      <c r="AD80044" s="56"/>
      <c r="AE80044" s="56"/>
    </row>
    <row r="80045" spans="1:31" x14ac:dyDescent="0.25">
      <c r="A80045" s="41">
        <v>0</v>
      </c>
      <c r="C80045" s="56"/>
      <c r="AC80045" s="56"/>
      <c r="AD80045" s="56"/>
      <c r="AE80045" s="56"/>
    </row>
    <row r="80046" spans="1:31" x14ac:dyDescent="0.25">
      <c r="A80046" s="41">
        <v>0</v>
      </c>
      <c r="C80046" s="56"/>
      <c r="AC80046" s="56"/>
      <c r="AD80046" s="56"/>
      <c r="AE80046" s="56"/>
    </row>
    <row r="80047" spans="1:31" x14ac:dyDescent="0.25">
      <c r="A80047" s="41">
        <v>0</v>
      </c>
      <c r="C80047" s="56"/>
      <c r="AC80047" s="56"/>
      <c r="AD80047" s="56"/>
      <c r="AE80047" s="56"/>
    </row>
    <row r="80048" spans="1:31" x14ac:dyDescent="0.25">
      <c r="A80048" s="41">
        <v>0</v>
      </c>
      <c r="C80048" s="56"/>
      <c r="AC80048" s="56"/>
      <c r="AD80048" s="56"/>
      <c r="AE80048" s="56"/>
    </row>
    <row r="80049" spans="1:31" x14ac:dyDescent="0.25">
      <c r="A80049" s="41">
        <v>0</v>
      </c>
      <c r="C80049" s="56"/>
      <c r="AC80049" s="56"/>
      <c r="AD80049" s="56"/>
      <c r="AE80049" s="56"/>
    </row>
    <row r="80050" spans="1:31" x14ac:dyDescent="0.25">
      <c r="A80050" s="41">
        <v>0</v>
      </c>
      <c r="C80050" s="56"/>
      <c r="AC80050" s="56"/>
      <c r="AD80050" s="56"/>
      <c r="AE80050" s="56"/>
    </row>
    <row r="80051" spans="1:31" x14ac:dyDescent="0.25">
      <c r="A80051" s="41">
        <v>0</v>
      </c>
      <c r="C80051" s="56"/>
      <c r="AC80051" s="56"/>
      <c r="AD80051" s="56"/>
      <c r="AE80051" s="56"/>
    </row>
    <row r="80052" spans="1:31" x14ac:dyDescent="0.25">
      <c r="A80052" s="41">
        <v>0</v>
      </c>
      <c r="C80052" s="56"/>
      <c r="AC80052" s="56"/>
      <c r="AD80052" s="56"/>
      <c r="AE80052" s="56"/>
    </row>
    <row r="80053" spans="1:31" x14ac:dyDescent="0.25">
      <c r="A80053" s="41">
        <v>0</v>
      </c>
      <c r="C80053" s="56"/>
      <c r="AC80053" s="56"/>
      <c r="AD80053" s="56"/>
      <c r="AE80053" s="56"/>
    </row>
    <row r="80054" spans="1:31" x14ac:dyDescent="0.25">
      <c r="A80054" s="41">
        <v>0</v>
      </c>
      <c r="C80054" s="56"/>
      <c r="AC80054" s="56"/>
      <c r="AD80054" s="56"/>
      <c r="AE80054" s="56"/>
    </row>
    <row r="80055" spans="1:31" x14ac:dyDescent="0.25">
      <c r="A80055" s="41">
        <v>0</v>
      </c>
      <c r="C80055" s="56"/>
      <c r="AC80055" s="56"/>
      <c r="AD80055" s="56"/>
      <c r="AE80055" s="56"/>
    </row>
    <row r="80056" spans="1:31" x14ac:dyDescent="0.25">
      <c r="A80056" s="41">
        <v>0</v>
      </c>
      <c r="C80056" s="56"/>
      <c r="AC80056" s="56"/>
      <c r="AD80056" s="56"/>
      <c r="AE80056" s="56"/>
    </row>
    <row r="80057" spans="1:31" x14ac:dyDescent="0.25">
      <c r="A80057" s="41">
        <v>0</v>
      </c>
      <c r="C80057" s="56"/>
      <c r="AC80057" s="56"/>
      <c r="AD80057" s="56"/>
      <c r="AE80057" s="56"/>
    </row>
    <row r="80058" spans="1:31" x14ac:dyDescent="0.25">
      <c r="A80058" s="41">
        <v>0</v>
      </c>
      <c r="C80058" s="56"/>
      <c r="AC80058" s="56"/>
      <c r="AD80058" s="56"/>
      <c r="AE80058" s="56"/>
    </row>
    <row r="80059" spans="1:31" x14ac:dyDescent="0.25">
      <c r="A80059" s="41">
        <v>0</v>
      </c>
      <c r="C80059" s="56"/>
      <c r="AC80059" s="56"/>
      <c r="AD80059" s="56"/>
      <c r="AE80059" s="56"/>
    </row>
    <row r="80060" spans="1:31" x14ac:dyDescent="0.25">
      <c r="A80060" s="41">
        <v>0</v>
      </c>
      <c r="C80060" s="56"/>
      <c r="AC80060" s="56"/>
      <c r="AD80060" s="56"/>
      <c r="AE80060" s="56"/>
    </row>
    <row r="80061" spans="1:31" x14ac:dyDescent="0.25">
      <c r="A80061" s="41">
        <v>0</v>
      </c>
      <c r="C80061" s="56"/>
      <c r="AC80061" s="56"/>
      <c r="AD80061" s="56"/>
      <c r="AE80061" s="56"/>
    </row>
    <row r="80062" spans="1:31" x14ac:dyDescent="0.25">
      <c r="A80062" s="41">
        <v>0</v>
      </c>
      <c r="C80062" s="56"/>
      <c r="AC80062" s="56"/>
      <c r="AD80062" s="56"/>
      <c r="AE80062" s="56"/>
    </row>
    <row r="80063" spans="1:31" x14ac:dyDescent="0.25">
      <c r="A80063" s="41">
        <v>0</v>
      </c>
      <c r="C80063" s="56"/>
      <c r="AC80063" s="56"/>
      <c r="AD80063" s="56"/>
      <c r="AE80063" s="56"/>
    </row>
    <row r="80064" spans="1:31" x14ac:dyDescent="0.25">
      <c r="A80064" s="41">
        <v>0</v>
      </c>
      <c r="C80064" s="56"/>
      <c r="AC80064" s="56"/>
      <c r="AD80064" s="56"/>
      <c r="AE80064" s="56"/>
    </row>
    <row r="80065" spans="1:31" x14ac:dyDescent="0.25">
      <c r="A80065" s="41">
        <v>1401</v>
      </c>
      <c r="C80065" s="56"/>
      <c r="AC80065" s="56"/>
      <c r="AD80065" s="56"/>
      <c r="AE80065" s="56"/>
    </row>
    <row r="80066" spans="1:31" x14ac:dyDescent="0.25">
      <c r="A80066" s="41">
        <v>0</v>
      </c>
      <c r="C80066" s="56"/>
      <c r="AC80066" s="56"/>
      <c r="AD80066" s="56"/>
      <c r="AE80066" s="56"/>
    </row>
    <row r="80067" spans="1:31" x14ac:dyDescent="0.25">
      <c r="A80067" s="41">
        <v>0</v>
      </c>
      <c r="C80067" s="56"/>
      <c r="AC80067" s="56"/>
      <c r="AD80067" s="56"/>
      <c r="AE80067" s="56"/>
    </row>
    <row r="80068" spans="1:31" x14ac:dyDescent="0.25">
      <c r="A80068" s="41">
        <v>0</v>
      </c>
      <c r="C80068" s="56"/>
      <c r="AC80068" s="56"/>
      <c r="AD80068" s="56"/>
      <c r="AE80068" s="56"/>
    </row>
    <row r="80069" spans="1:31" x14ac:dyDescent="0.25">
      <c r="A80069" s="41">
        <v>0</v>
      </c>
      <c r="C80069" s="56"/>
      <c r="AC80069" s="56"/>
      <c r="AD80069" s="56"/>
      <c r="AE80069" s="56"/>
    </row>
    <row r="80070" spans="1:31" x14ac:dyDescent="0.25">
      <c r="A80070" s="41">
        <v>0</v>
      </c>
      <c r="C80070" s="56"/>
      <c r="AC80070" s="56"/>
      <c r="AD80070" s="56"/>
      <c r="AE80070" s="56"/>
    </row>
    <row r="80071" spans="1:31" x14ac:dyDescent="0.25">
      <c r="A80071" s="41">
        <v>0</v>
      </c>
      <c r="C80071" s="56"/>
      <c r="AC80071" s="56"/>
      <c r="AD80071" s="56"/>
      <c r="AE80071" s="56"/>
    </row>
    <row r="80072" spans="1:31" x14ac:dyDescent="0.25">
      <c r="A80072" s="41">
        <v>0</v>
      </c>
      <c r="C80072" s="56"/>
      <c r="AC80072" s="56"/>
      <c r="AD80072" s="56"/>
      <c r="AE80072" s="56"/>
    </row>
    <row r="80073" spans="1:31" x14ac:dyDescent="0.25">
      <c r="A80073" s="41">
        <v>0</v>
      </c>
      <c r="C80073" s="56"/>
      <c r="AC80073" s="56"/>
      <c r="AD80073" s="56"/>
      <c r="AE80073" s="56"/>
    </row>
    <row r="80074" spans="1:31" x14ac:dyDescent="0.25">
      <c r="A80074" s="41">
        <v>0</v>
      </c>
      <c r="C80074" s="56"/>
      <c r="AC80074" s="56"/>
      <c r="AD80074" s="56"/>
      <c r="AE80074" s="56"/>
    </row>
    <row r="80075" spans="1:31" x14ac:dyDescent="0.25">
      <c r="A80075" s="41">
        <v>0</v>
      </c>
      <c r="C80075" s="56"/>
      <c r="AC80075" s="56"/>
      <c r="AD80075" s="56"/>
      <c r="AE80075" s="56"/>
    </row>
    <row r="80076" spans="1:31" x14ac:dyDescent="0.25">
      <c r="A80076" s="41">
        <v>0</v>
      </c>
      <c r="C80076" s="56"/>
      <c r="AC80076" s="56"/>
      <c r="AD80076" s="56"/>
      <c r="AE80076" s="56"/>
    </row>
    <row r="80077" spans="1:31" x14ac:dyDescent="0.25">
      <c r="A80077" s="41">
        <v>0</v>
      </c>
      <c r="C80077" s="56"/>
      <c r="AC80077" s="56"/>
      <c r="AD80077" s="56"/>
      <c r="AE80077" s="56"/>
    </row>
    <row r="80078" spans="1:31" x14ac:dyDescent="0.25">
      <c r="A80078" s="41">
        <v>0</v>
      </c>
      <c r="C80078" s="56"/>
      <c r="AC80078" s="56"/>
      <c r="AD80078" s="56"/>
      <c r="AE80078" s="56"/>
    </row>
    <row r="80079" spans="1:31" x14ac:dyDescent="0.25">
      <c r="A80079" s="41">
        <v>0</v>
      </c>
      <c r="C80079" s="56"/>
      <c r="AC80079" s="56"/>
      <c r="AD80079" s="56"/>
      <c r="AE80079" s="56"/>
    </row>
    <row r="80080" spans="1:31" x14ac:dyDescent="0.25">
      <c r="A80080" s="41">
        <v>0</v>
      </c>
      <c r="C80080" s="56"/>
      <c r="AC80080" s="56"/>
      <c r="AD80080" s="56"/>
      <c r="AE80080" s="56"/>
    </row>
    <row r="80081" spans="1:31" x14ac:dyDescent="0.25">
      <c r="A80081" s="41">
        <v>0</v>
      </c>
      <c r="C80081" s="56"/>
      <c r="AC80081" s="56"/>
      <c r="AD80081" s="56"/>
      <c r="AE80081" s="56"/>
    </row>
    <row r="80082" spans="1:31" x14ac:dyDescent="0.25">
      <c r="A80082" s="41">
        <v>0</v>
      </c>
      <c r="C80082" s="56"/>
      <c r="AC80082" s="56"/>
      <c r="AD80082" s="56"/>
      <c r="AE80082" s="56"/>
    </row>
    <row r="80083" spans="1:31" x14ac:dyDescent="0.25">
      <c r="A80083" s="41">
        <v>0</v>
      </c>
      <c r="C80083" s="56"/>
      <c r="AC80083" s="56"/>
      <c r="AD80083" s="56"/>
      <c r="AE80083" s="56"/>
    </row>
    <row r="80084" spans="1:31" x14ac:dyDescent="0.25">
      <c r="A80084" s="41">
        <v>0</v>
      </c>
      <c r="C80084" s="56"/>
      <c r="AC80084" s="56"/>
      <c r="AD80084" s="56"/>
      <c r="AE80084" s="56"/>
    </row>
    <row r="80085" spans="1:31" x14ac:dyDescent="0.25">
      <c r="A80085" s="41">
        <v>0</v>
      </c>
      <c r="C80085" s="56"/>
      <c r="AC80085" s="56"/>
      <c r="AD80085" s="56"/>
      <c r="AE80085" s="56"/>
    </row>
    <row r="80086" spans="1:31" x14ac:dyDescent="0.25">
      <c r="A80086" s="41">
        <v>0</v>
      </c>
      <c r="C80086" s="56"/>
      <c r="AC80086" s="56"/>
      <c r="AD80086" s="56"/>
      <c r="AE80086" s="56"/>
    </row>
    <row r="80087" spans="1:31" x14ac:dyDescent="0.25">
      <c r="A80087" s="41">
        <v>0</v>
      </c>
      <c r="C80087" s="56"/>
      <c r="AC80087" s="56"/>
      <c r="AD80087" s="56"/>
      <c r="AE80087" s="56"/>
    </row>
    <row r="80088" spans="1:31" x14ac:dyDescent="0.25">
      <c r="A80088" s="41">
        <v>0</v>
      </c>
      <c r="C80088" s="56"/>
      <c r="AC80088" s="56"/>
      <c r="AD80088" s="56"/>
      <c r="AE80088" s="56"/>
    </row>
    <row r="80089" spans="1:31" x14ac:dyDescent="0.25">
      <c r="A80089" s="41">
        <v>0</v>
      </c>
      <c r="C80089" s="56"/>
      <c r="AC80089" s="56"/>
      <c r="AD80089" s="56"/>
      <c r="AE80089" s="56"/>
    </row>
    <row r="80090" spans="1:31" x14ac:dyDescent="0.25">
      <c r="A80090" s="41">
        <v>0</v>
      </c>
      <c r="C80090" s="56"/>
      <c r="AC80090" s="56"/>
      <c r="AD80090" s="56"/>
      <c r="AE80090" s="56"/>
    </row>
    <row r="80091" spans="1:31" x14ac:dyDescent="0.25">
      <c r="A80091" s="41">
        <v>0</v>
      </c>
      <c r="C80091" s="56"/>
      <c r="AC80091" s="56"/>
      <c r="AD80091" s="56"/>
      <c r="AE80091" s="56"/>
    </row>
    <row r="80092" spans="1:31" x14ac:dyDescent="0.25">
      <c r="A80092" s="41">
        <v>0</v>
      </c>
      <c r="C80092" s="56"/>
      <c r="AC80092" s="56"/>
      <c r="AD80092" s="56"/>
      <c r="AE80092" s="56"/>
    </row>
    <row r="80093" spans="1:31" x14ac:dyDescent="0.25">
      <c r="A80093" s="41">
        <v>0</v>
      </c>
      <c r="C80093" s="56"/>
      <c r="AC80093" s="56"/>
      <c r="AD80093" s="56"/>
      <c r="AE80093" s="56"/>
    </row>
    <row r="80094" spans="1:31" x14ac:dyDescent="0.25">
      <c r="A80094" s="41">
        <v>0</v>
      </c>
      <c r="C80094" s="56"/>
      <c r="AC80094" s="56"/>
      <c r="AD80094" s="56"/>
      <c r="AE80094" s="56"/>
    </row>
    <row r="80095" spans="1:31" x14ac:dyDescent="0.25">
      <c r="A80095" s="41">
        <v>0</v>
      </c>
      <c r="C80095" s="56"/>
      <c r="AC80095" s="56"/>
      <c r="AD80095" s="56"/>
      <c r="AE80095" s="56"/>
    </row>
    <row r="80096" spans="1:31" x14ac:dyDescent="0.25">
      <c r="A80096" s="41">
        <v>0</v>
      </c>
      <c r="C80096" s="56"/>
      <c r="AC80096" s="56"/>
      <c r="AD80096" s="56"/>
      <c r="AE80096" s="56"/>
    </row>
    <row r="80097" spans="1:31" x14ac:dyDescent="0.25">
      <c r="A80097" s="41">
        <v>0</v>
      </c>
      <c r="C80097" s="56"/>
      <c r="AC80097" s="56"/>
      <c r="AD80097" s="56"/>
      <c r="AE80097" s="56"/>
    </row>
    <row r="80098" spans="1:31" x14ac:dyDescent="0.25">
      <c r="A80098" s="41">
        <v>0</v>
      </c>
      <c r="C80098" s="56"/>
      <c r="AC80098" s="56"/>
      <c r="AD80098" s="56"/>
      <c r="AE80098" s="56"/>
    </row>
    <row r="80099" spans="1:31" x14ac:dyDescent="0.25">
      <c r="A80099" s="41">
        <v>0</v>
      </c>
      <c r="C80099" s="56"/>
      <c r="AC80099" s="56"/>
      <c r="AD80099" s="56"/>
      <c r="AE80099" s="56"/>
    </row>
    <row r="80100" spans="1:31" x14ac:dyDescent="0.25">
      <c r="A80100" s="41">
        <v>0</v>
      </c>
      <c r="C80100" s="56"/>
      <c r="AC80100" s="56"/>
      <c r="AD80100" s="56"/>
      <c r="AE80100" s="56"/>
    </row>
    <row r="80101" spans="1:31" x14ac:dyDescent="0.25">
      <c r="A80101" s="41">
        <v>0</v>
      </c>
      <c r="C80101" s="56"/>
      <c r="AC80101" s="56"/>
      <c r="AD80101" s="56"/>
      <c r="AE80101" s="56"/>
    </row>
    <row r="80102" spans="1:31" x14ac:dyDescent="0.25">
      <c r="A80102" s="41">
        <v>0</v>
      </c>
      <c r="C80102" s="56"/>
      <c r="AC80102" s="56"/>
      <c r="AD80102" s="56"/>
      <c r="AE80102" s="56"/>
    </row>
    <row r="80103" spans="1:31" x14ac:dyDescent="0.25">
      <c r="A80103" s="41">
        <v>0</v>
      </c>
      <c r="C80103" s="56"/>
      <c r="AC80103" s="56"/>
      <c r="AD80103" s="56"/>
      <c r="AE80103" s="56"/>
    </row>
    <row r="80104" spans="1:31" x14ac:dyDescent="0.25">
      <c r="A80104" s="41">
        <v>0</v>
      </c>
      <c r="C80104" s="56"/>
      <c r="AC80104" s="56"/>
      <c r="AD80104" s="56"/>
      <c r="AE80104" s="56"/>
    </row>
    <row r="80105" spans="1:31" x14ac:dyDescent="0.25">
      <c r="A80105" s="41">
        <v>0</v>
      </c>
      <c r="C80105" s="56"/>
      <c r="AC80105" s="56"/>
      <c r="AD80105" s="56"/>
      <c r="AE80105" s="56"/>
    </row>
    <row r="80106" spans="1:31" x14ac:dyDescent="0.25">
      <c r="A80106" s="41">
        <v>0</v>
      </c>
      <c r="C80106" s="56"/>
      <c r="AC80106" s="56"/>
      <c r="AD80106" s="56"/>
      <c r="AE80106" s="56"/>
    </row>
    <row r="80107" spans="1:31" x14ac:dyDescent="0.25">
      <c r="A80107" s="41">
        <v>0</v>
      </c>
      <c r="C80107" s="56"/>
      <c r="AC80107" s="56"/>
      <c r="AD80107" s="56"/>
      <c r="AE80107" s="56"/>
    </row>
    <row r="80108" spans="1:31" x14ac:dyDescent="0.25">
      <c r="A80108" s="41">
        <v>0</v>
      </c>
      <c r="C80108" s="56"/>
      <c r="AC80108" s="56"/>
      <c r="AD80108" s="56"/>
      <c r="AE80108" s="56"/>
    </row>
    <row r="80109" spans="1:31" x14ac:dyDescent="0.25">
      <c r="A80109" s="41">
        <v>0</v>
      </c>
      <c r="C80109" s="56"/>
      <c r="AC80109" s="56"/>
      <c r="AD80109" s="56"/>
      <c r="AE80109" s="56"/>
    </row>
    <row r="80110" spans="1:31" x14ac:dyDescent="0.25">
      <c r="A80110" s="41">
        <v>0</v>
      </c>
      <c r="C80110" s="56"/>
      <c r="AC80110" s="56"/>
      <c r="AD80110" s="56"/>
      <c r="AE80110" s="56"/>
    </row>
    <row r="80111" spans="1:31" x14ac:dyDescent="0.25">
      <c r="A80111" s="41">
        <v>0</v>
      </c>
      <c r="C80111" s="56"/>
      <c r="AC80111" s="56"/>
      <c r="AD80111" s="56"/>
      <c r="AE80111" s="56"/>
    </row>
    <row r="80112" spans="1:31" x14ac:dyDescent="0.25">
      <c r="A80112" s="41">
        <v>0</v>
      </c>
      <c r="C80112" s="56"/>
      <c r="AC80112" s="56"/>
      <c r="AD80112" s="56"/>
      <c r="AE80112" s="56"/>
    </row>
    <row r="80113" spans="1:31" x14ac:dyDescent="0.25">
      <c r="A80113" s="41">
        <v>0</v>
      </c>
      <c r="C80113" s="56"/>
      <c r="AC80113" s="56"/>
      <c r="AD80113" s="56"/>
      <c r="AE80113" s="56"/>
    </row>
    <row r="80114" spans="1:31" x14ac:dyDescent="0.25">
      <c r="A80114" s="41">
        <v>0</v>
      </c>
      <c r="C80114" s="56"/>
      <c r="AC80114" s="56"/>
      <c r="AD80114" s="56"/>
      <c r="AE80114" s="56"/>
    </row>
    <row r="80115" spans="1:31" x14ac:dyDescent="0.25">
      <c r="A80115" s="41">
        <v>0</v>
      </c>
      <c r="C80115" s="56"/>
      <c r="AC80115" s="56"/>
      <c r="AD80115" s="56"/>
      <c r="AE80115" s="56"/>
    </row>
    <row r="80116" spans="1:31" x14ac:dyDescent="0.25">
      <c r="A80116" s="41">
        <v>0</v>
      </c>
      <c r="C80116" s="56"/>
      <c r="AC80116" s="56"/>
      <c r="AD80116" s="56"/>
      <c r="AE80116" s="56"/>
    </row>
    <row r="80117" spans="1:31" x14ac:dyDescent="0.25">
      <c r="A80117" s="41">
        <v>0</v>
      </c>
      <c r="C80117" s="56"/>
      <c r="AC80117" s="56"/>
      <c r="AD80117" s="56"/>
      <c r="AE80117" s="56"/>
    </row>
    <row r="80118" spans="1:31" x14ac:dyDescent="0.25">
      <c r="A80118" s="41">
        <v>0</v>
      </c>
      <c r="C80118" s="56"/>
      <c r="AC80118" s="56"/>
      <c r="AD80118" s="56"/>
      <c r="AE80118" s="56"/>
    </row>
    <row r="80119" spans="1:31" x14ac:dyDescent="0.25">
      <c r="A80119" s="41">
        <v>0</v>
      </c>
      <c r="C80119" s="56"/>
      <c r="AC80119" s="56"/>
      <c r="AD80119" s="56"/>
      <c r="AE80119" s="56"/>
    </row>
    <row r="80120" spans="1:31" x14ac:dyDescent="0.25">
      <c r="A80120" s="41">
        <v>0</v>
      </c>
      <c r="C80120" s="56"/>
      <c r="AC80120" s="56"/>
      <c r="AD80120" s="56"/>
      <c r="AE80120" s="56"/>
    </row>
    <row r="80121" spans="1:31" x14ac:dyDescent="0.25">
      <c r="A80121" s="41">
        <v>0</v>
      </c>
      <c r="C80121" s="56"/>
      <c r="AC80121" s="56"/>
      <c r="AD80121" s="56"/>
      <c r="AE80121" s="56"/>
    </row>
    <row r="80122" spans="1:31" x14ac:dyDescent="0.25">
      <c r="A80122" s="41">
        <v>0</v>
      </c>
      <c r="C80122" s="56"/>
      <c r="AC80122" s="56"/>
      <c r="AD80122" s="56"/>
      <c r="AE80122" s="56"/>
    </row>
    <row r="80123" spans="1:31" x14ac:dyDescent="0.25">
      <c r="A80123" s="41">
        <v>0</v>
      </c>
      <c r="C80123" s="56"/>
      <c r="AC80123" s="56"/>
      <c r="AD80123" s="56"/>
      <c r="AE80123" s="56"/>
    </row>
    <row r="80124" spans="1:31" x14ac:dyDescent="0.25">
      <c r="A80124" s="41">
        <v>0</v>
      </c>
      <c r="C80124" s="56"/>
      <c r="AC80124" s="56"/>
      <c r="AD80124" s="56"/>
      <c r="AE80124" s="56"/>
    </row>
    <row r="80125" spans="1:31" x14ac:dyDescent="0.25">
      <c r="A80125" s="41">
        <v>0</v>
      </c>
      <c r="C80125" s="56"/>
      <c r="AC80125" s="56"/>
      <c r="AD80125" s="56"/>
      <c r="AE80125" s="56"/>
    </row>
    <row r="80126" spans="1:31" x14ac:dyDescent="0.25">
      <c r="A80126" s="41">
        <v>0</v>
      </c>
      <c r="C80126" s="56"/>
      <c r="AC80126" s="56"/>
      <c r="AD80126" s="56"/>
      <c r="AE80126" s="56"/>
    </row>
    <row r="80127" spans="1:31" x14ac:dyDescent="0.25">
      <c r="A80127" s="41">
        <v>0</v>
      </c>
      <c r="C80127" s="56"/>
      <c r="AC80127" s="56"/>
      <c r="AD80127" s="56"/>
      <c r="AE80127" s="56"/>
    </row>
    <row r="80128" spans="1:31" x14ac:dyDescent="0.25">
      <c r="A80128" s="41">
        <v>0</v>
      </c>
      <c r="C80128" s="56"/>
      <c r="AC80128" s="56"/>
      <c r="AD80128" s="56"/>
      <c r="AE80128" s="56"/>
    </row>
    <row r="80129" spans="1:31" x14ac:dyDescent="0.25">
      <c r="A80129" s="41">
        <v>0</v>
      </c>
      <c r="C80129" s="56"/>
      <c r="AC80129" s="56"/>
      <c r="AD80129" s="56"/>
      <c r="AE80129" s="56"/>
    </row>
    <row r="80130" spans="1:31" x14ac:dyDescent="0.25">
      <c r="A80130" s="41">
        <v>0</v>
      </c>
      <c r="C80130" s="56"/>
      <c r="AC80130" s="56"/>
      <c r="AD80130" s="56"/>
      <c r="AE80130" s="56"/>
    </row>
    <row r="80131" spans="1:31" x14ac:dyDescent="0.25">
      <c r="A80131" s="41">
        <v>0</v>
      </c>
      <c r="C80131" s="56"/>
      <c r="AC80131" s="56"/>
      <c r="AD80131" s="56"/>
      <c r="AE80131" s="56"/>
    </row>
    <row r="80132" spans="1:31" x14ac:dyDescent="0.25">
      <c r="A80132" s="41">
        <v>0</v>
      </c>
      <c r="C80132" s="56"/>
      <c r="AC80132" s="56"/>
      <c r="AD80132" s="56"/>
      <c r="AE80132" s="56"/>
    </row>
    <row r="80133" spans="1:31" x14ac:dyDescent="0.25">
      <c r="A80133" s="41">
        <v>0</v>
      </c>
      <c r="C80133" s="56"/>
      <c r="AC80133" s="56"/>
      <c r="AD80133" s="56"/>
      <c r="AE80133" s="56"/>
    </row>
    <row r="80134" spans="1:31" x14ac:dyDescent="0.25">
      <c r="A80134" s="41">
        <v>0</v>
      </c>
      <c r="C80134" s="56"/>
      <c r="AC80134" s="56"/>
      <c r="AD80134" s="56"/>
      <c r="AE80134" s="56"/>
    </row>
    <row r="80135" spans="1:31" x14ac:dyDescent="0.25">
      <c r="A80135" s="41">
        <v>0</v>
      </c>
      <c r="C80135" s="56"/>
      <c r="AC80135" s="56"/>
      <c r="AD80135" s="56"/>
      <c r="AE80135" s="56"/>
    </row>
    <row r="80136" spans="1:31" x14ac:dyDescent="0.25">
      <c r="A80136" s="41">
        <v>0</v>
      </c>
      <c r="C80136" s="56"/>
      <c r="AC80136" s="56"/>
      <c r="AD80136" s="56"/>
      <c r="AE80136" s="56"/>
    </row>
    <row r="80137" spans="1:31" x14ac:dyDescent="0.25">
      <c r="A80137" s="41">
        <v>0</v>
      </c>
      <c r="C80137" s="56"/>
      <c r="AC80137" s="56"/>
      <c r="AD80137" s="56"/>
      <c r="AE80137" s="56"/>
    </row>
    <row r="80138" spans="1:31" x14ac:dyDescent="0.25">
      <c r="A80138" s="41">
        <v>0</v>
      </c>
      <c r="C80138" s="56"/>
      <c r="AC80138" s="56"/>
      <c r="AD80138" s="56"/>
      <c r="AE80138" s="56"/>
    </row>
    <row r="80139" spans="1:31" x14ac:dyDescent="0.25">
      <c r="A80139" s="41">
        <v>0</v>
      </c>
      <c r="C80139" s="56"/>
      <c r="AC80139" s="56"/>
      <c r="AD80139" s="56"/>
      <c r="AE80139" s="56"/>
    </row>
    <row r="80140" spans="1:31" x14ac:dyDescent="0.25">
      <c r="A80140" s="41">
        <v>0</v>
      </c>
      <c r="C80140" s="56"/>
      <c r="AC80140" s="56"/>
      <c r="AD80140" s="56"/>
      <c r="AE80140" s="56"/>
    </row>
    <row r="80141" spans="1:31" x14ac:dyDescent="0.25">
      <c r="A80141" s="41">
        <v>0</v>
      </c>
      <c r="C80141" s="56"/>
      <c r="AC80141" s="56"/>
      <c r="AD80141" s="56"/>
      <c r="AE80141" s="56"/>
    </row>
    <row r="80142" spans="1:31" x14ac:dyDescent="0.25">
      <c r="A80142" s="41">
        <v>0</v>
      </c>
      <c r="C80142" s="56"/>
      <c r="AC80142" s="56"/>
      <c r="AD80142" s="56"/>
      <c r="AE80142" s="56"/>
    </row>
    <row r="80143" spans="1:31" x14ac:dyDescent="0.25">
      <c r="A80143" s="41">
        <v>0</v>
      </c>
      <c r="C80143" s="56"/>
      <c r="AC80143" s="56"/>
      <c r="AD80143" s="56"/>
      <c r="AE80143" s="56"/>
    </row>
    <row r="80144" spans="1:31" x14ac:dyDescent="0.25">
      <c r="A80144" s="41">
        <v>0</v>
      </c>
      <c r="C80144" s="56"/>
      <c r="AC80144" s="56"/>
      <c r="AD80144" s="56"/>
      <c r="AE80144" s="56"/>
    </row>
    <row r="80145" spans="1:31" x14ac:dyDescent="0.25">
      <c r="A80145" s="41">
        <v>0</v>
      </c>
      <c r="C80145" s="56"/>
      <c r="AC80145" s="56"/>
      <c r="AD80145" s="56"/>
      <c r="AE80145" s="56"/>
    </row>
    <row r="80146" spans="1:31" x14ac:dyDescent="0.25">
      <c r="A80146" s="41">
        <v>0</v>
      </c>
      <c r="C80146" s="56"/>
      <c r="AC80146" s="56"/>
      <c r="AD80146" s="56"/>
      <c r="AE80146" s="56"/>
    </row>
    <row r="80147" spans="1:31" x14ac:dyDescent="0.25">
      <c r="A80147" s="41">
        <v>0</v>
      </c>
      <c r="C80147" s="56"/>
      <c r="AC80147" s="56"/>
      <c r="AD80147" s="56"/>
      <c r="AE80147" s="56"/>
    </row>
    <row r="80148" spans="1:31" x14ac:dyDescent="0.25">
      <c r="A80148" s="41">
        <v>0</v>
      </c>
      <c r="C80148" s="56"/>
      <c r="AC80148" s="56"/>
      <c r="AD80148" s="56"/>
      <c r="AE80148" s="56"/>
    </row>
    <row r="80149" spans="1:31" x14ac:dyDescent="0.25">
      <c r="A80149" s="41">
        <v>0</v>
      </c>
      <c r="C80149" s="56"/>
      <c r="AC80149" s="56"/>
      <c r="AD80149" s="56"/>
      <c r="AE80149" s="56"/>
    </row>
    <row r="80150" spans="1:31" x14ac:dyDescent="0.25">
      <c r="A80150" s="41">
        <v>0</v>
      </c>
      <c r="C80150" s="56"/>
      <c r="AC80150" s="56"/>
      <c r="AD80150" s="56"/>
      <c r="AE80150" s="56"/>
    </row>
    <row r="80151" spans="1:31" x14ac:dyDescent="0.25">
      <c r="A80151" s="41">
        <v>0</v>
      </c>
      <c r="C80151" s="56"/>
      <c r="AC80151" s="56"/>
      <c r="AD80151" s="56"/>
      <c r="AE80151" s="56"/>
    </row>
    <row r="80152" spans="1:31" x14ac:dyDescent="0.25">
      <c r="A80152" s="41">
        <v>0</v>
      </c>
      <c r="C80152" s="56"/>
      <c r="AC80152" s="56"/>
      <c r="AD80152" s="56"/>
      <c r="AE80152" s="56"/>
    </row>
    <row r="80153" spans="1:31" x14ac:dyDescent="0.25">
      <c r="A80153" s="41">
        <v>0</v>
      </c>
      <c r="C80153" s="56"/>
      <c r="AC80153" s="56"/>
      <c r="AD80153" s="56"/>
      <c r="AE80153" s="56"/>
    </row>
    <row r="80154" spans="1:31" x14ac:dyDescent="0.25">
      <c r="A80154" s="41">
        <v>0</v>
      </c>
      <c r="C80154" s="56"/>
      <c r="AC80154" s="56"/>
      <c r="AD80154" s="56"/>
      <c r="AE80154" s="56"/>
    </row>
    <row r="80155" spans="1:31" x14ac:dyDescent="0.25">
      <c r="A80155" s="41">
        <v>0</v>
      </c>
      <c r="C80155" s="56"/>
      <c r="AC80155" s="56"/>
      <c r="AD80155" s="56"/>
      <c r="AE80155" s="56"/>
    </row>
    <row r="80156" spans="1:31" x14ac:dyDescent="0.25">
      <c r="A80156" s="41">
        <v>0</v>
      </c>
      <c r="C80156" s="56"/>
      <c r="AC80156" s="56"/>
      <c r="AD80156" s="56"/>
      <c r="AE80156" s="56"/>
    </row>
    <row r="80157" spans="1:31" x14ac:dyDescent="0.25">
      <c r="A80157" s="41">
        <v>0</v>
      </c>
      <c r="C80157" s="56"/>
      <c r="AC80157" s="56"/>
      <c r="AD80157" s="56"/>
      <c r="AE80157" s="56"/>
    </row>
    <row r="80158" spans="1:31" x14ac:dyDescent="0.25">
      <c r="A80158" s="41">
        <v>0</v>
      </c>
      <c r="C80158" s="56"/>
      <c r="AC80158" s="56"/>
      <c r="AD80158" s="56"/>
      <c r="AE80158" s="56"/>
    </row>
    <row r="80159" spans="1:31" x14ac:dyDescent="0.25">
      <c r="A80159" s="41">
        <v>0</v>
      </c>
      <c r="C80159" s="56"/>
      <c r="AC80159" s="56"/>
      <c r="AD80159" s="56"/>
      <c r="AE80159" s="56"/>
    </row>
    <row r="80160" spans="1:31" x14ac:dyDescent="0.25">
      <c r="A80160" s="41">
        <v>0</v>
      </c>
      <c r="C80160" s="56"/>
      <c r="AC80160" s="56"/>
      <c r="AD80160" s="56"/>
      <c r="AE80160" s="56"/>
    </row>
    <row r="80161" spans="1:31" x14ac:dyDescent="0.25">
      <c r="A80161" s="41">
        <v>0</v>
      </c>
      <c r="C80161" s="56"/>
      <c r="AC80161" s="56"/>
      <c r="AD80161" s="56"/>
      <c r="AE80161" s="56"/>
    </row>
    <row r="80162" spans="1:31" x14ac:dyDescent="0.25">
      <c r="A80162" s="41">
        <v>0</v>
      </c>
      <c r="C80162" s="56"/>
      <c r="AC80162" s="56"/>
      <c r="AD80162" s="56"/>
      <c r="AE80162" s="56"/>
    </row>
    <row r="80163" spans="1:31" x14ac:dyDescent="0.25">
      <c r="A80163" s="41">
        <v>0</v>
      </c>
      <c r="C80163" s="56"/>
      <c r="AC80163" s="56"/>
      <c r="AD80163" s="56"/>
      <c r="AE80163" s="56"/>
    </row>
    <row r="80164" spans="1:31" x14ac:dyDescent="0.25">
      <c r="A80164" s="41">
        <v>140118</v>
      </c>
      <c r="C80164" s="56"/>
      <c r="AC80164" s="56"/>
      <c r="AD80164" s="56"/>
      <c r="AE80164" s="56"/>
    </row>
    <row r="80165" spans="1:31" x14ac:dyDescent="0.25">
      <c r="A80165" s="41">
        <v>0</v>
      </c>
      <c r="C80165" s="56"/>
      <c r="AC80165" s="56"/>
      <c r="AD80165" s="56"/>
      <c r="AE80165" s="56"/>
    </row>
    <row r="80166" spans="1:31" x14ac:dyDescent="0.25">
      <c r="A80166" s="41">
        <v>0</v>
      </c>
      <c r="C80166" s="56"/>
      <c r="AC80166" s="56"/>
      <c r="AD80166" s="56"/>
      <c r="AE80166" s="56"/>
    </row>
    <row r="80167" spans="1:31" x14ac:dyDescent="0.25">
      <c r="A80167" s="41">
        <v>0</v>
      </c>
      <c r="C80167" s="56"/>
      <c r="AC80167" s="56"/>
      <c r="AD80167" s="56"/>
      <c r="AE80167" s="56"/>
    </row>
    <row r="80168" spans="1:31" x14ac:dyDescent="0.25">
      <c r="A80168" s="41">
        <v>0</v>
      </c>
      <c r="C80168" s="56"/>
      <c r="AC80168" s="56"/>
      <c r="AD80168" s="56"/>
      <c r="AE80168" s="56"/>
    </row>
    <row r="80169" spans="1:31" x14ac:dyDescent="0.25">
      <c r="A80169" s="41">
        <v>0</v>
      </c>
      <c r="C80169" s="56"/>
      <c r="AC80169" s="56"/>
      <c r="AD80169" s="56"/>
      <c r="AE80169" s="56"/>
    </row>
    <row r="80170" spans="1:31" x14ac:dyDescent="0.25">
      <c r="A80170" s="41">
        <v>0</v>
      </c>
      <c r="C80170" s="56"/>
      <c r="AC80170" s="56"/>
      <c r="AD80170" s="56"/>
      <c r="AE80170" s="56"/>
    </row>
    <row r="80171" spans="1:31" x14ac:dyDescent="0.25">
      <c r="A80171" s="41">
        <v>0</v>
      </c>
      <c r="C80171" s="56"/>
      <c r="AC80171" s="56"/>
      <c r="AD80171" s="56"/>
      <c r="AE80171" s="56"/>
    </row>
    <row r="80172" spans="1:31" x14ac:dyDescent="0.25">
      <c r="A80172" s="41">
        <v>0</v>
      </c>
      <c r="C80172" s="56"/>
      <c r="AC80172" s="56"/>
      <c r="AD80172" s="56"/>
      <c r="AE80172" s="56"/>
    </row>
    <row r="80173" spans="1:31" x14ac:dyDescent="0.25">
      <c r="A80173" s="41">
        <v>0</v>
      </c>
      <c r="C80173" s="56"/>
      <c r="AC80173" s="56"/>
      <c r="AD80173" s="56"/>
      <c r="AE80173" s="56"/>
    </row>
    <row r="80174" spans="1:31" x14ac:dyDescent="0.25">
      <c r="A80174" s="41">
        <v>0</v>
      </c>
      <c r="C80174" s="56"/>
      <c r="AC80174" s="56"/>
      <c r="AD80174" s="56"/>
      <c r="AE80174" s="56"/>
    </row>
    <row r="80175" spans="1:31" x14ac:dyDescent="0.25">
      <c r="A80175" s="41">
        <v>0</v>
      </c>
      <c r="C80175" s="56"/>
      <c r="AC80175" s="56"/>
      <c r="AD80175" s="56"/>
      <c r="AE80175" s="56"/>
    </row>
    <row r="80176" spans="1:31" x14ac:dyDescent="0.25">
      <c r="A80176" s="41">
        <v>0</v>
      </c>
      <c r="C80176" s="56"/>
      <c r="AC80176" s="56"/>
      <c r="AD80176" s="56"/>
      <c r="AE80176" s="56"/>
    </row>
    <row r="80177" spans="1:31" x14ac:dyDescent="0.25">
      <c r="A80177" s="41">
        <v>0</v>
      </c>
      <c r="C80177" s="56"/>
      <c r="AC80177" s="56"/>
      <c r="AD80177" s="56"/>
      <c r="AE80177" s="56"/>
    </row>
    <row r="80178" spans="1:31" x14ac:dyDescent="0.25">
      <c r="A80178" s="41">
        <v>0</v>
      </c>
      <c r="C80178" s="56"/>
      <c r="AC80178" s="56"/>
      <c r="AD80178" s="56"/>
      <c r="AE80178" s="56"/>
    </row>
    <row r="80179" spans="1:31" x14ac:dyDescent="0.25">
      <c r="A80179" s="41">
        <v>0</v>
      </c>
      <c r="C80179" s="56"/>
      <c r="AC80179" s="56"/>
      <c r="AD80179" s="56"/>
      <c r="AE80179" s="56"/>
    </row>
    <row r="80180" spans="1:31" x14ac:dyDescent="0.25">
      <c r="A80180" s="41">
        <v>0</v>
      </c>
      <c r="C80180" s="56"/>
      <c r="AC80180" s="56"/>
      <c r="AD80180" s="56"/>
      <c r="AE80180" s="56"/>
    </row>
    <row r="80181" spans="1:31" x14ac:dyDescent="0.25">
      <c r="A80181" s="41">
        <v>0</v>
      </c>
      <c r="C80181" s="56"/>
      <c r="AC80181" s="56"/>
      <c r="AD80181" s="56"/>
      <c r="AE80181" s="56"/>
    </row>
    <row r="80182" spans="1:31" x14ac:dyDescent="0.25">
      <c r="A80182" s="41">
        <v>0</v>
      </c>
      <c r="C80182" s="56"/>
      <c r="AC80182" s="56"/>
      <c r="AD80182" s="56"/>
      <c r="AE80182" s="56"/>
    </row>
    <row r="80183" spans="1:31" x14ac:dyDescent="0.25">
      <c r="A80183" s="41">
        <v>0</v>
      </c>
      <c r="C80183" s="56"/>
      <c r="AC80183" s="56"/>
      <c r="AD80183" s="56"/>
      <c r="AE80183" s="56"/>
    </row>
    <row r="80184" spans="1:31" x14ac:dyDescent="0.25">
      <c r="A80184" s="41">
        <v>0</v>
      </c>
      <c r="C80184" s="56"/>
      <c r="AC80184" s="56"/>
      <c r="AD80184" s="56"/>
      <c r="AE80184" s="56"/>
    </row>
    <row r="80185" spans="1:31" x14ac:dyDescent="0.25">
      <c r="A80185" s="41">
        <v>0</v>
      </c>
      <c r="C80185" s="56"/>
      <c r="AC80185" s="56"/>
      <c r="AD80185" s="56"/>
      <c r="AE80185" s="56"/>
    </row>
    <row r="80186" spans="1:31" x14ac:dyDescent="0.25">
      <c r="A80186" s="41">
        <v>0</v>
      </c>
      <c r="C80186" s="56"/>
      <c r="AC80186" s="56"/>
      <c r="AD80186" s="56"/>
      <c r="AE80186" s="56"/>
    </row>
    <row r="80187" spans="1:31" x14ac:dyDescent="0.25">
      <c r="A80187" s="41">
        <v>0</v>
      </c>
      <c r="C80187" s="56"/>
      <c r="AC80187" s="56"/>
      <c r="AD80187" s="56"/>
      <c r="AE80187" s="56"/>
    </row>
    <row r="80188" spans="1:31" x14ac:dyDescent="0.25">
      <c r="A80188" s="41">
        <v>0</v>
      </c>
      <c r="C80188" s="56"/>
      <c r="AC80188" s="56"/>
      <c r="AD80188" s="56"/>
      <c r="AE80188" s="56"/>
    </row>
    <row r="80189" spans="1:31" x14ac:dyDescent="0.25">
      <c r="A80189" s="41">
        <v>0</v>
      </c>
      <c r="C80189" s="56"/>
      <c r="AC80189" s="56"/>
      <c r="AD80189" s="56"/>
      <c r="AE80189" s="56"/>
    </row>
    <row r="80190" spans="1:31" x14ac:dyDescent="0.25">
      <c r="A80190" s="41">
        <v>0</v>
      </c>
      <c r="C80190" s="56"/>
      <c r="AC80190" s="56"/>
      <c r="AD80190" s="56"/>
      <c r="AE80190" s="56"/>
    </row>
    <row r="80191" spans="1:31" x14ac:dyDescent="0.25">
      <c r="A80191" s="41">
        <v>0</v>
      </c>
      <c r="C80191" s="56"/>
      <c r="AC80191" s="56"/>
      <c r="AD80191" s="56"/>
      <c r="AE80191" s="56"/>
    </row>
    <row r="80192" spans="1:31" x14ac:dyDescent="0.25">
      <c r="A80192" s="41">
        <v>0</v>
      </c>
      <c r="C80192" s="56"/>
      <c r="AC80192" s="56"/>
      <c r="AD80192" s="56"/>
      <c r="AE80192" s="56"/>
    </row>
    <row r="80193" spans="1:31" x14ac:dyDescent="0.25">
      <c r="A80193" s="41">
        <v>0</v>
      </c>
      <c r="C80193" s="56"/>
      <c r="AC80193" s="56"/>
      <c r="AD80193" s="56"/>
      <c r="AE80193" s="56"/>
    </row>
    <row r="80194" spans="1:31" x14ac:dyDescent="0.25">
      <c r="A80194" s="41">
        <v>0</v>
      </c>
      <c r="C80194" s="56"/>
      <c r="AC80194" s="56"/>
      <c r="AD80194" s="56"/>
      <c r="AE80194" s="56"/>
    </row>
    <row r="80195" spans="1:31" x14ac:dyDescent="0.25">
      <c r="A80195" s="41">
        <v>0</v>
      </c>
      <c r="C80195" s="56"/>
      <c r="AC80195" s="56"/>
      <c r="AD80195" s="56"/>
      <c r="AE80195" s="56"/>
    </row>
    <row r="80196" spans="1:31" x14ac:dyDescent="0.25">
      <c r="A80196" s="41">
        <v>0</v>
      </c>
      <c r="C80196" s="56"/>
      <c r="AC80196" s="56"/>
      <c r="AD80196" s="56"/>
      <c r="AE80196" s="56"/>
    </row>
    <row r="80197" spans="1:31" x14ac:dyDescent="0.25">
      <c r="A80197" s="41">
        <v>0</v>
      </c>
      <c r="C80197" s="56"/>
      <c r="AC80197" s="56"/>
      <c r="AD80197" s="56"/>
      <c r="AE80197" s="56"/>
    </row>
    <row r="80198" spans="1:31" x14ac:dyDescent="0.25">
      <c r="A80198" s="41">
        <v>0</v>
      </c>
      <c r="C80198" s="56"/>
      <c r="AC80198" s="56"/>
      <c r="AD80198" s="56"/>
      <c r="AE80198" s="56"/>
    </row>
    <row r="80199" spans="1:31" x14ac:dyDescent="0.25">
      <c r="A80199" s="41">
        <v>0</v>
      </c>
      <c r="C80199" s="56"/>
      <c r="AC80199" s="56"/>
      <c r="AD80199" s="56"/>
      <c r="AE80199" s="56"/>
    </row>
    <row r="80200" spans="1:31" x14ac:dyDescent="0.25">
      <c r="A80200" s="41">
        <v>0</v>
      </c>
      <c r="C80200" s="56"/>
      <c r="AC80200" s="56"/>
      <c r="AD80200" s="56"/>
      <c r="AE80200" s="56"/>
    </row>
    <row r="80201" spans="1:31" x14ac:dyDescent="0.25">
      <c r="A80201" s="41">
        <v>0</v>
      </c>
      <c r="C80201" s="56"/>
      <c r="AC80201" s="56"/>
      <c r="AD80201" s="56"/>
      <c r="AE80201" s="56"/>
    </row>
    <row r="80202" spans="1:31" x14ac:dyDescent="0.25">
      <c r="A80202" s="41">
        <v>0</v>
      </c>
      <c r="C80202" s="56"/>
      <c r="AC80202" s="56"/>
      <c r="AD80202" s="56"/>
      <c r="AE80202" s="56"/>
    </row>
    <row r="80203" spans="1:31" x14ac:dyDescent="0.25">
      <c r="A80203" s="41">
        <v>0</v>
      </c>
      <c r="C80203" s="56"/>
      <c r="AC80203" s="56"/>
      <c r="AD80203" s="56"/>
      <c r="AE80203" s="56"/>
    </row>
    <row r="80204" spans="1:31" x14ac:dyDescent="0.25">
      <c r="A80204" s="41">
        <v>0</v>
      </c>
      <c r="C80204" s="56"/>
      <c r="AC80204" s="56"/>
      <c r="AD80204" s="56"/>
      <c r="AE80204" s="56"/>
    </row>
    <row r="80205" spans="1:31" x14ac:dyDescent="0.25">
      <c r="A80205" s="41">
        <v>0</v>
      </c>
      <c r="C80205" s="56"/>
      <c r="AC80205" s="56"/>
      <c r="AD80205" s="56"/>
      <c r="AE80205" s="56"/>
    </row>
    <row r="80206" spans="1:31" x14ac:dyDescent="0.25">
      <c r="A80206" s="41">
        <v>0</v>
      </c>
      <c r="C80206" s="56"/>
      <c r="AC80206" s="56"/>
      <c r="AD80206" s="56"/>
      <c r="AE80206" s="56"/>
    </row>
    <row r="80207" spans="1:31" x14ac:dyDescent="0.25">
      <c r="A80207" s="41">
        <v>0</v>
      </c>
      <c r="C80207" s="56"/>
      <c r="AC80207" s="56"/>
      <c r="AD80207" s="56"/>
      <c r="AE80207" s="56"/>
    </row>
    <row r="80208" spans="1:31" x14ac:dyDescent="0.25">
      <c r="A80208" s="41">
        <v>4840</v>
      </c>
      <c r="C80208" s="56"/>
      <c r="AC80208" s="56"/>
      <c r="AD80208" s="56"/>
      <c r="AE80208" s="56"/>
    </row>
    <row r="80209" spans="1:31" x14ac:dyDescent="0.25">
      <c r="A80209" s="41">
        <v>0</v>
      </c>
      <c r="C80209" s="56"/>
      <c r="AC80209" s="56"/>
      <c r="AD80209" s="56"/>
      <c r="AE80209" s="56"/>
    </row>
    <row r="80210" spans="1:31" x14ac:dyDescent="0.25">
      <c r="A80210" s="41">
        <v>0</v>
      </c>
      <c r="C80210" s="56"/>
      <c r="AC80210" s="56"/>
      <c r="AD80210" s="56"/>
      <c r="AE80210" s="56"/>
    </row>
    <row r="80211" spans="1:31" x14ac:dyDescent="0.25">
      <c r="A80211" s="41">
        <v>0</v>
      </c>
      <c r="C80211" s="56"/>
      <c r="AC80211" s="56"/>
      <c r="AD80211" s="56"/>
      <c r="AE80211" s="56"/>
    </row>
    <row r="80212" spans="1:31" x14ac:dyDescent="0.25">
      <c r="A80212" s="41">
        <v>0</v>
      </c>
      <c r="C80212" s="56"/>
      <c r="AC80212" s="56"/>
      <c r="AD80212" s="56"/>
      <c r="AE80212" s="56"/>
    </row>
    <row r="80213" spans="1:31" x14ac:dyDescent="0.25">
      <c r="A80213" s="41">
        <v>0</v>
      </c>
      <c r="C80213" s="56"/>
      <c r="AC80213" s="56"/>
      <c r="AD80213" s="56"/>
      <c r="AE80213" s="56"/>
    </row>
    <row r="80214" spans="1:31" x14ac:dyDescent="0.25">
      <c r="A80214" s="41">
        <v>0</v>
      </c>
      <c r="C80214" s="56"/>
      <c r="AC80214" s="56"/>
      <c r="AD80214" s="56"/>
      <c r="AE80214" s="56"/>
    </row>
    <row r="80215" spans="1:31" x14ac:dyDescent="0.25">
      <c r="A80215" s="41">
        <v>0</v>
      </c>
      <c r="C80215" s="56"/>
      <c r="AC80215" s="56"/>
      <c r="AD80215" s="56"/>
      <c r="AE80215" s="56"/>
    </row>
    <row r="80216" spans="1:31" x14ac:dyDescent="0.25">
      <c r="A80216" s="41">
        <v>0</v>
      </c>
      <c r="C80216" s="56"/>
      <c r="AC80216" s="56"/>
      <c r="AD80216" s="56"/>
      <c r="AE80216" s="56"/>
    </row>
    <row r="80217" spans="1:31" x14ac:dyDescent="0.25">
      <c r="A80217" s="41">
        <v>0</v>
      </c>
      <c r="C80217" s="56"/>
      <c r="AC80217" s="56"/>
      <c r="AD80217" s="56"/>
      <c r="AE80217" s="56"/>
    </row>
    <row r="80218" spans="1:31" x14ac:dyDescent="0.25">
      <c r="A80218" s="41">
        <v>0</v>
      </c>
      <c r="C80218" s="56"/>
      <c r="AC80218" s="56"/>
      <c r="AD80218" s="56"/>
      <c r="AE80218" s="56"/>
    </row>
    <row r="80219" spans="1:31" x14ac:dyDescent="0.25">
      <c r="A80219" s="41">
        <v>0</v>
      </c>
      <c r="C80219" s="56"/>
      <c r="AC80219" s="56"/>
      <c r="AD80219" s="56"/>
      <c r="AE80219" s="56"/>
    </row>
    <row r="80220" spans="1:31" x14ac:dyDescent="0.25">
      <c r="A80220" s="41">
        <v>0</v>
      </c>
      <c r="C80220" s="56"/>
      <c r="AC80220" s="56"/>
      <c r="AD80220" s="56"/>
      <c r="AE80220" s="56"/>
    </row>
    <row r="80221" spans="1:31" x14ac:dyDescent="0.25">
      <c r="A80221" s="41">
        <v>0</v>
      </c>
      <c r="C80221" s="56"/>
      <c r="AC80221" s="56"/>
      <c r="AD80221" s="56"/>
      <c r="AE80221" s="56"/>
    </row>
    <row r="80222" spans="1:31" x14ac:dyDescent="0.25">
      <c r="A80222" s="41">
        <v>0</v>
      </c>
      <c r="C80222" s="56"/>
      <c r="AC80222" s="56"/>
      <c r="AD80222" s="56"/>
      <c r="AE80222" s="56"/>
    </row>
    <row r="80223" spans="1:31" x14ac:dyDescent="0.25">
      <c r="A80223" s="41">
        <v>0</v>
      </c>
      <c r="C80223" s="56"/>
      <c r="AC80223" s="56"/>
      <c r="AD80223" s="56"/>
      <c r="AE80223" s="56"/>
    </row>
    <row r="80224" spans="1:31" x14ac:dyDescent="0.25">
      <c r="A80224" s="41">
        <v>0</v>
      </c>
      <c r="C80224" s="56"/>
      <c r="AC80224" s="56"/>
      <c r="AD80224" s="56"/>
      <c r="AE80224" s="56"/>
    </row>
    <row r="80225" spans="1:31" x14ac:dyDescent="0.25">
      <c r="A80225" s="41">
        <v>0</v>
      </c>
      <c r="C80225" s="56"/>
      <c r="AC80225" s="56"/>
      <c r="AD80225" s="56"/>
      <c r="AE80225" s="56"/>
    </row>
    <row r="80226" spans="1:31" x14ac:dyDescent="0.25">
      <c r="A80226" s="41">
        <v>0</v>
      </c>
      <c r="C80226" s="56"/>
      <c r="AC80226" s="56"/>
      <c r="AD80226" s="56"/>
      <c r="AE80226" s="56"/>
    </row>
    <row r="80227" spans="1:31" x14ac:dyDescent="0.25">
      <c r="A80227" s="41">
        <v>0</v>
      </c>
      <c r="C80227" s="56"/>
      <c r="AC80227" s="56"/>
      <c r="AD80227" s="56"/>
      <c r="AE80227" s="56"/>
    </row>
    <row r="80228" spans="1:31" x14ac:dyDescent="0.25">
      <c r="A80228" s="41">
        <v>0</v>
      </c>
      <c r="C80228" s="56"/>
      <c r="AC80228" s="56"/>
      <c r="AD80228" s="56"/>
      <c r="AE80228" s="56"/>
    </row>
    <row r="80229" spans="1:31" x14ac:dyDescent="0.25">
      <c r="A80229" s="41">
        <v>0</v>
      </c>
      <c r="C80229" s="56"/>
      <c r="AC80229" s="56"/>
      <c r="AD80229" s="56"/>
      <c r="AE80229" s="56"/>
    </row>
    <row r="80230" spans="1:31" x14ac:dyDescent="0.25">
      <c r="A80230" s="41">
        <v>0</v>
      </c>
      <c r="C80230" s="56"/>
      <c r="AC80230" s="56"/>
      <c r="AD80230" s="56"/>
      <c r="AE80230" s="56"/>
    </row>
    <row r="80231" spans="1:31" x14ac:dyDescent="0.25">
      <c r="A80231" s="41">
        <v>0</v>
      </c>
      <c r="C80231" s="56"/>
      <c r="AC80231" s="56"/>
      <c r="AD80231" s="56"/>
      <c r="AE80231" s="56"/>
    </row>
    <row r="80232" spans="1:31" x14ac:dyDescent="0.25">
      <c r="A80232" s="41">
        <v>0</v>
      </c>
      <c r="C80232" s="56"/>
      <c r="AC80232" s="56"/>
      <c r="AD80232" s="56"/>
      <c r="AE80232" s="56"/>
    </row>
    <row r="80233" spans="1:31" x14ac:dyDescent="0.25">
      <c r="A80233" s="41">
        <v>0</v>
      </c>
      <c r="C80233" s="56"/>
      <c r="AC80233" s="56"/>
      <c r="AD80233" s="56"/>
      <c r="AE80233" s="56"/>
    </row>
    <row r="80234" spans="1:31" x14ac:dyDescent="0.25">
      <c r="A80234" s="41">
        <v>0</v>
      </c>
      <c r="C80234" s="56"/>
      <c r="AC80234" s="56"/>
      <c r="AD80234" s="56"/>
      <c r="AE80234" s="56"/>
    </row>
    <row r="80235" spans="1:31" x14ac:dyDescent="0.25">
      <c r="A80235" s="41">
        <v>0</v>
      </c>
      <c r="C80235" s="56"/>
      <c r="AC80235" s="56"/>
      <c r="AD80235" s="56"/>
      <c r="AE80235" s="56"/>
    </row>
    <row r="80236" spans="1:31" x14ac:dyDescent="0.25">
      <c r="A80236" s="41">
        <v>0</v>
      </c>
      <c r="C80236" s="56"/>
      <c r="AC80236" s="56"/>
      <c r="AD80236" s="56"/>
      <c r="AE80236" s="56"/>
    </row>
    <row r="80237" spans="1:31" x14ac:dyDescent="0.25">
      <c r="A80237" s="41">
        <v>0</v>
      </c>
      <c r="C80237" s="56"/>
      <c r="AC80237" s="56"/>
      <c r="AD80237" s="56"/>
      <c r="AE80237" s="56"/>
    </row>
    <row r="80238" spans="1:31" x14ac:dyDescent="0.25">
      <c r="A80238" s="41">
        <v>0</v>
      </c>
      <c r="C80238" s="56"/>
      <c r="AC80238" s="56"/>
      <c r="AD80238" s="56"/>
      <c r="AE80238" s="56"/>
    </row>
    <row r="80239" spans="1:31" x14ac:dyDescent="0.25">
      <c r="A80239" s="41">
        <v>0</v>
      </c>
      <c r="C80239" s="56"/>
      <c r="AC80239" s="56"/>
      <c r="AD80239" s="56"/>
      <c r="AE80239" s="56"/>
    </row>
    <row r="80240" spans="1:31" x14ac:dyDescent="0.25">
      <c r="A80240" s="41">
        <v>0</v>
      </c>
      <c r="C80240" s="56"/>
      <c r="AC80240" s="56"/>
      <c r="AD80240" s="56"/>
      <c r="AE80240" s="56"/>
    </row>
    <row r="80241" spans="1:31" x14ac:dyDescent="0.25">
      <c r="A80241" s="41">
        <v>0</v>
      </c>
      <c r="C80241" s="56"/>
      <c r="AC80241" s="56"/>
      <c r="AD80241" s="56"/>
      <c r="AE80241" s="56"/>
    </row>
    <row r="80242" spans="1:31" x14ac:dyDescent="0.25">
      <c r="A80242" s="41">
        <v>0</v>
      </c>
      <c r="C80242" s="56"/>
      <c r="AC80242" s="56"/>
      <c r="AD80242" s="56"/>
      <c r="AE80242" s="56"/>
    </row>
    <row r="80243" spans="1:31" x14ac:dyDescent="0.25">
      <c r="A80243" s="41">
        <v>0</v>
      </c>
      <c r="C80243" s="56"/>
      <c r="AC80243" s="56"/>
      <c r="AD80243" s="56"/>
      <c r="AE80243" s="56"/>
    </row>
    <row r="80244" spans="1:31" x14ac:dyDescent="0.25">
      <c r="A80244" s="41">
        <v>0</v>
      </c>
      <c r="C80244" s="56"/>
      <c r="AC80244" s="56"/>
      <c r="AD80244" s="56"/>
      <c r="AE80244" s="56"/>
    </row>
    <row r="80245" spans="1:31" x14ac:dyDescent="0.25">
      <c r="A80245" s="41">
        <v>0</v>
      </c>
      <c r="C80245" s="56"/>
      <c r="AC80245" s="56"/>
      <c r="AD80245" s="56"/>
      <c r="AE80245" s="56"/>
    </row>
    <row r="80246" spans="1:31" x14ac:dyDescent="0.25">
      <c r="A80246" s="41">
        <v>0</v>
      </c>
      <c r="C80246" s="56"/>
      <c r="AC80246" s="56"/>
      <c r="AD80246" s="56"/>
      <c r="AE80246" s="56"/>
    </row>
    <row r="80247" spans="1:31" x14ac:dyDescent="0.25">
      <c r="A80247" s="41">
        <v>0</v>
      </c>
      <c r="C80247" s="56"/>
      <c r="AC80247" s="56"/>
      <c r="AD80247" s="56"/>
      <c r="AE80247" s="56"/>
    </row>
    <row r="80248" spans="1:31" x14ac:dyDescent="0.25">
      <c r="A80248" s="41">
        <v>0</v>
      </c>
      <c r="C80248" s="56"/>
      <c r="AC80248" s="56"/>
      <c r="AD80248" s="56"/>
      <c r="AE80248" s="56"/>
    </row>
    <row r="80249" spans="1:31" x14ac:dyDescent="0.25">
      <c r="A80249" s="41">
        <v>0</v>
      </c>
      <c r="C80249" s="56"/>
      <c r="AC80249" s="56"/>
      <c r="AD80249" s="56"/>
      <c r="AE80249" s="56"/>
    </row>
    <row r="80250" spans="1:31" x14ac:dyDescent="0.25">
      <c r="A80250" s="41">
        <v>0</v>
      </c>
      <c r="C80250" s="56"/>
      <c r="AC80250" s="56"/>
      <c r="AD80250" s="56"/>
      <c r="AE80250" s="56"/>
    </row>
    <row r="80251" spans="1:31" x14ac:dyDescent="0.25">
      <c r="A80251" s="41">
        <v>0</v>
      </c>
      <c r="C80251" s="56"/>
      <c r="AC80251" s="56"/>
      <c r="AD80251" s="56"/>
      <c r="AE80251" s="56"/>
    </row>
    <row r="80252" spans="1:31" x14ac:dyDescent="0.25">
      <c r="A80252" s="41">
        <v>0</v>
      </c>
      <c r="C80252" s="56"/>
      <c r="AC80252" s="56"/>
      <c r="AD80252" s="56"/>
      <c r="AE80252" s="56"/>
    </row>
    <row r="80253" spans="1:31" x14ac:dyDescent="0.25">
      <c r="A80253" s="41">
        <v>0</v>
      </c>
      <c r="C80253" s="56"/>
      <c r="AC80253" s="56"/>
      <c r="AD80253" s="56"/>
      <c r="AE80253" s="56"/>
    </row>
    <row r="80254" spans="1:31" x14ac:dyDescent="0.25">
      <c r="A80254" s="41">
        <v>0</v>
      </c>
      <c r="C80254" s="56"/>
      <c r="AC80254" s="56"/>
      <c r="AD80254" s="56"/>
      <c r="AE80254" s="56"/>
    </row>
    <row r="80255" spans="1:31" x14ac:dyDescent="0.25">
      <c r="A80255" s="41">
        <v>0</v>
      </c>
      <c r="C80255" s="56"/>
      <c r="AC80255" s="56"/>
      <c r="AD80255" s="56"/>
      <c r="AE80255" s="56"/>
    </row>
    <row r="80256" spans="1:31" x14ac:dyDescent="0.25">
      <c r="A80256" s="41">
        <v>0</v>
      </c>
      <c r="C80256" s="56"/>
      <c r="AC80256" s="56"/>
      <c r="AD80256" s="56"/>
      <c r="AE80256" s="56"/>
    </row>
    <row r="80257" spans="1:31" x14ac:dyDescent="0.25">
      <c r="A80257" s="41">
        <v>0</v>
      </c>
      <c r="C80257" s="56"/>
      <c r="AC80257" s="56"/>
      <c r="AD80257" s="56"/>
      <c r="AE80257" s="56"/>
    </row>
    <row r="80258" spans="1:31" x14ac:dyDescent="0.25">
      <c r="A80258" s="41">
        <v>0</v>
      </c>
      <c r="C80258" s="56"/>
      <c r="AC80258" s="56"/>
      <c r="AD80258" s="56"/>
      <c r="AE80258" s="56"/>
    </row>
    <row r="80259" spans="1:31" x14ac:dyDescent="0.25">
      <c r="A80259" s="41">
        <v>0</v>
      </c>
      <c r="C80259" s="56"/>
      <c r="AC80259" s="56"/>
      <c r="AD80259" s="56"/>
      <c r="AE80259" s="56"/>
    </row>
    <row r="80260" spans="1:31" x14ac:dyDescent="0.25">
      <c r="A80260" s="41">
        <v>0</v>
      </c>
      <c r="C80260" s="56"/>
      <c r="AC80260" s="56"/>
      <c r="AD80260" s="56"/>
      <c r="AE80260" s="56"/>
    </row>
    <row r="80261" spans="1:31" x14ac:dyDescent="0.25">
      <c r="A80261" s="41">
        <v>0</v>
      </c>
      <c r="C80261" s="56"/>
      <c r="AC80261" s="56"/>
      <c r="AD80261" s="56"/>
      <c r="AE80261" s="56"/>
    </row>
    <row r="80262" spans="1:31" x14ac:dyDescent="0.25">
      <c r="A80262" s="41">
        <v>0</v>
      </c>
      <c r="C80262" s="56"/>
      <c r="AC80262" s="56"/>
      <c r="AD80262" s="56"/>
      <c r="AE80262" s="56"/>
    </row>
    <row r="80263" spans="1:31" x14ac:dyDescent="0.25">
      <c r="A80263" s="41">
        <v>0</v>
      </c>
      <c r="C80263" s="56"/>
      <c r="AC80263" s="56"/>
      <c r="AD80263" s="56"/>
      <c r="AE80263" s="56"/>
    </row>
    <row r="80264" spans="1:31" x14ac:dyDescent="0.25">
      <c r="A80264" s="41">
        <v>0</v>
      </c>
      <c r="C80264" s="56"/>
      <c r="AC80264" s="56"/>
      <c r="AD80264" s="56"/>
      <c r="AE80264" s="56"/>
    </row>
    <row r="80265" spans="1:31" x14ac:dyDescent="0.25">
      <c r="A80265" s="41">
        <v>0</v>
      </c>
      <c r="C80265" s="56"/>
      <c r="AC80265" s="56"/>
      <c r="AD80265" s="56"/>
      <c r="AE80265" s="56"/>
    </row>
    <row r="80266" spans="1:31" x14ac:dyDescent="0.25">
      <c r="A80266" s="41">
        <v>0</v>
      </c>
      <c r="C80266" s="56"/>
      <c r="AC80266" s="56"/>
      <c r="AD80266" s="56"/>
      <c r="AE80266" s="56"/>
    </row>
    <row r="80267" spans="1:31" x14ac:dyDescent="0.25">
      <c r="A80267" s="41">
        <v>0</v>
      </c>
      <c r="C80267" s="56"/>
      <c r="AC80267" s="56"/>
      <c r="AD80267" s="56"/>
      <c r="AE80267" s="56"/>
    </row>
    <row r="80268" spans="1:31" x14ac:dyDescent="0.25">
      <c r="A80268" s="41">
        <v>0</v>
      </c>
      <c r="C80268" s="56"/>
      <c r="AC80268" s="56"/>
      <c r="AD80268" s="56"/>
      <c r="AE80268" s="56"/>
    </row>
    <row r="80269" spans="1:31" x14ac:dyDescent="0.25">
      <c r="A80269" s="41">
        <v>0</v>
      </c>
      <c r="C80269" s="56"/>
      <c r="AC80269" s="56"/>
      <c r="AD80269" s="56"/>
      <c r="AE80269" s="56"/>
    </row>
    <row r="80270" spans="1:31" x14ac:dyDescent="0.25">
      <c r="A80270" s="41">
        <v>0</v>
      </c>
      <c r="C80270" s="56"/>
      <c r="AC80270" s="56"/>
      <c r="AD80270" s="56"/>
      <c r="AE80270" s="56"/>
    </row>
    <row r="80271" spans="1:31" x14ac:dyDescent="0.25">
      <c r="A80271" s="41">
        <v>0</v>
      </c>
      <c r="C80271" s="56"/>
      <c r="AC80271" s="56"/>
      <c r="AD80271" s="56"/>
      <c r="AE80271" s="56"/>
    </row>
    <row r="80272" spans="1:31" x14ac:dyDescent="0.25">
      <c r="A80272" s="41">
        <v>0</v>
      </c>
      <c r="C80272" s="56"/>
      <c r="AC80272" s="56"/>
      <c r="AD80272" s="56"/>
      <c r="AE80272" s="56"/>
    </row>
    <row r="80273" spans="1:31" x14ac:dyDescent="0.25">
      <c r="A80273" s="41">
        <v>0</v>
      </c>
      <c r="C80273" s="56"/>
      <c r="AC80273" s="56"/>
      <c r="AD80273" s="56"/>
      <c r="AE80273" s="56"/>
    </row>
    <row r="80274" spans="1:31" x14ac:dyDescent="0.25">
      <c r="A80274" s="41">
        <v>0</v>
      </c>
      <c r="C80274" s="56"/>
      <c r="AC80274" s="56"/>
      <c r="AD80274" s="56"/>
      <c r="AE80274" s="56"/>
    </row>
    <row r="80275" spans="1:31" x14ac:dyDescent="0.25">
      <c r="A80275" s="41">
        <v>0</v>
      </c>
      <c r="C80275" s="56"/>
      <c r="AC80275" s="56"/>
      <c r="AD80275" s="56"/>
      <c r="AE80275" s="56"/>
    </row>
    <row r="80276" spans="1:31" x14ac:dyDescent="0.25">
      <c r="A80276" s="41">
        <v>0</v>
      </c>
      <c r="C80276" s="56"/>
      <c r="AC80276" s="56"/>
      <c r="AD80276" s="56"/>
      <c r="AE80276" s="56"/>
    </row>
    <row r="80277" spans="1:31" x14ac:dyDescent="0.25">
      <c r="A80277" s="41">
        <v>0</v>
      </c>
      <c r="C80277" s="56"/>
      <c r="AC80277" s="56"/>
      <c r="AD80277" s="56"/>
      <c r="AE80277" s="56"/>
    </row>
    <row r="80278" spans="1:31" x14ac:dyDescent="0.25">
      <c r="A80278" s="41">
        <v>0</v>
      </c>
      <c r="C80278" s="56"/>
      <c r="AC80278" s="56"/>
      <c r="AD80278" s="56"/>
      <c r="AE80278" s="56"/>
    </row>
    <row r="80279" spans="1:31" x14ac:dyDescent="0.25">
      <c r="A80279" s="41">
        <v>0</v>
      </c>
      <c r="C80279" s="56"/>
      <c r="AC80279" s="56"/>
      <c r="AD80279" s="56"/>
      <c r="AE80279" s="56"/>
    </row>
    <row r="80280" spans="1:31" x14ac:dyDescent="0.25">
      <c r="A80280" s="41">
        <v>24</v>
      </c>
      <c r="C80280" s="56"/>
      <c r="AC80280" s="56"/>
      <c r="AD80280" s="56"/>
      <c r="AE80280" s="56"/>
    </row>
    <row r="80281" spans="1:31" x14ac:dyDescent="0.25">
      <c r="A80281" s="41">
        <v>0</v>
      </c>
      <c r="C80281" s="56"/>
      <c r="AC80281" s="56"/>
      <c r="AD80281" s="56"/>
      <c r="AE80281" s="56"/>
    </row>
    <row r="80282" spans="1:31" x14ac:dyDescent="0.25">
      <c r="A80282" s="41">
        <v>0</v>
      </c>
      <c r="C80282" s="56"/>
      <c r="AC80282" s="56"/>
      <c r="AD80282" s="56"/>
      <c r="AE80282" s="56"/>
    </row>
    <row r="80283" spans="1:31" x14ac:dyDescent="0.25">
      <c r="A80283" s="41">
        <v>0</v>
      </c>
      <c r="C80283" s="56"/>
      <c r="AC80283" s="56"/>
      <c r="AD80283" s="56"/>
      <c r="AE80283" s="56"/>
    </row>
    <row r="80284" spans="1:31" x14ac:dyDescent="0.25">
      <c r="A80284" s="41">
        <v>0</v>
      </c>
      <c r="C80284" s="56"/>
      <c r="AC80284" s="56"/>
      <c r="AD80284" s="56"/>
      <c r="AE80284" s="56"/>
    </row>
    <row r="80285" spans="1:31" x14ac:dyDescent="0.25">
      <c r="A80285" s="41">
        <v>0</v>
      </c>
      <c r="C80285" s="56"/>
      <c r="AC80285" s="56"/>
      <c r="AD80285" s="56"/>
      <c r="AE80285" s="56"/>
    </row>
    <row r="80286" spans="1:31" x14ac:dyDescent="0.25">
      <c r="A80286" s="41">
        <v>0</v>
      </c>
      <c r="C80286" s="56"/>
      <c r="AC80286" s="56"/>
      <c r="AD80286" s="56"/>
      <c r="AE80286" s="56"/>
    </row>
    <row r="80287" spans="1:31" x14ac:dyDescent="0.25">
      <c r="A80287" s="41">
        <v>0</v>
      </c>
      <c r="C80287" s="56"/>
      <c r="AC80287" s="56"/>
      <c r="AD80287" s="56"/>
      <c r="AE80287" s="56"/>
    </row>
    <row r="80288" spans="1:31" x14ac:dyDescent="0.25">
      <c r="A80288" s="41">
        <v>0</v>
      </c>
      <c r="C80288" s="56"/>
      <c r="AC80288" s="56"/>
      <c r="AD80288" s="56"/>
      <c r="AE80288" s="56"/>
    </row>
    <row r="80289" spans="1:31" x14ac:dyDescent="0.25">
      <c r="A80289" s="41">
        <v>35733</v>
      </c>
      <c r="C80289" s="56"/>
      <c r="AC80289" s="56"/>
      <c r="AD80289" s="56"/>
      <c r="AE80289" s="56"/>
    </row>
    <row r="80290" spans="1:31" x14ac:dyDescent="0.25">
      <c r="A80290" s="41">
        <v>0</v>
      </c>
      <c r="C80290" s="56"/>
      <c r="AC80290" s="56"/>
      <c r="AD80290" s="56"/>
      <c r="AE80290" s="56"/>
    </row>
    <row r="80291" spans="1:31" x14ac:dyDescent="0.25">
      <c r="A80291" s="41">
        <v>0</v>
      </c>
      <c r="C80291" s="56"/>
      <c r="AC80291" s="56"/>
      <c r="AD80291" s="56"/>
      <c r="AE80291" s="56"/>
    </row>
    <row r="80292" spans="1:31" x14ac:dyDescent="0.25">
      <c r="A80292" s="41">
        <v>0</v>
      </c>
      <c r="C80292" s="56"/>
      <c r="AC80292" s="56"/>
      <c r="AD80292" s="56"/>
      <c r="AE80292" s="56"/>
    </row>
    <row r="80293" spans="1:31" x14ac:dyDescent="0.25">
      <c r="A80293" s="41">
        <v>0</v>
      </c>
      <c r="C80293" s="56"/>
      <c r="AC80293" s="56"/>
      <c r="AD80293" s="56"/>
      <c r="AE80293" s="56"/>
    </row>
    <row r="80294" spans="1:31" x14ac:dyDescent="0.25">
      <c r="A80294" s="41">
        <v>0</v>
      </c>
      <c r="C80294" s="56"/>
      <c r="AC80294" s="56"/>
      <c r="AD80294" s="56"/>
      <c r="AE80294" s="56"/>
    </row>
    <row r="80295" spans="1:31" x14ac:dyDescent="0.25">
      <c r="A80295" s="41">
        <v>0</v>
      </c>
      <c r="C80295" s="56"/>
      <c r="AC80295" s="56"/>
      <c r="AD80295" s="56"/>
      <c r="AE80295" s="56"/>
    </row>
    <row r="80296" spans="1:31" x14ac:dyDescent="0.25">
      <c r="A80296" s="41">
        <v>0</v>
      </c>
      <c r="C80296" s="56"/>
      <c r="AC80296" s="56"/>
      <c r="AD80296" s="56"/>
      <c r="AE80296" s="56"/>
    </row>
    <row r="80297" spans="1:31" x14ac:dyDescent="0.25">
      <c r="A80297" s="41">
        <v>0</v>
      </c>
      <c r="C80297" s="56"/>
      <c r="AC80297" s="56"/>
      <c r="AD80297" s="56"/>
      <c r="AE80297" s="56"/>
    </row>
    <row r="80298" spans="1:31" x14ac:dyDescent="0.25">
      <c r="A80298" s="41">
        <v>0</v>
      </c>
      <c r="C80298" s="56"/>
      <c r="AC80298" s="56"/>
      <c r="AD80298" s="56"/>
      <c r="AE80298" s="56"/>
    </row>
    <row r="80299" spans="1:31" x14ac:dyDescent="0.25">
      <c r="A80299" s="41">
        <v>0</v>
      </c>
      <c r="C80299" s="56"/>
      <c r="AC80299" s="56"/>
      <c r="AD80299" s="56"/>
      <c r="AE80299" s="56"/>
    </row>
    <row r="80300" spans="1:31" x14ac:dyDescent="0.25">
      <c r="A80300" s="41">
        <v>0</v>
      </c>
      <c r="C80300" s="56"/>
      <c r="AC80300" s="56"/>
      <c r="AD80300" s="56"/>
      <c r="AE80300" s="56"/>
    </row>
    <row r="80301" spans="1:31" x14ac:dyDescent="0.25">
      <c r="A80301" s="41">
        <v>0</v>
      </c>
      <c r="C80301" s="56"/>
      <c r="AC80301" s="56"/>
      <c r="AD80301" s="56"/>
      <c r="AE80301" s="56"/>
    </row>
    <row r="80302" spans="1:31" x14ac:dyDescent="0.25">
      <c r="A80302" s="41">
        <v>0</v>
      </c>
      <c r="C80302" s="56"/>
      <c r="AC80302" s="56"/>
      <c r="AD80302" s="56"/>
      <c r="AE80302" s="56"/>
    </row>
    <row r="80303" spans="1:31" x14ac:dyDescent="0.25">
      <c r="A80303" s="41">
        <v>0</v>
      </c>
      <c r="C80303" s="56"/>
      <c r="AC80303" s="56"/>
      <c r="AD80303" s="56"/>
      <c r="AE80303" s="56"/>
    </row>
    <row r="80304" spans="1:31" x14ac:dyDescent="0.25">
      <c r="A80304" s="41">
        <v>0</v>
      </c>
      <c r="C80304" s="56"/>
      <c r="AC80304" s="56"/>
      <c r="AD80304" s="56"/>
      <c r="AE80304" s="56"/>
    </row>
    <row r="80305" spans="1:31" x14ac:dyDescent="0.25">
      <c r="A80305" s="41">
        <v>0</v>
      </c>
      <c r="C80305" s="56"/>
      <c r="AC80305" s="56"/>
      <c r="AD80305" s="56"/>
      <c r="AE80305" s="56"/>
    </row>
    <row r="80306" spans="1:31" x14ac:dyDescent="0.25">
      <c r="A80306" s="41">
        <v>0</v>
      </c>
      <c r="C80306" s="56"/>
      <c r="AC80306" s="56"/>
      <c r="AD80306" s="56"/>
      <c r="AE80306" s="56"/>
    </row>
    <row r="80307" spans="1:31" x14ac:dyDescent="0.25">
      <c r="A80307" s="41">
        <v>0</v>
      </c>
      <c r="C80307" s="56"/>
      <c r="AC80307" s="56"/>
      <c r="AD80307" s="56"/>
      <c r="AE80307" s="56"/>
    </row>
    <row r="80308" spans="1:31" x14ac:dyDescent="0.25">
      <c r="A80308" s="41">
        <v>0</v>
      </c>
      <c r="C80308" s="56"/>
      <c r="AC80308" s="56"/>
      <c r="AD80308" s="56"/>
      <c r="AE80308" s="56"/>
    </row>
    <row r="80309" spans="1:31" x14ac:dyDescent="0.25">
      <c r="A80309" s="41">
        <v>0</v>
      </c>
      <c r="C80309" s="56"/>
      <c r="AC80309" s="56"/>
      <c r="AD80309" s="56"/>
      <c r="AE80309" s="56"/>
    </row>
    <row r="80310" spans="1:31" x14ac:dyDescent="0.25">
      <c r="A80310" s="41">
        <v>0</v>
      </c>
      <c r="C80310" s="56"/>
      <c r="AC80310" s="56"/>
      <c r="AD80310" s="56"/>
      <c r="AE80310" s="56"/>
    </row>
    <row r="80311" spans="1:31" x14ac:dyDescent="0.25">
      <c r="A80311" s="41">
        <v>0</v>
      </c>
      <c r="C80311" s="56"/>
      <c r="AC80311" s="56"/>
      <c r="AD80311" s="56"/>
      <c r="AE80311" s="56"/>
    </row>
    <row r="80312" spans="1:31" x14ac:dyDescent="0.25">
      <c r="A80312" s="41">
        <v>0</v>
      </c>
      <c r="C80312" s="56"/>
      <c r="AC80312" s="56"/>
      <c r="AD80312" s="56"/>
      <c r="AE80312" s="56"/>
    </row>
    <row r="80313" spans="1:31" x14ac:dyDescent="0.25">
      <c r="A80313" s="41">
        <v>0</v>
      </c>
      <c r="C80313" s="56"/>
      <c r="AC80313" s="56"/>
      <c r="AD80313" s="56"/>
      <c r="AE80313" s="56"/>
    </row>
    <row r="80314" spans="1:31" x14ac:dyDescent="0.25">
      <c r="A80314" s="41">
        <v>0</v>
      </c>
      <c r="C80314" s="56"/>
      <c r="AC80314" s="56"/>
      <c r="AD80314" s="56"/>
      <c r="AE80314" s="56"/>
    </row>
    <row r="80315" spans="1:31" x14ac:dyDescent="0.25">
      <c r="A80315" s="41">
        <v>0</v>
      </c>
      <c r="C80315" s="56"/>
      <c r="AC80315" s="56"/>
      <c r="AD80315" s="56"/>
      <c r="AE80315" s="56"/>
    </row>
    <row r="80316" spans="1:31" x14ac:dyDescent="0.25">
      <c r="A80316" s="41">
        <v>0</v>
      </c>
      <c r="C80316" s="56"/>
      <c r="AC80316" s="56"/>
      <c r="AD80316" s="56"/>
      <c r="AE80316" s="56"/>
    </row>
    <row r="80317" spans="1:31" x14ac:dyDescent="0.25">
      <c r="A80317" s="41">
        <v>0</v>
      </c>
      <c r="C80317" s="56"/>
      <c r="AC80317" s="56"/>
      <c r="AD80317" s="56"/>
      <c r="AE80317" s="56"/>
    </row>
    <row r="80318" spans="1:31" x14ac:dyDescent="0.25">
      <c r="A80318" s="41">
        <v>0</v>
      </c>
      <c r="C80318" s="56"/>
      <c r="AC80318" s="56"/>
      <c r="AD80318" s="56"/>
      <c r="AE80318" s="56"/>
    </row>
    <row r="80319" spans="1:31" x14ac:dyDescent="0.25">
      <c r="A80319" s="41">
        <v>0</v>
      </c>
      <c r="C80319" s="56"/>
      <c r="AC80319" s="56"/>
      <c r="AD80319" s="56"/>
      <c r="AE80319" s="56"/>
    </row>
    <row r="80320" spans="1:31" x14ac:dyDescent="0.25">
      <c r="A80320" s="41">
        <v>0</v>
      </c>
      <c r="C80320" s="56"/>
      <c r="AC80320" s="56"/>
      <c r="AD80320" s="56"/>
      <c r="AE80320" s="56"/>
    </row>
    <row r="80321" spans="1:31" x14ac:dyDescent="0.25">
      <c r="A80321" s="41">
        <v>0</v>
      </c>
      <c r="C80321" s="56"/>
      <c r="AC80321" s="56"/>
      <c r="AD80321" s="56"/>
      <c r="AE80321" s="56"/>
    </row>
    <row r="80322" spans="1:31" x14ac:dyDescent="0.25">
      <c r="A80322" s="41">
        <v>0</v>
      </c>
      <c r="C80322" s="56"/>
      <c r="AC80322" s="56"/>
      <c r="AD80322" s="56"/>
      <c r="AE80322" s="56"/>
    </row>
    <row r="80323" spans="1:31" x14ac:dyDescent="0.25">
      <c r="A80323" s="41">
        <v>1</v>
      </c>
      <c r="C80323" s="56"/>
      <c r="AC80323" s="56"/>
      <c r="AD80323" s="56"/>
      <c r="AE80323" s="56"/>
    </row>
    <row r="80324" spans="1:31" x14ac:dyDescent="0.25">
      <c r="A80324" s="41">
        <v>0</v>
      </c>
      <c r="C80324" s="56"/>
      <c r="AC80324" s="56"/>
      <c r="AD80324" s="56"/>
      <c r="AE80324" s="56"/>
    </row>
    <row r="80325" spans="1:31" x14ac:dyDescent="0.25">
      <c r="A80325" s="41">
        <v>0</v>
      </c>
      <c r="C80325" s="56"/>
      <c r="AC80325" s="56"/>
      <c r="AD80325" s="56"/>
      <c r="AE80325" s="56"/>
    </row>
    <row r="80326" spans="1:31" x14ac:dyDescent="0.25">
      <c r="A80326" s="41">
        <v>0</v>
      </c>
      <c r="C80326" s="56"/>
      <c r="AC80326" s="56"/>
      <c r="AD80326" s="56"/>
      <c r="AE80326" s="56"/>
    </row>
    <row r="80327" spans="1:31" x14ac:dyDescent="0.25">
      <c r="A80327" s="41">
        <v>0</v>
      </c>
      <c r="C80327" s="56"/>
      <c r="AC80327" s="56"/>
      <c r="AD80327" s="56"/>
      <c r="AE80327" s="56"/>
    </row>
    <row r="80328" spans="1:31" x14ac:dyDescent="0.25">
      <c r="A80328" s="41">
        <v>0</v>
      </c>
      <c r="C80328" s="56"/>
      <c r="AC80328" s="56"/>
      <c r="AD80328" s="56"/>
      <c r="AE80328" s="56"/>
    </row>
    <row r="80329" spans="1:31" x14ac:dyDescent="0.25">
      <c r="A80329" s="41">
        <v>0</v>
      </c>
      <c r="C80329" s="56"/>
      <c r="AC80329" s="56"/>
      <c r="AD80329" s="56"/>
      <c r="AE80329" s="56"/>
    </row>
    <row r="80330" spans="1:31" x14ac:dyDescent="0.25">
      <c r="A80330" s="41">
        <v>0</v>
      </c>
      <c r="C80330" s="56"/>
      <c r="AC80330" s="56"/>
      <c r="AD80330" s="56"/>
      <c r="AE80330" s="56"/>
    </row>
    <row r="80331" spans="1:31" x14ac:dyDescent="0.25">
      <c r="A80331" s="41">
        <v>0</v>
      </c>
      <c r="C80331" s="56"/>
      <c r="AC80331" s="56"/>
      <c r="AD80331" s="56"/>
      <c r="AE80331" s="56"/>
    </row>
    <row r="80332" spans="1:31" x14ac:dyDescent="0.25">
      <c r="A80332" s="41">
        <v>0</v>
      </c>
      <c r="C80332" s="56"/>
      <c r="AC80332" s="56"/>
      <c r="AD80332" s="56"/>
      <c r="AE80332" s="56"/>
    </row>
    <row r="80333" spans="1:31" x14ac:dyDescent="0.25">
      <c r="A80333" s="41">
        <v>0</v>
      </c>
      <c r="C80333" s="56"/>
      <c r="AC80333" s="56"/>
      <c r="AD80333" s="56"/>
      <c r="AE80333" s="56"/>
    </row>
    <row r="80334" spans="1:31" x14ac:dyDescent="0.25">
      <c r="A80334" s="41">
        <v>0</v>
      </c>
      <c r="C80334" s="56"/>
      <c r="AC80334" s="56"/>
      <c r="AD80334" s="56"/>
      <c r="AE80334" s="56"/>
    </row>
    <row r="80335" spans="1:31" x14ac:dyDescent="0.25">
      <c r="A80335" s="41">
        <v>0</v>
      </c>
      <c r="C80335" s="56"/>
      <c r="AC80335" s="56"/>
      <c r="AD80335" s="56"/>
      <c r="AE80335" s="56"/>
    </row>
    <row r="80336" spans="1:31" x14ac:dyDescent="0.25">
      <c r="A80336" s="41">
        <v>17031</v>
      </c>
      <c r="C80336" s="56"/>
      <c r="AC80336" s="56"/>
      <c r="AD80336" s="56"/>
      <c r="AE80336" s="56"/>
    </row>
    <row r="80337" spans="1:31" x14ac:dyDescent="0.25">
      <c r="A80337" s="41">
        <v>0</v>
      </c>
      <c r="C80337" s="56"/>
      <c r="AC80337" s="56"/>
      <c r="AD80337" s="56"/>
      <c r="AE80337" s="56"/>
    </row>
    <row r="80338" spans="1:31" x14ac:dyDescent="0.25">
      <c r="A80338" s="41">
        <v>0</v>
      </c>
      <c r="C80338" s="56"/>
      <c r="AC80338" s="56"/>
      <c r="AD80338" s="56"/>
      <c r="AE80338" s="56"/>
    </row>
    <row r="80339" spans="1:31" x14ac:dyDescent="0.25">
      <c r="A80339" s="41">
        <v>0</v>
      </c>
      <c r="C80339" s="56"/>
      <c r="AC80339" s="56"/>
      <c r="AD80339" s="56"/>
      <c r="AE80339" s="56"/>
    </row>
    <row r="80340" spans="1:31" x14ac:dyDescent="0.25">
      <c r="A80340" s="41">
        <v>0</v>
      </c>
      <c r="C80340" s="56"/>
      <c r="AC80340" s="56"/>
      <c r="AD80340" s="56"/>
      <c r="AE80340" s="56"/>
    </row>
    <row r="80341" spans="1:31" x14ac:dyDescent="0.25">
      <c r="A80341" s="41">
        <v>0</v>
      </c>
      <c r="C80341" s="56"/>
      <c r="AC80341" s="56"/>
      <c r="AD80341" s="56"/>
      <c r="AE80341" s="56"/>
    </row>
    <row r="80342" spans="1:31" x14ac:dyDescent="0.25">
      <c r="A80342" s="41">
        <v>0</v>
      </c>
      <c r="C80342" s="56"/>
      <c r="AC80342" s="56"/>
      <c r="AD80342" s="56"/>
      <c r="AE80342" s="56"/>
    </row>
    <row r="80343" spans="1:31" x14ac:dyDescent="0.25">
      <c r="A80343" s="41">
        <v>0</v>
      </c>
      <c r="C80343" s="56"/>
      <c r="AC80343" s="56"/>
      <c r="AD80343" s="56"/>
      <c r="AE80343" s="56"/>
    </row>
    <row r="80344" spans="1:31" x14ac:dyDescent="0.25">
      <c r="A80344" s="41">
        <v>0</v>
      </c>
      <c r="C80344" s="56"/>
      <c r="AC80344" s="56"/>
      <c r="AD80344" s="56"/>
      <c r="AE80344" s="56"/>
    </row>
    <row r="80345" spans="1:31" x14ac:dyDescent="0.25">
      <c r="A80345" s="41">
        <v>0</v>
      </c>
      <c r="C80345" s="56"/>
      <c r="AC80345" s="56"/>
      <c r="AD80345" s="56"/>
      <c r="AE80345" s="56"/>
    </row>
    <row r="80346" spans="1:31" x14ac:dyDescent="0.25">
      <c r="A80346" s="41">
        <v>0</v>
      </c>
      <c r="C80346" s="56"/>
      <c r="AC80346" s="56"/>
      <c r="AD80346" s="56"/>
      <c r="AE80346" s="56"/>
    </row>
    <row r="80347" spans="1:31" x14ac:dyDescent="0.25">
      <c r="A80347" s="41">
        <v>0</v>
      </c>
      <c r="C80347" s="56"/>
      <c r="AC80347" s="56"/>
      <c r="AD80347" s="56"/>
      <c r="AE80347" s="56"/>
    </row>
    <row r="80348" spans="1:31" x14ac:dyDescent="0.25">
      <c r="A80348" s="41">
        <v>0</v>
      </c>
      <c r="C80348" s="56"/>
      <c r="AC80348" s="56"/>
      <c r="AD80348" s="56"/>
      <c r="AE80348" s="56"/>
    </row>
    <row r="80349" spans="1:31" x14ac:dyDescent="0.25">
      <c r="A80349" s="41">
        <v>0</v>
      </c>
      <c r="C80349" s="56"/>
      <c r="AC80349" s="56"/>
      <c r="AD80349" s="56"/>
      <c r="AE80349" s="56"/>
    </row>
    <row r="80350" spans="1:31" x14ac:dyDescent="0.25">
      <c r="A80350" s="41">
        <v>0</v>
      </c>
      <c r="C80350" s="56"/>
      <c r="AC80350" s="56"/>
      <c r="AD80350" s="56"/>
      <c r="AE80350" s="56"/>
    </row>
    <row r="80351" spans="1:31" x14ac:dyDescent="0.25">
      <c r="A80351" s="41">
        <v>0</v>
      </c>
      <c r="C80351" s="56"/>
      <c r="AC80351" s="56"/>
      <c r="AD80351" s="56"/>
      <c r="AE80351" s="56"/>
    </row>
    <row r="80352" spans="1:31" x14ac:dyDescent="0.25">
      <c r="A80352" s="41">
        <v>0</v>
      </c>
      <c r="C80352" s="56"/>
      <c r="AC80352" s="56"/>
      <c r="AD80352" s="56"/>
      <c r="AE80352" s="56"/>
    </row>
    <row r="80353" spans="1:31" x14ac:dyDescent="0.25">
      <c r="A80353" s="41">
        <v>0</v>
      </c>
      <c r="C80353" s="56"/>
      <c r="AC80353" s="56"/>
      <c r="AD80353" s="56"/>
      <c r="AE80353" s="56"/>
    </row>
    <row r="80354" spans="1:31" x14ac:dyDescent="0.25">
      <c r="A80354" s="41">
        <v>0</v>
      </c>
      <c r="C80354" s="56"/>
      <c r="AC80354" s="56"/>
      <c r="AD80354" s="56"/>
      <c r="AE80354" s="56"/>
    </row>
    <row r="80355" spans="1:31" x14ac:dyDescent="0.25">
      <c r="A80355" s="41">
        <v>0</v>
      </c>
      <c r="C80355" s="56"/>
      <c r="AC80355" s="56"/>
      <c r="AD80355" s="56"/>
      <c r="AE80355" s="56"/>
    </row>
    <row r="80356" spans="1:31" x14ac:dyDescent="0.25">
      <c r="A80356" s="41">
        <v>0</v>
      </c>
      <c r="C80356" s="56"/>
      <c r="AC80356" s="56"/>
      <c r="AD80356" s="56"/>
      <c r="AE80356" s="56"/>
    </row>
    <row r="80357" spans="1:31" x14ac:dyDescent="0.25">
      <c r="A80357" s="41">
        <v>0</v>
      </c>
      <c r="C80357" s="56"/>
      <c r="AC80357" s="56"/>
      <c r="AD80357" s="56"/>
      <c r="AE80357" s="56"/>
    </row>
    <row r="80358" spans="1:31" x14ac:dyDescent="0.25">
      <c r="A80358" s="41">
        <v>0</v>
      </c>
      <c r="C80358" s="56"/>
      <c r="AC80358" s="56"/>
      <c r="AD80358" s="56"/>
      <c r="AE80358" s="56"/>
    </row>
    <row r="80359" spans="1:31" x14ac:dyDescent="0.25">
      <c r="A80359" s="41">
        <v>0</v>
      </c>
      <c r="C80359" s="56"/>
      <c r="AC80359" s="56"/>
      <c r="AD80359" s="56"/>
      <c r="AE80359" s="56"/>
    </row>
    <row r="80360" spans="1:31" x14ac:dyDescent="0.25">
      <c r="A80360" s="41">
        <v>0</v>
      </c>
      <c r="C80360" s="56"/>
      <c r="AC80360" s="56"/>
      <c r="AD80360" s="56"/>
      <c r="AE80360" s="56"/>
    </row>
    <row r="80361" spans="1:31" x14ac:dyDescent="0.25">
      <c r="A80361" s="41">
        <v>0</v>
      </c>
      <c r="C80361" s="56"/>
      <c r="AC80361" s="56"/>
      <c r="AD80361" s="56"/>
      <c r="AE80361" s="56"/>
    </row>
    <row r="80362" spans="1:31" x14ac:dyDescent="0.25">
      <c r="A80362" s="41">
        <v>0</v>
      </c>
      <c r="C80362" s="56"/>
      <c r="AC80362" s="56"/>
      <c r="AD80362" s="56"/>
      <c r="AE80362" s="56"/>
    </row>
    <row r="80363" spans="1:31" x14ac:dyDescent="0.25">
      <c r="A80363" s="41">
        <v>0</v>
      </c>
      <c r="C80363" s="56"/>
      <c r="AC80363" s="56"/>
      <c r="AD80363" s="56"/>
      <c r="AE80363" s="56"/>
    </row>
    <row r="80364" spans="1:31" x14ac:dyDescent="0.25">
      <c r="A80364" s="41">
        <v>0</v>
      </c>
      <c r="C80364" s="56"/>
      <c r="AC80364" s="56"/>
      <c r="AD80364" s="56"/>
      <c r="AE80364" s="56"/>
    </row>
    <row r="80365" spans="1:31" x14ac:dyDescent="0.25">
      <c r="A80365" s="41">
        <v>0</v>
      </c>
      <c r="C80365" s="56"/>
      <c r="AC80365" s="56"/>
      <c r="AD80365" s="56"/>
      <c r="AE80365" s="56"/>
    </row>
    <row r="80366" spans="1:31" x14ac:dyDescent="0.25">
      <c r="A80366" s="41">
        <v>0</v>
      </c>
      <c r="C80366" s="56"/>
      <c r="AC80366" s="56"/>
      <c r="AD80366" s="56"/>
      <c r="AE80366" s="56"/>
    </row>
    <row r="80367" spans="1:31" x14ac:dyDescent="0.25">
      <c r="A80367" s="41">
        <v>0</v>
      </c>
      <c r="C80367" s="56"/>
      <c r="AC80367" s="56"/>
      <c r="AD80367" s="56"/>
      <c r="AE80367" s="56"/>
    </row>
    <row r="80368" spans="1:31" x14ac:dyDescent="0.25">
      <c r="A80368" s="41">
        <v>0</v>
      </c>
      <c r="C80368" s="56"/>
      <c r="AC80368" s="56"/>
      <c r="AD80368" s="56"/>
      <c r="AE80368" s="56"/>
    </row>
    <row r="80369" spans="1:31" x14ac:dyDescent="0.25">
      <c r="A80369" s="41">
        <v>0</v>
      </c>
      <c r="C80369" s="56"/>
      <c r="AC80369" s="56"/>
      <c r="AD80369" s="56"/>
      <c r="AE80369" s="56"/>
    </row>
    <row r="80370" spans="1:31" x14ac:dyDescent="0.25">
      <c r="A80370" s="41">
        <v>0</v>
      </c>
      <c r="C80370" s="56"/>
      <c r="AC80370" s="56"/>
      <c r="AD80370" s="56"/>
      <c r="AE80370" s="56"/>
    </row>
    <row r="80371" spans="1:31" x14ac:dyDescent="0.25">
      <c r="A80371" s="41">
        <v>0</v>
      </c>
      <c r="C80371" s="56"/>
      <c r="AC80371" s="56"/>
      <c r="AD80371" s="56"/>
      <c r="AE80371" s="56"/>
    </row>
    <row r="80372" spans="1:31" x14ac:dyDescent="0.25">
      <c r="A80372" s="41">
        <v>0</v>
      </c>
      <c r="C80372" s="56"/>
      <c r="AC80372" s="56"/>
      <c r="AD80372" s="56"/>
      <c r="AE80372" s="56"/>
    </row>
    <row r="80373" spans="1:31" x14ac:dyDescent="0.25">
      <c r="A80373" s="41">
        <v>0</v>
      </c>
      <c r="C80373" s="56"/>
      <c r="AC80373" s="56"/>
      <c r="AD80373" s="56"/>
      <c r="AE80373" s="56"/>
    </row>
    <row r="80374" spans="1:31" x14ac:dyDescent="0.25">
      <c r="A80374" s="41">
        <v>0</v>
      </c>
      <c r="C80374" s="56"/>
      <c r="AC80374" s="56"/>
      <c r="AD80374" s="56"/>
      <c r="AE80374" s="56"/>
    </row>
    <row r="80375" spans="1:31" x14ac:dyDescent="0.25">
      <c r="A80375" s="41">
        <v>0</v>
      </c>
      <c r="C80375" s="56"/>
      <c r="AC80375" s="56"/>
      <c r="AD80375" s="56"/>
      <c r="AE80375" s="56"/>
    </row>
    <row r="80376" spans="1:31" x14ac:dyDescent="0.25">
      <c r="A80376" s="41">
        <v>0</v>
      </c>
      <c r="C80376" s="56"/>
      <c r="AC80376" s="56"/>
      <c r="AD80376" s="56"/>
      <c r="AE80376" s="56"/>
    </row>
    <row r="80377" spans="1:31" x14ac:dyDescent="0.25">
      <c r="A80377" s="41">
        <v>0</v>
      </c>
      <c r="C80377" s="56"/>
      <c r="AC80377" s="56"/>
      <c r="AD80377" s="56"/>
      <c r="AE80377" s="56"/>
    </row>
    <row r="80378" spans="1:31" x14ac:dyDescent="0.25">
      <c r="A80378" s="41">
        <v>0</v>
      </c>
      <c r="C80378" s="56"/>
      <c r="AC80378" s="56"/>
      <c r="AD80378" s="56"/>
      <c r="AE80378" s="56"/>
    </row>
    <row r="80379" spans="1:31" x14ac:dyDescent="0.25">
      <c r="A80379" s="41">
        <v>0</v>
      </c>
      <c r="C80379" s="56"/>
      <c r="AC80379" s="56"/>
      <c r="AD80379" s="56"/>
      <c r="AE80379" s="56"/>
    </row>
    <row r="80380" spans="1:31" x14ac:dyDescent="0.25">
      <c r="A80380" s="41">
        <v>0</v>
      </c>
      <c r="C80380" s="56"/>
      <c r="AC80380" s="56"/>
      <c r="AD80380" s="56"/>
      <c r="AE80380" s="56"/>
    </row>
    <row r="80381" spans="1:31" x14ac:dyDescent="0.25">
      <c r="A80381" s="41">
        <v>0</v>
      </c>
      <c r="C80381" s="56"/>
      <c r="AC80381" s="56"/>
      <c r="AD80381" s="56"/>
      <c r="AE80381" s="56"/>
    </row>
    <row r="80382" spans="1:31" x14ac:dyDescent="0.25">
      <c r="A80382" s="41">
        <v>0</v>
      </c>
      <c r="C80382" s="56"/>
      <c r="AC80382" s="56"/>
      <c r="AD80382" s="56"/>
      <c r="AE80382" s="56"/>
    </row>
    <row r="80383" spans="1:31" x14ac:dyDescent="0.25">
      <c r="A80383" s="41">
        <v>0</v>
      </c>
      <c r="C80383" s="56"/>
      <c r="AC80383" s="56"/>
      <c r="AD80383" s="56"/>
      <c r="AE80383" s="56"/>
    </row>
    <row r="80384" spans="1:31" x14ac:dyDescent="0.25">
      <c r="A80384" s="41">
        <v>0</v>
      </c>
      <c r="C80384" s="56"/>
      <c r="AC80384" s="56"/>
      <c r="AD80384" s="56"/>
      <c r="AE80384" s="56"/>
    </row>
    <row r="80385" spans="1:31" x14ac:dyDescent="0.25">
      <c r="A80385" s="41">
        <v>0</v>
      </c>
      <c r="C80385" s="56"/>
      <c r="AC80385" s="56"/>
      <c r="AD80385" s="56"/>
      <c r="AE80385" s="56"/>
    </row>
    <row r="80386" spans="1:31" x14ac:dyDescent="0.25">
      <c r="A80386" s="41">
        <v>0</v>
      </c>
      <c r="C80386" s="56"/>
      <c r="AC80386" s="56"/>
      <c r="AD80386" s="56"/>
      <c r="AE80386" s="56"/>
    </row>
    <row r="80387" spans="1:31" x14ac:dyDescent="0.25">
      <c r="A80387" s="41">
        <v>0</v>
      </c>
      <c r="C80387" s="56"/>
      <c r="AC80387" s="56"/>
      <c r="AD80387" s="56"/>
      <c r="AE80387" s="56"/>
    </row>
    <row r="80388" spans="1:31" x14ac:dyDescent="0.25">
      <c r="A80388" s="41">
        <v>0</v>
      </c>
      <c r="C80388" s="56"/>
      <c r="AC80388" s="56"/>
      <c r="AD80388" s="56"/>
      <c r="AE80388" s="56"/>
    </row>
    <row r="80389" spans="1:31" x14ac:dyDescent="0.25">
      <c r="A80389" s="41">
        <v>0</v>
      </c>
      <c r="C80389" s="56"/>
      <c r="AC80389" s="56"/>
      <c r="AD80389" s="56"/>
      <c r="AE80389" s="56"/>
    </row>
    <row r="80390" spans="1:31" x14ac:dyDescent="0.25">
      <c r="A80390" s="41">
        <v>0</v>
      </c>
      <c r="C80390" s="56"/>
      <c r="AC80390" s="56"/>
      <c r="AD80390" s="56"/>
      <c r="AE80390" s="56"/>
    </row>
    <row r="80391" spans="1:31" x14ac:dyDescent="0.25">
      <c r="A80391" s="41">
        <v>0</v>
      </c>
      <c r="C80391" s="56"/>
      <c r="AC80391" s="56"/>
      <c r="AD80391" s="56"/>
      <c r="AE80391" s="56"/>
    </row>
    <row r="80392" spans="1:31" x14ac:dyDescent="0.25">
      <c r="A80392" s="41">
        <v>0</v>
      </c>
      <c r="C80392" s="56"/>
      <c r="AC80392" s="56"/>
      <c r="AD80392" s="56"/>
      <c r="AE80392" s="56"/>
    </row>
    <row r="80393" spans="1:31" x14ac:dyDescent="0.25">
      <c r="A80393" s="41">
        <v>0</v>
      </c>
      <c r="C80393" s="56"/>
      <c r="AC80393" s="56"/>
      <c r="AD80393" s="56"/>
      <c r="AE80393" s="56"/>
    </row>
    <row r="80394" spans="1:31" x14ac:dyDescent="0.25">
      <c r="A80394" s="41">
        <v>0</v>
      </c>
      <c r="C80394" s="56"/>
      <c r="AC80394" s="56"/>
      <c r="AD80394" s="56"/>
      <c r="AE80394" s="56"/>
    </row>
    <row r="80395" spans="1:31" x14ac:dyDescent="0.25">
      <c r="A80395" s="41">
        <v>0</v>
      </c>
      <c r="C80395" s="56"/>
      <c r="AC80395" s="56"/>
      <c r="AD80395" s="56"/>
      <c r="AE80395" s="56"/>
    </row>
    <row r="80396" spans="1:31" x14ac:dyDescent="0.25">
      <c r="A80396" s="41">
        <v>0</v>
      </c>
      <c r="C80396" s="56"/>
      <c r="AC80396" s="56"/>
      <c r="AD80396" s="56"/>
      <c r="AE80396" s="56"/>
    </row>
    <row r="80397" spans="1:31" x14ac:dyDescent="0.25">
      <c r="A80397" s="41">
        <v>0</v>
      </c>
      <c r="C80397" s="56"/>
      <c r="AC80397" s="56"/>
      <c r="AD80397" s="56"/>
      <c r="AE80397" s="56"/>
    </row>
    <row r="80398" spans="1:31" x14ac:dyDescent="0.25">
      <c r="A80398" s="41">
        <v>0</v>
      </c>
      <c r="C80398" s="56"/>
      <c r="AC80398" s="56"/>
      <c r="AD80398" s="56"/>
      <c r="AE80398" s="56"/>
    </row>
    <row r="80399" spans="1:31" x14ac:dyDescent="0.25">
      <c r="A80399" s="41">
        <v>0</v>
      </c>
      <c r="C80399" s="56"/>
      <c r="AC80399" s="56"/>
      <c r="AD80399" s="56"/>
      <c r="AE80399" s="56"/>
    </row>
    <row r="80400" spans="1:31" x14ac:dyDescent="0.25">
      <c r="A80400" s="41">
        <v>0</v>
      </c>
      <c r="C80400" s="56"/>
      <c r="AC80400" s="56"/>
      <c r="AD80400" s="56"/>
      <c r="AE80400" s="56"/>
    </row>
    <row r="80401" spans="1:31" x14ac:dyDescent="0.25">
      <c r="A80401" s="41">
        <v>0</v>
      </c>
      <c r="C80401" s="56"/>
      <c r="AC80401" s="56"/>
      <c r="AD80401" s="56"/>
      <c r="AE80401" s="56"/>
    </row>
    <row r="80402" spans="1:31" x14ac:dyDescent="0.25">
      <c r="A80402" s="41">
        <v>0</v>
      </c>
      <c r="C80402" s="56"/>
      <c r="AC80402" s="56"/>
      <c r="AD80402" s="56"/>
      <c r="AE80402" s="56"/>
    </row>
    <row r="80403" spans="1:31" x14ac:dyDescent="0.25">
      <c r="A80403" s="41">
        <v>0</v>
      </c>
      <c r="C80403" s="56"/>
      <c r="AC80403" s="56"/>
      <c r="AD80403" s="56"/>
      <c r="AE80403" s="56"/>
    </row>
    <row r="80404" spans="1:31" x14ac:dyDescent="0.25">
      <c r="A80404" s="41">
        <v>0</v>
      </c>
      <c r="C80404" s="56"/>
      <c r="AC80404" s="56"/>
      <c r="AD80404" s="56"/>
      <c r="AE80404" s="56"/>
    </row>
    <row r="80405" spans="1:31" x14ac:dyDescent="0.25">
      <c r="A80405" s="41">
        <v>0</v>
      </c>
      <c r="C80405" s="56"/>
      <c r="AC80405" s="56"/>
      <c r="AD80405" s="56"/>
      <c r="AE80405" s="56"/>
    </row>
    <row r="80406" spans="1:31" x14ac:dyDescent="0.25">
      <c r="A80406" s="41">
        <v>0</v>
      </c>
      <c r="C80406" s="56"/>
      <c r="AC80406" s="56"/>
      <c r="AD80406" s="56"/>
      <c r="AE80406" s="56"/>
    </row>
    <row r="80407" spans="1:31" x14ac:dyDescent="0.25">
      <c r="A80407" s="41">
        <v>0</v>
      </c>
      <c r="C80407" s="56"/>
      <c r="AC80407" s="56"/>
      <c r="AD80407" s="56"/>
      <c r="AE80407" s="56"/>
    </row>
    <row r="80408" spans="1:31" x14ac:dyDescent="0.25">
      <c r="A80408" s="41">
        <v>0</v>
      </c>
      <c r="C80408" s="56"/>
      <c r="AC80408" s="56"/>
      <c r="AD80408" s="56"/>
      <c r="AE80408" s="56"/>
    </row>
    <row r="80409" spans="1:31" x14ac:dyDescent="0.25">
      <c r="A80409" s="41">
        <v>0</v>
      </c>
      <c r="C80409" s="56"/>
      <c r="AC80409" s="56"/>
      <c r="AD80409" s="56"/>
      <c r="AE80409" s="56"/>
    </row>
    <row r="80410" spans="1:31" x14ac:dyDescent="0.25">
      <c r="A80410" s="41">
        <v>0</v>
      </c>
      <c r="C80410" s="56"/>
      <c r="AC80410" s="56"/>
      <c r="AD80410" s="56"/>
      <c r="AE80410" s="56"/>
    </row>
    <row r="80411" spans="1:31" x14ac:dyDescent="0.25">
      <c r="A80411" s="41">
        <v>0</v>
      </c>
      <c r="C80411" s="56"/>
      <c r="AC80411" s="56"/>
      <c r="AD80411" s="56"/>
      <c r="AE80411" s="56"/>
    </row>
    <row r="80412" spans="1:31" x14ac:dyDescent="0.25">
      <c r="A80412" s="41">
        <v>0</v>
      </c>
      <c r="C80412" s="56"/>
      <c r="AC80412" s="56"/>
      <c r="AD80412" s="56"/>
      <c r="AE80412" s="56"/>
    </row>
    <row r="80413" spans="1:31" x14ac:dyDescent="0.25">
      <c r="A80413" s="41">
        <v>0</v>
      </c>
      <c r="C80413" s="56"/>
      <c r="AC80413" s="56"/>
      <c r="AD80413" s="56"/>
      <c r="AE80413" s="56"/>
    </row>
    <row r="80414" spans="1:31" x14ac:dyDescent="0.25">
      <c r="A80414" s="41">
        <v>0</v>
      </c>
      <c r="C80414" s="56"/>
      <c r="AC80414" s="56"/>
      <c r="AD80414" s="56"/>
      <c r="AE80414" s="56"/>
    </row>
    <row r="80415" spans="1:31" x14ac:dyDescent="0.25">
      <c r="A80415" s="41">
        <v>0</v>
      </c>
      <c r="C80415" s="56"/>
      <c r="AC80415" s="56"/>
      <c r="AD80415" s="56"/>
      <c r="AE80415" s="56"/>
    </row>
    <row r="80416" spans="1:31" x14ac:dyDescent="0.25">
      <c r="A80416" s="41">
        <v>0</v>
      </c>
      <c r="C80416" s="56"/>
      <c r="AC80416" s="56"/>
      <c r="AD80416" s="56"/>
      <c r="AE80416" s="56"/>
    </row>
    <row r="80417" spans="1:31" x14ac:dyDescent="0.25">
      <c r="A80417" s="41">
        <v>0</v>
      </c>
      <c r="C80417" s="56"/>
      <c r="AC80417" s="56"/>
      <c r="AD80417" s="56"/>
      <c r="AE80417" s="56"/>
    </row>
    <row r="80418" spans="1:31" x14ac:dyDescent="0.25">
      <c r="A80418" s="41">
        <v>0</v>
      </c>
      <c r="C80418" s="56"/>
      <c r="AC80418" s="56"/>
      <c r="AD80418" s="56"/>
      <c r="AE80418" s="56"/>
    </row>
    <row r="80419" spans="1:31" x14ac:dyDescent="0.25">
      <c r="A80419" s="41">
        <v>0</v>
      </c>
      <c r="C80419" s="56"/>
      <c r="AC80419" s="56"/>
      <c r="AD80419" s="56"/>
      <c r="AE80419" s="56"/>
    </row>
    <row r="80420" spans="1:31" x14ac:dyDescent="0.25">
      <c r="A80420" s="41">
        <v>0</v>
      </c>
      <c r="C80420" s="56"/>
      <c r="AC80420" s="56"/>
      <c r="AD80420" s="56"/>
      <c r="AE80420" s="56"/>
    </row>
    <row r="80421" spans="1:31" x14ac:dyDescent="0.25">
      <c r="A80421" s="41">
        <v>0</v>
      </c>
      <c r="C80421" s="56"/>
      <c r="AC80421" s="56"/>
      <c r="AD80421" s="56"/>
      <c r="AE80421" s="56"/>
    </row>
    <row r="80422" spans="1:31" x14ac:dyDescent="0.25">
      <c r="A80422" s="41">
        <v>0</v>
      </c>
      <c r="C80422" s="56"/>
      <c r="AC80422" s="56"/>
      <c r="AD80422" s="56"/>
      <c r="AE80422" s="56"/>
    </row>
    <row r="80423" spans="1:31" x14ac:dyDescent="0.25">
      <c r="A80423" s="41">
        <v>0</v>
      </c>
      <c r="C80423" s="56"/>
      <c r="AC80423" s="56"/>
      <c r="AD80423" s="56"/>
      <c r="AE80423" s="56"/>
    </row>
    <row r="80424" spans="1:31" x14ac:dyDescent="0.25">
      <c r="A80424" s="41">
        <v>0</v>
      </c>
      <c r="C80424" s="56"/>
      <c r="AC80424" s="56"/>
      <c r="AD80424" s="56"/>
      <c r="AE80424" s="56"/>
    </row>
    <row r="80425" spans="1:31" x14ac:dyDescent="0.25">
      <c r="A80425" s="41">
        <v>0</v>
      </c>
      <c r="C80425" s="56"/>
      <c r="AC80425" s="56"/>
      <c r="AD80425" s="56"/>
      <c r="AE80425" s="56"/>
    </row>
    <row r="80426" spans="1:31" x14ac:dyDescent="0.25">
      <c r="A80426" s="41">
        <v>0</v>
      </c>
      <c r="C80426" s="56"/>
      <c r="AC80426" s="56"/>
      <c r="AD80426" s="56"/>
      <c r="AE80426" s="56"/>
    </row>
    <row r="80427" spans="1:31" x14ac:dyDescent="0.25">
      <c r="A80427" s="41">
        <v>0</v>
      </c>
      <c r="C80427" s="56"/>
      <c r="AC80427" s="56"/>
      <c r="AD80427" s="56"/>
      <c r="AE80427" s="56"/>
    </row>
    <row r="80428" spans="1:31" x14ac:dyDescent="0.25">
      <c r="A80428" s="41">
        <v>0</v>
      </c>
      <c r="C80428" s="56"/>
      <c r="AC80428" s="56"/>
      <c r="AD80428" s="56"/>
      <c r="AE80428" s="56"/>
    </row>
    <row r="80429" spans="1:31" x14ac:dyDescent="0.25">
      <c r="A80429" s="41">
        <v>0</v>
      </c>
      <c r="C80429" s="56"/>
      <c r="AC80429" s="56"/>
      <c r="AD80429" s="56"/>
      <c r="AE80429" s="56"/>
    </row>
    <row r="80430" spans="1:31" x14ac:dyDescent="0.25">
      <c r="A80430" s="41">
        <v>0</v>
      </c>
      <c r="C80430" s="56"/>
      <c r="AC80430" s="56"/>
      <c r="AD80430" s="56"/>
      <c r="AE80430" s="56"/>
    </row>
    <row r="80431" spans="1:31" x14ac:dyDescent="0.25">
      <c r="A80431" s="41">
        <v>0</v>
      </c>
      <c r="C80431" s="56"/>
      <c r="AC80431" s="56"/>
      <c r="AD80431" s="56"/>
      <c r="AE80431" s="56"/>
    </row>
    <row r="80432" spans="1:31" x14ac:dyDescent="0.25">
      <c r="A80432" s="41">
        <v>0</v>
      </c>
      <c r="C80432" s="56"/>
      <c r="AC80432" s="56"/>
      <c r="AD80432" s="56"/>
      <c r="AE80432" s="56"/>
    </row>
    <row r="80433" spans="1:31" x14ac:dyDescent="0.25">
      <c r="A80433" s="41">
        <v>0</v>
      </c>
      <c r="C80433" s="56"/>
      <c r="AC80433" s="56"/>
      <c r="AD80433" s="56"/>
      <c r="AE80433" s="56"/>
    </row>
    <row r="80434" spans="1:31" x14ac:dyDescent="0.25">
      <c r="A80434" s="41">
        <v>0</v>
      </c>
      <c r="C80434" s="56"/>
      <c r="AC80434" s="56"/>
      <c r="AD80434" s="56"/>
      <c r="AE80434" s="56"/>
    </row>
    <row r="80435" spans="1:31" x14ac:dyDescent="0.25">
      <c r="A80435" s="41">
        <v>0</v>
      </c>
      <c r="C80435" s="56"/>
      <c r="AC80435" s="56"/>
      <c r="AD80435" s="56"/>
      <c r="AE80435" s="56"/>
    </row>
    <row r="80436" spans="1:31" x14ac:dyDescent="0.25">
      <c r="A80436" s="41">
        <v>0</v>
      </c>
      <c r="C80436" s="56"/>
      <c r="AC80436" s="56"/>
      <c r="AD80436" s="56"/>
      <c r="AE80436" s="56"/>
    </row>
    <row r="80437" spans="1:31" x14ac:dyDescent="0.25">
      <c r="A80437" s="41">
        <v>0</v>
      </c>
      <c r="C80437" s="56"/>
      <c r="AC80437" s="56"/>
      <c r="AD80437" s="56"/>
      <c r="AE80437" s="56"/>
    </row>
    <row r="80438" spans="1:31" x14ac:dyDescent="0.25">
      <c r="A80438" s="41">
        <v>0</v>
      </c>
      <c r="C80438" s="56"/>
      <c r="AC80438" s="56"/>
      <c r="AD80438" s="56"/>
      <c r="AE80438" s="56"/>
    </row>
    <row r="80439" spans="1:31" x14ac:dyDescent="0.25">
      <c r="A80439" s="41">
        <v>0</v>
      </c>
      <c r="C80439" s="56"/>
      <c r="AC80439" s="56"/>
      <c r="AD80439" s="56"/>
      <c r="AE80439" s="56"/>
    </row>
    <row r="80440" spans="1:31" x14ac:dyDescent="0.25">
      <c r="A80440" s="41">
        <v>0</v>
      </c>
      <c r="C80440" s="56"/>
      <c r="AC80440" s="56"/>
      <c r="AD80440" s="56"/>
      <c r="AE80440" s="56"/>
    </row>
    <row r="80441" spans="1:31" x14ac:dyDescent="0.25">
      <c r="A80441" s="41">
        <v>0</v>
      </c>
      <c r="C80441" s="56"/>
      <c r="AC80441" s="56"/>
      <c r="AD80441" s="56"/>
      <c r="AE80441" s="56"/>
    </row>
    <row r="80442" spans="1:31" x14ac:dyDescent="0.25">
      <c r="A80442" s="41">
        <v>0</v>
      </c>
      <c r="C80442" s="56"/>
      <c r="AC80442" s="56"/>
      <c r="AD80442" s="56"/>
      <c r="AE80442" s="56"/>
    </row>
    <row r="80443" spans="1:31" x14ac:dyDescent="0.25">
      <c r="A80443" s="41">
        <v>0</v>
      </c>
      <c r="C80443" s="56"/>
      <c r="AC80443" s="56"/>
      <c r="AD80443" s="56"/>
      <c r="AE80443" s="56"/>
    </row>
    <row r="80444" spans="1:31" x14ac:dyDescent="0.25">
      <c r="A80444" s="41">
        <v>0</v>
      </c>
      <c r="C80444" s="56"/>
      <c r="AC80444" s="56"/>
      <c r="AD80444" s="56"/>
      <c r="AE80444" s="56"/>
    </row>
    <row r="80445" spans="1:31" x14ac:dyDescent="0.25">
      <c r="A80445" s="41">
        <v>0</v>
      </c>
      <c r="C80445" s="56"/>
      <c r="AC80445" s="56"/>
      <c r="AD80445" s="56"/>
      <c r="AE80445" s="56"/>
    </row>
    <row r="80446" spans="1:31" x14ac:dyDescent="0.25">
      <c r="A80446" s="41">
        <v>0</v>
      </c>
      <c r="C80446" s="56"/>
      <c r="AC80446" s="56"/>
      <c r="AD80446" s="56"/>
      <c r="AE80446" s="56"/>
    </row>
    <row r="80447" spans="1:31" x14ac:dyDescent="0.25">
      <c r="A80447" s="41">
        <v>0</v>
      </c>
      <c r="C80447" s="56"/>
      <c r="AC80447" s="56"/>
      <c r="AD80447" s="56"/>
      <c r="AE80447" s="56"/>
    </row>
    <row r="80448" spans="1:31" x14ac:dyDescent="0.25">
      <c r="A80448" s="41">
        <v>0</v>
      </c>
      <c r="C80448" s="56"/>
      <c r="AC80448" s="56"/>
      <c r="AD80448" s="56"/>
      <c r="AE80448" s="56"/>
    </row>
    <row r="80449" spans="1:31" x14ac:dyDescent="0.25">
      <c r="A80449" s="41">
        <v>0</v>
      </c>
      <c r="C80449" s="56"/>
      <c r="AC80449" s="56"/>
      <c r="AD80449" s="56"/>
      <c r="AE80449" s="56"/>
    </row>
    <row r="80450" spans="1:31" x14ac:dyDescent="0.25">
      <c r="A80450" s="41">
        <v>0</v>
      </c>
      <c r="C80450" s="56"/>
      <c r="AC80450" s="56"/>
      <c r="AD80450" s="56"/>
      <c r="AE80450" s="56"/>
    </row>
    <row r="80451" spans="1:31" x14ac:dyDescent="0.25">
      <c r="A80451" s="41">
        <v>0</v>
      </c>
      <c r="C80451" s="56"/>
      <c r="AC80451" s="56"/>
      <c r="AD80451" s="56"/>
      <c r="AE80451" s="56"/>
    </row>
    <row r="80452" spans="1:31" x14ac:dyDescent="0.25">
      <c r="A80452" s="41">
        <v>0</v>
      </c>
      <c r="C80452" s="56"/>
      <c r="AC80452" s="56"/>
      <c r="AD80452" s="56"/>
      <c r="AE80452" s="56"/>
    </row>
    <row r="80453" spans="1:31" x14ac:dyDescent="0.25">
      <c r="A80453" s="41">
        <v>0</v>
      </c>
      <c r="C80453" s="56"/>
      <c r="AC80453" s="56"/>
      <c r="AD80453" s="56"/>
      <c r="AE80453" s="56"/>
    </row>
    <row r="80454" spans="1:31" x14ac:dyDescent="0.25">
      <c r="A80454" s="41">
        <v>0</v>
      </c>
      <c r="C80454" s="56"/>
      <c r="AC80454" s="56"/>
      <c r="AD80454" s="56"/>
      <c r="AE80454" s="56"/>
    </row>
    <row r="80455" spans="1:31" x14ac:dyDescent="0.25">
      <c r="A80455" s="41">
        <v>0</v>
      </c>
      <c r="C80455" s="56"/>
      <c r="AC80455" s="56"/>
      <c r="AD80455" s="56"/>
      <c r="AE80455" s="56"/>
    </row>
    <row r="80456" spans="1:31" x14ac:dyDescent="0.25">
      <c r="A80456" s="41">
        <v>0</v>
      </c>
      <c r="C80456" s="56"/>
      <c r="AC80456" s="56"/>
      <c r="AD80456" s="56"/>
      <c r="AE80456" s="56"/>
    </row>
    <row r="80457" spans="1:31" x14ac:dyDescent="0.25">
      <c r="A80457" s="41">
        <v>0</v>
      </c>
      <c r="C80457" s="56"/>
      <c r="AC80457" s="56"/>
      <c r="AD80457" s="56"/>
      <c r="AE80457" s="56"/>
    </row>
    <row r="80458" spans="1:31" x14ac:dyDescent="0.25">
      <c r="A80458" s="41">
        <v>0</v>
      </c>
      <c r="C80458" s="56"/>
      <c r="AC80458" s="56"/>
      <c r="AD80458" s="56"/>
      <c r="AE80458" s="56"/>
    </row>
    <row r="80459" spans="1:31" x14ac:dyDescent="0.25">
      <c r="A80459" s="41">
        <v>0</v>
      </c>
      <c r="C80459" s="56"/>
      <c r="AC80459" s="56"/>
      <c r="AD80459" s="56"/>
      <c r="AE80459" s="56"/>
    </row>
    <row r="80460" spans="1:31" x14ac:dyDescent="0.25">
      <c r="A80460" s="41">
        <v>0</v>
      </c>
      <c r="C80460" s="56"/>
      <c r="AC80460" s="56"/>
      <c r="AD80460" s="56"/>
      <c r="AE80460" s="56"/>
    </row>
    <row r="80461" spans="1:31" x14ac:dyDescent="0.25">
      <c r="A80461" s="41">
        <v>0</v>
      </c>
      <c r="C80461" s="56"/>
      <c r="AC80461" s="56"/>
      <c r="AD80461" s="56"/>
      <c r="AE80461" s="56"/>
    </row>
    <row r="80462" spans="1:31" x14ac:dyDescent="0.25">
      <c r="A80462" s="41">
        <v>0</v>
      </c>
      <c r="C80462" s="56"/>
      <c r="AC80462" s="56"/>
      <c r="AD80462" s="56"/>
      <c r="AE80462" s="56"/>
    </row>
    <row r="80463" spans="1:31" x14ac:dyDescent="0.25">
      <c r="A80463" s="41">
        <v>0</v>
      </c>
      <c r="C80463" s="56"/>
      <c r="AC80463" s="56"/>
      <c r="AD80463" s="56"/>
      <c r="AE80463" s="56"/>
    </row>
    <row r="80464" spans="1:31" x14ac:dyDescent="0.25">
      <c r="A80464" s="41">
        <v>0</v>
      </c>
      <c r="C80464" s="56"/>
      <c r="AC80464" s="56"/>
      <c r="AD80464" s="56"/>
      <c r="AE80464" s="56"/>
    </row>
    <row r="80465" spans="1:31" x14ac:dyDescent="0.25">
      <c r="A80465" s="41">
        <v>0</v>
      </c>
      <c r="C80465" s="56"/>
      <c r="AC80465" s="56"/>
      <c r="AD80465" s="56"/>
      <c r="AE80465" s="56"/>
    </row>
    <row r="80466" spans="1:31" x14ac:dyDescent="0.25">
      <c r="A80466" s="41">
        <v>0</v>
      </c>
      <c r="C80466" s="56"/>
      <c r="AC80466" s="56"/>
      <c r="AD80466" s="56"/>
      <c r="AE80466" s="56"/>
    </row>
    <row r="80467" spans="1:31" x14ac:dyDescent="0.25">
      <c r="A80467" s="41">
        <v>0</v>
      </c>
      <c r="C80467" s="56"/>
      <c r="AC80467" s="56"/>
      <c r="AD80467" s="56"/>
      <c r="AE80467" s="56"/>
    </row>
    <row r="80468" spans="1:31" x14ac:dyDescent="0.25">
      <c r="A80468" s="41">
        <v>0</v>
      </c>
      <c r="C80468" s="56"/>
      <c r="AC80468" s="56"/>
      <c r="AD80468" s="56"/>
      <c r="AE80468" s="56"/>
    </row>
    <row r="80469" spans="1:31" x14ac:dyDescent="0.25">
      <c r="A80469" s="41">
        <v>0</v>
      </c>
      <c r="C80469" s="56"/>
      <c r="AC80469" s="56"/>
      <c r="AD80469" s="56"/>
      <c r="AE80469" s="56"/>
    </row>
    <row r="80470" spans="1:31" x14ac:dyDescent="0.25">
      <c r="A80470" s="41">
        <v>0</v>
      </c>
      <c r="C80470" s="56"/>
      <c r="AC80470" s="56"/>
      <c r="AD80470" s="56"/>
      <c r="AE80470" s="56"/>
    </row>
    <row r="80471" spans="1:31" x14ac:dyDescent="0.25">
      <c r="A80471" s="41">
        <v>0</v>
      </c>
      <c r="C80471" s="56"/>
      <c r="AC80471" s="56"/>
      <c r="AD80471" s="56"/>
      <c r="AE80471" s="56"/>
    </row>
    <row r="80472" spans="1:31" x14ac:dyDescent="0.25">
      <c r="A80472" s="41">
        <v>0</v>
      </c>
      <c r="C80472" s="56"/>
      <c r="AC80472" s="56"/>
      <c r="AD80472" s="56"/>
      <c r="AE80472" s="56"/>
    </row>
    <row r="80473" spans="1:31" x14ac:dyDescent="0.25">
      <c r="A80473" s="41">
        <v>0</v>
      </c>
      <c r="C80473" s="56"/>
      <c r="AC80473" s="56"/>
      <c r="AD80473" s="56"/>
      <c r="AE80473" s="56"/>
    </row>
    <row r="80474" spans="1:31" x14ac:dyDescent="0.25">
      <c r="A80474" s="41">
        <v>0</v>
      </c>
      <c r="C80474" s="56"/>
      <c r="AC80474" s="56"/>
      <c r="AD80474" s="56"/>
      <c r="AE80474" s="56"/>
    </row>
    <row r="80475" spans="1:31" x14ac:dyDescent="0.25">
      <c r="A80475" s="41">
        <v>0</v>
      </c>
      <c r="C80475" s="56"/>
      <c r="AC80475" s="56"/>
      <c r="AD80475" s="56"/>
      <c r="AE80475" s="56"/>
    </row>
    <row r="80476" spans="1:31" x14ac:dyDescent="0.25">
      <c r="A80476" s="41">
        <v>0</v>
      </c>
      <c r="C80476" s="56"/>
      <c r="AC80476" s="56"/>
      <c r="AD80476" s="56"/>
      <c r="AE80476" s="56"/>
    </row>
    <row r="80477" spans="1:31" x14ac:dyDescent="0.25">
      <c r="A80477" s="41">
        <v>0</v>
      </c>
      <c r="C80477" s="56"/>
      <c r="AC80477" s="56"/>
      <c r="AD80477" s="56"/>
      <c r="AE80477" s="56"/>
    </row>
    <row r="80478" spans="1:31" x14ac:dyDescent="0.25">
      <c r="A80478" s="41">
        <v>0</v>
      </c>
      <c r="C80478" s="56"/>
      <c r="AC80478" s="56"/>
      <c r="AD80478" s="56"/>
      <c r="AE80478" s="56"/>
    </row>
    <row r="80479" spans="1:31" x14ac:dyDescent="0.25">
      <c r="A80479" s="41">
        <v>0</v>
      </c>
      <c r="C80479" s="56"/>
      <c r="AC80479" s="56"/>
      <c r="AD80479" s="56"/>
      <c r="AE80479" s="56"/>
    </row>
    <row r="80480" spans="1:31" x14ac:dyDescent="0.25">
      <c r="A80480" s="41">
        <v>0</v>
      </c>
      <c r="C80480" s="56"/>
      <c r="AC80480" s="56"/>
      <c r="AD80480" s="56"/>
      <c r="AE80480" s="56"/>
    </row>
    <row r="80481" spans="1:31" x14ac:dyDescent="0.25">
      <c r="A80481" s="41">
        <v>0</v>
      </c>
      <c r="C80481" s="56"/>
      <c r="AC80481" s="56"/>
      <c r="AD80481" s="56"/>
      <c r="AE80481" s="56"/>
    </row>
    <row r="80482" spans="1:31" x14ac:dyDescent="0.25">
      <c r="A80482" s="41">
        <v>0</v>
      </c>
      <c r="C80482" s="56"/>
      <c r="AC80482" s="56"/>
      <c r="AD80482" s="56"/>
      <c r="AE80482" s="56"/>
    </row>
    <row r="80483" spans="1:31" x14ac:dyDescent="0.25">
      <c r="A80483" s="41">
        <v>0</v>
      </c>
      <c r="C80483" s="56"/>
      <c r="AC80483" s="56"/>
      <c r="AD80483" s="56"/>
      <c r="AE80483" s="56"/>
    </row>
    <row r="80484" spans="1:31" x14ac:dyDescent="0.25">
      <c r="A80484" s="41">
        <v>0</v>
      </c>
      <c r="C80484" s="56"/>
      <c r="AC80484" s="56"/>
      <c r="AD80484" s="56"/>
      <c r="AE80484" s="56"/>
    </row>
    <row r="80485" spans="1:31" x14ac:dyDescent="0.25">
      <c r="A80485" s="41">
        <v>0</v>
      </c>
      <c r="C80485" s="56"/>
      <c r="AC80485" s="56"/>
      <c r="AD80485" s="56"/>
      <c r="AE80485" s="56"/>
    </row>
    <row r="80486" spans="1:31" x14ac:dyDescent="0.25">
      <c r="A80486" s="41">
        <v>0</v>
      </c>
      <c r="C80486" s="56"/>
      <c r="AC80486" s="56"/>
      <c r="AD80486" s="56"/>
      <c r="AE80486" s="56"/>
    </row>
    <row r="80487" spans="1:31" x14ac:dyDescent="0.25">
      <c r="A80487" s="41">
        <v>0</v>
      </c>
      <c r="C80487" s="56"/>
      <c r="AC80487" s="56"/>
      <c r="AD80487" s="56"/>
      <c r="AE80487" s="56"/>
    </row>
    <row r="80488" spans="1:31" x14ac:dyDescent="0.25">
      <c r="A80488" s="41">
        <v>0</v>
      </c>
      <c r="C80488" s="56"/>
      <c r="AC80488" s="56"/>
      <c r="AD80488" s="56"/>
      <c r="AE80488" s="56"/>
    </row>
    <row r="80489" spans="1:31" x14ac:dyDescent="0.25">
      <c r="A80489" s="41">
        <v>0</v>
      </c>
      <c r="C80489" s="56"/>
      <c r="AC80489" s="56"/>
      <c r="AD80489" s="56"/>
      <c r="AE80489" s="56"/>
    </row>
    <row r="80490" spans="1:31" x14ac:dyDescent="0.25">
      <c r="A80490" s="41">
        <v>0</v>
      </c>
      <c r="C80490" s="56"/>
      <c r="AC80490" s="56"/>
      <c r="AD80490" s="56"/>
      <c r="AE80490" s="56"/>
    </row>
    <row r="80491" spans="1:31" x14ac:dyDescent="0.25">
      <c r="A80491" s="41">
        <v>0</v>
      </c>
      <c r="C80491" s="56"/>
      <c r="AC80491" s="56"/>
      <c r="AD80491" s="56"/>
      <c r="AE80491" s="56"/>
    </row>
    <row r="80492" spans="1:31" x14ac:dyDescent="0.25">
      <c r="A80492" s="41">
        <v>0</v>
      </c>
      <c r="C80492" s="56"/>
      <c r="AC80492" s="56"/>
      <c r="AD80492" s="56"/>
      <c r="AE80492" s="56"/>
    </row>
    <row r="80493" spans="1:31" x14ac:dyDescent="0.25">
      <c r="A80493" s="41">
        <v>0</v>
      </c>
      <c r="C80493" s="56"/>
      <c r="AC80493" s="56"/>
      <c r="AD80493" s="56"/>
      <c r="AE80493" s="56"/>
    </row>
    <row r="80494" spans="1:31" x14ac:dyDescent="0.25">
      <c r="A80494" s="41">
        <v>0</v>
      </c>
      <c r="C80494" s="56"/>
      <c r="AC80494" s="56"/>
      <c r="AD80494" s="56"/>
      <c r="AE80494" s="56"/>
    </row>
    <row r="80495" spans="1:31" x14ac:dyDescent="0.25">
      <c r="A80495" s="41">
        <v>0</v>
      </c>
      <c r="C80495" s="56"/>
      <c r="AC80495" s="56"/>
      <c r="AD80495" s="56"/>
      <c r="AE80495" s="56"/>
    </row>
    <row r="80496" spans="1:31" x14ac:dyDescent="0.25">
      <c r="A80496" s="41">
        <v>0</v>
      </c>
      <c r="C80496" s="56"/>
      <c r="AC80496" s="56"/>
      <c r="AD80496" s="56"/>
      <c r="AE80496" s="56"/>
    </row>
    <row r="80497" spans="1:31" x14ac:dyDescent="0.25">
      <c r="A80497" s="41">
        <v>0</v>
      </c>
      <c r="C80497" s="56"/>
      <c r="AC80497" s="56"/>
      <c r="AD80497" s="56"/>
      <c r="AE80497" s="56"/>
    </row>
    <row r="80498" spans="1:31" x14ac:dyDescent="0.25">
      <c r="A80498" s="41">
        <v>0</v>
      </c>
      <c r="C80498" s="56"/>
      <c r="AC80498" s="56"/>
      <c r="AD80498" s="56"/>
      <c r="AE80498" s="56"/>
    </row>
    <row r="80499" spans="1:31" x14ac:dyDescent="0.25">
      <c r="A80499" s="41">
        <v>0</v>
      </c>
      <c r="C80499" s="56"/>
      <c r="AC80499" s="56"/>
      <c r="AD80499" s="56"/>
      <c r="AE80499" s="56"/>
    </row>
    <row r="80500" spans="1:31" x14ac:dyDescent="0.25">
      <c r="A80500" s="41">
        <v>0</v>
      </c>
      <c r="C80500" s="56"/>
      <c r="AC80500" s="56"/>
      <c r="AD80500" s="56"/>
      <c r="AE80500" s="56"/>
    </row>
    <row r="80501" spans="1:31" x14ac:dyDescent="0.25">
      <c r="A80501" s="41">
        <v>0</v>
      </c>
      <c r="C80501" s="56"/>
      <c r="AC80501" s="56"/>
      <c r="AD80501" s="56"/>
      <c r="AE80501" s="56"/>
    </row>
    <row r="80502" spans="1:31" x14ac:dyDescent="0.25">
      <c r="A80502" s="41">
        <v>0</v>
      </c>
      <c r="C80502" s="56"/>
      <c r="AC80502" s="56"/>
      <c r="AD80502" s="56"/>
      <c r="AE80502" s="56"/>
    </row>
    <row r="80503" spans="1:31" x14ac:dyDescent="0.25">
      <c r="A80503" s="41">
        <v>0</v>
      </c>
      <c r="C80503" s="56"/>
      <c r="AC80503" s="56"/>
      <c r="AD80503" s="56"/>
      <c r="AE80503" s="56"/>
    </row>
    <row r="80504" spans="1:31" x14ac:dyDescent="0.25">
      <c r="A80504" s="41">
        <v>0</v>
      </c>
      <c r="C80504" s="56"/>
      <c r="AC80504" s="56"/>
      <c r="AD80504" s="56"/>
      <c r="AE80504" s="56"/>
    </row>
    <row r="80505" spans="1:31" x14ac:dyDescent="0.25">
      <c r="A80505" s="41">
        <v>0</v>
      </c>
      <c r="C80505" s="56"/>
      <c r="AC80505" s="56"/>
      <c r="AD80505" s="56"/>
      <c r="AE80505" s="56"/>
    </row>
    <row r="80506" spans="1:31" x14ac:dyDescent="0.25">
      <c r="A80506" s="41">
        <v>0</v>
      </c>
      <c r="C80506" s="56"/>
      <c r="AC80506" s="56"/>
      <c r="AD80506" s="56"/>
      <c r="AE80506" s="56"/>
    </row>
    <row r="80507" spans="1:31" x14ac:dyDescent="0.25">
      <c r="A80507" s="41">
        <v>0</v>
      </c>
      <c r="C80507" s="56"/>
      <c r="AC80507" s="56"/>
      <c r="AD80507" s="56"/>
      <c r="AE80507" s="56"/>
    </row>
    <row r="80508" spans="1:31" x14ac:dyDescent="0.25">
      <c r="A80508" s="41">
        <v>0</v>
      </c>
      <c r="C80508" s="56"/>
      <c r="AC80508" s="56"/>
      <c r="AD80508" s="56"/>
      <c r="AE80508" s="56"/>
    </row>
    <row r="80509" spans="1:31" x14ac:dyDescent="0.25">
      <c r="A80509" s="41">
        <v>0</v>
      </c>
      <c r="C80509" s="56"/>
      <c r="AC80509" s="56"/>
      <c r="AD80509" s="56"/>
      <c r="AE80509" s="56"/>
    </row>
    <row r="80510" spans="1:31" x14ac:dyDescent="0.25">
      <c r="A80510" s="41">
        <v>0</v>
      </c>
      <c r="C80510" s="56"/>
      <c r="AC80510" s="56"/>
      <c r="AD80510" s="56"/>
      <c r="AE80510" s="56"/>
    </row>
    <row r="80511" spans="1:31" x14ac:dyDescent="0.25">
      <c r="A80511" s="41">
        <v>0</v>
      </c>
      <c r="C80511" s="56"/>
      <c r="AC80511" s="56"/>
      <c r="AD80511" s="56"/>
      <c r="AE80511" s="56"/>
    </row>
    <row r="80512" spans="1:31" x14ac:dyDescent="0.25">
      <c r="A80512" s="41">
        <v>0</v>
      </c>
      <c r="C80512" s="56"/>
      <c r="AC80512" s="56"/>
      <c r="AD80512" s="56"/>
      <c r="AE80512" s="56"/>
    </row>
    <row r="80513" spans="1:31" x14ac:dyDescent="0.25">
      <c r="A80513" s="41">
        <v>0</v>
      </c>
      <c r="C80513" s="56"/>
      <c r="AC80513" s="56"/>
      <c r="AD80513" s="56"/>
      <c r="AE80513" s="56"/>
    </row>
    <row r="80514" spans="1:31" x14ac:dyDescent="0.25">
      <c r="A80514" s="41">
        <v>0</v>
      </c>
      <c r="C80514" s="56"/>
      <c r="AC80514" s="56"/>
      <c r="AD80514" s="56"/>
      <c r="AE80514" s="56"/>
    </row>
    <row r="80515" spans="1:31" x14ac:dyDescent="0.25">
      <c r="A80515" s="41">
        <v>0</v>
      </c>
      <c r="C80515" s="56"/>
      <c r="AC80515" s="56"/>
      <c r="AD80515" s="56"/>
      <c r="AE80515" s="56"/>
    </row>
    <row r="80516" spans="1:31" x14ac:dyDescent="0.25">
      <c r="A80516" s="41">
        <v>0</v>
      </c>
      <c r="C80516" s="56"/>
      <c r="AC80516" s="56"/>
      <c r="AD80516" s="56"/>
      <c r="AE80516" s="56"/>
    </row>
    <row r="80517" spans="1:31" x14ac:dyDescent="0.25">
      <c r="A80517" s="41">
        <v>0</v>
      </c>
      <c r="C80517" s="56"/>
      <c r="AC80517" s="56"/>
      <c r="AD80517" s="56"/>
      <c r="AE80517" s="56"/>
    </row>
    <row r="80518" spans="1:31" x14ac:dyDescent="0.25">
      <c r="A80518" s="41">
        <v>0</v>
      </c>
      <c r="C80518" s="56"/>
      <c r="AC80518" s="56"/>
      <c r="AD80518" s="56"/>
      <c r="AE80518" s="56"/>
    </row>
    <row r="80519" spans="1:31" x14ac:dyDescent="0.25">
      <c r="A80519" s="41">
        <v>0</v>
      </c>
      <c r="C80519" s="56"/>
      <c r="AC80519" s="56"/>
      <c r="AD80519" s="56"/>
      <c r="AE80519" s="56"/>
    </row>
    <row r="80520" spans="1:31" x14ac:dyDescent="0.25">
      <c r="A80520" s="41">
        <v>0</v>
      </c>
      <c r="C80520" s="56"/>
      <c r="AC80520" s="56"/>
      <c r="AD80520" s="56"/>
      <c r="AE80520" s="56"/>
    </row>
    <row r="80521" spans="1:31" x14ac:dyDescent="0.25">
      <c r="A80521" s="41">
        <v>0</v>
      </c>
      <c r="C80521" s="56"/>
      <c r="AC80521" s="56"/>
      <c r="AD80521" s="56"/>
      <c r="AE80521" s="56"/>
    </row>
    <row r="80522" spans="1:31" x14ac:dyDescent="0.25">
      <c r="A80522" s="41">
        <v>0</v>
      </c>
      <c r="C80522" s="56"/>
      <c r="AC80522" s="56"/>
      <c r="AD80522" s="56"/>
      <c r="AE80522" s="56"/>
    </row>
    <row r="80523" spans="1:31" x14ac:dyDescent="0.25">
      <c r="A80523" s="41">
        <v>105</v>
      </c>
      <c r="C80523" s="56"/>
      <c r="AC80523" s="56"/>
      <c r="AD80523" s="56"/>
      <c r="AE80523" s="56"/>
    </row>
    <row r="80524" spans="1:31" x14ac:dyDescent="0.25">
      <c r="A80524" s="41">
        <v>0</v>
      </c>
      <c r="C80524" s="56"/>
      <c r="AC80524" s="56"/>
      <c r="AD80524" s="56"/>
      <c r="AE80524" s="56"/>
    </row>
    <row r="80525" spans="1:31" x14ac:dyDescent="0.25">
      <c r="A80525" s="41">
        <v>0</v>
      </c>
      <c r="C80525" s="56"/>
      <c r="AC80525" s="56"/>
      <c r="AD80525" s="56"/>
      <c r="AE80525" s="56"/>
    </row>
    <row r="80526" spans="1:31" x14ac:dyDescent="0.25">
      <c r="A80526" s="41">
        <v>0</v>
      </c>
      <c r="C80526" s="56"/>
      <c r="AC80526" s="56"/>
      <c r="AD80526" s="56"/>
      <c r="AE80526" s="56"/>
    </row>
    <row r="80527" spans="1:31" x14ac:dyDescent="0.25">
      <c r="A80527" s="41">
        <v>0</v>
      </c>
      <c r="C80527" s="56"/>
      <c r="AC80527" s="56"/>
      <c r="AD80527" s="56"/>
      <c r="AE80527" s="56"/>
    </row>
    <row r="80528" spans="1:31" x14ac:dyDescent="0.25">
      <c r="A80528" s="41">
        <v>0</v>
      </c>
      <c r="C80528" s="56"/>
      <c r="AC80528" s="56"/>
      <c r="AD80528" s="56"/>
      <c r="AE80528" s="56"/>
    </row>
    <row r="80529" spans="1:31" x14ac:dyDescent="0.25">
      <c r="A80529" s="41">
        <v>0</v>
      </c>
      <c r="C80529" s="56"/>
      <c r="AC80529" s="56"/>
      <c r="AD80529" s="56"/>
      <c r="AE80529" s="56"/>
    </row>
    <row r="80530" spans="1:31" x14ac:dyDescent="0.25">
      <c r="A80530" s="41">
        <v>0</v>
      </c>
      <c r="C80530" s="56"/>
      <c r="AC80530" s="56"/>
      <c r="AD80530" s="56"/>
      <c r="AE80530" s="56"/>
    </row>
    <row r="80531" spans="1:31" x14ac:dyDescent="0.25">
      <c r="A80531" s="41">
        <v>0</v>
      </c>
      <c r="C80531" s="56"/>
      <c r="AC80531" s="56"/>
      <c r="AD80531" s="56"/>
      <c r="AE80531" s="56"/>
    </row>
    <row r="80532" spans="1:31" x14ac:dyDescent="0.25">
      <c r="A80532" s="41">
        <v>0</v>
      </c>
      <c r="C80532" s="56"/>
      <c r="AC80532" s="56"/>
      <c r="AD80532" s="56"/>
      <c r="AE80532" s="56"/>
    </row>
    <row r="80533" spans="1:31" x14ac:dyDescent="0.25">
      <c r="A80533" s="41">
        <v>0</v>
      </c>
      <c r="C80533" s="56"/>
      <c r="AC80533" s="56"/>
      <c r="AD80533" s="56"/>
      <c r="AE80533" s="56"/>
    </row>
    <row r="80534" spans="1:31" x14ac:dyDescent="0.25">
      <c r="A80534" s="41">
        <v>0</v>
      </c>
      <c r="C80534" s="56"/>
      <c r="AC80534" s="56"/>
      <c r="AD80534" s="56"/>
      <c r="AE80534" s="56"/>
    </row>
    <row r="80535" spans="1:31" x14ac:dyDescent="0.25">
      <c r="A80535" s="41">
        <v>0</v>
      </c>
      <c r="C80535" s="56"/>
      <c r="AC80535" s="56"/>
      <c r="AD80535" s="56"/>
      <c r="AE80535" s="56"/>
    </row>
    <row r="80536" spans="1:31" x14ac:dyDescent="0.25">
      <c r="A80536" s="41">
        <v>0</v>
      </c>
      <c r="C80536" s="56"/>
      <c r="AC80536" s="56"/>
      <c r="AD80536" s="56"/>
      <c r="AE80536" s="56"/>
    </row>
    <row r="80537" spans="1:31" x14ac:dyDescent="0.25">
      <c r="A80537" s="41">
        <v>0</v>
      </c>
      <c r="C80537" s="56"/>
      <c r="AC80537" s="56"/>
      <c r="AD80537" s="56"/>
      <c r="AE80537" s="56"/>
    </row>
    <row r="80538" spans="1:31" x14ac:dyDescent="0.25">
      <c r="A80538" s="41">
        <v>0</v>
      </c>
      <c r="C80538" s="56"/>
      <c r="AC80538" s="56"/>
      <c r="AD80538" s="56"/>
      <c r="AE80538" s="56"/>
    </row>
    <row r="80539" spans="1:31" x14ac:dyDescent="0.25">
      <c r="A80539" s="41">
        <v>0</v>
      </c>
      <c r="C80539" s="56"/>
      <c r="AC80539" s="56"/>
      <c r="AD80539" s="56"/>
      <c r="AE80539" s="56"/>
    </row>
    <row r="80540" spans="1:31" x14ac:dyDescent="0.25">
      <c r="A80540" s="41">
        <v>0</v>
      </c>
      <c r="C80540" s="56"/>
      <c r="AC80540" s="56"/>
      <c r="AD80540" s="56"/>
      <c r="AE80540" s="56"/>
    </row>
    <row r="80541" spans="1:31" x14ac:dyDescent="0.25">
      <c r="A80541" s="41">
        <v>0</v>
      </c>
      <c r="C80541" s="56"/>
      <c r="AC80541" s="56"/>
      <c r="AD80541" s="56"/>
      <c r="AE80541" s="56"/>
    </row>
    <row r="80542" spans="1:31" x14ac:dyDescent="0.25">
      <c r="A80542" s="41">
        <v>0</v>
      </c>
      <c r="C80542" s="56"/>
      <c r="AC80542" s="56"/>
      <c r="AD80542" s="56"/>
      <c r="AE80542" s="56"/>
    </row>
    <row r="80543" spans="1:31" x14ac:dyDescent="0.25">
      <c r="A80543" s="41">
        <v>0</v>
      </c>
      <c r="C80543" s="56"/>
      <c r="AC80543" s="56"/>
      <c r="AD80543" s="56"/>
      <c r="AE80543" s="56"/>
    </row>
    <row r="80544" spans="1:31" x14ac:dyDescent="0.25">
      <c r="A80544" s="41">
        <v>0</v>
      </c>
      <c r="C80544" s="56"/>
      <c r="AC80544" s="56"/>
      <c r="AD80544" s="56"/>
      <c r="AE80544" s="56"/>
    </row>
    <row r="80545" spans="1:31" x14ac:dyDescent="0.25">
      <c r="A80545" s="41">
        <v>0</v>
      </c>
      <c r="C80545" s="56"/>
      <c r="AC80545" s="56"/>
      <c r="AD80545" s="56"/>
      <c r="AE80545" s="56"/>
    </row>
    <row r="80546" spans="1:31" x14ac:dyDescent="0.25">
      <c r="A80546" s="41">
        <v>0</v>
      </c>
      <c r="C80546" s="56"/>
      <c r="AC80546" s="56"/>
      <c r="AD80546" s="56"/>
      <c r="AE80546" s="56"/>
    </row>
    <row r="80547" spans="1:31" x14ac:dyDescent="0.25">
      <c r="A80547" s="41">
        <v>0</v>
      </c>
      <c r="C80547" s="56"/>
      <c r="AC80547" s="56"/>
      <c r="AD80547" s="56"/>
      <c r="AE80547" s="56"/>
    </row>
    <row r="80548" spans="1:31" x14ac:dyDescent="0.25">
      <c r="A80548" s="41">
        <v>0</v>
      </c>
      <c r="C80548" s="56"/>
      <c r="AC80548" s="56"/>
      <c r="AD80548" s="56"/>
      <c r="AE80548" s="56"/>
    </row>
    <row r="80549" spans="1:31" x14ac:dyDescent="0.25">
      <c r="A80549" s="41">
        <v>0</v>
      </c>
      <c r="C80549" s="56"/>
      <c r="AC80549" s="56"/>
      <c r="AD80549" s="56"/>
      <c r="AE80549" s="56"/>
    </row>
    <row r="80550" spans="1:31" x14ac:dyDescent="0.25">
      <c r="A80550" s="41">
        <v>0</v>
      </c>
      <c r="C80550" s="56"/>
      <c r="AC80550" s="56"/>
      <c r="AD80550" s="56"/>
      <c r="AE80550" s="56"/>
    </row>
    <row r="80551" spans="1:31" x14ac:dyDescent="0.25">
      <c r="A80551" s="41">
        <v>0</v>
      </c>
      <c r="C80551" s="56"/>
      <c r="AC80551" s="56"/>
      <c r="AD80551" s="56"/>
      <c r="AE80551" s="56"/>
    </row>
    <row r="80552" spans="1:31" x14ac:dyDescent="0.25">
      <c r="A80552" s="41">
        <v>0</v>
      </c>
      <c r="C80552" s="56"/>
      <c r="AC80552" s="56"/>
      <c r="AD80552" s="56"/>
      <c r="AE80552" s="56"/>
    </row>
    <row r="80553" spans="1:31" x14ac:dyDescent="0.25">
      <c r="A80553" s="41">
        <v>0</v>
      </c>
      <c r="C80553" s="56"/>
      <c r="AC80553" s="56"/>
      <c r="AD80553" s="56"/>
      <c r="AE80553" s="56"/>
    </row>
    <row r="80554" spans="1:31" x14ac:dyDescent="0.25">
      <c r="A80554" s="41">
        <v>0</v>
      </c>
      <c r="C80554" s="56"/>
      <c r="AC80554" s="56"/>
      <c r="AD80554" s="56"/>
      <c r="AE80554" s="56"/>
    </row>
    <row r="80555" spans="1:31" x14ac:dyDescent="0.25">
      <c r="A80555" s="41">
        <v>0</v>
      </c>
      <c r="C80555" s="56"/>
      <c r="AC80555" s="56"/>
      <c r="AD80555" s="56"/>
      <c r="AE80555" s="56"/>
    </row>
    <row r="80556" spans="1:31" x14ac:dyDescent="0.25">
      <c r="A80556" s="41">
        <v>0</v>
      </c>
      <c r="C80556" s="56"/>
      <c r="AC80556" s="56"/>
      <c r="AD80556" s="56"/>
      <c r="AE80556" s="56"/>
    </row>
    <row r="80557" spans="1:31" x14ac:dyDescent="0.25">
      <c r="A80557" s="41">
        <v>0</v>
      </c>
      <c r="C80557" s="56"/>
      <c r="AC80557" s="56"/>
      <c r="AD80557" s="56"/>
      <c r="AE80557" s="56"/>
    </row>
    <row r="80558" spans="1:31" x14ac:dyDescent="0.25">
      <c r="A80558" s="41">
        <v>0</v>
      </c>
      <c r="C80558" s="56"/>
      <c r="AC80558" s="56"/>
      <c r="AD80558" s="56"/>
      <c r="AE80558" s="56"/>
    </row>
    <row r="80559" spans="1:31" x14ac:dyDescent="0.25">
      <c r="A80559" s="41">
        <v>0</v>
      </c>
      <c r="C80559" s="56"/>
      <c r="AC80559" s="56"/>
      <c r="AD80559" s="56"/>
      <c r="AE80559" s="56"/>
    </row>
    <row r="80560" spans="1:31" x14ac:dyDescent="0.25">
      <c r="A80560" s="41">
        <v>0</v>
      </c>
      <c r="C80560" s="56"/>
      <c r="AC80560" s="56"/>
      <c r="AD80560" s="56"/>
      <c r="AE80560" s="56"/>
    </row>
    <row r="80561" spans="1:31" x14ac:dyDescent="0.25">
      <c r="A80561" s="41">
        <v>0</v>
      </c>
      <c r="C80561" s="56"/>
      <c r="AC80561" s="56"/>
      <c r="AD80561" s="56"/>
      <c r="AE80561" s="56"/>
    </row>
    <row r="80562" spans="1:31" x14ac:dyDescent="0.25">
      <c r="A80562" s="41">
        <v>0</v>
      </c>
      <c r="C80562" s="56"/>
      <c r="AC80562" s="56"/>
      <c r="AD80562" s="56"/>
      <c r="AE80562" s="56"/>
    </row>
    <row r="80563" spans="1:31" x14ac:dyDescent="0.25">
      <c r="A80563" s="41">
        <v>0</v>
      </c>
      <c r="C80563" s="56"/>
      <c r="AC80563" s="56"/>
      <c r="AD80563" s="56"/>
      <c r="AE80563" s="56"/>
    </row>
    <row r="80564" spans="1:31" x14ac:dyDescent="0.25">
      <c r="A80564" s="41">
        <v>0</v>
      </c>
      <c r="C80564" s="56"/>
      <c r="AC80564" s="56"/>
      <c r="AD80564" s="56"/>
      <c r="AE80564" s="56"/>
    </row>
    <row r="80565" spans="1:31" x14ac:dyDescent="0.25">
      <c r="A80565" s="41">
        <v>0</v>
      </c>
      <c r="C80565" s="56"/>
      <c r="AC80565" s="56"/>
      <c r="AD80565" s="56"/>
      <c r="AE80565" s="56"/>
    </row>
    <row r="80566" spans="1:31" x14ac:dyDescent="0.25">
      <c r="A80566" s="41">
        <v>0</v>
      </c>
      <c r="C80566" s="56"/>
      <c r="AC80566" s="56"/>
      <c r="AD80566" s="56"/>
      <c r="AE80566" s="56"/>
    </row>
    <row r="80567" spans="1:31" x14ac:dyDescent="0.25">
      <c r="A80567" s="41">
        <v>0</v>
      </c>
      <c r="C80567" s="56"/>
      <c r="AC80567" s="56"/>
      <c r="AD80567" s="56"/>
      <c r="AE80567" s="56"/>
    </row>
    <row r="80568" spans="1:31" x14ac:dyDescent="0.25">
      <c r="A80568" s="41">
        <v>0</v>
      </c>
      <c r="C80568" s="56"/>
      <c r="AC80568" s="56"/>
      <c r="AD80568" s="56"/>
      <c r="AE80568" s="56"/>
    </row>
    <row r="80569" spans="1:31" x14ac:dyDescent="0.25">
      <c r="A80569" s="41">
        <v>0</v>
      </c>
      <c r="C80569" s="56"/>
      <c r="AC80569" s="56"/>
      <c r="AD80569" s="56"/>
      <c r="AE80569" s="56"/>
    </row>
    <row r="80570" spans="1:31" x14ac:dyDescent="0.25">
      <c r="A80570" s="41">
        <v>0</v>
      </c>
      <c r="C80570" s="56"/>
      <c r="AC80570" s="56"/>
      <c r="AD80570" s="56"/>
      <c r="AE80570" s="56"/>
    </row>
    <row r="80571" spans="1:31" x14ac:dyDescent="0.25">
      <c r="A80571" s="41">
        <v>0</v>
      </c>
      <c r="C80571" s="56"/>
      <c r="AC80571" s="56"/>
      <c r="AD80571" s="56"/>
      <c r="AE80571" s="56"/>
    </row>
    <row r="80572" spans="1:31" x14ac:dyDescent="0.25">
      <c r="A80572" s="41">
        <v>0</v>
      </c>
      <c r="C80572" s="56"/>
      <c r="AC80572" s="56"/>
      <c r="AD80572" s="56"/>
      <c r="AE80572" s="56"/>
    </row>
    <row r="80573" spans="1:31" x14ac:dyDescent="0.25">
      <c r="A80573" s="41">
        <v>0</v>
      </c>
      <c r="C80573" s="56"/>
      <c r="AC80573" s="56"/>
      <c r="AD80573" s="56"/>
      <c r="AE80573" s="56"/>
    </row>
    <row r="80574" spans="1:31" x14ac:dyDescent="0.25">
      <c r="A80574" s="41">
        <v>0</v>
      </c>
      <c r="C80574" s="56"/>
      <c r="AC80574" s="56"/>
      <c r="AD80574" s="56"/>
      <c r="AE80574" s="56"/>
    </row>
    <row r="80575" spans="1:31" x14ac:dyDescent="0.25">
      <c r="A80575" s="41">
        <v>0</v>
      </c>
      <c r="C80575" s="56"/>
      <c r="AC80575" s="56"/>
      <c r="AD80575" s="56"/>
      <c r="AE80575" s="56"/>
    </row>
    <row r="80576" spans="1:31" x14ac:dyDescent="0.25">
      <c r="A80576" s="41">
        <v>0</v>
      </c>
      <c r="C80576" s="56"/>
      <c r="AC80576" s="56"/>
      <c r="AD80576" s="56"/>
      <c r="AE80576" s="56"/>
    </row>
    <row r="80577" spans="1:31" x14ac:dyDescent="0.25">
      <c r="A80577" s="41">
        <v>0</v>
      </c>
      <c r="C80577" s="56"/>
      <c r="AC80577" s="56"/>
      <c r="AD80577" s="56"/>
      <c r="AE80577" s="56"/>
    </row>
    <row r="80578" spans="1:31" x14ac:dyDescent="0.25">
      <c r="A80578" s="41">
        <v>0</v>
      </c>
      <c r="C80578" s="56"/>
      <c r="AC80578" s="56"/>
      <c r="AD80578" s="56"/>
      <c r="AE80578" s="56"/>
    </row>
    <row r="80579" spans="1:31" x14ac:dyDescent="0.25">
      <c r="A80579" s="41">
        <v>0</v>
      </c>
      <c r="C80579" s="56"/>
      <c r="AC80579" s="56"/>
      <c r="AD80579" s="56"/>
      <c r="AE80579" s="56"/>
    </row>
    <row r="80580" spans="1:31" x14ac:dyDescent="0.25">
      <c r="A80580" s="41">
        <v>0</v>
      </c>
      <c r="C80580" s="56"/>
      <c r="AC80580" s="56"/>
      <c r="AD80580" s="56"/>
      <c r="AE80580" s="56"/>
    </row>
    <row r="80581" spans="1:31" x14ac:dyDescent="0.25">
      <c r="A80581" s="41">
        <v>0</v>
      </c>
      <c r="C80581" s="56"/>
      <c r="AC80581" s="56"/>
      <c r="AD80581" s="56"/>
      <c r="AE80581" s="56"/>
    </row>
    <row r="80582" spans="1:31" x14ac:dyDescent="0.25">
      <c r="A80582" s="41">
        <v>0</v>
      </c>
      <c r="C80582" s="56"/>
      <c r="AC80582" s="56"/>
      <c r="AD80582" s="56"/>
      <c r="AE80582" s="56"/>
    </row>
    <row r="80583" spans="1:31" x14ac:dyDescent="0.25">
      <c r="A80583" s="41">
        <v>0</v>
      </c>
      <c r="C80583" s="56"/>
      <c r="AC80583" s="56"/>
      <c r="AD80583" s="56"/>
      <c r="AE80583" s="56"/>
    </row>
    <row r="80584" spans="1:31" x14ac:dyDescent="0.25">
      <c r="A80584" s="41">
        <v>0</v>
      </c>
      <c r="C80584" s="56"/>
      <c r="AC80584" s="56"/>
      <c r="AD80584" s="56"/>
      <c r="AE80584" s="56"/>
    </row>
    <row r="80585" spans="1:31" x14ac:dyDescent="0.25">
      <c r="A80585" s="41">
        <v>0</v>
      </c>
      <c r="C80585" s="56"/>
      <c r="AC80585" s="56"/>
      <c r="AD80585" s="56"/>
      <c r="AE80585" s="56"/>
    </row>
    <row r="80586" spans="1:31" x14ac:dyDescent="0.25">
      <c r="A80586" s="41">
        <v>0</v>
      </c>
      <c r="C80586" s="56"/>
      <c r="AC80586" s="56"/>
      <c r="AD80586" s="56"/>
      <c r="AE80586" s="56"/>
    </row>
    <row r="80587" spans="1:31" x14ac:dyDescent="0.25">
      <c r="A80587" s="41">
        <v>0</v>
      </c>
      <c r="C80587" s="56"/>
      <c r="AC80587" s="56"/>
      <c r="AD80587" s="56"/>
      <c r="AE80587" s="56"/>
    </row>
    <row r="80588" spans="1:31" x14ac:dyDescent="0.25">
      <c r="A80588" s="41">
        <v>0</v>
      </c>
      <c r="C80588" s="56"/>
      <c r="AC80588" s="56"/>
      <c r="AD80588" s="56"/>
      <c r="AE80588" s="56"/>
    </row>
    <row r="80589" spans="1:31" x14ac:dyDescent="0.25">
      <c r="A80589" s="41">
        <v>0</v>
      </c>
      <c r="C80589" s="56"/>
      <c r="AC80589" s="56"/>
      <c r="AD80589" s="56"/>
      <c r="AE80589" s="56"/>
    </row>
    <row r="80590" spans="1:31" x14ac:dyDescent="0.25">
      <c r="A80590" s="41">
        <v>0</v>
      </c>
      <c r="C80590" s="56"/>
      <c r="AC80590" s="56"/>
      <c r="AD80590" s="56"/>
      <c r="AE80590" s="56"/>
    </row>
    <row r="80591" spans="1:31" x14ac:dyDescent="0.25">
      <c r="A80591" s="41">
        <v>0</v>
      </c>
      <c r="C80591" s="56"/>
      <c r="AC80591" s="56"/>
      <c r="AD80591" s="56"/>
      <c r="AE80591" s="56"/>
    </row>
    <row r="80592" spans="1:31" x14ac:dyDescent="0.25">
      <c r="A80592" s="41">
        <v>0</v>
      </c>
      <c r="C80592" s="56"/>
      <c r="AC80592" s="56"/>
      <c r="AD80592" s="56"/>
      <c r="AE80592" s="56"/>
    </row>
    <row r="80593" spans="1:31" x14ac:dyDescent="0.25">
      <c r="A80593" s="41">
        <v>0</v>
      </c>
      <c r="C80593" s="56"/>
      <c r="AC80593" s="56"/>
      <c r="AD80593" s="56"/>
      <c r="AE80593" s="56"/>
    </row>
    <row r="80594" spans="1:31" x14ac:dyDescent="0.25">
      <c r="A80594" s="41">
        <v>0</v>
      </c>
      <c r="C80594" s="56"/>
      <c r="AC80594" s="56"/>
      <c r="AD80594" s="56"/>
      <c r="AE80594" s="56"/>
    </row>
    <row r="80595" spans="1:31" x14ac:dyDescent="0.25">
      <c r="A80595" s="41">
        <v>0</v>
      </c>
      <c r="C80595" s="56"/>
      <c r="AC80595" s="56"/>
      <c r="AD80595" s="56"/>
      <c r="AE80595" s="56"/>
    </row>
    <row r="80596" spans="1:31" x14ac:dyDescent="0.25">
      <c r="A80596" s="41">
        <v>0</v>
      </c>
      <c r="C80596" s="56"/>
      <c r="AC80596" s="56"/>
      <c r="AD80596" s="56"/>
      <c r="AE80596" s="56"/>
    </row>
    <row r="80597" spans="1:31" x14ac:dyDescent="0.25">
      <c r="A80597" s="41">
        <v>0</v>
      </c>
      <c r="C80597" s="56"/>
      <c r="AC80597" s="56"/>
      <c r="AD80597" s="56"/>
      <c r="AE80597" s="56"/>
    </row>
    <row r="80598" spans="1:31" x14ac:dyDescent="0.25">
      <c r="A80598" s="41">
        <v>0</v>
      </c>
      <c r="C80598" s="56"/>
      <c r="AC80598" s="56"/>
      <c r="AD80598" s="56"/>
      <c r="AE80598" s="56"/>
    </row>
    <row r="80599" spans="1:31" x14ac:dyDescent="0.25">
      <c r="A80599" s="41">
        <v>0</v>
      </c>
      <c r="C80599" s="56"/>
      <c r="AC80599" s="56"/>
      <c r="AD80599" s="56"/>
      <c r="AE80599" s="56"/>
    </row>
    <row r="80600" spans="1:31" x14ac:dyDescent="0.25">
      <c r="A80600" s="41">
        <v>0</v>
      </c>
      <c r="C80600" s="56"/>
      <c r="AC80600" s="56"/>
      <c r="AD80600" s="56"/>
      <c r="AE80600" s="56"/>
    </row>
    <row r="80601" spans="1:31" x14ac:dyDescent="0.25">
      <c r="A80601" s="41">
        <v>0</v>
      </c>
      <c r="C80601" s="56"/>
      <c r="AC80601" s="56"/>
      <c r="AD80601" s="56"/>
      <c r="AE80601" s="56"/>
    </row>
    <row r="80602" spans="1:31" x14ac:dyDescent="0.25">
      <c r="A80602" s="41">
        <v>0</v>
      </c>
      <c r="C80602" s="56"/>
      <c r="AC80602" s="56"/>
      <c r="AD80602" s="56"/>
      <c r="AE80602" s="56"/>
    </row>
    <row r="80603" spans="1:31" x14ac:dyDescent="0.25">
      <c r="A80603" s="41">
        <v>0</v>
      </c>
      <c r="C80603" s="56"/>
      <c r="AC80603" s="56"/>
      <c r="AD80603" s="56"/>
      <c r="AE80603" s="56"/>
    </row>
    <row r="80604" spans="1:31" x14ac:dyDescent="0.25">
      <c r="A80604" s="41">
        <v>0</v>
      </c>
      <c r="C80604" s="56"/>
      <c r="AC80604" s="56"/>
      <c r="AD80604" s="56"/>
      <c r="AE80604" s="56"/>
    </row>
    <row r="80605" spans="1:31" x14ac:dyDescent="0.25">
      <c r="A80605" s="41">
        <v>0</v>
      </c>
      <c r="C80605" s="56"/>
      <c r="AC80605" s="56"/>
      <c r="AD80605" s="56"/>
      <c r="AE80605" s="56"/>
    </row>
    <row r="80606" spans="1:31" x14ac:dyDescent="0.25">
      <c r="A80606" s="41">
        <v>0</v>
      </c>
      <c r="C80606" s="56"/>
      <c r="AC80606" s="56"/>
      <c r="AD80606" s="56"/>
      <c r="AE80606" s="56"/>
    </row>
    <row r="80607" spans="1:31" x14ac:dyDescent="0.25">
      <c r="A80607" s="41">
        <v>0</v>
      </c>
      <c r="C80607" s="56"/>
      <c r="AC80607" s="56"/>
      <c r="AD80607" s="56"/>
      <c r="AE80607" s="56"/>
    </row>
    <row r="80608" spans="1:31" x14ac:dyDescent="0.25">
      <c r="A80608" s="41">
        <v>0</v>
      </c>
      <c r="C80608" s="56"/>
      <c r="AC80608" s="56"/>
      <c r="AD80608" s="56"/>
      <c r="AE80608" s="56"/>
    </row>
    <row r="80609" spans="1:31" x14ac:dyDescent="0.25">
      <c r="A80609" s="41">
        <v>30</v>
      </c>
      <c r="C80609" s="56"/>
      <c r="AC80609" s="56"/>
      <c r="AD80609" s="56"/>
      <c r="AE80609" s="56"/>
    </row>
    <row r="80610" spans="1:31" x14ac:dyDescent="0.25">
      <c r="A80610" s="41">
        <v>0</v>
      </c>
      <c r="C80610" s="56"/>
      <c r="AC80610" s="56"/>
      <c r="AD80610" s="56"/>
      <c r="AE80610" s="56"/>
    </row>
    <row r="80611" spans="1:31" x14ac:dyDescent="0.25">
      <c r="A80611" s="41">
        <v>0</v>
      </c>
      <c r="C80611" s="56"/>
      <c r="AC80611" s="56"/>
      <c r="AD80611" s="56"/>
      <c r="AE80611" s="56"/>
    </row>
    <row r="80612" spans="1:31" x14ac:dyDescent="0.25">
      <c r="A80612" s="41">
        <v>0</v>
      </c>
      <c r="C80612" s="56"/>
      <c r="AC80612" s="56"/>
      <c r="AD80612" s="56"/>
      <c r="AE80612" s="56"/>
    </row>
    <row r="80613" spans="1:31" x14ac:dyDescent="0.25">
      <c r="A80613" s="41">
        <v>0</v>
      </c>
      <c r="C80613" s="56"/>
      <c r="AC80613" s="56"/>
      <c r="AD80613" s="56"/>
      <c r="AE80613" s="56"/>
    </row>
    <row r="80614" spans="1:31" x14ac:dyDescent="0.25">
      <c r="A80614" s="41">
        <v>0</v>
      </c>
      <c r="C80614" s="56"/>
      <c r="AC80614" s="56"/>
      <c r="AD80614" s="56"/>
      <c r="AE80614" s="56"/>
    </row>
    <row r="80615" spans="1:31" x14ac:dyDescent="0.25">
      <c r="A80615" s="41">
        <v>0</v>
      </c>
      <c r="C80615" s="56"/>
      <c r="AC80615" s="56"/>
      <c r="AD80615" s="56"/>
      <c r="AE80615" s="56"/>
    </row>
    <row r="80616" spans="1:31" x14ac:dyDescent="0.25">
      <c r="A80616" s="41">
        <v>0</v>
      </c>
      <c r="C80616" s="56"/>
      <c r="AC80616" s="56"/>
      <c r="AD80616" s="56"/>
      <c r="AE80616" s="56"/>
    </row>
    <row r="80617" spans="1:31" x14ac:dyDescent="0.25">
      <c r="A80617" s="41">
        <v>0</v>
      </c>
      <c r="C80617" s="56"/>
      <c r="AC80617" s="56"/>
      <c r="AD80617" s="56"/>
      <c r="AE80617" s="56"/>
    </row>
    <row r="80618" spans="1:31" x14ac:dyDescent="0.25">
      <c r="A80618" s="41">
        <v>0</v>
      </c>
      <c r="C80618" s="56"/>
      <c r="AC80618" s="56"/>
      <c r="AD80618" s="56"/>
      <c r="AE80618" s="56"/>
    </row>
    <row r="80619" spans="1:31" x14ac:dyDescent="0.25">
      <c r="A80619" s="41">
        <v>0</v>
      </c>
      <c r="C80619" s="56"/>
      <c r="AC80619" s="56"/>
      <c r="AD80619" s="56"/>
      <c r="AE80619" s="56"/>
    </row>
    <row r="80620" spans="1:31" x14ac:dyDescent="0.25">
      <c r="A80620" s="41">
        <v>0</v>
      </c>
      <c r="C80620" s="56"/>
      <c r="AC80620" s="56"/>
      <c r="AD80620" s="56"/>
      <c r="AE80620" s="56"/>
    </row>
    <row r="80621" spans="1:31" x14ac:dyDescent="0.25">
      <c r="A80621" s="41">
        <v>0</v>
      </c>
      <c r="C80621" s="56"/>
      <c r="AC80621" s="56"/>
      <c r="AD80621" s="56"/>
      <c r="AE80621" s="56"/>
    </row>
    <row r="80622" spans="1:31" x14ac:dyDescent="0.25">
      <c r="A80622" s="41">
        <v>0</v>
      </c>
      <c r="C80622" s="56"/>
      <c r="AC80622" s="56"/>
      <c r="AD80622" s="56"/>
      <c r="AE80622" s="56"/>
    </row>
    <row r="80623" spans="1:31" x14ac:dyDescent="0.25">
      <c r="A80623" s="41">
        <v>0</v>
      </c>
      <c r="C80623" s="56"/>
      <c r="AC80623" s="56"/>
      <c r="AD80623" s="56"/>
      <c r="AE80623" s="56"/>
    </row>
    <row r="80624" spans="1:31" x14ac:dyDescent="0.25">
      <c r="A80624" s="41">
        <v>0</v>
      </c>
      <c r="C80624" s="56"/>
      <c r="AC80624" s="56"/>
      <c r="AD80624" s="56"/>
      <c r="AE80624" s="56"/>
    </row>
    <row r="80625" spans="1:31" x14ac:dyDescent="0.25">
      <c r="A80625" s="41">
        <v>0</v>
      </c>
      <c r="C80625" s="56"/>
      <c r="AC80625" s="56"/>
      <c r="AD80625" s="56"/>
      <c r="AE80625" s="56"/>
    </row>
    <row r="80626" spans="1:31" x14ac:dyDescent="0.25">
      <c r="A80626" s="41">
        <v>0</v>
      </c>
      <c r="C80626" s="56"/>
      <c r="AC80626" s="56"/>
      <c r="AD80626" s="56"/>
      <c r="AE80626" s="56"/>
    </row>
    <row r="80627" spans="1:31" x14ac:dyDescent="0.25">
      <c r="A80627" s="41">
        <v>0</v>
      </c>
      <c r="C80627" s="56"/>
      <c r="AC80627" s="56"/>
      <c r="AD80627" s="56"/>
      <c r="AE80627" s="56"/>
    </row>
    <row r="80628" spans="1:31" x14ac:dyDescent="0.25">
      <c r="A80628" s="41">
        <v>0</v>
      </c>
      <c r="C80628" s="56"/>
      <c r="AC80628" s="56"/>
      <c r="AD80628" s="56"/>
      <c r="AE80628" s="56"/>
    </row>
    <row r="80629" spans="1:31" x14ac:dyDescent="0.25">
      <c r="A80629" s="41">
        <v>0</v>
      </c>
      <c r="C80629" s="56"/>
      <c r="AC80629" s="56"/>
      <c r="AD80629" s="56"/>
      <c r="AE80629" s="56"/>
    </row>
    <row r="80630" spans="1:31" x14ac:dyDescent="0.25">
      <c r="A80630" s="41">
        <v>0</v>
      </c>
      <c r="C80630" s="56"/>
      <c r="AC80630" s="56"/>
      <c r="AD80630" s="56"/>
      <c r="AE80630" s="56"/>
    </row>
    <row r="80631" spans="1:31" x14ac:dyDescent="0.25">
      <c r="A80631" s="41">
        <v>0</v>
      </c>
      <c r="C80631" s="56"/>
      <c r="AC80631" s="56"/>
      <c r="AD80631" s="56"/>
      <c r="AE80631" s="56"/>
    </row>
    <row r="80632" spans="1:31" x14ac:dyDescent="0.25">
      <c r="A80632" s="41">
        <v>0</v>
      </c>
      <c r="C80632" s="56"/>
      <c r="AC80632" s="56"/>
      <c r="AD80632" s="56"/>
      <c r="AE80632" s="56"/>
    </row>
    <row r="80633" spans="1:31" x14ac:dyDescent="0.25">
      <c r="A80633" s="41">
        <v>0</v>
      </c>
      <c r="C80633" s="56"/>
      <c r="AC80633" s="56"/>
      <c r="AD80633" s="56"/>
      <c r="AE80633" s="56"/>
    </row>
    <row r="80634" spans="1:31" x14ac:dyDescent="0.25">
      <c r="A80634" s="41">
        <v>0</v>
      </c>
      <c r="C80634" s="56"/>
      <c r="AC80634" s="56"/>
      <c r="AD80634" s="56"/>
      <c r="AE80634" s="56"/>
    </row>
    <row r="80635" spans="1:31" x14ac:dyDescent="0.25">
      <c r="A80635" s="41">
        <v>0</v>
      </c>
      <c r="C80635" s="56"/>
      <c r="AC80635" s="56"/>
      <c r="AD80635" s="56"/>
      <c r="AE80635" s="56"/>
    </row>
    <row r="80636" spans="1:31" x14ac:dyDescent="0.25">
      <c r="A80636" s="41">
        <v>0</v>
      </c>
      <c r="C80636" s="56"/>
      <c r="AC80636" s="56"/>
      <c r="AD80636" s="56"/>
      <c r="AE80636" s="56"/>
    </row>
    <row r="80637" spans="1:31" x14ac:dyDescent="0.25">
      <c r="A80637" s="41">
        <v>0</v>
      </c>
      <c r="C80637" s="56"/>
      <c r="AC80637" s="56"/>
      <c r="AD80637" s="56"/>
      <c r="AE80637" s="56"/>
    </row>
    <row r="80638" spans="1:31" x14ac:dyDescent="0.25">
      <c r="A80638" s="41">
        <v>0</v>
      </c>
      <c r="C80638" s="56"/>
      <c r="AC80638" s="56"/>
      <c r="AD80638" s="56"/>
      <c r="AE80638" s="56"/>
    </row>
    <row r="80639" spans="1:31" x14ac:dyDescent="0.25">
      <c r="A80639" s="41">
        <v>0</v>
      </c>
      <c r="C80639" s="56"/>
      <c r="AC80639" s="56"/>
      <c r="AD80639" s="56"/>
      <c r="AE80639" s="56"/>
    </row>
    <row r="80640" spans="1:31" x14ac:dyDescent="0.25">
      <c r="A80640" s="41">
        <v>0</v>
      </c>
      <c r="C80640" s="56"/>
      <c r="AC80640" s="56"/>
      <c r="AD80640" s="56"/>
      <c r="AE80640" s="56"/>
    </row>
    <row r="80641" spans="1:31" x14ac:dyDescent="0.25">
      <c r="A80641" s="41">
        <v>0</v>
      </c>
      <c r="C80641" s="56"/>
      <c r="AC80641" s="56"/>
      <c r="AD80641" s="56"/>
      <c r="AE80641" s="56"/>
    </row>
    <row r="80642" spans="1:31" x14ac:dyDescent="0.25">
      <c r="A80642" s="41">
        <v>0</v>
      </c>
      <c r="C80642" s="56"/>
      <c r="AC80642" s="56"/>
      <c r="AD80642" s="56"/>
      <c r="AE80642" s="56"/>
    </row>
    <row r="80643" spans="1:31" x14ac:dyDescent="0.25">
      <c r="A80643" s="41">
        <v>0</v>
      </c>
      <c r="C80643" s="56"/>
      <c r="AC80643" s="56"/>
      <c r="AD80643" s="56"/>
      <c r="AE80643" s="56"/>
    </row>
    <row r="80644" spans="1:31" x14ac:dyDescent="0.25">
      <c r="A80644" s="41">
        <v>0</v>
      </c>
      <c r="C80644" s="56"/>
      <c r="AC80644" s="56"/>
      <c r="AD80644" s="56"/>
      <c r="AE80644" s="56"/>
    </row>
    <row r="80645" spans="1:31" x14ac:dyDescent="0.25">
      <c r="A80645" s="41">
        <v>0</v>
      </c>
      <c r="C80645" s="56"/>
      <c r="AC80645" s="56"/>
      <c r="AD80645" s="56"/>
      <c r="AE80645" s="56"/>
    </row>
    <row r="80646" spans="1:31" x14ac:dyDescent="0.25">
      <c r="A80646" s="41">
        <v>0</v>
      </c>
      <c r="C80646" s="56"/>
      <c r="AC80646" s="56"/>
      <c r="AD80646" s="56"/>
      <c r="AE80646" s="56"/>
    </row>
    <row r="80647" spans="1:31" x14ac:dyDescent="0.25">
      <c r="A80647" s="41">
        <v>0</v>
      </c>
      <c r="C80647" s="56"/>
      <c r="AC80647" s="56"/>
      <c r="AD80647" s="56"/>
      <c r="AE80647" s="56"/>
    </row>
    <row r="80648" spans="1:31" x14ac:dyDescent="0.25">
      <c r="A80648" s="41">
        <v>0</v>
      </c>
      <c r="C80648" s="56"/>
      <c r="AC80648" s="56"/>
      <c r="AD80648" s="56"/>
      <c r="AE80648" s="56"/>
    </row>
    <row r="80649" spans="1:31" x14ac:dyDescent="0.25">
      <c r="A80649" s="41">
        <v>0</v>
      </c>
      <c r="C80649" s="56"/>
      <c r="AC80649" s="56"/>
      <c r="AD80649" s="56"/>
      <c r="AE80649" s="56"/>
    </row>
    <row r="80650" spans="1:31" x14ac:dyDescent="0.25">
      <c r="A80650" s="41">
        <v>0</v>
      </c>
      <c r="C80650" s="56"/>
      <c r="AC80650" s="56"/>
      <c r="AD80650" s="56"/>
      <c r="AE80650" s="56"/>
    </row>
    <row r="80651" spans="1:31" x14ac:dyDescent="0.25">
      <c r="A80651" s="41">
        <v>0</v>
      </c>
      <c r="C80651" s="56"/>
      <c r="AC80651" s="56"/>
      <c r="AD80651" s="56"/>
      <c r="AE80651" s="56"/>
    </row>
    <row r="80652" spans="1:31" x14ac:dyDescent="0.25">
      <c r="A80652" s="41">
        <v>0</v>
      </c>
      <c r="C80652" s="56"/>
      <c r="AC80652" s="56"/>
      <c r="AD80652" s="56"/>
      <c r="AE80652" s="56"/>
    </row>
    <row r="80653" spans="1:31" x14ac:dyDescent="0.25">
      <c r="A80653" s="41">
        <v>0</v>
      </c>
      <c r="C80653" s="56"/>
      <c r="AC80653" s="56"/>
      <c r="AD80653" s="56"/>
      <c r="AE80653" s="56"/>
    </row>
    <row r="80654" spans="1:31" x14ac:dyDescent="0.25">
      <c r="A80654" s="41">
        <v>0</v>
      </c>
      <c r="C80654" s="56"/>
      <c r="AC80654" s="56"/>
      <c r="AD80654" s="56"/>
      <c r="AE80654" s="56"/>
    </row>
    <row r="80655" spans="1:31" x14ac:dyDescent="0.25">
      <c r="A80655" s="41">
        <v>0</v>
      </c>
      <c r="C80655" s="56"/>
      <c r="AC80655" s="56"/>
      <c r="AD80655" s="56"/>
      <c r="AE80655" s="56"/>
    </row>
    <row r="80656" spans="1:31" x14ac:dyDescent="0.25">
      <c r="A80656" s="41">
        <v>0</v>
      </c>
      <c r="C80656" s="56"/>
      <c r="AC80656" s="56"/>
      <c r="AD80656" s="56"/>
      <c r="AE80656" s="56"/>
    </row>
    <row r="80657" spans="1:31" x14ac:dyDescent="0.25">
      <c r="A80657" s="41">
        <v>0</v>
      </c>
      <c r="C80657" s="56"/>
      <c r="AC80657" s="56"/>
      <c r="AD80657" s="56"/>
      <c r="AE80657" s="56"/>
    </row>
    <row r="80658" spans="1:31" x14ac:dyDescent="0.25">
      <c r="A80658" s="41">
        <v>0</v>
      </c>
      <c r="C80658" s="56"/>
      <c r="AC80658" s="56"/>
      <c r="AD80658" s="56"/>
      <c r="AE80658" s="56"/>
    </row>
    <row r="80659" spans="1:31" x14ac:dyDescent="0.25">
      <c r="A80659" s="41">
        <v>0</v>
      </c>
      <c r="C80659" s="56"/>
      <c r="AC80659" s="56"/>
      <c r="AD80659" s="56"/>
      <c r="AE80659" s="56"/>
    </row>
    <row r="80660" spans="1:31" x14ac:dyDescent="0.25">
      <c r="A80660" s="41">
        <v>0</v>
      </c>
      <c r="C80660" s="56"/>
      <c r="AC80660" s="56"/>
      <c r="AD80660" s="56"/>
      <c r="AE80660" s="56"/>
    </row>
    <row r="80661" spans="1:31" x14ac:dyDescent="0.25">
      <c r="A80661" s="41">
        <v>0</v>
      </c>
      <c r="C80661" s="56"/>
      <c r="AC80661" s="56"/>
      <c r="AD80661" s="56"/>
      <c r="AE80661" s="56"/>
    </row>
    <row r="80662" spans="1:31" x14ac:dyDescent="0.25">
      <c r="A80662" s="41">
        <v>3487</v>
      </c>
      <c r="C80662" s="56"/>
      <c r="AC80662" s="56"/>
      <c r="AD80662" s="56"/>
      <c r="AE80662" s="56"/>
    </row>
    <row r="80663" spans="1:31" x14ac:dyDescent="0.25">
      <c r="A80663" s="41">
        <v>0</v>
      </c>
      <c r="C80663" s="56"/>
      <c r="AC80663" s="56"/>
      <c r="AD80663" s="56"/>
      <c r="AE80663" s="56"/>
    </row>
    <row r="80664" spans="1:31" x14ac:dyDescent="0.25">
      <c r="A80664" s="41">
        <v>0</v>
      </c>
      <c r="C80664" s="56"/>
      <c r="AC80664" s="56"/>
      <c r="AD80664" s="56"/>
      <c r="AE80664" s="56"/>
    </row>
    <row r="80665" spans="1:31" x14ac:dyDescent="0.25">
      <c r="A80665" s="41">
        <v>0</v>
      </c>
      <c r="C80665" s="56"/>
      <c r="AC80665" s="56"/>
      <c r="AD80665" s="56"/>
      <c r="AE80665" s="56"/>
    </row>
    <row r="80666" spans="1:31" x14ac:dyDescent="0.25">
      <c r="A80666" s="41">
        <v>0</v>
      </c>
      <c r="C80666" s="56"/>
      <c r="AC80666" s="56"/>
      <c r="AD80666" s="56"/>
      <c r="AE80666" s="56"/>
    </row>
    <row r="80667" spans="1:31" x14ac:dyDescent="0.25">
      <c r="A80667" s="41">
        <v>0</v>
      </c>
      <c r="C80667" s="56"/>
      <c r="AC80667" s="56"/>
      <c r="AD80667" s="56"/>
      <c r="AE80667" s="56"/>
    </row>
    <row r="80668" spans="1:31" x14ac:dyDescent="0.25">
      <c r="A80668" s="41">
        <v>0</v>
      </c>
      <c r="C80668" s="56"/>
      <c r="AC80668" s="56"/>
      <c r="AD80668" s="56"/>
      <c r="AE80668" s="56"/>
    </row>
    <row r="80669" spans="1:31" x14ac:dyDescent="0.25">
      <c r="A80669" s="41">
        <v>0</v>
      </c>
      <c r="C80669" s="56"/>
      <c r="AC80669" s="56"/>
      <c r="AD80669" s="56"/>
      <c r="AE80669" s="56"/>
    </row>
    <row r="80670" spans="1:31" x14ac:dyDescent="0.25">
      <c r="A80670" s="41">
        <v>0</v>
      </c>
      <c r="C80670" s="56"/>
      <c r="AC80670" s="56"/>
      <c r="AD80670" s="56"/>
      <c r="AE80670" s="56"/>
    </row>
    <row r="80671" spans="1:31" x14ac:dyDescent="0.25">
      <c r="A80671" s="41">
        <v>0</v>
      </c>
      <c r="C80671" s="56"/>
      <c r="AC80671" s="56"/>
      <c r="AD80671" s="56"/>
      <c r="AE80671" s="56"/>
    </row>
    <row r="80672" spans="1:31" x14ac:dyDescent="0.25">
      <c r="A80672" s="41">
        <v>0</v>
      </c>
      <c r="C80672" s="56"/>
      <c r="AC80672" s="56"/>
      <c r="AD80672" s="56"/>
      <c r="AE80672" s="56"/>
    </row>
    <row r="80673" spans="1:31" x14ac:dyDescent="0.25">
      <c r="A80673" s="41">
        <v>0</v>
      </c>
      <c r="C80673" s="56"/>
      <c r="AC80673" s="56"/>
      <c r="AD80673" s="56"/>
      <c r="AE80673" s="56"/>
    </row>
    <row r="80674" spans="1:31" x14ac:dyDescent="0.25">
      <c r="A80674" s="41">
        <v>0</v>
      </c>
      <c r="C80674" s="56"/>
      <c r="AC80674" s="56"/>
      <c r="AD80674" s="56"/>
      <c r="AE80674" s="56"/>
    </row>
    <row r="80675" spans="1:31" x14ac:dyDescent="0.25">
      <c r="A80675" s="41">
        <v>0</v>
      </c>
      <c r="C80675" s="56"/>
      <c r="AC80675" s="56"/>
      <c r="AD80675" s="56"/>
      <c r="AE80675" s="56"/>
    </row>
    <row r="80676" spans="1:31" x14ac:dyDescent="0.25">
      <c r="A80676" s="41">
        <v>0</v>
      </c>
      <c r="C80676" s="56"/>
      <c r="AC80676" s="56"/>
      <c r="AD80676" s="56"/>
      <c r="AE80676" s="56"/>
    </row>
    <row r="80677" spans="1:31" x14ac:dyDescent="0.25">
      <c r="A80677" s="41">
        <v>0</v>
      </c>
      <c r="C80677" s="56"/>
      <c r="AC80677" s="56"/>
      <c r="AD80677" s="56"/>
      <c r="AE80677" s="56"/>
    </row>
    <row r="80678" spans="1:31" x14ac:dyDescent="0.25">
      <c r="A80678" s="41">
        <v>0</v>
      </c>
      <c r="C80678" s="56"/>
      <c r="AC80678" s="56"/>
      <c r="AD80678" s="56"/>
      <c r="AE80678" s="56"/>
    </row>
    <row r="80679" spans="1:31" x14ac:dyDescent="0.25">
      <c r="A80679" s="41">
        <v>0</v>
      </c>
      <c r="C80679" s="56"/>
      <c r="AC80679" s="56"/>
      <c r="AD80679" s="56"/>
      <c r="AE80679" s="56"/>
    </row>
    <row r="80680" spans="1:31" x14ac:dyDescent="0.25">
      <c r="A80680" s="41">
        <v>0</v>
      </c>
      <c r="C80680" s="56"/>
      <c r="AC80680" s="56"/>
      <c r="AD80680" s="56"/>
      <c r="AE80680" s="56"/>
    </row>
    <row r="80681" spans="1:31" x14ac:dyDescent="0.25">
      <c r="A80681" s="41">
        <v>0</v>
      </c>
      <c r="C80681" s="56"/>
      <c r="AC80681" s="56"/>
      <c r="AD80681" s="56"/>
      <c r="AE80681" s="56"/>
    </row>
    <row r="80682" spans="1:31" x14ac:dyDescent="0.25">
      <c r="A80682" s="41">
        <v>0</v>
      </c>
      <c r="C80682" s="56"/>
      <c r="AC80682" s="56"/>
      <c r="AD80682" s="56"/>
      <c r="AE80682" s="56"/>
    </row>
    <row r="80683" spans="1:31" x14ac:dyDescent="0.25">
      <c r="A80683" s="41">
        <v>0</v>
      </c>
      <c r="C80683" s="56"/>
      <c r="AC80683" s="56"/>
      <c r="AD80683" s="56"/>
      <c r="AE80683" s="56"/>
    </row>
    <row r="80684" spans="1:31" x14ac:dyDescent="0.25">
      <c r="A80684" s="41">
        <v>0</v>
      </c>
      <c r="C80684" s="56"/>
      <c r="AC80684" s="56"/>
      <c r="AD80684" s="56"/>
      <c r="AE80684" s="56"/>
    </row>
    <row r="80685" spans="1:31" x14ac:dyDescent="0.25">
      <c r="A80685" s="41">
        <v>0</v>
      </c>
      <c r="C80685" s="56"/>
      <c r="AC80685" s="56"/>
      <c r="AD80685" s="56"/>
      <c r="AE80685" s="56"/>
    </row>
    <row r="80686" spans="1:31" x14ac:dyDescent="0.25">
      <c r="A80686" s="41">
        <v>0</v>
      </c>
      <c r="C80686" s="56"/>
      <c r="AC80686" s="56"/>
      <c r="AD80686" s="56"/>
      <c r="AE80686" s="56"/>
    </row>
    <row r="80687" spans="1:31" x14ac:dyDescent="0.25">
      <c r="A80687" s="41">
        <v>0</v>
      </c>
      <c r="C80687" s="56"/>
      <c r="AC80687" s="56"/>
      <c r="AD80687" s="56"/>
      <c r="AE80687" s="56"/>
    </row>
    <row r="80688" spans="1:31" x14ac:dyDescent="0.25">
      <c r="A80688" s="41">
        <v>0</v>
      </c>
      <c r="C80688" s="56"/>
      <c r="AC80688" s="56"/>
      <c r="AD80688" s="56"/>
      <c r="AE80688" s="56"/>
    </row>
    <row r="80689" spans="1:31" x14ac:dyDescent="0.25">
      <c r="A80689" s="41">
        <v>0</v>
      </c>
      <c r="C80689" s="56"/>
      <c r="AC80689" s="56"/>
      <c r="AD80689" s="56"/>
      <c r="AE80689" s="56"/>
    </row>
    <row r="80690" spans="1:31" x14ac:dyDescent="0.25">
      <c r="A80690" s="41">
        <v>0</v>
      </c>
      <c r="C80690" s="56"/>
      <c r="AC80690" s="56"/>
      <c r="AD80690" s="56"/>
      <c r="AE80690" s="56"/>
    </row>
    <row r="80691" spans="1:31" x14ac:dyDescent="0.25">
      <c r="A80691" s="41">
        <v>0</v>
      </c>
      <c r="C80691" s="56"/>
      <c r="AC80691" s="56"/>
      <c r="AD80691" s="56"/>
      <c r="AE80691" s="56"/>
    </row>
    <row r="80692" spans="1:31" x14ac:dyDescent="0.25">
      <c r="A80692" s="41">
        <v>0</v>
      </c>
      <c r="C80692" s="56"/>
      <c r="AC80692" s="56"/>
      <c r="AD80692" s="56"/>
      <c r="AE80692" s="56"/>
    </row>
    <row r="80693" spans="1:31" x14ac:dyDescent="0.25">
      <c r="A80693" s="41">
        <v>0</v>
      </c>
      <c r="C80693" s="56"/>
      <c r="AC80693" s="56"/>
      <c r="AD80693" s="56"/>
      <c r="AE80693" s="56"/>
    </row>
    <row r="80694" spans="1:31" x14ac:dyDescent="0.25">
      <c r="A80694" s="41">
        <v>0</v>
      </c>
      <c r="C80694" s="56"/>
      <c r="AC80694" s="56"/>
      <c r="AD80694" s="56"/>
      <c r="AE80694" s="56"/>
    </row>
    <row r="80695" spans="1:31" x14ac:dyDescent="0.25">
      <c r="A80695" s="41">
        <v>0</v>
      </c>
      <c r="C80695" s="56"/>
      <c r="AC80695" s="56"/>
      <c r="AD80695" s="56"/>
      <c r="AE80695" s="56"/>
    </row>
    <row r="80696" spans="1:31" x14ac:dyDescent="0.25">
      <c r="A80696" s="41">
        <v>0</v>
      </c>
      <c r="C80696" s="56"/>
      <c r="AC80696" s="56"/>
      <c r="AD80696" s="56"/>
      <c r="AE80696" s="56"/>
    </row>
    <row r="80697" spans="1:31" x14ac:dyDescent="0.25">
      <c r="A80697" s="41">
        <v>0</v>
      </c>
      <c r="C80697" s="56"/>
      <c r="AC80697" s="56"/>
      <c r="AD80697" s="56"/>
      <c r="AE80697" s="56"/>
    </row>
    <row r="80698" spans="1:31" x14ac:dyDescent="0.25">
      <c r="A80698" s="41">
        <v>0</v>
      </c>
      <c r="C80698" s="56"/>
      <c r="AC80698" s="56"/>
      <c r="AD80698" s="56"/>
      <c r="AE80698" s="56"/>
    </row>
    <row r="80699" spans="1:31" x14ac:dyDescent="0.25">
      <c r="A80699" s="41">
        <v>0</v>
      </c>
      <c r="C80699" s="56"/>
      <c r="AC80699" s="56"/>
      <c r="AD80699" s="56"/>
      <c r="AE80699" s="56"/>
    </row>
    <row r="80700" spans="1:31" x14ac:dyDescent="0.25">
      <c r="A80700" s="41">
        <v>0</v>
      </c>
      <c r="C80700" s="56"/>
      <c r="AC80700" s="56"/>
      <c r="AD80700" s="56"/>
      <c r="AE80700" s="56"/>
    </row>
    <row r="80701" spans="1:31" x14ac:dyDescent="0.25">
      <c r="A80701" s="41">
        <v>0</v>
      </c>
      <c r="C80701" s="56"/>
      <c r="AC80701" s="56"/>
      <c r="AD80701" s="56"/>
      <c r="AE80701" s="56"/>
    </row>
    <row r="80702" spans="1:31" x14ac:dyDescent="0.25">
      <c r="A80702" s="41">
        <v>0</v>
      </c>
      <c r="C80702" s="56"/>
      <c r="AC80702" s="56"/>
      <c r="AD80702" s="56"/>
      <c r="AE80702" s="56"/>
    </row>
    <row r="80703" spans="1:31" x14ac:dyDescent="0.25">
      <c r="A80703" s="41">
        <v>0</v>
      </c>
      <c r="C80703" s="56"/>
      <c r="AC80703" s="56"/>
      <c r="AD80703" s="56"/>
      <c r="AE80703" s="56"/>
    </row>
    <row r="80704" spans="1:31" x14ac:dyDescent="0.25">
      <c r="A80704" s="41">
        <v>0</v>
      </c>
      <c r="C80704" s="56"/>
      <c r="AC80704" s="56"/>
      <c r="AD80704" s="56"/>
      <c r="AE80704" s="56"/>
    </row>
    <row r="80705" spans="1:31" x14ac:dyDescent="0.25">
      <c r="A80705" s="41">
        <v>0</v>
      </c>
      <c r="C80705" s="56"/>
      <c r="AC80705" s="56"/>
      <c r="AD80705" s="56"/>
      <c r="AE80705" s="56"/>
    </row>
    <row r="80706" spans="1:31" x14ac:dyDescent="0.25">
      <c r="A80706" s="41">
        <v>0</v>
      </c>
      <c r="C80706" s="56"/>
      <c r="AC80706" s="56"/>
      <c r="AD80706" s="56"/>
      <c r="AE80706" s="56"/>
    </row>
    <row r="80707" spans="1:31" x14ac:dyDescent="0.25">
      <c r="A80707" s="41">
        <v>0</v>
      </c>
      <c r="C80707" s="56"/>
      <c r="AC80707" s="56"/>
      <c r="AD80707" s="56"/>
      <c r="AE80707" s="56"/>
    </row>
    <row r="80708" spans="1:31" x14ac:dyDescent="0.25">
      <c r="A80708" s="41">
        <v>0</v>
      </c>
      <c r="C80708" s="56"/>
      <c r="AC80708" s="56"/>
      <c r="AD80708" s="56"/>
      <c r="AE80708" s="56"/>
    </row>
    <row r="80709" spans="1:31" x14ac:dyDescent="0.25">
      <c r="A80709" s="41">
        <v>0</v>
      </c>
      <c r="C80709" s="56"/>
      <c r="AC80709" s="56"/>
      <c r="AD80709" s="56"/>
      <c r="AE80709" s="56"/>
    </row>
    <row r="80710" spans="1:31" x14ac:dyDescent="0.25">
      <c r="A80710" s="41">
        <v>0</v>
      </c>
      <c r="C80710" s="56"/>
      <c r="AC80710" s="56"/>
      <c r="AD80710" s="56"/>
      <c r="AE80710" s="56"/>
    </row>
    <row r="80711" spans="1:31" x14ac:dyDescent="0.25">
      <c r="A80711" s="41">
        <v>0</v>
      </c>
      <c r="C80711" s="56"/>
      <c r="AC80711" s="56"/>
      <c r="AD80711" s="56"/>
      <c r="AE80711" s="56"/>
    </row>
    <row r="80712" spans="1:31" x14ac:dyDescent="0.25">
      <c r="A80712" s="41">
        <v>0</v>
      </c>
      <c r="C80712" s="56"/>
      <c r="AC80712" s="56"/>
      <c r="AD80712" s="56"/>
      <c r="AE80712" s="56"/>
    </row>
    <row r="80713" spans="1:31" x14ac:dyDescent="0.25">
      <c r="A80713" s="41">
        <v>0</v>
      </c>
      <c r="C80713" s="56"/>
      <c r="AC80713" s="56"/>
      <c r="AD80713" s="56"/>
      <c r="AE80713" s="56"/>
    </row>
    <row r="80714" spans="1:31" x14ac:dyDescent="0.25">
      <c r="A80714" s="41">
        <v>0</v>
      </c>
      <c r="C80714" s="56"/>
      <c r="AC80714" s="56"/>
      <c r="AD80714" s="56"/>
      <c r="AE80714" s="56"/>
    </row>
    <row r="80715" spans="1:31" x14ac:dyDescent="0.25">
      <c r="A80715" s="41">
        <v>0</v>
      </c>
      <c r="C80715" s="56"/>
      <c r="AC80715" s="56"/>
      <c r="AD80715" s="56"/>
      <c r="AE80715" s="56"/>
    </row>
    <row r="80716" spans="1:31" x14ac:dyDescent="0.25">
      <c r="A80716" s="41">
        <v>0</v>
      </c>
      <c r="C80716" s="56"/>
      <c r="AC80716" s="56"/>
      <c r="AD80716" s="56"/>
      <c r="AE80716" s="56"/>
    </row>
    <row r="80717" spans="1:31" x14ac:dyDescent="0.25">
      <c r="A80717" s="41">
        <v>0</v>
      </c>
      <c r="C80717" s="56"/>
      <c r="AC80717" s="56"/>
      <c r="AD80717" s="56"/>
      <c r="AE80717" s="56"/>
    </row>
    <row r="80718" spans="1:31" x14ac:dyDescent="0.25">
      <c r="A80718" s="41">
        <v>0</v>
      </c>
      <c r="C80718" s="56"/>
      <c r="AC80718" s="56"/>
      <c r="AD80718" s="56"/>
      <c r="AE80718" s="56"/>
    </row>
    <row r="80719" spans="1:31" x14ac:dyDescent="0.25">
      <c r="A80719" s="41">
        <v>0</v>
      </c>
      <c r="C80719" s="56"/>
      <c r="AC80719" s="56"/>
      <c r="AD80719" s="56"/>
      <c r="AE80719" s="56"/>
    </row>
    <row r="80720" spans="1:31" x14ac:dyDescent="0.25">
      <c r="A80720" s="41">
        <v>0</v>
      </c>
      <c r="C80720" s="56"/>
      <c r="AC80720" s="56"/>
      <c r="AD80720" s="56"/>
      <c r="AE80720" s="56"/>
    </row>
    <row r="80721" spans="1:31" x14ac:dyDescent="0.25">
      <c r="A80721" s="41">
        <v>0</v>
      </c>
      <c r="C80721" s="56"/>
      <c r="AC80721" s="56"/>
      <c r="AD80721" s="56"/>
      <c r="AE80721" s="56"/>
    </row>
    <row r="80722" spans="1:31" x14ac:dyDescent="0.25">
      <c r="A80722" s="41">
        <v>0</v>
      </c>
      <c r="C80722" s="56"/>
      <c r="AC80722" s="56"/>
      <c r="AD80722" s="56"/>
      <c r="AE80722" s="56"/>
    </row>
    <row r="80723" spans="1:31" x14ac:dyDescent="0.25">
      <c r="A80723" s="41">
        <v>0</v>
      </c>
      <c r="C80723" s="56"/>
      <c r="AC80723" s="56"/>
      <c r="AD80723" s="56"/>
      <c r="AE80723" s="56"/>
    </row>
    <row r="80724" spans="1:31" x14ac:dyDescent="0.25">
      <c r="A80724" s="41">
        <v>0</v>
      </c>
      <c r="C80724" s="56"/>
      <c r="AC80724" s="56"/>
      <c r="AD80724" s="56"/>
      <c r="AE80724" s="56"/>
    </row>
    <row r="80725" spans="1:31" x14ac:dyDescent="0.25">
      <c r="A80725" s="41">
        <v>0</v>
      </c>
      <c r="C80725" s="56"/>
      <c r="AC80725" s="56"/>
      <c r="AD80725" s="56"/>
      <c r="AE80725" s="56"/>
    </row>
    <row r="80726" spans="1:31" x14ac:dyDescent="0.25">
      <c r="A80726" s="41">
        <v>0</v>
      </c>
      <c r="C80726" s="56"/>
      <c r="AC80726" s="56"/>
      <c r="AD80726" s="56"/>
      <c r="AE80726" s="56"/>
    </row>
    <row r="80727" spans="1:31" x14ac:dyDescent="0.25">
      <c r="A80727" s="41">
        <v>0</v>
      </c>
      <c r="C80727" s="56"/>
      <c r="AC80727" s="56"/>
      <c r="AD80727" s="56"/>
      <c r="AE80727" s="56"/>
    </row>
    <row r="80728" spans="1:31" x14ac:dyDescent="0.25">
      <c r="A80728" s="41">
        <v>0</v>
      </c>
      <c r="C80728" s="56"/>
      <c r="AC80728" s="56"/>
      <c r="AD80728" s="56"/>
      <c r="AE80728" s="56"/>
    </row>
    <row r="80729" spans="1:31" x14ac:dyDescent="0.25">
      <c r="A80729" s="41">
        <v>0</v>
      </c>
      <c r="C80729" s="56"/>
      <c r="AC80729" s="56"/>
      <c r="AD80729" s="56"/>
      <c r="AE80729" s="56"/>
    </row>
    <row r="80730" spans="1:31" x14ac:dyDescent="0.25">
      <c r="A80730" s="41">
        <v>0</v>
      </c>
      <c r="C80730" s="56"/>
      <c r="AC80730" s="56"/>
      <c r="AD80730" s="56"/>
      <c r="AE80730" s="56"/>
    </row>
    <row r="80731" spans="1:31" x14ac:dyDescent="0.25">
      <c r="A80731" s="41">
        <v>0</v>
      </c>
      <c r="C80731" s="56"/>
      <c r="AC80731" s="56"/>
      <c r="AD80731" s="56"/>
      <c r="AE80731" s="56"/>
    </row>
    <row r="80732" spans="1:31" x14ac:dyDescent="0.25">
      <c r="A80732" s="41">
        <v>0</v>
      </c>
      <c r="C80732" s="56"/>
      <c r="AC80732" s="56"/>
      <c r="AD80732" s="56"/>
      <c r="AE80732" s="56"/>
    </row>
    <row r="80733" spans="1:31" x14ac:dyDescent="0.25">
      <c r="A80733" s="41">
        <v>0</v>
      </c>
      <c r="C80733" s="56"/>
      <c r="AC80733" s="56"/>
      <c r="AD80733" s="56"/>
      <c r="AE80733" s="56"/>
    </row>
    <row r="80734" spans="1:31" x14ac:dyDescent="0.25">
      <c r="A80734" s="41">
        <v>0</v>
      </c>
      <c r="C80734" s="56"/>
      <c r="AC80734" s="56"/>
      <c r="AD80734" s="56"/>
      <c r="AE80734" s="56"/>
    </row>
    <row r="80735" spans="1:31" x14ac:dyDescent="0.25">
      <c r="A80735" s="41">
        <v>0</v>
      </c>
      <c r="C80735" s="56"/>
      <c r="AC80735" s="56"/>
      <c r="AD80735" s="56"/>
      <c r="AE80735" s="56"/>
    </row>
    <row r="80736" spans="1:31" x14ac:dyDescent="0.25">
      <c r="A80736" s="41">
        <v>0</v>
      </c>
      <c r="C80736" s="56"/>
      <c r="AC80736" s="56"/>
      <c r="AD80736" s="56"/>
      <c r="AE80736" s="56"/>
    </row>
    <row r="80737" spans="1:31" x14ac:dyDescent="0.25">
      <c r="A80737" s="41">
        <v>0</v>
      </c>
      <c r="C80737" s="56"/>
      <c r="AC80737" s="56"/>
      <c r="AD80737" s="56"/>
      <c r="AE80737" s="56"/>
    </row>
    <row r="80738" spans="1:31" x14ac:dyDescent="0.25">
      <c r="A80738" s="41">
        <v>0</v>
      </c>
      <c r="C80738" s="56"/>
      <c r="AC80738" s="56"/>
      <c r="AD80738" s="56"/>
      <c r="AE80738" s="56"/>
    </row>
    <row r="80739" spans="1:31" x14ac:dyDescent="0.25">
      <c r="A80739" s="41">
        <v>14</v>
      </c>
      <c r="C80739" s="56"/>
      <c r="AC80739" s="56"/>
      <c r="AD80739" s="56"/>
      <c r="AE80739" s="56"/>
    </row>
    <row r="80740" spans="1:31" x14ac:dyDescent="0.25">
      <c r="A80740" s="41">
        <v>0</v>
      </c>
      <c r="C80740" s="56"/>
      <c r="AC80740" s="56"/>
      <c r="AD80740" s="56"/>
      <c r="AE80740" s="56"/>
    </row>
    <row r="80741" spans="1:31" x14ac:dyDescent="0.25">
      <c r="A80741" s="41">
        <v>0</v>
      </c>
      <c r="C80741" s="56"/>
      <c r="AC80741" s="56"/>
      <c r="AD80741" s="56"/>
      <c r="AE80741" s="56"/>
    </row>
    <row r="80742" spans="1:31" x14ac:dyDescent="0.25">
      <c r="A80742" s="41">
        <v>0</v>
      </c>
      <c r="C80742" s="56"/>
      <c r="AC80742" s="56"/>
      <c r="AD80742" s="56"/>
      <c r="AE80742" s="56"/>
    </row>
    <row r="80743" spans="1:31" x14ac:dyDescent="0.25">
      <c r="A80743" s="41">
        <v>0</v>
      </c>
      <c r="C80743" s="56"/>
      <c r="AC80743" s="56"/>
      <c r="AD80743" s="56"/>
      <c r="AE80743" s="56"/>
    </row>
    <row r="80744" spans="1:31" x14ac:dyDescent="0.25">
      <c r="A80744" s="41">
        <v>0</v>
      </c>
      <c r="C80744" s="56"/>
      <c r="AC80744" s="56"/>
      <c r="AD80744" s="56"/>
      <c r="AE80744" s="56"/>
    </row>
    <row r="80745" spans="1:31" x14ac:dyDescent="0.25">
      <c r="A80745" s="41">
        <v>0</v>
      </c>
      <c r="C80745" s="56"/>
      <c r="AC80745" s="56"/>
      <c r="AD80745" s="56"/>
      <c r="AE80745" s="56"/>
    </row>
    <row r="80746" spans="1:31" x14ac:dyDescent="0.25">
      <c r="A80746" s="41">
        <v>0</v>
      </c>
      <c r="C80746" s="56"/>
      <c r="AC80746" s="56"/>
      <c r="AD80746" s="56"/>
      <c r="AE80746" s="56"/>
    </row>
    <row r="80747" spans="1:31" x14ac:dyDescent="0.25">
      <c r="A80747" s="41">
        <v>0</v>
      </c>
      <c r="C80747" s="56"/>
      <c r="AC80747" s="56"/>
      <c r="AD80747" s="56"/>
      <c r="AE80747" s="56"/>
    </row>
    <row r="80748" spans="1:31" x14ac:dyDescent="0.25">
      <c r="A80748" s="41">
        <v>0</v>
      </c>
      <c r="C80748" s="56"/>
      <c r="AC80748" s="56"/>
      <c r="AD80748" s="56"/>
      <c r="AE80748" s="56"/>
    </row>
    <row r="80749" spans="1:31" x14ac:dyDescent="0.25">
      <c r="A80749" s="41">
        <v>0</v>
      </c>
      <c r="C80749" s="56"/>
      <c r="AC80749" s="56"/>
      <c r="AD80749" s="56"/>
      <c r="AE80749" s="56"/>
    </row>
    <row r="80750" spans="1:31" x14ac:dyDescent="0.25">
      <c r="A80750" s="41">
        <v>0</v>
      </c>
      <c r="C80750" s="56"/>
      <c r="AC80750" s="56"/>
      <c r="AD80750" s="56"/>
      <c r="AE80750" s="56"/>
    </row>
    <row r="80751" spans="1:31" x14ac:dyDescent="0.25">
      <c r="A80751" s="41">
        <v>0</v>
      </c>
      <c r="C80751" s="56"/>
      <c r="AC80751" s="56"/>
      <c r="AD80751" s="56"/>
      <c r="AE80751" s="56"/>
    </row>
    <row r="80752" spans="1:31" x14ac:dyDescent="0.25">
      <c r="A80752" s="41">
        <v>0</v>
      </c>
      <c r="C80752" s="56"/>
      <c r="AC80752" s="56"/>
      <c r="AD80752" s="56"/>
      <c r="AE80752" s="56"/>
    </row>
    <row r="80753" spans="1:31" x14ac:dyDescent="0.25">
      <c r="A80753" s="41">
        <v>0</v>
      </c>
      <c r="C80753" s="56"/>
      <c r="AC80753" s="56"/>
      <c r="AD80753" s="56"/>
      <c r="AE80753" s="56"/>
    </row>
    <row r="80754" spans="1:31" x14ac:dyDescent="0.25">
      <c r="A80754" s="41">
        <v>0</v>
      </c>
      <c r="C80754" s="56"/>
      <c r="AC80754" s="56"/>
      <c r="AD80754" s="56"/>
      <c r="AE80754" s="56"/>
    </row>
    <row r="80755" spans="1:31" x14ac:dyDescent="0.25">
      <c r="A80755" s="41">
        <v>0</v>
      </c>
      <c r="C80755" s="56"/>
      <c r="AC80755" s="56"/>
      <c r="AD80755" s="56"/>
      <c r="AE80755" s="56"/>
    </row>
    <row r="80756" spans="1:31" x14ac:dyDescent="0.25">
      <c r="A80756" s="41">
        <v>0</v>
      </c>
      <c r="C80756" s="56"/>
      <c r="AC80756" s="56"/>
      <c r="AD80756" s="56"/>
      <c r="AE80756" s="56"/>
    </row>
    <row r="80757" spans="1:31" x14ac:dyDescent="0.25">
      <c r="A80757" s="41">
        <v>0</v>
      </c>
      <c r="C80757" s="56"/>
      <c r="AC80757" s="56"/>
      <c r="AD80757" s="56"/>
      <c r="AE80757" s="56"/>
    </row>
    <row r="80758" spans="1:31" x14ac:dyDescent="0.25">
      <c r="A80758" s="41">
        <v>0</v>
      </c>
      <c r="C80758" s="56"/>
      <c r="AC80758" s="56"/>
      <c r="AD80758" s="56"/>
      <c r="AE80758" s="56"/>
    </row>
    <row r="80759" spans="1:31" x14ac:dyDescent="0.25">
      <c r="A80759" s="41">
        <v>0</v>
      </c>
      <c r="C80759" s="56"/>
      <c r="AC80759" s="56"/>
      <c r="AD80759" s="56"/>
      <c r="AE80759" s="56"/>
    </row>
    <row r="80760" spans="1:31" x14ac:dyDescent="0.25">
      <c r="A80760" s="41">
        <v>0</v>
      </c>
      <c r="C80760" s="56"/>
      <c r="AC80760" s="56"/>
      <c r="AD80760" s="56"/>
      <c r="AE80760" s="56"/>
    </row>
    <row r="80761" spans="1:31" x14ac:dyDescent="0.25">
      <c r="A80761" s="41">
        <v>0</v>
      </c>
      <c r="C80761" s="56"/>
      <c r="AC80761" s="56"/>
      <c r="AD80761" s="56"/>
      <c r="AE80761" s="56"/>
    </row>
    <row r="80762" spans="1:31" x14ac:dyDescent="0.25">
      <c r="A80762" s="41">
        <v>0</v>
      </c>
      <c r="C80762" s="56"/>
      <c r="AC80762" s="56"/>
      <c r="AD80762" s="56"/>
      <c r="AE80762" s="56"/>
    </row>
    <row r="80763" spans="1:31" x14ac:dyDescent="0.25">
      <c r="A80763" s="41">
        <v>0</v>
      </c>
      <c r="C80763" s="56"/>
      <c r="AC80763" s="56"/>
      <c r="AD80763" s="56"/>
      <c r="AE80763" s="56"/>
    </row>
    <row r="80764" spans="1:31" x14ac:dyDescent="0.25">
      <c r="A80764" s="41">
        <v>0</v>
      </c>
      <c r="C80764" s="56"/>
      <c r="AC80764" s="56"/>
      <c r="AD80764" s="56"/>
      <c r="AE80764" s="56"/>
    </row>
    <row r="80765" spans="1:31" x14ac:dyDescent="0.25">
      <c r="A80765" s="41">
        <v>0</v>
      </c>
      <c r="C80765" s="56"/>
      <c r="AC80765" s="56"/>
      <c r="AD80765" s="56"/>
      <c r="AE80765" s="56"/>
    </row>
    <row r="80766" spans="1:31" x14ac:dyDescent="0.25">
      <c r="A80766" s="41">
        <v>0</v>
      </c>
      <c r="C80766" s="56"/>
      <c r="AC80766" s="56"/>
      <c r="AD80766" s="56"/>
      <c r="AE80766" s="56"/>
    </row>
    <row r="80767" spans="1:31" x14ac:dyDescent="0.25">
      <c r="A80767" s="41">
        <v>0</v>
      </c>
      <c r="C80767" s="56"/>
      <c r="AC80767" s="56"/>
      <c r="AD80767" s="56"/>
      <c r="AE80767" s="56"/>
    </row>
    <row r="80768" spans="1:31" x14ac:dyDescent="0.25">
      <c r="A80768" s="41">
        <v>0</v>
      </c>
      <c r="C80768" s="56"/>
      <c r="AC80768" s="56"/>
      <c r="AD80768" s="56"/>
      <c r="AE80768" s="56"/>
    </row>
    <row r="80769" spans="1:31" x14ac:dyDescent="0.25">
      <c r="A80769" s="41">
        <v>0</v>
      </c>
      <c r="C80769" s="56"/>
      <c r="AC80769" s="56"/>
      <c r="AD80769" s="56"/>
      <c r="AE80769" s="56"/>
    </row>
    <row r="80770" spans="1:31" x14ac:dyDescent="0.25">
      <c r="A80770" s="41">
        <v>0</v>
      </c>
      <c r="C80770" s="56"/>
      <c r="AC80770" s="56"/>
      <c r="AD80770" s="56"/>
      <c r="AE80770" s="56"/>
    </row>
    <row r="80771" spans="1:31" x14ac:dyDescent="0.25">
      <c r="A80771" s="41">
        <v>0</v>
      </c>
      <c r="C80771" s="56"/>
      <c r="AC80771" s="56"/>
      <c r="AD80771" s="56"/>
      <c r="AE80771" s="56"/>
    </row>
    <row r="80772" spans="1:31" x14ac:dyDescent="0.25">
      <c r="A80772" s="41">
        <v>0</v>
      </c>
      <c r="C80772" s="56"/>
      <c r="AC80772" s="56"/>
      <c r="AD80772" s="56"/>
      <c r="AE80772" s="56"/>
    </row>
    <row r="80773" spans="1:31" x14ac:dyDescent="0.25">
      <c r="A80773" s="41">
        <v>0</v>
      </c>
      <c r="C80773" s="56"/>
      <c r="AC80773" s="56"/>
      <c r="AD80773" s="56"/>
      <c r="AE80773" s="56"/>
    </row>
    <row r="80774" spans="1:31" x14ac:dyDescent="0.25">
      <c r="A80774" s="41">
        <v>0</v>
      </c>
      <c r="C80774" s="56"/>
      <c r="AC80774" s="56"/>
      <c r="AD80774" s="56"/>
      <c r="AE80774" s="56"/>
    </row>
    <row r="80775" spans="1:31" x14ac:dyDescent="0.25">
      <c r="A80775" s="41">
        <v>0</v>
      </c>
      <c r="C80775" s="56"/>
      <c r="AC80775" s="56"/>
      <c r="AD80775" s="56"/>
      <c r="AE80775" s="56"/>
    </row>
    <row r="80776" spans="1:31" x14ac:dyDescent="0.25">
      <c r="A80776" s="41">
        <v>0</v>
      </c>
      <c r="C80776" s="56"/>
      <c r="AC80776" s="56"/>
      <c r="AD80776" s="56"/>
      <c r="AE80776" s="56"/>
    </row>
    <row r="80777" spans="1:31" x14ac:dyDescent="0.25">
      <c r="A80777" s="41">
        <v>0</v>
      </c>
      <c r="C80777" s="56"/>
      <c r="AC80777" s="56"/>
      <c r="AD80777" s="56"/>
      <c r="AE80777" s="56"/>
    </row>
    <row r="80778" spans="1:31" x14ac:dyDescent="0.25">
      <c r="A80778" s="41">
        <v>0</v>
      </c>
      <c r="C80778" s="56"/>
      <c r="AC80778" s="56"/>
      <c r="AD80778" s="56"/>
      <c r="AE80778" s="56"/>
    </row>
    <row r="80779" spans="1:31" x14ac:dyDescent="0.25">
      <c r="A80779" s="41">
        <v>0</v>
      </c>
      <c r="C80779" s="56"/>
      <c r="AC80779" s="56"/>
      <c r="AD80779" s="56"/>
      <c r="AE80779" s="56"/>
    </row>
    <row r="80780" spans="1:31" x14ac:dyDescent="0.25">
      <c r="A80780" s="41">
        <v>0</v>
      </c>
      <c r="C80780" s="56"/>
      <c r="AC80780" s="56"/>
      <c r="AD80780" s="56"/>
      <c r="AE80780" s="56"/>
    </row>
    <row r="80781" spans="1:31" x14ac:dyDescent="0.25">
      <c r="A80781" s="41">
        <v>0</v>
      </c>
      <c r="C80781" s="56"/>
      <c r="AC80781" s="56"/>
      <c r="AD80781" s="56"/>
      <c r="AE80781" s="56"/>
    </row>
    <row r="80782" spans="1:31" x14ac:dyDescent="0.25">
      <c r="A80782" s="41">
        <v>0</v>
      </c>
      <c r="C80782" s="56"/>
      <c r="AC80782" s="56"/>
      <c r="AD80782" s="56"/>
      <c r="AE80782" s="56"/>
    </row>
    <row r="80783" spans="1:31" x14ac:dyDescent="0.25">
      <c r="A80783" s="41">
        <v>0</v>
      </c>
      <c r="C80783" s="56"/>
      <c r="AC80783" s="56"/>
      <c r="AD80783" s="56"/>
      <c r="AE80783" s="56"/>
    </row>
    <row r="80784" spans="1:31" x14ac:dyDescent="0.25">
      <c r="A80784" s="41">
        <v>0</v>
      </c>
      <c r="C80784" s="56"/>
      <c r="AC80784" s="56"/>
      <c r="AD80784" s="56"/>
      <c r="AE80784" s="56"/>
    </row>
    <row r="80785" spans="1:31" x14ac:dyDescent="0.25">
      <c r="A80785" s="41">
        <v>0</v>
      </c>
      <c r="C80785" s="56"/>
      <c r="AC80785" s="56"/>
      <c r="AD80785" s="56"/>
      <c r="AE80785" s="56"/>
    </row>
    <row r="80786" spans="1:31" x14ac:dyDescent="0.25">
      <c r="A80786" s="41">
        <v>0</v>
      </c>
      <c r="C80786" s="56"/>
      <c r="AC80786" s="56"/>
      <c r="AD80786" s="56"/>
      <c r="AE80786" s="56"/>
    </row>
    <row r="80787" spans="1:31" x14ac:dyDescent="0.25">
      <c r="A80787" s="41">
        <v>0</v>
      </c>
      <c r="C80787" s="56"/>
      <c r="AC80787" s="56"/>
      <c r="AD80787" s="56"/>
      <c r="AE80787" s="56"/>
    </row>
    <row r="80788" spans="1:31" x14ac:dyDescent="0.25">
      <c r="A80788" s="41">
        <v>0</v>
      </c>
      <c r="C80788" s="56"/>
      <c r="AC80788" s="56"/>
      <c r="AD80788" s="56"/>
      <c r="AE80788" s="56"/>
    </row>
    <row r="80789" spans="1:31" x14ac:dyDescent="0.25">
      <c r="A80789" s="41">
        <v>0</v>
      </c>
      <c r="C80789" s="56"/>
      <c r="AC80789" s="56"/>
      <c r="AD80789" s="56"/>
      <c r="AE80789" s="56"/>
    </row>
    <row r="80790" spans="1:31" x14ac:dyDescent="0.25">
      <c r="A80790" s="41">
        <v>0</v>
      </c>
      <c r="C80790" s="56"/>
      <c r="AC80790" s="56"/>
      <c r="AD80790" s="56"/>
      <c r="AE80790" s="56"/>
    </row>
    <row r="80791" spans="1:31" x14ac:dyDescent="0.25">
      <c r="A80791" s="41">
        <v>0</v>
      </c>
      <c r="C80791" s="56"/>
      <c r="AC80791" s="56"/>
      <c r="AD80791" s="56"/>
      <c r="AE80791" s="56"/>
    </row>
    <row r="80792" spans="1:31" x14ac:dyDescent="0.25">
      <c r="A80792" s="41">
        <v>0</v>
      </c>
      <c r="C80792" s="56"/>
      <c r="AC80792" s="56"/>
      <c r="AD80792" s="56"/>
      <c r="AE80792" s="56"/>
    </row>
    <row r="80793" spans="1:31" x14ac:dyDescent="0.25">
      <c r="A80793" s="41">
        <v>0</v>
      </c>
      <c r="C80793" s="56"/>
      <c r="AC80793" s="56"/>
      <c r="AD80793" s="56"/>
      <c r="AE80793" s="56"/>
    </row>
    <row r="80794" spans="1:31" x14ac:dyDescent="0.25">
      <c r="A80794" s="41">
        <v>0</v>
      </c>
      <c r="C80794" s="56"/>
      <c r="AC80794" s="56"/>
      <c r="AD80794" s="56"/>
      <c r="AE80794" s="56"/>
    </row>
    <row r="80795" spans="1:31" x14ac:dyDescent="0.25">
      <c r="A80795" s="41">
        <v>0</v>
      </c>
      <c r="C80795" s="56"/>
      <c r="AC80795" s="56"/>
      <c r="AD80795" s="56"/>
      <c r="AE80795" s="56"/>
    </row>
    <row r="80796" spans="1:31" x14ac:dyDescent="0.25">
      <c r="A80796" s="41">
        <v>0</v>
      </c>
      <c r="C80796" s="56"/>
      <c r="AC80796" s="56"/>
      <c r="AD80796" s="56"/>
      <c r="AE80796" s="56"/>
    </row>
    <row r="80797" spans="1:31" x14ac:dyDescent="0.25">
      <c r="A80797" s="41">
        <v>0</v>
      </c>
      <c r="C80797" s="56"/>
      <c r="AC80797" s="56"/>
      <c r="AD80797" s="56"/>
      <c r="AE80797" s="56"/>
    </row>
    <row r="80798" spans="1:31" x14ac:dyDescent="0.25">
      <c r="A80798" s="41">
        <v>0</v>
      </c>
      <c r="C80798" s="56"/>
      <c r="AC80798" s="56"/>
      <c r="AD80798" s="56"/>
      <c r="AE80798" s="56"/>
    </row>
    <row r="80799" spans="1:31" x14ac:dyDescent="0.25">
      <c r="A80799" s="41">
        <v>0</v>
      </c>
      <c r="C80799" s="56"/>
      <c r="AC80799" s="56"/>
      <c r="AD80799" s="56"/>
      <c r="AE80799" s="56"/>
    </row>
    <row r="80800" spans="1:31" x14ac:dyDescent="0.25">
      <c r="A80800" s="41">
        <v>0</v>
      </c>
      <c r="C80800" s="56"/>
      <c r="AC80800" s="56"/>
      <c r="AD80800" s="56"/>
      <c r="AE80800" s="56"/>
    </row>
    <row r="80801" spans="1:31" x14ac:dyDescent="0.25">
      <c r="A80801" s="41">
        <v>0</v>
      </c>
      <c r="C80801" s="56"/>
      <c r="AC80801" s="56"/>
      <c r="AD80801" s="56"/>
      <c r="AE80801" s="56"/>
    </row>
    <row r="80802" spans="1:31" x14ac:dyDescent="0.25">
      <c r="A80802" s="41">
        <v>0</v>
      </c>
      <c r="C80802" s="56"/>
      <c r="AC80802" s="56"/>
      <c r="AD80802" s="56"/>
      <c r="AE80802" s="56"/>
    </row>
    <row r="80803" spans="1:31" x14ac:dyDescent="0.25">
      <c r="A80803" s="41">
        <v>0</v>
      </c>
      <c r="C80803" s="56"/>
      <c r="AC80803" s="56"/>
      <c r="AD80803" s="56"/>
      <c r="AE80803" s="56"/>
    </row>
    <row r="80804" spans="1:31" x14ac:dyDescent="0.25">
      <c r="A80804" s="41">
        <v>0</v>
      </c>
      <c r="C80804" s="56"/>
      <c r="AC80804" s="56"/>
      <c r="AD80804" s="56"/>
      <c r="AE80804" s="56"/>
    </row>
    <row r="80805" spans="1:31" x14ac:dyDescent="0.25">
      <c r="A80805" s="41">
        <v>0</v>
      </c>
      <c r="C80805" s="56"/>
      <c r="AC80805" s="56"/>
      <c r="AD80805" s="56"/>
      <c r="AE80805" s="56"/>
    </row>
    <row r="80806" spans="1:31" x14ac:dyDescent="0.25">
      <c r="A80806" s="41">
        <v>0</v>
      </c>
      <c r="C80806" s="56"/>
      <c r="AC80806" s="56"/>
      <c r="AD80806" s="56"/>
      <c r="AE80806" s="56"/>
    </row>
    <row r="80807" spans="1:31" x14ac:dyDescent="0.25">
      <c r="A80807" s="41">
        <v>0</v>
      </c>
      <c r="C80807" s="56"/>
      <c r="AC80807" s="56"/>
      <c r="AD80807" s="56"/>
      <c r="AE80807" s="56"/>
    </row>
    <row r="80808" spans="1:31" x14ac:dyDescent="0.25">
      <c r="A80808" s="41">
        <v>0</v>
      </c>
      <c r="C80808" s="56"/>
      <c r="AC80808" s="56"/>
      <c r="AD80808" s="56"/>
      <c r="AE80808" s="56"/>
    </row>
    <row r="80809" spans="1:31" x14ac:dyDescent="0.25">
      <c r="A80809" s="41">
        <v>0</v>
      </c>
      <c r="C80809" s="56"/>
      <c r="AC80809" s="56"/>
      <c r="AD80809" s="56"/>
      <c r="AE80809" s="56"/>
    </row>
    <row r="80810" spans="1:31" x14ac:dyDescent="0.25">
      <c r="A80810" s="41">
        <v>0</v>
      </c>
      <c r="C80810" s="56"/>
      <c r="AC80810" s="56"/>
      <c r="AD80810" s="56"/>
      <c r="AE80810" s="56"/>
    </row>
    <row r="80811" spans="1:31" x14ac:dyDescent="0.25">
      <c r="A80811" s="41">
        <v>0</v>
      </c>
      <c r="C80811" s="56"/>
      <c r="AC80811" s="56"/>
      <c r="AD80811" s="56"/>
      <c r="AE80811" s="56"/>
    </row>
    <row r="80812" spans="1:31" x14ac:dyDescent="0.25">
      <c r="A80812" s="41">
        <v>0</v>
      </c>
      <c r="C80812" s="56"/>
      <c r="AC80812" s="56"/>
      <c r="AD80812" s="56"/>
      <c r="AE80812" s="56"/>
    </row>
    <row r="80813" spans="1:31" x14ac:dyDescent="0.25">
      <c r="A80813" s="41">
        <v>0</v>
      </c>
      <c r="C80813" s="56"/>
      <c r="AC80813" s="56"/>
      <c r="AD80813" s="56"/>
      <c r="AE80813" s="56"/>
    </row>
    <row r="80814" spans="1:31" x14ac:dyDescent="0.25">
      <c r="A80814" s="41">
        <v>0</v>
      </c>
      <c r="C80814" s="56"/>
      <c r="AC80814" s="56"/>
      <c r="AD80814" s="56"/>
      <c r="AE80814" s="56"/>
    </row>
    <row r="80815" spans="1:31" x14ac:dyDescent="0.25">
      <c r="A80815" s="41">
        <v>0</v>
      </c>
      <c r="C80815" s="56"/>
      <c r="AC80815" s="56"/>
      <c r="AD80815" s="56"/>
      <c r="AE80815" s="56"/>
    </row>
    <row r="80816" spans="1:31" x14ac:dyDescent="0.25">
      <c r="A80816" s="41">
        <v>0</v>
      </c>
      <c r="C80816" s="56"/>
      <c r="AC80816" s="56"/>
      <c r="AD80816" s="56"/>
      <c r="AE80816" s="56"/>
    </row>
    <row r="80817" spans="1:31" x14ac:dyDescent="0.25">
      <c r="A80817" s="41">
        <v>0</v>
      </c>
      <c r="C80817" s="56"/>
      <c r="AC80817" s="56"/>
      <c r="AD80817" s="56"/>
      <c r="AE80817" s="56"/>
    </row>
    <row r="80818" spans="1:31" x14ac:dyDescent="0.25">
      <c r="A80818" s="41">
        <v>0</v>
      </c>
      <c r="C80818" s="56"/>
      <c r="AC80818" s="56"/>
      <c r="AD80818" s="56"/>
      <c r="AE80818" s="56"/>
    </row>
    <row r="80819" spans="1:31" x14ac:dyDescent="0.25">
      <c r="A80819" s="41">
        <v>0</v>
      </c>
      <c r="C80819" s="56"/>
      <c r="AC80819" s="56"/>
      <c r="AD80819" s="56"/>
      <c r="AE80819" s="56"/>
    </row>
    <row r="80820" spans="1:31" x14ac:dyDescent="0.25">
      <c r="A80820" s="41">
        <v>0</v>
      </c>
      <c r="C80820" s="56"/>
      <c r="AC80820" s="56"/>
      <c r="AD80820" s="56"/>
      <c r="AE80820" s="56"/>
    </row>
    <row r="80821" spans="1:31" x14ac:dyDescent="0.25">
      <c r="A80821" s="41">
        <v>0</v>
      </c>
      <c r="C80821" s="56"/>
      <c r="AC80821" s="56"/>
      <c r="AD80821" s="56"/>
      <c r="AE80821" s="56"/>
    </row>
    <row r="80822" spans="1:31" x14ac:dyDescent="0.25">
      <c r="A80822" s="41">
        <v>0</v>
      </c>
      <c r="C80822" s="56"/>
      <c r="AC80822" s="56"/>
      <c r="AD80822" s="56"/>
      <c r="AE80822" s="56"/>
    </row>
    <row r="80823" spans="1:31" x14ac:dyDescent="0.25">
      <c r="A80823" s="41">
        <v>0</v>
      </c>
      <c r="C80823" s="56"/>
      <c r="AC80823" s="56"/>
      <c r="AD80823" s="56"/>
      <c r="AE80823" s="56"/>
    </row>
    <row r="80824" spans="1:31" x14ac:dyDescent="0.25">
      <c r="A80824" s="41">
        <v>0</v>
      </c>
      <c r="C80824" s="56"/>
      <c r="AC80824" s="56"/>
      <c r="AD80824" s="56"/>
      <c r="AE80824" s="56"/>
    </row>
    <row r="80825" spans="1:31" x14ac:dyDescent="0.25">
      <c r="A80825" s="41">
        <v>0</v>
      </c>
      <c r="C80825" s="56"/>
      <c r="AC80825" s="56"/>
      <c r="AD80825" s="56"/>
      <c r="AE80825" s="56"/>
    </row>
    <row r="80826" spans="1:31" x14ac:dyDescent="0.25">
      <c r="A80826" s="41">
        <v>0</v>
      </c>
      <c r="C80826" s="56"/>
      <c r="AC80826" s="56"/>
      <c r="AD80826" s="56"/>
      <c r="AE80826" s="56"/>
    </row>
    <row r="80827" spans="1:31" x14ac:dyDescent="0.25">
      <c r="A80827" s="41">
        <v>0</v>
      </c>
      <c r="C80827" s="56"/>
      <c r="AC80827" s="56"/>
      <c r="AD80827" s="56"/>
      <c r="AE80827" s="56"/>
    </row>
    <row r="80828" spans="1:31" x14ac:dyDescent="0.25">
      <c r="A80828" s="41">
        <v>0</v>
      </c>
      <c r="C80828" s="56"/>
      <c r="AC80828" s="56"/>
      <c r="AD80828" s="56"/>
      <c r="AE80828" s="56"/>
    </row>
    <row r="80829" spans="1:31" x14ac:dyDescent="0.25">
      <c r="A80829" s="41">
        <v>0</v>
      </c>
      <c r="C80829" s="56"/>
      <c r="AC80829" s="56"/>
      <c r="AD80829" s="56"/>
      <c r="AE80829" s="56"/>
    </row>
    <row r="80830" spans="1:31" x14ac:dyDescent="0.25">
      <c r="A80830" s="41">
        <v>0</v>
      </c>
      <c r="C80830" s="56"/>
      <c r="AC80830" s="56"/>
      <c r="AD80830" s="56"/>
      <c r="AE80830" s="56"/>
    </row>
    <row r="80831" spans="1:31" x14ac:dyDescent="0.25">
      <c r="A80831" s="41">
        <v>0</v>
      </c>
      <c r="C80831" s="56"/>
      <c r="AC80831" s="56"/>
      <c r="AD80831" s="56"/>
      <c r="AE80831" s="56"/>
    </row>
    <row r="80832" spans="1:31" x14ac:dyDescent="0.25">
      <c r="A80832" s="41">
        <v>0</v>
      </c>
      <c r="C80832" s="56"/>
      <c r="AC80832" s="56"/>
      <c r="AD80832" s="56"/>
      <c r="AE80832" s="56"/>
    </row>
    <row r="80833" spans="1:31" x14ac:dyDescent="0.25">
      <c r="A80833" s="41">
        <v>0</v>
      </c>
      <c r="C80833" s="56"/>
      <c r="AC80833" s="56"/>
      <c r="AD80833" s="56"/>
      <c r="AE80833" s="56"/>
    </row>
    <row r="80834" spans="1:31" x14ac:dyDescent="0.25">
      <c r="A80834" s="41">
        <v>0</v>
      </c>
      <c r="C80834" s="56"/>
      <c r="AC80834" s="56"/>
      <c r="AD80834" s="56"/>
      <c r="AE80834" s="56"/>
    </row>
    <row r="80835" spans="1:31" x14ac:dyDescent="0.25">
      <c r="A80835" s="41">
        <v>0</v>
      </c>
      <c r="C80835" s="56"/>
      <c r="AC80835" s="56"/>
      <c r="AD80835" s="56"/>
      <c r="AE80835" s="56"/>
    </row>
    <row r="80836" spans="1:31" x14ac:dyDescent="0.25">
      <c r="A80836" s="41">
        <v>0</v>
      </c>
      <c r="C80836" s="56"/>
      <c r="AC80836" s="56"/>
      <c r="AD80836" s="56"/>
      <c r="AE80836" s="56"/>
    </row>
    <row r="80837" spans="1:31" x14ac:dyDescent="0.25">
      <c r="A80837" s="41">
        <v>0</v>
      </c>
      <c r="C80837" s="56"/>
      <c r="AC80837" s="56"/>
      <c r="AD80837" s="56"/>
      <c r="AE80837" s="56"/>
    </row>
    <row r="80838" spans="1:31" x14ac:dyDescent="0.25">
      <c r="A80838" s="41">
        <v>0</v>
      </c>
      <c r="C80838" s="56"/>
      <c r="AC80838" s="56"/>
      <c r="AD80838" s="56"/>
      <c r="AE80838" s="56"/>
    </row>
    <row r="80839" spans="1:31" x14ac:dyDescent="0.25">
      <c r="A80839" s="41">
        <v>0</v>
      </c>
      <c r="C80839" s="56"/>
      <c r="AC80839" s="56"/>
      <c r="AD80839" s="56"/>
      <c r="AE80839" s="56"/>
    </row>
    <row r="80840" spans="1:31" x14ac:dyDescent="0.25">
      <c r="A80840" s="41">
        <v>0</v>
      </c>
      <c r="C80840" s="56"/>
      <c r="AC80840" s="56"/>
      <c r="AD80840" s="56"/>
      <c r="AE80840" s="56"/>
    </row>
    <row r="80841" spans="1:31" x14ac:dyDescent="0.25">
      <c r="A80841" s="41">
        <v>0</v>
      </c>
      <c r="C80841" s="56"/>
      <c r="AC80841" s="56"/>
      <c r="AD80841" s="56"/>
      <c r="AE80841" s="56"/>
    </row>
    <row r="80842" spans="1:31" x14ac:dyDescent="0.25">
      <c r="A80842" s="41">
        <v>0</v>
      </c>
      <c r="C80842" s="56"/>
      <c r="AC80842" s="56"/>
      <c r="AD80842" s="56"/>
      <c r="AE80842" s="56"/>
    </row>
    <row r="80843" spans="1:31" x14ac:dyDescent="0.25">
      <c r="A80843" s="41">
        <v>0</v>
      </c>
      <c r="C80843" s="56"/>
      <c r="AC80843" s="56"/>
      <c r="AD80843" s="56"/>
      <c r="AE80843" s="56"/>
    </row>
    <row r="80844" spans="1:31" x14ac:dyDescent="0.25">
      <c r="A80844" s="41">
        <v>0</v>
      </c>
      <c r="C80844" s="56"/>
      <c r="AC80844" s="56"/>
      <c r="AD80844" s="56"/>
      <c r="AE80844" s="56"/>
    </row>
    <row r="80845" spans="1:31" x14ac:dyDescent="0.25">
      <c r="A80845" s="41">
        <v>0</v>
      </c>
      <c r="C80845" s="56"/>
      <c r="AC80845" s="56"/>
      <c r="AD80845" s="56"/>
      <c r="AE80845" s="56"/>
    </row>
    <row r="80846" spans="1:31" x14ac:dyDescent="0.25">
      <c r="A80846" s="41">
        <v>0</v>
      </c>
      <c r="C80846" s="56"/>
      <c r="AC80846" s="56"/>
      <c r="AD80846" s="56"/>
      <c r="AE80846" s="56"/>
    </row>
    <row r="80847" spans="1:31" x14ac:dyDescent="0.25">
      <c r="A80847" s="41">
        <v>0</v>
      </c>
      <c r="C80847" s="56"/>
      <c r="AC80847" s="56"/>
      <c r="AD80847" s="56"/>
      <c r="AE80847" s="56"/>
    </row>
    <row r="80848" spans="1:31" x14ac:dyDescent="0.25">
      <c r="A80848" s="41">
        <v>0</v>
      </c>
      <c r="C80848" s="56"/>
      <c r="AC80848" s="56"/>
      <c r="AD80848" s="56"/>
      <c r="AE80848" s="56"/>
    </row>
    <row r="80849" spans="1:31" x14ac:dyDescent="0.25">
      <c r="A80849" s="41">
        <v>0</v>
      </c>
      <c r="C80849" s="56"/>
      <c r="AC80849" s="56"/>
      <c r="AD80849" s="56"/>
      <c r="AE80849" s="56"/>
    </row>
    <row r="80850" spans="1:31" x14ac:dyDescent="0.25">
      <c r="A80850" s="41">
        <v>0</v>
      </c>
      <c r="C80850" s="56"/>
      <c r="AC80850" s="56"/>
      <c r="AD80850" s="56"/>
      <c r="AE80850" s="56"/>
    </row>
    <row r="80851" spans="1:31" x14ac:dyDescent="0.25">
      <c r="A80851" s="41">
        <v>0</v>
      </c>
      <c r="C80851" s="56"/>
      <c r="AC80851" s="56"/>
      <c r="AD80851" s="56"/>
      <c r="AE80851" s="56"/>
    </row>
    <row r="80852" spans="1:31" x14ac:dyDescent="0.25">
      <c r="A80852" s="41">
        <v>0</v>
      </c>
      <c r="C80852" s="56"/>
      <c r="AC80852" s="56"/>
      <c r="AD80852" s="56"/>
      <c r="AE80852" s="56"/>
    </row>
    <row r="80853" spans="1:31" x14ac:dyDescent="0.25">
      <c r="A80853" s="41">
        <v>0</v>
      </c>
      <c r="C80853" s="56"/>
      <c r="AC80853" s="56"/>
      <c r="AD80853" s="56"/>
      <c r="AE80853" s="56"/>
    </row>
    <row r="80854" spans="1:31" x14ac:dyDescent="0.25">
      <c r="A80854" s="41">
        <v>0</v>
      </c>
      <c r="C80854" s="56"/>
      <c r="AC80854" s="56"/>
      <c r="AD80854" s="56"/>
      <c r="AE80854" s="56"/>
    </row>
    <row r="80855" spans="1:31" x14ac:dyDescent="0.25">
      <c r="A80855" s="41">
        <v>0</v>
      </c>
      <c r="C80855" s="56"/>
      <c r="AC80855" s="56"/>
      <c r="AD80855" s="56"/>
      <c r="AE80855" s="56"/>
    </row>
    <row r="80856" spans="1:31" x14ac:dyDescent="0.25">
      <c r="A80856" s="41">
        <v>0</v>
      </c>
      <c r="C80856" s="56"/>
      <c r="AC80856" s="56"/>
      <c r="AD80856" s="56"/>
      <c r="AE80856" s="56"/>
    </row>
    <row r="80857" spans="1:31" x14ac:dyDescent="0.25">
      <c r="A80857" s="41">
        <v>0</v>
      </c>
      <c r="C80857" s="56"/>
      <c r="AC80857" s="56"/>
      <c r="AD80857" s="56"/>
      <c r="AE80857" s="56"/>
    </row>
    <row r="80858" spans="1:31" x14ac:dyDescent="0.25">
      <c r="A80858" s="41">
        <v>0</v>
      </c>
      <c r="C80858" s="56"/>
      <c r="AC80858" s="56"/>
      <c r="AD80858" s="56"/>
      <c r="AE80858" s="56"/>
    </row>
    <row r="80859" spans="1:31" x14ac:dyDescent="0.25">
      <c r="A80859" s="41">
        <v>0</v>
      </c>
      <c r="C80859" s="56"/>
      <c r="AC80859" s="56"/>
      <c r="AD80859" s="56"/>
      <c r="AE80859" s="56"/>
    </row>
    <row r="80860" spans="1:31" x14ac:dyDescent="0.25">
      <c r="A80860" s="41">
        <v>0</v>
      </c>
      <c r="C80860" s="56"/>
      <c r="AC80860" s="56"/>
      <c r="AD80860" s="56"/>
      <c r="AE80860" s="56"/>
    </row>
    <row r="80861" spans="1:31" x14ac:dyDescent="0.25">
      <c r="A80861" s="41">
        <v>0</v>
      </c>
      <c r="C80861" s="56"/>
      <c r="AC80861" s="56"/>
      <c r="AD80861" s="56"/>
      <c r="AE80861" s="56"/>
    </row>
    <row r="80862" spans="1:31" x14ac:dyDescent="0.25">
      <c r="A80862" s="41">
        <v>0</v>
      </c>
      <c r="C80862" s="56"/>
      <c r="AC80862" s="56"/>
      <c r="AD80862" s="56"/>
      <c r="AE80862" s="56"/>
    </row>
    <row r="80863" spans="1:31" x14ac:dyDescent="0.25">
      <c r="A80863" s="41">
        <v>0</v>
      </c>
      <c r="C80863" s="56"/>
      <c r="AC80863" s="56"/>
      <c r="AD80863" s="56"/>
      <c r="AE80863" s="56"/>
    </row>
    <row r="80864" spans="1:31" x14ac:dyDescent="0.25">
      <c r="A80864" s="41">
        <v>0</v>
      </c>
      <c r="C80864" s="56"/>
      <c r="AC80864" s="56"/>
      <c r="AD80864" s="56"/>
      <c r="AE80864" s="56"/>
    </row>
    <row r="80865" spans="1:31" x14ac:dyDescent="0.25">
      <c r="A80865" s="41">
        <v>0</v>
      </c>
      <c r="C80865" s="56"/>
      <c r="AC80865" s="56"/>
      <c r="AD80865" s="56"/>
      <c r="AE80865" s="56"/>
    </row>
    <row r="80866" spans="1:31" x14ac:dyDescent="0.25">
      <c r="A80866" s="41">
        <v>0</v>
      </c>
      <c r="C80866" s="56"/>
      <c r="AC80866" s="56"/>
      <c r="AD80866" s="56"/>
      <c r="AE80866" s="56"/>
    </row>
    <row r="80867" spans="1:31" x14ac:dyDescent="0.25">
      <c r="A80867" s="41">
        <v>0</v>
      </c>
      <c r="C80867" s="56"/>
      <c r="AC80867" s="56"/>
      <c r="AD80867" s="56"/>
      <c r="AE80867" s="56"/>
    </row>
    <row r="80868" spans="1:31" x14ac:dyDescent="0.25">
      <c r="A80868" s="41">
        <v>0</v>
      </c>
      <c r="C80868" s="56"/>
      <c r="AC80868" s="56"/>
      <c r="AD80868" s="56"/>
      <c r="AE80868" s="56"/>
    </row>
    <row r="80869" spans="1:31" x14ac:dyDescent="0.25">
      <c r="A80869" s="41">
        <v>876</v>
      </c>
      <c r="C80869" s="56"/>
      <c r="AC80869" s="56"/>
      <c r="AD80869" s="56"/>
      <c r="AE80869" s="56"/>
    </row>
    <row r="80870" spans="1:31" x14ac:dyDescent="0.25">
      <c r="A80870" s="41">
        <v>0</v>
      </c>
      <c r="C80870" s="56"/>
      <c r="AC80870" s="56"/>
      <c r="AD80870" s="56"/>
      <c r="AE80870" s="56"/>
    </row>
    <row r="80871" spans="1:31" x14ac:dyDescent="0.25">
      <c r="A80871" s="41">
        <v>0</v>
      </c>
      <c r="C80871" s="56"/>
      <c r="AC80871" s="56"/>
      <c r="AD80871" s="56"/>
      <c r="AE80871" s="56"/>
    </row>
    <row r="80872" spans="1:31" x14ac:dyDescent="0.25">
      <c r="A80872" s="41">
        <v>0</v>
      </c>
      <c r="C80872" s="56"/>
      <c r="AC80872" s="56"/>
      <c r="AD80872" s="56"/>
      <c r="AE80872" s="56"/>
    </row>
    <row r="80873" spans="1:31" x14ac:dyDescent="0.25">
      <c r="A80873" s="41">
        <v>0</v>
      </c>
      <c r="C80873" s="56"/>
      <c r="AC80873" s="56"/>
      <c r="AD80873" s="56"/>
      <c r="AE80873" s="56"/>
    </row>
    <row r="80874" spans="1:31" x14ac:dyDescent="0.25">
      <c r="A80874" s="41">
        <v>0</v>
      </c>
      <c r="C80874" s="56"/>
      <c r="AC80874" s="56"/>
      <c r="AD80874" s="56"/>
      <c r="AE80874" s="56"/>
    </row>
    <row r="80875" spans="1:31" x14ac:dyDescent="0.25">
      <c r="A80875" s="41">
        <v>0</v>
      </c>
      <c r="C80875" s="56"/>
      <c r="AC80875" s="56"/>
      <c r="AD80875" s="56"/>
      <c r="AE80875" s="56"/>
    </row>
    <row r="80876" spans="1:31" x14ac:dyDescent="0.25">
      <c r="A80876" s="41">
        <v>0</v>
      </c>
      <c r="C80876" s="56"/>
      <c r="AC80876" s="56"/>
      <c r="AD80876" s="56"/>
      <c r="AE80876" s="56"/>
    </row>
    <row r="80877" spans="1:31" x14ac:dyDescent="0.25">
      <c r="A80877" s="41">
        <v>0</v>
      </c>
      <c r="C80877" s="56"/>
      <c r="AC80877" s="56"/>
      <c r="AD80877" s="56"/>
      <c r="AE80877" s="56"/>
    </row>
    <row r="80878" spans="1:31" x14ac:dyDescent="0.25">
      <c r="A80878" s="41">
        <v>0</v>
      </c>
      <c r="C80878" s="56"/>
      <c r="AC80878" s="56"/>
      <c r="AD80878" s="56"/>
      <c r="AE80878" s="56"/>
    </row>
    <row r="80879" spans="1:31" x14ac:dyDescent="0.25">
      <c r="A80879" s="41">
        <v>0</v>
      </c>
      <c r="C80879" s="56"/>
      <c r="AC80879" s="56"/>
      <c r="AD80879" s="56"/>
      <c r="AE80879" s="56"/>
    </row>
    <row r="80880" spans="1:31" x14ac:dyDescent="0.25">
      <c r="A80880" s="41">
        <v>0</v>
      </c>
      <c r="C80880" s="56"/>
      <c r="AC80880" s="56"/>
      <c r="AD80880" s="56"/>
      <c r="AE80880" s="56"/>
    </row>
    <row r="80881" spans="1:31" x14ac:dyDescent="0.25">
      <c r="A80881" s="41">
        <v>0</v>
      </c>
      <c r="C80881" s="56"/>
      <c r="AC80881" s="56"/>
      <c r="AD80881" s="56"/>
      <c r="AE80881" s="56"/>
    </row>
    <row r="80882" spans="1:31" x14ac:dyDescent="0.25">
      <c r="A80882" s="41">
        <v>0</v>
      </c>
      <c r="C80882" s="56"/>
      <c r="AC80882" s="56"/>
      <c r="AD80882" s="56"/>
      <c r="AE80882" s="56"/>
    </row>
    <row r="80883" spans="1:31" x14ac:dyDescent="0.25">
      <c r="A80883" s="41">
        <v>0</v>
      </c>
      <c r="C80883" s="56"/>
      <c r="AC80883" s="56"/>
      <c r="AD80883" s="56"/>
      <c r="AE80883" s="56"/>
    </row>
    <row r="80884" spans="1:31" x14ac:dyDescent="0.25">
      <c r="A80884" s="41">
        <v>0</v>
      </c>
      <c r="C80884" s="56"/>
      <c r="AC80884" s="56"/>
      <c r="AD80884" s="56"/>
      <c r="AE80884" s="56"/>
    </row>
    <row r="80885" spans="1:31" x14ac:dyDescent="0.25">
      <c r="A80885" s="41">
        <v>0</v>
      </c>
      <c r="C80885" s="56"/>
      <c r="AC80885" s="56"/>
      <c r="AD80885" s="56"/>
      <c r="AE80885" s="56"/>
    </row>
    <row r="80886" spans="1:31" x14ac:dyDescent="0.25">
      <c r="A80886" s="41">
        <v>0</v>
      </c>
      <c r="C80886" s="56"/>
      <c r="AC80886" s="56"/>
      <c r="AD80886" s="56"/>
      <c r="AE80886" s="56"/>
    </row>
    <row r="80887" spans="1:31" x14ac:dyDescent="0.25">
      <c r="A80887" s="41">
        <v>0</v>
      </c>
      <c r="C80887" s="56"/>
      <c r="AC80887" s="56"/>
      <c r="AD80887" s="56"/>
      <c r="AE80887" s="56"/>
    </row>
    <row r="80888" spans="1:31" x14ac:dyDescent="0.25">
      <c r="A80888" s="41">
        <v>0</v>
      </c>
      <c r="C80888" s="56"/>
      <c r="AC80888" s="56"/>
      <c r="AD80888" s="56"/>
      <c r="AE80888" s="56"/>
    </row>
    <row r="80889" spans="1:31" x14ac:dyDescent="0.25">
      <c r="A80889" s="41">
        <v>0</v>
      </c>
      <c r="C80889" s="56"/>
      <c r="AC80889" s="56"/>
      <c r="AD80889" s="56"/>
      <c r="AE80889" s="56"/>
    </row>
    <row r="80890" spans="1:31" x14ac:dyDescent="0.25">
      <c r="A80890" s="41">
        <v>0</v>
      </c>
      <c r="C80890" s="56"/>
      <c r="AC80890" s="56"/>
      <c r="AD80890" s="56"/>
      <c r="AE80890" s="56"/>
    </row>
    <row r="80891" spans="1:31" x14ac:dyDescent="0.25">
      <c r="A80891" s="41">
        <v>0</v>
      </c>
      <c r="C80891" s="56"/>
      <c r="AC80891" s="56"/>
      <c r="AD80891" s="56"/>
      <c r="AE80891" s="56"/>
    </row>
    <row r="80892" spans="1:31" x14ac:dyDescent="0.25">
      <c r="A80892" s="41">
        <v>0</v>
      </c>
      <c r="C80892" s="56"/>
      <c r="AC80892" s="56"/>
      <c r="AD80892" s="56"/>
      <c r="AE80892" s="56"/>
    </row>
    <row r="80893" spans="1:31" x14ac:dyDescent="0.25">
      <c r="A80893" s="41">
        <v>0</v>
      </c>
      <c r="C80893" s="56"/>
      <c r="AC80893" s="56"/>
      <c r="AD80893" s="56"/>
      <c r="AE80893" s="56"/>
    </row>
    <row r="80894" spans="1:31" x14ac:dyDescent="0.25">
      <c r="A80894" s="41">
        <v>0</v>
      </c>
      <c r="C80894" s="56"/>
      <c r="AC80894" s="56"/>
      <c r="AD80894" s="56"/>
      <c r="AE80894" s="56"/>
    </row>
    <row r="80895" spans="1:31" x14ac:dyDescent="0.25">
      <c r="A80895" s="41">
        <v>0</v>
      </c>
      <c r="C80895" s="56"/>
      <c r="AC80895" s="56"/>
      <c r="AD80895" s="56"/>
      <c r="AE80895" s="56"/>
    </row>
    <row r="80896" spans="1:31" x14ac:dyDescent="0.25">
      <c r="A80896" s="41">
        <v>0</v>
      </c>
      <c r="C80896" s="56"/>
      <c r="AC80896" s="56"/>
      <c r="AD80896" s="56"/>
      <c r="AE80896" s="56"/>
    </row>
    <row r="80897" spans="1:31" x14ac:dyDescent="0.25">
      <c r="A80897" s="41">
        <v>0</v>
      </c>
      <c r="C80897" s="56"/>
      <c r="AC80897" s="56"/>
      <c r="AD80897" s="56"/>
      <c r="AE80897" s="56"/>
    </row>
    <row r="80898" spans="1:31" x14ac:dyDescent="0.25">
      <c r="A80898" s="41">
        <v>0</v>
      </c>
      <c r="C80898" s="56"/>
      <c r="AC80898" s="56"/>
      <c r="AD80898" s="56"/>
      <c r="AE80898" s="56"/>
    </row>
    <row r="80899" spans="1:31" x14ac:dyDescent="0.25">
      <c r="A80899" s="41">
        <v>0</v>
      </c>
      <c r="C80899" s="56"/>
      <c r="AC80899" s="56"/>
      <c r="AD80899" s="56"/>
      <c r="AE80899" s="56"/>
    </row>
    <row r="80900" spans="1:31" x14ac:dyDescent="0.25">
      <c r="A80900" s="41">
        <v>0</v>
      </c>
      <c r="C80900" s="56"/>
      <c r="AC80900" s="56"/>
      <c r="AD80900" s="56"/>
      <c r="AE80900" s="56"/>
    </row>
    <row r="80901" spans="1:31" x14ac:dyDescent="0.25">
      <c r="A80901" s="41">
        <v>0</v>
      </c>
      <c r="C80901" s="56"/>
      <c r="AC80901" s="56"/>
      <c r="AD80901" s="56"/>
      <c r="AE80901" s="56"/>
    </row>
    <row r="80902" spans="1:31" x14ac:dyDescent="0.25">
      <c r="A80902" s="41">
        <v>0</v>
      </c>
      <c r="C80902" s="56"/>
      <c r="AC80902" s="56"/>
      <c r="AD80902" s="56"/>
      <c r="AE80902" s="56"/>
    </row>
    <row r="80903" spans="1:31" x14ac:dyDescent="0.25">
      <c r="A80903" s="41">
        <v>0</v>
      </c>
      <c r="C80903" s="56"/>
      <c r="AC80903" s="56"/>
      <c r="AD80903" s="56"/>
      <c r="AE80903" s="56"/>
    </row>
    <row r="80904" spans="1:31" x14ac:dyDescent="0.25">
      <c r="A80904" s="41">
        <v>0</v>
      </c>
      <c r="C80904" s="56"/>
      <c r="AC80904" s="56"/>
      <c r="AD80904" s="56"/>
      <c r="AE80904" s="56"/>
    </row>
    <row r="80905" spans="1:31" x14ac:dyDescent="0.25">
      <c r="A80905" s="41">
        <v>0</v>
      </c>
      <c r="C80905" s="56"/>
      <c r="AC80905" s="56"/>
      <c r="AD80905" s="56"/>
      <c r="AE80905" s="56"/>
    </row>
    <row r="80906" spans="1:31" x14ac:dyDescent="0.25">
      <c r="A80906" s="41">
        <v>0</v>
      </c>
      <c r="C80906" s="56"/>
      <c r="AC80906" s="56"/>
      <c r="AD80906" s="56"/>
      <c r="AE80906" s="56"/>
    </row>
    <row r="80907" spans="1:31" x14ac:dyDescent="0.25">
      <c r="A80907" s="41">
        <v>0</v>
      </c>
      <c r="C80907" s="56"/>
      <c r="AC80907" s="56"/>
      <c r="AD80907" s="56"/>
      <c r="AE80907" s="56"/>
    </row>
    <row r="80908" spans="1:31" x14ac:dyDescent="0.25">
      <c r="A80908" s="41">
        <v>0</v>
      </c>
      <c r="C80908" s="56"/>
      <c r="AC80908" s="56"/>
      <c r="AD80908" s="56"/>
      <c r="AE80908" s="56"/>
    </row>
    <row r="80909" spans="1:31" x14ac:dyDescent="0.25">
      <c r="A80909" s="41">
        <v>0</v>
      </c>
      <c r="C80909" s="56"/>
      <c r="AC80909" s="56"/>
      <c r="AD80909" s="56"/>
      <c r="AE80909" s="56"/>
    </row>
    <row r="80910" spans="1:31" x14ac:dyDescent="0.25">
      <c r="A80910" s="41">
        <v>0</v>
      </c>
      <c r="C80910" s="56"/>
      <c r="AC80910" s="56"/>
      <c r="AD80910" s="56"/>
      <c r="AE80910" s="56"/>
    </row>
    <row r="80911" spans="1:31" x14ac:dyDescent="0.25">
      <c r="A80911" s="41">
        <v>0</v>
      </c>
      <c r="C80911" s="56"/>
      <c r="AC80911" s="56"/>
      <c r="AD80911" s="56"/>
      <c r="AE80911" s="56"/>
    </row>
    <row r="80912" spans="1:31" x14ac:dyDescent="0.25">
      <c r="A80912" s="41">
        <v>0</v>
      </c>
      <c r="C80912" s="56"/>
      <c r="AC80912" s="56"/>
      <c r="AD80912" s="56"/>
      <c r="AE80912" s="56"/>
    </row>
    <row r="80913" spans="1:31" x14ac:dyDescent="0.25">
      <c r="A80913" s="41">
        <v>0</v>
      </c>
      <c r="C80913" s="56"/>
      <c r="AC80913" s="56"/>
      <c r="AD80913" s="56"/>
      <c r="AE80913" s="56"/>
    </row>
    <row r="80914" spans="1:31" x14ac:dyDescent="0.25">
      <c r="A80914" s="41">
        <v>0</v>
      </c>
      <c r="C80914" s="56"/>
      <c r="AC80914" s="56"/>
      <c r="AD80914" s="56"/>
      <c r="AE80914" s="56"/>
    </row>
    <row r="80915" spans="1:31" x14ac:dyDescent="0.25">
      <c r="A80915" s="41">
        <v>0</v>
      </c>
      <c r="C80915" s="56"/>
      <c r="AC80915" s="56"/>
      <c r="AD80915" s="56"/>
      <c r="AE80915" s="56"/>
    </row>
    <row r="80916" spans="1:31" x14ac:dyDescent="0.25">
      <c r="A80916" s="41">
        <v>0</v>
      </c>
      <c r="C80916" s="56"/>
      <c r="AC80916" s="56"/>
      <c r="AD80916" s="56"/>
      <c r="AE80916" s="56"/>
    </row>
    <row r="80917" spans="1:31" x14ac:dyDescent="0.25">
      <c r="A80917" s="41">
        <v>0</v>
      </c>
      <c r="C80917" s="56"/>
      <c r="AC80917" s="56"/>
      <c r="AD80917" s="56"/>
      <c r="AE80917" s="56"/>
    </row>
    <row r="80918" spans="1:31" x14ac:dyDescent="0.25">
      <c r="A80918" s="41">
        <v>0</v>
      </c>
      <c r="C80918" s="56"/>
      <c r="AC80918" s="56"/>
      <c r="AD80918" s="56"/>
      <c r="AE80918" s="56"/>
    </row>
    <row r="80919" spans="1:31" x14ac:dyDescent="0.25">
      <c r="A80919" s="41">
        <v>0</v>
      </c>
      <c r="C80919" s="56"/>
      <c r="AC80919" s="56"/>
      <c r="AD80919" s="56"/>
      <c r="AE80919" s="56"/>
    </row>
    <row r="80920" spans="1:31" x14ac:dyDescent="0.25">
      <c r="A80920" s="41">
        <v>0</v>
      </c>
      <c r="C80920" s="56"/>
      <c r="AC80920" s="56"/>
      <c r="AD80920" s="56"/>
      <c r="AE80920" s="56"/>
    </row>
    <row r="80921" spans="1:31" x14ac:dyDescent="0.25">
      <c r="A80921" s="41">
        <v>0</v>
      </c>
      <c r="C80921" s="56"/>
      <c r="AC80921" s="56"/>
      <c r="AD80921" s="56"/>
      <c r="AE80921" s="56"/>
    </row>
    <row r="80922" spans="1:31" x14ac:dyDescent="0.25">
      <c r="A80922" s="41">
        <v>0</v>
      </c>
      <c r="C80922" s="56"/>
      <c r="AC80922" s="56"/>
      <c r="AD80922" s="56"/>
      <c r="AE80922" s="56"/>
    </row>
    <row r="80923" spans="1:31" x14ac:dyDescent="0.25">
      <c r="A80923" s="41">
        <v>0</v>
      </c>
      <c r="C80923" s="56"/>
      <c r="AC80923" s="56"/>
      <c r="AD80923" s="56"/>
      <c r="AE80923" s="56"/>
    </row>
    <row r="80924" spans="1:31" x14ac:dyDescent="0.25">
      <c r="A80924" s="41">
        <v>0</v>
      </c>
      <c r="C80924" s="56"/>
      <c r="AC80924" s="56"/>
      <c r="AD80924" s="56"/>
      <c r="AE80924" s="56"/>
    </row>
    <row r="80925" spans="1:31" x14ac:dyDescent="0.25">
      <c r="A80925" s="41">
        <v>0</v>
      </c>
      <c r="C80925" s="56"/>
      <c r="AC80925" s="56"/>
      <c r="AD80925" s="56"/>
      <c r="AE80925" s="56"/>
    </row>
    <row r="80926" spans="1:31" x14ac:dyDescent="0.25">
      <c r="A80926" s="41">
        <v>0</v>
      </c>
      <c r="C80926" s="56"/>
      <c r="AC80926" s="56"/>
      <c r="AD80926" s="56"/>
      <c r="AE80926" s="56"/>
    </row>
    <row r="80927" spans="1:31" x14ac:dyDescent="0.25">
      <c r="A80927" s="41">
        <v>0</v>
      </c>
      <c r="C80927" s="56"/>
      <c r="AC80927" s="56"/>
      <c r="AD80927" s="56"/>
      <c r="AE80927" s="56"/>
    </row>
    <row r="80928" spans="1:31" x14ac:dyDescent="0.25">
      <c r="A80928" s="41">
        <v>0</v>
      </c>
      <c r="C80928" s="56"/>
      <c r="AC80928" s="56"/>
      <c r="AD80928" s="56"/>
      <c r="AE80928" s="56"/>
    </row>
    <row r="80929" spans="1:31" x14ac:dyDescent="0.25">
      <c r="A80929" s="41">
        <v>0</v>
      </c>
      <c r="C80929" s="56"/>
      <c r="AC80929" s="56"/>
      <c r="AD80929" s="56"/>
      <c r="AE80929" s="56"/>
    </row>
    <row r="80930" spans="1:31" x14ac:dyDescent="0.25">
      <c r="A80930" s="41">
        <v>0</v>
      </c>
      <c r="C80930" s="56"/>
      <c r="AC80930" s="56"/>
      <c r="AD80930" s="56"/>
      <c r="AE80930" s="56"/>
    </row>
    <row r="80931" spans="1:31" x14ac:dyDescent="0.25">
      <c r="A80931" s="41">
        <v>0</v>
      </c>
      <c r="C80931" s="56"/>
      <c r="AC80931" s="56"/>
      <c r="AD80931" s="56"/>
      <c r="AE80931" s="56"/>
    </row>
    <row r="80932" spans="1:31" x14ac:dyDescent="0.25">
      <c r="A80932" s="41">
        <v>0</v>
      </c>
      <c r="C80932" s="56"/>
      <c r="AC80932" s="56"/>
      <c r="AD80932" s="56"/>
      <c r="AE80932" s="56"/>
    </row>
    <row r="80933" spans="1:31" x14ac:dyDescent="0.25">
      <c r="A80933" s="41">
        <v>0</v>
      </c>
      <c r="C80933" s="56"/>
      <c r="AC80933" s="56"/>
      <c r="AD80933" s="56"/>
      <c r="AE80933" s="56"/>
    </row>
    <row r="80934" spans="1:31" x14ac:dyDescent="0.25">
      <c r="A80934" s="41">
        <v>0</v>
      </c>
      <c r="C80934" s="56"/>
      <c r="AC80934" s="56"/>
      <c r="AD80934" s="56"/>
      <c r="AE80934" s="56"/>
    </row>
    <row r="80935" spans="1:31" x14ac:dyDescent="0.25">
      <c r="A80935" s="41">
        <v>0</v>
      </c>
      <c r="C80935" s="56"/>
      <c r="AC80935" s="56"/>
      <c r="AD80935" s="56"/>
      <c r="AE80935" s="56"/>
    </row>
    <row r="80936" spans="1:31" x14ac:dyDescent="0.25">
      <c r="A80936" s="41">
        <v>0</v>
      </c>
      <c r="C80936" s="56"/>
      <c r="AC80936" s="56"/>
      <c r="AD80936" s="56"/>
      <c r="AE80936" s="56"/>
    </row>
    <row r="80937" spans="1:31" x14ac:dyDescent="0.25">
      <c r="A80937" s="41">
        <v>0</v>
      </c>
      <c r="C80937" s="56"/>
      <c r="AC80937" s="56"/>
      <c r="AD80937" s="56"/>
      <c r="AE80937" s="56"/>
    </row>
    <row r="80938" spans="1:31" x14ac:dyDescent="0.25">
      <c r="A80938" s="41">
        <v>0</v>
      </c>
      <c r="C80938" s="56"/>
      <c r="AC80938" s="56"/>
      <c r="AD80938" s="56"/>
      <c r="AE80938" s="56"/>
    </row>
    <row r="80939" spans="1:31" x14ac:dyDescent="0.25">
      <c r="A80939" s="41">
        <v>0</v>
      </c>
      <c r="C80939" s="56"/>
      <c r="AC80939" s="56"/>
      <c r="AD80939" s="56"/>
      <c r="AE80939" s="56"/>
    </row>
    <row r="80940" spans="1:31" x14ac:dyDescent="0.25">
      <c r="A80940" s="41">
        <v>0</v>
      </c>
      <c r="C80940" s="56"/>
      <c r="AC80940" s="56"/>
      <c r="AD80940" s="56"/>
      <c r="AE80940" s="56"/>
    </row>
    <row r="80941" spans="1:31" x14ac:dyDescent="0.25">
      <c r="A80941" s="41">
        <v>0</v>
      </c>
      <c r="C80941" s="56"/>
      <c r="AC80941" s="56"/>
      <c r="AD80941" s="56"/>
      <c r="AE80941" s="56"/>
    </row>
    <row r="80942" spans="1:31" x14ac:dyDescent="0.25">
      <c r="A80942" s="41">
        <v>0</v>
      </c>
      <c r="C80942" s="56"/>
      <c r="AC80942" s="56"/>
      <c r="AD80942" s="56"/>
      <c r="AE80942" s="56"/>
    </row>
    <row r="80943" spans="1:31" x14ac:dyDescent="0.25">
      <c r="A80943" s="41">
        <v>0</v>
      </c>
      <c r="C80943" s="56"/>
      <c r="AC80943" s="56"/>
      <c r="AD80943" s="56"/>
      <c r="AE80943" s="56"/>
    </row>
    <row r="80944" spans="1:31" x14ac:dyDescent="0.25">
      <c r="A80944" s="41">
        <v>0</v>
      </c>
      <c r="C80944" s="56"/>
      <c r="AC80944" s="56"/>
      <c r="AD80944" s="56"/>
      <c r="AE80944" s="56"/>
    </row>
    <row r="80945" spans="1:31" x14ac:dyDescent="0.25">
      <c r="A80945" s="41">
        <v>0</v>
      </c>
      <c r="C80945" s="56"/>
      <c r="AC80945" s="56"/>
      <c r="AD80945" s="56"/>
      <c r="AE80945" s="56"/>
    </row>
    <row r="80946" spans="1:31" x14ac:dyDescent="0.25">
      <c r="A80946" s="41">
        <v>0</v>
      </c>
      <c r="C80946" s="56"/>
      <c r="AC80946" s="56"/>
      <c r="AD80946" s="56"/>
      <c r="AE80946" s="56"/>
    </row>
    <row r="80947" spans="1:31" x14ac:dyDescent="0.25">
      <c r="A80947" s="41">
        <v>0</v>
      </c>
      <c r="C80947" s="56"/>
      <c r="AC80947" s="56"/>
      <c r="AD80947" s="56"/>
      <c r="AE80947" s="56"/>
    </row>
    <row r="80948" spans="1:31" x14ac:dyDescent="0.25">
      <c r="A80948" s="41">
        <v>0</v>
      </c>
      <c r="C80948" s="56"/>
      <c r="AC80948" s="56"/>
      <c r="AD80948" s="56"/>
      <c r="AE80948" s="56"/>
    </row>
    <row r="80949" spans="1:31" x14ac:dyDescent="0.25">
      <c r="A80949" s="41">
        <v>0</v>
      </c>
      <c r="C80949" s="56"/>
      <c r="AC80949" s="56"/>
      <c r="AD80949" s="56"/>
      <c r="AE80949" s="56"/>
    </row>
    <row r="80950" spans="1:31" x14ac:dyDescent="0.25">
      <c r="A80950" s="41">
        <v>0</v>
      </c>
      <c r="C80950" s="56"/>
      <c r="AC80950" s="56"/>
      <c r="AD80950" s="56"/>
      <c r="AE80950" s="56"/>
    </row>
    <row r="80951" spans="1:31" x14ac:dyDescent="0.25">
      <c r="A80951" s="41">
        <v>0</v>
      </c>
      <c r="C80951" s="56"/>
      <c r="AC80951" s="56"/>
      <c r="AD80951" s="56"/>
      <c r="AE80951" s="56"/>
    </row>
    <row r="80952" spans="1:31" x14ac:dyDescent="0.25">
      <c r="A80952" s="41">
        <v>0</v>
      </c>
      <c r="C80952" s="56"/>
      <c r="AC80952" s="56"/>
      <c r="AD80952" s="56"/>
      <c r="AE80952" s="56"/>
    </row>
    <row r="80953" spans="1:31" x14ac:dyDescent="0.25">
      <c r="A80953" s="41">
        <v>0</v>
      </c>
      <c r="C80953" s="56"/>
      <c r="AC80953" s="56"/>
      <c r="AD80953" s="56"/>
      <c r="AE80953" s="56"/>
    </row>
    <row r="80954" spans="1:31" x14ac:dyDescent="0.25">
      <c r="A80954" s="41">
        <v>0</v>
      </c>
      <c r="C80954" s="56"/>
      <c r="AC80954" s="56"/>
      <c r="AD80954" s="56"/>
      <c r="AE80954" s="56"/>
    </row>
    <row r="80955" spans="1:31" x14ac:dyDescent="0.25">
      <c r="A80955" s="41">
        <v>0</v>
      </c>
      <c r="C80955" s="56"/>
      <c r="AC80955" s="56"/>
      <c r="AD80955" s="56"/>
      <c r="AE80955" s="56"/>
    </row>
    <row r="80956" spans="1:31" x14ac:dyDescent="0.25">
      <c r="A80956" s="41">
        <v>0</v>
      </c>
      <c r="C80956" s="56"/>
      <c r="AC80956" s="56"/>
      <c r="AD80956" s="56"/>
      <c r="AE80956" s="56"/>
    </row>
    <row r="80957" spans="1:31" x14ac:dyDescent="0.25">
      <c r="A80957" s="41">
        <v>0</v>
      </c>
      <c r="C80957" s="56"/>
      <c r="AC80957" s="56"/>
      <c r="AD80957" s="56"/>
      <c r="AE80957" s="56"/>
    </row>
    <row r="80958" spans="1:31" x14ac:dyDescent="0.25">
      <c r="A80958" s="41">
        <v>0</v>
      </c>
      <c r="C80958" s="56"/>
      <c r="AC80958" s="56"/>
      <c r="AD80958" s="56"/>
      <c r="AE80958" s="56"/>
    </row>
    <row r="80959" spans="1:31" x14ac:dyDescent="0.25">
      <c r="A80959" s="41">
        <v>0</v>
      </c>
      <c r="C80959" s="56"/>
      <c r="AC80959" s="56"/>
      <c r="AD80959" s="56"/>
      <c r="AE80959" s="56"/>
    </row>
    <row r="80960" spans="1:31" x14ac:dyDescent="0.25">
      <c r="A80960" s="41">
        <v>0</v>
      </c>
      <c r="C80960" s="56"/>
      <c r="AC80960" s="56"/>
      <c r="AD80960" s="56"/>
      <c r="AE80960" s="56"/>
    </row>
    <row r="80961" spans="1:31" x14ac:dyDescent="0.25">
      <c r="A80961" s="41">
        <v>0</v>
      </c>
      <c r="C80961" s="56"/>
      <c r="AC80961" s="56"/>
      <c r="AD80961" s="56"/>
      <c r="AE80961" s="56"/>
    </row>
    <row r="80962" spans="1:31" x14ac:dyDescent="0.25">
      <c r="A80962" s="41">
        <v>0</v>
      </c>
      <c r="C80962" s="56"/>
      <c r="AC80962" s="56"/>
      <c r="AD80962" s="56"/>
      <c r="AE80962" s="56"/>
    </row>
    <row r="80963" spans="1:31" x14ac:dyDescent="0.25">
      <c r="A80963" s="41">
        <v>0</v>
      </c>
      <c r="C80963" s="56"/>
      <c r="AC80963" s="56"/>
      <c r="AD80963" s="56"/>
      <c r="AE80963" s="56"/>
    </row>
    <row r="80964" spans="1:31" x14ac:dyDescent="0.25">
      <c r="A80964" s="41">
        <v>0</v>
      </c>
      <c r="C80964" s="56"/>
      <c r="AC80964" s="56"/>
      <c r="AD80964" s="56"/>
      <c r="AE80964" s="56"/>
    </row>
    <row r="80965" spans="1:31" x14ac:dyDescent="0.25">
      <c r="A80965" s="41">
        <v>0</v>
      </c>
      <c r="C80965" s="56"/>
      <c r="AC80965" s="56"/>
      <c r="AD80965" s="56"/>
      <c r="AE80965" s="56"/>
    </row>
    <row r="80966" spans="1:31" x14ac:dyDescent="0.25">
      <c r="A80966" s="41">
        <v>0</v>
      </c>
      <c r="C80966" s="56"/>
      <c r="AC80966" s="56"/>
      <c r="AD80966" s="56"/>
      <c r="AE80966" s="56"/>
    </row>
    <row r="80967" spans="1:31" x14ac:dyDescent="0.25">
      <c r="A80967" s="41">
        <v>0</v>
      </c>
      <c r="C80967" s="56"/>
      <c r="AC80967" s="56"/>
      <c r="AD80967" s="56"/>
      <c r="AE80967" s="56"/>
    </row>
    <row r="80968" spans="1:31" x14ac:dyDescent="0.25">
      <c r="A80968" s="41">
        <v>0</v>
      </c>
      <c r="C80968" s="56"/>
      <c r="AC80968" s="56"/>
      <c r="AD80968" s="56"/>
      <c r="AE80968" s="56"/>
    </row>
    <row r="80969" spans="1:31" x14ac:dyDescent="0.25">
      <c r="A80969" s="41">
        <v>0</v>
      </c>
      <c r="C80969" s="56"/>
      <c r="AC80969" s="56"/>
      <c r="AD80969" s="56"/>
      <c r="AE80969" s="56"/>
    </row>
    <row r="80970" spans="1:31" x14ac:dyDescent="0.25">
      <c r="A80970" s="41">
        <v>0</v>
      </c>
      <c r="C80970" s="56"/>
      <c r="AC80970" s="56"/>
      <c r="AD80970" s="56"/>
      <c r="AE80970" s="56"/>
    </row>
    <row r="80971" spans="1:31" x14ac:dyDescent="0.25">
      <c r="A80971" s="41">
        <v>0</v>
      </c>
      <c r="C80971" s="56"/>
      <c r="AC80971" s="56"/>
      <c r="AD80971" s="56"/>
      <c r="AE80971" s="56"/>
    </row>
    <row r="80972" spans="1:31" x14ac:dyDescent="0.25">
      <c r="A80972" s="41">
        <v>0</v>
      </c>
      <c r="C80972" s="56"/>
      <c r="AC80972" s="56"/>
      <c r="AD80972" s="56"/>
      <c r="AE80972" s="56"/>
    </row>
    <row r="80973" spans="1:31" x14ac:dyDescent="0.25">
      <c r="A80973" s="41">
        <v>0</v>
      </c>
      <c r="C80973" s="56"/>
      <c r="AC80973" s="56"/>
      <c r="AD80973" s="56"/>
      <c r="AE80973" s="56"/>
    </row>
    <row r="80974" spans="1:31" x14ac:dyDescent="0.25">
      <c r="A80974" s="41">
        <v>0</v>
      </c>
      <c r="C80974" s="56"/>
      <c r="AC80974" s="56"/>
      <c r="AD80974" s="56"/>
      <c r="AE80974" s="56"/>
    </row>
    <row r="80975" spans="1:31" x14ac:dyDescent="0.25">
      <c r="A80975" s="41">
        <v>0</v>
      </c>
      <c r="C80975" s="56"/>
      <c r="AC80975" s="56"/>
      <c r="AD80975" s="56"/>
      <c r="AE80975" s="56"/>
    </row>
    <row r="80976" spans="1:31" x14ac:dyDescent="0.25">
      <c r="A80976" s="41">
        <v>0</v>
      </c>
      <c r="C80976" s="56"/>
      <c r="AC80976" s="56"/>
      <c r="AD80976" s="56"/>
      <c r="AE80976" s="56"/>
    </row>
    <row r="80977" spans="1:31" x14ac:dyDescent="0.25">
      <c r="A80977" s="41">
        <v>0</v>
      </c>
      <c r="C80977" s="56"/>
      <c r="AC80977" s="56"/>
      <c r="AD80977" s="56"/>
      <c r="AE80977" s="56"/>
    </row>
    <row r="80978" spans="1:31" x14ac:dyDescent="0.25">
      <c r="A80978" s="41">
        <v>0</v>
      </c>
      <c r="C80978" s="56"/>
      <c r="AC80978" s="56"/>
      <c r="AD80978" s="56"/>
      <c r="AE80978" s="56"/>
    </row>
    <row r="80979" spans="1:31" x14ac:dyDescent="0.25">
      <c r="A80979" s="41">
        <v>0</v>
      </c>
      <c r="C80979" s="56"/>
      <c r="AC80979" s="56"/>
      <c r="AD80979" s="56"/>
      <c r="AE80979" s="56"/>
    </row>
    <row r="80980" spans="1:31" x14ac:dyDescent="0.25">
      <c r="A80980" s="41">
        <v>0</v>
      </c>
      <c r="C80980" s="56"/>
      <c r="AC80980" s="56"/>
      <c r="AD80980" s="56"/>
      <c r="AE80980" s="56"/>
    </row>
    <row r="80981" spans="1:31" x14ac:dyDescent="0.25">
      <c r="A80981" s="41">
        <v>0</v>
      </c>
      <c r="C80981" s="56"/>
      <c r="AC80981" s="56"/>
      <c r="AD80981" s="56"/>
      <c r="AE80981" s="56"/>
    </row>
    <row r="80982" spans="1:31" x14ac:dyDescent="0.25">
      <c r="A80982" s="41">
        <v>0</v>
      </c>
      <c r="C80982" s="56"/>
      <c r="AC80982" s="56"/>
      <c r="AD80982" s="56"/>
      <c r="AE80982" s="56"/>
    </row>
    <row r="80983" spans="1:31" x14ac:dyDescent="0.25">
      <c r="A80983" s="41">
        <v>0</v>
      </c>
      <c r="C80983" s="56"/>
      <c r="AC80983" s="56"/>
      <c r="AD80983" s="56"/>
      <c r="AE80983" s="56"/>
    </row>
    <row r="80984" spans="1:31" x14ac:dyDescent="0.25">
      <c r="A80984" s="41">
        <v>0</v>
      </c>
      <c r="C80984" s="56"/>
      <c r="AC80984" s="56"/>
      <c r="AD80984" s="56"/>
      <c r="AE80984" s="56"/>
    </row>
    <row r="80985" spans="1:31" x14ac:dyDescent="0.25">
      <c r="A80985" s="41">
        <v>0</v>
      </c>
      <c r="C80985" s="56"/>
      <c r="AC80985" s="56"/>
      <c r="AD80985" s="56"/>
      <c r="AE80985" s="56"/>
    </row>
    <row r="80986" spans="1:31" x14ac:dyDescent="0.25">
      <c r="A80986" s="41">
        <v>0</v>
      </c>
      <c r="C80986" s="56"/>
      <c r="AC80986" s="56"/>
      <c r="AD80986" s="56"/>
      <c r="AE80986" s="56"/>
    </row>
    <row r="80987" spans="1:31" x14ac:dyDescent="0.25">
      <c r="A80987" s="41">
        <v>0</v>
      </c>
      <c r="C80987" s="56"/>
      <c r="AC80987" s="56"/>
      <c r="AD80987" s="56"/>
      <c r="AE80987" s="56"/>
    </row>
    <row r="80988" spans="1:31" x14ac:dyDescent="0.25">
      <c r="A80988" s="41">
        <v>0</v>
      </c>
      <c r="C80988" s="56"/>
      <c r="AC80988" s="56"/>
      <c r="AD80988" s="56"/>
      <c r="AE80988" s="56"/>
    </row>
    <row r="80989" spans="1:31" x14ac:dyDescent="0.25">
      <c r="A80989" s="41">
        <v>0</v>
      </c>
      <c r="C80989" s="56"/>
      <c r="AC80989" s="56"/>
      <c r="AD80989" s="56"/>
      <c r="AE80989" s="56"/>
    </row>
    <row r="80990" spans="1:31" x14ac:dyDescent="0.25">
      <c r="A80990" s="41">
        <v>0</v>
      </c>
      <c r="C80990" s="56"/>
      <c r="AC80990" s="56"/>
      <c r="AD80990" s="56"/>
      <c r="AE80990" s="56"/>
    </row>
    <row r="80991" spans="1:31" x14ac:dyDescent="0.25">
      <c r="A80991" s="41">
        <v>0</v>
      </c>
      <c r="C80991" s="56"/>
      <c r="AC80991" s="56"/>
      <c r="AD80991" s="56"/>
      <c r="AE80991" s="56"/>
    </row>
    <row r="80992" spans="1:31" x14ac:dyDescent="0.25">
      <c r="A80992" s="41">
        <v>1</v>
      </c>
      <c r="C80992" s="56"/>
      <c r="AC80992" s="56"/>
      <c r="AD80992" s="56"/>
      <c r="AE80992" s="56"/>
    </row>
    <row r="80993" spans="1:31" x14ac:dyDescent="0.25">
      <c r="A80993" s="41">
        <v>0</v>
      </c>
      <c r="C80993" s="56"/>
      <c r="AC80993" s="56"/>
      <c r="AD80993" s="56"/>
      <c r="AE80993" s="56"/>
    </row>
    <row r="80994" spans="1:31" x14ac:dyDescent="0.25">
      <c r="A80994" s="41">
        <v>0</v>
      </c>
      <c r="C80994" s="56"/>
      <c r="AC80994" s="56"/>
      <c r="AD80994" s="56"/>
      <c r="AE80994" s="56"/>
    </row>
    <row r="80995" spans="1:31" x14ac:dyDescent="0.25">
      <c r="A80995" s="41">
        <v>0</v>
      </c>
      <c r="C80995" s="56"/>
      <c r="AC80995" s="56"/>
      <c r="AD80995" s="56"/>
      <c r="AE80995" s="56"/>
    </row>
    <row r="80996" spans="1:31" x14ac:dyDescent="0.25">
      <c r="A80996" s="41">
        <v>0</v>
      </c>
      <c r="C80996" s="56"/>
      <c r="AC80996" s="56"/>
      <c r="AD80996" s="56"/>
      <c r="AE80996" s="56"/>
    </row>
    <row r="80997" spans="1:31" x14ac:dyDescent="0.25">
      <c r="A80997" s="41">
        <v>0</v>
      </c>
      <c r="C80997" s="56"/>
      <c r="AC80997" s="56"/>
      <c r="AD80997" s="56"/>
      <c r="AE80997" s="56"/>
    </row>
    <row r="80998" spans="1:31" x14ac:dyDescent="0.25">
      <c r="A80998" s="41">
        <v>0</v>
      </c>
      <c r="C80998" s="56"/>
      <c r="AC80998" s="56"/>
      <c r="AD80998" s="56"/>
      <c r="AE80998" s="56"/>
    </row>
    <row r="80999" spans="1:31" x14ac:dyDescent="0.25">
      <c r="A80999" s="41">
        <v>0</v>
      </c>
      <c r="C80999" s="56"/>
      <c r="AC80999" s="56"/>
      <c r="AD80999" s="56"/>
      <c r="AE80999" s="56"/>
    </row>
    <row r="81000" spans="1:31" x14ac:dyDescent="0.25">
      <c r="A81000" s="41">
        <v>0</v>
      </c>
      <c r="C81000" s="56"/>
      <c r="AC81000" s="56"/>
      <c r="AD81000" s="56"/>
      <c r="AE81000" s="56"/>
    </row>
    <row r="81001" spans="1:31" x14ac:dyDescent="0.25">
      <c r="A81001" s="41">
        <v>0</v>
      </c>
      <c r="C81001" s="56"/>
      <c r="AC81001" s="56"/>
      <c r="AD81001" s="56"/>
      <c r="AE81001" s="56"/>
    </row>
    <row r="81002" spans="1:31" x14ac:dyDescent="0.25">
      <c r="A81002" s="41">
        <v>0</v>
      </c>
      <c r="C81002" s="56"/>
      <c r="AC81002" s="56"/>
      <c r="AD81002" s="56"/>
      <c r="AE81002" s="56"/>
    </row>
    <row r="81003" spans="1:31" x14ac:dyDescent="0.25">
      <c r="A81003" s="41">
        <v>0</v>
      </c>
      <c r="C81003" s="56"/>
      <c r="AC81003" s="56"/>
      <c r="AD81003" s="56"/>
      <c r="AE81003" s="56"/>
    </row>
    <row r="81004" spans="1:31" x14ac:dyDescent="0.25">
      <c r="A81004" s="41">
        <v>0</v>
      </c>
      <c r="C81004" s="56"/>
      <c r="AC81004" s="56"/>
      <c r="AD81004" s="56"/>
      <c r="AE81004" s="56"/>
    </row>
    <row r="81005" spans="1:31" x14ac:dyDescent="0.25">
      <c r="A81005" s="41">
        <v>0</v>
      </c>
      <c r="C81005" s="56"/>
      <c r="AC81005" s="56"/>
      <c r="AD81005" s="56"/>
      <c r="AE81005" s="56"/>
    </row>
    <row r="81006" spans="1:31" x14ac:dyDescent="0.25">
      <c r="A81006" s="41">
        <v>0</v>
      </c>
      <c r="C81006" s="56"/>
      <c r="AC81006" s="56"/>
      <c r="AD81006" s="56"/>
      <c r="AE81006" s="56"/>
    </row>
    <row r="81007" spans="1:31" x14ac:dyDescent="0.25">
      <c r="A81007" s="41">
        <v>0</v>
      </c>
      <c r="C81007" s="56"/>
      <c r="AC81007" s="56"/>
      <c r="AD81007" s="56"/>
      <c r="AE81007" s="56"/>
    </row>
    <row r="81008" spans="1:31" x14ac:dyDescent="0.25">
      <c r="A81008" s="41">
        <v>0</v>
      </c>
      <c r="C81008" s="56"/>
      <c r="AC81008" s="56"/>
      <c r="AD81008" s="56"/>
      <c r="AE81008" s="56"/>
    </row>
    <row r="81009" spans="1:31" x14ac:dyDescent="0.25">
      <c r="A81009" s="41">
        <v>0</v>
      </c>
      <c r="C81009" s="56"/>
      <c r="AC81009" s="56"/>
      <c r="AD81009" s="56"/>
      <c r="AE81009" s="56"/>
    </row>
    <row r="81010" spans="1:31" x14ac:dyDescent="0.25">
      <c r="A81010" s="41">
        <v>0</v>
      </c>
      <c r="C81010" s="56"/>
      <c r="AC81010" s="56"/>
      <c r="AD81010" s="56"/>
      <c r="AE81010" s="56"/>
    </row>
    <row r="81011" spans="1:31" x14ac:dyDescent="0.25">
      <c r="A81011" s="41">
        <v>0</v>
      </c>
      <c r="C81011" s="56"/>
      <c r="AC81011" s="56"/>
      <c r="AD81011" s="56"/>
      <c r="AE81011" s="56"/>
    </row>
    <row r="81012" spans="1:31" x14ac:dyDescent="0.25">
      <c r="A81012" s="41">
        <v>0</v>
      </c>
      <c r="C81012" s="56"/>
      <c r="AC81012" s="56"/>
      <c r="AD81012" s="56"/>
      <c r="AE81012" s="56"/>
    </row>
    <row r="81013" spans="1:31" x14ac:dyDescent="0.25">
      <c r="A81013" s="41">
        <v>0</v>
      </c>
      <c r="C81013" s="56"/>
      <c r="AC81013" s="56"/>
      <c r="AD81013" s="56"/>
      <c r="AE81013" s="56"/>
    </row>
    <row r="81014" spans="1:31" x14ac:dyDescent="0.25">
      <c r="A81014" s="41">
        <v>0</v>
      </c>
      <c r="C81014" s="56"/>
      <c r="AC81014" s="56"/>
      <c r="AD81014" s="56"/>
      <c r="AE81014" s="56"/>
    </row>
    <row r="81015" spans="1:31" x14ac:dyDescent="0.25">
      <c r="A81015" s="41">
        <v>0</v>
      </c>
      <c r="C81015" s="56"/>
      <c r="AC81015" s="56"/>
      <c r="AD81015" s="56"/>
      <c r="AE81015" s="56"/>
    </row>
    <row r="81016" spans="1:31" x14ac:dyDescent="0.25">
      <c r="A81016" s="41">
        <v>0</v>
      </c>
      <c r="C81016" s="56"/>
      <c r="AC81016" s="56"/>
      <c r="AD81016" s="56"/>
      <c r="AE81016" s="56"/>
    </row>
    <row r="81017" spans="1:31" x14ac:dyDescent="0.25">
      <c r="A81017" s="41">
        <v>0</v>
      </c>
      <c r="C81017" s="56"/>
      <c r="AC81017" s="56"/>
      <c r="AD81017" s="56"/>
      <c r="AE81017" s="56"/>
    </row>
    <row r="81018" spans="1:31" x14ac:dyDescent="0.25">
      <c r="A81018" s="41">
        <v>0</v>
      </c>
      <c r="C81018" s="56"/>
      <c r="AC81018" s="56"/>
      <c r="AD81018" s="56"/>
      <c r="AE81018" s="56"/>
    </row>
    <row r="81019" spans="1:31" x14ac:dyDescent="0.25">
      <c r="A81019" s="41">
        <v>0</v>
      </c>
      <c r="C81019" s="56"/>
      <c r="AC81019" s="56"/>
      <c r="AD81019" s="56"/>
      <c r="AE81019" s="56"/>
    </row>
    <row r="81020" spans="1:31" x14ac:dyDescent="0.25">
      <c r="A81020" s="41">
        <v>0</v>
      </c>
      <c r="C81020" s="56"/>
      <c r="AC81020" s="56"/>
      <c r="AD81020" s="56"/>
      <c r="AE81020" s="56"/>
    </row>
    <row r="81021" spans="1:31" x14ac:dyDescent="0.25">
      <c r="A81021" s="41">
        <v>0</v>
      </c>
      <c r="C81021" s="56"/>
      <c r="AC81021" s="56"/>
      <c r="AD81021" s="56"/>
      <c r="AE81021" s="56"/>
    </row>
    <row r="81022" spans="1:31" x14ac:dyDescent="0.25">
      <c r="A81022" s="41">
        <v>0</v>
      </c>
      <c r="C81022" s="56"/>
      <c r="AC81022" s="56"/>
      <c r="AD81022" s="56"/>
      <c r="AE81022" s="56"/>
    </row>
    <row r="81023" spans="1:31" x14ac:dyDescent="0.25">
      <c r="A81023" s="41">
        <v>0</v>
      </c>
      <c r="C81023" s="56"/>
      <c r="AC81023" s="56"/>
      <c r="AD81023" s="56"/>
      <c r="AE81023" s="56"/>
    </row>
    <row r="81024" spans="1:31" x14ac:dyDescent="0.25">
      <c r="A81024" s="41">
        <v>0</v>
      </c>
      <c r="C81024" s="56"/>
      <c r="AC81024" s="56"/>
      <c r="AD81024" s="56"/>
      <c r="AE81024" s="56"/>
    </row>
    <row r="81025" spans="1:31" x14ac:dyDescent="0.25">
      <c r="A81025" s="41">
        <v>0</v>
      </c>
      <c r="C81025" s="56"/>
      <c r="AC81025" s="56"/>
      <c r="AD81025" s="56"/>
      <c r="AE81025" s="56"/>
    </row>
    <row r="81026" spans="1:31" x14ac:dyDescent="0.25">
      <c r="A81026" s="41">
        <v>0</v>
      </c>
      <c r="C81026" s="56"/>
      <c r="AC81026" s="56"/>
      <c r="AD81026" s="56"/>
      <c r="AE81026" s="56"/>
    </row>
    <row r="81027" spans="1:31" x14ac:dyDescent="0.25">
      <c r="A81027" s="41">
        <v>0</v>
      </c>
      <c r="C81027" s="56"/>
      <c r="AC81027" s="56"/>
      <c r="AD81027" s="56"/>
      <c r="AE81027" s="56"/>
    </row>
    <row r="81028" spans="1:31" x14ac:dyDescent="0.25">
      <c r="A81028" s="41">
        <v>0</v>
      </c>
      <c r="C81028" s="56"/>
      <c r="AC81028" s="56"/>
      <c r="AD81028" s="56"/>
      <c r="AE81028" s="56"/>
    </row>
    <row r="81029" spans="1:31" x14ac:dyDescent="0.25">
      <c r="A81029" s="41">
        <v>0</v>
      </c>
      <c r="C81029" s="56"/>
      <c r="AC81029" s="56"/>
      <c r="AD81029" s="56"/>
      <c r="AE81029" s="56"/>
    </row>
    <row r="81030" spans="1:31" x14ac:dyDescent="0.25">
      <c r="A81030" s="41">
        <v>0</v>
      </c>
      <c r="C81030" s="56"/>
      <c r="AC81030" s="56"/>
      <c r="AD81030" s="56"/>
      <c r="AE81030" s="56"/>
    </row>
    <row r="81031" spans="1:31" x14ac:dyDescent="0.25">
      <c r="A81031" s="41">
        <v>0</v>
      </c>
      <c r="C81031" s="56"/>
      <c r="AC81031" s="56"/>
      <c r="AD81031" s="56"/>
      <c r="AE81031" s="56"/>
    </row>
    <row r="81032" spans="1:31" x14ac:dyDescent="0.25">
      <c r="A81032" s="41">
        <v>0</v>
      </c>
      <c r="C81032" s="56"/>
      <c r="AC81032" s="56"/>
      <c r="AD81032" s="56"/>
      <c r="AE81032" s="56"/>
    </row>
    <row r="81033" spans="1:31" x14ac:dyDescent="0.25">
      <c r="A81033" s="41">
        <v>0</v>
      </c>
      <c r="C81033" s="56"/>
      <c r="AC81033" s="56"/>
      <c r="AD81033" s="56"/>
      <c r="AE81033" s="56"/>
    </row>
    <row r="81034" spans="1:31" x14ac:dyDescent="0.25">
      <c r="A81034" s="41">
        <v>0</v>
      </c>
      <c r="C81034" s="56"/>
      <c r="AC81034" s="56"/>
      <c r="AD81034" s="56"/>
      <c r="AE81034" s="56"/>
    </row>
    <row r="81035" spans="1:31" x14ac:dyDescent="0.25">
      <c r="A81035" s="41">
        <v>0</v>
      </c>
      <c r="C81035" s="56"/>
      <c r="AC81035" s="56"/>
      <c r="AD81035" s="56"/>
      <c r="AE81035" s="56"/>
    </row>
    <row r="81036" spans="1:31" x14ac:dyDescent="0.25">
      <c r="A81036" s="41">
        <v>0</v>
      </c>
      <c r="C81036" s="56"/>
      <c r="AC81036" s="56"/>
      <c r="AD81036" s="56"/>
      <c r="AE81036" s="56"/>
    </row>
    <row r="81037" spans="1:31" x14ac:dyDescent="0.25">
      <c r="A81037" s="41">
        <v>0</v>
      </c>
      <c r="C81037" s="56"/>
      <c r="AC81037" s="56"/>
      <c r="AD81037" s="56"/>
      <c r="AE81037" s="56"/>
    </row>
    <row r="81038" spans="1:31" x14ac:dyDescent="0.25">
      <c r="A81038" s="41">
        <v>0</v>
      </c>
      <c r="C81038" s="56"/>
      <c r="AC81038" s="56"/>
      <c r="AD81038" s="56"/>
      <c r="AE81038" s="56"/>
    </row>
    <row r="81039" spans="1:31" x14ac:dyDescent="0.25">
      <c r="A81039" s="41">
        <v>0</v>
      </c>
      <c r="C81039" s="56"/>
      <c r="AC81039" s="56"/>
      <c r="AD81039" s="56"/>
      <c r="AE81039" s="56"/>
    </row>
    <row r="81040" spans="1:31" x14ac:dyDescent="0.25">
      <c r="A81040" s="41">
        <v>0</v>
      </c>
      <c r="C81040" s="56"/>
      <c r="AC81040" s="56"/>
      <c r="AD81040" s="56"/>
      <c r="AE81040" s="56"/>
    </row>
    <row r="81041" spans="1:31" x14ac:dyDescent="0.25">
      <c r="A81041" s="41">
        <v>0</v>
      </c>
      <c r="C81041" s="56"/>
      <c r="AC81041" s="56"/>
      <c r="AD81041" s="56"/>
      <c r="AE81041" s="56"/>
    </row>
    <row r="81042" spans="1:31" x14ac:dyDescent="0.25">
      <c r="A81042" s="41">
        <v>0</v>
      </c>
      <c r="C81042" s="56"/>
      <c r="AC81042" s="56"/>
      <c r="AD81042" s="56"/>
      <c r="AE81042" s="56"/>
    </row>
    <row r="81043" spans="1:31" x14ac:dyDescent="0.25">
      <c r="A81043" s="41">
        <v>0</v>
      </c>
      <c r="C81043" s="56"/>
      <c r="AC81043" s="56"/>
      <c r="AD81043" s="56"/>
      <c r="AE81043" s="56"/>
    </row>
    <row r="81044" spans="1:31" x14ac:dyDescent="0.25">
      <c r="A81044" s="41">
        <v>0</v>
      </c>
      <c r="C81044" s="56"/>
      <c r="AC81044" s="56"/>
      <c r="AD81044" s="56"/>
      <c r="AE81044" s="56"/>
    </row>
    <row r="81045" spans="1:31" x14ac:dyDescent="0.25">
      <c r="A81045" s="41">
        <v>0</v>
      </c>
      <c r="C81045" s="56"/>
      <c r="AC81045" s="56"/>
      <c r="AD81045" s="56"/>
      <c r="AE81045" s="56"/>
    </row>
    <row r="81046" spans="1:31" x14ac:dyDescent="0.25">
      <c r="A81046" s="41">
        <v>0</v>
      </c>
      <c r="C81046" s="56"/>
      <c r="AC81046" s="56"/>
      <c r="AD81046" s="56"/>
      <c r="AE81046" s="56"/>
    </row>
    <row r="81047" spans="1:31" x14ac:dyDescent="0.25">
      <c r="A81047" s="41">
        <v>0</v>
      </c>
      <c r="C81047" s="56"/>
      <c r="AC81047" s="56"/>
      <c r="AD81047" s="56"/>
      <c r="AE81047" s="56"/>
    </row>
    <row r="81048" spans="1:31" x14ac:dyDescent="0.25">
      <c r="A81048" s="41">
        <v>0</v>
      </c>
      <c r="C81048" s="56"/>
      <c r="AC81048" s="56"/>
      <c r="AD81048" s="56"/>
      <c r="AE81048" s="56"/>
    </row>
    <row r="81049" spans="1:31" x14ac:dyDescent="0.25">
      <c r="A81049" s="41">
        <v>0</v>
      </c>
      <c r="C81049" s="56"/>
      <c r="AC81049" s="56"/>
      <c r="AD81049" s="56"/>
      <c r="AE81049" s="56"/>
    </row>
    <row r="81050" spans="1:31" x14ac:dyDescent="0.25">
      <c r="A81050" s="41">
        <v>0</v>
      </c>
      <c r="C81050" s="56"/>
      <c r="AC81050" s="56"/>
      <c r="AD81050" s="56"/>
      <c r="AE81050" s="56"/>
    </row>
    <row r="81051" spans="1:31" x14ac:dyDescent="0.25">
      <c r="A81051" s="41">
        <v>0</v>
      </c>
      <c r="C81051" s="56"/>
      <c r="AC81051" s="56"/>
      <c r="AD81051" s="56"/>
      <c r="AE81051" s="56"/>
    </row>
    <row r="81052" spans="1:31" x14ac:dyDescent="0.25">
      <c r="A81052" s="41">
        <v>0</v>
      </c>
      <c r="C81052" s="56"/>
      <c r="AC81052" s="56"/>
      <c r="AD81052" s="56"/>
      <c r="AE81052" s="56"/>
    </row>
    <row r="81053" spans="1:31" x14ac:dyDescent="0.25">
      <c r="A81053" s="41">
        <v>0</v>
      </c>
      <c r="C81053" s="56"/>
      <c r="AC81053" s="56"/>
      <c r="AD81053" s="56"/>
      <c r="AE81053" s="56"/>
    </row>
    <row r="81054" spans="1:31" x14ac:dyDescent="0.25">
      <c r="A81054" s="41">
        <v>0</v>
      </c>
      <c r="C81054" s="56"/>
      <c r="AC81054" s="56"/>
      <c r="AD81054" s="56"/>
      <c r="AE81054" s="56"/>
    </row>
    <row r="81055" spans="1:31" x14ac:dyDescent="0.25">
      <c r="A81055" s="41">
        <v>0</v>
      </c>
      <c r="C81055" s="56"/>
      <c r="AC81055" s="56"/>
      <c r="AD81055" s="56"/>
      <c r="AE81055" s="56"/>
    </row>
    <row r="81056" spans="1:31" x14ac:dyDescent="0.25">
      <c r="A81056" s="41">
        <v>0</v>
      </c>
      <c r="C81056" s="56"/>
      <c r="AC81056" s="56"/>
      <c r="AD81056" s="56"/>
      <c r="AE81056" s="56"/>
    </row>
    <row r="81057" spans="1:31" x14ac:dyDescent="0.25">
      <c r="A81057" s="41">
        <v>0</v>
      </c>
      <c r="C81057" s="56"/>
      <c r="AC81057" s="56"/>
      <c r="AD81057" s="56"/>
      <c r="AE81057" s="56"/>
    </row>
    <row r="81058" spans="1:31" x14ac:dyDescent="0.25">
      <c r="A81058" s="41">
        <v>0</v>
      </c>
      <c r="C81058" s="56"/>
      <c r="AC81058" s="56"/>
      <c r="AD81058" s="56"/>
      <c r="AE81058" s="56"/>
    </row>
    <row r="81059" spans="1:31" x14ac:dyDescent="0.25">
      <c r="A81059" s="41">
        <v>0</v>
      </c>
      <c r="C81059" s="56"/>
      <c r="AC81059" s="56"/>
      <c r="AD81059" s="56"/>
      <c r="AE81059" s="56"/>
    </row>
    <row r="81060" spans="1:31" x14ac:dyDescent="0.25">
      <c r="A81060" s="41">
        <v>0</v>
      </c>
      <c r="C81060" s="56"/>
      <c r="AC81060" s="56"/>
      <c r="AD81060" s="56"/>
      <c r="AE81060" s="56"/>
    </row>
    <row r="81061" spans="1:31" x14ac:dyDescent="0.25">
      <c r="A81061" s="41">
        <v>0</v>
      </c>
      <c r="C81061" s="56"/>
      <c r="AC81061" s="56"/>
      <c r="AD81061" s="56"/>
      <c r="AE81061" s="56"/>
    </row>
    <row r="81062" spans="1:31" x14ac:dyDescent="0.25">
      <c r="A81062" s="41">
        <v>0</v>
      </c>
      <c r="C81062" s="56"/>
      <c r="AC81062" s="56"/>
      <c r="AD81062" s="56"/>
      <c r="AE81062" s="56"/>
    </row>
    <row r="81063" spans="1:31" x14ac:dyDescent="0.25">
      <c r="A81063" s="41">
        <v>4</v>
      </c>
      <c r="C81063" s="56"/>
      <c r="AC81063" s="56"/>
      <c r="AD81063" s="56"/>
      <c r="AE81063" s="56"/>
    </row>
    <row r="81064" spans="1:31" x14ac:dyDescent="0.25">
      <c r="A81064" s="41">
        <v>0</v>
      </c>
      <c r="C81064" s="56"/>
      <c r="AC81064" s="56"/>
      <c r="AD81064" s="56"/>
      <c r="AE81064" s="56"/>
    </row>
    <row r="81065" spans="1:31" x14ac:dyDescent="0.25">
      <c r="A81065" s="41">
        <v>0</v>
      </c>
      <c r="C81065" s="56"/>
      <c r="AC81065" s="56"/>
      <c r="AD81065" s="56"/>
      <c r="AE81065" s="56"/>
    </row>
    <row r="81066" spans="1:31" x14ac:dyDescent="0.25">
      <c r="A81066" s="41">
        <v>0</v>
      </c>
      <c r="C81066" s="56"/>
      <c r="AC81066" s="56"/>
      <c r="AD81066" s="56"/>
      <c r="AE81066" s="56"/>
    </row>
    <row r="81067" spans="1:31" x14ac:dyDescent="0.25">
      <c r="A81067" s="41">
        <v>0</v>
      </c>
      <c r="C81067" s="56"/>
      <c r="AC81067" s="56"/>
      <c r="AD81067" s="56"/>
      <c r="AE81067" s="56"/>
    </row>
    <row r="81068" spans="1:31" x14ac:dyDescent="0.25">
      <c r="A81068" s="41">
        <v>0</v>
      </c>
      <c r="C81068" s="56"/>
      <c r="AC81068" s="56"/>
      <c r="AD81068" s="56"/>
      <c r="AE81068" s="56"/>
    </row>
    <row r="81069" spans="1:31" x14ac:dyDescent="0.25">
      <c r="A81069" s="41">
        <v>0</v>
      </c>
      <c r="C81069" s="56"/>
      <c r="AC81069" s="56"/>
      <c r="AD81069" s="56"/>
      <c r="AE81069" s="56"/>
    </row>
    <row r="81070" spans="1:31" x14ac:dyDescent="0.25">
      <c r="A81070" s="41">
        <v>0</v>
      </c>
      <c r="C81070" s="56"/>
      <c r="AC81070" s="56"/>
      <c r="AD81070" s="56"/>
      <c r="AE81070" s="56"/>
    </row>
    <row r="81071" spans="1:31" x14ac:dyDescent="0.25">
      <c r="A81071" s="41">
        <v>0</v>
      </c>
      <c r="C81071" s="56"/>
      <c r="AC81071" s="56"/>
      <c r="AD81071" s="56"/>
      <c r="AE81071" s="56"/>
    </row>
    <row r="81072" spans="1:31" x14ac:dyDescent="0.25">
      <c r="A81072" s="41">
        <v>0</v>
      </c>
      <c r="C81072" s="56"/>
      <c r="AC81072" s="56"/>
      <c r="AD81072" s="56"/>
      <c r="AE81072" s="56"/>
    </row>
    <row r="81073" spans="1:31" x14ac:dyDescent="0.25">
      <c r="A81073" s="41">
        <v>0</v>
      </c>
      <c r="C81073" s="56"/>
      <c r="AC81073" s="56"/>
      <c r="AD81073" s="56"/>
      <c r="AE81073" s="56"/>
    </row>
    <row r="81074" spans="1:31" x14ac:dyDescent="0.25">
      <c r="A81074" s="41">
        <v>0</v>
      </c>
      <c r="C81074" s="56"/>
      <c r="AC81074" s="56"/>
      <c r="AD81074" s="56"/>
      <c r="AE81074" s="56"/>
    </row>
    <row r="81075" spans="1:31" x14ac:dyDescent="0.25">
      <c r="A81075" s="41">
        <v>0</v>
      </c>
      <c r="C81075" s="56"/>
      <c r="AC81075" s="56"/>
      <c r="AD81075" s="56"/>
      <c r="AE81075" s="56"/>
    </row>
    <row r="81076" spans="1:31" x14ac:dyDescent="0.25">
      <c r="A81076" s="41">
        <v>0</v>
      </c>
      <c r="C81076" s="56"/>
      <c r="AC81076" s="56"/>
      <c r="AD81076" s="56"/>
      <c r="AE81076" s="56"/>
    </row>
    <row r="81077" spans="1:31" x14ac:dyDescent="0.25">
      <c r="A81077" s="41">
        <v>0</v>
      </c>
      <c r="C81077" s="56"/>
      <c r="AC81077" s="56"/>
      <c r="AD81077" s="56"/>
      <c r="AE81077" s="56"/>
    </row>
    <row r="81078" spans="1:31" x14ac:dyDescent="0.25">
      <c r="A81078" s="41">
        <v>0</v>
      </c>
      <c r="C81078" s="56"/>
      <c r="AC81078" s="56"/>
      <c r="AD81078" s="56"/>
      <c r="AE81078" s="56"/>
    </row>
    <row r="81079" spans="1:31" x14ac:dyDescent="0.25">
      <c r="A81079" s="41">
        <v>0</v>
      </c>
      <c r="C81079" s="56"/>
      <c r="AC81079" s="56"/>
      <c r="AD81079" s="56"/>
      <c r="AE81079" s="56"/>
    </row>
    <row r="81080" spans="1:31" x14ac:dyDescent="0.25">
      <c r="A81080" s="41">
        <v>0</v>
      </c>
      <c r="C81080" s="56"/>
      <c r="AC81080" s="56"/>
      <c r="AD81080" s="56"/>
      <c r="AE81080" s="56"/>
    </row>
    <row r="81081" spans="1:31" x14ac:dyDescent="0.25">
      <c r="A81081" s="41">
        <v>0</v>
      </c>
      <c r="C81081" s="56"/>
      <c r="AC81081" s="56"/>
      <c r="AD81081" s="56"/>
      <c r="AE81081" s="56"/>
    </row>
    <row r="81082" spans="1:31" x14ac:dyDescent="0.25">
      <c r="A81082" s="41">
        <v>0</v>
      </c>
      <c r="C81082" s="56"/>
      <c r="AC81082" s="56"/>
      <c r="AD81082" s="56"/>
      <c r="AE81082" s="56"/>
    </row>
    <row r="81083" spans="1:31" x14ac:dyDescent="0.25">
      <c r="A81083" s="41">
        <v>0</v>
      </c>
      <c r="C81083" s="56"/>
      <c r="AC81083" s="56"/>
      <c r="AD81083" s="56"/>
      <c r="AE81083" s="56"/>
    </row>
    <row r="81084" spans="1:31" x14ac:dyDescent="0.25">
      <c r="A81084" s="41">
        <v>0</v>
      </c>
      <c r="C81084" s="56"/>
      <c r="AC81084" s="56"/>
      <c r="AD81084" s="56"/>
      <c r="AE81084" s="56"/>
    </row>
    <row r="81085" spans="1:31" x14ac:dyDescent="0.25">
      <c r="A81085" s="41">
        <v>0</v>
      </c>
      <c r="C81085" s="56"/>
      <c r="AC81085" s="56"/>
      <c r="AD81085" s="56"/>
      <c r="AE81085" s="56"/>
    </row>
    <row r="81086" spans="1:31" x14ac:dyDescent="0.25">
      <c r="A81086" s="41">
        <v>0</v>
      </c>
      <c r="C81086" s="56"/>
      <c r="AC81086" s="56"/>
      <c r="AD81086" s="56"/>
      <c r="AE81086" s="56"/>
    </row>
    <row r="81087" spans="1:31" x14ac:dyDescent="0.25">
      <c r="A81087" s="41">
        <v>0</v>
      </c>
      <c r="C81087" s="56"/>
      <c r="AC81087" s="56"/>
      <c r="AD81087" s="56"/>
      <c r="AE81087" s="56"/>
    </row>
    <row r="81088" spans="1:31" x14ac:dyDescent="0.25">
      <c r="A81088" s="41">
        <v>0</v>
      </c>
      <c r="C81088" s="56"/>
      <c r="AC81088" s="56"/>
      <c r="AD81088" s="56"/>
      <c r="AE81088" s="56"/>
    </row>
    <row r="81089" spans="1:31" x14ac:dyDescent="0.25">
      <c r="A81089" s="41">
        <v>0</v>
      </c>
      <c r="C81089" s="56"/>
      <c r="AC81089" s="56"/>
      <c r="AD81089" s="56"/>
      <c r="AE81089" s="56"/>
    </row>
    <row r="81090" spans="1:31" x14ac:dyDescent="0.25">
      <c r="A81090" s="41">
        <v>0</v>
      </c>
      <c r="C81090" s="56"/>
      <c r="AC81090" s="56"/>
      <c r="AD81090" s="56"/>
      <c r="AE81090" s="56"/>
    </row>
    <row r="81091" spans="1:31" x14ac:dyDescent="0.25">
      <c r="A81091" s="41">
        <v>0</v>
      </c>
      <c r="C81091" s="56"/>
      <c r="AC81091" s="56"/>
      <c r="AD81091" s="56"/>
      <c r="AE81091" s="56"/>
    </row>
    <row r="81092" spans="1:31" x14ac:dyDescent="0.25">
      <c r="A81092" s="41">
        <v>0</v>
      </c>
      <c r="C81092" s="56"/>
      <c r="AC81092" s="56"/>
      <c r="AD81092" s="56"/>
      <c r="AE81092" s="56"/>
    </row>
    <row r="81093" spans="1:31" x14ac:dyDescent="0.25">
      <c r="A81093" s="41">
        <v>0</v>
      </c>
      <c r="C81093" s="56"/>
      <c r="AC81093" s="56"/>
      <c r="AD81093" s="56"/>
      <c r="AE81093" s="56"/>
    </row>
    <row r="81094" spans="1:31" x14ac:dyDescent="0.25">
      <c r="A81094" s="41">
        <v>0</v>
      </c>
      <c r="C81094" s="56"/>
      <c r="AC81094" s="56"/>
      <c r="AD81094" s="56"/>
      <c r="AE81094" s="56"/>
    </row>
    <row r="81095" spans="1:31" x14ac:dyDescent="0.25">
      <c r="A81095" s="41">
        <v>4951</v>
      </c>
      <c r="C81095" s="56"/>
      <c r="AC81095" s="56"/>
      <c r="AD81095" s="56"/>
      <c r="AE81095" s="56"/>
    </row>
    <row r="81096" spans="1:31" x14ac:dyDescent="0.25">
      <c r="A81096" s="41">
        <v>0</v>
      </c>
      <c r="C81096" s="56"/>
      <c r="AC81096" s="56"/>
      <c r="AD81096" s="56"/>
      <c r="AE81096" s="56"/>
    </row>
    <row r="81097" spans="1:31" x14ac:dyDescent="0.25">
      <c r="A81097" s="41">
        <v>0</v>
      </c>
      <c r="C81097" s="56"/>
      <c r="AC81097" s="56"/>
      <c r="AD81097" s="56"/>
      <c r="AE81097" s="56"/>
    </row>
    <row r="81098" spans="1:31" x14ac:dyDescent="0.25">
      <c r="A81098" s="41">
        <v>0</v>
      </c>
      <c r="C81098" s="56"/>
      <c r="AC81098" s="56"/>
      <c r="AD81098" s="56"/>
      <c r="AE81098" s="56"/>
    </row>
    <row r="81099" spans="1:31" x14ac:dyDescent="0.25">
      <c r="A81099" s="41">
        <v>0</v>
      </c>
      <c r="C81099" s="56"/>
      <c r="AC81099" s="56"/>
      <c r="AD81099" s="56"/>
      <c r="AE81099" s="56"/>
    </row>
    <row r="81100" spans="1:31" x14ac:dyDescent="0.25">
      <c r="A81100" s="41">
        <v>0</v>
      </c>
      <c r="C81100" s="56"/>
      <c r="AC81100" s="56"/>
      <c r="AD81100" s="56"/>
      <c r="AE81100" s="56"/>
    </row>
    <row r="81101" spans="1:31" x14ac:dyDescent="0.25">
      <c r="A81101" s="41">
        <v>0</v>
      </c>
      <c r="C81101" s="56"/>
      <c r="AC81101" s="56"/>
      <c r="AD81101" s="56"/>
      <c r="AE81101" s="56"/>
    </row>
    <row r="81102" spans="1:31" x14ac:dyDescent="0.25">
      <c r="A81102" s="41">
        <v>0</v>
      </c>
      <c r="C81102" s="56"/>
      <c r="AC81102" s="56"/>
      <c r="AD81102" s="56"/>
      <c r="AE81102" s="56"/>
    </row>
    <row r="81103" spans="1:31" x14ac:dyDescent="0.25">
      <c r="A81103" s="41">
        <v>0</v>
      </c>
      <c r="C81103" s="56"/>
      <c r="AC81103" s="56"/>
      <c r="AD81103" s="56"/>
      <c r="AE81103" s="56"/>
    </row>
    <row r="81104" spans="1:31" x14ac:dyDescent="0.25">
      <c r="A81104" s="41">
        <v>0</v>
      </c>
      <c r="C81104" s="56"/>
      <c r="AC81104" s="56"/>
      <c r="AD81104" s="56"/>
      <c r="AE81104" s="56"/>
    </row>
    <row r="81105" spans="1:31" x14ac:dyDescent="0.25">
      <c r="A81105" s="41">
        <v>0</v>
      </c>
      <c r="C81105" s="56"/>
      <c r="AC81105" s="56"/>
      <c r="AD81105" s="56"/>
      <c r="AE81105" s="56"/>
    </row>
    <row r="81106" spans="1:31" x14ac:dyDescent="0.25">
      <c r="A81106" s="41">
        <v>0</v>
      </c>
      <c r="C81106" s="56"/>
      <c r="AC81106" s="56"/>
      <c r="AD81106" s="56"/>
      <c r="AE81106" s="56"/>
    </row>
    <row r="81107" spans="1:31" x14ac:dyDescent="0.25">
      <c r="A81107" s="41">
        <v>0</v>
      </c>
      <c r="C81107" s="56"/>
      <c r="AC81107" s="56"/>
      <c r="AD81107" s="56"/>
      <c r="AE81107" s="56"/>
    </row>
    <row r="81108" spans="1:31" x14ac:dyDescent="0.25">
      <c r="A81108" s="41">
        <v>0</v>
      </c>
      <c r="C81108" s="56"/>
      <c r="AC81108" s="56"/>
      <c r="AD81108" s="56"/>
      <c r="AE81108" s="56"/>
    </row>
    <row r="81109" spans="1:31" x14ac:dyDescent="0.25">
      <c r="A81109" s="41">
        <v>0</v>
      </c>
      <c r="C81109" s="56"/>
      <c r="AC81109" s="56"/>
      <c r="AD81109" s="56"/>
      <c r="AE81109" s="56"/>
    </row>
    <row r="81110" spans="1:31" x14ac:dyDescent="0.25">
      <c r="A81110" s="41">
        <v>0</v>
      </c>
      <c r="C81110" s="56"/>
      <c r="AC81110" s="56"/>
      <c r="AD81110" s="56"/>
      <c r="AE81110" s="56"/>
    </row>
    <row r="81111" spans="1:31" x14ac:dyDescent="0.25">
      <c r="A81111" s="41">
        <v>0</v>
      </c>
      <c r="C81111" s="56"/>
      <c r="AC81111" s="56"/>
      <c r="AD81111" s="56"/>
      <c r="AE81111" s="56"/>
    </row>
    <row r="81112" spans="1:31" x14ac:dyDescent="0.25">
      <c r="A81112" s="41">
        <v>0</v>
      </c>
      <c r="C81112" s="56"/>
      <c r="AC81112" s="56"/>
      <c r="AD81112" s="56"/>
      <c r="AE81112" s="56"/>
    </row>
    <row r="81113" spans="1:31" x14ac:dyDescent="0.25">
      <c r="A81113" s="41">
        <v>0</v>
      </c>
      <c r="C81113" s="56"/>
      <c r="AC81113" s="56"/>
      <c r="AD81113" s="56"/>
      <c r="AE81113" s="56"/>
    </row>
    <row r="81114" spans="1:31" x14ac:dyDescent="0.25">
      <c r="A81114" s="41">
        <v>0</v>
      </c>
      <c r="C81114" s="56"/>
      <c r="AC81114" s="56"/>
      <c r="AD81114" s="56"/>
      <c r="AE81114" s="56"/>
    </row>
    <row r="81115" spans="1:31" x14ac:dyDescent="0.25">
      <c r="A81115" s="41">
        <v>0</v>
      </c>
      <c r="C81115" s="56"/>
      <c r="AC81115" s="56"/>
      <c r="AD81115" s="56"/>
      <c r="AE81115" s="56"/>
    </row>
    <row r="81116" spans="1:31" x14ac:dyDescent="0.25">
      <c r="A81116" s="41">
        <v>0</v>
      </c>
      <c r="C81116" s="56"/>
      <c r="AC81116" s="56"/>
      <c r="AD81116" s="56"/>
      <c r="AE81116" s="56"/>
    </row>
    <row r="81117" spans="1:31" x14ac:dyDescent="0.25">
      <c r="A81117" s="41">
        <v>0</v>
      </c>
      <c r="C81117" s="56"/>
      <c r="AC81117" s="56"/>
      <c r="AD81117" s="56"/>
      <c r="AE81117" s="56"/>
    </row>
    <row r="81118" spans="1:31" x14ac:dyDescent="0.25">
      <c r="A81118" s="41">
        <v>0</v>
      </c>
      <c r="C81118" s="56"/>
      <c r="AC81118" s="56"/>
      <c r="AD81118" s="56"/>
      <c r="AE81118" s="56"/>
    </row>
    <row r="81119" spans="1:31" x14ac:dyDescent="0.25">
      <c r="A81119" s="41">
        <v>0</v>
      </c>
      <c r="C81119" s="56"/>
      <c r="AC81119" s="56"/>
      <c r="AD81119" s="56"/>
      <c r="AE81119" s="56"/>
    </row>
    <row r="81120" spans="1:31" x14ac:dyDescent="0.25">
      <c r="A81120" s="41">
        <v>0</v>
      </c>
      <c r="C81120" s="56"/>
      <c r="AC81120" s="56"/>
      <c r="AD81120" s="56"/>
      <c r="AE81120" s="56"/>
    </row>
    <row r="81121" spans="1:31" x14ac:dyDescent="0.25">
      <c r="A81121" s="41">
        <v>0</v>
      </c>
      <c r="C81121" s="56"/>
      <c r="AC81121" s="56"/>
      <c r="AD81121" s="56"/>
      <c r="AE81121" s="56"/>
    </row>
    <row r="81122" spans="1:31" x14ac:dyDescent="0.25">
      <c r="A81122" s="41">
        <v>0</v>
      </c>
      <c r="C81122" s="56"/>
      <c r="AC81122" s="56"/>
      <c r="AD81122" s="56"/>
      <c r="AE81122" s="56"/>
    </row>
    <row r="81123" spans="1:31" x14ac:dyDescent="0.25">
      <c r="A81123" s="41">
        <v>0</v>
      </c>
      <c r="C81123" s="56"/>
      <c r="AC81123" s="56"/>
      <c r="AD81123" s="56"/>
      <c r="AE81123" s="56"/>
    </row>
    <row r="81124" spans="1:31" x14ac:dyDescent="0.25">
      <c r="A81124" s="41">
        <v>0</v>
      </c>
      <c r="C81124" s="56"/>
      <c r="AC81124" s="56"/>
      <c r="AD81124" s="56"/>
      <c r="AE81124" s="56"/>
    </row>
    <row r="81125" spans="1:31" x14ac:dyDescent="0.25">
      <c r="A81125" s="41">
        <v>0</v>
      </c>
      <c r="C81125" s="56"/>
      <c r="AC81125" s="56"/>
      <c r="AD81125" s="56"/>
      <c r="AE81125" s="56"/>
    </row>
    <row r="81126" spans="1:31" x14ac:dyDescent="0.25">
      <c r="A81126" s="41">
        <v>0</v>
      </c>
      <c r="C81126" s="56"/>
      <c r="AC81126" s="56"/>
      <c r="AD81126" s="56"/>
      <c r="AE81126" s="56"/>
    </row>
    <row r="81127" spans="1:31" x14ac:dyDescent="0.25">
      <c r="A81127" s="41">
        <v>0</v>
      </c>
      <c r="C81127" s="56"/>
      <c r="AC81127" s="56"/>
      <c r="AD81127" s="56"/>
      <c r="AE81127" s="56"/>
    </row>
    <row r="81128" spans="1:31" x14ac:dyDescent="0.25">
      <c r="A81128" s="41">
        <v>0</v>
      </c>
      <c r="C81128" s="56"/>
      <c r="AC81128" s="56"/>
      <c r="AD81128" s="56"/>
      <c r="AE81128" s="56"/>
    </row>
    <row r="81129" spans="1:31" x14ac:dyDescent="0.25">
      <c r="A81129" s="41">
        <v>0</v>
      </c>
      <c r="C81129" s="56"/>
      <c r="AC81129" s="56"/>
      <c r="AD81129" s="56"/>
      <c r="AE81129" s="56"/>
    </row>
    <row r="81130" spans="1:31" x14ac:dyDescent="0.25">
      <c r="A81130" s="41">
        <v>0</v>
      </c>
      <c r="C81130" s="56"/>
      <c r="AC81130" s="56"/>
      <c r="AD81130" s="56"/>
      <c r="AE81130" s="56"/>
    </row>
    <row r="81131" spans="1:31" x14ac:dyDescent="0.25">
      <c r="A81131" s="41">
        <v>0</v>
      </c>
      <c r="C81131" s="56"/>
      <c r="AC81131" s="56"/>
      <c r="AD81131" s="56"/>
      <c r="AE81131" s="56"/>
    </row>
    <row r="81132" spans="1:31" x14ac:dyDescent="0.25">
      <c r="A81132" s="41">
        <v>0</v>
      </c>
      <c r="C81132" s="56"/>
      <c r="AC81132" s="56"/>
      <c r="AD81132" s="56"/>
      <c r="AE81132" s="56"/>
    </row>
    <row r="81133" spans="1:31" x14ac:dyDescent="0.25">
      <c r="A81133" s="41">
        <v>0</v>
      </c>
      <c r="C81133" s="56"/>
      <c r="AC81133" s="56"/>
      <c r="AD81133" s="56"/>
      <c r="AE81133" s="56"/>
    </row>
    <row r="81134" spans="1:31" x14ac:dyDescent="0.25">
      <c r="A81134" s="41">
        <v>0</v>
      </c>
      <c r="C81134" s="56"/>
      <c r="AC81134" s="56"/>
      <c r="AD81134" s="56"/>
      <c r="AE81134" s="56"/>
    </row>
    <row r="81135" spans="1:31" x14ac:dyDescent="0.25">
      <c r="A81135" s="41">
        <v>0</v>
      </c>
      <c r="C81135" s="56"/>
      <c r="AC81135" s="56"/>
      <c r="AD81135" s="56"/>
      <c r="AE81135" s="56"/>
    </row>
    <row r="81136" spans="1:31" x14ac:dyDescent="0.25">
      <c r="A81136" s="41">
        <v>0</v>
      </c>
      <c r="C81136" s="56"/>
      <c r="AC81136" s="56"/>
      <c r="AD81136" s="56"/>
      <c r="AE81136" s="56"/>
    </row>
    <row r="81137" spans="1:31" x14ac:dyDescent="0.25">
      <c r="A81137" s="41">
        <v>0</v>
      </c>
      <c r="C81137" s="56"/>
      <c r="AC81137" s="56"/>
      <c r="AD81137" s="56"/>
      <c r="AE81137" s="56"/>
    </row>
    <row r="81138" spans="1:31" x14ac:dyDescent="0.25">
      <c r="A81138" s="41">
        <v>0</v>
      </c>
      <c r="C81138" s="56"/>
      <c r="AC81138" s="56"/>
      <c r="AD81138" s="56"/>
      <c r="AE81138" s="56"/>
    </row>
    <row r="81139" spans="1:31" x14ac:dyDescent="0.25">
      <c r="A81139" s="41">
        <v>0</v>
      </c>
      <c r="C81139" s="56"/>
      <c r="AC81139" s="56"/>
      <c r="AD81139" s="56"/>
      <c r="AE81139" s="56"/>
    </row>
    <row r="81140" spans="1:31" x14ac:dyDescent="0.25">
      <c r="A81140" s="41">
        <v>0</v>
      </c>
      <c r="C81140" s="56"/>
      <c r="AC81140" s="56"/>
      <c r="AD81140" s="56"/>
      <c r="AE81140" s="56"/>
    </row>
    <row r="81141" spans="1:31" x14ac:dyDescent="0.25">
      <c r="A81141" s="41">
        <v>0</v>
      </c>
      <c r="C81141" s="56"/>
      <c r="AC81141" s="56"/>
      <c r="AD81141" s="56"/>
      <c r="AE81141" s="56"/>
    </row>
    <row r="81142" spans="1:31" x14ac:dyDescent="0.25">
      <c r="A81142" s="41">
        <v>0</v>
      </c>
      <c r="C81142" s="56"/>
      <c r="AC81142" s="56"/>
      <c r="AD81142" s="56"/>
      <c r="AE81142" s="56"/>
    </row>
    <row r="81143" spans="1:31" x14ac:dyDescent="0.25">
      <c r="A81143" s="41">
        <v>0</v>
      </c>
      <c r="C81143" s="56"/>
      <c r="AC81143" s="56"/>
      <c r="AD81143" s="56"/>
      <c r="AE81143" s="56"/>
    </row>
    <row r="81144" spans="1:31" x14ac:dyDescent="0.25">
      <c r="A81144" s="41">
        <v>0</v>
      </c>
      <c r="C81144" s="56"/>
      <c r="AC81144" s="56"/>
      <c r="AD81144" s="56"/>
      <c r="AE81144" s="56"/>
    </row>
    <row r="81145" spans="1:31" x14ac:dyDescent="0.25">
      <c r="A81145" s="41">
        <v>0</v>
      </c>
      <c r="C81145" s="56"/>
      <c r="AC81145" s="56"/>
      <c r="AD81145" s="56"/>
      <c r="AE81145" s="56"/>
    </row>
    <row r="81146" spans="1:31" x14ac:dyDescent="0.25">
      <c r="A81146" s="41">
        <v>0</v>
      </c>
      <c r="C81146" s="56"/>
      <c r="AC81146" s="56"/>
      <c r="AD81146" s="56"/>
      <c r="AE81146" s="56"/>
    </row>
    <row r="81147" spans="1:31" x14ac:dyDescent="0.25">
      <c r="A81147" s="41">
        <v>0</v>
      </c>
      <c r="C81147" s="56"/>
      <c r="AC81147" s="56"/>
      <c r="AD81147" s="56"/>
      <c r="AE81147" s="56"/>
    </row>
    <row r="81148" spans="1:31" x14ac:dyDescent="0.25">
      <c r="A81148" s="41">
        <v>0</v>
      </c>
      <c r="C81148" s="56"/>
      <c r="AC81148" s="56"/>
      <c r="AD81148" s="56"/>
      <c r="AE81148" s="56"/>
    </row>
    <row r="81149" spans="1:31" x14ac:dyDescent="0.25">
      <c r="A81149" s="41">
        <v>0</v>
      </c>
      <c r="C81149" s="56"/>
      <c r="AC81149" s="56"/>
      <c r="AD81149" s="56"/>
      <c r="AE81149" s="56"/>
    </row>
    <row r="81150" spans="1:31" x14ac:dyDescent="0.25">
      <c r="A81150" s="41">
        <v>0</v>
      </c>
      <c r="C81150" s="56"/>
      <c r="AC81150" s="56"/>
      <c r="AD81150" s="56"/>
      <c r="AE81150" s="56"/>
    </row>
    <row r="81151" spans="1:31" x14ac:dyDescent="0.25">
      <c r="A81151" s="41">
        <v>0</v>
      </c>
      <c r="C81151" s="56"/>
      <c r="AC81151" s="56"/>
      <c r="AD81151" s="56"/>
      <c r="AE81151" s="56"/>
    </row>
    <row r="81152" spans="1:31" x14ac:dyDescent="0.25">
      <c r="A81152" s="41">
        <v>0</v>
      </c>
      <c r="C81152" s="56"/>
      <c r="AC81152" s="56"/>
      <c r="AD81152" s="56"/>
      <c r="AE81152" s="56"/>
    </row>
    <row r="81153" spans="1:31" x14ac:dyDescent="0.25">
      <c r="A81153" s="41">
        <v>0</v>
      </c>
      <c r="C81153" s="56"/>
      <c r="AC81153" s="56"/>
      <c r="AD81153" s="56"/>
      <c r="AE81153" s="56"/>
    </row>
    <row r="81154" spans="1:31" x14ac:dyDescent="0.25">
      <c r="A81154" s="41">
        <v>0</v>
      </c>
      <c r="C81154" s="56"/>
      <c r="AC81154" s="56"/>
      <c r="AD81154" s="56"/>
      <c r="AE81154" s="56"/>
    </row>
    <row r="81155" spans="1:31" x14ac:dyDescent="0.25">
      <c r="A81155" s="41">
        <v>0</v>
      </c>
      <c r="C81155" s="56"/>
      <c r="AC81155" s="56"/>
      <c r="AD81155" s="56"/>
      <c r="AE81155" s="56"/>
    </row>
    <row r="81156" spans="1:31" x14ac:dyDescent="0.25">
      <c r="A81156" s="41">
        <v>0</v>
      </c>
      <c r="C81156" s="56"/>
      <c r="AC81156" s="56"/>
      <c r="AD81156" s="56"/>
      <c r="AE81156" s="56"/>
    </row>
    <row r="81157" spans="1:31" x14ac:dyDescent="0.25">
      <c r="A81157" s="41">
        <v>0</v>
      </c>
      <c r="C81157" s="56"/>
      <c r="AC81157" s="56"/>
      <c r="AD81157" s="56"/>
      <c r="AE81157" s="56"/>
    </row>
    <row r="81158" spans="1:31" x14ac:dyDescent="0.25">
      <c r="A81158" s="41">
        <v>0</v>
      </c>
      <c r="C81158" s="56"/>
      <c r="AC81158" s="56"/>
      <c r="AD81158" s="56"/>
      <c r="AE81158" s="56"/>
    </row>
    <row r="81159" spans="1:31" x14ac:dyDescent="0.25">
      <c r="A81159" s="41">
        <v>0</v>
      </c>
      <c r="C81159" s="56"/>
      <c r="AC81159" s="56"/>
      <c r="AD81159" s="56"/>
      <c r="AE81159" s="56"/>
    </row>
    <row r="81160" spans="1:31" x14ac:dyDescent="0.25">
      <c r="A81160" s="41">
        <v>0</v>
      </c>
      <c r="C81160" s="56"/>
      <c r="AC81160" s="56"/>
      <c r="AD81160" s="56"/>
      <c r="AE81160" s="56"/>
    </row>
    <row r="81161" spans="1:31" x14ac:dyDescent="0.25">
      <c r="A81161" s="41">
        <v>0</v>
      </c>
      <c r="C81161" s="56"/>
      <c r="AC81161" s="56"/>
      <c r="AD81161" s="56"/>
      <c r="AE81161" s="56"/>
    </row>
    <row r="81162" spans="1:31" x14ac:dyDescent="0.25">
      <c r="A81162" s="41">
        <v>0</v>
      </c>
      <c r="C81162" s="56"/>
      <c r="AC81162" s="56"/>
      <c r="AD81162" s="56"/>
      <c r="AE81162" s="56"/>
    </row>
    <row r="81163" spans="1:31" x14ac:dyDescent="0.25">
      <c r="A81163" s="41">
        <v>0</v>
      </c>
      <c r="C81163" s="56"/>
      <c r="AC81163" s="56"/>
      <c r="AD81163" s="56"/>
      <c r="AE81163" s="56"/>
    </row>
    <row r="81164" spans="1:31" x14ac:dyDescent="0.25">
      <c r="A81164" s="41">
        <v>0</v>
      </c>
      <c r="C81164" s="56"/>
      <c r="AC81164" s="56"/>
      <c r="AD81164" s="56"/>
      <c r="AE81164" s="56"/>
    </row>
    <row r="81165" spans="1:31" x14ac:dyDescent="0.25">
      <c r="A81165" s="41">
        <v>0</v>
      </c>
      <c r="C81165" s="56"/>
      <c r="AC81165" s="56"/>
      <c r="AD81165" s="56"/>
      <c r="AE81165" s="56"/>
    </row>
    <row r="81166" spans="1:31" x14ac:dyDescent="0.25">
      <c r="A81166" s="41">
        <v>0</v>
      </c>
      <c r="C81166" s="56"/>
      <c r="AC81166" s="56"/>
      <c r="AD81166" s="56"/>
      <c r="AE81166" s="56"/>
    </row>
    <row r="81167" spans="1:31" x14ac:dyDescent="0.25">
      <c r="A81167" s="41">
        <v>0</v>
      </c>
      <c r="C81167" s="56"/>
      <c r="AC81167" s="56"/>
      <c r="AD81167" s="56"/>
      <c r="AE81167" s="56"/>
    </row>
    <row r="81168" spans="1:31" x14ac:dyDescent="0.25">
      <c r="A81168" s="41">
        <v>0</v>
      </c>
      <c r="C81168" s="56"/>
      <c r="AC81168" s="56"/>
      <c r="AD81168" s="56"/>
      <c r="AE81168" s="56"/>
    </row>
    <row r="81169" spans="1:31" x14ac:dyDescent="0.25">
      <c r="A81169" s="41">
        <v>0</v>
      </c>
      <c r="C81169" s="56"/>
      <c r="AC81169" s="56"/>
      <c r="AD81169" s="56"/>
      <c r="AE81169" s="56"/>
    </row>
    <row r="81170" spans="1:31" x14ac:dyDescent="0.25">
      <c r="A81170" s="41">
        <v>0</v>
      </c>
      <c r="C81170" s="56"/>
      <c r="AC81170" s="56"/>
      <c r="AD81170" s="56"/>
      <c r="AE81170" s="56"/>
    </row>
    <row r="81171" spans="1:31" x14ac:dyDescent="0.25">
      <c r="A81171" s="41">
        <v>0</v>
      </c>
      <c r="C81171" s="56"/>
      <c r="AC81171" s="56"/>
      <c r="AD81171" s="56"/>
      <c r="AE81171" s="56"/>
    </row>
    <row r="81172" spans="1:31" x14ac:dyDescent="0.25">
      <c r="A81172" s="41">
        <v>0</v>
      </c>
      <c r="C81172" s="56"/>
      <c r="AC81172" s="56"/>
      <c r="AD81172" s="56"/>
      <c r="AE81172" s="56"/>
    </row>
    <row r="81173" spans="1:31" x14ac:dyDescent="0.25">
      <c r="A81173" s="41">
        <v>0</v>
      </c>
      <c r="C81173" s="56"/>
      <c r="AC81173" s="56"/>
      <c r="AD81173" s="56"/>
      <c r="AE81173" s="56"/>
    </row>
    <row r="81174" spans="1:31" x14ac:dyDescent="0.25">
      <c r="A81174" s="41">
        <v>0</v>
      </c>
      <c r="C81174" s="56"/>
      <c r="AC81174" s="56"/>
      <c r="AD81174" s="56"/>
      <c r="AE81174" s="56"/>
    </row>
    <row r="81175" spans="1:31" x14ac:dyDescent="0.25">
      <c r="A81175" s="41">
        <v>0</v>
      </c>
      <c r="C81175" s="56"/>
      <c r="AC81175" s="56"/>
      <c r="AD81175" s="56"/>
      <c r="AE81175" s="56"/>
    </row>
    <row r="81176" spans="1:31" x14ac:dyDescent="0.25">
      <c r="A81176" s="41">
        <v>0</v>
      </c>
      <c r="C81176" s="56"/>
      <c r="AC81176" s="56"/>
      <c r="AD81176" s="56"/>
      <c r="AE81176" s="56"/>
    </row>
    <row r="81177" spans="1:31" x14ac:dyDescent="0.25">
      <c r="A81177" s="41">
        <v>0</v>
      </c>
      <c r="C81177" s="56"/>
      <c r="AC81177" s="56"/>
      <c r="AD81177" s="56"/>
      <c r="AE81177" s="56"/>
    </row>
    <row r="81178" spans="1:31" x14ac:dyDescent="0.25">
      <c r="A81178" s="41">
        <v>0</v>
      </c>
      <c r="C81178" s="56"/>
      <c r="AC81178" s="56"/>
      <c r="AD81178" s="56"/>
      <c r="AE81178" s="56"/>
    </row>
    <row r="81179" spans="1:31" x14ac:dyDescent="0.25">
      <c r="A81179" s="41">
        <v>0</v>
      </c>
      <c r="C81179" s="56"/>
      <c r="AC81179" s="56"/>
      <c r="AD81179" s="56"/>
      <c r="AE81179" s="56"/>
    </row>
    <row r="81180" spans="1:31" x14ac:dyDescent="0.25">
      <c r="A81180" s="41">
        <v>0</v>
      </c>
      <c r="C81180" s="56"/>
      <c r="AC81180" s="56"/>
      <c r="AD81180" s="56"/>
      <c r="AE81180" s="56"/>
    </row>
    <row r="81181" spans="1:31" x14ac:dyDescent="0.25">
      <c r="A81181" s="41">
        <v>0</v>
      </c>
      <c r="C81181" s="56"/>
      <c r="AC81181" s="56"/>
      <c r="AD81181" s="56"/>
      <c r="AE81181" s="56"/>
    </row>
    <row r="81182" spans="1:31" x14ac:dyDescent="0.25">
      <c r="A81182" s="41">
        <v>0</v>
      </c>
      <c r="C81182" s="56"/>
      <c r="AC81182" s="56"/>
      <c r="AD81182" s="56"/>
      <c r="AE81182" s="56"/>
    </row>
    <row r="81183" spans="1:31" x14ac:dyDescent="0.25">
      <c r="A81183" s="41">
        <v>0</v>
      </c>
      <c r="C81183" s="56"/>
      <c r="AC81183" s="56"/>
      <c r="AD81183" s="56"/>
      <c r="AE81183" s="56"/>
    </row>
    <row r="81184" spans="1:31" x14ac:dyDescent="0.25">
      <c r="A81184" s="41">
        <v>0</v>
      </c>
      <c r="C81184" s="56"/>
      <c r="AC81184" s="56"/>
      <c r="AD81184" s="56"/>
      <c r="AE81184" s="56"/>
    </row>
    <row r="81185" spans="1:31" x14ac:dyDescent="0.25">
      <c r="A81185" s="41">
        <v>0</v>
      </c>
      <c r="C81185" s="56"/>
      <c r="AC81185" s="56"/>
      <c r="AD81185" s="56"/>
      <c r="AE81185" s="56"/>
    </row>
    <row r="81186" spans="1:31" x14ac:dyDescent="0.25">
      <c r="A81186" s="41">
        <v>0</v>
      </c>
      <c r="C81186" s="56"/>
      <c r="AC81186" s="56"/>
      <c r="AD81186" s="56"/>
      <c r="AE81186" s="56"/>
    </row>
    <row r="81187" spans="1:31" x14ac:dyDescent="0.25">
      <c r="A81187" s="41">
        <v>0</v>
      </c>
      <c r="C81187" s="56"/>
      <c r="AC81187" s="56"/>
      <c r="AD81187" s="56"/>
      <c r="AE81187" s="56"/>
    </row>
    <row r="81188" spans="1:31" x14ac:dyDescent="0.25">
      <c r="A81188" s="41">
        <v>0</v>
      </c>
      <c r="C81188" s="56"/>
      <c r="AC81188" s="56"/>
      <c r="AD81188" s="56"/>
      <c r="AE81188" s="56"/>
    </row>
    <row r="81189" spans="1:31" x14ac:dyDescent="0.25">
      <c r="A81189" s="41">
        <v>0</v>
      </c>
      <c r="C81189" s="56"/>
      <c r="AC81189" s="56"/>
      <c r="AD81189" s="56"/>
      <c r="AE81189" s="56"/>
    </row>
    <row r="81190" spans="1:31" x14ac:dyDescent="0.25">
      <c r="A81190" s="41">
        <v>0</v>
      </c>
      <c r="C81190" s="56"/>
      <c r="AC81190" s="56"/>
      <c r="AD81190" s="56"/>
      <c r="AE81190" s="56"/>
    </row>
    <row r="81191" spans="1:31" x14ac:dyDescent="0.25">
      <c r="A81191" s="41">
        <v>0</v>
      </c>
      <c r="C81191" s="56"/>
      <c r="AC81191" s="56"/>
      <c r="AD81191" s="56"/>
      <c r="AE81191" s="56"/>
    </row>
    <row r="81192" spans="1:31" x14ac:dyDescent="0.25">
      <c r="A81192" s="41">
        <v>0</v>
      </c>
      <c r="C81192" s="56"/>
      <c r="AC81192" s="56"/>
      <c r="AD81192" s="56"/>
      <c r="AE81192" s="56"/>
    </row>
    <row r="81193" spans="1:31" x14ac:dyDescent="0.25">
      <c r="A81193" s="41">
        <v>0</v>
      </c>
      <c r="C81193" s="56"/>
      <c r="AC81193" s="56"/>
      <c r="AD81193" s="56"/>
      <c r="AE81193" s="56"/>
    </row>
    <row r="81194" spans="1:31" x14ac:dyDescent="0.25">
      <c r="A81194" s="41">
        <v>0</v>
      </c>
      <c r="C81194" s="56"/>
      <c r="AC81194" s="56"/>
      <c r="AD81194" s="56"/>
      <c r="AE81194" s="56"/>
    </row>
    <row r="81195" spans="1:31" x14ac:dyDescent="0.25">
      <c r="A81195" s="41">
        <v>0</v>
      </c>
      <c r="C81195" s="56"/>
      <c r="AC81195" s="56"/>
      <c r="AD81195" s="56"/>
      <c r="AE81195" s="56"/>
    </row>
    <row r="81196" spans="1:31" x14ac:dyDescent="0.25">
      <c r="A81196" s="41">
        <v>0</v>
      </c>
      <c r="C81196" s="56"/>
      <c r="AC81196" s="56"/>
      <c r="AD81196" s="56"/>
      <c r="AE81196" s="56"/>
    </row>
    <row r="81197" spans="1:31" x14ac:dyDescent="0.25">
      <c r="A81197" s="41">
        <v>0</v>
      </c>
      <c r="C81197" s="56"/>
      <c r="AC81197" s="56"/>
      <c r="AD81197" s="56"/>
      <c r="AE81197" s="56"/>
    </row>
    <row r="81198" spans="1:31" x14ac:dyDescent="0.25">
      <c r="A81198" s="41">
        <v>0</v>
      </c>
      <c r="C81198" s="56"/>
      <c r="AC81198" s="56"/>
      <c r="AD81198" s="56"/>
      <c r="AE81198" s="56"/>
    </row>
    <row r="81199" spans="1:31" x14ac:dyDescent="0.25">
      <c r="A81199" s="41">
        <v>0</v>
      </c>
      <c r="C81199" s="56"/>
      <c r="AC81199" s="56"/>
      <c r="AD81199" s="56"/>
      <c r="AE81199" s="56"/>
    </row>
    <row r="81200" spans="1:31" x14ac:dyDescent="0.25">
      <c r="A81200" s="41">
        <v>0</v>
      </c>
      <c r="C81200" s="56"/>
      <c r="AC81200" s="56"/>
      <c r="AD81200" s="56"/>
      <c r="AE81200" s="56"/>
    </row>
    <row r="81201" spans="1:31" x14ac:dyDescent="0.25">
      <c r="A81201" s="41">
        <v>0</v>
      </c>
      <c r="C81201" s="56"/>
      <c r="AC81201" s="56"/>
      <c r="AD81201" s="56"/>
      <c r="AE81201" s="56"/>
    </row>
    <row r="81202" spans="1:31" x14ac:dyDescent="0.25">
      <c r="A81202" s="41">
        <v>0</v>
      </c>
      <c r="C81202" s="56"/>
      <c r="AC81202" s="56"/>
      <c r="AD81202" s="56"/>
      <c r="AE81202" s="56"/>
    </row>
    <row r="81203" spans="1:31" x14ac:dyDescent="0.25">
      <c r="A81203" s="41">
        <v>0</v>
      </c>
      <c r="C81203" s="56"/>
      <c r="AC81203" s="56"/>
      <c r="AD81203" s="56"/>
      <c r="AE81203" s="56"/>
    </row>
    <row r="81204" spans="1:31" x14ac:dyDescent="0.25">
      <c r="A81204" s="41">
        <v>0</v>
      </c>
      <c r="C81204" s="56"/>
      <c r="AC81204" s="56"/>
      <c r="AD81204" s="56"/>
      <c r="AE81204" s="56"/>
    </row>
    <row r="81205" spans="1:31" x14ac:dyDescent="0.25">
      <c r="A81205" s="41">
        <v>0</v>
      </c>
      <c r="C81205" s="56"/>
      <c r="AC81205" s="56"/>
      <c r="AD81205" s="56"/>
      <c r="AE81205" s="56"/>
    </row>
    <row r="81206" spans="1:31" x14ac:dyDescent="0.25">
      <c r="A81206" s="41">
        <v>0</v>
      </c>
      <c r="C81206" s="56"/>
      <c r="AC81206" s="56"/>
      <c r="AD81206" s="56"/>
      <c r="AE81206" s="56"/>
    </row>
    <row r="81207" spans="1:31" x14ac:dyDescent="0.25">
      <c r="A81207" s="41">
        <v>0</v>
      </c>
      <c r="C81207" s="56"/>
      <c r="AC81207" s="56"/>
      <c r="AD81207" s="56"/>
      <c r="AE81207" s="56"/>
    </row>
    <row r="81208" spans="1:31" x14ac:dyDescent="0.25">
      <c r="A81208" s="41">
        <v>0</v>
      </c>
      <c r="C81208" s="56"/>
      <c r="AC81208" s="56"/>
      <c r="AD81208" s="56"/>
      <c r="AE81208" s="56"/>
    </row>
    <row r="81209" spans="1:31" x14ac:dyDescent="0.25">
      <c r="A81209" s="41">
        <v>0</v>
      </c>
      <c r="C81209" s="56"/>
      <c r="AC81209" s="56"/>
      <c r="AD81209" s="56"/>
      <c r="AE81209" s="56"/>
    </row>
    <row r="81210" spans="1:31" x14ac:dyDescent="0.25">
      <c r="A81210" s="41">
        <v>0</v>
      </c>
      <c r="C81210" s="56"/>
      <c r="AC81210" s="56"/>
      <c r="AD81210" s="56"/>
      <c r="AE81210" s="56"/>
    </row>
    <row r="81211" spans="1:31" x14ac:dyDescent="0.25">
      <c r="A81211" s="41">
        <v>0</v>
      </c>
      <c r="C81211" s="56"/>
      <c r="AC81211" s="56"/>
      <c r="AD81211" s="56"/>
      <c r="AE81211" s="56"/>
    </row>
    <row r="81212" spans="1:31" x14ac:dyDescent="0.25">
      <c r="A81212" s="41">
        <v>0</v>
      </c>
      <c r="C81212" s="56"/>
      <c r="AC81212" s="56"/>
      <c r="AD81212" s="56"/>
      <c r="AE81212" s="56"/>
    </row>
    <row r="81213" spans="1:31" x14ac:dyDescent="0.25">
      <c r="A81213" s="41">
        <v>0</v>
      </c>
      <c r="C81213" s="56"/>
      <c r="AC81213" s="56"/>
      <c r="AD81213" s="56"/>
      <c r="AE81213" s="56"/>
    </row>
    <row r="81214" spans="1:31" x14ac:dyDescent="0.25">
      <c r="A81214" s="41">
        <v>0</v>
      </c>
      <c r="C81214" s="56"/>
      <c r="AC81214" s="56"/>
      <c r="AD81214" s="56"/>
      <c r="AE81214" s="56"/>
    </row>
    <row r="81215" spans="1:31" x14ac:dyDescent="0.25">
      <c r="A81215" s="41">
        <v>0</v>
      </c>
      <c r="C81215" s="56"/>
      <c r="AC81215" s="56"/>
      <c r="AD81215" s="56"/>
      <c r="AE81215" s="56"/>
    </row>
    <row r="81216" spans="1:31" x14ac:dyDescent="0.25">
      <c r="A81216" s="41">
        <v>0</v>
      </c>
      <c r="C81216" s="56"/>
      <c r="AC81216" s="56"/>
      <c r="AD81216" s="56"/>
      <c r="AE81216" s="56"/>
    </row>
    <row r="81217" spans="1:31" x14ac:dyDescent="0.25">
      <c r="A81217" s="41">
        <v>0</v>
      </c>
      <c r="C81217" s="56"/>
      <c r="AC81217" s="56"/>
      <c r="AD81217" s="56"/>
      <c r="AE81217" s="56"/>
    </row>
    <row r="81218" spans="1:31" x14ac:dyDescent="0.25">
      <c r="A81218" s="41">
        <v>0</v>
      </c>
      <c r="C81218" s="56"/>
      <c r="AC81218" s="56"/>
      <c r="AD81218" s="56"/>
      <c r="AE81218" s="56"/>
    </row>
    <row r="81219" spans="1:31" x14ac:dyDescent="0.25">
      <c r="A81219" s="41">
        <v>0</v>
      </c>
      <c r="C81219" s="56"/>
      <c r="AC81219" s="56"/>
      <c r="AD81219" s="56"/>
      <c r="AE81219" s="56"/>
    </row>
    <row r="81220" spans="1:31" x14ac:dyDescent="0.25">
      <c r="A81220" s="41">
        <v>0</v>
      </c>
      <c r="C81220" s="56"/>
      <c r="AC81220" s="56"/>
      <c r="AD81220" s="56"/>
      <c r="AE81220" s="56"/>
    </row>
    <row r="81221" spans="1:31" x14ac:dyDescent="0.25">
      <c r="A81221" s="41">
        <v>0</v>
      </c>
      <c r="C81221" s="56"/>
      <c r="AC81221" s="56"/>
      <c r="AD81221" s="56"/>
      <c r="AE81221" s="56"/>
    </row>
    <row r="81222" spans="1:31" x14ac:dyDescent="0.25">
      <c r="A81222" s="41">
        <v>0</v>
      </c>
      <c r="C81222" s="56"/>
      <c r="AC81222" s="56"/>
      <c r="AD81222" s="56"/>
      <c r="AE81222" s="56"/>
    </row>
    <row r="81223" spans="1:31" x14ac:dyDescent="0.25">
      <c r="A81223" s="41">
        <v>0</v>
      </c>
      <c r="C81223" s="56"/>
      <c r="AC81223" s="56"/>
      <c r="AD81223" s="56"/>
      <c r="AE81223" s="56"/>
    </row>
    <row r="81224" spans="1:31" x14ac:dyDescent="0.25">
      <c r="A81224" s="41">
        <v>0</v>
      </c>
      <c r="C81224" s="56"/>
      <c r="AC81224" s="56"/>
      <c r="AD81224" s="56"/>
      <c r="AE81224" s="56"/>
    </row>
    <row r="81225" spans="1:31" x14ac:dyDescent="0.25">
      <c r="A81225" s="41">
        <v>0</v>
      </c>
      <c r="C81225" s="56"/>
      <c r="AC81225" s="56"/>
      <c r="AD81225" s="56"/>
      <c r="AE81225" s="56"/>
    </row>
    <row r="81226" spans="1:31" x14ac:dyDescent="0.25">
      <c r="A81226" s="41">
        <v>0</v>
      </c>
      <c r="C81226" s="56"/>
      <c r="AC81226" s="56"/>
      <c r="AD81226" s="56"/>
      <c r="AE81226" s="56"/>
    </row>
    <row r="81227" spans="1:31" x14ac:dyDescent="0.25">
      <c r="A81227" s="41">
        <v>0</v>
      </c>
      <c r="C81227" s="56"/>
      <c r="AC81227" s="56"/>
      <c r="AD81227" s="56"/>
      <c r="AE81227" s="56"/>
    </row>
    <row r="81228" spans="1:31" x14ac:dyDescent="0.25">
      <c r="A81228" s="41">
        <v>0</v>
      </c>
      <c r="C81228" s="56"/>
      <c r="AC81228" s="56"/>
      <c r="AD81228" s="56"/>
      <c r="AE81228" s="56"/>
    </row>
    <row r="81229" spans="1:31" x14ac:dyDescent="0.25">
      <c r="A81229" s="41">
        <v>0</v>
      </c>
      <c r="C81229" s="56"/>
      <c r="AC81229" s="56"/>
      <c r="AD81229" s="56"/>
      <c r="AE81229" s="56"/>
    </row>
    <row r="81230" spans="1:31" x14ac:dyDescent="0.25">
      <c r="A81230" s="41">
        <v>0</v>
      </c>
      <c r="C81230" s="56"/>
      <c r="AC81230" s="56"/>
      <c r="AD81230" s="56"/>
      <c r="AE81230" s="56"/>
    </row>
    <row r="81231" spans="1:31" x14ac:dyDescent="0.25">
      <c r="A81231" s="41">
        <v>0</v>
      </c>
      <c r="C81231" s="56"/>
      <c r="AC81231" s="56"/>
      <c r="AD81231" s="56"/>
      <c r="AE81231" s="56"/>
    </row>
    <row r="81232" spans="1:31" x14ac:dyDescent="0.25">
      <c r="A81232" s="41">
        <v>0</v>
      </c>
      <c r="C81232" s="56"/>
      <c r="AC81232" s="56"/>
      <c r="AD81232" s="56"/>
      <c r="AE81232" s="56"/>
    </row>
    <row r="81233" spans="1:31" x14ac:dyDescent="0.25">
      <c r="A81233" s="41">
        <v>0</v>
      </c>
      <c r="C81233" s="56"/>
      <c r="AC81233" s="56"/>
      <c r="AD81233" s="56"/>
      <c r="AE81233" s="56"/>
    </row>
    <row r="81234" spans="1:31" x14ac:dyDescent="0.25">
      <c r="A81234" s="41">
        <v>0</v>
      </c>
      <c r="C81234" s="56"/>
      <c r="AC81234" s="56"/>
      <c r="AD81234" s="56"/>
      <c r="AE81234" s="56"/>
    </row>
    <row r="81235" spans="1:31" x14ac:dyDescent="0.25">
      <c r="A81235" s="41">
        <v>0</v>
      </c>
      <c r="C81235" s="56"/>
      <c r="AC81235" s="56"/>
      <c r="AD81235" s="56"/>
      <c r="AE81235" s="56"/>
    </row>
    <row r="81236" spans="1:31" x14ac:dyDescent="0.25">
      <c r="A81236" s="41">
        <v>0</v>
      </c>
      <c r="C81236" s="56"/>
      <c r="AC81236" s="56"/>
      <c r="AD81236" s="56"/>
      <c r="AE81236" s="56"/>
    </row>
    <row r="81237" spans="1:31" x14ac:dyDescent="0.25">
      <c r="A81237" s="41">
        <v>0</v>
      </c>
      <c r="C81237" s="56"/>
      <c r="AC81237" s="56"/>
      <c r="AD81237" s="56"/>
      <c r="AE81237" s="56"/>
    </row>
    <row r="81238" spans="1:31" x14ac:dyDescent="0.25">
      <c r="A81238" s="41">
        <v>0</v>
      </c>
      <c r="C81238" s="56"/>
      <c r="AC81238" s="56"/>
      <c r="AD81238" s="56"/>
      <c r="AE81238" s="56"/>
    </row>
    <row r="81239" spans="1:31" x14ac:dyDescent="0.25">
      <c r="A81239" s="41">
        <v>0</v>
      </c>
      <c r="C81239" s="56"/>
      <c r="AC81239" s="56"/>
      <c r="AD81239" s="56"/>
      <c r="AE81239" s="56"/>
    </row>
    <row r="81240" spans="1:31" x14ac:dyDescent="0.25">
      <c r="A81240" s="41">
        <v>0</v>
      </c>
      <c r="C81240" s="56"/>
      <c r="AC81240" s="56"/>
      <c r="AD81240" s="56"/>
      <c r="AE81240" s="56"/>
    </row>
    <row r="81241" spans="1:31" x14ac:dyDescent="0.25">
      <c r="A81241" s="41">
        <v>0</v>
      </c>
      <c r="C81241" s="56"/>
      <c r="AC81241" s="56"/>
      <c r="AD81241" s="56"/>
      <c r="AE81241" s="56"/>
    </row>
    <row r="81242" spans="1:31" x14ac:dyDescent="0.25">
      <c r="A81242" s="41">
        <v>0</v>
      </c>
      <c r="C81242" s="56"/>
      <c r="AC81242" s="56"/>
      <c r="AD81242" s="56"/>
      <c r="AE81242" s="56"/>
    </row>
    <row r="81243" spans="1:31" x14ac:dyDescent="0.25">
      <c r="A81243" s="41">
        <v>0</v>
      </c>
      <c r="C81243" s="56"/>
      <c r="AC81243" s="56"/>
      <c r="AD81243" s="56"/>
      <c r="AE81243" s="56"/>
    </row>
    <row r="81244" spans="1:31" x14ac:dyDescent="0.25">
      <c r="A81244" s="41">
        <v>0</v>
      </c>
      <c r="C81244" s="56"/>
      <c r="AC81244" s="56"/>
      <c r="AD81244" s="56"/>
      <c r="AE81244" s="56"/>
    </row>
    <row r="81245" spans="1:31" x14ac:dyDescent="0.25">
      <c r="A81245" s="41">
        <v>0</v>
      </c>
      <c r="C81245" s="56"/>
      <c r="AC81245" s="56"/>
      <c r="AD81245" s="56"/>
      <c r="AE81245" s="56"/>
    </row>
    <row r="81246" spans="1:31" x14ac:dyDescent="0.25">
      <c r="A81246" s="41">
        <v>0</v>
      </c>
      <c r="C81246" s="56"/>
      <c r="AC81246" s="56"/>
      <c r="AD81246" s="56"/>
      <c r="AE81246" s="56"/>
    </row>
    <row r="81247" spans="1:31" x14ac:dyDescent="0.25">
      <c r="A81247" s="41">
        <v>0</v>
      </c>
      <c r="C81247" s="56"/>
      <c r="AC81247" s="56"/>
      <c r="AD81247" s="56"/>
      <c r="AE81247" s="56"/>
    </row>
    <row r="81248" spans="1:31" x14ac:dyDescent="0.25">
      <c r="A81248" s="41">
        <v>0</v>
      </c>
      <c r="C81248" s="56"/>
      <c r="AC81248" s="56"/>
      <c r="AD81248" s="56"/>
      <c r="AE81248" s="56"/>
    </row>
    <row r="81249" spans="1:31" x14ac:dyDescent="0.25">
      <c r="A81249" s="41">
        <v>0</v>
      </c>
      <c r="C81249" s="56"/>
      <c r="AC81249" s="56"/>
      <c r="AD81249" s="56"/>
      <c r="AE81249" s="56"/>
    </row>
    <row r="81250" spans="1:31" x14ac:dyDescent="0.25">
      <c r="A81250" s="41">
        <v>0</v>
      </c>
      <c r="C81250" s="56"/>
      <c r="AC81250" s="56"/>
      <c r="AD81250" s="56"/>
      <c r="AE81250" s="56"/>
    </row>
    <row r="81251" spans="1:31" x14ac:dyDescent="0.25">
      <c r="A81251" s="41">
        <v>0</v>
      </c>
      <c r="C81251" s="56"/>
      <c r="AC81251" s="56"/>
      <c r="AD81251" s="56"/>
      <c r="AE81251" s="56"/>
    </row>
    <row r="81252" spans="1:31" x14ac:dyDescent="0.25">
      <c r="A81252" s="41">
        <v>0</v>
      </c>
      <c r="C81252" s="56"/>
      <c r="AC81252" s="56"/>
      <c r="AD81252" s="56"/>
      <c r="AE81252" s="56"/>
    </row>
    <row r="81253" spans="1:31" x14ac:dyDescent="0.25">
      <c r="A81253" s="41">
        <v>0</v>
      </c>
      <c r="C81253" s="56"/>
      <c r="AC81253" s="56"/>
      <c r="AD81253" s="56"/>
      <c r="AE81253" s="56"/>
    </row>
    <row r="81254" spans="1:31" x14ac:dyDescent="0.25">
      <c r="A81254" s="41">
        <v>0</v>
      </c>
      <c r="C81254" s="56"/>
      <c r="AC81254" s="56"/>
      <c r="AD81254" s="56"/>
      <c r="AE81254" s="56"/>
    </row>
    <row r="81255" spans="1:31" x14ac:dyDescent="0.25">
      <c r="A81255" s="41">
        <v>0</v>
      </c>
      <c r="C81255" s="56"/>
      <c r="AC81255" s="56"/>
      <c r="AD81255" s="56"/>
      <c r="AE81255" s="56"/>
    </row>
    <row r="81256" spans="1:31" x14ac:dyDescent="0.25">
      <c r="A81256" s="41">
        <v>0</v>
      </c>
      <c r="C81256" s="56"/>
      <c r="AC81256" s="56"/>
      <c r="AD81256" s="56"/>
      <c r="AE81256" s="56"/>
    </row>
    <row r="81257" spans="1:31" x14ac:dyDescent="0.25">
      <c r="A81257" s="41">
        <v>0</v>
      </c>
      <c r="C81257" s="56"/>
      <c r="AC81257" s="56"/>
      <c r="AD81257" s="56"/>
      <c r="AE81257" s="56"/>
    </row>
    <row r="81258" spans="1:31" x14ac:dyDescent="0.25">
      <c r="A81258" s="41">
        <v>0</v>
      </c>
      <c r="C81258" s="56"/>
      <c r="AC81258" s="56"/>
      <c r="AD81258" s="56"/>
      <c r="AE81258" s="56"/>
    </row>
    <row r="81259" spans="1:31" x14ac:dyDescent="0.25">
      <c r="A81259" s="41">
        <v>0</v>
      </c>
      <c r="C81259" s="56"/>
      <c r="AC81259" s="56"/>
      <c r="AD81259" s="56"/>
      <c r="AE81259" s="56"/>
    </row>
    <row r="81260" spans="1:31" x14ac:dyDescent="0.25">
      <c r="A81260" s="41">
        <v>0</v>
      </c>
      <c r="C81260" s="56"/>
      <c r="AC81260" s="56"/>
      <c r="AD81260" s="56"/>
      <c r="AE81260" s="56"/>
    </row>
    <row r="81261" spans="1:31" x14ac:dyDescent="0.25">
      <c r="A81261" s="41">
        <v>0</v>
      </c>
      <c r="C81261" s="56"/>
      <c r="AC81261" s="56"/>
      <c r="AD81261" s="56"/>
      <c r="AE81261" s="56"/>
    </row>
    <row r="81262" spans="1:31" x14ac:dyDescent="0.25">
      <c r="A81262" s="41">
        <v>0</v>
      </c>
      <c r="C81262" s="56"/>
      <c r="AC81262" s="56"/>
      <c r="AD81262" s="56"/>
      <c r="AE81262" s="56"/>
    </row>
    <row r="81263" spans="1:31" x14ac:dyDescent="0.25">
      <c r="A81263" s="41">
        <v>0</v>
      </c>
      <c r="C81263" s="56"/>
      <c r="AC81263" s="56"/>
      <c r="AD81263" s="56"/>
      <c r="AE81263" s="56"/>
    </row>
    <row r="81264" spans="1:31" x14ac:dyDescent="0.25">
      <c r="A81264" s="41">
        <v>0</v>
      </c>
      <c r="C81264" s="56"/>
      <c r="AC81264" s="56"/>
      <c r="AD81264" s="56"/>
      <c r="AE81264" s="56"/>
    </row>
    <row r="81265" spans="1:31" x14ac:dyDescent="0.25">
      <c r="A81265" s="41">
        <v>0</v>
      </c>
      <c r="C81265" s="56"/>
      <c r="AC81265" s="56"/>
      <c r="AD81265" s="56"/>
      <c r="AE81265" s="56"/>
    </row>
    <row r="81266" spans="1:31" x14ac:dyDescent="0.25">
      <c r="A81266" s="41">
        <v>0</v>
      </c>
      <c r="C81266" s="56"/>
      <c r="AC81266" s="56"/>
      <c r="AD81266" s="56"/>
      <c r="AE81266" s="56"/>
    </row>
    <row r="81267" spans="1:31" x14ac:dyDescent="0.25">
      <c r="A81267" s="41">
        <v>0</v>
      </c>
      <c r="C81267" s="56"/>
      <c r="AC81267" s="56"/>
      <c r="AD81267" s="56"/>
      <c r="AE81267" s="56"/>
    </row>
    <row r="81268" spans="1:31" x14ac:dyDescent="0.25">
      <c r="A81268" s="41">
        <v>0</v>
      </c>
      <c r="C81268" s="56"/>
      <c r="AC81268" s="56"/>
      <c r="AD81268" s="56"/>
      <c r="AE81268" s="56"/>
    </row>
    <row r="81269" spans="1:31" x14ac:dyDescent="0.25">
      <c r="A81269" s="41">
        <v>0</v>
      </c>
      <c r="C81269" s="56"/>
      <c r="AC81269" s="56"/>
      <c r="AD81269" s="56"/>
      <c r="AE81269" s="56"/>
    </row>
    <row r="81270" spans="1:31" x14ac:dyDescent="0.25">
      <c r="A81270" s="41">
        <v>0</v>
      </c>
      <c r="C81270" s="56"/>
      <c r="AC81270" s="56"/>
      <c r="AD81270" s="56"/>
      <c r="AE81270" s="56"/>
    </row>
    <row r="81271" spans="1:31" x14ac:dyDescent="0.25">
      <c r="A81271" s="41">
        <v>0</v>
      </c>
      <c r="C81271" s="56"/>
      <c r="AC81271" s="56"/>
      <c r="AD81271" s="56"/>
      <c r="AE81271" s="56"/>
    </row>
    <row r="81272" spans="1:31" x14ac:dyDescent="0.25">
      <c r="A81272" s="41">
        <v>0</v>
      </c>
      <c r="C81272" s="56"/>
      <c r="AC81272" s="56"/>
      <c r="AD81272" s="56"/>
      <c r="AE81272" s="56"/>
    </row>
    <row r="81273" spans="1:31" x14ac:dyDescent="0.25">
      <c r="A81273" s="41">
        <v>0</v>
      </c>
      <c r="C81273" s="56"/>
      <c r="AC81273" s="56"/>
      <c r="AD81273" s="56"/>
      <c r="AE81273" s="56"/>
    </row>
    <row r="81274" spans="1:31" x14ac:dyDescent="0.25">
      <c r="A81274" s="41">
        <v>0</v>
      </c>
      <c r="C81274" s="56"/>
      <c r="AC81274" s="56"/>
      <c r="AD81274" s="56"/>
      <c r="AE81274" s="56"/>
    </row>
    <row r="81275" spans="1:31" x14ac:dyDescent="0.25">
      <c r="A81275" s="41">
        <v>0</v>
      </c>
      <c r="C81275" s="56"/>
      <c r="AC81275" s="56"/>
      <c r="AD81275" s="56"/>
      <c r="AE81275" s="56"/>
    </row>
    <row r="81276" spans="1:31" x14ac:dyDescent="0.25">
      <c r="A81276" s="41">
        <v>0</v>
      </c>
      <c r="C81276" s="56"/>
      <c r="AC81276" s="56"/>
      <c r="AD81276" s="56"/>
      <c r="AE81276" s="56"/>
    </row>
    <row r="81277" spans="1:31" x14ac:dyDescent="0.25">
      <c r="A81277" s="41">
        <v>0</v>
      </c>
      <c r="C81277" s="56"/>
      <c r="AC81277" s="56"/>
      <c r="AD81277" s="56"/>
      <c r="AE81277" s="56"/>
    </row>
    <row r="81278" spans="1:31" x14ac:dyDescent="0.25">
      <c r="A81278" s="41">
        <v>0</v>
      </c>
      <c r="C81278" s="56"/>
      <c r="AC81278" s="56"/>
      <c r="AD81278" s="56"/>
      <c r="AE81278" s="56"/>
    </row>
    <row r="81279" spans="1:31" x14ac:dyDescent="0.25">
      <c r="A81279" s="41">
        <v>0</v>
      </c>
      <c r="C81279" s="56"/>
      <c r="AC81279" s="56"/>
      <c r="AD81279" s="56"/>
      <c r="AE81279" s="56"/>
    </row>
    <row r="81280" spans="1:31" x14ac:dyDescent="0.25">
      <c r="A81280" s="41">
        <v>0</v>
      </c>
      <c r="C81280" s="56"/>
      <c r="AC81280" s="56"/>
      <c r="AD81280" s="56"/>
      <c r="AE81280" s="56"/>
    </row>
    <row r="81281" spans="1:31" x14ac:dyDescent="0.25">
      <c r="A81281" s="41">
        <v>0</v>
      </c>
      <c r="C81281" s="56"/>
      <c r="AC81281" s="56"/>
      <c r="AD81281" s="56"/>
      <c r="AE81281" s="56"/>
    </row>
    <row r="81282" spans="1:31" x14ac:dyDescent="0.25">
      <c r="A81282" s="41">
        <v>0</v>
      </c>
      <c r="C81282" s="56"/>
      <c r="AC81282" s="56"/>
      <c r="AD81282" s="56"/>
      <c r="AE81282" s="56"/>
    </row>
    <row r="81283" spans="1:31" x14ac:dyDescent="0.25">
      <c r="A81283" s="41">
        <v>0</v>
      </c>
      <c r="C81283" s="56"/>
      <c r="AC81283" s="56"/>
      <c r="AD81283" s="56"/>
      <c r="AE81283" s="56"/>
    </row>
    <row r="81284" spans="1:31" x14ac:dyDescent="0.25">
      <c r="A81284" s="41">
        <v>0</v>
      </c>
      <c r="C81284" s="56"/>
      <c r="AC81284" s="56"/>
      <c r="AD81284" s="56"/>
      <c r="AE81284" s="56"/>
    </row>
    <row r="81285" spans="1:31" x14ac:dyDescent="0.25">
      <c r="A81285" s="41">
        <v>0</v>
      </c>
      <c r="C81285" s="56"/>
      <c r="AC81285" s="56"/>
      <c r="AD81285" s="56"/>
      <c r="AE81285" s="56"/>
    </row>
    <row r="81286" spans="1:31" x14ac:dyDescent="0.25">
      <c r="A81286" s="41">
        <v>0</v>
      </c>
      <c r="C81286" s="56"/>
      <c r="AC81286" s="56"/>
      <c r="AD81286" s="56"/>
      <c r="AE81286" s="56"/>
    </row>
    <row r="81287" spans="1:31" x14ac:dyDescent="0.25">
      <c r="A81287" s="41">
        <v>0</v>
      </c>
      <c r="C81287" s="56"/>
      <c r="AC81287" s="56"/>
      <c r="AD81287" s="56"/>
      <c r="AE81287" s="56"/>
    </row>
    <row r="81288" spans="1:31" x14ac:dyDescent="0.25">
      <c r="A81288" s="41">
        <v>0</v>
      </c>
      <c r="C81288" s="56"/>
      <c r="AC81288" s="56"/>
      <c r="AD81288" s="56"/>
      <c r="AE81288" s="56"/>
    </row>
    <row r="81289" spans="1:31" x14ac:dyDescent="0.25">
      <c r="A81289" s="41">
        <v>0</v>
      </c>
      <c r="C81289" s="56"/>
      <c r="AC81289" s="56"/>
      <c r="AD81289" s="56"/>
      <c r="AE81289" s="56"/>
    </row>
    <row r="81290" spans="1:31" x14ac:dyDescent="0.25">
      <c r="A81290" s="41">
        <v>0</v>
      </c>
      <c r="C81290" s="56"/>
      <c r="AC81290" s="56"/>
      <c r="AD81290" s="56"/>
      <c r="AE81290" s="56"/>
    </row>
    <row r="81291" spans="1:31" x14ac:dyDescent="0.25">
      <c r="A81291" s="41">
        <v>0</v>
      </c>
      <c r="C81291" s="56"/>
      <c r="AC81291" s="56"/>
      <c r="AD81291" s="56"/>
      <c r="AE81291" s="56"/>
    </row>
    <row r="81292" spans="1:31" x14ac:dyDescent="0.25">
      <c r="A81292" s="41">
        <v>0</v>
      </c>
      <c r="C81292" s="56"/>
      <c r="AC81292" s="56"/>
      <c r="AD81292" s="56"/>
      <c r="AE81292" s="56"/>
    </row>
    <row r="81293" spans="1:31" x14ac:dyDescent="0.25">
      <c r="A81293" s="41">
        <v>0</v>
      </c>
      <c r="C81293" s="56"/>
      <c r="AC81293" s="56"/>
      <c r="AD81293" s="56"/>
      <c r="AE81293" s="56"/>
    </row>
    <row r="81294" spans="1:31" x14ac:dyDescent="0.25">
      <c r="A81294" s="41">
        <v>0</v>
      </c>
      <c r="C81294" s="56"/>
      <c r="AC81294" s="56"/>
      <c r="AD81294" s="56"/>
      <c r="AE81294" s="56"/>
    </row>
    <row r="81295" spans="1:31" x14ac:dyDescent="0.25">
      <c r="A81295" s="41">
        <v>0</v>
      </c>
      <c r="C81295" s="56"/>
      <c r="AC81295" s="56"/>
      <c r="AD81295" s="56"/>
      <c r="AE81295" s="56"/>
    </row>
    <row r="81296" spans="1:31" x14ac:dyDescent="0.25">
      <c r="A81296" s="41">
        <v>0</v>
      </c>
      <c r="C81296" s="56"/>
      <c r="AC81296" s="56"/>
      <c r="AD81296" s="56"/>
      <c r="AE81296" s="56"/>
    </row>
    <row r="81297" spans="1:31" x14ac:dyDescent="0.25">
      <c r="A81297" s="41">
        <v>0</v>
      </c>
      <c r="C81297" s="56"/>
      <c r="AC81297" s="56"/>
      <c r="AD81297" s="56"/>
      <c r="AE81297" s="56"/>
    </row>
    <row r="81298" spans="1:31" x14ac:dyDescent="0.25">
      <c r="A81298" s="41">
        <v>0</v>
      </c>
      <c r="C81298" s="56"/>
      <c r="AC81298" s="56"/>
      <c r="AD81298" s="56"/>
      <c r="AE81298" s="56"/>
    </row>
    <row r="81299" spans="1:31" x14ac:dyDescent="0.25">
      <c r="A81299" s="41">
        <v>0</v>
      </c>
      <c r="C81299" s="56"/>
      <c r="AC81299" s="56"/>
      <c r="AD81299" s="56"/>
      <c r="AE81299" s="56"/>
    </row>
    <row r="81300" spans="1:31" x14ac:dyDescent="0.25">
      <c r="A81300" s="41">
        <v>0</v>
      </c>
      <c r="C81300" s="56"/>
      <c r="AC81300" s="56"/>
      <c r="AD81300" s="56"/>
      <c r="AE81300" s="56"/>
    </row>
    <row r="81301" spans="1:31" x14ac:dyDescent="0.25">
      <c r="A81301" s="41">
        <v>0</v>
      </c>
      <c r="C81301" s="56"/>
      <c r="AC81301" s="56"/>
      <c r="AD81301" s="56"/>
      <c r="AE81301" s="56"/>
    </row>
    <row r="81302" spans="1:31" x14ac:dyDescent="0.25">
      <c r="A81302" s="41">
        <v>0</v>
      </c>
      <c r="C81302" s="56"/>
      <c r="AC81302" s="56"/>
      <c r="AD81302" s="56"/>
      <c r="AE81302" s="56"/>
    </row>
    <row r="81303" spans="1:31" x14ac:dyDescent="0.25">
      <c r="A81303" s="41">
        <v>0</v>
      </c>
      <c r="C81303" s="56"/>
      <c r="AC81303" s="56"/>
      <c r="AD81303" s="56"/>
      <c r="AE81303" s="56"/>
    </row>
    <row r="81304" spans="1:31" x14ac:dyDescent="0.25">
      <c r="A81304" s="41">
        <v>0</v>
      </c>
      <c r="C81304" s="56"/>
      <c r="AC81304" s="56"/>
      <c r="AD81304" s="56"/>
      <c r="AE81304" s="56"/>
    </row>
    <row r="81305" spans="1:31" x14ac:dyDescent="0.25">
      <c r="A81305" s="41">
        <v>0</v>
      </c>
      <c r="C81305" s="56"/>
      <c r="AC81305" s="56"/>
      <c r="AD81305" s="56"/>
      <c r="AE81305" s="56"/>
    </row>
    <row r="81306" spans="1:31" x14ac:dyDescent="0.25">
      <c r="A81306" s="41">
        <v>0</v>
      </c>
      <c r="C81306" s="56"/>
      <c r="AC81306" s="56"/>
      <c r="AD81306" s="56"/>
      <c r="AE81306" s="56"/>
    </row>
    <row r="81307" spans="1:31" x14ac:dyDescent="0.25">
      <c r="A81307" s="41">
        <v>0</v>
      </c>
      <c r="C81307" s="56"/>
      <c r="AC81307" s="56"/>
      <c r="AD81307" s="56"/>
      <c r="AE81307" s="56"/>
    </row>
    <row r="81308" spans="1:31" x14ac:dyDescent="0.25">
      <c r="A81308" s="41">
        <v>0</v>
      </c>
      <c r="C81308" s="56"/>
      <c r="AC81308" s="56"/>
      <c r="AD81308" s="56"/>
      <c r="AE81308" s="56"/>
    </row>
    <row r="81309" spans="1:31" x14ac:dyDescent="0.25">
      <c r="A81309" s="41">
        <v>0</v>
      </c>
      <c r="C81309" s="56"/>
      <c r="AC81309" s="56"/>
      <c r="AD81309" s="56"/>
      <c r="AE81309" s="56"/>
    </row>
    <row r="81310" spans="1:31" x14ac:dyDescent="0.25">
      <c r="A81310" s="41">
        <v>0</v>
      </c>
      <c r="C81310" s="56"/>
      <c r="AC81310" s="56"/>
      <c r="AD81310" s="56"/>
      <c r="AE81310" s="56"/>
    </row>
    <row r="81311" spans="1:31" x14ac:dyDescent="0.25">
      <c r="A81311" s="41">
        <v>0</v>
      </c>
      <c r="C81311" s="56"/>
      <c r="AC81311" s="56"/>
      <c r="AD81311" s="56"/>
      <c r="AE81311" s="56"/>
    </row>
    <row r="81312" spans="1:31" x14ac:dyDescent="0.25">
      <c r="A81312" s="41">
        <v>0</v>
      </c>
      <c r="C81312" s="56"/>
      <c r="AC81312" s="56"/>
      <c r="AD81312" s="56"/>
      <c r="AE81312" s="56"/>
    </row>
    <row r="81313" spans="1:31" x14ac:dyDescent="0.25">
      <c r="A81313" s="41">
        <v>0</v>
      </c>
      <c r="C81313" s="56"/>
      <c r="AC81313" s="56"/>
      <c r="AD81313" s="56"/>
      <c r="AE81313" s="56"/>
    </row>
    <row r="81314" spans="1:31" x14ac:dyDescent="0.25">
      <c r="A81314" s="41">
        <v>0</v>
      </c>
      <c r="C81314" s="56"/>
      <c r="AC81314" s="56"/>
      <c r="AD81314" s="56"/>
      <c r="AE81314" s="56"/>
    </row>
    <row r="81315" spans="1:31" x14ac:dyDescent="0.25">
      <c r="A81315" s="41">
        <v>0</v>
      </c>
      <c r="C81315" s="56"/>
      <c r="AC81315" s="56"/>
      <c r="AD81315" s="56"/>
      <c r="AE81315" s="56"/>
    </row>
    <row r="81316" spans="1:31" x14ac:dyDescent="0.25">
      <c r="A81316" s="41">
        <v>0</v>
      </c>
      <c r="C81316" s="56"/>
      <c r="AC81316" s="56"/>
      <c r="AD81316" s="56"/>
      <c r="AE81316" s="56"/>
    </row>
    <row r="81317" spans="1:31" x14ac:dyDescent="0.25">
      <c r="A81317" s="41">
        <v>0</v>
      </c>
      <c r="C81317" s="56"/>
      <c r="AC81317" s="56"/>
      <c r="AD81317" s="56"/>
      <c r="AE81317" s="56"/>
    </row>
    <row r="81318" spans="1:31" x14ac:dyDescent="0.25">
      <c r="A81318" s="41">
        <v>0</v>
      </c>
      <c r="C81318" s="56"/>
      <c r="AC81318" s="56"/>
      <c r="AD81318" s="56"/>
      <c r="AE81318" s="56"/>
    </row>
    <row r="81319" spans="1:31" x14ac:dyDescent="0.25">
      <c r="A81319" s="41">
        <v>0</v>
      </c>
      <c r="C81319" s="56"/>
      <c r="AC81319" s="56"/>
      <c r="AD81319" s="56"/>
      <c r="AE81319" s="56"/>
    </row>
    <row r="81320" spans="1:31" x14ac:dyDescent="0.25">
      <c r="A81320" s="41">
        <v>0</v>
      </c>
      <c r="C81320" s="56"/>
      <c r="AC81320" s="56"/>
      <c r="AD81320" s="56"/>
      <c r="AE81320" s="56"/>
    </row>
    <row r="81321" spans="1:31" x14ac:dyDescent="0.25">
      <c r="A81321" s="41">
        <v>0</v>
      </c>
      <c r="C81321" s="56"/>
      <c r="AC81321" s="56"/>
      <c r="AD81321" s="56"/>
      <c r="AE81321" s="56"/>
    </row>
    <row r="81322" spans="1:31" x14ac:dyDescent="0.25">
      <c r="A81322" s="41">
        <v>0</v>
      </c>
      <c r="C81322" s="56"/>
      <c r="AC81322" s="56"/>
      <c r="AD81322" s="56"/>
      <c r="AE81322" s="56"/>
    </row>
    <row r="81323" spans="1:31" x14ac:dyDescent="0.25">
      <c r="A81323" s="41">
        <v>0</v>
      </c>
      <c r="C81323" s="56"/>
      <c r="AC81323" s="56"/>
      <c r="AD81323" s="56"/>
      <c r="AE81323" s="56"/>
    </row>
    <row r="81324" spans="1:31" x14ac:dyDescent="0.25">
      <c r="A81324" s="41">
        <v>0</v>
      </c>
      <c r="C81324" s="56"/>
      <c r="AC81324" s="56"/>
      <c r="AD81324" s="56"/>
      <c r="AE81324" s="56"/>
    </row>
    <row r="81325" spans="1:31" x14ac:dyDescent="0.25">
      <c r="A81325" s="41">
        <v>0</v>
      </c>
      <c r="C81325" s="56"/>
      <c r="AC81325" s="56"/>
      <c r="AD81325" s="56"/>
      <c r="AE81325" s="56"/>
    </row>
    <row r="81326" spans="1:31" x14ac:dyDescent="0.25">
      <c r="A81326" s="41">
        <v>0</v>
      </c>
      <c r="C81326" s="56"/>
      <c r="AC81326" s="56"/>
      <c r="AD81326" s="56"/>
      <c r="AE81326" s="56"/>
    </row>
    <row r="81327" spans="1:31" x14ac:dyDescent="0.25">
      <c r="A81327" s="41">
        <v>0</v>
      </c>
      <c r="C81327" s="56"/>
      <c r="AC81327" s="56"/>
      <c r="AD81327" s="56"/>
      <c r="AE81327" s="56"/>
    </row>
    <row r="81328" spans="1:31" x14ac:dyDescent="0.25">
      <c r="A81328" s="41">
        <v>0</v>
      </c>
      <c r="C81328" s="56"/>
      <c r="AC81328" s="56"/>
      <c r="AD81328" s="56"/>
      <c r="AE81328" s="56"/>
    </row>
    <row r="81329" spans="1:31" x14ac:dyDescent="0.25">
      <c r="A81329" s="41">
        <v>0</v>
      </c>
      <c r="C81329" s="56"/>
      <c r="AC81329" s="56"/>
      <c r="AD81329" s="56"/>
      <c r="AE81329" s="56"/>
    </row>
    <row r="81330" spans="1:31" x14ac:dyDescent="0.25">
      <c r="A81330" s="41">
        <v>0</v>
      </c>
      <c r="C81330" s="56"/>
      <c r="AC81330" s="56"/>
      <c r="AD81330" s="56"/>
      <c r="AE81330" s="56"/>
    </row>
    <row r="81331" spans="1:31" x14ac:dyDescent="0.25">
      <c r="A81331" s="41">
        <v>0</v>
      </c>
      <c r="C81331" s="56"/>
      <c r="AC81331" s="56"/>
      <c r="AD81331" s="56"/>
      <c r="AE81331" s="56"/>
    </row>
    <row r="81332" spans="1:31" x14ac:dyDescent="0.25">
      <c r="A81332" s="41">
        <v>0</v>
      </c>
      <c r="C81332" s="56"/>
      <c r="AC81332" s="56"/>
      <c r="AD81332" s="56"/>
      <c r="AE81332" s="56"/>
    </row>
    <row r="81333" spans="1:31" x14ac:dyDescent="0.25">
      <c r="A81333" s="41">
        <v>0</v>
      </c>
      <c r="C81333" s="56"/>
      <c r="AC81333" s="56"/>
      <c r="AD81333" s="56"/>
      <c r="AE81333" s="56"/>
    </row>
    <row r="81334" spans="1:31" x14ac:dyDescent="0.25">
      <c r="A81334" s="41">
        <v>0</v>
      </c>
      <c r="C81334" s="56"/>
      <c r="AC81334" s="56"/>
      <c r="AD81334" s="56"/>
      <c r="AE81334" s="56"/>
    </row>
    <row r="81335" spans="1:31" x14ac:dyDescent="0.25">
      <c r="A81335" s="41">
        <v>0</v>
      </c>
      <c r="C81335" s="56"/>
      <c r="AC81335" s="56"/>
      <c r="AD81335" s="56"/>
      <c r="AE81335" s="56"/>
    </row>
    <row r="81336" spans="1:31" x14ac:dyDescent="0.25">
      <c r="A81336" s="41">
        <v>0</v>
      </c>
      <c r="C81336" s="56"/>
      <c r="AC81336" s="56"/>
      <c r="AD81336" s="56"/>
      <c r="AE81336" s="56"/>
    </row>
    <row r="81337" spans="1:31" x14ac:dyDescent="0.25">
      <c r="A81337" s="41">
        <v>0</v>
      </c>
      <c r="C81337" s="56"/>
      <c r="AC81337" s="56"/>
      <c r="AD81337" s="56"/>
      <c r="AE81337" s="56"/>
    </row>
    <row r="81338" spans="1:31" x14ac:dyDescent="0.25">
      <c r="A81338" s="41">
        <v>0</v>
      </c>
      <c r="C81338" s="56"/>
      <c r="AC81338" s="56"/>
      <c r="AD81338" s="56"/>
      <c r="AE81338" s="56"/>
    </row>
    <row r="81339" spans="1:31" x14ac:dyDescent="0.25">
      <c r="A81339" s="41">
        <v>0</v>
      </c>
      <c r="C81339" s="56"/>
      <c r="AC81339" s="56"/>
      <c r="AD81339" s="56"/>
      <c r="AE81339" s="56"/>
    </row>
    <row r="81340" spans="1:31" x14ac:dyDescent="0.25">
      <c r="A81340" s="41">
        <v>0</v>
      </c>
      <c r="C81340" s="56"/>
      <c r="AC81340" s="56"/>
      <c r="AD81340" s="56"/>
      <c r="AE81340" s="56"/>
    </row>
    <row r="81341" spans="1:31" x14ac:dyDescent="0.25">
      <c r="A81341" s="41">
        <v>0</v>
      </c>
      <c r="C81341" s="56"/>
      <c r="AC81341" s="56"/>
      <c r="AD81341" s="56"/>
      <c r="AE81341" s="56"/>
    </row>
    <row r="81342" spans="1:31" x14ac:dyDescent="0.25">
      <c r="A81342" s="41">
        <v>0</v>
      </c>
      <c r="C81342" s="56"/>
      <c r="AC81342" s="56"/>
      <c r="AD81342" s="56"/>
      <c r="AE81342" s="56"/>
    </row>
    <row r="81343" spans="1:31" x14ac:dyDescent="0.25">
      <c r="A81343" s="41">
        <v>0</v>
      </c>
      <c r="C81343" s="56"/>
      <c r="AC81343" s="56"/>
      <c r="AD81343" s="56"/>
      <c r="AE81343" s="56"/>
    </row>
    <row r="81344" spans="1:31" x14ac:dyDescent="0.25">
      <c r="A81344" s="41">
        <v>0</v>
      </c>
      <c r="C81344" s="56"/>
      <c r="AC81344" s="56"/>
      <c r="AD81344" s="56"/>
      <c r="AE81344" s="56"/>
    </row>
    <row r="81345" spans="1:31" x14ac:dyDescent="0.25">
      <c r="A81345" s="41">
        <v>0</v>
      </c>
      <c r="C81345" s="56"/>
      <c r="AC81345" s="56"/>
      <c r="AD81345" s="56"/>
      <c r="AE81345" s="56"/>
    </row>
    <row r="81346" spans="1:31" x14ac:dyDescent="0.25">
      <c r="A81346" s="41">
        <v>0</v>
      </c>
      <c r="C81346" s="56"/>
      <c r="AC81346" s="56"/>
      <c r="AD81346" s="56"/>
      <c r="AE81346" s="56"/>
    </row>
    <row r="81347" spans="1:31" x14ac:dyDescent="0.25">
      <c r="A81347" s="41">
        <v>0</v>
      </c>
      <c r="C81347" s="56"/>
      <c r="AC81347" s="56"/>
      <c r="AD81347" s="56"/>
      <c r="AE81347" s="56"/>
    </row>
    <row r="81348" spans="1:31" x14ac:dyDescent="0.25">
      <c r="A81348" s="41">
        <v>0</v>
      </c>
      <c r="C81348" s="56"/>
      <c r="AC81348" s="56"/>
      <c r="AD81348" s="56"/>
      <c r="AE81348" s="56"/>
    </row>
    <row r="81349" spans="1:31" x14ac:dyDescent="0.25">
      <c r="A81349" s="41">
        <v>0</v>
      </c>
      <c r="C81349" s="56"/>
      <c r="AC81349" s="56"/>
      <c r="AD81349" s="56"/>
      <c r="AE81349" s="56"/>
    </row>
    <row r="81350" spans="1:31" x14ac:dyDescent="0.25">
      <c r="A81350" s="41">
        <v>0</v>
      </c>
      <c r="C81350" s="56"/>
      <c r="AC81350" s="56"/>
      <c r="AD81350" s="56"/>
      <c r="AE81350" s="56"/>
    </row>
    <row r="81351" spans="1:31" x14ac:dyDescent="0.25">
      <c r="A81351" s="41">
        <v>0</v>
      </c>
      <c r="C81351" s="56"/>
      <c r="AC81351" s="56"/>
      <c r="AD81351" s="56"/>
      <c r="AE81351" s="56"/>
    </row>
    <row r="81352" spans="1:31" x14ac:dyDescent="0.25">
      <c r="A81352" s="41">
        <v>0</v>
      </c>
      <c r="C81352" s="56"/>
      <c r="AC81352" s="56"/>
      <c r="AD81352" s="56"/>
      <c r="AE81352" s="56"/>
    </row>
    <row r="81353" spans="1:31" x14ac:dyDescent="0.25">
      <c r="A81353" s="41">
        <v>0</v>
      </c>
      <c r="C81353" s="56"/>
      <c r="AC81353" s="56"/>
      <c r="AD81353" s="56"/>
      <c r="AE81353" s="56"/>
    </row>
    <row r="81354" spans="1:31" x14ac:dyDescent="0.25">
      <c r="A81354" s="41">
        <v>0</v>
      </c>
      <c r="C81354" s="56"/>
      <c r="AC81354" s="56"/>
      <c r="AD81354" s="56"/>
      <c r="AE81354" s="56"/>
    </row>
    <row r="81355" spans="1:31" x14ac:dyDescent="0.25">
      <c r="A81355" s="41">
        <v>0</v>
      </c>
      <c r="C81355" s="56"/>
      <c r="AC81355" s="56"/>
      <c r="AD81355" s="56"/>
      <c r="AE81355" s="56"/>
    </row>
    <row r="81356" spans="1:31" x14ac:dyDescent="0.25">
      <c r="A81356" s="41">
        <v>0</v>
      </c>
      <c r="C81356" s="56"/>
      <c r="AC81356" s="56"/>
      <c r="AD81356" s="56"/>
      <c r="AE81356" s="56"/>
    </row>
    <row r="81357" spans="1:31" x14ac:dyDescent="0.25">
      <c r="A81357" s="41">
        <v>0</v>
      </c>
      <c r="C81357" s="56"/>
      <c r="AC81357" s="56"/>
      <c r="AD81357" s="56"/>
      <c r="AE81357" s="56"/>
    </row>
    <row r="81358" spans="1:31" x14ac:dyDescent="0.25">
      <c r="A81358" s="41">
        <v>0</v>
      </c>
      <c r="C81358" s="56"/>
      <c r="AC81358" s="56"/>
      <c r="AD81358" s="56"/>
      <c r="AE81358" s="56"/>
    </row>
    <row r="81359" spans="1:31" x14ac:dyDescent="0.25">
      <c r="A81359" s="41">
        <v>0</v>
      </c>
      <c r="C81359" s="56"/>
      <c r="AC81359" s="56"/>
      <c r="AD81359" s="56"/>
      <c r="AE81359" s="56"/>
    </row>
    <row r="81360" spans="1:31" x14ac:dyDescent="0.25">
      <c r="A81360" s="41">
        <v>0</v>
      </c>
      <c r="C81360" s="56"/>
      <c r="AC81360" s="56"/>
      <c r="AD81360" s="56"/>
      <c r="AE81360" s="56"/>
    </row>
    <row r="81361" spans="1:31" x14ac:dyDescent="0.25">
      <c r="A81361" s="41">
        <v>0</v>
      </c>
      <c r="C81361" s="56"/>
      <c r="AC81361" s="56"/>
      <c r="AD81361" s="56"/>
      <c r="AE81361" s="56"/>
    </row>
    <row r="81362" spans="1:31" x14ac:dyDescent="0.25">
      <c r="A81362" s="41">
        <v>0</v>
      </c>
      <c r="C81362" s="56"/>
      <c r="AC81362" s="56"/>
      <c r="AD81362" s="56"/>
      <c r="AE81362" s="56"/>
    </row>
    <row r="81363" spans="1:31" x14ac:dyDescent="0.25">
      <c r="A81363" s="41">
        <v>0</v>
      </c>
      <c r="C81363" s="56"/>
      <c r="AC81363" s="56"/>
      <c r="AD81363" s="56"/>
      <c r="AE81363" s="56"/>
    </row>
    <row r="81364" spans="1:31" x14ac:dyDescent="0.25">
      <c r="A81364" s="41">
        <v>0</v>
      </c>
      <c r="C81364" s="56"/>
      <c r="AC81364" s="56"/>
      <c r="AD81364" s="56"/>
      <c r="AE81364" s="56"/>
    </row>
    <row r="81365" spans="1:31" x14ac:dyDescent="0.25">
      <c r="A81365" s="41">
        <v>0</v>
      </c>
      <c r="C81365" s="56"/>
      <c r="AC81365" s="56"/>
      <c r="AD81365" s="56"/>
      <c r="AE81365" s="56"/>
    </row>
    <row r="81366" spans="1:31" x14ac:dyDescent="0.25">
      <c r="A81366" s="41">
        <v>0</v>
      </c>
      <c r="C81366" s="56"/>
      <c r="AC81366" s="56"/>
      <c r="AD81366" s="56"/>
      <c r="AE81366" s="56"/>
    </row>
    <row r="81367" spans="1:31" x14ac:dyDescent="0.25">
      <c r="A81367" s="41">
        <v>0</v>
      </c>
      <c r="C81367" s="56"/>
      <c r="AC81367" s="56"/>
      <c r="AD81367" s="56"/>
      <c r="AE81367" s="56"/>
    </row>
    <row r="81368" spans="1:31" x14ac:dyDescent="0.25">
      <c r="A81368" s="41">
        <v>0</v>
      </c>
      <c r="C81368" s="56"/>
      <c r="AC81368" s="56"/>
      <c r="AD81368" s="56"/>
      <c r="AE81368" s="56"/>
    </row>
    <row r="81369" spans="1:31" x14ac:dyDescent="0.25">
      <c r="A81369" s="41">
        <v>0</v>
      </c>
      <c r="C81369" s="56"/>
      <c r="AC81369" s="56"/>
      <c r="AD81369" s="56"/>
      <c r="AE81369" s="56"/>
    </row>
    <row r="81370" spans="1:31" x14ac:dyDescent="0.25">
      <c r="A81370" s="41">
        <v>0</v>
      </c>
      <c r="C81370" s="56"/>
      <c r="AC81370" s="56"/>
      <c r="AD81370" s="56"/>
      <c r="AE81370" s="56"/>
    </row>
    <row r="81371" spans="1:31" x14ac:dyDescent="0.25">
      <c r="A81371" s="41">
        <v>0</v>
      </c>
      <c r="C81371" s="56"/>
      <c r="AC81371" s="56"/>
      <c r="AD81371" s="56"/>
      <c r="AE81371" s="56"/>
    </row>
    <row r="81372" spans="1:31" x14ac:dyDescent="0.25">
      <c r="A81372" s="41">
        <v>0</v>
      </c>
      <c r="C81372" s="56"/>
      <c r="AC81372" s="56"/>
      <c r="AD81372" s="56"/>
      <c r="AE81372" s="56"/>
    </row>
    <row r="81373" spans="1:31" x14ac:dyDescent="0.25">
      <c r="A81373" s="41">
        <v>0</v>
      </c>
      <c r="C81373" s="56"/>
      <c r="AC81373" s="56"/>
      <c r="AD81373" s="56"/>
      <c r="AE81373" s="56"/>
    </row>
    <row r="81374" spans="1:31" x14ac:dyDescent="0.25">
      <c r="A81374" s="41">
        <v>0</v>
      </c>
      <c r="C81374" s="56"/>
      <c r="AC81374" s="56"/>
      <c r="AD81374" s="56"/>
      <c r="AE81374" s="56"/>
    </row>
    <row r="81375" spans="1:31" x14ac:dyDescent="0.25">
      <c r="A81375" s="41">
        <v>0</v>
      </c>
      <c r="C81375" s="56"/>
      <c r="AC81375" s="56"/>
      <c r="AD81375" s="56"/>
      <c r="AE81375" s="56"/>
    </row>
    <row r="81376" spans="1:31" x14ac:dyDescent="0.25">
      <c r="A81376" s="41">
        <v>0</v>
      </c>
      <c r="C81376" s="56"/>
      <c r="AC81376" s="56"/>
      <c r="AD81376" s="56"/>
      <c r="AE81376" s="56"/>
    </row>
    <row r="81377" spans="1:31" x14ac:dyDescent="0.25">
      <c r="A81377" s="41">
        <v>0</v>
      </c>
      <c r="C81377" s="56"/>
      <c r="AC81377" s="56"/>
      <c r="AD81377" s="56"/>
      <c r="AE81377" s="56"/>
    </row>
    <row r="81378" spans="1:31" x14ac:dyDescent="0.25">
      <c r="A81378" s="41">
        <v>0</v>
      </c>
      <c r="C81378" s="56"/>
      <c r="AC81378" s="56"/>
      <c r="AD81378" s="56"/>
      <c r="AE81378" s="56"/>
    </row>
    <row r="81379" spans="1:31" x14ac:dyDescent="0.25">
      <c r="A81379" s="41">
        <v>0</v>
      </c>
      <c r="C81379" s="56"/>
      <c r="AC81379" s="56"/>
      <c r="AD81379" s="56"/>
      <c r="AE81379" s="56"/>
    </row>
    <row r="81380" spans="1:31" x14ac:dyDescent="0.25">
      <c r="A81380" s="41">
        <v>0</v>
      </c>
      <c r="C81380" s="56"/>
      <c r="AC81380" s="56"/>
      <c r="AD81380" s="56"/>
      <c r="AE81380" s="56"/>
    </row>
    <row r="81381" spans="1:31" x14ac:dyDescent="0.25">
      <c r="A81381" s="41">
        <v>0</v>
      </c>
      <c r="C81381" s="56"/>
      <c r="AC81381" s="56"/>
      <c r="AD81381" s="56"/>
      <c r="AE81381" s="56"/>
    </row>
    <row r="81382" spans="1:31" x14ac:dyDescent="0.25">
      <c r="A81382" s="41">
        <v>0</v>
      </c>
      <c r="C81382" s="56"/>
      <c r="AC81382" s="56"/>
      <c r="AD81382" s="56"/>
      <c r="AE81382" s="56"/>
    </row>
    <row r="81383" spans="1:31" x14ac:dyDescent="0.25">
      <c r="A81383" s="41">
        <v>0</v>
      </c>
      <c r="C81383" s="56"/>
      <c r="AC81383" s="56"/>
      <c r="AD81383" s="56"/>
      <c r="AE81383" s="56"/>
    </row>
    <row r="81384" spans="1:31" x14ac:dyDescent="0.25">
      <c r="A81384" s="41">
        <v>0</v>
      </c>
      <c r="C81384" s="56"/>
      <c r="AC81384" s="56"/>
      <c r="AD81384" s="56"/>
      <c r="AE81384" s="56"/>
    </row>
    <row r="81385" spans="1:31" x14ac:dyDescent="0.25">
      <c r="A81385" s="41">
        <v>0</v>
      </c>
      <c r="C81385" s="56"/>
      <c r="AC81385" s="56"/>
      <c r="AD81385" s="56"/>
      <c r="AE81385" s="56"/>
    </row>
    <row r="81386" spans="1:31" x14ac:dyDescent="0.25">
      <c r="A81386" s="41">
        <v>0</v>
      </c>
      <c r="C81386" s="56"/>
      <c r="AC81386" s="56"/>
      <c r="AD81386" s="56"/>
      <c r="AE81386" s="56"/>
    </row>
    <row r="81387" spans="1:31" x14ac:dyDescent="0.25">
      <c r="A81387" s="41">
        <v>0</v>
      </c>
      <c r="C81387" s="56"/>
      <c r="AC81387" s="56"/>
      <c r="AD81387" s="56"/>
      <c r="AE81387" s="56"/>
    </row>
    <row r="81388" spans="1:31" x14ac:dyDescent="0.25">
      <c r="A81388" s="41">
        <v>0</v>
      </c>
      <c r="C81388" s="56"/>
      <c r="AC81388" s="56"/>
      <c r="AD81388" s="56"/>
      <c r="AE81388" s="56"/>
    </row>
    <row r="81389" spans="1:31" x14ac:dyDescent="0.25">
      <c r="A81389" s="41">
        <v>0</v>
      </c>
      <c r="C81389" s="56"/>
      <c r="AC81389" s="56"/>
      <c r="AD81389" s="56"/>
      <c r="AE81389" s="56"/>
    </row>
    <row r="81390" spans="1:31" x14ac:dyDescent="0.25">
      <c r="A81390" s="41">
        <v>0</v>
      </c>
      <c r="C81390" s="56"/>
      <c r="AC81390" s="56"/>
      <c r="AD81390" s="56"/>
      <c r="AE81390" s="56"/>
    </row>
    <row r="81391" spans="1:31" x14ac:dyDescent="0.25">
      <c r="A81391" s="41">
        <v>0</v>
      </c>
      <c r="C81391" s="56"/>
      <c r="AC81391" s="56"/>
      <c r="AD81391" s="56"/>
      <c r="AE81391" s="56"/>
    </row>
    <row r="81392" spans="1:31" x14ac:dyDescent="0.25">
      <c r="A81392" s="41">
        <v>0</v>
      </c>
      <c r="C81392" s="56"/>
      <c r="AC81392" s="56"/>
      <c r="AD81392" s="56"/>
      <c r="AE81392" s="56"/>
    </row>
    <row r="81393" spans="1:31" x14ac:dyDescent="0.25">
      <c r="A81393" s="41">
        <v>0</v>
      </c>
      <c r="C81393" s="56"/>
      <c r="AC81393" s="56"/>
      <c r="AD81393" s="56"/>
      <c r="AE81393" s="56"/>
    </row>
    <row r="81394" spans="1:31" x14ac:dyDescent="0.25">
      <c r="A81394" s="41">
        <v>0</v>
      </c>
      <c r="C81394" s="56"/>
      <c r="AC81394" s="56"/>
      <c r="AD81394" s="56"/>
      <c r="AE81394" s="56"/>
    </row>
    <row r="81395" spans="1:31" x14ac:dyDescent="0.25">
      <c r="A81395" s="41">
        <v>0</v>
      </c>
      <c r="C81395" s="56"/>
      <c r="AC81395" s="56"/>
      <c r="AD81395" s="56"/>
      <c r="AE81395" s="56"/>
    </row>
    <row r="81396" spans="1:31" x14ac:dyDescent="0.25">
      <c r="A81396" s="41">
        <v>0</v>
      </c>
      <c r="C81396" s="56"/>
      <c r="AC81396" s="56"/>
      <c r="AD81396" s="56"/>
      <c r="AE81396" s="56"/>
    </row>
    <row r="81397" spans="1:31" x14ac:dyDescent="0.25">
      <c r="A81397" s="41">
        <v>0</v>
      </c>
      <c r="C81397" s="56"/>
      <c r="AC81397" s="56"/>
      <c r="AD81397" s="56"/>
      <c r="AE81397" s="56"/>
    </row>
    <row r="81398" spans="1:31" x14ac:dyDescent="0.25">
      <c r="A81398" s="41">
        <v>0</v>
      </c>
      <c r="C81398" s="56"/>
      <c r="AC81398" s="56"/>
      <c r="AD81398" s="56"/>
      <c r="AE81398" s="56"/>
    </row>
    <row r="81399" spans="1:31" x14ac:dyDescent="0.25">
      <c r="A81399" s="41">
        <v>0</v>
      </c>
      <c r="C81399" s="56"/>
      <c r="AC81399" s="56"/>
      <c r="AD81399" s="56"/>
      <c r="AE81399" s="56"/>
    </row>
    <row r="81400" spans="1:31" x14ac:dyDescent="0.25">
      <c r="A81400" s="41">
        <v>0</v>
      </c>
      <c r="C81400" s="56"/>
      <c r="AC81400" s="56"/>
      <c r="AD81400" s="56"/>
      <c r="AE81400" s="56"/>
    </row>
    <row r="81401" spans="1:31" x14ac:dyDescent="0.25">
      <c r="A81401" s="41">
        <v>0</v>
      </c>
      <c r="C81401" s="56"/>
      <c r="AC81401" s="56"/>
      <c r="AD81401" s="56"/>
      <c r="AE81401" s="56"/>
    </row>
    <row r="81402" spans="1:31" x14ac:dyDescent="0.25">
      <c r="A81402" s="41">
        <v>0</v>
      </c>
      <c r="C81402" s="56"/>
      <c r="AC81402" s="56"/>
      <c r="AD81402" s="56"/>
      <c r="AE81402" s="56"/>
    </row>
    <row r="81403" spans="1:31" x14ac:dyDescent="0.25">
      <c r="A81403" s="41">
        <v>0</v>
      </c>
      <c r="C81403" s="56"/>
      <c r="AC81403" s="56"/>
      <c r="AD81403" s="56"/>
      <c r="AE81403" s="56"/>
    </row>
    <row r="81404" spans="1:31" x14ac:dyDescent="0.25">
      <c r="A81404" s="41">
        <v>0</v>
      </c>
      <c r="C81404" s="56"/>
      <c r="AC81404" s="56"/>
      <c r="AD81404" s="56"/>
      <c r="AE81404" s="56"/>
    </row>
    <row r="81405" spans="1:31" x14ac:dyDescent="0.25">
      <c r="A81405" s="41">
        <v>0</v>
      </c>
      <c r="C81405" s="56"/>
      <c r="AC81405" s="56"/>
      <c r="AD81405" s="56"/>
      <c r="AE81405" s="56"/>
    </row>
    <row r="81406" spans="1:31" x14ac:dyDescent="0.25">
      <c r="A81406" s="41">
        <v>0</v>
      </c>
      <c r="C81406" s="56"/>
      <c r="AC81406" s="56"/>
      <c r="AD81406" s="56"/>
      <c r="AE81406" s="56"/>
    </row>
    <row r="81407" spans="1:31" x14ac:dyDescent="0.25">
      <c r="A81407" s="41">
        <v>0</v>
      </c>
      <c r="C81407" s="56"/>
      <c r="AC81407" s="56"/>
      <c r="AD81407" s="56"/>
      <c r="AE81407" s="56"/>
    </row>
    <row r="81408" spans="1:31" x14ac:dyDescent="0.25">
      <c r="A81408" s="41">
        <v>0</v>
      </c>
      <c r="C81408" s="56"/>
      <c r="AC81408" s="56"/>
      <c r="AD81408" s="56"/>
      <c r="AE81408" s="56"/>
    </row>
    <row r="81409" spans="1:31" x14ac:dyDescent="0.25">
      <c r="A81409" s="41">
        <v>0</v>
      </c>
      <c r="C81409" s="56"/>
      <c r="AC81409" s="56"/>
      <c r="AD81409" s="56"/>
      <c r="AE81409" s="56"/>
    </row>
    <row r="81410" spans="1:31" x14ac:dyDescent="0.25">
      <c r="A81410" s="41">
        <v>0</v>
      </c>
      <c r="C81410" s="56"/>
      <c r="AC81410" s="56"/>
      <c r="AD81410" s="56"/>
      <c r="AE81410" s="56"/>
    </row>
    <row r="81411" spans="1:31" x14ac:dyDescent="0.25">
      <c r="A81411" s="41">
        <v>0</v>
      </c>
      <c r="C81411" s="56"/>
      <c r="AC81411" s="56"/>
      <c r="AD81411" s="56"/>
      <c r="AE81411" s="56"/>
    </row>
    <row r="81412" spans="1:31" x14ac:dyDescent="0.25">
      <c r="A81412" s="41">
        <v>0</v>
      </c>
      <c r="C81412" s="56"/>
      <c r="AC81412" s="56"/>
      <c r="AD81412" s="56"/>
      <c r="AE81412" s="56"/>
    </row>
    <row r="81413" spans="1:31" x14ac:dyDescent="0.25">
      <c r="A81413" s="41">
        <v>0</v>
      </c>
      <c r="C81413" s="56"/>
      <c r="AC81413" s="56"/>
      <c r="AD81413" s="56"/>
      <c r="AE81413" s="56"/>
    </row>
    <row r="81414" spans="1:31" x14ac:dyDescent="0.25">
      <c r="A81414" s="41">
        <v>0</v>
      </c>
      <c r="C81414" s="56"/>
      <c r="AC81414" s="56"/>
      <c r="AD81414" s="56"/>
      <c r="AE81414" s="56"/>
    </row>
    <row r="81415" spans="1:31" x14ac:dyDescent="0.25">
      <c r="A81415" s="41">
        <v>0</v>
      </c>
      <c r="C81415" s="56"/>
      <c r="AC81415" s="56"/>
      <c r="AD81415" s="56"/>
      <c r="AE81415" s="56"/>
    </row>
    <row r="81416" spans="1:31" x14ac:dyDescent="0.25">
      <c r="A81416" s="41">
        <v>0</v>
      </c>
      <c r="C81416" s="56"/>
      <c r="AC81416" s="56"/>
      <c r="AD81416" s="56"/>
      <c r="AE81416" s="56"/>
    </row>
    <row r="81417" spans="1:31" x14ac:dyDescent="0.25">
      <c r="A81417" s="41">
        <v>0</v>
      </c>
      <c r="C81417" s="56"/>
      <c r="AC81417" s="56"/>
      <c r="AD81417" s="56"/>
      <c r="AE81417" s="56"/>
    </row>
    <row r="81418" spans="1:31" x14ac:dyDescent="0.25">
      <c r="A81418" s="41">
        <v>0</v>
      </c>
      <c r="C81418" s="56"/>
      <c r="AC81418" s="56"/>
      <c r="AD81418" s="56"/>
      <c r="AE81418" s="56"/>
    </row>
    <row r="81419" spans="1:31" x14ac:dyDescent="0.25">
      <c r="A81419" s="41">
        <v>0</v>
      </c>
      <c r="C81419" s="56"/>
      <c r="AC81419" s="56"/>
      <c r="AD81419" s="56"/>
      <c r="AE81419" s="56"/>
    </row>
    <row r="81420" spans="1:31" x14ac:dyDescent="0.25">
      <c r="A81420" s="41">
        <v>0</v>
      </c>
      <c r="C81420" s="56"/>
      <c r="AC81420" s="56"/>
      <c r="AD81420" s="56"/>
      <c r="AE81420" s="56"/>
    </row>
    <row r="81421" spans="1:31" x14ac:dyDescent="0.25">
      <c r="A81421" s="41">
        <v>0</v>
      </c>
      <c r="C81421" s="56"/>
      <c r="AC81421" s="56"/>
      <c r="AD81421" s="56"/>
      <c r="AE81421" s="56"/>
    </row>
    <row r="81422" spans="1:31" x14ac:dyDescent="0.25">
      <c r="A81422" s="41">
        <v>0</v>
      </c>
      <c r="C81422" s="56"/>
      <c r="AC81422" s="56"/>
      <c r="AD81422" s="56"/>
      <c r="AE81422" s="56"/>
    </row>
    <row r="81423" spans="1:31" x14ac:dyDescent="0.25">
      <c r="A81423" s="41">
        <v>0</v>
      </c>
      <c r="C81423" s="56"/>
      <c r="AC81423" s="56"/>
      <c r="AD81423" s="56"/>
      <c r="AE81423" s="56"/>
    </row>
    <row r="81424" spans="1:31" x14ac:dyDescent="0.25">
      <c r="A81424" s="41">
        <v>0</v>
      </c>
      <c r="C81424" s="56"/>
      <c r="AC81424" s="56"/>
      <c r="AD81424" s="56"/>
      <c r="AE81424" s="56"/>
    </row>
    <row r="81425" spans="1:31" x14ac:dyDescent="0.25">
      <c r="A81425" s="41">
        <v>0</v>
      </c>
      <c r="C81425" s="56"/>
      <c r="AC81425" s="56"/>
      <c r="AD81425" s="56"/>
      <c r="AE81425" s="56"/>
    </row>
    <row r="81426" spans="1:31" x14ac:dyDescent="0.25">
      <c r="A81426" s="41">
        <v>0</v>
      </c>
      <c r="C81426" s="56"/>
      <c r="AC81426" s="56"/>
      <c r="AD81426" s="56"/>
      <c r="AE81426" s="56"/>
    </row>
    <row r="81427" spans="1:31" x14ac:dyDescent="0.25">
      <c r="A81427" s="41">
        <v>0</v>
      </c>
      <c r="C81427" s="56"/>
      <c r="AC81427" s="56"/>
      <c r="AD81427" s="56"/>
      <c r="AE81427" s="56"/>
    </row>
    <row r="81428" spans="1:31" x14ac:dyDescent="0.25">
      <c r="A81428" s="41">
        <v>0</v>
      </c>
      <c r="C81428" s="56"/>
      <c r="AC81428" s="56"/>
      <c r="AD81428" s="56"/>
      <c r="AE81428" s="56"/>
    </row>
    <row r="81429" spans="1:31" x14ac:dyDescent="0.25">
      <c r="A81429" s="41">
        <v>0</v>
      </c>
      <c r="C81429" s="56"/>
      <c r="AC81429" s="56"/>
      <c r="AD81429" s="56"/>
      <c r="AE81429" s="56"/>
    </row>
    <row r="81430" spans="1:31" x14ac:dyDescent="0.25">
      <c r="A81430" s="41">
        <v>0</v>
      </c>
      <c r="C81430" s="56"/>
      <c r="AC81430" s="56"/>
      <c r="AD81430" s="56"/>
      <c r="AE81430" s="56"/>
    </row>
    <row r="81431" spans="1:31" x14ac:dyDescent="0.25">
      <c r="A81431" s="41">
        <v>0</v>
      </c>
      <c r="C81431" s="56"/>
      <c r="AC81431" s="56"/>
      <c r="AD81431" s="56"/>
      <c r="AE81431" s="56"/>
    </row>
    <row r="81432" spans="1:31" x14ac:dyDescent="0.25">
      <c r="A81432" s="41">
        <v>0</v>
      </c>
      <c r="C81432" s="56"/>
      <c r="AC81432" s="56"/>
      <c r="AD81432" s="56"/>
      <c r="AE81432" s="56"/>
    </row>
    <row r="81433" spans="1:31" x14ac:dyDescent="0.25">
      <c r="A81433" s="41">
        <v>0</v>
      </c>
      <c r="C81433" s="56"/>
      <c r="AC81433" s="56"/>
      <c r="AD81433" s="56"/>
      <c r="AE81433" s="56"/>
    </row>
    <row r="81434" spans="1:31" x14ac:dyDescent="0.25">
      <c r="A81434" s="41">
        <v>0</v>
      </c>
      <c r="C81434" s="56"/>
      <c r="AC81434" s="56"/>
      <c r="AD81434" s="56"/>
      <c r="AE81434" s="56"/>
    </row>
    <row r="81435" spans="1:31" x14ac:dyDescent="0.25">
      <c r="A81435" s="41">
        <v>0</v>
      </c>
      <c r="C81435" s="56"/>
      <c r="AC81435" s="56"/>
      <c r="AD81435" s="56"/>
      <c r="AE81435" s="56"/>
    </row>
    <row r="81436" spans="1:31" x14ac:dyDescent="0.25">
      <c r="A81436" s="41">
        <v>0</v>
      </c>
      <c r="C81436" s="56"/>
      <c r="AC81436" s="56"/>
      <c r="AD81436" s="56"/>
      <c r="AE81436" s="56"/>
    </row>
    <row r="81437" spans="1:31" x14ac:dyDescent="0.25">
      <c r="A81437" s="41">
        <v>0</v>
      </c>
      <c r="C81437" s="56"/>
      <c r="AC81437" s="56"/>
      <c r="AD81437" s="56"/>
      <c r="AE81437" s="56"/>
    </row>
    <row r="81438" spans="1:31" x14ac:dyDescent="0.25">
      <c r="A81438" s="41">
        <v>0</v>
      </c>
      <c r="C81438" s="56"/>
      <c r="AC81438" s="56"/>
      <c r="AD81438" s="56"/>
      <c r="AE81438" s="56"/>
    </row>
    <row r="81439" spans="1:31" x14ac:dyDescent="0.25">
      <c r="A81439" s="41">
        <v>0</v>
      </c>
      <c r="C81439" s="56"/>
      <c r="AC81439" s="56"/>
      <c r="AD81439" s="56"/>
      <c r="AE81439" s="56"/>
    </row>
    <row r="81440" spans="1:31" x14ac:dyDescent="0.25">
      <c r="A81440" s="41">
        <v>0</v>
      </c>
      <c r="C81440" s="56"/>
      <c r="AC81440" s="56"/>
      <c r="AD81440" s="56"/>
      <c r="AE81440" s="56"/>
    </row>
    <row r="81441" spans="1:31" x14ac:dyDescent="0.25">
      <c r="A81441" s="41">
        <v>0</v>
      </c>
      <c r="C81441" s="56"/>
      <c r="AC81441" s="56"/>
      <c r="AD81441" s="56"/>
      <c r="AE81441" s="56"/>
    </row>
    <row r="81442" spans="1:31" x14ac:dyDescent="0.25">
      <c r="A81442" s="41">
        <v>0</v>
      </c>
      <c r="C81442" s="56"/>
      <c r="AC81442" s="56"/>
      <c r="AD81442" s="56"/>
      <c r="AE81442" s="56"/>
    </row>
    <row r="81443" spans="1:31" x14ac:dyDescent="0.25">
      <c r="A81443" s="41">
        <v>0</v>
      </c>
      <c r="C81443" s="56"/>
      <c r="AC81443" s="56"/>
      <c r="AD81443" s="56"/>
      <c r="AE81443" s="56"/>
    </row>
    <row r="81444" spans="1:31" x14ac:dyDescent="0.25">
      <c r="A81444" s="41">
        <v>0</v>
      </c>
      <c r="C81444" s="56"/>
      <c r="AC81444" s="56"/>
      <c r="AD81444" s="56"/>
      <c r="AE81444" s="56"/>
    </row>
    <row r="81445" spans="1:31" x14ac:dyDescent="0.25">
      <c r="A81445" s="41">
        <v>0</v>
      </c>
      <c r="C81445" s="56"/>
      <c r="AC81445" s="56"/>
      <c r="AD81445" s="56"/>
      <c r="AE81445" s="56"/>
    </row>
    <row r="81446" spans="1:31" x14ac:dyDescent="0.25">
      <c r="A81446" s="41">
        <v>0</v>
      </c>
      <c r="C81446" s="56"/>
      <c r="AC81446" s="56"/>
      <c r="AD81446" s="56"/>
      <c r="AE81446" s="56"/>
    </row>
    <row r="81447" spans="1:31" x14ac:dyDescent="0.25">
      <c r="A81447" s="41">
        <v>0</v>
      </c>
      <c r="C81447" s="56"/>
      <c r="AC81447" s="56"/>
      <c r="AD81447" s="56"/>
      <c r="AE81447" s="56"/>
    </row>
    <row r="81448" spans="1:31" x14ac:dyDescent="0.25">
      <c r="A81448" s="41">
        <v>0</v>
      </c>
      <c r="C81448" s="56"/>
      <c r="AC81448" s="56"/>
      <c r="AD81448" s="56"/>
      <c r="AE81448" s="56"/>
    </row>
    <row r="81449" spans="1:31" x14ac:dyDescent="0.25">
      <c r="A81449" s="41">
        <v>0</v>
      </c>
      <c r="C81449" s="56"/>
      <c r="AC81449" s="56"/>
      <c r="AD81449" s="56"/>
      <c r="AE81449" s="56"/>
    </row>
    <row r="81450" spans="1:31" x14ac:dyDescent="0.25">
      <c r="A81450" s="41">
        <v>0</v>
      </c>
      <c r="C81450" s="56"/>
      <c r="AC81450" s="56"/>
      <c r="AD81450" s="56"/>
      <c r="AE81450" s="56"/>
    </row>
    <row r="81451" spans="1:31" x14ac:dyDescent="0.25">
      <c r="A81451" s="41">
        <v>0</v>
      </c>
      <c r="C81451" s="56"/>
      <c r="AC81451" s="56"/>
      <c r="AD81451" s="56"/>
      <c r="AE81451" s="56"/>
    </row>
    <row r="81452" spans="1:31" x14ac:dyDescent="0.25">
      <c r="A81452" s="41">
        <v>0</v>
      </c>
      <c r="C81452" s="56"/>
      <c r="AC81452" s="56"/>
      <c r="AD81452" s="56"/>
      <c r="AE81452" s="56"/>
    </row>
    <row r="81453" spans="1:31" x14ac:dyDescent="0.25">
      <c r="A81453" s="41">
        <v>0</v>
      </c>
      <c r="C81453" s="56"/>
      <c r="AC81453" s="56"/>
      <c r="AD81453" s="56"/>
      <c r="AE81453" s="56"/>
    </row>
    <row r="81454" spans="1:31" x14ac:dyDescent="0.25">
      <c r="A81454" s="41">
        <v>0</v>
      </c>
      <c r="C81454" s="56"/>
      <c r="AC81454" s="56"/>
      <c r="AD81454" s="56"/>
      <c r="AE81454" s="56"/>
    </row>
    <row r="81455" spans="1:31" x14ac:dyDescent="0.25">
      <c r="A81455" s="41">
        <v>0</v>
      </c>
      <c r="C81455" s="56"/>
      <c r="AC81455" s="56"/>
      <c r="AD81455" s="56"/>
      <c r="AE81455" s="56"/>
    </row>
    <row r="81456" spans="1:31" x14ac:dyDescent="0.25">
      <c r="A81456" s="41">
        <v>0</v>
      </c>
      <c r="C81456" s="56"/>
      <c r="AC81456" s="56"/>
      <c r="AD81456" s="56"/>
      <c r="AE81456" s="56"/>
    </row>
    <row r="81457" spans="1:31" x14ac:dyDescent="0.25">
      <c r="A81457" s="41">
        <v>0</v>
      </c>
      <c r="C81457" s="56"/>
      <c r="AC81457" s="56"/>
      <c r="AD81457" s="56"/>
      <c r="AE81457" s="56"/>
    </row>
    <row r="81458" spans="1:31" x14ac:dyDescent="0.25">
      <c r="A81458" s="41">
        <v>0</v>
      </c>
      <c r="C81458" s="56"/>
      <c r="AC81458" s="56"/>
      <c r="AD81458" s="56"/>
      <c r="AE81458" s="56"/>
    </row>
    <row r="81459" spans="1:31" x14ac:dyDescent="0.25">
      <c r="A81459" s="41">
        <v>0</v>
      </c>
      <c r="C81459" s="56"/>
      <c r="AC81459" s="56"/>
      <c r="AD81459" s="56"/>
      <c r="AE81459" s="56"/>
    </row>
    <row r="81460" spans="1:31" x14ac:dyDescent="0.25">
      <c r="A81460" s="41">
        <v>0</v>
      </c>
      <c r="C81460" s="56"/>
      <c r="AC81460" s="56"/>
      <c r="AD81460" s="56"/>
      <c r="AE81460" s="56"/>
    </row>
    <row r="81461" spans="1:31" x14ac:dyDescent="0.25">
      <c r="A81461" s="41">
        <v>0</v>
      </c>
      <c r="C81461" s="56"/>
      <c r="AC81461" s="56"/>
      <c r="AD81461" s="56"/>
      <c r="AE81461" s="56"/>
    </row>
    <row r="81462" spans="1:31" x14ac:dyDescent="0.25">
      <c r="A81462" s="41">
        <v>0</v>
      </c>
      <c r="C81462" s="56"/>
      <c r="AC81462" s="56"/>
      <c r="AD81462" s="56"/>
      <c r="AE81462" s="56"/>
    </row>
    <row r="81463" spans="1:31" x14ac:dyDescent="0.25">
      <c r="A81463" s="41">
        <v>0</v>
      </c>
      <c r="C81463" s="56"/>
      <c r="AC81463" s="56"/>
      <c r="AD81463" s="56"/>
      <c r="AE81463" s="56"/>
    </row>
    <row r="81464" spans="1:31" x14ac:dyDescent="0.25">
      <c r="A81464" s="41">
        <v>0</v>
      </c>
      <c r="C81464" s="56"/>
      <c r="AC81464" s="56"/>
      <c r="AD81464" s="56"/>
      <c r="AE81464" s="56"/>
    </row>
    <row r="81465" spans="1:31" x14ac:dyDescent="0.25">
      <c r="A81465" s="41">
        <v>0</v>
      </c>
      <c r="C81465" s="56"/>
      <c r="AC81465" s="56"/>
      <c r="AD81465" s="56"/>
      <c r="AE81465" s="56"/>
    </row>
    <row r="81466" spans="1:31" x14ac:dyDescent="0.25">
      <c r="A81466" s="41">
        <v>0</v>
      </c>
      <c r="C81466" s="56"/>
      <c r="AC81466" s="56"/>
      <c r="AD81466" s="56"/>
      <c r="AE81466" s="56"/>
    </row>
    <row r="81467" spans="1:31" x14ac:dyDescent="0.25">
      <c r="A81467" s="41">
        <v>0</v>
      </c>
      <c r="C81467" s="56"/>
      <c r="AC81467" s="56"/>
      <c r="AD81467" s="56"/>
      <c r="AE81467" s="56"/>
    </row>
    <row r="81468" spans="1:31" x14ac:dyDescent="0.25">
      <c r="A81468" s="41">
        <v>0</v>
      </c>
      <c r="C81468" s="56"/>
      <c r="AC81468" s="56"/>
      <c r="AD81468" s="56"/>
      <c r="AE81468" s="56"/>
    </row>
    <row r="81469" spans="1:31" x14ac:dyDescent="0.25">
      <c r="A81469" s="41">
        <v>0</v>
      </c>
      <c r="C81469" s="56"/>
      <c r="AC81469" s="56"/>
      <c r="AD81469" s="56"/>
      <c r="AE81469" s="56"/>
    </row>
    <row r="81470" spans="1:31" x14ac:dyDescent="0.25">
      <c r="A81470" s="41">
        <v>0</v>
      </c>
      <c r="C81470" s="56"/>
      <c r="AC81470" s="56"/>
      <c r="AD81470" s="56"/>
      <c r="AE81470" s="56"/>
    </row>
    <row r="81471" spans="1:31" x14ac:dyDescent="0.25">
      <c r="A81471" s="41">
        <v>0</v>
      </c>
      <c r="C81471" s="56"/>
      <c r="AC81471" s="56"/>
      <c r="AD81471" s="56"/>
      <c r="AE81471" s="56"/>
    </row>
    <row r="81472" spans="1:31" x14ac:dyDescent="0.25">
      <c r="A81472" s="41">
        <v>0</v>
      </c>
      <c r="C81472" s="56"/>
      <c r="AC81472" s="56"/>
      <c r="AD81472" s="56"/>
      <c r="AE81472" s="56"/>
    </row>
    <row r="81473" spans="1:31" x14ac:dyDescent="0.25">
      <c r="A81473" s="41">
        <v>0</v>
      </c>
      <c r="C81473" s="56"/>
      <c r="AC81473" s="56"/>
      <c r="AD81473" s="56"/>
      <c r="AE81473" s="56"/>
    </row>
    <row r="81474" spans="1:31" x14ac:dyDescent="0.25">
      <c r="A81474" s="41">
        <v>0</v>
      </c>
      <c r="C81474" s="56"/>
      <c r="AC81474" s="56"/>
      <c r="AD81474" s="56"/>
      <c r="AE81474" s="56"/>
    </row>
    <row r="81475" spans="1:31" x14ac:dyDescent="0.25">
      <c r="A81475" s="41">
        <v>0</v>
      </c>
      <c r="C81475" s="56"/>
      <c r="AC81475" s="56"/>
      <c r="AD81475" s="56"/>
      <c r="AE81475" s="56"/>
    </row>
    <row r="81476" spans="1:31" x14ac:dyDescent="0.25">
      <c r="A81476" s="41">
        <v>0</v>
      </c>
      <c r="C81476" s="56"/>
      <c r="AC81476" s="56"/>
      <c r="AD81476" s="56"/>
      <c r="AE81476" s="56"/>
    </row>
    <row r="81477" spans="1:31" x14ac:dyDescent="0.25">
      <c r="A81477" s="41">
        <v>0</v>
      </c>
      <c r="C81477" s="56"/>
      <c r="AC81477" s="56"/>
      <c r="AD81477" s="56"/>
      <c r="AE81477" s="56"/>
    </row>
    <row r="81478" spans="1:31" x14ac:dyDescent="0.25">
      <c r="A81478" s="41">
        <v>0</v>
      </c>
      <c r="C81478" s="56"/>
      <c r="AC81478" s="56"/>
      <c r="AD81478" s="56"/>
      <c r="AE81478" s="56"/>
    </row>
    <row r="81479" spans="1:31" x14ac:dyDescent="0.25">
      <c r="A81479" s="41">
        <v>0</v>
      </c>
      <c r="C81479" s="56"/>
      <c r="AC81479" s="56"/>
      <c r="AD81479" s="56"/>
      <c r="AE81479" s="56"/>
    </row>
    <row r="81480" spans="1:31" x14ac:dyDescent="0.25">
      <c r="A81480" s="41">
        <v>0</v>
      </c>
      <c r="C81480" s="56"/>
      <c r="AC81480" s="56"/>
      <c r="AD81480" s="56"/>
      <c r="AE81480" s="56"/>
    </row>
    <row r="81481" spans="1:31" x14ac:dyDescent="0.25">
      <c r="A81481" s="41">
        <v>0</v>
      </c>
      <c r="C81481" s="56"/>
      <c r="AC81481" s="56"/>
      <c r="AD81481" s="56"/>
      <c r="AE81481" s="56"/>
    </row>
    <row r="81482" spans="1:31" x14ac:dyDescent="0.25">
      <c r="A81482" s="41">
        <v>0</v>
      </c>
      <c r="C81482" s="56"/>
      <c r="AC81482" s="56"/>
      <c r="AD81482" s="56"/>
      <c r="AE81482" s="56"/>
    </row>
    <row r="81483" spans="1:31" x14ac:dyDescent="0.25">
      <c r="A81483" s="41">
        <v>0</v>
      </c>
      <c r="C81483" s="56"/>
      <c r="AC81483" s="56"/>
      <c r="AD81483" s="56"/>
      <c r="AE81483" s="56"/>
    </row>
    <row r="81484" spans="1:31" x14ac:dyDescent="0.25">
      <c r="A81484" s="41">
        <v>0</v>
      </c>
      <c r="C81484" s="56"/>
      <c r="AC81484" s="56"/>
      <c r="AD81484" s="56"/>
      <c r="AE81484" s="56"/>
    </row>
    <row r="81485" spans="1:31" x14ac:dyDescent="0.25">
      <c r="A81485" s="41">
        <v>0</v>
      </c>
      <c r="C81485" s="56"/>
      <c r="AC81485" s="56"/>
      <c r="AD81485" s="56"/>
      <c r="AE81485" s="56"/>
    </row>
    <row r="81486" spans="1:31" x14ac:dyDescent="0.25">
      <c r="A81486" s="41">
        <v>0</v>
      </c>
      <c r="C81486" s="56"/>
      <c r="AC81486" s="56"/>
      <c r="AD81486" s="56"/>
      <c r="AE81486" s="56"/>
    </row>
    <row r="81487" spans="1:31" x14ac:dyDescent="0.25">
      <c r="A81487" s="41">
        <v>0</v>
      </c>
      <c r="C81487" s="56"/>
      <c r="AC81487" s="56"/>
      <c r="AD81487" s="56"/>
      <c r="AE81487" s="56"/>
    </row>
    <row r="81488" spans="1:31" x14ac:dyDescent="0.25">
      <c r="A81488" s="41">
        <v>144304</v>
      </c>
      <c r="C81488" s="56"/>
      <c r="AC81488" s="56"/>
      <c r="AD81488" s="56"/>
      <c r="AE81488" s="56"/>
    </row>
    <row r="81489" spans="1:31" x14ac:dyDescent="0.25">
      <c r="A81489" s="41">
        <v>0</v>
      </c>
      <c r="C81489" s="56"/>
      <c r="AC81489" s="56"/>
      <c r="AD81489" s="56"/>
      <c r="AE81489" s="56"/>
    </row>
    <row r="81490" spans="1:31" x14ac:dyDescent="0.25">
      <c r="A81490" s="41">
        <v>0</v>
      </c>
      <c r="C81490" s="56"/>
      <c r="AC81490" s="56"/>
      <c r="AD81490" s="56"/>
      <c r="AE81490" s="56"/>
    </row>
    <row r="81491" spans="1:31" x14ac:dyDescent="0.25">
      <c r="A81491" s="41">
        <v>0</v>
      </c>
      <c r="C81491" s="56"/>
      <c r="AC81491" s="56"/>
      <c r="AD81491" s="56"/>
      <c r="AE81491" s="56"/>
    </row>
    <row r="81492" spans="1:31" x14ac:dyDescent="0.25">
      <c r="A81492" s="41">
        <v>0</v>
      </c>
      <c r="C81492" s="56"/>
      <c r="AC81492" s="56"/>
      <c r="AD81492" s="56"/>
      <c r="AE81492" s="56"/>
    </row>
    <row r="81493" spans="1:31" x14ac:dyDescent="0.25">
      <c r="A81493" s="41">
        <v>0</v>
      </c>
      <c r="C81493" s="56"/>
      <c r="AC81493" s="56"/>
      <c r="AD81493" s="56"/>
      <c r="AE81493" s="56"/>
    </row>
    <row r="81494" spans="1:31" x14ac:dyDescent="0.25">
      <c r="A81494" s="41">
        <v>0</v>
      </c>
      <c r="C81494" s="56"/>
      <c r="AC81494" s="56"/>
      <c r="AD81494" s="56"/>
      <c r="AE81494" s="56"/>
    </row>
    <row r="81495" spans="1:31" x14ac:dyDescent="0.25">
      <c r="A81495" s="41">
        <v>0</v>
      </c>
      <c r="C81495" s="56"/>
      <c r="AC81495" s="56"/>
      <c r="AD81495" s="56"/>
      <c r="AE81495" s="56"/>
    </row>
    <row r="81496" spans="1:31" x14ac:dyDescent="0.25">
      <c r="A81496" s="41">
        <v>0</v>
      </c>
      <c r="C81496" s="56"/>
      <c r="AC81496" s="56"/>
      <c r="AD81496" s="56"/>
      <c r="AE81496" s="56"/>
    </row>
    <row r="81497" spans="1:31" x14ac:dyDescent="0.25">
      <c r="A81497" s="41">
        <v>0</v>
      </c>
      <c r="C81497" s="56"/>
      <c r="AC81497" s="56"/>
      <c r="AD81497" s="56"/>
      <c r="AE81497" s="56"/>
    </row>
    <row r="81498" spans="1:31" x14ac:dyDescent="0.25">
      <c r="A81498" s="41">
        <v>0</v>
      </c>
      <c r="C81498" s="56"/>
      <c r="AC81498" s="56"/>
      <c r="AD81498" s="56"/>
      <c r="AE81498" s="56"/>
    </row>
    <row r="81499" spans="1:31" x14ac:dyDescent="0.25">
      <c r="A81499" s="41">
        <v>0</v>
      </c>
      <c r="C81499" s="56"/>
      <c r="AC81499" s="56"/>
      <c r="AD81499" s="56"/>
      <c r="AE81499" s="56"/>
    </row>
    <row r="81500" spans="1:31" x14ac:dyDescent="0.25">
      <c r="A81500" s="41">
        <v>0</v>
      </c>
      <c r="C81500" s="56"/>
      <c r="AC81500" s="56"/>
      <c r="AD81500" s="56"/>
      <c r="AE81500" s="56"/>
    </row>
    <row r="81501" spans="1:31" x14ac:dyDescent="0.25">
      <c r="A81501" s="41">
        <v>0</v>
      </c>
      <c r="C81501" s="56"/>
      <c r="AC81501" s="56"/>
      <c r="AD81501" s="56"/>
      <c r="AE81501" s="56"/>
    </row>
    <row r="81502" spans="1:31" x14ac:dyDescent="0.25">
      <c r="A81502" s="41">
        <v>0</v>
      </c>
      <c r="C81502" s="56"/>
      <c r="AC81502" s="56"/>
      <c r="AD81502" s="56"/>
      <c r="AE81502" s="56"/>
    </row>
    <row r="81503" spans="1:31" x14ac:dyDescent="0.25">
      <c r="A81503" s="41">
        <v>0</v>
      </c>
      <c r="C81503" s="56"/>
      <c r="AC81503" s="56"/>
      <c r="AD81503" s="56"/>
      <c r="AE81503" s="56"/>
    </row>
    <row r="81504" spans="1:31" x14ac:dyDescent="0.25">
      <c r="A81504" s="41">
        <v>0</v>
      </c>
      <c r="C81504" s="56"/>
      <c r="AC81504" s="56"/>
      <c r="AD81504" s="56"/>
      <c r="AE81504" s="56"/>
    </row>
    <row r="81505" spans="1:31" x14ac:dyDescent="0.25">
      <c r="A81505" s="41">
        <v>0</v>
      </c>
      <c r="C81505" s="56"/>
      <c r="AC81505" s="56"/>
      <c r="AD81505" s="56"/>
      <c r="AE81505" s="56"/>
    </row>
    <row r="81506" spans="1:31" x14ac:dyDescent="0.25">
      <c r="A81506" s="41">
        <v>0</v>
      </c>
      <c r="C81506" s="56"/>
      <c r="AC81506" s="56"/>
      <c r="AD81506" s="56"/>
      <c r="AE81506" s="56"/>
    </row>
    <row r="81507" spans="1:31" x14ac:dyDescent="0.25">
      <c r="A81507" s="41">
        <v>0</v>
      </c>
      <c r="C81507" s="56"/>
      <c r="AC81507" s="56"/>
      <c r="AD81507" s="56"/>
      <c r="AE81507" s="56"/>
    </row>
    <row r="81508" spans="1:31" x14ac:dyDescent="0.25">
      <c r="A81508" s="41">
        <v>0</v>
      </c>
      <c r="C81508" s="56"/>
      <c r="AC81508" s="56"/>
      <c r="AD81508" s="56"/>
      <c r="AE81508" s="56"/>
    </row>
    <row r="81509" spans="1:31" x14ac:dyDescent="0.25">
      <c r="A81509" s="41">
        <v>0</v>
      </c>
      <c r="C81509" s="56"/>
      <c r="AC81509" s="56"/>
      <c r="AD81509" s="56"/>
      <c r="AE81509" s="56"/>
    </row>
    <row r="81510" spans="1:31" x14ac:dyDescent="0.25">
      <c r="A81510" s="41">
        <v>0</v>
      </c>
      <c r="C81510" s="56"/>
      <c r="AC81510" s="56"/>
      <c r="AD81510" s="56"/>
      <c r="AE81510" s="56"/>
    </row>
    <row r="81511" spans="1:31" x14ac:dyDescent="0.25">
      <c r="A81511" s="41">
        <v>0</v>
      </c>
      <c r="C81511" s="56"/>
      <c r="AC81511" s="56"/>
      <c r="AD81511" s="56"/>
      <c r="AE81511" s="56"/>
    </row>
    <row r="81512" spans="1:31" x14ac:dyDescent="0.25">
      <c r="A81512" s="41">
        <v>0</v>
      </c>
      <c r="C81512" s="56"/>
      <c r="AC81512" s="56"/>
      <c r="AD81512" s="56"/>
      <c r="AE81512" s="56"/>
    </row>
    <row r="81513" spans="1:31" x14ac:dyDescent="0.25">
      <c r="A81513" s="41">
        <v>0</v>
      </c>
      <c r="C81513" s="56"/>
      <c r="AC81513" s="56"/>
      <c r="AD81513" s="56"/>
      <c r="AE81513" s="56"/>
    </row>
    <row r="81514" spans="1:31" x14ac:dyDescent="0.25">
      <c r="A81514" s="41">
        <v>0</v>
      </c>
      <c r="C81514" s="56"/>
      <c r="AC81514" s="56"/>
      <c r="AD81514" s="56"/>
      <c r="AE81514" s="56"/>
    </row>
    <row r="81515" spans="1:31" x14ac:dyDescent="0.25">
      <c r="A81515" s="41">
        <v>0</v>
      </c>
      <c r="C81515" s="56"/>
      <c r="AC81515" s="56"/>
      <c r="AD81515" s="56"/>
      <c r="AE81515" s="56"/>
    </row>
    <row r="81516" spans="1:31" x14ac:dyDescent="0.25">
      <c r="A81516" s="41">
        <v>0</v>
      </c>
      <c r="C81516" s="56"/>
      <c r="AC81516" s="56"/>
      <c r="AD81516" s="56"/>
      <c r="AE81516" s="56"/>
    </row>
    <row r="81517" spans="1:31" x14ac:dyDescent="0.25">
      <c r="A81517" s="41">
        <v>0</v>
      </c>
      <c r="C81517" s="56"/>
      <c r="AC81517" s="56"/>
      <c r="AD81517" s="56"/>
      <c r="AE81517" s="56"/>
    </row>
    <row r="81518" spans="1:31" x14ac:dyDescent="0.25">
      <c r="A81518" s="41">
        <v>0</v>
      </c>
      <c r="C81518" s="56"/>
      <c r="AC81518" s="56"/>
      <c r="AD81518" s="56"/>
      <c r="AE81518" s="56"/>
    </row>
    <row r="81519" spans="1:31" x14ac:dyDescent="0.25">
      <c r="A81519" s="41">
        <v>0</v>
      </c>
      <c r="C81519" s="56"/>
      <c r="AC81519" s="56"/>
      <c r="AD81519" s="56"/>
      <c r="AE81519" s="56"/>
    </row>
    <row r="81520" spans="1:31" x14ac:dyDescent="0.25">
      <c r="A81520" s="41">
        <v>0</v>
      </c>
      <c r="C81520" s="56"/>
      <c r="AC81520" s="56"/>
      <c r="AD81520" s="56"/>
      <c r="AE81520" s="56"/>
    </row>
    <row r="81521" spans="1:31" x14ac:dyDescent="0.25">
      <c r="A81521" s="41">
        <v>0</v>
      </c>
      <c r="C81521" s="56"/>
      <c r="AC81521" s="56"/>
      <c r="AD81521" s="56"/>
      <c r="AE81521" s="56"/>
    </row>
    <row r="81522" spans="1:31" x14ac:dyDescent="0.25">
      <c r="A81522" s="41">
        <v>0</v>
      </c>
      <c r="C81522" s="56"/>
      <c r="AC81522" s="56"/>
      <c r="AD81522" s="56"/>
      <c r="AE81522" s="56"/>
    </row>
    <row r="81523" spans="1:31" x14ac:dyDescent="0.25">
      <c r="A81523" s="41">
        <v>0</v>
      </c>
      <c r="C81523" s="56"/>
      <c r="AC81523" s="56"/>
      <c r="AD81523" s="56"/>
      <c r="AE81523" s="56"/>
    </row>
    <row r="81524" spans="1:31" x14ac:dyDescent="0.25">
      <c r="A81524" s="41">
        <v>0</v>
      </c>
      <c r="C81524" s="56"/>
      <c r="AC81524" s="56"/>
      <c r="AD81524" s="56"/>
      <c r="AE81524" s="56"/>
    </row>
    <row r="81525" spans="1:31" x14ac:dyDescent="0.25">
      <c r="A81525" s="41">
        <v>0</v>
      </c>
      <c r="C81525" s="56"/>
      <c r="AC81525" s="56"/>
      <c r="AD81525" s="56"/>
      <c r="AE81525" s="56"/>
    </row>
    <row r="81526" spans="1:31" x14ac:dyDescent="0.25">
      <c r="A81526" s="41">
        <v>0</v>
      </c>
      <c r="C81526" s="56"/>
      <c r="AC81526" s="56"/>
      <c r="AD81526" s="56"/>
      <c r="AE81526" s="56"/>
    </row>
    <row r="81527" spans="1:31" x14ac:dyDescent="0.25">
      <c r="A81527" s="41">
        <v>0</v>
      </c>
      <c r="C81527" s="56"/>
      <c r="AC81527" s="56"/>
      <c r="AD81527" s="56"/>
      <c r="AE81527" s="56"/>
    </row>
    <row r="81528" spans="1:31" x14ac:dyDescent="0.25">
      <c r="A81528" s="41">
        <v>0</v>
      </c>
      <c r="C81528" s="56"/>
      <c r="AC81528" s="56"/>
      <c r="AD81528" s="56"/>
      <c r="AE81528" s="56"/>
    </row>
    <row r="81529" spans="1:31" x14ac:dyDescent="0.25">
      <c r="A81529" s="41">
        <v>0</v>
      </c>
      <c r="C81529" s="56"/>
      <c r="AC81529" s="56"/>
      <c r="AD81529" s="56"/>
      <c r="AE81529" s="56"/>
    </row>
    <row r="81530" spans="1:31" x14ac:dyDescent="0.25">
      <c r="A81530" s="41">
        <v>0</v>
      </c>
      <c r="C81530" s="56"/>
      <c r="AC81530" s="56"/>
      <c r="AD81530" s="56"/>
      <c r="AE81530" s="56"/>
    </row>
    <row r="81531" spans="1:31" x14ac:dyDescent="0.25">
      <c r="A81531" s="41">
        <v>0</v>
      </c>
      <c r="C81531" s="56"/>
      <c r="AC81531" s="56"/>
      <c r="AD81531" s="56"/>
      <c r="AE81531" s="56"/>
    </row>
    <row r="81532" spans="1:31" x14ac:dyDescent="0.25">
      <c r="A81532" s="41">
        <v>0</v>
      </c>
      <c r="C81532" s="56"/>
      <c r="AC81532" s="56"/>
      <c r="AD81532" s="56"/>
      <c r="AE81532" s="56"/>
    </row>
    <row r="81533" spans="1:31" x14ac:dyDescent="0.25">
      <c r="A81533" s="41">
        <v>0</v>
      </c>
      <c r="C81533" s="56"/>
      <c r="AC81533" s="56"/>
      <c r="AD81533" s="56"/>
      <c r="AE81533" s="56"/>
    </row>
    <row r="81534" spans="1:31" x14ac:dyDescent="0.25">
      <c r="A81534" s="41">
        <v>0</v>
      </c>
      <c r="C81534" s="56"/>
      <c r="AC81534" s="56"/>
      <c r="AD81534" s="56"/>
      <c r="AE81534" s="56"/>
    </row>
    <row r="81535" spans="1:31" x14ac:dyDescent="0.25">
      <c r="A81535" s="41">
        <v>0</v>
      </c>
      <c r="C81535" s="56"/>
      <c r="AC81535" s="56"/>
      <c r="AD81535" s="56"/>
      <c r="AE81535" s="56"/>
    </row>
    <row r="81536" spans="1:31" x14ac:dyDescent="0.25">
      <c r="A81536" s="41">
        <v>0</v>
      </c>
      <c r="C81536" s="56"/>
      <c r="AC81536" s="56"/>
      <c r="AD81536" s="56"/>
      <c r="AE81536" s="56"/>
    </row>
    <row r="81537" spans="1:31" x14ac:dyDescent="0.25">
      <c r="A81537" s="41">
        <v>0</v>
      </c>
      <c r="C81537" s="56"/>
      <c r="AC81537" s="56"/>
      <c r="AD81537" s="56"/>
      <c r="AE81537" s="56"/>
    </row>
    <row r="81538" spans="1:31" x14ac:dyDescent="0.25">
      <c r="A81538" s="41">
        <v>0</v>
      </c>
      <c r="C81538" s="56"/>
      <c r="AC81538" s="56"/>
      <c r="AD81538" s="56"/>
      <c r="AE81538" s="56"/>
    </row>
    <row r="81539" spans="1:31" x14ac:dyDescent="0.25">
      <c r="A81539" s="41">
        <v>0</v>
      </c>
      <c r="C81539" s="56"/>
      <c r="AC81539" s="56"/>
      <c r="AD81539" s="56"/>
      <c r="AE81539" s="56"/>
    </row>
    <row r="81540" spans="1:31" x14ac:dyDescent="0.25">
      <c r="A81540" s="41">
        <v>0</v>
      </c>
      <c r="C81540" s="56"/>
      <c r="AC81540" s="56"/>
      <c r="AD81540" s="56"/>
      <c r="AE81540" s="56"/>
    </row>
    <row r="81541" spans="1:31" x14ac:dyDescent="0.25">
      <c r="A81541" s="41">
        <v>0</v>
      </c>
      <c r="C81541" s="56"/>
      <c r="AC81541" s="56"/>
      <c r="AD81541" s="56"/>
      <c r="AE81541" s="56"/>
    </row>
    <row r="81542" spans="1:31" x14ac:dyDescent="0.25">
      <c r="A81542" s="41">
        <v>0</v>
      </c>
      <c r="C81542" s="56"/>
      <c r="AC81542" s="56"/>
      <c r="AD81542" s="56"/>
      <c r="AE81542" s="56"/>
    </row>
    <row r="81543" spans="1:31" x14ac:dyDescent="0.25">
      <c r="A81543" s="41">
        <v>0</v>
      </c>
      <c r="C81543" s="56"/>
      <c r="AC81543" s="56"/>
      <c r="AD81543" s="56"/>
      <c r="AE81543" s="56"/>
    </row>
    <row r="81544" spans="1:31" x14ac:dyDescent="0.25">
      <c r="A81544" s="41">
        <v>0</v>
      </c>
      <c r="C81544" s="56"/>
      <c r="AC81544" s="56"/>
      <c r="AD81544" s="56"/>
      <c r="AE81544" s="56"/>
    </row>
    <row r="81545" spans="1:31" x14ac:dyDescent="0.25">
      <c r="A81545" s="41">
        <v>0</v>
      </c>
      <c r="C81545" s="56"/>
      <c r="AC81545" s="56"/>
      <c r="AD81545" s="56"/>
      <c r="AE81545" s="56"/>
    </row>
    <row r="81546" spans="1:31" x14ac:dyDescent="0.25">
      <c r="A81546" s="41">
        <v>0</v>
      </c>
      <c r="C81546" s="56"/>
      <c r="AC81546" s="56"/>
      <c r="AD81546" s="56"/>
      <c r="AE81546" s="56"/>
    </row>
    <row r="81547" spans="1:31" x14ac:dyDescent="0.25">
      <c r="A81547" s="41">
        <v>0</v>
      </c>
      <c r="C81547" s="56"/>
      <c r="AC81547" s="56"/>
      <c r="AD81547" s="56"/>
      <c r="AE81547" s="56"/>
    </row>
    <row r="81548" spans="1:31" x14ac:dyDescent="0.25">
      <c r="A81548" s="41">
        <v>0</v>
      </c>
      <c r="C81548" s="56"/>
      <c r="AC81548" s="56"/>
      <c r="AD81548" s="56"/>
      <c r="AE81548" s="56"/>
    </row>
    <row r="81549" spans="1:31" x14ac:dyDescent="0.25">
      <c r="A81549" s="41">
        <v>441</v>
      </c>
      <c r="C81549" s="56"/>
      <c r="AC81549" s="56"/>
      <c r="AD81549" s="56"/>
      <c r="AE81549" s="56"/>
    </row>
    <row r="81550" spans="1:31" x14ac:dyDescent="0.25">
      <c r="A81550" s="41">
        <v>0</v>
      </c>
      <c r="C81550" s="56"/>
      <c r="AC81550" s="56"/>
      <c r="AD81550" s="56"/>
      <c r="AE81550" s="56"/>
    </row>
    <row r="81551" spans="1:31" x14ac:dyDescent="0.25">
      <c r="A81551" s="41">
        <v>0</v>
      </c>
      <c r="C81551" s="56"/>
      <c r="AC81551" s="56"/>
      <c r="AD81551" s="56"/>
      <c r="AE81551" s="56"/>
    </row>
    <row r="81552" spans="1:31" x14ac:dyDescent="0.25">
      <c r="A81552" s="41">
        <v>0</v>
      </c>
      <c r="C81552" s="56"/>
      <c r="AC81552" s="56"/>
      <c r="AD81552" s="56"/>
      <c r="AE81552" s="56"/>
    </row>
    <row r="81553" spans="1:31" x14ac:dyDescent="0.25">
      <c r="A81553" s="41">
        <v>0</v>
      </c>
      <c r="C81553" s="56"/>
      <c r="AC81553" s="56"/>
      <c r="AD81553" s="56"/>
      <c r="AE81553" s="56"/>
    </row>
    <row r="81554" spans="1:31" x14ac:dyDescent="0.25">
      <c r="A81554" s="41">
        <v>0</v>
      </c>
      <c r="C81554" s="56"/>
      <c r="AC81554" s="56"/>
      <c r="AD81554" s="56"/>
      <c r="AE81554" s="56"/>
    </row>
    <row r="81555" spans="1:31" x14ac:dyDescent="0.25">
      <c r="A81555" s="41">
        <v>0</v>
      </c>
      <c r="C81555" s="56"/>
      <c r="AC81555" s="56"/>
      <c r="AD81555" s="56"/>
      <c r="AE81555" s="56"/>
    </row>
    <row r="81556" spans="1:31" x14ac:dyDescent="0.25">
      <c r="A81556" s="41">
        <v>0</v>
      </c>
      <c r="C81556" s="56"/>
      <c r="AC81556" s="56"/>
      <c r="AD81556" s="56"/>
      <c r="AE81556" s="56"/>
    </row>
    <row r="81557" spans="1:31" x14ac:dyDescent="0.25">
      <c r="A81557" s="41">
        <v>0</v>
      </c>
      <c r="C81557" s="56"/>
      <c r="AC81557" s="56"/>
      <c r="AD81557" s="56"/>
      <c r="AE81557" s="56"/>
    </row>
    <row r="81558" spans="1:31" x14ac:dyDescent="0.25">
      <c r="A81558" s="41">
        <v>0</v>
      </c>
      <c r="C81558" s="56"/>
      <c r="AC81558" s="56"/>
      <c r="AD81558" s="56"/>
      <c r="AE81558" s="56"/>
    </row>
    <row r="81559" spans="1:31" x14ac:dyDescent="0.25">
      <c r="A81559" s="41">
        <v>0</v>
      </c>
      <c r="C81559" s="56"/>
      <c r="AC81559" s="56"/>
      <c r="AD81559" s="56"/>
      <c r="AE81559" s="56"/>
    </row>
    <row r="81560" spans="1:31" x14ac:dyDescent="0.25">
      <c r="A81560" s="41">
        <v>0</v>
      </c>
      <c r="C81560" s="56"/>
      <c r="AC81560" s="56"/>
      <c r="AD81560" s="56"/>
      <c r="AE81560" s="56"/>
    </row>
    <row r="81561" spans="1:31" x14ac:dyDescent="0.25">
      <c r="A81561" s="41">
        <v>0</v>
      </c>
      <c r="C81561" s="56"/>
      <c r="AC81561" s="56"/>
      <c r="AD81561" s="56"/>
      <c r="AE81561" s="56"/>
    </row>
    <row r="81562" spans="1:31" x14ac:dyDescent="0.25">
      <c r="A81562" s="41">
        <v>0</v>
      </c>
      <c r="C81562" s="56"/>
      <c r="AC81562" s="56"/>
      <c r="AD81562" s="56"/>
      <c r="AE81562" s="56"/>
    </row>
    <row r="81563" spans="1:31" x14ac:dyDescent="0.25">
      <c r="A81563" s="41">
        <v>0</v>
      </c>
      <c r="C81563" s="56"/>
      <c r="AC81563" s="56"/>
      <c r="AD81563" s="56"/>
      <c r="AE81563" s="56"/>
    </row>
    <row r="81564" spans="1:31" x14ac:dyDescent="0.25">
      <c r="A81564" s="41">
        <v>0</v>
      </c>
      <c r="C81564" s="56"/>
      <c r="AC81564" s="56"/>
      <c r="AD81564" s="56"/>
      <c r="AE81564" s="56"/>
    </row>
    <row r="81565" spans="1:31" x14ac:dyDescent="0.25">
      <c r="A81565" s="41">
        <v>0</v>
      </c>
      <c r="C81565" s="56"/>
      <c r="AC81565" s="56"/>
      <c r="AD81565" s="56"/>
      <c r="AE81565" s="56"/>
    </row>
    <row r="81566" spans="1:31" x14ac:dyDescent="0.25">
      <c r="A81566" s="41">
        <v>0</v>
      </c>
      <c r="C81566" s="56"/>
      <c r="AC81566" s="56"/>
      <c r="AD81566" s="56"/>
      <c r="AE81566" s="56"/>
    </row>
    <row r="81567" spans="1:31" x14ac:dyDescent="0.25">
      <c r="A81567" s="41">
        <v>0</v>
      </c>
      <c r="C81567" s="56"/>
      <c r="AC81567" s="56"/>
      <c r="AD81567" s="56"/>
      <c r="AE81567" s="56"/>
    </row>
    <row r="81568" spans="1:31" x14ac:dyDescent="0.25">
      <c r="A81568" s="41">
        <v>0</v>
      </c>
      <c r="C81568" s="56"/>
      <c r="AC81568" s="56"/>
      <c r="AD81568" s="56"/>
      <c r="AE81568" s="56"/>
    </row>
    <row r="81569" spans="1:31" x14ac:dyDescent="0.25">
      <c r="A81569" s="41">
        <v>0</v>
      </c>
      <c r="C81569" s="56"/>
      <c r="AC81569" s="56"/>
      <c r="AD81569" s="56"/>
      <c r="AE81569" s="56"/>
    </row>
    <row r="81570" spans="1:31" x14ac:dyDescent="0.25">
      <c r="A81570" s="41">
        <v>0</v>
      </c>
      <c r="C81570" s="56"/>
      <c r="AC81570" s="56"/>
      <c r="AD81570" s="56"/>
      <c r="AE81570" s="56"/>
    </row>
    <row r="81571" spans="1:31" x14ac:dyDescent="0.25">
      <c r="A81571" s="41">
        <v>0</v>
      </c>
      <c r="C81571" s="56"/>
      <c r="AC81571" s="56"/>
      <c r="AD81571" s="56"/>
      <c r="AE81571" s="56"/>
    </row>
    <row r="81572" spans="1:31" x14ac:dyDescent="0.25">
      <c r="A81572" s="41">
        <v>0</v>
      </c>
      <c r="C81572" s="56"/>
      <c r="AC81572" s="56"/>
      <c r="AD81572" s="56"/>
      <c r="AE81572" s="56"/>
    </row>
    <row r="81573" spans="1:31" x14ac:dyDescent="0.25">
      <c r="A81573" s="41">
        <v>0</v>
      </c>
      <c r="C81573" s="56"/>
      <c r="AC81573" s="56"/>
      <c r="AD81573" s="56"/>
      <c r="AE81573" s="56"/>
    </row>
    <row r="81574" spans="1:31" x14ac:dyDescent="0.25">
      <c r="A81574" s="41">
        <v>0</v>
      </c>
      <c r="C81574" s="56"/>
      <c r="AC81574" s="56"/>
      <c r="AD81574" s="56"/>
      <c r="AE81574" s="56"/>
    </row>
    <row r="81575" spans="1:31" x14ac:dyDescent="0.25">
      <c r="A81575" s="41">
        <v>0</v>
      </c>
      <c r="C81575" s="56"/>
      <c r="AC81575" s="56"/>
      <c r="AD81575" s="56"/>
      <c r="AE81575" s="56"/>
    </row>
    <row r="81576" spans="1:31" x14ac:dyDescent="0.25">
      <c r="A81576" s="41">
        <v>0</v>
      </c>
      <c r="C81576" s="56"/>
      <c r="AC81576" s="56"/>
      <c r="AD81576" s="56"/>
      <c r="AE81576" s="56"/>
    </row>
    <row r="81577" spans="1:31" x14ac:dyDescent="0.25">
      <c r="A81577" s="41">
        <v>0</v>
      </c>
      <c r="C81577" s="56"/>
      <c r="AC81577" s="56"/>
      <c r="AD81577" s="56"/>
      <c r="AE81577" s="56"/>
    </row>
    <row r="81578" spans="1:31" x14ac:dyDescent="0.25">
      <c r="A81578" s="41">
        <v>0</v>
      </c>
      <c r="C81578" s="56"/>
      <c r="AC81578" s="56"/>
      <c r="AD81578" s="56"/>
      <c r="AE81578" s="56"/>
    </row>
    <row r="81579" spans="1:31" x14ac:dyDescent="0.25">
      <c r="A81579" s="41">
        <v>0</v>
      </c>
      <c r="C81579" s="56"/>
      <c r="AC81579" s="56"/>
      <c r="AD81579" s="56"/>
      <c r="AE81579" s="56"/>
    </row>
    <row r="81580" spans="1:31" x14ac:dyDescent="0.25">
      <c r="A81580" s="41">
        <v>0</v>
      </c>
      <c r="C81580" s="56"/>
      <c r="AC81580" s="56"/>
      <c r="AD81580" s="56"/>
      <c r="AE81580" s="56"/>
    </row>
    <row r="81581" spans="1:31" x14ac:dyDescent="0.25">
      <c r="A81581" s="41">
        <v>2946</v>
      </c>
      <c r="C81581" s="56"/>
      <c r="AC81581" s="56"/>
      <c r="AD81581" s="56"/>
      <c r="AE81581" s="56"/>
    </row>
    <row r="81582" spans="1:31" x14ac:dyDescent="0.25">
      <c r="A81582" s="41">
        <v>0</v>
      </c>
      <c r="C81582" s="56"/>
      <c r="AC81582" s="56"/>
      <c r="AD81582" s="56"/>
      <c r="AE81582" s="56"/>
    </row>
    <row r="81583" spans="1:31" x14ac:dyDescent="0.25">
      <c r="A81583" s="41">
        <v>0</v>
      </c>
      <c r="C81583" s="56"/>
      <c r="AC81583" s="56"/>
      <c r="AD81583" s="56"/>
      <c r="AE81583" s="56"/>
    </row>
    <row r="81584" spans="1:31" x14ac:dyDescent="0.25">
      <c r="A81584" s="41">
        <v>0</v>
      </c>
      <c r="C81584" s="56"/>
      <c r="AC81584" s="56"/>
      <c r="AD81584" s="56"/>
      <c r="AE81584" s="56"/>
    </row>
    <row r="81585" spans="1:31" x14ac:dyDescent="0.25">
      <c r="A81585" s="41">
        <v>0</v>
      </c>
      <c r="C81585" s="56"/>
      <c r="AC81585" s="56"/>
      <c r="AD81585" s="56"/>
      <c r="AE81585" s="56"/>
    </row>
    <row r="81586" spans="1:31" x14ac:dyDescent="0.25">
      <c r="A81586" s="41">
        <v>0</v>
      </c>
      <c r="C81586" s="56"/>
      <c r="AC81586" s="56"/>
      <c r="AD81586" s="56"/>
      <c r="AE81586" s="56"/>
    </row>
    <row r="81587" spans="1:31" x14ac:dyDescent="0.25">
      <c r="A81587" s="41">
        <v>0</v>
      </c>
      <c r="C81587" s="56"/>
      <c r="AC81587" s="56"/>
      <c r="AD81587" s="56"/>
      <c r="AE81587" s="56"/>
    </row>
    <row r="81588" spans="1:31" x14ac:dyDescent="0.25">
      <c r="A81588" s="41">
        <v>0</v>
      </c>
      <c r="C81588" s="56"/>
      <c r="AC81588" s="56"/>
      <c r="AD81588" s="56"/>
      <c r="AE81588" s="56"/>
    </row>
    <row r="81589" spans="1:31" x14ac:dyDescent="0.25">
      <c r="A81589" s="41">
        <v>0</v>
      </c>
      <c r="C81589" s="56"/>
      <c r="AC81589" s="56"/>
      <c r="AD81589" s="56"/>
      <c r="AE81589" s="56"/>
    </row>
    <row r="81590" spans="1:31" x14ac:dyDescent="0.25">
      <c r="A81590" s="41">
        <v>0</v>
      </c>
      <c r="C81590" s="56"/>
      <c r="AC81590" s="56"/>
      <c r="AD81590" s="56"/>
      <c r="AE81590" s="56"/>
    </row>
    <row r="81591" spans="1:31" x14ac:dyDescent="0.25">
      <c r="A81591" s="41">
        <v>0</v>
      </c>
      <c r="C81591" s="56"/>
      <c r="AC81591" s="56"/>
      <c r="AD81591" s="56"/>
      <c r="AE81591" s="56"/>
    </row>
    <row r="81592" spans="1:31" x14ac:dyDescent="0.25">
      <c r="A81592" s="41">
        <v>0</v>
      </c>
      <c r="C81592" s="56"/>
      <c r="AC81592" s="56"/>
      <c r="AD81592" s="56"/>
      <c r="AE81592" s="56"/>
    </row>
    <row r="81593" spans="1:31" x14ac:dyDescent="0.25">
      <c r="A81593" s="41">
        <v>0</v>
      </c>
      <c r="C81593" s="56"/>
      <c r="AC81593" s="56"/>
      <c r="AD81593" s="56"/>
      <c r="AE81593" s="56"/>
    </row>
    <row r="81594" spans="1:31" x14ac:dyDescent="0.25">
      <c r="A81594" s="41">
        <v>0</v>
      </c>
      <c r="C81594" s="56"/>
      <c r="AC81594" s="56"/>
      <c r="AD81594" s="56"/>
      <c r="AE81594" s="56"/>
    </row>
    <row r="81595" spans="1:31" x14ac:dyDescent="0.25">
      <c r="A81595" s="41">
        <v>0</v>
      </c>
      <c r="C81595" s="56"/>
      <c r="AC81595" s="56"/>
      <c r="AD81595" s="56"/>
      <c r="AE81595" s="56"/>
    </row>
    <row r="81596" spans="1:31" x14ac:dyDescent="0.25">
      <c r="A81596" s="41">
        <v>0</v>
      </c>
      <c r="C81596" s="56"/>
      <c r="AC81596" s="56"/>
      <c r="AD81596" s="56"/>
      <c r="AE81596" s="56"/>
    </row>
    <row r="81597" spans="1:31" x14ac:dyDescent="0.25">
      <c r="A81597" s="41">
        <v>0</v>
      </c>
      <c r="C81597" s="56"/>
      <c r="AC81597" s="56"/>
      <c r="AD81597" s="56"/>
      <c r="AE81597" s="56"/>
    </row>
    <row r="81598" spans="1:31" x14ac:dyDescent="0.25">
      <c r="A81598" s="41">
        <v>0</v>
      </c>
      <c r="C81598" s="56"/>
      <c r="AC81598" s="56"/>
      <c r="AD81598" s="56"/>
      <c r="AE81598" s="56"/>
    </row>
    <row r="81599" spans="1:31" x14ac:dyDescent="0.25">
      <c r="A81599" s="41">
        <v>0</v>
      </c>
      <c r="C81599" s="56"/>
      <c r="AC81599" s="56"/>
      <c r="AD81599" s="56"/>
      <c r="AE81599" s="56"/>
    </row>
    <row r="81600" spans="1:31" x14ac:dyDescent="0.25">
      <c r="A81600" s="41">
        <v>0</v>
      </c>
      <c r="C81600" s="56"/>
      <c r="AC81600" s="56"/>
      <c r="AD81600" s="56"/>
      <c r="AE81600" s="56"/>
    </row>
    <row r="81601" spans="1:31" x14ac:dyDescent="0.25">
      <c r="A81601" s="41">
        <v>0</v>
      </c>
      <c r="C81601" s="56"/>
      <c r="AC81601" s="56"/>
      <c r="AD81601" s="56"/>
      <c r="AE81601" s="56"/>
    </row>
    <row r="81602" spans="1:31" x14ac:dyDescent="0.25">
      <c r="A81602" s="41">
        <v>0</v>
      </c>
      <c r="C81602" s="56"/>
      <c r="AC81602" s="56"/>
      <c r="AD81602" s="56"/>
      <c r="AE81602" s="56"/>
    </row>
    <row r="81603" spans="1:31" x14ac:dyDescent="0.25">
      <c r="A81603" s="41">
        <v>0</v>
      </c>
      <c r="C81603" s="56"/>
      <c r="AC81603" s="56"/>
      <c r="AD81603" s="56"/>
      <c r="AE81603" s="56"/>
    </row>
    <row r="81604" spans="1:31" x14ac:dyDescent="0.25">
      <c r="A81604" s="41">
        <v>0</v>
      </c>
      <c r="C81604" s="56"/>
      <c r="AC81604" s="56"/>
      <c r="AD81604" s="56"/>
      <c r="AE81604" s="56"/>
    </row>
    <row r="81605" spans="1:31" x14ac:dyDescent="0.25">
      <c r="A81605" s="41">
        <v>0</v>
      </c>
      <c r="C81605" s="56"/>
      <c r="AC81605" s="56"/>
      <c r="AD81605" s="56"/>
      <c r="AE81605" s="56"/>
    </row>
    <row r="81606" spans="1:31" x14ac:dyDescent="0.25">
      <c r="A81606" s="41">
        <v>0</v>
      </c>
      <c r="C81606" s="56"/>
      <c r="AC81606" s="56"/>
      <c r="AD81606" s="56"/>
      <c r="AE81606" s="56"/>
    </row>
    <row r="81607" spans="1:31" x14ac:dyDescent="0.25">
      <c r="A81607" s="41">
        <v>0</v>
      </c>
      <c r="C81607" s="56"/>
      <c r="AC81607" s="56"/>
      <c r="AD81607" s="56"/>
      <c r="AE81607" s="56"/>
    </row>
    <row r="81608" spans="1:31" x14ac:dyDescent="0.25">
      <c r="A81608" s="41">
        <v>0</v>
      </c>
      <c r="C81608" s="56"/>
      <c r="AC81608" s="56"/>
      <c r="AD81608" s="56"/>
      <c r="AE81608" s="56"/>
    </row>
    <row r="81609" spans="1:31" x14ac:dyDescent="0.25">
      <c r="A81609" s="41">
        <v>0</v>
      </c>
      <c r="C81609" s="56"/>
      <c r="AC81609" s="56"/>
      <c r="AD81609" s="56"/>
      <c r="AE81609" s="56"/>
    </row>
    <row r="81610" spans="1:31" x14ac:dyDescent="0.25">
      <c r="A81610" s="41">
        <v>0</v>
      </c>
      <c r="C81610" s="56"/>
      <c r="AC81610" s="56"/>
      <c r="AD81610" s="56"/>
      <c r="AE81610" s="56"/>
    </row>
    <row r="81611" spans="1:31" x14ac:dyDescent="0.25">
      <c r="A81611" s="41">
        <v>0</v>
      </c>
      <c r="C81611" s="56"/>
      <c r="AC81611" s="56"/>
      <c r="AD81611" s="56"/>
      <c r="AE81611" s="56"/>
    </row>
    <row r="81612" spans="1:31" x14ac:dyDescent="0.25">
      <c r="A81612" s="41">
        <v>0</v>
      </c>
      <c r="C81612" s="56"/>
      <c r="AC81612" s="56"/>
      <c r="AD81612" s="56"/>
      <c r="AE81612" s="56"/>
    </row>
    <row r="81613" spans="1:31" x14ac:dyDescent="0.25">
      <c r="A81613" s="41">
        <v>0</v>
      </c>
      <c r="C81613" s="56"/>
      <c r="AC81613" s="56"/>
      <c r="AD81613" s="56"/>
      <c r="AE81613" s="56"/>
    </row>
    <row r="81614" spans="1:31" x14ac:dyDescent="0.25">
      <c r="A81614" s="41">
        <v>0</v>
      </c>
      <c r="C81614" s="56"/>
      <c r="AC81614" s="56"/>
      <c r="AD81614" s="56"/>
      <c r="AE81614" s="56"/>
    </row>
    <row r="81615" spans="1:31" x14ac:dyDescent="0.25">
      <c r="A81615" s="41">
        <v>0</v>
      </c>
      <c r="C81615" s="56"/>
      <c r="AC81615" s="56"/>
      <c r="AD81615" s="56"/>
      <c r="AE81615" s="56"/>
    </row>
    <row r="81616" spans="1:31" x14ac:dyDescent="0.25">
      <c r="A81616" s="41">
        <v>0</v>
      </c>
      <c r="C81616" s="56"/>
      <c r="AC81616" s="56"/>
      <c r="AD81616" s="56"/>
      <c r="AE81616" s="56"/>
    </row>
    <row r="81617" spans="1:31" x14ac:dyDescent="0.25">
      <c r="A81617" s="41">
        <v>0</v>
      </c>
      <c r="C81617" s="56"/>
      <c r="AC81617" s="56"/>
      <c r="AD81617" s="56"/>
      <c r="AE81617" s="56"/>
    </row>
    <row r="81618" spans="1:31" x14ac:dyDescent="0.25">
      <c r="A81618" s="41">
        <v>0</v>
      </c>
      <c r="C81618" s="56"/>
      <c r="AC81618" s="56"/>
      <c r="AD81618" s="56"/>
      <c r="AE81618" s="56"/>
    </row>
    <row r="81619" spans="1:31" x14ac:dyDescent="0.25">
      <c r="A81619" s="41">
        <v>0</v>
      </c>
      <c r="C81619" s="56"/>
      <c r="AC81619" s="56"/>
      <c r="AD81619" s="56"/>
      <c r="AE81619" s="56"/>
    </row>
    <row r="81620" spans="1:31" x14ac:dyDescent="0.25">
      <c r="A81620" s="41">
        <v>0</v>
      </c>
      <c r="C81620" s="56"/>
      <c r="AC81620" s="56"/>
      <c r="AD81620" s="56"/>
      <c r="AE81620" s="56"/>
    </row>
    <row r="81621" spans="1:31" x14ac:dyDescent="0.25">
      <c r="A81621" s="41">
        <v>0</v>
      </c>
      <c r="C81621" s="56"/>
      <c r="AC81621" s="56"/>
      <c r="AD81621" s="56"/>
      <c r="AE81621" s="56"/>
    </row>
    <row r="81622" spans="1:31" x14ac:dyDescent="0.25">
      <c r="A81622" s="41">
        <v>0</v>
      </c>
      <c r="C81622" s="56"/>
      <c r="AC81622" s="56"/>
      <c r="AD81622" s="56"/>
      <c r="AE81622" s="56"/>
    </row>
    <row r="81623" spans="1:31" x14ac:dyDescent="0.25">
      <c r="A81623" s="41">
        <v>0</v>
      </c>
      <c r="C81623" s="56"/>
      <c r="AC81623" s="56"/>
      <c r="AD81623" s="56"/>
      <c r="AE81623" s="56"/>
    </row>
    <row r="81624" spans="1:31" x14ac:dyDescent="0.25">
      <c r="A81624" s="41">
        <v>0</v>
      </c>
      <c r="C81624" s="56"/>
      <c r="AC81624" s="56"/>
      <c r="AD81624" s="56"/>
      <c r="AE81624" s="56"/>
    </row>
    <row r="81625" spans="1:31" x14ac:dyDescent="0.25">
      <c r="A81625" s="41">
        <v>0</v>
      </c>
      <c r="C81625" s="56"/>
      <c r="AC81625" s="56"/>
      <c r="AD81625" s="56"/>
      <c r="AE81625" s="56"/>
    </row>
    <row r="81626" spans="1:31" x14ac:dyDescent="0.25">
      <c r="A81626" s="41">
        <v>0</v>
      </c>
      <c r="C81626" s="56"/>
      <c r="AC81626" s="56"/>
      <c r="AD81626" s="56"/>
      <c r="AE81626" s="56"/>
    </row>
    <row r="81627" spans="1:31" x14ac:dyDescent="0.25">
      <c r="A81627" s="41">
        <v>0</v>
      </c>
      <c r="C81627" s="56"/>
      <c r="AC81627" s="56"/>
      <c r="AD81627" s="56"/>
      <c r="AE81627" s="56"/>
    </row>
    <row r="81628" spans="1:31" x14ac:dyDescent="0.25">
      <c r="A81628" s="41">
        <v>0</v>
      </c>
      <c r="C81628" s="56"/>
      <c r="AC81628" s="56"/>
      <c r="AD81628" s="56"/>
      <c r="AE81628" s="56"/>
    </row>
    <row r="81629" spans="1:31" x14ac:dyDescent="0.25">
      <c r="A81629" s="41">
        <v>0</v>
      </c>
      <c r="C81629" s="56"/>
      <c r="AC81629" s="56"/>
      <c r="AD81629" s="56"/>
      <c r="AE81629" s="56"/>
    </row>
    <row r="81630" spans="1:31" x14ac:dyDescent="0.25">
      <c r="A81630" s="41">
        <v>0</v>
      </c>
      <c r="C81630" s="56"/>
      <c r="AC81630" s="56"/>
      <c r="AD81630" s="56"/>
      <c r="AE81630" s="56"/>
    </row>
    <row r="81631" spans="1:31" x14ac:dyDescent="0.25">
      <c r="A81631" s="41">
        <v>0</v>
      </c>
      <c r="C81631" s="56"/>
      <c r="AC81631" s="56"/>
      <c r="AD81631" s="56"/>
      <c r="AE81631" s="56"/>
    </row>
    <row r="81632" spans="1:31" x14ac:dyDescent="0.25">
      <c r="A81632" s="41">
        <v>0</v>
      </c>
      <c r="C81632" s="56"/>
      <c r="AC81632" s="56"/>
      <c r="AD81632" s="56"/>
      <c r="AE81632" s="56"/>
    </row>
    <row r="81633" spans="1:31" x14ac:dyDescent="0.25">
      <c r="A81633" s="41">
        <v>0</v>
      </c>
      <c r="C81633" s="56"/>
      <c r="AC81633" s="56"/>
      <c r="AD81633" s="56"/>
      <c r="AE81633" s="56"/>
    </row>
    <row r="81634" spans="1:31" x14ac:dyDescent="0.25">
      <c r="A81634" s="41">
        <v>0</v>
      </c>
      <c r="C81634" s="56"/>
      <c r="AC81634" s="56"/>
      <c r="AD81634" s="56"/>
      <c r="AE81634" s="56"/>
    </row>
    <row r="81635" spans="1:31" x14ac:dyDescent="0.25">
      <c r="A81635" s="41">
        <v>0</v>
      </c>
      <c r="C81635" s="56"/>
      <c r="AC81635" s="56"/>
      <c r="AD81635" s="56"/>
      <c r="AE81635" s="56"/>
    </row>
    <row r="81636" spans="1:31" x14ac:dyDescent="0.25">
      <c r="A81636" s="41">
        <v>0</v>
      </c>
      <c r="C81636" s="56"/>
      <c r="AC81636" s="56"/>
      <c r="AD81636" s="56"/>
      <c r="AE81636" s="56"/>
    </row>
    <row r="81637" spans="1:31" x14ac:dyDescent="0.25">
      <c r="A81637" s="41">
        <v>0</v>
      </c>
      <c r="C81637" s="56"/>
      <c r="AC81637" s="56"/>
      <c r="AD81637" s="56"/>
      <c r="AE81637" s="56"/>
    </row>
    <row r="81638" spans="1:31" x14ac:dyDescent="0.25">
      <c r="A81638" s="41">
        <v>37511</v>
      </c>
      <c r="C81638" s="56"/>
      <c r="AC81638" s="56"/>
      <c r="AD81638" s="56"/>
      <c r="AE81638" s="56"/>
    </row>
    <row r="81639" spans="1:31" x14ac:dyDescent="0.25">
      <c r="A81639" s="41">
        <v>0</v>
      </c>
      <c r="C81639" s="56"/>
      <c r="AC81639" s="56"/>
      <c r="AD81639" s="56"/>
      <c r="AE81639" s="56"/>
    </row>
    <row r="81640" spans="1:31" x14ac:dyDescent="0.25">
      <c r="A81640" s="41">
        <v>0</v>
      </c>
      <c r="C81640" s="56"/>
      <c r="AC81640" s="56"/>
      <c r="AD81640" s="56"/>
      <c r="AE81640" s="56"/>
    </row>
    <row r="81641" spans="1:31" x14ac:dyDescent="0.25">
      <c r="A81641" s="41">
        <v>0</v>
      </c>
      <c r="C81641" s="56"/>
      <c r="AC81641" s="56"/>
      <c r="AD81641" s="56"/>
      <c r="AE81641" s="56"/>
    </row>
    <row r="81642" spans="1:31" x14ac:dyDescent="0.25">
      <c r="A81642" s="41">
        <v>0</v>
      </c>
      <c r="C81642" s="56"/>
      <c r="AC81642" s="56"/>
      <c r="AD81642" s="56"/>
      <c r="AE81642" s="56"/>
    </row>
    <row r="81643" spans="1:31" x14ac:dyDescent="0.25">
      <c r="A81643" s="41">
        <v>0</v>
      </c>
      <c r="C81643" s="56"/>
      <c r="AC81643" s="56"/>
      <c r="AD81643" s="56"/>
      <c r="AE81643" s="56"/>
    </row>
    <row r="81644" spans="1:31" x14ac:dyDescent="0.25">
      <c r="A81644" s="41">
        <v>0</v>
      </c>
      <c r="C81644" s="56"/>
      <c r="AC81644" s="56"/>
      <c r="AD81644" s="56"/>
      <c r="AE81644" s="56"/>
    </row>
    <row r="81645" spans="1:31" x14ac:dyDescent="0.25">
      <c r="A81645" s="41">
        <v>0</v>
      </c>
      <c r="C81645" s="56"/>
      <c r="AC81645" s="56"/>
      <c r="AD81645" s="56"/>
      <c r="AE81645" s="56"/>
    </row>
    <row r="81646" spans="1:31" x14ac:dyDescent="0.25">
      <c r="A81646" s="41">
        <v>0</v>
      </c>
      <c r="C81646" s="56"/>
      <c r="AC81646" s="56"/>
      <c r="AD81646" s="56"/>
      <c r="AE81646" s="56"/>
    </row>
    <row r="81647" spans="1:31" x14ac:dyDescent="0.25">
      <c r="A81647" s="41">
        <v>0</v>
      </c>
      <c r="C81647" s="56"/>
      <c r="AC81647" s="56"/>
      <c r="AD81647" s="56"/>
      <c r="AE81647" s="56"/>
    </row>
    <row r="81648" spans="1:31" x14ac:dyDescent="0.25">
      <c r="A81648" s="41">
        <v>0</v>
      </c>
      <c r="C81648" s="56"/>
      <c r="AC81648" s="56"/>
      <c r="AD81648" s="56"/>
      <c r="AE81648" s="56"/>
    </row>
    <row r="81649" spans="1:31" x14ac:dyDescent="0.25">
      <c r="A81649" s="41">
        <v>0</v>
      </c>
      <c r="C81649" s="56"/>
      <c r="AC81649" s="56"/>
      <c r="AD81649" s="56"/>
      <c r="AE81649" s="56"/>
    </row>
    <row r="81650" spans="1:31" x14ac:dyDescent="0.25">
      <c r="A81650" s="41">
        <v>0</v>
      </c>
      <c r="C81650" s="56"/>
      <c r="AC81650" s="56"/>
      <c r="AD81650" s="56"/>
      <c r="AE81650" s="56"/>
    </row>
    <row r="81651" spans="1:31" x14ac:dyDescent="0.25">
      <c r="A81651" s="41">
        <v>0</v>
      </c>
      <c r="C81651" s="56"/>
      <c r="AC81651" s="56"/>
      <c r="AD81651" s="56"/>
      <c r="AE81651" s="56"/>
    </row>
    <row r="81652" spans="1:31" x14ac:dyDescent="0.25">
      <c r="A81652" s="41">
        <v>0</v>
      </c>
      <c r="C81652" s="56"/>
      <c r="AC81652" s="56"/>
      <c r="AD81652" s="56"/>
      <c r="AE81652" s="56"/>
    </row>
    <row r="81653" spans="1:31" x14ac:dyDescent="0.25">
      <c r="A81653" s="41">
        <v>0</v>
      </c>
      <c r="C81653" s="56"/>
      <c r="AC81653" s="56"/>
      <c r="AD81653" s="56"/>
      <c r="AE81653" s="56"/>
    </row>
    <row r="81654" spans="1:31" x14ac:dyDescent="0.25">
      <c r="A81654" s="41">
        <v>0</v>
      </c>
      <c r="C81654" s="56"/>
      <c r="AC81654" s="56"/>
      <c r="AD81654" s="56"/>
      <c r="AE81654" s="56"/>
    </row>
    <row r="81655" spans="1:31" x14ac:dyDescent="0.25">
      <c r="A81655" s="41">
        <v>0</v>
      </c>
      <c r="C81655" s="56"/>
      <c r="AC81655" s="56"/>
      <c r="AD81655" s="56"/>
      <c r="AE81655" s="56"/>
    </row>
    <row r="81656" spans="1:31" x14ac:dyDescent="0.25">
      <c r="A81656" s="41">
        <v>0</v>
      </c>
      <c r="C81656" s="56"/>
      <c r="AC81656" s="56"/>
      <c r="AD81656" s="56"/>
      <c r="AE81656" s="56"/>
    </row>
    <row r="81657" spans="1:31" x14ac:dyDescent="0.25">
      <c r="A81657" s="41">
        <v>0</v>
      </c>
      <c r="C81657" s="56"/>
      <c r="AC81657" s="56"/>
      <c r="AD81657" s="56"/>
      <c r="AE81657" s="56"/>
    </row>
    <row r="81658" spans="1:31" x14ac:dyDescent="0.25">
      <c r="A81658" s="41">
        <v>0</v>
      </c>
      <c r="C81658" s="56"/>
      <c r="AC81658" s="56"/>
      <c r="AD81658" s="56"/>
      <c r="AE81658" s="56"/>
    </row>
    <row r="81659" spans="1:31" x14ac:dyDescent="0.25">
      <c r="A81659" s="41">
        <v>0</v>
      </c>
      <c r="C81659" s="56"/>
      <c r="AC81659" s="56"/>
      <c r="AD81659" s="56"/>
      <c r="AE81659" s="56"/>
    </row>
    <row r="81660" spans="1:31" x14ac:dyDescent="0.25">
      <c r="A81660" s="41">
        <v>0</v>
      </c>
      <c r="C81660" s="56"/>
      <c r="AC81660" s="56"/>
      <c r="AD81660" s="56"/>
      <c r="AE81660" s="56"/>
    </row>
    <row r="81661" spans="1:31" x14ac:dyDescent="0.25">
      <c r="A81661" s="41">
        <v>0</v>
      </c>
      <c r="C81661" s="56"/>
      <c r="AC81661" s="56"/>
      <c r="AD81661" s="56"/>
      <c r="AE81661" s="56"/>
    </row>
    <row r="81662" spans="1:31" x14ac:dyDescent="0.25">
      <c r="A81662" s="41">
        <v>0</v>
      </c>
      <c r="C81662" s="56"/>
      <c r="AC81662" s="56"/>
      <c r="AD81662" s="56"/>
      <c r="AE81662" s="56"/>
    </row>
    <row r="81663" spans="1:31" x14ac:dyDescent="0.25">
      <c r="A81663" s="41">
        <v>0</v>
      </c>
      <c r="C81663" s="56"/>
      <c r="AC81663" s="56"/>
      <c r="AD81663" s="56"/>
      <c r="AE81663" s="56"/>
    </row>
    <row r="81664" spans="1:31" x14ac:dyDescent="0.25">
      <c r="A81664" s="41">
        <v>0</v>
      </c>
      <c r="C81664" s="56"/>
      <c r="AC81664" s="56"/>
      <c r="AD81664" s="56"/>
      <c r="AE81664" s="56"/>
    </row>
    <row r="81665" spans="1:31" x14ac:dyDescent="0.25">
      <c r="A81665" s="41">
        <v>0</v>
      </c>
      <c r="C81665" s="56"/>
      <c r="AC81665" s="56"/>
      <c r="AD81665" s="56"/>
      <c r="AE81665" s="56"/>
    </row>
    <row r="81666" spans="1:31" x14ac:dyDescent="0.25">
      <c r="A81666" s="41">
        <v>0</v>
      </c>
      <c r="C81666" s="56"/>
      <c r="AC81666" s="56"/>
      <c r="AD81666" s="56"/>
      <c r="AE81666" s="56"/>
    </row>
    <row r="81667" spans="1:31" x14ac:dyDescent="0.25">
      <c r="A81667" s="41">
        <v>0</v>
      </c>
      <c r="C81667" s="56"/>
      <c r="AC81667" s="56"/>
      <c r="AD81667" s="56"/>
      <c r="AE81667" s="56"/>
    </row>
    <row r="81668" spans="1:31" x14ac:dyDescent="0.25">
      <c r="A81668" s="41">
        <v>0</v>
      </c>
      <c r="C81668" s="56"/>
      <c r="AC81668" s="56"/>
      <c r="AD81668" s="56"/>
      <c r="AE81668" s="56"/>
    </row>
    <row r="81669" spans="1:31" x14ac:dyDescent="0.25">
      <c r="A81669" s="41">
        <v>0</v>
      </c>
      <c r="C81669" s="56"/>
      <c r="AC81669" s="56"/>
      <c r="AD81669" s="56"/>
      <c r="AE81669" s="56"/>
    </row>
    <row r="81670" spans="1:31" x14ac:dyDescent="0.25">
      <c r="A81670" s="41">
        <v>0</v>
      </c>
      <c r="C81670" s="56"/>
      <c r="AC81670" s="56"/>
      <c r="AD81670" s="56"/>
      <c r="AE81670" s="56"/>
    </row>
    <row r="81671" spans="1:31" x14ac:dyDescent="0.25">
      <c r="A81671" s="41">
        <v>0</v>
      </c>
      <c r="C81671" s="56"/>
      <c r="AC81671" s="56"/>
      <c r="AD81671" s="56"/>
      <c r="AE81671" s="56"/>
    </row>
    <row r="81672" spans="1:31" x14ac:dyDescent="0.25">
      <c r="A81672" s="41">
        <v>0</v>
      </c>
      <c r="C81672" s="56"/>
      <c r="AC81672" s="56"/>
      <c r="AD81672" s="56"/>
      <c r="AE81672" s="56"/>
    </row>
    <row r="81673" spans="1:31" x14ac:dyDescent="0.25">
      <c r="A81673" s="41">
        <v>0</v>
      </c>
      <c r="C81673" s="56"/>
      <c r="AC81673" s="56"/>
      <c r="AD81673" s="56"/>
      <c r="AE81673" s="56"/>
    </row>
    <row r="81674" spans="1:31" x14ac:dyDescent="0.25">
      <c r="A81674" s="41">
        <v>0</v>
      </c>
      <c r="C81674" s="56"/>
      <c r="AC81674" s="56"/>
      <c r="AD81674" s="56"/>
      <c r="AE81674" s="56"/>
    </row>
    <row r="81675" spans="1:31" x14ac:dyDescent="0.25">
      <c r="A81675" s="41">
        <v>0</v>
      </c>
      <c r="C81675" s="56"/>
      <c r="AC81675" s="56"/>
      <c r="AD81675" s="56"/>
      <c r="AE81675" s="56"/>
    </row>
    <row r="81676" spans="1:31" x14ac:dyDescent="0.25">
      <c r="A81676" s="41">
        <v>0</v>
      </c>
      <c r="C81676" s="56"/>
      <c r="AC81676" s="56"/>
      <c r="AD81676" s="56"/>
      <c r="AE81676" s="56"/>
    </row>
    <row r="81677" spans="1:31" x14ac:dyDescent="0.25">
      <c r="A81677" s="41">
        <v>0</v>
      </c>
      <c r="C81677" s="56"/>
      <c r="AC81677" s="56"/>
      <c r="AD81677" s="56"/>
      <c r="AE81677" s="56"/>
    </row>
    <row r="81678" spans="1:31" x14ac:dyDescent="0.25">
      <c r="A81678" s="41">
        <v>0</v>
      </c>
      <c r="C81678" s="56"/>
      <c r="AC81678" s="56"/>
      <c r="AD81678" s="56"/>
      <c r="AE81678" s="56"/>
    </row>
    <row r="81679" spans="1:31" x14ac:dyDescent="0.25">
      <c r="A81679" s="41">
        <v>0</v>
      </c>
      <c r="C81679" s="56"/>
      <c r="AC81679" s="56"/>
      <c r="AD81679" s="56"/>
      <c r="AE81679" s="56"/>
    </row>
    <row r="81680" spans="1:31" x14ac:dyDescent="0.25">
      <c r="A81680" s="41">
        <v>0</v>
      </c>
      <c r="C81680" s="56"/>
      <c r="AC81680" s="56"/>
      <c r="AD81680" s="56"/>
      <c r="AE81680" s="56"/>
    </row>
    <row r="81681" spans="1:31" x14ac:dyDescent="0.25">
      <c r="A81681" s="41">
        <v>0</v>
      </c>
      <c r="C81681" s="56"/>
      <c r="AC81681" s="56"/>
      <c r="AD81681" s="56"/>
      <c r="AE81681" s="56"/>
    </row>
    <row r="81682" spans="1:31" x14ac:dyDescent="0.25">
      <c r="A81682" s="41">
        <v>0</v>
      </c>
      <c r="C81682" s="56"/>
      <c r="AC81682" s="56"/>
      <c r="AD81682" s="56"/>
      <c r="AE81682" s="56"/>
    </row>
    <row r="81683" spans="1:31" x14ac:dyDescent="0.25">
      <c r="A81683" s="41">
        <v>0</v>
      </c>
      <c r="C81683" s="56"/>
      <c r="AC81683" s="56"/>
      <c r="AD81683" s="56"/>
      <c r="AE81683" s="56"/>
    </row>
    <row r="81684" spans="1:31" x14ac:dyDescent="0.25">
      <c r="A81684" s="41">
        <v>0</v>
      </c>
      <c r="C81684" s="56"/>
      <c r="AC81684" s="56"/>
      <c r="AD81684" s="56"/>
      <c r="AE81684" s="56"/>
    </row>
    <row r="81685" spans="1:31" x14ac:dyDescent="0.25">
      <c r="A81685" s="41">
        <v>0</v>
      </c>
      <c r="C81685" s="56"/>
      <c r="AC81685" s="56"/>
      <c r="AD81685" s="56"/>
      <c r="AE81685" s="56"/>
    </row>
    <row r="81686" spans="1:31" x14ac:dyDescent="0.25">
      <c r="A81686" s="41">
        <v>0</v>
      </c>
      <c r="C81686" s="56"/>
      <c r="AC81686" s="56"/>
      <c r="AD81686" s="56"/>
      <c r="AE81686" s="56"/>
    </row>
    <row r="81687" spans="1:31" x14ac:dyDescent="0.25">
      <c r="A81687" s="41">
        <v>0</v>
      </c>
      <c r="C81687" s="56"/>
      <c r="AC81687" s="56"/>
      <c r="AD81687" s="56"/>
      <c r="AE81687" s="56"/>
    </row>
    <row r="81688" spans="1:31" x14ac:dyDescent="0.25">
      <c r="A81688" s="41">
        <v>0</v>
      </c>
      <c r="C81688" s="56"/>
      <c r="AC81688" s="56"/>
      <c r="AD81688" s="56"/>
      <c r="AE81688" s="56"/>
    </row>
    <row r="81689" spans="1:31" x14ac:dyDescent="0.25">
      <c r="A81689" s="41">
        <v>0</v>
      </c>
      <c r="C81689" s="56"/>
      <c r="AC81689" s="56"/>
      <c r="AD81689" s="56"/>
      <c r="AE81689" s="56"/>
    </row>
    <row r="81690" spans="1:31" x14ac:dyDescent="0.25">
      <c r="A81690" s="41">
        <v>0</v>
      </c>
      <c r="C81690" s="56"/>
      <c r="AC81690" s="56"/>
      <c r="AD81690" s="56"/>
      <c r="AE81690" s="56"/>
    </row>
    <row r="81691" spans="1:31" x14ac:dyDescent="0.25">
      <c r="A81691" s="41">
        <v>0</v>
      </c>
      <c r="C81691" s="56"/>
      <c r="AC81691" s="56"/>
      <c r="AD81691" s="56"/>
      <c r="AE81691" s="56"/>
    </row>
    <row r="81692" spans="1:31" x14ac:dyDescent="0.25">
      <c r="A81692" s="41">
        <v>0</v>
      </c>
      <c r="C81692" s="56"/>
      <c r="AC81692" s="56"/>
      <c r="AD81692" s="56"/>
      <c r="AE81692" s="56"/>
    </row>
    <row r="81693" spans="1:31" x14ac:dyDescent="0.25">
      <c r="A81693" s="41">
        <v>0</v>
      </c>
      <c r="C81693" s="56"/>
      <c r="AC81693" s="56"/>
      <c r="AD81693" s="56"/>
      <c r="AE81693" s="56"/>
    </row>
    <row r="81694" spans="1:31" x14ac:dyDescent="0.25">
      <c r="A81694" s="41">
        <v>0</v>
      </c>
      <c r="C81694" s="56"/>
      <c r="AC81694" s="56"/>
      <c r="AD81694" s="56"/>
      <c r="AE81694" s="56"/>
    </row>
    <row r="81695" spans="1:31" x14ac:dyDescent="0.25">
      <c r="A81695" s="41">
        <v>0</v>
      </c>
      <c r="C81695" s="56"/>
      <c r="AC81695" s="56"/>
      <c r="AD81695" s="56"/>
      <c r="AE81695" s="56"/>
    </row>
    <row r="81696" spans="1:31" x14ac:dyDescent="0.25">
      <c r="A81696" s="41">
        <v>0</v>
      </c>
      <c r="C81696" s="56"/>
      <c r="AC81696" s="56"/>
      <c r="AD81696" s="56"/>
      <c r="AE81696" s="56"/>
    </row>
    <row r="81697" spans="1:31" x14ac:dyDescent="0.25">
      <c r="A81697" s="41">
        <v>0</v>
      </c>
      <c r="C81697" s="56"/>
      <c r="AC81697" s="56"/>
      <c r="AD81697" s="56"/>
      <c r="AE81697" s="56"/>
    </row>
    <row r="81698" spans="1:31" x14ac:dyDescent="0.25">
      <c r="A81698" s="41">
        <v>0</v>
      </c>
      <c r="C81698" s="56"/>
      <c r="AC81698" s="56"/>
      <c r="AD81698" s="56"/>
      <c r="AE81698" s="56"/>
    </row>
    <row r="81699" spans="1:31" x14ac:dyDescent="0.25">
      <c r="A81699" s="41">
        <v>0</v>
      </c>
      <c r="C81699" s="56"/>
      <c r="AC81699" s="56"/>
      <c r="AD81699" s="56"/>
      <c r="AE81699" s="56"/>
    </row>
    <row r="81700" spans="1:31" x14ac:dyDescent="0.25">
      <c r="A81700" s="41">
        <v>0</v>
      </c>
      <c r="C81700" s="56"/>
      <c r="AC81700" s="56"/>
      <c r="AD81700" s="56"/>
      <c r="AE81700" s="56"/>
    </row>
    <row r="81701" spans="1:31" x14ac:dyDescent="0.25">
      <c r="A81701" s="41">
        <v>0</v>
      </c>
      <c r="C81701" s="56"/>
      <c r="AC81701" s="56"/>
      <c r="AD81701" s="56"/>
      <c r="AE81701" s="56"/>
    </row>
    <row r="81702" spans="1:31" x14ac:dyDescent="0.25">
      <c r="A81702" s="41">
        <v>0</v>
      </c>
      <c r="C81702" s="56"/>
      <c r="AC81702" s="56"/>
      <c r="AD81702" s="56"/>
      <c r="AE81702" s="56"/>
    </row>
    <row r="81703" spans="1:31" x14ac:dyDescent="0.25">
      <c r="A81703" s="41">
        <v>0</v>
      </c>
      <c r="C81703" s="56"/>
      <c r="AC81703" s="56"/>
      <c r="AD81703" s="56"/>
      <c r="AE81703" s="56"/>
    </row>
    <row r="81704" spans="1:31" x14ac:dyDescent="0.25">
      <c r="A81704" s="41">
        <v>0</v>
      </c>
      <c r="C81704" s="56"/>
      <c r="AC81704" s="56"/>
      <c r="AD81704" s="56"/>
      <c r="AE81704" s="56"/>
    </row>
    <row r="81705" spans="1:31" x14ac:dyDescent="0.25">
      <c r="A81705" s="41">
        <v>0</v>
      </c>
      <c r="C81705" s="56"/>
      <c r="AC81705" s="56"/>
      <c r="AD81705" s="56"/>
      <c r="AE81705" s="56"/>
    </row>
    <row r="81706" spans="1:31" x14ac:dyDescent="0.25">
      <c r="A81706" s="41">
        <v>0</v>
      </c>
      <c r="C81706" s="56"/>
      <c r="AC81706" s="56"/>
      <c r="AD81706" s="56"/>
      <c r="AE81706" s="56"/>
    </row>
    <row r="81707" spans="1:31" x14ac:dyDescent="0.25">
      <c r="A81707" s="41">
        <v>0</v>
      </c>
      <c r="C81707" s="56"/>
      <c r="AC81707" s="56"/>
      <c r="AD81707" s="56"/>
      <c r="AE81707" s="56"/>
    </row>
    <row r="81708" spans="1:31" x14ac:dyDescent="0.25">
      <c r="A81708" s="41">
        <v>0</v>
      </c>
      <c r="C81708" s="56"/>
      <c r="AC81708" s="56"/>
      <c r="AD81708" s="56"/>
      <c r="AE81708" s="56"/>
    </row>
    <row r="81709" spans="1:31" x14ac:dyDescent="0.25">
      <c r="A81709" s="41">
        <v>0</v>
      </c>
      <c r="C81709" s="56"/>
      <c r="AC81709" s="56"/>
      <c r="AD81709" s="56"/>
      <c r="AE81709" s="56"/>
    </row>
    <row r="81710" spans="1:31" x14ac:dyDescent="0.25">
      <c r="A81710" s="41">
        <v>0</v>
      </c>
      <c r="C81710" s="56"/>
      <c r="AC81710" s="56"/>
      <c r="AD81710" s="56"/>
      <c r="AE81710" s="56"/>
    </row>
    <row r="81711" spans="1:31" x14ac:dyDescent="0.25">
      <c r="A81711" s="41">
        <v>0</v>
      </c>
      <c r="C81711" s="56"/>
      <c r="AC81711" s="56"/>
      <c r="AD81711" s="56"/>
      <c r="AE81711" s="56"/>
    </row>
    <row r="81712" spans="1:31" x14ac:dyDescent="0.25">
      <c r="A81712" s="41">
        <v>0</v>
      </c>
      <c r="C81712" s="56"/>
      <c r="AC81712" s="56"/>
      <c r="AD81712" s="56"/>
      <c r="AE81712" s="56"/>
    </row>
    <row r="81713" spans="1:31" x14ac:dyDescent="0.25">
      <c r="A81713" s="41">
        <v>0</v>
      </c>
      <c r="C81713" s="56"/>
      <c r="AC81713" s="56"/>
      <c r="AD81713" s="56"/>
      <c r="AE81713" s="56"/>
    </row>
    <row r="81714" spans="1:31" x14ac:dyDescent="0.25">
      <c r="A81714" s="41">
        <v>0</v>
      </c>
      <c r="C81714" s="56"/>
      <c r="AC81714" s="56"/>
      <c r="AD81714" s="56"/>
      <c r="AE81714" s="56"/>
    </row>
    <row r="81715" spans="1:31" x14ac:dyDescent="0.25">
      <c r="A81715" s="41">
        <v>0</v>
      </c>
      <c r="C81715" s="56"/>
      <c r="AC81715" s="56"/>
      <c r="AD81715" s="56"/>
      <c r="AE81715" s="56"/>
    </row>
    <row r="81716" spans="1:31" x14ac:dyDescent="0.25">
      <c r="A81716" s="41">
        <v>0</v>
      </c>
      <c r="C81716" s="56"/>
      <c r="AC81716" s="56"/>
      <c r="AD81716" s="56"/>
      <c r="AE81716" s="56"/>
    </row>
    <row r="81717" spans="1:31" x14ac:dyDescent="0.25">
      <c r="A81717" s="41">
        <v>0</v>
      </c>
      <c r="C81717" s="56"/>
      <c r="AC81717" s="56"/>
      <c r="AD81717" s="56"/>
      <c r="AE81717" s="56"/>
    </row>
    <row r="81718" spans="1:31" x14ac:dyDescent="0.25">
      <c r="A81718" s="41">
        <v>0</v>
      </c>
      <c r="C81718" s="56"/>
      <c r="AC81718" s="56"/>
      <c r="AD81718" s="56"/>
      <c r="AE81718" s="56"/>
    </row>
    <row r="81719" spans="1:31" x14ac:dyDescent="0.25">
      <c r="A81719" s="41">
        <v>0</v>
      </c>
      <c r="C81719" s="56"/>
      <c r="AC81719" s="56"/>
      <c r="AD81719" s="56"/>
      <c r="AE81719" s="56"/>
    </row>
    <row r="81720" spans="1:31" x14ac:dyDescent="0.25">
      <c r="A81720" s="41">
        <v>0</v>
      </c>
      <c r="C81720" s="56"/>
      <c r="AC81720" s="56"/>
      <c r="AD81720" s="56"/>
      <c r="AE81720" s="56"/>
    </row>
    <row r="81721" spans="1:31" x14ac:dyDescent="0.25">
      <c r="A81721" s="41">
        <v>0</v>
      </c>
      <c r="C81721" s="56"/>
      <c r="AC81721" s="56"/>
      <c r="AD81721" s="56"/>
      <c r="AE81721" s="56"/>
    </row>
    <row r="81722" spans="1:31" x14ac:dyDescent="0.25">
      <c r="A81722" s="41">
        <v>0</v>
      </c>
      <c r="C81722" s="56"/>
      <c r="AC81722" s="56"/>
      <c r="AD81722" s="56"/>
      <c r="AE81722" s="56"/>
    </row>
    <row r="81723" spans="1:31" x14ac:dyDescent="0.25">
      <c r="A81723" s="41">
        <v>0</v>
      </c>
      <c r="C81723" s="56"/>
      <c r="AC81723" s="56"/>
      <c r="AD81723" s="56"/>
      <c r="AE81723" s="56"/>
    </row>
    <row r="81724" spans="1:31" x14ac:dyDescent="0.25">
      <c r="A81724" s="41">
        <v>0</v>
      </c>
      <c r="C81724" s="56"/>
      <c r="AC81724" s="56"/>
      <c r="AD81724" s="56"/>
      <c r="AE81724" s="56"/>
    </row>
    <row r="81725" spans="1:31" x14ac:dyDescent="0.25">
      <c r="A81725" s="41">
        <v>0</v>
      </c>
      <c r="C81725" s="56"/>
      <c r="AC81725" s="56"/>
      <c r="AD81725" s="56"/>
      <c r="AE81725" s="56"/>
    </row>
    <row r="81726" spans="1:31" x14ac:dyDescent="0.25">
      <c r="A81726" s="41">
        <v>0</v>
      </c>
      <c r="C81726" s="56"/>
      <c r="AC81726" s="56"/>
      <c r="AD81726" s="56"/>
      <c r="AE81726" s="56"/>
    </row>
    <row r="81727" spans="1:31" x14ac:dyDescent="0.25">
      <c r="A81727" s="41">
        <v>0</v>
      </c>
      <c r="C81727" s="56"/>
      <c r="AC81727" s="56"/>
      <c r="AD81727" s="56"/>
      <c r="AE81727" s="56"/>
    </row>
    <row r="81728" spans="1:31" x14ac:dyDescent="0.25">
      <c r="A81728" s="41">
        <v>0</v>
      </c>
      <c r="C81728" s="56"/>
      <c r="AC81728" s="56"/>
      <c r="AD81728" s="56"/>
      <c r="AE81728" s="56"/>
    </row>
    <row r="81729" spans="1:31" x14ac:dyDescent="0.25">
      <c r="A81729" s="41">
        <v>0</v>
      </c>
      <c r="C81729" s="56"/>
      <c r="AC81729" s="56"/>
      <c r="AD81729" s="56"/>
      <c r="AE81729" s="56"/>
    </row>
    <row r="81730" spans="1:31" x14ac:dyDescent="0.25">
      <c r="A81730" s="41">
        <v>0</v>
      </c>
      <c r="C81730" s="56"/>
      <c r="AC81730" s="56"/>
      <c r="AD81730" s="56"/>
      <c r="AE81730" s="56"/>
    </row>
    <row r="81731" spans="1:31" x14ac:dyDescent="0.25">
      <c r="A81731" s="41">
        <v>0</v>
      </c>
      <c r="C81731" s="56"/>
      <c r="AC81731" s="56"/>
      <c r="AD81731" s="56"/>
      <c r="AE81731" s="56"/>
    </row>
    <row r="81732" spans="1:31" x14ac:dyDescent="0.25">
      <c r="A81732" s="41">
        <v>0</v>
      </c>
      <c r="C81732" s="56"/>
      <c r="AC81732" s="56"/>
      <c r="AD81732" s="56"/>
      <c r="AE81732" s="56"/>
    </row>
    <row r="81733" spans="1:31" x14ac:dyDescent="0.25">
      <c r="A81733" s="41">
        <v>0</v>
      </c>
      <c r="C81733" s="56"/>
      <c r="AC81733" s="56"/>
      <c r="AD81733" s="56"/>
      <c r="AE81733" s="56"/>
    </row>
    <row r="81734" spans="1:31" x14ac:dyDescent="0.25">
      <c r="A81734" s="41">
        <v>0</v>
      </c>
      <c r="C81734" s="56"/>
      <c r="AC81734" s="56"/>
      <c r="AD81734" s="56"/>
      <c r="AE81734" s="56"/>
    </row>
    <row r="81735" spans="1:31" x14ac:dyDescent="0.25">
      <c r="A81735" s="41">
        <v>0</v>
      </c>
      <c r="C81735" s="56"/>
      <c r="AC81735" s="56"/>
      <c r="AD81735" s="56"/>
      <c r="AE81735" s="56"/>
    </row>
    <row r="81736" spans="1:31" x14ac:dyDescent="0.25">
      <c r="A81736" s="41">
        <v>0</v>
      </c>
      <c r="C81736" s="56"/>
      <c r="AC81736" s="56"/>
      <c r="AD81736" s="56"/>
      <c r="AE81736" s="56"/>
    </row>
    <row r="81737" spans="1:31" x14ac:dyDescent="0.25">
      <c r="A81737" s="41">
        <v>0</v>
      </c>
      <c r="C81737" s="56"/>
      <c r="AC81737" s="56"/>
      <c r="AD81737" s="56"/>
      <c r="AE81737" s="56"/>
    </row>
    <row r="81738" spans="1:31" x14ac:dyDescent="0.25">
      <c r="A81738" s="41">
        <v>0</v>
      </c>
      <c r="C81738" s="56"/>
      <c r="AC81738" s="56"/>
      <c r="AD81738" s="56"/>
      <c r="AE81738" s="56"/>
    </row>
    <row r="81739" spans="1:31" x14ac:dyDescent="0.25">
      <c r="A81739" s="41">
        <v>0</v>
      </c>
      <c r="C81739" s="56"/>
      <c r="AC81739" s="56"/>
      <c r="AD81739" s="56"/>
      <c r="AE81739" s="56"/>
    </row>
    <row r="81740" spans="1:31" x14ac:dyDescent="0.25">
      <c r="A81740" s="41">
        <v>0</v>
      </c>
      <c r="C81740" s="56"/>
      <c r="AC81740" s="56"/>
      <c r="AD81740" s="56"/>
      <c r="AE81740" s="56"/>
    </row>
    <row r="81741" spans="1:31" x14ac:dyDescent="0.25">
      <c r="A81741" s="41">
        <v>0</v>
      </c>
      <c r="C81741" s="56"/>
      <c r="AC81741" s="56"/>
      <c r="AD81741" s="56"/>
      <c r="AE81741" s="56"/>
    </row>
    <row r="81742" spans="1:31" x14ac:dyDescent="0.25">
      <c r="A81742" s="41">
        <v>0</v>
      </c>
      <c r="C81742" s="56"/>
      <c r="AC81742" s="56"/>
      <c r="AD81742" s="56"/>
      <c r="AE81742" s="56"/>
    </row>
    <row r="81743" spans="1:31" x14ac:dyDescent="0.25">
      <c r="A81743" s="41">
        <v>0</v>
      </c>
      <c r="C81743" s="56"/>
      <c r="AC81743" s="56"/>
      <c r="AD81743" s="56"/>
      <c r="AE81743" s="56"/>
    </row>
    <row r="81744" spans="1:31" x14ac:dyDescent="0.25">
      <c r="A81744" s="41">
        <v>0</v>
      </c>
      <c r="C81744" s="56"/>
      <c r="AC81744" s="56"/>
      <c r="AD81744" s="56"/>
      <c r="AE81744" s="56"/>
    </row>
    <row r="81745" spans="1:31" x14ac:dyDescent="0.25">
      <c r="A81745" s="41">
        <v>0</v>
      </c>
      <c r="C81745" s="56"/>
      <c r="AC81745" s="56"/>
      <c r="AD81745" s="56"/>
      <c r="AE81745" s="56"/>
    </row>
    <row r="81746" spans="1:31" x14ac:dyDescent="0.25">
      <c r="A81746" s="41">
        <v>0</v>
      </c>
      <c r="C81746" s="56"/>
      <c r="AC81746" s="56"/>
      <c r="AD81746" s="56"/>
      <c r="AE81746" s="56"/>
    </row>
    <row r="81747" spans="1:31" x14ac:dyDescent="0.25">
      <c r="A81747" s="41">
        <v>0</v>
      </c>
      <c r="C81747" s="56"/>
      <c r="AC81747" s="56"/>
      <c r="AD81747" s="56"/>
      <c r="AE81747" s="56"/>
    </row>
    <row r="81748" spans="1:31" x14ac:dyDescent="0.25">
      <c r="A81748" s="41">
        <v>0</v>
      </c>
      <c r="C81748" s="56"/>
      <c r="AC81748" s="56"/>
      <c r="AD81748" s="56"/>
      <c r="AE81748" s="56"/>
    </row>
    <row r="81749" spans="1:31" x14ac:dyDescent="0.25">
      <c r="A81749" s="41">
        <v>0</v>
      </c>
      <c r="C81749" s="56"/>
      <c r="AC81749" s="56"/>
      <c r="AD81749" s="56"/>
      <c r="AE81749" s="56"/>
    </row>
    <row r="81750" spans="1:31" x14ac:dyDescent="0.25">
      <c r="A81750" s="41">
        <v>0</v>
      </c>
      <c r="C81750" s="56"/>
      <c r="AC81750" s="56"/>
      <c r="AD81750" s="56"/>
      <c r="AE81750" s="56"/>
    </row>
    <row r="81751" spans="1:31" x14ac:dyDescent="0.25">
      <c r="A81751" s="41">
        <v>0</v>
      </c>
      <c r="C81751" s="56"/>
      <c r="AC81751" s="56"/>
      <c r="AD81751" s="56"/>
      <c r="AE81751" s="56"/>
    </row>
    <row r="81752" spans="1:31" x14ac:dyDescent="0.25">
      <c r="A81752" s="41">
        <v>0</v>
      </c>
      <c r="C81752" s="56"/>
      <c r="AC81752" s="56"/>
      <c r="AD81752" s="56"/>
      <c r="AE81752" s="56"/>
    </row>
    <row r="81753" spans="1:31" x14ac:dyDescent="0.25">
      <c r="A81753" s="41">
        <v>0</v>
      </c>
      <c r="C81753" s="56"/>
      <c r="AC81753" s="56"/>
      <c r="AD81753" s="56"/>
      <c r="AE81753" s="56"/>
    </row>
    <row r="81754" spans="1:31" x14ac:dyDescent="0.25">
      <c r="A81754" s="41">
        <v>0</v>
      </c>
      <c r="C81754" s="56"/>
      <c r="AC81754" s="56"/>
      <c r="AD81754" s="56"/>
      <c r="AE81754" s="56"/>
    </row>
    <row r="81755" spans="1:31" x14ac:dyDescent="0.25">
      <c r="A81755" s="41">
        <v>0</v>
      </c>
      <c r="C81755" s="56"/>
      <c r="AC81755" s="56"/>
      <c r="AD81755" s="56"/>
      <c r="AE81755" s="56"/>
    </row>
    <row r="81756" spans="1:31" x14ac:dyDescent="0.25">
      <c r="A81756" s="41">
        <v>0</v>
      </c>
      <c r="C81756" s="56"/>
      <c r="AC81756" s="56"/>
      <c r="AD81756" s="56"/>
      <c r="AE81756" s="56"/>
    </row>
    <row r="81757" spans="1:31" x14ac:dyDescent="0.25">
      <c r="A81757" s="41">
        <v>0</v>
      </c>
      <c r="C81757" s="56"/>
      <c r="AC81757" s="56"/>
      <c r="AD81757" s="56"/>
      <c r="AE81757" s="56"/>
    </row>
    <row r="81758" spans="1:31" x14ac:dyDescent="0.25">
      <c r="A81758" s="41">
        <v>0</v>
      </c>
      <c r="C81758" s="56"/>
      <c r="AC81758" s="56"/>
      <c r="AD81758" s="56"/>
      <c r="AE81758" s="56"/>
    </row>
    <row r="81759" spans="1:31" x14ac:dyDescent="0.25">
      <c r="A81759" s="41">
        <v>0</v>
      </c>
      <c r="C81759" s="56"/>
      <c r="AC81759" s="56"/>
      <c r="AD81759" s="56"/>
      <c r="AE81759" s="56"/>
    </row>
    <row r="81760" spans="1:31" x14ac:dyDescent="0.25">
      <c r="A81760" s="41">
        <v>0</v>
      </c>
      <c r="C81760" s="56"/>
      <c r="AC81760" s="56"/>
      <c r="AD81760" s="56"/>
      <c r="AE81760" s="56"/>
    </row>
    <row r="81761" spans="1:31" x14ac:dyDescent="0.25">
      <c r="A81761" s="41">
        <v>0</v>
      </c>
      <c r="C81761" s="56"/>
      <c r="AC81761" s="56"/>
      <c r="AD81761" s="56"/>
      <c r="AE81761" s="56"/>
    </row>
    <row r="81762" spans="1:31" x14ac:dyDescent="0.25">
      <c r="A81762" s="41">
        <v>0</v>
      </c>
      <c r="C81762" s="56"/>
      <c r="AC81762" s="56"/>
      <c r="AD81762" s="56"/>
      <c r="AE81762" s="56"/>
    </row>
    <row r="81763" spans="1:31" x14ac:dyDescent="0.25">
      <c r="A81763" s="41">
        <v>0</v>
      </c>
      <c r="C81763" s="56"/>
      <c r="AC81763" s="56"/>
      <c r="AD81763" s="56"/>
      <c r="AE81763" s="56"/>
    </row>
    <row r="81764" spans="1:31" x14ac:dyDescent="0.25">
      <c r="A81764" s="41">
        <v>0</v>
      </c>
      <c r="C81764" s="56"/>
      <c r="AC81764" s="56"/>
      <c r="AD81764" s="56"/>
      <c r="AE81764" s="56"/>
    </row>
    <row r="81765" spans="1:31" x14ac:dyDescent="0.25">
      <c r="A81765" s="41">
        <v>0</v>
      </c>
      <c r="C81765" s="56"/>
      <c r="AC81765" s="56"/>
      <c r="AD81765" s="56"/>
      <c r="AE81765" s="56"/>
    </row>
    <row r="81766" spans="1:31" x14ac:dyDescent="0.25">
      <c r="A81766" s="41">
        <v>0</v>
      </c>
      <c r="C81766" s="56"/>
      <c r="AC81766" s="56"/>
      <c r="AD81766" s="56"/>
      <c r="AE81766" s="56"/>
    </row>
    <row r="81767" spans="1:31" x14ac:dyDescent="0.25">
      <c r="A81767" s="41">
        <v>0</v>
      </c>
      <c r="C81767" s="56"/>
      <c r="AC81767" s="56"/>
      <c r="AD81767" s="56"/>
      <c r="AE81767" s="56"/>
    </row>
    <row r="81768" spans="1:31" x14ac:dyDescent="0.25">
      <c r="A81768" s="41">
        <v>0</v>
      </c>
      <c r="C81768" s="56"/>
      <c r="AC81768" s="56"/>
      <c r="AD81768" s="56"/>
      <c r="AE81768" s="56"/>
    </row>
    <row r="81769" spans="1:31" x14ac:dyDescent="0.25">
      <c r="A81769" s="41">
        <v>0</v>
      </c>
      <c r="C81769" s="56"/>
      <c r="AC81769" s="56"/>
      <c r="AD81769" s="56"/>
      <c r="AE81769" s="56"/>
    </row>
    <row r="81770" spans="1:31" x14ac:dyDescent="0.25">
      <c r="A81770" s="41">
        <v>0</v>
      </c>
      <c r="C81770" s="56"/>
      <c r="AC81770" s="56"/>
      <c r="AD81770" s="56"/>
      <c r="AE81770" s="56"/>
    </row>
    <row r="81771" spans="1:31" x14ac:dyDescent="0.25">
      <c r="A81771" s="41">
        <v>0</v>
      </c>
      <c r="C81771" s="56"/>
      <c r="AC81771" s="56"/>
      <c r="AD81771" s="56"/>
      <c r="AE81771" s="56"/>
    </row>
    <row r="81772" spans="1:31" x14ac:dyDescent="0.25">
      <c r="A81772" s="41">
        <v>0</v>
      </c>
      <c r="C81772" s="56"/>
      <c r="AC81772" s="56"/>
      <c r="AD81772" s="56"/>
      <c r="AE81772" s="56"/>
    </row>
    <row r="81773" spans="1:31" x14ac:dyDescent="0.25">
      <c r="A81773" s="41">
        <v>0</v>
      </c>
      <c r="C81773" s="56"/>
      <c r="AC81773" s="56"/>
      <c r="AD81773" s="56"/>
      <c r="AE81773" s="56"/>
    </row>
    <row r="81774" spans="1:31" x14ac:dyDescent="0.25">
      <c r="A81774" s="41">
        <v>0</v>
      </c>
      <c r="C81774" s="56"/>
      <c r="AC81774" s="56"/>
      <c r="AD81774" s="56"/>
      <c r="AE81774" s="56"/>
    </row>
    <row r="81775" spans="1:31" x14ac:dyDescent="0.25">
      <c r="A81775" s="41">
        <v>0</v>
      </c>
      <c r="C81775" s="56"/>
      <c r="AC81775" s="56"/>
      <c r="AD81775" s="56"/>
      <c r="AE81775" s="56"/>
    </row>
    <row r="81776" spans="1:31" x14ac:dyDescent="0.25">
      <c r="A81776" s="41">
        <v>0</v>
      </c>
      <c r="C81776" s="56"/>
      <c r="AC81776" s="56"/>
      <c r="AD81776" s="56"/>
      <c r="AE81776" s="56"/>
    </row>
    <row r="81777" spans="1:31" x14ac:dyDescent="0.25">
      <c r="A81777" s="41">
        <v>0</v>
      </c>
      <c r="C81777" s="56"/>
      <c r="AC81777" s="56"/>
      <c r="AD81777" s="56"/>
      <c r="AE81777" s="56"/>
    </row>
    <row r="81778" spans="1:31" x14ac:dyDescent="0.25">
      <c r="A81778" s="41">
        <v>0</v>
      </c>
      <c r="C81778" s="56"/>
      <c r="AC81778" s="56"/>
      <c r="AD81778" s="56"/>
      <c r="AE81778" s="56"/>
    </row>
    <row r="81779" spans="1:31" x14ac:dyDescent="0.25">
      <c r="A81779" s="41">
        <v>0</v>
      </c>
      <c r="C81779" s="56"/>
      <c r="AC81779" s="56"/>
      <c r="AD81779" s="56"/>
      <c r="AE81779" s="56"/>
    </row>
    <row r="81780" spans="1:31" x14ac:dyDescent="0.25">
      <c r="A81780" s="41">
        <v>0</v>
      </c>
      <c r="C81780" s="56"/>
      <c r="AC81780" s="56"/>
      <c r="AD81780" s="56"/>
      <c r="AE81780" s="56"/>
    </row>
    <row r="81781" spans="1:31" x14ac:dyDescent="0.25">
      <c r="A81781" s="41">
        <v>0</v>
      </c>
      <c r="C81781" s="56"/>
      <c r="AC81781" s="56"/>
      <c r="AD81781" s="56"/>
      <c r="AE81781" s="56"/>
    </row>
    <row r="81782" spans="1:31" x14ac:dyDescent="0.25">
      <c r="A81782" s="41">
        <v>0</v>
      </c>
      <c r="C81782" s="56"/>
      <c r="AC81782" s="56"/>
      <c r="AD81782" s="56"/>
      <c r="AE81782" s="56"/>
    </row>
    <row r="81783" spans="1:31" x14ac:dyDescent="0.25">
      <c r="A81783" s="41">
        <v>0</v>
      </c>
      <c r="C81783" s="56"/>
      <c r="AC81783" s="56"/>
      <c r="AD81783" s="56"/>
      <c r="AE81783" s="56"/>
    </row>
    <row r="81784" spans="1:31" x14ac:dyDescent="0.25">
      <c r="A81784" s="41">
        <v>0</v>
      </c>
      <c r="C81784" s="56"/>
      <c r="AC81784" s="56"/>
      <c r="AD81784" s="56"/>
      <c r="AE81784" s="56"/>
    </row>
    <row r="81785" spans="1:31" x14ac:dyDescent="0.25">
      <c r="A81785" s="41">
        <v>0</v>
      </c>
      <c r="C81785" s="56"/>
      <c r="AC81785" s="56"/>
      <c r="AD81785" s="56"/>
      <c r="AE81785" s="56"/>
    </row>
    <row r="81786" spans="1:31" x14ac:dyDescent="0.25">
      <c r="A81786" s="41">
        <v>0</v>
      </c>
      <c r="C81786" s="56"/>
      <c r="AC81786" s="56"/>
      <c r="AD81786" s="56"/>
      <c r="AE81786" s="56"/>
    </row>
    <row r="81787" spans="1:31" x14ac:dyDescent="0.25">
      <c r="A81787" s="41">
        <v>0</v>
      </c>
      <c r="C81787" s="56"/>
      <c r="AC81787" s="56"/>
      <c r="AD81787" s="56"/>
      <c r="AE81787" s="56"/>
    </row>
    <row r="81788" spans="1:31" x14ac:dyDescent="0.25">
      <c r="A81788" s="41">
        <v>0</v>
      </c>
      <c r="C81788" s="56"/>
      <c r="AC81788" s="56"/>
      <c r="AD81788" s="56"/>
      <c r="AE81788" s="56"/>
    </row>
    <row r="81789" spans="1:31" x14ac:dyDescent="0.25">
      <c r="A81789" s="41">
        <v>0</v>
      </c>
      <c r="C81789" s="56"/>
      <c r="AC81789" s="56"/>
      <c r="AD81789" s="56"/>
      <c r="AE81789" s="56"/>
    </row>
    <row r="81790" spans="1:31" x14ac:dyDescent="0.25">
      <c r="A81790" s="41">
        <v>0</v>
      </c>
      <c r="C81790" s="56"/>
      <c r="AC81790" s="56"/>
      <c r="AD81790" s="56"/>
      <c r="AE81790" s="56"/>
    </row>
    <row r="81791" spans="1:31" x14ac:dyDescent="0.25">
      <c r="A81791" s="41">
        <v>0</v>
      </c>
      <c r="C81791" s="56"/>
      <c r="AC81791" s="56"/>
      <c r="AD81791" s="56"/>
      <c r="AE81791" s="56"/>
    </row>
    <row r="81792" spans="1:31" x14ac:dyDescent="0.25">
      <c r="A81792" s="41">
        <v>0</v>
      </c>
      <c r="C81792" s="56"/>
      <c r="AC81792" s="56"/>
      <c r="AD81792" s="56"/>
      <c r="AE81792" s="56"/>
    </row>
    <row r="81793" spans="1:31" x14ac:dyDescent="0.25">
      <c r="A81793" s="41">
        <v>0</v>
      </c>
      <c r="C81793" s="56"/>
      <c r="AC81793" s="56"/>
      <c r="AD81793" s="56"/>
      <c r="AE81793" s="56"/>
    </row>
    <row r="81794" spans="1:31" x14ac:dyDescent="0.25">
      <c r="A81794" s="41">
        <v>0</v>
      </c>
      <c r="C81794" s="56"/>
      <c r="AC81794" s="56"/>
      <c r="AD81794" s="56"/>
      <c r="AE81794" s="56"/>
    </row>
    <row r="81795" spans="1:31" x14ac:dyDescent="0.25">
      <c r="A81795" s="41">
        <v>0</v>
      </c>
      <c r="C81795" s="56"/>
      <c r="AC81795" s="56"/>
      <c r="AD81795" s="56"/>
      <c r="AE81795" s="56"/>
    </row>
    <row r="81796" spans="1:31" x14ac:dyDescent="0.25">
      <c r="A81796" s="41">
        <v>0</v>
      </c>
      <c r="C81796" s="56"/>
      <c r="AC81796" s="56"/>
      <c r="AD81796" s="56"/>
      <c r="AE81796" s="56"/>
    </row>
    <row r="81797" spans="1:31" x14ac:dyDescent="0.25">
      <c r="A81797" s="41">
        <v>0</v>
      </c>
      <c r="C81797" s="56"/>
      <c r="AC81797" s="56"/>
      <c r="AD81797" s="56"/>
      <c r="AE81797" s="56"/>
    </row>
    <row r="81798" spans="1:31" x14ac:dyDescent="0.25">
      <c r="A81798" s="41">
        <v>0</v>
      </c>
      <c r="C81798" s="56"/>
      <c r="AC81798" s="56"/>
      <c r="AD81798" s="56"/>
      <c r="AE81798" s="56"/>
    </row>
    <row r="81799" spans="1:31" x14ac:dyDescent="0.25">
      <c r="A81799" s="41">
        <v>0</v>
      </c>
      <c r="C81799" s="56"/>
      <c r="AC81799" s="56"/>
      <c r="AD81799" s="56"/>
      <c r="AE81799" s="56"/>
    </row>
    <row r="81800" spans="1:31" x14ac:dyDescent="0.25">
      <c r="A81800" s="41">
        <v>0</v>
      </c>
      <c r="C81800" s="56"/>
      <c r="AC81800" s="56"/>
      <c r="AD81800" s="56"/>
      <c r="AE81800" s="56"/>
    </row>
    <row r="81801" spans="1:31" x14ac:dyDescent="0.25">
      <c r="A81801" s="41">
        <v>0</v>
      </c>
      <c r="C81801" s="56"/>
      <c r="AC81801" s="56"/>
      <c r="AD81801" s="56"/>
      <c r="AE81801" s="56"/>
    </row>
    <row r="81802" spans="1:31" x14ac:dyDescent="0.25">
      <c r="A81802" s="41">
        <v>0</v>
      </c>
      <c r="C81802" s="56"/>
      <c r="AC81802" s="56"/>
      <c r="AD81802" s="56"/>
      <c r="AE81802" s="56"/>
    </row>
    <row r="81803" spans="1:31" x14ac:dyDescent="0.25">
      <c r="A81803" s="41">
        <v>0</v>
      </c>
      <c r="C81803" s="56"/>
      <c r="AC81803" s="56"/>
      <c r="AD81803" s="56"/>
      <c r="AE81803" s="56"/>
    </row>
    <row r="81804" spans="1:31" x14ac:dyDescent="0.25">
      <c r="A81804" s="41">
        <v>0</v>
      </c>
      <c r="C81804" s="56"/>
      <c r="AC81804" s="56"/>
      <c r="AD81804" s="56"/>
      <c r="AE81804" s="56"/>
    </row>
    <row r="81805" spans="1:31" x14ac:dyDescent="0.25">
      <c r="A81805" s="41">
        <v>0</v>
      </c>
      <c r="C81805" s="56"/>
      <c r="AC81805" s="56"/>
      <c r="AD81805" s="56"/>
      <c r="AE81805" s="56"/>
    </row>
    <row r="81806" spans="1:31" x14ac:dyDescent="0.25">
      <c r="A81806" s="41">
        <v>0</v>
      </c>
      <c r="C81806" s="56"/>
      <c r="AC81806" s="56"/>
      <c r="AD81806" s="56"/>
      <c r="AE81806" s="56"/>
    </row>
    <row r="81807" spans="1:31" x14ac:dyDescent="0.25">
      <c r="A81807" s="41">
        <v>0</v>
      </c>
      <c r="C81807" s="56"/>
      <c r="AC81807" s="56"/>
      <c r="AD81807" s="56"/>
      <c r="AE81807" s="56"/>
    </row>
    <row r="81808" spans="1:31" x14ac:dyDescent="0.25">
      <c r="A81808" s="41">
        <v>0</v>
      </c>
      <c r="C81808" s="56"/>
      <c r="AC81808" s="56"/>
      <c r="AD81808" s="56"/>
      <c r="AE81808" s="56"/>
    </row>
    <row r="81809" spans="1:31" x14ac:dyDescent="0.25">
      <c r="A81809" s="41">
        <v>0</v>
      </c>
      <c r="C81809" s="56"/>
      <c r="AC81809" s="56"/>
      <c r="AD81809" s="56"/>
      <c r="AE81809" s="56"/>
    </row>
    <row r="81810" spans="1:31" x14ac:dyDescent="0.25">
      <c r="A81810" s="41">
        <v>0</v>
      </c>
      <c r="C81810" s="56"/>
      <c r="AC81810" s="56"/>
      <c r="AD81810" s="56"/>
      <c r="AE81810" s="56"/>
    </row>
    <row r="81811" spans="1:31" x14ac:dyDescent="0.25">
      <c r="A81811" s="41">
        <v>0</v>
      </c>
      <c r="C81811" s="56"/>
      <c r="AC81811" s="56"/>
      <c r="AD81811" s="56"/>
      <c r="AE81811" s="56"/>
    </row>
    <row r="81812" spans="1:31" x14ac:dyDescent="0.25">
      <c r="A81812" s="41">
        <v>0</v>
      </c>
      <c r="C81812" s="56"/>
      <c r="AC81812" s="56"/>
      <c r="AD81812" s="56"/>
      <c r="AE81812" s="56"/>
    </row>
    <row r="81813" spans="1:31" x14ac:dyDescent="0.25">
      <c r="A81813" s="41">
        <v>0</v>
      </c>
      <c r="C81813" s="56"/>
      <c r="AC81813" s="56"/>
      <c r="AD81813" s="56"/>
      <c r="AE81813" s="56"/>
    </row>
    <row r="81814" spans="1:31" x14ac:dyDescent="0.25">
      <c r="A81814" s="41">
        <v>0</v>
      </c>
      <c r="C81814" s="56"/>
      <c r="AC81814" s="56"/>
      <c r="AD81814" s="56"/>
      <c r="AE81814" s="56"/>
    </row>
    <row r="81815" spans="1:31" x14ac:dyDescent="0.25">
      <c r="A81815" s="41">
        <v>0</v>
      </c>
      <c r="C81815" s="56"/>
      <c r="AC81815" s="56"/>
      <c r="AD81815" s="56"/>
      <c r="AE81815" s="56"/>
    </row>
    <row r="81816" spans="1:31" x14ac:dyDescent="0.25">
      <c r="A81816" s="41">
        <v>0</v>
      </c>
      <c r="C81816" s="56"/>
      <c r="AC81816" s="56"/>
      <c r="AD81816" s="56"/>
      <c r="AE81816" s="56"/>
    </row>
    <row r="81817" spans="1:31" x14ac:dyDescent="0.25">
      <c r="A81817" s="41">
        <v>0</v>
      </c>
      <c r="C81817" s="56"/>
      <c r="AC81817" s="56"/>
      <c r="AD81817" s="56"/>
      <c r="AE81817" s="56"/>
    </row>
    <row r="81818" spans="1:31" x14ac:dyDescent="0.25">
      <c r="A81818" s="41">
        <v>0</v>
      </c>
      <c r="C81818" s="56"/>
      <c r="AC81818" s="56"/>
      <c r="AD81818" s="56"/>
      <c r="AE81818" s="56"/>
    </row>
    <row r="81819" spans="1:31" x14ac:dyDescent="0.25">
      <c r="A81819" s="41">
        <v>0</v>
      </c>
      <c r="C81819" s="56"/>
      <c r="AC81819" s="56"/>
      <c r="AD81819" s="56"/>
      <c r="AE81819" s="56"/>
    </row>
    <row r="81820" spans="1:31" x14ac:dyDescent="0.25">
      <c r="A81820" s="41">
        <v>0</v>
      </c>
      <c r="C81820" s="56"/>
      <c r="AC81820" s="56"/>
      <c r="AD81820" s="56"/>
      <c r="AE81820" s="56"/>
    </row>
    <row r="81821" spans="1:31" x14ac:dyDescent="0.25">
      <c r="A81821" s="41">
        <v>0</v>
      </c>
      <c r="C81821" s="56"/>
      <c r="AC81821" s="56"/>
      <c r="AD81821" s="56"/>
      <c r="AE81821" s="56"/>
    </row>
    <row r="81822" spans="1:31" x14ac:dyDescent="0.25">
      <c r="A81822" s="41">
        <v>0</v>
      </c>
      <c r="C81822" s="56"/>
      <c r="AC81822" s="56"/>
      <c r="AD81822" s="56"/>
      <c r="AE81822" s="56"/>
    </row>
    <row r="81823" spans="1:31" x14ac:dyDescent="0.25">
      <c r="A81823" s="41">
        <v>0</v>
      </c>
      <c r="C81823" s="56"/>
      <c r="AC81823" s="56"/>
      <c r="AD81823" s="56"/>
      <c r="AE81823" s="56"/>
    </row>
    <row r="81824" spans="1:31" x14ac:dyDescent="0.25">
      <c r="A81824" s="41">
        <v>0</v>
      </c>
      <c r="C81824" s="56"/>
      <c r="AC81824" s="56"/>
      <c r="AD81824" s="56"/>
      <c r="AE81824" s="56"/>
    </row>
    <row r="81825" spans="1:31" x14ac:dyDescent="0.25">
      <c r="A81825" s="41">
        <v>0</v>
      </c>
      <c r="C81825" s="56"/>
      <c r="AC81825" s="56"/>
      <c r="AD81825" s="56"/>
      <c r="AE81825" s="56"/>
    </row>
    <row r="81826" spans="1:31" x14ac:dyDescent="0.25">
      <c r="A81826" s="41">
        <v>0</v>
      </c>
      <c r="C81826" s="56"/>
      <c r="AC81826" s="56"/>
      <c r="AD81826" s="56"/>
      <c r="AE81826" s="56"/>
    </row>
    <row r="81827" spans="1:31" x14ac:dyDescent="0.25">
      <c r="A81827" s="41">
        <v>0</v>
      </c>
      <c r="C81827" s="56"/>
      <c r="AC81827" s="56"/>
      <c r="AD81827" s="56"/>
      <c r="AE81827" s="56"/>
    </row>
    <row r="81828" spans="1:31" x14ac:dyDescent="0.25">
      <c r="A81828" s="41">
        <v>0</v>
      </c>
      <c r="C81828" s="56"/>
      <c r="AC81828" s="56"/>
      <c r="AD81828" s="56"/>
      <c r="AE81828" s="56"/>
    </row>
    <row r="81829" spans="1:31" x14ac:dyDescent="0.25">
      <c r="A81829" s="41">
        <v>0</v>
      </c>
      <c r="C81829" s="56"/>
      <c r="AC81829" s="56"/>
      <c r="AD81829" s="56"/>
      <c r="AE81829" s="56"/>
    </row>
    <row r="81830" spans="1:31" x14ac:dyDescent="0.25">
      <c r="A81830" s="41">
        <v>0</v>
      </c>
      <c r="C81830" s="56"/>
      <c r="AC81830" s="56"/>
      <c r="AD81830" s="56"/>
      <c r="AE81830" s="56"/>
    </row>
    <row r="81831" spans="1:31" x14ac:dyDescent="0.25">
      <c r="A81831" s="41">
        <v>0</v>
      </c>
      <c r="C81831" s="56"/>
      <c r="AC81831" s="56"/>
      <c r="AD81831" s="56"/>
      <c r="AE81831" s="56"/>
    </row>
    <row r="81832" spans="1:31" x14ac:dyDescent="0.25">
      <c r="A81832" s="41">
        <v>0</v>
      </c>
      <c r="C81832" s="56"/>
      <c r="AC81832" s="56"/>
      <c r="AD81832" s="56"/>
      <c r="AE81832" s="56"/>
    </row>
    <row r="81833" spans="1:31" x14ac:dyDescent="0.25">
      <c r="A81833" s="41">
        <v>0</v>
      </c>
      <c r="C81833" s="56"/>
      <c r="AC81833" s="56"/>
      <c r="AD81833" s="56"/>
      <c r="AE81833" s="56"/>
    </row>
    <row r="81834" spans="1:31" x14ac:dyDescent="0.25">
      <c r="A81834" s="41">
        <v>0</v>
      </c>
      <c r="C81834" s="56"/>
      <c r="AC81834" s="56"/>
      <c r="AD81834" s="56"/>
      <c r="AE81834" s="56"/>
    </row>
    <row r="81835" spans="1:31" x14ac:dyDescent="0.25">
      <c r="A81835" s="41">
        <v>0</v>
      </c>
      <c r="C81835" s="56"/>
      <c r="AC81835" s="56"/>
      <c r="AD81835" s="56"/>
      <c r="AE81835" s="56"/>
    </row>
    <row r="81836" spans="1:31" x14ac:dyDescent="0.25">
      <c r="A81836" s="41">
        <v>0</v>
      </c>
      <c r="C81836" s="56"/>
      <c r="AC81836" s="56"/>
      <c r="AD81836" s="56"/>
      <c r="AE81836" s="56"/>
    </row>
    <row r="81837" spans="1:31" x14ac:dyDescent="0.25">
      <c r="A81837" s="41">
        <v>0</v>
      </c>
      <c r="C81837" s="56"/>
      <c r="AC81837" s="56"/>
      <c r="AD81837" s="56"/>
      <c r="AE81837" s="56"/>
    </row>
    <row r="81838" spans="1:31" x14ac:dyDescent="0.25">
      <c r="A81838" s="41">
        <v>0</v>
      </c>
      <c r="C81838" s="56"/>
      <c r="AC81838" s="56"/>
      <c r="AD81838" s="56"/>
      <c r="AE81838" s="56"/>
    </row>
    <row r="81839" spans="1:31" x14ac:dyDescent="0.25">
      <c r="A81839" s="41">
        <v>0</v>
      </c>
      <c r="C81839" s="56"/>
      <c r="AC81839" s="56"/>
      <c r="AD81839" s="56"/>
      <c r="AE81839" s="56"/>
    </row>
    <row r="81840" spans="1:31" x14ac:dyDescent="0.25">
      <c r="A81840" s="41">
        <v>0</v>
      </c>
      <c r="C81840" s="56"/>
      <c r="AC81840" s="56"/>
      <c r="AD81840" s="56"/>
      <c r="AE81840" s="56"/>
    </row>
    <row r="81841" spans="1:31" x14ac:dyDescent="0.25">
      <c r="A81841" s="41">
        <v>0</v>
      </c>
      <c r="C81841" s="56"/>
      <c r="AC81841" s="56"/>
      <c r="AD81841" s="56"/>
      <c r="AE81841" s="56"/>
    </row>
    <row r="81842" spans="1:31" x14ac:dyDescent="0.25">
      <c r="A81842" s="41">
        <v>0</v>
      </c>
      <c r="C81842" s="56"/>
      <c r="AC81842" s="56"/>
      <c r="AD81842" s="56"/>
      <c r="AE81842" s="56"/>
    </row>
    <row r="81843" spans="1:31" x14ac:dyDescent="0.25">
      <c r="A81843" s="41">
        <v>0</v>
      </c>
      <c r="C81843" s="56"/>
      <c r="AC81843" s="56"/>
      <c r="AD81843" s="56"/>
      <c r="AE81843" s="56"/>
    </row>
    <row r="81844" spans="1:31" x14ac:dyDescent="0.25">
      <c r="A81844" s="41">
        <v>0</v>
      </c>
      <c r="C81844" s="56"/>
      <c r="AC81844" s="56"/>
      <c r="AD81844" s="56"/>
      <c r="AE81844" s="56"/>
    </row>
    <row r="81845" spans="1:31" x14ac:dyDescent="0.25">
      <c r="A81845" s="41">
        <v>0</v>
      </c>
      <c r="C81845" s="56"/>
      <c r="AC81845" s="56"/>
      <c r="AD81845" s="56"/>
      <c r="AE81845" s="56"/>
    </row>
    <row r="81846" spans="1:31" x14ac:dyDescent="0.25">
      <c r="A81846" s="41">
        <v>0</v>
      </c>
      <c r="C81846" s="56"/>
      <c r="AC81846" s="56"/>
      <c r="AD81846" s="56"/>
      <c r="AE81846" s="56"/>
    </row>
    <row r="81847" spans="1:31" x14ac:dyDescent="0.25">
      <c r="A81847" s="41">
        <v>0</v>
      </c>
      <c r="C81847" s="56"/>
      <c r="AC81847" s="56"/>
      <c r="AD81847" s="56"/>
      <c r="AE81847" s="56"/>
    </row>
    <row r="81848" spans="1:31" x14ac:dyDescent="0.25">
      <c r="A81848" s="41">
        <v>0</v>
      </c>
      <c r="C81848" s="56"/>
      <c r="AC81848" s="56"/>
      <c r="AD81848" s="56"/>
      <c r="AE81848" s="56"/>
    </row>
    <row r="81849" spans="1:31" x14ac:dyDescent="0.25">
      <c r="A81849" s="41">
        <v>0</v>
      </c>
      <c r="C81849" s="56"/>
      <c r="AC81849" s="56"/>
      <c r="AD81849" s="56"/>
      <c r="AE81849" s="56"/>
    </row>
    <row r="81850" spans="1:31" x14ac:dyDescent="0.25">
      <c r="A81850" s="41">
        <v>0</v>
      </c>
      <c r="C81850" s="56"/>
      <c r="AC81850" s="56"/>
      <c r="AD81850" s="56"/>
      <c r="AE81850" s="56"/>
    </row>
    <row r="81851" spans="1:31" x14ac:dyDescent="0.25">
      <c r="A81851" s="41">
        <v>0</v>
      </c>
      <c r="C81851" s="56"/>
      <c r="AC81851" s="56"/>
      <c r="AD81851" s="56"/>
      <c r="AE81851" s="56"/>
    </row>
    <row r="81852" spans="1:31" x14ac:dyDescent="0.25">
      <c r="A81852" s="41">
        <v>0</v>
      </c>
      <c r="C81852" s="56"/>
      <c r="AC81852" s="56"/>
      <c r="AD81852" s="56"/>
      <c r="AE81852" s="56"/>
    </row>
    <row r="81853" spans="1:31" x14ac:dyDescent="0.25">
      <c r="A81853" s="41">
        <v>0</v>
      </c>
      <c r="C81853" s="56"/>
      <c r="AC81853" s="56"/>
      <c r="AD81853" s="56"/>
      <c r="AE81853" s="56"/>
    </row>
    <row r="81854" spans="1:31" x14ac:dyDescent="0.25">
      <c r="A81854" s="41">
        <v>0</v>
      </c>
      <c r="C81854" s="56"/>
      <c r="AC81854" s="56"/>
      <c r="AD81854" s="56"/>
      <c r="AE81854" s="56"/>
    </row>
    <row r="81855" spans="1:31" x14ac:dyDescent="0.25">
      <c r="A81855" s="41">
        <v>0</v>
      </c>
      <c r="C81855" s="56"/>
      <c r="AC81855" s="56"/>
      <c r="AD81855" s="56"/>
      <c r="AE81855" s="56"/>
    </row>
    <row r="81856" spans="1:31" x14ac:dyDescent="0.25">
      <c r="A81856" s="41">
        <v>0</v>
      </c>
      <c r="C81856" s="56"/>
      <c r="AC81856" s="56"/>
      <c r="AD81856" s="56"/>
      <c r="AE81856" s="56"/>
    </row>
    <row r="81857" spans="1:31" x14ac:dyDescent="0.25">
      <c r="A81857" s="41">
        <v>0</v>
      </c>
      <c r="C81857" s="56"/>
      <c r="AC81857" s="56"/>
      <c r="AD81857" s="56"/>
      <c r="AE81857" s="56"/>
    </row>
    <row r="81858" spans="1:31" x14ac:dyDescent="0.25">
      <c r="A81858" s="41">
        <v>0</v>
      </c>
      <c r="C81858" s="56"/>
      <c r="AC81858" s="56"/>
      <c r="AD81858" s="56"/>
      <c r="AE81858" s="56"/>
    </row>
    <row r="81859" spans="1:31" x14ac:dyDescent="0.25">
      <c r="A81859" s="41">
        <v>0</v>
      </c>
      <c r="C81859" s="56"/>
      <c r="AC81859" s="56"/>
      <c r="AD81859" s="56"/>
      <c r="AE81859" s="56"/>
    </row>
    <row r="81860" spans="1:31" x14ac:dyDescent="0.25">
      <c r="A81860" s="41">
        <v>0</v>
      </c>
      <c r="C81860" s="56"/>
      <c r="AC81860" s="56"/>
      <c r="AD81860" s="56"/>
      <c r="AE81860" s="56"/>
    </row>
    <row r="81861" spans="1:31" x14ac:dyDescent="0.25">
      <c r="A81861" s="41">
        <v>0</v>
      </c>
      <c r="C81861" s="56"/>
      <c r="AC81861" s="56"/>
      <c r="AD81861" s="56"/>
      <c r="AE81861" s="56"/>
    </row>
    <row r="81862" spans="1:31" x14ac:dyDescent="0.25">
      <c r="A81862" s="41">
        <v>0</v>
      </c>
      <c r="C81862" s="56"/>
      <c r="AC81862" s="56"/>
      <c r="AD81862" s="56"/>
      <c r="AE81862" s="56"/>
    </row>
    <row r="81863" spans="1:31" x14ac:dyDescent="0.25">
      <c r="A81863" s="41">
        <v>0</v>
      </c>
      <c r="C81863" s="56"/>
      <c r="AC81863" s="56"/>
      <c r="AD81863" s="56"/>
      <c r="AE81863" s="56"/>
    </row>
    <row r="81864" spans="1:31" x14ac:dyDescent="0.25">
      <c r="A81864" s="41">
        <v>0</v>
      </c>
      <c r="C81864" s="56"/>
      <c r="AC81864" s="56"/>
      <c r="AD81864" s="56"/>
      <c r="AE81864" s="56"/>
    </row>
    <row r="81865" spans="1:31" x14ac:dyDescent="0.25">
      <c r="A81865" s="41">
        <v>0</v>
      </c>
      <c r="C81865" s="56"/>
      <c r="AC81865" s="56"/>
      <c r="AD81865" s="56"/>
      <c r="AE81865" s="56"/>
    </row>
    <row r="81866" spans="1:31" x14ac:dyDescent="0.25">
      <c r="A81866" s="41">
        <v>0</v>
      </c>
      <c r="C81866" s="56"/>
      <c r="AC81866" s="56"/>
      <c r="AD81866" s="56"/>
      <c r="AE81866" s="56"/>
    </row>
    <row r="81867" spans="1:31" x14ac:dyDescent="0.25">
      <c r="A81867" s="41">
        <v>0</v>
      </c>
      <c r="C81867" s="56"/>
      <c r="AC81867" s="56"/>
      <c r="AD81867" s="56"/>
      <c r="AE81867" s="56"/>
    </row>
    <row r="81868" spans="1:31" x14ac:dyDescent="0.25">
      <c r="A81868" s="41">
        <v>0</v>
      </c>
      <c r="C81868" s="56"/>
      <c r="AC81868" s="56"/>
      <c r="AD81868" s="56"/>
      <c r="AE81868" s="56"/>
    </row>
    <row r="81869" spans="1:31" x14ac:dyDescent="0.25">
      <c r="A81869" s="41">
        <v>0</v>
      </c>
      <c r="C81869" s="56"/>
      <c r="AC81869" s="56"/>
      <c r="AD81869" s="56"/>
      <c r="AE81869" s="56"/>
    </row>
    <row r="81870" spans="1:31" x14ac:dyDescent="0.25">
      <c r="A81870" s="41">
        <v>0</v>
      </c>
      <c r="C81870" s="56"/>
      <c r="AC81870" s="56"/>
      <c r="AD81870" s="56"/>
      <c r="AE81870" s="56"/>
    </row>
    <row r="81871" spans="1:31" x14ac:dyDescent="0.25">
      <c r="A81871" s="41">
        <v>0</v>
      </c>
      <c r="C81871" s="56"/>
      <c r="AC81871" s="56"/>
      <c r="AD81871" s="56"/>
      <c r="AE81871" s="56"/>
    </row>
    <row r="81872" spans="1:31" x14ac:dyDescent="0.25">
      <c r="A81872" s="41">
        <v>0</v>
      </c>
      <c r="C81872" s="56"/>
      <c r="AC81872" s="56"/>
      <c r="AD81872" s="56"/>
      <c r="AE81872" s="56"/>
    </row>
    <row r="81873" spans="1:31" x14ac:dyDescent="0.25">
      <c r="A81873" s="41">
        <v>0</v>
      </c>
      <c r="C81873" s="56"/>
      <c r="AC81873" s="56"/>
      <c r="AD81873" s="56"/>
      <c r="AE81873" s="56"/>
    </row>
    <row r="81874" spans="1:31" x14ac:dyDescent="0.25">
      <c r="A81874" s="41">
        <v>0</v>
      </c>
      <c r="C81874" s="56"/>
      <c r="AC81874" s="56"/>
      <c r="AD81874" s="56"/>
      <c r="AE81874" s="56"/>
    </row>
    <row r="81875" spans="1:31" x14ac:dyDescent="0.25">
      <c r="A81875" s="41">
        <v>0</v>
      </c>
      <c r="C81875" s="56"/>
      <c r="AC81875" s="56"/>
      <c r="AD81875" s="56"/>
      <c r="AE81875" s="56"/>
    </row>
    <row r="81876" spans="1:31" x14ac:dyDescent="0.25">
      <c r="A81876" s="41">
        <v>0</v>
      </c>
      <c r="C81876" s="56"/>
      <c r="AC81876" s="56"/>
      <c r="AD81876" s="56"/>
      <c r="AE81876" s="56"/>
    </row>
    <row r="81877" spans="1:31" x14ac:dyDescent="0.25">
      <c r="A81877" s="41">
        <v>0</v>
      </c>
      <c r="C81877" s="56"/>
      <c r="AC81877" s="56"/>
      <c r="AD81877" s="56"/>
      <c r="AE81877" s="56"/>
    </row>
    <row r="81878" spans="1:31" x14ac:dyDescent="0.25">
      <c r="A81878" s="41">
        <v>0</v>
      </c>
      <c r="C81878" s="56"/>
      <c r="AC81878" s="56"/>
      <c r="AD81878" s="56"/>
      <c r="AE81878" s="56"/>
    </row>
    <row r="81879" spans="1:31" x14ac:dyDescent="0.25">
      <c r="A81879" s="41">
        <v>0</v>
      </c>
      <c r="C81879" s="56"/>
      <c r="AC81879" s="56"/>
      <c r="AD81879" s="56"/>
      <c r="AE81879" s="56"/>
    </row>
    <row r="81880" spans="1:31" x14ac:dyDescent="0.25">
      <c r="A81880" s="41">
        <v>0</v>
      </c>
      <c r="C81880" s="56"/>
      <c r="AC81880" s="56"/>
      <c r="AD81880" s="56"/>
      <c r="AE81880" s="56"/>
    </row>
    <row r="81881" spans="1:31" x14ac:dyDescent="0.25">
      <c r="A81881" s="41">
        <v>0</v>
      </c>
      <c r="C81881" s="56"/>
      <c r="AC81881" s="56"/>
      <c r="AD81881" s="56"/>
      <c r="AE81881" s="56"/>
    </row>
    <row r="81882" spans="1:31" x14ac:dyDescent="0.25">
      <c r="A81882" s="41">
        <v>0</v>
      </c>
      <c r="C81882" s="56"/>
      <c r="AC81882" s="56"/>
      <c r="AD81882" s="56"/>
      <c r="AE81882" s="56"/>
    </row>
    <row r="81883" spans="1:31" x14ac:dyDescent="0.25">
      <c r="A81883" s="41">
        <v>0</v>
      </c>
      <c r="C81883" s="56"/>
      <c r="AC81883" s="56"/>
      <c r="AD81883" s="56"/>
      <c r="AE81883" s="56"/>
    </row>
    <row r="81884" spans="1:31" x14ac:dyDescent="0.25">
      <c r="A81884" s="41">
        <v>0</v>
      </c>
      <c r="C81884" s="56"/>
      <c r="AC81884" s="56"/>
      <c r="AD81884" s="56"/>
      <c r="AE81884" s="56"/>
    </row>
    <row r="81885" spans="1:31" x14ac:dyDescent="0.25">
      <c r="A81885" s="41">
        <v>0</v>
      </c>
      <c r="C81885" s="56"/>
      <c r="AC81885" s="56"/>
      <c r="AD81885" s="56"/>
      <c r="AE81885" s="56"/>
    </row>
    <row r="81886" spans="1:31" x14ac:dyDescent="0.25">
      <c r="A81886" s="41">
        <v>0</v>
      </c>
      <c r="C81886" s="56"/>
      <c r="AC81886" s="56"/>
      <c r="AD81886" s="56"/>
      <c r="AE81886" s="56"/>
    </row>
    <row r="81887" spans="1:31" x14ac:dyDescent="0.25">
      <c r="A81887" s="41">
        <v>0</v>
      </c>
      <c r="C81887" s="56"/>
      <c r="AC81887" s="56"/>
      <c r="AD81887" s="56"/>
      <c r="AE81887" s="56"/>
    </row>
    <row r="81888" spans="1:31" x14ac:dyDescent="0.25">
      <c r="A81888" s="41">
        <v>0</v>
      </c>
      <c r="C81888" s="56"/>
      <c r="AC81888" s="56"/>
      <c r="AD81888" s="56"/>
      <c r="AE81888" s="56"/>
    </row>
    <row r="81889" spans="1:31" x14ac:dyDescent="0.25">
      <c r="A81889" s="41">
        <v>399</v>
      </c>
      <c r="C81889" s="56"/>
      <c r="AC81889" s="56"/>
      <c r="AD81889" s="56"/>
      <c r="AE81889" s="56"/>
    </row>
    <row r="81890" spans="1:31" x14ac:dyDescent="0.25">
      <c r="A81890" s="41">
        <v>0</v>
      </c>
      <c r="C81890" s="56"/>
      <c r="AC81890" s="56"/>
      <c r="AD81890" s="56"/>
      <c r="AE81890" s="56"/>
    </row>
    <row r="81891" spans="1:31" x14ac:dyDescent="0.25">
      <c r="A81891" s="41">
        <v>0</v>
      </c>
      <c r="C81891" s="56"/>
      <c r="AC81891" s="56"/>
      <c r="AD81891" s="56"/>
      <c r="AE81891" s="56"/>
    </row>
    <row r="81892" spans="1:31" x14ac:dyDescent="0.25">
      <c r="A81892" s="41">
        <v>0</v>
      </c>
      <c r="C81892" s="56"/>
      <c r="AC81892" s="56"/>
      <c r="AD81892" s="56"/>
      <c r="AE81892" s="56"/>
    </row>
    <row r="81893" spans="1:31" x14ac:dyDescent="0.25">
      <c r="A81893" s="41">
        <v>0</v>
      </c>
      <c r="C81893" s="56"/>
      <c r="AC81893" s="56"/>
      <c r="AD81893" s="56"/>
      <c r="AE81893" s="56"/>
    </row>
    <row r="81894" spans="1:31" x14ac:dyDescent="0.25">
      <c r="A81894" s="41">
        <v>0</v>
      </c>
      <c r="C81894" s="56"/>
      <c r="AC81894" s="56"/>
      <c r="AD81894" s="56"/>
      <c r="AE81894" s="56"/>
    </row>
    <row r="81895" spans="1:31" x14ac:dyDescent="0.25">
      <c r="A81895" s="41">
        <v>0</v>
      </c>
      <c r="C81895" s="56"/>
      <c r="AC81895" s="56"/>
      <c r="AD81895" s="56"/>
      <c r="AE81895" s="56"/>
    </row>
    <row r="81896" spans="1:31" x14ac:dyDescent="0.25">
      <c r="A81896" s="41">
        <v>0</v>
      </c>
      <c r="C81896" s="56"/>
      <c r="AC81896" s="56"/>
      <c r="AD81896" s="56"/>
      <c r="AE81896" s="56"/>
    </row>
    <row r="81897" spans="1:31" x14ac:dyDescent="0.25">
      <c r="A81897" s="41">
        <v>0</v>
      </c>
      <c r="C81897" s="56"/>
      <c r="AC81897" s="56"/>
      <c r="AD81897" s="56"/>
      <c r="AE81897" s="56"/>
    </row>
    <row r="81898" spans="1:31" x14ac:dyDescent="0.25">
      <c r="A81898" s="41">
        <v>0</v>
      </c>
      <c r="C81898" s="56"/>
      <c r="AC81898" s="56"/>
      <c r="AD81898" s="56"/>
      <c r="AE81898" s="56"/>
    </row>
    <row r="81899" spans="1:31" x14ac:dyDescent="0.25">
      <c r="A81899" s="41">
        <v>0</v>
      </c>
      <c r="C81899" s="56"/>
      <c r="AC81899" s="56"/>
      <c r="AD81899" s="56"/>
      <c r="AE81899" s="56"/>
    </row>
    <row r="81900" spans="1:31" x14ac:dyDescent="0.25">
      <c r="A81900" s="41">
        <v>0</v>
      </c>
      <c r="C81900" s="56"/>
      <c r="AC81900" s="56"/>
      <c r="AD81900" s="56"/>
      <c r="AE81900" s="56"/>
    </row>
    <row r="81901" spans="1:31" x14ac:dyDescent="0.25">
      <c r="A81901" s="41">
        <v>0</v>
      </c>
      <c r="C81901" s="56"/>
      <c r="AC81901" s="56"/>
      <c r="AD81901" s="56"/>
      <c r="AE81901" s="56"/>
    </row>
    <row r="81902" spans="1:31" x14ac:dyDescent="0.25">
      <c r="A81902" s="41">
        <v>0</v>
      </c>
      <c r="C81902" s="56"/>
      <c r="AC81902" s="56"/>
      <c r="AD81902" s="56"/>
      <c r="AE81902" s="56"/>
    </row>
    <row r="81903" spans="1:31" x14ac:dyDescent="0.25">
      <c r="A81903" s="41">
        <v>0</v>
      </c>
      <c r="C81903" s="56"/>
      <c r="AC81903" s="56"/>
      <c r="AD81903" s="56"/>
      <c r="AE81903" s="56"/>
    </row>
    <row r="81904" spans="1:31" x14ac:dyDescent="0.25">
      <c r="A81904" s="41">
        <v>0</v>
      </c>
      <c r="C81904" s="56"/>
      <c r="AC81904" s="56"/>
      <c r="AD81904" s="56"/>
      <c r="AE81904" s="56"/>
    </row>
    <row r="81905" spans="1:31" x14ac:dyDescent="0.25">
      <c r="A81905" s="41">
        <v>0</v>
      </c>
      <c r="C81905" s="56"/>
      <c r="AC81905" s="56"/>
      <c r="AD81905" s="56"/>
      <c r="AE81905" s="56"/>
    </row>
    <row r="81906" spans="1:31" x14ac:dyDescent="0.25">
      <c r="A81906" s="41">
        <v>0</v>
      </c>
      <c r="C81906" s="56"/>
      <c r="AC81906" s="56"/>
      <c r="AD81906" s="56"/>
      <c r="AE81906" s="56"/>
    </row>
    <row r="81907" spans="1:31" x14ac:dyDescent="0.25">
      <c r="A81907" s="41">
        <v>0</v>
      </c>
      <c r="C81907" s="56"/>
      <c r="AC81907" s="56"/>
      <c r="AD81907" s="56"/>
      <c r="AE81907" s="56"/>
    </row>
    <row r="81908" spans="1:31" x14ac:dyDescent="0.25">
      <c r="A81908" s="41">
        <v>0</v>
      </c>
      <c r="C81908" s="56"/>
      <c r="AC81908" s="56"/>
      <c r="AD81908" s="56"/>
      <c r="AE81908" s="56"/>
    </row>
    <row r="81909" spans="1:31" x14ac:dyDescent="0.25">
      <c r="A81909" s="41">
        <v>0</v>
      </c>
      <c r="C81909" s="56"/>
      <c r="AC81909" s="56"/>
      <c r="AD81909" s="56"/>
      <c r="AE81909" s="56"/>
    </row>
    <row r="81910" spans="1:31" x14ac:dyDescent="0.25">
      <c r="A81910" s="41">
        <v>0</v>
      </c>
      <c r="C81910" s="56"/>
      <c r="AC81910" s="56"/>
      <c r="AD81910" s="56"/>
      <c r="AE81910" s="56"/>
    </row>
    <row r="81911" spans="1:31" x14ac:dyDescent="0.25">
      <c r="A81911" s="41">
        <v>0</v>
      </c>
      <c r="C81911" s="56"/>
      <c r="AC81911" s="56"/>
      <c r="AD81911" s="56"/>
      <c r="AE81911" s="56"/>
    </row>
    <row r="81912" spans="1:31" x14ac:dyDescent="0.25">
      <c r="A81912" s="41">
        <v>0</v>
      </c>
      <c r="C81912" s="56"/>
      <c r="AC81912" s="56"/>
      <c r="AD81912" s="56"/>
      <c r="AE81912" s="56"/>
    </row>
    <row r="81913" spans="1:31" x14ac:dyDescent="0.25">
      <c r="A81913" s="41">
        <v>0</v>
      </c>
      <c r="C81913" s="56"/>
      <c r="AC81913" s="56"/>
      <c r="AD81913" s="56"/>
      <c r="AE81913" s="56"/>
    </row>
    <row r="81914" spans="1:31" x14ac:dyDescent="0.25">
      <c r="A81914" s="41">
        <v>0</v>
      </c>
      <c r="C81914" s="56"/>
      <c r="AC81914" s="56"/>
      <c r="AD81914" s="56"/>
      <c r="AE81914" s="56"/>
    </row>
    <row r="81915" spans="1:31" x14ac:dyDescent="0.25">
      <c r="A81915" s="41">
        <v>0</v>
      </c>
      <c r="C81915" s="56"/>
      <c r="AC81915" s="56"/>
      <c r="AD81915" s="56"/>
      <c r="AE81915" s="56"/>
    </row>
    <row r="81916" spans="1:31" x14ac:dyDescent="0.25">
      <c r="A81916" s="41">
        <v>0</v>
      </c>
      <c r="C81916" s="56"/>
      <c r="AC81916" s="56"/>
      <c r="AD81916" s="56"/>
      <c r="AE81916" s="56"/>
    </row>
    <row r="81917" spans="1:31" x14ac:dyDescent="0.25">
      <c r="A81917" s="41">
        <v>0</v>
      </c>
      <c r="C81917" s="56"/>
      <c r="AC81917" s="56"/>
      <c r="AD81917" s="56"/>
      <c r="AE81917" s="56"/>
    </row>
    <row r="81918" spans="1:31" x14ac:dyDescent="0.25">
      <c r="A81918" s="41">
        <v>0</v>
      </c>
      <c r="C81918" s="56"/>
      <c r="AC81918" s="56"/>
      <c r="AD81918" s="56"/>
      <c r="AE81918" s="56"/>
    </row>
    <row r="81919" spans="1:31" x14ac:dyDescent="0.25">
      <c r="A81919" s="41">
        <v>0</v>
      </c>
      <c r="C81919" s="56"/>
      <c r="AC81919" s="56"/>
      <c r="AD81919" s="56"/>
      <c r="AE81919" s="56"/>
    </row>
    <row r="81920" spans="1:31" x14ac:dyDescent="0.25">
      <c r="A81920" s="41">
        <v>0</v>
      </c>
      <c r="C81920" s="56"/>
      <c r="AC81920" s="56"/>
      <c r="AD81920" s="56"/>
      <c r="AE81920" s="56"/>
    </row>
    <row r="81921" spans="1:31" x14ac:dyDescent="0.25">
      <c r="A81921" s="41">
        <v>0</v>
      </c>
      <c r="C81921" s="56"/>
      <c r="AC81921" s="56"/>
      <c r="AD81921" s="56"/>
      <c r="AE81921" s="56"/>
    </row>
    <row r="81922" spans="1:31" x14ac:dyDescent="0.25">
      <c r="A81922" s="41">
        <v>0</v>
      </c>
      <c r="C81922" s="56"/>
      <c r="AC81922" s="56"/>
      <c r="AD81922" s="56"/>
      <c r="AE81922" s="56"/>
    </row>
    <row r="81923" spans="1:31" x14ac:dyDescent="0.25">
      <c r="A81923" s="41">
        <v>0</v>
      </c>
      <c r="C81923" s="56"/>
      <c r="AC81923" s="56"/>
      <c r="AD81923" s="56"/>
      <c r="AE81923" s="56"/>
    </row>
    <row r="81924" spans="1:31" x14ac:dyDescent="0.25">
      <c r="A81924" s="41">
        <v>1</v>
      </c>
      <c r="C81924" s="56"/>
      <c r="AC81924" s="56"/>
      <c r="AD81924" s="56"/>
      <c r="AE81924" s="56"/>
    </row>
    <row r="81925" spans="1:31" x14ac:dyDescent="0.25">
      <c r="A81925" s="41">
        <v>0</v>
      </c>
      <c r="C81925" s="56"/>
      <c r="AC81925" s="56"/>
      <c r="AD81925" s="56"/>
      <c r="AE81925" s="56"/>
    </row>
    <row r="81926" spans="1:31" x14ac:dyDescent="0.25">
      <c r="A81926" s="41">
        <v>0</v>
      </c>
      <c r="C81926" s="56"/>
      <c r="AC81926" s="56"/>
      <c r="AD81926" s="56"/>
      <c r="AE81926" s="56"/>
    </row>
    <row r="81927" spans="1:31" x14ac:dyDescent="0.25">
      <c r="A81927" s="41">
        <v>0</v>
      </c>
      <c r="C81927" s="56"/>
      <c r="AC81927" s="56"/>
      <c r="AD81927" s="56"/>
      <c r="AE81927" s="56"/>
    </row>
    <row r="81928" spans="1:31" x14ac:dyDescent="0.25">
      <c r="A81928" s="41">
        <v>0</v>
      </c>
      <c r="C81928" s="56"/>
      <c r="AC81928" s="56"/>
      <c r="AD81928" s="56"/>
      <c r="AE81928" s="56"/>
    </row>
    <row r="81929" spans="1:31" x14ac:dyDescent="0.25">
      <c r="A81929" s="41">
        <v>0</v>
      </c>
      <c r="C81929" s="56"/>
      <c r="AC81929" s="56"/>
      <c r="AD81929" s="56"/>
      <c r="AE81929" s="56"/>
    </row>
    <row r="81930" spans="1:31" x14ac:dyDescent="0.25">
      <c r="A81930" s="41">
        <v>0</v>
      </c>
      <c r="C81930" s="56"/>
      <c r="AC81930" s="56"/>
      <c r="AD81930" s="56"/>
      <c r="AE81930" s="56"/>
    </row>
    <row r="81931" spans="1:31" x14ac:dyDescent="0.25">
      <c r="A81931" s="41">
        <v>0</v>
      </c>
      <c r="C81931" s="56"/>
      <c r="AC81931" s="56"/>
      <c r="AD81931" s="56"/>
      <c r="AE81931" s="56"/>
    </row>
    <row r="81932" spans="1:31" x14ac:dyDescent="0.25">
      <c r="A81932" s="41">
        <v>0</v>
      </c>
      <c r="C81932" s="56"/>
      <c r="AC81932" s="56"/>
      <c r="AD81932" s="56"/>
      <c r="AE81932" s="56"/>
    </row>
    <row r="81933" spans="1:31" x14ac:dyDescent="0.25">
      <c r="A81933" s="41">
        <v>0</v>
      </c>
      <c r="C81933" s="56"/>
      <c r="AC81933" s="56"/>
      <c r="AD81933" s="56"/>
      <c r="AE81933" s="56"/>
    </row>
    <row r="81934" spans="1:31" x14ac:dyDescent="0.25">
      <c r="A81934" s="41">
        <v>0</v>
      </c>
      <c r="C81934" s="56"/>
      <c r="AC81934" s="56"/>
      <c r="AD81934" s="56"/>
      <c r="AE81934" s="56"/>
    </row>
    <row r="81935" spans="1:31" x14ac:dyDescent="0.25">
      <c r="A81935" s="41">
        <v>0</v>
      </c>
      <c r="C81935" s="56"/>
      <c r="AC81935" s="56"/>
      <c r="AD81935" s="56"/>
      <c r="AE81935" s="56"/>
    </row>
    <row r="81936" spans="1:31" x14ac:dyDescent="0.25">
      <c r="A81936" s="41">
        <v>0</v>
      </c>
      <c r="C81936" s="56"/>
      <c r="AC81936" s="56"/>
      <c r="AD81936" s="56"/>
      <c r="AE81936" s="56"/>
    </row>
    <row r="81937" spans="1:31" x14ac:dyDescent="0.25">
      <c r="A81937" s="41">
        <v>0</v>
      </c>
      <c r="C81937" s="56"/>
      <c r="AC81937" s="56"/>
      <c r="AD81937" s="56"/>
      <c r="AE81937" s="56"/>
    </row>
    <row r="81938" spans="1:31" x14ac:dyDescent="0.25">
      <c r="A81938" s="41">
        <v>0</v>
      </c>
      <c r="C81938" s="56"/>
      <c r="AC81938" s="56"/>
      <c r="AD81938" s="56"/>
      <c r="AE81938" s="56"/>
    </row>
    <row r="81939" spans="1:31" x14ac:dyDescent="0.25">
      <c r="A81939" s="41">
        <v>0</v>
      </c>
      <c r="C81939" s="56"/>
      <c r="AC81939" s="56"/>
      <c r="AD81939" s="56"/>
      <c r="AE81939" s="56"/>
    </row>
    <row r="81940" spans="1:31" x14ac:dyDescent="0.25">
      <c r="A81940" s="41">
        <v>0</v>
      </c>
      <c r="C81940" s="56"/>
      <c r="AC81940" s="56"/>
      <c r="AD81940" s="56"/>
      <c r="AE81940" s="56"/>
    </row>
    <row r="81941" spans="1:31" x14ac:dyDescent="0.25">
      <c r="A81941" s="41">
        <v>0</v>
      </c>
      <c r="C81941" s="56"/>
      <c r="AC81941" s="56"/>
      <c r="AD81941" s="56"/>
      <c r="AE81941" s="56"/>
    </row>
    <row r="81942" spans="1:31" x14ac:dyDescent="0.25">
      <c r="A81942" s="41">
        <v>0</v>
      </c>
      <c r="C81942" s="56"/>
      <c r="AC81942" s="56"/>
      <c r="AD81942" s="56"/>
      <c r="AE81942" s="56"/>
    </row>
    <row r="81943" spans="1:31" x14ac:dyDescent="0.25">
      <c r="A81943" s="41">
        <v>0</v>
      </c>
      <c r="C81943" s="56"/>
      <c r="AC81943" s="56"/>
      <c r="AD81943" s="56"/>
      <c r="AE81943" s="56"/>
    </row>
    <row r="81944" spans="1:31" x14ac:dyDescent="0.25">
      <c r="A81944" s="41">
        <v>0</v>
      </c>
      <c r="C81944" s="56"/>
      <c r="AC81944" s="56"/>
      <c r="AD81944" s="56"/>
      <c r="AE81944" s="56"/>
    </row>
    <row r="81945" spans="1:31" x14ac:dyDescent="0.25">
      <c r="A81945" s="41">
        <v>0</v>
      </c>
      <c r="C81945" s="56"/>
      <c r="AC81945" s="56"/>
      <c r="AD81945" s="56"/>
      <c r="AE81945" s="56"/>
    </row>
    <row r="81946" spans="1:31" x14ac:dyDescent="0.25">
      <c r="A81946" s="41">
        <v>0</v>
      </c>
      <c r="C81946" s="56"/>
      <c r="AC81946" s="56"/>
      <c r="AD81946" s="56"/>
      <c r="AE81946" s="56"/>
    </row>
    <row r="81947" spans="1:31" x14ac:dyDescent="0.25">
      <c r="A81947" s="41">
        <v>0</v>
      </c>
      <c r="C81947" s="56"/>
      <c r="AC81947" s="56"/>
      <c r="AD81947" s="56"/>
      <c r="AE81947" s="56"/>
    </row>
    <row r="81948" spans="1:31" x14ac:dyDescent="0.25">
      <c r="A81948" s="41">
        <v>0</v>
      </c>
      <c r="C81948" s="56"/>
      <c r="AC81948" s="56"/>
      <c r="AD81948" s="56"/>
      <c r="AE81948" s="56"/>
    </row>
    <row r="81949" spans="1:31" x14ac:dyDescent="0.25">
      <c r="A81949" s="41">
        <v>165</v>
      </c>
      <c r="C81949" s="56"/>
      <c r="AC81949" s="56"/>
      <c r="AD81949" s="56"/>
      <c r="AE81949" s="56"/>
    </row>
    <row r="81950" spans="1:31" x14ac:dyDescent="0.25">
      <c r="A81950" s="41">
        <v>0</v>
      </c>
      <c r="C81950" s="56"/>
      <c r="AC81950" s="56"/>
      <c r="AD81950" s="56"/>
      <c r="AE81950" s="56"/>
    </row>
    <row r="81951" spans="1:31" x14ac:dyDescent="0.25">
      <c r="A81951" s="41">
        <v>0</v>
      </c>
      <c r="C81951" s="56"/>
      <c r="AC81951" s="56"/>
      <c r="AD81951" s="56"/>
      <c r="AE81951" s="56"/>
    </row>
    <row r="81952" spans="1:31" x14ac:dyDescent="0.25">
      <c r="A81952" s="41">
        <v>0</v>
      </c>
      <c r="C81952" s="56"/>
      <c r="AC81952" s="56"/>
      <c r="AD81952" s="56"/>
      <c r="AE81952" s="56"/>
    </row>
    <row r="81953" spans="1:31" x14ac:dyDescent="0.25">
      <c r="A81953" s="41">
        <v>0</v>
      </c>
      <c r="C81953" s="56"/>
      <c r="AC81953" s="56"/>
      <c r="AD81953" s="56"/>
      <c r="AE81953" s="56"/>
    </row>
    <row r="81954" spans="1:31" x14ac:dyDescent="0.25">
      <c r="A81954" s="41">
        <v>0</v>
      </c>
      <c r="C81954" s="56"/>
      <c r="AC81954" s="56"/>
      <c r="AD81954" s="56"/>
      <c r="AE81954" s="56"/>
    </row>
    <row r="81955" spans="1:31" x14ac:dyDescent="0.25">
      <c r="A81955" s="41">
        <v>0</v>
      </c>
      <c r="C81955" s="56"/>
      <c r="AC81955" s="56"/>
      <c r="AD81955" s="56"/>
      <c r="AE81955" s="56"/>
    </row>
    <row r="81956" spans="1:31" x14ac:dyDescent="0.25">
      <c r="A81956" s="41">
        <v>0</v>
      </c>
      <c r="C81956" s="56"/>
      <c r="AC81956" s="56"/>
      <c r="AD81956" s="56"/>
      <c r="AE81956" s="56"/>
    </row>
    <row r="81957" spans="1:31" x14ac:dyDescent="0.25">
      <c r="A81957" s="41">
        <v>0</v>
      </c>
      <c r="C81957" s="56"/>
      <c r="AC81957" s="56"/>
      <c r="AD81957" s="56"/>
      <c r="AE81957" s="56"/>
    </row>
    <row r="81958" spans="1:31" x14ac:dyDescent="0.25">
      <c r="A81958" s="41">
        <v>0</v>
      </c>
      <c r="C81958" s="56"/>
      <c r="AC81958" s="56"/>
      <c r="AD81958" s="56"/>
      <c r="AE81958" s="56"/>
    </row>
    <row r="81959" spans="1:31" x14ac:dyDescent="0.25">
      <c r="A81959" s="41">
        <v>0</v>
      </c>
      <c r="C81959" s="56"/>
      <c r="AC81959" s="56"/>
      <c r="AD81959" s="56"/>
      <c r="AE81959" s="56"/>
    </row>
    <row r="81960" spans="1:31" x14ac:dyDescent="0.25">
      <c r="A81960" s="41">
        <v>0</v>
      </c>
      <c r="C81960" s="56"/>
      <c r="AC81960" s="56"/>
      <c r="AD81960" s="56"/>
      <c r="AE81960" s="56"/>
    </row>
    <row r="81961" spans="1:31" x14ac:dyDescent="0.25">
      <c r="A81961" s="41">
        <v>0</v>
      </c>
      <c r="C81961" s="56"/>
      <c r="AC81961" s="56"/>
      <c r="AD81961" s="56"/>
      <c r="AE81961" s="56"/>
    </row>
    <row r="81962" spans="1:31" x14ac:dyDescent="0.25">
      <c r="A81962" s="41">
        <v>0</v>
      </c>
      <c r="C81962" s="56"/>
      <c r="AC81962" s="56"/>
      <c r="AD81962" s="56"/>
      <c r="AE81962" s="56"/>
    </row>
    <row r="81963" spans="1:31" x14ac:dyDescent="0.25">
      <c r="A81963" s="41">
        <v>0</v>
      </c>
      <c r="C81963" s="56"/>
      <c r="AC81963" s="56"/>
      <c r="AD81963" s="56"/>
      <c r="AE81963" s="56"/>
    </row>
    <row r="81964" spans="1:31" x14ac:dyDescent="0.25">
      <c r="A81964" s="41">
        <v>0</v>
      </c>
      <c r="C81964" s="56"/>
      <c r="AC81964" s="56"/>
      <c r="AD81964" s="56"/>
      <c r="AE81964" s="56"/>
    </row>
    <row r="81965" spans="1:31" x14ac:dyDescent="0.25">
      <c r="A81965" s="41">
        <v>0</v>
      </c>
      <c r="C81965" s="56"/>
      <c r="AC81965" s="56"/>
      <c r="AD81965" s="56"/>
      <c r="AE81965" s="56"/>
    </row>
    <row r="81966" spans="1:31" x14ac:dyDescent="0.25">
      <c r="A81966" s="41">
        <v>0</v>
      </c>
      <c r="C81966" s="56"/>
      <c r="AC81966" s="56"/>
      <c r="AD81966" s="56"/>
      <c r="AE81966" s="56"/>
    </row>
    <row r="81967" spans="1:31" x14ac:dyDescent="0.25">
      <c r="A81967" s="41">
        <v>0</v>
      </c>
      <c r="C81967" s="56"/>
      <c r="AC81967" s="56"/>
      <c r="AD81967" s="56"/>
      <c r="AE81967" s="56"/>
    </row>
    <row r="81968" spans="1:31" x14ac:dyDescent="0.25">
      <c r="A81968" s="41">
        <v>0</v>
      </c>
      <c r="C81968" s="56"/>
      <c r="AC81968" s="56"/>
      <c r="AD81968" s="56"/>
      <c r="AE81968" s="56"/>
    </row>
    <row r="81969" spans="1:31" x14ac:dyDescent="0.25">
      <c r="A81969" s="41">
        <v>0</v>
      </c>
      <c r="C81969" s="56"/>
      <c r="AC81969" s="56"/>
      <c r="AD81969" s="56"/>
      <c r="AE81969" s="56"/>
    </row>
    <row r="81970" spans="1:31" x14ac:dyDescent="0.25">
      <c r="A81970" s="41">
        <v>0</v>
      </c>
      <c r="C81970" s="56"/>
      <c r="AC81970" s="56"/>
      <c r="AD81970" s="56"/>
      <c r="AE81970" s="56"/>
    </row>
    <row r="81971" spans="1:31" x14ac:dyDescent="0.25">
      <c r="A81971" s="41">
        <v>0</v>
      </c>
      <c r="C81971" s="56"/>
      <c r="AC81971" s="56"/>
      <c r="AD81971" s="56"/>
      <c r="AE81971" s="56"/>
    </row>
    <row r="81972" spans="1:31" x14ac:dyDescent="0.25">
      <c r="A81972" s="41">
        <v>0</v>
      </c>
      <c r="C81972" s="56"/>
      <c r="AC81972" s="56"/>
      <c r="AD81972" s="56"/>
      <c r="AE81972" s="56"/>
    </row>
    <row r="81973" spans="1:31" x14ac:dyDescent="0.25">
      <c r="A81973" s="41">
        <v>0</v>
      </c>
      <c r="C81973" s="56"/>
      <c r="AC81973" s="56"/>
      <c r="AD81973" s="56"/>
      <c r="AE81973" s="56"/>
    </row>
    <row r="81974" spans="1:31" x14ac:dyDescent="0.25">
      <c r="A81974" s="41">
        <v>0</v>
      </c>
      <c r="C81974" s="56"/>
      <c r="AC81974" s="56"/>
      <c r="AD81974" s="56"/>
      <c r="AE81974" s="56"/>
    </row>
    <row r="81975" spans="1:31" x14ac:dyDescent="0.25">
      <c r="A81975" s="41">
        <v>0</v>
      </c>
      <c r="C81975" s="56"/>
      <c r="AC81975" s="56"/>
      <c r="AD81975" s="56"/>
      <c r="AE81975" s="56"/>
    </row>
    <row r="81976" spans="1:31" x14ac:dyDescent="0.25">
      <c r="A81976" s="41">
        <v>0</v>
      </c>
      <c r="C81976" s="56"/>
      <c r="AC81976" s="56"/>
      <c r="AD81976" s="56"/>
      <c r="AE81976" s="56"/>
    </row>
    <row r="81977" spans="1:31" x14ac:dyDescent="0.25">
      <c r="A81977" s="41">
        <v>0</v>
      </c>
      <c r="C81977" s="56"/>
      <c r="AC81977" s="56"/>
      <c r="AD81977" s="56"/>
      <c r="AE81977" s="56"/>
    </row>
    <row r="81978" spans="1:31" x14ac:dyDescent="0.25">
      <c r="A81978" s="41">
        <v>0</v>
      </c>
      <c r="C81978" s="56"/>
      <c r="AC81978" s="56"/>
      <c r="AD81978" s="56"/>
      <c r="AE81978" s="56"/>
    </row>
    <row r="81979" spans="1:31" x14ac:dyDescent="0.25">
      <c r="A81979" s="41">
        <v>0</v>
      </c>
      <c r="C81979" s="56"/>
      <c r="AC81979" s="56"/>
      <c r="AD81979" s="56"/>
      <c r="AE81979" s="56"/>
    </row>
    <row r="81980" spans="1:31" x14ac:dyDescent="0.25">
      <c r="A81980" s="41">
        <v>0</v>
      </c>
      <c r="C81980" s="56"/>
      <c r="AC81980" s="56"/>
      <c r="AD81980" s="56"/>
      <c r="AE81980" s="56"/>
    </row>
    <row r="81981" spans="1:31" x14ac:dyDescent="0.25">
      <c r="A81981" s="41">
        <v>0</v>
      </c>
      <c r="C81981" s="56"/>
      <c r="AC81981" s="56"/>
      <c r="AD81981" s="56"/>
      <c r="AE81981" s="56"/>
    </row>
    <row r="81982" spans="1:31" x14ac:dyDescent="0.25">
      <c r="A81982" s="41">
        <v>0</v>
      </c>
      <c r="C81982" s="56"/>
      <c r="AC81982" s="56"/>
      <c r="AD81982" s="56"/>
      <c r="AE81982" s="56"/>
    </row>
    <row r="81983" spans="1:31" x14ac:dyDescent="0.25">
      <c r="A81983" s="41">
        <v>55</v>
      </c>
      <c r="C81983" s="56"/>
      <c r="AC81983" s="56"/>
      <c r="AD81983" s="56"/>
      <c r="AE81983" s="56"/>
    </row>
    <row r="81984" spans="1:31" x14ac:dyDescent="0.25">
      <c r="A81984" s="41">
        <v>0</v>
      </c>
      <c r="C81984" s="56"/>
      <c r="AC81984" s="56"/>
      <c r="AD81984" s="56"/>
      <c r="AE81984" s="56"/>
    </row>
    <row r="81985" spans="1:31" x14ac:dyDescent="0.25">
      <c r="A81985" s="41">
        <v>0</v>
      </c>
      <c r="C81985" s="56"/>
      <c r="AC81985" s="56"/>
      <c r="AD81985" s="56"/>
      <c r="AE81985" s="56"/>
    </row>
    <row r="81986" spans="1:31" x14ac:dyDescent="0.25">
      <c r="A81986" s="41">
        <v>0</v>
      </c>
      <c r="C81986" s="56"/>
      <c r="AC81986" s="56"/>
      <c r="AD81986" s="56"/>
      <c r="AE81986" s="56"/>
    </row>
    <row r="81987" spans="1:31" x14ac:dyDescent="0.25">
      <c r="A81987" s="41">
        <v>0</v>
      </c>
      <c r="C81987" s="56"/>
      <c r="AC81987" s="56"/>
      <c r="AD81987" s="56"/>
      <c r="AE81987" s="56"/>
    </row>
    <row r="81988" spans="1:31" x14ac:dyDescent="0.25">
      <c r="A81988" s="41">
        <v>0</v>
      </c>
      <c r="C81988" s="56"/>
      <c r="AC81988" s="56"/>
      <c r="AD81988" s="56"/>
      <c r="AE81988" s="56"/>
    </row>
    <row r="81989" spans="1:31" x14ac:dyDescent="0.25">
      <c r="A81989" s="41">
        <v>0</v>
      </c>
      <c r="C81989" s="56"/>
      <c r="AC81989" s="56"/>
      <c r="AD81989" s="56"/>
      <c r="AE81989" s="56"/>
    </row>
    <row r="81990" spans="1:31" x14ac:dyDescent="0.25">
      <c r="A81990" s="41">
        <v>0</v>
      </c>
      <c r="C81990" s="56"/>
      <c r="AC81990" s="56"/>
      <c r="AD81990" s="56"/>
      <c r="AE81990" s="56"/>
    </row>
    <row r="81991" spans="1:31" x14ac:dyDescent="0.25">
      <c r="A81991" s="41">
        <v>0</v>
      </c>
      <c r="C81991" s="56"/>
      <c r="AC81991" s="56"/>
      <c r="AD81991" s="56"/>
      <c r="AE81991" s="56"/>
    </row>
    <row r="81992" spans="1:31" x14ac:dyDescent="0.25">
      <c r="A81992" s="41">
        <v>0</v>
      </c>
      <c r="C81992" s="56"/>
      <c r="AC81992" s="56"/>
      <c r="AD81992" s="56"/>
      <c r="AE81992" s="56"/>
    </row>
    <row r="81993" spans="1:31" x14ac:dyDescent="0.25">
      <c r="A81993" s="41">
        <v>0</v>
      </c>
      <c r="C81993" s="56"/>
      <c r="AC81993" s="56"/>
      <c r="AD81993" s="56"/>
      <c r="AE81993" s="56"/>
    </row>
    <row r="81994" spans="1:31" x14ac:dyDescent="0.25">
      <c r="A81994" s="41">
        <v>0</v>
      </c>
      <c r="C81994" s="56"/>
      <c r="AC81994" s="56"/>
      <c r="AD81994" s="56"/>
      <c r="AE81994" s="56"/>
    </row>
    <row r="81995" spans="1:31" x14ac:dyDescent="0.25">
      <c r="A81995" s="41">
        <v>0</v>
      </c>
      <c r="C81995" s="56"/>
      <c r="AC81995" s="56"/>
      <c r="AD81995" s="56"/>
      <c r="AE81995" s="56"/>
    </row>
    <row r="81996" spans="1:31" x14ac:dyDescent="0.25">
      <c r="A81996" s="41">
        <v>0</v>
      </c>
      <c r="C81996" s="56"/>
      <c r="AC81996" s="56"/>
      <c r="AD81996" s="56"/>
      <c r="AE81996" s="56"/>
    </row>
    <row r="81997" spans="1:31" x14ac:dyDescent="0.25">
      <c r="A81997" s="41">
        <v>0</v>
      </c>
      <c r="C81997" s="56"/>
      <c r="AC81997" s="56"/>
      <c r="AD81997" s="56"/>
      <c r="AE81997" s="56"/>
    </row>
    <row r="81998" spans="1:31" x14ac:dyDescent="0.25">
      <c r="A81998" s="41">
        <v>0</v>
      </c>
      <c r="C81998" s="56"/>
      <c r="AC81998" s="56"/>
      <c r="AD81998" s="56"/>
      <c r="AE81998" s="56"/>
    </row>
    <row r="81999" spans="1:31" x14ac:dyDescent="0.25">
      <c r="A81999" s="41">
        <v>0</v>
      </c>
      <c r="C81999" s="56"/>
      <c r="AC81999" s="56"/>
      <c r="AD81999" s="56"/>
      <c r="AE81999" s="56"/>
    </row>
    <row r="82000" spans="1:31" x14ac:dyDescent="0.25">
      <c r="A82000" s="41">
        <v>0</v>
      </c>
      <c r="C82000" s="56"/>
      <c r="AC82000" s="56"/>
      <c r="AD82000" s="56"/>
      <c r="AE82000" s="56"/>
    </row>
    <row r="82001" spans="1:31" x14ac:dyDescent="0.25">
      <c r="A82001" s="41">
        <v>0</v>
      </c>
      <c r="C82001" s="56"/>
      <c r="AC82001" s="56"/>
      <c r="AD82001" s="56"/>
      <c r="AE82001" s="56"/>
    </row>
    <row r="82002" spans="1:31" x14ac:dyDescent="0.25">
      <c r="A82002" s="41">
        <v>0</v>
      </c>
      <c r="C82002" s="56"/>
      <c r="AC82002" s="56"/>
      <c r="AD82002" s="56"/>
      <c r="AE82002" s="56"/>
    </row>
    <row r="82003" spans="1:31" x14ac:dyDescent="0.25">
      <c r="A82003" s="41">
        <v>0</v>
      </c>
      <c r="C82003" s="56"/>
      <c r="AC82003" s="56"/>
      <c r="AD82003" s="56"/>
      <c r="AE82003" s="56"/>
    </row>
    <row r="82004" spans="1:31" x14ac:dyDescent="0.25">
      <c r="A82004" s="41">
        <v>0</v>
      </c>
      <c r="C82004" s="56"/>
      <c r="AC82004" s="56"/>
      <c r="AD82004" s="56"/>
      <c r="AE82004" s="56"/>
    </row>
    <row r="82005" spans="1:31" x14ac:dyDescent="0.25">
      <c r="A82005" s="41">
        <v>0</v>
      </c>
      <c r="C82005" s="56"/>
      <c r="AC82005" s="56"/>
      <c r="AD82005" s="56"/>
      <c r="AE82005" s="56"/>
    </row>
    <row r="82006" spans="1:31" x14ac:dyDescent="0.25">
      <c r="A82006" s="41">
        <v>0</v>
      </c>
      <c r="C82006" s="56"/>
      <c r="AC82006" s="56"/>
      <c r="AD82006" s="56"/>
      <c r="AE82006" s="56"/>
    </row>
    <row r="82007" spans="1:31" x14ac:dyDescent="0.25">
      <c r="A82007" s="41">
        <v>2068</v>
      </c>
      <c r="C82007" s="56"/>
      <c r="AC82007" s="56"/>
      <c r="AD82007" s="56"/>
      <c r="AE82007" s="56"/>
    </row>
    <row r="82008" spans="1:31" x14ac:dyDescent="0.25">
      <c r="A82008" s="41">
        <v>0</v>
      </c>
      <c r="C82008" s="56"/>
      <c r="AC82008" s="56"/>
      <c r="AD82008" s="56"/>
      <c r="AE82008" s="56"/>
    </row>
    <row r="82009" spans="1:31" x14ac:dyDescent="0.25">
      <c r="A82009" s="41">
        <v>0</v>
      </c>
      <c r="C82009" s="56"/>
      <c r="AC82009" s="56"/>
      <c r="AD82009" s="56"/>
      <c r="AE82009" s="56"/>
    </row>
    <row r="82010" spans="1:31" x14ac:dyDescent="0.25">
      <c r="A82010" s="41">
        <v>0</v>
      </c>
      <c r="C82010" s="56"/>
      <c r="AC82010" s="56"/>
      <c r="AD82010" s="56"/>
      <c r="AE82010" s="56"/>
    </row>
    <row r="82011" spans="1:31" x14ac:dyDescent="0.25">
      <c r="A82011" s="41">
        <v>0</v>
      </c>
      <c r="C82011" s="56"/>
      <c r="AC82011" s="56"/>
      <c r="AD82011" s="56"/>
      <c r="AE82011" s="56"/>
    </row>
    <row r="82012" spans="1:31" x14ac:dyDescent="0.25">
      <c r="A82012" s="41">
        <v>0</v>
      </c>
      <c r="C82012" s="56"/>
      <c r="AC82012" s="56"/>
      <c r="AD82012" s="56"/>
      <c r="AE82012" s="56"/>
    </row>
    <row r="82013" spans="1:31" x14ac:dyDescent="0.25">
      <c r="A82013" s="41">
        <v>0</v>
      </c>
      <c r="C82013" s="56"/>
      <c r="AC82013" s="56"/>
      <c r="AD82013" s="56"/>
      <c r="AE82013" s="56"/>
    </row>
    <row r="82014" spans="1:31" x14ac:dyDescent="0.25">
      <c r="A82014" s="41">
        <v>0</v>
      </c>
      <c r="C82014" s="56"/>
      <c r="AC82014" s="56"/>
      <c r="AD82014" s="56"/>
      <c r="AE82014" s="56"/>
    </row>
    <row r="82015" spans="1:31" x14ac:dyDescent="0.25">
      <c r="A82015" s="41">
        <v>0</v>
      </c>
      <c r="C82015" s="56"/>
      <c r="AC82015" s="56"/>
      <c r="AD82015" s="56"/>
      <c r="AE82015" s="56"/>
    </row>
    <row r="82016" spans="1:31" x14ac:dyDescent="0.25">
      <c r="A82016" s="41">
        <v>0</v>
      </c>
      <c r="C82016" s="56"/>
      <c r="AC82016" s="56"/>
      <c r="AD82016" s="56"/>
      <c r="AE82016" s="56"/>
    </row>
    <row r="82017" spans="1:31" x14ac:dyDescent="0.25">
      <c r="A82017" s="41">
        <v>0</v>
      </c>
      <c r="C82017" s="56"/>
      <c r="AC82017" s="56"/>
      <c r="AD82017" s="56"/>
      <c r="AE82017" s="56"/>
    </row>
    <row r="82018" spans="1:31" x14ac:dyDescent="0.25">
      <c r="A82018" s="41">
        <v>0</v>
      </c>
      <c r="C82018" s="56"/>
      <c r="AC82018" s="56"/>
      <c r="AD82018" s="56"/>
      <c r="AE82018" s="56"/>
    </row>
    <row r="82019" spans="1:31" x14ac:dyDescent="0.25">
      <c r="A82019" s="41">
        <v>0</v>
      </c>
      <c r="C82019" s="56"/>
      <c r="AC82019" s="56"/>
      <c r="AD82019" s="56"/>
      <c r="AE82019" s="56"/>
    </row>
    <row r="82020" spans="1:31" x14ac:dyDescent="0.25">
      <c r="A82020" s="41">
        <v>0</v>
      </c>
      <c r="C82020" s="56"/>
      <c r="AC82020" s="56"/>
      <c r="AD82020" s="56"/>
      <c r="AE82020" s="56"/>
    </row>
    <row r="82021" spans="1:31" x14ac:dyDescent="0.25">
      <c r="A82021" s="41">
        <v>0</v>
      </c>
      <c r="C82021" s="56"/>
      <c r="AC82021" s="56"/>
      <c r="AD82021" s="56"/>
      <c r="AE82021" s="56"/>
    </row>
    <row r="82022" spans="1:31" x14ac:dyDescent="0.25">
      <c r="A82022" s="41">
        <v>0</v>
      </c>
      <c r="C82022" s="56"/>
      <c r="AC82022" s="56"/>
      <c r="AD82022" s="56"/>
      <c r="AE82022" s="56"/>
    </row>
    <row r="82023" spans="1:31" x14ac:dyDescent="0.25">
      <c r="A82023" s="41">
        <v>0</v>
      </c>
      <c r="C82023" s="56"/>
      <c r="AC82023" s="56"/>
      <c r="AD82023" s="56"/>
      <c r="AE82023" s="56"/>
    </row>
    <row r="82024" spans="1:31" x14ac:dyDescent="0.25">
      <c r="A82024" s="41">
        <v>0</v>
      </c>
      <c r="C82024" s="56"/>
      <c r="AC82024" s="56"/>
      <c r="AD82024" s="56"/>
      <c r="AE82024" s="56"/>
    </row>
    <row r="82025" spans="1:31" x14ac:dyDescent="0.25">
      <c r="A82025" s="41">
        <v>0</v>
      </c>
      <c r="C82025" s="56"/>
      <c r="AC82025" s="56"/>
      <c r="AD82025" s="56"/>
      <c r="AE82025" s="56"/>
    </row>
    <row r="82026" spans="1:31" x14ac:dyDescent="0.25">
      <c r="A82026" s="41">
        <v>0</v>
      </c>
      <c r="C82026" s="56"/>
      <c r="AC82026" s="56"/>
      <c r="AD82026" s="56"/>
      <c r="AE82026" s="56"/>
    </row>
    <row r="82027" spans="1:31" x14ac:dyDescent="0.25">
      <c r="A82027" s="41">
        <v>0</v>
      </c>
      <c r="C82027" s="56"/>
      <c r="AC82027" s="56"/>
      <c r="AD82027" s="56"/>
      <c r="AE82027" s="56"/>
    </row>
    <row r="82028" spans="1:31" x14ac:dyDescent="0.25">
      <c r="A82028" s="41">
        <v>0</v>
      </c>
      <c r="C82028" s="56"/>
      <c r="AC82028" s="56"/>
      <c r="AD82028" s="56"/>
      <c r="AE82028" s="56"/>
    </row>
    <row r="82029" spans="1:31" x14ac:dyDescent="0.25">
      <c r="A82029" s="41">
        <v>0</v>
      </c>
      <c r="C82029" s="56"/>
      <c r="AC82029" s="56"/>
      <c r="AD82029" s="56"/>
      <c r="AE82029" s="56"/>
    </row>
    <row r="82030" spans="1:31" x14ac:dyDescent="0.25">
      <c r="A82030" s="41">
        <v>0</v>
      </c>
      <c r="C82030" s="56"/>
      <c r="AC82030" s="56"/>
      <c r="AD82030" s="56"/>
      <c r="AE82030" s="56"/>
    </row>
    <row r="82031" spans="1:31" x14ac:dyDescent="0.25">
      <c r="A82031" s="41">
        <v>0</v>
      </c>
      <c r="C82031" s="56"/>
      <c r="AC82031" s="56"/>
      <c r="AD82031" s="56"/>
      <c r="AE82031" s="56"/>
    </row>
    <row r="82032" spans="1:31" x14ac:dyDescent="0.25">
      <c r="A82032" s="41">
        <v>0</v>
      </c>
      <c r="C82032" s="56"/>
      <c r="AC82032" s="56"/>
      <c r="AD82032" s="56"/>
      <c r="AE82032" s="56"/>
    </row>
    <row r="82033" spans="1:31" x14ac:dyDescent="0.25">
      <c r="A82033" s="41">
        <v>0</v>
      </c>
      <c r="C82033" s="56"/>
      <c r="AC82033" s="56"/>
      <c r="AD82033" s="56"/>
      <c r="AE82033" s="56"/>
    </row>
    <row r="82034" spans="1:31" x14ac:dyDescent="0.25">
      <c r="A82034" s="41">
        <v>0</v>
      </c>
      <c r="C82034" s="56"/>
      <c r="AC82034" s="56"/>
      <c r="AD82034" s="56"/>
      <c r="AE82034" s="56"/>
    </row>
    <row r="82035" spans="1:31" x14ac:dyDescent="0.25">
      <c r="A82035" s="41">
        <v>0</v>
      </c>
      <c r="C82035" s="56"/>
      <c r="AC82035" s="56"/>
      <c r="AD82035" s="56"/>
      <c r="AE82035" s="56"/>
    </row>
    <row r="82036" spans="1:31" x14ac:dyDescent="0.25">
      <c r="A82036" s="41">
        <v>0</v>
      </c>
      <c r="C82036" s="56"/>
      <c r="AC82036" s="56"/>
      <c r="AD82036" s="56"/>
      <c r="AE82036" s="56"/>
    </row>
    <row r="82037" spans="1:31" x14ac:dyDescent="0.25">
      <c r="A82037" s="41">
        <v>0</v>
      </c>
      <c r="C82037" s="56"/>
      <c r="AC82037" s="56"/>
      <c r="AD82037" s="56"/>
      <c r="AE82037" s="56"/>
    </row>
    <row r="82038" spans="1:31" x14ac:dyDescent="0.25">
      <c r="A82038" s="41">
        <v>0</v>
      </c>
      <c r="C82038" s="56"/>
      <c r="AC82038" s="56"/>
      <c r="AD82038" s="56"/>
      <c r="AE82038" s="56"/>
    </row>
    <row r="82039" spans="1:31" x14ac:dyDescent="0.25">
      <c r="A82039" s="41">
        <v>0</v>
      </c>
      <c r="C82039" s="56"/>
      <c r="AC82039" s="56"/>
      <c r="AD82039" s="56"/>
      <c r="AE82039" s="56"/>
    </row>
    <row r="82040" spans="1:31" x14ac:dyDescent="0.25">
      <c r="A82040" s="41">
        <v>0</v>
      </c>
      <c r="C82040" s="56"/>
      <c r="AC82040" s="56"/>
      <c r="AD82040" s="56"/>
      <c r="AE82040" s="56"/>
    </row>
    <row r="82041" spans="1:31" x14ac:dyDescent="0.25">
      <c r="A82041" s="41">
        <v>0</v>
      </c>
      <c r="C82041" s="56"/>
      <c r="AC82041" s="56"/>
      <c r="AD82041" s="56"/>
      <c r="AE82041" s="56"/>
    </row>
    <row r="82042" spans="1:31" x14ac:dyDescent="0.25">
      <c r="A82042" s="41">
        <v>0</v>
      </c>
      <c r="C82042" s="56"/>
      <c r="AC82042" s="56"/>
      <c r="AD82042" s="56"/>
      <c r="AE82042" s="56"/>
    </row>
    <row r="82043" spans="1:31" x14ac:dyDescent="0.25">
      <c r="A82043" s="41">
        <v>0</v>
      </c>
      <c r="C82043" s="56"/>
      <c r="AC82043" s="56"/>
      <c r="AD82043" s="56"/>
      <c r="AE82043" s="56"/>
    </row>
    <row r="82044" spans="1:31" x14ac:dyDescent="0.25">
      <c r="A82044" s="41">
        <v>0</v>
      </c>
      <c r="C82044" s="56"/>
      <c r="AC82044" s="56"/>
      <c r="AD82044" s="56"/>
      <c r="AE82044" s="56"/>
    </row>
    <row r="82045" spans="1:31" x14ac:dyDescent="0.25">
      <c r="A82045" s="41">
        <v>0</v>
      </c>
      <c r="C82045" s="56"/>
      <c r="AC82045" s="56"/>
      <c r="AD82045" s="56"/>
      <c r="AE82045" s="56"/>
    </row>
    <row r="82046" spans="1:31" x14ac:dyDescent="0.25">
      <c r="A82046" s="41">
        <v>0</v>
      </c>
      <c r="C82046" s="56"/>
      <c r="AC82046" s="56"/>
      <c r="AD82046" s="56"/>
      <c r="AE82046" s="56"/>
    </row>
    <row r="82047" spans="1:31" x14ac:dyDescent="0.25">
      <c r="A82047" s="41">
        <v>0</v>
      </c>
      <c r="C82047" s="56"/>
      <c r="AC82047" s="56"/>
      <c r="AD82047" s="56"/>
      <c r="AE82047" s="56"/>
    </row>
    <row r="82048" spans="1:31" x14ac:dyDescent="0.25">
      <c r="A82048" s="41">
        <v>0</v>
      </c>
      <c r="C82048" s="56"/>
      <c r="AC82048" s="56"/>
      <c r="AD82048" s="56"/>
      <c r="AE82048" s="56"/>
    </row>
    <row r="82049" spans="1:31" x14ac:dyDescent="0.25">
      <c r="A82049" s="41">
        <v>0</v>
      </c>
      <c r="C82049" s="56"/>
      <c r="AC82049" s="56"/>
      <c r="AD82049" s="56"/>
      <c r="AE82049" s="56"/>
    </row>
    <row r="82050" spans="1:31" x14ac:dyDescent="0.25">
      <c r="A82050" s="41">
        <v>0</v>
      </c>
      <c r="C82050" s="56"/>
      <c r="AC82050" s="56"/>
      <c r="AD82050" s="56"/>
      <c r="AE82050" s="56"/>
    </row>
    <row r="82051" spans="1:31" x14ac:dyDescent="0.25">
      <c r="A82051" s="41">
        <v>0</v>
      </c>
      <c r="C82051" s="56"/>
      <c r="AC82051" s="56"/>
      <c r="AD82051" s="56"/>
      <c r="AE82051" s="56"/>
    </row>
    <row r="82052" spans="1:31" x14ac:dyDescent="0.25">
      <c r="A82052" s="41">
        <v>0</v>
      </c>
      <c r="C82052" s="56"/>
      <c r="AC82052" s="56"/>
      <c r="AD82052" s="56"/>
      <c r="AE82052" s="56"/>
    </row>
    <row r="82053" spans="1:31" x14ac:dyDescent="0.25">
      <c r="A82053" s="41">
        <v>0</v>
      </c>
      <c r="C82053" s="56"/>
      <c r="AC82053" s="56"/>
      <c r="AD82053" s="56"/>
      <c r="AE82053" s="56"/>
    </row>
    <row r="82054" spans="1:31" x14ac:dyDescent="0.25">
      <c r="A82054" s="41">
        <v>0</v>
      </c>
      <c r="C82054" s="56"/>
      <c r="AC82054" s="56"/>
      <c r="AD82054" s="56"/>
      <c r="AE82054" s="56"/>
    </row>
    <row r="82055" spans="1:31" x14ac:dyDescent="0.25">
      <c r="A82055" s="41">
        <v>0</v>
      </c>
      <c r="C82055" s="56"/>
      <c r="AC82055" s="56"/>
      <c r="AD82055" s="56"/>
      <c r="AE82055" s="56"/>
    </row>
    <row r="82056" spans="1:31" x14ac:dyDescent="0.25">
      <c r="A82056" s="41">
        <v>0</v>
      </c>
      <c r="C82056" s="56"/>
      <c r="AC82056" s="56"/>
      <c r="AD82056" s="56"/>
      <c r="AE82056" s="56"/>
    </row>
    <row r="82057" spans="1:31" x14ac:dyDescent="0.25">
      <c r="A82057" s="41">
        <v>0</v>
      </c>
      <c r="C82057" s="56"/>
      <c r="AC82057" s="56"/>
      <c r="AD82057" s="56"/>
      <c r="AE82057" s="56"/>
    </row>
    <row r="82058" spans="1:31" x14ac:dyDescent="0.25">
      <c r="A82058" s="41">
        <v>0</v>
      </c>
      <c r="C82058" s="56"/>
      <c r="AC82058" s="56"/>
      <c r="AD82058" s="56"/>
      <c r="AE82058" s="56"/>
    </row>
    <row r="82059" spans="1:31" x14ac:dyDescent="0.25">
      <c r="A82059" s="41">
        <v>0</v>
      </c>
      <c r="C82059" s="56"/>
      <c r="AC82059" s="56"/>
      <c r="AD82059" s="56"/>
      <c r="AE82059" s="56"/>
    </row>
    <row r="82060" spans="1:31" x14ac:dyDescent="0.25">
      <c r="A82060" s="41">
        <v>0</v>
      </c>
      <c r="C82060" s="56"/>
      <c r="AC82060" s="56"/>
      <c r="AD82060" s="56"/>
      <c r="AE82060" s="56"/>
    </row>
    <row r="82061" spans="1:31" x14ac:dyDescent="0.25">
      <c r="A82061" s="41">
        <v>0</v>
      </c>
      <c r="C82061" s="56"/>
      <c r="AC82061" s="56"/>
      <c r="AD82061" s="56"/>
      <c r="AE82061" s="56"/>
    </row>
    <row r="82062" spans="1:31" x14ac:dyDescent="0.25">
      <c r="A82062" s="41">
        <v>0</v>
      </c>
      <c r="C82062" s="56"/>
      <c r="AC82062" s="56"/>
      <c r="AD82062" s="56"/>
      <c r="AE82062" s="56"/>
    </row>
    <row r="82063" spans="1:31" x14ac:dyDescent="0.25">
      <c r="A82063" s="41">
        <v>0</v>
      </c>
      <c r="C82063" s="56"/>
      <c r="AC82063" s="56"/>
      <c r="AD82063" s="56"/>
      <c r="AE82063" s="56"/>
    </row>
    <row r="82064" spans="1:31" x14ac:dyDescent="0.25">
      <c r="A82064" s="41">
        <v>0</v>
      </c>
      <c r="C82064" s="56"/>
      <c r="AC82064" s="56"/>
      <c r="AD82064" s="56"/>
      <c r="AE82064" s="56"/>
    </row>
    <row r="82065" spans="1:31" x14ac:dyDescent="0.25">
      <c r="A82065" s="41">
        <v>5824</v>
      </c>
      <c r="C82065" s="56"/>
      <c r="AC82065" s="56"/>
      <c r="AD82065" s="56"/>
      <c r="AE82065" s="56"/>
    </row>
    <row r="82066" spans="1:31" x14ac:dyDescent="0.25">
      <c r="A82066" s="41">
        <v>0</v>
      </c>
      <c r="C82066" s="56"/>
      <c r="AC82066" s="56"/>
      <c r="AD82066" s="56"/>
      <c r="AE82066" s="56"/>
    </row>
    <row r="82067" spans="1:31" x14ac:dyDescent="0.25">
      <c r="A82067" s="41">
        <v>0</v>
      </c>
      <c r="C82067" s="56"/>
      <c r="AC82067" s="56"/>
      <c r="AD82067" s="56"/>
      <c r="AE82067" s="56"/>
    </row>
    <row r="82068" spans="1:31" x14ac:dyDescent="0.25">
      <c r="A82068" s="41">
        <v>0</v>
      </c>
      <c r="C82068" s="56"/>
      <c r="AC82068" s="56"/>
      <c r="AD82068" s="56"/>
      <c r="AE82068" s="56"/>
    </row>
    <row r="82069" spans="1:31" x14ac:dyDescent="0.25">
      <c r="A82069" s="41">
        <v>0</v>
      </c>
      <c r="C82069" s="56"/>
      <c r="AC82069" s="56"/>
      <c r="AD82069" s="56"/>
      <c r="AE82069" s="56"/>
    </row>
    <row r="82070" spans="1:31" x14ac:dyDescent="0.25">
      <c r="A82070" s="41">
        <v>0</v>
      </c>
      <c r="C82070" s="56"/>
      <c r="AC82070" s="56"/>
      <c r="AD82070" s="56"/>
      <c r="AE82070" s="56"/>
    </row>
    <row r="82071" spans="1:31" x14ac:dyDescent="0.25">
      <c r="A82071" s="41">
        <v>0</v>
      </c>
      <c r="C82071" s="56"/>
      <c r="AC82071" s="56"/>
      <c r="AD82071" s="56"/>
      <c r="AE82071" s="56"/>
    </row>
    <row r="82072" spans="1:31" x14ac:dyDescent="0.25">
      <c r="A82072" s="41">
        <v>0</v>
      </c>
      <c r="C82072" s="56"/>
      <c r="AC82072" s="56"/>
      <c r="AD82072" s="56"/>
      <c r="AE82072" s="56"/>
    </row>
    <row r="82073" spans="1:31" x14ac:dyDescent="0.25">
      <c r="A82073" s="41">
        <v>0</v>
      </c>
      <c r="C82073" s="56"/>
      <c r="AC82073" s="56"/>
      <c r="AD82073" s="56"/>
      <c r="AE82073" s="56"/>
    </row>
    <row r="82074" spans="1:31" x14ac:dyDescent="0.25">
      <c r="A82074" s="41">
        <v>0</v>
      </c>
      <c r="C82074" s="56"/>
      <c r="AC82074" s="56"/>
      <c r="AD82074" s="56"/>
      <c r="AE82074" s="56"/>
    </row>
    <row r="82075" spans="1:31" x14ac:dyDescent="0.25">
      <c r="A82075" s="41">
        <v>0</v>
      </c>
      <c r="C82075" s="56"/>
      <c r="AC82075" s="56"/>
      <c r="AD82075" s="56"/>
      <c r="AE82075" s="56"/>
    </row>
    <row r="82076" spans="1:31" x14ac:dyDescent="0.25">
      <c r="A82076" s="41">
        <v>0</v>
      </c>
      <c r="C82076" s="56"/>
      <c r="AC82076" s="56"/>
      <c r="AD82076" s="56"/>
      <c r="AE82076" s="56"/>
    </row>
    <row r="82077" spans="1:31" x14ac:dyDescent="0.25">
      <c r="A82077" s="41">
        <v>0</v>
      </c>
      <c r="C82077" s="56"/>
      <c r="AC82077" s="56"/>
      <c r="AD82077" s="56"/>
      <c r="AE82077" s="56"/>
    </row>
    <row r="82078" spans="1:31" x14ac:dyDescent="0.25">
      <c r="A82078" s="41">
        <v>0</v>
      </c>
      <c r="C82078" s="56"/>
      <c r="AC82078" s="56"/>
      <c r="AD82078" s="56"/>
      <c r="AE82078" s="56"/>
    </row>
    <row r="82079" spans="1:31" x14ac:dyDescent="0.25">
      <c r="A82079" s="41">
        <v>0</v>
      </c>
      <c r="C82079" s="56"/>
      <c r="AC82079" s="56"/>
      <c r="AD82079" s="56"/>
      <c r="AE82079" s="56"/>
    </row>
    <row r="82080" spans="1:31" x14ac:dyDescent="0.25">
      <c r="A82080" s="41">
        <v>0</v>
      </c>
      <c r="C82080" s="56"/>
      <c r="AC82080" s="56"/>
      <c r="AD82080" s="56"/>
      <c r="AE82080" s="56"/>
    </row>
    <row r="82081" spans="1:31" x14ac:dyDescent="0.25">
      <c r="A82081" s="41">
        <v>0</v>
      </c>
      <c r="C82081" s="56"/>
      <c r="AC82081" s="56"/>
      <c r="AD82081" s="56"/>
      <c r="AE82081" s="56"/>
    </row>
    <row r="82082" spans="1:31" x14ac:dyDescent="0.25">
      <c r="A82082" s="41">
        <v>0</v>
      </c>
      <c r="C82082" s="56"/>
      <c r="AC82082" s="56"/>
      <c r="AD82082" s="56"/>
      <c r="AE82082" s="56"/>
    </row>
    <row r="82083" spans="1:31" x14ac:dyDescent="0.25">
      <c r="A82083" s="41">
        <v>0</v>
      </c>
      <c r="C82083" s="56"/>
      <c r="AC82083" s="56"/>
      <c r="AD82083" s="56"/>
      <c r="AE82083" s="56"/>
    </row>
    <row r="82084" spans="1:31" x14ac:dyDescent="0.25">
      <c r="A82084" s="41">
        <v>0</v>
      </c>
      <c r="C82084" s="56"/>
      <c r="AC82084" s="56"/>
      <c r="AD82084" s="56"/>
      <c r="AE82084" s="56"/>
    </row>
    <row r="82085" spans="1:31" x14ac:dyDescent="0.25">
      <c r="A82085" s="41">
        <v>0</v>
      </c>
      <c r="C82085" s="56"/>
      <c r="AC82085" s="56"/>
      <c r="AD82085" s="56"/>
      <c r="AE82085" s="56"/>
    </row>
    <row r="82086" spans="1:31" x14ac:dyDescent="0.25">
      <c r="A82086" s="41">
        <v>0</v>
      </c>
      <c r="C82086" s="56"/>
      <c r="AC82086" s="56"/>
      <c r="AD82086" s="56"/>
      <c r="AE82086" s="56"/>
    </row>
    <row r="82087" spans="1:31" x14ac:dyDescent="0.25">
      <c r="A82087" s="41">
        <v>0</v>
      </c>
      <c r="C82087" s="56"/>
      <c r="AC82087" s="56"/>
      <c r="AD82087" s="56"/>
      <c r="AE82087" s="56"/>
    </row>
    <row r="82088" spans="1:31" x14ac:dyDescent="0.25">
      <c r="A82088" s="41">
        <v>0</v>
      </c>
      <c r="C82088" s="56"/>
      <c r="AC82088" s="56"/>
      <c r="AD82088" s="56"/>
      <c r="AE82088" s="56"/>
    </row>
    <row r="82089" spans="1:31" x14ac:dyDescent="0.25">
      <c r="A82089" s="41">
        <v>0</v>
      </c>
      <c r="C82089" s="56"/>
      <c r="AC82089" s="56"/>
      <c r="AD82089" s="56"/>
      <c r="AE82089" s="56"/>
    </row>
    <row r="82090" spans="1:31" x14ac:dyDescent="0.25">
      <c r="A82090" s="41">
        <v>0</v>
      </c>
      <c r="C82090" s="56"/>
      <c r="AC82090" s="56"/>
      <c r="AD82090" s="56"/>
      <c r="AE82090" s="56"/>
    </row>
    <row r="82091" spans="1:31" x14ac:dyDescent="0.25">
      <c r="A82091" s="41">
        <v>0</v>
      </c>
      <c r="C82091" s="56"/>
      <c r="AC82091" s="56"/>
      <c r="AD82091" s="56"/>
      <c r="AE82091" s="56"/>
    </row>
    <row r="82092" spans="1:31" x14ac:dyDescent="0.25">
      <c r="A82092" s="41">
        <v>0</v>
      </c>
      <c r="C82092" s="56"/>
      <c r="AC82092" s="56"/>
      <c r="AD82092" s="56"/>
      <c r="AE82092" s="56"/>
    </row>
    <row r="82093" spans="1:31" x14ac:dyDescent="0.25">
      <c r="A82093" s="41">
        <v>0</v>
      </c>
      <c r="C82093" s="56"/>
      <c r="AC82093" s="56"/>
      <c r="AD82093" s="56"/>
      <c r="AE82093" s="56"/>
    </row>
    <row r="82094" spans="1:31" x14ac:dyDescent="0.25">
      <c r="A82094" s="41">
        <v>0</v>
      </c>
      <c r="C82094" s="56"/>
      <c r="AC82094" s="56"/>
      <c r="AD82094" s="56"/>
      <c r="AE82094" s="56"/>
    </row>
    <row r="82095" spans="1:31" x14ac:dyDescent="0.25">
      <c r="A82095" s="41">
        <v>0</v>
      </c>
      <c r="C82095" s="56"/>
      <c r="AC82095" s="56"/>
      <c r="AD82095" s="56"/>
      <c r="AE82095" s="56"/>
    </row>
    <row r="82096" spans="1:31" x14ac:dyDescent="0.25">
      <c r="A82096" s="41">
        <v>0</v>
      </c>
      <c r="C82096" s="56"/>
      <c r="AC82096" s="56"/>
      <c r="AD82096" s="56"/>
      <c r="AE82096" s="56"/>
    </row>
    <row r="82097" spans="1:31" x14ac:dyDescent="0.25">
      <c r="A82097" s="41">
        <v>0</v>
      </c>
      <c r="C82097" s="56"/>
      <c r="AC82097" s="56"/>
      <c r="AD82097" s="56"/>
      <c r="AE82097" s="56"/>
    </row>
    <row r="82098" spans="1:31" x14ac:dyDescent="0.25">
      <c r="A82098" s="41">
        <v>0</v>
      </c>
      <c r="C82098" s="56"/>
      <c r="AC82098" s="56"/>
      <c r="AD82098" s="56"/>
      <c r="AE82098" s="56"/>
    </row>
    <row r="82099" spans="1:31" x14ac:dyDescent="0.25">
      <c r="A82099" s="41">
        <v>0</v>
      </c>
      <c r="C82099" s="56"/>
      <c r="AC82099" s="56"/>
      <c r="AD82099" s="56"/>
      <c r="AE82099" s="56"/>
    </row>
    <row r="82100" spans="1:31" x14ac:dyDescent="0.25">
      <c r="A82100" s="41">
        <v>0</v>
      </c>
      <c r="C82100" s="56"/>
      <c r="AC82100" s="56"/>
      <c r="AD82100" s="56"/>
      <c r="AE82100" s="56"/>
    </row>
    <row r="82101" spans="1:31" x14ac:dyDescent="0.25">
      <c r="A82101" s="41">
        <v>0</v>
      </c>
      <c r="C82101" s="56"/>
      <c r="AC82101" s="56"/>
      <c r="AD82101" s="56"/>
      <c r="AE82101" s="56"/>
    </row>
    <row r="82102" spans="1:31" x14ac:dyDescent="0.25">
      <c r="A82102" s="41">
        <v>0</v>
      </c>
      <c r="C82102" s="56"/>
      <c r="AC82102" s="56"/>
      <c r="AD82102" s="56"/>
      <c r="AE82102" s="56"/>
    </row>
    <row r="82103" spans="1:31" x14ac:dyDescent="0.25">
      <c r="A82103" s="41">
        <v>0</v>
      </c>
      <c r="C82103" s="56"/>
      <c r="AC82103" s="56"/>
      <c r="AD82103" s="56"/>
      <c r="AE82103" s="56"/>
    </row>
    <row r="82104" spans="1:31" x14ac:dyDescent="0.25">
      <c r="A82104" s="41">
        <v>0</v>
      </c>
      <c r="C82104" s="56"/>
      <c r="AC82104" s="56"/>
      <c r="AD82104" s="56"/>
      <c r="AE82104" s="56"/>
    </row>
    <row r="82105" spans="1:31" x14ac:dyDescent="0.25">
      <c r="A82105" s="41">
        <v>0</v>
      </c>
      <c r="C82105" s="56"/>
      <c r="AC82105" s="56"/>
      <c r="AD82105" s="56"/>
      <c r="AE82105" s="56"/>
    </row>
    <row r="82106" spans="1:31" x14ac:dyDescent="0.25">
      <c r="A82106" s="41">
        <v>0</v>
      </c>
      <c r="C82106" s="56"/>
      <c r="AC82106" s="56"/>
      <c r="AD82106" s="56"/>
      <c r="AE82106" s="56"/>
    </row>
    <row r="82107" spans="1:31" x14ac:dyDescent="0.25">
      <c r="A82107" s="41">
        <v>0</v>
      </c>
      <c r="C82107" s="56"/>
      <c r="AC82107" s="56"/>
      <c r="AD82107" s="56"/>
      <c r="AE82107" s="56"/>
    </row>
    <row r="82108" spans="1:31" x14ac:dyDescent="0.25">
      <c r="A82108" s="41">
        <v>0</v>
      </c>
      <c r="C82108" s="56"/>
      <c r="AC82108" s="56"/>
      <c r="AD82108" s="56"/>
      <c r="AE82108" s="56"/>
    </row>
    <row r="82109" spans="1:31" x14ac:dyDescent="0.25">
      <c r="A82109" s="41">
        <v>0</v>
      </c>
      <c r="C82109" s="56"/>
      <c r="AC82109" s="56"/>
      <c r="AD82109" s="56"/>
      <c r="AE82109" s="56"/>
    </row>
    <row r="82110" spans="1:31" x14ac:dyDescent="0.25">
      <c r="A82110" s="41">
        <v>0</v>
      </c>
      <c r="C82110" s="56"/>
      <c r="AC82110" s="56"/>
      <c r="AD82110" s="56"/>
      <c r="AE82110" s="56"/>
    </row>
    <row r="82111" spans="1:31" x14ac:dyDescent="0.25">
      <c r="A82111" s="41">
        <v>0</v>
      </c>
      <c r="C82111" s="56"/>
      <c r="AC82111" s="56"/>
      <c r="AD82111" s="56"/>
      <c r="AE82111" s="56"/>
    </row>
    <row r="82112" spans="1:31" x14ac:dyDescent="0.25">
      <c r="A82112" s="41">
        <v>0</v>
      </c>
      <c r="C82112" s="56"/>
      <c r="AC82112" s="56"/>
      <c r="AD82112" s="56"/>
      <c r="AE82112" s="56"/>
    </row>
    <row r="82113" spans="1:31" x14ac:dyDescent="0.25">
      <c r="A82113" s="41">
        <v>0</v>
      </c>
      <c r="C82113" s="56"/>
      <c r="AC82113" s="56"/>
      <c r="AD82113" s="56"/>
      <c r="AE82113" s="56"/>
    </row>
    <row r="82114" spans="1:31" x14ac:dyDescent="0.25">
      <c r="A82114" s="41">
        <v>0</v>
      </c>
      <c r="C82114" s="56"/>
      <c r="AC82114" s="56"/>
      <c r="AD82114" s="56"/>
      <c r="AE82114" s="56"/>
    </row>
    <row r="82115" spans="1:31" x14ac:dyDescent="0.25">
      <c r="A82115" s="41">
        <v>0</v>
      </c>
      <c r="C82115" s="56"/>
      <c r="AC82115" s="56"/>
      <c r="AD82115" s="56"/>
      <c r="AE82115" s="56"/>
    </row>
    <row r="82116" spans="1:31" x14ac:dyDescent="0.25">
      <c r="A82116" s="41">
        <v>0</v>
      </c>
      <c r="C82116" s="56"/>
      <c r="AC82116" s="56"/>
      <c r="AD82116" s="56"/>
      <c r="AE82116" s="56"/>
    </row>
    <row r="82117" spans="1:31" x14ac:dyDescent="0.25">
      <c r="A82117" s="41">
        <v>0</v>
      </c>
      <c r="C82117" s="56"/>
      <c r="AC82117" s="56"/>
      <c r="AD82117" s="56"/>
      <c r="AE82117" s="56"/>
    </row>
    <row r="82118" spans="1:31" x14ac:dyDescent="0.25">
      <c r="A82118" s="41">
        <v>0</v>
      </c>
      <c r="C82118" s="56"/>
      <c r="AC82118" s="56"/>
      <c r="AD82118" s="56"/>
      <c r="AE82118" s="56"/>
    </row>
    <row r="82119" spans="1:31" x14ac:dyDescent="0.25">
      <c r="A82119" s="41">
        <v>0</v>
      </c>
      <c r="C82119" s="56"/>
      <c r="AC82119" s="56"/>
      <c r="AD82119" s="56"/>
      <c r="AE82119" s="56"/>
    </row>
    <row r="82120" spans="1:31" x14ac:dyDescent="0.25">
      <c r="A82120" s="41">
        <v>0</v>
      </c>
      <c r="C82120" s="56"/>
      <c r="AC82120" s="56"/>
      <c r="AD82120" s="56"/>
      <c r="AE82120" s="56"/>
    </row>
    <row r="82121" spans="1:31" x14ac:dyDescent="0.25">
      <c r="A82121" s="41">
        <v>0</v>
      </c>
      <c r="C82121" s="56"/>
      <c r="AC82121" s="56"/>
      <c r="AD82121" s="56"/>
      <c r="AE82121" s="56"/>
    </row>
    <row r="82122" spans="1:31" x14ac:dyDescent="0.25">
      <c r="A82122" s="41">
        <v>0</v>
      </c>
      <c r="C82122" s="56"/>
      <c r="AC82122" s="56"/>
      <c r="AD82122" s="56"/>
      <c r="AE82122" s="56"/>
    </row>
    <row r="82123" spans="1:31" x14ac:dyDescent="0.25">
      <c r="A82123" s="41">
        <v>0</v>
      </c>
      <c r="C82123" s="56"/>
      <c r="AC82123" s="56"/>
      <c r="AD82123" s="56"/>
      <c r="AE82123" s="56"/>
    </row>
    <row r="82124" spans="1:31" x14ac:dyDescent="0.25">
      <c r="A82124" s="41">
        <v>0</v>
      </c>
      <c r="C82124" s="56"/>
      <c r="AC82124" s="56"/>
      <c r="AD82124" s="56"/>
      <c r="AE82124" s="56"/>
    </row>
    <row r="82125" spans="1:31" x14ac:dyDescent="0.25">
      <c r="A82125" s="41">
        <v>0</v>
      </c>
      <c r="C82125" s="56"/>
      <c r="AC82125" s="56"/>
      <c r="AD82125" s="56"/>
      <c r="AE82125" s="56"/>
    </row>
    <row r="82126" spans="1:31" x14ac:dyDescent="0.25">
      <c r="A82126" s="41">
        <v>0</v>
      </c>
      <c r="C82126" s="56"/>
      <c r="AC82126" s="56"/>
      <c r="AD82126" s="56"/>
      <c r="AE82126" s="56"/>
    </row>
    <row r="82127" spans="1:31" x14ac:dyDescent="0.25">
      <c r="A82127" s="41">
        <v>0</v>
      </c>
      <c r="C82127" s="56"/>
      <c r="AC82127" s="56"/>
      <c r="AD82127" s="56"/>
      <c r="AE82127" s="56"/>
    </row>
    <row r="82128" spans="1:31" x14ac:dyDescent="0.25">
      <c r="A82128" s="41">
        <v>0</v>
      </c>
      <c r="C82128" s="56"/>
      <c r="AC82128" s="56"/>
      <c r="AD82128" s="56"/>
      <c r="AE82128" s="56"/>
    </row>
    <row r="82129" spans="1:31" x14ac:dyDescent="0.25">
      <c r="A82129" s="41">
        <v>0</v>
      </c>
      <c r="C82129" s="56"/>
      <c r="AC82129" s="56"/>
      <c r="AD82129" s="56"/>
      <c r="AE82129" s="56"/>
    </row>
    <row r="82130" spans="1:31" x14ac:dyDescent="0.25">
      <c r="A82130" s="41">
        <v>0</v>
      </c>
      <c r="C82130" s="56"/>
      <c r="AC82130" s="56"/>
      <c r="AD82130" s="56"/>
      <c r="AE82130" s="56"/>
    </row>
    <row r="82131" spans="1:31" x14ac:dyDescent="0.25">
      <c r="A82131" s="41">
        <v>0</v>
      </c>
      <c r="C82131" s="56"/>
      <c r="AC82131" s="56"/>
      <c r="AD82131" s="56"/>
      <c r="AE82131" s="56"/>
    </row>
    <row r="82132" spans="1:31" x14ac:dyDescent="0.25">
      <c r="A82132" s="41">
        <v>0</v>
      </c>
      <c r="C82132" s="56"/>
      <c r="AC82132" s="56"/>
      <c r="AD82132" s="56"/>
      <c r="AE82132" s="56"/>
    </row>
    <row r="82133" spans="1:31" x14ac:dyDescent="0.25">
      <c r="A82133" s="41">
        <v>0</v>
      </c>
      <c r="C82133" s="56"/>
      <c r="AC82133" s="56"/>
      <c r="AD82133" s="56"/>
      <c r="AE82133" s="56"/>
    </row>
    <row r="82134" spans="1:31" x14ac:dyDescent="0.25">
      <c r="A82134" s="41">
        <v>0</v>
      </c>
      <c r="C82134" s="56"/>
      <c r="AC82134" s="56"/>
      <c r="AD82134" s="56"/>
      <c r="AE82134" s="56"/>
    </row>
    <row r="82135" spans="1:31" x14ac:dyDescent="0.25">
      <c r="A82135" s="41">
        <v>0</v>
      </c>
      <c r="C82135" s="56"/>
      <c r="AC82135" s="56"/>
      <c r="AD82135" s="56"/>
      <c r="AE82135" s="56"/>
    </row>
    <row r="82136" spans="1:31" x14ac:dyDescent="0.25">
      <c r="A82136" s="41">
        <v>0</v>
      </c>
      <c r="C82136" s="56"/>
      <c r="AC82136" s="56"/>
      <c r="AD82136" s="56"/>
      <c r="AE82136" s="56"/>
    </row>
    <row r="82137" spans="1:31" x14ac:dyDescent="0.25">
      <c r="A82137" s="41">
        <v>0</v>
      </c>
      <c r="C82137" s="56"/>
      <c r="AC82137" s="56"/>
      <c r="AD82137" s="56"/>
      <c r="AE82137" s="56"/>
    </row>
    <row r="82138" spans="1:31" x14ac:dyDescent="0.25">
      <c r="A82138" s="41">
        <v>0</v>
      </c>
      <c r="C82138" s="56"/>
      <c r="AC82138" s="56"/>
      <c r="AD82138" s="56"/>
      <c r="AE82138" s="56"/>
    </row>
    <row r="82139" spans="1:31" x14ac:dyDescent="0.25">
      <c r="A82139" s="41">
        <v>0</v>
      </c>
      <c r="C82139" s="56"/>
      <c r="AC82139" s="56"/>
      <c r="AD82139" s="56"/>
      <c r="AE82139" s="56"/>
    </row>
    <row r="82140" spans="1:31" x14ac:dyDescent="0.25">
      <c r="A82140" s="41">
        <v>0</v>
      </c>
      <c r="C82140" s="56"/>
      <c r="AC82140" s="56"/>
      <c r="AD82140" s="56"/>
      <c r="AE82140" s="56"/>
    </row>
    <row r="82141" spans="1:31" x14ac:dyDescent="0.25">
      <c r="A82141" s="41">
        <v>0</v>
      </c>
      <c r="C82141" s="56"/>
      <c r="AC82141" s="56"/>
      <c r="AD82141" s="56"/>
      <c r="AE82141" s="56"/>
    </row>
    <row r="82142" spans="1:31" x14ac:dyDescent="0.25">
      <c r="A82142" s="41">
        <v>0</v>
      </c>
      <c r="C82142" s="56"/>
      <c r="AC82142" s="56"/>
      <c r="AD82142" s="56"/>
      <c r="AE82142" s="56"/>
    </row>
    <row r="82143" spans="1:31" x14ac:dyDescent="0.25">
      <c r="A82143" s="41">
        <v>0</v>
      </c>
      <c r="C82143" s="56"/>
      <c r="AC82143" s="56"/>
      <c r="AD82143" s="56"/>
      <c r="AE82143" s="56"/>
    </row>
    <row r="82144" spans="1:31" x14ac:dyDescent="0.25">
      <c r="A82144" s="41">
        <v>0</v>
      </c>
      <c r="C82144" s="56"/>
      <c r="AC82144" s="56"/>
      <c r="AD82144" s="56"/>
      <c r="AE82144" s="56"/>
    </row>
    <row r="82145" spans="1:31" x14ac:dyDescent="0.25">
      <c r="A82145" s="41">
        <v>0</v>
      </c>
      <c r="C82145" s="56"/>
      <c r="AC82145" s="56"/>
      <c r="AD82145" s="56"/>
      <c r="AE82145" s="56"/>
    </row>
    <row r="82146" spans="1:31" x14ac:dyDescent="0.25">
      <c r="A82146" s="41">
        <v>0</v>
      </c>
      <c r="C82146" s="56"/>
      <c r="AC82146" s="56"/>
      <c r="AD82146" s="56"/>
      <c r="AE82146" s="56"/>
    </row>
    <row r="82147" spans="1:31" x14ac:dyDescent="0.25">
      <c r="A82147" s="41">
        <v>0</v>
      </c>
      <c r="C82147" s="56"/>
      <c r="AC82147" s="56"/>
      <c r="AD82147" s="56"/>
      <c r="AE82147" s="56"/>
    </row>
    <row r="82148" spans="1:31" x14ac:dyDescent="0.25">
      <c r="A82148" s="41">
        <v>0</v>
      </c>
      <c r="C82148" s="56"/>
      <c r="AC82148" s="56"/>
      <c r="AD82148" s="56"/>
      <c r="AE82148" s="56"/>
    </row>
    <row r="82149" spans="1:31" x14ac:dyDescent="0.25">
      <c r="A82149" s="41">
        <v>0</v>
      </c>
      <c r="C82149" s="56"/>
      <c r="AC82149" s="56"/>
      <c r="AD82149" s="56"/>
      <c r="AE82149" s="56"/>
    </row>
    <row r="82150" spans="1:31" x14ac:dyDescent="0.25">
      <c r="A82150" s="41">
        <v>0</v>
      </c>
      <c r="C82150" s="56"/>
      <c r="AC82150" s="56"/>
      <c r="AD82150" s="56"/>
      <c r="AE82150" s="56"/>
    </row>
    <row r="82151" spans="1:31" x14ac:dyDescent="0.25">
      <c r="A82151" s="41">
        <v>0</v>
      </c>
      <c r="C82151" s="56"/>
      <c r="AC82151" s="56"/>
      <c r="AD82151" s="56"/>
      <c r="AE82151" s="56"/>
    </row>
    <row r="82152" spans="1:31" x14ac:dyDescent="0.25">
      <c r="A82152" s="41">
        <v>0</v>
      </c>
      <c r="C82152" s="56"/>
      <c r="AC82152" s="56"/>
      <c r="AD82152" s="56"/>
      <c r="AE82152" s="56"/>
    </row>
    <row r="82153" spans="1:31" x14ac:dyDescent="0.25">
      <c r="A82153" s="41">
        <v>0</v>
      </c>
      <c r="C82153" s="56"/>
      <c r="AC82153" s="56"/>
      <c r="AD82153" s="56"/>
      <c r="AE82153" s="56"/>
    </row>
    <row r="82154" spans="1:31" x14ac:dyDescent="0.25">
      <c r="A82154" s="41">
        <v>0</v>
      </c>
      <c r="C82154" s="56"/>
      <c r="AC82154" s="56"/>
      <c r="AD82154" s="56"/>
      <c r="AE82154" s="56"/>
    </row>
    <row r="82155" spans="1:31" x14ac:dyDescent="0.25">
      <c r="A82155" s="41">
        <v>0</v>
      </c>
      <c r="C82155" s="56"/>
      <c r="AC82155" s="56"/>
      <c r="AD82155" s="56"/>
      <c r="AE82155" s="56"/>
    </row>
    <row r="82156" spans="1:31" x14ac:dyDescent="0.25">
      <c r="A82156" s="41">
        <v>0</v>
      </c>
      <c r="C82156" s="56"/>
      <c r="AC82156" s="56"/>
      <c r="AD82156" s="56"/>
      <c r="AE82156" s="56"/>
    </row>
    <row r="82157" spans="1:31" x14ac:dyDescent="0.25">
      <c r="A82157" s="41">
        <v>0</v>
      </c>
      <c r="C82157" s="56"/>
      <c r="AC82157" s="56"/>
      <c r="AD82157" s="56"/>
      <c r="AE82157" s="56"/>
    </row>
    <row r="82158" spans="1:31" x14ac:dyDescent="0.25">
      <c r="A82158" s="41">
        <v>0</v>
      </c>
      <c r="C82158" s="56"/>
      <c r="AC82158" s="56"/>
      <c r="AD82158" s="56"/>
      <c r="AE82158" s="56"/>
    </row>
    <row r="82159" spans="1:31" x14ac:dyDescent="0.25">
      <c r="A82159" s="41">
        <v>0</v>
      </c>
      <c r="C82159" s="56"/>
      <c r="AC82159" s="56"/>
      <c r="AD82159" s="56"/>
      <c r="AE82159" s="56"/>
    </row>
    <row r="82160" spans="1:31" x14ac:dyDescent="0.25">
      <c r="A82160" s="41">
        <v>0</v>
      </c>
      <c r="C82160" s="56"/>
      <c r="AC82160" s="56"/>
      <c r="AD82160" s="56"/>
      <c r="AE82160" s="56"/>
    </row>
    <row r="82161" spans="1:31" x14ac:dyDescent="0.25">
      <c r="A82161" s="41">
        <v>0</v>
      </c>
      <c r="C82161" s="56"/>
      <c r="AC82161" s="56"/>
      <c r="AD82161" s="56"/>
      <c r="AE82161" s="56"/>
    </row>
    <row r="82162" spans="1:31" x14ac:dyDescent="0.25">
      <c r="A82162" s="41">
        <v>0</v>
      </c>
      <c r="C82162" s="56"/>
      <c r="AC82162" s="56"/>
      <c r="AD82162" s="56"/>
      <c r="AE82162" s="56"/>
    </row>
    <row r="82163" spans="1:31" x14ac:dyDescent="0.25">
      <c r="A82163" s="41">
        <v>0</v>
      </c>
      <c r="C82163" s="56"/>
      <c r="AC82163" s="56"/>
      <c r="AD82163" s="56"/>
      <c r="AE82163" s="56"/>
    </row>
    <row r="82164" spans="1:31" x14ac:dyDescent="0.25">
      <c r="A82164" s="41">
        <v>0</v>
      </c>
      <c r="C82164" s="56"/>
      <c r="AC82164" s="56"/>
      <c r="AD82164" s="56"/>
      <c r="AE82164" s="56"/>
    </row>
    <row r="82165" spans="1:31" x14ac:dyDescent="0.25">
      <c r="A82165" s="41">
        <v>0</v>
      </c>
      <c r="C82165" s="56"/>
      <c r="AC82165" s="56"/>
      <c r="AD82165" s="56"/>
      <c r="AE82165" s="56"/>
    </row>
    <row r="82166" spans="1:31" x14ac:dyDescent="0.25">
      <c r="A82166" s="41">
        <v>0</v>
      </c>
      <c r="C82166" s="56"/>
      <c r="AC82166" s="56"/>
      <c r="AD82166" s="56"/>
      <c r="AE82166" s="56"/>
    </row>
    <row r="82167" spans="1:31" x14ac:dyDescent="0.25">
      <c r="A82167" s="41">
        <v>0</v>
      </c>
      <c r="C82167" s="56"/>
      <c r="AC82167" s="56"/>
      <c r="AD82167" s="56"/>
      <c r="AE82167" s="56"/>
    </row>
    <row r="82168" spans="1:31" x14ac:dyDescent="0.25">
      <c r="A82168" s="41">
        <v>0</v>
      </c>
      <c r="C82168" s="56"/>
      <c r="AC82168" s="56"/>
      <c r="AD82168" s="56"/>
      <c r="AE82168" s="56"/>
    </row>
    <row r="82169" spans="1:31" x14ac:dyDescent="0.25">
      <c r="A82169" s="41">
        <v>0</v>
      </c>
      <c r="C82169" s="56"/>
      <c r="AC82169" s="56"/>
      <c r="AD82169" s="56"/>
      <c r="AE82169" s="56"/>
    </row>
    <row r="82170" spans="1:31" x14ac:dyDescent="0.25">
      <c r="A82170" s="41">
        <v>0</v>
      </c>
      <c r="C82170" s="56"/>
      <c r="AC82170" s="56"/>
      <c r="AD82170" s="56"/>
      <c r="AE82170" s="56"/>
    </row>
    <row r="82171" spans="1:31" x14ac:dyDescent="0.25">
      <c r="A82171" s="41">
        <v>0</v>
      </c>
      <c r="C82171" s="56"/>
      <c r="AC82171" s="56"/>
      <c r="AD82171" s="56"/>
      <c r="AE82171" s="56"/>
    </row>
    <row r="82172" spans="1:31" x14ac:dyDescent="0.25">
      <c r="A82172" s="41">
        <v>0</v>
      </c>
      <c r="C82172" s="56"/>
      <c r="AC82172" s="56"/>
      <c r="AD82172" s="56"/>
      <c r="AE82172" s="56"/>
    </row>
    <row r="82173" spans="1:31" x14ac:dyDescent="0.25">
      <c r="A82173" s="41">
        <v>0</v>
      </c>
      <c r="C82173" s="56"/>
      <c r="AC82173" s="56"/>
      <c r="AD82173" s="56"/>
      <c r="AE82173" s="56"/>
    </row>
    <row r="82174" spans="1:31" x14ac:dyDescent="0.25">
      <c r="A82174" s="41">
        <v>0</v>
      </c>
      <c r="C82174" s="56"/>
      <c r="AC82174" s="56"/>
      <c r="AD82174" s="56"/>
      <c r="AE82174" s="56"/>
    </row>
    <row r="82175" spans="1:31" x14ac:dyDescent="0.25">
      <c r="A82175" s="41">
        <v>0</v>
      </c>
      <c r="C82175" s="56"/>
      <c r="AC82175" s="56"/>
      <c r="AD82175" s="56"/>
      <c r="AE82175" s="56"/>
    </row>
    <row r="82176" spans="1:31" x14ac:dyDescent="0.25">
      <c r="A82176" s="41">
        <v>0</v>
      </c>
      <c r="C82176" s="56"/>
      <c r="AC82176" s="56"/>
      <c r="AD82176" s="56"/>
      <c r="AE82176" s="56"/>
    </row>
    <row r="82177" spans="1:31" x14ac:dyDescent="0.25">
      <c r="A82177" s="41">
        <v>0</v>
      </c>
      <c r="C82177" s="56"/>
      <c r="AC82177" s="56"/>
      <c r="AD82177" s="56"/>
      <c r="AE82177" s="56"/>
    </row>
    <row r="82178" spans="1:31" x14ac:dyDescent="0.25">
      <c r="A82178" s="41">
        <v>0</v>
      </c>
      <c r="C82178" s="56"/>
      <c r="AC82178" s="56"/>
      <c r="AD82178" s="56"/>
      <c r="AE82178" s="56"/>
    </row>
    <row r="82179" spans="1:31" x14ac:dyDescent="0.25">
      <c r="A82179" s="41">
        <v>0</v>
      </c>
      <c r="C82179" s="56"/>
      <c r="AC82179" s="56"/>
      <c r="AD82179" s="56"/>
      <c r="AE82179" s="56"/>
    </row>
    <row r="82180" spans="1:31" x14ac:dyDescent="0.25">
      <c r="A82180" s="41">
        <v>0</v>
      </c>
      <c r="C82180" s="56"/>
      <c r="AC82180" s="56"/>
      <c r="AD82180" s="56"/>
      <c r="AE82180" s="56"/>
    </row>
    <row r="82181" spans="1:31" x14ac:dyDescent="0.25">
      <c r="A82181" s="41">
        <v>0</v>
      </c>
      <c r="C82181" s="56"/>
      <c r="AC82181" s="56"/>
      <c r="AD82181" s="56"/>
      <c r="AE82181" s="56"/>
    </row>
    <row r="82182" spans="1:31" x14ac:dyDescent="0.25">
      <c r="A82182" s="41">
        <v>0</v>
      </c>
      <c r="C82182" s="56"/>
      <c r="AC82182" s="56"/>
      <c r="AD82182" s="56"/>
      <c r="AE82182" s="56"/>
    </row>
    <row r="82183" spans="1:31" x14ac:dyDescent="0.25">
      <c r="A82183" s="41">
        <v>0</v>
      </c>
      <c r="C82183" s="56"/>
      <c r="AC82183" s="56"/>
      <c r="AD82183" s="56"/>
      <c r="AE82183" s="56"/>
    </row>
    <row r="82184" spans="1:31" x14ac:dyDescent="0.25">
      <c r="A82184" s="41">
        <v>0</v>
      </c>
      <c r="C82184" s="56"/>
      <c r="AC82184" s="56"/>
      <c r="AD82184" s="56"/>
      <c r="AE82184" s="56"/>
    </row>
    <row r="82185" spans="1:31" x14ac:dyDescent="0.25">
      <c r="A82185" s="41">
        <v>0</v>
      </c>
      <c r="C82185" s="56"/>
      <c r="AC82185" s="56"/>
      <c r="AD82185" s="56"/>
      <c r="AE82185" s="56"/>
    </row>
    <row r="82186" spans="1:31" x14ac:dyDescent="0.25">
      <c r="A82186" s="41">
        <v>0</v>
      </c>
      <c r="C82186" s="56"/>
      <c r="AC82186" s="56"/>
      <c r="AD82186" s="56"/>
      <c r="AE82186" s="56"/>
    </row>
    <row r="82187" spans="1:31" x14ac:dyDescent="0.25">
      <c r="A82187" s="41">
        <v>0</v>
      </c>
      <c r="C82187" s="56"/>
      <c r="AC82187" s="56"/>
      <c r="AD82187" s="56"/>
      <c r="AE82187" s="56"/>
    </row>
    <row r="82188" spans="1:31" x14ac:dyDescent="0.25">
      <c r="A82188" s="41">
        <v>0</v>
      </c>
      <c r="C82188" s="56"/>
      <c r="AC82188" s="56"/>
      <c r="AD82188" s="56"/>
      <c r="AE82188" s="56"/>
    </row>
    <row r="82189" spans="1:31" x14ac:dyDescent="0.25">
      <c r="A82189" s="41">
        <v>0</v>
      </c>
      <c r="C82189" s="56"/>
      <c r="AC82189" s="56"/>
      <c r="AD82189" s="56"/>
      <c r="AE82189" s="56"/>
    </row>
    <row r="82190" spans="1:31" x14ac:dyDescent="0.25">
      <c r="A82190" s="41">
        <v>0</v>
      </c>
      <c r="C82190" s="56"/>
      <c r="AC82190" s="56"/>
      <c r="AD82190" s="56"/>
      <c r="AE82190" s="56"/>
    </row>
    <row r="82191" spans="1:31" x14ac:dyDescent="0.25">
      <c r="A82191" s="41">
        <v>0</v>
      </c>
      <c r="C82191" s="56"/>
      <c r="AC82191" s="56"/>
      <c r="AD82191" s="56"/>
      <c r="AE82191" s="56"/>
    </row>
    <row r="82192" spans="1:31" x14ac:dyDescent="0.25">
      <c r="A82192" s="41">
        <v>0</v>
      </c>
      <c r="C82192" s="56"/>
      <c r="AC82192" s="56"/>
      <c r="AD82192" s="56"/>
      <c r="AE82192" s="56"/>
    </row>
    <row r="82193" spans="1:31" x14ac:dyDescent="0.25">
      <c r="A82193" s="41">
        <v>0</v>
      </c>
      <c r="C82193" s="56"/>
      <c r="AC82193" s="56"/>
      <c r="AD82193" s="56"/>
      <c r="AE82193" s="56"/>
    </row>
    <row r="82194" spans="1:31" x14ac:dyDescent="0.25">
      <c r="A82194" s="41">
        <v>0</v>
      </c>
      <c r="C82194" s="56"/>
      <c r="AC82194" s="56"/>
      <c r="AD82194" s="56"/>
      <c r="AE82194" s="56"/>
    </row>
    <row r="82195" spans="1:31" x14ac:dyDescent="0.25">
      <c r="A82195" s="41">
        <v>0</v>
      </c>
      <c r="C82195" s="56"/>
      <c r="AC82195" s="56"/>
      <c r="AD82195" s="56"/>
      <c r="AE82195" s="56"/>
    </row>
    <row r="82196" spans="1:31" x14ac:dyDescent="0.25">
      <c r="A82196" s="41">
        <v>0</v>
      </c>
      <c r="C82196" s="56"/>
      <c r="AC82196" s="56"/>
      <c r="AD82196" s="56"/>
      <c r="AE82196" s="56"/>
    </row>
    <row r="82197" spans="1:31" x14ac:dyDescent="0.25">
      <c r="A82197" s="41">
        <v>0</v>
      </c>
      <c r="C82197" s="56"/>
      <c r="AC82197" s="56"/>
      <c r="AD82197" s="56"/>
      <c r="AE82197" s="56"/>
    </row>
    <row r="82198" spans="1:31" x14ac:dyDescent="0.25">
      <c r="A82198" s="41">
        <v>0</v>
      </c>
      <c r="C82198" s="56"/>
      <c r="AC82198" s="56"/>
      <c r="AD82198" s="56"/>
      <c r="AE82198" s="56"/>
    </row>
    <row r="82199" spans="1:31" x14ac:dyDescent="0.25">
      <c r="A82199" s="41">
        <v>0</v>
      </c>
      <c r="C82199" s="56"/>
      <c r="AC82199" s="56"/>
      <c r="AD82199" s="56"/>
      <c r="AE82199" s="56"/>
    </row>
    <row r="82200" spans="1:31" x14ac:dyDescent="0.25">
      <c r="A82200" s="41">
        <v>0</v>
      </c>
      <c r="C82200" s="56"/>
      <c r="AC82200" s="56"/>
      <c r="AD82200" s="56"/>
      <c r="AE82200" s="56"/>
    </row>
    <row r="82201" spans="1:31" x14ac:dyDescent="0.25">
      <c r="A82201" s="41">
        <v>0</v>
      </c>
      <c r="C82201" s="56"/>
      <c r="AC82201" s="56"/>
      <c r="AD82201" s="56"/>
      <c r="AE82201" s="56"/>
    </row>
    <row r="82202" spans="1:31" x14ac:dyDescent="0.25">
      <c r="A82202" s="41">
        <v>0</v>
      </c>
      <c r="C82202" s="56"/>
      <c r="AC82202" s="56"/>
      <c r="AD82202" s="56"/>
      <c r="AE82202" s="56"/>
    </row>
    <row r="82203" spans="1:31" x14ac:dyDescent="0.25">
      <c r="A82203" s="41">
        <v>0</v>
      </c>
      <c r="C82203" s="56"/>
      <c r="AC82203" s="56"/>
      <c r="AD82203" s="56"/>
      <c r="AE82203" s="56"/>
    </row>
    <row r="82204" spans="1:31" x14ac:dyDescent="0.25">
      <c r="A82204" s="41">
        <v>0</v>
      </c>
      <c r="C82204" s="56"/>
      <c r="AC82204" s="56"/>
      <c r="AD82204" s="56"/>
      <c r="AE82204" s="56"/>
    </row>
    <row r="82205" spans="1:31" x14ac:dyDescent="0.25">
      <c r="A82205" s="41">
        <v>0</v>
      </c>
      <c r="C82205" s="56"/>
      <c r="AC82205" s="56"/>
      <c r="AD82205" s="56"/>
      <c r="AE82205" s="56"/>
    </row>
    <row r="82206" spans="1:31" x14ac:dyDescent="0.25">
      <c r="A82206" s="41">
        <v>0</v>
      </c>
      <c r="C82206" s="56"/>
      <c r="AC82206" s="56"/>
      <c r="AD82206" s="56"/>
      <c r="AE82206" s="56"/>
    </row>
    <row r="82207" spans="1:31" x14ac:dyDescent="0.25">
      <c r="A82207" s="41">
        <v>0</v>
      </c>
      <c r="C82207" s="56"/>
      <c r="AC82207" s="56"/>
      <c r="AD82207" s="56"/>
      <c r="AE82207" s="56"/>
    </row>
    <row r="82208" spans="1:31" x14ac:dyDescent="0.25">
      <c r="A82208" s="41">
        <v>0</v>
      </c>
      <c r="C82208" s="56"/>
      <c r="AC82208" s="56"/>
      <c r="AD82208" s="56"/>
      <c r="AE82208" s="56"/>
    </row>
    <row r="82209" spans="1:31" x14ac:dyDescent="0.25">
      <c r="A82209" s="41">
        <v>0</v>
      </c>
      <c r="C82209" s="56"/>
      <c r="AC82209" s="56"/>
      <c r="AD82209" s="56"/>
      <c r="AE82209" s="56"/>
    </row>
    <row r="82210" spans="1:31" x14ac:dyDescent="0.25">
      <c r="A82210" s="41">
        <v>0</v>
      </c>
      <c r="C82210" s="56"/>
      <c r="AC82210" s="56"/>
      <c r="AD82210" s="56"/>
      <c r="AE82210" s="56"/>
    </row>
    <row r="82211" spans="1:31" x14ac:dyDescent="0.25">
      <c r="A82211" s="41">
        <v>0</v>
      </c>
      <c r="C82211" s="56"/>
      <c r="AC82211" s="56"/>
      <c r="AD82211" s="56"/>
      <c r="AE82211" s="56"/>
    </row>
    <row r="82212" spans="1:31" x14ac:dyDescent="0.25">
      <c r="A82212" s="41">
        <v>0</v>
      </c>
      <c r="C82212" s="56"/>
      <c r="AC82212" s="56"/>
      <c r="AD82212" s="56"/>
      <c r="AE82212" s="56"/>
    </row>
    <row r="82213" spans="1:31" x14ac:dyDescent="0.25">
      <c r="A82213" s="41">
        <v>0</v>
      </c>
      <c r="C82213" s="56"/>
      <c r="AC82213" s="56"/>
      <c r="AD82213" s="56"/>
      <c r="AE82213" s="56"/>
    </row>
    <row r="82214" spans="1:31" x14ac:dyDescent="0.25">
      <c r="A82214" s="41">
        <v>0</v>
      </c>
      <c r="C82214" s="56"/>
      <c r="AC82214" s="56"/>
      <c r="AD82214" s="56"/>
      <c r="AE82214" s="56"/>
    </row>
    <row r="82215" spans="1:31" x14ac:dyDescent="0.25">
      <c r="A82215" s="41">
        <v>0</v>
      </c>
      <c r="C82215" s="56"/>
      <c r="AC82215" s="56"/>
      <c r="AD82215" s="56"/>
      <c r="AE82215" s="56"/>
    </row>
    <row r="82216" spans="1:31" x14ac:dyDescent="0.25">
      <c r="A82216" s="41">
        <v>0</v>
      </c>
      <c r="C82216" s="56"/>
      <c r="AC82216" s="56"/>
      <c r="AD82216" s="56"/>
      <c r="AE82216" s="56"/>
    </row>
    <row r="82217" spans="1:31" x14ac:dyDescent="0.25">
      <c r="A82217" s="41">
        <v>0</v>
      </c>
      <c r="C82217" s="56"/>
      <c r="AC82217" s="56"/>
      <c r="AD82217" s="56"/>
      <c r="AE82217" s="56"/>
    </row>
    <row r="82218" spans="1:31" x14ac:dyDescent="0.25">
      <c r="A82218" s="41">
        <v>0</v>
      </c>
      <c r="C82218" s="56"/>
      <c r="AC82218" s="56"/>
      <c r="AD82218" s="56"/>
      <c r="AE82218" s="56"/>
    </row>
    <row r="82219" spans="1:31" x14ac:dyDescent="0.25">
      <c r="A82219" s="41">
        <v>0</v>
      </c>
      <c r="C82219" s="56"/>
      <c r="AC82219" s="56"/>
      <c r="AD82219" s="56"/>
      <c r="AE82219" s="56"/>
    </row>
    <row r="82220" spans="1:31" x14ac:dyDescent="0.25">
      <c r="A82220" s="41">
        <v>0</v>
      </c>
      <c r="C82220" s="56"/>
      <c r="AC82220" s="56"/>
      <c r="AD82220" s="56"/>
      <c r="AE82220" s="56"/>
    </row>
    <row r="82221" spans="1:31" x14ac:dyDescent="0.25">
      <c r="A82221" s="41">
        <v>0</v>
      </c>
      <c r="C82221" s="56"/>
      <c r="AC82221" s="56"/>
      <c r="AD82221" s="56"/>
      <c r="AE82221" s="56"/>
    </row>
    <row r="82222" spans="1:31" x14ac:dyDescent="0.25">
      <c r="A82222" s="41">
        <v>0</v>
      </c>
      <c r="C82222" s="56"/>
      <c r="AC82222" s="56"/>
      <c r="AD82222" s="56"/>
      <c r="AE82222" s="56"/>
    </row>
    <row r="82223" spans="1:31" x14ac:dyDescent="0.25">
      <c r="A82223" s="41">
        <v>0</v>
      </c>
      <c r="C82223" s="56"/>
      <c r="AC82223" s="56"/>
      <c r="AD82223" s="56"/>
      <c r="AE82223" s="56"/>
    </row>
    <row r="82224" spans="1:31" x14ac:dyDescent="0.25">
      <c r="A82224" s="41">
        <v>0</v>
      </c>
      <c r="C82224" s="56"/>
      <c r="AC82224" s="56"/>
      <c r="AD82224" s="56"/>
      <c r="AE82224" s="56"/>
    </row>
    <row r="82225" spans="1:31" x14ac:dyDescent="0.25">
      <c r="A82225" s="41">
        <v>0</v>
      </c>
      <c r="C82225" s="56"/>
      <c r="AC82225" s="56"/>
      <c r="AD82225" s="56"/>
      <c r="AE82225" s="56"/>
    </row>
    <row r="82226" spans="1:31" x14ac:dyDescent="0.25">
      <c r="A82226" s="41">
        <v>0</v>
      </c>
      <c r="C82226" s="56"/>
      <c r="AC82226" s="56"/>
      <c r="AD82226" s="56"/>
      <c r="AE82226" s="56"/>
    </row>
    <row r="82227" spans="1:31" x14ac:dyDescent="0.25">
      <c r="A82227" s="41">
        <v>0</v>
      </c>
      <c r="C82227" s="56"/>
      <c r="AC82227" s="56"/>
      <c r="AD82227" s="56"/>
      <c r="AE82227" s="56"/>
    </row>
    <row r="82228" spans="1:31" x14ac:dyDescent="0.25">
      <c r="A82228" s="41">
        <v>0</v>
      </c>
      <c r="C82228" s="56"/>
      <c r="AC82228" s="56"/>
      <c r="AD82228" s="56"/>
      <c r="AE82228" s="56"/>
    </row>
    <row r="82229" spans="1:31" x14ac:dyDescent="0.25">
      <c r="A82229" s="41">
        <v>0</v>
      </c>
      <c r="C82229" s="56"/>
      <c r="AC82229" s="56"/>
      <c r="AD82229" s="56"/>
      <c r="AE82229" s="56"/>
    </row>
    <row r="82230" spans="1:31" x14ac:dyDescent="0.25">
      <c r="A82230" s="41">
        <v>0</v>
      </c>
      <c r="C82230" s="56"/>
      <c r="AC82230" s="56"/>
      <c r="AD82230" s="56"/>
      <c r="AE82230" s="56"/>
    </row>
    <row r="82231" spans="1:31" x14ac:dyDescent="0.25">
      <c r="A82231" s="41">
        <v>0</v>
      </c>
      <c r="C82231" s="56"/>
      <c r="AC82231" s="56"/>
      <c r="AD82231" s="56"/>
      <c r="AE82231" s="56"/>
    </row>
    <row r="82232" spans="1:31" x14ac:dyDescent="0.25">
      <c r="A82232" s="41">
        <v>0</v>
      </c>
      <c r="C82232" s="56"/>
      <c r="AC82232" s="56"/>
      <c r="AD82232" s="56"/>
      <c r="AE82232" s="56"/>
    </row>
    <row r="82233" spans="1:31" x14ac:dyDescent="0.25">
      <c r="A82233" s="41">
        <v>0</v>
      </c>
      <c r="C82233" s="56"/>
      <c r="AC82233" s="56"/>
      <c r="AD82233" s="56"/>
      <c r="AE82233" s="56"/>
    </row>
    <row r="82234" spans="1:31" x14ac:dyDescent="0.25">
      <c r="A82234" s="41">
        <v>0</v>
      </c>
      <c r="C82234" s="56"/>
      <c r="AC82234" s="56"/>
      <c r="AD82234" s="56"/>
      <c r="AE82234" s="56"/>
    </row>
    <row r="82235" spans="1:31" x14ac:dyDescent="0.25">
      <c r="A82235" s="41">
        <v>0</v>
      </c>
      <c r="C82235" s="56"/>
      <c r="AC82235" s="56"/>
      <c r="AD82235" s="56"/>
      <c r="AE82235" s="56"/>
    </row>
    <row r="82236" spans="1:31" x14ac:dyDescent="0.25">
      <c r="A82236" s="41">
        <v>0</v>
      </c>
      <c r="C82236" s="56"/>
      <c r="AC82236" s="56"/>
      <c r="AD82236" s="56"/>
      <c r="AE82236" s="56"/>
    </row>
    <row r="82237" spans="1:31" x14ac:dyDescent="0.25">
      <c r="A82237" s="41">
        <v>0</v>
      </c>
      <c r="C82237" s="56"/>
      <c r="AC82237" s="56"/>
      <c r="AD82237" s="56"/>
      <c r="AE82237" s="56"/>
    </row>
    <row r="82238" spans="1:31" x14ac:dyDescent="0.25">
      <c r="A82238" s="41">
        <v>0</v>
      </c>
      <c r="C82238" s="56"/>
      <c r="AC82238" s="56"/>
      <c r="AD82238" s="56"/>
      <c r="AE82238" s="56"/>
    </row>
    <row r="82239" spans="1:31" x14ac:dyDescent="0.25">
      <c r="A82239" s="41">
        <v>0</v>
      </c>
      <c r="C82239" s="56"/>
      <c r="AC82239" s="56"/>
      <c r="AD82239" s="56"/>
      <c r="AE82239" s="56"/>
    </row>
    <row r="82240" spans="1:31" x14ac:dyDescent="0.25">
      <c r="A82240" s="41">
        <v>0</v>
      </c>
      <c r="C82240" s="56"/>
      <c r="AC82240" s="56"/>
      <c r="AD82240" s="56"/>
      <c r="AE82240" s="56"/>
    </row>
    <row r="82241" spans="1:31" x14ac:dyDescent="0.25">
      <c r="A82241" s="41">
        <v>0</v>
      </c>
      <c r="C82241" s="56"/>
      <c r="AC82241" s="56"/>
      <c r="AD82241" s="56"/>
      <c r="AE82241" s="56"/>
    </row>
    <row r="82242" spans="1:31" x14ac:dyDescent="0.25">
      <c r="A82242" s="41">
        <v>0</v>
      </c>
      <c r="C82242" s="56"/>
      <c r="AC82242" s="56"/>
      <c r="AD82242" s="56"/>
      <c r="AE82242" s="56"/>
    </row>
    <row r="82243" spans="1:31" x14ac:dyDescent="0.25">
      <c r="A82243" s="41">
        <v>0</v>
      </c>
      <c r="C82243" s="56"/>
      <c r="AC82243" s="56"/>
      <c r="AD82243" s="56"/>
      <c r="AE82243" s="56"/>
    </row>
    <row r="82244" spans="1:31" x14ac:dyDescent="0.25">
      <c r="A82244" s="41">
        <v>0</v>
      </c>
      <c r="C82244" s="56"/>
      <c r="AC82244" s="56"/>
      <c r="AD82244" s="56"/>
      <c r="AE82244" s="56"/>
    </row>
    <row r="82245" spans="1:31" x14ac:dyDescent="0.25">
      <c r="A82245" s="41">
        <v>0</v>
      </c>
      <c r="C82245" s="56"/>
      <c r="AC82245" s="56"/>
      <c r="AD82245" s="56"/>
      <c r="AE82245" s="56"/>
    </row>
    <row r="82246" spans="1:31" x14ac:dyDescent="0.25">
      <c r="A82246" s="41">
        <v>0</v>
      </c>
      <c r="C82246" s="56"/>
      <c r="AC82246" s="56"/>
      <c r="AD82246" s="56"/>
      <c r="AE82246" s="56"/>
    </row>
    <row r="82247" spans="1:31" x14ac:dyDescent="0.25">
      <c r="A82247" s="41">
        <v>0</v>
      </c>
      <c r="C82247" s="56"/>
      <c r="AC82247" s="56"/>
      <c r="AD82247" s="56"/>
      <c r="AE82247" s="56"/>
    </row>
    <row r="82248" spans="1:31" x14ac:dyDescent="0.25">
      <c r="A82248" s="41">
        <v>0</v>
      </c>
      <c r="C82248" s="56"/>
      <c r="AC82248" s="56"/>
      <c r="AD82248" s="56"/>
      <c r="AE82248" s="56"/>
    </row>
    <row r="82249" spans="1:31" x14ac:dyDescent="0.25">
      <c r="A82249" s="41">
        <v>0</v>
      </c>
      <c r="C82249" s="56"/>
      <c r="AC82249" s="56"/>
      <c r="AD82249" s="56"/>
      <c r="AE82249" s="56"/>
    </row>
    <row r="82250" spans="1:31" x14ac:dyDescent="0.25">
      <c r="A82250" s="41">
        <v>0</v>
      </c>
      <c r="C82250" s="56"/>
      <c r="AC82250" s="56"/>
      <c r="AD82250" s="56"/>
      <c r="AE82250" s="56"/>
    </row>
    <row r="82251" spans="1:31" x14ac:dyDescent="0.25">
      <c r="A82251" s="41">
        <v>0</v>
      </c>
      <c r="C82251" s="56"/>
      <c r="AC82251" s="56"/>
      <c r="AD82251" s="56"/>
      <c r="AE82251" s="56"/>
    </row>
    <row r="82252" spans="1:31" x14ac:dyDescent="0.25">
      <c r="A82252" s="41">
        <v>0</v>
      </c>
      <c r="C82252" s="56"/>
      <c r="AC82252" s="56"/>
      <c r="AD82252" s="56"/>
      <c r="AE82252" s="56"/>
    </row>
    <row r="82253" spans="1:31" x14ac:dyDescent="0.25">
      <c r="A82253" s="41">
        <v>0</v>
      </c>
      <c r="C82253" s="56"/>
      <c r="AC82253" s="56"/>
      <c r="AD82253" s="56"/>
      <c r="AE82253" s="56"/>
    </row>
    <row r="82254" spans="1:31" x14ac:dyDescent="0.25">
      <c r="A82254" s="41">
        <v>0</v>
      </c>
      <c r="C82254" s="56"/>
      <c r="AC82254" s="56"/>
      <c r="AD82254" s="56"/>
      <c r="AE82254" s="56"/>
    </row>
    <row r="82255" spans="1:31" x14ac:dyDescent="0.25">
      <c r="A82255" s="41">
        <v>0</v>
      </c>
      <c r="C82255" s="56"/>
      <c r="AC82255" s="56"/>
      <c r="AD82255" s="56"/>
      <c r="AE82255" s="56"/>
    </row>
    <row r="82256" spans="1:31" x14ac:dyDescent="0.25">
      <c r="A82256" s="41">
        <v>0</v>
      </c>
      <c r="C82256" s="56"/>
      <c r="AC82256" s="56"/>
      <c r="AD82256" s="56"/>
      <c r="AE82256" s="56"/>
    </row>
    <row r="82257" spans="1:31" x14ac:dyDescent="0.25">
      <c r="A82257" s="41">
        <v>0</v>
      </c>
      <c r="C82257" s="56"/>
      <c r="AC82257" s="56"/>
      <c r="AD82257" s="56"/>
      <c r="AE82257" s="56"/>
    </row>
    <row r="82258" spans="1:31" x14ac:dyDescent="0.25">
      <c r="A82258" s="41">
        <v>0</v>
      </c>
      <c r="C82258" s="56"/>
      <c r="AC82258" s="56"/>
      <c r="AD82258" s="56"/>
      <c r="AE82258" s="56"/>
    </row>
    <row r="82259" spans="1:31" x14ac:dyDescent="0.25">
      <c r="A82259" s="41">
        <v>0</v>
      </c>
      <c r="C82259" s="56"/>
      <c r="AC82259" s="56"/>
      <c r="AD82259" s="56"/>
      <c r="AE82259" s="56"/>
    </row>
    <row r="82260" spans="1:31" x14ac:dyDescent="0.25">
      <c r="A82260" s="41">
        <v>0</v>
      </c>
      <c r="C82260" s="56"/>
      <c r="AC82260" s="56"/>
      <c r="AD82260" s="56"/>
      <c r="AE82260" s="56"/>
    </row>
    <row r="82261" spans="1:31" x14ac:dyDescent="0.25">
      <c r="A82261" s="41">
        <v>0</v>
      </c>
      <c r="C82261" s="56"/>
      <c r="AC82261" s="56"/>
      <c r="AD82261" s="56"/>
      <c r="AE82261" s="56"/>
    </row>
    <row r="82262" spans="1:31" x14ac:dyDescent="0.25">
      <c r="A82262" s="41">
        <v>0</v>
      </c>
      <c r="C82262" s="56"/>
      <c r="AC82262" s="56"/>
      <c r="AD82262" s="56"/>
      <c r="AE82262" s="56"/>
    </row>
    <row r="82263" spans="1:31" x14ac:dyDescent="0.25">
      <c r="A82263" s="41">
        <v>0</v>
      </c>
      <c r="C82263" s="56"/>
      <c r="AC82263" s="56"/>
      <c r="AD82263" s="56"/>
      <c r="AE82263" s="56"/>
    </row>
    <row r="82264" spans="1:31" x14ac:dyDescent="0.25">
      <c r="A82264" s="41">
        <v>0</v>
      </c>
      <c r="C82264" s="56"/>
      <c r="AC82264" s="56"/>
      <c r="AD82264" s="56"/>
      <c r="AE82264" s="56"/>
    </row>
    <row r="82265" spans="1:31" x14ac:dyDescent="0.25">
      <c r="A82265" s="41">
        <v>0</v>
      </c>
      <c r="C82265" s="56"/>
      <c r="AC82265" s="56"/>
      <c r="AD82265" s="56"/>
      <c r="AE82265" s="56"/>
    </row>
    <row r="82266" spans="1:31" x14ac:dyDescent="0.25">
      <c r="A82266" s="41">
        <v>0</v>
      </c>
      <c r="C82266" s="56"/>
      <c r="AC82266" s="56"/>
      <c r="AD82266" s="56"/>
      <c r="AE82266" s="56"/>
    </row>
    <row r="82267" spans="1:31" x14ac:dyDescent="0.25">
      <c r="A82267" s="41">
        <v>0</v>
      </c>
      <c r="C82267" s="56"/>
      <c r="AC82267" s="56"/>
      <c r="AD82267" s="56"/>
      <c r="AE82267" s="56"/>
    </row>
    <row r="82268" spans="1:31" x14ac:dyDescent="0.25">
      <c r="A82268" s="41">
        <v>0</v>
      </c>
      <c r="C82268" s="56"/>
      <c r="AC82268" s="56"/>
      <c r="AD82268" s="56"/>
      <c r="AE82268" s="56"/>
    </row>
    <row r="82269" spans="1:31" x14ac:dyDescent="0.25">
      <c r="A82269" s="41">
        <v>0</v>
      </c>
      <c r="C82269" s="56"/>
      <c r="AC82269" s="56"/>
      <c r="AD82269" s="56"/>
      <c r="AE82269" s="56"/>
    </row>
    <row r="82270" spans="1:31" x14ac:dyDescent="0.25">
      <c r="A82270" s="41">
        <v>0</v>
      </c>
      <c r="C82270" s="56"/>
      <c r="AC82270" s="56"/>
      <c r="AD82270" s="56"/>
      <c r="AE82270" s="56"/>
    </row>
    <row r="82271" spans="1:31" x14ac:dyDescent="0.25">
      <c r="A82271" s="41">
        <v>0</v>
      </c>
      <c r="C82271" s="56"/>
      <c r="AC82271" s="56"/>
      <c r="AD82271" s="56"/>
      <c r="AE82271" s="56"/>
    </row>
    <row r="82272" spans="1:31" x14ac:dyDescent="0.25">
      <c r="A82272" s="41">
        <v>0</v>
      </c>
      <c r="C82272" s="56"/>
      <c r="AC82272" s="56"/>
      <c r="AD82272" s="56"/>
      <c r="AE82272" s="56"/>
    </row>
    <row r="82273" spans="1:31" x14ac:dyDescent="0.25">
      <c r="A82273" s="41">
        <v>0</v>
      </c>
      <c r="C82273" s="56"/>
      <c r="AC82273" s="56"/>
      <c r="AD82273" s="56"/>
      <c r="AE82273" s="56"/>
    </row>
    <row r="82274" spans="1:31" x14ac:dyDescent="0.25">
      <c r="A82274" s="41">
        <v>0</v>
      </c>
      <c r="C82274" s="56"/>
      <c r="AC82274" s="56"/>
      <c r="AD82274" s="56"/>
      <c r="AE82274" s="56"/>
    </row>
    <row r="82275" spans="1:31" x14ac:dyDescent="0.25">
      <c r="A82275" s="41">
        <v>0</v>
      </c>
      <c r="C82275" s="56"/>
      <c r="AC82275" s="56"/>
      <c r="AD82275" s="56"/>
      <c r="AE82275" s="56"/>
    </row>
    <row r="82276" spans="1:31" x14ac:dyDescent="0.25">
      <c r="A82276" s="41">
        <v>0</v>
      </c>
      <c r="C82276" s="56"/>
      <c r="AC82276" s="56"/>
      <c r="AD82276" s="56"/>
      <c r="AE82276" s="56"/>
    </row>
    <row r="82277" spans="1:31" x14ac:dyDescent="0.25">
      <c r="A82277" s="41">
        <v>0</v>
      </c>
      <c r="C82277" s="56"/>
      <c r="AC82277" s="56"/>
      <c r="AD82277" s="56"/>
      <c r="AE82277" s="56"/>
    </row>
    <row r="82278" spans="1:31" x14ac:dyDescent="0.25">
      <c r="A82278" s="41">
        <v>0</v>
      </c>
      <c r="C82278" s="56"/>
      <c r="AC82278" s="56"/>
      <c r="AD82278" s="56"/>
      <c r="AE82278" s="56"/>
    </row>
    <row r="82279" spans="1:31" x14ac:dyDescent="0.25">
      <c r="A82279" s="41">
        <v>0</v>
      </c>
      <c r="C82279" s="56"/>
      <c r="AC82279" s="56"/>
      <c r="AD82279" s="56"/>
      <c r="AE82279" s="56"/>
    </row>
    <row r="82280" spans="1:31" x14ac:dyDescent="0.25">
      <c r="A82280" s="41">
        <v>0</v>
      </c>
      <c r="C82280" s="56"/>
      <c r="AC82280" s="56"/>
      <c r="AD82280" s="56"/>
      <c r="AE82280" s="56"/>
    </row>
    <row r="82281" spans="1:31" x14ac:dyDescent="0.25">
      <c r="A82281" s="41">
        <v>0</v>
      </c>
      <c r="C82281" s="56"/>
      <c r="AC82281" s="56"/>
      <c r="AD82281" s="56"/>
      <c r="AE82281" s="56"/>
    </row>
    <row r="82282" spans="1:31" x14ac:dyDescent="0.25">
      <c r="A82282" s="41">
        <v>0</v>
      </c>
      <c r="C82282" s="56"/>
      <c r="AC82282" s="56"/>
      <c r="AD82282" s="56"/>
      <c r="AE82282" s="56"/>
    </row>
    <row r="82283" spans="1:31" x14ac:dyDescent="0.25">
      <c r="A82283" s="41">
        <v>0</v>
      </c>
      <c r="C82283" s="56"/>
      <c r="AC82283" s="56"/>
      <c r="AD82283" s="56"/>
      <c r="AE82283" s="56"/>
    </row>
    <row r="82284" spans="1:31" x14ac:dyDescent="0.25">
      <c r="A82284" s="41">
        <v>0</v>
      </c>
      <c r="C82284" s="56"/>
      <c r="AC82284" s="56"/>
      <c r="AD82284" s="56"/>
      <c r="AE82284" s="56"/>
    </row>
    <row r="82285" spans="1:31" x14ac:dyDescent="0.25">
      <c r="A82285" s="41">
        <v>0</v>
      </c>
      <c r="C82285" s="56"/>
      <c r="AC82285" s="56"/>
      <c r="AD82285" s="56"/>
      <c r="AE82285" s="56"/>
    </row>
    <row r="82286" spans="1:31" x14ac:dyDescent="0.25">
      <c r="A82286" s="41">
        <v>0</v>
      </c>
      <c r="C82286" s="56"/>
      <c r="AC82286" s="56"/>
      <c r="AD82286" s="56"/>
      <c r="AE82286" s="56"/>
    </row>
    <row r="82287" spans="1:31" x14ac:dyDescent="0.25">
      <c r="A82287" s="41">
        <v>0</v>
      </c>
      <c r="C82287" s="56"/>
      <c r="AC82287" s="56"/>
      <c r="AD82287" s="56"/>
      <c r="AE82287" s="56"/>
    </row>
    <row r="82288" spans="1:31" x14ac:dyDescent="0.25">
      <c r="A82288" s="41">
        <v>0</v>
      </c>
      <c r="C82288" s="56"/>
      <c r="AC82288" s="56"/>
      <c r="AD82288" s="56"/>
      <c r="AE82288" s="56"/>
    </row>
    <row r="82289" spans="1:31" x14ac:dyDescent="0.25">
      <c r="A82289" s="41">
        <v>0</v>
      </c>
      <c r="C82289" s="56"/>
      <c r="AC82289" s="56"/>
      <c r="AD82289" s="56"/>
      <c r="AE82289" s="56"/>
    </row>
    <row r="82290" spans="1:31" x14ac:dyDescent="0.25">
      <c r="A82290" s="41">
        <v>0</v>
      </c>
      <c r="C82290" s="56"/>
      <c r="AC82290" s="56"/>
      <c r="AD82290" s="56"/>
      <c r="AE82290" s="56"/>
    </row>
    <row r="82291" spans="1:31" x14ac:dyDescent="0.25">
      <c r="A82291" s="41">
        <v>0</v>
      </c>
      <c r="C82291" s="56"/>
      <c r="AC82291" s="56"/>
      <c r="AD82291" s="56"/>
      <c r="AE82291" s="56"/>
    </row>
    <row r="82292" spans="1:31" x14ac:dyDescent="0.25">
      <c r="A82292" s="41">
        <v>0</v>
      </c>
      <c r="C82292" s="56"/>
      <c r="AC82292" s="56"/>
      <c r="AD82292" s="56"/>
      <c r="AE82292" s="56"/>
    </row>
    <row r="82293" spans="1:31" x14ac:dyDescent="0.25">
      <c r="A82293" s="41">
        <v>0</v>
      </c>
      <c r="C82293" s="56"/>
      <c r="AC82293" s="56"/>
      <c r="AD82293" s="56"/>
      <c r="AE82293" s="56"/>
    </row>
    <row r="82294" spans="1:31" x14ac:dyDescent="0.25">
      <c r="A82294" s="41">
        <v>0</v>
      </c>
      <c r="C82294" s="56"/>
      <c r="AC82294" s="56"/>
      <c r="AD82294" s="56"/>
      <c r="AE82294" s="56"/>
    </row>
    <row r="82295" spans="1:31" x14ac:dyDescent="0.25">
      <c r="A82295" s="41">
        <v>0</v>
      </c>
      <c r="C82295" s="56"/>
      <c r="AC82295" s="56"/>
      <c r="AD82295" s="56"/>
      <c r="AE82295" s="56"/>
    </row>
    <row r="82296" spans="1:31" x14ac:dyDescent="0.25">
      <c r="A82296" s="41">
        <v>0</v>
      </c>
      <c r="C82296" s="56"/>
      <c r="AC82296" s="56"/>
      <c r="AD82296" s="56"/>
      <c r="AE82296" s="56"/>
    </row>
    <row r="82297" spans="1:31" x14ac:dyDescent="0.25">
      <c r="A82297" s="41">
        <v>0</v>
      </c>
      <c r="C82297" s="56"/>
      <c r="AC82297" s="56"/>
      <c r="AD82297" s="56"/>
      <c r="AE82297" s="56"/>
    </row>
    <row r="82298" spans="1:31" x14ac:dyDescent="0.25">
      <c r="A82298" s="41">
        <v>0</v>
      </c>
      <c r="C82298" s="56"/>
      <c r="AC82298" s="56"/>
      <c r="AD82298" s="56"/>
      <c r="AE82298" s="56"/>
    </row>
    <row r="82299" spans="1:31" x14ac:dyDescent="0.25">
      <c r="A82299" s="41">
        <v>0</v>
      </c>
      <c r="C82299" s="56"/>
      <c r="AC82299" s="56"/>
      <c r="AD82299" s="56"/>
      <c r="AE82299" s="56"/>
    </row>
    <row r="82300" spans="1:31" x14ac:dyDescent="0.25">
      <c r="A82300" s="41">
        <v>0</v>
      </c>
      <c r="C82300" s="56"/>
      <c r="AC82300" s="56"/>
      <c r="AD82300" s="56"/>
      <c r="AE82300" s="56"/>
    </row>
    <row r="82301" spans="1:31" x14ac:dyDescent="0.25">
      <c r="A82301" s="41">
        <v>0</v>
      </c>
      <c r="C82301" s="56"/>
      <c r="AC82301" s="56"/>
      <c r="AD82301" s="56"/>
      <c r="AE82301" s="56"/>
    </row>
    <row r="82302" spans="1:31" x14ac:dyDescent="0.25">
      <c r="A82302" s="41">
        <v>0</v>
      </c>
      <c r="C82302" s="56"/>
      <c r="AC82302" s="56"/>
      <c r="AD82302" s="56"/>
      <c r="AE82302" s="56"/>
    </row>
    <row r="82303" spans="1:31" x14ac:dyDescent="0.25">
      <c r="A82303" s="41">
        <v>0</v>
      </c>
      <c r="C82303" s="56"/>
      <c r="AC82303" s="56"/>
      <c r="AD82303" s="56"/>
      <c r="AE82303" s="56"/>
    </row>
    <row r="82304" spans="1:31" x14ac:dyDescent="0.25">
      <c r="A82304" s="41">
        <v>0</v>
      </c>
      <c r="C82304" s="56"/>
      <c r="AC82304" s="56"/>
      <c r="AD82304" s="56"/>
      <c r="AE82304" s="56"/>
    </row>
    <row r="82305" spans="1:31" x14ac:dyDescent="0.25">
      <c r="A82305" s="41">
        <v>0</v>
      </c>
      <c r="C82305" s="56"/>
      <c r="AC82305" s="56"/>
      <c r="AD82305" s="56"/>
      <c r="AE82305" s="56"/>
    </row>
    <row r="82306" spans="1:31" x14ac:dyDescent="0.25">
      <c r="A82306" s="41">
        <v>0</v>
      </c>
      <c r="C82306" s="56"/>
      <c r="AC82306" s="56"/>
      <c r="AD82306" s="56"/>
      <c r="AE82306" s="56"/>
    </row>
    <row r="82307" spans="1:31" x14ac:dyDescent="0.25">
      <c r="A82307" s="41">
        <v>0</v>
      </c>
      <c r="C82307" s="56"/>
      <c r="AC82307" s="56"/>
      <c r="AD82307" s="56"/>
      <c r="AE82307" s="56"/>
    </row>
    <row r="82308" spans="1:31" x14ac:dyDescent="0.25">
      <c r="A82308" s="41">
        <v>0</v>
      </c>
      <c r="C82308" s="56"/>
      <c r="AC82308" s="56"/>
      <c r="AD82308" s="56"/>
      <c r="AE82308" s="56"/>
    </row>
    <row r="82309" spans="1:31" x14ac:dyDescent="0.25">
      <c r="A82309" s="41">
        <v>0</v>
      </c>
      <c r="C82309" s="56"/>
      <c r="AC82309" s="56"/>
      <c r="AD82309" s="56"/>
      <c r="AE82309" s="56"/>
    </row>
    <row r="82310" spans="1:31" x14ac:dyDescent="0.25">
      <c r="A82310" s="41">
        <v>0</v>
      </c>
      <c r="C82310" s="56"/>
      <c r="AC82310" s="56"/>
      <c r="AD82310" s="56"/>
      <c r="AE82310" s="56"/>
    </row>
    <row r="82311" spans="1:31" x14ac:dyDescent="0.25">
      <c r="A82311" s="41">
        <v>0</v>
      </c>
      <c r="C82311" s="56"/>
      <c r="AC82311" s="56"/>
      <c r="AD82311" s="56"/>
      <c r="AE82311" s="56"/>
    </row>
    <row r="82312" spans="1:31" x14ac:dyDescent="0.25">
      <c r="A82312" s="41">
        <v>0</v>
      </c>
      <c r="C82312" s="56"/>
      <c r="AC82312" s="56"/>
      <c r="AD82312" s="56"/>
      <c r="AE82312" s="56"/>
    </row>
    <row r="82313" spans="1:31" x14ac:dyDescent="0.25">
      <c r="A82313" s="41">
        <v>0</v>
      </c>
      <c r="C82313" s="56"/>
      <c r="AC82313" s="56"/>
      <c r="AD82313" s="56"/>
      <c r="AE82313" s="56"/>
    </row>
    <row r="82314" spans="1:31" x14ac:dyDescent="0.25">
      <c r="A82314" s="41">
        <v>0</v>
      </c>
      <c r="C82314" s="56"/>
      <c r="AC82314" s="56"/>
      <c r="AD82314" s="56"/>
      <c r="AE82314" s="56"/>
    </row>
    <row r="82315" spans="1:31" x14ac:dyDescent="0.25">
      <c r="A82315" s="41">
        <v>0</v>
      </c>
      <c r="C82315" s="56"/>
      <c r="AC82315" s="56"/>
      <c r="AD82315" s="56"/>
      <c r="AE82315" s="56"/>
    </row>
    <row r="82316" spans="1:31" x14ac:dyDescent="0.25">
      <c r="A82316" s="41">
        <v>0</v>
      </c>
      <c r="C82316" s="56"/>
      <c r="AC82316" s="56"/>
      <c r="AD82316" s="56"/>
      <c r="AE82316" s="56"/>
    </row>
    <row r="82317" spans="1:31" x14ac:dyDescent="0.25">
      <c r="A82317" s="41">
        <v>0</v>
      </c>
      <c r="C82317" s="56"/>
      <c r="AC82317" s="56"/>
      <c r="AD82317" s="56"/>
      <c r="AE82317" s="56"/>
    </row>
    <row r="82318" spans="1:31" x14ac:dyDescent="0.25">
      <c r="A82318" s="41">
        <v>0</v>
      </c>
      <c r="C82318" s="56"/>
      <c r="AC82318" s="56"/>
      <c r="AD82318" s="56"/>
      <c r="AE82318" s="56"/>
    </row>
    <row r="82319" spans="1:31" x14ac:dyDescent="0.25">
      <c r="A82319" s="41">
        <v>0</v>
      </c>
      <c r="C82319" s="56"/>
      <c r="AC82319" s="56"/>
      <c r="AD82319" s="56"/>
      <c r="AE82319" s="56"/>
    </row>
    <row r="82320" spans="1:31" x14ac:dyDescent="0.25">
      <c r="A82320" s="41">
        <v>0</v>
      </c>
      <c r="C82320" s="56"/>
      <c r="AC82320" s="56"/>
      <c r="AD82320" s="56"/>
      <c r="AE82320" s="56"/>
    </row>
    <row r="82321" spans="1:31" x14ac:dyDescent="0.25">
      <c r="A82321" s="41">
        <v>0</v>
      </c>
      <c r="C82321" s="56"/>
      <c r="AC82321" s="56"/>
      <c r="AD82321" s="56"/>
      <c r="AE82321" s="56"/>
    </row>
    <row r="82322" spans="1:31" x14ac:dyDescent="0.25">
      <c r="A82322" s="41">
        <v>112716</v>
      </c>
      <c r="C82322" s="56"/>
      <c r="AC82322" s="56"/>
      <c r="AD82322" s="56"/>
      <c r="AE82322" s="56"/>
    </row>
    <row r="82323" spans="1:31" x14ac:dyDescent="0.25">
      <c r="A82323" s="41">
        <v>0</v>
      </c>
      <c r="C82323" s="56"/>
      <c r="AC82323" s="56"/>
      <c r="AD82323" s="56"/>
      <c r="AE82323" s="56"/>
    </row>
    <row r="82324" spans="1:31" x14ac:dyDescent="0.25">
      <c r="A82324" s="41">
        <v>0</v>
      </c>
      <c r="C82324" s="56"/>
      <c r="AC82324" s="56"/>
      <c r="AD82324" s="56"/>
      <c r="AE82324" s="56"/>
    </row>
    <row r="82325" spans="1:31" x14ac:dyDescent="0.25">
      <c r="A82325" s="41">
        <v>0</v>
      </c>
      <c r="C82325" s="56"/>
      <c r="AC82325" s="56"/>
      <c r="AD82325" s="56"/>
      <c r="AE82325" s="56"/>
    </row>
    <row r="82326" spans="1:31" x14ac:dyDescent="0.25">
      <c r="A82326" s="41">
        <v>0</v>
      </c>
      <c r="C82326" s="56"/>
      <c r="AC82326" s="56"/>
      <c r="AD82326" s="56"/>
      <c r="AE82326" s="56"/>
    </row>
    <row r="82327" spans="1:31" x14ac:dyDescent="0.25">
      <c r="A82327" s="41">
        <v>0</v>
      </c>
      <c r="C82327" s="56"/>
      <c r="AC82327" s="56"/>
      <c r="AD82327" s="56"/>
      <c r="AE82327" s="56"/>
    </row>
    <row r="82328" spans="1:31" x14ac:dyDescent="0.25">
      <c r="A82328" s="41">
        <v>0</v>
      </c>
      <c r="C82328" s="56"/>
      <c r="AC82328" s="56"/>
      <c r="AD82328" s="56"/>
      <c r="AE82328" s="56"/>
    </row>
    <row r="82329" spans="1:31" x14ac:dyDescent="0.25">
      <c r="A82329" s="41">
        <v>0</v>
      </c>
      <c r="C82329" s="56"/>
      <c r="AC82329" s="56"/>
      <c r="AD82329" s="56"/>
      <c r="AE82329" s="56"/>
    </row>
    <row r="82330" spans="1:31" x14ac:dyDescent="0.25">
      <c r="A82330" s="41">
        <v>0</v>
      </c>
      <c r="C82330" s="56"/>
      <c r="AC82330" s="56"/>
      <c r="AD82330" s="56"/>
      <c r="AE82330" s="56"/>
    </row>
    <row r="82331" spans="1:31" x14ac:dyDescent="0.25">
      <c r="A82331" s="41">
        <v>0</v>
      </c>
      <c r="C82331" s="56"/>
      <c r="AC82331" s="56"/>
      <c r="AD82331" s="56"/>
      <c r="AE82331" s="56"/>
    </row>
    <row r="82332" spans="1:31" x14ac:dyDescent="0.25">
      <c r="A82332" s="41">
        <v>0</v>
      </c>
      <c r="C82332" s="56"/>
      <c r="AC82332" s="56"/>
      <c r="AD82332" s="56"/>
      <c r="AE82332" s="56"/>
    </row>
    <row r="82333" spans="1:31" x14ac:dyDescent="0.25">
      <c r="A82333" s="41">
        <v>0</v>
      </c>
      <c r="C82333" s="56"/>
      <c r="AC82333" s="56"/>
      <c r="AD82333" s="56"/>
      <c r="AE82333" s="56"/>
    </row>
    <row r="82334" spans="1:31" x14ac:dyDescent="0.25">
      <c r="A82334" s="41">
        <v>0</v>
      </c>
      <c r="C82334" s="56"/>
      <c r="AC82334" s="56"/>
      <c r="AD82334" s="56"/>
      <c r="AE82334" s="56"/>
    </row>
    <row r="82335" spans="1:31" x14ac:dyDescent="0.25">
      <c r="A82335" s="41">
        <v>0</v>
      </c>
      <c r="C82335" s="56"/>
      <c r="AC82335" s="56"/>
      <c r="AD82335" s="56"/>
      <c r="AE82335" s="56"/>
    </row>
    <row r="82336" spans="1:31" x14ac:dyDescent="0.25">
      <c r="A82336" s="41">
        <v>0</v>
      </c>
      <c r="C82336" s="56"/>
      <c r="AC82336" s="56"/>
      <c r="AD82336" s="56"/>
      <c r="AE82336" s="56"/>
    </row>
    <row r="82337" spans="1:31" x14ac:dyDescent="0.25">
      <c r="A82337" s="41">
        <v>0</v>
      </c>
      <c r="C82337" s="56"/>
      <c r="AC82337" s="56"/>
      <c r="AD82337" s="56"/>
      <c r="AE82337" s="56"/>
    </row>
    <row r="82338" spans="1:31" x14ac:dyDescent="0.25">
      <c r="A82338" s="41">
        <v>0</v>
      </c>
      <c r="C82338" s="56"/>
      <c r="AC82338" s="56"/>
      <c r="AD82338" s="56"/>
      <c r="AE82338" s="56"/>
    </row>
    <row r="82339" spans="1:31" x14ac:dyDescent="0.25">
      <c r="A82339" s="41">
        <v>0</v>
      </c>
      <c r="C82339" s="56"/>
      <c r="AC82339" s="56"/>
      <c r="AD82339" s="56"/>
      <c r="AE82339" s="56"/>
    </row>
    <row r="82340" spans="1:31" x14ac:dyDescent="0.25">
      <c r="A82340" s="41">
        <v>0</v>
      </c>
      <c r="C82340" s="56"/>
      <c r="AC82340" s="56"/>
      <c r="AD82340" s="56"/>
      <c r="AE82340" s="56"/>
    </row>
    <row r="82341" spans="1:31" x14ac:dyDescent="0.25">
      <c r="A82341" s="41">
        <v>0</v>
      </c>
      <c r="C82341" s="56"/>
      <c r="AC82341" s="56"/>
      <c r="AD82341" s="56"/>
      <c r="AE82341" s="56"/>
    </row>
    <row r="82342" spans="1:31" x14ac:dyDescent="0.25">
      <c r="A82342" s="41">
        <v>0</v>
      </c>
      <c r="C82342" s="56"/>
      <c r="AC82342" s="56"/>
      <c r="AD82342" s="56"/>
      <c r="AE82342" s="56"/>
    </row>
    <row r="82343" spans="1:31" x14ac:dyDescent="0.25">
      <c r="A82343" s="41">
        <v>0</v>
      </c>
      <c r="C82343" s="56"/>
      <c r="AC82343" s="56"/>
      <c r="AD82343" s="56"/>
      <c r="AE82343" s="56"/>
    </row>
    <row r="82344" spans="1:31" x14ac:dyDescent="0.25">
      <c r="A82344" s="41">
        <v>0</v>
      </c>
      <c r="C82344" s="56"/>
      <c r="AC82344" s="56"/>
      <c r="AD82344" s="56"/>
      <c r="AE82344" s="56"/>
    </row>
    <row r="82345" spans="1:31" x14ac:dyDescent="0.25">
      <c r="A82345" s="41">
        <v>0</v>
      </c>
      <c r="C82345" s="56"/>
      <c r="AC82345" s="56"/>
      <c r="AD82345" s="56"/>
      <c r="AE82345" s="56"/>
    </row>
    <row r="82346" spans="1:31" x14ac:dyDescent="0.25">
      <c r="A82346" s="41">
        <v>0</v>
      </c>
      <c r="C82346" s="56"/>
      <c r="AC82346" s="56"/>
      <c r="AD82346" s="56"/>
      <c r="AE82346" s="56"/>
    </row>
    <row r="82347" spans="1:31" x14ac:dyDescent="0.25">
      <c r="A82347" s="41">
        <v>0</v>
      </c>
      <c r="C82347" s="56"/>
      <c r="AC82347" s="56"/>
      <c r="AD82347" s="56"/>
      <c r="AE82347" s="56"/>
    </row>
    <row r="82348" spans="1:31" x14ac:dyDescent="0.25">
      <c r="A82348" s="41">
        <v>0</v>
      </c>
      <c r="C82348" s="56"/>
      <c r="AC82348" s="56"/>
      <c r="AD82348" s="56"/>
      <c r="AE82348" s="56"/>
    </row>
    <row r="82349" spans="1:31" x14ac:dyDescent="0.25">
      <c r="A82349" s="41">
        <v>0</v>
      </c>
      <c r="C82349" s="56"/>
      <c r="AC82349" s="56"/>
      <c r="AD82349" s="56"/>
      <c r="AE82349" s="56"/>
    </row>
    <row r="82350" spans="1:31" x14ac:dyDescent="0.25">
      <c r="A82350" s="41">
        <v>0</v>
      </c>
      <c r="C82350" s="56"/>
      <c r="AC82350" s="56"/>
      <c r="AD82350" s="56"/>
      <c r="AE82350" s="56"/>
    </row>
    <row r="82351" spans="1:31" x14ac:dyDescent="0.25">
      <c r="A82351" s="41">
        <v>0</v>
      </c>
      <c r="C82351" s="56"/>
      <c r="AC82351" s="56"/>
      <c r="AD82351" s="56"/>
      <c r="AE82351" s="56"/>
    </row>
    <row r="82352" spans="1:31" x14ac:dyDescent="0.25">
      <c r="A82352" s="41">
        <v>0</v>
      </c>
      <c r="C82352" s="56"/>
      <c r="AC82352" s="56"/>
      <c r="AD82352" s="56"/>
      <c r="AE82352" s="56"/>
    </row>
    <row r="82353" spans="1:31" x14ac:dyDescent="0.25">
      <c r="A82353" s="41">
        <v>0</v>
      </c>
      <c r="C82353" s="56"/>
      <c r="AC82353" s="56"/>
      <c r="AD82353" s="56"/>
      <c r="AE82353" s="56"/>
    </row>
    <row r="82354" spans="1:31" x14ac:dyDescent="0.25">
      <c r="A82354" s="41">
        <v>0</v>
      </c>
      <c r="C82354" s="56"/>
      <c r="AC82354" s="56"/>
      <c r="AD82354" s="56"/>
      <c r="AE82354" s="56"/>
    </row>
    <row r="82355" spans="1:31" x14ac:dyDescent="0.25">
      <c r="A82355" s="41">
        <v>0</v>
      </c>
      <c r="C82355" s="56"/>
      <c r="AC82355" s="56"/>
      <c r="AD82355" s="56"/>
      <c r="AE82355" s="56"/>
    </row>
    <row r="82356" spans="1:31" x14ac:dyDescent="0.25">
      <c r="A82356" s="41">
        <v>0</v>
      </c>
      <c r="C82356" s="56"/>
      <c r="AC82356" s="56"/>
      <c r="AD82356" s="56"/>
      <c r="AE82356" s="56"/>
    </row>
    <row r="82357" spans="1:31" x14ac:dyDescent="0.25">
      <c r="A82357" s="41">
        <v>0</v>
      </c>
      <c r="C82357" s="56"/>
      <c r="AC82357" s="56"/>
      <c r="AD82357" s="56"/>
      <c r="AE82357" s="56"/>
    </row>
    <row r="82358" spans="1:31" x14ac:dyDescent="0.25">
      <c r="A82358" s="41">
        <v>0</v>
      </c>
      <c r="C82358" s="56"/>
      <c r="AC82358" s="56"/>
      <c r="AD82358" s="56"/>
      <c r="AE82358" s="56"/>
    </row>
    <row r="82359" spans="1:31" x14ac:dyDescent="0.25">
      <c r="A82359" s="41">
        <v>0</v>
      </c>
      <c r="C82359" s="56"/>
      <c r="AC82359" s="56"/>
      <c r="AD82359" s="56"/>
      <c r="AE82359" s="56"/>
    </row>
    <row r="82360" spans="1:31" x14ac:dyDescent="0.25">
      <c r="A82360" s="41">
        <v>0</v>
      </c>
      <c r="C82360" s="56"/>
      <c r="AC82360" s="56"/>
      <c r="AD82360" s="56"/>
      <c r="AE82360" s="56"/>
    </row>
    <row r="82361" spans="1:31" x14ac:dyDescent="0.25">
      <c r="A82361" s="41">
        <v>0</v>
      </c>
      <c r="C82361" s="56"/>
      <c r="AC82361" s="56"/>
      <c r="AD82361" s="56"/>
      <c r="AE82361" s="56"/>
    </row>
    <row r="82362" spans="1:31" x14ac:dyDescent="0.25">
      <c r="A82362" s="41">
        <v>0</v>
      </c>
      <c r="C82362" s="56"/>
      <c r="AC82362" s="56"/>
      <c r="AD82362" s="56"/>
      <c r="AE82362" s="56"/>
    </row>
    <row r="82363" spans="1:31" x14ac:dyDescent="0.25">
      <c r="A82363" s="41">
        <v>0</v>
      </c>
      <c r="C82363" s="56"/>
      <c r="AC82363" s="56"/>
      <c r="AD82363" s="56"/>
      <c r="AE82363" s="56"/>
    </row>
    <row r="82364" spans="1:31" x14ac:dyDescent="0.25">
      <c r="A82364" s="41">
        <v>0</v>
      </c>
      <c r="C82364" s="56"/>
      <c r="AC82364" s="56"/>
      <c r="AD82364" s="56"/>
      <c r="AE82364" s="56"/>
    </row>
    <row r="82365" spans="1:31" x14ac:dyDescent="0.25">
      <c r="A82365" s="41">
        <v>0</v>
      </c>
      <c r="C82365" s="56"/>
      <c r="AC82365" s="56"/>
      <c r="AD82365" s="56"/>
      <c r="AE82365" s="56"/>
    </row>
    <row r="82366" spans="1:31" x14ac:dyDescent="0.25">
      <c r="A82366" s="41">
        <v>0</v>
      </c>
      <c r="C82366" s="56"/>
      <c r="AC82366" s="56"/>
      <c r="AD82366" s="56"/>
      <c r="AE82366" s="56"/>
    </row>
    <row r="82367" spans="1:31" x14ac:dyDescent="0.25">
      <c r="A82367" s="41">
        <v>0</v>
      </c>
      <c r="C82367" s="56"/>
      <c r="AC82367" s="56"/>
      <c r="AD82367" s="56"/>
      <c r="AE82367" s="56"/>
    </row>
    <row r="82368" spans="1:31" x14ac:dyDescent="0.25">
      <c r="A82368" s="41">
        <v>0</v>
      </c>
      <c r="C82368" s="56"/>
      <c r="AC82368" s="56"/>
      <c r="AD82368" s="56"/>
      <c r="AE82368" s="56"/>
    </row>
    <row r="82369" spans="1:31" x14ac:dyDescent="0.25">
      <c r="A82369" s="41">
        <v>0</v>
      </c>
      <c r="C82369" s="56"/>
      <c r="AC82369" s="56"/>
      <c r="AD82369" s="56"/>
      <c r="AE82369" s="56"/>
    </row>
    <row r="82370" spans="1:31" x14ac:dyDescent="0.25">
      <c r="A82370" s="41">
        <v>0</v>
      </c>
      <c r="C82370" s="56"/>
      <c r="AC82370" s="56"/>
      <c r="AD82370" s="56"/>
      <c r="AE82370" s="56"/>
    </row>
    <row r="82371" spans="1:31" x14ac:dyDescent="0.25">
      <c r="A82371" s="41">
        <v>0</v>
      </c>
      <c r="C82371" s="56"/>
      <c r="AC82371" s="56"/>
      <c r="AD82371" s="56"/>
      <c r="AE82371" s="56"/>
    </row>
    <row r="82372" spans="1:31" x14ac:dyDescent="0.25">
      <c r="A82372" s="41">
        <v>0</v>
      </c>
      <c r="C82372" s="56"/>
      <c r="AC82372" s="56"/>
      <c r="AD82372" s="56"/>
      <c r="AE82372" s="56"/>
    </row>
    <row r="82373" spans="1:31" x14ac:dyDescent="0.25">
      <c r="A82373" s="41">
        <v>0</v>
      </c>
      <c r="C82373" s="56"/>
      <c r="AC82373" s="56"/>
      <c r="AD82373" s="56"/>
      <c r="AE82373" s="56"/>
    </row>
    <row r="82374" spans="1:31" x14ac:dyDescent="0.25">
      <c r="A82374" s="41">
        <v>0</v>
      </c>
      <c r="C82374" s="56"/>
      <c r="AC82374" s="56"/>
      <c r="AD82374" s="56"/>
      <c r="AE82374" s="56"/>
    </row>
    <row r="82375" spans="1:31" x14ac:dyDescent="0.25">
      <c r="A82375" s="41">
        <v>0</v>
      </c>
      <c r="C82375" s="56"/>
      <c r="AC82375" s="56"/>
      <c r="AD82375" s="56"/>
      <c r="AE82375" s="56"/>
    </row>
    <row r="82376" spans="1:31" x14ac:dyDescent="0.25">
      <c r="A82376" s="41">
        <v>0</v>
      </c>
      <c r="C82376" s="56"/>
      <c r="AC82376" s="56"/>
      <c r="AD82376" s="56"/>
      <c r="AE82376" s="56"/>
    </row>
    <row r="82377" spans="1:31" x14ac:dyDescent="0.25">
      <c r="A82377" s="41">
        <v>0</v>
      </c>
      <c r="C82377" s="56"/>
      <c r="AC82377" s="56"/>
      <c r="AD82377" s="56"/>
      <c r="AE82377" s="56"/>
    </row>
    <row r="82378" spans="1:31" x14ac:dyDescent="0.25">
      <c r="A82378" s="41">
        <v>0</v>
      </c>
      <c r="C82378" s="56"/>
      <c r="AC82378" s="56"/>
      <c r="AD82378" s="56"/>
      <c r="AE82378" s="56"/>
    </row>
    <row r="82379" spans="1:31" x14ac:dyDescent="0.25">
      <c r="A82379" s="41">
        <v>0</v>
      </c>
      <c r="C82379" s="56"/>
      <c r="AC82379" s="56"/>
      <c r="AD82379" s="56"/>
      <c r="AE82379" s="56"/>
    </row>
    <row r="82380" spans="1:31" x14ac:dyDescent="0.25">
      <c r="A82380" s="41">
        <v>0</v>
      </c>
      <c r="C82380" s="56"/>
      <c r="AC82380" s="56"/>
      <c r="AD82380" s="56"/>
      <c r="AE82380" s="56"/>
    </row>
    <row r="82381" spans="1:31" x14ac:dyDescent="0.25">
      <c r="A82381" s="41">
        <v>0</v>
      </c>
      <c r="C82381" s="56"/>
      <c r="AC82381" s="56"/>
      <c r="AD82381" s="56"/>
      <c r="AE82381" s="56"/>
    </row>
    <row r="82382" spans="1:31" x14ac:dyDescent="0.25">
      <c r="A82382" s="41">
        <v>0</v>
      </c>
      <c r="C82382" s="56"/>
      <c r="AC82382" s="56"/>
      <c r="AD82382" s="56"/>
      <c r="AE82382" s="56"/>
    </row>
    <row r="82383" spans="1:31" x14ac:dyDescent="0.25">
      <c r="A82383" s="41">
        <v>0</v>
      </c>
      <c r="C82383" s="56"/>
      <c r="AC82383" s="56"/>
      <c r="AD82383" s="56"/>
      <c r="AE82383" s="56"/>
    </row>
    <row r="82384" spans="1:31" x14ac:dyDescent="0.25">
      <c r="A82384" s="41">
        <v>0</v>
      </c>
      <c r="C82384" s="56"/>
      <c r="AC82384" s="56"/>
      <c r="AD82384" s="56"/>
      <c r="AE82384" s="56"/>
    </row>
    <row r="82385" spans="1:31" x14ac:dyDescent="0.25">
      <c r="A82385" s="41">
        <v>0</v>
      </c>
      <c r="C82385" s="56"/>
      <c r="AC82385" s="56"/>
      <c r="AD82385" s="56"/>
      <c r="AE82385" s="56"/>
    </row>
    <row r="82386" spans="1:31" x14ac:dyDescent="0.25">
      <c r="A82386" s="41">
        <v>0</v>
      </c>
      <c r="C82386" s="56"/>
      <c r="AC82386" s="56"/>
      <c r="AD82386" s="56"/>
      <c r="AE82386" s="56"/>
    </row>
    <row r="82387" spans="1:31" x14ac:dyDescent="0.25">
      <c r="A82387" s="41">
        <v>0</v>
      </c>
      <c r="C82387" s="56"/>
      <c r="AC82387" s="56"/>
      <c r="AD82387" s="56"/>
      <c r="AE82387" s="56"/>
    </row>
    <row r="82388" spans="1:31" x14ac:dyDescent="0.25">
      <c r="A82388" s="41">
        <v>0</v>
      </c>
      <c r="C82388" s="56"/>
      <c r="AC82388" s="56"/>
      <c r="AD82388" s="56"/>
      <c r="AE82388" s="56"/>
    </row>
    <row r="82389" spans="1:31" x14ac:dyDescent="0.25">
      <c r="A82389" s="41">
        <v>0</v>
      </c>
      <c r="C82389" s="56"/>
      <c r="AC82389" s="56"/>
      <c r="AD82389" s="56"/>
      <c r="AE82389" s="56"/>
    </row>
    <row r="82390" spans="1:31" x14ac:dyDescent="0.25">
      <c r="A82390" s="41">
        <v>0</v>
      </c>
      <c r="C82390" s="56"/>
      <c r="AC82390" s="56"/>
      <c r="AD82390" s="56"/>
      <c r="AE82390" s="56"/>
    </row>
    <row r="82391" spans="1:31" x14ac:dyDescent="0.25">
      <c r="A82391" s="41">
        <v>0</v>
      </c>
      <c r="C82391" s="56"/>
      <c r="AC82391" s="56"/>
      <c r="AD82391" s="56"/>
      <c r="AE82391" s="56"/>
    </row>
    <row r="82392" spans="1:31" x14ac:dyDescent="0.25">
      <c r="A82392" s="41">
        <v>0</v>
      </c>
      <c r="C82392" s="56"/>
      <c r="AC82392" s="56"/>
      <c r="AD82392" s="56"/>
      <c r="AE82392" s="56"/>
    </row>
    <row r="82393" spans="1:31" x14ac:dyDescent="0.25">
      <c r="A82393" s="41">
        <v>0</v>
      </c>
      <c r="C82393" s="56"/>
      <c r="AC82393" s="56"/>
      <c r="AD82393" s="56"/>
      <c r="AE82393" s="56"/>
    </row>
    <row r="82394" spans="1:31" x14ac:dyDescent="0.25">
      <c r="A82394" s="41">
        <v>0</v>
      </c>
      <c r="C82394" s="56"/>
      <c r="AC82394" s="56"/>
      <c r="AD82394" s="56"/>
      <c r="AE82394" s="56"/>
    </row>
    <row r="82395" spans="1:31" x14ac:dyDescent="0.25">
      <c r="A82395" s="41">
        <v>0</v>
      </c>
      <c r="C82395" s="56"/>
      <c r="AC82395" s="56"/>
      <c r="AD82395" s="56"/>
      <c r="AE82395" s="56"/>
    </row>
    <row r="82396" spans="1:31" x14ac:dyDescent="0.25">
      <c r="A82396" s="41">
        <v>0</v>
      </c>
      <c r="C82396" s="56"/>
      <c r="AC82396" s="56"/>
      <c r="AD82396" s="56"/>
      <c r="AE82396" s="56"/>
    </row>
    <row r="82397" spans="1:31" x14ac:dyDescent="0.25">
      <c r="A82397" s="41">
        <v>0</v>
      </c>
      <c r="C82397" s="56"/>
      <c r="AC82397" s="56"/>
      <c r="AD82397" s="56"/>
      <c r="AE82397" s="56"/>
    </row>
    <row r="82398" spans="1:31" x14ac:dyDescent="0.25">
      <c r="A82398" s="41">
        <v>0</v>
      </c>
      <c r="C82398" s="56"/>
      <c r="AC82398" s="56"/>
      <c r="AD82398" s="56"/>
      <c r="AE82398" s="56"/>
    </row>
    <row r="82399" spans="1:31" x14ac:dyDescent="0.25">
      <c r="A82399" s="41">
        <v>0</v>
      </c>
      <c r="C82399" s="56"/>
      <c r="AC82399" s="56"/>
      <c r="AD82399" s="56"/>
      <c r="AE82399" s="56"/>
    </row>
    <row r="82400" spans="1:31" x14ac:dyDescent="0.25">
      <c r="A82400" s="41">
        <v>0</v>
      </c>
      <c r="C82400" s="56"/>
      <c r="AC82400" s="56"/>
      <c r="AD82400" s="56"/>
      <c r="AE82400" s="56"/>
    </row>
    <row r="82401" spans="1:31" x14ac:dyDescent="0.25">
      <c r="A82401" s="41">
        <v>0</v>
      </c>
      <c r="C82401" s="56"/>
      <c r="AC82401" s="56"/>
      <c r="AD82401" s="56"/>
      <c r="AE82401" s="56"/>
    </row>
    <row r="82402" spans="1:31" x14ac:dyDescent="0.25">
      <c r="A82402" s="41">
        <v>0</v>
      </c>
      <c r="C82402" s="56"/>
      <c r="AC82402" s="56"/>
      <c r="AD82402" s="56"/>
      <c r="AE82402" s="56"/>
    </row>
    <row r="82403" spans="1:31" x14ac:dyDescent="0.25">
      <c r="A82403" s="41">
        <v>0</v>
      </c>
      <c r="C82403" s="56"/>
      <c r="AC82403" s="56"/>
      <c r="AD82403" s="56"/>
      <c r="AE82403" s="56"/>
    </row>
    <row r="82404" spans="1:31" x14ac:dyDescent="0.25">
      <c r="A82404" s="41">
        <v>0</v>
      </c>
      <c r="C82404" s="56"/>
      <c r="AC82404" s="56"/>
      <c r="AD82404" s="56"/>
      <c r="AE82404" s="56"/>
    </row>
    <row r="82405" spans="1:31" x14ac:dyDescent="0.25">
      <c r="A82405" s="41">
        <v>0</v>
      </c>
      <c r="C82405" s="56"/>
      <c r="AC82405" s="56"/>
      <c r="AD82405" s="56"/>
      <c r="AE82405" s="56"/>
    </row>
    <row r="82406" spans="1:31" x14ac:dyDescent="0.25">
      <c r="A82406" s="41">
        <v>0</v>
      </c>
      <c r="C82406" s="56"/>
      <c r="AC82406" s="56"/>
      <c r="AD82406" s="56"/>
      <c r="AE82406" s="56"/>
    </row>
    <row r="82407" spans="1:31" x14ac:dyDescent="0.25">
      <c r="A82407" s="41">
        <v>0</v>
      </c>
      <c r="C82407" s="56"/>
      <c r="AC82407" s="56"/>
      <c r="AD82407" s="56"/>
      <c r="AE82407" s="56"/>
    </row>
    <row r="82408" spans="1:31" x14ac:dyDescent="0.25">
      <c r="A82408" s="41">
        <v>0</v>
      </c>
      <c r="C82408" s="56"/>
      <c r="AC82408" s="56"/>
      <c r="AD82408" s="56"/>
      <c r="AE82408" s="56"/>
    </row>
    <row r="82409" spans="1:31" x14ac:dyDescent="0.25">
      <c r="A82409" s="41">
        <v>0</v>
      </c>
      <c r="C82409" s="56"/>
      <c r="AC82409" s="56"/>
      <c r="AD82409" s="56"/>
      <c r="AE82409" s="56"/>
    </row>
    <row r="82410" spans="1:31" x14ac:dyDescent="0.25">
      <c r="A82410" s="41">
        <v>0</v>
      </c>
      <c r="C82410" s="56"/>
      <c r="AC82410" s="56"/>
      <c r="AD82410" s="56"/>
      <c r="AE82410" s="56"/>
    </row>
    <row r="82411" spans="1:31" x14ac:dyDescent="0.25">
      <c r="A82411" s="41">
        <v>0</v>
      </c>
      <c r="C82411" s="56"/>
      <c r="AC82411" s="56"/>
      <c r="AD82411" s="56"/>
      <c r="AE82411" s="56"/>
    </row>
    <row r="82412" spans="1:31" x14ac:dyDescent="0.25">
      <c r="A82412" s="41">
        <v>0</v>
      </c>
      <c r="C82412" s="56"/>
      <c r="AC82412" s="56"/>
      <c r="AD82412" s="56"/>
      <c r="AE82412" s="56"/>
    </row>
    <row r="82413" spans="1:31" x14ac:dyDescent="0.25">
      <c r="A82413" s="41">
        <v>0</v>
      </c>
      <c r="C82413" s="56"/>
      <c r="AC82413" s="56"/>
      <c r="AD82413" s="56"/>
      <c r="AE82413" s="56"/>
    </row>
    <row r="82414" spans="1:31" x14ac:dyDescent="0.25">
      <c r="A82414" s="41">
        <v>0</v>
      </c>
      <c r="C82414" s="56"/>
      <c r="AC82414" s="56"/>
      <c r="AD82414" s="56"/>
      <c r="AE82414" s="56"/>
    </row>
    <row r="82415" spans="1:31" x14ac:dyDescent="0.25">
      <c r="A82415" s="41">
        <v>0</v>
      </c>
      <c r="C82415" s="56"/>
      <c r="AC82415" s="56"/>
      <c r="AD82415" s="56"/>
      <c r="AE82415" s="56"/>
    </row>
    <row r="82416" spans="1:31" x14ac:dyDescent="0.25">
      <c r="A82416" s="41">
        <v>0</v>
      </c>
      <c r="C82416" s="56"/>
      <c r="AC82416" s="56"/>
      <c r="AD82416" s="56"/>
      <c r="AE82416" s="56"/>
    </row>
    <row r="82417" spans="1:31" x14ac:dyDescent="0.25">
      <c r="A82417" s="41">
        <v>0</v>
      </c>
      <c r="C82417" s="56"/>
      <c r="AC82417" s="56"/>
      <c r="AD82417" s="56"/>
      <c r="AE82417" s="56"/>
    </row>
    <row r="82418" spans="1:31" x14ac:dyDescent="0.25">
      <c r="A82418" s="41">
        <v>0</v>
      </c>
      <c r="C82418" s="56"/>
      <c r="AC82418" s="56"/>
      <c r="AD82418" s="56"/>
      <c r="AE82418" s="56"/>
    </row>
    <row r="82419" spans="1:31" x14ac:dyDescent="0.25">
      <c r="A82419" s="41">
        <v>0</v>
      </c>
      <c r="C82419" s="56"/>
      <c r="AC82419" s="56"/>
      <c r="AD82419" s="56"/>
      <c r="AE82419" s="56"/>
    </row>
    <row r="82420" spans="1:31" x14ac:dyDescent="0.25">
      <c r="A82420" s="41">
        <v>0</v>
      </c>
      <c r="C82420" s="56"/>
      <c r="AC82420" s="56"/>
      <c r="AD82420" s="56"/>
      <c r="AE82420" s="56"/>
    </row>
    <row r="82421" spans="1:31" x14ac:dyDescent="0.25">
      <c r="A82421" s="41">
        <v>0</v>
      </c>
      <c r="C82421" s="56"/>
      <c r="AC82421" s="56"/>
      <c r="AD82421" s="56"/>
      <c r="AE82421" s="56"/>
    </row>
    <row r="82422" spans="1:31" x14ac:dyDescent="0.25">
      <c r="A82422" s="41">
        <v>0</v>
      </c>
      <c r="C82422" s="56"/>
      <c r="AC82422" s="56"/>
      <c r="AD82422" s="56"/>
      <c r="AE82422" s="56"/>
    </row>
    <row r="82423" spans="1:31" x14ac:dyDescent="0.25">
      <c r="A82423" s="41">
        <v>0</v>
      </c>
      <c r="C82423" s="56"/>
      <c r="AC82423" s="56"/>
      <c r="AD82423" s="56"/>
      <c r="AE82423" s="56"/>
    </row>
    <row r="82424" spans="1:31" x14ac:dyDescent="0.25">
      <c r="A82424" s="41">
        <v>0</v>
      </c>
      <c r="C82424" s="56"/>
      <c r="AC82424" s="56"/>
      <c r="AD82424" s="56"/>
      <c r="AE82424" s="56"/>
    </row>
    <row r="82425" spans="1:31" x14ac:dyDescent="0.25">
      <c r="A82425" s="41">
        <v>0</v>
      </c>
      <c r="C82425" s="56"/>
      <c r="AC82425" s="56"/>
      <c r="AD82425" s="56"/>
      <c r="AE82425" s="56"/>
    </row>
    <row r="82426" spans="1:31" x14ac:dyDescent="0.25">
      <c r="A82426" s="41">
        <v>0</v>
      </c>
      <c r="C82426" s="56"/>
      <c r="AC82426" s="56"/>
      <c r="AD82426" s="56"/>
      <c r="AE82426" s="56"/>
    </row>
    <row r="82427" spans="1:31" x14ac:dyDescent="0.25">
      <c r="A82427" s="41">
        <v>0</v>
      </c>
      <c r="C82427" s="56"/>
      <c r="AC82427" s="56"/>
      <c r="AD82427" s="56"/>
      <c r="AE82427" s="56"/>
    </row>
    <row r="82428" spans="1:31" x14ac:dyDescent="0.25">
      <c r="A82428" s="41">
        <v>0</v>
      </c>
      <c r="C82428" s="56"/>
      <c r="AC82428" s="56"/>
      <c r="AD82428" s="56"/>
      <c r="AE82428" s="56"/>
    </row>
    <row r="82429" spans="1:31" x14ac:dyDescent="0.25">
      <c r="A82429" s="41">
        <v>0</v>
      </c>
      <c r="C82429" s="56"/>
      <c r="AC82429" s="56"/>
      <c r="AD82429" s="56"/>
      <c r="AE82429" s="56"/>
    </row>
    <row r="82430" spans="1:31" x14ac:dyDescent="0.25">
      <c r="A82430" s="41">
        <v>0</v>
      </c>
      <c r="C82430" s="56"/>
      <c r="AC82430" s="56"/>
      <c r="AD82430" s="56"/>
      <c r="AE82430" s="56"/>
    </row>
    <row r="82431" spans="1:31" x14ac:dyDescent="0.25">
      <c r="A82431" s="41">
        <v>0</v>
      </c>
      <c r="C82431" s="56"/>
      <c r="AC82431" s="56"/>
      <c r="AD82431" s="56"/>
      <c r="AE82431" s="56"/>
    </row>
    <row r="82432" spans="1:31" x14ac:dyDescent="0.25">
      <c r="A82432" s="41">
        <v>0</v>
      </c>
      <c r="C82432" s="56"/>
      <c r="AC82432" s="56"/>
      <c r="AD82432" s="56"/>
      <c r="AE82432" s="56"/>
    </row>
    <row r="82433" spans="1:31" x14ac:dyDescent="0.25">
      <c r="A82433" s="41">
        <v>0</v>
      </c>
      <c r="C82433" s="56"/>
      <c r="AC82433" s="56"/>
      <c r="AD82433" s="56"/>
      <c r="AE82433" s="56"/>
    </row>
    <row r="82434" spans="1:31" x14ac:dyDescent="0.25">
      <c r="A82434" s="41">
        <v>0</v>
      </c>
      <c r="C82434" s="56"/>
      <c r="AC82434" s="56"/>
      <c r="AD82434" s="56"/>
      <c r="AE82434" s="56"/>
    </row>
    <row r="82435" spans="1:31" x14ac:dyDescent="0.25">
      <c r="A82435" s="41">
        <v>0</v>
      </c>
      <c r="C82435" s="56"/>
      <c r="AC82435" s="56"/>
      <c r="AD82435" s="56"/>
      <c r="AE82435" s="56"/>
    </row>
    <row r="82436" spans="1:31" x14ac:dyDescent="0.25">
      <c r="A82436" s="41">
        <v>0</v>
      </c>
      <c r="C82436" s="56"/>
      <c r="AC82436" s="56"/>
      <c r="AD82436" s="56"/>
      <c r="AE82436" s="56"/>
    </row>
    <row r="82437" spans="1:31" x14ac:dyDescent="0.25">
      <c r="A82437" s="41">
        <v>0</v>
      </c>
      <c r="C82437" s="56"/>
      <c r="AC82437" s="56"/>
      <c r="AD82437" s="56"/>
      <c r="AE82437" s="56"/>
    </row>
    <row r="82438" spans="1:31" x14ac:dyDescent="0.25">
      <c r="A82438" s="41">
        <v>0</v>
      </c>
      <c r="C82438" s="56"/>
      <c r="AC82438" s="56"/>
      <c r="AD82438" s="56"/>
      <c r="AE82438" s="56"/>
    </row>
    <row r="82439" spans="1:31" x14ac:dyDescent="0.25">
      <c r="A82439" s="41">
        <v>0</v>
      </c>
      <c r="C82439" s="56"/>
      <c r="AC82439" s="56"/>
      <c r="AD82439" s="56"/>
      <c r="AE82439" s="56"/>
    </row>
    <row r="82440" spans="1:31" x14ac:dyDescent="0.25">
      <c r="A82440" s="41">
        <v>0</v>
      </c>
      <c r="C82440" s="56"/>
      <c r="AC82440" s="56"/>
      <c r="AD82440" s="56"/>
      <c r="AE82440" s="56"/>
    </row>
    <row r="82441" spans="1:31" x14ac:dyDescent="0.25">
      <c r="A82441" s="41">
        <v>0</v>
      </c>
      <c r="C82441" s="56"/>
      <c r="AC82441" s="56"/>
      <c r="AD82441" s="56"/>
      <c r="AE82441" s="56"/>
    </row>
    <row r="82442" spans="1:31" x14ac:dyDescent="0.25">
      <c r="A82442" s="41">
        <v>0</v>
      </c>
      <c r="C82442" s="56"/>
      <c r="AC82442" s="56"/>
      <c r="AD82442" s="56"/>
      <c r="AE82442" s="56"/>
    </row>
    <row r="82443" spans="1:31" x14ac:dyDescent="0.25">
      <c r="A82443" s="41">
        <v>0</v>
      </c>
      <c r="C82443" s="56"/>
      <c r="AC82443" s="56"/>
      <c r="AD82443" s="56"/>
      <c r="AE82443" s="56"/>
    </row>
    <row r="82444" spans="1:31" x14ac:dyDescent="0.25">
      <c r="A82444" s="41">
        <v>0</v>
      </c>
      <c r="C82444" s="56"/>
      <c r="AC82444" s="56"/>
      <c r="AD82444" s="56"/>
      <c r="AE82444" s="56"/>
    </row>
    <row r="82445" spans="1:31" x14ac:dyDescent="0.25">
      <c r="A82445" s="41">
        <v>0</v>
      </c>
      <c r="C82445" s="56"/>
      <c r="AC82445" s="56"/>
      <c r="AD82445" s="56"/>
      <c r="AE82445" s="56"/>
    </row>
    <row r="82446" spans="1:31" x14ac:dyDescent="0.25">
      <c r="A82446" s="41">
        <v>0</v>
      </c>
      <c r="C82446" s="56"/>
      <c r="AC82446" s="56"/>
      <c r="AD82446" s="56"/>
      <c r="AE82446" s="56"/>
    </row>
    <row r="82447" spans="1:31" x14ac:dyDescent="0.25">
      <c r="A82447" s="41">
        <v>0</v>
      </c>
      <c r="C82447" s="56"/>
      <c r="AC82447" s="56"/>
      <c r="AD82447" s="56"/>
      <c r="AE82447" s="56"/>
    </row>
    <row r="82448" spans="1:31" x14ac:dyDescent="0.25">
      <c r="A82448" s="41">
        <v>0</v>
      </c>
      <c r="C82448" s="56"/>
      <c r="AC82448" s="56"/>
      <c r="AD82448" s="56"/>
      <c r="AE82448" s="56"/>
    </row>
    <row r="82449" spans="1:31" x14ac:dyDescent="0.25">
      <c r="A82449" s="41">
        <v>0</v>
      </c>
      <c r="C82449" s="56"/>
      <c r="AC82449" s="56"/>
      <c r="AD82449" s="56"/>
      <c r="AE82449" s="56"/>
    </row>
    <row r="82450" spans="1:31" x14ac:dyDescent="0.25">
      <c r="A82450" s="41">
        <v>0</v>
      </c>
      <c r="C82450" s="56"/>
      <c r="AC82450" s="56"/>
      <c r="AD82450" s="56"/>
      <c r="AE82450" s="56"/>
    </row>
    <row r="82451" spans="1:31" x14ac:dyDescent="0.25">
      <c r="A82451" s="41">
        <v>0</v>
      </c>
      <c r="C82451" s="56"/>
      <c r="AC82451" s="56"/>
      <c r="AD82451" s="56"/>
      <c r="AE82451" s="56"/>
    </row>
    <row r="82452" spans="1:31" x14ac:dyDescent="0.25">
      <c r="A82452" s="41">
        <v>0</v>
      </c>
      <c r="C82452" s="56"/>
      <c r="AC82452" s="56"/>
      <c r="AD82452" s="56"/>
      <c r="AE82452" s="56"/>
    </row>
    <row r="82453" spans="1:31" x14ac:dyDescent="0.25">
      <c r="A82453" s="41">
        <v>0</v>
      </c>
      <c r="C82453" s="56"/>
      <c r="AC82453" s="56"/>
      <c r="AD82453" s="56"/>
      <c r="AE82453" s="56"/>
    </row>
    <row r="82454" spans="1:31" x14ac:dyDescent="0.25">
      <c r="A82454" s="41">
        <v>0</v>
      </c>
      <c r="C82454" s="56"/>
      <c r="AC82454" s="56"/>
      <c r="AD82454" s="56"/>
      <c r="AE82454" s="56"/>
    </row>
    <row r="82455" spans="1:31" x14ac:dyDescent="0.25">
      <c r="A82455" s="41">
        <v>0</v>
      </c>
      <c r="C82455" s="56"/>
      <c r="AC82455" s="56"/>
      <c r="AD82455" s="56"/>
      <c r="AE82455" s="56"/>
    </row>
    <row r="82456" spans="1:31" x14ac:dyDescent="0.25">
      <c r="A82456" s="41">
        <v>0</v>
      </c>
      <c r="C82456" s="56"/>
      <c r="AC82456" s="56"/>
      <c r="AD82456" s="56"/>
      <c r="AE82456" s="56"/>
    </row>
    <row r="82457" spans="1:31" x14ac:dyDescent="0.25">
      <c r="A82457" s="41">
        <v>0</v>
      </c>
      <c r="C82457" s="56"/>
      <c r="AC82457" s="56"/>
      <c r="AD82457" s="56"/>
      <c r="AE82457" s="56"/>
    </row>
    <row r="82458" spans="1:31" x14ac:dyDescent="0.25">
      <c r="A82458" s="41">
        <v>0</v>
      </c>
      <c r="C82458" s="56"/>
      <c r="AC82458" s="56"/>
      <c r="AD82458" s="56"/>
      <c r="AE82458" s="56"/>
    </row>
    <row r="82459" spans="1:31" x14ac:dyDescent="0.25">
      <c r="A82459" s="41">
        <v>0</v>
      </c>
      <c r="C82459" s="56"/>
      <c r="AC82459" s="56"/>
      <c r="AD82459" s="56"/>
      <c r="AE82459" s="56"/>
    </row>
    <row r="82460" spans="1:31" x14ac:dyDescent="0.25">
      <c r="A82460" s="41">
        <v>0</v>
      </c>
      <c r="C82460" s="56"/>
      <c r="AC82460" s="56"/>
      <c r="AD82460" s="56"/>
      <c r="AE82460" s="56"/>
    </row>
    <row r="82461" spans="1:31" x14ac:dyDescent="0.25">
      <c r="A82461" s="41">
        <v>0</v>
      </c>
      <c r="C82461" s="56"/>
      <c r="AC82461" s="56"/>
      <c r="AD82461" s="56"/>
      <c r="AE82461" s="56"/>
    </row>
    <row r="82462" spans="1:31" x14ac:dyDescent="0.25">
      <c r="A82462" s="41">
        <v>0</v>
      </c>
      <c r="C82462" s="56"/>
      <c r="AC82462" s="56"/>
      <c r="AD82462" s="56"/>
      <c r="AE82462" s="56"/>
    </row>
    <row r="82463" spans="1:31" x14ac:dyDescent="0.25">
      <c r="A82463" s="41">
        <v>0</v>
      </c>
      <c r="C82463" s="56"/>
      <c r="AC82463" s="56"/>
      <c r="AD82463" s="56"/>
      <c r="AE82463" s="56"/>
    </row>
    <row r="82464" spans="1:31" x14ac:dyDescent="0.25">
      <c r="A82464" s="41">
        <v>0</v>
      </c>
      <c r="C82464" s="56"/>
      <c r="AC82464" s="56"/>
      <c r="AD82464" s="56"/>
      <c r="AE82464" s="56"/>
    </row>
    <row r="82465" spans="1:31" x14ac:dyDescent="0.25">
      <c r="A82465" s="41">
        <v>0</v>
      </c>
      <c r="C82465" s="56"/>
      <c r="AC82465" s="56"/>
      <c r="AD82465" s="56"/>
      <c r="AE82465" s="56"/>
    </row>
    <row r="82466" spans="1:31" x14ac:dyDescent="0.25">
      <c r="A82466" s="41">
        <v>0</v>
      </c>
      <c r="C82466" s="56"/>
      <c r="AC82466" s="56"/>
      <c r="AD82466" s="56"/>
      <c r="AE82466" s="56"/>
    </row>
    <row r="82467" spans="1:31" x14ac:dyDescent="0.25">
      <c r="A82467" s="41">
        <v>0</v>
      </c>
      <c r="C82467" s="56"/>
      <c r="AC82467" s="56"/>
      <c r="AD82467" s="56"/>
      <c r="AE82467" s="56"/>
    </row>
    <row r="82468" spans="1:31" x14ac:dyDescent="0.25">
      <c r="A82468" s="41">
        <v>0</v>
      </c>
      <c r="C82468" s="56"/>
      <c r="AC82468" s="56"/>
      <c r="AD82468" s="56"/>
      <c r="AE82468" s="56"/>
    </row>
    <row r="82469" spans="1:31" x14ac:dyDescent="0.25">
      <c r="A82469" s="41">
        <v>0</v>
      </c>
      <c r="C82469" s="56"/>
      <c r="AC82469" s="56"/>
      <c r="AD82469" s="56"/>
      <c r="AE82469" s="56"/>
    </row>
    <row r="82470" spans="1:31" x14ac:dyDescent="0.25">
      <c r="A82470" s="41">
        <v>0</v>
      </c>
      <c r="C82470" s="56"/>
      <c r="AC82470" s="56"/>
      <c r="AD82470" s="56"/>
      <c r="AE82470" s="56"/>
    </row>
    <row r="82471" spans="1:31" x14ac:dyDescent="0.25">
      <c r="A82471" s="41">
        <v>0</v>
      </c>
      <c r="C82471" s="56"/>
      <c r="AC82471" s="56"/>
      <c r="AD82471" s="56"/>
      <c r="AE82471" s="56"/>
    </row>
    <row r="82472" spans="1:31" x14ac:dyDescent="0.25">
      <c r="A82472" s="41">
        <v>0</v>
      </c>
      <c r="C82472" s="56"/>
      <c r="AC82472" s="56"/>
      <c r="AD82472" s="56"/>
      <c r="AE82472" s="56"/>
    </row>
    <row r="82473" spans="1:31" x14ac:dyDescent="0.25">
      <c r="A82473" s="41">
        <v>0</v>
      </c>
      <c r="C82473" s="56"/>
      <c r="AC82473" s="56"/>
      <c r="AD82473" s="56"/>
      <c r="AE82473" s="56"/>
    </row>
    <row r="82474" spans="1:31" x14ac:dyDescent="0.25">
      <c r="A82474" s="41">
        <v>0</v>
      </c>
      <c r="C82474" s="56"/>
      <c r="AC82474" s="56"/>
      <c r="AD82474" s="56"/>
      <c r="AE82474" s="56"/>
    </row>
    <row r="82475" spans="1:31" x14ac:dyDescent="0.25">
      <c r="A82475" s="41">
        <v>0</v>
      </c>
      <c r="C82475" s="56"/>
      <c r="AC82475" s="56"/>
      <c r="AD82475" s="56"/>
      <c r="AE82475" s="56"/>
    </row>
    <row r="82476" spans="1:31" x14ac:dyDescent="0.25">
      <c r="A82476" s="41">
        <v>0</v>
      </c>
      <c r="C82476" s="56"/>
      <c r="AC82476" s="56"/>
      <c r="AD82476" s="56"/>
      <c r="AE82476" s="56"/>
    </row>
    <row r="82477" spans="1:31" x14ac:dyDescent="0.25">
      <c r="A82477" s="41">
        <v>0</v>
      </c>
      <c r="C82477" s="56"/>
      <c r="AC82477" s="56"/>
      <c r="AD82477" s="56"/>
      <c r="AE82477" s="56"/>
    </row>
    <row r="82478" spans="1:31" x14ac:dyDescent="0.25">
      <c r="A82478" s="41">
        <v>0</v>
      </c>
      <c r="C82478" s="56"/>
      <c r="AC82478" s="56"/>
      <c r="AD82478" s="56"/>
      <c r="AE82478" s="56"/>
    </row>
    <row r="82479" spans="1:31" x14ac:dyDescent="0.25">
      <c r="A82479" s="41">
        <v>0</v>
      </c>
      <c r="C82479" s="56"/>
      <c r="AC82479" s="56"/>
      <c r="AD82479" s="56"/>
      <c r="AE82479" s="56"/>
    </row>
    <row r="82480" spans="1:31" x14ac:dyDescent="0.25">
      <c r="A82480" s="41">
        <v>0</v>
      </c>
      <c r="C82480" s="56"/>
      <c r="AC82480" s="56"/>
      <c r="AD82480" s="56"/>
      <c r="AE82480" s="56"/>
    </row>
    <row r="82481" spans="1:31" x14ac:dyDescent="0.25">
      <c r="A82481" s="41">
        <v>0</v>
      </c>
      <c r="C82481" s="56"/>
      <c r="AC82481" s="56"/>
      <c r="AD82481" s="56"/>
      <c r="AE82481" s="56"/>
    </row>
    <row r="82482" spans="1:31" x14ac:dyDescent="0.25">
      <c r="A82482" s="41">
        <v>0</v>
      </c>
      <c r="C82482" s="56"/>
      <c r="AC82482" s="56"/>
      <c r="AD82482" s="56"/>
      <c r="AE82482" s="56"/>
    </row>
    <row r="82483" spans="1:31" x14ac:dyDescent="0.25">
      <c r="A82483" s="41">
        <v>0</v>
      </c>
      <c r="C82483" s="56"/>
      <c r="AC82483" s="56"/>
      <c r="AD82483" s="56"/>
      <c r="AE82483" s="56"/>
    </row>
    <row r="82484" spans="1:31" x14ac:dyDescent="0.25">
      <c r="A82484" s="41">
        <v>0</v>
      </c>
      <c r="C82484" s="56"/>
      <c r="AC82484" s="56"/>
      <c r="AD82484" s="56"/>
      <c r="AE82484" s="56"/>
    </row>
    <row r="82485" spans="1:31" x14ac:dyDescent="0.25">
      <c r="A82485" s="41">
        <v>0</v>
      </c>
      <c r="C82485" s="56"/>
      <c r="AC82485" s="56"/>
      <c r="AD82485" s="56"/>
      <c r="AE82485" s="56"/>
    </row>
    <row r="82486" spans="1:31" x14ac:dyDescent="0.25">
      <c r="A82486" s="41">
        <v>0</v>
      </c>
      <c r="C82486" s="56"/>
      <c r="AC82486" s="56"/>
      <c r="AD82486" s="56"/>
      <c r="AE82486" s="56"/>
    </row>
    <row r="82487" spans="1:31" x14ac:dyDescent="0.25">
      <c r="A82487" s="41">
        <v>0</v>
      </c>
      <c r="C82487" s="56"/>
      <c r="AC82487" s="56"/>
      <c r="AD82487" s="56"/>
      <c r="AE82487" s="56"/>
    </row>
    <row r="82488" spans="1:31" x14ac:dyDescent="0.25">
      <c r="A82488" s="41">
        <v>0</v>
      </c>
      <c r="C82488" s="56"/>
      <c r="AC82488" s="56"/>
      <c r="AD82488" s="56"/>
      <c r="AE82488" s="56"/>
    </row>
    <row r="82489" spans="1:31" x14ac:dyDescent="0.25">
      <c r="A82489" s="41">
        <v>0</v>
      </c>
      <c r="C82489" s="56"/>
      <c r="AC82489" s="56"/>
      <c r="AD82489" s="56"/>
      <c r="AE82489" s="56"/>
    </row>
    <row r="82490" spans="1:31" x14ac:dyDescent="0.25">
      <c r="A82490" s="41">
        <v>0</v>
      </c>
      <c r="C82490" s="56"/>
      <c r="AC82490" s="56"/>
      <c r="AD82490" s="56"/>
      <c r="AE82490" s="56"/>
    </row>
    <row r="82491" spans="1:31" x14ac:dyDescent="0.25">
      <c r="A82491" s="41">
        <v>0</v>
      </c>
      <c r="C82491" s="56"/>
      <c r="AC82491" s="56"/>
      <c r="AD82491" s="56"/>
      <c r="AE82491" s="56"/>
    </row>
    <row r="82492" spans="1:31" x14ac:dyDescent="0.25">
      <c r="A82492" s="41">
        <v>0</v>
      </c>
      <c r="C82492" s="56"/>
      <c r="AC82492" s="56"/>
      <c r="AD82492" s="56"/>
      <c r="AE82492" s="56"/>
    </row>
    <row r="82493" spans="1:31" x14ac:dyDescent="0.25">
      <c r="A82493" s="41">
        <v>0</v>
      </c>
      <c r="C82493" s="56"/>
      <c r="AC82493" s="56"/>
      <c r="AD82493" s="56"/>
      <c r="AE82493" s="56"/>
    </row>
    <row r="82494" spans="1:31" x14ac:dyDescent="0.25">
      <c r="A82494" s="41">
        <v>0</v>
      </c>
      <c r="C82494" s="56"/>
      <c r="AC82494" s="56"/>
      <c r="AD82494" s="56"/>
      <c r="AE82494" s="56"/>
    </row>
    <row r="82495" spans="1:31" x14ac:dyDescent="0.25">
      <c r="A82495" s="41">
        <v>0</v>
      </c>
      <c r="C82495" s="56"/>
      <c r="AC82495" s="56"/>
      <c r="AD82495" s="56"/>
      <c r="AE82495" s="56"/>
    </row>
    <row r="82496" spans="1:31" x14ac:dyDescent="0.25">
      <c r="A82496" s="41">
        <v>0</v>
      </c>
      <c r="C82496" s="56"/>
      <c r="AC82496" s="56"/>
      <c r="AD82496" s="56"/>
      <c r="AE82496" s="56"/>
    </row>
    <row r="82497" spans="1:31" x14ac:dyDescent="0.25">
      <c r="A82497" s="41">
        <v>0</v>
      </c>
      <c r="C82497" s="56"/>
      <c r="AC82497" s="56"/>
      <c r="AD82497" s="56"/>
      <c r="AE82497" s="56"/>
    </row>
    <row r="82498" spans="1:31" x14ac:dyDescent="0.25">
      <c r="A82498" s="41">
        <v>0</v>
      </c>
      <c r="C82498" s="56"/>
      <c r="AC82498" s="56"/>
      <c r="AD82498" s="56"/>
      <c r="AE82498" s="56"/>
    </row>
    <row r="82499" spans="1:31" x14ac:dyDescent="0.25">
      <c r="A82499" s="41">
        <v>0</v>
      </c>
      <c r="C82499" s="56"/>
      <c r="AC82499" s="56"/>
      <c r="AD82499" s="56"/>
      <c r="AE82499" s="56"/>
    </row>
    <row r="82500" spans="1:31" x14ac:dyDescent="0.25">
      <c r="A82500" s="41">
        <v>0</v>
      </c>
      <c r="C82500" s="56"/>
      <c r="AC82500" s="56"/>
      <c r="AD82500" s="56"/>
      <c r="AE82500" s="56"/>
    </row>
    <row r="82501" spans="1:31" x14ac:dyDescent="0.25">
      <c r="A82501" s="41">
        <v>0</v>
      </c>
      <c r="C82501" s="56"/>
      <c r="AC82501" s="56"/>
      <c r="AD82501" s="56"/>
      <c r="AE82501" s="56"/>
    </row>
    <row r="82502" spans="1:31" x14ac:dyDescent="0.25">
      <c r="A82502" s="41">
        <v>0</v>
      </c>
      <c r="C82502" s="56"/>
      <c r="AC82502" s="56"/>
      <c r="AD82502" s="56"/>
      <c r="AE82502" s="56"/>
    </row>
    <row r="82503" spans="1:31" x14ac:dyDescent="0.25">
      <c r="A82503" s="41">
        <v>0</v>
      </c>
      <c r="C82503" s="56"/>
      <c r="AC82503" s="56"/>
      <c r="AD82503" s="56"/>
      <c r="AE82503" s="56"/>
    </row>
    <row r="82504" spans="1:31" x14ac:dyDescent="0.25">
      <c r="A82504" s="41">
        <v>0</v>
      </c>
      <c r="C82504" s="56"/>
      <c r="AC82504" s="56"/>
      <c r="AD82504" s="56"/>
      <c r="AE82504" s="56"/>
    </row>
    <row r="82505" spans="1:31" x14ac:dyDescent="0.25">
      <c r="A82505" s="41">
        <v>0</v>
      </c>
      <c r="C82505" s="56"/>
      <c r="AC82505" s="56"/>
      <c r="AD82505" s="56"/>
      <c r="AE82505" s="56"/>
    </row>
    <row r="82506" spans="1:31" x14ac:dyDescent="0.25">
      <c r="A82506" s="41">
        <v>0</v>
      </c>
      <c r="C82506" s="56"/>
      <c r="AC82506" s="56"/>
      <c r="AD82506" s="56"/>
      <c r="AE82506" s="56"/>
    </row>
    <row r="82507" spans="1:31" x14ac:dyDescent="0.25">
      <c r="A82507" s="41">
        <v>0</v>
      </c>
      <c r="C82507" s="56"/>
      <c r="AC82507" s="56"/>
      <c r="AD82507" s="56"/>
      <c r="AE82507" s="56"/>
    </row>
    <row r="82508" spans="1:31" x14ac:dyDescent="0.25">
      <c r="A82508" s="41">
        <v>0</v>
      </c>
      <c r="C82508" s="56"/>
      <c r="AC82508" s="56"/>
      <c r="AD82508" s="56"/>
      <c r="AE82508" s="56"/>
    </row>
    <row r="82509" spans="1:31" x14ac:dyDescent="0.25">
      <c r="A82509" s="41">
        <v>0</v>
      </c>
      <c r="C82509" s="56"/>
      <c r="AC82509" s="56"/>
      <c r="AD82509" s="56"/>
      <c r="AE82509" s="56"/>
    </row>
    <row r="82510" spans="1:31" x14ac:dyDescent="0.25">
      <c r="A82510" s="41">
        <v>0</v>
      </c>
      <c r="C82510" s="56"/>
      <c r="AC82510" s="56"/>
      <c r="AD82510" s="56"/>
      <c r="AE82510" s="56"/>
    </row>
    <row r="82511" spans="1:31" x14ac:dyDescent="0.25">
      <c r="A82511" s="41">
        <v>0</v>
      </c>
      <c r="C82511" s="56"/>
      <c r="AC82511" s="56"/>
      <c r="AD82511" s="56"/>
      <c r="AE82511" s="56"/>
    </row>
    <row r="82512" spans="1:31" x14ac:dyDescent="0.25">
      <c r="A82512" s="41">
        <v>0</v>
      </c>
      <c r="C82512" s="56"/>
      <c r="AC82512" s="56"/>
      <c r="AD82512" s="56"/>
      <c r="AE82512" s="56"/>
    </row>
    <row r="82513" spans="1:31" x14ac:dyDescent="0.25">
      <c r="A82513" s="41">
        <v>0</v>
      </c>
      <c r="C82513" s="56"/>
      <c r="AC82513" s="56"/>
      <c r="AD82513" s="56"/>
      <c r="AE82513" s="56"/>
    </row>
    <row r="82514" spans="1:31" x14ac:dyDescent="0.25">
      <c r="A82514" s="41">
        <v>0</v>
      </c>
      <c r="C82514" s="56"/>
      <c r="AC82514" s="56"/>
      <c r="AD82514" s="56"/>
      <c r="AE82514" s="56"/>
    </row>
    <row r="82515" spans="1:31" x14ac:dyDescent="0.25">
      <c r="A82515" s="41">
        <v>0</v>
      </c>
      <c r="C82515" s="56"/>
      <c r="AC82515" s="56"/>
      <c r="AD82515" s="56"/>
      <c r="AE82515" s="56"/>
    </row>
    <row r="82516" spans="1:31" x14ac:dyDescent="0.25">
      <c r="A82516" s="41">
        <v>0</v>
      </c>
      <c r="C82516" s="56"/>
      <c r="AC82516" s="56"/>
      <c r="AD82516" s="56"/>
      <c r="AE82516" s="56"/>
    </row>
    <row r="82517" spans="1:31" x14ac:dyDescent="0.25">
      <c r="A82517" s="41">
        <v>0</v>
      </c>
      <c r="C82517" s="56"/>
      <c r="AC82517" s="56"/>
      <c r="AD82517" s="56"/>
      <c r="AE82517" s="56"/>
    </row>
    <row r="82518" spans="1:31" x14ac:dyDescent="0.25">
      <c r="A82518" s="41">
        <v>0</v>
      </c>
      <c r="C82518" s="56"/>
      <c r="AC82518" s="56"/>
      <c r="AD82518" s="56"/>
      <c r="AE82518" s="56"/>
    </row>
    <row r="82519" spans="1:31" x14ac:dyDescent="0.25">
      <c r="A82519" s="41">
        <v>0</v>
      </c>
      <c r="C82519" s="56"/>
      <c r="AC82519" s="56"/>
      <c r="AD82519" s="56"/>
      <c r="AE82519" s="56"/>
    </row>
    <row r="82520" spans="1:31" x14ac:dyDescent="0.25">
      <c r="A82520" s="41">
        <v>0</v>
      </c>
      <c r="C82520" s="56"/>
      <c r="AC82520" s="56"/>
      <c r="AD82520" s="56"/>
      <c r="AE82520" s="56"/>
    </row>
    <row r="82521" spans="1:31" x14ac:dyDescent="0.25">
      <c r="A82521" s="41">
        <v>0</v>
      </c>
      <c r="C82521" s="56"/>
      <c r="AC82521" s="56"/>
      <c r="AD82521" s="56"/>
      <c r="AE82521" s="56"/>
    </row>
    <row r="82522" spans="1:31" x14ac:dyDescent="0.25">
      <c r="A82522" s="41">
        <v>0</v>
      </c>
      <c r="C82522" s="56"/>
      <c r="AC82522" s="56"/>
      <c r="AD82522" s="56"/>
      <c r="AE82522" s="56"/>
    </row>
    <row r="82523" spans="1:31" x14ac:dyDescent="0.25">
      <c r="A82523" s="41">
        <v>0</v>
      </c>
      <c r="C82523" s="56"/>
      <c r="AC82523" s="56"/>
      <c r="AD82523" s="56"/>
      <c r="AE82523" s="56"/>
    </row>
    <row r="82524" spans="1:31" x14ac:dyDescent="0.25">
      <c r="A82524" s="41">
        <v>0</v>
      </c>
      <c r="C82524" s="56"/>
      <c r="AC82524" s="56"/>
      <c r="AD82524" s="56"/>
      <c r="AE82524" s="56"/>
    </row>
    <row r="82525" spans="1:31" x14ac:dyDescent="0.25">
      <c r="A82525" s="41">
        <v>0</v>
      </c>
      <c r="C82525" s="56"/>
      <c r="AC82525" s="56"/>
      <c r="AD82525" s="56"/>
      <c r="AE82525" s="56"/>
    </row>
    <row r="82526" spans="1:31" x14ac:dyDescent="0.25">
      <c r="A82526" s="41">
        <v>0</v>
      </c>
      <c r="C82526" s="56"/>
      <c r="AC82526" s="56"/>
      <c r="AD82526" s="56"/>
      <c r="AE82526" s="56"/>
    </row>
    <row r="82527" spans="1:31" x14ac:dyDescent="0.25">
      <c r="A82527" s="41">
        <v>0</v>
      </c>
      <c r="C82527" s="56"/>
      <c r="AC82527" s="56"/>
      <c r="AD82527" s="56"/>
      <c r="AE82527" s="56"/>
    </row>
    <row r="82528" spans="1:31" x14ac:dyDescent="0.25">
      <c r="A82528" s="41">
        <v>0</v>
      </c>
      <c r="C82528" s="56"/>
      <c r="AC82528" s="56"/>
      <c r="AD82528" s="56"/>
      <c r="AE82528" s="56"/>
    </row>
    <row r="82529" spans="1:31" x14ac:dyDescent="0.25">
      <c r="A82529" s="41">
        <v>0</v>
      </c>
      <c r="C82529" s="56"/>
      <c r="AC82529" s="56"/>
      <c r="AD82529" s="56"/>
      <c r="AE82529" s="56"/>
    </row>
    <row r="82530" spans="1:31" x14ac:dyDescent="0.25">
      <c r="A82530" s="41">
        <v>0</v>
      </c>
      <c r="C82530" s="56"/>
      <c r="AC82530" s="56"/>
      <c r="AD82530" s="56"/>
      <c r="AE82530" s="56"/>
    </row>
    <row r="82531" spans="1:31" x14ac:dyDescent="0.25">
      <c r="A82531" s="41">
        <v>0</v>
      </c>
      <c r="C82531" s="56"/>
      <c r="AC82531" s="56"/>
      <c r="AD82531" s="56"/>
      <c r="AE82531" s="56"/>
    </row>
    <row r="82532" spans="1:31" x14ac:dyDescent="0.25">
      <c r="A82532" s="41">
        <v>0</v>
      </c>
      <c r="C82532" s="56"/>
      <c r="AC82532" s="56"/>
      <c r="AD82532" s="56"/>
      <c r="AE82532" s="56"/>
    </row>
    <row r="82533" spans="1:31" x14ac:dyDescent="0.25">
      <c r="A82533" s="41">
        <v>0</v>
      </c>
      <c r="C82533" s="56"/>
      <c r="AC82533" s="56"/>
      <c r="AD82533" s="56"/>
      <c r="AE82533" s="56"/>
    </row>
    <row r="82534" spans="1:31" x14ac:dyDescent="0.25">
      <c r="A82534" s="41">
        <v>0</v>
      </c>
      <c r="C82534" s="56"/>
      <c r="AC82534" s="56"/>
      <c r="AD82534" s="56"/>
      <c r="AE82534" s="56"/>
    </row>
    <row r="82535" spans="1:31" x14ac:dyDescent="0.25">
      <c r="A82535" s="41">
        <v>0</v>
      </c>
      <c r="C82535" s="56"/>
      <c r="AC82535" s="56"/>
      <c r="AD82535" s="56"/>
      <c r="AE82535" s="56"/>
    </row>
    <row r="82536" spans="1:31" x14ac:dyDescent="0.25">
      <c r="A82536" s="41">
        <v>0</v>
      </c>
      <c r="C82536" s="56"/>
      <c r="AC82536" s="56"/>
      <c r="AD82536" s="56"/>
      <c r="AE82536" s="56"/>
    </row>
    <row r="82537" spans="1:31" x14ac:dyDescent="0.25">
      <c r="A82537" s="41">
        <v>228</v>
      </c>
      <c r="C82537" s="56"/>
      <c r="AC82537" s="56"/>
      <c r="AD82537" s="56"/>
      <c r="AE82537" s="56"/>
    </row>
    <row r="82538" spans="1:31" x14ac:dyDescent="0.25">
      <c r="A82538" s="41">
        <v>0</v>
      </c>
      <c r="C82538" s="56"/>
      <c r="AC82538" s="56"/>
      <c r="AD82538" s="56"/>
      <c r="AE82538" s="56"/>
    </row>
    <row r="82539" spans="1:31" x14ac:dyDescent="0.25">
      <c r="A82539" s="41">
        <v>0</v>
      </c>
      <c r="C82539" s="56"/>
      <c r="AC82539" s="56"/>
      <c r="AD82539" s="56"/>
      <c r="AE82539" s="56"/>
    </row>
    <row r="82540" spans="1:31" x14ac:dyDescent="0.25">
      <c r="A82540" s="41">
        <v>0</v>
      </c>
      <c r="C82540" s="56"/>
      <c r="AC82540" s="56"/>
      <c r="AD82540" s="56"/>
      <c r="AE82540" s="56"/>
    </row>
    <row r="82541" spans="1:31" x14ac:dyDescent="0.25">
      <c r="A82541" s="41">
        <v>0</v>
      </c>
      <c r="C82541" s="56"/>
      <c r="AC82541" s="56"/>
      <c r="AD82541" s="56"/>
      <c r="AE82541" s="56"/>
    </row>
    <row r="82542" spans="1:31" x14ac:dyDescent="0.25">
      <c r="A82542" s="41">
        <v>0</v>
      </c>
      <c r="C82542" s="56"/>
      <c r="AC82542" s="56"/>
      <c r="AD82542" s="56"/>
      <c r="AE82542" s="56"/>
    </row>
    <row r="82543" spans="1:31" x14ac:dyDescent="0.25">
      <c r="A82543" s="41">
        <v>0</v>
      </c>
      <c r="C82543" s="56"/>
      <c r="AC82543" s="56"/>
      <c r="AD82543" s="56"/>
      <c r="AE82543" s="56"/>
    </row>
    <row r="82544" spans="1:31" x14ac:dyDescent="0.25">
      <c r="A82544" s="41">
        <v>0</v>
      </c>
      <c r="C82544" s="56"/>
      <c r="AC82544" s="56"/>
      <c r="AD82544" s="56"/>
      <c r="AE82544" s="56"/>
    </row>
    <row r="82545" spans="1:31" x14ac:dyDescent="0.25">
      <c r="A82545" s="41">
        <v>0</v>
      </c>
      <c r="C82545" s="56"/>
      <c r="AC82545" s="56"/>
      <c r="AD82545" s="56"/>
      <c r="AE82545" s="56"/>
    </row>
    <row r="82546" spans="1:31" x14ac:dyDescent="0.25">
      <c r="A82546" s="41">
        <v>0</v>
      </c>
      <c r="C82546" s="56"/>
      <c r="AC82546" s="56"/>
      <c r="AD82546" s="56"/>
      <c r="AE82546" s="56"/>
    </row>
    <row r="82547" spans="1:31" x14ac:dyDescent="0.25">
      <c r="A82547" s="41">
        <v>0</v>
      </c>
      <c r="C82547" s="56"/>
      <c r="AC82547" s="56"/>
      <c r="AD82547" s="56"/>
      <c r="AE82547" s="56"/>
    </row>
    <row r="82548" spans="1:31" x14ac:dyDescent="0.25">
      <c r="A82548" s="41">
        <v>0</v>
      </c>
      <c r="C82548" s="56"/>
      <c r="AC82548" s="56"/>
      <c r="AD82548" s="56"/>
      <c r="AE82548" s="56"/>
    </row>
    <row r="82549" spans="1:31" x14ac:dyDescent="0.25">
      <c r="A82549" s="41">
        <v>0</v>
      </c>
      <c r="C82549" s="56"/>
      <c r="AC82549" s="56"/>
      <c r="AD82549" s="56"/>
      <c r="AE82549" s="56"/>
    </row>
    <row r="82550" spans="1:31" x14ac:dyDescent="0.25">
      <c r="A82550" s="41">
        <v>0</v>
      </c>
      <c r="C82550" s="56"/>
      <c r="AC82550" s="56"/>
      <c r="AD82550" s="56"/>
      <c r="AE82550" s="56"/>
    </row>
    <row r="82551" spans="1:31" x14ac:dyDescent="0.25">
      <c r="A82551" s="41">
        <v>0</v>
      </c>
      <c r="C82551" s="56"/>
      <c r="AC82551" s="56"/>
      <c r="AD82551" s="56"/>
      <c r="AE82551" s="56"/>
    </row>
    <row r="82552" spans="1:31" x14ac:dyDescent="0.25">
      <c r="A82552" s="41">
        <v>0</v>
      </c>
      <c r="C82552" s="56"/>
      <c r="AC82552" s="56"/>
      <c r="AD82552" s="56"/>
      <c r="AE82552" s="56"/>
    </row>
    <row r="82553" spans="1:31" x14ac:dyDescent="0.25">
      <c r="A82553" s="41">
        <v>0</v>
      </c>
      <c r="C82553" s="56"/>
      <c r="AC82553" s="56"/>
      <c r="AD82553" s="56"/>
      <c r="AE82553" s="56"/>
    </row>
    <row r="82554" spans="1:31" x14ac:dyDescent="0.25">
      <c r="A82554" s="41">
        <v>0</v>
      </c>
      <c r="C82554" s="56"/>
      <c r="AC82554" s="56"/>
      <c r="AD82554" s="56"/>
      <c r="AE82554" s="56"/>
    </row>
    <row r="82555" spans="1:31" x14ac:dyDescent="0.25">
      <c r="A82555" s="41">
        <v>0</v>
      </c>
      <c r="C82555" s="56"/>
      <c r="AC82555" s="56"/>
      <c r="AD82555" s="56"/>
      <c r="AE82555" s="56"/>
    </row>
    <row r="82556" spans="1:31" x14ac:dyDescent="0.25">
      <c r="A82556" s="41">
        <v>0</v>
      </c>
      <c r="C82556" s="56"/>
      <c r="AC82556" s="56"/>
      <c r="AD82556" s="56"/>
      <c r="AE82556" s="56"/>
    </row>
    <row r="82557" spans="1:31" x14ac:dyDescent="0.25">
      <c r="A82557" s="41">
        <v>0</v>
      </c>
      <c r="C82557" s="56"/>
      <c r="AC82557" s="56"/>
      <c r="AD82557" s="56"/>
      <c r="AE82557" s="56"/>
    </row>
    <row r="82558" spans="1:31" x14ac:dyDescent="0.25">
      <c r="A82558" s="41">
        <v>0</v>
      </c>
      <c r="C82558" s="56"/>
      <c r="AC82558" s="56"/>
      <c r="AD82558" s="56"/>
      <c r="AE82558" s="56"/>
    </row>
    <row r="82559" spans="1:31" x14ac:dyDescent="0.25">
      <c r="A82559" s="41">
        <v>0</v>
      </c>
      <c r="C82559" s="56"/>
      <c r="AC82559" s="56"/>
      <c r="AD82559" s="56"/>
      <c r="AE82559" s="56"/>
    </row>
    <row r="82560" spans="1:31" x14ac:dyDescent="0.25">
      <c r="A82560" s="41">
        <v>0</v>
      </c>
      <c r="C82560" s="56"/>
      <c r="AC82560" s="56"/>
      <c r="AD82560" s="56"/>
      <c r="AE82560" s="56"/>
    </row>
    <row r="82561" spans="1:31" x14ac:dyDescent="0.25">
      <c r="A82561" s="41">
        <v>0</v>
      </c>
      <c r="C82561" s="56"/>
      <c r="AC82561" s="56"/>
      <c r="AD82561" s="56"/>
      <c r="AE82561" s="56"/>
    </row>
    <row r="82562" spans="1:31" x14ac:dyDescent="0.25">
      <c r="A82562" s="41">
        <v>0</v>
      </c>
      <c r="C82562" s="56"/>
      <c r="AC82562" s="56"/>
      <c r="AD82562" s="56"/>
      <c r="AE82562" s="56"/>
    </row>
    <row r="82563" spans="1:31" x14ac:dyDescent="0.25">
      <c r="A82563" s="41">
        <v>0</v>
      </c>
      <c r="C82563" s="56"/>
      <c r="AC82563" s="56"/>
      <c r="AD82563" s="56"/>
      <c r="AE82563" s="56"/>
    </row>
    <row r="82564" spans="1:31" x14ac:dyDescent="0.25">
      <c r="A82564" s="41">
        <v>0</v>
      </c>
      <c r="C82564" s="56"/>
      <c r="AC82564" s="56"/>
      <c r="AD82564" s="56"/>
      <c r="AE82564" s="56"/>
    </row>
    <row r="82565" spans="1:31" x14ac:dyDescent="0.25">
      <c r="A82565" s="41">
        <v>0</v>
      </c>
      <c r="C82565" s="56"/>
      <c r="AC82565" s="56"/>
      <c r="AD82565" s="56"/>
      <c r="AE82565" s="56"/>
    </row>
    <row r="82566" spans="1:31" x14ac:dyDescent="0.25">
      <c r="A82566" s="41">
        <v>0</v>
      </c>
      <c r="C82566" s="56"/>
      <c r="AC82566" s="56"/>
      <c r="AD82566" s="56"/>
      <c r="AE82566" s="56"/>
    </row>
    <row r="82567" spans="1:31" x14ac:dyDescent="0.25">
      <c r="A82567" s="41">
        <v>0</v>
      </c>
      <c r="C82567" s="56"/>
      <c r="AC82567" s="56"/>
      <c r="AD82567" s="56"/>
      <c r="AE82567" s="56"/>
    </row>
    <row r="82568" spans="1:31" x14ac:dyDescent="0.25">
      <c r="A82568" s="41">
        <v>0</v>
      </c>
      <c r="C82568" s="56"/>
      <c r="AC82568" s="56"/>
      <c r="AD82568" s="56"/>
      <c r="AE82568" s="56"/>
    </row>
    <row r="82569" spans="1:31" x14ac:dyDescent="0.25">
      <c r="A82569" s="41">
        <v>0</v>
      </c>
      <c r="C82569" s="56"/>
      <c r="AC82569" s="56"/>
      <c r="AD82569" s="56"/>
      <c r="AE82569" s="56"/>
    </row>
    <row r="82570" spans="1:31" x14ac:dyDescent="0.25">
      <c r="A82570" s="41">
        <v>0</v>
      </c>
      <c r="C82570" s="56"/>
      <c r="AC82570" s="56"/>
      <c r="AD82570" s="56"/>
      <c r="AE82570" s="56"/>
    </row>
    <row r="82571" spans="1:31" x14ac:dyDescent="0.25">
      <c r="A82571" s="41">
        <v>0</v>
      </c>
      <c r="C82571" s="56"/>
      <c r="AC82571" s="56"/>
      <c r="AD82571" s="56"/>
      <c r="AE82571" s="56"/>
    </row>
    <row r="82572" spans="1:31" x14ac:dyDescent="0.25">
      <c r="A82572" s="41">
        <v>0</v>
      </c>
      <c r="C82572" s="56"/>
      <c r="AC82572" s="56"/>
      <c r="AD82572" s="56"/>
      <c r="AE82572" s="56"/>
    </row>
    <row r="82573" spans="1:31" x14ac:dyDescent="0.25">
      <c r="A82573" s="41">
        <v>0</v>
      </c>
      <c r="C82573" s="56"/>
      <c r="AC82573" s="56"/>
      <c r="AD82573" s="56"/>
      <c r="AE82573" s="56"/>
    </row>
    <row r="82574" spans="1:31" x14ac:dyDescent="0.25">
      <c r="A82574" s="41">
        <v>0</v>
      </c>
      <c r="C82574" s="56"/>
      <c r="AC82574" s="56"/>
      <c r="AD82574" s="56"/>
      <c r="AE82574" s="56"/>
    </row>
    <row r="82575" spans="1:31" x14ac:dyDescent="0.25">
      <c r="A82575" s="41">
        <v>0</v>
      </c>
      <c r="C82575" s="56"/>
      <c r="AC82575" s="56"/>
      <c r="AD82575" s="56"/>
      <c r="AE82575" s="56"/>
    </row>
    <row r="82576" spans="1:31" x14ac:dyDescent="0.25">
      <c r="A82576" s="41">
        <v>0</v>
      </c>
      <c r="C82576" s="56"/>
      <c r="AC82576" s="56"/>
      <c r="AD82576" s="56"/>
      <c r="AE82576" s="56"/>
    </row>
    <row r="82577" spans="1:31" x14ac:dyDescent="0.25">
      <c r="A82577" s="41">
        <v>0</v>
      </c>
      <c r="C82577" s="56"/>
      <c r="AC82577" s="56"/>
      <c r="AD82577" s="56"/>
      <c r="AE82577" s="56"/>
    </row>
    <row r="82578" spans="1:31" x14ac:dyDescent="0.25">
      <c r="A82578" s="41">
        <v>0</v>
      </c>
      <c r="C82578" s="56"/>
      <c r="AC82578" s="56"/>
      <c r="AD82578" s="56"/>
      <c r="AE82578" s="56"/>
    </row>
    <row r="82579" spans="1:31" x14ac:dyDescent="0.25">
      <c r="A82579" s="41">
        <v>0</v>
      </c>
      <c r="C82579" s="56"/>
      <c r="AC82579" s="56"/>
      <c r="AD82579" s="56"/>
      <c r="AE82579" s="56"/>
    </row>
    <row r="82580" spans="1:31" x14ac:dyDescent="0.25">
      <c r="A82580" s="41">
        <v>0</v>
      </c>
      <c r="C82580" s="56"/>
      <c r="AC82580" s="56"/>
      <c r="AD82580" s="56"/>
      <c r="AE82580" s="56"/>
    </row>
    <row r="82581" spans="1:31" x14ac:dyDescent="0.25">
      <c r="A82581" s="41">
        <v>0</v>
      </c>
      <c r="C82581" s="56"/>
      <c r="AC82581" s="56"/>
      <c r="AD82581" s="56"/>
      <c r="AE82581" s="56"/>
    </row>
    <row r="82582" spans="1:31" x14ac:dyDescent="0.25">
      <c r="A82582" s="41">
        <v>0</v>
      </c>
      <c r="C82582" s="56"/>
      <c r="AC82582" s="56"/>
      <c r="AD82582" s="56"/>
      <c r="AE82582" s="56"/>
    </row>
    <row r="82583" spans="1:31" x14ac:dyDescent="0.25">
      <c r="A82583" s="41">
        <v>0</v>
      </c>
      <c r="C82583" s="56"/>
      <c r="AC82583" s="56"/>
      <c r="AD82583" s="56"/>
      <c r="AE82583" s="56"/>
    </row>
    <row r="82584" spans="1:31" x14ac:dyDescent="0.25">
      <c r="A82584" s="41">
        <v>0</v>
      </c>
      <c r="C82584" s="56"/>
      <c r="AC82584" s="56"/>
      <c r="AD82584" s="56"/>
      <c r="AE82584" s="56"/>
    </row>
    <row r="82585" spans="1:31" x14ac:dyDescent="0.25">
      <c r="A82585" s="41">
        <v>0</v>
      </c>
      <c r="C82585" s="56"/>
      <c r="AC82585" s="56"/>
      <c r="AD82585" s="56"/>
      <c r="AE82585" s="56"/>
    </row>
    <row r="82586" spans="1:31" x14ac:dyDescent="0.25">
      <c r="A82586" s="41">
        <v>0</v>
      </c>
      <c r="C82586" s="56"/>
      <c r="AC82586" s="56"/>
      <c r="AD82586" s="56"/>
      <c r="AE82586" s="56"/>
    </row>
    <row r="82587" spans="1:31" x14ac:dyDescent="0.25">
      <c r="A82587" s="41">
        <v>0</v>
      </c>
      <c r="C82587" s="56"/>
      <c r="AC82587" s="56"/>
      <c r="AD82587" s="56"/>
      <c r="AE82587" s="56"/>
    </row>
    <row r="82588" spans="1:31" x14ac:dyDescent="0.25">
      <c r="A82588" s="41">
        <v>0</v>
      </c>
      <c r="C82588" s="56"/>
      <c r="AC82588" s="56"/>
      <c r="AD82588" s="56"/>
      <c r="AE82588" s="56"/>
    </row>
    <row r="82589" spans="1:31" x14ac:dyDescent="0.25">
      <c r="A82589" s="41">
        <v>0</v>
      </c>
      <c r="C82589" s="56"/>
      <c r="AC82589" s="56"/>
      <c r="AD82589" s="56"/>
      <c r="AE82589" s="56"/>
    </row>
    <row r="82590" spans="1:31" x14ac:dyDescent="0.25">
      <c r="A82590" s="41">
        <v>0</v>
      </c>
      <c r="C82590" s="56"/>
      <c r="AC82590" s="56"/>
      <c r="AD82590" s="56"/>
      <c r="AE82590" s="56"/>
    </row>
    <row r="82591" spans="1:31" x14ac:dyDescent="0.25">
      <c r="A82591" s="41">
        <v>0</v>
      </c>
      <c r="C82591" s="56"/>
      <c r="AC82591" s="56"/>
      <c r="AD82591" s="56"/>
      <c r="AE82591" s="56"/>
    </row>
    <row r="82592" spans="1:31" x14ac:dyDescent="0.25">
      <c r="A82592" s="41">
        <v>0</v>
      </c>
      <c r="C82592" s="56"/>
      <c r="AC82592" s="56"/>
      <c r="AD82592" s="56"/>
      <c r="AE82592" s="56"/>
    </row>
    <row r="82593" spans="1:31" x14ac:dyDescent="0.25">
      <c r="A82593" s="41">
        <v>0</v>
      </c>
      <c r="C82593" s="56"/>
      <c r="AC82593" s="56"/>
      <c r="AD82593" s="56"/>
      <c r="AE82593" s="56"/>
    </row>
    <row r="82594" spans="1:31" x14ac:dyDescent="0.25">
      <c r="A82594" s="41">
        <v>0</v>
      </c>
      <c r="C82594" s="56"/>
      <c r="AC82594" s="56"/>
      <c r="AD82594" s="56"/>
      <c r="AE82594" s="56"/>
    </row>
    <row r="82595" spans="1:31" x14ac:dyDescent="0.25">
      <c r="A82595" s="41">
        <v>0</v>
      </c>
      <c r="C82595" s="56"/>
      <c r="AC82595" s="56"/>
      <c r="AD82595" s="56"/>
      <c r="AE82595" s="56"/>
    </row>
    <row r="82596" spans="1:31" x14ac:dyDescent="0.25">
      <c r="A82596" s="41">
        <v>0</v>
      </c>
      <c r="C82596" s="56"/>
      <c r="AC82596" s="56"/>
      <c r="AD82596" s="56"/>
      <c r="AE82596" s="56"/>
    </row>
    <row r="82597" spans="1:31" x14ac:dyDescent="0.25">
      <c r="A82597" s="41">
        <v>0</v>
      </c>
      <c r="C82597" s="56"/>
      <c r="AC82597" s="56"/>
      <c r="AD82597" s="56"/>
      <c r="AE82597" s="56"/>
    </row>
    <row r="82598" spans="1:31" x14ac:dyDescent="0.25">
      <c r="A82598" s="41">
        <v>0</v>
      </c>
      <c r="C82598" s="56"/>
      <c r="AC82598" s="56"/>
      <c r="AD82598" s="56"/>
      <c r="AE82598" s="56"/>
    </row>
    <row r="82599" spans="1:31" x14ac:dyDescent="0.25">
      <c r="A82599" s="41">
        <v>0</v>
      </c>
      <c r="C82599" s="56"/>
      <c r="AC82599" s="56"/>
      <c r="AD82599" s="56"/>
      <c r="AE82599" s="56"/>
    </row>
    <row r="82600" spans="1:31" x14ac:dyDescent="0.25">
      <c r="A82600" s="41">
        <v>0</v>
      </c>
      <c r="C82600" s="56"/>
      <c r="AC82600" s="56"/>
      <c r="AD82600" s="56"/>
      <c r="AE82600" s="56"/>
    </row>
    <row r="82601" spans="1:31" x14ac:dyDescent="0.25">
      <c r="A82601" s="41">
        <v>0</v>
      </c>
      <c r="C82601" s="56"/>
      <c r="AC82601" s="56"/>
      <c r="AD82601" s="56"/>
      <c r="AE82601" s="56"/>
    </row>
    <row r="82602" spans="1:31" x14ac:dyDescent="0.25">
      <c r="A82602" s="41">
        <v>0</v>
      </c>
      <c r="C82602" s="56"/>
      <c r="AC82602" s="56"/>
      <c r="AD82602" s="56"/>
      <c r="AE82602" s="56"/>
    </row>
    <row r="82603" spans="1:31" x14ac:dyDescent="0.25">
      <c r="A82603" s="41">
        <v>0</v>
      </c>
      <c r="C82603" s="56"/>
      <c r="AC82603" s="56"/>
      <c r="AD82603" s="56"/>
      <c r="AE82603" s="56"/>
    </row>
    <row r="82604" spans="1:31" x14ac:dyDescent="0.25">
      <c r="A82604" s="41">
        <v>0</v>
      </c>
      <c r="C82604" s="56"/>
      <c r="AC82604" s="56"/>
      <c r="AD82604" s="56"/>
      <c r="AE82604" s="56"/>
    </row>
    <row r="82605" spans="1:31" x14ac:dyDescent="0.25">
      <c r="A82605" s="41">
        <v>0</v>
      </c>
      <c r="C82605" s="56"/>
      <c r="AC82605" s="56"/>
      <c r="AD82605" s="56"/>
      <c r="AE82605" s="56"/>
    </row>
    <row r="82606" spans="1:31" x14ac:dyDescent="0.25">
      <c r="A82606" s="41">
        <v>0</v>
      </c>
      <c r="C82606" s="56"/>
      <c r="AC82606" s="56"/>
      <c r="AD82606" s="56"/>
      <c r="AE82606" s="56"/>
    </row>
    <row r="82607" spans="1:31" x14ac:dyDescent="0.25">
      <c r="A82607" s="41">
        <v>0</v>
      </c>
      <c r="C82607" s="56"/>
      <c r="AC82607" s="56"/>
      <c r="AD82607" s="56"/>
      <c r="AE82607" s="56"/>
    </row>
    <row r="82608" spans="1:31" x14ac:dyDescent="0.25">
      <c r="A82608" s="41">
        <v>0</v>
      </c>
      <c r="C82608" s="56"/>
      <c r="AC82608" s="56"/>
      <c r="AD82608" s="56"/>
      <c r="AE82608" s="56"/>
    </row>
    <row r="82609" spans="1:31" x14ac:dyDescent="0.25">
      <c r="A82609" s="41">
        <v>0</v>
      </c>
      <c r="C82609" s="56"/>
      <c r="AC82609" s="56"/>
      <c r="AD82609" s="56"/>
      <c r="AE82609" s="56"/>
    </row>
    <row r="82610" spans="1:31" x14ac:dyDescent="0.25">
      <c r="A82610" s="41">
        <v>0</v>
      </c>
      <c r="C82610" s="56"/>
      <c r="AC82610" s="56"/>
      <c r="AD82610" s="56"/>
      <c r="AE82610" s="56"/>
    </row>
    <row r="82611" spans="1:31" x14ac:dyDescent="0.25">
      <c r="A82611" s="41">
        <v>0</v>
      </c>
      <c r="C82611" s="56"/>
      <c r="AC82611" s="56"/>
      <c r="AD82611" s="56"/>
      <c r="AE82611" s="56"/>
    </row>
    <row r="82612" spans="1:31" x14ac:dyDescent="0.25">
      <c r="A82612" s="41">
        <v>0</v>
      </c>
      <c r="C82612" s="56"/>
      <c r="AC82612" s="56"/>
      <c r="AD82612" s="56"/>
      <c r="AE82612" s="56"/>
    </row>
    <row r="82613" spans="1:31" x14ac:dyDescent="0.25">
      <c r="A82613" s="41">
        <v>0</v>
      </c>
      <c r="C82613" s="56"/>
      <c r="AC82613" s="56"/>
      <c r="AD82613" s="56"/>
      <c r="AE82613" s="56"/>
    </row>
    <row r="82614" spans="1:31" x14ac:dyDescent="0.25">
      <c r="A82614" s="41">
        <v>0</v>
      </c>
      <c r="C82614" s="56"/>
      <c r="AC82614" s="56"/>
      <c r="AD82614" s="56"/>
      <c r="AE82614" s="56"/>
    </row>
    <row r="82615" spans="1:31" x14ac:dyDescent="0.25">
      <c r="A82615" s="41">
        <v>0</v>
      </c>
      <c r="C82615" s="56"/>
      <c r="AC82615" s="56"/>
      <c r="AD82615" s="56"/>
      <c r="AE82615" s="56"/>
    </row>
    <row r="82616" spans="1:31" x14ac:dyDescent="0.25">
      <c r="A82616" s="41">
        <v>0</v>
      </c>
      <c r="C82616" s="56"/>
      <c r="AC82616" s="56"/>
      <c r="AD82616" s="56"/>
      <c r="AE82616" s="56"/>
    </row>
    <row r="82617" spans="1:31" x14ac:dyDescent="0.25">
      <c r="A82617" s="41">
        <v>0</v>
      </c>
      <c r="C82617" s="56"/>
      <c r="AC82617" s="56"/>
      <c r="AD82617" s="56"/>
      <c r="AE82617" s="56"/>
    </row>
    <row r="82618" spans="1:31" x14ac:dyDescent="0.25">
      <c r="A82618" s="41">
        <v>0</v>
      </c>
      <c r="C82618" s="56"/>
      <c r="AC82618" s="56"/>
      <c r="AD82618" s="56"/>
      <c r="AE82618" s="56"/>
    </row>
    <row r="82619" spans="1:31" x14ac:dyDescent="0.25">
      <c r="A82619" s="41">
        <v>0</v>
      </c>
      <c r="C82619" s="56"/>
      <c r="AC82619" s="56"/>
      <c r="AD82619" s="56"/>
      <c r="AE82619" s="56"/>
    </row>
    <row r="82620" spans="1:31" x14ac:dyDescent="0.25">
      <c r="A82620" s="41">
        <v>0</v>
      </c>
      <c r="C82620" s="56"/>
      <c r="AC82620" s="56"/>
      <c r="AD82620" s="56"/>
      <c r="AE82620" s="56"/>
    </row>
    <row r="82621" spans="1:31" x14ac:dyDescent="0.25">
      <c r="A82621" s="41">
        <v>0</v>
      </c>
      <c r="C82621" s="56"/>
      <c r="AC82621" s="56"/>
      <c r="AD82621" s="56"/>
      <c r="AE82621" s="56"/>
    </row>
    <row r="82622" spans="1:31" x14ac:dyDescent="0.25">
      <c r="A82622" s="41">
        <v>0</v>
      </c>
      <c r="C82622" s="56"/>
      <c r="AC82622" s="56"/>
      <c r="AD82622" s="56"/>
      <c r="AE82622" s="56"/>
    </row>
    <row r="82623" spans="1:31" x14ac:dyDescent="0.25">
      <c r="A82623" s="41">
        <v>0</v>
      </c>
      <c r="C82623" s="56"/>
      <c r="AC82623" s="56"/>
      <c r="AD82623" s="56"/>
      <c r="AE82623" s="56"/>
    </row>
    <row r="82624" spans="1:31" x14ac:dyDescent="0.25">
      <c r="A82624" s="41">
        <v>0</v>
      </c>
      <c r="C82624" s="56"/>
      <c r="AC82624" s="56"/>
      <c r="AD82624" s="56"/>
      <c r="AE82624" s="56"/>
    </row>
    <row r="82625" spans="1:31" x14ac:dyDescent="0.25">
      <c r="A82625" s="41">
        <v>0</v>
      </c>
      <c r="C82625" s="56"/>
      <c r="AC82625" s="56"/>
      <c r="AD82625" s="56"/>
      <c r="AE82625" s="56"/>
    </row>
    <row r="82626" spans="1:31" x14ac:dyDescent="0.25">
      <c r="A82626" s="41">
        <v>0</v>
      </c>
      <c r="C82626" s="56"/>
      <c r="AC82626" s="56"/>
      <c r="AD82626" s="56"/>
      <c r="AE82626" s="56"/>
    </row>
    <row r="82627" spans="1:31" x14ac:dyDescent="0.25">
      <c r="A82627" s="41">
        <v>0</v>
      </c>
      <c r="C82627" s="56"/>
      <c r="AC82627" s="56"/>
      <c r="AD82627" s="56"/>
      <c r="AE82627" s="56"/>
    </row>
    <row r="82628" spans="1:31" x14ac:dyDescent="0.25">
      <c r="A82628" s="41">
        <v>0</v>
      </c>
      <c r="C82628" s="56"/>
      <c r="AC82628" s="56"/>
      <c r="AD82628" s="56"/>
      <c r="AE82628" s="56"/>
    </row>
    <row r="82629" spans="1:31" x14ac:dyDescent="0.25">
      <c r="A82629" s="41">
        <v>0</v>
      </c>
      <c r="C82629" s="56"/>
      <c r="AC82629" s="56"/>
      <c r="AD82629" s="56"/>
      <c r="AE82629" s="56"/>
    </row>
    <row r="82630" spans="1:31" x14ac:dyDescent="0.25">
      <c r="A82630" s="41">
        <v>0</v>
      </c>
      <c r="C82630" s="56"/>
      <c r="AC82630" s="56"/>
      <c r="AD82630" s="56"/>
      <c r="AE82630" s="56"/>
    </row>
    <row r="82631" spans="1:31" x14ac:dyDescent="0.25">
      <c r="A82631" s="41">
        <v>0</v>
      </c>
      <c r="C82631" s="56"/>
      <c r="AC82631" s="56"/>
      <c r="AD82631" s="56"/>
      <c r="AE82631" s="56"/>
    </row>
    <row r="82632" spans="1:31" x14ac:dyDescent="0.25">
      <c r="A82632" s="41">
        <v>0</v>
      </c>
      <c r="C82632" s="56"/>
      <c r="AC82632" s="56"/>
      <c r="AD82632" s="56"/>
      <c r="AE82632" s="56"/>
    </row>
    <row r="82633" spans="1:31" x14ac:dyDescent="0.25">
      <c r="A82633" s="41">
        <v>0</v>
      </c>
      <c r="C82633" s="56"/>
      <c r="AC82633" s="56"/>
      <c r="AD82633" s="56"/>
      <c r="AE82633" s="56"/>
    </row>
    <row r="82634" spans="1:31" x14ac:dyDescent="0.25">
      <c r="A82634" s="41">
        <v>0</v>
      </c>
      <c r="C82634" s="56"/>
      <c r="AC82634" s="56"/>
      <c r="AD82634" s="56"/>
      <c r="AE82634" s="56"/>
    </row>
    <row r="82635" spans="1:31" x14ac:dyDescent="0.25">
      <c r="A82635" s="41">
        <v>0</v>
      </c>
      <c r="C82635" s="56"/>
      <c r="AC82635" s="56"/>
      <c r="AD82635" s="56"/>
      <c r="AE82635" s="56"/>
    </row>
    <row r="82636" spans="1:31" x14ac:dyDescent="0.25">
      <c r="A82636" s="41">
        <v>0</v>
      </c>
      <c r="C82636" s="56"/>
      <c r="AC82636" s="56"/>
      <c r="AD82636" s="56"/>
      <c r="AE82636" s="56"/>
    </row>
    <row r="82637" spans="1:31" x14ac:dyDescent="0.25">
      <c r="A82637" s="41">
        <v>0</v>
      </c>
      <c r="C82637" s="56"/>
      <c r="AC82637" s="56"/>
      <c r="AD82637" s="56"/>
      <c r="AE82637" s="56"/>
    </row>
    <row r="82638" spans="1:31" x14ac:dyDescent="0.25">
      <c r="A82638" s="41">
        <v>0</v>
      </c>
      <c r="C82638" s="56"/>
      <c r="AC82638" s="56"/>
      <c r="AD82638" s="56"/>
      <c r="AE82638" s="56"/>
    </row>
    <row r="82639" spans="1:31" x14ac:dyDescent="0.25">
      <c r="A82639" s="41">
        <v>0</v>
      </c>
      <c r="C82639" s="56"/>
      <c r="AC82639" s="56"/>
      <c r="AD82639" s="56"/>
      <c r="AE82639" s="56"/>
    </row>
    <row r="82640" spans="1:31" x14ac:dyDescent="0.25">
      <c r="A82640" s="41">
        <v>0</v>
      </c>
      <c r="C82640" s="56"/>
      <c r="AC82640" s="56"/>
      <c r="AD82640" s="56"/>
      <c r="AE82640" s="56"/>
    </row>
    <row r="82641" spans="1:31" x14ac:dyDescent="0.25">
      <c r="A82641" s="41">
        <v>0</v>
      </c>
      <c r="C82641" s="56"/>
      <c r="AC82641" s="56"/>
      <c r="AD82641" s="56"/>
      <c r="AE82641" s="56"/>
    </row>
    <row r="82642" spans="1:31" x14ac:dyDescent="0.25">
      <c r="A82642" s="41">
        <v>0</v>
      </c>
      <c r="C82642" s="56"/>
      <c r="AC82642" s="56"/>
      <c r="AD82642" s="56"/>
      <c r="AE82642" s="56"/>
    </row>
    <row r="82643" spans="1:31" x14ac:dyDescent="0.25">
      <c r="A82643" s="41">
        <v>0</v>
      </c>
      <c r="C82643" s="56"/>
      <c r="AC82643" s="56"/>
      <c r="AD82643" s="56"/>
      <c r="AE82643" s="56"/>
    </row>
    <row r="82644" spans="1:31" x14ac:dyDescent="0.25">
      <c r="A82644" s="41">
        <v>0</v>
      </c>
      <c r="C82644" s="56"/>
      <c r="AC82644" s="56"/>
      <c r="AD82644" s="56"/>
      <c r="AE82644" s="56"/>
    </row>
    <row r="82645" spans="1:31" x14ac:dyDescent="0.25">
      <c r="A82645" s="41">
        <v>0</v>
      </c>
      <c r="C82645" s="56"/>
      <c r="AC82645" s="56"/>
      <c r="AD82645" s="56"/>
      <c r="AE82645" s="56"/>
    </row>
    <row r="82646" spans="1:31" x14ac:dyDescent="0.25">
      <c r="A82646" s="41">
        <v>0</v>
      </c>
      <c r="C82646" s="56"/>
      <c r="AC82646" s="56"/>
      <c r="AD82646" s="56"/>
      <c r="AE82646" s="56"/>
    </row>
    <row r="82647" spans="1:31" x14ac:dyDescent="0.25">
      <c r="A82647" s="41">
        <v>0</v>
      </c>
      <c r="C82647" s="56"/>
      <c r="AC82647" s="56"/>
      <c r="AD82647" s="56"/>
      <c r="AE82647" s="56"/>
    </row>
    <row r="82648" spans="1:31" x14ac:dyDescent="0.25">
      <c r="A82648" s="41">
        <v>0</v>
      </c>
      <c r="C82648" s="56"/>
      <c r="AC82648" s="56"/>
      <c r="AD82648" s="56"/>
      <c r="AE82648" s="56"/>
    </row>
    <row r="82649" spans="1:31" x14ac:dyDescent="0.25">
      <c r="A82649" s="41">
        <v>0</v>
      </c>
      <c r="C82649" s="56"/>
      <c r="AC82649" s="56"/>
      <c r="AD82649" s="56"/>
      <c r="AE82649" s="56"/>
    </row>
    <row r="82650" spans="1:31" x14ac:dyDescent="0.25">
      <c r="A82650" s="41">
        <v>0</v>
      </c>
      <c r="C82650" s="56"/>
      <c r="AC82650" s="56"/>
      <c r="AD82650" s="56"/>
      <c r="AE82650" s="56"/>
    </row>
    <row r="82651" spans="1:31" x14ac:dyDescent="0.25">
      <c r="A82651" s="41">
        <v>0</v>
      </c>
      <c r="C82651" s="56"/>
      <c r="AC82651" s="56"/>
      <c r="AD82651" s="56"/>
      <c r="AE82651" s="56"/>
    </row>
    <row r="82652" spans="1:31" x14ac:dyDescent="0.25">
      <c r="A82652" s="41">
        <v>0</v>
      </c>
      <c r="C82652" s="56"/>
      <c r="AC82652" s="56"/>
      <c r="AD82652" s="56"/>
      <c r="AE82652" s="56"/>
    </row>
    <row r="82653" spans="1:31" x14ac:dyDescent="0.25">
      <c r="A82653" s="41">
        <v>0</v>
      </c>
      <c r="C82653" s="56"/>
      <c r="AC82653" s="56"/>
      <c r="AD82653" s="56"/>
      <c r="AE82653" s="56"/>
    </row>
    <row r="82654" spans="1:31" x14ac:dyDescent="0.25">
      <c r="A82654" s="41">
        <v>0</v>
      </c>
      <c r="C82654" s="56"/>
      <c r="AC82654" s="56"/>
      <c r="AD82654" s="56"/>
      <c r="AE82654" s="56"/>
    </row>
    <row r="82655" spans="1:31" x14ac:dyDescent="0.25">
      <c r="A82655" s="41">
        <v>0</v>
      </c>
      <c r="C82655" s="56"/>
      <c r="AC82655" s="56"/>
      <c r="AD82655" s="56"/>
      <c r="AE82655" s="56"/>
    </row>
    <row r="82656" spans="1:31" x14ac:dyDescent="0.25">
      <c r="A82656" s="41">
        <v>0</v>
      </c>
      <c r="C82656" s="56"/>
      <c r="AC82656" s="56"/>
      <c r="AD82656" s="56"/>
      <c r="AE82656" s="56"/>
    </row>
    <row r="82657" spans="1:31" x14ac:dyDescent="0.25">
      <c r="A82657" s="41">
        <v>0</v>
      </c>
      <c r="C82657" s="56"/>
      <c r="AC82657" s="56"/>
      <c r="AD82657" s="56"/>
      <c r="AE82657" s="56"/>
    </row>
    <row r="82658" spans="1:31" x14ac:dyDescent="0.25">
      <c r="A82658" s="41">
        <v>0</v>
      </c>
      <c r="C82658" s="56"/>
      <c r="AC82658" s="56"/>
      <c r="AD82658" s="56"/>
      <c r="AE82658" s="56"/>
    </row>
    <row r="82659" spans="1:31" x14ac:dyDescent="0.25">
      <c r="A82659" s="41">
        <v>0</v>
      </c>
      <c r="C82659" s="56"/>
      <c r="AC82659" s="56"/>
      <c r="AD82659" s="56"/>
      <c r="AE82659" s="56"/>
    </row>
    <row r="82660" spans="1:31" x14ac:dyDescent="0.25">
      <c r="A82660" s="41">
        <v>0</v>
      </c>
      <c r="C82660" s="56"/>
      <c r="AC82660" s="56"/>
      <c r="AD82660" s="56"/>
      <c r="AE82660" s="56"/>
    </row>
    <row r="82661" spans="1:31" x14ac:dyDescent="0.25">
      <c r="A82661" s="41">
        <v>0</v>
      </c>
      <c r="C82661" s="56"/>
      <c r="AC82661" s="56"/>
      <c r="AD82661" s="56"/>
      <c r="AE82661" s="56"/>
    </row>
    <row r="82662" spans="1:31" x14ac:dyDescent="0.25">
      <c r="A82662" s="41">
        <v>0</v>
      </c>
      <c r="C82662" s="56"/>
      <c r="AC82662" s="56"/>
      <c r="AD82662" s="56"/>
      <c r="AE82662" s="56"/>
    </row>
    <row r="82663" spans="1:31" x14ac:dyDescent="0.25">
      <c r="A82663" s="41">
        <v>0</v>
      </c>
      <c r="C82663" s="56"/>
      <c r="AC82663" s="56"/>
      <c r="AD82663" s="56"/>
      <c r="AE82663" s="56"/>
    </row>
    <row r="82664" spans="1:31" x14ac:dyDescent="0.25">
      <c r="A82664" s="41">
        <v>0</v>
      </c>
      <c r="C82664" s="56"/>
      <c r="AC82664" s="56"/>
      <c r="AD82664" s="56"/>
      <c r="AE82664" s="56"/>
    </row>
    <row r="82665" spans="1:31" x14ac:dyDescent="0.25">
      <c r="A82665" s="41">
        <v>0</v>
      </c>
      <c r="C82665" s="56"/>
      <c r="AC82665" s="56"/>
      <c r="AD82665" s="56"/>
      <c r="AE82665" s="56"/>
    </row>
    <row r="82666" spans="1:31" x14ac:dyDescent="0.25">
      <c r="A82666" s="41">
        <v>0</v>
      </c>
      <c r="C82666" s="56"/>
      <c r="AC82666" s="56"/>
      <c r="AD82666" s="56"/>
      <c r="AE82666" s="56"/>
    </row>
    <row r="82667" spans="1:31" x14ac:dyDescent="0.25">
      <c r="A82667" s="41">
        <v>0</v>
      </c>
      <c r="C82667" s="56"/>
      <c r="AC82667" s="56"/>
      <c r="AD82667" s="56"/>
      <c r="AE82667" s="56"/>
    </row>
    <row r="82668" spans="1:31" x14ac:dyDescent="0.25">
      <c r="A82668" s="41">
        <v>0</v>
      </c>
      <c r="C82668" s="56"/>
      <c r="AC82668" s="56"/>
      <c r="AD82668" s="56"/>
      <c r="AE82668" s="56"/>
    </row>
    <row r="82669" spans="1:31" x14ac:dyDescent="0.25">
      <c r="A82669" s="41">
        <v>0</v>
      </c>
      <c r="C82669" s="56"/>
      <c r="AC82669" s="56"/>
      <c r="AD82669" s="56"/>
      <c r="AE82669" s="56"/>
    </row>
    <row r="82670" spans="1:31" x14ac:dyDescent="0.25">
      <c r="A82670" s="41">
        <v>0</v>
      </c>
      <c r="C82670" s="56"/>
      <c r="AC82670" s="56"/>
      <c r="AD82670" s="56"/>
      <c r="AE82670" s="56"/>
    </row>
    <row r="82671" spans="1:31" x14ac:dyDescent="0.25">
      <c r="A82671" s="41">
        <v>0</v>
      </c>
      <c r="C82671" s="56"/>
      <c r="AC82671" s="56"/>
      <c r="AD82671" s="56"/>
      <c r="AE82671" s="56"/>
    </row>
    <row r="82672" spans="1:31" x14ac:dyDescent="0.25">
      <c r="A82672" s="41">
        <v>0</v>
      </c>
      <c r="C82672" s="56"/>
      <c r="AC82672" s="56"/>
      <c r="AD82672" s="56"/>
      <c r="AE82672" s="56"/>
    </row>
    <row r="82673" spans="1:31" x14ac:dyDescent="0.25">
      <c r="A82673" s="41">
        <v>0</v>
      </c>
      <c r="C82673" s="56"/>
      <c r="AC82673" s="56"/>
      <c r="AD82673" s="56"/>
      <c r="AE82673" s="56"/>
    </row>
    <row r="82674" spans="1:31" x14ac:dyDescent="0.25">
      <c r="A82674" s="41">
        <v>0</v>
      </c>
      <c r="C82674" s="56"/>
      <c r="AC82674" s="56"/>
      <c r="AD82674" s="56"/>
      <c r="AE82674" s="56"/>
    </row>
    <row r="82675" spans="1:31" x14ac:dyDescent="0.25">
      <c r="A82675" s="41">
        <v>0</v>
      </c>
      <c r="C82675" s="56"/>
      <c r="AC82675" s="56"/>
      <c r="AD82675" s="56"/>
      <c r="AE82675" s="56"/>
    </row>
    <row r="82676" spans="1:31" x14ac:dyDescent="0.25">
      <c r="A82676" s="41">
        <v>0</v>
      </c>
      <c r="C82676" s="56"/>
      <c r="AC82676" s="56"/>
      <c r="AD82676" s="56"/>
      <c r="AE82676" s="56"/>
    </row>
    <row r="82677" spans="1:31" x14ac:dyDescent="0.25">
      <c r="A82677" s="41">
        <v>0</v>
      </c>
      <c r="C82677" s="56"/>
      <c r="AC82677" s="56"/>
      <c r="AD82677" s="56"/>
      <c r="AE82677" s="56"/>
    </row>
    <row r="82678" spans="1:31" x14ac:dyDescent="0.25">
      <c r="A82678" s="41">
        <v>0</v>
      </c>
      <c r="C82678" s="56"/>
      <c r="AC82678" s="56"/>
      <c r="AD82678" s="56"/>
      <c r="AE82678" s="56"/>
    </row>
    <row r="82679" spans="1:31" x14ac:dyDescent="0.25">
      <c r="A82679" s="41">
        <v>0</v>
      </c>
      <c r="C82679" s="56"/>
      <c r="AC82679" s="56"/>
      <c r="AD82679" s="56"/>
      <c r="AE82679" s="56"/>
    </row>
    <row r="82680" spans="1:31" x14ac:dyDescent="0.25">
      <c r="A82680" s="41">
        <v>0</v>
      </c>
      <c r="C82680" s="56"/>
      <c r="AC82680" s="56"/>
      <c r="AD82680" s="56"/>
      <c r="AE82680" s="56"/>
    </row>
    <row r="82681" spans="1:31" x14ac:dyDescent="0.25">
      <c r="A82681" s="41">
        <v>0</v>
      </c>
      <c r="C82681" s="56"/>
      <c r="AC82681" s="56"/>
      <c r="AD82681" s="56"/>
      <c r="AE82681" s="56"/>
    </row>
    <row r="82682" spans="1:31" x14ac:dyDescent="0.25">
      <c r="A82682" s="41">
        <v>0</v>
      </c>
      <c r="C82682" s="56"/>
      <c r="AC82682" s="56"/>
      <c r="AD82682" s="56"/>
      <c r="AE82682" s="56"/>
    </row>
    <row r="82683" spans="1:31" x14ac:dyDescent="0.25">
      <c r="A82683" s="41">
        <v>0</v>
      </c>
      <c r="C82683" s="56"/>
      <c r="AC82683" s="56"/>
      <c r="AD82683" s="56"/>
      <c r="AE82683" s="56"/>
    </row>
    <row r="82684" spans="1:31" x14ac:dyDescent="0.25">
      <c r="A82684" s="41">
        <v>0</v>
      </c>
      <c r="C82684" s="56"/>
      <c r="AC82684" s="56"/>
      <c r="AD82684" s="56"/>
      <c r="AE82684" s="56"/>
    </row>
    <row r="82685" spans="1:31" x14ac:dyDescent="0.25">
      <c r="A82685" s="41">
        <v>0</v>
      </c>
      <c r="C82685" s="56"/>
      <c r="AC82685" s="56"/>
      <c r="AD82685" s="56"/>
      <c r="AE82685" s="56"/>
    </row>
    <row r="82686" spans="1:31" x14ac:dyDescent="0.25">
      <c r="A82686" s="41">
        <v>0</v>
      </c>
      <c r="C82686" s="56"/>
      <c r="AC82686" s="56"/>
      <c r="AD82686" s="56"/>
      <c r="AE82686" s="56"/>
    </row>
    <row r="82687" spans="1:31" x14ac:dyDescent="0.25">
      <c r="A82687" s="41">
        <v>0</v>
      </c>
      <c r="C82687" s="56"/>
      <c r="AC82687" s="56"/>
      <c r="AD82687" s="56"/>
      <c r="AE82687" s="56"/>
    </row>
    <row r="82688" spans="1:31" x14ac:dyDescent="0.25">
      <c r="A82688" s="41">
        <v>0</v>
      </c>
      <c r="C82688" s="56"/>
      <c r="AC82688" s="56"/>
      <c r="AD82688" s="56"/>
      <c r="AE82688" s="56"/>
    </row>
    <row r="82689" spans="1:31" x14ac:dyDescent="0.25">
      <c r="A82689" s="41">
        <v>0</v>
      </c>
      <c r="C82689" s="56"/>
      <c r="AC82689" s="56"/>
      <c r="AD82689" s="56"/>
      <c r="AE82689" s="56"/>
    </row>
    <row r="82690" spans="1:31" x14ac:dyDescent="0.25">
      <c r="A82690" s="41">
        <v>0</v>
      </c>
      <c r="C82690" s="56"/>
      <c r="AC82690" s="56"/>
      <c r="AD82690" s="56"/>
      <c r="AE82690" s="56"/>
    </row>
    <row r="82691" spans="1:31" x14ac:dyDescent="0.25">
      <c r="A82691" s="41">
        <v>0</v>
      </c>
      <c r="C82691" s="56"/>
      <c r="AC82691" s="56"/>
      <c r="AD82691" s="56"/>
      <c r="AE82691" s="56"/>
    </row>
    <row r="82692" spans="1:31" x14ac:dyDescent="0.25">
      <c r="A82692" s="41">
        <v>0</v>
      </c>
      <c r="C82692" s="56"/>
      <c r="AC82692" s="56"/>
      <c r="AD82692" s="56"/>
      <c r="AE82692" s="56"/>
    </row>
    <row r="82693" spans="1:31" x14ac:dyDescent="0.25">
      <c r="A82693" s="41">
        <v>0</v>
      </c>
      <c r="C82693" s="56"/>
      <c r="AC82693" s="56"/>
      <c r="AD82693" s="56"/>
      <c r="AE82693" s="56"/>
    </row>
    <row r="82694" spans="1:31" x14ac:dyDescent="0.25">
      <c r="A82694" s="41">
        <v>0</v>
      </c>
      <c r="C82694" s="56"/>
      <c r="AC82694" s="56"/>
      <c r="AD82694" s="56"/>
      <c r="AE82694" s="56"/>
    </row>
    <row r="82695" spans="1:31" x14ac:dyDescent="0.25">
      <c r="A82695" s="41">
        <v>0</v>
      </c>
      <c r="C82695" s="56"/>
      <c r="AC82695" s="56"/>
      <c r="AD82695" s="56"/>
      <c r="AE82695" s="56"/>
    </row>
    <row r="82696" spans="1:31" x14ac:dyDescent="0.25">
      <c r="A82696" s="41">
        <v>0</v>
      </c>
      <c r="C82696" s="56"/>
      <c r="AC82696" s="56"/>
      <c r="AD82696" s="56"/>
      <c r="AE82696" s="56"/>
    </row>
    <row r="82697" spans="1:31" x14ac:dyDescent="0.25">
      <c r="A82697" s="41">
        <v>0</v>
      </c>
      <c r="C82697" s="56"/>
      <c r="AC82697" s="56"/>
      <c r="AD82697" s="56"/>
      <c r="AE82697" s="56"/>
    </row>
    <row r="82698" spans="1:31" x14ac:dyDescent="0.25">
      <c r="A82698" s="41">
        <v>0</v>
      </c>
      <c r="C82698" s="56"/>
      <c r="AC82698" s="56"/>
      <c r="AD82698" s="56"/>
      <c r="AE82698" s="56"/>
    </row>
    <row r="82699" spans="1:31" x14ac:dyDescent="0.25">
      <c r="A82699" s="41">
        <v>0</v>
      </c>
      <c r="C82699" s="56"/>
      <c r="AC82699" s="56"/>
      <c r="AD82699" s="56"/>
      <c r="AE82699" s="56"/>
    </row>
    <row r="82700" spans="1:31" x14ac:dyDescent="0.25">
      <c r="A82700" s="41">
        <v>0</v>
      </c>
      <c r="C82700" s="56"/>
      <c r="AC82700" s="56"/>
      <c r="AD82700" s="56"/>
      <c r="AE82700" s="56"/>
    </row>
    <row r="82701" spans="1:31" x14ac:dyDescent="0.25">
      <c r="A82701" s="41">
        <v>0</v>
      </c>
      <c r="C82701" s="56"/>
      <c r="AC82701" s="56"/>
      <c r="AD82701" s="56"/>
      <c r="AE82701" s="56"/>
    </row>
    <row r="82702" spans="1:31" x14ac:dyDescent="0.25">
      <c r="A82702" s="41">
        <v>0</v>
      </c>
      <c r="C82702" s="56"/>
      <c r="AC82702" s="56"/>
      <c r="AD82702" s="56"/>
      <c r="AE82702" s="56"/>
    </row>
    <row r="82703" spans="1:31" x14ac:dyDescent="0.25">
      <c r="A82703" s="41">
        <v>0</v>
      </c>
      <c r="C82703" s="56"/>
      <c r="AC82703" s="56"/>
      <c r="AD82703" s="56"/>
      <c r="AE82703" s="56"/>
    </row>
    <row r="82704" spans="1:31" x14ac:dyDescent="0.25">
      <c r="A82704" s="41">
        <v>0</v>
      </c>
      <c r="C82704" s="56"/>
      <c r="AC82704" s="56"/>
      <c r="AD82704" s="56"/>
      <c r="AE82704" s="56"/>
    </row>
    <row r="82705" spans="1:31" x14ac:dyDescent="0.25">
      <c r="A82705" s="41">
        <v>0</v>
      </c>
      <c r="C82705" s="56"/>
      <c r="AC82705" s="56"/>
      <c r="AD82705" s="56"/>
      <c r="AE82705" s="56"/>
    </row>
    <row r="82706" spans="1:31" x14ac:dyDescent="0.25">
      <c r="A82706" s="41">
        <v>0</v>
      </c>
      <c r="C82706" s="56"/>
      <c r="AC82706" s="56"/>
      <c r="AD82706" s="56"/>
      <c r="AE82706" s="56"/>
    </row>
    <row r="82707" spans="1:31" x14ac:dyDescent="0.25">
      <c r="A82707" s="41">
        <v>0</v>
      </c>
      <c r="C82707" s="56"/>
      <c r="AC82707" s="56"/>
      <c r="AD82707" s="56"/>
      <c r="AE82707" s="56"/>
    </row>
    <row r="82708" spans="1:31" x14ac:dyDescent="0.25">
      <c r="A82708" s="41">
        <v>0</v>
      </c>
      <c r="C82708" s="56"/>
      <c r="AC82708" s="56"/>
      <c r="AD82708" s="56"/>
      <c r="AE82708" s="56"/>
    </row>
    <row r="82709" spans="1:31" x14ac:dyDescent="0.25">
      <c r="A82709" s="41">
        <v>0</v>
      </c>
      <c r="C82709" s="56"/>
      <c r="AC82709" s="56"/>
      <c r="AD82709" s="56"/>
      <c r="AE82709" s="56"/>
    </row>
    <row r="82710" spans="1:31" x14ac:dyDescent="0.25">
      <c r="A82710" s="41">
        <v>0</v>
      </c>
      <c r="C82710" s="56"/>
      <c r="AC82710" s="56"/>
      <c r="AD82710" s="56"/>
      <c r="AE82710" s="56"/>
    </row>
    <row r="82711" spans="1:31" x14ac:dyDescent="0.25">
      <c r="A82711" s="41">
        <v>0</v>
      </c>
      <c r="C82711" s="56"/>
      <c r="AC82711" s="56"/>
      <c r="AD82711" s="56"/>
      <c r="AE82711" s="56"/>
    </row>
    <row r="82712" spans="1:31" x14ac:dyDescent="0.25">
      <c r="A82712" s="41">
        <v>0</v>
      </c>
      <c r="C82712" s="56"/>
      <c r="AC82712" s="56"/>
      <c r="AD82712" s="56"/>
      <c r="AE82712" s="56"/>
    </row>
    <row r="82713" spans="1:31" x14ac:dyDescent="0.25">
      <c r="A82713" s="41">
        <v>0</v>
      </c>
      <c r="C82713" s="56"/>
      <c r="AC82713" s="56"/>
      <c r="AD82713" s="56"/>
      <c r="AE82713" s="56"/>
    </row>
    <row r="82714" spans="1:31" x14ac:dyDescent="0.25">
      <c r="A82714" s="41">
        <v>0</v>
      </c>
      <c r="C82714" s="56"/>
      <c r="AC82714" s="56"/>
      <c r="AD82714" s="56"/>
      <c r="AE82714" s="56"/>
    </row>
    <row r="82715" spans="1:31" x14ac:dyDescent="0.25">
      <c r="A82715" s="41">
        <v>0</v>
      </c>
      <c r="C82715" s="56"/>
      <c r="AC82715" s="56"/>
      <c r="AD82715" s="56"/>
      <c r="AE82715" s="56"/>
    </row>
    <row r="82716" spans="1:31" x14ac:dyDescent="0.25">
      <c r="A82716" s="41">
        <v>0</v>
      </c>
      <c r="C82716" s="56"/>
      <c r="AC82716" s="56"/>
      <c r="AD82716" s="56"/>
      <c r="AE82716" s="56"/>
    </row>
    <row r="82717" spans="1:31" x14ac:dyDescent="0.25">
      <c r="A82717" s="41">
        <v>0</v>
      </c>
      <c r="C82717" s="56"/>
      <c r="AC82717" s="56"/>
      <c r="AD82717" s="56"/>
      <c r="AE82717" s="56"/>
    </row>
    <row r="82718" spans="1:31" x14ac:dyDescent="0.25">
      <c r="A82718" s="41">
        <v>0</v>
      </c>
      <c r="C82718" s="56"/>
      <c r="AC82718" s="56"/>
      <c r="AD82718" s="56"/>
      <c r="AE82718" s="56"/>
    </row>
    <row r="82719" spans="1:31" x14ac:dyDescent="0.25">
      <c r="A82719" s="41">
        <v>0</v>
      </c>
      <c r="C82719" s="56"/>
      <c r="AC82719" s="56"/>
      <c r="AD82719" s="56"/>
      <c r="AE82719" s="56"/>
    </row>
    <row r="82720" spans="1:31" x14ac:dyDescent="0.25">
      <c r="A82720" s="41">
        <v>0</v>
      </c>
      <c r="C82720" s="56"/>
      <c r="AC82720" s="56"/>
      <c r="AD82720" s="56"/>
      <c r="AE82720" s="56"/>
    </row>
    <row r="82721" spans="1:31" x14ac:dyDescent="0.25">
      <c r="A82721" s="41">
        <v>0</v>
      </c>
      <c r="C82721" s="56"/>
      <c r="AC82721" s="56"/>
      <c r="AD82721" s="56"/>
      <c r="AE82721" s="56"/>
    </row>
    <row r="82722" spans="1:31" x14ac:dyDescent="0.25">
      <c r="A82722" s="41">
        <v>0</v>
      </c>
      <c r="C82722" s="56"/>
      <c r="AC82722" s="56"/>
      <c r="AD82722" s="56"/>
      <c r="AE82722" s="56"/>
    </row>
    <row r="82723" spans="1:31" x14ac:dyDescent="0.25">
      <c r="A82723" s="41">
        <v>0</v>
      </c>
      <c r="C82723" s="56"/>
      <c r="AC82723" s="56"/>
      <c r="AD82723" s="56"/>
      <c r="AE82723" s="56"/>
    </row>
    <row r="82724" spans="1:31" x14ac:dyDescent="0.25">
      <c r="A82724" s="41">
        <v>0</v>
      </c>
      <c r="C82724" s="56"/>
      <c r="AC82724" s="56"/>
      <c r="AD82724" s="56"/>
      <c r="AE82724" s="56"/>
    </row>
    <row r="82725" spans="1:31" x14ac:dyDescent="0.25">
      <c r="A82725" s="41">
        <v>0</v>
      </c>
      <c r="C82725" s="56"/>
      <c r="AC82725" s="56"/>
      <c r="AD82725" s="56"/>
      <c r="AE82725" s="56"/>
    </row>
    <row r="82726" spans="1:31" x14ac:dyDescent="0.25">
      <c r="A82726" s="41">
        <v>0</v>
      </c>
      <c r="C82726" s="56"/>
      <c r="AC82726" s="56"/>
      <c r="AD82726" s="56"/>
      <c r="AE82726" s="56"/>
    </row>
    <row r="82727" spans="1:31" x14ac:dyDescent="0.25">
      <c r="A82727" s="41">
        <v>0</v>
      </c>
      <c r="C82727" s="56"/>
      <c r="AC82727" s="56"/>
      <c r="AD82727" s="56"/>
      <c r="AE82727" s="56"/>
    </row>
    <row r="82728" spans="1:31" x14ac:dyDescent="0.25">
      <c r="A82728" s="41">
        <v>0</v>
      </c>
      <c r="C82728" s="56"/>
      <c r="AC82728" s="56"/>
      <c r="AD82728" s="56"/>
      <c r="AE82728" s="56"/>
    </row>
    <row r="82729" spans="1:31" x14ac:dyDescent="0.25">
      <c r="A82729" s="41">
        <v>0</v>
      </c>
      <c r="C82729" s="56"/>
      <c r="AC82729" s="56"/>
      <c r="AD82729" s="56"/>
      <c r="AE82729" s="56"/>
    </row>
    <row r="82730" spans="1:31" x14ac:dyDescent="0.25">
      <c r="A82730" s="41">
        <v>0</v>
      </c>
      <c r="C82730" s="56"/>
      <c r="AC82730" s="56"/>
      <c r="AD82730" s="56"/>
      <c r="AE82730" s="56"/>
    </row>
    <row r="82731" spans="1:31" x14ac:dyDescent="0.25">
      <c r="A82731" s="41">
        <v>0</v>
      </c>
      <c r="C82731" s="56"/>
      <c r="AC82731" s="56"/>
      <c r="AD82731" s="56"/>
      <c r="AE82731" s="56"/>
    </row>
    <row r="82732" spans="1:31" x14ac:dyDescent="0.25">
      <c r="A82732" s="41">
        <v>0</v>
      </c>
      <c r="C82732" s="56"/>
      <c r="AC82732" s="56"/>
      <c r="AD82732" s="56"/>
      <c r="AE82732" s="56"/>
    </row>
    <row r="82733" spans="1:31" x14ac:dyDescent="0.25">
      <c r="A82733" s="41">
        <v>0</v>
      </c>
      <c r="C82733" s="56"/>
      <c r="AC82733" s="56"/>
      <c r="AD82733" s="56"/>
      <c r="AE82733" s="56"/>
    </row>
    <row r="82734" spans="1:31" x14ac:dyDescent="0.25">
      <c r="A82734" s="41">
        <v>0</v>
      </c>
      <c r="C82734" s="56"/>
      <c r="AC82734" s="56"/>
      <c r="AD82734" s="56"/>
      <c r="AE82734" s="56"/>
    </row>
    <row r="82735" spans="1:31" x14ac:dyDescent="0.25">
      <c r="A82735" s="41">
        <v>0</v>
      </c>
      <c r="C82735" s="56"/>
      <c r="AC82735" s="56"/>
      <c r="AD82735" s="56"/>
      <c r="AE82735" s="56"/>
    </row>
    <row r="82736" spans="1:31" x14ac:dyDescent="0.25">
      <c r="A82736" s="41">
        <v>0</v>
      </c>
      <c r="C82736" s="56"/>
      <c r="AC82736" s="56"/>
      <c r="AD82736" s="56"/>
      <c r="AE82736" s="56"/>
    </row>
    <row r="82737" spans="1:31" x14ac:dyDescent="0.25">
      <c r="A82737" s="41">
        <v>0</v>
      </c>
      <c r="C82737" s="56"/>
      <c r="AC82737" s="56"/>
      <c r="AD82737" s="56"/>
      <c r="AE82737" s="56"/>
    </row>
    <row r="82738" spans="1:31" x14ac:dyDescent="0.25">
      <c r="A82738" s="41">
        <v>0</v>
      </c>
      <c r="C82738" s="56"/>
      <c r="AC82738" s="56"/>
      <c r="AD82738" s="56"/>
      <c r="AE82738" s="56"/>
    </row>
    <row r="82739" spans="1:31" x14ac:dyDescent="0.25">
      <c r="A82739" s="41">
        <v>0</v>
      </c>
      <c r="C82739" s="56"/>
      <c r="AC82739" s="56"/>
      <c r="AD82739" s="56"/>
      <c r="AE82739" s="56"/>
    </row>
    <row r="82740" spans="1:31" x14ac:dyDescent="0.25">
      <c r="A82740" s="41">
        <v>0</v>
      </c>
      <c r="C82740" s="56"/>
      <c r="AC82740" s="56"/>
      <c r="AD82740" s="56"/>
      <c r="AE82740" s="56"/>
    </row>
    <row r="82741" spans="1:31" x14ac:dyDescent="0.25">
      <c r="A82741" s="41">
        <v>0</v>
      </c>
      <c r="C82741" s="56"/>
      <c r="AC82741" s="56"/>
      <c r="AD82741" s="56"/>
      <c r="AE82741" s="56"/>
    </row>
    <row r="82742" spans="1:31" x14ac:dyDescent="0.25">
      <c r="A82742" s="41">
        <v>0</v>
      </c>
      <c r="C82742" s="56"/>
      <c r="AC82742" s="56"/>
      <c r="AD82742" s="56"/>
      <c r="AE82742" s="56"/>
    </row>
    <row r="82743" spans="1:31" x14ac:dyDescent="0.25">
      <c r="A82743" s="41">
        <v>0</v>
      </c>
      <c r="C82743" s="56"/>
      <c r="AC82743" s="56"/>
      <c r="AD82743" s="56"/>
      <c r="AE82743" s="56"/>
    </row>
    <row r="82744" spans="1:31" x14ac:dyDescent="0.25">
      <c r="A82744" s="41">
        <v>0</v>
      </c>
      <c r="C82744" s="56"/>
      <c r="AC82744" s="56"/>
      <c r="AD82744" s="56"/>
      <c r="AE82744" s="56"/>
    </row>
    <row r="82745" spans="1:31" x14ac:dyDescent="0.25">
      <c r="A82745" s="41">
        <v>0</v>
      </c>
      <c r="C82745" s="56"/>
      <c r="AC82745" s="56"/>
      <c r="AD82745" s="56"/>
      <c r="AE82745" s="56"/>
    </row>
    <row r="82746" spans="1:31" x14ac:dyDescent="0.25">
      <c r="A82746" s="41">
        <v>0</v>
      </c>
      <c r="C82746" s="56"/>
      <c r="AC82746" s="56"/>
      <c r="AD82746" s="56"/>
      <c r="AE82746" s="56"/>
    </row>
    <row r="82747" spans="1:31" x14ac:dyDescent="0.25">
      <c r="A82747" s="41">
        <v>0</v>
      </c>
      <c r="C82747" s="56"/>
      <c r="AC82747" s="56"/>
      <c r="AD82747" s="56"/>
      <c r="AE82747" s="56"/>
    </row>
    <row r="82748" spans="1:31" x14ac:dyDescent="0.25">
      <c r="A82748" s="41">
        <v>0</v>
      </c>
      <c r="C82748" s="56"/>
      <c r="AC82748" s="56"/>
      <c r="AD82748" s="56"/>
      <c r="AE82748" s="56"/>
    </row>
    <row r="82749" spans="1:31" x14ac:dyDescent="0.25">
      <c r="A82749" s="41">
        <v>0</v>
      </c>
      <c r="C82749" s="56"/>
      <c r="AC82749" s="56"/>
      <c r="AD82749" s="56"/>
      <c r="AE82749" s="56"/>
    </row>
    <row r="82750" spans="1:31" x14ac:dyDescent="0.25">
      <c r="A82750" s="41">
        <v>0</v>
      </c>
      <c r="C82750" s="56"/>
      <c r="AC82750" s="56"/>
      <c r="AD82750" s="56"/>
      <c r="AE82750" s="56"/>
    </row>
    <row r="82751" spans="1:31" x14ac:dyDescent="0.25">
      <c r="A82751" s="41">
        <v>0</v>
      </c>
      <c r="C82751" s="56"/>
      <c r="AC82751" s="56"/>
      <c r="AD82751" s="56"/>
      <c r="AE82751" s="56"/>
    </row>
    <row r="82752" spans="1:31" x14ac:dyDescent="0.25">
      <c r="A82752" s="41">
        <v>0</v>
      </c>
      <c r="C82752" s="56"/>
      <c r="AC82752" s="56"/>
      <c r="AD82752" s="56"/>
      <c r="AE82752" s="56"/>
    </row>
    <row r="82753" spans="1:31" x14ac:dyDescent="0.25">
      <c r="A82753" s="41">
        <v>0</v>
      </c>
      <c r="C82753" s="56"/>
      <c r="AC82753" s="56"/>
      <c r="AD82753" s="56"/>
      <c r="AE82753" s="56"/>
    </row>
    <row r="82754" spans="1:31" x14ac:dyDescent="0.25">
      <c r="A82754" s="41">
        <v>0</v>
      </c>
      <c r="C82754" s="56"/>
      <c r="AC82754" s="56"/>
      <c r="AD82754" s="56"/>
      <c r="AE82754" s="56"/>
    </row>
    <row r="82755" spans="1:31" x14ac:dyDescent="0.25">
      <c r="A82755" s="41">
        <v>0</v>
      </c>
      <c r="C82755" s="56"/>
      <c r="AC82755" s="56"/>
      <c r="AD82755" s="56"/>
      <c r="AE82755" s="56"/>
    </row>
    <row r="82756" spans="1:31" x14ac:dyDescent="0.25">
      <c r="A82756" s="41">
        <v>0</v>
      </c>
      <c r="C82756" s="56"/>
      <c r="AC82756" s="56"/>
      <c r="AD82756" s="56"/>
      <c r="AE82756" s="56"/>
    </row>
    <row r="82757" spans="1:31" x14ac:dyDescent="0.25">
      <c r="A82757" s="41">
        <v>0</v>
      </c>
      <c r="C82757" s="56"/>
      <c r="AC82757" s="56"/>
      <c r="AD82757" s="56"/>
      <c r="AE82757" s="56"/>
    </row>
    <row r="82758" spans="1:31" x14ac:dyDescent="0.25">
      <c r="A82758" s="41">
        <v>0</v>
      </c>
      <c r="C82758" s="56"/>
      <c r="AC82758" s="56"/>
      <c r="AD82758" s="56"/>
      <c r="AE82758" s="56"/>
    </row>
    <row r="82759" spans="1:31" x14ac:dyDescent="0.25">
      <c r="A82759" s="41">
        <v>0</v>
      </c>
      <c r="C82759" s="56"/>
      <c r="AC82759" s="56"/>
      <c r="AD82759" s="56"/>
      <c r="AE82759" s="56"/>
    </row>
    <row r="82760" spans="1:31" x14ac:dyDescent="0.25">
      <c r="A82760" s="41">
        <v>0</v>
      </c>
      <c r="C82760" s="56"/>
      <c r="AC82760" s="56"/>
      <c r="AD82760" s="56"/>
      <c r="AE82760" s="56"/>
    </row>
    <row r="82761" spans="1:31" x14ac:dyDescent="0.25">
      <c r="A82761" s="41">
        <v>0</v>
      </c>
      <c r="C82761" s="56"/>
      <c r="AC82761" s="56"/>
      <c r="AD82761" s="56"/>
      <c r="AE82761" s="56"/>
    </row>
    <row r="82762" spans="1:31" x14ac:dyDescent="0.25">
      <c r="A82762" s="41">
        <v>0</v>
      </c>
      <c r="C82762" s="56"/>
      <c r="AC82762" s="56"/>
      <c r="AD82762" s="56"/>
      <c r="AE82762" s="56"/>
    </row>
    <row r="82763" spans="1:31" x14ac:dyDescent="0.25">
      <c r="A82763" s="41">
        <v>0</v>
      </c>
      <c r="C82763" s="56"/>
      <c r="AC82763" s="56"/>
      <c r="AD82763" s="56"/>
      <c r="AE82763" s="56"/>
    </row>
    <row r="82764" spans="1:31" x14ac:dyDescent="0.25">
      <c r="A82764" s="41">
        <v>0</v>
      </c>
      <c r="C82764" s="56"/>
      <c r="AC82764" s="56"/>
      <c r="AD82764" s="56"/>
      <c r="AE82764" s="56"/>
    </row>
    <row r="82765" spans="1:31" x14ac:dyDescent="0.25">
      <c r="A82765" s="41">
        <v>0</v>
      </c>
      <c r="C82765" s="56"/>
      <c r="AC82765" s="56"/>
      <c r="AD82765" s="56"/>
      <c r="AE82765" s="56"/>
    </row>
    <row r="82766" spans="1:31" x14ac:dyDescent="0.25">
      <c r="A82766" s="41">
        <v>0</v>
      </c>
      <c r="C82766" s="56"/>
      <c r="AC82766" s="56"/>
      <c r="AD82766" s="56"/>
      <c r="AE82766" s="56"/>
    </row>
    <row r="82767" spans="1:31" x14ac:dyDescent="0.25">
      <c r="A82767" s="41">
        <v>0</v>
      </c>
      <c r="C82767" s="56"/>
      <c r="AC82767" s="56"/>
      <c r="AD82767" s="56"/>
      <c r="AE82767" s="56"/>
    </row>
    <row r="82768" spans="1:31" x14ac:dyDescent="0.25">
      <c r="A82768" s="41">
        <v>0</v>
      </c>
      <c r="C82768" s="56"/>
      <c r="AC82768" s="56"/>
      <c r="AD82768" s="56"/>
      <c r="AE82768" s="56"/>
    </row>
    <row r="82769" spans="1:31" x14ac:dyDescent="0.25">
      <c r="A82769" s="41">
        <v>0</v>
      </c>
      <c r="C82769" s="56"/>
      <c r="AC82769" s="56"/>
      <c r="AD82769" s="56"/>
      <c r="AE82769" s="56"/>
    </row>
    <row r="82770" spans="1:31" x14ac:dyDescent="0.25">
      <c r="A82770" s="41">
        <v>0</v>
      </c>
      <c r="C82770" s="56"/>
      <c r="AC82770" s="56"/>
      <c r="AD82770" s="56"/>
      <c r="AE82770" s="56"/>
    </row>
    <row r="82771" spans="1:31" x14ac:dyDescent="0.25">
      <c r="A82771" s="41">
        <v>0</v>
      </c>
      <c r="C82771" s="56"/>
      <c r="AC82771" s="56"/>
      <c r="AD82771" s="56"/>
      <c r="AE82771" s="56"/>
    </row>
    <row r="82772" spans="1:31" x14ac:dyDescent="0.25">
      <c r="A82772" s="41">
        <v>0</v>
      </c>
      <c r="C82772" s="56"/>
      <c r="AC82772" s="56"/>
      <c r="AD82772" s="56"/>
      <c r="AE82772" s="56"/>
    </row>
    <row r="82773" spans="1:31" x14ac:dyDescent="0.25">
      <c r="A82773" s="41">
        <v>0</v>
      </c>
      <c r="C82773" s="56"/>
      <c r="AC82773" s="56"/>
      <c r="AD82773" s="56"/>
      <c r="AE82773" s="56"/>
    </row>
    <row r="82774" spans="1:31" x14ac:dyDescent="0.25">
      <c r="A82774" s="41">
        <v>0</v>
      </c>
      <c r="C82774" s="56"/>
      <c r="AC82774" s="56"/>
      <c r="AD82774" s="56"/>
      <c r="AE82774" s="56"/>
    </row>
    <row r="82775" spans="1:31" x14ac:dyDescent="0.25">
      <c r="A82775" s="41">
        <v>0</v>
      </c>
      <c r="C82775" s="56"/>
      <c r="AC82775" s="56"/>
      <c r="AD82775" s="56"/>
      <c r="AE82775" s="56"/>
    </row>
    <row r="82776" spans="1:31" x14ac:dyDescent="0.25">
      <c r="A82776" s="41">
        <v>0</v>
      </c>
      <c r="C82776" s="56"/>
      <c r="AC82776" s="56"/>
      <c r="AD82776" s="56"/>
      <c r="AE82776" s="56"/>
    </row>
    <row r="82777" spans="1:31" x14ac:dyDescent="0.25">
      <c r="A82777" s="41">
        <v>0</v>
      </c>
      <c r="C82777" s="56"/>
      <c r="AC82777" s="56"/>
      <c r="AD82777" s="56"/>
      <c r="AE82777" s="56"/>
    </row>
    <row r="82778" spans="1:31" x14ac:dyDescent="0.25">
      <c r="A82778" s="41">
        <v>0</v>
      </c>
      <c r="C82778" s="56"/>
      <c r="AC82778" s="56"/>
      <c r="AD82778" s="56"/>
      <c r="AE82778" s="56"/>
    </row>
    <row r="82779" spans="1:31" x14ac:dyDescent="0.25">
      <c r="A82779" s="41">
        <v>0</v>
      </c>
      <c r="C82779" s="56"/>
      <c r="AC82779" s="56"/>
      <c r="AD82779" s="56"/>
      <c r="AE82779" s="56"/>
    </row>
    <row r="82780" spans="1:31" x14ac:dyDescent="0.25">
      <c r="A82780" s="41">
        <v>0</v>
      </c>
      <c r="C82780" s="56"/>
      <c r="AC82780" s="56"/>
      <c r="AD82780" s="56"/>
      <c r="AE82780" s="56"/>
    </row>
    <row r="82781" spans="1:31" x14ac:dyDescent="0.25">
      <c r="A82781" s="41">
        <v>0</v>
      </c>
      <c r="C82781" s="56"/>
      <c r="AC82781" s="56"/>
      <c r="AD82781" s="56"/>
      <c r="AE82781" s="56"/>
    </row>
    <row r="82782" spans="1:31" x14ac:dyDescent="0.25">
      <c r="A82782" s="41">
        <v>0</v>
      </c>
      <c r="C82782" s="56"/>
      <c r="AC82782" s="56"/>
      <c r="AD82782" s="56"/>
      <c r="AE82782" s="56"/>
    </row>
    <row r="82783" spans="1:31" x14ac:dyDescent="0.25">
      <c r="A82783" s="41">
        <v>0</v>
      </c>
      <c r="C82783" s="56"/>
      <c r="AC82783" s="56"/>
      <c r="AD82783" s="56"/>
      <c r="AE82783" s="56"/>
    </row>
    <row r="82784" spans="1:31" x14ac:dyDescent="0.25">
      <c r="A82784" s="41">
        <v>0</v>
      </c>
      <c r="C82784" s="56"/>
      <c r="AC82784" s="56"/>
      <c r="AD82784" s="56"/>
      <c r="AE82784" s="56"/>
    </row>
    <row r="82785" spans="1:31" x14ac:dyDescent="0.25">
      <c r="A82785" s="41">
        <v>0</v>
      </c>
      <c r="C82785" s="56"/>
      <c r="AC82785" s="56"/>
      <c r="AD82785" s="56"/>
      <c r="AE82785" s="56"/>
    </row>
    <row r="82786" spans="1:31" x14ac:dyDescent="0.25">
      <c r="A82786" s="41">
        <v>0</v>
      </c>
      <c r="C82786" s="56"/>
      <c r="AC82786" s="56"/>
      <c r="AD82786" s="56"/>
      <c r="AE82786" s="56"/>
    </row>
    <row r="82787" spans="1:31" x14ac:dyDescent="0.25">
      <c r="A82787" s="41">
        <v>0</v>
      </c>
      <c r="C82787" s="56"/>
      <c r="AC82787" s="56"/>
      <c r="AD82787" s="56"/>
      <c r="AE82787" s="56"/>
    </row>
    <row r="82788" spans="1:31" x14ac:dyDescent="0.25">
      <c r="A82788" s="41">
        <v>0</v>
      </c>
      <c r="C82788" s="56"/>
      <c r="AC82788" s="56"/>
      <c r="AD82788" s="56"/>
      <c r="AE82788" s="56"/>
    </row>
    <row r="82789" spans="1:31" x14ac:dyDescent="0.25">
      <c r="A82789" s="41">
        <v>0</v>
      </c>
      <c r="C82789" s="56"/>
      <c r="AC82789" s="56"/>
      <c r="AD82789" s="56"/>
      <c r="AE82789" s="56"/>
    </row>
    <row r="82790" spans="1:31" x14ac:dyDescent="0.25">
      <c r="A82790" s="41">
        <v>0</v>
      </c>
      <c r="C82790" s="56"/>
      <c r="AC82790" s="56"/>
      <c r="AD82790" s="56"/>
      <c r="AE82790" s="56"/>
    </row>
    <row r="82791" spans="1:31" x14ac:dyDescent="0.25">
      <c r="A82791" s="41">
        <v>0</v>
      </c>
      <c r="C82791" s="56"/>
      <c r="AC82791" s="56"/>
      <c r="AD82791" s="56"/>
      <c r="AE82791" s="56"/>
    </row>
    <row r="82792" spans="1:31" x14ac:dyDescent="0.25">
      <c r="A82792" s="41">
        <v>0</v>
      </c>
      <c r="C82792" s="56"/>
      <c r="AC82792" s="56"/>
      <c r="AD82792" s="56"/>
      <c r="AE82792" s="56"/>
    </row>
    <row r="82793" spans="1:31" x14ac:dyDescent="0.25">
      <c r="A82793" s="41">
        <v>0</v>
      </c>
      <c r="C82793" s="56"/>
      <c r="AC82793" s="56"/>
      <c r="AD82793" s="56"/>
      <c r="AE82793" s="56"/>
    </row>
    <row r="82794" spans="1:31" x14ac:dyDescent="0.25">
      <c r="A82794" s="41">
        <v>0</v>
      </c>
      <c r="C82794" s="56"/>
      <c r="AC82794" s="56"/>
      <c r="AD82794" s="56"/>
      <c r="AE82794" s="56"/>
    </row>
    <row r="82795" spans="1:31" x14ac:dyDescent="0.25">
      <c r="A82795" s="41">
        <v>0</v>
      </c>
      <c r="C82795" s="56"/>
      <c r="AC82795" s="56"/>
      <c r="AD82795" s="56"/>
      <c r="AE82795" s="56"/>
    </row>
    <row r="82796" spans="1:31" x14ac:dyDescent="0.25">
      <c r="A82796" s="41">
        <v>0</v>
      </c>
      <c r="C82796" s="56"/>
      <c r="AC82796" s="56"/>
      <c r="AD82796" s="56"/>
      <c r="AE82796" s="56"/>
    </row>
    <row r="82797" spans="1:31" x14ac:dyDescent="0.25">
      <c r="A82797" s="41">
        <v>0</v>
      </c>
      <c r="C82797" s="56"/>
      <c r="AC82797" s="56"/>
      <c r="AD82797" s="56"/>
      <c r="AE82797" s="56"/>
    </row>
    <row r="82798" spans="1:31" x14ac:dyDescent="0.25">
      <c r="A82798" s="41">
        <v>0</v>
      </c>
      <c r="C82798" s="56"/>
      <c r="AC82798" s="56"/>
      <c r="AD82798" s="56"/>
      <c r="AE82798" s="56"/>
    </row>
    <row r="82799" spans="1:31" x14ac:dyDescent="0.25">
      <c r="A82799" s="41">
        <v>0</v>
      </c>
      <c r="C82799" s="56"/>
      <c r="AC82799" s="56"/>
      <c r="AD82799" s="56"/>
      <c r="AE82799" s="56"/>
    </row>
    <row r="82800" spans="1:31" x14ac:dyDescent="0.25">
      <c r="A82800" s="41">
        <v>0</v>
      </c>
      <c r="C82800" s="56"/>
      <c r="AC82800" s="56"/>
      <c r="AD82800" s="56"/>
      <c r="AE82800" s="56"/>
    </row>
    <row r="82801" spans="1:31" x14ac:dyDescent="0.25">
      <c r="A82801" s="41">
        <v>0</v>
      </c>
      <c r="C82801" s="56"/>
      <c r="AC82801" s="56"/>
      <c r="AD82801" s="56"/>
      <c r="AE82801" s="56"/>
    </row>
    <row r="82802" spans="1:31" x14ac:dyDescent="0.25">
      <c r="A82802" s="41">
        <v>0</v>
      </c>
      <c r="C82802" s="56"/>
      <c r="AC82802" s="56"/>
      <c r="AD82802" s="56"/>
      <c r="AE82802" s="56"/>
    </row>
    <row r="82803" spans="1:31" x14ac:dyDescent="0.25">
      <c r="A82803" s="41">
        <v>0</v>
      </c>
      <c r="C82803" s="56"/>
      <c r="AC82803" s="56"/>
      <c r="AD82803" s="56"/>
      <c r="AE82803" s="56"/>
    </row>
    <row r="82804" spans="1:31" x14ac:dyDescent="0.25">
      <c r="A82804" s="41">
        <v>0</v>
      </c>
      <c r="C82804" s="56"/>
      <c r="AC82804" s="56"/>
      <c r="AD82804" s="56"/>
      <c r="AE82804" s="56"/>
    </row>
    <row r="82805" spans="1:31" x14ac:dyDescent="0.25">
      <c r="A82805" s="41">
        <v>0</v>
      </c>
      <c r="C82805" s="56"/>
      <c r="AC82805" s="56"/>
      <c r="AD82805" s="56"/>
      <c r="AE82805" s="56"/>
    </row>
    <row r="82806" spans="1:31" x14ac:dyDescent="0.25">
      <c r="A82806" s="41">
        <v>0</v>
      </c>
      <c r="C82806" s="56"/>
      <c r="AC82806" s="56"/>
      <c r="AD82806" s="56"/>
      <c r="AE82806" s="56"/>
    </row>
    <row r="82807" spans="1:31" x14ac:dyDescent="0.25">
      <c r="A82807" s="41">
        <v>0</v>
      </c>
      <c r="C82807" s="56"/>
      <c r="AC82807" s="56"/>
      <c r="AD82807" s="56"/>
      <c r="AE82807" s="56"/>
    </row>
    <row r="82808" spans="1:31" x14ac:dyDescent="0.25">
      <c r="A82808" s="41">
        <v>0</v>
      </c>
      <c r="C82808" s="56"/>
      <c r="AC82808" s="56"/>
      <c r="AD82808" s="56"/>
      <c r="AE82808" s="56"/>
    </row>
    <row r="82809" spans="1:31" x14ac:dyDescent="0.25">
      <c r="A82809" s="41">
        <v>0</v>
      </c>
      <c r="C82809" s="56"/>
      <c r="AC82809" s="56"/>
      <c r="AD82809" s="56"/>
      <c r="AE82809" s="56"/>
    </row>
    <row r="82810" spans="1:31" x14ac:dyDescent="0.25">
      <c r="A82810" s="41">
        <v>0</v>
      </c>
      <c r="C82810" s="56"/>
      <c r="AC82810" s="56"/>
      <c r="AD82810" s="56"/>
      <c r="AE82810" s="56"/>
    </row>
    <row r="82811" spans="1:31" x14ac:dyDescent="0.25">
      <c r="A82811" s="41">
        <v>0</v>
      </c>
      <c r="C82811" s="56"/>
      <c r="AC82811" s="56"/>
      <c r="AD82811" s="56"/>
      <c r="AE82811" s="56"/>
    </row>
    <row r="82812" spans="1:31" x14ac:dyDescent="0.25">
      <c r="A82812" s="41">
        <v>0</v>
      </c>
      <c r="C82812" s="56"/>
      <c r="AC82812" s="56"/>
      <c r="AD82812" s="56"/>
      <c r="AE82812" s="56"/>
    </row>
    <row r="82813" spans="1:31" x14ac:dyDescent="0.25">
      <c r="A82813" s="41">
        <v>0</v>
      </c>
      <c r="C82813" s="56"/>
      <c r="AC82813" s="56"/>
      <c r="AD82813" s="56"/>
      <c r="AE82813" s="56"/>
    </row>
    <row r="82814" spans="1:31" x14ac:dyDescent="0.25">
      <c r="A82814" s="41">
        <v>0</v>
      </c>
      <c r="C82814" s="56"/>
      <c r="AC82814" s="56"/>
      <c r="AD82814" s="56"/>
      <c r="AE82814" s="56"/>
    </row>
    <row r="82815" spans="1:31" x14ac:dyDescent="0.25">
      <c r="A82815" s="41">
        <v>0</v>
      </c>
      <c r="C82815" s="56"/>
      <c r="AC82815" s="56"/>
      <c r="AD82815" s="56"/>
      <c r="AE82815" s="56"/>
    </row>
    <row r="82816" spans="1:31" x14ac:dyDescent="0.25">
      <c r="A82816" s="41">
        <v>0</v>
      </c>
      <c r="C82816" s="56"/>
      <c r="AC82816" s="56"/>
      <c r="AD82816" s="56"/>
      <c r="AE82816" s="56"/>
    </row>
    <row r="82817" spans="1:31" x14ac:dyDescent="0.25">
      <c r="A82817" s="41">
        <v>0</v>
      </c>
      <c r="C82817" s="56"/>
      <c r="AC82817" s="56"/>
      <c r="AD82817" s="56"/>
      <c r="AE82817" s="56"/>
    </row>
    <row r="82818" spans="1:31" x14ac:dyDescent="0.25">
      <c r="A82818" s="41">
        <v>0</v>
      </c>
      <c r="C82818" s="56"/>
      <c r="AC82818" s="56"/>
      <c r="AD82818" s="56"/>
      <c r="AE82818" s="56"/>
    </row>
    <row r="82819" spans="1:31" x14ac:dyDescent="0.25">
      <c r="A82819" s="41">
        <v>0</v>
      </c>
      <c r="C82819" s="56"/>
      <c r="AC82819" s="56"/>
      <c r="AD82819" s="56"/>
      <c r="AE82819" s="56"/>
    </row>
    <row r="82820" spans="1:31" x14ac:dyDescent="0.25">
      <c r="A82820" s="41">
        <v>0</v>
      </c>
      <c r="C82820" s="56"/>
      <c r="AC82820" s="56"/>
      <c r="AD82820" s="56"/>
      <c r="AE82820" s="56"/>
    </row>
    <row r="82821" spans="1:31" x14ac:dyDescent="0.25">
      <c r="A82821" s="41">
        <v>0</v>
      </c>
      <c r="C82821" s="56"/>
      <c r="AC82821" s="56"/>
      <c r="AD82821" s="56"/>
      <c r="AE82821" s="56"/>
    </row>
    <row r="82822" spans="1:31" x14ac:dyDescent="0.25">
      <c r="A82822" s="41">
        <v>0</v>
      </c>
      <c r="C82822" s="56"/>
      <c r="AC82822" s="56"/>
      <c r="AD82822" s="56"/>
      <c r="AE82822" s="56"/>
    </row>
    <row r="82823" spans="1:31" x14ac:dyDescent="0.25">
      <c r="A82823" s="41">
        <v>0</v>
      </c>
      <c r="C82823" s="56"/>
      <c r="AC82823" s="56"/>
      <c r="AD82823" s="56"/>
      <c r="AE82823" s="56"/>
    </row>
    <row r="82824" spans="1:31" x14ac:dyDescent="0.25">
      <c r="A82824" s="41">
        <v>0</v>
      </c>
      <c r="C82824" s="56"/>
      <c r="AC82824" s="56"/>
      <c r="AD82824" s="56"/>
      <c r="AE82824" s="56"/>
    </row>
    <row r="82825" spans="1:31" x14ac:dyDescent="0.25">
      <c r="A82825" s="41">
        <v>0</v>
      </c>
      <c r="C82825" s="56"/>
      <c r="AC82825" s="56"/>
      <c r="AD82825" s="56"/>
      <c r="AE82825" s="56"/>
    </row>
    <row r="82826" spans="1:31" x14ac:dyDescent="0.25">
      <c r="A82826" s="41">
        <v>0</v>
      </c>
      <c r="C82826" s="56"/>
      <c r="AC82826" s="56"/>
      <c r="AD82826" s="56"/>
      <c r="AE82826" s="56"/>
    </row>
    <row r="82827" spans="1:31" x14ac:dyDescent="0.25">
      <c r="A82827" s="41">
        <v>0</v>
      </c>
      <c r="C82827" s="56"/>
      <c r="AC82827" s="56"/>
      <c r="AD82827" s="56"/>
      <c r="AE82827" s="56"/>
    </row>
    <row r="82828" spans="1:31" x14ac:dyDescent="0.25">
      <c r="A82828" s="41">
        <v>0</v>
      </c>
      <c r="C82828" s="56"/>
      <c r="AC82828" s="56"/>
      <c r="AD82828" s="56"/>
      <c r="AE82828" s="56"/>
    </row>
    <row r="82829" spans="1:31" x14ac:dyDescent="0.25">
      <c r="A82829" s="41">
        <v>0</v>
      </c>
      <c r="C82829" s="56"/>
      <c r="AC82829" s="56"/>
      <c r="AD82829" s="56"/>
      <c r="AE82829" s="56"/>
    </row>
    <row r="82830" spans="1:31" x14ac:dyDescent="0.25">
      <c r="A82830" s="41">
        <v>0</v>
      </c>
      <c r="C82830" s="56"/>
      <c r="AC82830" s="56"/>
      <c r="AD82830" s="56"/>
      <c r="AE82830" s="56"/>
    </row>
    <row r="82831" spans="1:31" x14ac:dyDescent="0.25">
      <c r="A82831" s="41">
        <v>0</v>
      </c>
      <c r="C82831" s="56"/>
      <c r="AC82831" s="56"/>
      <c r="AD82831" s="56"/>
      <c r="AE82831" s="56"/>
    </row>
    <row r="82832" spans="1:31" x14ac:dyDescent="0.25">
      <c r="A82832" s="41">
        <v>0</v>
      </c>
      <c r="C82832" s="56"/>
      <c r="AC82832" s="56"/>
      <c r="AD82832" s="56"/>
      <c r="AE82832" s="56"/>
    </row>
    <row r="82833" spans="1:31" x14ac:dyDescent="0.25">
      <c r="A82833" s="41">
        <v>0</v>
      </c>
      <c r="C82833" s="56"/>
      <c r="AC82833" s="56"/>
      <c r="AD82833" s="56"/>
      <c r="AE82833" s="56"/>
    </row>
    <row r="82834" spans="1:31" x14ac:dyDescent="0.25">
      <c r="A82834" s="41">
        <v>0</v>
      </c>
      <c r="C82834" s="56"/>
      <c r="AC82834" s="56"/>
      <c r="AD82834" s="56"/>
      <c r="AE82834" s="56"/>
    </row>
    <row r="82835" spans="1:31" x14ac:dyDescent="0.25">
      <c r="A82835" s="41">
        <v>0</v>
      </c>
      <c r="C82835" s="56"/>
      <c r="AC82835" s="56"/>
      <c r="AD82835" s="56"/>
      <c r="AE82835" s="56"/>
    </row>
    <row r="82836" spans="1:31" x14ac:dyDescent="0.25">
      <c r="A82836" s="41">
        <v>0</v>
      </c>
      <c r="C82836" s="56"/>
      <c r="AC82836" s="56"/>
      <c r="AD82836" s="56"/>
      <c r="AE82836" s="56"/>
    </row>
    <row r="82837" spans="1:31" x14ac:dyDescent="0.25">
      <c r="A82837" s="41">
        <v>0</v>
      </c>
      <c r="C82837" s="56"/>
      <c r="AC82837" s="56"/>
      <c r="AD82837" s="56"/>
      <c r="AE82837" s="56"/>
    </row>
    <row r="82838" spans="1:31" x14ac:dyDescent="0.25">
      <c r="A82838" s="41">
        <v>0</v>
      </c>
      <c r="C82838" s="56"/>
      <c r="AC82838" s="56"/>
      <c r="AD82838" s="56"/>
      <c r="AE82838" s="56"/>
    </row>
    <row r="82839" spans="1:31" x14ac:dyDescent="0.25">
      <c r="A82839" s="41">
        <v>0</v>
      </c>
      <c r="C82839" s="56"/>
      <c r="AC82839" s="56"/>
      <c r="AD82839" s="56"/>
      <c r="AE82839" s="56"/>
    </row>
    <row r="82840" spans="1:31" x14ac:dyDescent="0.25">
      <c r="A82840" s="41">
        <v>0</v>
      </c>
      <c r="C82840" s="56"/>
      <c r="AC82840" s="56"/>
      <c r="AD82840" s="56"/>
      <c r="AE82840" s="56"/>
    </row>
    <row r="82841" spans="1:31" x14ac:dyDescent="0.25">
      <c r="A82841" s="41">
        <v>0</v>
      </c>
      <c r="C82841" s="56"/>
      <c r="AC82841" s="56"/>
      <c r="AD82841" s="56"/>
      <c r="AE82841" s="56"/>
    </row>
    <row r="82842" spans="1:31" x14ac:dyDescent="0.25">
      <c r="A82842" s="41">
        <v>0</v>
      </c>
      <c r="C82842" s="56"/>
      <c r="AC82842" s="56"/>
      <c r="AD82842" s="56"/>
      <c r="AE82842" s="56"/>
    </row>
    <row r="82843" spans="1:31" x14ac:dyDescent="0.25">
      <c r="A82843" s="41">
        <v>0</v>
      </c>
      <c r="C82843" s="56"/>
      <c r="AC82843" s="56"/>
      <c r="AD82843" s="56"/>
      <c r="AE82843" s="56"/>
    </row>
    <row r="82844" spans="1:31" x14ac:dyDescent="0.25">
      <c r="A82844" s="41">
        <v>0</v>
      </c>
      <c r="C82844" s="56"/>
      <c r="AC82844" s="56"/>
      <c r="AD82844" s="56"/>
      <c r="AE82844" s="56"/>
    </row>
    <row r="82845" spans="1:31" x14ac:dyDescent="0.25">
      <c r="A82845" s="41">
        <v>0</v>
      </c>
      <c r="C82845" s="56"/>
      <c r="AC82845" s="56"/>
      <c r="AD82845" s="56"/>
      <c r="AE82845" s="56"/>
    </row>
    <row r="82846" spans="1:31" x14ac:dyDescent="0.25">
      <c r="A82846" s="41">
        <v>0</v>
      </c>
      <c r="C82846" s="56"/>
      <c r="AC82846" s="56"/>
      <c r="AD82846" s="56"/>
      <c r="AE82846" s="56"/>
    </row>
    <row r="82847" spans="1:31" x14ac:dyDescent="0.25">
      <c r="A82847" s="41">
        <v>0</v>
      </c>
      <c r="C82847" s="56"/>
      <c r="AC82847" s="56"/>
      <c r="AD82847" s="56"/>
      <c r="AE82847" s="56"/>
    </row>
    <row r="82848" spans="1:31" x14ac:dyDescent="0.25">
      <c r="A82848" s="41">
        <v>0</v>
      </c>
      <c r="C82848" s="56"/>
      <c r="AC82848" s="56"/>
      <c r="AD82848" s="56"/>
      <c r="AE82848" s="56"/>
    </row>
    <row r="82849" spans="1:31" x14ac:dyDescent="0.25">
      <c r="A82849" s="41">
        <v>0</v>
      </c>
      <c r="C82849" s="56"/>
      <c r="AC82849" s="56"/>
      <c r="AD82849" s="56"/>
      <c r="AE82849" s="56"/>
    </row>
    <row r="82850" spans="1:31" x14ac:dyDescent="0.25">
      <c r="A82850" s="41">
        <v>0</v>
      </c>
      <c r="C82850" s="56"/>
      <c r="AC82850" s="56"/>
      <c r="AD82850" s="56"/>
      <c r="AE82850" s="56"/>
    </row>
    <row r="82851" spans="1:31" x14ac:dyDescent="0.25">
      <c r="A82851" s="41">
        <v>0</v>
      </c>
      <c r="C82851" s="56"/>
      <c r="AC82851" s="56"/>
      <c r="AD82851" s="56"/>
      <c r="AE82851" s="56"/>
    </row>
    <row r="82852" spans="1:31" x14ac:dyDescent="0.25">
      <c r="A82852" s="41">
        <v>0</v>
      </c>
      <c r="C82852" s="56"/>
      <c r="AC82852" s="56"/>
      <c r="AD82852" s="56"/>
      <c r="AE82852" s="56"/>
    </row>
    <row r="82853" spans="1:31" x14ac:dyDescent="0.25">
      <c r="A82853" s="41">
        <v>0</v>
      </c>
      <c r="C82853" s="56"/>
      <c r="AC82853" s="56"/>
      <c r="AD82853" s="56"/>
      <c r="AE82853" s="56"/>
    </row>
    <row r="82854" spans="1:31" x14ac:dyDescent="0.25">
      <c r="A82854" s="41">
        <v>0</v>
      </c>
      <c r="C82854" s="56"/>
      <c r="AC82854" s="56"/>
      <c r="AD82854" s="56"/>
      <c r="AE82854" s="56"/>
    </row>
    <row r="82855" spans="1:31" x14ac:dyDescent="0.25">
      <c r="A82855" s="41">
        <v>0</v>
      </c>
      <c r="C82855" s="56"/>
      <c r="AC82855" s="56"/>
      <c r="AD82855" s="56"/>
      <c r="AE82855" s="56"/>
    </row>
    <row r="82856" spans="1:31" x14ac:dyDescent="0.25">
      <c r="A82856" s="41">
        <v>0</v>
      </c>
      <c r="C82856" s="56"/>
      <c r="AC82856" s="56"/>
      <c r="AD82856" s="56"/>
      <c r="AE82856" s="56"/>
    </row>
    <row r="82857" spans="1:31" x14ac:dyDescent="0.25">
      <c r="A82857" s="41">
        <v>0</v>
      </c>
      <c r="C82857" s="56"/>
      <c r="AC82857" s="56"/>
      <c r="AD82857" s="56"/>
      <c r="AE82857" s="56"/>
    </row>
    <row r="82858" spans="1:31" x14ac:dyDescent="0.25">
      <c r="A82858" s="41">
        <v>0</v>
      </c>
      <c r="C82858" s="56"/>
      <c r="AC82858" s="56"/>
      <c r="AD82858" s="56"/>
      <c r="AE82858" s="56"/>
    </row>
    <row r="82859" spans="1:31" x14ac:dyDescent="0.25">
      <c r="A82859" s="41">
        <v>0</v>
      </c>
      <c r="C82859" s="56"/>
      <c r="AC82859" s="56"/>
      <c r="AD82859" s="56"/>
      <c r="AE82859" s="56"/>
    </row>
    <row r="82860" spans="1:31" x14ac:dyDescent="0.25">
      <c r="A82860" s="41">
        <v>0</v>
      </c>
      <c r="C82860" s="56"/>
      <c r="AC82860" s="56"/>
      <c r="AD82860" s="56"/>
      <c r="AE82860" s="56"/>
    </row>
    <row r="82861" spans="1:31" x14ac:dyDescent="0.25">
      <c r="A82861" s="41">
        <v>0</v>
      </c>
      <c r="C82861" s="56"/>
      <c r="AC82861" s="56"/>
      <c r="AD82861" s="56"/>
      <c r="AE82861" s="56"/>
    </row>
    <row r="82862" spans="1:31" x14ac:dyDescent="0.25">
      <c r="A82862" s="41">
        <v>0</v>
      </c>
      <c r="C82862" s="56"/>
      <c r="AC82862" s="56"/>
      <c r="AD82862" s="56"/>
      <c r="AE82862" s="56"/>
    </row>
    <row r="82863" spans="1:31" x14ac:dyDescent="0.25">
      <c r="A82863" s="41">
        <v>0</v>
      </c>
      <c r="C82863" s="56"/>
      <c r="AC82863" s="56"/>
      <c r="AD82863" s="56"/>
      <c r="AE82863" s="56"/>
    </row>
    <row r="82864" spans="1:31" x14ac:dyDescent="0.25">
      <c r="A82864" s="41">
        <v>0</v>
      </c>
      <c r="C82864" s="56"/>
      <c r="AC82864" s="56"/>
      <c r="AD82864" s="56"/>
      <c r="AE82864" s="56"/>
    </row>
    <row r="82865" spans="1:31" x14ac:dyDescent="0.25">
      <c r="A82865" s="41">
        <v>0</v>
      </c>
      <c r="C82865" s="56"/>
      <c r="AC82865" s="56"/>
      <c r="AD82865" s="56"/>
      <c r="AE82865" s="56"/>
    </row>
    <row r="82866" spans="1:31" x14ac:dyDescent="0.25">
      <c r="A82866" s="41">
        <v>0</v>
      </c>
      <c r="C82866" s="56"/>
      <c r="AC82866" s="56"/>
      <c r="AD82866" s="56"/>
      <c r="AE82866" s="56"/>
    </row>
    <row r="82867" spans="1:31" x14ac:dyDescent="0.25">
      <c r="A82867" s="41">
        <v>0</v>
      </c>
      <c r="C82867" s="56"/>
      <c r="AC82867" s="56"/>
      <c r="AD82867" s="56"/>
      <c r="AE82867" s="56"/>
    </row>
    <row r="82868" spans="1:31" x14ac:dyDescent="0.25">
      <c r="A82868" s="41">
        <v>0</v>
      </c>
      <c r="C82868" s="56"/>
      <c r="AC82868" s="56"/>
      <c r="AD82868" s="56"/>
      <c r="AE82868" s="56"/>
    </row>
    <row r="82869" spans="1:31" x14ac:dyDescent="0.25">
      <c r="A82869" s="41">
        <v>0</v>
      </c>
      <c r="C82869" s="56"/>
      <c r="AC82869" s="56"/>
      <c r="AD82869" s="56"/>
      <c r="AE82869" s="56"/>
    </row>
    <row r="82870" spans="1:31" x14ac:dyDescent="0.25">
      <c r="A82870" s="41">
        <v>0</v>
      </c>
      <c r="C82870" s="56"/>
      <c r="AC82870" s="56"/>
      <c r="AD82870" s="56"/>
      <c r="AE82870" s="56"/>
    </row>
    <row r="82871" spans="1:31" x14ac:dyDescent="0.25">
      <c r="A82871" s="41">
        <v>0</v>
      </c>
      <c r="C82871" s="56"/>
      <c r="AC82871" s="56"/>
      <c r="AD82871" s="56"/>
      <c r="AE82871" s="56"/>
    </row>
    <row r="82872" spans="1:31" x14ac:dyDescent="0.25">
      <c r="A82872" s="41">
        <v>0</v>
      </c>
      <c r="C82872" s="56"/>
      <c r="AC82872" s="56"/>
      <c r="AD82872" s="56"/>
      <c r="AE82872" s="56"/>
    </row>
    <row r="82873" spans="1:31" x14ac:dyDescent="0.25">
      <c r="A82873" s="41">
        <v>0</v>
      </c>
      <c r="C82873" s="56"/>
      <c r="AC82873" s="56"/>
      <c r="AD82873" s="56"/>
      <c r="AE82873" s="56"/>
    </row>
    <row r="82874" spans="1:31" x14ac:dyDescent="0.25">
      <c r="A82874" s="41">
        <v>0</v>
      </c>
      <c r="C82874" s="56"/>
      <c r="AC82874" s="56"/>
      <c r="AD82874" s="56"/>
      <c r="AE82874" s="56"/>
    </row>
    <row r="82875" spans="1:31" x14ac:dyDescent="0.25">
      <c r="A82875" s="41">
        <v>0</v>
      </c>
      <c r="C82875" s="56"/>
      <c r="AC82875" s="56"/>
      <c r="AD82875" s="56"/>
      <c r="AE82875" s="56"/>
    </row>
    <row r="82876" spans="1:31" x14ac:dyDescent="0.25">
      <c r="A82876" s="41">
        <v>0</v>
      </c>
      <c r="C82876" s="56"/>
      <c r="AC82876" s="56"/>
      <c r="AD82876" s="56"/>
      <c r="AE82876" s="56"/>
    </row>
    <row r="82877" spans="1:31" x14ac:dyDescent="0.25">
      <c r="A82877" s="41">
        <v>0</v>
      </c>
      <c r="C82877" s="56"/>
      <c r="AC82877" s="56"/>
      <c r="AD82877" s="56"/>
      <c r="AE82877" s="56"/>
    </row>
    <row r="82878" spans="1:31" x14ac:dyDescent="0.25">
      <c r="A82878" s="41">
        <v>0</v>
      </c>
      <c r="C82878" s="56"/>
      <c r="AC82878" s="56"/>
      <c r="AD82878" s="56"/>
      <c r="AE82878" s="56"/>
    </row>
    <row r="82879" spans="1:31" x14ac:dyDescent="0.25">
      <c r="A82879" s="41">
        <v>0</v>
      </c>
      <c r="C82879" s="56"/>
      <c r="AC82879" s="56"/>
      <c r="AD82879" s="56"/>
      <c r="AE82879" s="56"/>
    </row>
    <row r="82880" spans="1:31" x14ac:dyDescent="0.25">
      <c r="A82880" s="41">
        <v>0</v>
      </c>
      <c r="C82880" s="56"/>
      <c r="AC82880" s="56"/>
      <c r="AD82880" s="56"/>
      <c r="AE82880" s="56"/>
    </row>
    <row r="82881" spans="1:31" x14ac:dyDescent="0.25">
      <c r="A82881" s="41">
        <v>0</v>
      </c>
      <c r="C82881" s="56"/>
      <c r="AC82881" s="56"/>
      <c r="AD82881" s="56"/>
      <c r="AE82881" s="56"/>
    </row>
    <row r="82882" spans="1:31" x14ac:dyDescent="0.25">
      <c r="A82882" s="41">
        <v>0</v>
      </c>
      <c r="C82882" s="56"/>
      <c r="AC82882" s="56"/>
      <c r="AD82882" s="56"/>
      <c r="AE82882" s="56"/>
    </row>
    <row r="82883" spans="1:31" x14ac:dyDescent="0.25">
      <c r="A82883" s="41">
        <v>0</v>
      </c>
      <c r="C82883" s="56"/>
      <c r="AC82883" s="56"/>
      <c r="AD82883" s="56"/>
      <c r="AE82883" s="56"/>
    </row>
    <row r="82884" spans="1:31" x14ac:dyDescent="0.25">
      <c r="A82884" s="41">
        <v>0</v>
      </c>
      <c r="C82884" s="56"/>
      <c r="AC82884" s="56"/>
      <c r="AD82884" s="56"/>
      <c r="AE82884" s="56"/>
    </row>
    <row r="82885" spans="1:31" x14ac:dyDescent="0.25">
      <c r="A82885" s="41">
        <v>0</v>
      </c>
      <c r="C82885" s="56"/>
      <c r="AC82885" s="56"/>
      <c r="AD82885" s="56"/>
      <c r="AE82885" s="56"/>
    </row>
    <row r="82886" spans="1:31" x14ac:dyDescent="0.25">
      <c r="A82886" s="41">
        <v>0</v>
      </c>
      <c r="C82886" s="56"/>
      <c r="AC82886" s="56"/>
      <c r="AD82886" s="56"/>
      <c r="AE82886" s="56"/>
    </row>
    <row r="82887" spans="1:31" x14ac:dyDescent="0.25">
      <c r="A82887" s="41">
        <v>0</v>
      </c>
      <c r="C82887" s="56"/>
      <c r="AC82887" s="56"/>
      <c r="AD82887" s="56"/>
      <c r="AE82887" s="56"/>
    </row>
    <row r="82888" spans="1:31" x14ac:dyDescent="0.25">
      <c r="A82888" s="41">
        <v>0</v>
      </c>
      <c r="C82888" s="56"/>
      <c r="AC82888" s="56"/>
      <c r="AD82888" s="56"/>
      <c r="AE82888" s="56"/>
    </row>
    <row r="82889" spans="1:31" x14ac:dyDescent="0.25">
      <c r="A82889" s="41">
        <v>0</v>
      </c>
      <c r="C82889" s="56"/>
      <c r="AC82889" s="56"/>
      <c r="AD82889" s="56"/>
      <c r="AE82889" s="56"/>
    </row>
    <row r="82890" spans="1:31" x14ac:dyDescent="0.25">
      <c r="A82890" s="41">
        <v>0</v>
      </c>
      <c r="C82890" s="56"/>
      <c r="AC82890" s="56"/>
      <c r="AD82890" s="56"/>
      <c r="AE82890" s="56"/>
    </row>
    <row r="82891" spans="1:31" x14ac:dyDescent="0.25">
      <c r="A82891" s="41">
        <v>0</v>
      </c>
      <c r="C82891" s="56"/>
      <c r="AC82891" s="56"/>
      <c r="AD82891" s="56"/>
      <c r="AE82891" s="56"/>
    </row>
    <row r="82892" spans="1:31" x14ac:dyDescent="0.25">
      <c r="A82892" s="41">
        <v>0</v>
      </c>
      <c r="C82892" s="56"/>
      <c r="AC82892" s="56"/>
      <c r="AD82892" s="56"/>
      <c r="AE82892" s="56"/>
    </row>
    <row r="82893" spans="1:31" x14ac:dyDescent="0.25">
      <c r="A82893" s="41">
        <v>0</v>
      </c>
      <c r="C82893" s="56"/>
      <c r="AC82893" s="56"/>
      <c r="AD82893" s="56"/>
      <c r="AE82893" s="56"/>
    </row>
    <row r="82894" spans="1:31" x14ac:dyDescent="0.25">
      <c r="A82894" s="41">
        <v>0</v>
      </c>
      <c r="C82894" s="56"/>
      <c r="AC82894" s="56"/>
      <c r="AD82894" s="56"/>
      <c r="AE82894" s="56"/>
    </row>
    <row r="82895" spans="1:31" x14ac:dyDescent="0.25">
      <c r="A82895" s="41">
        <v>0</v>
      </c>
      <c r="C82895" s="56"/>
      <c r="AC82895" s="56"/>
      <c r="AD82895" s="56"/>
      <c r="AE82895" s="56"/>
    </row>
    <row r="82896" spans="1:31" x14ac:dyDescent="0.25">
      <c r="A82896" s="41">
        <v>0</v>
      </c>
      <c r="C82896" s="56"/>
      <c r="AC82896" s="56"/>
      <c r="AD82896" s="56"/>
      <c r="AE82896" s="56"/>
    </row>
    <row r="82897" spans="1:31" x14ac:dyDescent="0.25">
      <c r="A82897" s="41">
        <v>0</v>
      </c>
      <c r="C82897" s="56"/>
      <c r="AC82897" s="56"/>
      <c r="AD82897" s="56"/>
      <c r="AE82897" s="56"/>
    </row>
    <row r="82898" spans="1:31" x14ac:dyDescent="0.25">
      <c r="A82898" s="41">
        <v>0</v>
      </c>
      <c r="C82898" s="56"/>
      <c r="AC82898" s="56"/>
      <c r="AD82898" s="56"/>
      <c r="AE82898" s="56"/>
    </row>
    <row r="82899" spans="1:31" x14ac:dyDescent="0.25">
      <c r="A82899" s="41">
        <v>0</v>
      </c>
      <c r="C82899" s="56"/>
      <c r="AC82899" s="56"/>
      <c r="AD82899" s="56"/>
      <c r="AE82899" s="56"/>
    </row>
    <row r="82900" spans="1:31" x14ac:dyDescent="0.25">
      <c r="A82900" s="41">
        <v>0</v>
      </c>
      <c r="C82900" s="56"/>
      <c r="AC82900" s="56"/>
      <c r="AD82900" s="56"/>
      <c r="AE82900" s="56"/>
    </row>
    <row r="82901" spans="1:31" x14ac:dyDescent="0.25">
      <c r="A82901" s="41">
        <v>0</v>
      </c>
      <c r="C82901" s="56"/>
      <c r="AC82901" s="56"/>
      <c r="AD82901" s="56"/>
      <c r="AE82901" s="56"/>
    </row>
    <row r="82902" spans="1:31" x14ac:dyDescent="0.25">
      <c r="A82902" s="41">
        <v>0</v>
      </c>
      <c r="C82902" s="56"/>
      <c r="AC82902" s="56"/>
      <c r="AD82902" s="56"/>
      <c r="AE82902" s="56"/>
    </row>
    <row r="82903" spans="1:31" x14ac:dyDescent="0.25">
      <c r="A82903" s="41">
        <v>0</v>
      </c>
      <c r="C82903" s="56"/>
      <c r="AC82903" s="56"/>
      <c r="AD82903" s="56"/>
      <c r="AE82903" s="56"/>
    </row>
    <row r="82904" spans="1:31" x14ac:dyDescent="0.25">
      <c r="A82904" s="41">
        <v>0</v>
      </c>
      <c r="C82904" s="56"/>
      <c r="AC82904" s="56"/>
      <c r="AD82904" s="56"/>
      <c r="AE82904" s="56"/>
    </row>
    <row r="82905" spans="1:31" x14ac:dyDescent="0.25">
      <c r="A82905" s="41">
        <v>0</v>
      </c>
      <c r="C82905" s="56"/>
      <c r="AC82905" s="56"/>
      <c r="AD82905" s="56"/>
      <c r="AE82905" s="56"/>
    </row>
    <row r="82906" spans="1:31" x14ac:dyDescent="0.25">
      <c r="A82906" s="41">
        <v>0</v>
      </c>
      <c r="C82906" s="56"/>
      <c r="AC82906" s="56"/>
      <c r="AD82906" s="56"/>
      <c r="AE82906" s="56"/>
    </row>
    <row r="82907" spans="1:31" x14ac:dyDescent="0.25">
      <c r="A82907" s="41">
        <v>0</v>
      </c>
      <c r="C82907" s="56"/>
      <c r="AC82907" s="56"/>
      <c r="AD82907" s="56"/>
      <c r="AE82907" s="56"/>
    </row>
    <row r="82908" spans="1:31" x14ac:dyDescent="0.25">
      <c r="A82908" s="41">
        <v>0</v>
      </c>
      <c r="C82908" s="56"/>
      <c r="AC82908" s="56"/>
      <c r="AD82908" s="56"/>
      <c r="AE82908" s="56"/>
    </row>
    <row r="82909" spans="1:31" x14ac:dyDescent="0.25">
      <c r="A82909" s="41">
        <v>0</v>
      </c>
      <c r="C82909" s="56"/>
      <c r="AC82909" s="56"/>
      <c r="AD82909" s="56"/>
      <c r="AE82909" s="56"/>
    </row>
    <row r="82910" spans="1:31" x14ac:dyDescent="0.25">
      <c r="A82910" s="41">
        <v>0</v>
      </c>
      <c r="C82910" s="56"/>
      <c r="AC82910" s="56"/>
      <c r="AD82910" s="56"/>
      <c r="AE82910" s="56"/>
    </row>
    <row r="82911" spans="1:31" x14ac:dyDescent="0.25">
      <c r="A82911" s="41">
        <v>0</v>
      </c>
      <c r="C82911" s="56"/>
      <c r="AC82911" s="56"/>
      <c r="AD82911" s="56"/>
      <c r="AE82911" s="56"/>
    </row>
    <row r="82912" spans="1:31" x14ac:dyDescent="0.25">
      <c r="A82912" s="41">
        <v>0</v>
      </c>
      <c r="C82912" s="56"/>
      <c r="AC82912" s="56"/>
      <c r="AD82912" s="56"/>
      <c r="AE82912" s="56"/>
    </row>
    <row r="82913" spans="1:31" x14ac:dyDescent="0.25">
      <c r="A82913" s="41">
        <v>0</v>
      </c>
      <c r="C82913" s="56"/>
      <c r="AC82913" s="56"/>
      <c r="AD82913" s="56"/>
      <c r="AE82913" s="56"/>
    </row>
    <row r="82914" spans="1:31" x14ac:dyDescent="0.25">
      <c r="A82914" s="41">
        <v>0</v>
      </c>
      <c r="C82914" s="56"/>
      <c r="AC82914" s="56"/>
      <c r="AD82914" s="56"/>
      <c r="AE82914" s="56"/>
    </row>
    <row r="82915" spans="1:31" x14ac:dyDescent="0.25">
      <c r="A82915" s="41">
        <v>0</v>
      </c>
      <c r="C82915" s="56"/>
      <c r="AC82915" s="56"/>
      <c r="AD82915" s="56"/>
      <c r="AE82915" s="56"/>
    </row>
    <row r="82916" spans="1:31" x14ac:dyDescent="0.25">
      <c r="A82916" s="41">
        <v>0</v>
      </c>
      <c r="C82916" s="56"/>
      <c r="AC82916" s="56"/>
      <c r="AD82916" s="56"/>
      <c r="AE82916" s="56"/>
    </row>
    <row r="82917" spans="1:31" x14ac:dyDescent="0.25">
      <c r="A82917" s="41">
        <v>0</v>
      </c>
      <c r="C82917" s="56"/>
      <c r="AC82917" s="56"/>
      <c r="AD82917" s="56"/>
      <c r="AE82917" s="56"/>
    </row>
    <row r="82918" spans="1:31" x14ac:dyDescent="0.25">
      <c r="A82918" s="41">
        <v>0</v>
      </c>
      <c r="C82918" s="56"/>
      <c r="AC82918" s="56"/>
      <c r="AD82918" s="56"/>
      <c r="AE82918" s="56"/>
    </row>
    <row r="82919" spans="1:31" x14ac:dyDescent="0.25">
      <c r="A82919" s="41">
        <v>0</v>
      </c>
      <c r="C82919" s="56"/>
      <c r="AC82919" s="56"/>
      <c r="AD82919" s="56"/>
      <c r="AE82919" s="56"/>
    </row>
    <row r="82920" spans="1:31" x14ac:dyDescent="0.25">
      <c r="A82920" s="41">
        <v>0</v>
      </c>
      <c r="C82920" s="56"/>
      <c r="AC82920" s="56"/>
      <c r="AD82920" s="56"/>
      <c r="AE82920" s="56"/>
    </row>
    <row r="82921" spans="1:31" x14ac:dyDescent="0.25">
      <c r="A82921" s="41">
        <v>0</v>
      </c>
      <c r="C82921" s="56"/>
      <c r="AC82921" s="56"/>
      <c r="AD82921" s="56"/>
      <c r="AE82921" s="56"/>
    </row>
    <row r="82922" spans="1:31" x14ac:dyDescent="0.25">
      <c r="A82922" s="41">
        <v>0</v>
      </c>
      <c r="C82922" s="56"/>
      <c r="AC82922" s="56"/>
      <c r="AD82922" s="56"/>
      <c r="AE82922" s="56"/>
    </row>
    <row r="82923" spans="1:31" x14ac:dyDescent="0.25">
      <c r="A82923" s="41">
        <v>0</v>
      </c>
      <c r="C82923" s="56"/>
      <c r="AC82923" s="56"/>
      <c r="AD82923" s="56"/>
      <c r="AE82923" s="56"/>
    </row>
    <row r="82924" spans="1:31" x14ac:dyDescent="0.25">
      <c r="A82924" s="41">
        <v>0</v>
      </c>
      <c r="C82924" s="56"/>
      <c r="AC82924" s="56"/>
      <c r="AD82924" s="56"/>
      <c r="AE82924" s="56"/>
    </row>
    <row r="82925" spans="1:31" x14ac:dyDescent="0.25">
      <c r="A82925" s="41">
        <v>0</v>
      </c>
      <c r="C82925" s="56"/>
      <c r="AC82925" s="56"/>
      <c r="AD82925" s="56"/>
      <c r="AE82925" s="56"/>
    </row>
    <row r="82926" spans="1:31" x14ac:dyDescent="0.25">
      <c r="A82926" s="41">
        <v>0</v>
      </c>
      <c r="C82926" s="56"/>
      <c r="AC82926" s="56"/>
      <c r="AD82926" s="56"/>
      <c r="AE82926" s="56"/>
    </row>
    <row r="82927" spans="1:31" x14ac:dyDescent="0.25">
      <c r="A82927" s="41">
        <v>0</v>
      </c>
      <c r="C82927" s="56"/>
      <c r="AC82927" s="56"/>
      <c r="AD82927" s="56"/>
      <c r="AE82927" s="56"/>
    </row>
    <row r="82928" spans="1:31" x14ac:dyDescent="0.25">
      <c r="A82928" s="41">
        <v>0</v>
      </c>
      <c r="C82928" s="56"/>
      <c r="AC82928" s="56"/>
      <c r="AD82928" s="56"/>
      <c r="AE82928" s="56"/>
    </row>
    <row r="82929" spans="1:31" x14ac:dyDescent="0.25">
      <c r="A82929" s="41">
        <v>0</v>
      </c>
      <c r="C82929" s="56"/>
      <c r="AC82929" s="56"/>
      <c r="AD82929" s="56"/>
      <c r="AE82929" s="56"/>
    </row>
    <row r="82930" spans="1:31" x14ac:dyDescent="0.25">
      <c r="A82930" s="41">
        <v>0</v>
      </c>
      <c r="C82930" s="56"/>
      <c r="AC82930" s="56"/>
      <c r="AD82930" s="56"/>
      <c r="AE82930" s="56"/>
    </row>
    <row r="82931" spans="1:31" x14ac:dyDescent="0.25">
      <c r="A82931" s="41">
        <v>0</v>
      </c>
      <c r="C82931" s="56"/>
      <c r="AC82931" s="56"/>
      <c r="AD82931" s="56"/>
      <c r="AE82931" s="56"/>
    </row>
    <row r="82932" spans="1:31" x14ac:dyDescent="0.25">
      <c r="A82932" s="41">
        <v>0</v>
      </c>
      <c r="C82932" s="56"/>
      <c r="AC82932" s="56"/>
      <c r="AD82932" s="56"/>
      <c r="AE82932" s="56"/>
    </row>
    <row r="82933" spans="1:31" x14ac:dyDescent="0.25">
      <c r="A82933" s="41">
        <v>0</v>
      </c>
      <c r="C82933" s="56"/>
      <c r="AC82933" s="56"/>
      <c r="AD82933" s="56"/>
      <c r="AE82933" s="56"/>
    </row>
    <row r="82934" spans="1:31" x14ac:dyDescent="0.25">
      <c r="A82934" s="41">
        <v>0</v>
      </c>
      <c r="C82934" s="56"/>
      <c r="AC82934" s="56"/>
      <c r="AD82934" s="56"/>
      <c r="AE82934" s="56"/>
    </row>
    <row r="82935" spans="1:31" x14ac:dyDescent="0.25">
      <c r="A82935" s="41">
        <v>0</v>
      </c>
      <c r="C82935" s="56"/>
      <c r="AC82935" s="56"/>
      <c r="AD82935" s="56"/>
      <c r="AE82935" s="56"/>
    </row>
    <row r="82936" spans="1:31" x14ac:dyDescent="0.25">
      <c r="A82936" s="41">
        <v>0</v>
      </c>
      <c r="C82936" s="56"/>
      <c r="AC82936" s="56"/>
      <c r="AD82936" s="56"/>
      <c r="AE82936" s="56"/>
    </row>
    <row r="82937" spans="1:31" x14ac:dyDescent="0.25">
      <c r="A82937" s="41">
        <v>0</v>
      </c>
      <c r="C82937" s="56"/>
      <c r="AC82937" s="56"/>
      <c r="AD82937" s="56"/>
      <c r="AE82937" s="56"/>
    </row>
    <row r="82938" spans="1:31" x14ac:dyDescent="0.25">
      <c r="A82938" s="41">
        <v>0</v>
      </c>
      <c r="C82938" s="56"/>
      <c r="AC82938" s="56"/>
      <c r="AD82938" s="56"/>
      <c r="AE82938" s="56"/>
    </row>
    <row r="82939" spans="1:31" x14ac:dyDescent="0.25">
      <c r="A82939" s="41">
        <v>0</v>
      </c>
      <c r="C82939" s="56"/>
      <c r="AC82939" s="56"/>
      <c r="AD82939" s="56"/>
      <c r="AE82939" s="56"/>
    </row>
    <row r="82940" spans="1:31" x14ac:dyDescent="0.25">
      <c r="A82940" s="41">
        <v>0</v>
      </c>
      <c r="C82940" s="56"/>
      <c r="AC82940" s="56"/>
      <c r="AD82940" s="56"/>
      <c r="AE82940" s="56"/>
    </row>
    <row r="82941" spans="1:31" x14ac:dyDescent="0.25">
      <c r="A82941" s="41">
        <v>0</v>
      </c>
      <c r="C82941" s="56"/>
      <c r="AC82941" s="56"/>
      <c r="AD82941" s="56"/>
      <c r="AE82941" s="56"/>
    </row>
    <row r="82942" spans="1:31" x14ac:dyDescent="0.25">
      <c r="A82942" s="41">
        <v>0</v>
      </c>
      <c r="C82942" s="56"/>
      <c r="AC82942" s="56"/>
      <c r="AD82942" s="56"/>
      <c r="AE82942" s="56"/>
    </row>
    <row r="82943" spans="1:31" x14ac:dyDescent="0.25">
      <c r="A82943" s="41">
        <v>0</v>
      </c>
      <c r="C82943" s="56"/>
      <c r="AC82943" s="56"/>
      <c r="AD82943" s="56"/>
      <c r="AE82943" s="56"/>
    </row>
    <row r="82944" spans="1:31" x14ac:dyDescent="0.25">
      <c r="A82944" s="41">
        <v>0</v>
      </c>
      <c r="C82944" s="56"/>
      <c r="AC82944" s="56"/>
      <c r="AD82944" s="56"/>
      <c r="AE82944" s="56"/>
    </row>
    <row r="82945" spans="1:31" x14ac:dyDescent="0.25">
      <c r="A82945" s="41">
        <v>0</v>
      </c>
      <c r="C82945" s="56"/>
      <c r="AC82945" s="56"/>
      <c r="AD82945" s="56"/>
      <c r="AE82945" s="56"/>
    </row>
    <row r="82946" spans="1:31" x14ac:dyDescent="0.25">
      <c r="A82946" s="41">
        <v>0</v>
      </c>
      <c r="C82946" s="56"/>
      <c r="AC82946" s="56"/>
      <c r="AD82946" s="56"/>
      <c r="AE82946" s="56"/>
    </row>
    <row r="82947" spans="1:31" x14ac:dyDescent="0.25">
      <c r="A82947" s="41">
        <v>0</v>
      </c>
      <c r="C82947" s="56"/>
      <c r="AC82947" s="56"/>
      <c r="AD82947" s="56"/>
      <c r="AE82947" s="56"/>
    </row>
    <row r="82948" spans="1:31" x14ac:dyDescent="0.25">
      <c r="A82948" s="41">
        <v>0</v>
      </c>
      <c r="C82948" s="56"/>
      <c r="AC82948" s="56"/>
      <c r="AD82948" s="56"/>
      <c r="AE82948" s="56"/>
    </row>
    <row r="82949" spans="1:31" x14ac:dyDescent="0.25">
      <c r="A82949" s="41">
        <v>0</v>
      </c>
      <c r="C82949" s="56"/>
      <c r="AC82949" s="56"/>
      <c r="AD82949" s="56"/>
      <c r="AE82949" s="56"/>
    </row>
    <row r="82950" spans="1:31" x14ac:dyDescent="0.25">
      <c r="A82950" s="41">
        <v>0</v>
      </c>
      <c r="C82950" s="56"/>
      <c r="AC82950" s="56"/>
      <c r="AD82950" s="56"/>
      <c r="AE82950" s="56"/>
    </row>
    <row r="82951" spans="1:31" x14ac:dyDescent="0.25">
      <c r="A82951" s="41">
        <v>0</v>
      </c>
      <c r="C82951" s="56"/>
      <c r="AC82951" s="56"/>
      <c r="AD82951" s="56"/>
      <c r="AE82951" s="56"/>
    </row>
    <row r="82952" spans="1:31" x14ac:dyDescent="0.25">
      <c r="A82952" s="41">
        <v>0</v>
      </c>
      <c r="C82952" s="56"/>
      <c r="AC82952" s="56"/>
      <c r="AD82952" s="56"/>
      <c r="AE82952" s="56"/>
    </row>
    <row r="82953" spans="1:31" x14ac:dyDescent="0.25">
      <c r="A82953" s="41">
        <v>0</v>
      </c>
      <c r="C82953" s="56"/>
      <c r="AC82953" s="56"/>
      <c r="AD82953" s="56"/>
      <c r="AE82953" s="56"/>
    </row>
    <row r="82954" spans="1:31" x14ac:dyDescent="0.25">
      <c r="A82954" s="41">
        <v>0</v>
      </c>
      <c r="C82954" s="56"/>
      <c r="AC82954" s="56"/>
      <c r="AD82954" s="56"/>
      <c r="AE82954" s="56"/>
    </row>
    <row r="82955" spans="1:31" x14ac:dyDescent="0.25">
      <c r="A82955" s="41">
        <v>0</v>
      </c>
      <c r="C82955" s="56"/>
      <c r="AC82955" s="56"/>
      <c r="AD82955" s="56"/>
      <c r="AE82955" s="56"/>
    </row>
    <row r="82956" spans="1:31" x14ac:dyDescent="0.25">
      <c r="A82956" s="41">
        <v>0</v>
      </c>
      <c r="C82956" s="56"/>
      <c r="AC82956" s="56"/>
      <c r="AD82956" s="56"/>
      <c r="AE82956" s="56"/>
    </row>
    <row r="82957" spans="1:31" x14ac:dyDescent="0.25">
      <c r="A82957" s="41">
        <v>0</v>
      </c>
      <c r="C82957" s="56"/>
      <c r="AC82957" s="56"/>
      <c r="AD82957" s="56"/>
      <c r="AE82957" s="56"/>
    </row>
    <row r="82958" spans="1:31" x14ac:dyDescent="0.25">
      <c r="A82958" s="41">
        <v>0</v>
      </c>
      <c r="C82958" s="56"/>
      <c r="AC82958" s="56"/>
      <c r="AD82958" s="56"/>
      <c r="AE82958" s="56"/>
    </row>
    <row r="82959" spans="1:31" x14ac:dyDescent="0.25">
      <c r="A82959" s="41">
        <v>0</v>
      </c>
      <c r="C82959" s="56"/>
      <c r="AC82959" s="56"/>
      <c r="AD82959" s="56"/>
      <c r="AE82959" s="56"/>
    </row>
    <row r="82960" spans="1:31" x14ac:dyDescent="0.25">
      <c r="A82960" s="41">
        <v>0</v>
      </c>
      <c r="C82960" s="56"/>
      <c r="AC82960" s="56"/>
      <c r="AD82960" s="56"/>
      <c r="AE82960" s="56"/>
    </row>
    <row r="82961" spans="1:31" x14ac:dyDescent="0.25">
      <c r="A82961" s="41">
        <v>0</v>
      </c>
      <c r="C82961" s="56"/>
      <c r="AC82961" s="56"/>
      <c r="AD82961" s="56"/>
      <c r="AE82961" s="56"/>
    </row>
    <row r="82962" spans="1:31" x14ac:dyDescent="0.25">
      <c r="A82962" s="41">
        <v>0</v>
      </c>
      <c r="C82962" s="56"/>
      <c r="AC82962" s="56"/>
      <c r="AD82962" s="56"/>
      <c r="AE82962" s="56"/>
    </row>
    <row r="82963" spans="1:31" x14ac:dyDescent="0.25">
      <c r="A82963" s="41">
        <v>0</v>
      </c>
      <c r="C82963" s="56"/>
      <c r="AC82963" s="56"/>
      <c r="AD82963" s="56"/>
      <c r="AE82963" s="56"/>
    </row>
    <row r="82964" spans="1:31" x14ac:dyDescent="0.25">
      <c r="A82964" s="41">
        <v>0</v>
      </c>
      <c r="C82964" s="56"/>
      <c r="AC82964" s="56"/>
      <c r="AD82964" s="56"/>
      <c r="AE82964" s="56"/>
    </row>
    <row r="82965" spans="1:31" x14ac:dyDescent="0.25">
      <c r="A82965" s="41">
        <v>0</v>
      </c>
      <c r="C82965" s="56"/>
      <c r="AC82965" s="56"/>
      <c r="AD82965" s="56"/>
      <c r="AE82965" s="56"/>
    </row>
    <row r="82966" spans="1:31" x14ac:dyDescent="0.25">
      <c r="A82966" s="41">
        <v>0</v>
      </c>
      <c r="C82966" s="56"/>
      <c r="AC82966" s="56"/>
      <c r="AD82966" s="56"/>
      <c r="AE82966" s="56"/>
    </row>
    <row r="82967" spans="1:31" x14ac:dyDescent="0.25">
      <c r="A82967" s="41">
        <v>0</v>
      </c>
      <c r="C82967" s="56"/>
      <c r="AC82967" s="56"/>
      <c r="AD82967" s="56"/>
      <c r="AE82967" s="56"/>
    </row>
    <row r="82968" spans="1:31" x14ac:dyDescent="0.25">
      <c r="A82968" s="41">
        <v>0</v>
      </c>
      <c r="C82968" s="56"/>
      <c r="AC82968" s="56"/>
      <c r="AD82968" s="56"/>
      <c r="AE82968" s="56"/>
    </row>
    <row r="82969" spans="1:31" x14ac:dyDescent="0.25">
      <c r="A82969" s="41">
        <v>0</v>
      </c>
      <c r="C82969" s="56"/>
      <c r="AC82969" s="56"/>
      <c r="AD82969" s="56"/>
      <c r="AE82969" s="56"/>
    </row>
    <row r="82970" spans="1:31" x14ac:dyDescent="0.25">
      <c r="A82970" s="41">
        <v>0</v>
      </c>
      <c r="C82970" s="56"/>
      <c r="AC82970" s="56"/>
      <c r="AD82970" s="56"/>
      <c r="AE82970" s="56"/>
    </row>
    <row r="82971" spans="1:31" x14ac:dyDescent="0.25">
      <c r="A82971" s="41">
        <v>0</v>
      </c>
      <c r="C82971" s="56"/>
      <c r="AC82971" s="56"/>
      <c r="AD82971" s="56"/>
      <c r="AE82971" s="56"/>
    </row>
    <row r="82972" spans="1:31" x14ac:dyDescent="0.25">
      <c r="A82972" s="41">
        <v>0</v>
      </c>
      <c r="C82972" s="56"/>
      <c r="AC82972" s="56"/>
      <c r="AD82972" s="56"/>
      <c r="AE82972" s="56"/>
    </row>
    <row r="82973" spans="1:31" x14ac:dyDescent="0.25">
      <c r="A82973" s="41">
        <v>0</v>
      </c>
      <c r="C82973" s="56"/>
      <c r="AC82973" s="56"/>
      <c r="AD82973" s="56"/>
      <c r="AE82973" s="56"/>
    </row>
    <row r="82974" spans="1:31" x14ac:dyDescent="0.25">
      <c r="A82974" s="41">
        <v>0</v>
      </c>
      <c r="C82974" s="56"/>
      <c r="AC82974" s="56"/>
      <c r="AD82974" s="56"/>
      <c r="AE82974" s="56"/>
    </row>
    <row r="82975" spans="1:31" x14ac:dyDescent="0.25">
      <c r="A82975" s="41">
        <v>0</v>
      </c>
      <c r="C82975" s="56"/>
      <c r="AC82975" s="56"/>
      <c r="AD82975" s="56"/>
      <c r="AE82975" s="56"/>
    </row>
    <row r="82976" spans="1:31" x14ac:dyDescent="0.25">
      <c r="A82976" s="41">
        <v>0</v>
      </c>
      <c r="C82976" s="56"/>
      <c r="AC82976" s="56"/>
      <c r="AD82976" s="56"/>
      <c r="AE82976" s="56"/>
    </row>
    <row r="82977" spans="1:31" x14ac:dyDescent="0.25">
      <c r="A82977" s="41">
        <v>0</v>
      </c>
      <c r="C82977" s="56"/>
      <c r="AC82977" s="56"/>
      <c r="AD82977" s="56"/>
      <c r="AE82977" s="56"/>
    </row>
    <row r="82978" spans="1:31" x14ac:dyDescent="0.25">
      <c r="A82978" s="41">
        <v>0</v>
      </c>
      <c r="C82978" s="56"/>
      <c r="AC82978" s="56"/>
      <c r="AD82978" s="56"/>
      <c r="AE82978" s="56"/>
    </row>
    <row r="82979" spans="1:31" x14ac:dyDescent="0.25">
      <c r="A82979" s="41">
        <v>0</v>
      </c>
      <c r="C82979" s="56"/>
      <c r="AC82979" s="56"/>
      <c r="AD82979" s="56"/>
      <c r="AE82979" s="56"/>
    </row>
    <row r="82980" spans="1:31" x14ac:dyDescent="0.25">
      <c r="A82980" s="41">
        <v>0</v>
      </c>
      <c r="C82980" s="56"/>
      <c r="AC82980" s="56"/>
      <c r="AD82980" s="56"/>
      <c r="AE82980" s="56"/>
    </row>
    <row r="82981" spans="1:31" x14ac:dyDescent="0.25">
      <c r="A82981" s="41">
        <v>0</v>
      </c>
      <c r="C82981" s="56"/>
      <c r="AC82981" s="56"/>
      <c r="AD82981" s="56"/>
      <c r="AE82981" s="56"/>
    </row>
    <row r="82982" spans="1:31" x14ac:dyDescent="0.25">
      <c r="A82982" s="41">
        <v>0</v>
      </c>
      <c r="C82982" s="56"/>
      <c r="AC82982" s="56"/>
      <c r="AD82982" s="56"/>
      <c r="AE82982" s="56"/>
    </row>
    <row r="82983" spans="1:31" x14ac:dyDescent="0.25">
      <c r="A82983" s="41">
        <v>0</v>
      </c>
      <c r="C82983" s="56"/>
      <c r="AC82983" s="56"/>
      <c r="AD82983" s="56"/>
      <c r="AE82983" s="56"/>
    </row>
    <row r="82984" spans="1:31" x14ac:dyDescent="0.25">
      <c r="A82984" s="41">
        <v>0</v>
      </c>
      <c r="C82984" s="56"/>
      <c r="AC82984" s="56"/>
      <c r="AD82984" s="56"/>
      <c r="AE82984" s="56"/>
    </row>
    <row r="82985" spans="1:31" x14ac:dyDescent="0.25">
      <c r="A82985" s="41">
        <v>0</v>
      </c>
      <c r="C82985" s="56"/>
      <c r="AC82985" s="56"/>
      <c r="AD82985" s="56"/>
      <c r="AE82985" s="56"/>
    </row>
    <row r="82986" spans="1:31" x14ac:dyDescent="0.25">
      <c r="A82986" s="41">
        <v>0</v>
      </c>
      <c r="C82986" s="56"/>
      <c r="AC82986" s="56"/>
      <c r="AD82986" s="56"/>
      <c r="AE82986" s="56"/>
    </row>
    <row r="82987" spans="1:31" x14ac:dyDescent="0.25">
      <c r="A82987" s="41">
        <v>0</v>
      </c>
      <c r="C82987" s="56"/>
      <c r="AC82987" s="56"/>
      <c r="AD82987" s="56"/>
      <c r="AE82987" s="56"/>
    </row>
    <row r="82988" spans="1:31" x14ac:dyDescent="0.25">
      <c r="A82988" s="41">
        <v>0</v>
      </c>
      <c r="C82988" s="56"/>
      <c r="AC82988" s="56"/>
      <c r="AD82988" s="56"/>
      <c r="AE82988" s="56"/>
    </row>
    <row r="82989" spans="1:31" x14ac:dyDescent="0.25">
      <c r="A82989" s="41">
        <v>0</v>
      </c>
      <c r="C82989" s="56"/>
      <c r="AC82989" s="56"/>
      <c r="AD82989" s="56"/>
      <c r="AE82989" s="56"/>
    </row>
    <row r="82990" spans="1:31" x14ac:dyDescent="0.25">
      <c r="A82990" s="41">
        <v>0</v>
      </c>
      <c r="C82990" s="56"/>
      <c r="AC82990" s="56"/>
      <c r="AD82990" s="56"/>
      <c r="AE82990" s="56"/>
    </row>
    <row r="82991" spans="1:31" x14ac:dyDescent="0.25">
      <c r="A82991" s="41">
        <v>0</v>
      </c>
      <c r="C82991" s="56"/>
      <c r="AC82991" s="56"/>
      <c r="AD82991" s="56"/>
      <c r="AE82991" s="56"/>
    </row>
    <row r="82992" spans="1:31" x14ac:dyDescent="0.25">
      <c r="A82992" s="41">
        <v>0</v>
      </c>
      <c r="C82992" s="56"/>
      <c r="AC82992" s="56"/>
      <c r="AD82992" s="56"/>
      <c r="AE82992" s="56"/>
    </row>
    <row r="82993" spans="1:31" x14ac:dyDescent="0.25">
      <c r="A82993" s="41">
        <v>0</v>
      </c>
      <c r="C82993" s="56"/>
      <c r="AC82993" s="56"/>
      <c r="AD82993" s="56"/>
      <c r="AE82993" s="56"/>
    </row>
    <row r="82994" spans="1:31" x14ac:dyDescent="0.25">
      <c r="A82994" s="41">
        <v>0</v>
      </c>
      <c r="C82994" s="56"/>
      <c r="AC82994" s="56"/>
      <c r="AD82994" s="56"/>
      <c r="AE82994" s="56"/>
    </row>
    <row r="82995" spans="1:31" x14ac:dyDescent="0.25">
      <c r="A82995" s="41">
        <v>0</v>
      </c>
      <c r="C82995" s="56"/>
      <c r="AC82995" s="56"/>
      <c r="AD82995" s="56"/>
      <c r="AE82995" s="56"/>
    </row>
    <row r="82996" spans="1:31" x14ac:dyDescent="0.25">
      <c r="A82996" s="41">
        <v>0</v>
      </c>
      <c r="C82996" s="56"/>
      <c r="AC82996" s="56"/>
      <c r="AD82996" s="56"/>
      <c r="AE82996" s="56"/>
    </row>
    <row r="82997" spans="1:31" x14ac:dyDescent="0.25">
      <c r="A82997" s="41">
        <v>0</v>
      </c>
      <c r="C82997" s="56"/>
      <c r="AC82997" s="56"/>
      <c r="AD82997" s="56"/>
      <c r="AE82997" s="56"/>
    </row>
    <row r="82998" spans="1:31" x14ac:dyDescent="0.25">
      <c r="A82998" s="41">
        <v>0</v>
      </c>
      <c r="C82998" s="56"/>
      <c r="AC82998" s="56"/>
      <c r="AD82998" s="56"/>
      <c r="AE82998" s="56"/>
    </row>
    <row r="82999" spans="1:31" x14ac:dyDescent="0.25">
      <c r="A82999" s="41">
        <v>0</v>
      </c>
      <c r="C82999" s="56"/>
      <c r="AC82999" s="56"/>
      <c r="AD82999" s="56"/>
      <c r="AE82999" s="56"/>
    </row>
    <row r="83000" spans="1:31" x14ac:dyDescent="0.25">
      <c r="A83000" s="41">
        <v>0</v>
      </c>
      <c r="C83000" s="56"/>
      <c r="AC83000" s="56"/>
      <c r="AD83000" s="56"/>
      <c r="AE83000" s="56"/>
    </row>
    <row r="83001" spans="1:31" x14ac:dyDescent="0.25">
      <c r="A83001" s="41">
        <v>0</v>
      </c>
      <c r="C83001" s="56"/>
      <c r="AC83001" s="56"/>
      <c r="AD83001" s="56"/>
      <c r="AE83001" s="56"/>
    </row>
    <row r="83002" spans="1:31" x14ac:dyDescent="0.25">
      <c r="A83002" s="41">
        <v>0</v>
      </c>
      <c r="C83002" s="56"/>
      <c r="AC83002" s="56"/>
      <c r="AD83002" s="56"/>
      <c r="AE83002" s="56"/>
    </row>
    <row r="83003" spans="1:31" x14ac:dyDescent="0.25">
      <c r="A83003" s="41">
        <v>0</v>
      </c>
      <c r="C83003" s="56"/>
      <c r="AC83003" s="56"/>
      <c r="AD83003" s="56"/>
      <c r="AE83003" s="56"/>
    </row>
    <row r="83004" spans="1:31" x14ac:dyDescent="0.25">
      <c r="A83004" s="41">
        <v>0</v>
      </c>
      <c r="C83004" s="56"/>
      <c r="AC83004" s="56"/>
      <c r="AD83004" s="56"/>
      <c r="AE83004" s="56"/>
    </row>
    <row r="83005" spans="1:31" x14ac:dyDescent="0.25">
      <c r="A83005" s="41">
        <v>0</v>
      </c>
      <c r="C83005" s="56"/>
      <c r="AC83005" s="56"/>
      <c r="AD83005" s="56"/>
      <c r="AE83005" s="56"/>
    </row>
    <row r="83006" spans="1:31" x14ac:dyDescent="0.25">
      <c r="A83006" s="41">
        <v>0</v>
      </c>
      <c r="C83006" s="56"/>
      <c r="AC83006" s="56"/>
      <c r="AD83006" s="56"/>
      <c r="AE83006" s="56"/>
    </row>
    <row r="83007" spans="1:31" x14ac:dyDescent="0.25">
      <c r="A83007" s="41">
        <v>0</v>
      </c>
      <c r="C83007" s="56"/>
      <c r="AC83007" s="56"/>
      <c r="AD83007" s="56"/>
      <c r="AE83007" s="56"/>
    </row>
    <row r="83008" spans="1:31" x14ac:dyDescent="0.25">
      <c r="A83008" s="41">
        <v>0</v>
      </c>
      <c r="C83008" s="56"/>
      <c r="AC83008" s="56"/>
      <c r="AD83008" s="56"/>
      <c r="AE83008" s="56"/>
    </row>
    <row r="83009" spans="1:31" x14ac:dyDescent="0.25">
      <c r="A83009" s="41">
        <v>0</v>
      </c>
      <c r="C83009" s="56"/>
      <c r="AC83009" s="56"/>
      <c r="AD83009" s="56"/>
      <c r="AE83009" s="56"/>
    </row>
    <row r="83010" spans="1:31" x14ac:dyDescent="0.25">
      <c r="A83010" s="41">
        <v>0</v>
      </c>
      <c r="C83010" s="56"/>
      <c r="AC83010" s="56"/>
      <c r="AD83010" s="56"/>
      <c r="AE83010" s="56"/>
    </row>
    <row r="83011" spans="1:31" x14ac:dyDescent="0.25">
      <c r="A83011" s="41">
        <v>0</v>
      </c>
      <c r="C83011" s="56"/>
      <c r="AC83011" s="56"/>
      <c r="AD83011" s="56"/>
      <c r="AE83011" s="56"/>
    </row>
    <row r="83012" spans="1:31" x14ac:dyDescent="0.25">
      <c r="A83012" s="41">
        <v>0</v>
      </c>
      <c r="C83012" s="56"/>
      <c r="AC83012" s="56"/>
      <c r="AD83012" s="56"/>
      <c r="AE83012" s="56"/>
    </row>
    <row r="83013" spans="1:31" x14ac:dyDescent="0.25">
      <c r="A83013" s="41">
        <v>0</v>
      </c>
      <c r="C83013" s="56"/>
      <c r="AC83013" s="56"/>
      <c r="AD83013" s="56"/>
      <c r="AE83013" s="56"/>
    </row>
    <row r="83014" spans="1:31" x14ac:dyDescent="0.25">
      <c r="A83014" s="41">
        <v>0</v>
      </c>
      <c r="C83014" s="56"/>
      <c r="AC83014" s="56"/>
      <c r="AD83014" s="56"/>
      <c r="AE83014" s="56"/>
    </row>
    <row r="83015" spans="1:31" x14ac:dyDescent="0.25">
      <c r="A83015" s="41">
        <v>0</v>
      </c>
      <c r="C83015" s="56"/>
      <c r="AC83015" s="56"/>
      <c r="AD83015" s="56"/>
      <c r="AE83015" s="56"/>
    </row>
    <row r="83016" spans="1:31" x14ac:dyDescent="0.25">
      <c r="A83016" s="41">
        <v>0</v>
      </c>
      <c r="C83016" s="56"/>
      <c r="AC83016" s="56"/>
      <c r="AD83016" s="56"/>
      <c r="AE83016" s="56"/>
    </row>
    <row r="83017" spans="1:31" x14ac:dyDescent="0.25">
      <c r="A83017" s="41">
        <v>0</v>
      </c>
      <c r="C83017" s="56"/>
      <c r="AC83017" s="56"/>
      <c r="AD83017" s="56"/>
      <c r="AE83017" s="56"/>
    </row>
    <row r="83018" spans="1:31" x14ac:dyDescent="0.25">
      <c r="A83018" s="41">
        <v>0</v>
      </c>
      <c r="C83018" s="56"/>
      <c r="AC83018" s="56"/>
      <c r="AD83018" s="56"/>
      <c r="AE83018" s="56"/>
    </row>
    <row r="83019" spans="1:31" x14ac:dyDescent="0.25">
      <c r="A83019" s="41">
        <v>0</v>
      </c>
      <c r="C83019" s="56"/>
      <c r="AC83019" s="56"/>
      <c r="AD83019" s="56"/>
      <c r="AE83019" s="56"/>
    </row>
    <row r="83020" spans="1:31" x14ac:dyDescent="0.25">
      <c r="A83020" s="41">
        <v>0</v>
      </c>
      <c r="C83020" s="56"/>
      <c r="AC83020" s="56"/>
      <c r="AD83020" s="56"/>
      <c r="AE83020" s="56"/>
    </row>
    <row r="83021" spans="1:31" x14ac:dyDescent="0.25">
      <c r="A83021" s="41">
        <v>0</v>
      </c>
      <c r="C83021" s="56"/>
      <c r="AC83021" s="56"/>
      <c r="AD83021" s="56"/>
      <c r="AE83021" s="56"/>
    </row>
    <row r="83022" spans="1:31" x14ac:dyDescent="0.25">
      <c r="A83022" s="41">
        <v>0</v>
      </c>
      <c r="C83022" s="56"/>
      <c r="AC83022" s="56"/>
      <c r="AD83022" s="56"/>
      <c r="AE83022" s="56"/>
    </row>
    <row r="83023" spans="1:31" x14ac:dyDescent="0.25">
      <c r="A83023" s="41">
        <v>0</v>
      </c>
      <c r="C83023" s="56"/>
      <c r="AC83023" s="56"/>
      <c r="AD83023" s="56"/>
      <c r="AE83023" s="56"/>
    </row>
    <row r="83024" spans="1:31" x14ac:dyDescent="0.25">
      <c r="A83024" s="41">
        <v>0</v>
      </c>
      <c r="C83024" s="56"/>
      <c r="AC83024" s="56"/>
      <c r="AD83024" s="56"/>
      <c r="AE83024" s="56"/>
    </row>
    <row r="83025" spans="1:31" x14ac:dyDescent="0.25">
      <c r="A83025" s="41">
        <v>0</v>
      </c>
      <c r="C83025" s="56"/>
      <c r="AC83025" s="56"/>
      <c r="AD83025" s="56"/>
      <c r="AE83025" s="56"/>
    </row>
    <row r="83026" spans="1:31" x14ac:dyDescent="0.25">
      <c r="A83026" s="41">
        <v>0</v>
      </c>
      <c r="C83026" s="56"/>
      <c r="AC83026" s="56"/>
      <c r="AD83026" s="56"/>
      <c r="AE83026" s="56"/>
    </row>
    <row r="83027" spans="1:31" x14ac:dyDescent="0.25">
      <c r="A83027" s="41">
        <v>0</v>
      </c>
      <c r="C83027" s="56"/>
      <c r="AC83027" s="56"/>
      <c r="AD83027" s="56"/>
      <c r="AE83027" s="56"/>
    </row>
    <row r="83028" spans="1:31" x14ac:dyDescent="0.25">
      <c r="A83028" s="41">
        <v>0</v>
      </c>
      <c r="C83028" s="56"/>
      <c r="AC83028" s="56"/>
      <c r="AD83028" s="56"/>
      <c r="AE83028" s="56"/>
    </row>
    <row r="83029" spans="1:31" x14ac:dyDescent="0.25">
      <c r="A83029" s="41">
        <v>0</v>
      </c>
      <c r="C83029" s="56"/>
      <c r="AC83029" s="56"/>
      <c r="AD83029" s="56"/>
      <c r="AE83029" s="56"/>
    </row>
    <row r="83030" spans="1:31" x14ac:dyDescent="0.25">
      <c r="A83030" s="41">
        <v>0</v>
      </c>
      <c r="C83030" s="56"/>
      <c r="AC83030" s="56"/>
      <c r="AD83030" s="56"/>
      <c r="AE83030" s="56"/>
    </row>
    <row r="83031" spans="1:31" x14ac:dyDescent="0.25">
      <c r="A83031" s="41">
        <v>0</v>
      </c>
      <c r="C83031" s="56"/>
      <c r="AC83031" s="56"/>
      <c r="AD83031" s="56"/>
      <c r="AE83031" s="56"/>
    </row>
    <row r="83032" spans="1:31" x14ac:dyDescent="0.25">
      <c r="A83032" s="41">
        <v>0</v>
      </c>
      <c r="C83032" s="56"/>
      <c r="AC83032" s="56"/>
      <c r="AD83032" s="56"/>
      <c r="AE83032" s="56"/>
    </row>
    <row r="83033" spans="1:31" x14ac:dyDescent="0.25">
      <c r="A83033" s="41">
        <v>0</v>
      </c>
      <c r="C83033" s="56"/>
      <c r="AC83033" s="56"/>
      <c r="AD83033" s="56"/>
      <c r="AE83033" s="56"/>
    </row>
    <row r="83034" spans="1:31" x14ac:dyDescent="0.25">
      <c r="A83034" s="41">
        <v>0</v>
      </c>
      <c r="C83034" s="56"/>
      <c r="AC83034" s="56"/>
      <c r="AD83034" s="56"/>
      <c r="AE83034" s="56"/>
    </row>
    <row r="83035" spans="1:31" x14ac:dyDescent="0.25">
      <c r="A83035" s="41">
        <v>0</v>
      </c>
      <c r="C83035" s="56"/>
      <c r="AC83035" s="56"/>
      <c r="AD83035" s="56"/>
      <c r="AE83035" s="56"/>
    </row>
    <row r="83036" spans="1:31" x14ac:dyDescent="0.25">
      <c r="A83036" s="41">
        <v>0</v>
      </c>
      <c r="C83036" s="56"/>
      <c r="AC83036" s="56"/>
      <c r="AD83036" s="56"/>
      <c r="AE83036" s="56"/>
    </row>
    <row r="83037" spans="1:31" x14ac:dyDescent="0.25">
      <c r="A83037" s="41">
        <v>0</v>
      </c>
      <c r="C83037" s="56"/>
      <c r="AC83037" s="56"/>
      <c r="AD83037" s="56"/>
      <c r="AE83037" s="56"/>
    </row>
    <row r="83038" spans="1:31" x14ac:dyDescent="0.25">
      <c r="A83038" s="41">
        <v>0</v>
      </c>
      <c r="C83038" s="56"/>
      <c r="AC83038" s="56"/>
      <c r="AD83038" s="56"/>
      <c r="AE83038" s="56"/>
    </row>
    <row r="83039" spans="1:31" x14ac:dyDescent="0.25">
      <c r="A83039" s="41">
        <v>0</v>
      </c>
      <c r="C83039" s="56"/>
      <c r="AC83039" s="56"/>
      <c r="AD83039" s="56"/>
      <c r="AE83039" s="56"/>
    </row>
    <row r="83040" spans="1:31" x14ac:dyDescent="0.25">
      <c r="A83040" s="41">
        <v>0</v>
      </c>
      <c r="C83040" s="56"/>
      <c r="AC83040" s="56"/>
      <c r="AD83040" s="56"/>
      <c r="AE83040" s="56"/>
    </row>
    <row r="83041" spans="1:31" x14ac:dyDescent="0.25">
      <c r="A83041" s="41">
        <v>0</v>
      </c>
      <c r="C83041" s="56"/>
      <c r="AC83041" s="56"/>
      <c r="AD83041" s="56"/>
      <c r="AE83041" s="56"/>
    </row>
    <row r="83042" spans="1:31" x14ac:dyDescent="0.25">
      <c r="A83042" s="41">
        <v>0</v>
      </c>
      <c r="C83042" s="56"/>
      <c r="AC83042" s="56"/>
      <c r="AD83042" s="56"/>
      <c r="AE83042" s="56"/>
    </row>
    <row r="83043" spans="1:31" x14ac:dyDescent="0.25">
      <c r="A83043" s="41">
        <v>0</v>
      </c>
      <c r="C83043" s="56"/>
      <c r="AC83043" s="56"/>
      <c r="AD83043" s="56"/>
      <c r="AE83043" s="56"/>
    </row>
    <row r="83044" spans="1:31" x14ac:dyDescent="0.25">
      <c r="A83044" s="41">
        <v>0</v>
      </c>
      <c r="C83044" s="56"/>
      <c r="AC83044" s="56"/>
      <c r="AD83044" s="56"/>
      <c r="AE83044" s="56"/>
    </row>
    <row r="83045" spans="1:31" x14ac:dyDescent="0.25">
      <c r="A83045" s="41">
        <v>0</v>
      </c>
      <c r="C83045" s="56"/>
      <c r="AC83045" s="56"/>
      <c r="AD83045" s="56"/>
      <c r="AE83045" s="56"/>
    </row>
    <row r="83046" spans="1:31" x14ac:dyDescent="0.25">
      <c r="A83046" s="41">
        <v>0</v>
      </c>
      <c r="C83046" s="56"/>
      <c r="AC83046" s="56"/>
      <c r="AD83046" s="56"/>
      <c r="AE83046" s="56"/>
    </row>
    <row r="83047" spans="1:31" x14ac:dyDescent="0.25">
      <c r="A83047" s="41">
        <v>0</v>
      </c>
      <c r="C83047" s="56"/>
      <c r="AC83047" s="56"/>
      <c r="AD83047" s="56"/>
      <c r="AE83047" s="56"/>
    </row>
    <row r="83048" spans="1:31" x14ac:dyDescent="0.25">
      <c r="A83048" s="41">
        <v>0</v>
      </c>
      <c r="C83048" s="56"/>
      <c r="AC83048" s="56"/>
      <c r="AD83048" s="56"/>
      <c r="AE83048" s="56"/>
    </row>
    <row r="83049" spans="1:31" x14ac:dyDescent="0.25">
      <c r="A83049" s="41">
        <v>0</v>
      </c>
      <c r="C83049" s="56"/>
      <c r="AC83049" s="56"/>
      <c r="AD83049" s="56"/>
      <c r="AE83049" s="56"/>
    </row>
    <row r="83050" spans="1:31" x14ac:dyDescent="0.25">
      <c r="A83050" s="41">
        <v>0</v>
      </c>
      <c r="C83050" s="56"/>
      <c r="AC83050" s="56"/>
      <c r="AD83050" s="56"/>
      <c r="AE83050" s="56"/>
    </row>
    <row r="83051" spans="1:31" x14ac:dyDescent="0.25">
      <c r="A83051" s="41">
        <v>0</v>
      </c>
      <c r="C83051" s="56"/>
      <c r="AC83051" s="56"/>
      <c r="AD83051" s="56"/>
      <c r="AE83051" s="56"/>
    </row>
    <row r="83052" spans="1:31" x14ac:dyDescent="0.25">
      <c r="A83052" s="41">
        <v>0</v>
      </c>
      <c r="C83052" s="56"/>
      <c r="AC83052" s="56"/>
      <c r="AD83052" s="56"/>
      <c r="AE83052" s="56"/>
    </row>
    <row r="83053" spans="1:31" x14ac:dyDescent="0.25">
      <c r="A83053" s="41">
        <v>0</v>
      </c>
      <c r="C83053" s="56"/>
      <c r="AC83053" s="56"/>
      <c r="AD83053" s="56"/>
      <c r="AE83053" s="56"/>
    </row>
    <row r="83054" spans="1:31" x14ac:dyDescent="0.25">
      <c r="A83054" s="41">
        <v>0</v>
      </c>
      <c r="C83054" s="56"/>
      <c r="AC83054" s="56"/>
      <c r="AD83054" s="56"/>
      <c r="AE83054" s="56"/>
    </row>
    <row r="83055" spans="1:31" x14ac:dyDescent="0.25">
      <c r="A83055" s="41">
        <v>0</v>
      </c>
      <c r="C83055" s="56"/>
      <c r="AC83055" s="56"/>
      <c r="AD83055" s="56"/>
      <c r="AE83055" s="56"/>
    </row>
    <row r="83056" spans="1:31" x14ac:dyDescent="0.25">
      <c r="A83056" s="41">
        <v>0</v>
      </c>
      <c r="C83056" s="56"/>
      <c r="AC83056" s="56"/>
      <c r="AD83056" s="56"/>
      <c r="AE83056" s="56"/>
    </row>
    <row r="83057" spans="1:31" x14ac:dyDescent="0.25">
      <c r="A83057" s="41">
        <v>0</v>
      </c>
      <c r="C83057" s="56"/>
      <c r="AC83057" s="56"/>
      <c r="AD83057" s="56"/>
      <c r="AE83057" s="56"/>
    </row>
    <row r="83058" spans="1:31" x14ac:dyDescent="0.25">
      <c r="A83058" s="41">
        <v>0</v>
      </c>
      <c r="C83058" s="56"/>
      <c r="AC83058" s="56"/>
      <c r="AD83058" s="56"/>
      <c r="AE83058" s="56"/>
    </row>
    <row r="83059" spans="1:31" x14ac:dyDescent="0.25">
      <c r="A83059" s="41">
        <v>0</v>
      </c>
      <c r="C83059" s="56"/>
      <c r="AC83059" s="56"/>
      <c r="AD83059" s="56"/>
      <c r="AE83059" s="56"/>
    </row>
    <row r="83060" spans="1:31" x14ac:dyDescent="0.25">
      <c r="A83060" s="41">
        <v>0</v>
      </c>
      <c r="C83060" s="56"/>
      <c r="AC83060" s="56"/>
      <c r="AD83060" s="56"/>
      <c r="AE83060" s="56"/>
    </row>
    <row r="83061" spans="1:31" x14ac:dyDescent="0.25">
      <c r="A83061" s="41">
        <v>0</v>
      </c>
      <c r="C83061" s="56"/>
      <c r="AC83061" s="56"/>
      <c r="AD83061" s="56"/>
      <c r="AE83061" s="56"/>
    </row>
    <row r="83062" spans="1:31" x14ac:dyDescent="0.25">
      <c r="A83062" s="41">
        <v>0</v>
      </c>
      <c r="C83062" s="56"/>
      <c r="AC83062" s="56"/>
      <c r="AD83062" s="56"/>
      <c r="AE83062" s="56"/>
    </row>
    <row r="83063" spans="1:31" x14ac:dyDescent="0.25">
      <c r="A83063" s="41">
        <v>0</v>
      </c>
      <c r="C83063" s="56"/>
      <c r="AC83063" s="56"/>
      <c r="AD83063" s="56"/>
      <c r="AE83063" s="56"/>
    </row>
    <row r="83064" spans="1:31" x14ac:dyDescent="0.25">
      <c r="A83064" s="41">
        <v>0</v>
      </c>
      <c r="C83064" s="56"/>
      <c r="AC83064" s="56"/>
      <c r="AD83064" s="56"/>
      <c r="AE83064" s="56"/>
    </row>
    <row r="83065" spans="1:31" x14ac:dyDescent="0.25">
      <c r="A83065" s="41">
        <v>0</v>
      </c>
      <c r="C83065" s="56"/>
      <c r="AC83065" s="56"/>
      <c r="AD83065" s="56"/>
      <c r="AE83065" s="56"/>
    </row>
    <row r="83066" spans="1:31" x14ac:dyDescent="0.25">
      <c r="A83066" s="41">
        <v>0</v>
      </c>
      <c r="C83066" s="56"/>
      <c r="AC83066" s="56"/>
      <c r="AD83066" s="56"/>
      <c r="AE83066" s="56"/>
    </row>
    <row r="83067" spans="1:31" x14ac:dyDescent="0.25">
      <c r="A83067" s="41">
        <v>0</v>
      </c>
      <c r="C83067" s="56"/>
      <c r="AC83067" s="56"/>
      <c r="AD83067" s="56"/>
      <c r="AE83067" s="56"/>
    </row>
    <row r="83068" spans="1:31" x14ac:dyDescent="0.25">
      <c r="A83068" s="41">
        <v>0</v>
      </c>
      <c r="C83068" s="56"/>
      <c r="AC83068" s="56"/>
      <c r="AD83068" s="56"/>
      <c r="AE83068" s="56"/>
    </row>
    <row r="83069" spans="1:31" x14ac:dyDescent="0.25">
      <c r="A83069" s="41">
        <v>0</v>
      </c>
      <c r="C83069" s="56"/>
      <c r="AC83069" s="56"/>
      <c r="AD83069" s="56"/>
      <c r="AE83069" s="56"/>
    </row>
    <row r="83070" spans="1:31" x14ac:dyDescent="0.25">
      <c r="A83070" s="41">
        <v>0</v>
      </c>
      <c r="C83070" s="56"/>
      <c r="AC83070" s="56"/>
      <c r="AD83070" s="56"/>
      <c r="AE83070" s="56"/>
    </row>
    <row r="83071" spans="1:31" x14ac:dyDescent="0.25">
      <c r="A83071" s="41">
        <v>0</v>
      </c>
      <c r="C83071" s="56"/>
      <c r="AC83071" s="56"/>
      <c r="AD83071" s="56"/>
      <c r="AE83071" s="56"/>
    </row>
    <row r="83072" spans="1:31" x14ac:dyDescent="0.25">
      <c r="A83072" s="41">
        <v>0</v>
      </c>
      <c r="C83072" s="56"/>
      <c r="AC83072" s="56"/>
      <c r="AD83072" s="56"/>
      <c r="AE83072" s="56"/>
    </row>
    <row r="83073" spans="1:31" x14ac:dyDescent="0.25">
      <c r="A83073" s="41">
        <v>0</v>
      </c>
      <c r="C83073" s="56"/>
      <c r="AC83073" s="56"/>
      <c r="AD83073" s="56"/>
      <c r="AE83073" s="56"/>
    </row>
    <row r="83074" spans="1:31" x14ac:dyDescent="0.25">
      <c r="A83074" s="41">
        <v>0</v>
      </c>
      <c r="C83074" s="56"/>
      <c r="AC83074" s="56"/>
      <c r="AD83074" s="56"/>
      <c r="AE83074" s="56"/>
    </row>
    <row r="83075" spans="1:31" x14ac:dyDescent="0.25">
      <c r="A83075" s="41">
        <v>0</v>
      </c>
      <c r="C83075" s="56"/>
      <c r="AC83075" s="56"/>
      <c r="AD83075" s="56"/>
      <c r="AE83075" s="56"/>
    </row>
    <row r="83076" spans="1:31" x14ac:dyDescent="0.25">
      <c r="A83076" s="41">
        <v>0</v>
      </c>
      <c r="C83076" s="56"/>
      <c r="AC83076" s="56"/>
      <c r="AD83076" s="56"/>
      <c r="AE83076" s="56"/>
    </row>
    <row r="83077" spans="1:31" x14ac:dyDescent="0.25">
      <c r="A83077" s="41">
        <v>0</v>
      </c>
      <c r="C83077" s="56"/>
      <c r="AC83077" s="56"/>
      <c r="AD83077" s="56"/>
      <c r="AE83077" s="56"/>
    </row>
    <row r="83078" spans="1:31" x14ac:dyDescent="0.25">
      <c r="A83078" s="41">
        <v>0</v>
      </c>
      <c r="C83078" s="56"/>
      <c r="AC83078" s="56"/>
      <c r="AD83078" s="56"/>
      <c r="AE83078" s="56"/>
    </row>
    <row r="83079" spans="1:31" x14ac:dyDescent="0.25">
      <c r="A83079" s="41">
        <v>0</v>
      </c>
      <c r="C83079" s="56"/>
      <c r="AC83079" s="56"/>
      <c r="AD83079" s="56"/>
      <c r="AE83079" s="56"/>
    </row>
    <row r="83080" spans="1:31" x14ac:dyDescent="0.25">
      <c r="A83080" s="41">
        <v>0</v>
      </c>
      <c r="C83080" s="56"/>
      <c r="AC83080" s="56"/>
      <c r="AD83080" s="56"/>
      <c r="AE83080" s="56"/>
    </row>
    <row r="83081" spans="1:31" x14ac:dyDescent="0.25">
      <c r="A83081" s="41">
        <v>0</v>
      </c>
      <c r="C83081" s="56"/>
      <c r="AC83081" s="56"/>
      <c r="AD83081" s="56"/>
      <c r="AE83081" s="56"/>
    </row>
    <row r="83082" spans="1:31" x14ac:dyDescent="0.25">
      <c r="A83082" s="41">
        <v>0</v>
      </c>
      <c r="C83082" s="56"/>
      <c r="AC83082" s="56"/>
      <c r="AD83082" s="56"/>
      <c r="AE83082" s="56"/>
    </row>
    <row r="83083" spans="1:31" x14ac:dyDescent="0.25">
      <c r="A83083" s="41">
        <v>0</v>
      </c>
      <c r="C83083" s="56"/>
      <c r="AC83083" s="56"/>
      <c r="AD83083" s="56"/>
      <c r="AE83083" s="56"/>
    </row>
    <row r="83084" spans="1:31" x14ac:dyDescent="0.25">
      <c r="A83084" s="41">
        <v>0</v>
      </c>
      <c r="C83084" s="56"/>
      <c r="AC83084" s="56"/>
      <c r="AD83084" s="56"/>
      <c r="AE83084" s="56"/>
    </row>
    <row r="83085" spans="1:31" x14ac:dyDescent="0.25">
      <c r="A83085" s="41">
        <v>0</v>
      </c>
      <c r="C83085" s="56"/>
      <c r="AC83085" s="56"/>
      <c r="AD83085" s="56"/>
      <c r="AE83085" s="56"/>
    </row>
    <row r="83086" spans="1:31" x14ac:dyDescent="0.25">
      <c r="A83086" s="41">
        <v>0</v>
      </c>
      <c r="C83086" s="56"/>
      <c r="AC83086" s="56"/>
      <c r="AD83086" s="56"/>
      <c r="AE83086" s="56"/>
    </row>
    <row r="83087" spans="1:31" x14ac:dyDescent="0.25">
      <c r="A83087" s="41">
        <v>0</v>
      </c>
      <c r="C83087" s="56"/>
      <c r="AC83087" s="56"/>
      <c r="AD83087" s="56"/>
      <c r="AE83087" s="56"/>
    </row>
    <row r="83088" spans="1:31" x14ac:dyDescent="0.25">
      <c r="A83088" s="41">
        <v>0</v>
      </c>
      <c r="C83088" s="56"/>
      <c r="AC83088" s="56"/>
      <c r="AD83088" s="56"/>
      <c r="AE83088" s="56"/>
    </row>
    <row r="83089" spans="1:31" x14ac:dyDescent="0.25">
      <c r="A83089" s="41">
        <v>0</v>
      </c>
      <c r="C83089" s="56"/>
      <c r="AC83089" s="56"/>
      <c r="AD83089" s="56"/>
      <c r="AE83089" s="56"/>
    </row>
    <row r="83090" spans="1:31" x14ac:dyDescent="0.25">
      <c r="A83090" s="41">
        <v>0</v>
      </c>
      <c r="C83090" s="56"/>
      <c r="AC83090" s="56"/>
      <c r="AD83090" s="56"/>
      <c r="AE83090" s="56"/>
    </row>
    <row r="83091" spans="1:31" x14ac:dyDescent="0.25">
      <c r="A83091" s="41">
        <v>0</v>
      </c>
      <c r="C83091" s="56"/>
      <c r="AC83091" s="56"/>
      <c r="AD83091" s="56"/>
      <c r="AE83091" s="56"/>
    </row>
    <row r="83092" spans="1:31" x14ac:dyDescent="0.25">
      <c r="A83092" s="41">
        <v>0</v>
      </c>
      <c r="C83092" s="56"/>
      <c r="AC83092" s="56"/>
      <c r="AD83092" s="56"/>
      <c r="AE83092" s="56"/>
    </row>
    <row r="83093" spans="1:31" x14ac:dyDescent="0.25">
      <c r="A83093" s="41">
        <v>0</v>
      </c>
      <c r="C83093" s="56"/>
      <c r="AC83093" s="56"/>
      <c r="AD83093" s="56"/>
      <c r="AE83093" s="56"/>
    </row>
    <row r="83094" spans="1:31" x14ac:dyDescent="0.25">
      <c r="A83094" s="41">
        <v>0</v>
      </c>
      <c r="C83094" s="56"/>
      <c r="AC83094" s="56"/>
      <c r="AD83094" s="56"/>
      <c r="AE83094" s="56"/>
    </row>
    <row r="83095" spans="1:31" x14ac:dyDescent="0.25">
      <c r="A83095" s="41">
        <v>0</v>
      </c>
      <c r="C83095" s="56"/>
      <c r="AC83095" s="56"/>
      <c r="AD83095" s="56"/>
      <c r="AE83095" s="56"/>
    </row>
    <row r="83096" spans="1:31" x14ac:dyDescent="0.25">
      <c r="A83096" s="41">
        <v>0</v>
      </c>
      <c r="C83096" s="56"/>
      <c r="AC83096" s="56"/>
      <c r="AD83096" s="56"/>
      <c r="AE83096" s="56"/>
    </row>
    <row r="83097" spans="1:31" x14ac:dyDescent="0.25">
      <c r="A83097" s="41">
        <v>0</v>
      </c>
      <c r="C83097" s="56"/>
      <c r="AC83097" s="56"/>
      <c r="AD83097" s="56"/>
      <c r="AE83097" s="56"/>
    </row>
    <row r="83098" spans="1:31" x14ac:dyDescent="0.25">
      <c r="A83098" s="41">
        <v>0</v>
      </c>
      <c r="C83098" s="56"/>
      <c r="AC83098" s="56"/>
      <c r="AD83098" s="56"/>
      <c r="AE83098" s="56"/>
    </row>
    <row r="83099" spans="1:31" x14ac:dyDescent="0.25">
      <c r="A83099" s="41">
        <v>0</v>
      </c>
      <c r="C83099" s="56"/>
      <c r="AC83099" s="56"/>
      <c r="AD83099" s="56"/>
      <c r="AE83099" s="56"/>
    </row>
    <row r="83100" spans="1:31" x14ac:dyDescent="0.25">
      <c r="A83100" s="41">
        <v>0</v>
      </c>
      <c r="C83100" s="56"/>
      <c r="AC83100" s="56"/>
      <c r="AD83100" s="56"/>
      <c r="AE83100" s="56"/>
    </row>
    <row r="83101" spans="1:31" x14ac:dyDescent="0.25">
      <c r="A83101" s="41">
        <v>0</v>
      </c>
      <c r="C83101" s="56"/>
      <c r="AC83101" s="56"/>
      <c r="AD83101" s="56"/>
      <c r="AE83101" s="56"/>
    </row>
    <row r="83102" spans="1:31" x14ac:dyDescent="0.25">
      <c r="A83102" s="41">
        <v>0</v>
      </c>
      <c r="C83102" s="56"/>
      <c r="AC83102" s="56"/>
      <c r="AD83102" s="56"/>
      <c r="AE83102" s="56"/>
    </row>
    <row r="83103" spans="1:31" x14ac:dyDescent="0.25">
      <c r="A83103" s="41">
        <v>0</v>
      </c>
      <c r="C83103" s="56"/>
      <c r="AC83103" s="56"/>
      <c r="AD83103" s="56"/>
      <c r="AE83103" s="56"/>
    </row>
    <row r="83104" spans="1:31" x14ac:dyDescent="0.25">
      <c r="A83104" s="41">
        <v>0</v>
      </c>
      <c r="C83104" s="56"/>
      <c r="AC83104" s="56"/>
      <c r="AD83104" s="56"/>
      <c r="AE83104" s="56"/>
    </row>
    <row r="83105" spans="1:31" x14ac:dyDescent="0.25">
      <c r="A83105" s="41">
        <v>0</v>
      </c>
      <c r="C83105" s="56"/>
      <c r="AC83105" s="56"/>
      <c r="AD83105" s="56"/>
      <c r="AE83105" s="56"/>
    </row>
    <row r="83106" spans="1:31" x14ac:dyDescent="0.25">
      <c r="A83106" s="41">
        <v>0</v>
      </c>
      <c r="C83106" s="56"/>
      <c r="AC83106" s="56"/>
      <c r="AD83106" s="56"/>
      <c r="AE83106" s="56"/>
    </row>
    <row r="83107" spans="1:31" x14ac:dyDescent="0.25">
      <c r="A83107" s="41">
        <v>0</v>
      </c>
      <c r="C83107" s="56"/>
      <c r="AC83107" s="56"/>
      <c r="AD83107" s="56"/>
      <c r="AE83107" s="56"/>
    </row>
    <row r="83108" spans="1:31" x14ac:dyDescent="0.25">
      <c r="A83108" s="41">
        <v>0</v>
      </c>
      <c r="C83108" s="56"/>
      <c r="AC83108" s="56"/>
      <c r="AD83108" s="56"/>
      <c r="AE83108" s="56"/>
    </row>
    <row r="83109" spans="1:31" x14ac:dyDescent="0.25">
      <c r="A83109" s="41">
        <v>0</v>
      </c>
      <c r="C83109" s="56"/>
      <c r="AC83109" s="56"/>
      <c r="AD83109" s="56"/>
      <c r="AE83109" s="56"/>
    </row>
    <row r="83110" spans="1:31" x14ac:dyDescent="0.25">
      <c r="A83110" s="41">
        <v>0</v>
      </c>
      <c r="C83110" s="56"/>
      <c r="AC83110" s="56"/>
      <c r="AD83110" s="56"/>
      <c r="AE83110" s="56"/>
    </row>
    <row r="83111" spans="1:31" x14ac:dyDescent="0.25">
      <c r="A83111" s="41">
        <v>0</v>
      </c>
      <c r="C83111" s="56"/>
      <c r="AC83111" s="56"/>
      <c r="AD83111" s="56"/>
      <c r="AE83111" s="56"/>
    </row>
    <row r="83112" spans="1:31" x14ac:dyDescent="0.25">
      <c r="A83112" s="41">
        <v>0</v>
      </c>
      <c r="C83112" s="56"/>
      <c r="AC83112" s="56"/>
      <c r="AD83112" s="56"/>
      <c r="AE83112" s="56"/>
    </row>
    <row r="83113" spans="1:31" x14ac:dyDescent="0.25">
      <c r="A83113" s="41">
        <v>0</v>
      </c>
      <c r="C83113" s="56"/>
      <c r="AC83113" s="56"/>
      <c r="AD83113" s="56"/>
      <c r="AE83113" s="56"/>
    </row>
    <row r="83114" spans="1:31" x14ac:dyDescent="0.25">
      <c r="A83114" s="41">
        <v>0</v>
      </c>
      <c r="C83114" s="56"/>
      <c r="AC83114" s="56"/>
      <c r="AD83114" s="56"/>
      <c r="AE83114" s="56"/>
    </row>
    <row r="83115" spans="1:31" x14ac:dyDescent="0.25">
      <c r="A83115" s="41">
        <v>0</v>
      </c>
      <c r="C83115" s="56"/>
      <c r="AC83115" s="56"/>
      <c r="AD83115" s="56"/>
      <c r="AE83115" s="56"/>
    </row>
    <row r="83116" spans="1:31" x14ac:dyDescent="0.25">
      <c r="A83116" s="41">
        <v>0</v>
      </c>
      <c r="C83116" s="56"/>
      <c r="AC83116" s="56"/>
      <c r="AD83116" s="56"/>
      <c r="AE83116" s="56"/>
    </row>
    <row r="83117" spans="1:31" x14ac:dyDescent="0.25">
      <c r="A83117" s="41">
        <v>0</v>
      </c>
      <c r="C83117" s="56"/>
      <c r="AC83117" s="56"/>
      <c r="AD83117" s="56"/>
      <c r="AE83117" s="56"/>
    </row>
    <row r="83118" spans="1:31" x14ac:dyDescent="0.25">
      <c r="A83118" s="41">
        <v>0</v>
      </c>
      <c r="C83118" s="56"/>
      <c r="AC83118" s="56"/>
      <c r="AD83118" s="56"/>
      <c r="AE83118" s="56"/>
    </row>
    <row r="83119" spans="1:31" x14ac:dyDescent="0.25">
      <c r="A83119" s="41">
        <v>0</v>
      </c>
      <c r="C83119" s="56"/>
      <c r="AC83119" s="56"/>
      <c r="AD83119" s="56"/>
      <c r="AE83119" s="56"/>
    </row>
    <row r="83120" spans="1:31" x14ac:dyDescent="0.25">
      <c r="A83120" s="41">
        <v>0</v>
      </c>
      <c r="C83120" s="56"/>
      <c r="AC83120" s="56"/>
      <c r="AD83120" s="56"/>
      <c r="AE83120" s="56"/>
    </row>
    <row r="83121" spans="1:31" x14ac:dyDescent="0.25">
      <c r="A83121" s="41">
        <v>0</v>
      </c>
      <c r="C83121" s="56"/>
      <c r="AC83121" s="56"/>
      <c r="AD83121" s="56"/>
      <c r="AE83121" s="56"/>
    </row>
    <row r="83122" spans="1:31" x14ac:dyDescent="0.25">
      <c r="A83122" s="41">
        <v>0</v>
      </c>
      <c r="C83122" s="56"/>
      <c r="AC83122" s="56"/>
      <c r="AD83122" s="56"/>
      <c r="AE83122" s="56"/>
    </row>
    <row r="83123" spans="1:31" x14ac:dyDescent="0.25">
      <c r="A83123" s="41">
        <v>0</v>
      </c>
      <c r="C83123" s="56"/>
      <c r="AC83123" s="56"/>
      <c r="AD83123" s="56"/>
      <c r="AE83123" s="56"/>
    </row>
    <row r="83124" spans="1:31" x14ac:dyDescent="0.25">
      <c r="A83124" s="41">
        <v>0</v>
      </c>
      <c r="C83124" s="56"/>
      <c r="AC83124" s="56"/>
      <c r="AD83124" s="56"/>
      <c r="AE83124" s="56"/>
    </row>
    <row r="83125" spans="1:31" x14ac:dyDescent="0.25">
      <c r="A83125" s="41">
        <v>0</v>
      </c>
      <c r="C83125" s="56"/>
      <c r="AC83125" s="56"/>
      <c r="AD83125" s="56"/>
      <c r="AE83125" s="56"/>
    </row>
    <row r="83126" spans="1:31" x14ac:dyDescent="0.25">
      <c r="A83126" s="41">
        <v>0</v>
      </c>
      <c r="C83126" s="56"/>
      <c r="AC83126" s="56"/>
      <c r="AD83126" s="56"/>
      <c r="AE83126" s="56"/>
    </row>
    <row r="83127" spans="1:31" x14ac:dyDescent="0.25">
      <c r="A83127" s="41">
        <v>0</v>
      </c>
      <c r="C83127" s="56"/>
      <c r="AC83127" s="56"/>
      <c r="AD83127" s="56"/>
      <c r="AE83127" s="56"/>
    </row>
    <row r="83128" spans="1:31" x14ac:dyDescent="0.25">
      <c r="A83128" s="41">
        <v>0</v>
      </c>
      <c r="C83128" s="56"/>
      <c r="AC83128" s="56"/>
      <c r="AD83128" s="56"/>
      <c r="AE83128" s="56"/>
    </row>
    <row r="83129" spans="1:31" x14ac:dyDescent="0.25">
      <c r="A83129" s="41">
        <v>0</v>
      </c>
      <c r="C83129" s="56"/>
      <c r="AC83129" s="56"/>
      <c r="AD83129" s="56"/>
      <c r="AE83129" s="56"/>
    </row>
    <row r="83130" spans="1:31" x14ac:dyDescent="0.25">
      <c r="A83130" s="41">
        <v>0</v>
      </c>
      <c r="C83130" s="56"/>
      <c r="AC83130" s="56"/>
      <c r="AD83130" s="56"/>
      <c r="AE83130" s="56"/>
    </row>
    <row r="83131" spans="1:31" x14ac:dyDescent="0.25">
      <c r="A83131" s="41">
        <v>0</v>
      </c>
      <c r="C83131" s="56"/>
      <c r="AC83131" s="56"/>
      <c r="AD83131" s="56"/>
      <c r="AE83131" s="56"/>
    </row>
    <row r="83132" spans="1:31" x14ac:dyDescent="0.25">
      <c r="A83132" s="41">
        <v>0</v>
      </c>
      <c r="C83132" s="56"/>
      <c r="AC83132" s="56"/>
      <c r="AD83132" s="56"/>
      <c r="AE83132" s="56"/>
    </row>
    <row r="83133" spans="1:31" x14ac:dyDescent="0.25">
      <c r="A83133" s="41">
        <v>0</v>
      </c>
      <c r="C83133" s="56"/>
      <c r="AC83133" s="56"/>
      <c r="AD83133" s="56"/>
      <c r="AE83133" s="56"/>
    </row>
    <row r="83134" spans="1:31" x14ac:dyDescent="0.25">
      <c r="A83134" s="41">
        <v>0</v>
      </c>
      <c r="C83134" s="56"/>
      <c r="AC83134" s="56"/>
      <c r="AD83134" s="56"/>
      <c r="AE83134" s="56"/>
    </row>
    <row r="83135" spans="1:31" x14ac:dyDescent="0.25">
      <c r="A83135" s="41">
        <v>0</v>
      </c>
      <c r="C83135" s="56"/>
      <c r="AC83135" s="56"/>
      <c r="AD83135" s="56"/>
      <c r="AE83135" s="56"/>
    </row>
    <row r="83136" spans="1:31" x14ac:dyDescent="0.25">
      <c r="A83136" s="41">
        <v>0</v>
      </c>
      <c r="C83136" s="56"/>
      <c r="AC83136" s="56"/>
      <c r="AD83136" s="56"/>
      <c r="AE83136" s="56"/>
    </row>
    <row r="83137" spans="1:31" x14ac:dyDescent="0.25">
      <c r="A83137" s="41">
        <v>0</v>
      </c>
      <c r="C83137" s="56"/>
      <c r="AC83137" s="56"/>
      <c r="AD83137" s="56"/>
      <c r="AE83137" s="56"/>
    </row>
    <row r="83138" spans="1:31" x14ac:dyDescent="0.25">
      <c r="A83138" s="41">
        <v>0</v>
      </c>
      <c r="C83138" s="56"/>
      <c r="AC83138" s="56"/>
      <c r="AD83138" s="56"/>
      <c r="AE83138" s="56"/>
    </row>
    <row r="83139" spans="1:31" x14ac:dyDescent="0.25">
      <c r="A83139" s="41">
        <v>0</v>
      </c>
      <c r="C83139" s="56"/>
      <c r="AC83139" s="56"/>
      <c r="AD83139" s="56"/>
      <c r="AE83139" s="56"/>
    </row>
    <row r="83140" spans="1:31" x14ac:dyDescent="0.25">
      <c r="A83140" s="41">
        <v>0</v>
      </c>
      <c r="C83140" s="56"/>
      <c r="AC83140" s="56"/>
      <c r="AD83140" s="56"/>
      <c r="AE83140" s="56"/>
    </row>
    <row r="83141" spans="1:31" x14ac:dyDescent="0.25">
      <c r="A83141" s="41">
        <v>0</v>
      </c>
      <c r="C83141" s="56"/>
      <c r="AC83141" s="56"/>
      <c r="AD83141" s="56"/>
      <c r="AE83141" s="56"/>
    </row>
    <row r="83142" spans="1:31" x14ac:dyDescent="0.25">
      <c r="A83142" s="41">
        <v>0</v>
      </c>
      <c r="C83142" s="56"/>
      <c r="AC83142" s="56"/>
      <c r="AD83142" s="56"/>
      <c r="AE83142" s="56"/>
    </row>
    <row r="83143" spans="1:31" x14ac:dyDescent="0.25">
      <c r="A83143" s="41">
        <v>0</v>
      </c>
      <c r="C83143" s="56"/>
      <c r="AC83143" s="56"/>
      <c r="AD83143" s="56"/>
      <c r="AE83143" s="56"/>
    </row>
    <row r="83144" spans="1:31" x14ac:dyDescent="0.25">
      <c r="A83144" s="41">
        <v>0</v>
      </c>
      <c r="C83144" s="56"/>
      <c r="AC83144" s="56"/>
      <c r="AD83144" s="56"/>
      <c r="AE83144" s="56"/>
    </row>
    <row r="83145" spans="1:31" x14ac:dyDescent="0.25">
      <c r="A83145" s="41">
        <v>0</v>
      </c>
      <c r="C83145" s="56"/>
      <c r="AC83145" s="56"/>
      <c r="AD83145" s="56"/>
      <c r="AE83145" s="56"/>
    </row>
    <row r="83146" spans="1:31" x14ac:dyDescent="0.25">
      <c r="A83146" s="41">
        <v>0</v>
      </c>
      <c r="C83146" s="56"/>
      <c r="AC83146" s="56"/>
      <c r="AD83146" s="56"/>
      <c r="AE83146" s="56"/>
    </row>
    <row r="83147" spans="1:31" x14ac:dyDescent="0.25">
      <c r="A83147" s="41">
        <v>0</v>
      </c>
      <c r="C83147" s="56"/>
      <c r="AC83147" s="56"/>
      <c r="AD83147" s="56"/>
      <c r="AE83147" s="56"/>
    </row>
    <row r="83148" spans="1:31" x14ac:dyDescent="0.25">
      <c r="A83148" s="41">
        <v>0</v>
      </c>
      <c r="C83148" s="56"/>
      <c r="AC83148" s="56"/>
      <c r="AD83148" s="56"/>
      <c r="AE83148" s="56"/>
    </row>
    <row r="83149" spans="1:31" x14ac:dyDescent="0.25">
      <c r="A83149" s="41">
        <v>0</v>
      </c>
      <c r="C83149" s="56"/>
      <c r="AC83149" s="56"/>
      <c r="AD83149" s="56"/>
      <c r="AE83149" s="56"/>
    </row>
    <row r="83150" spans="1:31" x14ac:dyDescent="0.25">
      <c r="A83150" s="41">
        <v>0</v>
      </c>
      <c r="C83150" s="56"/>
      <c r="AC83150" s="56"/>
      <c r="AD83150" s="56"/>
      <c r="AE83150" s="56"/>
    </row>
    <row r="83151" spans="1:31" x14ac:dyDescent="0.25">
      <c r="A83151" s="41">
        <v>0</v>
      </c>
      <c r="C83151" s="56"/>
      <c r="AC83151" s="56"/>
      <c r="AD83151" s="56"/>
      <c r="AE83151" s="56"/>
    </row>
    <row r="83152" spans="1:31" x14ac:dyDescent="0.25">
      <c r="A83152" s="41">
        <v>0</v>
      </c>
      <c r="C83152" s="56"/>
      <c r="AC83152" s="56"/>
      <c r="AD83152" s="56"/>
      <c r="AE83152" s="56"/>
    </row>
    <row r="83153" spans="1:31" x14ac:dyDescent="0.25">
      <c r="A83153" s="41">
        <v>0</v>
      </c>
      <c r="C83153" s="56"/>
      <c r="AC83153" s="56"/>
      <c r="AD83153" s="56"/>
      <c r="AE83153" s="56"/>
    </row>
    <row r="83154" spans="1:31" x14ac:dyDescent="0.25">
      <c r="A83154" s="41">
        <v>0</v>
      </c>
      <c r="C83154" s="56"/>
      <c r="AC83154" s="56"/>
      <c r="AD83154" s="56"/>
      <c r="AE83154" s="56"/>
    </row>
    <row r="83155" spans="1:31" x14ac:dyDescent="0.25">
      <c r="A83155" s="41">
        <v>0</v>
      </c>
      <c r="C83155" s="56"/>
      <c r="AC83155" s="56"/>
      <c r="AD83155" s="56"/>
      <c r="AE83155" s="56"/>
    </row>
    <row r="83156" spans="1:31" x14ac:dyDescent="0.25">
      <c r="A83156" s="41">
        <v>0</v>
      </c>
      <c r="C83156" s="56"/>
      <c r="AC83156" s="56"/>
      <c r="AD83156" s="56"/>
      <c r="AE83156" s="56"/>
    </row>
    <row r="83157" spans="1:31" x14ac:dyDescent="0.25">
      <c r="A83157" s="41">
        <v>0</v>
      </c>
      <c r="C83157" s="56"/>
      <c r="AC83157" s="56"/>
      <c r="AD83157" s="56"/>
      <c r="AE83157" s="56"/>
    </row>
    <row r="83158" spans="1:31" x14ac:dyDescent="0.25">
      <c r="A83158" s="41">
        <v>0</v>
      </c>
      <c r="C83158" s="56"/>
      <c r="AC83158" s="56"/>
      <c r="AD83158" s="56"/>
      <c r="AE83158" s="56"/>
    </row>
    <row r="83159" spans="1:31" x14ac:dyDescent="0.25">
      <c r="A83159" s="41">
        <v>0</v>
      </c>
      <c r="C83159" s="56"/>
      <c r="AC83159" s="56"/>
      <c r="AD83159" s="56"/>
      <c r="AE83159" s="56"/>
    </row>
    <row r="83160" spans="1:31" x14ac:dyDescent="0.25">
      <c r="A83160" s="41">
        <v>0</v>
      </c>
      <c r="C83160" s="56"/>
      <c r="AC83160" s="56"/>
      <c r="AD83160" s="56"/>
      <c r="AE83160" s="56"/>
    </row>
    <row r="83161" spans="1:31" x14ac:dyDescent="0.25">
      <c r="A83161" s="41">
        <v>0</v>
      </c>
      <c r="C83161" s="56"/>
      <c r="AC83161" s="56"/>
      <c r="AD83161" s="56"/>
      <c r="AE83161" s="56"/>
    </row>
    <row r="83162" spans="1:31" x14ac:dyDescent="0.25">
      <c r="A83162" s="41">
        <v>0</v>
      </c>
      <c r="C83162" s="56"/>
      <c r="AC83162" s="56"/>
      <c r="AD83162" s="56"/>
      <c r="AE83162" s="56"/>
    </row>
    <row r="83163" spans="1:31" x14ac:dyDescent="0.25">
      <c r="A83163" s="41">
        <v>0</v>
      </c>
      <c r="C83163" s="56"/>
      <c r="AC83163" s="56"/>
      <c r="AD83163" s="56"/>
      <c r="AE83163" s="56"/>
    </row>
    <row r="83164" spans="1:31" x14ac:dyDescent="0.25">
      <c r="A83164" s="41">
        <v>0</v>
      </c>
      <c r="C83164" s="56"/>
      <c r="AC83164" s="56"/>
      <c r="AD83164" s="56"/>
      <c r="AE83164" s="56"/>
    </row>
    <row r="83165" spans="1:31" x14ac:dyDescent="0.25">
      <c r="A83165" s="41">
        <v>0</v>
      </c>
      <c r="C83165" s="56"/>
      <c r="AC83165" s="56"/>
      <c r="AD83165" s="56"/>
      <c r="AE83165" s="56"/>
    </row>
    <row r="83166" spans="1:31" x14ac:dyDescent="0.25">
      <c r="A83166" s="41">
        <v>0</v>
      </c>
      <c r="C83166" s="56"/>
      <c r="AC83166" s="56"/>
      <c r="AD83166" s="56"/>
      <c r="AE83166" s="56"/>
    </row>
    <row r="83167" spans="1:31" x14ac:dyDescent="0.25">
      <c r="A83167" s="41">
        <v>0</v>
      </c>
      <c r="C83167" s="56"/>
      <c r="AC83167" s="56"/>
      <c r="AD83167" s="56"/>
      <c r="AE83167" s="56"/>
    </row>
    <row r="83168" spans="1:31" x14ac:dyDescent="0.25">
      <c r="A83168" s="41">
        <v>0</v>
      </c>
      <c r="C83168" s="56"/>
      <c r="AC83168" s="56"/>
      <c r="AD83168" s="56"/>
      <c r="AE83168" s="56"/>
    </row>
    <row r="83169" spans="1:31" x14ac:dyDescent="0.25">
      <c r="A83169" s="41">
        <v>0</v>
      </c>
      <c r="C83169" s="56"/>
      <c r="AC83169" s="56"/>
      <c r="AD83169" s="56"/>
      <c r="AE83169" s="56"/>
    </row>
    <row r="83170" spans="1:31" x14ac:dyDescent="0.25">
      <c r="A83170" s="41">
        <v>0</v>
      </c>
      <c r="C83170" s="56"/>
      <c r="AC83170" s="56"/>
      <c r="AD83170" s="56"/>
      <c r="AE83170" s="56"/>
    </row>
    <row r="83171" spans="1:31" x14ac:dyDescent="0.25">
      <c r="A83171" s="41">
        <v>0</v>
      </c>
      <c r="C83171" s="56"/>
      <c r="AC83171" s="56"/>
      <c r="AD83171" s="56"/>
      <c r="AE83171" s="56"/>
    </row>
    <row r="83172" spans="1:31" x14ac:dyDescent="0.25">
      <c r="A83172" s="41">
        <v>0</v>
      </c>
      <c r="C83172" s="56"/>
      <c r="AC83172" s="56"/>
      <c r="AD83172" s="56"/>
      <c r="AE83172" s="56"/>
    </row>
    <row r="83173" spans="1:31" x14ac:dyDescent="0.25">
      <c r="A83173" s="41">
        <v>0</v>
      </c>
      <c r="C83173" s="56"/>
      <c r="AC83173" s="56"/>
      <c r="AD83173" s="56"/>
      <c r="AE83173" s="56"/>
    </row>
    <row r="83174" spans="1:31" x14ac:dyDescent="0.25">
      <c r="A83174" s="41">
        <v>0</v>
      </c>
      <c r="C83174" s="56"/>
      <c r="AC83174" s="56"/>
      <c r="AD83174" s="56"/>
      <c r="AE83174" s="56"/>
    </row>
    <row r="83175" spans="1:31" x14ac:dyDescent="0.25">
      <c r="A83175" s="41">
        <v>0</v>
      </c>
      <c r="C83175" s="56"/>
      <c r="AC83175" s="56"/>
      <c r="AD83175" s="56"/>
      <c r="AE83175" s="56"/>
    </row>
    <row r="83176" spans="1:31" x14ac:dyDescent="0.25">
      <c r="A83176" s="41">
        <v>0</v>
      </c>
      <c r="C83176" s="56"/>
      <c r="AC83176" s="56"/>
      <c r="AD83176" s="56"/>
      <c r="AE83176" s="56"/>
    </row>
    <row r="83177" spans="1:31" x14ac:dyDescent="0.25">
      <c r="A83177" s="41">
        <v>0</v>
      </c>
      <c r="C83177" s="56"/>
      <c r="AC83177" s="56"/>
      <c r="AD83177" s="56"/>
      <c r="AE83177" s="56"/>
    </row>
    <row r="83178" spans="1:31" x14ac:dyDescent="0.25">
      <c r="A83178" s="41">
        <v>0</v>
      </c>
      <c r="C83178" s="56"/>
      <c r="AC83178" s="56"/>
      <c r="AD83178" s="56"/>
      <c r="AE83178" s="56"/>
    </row>
    <row r="83179" spans="1:31" x14ac:dyDescent="0.25">
      <c r="A83179" s="41">
        <v>0</v>
      </c>
      <c r="C83179" s="56"/>
      <c r="AC83179" s="56"/>
      <c r="AD83179" s="56"/>
      <c r="AE83179" s="56"/>
    </row>
    <row r="83180" spans="1:31" x14ac:dyDescent="0.25">
      <c r="A83180" s="41">
        <v>0</v>
      </c>
      <c r="C83180" s="56"/>
      <c r="AC83180" s="56"/>
      <c r="AD83180" s="56"/>
      <c r="AE83180" s="56"/>
    </row>
    <row r="83181" spans="1:31" x14ac:dyDescent="0.25">
      <c r="A83181" s="41">
        <v>0</v>
      </c>
      <c r="C83181" s="56"/>
      <c r="AC83181" s="56"/>
      <c r="AD83181" s="56"/>
      <c r="AE83181" s="56"/>
    </row>
    <row r="83182" spans="1:31" x14ac:dyDescent="0.25">
      <c r="A83182" s="41">
        <v>0</v>
      </c>
      <c r="C83182" s="56"/>
      <c r="AC83182" s="56"/>
      <c r="AD83182" s="56"/>
      <c r="AE83182" s="56"/>
    </row>
    <row r="83183" spans="1:31" x14ac:dyDescent="0.25">
      <c r="A83183" s="41">
        <v>0</v>
      </c>
      <c r="C83183" s="56"/>
      <c r="AC83183" s="56"/>
      <c r="AD83183" s="56"/>
      <c r="AE83183" s="56"/>
    </row>
    <row r="83184" spans="1:31" x14ac:dyDescent="0.25">
      <c r="A83184" s="41">
        <v>0</v>
      </c>
      <c r="C83184" s="56"/>
      <c r="AC83184" s="56"/>
      <c r="AD83184" s="56"/>
      <c r="AE83184" s="56"/>
    </row>
    <row r="83185" spans="1:31" x14ac:dyDescent="0.25">
      <c r="A83185" s="41">
        <v>0</v>
      </c>
      <c r="C83185" s="56"/>
      <c r="AC83185" s="56"/>
      <c r="AD83185" s="56"/>
      <c r="AE83185" s="56"/>
    </row>
    <row r="83186" spans="1:31" x14ac:dyDescent="0.25">
      <c r="A83186" s="41">
        <v>0</v>
      </c>
      <c r="C83186" s="56"/>
      <c r="AC83186" s="56"/>
      <c r="AD83186" s="56"/>
      <c r="AE83186" s="56"/>
    </row>
    <row r="83187" spans="1:31" x14ac:dyDescent="0.25">
      <c r="A83187" s="41">
        <v>0</v>
      </c>
      <c r="C83187" s="56"/>
      <c r="AC83187" s="56"/>
      <c r="AD83187" s="56"/>
      <c r="AE83187" s="56"/>
    </row>
    <row r="83188" spans="1:31" x14ac:dyDescent="0.25">
      <c r="A83188" s="41">
        <v>0</v>
      </c>
      <c r="C83188" s="56"/>
      <c r="AC83188" s="56"/>
      <c r="AD83188" s="56"/>
      <c r="AE83188" s="56"/>
    </row>
    <row r="83189" spans="1:31" x14ac:dyDescent="0.25">
      <c r="A83189" s="41">
        <v>0</v>
      </c>
      <c r="C83189" s="56"/>
      <c r="AC83189" s="56"/>
      <c r="AD83189" s="56"/>
      <c r="AE83189" s="56"/>
    </row>
    <row r="83190" spans="1:31" x14ac:dyDescent="0.25">
      <c r="A83190" s="41">
        <v>0</v>
      </c>
      <c r="C83190" s="56"/>
      <c r="AC83190" s="56"/>
      <c r="AD83190" s="56"/>
      <c r="AE83190" s="56"/>
    </row>
    <row r="83191" spans="1:31" x14ac:dyDescent="0.25">
      <c r="A83191" s="41">
        <v>0</v>
      </c>
      <c r="C83191" s="56"/>
      <c r="AC83191" s="56"/>
      <c r="AD83191" s="56"/>
      <c r="AE83191" s="56"/>
    </row>
    <row r="83192" spans="1:31" x14ac:dyDescent="0.25">
      <c r="A83192" s="41">
        <v>0</v>
      </c>
      <c r="C83192" s="56"/>
      <c r="AC83192" s="56"/>
      <c r="AD83192" s="56"/>
      <c r="AE83192" s="56"/>
    </row>
    <row r="83193" spans="1:31" x14ac:dyDescent="0.25">
      <c r="A83193" s="41">
        <v>0</v>
      </c>
      <c r="C83193" s="56"/>
      <c r="AC83193" s="56"/>
      <c r="AD83193" s="56"/>
      <c r="AE83193" s="56"/>
    </row>
    <row r="83194" spans="1:31" x14ac:dyDescent="0.25">
      <c r="A83194" s="41">
        <v>0</v>
      </c>
      <c r="C83194" s="56"/>
      <c r="AC83194" s="56"/>
      <c r="AD83194" s="56"/>
      <c r="AE83194" s="56"/>
    </row>
    <row r="83195" spans="1:31" x14ac:dyDescent="0.25">
      <c r="A83195" s="41">
        <v>0</v>
      </c>
      <c r="C83195" s="56"/>
      <c r="AC83195" s="56"/>
      <c r="AD83195" s="56"/>
      <c r="AE83195" s="56"/>
    </row>
    <row r="83196" spans="1:31" x14ac:dyDescent="0.25">
      <c r="A83196" s="41">
        <v>0</v>
      </c>
      <c r="C83196" s="56"/>
      <c r="AC83196" s="56"/>
      <c r="AD83196" s="56"/>
      <c r="AE83196" s="56"/>
    </row>
    <row r="83197" spans="1:31" x14ac:dyDescent="0.25">
      <c r="A83197" s="41">
        <v>0</v>
      </c>
      <c r="C83197" s="56"/>
      <c r="AC83197" s="56"/>
      <c r="AD83197" s="56"/>
      <c r="AE83197" s="56"/>
    </row>
    <row r="83198" spans="1:31" x14ac:dyDescent="0.25">
      <c r="A83198" s="41">
        <v>0</v>
      </c>
      <c r="C83198" s="56"/>
      <c r="AC83198" s="56"/>
      <c r="AD83198" s="56"/>
      <c r="AE83198" s="56"/>
    </row>
    <row r="83199" spans="1:31" x14ac:dyDescent="0.25">
      <c r="A83199" s="41">
        <v>0</v>
      </c>
      <c r="C83199" s="56"/>
      <c r="AC83199" s="56"/>
      <c r="AD83199" s="56"/>
      <c r="AE83199" s="56"/>
    </row>
    <row r="83200" spans="1:31" x14ac:dyDescent="0.25">
      <c r="A83200" s="41">
        <v>0</v>
      </c>
      <c r="C83200" s="56"/>
      <c r="AC83200" s="56"/>
      <c r="AD83200" s="56"/>
      <c r="AE83200" s="56"/>
    </row>
    <row r="83201" spans="1:31" x14ac:dyDescent="0.25">
      <c r="A83201" s="41">
        <v>0</v>
      </c>
      <c r="C83201" s="56"/>
      <c r="AC83201" s="56"/>
      <c r="AD83201" s="56"/>
      <c r="AE83201" s="56"/>
    </row>
    <row r="83202" spans="1:31" x14ac:dyDescent="0.25">
      <c r="A83202" s="41">
        <v>0</v>
      </c>
      <c r="C83202" s="56"/>
      <c r="AC83202" s="56"/>
      <c r="AD83202" s="56"/>
      <c r="AE83202" s="56"/>
    </row>
    <row r="83203" spans="1:31" x14ac:dyDescent="0.25">
      <c r="A83203" s="41">
        <v>0</v>
      </c>
      <c r="C83203" s="56"/>
      <c r="AC83203" s="56"/>
      <c r="AD83203" s="56"/>
      <c r="AE83203" s="56"/>
    </row>
    <row r="83204" spans="1:31" x14ac:dyDescent="0.25">
      <c r="A83204" s="41">
        <v>0</v>
      </c>
      <c r="C83204" s="56"/>
      <c r="AC83204" s="56"/>
      <c r="AD83204" s="56"/>
      <c r="AE83204" s="56"/>
    </row>
    <row r="83205" spans="1:31" x14ac:dyDescent="0.25">
      <c r="A83205" s="41">
        <v>0</v>
      </c>
      <c r="C83205" s="56"/>
      <c r="AC83205" s="56"/>
      <c r="AD83205" s="56"/>
      <c r="AE83205" s="56"/>
    </row>
    <row r="83206" spans="1:31" x14ac:dyDescent="0.25">
      <c r="A83206" s="41">
        <v>0</v>
      </c>
      <c r="C83206" s="56"/>
      <c r="AC83206" s="56"/>
      <c r="AD83206" s="56"/>
      <c r="AE83206" s="56"/>
    </row>
    <row r="83207" spans="1:31" x14ac:dyDescent="0.25">
      <c r="A83207" s="41">
        <v>0</v>
      </c>
      <c r="C83207" s="56"/>
      <c r="AC83207" s="56"/>
      <c r="AD83207" s="56"/>
      <c r="AE83207" s="56"/>
    </row>
    <row r="83208" spans="1:31" x14ac:dyDescent="0.25">
      <c r="A83208" s="41">
        <v>0</v>
      </c>
      <c r="C83208" s="56"/>
      <c r="AC83208" s="56"/>
      <c r="AD83208" s="56"/>
      <c r="AE83208" s="56"/>
    </row>
    <row r="83209" spans="1:31" x14ac:dyDescent="0.25">
      <c r="A83209" s="41">
        <v>0</v>
      </c>
      <c r="C83209" s="56"/>
      <c r="AC83209" s="56"/>
      <c r="AD83209" s="56"/>
      <c r="AE83209" s="56"/>
    </row>
    <row r="83210" spans="1:31" x14ac:dyDescent="0.25">
      <c r="A83210" s="41">
        <v>0</v>
      </c>
      <c r="C83210" s="56"/>
      <c r="AC83210" s="56"/>
      <c r="AD83210" s="56"/>
      <c r="AE83210" s="56"/>
    </row>
    <row r="83211" spans="1:31" x14ac:dyDescent="0.25">
      <c r="A83211" s="41">
        <v>0</v>
      </c>
      <c r="C83211" s="56"/>
      <c r="AC83211" s="56"/>
      <c r="AD83211" s="56"/>
      <c r="AE83211" s="56"/>
    </row>
    <row r="83212" spans="1:31" x14ac:dyDescent="0.25">
      <c r="A83212" s="41">
        <v>0</v>
      </c>
      <c r="C83212" s="56"/>
      <c r="AC83212" s="56"/>
      <c r="AD83212" s="56"/>
      <c r="AE83212" s="56"/>
    </row>
    <row r="83213" spans="1:31" x14ac:dyDescent="0.25">
      <c r="A83213" s="41">
        <v>0</v>
      </c>
      <c r="C83213" s="56"/>
      <c r="AC83213" s="56"/>
      <c r="AD83213" s="56"/>
      <c r="AE83213" s="56"/>
    </row>
    <row r="83214" spans="1:31" x14ac:dyDescent="0.25">
      <c r="A83214" s="41">
        <v>0</v>
      </c>
      <c r="C83214" s="56"/>
      <c r="AC83214" s="56"/>
      <c r="AD83214" s="56"/>
      <c r="AE83214" s="56"/>
    </row>
    <row r="83215" spans="1:31" x14ac:dyDescent="0.25">
      <c r="A83215" s="41">
        <v>0</v>
      </c>
      <c r="C83215" s="56"/>
      <c r="AC83215" s="56"/>
      <c r="AD83215" s="56"/>
      <c r="AE83215" s="56"/>
    </row>
    <row r="83216" spans="1:31" x14ac:dyDescent="0.25">
      <c r="A83216" s="41">
        <v>0</v>
      </c>
      <c r="C83216" s="56"/>
      <c r="AC83216" s="56"/>
      <c r="AD83216" s="56"/>
      <c r="AE83216" s="56"/>
    </row>
    <row r="83217" spans="1:31" x14ac:dyDescent="0.25">
      <c r="A83217" s="41">
        <v>0</v>
      </c>
      <c r="C83217" s="56"/>
      <c r="AC83217" s="56"/>
      <c r="AD83217" s="56"/>
      <c r="AE83217" s="56"/>
    </row>
    <row r="83218" spans="1:31" x14ac:dyDescent="0.25">
      <c r="A83218" s="41">
        <v>0</v>
      </c>
      <c r="C83218" s="56"/>
      <c r="AC83218" s="56"/>
      <c r="AD83218" s="56"/>
      <c r="AE83218" s="56"/>
    </row>
    <row r="83219" spans="1:31" x14ac:dyDescent="0.25">
      <c r="A83219" s="41">
        <v>0</v>
      </c>
      <c r="C83219" s="56"/>
      <c r="AC83219" s="56"/>
      <c r="AD83219" s="56"/>
      <c r="AE83219" s="56"/>
    </row>
    <row r="83220" spans="1:31" x14ac:dyDescent="0.25">
      <c r="A83220" s="41">
        <v>0</v>
      </c>
      <c r="C83220" s="56"/>
      <c r="AC83220" s="56"/>
      <c r="AD83220" s="56"/>
      <c r="AE83220" s="56"/>
    </row>
    <row r="83221" spans="1:31" x14ac:dyDescent="0.25">
      <c r="A83221" s="41">
        <v>0</v>
      </c>
      <c r="C83221" s="56"/>
      <c r="AC83221" s="56"/>
      <c r="AD83221" s="56"/>
      <c r="AE83221" s="56"/>
    </row>
    <row r="83222" spans="1:31" x14ac:dyDescent="0.25">
      <c r="A83222" s="41">
        <v>0</v>
      </c>
      <c r="C83222" s="56"/>
      <c r="AC83222" s="56"/>
      <c r="AD83222" s="56"/>
      <c r="AE83222" s="56"/>
    </row>
    <row r="83223" spans="1:31" x14ac:dyDescent="0.25">
      <c r="A83223" s="41">
        <v>0</v>
      </c>
      <c r="C83223" s="56"/>
      <c r="AC83223" s="56"/>
      <c r="AD83223" s="56"/>
      <c r="AE83223" s="56"/>
    </row>
    <row r="83224" spans="1:31" x14ac:dyDescent="0.25">
      <c r="A83224" s="41">
        <v>0</v>
      </c>
      <c r="C83224" s="56"/>
      <c r="AC83224" s="56"/>
      <c r="AD83224" s="56"/>
      <c r="AE83224" s="56"/>
    </row>
    <row r="83225" spans="1:31" x14ac:dyDescent="0.25">
      <c r="A83225" s="41">
        <v>0</v>
      </c>
      <c r="C83225" s="56"/>
      <c r="AC83225" s="56"/>
      <c r="AD83225" s="56"/>
      <c r="AE83225" s="56"/>
    </row>
    <row r="83226" spans="1:31" x14ac:dyDescent="0.25">
      <c r="A83226" s="41">
        <v>0</v>
      </c>
      <c r="C83226" s="56"/>
      <c r="AC83226" s="56"/>
      <c r="AD83226" s="56"/>
      <c r="AE83226" s="56"/>
    </row>
    <row r="83227" spans="1:31" x14ac:dyDescent="0.25">
      <c r="A83227" s="41">
        <v>0</v>
      </c>
      <c r="C83227" s="56"/>
      <c r="AC83227" s="56"/>
      <c r="AD83227" s="56"/>
      <c r="AE83227" s="56"/>
    </row>
    <row r="83228" spans="1:31" x14ac:dyDescent="0.25">
      <c r="A83228" s="41">
        <v>0</v>
      </c>
      <c r="C83228" s="56"/>
      <c r="AC83228" s="56"/>
      <c r="AD83228" s="56"/>
      <c r="AE83228" s="56"/>
    </row>
    <row r="83229" spans="1:31" x14ac:dyDescent="0.25">
      <c r="A83229" s="41">
        <v>0</v>
      </c>
      <c r="C83229" s="56"/>
      <c r="AC83229" s="56"/>
      <c r="AD83229" s="56"/>
      <c r="AE83229" s="56"/>
    </row>
    <row r="83230" spans="1:31" x14ac:dyDescent="0.25">
      <c r="A83230" s="41">
        <v>0</v>
      </c>
      <c r="C83230" s="56"/>
      <c r="AC83230" s="56"/>
      <c r="AD83230" s="56"/>
      <c r="AE83230" s="56"/>
    </row>
    <row r="83231" spans="1:31" x14ac:dyDescent="0.25">
      <c r="A83231" s="41">
        <v>0</v>
      </c>
      <c r="C83231" s="56"/>
      <c r="AC83231" s="56"/>
      <c r="AD83231" s="56"/>
      <c r="AE83231" s="56"/>
    </row>
    <row r="83232" spans="1:31" x14ac:dyDescent="0.25">
      <c r="A83232" s="41">
        <v>0</v>
      </c>
      <c r="C83232" s="56"/>
      <c r="AC83232" s="56"/>
      <c r="AD83232" s="56"/>
      <c r="AE83232" s="56"/>
    </row>
    <row r="83233" spans="1:31" x14ac:dyDescent="0.25">
      <c r="A83233" s="41">
        <v>0</v>
      </c>
      <c r="C83233" s="56"/>
      <c r="AC83233" s="56"/>
      <c r="AD83233" s="56"/>
      <c r="AE83233" s="56"/>
    </row>
    <row r="83234" spans="1:31" x14ac:dyDescent="0.25">
      <c r="A83234" s="41">
        <v>0</v>
      </c>
      <c r="C83234" s="56"/>
      <c r="AC83234" s="56"/>
      <c r="AD83234" s="56"/>
      <c r="AE83234" s="56"/>
    </row>
    <row r="83235" spans="1:31" x14ac:dyDescent="0.25">
      <c r="A83235" s="41">
        <v>0</v>
      </c>
      <c r="C83235" s="56"/>
      <c r="AC83235" s="56"/>
      <c r="AD83235" s="56"/>
      <c r="AE83235" s="56"/>
    </row>
    <row r="83236" spans="1:31" x14ac:dyDescent="0.25">
      <c r="A83236" s="41">
        <v>0</v>
      </c>
      <c r="C83236" s="56"/>
      <c r="AC83236" s="56"/>
      <c r="AD83236" s="56"/>
      <c r="AE83236" s="56"/>
    </row>
    <row r="83237" spans="1:31" x14ac:dyDescent="0.25">
      <c r="A83237" s="41">
        <v>0</v>
      </c>
      <c r="C83237" s="56"/>
      <c r="AC83237" s="56"/>
      <c r="AD83237" s="56"/>
      <c r="AE83237" s="56"/>
    </row>
    <row r="83238" spans="1:31" x14ac:dyDescent="0.25">
      <c r="A83238" s="41">
        <v>0</v>
      </c>
      <c r="C83238" s="56"/>
      <c r="AC83238" s="56"/>
      <c r="AD83238" s="56"/>
      <c r="AE83238" s="56"/>
    </row>
    <row r="83239" spans="1:31" x14ac:dyDescent="0.25">
      <c r="A83239" s="41">
        <v>0</v>
      </c>
      <c r="C83239" s="56"/>
      <c r="AC83239" s="56"/>
      <c r="AD83239" s="56"/>
      <c r="AE83239" s="56"/>
    </row>
    <row r="83240" spans="1:31" x14ac:dyDescent="0.25">
      <c r="A83240" s="41">
        <v>0</v>
      </c>
      <c r="C83240" s="56"/>
      <c r="AC83240" s="56"/>
      <c r="AD83240" s="56"/>
      <c r="AE83240" s="56"/>
    </row>
    <row r="83241" spans="1:31" x14ac:dyDescent="0.25">
      <c r="A83241" s="41">
        <v>0</v>
      </c>
      <c r="C83241" s="56"/>
      <c r="AC83241" s="56"/>
      <c r="AD83241" s="56"/>
      <c r="AE83241" s="56"/>
    </row>
    <row r="83242" spans="1:31" x14ac:dyDescent="0.25">
      <c r="A83242" s="41">
        <v>0</v>
      </c>
      <c r="C83242" s="56"/>
      <c r="AC83242" s="56"/>
      <c r="AD83242" s="56"/>
      <c r="AE83242" s="56"/>
    </row>
    <row r="83243" spans="1:31" x14ac:dyDescent="0.25">
      <c r="A83243" s="41">
        <v>0</v>
      </c>
      <c r="C83243" s="56"/>
      <c r="AC83243" s="56"/>
      <c r="AD83243" s="56"/>
      <c r="AE83243" s="56"/>
    </row>
    <row r="83244" spans="1:31" x14ac:dyDescent="0.25">
      <c r="A83244" s="41">
        <v>0</v>
      </c>
      <c r="C83244" s="56"/>
      <c r="AC83244" s="56"/>
      <c r="AD83244" s="56"/>
      <c r="AE83244" s="56"/>
    </row>
    <row r="83245" spans="1:31" x14ac:dyDescent="0.25">
      <c r="A83245" s="41">
        <v>0</v>
      </c>
      <c r="C83245" s="56"/>
      <c r="AC83245" s="56"/>
      <c r="AD83245" s="56"/>
      <c r="AE83245" s="56"/>
    </row>
    <row r="83246" spans="1:31" x14ac:dyDescent="0.25">
      <c r="A83246" s="41">
        <v>0</v>
      </c>
      <c r="C83246" s="56"/>
      <c r="AC83246" s="56"/>
      <c r="AD83246" s="56"/>
      <c r="AE83246" s="56"/>
    </row>
    <row r="83247" spans="1:31" x14ac:dyDescent="0.25">
      <c r="A83247" s="41">
        <v>0</v>
      </c>
      <c r="C83247" s="56"/>
      <c r="AC83247" s="56"/>
      <c r="AD83247" s="56"/>
      <c r="AE83247" s="56"/>
    </row>
    <row r="83248" spans="1:31" x14ac:dyDescent="0.25">
      <c r="A83248" s="41">
        <v>0</v>
      </c>
      <c r="C83248" s="56"/>
      <c r="AC83248" s="56"/>
      <c r="AD83248" s="56"/>
      <c r="AE83248" s="56"/>
    </row>
    <row r="83249" spans="1:31" x14ac:dyDescent="0.25">
      <c r="A83249" s="41">
        <v>0</v>
      </c>
      <c r="C83249" s="56"/>
      <c r="AC83249" s="56"/>
      <c r="AD83249" s="56"/>
      <c r="AE83249" s="56"/>
    </row>
    <row r="83250" spans="1:31" x14ac:dyDescent="0.25">
      <c r="A83250" s="41">
        <v>0</v>
      </c>
      <c r="C83250" s="56"/>
      <c r="AC83250" s="56"/>
      <c r="AD83250" s="56"/>
      <c r="AE83250" s="56"/>
    </row>
    <row r="83251" spans="1:31" x14ac:dyDescent="0.25">
      <c r="A83251" s="41">
        <v>0</v>
      </c>
      <c r="C83251" s="56"/>
      <c r="AC83251" s="56"/>
      <c r="AD83251" s="56"/>
      <c r="AE83251" s="56"/>
    </row>
    <row r="83252" spans="1:31" x14ac:dyDescent="0.25">
      <c r="A83252" s="41">
        <v>0</v>
      </c>
      <c r="C83252" s="56"/>
      <c r="AC83252" s="56"/>
      <c r="AD83252" s="56"/>
      <c r="AE83252" s="56"/>
    </row>
    <row r="83253" spans="1:31" x14ac:dyDescent="0.25">
      <c r="A83253" s="41">
        <v>0</v>
      </c>
      <c r="C83253" s="56"/>
      <c r="AC83253" s="56"/>
      <c r="AD83253" s="56"/>
      <c r="AE83253" s="56"/>
    </row>
    <row r="83254" spans="1:31" x14ac:dyDescent="0.25">
      <c r="A83254" s="41">
        <v>0</v>
      </c>
      <c r="C83254" s="56"/>
      <c r="AC83254" s="56"/>
      <c r="AD83254" s="56"/>
      <c r="AE83254" s="56"/>
    </row>
    <row r="83255" spans="1:31" x14ac:dyDescent="0.25">
      <c r="A83255" s="41">
        <v>0</v>
      </c>
      <c r="C83255" s="56"/>
      <c r="AC83255" s="56"/>
      <c r="AD83255" s="56"/>
      <c r="AE83255" s="56"/>
    </row>
    <row r="83256" spans="1:31" x14ac:dyDescent="0.25">
      <c r="A83256" s="41">
        <v>0</v>
      </c>
      <c r="C83256" s="56"/>
      <c r="AC83256" s="56"/>
      <c r="AD83256" s="56"/>
      <c r="AE83256" s="56"/>
    </row>
    <row r="83257" spans="1:31" x14ac:dyDescent="0.25">
      <c r="A83257" s="41">
        <v>0</v>
      </c>
      <c r="C83257" s="56"/>
      <c r="AC83257" s="56"/>
      <c r="AD83257" s="56"/>
      <c r="AE83257" s="56"/>
    </row>
    <row r="83258" spans="1:31" x14ac:dyDescent="0.25">
      <c r="A83258" s="41">
        <v>0</v>
      </c>
      <c r="C83258" s="56"/>
      <c r="AC83258" s="56"/>
      <c r="AD83258" s="56"/>
      <c r="AE83258" s="56"/>
    </row>
    <row r="83259" spans="1:31" x14ac:dyDescent="0.25">
      <c r="A83259" s="41">
        <v>0</v>
      </c>
      <c r="C83259" s="56"/>
      <c r="AC83259" s="56"/>
      <c r="AD83259" s="56"/>
      <c r="AE83259" s="56"/>
    </row>
    <row r="83260" spans="1:31" x14ac:dyDescent="0.25">
      <c r="A83260" s="41">
        <v>0</v>
      </c>
      <c r="C83260" s="56"/>
      <c r="AC83260" s="56"/>
      <c r="AD83260" s="56"/>
      <c r="AE83260" s="56"/>
    </row>
    <row r="83261" spans="1:31" x14ac:dyDescent="0.25">
      <c r="A83261" s="41">
        <v>0</v>
      </c>
      <c r="C83261" s="56"/>
      <c r="AC83261" s="56"/>
      <c r="AD83261" s="56"/>
      <c r="AE83261" s="56"/>
    </row>
    <row r="83262" spans="1:31" x14ac:dyDescent="0.25">
      <c r="A83262" s="41">
        <v>0</v>
      </c>
      <c r="C83262" s="56"/>
      <c r="AC83262" s="56"/>
      <c r="AD83262" s="56"/>
      <c r="AE83262" s="56"/>
    </row>
    <row r="83263" spans="1:31" x14ac:dyDescent="0.25">
      <c r="A83263" s="41">
        <v>0</v>
      </c>
      <c r="C83263" s="56"/>
      <c r="AC83263" s="56"/>
      <c r="AD83263" s="56"/>
      <c r="AE83263" s="56"/>
    </row>
    <row r="83264" spans="1:31" x14ac:dyDescent="0.25">
      <c r="A83264" s="41">
        <v>0</v>
      </c>
      <c r="C83264" s="56"/>
      <c r="AC83264" s="56"/>
      <c r="AD83264" s="56"/>
      <c r="AE83264" s="56"/>
    </row>
    <row r="83265" spans="1:31" x14ac:dyDescent="0.25">
      <c r="A83265" s="41">
        <v>0</v>
      </c>
      <c r="C83265" s="56"/>
      <c r="AC83265" s="56"/>
      <c r="AD83265" s="56"/>
      <c r="AE83265" s="56"/>
    </row>
    <row r="83266" spans="1:31" x14ac:dyDescent="0.25">
      <c r="A83266" s="41">
        <v>0</v>
      </c>
      <c r="C83266" s="56"/>
      <c r="AC83266" s="56"/>
      <c r="AD83266" s="56"/>
      <c r="AE83266" s="56"/>
    </row>
    <row r="83267" spans="1:31" x14ac:dyDescent="0.25">
      <c r="A83267" s="41">
        <v>0</v>
      </c>
      <c r="C83267" s="56"/>
      <c r="AC83267" s="56"/>
      <c r="AD83267" s="56"/>
      <c r="AE83267" s="56"/>
    </row>
    <row r="83268" spans="1:31" x14ac:dyDescent="0.25">
      <c r="A83268" s="41">
        <v>0</v>
      </c>
      <c r="C83268" s="56"/>
      <c r="AC83268" s="56"/>
      <c r="AD83268" s="56"/>
      <c r="AE83268" s="56"/>
    </row>
    <row r="83269" spans="1:31" x14ac:dyDescent="0.25">
      <c r="A83269" s="41">
        <v>0</v>
      </c>
      <c r="C83269" s="56"/>
      <c r="AC83269" s="56"/>
      <c r="AD83269" s="56"/>
      <c r="AE83269" s="56"/>
    </row>
    <row r="83270" spans="1:31" x14ac:dyDescent="0.25">
      <c r="A83270" s="41">
        <v>0</v>
      </c>
      <c r="C83270" s="56"/>
      <c r="AC83270" s="56"/>
      <c r="AD83270" s="56"/>
      <c r="AE83270" s="56"/>
    </row>
    <row r="83271" spans="1:31" x14ac:dyDescent="0.25">
      <c r="A83271" s="41">
        <v>0</v>
      </c>
      <c r="C83271" s="56"/>
      <c r="AC83271" s="56"/>
      <c r="AD83271" s="56"/>
      <c r="AE83271" s="56"/>
    </row>
    <row r="83272" spans="1:31" x14ac:dyDescent="0.25">
      <c r="A83272" s="41">
        <v>0</v>
      </c>
      <c r="C83272" s="56"/>
      <c r="AC83272" s="56"/>
      <c r="AD83272" s="56"/>
      <c r="AE83272" s="56"/>
    </row>
    <row r="83273" spans="1:31" x14ac:dyDescent="0.25">
      <c r="A83273" s="41">
        <v>0</v>
      </c>
      <c r="C83273" s="56"/>
      <c r="AC83273" s="56"/>
      <c r="AD83273" s="56"/>
      <c r="AE83273" s="56"/>
    </row>
    <row r="83274" spans="1:31" x14ac:dyDescent="0.25">
      <c r="A83274" s="41">
        <v>0</v>
      </c>
      <c r="C83274" s="56"/>
      <c r="AC83274" s="56"/>
      <c r="AD83274" s="56"/>
      <c r="AE83274" s="56"/>
    </row>
    <row r="83275" spans="1:31" x14ac:dyDescent="0.25">
      <c r="A83275" s="41">
        <v>0</v>
      </c>
      <c r="C83275" s="56"/>
      <c r="AC83275" s="56"/>
      <c r="AD83275" s="56"/>
      <c r="AE83275" s="56"/>
    </row>
    <row r="83276" spans="1:31" x14ac:dyDescent="0.25">
      <c r="A83276" s="41">
        <v>0</v>
      </c>
      <c r="C83276" s="56"/>
      <c r="AC83276" s="56"/>
      <c r="AD83276" s="56"/>
      <c r="AE83276" s="56"/>
    </row>
    <row r="83277" spans="1:31" x14ac:dyDescent="0.25">
      <c r="A83277" s="41">
        <v>0</v>
      </c>
      <c r="C83277" s="56"/>
      <c r="AC83277" s="56"/>
      <c r="AD83277" s="56"/>
      <c r="AE83277" s="56"/>
    </row>
    <row r="83278" spans="1:31" x14ac:dyDescent="0.25">
      <c r="A83278" s="41">
        <v>0</v>
      </c>
      <c r="C83278" s="56"/>
      <c r="AC83278" s="56"/>
      <c r="AD83278" s="56"/>
      <c r="AE83278" s="56"/>
    </row>
    <row r="83279" spans="1:31" x14ac:dyDescent="0.25">
      <c r="A83279" s="41">
        <v>0</v>
      </c>
      <c r="C83279" s="56"/>
      <c r="AC83279" s="56"/>
      <c r="AD83279" s="56"/>
      <c r="AE83279" s="56"/>
    </row>
    <row r="83280" spans="1:31" x14ac:dyDescent="0.25">
      <c r="A83280" s="41">
        <v>0</v>
      </c>
      <c r="C83280" s="56"/>
      <c r="AC83280" s="56"/>
      <c r="AD83280" s="56"/>
      <c r="AE83280" s="56"/>
    </row>
    <row r="83281" spans="1:31" x14ac:dyDescent="0.25">
      <c r="A83281" s="41">
        <v>0</v>
      </c>
      <c r="C83281" s="56"/>
      <c r="AC83281" s="56"/>
      <c r="AD83281" s="56"/>
      <c r="AE83281" s="56"/>
    </row>
    <row r="83282" spans="1:31" x14ac:dyDescent="0.25">
      <c r="A83282" s="41">
        <v>0</v>
      </c>
      <c r="C83282" s="56"/>
      <c r="AC83282" s="56"/>
      <c r="AD83282" s="56"/>
      <c r="AE83282" s="56"/>
    </row>
    <row r="83283" spans="1:31" x14ac:dyDescent="0.25">
      <c r="A83283" s="41">
        <v>0</v>
      </c>
      <c r="C83283" s="56"/>
      <c r="AC83283" s="56"/>
      <c r="AD83283" s="56"/>
      <c r="AE83283" s="56"/>
    </row>
    <row r="83284" spans="1:31" x14ac:dyDescent="0.25">
      <c r="A83284" s="41">
        <v>0</v>
      </c>
      <c r="C83284" s="56"/>
      <c r="AC83284" s="56"/>
      <c r="AD83284" s="56"/>
      <c r="AE83284" s="56"/>
    </row>
    <row r="83285" spans="1:31" x14ac:dyDescent="0.25">
      <c r="A83285" s="41">
        <v>0</v>
      </c>
      <c r="C83285" s="56"/>
      <c r="AC83285" s="56"/>
      <c r="AD83285" s="56"/>
      <c r="AE83285" s="56"/>
    </row>
    <row r="83286" spans="1:31" x14ac:dyDescent="0.25">
      <c r="A83286" s="41">
        <v>0</v>
      </c>
      <c r="C83286" s="56"/>
      <c r="AC83286" s="56"/>
      <c r="AD83286" s="56"/>
      <c r="AE83286" s="56"/>
    </row>
    <row r="83287" spans="1:31" x14ac:dyDescent="0.25">
      <c r="A83287" s="41">
        <v>0</v>
      </c>
      <c r="C83287" s="56"/>
      <c r="AC83287" s="56"/>
      <c r="AD83287" s="56"/>
      <c r="AE83287" s="56"/>
    </row>
    <row r="83288" spans="1:31" x14ac:dyDescent="0.25">
      <c r="A83288" s="41">
        <v>0</v>
      </c>
      <c r="C83288" s="56"/>
      <c r="AC83288" s="56"/>
      <c r="AD83288" s="56"/>
      <c r="AE83288" s="56"/>
    </row>
    <row r="83289" spans="1:31" x14ac:dyDescent="0.25">
      <c r="A83289" s="41">
        <v>0</v>
      </c>
      <c r="C83289" s="56"/>
      <c r="AC83289" s="56"/>
      <c r="AD83289" s="56"/>
      <c r="AE83289" s="56"/>
    </row>
    <row r="83290" spans="1:31" x14ac:dyDescent="0.25">
      <c r="A83290" s="41">
        <v>0</v>
      </c>
      <c r="C83290" s="56"/>
      <c r="AC83290" s="56"/>
      <c r="AD83290" s="56"/>
      <c r="AE83290" s="56"/>
    </row>
    <row r="83291" spans="1:31" x14ac:dyDescent="0.25">
      <c r="A83291" s="41">
        <v>0</v>
      </c>
      <c r="C83291" s="56"/>
      <c r="AC83291" s="56"/>
      <c r="AD83291" s="56"/>
      <c r="AE83291" s="56"/>
    </row>
    <row r="83292" spans="1:31" x14ac:dyDescent="0.25">
      <c r="A83292" s="41">
        <v>0</v>
      </c>
      <c r="C83292" s="56"/>
      <c r="AC83292" s="56"/>
      <c r="AD83292" s="56"/>
      <c r="AE83292" s="56"/>
    </row>
    <row r="83293" spans="1:31" x14ac:dyDescent="0.25">
      <c r="A83293" s="41">
        <v>0</v>
      </c>
      <c r="C83293" s="56"/>
      <c r="AC83293" s="56"/>
      <c r="AD83293" s="56"/>
      <c r="AE83293" s="56"/>
    </row>
    <row r="83294" spans="1:31" x14ac:dyDescent="0.25">
      <c r="A83294" s="41">
        <v>0</v>
      </c>
      <c r="C83294" s="56"/>
      <c r="AC83294" s="56"/>
      <c r="AD83294" s="56"/>
      <c r="AE83294" s="56"/>
    </row>
    <row r="83295" spans="1:31" x14ac:dyDescent="0.25">
      <c r="A83295" s="41">
        <v>0</v>
      </c>
      <c r="C83295" s="56"/>
      <c r="AC83295" s="56"/>
      <c r="AD83295" s="56"/>
      <c r="AE83295" s="56"/>
    </row>
    <row r="83296" spans="1:31" x14ac:dyDescent="0.25">
      <c r="A83296" s="41">
        <v>0</v>
      </c>
      <c r="C83296" s="56"/>
      <c r="AC83296" s="56"/>
      <c r="AD83296" s="56"/>
      <c r="AE83296" s="56"/>
    </row>
    <row r="83297" spans="1:31" x14ac:dyDescent="0.25">
      <c r="A83297" s="41">
        <v>0</v>
      </c>
      <c r="C83297" s="56"/>
      <c r="AC83297" s="56"/>
      <c r="AD83297" s="56"/>
      <c r="AE83297" s="56"/>
    </row>
    <row r="83298" spans="1:31" x14ac:dyDescent="0.25">
      <c r="A83298" s="41">
        <v>0</v>
      </c>
      <c r="C83298" s="56"/>
      <c r="AC83298" s="56"/>
      <c r="AD83298" s="56"/>
      <c r="AE83298" s="56"/>
    </row>
    <row r="83299" spans="1:31" x14ac:dyDescent="0.25">
      <c r="A83299" s="41">
        <v>0</v>
      </c>
      <c r="C83299" s="56"/>
      <c r="AC83299" s="56"/>
      <c r="AD83299" s="56"/>
      <c r="AE83299" s="56"/>
    </row>
    <row r="83300" spans="1:31" x14ac:dyDescent="0.25">
      <c r="A83300" s="41">
        <v>0</v>
      </c>
      <c r="C83300" s="56"/>
      <c r="AC83300" s="56"/>
      <c r="AD83300" s="56"/>
      <c r="AE83300" s="56"/>
    </row>
    <row r="83301" spans="1:31" x14ac:dyDescent="0.25">
      <c r="A83301" s="41">
        <v>0</v>
      </c>
      <c r="C83301" s="56"/>
      <c r="AC83301" s="56"/>
      <c r="AD83301" s="56"/>
      <c r="AE83301" s="56"/>
    </row>
    <row r="83302" spans="1:31" x14ac:dyDescent="0.25">
      <c r="A83302" s="41">
        <v>0</v>
      </c>
      <c r="C83302" s="56"/>
      <c r="AC83302" s="56"/>
      <c r="AD83302" s="56"/>
      <c r="AE83302" s="56"/>
    </row>
    <row r="83303" spans="1:31" x14ac:dyDescent="0.25">
      <c r="A83303" s="41">
        <v>0</v>
      </c>
      <c r="C83303" s="56"/>
      <c r="AC83303" s="56"/>
      <c r="AD83303" s="56"/>
      <c r="AE83303" s="56"/>
    </row>
    <row r="83304" spans="1:31" x14ac:dyDescent="0.25">
      <c r="A83304" s="41">
        <v>0</v>
      </c>
      <c r="C83304" s="56"/>
      <c r="AC83304" s="56"/>
      <c r="AD83304" s="56"/>
      <c r="AE83304" s="56"/>
    </row>
    <row r="83305" spans="1:31" x14ac:dyDescent="0.25">
      <c r="A83305" s="41">
        <v>0</v>
      </c>
      <c r="C83305" s="56"/>
      <c r="AC83305" s="56"/>
      <c r="AD83305" s="56"/>
      <c r="AE83305" s="56"/>
    </row>
    <row r="83306" spans="1:31" x14ac:dyDescent="0.25">
      <c r="A83306" s="41">
        <v>0</v>
      </c>
      <c r="C83306" s="56"/>
      <c r="AC83306" s="56"/>
      <c r="AD83306" s="56"/>
      <c r="AE83306" s="56"/>
    </row>
    <row r="83307" spans="1:31" x14ac:dyDescent="0.25">
      <c r="A83307" s="41">
        <v>0</v>
      </c>
      <c r="C83307" s="56"/>
      <c r="AC83307" s="56"/>
      <c r="AD83307" s="56"/>
      <c r="AE83307" s="56"/>
    </row>
    <row r="83308" spans="1:31" x14ac:dyDescent="0.25">
      <c r="A83308" s="41">
        <v>0</v>
      </c>
      <c r="C83308" s="56"/>
      <c r="AC83308" s="56"/>
      <c r="AD83308" s="56"/>
      <c r="AE83308" s="56"/>
    </row>
    <row r="83309" spans="1:31" x14ac:dyDescent="0.25">
      <c r="A83309" s="41">
        <v>0</v>
      </c>
      <c r="C83309" s="56"/>
      <c r="AC83309" s="56"/>
      <c r="AD83309" s="56"/>
      <c r="AE83309" s="56"/>
    </row>
    <row r="83310" spans="1:31" x14ac:dyDescent="0.25">
      <c r="A83310" s="41">
        <v>0</v>
      </c>
      <c r="C83310" s="56"/>
      <c r="AC83310" s="56"/>
      <c r="AD83310" s="56"/>
      <c r="AE83310" s="56"/>
    </row>
    <row r="83311" spans="1:31" x14ac:dyDescent="0.25">
      <c r="A83311" s="41">
        <v>0</v>
      </c>
      <c r="C83311" s="56"/>
      <c r="AC83311" s="56"/>
      <c r="AD83311" s="56"/>
      <c r="AE83311" s="56"/>
    </row>
    <row r="83312" spans="1:31" x14ac:dyDescent="0.25">
      <c r="A83312" s="41">
        <v>0</v>
      </c>
      <c r="C83312" s="56"/>
      <c r="AC83312" s="56"/>
      <c r="AD83312" s="56"/>
      <c r="AE83312" s="56"/>
    </row>
    <row r="83313" spans="1:31" x14ac:dyDescent="0.25">
      <c r="A83313" s="41">
        <v>0</v>
      </c>
      <c r="C83313" s="56"/>
      <c r="AC83313" s="56"/>
      <c r="AD83313" s="56"/>
      <c r="AE83313" s="56"/>
    </row>
    <row r="83314" spans="1:31" x14ac:dyDescent="0.25">
      <c r="A83314" s="41">
        <v>0</v>
      </c>
      <c r="C83314" s="56"/>
      <c r="AC83314" s="56"/>
      <c r="AD83314" s="56"/>
      <c r="AE83314" s="56"/>
    </row>
    <row r="83315" spans="1:31" x14ac:dyDescent="0.25">
      <c r="A83315" s="41">
        <v>0</v>
      </c>
      <c r="C83315" s="56"/>
      <c r="AC83315" s="56"/>
      <c r="AD83315" s="56"/>
      <c r="AE83315" s="56"/>
    </row>
    <row r="83316" spans="1:31" x14ac:dyDescent="0.25">
      <c r="A83316" s="41">
        <v>0</v>
      </c>
      <c r="C83316" s="56"/>
      <c r="AC83316" s="56"/>
      <c r="AD83316" s="56"/>
      <c r="AE83316" s="56"/>
    </row>
    <row r="83317" spans="1:31" x14ac:dyDescent="0.25">
      <c r="A83317" s="41">
        <v>0</v>
      </c>
      <c r="C83317" s="56"/>
      <c r="AC83317" s="56"/>
      <c r="AD83317" s="56"/>
      <c r="AE83317" s="56"/>
    </row>
    <row r="83318" spans="1:31" x14ac:dyDescent="0.25">
      <c r="A83318" s="41">
        <v>0</v>
      </c>
      <c r="C83318" s="56"/>
      <c r="AC83318" s="56"/>
      <c r="AD83318" s="56"/>
      <c r="AE83318" s="56"/>
    </row>
    <row r="83319" spans="1:31" x14ac:dyDescent="0.25">
      <c r="A83319" s="41">
        <v>0</v>
      </c>
      <c r="C83319" s="56"/>
      <c r="AC83319" s="56"/>
      <c r="AD83319" s="56"/>
      <c r="AE83319" s="56"/>
    </row>
    <row r="83320" spans="1:31" x14ac:dyDescent="0.25">
      <c r="A83320" s="41">
        <v>0</v>
      </c>
      <c r="C83320" s="56"/>
      <c r="AC83320" s="56"/>
      <c r="AD83320" s="56"/>
      <c r="AE83320" s="56"/>
    </row>
    <row r="83321" spans="1:31" x14ac:dyDescent="0.25">
      <c r="A83321" s="41">
        <v>0</v>
      </c>
      <c r="C83321" s="56"/>
      <c r="AC83321" s="56"/>
      <c r="AD83321" s="56"/>
      <c r="AE83321" s="56"/>
    </row>
    <row r="83322" spans="1:31" x14ac:dyDescent="0.25">
      <c r="A83322" s="41">
        <v>0</v>
      </c>
      <c r="C83322" s="56"/>
      <c r="AC83322" s="56"/>
      <c r="AD83322" s="56"/>
      <c r="AE83322" s="56"/>
    </row>
    <row r="83323" spans="1:31" x14ac:dyDescent="0.25">
      <c r="A83323" s="41">
        <v>0</v>
      </c>
      <c r="C83323" s="56"/>
      <c r="AC83323" s="56"/>
      <c r="AD83323" s="56"/>
      <c r="AE83323" s="56"/>
    </row>
    <row r="83324" spans="1:31" x14ac:dyDescent="0.25">
      <c r="A83324" s="41">
        <v>0</v>
      </c>
      <c r="C83324" s="56"/>
      <c r="AC83324" s="56"/>
      <c r="AD83324" s="56"/>
      <c r="AE83324" s="56"/>
    </row>
    <row r="83325" spans="1:31" x14ac:dyDescent="0.25">
      <c r="A83325" s="41">
        <v>0</v>
      </c>
      <c r="C83325" s="56"/>
      <c r="AC83325" s="56"/>
      <c r="AD83325" s="56"/>
      <c r="AE83325" s="56"/>
    </row>
    <row r="83326" spans="1:31" x14ac:dyDescent="0.25">
      <c r="A83326" s="41">
        <v>0</v>
      </c>
      <c r="C83326" s="56"/>
      <c r="AC83326" s="56"/>
      <c r="AD83326" s="56"/>
      <c r="AE83326" s="56"/>
    </row>
    <row r="83327" spans="1:31" x14ac:dyDescent="0.25">
      <c r="A83327" s="41">
        <v>0</v>
      </c>
      <c r="C83327" s="56"/>
      <c r="AC83327" s="56"/>
      <c r="AD83327" s="56"/>
      <c r="AE83327" s="56"/>
    </row>
    <row r="83328" spans="1:31" x14ac:dyDescent="0.25">
      <c r="A83328" s="41">
        <v>0</v>
      </c>
      <c r="C83328" s="56"/>
      <c r="AC83328" s="56"/>
      <c r="AD83328" s="56"/>
      <c r="AE83328" s="56"/>
    </row>
    <row r="83329" spans="1:31" x14ac:dyDescent="0.25">
      <c r="A83329" s="41">
        <v>0</v>
      </c>
      <c r="C83329" s="56"/>
      <c r="AC83329" s="56"/>
      <c r="AD83329" s="56"/>
      <c r="AE83329" s="56"/>
    </row>
    <row r="83330" spans="1:31" x14ac:dyDescent="0.25">
      <c r="A83330" s="41">
        <v>0</v>
      </c>
      <c r="C83330" s="56"/>
      <c r="AC83330" s="56"/>
      <c r="AD83330" s="56"/>
      <c r="AE83330" s="56"/>
    </row>
    <row r="83331" spans="1:31" x14ac:dyDescent="0.25">
      <c r="A83331" s="41">
        <v>0</v>
      </c>
      <c r="C83331" s="56"/>
      <c r="AC83331" s="56"/>
      <c r="AD83331" s="56"/>
      <c r="AE83331" s="56"/>
    </row>
    <row r="83332" spans="1:31" x14ac:dyDescent="0.25">
      <c r="A83332" s="41">
        <v>0</v>
      </c>
      <c r="C83332" s="56"/>
      <c r="AC83332" s="56"/>
      <c r="AD83332" s="56"/>
      <c r="AE83332" s="56"/>
    </row>
    <row r="83333" spans="1:31" x14ac:dyDescent="0.25">
      <c r="A83333" s="41">
        <v>0</v>
      </c>
      <c r="C83333" s="56"/>
      <c r="AC83333" s="56"/>
      <c r="AD83333" s="56"/>
      <c r="AE83333" s="56"/>
    </row>
    <row r="83334" spans="1:31" x14ac:dyDescent="0.25">
      <c r="A83334" s="41">
        <v>0</v>
      </c>
      <c r="C83334" s="56"/>
      <c r="AC83334" s="56"/>
      <c r="AD83334" s="56"/>
      <c r="AE83334" s="56"/>
    </row>
    <row r="83335" spans="1:31" x14ac:dyDescent="0.25">
      <c r="A83335" s="41">
        <v>0</v>
      </c>
      <c r="C83335" s="56"/>
      <c r="AC83335" s="56"/>
      <c r="AD83335" s="56"/>
      <c r="AE83335" s="56"/>
    </row>
    <row r="83336" spans="1:31" x14ac:dyDescent="0.25">
      <c r="A83336" s="41">
        <v>0</v>
      </c>
      <c r="C83336" s="56"/>
      <c r="AC83336" s="56"/>
      <c r="AD83336" s="56"/>
      <c r="AE83336" s="56"/>
    </row>
    <row r="83337" spans="1:31" x14ac:dyDescent="0.25">
      <c r="A83337" s="41">
        <v>0</v>
      </c>
      <c r="C83337" s="56"/>
      <c r="AC83337" s="56"/>
      <c r="AD83337" s="56"/>
      <c r="AE83337" s="56"/>
    </row>
    <row r="83338" spans="1:31" x14ac:dyDescent="0.25">
      <c r="A83338" s="41">
        <v>0</v>
      </c>
      <c r="C83338" s="56"/>
      <c r="AC83338" s="56"/>
      <c r="AD83338" s="56"/>
      <c r="AE83338" s="56"/>
    </row>
    <row r="83339" spans="1:31" x14ac:dyDescent="0.25">
      <c r="A83339" s="41">
        <v>0</v>
      </c>
      <c r="C83339" s="56"/>
      <c r="AC83339" s="56"/>
      <c r="AD83339" s="56"/>
      <c r="AE83339" s="56"/>
    </row>
    <row r="83340" spans="1:31" x14ac:dyDescent="0.25">
      <c r="A83340" s="41">
        <v>0</v>
      </c>
      <c r="C83340" s="56"/>
      <c r="AC83340" s="56"/>
      <c r="AD83340" s="56"/>
      <c r="AE83340" s="56"/>
    </row>
    <row r="83341" spans="1:31" x14ac:dyDescent="0.25">
      <c r="A83341" s="41">
        <v>0</v>
      </c>
      <c r="C83341" s="56"/>
      <c r="AC83341" s="56"/>
      <c r="AD83341" s="56"/>
      <c r="AE83341" s="56"/>
    </row>
    <row r="83342" spans="1:31" x14ac:dyDescent="0.25">
      <c r="A83342" s="41">
        <v>0</v>
      </c>
      <c r="C83342" s="56"/>
      <c r="AC83342" s="56"/>
      <c r="AD83342" s="56"/>
      <c r="AE83342" s="56"/>
    </row>
    <row r="83343" spans="1:31" x14ac:dyDescent="0.25">
      <c r="A83343" s="41">
        <v>0</v>
      </c>
      <c r="C83343" s="56"/>
      <c r="AC83343" s="56"/>
      <c r="AD83343" s="56"/>
      <c r="AE83343" s="56"/>
    </row>
    <row r="83344" spans="1:31" x14ac:dyDescent="0.25">
      <c r="A83344" s="41">
        <v>0</v>
      </c>
      <c r="C83344" s="56"/>
      <c r="AC83344" s="56"/>
      <c r="AD83344" s="56"/>
      <c r="AE83344" s="56"/>
    </row>
    <row r="83345" spans="1:31" x14ac:dyDescent="0.25">
      <c r="A83345" s="41">
        <v>0</v>
      </c>
      <c r="C83345" s="56"/>
      <c r="AC83345" s="56"/>
      <c r="AD83345" s="56"/>
      <c r="AE83345" s="56"/>
    </row>
    <row r="83346" spans="1:31" x14ac:dyDescent="0.25">
      <c r="A83346" s="41">
        <v>0</v>
      </c>
      <c r="C83346" s="56"/>
      <c r="AC83346" s="56"/>
      <c r="AD83346" s="56"/>
      <c r="AE83346" s="56"/>
    </row>
    <row r="83347" spans="1:31" x14ac:dyDescent="0.25">
      <c r="A83347" s="41">
        <v>0</v>
      </c>
      <c r="C83347" s="56"/>
      <c r="AC83347" s="56"/>
      <c r="AD83347" s="56"/>
      <c r="AE83347" s="56"/>
    </row>
    <row r="83348" spans="1:31" x14ac:dyDescent="0.25">
      <c r="A83348" s="41">
        <v>0</v>
      </c>
      <c r="C83348" s="56"/>
      <c r="AC83348" s="56"/>
      <c r="AD83348" s="56"/>
      <c r="AE83348" s="56"/>
    </row>
    <row r="83349" spans="1:31" x14ac:dyDescent="0.25">
      <c r="A83349" s="41">
        <v>0</v>
      </c>
      <c r="C83349" s="56"/>
      <c r="AC83349" s="56"/>
      <c r="AD83349" s="56"/>
      <c r="AE83349" s="56"/>
    </row>
    <row r="83350" spans="1:31" x14ac:dyDescent="0.25">
      <c r="A83350" s="41">
        <v>0</v>
      </c>
      <c r="C83350" s="56"/>
      <c r="AC83350" s="56"/>
      <c r="AD83350" s="56"/>
      <c r="AE83350" s="56"/>
    </row>
    <row r="83351" spans="1:31" x14ac:dyDescent="0.25">
      <c r="A83351" s="41">
        <v>0</v>
      </c>
      <c r="C83351" s="56"/>
      <c r="AC83351" s="56"/>
      <c r="AD83351" s="56"/>
      <c r="AE83351" s="56"/>
    </row>
    <row r="83352" spans="1:31" x14ac:dyDescent="0.25">
      <c r="A83352" s="41">
        <v>0</v>
      </c>
      <c r="C83352" s="56"/>
      <c r="AC83352" s="56"/>
      <c r="AD83352" s="56"/>
      <c r="AE83352" s="56"/>
    </row>
    <row r="83353" spans="1:31" x14ac:dyDescent="0.25">
      <c r="A83353" s="41">
        <v>0</v>
      </c>
      <c r="C83353" s="56"/>
      <c r="AC83353" s="56"/>
      <c r="AD83353" s="56"/>
      <c r="AE83353" s="56"/>
    </row>
    <row r="83354" spans="1:31" x14ac:dyDescent="0.25">
      <c r="A83354" s="41">
        <v>0</v>
      </c>
      <c r="C83354" s="56"/>
      <c r="AC83354" s="56"/>
      <c r="AD83354" s="56"/>
      <c r="AE83354" s="56"/>
    </row>
    <row r="83355" spans="1:31" x14ac:dyDescent="0.25">
      <c r="A83355" s="41">
        <v>0</v>
      </c>
      <c r="C83355" s="56"/>
      <c r="AC83355" s="56"/>
      <c r="AD83355" s="56"/>
      <c r="AE83355" s="56"/>
    </row>
    <row r="83356" spans="1:31" x14ac:dyDescent="0.25">
      <c r="A83356" s="41">
        <v>0</v>
      </c>
      <c r="C83356" s="56"/>
      <c r="AC83356" s="56"/>
      <c r="AD83356" s="56"/>
      <c r="AE83356" s="56"/>
    </row>
    <row r="83357" spans="1:31" x14ac:dyDescent="0.25">
      <c r="A83357" s="41">
        <v>0</v>
      </c>
      <c r="C83357" s="56"/>
      <c r="AC83357" s="56"/>
      <c r="AD83357" s="56"/>
      <c r="AE83357" s="56"/>
    </row>
    <row r="83358" spans="1:31" x14ac:dyDescent="0.25">
      <c r="A83358" s="41">
        <v>0</v>
      </c>
      <c r="C83358" s="56"/>
      <c r="AC83358" s="56"/>
      <c r="AD83358" s="56"/>
      <c r="AE83358" s="56"/>
    </row>
    <row r="83359" spans="1:31" x14ac:dyDescent="0.25">
      <c r="A83359" s="41">
        <v>0</v>
      </c>
      <c r="C83359" s="56"/>
      <c r="AC83359" s="56"/>
      <c r="AD83359" s="56"/>
      <c r="AE83359" s="56"/>
    </row>
    <row r="83360" spans="1:31" x14ac:dyDescent="0.25">
      <c r="A83360" s="41">
        <v>0</v>
      </c>
      <c r="C83360" s="56"/>
      <c r="AC83360" s="56"/>
      <c r="AD83360" s="56"/>
      <c r="AE83360" s="56"/>
    </row>
    <row r="83361" spans="1:31" x14ac:dyDescent="0.25">
      <c r="A83361" s="41">
        <v>0</v>
      </c>
      <c r="C83361" s="56"/>
      <c r="AC83361" s="56"/>
      <c r="AD83361" s="56"/>
      <c r="AE83361" s="56"/>
    </row>
    <row r="83362" spans="1:31" x14ac:dyDescent="0.25">
      <c r="A83362" s="41">
        <v>0</v>
      </c>
      <c r="C83362" s="56"/>
      <c r="AC83362" s="56"/>
      <c r="AD83362" s="56"/>
      <c r="AE83362" s="56"/>
    </row>
    <row r="83363" spans="1:31" x14ac:dyDescent="0.25">
      <c r="A83363" s="41">
        <v>0</v>
      </c>
      <c r="C83363" s="56"/>
      <c r="AC83363" s="56"/>
      <c r="AD83363" s="56"/>
      <c r="AE83363" s="56"/>
    </row>
    <row r="83364" spans="1:31" x14ac:dyDescent="0.25">
      <c r="A83364" s="41">
        <v>0</v>
      </c>
      <c r="C83364" s="56"/>
      <c r="AC83364" s="56"/>
      <c r="AD83364" s="56"/>
      <c r="AE83364" s="56"/>
    </row>
    <row r="83365" spans="1:31" x14ac:dyDescent="0.25">
      <c r="A83365" s="41">
        <v>0</v>
      </c>
      <c r="C83365" s="56"/>
      <c r="AC83365" s="56"/>
      <c r="AD83365" s="56"/>
      <c r="AE83365" s="56"/>
    </row>
    <row r="83366" spans="1:31" x14ac:dyDescent="0.25">
      <c r="A83366" s="41">
        <v>0</v>
      </c>
      <c r="C83366" s="56"/>
      <c r="AC83366" s="56"/>
      <c r="AD83366" s="56"/>
      <c r="AE83366" s="56"/>
    </row>
    <row r="83367" spans="1:31" x14ac:dyDescent="0.25">
      <c r="A83367" s="41">
        <v>0</v>
      </c>
      <c r="C83367" s="56"/>
      <c r="AC83367" s="56"/>
      <c r="AD83367" s="56"/>
      <c r="AE83367" s="56"/>
    </row>
    <row r="83368" spans="1:31" x14ac:dyDescent="0.25">
      <c r="A83368" s="41">
        <v>0</v>
      </c>
      <c r="C83368" s="56"/>
      <c r="AC83368" s="56"/>
      <c r="AD83368" s="56"/>
      <c r="AE83368" s="56"/>
    </row>
    <row r="83369" spans="1:31" x14ac:dyDescent="0.25">
      <c r="A83369" s="41">
        <v>0</v>
      </c>
      <c r="C83369" s="56"/>
      <c r="AC83369" s="56"/>
      <c r="AD83369" s="56"/>
      <c r="AE83369" s="56"/>
    </row>
    <row r="83370" spans="1:31" x14ac:dyDescent="0.25">
      <c r="A83370" s="41">
        <v>0</v>
      </c>
      <c r="C83370" s="56"/>
      <c r="AC83370" s="56"/>
      <c r="AD83370" s="56"/>
      <c r="AE83370" s="56"/>
    </row>
    <row r="83371" spans="1:31" x14ac:dyDescent="0.25">
      <c r="A83371" s="41">
        <v>0</v>
      </c>
      <c r="C83371" s="56"/>
      <c r="AC83371" s="56"/>
      <c r="AD83371" s="56"/>
      <c r="AE83371" s="56"/>
    </row>
    <row r="83372" spans="1:31" x14ac:dyDescent="0.25">
      <c r="A83372" s="41">
        <v>0</v>
      </c>
      <c r="C83372" s="56"/>
      <c r="AC83372" s="56"/>
      <c r="AD83372" s="56"/>
      <c r="AE83372" s="56"/>
    </row>
    <row r="83373" spans="1:31" x14ac:dyDescent="0.25">
      <c r="A83373" s="41">
        <v>0</v>
      </c>
      <c r="C83373" s="56"/>
      <c r="AC83373" s="56"/>
      <c r="AD83373" s="56"/>
      <c r="AE83373" s="56"/>
    </row>
    <row r="83374" spans="1:31" x14ac:dyDescent="0.25">
      <c r="A83374" s="41">
        <v>0</v>
      </c>
      <c r="C83374" s="56"/>
      <c r="AC83374" s="56"/>
      <c r="AD83374" s="56"/>
      <c r="AE83374" s="56"/>
    </row>
    <row r="83375" spans="1:31" x14ac:dyDescent="0.25">
      <c r="A83375" s="41">
        <v>0</v>
      </c>
      <c r="C83375" s="56"/>
      <c r="AC83375" s="56"/>
      <c r="AD83375" s="56"/>
      <c r="AE83375" s="56"/>
    </row>
    <row r="83376" spans="1:31" x14ac:dyDescent="0.25">
      <c r="A83376" s="41">
        <v>0</v>
      </c>
      <c r="C83376" s="56"/>
      <c r="AC83376" s="56"/>
      <c r="AD83376" s="56"/>
      <c r="AE83376" s="56"/>
    </row>
    <row r="83377" spans="1:31" x14ac:dyDescent="0.25">
      <c r="A83377" s="41">
        <v>0</v>
      </c>
      <c r="C83377" s="56"/>
      <c r="AC83377" s="56"/>
      <c r="AD83377" s="56"/>
      <c r="AE83377" s="56"/>
    </row>
    <row r="83378" spans="1:31" x14ac:dyDescent="0.25">
      <c r="A83378" s="41">
        <v>0</v>
      </c>
      <c r="C83378" s="56"/>
      <c r="AC83378" s="56"/>
      <c r="AD83378" s="56"/>
      <c r="AE83378" s="56"/>
    </row>
    <row r="83379" spans="1:31" x14ac:dyDescent="0.25">
      <c r="A83379" s="41">
        <v>0</v>
      </c>
      <c r="C83379" s="56"/>
      <c r="AC83379" s="56"/>
      <c r="AD83379" s="56"/>
      <c r="AE83379" s="56"/>
    </row>
    <row r="83380" spans="1:31" x14ac:dyDescent="0.25">
      <c r="A83380" s="41">
        <v>0</v>
      </c>
      <c r="C83380" s="56"/>
      <c r="AC83380" s="56"/>
      <c r="AD83380" s="56"/>
      <c r="AE83380" s="56"/>
    </row>
    <row r="83381" spans="1:31" x14ac:dyDescent="0.25">
      <c r="A83381" s="41">
        <v>0</v>
      </c>
      <c r="C83381" s="56"/>
      <c r="AC83381" s="56"/>
      <c r="AD83381" s="56"/>
      <c r="AE83381" s="56"/>
    </row>
    <row r="83382" spans="1:31" x14ac:dyDescent="0.25">
      <c r="A83382" s="41">
        <v>0</v>
      </c>
      <c r="C83382" s="56"/>
      <c r="AC83382" s="56"/>
      <c r="AD83382" s="56"/>
      <c r="AE83382" s="56"/>
    </row>
    <row r="83383" spans="1:31" x14ac:dyDescent="0.25">
      <c r="A83383" s="41">
        <v>0</v>
      </c>
      <c r="C83383" s="56"/>
      <c r="AC83383" s="56"/>
      <c r="AD83383" s="56"/>
      <c r="AE83383" s="56"/>
    </row>
    <row r="83384" spans="1:31" x14ac:dyDescent="0.25">
      <c r="A83384" s="41">
        <v>0</v>
      </c>
      <c r="C83384" s="56"/>
      <c r="AC83384" s="56"/>
      <c r="AD83384" s="56"/>
      <c r="AE83384" s="56"/>
    </row>
    <row r="83385" spans="1:31" x14ac:dyDescent="0.25">
      <c r="A83385" s="41">
        <v>0</v>
      </c>
      <c r="C83385" s="56"/>
      <c r="AC83385" s="56"/>
      <c r="AD83385" s="56"/>
      <c r="AE83385" s="56"/>
    </row>
    <row r="83386" spans="1:31" x14ac:dyDescent="0.25">
      <c r="A83386" s="41">
        <v>0</v>
      </c>
      <c r="C83386" s="56"/>
      <c r="AC83386" s="56"/>
      <c r="AD83386" s="56"/>
      <c r="AE83386" s="56"/>
    </row>
    <row r="83387" spans="1:31" x14ac:dyDescent="0.25">
      <c r="A83387" s="41">
        <v>0</v>
      </c>
      <c r="C83387" s="56"/>
      <c r="AC83387" s="56"/>
      <c r="AD83387" s="56"/>
      <c r="AE83387" s="56"/>
    </row>
    <row r="83388" spans="1:31" x14ac:dyDescent="0.25">
      <c r="A83388" s="41">
        <v>0</v>
      </c>
      <c r="C83388" s="56"/>
      <c r="AC83388" s="56"/>
      <c r="AD83388" s="56"/>
      <c r="AE83388" s="56"/>
    </row>
    <row r="83389" spans="1:31" x14ac:dyDescent="0.25">
      <c r="A83389" s="41">
        <v>0</v>
      </c>
      <c r="C83389" s="56"/>
      <c r="AC83389" s="56"/>
      <c r="AD83389" s="56"/>
      <c r="AE83389" s="56"/>
    </row>
    <row r="83390" spans="1:31" x14ac:dyDescent="0.25">
      <c r="A83390" s="41">
        <v>0</v>
      </c>
      <c r="C83390" s="56"/>
      <c r="AC83390" s="56"/>
      <c r="AD83390" s="56"/>
      <c r="AE83390" s="56"/>
    </row>
    <row r="83391" spans="1:31" x14ac:dyDescent="0.25">
      <c r="A83391" s="41">
        <v>0</v>
      </c>
      <c r="C83391" s="56"/>
      <c r="AC83391" s="56"/>
      <c r="AD83391" s="56"/>
      <c r="AE83391" s="56"/>
    </row>
    <row r="83392" spans="1:31" x14ac:dyDescent="0.25">
      <c r="A83392" s="41">
        <v>0</v>
      </c>
      <c r="C83392" s="56"/>
      <c r="AC83392" s="56"/>
      <c r="AD83392" s="56"/>
      <c r="AE83392" s="56"/>
    </row>
    <row r="83393" spans="1:31" x14ac:dyDescent="0.25">
      <c r="A83393" s="41">
        <v>0</v>
      </c>
      <c r="C83393" s="56"/>
      <c r="AC83393" s="56"/>
      <c r="AD83393" s="56"/>
      <c r="AE83393" s="56"/>
    </row>
    <row r="83394" spans="1:31" x14ac:dyDescent="0.25">
      <c r="A83394" s="41">
        <v>0</v>
      </c>
      <c r="C83394" s="56"/>
      <c r="AC83394" s="56"/>
      <c r="AD83394" s="56"/>
      <c r="AE83394" s="56"/>
    </row>
    <row r="83395" spans="1:31" x14ac:dyDescent="0.25">
      <c r="A83395" s="41">
        <v>0</v>
      </c>
      <c r="C83395" s="56"/>
      <c r="AC83395" s="56"/>
      <c r="AD83395" s="56"/>
      <c r="AE83395" s="56"/>
    </row>
    <row r="83396" spans="1:31" x14ac:dyDescent="0.25">
      <c r="A83396" s="41">
        <v>0</v>
      </c>
      <c r="C83396" s="56"/>
      <c r="AC83396" s="56"/>
      <c r="AD83396" s="56"/>
      <c r="AE83396" s="56"/>
    </row>
    <row r="83397" spans="1:31" x14ac:dyDescent="0.25">
      <c r="A83397" s="41">
        <v>0</v>
      </c>
      <c r="C83397" s="56"/>
      <c r="AC83397" s="56"/>
      <c r="AD83397" s="56"/>
      <c r="AE83397" s="56"/>
    </row>
    <row r="83398" spans="1:31" x14ac:dyDescent="0.25">
      <c r="A83398" s="41">
        <v>0</v>
      </c>
      <c r="C83398" s="56"/>
      <c r="AC83398" s="56"/>
      <c r="AD83398" s="56"/>
      <c r="AE83398" s="56"/>
    </row>
    <row r="83399" spans="1:31" x14ac:dyDescent="0.25">
      <c r="A83399" s="41">
        <v>0</v>
      </c>
      <c r="C83399" s="56"/>
      <c r="AC83399" s="56"/>
      <c r="AD83399" s="56"/>
      <c r="AE83399" s="56"/>
    </row>
    <row r="83400" spans="1:31" x14ac:dyDescent="0.25">
      <c r="A83400" s="41">
        <v>0</v>
      </c>
      <c r="C83400" s="56"/>
      <c r="AC83400" s="56"/>
      <c r="AD83400" s="56"/>
      <c r="AE83400" s="56"/>
    </row>
    <row r="83401" spans="1:31" x14ac:dyDescent="0.25">
      <c r="A83401" s="41">
        <v>0</v>
      </c>
      <c r="C83401" s="56"/>
      <c r="AC83401" s="56"/>
      <c r="AD83401" s="56"/>
      <c r="AE83401" s="56"/>
    </row>
    <row r="83402" spans="1:31" x14ac:dyDescent="0.25">
      <c r="A83402" s="41">
        <v>0</v>
      </c>
      <c r="C83402" s="56"/>
      <c r="AC83402" s="56"/>
      <c r="AD83402" s="56"/>
      <c r="AE83402" s="56"/>
    </row>
    <row r="83403" spans="1:31" x14ac:dyDescent="0.25">
      <c r="A83403" s="41">
        <v>0</v>
      </c>
      <c r="C83403" s="56"/>
      <c r="AC83403" s="56"/>
      <c r="AD83403" s="56"/>
      <c r="AE83403" s="56"/>
    </row>
    <row r="83404" spans="1:31" x14ac:dyDescent="0.25">
      <c r="A83404" s="41">
        <v>0</v>
      </c>
      <c r="C83404" s="56"/>
      <c r="AC83404" s="56"/>
      <c r="AD83404" s="56"/>
      <c r="AE83404" s="56"/>
    </row>
    <row r="83405" spans="1:31" x14ac:dyDescent="0.25">
      <c r="A83405" s="41">
        <v>0</v>
      </c>
      <c r="C83405" s="56"/>
      <c r="AC83405" s="56"/>
      <c r="AD83405" s="56"/>
      <c r="AE83405" s="56"/>
    </row>
    <row r="83406" spans="1:31" x14ac:dyDescent="0.25">
      <c r="A83406" s="41">
        <v>0</v>
      </c>
      <c r="C83406" s="56"/>
      <c r="AC83406" s="56"/>
      <c r="AD83406" s="56"/>
      <c r="AE83406" s="56"/>
    </row>
    <row r="83407" spans="1:31" x14ac:dyDescent="0.25">
      <c r="A83407" s="41">
        <v>0</v>
      </c>
      <c r="C83407" s="56"/>
      <c r="AC83407" s="56"/>
      <c r="AD83407" s="56"/>
      <c r="AE83407" s="56"/>
    </row>
    <row r="83408" spans="1:31" x14ac:dyDescent="0.25">
      <c r="A83408" s="41">
        <v>0</v>
      </c>
      <c r="C83408" s="56"/>
      <c r="AC83408" s="56"/>
      <c r="AD83408" s="56"/>
      <c r="AE83408" s="56"/>
    </row>
    <row r="83409" spans="1:31" x14ac:dyDescent="0.25">
      <c r="A83409" s="41">
        <v>0</v>
      </c>
      <c r="C83409" s="56"/>
      <c r="AC83409" s="56"/>
      <c r="AD83409" s="56"/>
      <c r="AE83409" s="56"/>
    </row>
    <row r="83410" spans="1:31" x14ac:dyDescent="0.25">
      <c r="A83410" s="41">
        <v>0</v>
      </c>
      <c r="C83410" s="56"/>
      <c r="AC83410" s="56"/>
      <c r="AD83410" s="56"/>
      <c r="AE83410" s="56"/>
    </row>
    <row r="83411" spans="1:31" x14ac:dyDescent="0.25">
      <c r="A83411" s="41">
        <v>0</v>
      </c>
      <c r="C83411" s="56"/>
      <c r="AC83411" s="56"/>
      <c r="AD83411" s="56"/>
      <c r="AE83411" s="56"/>
    </row>
    <row r="83412" spans="1:31" x14ac:dyDescent="0.25">
      <c r="A83412" s="41">
        <v>0</v>
      </c>
      <c r="C83412" s="56"/>
      <c r="AC83412" s="56"/>
      <c r="AD83412" s="56"/>
      <c r="AE83412" s="56"/>
    </row>
    <row r="83413" spans="1:31" x14ac:dyDescent="0.25">
      <c r="A83413" s="41">
        <v>0</v>
      </c>
      <c r="C83413" s="56"/>
      <c r="AC83413" s="56"/>
      <c r="AD83413" s="56"/>
      <c r="AE83413" s="56"/>
    </row>
    <row r="83414" spans="1:31" x14ac:dyDescent="0.25">
      <c r="A83414" s="41">
        <v>0</v>
      </c>
      <c r="C83414" s="56"/>
      <c r="AC83414" s="56"/>
      <c r="AD83414" s="56"/>
      <c r="AE83414" s="56"/>
    </row>
    <row r="83415" spans="1:31" x14ac:dyDescent="0.25">
      <c r="A83415" s="41">
        <v>0</v>
      </c>
      <c r="C83415" s="56"/>
      <c r="AC83415" s="56"/>
      <c r="AD83415" s="56"/>
      <c r="AE83415" s="56"/>
    </row>
    <row r="83416" spans="1:31" x14ac:dyDescent="0.25">
      <c r="A83416" s="41">
        <v>0</v>
      </c>
      <c r="C83416" s="56"/>
      <c r="AC83416" s="56"/>
      <c r="AD83416" s="56"/>
      <c r="AE83416" s="56"/>
    </row>
    <row r="83417" spans="1:31" x14ac:dyDescent="0.25">
      <c r="A83417" s="41">
        <v>0</v>
      </c>
      <c r="C83417" s="56"/>
      <c r="AC83417" s="56"/>
      <c r="AD83417" s="56"/>
      <c r="AE83417" s="56"/>
    </row>
    <row r="83418" spans="1:31" x14ac:dyDescent="0.25">
      <c r="A83418" s="41">
        <v>0</v>
      </c>
      <c r="C83418" s="56"/>
      <c r="AC83418" s="56"/>
      <c r="AD83418" s="56"/>
      <c r="AE83418" s="56"/>
    </row>
    <row r="83419" spans="1:31" x14ac:dyDescent="0.25">
      <c r="A83419" s="41">
        <v>0</v>
      </c>
      <c r="C83419" s="56"/>
      <c r="AC83419" s="56"/>
      <c r="AD83419" s="56"/>
      <c r="AE83419" s="56"/>
    </row>
    <row r="83420" spans="1:31" x14ac:dyDescent="0.25">
      <c r="A83420" s="41">
        <v>0</v>
      </c>
      <c r="C83420" s="56"/>
      <c r="AC83420" s="56"/>
      <c r="AD83420" s="56"/>
      <c r="AE83420" s="56"/>
    </row>
    <row r="83421" spans="1:31" x14ac:dyDescent="0.25">
      <c r="A83421" s="41">
        <v>0</v>
      </c>
      <c r="C83421" s="56"/>
      <c r="AC83421" s="56"/>
      <c r="AD83421" s="56"/>
      <c r="AE83421" s="56"/>
    </row>
    <row r="83422" spans="1:31" x14ac:dyDescent="0.25">
      <c r="A83422" s="41">
        <v>0</v>
      </c>
      <c r="C83422" s="56"/>
      <c r="AC83422" s="56"/>
      <c r="AD83422" s="56"/>
      <c r="AE83422" s="56"/>
    </row>
    <row r="83423" spans="1:31" x14ac:dyDescent="0.25">
      <c r="A83423" s="41">
        <v>0</v>
      </c>
      <c r="C83423" s="56"/>
      <c r="AC83423" s="56"/>
      <c r="AD83423" s="56"/>
      <c r="AE83423" s="56"/>
    </row>
    <row r="83424" spans="1:31" x14ac:dyDescent="0.25">
      <c r="A83424" s="41">
        <v>0</v>
      </c>
      <c r="C83424" s="56"/>
      <c r="AC83424" s="56"/>
      <c r="AD83424" s="56"/>
      <c r="AE83424" s="56"/>
    </row>
    <row r="83425" spans="1:31" x14ac:dyDescent="0.25">
      <c r="A83425" s="41">
        <v>0</v>
      </c>
      <c r="C83425" s="56"/>
      <c r="AC83425" s="56"/>
      <c r="AD83425" s="56"/>
      <c r="AE83425" s="56"/>
    </row>
    <row r="83426" spans="1:31" x14ac:dyDescent="0.25">
      <c r="A83426" s="41">
        <v>0</v>
      </c>
      <c r="C83426" s="56"/>
      <c r="AC83426" s="56"/>
      <c r="AD83426" s="56"/>
      <c r="AE83426" s="56"/>
    </row>
    <row r="83427" spans="1:31" x14ac:dyDescent="0.25">
      <c r="A83427" s="41">
        <v>0</v>
      </c>
      <c r="C83427" s="56"/>
      <c r="AC83427" s="56"/>
      <c r="AD83427" s="56"/>
      <c r="AE83427" s="56"/>
    </row>
    <row r="83428" spans="1:31" x14ac:dyDescent="0.25">
      <c r="A83428" s="41">
        <v>0</v>
      </c>
      <c r="C83428" s="56"/>
      <c r="AC83428" s="56"/>
      <c r="AD83428" s="56"/>
      <c r="AE83428" s="56"/>
    </row>
    <row r="83429" spans="1:31" x14ac:dyDescent="0.25">
      <c r="A83429" s="41">
        <v>0</v>
      </c>
      <c r="C83429" s="56"/>
      <c r="AC83429" s="56"/>
      <c r="AD83429" s="56"/>
      <c r="AE83429" s="56"/>
    </row>
    <row r="83430" spans="1:31" x14ac:dyDescent="0.25">
      <c r="A83430" s="41">
        <v>0</v>
      </c>
      <c r="C83430" s="56"/>
      <c r="AC83430" s="56"/>
      <c r="AD83430" s="56"/>
      <c r="AE83430" s="56"/>
    </row>
    <row r="83431" spans="1:31" x14ac:dyDescent="0.25">
      <c r="A83431" s="41">
        <v>0</v>
      </c>
      <c r="C83431" s="56"/>
      <c r="AC83431" s="56"/>
      <c r="AD83431" s="56"/>
      <c r="AE83431" s="56"/>
    </row>
    <row r="83432" spans="1:31" x14ac:dyDescent="0.25">
      <c r="A83432" s="41">
        <v>0</v>
      </c>
      <c r="C83432" s="56"/>
      <c r="AC83432" s="56"/>
      <c r="AD83432" s="56"/>
      <c r="AE83432" s="56"/>
    </row>
    <row r="83433" spans="1:31" x14ac:dyDescent="0.25">
      <c r="A83433" s="41">
        <v>0</v>
      </c>
      <c r="C83433" s="56"/>
      <c r="AC83433" s="56"/>
      <c r="AD83433" s="56"/>
      <c r="AE83433" s="56"/>
    </row>
    <row r="83434" spans="1:31" x14ac:dyDescent="0.25">
      <c r="A83434" s="41">
        <v>0</v>
      </c>
      <c r="C83434" s="56"/>
      <c r="AC83434" s="56"/>
      <c r="AD83434" s="56"/>
      <c r="AE83434" s="56"/>
    </row>
    <row r="83435" spans="1:31" x14ac:dyDescent="0.25">
      <c r="A83435" s="41">
        <v>0</v>
      </c>
      <c r="C83435" s="56"/>
      <c r="AC83435" s="56"/>
      <c r="AD83435" s="56"/>
      <c r="AE83435" s="56"/>
    </row>
    <row r="83436" spans="1:31" x14ac:dyDescent="0.25">
      <c r="A83436" s="41">
        <v>0</v>
      </c>
      <c r="C83436" s="56"/>
      <c r="AC83436" s="56"/>
      <c r="AD83436" s="56"/>
      <c r="AE83436" s="56"/>
    </row>
    <row r="83437" spans="1:31" x14ac:dyDescent="0.25">
      <c r="A83437" s="41">
        <v>0</v>
      </c>
      <c r="C83437" s="56"/>
      <c r="AC83437" s="56"/>
      <c r="AD83437" s="56"/>
      <c r="AE83437" s="56"/>
    </row>
    <row r="83438" spans="1:31" x14ac:dyDescent="0.25">
      <c r="A83438" s="41">
        <v>0</v>
      </c>
      <c r="C83438" s="56"/>
      <c r="AC83438" s="56"/>
      <c r="AD83438" s="56"/>
      <c r="AE83438" s="56"/>
    </row>
    <row r="83439" spans="1:31" x14ac:dyDescent="0.25">
      <c r="A83439" s="41">
        <v>0</v>
      </c>
      <c r="C83439" s="56"/>
      <c r="AC83439" s="56"/>
      <c r="AD83439" s="56"/>
      <c r="AE83439" s="56"/>
    </row>
    <row r="83440" spans="1:31" x14ac:dyDescent="0.25">
      <c r="A83440" s="41">
        <v>0</v>
      </c>
      <c r="C83440" s="56"/>
      <c r="AC83440" s="56"/>
      <c r="AD83440" s="56"/>
      <c r="AE83440" s="56"/>
    </row>
    <row r="83441" spans="1:31" x14ac:dyDescent="0.25">
      <c r="A83441" s="41">
        <v>0</v>
      </c>
      <c r="C83441" s="56"/>
      <c r="AC83441" s="56"/>
      <c r="AD83441" s="56"/>
      <c r="AE83441" s="56"/>
    </row>
    <row r="83442" spans="1:31" x14ac:dyDescent="0.25">
      <c r="A83442" s="41">
        <v>0</v>
      </c>
      <c r="C83442" s="56"/>
      <c r="AC83442" s="56"/>
      <c r="AD83442" s="56"/>
      <c r="AE83442" s="56"/>
    </row>
    <row r="83443" spans="1:31" x14ac:dyDescent="0.25">
      <c r="A83443" s="41">
        <v>0</v>
      </c>
      <c r="C83443" s="56"/>
      <c r="AC83443" s="56"/>
      <c r="AD83443" s="56"/>
      <c r="AE83443" s="56"/>
    </row>
    <row r="83444" spans="1:31" x14ac:dyDescent="0.25">
      <c r="A83444" s="41">
        <v>0</v>
      </c>
      <c r="C83444" s="56"/>
      <c r="AC83444" s="56"/>
      <c r="AD83444" s="56"/>
      <c r="AE83444" s="56"/>
    </row>
    <row r="83445" spans="1:31" x14ac:dyDescent="0.25">
      <c r="A83445" s="41">
        <v>0</v>
      </c>
      <c r="C83445" s="56"/>
      <c r="AC83445" s="56"/>
      <c r="AD83445" s="56"/>
      <c r="AE83445" s="56"/>
    </row>
    <row r="83446" spans="1:31" x14ac:dyDescent="0.25">
      <c r="A83446" s="41">
        <v>0</v>
      </c>
      <c r="C83446" s="56"/>
      <c r="AC83446" s="56"/>
      <c r="AD83446" s="56"/>
      <c r="AE83446" s="56"/>
    </row>
    <row r="83447" spans="1:31" x14ac:dyDescent="0.25">
      <c r="A83447" s="41">
        <v>0</v>
      </c>
      <c r="C83447" s="56"/>
      <c r="AC83447" s="56"/>
      <c r="AD83447" s="56"/>
      <c r="AE83447" s="56"/>
    </row>
    <row r="83448" spans="1:31" x14ac:dyDescent="0.25">
      <c r="A83448" s="41">
        <v>0</v>
      </c>
      <c r="C83448" s="56"/>
      <c r="AC83448" s="56"/>
      <c r="AD83448" s="56"/>
      <c r="AE83448" s="56"/>
    </row>
    <row r="83449" spans="1:31" x14ac:dyDescent="0.25">
      <c r="A83449" s="41">
        <v>0</v>
      </c>
      <c r="C83449" s="56"/>
      <c r="AC83449" s="56"/>
      <c r="AD83449" s="56"/>
      <c r="AE83449" s="56"/>
    </row>
    <row r="83450" spans="1:31" x14ac:dyDescent="0.25">
      <c r="A83450" s="41">
        <v>0</v>
      </c>
      <c r="C83450" s="56"/>
      <c r="AC83450" s="56"/>
      <c r="AD83450" s="56"/>
      <c r="AE83450" s="56"/>
    </row>
    <row r="83451" spans="1:31" x14ac:dyDescent="0.25">
      <c r="A83451" s="41">
        <v>0</v>
      </c>
      <c r="C83451" s="56"/>
      <c r="AC83451" s="56"/>
      <c r="AD83451" s="56"/>
      <c r="AE83451" s="56"/>
    </row>
    <row r="83452" spans="1:31" x14ac:dyDescent="0.25">
      <c r="A83452" s="41">
        <v>0</v>
      </c>
      <c r="C83452" s="56"/>
      <c r="AC83452" s="56"/>
      <c r="AD83452" s="56"/>
      <c r="AE83452" s="56"/>
    </row>
    <row r="83453" spans="1:31" x14ac:dyDescent="0.25">
      <c r="A83453" s="41">
        <v>0</v>
      </c>
      <c r="C83453" s="56"/>
      <c r="AC83453" s="56"/>
      <c r="AD83453" s="56"/>
      <c r="AE83453" s="56"/>
    </row>
    <row r="83454" spans="1:31" x14ac:dyDescent="0.25">
      <c r="A83454" s="41">
        <v>0</v>
      </c>
      <c r="C83454" s="56"/>
      <c r="AC83454" s="56"/>
      <c r="AD83454" s="56"/>
      <c r="AE83454" s="56"/>
    </row>
    <row r="83455" spans="1:31" x14ac:dyDescent="0.25">
      <c r="A83455" s="41">
        <v>0</v>
      </c>
      <c r="C83455" s="56"/>
      <c r="AC83455" s="56"/>
      <c r="AD83455" s="56"/>
      <c r="AE83455" s="56"/>
    </row>
    <row r="83456" spans="1:31" x14ac:dyDescent="0.25">
      <c r="A83456" s="41">
        <v>0</v>
      </c>
      <c r="C83456" s="56"/>
      <c r="AC83456" s="56"/>
      <c r="AD83456" s="56"/>
      <c r="AE83456" s="56"/>
    </row>
    <row r="83457" spans="1:31" x14ac:dyDescent="0.25">
      <c r="A83457" s="41">
        <v>0</v>
      </c>
      <c r="C83457" s="56"/>
      <c r="AC83457" s="56"/>
      <c r="AD83457" s="56"/>
      <c r="AE83457" s="56"/>
    </row>
    <row r="83458" spans="1:31" x14ac:dyDescent="0.25">
      <c r="A83458" s="41">
        <v>0</v>
      </c>
      <c r="C83458" s="56"/>
      <c r="AC83458" s="56"/>
      <c r="AD83458" s="56"/>
      <c r="AE83458" s="56"/>
    </row>
    <row r="83459" spans="1:31" x14ac:dyDescent="0.25">
      <c r="A83459" s="41">
        <v>0</v>
      </c>
      <c r="C83459" s="56"/>
      <c r="AC83459" s="56"/>
      <c r="AD83459" s="56"/>
      <c r="AE83459" s="56"/>
    </row>
    <row r="83460" spans="1:31" x14ac:dyDescent="0.25">
      <c r="A83460" s="41">
        <v>0</v>
      </c>
      <c r="C83460" s="56"/>
      <c r="AC83460" s="56"/>
      <c r="AD83460" s="56"/>
      <c r="AE83460" s="56"/>
    </row>
    <row r="83461" spans="1:31" x14ac:dyDescent="0.25">
      <c r="A83461" s="41">
        <v>0</v>
      </c>
      <c r="C83461" s="56"/>
      <c r="AC83461" s="56"/>
      <c r="AD83461" s="56"/>
      <c r="AE83461" s="56"/>
    </row>
    <row r="83462" spans="1:31" x14ac:dyDescent="0.25">
      <c r="A83462" s="41">
        <v>0</v>
      </c>
      <c r="C83462" s="56"/>
      <c r="AC83462" s="56"/>
      <c r="AD83462" s="56"/>
      <c r="AE83462" s="56"/>
    </row>
    <row r="83463" spans="1:31" x14ac:dyDescent="0.25">
      <c r="A83463" s="41">
        <v>0</v>
      </c>
      <c r="C83463" s="56"/>
      <c r="AC83463" s="56"/>
      <c r="AD83463" s="56"/>
      <c r="AE83463" s="56"/>
    </row>
    <row r="83464" spans="1:31" x14ac:dyDescent="0.25">
      <c r="A83464" s="41">
        <v>0</v>
      </c>
      <c r="C83464" s="56"/>
      <c r="AC83464" s="56"/>
      <c r="AD83464" s="56"/>
      <c r="AE83464" s="56"/>
    </row>
    <row r="83465" spans="1:31" x14ac:dyDescent="0.25">
      <c r="A83465" s="41">
        <v>0</v>
      </c>
      <c r="C83465" s="56"/>
      <c r="AC83465" s="56"/>
      <c r="AD83465" s="56"/>
      <c r="AE83465" s="56"/>
    </row>
    <row r="83466" spans="1:31" x14ac:dyDescent="0.25">
      <c r="A83466" s="41">
        <v>0</v>
      </c>
      <c r="C83466" s="56"/>
      <c r="AC83466" s="56"/>
      <c r="AD83466" s="56"/>
      <c r="AE83466" s="56"/>
    </row>
    <row r="83467" spans="1:31" x14ac:dyDescent="0.25">
      <c r="A83467" s="41">
        <v>0</v>
      </c>
      <c r="C83467" s="56"/>
      <c r="AC83467" s="56"/>
      <c r="AD83467" s="56"/>
      <c r="AE83467" s="56"/>
    </row>
    <row r="83468" spans="1:31" x14ac:dyDescent="0.25">
      <c r="A83468" s="41">
        <v>1</v>
      </c>
      <c r="C83468" s="56"/>
      <c r="AC83468" s="56"/>
      <c r="AD83468" s="56"/>
      <c r="AE83468" s="56"/>
    </row>
    <row r="83469" spans="1:31" x14ac:dyDescent="0.25">
      <c r="A83469" s="41">
        <v>0</v>
      </c>
      <c r="C83469" s="56"/>
      <c r="AC83469" s="56"/>
      <c r="AD83469" s="56"/>
      <c r="AE83469" s="56"/>
    </row>
    <row r="83470" spans="1:31" x14ac:dyDescent="0.25">
      <c r="A83470" s="41">
        <v>0</v>
      </c>
      <c r="C83470" s="56"/>
      <c r="AC83470" s="56"/>
      <c r="AD83470" s="56"/>
      <c r="AE83470" s="56"/>
    </row>
    <row r="83471" spans="1:31" x14ac:dyDescent="0.25">
      <c r="A83471" s="41">
        <v>0</v>
      </c>
      <c r="C83471" s="56"/>
      <c r="AC83471" s="56"/>
      <c r="AD83471" s="56"/>
      <c r="AE83471" s="56"/>
    </row>
    <row r="83472" spans="1:31" x14ac:dyDescent="0.25">
      <c r="A83472" s="41">
        <v>0</v>
      </c>
      <c r="C83472" s="56"/>
      <c r="AC83472" s="56"/>
      <c r="AD83472" s="56"/>
      <c r="AE83472" s="56"/>
    </row>
    <row r="83473" spans="1:31" x14ac:dyDescent="0.25">
      <c r="A83473" s="41">
        <v>0</v>
      </c>
      <c r="C83473" s="56"/>
      <c r="AC83473" s="56"/>
      <c r="AD83473" s="56"/>
      <c r="AE83473" s="56"/>
    </row>
    <row r="83474" spans="1:31" x14ac:dyDescent="0.25">
      <c r="A83474" s="41">
        <v>0</v>
      </c>
      <c r="C83474" s="56"/>
      <c r="AC83474" s="56"/>
      <c r="AD83474" s="56"/>
      <c r="AE83474" s="56"/>
    </row>
    <row r="83475" spans="1:31" x14ac:dyDescent="0.25">
      <c r="A83475" s="41">
        <v>0</v>
      </c>
      <c r="C83475" s="56"/>
      <c r="AC83475" s="56"/>
      <c r="AD83475" s="56"/>
      <c r="AE83475" s="56"/>
    </row>
    <row r="83476" spans="1:31" x14ac:dyDescent="0.25">
      <c r="A83476" s="41">
        <v>0</v>
      </c>
      <c r="C83476" s="56"/>
      <c r="AC83476" s="56"/>
      <c r="AD83476" s="56"/>
      <c r="AE83476" s="56"/>
    </row>
    <row r="83477" spans="1:31" x14ac:dyDescent="0.25">
      <c r="A83477" s="41">
        <v>0</v>
      </c>
      <c r="C83477" s="56"/>
      <c r="AC83477" s="56"/>
      <c r="AD83477" s="56"/>
      <c r="AE83477" s="56"/>
    </row>
    <row r="83478" spans="1:31" x14ac:dyDescent="0.25">
      <c r="A83478" s="41">
        <v>0</v>
      </c>
      <c r="C83478" s="56"/>
      <c r="AC83478" s="56"/>
      <c r="AD83478" s="56"/>
      <c r="AE83478" s="56"/>
    </row>
    <row r="83479" spans="1:31" x14ac:dyDescent="0.25">
      <c r="A83479" s="41">
        <v>0</v>
      </c>
      <c r="C83479" s="56"/>
      <c r="AC83479" s="56"/>
      <c r="AD83479" s="56"/>
      <c r="AE83479" s="56"/>
    </row>
    <row r="83480" spans="1:31" x14ac:dyDescent="0.25">
      <c r="A83480" s="41">
        <v>0</v>
      </c>
      <c r="C83480" s="56"/>
      <c r="AC83480" s="56"/>
      <c r="AD83480" s="56"/>
      <c r="AE83480" s="56"/>
    </row>
    <row r="83481" spans="1:31" x14ac:dyDescent="0.25">
      <c r="A83481" s="41">
        <v>0</v>
      </c>
      <c r="C83481" s="56"/>
      <c r="AC83481" s="56"/>
      <c r="AD83481" s="56"/>
      <c r="AE83481" s="56"/>
    </row>
    <row r="83482" spans="1:31" x14ac:dyDescent="0.25">
      <c r="A83482" s="41">
        <v>0</v>
      </c>
      <c r="C83482" s="56"/>
      <c r="AC83482" s="56"/>
      <c r="AD83482" s="56"/>
      <c r="AE83482" s="56"/>
    </row>
    <row r="83483" spans="1:31" x14ac:dyDescent="0.25">
      <c r="A83483" s="41">
        <v>0</v>
      </c>
      <c r="C83483" s="56"/>
      <c r="AC83483" s="56"/>
      <c r="AD83483" s="56"/>
      <c r="AE83483" s="56"/>
    </row>
    <row r="83484" spans="1:31" x14ac:dyDescent="0.25">
      <c r="A83484" s="41">
        <v>0</v>
      </c>
      <c r="C83484" s="56"/>
      <c r="AC83484" s="56"/>
      <c r="AD83484" s="56"/>
      <c r="AE83484" s="56"/>
    </row>
    <row r="83485" spans="1:31" x14ac:dyDescent="0.25">
      <c r="A83485" s="41">
        <v>0</v>
      </c>
      <c r="C83485" s="56"/>
      <c r="AC83485" s="56"/>
      <c r="AD83485" s="56"/>
      <c r="AE83485" s="56"/>
    </row>
    <row r="83486" spans="1:31" x14ac:dyDescent="0.25">
      <c r="A83486" s="41">
        <v>0</v>
      </c>
      <c r="C83486" s="56"/>
      <c r="AC83486" s="56"/>
      <c r="AD83486" s="56"/>
      <c r="AE83486" s="56"/>
    </row>
    <row r="83487" spans="1:31" x14ac:dyDescent="0.25">
      <c r="A83487" s="41">
        <v>0</v>
      </c>
      <c r="C83487" s="56"/>
      <c r="AC83487" s="56"/>
      <c r="AD83487" s="56"/>
      <c r="AE83487" s="56"/>
    </row>
    <row r="83488" spans="1:31" x14ac:dyDescent="0.25">
      <c r="A83488" s="41">
        <v>0</v>
      </c>
      <c r="C83488" s="56"/>
      <c r="AC83488" s="56"/>
      <c r="AD83488" s="56"/>
      <c r="AE83488" s="56"/>
    </row>
    <row r="83489" spans="1:31" x14ac:dyDescent="0.25">
      <c r="A83489" s="41">
        <v>0</v>
      </c>
      <c r="C83489" s="56"/>
      <c r="AC83489" s="56"/>
      <c r="AD83489" s="56"/>
      <c r="AE83489" s="56"/>
    </row>
    <row r="83490" spans="1:31" x14ac:dyDescent="0.25">
      <c r="A83490" s="41">
        <v>0</v>
      </c>
      <c r="C83490" s="56"/>
      <c r="AC83490" s="56"/>
      <c r="AD83490" s="56"/>
      <c r="AE83490" s="56"/>
    </row>
    <row r="83491" spans="1:31" x14ac:dyDescent="0.25">
      <c r="A83491" s="41">
        <v>0</v>
      </c>
      <c r="C83491" s="56"/>
      <c r="AC83491" s="56"/>
      <c r="AD83491" s="56"/>
      <c r="AE83491" s="56"/>
    </row>
    <row r="83492" spans="1:31" x14ac:dyDescent="0.25">
      <c r="A83492" s="41">
        <v>0</v>
      </c>
      <c r="C83492" s="56"/>
      <c r="AC83492" s="56"/>
      <c r="AD83492" s="56"/>
      <c r="AE83492" s="56"/>
    </row>
    <row r="83493" spans="1:31" x14ac:dyDescent="0.25">
      <c r="A83493" s="41">
        <v>0</v>
      </c>
      <c r="C83493" s="56"/>
      <c r="AC83493" s="56"/>
      <c r="AD83493" s="56"/>
      <c r="AE83493" s="56"/>
    </row>
    <row r="83494" spans="1:31" x14ac:dyDescent="0.25">
      <c r="A83494" s="41">
        <v>0</v>
      </c>
      <c r="C83494" s="56"/>
      <c r="AC83494" s="56"/>
      <c r="AD83494" s="56"/>
      <c r="AE83494" s="56"/>
    </row>
    <row r="83495" spans="1:31" x14ac:dyDescent="0.25">
      <c r="A83495" s="41">
        <v>0</v>
      </c>
      <c r="C83495" s="56"/>
      <c r="AC83495" s="56"/>
      <c r="AD83495" s="56"/>
      <c r="AE83495" s="56"/>
    </row>
    <row r="83496" spans="1:31" x14ac:dyDescent="0.25">
      <c r="A83496" s="41">
        <v>0</v>
      </c>
      <c r="C83496" s="56"/>
      <c r="AC83496" s="56"/>
      <c r="AD83496" s="56"/>
      <c r="AE83496" s="56"/>
    </row>
    <row r="83497" spans="1:31" x14ac:dyDescent="0.25">
      <c r="A83497" s="41">
        <v>0</v>
      </c>
      <c r="C83497" s="56"/>
      <c r="AC83497" s="56"/>
      <c r="AD83497" s="56"/>
      <c r="AE83497" s="56"/>
    </row>
    <row r="83498" spans="1:31" x14ac:dyDescent="0.25">
      <c r="A83498" s="41">
        <v>0</v>
      </c>
      <c r="C83498" s="56"/>
      <c r="AC83498" s="56"/>
      <c r="AD83498" s="56"/>
      <c r="AE83498" s="56"/>
    </row>
    <row r="83499" spans="1:31" x14ac:dyDescent="0.25">
      <c r="A83499" s="41">
        <v>0</v>
      </c>
      <c r="C83499" s="56"/>
      <c r="AC83499" s="56"/>
      <c r="AD83499" s="56"/>
      <c r="AE83499" s="56"/>
    </row>
    <row r="83500" spans="1:31" x14ac:dyDescent="0.25">
      <c r="A83500" s="41">
        <v>0</v>
      </c>
      <c r="C83500" s="56"/>
      <c r="AC83500" s="56"/>
      <c r="AD83500" s="56"/>
      <c r="AE83500" s="56"/>
    </row>
    <row r="83501" spans="1:31" x14ac:dyDescent="0.25">
      <c r="A83501" s="41">
        <v>0</v>
      </c>
      <c r="C83501" s="56"/>
      <c r="AC83501" s="56"/>
      <c r="AD83501" s="56"/>
      <c r="AE83501" s="56"/>
    </row>
    <row r="83502" spans="1:31" x14ac:dyDescent="0.25">
      <c r="A83502" s="41">
        <v>0</v>
      </c>
      <c r="C83502" s="56"/>
      <c r="AC83502" s="56"/>
      <c r="AD83502" s="56"/>
      <c r="AE83502" s="56"/>
    </row>
    <row r="83503" spans="1:31" x14ac:dyDescent="0.25">
      <c r="A83503" s="41">
        <v>0</v>
      </c>
      <c r="C83503" s="56"/>
      <c r="AC83503" s="56"/>
      <c r="AD83503" s="56"/>
      <c r="AE83503" s="56"/>
    </row>
    <row r="83504" spans="1:31" x14ac:dyDescent="0.25">
      <c r="A83504" s="41">
        <v>0</v>
      </c>
      <c r="C83504" s="56"/>
      <c r="AC83504" s="56"/>
      <c r="AD83504" s="56"/>
      <c r="AE83504" s="56"/>
    </row>
    <row r="83505" spans="1:31" x14ac:dyDescent="0.25">
      <c r="A83505" s="41">
        <v>0</v>
      </c>
      <c r="C83505" s="56"/>
      <c r="AC83505" s="56"/>
      <c r="AD83505" s="56"/>
      <c r="AE83505" s="56"/>
    </row>
    <row r="83506" spans="1:31" x14ac:dyDescent="0.25">
      <c r="A83506" s="41">
        <v>0</v>
      </c>
      <c r="C83506" s="56"/>
      <c r="AC83506" s="56"/>
      <c r="AD83506" s="56"/>
      <c r="AE83506" s="56"/>
    </row>
    <row r="83507" spans="1:31" x14ac:dyDescent="0.25">
      <c r="A83507" s="41">
        <v>0</v>
      </c>
      <c r="C83507" s="56"/>
      <c r="AC83507" s="56"/>
      <c r="AD83507" s="56"/>
      <c r="AE83507" s="56"/>
    </row>
    <row r="83508" spans="1:31" x14ac:dyDescent="0.25">
      <c r="A83508" s="41">
        <v>0</v>
      </c>
      <c r="C83508" s="56"/>
      <c r="AC83508" s="56"/>
      <c r="AD83508" s="56"/>
      <c r="AE83508" s="56"/>
    </row>
    <row r="83509" spans="1:31" x14ac:dyDescent="0.25">
      <c r="A83509" s="41">
        <v>0</v>
      </c>
      <c r="C83509" s="56"/>
      <c r="AC83509" s="56"/>
      <c r="AD83509" s="56"/>
      <c r="AE83509" s="56"/>
    </row>
    <row r="83510" spans="1:31" x14ac:dyDescent="0.25">
      <c r="A83510" s="41">
        <v>0</v>
      </c>
      <c r="C83510" s="56"/>
      <c r="AC83510" s="56"/>
      <c r="AD83510" s="56"/>
      <c r="AE83510" s="56"/>
    </row>
    <row r="83511" spans="1:31" x14ac:dyDescent="0.25">
      <c r="A83511" s="41">
        <v>0</v>
      </c>
      <c r="C83511" s="56"/>
      <c r="AC83511" s="56"/>
      <c r="AD83511" s="56"/>
      <c r="AE83511" s="56"/>
    </row>
    <row r="83512" spans="1:31" x14ac:dyDescent="0.25">
      <c r="A83512" s="41">
        <v>0</v>
      </c>
      <c r="C83512" s="56"/>
      <c r="AC83512" s="56"/>
      <c r="AD83512" s="56"/>
      <c r="AE83512" s="56"/>
    </row>
    <row r="83513" spans="1:31" x14ac:dyDescent="0.25">
      <c r="A83513" s="41">
        <v>0</v>
      </c>
      <c r="C83513" s="56"/>
      <c r="AC83513" s="56"/>
      <c r="AD83513" s="56"/>
      <c r="AE83513" s="56"/>
    </row>
    <row r="83514" spans="1:31" x14ac:dyDescent="0.25">
      <c r="A83514" s="41">
        <v>0</v>
      </c>
      <c r="C83514" s="56"/>
      <c r="AC83514" s="56"/>
      <c r="AD83514" s="56"/>
      <c r="AE83514" s="56"/>
    </row>
    <row r="83515" spans="1:31" x14ac:dyDescent="0.25">
      <c r="A83515" s="41">
        <v>0</v>
      </c>
      <c r="C83515" s="56"/>
      <c r="AC83515" s="56"/>
      <c r="AD83515" s="56"/>
      <c r="AE83515" s="56"/>
    </row>
    <row r="83516" spans="1:31" x14ac:dyDescent="0.25">
      <c r="A83516" s="41">
        <v>0</v>
      </c>
      <c r="C83516" s="56"/>
      <c r="AC83516" s="56"/>
      <c r="AD83516" s="56"/>
      <c r="AE83516" s="56"/>
    </row>
    <row r="83517" spans="1:31" x14ac:dyDescent="0.25">
      <c r="A83517" s="41">
        <v>0</v>
      </c>
      <c r="C83517" s="56"/>
      <c r="AC83517" s="56"/>
      <c r="AD83517" s="56"/>
      <c r="AE83517" s="56"/>
    </row>
    <row r="83518" spans="1:31" x14ac:dyDescent="0.25">
      <c r="A83518" s="41">
        <v>0</v>
      </c>
      <c r="C83518" s="56"/>
      <c r="AC83518" s="56"/>
      <c r="AD83518" s="56"/>
      <c r="AE83518" s="56"/>
    </row>
    <row r="83519" spans="1:31" x14ac:dyDescent="0.25">
      <c r="A83519" s="41">
        <v>0</v>
      </c>
      <c r="C83519" s="56"/>
      <c r="AC83519" s="56"/>
      <c r="AD83519" s="56"/>
      <c r="AE83519" s="56"/>
    </row>
    <row r="83520" spans="1:31" x14ac:dyDescent="0.25">
      <c r="A83520" s="41">
        <v>0</v>
      </c>
      <c r="C83520" s="56"/>
      <c r="AC83520" s="56"/>
      <c r="AD83520" s="56"/>
      <c r="AE83520" s="56"/>
    </row>
    <row r="83521" spans="1:31" x14ac:dyDescent="0.25">
      <c r="A83521" s="41">
        <v>0</v>
      </c>
      <c r="C83521" s="56"/>
      <c r="AC83521" s="56"/>
      <c r="AD83521" s="56"/>
      <c r="AE83521" s="56"/>
    </row>
    <row r="83522" spans="1:31" x14ac:dyDescent="0.25">
      <c r="A83522" s="41">
        <v>0</v>
      </c>
      <c r="C83522" s="56"/>
      <c r="AC83522" s="56"/>
      <c r="AD83522" s="56"/>
      <c r="AE83522" s="56"/>
    </row>
    <row r="83523" spans="1:31" x14ac:dyDescent="0.25">
      <c r="A83523" s="41">
        <v>0</v>
      </c>
      <c r="C83523" s="56"/>
      <c r="AC83523" s="56"/>
      <c r="AD83523" s="56"/>
      <c r="AE83523" s="56"/>
    </row>
    <row r="83524" spans="1:31" x14ac:dyDescent="0.25">
      <c r="A83524" s="41">
        <v>0</v>
      </c>
      <c r="C83524" s="56"/>
      <c r="AC83524" s="56"/>
      <c r="AD83524" s="56"/>
      <c r="AE83524" s="56"/>
    </row>
    <row r="83525" spans="1:31" x14ac:dyDescent="0.25">
      <c r="A83525" s="41">
        <v>0</v>
      </c>
      <c r="C83525" s="56"/>
      <c r="AC83525" s="56"/>
      <c r="AD83525" s="56"/>
      <c r="AE83525" s="56"/>
    </row>
    <row r="83526" spans="1:31" x14ac:dyDescent="0.25">
      <c r="A83526" s="41">
        <v>0</v>
      </c>
      <c r="C83526" s="56"/>
      <c r="AC83526" s="56"/>
      <c r="AD83526" s="56"/>
      <c r="AE83526" s="56"/>
    </row>
    <row r="83527" spans="1:31" x14ac:dyDescent="0.25">
      <c r="A83527" s="41">
        <v>0</v>
      </c>
      <c r="C83527" s="56"/>
      <c r="AC83527" s="56"/>
      <c r="AD83527" s="56"/>
      <c r="AE83527" s="56"/>
    </row>
    <row r="83528" spans="1:31" x14ac:dyDescent="0.25">
      <c r="A83528" s="41">
        <v>0</v>
      </c>
      <c r="C83528" s="56"/>
      <c r="AC83528" s="56"/>
      <c r="AD83528" s="56"/>
      <c r="AE83528" s="56"/>
    </row>
    <row r="83529" spans="1:31" x14ac:dyDescent="0.25">
      <c r="A83529" s="41">
        <v>0</v>
      </c>
      <c r="C83529" s="56"/>
      <c r="AC83529" s="56"/>
      <c r="AD83529" s="56"/>
      <c r="AE83529" s="56"/>
    </row>
    <row r="83530" spans="1:31" x14ac:dyDescent="0.25">
      <c r="A83530" s="41">
        <v>0</v>
      </c>
      <c r="C83530" s="56"/>
      <c r="AC83530" s="56"/>
      <c r="AD83530" s="56"/>
      <c r="AE83530" s="56"/>
    </row>
    <row r="83531" spans="1:31" x14ac:dyDescent="0.25">
      <c r="A83531" s="41">
        <v>0</v>
      </c>
      <c r="C83531" s="56"/>
      <c r="AC83531" s="56"/>
      <c r="AD83531" s="56"/>
      <c r="AE83531" s="56"/>
    </row>
    <row r="83532" spans="1:31" x14ac:dyDescent="0.25">
      <c r="A83532" s="41">
        <v>0</v>
      </c>
      <c r="C83532" s="56"/>
      <c r="AC83532" s="56"/>
      <c r="AD83532" s="56"/>
      <c r="AE83532" s="56"/>
    </row>
    <row r="83533" spans="1:31" x14ac:dyDescent="0.25">
      <c r="A83533" s="41">
        <v>0</v>
      </c>
      <c r="C83533" s="56"/>
      <c r="AC83533" s="56"/>
      <c r="AD83533" s="56"/>
      <c r="AE83533" s="56"/>
    </row>
    <row r="83534" spans="1:31" x14ac:dyDescent="0.25">
      <c r="A83534" s="41">
        <v>0</v>
      </c>
      <c r="C83534" s="56"/>
      <c r="AC83534" s="56"/>
      <c r="AD83534" s="56"/>
      <c r="AE83534" s="56"/>
    </row>
    <row r="83535" spans="1:31" x14ac:dyDescent="0.25">
      <c r="A83535" s="41">
        <v>0</v>
      </c>
      <c r="C83535" s="56"/>
      <c r="AC83535" s="56"/>
      <c r="AD83535" s="56"/>
      <c r="AE83535" s="56"/>
    </row>
    <row r="83536" spans="1:31" x14ac:dyDescent="0.25">
      <c r="A83536" s="41">
        <v>0</v>
      </c>
      <c r="C83536" s="56"/>
      <c r="AC83536" s="56"/>
      <c r="AD83536" s="56"/>
      <c r="AE83536" s="56"/>
    </row>
    <row r="83537" spans="1:31" x14ac:dyDescent="0.25">
      <c r="A83537" s="41">
        <v>0</v>
      </c>
      <c r="C83537" s="56"/>
      <c r="AC83537" s="56"/>
      <c r="AD83537" s="56"/>
      <c r="AE83537" s="56"/>
    </row>
    <row r="83538" spans="1:31" x14ac:dyDescent="0.25">
      <c r="A83538" s="41">
        <v>0</v>
      </c>
      <c r="C83538" s="56"/>
      <c r="AC83538" s="56"/>
      <c r="AD83538" s="56"/>
      <c r="AE83538" s="56"/>
    </row>
    <row r="83539" spans="1:31" x14ac:dyDescent="0.25">
      <c r="A83539" s="41">
        <v>0</v>
      </c>
      <c r="C83539" s="56"/>
      <c r="AC83539" s="56"/>
      <c r="AD83539" s="56"/>
      <c r="AE83539" s="56"/>
    </row>
    <row r="83540" spans="1:31" x14ac:dyDescent="0.25">
      <c r="A83540" s="41">
        <v>0</v>
      </c>
      <c r="C83540" s="56"/>
      <c r="AC83540" s="56"/>
      <c r="AD83540" s="56"/>
      <c r="AE83540" s="56"/>
    </row>
    <row r="83541" spans="1:31" x14ac:dyDescent="0.25">
      <c r="A83541" s="41">
        <v>0</v>
      </c>
      <c r="C83541" s="56"/>
      <c r="AC83541" s="56"/>
      <c r="AD83541" s="56"/>
      <c r="AE83541" s="56"/>
    </row>
    <row r="83542" spans="1:31" x14ac:dyDescent="0.25">
      <c r="A83542" s="41">
        <v>0</v>
      </c>
      <c r="C83542" s="56"/>
      <c r="AC83542" s="56"/>
      <c r="AD83542" s="56"/>
      <c r="AE83542" s="56"/>
    </row>
    <row r="83543" spans="1:31" x14ac:dyDescent="0.25">
      <c r="A83543" s="41">
        <v>0</v>
      </c>
      <c r="C83543" s="56"/>
      <c r="AC83543" s="56"/>
      <c r="AD83543" s="56"/>
      <c r="AE83543" s="56"/>
    </row>
    <row r="83544" spans="1:31" x14ac:dyDescent="0.25">
      <c r="A83544" s="41">
        <v>0</v>
      </c>
      <c r="C83544" s="56"/>
      <c r="AC83544" s="56"/>
      <c r="AD83544" s="56"/>
      <c r="AE83544" s="56"/>
    </row>
    <row r="83545" spans="1:31" x14ac:dyDescent="0.25">
      <c r="A83545" s="41">
        <v>0</v>
      </c>
      <c r="C83545" s="56"/>
      <c r="AC83545" s="56"/>
      <c r="AD83545" s="56"/>
      <c r="AE83545" s="56"/>
    </row>
    <row r="83546" spans="1:31" x14ac:dyDescent="0.25">
      <c r="A83546" s="41">
        <v>0</v>
      </c>
      <c r="C83546" s="56"/>
      <c r="AC83546" s="56"/>
      <c r="AD83546" s="56"/>
      <c r="AE83546" s="56"/>
    </row>
    <row r="83547" spans="1:31" x14ac:dyDescent="0.25">
      <c r="A83547" s="41">
        <v>0</v>
      </c>
      <c r="C83547" s="56"/>
      <c r="AC83547" s="56"/>
      <c r="AD83547" s="56"/>
      <c r="AE83547" s="56"/>
    </row>
    <row r="83548" spans="1:31" x14ac:dyDescent="0.25">
      <c r="A83548" s="41">
        <v>0</v>
      </c>
      <c r="C83548" s="56"/>
      <c r="AC83548" s="56"/>
      <c r="AD83548" s="56"/>
      <c r="AE83548" s="56"/>
    </row>
    <row r="83549" spans="1:31" x14ac:dyDescent="0.25">
      <c r="A83549" s="41">
        <v>0</v>
      </c>
      <c r="C83549" s="56"/>
      <c r="AC83549" s="56"/>
      <c r="AD83549" s="56"/>
      <c r="AE83549" s="56"/>
    </row>
    <row r="83550" spans="1:31" x14ac:dyDescent="0.25">
      <c r="A83550" s="41">
        <v>0</v>
      </c>
      <c r="C83550" s="56"/>
      <c r="AC83550" s="56"/>
      <c r="AD83550" s="56"/>
      <c r="AE83550" s="56"/>
    </row>
    <row r="83551" spans="1:31" x14ac:dyDescent="0.25">
      <c r="A83551" s="41">
        <v>0</v>
      </c>
      <c r="C83551" s="56"/>
      <c r="AC83551" s="56"/>
      <c r="AD83551" s="56"/>
      <c r="AE83551" s="56"/>
    </row>
    <row r="83552" spans="1:31" x14ac:dyDescent="0.25">
      <c r="A83552" s="41">
        <v>0</v>
      </c>
      <c r="C83552" s="56"/>
      <c r="AC83552" s="56"/>
      <c r="AD83552" s="56"/>
      <c r="AE83552" s="56"/>
    </row>
    <row r="83553" spans="1:31" x14ac:dyDescent="0.25">
      <c r="A83553" s="41">
        <v>0</v>
      </c>
      <c r="C83553" s="56"/>
      <c r="AC83553" s="56"/>
      <c r="AD83553" s="56"/>
      <c r="AE83553" s="56"/>
    </row>
    <row r="83554" spans="1:31" x14ac:dyDescent="0.25">
      <c r="A83554" s="41">
        <v>0</v>
      </c>
      <c r="C83554" s="56"/>
      <c r="AC83554" s="56"/>
      <c r="AD83554" s="56"/>
      <c r="AE83554" s="56"/>
    </row>
    <row r="83555" spans="1:31" x14ac:dyDescent="0.25">
      <c r="A83555" s="41">
        <v>0</v>
      </c>
      <c r="C83555" s="56"/>
      <c r="AC83555" s="56"/>
      <c r="AD83555" s="56"/>
      <c r="AE83555" s="56"/>
    </row>
    <row r="83556" spans="1:31" x14ac:dyDescent="0.25">
      <c r="A83556" s="41">
        <v>0</v>
      </c>
      <c r="C83556" s="56"/>
      <c r="AC83556" s="56"/>
      <c r="AD83556" s="56"/>
      <c r="AE83556" s="56"/>
    </row>
    <row r="83557" spans="1:31" x14ac:dyDescent="0.25">
      <c r="A83557" s="41">
        <v>0</v>
      </c>
      <c r="C83557" s="56"/>
      <c r="AC83557" s="56"/>
      <c r="AD83557" s="56"/>
      <c r="AE83557" s="56"/>
    </row>
    <row r="83558" spans="1:31" x14ac:dyDescent="0.25">
      <c r="A83558" s="41">
        <v>0</v>
      </c>
      <c r="C83558" s="56"/>
      <c r="AC83558" s="56"/>
      <c r="AD83558" s="56"/>
      <c r="AE83558" s="56"/>
    </row>
    <row r="83559" spans="1:31" x14ac:dyDescent="0.25">
      <c r="A83559" s="41">
        <v>0</v>
      </c>
      <c r="C83559" s="56"/>
      <c r="AC83559" s="56"/>
      <c r="AD83559" s="56"/>
      <c r="AE83559" s="56"/>
    </row>
    <row r="83560" spans="1:31" x14ac:dyDescent="0.25">
      <c r="A83560" s="41">
        <v>0</v>
      </c>
      <c r="C83560" s="56"/>
      <c r="AC83560" s="56"/>
      <c r="AD83560" s="56"/>
      <c r="AE83560" s="56"/>
    </row>
    <row r="83561" spans="1:31" x14ac:dyDescent="0.25">
      <c r="A83561" s="41">
        <v>0</v>
      </c>
      <c r="C83561" s="56"/>
      <c r="AC83561" s="56"/>
      <c r="AD83561" s="56"/>
      <c r="AE83561" s="56"/>
    </row>
    <row r="83562" spans="1:31" x14ac:dyDescent="0.25">
      <c r="A83562" s="41">
        <v>0</v>
      </c>
      <c r="C83562" s="56"/>
      <c r="AC83562" s="56"/>
      <c r="AD83562" s="56"/>
      <c r="AE83562" s="56"/>
    </row>
    <row r="83563" spans="1:31" x14ac:dyDescent="0.25">
      <c r="A83563" s="41">
        <v>0</v>
      </c>
      <c r="C83563" s="56"/>
      <c r="AC83563" s="56"/>
      <c r="AD83563" s="56"/>
      <c r="AE83563" s="56"/>
    </row>
    <row r="83564" spans="1:31" x14ac:dyDescent="0.25">
      <c r="A83564" s="41">
        <v>0</v>
      </c>
      <c r="C83564" s="56"/>
      <c r="AC83564" s="56"/>
      <c r="AD83564" s="56"/>
      <c r="AE83564" s="56"/>
    </row>
    <row r="83565" spans="1:31" x14ac:dyDescent="0.25">
      <c r="A83565" s="41">
        <v>0</v>
      </c>
      <c r="C83565" s="56"/>
      <c r="AC83565" s="56"/>
      <c r="AD83565" s="56"/>
      <c r="AE83565" s="56"/>
    </row>
    <row r="83566" spans="1:31" x14ac:dyDescent="0.25">
      <c r="A83566" s="41">
        <v>0</v>
      </c>
      <c r="C83566" s="56"/>
      <c r="AC83566" s="56"/>
      <c r="AD83566" s="56"/>
      <c r="AE83566" s="56"/>
    </row>
    <row r="83567" spans="1:31" x14ac:dyDescent="0.25">
      <c r="A83567" s="41">
        <v>0</v>
      </c>
      <c r="C83567" s="56"/>
      <c r="AC83567" s="56"/>
      <c r="AD83567" s="56"/>
      <c r="AE83567" s="56"/>
    </row>
    <row r="83568" spans="1:31" x14ac:dyDescent="0.25">
      <c r="A83568" s="41">
        <v>0</v>
      </c>
      <c r="C83568" s="56"/>
      <c r="AC83568" s="56"/>
      <c r="AD83568" s="56"/>
      <c r="AE83568" s="56"/>
    </row>
    <row r="83569" spans="1:31" x14ac:dyDescent="0.25">
      <c r="A83569" s="41">
        <v>0</v>
      </c>
      <c r="C83569" s="56"/>
      <c r="AC83569" s="56"/>
      <c r="AD83569" s="56"/>
      <c r="AE83569" s="56"/>
    </row>
    <row r="83570" spans="1:31" x14ac:dyDescent="0.25">
      <c r="A83570" s="41">
        <v>0</v>
      </c>
      <c r="C83570" s="56"/>
      <c r="AC83570" s="56"/>
      <c r="AD83570" s="56"/>
      <c r="AE83570" s="56"/>
    </row>
    <row r="83571" spans="1:31" x14ac:dyDescent="0.25">
      <c r="A83571" s="41">
        <v>0</v>
      </c>
      <c r="C83571" s="56"/>
      <c r="AC83571" s="56"/>
      <c r="AD83571" s="56"/>
      <c r="AE83571" s="56"/>
    </row>
    <row r="83572" spans="1:31" x14ac:dyDescent="0.25">
      <c r="A83572" s="41">
        <v>0</v>
      </c>
      <c r="C83572" s="56"/>
      <c r="AC83572" s="56"/>
      <c r="AD83572" s="56"/>
      <c r="AE83572" s="56"/>
    </row>
    <row r="83573" spans="1:31" x14ac:dyDescent="0.25">
      <c r="A83573" s="41">
        <v>0</v>
      </c>
      <c r="C83573" s="56"/>
      <c r="AC83573" s="56"/>
      <c r="AD83573" s="56"/>
      <c r="AE83573" s="56"/>
    </row>
    <row r="83574" spans="1:31" x14ac:dyDescent="0.25">
      <c r="A83574" s="41">
        <v>0</v>
      </c>
      <c r="C83574" s="56"/>
      <c r="AC83574" s="56"/>
      <c r="AD83574" s="56"/>
      <c r="AE83574" s="56"/>
    </row>
    <row r="83575" spans="1:31" x14ac:dyDescent="0.25">
      <c r="A83575" s="41">
        <v>0</v>
      </c>
      <c r="C83575" s="56"/>
      <c r="AC83575" s="56"/>
      <c r="AD83575" s="56"/>
      <c r="AE83575" s="56"/>
    </row>
    <row r="83576" spans="1:31" x14ac:dyDescent="0.25">
      <c r="A83576" s="41">
        <v>0</v>
      </c>
      <c r="C83576" s="56"/>
      <c r="AC83576" s="56"/>
      <c r="AD83576" s="56"/>
      <c r="AE83576" s="56"/>
    </row>
    <row r="83577" spans="1:31" x14ac:dyDescent="0.25">
      <c r="A83577" s="41">
        <v>0</v>
      </c>
      <c r="C83577" s="56"/>
      <c r="AC83577" s="56"/>
      <c r="AD83577" s="56"/>
      <c r="AE83577" s="56"/>
    </row>
    <row r="83578" spans="1:31" x14ac:dyDescent="0.25">
      <c r="A83578" s="41">
        <v>0</v>
      </c>
      <c r="C83578" s="56"/>
      <c r="AC83578" s="56"/>
      <c r="AD83578" s="56"/>
      <c r="AE83578" s="56"/>
    </row>
    <row r="83579" spans="1:31" x14ac:dyDescent="0.25">
      <c r="A83579" s="41">
        <v>0</v>
      </c>
      <c r="C83579" s="56"/>
      <c r="AC83579" s="56"/>
      <c r="AD83579" s="56"/>
      <c r="AE83579" s="56"/>
    </row>
    <row r="83580" spans="1:31" x14ac:dyDescent="0.25">
      <c r="A83580" s="41">
        <v>0</v>
      </c>
      <c r="C83580" s="56"/>
      <c r="AC83580" s="56"/>
      <c r="AD83580" s="56"/>
      <c r="AE83580" s="56"/>
    </row>
    <row r="83581" spans="1:31" x14ac:dyDescent="0.25">
      <c r="A83581" s="41">
        <v>0</v>
      </c>
      <c r="C83581" s="56"/>
      <c r="AC83581" s="56"/>
      <c r="AD83581" s="56"/>
      <c r="AE83581" s="56"/>
    </row>
    <row r="83582" spans="1:31" x14ac:dyDescent="0.25">
      <c r="A83582" s="41">
        <v>0</v>
      </c>
      <c r="C83582" s="56"/>
      <c r="AC83582" s="56"/>
      <c r="AD83582" s="56"/>
      <c r="AE83582" s="56"/>
    </row>
    <row r="83583" spans="1:31" x14ac:dyDescent="0.25">
      <c r="A83583" s="41">
        <v>0</v>
      </c>
      <c r="C83583" s="56"/>
      <c r="AC83583" s="56"/>
      <c r="AD83583" s="56"/>
      <c r="AE83583" s="56"/>
    </row>
    <row r="83584" spans="1:31" x14ac:dyDescent="0.25">
      <c r="A83584" s="41">
        <v>0</v>
      </c>
      <c r="C83584" s="56"/>
      <c r="AC83584" s="56"/>
      <c r="AD83584" s="56"/>
      <c r="AE83584" s="56"/>
    </row>
    <row r="83585" spans="1:31" x14ac:dyDescent="0.25">
      <c r="A83585" s="41">
        <v>0</v>
      </c>
      <c r="C83585" s="56"/>
      <c r="AC83585" s="56"/>
      <c r="AD83585" s="56"/>
      <c r="AE83585" s="56"/>
    </row>
    <row r="83586" spans="1:31" x14ac:dyDescent="0.25">
      <c r="A83586" s="41">
        <v>0</v>
      </c>
      <c r="C83586" s="56"/>
      <c r="AC83586" s="56"/>
      <c r="AD83586" s="56"/>
      <c r="AE83586" s="56"/>
    </row>
    <row r="83587" spans="1:31" x14ac:dyDescent="0.25">
      <c r="A83587" s="41">
        <v>0</v>
      </c>
      <c r="C83587" s="56"/>
      <c r="AC83587" s="56"/>
      <c r="AD83587" s="56"/>
      <c r="AE83587" s="56"/>
    </row>
    <row r="83588" spans="1:31" x14ac:dyDescent="0.25">
      <c r="A83588" s="41">
        <v>0</v>
      </c>
      <c r="C83588" s="56"/>
      <c r="AC83588" s="56"/>
      <c r="AD83588" s="56"/>
      <c r="AE83588" s="56"/>
    </row>
    <row r="83589" spans="1:31" x14ac:dyDescent="0.25">
      <c r="A83589" s="41">
        <v>0</v>
      </c>
      <c r="C83589" s="56"/>
      <c r="AC83589" s="56"/>
      <c r="AD83589" s="56"/>
      <c r="AE83589" s="56"/>
    </row>
    <row r="83590" spans="1:31" x14ac:dyDescent="0.25">
      <c r="A83590" s="41">
        <v>0</v>
      </c>
      <c r="C83590" s="56"/>
      <c r="AC83590" s="56"/>
      <c r="AD83590" s="56"/>
      <c r="AE83590" s="56"/>
    </row>
    <row r="83591" spans="1:31" x14ac:dyDescent="0.25">
      <c r="A83591" s="41">
        <v>0</v>
      </c>
      <c r="C83591" s="56"/>
      <c r="AC83591" s="56"/>
      <c r="AD83591" s="56"/>
      <c r="AE83591" s="56"/>
    </row>
    <row r="83592" spans="1:31" x14ac:dyDescent="0.25">
      <c r="A83592" s="41">
        <v>0</v>
      </c>
      <c r="C83592" s="56"/>
      <c r="AC83592" s="56"/>
      <c r="AD83592" s="56"/>
      <c r="AE83592" s="56"/>
    </row>
    <row r="83593" spans="1:31" x14ac:dyDescent="0.25">
      <c r="A83593" s="41">
        <v>0</v>
      </c>
      <c r="C83593" s="56"/>
      <c r="AC83593" s="56"/>
      <c r="AD83593" s="56"/>
      <c r="AE83593" s="56"/>
    </row>
    <row r="83594" spans="1:31" x14ac:dyDescent="0.25">
      <c r="A83594" s="41">
        <v>0</v>
      </c>
      <c r="C83594" s="56"/>
      <c r="AC83594" s="56"/>
      <c r="AD83594" s="56"/>
      <c r="AE83594" s="56"/>
    </row>
    <row r="83595" spans="1:31" x14ac:dyDescent="0.25">
      <c r="A83595" s="41">
        <v>0</v>
      </c>
      <c r="C83595" s="56"/>
      <c r="AC83595" s="56"/>
      <c r="AD83595" s="56"/>
      <c r="AE83595" s="56"/>
    </row>
    <row r="83596" spans="1:31" x14ac:dyDescent="0.25">
      <c r="A83596" s="41">
        <v>0</v>
      </c>
      <c r="C83596" s="56"/>
      <c r="AC83596" s="56"/>
      <c r="AD83596" s="56"/>
      <c r="AE83596" s="56"/>
    </row>
    <row r="83597" spans="1:31" x14ac:dyDescent="0.25">
      <c r="A83597" s="41">
        <v>163690</v>
      </c>
      <c r="C83597" s="56"/>
      <c r="AC83597" s="56"/>
      <c r="AD83597" s="56"/>
      <c r="AE83597" s="56"/>
    </row>
    <row r="83598" spans="1:31" x14ac:dyDescent="0.25">
      <c r="A83598" s="41">
        <v>0</v>
      </c>
      <c r="C83598" s="56"/>
      <c r="AC83598" s="56"/>
      <c r="AD83598" s="56"/>
      <c r="AE83598" s="56"/>
    </row>
    <row r="83599" spans="1:31" x14ac:dyDescent="0.25">
      <c r="A83599" s="41">
        <v>0</v>
      </c>
      <c r="C83599" s="56"/>
      <c r="AC83599" s="56"/>
      <c r="AD83599" s="56"/>
      <c r="AE83599" s="56"/>
    </row>
    <row r="83600" spans="1:31" x14ac:dyDescent="0.25">
      <c r="A83600" s="41">
        <v>0</v>
      </c>
      <c r="C83600" s="56"/>
      <c r="AC83600" s="56"/>
      <c r="AD83600" s="56"/>
      <c r="AE83600" s="56"/>
    </row>
    <row r="83601" spans="1:31" x14ac:dyDescent="0.25">
      <c r="A83601" s="41">
        <v>0</v>
      </c>
      <c r="C83601" s="56"/>
      <c r="AC83601" s="56"/>
      <c r="AD83601" s="56"/>
      <c r="AE83601" s="56"/>
    </row>
    <row r="83602" spans="1:31" x14ac:dyDescent="0.25">
      <c r="A83602" s="41">
        <v>0</v>
      </c>
      <c r="C83602" s="56"/>
      <c r="AC83602" s="56"/>
      <c r="AD83602" s="56"/>
      <c r="AE83602" s="56"/>
    </row>
    <row r="83603" spans="1:31" x14ac:dyDescent="0.25">
      <c r="A83603" s="41">
        <v>0</v>
      </c>
      <c r="C83603" s="56"/>
      <c r="AC83603" s="56"/>
      <c r="AD83603" s="56"/>
      <c r="AE83603" s="56"/>
    </row>
    <row r="83604" spans="1:31" x14ac:dyDescent="0.25">
      <c r="A83604" s="41">
        <v>0</v>
      </c>
      <c r="C83604" s="56"/>
      <c r="AC83604" s="56"/>
      <c r="AD83604" s="56"/>
      <c r="AE83604" s="56"/>
    </row>
    <row r="83605" spans="1:31" x14ac:dyDescent="0.25">
      <c r="A83605" s="41">
        <v>0</v>
      </c>
      <c r="C83605" s="56"/>
      <c r="AC83605" s="56"/>
      <c r="AD83605" s="56"/>
      <c r="AE83605" s="56"/>
    </row>
    <row r="83606" spans="1:31" x14ac:dyDescent="0.25">
      <c r="A83606" s="41">
        <v>0</v>
      </c>
      <c r="C83606" s="56"/>
      <c r="AC83606" s="56"/>
      <c r="AD83606" s="56"/>
      <c r="AE83606" s="56"/>
    </row>
    <row r="83607" spans="1:31" x14ac:dyDescent="0.25">
      <c r="A83607" s="41">
        <v>0</v>
      </c>
      <c r="C83607" s="56"/>
      <c r="AC83607" s="56"/>
      <c r="AD83607" s="56"/>
      <c r="AE83607" s="56"/>
    </row>
    <row r="83608" spans="1:31" x14ac:dyDescent="0.25">
      <c r="A83608" s="41">
        <v>0</v>
      </c>
      <c r="C83608" s="56"/>
      <c r="AC83608" s="56"/>
      <c r="AD83608" s="56"/>
      <c r="AE83608" s="56"/>
    </row>
    <row r="83609" spans="1:31" x14ac:dyDescent="0.25">
      <c r="A83609" s="41">
        <v>0</v>
      </c>
      <c r="C83609" s="56"/>
      <c r="AC83609" s="56"/>
      <c r="AD83609" s="56"/>
      <c r="AE83609" s="56"/>
    </row>
    <row r="83610" spans="1:31" x14ac:dyDescent="0.25">
      <c r="A83610" s="41">
        <v>0</v>
      </c>
      <c r="C83610" s="56"/>
      <c r="AC83610" s="56"/>
      <c r="AD83610" s="56"/>
      <c r="AE83610" s="56"/>
    </row>
    <row r="83611" spans="1:31" x14ac:dyDescent="0.25">
      <c r="A83611" s="41">
        <v>0</v>
      </c>
      <c r="C83611" s="56"/>
      <c r="AC83611" s="56"/>
      <c r="AD83611" s="56"/>
      <c r="AE83611" s="56"/>
    </row>
    <row r="83612" spans="1:31" x14ac:dyDescent="0.25">
      <c r="A83612" s="41">
        <v>0</v>
      </c>
      <c r="C83612" s="56"/>
      <c r="AC83612" s="56"/>
      <c r="AD83612" s="56"/>
      <c r="AE83612" s="56"/>
    </row>
    <row r="83613" spans="1:31" x14ac:dyDescent="0.25">
      <c r="A83613" s="41">
        <v>0</v>
      </c>
      <c r="C83613" s="56"/>
      <c r="AC83613" s="56"/>
      <c r="AD83613" s="56"/>
      <c r="AE83613" s="56"/>
    </row>
    <row r="83614" spans="1:31" x14ac:dyDescent="0.25">
      <c r="A83614" s="41">
        <v>0</v>
      </c>
      <c r="C83614" s="56"/>
      <c r="AC83614" s="56"/>
      <c r="AD83614" s="56"/>
      <c r="AE83614" s="56"/>
    </row>
    <row r="83615" spans="1:31" x14ac:dyDescent="0.25">
      <c r="A83615" s="41">
        <v>0</v>
      </c>
      <c r="C83615" s="56"/>
      <c r="AC83615" s="56"/>
      <c r="AD83615" s="56"/>
      <c r="AE83615" s="56"/>
    </row>
    <row r="83616" spans="1:31" x14ac:dyDescent="0.25">
      <c r="A83616" s="41">
        <v>0</v>
      </c>
      <c r="C83616" s="56"/>
      <c r="AC83616" s="56"/>
      <c r="AD83616" s="56"/>
      <c r="AE83616" s="56"/>
    </row>
    <row r="83617" spans="1:31" x14ac:dyDescent="0.25">
      <c r="A83617" s="41">
        <v>0</v>
      </c>
      <c r="C83617" s="56"/>
      <c r="AC83617" s="56"/>
      <c r="AD83617" s="56"/>
      <c r="AE83617" s="56"/>
    </row>
    <row r="83618" spans="1:31" x14ac:dyDescent="0.25">
      <c r="A83618" s="41">
        <v>0</v>
      </c>
      <c r="C83618" s="56"/>
      <c r="AC83618" s="56"/>
      <c r="AD83618" s="56"/>
      <c r="AE83618" s="56"/>
    </row>
    <row r="83619" spans="1:31" x14ac:dyDescent="0.25">
      <c r="A83619" s="41">
        <v>0</v>
      </c>
      <c r="C83619" s="56"/>
      <c r="AC83619" s="56"/>
      <c r="AD83619" s="56"/>
      <c r="AE83619" s="56"/>
    </row>
    <row r="83620" spans="1:31" x14ac:dyDescent="0.25">
      <c r="A83620" s="41">
        <v>0</v>
      </c>
      <c r="C83620" s="56"/>
      <c r="AC83620" s="56"/>
      <c r="AD83620" s="56"/>
      <c r="AE83620" s="56"/>
    </row>
    <row r="83621" spans="1:31" x14ac:dyDescent="0.25">
      <c r="A83621" s="41">
        <v>0</v>
      </c>
      <c r="C83621" s="56"/>
      <c r="AC83621" s="56"/>
      <c r="AD83621" s="56"/>
      <c r="AE83621" s="56"/>
    </row>
    <row r="83622" spans="1:31" x14ac:dyDescent="0.25">
      <c r="A83622" s="41">
        <v>0</v>
      </c>
      <c r="C83622" s="56"/>
      <c r="AC83622" s="56"/>
      <c r="AD83622" s="56"/>
      <c r="AE83622" s="56"/>
    </row>
    <row r="83623" spans="1:31" x14ac:dyDescent="0.25">
      <c r="A83623" s="41">
        <v>0</v>
      </c>
      <c r="C83623" s="56"/>
      <c r="AC83623" s="56"/>
      <c r="AD83623" s="56"/>
      <c r="AE83623" s="56"/>
    </row>
    <row r="83624" spans="1:31" x14ac:dyDescent="0.25">
      <c r="A83624" s="41">
        <v>0</v>
      </c>
      <c r="C83624" s="56"/>
      <c r="AC83624" s="56"/>
      <c r="AD83624" s="56"/>
      <c r="AE83624" s="56"/>
    </row>
    <row r="83625" spans="1:31" x14ac:dyDescent="0.25">
      <c r="A83625" s="41">
        <v>0</v>
      </c>
      <c r="C83625" s="56"/>
      <c r="AC83625" s="56"/>
      <c r="AD83625" s="56"/>
      <c r="AE83625" s="56"/>
    </row>
    <row r="83626" spans="1:31" x14ac:dyDescent="0.25">
      <c r="A83626" s="41">
        <v>0</v>
      </c>
      <c r="C83626" s="56"/>
      <c r="AC83626" s="56"/>
      <c r="AD83626" s="56"/>
      <c r="AE83626" s="56"/>
    </row>
    <row r="83627" spans="1:31" x14ac:dyDescent="0.25">
      <c r="A83627" s="41">
        <v>0</v>
      </c>
      <c r="C83627" s="56"/>
      <c r="AC83627" s="56"/>
      <c r="AD83627" s="56"/>
      <c r="AE83627" s="56"/>
    </row>
    <row r="83628" spans="1:31" x14ac:dyDescent="0.25">
      <c r="A83628" s="41">
        <v>0</v>
      </c>
      <c r="C83628" s="56"/>
      <c r="AC83628" s="56"/>
      <c r="AD83628" s="56"/>
      <c r="AE83628" s="56"/>
    </row>
    <row r="83629" spans="1:31" x14ac:dyDescent="0.25">
      <c r="A83629" s="41">
        <v>0</v>
      </c>
      <c r="C83629" s="56"/>
      <c r="AC83629" s="56"/>
      <c r="AD83629" s="56"/>
      <c r="AE83629" s="56"/>
    </row>
    <row r="83630" spans="1:31" x14ac:dyDescent="0.25">
      <c r="A83630" s="41">
        <v>0</v>
      </c>
      <c r="C83630" s="56"/>
      <c r="AC83630" s="56"/>
      <c r="AD83630" s="56"/>
      <c r="AE83630" s="56"/>
    </row>
    <row r="83631" spans="1:31" x14ac:dyDescent="0.25">
      <c r="A83631" s="41">
        <v>0</v>
      </c>
      <c r="C83631" s="56"/>
      <c r="AC83631" s="56"/>
      <c r="AD83631" s="56"/>
      <c r="AE83631" s="56"/>
    </row>
    <row r="83632" spans="1:31" x14ac:dyDescent="0.25">
      <c r="A83632" s="41">
        <v>0</v>
      </c>
      <c r="C83632" s="56"/>
      <c r="AC83632" s="56"/>
      <c r="AD83632" s="56"/>
      <c r="AE83632" s="56"/>
    </row>
    <row r="83633" spans="1:31" x14ac:dyDescent="0.25">
      <c r="A83633" s="41">
        <v>0</v>
      </c>
      <c r="C83633" s="56"/>
      <c r="AC83633" s="56"/>
      <c r="AD83633" s="56"/>
      <c r="AE83633" s="56"/>
    </row>
    <row r="83634" spans="1:31" x14ac:dyDescent="0.25">
      <c r="A83634" s="41">
        <v>0</v>
      </c>
      <c r="C83634" s="56"/>
      <c r="AC83634" s="56"/>
      <c r="AD83634" s="56"/>
      <c r="AE83634" s="56"/>
    </row>
    <row r="83635" spans="1:31" x14ac:dyDescent="0.25">
      <c r="A83635" s="41">
        <v>0</v>
      </c>
      <c r="C83635" s="56"/>
      <c r="AC83635" s="56"/>
      <c r="AD83635" s="56"/>
      <c r="AE83635" s="56"/>
    </row>
    <row r="83636" spans="1:31" x14ac:dyDescent="0.25">
      <c r="A83636" s="41">
        <v>0</v>
      </c>
      <c r="C83636" s="56"/>
      <c r="AC83636" s="56"/>
      <c r="AD83636" s="56"/>
      <c r="AE83636" s="56"/>
    </row>
    <row r="83637" spans="1:31" x14ac:dyDescent="0.25">
      <c r="A83637" s="41">
        <v>0</v>
      </c>
      <c r="C83637" s="56"/>
      <c r="AC83637" s="56"/>
      <c r="AD83637" s="56"/>
      <c r="AE83637" s="56"/>
    </row>
    <row r="83638" spans="1:31" x14ac:dyDescent="0.25">
      <c r="A83638" s="41">
        <v>0</v>
      </c>
      <c r="C83638" s="56"/>
      <c r="AC83638" s="56"/>
      <c r="AD83638" s="56"/>
      <c r="AE83638" s="56"/>
    </row>
    <row r="83639" spans="1:31" x14ac:dyDescent="0.25">
      <c r="A83639" s="41">
        <v>0</v>
      </c>
      <c r="C83639" s="56"/>
      <c r="AC83639" s="56"/>
      <c r="AD83639" s="56"/>
      <c r="AE83639" s="56"/>
    </row>
    <row r="83640" spans="1:31" x14ac:dyDescent="0.25">
      <c r="A83640" s="41">
        <v>0</v>
      </c>
      <c r="C83640" s="56"/>
      <c r="AC83640" s="56"/>
      <c r="AD83640" s="56"/>
      <c r="AE83640" s="56"/>
    </row>
    <row r="83641" spans="1:31" x14ac:dyDescent="0.25">
      <c r="A83641" s="41">
        <v>0</v>
      </c>
      <c r="C83641" s="56"/>
      <c r="AC83641" s="56"/>
      <c r="AD83641" s="56"/>
      <c r="AE83641" s="56"/>
    </row>
    <row r="83642" spans="1:31" x14ac:dyDescent="0.25">
      <c r="A83642" s="41">
        <v>0</v>
      </c>
      <c r="C83642" s="56"/>
      <c r="AC83642" s="56"/>
      <c r="AD83642" s="56"/>
      <c r="AE83642" s="56"/>
    </row>
    <row r="83643" spans="1:31" x14ac:dyDescent="0.25">
      <c r="A83643" s="41">
        <v>0</v>
      </c>
      <c r="C83643" s="56"/>
      <c r="AC83643" s="56"/>
      <c r="AD83643" s="56"/>
      <c r="AE83643" s="56"/>
    </row>
    <row r="83644" spans="1:31" x14ac:dyDescent="0.25">
      <c r="A83644" s="41">
        <v>0</v>
      </c>
      <c r="C83644" s="56"/>
      <c r="AC83644" s="56"/>
      <c r="AD83644" s="56"/>
      <c r="AE83644" s="56"/>
    </row>
    <row r="83645" spans="1:31" x14ac:dyDescent="0.25">
      <c r="A83645" s="41">
        <v>0</v>
      </c>
      <c r="C83645" s="56"/>
      <c r="AC83645" s="56"/>
      <c r="AD83645" s="56"/>
      <c r="AE83645" s="56"/>
    </row>
    <row r="83646" spans="1:31" x14ac:dyDescent="0.25">
      <c r="A83646" s="41">
        <v>0</v>
      </c>
      <c r="C83646" s="56"/>
      <c r="AC83646" s="56"/>
      <c r="AD83646" s="56"/>
      <c r="AE83646" s="56"/>
    </row>
    <row r="83647" spans="1:31" x14ac:dyDescent="0.25">
      <c r="A83647" s="41">
        <v>0</v>
      </c>
      <c r="C83647" s="56"/>
      <c r="AC83647" s="56"/>
      <c r="AD83647" s="56"/>
      <c r="AE83647" s="56"/>
    </row>
    <row r="83648" spans="1:31" x14ac:dyDescent="0.25">
      <c r="A83648" s="41">
        <v>0</v>
      </c>
      <c r="C83648" s="56"/>
      <c r="AC83648" s="56"/>
      <c r="AD83648" s="56"/>
      <c r="AE83648" s="56"/>
    </row>
    <row r="83649" spans="1:31" x14ac:dyDescent="0.25">
      <c r="A83649" s="41">
        <v>0</v>
      </c>
      <c r="C83649" s="56"/>
      <c r="AC83649" s="56"/>
      <c r="AD83649" s="56"/>
      <c r="AE83649" s="56"/>
    </row>
    <row r="83650" spans="1:31" x14ac:dyDescent="0.25">
      <c r="A83650" s="41">
        <v>111</v>
      </c>
      <c r="C83650" s="56"/>
      <c r="AC83650" s="56"/>
      <c r="AD83650" s="56"/>
      <c r="AE83650" s="56"/>
    </row>
    <row r="83651" spans="1:31" x14ac:dyDescent="0.25">
      <c r="A83651" s="41">
        <v>0</v>
      </c>
      <c r="C83651" s="56"/>
      <c r="AC83651" s="56"/>
      <c r="AD83651" s="56"/>
      <c r="AE83651" s="56"/>
    </row>
    <row r="83652" spans="1:31" x14ac:dyDescent="0.25">
      <c r="A83652" s="41">
        <v>0</v>
      </c>
      <c r="C83652" s="56"/>
      <c r="AC83652" s="56"/>
      <c r="AD83652" s="56"/>
      <c r="AE83652" s="56"/>
    </row>
    <row r="83653" spans="1:31" x14ac:dyDescent="0.25">
      <c r="A83653" s="41">
        <v>0</v>
      </c>
      <c r="C83653" s="56"/>
      <c r="AC83653" s="56"/>
      <c r="AD83653" s="56"/>
      <c r="AE83653" s="56"/>
    </row>
    <row r="83654" spans="1:31" x14ac:dyDescent="0.25">
      <c r="A83654" s="41">
        <v>0</v>
      </c>
      <c r="C83654" s="56"/>
      <c r="AC83654" s="56"/>
      <c r="AD83654" s="56"/>
      <c r="AE83654" s="56"/>
    </row>
    <row r="83655" spans="1:31" x14ac:dyDescent="0.25">
      <c r="A83655" s="41">
        <v>0</v>
      </c>
      <c r="C83655" s="56"/>
      <c r="AC83655" s="56"/>
      <c r="AD83655" s="56"/>
      <c r="AE83655" s="56"/>
    </row>
    <row r="83656" spans="1:31" x14ac:dyDescent="0.25">
      <c r="A83656" s="41">
        <v>0</v>
      </c>
      <c r="C83656" s="56"/>
      <c r="AC83656" s="56"/>
      <c r="AD83656" s="56"/>
      <c r="AE83656" s="56"/>
    </row>
    <row r="83657" spans="1:31" x14ac:dyDescent="0.25">
      <c r="A83657" s="41">
        <v>0</v>
      </c>
      <c r="C83657" s="56"/>
      <c r="AC83657" s="56"/>
      <c r="AD83657" s="56"/>
      <c r="AE83657" s="56"/>
    </row>
    <row r="83658" spans="1:31" x14ac:dyDescent="0.25">
      <c r="A83658" s="41">
        <v>0</v>
      </c>
      <c r="C83658" s="56"/>
      <c r="AC83658" s="56"/>
      <c r="AD83658" s="56"/>
      <c r="AE83658" s="56"/>
    </row>
    <row r="83659" spans="1:31" x14ac:dyDescent="0.25">
      <c r="A83659" s="41">
        <v>0</v>
      </c>
      <c r="C83659" s="56"/>
      <c r="AC83659" s="56"/>
      <c r="AD83659" s="56"/>
      <c r="AE83659" s="56"/>
    </row>
    <row r="83660" spans="1:31" x14ac:dyDescent="0.25">
      <c r="A83660" s="41">
        <v>0</v>
      </c>
      <c r="C83660" s="56"/>
      <c r="AC83660" s="56"/>
      <c r="AD83660" s="56"/>
      <c r="AE83660" s="56"/>
    </row>
    <row r="83661" spans="1:31" x14ac:dyDescent="0.25">
      <c r="A83661" s="41">
        <v>0</v>
      </c>
      <c r="C83661" s="56"/>
      <c r="AC83661" s="56"/>
      <c r="AD83661" s="56"/>
      <c r="AE83661" s="56"/>
    </row>
    <row r="83662" spans="1:31" x14ac:dyDescent="0.25">
      <c r="A83662" s="41">
        <v>0</v>
      </c>
      <c r="C83662" s="56"/>
      <c r="AC83662" s="56"/>
      <c r="AD83662" s="56"/>
      <c r="AE83662" s="56"/>
    </row>
    <row r="83663" spans="1:31" x14ac:dyDescent="0.25">
      <c r="A83663" s="41">
        <v>0</v>
      </c>
      <c r="C83663" s="56"/>
      <c r="AC83663" s="56"/>
      <c r="AD83663" s="56"/>
      <c r="AE83663" s="56"/>
    </row>
    <row r="83664" spans="1:31" x14ac:dyDescent="0.25">
      <c r="A83664" s="41">
        <v>0</v>
      </c>
      <c r="C83664" s="56"/>
      <c r="AC83664" s="56"/>
      <c r="AD83664" s="56"/>
      <c r="AE83664" s="56"/>
    </row>
    <row r="83665" spans="1:31" x14ac:dyDescent="0.25">
      <c r="A83665" s="41">
        <v>0</v>
      </c>
      <c r="C83665" s="56"/>
      <c r="AC83665" s="56"/>
      <c r="AD83665" s="56"/>
      <c r="AE83665" s="56"/>
    </row>
    <row r="83666" spans="1:31" x14ac:dyDescent="0.25">
      <c r="A83666" s="41">
        <v>0</v>
      </c>
      <c r="C83666" s="56"/>
      <c r="AC83666" s="56"/>
      <c r="AD83666" s="56"/>
      <c r="AE83666" s="56"/>
    </row>
    <row r="83667" spans="1:31" x14ac:dyDescent="0.25">
      <c r="A83667" s="41">
        <v>0</v>
      </c>
      <c r="C83667" s="56"/>
      <c r="AC83667" s="56"/>
      <c r="AD83667" s="56"/>
      <c r="AE83667" s="56"/>
    </row>
    <row r="83668" spans="1:31" x14ac:dyDescent="0.25">
      <c r="A83668" s="41">
        <v>0</v>
      </c>
      <c r="C83668" s="56"/>
      <c r="AC83668" s="56"/>
      <c r="AD83668" s="56"/>
      <c r="AE83668" s="56"/>
    </row>
    <row r="83669" spans="1:31" x14ac:dyDescent="0.25">
      <c r="A83669" s="41">
        <v>0</v>
      </c>
      <c r="C83669" s="56"/>
      <c r="AC83669" s="56"/>
      <c r="AD83669" s="56"/>
      <c r="AE83669" s="56"/>
    </row>
    <row r="83670" spans="1:31" x14ac:dyDescent="0.25">
      <c r="A83670" s="41">
        <v>0</v>
      </c>
      <c r="C83670" s="56"/>
      <c r="AC83670" s="56"/>
      <c r="AD83670" s="56"/>
      <c r="AE83670" s="56"/>
    </row>
    <row r="83671" spans="1:31" x14ac:dyDescent="0.25">
      <c r="A83671" s="41">
        <v>0</v>
      </c>
      <c r="C83671" s="56"/>
      <c r="AC83671" s="56"/>
      <c r="AD83671" s="56"/>
      <c r="AE83671" s="56"/>
    </row>
    <row r="83672" spans="1:31" x14ac:dyDescent="0.25">
      <c r="A83672" s="41">
        <v>0</v>
      </c>
      <c r="C83672" s="56"/>
      <c r="AC83672" s="56"/>
      <c r="AD83672" s="56"/>
      <c r="AE83672" s="56"/>
    </row>
    <row r="83673" spans="1:31" x14ac:dyDescent="0.25">
      <c r="A83673" s="41">
        <v>0</v>
      </c>
      <c r="C83673" s="56"/>
      <c r="AC83673" s="56"/>
      <c r="AD83673" s="56"/>
      <c r="AE83673" s="56"/>
    </row>
    <row r="83674" spans="1:31" x14ac:dyDescent="0.25">
      <c r="A83674" s="41">
        <v>0</v>
      </c>
      <c r="C83674" s="56"/>
      <c r="AC83674" s="56"/>
      <c r="AD83674" s="56"/>
      <c r="AE83674" s="56"/>
    </row>
    <row r="83675" spans="1:31" x14ac:dyDescent="0.25">
      <c r="A83675" s="41">
        <v>0</v>
      </c>
      <c r="C83675" s="56"/>
      <c r="AC83675" s="56"/>
      <c r="AD83675" s="56"/>
      <c r="AE83675" s="56"/>
    </row>
    <row r="83676" spans="1:31" x14ac:dyDescent="0.25">
      <c r="A83676" s="41">
        <v>0</v>
      </c>
      <c r="C83676" s="56"/>
      <c r="AC83676" s="56"/>
      <c r="AD83676" s="56"/>
      <c r="AE83676" s="56"/>
    </row>
    <row r="83677" spans="1:31" x14ac:dyDescent="0.25">
      <c r="A83677" s="41">
        <v>0</v>
      </c>
      <c r="C83677" s="56"/>
      <c r="AC83677" s="56"/>
      <c r="AD83677" s="56"/>
      <c r="AE83677" s="56"/>
    </row>
    <row r="83678" spans="1:31" x14ac:dyDescent="0.25">
      <c r="A83678" s="41">
        <v>0</v>
      </c>
      <c r="C83678" s="56"/>
      <c r="AC83678" s="56"/>
      <c r="AD83678" s="56"/>
      <c r="AE83678" s="56"/>
    </row>
    <row r="83679" spans="1:31" x14ac:dyDescent="0.25">
      <c r="A83679" s="41">
        <v>0</v>
      </c>
      <c r="C83679" s="56"/>
      <c r="AC83679" s="56"/>
      <c r="AD83679" s="56"/>
      <c r="AE83679" s="56"/>
    </row>
    <row r="83680" spans="1:31" x14ac:dyDescent="0.25">
      <c r="A83680" s="41">
        <v>0</v>
      </c>
      <c r="C83680" s="56"/>
      <c r="AC83680" s="56"/>
      <c r="AD83680" s="56"/>
      <c r="AE83680" s="56"/>
    </row>
    <row r="83681" spans="1:31" x14ac:dyDescent="0.25">
      <c r="A83681" s="41">
        <v>0</v>
      </c>
      <c r="C83681" s="56"/>
      <c r="AC83681" s="56"/>
      <c r="AD83681" s="56"/>
      <c r="AE83681" s="56"/>
    </row>
    <row r="83682" spans="1:31" x14ac:dyDescent="0.25">
      <c r="A83682" s="41">
        <v>0</v>
      </c>
      <c r="C83682" s="56"/>
      <c r="AC83682" s="56"/>
      <c r="AD83682" s="56"/>
      <c r="AE83682" s="56"/>
    </row>
    <row r="83683" spans="1:31" x14ac:dyDescent="0.25">
      <c r="A83683" s="41">
        <v>0</v>
      </c>
      <c r="C83683" s="56"/>
      <c r="AC83683" s="56"/>
      <c r="AD83683" s="56"/>
      <c r="AE83683" s="56"/>
    </row>
    <row r="83684" spans="1:31" x14ac:dyDescent="0.25">
      <c r="A83684" s="41">
        <v>0</v>
      </c>
      <c r="C83684" s="56"/>
      <c r="AC83684" s="56"/>
      <c r="AD83684" s="56"/>
      <c r="AE83684" s="56"/>
    </row>
    <row r="83685" spans="1:31" x14ac:dyDescent="0.25">
      <c r="A83685" s="41">
        <v>0</v>
      </c>
      <c r="C83685" s="56"/>
      <c r="AC83685" s="56"/>
      <c r="AD83685" s="56"/>
      <c r="AE83685" s="56"/>
    </row>
    <row r="83686" spans="1:31" x14ac:dyDescent="0.25">
      <c r="A83686" s="41">
        <v>0</v>
      </c>
      <c r="C83686" s="56"/>
      <c r="AC83686" s="56"/>
      <c r="AD83686" s="56"/>
      <c r="AE83686" s="56"/>
    </row>
    <row r="83687" spans="1:31" x14ac:dyDescent="0.25">
      <c r="A83687" s="41">
        <v>0</v>
      </c>
      <c r="C83687" s="56"/>
      <c r="AC83687" s="56"/>
      <c r="AD83687" s="56"/>
      <c r="AE83687" s="56"/>
    </row>
    <row r="83688" spans="1:31" x14ac:dyDescent="0.25">
      <c r="A83688" s="41">
        <v>0</v>
      </c>
      <c r="C83688" s="56"/>
      <c r="AC83688" s="56"/>
      <c r="AD83688" s="56"/>
      <c r="AE83688" s="56"/>
    </row>
    <row r="83689" spans="1:31" x14ac:dyDescent="0.25">
      <c r="A83689" s="41">
        <v>0</v>
      </c>
      <c r="C83689" s="56"/>
      <c r="AC83689" s="56"/>
      <c r="AD83689" s="56"/>
      <c r="AE83689" s="56"/>
    </row>
    <row r="83690" spans="1:31" x14ac:dyDescent="0.25">
      <c r="A83690" s="41">
        <v>0</v>
      </c>
      <c r="C83690" s="56"/>
      <c r="AC83690" s="56"/>
      <c r="AD83690" s="56"/>
      <c r="AE83690" s="56"/>
    </row>
    <row r="83691" spans="1:31" x14ac:dyDescent="0.25">
      <c r="A83691" s="41">
        <v>0</v>
      </c>
      <c r="C83691" s="56"/>
      <c r="AC83691" s="56"/>
      <c r="AD83691" s="56"/>
      <c r="AE83691" s="56"/>
    </row>
    <row r="83692" spans="1:31" x14ac:dyDescent="0.25">
      <c r="A83692" s="41">
        <v>0</v>
      </c>
      <c r="C83692" s="56"/>
      <c r="AC83692" s="56"/>
      <c r="AD83692" s="56"/>
      <c r="AE83692" s="56"/>
    </row>
    <row r="83693" spans="1:31" x14ac:dyDescent="0.25">
      <c r="A83693" s="41">
        <v>0</v>
      </c>
      <c r="C83693" s="56"/>
      <c r="AC83693" s="56"/>
      <c r="AD83693" s="56"/>
      <c r="AE83693" s="56"/>
    </row>
    <row r="83694" spans="1:31" x14ac:dyDescent="0.25">
      <c r="A83694" s="41">
        <v>0</v>
      </c>
      <c r="C83694" s="56"/>
      <c r="AC83694" s="56"/>
      <c r="AD83694" s="56"/>
      <c r="AE83694" s="56"/>
    </row>
    <row r="83695" spans="1:31" x14ac:dyDescent="0.25">
      <c r="A83695" s="41">
        <v>0</v>
      </c>
      <c r="C83695" s="56"/>
      <c r="AC83695" s="56"/>
      <c r="AD83695" s="56"/>
      <c r="AE83695" s="56"/>
    </row>
    <row r="83696" spans="1:31" x14ac:dyDescent="0.25">
      <c r="A83696" s="41">
        <v>0</v>
      </c>
      <c r="C83696" s="56"/>
      <c r="AC83696" s="56"/>
      <c r="AD83696" s="56"/>
      <c r="AE83696" s="56"/>
    </row>
    <row r="83697" spans="1:31" x14ac:dyDescent="0.25">
      <c r="A83697" s="41">
        <v>0</v>
      </c>
      <c r="C83697" s="56"/>
      <c r="AC83697" s="56"/>
      <c r="AD83697" s="56"/>
      <c r="AE83697" s="56"/>
    </row>
    <row r="83698" spans="1:31" x14ac:dyDescent="0.25">
      <c r="A83698" s="41">
        <v>0</v>
      </c>
      <c r="C83698" s="56"/>
      <c r="AC83698" s="56"/>
      <c r="AD83698" s="56"/>
      <c r="AE83698" s="56"/>
    </row>
    <row r="83699" spans="1:31" x14ac:dyDescent="0.25">
      <c r="A83699" s="41">
        <v>0</v>
      </c>
      <c r="C83699" s="56"/>
      <c r="AC83699" s="56"/>
      <c r="AD83699" s="56"/>
      <c r="AE83699" s="56"/>
    </row>
    <row r="83700" spans="1:31" x14ac:dyDescent="0.25">
      <c r="A83700" s="41">
        <v>0</v>
      </c>
      <c r="C83700" s="56"/>
      <c r="AC83700" s="56"/>
      <c r="AD83700" s="56"/>
      <c r="AE83700" s="56"/>
    </row>
    <row r="83701" spans="1:31" x14ac:dyDescent="0.25">
      <c r="A83701" s="41">
        <v>0</v>
      </c>
      <c r="C83701" s="56"/>
      <c r="AC83701" s="56"/>
      <c r="AD83701" s="56"/>
      <c r="AE83701" s="56"/>
    </row>
    <row r="83702" spans="1:31" x14ac:dyDescent="0.25">
      <c r="A83702" s="41">
        <v>0</v>
      </c>
      <c r="C83702" s="56"/>
      <c r="AC83702" s="56"/>
      <c r="AD83702" s="56"/>
      <c r="AE83702" s="56"/>
    </row>
    <row r="83703" spans="1:31" x14ac:dyDescent="0.25">
      <c r="A83703" s="41">
        <v>0</v>
      </c>
      <c r="C83703" s="56"/>
      <c r="AC83703" s="56"/>
      <c r="AD83703" s="56"/>
      <c r="AE83703" s="56"/>
    </row>
    <row r="83704" spans="1:31" x14ac:dyDescent="0.25">
      <c r="A83704" s="41">
        <v>0</v>
      </c>
      <c r="C83704" s="56"/>
      <c r="AC83704" s="56"/>
      <c r="AD83704" s="56"/>
      <c r="AE83704" s="56"/>
    </row>
    <row r="83705" spans="1:31" x14ac:dyDescent="0.25">
      <c r="A83705" s="41">
        <v>0</v>
      </c>
      <c r="C83705" s="56"/>
      <c r="AC83705" s="56"/>
      <c r="AD83705" s="56"/>
      <c r="AE83705" s="56"/>
    </row>
    <row r="83706" spans="1:31" x14ac:dyDescent="0.25">
      <c r="A83706" s="41">
        <v>0</v>
      </c>
      <c r="C83706" s="56"/>
      <c r="AC83706" s="56"/>
      <c r="AD83706" s="56"/>
      <c r="AE83706" s="56"/>
    </row>
    <row r="83707" spans="1:31" x14ac:dyDescent="0.25">
      <c r="A83707" s="41">
        <v>0</v>
      </c>
      <c r="C83707" s="56"/>
      <c r="AC83707" s="56"/>
      <c r="AD83707" s="56"/>
      <c r="AE83707" s="56"/>
    </row>
    <row r="83708" spans="1:31" x14ac:dyDescent="0.25">
      <c r="A83708" s="41">
        <v>0</v>
      </c>
      <c r="C83708" s="56"/>
      <c r="AC83708" s="56"/>
      <c r="AD83708" s="56"/>
      <c r="AE83708" s="56"/>
    </row>
    <row r="83709" spans="1:31" x14ac:dyDescent="0.25">
      <c r="A83709" s="41">
        <v>0</v>
      </c>
      <c r="C83709" s="56"/>
      <c r="AC83709" s="56"/>
      <c r="AD83709" s="56"/>
      <c r="AE83709" s="56"/>
    </row>
    <row r="83710" spans="1:31" x14ac:dyDescent="0.25">
      <c r="A83710" s="41">
        <v>0</v>
      </c>
      <c r="C83710" s="56"/>
      <c r="AC83710" s="56"/>
      <c r="AD83710" s="56"/>
      <c r="AE83710" s="56"/>
    </row>
    <row r="83711" spans="1:31" x14ac:dyDescent="0.25">
      <c r="A83711" s="41">
        <v>0</v>
      </c>
      <c r="C83711" s="56"/>
      <c r="AC83711" s="56"/>
      <c r="AD83711" s="56"/>
      <c r="AE83711" s="56"/>
    </row>
    <row r="83712" spans="1:31" x14ac:dyDescent="0.25">
      <c r="A83712" s="41">
        <v>0</v>
      </c>
      <c r="C83712" s="56"/>
      <c r="AC83712" s="56"/>
      <c r="AD83712" s="56"/>
      <c r="AE83712" s="56"/>
    </row>
    <row r="83713" spans="1:31" x14ac:dyDescent="0.25">
      <c r="A83713" s="41">
        <v>0</v>
      </c>
      <c r="C83713" s="56"/>
      <c r="AC83713" s="56"/>
      <c r="AD83713" s="56"/>
      <c r="AE83713" s="56"/>
    </row>
    <row r="83714" spans="1:31" x14ac:dyDescent="0.25">
      <c r="A83714" s="41">
        <v>0</v>
      </c>
      <c r="C83714" s="56"/>
      <c r="AC83714" s="56"/>
      <c r="AD83714" s="56"/>
      <c r="AE83714" s="56"/>
    </row>
    <row r="83715" spans="1:31" x14ac:dyDescent="0.25">
      <c r="A83715" s="41">
        <v>0</v>
      </c>
      <c r="C83715" s="56"/>
      <c r="AC83715" s="56"/>
      <c r="AD83715" s="56"/>
      <c r="AE83715" s="56"/>
    </row>
    <row r="83716" spans="1:31" x14ac:dyDescent="0.25">
      <c r="A83716" s="41">
        <v>0</v>
      </c>
      <c r="C83716" s="56"/>
      <c r="AC83716" s="56"/>
      <c r="AD83716" s="56"/>
      <c r="AE83716" s="56"/>
    </row>
    <row r="83717" spans="1:31" x14ac:dyDescent="0.25">
      <c r="A83717" s="41">
        <v>0</v>
      </c>
      <c r="C83717" s="56"/>
      <c r="AC83717" s="56"/>
      <c r="AD83717" s="56"/>
      <c r="AE83717" s="56"/>
    </row>
    <row r="83718" spans="1:31" x14ac:dyDescent="0.25">
      <c r="A83718" s="41">
        <v>0</v>
      </c>
      <c r="C83718" s="56"/>
      <c r="AC83718" s="56"/>
      <c r="AD83718" s="56"/>
      <c r="AE83718" s="56"/>
    </row>
    <row r="83719" spans="1:31" x14ac:dyDescent="0.25">
      <c r="A83719" s="41">
        <v>0</v>
      </c>
      <c r="C83719" s="56"/>
      <c r="AC83719" s="56"/>
      <c r="AD83719" s="56"/>
      <c r="AE83719" s="56"/>
    </row>
    <row r="83720" spans="1:31" x14ac:dyDescent="0.25">
      <c r="A83720" s="41">
        <v>0</v>
      </c>
      <c r="C83720" s="56"/>
      <c r="AC83720" s="56"/>
      <c r="AD83720" s="56"/>
      <c r="AE83720" s="56"/>
    </row>
    <row r="83721" spans="1:31" x14ac:dyDescent="0.25">
      <c r="A83721" s="41">
        <v>0</v>
      </c>
      <c r="C83721" s="56"/>
      <c r="AC83721" s="56"/>
      <c r="AD83721" s="56"/>
      <c r="AE83721" s="56"/>
    </row>
    <row r="83722" spans="1:31" x14ac:dyDescent="0.25">
      <c r="A83722" s="41">
        <v>0</v>
      </c>
      <c r="C83722" s="56"/>
      <c r="AC83722" s="56"/>
      <c r="AD83722" s="56"/>
      <c r="AE83722" s="56"/>
    </row>
    <row r="83723" spans="1:31" x14ac:dyDescent="0.25">
      <c r="A83723" s="41">
        <v>0</v>
      </c>
      <c r="C83723" s="56"/>
      <c r="AC83723" s="56"/>
      <c r="AD83723" s="56"/>
      <c r="AE83723" s="56"/>
    </row>
    <row r="83724" spans="1:31" x14ac:dyDescent="0.25">
      <c r="A83724" s="41">
        <v>0</v>
      </c>
      <c r="C83724" s="56"/>
      <c r="AC83724" s="56"/>
      <c r="AD83724" s="56"/>
      <c r="AE83724" s="56"/>
    </row>
    <row r="83725" spans="1:31" x14ac:dyDescent="0.25">
      <c r="A83725" s="41">
        <v>0</v>
      </c>
      <c r="C83725" s="56"/>
      <c r="AC83725" s="56"/>
      <c r="AD83725" s="56"/>
      <c r="AE83725" s="56"/>
    </row>
    <row r="83726" spans="1:31" x14ac:dyDescent="0.25">
      <c r="A83726" s="41">
        <v>0</v>
      </c>
      <c r="C83726" s="56"/>
      <c r="AC83726" s="56"/>
      <c r="AD83726" s="56"/>
      <c r="AE83726" s="56"/>
    </row>
    <row r="83727" spans="1:31" x14ac:dyDescent="0.25">
      <c r="A83727" s="41">
        <v>0</v>
      </c>
      <c r="C83727" s="56"/>
      <c r="AC83727" s="56"/>
      <c r="AD83727" s="56"/>
      <c r="AE83727" s="56"/>
    </row>
    <row r="83728" spans="1:31" x14ac:dyDescent="0.25">
      <c r="A83728" s="41">
        <v>0</v>
      </c>
      <c r="C83728" s="56"/>
      <c r="AC83728" s="56"/>
      <c r="AD83728" s="56"/>
      <c r="AE83728" s="56"/>
    </row>
    <row r="83729" spans="1:31" x14ac:dyDescent="0.25">
      <c r="A83729" s="41">
        <v>0</v>
      </c>
      <c r="C83729" s="56"/>
      <c r="AC83729" s="56"/>
      <c r="AD83729" s="56"/>
      <c r="AE83729" s="56"/>
    </row>
    <row r="83730" spans="1:31" x14ac:dyDescent="0.25">
      <c r="A83730" s="41">
        <v>0</v>
      </c>
      <c r="C83730" s="56"/>
      <c r="AC83730" s="56"/>
      <c r="AD83730" s="56"/>
      <c r="AE83730" s="56"/>
    </row>
    <row r="83731" spans="1:31" x14ac:dyDescent="0.25">
      <c r="A83731" s="41">
        <v>0</v>
      </c>
      <c r="C83731" s="56"/>
      <c r="AC83731" s="56"/>
      <c r="AD83731" s="56"/>
      <c r="AE83731" s="56"/>
    </row>
    <row r="83732" spans="1:31" x14ac:dyDescent="0.25">
      <c r="A83732" s="41">
        <v>0</v>
      </c>
      <c r="C83732" s="56"/>
      <c r="AC83732" s="56"/>
      <c r="AD83732" s="56"/>
      <c r="AE83732" s="56"/>
    </row>
    <row r="83733" spans="1:31" x14ac:dyDescent="0.25">
      <c r="A83733" s="41">
        <v>0</v>
      </c>
      <c r="C83733" s="56"/>
      <c r="AC83733" s="56"/>
      <c r="AD83733" s="56"/>
      <c r="AE83733" s="56"/>
    </row>
    <row r="83734" spans="1:31" x14ac:dyDescent="0.25">
      <c r="A83734" s="41">
        <v>0</v>
      </c>
      <c r="C83734" s="56"/>
      <c r="AC83734" s="56"/>
      <c r="AD83734" s="56"/>
      <c r="AE83734" s="56"/>
    </row>
    <row r="83735" spans="1:31" x14ac:dyDescent="0.25">
      <c r="A83735" s="41">
        <v>0</v>
      </c>
      <c r="C83735" s="56"/>
      <c r="AC83735" s="56"/>
      <c r="AD83735" s="56"/>
      <c r="AE83735" s="56"/>
    </row>
    <row r="83736" spans="1:31" x14ac:dyDescent="0.25">
      <c r="A83736" s="41">
        <v>0</v>
      </c>
      <c r="C83736" s="56"/>
      <c r="AC83736" s="56"/>
      <c r="AD83736" s="56"/>
      <c r="AE83736" s="56"/>
    </row>
    <row r="83737" spans="1:31" x14ac:dyDescent="0.25">
      <c r="A83737" s="41">
        <v>0</v>
      </c>
      <c r="C83737" s="56"/>
      <c r="AC83737" s="56"/>
      <c r="AD83737" s="56"/>
      <c r="AE83737" s="56"/>
    </row>
    <row r="83738" spans="1:31" x14ac:dyDescent="0.25">
      <c r="A83738" s="41">
        <v>0</v>
      </c>
      <c r="C83738" s="56"/>
      <c r="AC83738" s="56"/>
      <c r="AD83738" s="56"/>
      <c r="AE83738" s="56"/>
    </row>
    <row r="83739" spans="1:31" x14ac:dyDescent="0.25">
      <c r="A83739" s="41">
        <v>0</v>
      </c>
      <c r="C83739" s="56"/>
      <c r="AC83739" s="56"/>
      <c r="AD83739" s="56"/>
      <c r="AE83739" s="56"/>
    </row>
    <row r="83740" spans="1:31" x14ac:dyDescent="0.25">
      <c r="A83740" s="41">
        <v>0</v>
      </c>
      <c r="C83740" s="56"/>
      <c r="AC83740" s="56"/>
      <c r="AD83740" s="56"/>
      <c r="AE83740" s="56"/>
    </row>
    <row r="83741" spans="1:31" x14ac:dyDescent="0.25">
      <c r="A83741" s="41">
        <v>0</v>
      </c>
      <c r="C83741" s="56"/>
      <c r="AC83741" s="56"/>
      <c r="AD83741" s="56"/>
      <c r="AE83741" s="56"/>
    </row>
    <row r="83742" spans="1:31" x14ac:dyDescent="0.25">
      <c r="A83742" s="41">
        <v>0</v>
      </c>
      <c r="C83742" s="56"/>
      <c r="AC83742" s="56"/>
      <c r="AD83742" s="56"/>
      <c r="AE83742" s="56"/>
    </row>
    <row r="83743" spans="1:31" x14ac:dyDescent="0.25">
      <c r="A83743" s="41">
        <v>0</v>
      </c>
      <c r="C83743" s="56"/>
      <c r="AC83743" s="56"/>
      <c r="AD83743" s="56"/>
      <c r="AE83743" s="56"/>
    </row>
    <row r="83744" spans="1:31" x14ac:dyDescent="0.25">
      <c r="A83744" s="41">
        <v>0</v>
      </c>
      <c r="C83744" s="56"/>
      <c r="AC83744" s="56"/>
      <c r="AD83744" s="56"/>
      <c r="AE83744" s="56"/>
    </row>
    <row r="83745" spans="1:31" x14ac:dyDescent="0.25">
      <c r="A83745" s="41">
        <v>0</v>
      </c>
      <c r="C83745" s="56"/>
      <c r="AC83745" s="56"/>
      <c r="AD83745" s="56"/>
      <c r="AE83745" s="56"/>
    </row>
    <row r="83746" spans="1:31" x14ac:dyDescent="0.25">
      <c r="A83746" s="41">
        <v>0</v>
      </c>
      <c r="C83746" s="56"/>
      <c r="AC83746" s="56"/>
      <c r="AD83746" s="56"/>
      <c r="AE83746" s="56"/>
    </row>
    <row r="83747" spans="1:31" x14ac:dyDescent="0.25">
      <c r="A83747" s="41">
        <v>0</v>
      </c>
      <c r="C83747" s="56"/>
      <c r="AC83747" s="56"/>
      <c r="AD83747" s="56"/>
      <c r="AE83747" s="56"/>
    </row>
    <row r="83748" spans="1:31" x14ac:dyDescent="0.25">
      <c r="A83748" s="41">
        <v>0</v>
      </c>
      <c r="C83748" s="56"/>
      <c r="AC83748" s="56"/>
      <c r="AD83748" s="56"/>
      <c r="AE83748" s="56"/>
    </row>
    <row r="83749" spans="1:31" x14ac:dyDescent="0.25">
      <c r="A83749" s="41">
        <v>0</v>
      </c>
      <c r="C83749" s="56"/>
      <c r="AC83749" s="56"/>
      <c r="AD83749" s="56"/>
      <c r="AE83749" s="56"/>
    </row>
    <row r="83750" spans="1:31" x14ac:dyDescent="0.25">
      <c r="A83750" s="41">
        <v>0</v>
      </c>
      <c r="C83750" s="56"/>
      <c r="AC83750" s="56"/>
      <c r="AD83750" s="56"/>
      <c r="AE83750" s="56"/>
    </row>
    <row r="83751" spans="1:31" x14ac:dyDescent="0.25">
      <c r="A83751" s="41">
        <v>0</v>
      </c>
      <c r="C83751" s="56"/>
      <c r="AC83751" s="56"/>
      <c r="AD83751" s="56"/>
      <c r="AE83751" s="56"/>
    </row>
    <row r="83752" spans="1:31" x14ac:dyDescent="0.25">
      <c r="A83752" s="41">
        <v>0</v>
      </c>
      <c r="C83752" s="56"/>
      <c r="AC83752" s="56"/>
      <c r="AD83752" s="56"/>
      <c r="AE83752" s="56"/>
    </row>
    <row r="83753" spans="1:31" x14ac:dyDescent="0.25">
      <c r="A83753" s="41">
        <v>0</v>
      </c>
      <c r="C83753" s="56"/>
      <c r="AC83753" s="56"/>
      <c r="AD83753" s="56"/>
      <c r="AE83753" s="56"/>
    </row>
    <row r="83754" spans="1:31" x14ac:dyDescent="0.25">
      <c r="A83754" s="41">
        <v>0</v>
      </c>
      <c r="C83754" s="56"/>
      <c r="AC83754" s="56"/>
      <c r="AD83754" s="56"/>
      <c r="AE83754" s="56"/>
    </row>
    <row r="83755" spans="1:31" x14ac:dyDescent="0.25">
      <c r="A83755" s="41">
        <v>0</v>
      </c>
      <c r="C83755" s="56"/>
      <c r="AC83755" s="56"/>
      <c r="AD83755" s="56"/>
      <c r="AE83755" s="56"/>
    </row>
    <row r="83756" spans="1:31" x14ac:dyDescent="0.25">
      <c r="A83756" s="41">
        <v>0</v>
      </c>
      <c r="C83756" s="56"/>
      <c r="AC83756" s="56"/>
      <c r="AD83756" s="56"/>
      <c r="AE83756" s="56"/>
    </row>
    <row r="83757" spans="1:31" x14ac:dyDescent="0.25">
      <c r="A83757" s="41">
        <v>0</v>
      </c>
      <c r="C83757" s="56"/>
      <c r="AC83757" s="56"/>
      <c r="AD83757" s="56"/>
      <c r="AE83757" s="56"/>
    </row>
    <row r="83758" spans="1:31" x14ac:dyDescent="0.25">
      <c r="A83758" s="41">
        <v>0</v>
      </c>
      <c r="C83758" s="56"/>
      <c r="AC83758" s="56"/>
      <c r="AD83758" s="56"/>
      <c r="AE83758" s="56"/>
    </row>
    <row r="83759" spans="1:31" x14ac:dyDescent="0.25">
      <c r="A83759" s="41">
        <v>0</v>
      </c>
      <c r="C83759" s="56"/>
      <c r="AC83759" s="56"/>
      <c r="AD83759" s="56"/>
      <c r="AE83759" s="56"/>
    </row>
    <row r="83760" spans="1:31" x14ac:dyDescent="0.25">
      <c r="A83760" s="41">
        <v>0</v>
      </c>
      <c r="C83760" s="56"/>
      <c r="AC83760" s="56"/>
      <c r="AD83760" s="56"/>
      <c r="AE83760" s="56"/>
    </row>
    <row r="83761" spans="1:31" x14ac:dyDescent="0.25">
      <c r="A83761" s="41">
        <v>0</v>
      </c>
      <c r="C83761" s="56"/>
      <c r="AC83761" s="56"/>
      <c r="AD83761" s="56"/>
      <c r="AE83761" s="56"/>
    </row>
    <row r="83762" spans="1:31" x14ac:dyDescent="0.25">
      <c r="A83762" s="41">
        <v>0</v>
      </c>
      <c r="C83762" s="56"/>
      <c r="AC83762" s="56"/>
      <c r="AD83762" s="56"/>
      <c r="AE83762" s="56"/>
    </row>
    <row r="83763" spans="1:31" x14ac:dyDescent="0.25">
      <c r="A83763" s="41">
        <v>0</v>
      </c>
      <c r="C83763" s="56"/>
      <c r="AC83763" s="56"/>
      <c r="AD83763" s="56"/>
      <c r="AE83763" s="56"/>
    </row>
    <row r="83764" spans="1:31" x14ac:dyDescent="0.25">
      <c r="A83764" s="41">
        <v>0</v>
      </c>
      <c r="C83764" s="56"/>
      <c r="AC83764" s="56"/>
      <c r="AD83764" s="56"/>
      <c r="AE83764" s="56"/>
    </row>
    <row r="83765" spans="1:31" x14ac:dyDescent="0.25">
      <c r="A83765" s="41">
        <v>0</v>
      </c>
      <c r="C83765" s="56"/>
      <c r="AC83765" s="56"/>
      <c r="AD83765" s="56"/>
      <c r="AE83765" s="56"/>
    </row>
    <row r="83766" spans="1:31" x14ac:dyDescent="0.25">
      <c r="A83766" s="41">
        <v>0</v>
      </c>
      <c r="C83766" s="56"/>
      <c r="AC83766" s="56"/>
      <c r="AD83766" s="56"/>
      <c r="AE83766" s="56"/>
    </row>
    <row r="83767" spans="1:31" x14ac:dyDescent="0.25">
      <c r="A83767" s="41">
        <v>0</v>
      </c>
      <c r="C83767" s="56"/>
      <c r="AC83767" s="56"/>
      <c r="AD83767" s="56"/>
      <c r="AE83767" s="56"/>
    </row>
    <row r="83768" spans="1:31" x14ac:dyDescent="0.25">
      <c r="A83768" s="41">
        <v>0</v>
      </c>
      <c r="C83768" s="56"/>
      <c r="AC83768" s="56"/>
      <c r="AD83768" s="56"/>
      <c r="AE83768" s="56"/>
    </row>
    <row r="83769" spans="1:31" x14ac:dyDescent="0.25">
      <c r="A83769" s="41">
        <v>0</v>
      </c>
      <c r="C83769" s="56"/>
      <c r="AC83769" s="56"/>
      <c r="AD83769" s="56"/>
      <c r="AE83769" s="56"/>
    </row>
    <row r="83770" spans="1:31" x14ac:dyDescent="0.25">
      <c r="A83770" s="41">
        <v>0</v>
      </c>
      <c r="C83770" s="56"/>
      <c r="AC83770" s="56"/>
      <c r="AD83770" s="56"/>
      <c r="AE83770" s="56"/>
    </row>
    <row r="83771" spans="1:31" x14ac:dyDescent="0.25">
      <c r="A83771" s="41">
        <v>0</v>
      </c>
      <c r="C83771" s="56"/>
      <c r="AC83771" s="56"/>
      <c r="AD83771" s="56"/>
      <c r="AE83771" s="56"/>
    </row>
    <row r="83772" spans="1:31" x14ac:dyDescent="0.25">
      <c r="A83772" s="41">
        <v>0</v>
      </c>
      <c r="C83772" s="56"/>
      <c r="AC83772" s="56"/>
      <c r="AD83772" s="56"/>
      <c r="AE83772" s="56"/>
    </row>
    <row r="83773" spans="1:31" x14ac:dyDescent="0.25">
      <c r="A83773" s="41">
        <v>0</v>
      </c>
      <c r="C83773" s="56"/>
      <c r="AC83773" s="56"/>
      <c r="AD83773" s="56"/>
      <c r="AE83773" s="56"/>
    </row>
    <row r="83774" spans="1:31" x14ac:dyDescent="0.25">
      <c r="A83774" s="41">
        <v>0</v>
      </c>
      <c r="C83774" s="56"/>
      <c r="AC83774" s="56"/>
      <c r="AD83774" s="56"/>
      <c r="AE83774" s="56"/>
    </row>
    <row r="83775" spans="1:31" x14ac:dyDescent="0.25">
      <c r="A83775" s="41">
        <v>0</v>
      </c>
      <c r="C83775" s="56"/>
      <c r="AC83775" s="56"/>
      <c r="AD83775" s="56"/>
      <c r="AE83775" s="56"/>
    </row>
    <row r="83776" spans="1:31" x14ac:dyDescent="0.25">
      <c r="A83776" s="41">
        <v>0</v>
      </c>
      <c r="C83776" s="56"/>
      <c r="AC83776" s="56"/>
      <c r="AD83776" s="56"/>
      <c r="AE83776" s="56"/>
    </row>
    <row r="83777" spans="1:31" x14ac:dyDescent="0.25">
      <c r="A83777" s="41">
        <v>0</v>
      </c>
      <c r="C83777" s="56"/>
      <c r="AC83777" s="56"/>
      <c r="AD83777" s="56"/>
      <c r="AE83777" s="56"/>
    </row>
    <row r="83778" spans="1:31" x14ac:dyDescent="0.25">
      <c r="A83778" s="41">
        <v>0</v>
      </c>
      <c r="C83778" s="56"/>
      <c r="AC83778" s="56"/>
      <c r="AD83778" s="56"/>
      <c r="AE83778" s="56"/>
    </row>
    <row r="83779" spans="1:31" x14ac:dyDescent="0.25">
      <c r="A83779" s="41">
        <v>0</v>
      </c>
      <c r="C83779" s="56"/>
      <c r="AC83779" s="56"/>
      <c r="AD83779" s="56"/>
      <c r="AE83779" s="56"/>
    </row>
    <row r="83780" spans="1:31" x14ac:dyDescent="0.25">
      <c r="A83780" s="41">
        <v>0</v>
      </c>
      <c r="C83780" s="56"/>
      <c r="AC83780" s="56"/>
      <c r="AD83780" s="56"/>
      <c r="AE83780" s="56"/>
    </row>
    <row r="83781" spans="1:31" x14ac:dyDescent="0.25">
      <c r="A83781" s="41">
        <v>0</v>
      </c>
      <c r="C83781" s="56"/>
      <c r="AC83781" s="56"/>
      <c r="AD83781" s="56"/>
      <c r="AE83781" s="56"/>
    </row>
    <row r="83782" spans="1:31" x14ac:dyDescent="0.25">
      <c r="A83782" s="41">
        <v>0</v>
      </c>
      <c r="C83782" s="56"/>
      <c r="AC83782" s="56"/>
      <c r="AD83782" s="56"/>
      <c r="AE83782" s="56"/>
    </row>
    <row r="83783" spans="1:31" x14ac:dyDescent="0.25">
      <c r="A83783" s="41">
        <v>0</v>
      </c>
      <c r="C83783" s="56"/>
      <c r="AC83783" s="56"/>
      <c r="AD83783" s="56"/>
      <c r="AE83783" s="56"/>
    </row>
    <row r="83784" spans="1:31" x14ac:dyDescent="0.25">
      <c r="A83784" s="41">
        <v>0</v>
      </c>
      <c r="C83784" s="56"/>
      <c r="AC83784" s="56"/>
      <c r="AD83784" s="56"/>
      <c r="AE83784" s="56"/>
    </row>
    <row r="83785" spans="1:31" x14ac:dyDescent="0.25">
      <c r="A83785" s="41">
        <v>0</v>
      </c>
      <c r="C83785" s="56"/>
      <c r="AC83785" s="56"/>
      <c r="AD83785" s="56"/>
      <c r="AE83785" s="56"/>
    </row>
    <row r="83786" spans="1:31" x14ac:dyDescent="0.25">
      <c r="A83786" s="41">
        <v>4632</v>
      </c>
      <c r="C83786" s="56"/>
      <c r="AC83786" s="56"/>
      <c r="AD83786" s="56"/>
      <c r="AE83786" s="56"/>
    </row>
    <row r="83787" spans="1:31" x14ac:dyDescent="0.25">
      <c r="A83787" s="41">
        <v>0</v>
      </c>
      <c r="C83787" s="56"/>
      <c r="AC83787" s="56"/>
      <c r="AD83787" s="56"/>
      <c r="AE83787" s="56"/>
    </row>
    <row r="83788" spans="1:31" x14ac:dyDescent="0.25">
      <c r="A83788" s="41">
        <v>0</v>
      </c>
      <c r="C83788" s="56"/>
      <c r="AC83788" s="56"/>
      <c r="AD83788" s="56"/>
      <c r="AE83788" s="56"/>
    </row>
    <row r="83789" spans="1:31" x14ac:dyDescent="0.25">
      <c r="A83789" s="41">
        <v>0</v>
      </c>
      <c r="C83789" s="56"/>
      <c r="AC83789" s="56"/>
      <c r="AD83789" s="56"/>
      <c r="AE83789" s="56"/>
    </row>
    <row r="83790" spans="1:31" x14ac:dyDescent="0.25">
      <c r="A83790" s="41">
        <v>0</v>
      </c>
      <c r="C83790" s="56"/>
      <c r="AC83790" s="56"/>
      <c r="AD83790" s="56"/>
      <c r="AE83790" s="56"/>
    </row>
    <row r="83791" spans="1:31" x14ac:dyDescent="0.25">
      <c r="A83791" s="41">
        <v>0</v>
      </c>
      <c r="C83791" s="56"/>
      <c r="AC83791" s="56"/>
      <c r="AD83791" s="56"/>
      <c r="AE83791" s="56"/>
    </row>
    <row r="83792" spans="1:31" x14ac:dyDescent="0.25">
      <c r="A83792" s="41">
        <v>0</v>
      </c>
      <c r="C83792" s="56"/>
      <c r="AC83792" s="56"/>
      <c r="AD83792" s="56"/>
      <c r="AE83792" s="56"/>
    </row>
    <row r="83793" spans="1:31" x14ac:dyDescent="0.25">
      <c r="A83793" s="41">
        <v>0</v>
      </c>
      <c r="C83793" s="56"/>
      <c r="AC83793" s="56"/>
      <c r="AD83793" s="56"/>
      <c r="AE83793" s="56"/>
    </row>
    <row r="83794" spans="1:31" x14ac:dyDescent="0.25">
      <c r="A83794" s="41">
        <v>0</v>
      </c>
      <c r="C83794" s="56"/>
      <c r="AC83794" s="56"/>
      <c r="AD83794" s="56"/>
      <c r="AE83794" s="56"/>
    </row>
    <row r="83795" spans="1:31" x14ac:dyDescent="0.25">
      <c r="A83795" s="41">
        <v>0</v>
      </c>
      <c r="C83795" s="56"/>
      <c r="AC83795" s="56"/>
      <c r="AD83795" s="56"/>
      <c r="AE83795" s="56"/>
    </row>
    <row r="83796" spans="1:31" x14ac:dyDescent="0.25">
      <c r="A83796" s="41">
        <v>0</v>
      </c>
      <c r="C83796" s="56"/>
      <c r="AC83796" s="56"/>
      <c r="AD83796" s="56"/>
      <c r="AE83796" s="56"/>
    </row>
    <row r="83797" spans="1:31" x14ac:dyDescent="0.25">
      <c r="A83797" s="41">
        <v>0</v>
      </c>
      <c r="C83797" s="56"/>
      <c r="AC83797" s="56"/>
      <c r="AD83797" s="56"/>
      <c r="AE83797" s="56"/>
    </row>
    <row r="83798" spans="1:31" x14ac:dyDescent="0.25">
      <c r="A83798" s="41">
        <v>0</v>
      </c>
      <c r="C83798" s="56"/>
      <c r="AC83798" s="56"/>
      <c r="AD83798" s="56"/>
      <c r="AE83798" s="56"/>
    </row>
    <row r="83799" spans="1:31" x14ac:dyDescent="0.25">
      <c r="A83799" s="41">
        <v>0</v>
      </c>
      <c r="C83799" s="56"/>
      <c r="AC83799" s="56"/>
      <c r="AD83799" s="56"/>
      <c r="AE83799" s="56"/>
    </row>
    <row r="83800" spans="1:31" x14ac:dyDescent="0.25">
      <c r="A83800" s="41">
        <v>0</v>
      </c>
      <c r="C83800" s="56"/>
      <c r="AC83800" s="56"/>
      <c r="AD83800" s="56"/>
      <c r="AE83800" s="56"/>
    </row>
    <row r="83801" spans="1:31" x14ac:dyDescent="0.25">
      <c r="A83801" s="41">
        <v>0</v>
      </c>
      <c r="C83801" s="56"/>
      <c r="AC83801" s="56"/>
      <c r="AD83801" s="56"/>
      <c r="AE83801" s="56"/>
    </row>
    <row r="83802" spans="1:31" x14ac:dyDescent="0.25">
      <c r="A83802" s="41">
        <v>0</v>
      </c>
      <c r="C83802" s="56"/>
      <c r="AC83802" s="56"/>
      <c r="AD83802" s="56"/>
      <c r="AE83802" s="56"/>
    </row>
    <row r="83803" spans="1:31" x14ac:dyDescent="0.25">
      <c r="A83803" s="41">
        <v>0</v>
      </c>
      <c r="C83803" s="56"/>
      <c r="AC83803" s="56"/>
      <c r="AD83803" s="56"/>
      <c r="AE83803" s="56"/>
    </row>
    <row r="83804" spans="1:31" x14ac:dyDescent="0.25">
      <c r="A83804" s="41">
        <v>0</v>
      </c>
      <c r="C83804" s="56"/>
      <c r="AC83804" s="56"/>
      <c r="AD83804" s="56"/>
      <c r="AE83804" s="56"/>
    </row>
    <row r="83805" spans="1:31" x14ac:dyDescent="0.25">
      <c r="A83805" s="41">
        <v>0</v>
      </c>
      <c r="C83805" s="56"/>
      <c r="AC83805" s="56"/>
      <c r="AD83805" s="56"/>
      <c r="AE83805" s="56"/>
    </row>
    <row r="83806" spans="1:31" x14ac:dyDescent="0.25">
      <c r="A83806" s="41">
        <v>0</v>
      </c>
      <c r="C83806" s="56"/>
      <c r="AC83806" s="56"/>
      <c r="AD83806" s="56"/>
      <c r="AE83806" s="56"/>
    </row>
    <row r="83807" spans="1:31" x14ac:dyDescent="0.25">
      <c r="A83807" s="41">
        <v>0</v>
      </c>
      <c r="C83807" s="56"/>
      <c r="AC83807" s="56"/>
      <c r="AD83807" s="56"/>
      <c r="AE83807" s="56"/>
    </row>
    <row r="83808" spans="1:31" x14ac:dyDescent="0.25">
      <c r="A83808" s="41">
        <v>0</v>
      </c>
      <c r="C83808" s="56"/>
      <c r="AC83808" s="56"/>
      <c r="AD83808" s="56"/>
      <c r="AE83808" s="56"/>
    </row>
    <row r="83809" spans="1:31" x14ac:dyDescent="0.25">
      <c r="A83809" s="41">
        <v>0</v>
      </c>
      <c r="C83809" s="56"/>
      <c r="AC83809" s="56"/>
      <c r="AD83809" s="56"/>
      <c r="AE83809" s="56"/>
    </row>
    <row r="83810" spans="1:31" x14ac:dyDescent="0.25">
      <c r="A83810" s="41">
        <v>0</v>
      </c>
      <c r="C83810" s="56"/>
      <c r="AC83810" s="56"/>
      <c r="AD83810" s="56"/>
      <c r="AE83810" s="56"/>
    </row>
    <row r="83811" spans="1:31" x14ac:dyDescent="0.25">
      <c r="A83811" s="41">
        <v>0</v>
      </c>
      <c r="C83811" s="56"/>
      <c r="AC83811" s="56"/>
      <c r="AD83811" s="56"/>
      <c r="AE83811" s="56"/>
    </row>
    <row r="83812" spans="1:31" x14ac:dyDescent="0.25">
      <c r="A83812" s="41">
        <v>0</v>
      </c>
      <c r="C83812" s="56"/>
      <c r="AC83812" s="56"/>
      <c r="AD83812" s="56"/>
      <c r="AE83812" s="56"/>
    </row>
    <row r="83813" spans="1:31" x14ac:dyDescent="0.25">
      <c r="A83813" s="41">
        <v>0</v>
      </c>
      <c r="C83813" s="56"/>
      <c r="AC83813" s="56"/>
      <c r="AD83813" s="56"/>
      <c r="AE83813" s="56"/>
    </row>
    <row r="83814" spans="1:31" x14ac:dyDescent="0.25">
      <c r="A83814" s="41">
        <v>0</v>
      </c>
      <c r="C83814" s="56"/>
      <c r="AC83814" s="56"/>
      <c r="AD83814" s="56"/>
      <c r="AE83814" s="56"/>
    </row>
    <row r="83815" spans="1:31" x14ac:dyDescent="0.25">
      <c r="A83815" s="41">
        <v>0</v>
      </c>
      <c r="C83815" s="56"/>
      <c r="AC83815" s="56"/>
      <c r="AD83815" s="56"/>
      <c r="AE83815" s="56"/>
    </row>
    <row r="83816" spans="1:31" x14ac:dyDescent="0.25">
      <c r="A83816" s="41">
        <v>0</v>
      </c>
      <c r="C83816" s="56"/>
      <c r="AC83816" s="56"/>
      <c r="AD83816" s="56"/>
      <c r="AE83816" s="56"/>
    </row>
    <row r="83817" spans="1:31" x14ac:dyDescent="0.25">
      <c r="A83817" s="41">
        <v>0</v>
      </c>
      <c r="C83817" s="56"/>
      <c r="AC83817" s="56"/>
      <c r="AD83817" s="56"/>
      <c r="AE83817" s="56"/>
    </row>
    <row r="83818" spans="1:31" x14ac:dyDescent="0.25">
      <c r="A83818" s="41">
        <v>0</v>
      </c>
      <c r="C83818" s="56"/>
      <c r="AC83818" s="56"/>
      <c r="AD83818" s="56"/>
      <c r="AE83818" s="56"/>
    </row>
    <row r="83819" spans="1:31" x14ac:dyDescent="0.25">
      <c r="A83819" s="41">
        <v>0</v>
      </c>
      <c r="C83819" s="56"/>
      <c r="AC83819" s="56"/>
      <c r="AD83819" s="56"/>
      <c r="AE83819" s="56"/>
    </row>
    <row r="83820" spans="1:31" x14ac:dyDescent="0.25">
      <c r="A83820" s="41">
        <v>0</v>
      </c>
      <c r="C83820" s="56"/>
      <c r="AC83820" s="56"/>
      <c r="AD83820" s="56"/>
      <c r="AE83820" s="56"/>
    </row>
    <row r="83821" spans="1:31" x14ac:dyDescent="0.25">
      <c r="A83821" s="41">
        <v>0</v>
      </c>
      <c r="C83821" s="56"/>
      <c r="AC83821" s="56"/>
      <c r="AD83821" s="56"/>
      <c r="AE83821" s="56"/>
    </row>
    <row r="83822" spans="1:31" x14ac:dyDescent="0.25">
      <c r="A83822" s="41">
        <v>0</v>
      </c>
      <c r="C83822" s="56"/>
      <c r="AC83822" s="56"/>
      <c r="AD83822" s="56"/>
      <c r="AE83822" s="56"/>
    </row>
    <row r="83823" spans="1:31" x14ac:dyDescent="0.25">
      <c r="A83823" s="41">
        <v>0</v>
      </c>
      <c r="C83823" s="56"/>
      <c r="AC83823" s="56"/>
      <c r="AD83823" s="56"/>
      <c r="AE83823" s="56"/>
    </row>
    <row r="83824" spans="1:31" x14ac:dyDescent="0.25">
      <c r="A83824" s="41">
        <v>0</v>
      </c>
      <c r="C83824" s="56"/>
      <c r="AC83824" s="56"/>
      <c r="AD83824" s="56"/>
      <c r="AE83824" s="56"/>
    </row>
    <row r="83825" spans="1:31" x14ac:dyDescent="0.25">
      <c r="A83825" s="41">
        <v>0</v>
      </c>
      <c r="C83825" s="56"/>
      <c r="AC83825" s="56"/>
      <c r="AD83825" s="56"/>
      <c r="AE83825" s="56"/>
    </row>
    <row r="83826" spans="1:31" x14ac:dyDescent="0.25">
      <c r="A83826" s="41">
        <v>0</v>
      </c>
      <c r="C83826" s="56"/>
      <c r="AC83826" s="56"/>
      <c r="AD83826" s="56"/>
      <c r="AE83826" s="56"/>
    </row>
    <row r="83827" spans="1:31" x14ac:dyDescent="0.25">
      <c r="A83827" s="41">
        <v>0</v>
      </c>
      <c r="C83827" s="56"/>
      <c r="AC83827" s="56"/>
      <c r="AD83827" s="56"/>
      <c r="AE83827" s="56"/>
    </row>
    <row r="83828" spans="1:31" x14ac:dyDescent="0.25">
      <c r="A83828" s="41">
        <v>0</v>
      </c>
      <c r="C83828" s="56"/>
      <c r="AC83828" s="56"/>
      <c r="AD83828" s="56"/>
      <c r="AE83828" s="56"/>
    </row>
    <row r="83829" spans="1:31" x14ac:dyDescent="0.25">
      <c r="A83829" s="41">
        <v>0</v>
      </c>
      <c r="C83829" s="56"/>
      <c r="AC83829" s="56"/>
      <c r="AD83829" s="56"/>
      <c r="AE83829" s="56"/>
    </row>
    <row r="83830" spans="1:31" x14ac:dyDescent="0.25">
      <c r="A83830" s="41">
        <v>0</v>
      </c>
      <c r="C83830" s="56"/>
      <c r="AC83830" s="56"/>
      <c r="AD83830" s="56"/>
      <c r="AE83830" s="56"/>
    </row>
    <row r="83831" spans="1:31" x14ac:dyDescent="0.25">
      <c r="A83831" s="41">
        <v>0</v>
      </c>
      <c r="C83831" s="56"/>
      <c r="AC83831" s="56"/>
      <c r="AD83831" s="56"/>
      <c r="AE83831" s="56"/>
    </row>
    <row r="83832" spans="1:31" x14ac:dyDescent="0.25">
      <c r="A83832" s="41">
        <v>0</v>
      </c>
      <c r="C83832" s="56"/>
      <c r="AC83832" s="56"/>
      <c r="AD83832" s="56"/>
      <c r="AE83832" s="56"/>
    </row>
    <row r="83833" spans="1:31" x14ac:dyDescent="0.25">
      <c r="A83833" s="41">
        <v>0</v>
      </c>
      <c r="C83833" s="56"/>
      <c r="AC83833" s="56"/>
      <c r="AD83833" s="56"/>
      <c r="AE83833" s="56"/>
    </row>
    <row r="83834" spans="1:31" x14ac:dyDescent="0.25">
      <c r="A83834" s="41">
        <v>0</v>
      </c>
      <c r="C83834" s="56"/>
      <c r="AC83834" s="56"/>
      <c r="AD83834" s="56"/>
      <c r="AE83834" s="56"/>
    </row>
    <row r="83835" spans="1:31" x14ac:dyDescent="0.25">
      <c r="A83835" s="41">
        <v>0</v>
      </c>
      <c r="C83835" s="56"/>
      <c r="AC83835" s="56"/>
      <c r="AD83835" s="56"/>
      <c r="AE83835" s="56"/>
    </row>
    <row r="83836" spans="1:31" x14ac:dyDescent="0.25">
      <c r="A83836" s="41">
        <v>0</v>
      </c>
      <c r="C83836" s="56"/>
      <c r="AC83836" s="56"/>
      <c r="AD83836" s="56"/>
      <c r="AE83836" s="56"/>
    </row>
    <row r="83837" spans="1:31" x14ac:dyDescent="0.25">
      <c r="A83837" s="41">
        <v>0</v>
      </c>
      <c r="C83837" s="56"/>
      <c r="AC83837" s="56"/>
      <c r="AD83837" s="56"/>
      <c r="AE83837" s="56"/>
    </row>
    <row r="83838" spans="1:31" x14ac:dyDescent="0.25">
      <c r="A83838" s="41">
        <v>0</v>
      </c>
      <c r="C83838" s="56"/>
      <c r="AC83838" s="56"/>
      <c r="AD83838" s="56"/>
      <c r="AE83838" s="56"/>
    </row>
    <row r="83839" spans="1:31" x14ac:dyDescent="0.25">
      <c r="A83839" s="41">
        <v>0</v>
      </c>
      <c r="C83839" s="56"/>
      <c r="AC83839" s="56"/>
      <c r="AD83839" s="56"/>
      <c r="AE83839" s="56"/>
    </row>
    <row r="83840" spans="1:31" x14ac:dyDescent="0.25">
      <c r="A83840" s="41">
        <v>0</v>
      </c>
      <c r="C83840" s="56"/>
      <c r="AC83840" s="56"/>
      <c r="AD83840" s="56"/>
      <c r="AE83840" s="56"/>
    </row>
    <row r="83841" spans="1:31" x14ac:dyDescent="0.25">
      <c r="A83841" s="41">
        <v>0</v>
      </c>
      <c r="C83841" s="56"/>
      <c r="AC83841" s="56"/>
      <c r="AD83841" s="56"/>
      <c r="AE83841" s="56"/>
    </row>
    <row r="83842" spans="1:31" x14ac:dyDescent="0.25">
      <c r="A83842" s="41">
        <v>0</v>
      </c>
      <c r="C83842" s="56"/>
      <c r="AC83842" s="56"/>
      <c r="AD83842" s="56"/>
      <c r="AE83842" s="56"/>
    </row>
    <row r="83843" spans="1:31" x14ac:dyDescent="0.25">
      <c r="A83843" s="41">
        <v>0</v>
      </c>
      <c r="C83843" s="56"/>
      <c r="AC83843" s="56"/>
      <c r="AD83843" s="56"/>
      <c r="AE83843" s="56"/>
    </row>
    <row r="83844" spans="1:31" x14ac:dyDescent="0.25">
      <c r="A83844" s="41">
        <v>0</v>
      </c>
      <c r="C83844" s="56"/>
      <c r="AC83844" s="56"/>
      <c r="AD83844" s="56"/>
      <c r="AE83844" s="56"/>
    </row>
    <row r="83845" spans="1:31" x14ac:dyDescent="0.25">
      <c r="A83845" s="41">
        <v>0</v>
      </c>
      <c r="C83845" s="56"/>
      <c r="AC83845" s="56"/>
      <c r="AD83845" s="56"/>
      <c r="AE83845" s="56"/>
    </row>
    <row r="83846" spans="1:31" x14ac:dyDescent="0.25">
      <c r="A83846" s="41">
        <v>0</v>
      </c>
      <c r="C83846" s="56"/>
      <c r="AC83846" s="56"/>
      <c r="AD83846" s="56"/>
      <c r="AE83846" s="56"/>
    </row>
    <row r="83847" spans="1:31" x14ac:dyDescent="0.25">
      <c r="A83847" s="41">
        <v>0</v>
      </c>
      <c r="C83847" s="56"/>
      <c r="AC83847" s="56"/>
      <c r="AD83847" s="56"/>
      <c r="AE83847" s="56"/>
    </row>
    <row r="83848" spans="1:31" x14ac:dyDescent="0.25">
      <c r="A83848" s="41">
        <v>0</v>
      </c>
      <c r="C83848" s="56"/>
      <c r="AC83848" s="56"/>
      <c r="AD83848" s="56"/>
      <c r="AE83848" s="56"/>
    </row>
    <row r="83849" spans="1:31" x14ac:dyDescent="0.25">
      <c r="A83849" s="41">
        <v>0</v>
      </c>
      <c r="C83849" s="56"/>
      <c r="AC83849" s="56"/>
      <c r="AD83849" s="56"/>
      <c r="AE83849" s="56"/>
    </row>
    <row r="83850" spans="1:31" x14ac:dyDescent="0.25">
      <c r="A83850" s="41">
        <v>0</v>
      </c>
      <c r="C83850" s="56"/>
      <c r="AC83850" s="56"/>
      <c r="AD83850" s="56"/>
      <c r="AE83850" s="56"/>
    </row>
    <row r="83851" spans="1:31" x14ac:dyDescent="0.25">
      <c r="A83851" s="41">
        <v>0</v>
      </c>
      <c r="C83851" s="56"/>
      <c r="AC83851" s="56"/>
      <c r="AD83851" s="56"/>
      <c r="AE83851" s="56"/>
    </row>
    <row r="83852" spans="1:31" x14ac:dyDescent="0.25">
      <c r="A83852" s="41">
        <v>0</v>
      </c>
      <c r="C83852" s="56"/>
      <c r="AC83852" s="56"/>
      <c r="AD83852" s="56"/>
      <c r="AE83852" s="56"/>
    </row>
    <row r="83853" spans="1:31" x14ac:dyDescent="0.25">
      <c r="A83853" s="41">
        <v>0</v>
      </c>
      <c r="C83853" s="56"/>
      <c r="AC83853" s="56"/>
      <c r="AD83853" s="56"/>
      <c r="AE83853" s="56"/>
    </row>
    <row r="83854" spans="1:31" x14ac:dyDescent="0.25">
      <c r="A83854" s="41">
        <v>0</v>
      </c>
      <c r="C83854" s="56"/>
      <c r="AC83854" s="56"/>
      <c r="AD83854" s="56"/>
      <c r="AE83854" s="56"/>
    </row>
    <row r="83855" spans="1:31" x14ac:dyDescent="0.25">
      <c r="A83855" s="41">
        <v>0</v>
      </c>
      <c r="C83855" s="56"/>
      <c r="AC83855" s="56"/>
      <c r="AD83855" s="56"/>
      <c r="AE83855" s="56"/>
    </row>
    <row r="83856" spans="1:31" x14ac:dyDescent="0.25">
      <c r="A83856" s="41">
        <v>0</v>
      </c>
      <c r="C83856" s="56"/>
      <c r="AC83856" s="56"/>
      <c r="AD83856" s="56"/>
      <c r="AE83856" s="56"/>
    </row>
    <row r="83857" spans="1:31" x14ac:dyDescent="0.25">
      <c r="A83857" s="41">
        <v>0</v>
      </c>
      <c r="C83857" s="56"/>
      <c r="AC83857" s="56"/>
      <c r="AD83857" s="56"/>
      <c r="AE83857" s="56"/>
    </row>
    <row r="83858" spans="1:31" x14ac:dyDescent="0.25">
      <c r="A83858" s="41">
        <v>0</v>
      </c>
      <c r="C83858" s="56"/>
      <c r="AC83858" s="56"/>
      <c r="AD83858" s="56"/>
      <c r="AE83858" s="56"/>
    </row>
    <row r="83859" spans="1:31" x14ac:dyDescent="0.25">
      <c r="A83859" s="41">
        <v>0</v>
      </c>
      <c r="C83859" s="56"/>
      <c r="AC83859" s="56"/>
      <c r="AD83859" s="56"/>
      <c r="AE83859" s="56"/>
    </row>
    <row r="83860" spans="1:31" x14ac:dyDescent="0.25">
      <c r="A83860" s="41">
        <v>0</v>
      </c>
      <c r="C83860" s="56"/>
      <c r="AC83860" s="56"/>
      <c r="AD83860" s="56"/>
      <c r="AE83860" s="56"/>
    </row>
    <row r="83861" spans="1:31" x14ac:dyDescent="0.25">
      <c r="A83861" s="41">
        <v>0</v>
      </c>
      <c r="C83861" s="56"/>
      <c r="AC83861" s="56"/>
      <c r="AD83861" s="56"/>
      <c r="AE83861" s="56"/>
    </row>
    <row r="83862" spans="1:31" x14ac:dyDescent="0.25">
      <c r="A83862" s="41">
        <v>0</v>
      </c>
      <c r="C83862" s="56"/>
      <c r="AC83862" s="56"/>
      <c r="AD83862" s="56"/>
      <c r="AE83862" s="56"/>
    </row>
    <row r="83863" spans="1:31" x14ac:dyDescent="0.25">
      <c r="A83863" s="41">
        <v>0</v>
      </c>
      <c r="C83863" s="56"/>
      <c r="AC83863" s="56"/>
      <c r="AD83863" s="56"/>
      <c r="AE83863" s="56"/>
    </row>
    <row r="83864" spans="1:31" x14ac:dyDescent="0.25">
      <c r="A83864" s="41">
        <v>0</v>
      </c>
      <c r="C83864" s="56"/>
      <c r="AC83864" s="56"/>
      <c r="AD83864" s="56"/>
      <c r="AE83864" s="56"/>
    </row>
    <row r="83865" spans="1:31" x14ac:dyDescent="0.25">
      <c r="A83865" s="41">
        <v>0</v>
      </c>
      <c r="C83865" s="56"/>
      <c r="AC83865" s="56"/>
      <c r="AD83865" s="56"/>
      <c r="AE83865" s="56"/>
    </row>
    <row r="83866" spans="1:31" x14ac:dyDescent="0.25">
      <c r="A83866" s="41">
        <v>0</v>
      </c>
      <c r="C83866" s="56"/>
      <c r="AC83866" s="56"/>
      <c r="AD83866" s="56"/>
      <c r="AE83866" s="56"/>
    </row>
    <row r="83867" spans="1:31" x14ac:dyDescent="0.25">
      <c r="A83867" s="41">
        <v>0</v>
      </c>
      <c r="C83867" s="56"/>
      <c r="AC83867" s="56"/>
      <c r="AD83867" s="56"/>
      <c r="AE83867" s="56"/>
    </row>
    <row r="83868" spans="1:31" x14ac:dyDescent="0.25">
      <c r="A83868" s="41">
        <v>0</v>
      </c>
      <c r="C83868" s="56"/>
      <c r="AC83868" s="56"/>
      <c r="AD83868" s="56"/>
      <c r="AE83868" s="56"/>
    </row>
    <row r="83869" spans="1:31" x14ac:dyDescent="0.25">
      <c r="A83869" s="41">
        <v>0</v>
      </c>
      <c r="C83869" s="56"/>
      <c r="AC83869" s="56"/>
      <c r="AD83869" s="56"/>
      <c r="AE83869" s="56"/>
    </row>
    <row r="83870" spans="1:31" x14ac:dyDescent="0.25">
      <c r="A83870" s="41">
        <v>0</v>
      </c>
      <c r="C83870" s="56"/>
      <c r="AC83870" s="56"/>
      <c r="AD83870" s="56"/>
      <c r="AE83870" s="56"/>
    </row>
    <row r="83871" spans="1:31" x14ac:dyDescent="0.25">
      <c r="A83871" s="41">
        <v>0</v>
      </c>
      <c r="C83871" s="56"/>
      <c r="AC83871" s="56"/>
      <c r="AD83871" s="56"/>
      <c r="AE83871" s="56"/>
    </row>
    <row r="83872" spans="1:31" x14ac:dyDescent="0.25">
      <c r="A83872" s="41">
        <v>0</v>
      </c>
      <c r="C83872" s="56"/>
      <c r="AC83872" s="56"/>
      <c r="AD83872" s="56"/>
      <c r="AE83872" s="56"/>
    </row>
    <row r="83873" spans="1:31" x14ac:dyDescent="0.25">
      <c r="A83873" s="41">
        <v>0</v>
      </c>
      <c r="C83873" s="56"/>
      <c r="AC83873" s="56"/>
      <c r="AD83873" s="56"/>
      <c r="AE83873" s="56"/>
    </row>
    <row r="83874" spans="1:31" x14ac:dyDescent="0.25">
      <c r="A83874" s="41">
        <v>0</v>
      </c>
      <c r="C83874" s="56"/>
      <c r="AC83874" s="56"/>
      <c r="AD83874" s="56"/>
      <c r="AE83874" s="56"/>
    </row>
    <row r="83875" spans="1:31" x14ac:dyDescent="0.25">
      <c r="A83875" s="41">
        <v>0</v>
      </c>
      <c r="C83875" s="56"/>
      <c r="AC83875" s="56"/>
      <c r="AD83875" s="56"/>
      <c r="AE83875" s="56"/>
    </row>
    <row r="83876" spans="1:31" x14ac:dyDescent="0.25">
      <c r="A83876" s="41">
        <v>0</v>
      </c>
      <c r="C83876" s="56"/>
      <c r="AC83876" s="56"/>
      <c r="AD83876" s="56"/>
      <c r="AE83876" s="56"/>
    </row>
    <row r="83877" spans="1:31" x14ac:dyDescent="0.25">
      <c r="A83877" s="41">
        <v>0</v>
      </c>
      <c r="C83877" s="56"/>
      <c r="AC83877" s="56"/>
      <c r="AD83877" s="56"/>
      <c r="AE83877" s="56"/>
    </row>
    <row r="83878" spans="1:31" x14ac:dyDescent="0.25">
      <c r="A83878" s="41">
        <v>0</v>
      </c>
      <c r="C83878" s="56"/>
      <c r="AC83878" s="56"/>
      <c r="AD83878" s="56"/>
      <c r="AE83878" s="56"/>
    </row>
    <row r="83879" spans="1:31" x14ac:dyDescent="0.25">
      <c r="A83879" s="41">
        <v>0</v>
      </c>
      <c r="C83879" s="56"/>
      <c r="AC83879" s="56"/>
      <c r="AD83879" s="56"/>
      <c r="AE83879" s="56"/>
    </row>
    <row r="83880" spans="1:31" x14ac:dyDescent="0.25">
      <c r="A83880" s="41">
        <v>0</v>
      </c>
      <c r="C83880" s="56"/>
      <c r="AC83880" s="56"/>
      <c r="AD83880" s="56"/>
      <c r="AE83880" s="56"/>
    </row>
    <row r="83881" spans="1:31" x14ac:dyDescent="0.25">
      <c r="A83881" s="41">
        <v>0</v>
      </c>
      <c r="C83881" s="56"/>
      <c r="AC83881" s="56"/>
      <c r="AD83881" s="56"/>
      <c r="AE83881" s="56"/>
    </row>
    <row r="83882" spans="1:31" x14ac:dyDescent="0.25">
      <c r="A83882" s="41">
        <v>0</v>
      </c>
      <c r="C83882" s="56"/>
      <c r="AC83882" s="56"/>
      <c r="AD83882" s="56"/>
      <c r="AE83882" s="56"/>
    </row>
    <row r="83883" spans="1:31" x14ac:dyDescent="0.25">
      <c r="A83883" s="41">
        <v>0</v>
      </c>
      <c r="C83883" s="56"/>
      <c r="AC83883" s="56"/>
      <c r="AD83883" s="56"/>
      <c r="AE83883" s="56"/>
    </row>
    <row r="83884" spans="1:31" x14ac:dyDescent="0.25">
      <c r="A83884" s="41">
        <v>0</v>
      </c>
      <c r="C83884" s="56"/>
      <c r="AC83884" s="56"/>
      <c r="AD83884" s="56"/>
      <c r="AE83884" s="56"/>
    </row>
    <row r="83885" spans="1:31" x14ac:dyDescent="0.25">
      <c r="A83885" s="41">
        <v>0</v>
      </c>
      <c r="C83885" s="56"/>
      <c r="AC83885" s="56"/>
      <c r="AD83885" s="56"/>
      <c r="AE83885" s="56"/>
    </row>
    <row r="83886" spans="1:31" x14ac:dyDescent="0.25">
      <c r="A83886" s="41">
        <v>0</v>
      </c>
      <c r="C83886" s="56"/>
      <c r="AC83886" s="56"/>
      <c r="AD83886" s="56"/>
      <c r="AE83886" s="56"/>
    </row>
    <row r="83887" spans="1:31" x14ac:dyDescent="0.25">
      <c r="A83887" s="41">
        <v>0</v>
      </c>
      <c r="C83887" s="56"/>
      <c r="AC83887" s="56"/>
      <c r="AD83887" s="56"/>
      <c r="AE83887" s="56"/>
    </row>
    <row r="83888" spans="1:31" x14ac:dyDescent="0.25">
      <c r="A83888" s="41">
        <v>0</v>
      </c>
      <c r="C83888" s="56"/>
      <c r="AC83888" s="56"/>
      <c r="AD83888" s="56"/>
      <c r="AE83888" s="56"/>
    </row>
    <row r="83889" spans="1:31" x14ac:dyDescent="0.25">
      <c r="A83889" s="41">
        <v>0</v>
      </c>
      <c r="C83889" s="56"/>
      <c r="AC83889" s="56"/>
      <c r="AD83889" s="56"/>
      <c r="AE83889" s="56"/>
    </row>
    <row r="83890" spans="1:31" x14ac:dyDescent="0.25">
      <c r="A83890" s="41">
        <v>0</v>
      </c>
      <c r="C83890" s="56"/>
      <c r="AC83890" s="56"/>
      <c r="AD83890" s="56"/>
      <c r="AE83890" s="56"/>
    </row>
    <row r="83891" spans="1:31" x14ac:dyDescent="0.25">
      <c r="A83891" s="41">
        <v>0</v>
      </c>
      <c r="C83891" s="56"/>
      <c r="AC83891" s="56"/>
      <c r="AD83891" s="56"/>
      <c r="AE83891" s="56"/>
    </row>
    <row r="83892" spans="1:31" x14ac:dyDescent="0.25">
      <c r="A83892" s="41">
        <v>0</v>
      </c>
      <c r="C83892" s="56"/>
      <c r="AC83892" s="56"/>
      <c r="AD83892" s="56"/>
      <c r="AE83892" s="56"/>
    </row>
    <row r="83893" spans="1:31" x14ac:dyDescent="0.25">
      <c r="A83893" s="41">
        <v>0</v>
      </c>
      <c r="C83893" s="56"/>
      <c r="AC83893" s="56"/>
      <c r="AD83893" s="56"/>
      <c r="AE83893" s="56"/>
    </row>
    <row r="83894" spans="1:31" x14ac:dyDescent="0.25">
      <c r="A83894" s="41">
        <v>0</v>
      </c>
      <c r="C83894" s="56"/>
      <c r="AC83894" s="56"/>
      <c r="AD83894" s="56"/>
      <c r="AE83894" s="56"/>
    </row>
    <row r="83895" spans="1:31" x14ac:dyDescent="0.25">
      <c r="A83895" s="41">
        <v>0</v>
      </c>
      <c r="C83895" s="56"/>
      <c r="AC83895" s="56"/>
      <c r="AD83895" s="56"/>
      <c r="AE83895" s="56"/>
    </row>
    <row r="83896" spans="1:31" x14ac:dyDescent="0.25">
      <c r="A83896" s="41">
        <v>0</v>
      </c>
      <c r="C83896" s="56"/>
      <c r="AC83896" s="56"/>
      <c r="AD83896" s="56"/>
      <c r="AE83896" s="56"/>
    </row>
    <row r="83897" spans="1:31" x14ac:dyDescent="0.25">
      <c r="A83897" s="41">
        <v>0</v>
      </c>
      <c r="C83897" s="56"/>
      <c r="AC83897" s="56"/>
      <c r="AD83897" s="56"/>
      <c r="AE83897" s="56"/>
    </row>
    <row r="83898" spans="1:31" x14ac:dyDescent="0.25">
      <c r="A83898" s="41">
        <v>0</v>
      </c>
      <c r="C83898" s="56"/>
      <c r="AC83898" s="56"/>
      <c r="AD83898" s="56"/>
      <c r="AE83898" s="56"/>
    </row>
    <row r="83899" spans="1:31" x14ac:dyDescent="0.25">
      <c r="A83899" s="41">
        <v>0</v>
      </c>
      <c r="C83899" s="56"/>
      <c r="AC83899" s="56"/>
      <c r="AD83899" s="56"/>
      <c r="AE83899" s="56"/>
    </row>
    <row r="83900" spans="1:31" x14ac:dyDescent="0.25">
      <c r="A83900" s="41">
        <v>0</v>
      </c>
      <c r="C83900" s="56"/>
      <c r="AC83900" s="56"/>
      <c r="AD83900" s="56"/>
      <c r="AE83900" s="56"/>
    </row>
    <row r="83901" spans="1:31" x14ac:dyDescent="0.25">
      <c r="A83901" s="41">
        <v>0</v>
      </c>
      <c r="C83901" s="56"/>
      <c r="AC83901" s="56"/>
      <c r="AD83901" s="56"/>
      <c r="AE83901" s="56"/>
    </row>
    <row r="83902" spans="1:31" x14ac:dyDescent="0.25">
      <c r="A83902" s="41">
        <v>0</v>
      </c>
      <c r="C83902" s="56"/>
      <c r="AC83902" s="56"/>
      <c r="AD83902" s="56"/>
      <c r="AE83902" s="56"/>
    </row>
    <row r="83903" spans="1:31" x14ac:dyDescent="0.25">
      <c r="A83903" s="41">
        <v>0</v>
      </c>
      <c r="C83903" s="56"/>
      <c r="AC83903" s="56"/>
      <c r="AD83903" s="56"/>
      <c r="AE83903" s="56"/>
    </row>
    <row r="83904" spans="1:31" x14ac:dyDescent="0.25">
      <c r="A83904" s="41">
        <v>0</v>
      </c>
      <c r="C83904" s="56"/>
      <c r="AC83904" s="56"/>
      <c r="AD83904" s="56"/>
      <c r="AE83904" s="56"/>
    </row>
    <row r="83905" spans="1:31" x14ac:dyDescent="0.25">
      <c r="A83905" s="41">
        <v>0</v>
      </c>
      <c r="C83905" s="56"/>
      <c r="AC83905" s="56"/>
      <c r="AD83905" s="56"/>
      <c r="AE83905" s="56"/>
    </row>
    <row r="83906" spans="1:31" x14ac:dyDescent="0.25">
      <c r="A83906" s="41">
        <v>0</v>
      </c>
      <c r="C83906" s="56"/>
      <c r="AC83906" s="56"/>
      <c r="AD83906" s="56"/>
      <c r="AE83906" s="56"/>
    </row>
    <row r="83907" spans="1:31" x14ac:dyDescent="0.25">
      <c r="A83907" s="41">
        <v>0</v>
      </c>
      <c r="C83907" s="56"/>
      <c r="AC83907" s="56"/>
      <c r="AD83907" s="56"/>
      <c r="AE83907" s="56"/>
    </row>
    <row r="83908" spans="1:31" x14ac:dyDescent="0.25">
      <c r="A83908" s="41">
        <v>0</v>
      </c>
      <c r="C83908" s="56"/>
      <c r="AC83908" s="56"/>
      <c r="AD83908" s="56"/>
      <c r="AE83908" s="56"/>
    </row>
    <row r="83909" spans="1:31" x14ac:dyDescent="0.25">
      <c r="A83909" s="41">
        <v>0</v>
      </c>
      <c r="C83909" s="56"/>
      <c r="AC83909" s="56"/>
      <c r="AD83909" s="56"/>
      <c r="AE83909" s="56"/>
    </row>
    <row r="83910" spans="1:31" x14ac:dyDescent="0.25">
      <c r="A83910" s="41">
        <v>0</v>
      </c>
      <c r="C83910" s="56"/>
      <c r="AC83910" s="56"/>
      <c r="AD83910" s="56"/>
      <c r="AE83910" s="56"/>
    </row>
    <row r="83911" spans="1:31" x14ac:dyDescent="0.25">
      <c r="A83911" s="41">
        <v>0</v>
      </c>
      <c r="C83911" s="56"/>
      <c r="AC83911" s="56"/>
      <c r="AD83911" s="56"/>
      <c r="AE83911" s="56"/>
    </row>
    <row r="83912" spans="1:31" x14ac:dyDescent="0.25">
      <c r="A83912" s="41">
        <v>0</v>
      </c>
      <c r="C83912" s="56"/>
      <c r="AC83912" s="56"/>
      <c r="AD83912" s="56"/>
      <c r="AE83912" s="56"/>
    </row>
    <row r="83913" spans="1:31" x14ac:dyDescent="0.25">
      <c r="A83913" s="41">
        <v>0</v>
      </c>
      <c r="C83913" s="56"/>
      <c r="AC83913" s="56"/>
      <c r="AD83913" s="56"/>
      <c r="AE83913" s="56"/>
    </row>
    <row r="83914" spans="1:31" x14ac:dyDescent="0.25">
      <c r="A83914" s="41">
        <v>0</v>
      </c>
      <c r="C83914" s="56"/>
      <c r="AC83914" s="56"/>
      <c r="AD83914" s="56"/>
      <c r="AE83914" s="56"/>
    </row>
    <row r="83915" spans="1:31" x14ac:dyDescent="0.25">
      <c r="A83915" s="41">
        <v>0</v>
      </c>
      <c r="C83915" s="56"/>
      <c r="AC83915" s="56"/>
      <c r="AD83915" s="56"/>
      <c r="AE83915" s="56"/>
    </row>
    <row r="83916" spans="1:31" x14ac:dyDescent="0.25">
      <c r="A83916" s="41">
        <v>0</v>
      </c>
      <c r="C83916" s="56"/>
      <c r="AC83916" s="56"/>
      <c r="AD83916" s="56"/>
      <c r="AE83916" s="56"/>
    </row>
    <row r="83917" spans="1:31" x14ac:dyDescent="0.25">
      <c r="A83917" s="41">
        <v>0</v>
      </c>
      <c r="C83917" s="56"/>
      <c r="AC83917" s="56"/>
      <c r="AD83917" s="56"/>
      <c r="AE83917" s="56"/>
    </row>
    <row r="83918" spans="1:31" x14ac:dyDescent="0.25">
      <c r="A83918" s="41">
        <v>0</v>
      </c>
      <c r="C83918" s="56"/>
      <c r="AC83918" s="56"/>
      <c r="AD83918" s="56"/>
      <c r="AE83918" s="56"/>
    </row>
    <row r="83919" spans="1:31" x14ac:dyDescent="0.25">
      <c r="A83919" s="41">
        <v>0</v>
      </c>
      <c r="C83919" s="56"/>
      <c r="AC83919" s="56"/>
      <c r="AD83919" s="56"/>
      <c r="AE83919" s="56"/>
    </row>
    <row r="83920" spans="1:31" x14ac:dyDescent="0.25">
      <c r="A83920" s="41">
        <v>0</v>
      </c>
      <c r="C83920" s="56"/>
      <c r="AC83920" s="56"/>
      <c r="AD83920" s="56"/>
      <c r="AE83920" s="56"/>
    </row>
    <row r="83921" spans="1:31" x14ac:dyDescent="0.25">
      <c r="A83921" s="41">
        <v>0</v>
      </c>
      <c r="C83921" s="56"/>
      <c r="AC83921" s="56"/>
      <c r="AD83921" s="56"/>
      <c r="AE83921" s="56"/>
    </row>
    <row r="83922" spans="1:31" x14ac:dyDescent="0.25">
      <c r="A83922" s="41">
        <v>0</v>
      </c>
      <c r="C83922" s="56"/>
      <c r="AC83922" s="56"/>
      <c r="AD83922" s="56"/>
      <c r="AE83922" s="56"/>
    </row>
    <row r="83923" spans="1:31" x14ac:dyDescent="0.25">
      <c r="A83923" s="41">
        <v>0</v>
      </c>
      <c r="C83923" s="56"/>
      <c r="AC83923" s="56"/>
      <c r="AD83923" s="56"/>
      <c r="AE83923" s="56"/>
    </row>
    <row r="83924" spans="1:31" x14ac:dyDescent="0.25">
      <c r="A83924" s="41">
        <v>0</v>
      </c>
      <c r="C83924" s="56"/>
      <c r="AC83924" s="56"/>
      <c r="AD83924" s="56"/>
      <c r="AE83924" s="56"/>
    </row>
    <row r="83925" spans="1:31" x14ac:dyDescent="0.25">
      <c r="A83925" s="41">
        <v>0</v>
      </c>
      <c r="C83925" s="56"/>
      <c r="AC83925" s="56"/>
      <c r="AD83925" s="56"/>
      <c r="AE83925" s="56"/>
    </row>
    <row r="83926" spans="1:31" x14ac:dyDescent="0.25">
      <c r="A83926" s="41">
        <v>0</v>
      </c>
      <c r="C83926" s="56"/>
      <c r="AC83926" s="56"/>
      <c r="AD83926" s="56"/>
      <c r="AE83926" s="56"/>
    </row>
    <row r="83927" spans="1:31" x14ac:dyDescent="0.25">
      <c r="A83927" s="41">
        <v>0</v>
      </c>
      <c r="C83927" s="56"/>
      <c r="AC83927" s="56"/>
      <c r="AD83927" s="56"/>
      <c r="AE83927" s="56"/>
    </row>
    <row r="83928" spans="1:31" x14ac:dyDescent="0.25">
      <c r="A83928" s="41">
        <v>0</v>
      </c>
      <c r="C83928" s="56"/>
      <c r="AC83928" s="56"/>
      <c r="AD83928" s="56"/>
      <c r="AE83928" s="56"/>
    </row>
    <row r="83929" spans="1:31" x14ac:dyDescent="0.25">
      <c r="A83929" s="41">
        <v>4341</v>
      </c>
      <c r="C83929" s="56"/>
      <c r="AC83929" s="56"/>
      <c r="AD83929" s="56"/>
      <c r="AE83929" s="56"/>
    </row>
    <row r="83930" spans="1:31" x14ac:dyDescent="0.25">
      <c r="A83930" s="41">
        <v>0</v>
      </c>
      <c r="C83930" s="56"/>
      <c r="AC83930" s="56"/>
      <c r="AD83930" s="56"/>
      <c r="AE83930" s="56"/>
    </row>
    <row r="83931" spans="1:31" x14ac:dyDescent="0.25">
      <c r="A83931" s="41">
        <v>0</v>
      </c>
      <c r="C83931" s="56"/>
      <c r="AC83931" s="56"/>
      <c r="AD83931" s="56"/>
      <c r="AE83931" s="56"/>
    </row>
    <row r="83932" spans="1:31" x14ac:dyDescent="0.25">
      <c r="A83932" s="41">
        <v>0</v>
      </c>
      <c r="C83932" s="56"/>
      <c r="AC83932" s="56"/>
      <c r="AD83932" s="56"/>
      <c r="AE83932" s="56"/>
    </row>
    <row r="83933" spans="1:31" x14ac:dyDescent="0.25">
      <c r="A83933" s="41">
        <v>0</v>
      </c>
      <c r="C83933" s="56"/>
      <c r="AC83933" s="56"/>
      <c r="AD83933" s="56"/>
      <c r="AE83933" s="56"/>
    </row>
    <row r="83934" spans="1:31" x14ac:dyDescent="0.25">
      <c r="A83934" s="41">
        <v>0</v>
      </c>
      <c r="C83934" s="56"/>
      <c r="AC83934" s="56"/>
      <c r="AD83934" s="56"/>
      <c r="AE83934" s="56"/>
    </row>
    <row r="83935" spans="1:31" x14ac:dyDescent="0.25">
      <c r="A83935" s="41">
        <v>0</v>
      </c>
      <c r="C83935" s="56"/>
      <c r="AC83935" s="56"/>
      <c r="AD83935" s="56"/>
      <c r="AE83935" s="56"/>
    </row>
    <row r="83936" spans="1:31" x14ac:dyDescent="0.25">
      <c r="A83936" s="41">
        <v>0</v>
      </c>
      <c r="C83936" s="56"/>
      <c r="AC83936" s="56"/>
      <c r="AD83936" s="56"/>
      <c r="AE83936" s="56"/>
    </row>
    <row r="83937" spans="1:31" x14ac:dyDescent="0.25">
      <c r="A83937" s="41">
        <v>0</v>
      </c>
      <c r="C83937" s="56"/>
      <c r="AC83937" s="56"/>
      <c r="AD83937" s="56"/>
      <c r="AE83937" s="56"/>
    </row>
    <row r="83938" spans="1:31" x14ac:dyDescent="0.25">
      <c r="A83938" s="41">
        <v>0</v>
      </c>
      <c r="C83938" s="56"/>
      <c r="AC83938" s="56"/>
      <c r="AD83938" s="56"/>
      <c r="AE83938" s="56"/>
    </row>
    <row r="83939" spans="1:31" x14ac:dyDescent="0.25">
      <c r="A83939" s="41">
        <v>0</v>
      </c>
      <c r="C83939" s="56"/>
      <c r="AC83939" s="56"/>
      <c r="AD83939" s="56"/>
      <c r="AE83939" s="56"/>
    </row>
    <row r="83940" spans="1:31" x14ac:dyDescent="0.25">
      <c r="A83940" s="41">
        <v>0</v>
      </c>
      <c r="C83940" s="56"/>
      <c r="AC83940" s="56"/>
      <c r="AD83940" s="56"/>
      <c r="AE83940" s="56"/>
    </row>
    <row r="83941" spans="1:31" x14ac:dyDescent="0.25">
      <c r="A83941" s="41">
        <v>0</v>
      </c>
      <c r="C83941" s="56"/>
      <c r="AC83941" s="56"/>
      <c r="AD83941" s="56"/>
      <c r="AE83941" s="56"/>
    </row>
    <row r="83942" spans="1:31" x14ac:dyDescent="0.25">
      <c r="A83942" s="41">
        <v>0</v>
      </c>
      <c r="C83942" s="56"/>
      <c r="AC83942" s="56"/>
      <c r="AD83942" s="56"/>
      <c r="AE83942" s="56"/>
    </row>
    <row r="83943" spans="1:31" x14ac:dyDescent="0.25">
      <c r="A83943" s="41">
        <v>0</v>
      </c>
      <c r="C83943" s="56"/>
      <c r="AC83943" s="56"/>
      <c r="AD83943" s="56"/>
      <c r="AE83943" s="56"/>
    </row>
    <row r="83944" spans="1:31" x14ac:dyDescent="0.25">
      <c r="A83944" s="41">
        <v>0</v>
      </c>
      <c r="C83944" s="56"/>
      <c r="AC83944" s="56"/>
      <c r="AD83944" s="56"/>
      <c r="AE83944" s="56"/>
    </row>
    <row r="83945" spans="1:31" x14ac:dyDescent="0.25">
      <c r="A83945" s="41">
        <v>0</v>
      </c>
      <c r="C83945" s="56"/>
      <c r="AC83945" s="56"/>
      <c r="AD83945" s="56"/>
      <c r="AE83945" s="56"/>
    </row>
    <row r="83946" spans="1:31" x14ac:dyDescent="0.25">
      <c r="A83946" s="41">
        <v>0</v>
      </c>
      <c r="C83946" s="56"/>
      <c r="AC83946" s="56"/>
      <c r="AD83946" s="56"/>
      <c r="AE83946" s="56"/>
    </row>
    <row r="83947" spans="1:31" x14ac:dyDescent="0.25">
      <c r="A83947" s="41">
        <v>0</v>
      </c>
      <c r="C83947" s="56"/>
      <c r="AC83947" s="56"/>
      <c r="AD83947" s="56"/>
      <c r="AE83947" s="56"/>
    </row>
    <row r="83948" spans="1:31" x14ac:dyDescent="0.25">
      <c r="A83948" s="41">
        <v>0</v>
      </c>
      <c r="C83948" s="56"/>
      <c r="AC83948" s="56"/>
      <c r="AD83948" s="56"/>
      <c r="AE83948" s="56"/>
    </row>
    <row r="83949" spans="1:31" x14ac:dyDescent="0.25">
      <c r="A83949" s="41">
        <v>0</v>
      </c>
      <c r="C83949" s="56"/>
      <c r="AC83949" s="56"/>
      <c r="AD83949" s="56"/>
      <c r="AE83949" s="56"/>
    </row>
    <row r="83950" spans="1:31" x14ac:dyDescent="0.25">
      <c r="A83950" s="41">
        <v>0</v>
      </c>
      <c r="C83950" s="56"/>
      <c r="AC83950" s="56"/>
      <c r="AD83950" s="56"/>
      <c r="AE83950" s="56"/>
    </row>
    <row r="83951" spans="1:31" x14ac:dyDescent="0.25">
      <c r="A83951" s="41">
        <v>0</v>
      </c>
      <c r="C83951" s="56"/>
      <c r="AC83951" s="56"/>
      <c r="AD83951" s="56"/>
      <c r="AE83951" s="56"/>
    </row>
    <row r="83952" spans="1:31" x14ac:dyDescent="0.25">
      <c r="A83952" s="41">
        <v>0</v>
      </c>
      <c r="C83952" s="56"/>
      <c r="AC83952" s="56"/>
      <c r="AD83952" s="56"/>
      <c r="AE83952" s="56"/>
    </row>
    <row r="83953" spans="1:31" x14ac:dyDescent="0.25">
      <c r="A83953" s="41">
        <v>0</v>
      </c>
      <c r="C83953" s="56"/>
      <c r="AC83953" s="56"/>
      <c r="AD83953" s="56"/>
      <c r="AE83953" s="56"/>
    </row>
    <row r="83954" spans="1:31" x14ac:dyDescent="0.25">
      <c r="A83954" s="41">
        <v>0</v>
      </c>
      <c r="C83954" s="56"/>
      <c r="AC83954" s="56"/>
      <c r="AD83954" s="56"/>
      <c r="AE83954" s="56"/>
    </row>
    <row r="83955" spans="1:31" x14ac:dyDescent="0.25">
      <c r="A83955" s="41">
        <v>0</v>
      </c>
      <c r="C83955" s="56"/>
      <c r="AC83955" s="56"/>
      <c r="AD83955" s="56"/>
      <c r="AE83955" s="56"/>
    </row>
    <row r="83956" spans="1:31" x14ac:dyDescent="0.25">
      <c r="A83956" s="41">
        <v>0</v>
      </c>
      <c r="C83956" s="56"/>
      <c r="AC83956" s="56"/>
      <c r="AD83956" s="56"/>
      <c r="AE83956" s="56"/>
    </row>
    <row r="83957" spans="1:31" x14ac:dyDescent="0.25">
      <c r="A83957" s="41">
        <v>0</v>
      </c>
      <c r="C83957" s="56"/>
      <c r="AC83957" s="56"/>
      <c r="AD83957" s="56"/>
      <c r="AE83957" s="56"/>
    </row>
    <row r="83958" spans="1:31" x14ac:dyDescent="0.25">
      <c r="A83958" s="41">
        <v>0</v>
      </c>
      <c r="C83958" s="56"/>
      <c r="AC83958" s="56"/>
      <c r="AD83958" s="56"/>
      <c r="AE83958" s="56"/>
    </row>
    <row r="83959" spans="1:31" x14ac:dyDescent="0.25">
      <c r="A83959" s="41">
        <v>0</v>
      </c>
      <c r="C83959" s="56"/>
      <c r="AC83959" s="56"/>
      <c r="AD83959" s="56"/>
      <c r="AE83959" s="56"/>
    </row>
    <row r="83960" spans="1:31" x14ac:dyDescent="0.25">
      <c r="A83960" s="41">
        <v>0</v>
      </c>
      <c r="C83960" s="56"/>
      <c r="AC83960" s="56"/>
      <c r="AD83960" s="56"/>
      <c r="AE83960" s="56"/>
    </row>
    <row r="83961" spans="1:31" x14ac:dyDescent="0.25">
      <c r="A83961" s="41">
        <v>0</v>
      </c>
      <c r="C83961" s="56"/>
      <c r="AC83961" s="56"/>
      <c r="AD83961" s="56"/>
      <c r="AE83961" s="56"/>
    </row>
    <row r="83962" spans="1:31" x14ac:dyDescent="0.25">
      <c r="A83962" s="41">
        <v>0</v>
      </c>
      <c r="C83962" s="56"/>
      <c r="AC83962" s="56"/>
      <c r="AD83962" s="56"/>
      <c r="AE83962" s="56"/>
    </row>
    <row r="83963" spans="1:31" x14ac:dyDescent="0.25">
      <c r="A83963" s="41">
        <v>0</v>
      </c>
      <c r="C83963" s="56"/>
      <c r="AC83963" s="56"/>
      <c r="AD83963" s="56"/>
      <c r="AE83963" s="56"/>
    </row>
    <row r="83964" spans="1:31" x14ac:dyDescent="0.25">
      <c r="A83964" s="41">
        <v>0</v>
      </c>
      <c r="C83964" s="56"/>
      <c r="AC83964" s="56"/>
      <c r="AD83964" s="56"/>
      <c r="AE83964" s="56"/>
    </row>
    <row r="83965" spans="1:31" x14ac:dyDescent="0.25">
      <c r="A83965" s="41">
        <v>0</v>
      </c>
      <c r="C83965" s="56"/>
      <c r="AC83965" s="56"/>
      <c r="AD83965" s="56"/>
      <c r="AE83965" s="56"/>
    </row>
    <row r="83966" spans="1:31" x14ac:dyDescent="0.25">
      <c r="A83966" s="41">
        <v>0</v>
      </c>
      <c r="C83966" s="56"/>
      <c r="AC83966" s="56"/>
      <c r="AD83966" s="56"/>
      <c r="AE83966" s="56"/>
    </row>
    <row r="83967" spans="1:31" x14ac:dyDescent="0.25">
      <c r="A83967" s="41">
        <v>0</v>
      </c>
      <c r="C83967" s="56"/>
      <c r="AC83967" s="56"/>
      <c r="AD83967" s="56"/>
      <c r="AE83967" s="56"/>
    </row>
    <row r="83968" spans="1:31" x14ac:dyDescent="0.25">
      <c r="A83968" s="41">
        <v>0</v>
      </c>
      <c r="C83968" s="56"/>
      <c r="AC83968" s="56"/>
      <c r="AD83968" s="56"/>
      <c r="AE83968" s="56"/>
    </row>
    <row r="83969" spans="1:31" x14ac:dyDescent="0.25">
      <c r="A83969" s="41">
        <v>0</v>
      </c>
      <c r="C83969" s="56"/>
      <c r="AC83969" s="56"/>
      <c r="AD83969" s="56"/>
      <c r="AE83969" s="56"/>
    </row>
    <row r="83970" spans="1:31" x14ac:dyDescent="0.25">
      <c r="A83970" s="41">
        <v>0</v>
      </c>
      <c r="C83970" s="56"/>
      <c r="AC83970" s="56"/>
      <c r="AD83970" s="56"/>
      <c r="AE83970" s="56"/>
    </row>
    <row r="83971" spans="1:31" x14ac:dyDescent="0.25">
      <c r="A83971" s="41">
        <v>0</v>
      </c>
      <c r="C83971" s="56"/>
      <c r="AC83971" s="56"/>
      <c r="AD83971" s="56"/>
      <c r="AE83971" s="56"/>
    </row>
    <row r="83972" spans="1:31" x14ac:dyDescent="0.25">
      <c r="A83972" s="41">
        <v>0</v>
      </c>
      <c r="C83972" s="56"/>
      <c r="AC83972" s="56"/>
      <c r="AD83972" s="56"/>
      <c r="AE83972" s="56"/>
    </row>
    <row r="83973" spans="1:31" x14ac:dyDescent="0.25">
      <c r="A83973" s="41">
        <v>0</v>
      </c>
      <c r="C83973" s="56"/>
      <c r="AC83973" s="56"/>
      <c r="AD83973" s="56"/>
      <c r="AE83973" s="56"/>
    </row>
    <row r="83974" spans="1:31" x14ac:dyDescent="0.25">
      <c r="A83974" s="41">
        <v>0</v>
      </c>
      <c r="C83974" s="56"/>
      <c r="AC83974" s="56"/>
      <c r="AD83974" s="56"/>
      <c r="AE83974" s="56"/>
    </row>
    <row r="83975" spans="1:31" x14ac:dyDescent="0.25">
      <c r="A83975" s="41">
        <v>0</v>
      </c>
      <c r="C83975" s="56"/>
      <c r="AC83975" s="56"/>
      <c r="AD83975" s="56"/>
      <c r="AE83975" s="56"/>
    </row>
    <row r="83976" spans="1:31" x14ac:dyDescent="0.25">
      <c r="A83976" s="41">
        <v>0</v>
      </c>
      <c r="C83976" s="56"/>
      <c r="AC83976" s="56"/>
      <c r="AD83976" s="56"/>
      <c r="AE83976" s="56"/>
    </row>
    <row r="83977" spans="1:31" x14ac:dyDescent="0.25">
      <c r="A83977" s="41">
        <v>0</v>
      </c>
      <c r="C83977" s="56"/>
      <c r="AC83977" s="56"/>
      <c r="AD83977" s="56"/>
      <c r="AE83977" s="56"/>
    </row>
    <row r="83978" spans="1:31" x14ac:dyDescent="0.25">
      <c r="A83978" s="41">
        <v>0</v>
      </c>
      <c r="C83978" s="56"/>
      <c r="AC83978" s="56"/>
      <c r="AD83978" s="56"/>
      <c r="AE83978" s="56"/>
    </row>
    <row r="83979" spans="1:31" x14ac:dyDescent="0.25">
      <c r="A83979" s="41">
        <v>0</v>
      </c>
      <c r="C83979" s="56"/>
      <c r="AC83979" s="56"/>
      <c r="AD83979" s="56"/>
      <c r="AE83979" s="56"/>
    </row>
    <row r="83980" spans="1:31" x14ac:dyDescent="0.25">
      <c r="A83980" s="41">
        <v>0</v>
      </c>
      <c r="C83980" s="56"/>
      <c r="AC83980" s="56"/>
      <c r="AD83980" s="56"/>
      <c r="AE83980" s="56"/>
    </row>
    <row r="83981" spans="1:31" x14ac:dyDescent="0.25">
      <c r="A83981" s="41">
        <v>0</v>
      </c>
      <c r="C83981" s="56"/>
      <c r="AC83981" s="56"/>
      <c r="AD83981" s="56"/>
      <c r="AE83981" s="56"/>
    </row>
    <row r="83982" spans="1:31" x14ac:dyDescent="0.25">
      <c r="A83982" s="41">
        <v>0</v>
      </c>
      <c r="C83982" s="56"/>
      <c r="AC83982" s="56"/>
      <c r="AD83982" s="56"/>
      <c r="AE83982" s="56"/>
    </row>
    <row r="83983" spans="1:31" x14ac:dyDescent="0.25">
      <c r="A83983" s="41">
        <v>0</v>
      </c>
      <c r="C83983" s="56"/>
      <c r="AC83983" s="56"/>
      <c r="AD83983" s="56"/>
      <c r="AE83983" s="56"/>
    </row>
    <row r="83984" spans="1:31" x14ac:dyDescent="0.25">
      <c r="A83984" s="41">
        <v>0</v>
      </c>
      <c r="C83984" s="56"/>
      <c r="AC83984" s="56"/>
      <c r="AD83984" s="56"/>
      <c r="AE83984" s="56"/>
    </row>
    <row r="83985" spans="1:31" x14ac:dyDescent="0.25">
      <c r="A83985" s="41">
        <v>0</v>
      </c>
      <c r="C83985" s="56"/>
      <c r="AC83985" s="56"/>
      <c r="AD83985" s="56"/>
      <c r="AE83985" s="56"/>
    </row>
    <row r="83986" spans="1:31" x14ac:dyDescent="0.25">
      <c r="A83986" s="41">
        <v>0</v>
      </c>
      <c r="C83986" s="56"/>
      <c r="AC83986" s="56"/>
      <c r="AD83986" s="56"/>
      <c r="AE83986" s="56"/>
    </row>
    <row r="83987" spans="1:31" x14ac:dyDescent="0.25">
      <c r="A83987" s="41">
        <v>0</v>
      </c>
      <c r="C83987" s="56"/>
      <c r="AC83987" s="56"/>
      <c r="AD83987" s="56"/>
      <c r="AE83987" s="56"/>
    </row>
    <row r="83988" spans="1:31" x14ac:dyDescent="0.25">
      <c r="A83988" s="41">
        <v>0</v>
      </c>
      <c r="C83988" s="56"/>
      <c r="AC83988" s="56"/>
      <c r="AD83988" s="56"/>
      <c r="AE83988" s="56"/>
    </row>
    <row r="83989" spans="1:31" x14ac:dyDescent="0.25">
      <c r="A83989" s="41">
        <v>0</v>
      </c>
      <c r="C83989" s="56"/>
      <c r="AC83989" s="56"/>
      <c r="AD83989" s="56"/>
      <c r="AE83989" s="56"/>
    </row>
    <row r="83990" spans="1:31" x14ac:dyDescent="0.25">
      <c r="A83990" s="41">
        <v>0</v>
      </c>
      <c r="C83990" s="56"/>
      <c r="AC83990" s="56"/>
      <c r="AD83990" s="56"/>
      <c r="AE83990" s="56"/>
    </row>
    <row r="83991" spans="1:31" x14ac:dyDescent="0.25">
      <c r="A83991" s="41">
        <v>0</v>
      </c>
      <c r="C83991" s="56"/>
      <c r="AC83991" s="56"/>
      <c r="AD83991" s="56"/>
      <c r="AE83991" s="56"/>
    </row>
    <row r="83992" spans="1:31" x14ac:dyDescent="0.25">
      <c r="A83992" s="41">
        <v>0</v>
      </c>
      <c r="C83992" s="56"/>
      <c r="AC83992" s="56"/>
      <c r="AD83992" s="56"/>
      <c r="AE83992" s="56"/>
    </row>
    <row r="83993" spans="1:31" x14ac:dyDescent="0.25">
      <c r="A83993" s="41">
        <v>0</v>
      </c>
      <c r="C83993" s="56"/>
      <c r="AC83993" s="56"/>
      <c r="AD83993" s="56"/>
      <c r="AE83993" s="56"/>
    </row>
    <row r="83994" spans="1:31" x14ac:dyDescent="0.25">
      <c r="A83994" s="41">
        <v>0</v>
      </c>
      <c r="C83994" s="56"/>
      <c r="AC83994" s="56"/>
      <c r="AD83994" s="56"/>
      <c r="AE83994" s="56"/>
    </row>
    <row r="83995" spans="1:31" x14ac:dyDescent="0.25">
      <c r="A83995" s="41">
        <v>0</v>
      </c>
      <c r="C83995" s="56"/>
      <c r="AC83995" s="56"/>
      <c r="AD83995" s="56"/>
      <c r="AE83995" s="56"/>
    </row>
    <row r="83996" spans="1:31" x14ac:dyDescent="0.25">
      <c r="A83996" s="41">
        <v>0</v>
      </c>
      <c r="C83996" s="56"/>
      <c r="AC83996" s="56"/>
      <c r="AD83996" s="56"/>
      <c r="AE83996" s="56"/>
    </row>
    <row r="83997" spans="1:31" x14ac:dyDescent="0.25">
      <c r="A83997" s="41">
        <v>0</v>
      </c>
      <c r="C83997" s="56"/>
      <c r="AC83997" s="56"/>
      <c r="AD83997" s="56"/>
      <c r="AE83997" s="56"/>
    </row>
    <row r="83998" spans="1:31" x14ac:dyDescent="0.25">
      <c r="A83998" s="41">
        <v>0</v>
      </c>
      <c r="C83998" s="56"/>
      <c r="AC83998" s="56"/>
      <c r="AD83998" s="56"/>
      <c r="AE83998" s="56"/>
    </row>
    <row r="83999" spans="1:31" x14ac:dyDescent="0.25">
      <c r="A83999" s="41">
        <v>0</v>
      </c>
      <c r="C83999" s="56"/>
      <c r="AC83999" s="56"/>
      <c r="AD83999" s="56"/>
      <c r="AE83999" s="56"/>
    </row>
    <row r="84000" spans="1:31" x14ac:dyDescent="0.25">
      <c r="A84000" s="41">
        <v>0</v>
      </c>
      <c r="C84000" s="56"/>
      <c r="AC84000" s="56"/>
      <c r="AD84000" s="56"/>
      <c r="AE84000" s="56"/>
    </row>
    <row r="84001" spans="1:31" x14ac:dyDescent="0.25">
      <c r="A84001" s="41">
        <v>0</v>
      </c>
      <c r="C84001" s="56"/>
      <c r="AC84001" s="56"/>
      <c r="AD84001" s="56"/>
      <c r="AE84001" s="56"/>
    </row>
    <row r="84002" spans="1:31" x14ac:dyDescent="0.25">
      <c r="A84002" s="41">
        <v>0</v>
      </c>
      <c r="C84002" s="56"/>
      <c r="AC84002" s="56"/>
      <c r="AD84002" s="56"/>
      <c r="AE84002" s="56"/>
    </row>
    <row r="84003" spans="1:31" x14ac:dyDescent="0.25">
      <c r="A84003" s="41">
        <v>0</v>
      </c>
      <c r="C84003" s="56"/>
      <c r="AC84003" s="56"/>
      <c r="AD84003" s="56"/>
      <c r="AE84003" s="56"/>
    </row>
    <row r="84004" spans="1:31" x14ac:dyDescent="0.25">
      <c r="A84004" s="41">
        <v>0</v>
      </c>
      <c r="C84004" s="56"/>
      <c r="AC84004" s="56"/>
      <c r="AD84004" s="56"/>
      <c r="AE84004" s="56"/>
    </row>
    <row r="84005" spans="1:31" x14ac:dyDescent="0.25">
      <c r="A84005" s="41">
        <v>0</v>
      </c>
      <c r="C84005" s="56"/>
      <c r="AC84005" s="56"/>
      <c r="AD84005" s="56"/>
      <c r="AE84005" s="56"/>
    </row>
    <row r="84006" spans="1:31" x14ac:dyDescent="0.25">
      <c r="A84006" s="41">
        <v>0</v>
      </c>
      <c r="C84006" s="56"/>
      <c r="AC84006" s="56"/>
      <c r="AD84006" s="56"/>
      <c r="AE84006" s="56"/>
    </row>
    <row r="84007" spans="1:31" x14ac:dyDescent="0.25">
      <c r="A84007" s="41">
        <v>0</v>
      </c>
      <c r="C84007" s="56"/>
      <c r="AC84007" s="56"/>
      <c r="AD84007" s="56"/>
      <c r="AE84007" s="56"/>
    </row>
    <row r="84008" spans="1:31" x14ac:dyDescent="0.25">
      <c r="A84008" s="41">
        <v>0</v>
      </c>
      <c r="C84008" s="56"/>
      <c r="AC84008" s="56"/>
      <c r="AD84008" s="56"/>
      <c r="AE84008" s="56"/>
    </row>
    <row r="84009" spans="1:31" x14ac:dyDescent="0.25">
      <c r="A84009" s="41">
        <v>0</v>
      </c>
      <c r="C84009" s="56"/>
      <c r="AC84009" s="56"/>
      <c r="AD84009" s="56"/>
      <c r="AE84009" s="56"/>
    </row>
    <row r="84010" spans="1:31" x14ac:dyDescent="0.25">
      <c r="A84010" s="41">
        <v>0</v>
      </c>
      <c r="C84010" s="56"/>
      <c r="AC84010" s="56"/>
      <c r="AD84010" s="56"/>
      <c r="AE84010" s="56"/>
    </row>
    <row r="84011" spans="1:31" x14ac:dyDescent="0.25">
      <c r="A84011" s="41">
        <v>0</v>
      </c>
      <c r="C84011" s="56"/>
      <c r="AC84011" s="56"/>
      <c r="AD84011" s="56"/>
      <c r="AE84011" s="56"/>
    </row>
    <row r="84012" spans="1:31" x14ac:dyDescent="0.25">
      <c r="A84012" s="41">
        <v>0</v>
      </c>
      <c r="C84012" s="56"/>
      <c r="AC84012" s="56"/>
      <c r="AD84012" s="56"/>
      <c r="AE84012" s="56"/>
    </row>
    <row r="84013" spans="1:31" x14ac:dyDescent="0.25">
      <c r="A84013" s="41">
        <v>0</v>
      </c>
      <c r="C84013" s="56"/>
      <c r="AC84013" s="56"/>
      <c r="AD84013" s="56"/>
      <c r="AE84013" s="56"/>
    </row>
    <row r="84014" spans="1:31" x14ac:dyDescent="0.25">
      <c r="A84014" s="41">
        <v>0</v>
      </c>
      <c r="C84014" s="56"/>
      <c r="AC84014" s="56"/>
      <c r="AD84014" s="56"/>
      <c r="AE84014" s="56"/>
    </row>
    <row r="84015" spans="1:31" x14ac:dyDescent="0.25">
      <c r="A84015" s="41">
        <v>0</v>
      </c>
      <c r="C84015" s="56"/>
      <c r="AC84015" s="56"/>
      <c r="AD84015" s="56"/>
      <c r="AE84015" s="56"/>
    </row>
    <row r="84016" spans="1:31" x14ac:dyDescent="0.25">
      <c r="A84016" s="41">
        <v>0</v>
      </c>
      <c r="C84016" s="56"/>
      <c r="AC84016" s="56"/>
      <c r="AD84016" s="56"/>
      <c r="AE84016" s="56"/>
    </row>
    <row r="84017" spans="1:31" x14ac:dyDescent="0.25">
      <c r="A84017" s="41">
        <v>0</v>
      </c>
      <c r="C84017" s="56"/>
      <c r="AC84017" s="56"/>
      <c r="AD84017" s="56"/>
      <c r="AE84017" s="56"/>
    </row>
    <row r="84018" spans="1:31" x14ac:dyDescent="0.25">
      <c r="A84018" s="41">
        <v>0</v>
      </c>
      <c r="C84018" s="56"/>
      <c r="AC84018" s="56"/>
      <c r="AD84018" s="56"/>
      <c r="AE84018" s="56"/>
    </row>
    <row r="84019" spans="1:31" x14ac:dyDescent="0.25">
      <c r="A84019" s="41">
        <v>0</v>
      </c>
      <c r="C84019" s="56"/>
      <c r="AC84019" s="56"/>
      <c r="AD84019" s="56"/>
      <c r="AE84019" s="56"/>
    </row>
    <row r="84020" spans="1:31" x14ac:dyDescent="0.25">
      <c r="A84020" s="41">
        <v>0</v>
      </c>
      <c r="C84020" s="56"/>
      <c r="AC84020" s="56"/>
      <c r="AD84020" s="56"/>
      <c r="AE84020" s="56"/>
    </row>
    <row r="84021" spans="1:31" x14ac:dyDescent="0.25">
      <c r="A84021" s="41">
        <v>0</v>
      </c>
      <c r="C84021" s="56"/>
      <c r="AC84021" s="56"/>
      <c r="AD84021" s="56"/>
      <c r="AE84021" s="56"/>
    </row>
    <row r="84022" spans="1:31" x14ac:dyDescent="0.25">
      <c r="A84022" s="41">
        <v>0</v>
      </c>
      <c r="C84022" s="56"/>
      <c r="AC84022" s="56"/>
      <c r="AD84022" s="56"/>
      <c r="AE84022" s="56"/>
    </row>
    <row r="84023" spans="1:31" x14ac:dyDescent="0.25">
      <c r="A84023" s="41">
        <v>0</v>
      </c>
      <c r="C84023" s="56"/>
      <c r="AC84023" s="56"/>
      <c r="AD84023" s="56"/>
      <c r="AE84023" s="56"/>
    </row>
    <row r="84024" spans="1:31" x14ac:dyDescent="0.25">
      <c r="A84024" s="41">
        <v>0</v>
      </c>
      <c r="C84024" s="56"/>
      <c r="AC84024" s="56"/>
      <c r="AD84024" s="56"/>
      <c r="AE84024" s="56"/>
    </row>
    <row r="84025" spans="1:31" x14ac:dyDescent="0.25">
      <c r="A84025" s="41">
        <v>0</v>
      </c>
      <c r="C84025" s="56"/>
      <c r="AC84025" s="56"/>
      <c r="AD84025" s="56"/>
      <c r="AE84025" s="56"/>
    </row>
    <row r="84026" spans="1:31" x14ac:dyDescent="0.25">
      <c r="A84026" s="41">
        <v>0</v>
      </c>
      <c r="C84026" s="56"/>
      <c r="AC84026" s="56"/>
      <c r="AD84026" s="56"/>
      <c r="AE84026" s="56"/>
    </row>
    <row r="84027" spans="1:31" x14ac:dyDescent="0.25">
      <c r="A84027" s="41">
        <v>0</v>
      </c>
      <c r="C84027" s="56"/>
      <c r="AC84027" s="56"/>
      <c r="AD84027" s="56"/>
      <c r="AE84027" s="56"/>
    </row>
    <row r="84028" spans="1:31" x14ac:dyDescent="0.25">
      <c r="A84028" s="41">
        <v>0</v>
      </c>
      <c r="C84028" s="56"/>
      <c r="AC84028" s="56"/>
      <c r="AD84028" s="56"/>
      <c r="AE84028" s="56"/>
    </row>
    <row r="84029" spans="1:31" x14ac:dyDescent="0.25">
      <c r="A84029" s="41">
        <v>0</v>
      </c>
      <c r="C84029" s="56"/>
      <c r="AC84029" s="56"/>
      <c r="AD84029" s="56"/>
      <c r="AE84029" s="56"/>
    </row>
    <row r="84030" spans="1:31" x14ac:dyDescent="0.25">
      <c r="A84030" s="41">
        <v>0</v>
      </c>
      <c r="C84030" s="56"/>
      <c r="AC84030" s="56"/>
      <c r="AD84030" s="56"/>
      <c r="AE84030" s="56"/>
    </row>
    <row r="84031" spans="1:31" x14ac:dyDescent="0.25">
      <c r="A84031" s="41">
        <v>0</v>
      </c>
      <c r="C84031" s="56"/>
      <c r="AC84031" s="56"/>
      <c r="AD84031" s="56"/>
      <c r="AE84031" s="56"/>
    </row>
    <row r="84032" spans="1:31" x14ac:dyDescent="0.25">
      <c r="A84032" s="41">
        <v>0</v>
      </c>
      <c r="C84032" s="56"/>
      <c r="AC84032" s="56"/>
      <c r="AD84032" s="56"/>
      <c r="AE84032" s="56"/>
    </row>
    <row r="84033" spans="1:31" x14ac:dyDescent="0.25">
      <c r="A84033" s="41">
        <v>0</v>
      </c>
      <c r="C84033" s="56"/>
      <c r="AC84033" s="56"/>
      <c r="AD84033" s="56"/>
      <c r="AE84033" s="56"/>
    </row>
    <row r="84034" spans="1:31" x14ac:dyDescent="0.25">
      <c r="A84034" s="41">
        <v>0</v>
      </c>
      <c r="C84034" s="56"/>
      <c r="AC84034" s="56"/>
      <c r="AD84034" s="56"/>
      <c r="AE84034" s="56"/>
    </row>
    <row r="84035" spans="1:31" x14ac:dyDescent="0.25">
      <c r="A84035" s="41">
        <v>0</v>
      </c>
      <c r="C84035" s="56"/>
      <c r="AC84035" s="56"/>
      <c r="AD84035" s="56"/>
      <c r="AE84035" s="56"/>
    </row>
    <row r="84036" spans="1:31" x14ac:dyDescent="0.25">
      <c r="A84036" s="41">
        <v>0</v>
      </c>
      <c r="C84036" s="56"/>
      <c r="AC84036" s="56"/>
      <c r="AD84036" s="56"/>
      <c r="AE84036" s="56"/>
    </row>
    <row r="84037" spans="1:31" x14ac:dyDescent="0.25">
      <c r="A84037" s="41">
        <v>0</v>
      </c>
      <c r="C84037" s="56"/>
      <c r="AC84037" s="56"/>
      <c r="AD84037" s="56"/>
      <c r="AE84037" s="56"/>
    </row>
    <row r="84038" spans="1:31" x14ac:dyDescent="0.25">
      <c r="A84038" s="41">
        <v>0</v>
      </c>
      <c r="C84038" s="56"/>
      <c r="AC84038" s="56"/>
      <c r="AD84038" s="56"/>
      <c r="AE84038" s="56"/>
    </row>
    <row r="84039" spans="1:31" x14ac:dyDescent="0.25">
      <c r="A84039" s="41">
        <v>0</v>
      </c>
      <c r="C84039" s="56"/>
      <c r="AC84039" s="56"/>
      <c r="AD84039" s="56"/>
      <c r="AE84039" s="56"/>
    </row>
    <row r="84040" spans="1:31" x14ac:dyDescent="0.25">
      <c r="A84040" s="41">
        <v>0</v>
      </c>
      <c r="C84040" s="56"/>
      <c r="AC84040" s="56"/>
      <c r="AD84040" s="56"/>
      <c r="AE84040" s="56"/>
    </row>
    <row r="84041" spans="1:31" x14ac:dyDescent="0.25">
      <c r="A84041" s="41">
        <v>0</v>
      </c>
      <c r="C84041" s="56"/>
      <c r="AC84041" s="56"/>
      <c r="AD84041" s="56"/>
      <c r="AE84041" s="56"/>
    </row>
    <row r="84042" spans="1:31" x14ac:dyDescent="0.25">
      <c r="A84042" s="41">
        <v>0</v>
      </c>
      <c r="C84042" s="56"/>
      <c r="AC84042" s="56"/>
      <c r="AD84042" s="56"/>
      <c r="AE84042" s="56"/>
    </row>
    <row r="84043" spans="1:31" x14ac:dyDescent="0.25">
      <c r="A84043" s="41">
        <v>0</v>
      </c>
      <c r="C84043" s="56"/>
      <c r="AC84043" s="56"/>
      <c r="AD84043" s="56"/>
      <c r="AE84043" s="56"/>
    </row>
    <row r="84044" spans="1:31" x14ac:dyDescent="0.25">
      <c r="A84044" s="41">
        <v>0</v>
      </c>
      <c r="C84044" s="56"/>
      <c r="AC84044" s="56"/>
      <c r="AD84044" s="56"/>
      <c r="AE84044" s="56"/>
    </row>
    <row r="84045" spans="1:31" x14ac:dyDescent="0.25">
      <c r="A84045" s="41">
        <v>0</v>
      </c>
      <c r="C84045" s="56"/>
      <c r="AC84045" s="56"/>
      <c r="AD84045" s="56"/>
      <c r="AE84045" s="56"/>
    </row>
    <row r="84046" spans="1:31" x14ac:dyDescent="0.25">
      <c r="A84046" s="41">
        <v>0</v>
      </c>
      <c r="C84046" s="56"/>
      <c r="AC84046" s="56"/>
      <c r="AD84046" s="56"/>
      <c r="AE84046" s="56"/>
    </row>
    <row r="84047" spans="1:31" x14ac:dyDescent="0.25">
      <c r="A84047" s="41">
        <v>0</v>
      </c>
      <c r="C84047" s="56"/>
      <c r="AC84047" s="56"/>
      <c r="AD84047" s="56"/>
      <c r="AE84047" s="56"/>
    </row>
    <row r="84048" spans="1:31" x14ac:dyDescent="0.25">
      <c r="A84048" s="41">
        <v>0</v>
      </c>
      <c r="C84048" s="56"/>
      <c r="AC84048" s="56"/>
      <c r="AD84048" s="56"/>
      <c r="AE84048" s="56"/>
    </row>
    <row r="84049" spans="1:31" x14ac:dyDescent="0.25">
      <c r="A84049" s="41">
        <v>0</v>
      </c>
      <c r="C84049" s="56"/>
      <c r="AC84049" s="56"/>
      <c r="AD84049" s="56"/>
      <c r="AE84049" s="56"/>
    </row>
    <row r="84050" spans="1:31" x14ac:dyDescent="0.25">
      <c r="A84050" s="41">
        <v>0</v>
      </c>
      <c r="C84050" s="56"/>
      <c r="AC84050" s="56"/>
      <c r="AD84050" s="56"/>
      <c r="AE84050" s="56"/>
    </row>
    <row r="84051" spans="1:31" x14ac:dyDescent="0.25">
      <c r="A84051" s="41">
        <v>0</v>
      </c>
      <c r="C84051" s="56"/>
      <c r="AC84051" s="56"/>
      <c r="AD84051" s="56"/>
      <c r="AE84051" s="56"/>
    </row>
    <row r="84052" spans="1:31" x14ac:dyDescent="0.25">
      <c r="A84052" s="41">
        <v>0</v>
      </c>
      <c r="C84052" s="56"/>
      <c r="AC84052" s="56"/>
      <c r="AD84052" s="56"/>
      <c r="AE84052" s="56"/>
    </row>
    <row r="84053" spans="1:31" x14ac:dyDescent="0.25">
      <c r="A84053" s="41">
        <v>0</v>
      </c>
      <c r="C84053" s="56"/>
      <c r="AC84053" s="56"/>
      <c r="AD84053" s="56"/>
      <c r="AE84053" s="56"/>
    </row>
    <row r="84054" spans="1:31" x14ac:dyDescent="0.25">
      <c r="A84054" s="41">
        <v>0</v>
      </c>
      <c r="C84054" s="56"/>
      <c r="AC84054" s="56"/>
      <c r="AD84054" s="56"/>
      <c r="AE84054" s="56"/>
    </row>
    <row r="84055" spans="1:31" x14ac:dyDescent="0.25">
      <c r="A84055" s="41">
        <v>0</v>
      </c>
      <c r="C84055" s="56"/>
      <c r="AC84055" s="56"/>
      <c r="AD84055" s="56"/>
      <c r="AE84055" s="56"/>
    </row>
    <row r="84056" spans="1:31" x14ac:dyDescent="0.25">
      <c r="A84056" s="41">
        <v>0</v>
      </c>
      <c r="C84056" s="56"/>
      <c r="AC84056" s="56"/>
      <c r="AD84056" s="56"/>
      <c r="AE84056" s="56"/>
    </row>
    <row r="84057" spans="1:31" x14ac:dyDescent="0.25">
      <c r="A84057" s="41">
        <v>0</v>
      </c>
      <c r="C84057" s="56"/>
      <c r="AC84057" s="56"/>
      <c r="AD84057" s="56"/>
      <c r="AE84057" s="56"/>
    </row>
    <row r="84058" spans="1:31" x14ac:dyDescent="0.25">
      <c r="A84058" s="41">
        <v>0</v>
      </c>
      <c r="C84058" s="56"/>
      <c r="AC84058" s="56"/>
      <c r="AD84058" s="56"/>
      <c r="AE84058" s="56"/>
    </row>
    <row r="84059" spans="1:31" x14ac:dyDescent="0.25">
      <c r="A84059" s="41">
        <v>0</v>
      </c>
      <c r="C84059" s="56"/>
      <c r="AC84059" s="56"/>
      <c r="AD84059" s="56"/>
      <c r="AE84059" s="56"/>
    </row>
    <row r="84060" spans="1:31" x14ac:dyDescent="0.25">
      <c r="A84060" s="41">
        <v>0</v>
      </c>
      <c r="C84060" s="56"/>
      <c r="AC84060" s="56"/>
      <c r="AD84060" s="56"/>
      <c r="AE84060" s="56"/>
    </row>
    <row r="84061" spans="1:31" x14ac:dyDescent="0.25">
      <c r="A84061" s="41">
        <v>0</v>
      </c>
      <c r="C84061" s="56"/>
      <c r="AC84061" s="56"/>
      <c r="AD84061" s="56"/>
      <c r="AE84061" s="56"/>
    </row>
    <row r="84062" spans="1:31" x14ac:dyDescent="0.25">
      <c r="A84062" s="41">
        <v>0</v>
      </c>
      <c r="C84062" s="56"/>
      <c r="AC84062" s="56"/>
      <c r="AD84062" s="56"/>
      <c r="AE84062" s="56"/>
    </row>
    <row r="84063" spans="1:31" x14ac:dyDescent="0.25">
      <c r="A84063" s="41">
        <v>0</v>
      </c>
      <c r="C84063" s="56"/>
      <c r="AC84063" s="56"/>
      <c r="AD84063" s="56"/>
      <c r="AE84063" s="56"/>
    </row>
    <row r="84064" spans="1:31" x14ac:dyDescent="0.25">
      <c r="A84064" s="41">
        <v>0</v>
      </c>
      <c r="C84064" s="56"/>
      <c r="AC84064" s="56"/>
      <c r="AD84064" s="56"/>
      <c r="AE84064" s="56"/>
    </row>
    <row r="84065" spans="1:31" x14ac:dyDescent="0.25">
      <c r="A84065" s="41">
        <v>0</v>
      </c>
      <c r="C84065" s="56"/>
      <c r="AC84065" s="56"/>
      <c r="AD84065" s="56"/>
      <c r="AE84065" s="56"/>
    </row>
    <row r="84066" spans="1:31" x14ac:dyDescent="0.25">
      <c r="A84066" s="41">
        <v>0</v>
      </c>
      <c r="C84066" s="56"/>
      <c r="AC84066" s="56"/>
      <c r="AD84066" s="56"/>
      <c r="AE84066" s="56"/>
    </row>
    <row r="84067" spans="1:31" x14ac:dyDescent="0.25">
      <c r="A84067" s="41">
        <v>0</v>
      </c>
      <c r="C84067" s="56"/>
      <c r="AC84067" s="56"/>
      <c r="AD84067" s="56"/>
      <c r="AE84067" s="56"/>
    </row>
    <row r="84068" spans="1:31" x14ac:dyDescent="0.25">
      <c r="A84068" s="41">
        <v>0</v>
      </c>
      <c r="C84068" s="56"/>
      <c r="AC84068" s="56"/>
      <c r="AD84068" s="56"/>
      <c r="AE84068" s="56"/>
    </row>
    <row r="84069" spans="1:31" x14ac:dyDescent="0.25">
      <c r="A84069" s="41">
        <v>0</v>
      </c>
      <c r="C84069" s="56"/>
      <c r="AC84069" s="56"/>
      <c r="AD84069" s="56"/>
      <c r="AE84069" s="56"/>
    </row>
    <row r="84070" spans="1:31" x14ac:dyDescent="0.25">
      <c r="A84070" s="41">
        <v>0</v>
      </c>
      <c r="C84070" s="56"/>
      <c r="AC84070" s="56"/>
      <c r="AD84070" s="56"/>
      <c r="AE84070" s="56"/>
    </row>
    <row r="84071" spans="1:31" x14ac:dyDescent="0.25">
      <c r="A84071" s="41">
        <v>0</v>
      </c>
      <c r="C84071" s="56"/>
      <c r="AC84071" s="56"/>
      <c r="AD84071" s="56"/>
      <c r="AE84071" s="56"/>
    </row>
    <row r="84072" spans="1:31" x14ac:dyDescent="0.25">
      <c r="A84072" s="41">
        <v>25771</v>
      </c>
      <c r="C84072" s="56"/>
      <c r="AC84072" s="56"/>
      <c r="AD84072" s="56"/>
      <c r="AE84072" s="56"/>
    </row>
    <row r="84073" spans="1:31" x14ac:dyDescent="0.25">
      <c r="A84073" s="41">
        <v>0</v>
      </c>
      <c r="C84073" s="56"/>
      <c r="AC84073" s="56"/>
      <c r="AD84073" s="56"/>
      <c r="AE84073" s="56"/>
    </row>
    <row r="84074" spans="1:31" x14ac:dyDescent="0.25">
      <c r="A84074" s="41">
        <v>0</v>
      </c>
      <c r="C84074" s="56"/>
      <c r="AC84074" s="56"/>
      <c r="AD84074" s="56"/>
      <c r="AE84074" s="56"/>
    </row>
    <row r="84075" spans="1:31" x14ac:dyDescent="0.25">
      <c r="A84075" s="41">
        <v>0</v>
      </c>
      <c r="C84075" s="56"/>
      <c r="AC84075" s="56"/>
      <c r="AD84075" s="56"/>
      <c r="AE84075" s="56"/>
    </row>
    <row r="84076" spans="1:31" x14ac:dyDescent="0.25">
      <c r="A84076" s="41">
        <v>0</v>
      </c>
      <c r="C84076" s="56"/>
      <c r="AC84076" s="56"/>
      <c r="AD84076" s="56"/>
      <c r="AE84076" s="56"/>
    </row>
    <row r="84077" spans="1:31" x14ac:dyDescent="0.25">
      <c r="A84077" s="41">
        <v>0</v>
      </c>
      <c r="C84077" s="56"/>
      <c r="AC84077" s="56"/>
      <c r="AD84077" s="56"/>
      <c r="AE84077" s="56"/>
    </row>
    <row r="84078" spans="1:31" x14ac:dyDescent="0.25">
      <c r="A84078" s="41">
        <v>0</v>
      </c>
      <c r="C84078" s="56"/>
      <c r="AC84078" s="56"/>
      <c r="AD84078" s="56"/>
      <c r="AE84078" s="56"/>
    </row>
    <row r="84079" spans="1:31" x14ac:dyDescent="0.25">
      <c r="A84079" s="41">
        <v>0</v>
      </c>
      <c r="C84079" s="56"/>
      <c r="AC84079" s="56"/>
      <c r="AD84079" s="56"/>
      <c r="AE84079" s="56"/>
    </row>
    <row r="84080" spans="1:31" x14ac:dyDescent="0.25">
      <c r="A84080" s="41">
        <v>0</v>
      </c>
      <c r="C84080" s="56"/>
      <c r="AC84080" s="56"/>
      <c r="AD84080" s="56"/>
      <c r="AE84080" s="56"/>
    </row>
    <row r="84081" spans="1:31" x14ac:dyDescent="0.25">
      <c r="A84081" s="41">
        <v>0</v>
      </c>
      <c r="C84081" s="56"/>
      <c r="AC84081" s="56"/>
      <c r="AD84081" s="56"/>
      <c r="AE84081" s="56"/>
    </row>
    <row r="84082" spans="1:31" x14ac:dyDescent="0.25">
      <c r="A84082" s="41">
        <v>0</v>
      </c>
      <c r="C84082" s="56"/>
      <c r="AC84082" s="56"/>
      <c r="AD84082" s="56"/>
      <c r="AE84082" s="56"/>
    </row>
    <row r="84083" spans="1:31" x14ac:dyDescent="0.25">
      <c r="A84083" s="41">
        <v>0</v>
      </c>
      <c r="C84083" s="56"/>
      <c r="AC84083" s="56"/>
      <c r="AD84083" s="56"/>
      <c r="AE84083" s="56"/>
    </row>
    <row r="84084" spans="1:31" x14ac:dyDescent="0.25">
      <c r="A84084" s="41">
        <v>0</v>
      </c>
      <c r="C84084" s="56"/>
      <c r="AC84084" s="56"/>
      <c r="AD84084" s="56"/>
      <c r="AE84084" s="56"/>
    </row>
    <row r="84085" spans="1:31" x14ac:dyDescent="0.25">
      <c r="A84085" s="41">
        <v>0</v>
      </c>
      <c r="C84085" s="56"/>
      <c r="AC84085" s="56"/>
      <c r="AD84085" s="56"/>
      <c r="AE84085" s="56"/>
    </row>
    <row r="84086" spans="1:31" x14ac:dyDescent="0.25">
      <c r="A84086" s="41">
        <v>0</v>
      </c>
      <c r="C84086" s="56"/>
      <c r="AC84086" s="56"/>
      <c r="AD84086" s="56"/>
      <c r="AE84086" s="56"/>
    </row>
    <row r="84087" spans="1:31" x14ac:dyDescent="0.25">
      <c r="A84087" s="41">
        <v>0</v>
      </c>
      <c r="C84087" s="56"/>
      <c r="AC84087" s="56"/>
      <c r="AD84087" s="56"/>
      <c r="AE84087" s="56"/>
    </row>
    <row r="84088" spans="1:31" x14ac:dyDescent="0.25">
      <c r="A84088" s="41">
        <v>0</v>
      </c>
      <c r="C84088" s="56"/>
      <c r="AC84088" s="56"/>
      <c r="AD84088" s="56"/>
      <c r="AE84088" s="56"/>
    </row>
    <row r="84089" spans="1:31" x14ac:dyDescent="0.25">
      <c r="A84089" s="41">
        <v>0</v>
      </c>
      <c r="C84089" s="56"/>
      <c r="AC84089" s="56"/>
      <c r="AD84089" s="56"/>
      <c r="AE84089" s="56"/>
    </row>
    <row r="84090" spans="1:31" x14ac:dyDescent="0.25">
      <c r="A84090" s="41">
        <v>0</v>
      </c>
      <c r="C84090" s="56"/>
      <c r="AC84090" s="56"/>
      <c r="AD84090" s="56"/>
      <c r="AE84090" s="56"/>
    </row>
    <row r="84091" spans="1:31" x14ac:dyDescent="0.25">
      <c r="A84091" s="41">
        <v>0</v>
      </c>
      <c r="C84091" s="56"/>
      <c r="AC84091" s="56"/>
      <c r="AD84091" s="56"/>
      <c r="AE84091" s="56"/>
    </row>
    <row r="84092" spans="1:31" x14ac:dyDescent="0.25">
      <c r="A84092" s="41">
        <v>0</v>
      </c>
      <c r="C84092" s="56"/>
      <c r="AC84092" s="56"/>
      <c r="AD84092" s="56"/>
      <c r="AE84092" s="56"/>
    </row>
    <row r="84093" spans="1:31" x14ac:dyDescent="0.25">
      <c r="A84093" s="41">
        <v>0</v>
      </c>
      <c r="C84093" s="56"/>
      <c r="AC84093" s="56"/>
      <c r="AD84093" s="56"/>
      <c r="AE84093" s="56"/>
    </row>
    <row r="84094" spans="1:31" x14ac:dyDescent="0.25">
      <c r="A84094" s="41">
        <v>0</v>
      </c>
      <c r="C84094" s="56"/>
      <c r="AC84094" s="56"/>
      <c r="AD84094" s="56"/>
      <c r="AE84094" s="56"/>
    </row>
    <row r="84095" spans="1:31" x14ac:dyDescent="0.25">
      <c r="A84095" s="41">
        <v>0</v>
      </c>
      <c r="C84095" s="56"/>
      <c r="AC84095" s="56"/>
      <c r="AD84095" s="56"/>
      <c r="AE84095" s="56"/>
    </row>
    <row r="84096" spans="1:31" x14ac:dyDescent="0.25">
      <c r="A84096" s="41">
        <v>0</v>
      </c>
      <c r="C84096" s="56"/>
      <c r="AC84096" s="56"/>
      <c r="AD84096" s="56"/>
      <c r="AE84096" s="56"/>
    </row>
    <row r="84097" spans="1:31" x14ac:dyDescent="0.25">
      <c r="A84097" s="41">
        <v>0</v>
      </c>
      <c r="C84097" s="56"/>
      <c r="AC84097" s="56"/>
      <c r="AD84097" s="56"/>
      <c r="AE84097" s="56"/>
    </row>
    <row r="84098" spans="1:31" x14ac:dyDescent="0.25">
      <c r="A84098" s="41">
        <v>0</v>
      </c>
      <c r="C84098" s="56"/>
      <c r="AC84098" s="56"/>
      <c r="AD84098" s="56"/>
      <c r="AE84098" s="56"/>
    </row>
    <row r="84099" spans="1:31" x14ac:dyDescent="0.25">
      <c r="A84099" s="41">
        <v>0</v>
      </c>
      <c r="C84099" s="56"/>
      <c r="AC84099" s="56"/>
      <c r="AD84099" s="56"/>
      <c r="AE84099" s="56"/>
    </row>
    <row r="84100" spans="1:31" x14ac:dyDescent="0.25">
      <c r="A84100" s="41">
        <v>0</v>
      </c>
      <c r="C84100" s="56"/>
      <c r="AC84100" s="56"/>
      <c r="AD84100" s="56"/>
      <c r="AE84100" s="56"/>
    </row>
    <row r="84101" spans="1:31" x14ac:dyDescent="0.25">
      <c r="A84101" s="41">
        <v>0</v>
      </c>
      <c r="C84101" s="56"/>
      <c r="AC84101" s="56"/>
      <c r="AD84101" s="56"/>
      <c r="AE84101" s="56"/>
    </row>
    <row r="84102" spans="1:31" x14ac:dyDescent="0.25">
      <c r="A84102" s="41">
        <v>0</v>
      </c>
      <c r="C84102" s="56"/>
      <c r="AC84102" s="56"/>
      <c r="AD84102" s="56"/>
      <c r="AE84102" s="56"/>
    </row>
    <row r="84103" spans="1:31" x14ac:dyDescent="0.25">
      <c r="A84103" s="41">
        <v>0</v>
      </c>
      <c r="C84103" s="56"/>
      <c r="AC84103" s="56"/>
      <c r="AD84103" s="56"/>
      <c r="AE84103" s="56"/>
    </row>
    <row r="84104" spans="1:31" x14ac:dyDescent="0.25">
      <c r="A84104" s="41">
        <v>0</v>
      </c>
      <c r="C84104" s="56"/>
      <c r="AC84104" s="56"/>
      <c r="AD84104" s="56"/>
      <c r="AE84104" s="56"/>
    </row>
    <row r="84105" spans="1:31" x14ac:dyDescent="0.25">
      <c r="A84105" s="41">
        <v>0</v>
      </c>
      <c r="C84105" s="56"/>
      <c r="AC84105" s="56"/>
      <c r="AD84105" s="56"/>
      <c r="AE84105" s="56"/>
    </row>
    <row r="84106" spans="1:31" x14ac:dyDescent="0.25">
      <c r="A84106" s="41">
        <v>0</v>
      </c>
      <c r="C84106" s="56"/>
      <c r="AC84106" s="56"/>
      <c r="AD84106" s="56"/>
      <c r="AE84106" s="56"/>
    </row>
    <row r="84107" spans="1:31" x14ac:dyDescent="0.25">
      <c r="A84107" s="41">
        <v>0</v>
      </c>
      <c r="C84107" s="56"/>
      <c r="AC84107" s="56"/>
      <c r="AD84107" s="56"/>
      <c r="AE84107" s="56"/>
    </row>
    <row r="84108" spans="1:31" x14ac:dyDescent="0.25">
      <c r="A84108" s="41">
        <v>0</v>
      </c>
      <c r="C84108" s="56"/>
      <c r="AC84108" s="56"/>
      <c r="AD84108" s="56"/>
      <c r="AE84108" s="56"/>
    </row>
    <row r="84109" spans="1:31" x14ac:dyDescent="0.25">
      <c r="A84109" s="41">
        <v>0</v>
      </c>
      <c r="C84109" s="56"/>
      <c r="AC84109" s="56"/>
      <c r="AD84109" s="56"/>
      <c r="AE84109" s="56"/>
    </row>
    <row r="84110" spans="1:31" x14ac:dyDescent="0.25">
      <c r="A84110" s="41">
        <v>0</v>
      </c>
      <c r="C84110" s="56"/>
      <c r="AC84110" s="56"/>
      <c r="AD84110" s="56"/>
      <c r="AE84110" s="56"/>
    </row>
    <row r="84111" spans="1:31" x14ac:dyDescent="0.25">
      <c r="A84111" s="41">
        <v>0</v>
      </c>
      <c r="C84111" s="56"/>
      <c r="AC84111" s="56"/>
      <c r="AD84111" s="56"/>
      <c r="AE84111" s="56"/>
    </row>
    <row r="84112" spans="1:31" x14ac:dyDescent="0.25">
      <c r="A84112" s="41">
        <v>0</v>
      </c>
      <c r="C84112" s="56"/>
      <c r="AC84112" s="56"/>
      <c r="AD84112" s="56"/>
      <c r="AE84112" s="56"/>
    </row>
    <row r="84113" spans="1:31" x14ac:dyDescent="0.25">
      <c r="A84113" s="41">
        <v>0</v>
      </c>
      <c r="C84113" s="56"/>
      <c r="AC84113" s="56"/>
      <c r="AD84113" s="56"/>
      <c r="AE84113" s="56"/>
    </row>
    <row r="84114" spans="1:31" x14ac:dyDescent="0.25">
      <c r="A84114" s="41">
        <v>0</v>
      </c>
      <c r="C84114" s="56"/>
      <c r="AC84114" s="56"/>
      <c r="AD84114" s="56"/>
      <c r="AE84114" s="56"/>
    </row>
    <row r="84115" spans="1:31" x14ac:dyDescent="0.25">
      <c r="A84115" s="41">
        <v>0</v>
      </c>
      <c r="C84115" s="56"/>
      <c r="AC84115" s="56"/>
      <c r="AD84115" s="56"/>
      <c r="AE84115" s="56"/>
    </row>
    <row r="84116" spans="1:31" x14ac:dyDescent="0.25">
      <c r="A84116" s="41">
        <v>0</v>
      </c>
      <c r="C84116" s="56"/>
      <c r="AC84116" s="56"/>
      <c r="AD84116" s="56"/>
      <c r="AE84116" s="56"/>
    </row>
    <row r="84117" spans="1:31" x14ac:dyDescent="0.25">
      <c r="A84117" s="41">
        <v>0</v>
      </c>
      <c r="C84117" s="56"/>
      <c r="AC84117" s="56"/>
      <c r="AD84117" s="56"/>
      <c r="AE84117" s="56"/>
    </row>
    <row r="84118" spans="1:31" x14ac:dyDescent="0.25">
      <c r="A84118" s="41">
        <v>0</v>
      </c>
      <c r="C84118" s="56"/>
      <c r="AC84118" s="56"/>
      <c r="AD84118" s="56"/>
      <c r="AE84118" s="56"/>
    </row>
    <row r="84119" spans="1:31" x14ac:dyDescent="0.25">
      <c r="A84119" s="41">
        <v>0</v>
      </c>
      <c r="C84119" s="56"/>
      <c r="AC84119" s="56"/>
      <c r="AD84119" s="56"/>
      <c r="AE84119" s="56"/>
    </row>
    <row r="84120" spans="1:31" x14ac:dyDescent="0.25">
      <c r="A84120" s="41">
        <v>0</v>
      </c>
      <c r="C84120" s="56"/>
      <c r="AC84120" s="56"/>
      <c r="AD84120" s="56"/>
      <c r="AE84120" s="56"/>
    </row>
    <row r="84121" spans="1:31" x14ac:dyDescent="0.25">
      <c r="A84121" s="41">
        <v>0</v>
      </c>
      <c r="C84121" s="56"/>
      <c r="AC84121" s="56"/>
      <c r="AD84121" s="56"/>
      <c r="AE84121" s="56"/>
    </row>
    <row r="84122" spans="1:31" x14ac:dyDescent="0.25">
      <c r="A84122" s="41">
        <v>0</v>
      </c>
      <c r="C84122" s="56"/>
      <c r="AC84122" s="56"/>
      <c r="AD84122" s="56"/>
      <c r="AE84122" s="56"/>
    </row>
    <row r="84123" spans="1:31" x14ac:dyDescent="0.25">
      <c r="A84123" s="41">
        <v>0</v>
      </c>
      <c r="C84123" s="56"/>
      <c r="AC84123" s="56"/>
      <c r="AD84123" s="56"/>
      <c r="AE84123" s="56"/>
    </row>
    <row r="84124" spans="1:31" x14ac:dyDescent="0.25">
      <c r="A84124" s="41">
        <v>0</v>
      </c>
      <c r="C84124" s="56"/>
      <c r="AC84124" s="56"/>
      <c r="AD84124" s="56"/>
      <c r="AE84124" s="56"/>
    </row>
    <row r="84125" spans="1:31" x14ac:dyDescent="0.25">
      <c r="A84125" s="41">
        <v>0</v>
      </c>
      <c r="C84125" s="56"/>
      <c r="AC84125" s="56"/>
      <c r="AD84125" s="56"/>
      <c r="AE84125" s="56"/>
    </row>
    <row r="84126" spans="1:31" x14ac:dyDescent="0.25">
      <c r="A84126" s="41">
        <v>0</v>
      </c>
      <c r="C84126" s="56"/>
      <c r="AC84126" s="56"/>
      <c r="AD84126" s="56"/>
      <c r="AE84126" s="56"/>
    </row>
    <row r="84127" spans="1:31" x14ac:dyDescent="0.25">
      <c r="A84127" s="41">
        <v>0</v>
      </c>
      <c r="C84127" s="56"/>
      <c r="AC84127" s="56"/>
      <c r="AD84127" s="56"/>
      <c r="AE84127" s="56"/>
    </row>
    <row r="84128" spans="1:31" x14ac:dyDescent="0.25">
      <c r="A84128" s="41">
        <v>0</v>
      </c>
      <c r="C84128" s="56"/>
      <c r="AC84128" s="56"/>
      <c r="AD84128" s="56"/>
      <c r="AE84128" s="56"/>
    </row>
    <row r="84129" spans="1:31" x14ac:dyDescent="0.25">
      <c r="A84129" s="41">
        <v>0</v>
      </c>
      <c r="C84129" s="56"/>
      <c r="AC84129" s="56"/>
      <c r="AD84129" s="56"/>
      <c r="AE84129" s="56"/>
    </row>
    <row r="84130" spans="1:31" x14ac:dyDescent="0.25">
      <c r="A84130" s="41">
        <v>0</v>
      </c>
      <c r="C84130" s="56"/>
      <c r="AC84130" s="56"/>
      <c r="AD84130" s="56"/>
      <c r="AE84130" s="56"/>
    </row>
    <row r="84131" spans="1:31" x14ac:dyDescent="0.25">
      <c r="A84131" s="41">
        <v>0</v>
      </c>
      <c r="C84131" s="56"/>
      <c r="AC84131" s="56"/>
      <c r="AD84131" s="56"/>
      <c r="AE84131" s="56"/>
    </row>
    <row r="84132" spans="1:31" x14ac:dyDescent="0.25">
      <c r="A84132" s="41">
        <v>0</v>
      </c>
      <c r="C84132" s="56"/>
      <c r="AC84132" s="56"/>
      <c r="AD84132" s="56"/>
      <c r="AE84132" s="56"/>
    </row>
    <row r="84133" spans="1:31" x14ac:dyDescent="0.25">
      <c r="A84133" s="41">
        <v>0</v>
      </c>
      <c r="C84133" s="56"/>
      <c r="AC84133" s="56"/>
      <c r="AD84133" s="56"/>
      <c r="AE84133" s="56"/>
    </row>
    <row r="84134" spans="1:31" x14ac:dyDescent="0.25">
      <c r="A84134" s="41">
        <v>0</v>
      </c>
      <c r="C84134" s="56"/>
      <c r="AC84134" s="56"/>
      <c r="AD84134" s="56"/>
      <c r="AE84134" s="56"/>
    </row>
    <row r="84135" spans="1:31" x14ac:dyDescent="0.25">
      <c r="A84135" s="41">
        <v>0</v>
      </c>
      <c r="C84135" s="56"/>
      <c r="AC84135" s="56"/>
      <c r="AD84135" s="56"/>
      <c r="AE84135" s="56"/>
    </row>
    <row r="84136" spans="1:31" x14ac:dyDescent="0.25">
      <c r="A84136" s="41">
        <v>0</v>
      </c>
      <c r="C84136" s="56"/>
      <c r="AC84136" s="56"/>
      <c r="AD84136" s="56"/>
      <c r="AE84136" s="56"/>
    </row>
    <row r="84137" spans="1:31" x14ac:dyDescent="0.25">
      <c r="A84137" s="41">
        <v>0</v>
      </c>
      <c r="C84137" s="56"/>
      <c r="AC84137" s="56"/>
      <c r="AD84137" s="56"/>
      <c r="AE84137" s="56"/>
    </row>
    <row r="84138" spans="1:31" x14ac:dyDescent="0.25">
      <c r="A84138" s="41">
        <v>0</v>
      </c>
      <c r="C84138" s="56"/>
      <c r="AC84138" s="56"/>
      <c r="AD84138" s="56"/>
      <c r="AE84138" s="56"/>
    </row>
    <row r="84139" spans="1:31" x14ac:dyDescent="0.25">
      <c r="A84139" s="41">
        <v>0</v>
      </c>
      <c r="C84139" s="56"/>
      <c r="AC84139" s="56"/>
      <c r="AD84139" s="56"/>
      <c r="AE84139" s="56"/>
    </row>
    <row r="84140" spans="1:31" x14ac:dyDescent="0.25">
      <c r="A84140" s="41">
        <v>0</v>
      </c>
      <c r="C84140" s="56"/>
      <c r="AC84140" s="56"/>
      <c r="AD84140" s="56"/>
      <c r="AE84140" s="56"/>
    </row>
    <row r="84141" spans="1:31" x14ac:dyDescent="0.25">
      <c r="A84141" s="41">
        <v>0</v>
      </c>
      <c r="C84141" s="56"/>
      <c r="AC84141" s="56"/>
      <c r="AD84141" s="56"/>
      <c r="AE84141" s="56"/>
    </row>
    <row r="84142" spans="1:31" x14ac:dyDescent="0.25">
      <c r="A84142" s="41">
        <v>0</v>
      </c>
      <c r="C84142" s="56"/>
      <c r="AC84142" s="56"/>
      <c r="AD84142" s="56"/>
      <c r="AE84142" s="56"/>
    </row>
    <row r="84143" spans="1:31" x14ac:dyDescent="0.25">
      <c r="A84143" s="41">
        <v>0</v>
      </c>
      <c r="C84143" s="56"/>
      <c r="AC84143" s="56"/>
      <c r="AD84143" s="56"/>
      <c r="AE84143" s="56"/>
    </row>
    <row r="84144" spans="1:31" x14ac:dyDescent="0.25">
      <c r="A84144" s="41">
        <v>0</v>
      </c>
      <c r="C84144" s="56"/>
      <c r="AC84144" s="56"/>
      <c r="AD84144" s="56"/>
      <c r="AE84144" s="56"/>
    </row>
    <row r="84145" spans="1:31" x14ac:dyDescent="0.25">
      <c r="A84145" s="41">
        <v>0</v>
      </c>
      <c r="C84145" s="56"/>
      <c r="AC84145" s="56"/>
      <c r="AD84145" s="56"/>
      <c r="AE84145" s="56"/>
    </row>
    <row r="84146" spans="1:31" x14ac:dyDescent="0.25">
      <c r="A84146" s="41">
        <v>0</v>
      </c>
      <c r="C84146" s="56"/>
      <c r="AC84146" s="56"/>
      <c r="AD84146" s="56"/>
      <c r="AE84146" s="56"/>
    </row>
    <row r="84147" spans="1:31" x14ac:dyDescent="0.25">
      <c r="A84147" s="41">
        <v>0</v>
      </c>
      <c r="C84147" s="56"/>
      <c r="AC84147" s="56"/>
      <c r="AD84147" s="56"/>
      <c r="AE84147" s="56"/>
    </row>
    <row r="84148" spans="1:31" x14ac:dyDescent="0.25">
      <c r="A84148" s="41">
        <v>0</v>
      </c>
      <c r="C84148" s="56"/>
      <c r="AC84148" s="56"/>
      <c r="AD84148" s="56"/>
      <c r="AE84148" s="56"/>
    </row>
    <row r="84149" spans="1:31" x14ac:dyDescent="0.25">
      <c r="A84149" s="41">
        <v>0</v>
      </c>
      <c r="C84149" s="56"/>
      <c r="AC84149" s="56"/>
      <c r="AD84149" s="56"/>
      <c r="AE84149" s="56"/>
    </row>
    <row r="84150" spans="1:31" x14ac:dyDescent="0.25">
      <c r="A84150" s="41">
        <v>0</v>
      </c>
      <c r="C84150" s="56"/>
      <c r="AC84150" s="56"/>
      <c r="AD84150" s="56"/>
      <c r="AE84150" s="56"/>
    </row>
    <row r="84151" spans="1:31" x14ac:dyDescent="0.25">
      <c r="A84151" s="41">
        <v>0</v>
      </c>
      <c r="C84151" s="56"/>
      <c r="AC84151" s="56"/>
      <c r="AD84151" s="56"/>
      <c r="AE84151" s="56"/>
    </row>
    <row r="84152" spans="1:31" x14ac:dyDescent="0.25">
      <c r="A84152" s="41">
        <v>0</v>
      </c>
      <c r="C84152" s="56"/>
      <c r="AC84152" s="56"/>
      <c r="AD84152" s="56"/>
      <c r="AE84152" s="56"/>
    </row>
    <row r="84153" spans="1:31" x14ac:dyDescent="0.25">
      <c r="A84153" s="41">
        <v>0</v>
      </c>
      <c r="C84153" s="56"/>
      <c r="AC84153" s="56"/>
      <c r="AD84153" s="56"/>
      <c r="AE84153" s="56"/>
    </row>
    <row r="84154" spans="1:31" x14ac:dyDescent="0.25">
      <c r="A84154" s="41">
        <v>0</v>
      </c>
      <c r="C84154" s="56"/>
      <c r="AC84154" s="56"/>
      <c r="AD84154" s="56"/>
      <c r="AE84154" s="56"/>
    </row>
    <row r="84155" spans="1:31" x14ac:dyDescent="0.25">
      <c r="A84155" s="41">
        <v>0</v>
      </c>
      <c r="C84155" s="56"/>
      <c r="AC84155" s="56"/>
      <c r="AD84155" s="56"/>
      <c r="AE84155" s="56"/>
    </row>
    <row r="84156" spans="1:31" x14ac:dyDescent="0.25">
      <c r="A84156" s="41">
        <v>0</v>
      </c>
      <c r="C84156" s="56"/>
      <c r="AC84156" s="56"/>
      <c r="AD84156" s="56"/>
      <c r="AE84156" s="56"/>
    </row>
    <row r="84157" spans="1:31" x14ac:dyDescent="0.25">
      <c r="A84157" s="41">
        <v>0</v>
      </c>
      <c r="C84157" s="56"/>
      <c r="AC84157" s="56"/>
      <c r="AD84157" s="56"/>
      <c r="AE84157" s="56"/>
    </row>
    <row r="84158" spans="1:31" x14ac:dyDescent="0.25">
      <c r="A84158" s="41">
        <v>0</v>
      </c>
      <c r="C84158" s="56"/>
      <c r="AC84158" s="56"/>
      <c r="AD84158" s="56"/>
      <c r="AE84158" s="56"/>
    </row>
    <row r="84159" spans="1:31" x14ac:dyDescent="0.25">
      <c r="A84159" s="41">
        <v>0</v>
      </c>
      <c r="C84159" s="56"/>
      <c r="AC84159" s="56"/>
      <c r="AD84159" s="56"/>
      <c r="AE84159" s="56"/>
    </row>
    <row r="84160" spans="1:31" x14ac:dyDescent="0.25">
      <c r="A84160" s="41">
        <v>0</v>
      </c>
      <c r="C84160" s="56"/>
      <c r="AC84160" s="56"/>
      <c r="AD84160" s="56"/>
      <c r="AE84160" s="56"/>
    </row>
    <row r="84161" spans="1:31" x14ac:dyDescent="0.25">
      <c r="A84161" s="41">
        <v>0</v>
      </c>
      <c r="C84161" s="56"/>
      <c r="AC84161" s="56"/>
      <c r="AD84161" s="56"/>
      <c r="AE84161" s="56"/>
    </row>
    <row r="84162" spans="1:31" x14ac:dyDescent="0.25">
      <c r="A84162" s="41">
        <v>0</v>
      </c>
      <c r="C84162" s="56"/>
      <c r="AC84162" s="56"/>
      <c r="AD84162" s="56"/>
      <c r="AE84162" s="56"/>
    </row>
    <row r="84163" spans="1:31" x14ac:dyDescent="0.25">
      <c r="A84163" s="41">
        <v>0</v>
      </c>
      <c r="C84163" s="56"/>
      <c r="AC84163" s="56"/>
      <c r="AD84163" s="56"/>
      <c r="AE84163" s="56"/>
    </row>
    <row r="84164" spans="1:31" x14ac:dyDescent="0.25">
      <c r="A84164" s="41">
        <v>0</v>
      </c>
      <c r="C84164" s="56"/>
      <c r="AC84164" s="56"/>
      <c r="AD84164" s="56"/>
      <c r="AE84164" s="56"/>
    </row>
    <row r="84165" spans="1:31" x14ac:dyDescent="0.25">
      <c r="A84165" s="41">
        <v>0</v>
      </c>
      <c r="C84165" s="56"/>
      <c r="AC84165" s="56"/>
      <c r="AD84165" s="56"/>
      <c r="AE84165" s="56"/>
    </row>
    <row r="84166" spans="1:31" x14ac:dyDescent="0.25">
      <c r="A84166" s="41">
        <v>0</v>
      </c>
      <c r="C84166" s="56"/>
      <c r="AC84166" s="56"/>
      <c r="AD84166" s="56"/>
      <c r="AE84166" s="56"/>
    </row>
    <row r="84167" spans="1:31" x14ac:dyDescent="0.25">
      <c r="A84167" s="41">
        <v>0</v>
      </c>
      <c r="C84167" s="56"/>
      <c r="AC84167" s="56"/>
      <c r="AD84167" s="56"/>
      <c r="AE84167" s="56"/>
    </row>
    <row r="84168" spans="1:31" x14ac:dyDescent="0.25">
      <c r="A84168" s="41">
        <v>0</v>
      </c>
      <c r="C84168" s="56"/>
      <c r="AC84168" s="56"/>
      <c r="AD84168" s="56"/>
      <c r="AE84168" s="56"/>
    </row>
    <row r="84169" spans="1:31" x14ac:dyDescent="0.25">
      <c r="A84169" s="41">
        <v>0</v>
      </c>
      <c r="C84169" s="56"/>
      <c r="AC84169" s="56"/>
      <c r="AD84169" s="56"/>
      <c r="AE84169" s="56"/>
    </row>
    <row r="84170" spans="1:31" x14ac:dyDescent="0.25">
      <c r="A84170" s="41">
        <v>0</v>
      </c>
      <c r="C84170" s="56"/>
      <c r="AC84170" s="56"/>
      <c r="AD84170" s="56"/>
      <c r="AE84170" s="56"/>
    </row>
    <row r="84171" spans="1:31" x14ac:dyDescent="0.25">
      <c r="A84171" s="41">
        <v>0</v>
      </c>
      <c r="C84171" s="56"/>
      <c r="AC84171" s="56"/>
      <c r="AD84171" s="56"/>
      <c r="AE84171" s="56"/>
    </row>
    <row r="84172" spans="1:31" x14ac:dyDescent="0.25">
      <c r="A84172" s="41">
        <v>0</v>
      </c>
      <c r="C84172" s="56"/>
      <c r="AC84172" s="56"/>
      <c r="AD84172" s="56"/>
      <c r="AE84172" s="56"/>
    </row>
    <row r="84173" spans="1:31" x14ac:dyDescent="0.25">
      <c r="A84173" s="41">
        <v>0</v>
      </c>
      <c r="C84173" s="56"/>
      <c r="AC84173" s="56"/>
      <c r="AD84173" s="56"/>
      <c r="AE84173" s="56"/>
    </row>
    <row r="84174" spans="1:31" x14ac:dyDescent="0.25">
      <c r="A84174" s="41">
        <v>0</v>
      </c>
      <c r="C84174" s="56"/>
      <c r="AC84174" s="56"/>
      <c r="AD84174" s="56"/>
      <c r="AE84174" s="56"/>
    </row>
    <row r="84175" spans="1:31" x14ac:dyDescent="0.25">
      <c r="A84175" s="41">
        <v>0</v>
      </c>
      <c r="C84175" s="56"/>
      <c r="AC84175" s="56"/>
      <c r="AD84175" s="56"/>
      <c r="AE84175" s="56"/>
    </row>
    <row r="84176" spans="1:31" x14ac:dyDescent="0.25">
      <c r="A84176" s="41">
        <v>0</v>
      </c>
      <c r="C84176" s="56"/>
      <c r="AC84176" s="56"/>
      <c r="AD84176" s="56"/>
      <c r="AE84176" s="56"/>
    </row>
    <row r="84177" spans="1:31" x14ac:dyDescent="0.25">
      <c r="A84177" s="41">
        <v>0</v>
      </c>
      <c r="C84177" s="56"/>
      <c r="AC84177" s="56"/>
      <c r="AD84177" s="56"/>
      <c r="AE84177" s="56"/>
    </row>
    <row r="84178" spans="1:31" x14ac:dyDescent="0.25">
      <c r="A84178" s="41">
        <v>0</v>
      </c>
      <c r="C84178" s="56"/>
      <c r="AC84178" s="56"/>
      <c r="AD84178" s="56"/>
      <c r="AE84178" s="56"/>
    </row>
    <row r="84179" spans="1:31" x14ac:dyDescent="0.25">
      <c r="A84179" s="41">
        <v>0</v>
      </c>
      <c r="C84179" s="56"/>
      <c r="AC84179" s="56"/>
      <c r="AD84179" s="56"/>
      <c r="AE84179" s="56"/>
    </row>
    <row r="84180" spans="1:31" x14ac:dyDescent="0.25">
      <c r="A84180" s="41">
        <v>0</v>
      </c>
      <c r="C84180" s="56"/>
      <c r="AC84180" s="56"/>
      <c r="AD84180" s="56"/>
      <c r="AE84180" s="56"/>
    </row>
    <row r="84181" spans="1:31" x14ac:dyDescent="0.25">
      <c r="A84181" s="41">
        <v>0</v>
      </c>
      <c r="C84181" s="56"/>
      <c r="AC84181" s="56"/>
      <c r="AD84181" s="56"/>
      <c r="AE84181" s="56"/>
    </row>
    <row r="84182" spans="1:31" x14ac:dyDescent="0.25">
      <c r="A84182" s="41">
        <v>0</v>
      </c>
      <c r="C84182" s="56"/>
      <c r="AC84182" s="56"/>
      <c r="AD84182" s="56"/>
      <c r="AE84182" s="56"/>
    </row>
    <row r="84183" spans="1:31" x14ac:dyDescent="0.25">
      <c r="A84183" s="41">
        <v>0</v>
      </c>
      <c r="C84183" s="56"/>
      <c r="AC84183" s="56"/>
      <c r="AD84183" s="56"/>
      <c r="AE84183" s="56"/>
    </row>
    <row r="84184" spans="1:31" x14ac:dyDescent="0.25">
      <c r="A84184" s="41">
        <v>0</v>
      </c>
      <c r="C84184" s="56"/>
      <c r="AC84184" s="56"/>
      <c r="AD84184" s="56"/>
      <c r="AE84184" s="56"/>
    </row>
    <row r="84185" spans="1:31" x14ac:dyDescent="0.25">
      <c r="A84185" s="41">
        <v>0</v>
      </c>
      <c r="C84185" s="56"/>
      <c r="AC84185" s="56"/>
      <c r="AD84185" s="56"/>
      <c r="AE84185" s="56"/>
    </row>
    <row r="84186" spans="1:31" x14ac:dyDescent="0.25">
      <c r="A84186" s="41">
        <v>0</v>
      </c>
      <c r="C84186" s="56"/>
      <c r="AC84186" s="56"/>
      <c r="AD84186" s="56"/>
      <c r="AE84186" s="56"/>
    </row>
    <row r="84187" spans="1:31" x14ac:dyDescent="0.25">
      <c r="A84187" s="41">
        <v>0</v>
      </c>
      <c r="C84187" s="56"/>
      <c r="AC84187" s="56"/>
      <c r="AD84187" s="56"/>
      <c r="AE84187" s="56"/>
    </row>
    <row r="84188" spans="1:31" x14ac:dyDescent="0.25">
      <c r="A84188" s="41">
        <v>0</v>
      </c>
      <c r="C84188" s="56"/>
      <c r="AC84188" s="56"/>
      <c r="AD84188" s="56"/>
      <c r="AE84188" s="56"/>
    </row>
    <row r="84189" spans="1:31" x14ac:dyDescent="0.25">
      <c r="A84189" s="41">
        <v>0</v>
      </c>
      <c r="C84189" s="56"/>
      <c r="AC84189" s="56"/>
      <c r="AD84189" s="56"/>
      <c r="AE84189" s="56"/>
    </row>
    <row r="84190" spans="1:31" x14ac:dyDescent="0.25">
      <c r="A84190" s="41">
        <v>0</v>
      </c>
      <c r="C84190" s="56"/>
      <c r="AC84190" s="56"/>
      <c r="AD84190" s="56"/>
      <c r="AE84190" s="56"/>
    </row>
    <row r="84191" spans="1:31" x14ac:dyDescent="0.25">
      <c r="A84191" s="41">
        <v>0</v>
      </c>
      <c r="C84191" s="56"/>
      <c r="AC84191" s="56"/>
      <c r="AD84191" s="56"/>
      <c r="AE84191" s="56"/>
    </row>
    <row r="84192" spans="1:31" x14ac:dyDescent="0.25">
      <c r="A84192" s="41">
        <v>0</v>
      </c>
      <c r="C84192" s="56"/>
      <c r="AC84192" s="56"/>
      <c r="AD84192" s="56"/>
      <c r="AE84192" s="56"/>
    </row>
    <row r="84193" spans="1:31" x14ac:dyDescent="0.25">
      <c r="A84193" s="41">
        <v>0</v>
      </c>
      <c r="C84193" s="56"/>
      <c r="AC84193" s="56"/>
      <c r="AD84193" s="56"/>
      <c r="AE84193" s="56"/>
    </row>
    <row r="84194" spans="1:31" x14ac:dyDescent="0.25">
      <c r="A84194" s="41">
        <v>0</v>
      </c>
      <c r="C84194" s="56"/>
      <c r="AC84194" s="56"/>
      <c r="AD84194" s="56"/>
      <c r="AE84194" s="56"/>
    </row>
    <row r="84195" spans="1:31" x14ac:dyDescent="0.25">
      <c r="A84195" s="41">
        <v>0</v>
      </c>
      <c r="C84195" s="56"/>
      <c r="AC84195" s="56"/>
      <c r="AD84195" s="56"/>
      <c r="AE84195" s="56"/>
    </row>
    <row r="84196" spans="1:31" x14ac:dyDescent="0.25">
      <c r="A84196" s="41">
        <v>0</v>
      </c>
      <c r="C84196" s="56"/>
      <c r="AC84196" s="56"/>
      <c r="AD84196" s="56"/>
      <c r="AE84196" s="56"/>
    </row>
    <row r="84197" spans="1:31" x14ac:dyDescent="0.25">
      <c r="A84197" s="41">
        <v>0</v>
      </c>
      <c r="C84197" s="56"/>
      <c r="AC84197" s="56"/>
      <c r="AD84197" s="56"/>
      <c r="AE84197" s="56"/>
    </row>
    <row r="84198" spans="1:31" x14ac:dyDescent="0.25">
      <c r="A84198" s="41">
        <v>0</v>
      </c>
      <c r="C84198" s="56"/>
      <c r="AC84198" s="56"/>
      <c r="AD84198" s="56"/>
      <c r="AE84198" s="56"/>
    </row>
    <row r="84199" spans="1:31" x14ac:dyDescent="0.25">
      <c r="A84199" s="41">
        <v>0</v>
      </c>
      <c r="C84199" s="56"/>
      <c r="AC84199" s="56"/>
      <c r="AD84199" s="56"/>
      <c r="AE84199" s="56"/>
    </row>
    <row r="84200" spans="1:31" x14ac:dyDescent="0.25">
      <c r="A84200" s="41">
        <v>0</v>
      </c>
      <c r="C84200" s="56"/>
      <c r="AC84200" s="56"/>
      <c r="AD84200" s="56"/>
      <c r="AE84200" s="56"/>
    </row>
    <row r="84201" spans="1:31" x14ac:dyDescent="0.25">
      <c r="A84201" s="41">
        <v>0</v>
      </c>
      <c r="C84201" s="56"/>
      <c r="AC84201" s="56"/>
      <c r="AD84201" s="56"/>
      <c r="AE84201" s="56"/>
    </row>
    <row r="84202" spans="1:31" x14ac:dyDescent="0.25">
      <c r="A84202" s="41">
        <v>15</v>
      </c>
      <c r="C84202" s="56"/>
      <c r="AC84202" s="56"/>
      <c r="AD84202" s="56"/>
      <c r="AE84202" s="56"/>
    </row>
    <row r="84203" spans="1:31" x14ac:dyDescent="0.25">
      <c r="A84203" s="41">
        <v>0</v>
      </c>
      <c r="C84203" s="56"/>
      <c r="AC84203" s="56"/>
      <c r="AD84203" s="56"/>
      <c r="AE84203" s="56"/>
    </row>
    <row r="84204" spans="1:31" x14ac:dyDescent="0.25">
      <c r="A84204" s="41">
        <v>0</v>
      </c>
      <c r="C84204" s="56"/>
      <c r="AC84204" s="56"/>
      <c r="AD84204" s="56"/>
      <c r="AE84204" s="56"/>
    </row>
    <row r="84205" spans="1:31" x14ac:dyDescent="0.25">
      <c r="A84205" s="41">
        <v>0</v>
      </c>
      <c r="C84205" s="56"/>
      <c r="AC84205" s="56"/>
      <c r="AD84205" s="56"/>
      <c r="AE84205" s="56"/>
    </row>
    <row r="84206" spans="1:31" x14ac:dyDescent="0.25">
      <c r="A84206" s="41">
        <v>0</v>
      </c>
      <c r="C84206" s="56"/>
      <c r="AC84206" s="56"/>
      <c r="AD84206" s="56"/>
      <c r="AE84206" s="56"/>
    </row>
    <row r="84207" spans="1:31" x14ac:dyDescent="0.25">
      <c r="A84207" s="41">
        <v>0</v>
      </c>
      <c r="C84207" s="56"/>
      <c r="AC84207" s="56"/>
      <c r="AD84207" s="56"/>
      <c r="AE84207" s="56"/>
    </row>
    <row r="84208" spans="1:31" x14ac:dyDescent="0.25">
      <c r="A84208" s="41">
        <v>0</v>
      </c>
      <c r="C84208" s="56"/>
      <c r="AC84208" s="56"/>
      <c r="AD84208" s="56"/>
      <c r="AE84208" s="56"/>
    </row>
    <row r="84209" spans="1:31" x14ac:dyDescent="0.25">
      <c r="A84209" s="41">
        <v>0</v>
      </c>
      <c r="C84209" s="56"/>
      <c r="AC84209" s="56"/>
      <c r="AD84209" s="56"/>
      <c r="AE84209" s="56"/>
    </row>
    <row r="84210" spans="1:31" x14ac:dyDescent="0.25">
      <c r="A84210" s="41">
        <v>0</v>
      </c>
      <c r="C84210" s="56"/>
      <c r="AC84210" s="56"/>
      <c r="AD84210" s="56"/>
      <c r="AE84210" s="56"/>
    </row>
    <row r="84211" spans="1:31" x14ac:dyDescent="0.25">
      <c r="A84211" s="41">
        <v>0</v>
      </c>
      <c r="C84211" s="56"/>
      <c r="AC84211" s="56"/>
      <c r="AD84211" s="56"/>
      <c r="AE84211" s="56"/>
    </row>
    <row r="84212" spans="1:31" x14ac:dyDescent="0.25">
      <c r="A84212" s="41">
        <v>0</v>
      </c>
      <c r="C84212" s="56"/>
      <c r="AC84212" s="56"/>
      <c r="AD84212" s="56"/>
      <c r="AE84212" s="56"/>
    </row>
    <row r="84213" spans="1:31" x14ac:dyDescent="0.25">
      <c r="A84213" s="41">
        <v>0</v>
      </c>
      <c r="C84213" s="56"/>
      <c r="AC84213" s="56"/>
      <c r="AD84213" s="56"/>
      <c r="AE84213" s="56"/>
    </row>
    <row r="84214" spans="1:31" x14ac:dyDescent="0.25">
      <c r="A84214" s="41">
        <v>0</v>
      </c>
      <c r="C84214" s="56"/>
      <c r="AC84214" s="56"/>
      <c r="AD84214" s="56"/>
      <c r="AE84214" s="56"/>
    </row>
    <row r="84215" spans="1:31" x14ac:dyDescent="0.25">
      <c r="A84215" s="41">
        <v>0</v>
      </c>
      <c r="C84215" s="56"/>
      <c r="AC84215" s="56"/>
      <c r="AD84215" s="56"/>
      <c r="AE84215" s="56"/>
    </row>
    <row r="84216" spans="1:31" x14ac:dyDescent="0.25">
      <c r="A84216" s="41">
        <v>0</v>
      </c>
      <c r="C84216" s="56"/>
      <c r="AC84216" s="56"/>
      <c r="AD84216" s="56"/>
      <c r="AE84216" s="56"/>
    </row>
    <row r="84217" spans="1:31" x14ac:dyDescent="0.25">
      <c r="A84217" s="41">
        <v>0</v>
      </c>
      <c r="C84217" s="56"/>
      <c r="AC84217" s="56"/>
      <c r="AD84217" s="56"/>
      <c r="AE84217" s="56"/>
    </row>
    <row r="84218" spans="1:31" x14ac:dyDescent="0.25">
      <c r="A84218" s="41">
        <v>0</v>
      </c>
      <c r="C84218" s="56"/>
      <c r="AC84218" s="56"/>
      <c r="AD84218" s="56"/>
      <c r="AE84218" s="56"/>
    </row>
    <row r="84219" spans="1:31" x14ac:dyDescent="0.25">
      <c r="A84219" s="41">
        <v>0</v>
      </c>
      <c r="C84219" s="56"/>
      <c r="AC84219" s="56"/>
      <c r="AD84219" s="56"/>
      <c r="AE84219" s="56"/>
    </row>
    <row r="84220" spans="1:31" x14ac:dyDescent="0.25">
      <c r="A84220" s="41">
        <v>0</v>
      </c>
      <c r="C84220" s="56"/>
      <c r="AC84220" s="56"/>
      <c r="AD84220" s="56"/>
      <c r="AE84220" s="56"/>
    </row>
    <row r="84221" spans="1:31" x14ac:dyDescent="0.25">
      <c r="A84221" s="41">
        <v>0</v>
      </c>
      <c r="C84221" s="56"/>
      <c r="AC84221" s="56"/>
      <c r="AD84221" s="56"/>
      <c r="AE84221" s="56"/>
    </row>
    <row r="84222" spans="1:31" x14ac:dyDescent="0.25">
      <c r="A84222" s="41">
        <v>0</v>
      </c>
      <c r="C84222" s="56"/>
      <c r="AC84222" s="56"/>
      <c r="AD84222" s="56"/>
      <c r="AE84222" s="56"/>
    </row>
    <row r="84223" spans="1:31" x14ac:dyDescent="0.25">
      <c r="A84223" s="41">
        <v>0</v>
      </c>
      <c r="C84223" s="56"/>
      <c r="AC84223" s="56"/>
      <c r="AD84223" s="56"/>
      <c r="AE84223" s="56"/>
    </row>
    <row r="84224" spans="1:31" x14ac:dyDescent="0.25">
      <c r="A84224" s="41">
        <v>0</v>
      </c>
      <c r="C84224" s="56"/>
      <c r="AC84224" s="56"/>
      <c r="AD84224" s="56"/>
      <c r="AE84224" s="56"/>
    </row>
    <row r="84225" spans="1:31" x14ac:dyDescent="0.25">
      <c r="A84225" s="41">
        <v>0</v>
      </c>
      <c r="C84225" s="56"/>
      <c r="AC84225" s="56"/>
      <c r="AD84225" s="56"/>
      <c r="AE84225" s="56"/>
    </row>
    <row r="84226" spans="1:31" x14ac:dyDescent="0.25">
      <c r="A84226" s="41">
        <v>0</v>
      </c>
      <c r="C84226" s="56"/>
      <c r="AC84226" s="56"/>
      <c r="AD84226" s="56"/>
      <c r="AE84226" s="56"/>
    </row>
    <row r="84227" spans="1:31" x14ac:dyDescent="0.25">
      <c r="A84227" s="41">
        <v>0</v>
      </c>
      <c r="C84227" s="56"/>
      <c r="AC84227" s="56"/>
      <c r="AD84227" s="56"/>
      <c r="AE84227" s="56"/>
    </row>
    <row r="84228" spans="1:31" x14ac:dyDescent="0.25">
      <c r="A84228" s="41">
        <v>0</v>
      </c>
      <c r="C84228" s="56"/>
      <c r="AC84228" s="56"/>
      <c r="AD84228" s="56"/>
      <c r="AE84228" s="56"/>
    </row>
    <row r="84229" spans="1:31" x14ac:dyDescent="0.25">
      <c r="A84229" s="41">
        <v>0</v>
      </c>
      <c r="C84229" s="56"/>
      <c r="AC84229" s="56"/>
      <c r="AD84229" s="56"/>
      <c r="AE84229" s="56"/>
    </row>
    <row r="84230" spans="1:31" x14ac:dyDescent="0.25">
      <c r="A84230" s="41">
        <v>0</v>
      </c>
      <c r="C84230" s="56"/>
      <c r="AC84230" s="56"/>
      <c r="AD84230" s="56"/>
      <c r="AE84230" s="56"/>
    </row>
    <row r="84231" spans="1:31" x14ac:dyDescent="0.25">
      <c r="A84231" s="41">
        <v>0</v>
      </c>
      <c r="C84231" s="56"/>
      <c r="AC84231" s="56"/>
      <c r="AD84231" s="56"/>
      <c r="AE84231" s="56"/>
    </row>
    <row r="84232" spans="1:31" x14ac:dyDescent="0.25">
      <c r="A84232" s="41">
        <v>0</v>
      </c>
      <c r="C84232" s="56"/>
      <c r="AC84232" s="56"/>
      <c r="AD84232" s="56"/>
      <c r="AE84232" s="56"/>
    </row>
    <row r="84233" spans="1:31" x14ac:dyDescent="0.25">
      <c r="A84233" s="41">
        <v>0</v>
      </c>
      <c r="C84233" s="56"/>
      <c r="AC84233" s="56"/>
      <c r="AD84233" s="56"/>
      <c r="AE84233" s="56"/>
    </row>
    <row r="84234" spans="1:31" x14ac:dyDescent="0.25">
      <c r="A84234" s="41">
        <v>0</v>
      </c>
      <c r="C84234" s="56"/>
      <c r="AC84234" s="56"/>
      <c r="AD84234" s="56"/>
      <c r="AE84234" s="56"/>
    </row>
    <row r="84235" spans="1:31" x14ac:dyDescent="0.25">
      <c r="A84235" s="41">
        <v>0</v>
      </c>
      <c r="C84235" s="56"/>
      <c r="AC84235" s="56"/>
      <c r="AD84235" s="56"/>
      <c r="AE84235" s="56"/>
    </row>
    <row r="84236" spans="1:31" x14ac:dyDescent="0.25">
      <c r="A84236" s="41">
        <v>0</v>
      </c>
      <c r="C84236" s="56"/>
      <c r="AC84236" s="56"/>
      <c r="AD84236" s="56"/>
      <c r="AE84236" s="56"/>
    </row>
    <row r="84237" spans="1:31" x14ac:dyDescent="0.25">
      <c r="A84237" s="41">
        <v>0</v>
      </c>
      <c r="C84237" s="56"/>
      <c r="AC84237" s="56"/>
      <c r="AD84237" s="56"/>
      <c r="AE84237" s="56"/>
    </row>
    <row r="84238" spans="1:31" x14ac:dyDescent="0.25">
      <c r="A84238" s="41">
        <v>0</v>
      </c>
      <c r="C84238" s="56"/>
      <c r="AC84238" s="56"/>
      <c r="AD84238" s="56"/>
      <c r="AE84238" s="56"/>
    </row>
    <row r="84239" spans="1:31" x14ac:dyDescent="0.25">
      <c r="A84239" s="41">
        <v>0</v>
      </c>
      <c r="C84239" s="56"/>
      <c r="AC84239" s="56"/>
      <c r="AD84239" s="56"/>
      <c r="AE84239" s="56"/>
    </row>
    <row r="84240" spans="1:31" x14ac:dyDescent="0.25">
      <c r="A84240" s="41">
        <v>0</v>
      </c>
      <c r="C84240" s="56"/>
      <c r="AC84240" s="56"/>
      <c r="AD84240" s="56"/>
      <c r="AE84240" s="56"/>
    </row>
    <row r="84241" spans="1:31" x14ac:dyDescent="0.25">
      <c r="A84241" s="41">
        <v>0</v>
      </c>
      <c r="C84241" s="56"/>
      <c r="AC84241" s="56"/>
      <c r="AD84241" s="56"/>
      <c r="AE84241" s="56"/>
    </row>
    <row r="84242" spans="1:31" x14ac:dyDescent="0.25">
      <c r="A84242" s="41">
        <v>0</v>
      </c>
      <c r="C84242" s="56"/>
      <c r="AC84242" s="56"/>
      <c r="AD84242" s="56"/>
      <c r="AE84242" s="56"/>
    </row>
    <row r="84243" spans="1:31" x14ac:dyDescent="0.25">
      <c r="A84243" s="41">
        <v>0</v>
      </c>
      <c r="C84243" s="56"/>
      <c r="AC84243" s="56"/>
      <c r="AD84243" s="56"/>
      <c r="AE84243" s="56"/>
    </row>
    <row r="84244" spans="1:31" x14ac:dyDescent="0.25">
      <c r="A84244" s="41">
        <v>0</v>
      </c>
      <c r="C84244" s="56"/>
      <c r="AC84244" s="56"/>
      <c r="AD84244" s="56"/>
      <c r="AE84244" s="56"/>
    </row>
    <row r="84245" spans="1:31" x14ac:dyDescent="0.25">
      <c r="A84245" s="41">
        <v>0</v>
      </c>
      <c r="C84245" s="56"/>
      <c r="AC84245" s="56"/>
      <c r="AD84245" s="56"/>
      <c r="AE84245" s="56"/>
    </row>
    <row r="84246" spans="1:31" x14ac:dyDescent="0.25">
      <c r="A84246" s="41">
        <v>0</v>
      </c>
      <c r="C84246" s="56"/>
      <c r="AC84246" s="56"/>
      <c r="AD84246" s="56"/>
      <c r="AE84246" s="56"/>
    </row>
    <row r="84247" spans="1:31" x14ac:dyDescent="0.25">
      <c r="A84247" s="41">
        <v>0</v>
      </c>
      <c r="C84247" s="56"/>
      <c r="AC84247" s="56"/>
      <c r="AD84247" s="56"/>
      <c r="AE84247" s="56"/>
    </row>
    <row r="84248" spans="1:31" x14ac:dyDescent="0.25">
      <c r="A84248" s="41">
        <v>0</v>
      </c>
      <c r="C84248" s="56"/>
      <c r="AC84248" s="56"/>
      <c r="AD84248" s="56"/>
      <c r="AE84248" s="56"/>
    </row>
    <row r="84249" spans="1:31" x14ac:dyDescent="0.25">
      <c r="A84249" s="41">
        <v>0</v>
      </c>
      <c r="C84249" s="56"/>
      <c r="AC84249" s="56"/>
      <c r="AD84249" s="56"/>
      <c r="AE84249" s="56"/>
    </row>
    <row r="84250" spans="1:31" x14ac:dyDescent="0.25">
      <c r="A84250" s="41">
        <v>0</v>
      </c>
      <c r="C84250" s="56"/>
      <c r="AC84250" s="56"/>
      <c r="AD84250" s="56"/>
      <c r="AE84250" s="56"/>
    </row>
    <row r="84251" spans="1:31" x14ac:dyDescent="0.25">
      <c r="A84251" s="41">
        <v>0</v>
      </c>
      <c r="C84251" s="56"/>
      <c r="AC84251" s="56"/>
      <c r="AD84251" s="56"/>
      <c r="AE84251" s="56"/>
    </row>
    <row r="84252" spans="1:31" x14ac:dyDescent="0.25">
      <c r="A84252" s="41">
        <v>0</v>
      </c>
      <c r="C84252" s="56"/>
      <c r="AC84252" s="56"/>
      <c r="AD84252" s="56"/>
      <c r="AE84252" s="56"/>
    </row>
    <row r="84253" spans="1:31" x14ac:dyDescent="0.25">
      <c r="A84253" s="41">
        <v>0</v>
      </c>
      <c r="C84253" s="56"/>
      <c r="AC84253" s="56"/>
      <c r="AD84253" s="56"/>
      <c r="AE84253" s="56"/>
    </row>
    <row r="84254" spans="1:31" x14ac:dyDescent="0.25">
      <c r="A84254" s="41">
        <v>0</v>
      </c>
      <c r="C84254" s="56"/>
      <c r="AC84254" s="56"/>
      <c r="AD84254" s="56"/>
      <c r="AE84254" s="56"/>
    </row>
    <row r="84255" spans="1:31" x14ac:dyDescent="0.25">
      <c r="A84255" s="41">
        <v>0</v>
      </c>
      <c r="C84255" s="56"/>
      <c r="AC84255" s="56"/>
      <c r="AD84255" s="56"/>
      <c r="AE84255" s="56"/>
    </row>
    <row r="84256" spans="1:31" x14ac:dyDescent="0.25">
      <c r="A84256" s="41">
        <v>0</v>
      </c>
      <c r="C84256" s="56"/>
      <c r="AC84256" s="56"/>
      <c r="AD84256" s="56"/>
      <c r="AE84256" s="56"/>
    </row>
    <row r="84257" spans="1:31" x14ac:dyDescent="0.25">
      <c r="A84257" s="41">
        <v>0</v>
      </c>
      <c r="C84257" s="56"/>
      <c r="AC84257" s="56"/>
      <c r="AD84257" s="56"/>
      <c r="AE84257" s="56"/>
    </row>
    <row r="84258" spans="1:31" x14ac:dyDescent="0.25">
      <c r="A84258" s="41">
        <v>0</v>
      </c>
      <c r="C84258" s="56"/>
      <c r="AC84258" s="56"/>
      <c r="AD84258" s="56"/>
      <c r="AE84258" s="56"/>
    </row>
    <row r="84259" spans="1:31" x14ac:dyDescent="0.25">
      <c r="A84259" s="41">
        <v>0</v>
      </c>
      <c r="C84259" s="56"/>
      <c r="AC84259" s="56"/>
      <c r="AD84259" s="56"/>
      <c r="AE84259" s="56"/>
    </row>
    <row r="84260" spans="1:31" x14ac:dyDescent="0.25">
      <c r="A84260" s="41">
        <v>0</v>
      </c>
      <c r="C84260" s="56"/>
      <c r="AC84260" s="56"/>
      <c r="AD84260" s="56"/>
      <c r="AE84260" s="56"/>
    </row>
    <row r="84261" spans="1:31" x14ac:dyDescent="0.25">
      <c r="A84261" s="41">
        <v>0</v>
      </c>
      <c r="C84261" s="56"/>
      <c r="AC84261" s="56"/>
      <c r="AD84261" s="56"/>
      <c r="AE84261" s="56"/>
    </row>
    <row r="84262" spans="1:31" x14ac:dyDescent="0.25">
      <c r="A84262" s="41">
        <v>0</v>
      </c>
      <c r="C84262" s="56"/>
      <c r="AC84262" s="56"/>
      <c r="AD84262" s="56"/>
      <c r="AE84262" s="56"/>
    </row>
    <row r="84263" spans="1:31" x14ac:dyDescent="0.25">
      <c r="A84263" s="41">
        <v>0</v>
      </c>
      <c r="C84263" s="56"/>
      <c r="AC84263" s="56"/>
      <c r="AD84263" s="56"/>
      <c r="AE84263" s="56"/>
    </row>
    <row r="84264" spans="1:31" x14ac:dyDescent="0.25">
      <c r="A84264" s="41">
        <v>0</v>
      </c>
      <c r="C84264" s="56"/>
      <c r="AC84264" s="56"/>
      <c r="AD84264" s="56"/>
      <c r="AE84264" s="56"/>
    </row>
    <row r="84265" spans="1:31" x14ac:dyDescent="0.25">
      <c r="A84265" s="41">
        <v>0</v>
      </c>
      <c r="C84265" s="56"/>
      <c r="AC84265" s="56"/>
      <c r="AD84265" s="56"/>
      <c r="AE84265" s="56"/>
    </row>
    <row r="84266" spans="1:31" x14ac:dyDescent="0.25">
      <c r="A84266" s="41">
        <v>0</v>
      </c>
      <c r="C84266" s="56"/>
      <c r="AC84266" s="56"/>
      <c r="AD84266" s="56"/>
      <c r="AE84266" s="56"/>
    </row>
    <row r="84267" spans="1:31" x14ac:dyDescent="0.25">
      <c r="A84267" s="41">
        <v>0</v>
      </c>
      <c r="C84267" s="56"/>
      <c r="AC84267" s="56"/>
      <c r="AD84267" s="56"/>
      <c r="AE84267" s="56"/>
    </row>
    <row r="84268" spans="1:31" x14ac:dyDescent="0.25">
      <c r="A84268" s="41">
        <v>0</v>
      </c>
      <c r="C84268" s="56"/>
      <c r="AC84268" s="56"/>
      <c r="AD84268" s="56"/>
      <c r="AE84268" s="56"/>
    </row>
    <row r="84269" spans="1:31" x14ac:dyDescent="0.25">
      <c r="A84269" s="41">
        <v>0</v>
      </c>
      <c r="C84269" s="56"/>
      <c r="AC84269" s="56"/>
      <c r="AD84269" s="56"/>
      <c r="AE84269" s="56"/>
    </row>
    <row r="84270" spans="1:31" x14ac:dyDescent="0.25">
      <c r="A84270" s="41">
        <v>0</v>
      </c>
      <c r="C84270" s="56"/>
      <c r="AC84270" s="56"/>
      <c r="AD84270" s="56"/>
      <c r="AE84270" s="56"/>
    </row>
    <row r="84271" spans="1:31" x14ac:dyDescent="0.25">
      <c r="A84271" s="41">
        <v>0</v>
      </c>
      <c r="C84271" s="56"/>
      <c r="AC84271" s="56"/>
      <c r="AD84271" s="56"/>
      <c r="AE84271" s="56"/>
    </row>
    <row r="84272" spans="1:31" x14ac:dyDescent="0.25">
      <c r="A84272" s="41">
        <v>0</v>
      </c>
      <c r="C84272" s="56"/>
      <c r="AC84272" s="56"/>
      <c r="AD84272" s="56"/>
      <c r="AE84272" s="56"/>
    </row>
    <row r="84273" spans="1:31" x14ac:dyDescent="0.25">
      <c r="A84273" s="41">
        <v>0</v>
      </c>
      <c r="C84273" s="56"/>
      <c r="AC84273" s="56"/>
      <c r="AD84273" s="56"/>
      <c r="AE84273" s="56"/>
    </row>
    <row r="84274" spans="1:31" x14ac:dyDescent="0.25">
      <c r="A84274" s="41">
        <v>0</v>
      </c>
      <c r="C84274" s="56"/>
      <c r="AC84274" s="56"/>
      <c r="AD84274" s="56"/>
      <c r="AE84274" s="56"/>
    </row>
    <row r="84275" spans="1:31" x14ac:dyDescent="0.25">
      <c r="A84275" s="41">
        <v>0</v>
      </c>
      <c r="C84275" s="56"/>
      <c r="AC84275" s="56"/>
      <c r="AD84275" s="56"/>
      <c r="AE84275" s="56"/>
    </row>
    <row r="84276" spans="1:31" x14ac:dyDescent="0.25">
      <c r="A84276" s="41">
        <v>0</v>
      </c>
      <c r="C84276" s="56"/>
      <c r="AC84276" s="56"/>
      <c r="AD84276" s="56"/>
      <c r="AE84276" s="56"/>
    </row>
    <row r="84277" spans="1:31" x14ac:dyDescent="0.25">
      <c r="A84277" s="41">
        <v>0</v>
      </c>
      <c r="C84277" s="56"/>
      <c r="AC84277" s="56"/>
      <c r="AD84277" s="56"/>
      <c r="AE84277" s="56"/>
    </row>
    <row r="84278" spans="1:31" x14ac:dyDescent="0.25">
      <c r="A84278" s="41">
        <v>0</v>
      </c>
      <c r="C84278" s="56"/>
      <c r="AC84278" s="56"/>
      <c r="AD84278" s="56"/>
      <c r="AE84278" s="56"/>
    </row>
    <row r="84279" spans="1:31" x14ac:dyDescent="0.25">
      <c r="A84279" s="41">
        <v>0</v>
      </c>
      <c r="C84279" s="56"/>
      <c r="AC84279" s="56"/>
      <c r="AD84279" s="56"/>
      <c r="AE84279" s="56"/>
    </row>
    <row r="84280" spans="1:31" x14ac:dyDescent="0.25">
      <c r="A84280" s="41">
        <v>0</v>
      </c>
      <c r="C84280" s="56"/>
      <c r="AC84280" s="56"/>
      <c r="AD84280" s="56"/>
      <c r="AE84280" s="56"/>
    </row>
    <row r="84281" spans="1:31" x14ac:dyDescent="0.25">
      <c r="A84281" s="41">
        <v>0</v>
      </c>
      <c r="C84281" s="56"/>
      <c r="AC84281" s="56"/>
      <c r="AD84281" s="56"/>
      <c r="AE84281" s="56"/>
    </row>
    <row r="84282" spans="1:31" x14ac:dyDescent="0.25">
      <c r="A84282" s="41">
        <v>0</v>
      </c>
      <c r="C84282" s="56"/>
      <c r="AC84282" s="56"/>
      <c r="AD84282" s="56"/>
      <c r="AE84282" s="56"/>
    </row>
    <row r="84283" spans="1:31" x14ac:dyDescent="0.25">
      <c r="A84283" s="41">
        <v>0</v>
      </c>
      <c r="C84283" s="56"/>
      <c r="AC84283" s="56"/>
      <c r="AD84283" s="56"/>
      <c r="AE84283" s="56"/>
    </row>
    <row r="84284" spans="1:31" x14ac:dyDescent="0.25">
      <c r="A84284" s="41">
        <v>0</v>
      </c>
      <c r="C84284" s="56"/>
      <c r="AC84284" s="56"/>
      <c r="AD84284" s="56"/>
      <c r="AE84284" s="56"/>
    </row>
    <row r="84285" spans="1:31" x14ac:dyDescent="0.25">
      <c r="A84285" s="41">
        <v>0</v>
      </c>
      <c r="C84285" s="56"/>
      <c r="AC84285" s="56"/>
      <c r="AD84285" s="56"/>
      <c r="AE84285" s="56"/>
    </row>
    <row r="84286" spans="1:31" x14ac:dyDescent="0.25">
      <c r="A84286" s="41">
        <v>0</v>
      </c>
      <c r="C84286" s="56"/>
      <c r="AC84286" s="56"/>
      <c r="AD84286" s="56"/>
      <c r="AE84286" s="56"/>
    </row>
    <row r="84287" spans="1:31" x14ac:dyDescent="0.25">
      <c r="A84287" s="41">
        <v>0</v>
      </c>
      <c r="C84287" s="56"/>
      <c r="AC84287" s="56"/>
      <c r="AD84287" s="56"/>
      <c r="AE84287" s="56"/>
    </row>
    <row r="84288" spans="1:31" x14ac:dyDescent="0.25">
      <c r="A84288" s="41">
        <v>0</v>
      </c>
      <c r="C84288" s="56"/>
      <c r="AC84288" s="56"/>
      <c r="AD84288" s="56"/>
      <c r="AE84288" s="56"/>
    </row>
    <row r="84289" spans="1:31" x14ac:dyDescent="0.25">
      <c r="A84289" s="41">
        <v>0</v>
      </c>
      <c r="C84289" s="56"/>
      <c r="AC84289" s="56"/>
      <c r="AD84289" s="56"/>
      <c r="AE84289" s="56"/>
    </row>
    <row r="84290" spans="1:31" x14ac:dyDescent="0.25">
      <c r="A84290" s="41">
        <v>0</v>
      </c>
      <c r="C84290" s="56"/>
      <c r="AC84290" s="56"/>
      <c r="AD84290" s="56"/>
      <c r="AE84290" s="56"/>
    </row>
    <row r="84291" spans="1:31" x14ac:dyDescent="0.25">
      <c r="A84291" s="41">
        <v>0</v>
      </c>
      <c r="C84291" s="56"/>
      <c r="AC84291" s="56"/>
      <c r="AD84291" s="56"/>
      <c r="AE84291" s="56"/>
    </row>
    <row r="84292" spans="1:31" x14ac:dyDescent="0.25">
      <c r="A84292" s="41">
        <v>0</v>
      </c>
      <c r="C84292" s="56"/>
      <c r="AC84292" s="56"/>
      <c r="AD84292" s="56"/>
      <c r="AE84292" s="56"/>
    </row>
    <row r="84293" spans="1:31" x14ac:dyDescent="0.25">
      <c r="A84293" s="41">
        <v>0</v>
      </c>
      <c r="C84293" s="56"/>
      <c r="AC84293" s="56"/>
      <c r="AD84293" s="56"/>
      <c r="AE84293" s="56"/>
    </row>
    <row r="84294" spans="1:31" x14ac:dyDescent="0.25">
      <c r="A84294" s="41">
        <v>0</v>
      </c>
      <c r="C84294" s="56"/>
      <c r="AC84294" s="56"/>
      <c r="AD84294" s="56"/>
      <c r="AE84294" s="56"/>
    </row>
    <row r="84295" spans="1:31" x14ac:dyDescent="0.25">
      <c r="A84295" s="41">
        <v>0</v>
      </c>
      <c r="C84295" s="56"/>
      <c r="AC84295" s="56"/>
      <c r="AD84295" s="56"/>
      <c r="AE84295" s="56"/>
    </row>
    <row r="84296" spans="1:31" x14ac:dyDescent="0.25">
      <c r="A84296" s="41">
        <v>0</v>
      </c>
      <c r="C84296" s="56"/>
      <c r="AC84296" s="56"/>
      <c r="AD84296" s="56"/>
      <c r="AE84296" s="56"/>
    </row>
    <row r="84297" spans="1:31" x14ac:dyDescent="0.25">
      <c r="A84297" s="41">
        <v>0</v>
      </c>
      <c r="C84297" s="56"/>
      <c r="AC84297" s="56"/>
      <c r="AD84297" s="56"/>
      <c r="AE84297" s="56"/>
    </row>
    <row r="84298" spans="1:31" x14ac:dyDescent="0.25">
      <c r="A84298" s="41">
        <v>0</v>
      </c>
      <c r="C84298" s="56"/>
      <c r="AC84298" s="56"/>
      <c r="AD84298" s="56"/>
      <c r="AE84298" s="56"/>
    </row>
    <row r="84299" spans="1:31" x14ac:dyDescent="0.25">
      <c r="A84299" s="41">
        <v>0</v>
      </c>
      <c r="C84299" s="56"/>
      <c r="AC84299" s="56"/>
      <c r="AD84299" s="56"/>
      <c r="AE84299" s="56"/>
    </row>
    <row r="84300" spans="1:31" x14ac:dyDescent="0.25">
      <c r="A84300" s="41">
        <v>0</v>
      </c>
      <c r="C84300" s="56"/>
      <c r="AC84300" s="56"/>
      <c r="AD84300" s="56"/>
      <c r="AE84300" s="56"/>
    </row>
    <row r="84301" spans="1:31" x14ac:dyDescent="0.25">
      <c r="A84301" s="41">
        <v>0</v>
      </c>
      <c r="C84301" s="56"/>
      <c r="AC84301" s="56"/>
      <c r="AD84301" s="56"/>
      <c r="AE84301" s="56"/>
    </row>
    <row r="84302" spans="1:31" x14ac:dyDescent="0.25">
      <c r="A84302" s="41">
        <v>0</v>
      </c>
      <c r="C84302" s="56"/>
      <c r="AC84302" s="56"/>
      <c r="AD84302" s="56"/>
      <c r="AE84302" s="56"/>
    </row>
    <row r="84303" spans="1:31" x14ac:dyDescent="0.25">
      <c r="A84303" s="41">
        <v>0</v>
      </c>
      <c r="C84303" s="56"/>
      <c r="AC84303" s="56"/>
      <c r="AD84303" s="56"/>
      <c r="AE84303" s="56"/>
    </row>
    <row r="84304" spans="1:31" x14ac:dyDescent="0.25">
      <c r="A84304" s="41">
        <v>0</v>
      </c>
      <c r="C84304" s="56"/>
      <c r="AC84304" s="56"/>
      <c r="AD84304" s="56"/>
      <c r="AE84304" s="56"/>
    </row>
    <row r="84305" spans="1:31" x14ac:dyDescent="0.25">
      <c r="A84305" s="41">
        <v>0</v>
      </c>
      <c r="C84305" s="56"/>
      <c r="AC84305" s="56"/>
      <c r="AD84305" s="56"/>
      <c r="AE84305" s="56"/>
    </row>
    <row r="84306" spans="1:31" x14ac:dyDescent="0.25">
      <c r="A84306" s="41">
        <v>0</v>
      </c>
      <c r="C84306" s="56"/>
      <c r="AC84306" s="56"/>
      <c r="AD84306" s="56"/>
      <c r="AE84306" s="56"/>
    </row>
    <row r="84307" spans="1:31" x14ac:dyDescent="0.25">
      <c r="A84307" s="41">
        <v>0</v>
      </c>
      <c r="C84307" s="56"/>
      <c r="AC84307" s="56"/>
      <c r="AD84307" s="56"/>
      <c r="AE84307" s="56"/>
    </row>
    <row r="84308" spans="1:31" x14ac:dyDescent="0.25">
      <c r="A84308" s="41">
        <v>0</v>
      </c>
      <c r="C84308" s="56"/>
      <c r="AC84308" s="56"/>
      <c r="AD84308" s="56"/>
      <c r="AE84308" s="56"/>
    </row>
    <row r="84309" spans="1:31" x14ac:dyDescent="0.25">
      <c r="A84309" s="41">
        <v>0</v>
      </c>
      <c r="C84309" s="56"/>
      <c r="AC84309" s="56"/>
      <c r="AD84309" s="56"/>
      <c r="AE84309" s="56"/>
    </row>
    <row r="84310" spans="1:31" x14ac:dyDescent="0.25">
      <c r="A84310" s="41">
        <v>0</v>
      </c>
      <c r="C84310" s="56"/>
      <c r="AC84310" s="56"/>
      <c r="AD84310" s="56"/>
      <c r="AE84310" s="56"/>
    </row>
    <row r="84311" spans="1:31" x14ac:dyDescent="0.25">
      <c r="A84311" s="41">
        <v>0</v>
      </c>
      <c r="C84311" s="56"/>
      <c r="AC84311" s="56"/>
      <c r="AD84311" s="56"/>
      <c r="AE84311" s="56"/>
    </row>
    <row r="84312" spans="1:31" x14ac:dyDescent="0.25">
      <c r="A84312" s="41">
        <v>0</v>
      </c>
      <c r="C84312" s="56"/>
      <c r="AC84312" s="56"/>
      <c r="AD84312" s="56"/>
      <c r="AE84312" s="56"/>
    </row>
    <row r="84313" spans="1:31" x14ac:dyDescent="0.25">
      <c r="A84313" s="41">
        <v>0</v>
      </c>
      <c r="C84313" s="56"/>
      <c r="AC84313" s="56"/>
      <c r="AD84313" s="56"/>
      <c r="AE84313" s="56"/>
    </row>
    <row r="84314" spans="1:31" x14ac:dyDescent="0.25">
      <c r="A84314" s="41">
        <v>0</v>
      </c>
      <c r="C84314" s="56"/>
      <c r="AC84314" s="56"/>
      <c r="AD84314" s="56"/>
      <c r="AE84314" s="56"/>
    </row>
    <row r="84315" spans="1:31" x14ac:dyDescent="0.25">
      <c r="A84315" s="41">
        <v>0</v>
      </c>
      <c r="C84315" s="56"/>
      <c r="AC84315" s="56"/>
      <c r="AD84315" s="56"/>
      <c r="AE84315" s="56"/>
    </row>
    <row r="84316" spans="1:31" x14ac:dyDescent="0.25">
      <c r="A84316" s="41">
        <v>0</v>
      </c>
      <c r="C84316" s="56"/>
      <c r="AC84316" s="56"/>
      <c r="AD84316" s="56"/>
      <c r="AE84316" s="56"/>
    </row>
    <row r="84317" spans="1:31" x14ac:dyDescent="0.25">
      <c r="A84317" s="41">
        <v>0</v>
      </c>
      <c r="C84317" s="56"/>
      <c r="AC84317" s="56"/>
      <c r="AD84317" s="56"/>
      <c r="AE84317" s="56"/>
    </row>
    <row r="84318" spans="1:31" x14ac:dyDescent="0.25">
      <c r="A84318" s="41">
        <v>0</v>
      </c>
      <c r="C84318" s="56"/>
      <c r="AC84318" s="56"/>
      <c r="AD84318" s="56"/>
      <c r="AE84318" s="56"/>
    </row>
    <row r="84319" spans="1:31" x14ac:dyDescent="0.25">
      <c r="A84319" s="41">
        <v>0</v>
      </c>
      <c r="C84319" s="56"/>
      <c r="AC84319" s="56"/>
      <c r="AD84319" s="56"/>
      <c r="AE84319" s="56"/>
    </row>
    <row r="84320" spans="1:31" x14ac:dyDescent="0.25">
      <c r="A84320" s="41">
        <v>0</v>
      </c>
      <c r="C84320" s="56"/>
      <c r="AC84320" s="56"/>
      <c r="AD84320" s="56"/>
      <c r="AE84320" s="56"/>
    </row>
    <row r="84321" spans="1:31" x14ac:dyDescent="0.25">
      <c r="A84321" s="41">
        <v>0</v>
      </c>
      <c r="C84321" s="56"/>
      <c r="AC84321" s="56"/>
      <c r="AD84321" s="56"/>
      <c r="AE84321" s="56"/>
    </row>
    <row r="84322" spans="1:31" x14ac:dyDescent="0.25">
      <c r="A84322" s="41">
        <v>0</v>
      </c>
      <c r="C84322" s="56"/>
      <c r="AC84322" s="56"/>
      <c r="AD84322" s="56"/>
      <c r="AE84322" s="56"/>
    </row>
    <row r="84323" spans="1:31" x14ac:dyDescent="0.25">
      <c r="A84323" s="41">
        <v>0</v>
      </c>
      <c r="C84323" s="56"/>
      <c r="AC84323" s="56"/>
      <c r="AD84323" s="56"/>
      <c r="AE84323" s="56"/>
    </row>
    <row r="84324" spans="1:31" x14ac:dyDescent="0.25">
      <c r="A84324" s="41">
        <v>0</v>
      </c>
      <c r="C84324" s="56"/>
      <c r="AC84324" s="56"/>
      <c r="AD84324" s="56"/>
      <c r="AE84324" s="56"/>
    </row>
    <row r="84325" spans="1:31" x14ac:dyDescent="0.25">
      <c r="A84325" s="41">
        <v>0</v>
      </c>
      <c r="C84325" s="56"/>
      <c r="AC84325" s="56"/>
      <c r="AD84325" s="56"/>
      <c r="AE84325" s="56"/>
    </row>
    <row r="84326" spans="1:31" x14ac:dyDescent="0.25">
      <c r="A84326" s="41">
        <v>0</v>
      </c>
      <c r="C84326" s="56"/>
      <c r="AC84326" s="56"/>
      <c r="AD84326" s="56"/>
      <c r="AE84326" s="56"/>
    </row>
    <row r="84327" spans="1:31" x14ac:dyDescent="0.25">
      <c r="A84327" s="41">
        <v>0</v>
      </c>
      <c r="C84327" s="56"/>
      <c r="AC84327" s="56"/>
      <c r="AD84327" s="56"/>
      <c r="AE84327" s="56"/>
    </row>
    <row r="84328" spans="1:31" x14ac:dyDescent="0.25">
      <c r="A84328" s="41">
        <v>0</v>
      </c>
      <c r="C84328" s="56"/>
      <c r="AC84328" s="56"/>
      <c r="AD84328" s="56"/>
      <c r="AE84328" s="56"/>
    </row>
    <row r="84329" spans="1:31" x14ac:dyDescent="0.25">
      <c r="A84329" s="41">
        <v>0</v>
      </c>
      <c r="C84329" s="56"/>
      <c r="AC84329" s="56"/>
      <c r="AD84329" s="56"/>
      <c r="AE84329" s="56"/>
    </row>
    <row r="84330" spans="1:31" x14ac:dyDescent="0.25">
      <c r="A84330" s="41">
        <v>0</v>
      </c>
      <c r="C84330" s="56"/>
      <c r="AC84330" s="56"/>
      <c r="AD84330" s="56"/>
      <c r="AE84330" s="56"/>
    </row>
    <row r="84331" spans="1:31" x14ac:dyDescent="0.25">
      <c r="A84331" s="41">
        <v>2301</v>
      </c>
      <c r="C84331" s="56"/>
      <c r="AC84331" s="56"/>
      <c r="AD84331" s="56"/>
      <c r="AE84331" s="56"/>
    </row>
    <row r="84332" spans="1:31" x14ac:dyDescent="0.25">
      <c r="A84332" s="41">
        <v>0</v>
      </c>
      <c r="C84332" s="56"/>
      <c r="AC84332" s="56"/>
      <c r="AD84332" s="56"/>
      <c r="AE84332" s="56"/>
    </row>
    <row r="84333" spans="1:31" x14ac:dyDescent="0.25">
      <c r="A84333" s="41">
        <v>0</v>
      </c>
      <c r="C84333" s="56"/>
      <c r="AC84333" s="56"/>
      <c r="AD84333" s="56"/>
      <c r="AE84333" s="56"/>
    </row>
    <row r="84334" spans="1:31" x14ac:dyDescent="0.25">
      <c r="A84334" s="41">
        <v>0</v>
      </c>
      <c r="C84334" s="56"/>
      <c r="AC84334" s="56"/>
      <c r="AD84334" s="56"/>
      <c r="AE84334" s="56"/>
    </row>
    <row r="84335" spans="1:31" x14ac:dyDescent="0.25">
      <c r="A84335" s="41">
        <v>0</v>
      </c>
      <c r="C84335" s="56"/>
      <c r="AC84335" s="56"/>
      <c r="AD84335" s="56"/>
      <c r="AE84335" s="56"/>
    </row>
    <row r="84336" spans="1:31" x14ac:dyDescent="0.25">
      <c r="A84336" s="41">
        <v>0</v>
      </c>
      <c r="C84336" s="56"/>
      <c r="AC84336" s="56"/>
      <c r="AD84336" s="56"/>
      <c r="AE84336" s="56"/>
    </row>
    <row r="84337" spans="1:31" x14ac:dyDescent="0.25">
      <c r="A84337" s="41">
        <v>0</v>
      </c>
      <c r="C84337" s="56"/>
      <c r="AC84337" s="56"/>
      <c r="AD84337" s="56"/>
      <c r="AE84337" s="56"/>
    </row>
    <row r="84338" spans="1:31" x14ac:dyDescent="0.25">
      <c r="A84338" s="41">
        <v>0</v>
      </c>
      <c r="C84338" s="56"/>
      <c r="AC84338" s="56"/>
      <c r="AD84338" s="56"/>
      <c r="AE84338" s="56"/>
    </row>
    <row r="84339" spans="1:31" x14ac:dyDescent="0.25">
      <c r="A84339" s="41">
        <v>0</v>
      </c>
      <c r="C84339" s="56"/>
      <c r="AC84339" s="56"/>
      <c r="AD84339" s="56"/>
      <c r="AE84339" s="56"/>
    </row>
    <row r="84340" spans="1:31" x14ac:dyDescent="0.25">
      <c r="A84340" s="41">
        <v>0</v>
      </c>
      <c r="C84340" s="56"/>
      <c r="AC84340" s="56"/>
      <c r="AD84340" s="56"/>
      <c r="AE84340" s="56"/>
    </row>
    <row r="84341" spans="1:31" x14ac:dyDescent="0.25">
      <c r="A84341" s="41">
        <v>0</v>
      </c>
      <c r="C84341" s="56"/>
      <c r="AC84341" s="56"/>
      <c r="AD84341" s="56"/>
      <c r="AE84341" s="56"/>
    </row>
    <row r="84342" spans="1:31" x14ac:dyDescent="0.25">
      <c r="A84342" s="41">
        <v>0</v>
      </c>
      <c r="C84342" s="56"/>
      <c r="AC84342" s="56"/>
      <c r="AD84342" s="56"/>
      <c r="AE84342" s="56"/>
    </row>
    <row r="84343" spans="1:31" x14ac:dyDescent="0.25">
      <c r="A84343" s="41">
        <v>0</v>
      </c>
      <c r="C84343" s="56"/>
      <c r="AC84343" s="56"/>
      <c r="AD84343" s="56"/>
      <c r="AE84343" s="56"/>
    </row>
    <row r="84344" spans="1:31" x14ac:dyDescent="0.25">
      <c r="A84344" s="41">
        <v>0</v>
      </c>
      <c r="C84344" s="56"/>
      <c r="AC84344" s="56"/>
      <c r="AD84344" s="56"/>
      <c r="AE84344" s="56"/>
    </row>
    <row r="84345" spans="1:31" x14ac:dyDescent="0.25">
      <c r="A84345" s="41">
        <v>0</v>
      </c>
      <c r="C84345" s="56"/>
      <c r="AC84345" s="56"/>
      <c r="AD84345" s="56"/>
      <c r="AE84345" s="56"/>
    </row>
    <row r="84346" spans="1:31" x14ac:dyDescent="0.25">
      <c r="A84346" s="41">
        <v>0</v>
      </c>
      <c r="C84346" s="56"/>
      <c r="AC84346" s="56"/>
      <c r="AD84346" s="56"/>
      <c r="AE84346" s="56"/>
    </row>
    <row r="84347" spans="1:31" x14ac:dyDescent="0.25">
      <c r="A84347" s="41">
        <v>0</v>
      </c>
      <c r="C84347" s="56"/>
      <c r="AC84347" s="56"/>
      <c r="AD84347" s="56"/>
      <c r="AE84347" s="56"/>
    </row>
    <row r="84348" spans="1:31" x14ac:dyDescent="0.25">
      <c r="A84348" s="41">
        <v>0</v>
      </c>
      <c r="C84348" s="56"/>
      <c r="AC84348" s="56"/>
      <c r="AD84348" s="56"/>
      <c r="AE84348" s="56"/>
    </row>
    <row r="84349" spans="1:31" x14ac:dyDescent="0.25">
      <c r="A84349" s="41">
        <v>0</v>
      </c>
      <c r="C84349" s="56"/>
      <c r="AC84349" s="56"/>
      <c r="AD84349" s="56"/>
      <c r="AE84349" s="56"/>
    </row>
    <row r="84350" spans="1:31" x14ac:dyDescent="0.25">
      <c r="A84350" s="41">
        <v>0</v>
      </c>
      <c r="C84350" s="56"/>
      <c r="AC84350" s="56"/>
      <c r="AD84350" s="56"/>
      <c r="AE84350" s="56"/>
    </row>
    <row r="84351" spans="1:31" x14ac:dyDescent="0.25">
      <c r="A84351" s="41">
        <v>7</v>
      </c>
      <c r="C84351" s="56"/>
      <c r="AC84351" s="56"/>
      <c r="AD84351" s="56"/>
      <c r="AE84351" s="56"/>
    </row>
    <row r="84352" spans="1:31" x14ac:dyDescent="0.25">
      <c r="A84352" s="41">
        <v>0</v>
      </c>
      <c r="C84352" s="56"/>
      <c r="AC84352" s="56"/>
      <c r="AD84352" s="56"/>
      <c r="AE84352" s="56"/>
    </row>
    <row r="84353" spans="1:31" x14ac:dyDescent="0.25">
      <c r="A84353" s="41">
        <v>0</v>
      </c>
      <c r="C84353" s="56"/>
      <c r="AC84353" s="56"/>
      <c r="AD84353" s="56"/>
      <c r="AE84353" s="56"/>
    </row>
    <row r="84354" spans="1:31" x14ac:dyDescent="0.25">
      <c r="A84354" s="41">
        <v>0</v>
      </c>
      <c r="C84354" s="56"/>
      <c r="AC84354" s="56"/>
      <c r="AD84354" s="56"/>
      <c r="AE84354" s="56"/>
    </row>
    <row r="84355" spans="1:31" x14ac:dyDescent="0.25">
      <c r="A84355" s="41">
        <v>0</v>
      </c>
      <c r="C84355" s="56"/>
      <c r="AC84355" s="56"/>
      <c r="AD84355" s="56"/>
      <c r="AE84355" s="56"/>
    </row>
    <row r="84356" spans="1:31" x14ac:dyDescent="0.25">
      <c r="A84356" s="41">
        <v>0</v>
      </c>
      <c r="C84356" s="56"/>
      <c r="AC84356" s="56"/>
      <c r="AD84356" s="56"/>
      <c r="AE84356" s="56"/>
    </row>
    <row r="84357" spans="1:31" x14ac:dyDescent="0.25">
      <c r="A84357" s="41">
        <v>0</v>
      </c>
      <c r="C84357" s="56"/>
      <c r="AC84357" s="56"/>
      <c r="AD84357" s="56"/>
      <c r="AE84357" s="56"/>
    </row>
    <row r="84358" spans="1:31" x14ac:dyDescent="0.25">
      <c r="A84358" s="41">
        <v>0</v>
      </c>
      <c r="C84358" s="56"/>
      <c r="AC84358" s="56"/>
      <c r="AD84358" s="56"/>
      <c r="AE84358" s="56"/>
    </row>
    <row r="84359" spans="1:31" x14ac:dyDescent="0.25">
      <c r="A84359" s="41">
        <v>0</v>
      </c>
      <c r="C84359" s="56"/>
      <c r="AC84359" s="56"/>
      <c r="AD84359" s="56"/>
      <c r="AE84359" s="56"/>
    </row>
    <row r="84360" spans="1:31" x14ac:dyDescent="0.25">
      <c r="A84360" s="41">
        <v>0</v>
      </c>
      <c r="C84360" s="56"/>
      <c r="AC84360" s="56"/>
      <c r="AD84360" s="56"/>
      <c r="AE84360" s="56"/>
    </row>
    <row r="84361" spans="1:31" x14ac:dyDescent="0.25">
      <c r="A84361" s="41">
        <v>0</v>
      </c>
      <c r="C84361" s="56"/>
      <c r="AC84361" s="56"/>
      <c r="AD84361" s="56"/>
      <c r="AE84361" s="56"/>
    </row>
    <row r="84362" spans="1:31" x14ac:dyDescent="0.25">
      <c r="A84362" s="41">
        <v>0</v>
      </c>
      <c r="C84362" s="56"/>
      <c r="AC84362" s="56"/>
      <c r="AD84362" s="56"/>
      <c r="AE84362" s="56"/>
    </row>
    <row r="84363" spans="1:31" x14ac:dyDescent="0.25">
      <c r="A84363" s="41">
        <v>0</v>
      </c>
      <c r="C84363" s="56"/>
      <c r="AC84363" s="56"/>
      <c r="AD84363" s="56"/>
      <c r="AE84363" s="56"/>
    </row>
    <row r="84364" spans="1:31" x14ac:dyDescent="0.25">
      <c r="A84364" s="41">
        <v>0</v>
      </c>
      <c r="C84364" s="56"/>
      <c r="AC84364" s="56"/>
      <c r="AD84364" s="56"/>
      <c r="AE84364" s="56"/>
    </row>
    <row r="84365" spans="1:31" x14ac:dyDescent="0.25">
      <c r="A84365" s="41">
        <v>0</v>
      </c>
      <c r="C84365" s="56"/>
      <c r="AC84365" s="56"/>
      <c r="AD84365" s="56"/>
      <c r="AE84365" s="56"/>
    </row>
    <row r="84366" spans="1:31" x14ac:dyDescent="0.25">
      <c r="A84366" s="41">
        <v>0</v>
      </c>
      <c r="C84366" s="56"/>
      <c r="AC84366" s="56"/>
      <c r="AD84366" s="56"/>
      <c r="AE84366" s="56"/>
    </row>
    <row r="84367" spans="1:31" x14ac:dyDescent="0.25">
      <c r="A84367" s="41">
        <v>0</v>
      </c>
      <c r="C84367" s="56"/>
      <c r="AC84367" s="56"/>
      <c r="AD84367" s="56"/>
      <c r="AE84367" s="56"/>
    </row>
    <row r="84368" spans="1:31" x14ac:dyDescent="0.25">
      <c r="A84368" s="41">
        <v>0</v>
      </c>
      <c r="C84368" s="56"/>
      <c r="AC84368" s="56"/>
      <c r="AD84368" s="56"/>
      <c r="AE84368" s="56"/>
    </row>
    <row r="84369" spans="1:31" x14ac:dyDescent="0.25">
      <c r="A84369" s="41">
        <v>0</v>
      </c>
      <c r="C84369" s="56"/>
      <c r="AC84369" s="56"/>
      <c r="AD84369" s="56"/>
      <c r="AE84369" s="56"/>
    </row>
    <row r="84370" spans="1:31" x14ac:dyDescent="0.25">
      <c r="A84370" s="41">
        <v>0</v>
      </c>
      <c r="C84370" s="56"/>
      <c r="AC84370" s="56"/>
      <c r="AD84370" s="56"/>
      <c r="AE84370" s="56"/>
    </row>
    <row r="84371" spans="1:31" x14ac:dyDescent="0.25">
      <c r="A84371" s="41">
        <v>0</v>
      </c>
      <c r="C84371" s="56"/>
      <c r="AC84371" s="56"/>
      <c r="AD84371" s="56"/>
      <c r="AE84371" s="56"/>
    </row>
    <row r="84372" spans="1:31" x14ac:dyDescent="0.25">
      <c r="A84372" s="41">
        <v>0</v>
      </c>
      <c r="C84372" s="56"/>
      <c r="AC84372" s="56"/>
      <c r="AD84372" s="56"/>
      <c r="AE84372" s="56"/>
    </row>
    <row r="84373" spans="1:31" x14ac:dyDescent="0.25">
      <c r="A84373" s="41">
        <v>0</v>
      </c>
      <c r="C84373" s="56"/>
      <c r="AC84373" s="56"/>
      <c r="AD84373" s="56"/>
      <c r="AE84373" s="56"/>
    </row>
    <row r="84374" spans="1:31" x14ac:dyDescent="0.25">
      <c r="A84374" s="41">
        <v>0</v>
      </c>
      <c r="C84374" s="56"/>
      <c r="AC84374" s="56"/>
      <c r="AD84374" s="56"/>
      <c r="AE84374" s="56"/>
    </row>
    <row r="84375" spans="1:31" x14ac:dyDescent="0.25">
      <c r="A84375" s="41">
        <v>0</v>
      </c>
      <c r="C84375" s="56"/>
      <c r="AC84375" s="56"/>
      <c r="AD84375" s="56"/>
      <c r="AE84375" s="56"/>
    </row>
    <row r="84376" spans="1:31" x14ac:dyDescent="0.25">
      <c r="A84376" s="41">
        <v>0</v>
      </c>
      <c r="C84376" s="56"/>
      <c r="AC84376" s="56"/>
      <c r="AD84376" s="56"/>
      <c r="AE84376" s="56"/>
    </row>
    <row r="84377" spans="1:31" x14ac:dyDescent="0.25">
      <c r="A84377" s="41">
        <v>0</v>
      </c>
      <c r="C84377" s="56"/>
      <c r="AC84377" s="56"/>
      <c r="AD84377" s="56"/>
      <c r="AE84377" s="56"/>
    </row>
    <row r="84378" spans="1:31" x14ac:dyDescent="0.25">
      <c r="A84378" s="41">
        <v>0</v>
      </c>
      <c r="C84378" s="56"/>
      <c r="AC84378" s="56"/>
      <c r="AD84378" s="56"/>
      <c r="AE84378" s="56"/>
    </row>
    <row r="84379" spans="1:31" x14ac:dyDescent="0.25">
      <c r="A84379" s="41">
        <v>0</v>
      </c>
      <c r="C84379" s="56"/>
      <c r="AC84379" s="56"/>
      <c r="AD84379" s="56"/>
      <c r="AE84379" s="56"/>
    </row>
    <row r="84380" spans="1:31" x14ac:dyDescent="0.25">
      <c r="A84380" s="41">
        <v>0</v>
      </c>
      <c r="C84380" s="56"/>
      <c r="AC84380" s="56"/>
      <c r="AD84380" s="56"/>
      <c r="AE84380" s="56"/>
    </row>
    <row r="84381" spans="1:31" x14ac:dyDescent="0.25">
      <c r="A84381" s="41">
        <v>0</v>
      </c>
      <c r="C84381" s="56"/>
      <c r="AC84381" s="56"/>
      <c r="AD84381" s="56"/>
      <c r="AE84381" s="56"/>
    </row>
    <row r="84382" spans="1:31" x14ac:dyDescent="0.25">
      <c r="A84382" s="41">
        <v>0</v>
      </c>
      <c r="C84382" s="56"/>
      <c r="AC84382" s="56"/>
      <c r="AD84382" s="56"/>
      <c r="AE84382" s="56"/>
    </row>
    <row r="84383" spans="1:31" x14ac:dyDescent="0.25">
      <c r="A84383" s="41">
        <v>0</v>
      </c>
      <c r="C84383" s="56"/>
      <c r="AC84383" s="56"/>
      <c r="AD84383" s="56"/>
      <c r="AE84383" s="56"/>
    </row>
    <row r="84384" spans="1:31" x14ac:dyDescent="0.25">
      <c r="A84384" s="41">
        <v>0</v>
      </c>
      <c r="C84384" s="56"/>
      <c r="AC84384" s="56"/>
      <c r="AD84384" s="56"/>
      <c r="AE84384" s="56"/>
    </row>
    <row r="84385" spans="1:31" x14ac:dyDescent="0.25">
      <c r="A84385" s="41">
        <v>0</v>
      </c>
      <c r="C84385" s="56"/>
      <c r="AC84385" s="56"/>
      <c r="AD84385" s="56"/>
      <c r="AE84385" s="56"/>
    </row>
    <row r="84386" spans="1:31" x14ac:dyDescent="0.25">
      <c r="A84386" s="41">
        <v>0</v>
      </c>
      <c r="C84386" s="56"/>
      <c r="AC84386" s="56"/>
      <c r="AD84386" s="56"/>
      <c r="AE84386" s="56"/>
    </row>
    <row r="84387" spans="1:31" x14ac:dyDescent="0.25">
      <c r="A84387" s="41">
        <v>0</v>
      </c>
      <c r="C84387" s="56"/>
      <c r="AC84387" s="56"/>
      <c r="AD84387" s="56"/>
      <c r="AE84387" s="56"/>
    </row>
    <row r="84388" spans="1:31" x14ac:dyDescent="0.25">
      <c r="A84388" s="41">
        <v>0</v>
      </c>
      <c r="C84388" s="56"/>
      <c r="AC84388" s="56"/>
      <c r="AD84388" s="56"/>
      <c r="AE84388" s="56"/>
    </row>
    <row r="84389" spans="1:31" x14ac:dyDescent="0.25">
      <c r="A84389" s="41">
        <v>0</v>
      </c>
      <c r="C84389" s="56"/>
      <c r="AC84389" s="56"/>
      <c r="AD84389" s="56"/>
      <c r="AE84389" s="56"/>
    </row>
    <row r="84390" spans="1:31" x14ac:dyDescent="0.25">
      <c r="A84390" s="41">
        <v>12803</v>
      </c>
      <c r="C84390" s="56"/>
      <c r="AC84390" s="56"/>
      <c r="AD84390" s="56"/>
      <c r="AE84390" s="56"/>
    </row>
    <row r="84391" spans="1:31" x14ac:dyDescent="0.25">
      <c r="A84391" s="41">
        <v>0</v>
      </c>
      <c r="C84391" s="56"/>
      <c r="AC84391" s="56"/>
      <c r="AD84391" s="56"/>
      <c r="AE84391" s="56"/>
    </row>
    <row r="84392" spans="1:31" x14ac:dyDescent="0.25">
      <c r="A84392" s="41">
        <v>0</v>
      </c>
      <c r="C84392" s="56"/>
      <c r="AC84392" s="56"/>
      <c r="AD84392" s="56"/>
      <c r="AE84392" s="56"/>
    </row>
    <row r="84393" spans="1:31" x14ac:dyDescent="0.25">
      <c r="A84393" s="41">
        <v>0</v>
      </c>
      <c r="C84393" s="56"/>
      <c r="AC84393" s="56"/>
      <c r="AD84393" s="56"/>
      <c r="AE84393" s="56"/>
    </row>
    <row r="84394" spans="1:31" x14ac:dyDescent="0.25">
      <c r="A84394" s="41">
        <v>0</v>
      </c>
      <c r="C84394" s="56"/>
      <c r="AC84394" s="56"/>
      <c r="AD84394" s="56"/>
      <c r="AE84394" s="56"/>
    </row>
    <row r="84395" spans="1:31" x14ac:dyDescent="0.25">
      <c r="A84395" s="41">
        <v>0</v>
      </c>
      <c r="C84395" s="56"/>
      <c r="AC84395" s="56"/>
      <c r="AD84395" s="56"/>
      <c r="AE84395" s="56"/>
    </row>
    <row r="84396" spans="1:31" x14ac:dyDescent="0.25">
      <c r="A84396" s="41">
        <v>0</v>
      </c>
      <c r="C84396" s="56"/>
      <c r="AC84396" s="56"/>
      <c r="AD84396" s="56"/>
      <c r="AE84396" s="56"/>
    </row>
    <row r="84397" spans="1:31" x14ac:dyDescent="0.25">
      <c r="A84397" s="41">
        <v>0</v>
      </c>
      <c r="C84397" s="56"/>
      <c r="AC84397" s="56"/>
      <c r="AD84397" s="56"/>
      <c r="AE84397" s="56"/>
    </row>
    <row r="84398" spans="1:31" x14ac:dyDescent="0.25">
      <c r="A84398" s="41">
        <v>0</v>
      </c>
      <c r="C84398" s="56"/>
      <c r="AC84398" s="56"/>
      <c r="AD84398" s="56"/>
      <c r="AE84398" s="56"/>
    </row>
    <row r="84399" spans="1:31" x14ac:dyDescent="0.25">
      <c r="A84399" s="41">
        <v>0</v>
      </c>
      <c r="C84399" s="56"/>
      <c r="AC84399" s="56"/>
      <c r="AD84399" s="56"/>
      <c r="AE84399" s="56"/>
    </row>
    <row r="84400" spans="1:31" x14ac:dyDescent="0.25">
      <c r="A84400" s="41">
        <v>0</v>
      </c>
      <c r="C84400" s="56"/>
      <c r="AC84400" s="56"/>
      <c r="AD84400" s="56"/>
      <c r="AE84400" s="56"/>
    </row>
    <row r="84401" spans="1:31" x14ac:dyDescent="0.25">
      <c r="A84401" s="41">
        <v>0</v>
      </c>
      <c r="C84401" s="56"/>
      <c r="AC84401" s="56"/>
      <c r="AD84401" s="56"/>
      <c r="AE84401" s="56"/>
    </row>
    <row r="84402" spans="1:31" x14ac:dyDescent="0.25">
      <c r="A84402" s="41">
        <v>0</v>
      </c>
      <c r="C84402" s="56"/>
      <c r="AC84402" s="56"/>
      <c r="AD84402" s="56"/>
      <c r="AE84402" s="56"/>
    </row>
    <row r="84403" spans="1:31" x14ac:dyDescent="0.25">
      <c r="A84403" s="41">
        <v>0</v>
      </c>
      <c r="C84403" s="56"/>
      <c r="AC84403" s="56"/>
      <c r="AD84403" s="56"/>
      <c r="AE84403" s="56"/>
    </row>
    <row r="84404" spans="1:31" x14ac:dyDescent="0.25">
      <c r="A84404" s="41">
        <v>0</v>
      </c>
      <c r="C84404" s="56"/>
      <c r="AC84404" s="56"/>
      <c r="AD84404" s="56"/>
      <c r="AE84404" s="56"/>
    </row>
    <row r="84405" spans="1:31" x14ac:dyDescent="0.25">
      <c r="A84405" s="41">
        <v>0</v>
      </c>
      <c r="C84405" s="56"/>
      <c r="AC84405" s="56"/>
      <c r="AD84405" s="56"/>
      <c r="AE84405" s="56"/>
    </row>
    <row r="84406" spans="1:31" x14ac:dyDescent="0.25">
      <c r="A84406" s="41">
        <v>0</v>
      </c>
      <c r="C84406" s="56"/>
      <c r="AC84406" s="56"/>
      <c r="AD84406" s="56"/>
      <c r="AE84406" s="56"/>
    </row>
    <row r="84407" spans="1:31" x14ac:dyDescent="0.25">
      <c r="A84407" s="41">
        <v>0</v>
      </c>
      <c r="C84407" s="56"/>
      <c r="AC84407" s="56"/>
      <c r="AD84407" s="56"/>
      <c r="AE84407" s="56"/>
    </row>
    <row r="84408" spans="1:31" x14ac:dyDescent="0.25">
      <c r="A84408" s="41">
        <v>0</v>
      </c>
      <c r="C84408" s="56"/>
      <c r="AC84408" s="56"/>
      <c r="AD84408" s="56"/>
      <c r="AE84408" s="56"/>
    </row>
    <row r="84409" spans="1:31" x14ac:dyDescent="0.25">
      <c r="A84409" s="41">
        <v>0</v>
      </c>
      <c r="C84409" s="56"/>
      <c r="AC84409" s="56"/>
      <c r="AD84409" s="56"/>
      <c r="AE84409" s="56"/>
    </row>
    <row r="84410" spans="1:31" x14ac:dyDescent="0.25">
      <c r="A84410" s="41">
        <v>0</v>
      </c>
      <c r="C84410" s="56"/>
      <c r="AC84410" s="56"/>
      <c r="AD84410" s="56"/>
      <c r="AE84410" s="56"/>
    </row>
    <row r="84411" spans="1:31" x14ac:dyDescent="0.25">
      <c r="A84411" s="41">
        <v>0</v>
      </c>
      <c r="C84411" s="56"/>
      <c r="AC84411" s="56"/>
      <c r="AD84411" s="56"/>
      <c r="AE84411" s="56"/>
    </row>
    <row r="84412" spans="1:31" x14ac:dyDescent="0.25">
      <c r="A84412" s="41">
        <v>0</v>
      </c>
      <c r="C84412" s="56"/>
      <c r="AC84412" s="56"/>
      <c r="AD84412" s="56"/>
      <c r="AE84412" s="56"/>
    </row>
    <row r="84413" spans="1:31" x14ac:dyDescent="0.25">
      <c r="A84413" s="41">
        <v>0</v>
      </c>
      <c r="C84413" s="56"/>
      <c r="AC84413" s="56"/>
      <c r="AD84413" s="56"/>
      <c r="AE84413" s="56"/>
    </row>
    <row r="84414" spans="1:31" x14ac:dyDescent="0.25">
      <c r="A84414" s="41">
        <v>0</v>
      </c>
      <c r="C84414" s="56"/>
      <c r="AC84414" s="56"/>
      <c r="AD84414" s="56"/>
      <c r="AE84414" s="56"/>
    </row>
    <row r="84415" spans="1:31" x14ac:dyDescent="0.25">
      <c r="A84415" s="41">
        <v>0</v>
      </c>
      <c r="C84415" s="56"/>
      <c r="AC84415" s="56"/>
      <c r="AD84415" s="56"/>
      <c r="AE84415" s="56"/>
    </row>
    <row r="84416" spans="1:31" x14ac:dyDescent="0.25">
      <c r="A84416" s="41">
        <v>0</v>
      </c>
      <c r="C84416" s="56"/>
      <c r="AC84416" s="56"/>
      <c r="AD84416" s="56"/>
      <c r="AE84416" s="56"/>
    </row>
    <row r="84417" spans="1:31" x14ac:dyDescent="0.25">
      <c r="A84417" s="41">
        <v>0</v>
      </c>
      <c r="C84417" s="56"/>
      <c r="AC84417" s="56"/>
      <c r="AD84417" s="56"/>
      <c r="AE84417" s="56"/>
    </row>
    <row r="84418" spans="1:31" x14ac:dyDescent="0.25">
      <c r="A84418" s="41">
        <v>0</v>
      </c>
      <c r="C84418" s="56"/>
      <c r="AC84418" s="56"/>
      <c r="AD84418" s="56"/>
      <c r="AE84418" s="56"/>
    </row>
    <row r="84419" spans="1:31" x14ac:dyDescent="0.25">
      <c r="A84419" s="41">
        <v>2885</v>
      </c>
      <c r="C84419" s="56"/>
      <c r="AC84419" s="56"/>
      <c r="AD84419" s="56"/>
      <c r="AE84419" s="56"/>
    </row>
    <row r="84420" spans="1:31" x14ac:dyDescent="0.25">
      <c r="A84420" s="41">
        <v>0</v>
      </c>
      <c r="C84420" s="56"/>
      <c r="AC84420" s="56"/>
      <c r="AD84420" s="56"/>
      <c r="AE84420" s="56"/>
    </row>
    <row r="84421" spans="1:31" x14ac:dyDescent="0.25">
      <c r="A84421" s="41">
        <v>0</v>
      </c>
      <c r="C84421" s="56"/>
      <c r="AC84421" s="56"/>
      <c r="AD84421" s="56"/>
      <c r="AE84421" s="56"/>
    </row>
    <row r="84422" spans="1:31" x14ac:dyDescent="0.25">
      <c r="A84422" s="41">
        <v>0</v>
      </c>
      <c r="C84422" s="56"/>
      <c r="AC84422" s="56"/>
      <c r="AD84422" s="56"/>
      <c r="AE84422" s="56"/>
    </row>
    <row r="84423" spans="1:31" x14ac:dyDescent="0.25">
      <c r="A84423" s="41">
        <v>0</v>
      </c>
      <c r="C84423" s="56"/>
      <c r="AC84423" s="56"/>
      <c r="AD84423" s="56"/>
      <c r="AE84423" s="56"/>
    </row>
    <row r="84424" spans="1:31" x14ac:dyDescent="0.25">
      <c r="A84424" s="41">
        <v>0</v>
      </c>
      <c r="C84424" s="56"/>
      <c r="AC84424" s="56"/>
      <c r="AD84424" s="56"/>
      <c r="AE84424" s="56"/>
    </row>
    <row r="84425" spans="1:31" x14ac:dyDescent="0.25">
      <c r="A84425" s="41">
        <v>0</v>
      </c>
      <c r="C84425" s="56"/>
      <c r="AC84425" s="56"/>
      <c r="AD84425" s="56"/>
      <c r="AE84425" s="56"/>
    </row>
    <row r="84426" spans="1:31" x14ac:dyDescent="0.25">
      <c r="A84426" s="41">
        <v>0</v>
      </c>
      <c r="C84426" s="56"/>
      <c r="AC84426" s="56"/>
      <c r="AD84426" s="56"/>
      <c r="AE84426" s="56"/>
    </row>
    <row r="84427" spans="1:31" x14ac:dyDescent="0.25">
      <c r="A84427" s="41">
        <v>0</v>
      </c>
      <c r="C84427" s="56"/>
      <c r="AC84427" s="56"/>
      <c r="AD84427" s="56"/>
      <c r="AE84427" s="56"/>
    </row>
    <row r="84428" spans="1:31" x14ac:dyDescent="0.25">
      <c r="A84428" s="41">
        <v>0</v>
      </c>
      <c r="C84428" s="56"/>
      <c r="AC84428" s="56"/>
      <c r="AD84428" s="56"/>
      <c r="AE84428" s="56"/>
    </row>
    <row r="84429" spans="1:31" x14ac:dyDescent="0.25">
      <c r="A84429" s="41">
        <v>0</v>
      </c>
      <c r="C84429" s="56"/>
      <c r="AC84429" s="56"/>
      <c r="AD84429" s="56"/>
      <c r="AE84429" s="56"/>
    </row>
    <row r="84430" spans="1:31" x14ac:dyDescent="0.25">
      <c r="A84430" s="41">
        <v>0</v>
      </c>
      <c r="C84430" s="56"/>
      <c r="AC84430" s="56"/>
      <c r="AD84430" s="56"/>
      <c r="AE84430" s="56"/>
    </row>
    <row r="84431" spans="1:31" x14ac:dyDescent="0.25">
      <c r="A84431" s="41">
        <v>0</v>
      </c>
      <c r="C84431" s="56"/>
      <c r="AC84431" s="56"/>
      <c r="AD84431" s="56"/>
      <c r="AE84431" s="56"/>
    </row>
    <row r="84432" spans="1:31" x14ac:dyDescent="0.25">
      <c r="A84432" s="41">
        <v>0</v>
      </c>
      <c r="C84432" s="56"/>
      <c r="AC84432" s="56"/>
      <c r="AD84432" s="56"/>
      <c r="AE84432" s="56"/>
    </row>
    <row r="84433" spans="1:31" x14ac:dyDescent="0.25">
      <c r="A84433" s="41">
        <v>0</v>
      </c>
      <c r="C84433" s="56"/>
      <c r="AC84433" s="56"/>
      <c r="AD84433" s="56"/>
      <c r="AE84433" s="56"/>
    </row>
    <row r="84434" spans="1:31" x14ac:dyDescent="0.25">
      <c r="A84434" s="41">
        <v>0</v>
      </c>
      <c r="C84434" s="56"/>
      <c r="AC84434" s="56"/>
      <c r="AD84434" s="56"/>
      <c r="AE84434" s="56"/>
    </row>
    <row r="84435" spans="1:31" x14ac:dyDescent="0.25">
      <c r="A84435" s="41">
        <v>0</v>
      </c>
      <c r="C84435" s="56"/>
      <c r="AC84435" s="56"/>
      <c r="AD84435" s="56"/>
      <c r="AE84435" s="56"/>
    </row>
    <row r="84436" spans="1:31" x14ac:dyDescent="0.25">
      <c r="A84436" s="41">
        <v>0</v>
      </c>
      <c r="C84436" s="56"/>
      <c r="AC84436" s="56"/>
      <c r="AD84436" s="56"/>
      <c r="AE84436" s="56"/>
    </row>
    <row r="84437" spans="1:31" x14ac:dyDescent="0.25">
      <c r="A84437" s="41">
        <v>0</v>
      </c>
      <c r="C84437" s="56"/>
      <c r="AC84437" s="56"/>
      <c r="AD84437" s="56"/>
      <c r="AE84437" s="56"/>
    </row>
    <row r="84438" spans="1:31" x14ac:dyDescent="0.25">
      <c r="A84438" s="41">
        <v>0</v>
      </c>
      <c r="C84438" s="56"/>
      <c r="AC84438" s="56"/>
      <c r="AD84438" s="56"/>
      <c r="AE84438" s="56"/>
    </row>
    <row r="84439" spans="1:31" x14ac:dyDescent="0.25">
      <c r="A84439" s="41">
        <v>0</v>
      </c>
      <c r="C84439" s="56"/>
      <c r="AC84439" s="56"/>
      <c r="AD84439" s="56"/>
      <c r="AE84439" s="56"/>
    </row>
    <row r="84440" spans="1:31" x14ac:dyDescent="0.25">
      <c r="A84440" s="41">
        <v>0</v>
      </c>
      <c r="C84440" s="56"/>
      <c r="AC84440" s="56"/>
      <c r="AD84440" s="56"/>
      <c r="AE84440" s="56"/>
    </row>
    <row r="84441" spans="1:31" x14ac:dyDescent="0.25">
      <c r="A84441" s="41">
        <v>0</v>
      </c>
      <c r="C84441" s="56"/>
      <c r="AC84441" s="56"/>
      <c r="AD84441" s="56"/>
      <c r="AE84441" s="56"/>
    </row>
    <row r="84442" spans="1:31" x14ac:dyDescent="0.25">
      <c r="A84442" s="41">
        <v>0</v>
      </c>
      <c r="C84442" s="56"/>
      <c r="AC84442" s="56"/>
      <c r="AD84442" s="56"/>
      <c r="AE84442" s="56"/>
    </row>
    <row r="84443" spans="1:31" x14ac:dyDescent="0.25">
      <c r="A84443" s="41">
        <v>0</v>
      </c>
      <c r="C84443" s="56"/>
      <c r="AC84443" s="56"/>
      <c r="AD84443" s="56"/>
      <c r="AE84443" s="56"/>
    </row>
    <row r="84444" spans="1:31" x14ac:dyDescent="0.25">
      <c r="A84444" s="41">
        <v>0</v>
      </c>
      <c r="C84444" s="56"/>
      <c r="AC84444" s="56"/>
      <c r="AD84444" s="56"/>
      <c r="AE84444" s="56"/>
    </row>
    <row r="84445" spans="1:31" x14ac:dyDescent="0.25">
      <c r="A84445" s="41">
        <v>0</v>
      </c>
      <c r="C84445" s="56"/>
      <c r="AC84445" s="56"/>
      <c r="AD84445" s="56"/>
      <c r="AE84445" s="56"/>
    </row>
    <row r="84446" spans="1:31" x14ac:dyDescent="0.25">
      <c r="A84446" s="41">
        <v>0</v>
      </c>
      <c r="C84446" s="56"/>
      <c r="AC84446" s="56"/>
      <c r="AD84446" s="56"/>
      <c r="AE84446" s="56"/>
    </row>
    <row r="84447" spans="1:31" x14ac:dyDescent="0.25">
      <c r="A84447" s="41">
        <v>0</v>
      </c>
      <c r="C84447" s="56"/>
      <c r="AC84447" s="56"/>
      <c r="AD84447" s="56"/>
      <c r="AE84447" s="56"/>
    </row>
    <row r="84448" spans="1:31" x14ac:dyDescent="0.25">
      <c r="A84448" s="41">
        <v>0</v>
      </c>
      <c r="C84448" s="56"/>
      <c r="AC84448" s="56"/>
      <c r="AD84448" s="56"/>
      <c r="AE84448" s="56"/>
    </row>
    <row r="84449" spans="1:31" x14ac:dyDescent="0.25">
      <c r="A84449" s="41">
        <v>0</v>
      </c>
      <c r="C84449" s="56"/>
      <c r="AC84449" s="56"/>
      <c r="AD84449" s="56"/>
      <c r="AE84449" s="56"/>
    </row>
    <row r="84450" spans="1:31" x14ac:dyDescent="0.25">
      <c r="A84450" s="41">
        <v>0</v>
      </c>
      <c r="C84450" s="56"/>
      <c r="AC84450" s="56"/>
      <c r="AD84450" s="56"/>
      <c r="AE84450" s="56"/>
    </row>
    <row r="84451" spans="1:31" x14ac:dyDescent="0.25">
      <c r="A84451" s="41">
        <v>0</v>
      </c>
      <c r="C84451" s="56"/>
      <c r="AC84451" s="56"/>
      <c r="AD84451" s="56"/>
      <c r="AE84451" s="56"/>
    </row>
    <row r="84452" spans="1:31" x14ac:dyDescent="0.25">
      <c r="A84452" s="41">
        <v>0</v>
      </c>
      <c r="C84452" s="56"/>
      <c r="AC84452" s="56"/>
      <c r="AD84452" s="56"/>
      <c r="AE84452" s="56"/>
    </row>
    <row r="84453" spans="1:31" x14ac:dyDescent="0.25">
      <c r="A84453" s="41">
        <v>0</v>
      </c>
      <c r="C84453" s="56"/>
      <c r="AC84453" s="56"/>
      <c r="AD84453" s="56"/>
      <c r="AE84453" s="56"/>
    </row>
    <row r="84454" spans="1:31" x14ac:dyDescent="0.25">
      <c r="A84454" s="41">
        <v>0</v>
      </c>
      <c r="C84454" s="56"/>
      <c r="AC84454" s="56"/>
      <c r="AD84454" s="56"/>
      <c r="AE84454" s="56"/>
    </row>
    <row r="84455" spans="1:31" x14ac:dyDescent="0.25">
      <c r="A84455" s="41">
        <v>0</v>
      </c>
      <c r="C84455" s="56"/>
      <c r="AC84455" s="56"/>
      <c r="AD84455" s="56"/>
      <c r="AE84455" s="56"/>
    </row>
    <row r="84456" spans="1:31" x14ac:dyDescent="0.25">
      <c r="A84456" s="41">
        <v>0</v>
      </c>
      <c r="C84456" s="56"/>
      <c r="AC84456" s="56"/>
      <c r="AD84456" s="56"/>
      <c r="AE84456" s="56"/>
    </row>
    <row r="84457" spans="1:31" x14ac:dyDescent="0.25">
      <c r="A84457" s="41">
        <v>0</v>
      </c>
      <c r="C84457" s="56"/>
      <c r="AC84457" s="56"/>
      <c r="AD84457" s="56"/>
      <c r="AE84457" s="56"/>
    </row>
    <row r="84458" spans="1:31" x14ac:dyDescent="0.25">
      <c r="A84458" s="41">
        <v>0</v>
      </c>
      <c r="C84458" s="56"/>
      <c r="AC84458" s="56"/>
      <c r="AD84458" s="56"/>
      <c r="AE84458" s="56"/>
    </row>
    <row r="84459" spans="1:31" x14ac:dyDescent="0.25">
      <c r="A84459" s="41">
        <v>0</v>
      </c>
      <c r="C84459" s="56"/>
      <c r="AC84459" s="56"/>
      <c r="AD84459" s="56"/>
      <c r="AE84459" s="56"/>
    </row>
    <row r="84460" spans="1:31" x14ac:dyDescent="0.25">
      <c r="A84460" s="41">
        <v>0</v>
      </c>
      <c r="C84460" s="56"/>
      <c r="AC84460" s="56"/>
      <c r="AD84460" s="56"/>
      <c r="AE84460" s="56"/>
    </row>
    <row r="84461" spans="1:31" x14ac:dyDescent="0.25">
      <c r="A84461" s="41">
        <v>0</v>
      </c>
      <c r="C84461" s="56"/>
      <c r="AC84461" s="56"/>
      <c r="AD84461" s="56"/>
      <c r="AE84461" s="56"/>
    </row>
    <row r="84462" spans="1:31" x14ac:dyDescent="0.25">
      <c r="A84462" s="41">
        <v>0</v>
      </c>
      <c r="C84462" s="56"/>
      <c r="AC84462" s="56"/>
      <c r="AD84462" s="56"/>
      <c r="AE84462" s="56"/>
    </row>
    <row r="84463" spans="1:31" x14ac:dyDescent="0.25">
      <c r="A84463" s="41">
        <v>0</v>
      </c>
      <c r="C84463" s="56"/>
      <c r="AC84463" s="56"/>
      <c r="AD84463" s="56"/>
      <c r="AE84463" s="56"/>
    </row>
    <row r="84464" spans="1:31" x14ac:dyDescent="0.25">
      <c r="A84464" s="41">
        <v>0</v>
      </c>
      <c r="C84464" s="56"/>
      <c r="AC84464" s="56"/>
      <c r="AD84464" s="56"/>
      <c r="AE84464" s="56"/>
    </row>
    <row r="84465" spans="1:31" x14ac:dyDescent="0.25">
      <c r="A84465" s="41">
        <v>0</v>
      </c>
      <c r="C84465" s="56"/>
      <c r="AC84465" s="56"/>
      <c r="AD84465" s="56"/>
      <c r="AE84465" s="56"/>
    </row>
    <row r="84466" spans="1:31" x14ac:dyDescent="0.25">
      <c r="A84466" s="41">
        <v>0</v>
      </c>
      <c r="C84466" s="56"/>
      <c r="AC84466" s="56"/>
      <c r="AD84466" s="56"/>
      <c r="AE84466" s="56"/>
    </row>
    <row r="84467" spans="1:31" x14ac:dyDescent="0.25">
      <c r="A84467" s="41">
        <v>0</v>
      </c>
      <c r="C84467" s="56"/>
      <c r="AC84467" s="56"/>
      <c r="AD84467" s="56"/>
      <c r="AE84467" s="56"/>
    </row>
    <row r="84468" spans="1:31" x14ac:dyDescent="0.25">
      <c r="A84468" s="41">
        <v>0</v>
      </c>
      <c r="C84468" s="56"/>
      <c r="AC84468" s="56"/>
      <c r="AD84468" s="56"/>
      <c r="AE84468" s="56"/>
    </row>
    <row r="84469" spans="1:31" x14ac:dyDescent="0.25">
      <c r="A84469" s="41">
        <v>0</v>
      </c>
      <c r="C84469" s="56"/>
      <c r="AC84469" s="56"/>
      <c r="AD84469" s="56"/>
      <c r="AE84469" s="56"/>
    </row>
    <row r="84470" spans="1:31" x14ac:dyDescent="0.25">
      <c r="A84470" s="41">
        <v>0</v>
      </c>
      <c r="C84470" s="56"/>
      <c r="AC84470" s="56"/>
      <c r="AD84470" s="56"/>
      <c r="AE84470" s="56"/>
    </row>
    <row r="84471" spans="1:31" x14ac:dyDescent="0.25">
      <c r="A84471" s="41">
        <v>0</v>
      </c>
      <c r="C84471" s="56"/>
      <c r="AC84471" s="56"/>
      <c r="AD84471" s="56"/>
      <c r="AE84471" s="56"/>
    </row>
    <row r="84472" spans="1:31" x14ac:dyDescent="0.25">
      <c r="A84472" s="41">
        <v>0</v>
      </c>
      <c r="C84472" s="56"/>
      <c r="AC84472" s="56"/>
      <c r="AD84472" s="56"/>
      <c r="AE84472" s="56"/>
    </row>
    <row r="84473" spans="1:31" x14ac:dyDescent="0.25">
      <c r="A84473" s="41">
        <v>0</v>
      </c>
      <c r="C84473" s="56"/>
      <c r="AC84473" s="56"/>
      <c r="AD84473" s="56"/>
      <c r="AE84473" s="56"/>
    </row>
    <row r="84474" spans="1:31" x14ac:dyDescent="0.25">
      <c r="A84474" s="41">
        <v>0</v>
      </c>
      <c r="C84474" s="56"/>
      <c r="AC84474" s="56"/>
      <c r="AD84474" s="56"/>
      <c r="AE84474" s="56"/>
    </row>
    <row r="84475" spans="1:31" x14ac:dyDescent="0.25">
      <c r="A84475" s="41">
        <v>0</v>
      </c>
      <c r="C84475" s="56"/>
      <c r="AC84475" s="56"/>
      <c r="AD84475" s="56"/>
      <c r="AE84475" s="56"/>
    </row>
    <row r="84476" spans="1:31" x14ac:dyDescent="0.25">
      <c r="A84476" s="41">
        <v>0</v>
      </c>
      <c r="C84476" s="56"/>
      <c r="AC84476" s="56"/>
      <c r="AD84476" s="56"/>
      <c r="AE84476" s="56"/>
    </row>
    <row r="84477" spans="1:31" x14ac:dyDescent="0.25">
      <c r="A84477" s="41">
        <v>0</v>
      </c>
      <c r="C84477" s="56"/>
      <c r="AC84477" s="56"/>
      <c r="AD84477" s="56"/>
      <c r="AE84477" s="56"/>
    </row>
    <row r="84478" spans="1:31" x14ac:dyDescent="0.25">
      <c r="A84478" s="41">
        <v>0</v>
      </c>
      <c r="C84478" s="56"/>
      <c r="AC84478" s="56"/>
      <c r="AD84478" s="56"/>
      <c r="AE84478" s="56"/>
    </row>
    <row r="84479" spans="1:31" x14ac:dyDescent="0.25">
      <c r="A84479" s="41">
        <v>0</v>
      </c>
      <c r="C84479" s="56"/>
      <c r="AC84479" s="56"/>
      <c r="AD84479" s="56"/>
      <c r="AE84479" s="56"/>
    </row>
    <row r="84480" spans="1:31" x14ac:dyDescent="0.25">
      <c r="A84480" s="41">
        <v>0</v>
      </c>
      <c r="C84480" s="56"/>
      <c r="AC84480" s="56"/>
      <c r="AD84480" s="56"/>
      <c r="AE84480" s="56"/>
    </row>
    <row r="84481" spans="1:31" x14ac:dyDescent="0.25">
      <c r="A84481" s="41">
        <v>0</v>
      </c>
      <c r="C84481" s="56"/>
      <c r="AC84481" s="56"/>
      <c r="AD84481" s="56"/>
      <c r="AE84481" s="56"/>
    </row>
    <row r="84482" spans="1:31" x14ac:dyDescent="0.25">
      <c r="A84482" s="41">
        <v>0</v>
      </c>
      <c r="C84482" s="56"/>
      <c r="AC84482" s="56"/>
      <c r="AD84482" s="56"/>
      <c r="AE84482" s="56"/>
    </row>
    <row r="84483" spans="1:31" x14ac:dyDescent="0.25">
      <c r="A84483" s="41">
        <v>0</v>
      </c>
      <c r="C84483" s="56"/>
      <c r="AC84483" s="56"/>
      <c r="AD84483" s="56"/>
      <c r="AE84483" s="56"/>
    </row>
    <row r="84484" spans="1:31" x14ac:dyDescent="0.25">
      <c r="A84484" s="41">
        <v>0</v>
      </c>
      <c r="C84484" s="56"/>
      <c r="AC84484" s="56"/>
      <c r="AD84484" s="56"/>
      <c r="AE84484" s="56"/>
    </row>
    <row r="84485" spans="1:31" x14ac:dyDescent="0.25">
      <c r="A84485" s="41">
        <v>0</v>
      </c>
      <c r="C84485" s="56"/>
      <c r="AC84485" s="56"/>
      <c r="AD84485" s="56"/>
      <c r="AE84485" s="56"/>
    </row>
    <row r="84486" spans="1:31" x14ac:dyDescent="0.25">
      <c r="A84486" s="41">
        <v>0</v>
      </c>
      <c r="C84486" s="56"/>
      <c r="AC84486" s="56"/>
      <c r="AD84486" s="56"/>
      <c r="AE84486" s="56"/>
    </row>
    <row r="84487" spans="1:31" x14ac:dyDescent="0.25">
      <c r="A84487" s="41">
        <v>0</v>
      </c>
      <c r="C84487" s="56"/>
      <c r="AC84487" s="56"/>
      <c r="AD84487" s="56"/>
      <c r="AE84487" s="56"/>
    </row>
    <row r="84488" spans="1:31" x14ac:dyDescent="0.25">
      <c r="A84488" s="41">
        <v>0</v>
      </c>
      <c r="C84488" s="56"/>
      <c r="AC84488" s="56"/>
      <c r="AD84488" s="56"/>
      <c r="AE84488" s="56"/>
    </row>
    <row r="84489" spans="1:31" x14ac:dyDescent="0.25">
      <c r="A84489" s="41">
        <v>0</v>
      </c>
      <c r="C84489" s="56"/>
      <c r="AC84489" s="56"/>
      <c r="AD84489" s="56"/>
      <c r="AE84489" s="56"/>
    </row>
    <row r="84490" spans="1:31" x14ac:dyDescent="0.25">
      <c r="A84490" s="41">
        <v>0</v>
      </c>
      <c r="C84490" s="56"/>
      <c r="AC84490" s="56"/>
      <c r="AD84490" s="56"/>
      <c r="AE84490" s="56"/>
    </row>
    <row r="84491" spans="1:31" x14ac:dyDescent="0.25">
      <c r="A84491" s="41">
        <v>0</v>
      </c>
      <c r="C84491" s="56"/>
      <c r="AC84491" s="56"/>
      <c r="AD84491" s="56"/>
      <c r="AE84491" s="56"/>
    </row>
    <row r="84492" spans="1:31" x14ac:dyDescent="0.25">
      <c r="A84492" s="41">
        <v>0</v>
      </c>
      <c r="C84492" s="56"/>
      <c r="AC84492" s="56"/>
      <c r="AD84492" s="56"/>
      <c r="AE84492" s="56"/>
    </row>
    <row r="84493" spans="1:31" x14ac:dyDescent="0.25">
      <c r="A84493" s="41">
        <v>0</v>
      </c>
      <c r="C84493" s="56"/>
      <c r="AC84493" s="56"/>
      <c r="AD84493" s="56"/>
      <c r="AE84493" s="56"/>
    </row>
    <row r="84494" spans="1:31" x14ac:dyDescent="0.25">
      <c r="A84494" s="41">
        <v>0</v>
      </c>
      <c r="C84494" s="56"/>
      <c r="AC84494" s="56"/>
      <c r="AD84494" s="56"/>
      <c r="AE84494" s="56"/>
    </row>
    <row r="84495" spans="1:31" x14ac:dyDescent="0.25">
      <c r="A84495" s="41">
        <v>0</v>
      </c>
      <c r="C84495" s="56"/>
      <c r="AC84495" s="56"/>
      <c r="AD84495" s="56"/>
      <c r="AE84495" s="56"/>
    </row>
    <row r="84496" spans="1:31" x14ac:dyDescent="0.25">
      <c r="A84496" s="41">
        <v>0</v>
      </c>
      <c r="C84496" s="56"/>
      <c r="AC84496" s="56"/>
      <c r="AD84496" s="56"/>
      <c r="AE84496" s="56"/>
    </row>
    <row r="84497" spans="1:31" x14ac:dyDescent="0.25">
      <c r="A84497" s="41">
        <v>0</v>
      </c>
      <c r="C84497" s="56"/>
      <c r="AC84497" s="56"/>
      <c r="AD84497" s="56"/>
      <c r="AE84497" s="56"/>
    </row>
    <row r="84498" spans="1:31" x14ac:dyDescent="0.25">
      <c r="A84498" s="41">
        <v>0</v>
      </c>
      <c r="C84498" s="56"/>
      <c r="AC84498" s="56"/>
      <c r="AD84498" s="56"/>
      <c r="AE84498" s="56"/>
    </row>
    <row r="84499" spans="1:31" x14ac:dyDescent="0.25">
      <c r="A84499" s="41">
        <v>0</v>
      </c>
      <c r="C84499" s="56"/>
      <c r="AC84499" s="56"/>
      <c r="AD84499" s="56"/>
      <c r="AE84499" s="56"/>
    </row>
    <row r="84500" spans="1:31" x14ac:dyDescent="0.25">
      <c r="A84500" s="41">
        <v>0</v>
      </c>
      <c r="C84500" s="56"/>
      <c r="AC84500" s="56"/>
      <c r="AD84500" s="56"/>
      <c r="AE84500" s="56"/>
    </row>
    <row r="84501" spans="1:31" x14ac:dyDescent="0.25">
      <c r="A84501" s="41">
        <v>0</v>
      </c>
      <c r="C84501" s="56"/>
      <c r="AC84501" s="56"/>
      <c r="AD84501" s="56"/>
      <c r="AE84501" s="56"/>
    </row>
    <row r="84502" spans="1:31" x14ac:dyDescent="0.25">
      <c r="A84502" s="41">
        <v>0</v>
      </c>
      <c r="C84502" s="56"/>
      <c r="AC84502" s="56"/>
      <c r="AD84502" s="56"/>
      <c r="AE84502" s="56"/>
    </row>
    <row r="84503" spans="1:31" x14ac:dyDescent="0.25">
      <c r="A84503" s="41">
        <v>0</v>
      </c>
      <c r="C84503" s="56"/>
      <c r="AC84503" s="56"/>
      <c r="AD84503" s="56"/>
      <c r="AE84503" s="56"/>
    </row>
    <row r="84504" spans="1:31" x14ac:dyDescent="0.25">
      <c r="A84504" s="41">
        <v>0</v>
      </c>
      <c r="C84504" s="56"/>
      <c r="AC84504" s="56"/>
      <c r="AD84504" s="56"/>
      <c r="AE84504" s="56"/>
    </row>
    <row r="84505" spans="1:31" x14ac:dyDescent="0.25">
      <c r="A84505" s="41">
        <v>0</v>
      </c>
      <c r="C84505" s="56"/>
      <c r="AC84505" s="56"/>
      <c r="AD84505" s="56"/>
      <c r="AE84505" s="56"/>
    </row>
    <row r="84506" spans="1:31" x14ac:dyDescent="0.25">
      <c r="A84506" s="41">
        <v>0</v>
      </c>
      <c r="C84506" s="56"/>
      <c r="AC84506" s="56"/>
      <c r="AD84506" s="56"/>
      <c r="AE84506" s="56"/>
    </row>
    <row r="84507" spans="1:31" x14ac:dyDescent="0.25">
      <c r="A84507" s="41">
        <v>0</v>
      </c>
      <c r="C84507" s="56"/>
      <c r="AC84507" s="56"/>
      <c r="AD84507" s="56"/>
      <c r="AE84507" s="56"/>
    </row>
    <row r="84508" spans="1:31" x14ac:dyDescent="0.25">
      <c r="A84508" s="41">
        <v>0</v>
      </c>
      <c r="C84508" s="56"/>
      <c r="AC84508" s="56"/>
      <c r="AD84508" s="56"/>
      <c r="AE84508" s="56"/>
    </row>
    <row r="84509" spans="1:31" x14ac:dyDescent="0.25">
      <c r="A84509" s="41">
        <v>0</v>
      </c>
      <c r="C84509" s="56"/>
      <c r="AC84509" s="56"/>
      <c r="AD84509" s="56"/>
      <c r="AE84509" s="56"/>
    </row>
    <row r="84510" spans="1:31" x14ac:dyDescent="0.25">
      <c r="A84510" s="41">
        <v>0</v>
      </c>
      <c r="C84510" s="56"/>
      <c r="AC84510" s="56"/>
      <c r="AD84510" s="56"/>
      <c r="AE84510" s="56"/>
    </row>
    <row r="84511" spans="1:31" x14ac:dyDescent="0.25">
      <c r="A84511" s="41">
        <v>0</v>
      </c>
      <c r="C84511" s="56"/>
      <c r="AC84511" s="56"/>
      <c r="AD84511" s="56"/>
      <c r="AE84511" s="56"/>
    </row>
    <row r="84512" spans="1:31" x14ac:dyDescent="0.25">
      <c r="A84512" s="41">
        <v>0</v>
      </c>
      <c r="C84512" s="56"/>
      <c r="AC84512" s="56"/>
      <c r="AD84512" s="56"/>
      <c r="AE84512" s="56"/>
    </row>
    <row r="84513" spans="1:31" x14ac:dyDescent="0.25">
      <c r="A84513" s="41">
        <v>0</v>
      </c>
      <c r="C84513" s="56"/>
      <c r="AC84513" s="56"/>
      <c r="AD84513" s="56"/>
      <c r="AE84513" s="56"/>
    </row>
    <row r="84514" spans="1:31" x14ac:dyDescent="0.25">
      <c r="A84514" s="41">
        <v>0</v>
      </c>
      <c r="C84514" s="56"/>
      <c r="AC84514" s="56"/>
      <c r="AD84514" s="56"/>
      <c r="AE84514" s="56"/>
    </row>
    <row r="84515" spans="1:31" x14ac:dyDescent="0.25">
      <c r="A84515" s="41">
        <v>0</v>
      </c>
      <c r="C84515" s="56"/>
      <c r="AC84515" s="56"/>
      <c r="AD84515" s="56"/>
      <c r="AE84515" s="56"/>
    </row>
    <row r="84516" spans="1:31" x14ac:dyDescent="0.25">
      <c r="A84516" s="41">
        <v>0</v>
      </c>
      <c r="C84516" s="56"/>
      <c r="AC84516" s="56"/>
      <c r="AD84516" s="56"/>
      <c r="AE84516" s="56"/>
    </row>
    <row r="84517" spans="1:31" x14ac:dyDescent="0.25">
      <c r="A84517" s="41">
        <v>0</v>
      </c>
      <c r="C84517" s="56"/>
      <c r="AC84517" s="56"/>
      <c r="AD84517" s="56"/>
      <c r="AE84517" s="56"/>
    </row>
    <row r="84518" spans="1:31" x14ac:dyDescent="0.25">
      <c r="A84518" s="41">
        <v>0</v>
      </c>
      <c r="C84518" s="56"/>
      <c r="AC84518" s="56"/>
      <c r="AD84518" s="56"/>
      <c r="AE84518" s="56"/>
    </row>
    <row r="84519" spans="1:31" x14ac:dyDescent="0.25">
      <c r="A84519" s="41">
        <v>0</v>
      </c>
      <c r="C84519" s="56"/>
      <c r="AC84519" s="56"/>
      <c r="AD84519" s="56"/>
      <c r="AE84519" s="56"/>
    </row>
    <row r="84520" spans="1:31" x14ac:dyDescent="0.25">
      <c r="A84520" s="41">
        <v>0</v>
      </c>
      <c r="C84520" s="56"/>
      <c r="AC84520" s="56"/>
      <c r="AD84520" s="56"/>
      <c r="AE84520" s="56"/>
    </row>
    <row r="84521" spans="1:31" x14ac:dyDescent="0.25">
      <c r="A84521" s="41">
        <v>0</v>
      </c>
      <c r="C84521" s="56"/>
      <c r="AC84521" s="56"/>
      <c r="AD84521" s="56"/>
      <c r="AE84521" s="56"/>
    </row>
    <row r="84522" spans="1:31" x14ac:dyDescent="0.25">
      <c r="A84522" s="41">
        <v>0</v>
      </c>
      <c r="C84522" s="56"/>
      <c r="AC84522" s="56"/>
      <c r="AD84522" s="56"/>
      <c r="AE84522" s="56"/>
    </row>
    <row r="84523" spans="1:31" x14ac:dyDescent="0.25">
      <c r="A84523" s="41">
        <v>0</v>
      </c>
      <c r="C84523" s="56"/>
      <c r="AC84523" s="56"/>
      <c r="AD84523" s="56"/>
      <c r="AE84523" s="56"/>
    </row>
    <row r="84524" spans="1:31" x14ac:dyDescent="0.25">
      <c r="A84524" s="41">
        <v>0</v>
      </c>
      <c r="C84524" s="56"/>
      <c r="AC84524" s="56"/>
      <c r="AD84524" s="56"/>
      <c r="AE84524" s="56"/>
    </row>
    <row r="84525" spans="1:31" x14ac:dyDescent="0.25">
      <c r="A84525" s="41">
        <v>0</v>
      </c>
      <c r="C84525" s="56"/>
      <c r="AC84525" s="56"/>
      <c r="AD84525" s="56"/>
      <c r="AE84525" s="56"/>
    </row>
    <row r="84526" spans="1:31" x14ac:dyDescent="0.25">
      <c r="A84526" s="41">
        <v>0</v>
      </c>
      <c r="C84526" s="56"/>
      <c r="AC84526" s="56"/>
      <c r="AD84526" s="56"/>
      <c r="AE84526" s="56"/>
    </row>
    <row r="84527" spans="1:31" x14ac:dyDescent="0.25">
      <c r="A84527" s="41">
        <v>0</v>
      </c>
      <c r="C84527" s="56"/>
      <c r="AC84527" s="56"/>
      <c r="AD84527" s="56"/>
      <c r="AE84527" s="56"/>
    </row>
    <row r="84528" spans="1:31" x14ac:dyDescent="0.25">
      <c r="A84528" s="41">
        <v>0</v>
      </c>
      <c r="C84528" s="56"/>
      <c r="AC84528" s="56"/>
      <c r="AD84528" s="56"/>
      <c r="AE84528" s="56"/>
    </row>
    <row r="84529" spans="1:31" x14ac:dyDescent="0.25">
      <c r="A84529" s="41">
        <v>1</v>
      </c>
      <c r="C84529" s="56"/>
      <c r="AC84529" s="56"/>
      <c r="AD84529" s="56"/>
      <c r="AE84529" s="56"/>
    </row>
    <row r="84530" spans="1:31" x14ac:dyDescent="0.25">
      <c r="A84530" s="41">
        <v>0</v>
      </c>
      <c r="C84530" s="56"/>
      <c r="AC84530" s="56"/>
      <c r="AD84530" s="56"/>
      <c r="AE84530" s="56"/>
    </row>
    <row r="84531" spans="1:31" x14ac:dyDescent="0.25">
      <c r="A84531" s="41">
        <v>0</v>
      </c>
      <c r="C84531" s="56"/>
      <c r="AC84531" s="56"/>
      <c r="AD84531" s="56"/>
      <c r="AE84531" s="56"/>
    </row>
    <row r="84532" spans="1:31" x14ac:dyDescent="0.25">
      <c r="A84532" s="41">
        <v>0</v>
      </c>
      <c r="C84532" s="56"/>
      <c r="AC84532" s="56"/>
      <c r="AD84532" s="56"/>
      <c r="AE84532" s="56"/>
    </row>
    <row r="84533" spans="1:31" x14ac:dyDescent="0.25">
      <c r="A84533" s="41">
        <v>0</v>
      </c>
      <c r="C84533" s="56"/>
      <c r="AC84533" s="56"/>
      <c r="AD84533" s="56"/>
      <c r="AE84533" s="56"/>
    </row>
    <row r="84534" spans="1:31" x14ac:dyDescent="0.25">
      <c r="A84534" s="41">
        <v>0</v>
      </c>
      <c r="C84534" s="56"/>
      <c r="AC84534" s="56"/>
      <c r="AD84534" s="56"/>
      <c r="AE84534" s="56"/>
    </row>
    <row r="84535" spans="1:31" x14ac:dyDescent="0.25">
      <c r="A84535" s="41">
        <v>0</v>
      </c>
      <c r="C84535" s="56"/>
      <c r="AC84535" s="56"/>
      <c r="AD84535" s="56"/>
      <c r="AE84535" s="56"/>
    </row>
    <row r="84536" spans="1:31" x14ac:dyDescent="0.25">
      <c r="A84536" s="41">
        <v>0</v>
      </c>
      <c r="C84536" s="56"/>
      <c r="AC84536" s="56"/>
      <c r="AD84536" s="56"/>
      <c r="AE84536" s="56"/>
    </row>
    <row r="84537" spans="1:31" x14ac:dyDescent="0.25">
      <c r="A84537" s="41">
        <v>0</v>
      </c>
      <c r="C84537" s="56"/>
      <c r="AC84537" s="56"/>
      <c r="AD84537" s="56"/>
      <c r="AE84537" s="56"/>
    </row>
    <row r="84538" spans="1:31" x14ac:dyDescent="0.25">
      <c r="A84538" s="41">
        <v>0</v>
      </c>
      <c r="C84538" s="56"/>
      <c r="AC84538" s="56"/>
      <c r="AD84538" s="56"/>
      <c r="AE84538" s="56"/>
    </row>
    <row r="84539" spans="1:31" x14ac:dyDescent="0.25">
      <c r="A84539" s="41">
        <v>0</v>
      </c>
      <c r="C84539" s="56"/>
      <c r="AC84539" s="56"/>
      <c r="AD84539" s="56"/>
      <c r="AE84539" s="56"/>
    </row>
    <row r="84540" spans="1:31" x14ac:dyDescent="0.25">
      <c r="A84540" s="41">
        <v>0</v>
      </c>
      <c r="C84540" s="56"/>
      <c r="AC84540" s="56"/>
      <c r="AD84540" s="56"/>
      <c r="AE84540" s="56"/>
    </row>
    <row r="84541" spans="1:31" x14ac:dyDescent="0.25">
      <c r="A84541" s="41">
        <v>0</v>
      </c>
      <c r="C84541" s="56"/>
      <c r="AC84541" s="56"/>
      <c r="AD84541" s="56"/>
      <c r="AE84541" s="56"/>
    </row>
    <row r="84542" spans="1:31" x14ac:dyDescent="0.25">
      <c r="A84542" s="41">
        <v>0</v>
      </c>
      <c r="C84542" s="56"/>
      <c r="AC84542" s="56"/>
      <c r="AD84542" s="56"/>
      <c r="AE84542" s="56"/>
    </row>
    <row r="84543" spans="1:31" x14ac:dyDescent="0.25">
      <c r="A84543" s="41">
        <v>0</v>
      </c>
      <c r="C84543" s="56"/>
      <c r="AC84543" s="56"/>
      <c r="AD84543" s="56"/>
      <c r="AE84543" s="56"/>
    </row>
    <row r="84544" spans="1:31" x14ac:dyDescent="0.25">
      <c r="A84544" s="41">
        <v>0</v>
      </c>
      <c r="C84544" s="56"/>
      <c r="AC84544" s="56"/>
      <c r="AD84544" s="56"/>
      <c r="AE84544" s="56"/>
    </row>
    <row r="84545" spans="1:31" x14ac:dyDescent="0.25">
      <c r="A84545" s="41">
        <v>0</v>
      </c>
      <c r="C84545" s="56"/>
      <c r="AC84545" s="56"/>
      <c r="AD84545" s="56"/>
      <c r="AE84545" s="56"/>
    </row>
    <row r="84546" spans="1:31" x14ac:dyDescent="0.25">
      <c r="A84546" s="41">
        <v>0</v>
      </c>
      <c r="C84546" s="56"/>
      <c r="AC84546" s="56"/>
      <c r="AD84546" s="56"/>
      <c r="AE84546" s="56"/>
    </row>
    <row r="84547" spans="1:31" x14ac:dyDescent="0.25">
      <c r="A84547" s="41">
        <v>0</v>
      </c>
      <c r="C84547" s="56"/>
      <c r="AC84547" s="56"/>
      <c r="AD84547" s="56"/>
      <c r="AE84547" s="56"/>
    </row>
    <row r="84548" spans="1:31" x14ac:dyDescent="0.25">
      <c r="A84548" s="41">
        <v>0</v>
      </c>
      <c r="C84548" s="56"/>
      <c r="AC84548" s="56"/>
      <c r="AD84548" s="56"/>
      <c r="AE84548" s="56"/>
    </row>
    <row r="84549" spans="1:31" x14ac:dyDescent="0.25">
      <c r="A84549" s="41">
        <v>0</v>
      </c>
      <c r="C84549" s="56"/>
      <c r="AC84549" s="56"/>
      <c r="AD84549" s="56"/>
      <c r="AE84549" s="56"/>
    </row>
    <row r="84550" spans="1:31" x14ac:dyDescent="0.25">
      <c r="A84550" s="41">
        <v>0</v>
      </c>
      <c r="C84550" s="56"/>
      <c r="AC84550" s="56"/>
      <c r="AD84550" s="56"/>
      <c r="AE84550" s="56"/>
    </row>
    <row r="84551" spans="1:31" x14ac:dyDescent="0.25">
      <c r="A84551" s="41">
        <v>0</v>
      </c>
      <c r="C84551" s="56"/>
      <c r="AC84551" s="56"/>
      <c r="AD84551" s="56"/>
      <c r="AE84551" s="56"/>
    </row>
    <row r="84552" spans="1:31" x14ac:dyDescent="0.25">
      <c r="A84552" s="41">
        <v>0</v>
      </c>
      <c r="C84552" s="56"/>
      <c r="AC84552" s="56"/>
      <c r="AD84552" s="56"/>
      <c r="AE84552" s="56"/>
    </row>
    <row r="84553" spans="1:31" x14ac:dyDescent="0.25">
      <c r="A84553" s="41">
        <v>0</v>
      </c>
      <c r="C84553" s="56"/>
      <c r="AC84553" s="56"/>
      <c r="AD84553" s="56"/>
      <c r="AE84553" s="56"/>
    </row>
    <row r="84554" spans="1:31" x14ac:dyDescent="0.25">
      <c r="A84554" s="41">
        <v>0</v>
      </c>
      <c r="C84554" s="56"/>
      <c r="AC84554" s="56"/>
      <c r="AD84554" s="56"/>
      <c r="AE84554" s="56"/>
    </row>
    <row r="84555" spans="1:31" x14ac:dyDescent="0.25">
      <c r="A84555" s="41">
        <v>0</v>
      </c>
      <c r="C84555" s="56"/>
      <c r="AC84555" s="56"/>
      <c r="AD84555" s="56"/>
      <c r="AE84555" s="56"/>
    </row>
    <row r="84556" spans="1:31" x14ac:dyDescent="0.25">
      <c r="A84556" s="41">
        <v>0</v>
      </c>
      <c r="C84556" s="56"/>
      <c r="AC84556" s="56"/>
      <c r="AD84556" s="56"/>
      <c r="AE84556" s="56"/>
    </row>
    <row r="84557" spans="1:31" x14ac:dyDescent="0.25">
      <c r="A84557" s="41">
        <v>0</v>
      </c>
      <c r="C84557" s="56"/>
      <c r="AC84557" s="56"/>
      <c r="AD84557" s="56"/>
      <c r="AE84557" s="56"/>
    </row>
    <row r="84558" spans="1:31" x14ac:dyDescent="0.25">
      <c r="A84558" s="41">
        <v>0</v>
      </c>
      <c r="C84558" s="56"/>
      <c r="AC84558" s="56"/>
      <c r="AD84558" s="56"/>
      <c r="AE84558" s="56"/>
    </row>
    <row r="84559" spans="1:31" x14ac:dyDescent="0.25">
      <c r="A84559" s="41">
        <v>0</v>
      </c>
      <c r="C84559" s="56"/>
      <c r="AC84559" s="56"/>
      <c r="AD84559" s="56"/>
      <c r="AE84559" s="56"/>
    </row>
    <row r="84560" spans="1:31" x14ac:dyDescent="0.25">
      <c r="A84560" s="41">
        <v>0</v>
      </c>
      <c r="C84560" s="56"/>
      <c r="AC84560" s="56"/>
      <c r="AD84560" s="56"/>
      <c r="AE84560" s="56"/>
    </row>
    <row r="84561" spans="1:31" x14ac:dyDescent="0.25">
      <c r="A84561" s="41">
        <v>0</v>
      </c>
      <c r="C84561" s="56"/>
      <c r="AC84561" s="56"/>
      <c r="AD84561" s="56"/>
      <c r="AE84561" s="56"/>
    </row>
    <row r="84562" spans="1:31" x14ac:dyDescent="0.25">
      <c r="A84562" s="41">
        <v>0</v>
      </c>
      <c r="C84562" s="56"/>
      <c r="AC84562" s="56"/>
      <c r="AD84562" s="56"/>
      <c r="AE84562" s="56"/>
    </row>
    <row r="84563" spans="1:31" x14ac:dyDescent="0.25">
      <c r="A84563" s="41">
        <v>0</v>
      </c>
      <c r="C84563" s="56"/>
      <c r="AC84563" s="56"/>
      <c r="AD84563" s="56"/>
      <c r="AE84563" s="56"/>
    </row>
    <row r="84564" spans="1:31" x14ac:dyDescent="0.25">
      <c r="A84564" s="41">
        <v>0</v>
      </c>
      <c r="C84564" s="56"/>
      <c r="AC84564" s="56"/>
      <c r="AD84564" s="56"/>
      <c r="AE84564" s="56"/>
    </row>
    <row r="84565" spans="1:31" x14ac:dyDescent="0.25">
      <c r="A84565" s="41">
        <v>0</v>
      </c>
      <c r="C84565" s="56"/>
      <c r="AC84565" s="56"/>
      <c r="AD84565" s="56"/>
      <c r="AE84565" s="56"/>
    </row>
    <row r="84566" spans="1:31" x14ac:dyDescent="0.25">
      <c r="A84566" s="41">
        <v>0</v>
      </c>
      <c r="C84566" s="56"/>
      <c r="AC84566" s="56"/>
      <c r="AD84566" s="56"/>
      <c r="AE84566" s="56"/>
    </row>
    <row r="84567" spans="1:31" x14ac:dyDescent="0.25">
      <c r="A84567" s="41">
        <v>0</v>
      </c>
      <c r="C84567" s="56"/>
      <c r="AC84567" s="56"/>
      <c r="AD84567" s="56"/>
      <c r="AE84567" s="56"/>
    </row>
    <row r="84568" spans="1:31" x14ac:dyDescent="0.25">
      <c r="A84568" s="41">
        <v>0</v>
      </c>
      <c r="C84568" s="56"/>
      <c r="AC84568" s="56"/>
      <c r="AD84568" s="56"/>
      <c r="AE84568" s="56"/>
    </row>
    <row r="84569" spans="1:31" x14ac:dyDescent="0.25">
      <c r="A84569" s="41">
        <v>0</v>
      </c>
      <c r="C84569" s="56"/>
      <c r="AC84569" s="56"/>
      <c r="AD84569" s="56"/>
      <c r="AE84569" s="56"/>
    </row>
    <row r="84570" spans="1:31" x14ac:dyDescent="0.25">
      <c r="A84570" s="41">
        <v>0</v>
      </c>
      <c r="C84570" s="56"/>
      <c r="AC84570" s="56"/>
      <c r="AD84570" s="56"/>
      <c r="AE84570" s="56"/>
    </row>
    <row r="84571" spans="1:31" x14ac:dyDescent="0.25">
      <c r="A84571" s="41">
        <v>0</v>
      </c>
      <c r="C84571" s="56"/>
      <c r="AC84571" s="56"/>
      <c r="AD84571" s="56"/>
      <c r="AE84571" s="56"/>
    </row>
    <row r="84572" spans="1:31" x14ac:dyDescent="0.25">
      <c r="A84572" s="41">
        <v>0</v>
      </c>
      <c r="C84572" s="56"/>
      <c r="AC84572" s="56"/>
      <c r="AD84572" s="56"/>
      <c r="AE84572" s="56"/>
    </row>
    <row r="84573" spans="1:31" x14ac:dyDescent="0.25">
      <c r="A84573" s="41">
        <v>0</v>
      </c>
      <c r="C84573" s="56"/>
      <c r="AC84573" s="56"/>
      <c r="AD84573" s="56"/>
      <c r="AE84573" s="56"/>
    </row>
    <row r="84574" spans="1:31" x14ac:dyDescent="0.25">
      <c r="A84574" s="41">
        <v>0</v>
      </c>
      <c r="C84574" s="56"/>
      <c r="AC84574" s="56"/>
      <c r="AD84574" s="56"/>
      <c r="AE84574" s="56"/>
    </row>
    <row r="84575" spans="1:31" x14ac:dyDescent="0.25">
      <c r="A84575" s="41">
        <v>0</v>
      </c>
      <c r="C84575" s="56"/>
      <c r="AC84575" s="56"/>
      <c r="AD84575" s="56"/>
      <c r="AE84575" s="56"/>
    </row>
    <row r="84576" spans="1:31" x14ac:dyDescent="0.25">
      <c r="A84576" s="41">
        <v>0</v>
      </c>
      <c r="C84576" s="56"/>
      <c r="AC84576" s="56"/>
      <c r="AD84576" s="56"/>
      <c r="AE84576" s="56"/>
    </row>
    <row r="84577" spans="1:31" x14ac:dyDescent="0.25">
      <c r="A84577" s="41">
        <v>0</v>
      </c>
      <c r="C84577" s="56"/>
      <c r="AC84577" s="56"/>
      <c r="AD84577" s="56"/>
      <c r="AE84577" s="56"/>
    </row>
    <row r="84578" spans="1:31" x14ac:dyDescent="0.25">
      <c r="A84578" s="41">
        <v>0</v>
      </c>
      <c r="C84578" s="56"/>
      <c r="AC84578" s="56"/>
      <c r="AD84578" s="56"/>
      <c r="AE84578" s="56"/>
    </row>
    <row r="84579" spans="1:31" x14ac:dyDescent="0.25">
      <c r="A84579" s="41">
        <v>0</v>
      </c>
      <c r="C84579" s="56"/>
      <c r="AC84579" s="56"/>
      <c r="AD84579" s="56"/>
      <c r="AE84579" s="56"/>
    </row>
    <row r="84580" spans="1:31" x14ac:dyDescent="0.25">
      <c r="A84580" s="41">
        <v>0</v>
      </c>
      <c r="C84580" s="56"/>
      <c r="AC84580" s="56"/>
      <c r="AD84580" s="56"/>
      <c r="AE84580" s="56"/>
    </row>
    <row r="84581" spans="1:31" x14ac:dyDescent="0.25">
      <c r="A84581" s="41">
        <v>0</v>
      </c>
      <c r="C84581" s="56"/>
      <c r="AC84581" s="56"/>
      <c r="AD84581" s="56"/>
      <c r="AE84581" s="56"/>
    </row>
    <row r="84582" spans="1:31" x14ac:dyDescent="0.25">
      <c r="A84582" s="41">
        <v>0</v>
      </c>
      <c r="C84582" s="56"/>
      <c r="AC84582" s="56"/>
      <c r="AD84582" s="56"/>
      <c r="AE84582" s="56"/>
    </row>
    <row r="84583" spans="1:31" x14ac:dyDescent="0.25">
      <c r="A84583" s="41">
        <v>0</v>
      </c>
      <c r="C84583" s="56"/>
      <c r="AC84583" s="56"/>
      <c r="AD84583" s="56"/>
      <c r="AE84583" s="56"/>
    </row>
    <row r="84584" spans="1:31" x14ac:dyDescent="0.25">
      <c r="A84584" s="41">
        <v>0</v>
      </c>
      <c r="C84584" s="56"/>
      <c r="AC84584" s="56"/>
      <c r="AD84584" s="56"/>
      <c r="AE84584" s="56"/>
    </row>
    <row r="84585" spans="1:31" x14ac:dyDescent="0.25">
      <c r="A84585" s="41">
        <v>0</v>
      </c>
      <c r="C84585" s="56"/>
      <c r="AC84585" s="56"/>
      <c r="AD84585" s="56"/>
      <c r="AE84585" s="56"/>
    </row>
    <row r="84586" spans="1:31" x14ac:dyDescent="0.25">
      <c r="A84586" s="41">
        <v>0</v>
      </c>
      <c r="C84586" s="56"/>
      <c r="AC84586" s="56"/>
      <c r="AD84586" s="56"/>
      <c r="AE84586" s="56"/>
    </row>
    <row r="84587" spans="1:31" x14ac:dyDescent="0.25">
      <c r="A84587" s="41">
        <v>0</v>
      </c>
      <c r="C84587" s="56"/>
      <c r="AC84587" s="56"/>
      <c r="AD84587" s="56"/>
      <c r="AE84587" s="56"/>
    </row>
    <row r="84588" spans="1:31" x14ac:dyDescent="0.25">
      <c r="A84588" s="41">
        <v>0</v>
      </c>
      <c r="C84588" s="56"/>
      <c r="AC84588" s="56"/>
      <c r="AD84588" s="56"/>
      <c r="AE84588" s="56"/>
    </row>
    <row r="84589" spans="1:31" x14ac:dyDescent="0.25">
      <c r="A84589" s="41">
        <v>0</v>
      </c>
      <c r="C84589" s="56"/>
      <c r="AC84589" s="56"/>
      <c r="AD84589" s="56"/>
      <c r="AE84589" s="56"/>
    </row>
    <row r="84590" spans="1:31" x14ac:dyDescent="0.25">
      <c r="A84590" s="41">
        <v>0</v>
      </c>
      <c r="C84590" s="56"/>
      <c r="AC84590" s="56"/>
      <c r="AD84590" s="56"/>
      <c r="AE84590" s="56"/>
    </row>
    <row r="84591" spans="1:31" x14ac:dyDescent="0.25">
      <c r="A84591" s="41">
        <v>0</v>
      </c>
      <c r="C84591" s="56"/>
      <c r="AC84591" s="56"/>
      <c r="AD84591" s="56"/>
      <c r="AE84591" s="56"/>
    </row>
    <row r="84592" spans="1:31" x14ac:dyDescent="0.25">
      <c r="A84592" s="41">
        <v>0</v>
      </c>
      <c r="C84592" s="56"/>
      <c r="AC84592" s="56"/>
      <c r="AD84592" s="56"/>
      <c r="AE84592" s="56"/>
    </row>
    <row r="84593" spans="1:31" x14ac:dyDescent="0.25">
      <c r="A84593" s="41">
        <v>0</v>
      </c>
      <c r="C84593" s="56"/>
      <c r="AC84593" s="56"/>
      <c r="AD84593" s="56"/>
      <c r="AE84593" s="56"/>
    </row>
    <row r="84594" spans="1:31" x14ac:dyDescent="0.25">
      <c r="A84594" s="41">
        <v>0</v>
      </c>
      <c r="C84594" s="56"/>
      <c r="AC84594" s="56"/>
      <c r="AD84594" s="56"/>
      <c r="AE84594" s="56"/>
    </row>
    <row r="84595" spans="1:31" x14ac:dyDescent="0.25">
      <c r="A84595" s="41">
        <v>0</v>
      </c>
      <c r="C84595" s="56"/>
      <c r="AC84595" s="56"/>
      <c r="AD84595" s="56"/>
      <c r="AE84595" s="56"/>
    </row>
    <row r="84596" spans="1:31" x14ac:dyDescent="0.25">
      <c r="A84596" s="41">
        <v>0</v>
      </c>
      <c r="C84596" s="56"/>
      <c r="AC84596" s="56"/>
      <c r="AD84596" s="56"/>
      <c r="AE84596" s="56"/>
    </row>
    <row r="84597" spans="1:31" x14ac:dyDescent="0.25">
      <c r="A84597" s="41">
        <v>0</v>
      </c>
      <c r="C84597" s="56"/>
      <c r="AC84597" s="56"/>
      <c r="AD84597" s="56"/>
      <c r="AE84597" s="56"/>
    </row>
    <row r="84598" spans="1:31" x14ac:dyDescent="0.25">
      <c r="A84598" s="41">
        <v>0</v>
      </c>
      <c r="C84598" s="56"/>
      <c r="AC84598" s="56"/>
      <c r="AD84598" s="56"/>
      <c r="AE84598" s="56"/>
    </row>
    <row r="84599" spans="1:31" x14ac:dyDescent="0.25">
      <c r="A84599" s="41">
        <v>0</v>
      </c>
      <c r="C84599" s="56"/>
      <c r="AC84599" s="56"/>
      <c r="AD84599" s="56"/>
      <c r="AE84599" s="56"/>
    </row>
    <row r="84600" spans="1:31" x14ac:dyDescent="0.25">
      <c r="A84600" s="41">
        <v>0</v>
      </c>
      <c r="C84600" s="56"/>
      <c r="AC84600" s="56"/>
      <c r="AD84600" s="56"/>
      <c r="AE84600" s="56"/>
    </row>
    <row r="84601" spans="1:31" x14ac:dyDescent="0.25">
      <c r="A84601" s="41">
        <v>0</v>
      </c>
      <c r="C84601" s="56"/>
      <c r="AC84601" s="56"/>
      <c r="AD84601" s="56"/>
      <c r="AE84601" s="56"/>
    </row>
    <row r="84602" spans="1:31" x14ac:dyDescent="0.25">
      <c r="A84602" s="41">
        <v>0</v>
      </c>
      <c r="C84602" s="56"/>
      <c r="AC84602" s="56"/>
      <c r="AD84602" s="56"/>
      <c r="AE84602" s="56"/>
    </row>
    <row r="84603" spans="1:31" x14ac:dyDescent="0.25">
      <c r="A84603" s="41">
        <v>0</v>
      </c>
      <c r="C84603" s="56"/>
      <c r="AC84603" s="56"/>
      <c r="AD84603" s="56"/>
      <c r="AE84603" s="56"/>
    </row>
    <row r="84604" spans="1:31" x14ac:dyDescent="0.25">
      <c r="A84604" s="41">
        <v>0</v>
      </c>
      <c r="C84604" s="56"/>
      <c r="AC84604" s="56"/>
      <c r="AD84604" s="56"/>
      <c r="AE84604" s="56"/>
    </row>
    <row r="84605" spans="1:31" x14ac:dyDescent="0.25">
      <c r="A84605" s="41">
        <v>0</v>
      </c>
      <c r="C84605" s="56"/>
      <c r="AC84605" s="56"/>
      <c r="AD84605" s="56"/>
      <c r="AE84605" s="56"/>
    </row>
    <row r="84606" spans="1:31" x14ac:dyDescent="0.25">
      <c r="A84606" s="41">
        <v>0</v>
      </c>
      <c r="C84606" s="56"/>
      <c r="AC84606" s="56"/>
      <c r="AD84606" s="56"/>
      <c r="AE84606" s="56"/>
    </row>
    <row r="84607" spans="1:31" x14ac:dyDescent="0.25">
      <c r="A84607" s="41">
        <v>0</v>
      </c>
      <c r="C84607" s="56"/>
      <c r="AC84607" s="56"/>
      <c r="AD84607" s="56"/>
      <c r="AE84607" s="56"/>
    </row>
    <row r="84608" spans="1:31" x14ac:dyDescent="0.25">
      <c r="A84608" s="41">
        <v>0</v>
      </c>
      <c r="C84608" s="56"/>
      <c r="AC84608" s="56"/>
      <c r="AD84608" s="56"/>
      <c r="AE84608" s="56"/>
    </row>
    <row r="84609" spans="1:31" x14ac:dyDescent="0.25">
      <c r="A84609" s="41">
        <v>0</v>
      </c>
      <c r="C84609" s="56"/>
      <c r="AC84609" s="56"/>
      <c r="AD84609" s="56"/>
      <c r="AE84609" s="56"/>
    </row>
    <row r="84610" spans="1:31" x14ac:dyDescent="0.25">
      <c r="A84610" s="41">
        <v>0</v>
      </c>
      <c r="C84610" s="56"/>
      <c r="AC84610" s="56"/>
      <c r="AD84610" s="56"/>
      <c r="AE84610" s="56"/>
    </row>
    <row r="84611" spans="1:31" x14ac:dyDescent="0.25">
      <c r="A84611" s="41">
        <v>0</v>
      </c>
      <c r="C84611" s="56"/>
      <c r="AC84611" s="56"/>
      <c r="AD84611" s="56"/>
      <c r="AE84611" s="56"/>
    </row>
    <row r="84612" spans="1:31" x14ac:dyDescent="0.25">
      <c r="A84612" s="41">
        <v>0</v>
      </c>
      <c r="C84612" s="56"/>
      <c r="AC84612" s="56"/>
      <c r="AD84612" s="56"/>
      <c r="AE84612" s="56"/>
    </row>
    <row r="84613" spans="1:31" x14ac:dyDescent="0.25">
      <c r="A84613" s="41">
        <v>0</v>
      </c>
      <c r="C84613" s="56"/>
      <c r="AC84613" s="56"/>
      <c r="AD84613" s="56"/>
      <c r="AE84613" s="56"/>
    </row>
    <row r="84614" spans="1:31" x14ac:dyDescent="0.25">
      <c r="A84614" s="41">
        <v>0</v>
      </c>
      <c r="C84614" s="56"/>
      <c r="AC84614" s="56"/>
      <c r="AD84614" s="56"/>
      <c r="AE84614" s="56"/>
    </row>
    <row r="84615" spans="1:31" x14ac:dyDescent="0.25">
      <c r="A84615" s="41">
        <v>0</v>
      </c>
      <c r="C84615" s="56"/>
      <c r="AC84615" s="56"/>
      <c r="AD84615" s="56"/>
      <c r="AE84615" s="56"/>
    </row>
    <row r="84616" spans="1:31" x14ac:dyDescent="0.25">
      <c r="A84616" s="41">
        <v>0</v>
      </c>
      <c r="C84616" s="56"/>
      <c r="AC84616" s="56"/>
      <c r="AD84616" s="56"/>
      <c r="AE84616" s="56"/>
    </row>
    <row r="84617" spans="1:31" x14ac:dyDescent="0.25">
      <c r="A84617" s="41">
        <v>0</v>
      </c>
      <c r="C84617" s="56"/>
      <c r="AC84617" s="56"/>
      <c r="AD84617" s="56"/>
      <c r="AE84617" s="56"/>
    </row>
    <row r="84618" spans="1:31" x14ac:dyDescent="0.25">
      <c r="A84618" s="41">
        <v>0</v>
      </c>
      <c r="C84618" s="56"/>
      <c r="AC84618" s="56"/>
      <c r="AD84618" s="56"/>
      <c r="AE84618" s="56"/>
    </row>
    <row r="84619" spans="1:31" x14ac:dyDescent="0.25">
      <c r="A84619" s="41">
        <v>0</v>
      </c>
      <c r="C84619" s="56"/>
      <c r="AC84619" s="56"/>
      <c r="AD84619" s="56"/>
      <c r="AE84619" s="56"/>
    </row>
    <row r="84620" spans="1:31" x14ac:dyDescent="0.25">
      <c r="A84620" s="41">
        <v>0</v>
      </c>
      <c r="C84620" s="56"/>
      <c r="AC84620" s="56"/>
      <c r="AD84620" s="56"/>
      <c r="AE84620" s="56"/>
    </row>
    <row r="84621" spans="1:31" x14ac:dyDescent="0.25">
      <c r="A84621" s="41">
        <v>0</v>
      </c>
      <c r="C84621" s="56"/>
      <c r="AC84621" s="56"/>
      <c r="AD84621" s="56"/>
      <c r="AE84621" s="56"/>
    </row>
    <row r="84622" spans="1:31" x14ac:dyDescent="0.25">
      <c r="A84622" s="41">
        <v>324</v>
      </c>
      <c r="C84622" s="56"/>
      <c r="AC84622" s="56"/>
      <c r="AD84622" s="56"/>
      <c r="AE84622" s="56"/>
    </row>
    <row r="84623" spans="1:31" x14ac:dyDescent="0.25">
      <c r="A84623" s="41">
        <v>0</v>
      </c>
      <c r="C84623" s="56"/>
      <c r="AC84623" s="56"/>
      <c r="AD84623" s="56"/>
      <c r="AE84623" s="56"/>
    </row>
    <row r="84624" spans="1:31" x14ac:dyDescent="0.25">
      <c r="A84624" s="41">
        <v>0</v>
      </c>
      <c r="C84624" s="56"/>
      <c r="AC84624" s="56"/>
      <c r="AD84624" s="56"/>
      <c r="AE84624" s="56"/>
    </row>
    <row r="84625" spans="1:31" x14ac:dyDescent="0.25">
      <c r="A84625" s="41">
        <v>0</v>
      </c>
      <c r="C84625" s="56"/>
      <c r="AC84625" s="56"/>
      <c r="AD84625" s="56"/>
      <c r="AE84625" s="56"/>
    </row>
    <row r="84626" spans="1:31" x14ac:dyDescent="0.25">
      <c r="A84626" s="41">
        <v>0</v>
      </c>
      <c r="C84626" s="56"/>
      <c r="AC84626" s="56"/>
      <c r="AD84626" s="56"/>
      <c r="AE84626" s="56"/>
    </row>
    <row r="84627" spans="1:31" x14ac:dyDescent="0.25">
      <c r="A84627" s="41">
        <v>0</v>
      </c>
      <c r="C84627" s="56"/>
      <c r="AC84627" s="56"/>
      <c r="AD84627" s="56"/>
      <c r="AE84627" s="56"/>
    </row>
    <row r="84628" spans="1:31" x14ac:dyDescent="0.25">
      <c r="A84628" s="41">
        <v>0</v>
      </c>
      <c r="C84628" s="56"/>
      <c r="AC84628" s="56"/>
      <c r="AD84628" s="56"/>
      <c r="AE84628" s="56"/>
    </row>
    <row r="84629" spans="1:31" x14ac:dyDescent="0.25">
      <c r="A84629" s="41">
        <v>0</v>
      </c>
      <c r="C84629" s="56"/>
      <c r="AC84629" s="56"/>
      <c r="AD84629" s="56"/>
      <c r="AE84629" s="56"/>
    </row>
    <row r="84630" spans="1:31" x14ac:dyDescent="0.25">
      <c r="A84630" s="41">
        <v>0</v>
      </c>
      <c r="C84630" s="56"/>
      <c r="AC84630" s="56"/>
      <c r="AD84630" s="56"/>
      <c r="AE84630" s="56"/>
    </row>
    <row r="84631" spans="1:31" x14ac:dyDescent="0.25">
      <c r="A84631" s="41">
        <v>0</v>
      </c>
      <c r="C84631" s="56"/>
      <c r="AC84631" s="56"/>
      <c r="AD84631" s="56"/>
      <c r="AE84631" s="56"/>
    </row>
    <row r="84632" spans="1:31" x14ac:dyDescent="0.25">
      <c r="A84632" s="41">
        <v>0</v>
      </c>
      <c r="C84632" s="56"/>
      <c r="AC84632" s="56"/>
      <c r="AD84632" s="56"/>
      <c r="AE84632" s="56"/>
    </row>
    <row r="84633" spans="1:31" x14ac:dyDescent="0.25">
      <c r="A84633" s="41">
        <v>0</v>
      </c>
      <c r="C84633" s="56"/>
      <c r="AC84633" s="56"/>
      <c r="AD84633" s="56"/>
      <c r="AE84633" s="56"/>
    </row>
    <row r="84634" spans="1:31" x14ac:dyDescent="0.25">
      <c r="A84634" s="41">
        <v>0</v>
      </c>
      <c r="C84634" s="56"/>
      <c r="AC84634" s="56"/>
      <c r="AD84634" s="56"/>
      <c r="AE84634" s="56"/>
    </row>
    <row r="84635" spans="1:31" x14ac:dyDescent="0.25">
      <c r="A84635" s="41">
        <v>0</v>
      </c>
      <c r="C84635" s="56"/>
      <c r="AC84635" s="56"/>
      <c r="AD84635" s="56"/>
      <c r="AE84635" s="56"/>
    </row>
    <row r="84636" spans="1:31" x14ac:dyDescent="0.25">
      <c r="A84636" s="41">
        <v>0</v>
      </c>
      <c r="C84636" s="56"/>
      <c r="AC84636" s="56"/>
      <c r="AD84636" s="56"/>
      <c r="AE84636" s="56"/>
    </row>
    <row r="84637" spans="1:31" x14ac:dyDescent="0.25">
      <c r="A84637" s="41">
        <v>0</v>
      </c>
      <c r="C84637" s="56"/>
      <c r="AC84637" s="56"/>
      <c r="AD84637" s="56"/>
      <c r="AE84637" s="56"/>
    </row>
    <row r="84638" spans="1:31" x14ac:dyDescent="0.25">
      <c r="A84638" s="41">
        <v>0</v>
      </c>
      <c r="C84638" s="56"/>
      <c r="AC84638" s="56"/>
      <c r="AD84638" s="56"/>
      <c r="AE84638" s="56"/>
    </row>
    <row r="84639" spans="1:31" x14ac:dyDescent="0.25">
      <c r="A84639" s="41">
        <v>0</v>
      </c>
      <c r="C84639" s="56"/>
      <c r="AC84639" s="56"/>
      <c r="AD84639" s="56"/>
      <c r="AE84639" s="56"/>
    </row>
    <row r="84640" spans="1:31" x14ac:dyDescent="0.25">
      <c r="A84640" s="41">
        <v>0</v>
      </c>
      <c r="C84640" s="56"/>
      <c r="AC84640" s="56"/>
      <c r="AD84640" s="56"/>
      <c r="AE84640" s="56"/>
    </row>
    <row r="84641" spans="1:31" x14ac:dyDescent="0.25">
      <c r="A84641" s="41">
        <v>0</v>
      </c>
      <c r="C84641" s="56"/>
      <c r="AC84641" s="56"/>
      <c r="AD84641" s="56"/>
      <c r="AE84641" s="56"/>
    </row>
    <row r="84642" spans="1:31" x14ac:dyDescent="0.25">
      <c r="A84642" s="41">
        <v>0</v>
      </c>
      <c r="C84642" s="56"/>
      <c r="AC84642" s="56"/>
      <c r="AD84642" s="56"/>
      <c r="AE84642" s="56"/>
    </row>
    <row r="84643" spans="1:31" x14ac:dyDescent="0.25">
      <c r="A84643" s="41">
        <v>0</v>
      </c>
      <c r="C84643" s="56"/>
      <c r="AC84643" s="56"/>
      <c r="AD84643" s="56"/>
      <c r="AE84643" s="56"/>
    </row>
    <row r="84644" spans="1:31" x14ac:dyDescent="0.25">
      <c r="A84644" s="41">
        <v>0</v>
      </c>
      <c r="C84644" s="56"/>
      <c r="AC84644" s="56"/>
      <c r="AD84644" s="56"/>
      <c r="AE84644" s="56"/>
    </row>
    <row r="84645" spans="1:31" x14ac:dyDescent="0.25">
      <c r="A84645" s="41">
        <v>0</v>
      </c>
      <c r="C84645" s="56"/>
      <c r="AC84645" s="56"/>
      <c r="AD84645" s="56"/>
      <c r="AE84645" s="56"/>
    </row>
    <row r="84646" spans="1:31" x14ac:dyDescent="0.25">
      <c r="A84646" s="41">
        <v>0</v>
      </c>
      <c r="C84646" s="56"/>
      <c r="AC84646" s="56"/>
      <c r="AD84646" s="56"/>
      <c r="AE84646" s="56"/>
    </row>
    <row r="84647" spans="1:31" x14ac:dyDescent="0.25">
      <c r="A84647" s="41">
        <v>0</v>
      </c>
      <c r="C84647" s="56"/>
      <c r="AC84647" s="56"/>
      <c r="AD84647" s="56"/>
      <c r="AE84647" s="56"/>
    </row>
    <row r="84648" spans="1:31" x14ac:dyDescent="0.25">
      <c r="A84648" s="41">
        <v>0</v>
      </c>
      <c r="C84648" s="56"/>
      <c r="AC84648" s="56"/>
      <c r="AD84648" s="56"/>
      <c r="AE84648" s="56"/>
    </row>
    <row r="84649" spans="1:31" x14ac:dyDescent="0.25">
      <c r="A84649" s="41">
        <v>0</v>
      </c>
      <c r="C84649" s="56"/>
      <c r="AC84649" s="56"/>
      <c r="AD84649" s="56"/>
      <c r="AE84649" s="56"/>
    </row>
    <row r="84650" spans="1:31" x14ac:dyDescent="0.25">
      <c r="A84650" s="41">
        <v>0</v>
      </c>
      <c r="C84650" s="56"/>
      <c r="AC84650" s="56"/>
      <c r="AD84650" s="56"/>
      <c r="AE84650" s="56"/>
    </row>
    <row r="84651" spans="1:31" x14ac:dyDescent="0.25">
      <c r="A84651" s="41">
        <v>0</v>
      </c>
      <c r="C84651" s="56"/>
      <c r="AC84651" s="56"/>
      <c r="AD84651" s="56"/>
      <c r="AE84651" s="56"/>
    </row>
    <row r="84652" spans="1:31" x14ac:dyDescent="0.25">
      <c r="A84652" s="41">
        <v>0</v>
      </c>
      <c r="C84652" s="56"/>
      <c r="AC84652" s="56"/>
      <c r="AD84652" s="56"/>
      <c r="AE84652" s="56"/>
    </row>
    <row r="84653" spans="1:31" x14ac:dyDescent="0.25">
      <c r="A84653" s="41">
        <v>0</v>
      </c>
      <c r="C84653" s="56"/>
      <c r="AC84653" s="56"/>
      <c r="AD84653" s="56"/>
      <c r="AE84653" s="56"/>
    </row>
    <row r="84654" spans="1:31" x14ac:dyDescent="0.25">
      <c r="A84654" s="41">
        <v>0</v>
      </c>
      <c r="C84654" s="56"/>
      <c r="AC84654" s="56"/>
      <c r="AD84654" s="56"/>
      <c r="AE84654" s="56"/>
    </row>
    <row r="84655" spans="1:31" x14ac:dyDescent="0.25">
      <c r="A84655" s="41">
        <v>0</v>
      </c>
      <c r="C84655" s="56"/>
      <c r="AC84655" s="56"/>
      <c r="AD84655" s="56"/>
      <c r="AE84655" s="56"/>
    </row>
    <row r="84656" spans="1:31" x14ac:dyDescent="0.25">
      <c r="A84656" s="41">
        <v>0</v>
      </c>
      <c r="C84656" s="56"/>
      <c r="AC84656" s="56"/>
      <c r="AD84656" s="56"/>
      <c r="AE84656" s="56"/>
    </row>
    <row r="84657" spans="1:31" x14ac:dyDescent="0.25">
      <c r="A84657" s="41">
        <v>0</v>
      </c>
      <c r="C84657" s="56"/>
      <c r="AC84657" s="56"/>
      <c r="AD84657" s="56"/>
      <c r="AE84657" s="56"/>
    </row>
    <row r="84658" spans="1:31" x14ac:dyDescent="0.25">
      <c r="A84658" s="41">
        <v>0</v>
      </c>
      <c r="C84658" s="56"/>
      <c r="AC84658" s="56"/>
      <c r="AD84658" s="56"/>
      <c r="AE84658" s="56"/>
    </row>
    <row r="84659" spans="1:31" x14ac:dyDescent="0.25">
      <c r="A84659" s="41">
        <v>0</v>
      </c>
      <c r="C84659" s="56"/>
      <c r="AC84659" s="56"/>
      <c r="AD84659" s="56"/>
      <c r="AE84659" s="56"/>
    </row>
    <row r="84660" spans="1:31" x14ac:dyDescent="0.25">
      <c r="A84660" s="41">
        <v>0</v>
      </c>
      <c r="C84660" s="56"/>
      <c r="AC84660" s="56"/>
      <c r="AD84660" s="56"/>
      <c r="AE84660" s="56"/>
    </row>
    <row r="84661" spans="1:31" x14ac:dyDescent="0.25">
      <c r="A84661" s="41">
        <v>0</v>
      </c>
      <c r="C84661" s="56"/>
      <c r="AC84661" s="56"/>
      <c r="AD84661" s="56"/>
      <c r="AE84661" s="56"/>
    </row>
    <row r="84662" spans="1:31" x14ac:dyDescent="0.25">
      <c r="A84662" s="41">
        <v>0</v>
      </c>
      <c r="C84662" s="56"/>
      <c r="AC84662" s="56"/>
      <c r="AD84662" s="56"/>
      <c r="AE84662" s="56"/>
    </row>
    <row r="84663" spans="1:31" x14ac:dyDescent="0.25">
      <c r="A84663" s="41">
        <v>0</v>
      </c>
      <c r="C84663" s="56"/>
      <c r="AC84663" s="56"/>
      <c r="AD84663" s="56"/>
      <c r="AE84663" s="56"/>
    </row>
    <row r="84664" spans="1:31" x14ac:dyDescent="0.25">
      <c r="A84664" s="41">
        <v>0</v>
      </c>
      <c r="C84664" s="56"/>
      <c r="AC84664" s="56"/>
      <c r="AD84664" s="56"/>
      <c r="AE84664" s="56"/>
    </row>
    <row r="84665" spans="1:31" x14ac:dyDescent="0.25">
      <c r="A84665" s="41">
        <v>0</v>
      </c>
      <c r="C84665" s="56"/>
      <c r="AC84665" s="56"/>
      <c r="AD84665" s="56"/>
      <c r="AE84665" s="56"/>
    </row>
    <row r="84666" spans="1:31" x14ac:dyDescent="0.25">
      <c r="A84666" s="41">
        <v>0</v>
      </c>
      <c r="C84666" s="56"/>
      <c r="AC84666" s="56"/>
      <c r="AD84666" s="56"/>
      <c r="AE84666" s="56"/>
    </row>
    <row r="84667" spans="1:31" x14ac:dyDescent="0.25">
      <c r="A84667" s="41">
        <v>0</v>
      </c>
      <c r="C84667" s="56"/>
      <c r="AC84667" s="56"/>
      <c r="AD84667" s="56"/>
      <c r="AE84667" s="56"/>
    </row>
    <row r="84668" spans="1:31" x14ac:dyDescent="0.25">
      <c r="A84668" s="41">
        <v>0</v>
      </c>
      <c r="C84668" s="56"/>
      <c r="AC84668" s="56"/>
      <c r="AD84668" s="56"/>
      <c r="AE84668" s="56"/>
    </row>
    <row r="84669" spans="1:31" x14ac:dyDescent="0.25">
      <c r="A84669" s="41">
        <v>0</v>
      </c>
      <c r="C84669" s="56"/>
      <c r="AC84669" s="56"/>
      <c r="AD84669" s="56"/>
      <c r="AE84669" s="56"/>
    </row>
    <row r="84670" spans="1:31" x14ac:dyDescent="0.25">
      <c r="A84670" s="41">
        <v>0</v>
      </c>
      <c r="C84670" s="56"/>
      <c r="AC84670" s="56"/>
      <c r="AD84670" s="56"/>
      <c r="AE84670" s="56"/>
    </row>
    <row r="84671" spans="1:31" x14ac:dyDescent="0.25">
      <c r="A84671" s="41">
        <v>0</v>
      </c>
      <c r="C84671" s="56"/>
      <c r="AC84671" s="56"/>
      <c r="AD84671" s="56"/>
      <c r="AE84671" s="56"/>
    </row>
    <row r="84672" spans="1:31" x14ac:dyDescent="0.25">
      <c r="A84672" s="41">
        <v>0</v>
      </c>
      <c r="C84672" s="56"/>
      <c r="AC84672" s="56"/>
      <c r="AD84672" s="56"/>
      <c r="AE84672" s="56"/>
    </row>
    <row r="84673" spans="1:31" x14ac:dyDescent="0.25">
      <c r="A84673" s="41">
        <v>0</v>
      </c>
      <c r="C84673" s="56"/>
      <c r="AC84673" s="56"/>
      <c r="AD84673" s="56"/>
      <c r="AE84673" s="56"/>
    </row>
    <row r="84674" spans="1:31" x14ac:dyDescent="0.25">
      <c r="A84674" s="41">
        <v>0</v>
      </c>
      <c r="C84674" s="56"/>
      <c r="AC84674" s="56"/>
      <c r="AD84674" s="56"/>
      <c r="AE84674" s="56"/>
    </row>
    <row r="84675" spans="1:31" x14ac:dyDescent="0.25">
      <c r="A84675" s="41">
        <v>0</v>
      </c>
      <c r="C84675" s="56"/>
      <c r="AC84675" s="56"/>
      <c r="AD84675" s="56"/>
      <c r="AE84675" s="56"/>
    </row>
    <row r="84676" spans="1:31" x14ac:dyDescent="0.25">
      <c r="A84676" s="41">
        <v>0</v>
      </c>
      <c r="C84676" s="56"/>
      <c r="AC84676" s="56"/>
      <c r="AD84676" s="56"/>
      <c r="AE84676" s="56"/>
    </row>
    <row r="84677" spans="1:31" x14ac:dyDescent="0.25">
      <c r="A84677" s="41">
        <v>0</v>
      </c>
      <c r="C84677" s="56"/>
      <c r="AC84677" s="56"/>
      <c r="AD84677" s="56"/>
      <c r="AE84677" s="56"/>
    </row>
    <row r="84678" spans="1:31" x14ac:dyDescent="0.25">
      <c r="A84678" s="41">
        <v>0</v>
      </c>
      <c r="C84678" s="56"/>
      <c r="AC84678" s="56"/>
      <c r="AD84678" s="56"/>
      <c r="AE84678" s="56"/>
    </row>
    <row r="84679" spans="1:31" x14ac:dyDescent="0.25">
      <c r="A84679" s="41">
        <v>0</v>
      </c>
      <c r="C84679" s="56"/>
      <c r="AC84679" s="56"/>
      <c r="AD84679" s="56"/>
      <c r="AE84679" s="56"/>
    </row>
    <row r="84680" spans="1:31" x14ac:dyDescent="0.25">
      <c r="A84680" s="41">
        <v>0</v>
      </c>
      <c r="C84680" s="56"/>
      <c r="AC84680" s="56"/>
      <c r="AD84680" s="56"/>
      <c r="AE84680" s="56"/>
    </row>
    <row r="84681" spans="1:31" x14ac:dyDescent="0.25">
      <c r="A84681" s="41">
        <v>0</v>
      </c>
      <c r="C84681" s="56"/>
      <c r="AC84681" s="56"/>
      <c r="AD84681" s="56"/>
      <c r="AE84681" s="56"/>
    </row>
    <row r="84682" spans="1:31" x14ac:dyDescent="0.25">
      <c r="A84682" s="41">
        <v>0</v>
      </c>
      <c r="C84682" s="56"/>
      <c r="AC84682" s="56"/>
      <c r="AD84682" s="56"/>
      <c r="AE84682" s="56"/>
    </row>
    <row r="84683" spans="1:31" x14ac:dyDescent="0.25">
      <c r="A84683" s="41">
        <v>0</v>
      </c>
      <c r="C84683" s="56"/>
      <c r="AC84683" s="56"/>
      <c r="AD84683" s="56"/>
      <c r="AE84683" s="56"/>
    </row>
    <row r="84684" spans="1:31" x14ac:dyDescent="0.25">
      <c r="A84684" s="41">
        <v>0</v>
      </c>
      <c r="C84684" s="56"/>
      <c r="AC84684" s="56"/>
      <c r="AD84684" s="56"/>
      <c r="AE84684" s="56"/>
    </row>
    <row r="84685" spans="1:31" x14ac:dyDescent="0.25">
      <c r="A84685" s="41">
        <v>0</v>
      </c>
      <c r="C84685" s="56"/>
      <c r="AC84685" s="56"/>
      <c r="AD84685" s="56"/>
      <c r="AE84685" s="56"/>
    </row>
    <row r="84686" spans="1:31" x14ac:dyDescent="0.25">
      <c r="A84686" s="41">
        <v>0</v>
      </c>
      <c r="C84686" s="56"/>
      <c r="AC84686" s="56"/>
      <c r="AD84686" s="56"/>
      <c r="AE84686" s="56"/>
    </row>
    <row r="84687" spans="1:31" x14ac:dyDescent="0.25">
      <c r="A84687" s="41">
        <v>0</v>
      </c>
      <c r="C84687" s="56"/>
      <c r="AC84687" s="56"/>
      <c r="AD84687" s="56"/>
      <c r="AE84687" s="56"/>
    </row>
    <row r="84688" spans="1:31" x14ac:dyDescent="0.25">
      <c r="A84688" s="41">
        <v>0</v>
      </c>
      <c r="C84688" s="56"/>
      <c r="AC84688" s="56"/>
      <c r="AD84688" s="56"/>
      <c r="AE84688" s="56"/>
    </row>
    <row r="84689" spans="1:31" x14ac:dyDescent="0.25">
      <c r="A84689" s="41">
        <v>0</v>
      </c>
      <c r="C84689" s="56"/>
      <c r="AC84689" s="56"/>
      <c r="AD84689" s="56"/>
      <c r="AE84689" s="56"/>
    </row>
    <row r="84690" spans="1:31" x14ac:dyDescent="0.25">
      <c r="A84690" s="41">
        <v>0</v>
      </c>
      <c r="C84690" s="56"/>
      <c r="AC84690" s="56"/>
      <c r="AD84690" s="56"/>
      <c r="AE84690" s="56"/>
    </row>
    <row r="84691" spans="1:31" x14ac:dyDescent="0.25">
      <c r="A84691" s="41">
        <v>0</v>
      </c>
      <c r="C84691" s="56"/>
      <c r="AC84691" s="56"/>
      <c r="AD84691" s="56"/>
      <c r="AE84691" s="56"/>
    </row>
    <row r="84692" spans="1:31" x14ac:dyDescent="0.25">
      <c r="A84692" s="41">
        <v>0</v>
      </c>
      <c r="C84692" s="56"/>
      <c r="AC84692" s="56"/>
      <c r="AD84692" s="56"/>
      <c r="AE84692" s="56"/>
    </row>
    <row r="84693" spans="1:31" x14ac:dyDescent="0.25">
      <c r="A84693" s="41">
        <v>0</v>
      </c>
      <c r="C84693" s="56"/>
      <c r="AC84693" s="56"/>
      <c r="AD84693" s="56"/>
      <c r="AE84693" s="56"/>
    </row>
    <row r="84694" spans="1:31" x14ac:dyDescent="0.25">
      <c r="A84694" s="41">
        <v>2</v>
      </c>
      <c r="C84694" s="56"/>
      <c r="AC84694" s="56"/>
      <c r="AD84694" s="56"/>
      <c r="AE84694" s="56"/>
    </row>
    <row r="84695" spans="1:31" x14ac:dyDescent="0.25">
      <c r="A84695" s="41">
        <v>0</v>
      </c>
      <c r="C84695" s="56"/>
      <c r="AC84695" s="56"/>
      <c r="AD84695" s="56"/>
      <c r="AE84695" s="56"/>
    </row>
    <row r="84696" spans="1:31" x14ac:dyDescent="0.25">
      <c r="A84696" s="41">
        <v>0</v>
      </c>
      <c r="C84696" s="56"/>
      <c r="AC84696" s="56"/>
      <c r="AD84696" s="56"/>
      <c r="AE84696" s="56"/>
    </row>
    <row r="84697" spans="1:31" x14ac:dyDescent="0.25">
      <c r="A84697" s="41">
        <v>0</v>
      </c>
      <c r="C84697" s="56"/>
      <c r="AC84697" s="56"/>
      <c r="AD84697" s="56"/>
      <c r="AE84697" s="56"/>
    </row>
    <row r="84698" spans="1:31" x14ac:dyDescent="0.25">
      <c r="A84698" s="41">
        <v>0</v>
      </c>
      <c r="C84698" s="56"/>
      <c r="AC84698" s="56"/>
      <c r="AD84698" s="56"/>
      <c r="AE84698" s="56"/>
    </row>
    <row r="84699" spans="1:31" x14ac:dyDescent="0.25">
      <c r="A84699" s="41">
        <v>0</v>
      </c>
      <c r="C84699" s="56"/>
      <c r="AC84699" s="56"/>
      <c r="AD84699" s="56"/>
      <c r="AE84699" s="56"/>
    </row>
    <row r="84700" spans="1:31" x14ac:dyDescent="0.25">
      <c r="A84700" s="41">
        <v>0</v>
      </c>
      <c r="C84700" s="56"/>
      <c r="AC84700" s="56"/>
      <c r="AD84700" s="56"/>
      <c r="AE84700" s="56"/>
    </row>
    <row r="84701" spans="1:31" x14ac:dyDescent="0.25">
      <c r="A84701" s="41">
        <v>0</v>
      </c>
      <c r="C84701" s="56"/>
      <c r="AC84701" s="56"/>
      <c r="AD84701" s="56"/>
      <c r="AE84701" s="56"/>
    </row>
    <row r="84702" spans="1:31" x14ac:dyDescent="0.25">
      <c r="A84702" s="41">
        <v>0</v>
      </c>
      <c r="C84702" s="56"/>
      <c r="AC84702" s="56"/>
      <c r="AD84702" s="56"/>
      <c r="AE84702" s="56"/>
    </row>
    <row r="84703" spans="1:31" x14ac:dyDescent="0.25">
      <c r="A84703" s="41">
        <v>0</v>
      </c>
      <c r="C84703" s="56"/>
      <c r="AC84703" s="56"/>
      <c r="AD84703" s="56"/>
      <c r="AE84703" s="56"/>
    </row>
    <row r="84704" spans="1:31" x14ac:dyDescent="0.25">
      <c r="A84704" s="41">
        <v>0</v>
      </c>
      <c r="C84704" s="56"/>
      <c r="AC84704" s="56"/>
      <c r="AD84704" s="56"/>
      <c r="AE84704" s="56"/>
    </row>
    <row r="84705" spans="1:31" x14ac:dyDescent="0.25">
      <c r="A84705" s="41">
        <v>0</v>
      </c>
      <c r="C84705" s="56"/>
      <c r="AC84705" s="56"/>
      <c r="AD84705" s="56"/>
      <c r="AE84705" s="56"/>
    </row>
    <row r="84706" spans="1:31" x14ac:dyDescent="0.25">
      <c r="A84706" s="41">
        <v>0</v>
      </c>
      <c r="C84706" s="56"/>
      <c r="AC84706" s="56"/>
      <c r="AD84706" s="56"/>
      <c r="AE84706" s="56"/>
    </row>
    <row r="84707" spans="1:31" x14ac:dyDescent="0.25">
      <c r="A84707" s="41">
        <v>0</v>
      </c>
      <c r="C84707" s="56"/>
      <c r="AC84707" s="56"/>
      <c r="AD84707" s="56"/>
      <c r="AE84707" s="56"/>
    </row>
    <row r="84708" spans="1:31" x14ac:dyDescent="0.25">
      <c r="A84708" s="41">
        <v>19</v>
      </c>
      <c r="C84708" s="56"/>
      <c r="AC84708" s="56"/>
      <c r="AD84708" s="56"/>
      <c r="AE84708" s="56"/>
    </row>
    <row r="84709" spans="1:31" x14ac:dyDescent="0.25">
      <c r="A84709" s="41">
        <v>0</v>
      </c>
      <c r="C84709" s="56"/>
      <c r="AC84709" s="56"/>
      <c r="AD84709" s="56"/>
      <c r="AE84709" s="56"/>
    </row>
    <row r="84710" spans="1:31" x14ac:dyDescent="0.25">
      <c r="A84710" s="41">
        <v>0</v>
      </c>
      <c r="C84710" s="56"/>
      <c r="AC84710" s="56"/>
      <c r="AD84710" s="56"/>
      <c r="AE84710" s="56"/>
    </row>
    <row r="84711" spans="1:31" x14ac:dyDescent="0.25">
      <c r="A84711" s="41">
        <v>0</v>
      </c>
      <c r="C84711" s="56"/>
      <c r="AC84711" s="56"/>
      <c r="AD84711" s="56"/>
      <c r="AE84711" s="56"/>
    </row>
    <row r="84712" spans="1:31" x14ac:dyDescent="0.25">
      <c r="A84712" s="41">
        <v>0</v>
      </c>
      <c r="C84712" s="56"/>
      <c r="AC84712" s="56"/>
      <c r="AD84712" s="56"/>
      <c r="AE84712" s="56"/>
    </row>
    <row r="84713" spans="1:31" x14ac:dyDescent="0.25">
      <c r="A84713" s="41">
        <v>0</v>
      </c>
      <c r="C84713" s="56"/>
      <c r="AC84713" s="56"/>
      <c r="AD84713" s="56"/>
      <c r="AE84713" s="56"/>
    </row>
    <row r="84714" spans="1:31" x14ac:dyDescent="0.25">
      <c r="A84714" s="41">
        <v>0</v>
      </c>
      <c r="C84714" s="56"/>
      <c r="AC84714" s="56"/>
      <c r="AD84714" s="56"/>
      <c r="AE84714" s="56"/>
    </row>
    <row r="84715" spans="1:31" x14ac:dyDescent="0.25">
      <c r="A84715" s="41">
        <v>0</v>
      </c>
      <c r="C84715" s="56"/>
      <c r="AC84715" s="56"/>
      <c r="AD84715" s="56"/>
      <c r="AE84715" s="56"/>
    </row>
    <row r="84716" spans="1:31" x14ac:dyDescent="0.25">
      <c r="A84716" s="41">
        <v>0</v>
      </c>
      <c r="C84716" s="56"/>
      <c r="AC84716" s="56"/>
      <c r="AD84716" s="56"/>
      <c r="AE84716" s="56"/>
    </row>
    <row r="84717" spans="1:31" x14ac:dyDescent="0.25">
      <c r="A84717" s="41">
        <v>0</v>
      </c>
      <c r="C84717" s="56"/>
      <c r="AC84717" s="56"/>
      <c r="AD84717" s="56"/>
      <c r="AE84717" s="56"/>
    </row>
    <row r="84718" spans="1:31" x14ac:dyDescent="0.25">
      <c r="A84718" s="41">
        <v>0</v>
      </c>
      <c r="C84718" s="56"/>
      <c r="AC84718" s="56"/>
      <c r="AD84718" s="56"/>
      <c r="AE84718" s="56"/>
    </row>
    <row r="84719" spans="1:31" x14ac:dyDescent="0.25">
      <c r="A84719" s="41">
        <v>0</v>
      </c>
      <c r="C84719" s="56"/>
      <c r="AC84719" s="56"/>
      <c r="AD84719" s="56"/>
      <c r="AE84719" s="56"/>
    </row>
    <row r="84720" spans="1:31" x14ac:dyDescent="0.25">
      <c r="A84720" s="41">
        <v>0</v>
      </c>
      <c r="C84720" s="56"/>
      <c r="AC84720" s="56"/>
      <c r="AD84720" s="56"/>
      <c r="AE84720" s="56"/>
    </row>
    <row r="84721" spans="1:31" x14ac:dyDescent="0.25">
      <c r="A84721" s="41">
        <v>0</v>
      </c>
      <c r="C84721" s="56"/>
      <c r="AC84721" s="56"/>
      <c r="AD84721" s="56"/>
      <c r="AE84721" s="56"/>
    </row>
    <row r="84722" spans="1:31" x14ac:dyDescent="0.25">
      <c r="A84722" s="41">
        <v>0</v>
      </c>
      <c r="C84722" s="56"/>
      <c r="AC84722" s="56"/>
      <c r="AD84722" s="56"/>
      <c r="AE84722" s="56"/>
    </row>
    <row r="84723" spans="1:31" x14ac:dyDescent="0.25">
      <c r="A84723" s="41">
        <v>0</v>
      </c>
      <c r="C84723" s="56"/>
      <c r="AC84723" s="56"/>
      <c r="AD84723" s="56"/>
      <c r="AE84723" s="56"/>
    </row>
    <row r="84724" spans="1:31" x14ac:dyDescent="0.25">
      <c r="A84724" s="41">
        <v>0</v>
      </c>
      <c r="C84724" s="56"/>
      <c r="AC84724" s="56"/>
      <c r="AD84724" s="56"/>
      <c r="AE84724" s="56"/>
    </row>
    <row r="84725" spans="1:31" x14ac:dyDescent="0.25">
      <c r="A84725" s="41">
        <v>0</v>
      </c>
      <c r="C84725" s="56"/>
      <c r="AC84725" s="56"/>
      <c r="AD84725" s="56"/>
      <c r="AE84725" s="56"/>
    </row>
    <row r="84726" spans="1:31" x14ac:dyDescent="0.25">
      <c r="A84726" s="41">
        <v>0</v>
      </c>
      <c r="C84726" s="56"/>
      <c r="AC84726" s="56"/>
      <c r="AD84726" s="56"/>
      <c r="AE84726" s="56"/>
    </row>
    <row r="84727" spans="1:31" x14ac:dyDescent="0.25">
      <c r="A84727" s="41">
        <v>0</v>
      </c>
      <c r="C84727" s="56"/>
      <c r="AC84727" s="56"/>
      <c r="AD84727" s="56"/>
      <c r="AE84727" s="56"/>
    </row>
    <row r="84728" spans="1:31" x14ac:dyDescent="0.25">
      <c r="A84728" s="41">
        <v>0</v>
      </c>
      <c r="C84728" s="56"/>
      <c r="AC84728" s="56"/>
      <c r="AD84728" s="56"/>
      <c r="AE84728" s="56"/>
    </row>
    <row r="84729" spans="1:31" x14ac:dyDescent="0.25">
      <c r="A84729" s="41">
        <v>0</v>
      </c>
      <c r="C84729" s="56"/>
      <c r="AC84729" s="56"/>
      <c r="AD84729" s="56"/>
      <c r="AE84729" s="56"/>
    </row>
    <row r="84730" spans="1:31" x14ac:dyDescent="0.25">
      <c r="A84730" s="41">
        <v>2402</v>
      </c>
      <c r="C84730" s="56"/>
      <c r="AC84730" s="56"/>
      <c r="AD84730" s="56"/>
      <c r="AE84730" s="56"/>
    </row>
    <row r="84731" spans="1:31" x14ac:dyDescent="0.25">
      <c r="A84731" s="41">
        <v>0</v>
      </c>
      <c r="C84731" s="56"/>
      <c r="AC84731" s="56"/>
      <c r="AD84731" s="56"/>
      <c r="AE84731" s="56"/>
    </row>
    <row r="84732" spans="1:31" x14ac:dyDescent="0.25">
      <c r="A84732" s="41">
        <v>0</v>
      </c>
      <c r="C84732" s="56"/>
      <c r="AC84732" s="56"/>
      <c r="AD84732" s="56"/>
      <c r="AE84732" s="56"/>
    </row>
    <row r="84733" spans="1:31" x14ac:dyDescent="0.25">
      <c r="A84733" s="41">
        <v>0</v>
      </c>
      <c r="C84733" s="56"/>
      <c r="AC84733" s="56"/>
      <c r="AD84733" s="56"/>
      <c r="AE84733" s="56"/>
    </row>
    <row r="84734" spans="1:31" x14ac:dyDescent="0.25">
      <c r="A84734" s="41">
        <v>0</v>
      </c>
      <c r="C84734" s="56"/>
      <c r="AC84734" s="56"/>
      <c r="AD84734" s="56"/>
      <c r="AE84734" s="56"/>
    </row>
    <row r="84735" spans="1:31" x14ac:dyDescent="0.25">
      <c r="A84735" s="41">
        <v>0</v>
      </c>
      <c r="C84735" s="56"/>
      <c r="AC84735" s="56"/>
      <c r="AD84735" s="56"/>
      <c r="AE84735" s="56"/>
    </row>
    <row r="84736" spans="1:31" x14ac:dyDescent="0.25">
      <c r="A84736" s="41">
        <v>0</v>
      </c>
      <c r="C84736" s="56"/>
      <c r="AC84736" s="56"/>
      <c r="AD84736" s="56"/>
      <c r="AE84736" s="56"/>
    </row>
    <row r="84737" spans="1:31" x14ac:dyDescent="0.25">
      <c r="A84737" s="41">
        <v>0</v>
      </c>
      <c r="C84737" s="56"/>
      <c r="AC84737" s="56"/>
      <c r="AD84737" s="56"/>
      <c r="AE84737" s="56"/>
    </row>
    <row r="84738" spans="1:31" x14ac:dyDescent="0.25">
      <c r="A84738" s="41">
        <v>0</v>
      </c>
      <c r="C84738" s="56"/>
      <c r="AC84738" s="56"/>
      <c r="AD84738" s="56"/>
      <c r="AE84738" s="56"/>
    </row>
    <row r="84739" spans="1:31" x14ac:dyDescent="0.25">
      <c r="A84739" s="41">
        <v>0</v>
      </c>
      <c r="C84739" s="56"/>
      <c r="AC84739" s="56"/>
      <c r="AD84739" s="56"/>
      <c r="AE84739" s="56"/>
    </row>
    <row r="84740" spans="1:31" x14ac:dyDescent="0.25">
      <c r="A84740" s="41">
        <v>0</v>
      </c>
      <c r="C84740" s="56"/>
      <c r="AC84740" s="56"/>
      <c r="AD84740" s="56"/>
      <c r="AE84740" s="56"/>
    </row>
    <row r="84741" spans="1:31" x14ac:dyDescent="0.25">
      <c r="A84741" s="41">
        <v>0</v>
      </c>
      <c r="C84741" s="56"/>
      <c r="AC84741" s="56"/>
      <c r="AD84741" s="56"/>
      <c r="AE84741" s="56"/>
    </row>
    <row r="84742" spans="1:31" x14ac:dyDescent="0.25">
      <c r="A84742" s="41">
        <v>0</v>
      </c>
      <c r="C84742" s="56"/>
      <c r="AC84742" s="56"/>
      <c r="AD84742" s="56"/>
      <c r="AE84742" s="56"/>
    </row>
    <row r="84743" spans="1:31" x14ac:dyDescent="0.25">
      <c r="A84743" s="41">
        <v>0</v>
      </c>
      <c r="C84743" s="56"/>
      <c r="AC84743" s="56"/>
      <c r="AD84743" s="56"/>
      <c r="AE84743" s="56"/>
    </row>
    <row r="84744" spans="1:31" x14ac:dyDescent="0.25">
      <c r="A84744" s="41">
        <v>0</v>
      </c>
      <c r="C84744" s="56"/>
      <c r="AC84744" s="56"/>
      <c r="AD84744" s="56"/>
      <c r="AE84744" s="56"/>
    </row>
    <row r="84745" spans="1:31" x14ac:dyDescent="0.25">
      <c r="A84745" s="41">
        <v>0</v>
      </c>
      <c r="C84745" s="56"/>
      <c r="AC84745" s="56"/>
      <c r="AD84745" s="56"/>
      <c r="AE84745" s="56"/>
    </row>
    <row r="84746" spans="1:31" x14ac:dyDescent="0.25">
      <c r="A84746" s="41">
        <v>0</v>
      </c>
      <c r="C84746" s="56"/>
      <c r="AC84746" s="56"/>
      <c r="AD84746" s="56"/>
      <c r="AE84746" s="56"/>
    </row>
    <row r="84747" spans="1:31" x14ac:dyDescent="0.25">
      <c r="A84747" s="41">
        <v>0</v>
      </c>
      <c r="C84747" s="56"/>
      <c r="AC84747" s="56"/>
      <c r="AD84747" s="56"/>
      <c r="AE84747" s="56"/>
    </row>
    <row r="84748" spans="1:31" x14ac:dyDescent="0.25">
      <c r="A84748" s="41">
        <v>0</v>
      </c>
      <c r="C84748" s="56"/>
      <c r="AC84748" s="56"/>
      <c r="AD84748" s="56"/>
      <c r="AE84748" s="56"/>
    </row>
    <row r="84749" spans="1:31" x14ac:dyDescent="0.25">
      <c r="A84749" s="41">
        <v>0</v>
      </c>
      <c r="C84749" s="56"/>
      <c r="AC84749" s="56"/>
      <c r="AD84749" s="56"/>
      <c r="AE84749" s="56"/>
    </row>
    <row r="84750" spans="1:31" x14ac:dyDescent="0.25">
      <c r="A84750" s="41">
        <v>0</v>
      </c>
      <c r="C84750" s="56"/>
      <c r="AC84750" s="56"/>
      <c r="AD84750" s="56"/>
      <c r="AE84750" s="56"/>
    </row>
    <row r="84751" spans="1:31" x14ac:dyDescent="0.25">
      <c r="A84751" s="41">
        <v>0</v>
      </c>
      <c r="C84751" s="56"/>
      <c r="AC84751" s="56"/>
      <c r="AD84751" s="56"/>
      <c r="AE84751" s="56"/>
    </row>
    <row r="84752" spans="1:31" x14ac:dyDescent="0.25">
      <c r="A84752" s="41">
        <v>0</v>
      </c>
      <c r="C84752" s="56"/>
      <c r="AC84752" s="56"/>
      <c r="AD84752" s="56"/>
      <c r="AE84752" s="56"/>
    </row>
    <row r="84753" spans="1:31" x14ac:dyDescent="0.25">
      <c r="A84753" s="41">
        <v>0</v>
      </c>
      <c r="C84753" s="56"/>
      <c r="AC84753" s="56"/>
      <c r="AD84753" s="56"/>
      <c r="AE84753" s="56"/>
    </row>
    <row r="84754" spans="1:31" x14ac:dyDescent="0.25">
      <c r="A84754" s="41">
        <v>0</v>
      </c>
      <c r="C84754" s="56"/>
      <c r="AC84754" s="56"/>
      <c r="AD84754" s="56"/>
      <c r="AE84754" s="56"/>
    </row>
    <row r="84755" spans="1:31" x14ac:dyDescent="0.25">
      <c r="A84755" s="41">
        <v>0</v>
      </c>
      <c r="C84755" s="56"/>
      <c r="AC84755" s="56"/>
      <c r="AD84755" s="56"/>
      <c r="AE84755" s="56"/>
    </row>
    <row r="84756" spans="1:31" x14ac:dyDescent="0.25">
      <c r="A84756" s="41">
        <v>0</v>
      </c>
      <c r="C84756" s="56"/>
      <c r="AC84756" s="56"/>
      <c r="AD84756" s="56"/>
      <c r="AE84756" s="56"/>
    </row>
    <row r="84757" spans="1:31" x14ac:dyDescent="0.25">
      <c r="A84757" s="41">
        <v>0</v>
      </c>
      <c r="C84757" s="56"/>
      <c r="AC84757" s="56"/>
      <c r="AD84757" s="56"/>
      <c r="AE84757" s="56"/>
    </row>
    <row r="84758" spans="1:31" x14ac:dyDescent="0.25">
      <c r="A84758" s="41">
        <v>0</v>
      </c>
      <c r="C84758" s="56"/>
      <c r="AC84758" s="56"/>
      <c r="AD84758" s="56"/>
      <c r="AE84758" s="56"/>
    </row>
    <row r="84759" spans="1:31" x14ac:dyDescent="0.25">
      <c r="A84759" s="41">
        <v>0</v>
      </c>
      <c r="C84759" s="56"/>
      <c r="AC84759" s="56"/>
      <c r="AD84759" s="56"/>
      <c r="AE84759" s="56"/>
    </row>
    <row r="84760" spans="1:31" x14ac:dyDescent="0.25">
      <c r="A84760" s="41">
        <v>0</v>
      </c>
      <c r="C84760" s="56"/>
      <c r="AC84760" s="56"/>
      <c r="AD84760" s="56"/>
      <c r="AE84760" s="56"/>
    </row>
    <row r="84761" spans="1:31" x14ac:dyDescent="0.25">
      <c r="A84761" s="41">
        <v>0</v>
      </c>
      <c r="C84761" s="56"/>
      <c r="AC84761" s="56"/>
      <c r="AD84761" s="56"/>
      <c r="AE84761" s="56"/>
    </row>
    <row r="84762" spans="1:31" x14ac:dyDescent="0.25">
      <c r="A84762" s="41">
        <v>0</v>
      </c>
      <c r="C84762" s="56"/>
      <c r="AC84762" s="56"/>
      <c r="AD84762" s="56"/>
      <c r="AE84762" s="56"/>
    </row>
    <row r="84763" spans="1:31" x14ac:dyDescent="0.25">
      <c r="A84763" s="41">
        <v>0</v>
      </c>
      <c r="C84763" s="56"/>
      <c r="AC84763" s="56"/>
      <c r="AD84763" s="56"/>
      <c r="AE84763" s="56"/>
    </row>
    <row r="84764" spans="1:31" x14ac:dyDescent="0.25">
      <c r="A84764" s="41">
        <v>0</v>
      </c>
      <c r="C84764" s="56"/>
      <c r="AC84764" s="56"/>
      <c r="AD84764" s="56"/>
      <c r="AE84764" s="56"/>
    </row>
    <row r="84765" spans="1:31" x14ac:dyDescent="0.25">
      <c r="A84765" s="41">
        <v>0</v>
      </c>
      <c r="C84765" s="56"/>
      <c r="AC84765" s="56"/>
      <c r="AD84765" s="56"/>
      <c r="AE84765" s="56"/>
    </row>
    <row r="84766" spans="1:31" x14ac:dyDescent="0.25">
      <c r="A84766" s="41">
        <v>0</v>
      </c>
      <c r="C84766" s="56"/>
      <c r="AC84766" s="56"/>
      <c r="AD84766" s="56"/>
      <c r="AE84766" s="56"/>
    </row>
    <row r="84767" spans="1:31" x14ac:dyDescent="0.25">
      <c r="A84767" s="41">
        <v>0</v>
      </c>
      <c r="C84767" s="56"/>
      <c r="AC84767" s="56"/>
      <c r="AD84767" s="56"/>
      <c r="AE84767" s="56"/>
    </row>
    <row r="84768" spans="1:31" x14ac:dyDescent="0.25">
      <c r="A84768" s="41">
        <v>0</v>
      </c>
      <c r="C84768" s="56"/>
      <c r="AC84768" s="56"/>
      <c r="AD84768" s="56"/>
      <c r="AE84768" s="56"/>
    </row>
    <row r="84769" spans="1:31" x14ac:dyDescent="0.25">
      <c r="A84769" s="41">
        <v>0</v>
      </c>
      <c r="C84769" s="56"/>
      <c r="AC84769" s="56"/>
      <c r="AD84769" s="56"/>
      <c r="AE84769" s="56"/>
    </row>
    <row r="84770" spans="1:31" x14ac:dyDescent="0.25">
      <c r="A84770" s="41">
        <v>0</v>
      </c>
      <c r="C84770" s="56"/>
      <c r="AC84770" s="56"/>
      <c r="AD84770" s="56"/>
      <c r="AE84770" s="56"/>
    </row>
    <row r="84771" spans="1:31" x14ac:dyDescent="0.25">
      <c r="A84771" s="41">
        <v>0</v>
      </c>
      <c r="C84771" s="56"/>
      <c r="AC84771" s="56"/>
      <c r="AD84771" s="56"/>
      <c r="AE84771" s="56"/>
    </row>
    <row r="84772" spans="1:31" x14ac:dyDescent="0.25">
      <c r="A84772" s="41">
        <v>0</v>
      </c>
      <c r="C84772" s="56"/>
      <c r="AC84772" s="56"/>
      <c r="AD84772" s="56"/>
      <c r="AE84772" s="56"/>
    </row>
    <row r="84773" spans="1:31" x14ac:dyDescent="0.25">
      <c r="A84773" s="41">
        <v>0</v>
      </c>
      <c r="C84773" s="56"/>
      <c r="AC84773" s="56"/>
      <c r="AD84773" s="56"/>
      <c r="AE84773" s="56"/>
    </row>
    <row r="84774" spans="1:31" x14ac:dyDescent="0.25">
      <c r="A84774" s="41">
        <v>0</v>
      </c>
      <c r="C84774" s="56"/>
      <c r="AC84774" s="56"/>
      <c r="AD84774" s="56"/>
      <c r="AE84774" s="56"/>
    </row>
    <row r="84775" spans="1:31" x14ac:dyDescent="0.25">
      <c r="A84775" s="41">
        <v>0</v>
      </c>
      <c r="C84775" s="56"/>
      <c r="AC84775" s="56"/>
      <c r="AD84775" s="56"/>
      <c r="AE84775" s="56"/>
    </row>
    <row r="84776" spans="1:31" x14ac:dyDescent="0.25">
      <c r="A84776" s="41">
        <v>0</v>
      </c>
      <c r="C84776" s="56"/>
      <c r="AC84776" s="56"/>
      <c r="AD84776" s="56"/>
      <c r="AE84776" s="56"/>
    </row>
    <row r="84777" spans="1:31" x14ac:dyDescent="0.25">
      <c r="A84777" s="41">
        <v>0</v>
      </c>
      <c r="C84777" s="56"/>
      <c r="AC84777" s="56"/>
      <c r="AD84777" s="56"/>
      <c r="AE84777" s="56"/>
    </row>
    <row r="84778" spans="1:31" x14ac:dyDescent="0.25">
      <c r="A84778" s="41">
        <v>0</v>
      </c>
      <c r="C84778" s="56"/>
      <c r="AC84778" s="56"/>
      <c r="AD84778" s="56"/>
      <c r="AE84778" s="56"/>
    </row>
    <row r="84779" spans="1:31" x14ac:dyDescent="0.25">
      <c r="A84779" s="41">
        <v>0</v>
      </c>
      <c r="C84779" s="56"/>
      <c r="AC84779" s="56"/>
      <c r="AD84779" s="56"/>
      <c r="AE84779" s="56"/>
    </row>
    <row r="84780" spans="1:31" x14ac:dyDescent="0.25">
      <c r="A84780" s="41">
        <v>0</v>
      </c>
      <c r="C84780" s="56"/>
      <c r="AC84780" s="56"/>
      <c r="AD84780" s="56"/>
      <c r="AE84780" s="56"/>
    </row>
    <row r="84781" spans="1:31" x14ac:dyDescent="0.25">
      <c r="A84781" s="41">
        <v>0</v>
      </c>
      <c r="C84781" s="56"/>
      <c r="AC84781" s="56"/>
      <c r="AD84781" s="56"/>
      <c r="AE84781" s="56"/>
    </row>
    <row r="84782" spans="1:31" x14ac:dyDescent="0.25">
      <c r="A84782" s="41">
        <v>0</v>
      </c>
      <c r="C84782" s="56"/>
      <c r="AC84782" s="56"/>
      <c r="AD84782" s="56"/>
      <c r="AE84782" s="56"/>
    </row>
    <row r="84783" spans="1:31" x14ac:dyDescent="0.25">
      <c r="A84783" s="41">
        <v>0</v>
      </c>
      <c r="C84783" s="56"/>
      <c r="AC84783" s="56"/>
      <c r="AD84783" s="56"/>
      <c r="AE84783" s="56"/>
    </row>
    <row r="84784" spans="1:31" x14ac:dyDescent="0.25">
      <c r="A84784" s="41">
        <v>0</v>
      </c>
      <c r="C84784" s="56"/>
      <c r="AC84784" s="56"/>
      <c r="AD84784" s="56"/>
      <c r="AE84784" s="56"/>
    </row>
    <row r="84785" spans="1:31" x14ac:dyDescent="0.25">
      <c r="A84785" s="41">
        <v>0</v>
      </c>
      <c r="C84785" s="56"/>
      <c r="AC84785" s="56"/>
      <c r="AD84785" s="56"/>
      <c r="AE84785" s="56"/>
    </row>
    <row r="84786" spans="1:31" x14ac:dyDescent="0.25">
      <c r="A84786" s="41">
        <v>0</v>
      </c>
      <c r="C84786" s="56"/>
      <c r="AC84786" s="56"/>
      <c r="AD84786" s="56"/>
      <c r="AE84786" s="56"/>
    </row>
    <row r="84787" spans="1:31" x14ac:dyDescent="0.25">
      <c r="A84787" s="41">
        <v>0</v>
      </c>
      <c r="C84787" s="56"/>
      <c r="AC84787" s="56"/>
      <c r="AD84787" s="56"/>
      <c r="AE84787" s="56"/>
    </row>
    <row r="84788" spans="1:31" x14ac:dyDescent="0.25">
      <c r="A84788" s="41">
        <v>0</v>
      </c>
      <c r="C84788" s="56"/>
      <c r="AC84788" s="56"/>
      <c r="AD84788" s="56"/>
      <c r="AE84788" s="56"/>
    </row>
    <row r="84789" spans="1:31" x14ac:dyDescent="0.25">
      <c r="A84789" s="41">
        <v>0</v>
      </c>
      <c r="C84789" s="56"/>
      <c r="AC84789" s="56"/>
      <c r="AD84789" s="56"/>
      <c r="AE84789" s="56"/>
    </row>
    <row r="84790" spans="1:31" x14ac:dyDescent="0.25">
      <c r="A84790" s="41">
        <v>0</v>
      </c>
      <c r="C84790" s="56"/>
      <c r="AC84790" s="56"/>
      <c r="AD84790" s="56"/>
      <c r="AE84790" s="56"/>
    </row>
    <row r="84791" spans="1:31" x14ac:dyDescent="0.25">
      <c r="A84791" s="41">
        <v>0</v>
      </c>
      <c r="C84791" s="56"/>
      <c r="AC84791" s="56"/>
      <c r="AD84791" s="56"/>
      <c r="AE84791" s="56"/>
    </row>
    <row r="84792" spans="1:31" x14ac:dyDescent="0.25">
      <c r="A84792" s="41">
        <v>0</v>
      </c>
      <c r="C84792" s="56"/>
      <c r="AC84792" s="56"/>
      <c r="AD84792" s="56"/>
      <c r="AE84792" s="56"/>
    </row>
    <row r="84793" spans="1:31" x14ac:dyDescent="0.25">
      <c r="A84793" s="41">
        <v>0</v>
      </c>
      <c r="C84793" s="56"/>
      <c r="AC84793" s="56"/>
      <c r="AD84793" s="56"/>
      <c r="AE84793" s="56"/>
    </row>
    <row r="84794" spans="1:31" x14ac:dyDescent="0.25">
      <c r="A84794" s="41">
        <v>0</v>
      </c>
      <c r="C84794" s="56"/>
      <c r="AC84794" s="56"/>
      <c r="AD84794" s="56"/>
      <c r="AE84794" s="56"/>
    </row>
    <row r="84795" spans="1:31" x14ac:dyDescent="0.25">
      <c r="A84795" s="41">
        <v>0</v>
      </c>
      <c r="C84795" s="56"/>
      <c r="AC84795" s="56"/>
      <c r="AD84795" s="56"/>
      <c r="AE84795" s="56"/>
    </row>
    <row r="84796" spans="1:31" x14ac:dyDescent="0.25">
      <c r="A84796" s="41">
        <v>0</v>
      </c>
      <c r="C84796" s="56"/>
      <c r="AC84796" s="56"/>
      <c r="AD84796" s="56"/>
      <c r="AE84796" s="56"/>
    </row>
    <row r="84797" spans="1:31" x14ac:dyDescent="0.25">
      <c r="A84797" s="41">
        <v>0</v>
      </c>
      <c r="C84797" s="56"/>
      <c r="AC84797" s="56"/>
      <c r="AD84797" s="56"/>
      <c r="AE84797" s="56"/>
    </row>
    <row r="84798" spans="1:31" x14ac:dyDescent="0.25">
      <c r="A84798" s="41">
        <v>0</v>
      </c>
      <c r="C84798" s="56"/>
      <c r="AC84798" s="56"/>
      <c r="AD84798" s="56"/>
      <c r="AE84798" s="56"/>
    </row>
    <row r="84799" spans="1:31" x14ac:dyDescent="0.25">
      <c r="A84799" s="41">
        <v>0</v>
      </c>
      <c r="C84799" s="56"/>
      <c r="AC84799" s="56"/>
      <c r="AD84799" s="56"/>
      <c r="AE84799" s="56"/>
    </row>
    <row r="84800" spans="1:31" x14ac:dyDescent="0.25">
      <c r="A84800" s="41">
        <v>0</v>
      </c>
      <c r="C84800" s="56"/>
      <c r="AC84800" s="56"/>
      <c r="AD84800" s="56"/>
      <c r="AE84800" s="56"/>
    </row>
    <row r="84801" spans="1:31" x14ac:dyDescent="0.25">
      <c r="A84801" s="41">
        <v>0</v>
      </c>
      <c r="C84801" s="56"/>
      <c r="AC84801" s="56"/>
      <c r="AD84801" s="56"/>
      <c r="AE84801" s="56"/>
    </row>
    <row r="84802" spans="1:31" x14ac:dyDescent="0.25">
      <c r="A84802" s="41">
        <v>0</v>
      </c>
      <c r="C84802" s="56"/>
      <c r="AC84802" s="56"/>
      <c r="AD84802" s="56"/>
      <c r="AE84802" s="56"/>
    </row>
    <row r="84803" spans="1:31" x14ac:dyDescent="0.25">
      <c r="A84803" s="41">
        <v>0</v>
      </c>
      <c r="C84803" s="56"/>
      <c r="AC84803" s="56"/>
      <c r="AD84803" s="56"/>
      <c r="AE84803" s="56"/>
    </row>
    <row r="84804" spans="1:31" x14ac:dyDescent="0.25">
      <c r="A84804" s="41">
        <v>0</v>
      </c>
      <c r="C84804" s="56"/>
      <c r="AC84804" s="56"/>
      <c r="AD84804" s="56"/>
      <c r="AE84804" s="56"/>
    </row>
    <row r="84805" spans="1:31" x14ac:dyDescent="0.25">
      <c r="A84805" s="41">
        <v>0</v>
      </c>
      <c r="C84805" s="56"/>
      <c r="AC84805" s="56"/>
      <c r="AD84805" s="56"/>
      <c r="AE84805" s="56"/>
    </row>
    <row r="84806" spans="1:31" x14ac:dyDescent="0.25">
      <c r="A84806" s="41">
        <v>0</v>
      </c>
      <c r="C84806" s="56"/>
      <c r="AC84806" s="56"/>
      <c r="AD84806" s="56"/>
      <c r="AE84806" s="56"/>
    </row>
    <row r="84807" spans="1:31" x14ac:dyDescent="0.25">
      <c r="A84807" s="41">
        <v>0</v>
      </c>
      <c r="C84807" s="56"/>
      <c r="AC84807" s="56"/>
      <c r="AD84807" s="56"/>
      <c r="AE84807" s="56"/>
    </row>
    <row r="84808" spans="1:31" x14ac:dyDescent="0.25">
      <c r="A84808" s="41">
        <v>0</v>
      </c>
      <c r="C84808" s="56"/>
      <c r="AC84808" s="56"/>
      <c r="AD84808" s="56"/>
      <c r="AE84808" s="56"/>
    </row>
    <row r="84809" spans="1:31" x14ac:dyDescent="0.25">
      <c r="A84809" s="41">
        <v>0</v>
      </c>
      <c r="C84809" s="56"/>
      <c r="AC84809" s="56"/>
      <c r="AD84809" s="56"/>
      <c r="AE84809" s="56"/>
    </row>
    <row r="84810" spans="1:31" x14ac:dyDescent="0.25">
      <c r="A84810" s="41">
        <v>0</v>
      </c>
      <c r="C84810" s="56"/>
      <c r="AC84810" s="56"/>
      <c r="AD84810" s="56"/>
      <c r="AE84810" s="56"/>
    </row>
    <row r="84811" spans="1:31" x14ac:dyDescent="0.25">
      <c r="A84811" s="41">
        <v>0</v>
      </c>
      <c r="C84811" s="56"/>
      <c r="AC84811" s="56"/>
      <c r="AD84811" s="56"/>
      <c r="AE84811" s="56"/>
    </row>
    <row r="84812" spans="1:31" x14ac:dyDescent="0.25">
      <c r="A84812" s="41">
        <v>0</v>
      </c>
      <c r="C84812" s="56"/>
      <c r="AC84812" s="56"/>
      <c r="AD84812" s="56"/>
      <c r="AE84812" s="56"/>
    </row>
    <row r="84813" spans="1:31" x14ac:dyDescent="0.25">
      <c r="A84813" s="41">
        <v>0</v>
      </c>
      <c r="C84813" s="56"/>
      <c r="AC84813" s="56"/>
      <c r="AD84813" s="56"/>
      <c r="AE84813" s="56"/>
    </row>
    <row r="84814" spans="1:31" x14ac:dyDescent="0.25">
      <c r="A84814" s="41">
        <v>0</v>
      </c>
      <c r="C84814" s="56"/>
      <c r="AC84814" s="56"/>
      <c r="AD84814" s="56"/>
      <c r="AE84814" s="56"/>
    </row>
    <row r="84815" spans="1:31" x14ac:dyDescent="0.25">
      <c r="A84815" s="41">
        <v>0</v>
      </c>
      <c r="C84815" s="56"/>
      <c r="AC84815" s="56"/>
      <c r="AD84815" s="56"/>
      <c r="AE84815" s="56"/>
    </row>
    <row r="84816" spans="1:31" x14ac:dyDescent="0.25">
      <c r="A84816" s="41">
        <v>0</v>
      </c>
      <c r="C84816" s="56"/>
      <c r="AC84816" s="56"/>
      <c r="AD84816" s="56"/>
      <c r="AE84816" s="56"/>
    </row>
    <row r="84817" spans="1:31" x14ac:dyDescent="0.25">
      <c r="A84817" s="41">
        <v>0</v>
      </c>
      <c r="C84817" s="56"/>
      <c r="AC84817" s="56"/>
      <c r="AD84817" s="56"/>
      <c r="AE84817" s="56"/>
    </row>
    <row r="84818" spans="1:31" x14ac:dyDescent="0.25">
      <c r="A84818" s="41">
        <v>0</v>
      </c>
      <c r="C84818" s="56"/>
      <c r="AC84818" s="56"/>
      <c r="AD84818" s="56"/>
      <c r="AE84818" s="56"/>
    </row>
    <row r="84819" spans="1:31" x14ac:dyDescent="0.25">
      <c r="A84819" s="41">
        <v>0</v>
      </c>
      <c r="C84819" s="56"/>
      <c r="AC84819" s="56"/>
      <c r="AD84819" s="56"/>
      <c r="AE84819" s="56"/>
    </row>
    <row r="84820" spans="1:31" x14ac:dyDescent="0.25">
      <c r="A84820" s="41">
        <v>0</v>
      </c>
      <c r="C84820" s="56"/>
      <c r="AC84820" s="56"/>
      <c r="AD84820" s="56"/>
      <c r="AE84820" s="56"/>
    </row>
    <row r="84821" spans="1:31" x14ac:dyDescent="0.25">
      <c r="A84821" s="41">
        <v>0</v>
      </c>
      <c r="C84821" s="56"/>
      <c r="AC84821" s="56"/>
      <c r="AD84821" s="56"/>
      <c r="AE84821" s="56"/>
    </row>
    <row r="84822" spans="1:31" x14ac:dyDescent="0.25">
      <c r="A84822" s="41">
        <v>0</v>
      </c>
      <c r="C84822" s="56"/>
      <c r="AC84822" s="56"/>
      <c r="AD84822" s="56"/>
      <c r="AE84822" s="56"/>
    </row>
    <row r="84823" spans="1:31" x14ac:dyDescent="0.25">
      <c r="A84823" s="41">
        <v>0</v>
      </c>
      <c r="C84823" s="56"/>
      <c r="AC84823" s="56"/>
      <c r="AD84823" s="56"/>
      <c r="AE84823" s="56"/>
    </row>
    <row r="84824" spans="1:31" x14ac:dyDescent="0.25">
      <c r="A84824" s="41">
        <v>0</v>
      </c>
      <c r="C84824" s="56"/>
      <c r="AC84824" s="56"/>
      <c r="AD84824" s="56"/>
      <c r="AE84824" s="56"/>
    </row>
    <row r="84825" spans="1:31" x14ac:dyDescent="0.25">
      <c r="A84825" s="41">
        <v>0</v>
      </c>
      <c r="C84825" s="56"/>
      <c r="AC84825" s="56"/>
      <c r="AD84825" s="56"/>
      <c r="AE84825" s="56"/>
    </row>
    <row r="84826" spans="1:31" x14ac:dyDescent="0.25">
      <c r="A84826" s="41">
        <v>0</v>
      </c>
      <c r="C84826" s="56"/>
      <c r="AC84826" s="56"/>
      <c r="AD84826" s="56"/>
      <c r="AE84826" s="56"/>
    </row>
    <row r="84827" spans="1:31" x14ac:dyDescent="0.25">
      <c r="A84827" s="41">
        <v>0</v>
      </c>
      <c r="C84827" s="56"/>
      <c r="AC84827" s="56"/>
      <c r="AD84827" s="56"/>
      <c r="AE84827" s="56"/>
    </row>
    <row r="84828" spans="1:31" x14ac:dyDescent="0.25">
      <c r="A84828" s="41">
        <v>0</v>
      </c>
      <c r="C84828" s="56"/>
      <c r="AC84828" s="56"/>
      <c r="AD84828" s="56"/>
      <c r="AE84828" s="56"/>
    </row>
    <row r="84829" spans="1:31" x14ac:dyDescent="0.25">
      <c r="A84829" s="41">
        <v>0</v>
      </c>
      <c r="C84829" s="56"/>
      <c r="AC84829" s="56"/>
      <c r="AD84829" s="56"/>
      <c r="AE84829" s="56"/>
    </row>
    <row r="84830" spans="1:31" x14ac:dyDescent="0.25">
      <c r="A84830" s="41">
        <v>0</v>
      </c>
      <c r="C84830" s="56"/>
      <c r="AC84830" s="56"/>
      <c r="AD84830" s="56"/>
      <c r="AE84830" s="56"/>
    </row>
    <row r="84831" spans="1:31" x14ac:dyDescent="0.25">
      <c r="A84831" s="41">
        <v>0</v>
      </c>
      <c r="C84831" s="56"/>
      <c r="AC84831" s="56"/>
      <c r="AD84831" s="56"/>
      <c r="AE84831" s="56"/>
    </row>
    <row r="84832" spans="1:31" x14ac:dyDescent="0.25">
      <c r="A84832" s="41">
        <v>0</v>
      </c>
      <c r="C84832" s="56"/>
      <c r="AC84832" s="56"/>
      <c r="AD84832" s="56"/>
      <c r="AE84832" s="56"/>
    </row>
    <row r="84833" spans="1:31" x14ac:dyDescent="0.25">
      <c r="A84833" s="41">
        <v>0</v>
      </c>
      <c r="C84833" s="56"/>
      <c r="AC84833" s="56"/>
      <c r="AD84833" s="56"/>
      <c r="AE84833" s="56"/>
    </row>
    <row r="84834" spans="1:31" x14ac:dyDescent="0.25">
      <c r="A84834" s="41">
        <v>0</v>
      </c>
      <c r="C84834" s="56"/>
      <c r="AC84834" s="56"/>
      <c r="AD84834" s="56"/>
      <c r="AE84834" s="56"/>
    </row>
    <row r="84835" spans="1:31" x14ac:dyDescent="0.25">
      <c r="A84835" s="41">
        <v>0</v>
      </c>
      <c r="C84835" s="56"/>
      <c r="AC84835" s="56"/>
      <c r="AD84835" s="56"/>
      <c r="AE84835" s="56"/>
    </row>
    <row r="84836" spans="1:31" x14ac:dyDescent="0.25">
      <c r="A84836" s="41">
        <v>0</v>
      </c>
      <c r="C84836" s="56"/>
      <c r="AC84836" s="56"/>
      <c r="AD84836" s="56"/>
      <c r="AE84836" s="56"/>
    </row>
    <row r="84837" spans="1:31" x14ac:dyDescent="0.25">
      <c r="A84837" s="41">
        <v>0</v>
      </c>
      <c r="C84837" s="56"/>
      <c r="AC84837" s="56"/>
      <c r="AD84837" s="56"/>
      <c r="AE84837" s="56"/>
    </row>
    <row r="84838" spans="1:31" x14ac:dyDescent="0.25">
      <c r="A84838" s="41">
        <v>0</v>
      </c>
      <c r="C84838" s="56"/>
      <c r="AC84838" s="56"/>
      <c r="AD84838" s="56"/>
      <c r="AE84838" s="56"/>
    </row>
    <row r="84839" spans="1:31" x14ac:dyDescent="0.25">
      <c r="A84839" s="41">
        <v>0</v>
      </c>
      <c r="C84839" s="56"/>
      <c r="AC84839" s="56"/>
      <c r="AD84839" s="56"/>
      <c r="AE84839" s="56"/>
    </row>
    <row r="84840" spans="1:31" x14ac:dyDescent="0.25">
      <c r="A84840" s="41">
        <v>0</v>
      </c>
      <c r="C84840" s="56"/>
      <c r="AC84840" s="56"/>
      <c r="AD84840" s="56"/>
      <c r="AE84840" s="56"/>
    </row>
    <row r="84841" spans="1:31" x14ac:dyDescent="0.25">
      <c r="A84841" s="41">
        <v>0</v>
      </c>
      <c r="C84841" s="56"/>
      <c r="AC84841" s="56"/>
      <c r="AD84841" s="56"/>
      <c r="AE84841" s="56"/>
    </row>
    <row r="84842" spans="1:31" x14ac:dyDescent="0.25">
      <c r="A84842" s="41">
        <v>0</v>
      </c>
      <c r="C84842" s="56"/>
      <c r="AC84842" s="56"/>
      <c r="AD84842" s="56"/>
      <c r="AE84842" s="56"/>
    </row>
    <row r="84843" spans="1:31" x14ac:dyDescent="0.25">
      <c r="A84843" s="41">
        <v>0</v>
      </c>
      <c r="C84843" s="56"/>
      <c r="AC84843" s="56"/>
      <c r="AD84843" s="56"/>
      <c r="AE84843" s="56"/>
    </row>
    <row r="84844" spans="1:31" x14ac:dyDescent="0.25">
      <c r="A84844" s="41">
        <v>0</v>
      </c>
      <c r="C84844" s="56"/>
      <c r="AC84844" s="56"/>
      <c r="AD84844" s="56"/>
      <c r="AE84844" s="56"/>
    </row>
    <row r="84845" spans="1:31" x14ac:dyDescent="0.25">
      <c r="A84845" s="41">
        <v>0</v>
      </c>
      <c r="C84845" s="56"/>
      <c r="AC84845" s="56"/>
      <c r="AD84845" s="56"/>
      <c r="AE84845" s="56"/>
    </row>
    <row r="84846" spans="1:31" x14ac:dyDescent="0.25">
      <c r="A84846" s="41">
        <v>0</v>
      </c>
      <c r="C84846" s="56"/>
      <c r="AC84846" s="56"/>
      <c r="AD84846" s="56"/>
      <c r="AE84846" s="56"/>
    </row>
    <row r="84847" spans="1:31" x14ac:dyDescent="0.25">
      <c r="A84847" s="41">
        <v>0</v>
      </c>
      <c r="C84847" s="56"/>
      <c r="AC84847" s="56"/>
      <c r="AD84847" s="56"/>
      <c r="AE84847" s="56"/>
    </row>
    <row r="84848" spans="1:31" x14ac:dyDescent="0.25">
      <c r="A84848" s="41">
        <v>0</v>
      </c>
      <c r="C84848" s="56"/>
      <c r="AC84848" s="56"/>
      <c r="AD84848" s="56"/>
      <c r="AE84848" s="56"/>
    </row>
    <row r="84849" spans="1:31" x14ac:dyDescent="0.25">
      <c r="A84849" s="41">
        <v>0</v>
      </c>
      <c r="C84849" s="56"/>
      <c r="AC84849" s="56"/>
      <c r="AD84849" s="56"/>
      <c r="AE84849" s="56"/>
    </row>
    <row r="84850" spans="1:31" x14ac:dyDescent="0.25">
      <c r="A84850" s="41">
        <v>0</v>
      </c>
      <c r="C84850" s="56"/>
      <c r="AC84850" s="56"/>
      <c r="AD84850" s="56"/>
      <c r="AE84850" s="56"/>
    </row>
    <row r="84851" spans="1:31" x14ac:dyDescent="0.25">
      <c r="A84851" s="41">
        <v>0</v>
      </c>
      <c r="C84851" s="56"/>
      <c r="AC84851" s="56"/>
      <c r="AD84851" s="56"/>
      <c r="AE84851" s="56"/>
    </row>
    <row r="84852" spans="1:31" x14ac:dyDescent="0.25">
      <c r="A84852" s="41">
        <v>0</v>
      </c>
      <c r="C84852" s="56"/>
      <c r="AC84852" s="56"/>
      <c r="AD84852" s="56"/>
      <c r="AE84852" s="56"/>
    </row>
    <row r="84853" spans="1:31" x14ac:dyDescent="0.25">
      <c r="A84853" s="41">
        <v>0</v>
      </c>
      <c r="C84853" s="56"/>
      <c r="AC84853" s="56"/>
      <c r="AD84853" s="56"/>
      <c r="AE84853" s="56"/>
    </row>
    <row r="84854" spans="1:31" x14ac:dyDescent="0.25">
      <c r="A84854" s="41">
        <v>0</v>
      </c>
      <c r="C84854" s="56"/>
      <c r="AC84854" s="56"/>
      <c r="AD84854" s="56"/>
      <c r="AE84854" s="56"/>
    </row>
    <row r="84855" spans="1:31" x14ac:dyDescent="0.25">
      <c r="A84855" s="41">
        <v>0</v>
      </c>
      <c r="C84855" s="56"/>
      <c r="AC84855" s="56"/>
      <c r="AD84855" s="56"/>
      <c r="AE84855" s="56"/>
    </row>
    <row r="84856" spans="1:31" x14ac:dyDescent="0.25">
      <c r="A84856" s="41">
        <v>0</v>
      </c>
      <c r="C84856" s="56"/>
      <c r="AC84856" s="56"/>
      <c r="AD84856" s="56"/>
      <c r="AE84856" s="56"/>
    </row>
    <row r="84857" spans="1:31" x14ac:dyDescent="0.25">
      <c r="A84857" s="41">
        <v>0</v>
      </c>
      <c r="C84857" s="56"/>
      <c r="AC84857" s="56"/>
      <c r="AD84857" s="56"/>
      <c r="AE84857" s="56"/>
    </row>
    <row r="84858" spans="1:31" x14ac:dyDescent="0.25">
      <c r="A84858" s="41">
        <v>0</v>
      </c>
      <c r="C84858" s="56"/>
      <c r="AC84858" s="56"/>
      <c r="AD84858" s="56"/>
      <c r="AE84858" s="56"/>
    </row>
    <row r="84859" spans="1:31" x14ac:dyDescent="0.25">
      <c r="A84859" s="41">
        <v>0</v>
      </c>
      <c r="C84859" s="56"/>
      <c r="AC84859" s="56"/>
      <c r="AD84859" s="56"/>
      <c r="AE84859" s="56"/>
    </row>
    <row r="84860" spans="1:31" x14ac:dyDescent="0.25">
      <c r="A84860" s="41">
        <v>0</v>
      </c>
      <c r="C84860" s="56"/>
      <c r="AC84860" s="56"/>
      <c r="AD84860" s="56"/>
      <c r="AE84860" s="56"/>
    </row>
    <row r="84861" spans="1:31" x14ac:dyDescent="0.25">
      <c r="A84861" s="41">
        <v>0</v>
      </c>
      <c r="C84861" s="56"/>
      <c r="AC84861" s="56"/>
      <c r="AD84861" s="56"/>
      <c r="AE84861" s="56"/>
    </row>
    <row r="84862" spans="1:31" x14ac:dyDescent="0.25">
      <c r="A84862" s="41">
        <v>0</v>
      </c>
      <c r="C84862" s="56"/>
      <c r="AC84862" s="56"/>
      <c r="AD84862" s="56"/>
      <c r="AE84862" s="56"/>
    </row>
    <row r="84863" spans="1:31" x14ac:dyDescent="0.25">
      <c r="A84863" s="41">
        <v>0</v>
      </c>
      <c r="C84863" s="56"/>
      <c r="AC84863" s="56"/>
      <c r="AD84863" s="56"/>
      <c r="AE84863" s="56"/>
    </row>
    <row r="84864" spans="1:31" x14ac:dyDescent="0.25">
      <c r="A84864" s="41">
        <v>0</v>
      </c>
      <c r="C84864" s="56"/>
      <c r="AC84864" s="56"/>
      <c r="AD84864" s="56"/>
      <c r="AE84864" s="56"/>
    </row>
    <row r="84865" spans="1:31" x14ac:dyDescent="0.25">
      <c r="A84865" s="41">
        <v>0</v>
      </c>
      <c r="C84865" s="56"/>
      <c r="AC84865" s="56"/>
      <c r="AD84865" s="56"/>
      <c r="AE84865" s="56"/>
    </row>
    <row r="84866" spans="1:31" x14ac:dyDescent="0.25">
      <c r="A84866" s="41">
        <v>0</v>
      </c>
      <c r="C84866" s="56"/>
      <c r="AC84866" s="56"/>
      <c r="AD84866" s="56"/>
      <c r="AE84866" s="56"/>
    </row>
    <row r="84867" spans="1:31" x14ac:dyDescent="0.25">
      <c r="A84867" s="41">
        <v>0</v>
      </c>
      <c r="C84867" s="56"/>
      <c r="AC84867" s="56"/>
      <c r="AD84867" s="56"/>
      <c r="AE84867" s="56"/>
    </row>
    <row r="84868" spans="1:31" x14ac:dyDescent="0.25">
      <c r="A84868" s="41">
        <v>0</v>
      </c>
      <c r="C84868" s="56"/>
      <c r="AC84868" s="56"/>
      <c r="AD84868" s="56"/>
      <c r="AE84868" s="56"/>
    </row>
    <row r="84869" spans="1:31" x14ac:dyDescent="0.25">
      <c r="A84869" s="41">
        <v>0</v>
      </c>
      <c r="C84869" s="56"/>
      <c r="AC84869" s="56"/>
      <c r="AD84869" s="56"/>
      <c r="AE84869" s="56"/>
    </row>
    <row r="84870" spans="1:31" x14ac:dyDescent="0.25">
      <c r="A84870" s="41">
        <v>0</v>
      </c>
      <c r="C84870" s="56"/>
      <c r="AC84870" s="56"/>
      <c r="AD84870" s="56"/>
      <c r="AE84870" s="56"/>
    </row>
    <row r="84871" spans="1:31" x14ac:dyDescent="0.25">
      <c r="A84871" s="41">
        <v>24598</v>
      </c>
      <c r="C84871" s="56"/>
      <c r="AC84871" s="56"/>
      <c r="AD84871" s="56"/>
      <c r="AE84871" s="56"/>
    </row>
    <row r="84872" spans="1:31" x14ac:dyDescent="0.25">
      <c r="A84872" s="41">
        <v>0</v>
      </c>
      <c r="C84872" s="56"/>
      <c r="AC84872" s="56"/>
      <c r="AD84872" s="56"/>
      <c r="AE84872" s="56"/>
    </row>
    <row r="84873" spans="1:31" x14ac:dyDescent="0.25">
      <c r="A84873" s="41">
        <v>0</v>
      </c>
      <c r="C84873" s="56"/>
      <c r="AC84873" s="56"/>
      <c r="AD84873" s="56"/>
      <c r="AE84873" s="56"/>
    </row>
    <row r="84874" spans="1:31" x14ac:dyDescent="0.25">
      <c r="A84874" s="41">
        <v>0</v>
      </c>
      <c r="C84874" s="56"/>
      <c r="AC84874" s="56"/>
      <c r="AD84874" s="56"/>
      <c r="AE84874" s="56"/>
    </row>
    <row r="84875" spans="1:31" x14ac:dyDescent="0.25">
      <c r="A84875" s="41">
        <v>0</v>
      </c>
      <c r="C84875" s="56"/>
      <c r="AC84875" s="56"/>
      <c r="AD84875" s="56"/>
      <c r="AE84875" s="56"/>
    </row>
    <row r="84876" spans="1:31" x14ac:dyDescent="0.25">
      <c r="A84876" s="41">
        <v>0</v>
      </c>
      <c r="C84876" s="56"/>
      <c r="AC84876" s="56"/>
      <c r="AD84876" s="56"/>
      <c r="AE84876" s="56"/>
    </row>
    <row r="84877" spans="1:31" x14ac:dyDescent="0.25">
      <c r="A84877" s="41">
        <v>0</v>
      </c>
      <c r="C84877" s="56"/>
      <c r="AC84877" s="56"/>
      <c r="AD84877" s="56"/>
      <c r="AE84877" s="56"/>
    </row>
    <row r="84878" spans="1:31" x14ac:dyDescent="0.25">
      <c r="A84878" s="41">
        <v>0</v>
      </c>
      <c r="C84878" s="56"/>
      <c r="AC84878" s="56"/>
      <c r="AD84878" s="56"/>
      <c r="AE84878" s="56"/>
    </row>
    <row r="84879" spans="1:31" x14ac:dyDescent="0.25">
      <c r="A84879" s="41">
        <v>0</v>
      </c>
      <c r="C84879" s="56"/>
      <c r="AC84879" s="56"/>
      <c r="AD84879" s="56"/>
      <c r="AE84879" s="56"/>
    </row>
    <row r="84880" spans="1:31" x14ac:dyDescent="0.25">
      <c r="A84880" s="41">
        <v>0</v>
      </c>
      <c r="C84880" s="56"/>
      <c r="AC84880" s="56"/>
      <c r="AD84880" s="56"/>
      <c r="AE84880" s="56"/>
    </row>
    <row r="84881" spans="1:31" x14ac:dyDescent="0.25">
      <c r="A84881" s="41">
        <v>0</v>
      </c>
      <c r="C84881" s="56"/>
      <c r="AC84881" s="56"/>
      <c r="AD84881" s="56"/>
      <c r="AE84881" s="56"/>
    </row>
    <row r="84882" spans="1:31" x14ac:dyDescent="0.25">
      <c r="A84882" s="41">
        <v>0</v>
      </c>
      <c r="C84882" s="56"/>
      <c r="AC84882" s="56"/>
      <c r="AD84882" s="56"/>
      <c r="AE84882" s="56"/>
    </row>
    <row r="84883" spans="1:31" x14ac:dyDescent="0.25">
      <c r="A84883" s="41">
        <v>0</v>
      </c>
      <c r="C84883" s="56"/>
      <c r="AC84883" s="56"/>
      <c r="AD84883" s="56"/>
      <c r="AE84883" s="56"/>
    </row>
    <row r="84884" spans="1:31" x14ac:dyDescent="0.25">
      <c r="A84884" s="41">
        <v>0</v>
      </c>
      <c r="C84884" s="56"/>
      <c r="AC84884" s="56"/>
      <c r="AD84884" s="56"/>
      <c r="AE84884" s="56"/>
    </row>
    <row r="84885" spans="1:31" x14ac:dyDescent="0.25">
      <c r="A84885" s="41">
        <v>0</v>
      </c>
      <c r="C84885" s="56"/>
      <c r="AC84885" s="56"/>
      <c r="AD84885" s="56"/>
      <c r="AE84885" s="56"/>
    </row>
    <row r="84886" spans="1:31" x14ac:dyDescent="0.25">
      <c r="A84886" s="41">
        <v>0</v>
      </c>
      <c r="C84886" s="56"/>
      <c r="AC84886" s="56"/>
      <c r="AD84886" s="56"/>
      <c r="AE84886" s="56"/>
    </row>
    <row r="84887" spans="1:31" x14ac:dyDescent="0.25">
      <c r="A84887" s="41">
        <v>0</v>
      </c>
      <c r="C84887" s="56"/>
      <c r="AC84887" s="56"/>
      <c r="AD84887" s="56"/>
      <c r="AE84887" s="56"/>
    </row>
    <row r="84888" spans="1:31" x14ac:dyDescent="0.25">
      <c r="A84888" s="41">
        <v>0</v>
      </c>
      <c r="C84888" s="56"/>
      <c r="AC84888" s="56"/>
      <c r="AD84888" s="56"/>
      <c r="AE84888" s="56"/>
    </row>
    <row r="84889" spans="1:31" x14ac:dyDescent="0.25">
      <c r="A84889" s="41">
        <v>0</v>
      </c>
      <c r="C84889" s="56"/>
      <c r="AC84889" s="56"/>
      <c r="AD84889" s="56"/>
      <c r="AE84889" s="56"/>
    </row>
    <row r="84890" spans="1:31" x14ac:dyDescent="0.25">
      <c r="A84890" s="41">
        <v>0</v>
      </c>
      <c r="C84890" s="56"/>
      <c r="AC84890" s="56"/>
      <c r="AD84890" s="56"/>
      <c r="AE84890" s="56"/>
    </row>
    <row r="84891" spans="1:31" x14ac:dyDescent="0.25">
      <c r="A84891" s="41">
        <v>0</v>
      </c>
      <c r="C84891" s="56"/>
      <c r="AC84891" s="56"/>
      <c r="AD84891" s="56"/>
      <c r="AE84891" s="56"/>
    </row>
    <row r="84892" spans="1:31" x14ac:dyDescent="0.25">
      <c r="A84892" s="41">
        <v>0</v>
      </c>
      <c r="C84892" s="56"/>
      <c r="AC84892" s="56"/>
      <c r="AD84892" s="56"/>
      <c r="AE84892" s="56"/>
    </row>
    <row r="84893" spans="1:31" x14ac:dyDescent="0.25">
      <c r="A84893" s="41">
        <v>0</v>
      </c>
      <c r="C84893" s="56"/>
      <c r="AC84893" s="56"/>
      <c r="AD84893" s="56"/>
      <c r="AE84893" s="56"/>
    </row>
    <row r="84894" spans="1:31" x14ac:dyDescent="0.25">
      <c r="A84894" s="41">
        <v>0</v>
      </c>
      <c r="C84894" s="56"/>
      <c r="AC84894" s="56"/>
      <c r="AD84894" s="56"/>
      <c r="AE84894" s="56"/>
    </row>
    <row r="84895" spans="1:31" x14ac:dyDescent="0.25">
      <c r="A84895" s="41">
        <v>0</v>
      </c>
      <c r="C84895" s="56"/>
      <c r="AC84895" s="56"/>
      <c r="AD84895" s="56"/>
      <c r="AE84895" s="56"/>
    </row>
    <row r="84896" spans="1:31" x14ac:dyDescent="0.25">
      <c r="A84896" s="41">
        <v>0</v>
      </c>
      <c r="C84896" s="56"/>
      <c r="AC84896" s="56"/>
      <c r="AD84896" s="56"/>
      <c r="AE84896" s="56"/>
    </row>
    <row r="84897" spans="1:31" x14ac:dyDescent="0.25">
      <c r="A84897" s="41">
        <v>0</v>
      </c>
      <c r="C84897" s="56"/>
      <c r="AC84897" s="56"/>
      <c r="AD84897" s="56"/>
      <c r="AE84897" s="56"/>
    </row>
    <row r="84898" spans="1:31" x14ac:dyDescent="0.25">
      <c r="A84898" s="41">
        <v>0</v>
      </c>
      <c r="C84898" s="56"/>
      <c r="AC84898" s="56"/>
      <c r="AD84898" s="56"/>
      <c r="AE84898" s="56"/>
    </row>
    <row r="84899" spans="1:31" x14ac:dyDescent="0.25">
      <c r="A84899" s="41">
        <v>0</v>
      </c>
      <c r="C84899" s="56"/>
      <c r="AC84899" s="56"/>
      <c r="AD84899" s="56"/>
      <c r="AE84899" s="56"/>
    </row>
    <row r="84900" spans="1:31" x14ac:dyDescent="0.25">
      <c r="A84900" s="41">
        <v>0</v>
      </c>
      <c r="C84900" s="56"/>
      <c r="AC84900" s="56"/>
      <c r="AD84900" s="56"/>
      <c r="AE84900" s="56"/>
    </row>
    <row r="84901" spans="1:31" x14ac:dyDescent="0.25">
      <c r="A84901" s="41">
        <v>0</v>
      </c>
      <c r="C84901" s="56"/>
      <c r="AC84901" s="56"/>
      <c r="AD84901" s="56"/>
      <c r="AE84901" s="56"/>
    </row>
    <row r="84902" spans="1:31" x14ac:dyDescent="0.25">
      <c r="A84902" s="41">
        <v>0</v>
      </c>
      <c r="C84902" s="56"/>
      <c r="AC84902" s="56"/>
      <c r="AD84902" s="56"/>
      <c r="AE84902" s="56"/>
    </row>
    <row r="84903" spans="1:31" x14ac:dyDescent="0.25">
      <c r="A84903" s="41">
        <v>0</v>
      </c>
      <c r="C84903" s="56"/>
      <c r="AC84903" s="56"/>
      <c r="AD84903" s="56"/>
      <c r="AE84903" s="56"/>
    </row>
    <row r="84904" spans="1:31" x14ac:dyDescent="0.25">
      <c r="A84904" s="41">
        <v>0</v>
      </c>
      <c r="C84904" s="56"/>
      <c r="AC84904" s="56"/>
      <c r="AD84904" s="56"/>
      <c r="AE84904" s="56"/>
    </row>
    <row r="84905" spans="1:31" x14ac:dyDescent="0.25">
      <c r="A84905" s="41">
        <v>0</v>
      </c>
      <c r="C84905" s="56"/>
      <c r="AC84905" s="56"/>
      <c r="AD84905" s="56"/>
      <c r="AE84905" s="56"/>
    </row>
    <row r="84906" spans="1:31" x14ac:dyDescent="0.25">
      <c r="A84906" s="41">
        <v>0</v>
      </c>
      <c r="C84906" s="56"/>
      <c r="AC84906" s="56"/>
      <c r="AD84906" s="56"/>
      <c r="AE84906" s="56"/>
    </row>
    <row r="84907" spans="1:31" x14ac:dyDescent="0.25">
      <c r="A84907" s="41">
        <v>0</v>
      </c>
      <c r="C84907" s="56"/>
      <c r="AC84907" s="56"/>
      <c r="AD84907" s="56"/>
      <c r="AE84907" s="56"/>
    </row>
    <row r="84908" spans="1:31" x14ac:dyDescent="0.25">
      <c r="A84908" s="41">
        <v>0</v>
      </c>
      <c r="C84908" s="56"/>
      <c r="AC84908" s="56"/>
      <c r="AD84908" s="56"/>
      <c r="AE84908" s="56"/>
    </row>
    <row r="84909" spans="1:31" x14ac:dyDescent="0.25">
      <c r="A84909" s="41">
        <v>0</v>
      </c>
      <c r="C84909" s="56"/>
      <c r="AC84909" s="56"/>
      <c r="AD84909" s="56"/>
      <c r="AE84909" s="56"/>
    </row>
    <row r="84910" spans="1:31" x14ac:dyDescent="0.25">
      <c r="A84910" s="41">
        <v>0</v>
      </c>
      <c r="C84910" s="56"/>
      <c r="AC84910" s="56"/>
      <c r="AD84910" s="56"/>
      <c r="AE84910" s="56"/>
    </row>
    <row r="84911" spans="1:31" x14ac:dyDescent="0.25">
      <c r="A84911" s="41">
        <v>0</v>
      </c>
      <c r="C84911" s="56"/>
      <c r="AC84911" s="56"/>
      <c r="AD84911" s="56"/>
      <c r="AE84911" s="56"/>
    </row>
    <row r="84912" spans="1:31" x14ac:dyDescent="0.25">
      <c r="A84912" s="41">
        <v>0</v>
      </c>
      <c r="C84912" s="56"/>
      <c r="AC84912" s="56"/>
      <c r="AD84912" s="56"/>
      <c r="AE84912" s="56"/>
    </row>
    <row r="84913" spans="1:31" x14ac:dyDescent="0.25">
      <c r="A84913" s="41">
        <v>0</v>
      </c>
      <c r="C84913" s="56"/>
      <c r="AC84913" s="56"/>
      <c r="AD84913" s="56"/>
      <c r="AE84913" s="56"/>
    </row>
    <row r="84914" spans="1:31" x14ac:dyDescent="0.25">
      <c r="A84914" s="41">
        <v>0</v>
      </c>
      <c r="C84914" s="56"/>
      <c r="AC84914" s="56"/>
      <c r="AD84914" s="56"/>
      <c r="AE84914" s="56"/>
    </row>
    <row r="84915" spans="1:31" x14ac:dyDescent="0.25">
      <c r="A84915" s="41">
        <v>0</v>
      </c>
      <c r="C84915" s="56"/>
      <c r="AC84915" s="56"/>
      <c r="AD84915" s="56"/>
      <c r="AE84915" s="56"/>
    </row>
    <row r="84916" spans="1:31" x14ac:dyDescent="0.25">
      <c r="A84916" s="41">
        <v>0</v>
      </c>
      <c r="C84916" s="56"/>
      <c r="AC84916" s="56"/>
      <c r="AD84916" s="56"/>
      <c r="AE84916" s="56"/>
    </row>
    <row r="84917" spans="1:31" x14ac:dyDescent="0.25">
      <c r="A84917" s="41">
        <v>0</v>
      </c>
      <c r="C84917" s="56"/>
      <c r="AC84917" s="56"/>
      <c r="AD84917" s="56"/>
      <c r="AE84917" s="56"/>
    </row>
    <row r="84918" spans="1:31" x14ac:dyDescent="0.25">
      <c r="A84918" s="41">
        <v>0</v>
      </c>
      <c r="C84918" s="56"/>
      <c r="AC84918" s="56"/>
      <c r="AD84918" s="56"/>
      <c r="AE84918" s="56"/>
    </row>
    <row r="84919" spans="1:31" x14ac:dyDescent="0.25">
      <c r="A84919" s="41">
        <v>0</v>
      </c>
      <c r="C84919" s="56"/>
      <c r="AC84919" s="56"/>
      <c r="AD84919" s="56"/>
      <c r="AE84919" s="56"/>
    </row>
    <row r="84920" spans="1:31" x14ac:dyDescent="0.25">
      <c r="A84920" s="41">
        <v>0</v>
      </c>
      <c r="C84920" s="56"/>
      <c r="AC84920" s="56"/>
      <c r="AD84920" s="56"/>
      <c r="AE84920" s="56"/>
    </row>
    <row r="84921" spans="1:31" x14ac:dyDescent="0.25">
      <c r="A84921" s="41">
        <v>0</v>
      </c>
      <c r="C84921" s="56"/>
      <c r="AC84921" s="56"/>
      <c r="AD84921" s="56"/>
      <c r="AE84921" s="56"/>
    </row>
    <row r="84922" spans="1:31" x14ac:dyDescent="0.25">
      <c r="A84922" s="41">
        <v>0</v>
      </c>
      <c r="C84922" s="56"/>
      <c r="AC84922" s="56"/>
      <c r="AD84922" s="56"/>
      <c r="AE84922" s="56"/>
    </row>
    <row r="84923" spans="1:31" x14ac:dyDescent="0.25">
      <c r="A84923" s="41">
        <v>0</v>
      </c>
      <c r="C84923" s="56"/>
      <c r="AC84923" s="56"/>
      <c r="AD84923" s="56"/>
      <c r="AE84923" s="56"/>
    </row>
    <row r="84924" spans="1:31" x14ac:dyDescent="0.25">
      <c r="A84924" s="41">
        <v>0</v>
      </c>
      <c r="C84924" s="56"/>
      <c r="AC84924" s="56"/>
      <c r="AD84924" s="56"/>
      <c r="AE84924" s="56"/>
    </row>
    <row r="84925" spans="1:31" x14ac:dyDescent="0.25">
      <c r="A84925" s="41">
        <v>0</v>
      </c>
      <c r="C84925" s="56"/>
      <c r="AC84925" s="56"/>
      <c r="AD84925" s="56"/>
      <c r="AE84925" s="56"/>
    </row>
    <row r="84926" spans="1:31" x14ac:dyDescent="0.25">
      <c r="A84926" s="41">
        <v>0</v>
      </c>
      <c r="C84926" s="56"/>
      <c r="AC84926" s="56"/>
      <c r="AD84926" s="56"/>
      <c r="AE84926" s="56"/>
    </row>
    <row r="84927" spans="1:31" x14ac:dyDescent="0.25">
      <c r="A84927" s="41">
        <v>0</v>
      </c>
      <c r="C84927" s="56"/>
      <c r="AC84927" s="56"/>
      <c r="AD84927" s="56"/>
      <c r="AE84927" s="56"/>
    </row>
    <row r="84928" spans="1:31" x14ac:dyDescent="0.25">
      <c r="A84928" s="41">
        <v>0</v>
      </c>
      <c r="C84928" s="56"/>
      <c r="AC84928" s="56"/>
      <c r="AD84928" s="56"/>
      <c r="AE84928" s="56"/>
    </row>
    <row r="84929" spans="1:31" x14ac:dyDescent="0.25">
      <c r="A84929" s="41">
        <v>0</v>
      </c>
      <c r="C84929" s="56"/>
      <c r="AC84929" s="56"/>
      <c r="AD84929" s="56"/>
      <c r="AE84929" s="56"/>
    </row>
    <row r="84930" spans="1:31" x14ac:dyDescent="0.25">
      <c r="A84930" s="41">
        <v>0</v>
      </c>
      <c r="C84930" s="56"/>
      <c r="AC84930" s="56"/>
      <c r="AD84930" s="56"/>
      <c r="AE84930" s="56"/>
    </row>
    <row r="84931" spans="1:31" x14ac:dyDescent="0.25">
      <c r="A84931" s="41">
        <v>0</v>
      </c>
      <c r="C84931" s="56"/>
      <c r="AC84931" s="56"/>
      <c r="AD84931" s="56"/>
      <c r="AE84931" s="56"/>
    </row>
    <row r="84932" spans="1:31" x14ac:dyDescent="0.25">
      <c r="A84932" s="41">
        <v>0</v>
      </c>
      <c r="C84932" s="56"/>
      <c r="AC84932" s="56"/>
      <c r="AD84932" s="56"/>
      <c r="AE84932" s="56"/>
    </row>
    <row r="84933" spans="1:31" x14ac:dyDescent="0.25">
      <c r="A84933" s="41">
        <v>0</v>
      </c>
      <c r="C84933" s="56"/>
      <c r="AC84933" s="56"/>
      <c r="AD84933" s="56"/>
      <c r="AE84933" s="56"/>
    </row>
    <row r="84934" spans="1:31" x14ac:dyDescent="0.25">
      <c r="A84934" s="41">
        <v>0</v>
      </c>
      <c r="C84934" s="56"/>
      <c r="AC84934" s="56"/>
      <c r="AD84934" s="56"/>
      <c r="AE84934" s="56"/>
    </row>
    <row r="84935" spans="1:31" x14ac:dyDescent="0.25">
      <c r="A84935" s="41">
        <v>0</v>
      </c>
      <c r="C84935" s="56"/>
      <c r="AC84935" s="56"/>
      <c r="AD84935" s="56"/>
      <c r="AE84935" s="56"/>
    </row>
    <row r="84936" spans="1:31" x14ac:dyDescent="0.25">
      <c r="A84936" s="41">
        <v>0</v>
      </c>
      <c r="C84936" s="56"/>
      <c r="AC84936" s="56"/>
      <c r="AD84936" s="56"/>
      <c r="AE84936" s="56"/>
    </row>
    <row r="84937" spans="1:31" x14ac:dyDescent="0.25">
      <c r="A84937" s="41">
        <v>0</v>
      </c>
      <c r="C84937" s="56"/>
      <c r="AC84937" s="56"/>
      <c r="AD84937" s="56"/>
      <c r="AE84937" s="56"/>
    </row>
    <row r="84938" spans="1:31" x14ac:dyDescent="0.25">
      <c r="A84938" s="41">
        <v>0</v>
      </c>
      <c r="C84938" s="56"/>
      <c r="AC84938" s="56"/>
      <c r="AD84938" s="56"/>
      <c r="AE84938" s="56"/>
    </row>
    <row r="84939" spans="1:31" x14ac:dyDescent="0.25">
      <c r="A84939" s="41">
        <v>0</v>
      </c>
      <c r="C84939" s="56"/>
      <c r="AC84939" s="56"/>
      <c r="AD84939" s="56"/>
      <c r="AE84939" s="56"/>
    </row>
    <row r="84940" spans="1:31" x14ac:dyDescent="0.25">
      <c r="A84940" s="41">
        <v>0</v>
      </c>
      <c r="C84940" s="56"/>
      <c r="AC84940" s="56"/>
      <c r="AD84940" s="56"/>
      <c r="AE84940" s="56"/>
    </row>
    <row r="84941" spans="1:31" x14ac:dyDescent="0.25">
      <c r="A84941" s="41">
        <v>0</v>
      </c>
      <c r="C84941" s="56"/>
      <c r="AC84941" s="56"/>
      <c r="AD84941" s="56"/>
      <c r="AE84941" s="56"/>
    </row>
    <row r="84942" spans="1:31" x14ac:dyDescent="0.25">
      <c r="A84942" s="41">
        <v>0</v>
      </c>
      <c r="C84942" s="56"/>
      <c r="AC84942" s="56"/>
      <c r="AD84942" s="56"/>
      <c r="AE84942" s="56"/>
    </row>
    <row r="84943" spans="1:31" x14ac:dyDescent="0.25">
      <c r="A84943" s="41">
        <v>0</v>
      </c>
      <c r="C84943" s="56"/>
      <c r="AC84943" s="56"/>
      <c r="AD84943" s="56"/>
      <c r="AE84943" s="56"/>
    </row>
    <row r="84944" spans="1:31" x14ac:dyDescent="0.25">
      <c r="A84944" s="41">
        <v>0</v>
      </c>
      <c r="C84944" s="56"/>
      <c r="AC84944" s="56"/>
      <c r="AD84944" s="56"/>
      <c r="AE84944" s="56"/>
    </row>
    <row r="84945" spans="1:31" x14ac:dyDescent="0.25">
      <c r="A84945" s="41">
        <v>0</v>
      </c>
      <c r="C84945" s="56"/>
      <c r="AC84945" s="56"/>
      <c r="AD84945" s="56"/>
      <c r="AE84945" s="56"/>
    </row>
    <row r="84946" spans="1:31" x14ac:dyDescent="0.25">
      <c r="A84946" s="41">
        <v>0</v>
      </c>
      <c r="C84946" s="56"/>
      <c r="AC84946" s="56"/>
      <c r="AD84946" s="56"/>
      <c r="AE84946" s="56"/>
    </row>
    <row r="84947" spans="1:31" x14ac:dyDescent="0.25">
      <c r="A84947" s="41">
        <v>0</v>
      </c>
      <c r="C84947" s="56"/>
      <c r="AC84947" s="56"/>
      <c r="AD84947" s="56"/>
      <c r="AE84947" s="56"/>
    </row>
    <row r="84948" spans="1:31" x14ac:dyDescent="0.25">
      <c r="A84948" s="41">
        <v>0</v>
      </c>
      <c r="C84948" s="56"/>
      <c r="AC84948" s="56"/>
      <c r="AD84948" s="56"/>
      <c r="AE84948" s="56"/>
    </row>
    <row r="84949" spans="1:31" x14ac:dyDescent="0.25">
      <c r="A84949" s="41">
        <v>0</v>
      </c>
      <c r="C84949" s="56"/>
      <c r="AC84949" s="56"/>
      <c r="AD84949" s="56"/>
      <c r="AE84949" s="56"/>
    </row>
    <row r="84950" spans="1:31" x14ac:dyDescent="0.25">
      <c r="A84950" s="41">
        <v>0</v>
      </c>
      <c r="C84950" s="56"/>
      <c r="AC84950" s="56"/>
      <c r="AD84950" s="56"/>
      <c r="AE84950" s="56"/>
    </row>
    <row r="84951" spans="1:31" x14ac:dyDescent="0.25">
      <c r="A84951" s="41">
        <v>0</v>
      </c>
      <c r="C84951" s="56"/>
      <c r="AC84951" s="56"/>
      <c r="AD84951" s="56"/>
      <c r="AE84951" s="56"/>
    </row>
    <row r="84952" spans="1:31" x14ac:dyDescent="0.25">
      <c r="A84952" s="41">
        <v>53</v>
      </c>
      <c r="C84952" s="56"/>
      <c r="AC84952" s="56"/>
      <c r="AD84952" s="56"/>
      <c r="AE84952" s="56"/>
    </row>
    <row r="84953" spans="1:31" x14ac:dyDescent="0.25">
      <c r="A84953" s="41">
        <v>0</v>
      </c>
      <c r="C84953" s="56"/>
      <c r="AC84953" s="56"/>
      <c r="AD84953" s="56"/>
      <c r="AE84953" s="56"/>
    </row>
    <row r="84954" spans="1:31" x14ac:dyDescent="0.25">
      <c r="A84954" s="41">
        <v>0</v>
      </c>
      <c r="C84954" s="56"/>
      <c r="AC84954" s="56"/>
      <c r="AD84954" s="56"/>
      <c r="AE84954" s="56"/>
    </row>
    <row r="84955" spans="1:31" x14ac:dyDescent="0.25">
      <c r="A84955" s="41">
        <v>0</v>
      </c>
      <c r="C84955" s="56"/>
      <c r="AC84955" s="56"/>
      <c r="AD84955" s="56"/>
      <c r="AE84955" s="56"/>
    </row>
    <row r="84956" spans="1:31" x14ac:dyDescent="0.25">
      <c r="A84956" s="41">
        <v>0</v>
      </c>
      <c r="C84956" s="56"/>
      <c r="AC84956" s="56"/>
      <c r="AD84956" s="56"/>
      <c r="AE84956" s="56"/>
    </row>
    <row r="84957" spans="1:31" x14ac:dyDescent="0.25">
      <c r="A84957" s="41">
        <v>0</v>
      </c>
      <c r="C84957" s="56"/>
      <c r="AC84957" s="56"/>
      <c r="AD84957" s="56"/>
      <c r="AE84957" s="56"/>
    </row>
    <row r="84958" spans="1:31" x14ac:dyDescent="0.25">
      <c r="A84958" s="41">
        <v>0</v>
      </c>
      <c r="C84958" s="56"/>
      <c r="AC84958" s="56"/>
      <c r="AD84958" s="56"/>
      <c r="AE84958" s="56"/>
    </row>
    <row r="84959" spans="1:31" x14ac:dyDescent="0.25">
      <c r="A84959" s="41">
        <v>0</v>
      </c>
      <c r="C84959" s="56"/>
      <c r="AC84959" s="56"/>
      <c r="AD84959" s="56"/>
      <c r="AE84959" s="56"/>
    </row>
    <row r="84960" spans="1:31" x14ac:dyDescent="0.25">
      <c r="A84960" s="41">
        <v>0</v>
      </c>
      <c r="C84960" s="56"/>
      <c r="AC84960" s="56"/>
      <c r="AD84960" s="56"/>
      <c r="AE84960" s="56"/>
    </row>
    <row r="84961" spans="1:31" x14ac:dyDescent="0.25">
      <c r="A84961" s="41">
        <v>0</v>
      </c>
      <c r="C84961" s="56"/>
      <c r="AC84961" s="56"/>
      <c r="AD84961" s="56"/>
      <c r="AE84961" s="56"/>
    </row>
    <row r="84962" spans="1:31" x14ac:dyDescent="0.25">
      <c r="A84962" s="41">
        <v>0</v>
      </c>
      <c r="C84962" s="56"/>
      <c r="AC84962" s="56"/>
      <c r="AD84962" s="56"/>
      <c r="AE84962" s="56"/>
    </row>
    <row r="84963" spans="1:31" x14ac:dyDescent="0.25">
      <c r="A84963" s="41">
        <v>0</v>
      </c>
      <c r="C84963" s="56"/>
      <c r="AC84963" s="56"/>
      <c r="AD84963" s="56"/>
      <c r="AE84963" s="56"/>
    </row>
    <row r="84964" spans="1:31" x14ac:dyDescent="0.25">
      <c r="A84964" s="41">
        <v>0</v>
      </c>
      <c r="C84964" s="56"/>
      <c r="AC84964" s="56"/>
      <c r="AD84964" s="56"/>
      <c r="AE84964" s="56"/>
    </row>
    <row r="84965" spans="1:31" x14ac:dyDescent="0.25">
      <c r="A84965" s="41">
        <v>0</v>
      </c>
      <c r="C84965" s="56"/>
      <c r="AC84965" s="56"/>
      <c r="AD84965" s="56"/>
      <c r="AE84965" s="56"/>
    </row>
    <row r="84966" spans="1:31" x14ac:dyDescent="0.25">
      <c r="A84966" s="41">
        <v>0</v>
      </c>
      <c r="C84966" s="56"/>
      <c r="AC84966" s="56"/>
      <c r="AD84966" s="56"/>
      <c r="AE84966" s="56"/>
    </row>
    <row r="84967" spans="1:31" x14ac:dyDescent="0.25">
      <c r="A84967" s="41">
        <v>0</v>
      </c>
      <c r="C84967" s="56"/>
      <c r="AC84967" s="56"/>
      <c r="AD84967" s="56"/>
      <c r="AE84967" s="56"/>
    </row>
    <row r="84968" spans="1:31" x14ac:dyDescent="0.25">
      <c r="A84968" s="41">
        <v>0</v>
      </c>
      <c r="C84968" s="56"/>
      <c r="AC84968" s="56"/>
      <c r="AD84968" s="56"/>
      <c r="AE84968" s="56"/>
    </row>
    <row r="84969" spans="1:31" x14ac:dyDescent="0.25">
      <c r="A84969" s="41">
        <v>0</v>
      </c>
      <c r="C84969" s="56"/>
      <c r="AC84969" s="56"/>
      <c r="AD84969" s="56"/>
      <c r="AE84969" s="56"/>
    </row>
    <row r="84970" spans="1:31" x14ac:dyDescent="0.25">
      <c r="A84970" s="41">
        <v>0</v>
      </c>
      <c r="C84970" s="56"/>
      <c r="AC84970" s="56"/>
      <c r="AD84970" s="56"/>
      <c r="AE84970" s="56"/>
    </row>
    <row r="84971" spans="1:31" x14ac:dyDescent="0.25">
      <c r="A84971" s="41">
        <v>0</v>
      </c>
      <c r="C84971" s="56"/>
      <c r="AC84971" s="56"/>
      <c r="AD84971" s="56"/>
      <c r="AE84971" s="56"/>
    </row>
    <row r="84972" spans="1:31" x14ac:dyDescent="0.25">
      <c r="A84972" s="41">
        <v>0</v>
      </c>
      <c r="C84972" s="56"/>
      <c r="AC84972" s="56"/>
      <c r="AD84972" s="56"/>
      <c r="AE84972" s="56"/>
    </row>
    <row r="84973" spans="1:31" x14ac:dyDescent="0.25">
      <c r="A84973" s="41">
        <v>0</v>
      </c>
      <c r="C84973" s="56"/>
      <c r="AC84973" s="56"/>
      <c r="AD84973" s="56"/>
      <c r="AE84973" s="56"/>
    </row>
    <row r="84974" spans="1:31" x14ac:dyDescent="0.25">
      <c r="A84974" s="41">
        <v>0</v>
      </c>
      <c r="C84974" s="56"/>
      <c r="AC84974" s="56"/>
      <c r="AD84974" s="56"/>
      <c r="AE84974" s="56"/>
    </row>
    <row r="84975" spans="1:31" x14ac:dyDescent="0.25">
      <c r="A84975" s="41">
        <v>0</v>
      </c>
      <c r="C84975" s="56"/>
      <c r="AC84975" s="56"/>
      <c r="AD84975" s="56"/>
      <c r="AE84975" s="56"/>
    </row>
    <row r="84976" spans="1:31" x14ac:dyDescent="0.25">
      <c r="A84976" s="41">
        <v>0</v>
      </c>
      <c r="C84976" s="56"/>
      <c r="AC84976" s="56"/>
      <c r="AD84976" s="56"/>
      <c r="AE84976" s="56"/>
    </row>
    <row r="84977" spans="1:31" x14ac:dyDescent="0.25">
      <c r="A84977" s="41">
        <v>0</v>
      </c>
      <c r="C84977" s="56"/>
      <c r="AC84977" s="56"/>
      <c r="AD84977" s="56"/>
      <c r="AE84977" s="56"/>
    </row>
    <row r="84978" spans="1:31" x14ac:dyDescent="0.25">
      <c r="A84978" s="41">
        <v>0</v>
      </c>
      <c r="C84978" s="56"/>
      <c r="AC84978" s="56"/>
      <c r="AD84978" s="56"/>
      <c r="AE84978" s="56"/>
    </row>
    <row r="84979" spans="1:31" x14ac:dyDescent="0.25">
      <c r="A84979" s="41">
        <v>0</v>
      </c>
      <c r="C84979" s="56"/>
      <c r="AC84979" s="56"/>
      <c r="AD84979" s="56"/>
      <c r="AE84979" s="56"/>
    </row>
    <row r="84980" spans="1:31" x14ac:dyDescent="0.25">
      <c r="A84980" s="41">
        <v>0</v>
      </c>
      <c r="C84980" s="56"/>
      <c r="AC84980" s="56"/>
      <c r="AD84980" s="56"/>
      <c r="AE84980" s="56"/>
    </row>
    <row r="84981" spans="1:31" x14ac:dyDescent="0.25">
      <c r="A84981" s="41">
        <v>0</v>
      </c>
      <c r="C84981" s="56"/>
      <c r="AC84981" s="56"/>
      <c r="AD84981" s="56"/>
      <c r="AE84981" s="56"/>
    </row>
    <row r="84982" spans="1:31" x14ac:dyDescent="0.25">
      <c r="A84982" s="41">
        <v>0</v>
      </c>
      <c r="C84982" s="56"/>
      <c r="AC84982" s="56"/>
      <c r="AD84982" s="56"/>
      <c r="AE84982" s="56"/>
    </row>
    <row r="84983" spans="1:31" x14ac:dyDescent="0.25">
      <c r="A84983" s="41">
        <v>0</v>
      </c>
      <c r="C84983" s="56"/>
      <c r="AC84983" s="56"/>
      <c r="AD84983" s="56"/>
      <c r="AE84983" s="56"/>
    </row>
    <row r="84984" spans="1:31" x14ac:dyDescent="0.25">
      <c r="A84984" s="41">
        <v>0</v>
      </c>
      <c r="C84984" s="56"/>
      <c r="AC84984" s="56"/>
      <c r="AD84984" s="56"/>
      <c r="AE84984" s="56"/>
    </row>
    <row r="84985" spans="1:31" x14ac:dyDescent="0.25">
      <c r="A84985" s="41">
        <v>0</v>
      </c>
      <c r="C84985" s="56"/>
      <c r="AC84985" s="56"/>
      <c r="AD84985" s="56"/>
      <c r="AE84985" s="56"/>
    </row>
    <row r="84986" spans="1:31" x14ac:dyDescent="0.25">
      <c r="A84986" s="41">
        <v>0</v>
      </c>
      <c r="C84986" s="56"/>
      <c r="AC84986" s="56"/>
      <c r="AD84986" s="56"/>
      <c r="AE84986" s="56"/>
    </row>
    <row r="84987" spans="1:31" x14ac:dyDescent="0.25">
      <c r="A84987" s="41">
        <v>0</v>
      </c>
      <c r="C84987" s="56"/>
      <c r="AC84987" s="56"/>
      <c r="AD84987" s="56"/>
      <c r="AE84987" s="56"/>
    </row>
    <row r="84988" spans="1:31" x14ac:dyDescent="0.25">
      <c r="A84988" s="41">
        <v>0</v>
      </c>
      <c r="C84988" s="56"/>
      <c r="AC84988" s="56"/>
      <c r="AD84988" s="56"/>
      <c r="AE84988" s="56"/>
    </row>
    <row r="84989" spans="1:31" x14ac:dyDescent="0.25">
      <c r="A84989" s="41">
        <v>0</v>
      </c>
      <c r="C84989" s="56"/>
      <c r="AC84989" s="56"/>
      <c r="AD84989" s="56"/>
      <c r="AE84989" s="56"/>
    </row>
    <row r="84990" spans="1:31" x14ac:dyDescent="0.25">
      <c r="A84990" s="41">
        <v>0</v>
      </c>
      <c r="C84990" s="56"/>
      <c r="AC84990" s="56"/>
      <c r="AD84990" s="56"/>
      <c r="AE84990" s="56"/>
    </row>
    <row r="84991" spans="1:31" x14ac:dyDescent="0.25">
      <c r="A84991" s="41">
        <v>0</v>
      </c>
      <c r="C84991" s="56"/>
      <c r="AC84991" s="56"/>
      <c r="AD84991" s="56"/>
      <c r="AE84991" s="56"/>
    </row>
    <row r="84992" spans="1:31" x14ac:dyDescent="0.25">
      <c r="A84992" s="41">
        <v>0</v>
      </c>
      <c r="C84992" s="56"/>
      <c r="AC84992" s="56"/>
      <c r="AD84992" s="56"/>
      <c r="AE84992" s="56"/>
    </row>
    <row r="84993" spans="1:31" x14ac:dyDescent="0.25">
      <c r="A84993" s="41">
        <v>0</v>
      </c>
      <c r="C84993" s="56"/>
      <c r="AC84993" s="56"/>
      <c r="AD84993" s="56"/>
      <c r="AE84993" s="56"/>
    </row>
    <row r="84994" spans="1:31" x14ac:dyDescent="0.25">
      <c r="A84994" s="41">
        <v>0</v>
      </c>
      <c r="C84994" s="56"/>
      <c r="AC84994" s="56"/>
      <c r="AD84994" s="56"/>
      <c r="AE84994" s="56"/>
    </row>
    <row r="84995" spans="1:31" x14ac:dyDescent="0.25">
      <c r="A84995" s="41">
        <v>0</v>
      </c>
      <c r="C84995" s="56"/>
      <c r="AC84995" s="56"/>
      <c r="AD84995" s="56"/>
      <c r="AE84995" s="56"/>
    </row>
    <row r="84996" spans="1:31" x14ac:dyDescent="0.25">
      <c r="A84996" s="41">
        <v>0</v>
      </c>
      <c r="C84996" s="56"/>
      <c r="AC84996" s="56"/>
      <c r="AD84996" s="56"/>
      <c r="AE84996" s="56"/>
    </row>
    <row r="84997" spans="1:31" x14ac:dyDescent="0.25">
      <c r="A84997" s="41">
        <v>0</v>
      </c>
      <c r="C84997" s="56"/>
      <c r="AC84997" s="56"/>
      <c r="AD84997" s="56"/>
      <c r="AE84997" s="56"/>
    </row>
    <row r="84998" spans="1:31" x14ac:dyDescent="0.25">
      <c r="A84998" s="41">
        <v>0</v>
      </c>
      <c r="C84998" s="56"/>
      <c r="AC84998" s="56"/>
      <c r="AD84998" s="56"/>
      <c r="AE84998" s="56"/>
    </row>
    <row r="84999" spans="1:31" x14ac:dyDescent="0.25">
      <c r="A84999" s="41">
        <v>0</v>
      </c>
      <c r="C84999" s="56"/>
      <c r="AC84999" s="56"/>
      <c r="AD84999" s="56"/>
      <c r="AE84999" s="56"/>
    </row>
    <row r="85000" spans="1:31" x14ac:dyDescent="0.25">
      <c r="A85000" s="41">
        <v>0</v>
      </c>
      <c r="C85000" s="56"/>
      <c r="AC85000" s="56"/>
      <c r="AD85000" s="56"/>
      <c r="AE85000" s="56"/>
    </row>
    <row r="85001" spans="1:31" x14ac:dyDescent="0.25">
      <c r="A85001" s="41">
        <v>0</v>
      </c>
      <c r="C85001" s="56"/>
      <c r="AC85001" s="56"/>
      <c r="AD85001" s="56"/>
      <c r="AE85001" s="56"/>
    </row>
    <row r="85002" spans="1:31" x14ac:dyDescent="0.25">
      <c r="A85002" s="41">
        <v>0</v>
      </c>
      <c r="C85002" s="56"/>
      <c r="AC85002" s="56"/>
      <c r="AD85002" s="56"/>
      <c r="AE85002" s="56"/>
    </row>
    <row r="85003" spans="1:31" x14ac:dyDescent="0.25">
      <c r="A85003" s="41">
        <v>0</v>
      </c>
      <c r="C85003" s="56"/>
      <c r="AC85003" s="56"/>
      <c r="AD85003" s="56"/>
      <c r="AE85003" s="56"/>
    </row>
    <row r="85004" spans="1:31" x14ac:dyDescent="0.25">
      <c r="A85004" s="41">
        <v>0</v>
      </c>
      <c r="C85004" s="56"/>
      <c r="AC85004" s="56"/>
      <c r="AD85004" s="56"/>
      <c r="AE85004" s="56"/>
    </row>
    <row r="85005" spans="1:31" x14ac:dyDescent="0.25">
      <c r="A85005" s="41">
        <v>0</v>
      </c>
      <c r="C85005" s="56"/>
      <c r="AC85005" s="56"/>
      <c r="AD85005" s="56"/>
      <c r="AE85005" s="56"/>
    </row>
    <row r="85006" spans="1:31" x14ac:dyDescent="0.25">
      <c r="A85006" s="41">
        <v>0</v>
      </c>
      <c r="C85006" s="56"/>
      <c r="AC85006" s="56"/>
      <c r="AD85006" s="56"/>
      <c r="AE85006" s="56"/>
    </row>
    <row r="85007" spans="1:31" x14ac:dyDescent="0.25">
      <c r="A85007" s="41">
        <v>0</v>
      </c>
      <c r="C85007" s="56"/>
      <c r="AC85007" s="56"/>
      <c r="AD85007" s="56"/>
      <c r="AE85007" s="56"/>
    </row>
    <row r="85008" spans="1:31" x14ac:dyDescent="0.25">
      <c r="A85008" s="41">
        <v>0</v>
      </c>
      <c r="C85008" s="56"/>
      <c r="AC85008" s="56"/>
      <c r="AD85008" s="56"/>
      <c r="AE85008" s="56"/>
    </row>
    <row r="85009" spans="1:31" x14ac:dyDescent="0.25">
      <c r="A85009" s="41">
        <v>0</v>
      </c>
      <c r="C85009" s="56"/>
      <c r="AC85009" s="56"/>
      <c r="AD85009" s="56"/>
      <c r="AE85009" s="56"/>
    </row>
    <row r="85010" spans="1:31" x14ac:dyDescent="0.25">
      <c r="A85010" s="41">
        <v>0</v>
      </c>
      <c r="C85010" s="56"/>
      <c r="AC85010" s="56"/>
      <c r="AD85010" s="56"/>
      <c r="AE85010" s="56"/>
    </row>
    <row r="85011" spans="1:31" x14ac:dyDescent="0.25">
      <c r="A85011" s="41">
        <v>0</v>
      </c>
      <c r="C85011" s="56"/>
      <c r="AC85011" s="56"/>
      <c r="AD85011" s="56"/>
      <c r="AE85011" s="56"/>
    </row>
    <row r="85012" spans="1:31" x14ac:dyDescent="0.25">
      <c r="A85012" s="41">
        <v>0</v>
      </c>
      <c r="C85012" s="56"/>
      <c r="AC85012" s="56"/>
      <c r="AD85012" s="56"/>
      <c r="AE85012" s="56"/>
    </row>
    <row r="85013" spans="1:31" x14ac:dyDescent="0.25">
      <c r="A85013" s="41">
        <v>0</v>
      </c>
      <c r="C85013" s="56"/>
      <c r="AC85013" s="56"/>
      <c r="AD85013" s="56"/>
      <c r="AE85013" s="56"/>
    </row>
    <row r="85014" spans="1:31" x14ac:dyDescent="0.25">
      <c r="A85014" s="41">
        <v>0</v>
      </c>
      <c r="C85014" s="56"/>
      <c r="AC85014" s="56"/>
      <c r="AD85014" s="56"/>
      <c r="AE85014" s="56"/>
    </row>
    <row r="85015" spans="1:31" x14ac:dyDescent="0.25">
      <c r="A85015" s="41">
        <v>0</v>
      </c>
      <c r="C85015" s="56"/>
      <c r="AC85015" s="56"/>
      <c r="AD85015" s="56"/>
      <c r="AE85015" s="56"/>
    </row>
    <row r="85016" spans="1:31" x14ac:dyDescent="0.25">
      <c r="A85016" s="41">
        <v>0</v>
      </c>
      <c r="C85016" s="56"/>
      <c r="AC85016" s="56"/>
      <c r="AD85016" s="56"/>
      <c r="AE85016" s="56"/>
    </row>
    <row r="85017" spans="1:31" x14ac:dyDescent="0.25">
      <c r="A85017" s="41">
        <v>0</v>
      </c>
      <c r="C85017" s="56"/>
      <c r="AC85017" s="56"/>
      <c r="AD85017" s="56"/>
      <c r="AE85017" s="56"/>
    </row>
    <row r="85018" spans="1:31" x14ac:dyDescent="0.25">
      <c r="A85018" s="41">
        <v>0</v>
      </c>
      <c r="C85018" s="56"/>
      <c r="AC85018" s="56"/>
      <c r="AD85018" s="56"/>
      <c r="AE85018" s="56"/>
    </row>
    <row r="85019" spans="1:31" x14ac:dyDescent="0.25">
      <c r="A85019" s="41">
        <v>0</v>
      </c>
      <c r="C85019" s="56"/>
      <c r="AC85019" s="56"/>
      <c r="AD85019" s="56"/>
      <c r="AE85019" s="56"/>
    </row>
    <row r="85020" spans="1:31" x14ac:dyDescent="0.25">
      <c r="A85020" s="41">
        <v>0</v>
      </c>
      <c r="C85020" s="56"/>
      <c r="AC85020" s="56"/>
      <c r="AD85020" s="56"/>
      <c r="AE85020" s="56"/>
    </row>
    <row r="85021" spans="1:31" x14ac:dyDescent="0.25">
      <c r="A85021" s="41">
        <v>0</v>
      </c>
      <c r="C85021" s="56"/>
      <c r="AC85021" s="56"/>
      <c r="AD85021" s="56"/>
      <c r="AE85021" s="56"/>
    </row>
    <row r="85022" spans="1:31" x14ac:dyDescent="0.25">
      <c r="A85022" s="41">
        <v>0</v>
      </c>
      <c r="C85022" s="56"/>
      <c r="AC85022" s="56"/>
      <c r="AD85022" s="56"/>
      <c r="AE85022" s="56"/>
    </row>
    <row r="85023" spans="1:31" x14ac:dyDescent="0.25">
      <c r="A85023" s="41">
        <v>0</v>
      </c>
      <c r="C85023" s="56"/>
      <c r="AC85023" s="56"/>
      <c r="AD85023" s="56"/>
      <c r="AE85023" s="56"/>
    </row>
    <row r="85024" spans="1:31" x14ac:dyDescent="0.25">
      <c r="A85024" s="41">
        <v>0</v>
      </c>
      <c r="C85024" s="56"/>
      <c r="AC85024" s="56"/>
      <c r="AD85024" s="56"/>
      <c r="AE85024" s="56"/>
    </row>
    <row r="85025" spans="1:31" x14ac:dyDescent="0.25">
      <c r="A85025" s="41">
        <v>0</v>
      </c>
      <c r="C85025" s="56"/>
      <c r="AC85025" s="56"/>
      <c r="AD85025" s="56"/>
      <c r="AE85025" s="56"/>
    </row>
    <row r="85026" spans="1:31" x14ac:dyDescent="0.25">
      <c r="A85026" s="41">
        <v>0</v>
      </c>
      <c r="C85026" s="56"/>
      <c r="AC85026" s="56"/>
      <c r="AD85026" s="56"/>
      <c r="AE85026" s="56"/>
    </row>
    <row r="85027" spans="1:31" x14ac:dyDescent="0.25">
      <c r="A85027" s="41">
        <v>0</v>
      </c>
      <c r="C85027" s="56"/>
      <c r="AC85027" s="56"/>
      <c r="AD85027" s="56"/>
      <c r="AE85027" s="56"/>
    </row>
    <row r="85028" spans="1:31" x14ac:dyDescent="0.25">
      <c r="A85028" s="41">
        <v>0</v>
      </c>
      <c r="C85028" s="56"/>
      <c r="AC85028" s="56"/>
      <c r="AD85028" s="56"/>
      <c r="AE85028" s="56"/>
    </row>
    <row r="85029" spans="1:31" x14ac:dyDescent="0.25">
      <c r="A85029" s="41">
        <v>0</v>
      </c>
      <c r="C85029" s="56"/>
      <c r="AC85029" s="56"/>
      <c r="AD85029" s="56"/>
      <c r="AE85029" s="56"/>
    </row>
    <row r="85030" spans="1:31" x14ac:dyDescent="0.25">
      <c r="A85030" s="41">
        <v>0</v>
      </c>
      <c r="C85030" s="56"/>
      <c r="AC85030" s="56"/>
      <c r="AD85030" s="56"/>
      <c r="AE85030" s="56"/>
    </row>
    <row r="85031" spans="1:31" x14ac:dyDescent="0.25">
      <c r="A85031" s="41">
        <v>0</v>
      </c>
      <c r="C85031" s="56"/>
      <c r="AC85031" s="56"/>
      <c r="AD85031" s="56"/>
      <c r="AE85031" s="56"/>
    </row>
    <row r="85032" spans="1:31" x14ac:dyDescent="0.25">
      <c r="A85032" s="41">
        <v>0</v>
      </c>
      <c r="C85032" s="56"/>
      <c r="AC85032" s="56"/>
      <c r="AD85032" s="56"/>
      <c r="AE85032" s="56"/>
    </row>
    <row r="85033" spans="1:31" x14ac:dyDescent="0.25">
      <c r="A85033" s="41">
        <v>0</v>
      </c>
      <c r="C85033" s="56"/>
      <c r="AC85033" s="56"/>
      <c r="AD85033" s="56"/>
      <c r="AE85033" s="56"/>
    </row>
    <row r="85034" spans="1:31" x14ac:dyDescent="0.25">
      <c r="A85034" s="41">
        <v>0</v>
      </c>
      <c r="C85034" s="56"/>
      <c r="AC85034" s="56"/>
      <c r="AD85034" s="56"/>
      <c r="AE85034" s="56"/>
    </row>
    <row r="85035" spans="1:31" x14ac:dyDescent="0.25">
      <c r="A85035" s="41">
        <v>0</v>
      </c>
      <c r="C85035" s="56"/>
      <c r="AC85035" s="56"/>
      <c r="AD85035" s="56"/>
      <c r="AE85035" s="56"/>
    </row>
    <row r="85036" spans="1:31" x14ac:dyDescent="0.25">
      <c r="A85036" s="41">
        <v>0</v>
      </c>
      <c r="C85036" s="56"/>
      <c r="AC85036" s="56"/>
      <c r="AD85036" s="56"/>
      <c r="AE85036" s="56"/>
    </row>
    <row r="85037" spans="1:31" x14ac:dyDescent="0.25">
      <c r="A85037" s="41">
        <v>0</v>
      </c>
      <c r="C85037" s="56"/>
      <c r="AC85037" s="56"/>
      <c r="AD85037" s="56"/>
      <c r="AE85037" s="56"/>
    </row>
    <row r="85038" spans="1:31" x14ac:dyDescent="0.25">
      <c r="A85038" s="41">
        <v>0</v>
      </c>
      <c r="C85038" s="56"/>
      <c r="AC85038" s="56"/>
      <c r="AD85038" s="56"/>
      <c r="AE85038" s="56"/>
    </row>
    <row r="85039" spans="1:31" x14ac:dyDescent="0.25">
      <c r="A85039" s="41">
        <v>0</v>
      </c>
      <c r="C85039" s="56"/>
      <c r="AC85039" s="56"/>
      <c r="AD85039" s="56"/>
      <c r="AE85039" s="56"/>
    </row>
    <row r="85040" spans="1:31" x14ac:dyDescent="0.25">
      <c r="A85040" s="41">
        <v>0</v>
      </c>
      <c r="C85040" s="56"/>
      <c r="AC85040" s="56"/>
      <c r="AD85040" s="56"/>
      <c r="AE85040" s="56"/>
    </row>
    <row r="85041" spans="1:31" x14ac:dyDescent="0.25">
      <c r="A85041" s="41">
        <v>0</v>
      </c>
      <c r="C85041" s="56"/>
      <c r="AC85041" s="56"/>
      <c r="AD85041" s="56"/>
      <c r="AE85041" s="56"/>
    </row>
    <row r="85042" spans="1:31" x14ac:dyDescent="0.25">
      <c r="A85042" s="41">
        <v>0</v>
      </c>
      <c r="C85042" s="56"/>
      <c r="AC85042" s="56"/>
      <c r="AD85042" s="56"/>
      <c r="AE85042" s="56"/>
    </row>
    <row r="85043" spans="1:31" x14ac:dyDescent="0.25">
      <c r="A85043" s="41">
        <v>0</v>
      </c>
      <c r="C85043" s="56"/>
      <c r="AC85043" s="56"/>
      <c r="AD85043" s="56"/>
      <c r="AE85043" s="56"/>
    </row>
    <row r="85044" spans="1:31" x14ac:dyDescent="0.25">
      <c r="A85044" s="41">
        <v>0</v>
      </c>
      <c r="C85044" s="56"/>
      <c r="AC85044" s="56"/>
      <c r="AD85044" s="56"/>
      <c r="AE85044" s="56"/>
    </row>
    <row r="85045" spans="1:31" x14ac:dyDescent="0.25">
      <c r="A85045" s="41">
        <v>0</v>
      </c>
      <c r="C85045" s="56"/>
      <c r="AC85045" s="56"/>
      <c r="AD85045" s="56"/>
      <c r="AE85045" s="56"/>
    </row>
    <row r="85046" spans="1:31" x14ac:dyDescent="0.25">
      <c r="A85046" s="41">
        <v>0</v>
      </c>
      <c r="C85046" s="56"/>
      <c r="AC85046" s="56"/>
      <c r="AD85046" s="56"/>
      <c r="AE85046" s="56"/>
    </row>
    <row r="85047" spans="1:31" x14ac:dyDescent="0.25">
      <c r="A85047" s="41">
        <v>0</v>
      </c>
      <c r="C85047" s="56"/>
      <c r="AC85047" s="56"/>
      <c r="AD85047" s="56"/>
      <c r="AE85047" s="56"/>
    </row>
    <row r="85048" spans="1:31" x14ac:dyDescent="0.25">
      <c r="A85048" s="41">
        <v>0</v>
      </c>
      <c r="C85048" s="56"/>
      <c r="AC85048" s="56"/>
      <c r="AD85048" s="56"/>
      <c r="AE85048" s="56"/>
    </row>
    <row r="85049" spans="1:31" x14ac:dyDescent="0.25">
      <c r="A85049" s="41">
        <v>0</v>
      </c>
      <c r="C85049" s="56"/>
      <c r="AC85049" s="56"/>
      <c r="AD85049" s="56"/>
      <c r="AE85049" s="56"/>
    </row>
    <row r="85050" spans="1:31" x14ac:dyDescent="0.25">
      <c r="A85050" s="41">
        <v>0</v>
      </c>
      <c r="C85050" s="56"/>
      <c r="AC85050" s="56"/>
      <c r="AD85050" s="56"/>
      <c r="AE85050" s="56"/>
    </row>
    <row r="85051" spans="1:31" x14ac:dyDescent="0.25">
      <c r="A85051" s="41">
        <v>0</v>
      </c>
      <c r="C85051" s="56"/>
      <c r="AC85051" s="56"/>
      <c r="AD85051" s="56"/>
      <c r="AE85051" s="56"/>
    </row>
    <row r="85052" spans="1:31" x14ac:dyDescent="0.25">
      <c r="A85052" s="41">
        <v>0</v>
      </c>
      <c r="C85052" s="56"/>
      <c r="AC85052" s="56"/>
      <c r="AD85052" s="56"/>
      <c r="AE85052" s="56"/>
    </row>
    <row r="85053" spans="1:31" x14ac:dyDescent="0.25">
      <c r="A85053" s="41">
        <v>0</v>
      </c>
      <c r="C85053" s="56"/>
      <c r="AC85053" s="56"/>
      <c r="AD85053" s="56"/>
      <c r="AE85053" s="56"/>
    </row>
    <row r="85054" spans="1:31" x14ac:dyDescent="0.25">
      <c r="A85054" s="41">
        <v>0</v>
      </c>
      <c r="C85054" s="56"/>
      <c r="AC85054" s="56"/>
      <c r="AD85054" s="56"/>
      <c r="AE85054" s="56"/>
    </row>
    <row r="85055" spans="1:31" x14ac:dyDescent="0.25">
      <c r="A85055" s="41">
        <v>0</v>
      </c>
      <c r="C85055" s="56"/>
      <c r="AC85055" s="56"/>
      <c r="AD85055" s="56"/>
      <c r="AE85055" s="56"/>
    </row>
    <row r="85056" spans="1:31" x14ac:dyDescent="0.25">
      <c r="A85056" s="41">
        <v>0</v>
      </c>
      <c r="C85056" s="56"/>
      <c r="AC85056" s="56"/>
      <c r="AD85056" s="56"/>
      <c r="AE85056" s="56"/>
    </row>
    <row r="85057" spans="1:31" x14ac:dyDescent="0.25">
      <c r="A85057" s="41">
        <v>0</v>
      </c>
      <c r="C85057" s="56"/>
      <c r="AC85057" s="56"/>
      <c r="AD85057" s="56"/>
      <c r="AE85057" s="56"/>
    </row>
    <row r="85058" spans="1:31" x14ac:dyDescent="0.25">
      <c r="A85058" s="41">
        <v>0</v>
      </c>
      <c r="C85058" s="56"/>
      <c r="AC85058" s="56"/>
      <c r="AD85058" s="56"/>
      <c r="AE85058" s="56"/>
    </row>
    <row r="85059" spans="1:31" x14ac:dyDescent="0.25">
      <c r="A85059" s="41">
        <v>0</v>
      </c>
      <c r="C85059" s="56"/>
      <c r="AC85059" s="56"/>
      <c r="AD85059" s="56"/>
      <c r="AE85059" s="56"/>
    </row>
    <row r="85060" spans="1:31" x14ac:dyDescent="0.25">
      <c r="A85060" s="41">
        <v>0</v>
      </c>
      <c r="C85060" s="56"/>
      <c r="AC85060" s="56"/>
      <c r="AD85060" s="56"/>
      <c r="AE85060" s="56"/>
    </row>
    <row r="85061" spans="1:31" x14ac:dyDescent="0.25">
      <c r="A85061" s="41">
        <v>0</v>
      </c>
      <c r="C85061" s="56"/>
      <c r="AC85061" s="56"/>
      <c r="AD85061" s="56"/>
      <c r="AE85061" s="56"/>
    </row>
    <row r="85062" spans="1:31" x14ac:dyDescent="0.25">
      <c r="A85062" s="41">
        <v>0</v>
      </c>
      <c r="C85062" s="56"/>
      <c r="AC85062" s="56"/>
      <c r="AD85062" s="56"/>
      <c r="AE85062" s="56"/>
    </row>
    <row r="85063" spans="1:31" x14ac:dyDescent="0.25">
      <c r="A85063" s="41">
        <v>0</v>
      </c>
      <c r="C85063" s="56"/>
      <c r="AC85063" s="56"/>
      <c r="AD85063" s="56"/>
      <c r="AE85063" s="56"/>
    </row>
    <row r="85064" spans="1:31" x14ac:dyDescent="0.25">
      <c r="A85064" s="41">
        <v>0</v>
      </c>
      <c r="C85064" s="56"/>
      <c r="AC85064" s="56"/>
      <c r="AD85064" s="56"/>
      <c r="AE85064" s="56"/>
    </row>
    <row r="85065" spans="1:31" x14ac:dyDescent="0.25">
      <c r="A85065" s="41">
        <v>0</v>
      </c>
      <c r="C85065" s="56"/>
      <c r="AC85065" s="56"/>
      <c r="AD85065" s="56"/>
      <c r="AE85065" s="56"/>
    </row>
    <row r="85066" spans="1:31" x14ac:dyDescent="0.25">
      <c r="A85066" s="41">
        <v>0</v>
      </c>
      <c r="C85066" s="56"/>
      <c r="AC85066" s="56"/>
      <c r="AD85066" s="56"/>
      <c r="AE85066" s="56"/>
    </row>
    <row r="85067" spans="1:31" x14ac:dyDescent="0.25">
      <c r="A85067" s="41">
        <v>0</v>
      </c>
      <c r="C85067" s="56"/>
      <c r="AC85067" s="56"/>
      <c r="AD85067" s="56"/>
      <c r="AE85067" s="56"/>
    </row>
    <row r="85068" spans="1:31" x14ac:dyDescent="0.25">
      <c r="A85068" s="41">
        <v>0</v>
      </c>
      <c r="C85068" s="56"/>
      <c r="AC85068" s="56"/>
      <c r="AD85068" s="56"/>
      <c r="AE85068" s="56"/>
    </row>
    <row r="85069" spans="1:31" x14ac:dyDescent="0.25">
      <c r="A85069" s="41">
        <v>2966</v>
      </c>
      <c r="C85069" s="56"/>
      <c r="AC85069" s="56"/>
      <c r="AD85069" s="56"/>
      <c r="AE85069" s="56"/>
    </row>
    <row r="85070" spans="1:31" x14ac:dyDescent="0.25">
      <c r="A85070" s="41">
        <v>0</v>
      </c>
      <c r="C85070" s="56"/>
      <c r="AC85070" s="56"/>
      <c r="AD85070" s="56"/>
      <c r="AE85070" s="56"/>
    </row>
    <row r="85071" spans="1:31" x14ac:dyDescent="0.25">
      <c r="A85071" s="41">
        <v>0</v>
      </c>
      <c r="C85071" s="56"/>
      <c r="AC85071" s="56"/>
      <c r="AD85071" s="56"/>
      <c r="AE85071" s="56"/>
    </row>
    <row r="85072" spans="1:31" x14ac:dyDescent="0.25">
      <c r="A85072" s="41">
        <v>0</v>
      </c>
      <c r="C85072" s="56"/>
      <c r="AC85072" s="56"/>
      <c r="AD85072" s="56"/>
      <c r="AE85072" s="56"/>
    </row>
    <row r="85073" spans="1:31" x14ac:dyDescent="0.25">
      <c r="A85073" s="41">
        <v>0</v>
      </c>
      <c r="C85073" s="56"/>
      <c r="AC85073" s="56"/>
      <c r="AD85073" s="56"/>
      <c r="AE85073" s="56"/>
    </row>
    <row r="85074" spans="1:31" x14ac:dyDescent="0.25">
      <c r="A85074" s="41">
        <v>0</v>
      </c>
      <c r="C85074" s="56"/>
      <c r="AC85074" s="56"/>
      <c r="AD85074" s="56"/>
      <c r="AE85074" s="56"/>
    </row>
    <row r="85075" spans="1:31" x14ac:dyDescent="0.25">
      <c r="A85075" s="41">
        <v>0</v>
      </c>
      <c r="C85075" s="56"/>
      <c r="AC85075" s="56"/>
      <c r="AD85075" s="56"/>
      <c r="AE85075" s="56"/>
    </row>
    <row r="85076" spans="1:31" x14ac:dyDescent="0.25">
      <c r="A85076" s="41">
        <v>0</v>
      </c>
      <c r="C85076" s="56"/>
      <c r="AC85076" s="56"/>
      <c r="AD85076" s="56"/>
      <c r="AE85076" s="56"/>
    </row>
    <row r="85077" spans="1:31" x14ac:dyDescent="0.25">
      <c r="A85077" s="41">
        <v>0</v>
      </c>
      <c r="C85077" s="56"/>
      <c r="AC85077" s="56"/>
      <c r="AD85077" s="56"/>
      <c r="AE85077" s="56"/>
    </row>
    <row r="85078" spans="1:31" x14ac:dyDescent="0.25">
      <c r="A85078" s="41">
        <v>0</v>
      </c>
      <c r="C85078" s="56"/>
      <c r="AC85078" s="56"/>
      <c r="AD85078" s="56"/>
      <c r="AE85078" s="56"/>
    </row>
    <row r="85079" spans="1:31" x14ac:dyDescent="0.25">
      <c r="A85079" s="41">
        <v>0</v>
      </c>
      <c r="C85079" s="56"/>
      <c r="AC85079" s="56"/>
      <c r="AD85079" s="56"/>
      <c r="AE85079" s="56"/>
    </row>
    <row r="85080" spans="1:31" x14ac:dyDescent="0.25">
      <c r="A85080" s="41">
        <v>0</v>
      </c>
      <c r="C85080" s="56"/>
      <c r="AC85080" s="56"/>
      <c r="AD85080" s="56"/>
      <c r="AE85080" s="56"/>
    </row>
    <row r="85081" spans="1:31" x14ac:dyDescent="0.25">
      <c r="A85081" s="41">
        <v>0</v>
      </c>
      <c r="C85081" s="56"/>
      <c r="AC85081" s="56"/>
      <c r="AD85081" s="56"/>
      <c r="AE85081" s="56"/>
    </row>
    <row r="85082" spans="1:31" x14ac:dyDescent="0.25">
      <c r="A85082" s="41">
        <v>0</v>
      </c>
      <c r="C85082" s="56"/>
      <c r="AC85082" s="56"/>
      <c r="AD85082" s="56"/>
      <c r="AE85082" s="56"/>
    </row>
    <row r="85083" spans="1:31" x14ac:dyDescent="0.25">
      <c r="A85083" s="41">
        <v>0</v>
      </c>
      <c r="C85083" s="56"/>
      <c r="AC85083" s="56"/>
      <c r="AD85083" s="56"/>
      <c r="AE85083" s="56"/>
    </row>
    <row r="85084" spans="1:31" x14ac:dyDescent="0.25">
      <c r="A85084" s="41">
        <v>0</v>
      </c>
      <c r="C85084" s="56"/>
      <c r="AC85084" s="56"/>
      <c r="AD85084" s="56"/>
      <c r="AE85084" s="56"/>
    </row>
    <row r="85085" spans="1:31" x14ac:dyDescent="0.25">
      <c r="A85085" s="41">
        <v>0</v>
      </c>
      <c r="C85085" s="56"/>
      <c r="AC85085" s="56"/>
      <c r="AD85085" s="56"/>
      <c r="AE85085" s="56"/>
    </row>
    <row r="85086" spans="1:31" x14ac:dyDescent="0.25">
      <c r="A85086" s="41">
        <v>0</v>
      </c>
      <c r="C85086" s="56"/>
      <c r="AC85086" s="56"/>
      <c r="AD85086" s="56"/>
      <c r="AE85086" s="56"/>
    </row>
    <row r="85087" spans="1:31" x14ac:dyDescent="0.25">
      <c r="A85087" s="41">
        <v>0</v>
      </c>
      <c r="C85087" s="56"/>
      <c r="AC85087" s="56"/>
      <c r="AD85087" s="56"/>
      <c r="AE85087" s="56"/>
    </row>
    <row r="85088" spans="1:31" x14ac:dyDescent="0.25">
      <c r="A85088" s="41">
        <v>0</v>
      </c>
      <c r="C85088" s="56"/>
      <c r="AC85088" s="56"/>
      <c r="AD85088" s="56"/>
      <c r="AE85088" s="56"/>
    </row>
    <row r="85089" spans="1:31" x14ac:dyDescent="0.25">
      <c r="A85089" s="41">
        <v>0</v>
      </c>
      <c r="C85089" s="56"/>
      <c r="AC85089" s="56"/>
      <c r="AD85089" s="56"/>
      <c r="AE85089" s="56"/>
    </row>
    <row r="85090" spans="1:31" x14ac:dyDescent="0.25">
      <c r="A85090" s="41">
        <v>0</v>
      </c>
      <c r="C85090" s="56"/>
      <c r="AC85090" s="56"/>
      <c r="AD85090" s="56"/>
      <c r="AE85090" s="56"/>
    </row>
    <row r="85091" spans="1:31" x14ac:dyDescent="0.25">
      <c r="A85091" s="41">
        <v>0</v>
      </c>
      <c r="C85091" s="56"/>
      <c r="AC85091" s="56"/>
      <c r="AD85091" s="56"/>
      <c r="AE85091" s="56"/>
    </row>
    <row r="85092" spans="1:31" x14ac:dyDescent="0.25">
      <c r="A85092" s="41">
        <v>0</v>
      </c>
      <c r="C85092" s="56"/>
      <c r="AC85092" s="56"/>
      <c r="AD85092" s="56"/>
      <c r="AE85092" s="56"/>
    </row>
    <row r="85093" spans="1:31" x14ac:dyDescent="0.25">
      <c r="A85093" s="41">
        <v>0</v>
      </c>
      <c r="C85093" s="56"/>
      <c r="AC85093" s="56"/>
      <c r="AD85093" s="56"/>
      <c r="AE85093" s="56"/>
    </row>
    <row r="85094" spans="1:31" x14ac:dyDescent="0.25">
      <c r="A85094" s="41">
        <v>0</v>
      </c>
      <c r="C85094" s="56"/>
      <c r="AC85094" s="56"/>
      <c r="AD85094" s="56"/>
      <c r="AE85094" s="56"/>
    </row>
    <row r="85095" spans="1:31" x14ac:dyDescent="0.25">
      <c r="A85095" s="41">
        <v>0</v>
      </c>
      <c r="C85095" s="56"/>
      <c r="AC85095" s="56"/>
      <c r="AD85095" s="56"/>
      <c r="AE85095" s="56"/>
    </row>
    <row r="85096" spans="1:31" x14ac:dyDescent="0.25">
      <c r="A85096" s="41">
        <v>0</v>
      </c>
      <c r="C85096" s="56"/>
      <c r="AC85096" s="56"/>
      <c r="AD85096" s="56"/>
      <c r="AE85096" s="56"/>
    </row>
    <row r="85097" spans="1:31" x14ac:dyDescent="0.25">
      <c r="A85097" s="41">
        <v>0</v>
      </c>
      <c r="C85097" s="56"/>
      <c r="AC85097" s="56"/>
      <c r="AD85097" s="56"/>
      <c r="AE85097" s="56"/>
    </row>
    <row r="85098" spans="1:31" x14ac:dyDescent="0.25">
      <c r="A85098" s="41">
        <v>0</v>
      </c>
      <c r="C85098" s="56"/>
      <c r="AC85098" s="56"/>
      <c r="AD85098" s="56"/>
      <c r="AE85098" s="56"/>
    </row>
    <row r="85099" spans="1:31" x14ac:dyDescent="0.25">
      <c r="A85099" s="41">
        <v>0</v>
      </c>
      <c r="C85099" s="56"/>
      <c r="AC85099" s="56"/>
      <c r="AD85099" s="56"/>
      <c r="AE85099" s="56"/>
    </row>
    <row r="85100" spans="1:31" x14ac:dyDescent="0.25">
      <c r="A85100" s="41">
        <v>0</v>
      </c>
      <c r="C85100" s="56"/>
      <c r="AC85100" s="56"/>
      <c r="AD85100" s="56"/>
      <c r="AE85100" s="56"/>
    </row>
    <row r="85101" spans="1:31" x14ac:dyDescent="0.25">
      <c r="A85101" s="41">
        <v>0</v>
      </c>
      <c r="C85101" s="56"/>
      <c r="AC85101" s="56"/>
      <c r="AD85101" s="56"/>
      <c r="AE85101" s="56"/>
    </row>
    <row r="85102" spans="1:31" x14ac:dyDescent="0.25">
      <c r="A85102" s="41">
        <v>0</v>
      </c>
      <c r="C85102" s="56"/>
      <c r="AC85102" s="56"/>
      <c r="AD85102" s="56"/>
      <c r="AE85102" s="56"/>
    </row>
    <row r="85103" spans="1:31" x14ac:dyDescent="0.25">
      <c r="A85103" s="41">
        <v>0</v>
      </c>
      <c r="C85103" s="56"/>
      <c r="AC85103" s="56"/>
      <c r="AD85103" s="56"/>
      <c r="AE85103" s="56"/>
    </row>
    <row r="85104" spans="1:31" x14ac:dyDescent="0.25">
      <c r="A85104" s="41">
        <v>0</v>
      </c>
      <c r="C85104" s="56"/>
      <c r="AC85104" s="56"/>
      <c r="AD85104" s="56"/>
      <c r="AE85104" s="56"/>
    </row>
    <row r="85105" spans="1:31" x14ac:dyDescent="0.25">
      <c r="A85105" s="41">
        <v>0</v>
      </c>
      <c r="C85105" s="56"/>
      <c r="AC85105" s="56"/>
      <c r="AD85105" s="56"/>
      <c r="AE85105" s="56"/>
    </row>
    <row r="85106" spans="1:31" x14ac:dyDescent="0.25">
      <c r="A85106" s="41">
        <v>0</v>
      </c>
      <c r="C85106" s="56"/>
      <c r="AC85106" s="56"/>
      <c r="AD85106" s="56"/>
      <c r="AE85106" s="56"/>
    </row>
    <row r="85107" spans="1:31" x14ac:dyDescent="0.25">
      <c r="A85107" s="41">
        <v>0</v>
      </c>
      <c r="C85107" s="56"/>
      <c r="AC85107" s="56"/>
      <c r="AD85107" s="56"/>
      <c r="AE85107" s="56"/>
    </row>
    <row r="85108" spans="1:31" x14ac:dyDescent="0.25">
      <c r="A85108" s="41">
        <v>0</v>
      </c>
      <c r="C85108" s="56"/>
      <c r="AC85108" s="56"/>
      <c r="AD85108" s="56"/>
      <c r="AE85108" s="56"/>
    </row>
    <row r="85109" spans="1:31" x14ac:dyDescent="0.25">
      <c r="A85109" s="41">
        <v>0</v>
      </c>
      <c r="C85109" s="56"/>
      <c r="AC85109" s="56"/>
      <c r="AD85109" s="56"/>
      <c r="AE85109" s="56"/>
    </row>
    <row r="85110" spans="1:31" x14ac:dyDescent="0.25">
      <c r="A85110" s="41">
        <v>0</v>
      </c>
      <c r="C85110" s="56"/>
      <c r="AC85110" s="56"/>
      <c r="AD85110" s="56"/>
      <c r="AE85110" s="56"/>
    </row>
    <row r="85111" spans="1:31" x14ac:dyDescent="0.25">
      <c r="A85111" s="41">
        <v>0</v>
      </c>
      <c r="C85111" s="56"/>
      <c r="AC85111" s="56"/>
      <c r="AD85111" s="56"/>
      <c r="AE85111" s="56"/>
    </row>
    <row r="85112" spans="1:31" x14ac:dyDescent="0.25">
      <c r="A85112" s="41">
        <v>0</v>
      </c>
      <c r="C85112" s="56"/>
      <c r="AC85112" s="56"/>
      <c r="AD85112" s="56"/>
      <c r="AE85112" s="56"/>
    </row>
    <row r="85113" spans="1:31" x14ac:dyDescent="0.25">
      <c r="A85113" s="41">
        <v>0</v>
      </c>
      <c r="C85113" s="56"/>
      <c r="AC85113" s="56"/>
      <c r="AD85113" s="56"/>
      <c r="AE85113" s="56"/>
    </row>
    <row r="85114" spans="1:31" x14ac:dyDescent="0.25">
      <c r="A85114" s="41">
        <v>0</v>
      </c>
      <c r="C85114" s="56"/>
      <c r="AC85114" s="56"/>
      <c r="AD85114" s="56"/>
      <c r="AE85114" s="56"/>
    </row>
    <row r="85115" spans="1:31" x14ac:dyDescent="0.25">
      <c r="A85115" s="41">
        <v>0</v>
      </c>
      <c r="C85115" s="56"/>
      <c r="AC85115" s="56"/>
      <c r="AD85115" s="56"/>
      <c r="AE85115" s="56"/>
    </row>
    <row r="85116" spans="1:31" x14ac:dyDescent="0.25">
      <c r="A85116" s="41">
        <v>0</v>
      </c>
      <c r="C85116" s="56"/>
      <c r="AC85116" s="56"/>
      <c r="AD85116" s="56"/>
      <c r="AE85116" s="56"/>
    </row>
    <row r="85117" spans="1:31" x14ac:dyDescent="0.25">
      <c r="A85117" s="41">
        <v>0</v>
      </c>
      <c r="C85117" s="56"/>
      <c r="AC85117" s="56"/>
      <c r="AD85117" s="56"/>
      <c r="AE85117" s="56"/>
    </row>
    <row r="85118" spans="1:31" x14ac:dyDescent="0.25">
      <c r="A85118" s="41">
        <v>0</v>
      </c>
      <c r="C85118" s="56"/>
      <c r="AC85118" s="56"/>
      <c r="AD85118" s="56"/>
      <c r="AE85118" s="56"/>
    </row>
    <row r="85119" spans="1:31" x14ac:dyDescent="0.25">
      <c r="A85119" s="41">
        <v>0</v>
      </c>
      <c r="C85119" s="56"/>
      <c r="AC85119" s="56"/>
      <c r="AD85119" s="56"/>
      <c r="AE85119" s="56"/>
    </row>
    <row r="85120" spans="1:31" x14ac:dyDescent="0.25">
      <c r="A85120" s="41">
        <v>0</v>
      </c>
      <c r="C85120" s="56"/>
      <c r="AC85120" s="56"/>
      <c r="AD85120" s="56"/>
      <c r="AE85120" s="56"/>
    </row>
    <row r="85121" spans="1:31" x14ac:dyDescent="0.25">
      <c r="A85121" s="41">
        <v>0</v>
      </c>
      <c r="C85121" s="56"/>
      <c r="AC85121" s="56"/>
      <c r="AD85121" s="56"/>
      <c r="AE85121" s="56"/>
    </row>
    <row r="85122" spans="1:31" x14ac:dyDescent="0.25">
      <c r="A85122" s="41">
        <v>0</v>
      </c>
      <c r="C85122" s="56"/>
      <c r="AC85122" s="56"/>
      <c r="AD85122" s="56"/>
      <c r="AE85122" s="56"/>
    </row>
    <row r="85123" spans="1:31" x14ac:dyDescent="0.25">
      <c r="A85123" s="41">
        <v>0</v>
      </c>
      <c r="C85123" s="56"/>
      <c r="AC85123" s="56"/>
      <c r="AD85123" s="56"/>
      <c r="AE85123" s="56"/>
    </row>
    <row r="85124" spans="1:31" x14ac:dyDescent="0.25">
      <c r="A85124" s="41">
        <v>0</v>
      </c>
      <c r="C85124" s="56"/>
      <c r="AC85124" s="56"/>
      <c r="AD85124" s="56"/>
      <c r="AE85124" s="56"/>
    </row>
    <row r="85125" spans="1:31" x14ac:dyDescent="0.25">
      <c r="A85125" s="41">
        <v>0</v>
      </c>
      <c r="C85125" s="56"/>
      <c r="AC85125" s="56"/>
      <c r="AD85125" s="56"/>
      <c r="AE85125" s="56"/>
    </row>
    <row r="85126" spans="1:31" x14ac:dyDescent="0.25">
      <c r="A85126" s="41">
        <v>0</v>
      </c>
      <c r="C85126" s="56"/>
      <c r="AC85126" s="56"/>
      <c r="AD85126" s="56"/>
      <c r="AE85126" s="56"/>
    </row>
    <row r="85127" spans="1:31" x14ac:dyDescent="0.25">
      <c r="A85127" s="41">
        <v>0</v>
      </c>
      <c r="C85127" s="56"/>
      <c r="AC85127" s="56"/>
      <c r="AD85127" s="56"/>
      <c r="AE85127" s="56"/>
    </row>
    <row r="85128" spans="1:31" x14ac:dyDescent="0.25">
      <c r="A85128" s="41">
        <v>0</v>
      </c>
      <c r="C85128" s="56"/>
      <c r="AC85128" s="56"/>
      <c r="AD85128" s="56"/>
      <c r="AE85128" s="56"/>
    </row>
    <row r="85129" spans="1:31" x14ac:dyDescent="0.25">
      <c r="A85129" s="41">
        <v>0</v>
      </c>
      <c r="C85129" s="56"/>
      <c r="AC85129" s="56"/>
      <c r="AD85129" s="56"/>
      <c r="AE85129" s="56"/>
    </row>
    <row r="85130" spans="1:31" x14ac:dyDescent="0.25">
      <c r="A85130" s="41">
        <v>0</v>
      </c>
      <c r="C85130" s="56"/>
      <c r="AC85130" s="56"/>
      <c r="AD85130" s="56"/>
      <c r="AE85130" s="56"/>
    </row>
    <row r="85131" spans="1:31" x14ac:dyDescent="0.25">
      <c r="A85131" s="41">
        <v>0</v>
      </c>
      <c r="C85131" s="56"/>
      <c r="AC85131" s="56"/>
      <c r="AD85131" s="56"/>
      <c r="AE85131" s="56"/>
    </row>
    <row r="85132" spans="1:31" x14ac:dyDescent="0.25">
      <c r="A85132" s="41">
        <v>0</v>
      </c>
      <c r="C85132" s="56"/>
      <c r="AC85132" s="56"/>
      <c r="AD85132" s="56"/>
      <c r="AE85132" s="56"/>
    </row>
    <row r="85133" spans="1:31" x14ac:dyDescent="0.25">
      <c r="A85133" s="41">
        <v>0</v>
      </c>
      <c r="C85133" s="56"/>
      <c r="AC85133" s="56"/>
      <c r="AD85133" s="56"/>
      <c r="AE85133" s="56"/>
    </row>
    <row r="85134" spans="1:31" x14ac:dyDescent="0.25">
      <c r="A85134" s="41">
        <v>0</v>
      </c>
      <c r="C85134" s="56"/>
      <c r="AC85134" s="56"/>
      <c r="AD85134" s="56"/>
      <c r="AE85134" s="56"/>
    </row>
    <row r="85135" spans="1:31" x14ac:dyDescent="0.25">
      <c r="A85135" s="41">
        <v>0</v>
      </c>
      <c r="C85135" s="56"/>
      <c r="AC85135" s="56"/>
      <c r="AD85135" s="56"/>
      <c r="AE85135" s="56"/>
    </row>
    <row r="85136" spans="1:31" x14ac:dyDescent="0.25">
      <c r="A85136" s="41">
        <v>0</v>
      </c>
      <c r="C85136" s="56"/>
      <c r="AC85136" s="56"/>
      <c r="AD85136" s="56"/>
      <c r="AE85136" s="56"/>
    </row>
    <row r="85137" spans="1:31" x14ac:dyDescent="0.25">
      <c r="A85137" s="41">
        <v>0</v>
      </c>
      <c r="C85137" s="56"/>
      <c r="AC85137" s="56"/>
      <c r="AD85137" s="56"/>
      <c r="AE85137" s="56"/>
    </row>
    <row r="85138" spans="1:31" x14ac:dyDescent="0.25">
      <c r="A85138" s="41">
        <v>0</v>
      </c>
      <c r="C85138" s="56"/>
      <c r="AC85138" s="56"/>
      <c r="AD85138" s="56"/>
      <c r="AE85138" s="56"/>
    </row>
    <row r="85139" spans="1:31" x14ac:dyDescent="0.25">
      <c r="A85139" s="41">
        <v>0</v>
      </c>
      <c r="C85139" s="56"/>
      <c r="AC85139" s="56"/>
      <c r="AD85139" s="56"/>
      <c r="AE85139" s="56"/>
    </row>
    <row r="85140" spans="1:31" x14ac:dyDescent="0.25">
      <c r="A85140" s="41">
        <v>0</v>
      </c>
      <c r="C85140" s="56"/>
      <c r="AC85140" s="56"/>
      <c r="AD85140" s="56"/>
      <c r="AE85140" s="56"/>
    </row>
    <row r="85141" spans="1:31" x14ac:dyDescent="0.25">
      <c r="A85141" s="41">
        <v>0</v>
      </c>
      <c r="C85141" s="56"/>
      <c r="AC85141" s="56"/>
      <c r="AD85141" s="56"/>
      <c r="AE85141" s="56"/>
    </row>
    <row r="85142" spans="1:31" x14ac:dyDescent="0.25">
      <c r="A85142" s="41">
        <v>0</v>
      </c>
      <c r="C85142" s="56"/>
      <c r="AC85142" s="56"/>
      <c r="AD85142" s="56"/>
      <c r="AE85142" s="56"/>
    </row>
    <row r="85143" spans="1:31" x14ac:dyDescent="0.25">
      <c r="A85143" s="41">
        <v>0</v>
      </c>
      <c r="C85143" s="56"/>
      <c r="AC85143" s="56"/>
      <c r="AD85143" s="56"/>
      <c r="AE85143" s="56"/>
    </row>
    <row r="85144" spans="1:31" x14ac:dyDescent="0.25">
      <c r="A85144" s="41">
        <v>39564</v>
      </c>
      <c r="C85144" s="56"/>
      <c r="AC85144" s="56"/>
      <c r="AD85144" s="56"/>
      <c r="AE85144" s="56"/>
    </row>
    <row r="85145" spans="1:31" x14ac:dyDescent="0.25">
      <c r="A85145" s="41">
        <v>0</v>
      </c>
      <c r="C85145" s="56"/>
      <c r="AC85145" s="56"/>
      <c r="AD85145" s="56"/>
      <c r="AE85145" s="56"/>
    </row>
    <row r="85146" spans="1:31" x14ac:dyDescent="0.25">
      <c r="A85146" s="41">
        <v>0</v>
      </c>
      <c r="C85146" s="56"/>
      <c r="AC85146" s="56"/>
      <c r="AD85146" s="56"/>
      <c r="AE85146" s="56"/>
    </row>
    <row r="85147" spans="1:31" x14ac:dyDescent="0.25">
      <c r="A85147" s="41">
        <v>0</v>
      </c>
      <c r="C85147" s="56"/>
      <c r="AC85147" s="56"/>
      <c r="AD85147" s="56"/>
      <c r="AE85147" s="56"/>
    </row>
    <row r="85148" spans="1:31" x14ac:dyDescent="0.25">
      <c r="A85148" s="41">
        <v>0</v>
      </c>
      <c r="C85148" s="56"/>
      <c r="AC85148" s="56"/>
      <c r="AD85148" s="56"/>
      <c r="AE85148" s="56"/>
    </row>
    <row r="85149" spans="1:31" x14ac:dyDescent="0.25">
      <c r="A85149" s="41">
        <v>0</v>
      </c>
      <c r="C85149" s="56"/>
      <c r="AC85149" s="56"/>
      <c r="AD85149" s="56"/>
      <c r="AE85149" s="56"/>
    </row>
    <row r="85150" spans="1:31" x14ac:dyDescent="0.25">
      <c r="A85150" s="41">
        <v>0</v>
      </c>
      <c r="C85150" s="56"/>
      <c r="AC85150" s="56"/>
      <c r="AD85150" s="56"/>
      <c r="AE85150" s="56"/>
    </row>
    <row r="85151" spans="1:31" x14ac:dyDescent="0.25">
      <c r="A85151" s="41">
        <v>0</v>
      </c>
      <c r="C85151" s="56"/>
      <c r="AC85151" s="56"/>
      <c r="AD85151" s="56"/>
      <c r="AE85151" s="56"/>
    </row>
    <row r="85152" spans="1:31" x14ac:dyDescent="0.25">
      <c r="A85152" s="41">
        <v>0</v>
      </c>
      <c r="C85152" s="56"/>
      <c r="AC85152" s="56"/>
      <c r="AD85152" s="56"/>
      <c r="AE85152" s="56"/>
    </row>
    <row r="85153" spans="1:31" x14ac:dyDescent="0.25">
      <c r="A85153" s="41">
        <v>0</v>
      </c>
      <c r="C85153" s="56"/>
      <c r="AC85153" s="56"/>
      <c r="AD85153" s="56"/>
      <c r="AE85153" s="56"/>
    </row>
    <row r="85154" spans="1:31" x14ac:dyDescent="0.25">
      <c r="A85154" s="41">
        <v>0</v>
      </c>
      <c r="C85154" s="56"/>
      <c r="AC85154" s="56"/>
      <c r="AD85154" s="56"/>
      <c r="AE85154" s="56"/>
    </row>
    <row r="85155" spans="1:31" x14ac:dyDescent="0.25">
      <c r="A85155" s="41">
        <v>0</v>
      </c>
      <c r="C85155" s="56"/>
      <c r="AC85155" s="56"/>
      <c r="AD85155" s="56"/>
      <c r="AE85155" s="56"/>
    </row>
    <row r="85156" spans="1:31" x14ac:dyDescent="0.25">
      <c r="A85156" s="41">
        <v>0</v>
      </c>
      <c r="C85156" s="56"/>
      <c r="AC85156" s="56"/>
      <c r="AD85156" s="56"/>
      <c r="AE85156" s="56"/>
    </row>
    <row r="85157" spans="1:31" x14ac:dyDescent="0.25">
      <c r="A85157" s="41">
        <v>0</v>
      </c>
      <c r="C85157" s="56"/>
      <c r="AC85157" s="56"/>
      <c r="AD85157" s="56"/>
      <c r="AE85157" s="56"/>
    </row>
    <row r="85158" spans="1:31" x14ac:dyDescent="0.25">
      <c r="A85158" s="41">
        <v>0</v>
      </c>
      <c r="C85158" s="56"/>
      <c r="AC85158" s="56"/>
      <c r="AD85158" s="56"/>
      <c r="AE85158" s="56"/>
    </row>
    <row r="85159" spans="1:31" x14ac:dyDescent="0.25">
      <c r="A85159" s="41">
        <v>0</v>
      </c>
      <c r="C85159" s="56"/>
      <c r="AC85159" s="56"/>
      <c r="AD85159" s="56"/>
      <c r="AE85159" s="56"/>
    </row>
    <row r="85160" spans="1:31" x14ac:dyDescent="0.25">
      <c r="A85160" s="41">
        <v>0</v>
      </c>
      <c r="C85160" s="56"/>
      <c r="AC85160" s="56"/>
      <c r="AD85160" s="56"/>
      <c r="AE85160" s="56"/>
    </row>
    <row r="85161" spans="1:31" x14ac:dyDescent="0.25">
      <c r="A85161" s="41">
        <v>0</v>
      </c>
      <c r="C85161" s="56"/>
      <c r="AC85161" s="56"/>
      <c r="AD85161" s="56"/>
      <c r="AE85161" s="56"/>
    </row>
    <row r="85162" spans="1:31" x14ac:dyDescent="0.25">
      <c r="A85162" s="41">
        <v>0</v>
      </c>
      <c r="C85162" s="56"/>
      <c r="AC85162" s="56"/>
      <c r="AD85162" s="56"/>
      <c r="AE85162" s="56"/>
    </row>
    <row r="85163" spans="1:31" x14ac:dyDescent="0.25">
      <c r="A85163" s="41">
        <v>0</v>
      </c>
      <c r="C85163" s="56"/>
      <c r="AC85163" s="56"/>
      <c r="AD85163" s="56"/>
      <c r="AE85163" s="56"/>
    </row>
    <row r="85164" spans="1:31" x14ac:dyDescent="0.25">
      <c r="A85164" s="41">
        <v>0</v>
      </c>
      <c r="C85164" s="56"/>
      <c r="AC85164" s="56"/>
      <c r="AD85164" s="56"/>
      <c r="AE85164" s="56"/>
    </row>
    <row r="85165" spans="1:31" x14ac:dyDescent="0.25">
      <c r="A85165" s="41">
        <v>0</v>
      </c>
      <c r="C85165" s="56"/>
      <c r="AC85165" s="56"/>
      <c r="AD85165" s="56"/>
      <c r="AE85165" s="56"/>
    </row>
    <row r="85166" spans="1:31" x14ac:dyDescent="0.25">
      <c r="A85166" s="41">
        <v>0</v>
      </c>
      <c r="C85166" s="56"/>
      <c r="AC85166" s="56"/>
      <c r="AD85166" s="56"/>
      <c r="AE85166" s="56"/>
    </row>
    <row r="85167" spans="1:31" x14ac:dyDescent="0.25">
      <c r="A85167" s="41">
        <v>0</v>
      </c>
      <c r="C85167" s="56"/>
      <c r="AC85167" s="56"/>
      <c r="AD85167" s="56"/>
      <c r="AE85167" s="56"/>
    </row>
    <row r="85168" spans="1:31" x14ac:dyDescent="0.25">
      <c r="A85168" s="41">
        <v>0</v>
      </c>
      <c r="C85168" s="56"/>
      <c r="AC85168" s="56"/>
      <c r="AD85168" s="56"/>
      <c r="AE85168" s="56"/>
    </row>
    <row r="85169" spans="1:31" x14ac:dyDescent="0.25">
      <c r="A85169" s="41">
        <v>0</v>
      </c>
      <c r="C85169" s="56"/>
      <c r="AC85169" s="56"/>
      <c r="AD85169" s="56"/>
      <c r="AE85169" s="56"/>
    </row>
    <row r="85170" spans="1:31" x14ac:dyDescent="0.25">
      <c r="A85170" s="41">
        <v>0</v>
      </c>
      <c r="C85170" s="56"/>
      <c r="AC85170" s="56"/>
      <c r="AD85170" s="56"/>
      <c r="AE85170" s="56"/>
    </row>
    <row r="85171" spans="1:31" x14ac:dyDescent="0.25">
      <c r="A85171" s="41">
        <v>0</v>
      </c>
      <c r="C85171" s="56"/>
      <c r="AC85171" s="56"/>
      <c r="AD85171" s="56"/>
      <c r="AE85171" s="56"/>
    </row>
    <row r="85172" spans="1:31" x14ac:dyDescent="0.25">
      <c r="A85172" s="41">
        <v>0</v>
      </c>
      <c r="C85172" s="56"/>
      <c r="AC85172" s="56"/>
      <c r="AD85172" s="56"/>
      <c r="AE85172" s="56"/>
    </row>
    <row r="85173" spans="1:31" x14ac:dyDescent="0.25">
      <c r="A85173" s="41">
        <v>0</v>
      </c>
      <c r="C85173" s="56"/>
      <c r="AC85173" s="56"/>
      <c r="AD85173" s="56"/>
      <c r="AE85173" s="56"/>
    </row>
    <row r="85174" spans="1:31" x14ac:dyDescent="0.25">
      <c r="A85174" s="41">
        <v>0</v>
      </c>
      <c r="C85174" s="56"/>
      <c r="AC85174" s="56"/>
      <c r="AD85174" s="56"/>
      <c r="AE85174" s="56"/>
    </row>
    <row r="85175" spans="1:31" x14ac:dyDescent="0.25">
      <c r="A85175" s="41">
        <v>0</v>
      </c>
      <c r="C85175" s="56"/>
      <c r="AC85175" s="56"/>
      <c r="AD85175" s="56"/>
      <c r="AE85175" s="56"/>
    </row>
    <row r="85176" spans="1:31" x14ac:dyDescent="0.25">
      <c r="A85176" s="41">
        <v>0</v>
      </c>
      <c r="C85176" s="56"/>
      <c r="AC85176" s="56"/>
      <c r="AD85176" s="56"/>
      <c r="AE85176" s="56"/>
    </row>
    <row r="85177" spans="1:31" x14ac:dyDescent="0.25">
      <c r="A85177" s="41">
        <v>0</v>
      </c>
      <c r="C85177" s="56"/>
      <c r="AC85177" s="56"/>
      <c r="AD85177" s="56"/>
      <c r="AE85177" s="56"/>
    </row>
    <row r="85178" spans="1:31" x14ac:dyDescent="0.25">
      <c r="A85178" s="41">
        <v>0</v>
      </c>
      <c r="C85178" s="56"/>
      <c r="AC85178" s="56"/>
      <c r="AD85178" s="56"/>
      <c r="AE85178" s="56"/>
    </row>
    <row r="85179" spans="1:31" x14ac:dyDescent="0.25">
      <c r="A85179" s="41">
        <v>0</v>
      </c>
      <c r="C85179" s="56"/>
      <c r="AC85179" s="56"/>
      <c r="AD85179" s="56"/>
      <c r="AE85179" s="56"/>
    </row>
    <row r="85180" spans="1:31" x14ac:dyDescent="0.25">
      <c r="A85180" s="41">
        <v>0</v>
      </c>
      <c r="C85180" s="56"/>
      <c r="AC85180" s="56"/>
      <c r="AD85180" s="56"/>
      <c r="AE85180" s="56"/>
    </row>
    <row r="85181" spans="1:31" x14ac:dyDescent="0.25">
      <c r="A85181" s="41">
        <v>0</v>
      </c>
      <c r="C85181" s="56"/>
      <c r="AC85181" s="56"/>
      <c r="AD85181" s="56"/>
      <c r="AE85181" s="56"/>
    </row>
    <row r="85182" spans="1:31" x14ac:dyDescent="0.25">
      <c r="A85182" s="41">
        <v>0</v>
      </c>
      <c r="C85182" s="56"/>
      <c r="AC85182" s="56"/>
      <c r="AD85182" s="56"/>
      <c r="AE85182" s="56"/>
    </row>
    <row r="85183" spans="1:31" x14ac:dyDescent="0.25">
      <c r="A85183" s="41">
        <v>0</v>
      </c>
      <c r="C85183" s="56"/>
      <c r="AC85183" s="56"/>
      <c r="AD85183" s="56"/>
      <c r="AE85183" s="56"/>
    </row>
    <row r="85184" spans="1:31" x14ac:dyDescent="0.25">
      <c r="A85184" s="41">
        <v>0</v>
      </c>
      <c r="C85184" s="56"/>
      <c r="AC85184" s="56"/>
      <c r="AD85184" s="56"/>
      <c r="AE85184" s="56"/>
    </row>
    <row r="85185" spans="1:31" x14ac:dyDescent="0.25">
      <c r="A85185" s="41">
        <v>0</v>
      </c>
      <c r="C85185" s="56"/>
      <c r="AC85185" s="56"/>
      <c r="AD85185" s="56"/>
      <c r="AE85185" s="56"/>
    </row>
    <row r="85186" spans="1:31" x14ac:dyDescent="0.25">
      <c r="A85186" s="41">
        <v>0</v>
      </c>
      <c r="C85186" s="56"/>
      <c r="AC85186" s="56"/>
      <c r="AD85186" s="56"/>
      <c r="AE85186" s="56"/>
    </row>
    <row r="85187" spans="1:31" x14ac:dyDescent="0.25">
      <c r="A85187" s="41">
        <v>0</v>
      </c>
      <c r="C85187" s="56"/>
      <c r="AC85187" s="56"/>
      <c r="AD85187" s="56"/>
      <c r="AE85187" s="56"/>
    </row>
    <row r="85188" spans="1:31" x14ac:dyDescent="0.25">
      <c r="A85188" s="41">
        <v>0</v>
      </c>
      <c r="C85188" s="56"/>
      <c r="AC85188" s="56"/>
      <c r="AD85188" s="56"/>
      <c r="AE85188" s="56"/>
    </row>
    <row r="85189" spans="1:31" x14ac:dyDescent="0.25">
      <c r="A85189" s="41">
        <v>0</v>
      </c>
      <c r="C85189" s="56"/>
      <c r="AC85189" s="56"/>
      <c r="AD85189" s="56"/>
      <c r="AE85189" s="56"/>
    </row>
    <row r="85190" spans="1:31" x14ac:dyDescent="0.25">
      <c r="A85190" s="41">
        <v>0</v>
      </c>
      <c r="C85190" s="56"/>
      <c r="AC85190" s="56"/>
      <c r="AD85190" s="56"/>
      <c r="AE85190" s="56"/>
    </row>
    <row r="85191" spans="1:31" x14ac:dyDescent="0.25">
      <c r="A85191" s="41">
        <v>0</v>
      </c>
      <c r="C85191" s="56"/>
      <c r="AC85191" s="56"/>
      <c r="AD85191" s="56"/>
      <c r="AE85191" s="56"/>
    </row>
    <row r="85192" spans="1:31" x14ac:dyDescent="0.25">
      <c r="A85192" s="41">
        <v>0</v>
      </c>
      <c r="C85192" s="56"/>
      <c r="AC85192" s="56"/>
      <c r="AD85192" s="56"/>
      <c r="AE85192" s="56"/>
    </row>
    <row r="85193" spans="1:31" x14ac:dyDescent="0.25">
      <c r="A85193" s="41">
        <v>0</v>
      </c>
      <c r="C85193" s="56"/>
      <c r="AC85193" s="56"/>
      <c r="AD85193" s="56"/>
      <c r="AE85193" s="56"/>
    </row>
    <row r="85194" spans="1:31" x14ac:dyDescent="0.25">
      <c r="A85194" s="41">
        <v>0</v>
      </c>
      <c r="C85194" s="56"/>
      <c r="AC85194" s="56"/>
      <c r="AD85194" s="56"/>
      <c r="AE85194" s="56"/>
    </row>
    <row r="85195" spans="1:31" x14ac:dyDescent="0.25">
      <c r="A85195" s="41">
        <v>0</v>
      </c>
      <c r="C85195" s="56"/>
      <c r="AC85195" s="56"/>
      <c r="AD85195" s="56"/>
      <c r="AE85195" s="56"/>
    </row>
    <row r="85196" spans="1:31" x14ac:dyDescent="0.25">
      <c r="A85196" s="41">
        <v>0</v>
      </c>
      <c r="C85196" s="56"/>
      <c r="AC85196" s="56"/>
      <c r="AD85196" s="56"/>
      <c r="AE85196" s="56"/>
    </row>
    <row r="85197" spans="1:31" x14ac:dyDescent="0.25">
      <c r="A85197" s="41">
        <v>0</v>
      </c>
      <c r="C85197" s="56"/>
      <c r="AC85197" s="56"/>
      <c r="AD85197" s="56"/>
      <c r="AE85197" s="56"/>
    </row>
    <row r="85198" spans="1:31" x14ac:dyDescent="0.25">
      <c r="A85198" s="41">
        <v>0</v>
      </c>
      <c r="C85198" s="56"/>
      <c r="AC85198" s="56"/>
      <c r="AD85198" s="56"/>
      <c r="AE85198" s="56"/>
    </row>
    <row r="85199" spans="1:31" x14ac:dyDescent="0.25">
      <c r="A85199" s="41">
        <v>0</v>
      </c>
      <c r="C85199" s="56"/>
      <c r="AC85199" s="56"/>
      <c r="AD85199" s="56"/>
      <c r="AE85199" s="56"/>
    </row>
    <row r="85200" spans="1:31" x14ac:dyDescent="0.25">
      <c r="A85200" s="41">
        <v>0</v>
      </c>
      <c r="C85200" s="56"/>
      <c r="AC85200" s="56"/>
      <c r="AD85200" s="56"/>
      <c r="AE85200" s="56"/>
    </row>
    <row r="85201" spans="1:31" x14ac:dyDescent="0.25">
      <c r="A85201" s="41">
        <v>0</v>
      </c>
      <c r="C85201" s="56"/>
      <c r="AC85201" s="56"/>
      <c r="AD85201" s="56"/>
      <c r="AE85201" s="56"/>
    </row>
    <row r="85202" spans="1:31" x14ac:dyDescent="0.25">
      <c r="A85202" s="41">
        <v>0</v>
      </c>
      <c r="C85202" s="56"/>
      <c r="AC85202" s="56"/>
      <c r="AD85202" s="56"/>
      <c r="AE85202" s="56"/>
    </row>
    <row r="85203" spans="1:31" x14ac:dyDescent="0.25">
      <c r="A85203" s="41">
        <v>0</v>
      </c>
      <c r="C85203" s="56"/>
      <c r="AC85203" s="56"/>
      <c r="AD85203" s="56"/>
      <c r="AE85203" s="56"/>
    </row>
    <row r="85204" spans="1:31" x14ac:dyDescent="0.25">
      <c r="A85204" s="41">
        <v>0</v>
      </c>
      <c r="C85204" s="56"/>
      <c r="AC85204" s="56"/>
      <c r="AD85204" s="56"/>
      <c r="AE85204" s="56"/>
    </row>
    <row r="85205" spans="1:31" x14ac:dyDescent="0.25">
      <c r="A85205" s="41">
        <v>0</v>
      </c>
      <c r="C85205" s="56"/>
      <c r="AC85205" s="56"/>
      <c r="AD85205" s="56"/>
      <c r="AE85205" s="56"/>
    </row>
    <row r="85206" spans="1:31" x14ac:dyDescent="0.25">
      <c r="A85206" s="41">
        <v>0</v>
      </c>
      <c r="C85206" s="56"/>
      <c r="AC85206" s="56"/>
      <c r="AD85206" s="56"/>
      <c r="AE85206" s="56"/>
    </row>
    <row r="85207" spans="1:31" x14ac:dyDescent="0.25">
      <c r="A85207" s="41">
        <v>0</v>
      </c>
      <c r="C85207" s="56"/>
      <c r="AC85207" s="56"/>
      <c r="AD85207" s="56"/>
      <c r="AE85207" s="56"/>
    </row>
    <row r="85208" spans="1:31" x14ac:dyDescent="0.25">
      <c r="A85208" s="41">
        <v>0</v>
      </c>
      <c r="C85208" s="56"/>
      <c r="AC85208" s="56"/>
      <c r="AD85208" s="56"/>
      <c r="AE85208" s="56"/>
    </row>
    <row r="85209" spans="1:31" x14ac:dyDescent="0.25">
      <c r="A85209" s="41">
        <v>0</v>
      </c>
      <c r="C85209" s="56"/>
      <c r="AC85209" s="56"/>
      <c r="AD85209" s="56"/>
      <c r="AE85209" s="56"/>
    </row>
    <row r="85210" spans="1:31" x14ac:dyDescent="0.25">
      <c r="A85210" s="41">
        <v>0</v>
      </c>
      <c r="C85210" s="56"/>
      <c r="AC85210" s="56"/>
      <c r="AD85210" s="56"/>
      <c r="AE85210" s="56"/>
    </row>
    <row r="85211" spans="1:31" x14ac:dyDescent="0.25">
      <c r="A85211" s="41">
        <v>0</v>
      </c>
      <c r="C85211" s="56"/>
      <c r="AC85211" s="56"/>
      <c r="AD85211" s="56"/>
      <c r="AE85211" s="56"/>
    </row>
    <row r="85212" spans="1:31" x14ac:dyDescent="0.25">
      <c r="A85212" s="41">
        <v>0</v>
      </c>
      <c r="C85212" s="56"/>
      <c r="AC85212" s="56"/>
      <c r="AD85212" s="56"/>
      <c r="AE85212" s="56"/>
    </row>
    <row r="85213" spans="1:31" x14ac:dyDescent="0.25">
      <c r="A85213" s="41">
        <v>0</v>
      </c>
      <c r="C85213" s="56"/>
      <c r="AC85213" s="56"/>
      <c r="AD85213" s="56"/>
      <c r="AE85213" s="56"/>
    </row>
    <row r="85214" spans="1:31" x14ac:dyDescent="0.25">
      <c r="A85214" s="41">
        <v>0</v>
      </c>
      <c r="C85214" s="56"/>
      <c r="AC85214" s="56"/>
      <c r="AD85214" s="56"/>
      <c r="AE85214" s="56"/>
    </row>
    <row r="85215" spans="1:31" x14ac:dyDescent="0.25">
      <c r="A85215" s="41">
        <v>0</v>
      </c>
      <c r="C85215" s="56"/>
      <c r="AC85215" s="56"/>
      <c r="AD85215" s="56"/>
      <c r="AE85215" s="56"/>
    </row>
    <row r="85216" spans="1:31" x14ac:dyDescent="0.25">
      <c r="A85216" s="41">
        <v>0</v>
      </c>
      <c r="C85216" s="56"/>
      <c r="AC85216" s="56"/>
      <c r="AD85216" s="56"/>
      <c r="AE85216" s="56"/>
    </row>
    <row r="85217" spans="1:31" x14ac:dyDescent="0.25">
      <c r="A85217" s="41">
        <v>0</v>
      </c>
      <c r="C85217" s="56"/>
      <c r="AC85217" s="56"/>
      <c r="AD85217" s="56"/>
      <c r="AE85217" s="56"/>
    </row>
    <row r="85218" spans="1:31" x14ac:dyDescent="0.25">
      <c r="A85218" s="41">
        <v>0</v>
      </c>
      <c r="C85218" s="56"/>
      <c r="AC85218" s="56"/>
      <c r="AD85218" s="56"/>
      <c r="AE85218" s="56"/>
    </row>
    <row r="85219" spans="1:31" x14ac:dyDescent="0.25">
      <c r="A85219" s="41">
        <v>0</v>
      </c>
      <c r="C85219" s="56"/>
      <c r="AC85219" s="56"/>
      <c r="AD85219" s="56"/>
      <c r="AE85219" s="56"/>
    </row>
    <row r="85220" spans="1:31" x14ac:dyDescent="0.25">
      <c r="A85220" s="41">
        <v>0</v>
      </c>
      <c r="C85220" s="56"/>
      <c r="AC85220" s="56"/>
      <c r="AD85220" s="56"/>
      <c r="AE85220" s="56"/>
    </row>
    <row r="85221" spans="1:31" x14ac:dyDescent="0.25">
      <c r="A85221" s="41">
        <v>0</v>
      </c>
      <c r="C85221" s="56"/>
      <c r="AC85221" s="56"/>
      <c r="AD85221" s="56"/>
      <c r="AE85221" s="56"/>
    </row>
    <row r="85222" spans="1:31" x14ac:dyDescent="0.25">
      <c r="A85222" s="41">
        <v>0</v>
      </c>
      <c r="C85222" s="56"/>
      <c r="AC85222" s="56"/>
      <c r="AD85222" s="56"/>
      <c r="AE85222" s="56"/>
    </row>
    <row r="85223" spans="1:31" x14ac:dyDescent="0.25">
      <c r="A85223" s="41">
        <v>0</v>
      </c>
      <c r="C85223" s="56"/>
      <c r="AC85223" s="56"/>
      <c r="AD85223" s="56"/>
      <c r="AE85223" s="56"/>
    </row>
    <row r="85224" spans="1:31" x14ac:dyDescent="0.25">
      <c r="A85224" s="41">
        <v>0</v>
      </c>
      <c r="C85224" s="56"/>
      <c r="AC85224" s="56"/>
      <c r="AD85224" s="56"/>
      <c r="AE85224" s="56"/>
    </row>
    <row r="85225" spans="1:31" x14ac:dyDescent="0.25">
      <c r="A85225" s="41">
        <v>0</v>
      </c>
      <c r="C85225" s="56"/>
      <c r="AC85225" s="56"/>
      <c r="AD85225" s="56"/>
      <c r="AE85225" s="56"/>
    </row>
    <row r="85226" spans="1:31" x14ac:dyDescent="0.25">
      <c r="A85226" s="41">
        <v>0</v>
      </c>
      <c r="C85226" s="56"/>
      <c r="AC85226" s="56"/>
      <c r="AD85226" s="56"/>
      <c r="AE85226" s="56"/>
    </row>
    <row r="85227" spans="1:31" x14ac:dyDescent="0.25">
      <c r="A85227" s="41">
        <v>0</v>
      </c>
      <c r="C85227" s="56"/>
      <c r="AC85227" s="56"/>
      <c r="AD85227" s="56"/>
      <c r="AE85227" s="56"/>
    </row>
    <row r="85228" spans="1:31" x14ac:dyDescent="0.25">
      <c r="A85228" s="41">
        <v>0</v>
      </c>
      <c r="C85228" s="56"/>
      <c r="AC85228" s="56"/>
      <c r="AD85228" s="56"/>
      <c r="AE85228" s="56"/>
    </row>
    <row r="85229" spans="1:31" x14ac:dyDescent="0.25">
      <c r="A85229" s="41">
        <v>0</v>
      </c>
      <c r="C85229" s="56"/>
      <c r="AC85229" s="56"/>
      <c r="AD85229" s="56"/>
      <c r="AE85229" s="56"/>
    </row>
    <row r="85230" spans="1:31" x14ac:dyDescent="0.25">
      <c r="A85230" s="41">
        <v>0</v>
      </c>
      <c r="C85230" s="56"/>
      <c r="AC85230" s="56"/>
      <c r="AD85230" s="56"/>
      <c r="AE85230" s="56"/>
    </row>
    <row r="85231" spans="1:31" x14ac:dyDescent="0.25">
      <c r="A85231" s="41">
        <v>0</v>
      </c>
      <c r="C85231" s="56"/>
      <c r="AC85231" s="56"/>
      <c r="AD85231" s="56"/>
      <c r="AE85231" s="56"/>
    </row>
    <row r="85232" spans="1:31" x14ac:dyDescent="0.25">
      <c r="A85232" s="41">
        <v>0</v>
      </c>
      <c r="C85232" s="56"/>
      <c r="AC85232" s="56"/>
      <c r="AD85232" s="56"/>
      <c r="AE85232" s="56"/>
    </row>
    <row r="85233" spans="1:31" x14ac:dyDescent="0.25">
      <c r="A85233" s="41">
        <v>0</v>
      </c>
      <c r="C85233" s="56"/>
      <c r="AC85233" s="56"/>
      <c r="AD85233" s="56"/>
      <c r="AE85233" s="56"/>
    </row>
    <row r="85234" spans="1:31" x14ac:dyDescent="0.25">
      <c r="A85234" s="41">
        <v>0</v>
      </c>
      <c r="C85234" s="56"/>
      <c r="AC85234" s="56"/>
      <c r="AD85234" s="56"/>
      <c r="AE85234" s="56"/>
    </row>
    <row r="85235" spans="1:31" x14ac:dyDescent="0.25">
      <c r="A85235" s="41">
        <v>0</v>
      </c>
      <c r="C85235" s="56"/>
      <c r="AC85235" s="56"/>
      <c r="AD85235" s="56"/>
      <c r="AE85235" s="56"/>
    </row>
    <row r="85236" spans="1:31" x14ac:dyDescent="0.25">
      <c r="A85236" s="41">
        <v>0</v>
      </c>
      <c r="C85236" s="56"/>
      <c r="AC85236" s="56"/>
      <c r="AD85236" s="56"/>
      <c r="AE85236" s="56"/>
    </row>
    <row r="85237" spans="1:31" x14ac:dyDescent="0.25">
      <c r="A85237" s="41">
        <v>0</v>
      </c>
      <c r="C85237" s="56"/>
      <c r="AC85237" s="56"/>
      <c r="AD85237" s="56"/>
      <c r="AE85237" s="56"/>
    </row>
    <row r="85238" spans="1:31" x14ac:dyDescent="0.25">
      <c r="A85238" s="41">
        <v>0</v>
      </c>
      <c r="C85238" s="56"/>
      <c r="AC85238" s="56"/>
      <c r="AD85238" s="56"/>
      <c r="AE85238" s="56"/>
    </row>
    <row r="85239" spans="1:31" x14ac:dyDescent="0.25">
      <c r="A85239" s="41">
        <v>0</v>
      </c>
      <c r="C85239" s="56"/>
      <c r="AC85239" s="56"/>
      <c r="AD85239" s="56"/>
      <c r="AE85239" s="56"/>
    </row>
    <row r="85240" spans="1:31" x14ac:dyDescent="0.25">
      <c r="A85240" s="41">
        <v>0</v>
      </c>
      <c r="C85240" s="56"/>
      <c r="AC85240" s="56"/>
      <c r="AD85240" s="56"/>
      <c r="AE85240" s="56"/>
    </row>
    <row r="85241" spans="1:31" x14ac:dyDescent="0.25">
      <c r="A85241" s="41">
        <v>0</v>
      </c>
      <c r="C85241" s="56"/>
      <c r="AC85241" s="56"/>
      <c r="AD85241" s="56"/>
      <c r="AE85241" s="56"/>
    </row>
    <row r="85242" spans="1:31" x14ac:dyDescent="0.25">
      <c r="A85242" s="41">
        <v>0</v>
      </c>
      <c r="C85242" s="56"/>
      <c r="AC85242" s="56"/>
      <c r="AD85242" s="56"/>
      <c r="AE85242" s="56"/>
    </row>
    <row r="85243" spans="1:31" x14ac:dyDescent="0.25">
      <c r="A85243" s="41">
        <v>0</v>
      </c>
      <c r="C85243" s="56"/>
      <c r="AC85243" s="56"/>
      <c r="AD85243" s="56"/>
      <c r="AE85243" s="56"/>
    </row>
    <row r="85244" spans="1:31" x14ac:dyDescent="0.25">
      <c r="A85244" s="41">
        <v>0</v>
      </c>
      <c r="C85244" s="56"/>
      <c r="AC85244" s="56"/>
      <c r="AD85244" s="56"/>
      <c r="AE85244" s="56"/>
    </row>
    <row r="85245" spans="1:31" x14ac:dyDescent="0.25">
      <c r="A85245" s="41">
        <v>0</v>
      </c>
      <c r="C85245" s="56"/>
      <c r="AC85245" s="56"/>
      <c r="AD85245" s="56"/>
      <c r="AE85245" s="56"/>
    </row>
    <row r="85246" spans="1:31" x14ac:dyDescent="0.25">
      <c r="A85246" s="41">
        <v>0</v>
      </c>
      <c r="C85246" s="56"/>
      <c r="AC85246" s="56"/>
      <c r="AD85246" s="56"/>
      <c r="AE85246" s="56"/>
    </row>
    <row r="85247" spans="1:31" x14ac:dyDescent="0.25">
      <c r="A85247" s="41">
        <v>0</v>
      </c>
      <c r="C85247" s="56"/>
      <c r="AC85247" s="56"/>
      <c r="AD85247" s="56"/>
      <c r="AE85247" s="56"/>
    </row>
    <row r="85248" spans="1:31" x14ac:dyDescent="0.25">
      <c r="A85248" s="41">
        <v>0</v>
      </c>
      <c r="C85248" s="56"/>
      <c r="AC85248" s="56"/>
      <c r="AD85248" s="56"/>
      <c r="AE85248" s="56"/>
    </row>
    <row r="85249" spans="1:31" x14ac:dyDescent="0.25">
      <c r="A85249" s="41">
        <v>0</v>
      </c>
      <c r="C85249" s="56"/>
      <c r="AC85249" s="56"/>
      <c r="AD85249" s="56"/>
      <c r="AE85249" s="56"/>
    </row>
    <row r="85250" spans="1:31" x14ac:dyDescent="0.25">
      <c r="A85250" s="41">
        <v>0</v>
      </c>
      <c r="C85250" s="56"/>
      <c r="AC85250" s="56"/>
      <c r="AD85250" s="56"/>
      <c r="AE85250" s="56"/>
    </row>
    <row r="85251" spans="1:31" x14ac:dyDescent="0.25">
      <c r="A85251" s="41">
        <v>0</v>
      </c>
      <c r="C85251" s="56"/>
      <c r="AC85251" s="56"/>
      <c r="AD85251" s="56"/>
      <c r="AE85251" s="56"/>
    </row>
    <row r="85252" spans="1:31" x14ac:dyDescent="0.25">
      <c r="A85252" s="41">
        <v>0</v>
      </c>
      <c r="C85252" s="56"/>
      <c r="AC85252" s="56"/>
      <c r="AD85252" s="56"/>
      <c r="AE85252" s="56"/>
    </row>
    <row r="85253" spans="1:31" x14ac:dyDescent="0.25">
      <c r="A85253" s="41">
        <v>0</v>
      </c>
      <c r="C85253" s="56"/>
      <c r="AC85253" s="56"/>
      <c r="AD85253" s="56"/>
      <c r="AE85253" s="56"/>
    </row>
    <row r="85254" spans="1:31" x14ac:dyDescent="0.25">
      <c r="A85254" s="41">
        <v>0</v>
      </c>
      <c r="C85254" s="56"/>
      <c r="AC85254" s="56"/>
      <c r="AD85254" s="56"/>
      <c r="AE85254" s="56"/>
    </row>
    <row r="85255" spans="1:31" x14ac:dyDescent="0.25">
      <c r="A85255" s="41">
        <v>0</v>
      </c>
      <c r="C85255" s="56"/>
      <c r="AC85255" s="56"/>
      <c r="AD85255" s="56"/>
      <c r="AE85255" s="56"/>
    </row>
    <row r="85256" spans="1:31" x14ac:dyDescent="0.25">
      <c r="A85256" s="41">
        <v>0</v>
      </c>
      <c r="C85256" s="56"/>
      <c r="AC85256" s="56"/>
      <c r="AD85256" s="56"/>
      <c r="AE85256" s="56"/>
    </row>
    <row r="85257" spans="1:31" x14ac:dyDescent="0.25">
      <c r="A85257" s="41">
        <v>0</v>
      </c>
      <c r="C85257" s="56"/>
      <c r="AC85257" s="56"/>
      <c r="AD85257" s="56"/>
      <c r="AE85257" s="56"/>
    </row>
    <row r="85258" spans="1:31" x14ac:dyDescent="0.25">
      <c r="A85258" s="41">
        <v>0</v>
      </c>
      <c r="C85258" s="56"/>
      <c r="AC85258" s="56"/>
      <c r="AD85258" s="56"/>
      <c r="AE85258" s="56"/>
    </row>
    <row r="85259" spans="1:31" x14ac:dyDescent="0.25">
      <c r="A85259" s="41">
        <v>0</v>
      </c>
      <c r="C85259" s="56"/>
      <c r="AC85259" s="56"/>
      <c r="AD85259" s="56"/>
      <c r="AE85259" s="56"/>
    </row>
    <row r="85260" spans="1:31" x14ac:dyDescent="0.25">
      <c r="A85260" s="41">
        <v>0</v>
      </c>
      <c r="C85260" s="56"/>
      <c r="AC85260" s="56"/>
      <c r="AD85260" s="56"/>
      <c r="AE85260" s="56"/>
    </row>
    <row r="85261" spans="1:31" x14ac:dyDescent="0.25">
      <c r="A85261" s="41">
        <v>0</v>
      </c>
      <c r="C85261" s="56"/>
      <c r="AC85261" s="56"/>
      <c r="AD85261" s="56"/>
      <c r="AE85261" s="56"/>
    </row>
    <row r="85262" spans="1:31" x14ac:dyDescent="0.25">
      <c r="A85262" s="41">
        <v>0</v>
      </c>
      <c r="C85262" s="56"/>
      <c r="AC85262" s="56"/>
      <c r="AD85262" s="56"/>
      <c r="AE85262" s="56"/>
    </row>
    <row r="85263" spans="1:31" x14ac:dyDescent="0.25">
      <c r="A85263" s="41">
        <v>0</v>
      </c>
      <c r="C85263" s="56"/>
      <c r="AC85263" s="56"/>
      <c r="AD85263" s="56"/>
      <c r="AE85263" s="56"/>
    </row>
    <row r="85264" spans="1:31" x14ac:dyDescent="0.25">
      <c r="A85264" s="41">
        <v>0</v>
      </c>
      <c r="C85264" s="56"/>
      <c r="AC85264" s="56"/>
      <c r="AD85264" s="56"/>
      <c r="AE85264" s="56"/>
    </row>
    <row r="85265" spans="1:31" x14ac:dyDescent="0.25">
      <c r="A85265" s="41">
        <v>0</v>
      </c>
      <c r="C85265" s="56"/>
      <c r="AC85265" s="56"/>
      <c r="AD85265" s="56"/>
      <c r="AE85265" s="56"/>
    </row>
    <row r="85266" spans="1:31" x14ac:dyDescent="0.25">
      <c r="A85266" s="41">
        <v>0</v>
      </c>
      <c r="C85266" s="56"/>
      <c r="AC85266" s="56"/>
      <c r="AD85266" s="56"/>
      <c r="AE85266" s="56"/>
    </row>
    <row r="85267" spans="1:31" x14ac:dyDescent="0.25">
      <c r="A85267" s="41">
        <v>0</v>
      </c>
      <c r="C85267" s="56"/>
      <c r="AC85267" s="56"/>
      <c r="AD85267" s="56"/>
      <c r="AE85267" s="56"/>
    </row>
    <row r="85268" spans="1:31" x14ac:dyDescent="0.25">
      <c r="A85268" s="41">
        <v>0</v>
      </c>
      <c r="C85268" s="56"/>
      <c r="AC85268" s="56"/>
      <c r="AD85268" s="56"/>
      <c r="AE85268" s="56"/>
    </row>
    <row r="85269" spans="1:31" x14ac:dyDescent="0.25">
      <c r="A85269" s="41">
        <v>0</v>
      </c>
      <c r="C85269" s="56"/>
      <c r="AC85269" s="56"/>
      <c r="AD85269" s="56"/>
      <c r="AE85269" s="56"/>
    </row>
    <row r="85270" spans="1:31" x14ac:dyDescent="0.25">
      <c r="A85270" s="41">
        <v>0</v>
      </c>
      <c r="C85270" s="56"/>
      <c r="AC85270" s="56"/>
      <c r="AD85270" s="56"/>
      <c r="AE85270" s="56"/>
    </row>
    <row r="85271" spans="1:31" x14ac:dyDescent="0.25">
      <c r="A85271" s="41">
        <v>0</v>
      </c>
      <c r="C85271" s="56"/>
      <c r="AC85271" s="56"/>
      <c r="AD85271" s="56"/>
      <c r="AE85271" s="56"/>
    </row>
    <row r="85272" spans="1:31" x14ac:dyDescent="0.25">
      <c r="A85272" s="41">
        <v>0</v>
      </c>
      <c r="C85272" s="56"/>
      <c r="AC85272" s="56"/>
      <c r="AD85272" s="56"/>
      <c r="AE85272" s="56"/>
    </row>
    <row r="85273" spans="1:31" x14ac:dyDescent="0.25">
      <c r="A85273" s="41">
        <v>0</v>
      </c>
      <c r="C85273" s="56"/>
      <c r="AC85273" s="56"/>
      <c r="AD85273" s="56"/>
      <c r="AE85273" s="56"/>
    </row>
    <row r="85274" spans="1:31" x14ac:dyDescent="0.25">
      <c r="A85274" s="41">
        <v>0</v>
      </c>
      <c r="C85274" s="56"/>
      <c r="AC85274" s="56"/>
      <c r="AD85274" s="56"/>
      <c r="AE85274" s="56"/>
    </row>
    <row r="85275" spans="1:31" x14ac:dyDescent="0.25">
      <c r="A85275" s="41">
        <v>0</v>
      </c>
      <c r="C85275" s="56"/>
      <c r="AC85275" s="56"/>
      <c r="AD85275" s="56"/>
      <c r="AE85275" s="56"/>
    </row>
    <row r="85276" spans="1:31" x14ac:dyDescent="0.25">
      <c r="A85276" s="41">
        <v>0</v>
      </c>
      <c r="C85276" s="56"/>
      <c r="AC85276" s="56"/>
      <c r="AD85276" s="56"/>
      <c r="AE85276" s="56"/>
    </row>
    <row r="85277" spans="1:31" x14ac:dyDescent="0.25">
      <c r="A85277" s="41">
        <v>0</v>
      </c>
      <c r="C85277" s="56"/>
      <c r="AC85277" s="56"/>
      <c r="AD85277" s="56"/>
      <c r="AE85277" s="56"/>
    </row>
    <row r="85278" spans="1:31" x14ac:dyDescent="0.25">
      <c r="A85278" s="41">
        <v>0</v>
      </c>
      <c r="C85278" s="56"/>
      <c r="AC85278" s="56"/>
      <c r="AD85278" s="56"/>
      <c r="AE85278" s="56"/>
    </row>
    <row r="85279" spans="1:31" x14ac:dyDescent="0.25">
      <c r="A85279" s="41">
        <v>0</v>
      </c>
      <c r="C85279" s="56"/>
      <c r="AC85279" s="56"/>
      <c r="AD85279" s="56"/>
      <c r="AE85279" s="56"/>
    </row>
    <row r="85280" spans="1:31" x14ac:dyDescent="0.25">
      <c r="A85280" s="41">
        <v>0</v>
      </c>
      <c r="C85280" s="56"/>
      <c r="AC85280" s="56"/>
      <c r="AD85280" s="56"/>
      <c r="AE85280" s="56"/>
    </row>
    <row r="85281" spans="1:31" x14ac:dyDescent="0.25">
      <c r="A85281" s="41">
        <v>0</v>
      </c>
      <c r="C85281" s="56"/>
      <c r="AC85281" s="56"/>
      <c r="AD85281" s="56"/>
      <c r="AE85281" s="56"/>
    </row>
    <row r="85282" spans="1:31" x14ac:dyDescent="0.25">
      <c r="A85282" s="41">
        <v>0</v>
      </c>
      <c r="C85282" s="56"/>
      <c r="AC85282" s="56"/>
      <c r="AD85282" s="56"/>
      <c r="AE85282" s="56"/>
    </row>
    <row r="85283" spans="1:31" x14ac:dyDescent="0.25">
      <c r="A85283" s="41">
        <v>0</v>
      </c>
      <c r="C85283" s="56"/>
      <c r="AC85283" s="56"/>
      <c r="AD85283" s="56"/>
      <c r="AE85283" s="56"/>
    </row>
    <row r="85284" spans="1:31" x14ac:dyDescent="0.25">
      <c r="A85284" s="41">
        <v>0</v>
      </c>
      <c r="C85284" s="56"/>
      <c r="AC85284" s="56"/>
      <c r="AD85284" s="56"/>
      <c r="AE85284" s="56"/>
    </row>
    <row r="85285" spans="1:31" x14ac:dyDescent="0.25">
      <c r="A85285" s="41">
        <v>0</v>
      </c>
      <c r="C85285" s="56"/>
      <c r="AC85285" s="56"/>
      <c r="AD85285" s="56"/>
      <c r="AE85285" s="56"/>
    </row>
    <row r="85286" spans="1:31" x14ac:dyDescent="0.25">
      <c r="A85286" s="41">
        <v>0</v>
      </c>
      <c r="C85286" s="56"/>
      <c r="AC85286" s="56"/>
      <c r="AD85286" s="56"/>
      <c r="AE85286" s="56"/>
    </row>
    <row r="85287" spans="1:31" x14ac:dyDescent="0.25">
      <c r="A85287" s="41">
        <v>0</v>
      </c>
      <c r="C85287" s="56"/>
      <c r="AC85287" s="56"/>
      <c r="AD85287" s="56"/>
      <c r="AE85287" s="56"/>
    </row>
    <row r="85288" spans="1:31" x14ac:dyDescent="0.25">
      <c r="A85288" s="41">
        <v>0</v>
      </c>
      <c r="C85288" s="56"/>
      <c r="AC85288" s="56"/>
      <c r="AD85288" s="56"/>
      <c r="AE85288" s="56"/>
    </row>
    <row r="85289" spans="1:31" x14ac:dyDescent="0.25">
      <c r="A85289" s="41">
        <v>0</v>
      </c>
      <c r="C85289" s="56"/>
      <c r="AC85289" s="56"/>
      <c r="AD85289" s="56"/>
      <c r="AE85289" s="56"/>
    </row>
    <row r="85290" spans="1:31" x14ac:dyDescent="0.25">
      <c r="A85290" s="41">
        <v>0</v>
      </c>
      <c r="C85290" s="56"/>
      <c r="AC85290" s="56"/>
      <c r="AD85290" s="56"/>
      <c r="AE85290" s="56"/>
    </row>
    <row r="85291" spans="1:31" x14ac:dyDescent="0.25">
      <c r="A85291" s="41">
        <v>0</v>
      </c>
      <c r="C85291" s="56"/>
      <c r="AC85291" s="56"/>
      <c r="AD85291" s="56"/>
      <c r="AE85291" s="56"/>
    </row>
    <row r="85292" spans="1:31" x14ac:dyDescent="0.25">
      <c r="A85292" s="41">
        <v>0</v>
      </c>
      <c r="C85292" s="56"/>
      <c r="AC85292" s="56"/>
      <c r="AD85292" s="56"/>
      <c r="AE85292" s="56"/>
    </row>
    <row r="85293" spans="1:31" x14ac:dyDescent="0.25">
      <c r="A85293" s="41">
        <v>0</v>
      </c>
      <c r="C85293" s="56"/>
      <c r="AC85293" s="56"/>
      <c r="AD85293" s="56"/>
      <c r="AE85293" s="56"/>
    </row>
    <row r="85294" spans="1:31" x14ac:dyDescent="0.25">
      <c r="A85294" s="41">
        <v>0</v>
      </c>
      <c r="C85294" s="56"/>
      <c r="AC85294" s="56"/>
      <c r="AD85294" s="56"/>
      <c r="AE85294" s="56"/>
    </row>
    <row r="85295" spans="1:31" x14ac:dyDescent="0.25">
      <c r="A85295" s="41">
        <v>0</v>
      </c>
      <c r="C85295" s="56"/>
      <c r="AC85295" s="56"/>
      <c r="AD85295" s="56"/>
      <c r="AE85295" s="56"/>
    </row>
    <row r="85296" spans="1:31" x14ac:dyDescent="0.25">
      <c r="A85296" s="41">
        <v>0</v>
      </c>
      <c r="C85296" s="56"/>
      <c r="AC85296" s="56"/>
      <c r="AD85296" s="56"/>
      <c r="AE85296" s="56"/>
    </row>
    <row r="85297" spans="1:31" x14ac:dyDescent="0.25">
      <c r="A85297" s="41">
        <v>0</v>
      </c>
      <c r="C85297" s="56"/>
      <c r="AC85297" s="56"/>
      <c r="AD85297" s="56"/>
      <c r="AE85297" s="56"/>
    </row>
    <row r="85298" spans="1:31" x14ac:dyDescent="0.25">
      <c r="A85298" s="41">
        <v>0</v>
      </c>
      <c r="C85298" s="56"/>
      <c r="AC85298" s="56"/>
      <c r="AD85298" s="56"/>
      <c r="AE85298" s="56"/>
    </row>
    <row r="85299" spans="1:31" x14ac:dyDescent="0.25">
      <c r="A85299" s="41">
        <v>0</v>
      </c>
      <c r="C85299" s="56"/>
      <c r="AC85299" s="56"/>
      <c r="AD85299" s="56"/>
      <c r="AE85299" s="56"/>
    </row>
    <row r="85300" spans="1:31" x14ac:dyDescent="0.25">
      <c r="A85300" s="41">
        <v>0</v>
      </c>
      <c r="C85300" s="56"/>
      <c r="AC85300" s="56"/>
      <c r="AD85300" s="56"/>
      <c r="AE85300" s="56"/>
    </row>
    <row r="85301" spans="1:31" x14ac:dyDescent="0.25">
      <c r="A85301" s="41">
        <v>61</v>
      </c>
      <c r="C85301" s="56"/>
      <c r="AC85301" s="56"/>
      <c r="AD85301" s="56"/>
      <c r="AE85301" s="56"/>
    </row>
    <row r="85302" spans="1:31" x14ac:dyDescent="0.25">
      <c r="A85302" s="41">
        <v>9393</v>
      </c>
      <c r="C85302" s="56"/>
      <c r="AC85302" s="56"/>
      <c r="AD85302" s="56"/>
      <c r="AE85302" s="56"/>
    </row>
    <row r="85303" spans="1:31" x14ac:dyDescent="0.25">
      <c r="A85303" s="41">
        <v>0</v>
      </c>
      <c r="C85303" s="56"/>
      <c r="AC85303" s="56"/>
      <c r="AD85303" s="56"/>
      <c r="AE85303" s="56"/>
    </row>
    <row r="85304" spans="1:31" x14ac:dyDescent="0.25">
      <c r="A85304" s="41">
        <v>0</v>
      </c>
      <c r="C85304" s="56"/>
      <c r="AC85304" s="56"/>
      <c r="AD85304" s="56"/>
      <c r="AE85304" s="56"/>
    </row>
    <row r="85305" spans="1:31" x14ac:dyDescent="0.25">
      <c r="A85305" s="41">
        <v>0</v>
      </c>
      <c r="C85305" s="56"/>
      <c r="AC85305" s="56"/>
      <c r="AD85305" s="56"/>
      <c r="AE85305" s="56"/>
    </row>
    <row r="85306" spans="1:31" x14ac:dyDescent="0.25">
      <c r="A85306" s="41">
        <v>0</v>
      </c>
      <c r="C85306" s="56"/>
      <c r="AC85306" s="56"/>
      <c r="AD85306" s="56"/>
      <c r="AE85306" s="56"/>
    </row>
    <row r="85307" spans="1:31" x14ac:dyDescent="0.25">
      <c r="A85307" s="41">
        <v>0</v>
      </c>
      <c r="C85307" s="56"/>
      <c r="AC85307" s="56"/>
      <c r="AD85307" s="56"/>
      <c r="AE85307" s="56"/>
    </row>
    <row r="85308" spans="1:31" x14ac:dyDescent="0.25">
      <c r="A85308" s="41">
        <v>0</v>
      </c>
      <c r="C85308" s="56"/>
      <c r="AC85308" s="56"/>
      <c r="AD85308" s="56"/>
      <c r="AE85308" s="56"/>
    </row>
    <row r="85309" spans="1:31" x14ac:dyDescent="0.25">
      <c r="A85309" s="41">
        <v>0</v>
      </c>
      <c r="C85309" s="56"/>
      <c r="AC85309" s="56"/>
      <c r="AD85309" s="56"/>
      <c r="AE85309" s="56"/>
    </row>
    <row r="85310" spans="1:31" x14ac:dyDescent="0.25">
      <c r="A85310" s="41">
        <v>0</v>
      </c>
      <c r="C85310" s="56"/>
      <c r="AC85310" s="56"/>
      <c r="AD85310" s="56"/>
      <c r="AE85310" s="56"/>
    </row>
    <row r="85311" spans="1:31" x14ac:dyDescent="0.25">
      <c r="A85311" s="41">
        <v>0</v>
      </c>
      <c r="C85311" s="56"/>
      <c r="AC85311" s="56"/>
      <c r="AD85311" s="56"/>
      <c r="AE85311" s="56"/>
    </row>
    <row r="85312" spans="1:31" x14ac:dyDescent="0.25">
      <c r="A85312" s="41">
        <v>0</v>
      </c>
      <c r="C85312" s="56"/>
      <c r="AC85312" s="56"/>
      <c r="AD85312" s="56"/>
      <c r="AE85312" s="56"/>
    </row>
    <row r="85313" spans="1:31" x14ac:dyDescent="0.25">
      <c r="A85313" s="41">
        <v>0</v>
      </c>
      <c r="C85313" s="56"/>
      <c r="AC85313" s="56"/>
      <c r="AD85313" s="56"/>
      <c r="AE85313" s="56"/>
    </row>
    <row r="85314" spans="1:31" x14ac:dyDescent="0.25">
      <c r="A85314" s="41">
        <v>0</v>
      </c>
      <c r="C85314" s="56"/>
      <c r="AC85314" s="56"/>
      <c r="AD85314" s="56"/>
      <c r="AE85314" s="56"/>
    </row>
    <row r="85315" spans="1:31" x14ac:dyDescent="0.25">
      <c r="A85315" s="41">
        <v>0</v>
      </c>
      <c r="C85315" s="56"/>
      <c r="AC85315" s="56"/>
      <c r="AD85315" s="56"/>
      <c r="AE85315" s="56"/>
    </row>
    <row r="85316" spans="1:31" x14ac:dyDescent="0.25">
      <c r="A85316" s="41">
        <v>0</v>
      </c>
      <c r="C85316" s="56"/>
      <c r="AC85316" s="56"/>
      <c r="AD85316" s="56"/>
      <c r="AE85316" s="56"/>
    </row>
    <row r="85317" spans="1:31" x14ac:dyDescent="0.25">
      <c r="A85317" s="41">
        <v>0</v>
      </c>
      <c r="C85317" s="56"/>
      <c r="AC85317" s="56"/>
      <c r="AD85317" s="56"/>
      <c r="AE85317" s="56"/>
    </row>
    <row r="85318" spans="1:31" x14ac:dyDescent="0.25">
      <c r="A85318" s="41">
        <v>0</v>
      </c>
      <c r="C85318" s="56"/>
      <c r="AC85318" s="56"/>
      <c r="AD85318" s="56"/>
      <c r="AE85318" s="56"/>
    </row>
    <row r="85319" spans="1:31" x14ac:dyDescent="0.25">
      <c r="A85319" s="41">
        <v>0</v>
      </c>
      <c r="C85319" s="56"/>
      <c r="AC85319" s="56"/>
      <c r="AD85319" s="56"/>
      <c r="AE85319" s="56"/>
    </row>
    <row r="85320" spans="1:31" x14ac:dyDescent="0.25">
      <c r="A85320" s="41">
        <v>0</v>
      </c>
      <c r="C85320" s="56"/>
      <c r="AC85320" s="56"/>
      <c r="AD85320" s="56"/>
      <c r="AE85320" s="56"/>
    </row>
    <row r="85321" spans="1:31" x14ac:dyDescent="0.25">
      <c r="A85321" s="41">
        <v>0</v>
      </c>
      <c r="C85321" s="56"/>
      <c r="AC85321" s="56"/>
      <c r="AD85321" s="56"/>
      <c r="AE85321" s="56"/>
    </row>
    <row r="85322" spans="1:31" x14ac:dyDescent="0.25">
      <c r="A85322" s="41">
        <v>0</v>
      </c>
      <c r="C85322" s="56"/>
      <c r="AC85322" s="56"/>
      <c r="AD85322" s="56"/>
      <c r="AE85322" s="56"/>
    </row>
    <row r="85323" spans="1:31" x14ac:dyDescent="0.25">
      <c r="A85323" s="41">
        <v>0</v>
      </c>
      <c r="C85323" s="56"/>
      <c r="AC85323" s="56"/>
      <c r="AD85323" s="56"/>
      <c r="AE85323" s="56"/>
    </row>
    <row r="85324" spans="1:31" x14ac:dyDescent="0.25">
      <c r="A85324" s="41">
        <v>0</v>
      </c>
      <c r="C85324" s="56"/>
      <c r="AC85324" s="56"/>
      <c r="AD85324" s="56"/>
      <c r="AE85324" s="56"/>
    </row>
    <row r="85325" spans="1:31" x14ac:dyDescent="0.25">
      <c r="A85325" s="41">
        <v>0</v>
      </c>
      <c r="C85325" s="56"/>
      <c r="AC85325" s="56"/>
      <c r="AD85325" s="56"/>
      <c r="AE85325" s="56"/>
    </row>
    <row r="85326" spans="1:31" x14ac:dyDescent="0.25">
      <c r="A85326" s="41">
        <v>0</v>
      </c>
      <c r="C85326" s="56"/>
      <c r="AC85326" s="56"/>
      <c r="AD85326" s="56"/>
      <c r="AE85326" s="56"/>
    </row>
    <row r="85327" spans="1:31" x14ac:dyDescent="0.25">
      <c r="A85327" s="41">
        <v>0</v>
      </c>
      <c r="C85327" s="56"/>
      <c r="AC85327" s="56"/>
      <c r="AD85327" s="56"/>
      <c r="AE85327" s="56"/>
    </row>
    <row r="85328" spans="1:31" x14ac:dyDescent="0.25">
      <c r="A85328" s="41">
        <v>0</v>
      </c>
      <c r="C85328" s="56"/>
      <c r="AC85328" s="56"/>
      <c r="AD85328" s="56"/>
      <c r="AE85328" s="56"/>
    </row>
    <row r="85329" spans="1:31" x14ac:dyDescent="0.25">
      <c r="A85329" s="41">
        <v>0</v>
      </c>
      <c r="C85329" s="56"/>
      <c r="AC85329" s="56"/>
      <c r="AD85329" s="56"/>
      <c r="AE85329" s="56"/>
    </row>
    <row r="85330" spans="1:31" x14ac:dyDescent="0.25">
      <c r="A85330" s="41">
        <v>0</v>
      </c>
      <c r="C85330" s="56"/>
      <c r="AC85330" s="56"/>
      <c r="AD85330" s="56"/>
      <c r="AE85330" s="56"/>
    </row>
    <row r="85331" spans="1:31" x14ac:dyDescent="0.25">
      <c r="A85331" s="41">
        <v>0</v>
      </c>
      <c r="C85331" s="56"/>
      <c r="AC85331" s="56"/>
      <c r="AD85331" s="56"/>
      <c r="AE85331" s="56"/>
    </row>
    <row r="85332" spans="1:31" x14ac:dyDescent="0.25">
      <c r="A85332" s="41">
        <v>0</v>
      </c>
      <c r="C85332" s="56"/>
      <c r="AC85332" s="56"/>
      <c r="AD85332" s="56"/>
      <c r="AE85332" s="56"/>
    </row>
    <row r="85333" spans="1:31" x14ac:dyDescent="0.25">
      <c r="A85333" s="41">
        <v>0</v>
      </c>
      <c r="C85333" s="56"/>
      <c r="AC85333" s="56"/>
      <c r="AD85333" s="56"/>
      <c r="AE85333" s="56"/>
    </row>
    <row r="85334" spans="1:31" x14ac:dyDescent="0.25">
      <c r="A85334" s="41">
        <v>0</v>
      </c>
      <c r="C85334" s="56"/>
      <c r="AC85334" s="56"/>
      <c r="AD85334" s="56"/>
      <c r="AE85334" s="56"/>
    </row>
    <row r="85335" spans="1:31" x14ac:dyDescent="0.25">
      <c r="A85335" s="41">
        <v>0</v>
      </c>
      <c r="C85335" s="56"/>
      <c r="AC85335" s="56"/>
      <c r="AD85335" s="56"/>
      <c r="AE85335" s="56"/>
    </row>
    <row r="85336" spans="1:31" x14ac:dyDescent="0.25">
      <c r="A85336" s="41">
        <v>0</v>
      </c>
      <c r="C85336" s="56"/>
      <c r="AC85336" s="56"/>
      <c r="AD85336" s="56"/>
      <c r="AE85336" s="56"/>
    </row>
    <row r="85337" spans="1:31" x14ac:dyDescent="0.25">
      <c r="A85337" s="41">
        <v>0</v>
      </c>
      <c r="C85337" s="56"/>
      <c r="AC85337" s="56"/>
      <c r="AD85337" s="56"/>
      <c r="AE85337" s="56"/>
    </row>
    <row r="85338" spans="1:31" x14ac:dyDescent="0.25">
      <c r="A85338" s="41">
        <v>0</v>
      </c>
      <c r="C85338" s="56"/>
      <c r="AC85338" s="56"/>
      <c r="AD85338" s="56"/>
      <c r="AE85338" s="56"/>
    </row>
    <row r="85339" spans="1:31" x14ac:dyDescent="0.25">
      <c r="A85339" s="41">
        <v>0</v>
      </c>
      <c r="C85339" s="56"/>
      <c r="AC85339" s="56"/>
      <c r="AD85339" s="56"/>
      <c r="AE85339" s="56"/>
    </row>
    <row r="85340" spans="1:31" x14ac:dyDescent="0.25">
      <c r="A85340" s="41">
        <v>0</v>
      </c>
      <c r="C85340" s="56"/>
      <c r="AC85340" s="56"/>
      <c r="AD85340" s="56"/>
      <c r="AE85340" s="56"/>
    </row>
    <row r="85341" spans="1:31" x14ac:dyDescent="0.25">
      <c r="A85341" s="41">
        <v>0</v>
      </c>
      <c r="C85341" s="56"/>
      <c r="AC85341" s="56"/>
      <c r="AD85341" s="56"/>
      <c r="AE85341" s="56"/>
    </row>
    <row r="85342" spans="1:31" x14ac:dyDescent="0.25">
      <c r="A85342" s="41">
        <v>0</v>
      </c>
      <c r="C85342" s="56"/>
      <c r="AC85342" s="56"/>
      <c r="AD85342" s="56"/>
      <c r="AE85342" s="56"/>
    </row>
    <row r="85343" spans="1:31" x14ac:dyDescent="0.25">
      <c r="A85343" s="41">
        <v>0</v>
      </c>
      <c r="C85343" s="56"/>
      <c r="AC85343" s="56"/>
      <c r="AD85343" s="56"/>
      <c r="AE85343" s="56"/>
    </row>
    <row r="85344" spans="1:31" x14ac:dyDescent="0.25">
      <c r="A85344" s="41">
        <v>0</v>
      </c>
      <c r="C85344" s="56"/>
      <c r="AC85344" s="56"/>
      <c r="AD85344" s="56"/>
      <c r="AE85344" s="56"/>
    </row>
    <row r="85345" spans="1:31" x14ac:dyDescent="0.25">
      <c r="A85345" s="41">
        <v>0</v>
      </c>
      <c r="C85345" s="56"/>
      <c r="AC85345" s="56"/>
      <c r="AD85345" s="56"/>
      <c r="AE85345" s="56"/>
    </row>
    <row r="85346" spans="1:31" x14ac:dyDescent="0.25">
      <c r="A85346" s="41">
        <v>0</v>
      </c>
      <c r="C85346" s="56"/>
      <c r="AC85346" s="56"/>
      <c r="AD85346" s="56"/>
      <c r="AE85346" s="56"/>
    </row>
    <row r="85347" spans="1:31" x14ac:dyDescent="0.25">
      <c r="A85347" s="41">
        <v>0</v>
      </c>
      <c r="C85347" s="56"/>
      <c r="AC85347" s="56"/>
      <c r="AD85347" s="56"/>
      <c r="AE85347" s="56"/>
    </row>
    <row r="85348" spans="1:31" x14ac:dyDescent="0.25">
      <c r="A85348" s="41">
        <v>0</v>
      </c>
      <c r="C85348" s="56"/>
      <c r="AC85348" s="56"/>
      <c r="AD85348" s="56"/>
      <c r="AE85348" s="56"/>
    </row>
    <row r="85349" spans="1:31" x14ac:dyDescent="0.25">
      <c r="A85349" s="41">
        <v>0</v>
      </c>
      <c r="C85349" s="56"/>
      <c r="AC85349" s="56"/>
      <c r="AD85349" s="56"/>
      <c r="AE85349" s="56"/>
    </row>
    <row r="85350" spans="1:31" x14ac:dyDescent="0.25">
      <c r="A85350" s="41">
        <v>0</v>
      </c>
      <c r="C85350" s="56"/>
      <c r="AC85350" s="56"/>
      <c r="AD85350" s="56"/>
      <c r="AE85350" s="56"/>
    </row>
    <row r="85351" spans="1:31" x14ac:dyDescent="0.25">
      <c r="A85351" s="41">
        <v>0</v>
      </c>
      <c r="C85351" s="56"/>
      <c r="AC85351" s="56"/>
      <c r="AD85351" s="56"/>
      <c r="AE85351" s="56"/>
    </row>
    <row r="85352" spans="1:31" x14ac:dyDescent="0.25">
      <c r="A85352" s="41">
        <v>0</v>
      </c>
      <c r="C85352" s="56"/>
      <c r="AC85352" s="56"/>
      <c r="AD85352" s="56"/>
      <c r="AE85352" s="56"/>
    </row>
    <row r="85353" spans="1:31" x14ac:dyDescent="0.25">
      <c r="A85353" s="41">
        <v>0</v>
      </c>
      <c r="C85353" s="56"/>
      <c r="AC85353" s="56"/>
      <c r="AD85353" s="56"/>
      <c r="AE85353" s="56"/>
    </row>
    <row r="85354" spans="1:31" x14ac:dyDescent="0.25">
      <c r="A85354" s="41">
        <v>0</v>
      </c>
      <c r="C85354" s="56"/>
      <c r="AC85354" s="56"/>
      <c r="AD85354" s="56"/>
      <c r="AE85354" s="56"/>
    </row>
    <row r="85355" spans="1:31" x14ac:dyDescent="0.25">
      <c r="A85355" s="41">
        <v>0</v>
      </c>
      <c r="C85355" s="56"/>
      <c r="AC85355" s="56"/>
      <c r="AD85355" s="56"/>
      <c r="AE85355" s="56"/>
    </row>
    <row r="85356" spans="1:31" x14ac:dyDescent="0.25">
      <c r="A85356" s="41">
        <v>0</v>
      </c>
      <c r="C85356" s="56"/>
      <c r="AC85356" s="56"/>
      <c r="AD85356" s="56"/>
      <c r="AE85356" s="56"/>
    </row>
    <row r="85357" spans="1:31" x14ac:dyDescent="0.25">
      <c r="A85357" s="41">
        <v>0</v>
      </c>
      <c r="C85357" s="56"/>
      <c r="AC85357" s="56"/>
      <c r="AD85357" s="56"/>
      <c r="AE85357" s="56"/>
    </row>
    <row r="85358" spans="1:31" x14ac:dyDescent="0.25">
      <c r="A85358" s="41">
        <v>0</v>
      </c>
      <c r="C85358" s="56"/>
      <c r="AC85358" s="56"/>
      <c r="AD85358" s="56"/>
      <c r="AE85358" s="56"/>
    </row>
    <row r="85359" spans="1:31" x14ac:dyDescent="0.25">
      <c r="A85359" s="41">
        <v>0</v>
      </c>
      <c r="C85359" s="56"/>
      <c r="AC85359" s="56"/>
      <c r="AD85359" s="56"/>
      <c r="AE85359" s="56"/>
    </row>
    <row r="85360" spans="1:31" x14ac:dyDescent="0.25">
      <c r="A85360" s="41">
        <v>0</v>
      </c>
      <c r="C85360" s="56"/>
      <c r="AC85360" s="56"/>
      <c r="AD85360" s="56"/>
      <c r="AE85360" s="56"/>
    </row>
    <row r="85361" spans="1:31" x14ac:dyDescent="0.25">
      <c r="A85361" s="41">
        <v>0</v>
      </c>
      <c r="C85361" s="56"/>
      <c r="AC85361" s="56"/>
      <c r="AD85361" s="56"/>
      <c r="AE85361" s="56"/>
    </row>
    <row r="85362" spans="1:31" x14ac:dyDescent="0.25">
      <c r="A85362" s="41">
        <v>0</v>
      </c>
      <c r="C85362" s="56"/>
      <c r="AC85362" s="56"/>
      <c r="AD85362" s="56"/>
      <c r="AE85362" s="56"/>
    </row>
    <row r="85363" spans="1:31" x14ac:dyDescent="0.25">
      <c r="A85363" s="41">
        <v>0</v>
      </c>
      <c r="C85363" s="56"/>
      <c r="AC85363" s="56"/>
      <c r="AD85363" s="56"/>
      <c r="AE85363" s="56"/>
    </row>
    <row r="85364" spans="1:31" x14ac:dyDescent="0.25">
      <c r="A85364" s="41">
        <v>0</v>
      </c>
      <c r="C85364" s="56"/>
      <c r="AC85364" s="56"/>
      <c r="AD85364" s="56"/>
      <c r="AE85364" s="56"/>
    </row>
    <row r="85365" spans="1:31" x14ac:dyDescent="0.25">
      <c r="A85365" s="41">
        <v>0</v>
      </c>
      <c r="C85365" s="56"/>
      <c r="AC85365" s="56"/>
      <c r="AD85365" s="56"/>
      <c r="AE85365" s="56"/>
    </row>
    <row r="85366" spans="1:31" x14ac:dyDescent="0.25">
      <c r="A85366" s="41">
        <v>0</v>
      </c>
      <c r="C85366" s="56"/>
      <c r="AC85366" s="56"/>
      <c r="AD85366" s="56"/>
      <c r="AE85366" s="56"/>
    </row>
    <row r="85367" spans="1:31" x14ac:dyDescent="0.25">
      <c r="A85367" s="41">
        <v>0</v>
      </c>
      <c r="C85367" s="56"/>
      <c r="AC85367" s="56"/>
      <c r="AD85367" s="56"/>
      <c r="AE85367" s="56"/>
    </row>
    <row r="85368" spans="1:31" x14ac:dyDescent="0.25">
      <c r="A85368" s="41">
        <v>0</v>
      </c>
      <c r="C85368" s="56"/>
      <c r="AC85368" s="56"/>
      <c r="AD85368" s="56"/>
      <c r="AE85368" s="56"/>
    </row>
    <row r="85369" spans="1:31" x14ac:dyDescent="0.25">
      <c r="A85369" s="41">
        <v>0</v>
      </c>
      <c r="C85369" s="56"/>
      <c r="AC85369" s="56"/>
      <c r="AD85369" s="56"/>
      <c r="AE85369" s="56"/>
    </row>
    <row r="85370" spans="1:31" x14ac:dyDescent="0.25">
      <c r="A85370" s="41">
        <v>0</v>
      </c>
      <c r="C85370" s="56"/>
      <c r="AC85370" s="56"/>
      <c r="AD85370" s="56"/>
      <c r="AE85370" s="56"/>
    </row>
    <row r="85371" spans="1:31" x14ac:dyDescent="0.25">
      <c r="A85371" s="41">
        <v>0</v>
      </c>
      <c r="C85371" s="56"/>
      <c r="AC85371" s="56"/>
      <c r="AD85371" s="56"/>
      <c r="AE85371" s="56"/>
    </row>
    <row r="85372" spans="1:31" x14ac:dyDescent="0.25">
      <c r="A85372" s="41">
        <v>0</v>
      </c>
      <c r="C85372" s="56"/>
      <c r="AC85372" s="56"/>
      <c r="AD85372" s="56"/>
      <c r="AE85372" s="56"/>
    </row>
    <row r="85373" spans="1:31" x14ac:dyDescent="0.25">
      <c r="A85373" s="41">
        <v>0</v>
      </c>
      <c r="C85373" s="56"/>
      <c r="AC85373" s="56"/>
      <c r="AD85373" s="56"/>
      <c r="AE85373" s="56"/>
    </row>
    <row r="85374" spans="1:31" x14ac:dyDescent="0.25">
      <c r="A85374" s="41">
        <v>0</v>
      </c>
      <c r="C85374" s="56"/>
      <c r="AC85374" s="56"/>
      <c r="AD85374" s="56"/>
      <c r="AE85374" s="56"/>
    </row>
    <row r="85375" spans="1:31" x14ac:dyDescent="0.25">
      <c r="A85375" s="41">
        <v>0</v>
      </c>
      <c r="C85375" s="56"/>
      <c r="AC85375" s="56"/>
      <c r="AD85375" s="56"/>
      <c r="AE85375" s="56"/>
    </row>
    <row r="85376" spans="1:31" x14ac:dyDescent="0.25">
      <c r="A85376" s="41">
        <v>0</v>
      </c>
      <c r="C85376" s="56"/>
      <c r="AC85376" s="56"/>
      <c r="AD85376" s="56"/>
      <c r="AE85376" s="56"/>
    </row>
    <row r="85377" spans="1:31" x14ac:dyDescent="0.25">
      <c r="A85377" s="41">
        <v>0</v>
      </c>
      <c r="C85377" s="56"/>
      <c r="AC85377" s="56"/>
      <c r="AD85377" s="56"/>
      <c r="AE85377" s="56"/>
    </row>
    <row r="85378" spans="1:31" x14ac:dyDescent="0.25">
      <c r="A85378" s="41">
        <v>0</v>
      </c>
      <c r="C85378" s="56"/>
      <c r="AC85378" s="56"/>
      <c r="AD85378" s="56"/>
      <c r="AE85378" s="56"/>
    </row>
    <row r="85379" spans="1:31" x14ac:dyDescent="0.25">
      <c r="A85379" s="41">
        <v>0</v>
      </c>
      <c r="C85379" s="56"/>
      <c r="AC85379" s="56"/>
      <c r="AD85379" s="56"/>
      <c r="AE85379" s="56"/>
    </row>
    <row r="85380" spans="1:31" x14ac:dyDescent="0.25">
      <c r="A85380" s="41">
        <v>0</v>
      </c>
      <c r="C85380" s="56"/>
      <c r="AC85380" s="56"/>
      <c r="AD85380" s="56"/>
      <c r="AE85380" s="56"/>
    </row>
    <row r="85381" spans="1:31" x14ac:dyDescent="0.25">
      <c r="A85381" s="41">
        <v>0</v>
      </c>
      <c r="C85381" s="56"/>
      <c r="AC85381" s="56"/>
      <c r="AD85381" s="56"/>
      <c r="AE85381" s="56"/>
    </row>
    <row r="85382" spans="1:31" x14ac:dyDescent="0.25">
      <c r="A85382" s="41">
        <v>0</v>
      </c>
      <c r="C85382" s="56"/>
      <c r="AC85382" s="56"/>
      <c r="AD85382" s="56"/>
      <c r="AE85382" s="56"/>
    </row>
    <row r="85383" spans="1:31" x14ac:dyDescent="0.25">
      <c r="A85383" s="41">
        <v>0</v>
      </c>
      <c r="C85383" s="56"/>
      <c r="AC85383" s="56"/>
      <c r="AD85383" s="56"/>
      <c r="AE85383" s="56"/>
    </row>
    <row r="85384" spans="1:31" x14ac:dyDescent="0.25">
      <c r="A85384" s="41">
        <v>0</v>
      </c>
      <c r="C85384" s="56"/>
      <c r="AC85384" s="56"/>
      <c r="AD85384" s="56"/>
      <c r="AE85384" s="56"/>
    </row>
    <row r="85385" spans="1:31" x14ac:dyDescent="0.25">
      <c r="A85385" s="41">
        <v>0</v>
      </c>
      <c r="C85385" s="56"/>
      <c r="AC85385" s="56"/>
      <c r="AD85385" s="56"/>
      <c r="AE85385" s="56"/>
    </row>
    <row r="85386" spans="1:31" x14ac:dyDescent="0.25">
      <c r="A85386" s="41">
        <v>0</v>
      </c>
      <c r="C85386" s="56"/>
      <c r="AC85386" s="56"/>
      <c r="AD85386" s="56"/>
      <c r="AE85386" s="56"/>
    </row>
    <row r="85387" spans="1:31" x14ac:dyDescent="0.25">
      <c r="A85387" s="41">
        <v>0</v>
      </c>
      <c r="C85387" s="56"/>
      <c r="AC85387" s="56"/>
      <c r="AD85387" s="56"/>
      <c r="AE85387" s="56"/>
    </row>
    <row r="85388" spans="1:31" x14ac:dyDescent="0.25">
      <c r="A85388" s="41">
        <v>0</v>
      </c>
      <c r="C85388" s="56"/>
      <c r="AC85388" s="56"/>
      <c r="AD85388" s="56"/>
      <c r="AE85388" s="56"/>
    </row>
    <row r="85389" spans="1:31" x14ac:dyDescent="0.25">
      <c r="A85389" s="41">
        <v>0</v>
      </c>
      <c r="C85389" s="56"/>
      <c r="AC85389" s="56"/>
      <c r="AD85389" s="56"/>
      <c r="AE85389" s="56"/>
    </row>
    <row r="85390" spans="1:31" x14ac:dyDescent="0.25">
      <c r="A85390" s="41">
        <v>0</v>
      </c>
      <c r="C85390" s="56"/>
      <c r="AC85390" s="56"/>
      <c r="AD85390" s="56"/>
      <c r="AE85390" s="56"/>
    </row>
    <row r="85391" spans="1:31" x14ac:dyDescent="0.25">
      <c r="A85391" s="41">
        <v>0</v>
      </c>
      <c r="C85391" s="56"/>
      <c r="AC85391" s="56"/>
      <c r="AD85391" s="56"/>
      <c r="AE85391" s="56"/>
    </row>
    <row r="85392" spans="1:31" x14ac:dyDescent="0.25">
      <c r="A85392" s="41">
        <v>0</v>
      </c>
      <c r="C85392" s="56"/>
      <c r="AC85392" s="56"/>
      <c r="AD85392" s="56"/>
      <c r="AE85392" s="56"/>
    </row>
    <row r="85393" spans="1:31" x14ac:dyDescent="0.25">
      <c r="A85393" s="41">
        <v>0</v>
      </c>
      <c r="C85393" s="56"/>
      <c r="AC85393" s="56"/>
      <c r="AD85393" s="56"/>
      <c r="AE85393" s="56"/>
    </row>
    <row r="85394" spans="1:31" x14ac:dyDescent="0.25">
      <c r="A85394" s="41">
        <v>0</v>
      </c>
      <c r="C85394" s="56"/>
      <c r="AC85394" s="56"/>
      <c r="AD85394" s="56"/>
      <c r="AE85394" s="56"/>
    </row>
    <row r="85395" spans="1:31" x14ac:dyDescent="0.25">
      <c r="A85395" s="41">
        <v>0</v>
      </c>
      <c r="C85395" s="56"/>
      <c r="AC85395" s="56"/>
      <c r="AD85395" s="56"/>
      <c r="AE85395" s="56"/>
    </row>
    <row r="85396" spans="1:31" x14ac:dyDescent="0.25">
      <c r="A85396" s="41">
        <v>0</v>
      </c>
      <c r="C85396" s="56"/>
      <c r="AC85396" s="56"/>
      <c r="AD85396" s="56"/>
      <c r="AE85396" s="56"/>
    </row>
    <row r="85397" spans="1:31" x14ac:dyDescent="0.25">
      <c r="A85397" s="41">
        <v>0</v>
      </c>
      <c r="C85397" s="56"/>
      <c r="AC85397" s="56"/>
      <c r="AD85397" s="56"/>
      <c r="AE85397" s="56"/>
    </row>
    <row r="85398" spans="1:31" x14ac:dyDescent="0.25">
      <c r="A85398" s="41">
        <v>0</v>
      </c>
      <c r="C85398" s="56"/>
      <c r="AC85398" s="56"/>
      <c r="AD85398" s="56"/>
      <c r="AE85398" s="56"/>
    </row>
    <row r="85399" spans="1:31" x14ac:dyDescent="0.25">
      <c r="A85399" s="41">
        <v>0</v>
      </c>
      <c r="C85399" s="56"/>
      <c r="AC85399" s="56"/>
      <c r="AD85399" s="56"/>
      <c r="AE85399" s="56"/>
    </row>
    <row r="85400" spans="1:31" x14ac:dyDescent="0.25">
      <c r="A85400" s="41">
        <v>0</v>
      </c>
      <c r="C85400" s="56"/>
      <c r="AC85400" s="56"/>
      <c r="AD85400" s="56"/>
      <c r="AE85400" s="56"/>
    </row>
    <row r="85401" spans="1:31" x14ac:dyDescent="0.25">
      <c r="A85401" s="41">
        <v>0</v>
      </c>
      <c r="C85401" s="56"/>
      <c r="AC85401" s="56"/>
      <c r="AD85401" s="56"/>
      <c r="AE85401" s="56"/>
    </row>
    <row r="85402" spans="1:31" x14ac:dyDescent="0.25">
      <c r="A85402" s="41">
        <v>0</v>
      </c>
      <c r="C85402" s="56"/>
      <c r="AC85402" s="56"/>
      <c r="AD85402" s="56"/>
      <c r="AE85402" s="56"/>
    </row>
    <row r="85403" spans="1:31" x14ac:dyDescent="0.25">
      <c r="A85403" s="41">
        <v>0</v>
      </c>
      <c r="C85403" s="56"/>
      <c r="AC85403" s="56"/>
      <c r="AD85403" s="56"/>
      <c r="AE85403" s="56"/>
    </row>
    <row r="85404" spans="1:31" x14ac:dyDescent="0.25">
      <c r="A85404" s="41">
        <v>0</v>
      </c>
      <c r="C85404" s="56"/>
      <c r="AC85404" s="56"/>
      <c r="AD85404" s="56"/>
      <c r="AE85404" s="56"/>
    </row>
    <row r="85405" spans="1:31" x14ac:dyDescent="0.25">
      <c r="A85405" s="41">
        <v>0</v>
      </c>
      <c r="C85405" s="56"/>
      <c r="AC85405" s="56"/>
      <c r="AD85405" s="56"/>
      <c r="AE85405" s="56"/>
    </row>
    <row r="85406" spans="1:31" x14ac:dyDescent="0.25">
      <c r="A85406" s="41">
        <v>0</v>
      </c>
      <c r="C85406" s="56"/>
      <c r="AC85406" s="56"/>
      <c r="AD85406" s="56"/>
      <c r="AE85406" s="56"/>
    </row>
    <row r="85407" spans="1:31" x14ac:dyDescent="0.25">
      <c r="A85407" s="41">
        <v>0</v>
      </c>
      <c r="C85407" s="56"/>
      <c r="AC85407" s="56"/>
      <c r="AD85407" s="56"/>
      <c r="AE85407" s="56"/>
    </row>
    <row r="85408" spans="1:31" x14ac:dyDescent="0.25">
      <c r="A85408" s="41">
        <v>0</v>
      </c>
      <c r="C85408" s="56"/>
      <c r="AC85408" s="56"/>
      <c r="AD85408" s="56"/>
      <c r="AE85408" s="56"/>
    </row>
    <row r="85409" spans="1:31" x14ac:dyDescent="0.25">
      <c r="A85409" s="41">
        <v>0</v>
      </c>
      <c r="C85409" s="56"/>
      <c r="AC85409" s="56"/>
      <c r="AD85409" s="56"/>
      <c r="AE85409" s="56"/>
    </row>
    <row r="85410" spans="1:31" x14ac:dyDescent="0.25">
      <c r="A85410" s="41">
        <v>0</v>
      </c>
      <c r="C85410" s="56"/>
      <c r="AC85410" s="56"/>
      <c r="AD85410" s="56"/>
      <c r="AE85410" s="56"/>
    </row>
    <row r="85411" spans="1:31" x14ac:dyDescent="0.25">
      <c r="A85411" s="41">
        <v>0</v>
      </c>
      <c r="C85411" s="56"/>
      <c r="AC85411" s="56"/>
      <c r="AD85411" s="56"/>
      <c r="AE85411" s="56"/>
    </row>
    <row r="85412" spans="1:31" x14ac:dyDescent="0.25">
      <c r="A85412" s="41">
        <v>0</v>
      </c>
      <c r="C85412" s="56"/>
      <c r="AC85412" s="56"/>
      <c r="AD85412" s="56"/>
      <c r="AE85412" s="56"/>
    </row>
    <row r="85413" spans="1:31" x14ac:dyDescent="0.25">
      <c r="A85413" s="41">
        <v>0</v>
      </c>
      <c r="C85413" s="56"/>
      <c r="AC85413" s="56"/>
      <c r="AD85413" s="56"/>
      <c r="AE85413" s="56"/>
    </row>
    <row r="85414" spans="1:31" x14ac:dyDescent="0.25">
      <c r="A85414" s="41">
        <v>0</v>
      </c>
      <c r="C85414" s="56"/>
      <c r="AC85414" s="56"/>
      <c r="AD85414" s="56"/>
      <c r="AE85414" s="56"/>
    </row>
    <row r="85415" spans="1:31" x14ac:dyDescent="0.25">
      <c r="A85415" s="41">
        <v>0</v>
      </c>
      <c r="C85415" s="56"/>
      <c r="AC85415" s="56"/>
      <c r="AD85415" s="56"/>
      <c r="AE85415" s="56"/>
    </row>
    <row r="85416" spans="1:31" x14ac:dyDescent="0.25">
      <c r="A85416" s="41">
        <v>0</v>
      </c>
      <c r="C85416" s="56"/>
      <c r="AC85416" s="56"/>
      <c r="AD85416" s="56"/>
      <c r="AE85416" s="56"/>
    </row>
    <row r="85417" spans="1:31" x14ac:dyDescent="0.25">
      <c r="A85417" s="41">
        <v>0</v>
      </c>
      <c r="C85417" s="56"/>
      <c r="AC85417" s="56"/>
      <c r="AD85417" s="56"/>
      <c r="AE85417" s="56"/>
    </row>
    <row r="85418" spans="1:31" x14ac:dyDescent="0.25">
      <c r="A85418" s="41">
        <v>0</v>
      </c>
      <c r="C85418" s="56"/>
      <c r="AC85418" s="56"/>
      <c r="AD85418" s="56"/>
      <c r="AE85418" s="56"/>
    </row>
    <row r="85419" spans="1:31" x14ac:dyDescent="0.25">
      <c r="A85419" s="41">
        <v>0</v>
      </c>
      <c r="C85419" s="56"/>
      <c r="AC85419" s="56"/>
      <c r="AD85419" s="56"/>
      <c r="AE85419" s="56"/>
    </row>
    <row r="85420" spans="1:31" x14ac:dyDescent="0.25">
      <c r="A85420" s="41">
        <v>0</v>
      </c>
      <c r="C85420" s="56"/>
      <c r="AC85420" s="56"/>
      <c r="AD85420" s="56"/>
      <c r="AE85420" s="56"/>
    </row>
    <row r="85421" spans="1:31" x14ac:dyDescent="0.25">
      <c r="A85421" s="41">
        <v>0</v>
      </c>
      <c r="C85421" s="56"/>
      <c r="AC85421" s="56"/>
      <c r="AD85421" s="56"/>
      <c r="AE85421" s="56"/>
    </row>
    <row r="85422" spans="1:31" x14ac:dyDescent="0.25">
      <c r="A85422" s="41">
        <v>0</v>
      </c>
      <c r="C85422" s="56"/>
      <c r="AC85422" s="56"/>
      <c r="AD85422" s="56"/>
      <c r="AE85422" s="56"/>
    </row>
    <row r="85423" spans="1:31" x14ac:dyDescent="0.25">
      <c r="A85423" s="41">
        <v>0</v>
      </c>
      <c r="C85423" s="56"/>
      <c r="AC85423" s="56"/>
      <c r="AD85423" s="56"/>
      <c r="AE85423" s="56"/>
    </row>
    <row r="85424" spans="1:31" x14ac:dyDescent="0.25">
      <c r="A85424" s="41">
        <v>0</v>
      </c>
      <c r="C85424" s="56"/>
      <c r="AC85424" s="56"/>
      <c r="AD85424" s="56"/>
      <c r="AE85424" s="56"/>
    </row>
    <row r="85425" spans="1:31" x14ac:dyDescent="0.25">
      <c r="A85425" s="41">
        <v>0</v>
      </c>
      <c r="C85425" s="56"/>
      <c r="AC85425" s="56"/>
      <c r="AD85425" s="56"/>
      <c r="AE85425" s="56"/>
    </row>
    <row r="85426" spans="1:31" x14ac:dyDescent="0.25">
      <c r="A85426" s="41">
        <v>0</v>
      </c>
      <c r="C85426" s="56"/>
      <c r="AC85426" s="56"/>
      <c r="AD85426" s="56"/>
      <c r="AE85426" s="56"/>
    </row>
    <row r="85427" spans="1:31" x14ac:dyDescent="0.25">
      <c r="A85427" s="41">
        <v>0</v>
      </c>
      <c r="C85427" s="56"/>
      <c r="AC85427" s="56"/>
      <c r="AD85427" s="56"/>
      <c r="AE85427" s="56"/>
    </row>
    <row r="85428" spans="1:31" x14ac:dyDescent="0.25">
      <c r="A85428" s="41">
        <v>0</v>
      </c>
      <c r="C85428" s="56"/>
      <c r="AC85428" s="56"/>
      <c r="AD85428" s="56"/>
      <c r="AE85428" s="56"/>
    </row>
    <row r="85429" spans="1:31" x14ac:dyDescent="0.25">
      <c r="A85429" s="41">
        <v>0</v>
      </c>
      <c r="C85429" s="56"/>
      <c r="AC85429" s="56"/>
      <c r="AD85429" s="56"/>
      <c r="AE85429" s="56"/>
    </row>
    <row r="85430" spans="1:31" x14ac:dyDescent="0.25">
      <c r="A85430" s="41">
        <v>0</v>
      </c>
      <c r="C85430" s="56"/>
      <c r="AC85430" s="56"/>
      <c r="AD85430" s="56"/>
      <c r="AE85430" s="56"/>
    </row>
    <row r="85431" spans="1:31" x14ac:dyDescent="0.25">
      <c r="A85431" s="41">
        <v>280</v>
      </c>
      <c r="C85431" s="56"/>
      <c r="AC85431" s="56"/>
      <c r="AD85431" s="56"/>
      <c r="AE85431" s="56"/>
    </row>
    <row r="85432" spans="1:31" x14ac:dyDescent="0.25">
      <c r="A85432" s="41">
        <v>0</v>
      </c>
      <c r="C85432" s="56"/>
      <c r="AC85432" s="56"/>
      <c r="AD85432" s="56"/>
      <c r="AE85432" s="56"/>
    </row>
    <row r="85433" spans="1:31" x14ac:dyDescent="0.25">
      <c r="A85433" s="41">
        <v>0</v>
      </c>
      <c r="C85433" s="56"/>
      <c r="AC85433" s="56"/>
      <c r="AD85433" s="56"/>
      <c r="AE85433" s="56"/>
    </row>
    <row r="85434" spans="1:31" x14ac:dyDescent="0.25">
      <c r="A85434" s="41">
        <v>0</v>
      </c>
      <c r="C85434" s="56"/>
      <c r="AC85434" s="56"/>
      <c r="AD85434" s="56"/>
      <c r="AE85434" s="56"/>
    </row>
    <row r="85435" spans="1:31" x14ac:dyDescent="0.25">
      <c r="A85435" s="41">
        <v>0</v>
      </c>
      <c r="C85435" s="56"/>
      <c r="AC85435" s="56"/>
      <c r="AD85435" s="56"/>
      <c r="AE85435" s="56"/>
    </row>
    <row r="85436" spans="1:31" x14ac:dyDescent="0.25">
      <c r="A85436" s="41">
        <v>0</v>
      </c>
      <c r="C85436" s="56"/>
      <c r="AC85436" s="56"/>
      <c r="AD85436" s="56"/>
      <c r="AE85436" s="56"/>
    </row>
    <row r="85437" spans="1:31" x14ac:dyDescent="0.25">
      <c r="A85437" s="41">
        <v>0</v>
      </c>
      <c r="C85437" s="56"/>
      <c r="AC85437" s="56"/>
      <c r="AD85437" s="56"/>
      <c r="AE85437" s="56"/>
    </row>
    <row r="85438" spans="1:31" x14ac:dyDescent="0.25">
      <c r="A85438" s="41">
        <v>0</v>
      </c>
      <c r="C85438" s="56"/>
      <c r="AC85438" s="56"/>
      <c r="AD85438" s="56"/>
      <c r="AE85438" s="56"/>
    </row>
    <row r="85439" spans="1:31" x14ac:dyDescent="0.25">
      <c r="A85439" s="41">
        <v>0</v>
      </c>
      <c r="C85439" s="56"/>
      <c r="AC85439" s="56"/>
      <c r="AD85439" s="56"/>
      <c r="AE85439" s="56"/>
    </row>
    <row r="85440" spans="1:31" x14ac:dyDescent="0.25">
      <c r="A85440" s="41">
        <v>0</v>
      </c>
      <c r="C85440" s="56"/>
      <c r="AC85440" s="56"/>
      <c r="AD85440" s="56"/>
      <c r="AE85440" s="56"/>
    </row>
    <row r="85441" spans="1:31" x14ac:dyDescent="0.25">
      <c r="A85441" s="41">
        <v>0</v>
      </c>
      <c r="C85441" s="56"/>
      <c r="AC85441" s="56"/>
      <c r="AD85441" s="56"/>
      <c r="AE85441" s="56"/>
    </row>
    <row r="85442" spans="1:31" x14ac:dyDescent="0.25">
      <c r="A85442" s="41">
        <v>0</v>
      </c>
      <c r="C85442" s="56"/>
      <c r="AC85442" s="56"/>
      <c r="AD85442" s="56"/>
      <c r="AE85442" s="56"/>
    </row>
    <row r="85443" spans="1:31" x14ac:dyDescent="0.25">
      <c r="A85443" s="41">
        <v>0</v>
      </c>
      <c r="C85443" s="56"/>
      <c r="AC85443" s="56"/>
      <c r="AD85443" s="56"/>
      <c r="AE85443" s="56"/>
    </row>
    <row r="85444" spans="1:31" x14ac:dyDescent="0.25">
      <c r="A85444" s="41">
        <v>0</v>
      </c>
      <c r="C85444" s="56"/>
      <c r="AC85444" s="56"/>
      <c r="AD85444" s="56"/>
      <c r="AE85444" s="56"/>
    </row>
    <row r="85445" spans="1:31" x14ac:dyDescent="0.25">
      <c r="A85445" s="41">
        <v>0</v>
      </c>
      <c r="C85445" s="56"/>
      <c r="AC85445" s="56"/>
      <c r="AD85445" s="56"/>
      <c r="AE85445" s="56"/>
    </row>
    <row r="85446" spans="1:31" x14ac:dyDescent="0.25">
      <c r="A85446" s="41">
        <v>0</v>
      </c>
      <c r="C85446" s="56"/>
      <c r="AC85446" s="56"/>
      <c r="AD85446" s="56"/>
      <c r="AE85446" s="56"/>
    </row>
    <row r="85447" spans="1:31" x14ac:dyDescent="0.25">
      <c r="A85447" s="41">
        <v>0</v>
      </c>
      <c r="C85447" s="56"/>
      <c r="AC85447" s="56"/>
      <c r="AD85447" s="56"/>
      <c r="AE85447" s="56"/>
    </row>
    <row r="85448" spans="1:31" x14ac:dyDescent="0.25">
      <c r="A85448" s="41">
        <v>0</v>
      </c>
      <c r="C85448" s="56"/>
      <c r="AC85448" s="56"/>
      <c r="AD85448" s="56"/>
      <c r="AE85448" s="56"/>
    </row>
    <row r="85449" spans="1:31" x14ac:dyDescent="0.25">
      <c r="A85449" s="41">
        <v>0</v>
      </c>
      <c r="C85449" s="56"/>
      <c r="AC85449" s="56"/>
      <c r="AD85449" s="56"/>
      <c r="AE85449" s="56"/>
    </row>
    <row r="85450" spans="1:31" x14ac:dyDescent="0.25">
      <c r="A85450" s="41">
        <v>0</v>
      </c>
      <c r="C85450" s="56"/>
      <c r="AC85450" s="56"/>
      <c r="AD85450" s="56"/>
      <c r="AE85450" s="56"/>
    </row>
    <row r="85451" spans="1:31" x14ac:dyDescent="0.25">
      <c r="A85451" s="41">
        <v>0</v>
      </c>
      <c r="C85451" s="56"/>
      <c r="AC85451" s="56"/>
      <c r="AD85451" s="56"/>
      <c r="AE85451" s="56"/>
    </row>
    <row r="85452" spans="1:31" x14ac:dyDescent="0.25">
      <c r="A85452" s="41">
        <v>0</v>
      </c>
      <c r="C85452" s="56"/>
      <c r="AC85452" s="56"/>
      <c r="AD85452" s="56"/>
      <c r="AE85452" s="56"/>
    </row>
    <row r="85453" spans="1:31" x14ac:dyDescent="0.25">
      <c r="A85453" s="41">
        <v>0</v>
      </c>
      <c r="C85453" s="56"/>
      <c r="AC85453" s="56"/>
      <c r="AD85453" s="56"/>
      <c r="AE85453" s="56"/>
    </row>
    <row r="85454" spans="1:31" x14ac:dyDescent="0.25">
      <c r="A85454" s="41">
        <v>0</v>
      </c>
      <c r="C85454" s="56"/>
      <c r="AC85454" s="56"/>
      <c r="AD85454" s="56"/>
      <c r="AE85454" s="56"/>
    </row>
    <row r="85455" spans="1:31" x14ac:dyDescent="0.25">
      <c r="A85455" s="41">
        <v>0</v>
      </c>
      <c r="C85455" s="56"/>
      <c r="AC85455" s="56"/>
      <c r="AD85455" s="56"/>
      <c r="AE85455" s="56"/>
    </row>
    <row r="85456" spans="1:31" x14ac:dyDescent="0.25">
      <c r="A85456" s="41">
        <v>0</v>
      </c>
      <c r="C85456" s="56"/>
      <c r="AC85456" s="56"/>
      <c r="AD85456" s="56"/>
      <c r="AE85456" s="56"/>
    </row>
    <row r="85457" spans="1:31" x14ac:dyDescent="0.25">
      <c r="A85457" s="41">
        <v>0</v>
      </c>
      <c r="C85457" s="56"/>
      <c r="AC85457" s="56"/>
      <c r="AD85457" s="56"/>
      <c r="AE85457" s="56"/>
    </row>
    <row r="85458" spans="1:31" x14ac:dyDescent="0.25">
      <c r="A85458" s="41">
        <v>0</v>
      </c>
      <c r="C85458" s="56"/>
      <c r="AC85458" s="56"/>
      <c r="AD85458" s="56"/>
      <c r="AE85458" s="56"/>
    </row>
    <row r="85459" spans="1:31" x14ac:dyDescent="0.25">
      <c r="A85459" s="41">
        <v>0</v>
      </c>
      <c r="C85459" s="56"/>
      <c r="AC85459" s="56"/>
      <c r="AD85459" s="56"/>
      <c r="AE85459" s="56"/>
    </row>
    <row r="85460" spans="1:31" x14ac:dyDescent="0.25">
      <c r="A85460" s="41">
        <v>0</v>
      </c>
      <c r="C85460" s="56"/>
      <c r="AC85460" s="56"/>
      <c r="AD85460" s="56"/>
      <c r="AE85460" s="56"/>
    </row>
    <row r="85461" spans="1:31" x14ac:dyDescent="0.25">
      <c r="A85461" s="41">
        <v>34</v>
      </c>
      <c r="C85461" s="56"/>
      <c r="AC85461" s="56"/>
      <c r="AD85461" s="56"/>
      <c r="AE85461" s="56"/>
    </row>
    <row r="85462" spans="1:31" x14ac:dyDescent="0.25">
      <c r="A85462" s="41">
        <v>0</v>
      </c>
      <c r="C85462" s="56"/>
      <c r="AC85462" s="56"/>
      <c r="AD85462" s="56"/>
      <c r="AE85462" s="56"/>
    </row>
    <row r="85463" spans="1:31" x14ac:dyDescent="0.25">
      <c r="A85463" s="41">
        <v>0</v>
      </c>
      <c r="C85463" s="56"/>
      <c r="AC85463" s="56"/>
      <c r="AD85463" s="56"/>
      <c r="AE85463" s="56"/>
    </row>
    <row r="85464" spans="1:31" x14ac:dyDescent="0.25">
      <c r="A85464" s="41">
        <v>0</v>
      </c>
      <c r="C85464" s="56"/>
      <c r="AC85464" s="56"/>
      <c r="AD85464" s="56"/>
      <c r="AE85464" s="56"/>
    </row>
    <row r="85465" spans="1:31" x14ac:dyDescent="0.25">
      <c r="A85465" s="41">
        <v>0</v>
      </c>
      <c r="C85465" s="56"/>
      <c r="AC85465" s="56"/>
      <c r="AD85465" s="56"/>
      <c r="AE85465" s="56"/>
    </row>
    <row r="85466" spans="1:31" x14ac:dyDescent="0.25">
      <c r="A85466" s="41">
        <v>0</v>
      </c>
      <c r="C85466" s="56"/>
      <c r="AC85466" s="56"/>
      <c r="AD85466" s="56"/>
      <c r="AE85466" s="56"/>
    </row>
    <row r="85467" spans="1:31" x14ac:dyDescent="0.25">
      <c r="A85467" s="41">
        <v>0</v>
      </c>
      <c r="C85467" s="56"/>
      <c r="AC85467" s="56"/>
      <c r="AD85467" s="56"/>
      <c r="AE85467" s="56"/>
    </row>
    <row r="85468" spans="1:31" x14ac:dyDescent="0.25">
      <c r="A85468" s="41">
        <v>0</v>
      </c>
      <c r="C85468" s="56"/>
      <c r="AC85468" s="56"/>
      <c r="AD85468" s="56"/>
      <c r="AE85468" s="56"/>
    </row>
    <row r="85469" spans="1:31" x14ac:dyDescent="0.25">
      <c r="A85469" s="41">
        <v>0</v>
      </c>
      <c r="C85469" s="56"/>
      <c r="AC85469" s="56"/>
      <c r="AD85469" s="56"/>
      <c r="AE85469" s="56"/>
    </row>
    <row r="85470" spans="1:31" x14ac:dyDescent="0.25">
      <c r="A85470" s="41">
        <v>0</v>
      </c>
      <c r="C85470" s="56"/>
      <c r="AC85470" s="56"/>
      <c r="AD85470" s="56"/>
      <c r="AE85470" s="56"/>
    </row>
    <row r="85471" spans="1:31" x14ac:dyDescent="0.25">
      <c r="A85471" s="41">
        <v>0</v>
      </c>
      <c r="C85471" s="56"/>
      <c r="AC85471" s="56"/>
      <c r="AD85471" s="56"/>
      <c r="AE85471" s="56"/>
    </row>
    <row r="85472" spans="1:31" x14ac:dyDescent="0.25">
      <c r="A85472" s="41">
        <v>0</v>
      </c>
      <c r="C85472" s="56"/>
      <c r="AC85472" s="56"/>
      <c r="AD85472" s="56"/>
      <c r="AE85472" s="56"/>
    </row>
    <row r="85473" spans="1:31" x14ac:dyDescent="0.25">
      <c r="A85473" s="41">
        <v>0</v>
      </c>
      <c r="C85473" s="56"/>
      <c r="AC85473" s="56"/>
      <c r="AD85473" s="56"/>
      <c r="AE85473" s="56"/>
    </row>
    <row r="85474" spans="1:31" x14ac:dyDescent="0.25">
      <c r="A85474" s="41">
        <v>0</v>
      </c>
      <c r="C85474" s="56"/>
      <c r="AC85474" s="56"/>
      <c r="AD85474" s="56"/>
      <c r="AE85474" s="56"/>
    </row>
    <row r="85475" spans="1:31" x14ac:dyDescent="0.25">
      <c r="A85475" s="41">
        <v>0</v>
      </c>
      <c r="C85475" s="56"/>
      <c r="AC85475" s="56"/>
      <c r="AD85475" s="56"/>
      <c r="AE85475" s="56"/>
    </row>
    <row r="85476" spans="1:31" x14ac:dyDescent="0.25">
      <c r="A85476" s="41">
        <v>0</v>
      </c>
      <c r="C85476" s="56"/>
      <c r="AC85476" s="56"/>
      <c r="AD85476" s="56"/>
      <c r="AE85476" s="56"/>
    </row>
    <row r="85477" spans="1:31" x14ac:dyDescent="0.25">
      <c r="A85477" s="41">
        <v>0</v>
      </c>
      <c r="C85477" s="56"/>
      <c r="AC85477" s="56"/>
      <c r="AD85477" s="56"/>
      <c r="AE85477" s="56"/>
    </row>
    <row r="85478" spans="1:31" x14ac:dyDescent="0.25">
      <c r="A85478" s="41">
        <v>0</v>
      </c>
      <c r="C85478" s="56"/>
      <c r="AC85478" s="56"/>
      <c r="AD85478" s="56"/>
      <c r="AE85478" s="56"/>
    </row>
    <row r="85479" spans="1:31" x14ac:dyDescent="0.25">
      <c r="A85479" s="41">
        <v>0</v>
      </c>
      <c r="C85479" s="56"/>
      <c r="AC85479" s="56"/>
      <c r="AD85479" s="56"/>
      <c r="AE85479" s="56"/>
    </row>
    <row r="85480" spans="1:31" x14ac:dyDescent="0.25">
      <c r="A85480" s="41">
        <v>0</v>
      </c>
      <c r="C85480" s="56"/>
      <c r="AC85480" s="56"/>
      <c r="AD85480" s="56"/>
      <c r="AE85480" s="56"/>
    </row>
    <row r="85481" spans="1:31" x14ac:dyDescent="0.25">
      <c r="A85481" s="41">
        <v>0</v>
      </c>
      <c r="C85481" s="56"/>
      <c r="AC85481" s="56"/>
      <c r="AD85481" s="56"/>
      <c r="AE85481" s="56"/>
    </row>
    <row r="85482" spans="1:31" x14ac:dyDescent="0.25">
      <c r="A85482" s="41">
        <v>0</v>
      </c>
      <c r="C85482" s="56"/>
      <c r="AC85482" s="56"/>
      <c r="AD85482" s="56"/>
      <c r="AE85482" s="56"/>
    </row>
    <row r="85483" spans="1:31" x14ac:dyDescent="0.25">
      <c r="A85483" s="41">
        <v>0</v>
      </c>
      <c r="C85483" s="56"/>
      <c r="AC85483" s="56"/>
      <c r="AD85483" s="56"/>
      <c r="AE85483" s="56"/>
    </row>
    <row r="85484" spans="1:31" x14ac:dyDescent="0.25">
      <c r="A85484" s="41">
        <v>0</v>
      </c>
      <c r="C85484" s="56"/>
      <c r="AC85484" s="56"/>
      <c r="AD85484" s="56"/>
      <c r="AE85484" s="56"/>
    </row>
    <row r="85485" spans="1:31" x14ac:dyDescent="0.25">
      <c r="A85485" s="41">
        <v>0</v>
      </c>
      <c r="C85485" s="56"/>
      <c r="AC85485" s="56"/>
      <c r="AD85485" s="56"/>
      <c r="AE85485" s="56"/>
    </row>
    <row r="85486" spans="1:31" x14ac:dyDescent="0.25">
      <c r="A85486" s="41">
        <v>0</v>
      </c>
      <c r="C85486" s="56"/>
      <c r="AC85486" s="56"/>
      <c r="AD85486" s="56"/>
      <c r="AE85486" s="56"/>
    </row>
    <row r="85487" spans="1:31" x14ac:dyDescent="0.25">
      <c r="A85487" s="41">
        <v>0</v>
      </c>
      <c r="C85487" s="56"/>
      <c r="AC85487" s="56"/>
      <c r="AD85487" s="56"/>
      <c r="AE85487" s="56"/>
    </row>
    <row r="85488" spans="1:31" x14ac:dyDescent="0.25">
      <c r="A85488" s="41">
        <v>0</v>
      </c>
      <c r="C85488" s="56"/>
      <c r="AC85488" s="56"/>
      <c r="AD85488" s="56"/>
      <c r="AE85488" s="56"/>
    </row>
    <row r="85489" spans="1:31" x14ac:dyDescent="0.25">
      <c r="A85489" s="41">
        <v>0</v>
      </c>
      <c r="C85489" s="56"/>
      <c r="AC85489" s="56"/>
      <c r="AD85489" s="56"/>
      <c r="AE85489" s="56"/>
    </row>
    <row r="85490" spans="1:31" x14ac:dyDescent="0.25">
      <c r="A85490" s="41">
        <v>0</v>
      </c>
      <c r="C85490" s="56"/>
      <c r="AC85490" s="56"/>
      <c r="AD85490" s="56"/>
      <c r="AE85490" s="56"/>
    </row>
    <row r="85491" spans="1:31" x14ac:dyDescent="0.25">
      <c r="A85491" s="41">
        <v>0</v>
      </c>
      <c r="C85491" s="56"/>
      <c r="AC85491" s="56"/>
      <c r="AD85491" s="56"/>
      <c r="AE85491" s="56"/>
    </row>
    <row r="85492" spans="1:31" x14ac:dyDescent="0.25">
      <c r="A85492" s="41">
        <v>0</v>
      </c>
      <c r="C85492" s="56"/>
      <c r="AC85492" s="56"/>
      <c r="AD85492" s="56"/>
      <c r="AE85492" s="56"/>
    </row>
    <row r="85493" spans="1:31" x14ac:dyDescent="0.25">
      <c r="A85493" s="41">
        <v>0</v>
      </c>
      <c r="C85493" s="56"/>
      <c r="AC85493" s="56"/>
      <c r="AD85493" s="56"/>
      <c r="AE85493" s="56"/>
    </row>
    <row r="85494" spans="1:31" x14ac:dyDescent="0.25">
      <c r="A85494" s="41">
        <v>0</v>
      </c>
      <c r="C85494" s="56"/>
      <c r="AC85494" s="56"/>
      <c r="AD85494" s="56"/>
      <c r="AE85494" s="56"/>
    </row>
    <row r="85495" spans="1:31" x14ac:dyDescent="0.25">
      <c r="A85495" s="41">
        <v>0</v>
      </c>
      <c r="C85495" s="56"/>
      <c r="AC85495" s="56"/>
      <c r="AD85495" s="56"/>
      <c r="AE85495" s="56"/>
    </row>
    <row r="85496" spans="1:31" x14ac:dyDescent="0.25">
      <c r="A85496" s="41">
        <v>0</v>
      </c>
      <c r="C85496" s="56"/>
      <c r="AC85496" s="56"/>
      <c r="AD85496" s="56"/>
      <c r="AE85496" s="56"/>
    </row>
    <row r="85497" spans="1:31" x14ac:dyDescent="0.25">
      <c r="A85497" s="41">
        <v>0</v>
      </c>
      <c r="C85497" s="56"/>
      <c r="AC85497" s="56"/>
      <c r="AD85497" s="56"/>
      <c r="AE85497" s="56"/>
    </row>
    <row r="85498" spans="1:31" x14ac:dyDescent="0.25">
      <c r="A85498" s="41">
        <v>0</v>
      </c>
      <c r="C85498" s="56"/>
      <c r="AC85498" s="56"/>
      <c r="AD85498" s="56"/>
      <c r="AE85498" s="56"/>
    </row>
    <row r="85499" spans="1:31" x14ac:dyDescent="0.25">
      <c r="A85499" s="41">
        <v>0</v>
      </c>
      <c r="C85499" s="56"/>
      <c r="AC85499" s="56"/>
      <c r="AD85499" s="56"/>
      <c r="AE85499" s="56"/>
    </row>
    <row r="85500" spans="1:31" x14ac:dyDescent="0.25">
      <c r="A85500" s="41">
        <v>0</v>
      </c>
      <c r="C85500" s="56"/>
      <c r="AC85500" s="56"/>
      <c r="AD85500" s="56"/>
      <c r="AE85500" s="56"/>
    </row>
    <row r="85501" spans="1:31" x14ac:dyDescent="0.25">
      <c r="A85501" s="41">
        <v>0</v>
      </c>
      <c r="C85501" s="56"/>
      <c r="AC85501" s="56"/>
      <c r="AD85501" s="56"/>
      <c r="AE85501" s="56"/>
    </row>
    <row r="85502" spans="1:31" x14ac:dyDescent="0.25">
      <c r="A85502" s="41">
        <v>0</v>
      </c>
      <c r="C85502" s="56"/>
      <c r="AC85502" s="56"/>
      <c r="AD85502" s="56"/>
      <c r="AE85502" s="56"/>
    </row>
    <row r="85503" spans="1:31" x14ac:dyDescent="0.25">
      <c r="A85503" s="41">
        <v>0</v>
      </c>
      <c r="C85503" s="56"/>
      <c r="AC85503" s="56"/>
      <c r="AD85503" s="56"/>
      <c r="AE85503" s="56"/>
    </row>
    <row r="85504" spans="1:31" x14ac:dyDescent="0.25">
      <c r="A85504" s="41">
        <v>0</v>
      </c>
      <c r="C85504" s="56"/>
      <c r="AC85504" s="56"/>
      <c r="AD85504" s="56"/>
      <c r="AE85504" s="56"/>
    </row>
    <row r="85505" spans="1:31" x14ac:dyDescent="0.25">
      <c r="A85505" s="41">
        <v>0</v>
      </c>
      <c r="C85505" s="56"/>
      <c r="AC85505" s="56"/>
      <c r="AD85505" s="56"/>
      <c r="AE85505" s="56"/>
    </row>
    <row r="85506" spans="1:31" x14ac:dyDescent="0.25">
      <c r="A85506" s="41">
        <v>0</v>
      </c>
      <c r="C85506" s="56"/>
      <c r="AC85506" s="56"/>
      <c r="AD85506" s="56"/>
      <c r="AE85506" s="56"/>
    </row>
    <row r="85507" spans="1:31" x14ac:dyDescent="0.25">
      <c r="A85507" s="41">
        <v>0</v>
      </c>
      <c r="C85507" s="56"/>
      <c r="AC85507" s="56"/>
      <c r="AD85507" s="56"/>
      <c r="AE85507" s="56"/>
    </row>
    <row r="85508" spans="1:31" x14ac:dyDescent="0.25">
      <c r="A85508" s="41">
        <v>0</v>
      </c>
      <c r="C85508" s="56"/>
      <c r="AC85508" s="56"/>
      <c r="AD85508" s="56"/>
      <c r="AE85508" s="56"/>
    </row>
    <row r="85509" spans="1:31" x14ac:dyDescent="0.25">
      <c r="A85509" s="41">
        <v>0</v>
      </c>
      <c r="C85509" s="56"/>
      <c r="AC85509" s="56"/>
      <c r="AD85509" s="56"/>
      <c r="AE85509" s="56"/>
    </row>
    <row r="85510" spans="1:31" x14ac:dyDescent="0.25">
      <c r="A85510" s="41">
        <v>0</v>
      </c>
      <c r="C85510" s="56"/>
      <c r="AC85510" s="56"/>
      <c r="AD85510" s="56"/>
      <c r="AE85510" s="56"/>
    </row>
    <row r="85511" spans="1:31" x14ac:dyDescent="0.25">
      <c r="A85511" s="41">
        <v>0</v>
      </c>
      <c r="C85511" s="56"/>
      <c r="AC85511" s="56"/>
      <c r="AD85511" s="56"/>
      <c r="AE85511" s="56"/>
    </row>
    <row r="85512" spans="1:31" x14ac:dyDescent="0.25">
      <c r="A85512" s="41">
        <v>0</v>
      </c>
      <c r="C85512" s="56"/>
      <c r="AC85512" s="56"/>
      <c r="AD85512" s="56"/>
      <c r="AE85512" s="56"/>
    </row>
    <row r="85513" spans="1:31" x14ac:dyDescent="0.25">
      <c r="A85513" s="41">
        <v>0</v>
      </c>
      <c r="C85513" s="56"/>
      <c r="AC85513" s="56"/>
      <c r="AD85513" s="56"/>
      <c r="AE85513" s="56"/>
    </row>
    <row r="85514" spans="1:31" x14ac:dyDescent="0.25">
      <c r="A85514" s="41">
        <v>0</v>
      </c>
      <c r="C85514" s="56"/>
      <c r="AC85514" s="56"/>
      <c r="AD85514" s="56"/>
      <c r="AE85514" s="56"/>
    </row>
    <row r="85515" spans="1:31" x14ac:dyDescent="0.25">
      <c r="A85515" s="41">
        <v>0</v>
      </c>
      <c r="C85515" s="56"/>
      <c r="AC85515" s="56"/>
      <c r="AD85515" s="56"/>
      <c r="AE85515" s="56"/>
    </row>
    <row r="85516" spans="1:31" x14ac:dyDescent="0.25">
      <c r="A85516" s="41">
        <v>0</v>
      </c>
      <c r="C85516" s="56"/>
      <c r="AC85516" s="56"/>
      <c r="AD85516" s="56"/>
      <c r="AE85516" s="56"/>
    </row>
    <row r="85517" spans="1:31" x14ac:dyDescent="0.25">
      <c r="A85517" s="41">
        <v>0</v>
      </c>
      <c r="C85517" s="56"/>
      <c r="AC85517" s="56"/>
      <c r="AD85517" s="56"/>
      <c r="AE85517" s="56"/>
    </row>
    <row r="85518" spans="1:31" x14ac:dyDescent="0.25">
      <c r="A85518" s="41">
        <v>0</v>
      </c>
      <c r="C85518" s="56"/>
      <c r="AC85518" s="56"/>
      <c r="AD85518" s="56"/>
      <c r="AE85518" s="56"/>
    </row>
    <row r="85519" spans="1:31" x14ac:dyDescent="0.25">
      <c r="A85519" s="41">
        <v>0</v>
      </c>
      <c r="C85519" s="56"/>
      <c r="AC85519" s="56"/>
      <c r="AD85519" s="56"/>
      <c r="AE85519" s="56"/>
    </row>
    <row r="85520" spans="1:31" x14ac:dyDescent="0.25">
      <c r="A85520" s="41">
        <v>0</v>
      </c>
      <c r="C85520" s="56"/>
      <c r="AC85520" s="56"/>
      <c r="AD85520" s="56"/>
      <c r="AE85520" s="56"/>
    </row>
    <row r="85521" spans="1:31" x14ac:dyDescent="0.25">
      <c r="A85521" s="41">
        <v>0</v>
      </c>
      <c r="C85521" s="56"/>
      <c r="AC85521" s="56"/>
      <c r="AD85521" s="56"/>
      <c r="AE85521" s="56"/>
    </row>
    <row r="85522" spans="1:31" x14ac:dyDescent="0.25">
      <c r="A85522" s="41">
        <v>0</v>
      </c>
      <c r="C85522" s="56"/>
      <c r="AC85522" s="56"/>
      <c r="AD85522" s="56"/>
      <c r="AE85522" s="56"/>
    </row>
    <row r="85523" spans="1:31" x14ac:dyDescent="0.25">
      <c r="A85523" s="41">
        <v>0</v>
      </c>
      <c r="C85523" s="56"/>
      <c r="AC85523" s="56"/>
      <c r="AD85523" s="56"/>
      <c r="AE85523" s="56"/>
    </row>
    <row r="85524" spans="1:31" x14ac:dyDescent="0.25">
      <c r="A85524" s="41">
        <v>0</v>
      </c>
      <c r="C85524" s="56"/>
      <c r="AC85524" s="56"/>
      <c r="AD85524" s="56"/>
      <c r="AE85524" s="56"/>
    </row>
    <row r="85525" spans="1:31" x14ac:dyDescent="0.25">
      <c r="A85525" s="41">
        <v>0</v>
      </c>
      <c r="C85525" s="56"/>
      <c r="AC85525" s="56"/>
      <c r="AD85525" s="56"/>
      <c r="AE85525" s="56"/>
    </row>
    <row r="85526" spans="1:31" x14ac:dyDescent="0.25">
      <c r="A85526" s="41">
        <v>0</v>
      </c>
      <c r="C85526" s="56"/>
      <c r="AC85526" s="56"/>
      <c r="AD85526" s="56"/>
      <c r="AE85526" s="56"/>
    </row>
    <row r="85527" spans="1:31" x14ac:dyDescent="0.25">
      <c r="A85527" s="41">
        <v>0</v>
      </c>
      <c r="C85527" s="56"/>
      <c r="AC85527" s="56"/>
      <c r="AD85527" s="56"/>
      <c r="AE85527" s="56"/>
    </row>
    <row r="85528" spans="1:31" x14ac:dyDescent="0.25">
      <c r="A85528" s="41">
        <v>0</v>
      </c>
      <c r="C85528" s="56"/>
      <c r="AC85528" s="56"/>
      <c r="AD85528" s="56"/>
      <c r="AE85528" s="56"/>
    </row>
    <row r="85529" spans="1:31" x14ac:dyDescent="0.25">
      <c r="A85529" s="41">
        <v>0</v>
      </c>
      <c r="C85529" s="56"/>
      <c r="AC85529" s="56"/>
      <c r="AD85529" s="56"/>
      <c r="AE85529" s="56"/>
    </row>
    <row r="85530" spans="1:31" x14ac:dyDescent="0.25">
      <c r="A85530" s="41">
        <v>0</v>
      </c>
      <c r="C85530" s="56"/>
      <c r="AC85530" s="56"/>
      <c r="AD85530" s="56"/>
      <c r="AE85530" s="56"/>
    </row>
    <row r="85531" spans="1:31" x14ac:dyDescent="0.25">
      <c r="A85531" s="41">
        <v>0</v>
      </c>
      <c r="C85531" s="56"/>
      <c r="AC85531" s="56"/>
      <c r="AD85531" s="56"/>
      <c r="AE85531" s="56"/>
    </row>
    <row r="85532" spans="1:31" x14ac:dyDescent="0.25">
      <c r="A85532" s="41">
        <v>0</v>
      </c>
      <c r="C85532" s="56"/>
      <c r="AC85532" s="56"/>
      <c r="AD85532" s="56"/>
      <c r="AE85532" s="56"/>
    </row>
    <row r="85533" spans="1:31" x14ac:dyDescent="0.25">
      <c r="A85533" s="41">
        <v>0</v>
      </c>
      <c r="C85533" s="56"/>
      <c r="AC85533" s="56"/>
      <c r="AD85533" s="56"/>
      <c r="AE85533" s="56"/>
    </row>
    <row r="85534" spans="1:31" x14ac:dyDescent="0.25">
      <c r="A85534" s="41">
        <v>0</v>
      </c>
      <c r="C85534" s="56"/>
      <c r="AC85534" s="56"/>
      <c r="AD85534" s="56"/>
      <c r="AE85534" s="56"/>
    </row>
    <row r="85535" spans="1:31" x14ac:dyDescent="0.25">
      <c r="A85535" s="41">
        <v>0</v>
      </c>
      <c r="C85535" s="56"/>
      <c r="AC85535" s="56"/>
      <c r="AD85535" s="56"/>
      <c r="AE85535" s="56"/>
    </row>
    <row r="85536" spans="1:31" x14ac:dyDescent="0.25">
      <c r="A85536" s="41">
        <v>0</v>
      </c>
      <c r="C85536" s="56"/>
      <c r="AC85536" s="56"/>
      <c r="AD85536" s="56"/>
      <c r="AE85536" s="56"/>
    </row>
    <row r="85537" spans="1:31" x14ac:dyDescent="0.25">
      <c r="A85537" s="41">
        <v>0</v>
      </c>
      <c r="C85537" s="56"/>
      <c r="AC85537" s="56"/>
      <c r="AD85537" s="56"/>
      <c r="AE85537" s="56"/>
    </row>
    <row r="85538" spans="1:31" x14ac:dyDescent="0.25">
      <c r="A85538" s="41">
        <v>0</v>
      </c>
      <c r="C85538" s="56"/>
      <c r="AC85538" s="56"/>
      <c r="AD85538" s="56"/>
      <c r="AE85538" s="56"/>
    </row>
    <row r="85539" spans="1:31" x14ac:dyDescent="0.25">
      <c r="A85539" s="41">
        <v>0</v>
      </c>
      <c r="C85539" s="56"/>
      <c r="AC85539" s="56"/>
      <c r="AD85539" s="56"/>
      <c r="AE85539" s="56"/>
    </row>
    <row r="85540" spans="1:31" x14ac:dyDescent="0.25">
      <c r="A85540" s="41">
        <v>0</v>
      </c>
      <c r="C85540" s="56"/>
      <c r="AC85540" s="56"/>
      <c r="AD85540" s="56"/>
      <c r="AE85540" s="56"/>
    </row>
    <row r="85541" spans="1:31" x14ac:dyDescent="0.25">
      <c r="A85541" s="41">
        <v>0</v>
      </c>
      <c r="C85541" s="56"/>
      <c r="AC85541" s="56"/>
      <c r="AD85541" s="56"/>
      <c r="AE85541" s="56"/>
    </row>
    <row r="85542" spans="1:31" x14ac:dyDescent="0.25">
      <c r="A85542" s="41">
        <v>0</v>
      </c>
      <c r="C85542" s="56"/>
      <c r="AC85542" s="56"/>
      <c r="AD85542" s="56"/>
      <c r="AE85542" s="56"/>
    </row>
    <row r="85543" spans="1:31" x14ac:dyDescent="0.25">
      <c r="A85543" s="41">
        <v>0</v>
      </c>
      <c r="C85543" s="56"/>
      <c r="AC85543" s="56"/>
      <c r="AD85543" s="56"/>
      <c r="AE85543" s="56"/>
    </row>
    <row r="85544" spans="1:31" x14ac:dyDescent="0.25">
      <c r="A85544" s="41">
        <v>0</v>
      </c>
      <c r="C85544" s="56"/>
      <c r="AC85544" s="56"/>
      <c r="AD85544" s="56"/>
      <c r="AE85544" s="56"/>
    </row>
    <row r="85545" spans="1:31" x14ac:dyDescent="0.25">
      <c r="A85545" s="41">
        <v>0</v>
      </c>
      <c r="C85545" s="56"/>
      <c r="AC85545" s="56"/>
      <c r="AD85545" s="56"/>
      <c r="AE85545" s="56"/>
    </row>
    <row r="85546" spans="1:31" x14ac:dyDescent="0.25">
      <c r="A85546" s="41">
        <v>0</v>
      </c>
      <c r="C85546" s="56"/>
      <c r="AC85546" s="56"/>
      <c r="AD85546" s="56"/>
      <c r="AE85546" s="56"/>
    </row>
    <row r="85547" spans="1:31" x14ac:dyDescent="0.25">
      <c r="A85547" s="41">
        <v>0</v>
      </c>
      <c r="C85547" s="56"/>
      <c r="AC85547" s="56"/>
      <c r="AD85547" s="56"/>
      <c r="AE85547" s="56"/>
    </row>
    <row r="85548" spans="1:31" x14ac:dyDescent="0.25">
      <c r="A85548" s="41">
        <v>0</v>
      </c>
      <c r="C85548" s="56"/>
      <c r="AC85548" s="56"/>
      <c r="AD85548" s="56"/>
      <c r="AE85548" s="56"/>
    </row>
    <row r="85549" spans="1:31" x14ac:dyDescent="0.25">
      <c r="A85549" s="41">
        <v>0</v>
      </c>
      <c r="C85549" s="56"/>
      <c r="AC85549" s="56"/>
      <c r="AD85549" s="56"/>
      <c r="AE85549" s="56"/>
    </row>
    <row r="85550" spans="1:31" x14ac:dyDescent="0.25">
      <c r="A85550" s="41">
        <v>0</v>
      </c>
      <c r="C85550" s="56"/>
      <c r="AC85550" s="56"/>
      <c r="AD85550" s="56"/>
      <c r="AE85550" s="56"/>
    </row>
    <row r="85551" spans="1:31" x14ac:dyDescent="0.25">
      <c r="A85551" s="41">
        <v>0</v>
      </c>
      <c r="C85551" s="56"/>
      <c r="AC85551" s="56"/>
      <c r="AD85551" s="56"/>
      <c r="AE85551" s="56"/>
    </row>
    <row r="85552" spans="1:31" x14ac:dyDescent="0.25">
      <c r="A85552" s="41">
        <v>0</v>
      </c>
      <c r="C85552" s="56"/>
      <c r="AC85552" s="56"/>
      <c r="AD85552" s="56"/>
      <c r="AE85552" s="56"/>
    </row>
    <row r="85553" spans="1:31" x14ac:dyDescent="0.25">
      <c r="A85553" s="41">
        <v>0</v>
      </c>
      <c r="C85553" s="56"/>
      <c r="AC85553" s="56"/>
      <c r="AD85553" s="56"/>
      <c r="AE85553" s="56"/>
    </row>
    <row r="85554" spans="1:31" x14ac:dyDescent="0.25">
      <c r="A85554" s="41">
        <v>0</v>
      </c>
      <c r="C85554" s="56"/>
      <c r="AC85554" s="56"/>
      <c r="AD85554" s="56"/>
      <c r="AE85554" s="56"/>
    </row>
    <row r="85555" spans="1:31" x14ac:dyDescent="0.25">
      <c r="A85555" s="41">
        <v>0</v>
      </c>
      <c r="C85555" s="56"/>
      <c r="AC85555" s="56"/>
      <c r="AD85555" s="56"/>
      <c r="AE85555" s="56"/>
    </row>
    <row r="85556" spans="1:31" x14ac:dyDescent="0.25">
      <c r="A85556" s="41">
        <v>0</v>
      </c>
      <c r="C85556" s="56"/>
      <c r="AC85556" s="56"/>
      <c r="AD85556" s="56"/>
      <c r="AE85556" s="56"/>
    </row>
    <row r="85557" spans="1:31" x14ac:dyDescent="0.25">
      <c r="A85557" s="41">
        <v>0</v>
      </c>
      <c r="C85557" s="56"/>
      <c r="AC85557" s="56"/>
      <c r="AD85557" s="56"/>
      <c r="AE85557" s="56"/>
    </row>
    <row r="85558" spans="1:31" x14ac:dyDescent="0.25">
      <c r="A85558" s="41">
        <v>0</v>
      </c>
      <c r="C85558" s="56"/>
      <c r="AC85558" s="56"/>
      <c r="AD85558" s="56"/>
      <c r="AE85558" s="56"/>
    </row>
    <row r="85559" spans="1:31" x14ac:dyDescent="0.25">
      <c r="A85559" s="41">
        <v>0</v>
      </c>
      <c r="C85559" s="56"/>
      <c r="AC85559" s="56"/>
      <c r="AD85559" s="56"/>
      <c r="AE85559" s="56"/>
    </row>
    <row r="85560" spans="1:31" x14ac:dyDescent="0.25">
      <c r="A85560" s="41">
        <v>0</v>
      </c>
      <c r="C85560" s="56"/>
      <c r="AC85560" s="56"/>
      <c r="AD85560" s="56"/>
      <c r="AE85560" s="56"/>
    </row>
    <row r="85561" spans="1:31" x14ac:dyDescent="0.25">
      <c r="A85561" s="41">
        <v>0</v>
      </c>
      <c r="C85561" s="56"/>
      <c r="AC85561" s="56"/>
      <c r="AD85561" s="56"/>
      <c r="AE85561" s="56"/>
    </row>
    <row r="85562" spans="1:31" x14ac:dyDescent="0.25">
      <c r="A85562" s="41">
        <v>0</v>
      </c>
      <c r="C85562" s="56"/>
      <c r="AC85562" s="56"/>
      <c r="AD85562" s="56"/>
      <c r="AE85562" s="56"/>
    </row>
    <row r="85563" spans="1:31" x14ac:dyDescent="0.25">
      <c r="A85563" s="41">
        <v>0</v>
      </c>
      <c r="C85563" s="56"/>
      <c r="AC85563" s="56"/>
      <c r="AD85563" s="56"/>
      <c r="AE85563" s="56"/>
    </row>
    <row r="85564" spans="1:31" x14ac:dyDescent="0.25">
      <c r="A85564" s="41">
        <v>0</v>
      </c>
      <c r="C85564" s="56"/>
      <c r="AC85564" s="56"/>
      <c r="AD85564" s="56"/>
      <c r="AE85564" s="56"/>
    </row>
    <row r="85565" spans="1:31" x14ac:dyDescent="0.25">
      <c r="A85565" s="41">
        <v>0</v>
      </c>
      <c r="C85565" s="56"/>
      <c r="AC85565" s="56"/>
      <c r="AD85565" s="56"/>
      <c r="AE85565" s="56"/>
    </row>
    <row r="85566" spans="1:31" x14ac:dyDescent="0.25">
      <c r="A85566" s="41">
        <v>0</v>
      </c>
      <c r="C85566" s="56"/>
      <c r="AC85566" s="56"/>
      <c r="AD85566" s="56"/>
      <c r="AE85566" s="56"/>
    </row>
    <row r="85567" spans="1:31" x14ac:dyDescent="0.25">
      <c r="A85567" s="41">
        <v>0</v>
      </c>
      <c r="C85567" s="56"/>
      <c r="AC85567" s="56"/>
      <c r="AD85567" s="56"/>
      <c r="AE85567" s="56"/>
    </row>
    <row r="85568" spans="1:31" x14ac:dyDescent="0.25">
      <c r="A85568" s="41">
        <v>0</v>
      </c>
      <c r="C85568" s="56"/>
      <c r="AC85568" s="56"/>
      <c r="AD85568" s="56"/>
      <c r="AE85568" s="56"/>
    </row>
    <row r="85569" spans="1:31" x14ac:dyDescent="0.25">
      <c r="A85569" s="41">
        <v>0</v>
      </c>
      <c r="C85569" s="56"/>
      <c r="AC85569" s="56"/>
      <c r="AD85569" s="56"/>
      <c r="AE85569" s="56"/>
    </row>
    <row r="85570" spans="1:31" x14ac:dyDescent="0.25">
      <c r="A85570" s="41">
        <v>0</v>
      </c>
      <c r="C85570" s="56"/>
      <c r="AC85570" s="56"/>
      <c r="AD85570" s="56"/>
      <c r="AE85570" s="56"/>
    </row>
    <row r="85571" spans="1:31" x14ac:dyDescent="0.25">
      <c r="A85571" s="41">
        <v>0</v>
      </c>
      <c r="C85571" s="56"/>
      <c r="AC85571" s="56"/>
      <c r="AD85571" s="56"/>
      <c r="AE85571" s="56"/>
    </row>
    <row r="85572" spans="1:31" x14ac:dyDescent="0.25">
      <c r="A85572" s="41">
        <v>0</v>
      </c>
      <c r="C85572" s="56"/>
      <c r="AC85572" s="56"/>
      <c r="AD85572" s="56"/>
      <c r="AE85572" s="56"/>
    </row>
    <row r="85573" spans="1:31" x14ac:dyDescent="0.25">
      <c r="A85573" s="41">
        <v>0</v>
      </c>
      <c r="C85573" s="56"/>
      <c r="AC85573" s="56"/>
      <c r="AD85573" s="56"/>
      <c r="AE85573" s="56"/>
    </row>
    <row r="85574" spans="1:31" x14ac:dyDescent="0.25">
      <c r="A85574" s="41">
        <v>0</v>
      </c>
      <c r="C85574" s="56"/>
      <c r="AC85574" s="56"/>
      <c r="AD85574" s="56"/>
      <c r="AE85574" s="56"/>
    </row>
    <row r="85575" spans="1:31" x14ac:dyDescent="0.25">
      <c r="A85575" s="41">
        <v>0</v>
      </c>
      <c r="C85575" s="56"/>
      <c r="AC85575" s="56"/>
      <c r="AD85575" s="56"/>
      <c r="AE85575" s="56"/>
    </row>
    <row r="85576" spans="1:31" x14ac:dyDescent="0.25">
      <c r="A85576" s="41">
        <v>0</v>
      </c>
      <c r="C85576" s="56"/>
      <c r="AC85576" s="56"/>
      <c r="AD85576" s="56"/>
      <c r="AE85576" s="56"/>
    </row>
    <row r="85577" spans="1:31" x14ac:dyDescent="0.25">
      <c r="A85577" s="41">
        <v>0</v>
      </c>
      <c r="C85577" s="56"/>
      <c r="AC85577" s="56"/>
      <c r="AD85577" s="56"/>
      <c r="AE85577" s="56"/>
    </row>
    <row r="85578" spans="1:31" x14ac:dyDescent="0.25">
      <c r="A85578" s="41">
        <v>0</v>
      </c>
      <c r="C85578" s="56"/>
      <c r="AC85578" s="56"/>
      <c r="AD85578" s="56"/>
      <c r="AE85578" s="56"/>
    </row>
    <row r="85579" spans="1:31" x14ac:dyDescent="0.25">
      <c r="A85579" s="41">
        <v>0</v>
      </c>
      <c r="C85579" s="56"/>
      <c r="AC85579" s="56"/>
      <c r="AD85579" s="56"/>
      <c r="AE85579" s="56"/>
    </row>
    <row r="85580" spans="1:31" x14ac:dyDescent="0.25">
      <c r="A85580" s="41">
        <v>0</v>
      </c>
      <c r="C85580" s="56"/>
      <c r="AC85580" s="56"/>
      <c r="AD85580" s="56"/>
      <c r="AE85580" s="56"/>
    </row>
    <row r="85581" spans="1:31" x14ac:dyDescent="0.25">
      <c r="A85581" s="41">
        <v>0</v>
      </c>
      <c r="C85581" s="56"/>
      <c r="AC85581" s="56"/>
      <c r="AD85581" s="56"/>
      <c r="AE85581" s="56"/>
    </row>
    <row r="85582" spans="1:31" x14ac:dyDescent="0.25">
      <c r="A85582" s="41">
        <v>0</v>
      </c>
      <c r="C85582" s="56"/>
      <c r="AC85582" s="56"/>
      <c r="AD85582" s="56"/>
      <c r="AE85582" s="56"/>
    </row>
    <row r="85583" spans="1:31" x14ac:dyDescent="0.25">
      <c r="A85583" s="41">
        <v>0</v>
      </c>
      <c r="C85583" s="56"/>
      <c r="AC85583" s="56"/>
      <c r="AD85583" s="56"/>
      <c r="AE85583" s="56"/>
    </row>
    <row r="85584" spans="1:31" x14ac:dyDescent="0.25">
      <c r="A85584" s="41">
        <v>0</v>
      </c>
      <c r="C85584" s="56"/>
      <c r="AC85584" s="56"/>
      <c r="AD85584" s="56"/>
      <c r="AE85584" s="56"/>
    </row>
    <row r="85585" spans="1:31" x14ac:dyDescent="0.25">
      <c r="A85585" s="41">
        <v>0</v>
      </c>
      <c r="C85585" s="56"/>
      <c r="AC85585" s="56"/>
      <c r="AD85585" s="56"/>
      <c r="AE85585" s="56"/>
    </row>
    <row r="85586" spans="1:31" x14ac:dyDescent="0.25">
      <c r="A85586" s="41">
        <v>0</v>
      </c>
      <c r="C85586" s="56"/>
      <c r="AC85586" s="56"/>
      <c r="AD85586" s="56"/>
      <c r="AE85586" s="56"/>
    </row>
    <row r="85587" spans="1:31" x14ac:dyDescent="0.25">
      <c r="A85587" s="41">
        <v>0</v>
      </c>
      <c r="C85587" s="56"/>
      <c r="AC85587" s="56"/>
      <c r="AD85587" s="56"/>
      <c r="AE85587" s="56"/>
    </row>
    <row r="85588" spans="1:31" x14ac:dyDescent="0.25">
      <c r="A85588" s="41">
        <v>0</v>
      </c>
      <c r="C85588" s="56"/>
      <c r="AC85588" s="56"/>
      <c r="AD85588" s="56"/>
      <c r="AE85588" s="56"/>
    </row>
    <row r="85589" spans="1:31" x14ac:dyDescent="0.25">
      <c r="A85589" s="41">
        <v>0</v>
      </c>
      <c r="C85589" s="56"/>
      <c r="AC85589" s="56"/>
      <c r="AD85589" s="56"/>
      <c r="AE85589" s="56"/>
    </row>
    <row r="85590" spans="1:31" x14ac:dyDescent="0.25">
      <c r="A85590" s="41">
        <v>0</v>
      </c>
      <c r="C85590" s="56"/>
      <c r="AC85590" s="56"/>
      <c r="AD85590" s="56"/>
      <c r="AE85590" s="56"/>
    </row>
    <row r="85591" spans="1:31" x14ac:dyDescent="0.25">
      <c r="A85591" s="41">
        <v>0</v>
      </c>
      <c r="C85591" s="56"/>
      <c r="AC85591" s="56"/>
      <c r="AD85591" s="56"/>
      <c r="AE85591" s="56"/>
    </row>
    <row r="85592" spans="1:31" x14ac:dyDescent="0.25">
      <c r="A85592" s="41">
        <v>0</v>
      </c>
      <c r="C85592" s="56"/>
      <c r="AC85592" s="56"/>
      <c r="AD85592" s="56"/>
      <c r="AE85592" s="56"/>
    </row>
    <row r="85593" spans="1:31" x14ac:dyDescent="0.25">
      <c r="A85593" s="41">
        <v>0</v>
      </c>
      <c r="C85593" s="56"/>
      <c r="AC85593" s="56"/>
      <c r="AD85593" s="56"/>
      <c r="AE85593" s="56"/>
    </row>
    <row r="85594" spans="1:31" x14ac:dyDescent="0.25">
      <c r="A85594" s="41">
        <v>0</v>
      </c>
      <c r="C85594" s="56"/>
      <c r="AC85594" s="56"/>
      <c r="AD85594" s="56"/>
      <c r="AE85594" s="56"/>
    </row>
    <row r="85595" spans="1:31" x14ac:dyDescent="0.25">
      <c r="A85595" s="41">
        <v>0</v>
      </c>
      <c r="C85595" s="56"/>
      <c r="AC85595" s="56"/>
      <c r="AD85595" s="56"/>
      <c r="AE85595" s="56"/>
    </row>
    <row r="85596" spans="1:31" x14ac:dyDescent="0.25">
      <c r="A85596" s="41">
        <v>0</v>
      </c>
      <c r="C85596" s="56"/>
      <c r="AC85596" s="56"/>
      <c r="AD85596" s="56"/>
      <c r="AE85596" s="56"/>
    </row>
    <row r="85597" spans="1:31" x14ac:dyDescent="0.25">
      <c r="A85597" s="41">
        <v>0</v>
      </c>
      <c r="C85597" s="56"/>
      <c r="AC85597" s="56"/>
      <c r="AD85597" s="56"/>
      <c r="AE85597" s="56"/>
    </row>
    <row r="85598" spans="1:31" x14ac:dyDescent="0.25">
      <c r="A85598" s="41">
        <v>0</v>
      </c>
      <c r="C85598" s="56"/>
      <c r="AC85598" s="56"/>
      <c r="AD85598" s="56"/>
      <c r="AE85598" s="56"/>
    </row>
    <row r="85599" spans="1:31" x14ac:dyDescent="0.25">
      <c r="A85599" s="41">
        <v>0</v>
      </c>
      <c r="C85599" s="56"/>
      <c r="AC85599" s="56"/>
      <c r="AD85599" s="56"/>
      <c r="AE85599" s="56"/>
    </row>
    <row r="85600" spans="1:31" x14ac:dyDescent="0.25">
      <c r="A85600" s="41">
        <v>0</v>
      </c>
      <c r="C85600" s="56"/>
      <c r="AC85600" s="56"/>
      <c r="AD85600" s="56"/>
      <c r="AE85600" s="56"/>
    </row>
    <row r="85601" spans="1:31" x14ac:dyDescent="0.25">
      <c r="A85601" s="41">
        <v>0</v>
      </c>
      <c r="C85601" s="56"/>
      <c r="AC85601" s="56"/>
      <c r="AD85601" s="56"/>
      <c r="AE85601" s="56"/>
    </row>
    <row r="85602" spans="1:31" x14ac:dyDescent="0.25">
      <c r="A85602" s="41">
        <v>0</v>
      </c>
      <c r="C85602" s="56"/>
      <c r="AC85602" s="56"/>
      <c r="AD85602" s="56"/>
      <c r="AE85602" s="56"/>
    </row>
    <row r="85603" spans="1:31" x14ac:dyDescent="0.25">
      <c r="A85603" s="41">
        <v>0</v>
      </c>
      <c r="C85603" s="56"/>
      <c r="AC85603" s="56"/>
      <c r="AD85603" s="56"/>
      <c r="AE85603" s="56"/>
    </row>
    <row r="85604" spans="1:31" x14ac:dyDescent="0.25">
      <c r="A85604" s="41">
        <v>0</v>
      </c>
      <c r="C85604" s="56"/>
      <c r="AC85604" s="56"/>
      <c r="AD85604" s="56"/>
      <c r="AE85604" s="56"/>
    </row>
    <row r="85605" spans="1:31" x14ac:dyDescent="0.25">
      <c r="A85605" s="41">
        <v>0</v>
      </c>
      <c r="C85605" s="56"/>
      <c r="AC85605" s="56"/>
      <c r="AD85605" s="56"/>
      <c r="AE85605" s="56"/>
    </row>
    <row r="85606" spans="1:31" x14ac:dyDescent="0.25">
      <c r="A85606" s="41">
        <v>0</v>
      </c>
      <c r="C85606" s="56"/>
      <c r="AC85606" s="56"/>
      <c r="AD85606" s="56"/>
      <c r="AE85606" s="56"/>
    </row>
    <row r="85607" spans="1:31" x14ac:dyDescent="0.25">
      <c r="A85607" s="41">
        <v>0</v>
      </c>
      <c r="C85607" s="56"/>
      <c r="AC85607" s="56"/>
      <c r="AD85607" s="56"/>
      <c r="AE85607" s="56"/>
    </row>
    <row r="85608" spans="1:31" x14ac:dyDescent="0.25">
      <c r="A85608" s="41">
        <v>0</v>
      </c>
      <c r="C85608" s="56"/>
      <c r="AC85608" s="56"/>
      <c r="AD85608" s="56"/>
      <c r="AE85608" s="56"/>
    </row>
    <row r="85609" spans="1:31" x14ac:dyDescent="0.25">
      <c r="A85609" s="41">
        <v>0</v>
      </c>
      <c r="C85609" s="56"/>
      <c r="AC85609" s="56"/>
      <c r="AD85609" s="56"/>
      <c r="AE85609" s="56"/>
    </row>
    <row r="85610" spans="1:31" x14ac:dyDescent="0.25">
      <c r="A85610" s="41">
        <v>0</v>
      </c>
      <c r="C85610" s="56"/>
      <c r="AC85610" s="56"/>
      <c r="AD85610" s="56"/>
      <c r="AE85610" s="56"/>
    </row>
    <row r="85611" spans="1:31" x14ac:dyDescent="0.25">
      <c r="A85611" s="41">
        <v>0</v>
      </c>
      <c r="C85611" s="56"/>
      <c r="AC85611" s="56"/>
      <c r="AD85611" s="56"/>
      <c r="AE85611" s="56"/>
    </row>
    <row r="85612" spans="1:31" x14ac:dyDescent="0.25">
      <c r="A85612" s="41">
        <v>0</v>
      </c>
      <c r="C85612" s="56"/>
      <c r="AC85612" s="56"/>
      <c r="AD85612" s="56"/>
      <c r="AE85612" s="56"/>
    </row>
    <row r="85613" spans="1:31" x14ac:dyDescent="0.25">
      <c r="A85613" s="41">
        <v>0</v>
      </c>
      <c r="C85613" s="56"/>
      <c r="AC85613" s="56"/>
      <c r="AD85613" s="56"/>
      <c r="AE85613" s="56"/>
    </row>
    <row r="85614" spans="1:31" x14ac:dyDescent="0.25">
      <c r="A85614" s="41">
        <v>0</v>
      </c>
      <c r="C85614" s="56"/>
      <c r="AC85614" s="56"/>
      <c r="AD85614" s="56"/>
      <c r="AE85614" s="56"/>
    </row>
    <row r="85615" spans="1:31" x14ac:dyDescent="0.25">
      <c r="A85615" s="41">
        <v>0</v>
      </c>
      <c r="C85615" s="56"/>
      <c r="AC85615" s="56"/>
      <c r="AD85615" s="56"/>
      <c r="AE85615" s="56"/>
    </row>
    <row r="85616" spans="1:31" x14ac:dyDescent="0.25">
      <c r="A85616" s="41">
        <v>0</v>
      </c>
      <c r="C85616" s="56"/>
      <c r="AC85616" s="56"/>
      <c r="AD85616" s="56"/>
      <c r="AE85616" s="56"/>
    </row>
    <row r="85617" spans="1:31" x14ac:dyDescent="0.25">
      <c r="A85617" s="41">
        <v>0</v>
      </c>
      <c r="C85617" s="56"/>
      <c r="AC85617" s="56"/>
      <c r="AD85617" s="56"/>
      <c r="AE85617" s="56"/>
    </row>
    <row r="85618" spans="1:31" x14ac:dyDescent="0.25">
      <c r="A85618" s="41">
        <v>0</v>
      </c>
      <c r="C85618" s="56"/>
      <c r="AC85618" s="56"/>
      <c r="AD85618" s="56"/>
      <c r="AE85618" s="56"/>
    </row>
    <row r="85619" spans="1:31" x14ac:dyDescent="0.25">
      <c r="A85619" s="41">
        <v>0</v>
      </c>
      <c r="C85619" s="56"/>
      <c r="AC85619" s="56"/>
      <c r="AD85619" s="56"/>
      <c r="AE85619" s="56"/>
    </row>
    <row r="85620" spans="1:31" x14ac:dyDescent="0.25">
      <c r="A85620" s="41">
        <v>0</v>
      </c>
      <c r="C85620" s="56"/>
      <c r="AC85620" s="56"/>
      <c r="AD85620" s="56"/>
      <c r="AE85620" s="56"/>
    </row>
    <row r="85621" spans="1:31" x14ac:dyDescent="0.25">
      <c r="A85621" s="41">
        <v>0</v>
      </c>
      <c r="C85621" s="56"/>
      <c r="AC85621" s="56"/>
      <c r="AD85621" s="56"/>
      <c r="AE85621" s="56"/>
    </row>
    <row r="85622" spans="1:31" x14ac:dyDescent="0.25">
      <c r="A85622" s="41">
        <v>0</v>
      </c>
      <c r="C85622" s="56"/>
      <c r="AC85622" s="56"/>
      <c r="AD85622" s="56"/>
      <c r="AE85622" s="56"/>
    </row>
    <row r="85623" spans="1:31" x14ac:dyDescent="0.25">
      <c r="A85623" s="41">
        <v>0</v>
      </c>
      <c r="C85623" s="56"/>
      <c r="AC85623" s="56"/>
      <c r="AD85623" s="56"/>
      <c r="AE85623" s="56"/>
    </row>
    <row r="85624" spans="1:31" x14ac:dyDescent="0.25">
      <c r="A85624" s="41">
        <v>0</v>
      </c>
      <c r="C85624" s="56"/>
      <c r="AC85624" s="56"/>
      <c r="AD85624" s="56"/>
      <c r="AE85624" s="56"/>
    </row>
    <row r="85625" spans="1:31" x14ac:dyDescent="0.25">
      <c r="A85625" s="41">
        <v>0</v>
      </c>
      <c r="C85625" s="56"/>
      <c r="AC85625" s="56"/>
      <c r="AD85625" s="56"/>
      <c r="AE85625" s="56"/>
    </row>
    <row r="85626" spans="1:31" x14ac:dyDescent="0.25">
      <c r="A85626" s="41">
        <v>0</v>
      </c>
      <c r="C85626" s="56"/>
      <c r="AC85626" s="56"/>
      <c r="AD85626" s="56"/>
      <c r="AE85626" s="56"/>
    </row>
    <row r="85627" spans="1:31" x14ac:dyDescent="0.25">
      <c r="A85627" s="41">
        <v>0</v>
      </c>
      <c r="C85627" s="56"/>
      <c r="AC85627" s="56"/>
      <c r="AD85627" s="56"/>
      <c r="AE85627" s="56"/>
    </row>
    <row r="85628" spans="1:31" x14ac:dyDescent="0.25">
      <c r="A85628" s="41">
        <v>0</v>
      </c>
      <c r="C85628" s="56"/>
      <c r="AC85628" s="56"/>
      <c r="AD85628" s="56"/>
      <c r="AE85628" s="56"/>
    </row>
    <row r="85629" spans="1:31" x14ac:dyDescent="0.25">
      <c r="A85629" s="41">
        <v>0</v>
      </c>
      <c r="C85629" s="56"/>
      <c r="AC85629" s="56"/>
      <c r="AD85629" s="56"/>
      <c r="AE85629" s="56"/>
    </row>
    <row r="85630" spans="1:31" x14ac:dyDescent="0.25">
      <c r="A85630" s="41">
        <v>0</v>
      </c>
      <c r="C85630" s="56"/>
      <c r="AC85630" s="56"/>
      <c r="AD85630" s="56"/>
      <c r="AE85630" s="56"/>
    </row>
    <row r="85631" spans="1:31" x14ac:dyDescent="0.25">
      <c r="A85631" s="41">
        <v>0</v>
      </c>
      <c r="C85631" s="56"/>
      <c r="AC85631" s="56"/>
      <c r="AD85631" s="56"/>
      <c r="AE85631" s="56"/>
    </row>
    <row r="85632" spans="1:31" x14ac:dyDescent="0.25">
      <c r="A85632" s="41">
        <v>0</v>
      </c>
      <c r="C85632" s="56"/>
      <c r="AC85632" s="56"/>
      <c r="AD85632" s="56"/>
      <c r="AE85632" s="56"/>
    </row>
    <row r="85633" spans="1:31" x14ac:dyDescent="0.25">
      <c r="A85633" s="41">
        <v>0</v>
      </c>
      <c r="C85633" s="56"/>
      <c r="AC85633" s="56"/>
      <c r="AD85633" s="56"/>
      <c r="AE85633" s="56"/>
    </row>
    <row r="85634" spans="1:31" x14ac:dyDescent="0.25">
      <c r="A85634" s="41">
        <v>0</v>
      </c>
      <c r="C85634" s="56"/>
      <c r="AC85634" s="56"/>
      <c r="AD85634" s="56"/>
      <c r="AE85634" s="56"/>
    </row>
    <row r="85635" spans="1:31" x14ac:dyDescent="0.25">
      <c r="A85635" s="41">
        <v>0</v>
      </c>
      <c r="C85635" s="56"/>
      <c r="AC85635" s="56"/>
      <c r="AD85635" s="56"/>
      <c r="AE85635" s="56"/>
    </row>
    <row r="85636" spans="1:31" x14ac:dyDescent="0.25">
      <c r="A85636" s="41">
        <v>0</v>
      </c>
      <c r="C85636" s="56"/>
      <c r="AC85636" s="56"/>
      <c r="AD85636" s="56"/>
      <c r="AE85636" s="56"/>
    </row>
    <row r="85637" spans="1:31" x14ac:dyDescent="0.25">
      <c r="A85637" s="41">
        <v>0</v>
      </c>
      <c r="C85637" s="56"/>
      <c r="AC85637" s="56"/>
      <c r="AD85637" s="56"/>
      <c r="AE85637" s="56"/>
    </row>
    <row r="85638" spans="1:31" x14ac:dyDescent="0.25">
      <c r="A85638" s="41">
        <v>0</v>
      </c>
      <c r="C85638" s="56"/>
      <c r="AC85638" s="56"/>
      <c r="AD85638" s="56"/>
      <c r="AE85638" s="56"/>
    </row>
    <row r="85639" spans="1:31" x14ac:dyDescent="0.25">
      <c r="A85639" s="41">
        <v>0</v>
      </c>
      <c r="C85639" s="56"/>
      <c r="AC85639" s="56"/>
      <c r="AD85639" s="56"/>
      <c r="AE85639" s="56"/>
    </row>
    <row r="85640" spans="1:31" x14ac:dyDescent="0.25">
      <c r="A85640" s="41">
        <v>0</v>
      </c>
      <c r="C85640" s="56"/>
      <c r="AC85640" s="56"/>
      <c r="AD85640" s="56"/>
      <c r="AE85640" s="56"/>
    </row>
    <row r="85641" spans="1:31" x14ac:dyDescent="0.25">
      <c r="A85641" s="41">
        <v>0</v>
      </c>
      <c r="C85641" s="56"/>
      <c r="AC85641" s="56"/>
      <c r="AD85641" s="56"/>
      <c r="AE85641" s="56"/>
    </row>
    <row r="85642" spans="1:31" x14ac:dyDescent="0.25">
      <c r="A85642" s="41">
        <v>0</v>
      </c>
      <c r="C85642" s="56"/>
      <c r="AC85642" s="56"/>
      <c r="AD85642" s="56"/>
      <c r="AE85642" s="56"/>
    </row>
    <row r="85643" spans="1:31" x14ac:dyDescent="0.25">
      <c r="A85643" s="41">
        <v>0</v>
      </c>
      <c r="C85643" s="56"/>
      <c r="AC85643" s="56"/>
      <c r="AD85643" s="56"/>
      <c r="AE85643" s="56"/>
    </row>
    <row r="85644" spans="1:31" x14ac:dyDescent="0.25">
      <c r="A85644" s="41">
        <v>0</v>
      </c>
      <c r="C85644" s="56"/>
      <c r="AC85644" s="56"/>
      <c r="AD85644" s="56"/>
      <c r="AE85644" s="56"/>
    </row>
    <row r="85645" spans="1:31" x14ac:dyDescent="0.25">
      <c r="A85645" s="41">
        <v>0</v>
      </c>
      <c r="C85645" s="56"/>
      <c r="AC85645" s="56"/>
      <c r="AD85645" s="56"/>
      <c r="AE85645" s="56"/>
    </row>
    <row r="85646" spans="1:31" x14ac:dyDescent="0.25">
      <c r="A85646" s="41">
        <v>0</v>
      </c>
      <c r="C85646" s="56"/>
      <c r="AC85646" s="56"/>
      <c r="AD85646" s="56"/>
      <c r="AE85646" s="56"/>
    </row>
    <row r="85647" spans="1:31" x14ac:dyDescent="0.25">
      <c r="A85647" s="41">
        <v>0</v>
      </c>
      <c r="C85647" s="56"/>
      <c r="AC85647" s="56"/>
      <c r="AD85647" s="56"/>
      <c r="AE85647" s="56"/>
    </row>
    <row r="85648" spans="1:31" x14ac:dyDescent="0.25">
      <c r="A85648" s="41">
        <v>0</v>
      </c>
      <c r="C85648" s="56"/>
      <c r="AC85648" s="56"/>
      <c r="AD85648" s="56"/>
      <c r="AE85648" s="56"/>
    </row>
    <row r="85649" spans="1:31" x14ac:dyDescent="0.25">
      <c r="A85649" s="41">
        <v>0</v>
      </c>
      <c r="C85649" s="56"/>
      <c r="AC85649" s="56"/>
      <c r="AD85649" s="56"/>
      <c r="AE85649" s="56"/>
    </row>
    <row r="85650" spans="1:31" x14ac:dyDescent="0.25">
      <c r="A85650" s="41">
        <v>0</v>
      </c>
      <c r="C85650" s="56"/>
      <c r="AC85650" s="56"/>
      <c r="AD85650" s="56"/>
      <c r="AE85650" s="56"/>
    </row>
    <row r="85651" spans="1:31" x14ac:dyDescent="0.25">
      <c r="A85651" s="41">
        <v>0</v>
      </c>
      <c r="C85651" s="56"/>
      <c r="AC85651" s="56"/>
      <c r="AD85651" s="56"/>
      <c r="AE85651" s="56"/>
    </row>
    <row r="85652" spans="1:31" x14ac:dyDescent="0.25">
      <c r="A85652" s="41">
        <v>0</v>
      </c>
      <c r="C85652" s="56"/>
      <c r="AC85652" s="56"/>
      <c r="AD85652" s="56"/>
      <c r="AE85652" s="56"/>
    </row>
    <row r="85653" spans="1:31" x14ac:dyDescent="0.25">
      <c r="A85653" s="41">
        <v>0</v>
      </c>
      <c r="C85653" s="56"/>
      <c r="AC85653" s="56"/>
      <c r="AD85653" s="56"/>
      <c r="AE85653" s="56"/>
    </row>
    <row r="85654" spans="1:31" x14ac:dyDescent="0.25">
      <c r="A85654" s="41">
        <v>0</v>
      </c>
      <c r="C85654" s="56"/>
      <c r="AC85654" s="56"/>
      <c r="AD85654" s="56"/>
      <c r="AE85654" s="56"/>
    </row>
    <row r="85655" spans="1:31" x14ac:dyDescent="0.25">
      <c r="A85655" s="41">
        <v>0</v>
      </c>
      <c r="C85655" s="56"/>
      <c r="AC85655" s="56"/>
      <c r="AD85655" s="56"/>
      <c r="AE85655" s="56"/>
    </row>
    <row r="85656" spans="1:31" x14ac:dyDescent="0.25">
      <c r="A85656" s="41">
        <v>0</v>
      </c>
      <c r="C85656" s="56"/>
      <c r="AC85656" s="56"/>
      <c r="AD85656" s="56"/>
      <c r="AE85656" s="56"/>
    </row>
    <row r="85657" spans="1:31" x14ac:dyDescent="0.25">
      <c r="A85657" s="41">
        <v>0</v>
      </c>
      <c r="C85657" s="56"/>
      <c r="AC85657" s="56"/>
      <c r="AD85657" s="56"/>
      <c r="AE85657" s="56"/>
    </row>
    <row r="85658" spans="1:31" x14ac:dyDescent="0.25">
      <c r="A85658" s="41">
        <v>0</v>
      </c>
      <c r="C85658" s="56"/>
      <c r="AC85658" s="56"/>
      <c r="AD85658" s="56"/>
      <c r="AE85658" s="56"/>
    </row>
    <row r="85659" spans="1:31" x14ac:dyDescent="0.25">
      <c r="A85659" s="41">
        <v>0</v>
      </c>
      <c r="C85659" s="56"/>
      <c r="AC85659" s="56"/>
      <c r="AD85659" s="56"/>
      <c r="AE85659" s="56"/>
    </row>
    <row r="85660" spans="1:31" x14ac:dyDescent="0.25">
      <c r="A85660" s="41">
        <v>0</v>
      </c>
      <c r="C85660" s="56"/>
      <c r="AC85660" s="56"/>
      <c r="AD85660" s="56"/>
      <c r="AE85660" s="56"/>
    </row>
    <row r="85661" spans="1:31" x14ac:dyDescent="0.25">
      <c r="A85661" s="41">
        <v>0</v>
      </c>
      <c r="C85661" s="56"/>
      <c r="AC85661" s="56"/>
      <c r="AD85661" s="56"/>
      <c r="AE85661" s="56"/>
    </row>
    <row r="85662" spans="1:31" x14ac:dyDescent="0.25">
      <c r="A85662" s="41">
        <v>0</v>
      </c>
      <c r="C85662" s="56"/>
      <c r="AC85662" s="56"/>
      <c r="AD85662" s="56"/>
      <c r="AE85662" s="56"/>
    </row>
    <row r="85663" spans="1:31" x14ac:dyDescent="0.25">
      <c r="A85663" s="41">
        <v>0</v>
      </c>
      <c r="C85663" s="56"/>
      <c r="AC85663" s="56"/>
      <c r="AD85663" s="56"/>
      <c r="AE85663" s="56"/>
    </row>
    <row r="85664" spans="1:31" x14ac:dyDescent="0.25">
      <c r="A85664" s="41">
        <v>0</v>
      </c>
      <c r="C85664" s="56"/>
      <c r="AC85664" s="56"/>
      <c r="AD85664" s="56"/>
      <c r="AE85664" s="56"/>
    </row>
    <row r="85665" spans="1:31" x14ac:dyDescent="0.25">
      <c r="A85665" s="41">
        <v>0</v>
      </c>
      <c r="C85665" s="56"/>
      <c r="AC85665" s="56"/>
      <c r="AD85665" s="56"/>
      <c r="AE85665" s="56"/>
    </row>
    <row r="85666" spans="1:31" x14ac:dyDescent="0.25">
      <c r="A85666" s="41">
        <v>0</v>
      </c>
      <c r="C85666" s="56"/>
      <c r="AC85666" s="56"/>
      <c r="AD85666" s="56"/>
      <c r="AE85666" s="56"/>
    </row>
    <row r="85667" spans="1:31" x14ac:dyDescent="0.25">
      <c r="A85667" s="41">
        <v>0</v>
      </c>
      <c r="C85667" s="56"/>
      <c r="AC85667" s="56"/>
      <c r="AD85667" s="56"/>
      <c r="AE85667" s="56"/>
    </row>
    <row r="85668" spans="1:31" x14ac:dyDescent="0.25">
      <c r="A85668" s="41">
        <v>0</v>
      </c>
      <c r="C85668" s="56"/>
      <c r="AC85668" s="56"/>
      <c r="AD85668" s="56"/>
      <c r="AE85668" s="56"/>
    </row>
    <row r="85669" spans="1:31" x14ac:dyDescent="0.25">
      <c r="A85669" s="41">
        <v>0</v>
      </c>
      <c r="C85669" s="56"/>
      <c r="AC85669" s="56"/>
      <c r="AD85669" s="56"/>
      <c r="AE85669" s="56"/>
    </row>
    <row r="85670" spans="1:31" x14ac:dyDescent="0.25">
      <c r="A85670" s="41">
        <v>0</v>
      </c>
      <c r="C85670" s="56"/>
      <c r="AC85670" s="56"/>
      <c r="AD85670" s="56"/>
      <c r="AE85670" s="56"/>
    </row>
    <row r="85671" spans="1:31" x14ac:dyDescent="0.25">
      <c r="A85671" s="41">
        <v>0</v>
      </c>
      <c r="C85671" s="56"/>
      <c r="AC85671" s="56"/>
      <c r="AD85671" s="56"/>
      <c r="AE85671" s="56"/>
    </row>
    <row r="85672" spans="1:31" x14ac:dyDescent="0.25">
      <c r="A85672" s="41">
        <v>0</v>
      </c>
      <c r="C85672" s="56"/>
      <c r="AC85672" s="56"/>
      <c r="AD85672" s="56"/>
      <c r="AE85672" s="56"/>
    </row>
    <row r="85673" spans="1:31" x14ac:dyDescent="0.25">
      <c r="A85673" s="41">
        <v>0</v>
      </c>
      <c r="C85673" s="56"/>
      <c r="AC85673" s="56"/>
      <c r="AD85673" s="56"/>
      <c r="AE85673" s="56"/>
    </row>
    <row r="85674" spans="1:31" x14ac:dyDescent="0.25">
      <c r="A85674" s="41">
        <v>0</v>
      </c>
      <c r="C85674" s="56"/>
      <c r="AC85674" s="56"/>
      <c r="AD85674" s="56"/>
      <c r="AE85674" s="56"/>
    </row>
    <row r="85675" spans="1:31" x14ac:dyDescent="0.25">
      <c r="A85675" s="41">
        <v>0</v>
      </c>
      <c r="C85675" s="56"/>
      <c r="AC85675" s="56"/>
      <c r="AD85675" s="56"/>
      <c r="AE85675" s="56"/>
    </row>
    <row r="85676" spans="1:31" x14ac:dyDescent="0.25">
      <c r="A85676" s="41">
        <v>0</v>
      </c>
      <c r="C85676" s="56"/>
      <c r="AC85676" s="56"/>
      <c r="AD85676" s="56"/>
      <c r="AE85676" s="56"/>
    </row>
    <row r="85677" spans="1:31" x14ac:dyDescent="0.25">
      <c r="A85677" s="41">
        <v>0</v>
      </c>
      <c r="C85677" s="56"/>
      <c r="AC85677" s="56"/>
      <c r="AD85677" s="56"/>
      <c r="AE85677" s="56"/>
    </row>
    <row r="85678" spans="1:31" x14ac:dyDescent="0.25">
      <c r="A85678" s="41">
        <v>0</v>
      </c>
      <c r="C85678" s="56"/>
      <c r="AC85678" s="56"/>
      <c r="AD85678" s="56"/>
      <c r="AE85678" s="56"/>
    </row>
    <row r="85679" spans="1:31" x14ac:dyDescent="0.25">
      <c r="A85679" s="41">
        <v>0</v>
      </c>
      <c r="C85679" s="56"/>
      <c r="AC85679" s="56"/>
      <c r="AD85679" s="56"/>
      <c r="AE85679" s="56"/>
    </row>
    <row r="85680" spans="1:31" x14ac:dyDescent="0.25">
      <c r="A85680" s="41">
        <v>0</v>
      </c>
      <c r="C85680" s="56"/>
      <c r="AC85680" s="56"/>
      <c r="AD85680" s="56"/>
      <c r="AE85680" s="56"/>
    </row>
    <row r="85681" spans="1:31" x14ac:dyDescent="0.25">
      <c r="A85681" s="41">
        <v>0</v>
      </c>
      <c r="C85681" s="56"/>
      <c r="AC85681" s="56"/>
      <c r="AD85681" s="56"/>
      <c r="AE85681" s="56"/>
    </row>
    <row r="85682" spans="1:31" x14ac:dyDescent="0.25">
      <c r="A85682" s="41">
        <v>0</v>
      </c>
      <c r="C85682" s="56"/>
      <c r="AC85682" s="56"/>
      <c r="AD85682" s="56"/>
      <c r="AE85682" s="56"/>
    </row>
    <row r="85683" spans="1:31" x14ac:dyDescent="0.25">
      <c r="A85683" s="41">
        <v>0</v>
      </c>
      <c r="C85683" s="56"/>
      <c r="AC85683" s="56"/>
      <c r="AD85683" s="56"/>
      <c r="AE85683" s="56"/>
    </row>
    <row r="85684" spans="1:31" x14ac:dyDescent="0.25">
      <c r="A85684" s="41">
        <v>0</v>
      </c>
      <c r="C85684" s="56"/>
      <c r="AC85684" s="56"/>
      <c r="AD85684" s="56"/>
      <c r="AE85684" s="56"/>
    </row>
    <row r="85685" spans="1:31" x14ac:dyDescent="0.25">
      <c r="A85685" s="41">
        <v>0</v>
      </c>
      <c r="C85685" s="56"/>
      <c r="AC85685" s="56"/>
      <c r="AD85685" s="56"/>
      <c r="AE85685" s="56"/>
    </row>
    <row r="85686" spans="1:31" x14ac:dyDescent="0.25">
      <c r="A85686" s="41">
        <v>0</v>
      </c>
      <c r="C85686" s="56"/>
      <c r="AC85686" s="56"/>
      <c r="AD85686" s="56"/>
      <c r="AE85686" s="56"/>
    </row>
    <row r="85687" spans="1:31" x14ac:dyDescent="0.25">
      <c r="A85687" s="41">
        <v>0</v>
      </c>
      <c r="C85687" s="56"/>
      <c r="AC85687" s="56"/>
      <c r="AD85687" s="56"/>
      <c r="AE85687" s="56"/>
    </row>
    <row r="85688" spans="1:31" x14ac:dyDescent="0.25">
      <c r="A85688" s="41">
        <v>0</v>
      </c>
      <c r="C85688" s="56"/>
      <c r="AC85688" s="56"/>
      <c r="AD85688" s="56"/>
      <c r="AE85688" s="56"/>
    </row>
    <row r="85689" spans="1:31" x14ac:dyDescent="0.25">
      <c r="A85689" s="41">
        <v>0</v>
      </c>
      <c r="C85689" s="56"/>
      <c r="AC85689" s="56"/>
      <c r="AD85689" s="56"/>
      <c r="AE85689" s="56"/>
    </row>
    <row r="85690" spans="1:31" x14ac:dyDescent="0.25">
      <c r="A85690" s="41">
        <v>0</v>
      </c>
      <c r="C85690" s="56"/>
      <c r="AC85690" s="56"/>
      <c r="AD85690" s="56"/>
      <c r="AE85690" s="56"/>
    </row>
    <row r="85691" spans="1:31" x14ac:dyDescent="0.25">
      <c r="A85691" s="41">
        <v>0</v>
      </c>
      <c r="C85691" s="56"/>
      <c r="AC85691" s="56"/>
      <c r="AD85691" s="56"/>
      <c r="AE85691" s="56"/>
    </row>
    <row r="85692" spans="1:31" x14ac:dyDescent="0.25">
      <c r="A85692" s="41">
        <v>0</v>
      </c>
      <c r="C85692" s="56"/>
      <c r="AC85692" s="56"/>
      <c r="AD85692" s="56"/>
      <c r="AE85692" s="56"/>
    </row>
    <row r="85693" spans="1:31" x14ac:dyDescent="0.25">
      <c r="A85693" s="41">
        <v>0</v>
      </c>
      <c r="C85693" s="56"/>
      <c r="AC85693" s="56"/>
      <c r="AD85693" s="56"/>
      <c r="AE85693" s="56"/>
    </row>
    <row r="85694" spans="1:31" x14ac:dyDescent="0.25">
      <c r="A85694" s="41">
        <v>0</v>
      </c>
      <c r="C85694" s="56"/>
      <c r="AC85694" s="56"/>
      <c r="AD85694" s="56"/>
      <c r="AE85694" s="56"/>
    </row>
    <row r="85695" spans="1:31" x14ac:dyDescent="0.25">
      <c r="A85695" s="41">
        <v>0</v>
      </c>
      <c r="C85695" s="56"/>
      <c r="AC85695" s="56"/>
      <c r="AD85695" s="56"/>
      <c r="AE85695" s="56"/>
    </row>
    <row r="85696" spans="1:31" x14ac:dyDescent="0.25">
      <c r="A85696" s="41">
        <v>0</v>
      </c>
      <c r="C85696" s="56"/>
      <c r="AC85696" s="56"/>
      <c r="AD85696" s="56"/>
      <c r="AE85696" s="56"/>
    </row>
    <row r="85697" spans="1:31" x14ac:dyDescent="0.25">
      <c r="A85697" s="41">
        <v>0</v>
      </c>
      <c r="C85697" s="56"/>
      <c r="AC85697" s="56"/>
      <c r="AD85697" s="56"/>
      <c r="AE85697" s="56"/>
    </row>
    <row r="85698" spans="1:31" x14ac:dyDescent="0.25">
      <c r="A85698" s="41">
        <v>0</v>
      </c>
      <c r="C85698" s="56"/>
      <c r="AC85698" s="56"/>
      <c r="AD85698" s="56"/>
      <c r="AE85698" s="56"/>
    </row>
    <row r="85699" spans="1:31" x14ac:dyDescent="0.25">
      <c r="A85699" s="41">
        <v>0</v>
      </c>
      <c r="C85699" s="56"/>
      <c r="AC85699" s="56"/>
      <c r="AD85699" s="56"/>
      <c r="AE85699" s="56"/>
    </row>
    <row r="85700" spans="1:31" x14ac:dyDescent="0.25">
      <c r="A85700" s="41">
        <v>0</v>
      </c>
      <c r="C85700" s="56"/>
      <c r="AC85700" s="56"/>
      <c r="AD85700" s="56"/>
      <c r="AE85700" s="56"/>
    </row>
    <row r="85701" spans="1:31" x14ac:dyDescent="0.25">
      <c r="A85701" s="41">
        <v>0</v>
      </c>
      <c r="C85701" s="56"/>
      <c r="AC85701" s="56"/>
      <c r="AD85701" s="56"/>
      <c r="AE85701" s="56"/>
    </row>
    <row r="85702" spans="1:31" x14ac:dyDescent="0.25">
      <c r="A85702" s="41">
        <v>0</v>
      </c>
      <c r="C85702" s="56"/>
      <c r="AC85702" s="56"/>
      <c r="AD85702" s="56"/>
      <c r="AE85702" s="56"/>
    </row>
    <row r="85703" spans="1:31" x14ac:dyDescent="0.25">
      <c r="A85703" s="41">
        <v>0</v>
      </c>
      <c r="C85703" s="56"/>
      <c r="AC85703" s="56"/>
      <c r="AD85703" s="56"/>
      <c r="AE85703" s="56"/>
    </row>
    <row r="85704" spans="1:31" x14ac:dyDescent="0.25">
      <c r="A85704" s="41">
        <v>0</v>
      </c>
      <c r="C85704" s="56"/>
      <c r="AC85704" s="56"/>
      <c r="AD85704" s="56"/>
      <c r="AE85704" s="56"/>
    </row>
    <row r="85705" spans="1:31" x14ac:dyDescent="0.25">
      <c r="A85705" s="41">
        <v>0</v>
      </c>
      <c r="C85705" s="56"/>
      <c r="AC85705" s="56"/>
      <c r="AD85705" s="56"/>
      <c r="AE85705" s="56"/>
    </row>
    <row r="85706" spans="1:31" x14ac:dyDescent="0.25">
      <c r="A85706" s="41">
        <v>0</v>
      </c>
      <c r="C85706" s="56"/>
      <c r="AC85706" s="56"/>
      <c r="AD85706" s="56"/>
      <c r="AE85706" s="56"/>
    </row>
    <row r="85707" spans="1:31" x14ac:dyDescent="0.25">
      <c r="A85707" s="41">
        <v>0</v>
      </c>
      <c r="C85707" s="56"/>
      <c r="AC85707" s="56"/>
      <c r="AD85707" s="56"/>
      <c r="AE85707" s="56"/>
    </row>
    <row r="85708" spans="1:31" x14ac:dyDescent="0.25">
      <c r="A85708" s="41">
        <v>0</v>
      </c>
      <c r="C85708" s="56"/>
      <c r="AC85708" s="56"/>
      <c r="AD85708" s="56"/>
      <c r="AE85708" s="56"/>
    </row>
    <row r="85709" spans="1:31" x14ac:dyDescent="0.25">
      <c r="A85709" s="41">
        <v>431</v>
      </c>
      <c r="C85709" s="56"/>
      <c r="AC85709" s="56"/>
      <c r="AD85709" s="56"/>
      <c r="AE85709" s="56"/>
    </row>
    <row r="85710" spans="1:31" x14ac:dyDescent="0.25">
      <c r="A85710" s="41">
        <v>0</v>
      </c>
      <c r="C85710" s="56"/>
      <c r="AC85710" s="56"/>
      <c r="AD85710" s="56"/>
      <c r="AE85710" s="56"/>
    </row>
    <row r="85711" spans="1:31" x14ac:dyDescent="0.25">
      <c r="A85711" s="41">
        <v>0</v>
      </c>
      <c r="C85711" s="56"/>
      <c r="AC85711" s="56"/>
      <c r="AD85711" s="56"/>
      <c r="AE85711" s="56"/>
    </row>
    <row r="85712" spans="1:31" x14ac:dyDescent="0.25">
      <c r="A85712" s="41">
        <v>0</v>
      </c>
      <c r="C85712" s="56"/>
      <c r="AC85712" s="56"/>
      <c r="AD85712" s="56"/>
      <c r="AE85712" s="56"/>
    </row>
    <row r="85713" spans="1:31" x14ac:dyDescent="0.25">
      <c r="A85713" s="41">
        <v>0</v>
      </c>
      <c r="C85713" s="56"/>
      <c r="AC85713" s="56"/>
      <c r="AD85713" s="56"/>
      <c r="AE85713" s="56"/>
    </row>
    <row r="85714" spans="1:31" x14ac:dyDescent="0.25">
      <c r="A85714" s="41">
        <v>0</v>
      </c>
      <c r="C85714" s="56"/>
      <c r="AC85714" s="56"/>
      <c r="AD85714" s="56"/>
      <c r="AE85714" s="56"/>
    </row>
    <row r="85715" spans="1:31" x14ac:dyDescent="0.25">
      <c r="A85715" s="41">
        <v>0</v>
      </c>
      <c r="C85715" s="56"/>
      <c r="AC85715" s="56"/>
      <c r="AD85715" s="56"/>
      <c r="AE85715" s="56"/>
    </row>
    <row r="85716" spans="1:31" x14ac:dyDescent="0.25">
      <c r="A85716" s="41">
        <v>0</v>
      </c>
      <c r="C85716" s="56"/>
      <c r="AC85716" s="56"/>
      <c r="AD85716" s="56"/>
      <c r="AE85716" s="56"/>
    </row>
    <row r="85717" spans="1:31" x14ac:dyDescent="0.25">
      <c r="A85717" s="41">
        <v>0</v>
      </c>
      <c r="C85717" s="56"/>
      <c r="AC85717" s="56"/>
      <c r="AD85717" s="56"/>
      <c r="AE85717" s="56"/>
    </row>
    <row r="85718" spans="1:31" x14ac:dyDescent="0.25">
      <c r="A85718" s="41">
        <v>0</v>
      </c>
      <c r="C85718" s="56"/>
      <c r="AC85718" s="56"/>
      <c r="AD85718" s="56"/>
      <c r="AE85718" s="56"/>
    </row>
    <row r="85719" spans="1:31" x14ac:dyDescent="0.25">
      <c r="A85719" s="41">
        <v>0</v>
      </c>
      <c r="C85719" s="56"/>
      <c r="AC85719" s="56"/>
      <c r="AD85719" s="56"/>
      <c r="AE85719" s="56"/>
    </row>
    <row r="85720" spans="1:31" x14ac:dyDescent="0.25">
      <c r="A85720" s="41">
        <v>0</v>
      </c>
      <c r="C85720" s="56"/>
      <c r="AC85720" s="56"/>
      <c r="AD85720" s="56"/>
      <c r="AE85720" s="56"/>
    </row>
    <row r="85721" spans="1:31" x14ac:dyDescent="0.25">
      <c r="A85721" s="41">
        <v>0</v>
      </c>
      <c r="C85721" s="56"/>
      <c r="AC85721" s="56"/>
      <c r="AD85721" s="56"/>
      <c r="AE85721" s="56"/>
    </row>
    <row r="85722" spans="1:31" x14ac:dyDescent="0.25">
      <c r="A85722" s="41">
        <v>0</v>
      </c>
      <c r="C85722" s="56"/>
      <c r="AC85722" s="56"/>
      <c r="AD85722" s="56"/>
      <c r="AE85722" s="56"/>
    </row>
    <row r="85723" spans="1:31" x14ac:dyDescent="0.25">
      <c r="A85723" s="41">
        <v>0</v>
      </c>
      <c r="C85723" s="56"/>
      <c r="AC85723" s="56"/>
      <c r="AD85723" s="56"/>
      <c r="AE85723" s="56"/>
    </row>
    <row r="85724" spans="1:31" x14ac:dyDescent="0.25">
      <c r="A85724" s="41">
        <v>0</v>
      </c>
      <c r="C85724" s="56"/>
      <c r="AC85724" s="56"/>
      <c r="AD85724" s="56"/>
      <c r="AE85724" s="56"/>
    </row>
    <row r="85725" spans="1:31" x14ac:dyDescent="0.25">
      <c r="A85725" s="41">
        <v>0</v>
      </c>
      <c r="C85725" s="56"/>
      <c r="AC85725" s="56"/>
      <c r="AD85725" s="56"/>
      <c r="AE85725" s="56"/>
    </row>
    <row r="85726" spans="1:31" x14ac:dyDescent="0.25">
      <c r="A85726" s="41">
        <v>0</v>
      </c>
      <c r="C85726" s="56"/>
      <c r="AC85726" s="56"/>
      <c r="AD85726" s="56"/>
      <c r="AE85726" s="56"/>
    </row>
    <row r="85727" spans="1:31" x14ac:dyDescent="0.25">
      <c r="A85727" s="41">
        <v>0</v>
      </c>
      <c r="C85727" s="56"/>
      <c r="AC85727" s="56"/>
      <c r="AD85727" s="56"/>
      <c r="AE85727" s="56"/>
    </row>
    <row r="85728" spans="1:31" x14ac:dyDescent="0.25">
      <c r="A85728" s="41">
        <v>0</v>
      </c>
      <c r="C85728" s="56"/>
      <c r="AC85728" s="56"/>
      <c r="AD85728" s="56"/>
      <c r="AE85728" s="56"/>
    </row>
    <row r="85729" spans="1:31" x14ac:dyDescent="0.25">
      <c r="A85729" s="41">
        <v>0</v>
      </c>
      <c r="C85729" s="56"/>
      <c r="AC85729" s="56"/>
      <c r="AD85729" s="56"/>
      <c r="AE85729" s="56"/>
    </row>
    <row r="85730" spans="1:31" x14ac:dyDescent="0.25">
      <c r="A85730" s="41">
        <v>0</v>
      </c>
      <c r="C85730" s="56"/>
      <c r="AC85730" s="56"/>
      <c r="AD85730" s="56"/>
      <c r="AE85730" s="56"/>
    </row>
    <row r="85731" spans="1:31" x14ac:dyDescent="0.25">
      <c r="A85731" s="41">
        <v>0</v>
      </c>
      <c r="C85731" s="56"/>
      <c r="AC85731" s="56"/>
      <c r="AD85731" s="56"/>
      <c r="AE85731" s="56"/>
    </row>
    <row r="85732" spans="1:31" x14ac:dyDescent="0.25">
      <c r="A85732" s="41">
        <v>0</v>
      </c>
      <c r="C85732" s="56"/>
      <c r="AC85732" s="56"/>
      <c r="AD85732" s="56"/>
      <c r="AE85732" s="56"/>
    </row>
    <row r="85733" spans="1:31" x14ac:dyDescent="0.25">
      <c r="A85733" s="41">
        <v>0</v>
      </c>
      <c r="C85733" s="56"/>
      <c r="AC85733" s="56"/>
      <c r="AD85733" s="56"/>
      <c r="AE85733" s="56"/>
    </row>
    <row r="85734" spans="1:31" x14ac:dyDescent="0.25">
      <c r="A85734" s="41">
        <v>0</v>
      </c>
      <c r="C85734" s="56"/>
      <c r="AC85734" s="56"/>
      <c r="AD85734" s="56"/>
      <c r="AE85734" s="56"/>
    </row>
    <row r="85735" spans="1:31" x14ac:dyDescent="0.25">
      <c r="A85735" s="41">
        <v>0</v>
      </c>
      <c r="C85735" s="56"/>
      <c r="AC85735" s="56"/>
      <c r="AD85735" s="56"/>
      <c r="AE85735" s="56"/>
    </row>
    <row r="85736" spans="1:31" x14ac:dyDescent="0.25">
      <c r="A85736" s="41">
        <v>0</v>
      </c>
      <c r="C85736" s="56"/>
      <c r="AC85736" s="56"/>
      <c r="AD85736" s="56"/>
      <c r="AE85736" s="56"/>
    </row>
    <row r="85737" spans="1:31" x14ac:dyDescent="0.25">
      <c r="A85737" s="41">
        <v>0</v>
      </c>
      <c r="C85737" s="56"/>
      <c r="AC85737" s="56"/>
      <c r="AD85737" s="56"/>
      <c r="AE85737" s="56"/>
    </row>
    <row r="85738" spans="1:31" x14ac:dyDescent="0.25">
      <c r="A85738" s="41">
        <v>0</v>
      </c>
      <c r="C85738" s="56"/>
      <c r="AC85738" s="56"/>
      <c r="AD85738" s="56"/>
      <c r="AE85738" s="56"/>
    </row>
    <row r="85739" spans="1:31" x14ac:dyDescent="0.25">
      <c r="A85739" s="41">
        <v>0</v>
      </c>
      <c r="C85739" s="56"/>
      <c r="AC85739" s="56"/>
      <c r="AD85739" s="56"/>
      <c r="AE85739" s="56"/>
    </row>
    <row r="85740" spans="1:31" x14ac:dyDescent="0.25">
      <c r="A85740" s="41">
        <v>0</v>
      </c>
      <c r="C85740" s="56"/>
      <c r="AC85740" s="56"/>
      <c r="AD85740" s="56"/>
      <c r="AE85740" s="56"/>
    </row>
    <row r="85741" spans="1:31" x14ac:dyDescent="0.25">
      <c r="A85741" s="41">
        <v>0</v>
      </c>
      <c r="C85741" s="56"/>
      <c r="AC85741" s="56"/>
      <c r="AD85741" s="56"/>
      <c r="AE85741" s="56"/>
    </row>
    <row r="85742" spans="1:31" x14ac:dyDescent="0.25">
      <c r="A85742" s="41">
        <v>0</v>
      </c>
      <c r="C85742" s="56"/>
      <c r="AC85742" s="56"/>
      <c r="AD85742" s="56"/>
      <c r="AE85742" s="56"/>
    </row>
    <row r="85743" spans="1:31" x14ac:dyDescent="0.25">
      <c r="A85743" s="41">
        <v>0</v>
      </c>
      <c r="C85743" s="56"/>
      <c r="AC85743" s="56"/>
      <c r="AD85743" s="56"/>
      <c r="AE85743" s="56"/>
    </row>
    <row r="85744" spans="1:31" x14ac:dyDescent="0.25">
      <c r="A85744" s="41">
        <v>0</v>
      </c>
      <c r="C85744" s="56"/>
      <c r="AC85744" s="56"/>
      <c r="AD85744" s="56"/>
      <c r="AE85744" s="56"/>
    </row>
    <row r="85745" spans="1:31" x14ac:dyDescent="0.25">
      <c r="A85745" s="41">
        <v>0</v>
      </c>
      <c r="C85745" s="56"/>
      <c r="AC85745" s="56"/>
      <c r="AD85745" s="56"/>
      <c r="AE85745" s="56"/>
    </row>
    <row r="85746" spans="1:31" x14ac:dyDescent="0.25">
      <c r="A85746" s="41">
        <v>0</v>
      </c>
      <c r="C85746" s="56"/>
      <c r="AC85746" s="56"/>
      <c r="AD85746" s="56"/>
      <c r="AE85746" s="56"/>
    </row>
    <row r="85747" spans="1:31" x14ac:dyDescent="0.25">
      <c r="A85747" s="41">
        <v>0</v>
      </c>
      <c r="C85747" s="56"/>
      <c r="AC85747" s="56"/>
      <c r="AD85747" s="56"/>
      <c r="AE85747" s="56"/>
    </row>
    <row r="85748" spans="1:31" x14ac:dyDescent="0.25">
      <c r="A85748" s="41">
        <v>0</v>
      </c>
      <c r="C85748" s="56"/>
      <c r="AC85748" s="56"/>
      <c r="AD85748" s="56"/>
      <c r="AE85748" s="56"/>
    </row>
    <row r="85749" spans="1:31" x14ac:dyDescent="0.25">
      <c r="A85749" s="41">
        <v>0</v>
      </c>
      <c r="C85749" s="56"/>
      <c r="AC85749" s="56"/>
      <c r="AD85749" s="56"/>
      <c r="AE85749" s="56"/>
    </row>
    <row r="85750" spans="1:31" x14ac:dyDescent="0.25">
      <c r="A85750" s="41">
        <v>0</v>
      </c>
      <c r="C85750" s="56"/>
      <c r="AC85750" s="56"/>
      <c r="AD85750" s="56"/>
      <c r="AE85750" s="56"/>
    </row>
    <row r="85751" spans="1:31" x14ac:dyDescent="0.25">
      <c r="A85751" s="41">
        <v>0</v>
      </c>
      <c r="C85751" s="56"/>
      <c r="AC85751" s="56"/>
      <c r="AD85751" s="56"/>
      <c r="AE85751" s="56"/>
    </row>
    <row r="85752" spans="1:31" x14ac:dyDescent="0.25">
      <c r="A85752" s="41">
        <v>0</v>
      </c>
      <c r="C85752" s="56"/>
      <c r="AC85752" s="56"/>
      <c r="AD85752" s="56"/>
      <c r="AE85752" s="56"/>
    </row>
    <row r="85753" spans="1:31" x14ac:dyDescent="0.25">
      <c r="A85753" s="41">
        <v>0</v>
      </c>
      <c r="C85753" s="56"/>
      <c r="AC85753" s="56"/>
      <c r="AD85753" s="56"/>
      <c r="AE85753" s="56"/>
    </row>
    <row r="85754" spans="1:31" x14ac:dyDescent="0.25">
      <c r="A85754" s="41">
        <v>0</v>
      </c>
      <c r="C85754" s="56"/>
      <c r="AC85754" s="56"/>
      <c r="AD85754" s="56"/>
      <c r="AE85754" s="56"/>
    </row>
    <row r="85755" spans="1:31" x14ac:dyDescent="0.25">
      <c r="A85755" s="41">
        <v>0</v>
      </c>
      <c r="C85755" s="56"/>
      <c r="AC85755" s="56"/>
      <c r="AD85755" s="56"/>
      <c r="AE85755" s="56"/>
    </row>
    <row r="85756" spans="1:31" x14ac:dyDescent="0.25">
      <c r="A85756" s="41">
        <v>0</v>
      </c>
      <c r="C85756" s="56"/>
      <c r="AC85756" s="56"/>
      <c r="AD85756" s="56"/>
      <c r="AE85756" s="56"/>
    </row>
    <row r="85757" spans="1:31" x14ac:dyDescent="0.25">
      <c r="A85757" s="41">
        <v>0</v>
      </c>
      <c r="C85757" s="56"/>
      <c r="AC85757" s="56"/>
      <c r="AD85757" s="56"/>
      <c r="AE85757" s="56"/>
    </row>
    <row r="85758" spans="1:31" x14ac:dyDescent="0.25">
      <c r="A85758" s="41">
        <v>0</v>
      </c>
      <c r="C85758" s="56"/>
      <c r="AC85758" s="56"/>
      <c r="AD85758" s="56"/>
      <c r="AE85758" s="56"/>
    </row>
    <row r="85759" spans="1:31" x14ac:dyDescent="0.25">
      <c r="A85759" s="41">
        <v>0</v>
      </c>
      <c r="C85759" s="56"/>
      <c r="AC85759" s="56"/>
      <c r="AD85759" s="56"/>
      <c r="AE85759" s="56"/>
    </row>
    <row r="85760" spans="1:31" x14ac:dyDescent="0.25">
      <c r="A85760" s="41">
        <v>0</v>
      </c>
      <c r="C85760" s="56"/>
      <c r="AC85760" s="56"/>
      <c r="AD85760" s="56"/>
      <c r="AE85760" s="56"/>
    </row>
    <row r="85761" spans="1:31" x14ac:dyDescent="0.25">
      <c r="A85761" s="41">
        <v>0</v>
      </c>
      <c r="C85761" s="56"/>
      <c r="AC85761" s="56"/>
      <c r="AD85761" s="56"/>
      <c r="AE85761" s="56"/>
    </row>
    <row r="85762" spans="1:31" x14ac:dyDescent="0.25">
      <c r="A85762" s="41">
        <v>0</v>
      </c>
      <c r="C85762" s="56"/>
      <c r="AC85762" s="56"/>
      <c r="AD85762" s="56"/>
      <c r="AE85762" s="56"/>
    </row>
    <row r="85763" spans="1:31" x14ac:dyDescent="0.25">
      <c r="A85763" s="41">
        <v>0</v>
      </c>
      <c r="C85763" s="56"/>
      <c r="AC85763" s="56"/>
      <c r="AD85763" s="56"/>
      <c r="AE85763" s="56"/>
    </row>
    <row r="85764" spans="1:31" x14ac:dyDescent="0.25">
      <c r="A85764" s="41">
        <v>0</v>
      </c>
      <c r="C85764" s="56"/>
      <c r="AC85764" s="56"/>
      <c r="AD85764" s="56"/>
      <c r="AE85764" s="56"/>
    </row>
    <row r="85765" spans="1:31" x14ac:dyDescent="0.25">
      <c r="A85765" s="41">
        <v>0</v>
      </c>
      <c r="C85765" s="56"/>
      <c r="AC85765" s="56"/>
      <c r="AD85765" s="56"/>
      <c r="AE85765" s="56"/>
    </row>
    <row r="85766" spans="1:31" x14ac:dyDescent="0.25">
      <c r="A85766" s="41">
        <v>0</v>
      </c>
      <c r="C85766" s="56"/>
      <c r="AC85766" s="56"/>
      <c r="AD85766" s="56"/>
      <c r="AE85766" s="56"/>
    </row>
    <row r="85767" spans="1:31" x14ac:dyDescent="0.25">
      <c r="A85767" s="41">
        <v>0</v>
      </c>
      <c r="C85767" s="56"/>
      <c r="AC85767" s="56"/>
      <c r="AD85767" s="56"/>
      <c r="AE85767" s="56"/>
    </row>
    <row r="85768" spans="1:31" x14ac:dyDescent="0.25">
      <c r="A85768" s="41">
        <v>0</v>
      </c>
      <c r="C85768" s="56"/>
      <c r="AC85768" s="56"/>
      <c r="AD85768" s="56"/>
      <c r="AE85768" s="56"/>
    </row>
    <row r="85769" spans="1:31" x14ac:dyDescent="0.25">
      <c r="A85769" s="41">
        <v>0</v>
      </c>
      <c r="C85769" s="56"/>
      <c r="AC85769" s="56"/>
      <c r="AD85769" s="56"/>
      <c r="AE85769" s="56"/>
    </row>
    <row r="85770" spans="1:31" x14ac:dyDescent="0.25">
      <c r="A85770" s="41">
        <v>0</v>
      </c>
      <c r="C85770" s="56"/>
      <c r="AC85770" s="56"/>
      <c r="AD85770" s="56"/>
      <c r="AE85770" s="56"/>
    </row>
    <row r="85771" spans="1:31" x14ac:dyDescent="0.25">
      <c r="A85771" s="41">
        <v>0</v>
      </c>
      <c r="C85771" s="56"/>
      <c r="AC85771" s="56"/>
      <c r="AD85771" s="56"/>
      <c r="AE85771" s="56"/>
    </row>
    <row r="85772" spans="1:31" x14ac:dyDescent="0.25">
      <c r="A85772" s="41">
        <v>0</v>
      </c>
      <c r="C85772" s="56"/>
      <c r="AC85772" s="56"/>
      <c r="AD85772" s="56"/>
      <c r="AE85772" s="56"/>
    </row>
    <row r="85773" spans="1:31" x14ac:dyDescent="0.25">
      <c r="A85773" s="41">
        <v>0</v>
      </c>
      <c r="C85773" s="56"/>
      <c r="AC85773" s="56"/>
      <c r="AD85773" s="56"/>
      <c r="AE85773" s="56"/>
    </row>
    <row r="85774" spans="1:31" x14ac:dyDescent="0.25">
      <c r="A85774" s="41">
        <v>0</v>
      </c>
      <c r="C85774" s="56"/>
      <c r="AC85774" s="56"/>
      <c r="AD85774" s="56"/>
      <c r="AE85774" s="56"/>
    </row>
    <row r="85775" spans="1:31" x14ac:dyDescent="0.25">
      <c r="A85775" s="41">
        <v>0</v>
      </c>
      <c r="C85775" s="56"/>
      <c r="AC85775" s="56"/>
      <c r="AD85775" s="56"/>
      <c r="AE85775" s="56"/>
    </row>
    <row r="85776" spans="1:31" x14ac:dyDescent="0.25">
      <c r="A85776" s="41">
        <v>0</v>
      </c>
      <c r="C85776" s="56"/>
      <c r="AC85776" s="56"/>
      <c r="AD85776" s="56"/>
      <c r="AE85776" s="56"/>
    </row>
    <row r="85777" spans="1:31" x14ac:dyDescent="0.25">
      <c r="A85777" s="41">
        <v>0</v>
      </c>
      <c r="C85777" s="56"/>
      <c r="AC85777" s="56"/>
      <c r="AD85777" s="56"/>
      <c r="AE85777" s="56"/>
    </row>
    <row r="85778" spans="1:31" x14ac:dyDescent="0.25">
      <c r="A85778" s="41">
        <v>0</v>
      </c>
      <c r="C85778" s="56"/>
      <c r="AC85778" s="56"/>
      <c r="AD85778" s="56"/>
      <c r="AE85778" s="56"/>
    </row>
    <row r="85779" spans="1:31" x14ac:dyDescent="0.25">
      <c r="A85779" s="41">
        <v>0</v>
      </c>
      <c r="C85779" s="56"/>
      <c r="AC85779" s="56"/>
      <c r="AD85779" s="56"/>
      <c r="AE85779" s="56"/>
    </row>
    <row r="85780" spans="1:31" x14ac:dyDescent="0.25">
      <c r="A85780" s="41">
        <v>0</v>
      </c>
      <c r="C85780" s="56"/>
      <c r="AC85780" s="56"/>
      <c r="AD85780" s="56"/>
      <c r="AE85780" s="56"/>
    </row>
    <row r="85781" spans="1:31" x14ac:dyDescent="0.25">
      <c r="A85781" s="41">
        <v>0</v>
      </c>
      <c r="C85781" s="56"/>
      <c r="AC85781" s="56"/>
      <c r="AD85781" s="56"/>
      <c r="AE85781" s="56"/>
    </row>
    <row r="85782" spans="1:31" x14ac:dyDescent="0.25">
      <c r="A85782" s="41">
        <v>0</v>
      </c>
      <c r="C85782" s="56"/>
      <c r="AC85782" s="56"/>
      <c r="AD85782" s="56"/>
      <c r="AE85782" s="56"/>
    </row>
    <row r="85783" spans="1:31" x14ac:dyDescent="0.25">
      <c r="A85783" s="41">
        <v>0</v>
      </c>
      <c r="C85783" s="56"/>
      <c r="AC85783" s="56"/>
      <c r="AD85783" s="56"/>
      <c r="AE85783" s="56"/>
    </row>
    <row r="85784" spans="1:31" x14ac:dyDescent="0.25">
      <c r="A85784" s="41">
        <v>0</v>
      </c>
      <c r="C85784" s="56"/>
      <c r="AC85784" s="56"/>
      <c r="AD85784" s="56"/>
      <c r="AE85784" s="56"/>
    </row>
    <row r="85785" spans="1:31" x14ac:dyDescent="0.25">
      <c r="A85785" s="41">
        <v>0</v>
      </c>
      <c r="C85785" s="56"/>
      <c r="AC85785" s="56"/>
      <c r="AD85785" s="56"/>
      <c r="AE85785" s="56"/>
    </row>
    <row r="85786" spans="1:31" x14ac:dyDescent="0.25">
      <c r="A85786" s="41">
        <v>0</v>
      </c>
      <c r="C85786" s="56"/>
      <c r="AC85786" s="56"/>
      <c r="AD85786" s="56"/>
      <c r="AE85786" s="56"/>
    </row>
    <row r="85787" spans="1:31" x14ac:dyDescent="0.25">
      <c r="A85787" s="41">
        <v>0</v>
      </c>
      <c r="C85787" s="56"/>
      <c r="AC85787" s="56"/>
      <c r="AD85787" s="56"/>
      <c r="AE85787" s="56"/>
    </row>
    <row r="85788" spans="1:31" x14ac:dyDescent="0.25">
      <c r="A85788" s="41">
        <v>0</v>
      </c>
      <c r="C85788" s="56"/>
      <c r="AC85788" s="56"/>
      <c r="AD85788" s="56"/>
      <c r="AE85788" s="56"/>
    </row>
    <row r="85789" spans="1:31" x14ac:dyDescent="0.25">
      <c r="A85789" s="41">
        <v>0</v>
      </c>
      <c r="C85789" s="56"/>
      <c r="AC85789" s="56"/>
      <c r="AD85789" s="56"/>
      <c r="AE85789" s="56"/>
    </row>
    <row r="85790" spans="1:31" x14ac:dyDescent="0.25">
      <c r="A85790" s="41">
        <v>0</v>
      </c>
      <c r="C85790" s="56"/>
      <c r="AC85790" s="56"/>
      <c r="AD85790" s="56"/>
      <c r="AE85790" s="56"/>
    </row>
    <row r="85791" spans="1:31" x14ac:dyDescent="0.25">
      <c r="A85791" s="41">
        <v>0</v>
      </c>
      <c r="C85791" s="56"/>
      <c r="AC85791" s="56"/>
      <c r="AD85791" s="56"/>
      <c r="AE85791" s="56"/>
    </row>
    <row r="85792" spans="1:31" x14ac:dyDescent="0.25">
      <c r="A85792" s="41">
        <v>0</v>
      </c>
      <c r="C85792" s="56"/>
      <c r="AC85792" s="56"/>
      <c r="AD85792" s="56"/>
      <c r="AE85792" s="56"/>
    </row>
    <row r="85793" spans="1:31" x14ac:dyDescent="0.25">
      <c r="A85793" s="41">
        <v>0</v>
      </c>
      <c r="C85793" s="56"/>
      <c r="AC85793" s="56"/>
      <c r="AD85793" s="56"/>
      <c r="AE85793" s="56"/>
    </row>
    <row r="85794" spans="1:31" x14ac:dyDescent="0.25">
      <c r="A85794" s="41">
        <v>0</v>
      </c>
      <c r="C85794" s="56"/>
      <c r="AC85794" s="56"/>
      <c r="AD85794" s="56"/>
      <c r="AE85794" s="56"/>
    </row>
    <row r="85795" spans="1:31" x14ac:dyDescent="0.25">
      <c r="A85795" s="41">
        <v>0</v>
      </c>
      <c r="C85795" s="56"/>
      <c r="AC85795" s="56"/>
      <c r="AD85795" s="56"/>
      <c r="AE85795" s="56"/>
    </row>
    <row r="85796" spans="1:31" x14ac:dyDescent="0.25">
      <c r="A85796" s="41">
        <v>0</v>
      </c>
      <c r="C85796" s="56"/>
      <c r="AC85796" s="56"/>
      <c r="AD85796" s="56"/>
      <c r="AE85796" s="56"/>
    </row>
    <row r="85797" spans="1:31" x14ac:dyDescent="0.25">
      <c r="A85797" s="41">
        <v>0</v>
      </c>
      <c r="C85797" s="56"/>
      <c r="AC85797" s="56"/>
      <c r="AD85797" s="56"/>
      <c r="AE85797" s="56"/>
    </row>
    <row r="85798" spans="1:31" x14ac:dyDescent="0.25">
      <c r="A85798" s="41">
        <v>0</v>
      </c>
      <c r="C85798" s="56"/>
      <c r="AC85798" s="56"/>
      <c r="AD85798" s="56"/>
      <c r="AE85798" s="56"/>
    </row>
    <row r="85799" spans="1:31" x14ac:dyDescent="0.25">
      <c r="A85799" s="41">
        <v>0</v>
      </c>
      <c r="C85799" s="56"/>
      <c r="AC85799" s="56"/>
      <c r="AD85799" s="56"/>
      <c r="AE85799" s="56"/>
    </row>
    <row r="85800" spans="1:31" x14ac:dyDescent="0.25">
      <c r="A85800" s="41">
        <v>0</v>
      </c>
      <c r="C85800" s="56"/>
      <c r="AC85800" s="56"/>
      <c r="AD85800" s="56"/>
      <c r="AE85800" s="56"/>
    </row>
    <row r="85801" spans="1:31" x14ac:dyDescent="0.25">
      <c r="A85801" s="41">
        <v>0</v>
      </c>
      <c r="C85801" s="56"/>
      <c r="AC85801" s="56"/>
      <c r="AD85801" s="56"/>
      <c r="AE85801" s="56"/>
    </row>
    <row r="85802" spans="1:31" x14ac:dyDescent="0.25">
      <c r="A85802" s="41">
        <v>0</v>
      </c>
      <c r="C85802" s="56"/>
      <c r="AC85802" s="56"/>
      <c r="AD85802" s="56"/>
      <c r="AE85802" s="56"/>
    </row>
    <row r="85803" spans="1:31" x14ac:dyDescent="0.25">
      <c r="A85803" s="41">
        <v>0</v>
      </c>
      <c r="C85803" s="56"/>
      <c r="AC85803" s="56"/>
      <c r="AD85803" s="56"/>
      <c r="AE85803" s="56"/>
    </row>
    <row r="85804" spans="1:31" x14ac:dyDescent="0.25">
      <c r="A85804" s="41">
        <v>0</v>
      </c>
      <c r="C85804" s="56"/>
      <c r="AC85804" s="56"/>
      <c r="AD85804" s="56"/>
      <c r="AE85804" s="56"/>
    </row>
    <row r="85805" spans="1:31" x14ac:dyDescent="0.25">
      <c r="A85805" s="41">
        <v>0</v>
      </c>
      <c r="C85805" s="56"/>
      <c r="AC85805" s="56"/>
      <c r="AD85805" s="56"/>
      <c r="AE85805" s="56"/>
    </row>
    <row r="85806" spans="1:31" x14ac:dyDescent="0.25">
      <c r="A85806" s="41">
        <v>0</v>
      </c>
      <c r="C85806" s="56"/>
      <c r="AC85806" s="56"/>
      <c r="AD85806" s="56"/>
      <c r="AE85806" s="56"/>
    </row>
    <row r="85807" spans="1:31" x14ac:dyDescent="0.25">
      <c r="A85807" s="41">
        <v>0</v>
      </c>
      <c r="C85807" s="56"/>
      <c r="AC85807" s="56"/>
      <c r="AD85807" s="56"/>
      <c r="AE85807" s="56"/>
    </row>
    <row r="85808" spans="1:31" x14ac:dyDescent="0.25">
      <c r="A85808" s="41">
        <v>0</v>
      </c>
      <c r="C85808" s="56"/>
      <c r="AC85808" s="56"/>
      <c r="AD85808" s="56"/>
      <c r="AE85808" s="56"/>
    </row>
    <row r="85809" spans="1:31" x14ac:dyDescent="0.25">
      <c r="A85809" s="41">
        <v>0</v>
      </c>
      <c r="C85809" s="56"/>
      <c r="AC85809" s="56"/>
      <c r="AD85809" s="56"/>
      <c r="AE85809" s="56"/>
    </row>
    <row r="85810" spans="1:31" x14ac:dyDescent="0.25">
      <c r="A85810" s="41">
        <v>0</v>
      </c>
      <c r="C85810" s="56"/>
      <c r="AC85810" s="56"/>
      <c r="AD85810" s="56"/>
      <c r="AE85810" s="56"/>
    </row>
    <row r="85811" spans="1:31" x14ac:dyDescent="0.25">
      <c r="A85811" s="41">
        <v>0</v>
      </c>
      <c r="C85811" s="56"/>
      <c r="AC85811" s="56"/>
      <c r="AD85811" s="56"/>
      <c r="AE85811" s="56"/>
    </row>
    <row r="85812" spans="1:31" x14ac:dyDescent="0.25">
      <c r="A85812" s="41">
        <v>0</v>
      </c>
      <c r="C85812" s="56"/>
      <c r="AC85812" s="56"/>
      <c r="AD85812" s="56"/>
      <c r="AE85812" s="56"/>
    </row>
    <row r="85813" spans="1:31" x14ac:dyDescent="0.25">
      <c r="A85813" s="41">
        <v>0</v>
      </c>
      <c r="C85813" s="56"/>
      <c r="AC85813" s="56"/>
      <c r="AD85813" s="56"/>
      <c r="AE85813" s="56"/>
    </row>
    <row r="85814" spans="1:31" x14ac:dyDescent="0.25">
      <c r="A85814" s="41">
        <v>0</v>
      </c>
      <c r="C85814" s="56"/>
      <c r="AC85814" s="56"/>
      <c r="AD85814" s="56"/>
      <c r="AE85814" s="56"/>
    </row>
    <row r="85815" spans="1:31" x14ac:dyDescent="0.25">
      <c r="A85815" s="41">
        <v>0</v>
      </c>
      <c r="C85815" s="56"/>
      <c r="AC85815" s="56"/>
      <c r="AD85815" s="56"/>
      <c r="AE85815" s="56"/>
    </row>
    <row r="85816" spans="1:31" x14ac:dyDescent="0.25">
      <c r="A85816" s="41">
        <v>0</v>
      </c>
      <c r="C85816" s="56"/>
      <c r="AC85816" s="56"/>
      <c r="AD85816" s="56"/>
      <c r="AE85816" s="56"/>
    </row>
    <row r="85817" spans="1:31" x14ac:dyDescent="0.25">
      <c r="A85817" s="41">
        <v>0</v>
      </c>
      <c r="C85817" s="56"/>
      <c r="AC85817" s="56"/>
      <c r="AD85817" s="56"/>
      <c r="AE85817" s="56"/>
    </row>
    <row r="85818" spans="1:31" x14ac:dyDescent="0.25">
      <c r="A85818" s="41">
        <v>0</v>
      </c>
      <c r="C85818" s="56"/>
      <c r="AC85818" s="56"/>
      <c r="AD85818" s="56"/>
      <c r="AE85818" s="56"/>
    </row>
    <row r="85819" spans="1:31" x14ac:dyDescent="0.25">
      <c r="A85819" s="41">
        <v>2264</v>
      </c>
      <c r="C85819" s="56"/>
      <c r="AC85819" s="56"/>
      <c r="AD85819" s="56"/>
      <c r="AE85819" s="56"/>
    </row>
    <row r="85820" spans="1:31" x14ac:dyDescent="0.25">
      <c r="A85820" s="41">
        <v>0</v>
      </c>
      <c r="C85820" s="56"/>
      <c r="AC85820" s="56"/>
      <c r="AD85820" s="56"/>
      <c r="AE85820" s="56"/>
    </row>
    <row r="85821" spans="1:31" x14ac:dyDescent="0.25">
      <c r="A85821" s="41">
        <v>0</v>
      </c>
      <c r="C85821" s="56"/>
      <c r="AC85821" s="56"/>
      <c r="AD85821" s="56"/>
      <c r="AE85821" s="56"/>
    </row>
    <row r="85822" spans="1:31" x14ac:dyDescent="0.25">
      <c r="A85822" s="41">
        <v>0</v>
      </c>
      <c r="C85822" s="56"/>
      <c r="AC85822" s="56"/>
      <c r="AD85822" s="56"/>
      <c r="AE85822" s="56"/>
    </row>
    <row r="85823" spans="1:31" x14ac:dyDescent="0.25">
      <c r="A85823" s="41">
        <v>0</v>
      </c>
      <c r="C85823" s="56"/>
      <c r="AC85823" s="56"/>
      <c r="AD85823" s="56"/>
      <c r="AE85823" s="56"/>
    </row>
    <row r="85824" spans="1:31" x14ac:dyDescent="0.25">
      <c r="A85824" s="41">
        <v>0</v>
      </c>
      <c r="C85824" s="56"/>
      <c r="AC85824" s="56"/>
      <c r="AD85824" s="56"/>
      <c r="AE85824" s="56"/>
    </row>
    <row r="85825" spans="1:31" x14ac:dyDescent="0.25">
      <c r="A85825" s="41">
        <v>0</v>
      </c>
      <c r="C85825" s="56"/>
      <c r="AC85825" s="56"/>
      <c r="AD85825" s="56"/>
      <c r="AE85825" s="56"/>
    </row>
    <row r="85826" spans="1:31" x14ac:dyDescent="0.25">
      <c r="A85826" s="41">
        <v>0</v>
      </c>
      <c r="C85826" s="56"/>
      <c r="AC85826" s="56"/>
      <c r="AD85826" s="56"/>
      <c r="AE85826" s="56"/>
    </row>
    <row r="85827" spans="1:31" x14ac:dyDescent="0.25">
      <c r="A85827" s="41">
        <v>0</v>
      </c>
      <c r="C85827" s="56"/>
      <c r="AC85827" s="56"/>
      <c r="AD85827" s="56"/>
      <c r="AE85827" s="56"/>
    </row>
    <row r="85828" spans="1:31" x14ac:dyDescent="0.25">
      <c r="A85828" s="41">
        <v>0</v>
      </c>
      <c r="C85828" s="56"/>
      <c r="AC85828" s="56"/>
      <c r="AD85828" s="56"/>
      <c r="AE85828" s="56"/>
    </row>
    <row r="85829" spans="1:31" x14ac:dyDescent="0.25">
      <c r="A85829" s="41">
        <v>0</v>
      </c>
      <c r="C85829" s="56"/>
      <c r="AC85829" s="56"/>
      <c r="AD85829" s="56"/>
      <c r="AE85829" s="56"/>
    </row>
    <row r="85830" spans="1:31" x14ac:dyDescent="0.25">
      <c r="A85830" s="41">
        <v>0</v>
      </c>
      <c r="C85830" s="56"/>
      <c r="AC85830" s="56"/>
      <c r="AD85830" s="56"/>
      <c r="AE85830" s="56"/>
    </row>
    <row r="85831" spans="1:31" x14ac:dyDescent="0.25">
      <c r="A85831" s="41">
        <v>0</v>
      </c>
      <c r="C85831" s="56"/>
      <c r="AC85831" s="56"/>
      <c r="AD85831" s="56"/>
      <c r="AE85831" s="56"/>
    </row>
    <row r="85832" spans="1:31" x14ac:dyDescent="0.25">
      <c r="A85832" s="41">
        <v>0</v>
      </c>
      <c r="C85832" s="56"/>
      <c r="AC85832" s="56"/>
      <c r="AD85832" s="56"/>
      <c r="AE85832" s="56"/>
    </row>
    <row r="85833" spans="1:31" x14ac:dyDescent="0.25">
      <c r="A85833" s="41">
        <v>0</v>
      </c>
      <c r="C85833" s="56"/>
      <c r="AC85833" s="56"/>
      <c r="AD85833" s="56"/>
      <c r="AE85833" s="56"/>
    </row>
    <row r="85834" spans="1:31" x14ac:dyDescent="0.25">
      <c r="A85834" s="41">
        <v>0</v>
      </c>
      <c r="C85834" s="56"/>
      <c r="AC85834" s="56"/>
      <c r="AD85834" s="56"/>
      <c r="AE85834" s="56"/>
    </row>
    <row r="85835" spans="1:31" x14ac:dyDescent="0.25">
      <c r="A85835" s="41">
        <v>0</v>
      </c>
      <c r="C85835" s="56"/>
      <c r="AC85835" s="56"/>
      <c r="AD85835" s="56"/>
      <c r="AE85835" s="56"/>
    </row>
    <row r="85836" spans="1:31" x14ac:dyDescent="0.25">
      <c r="A85836" s="41">
        <v>0</v>
      </c>
      <c r="C85836" s="56"/>
      <c r="AC85836" s="56"/>
      <c r="AD85836" s="56"/>
      <c r="AE85836" s="56"/>
    </row>
    <row r="85837" spans="1:31" x14ac:dyDescent="0.25">
      <c r="A85837" s="41">
        <v>0</v>
      </c>
      <c r="C85837" s="56"/>
      <c r="AC85837" s="56"/>
      <c r="AD85837" s="56"/>
      <c r="AE85837" s="56"/>
    </row>
    <row r="85838" spans="1:31" x14ac:dyDescent="0.25">
      <c r="A85838" s="41">
        <v>0</v>
      </c>
      <c r="C85838" s="56"/>
      <c r="AC85838" s="56"/>
      <c r="AD85838" s="56"/>
      <c r="AE85838" s="56"/>
    </row>
    <row r="85839" spans="1:31" x14ac:dyDescent="0.25">
      <c r="A85839" s="41">
        <v>0</v>
      </c>
      <c r="C85839" s="56"/>
      <c r="AC85839" s="56"/>
      <c r="AD85839" s="56"/>
      <c r="AE85839" s="56"/>
    </row>
    <row r="85840" spans="1:31" x14ac:dyDescent="0.25">
      <c r="A85840" s="41">
        <v>0</v>
      </c>
      <c r="C85840" s="56"/>
      <c r="AC85840" s="56"/>
      <c r="AD85840" s="56"/>
      <c r="AE85840" s="56"/>
    </row>
    <row r="85841" spans="1:31" x14ac:dyDescent="0.25">
      <c r="A85841" s="41">
        <v>0</v>
      </c>
      <c r="C85841" s="56"/>
      <c r="AC85841" s="56"/>
      <c r="AD85841" s="56"/>
      <c r="AE85841" s="56"/>
    </row>
    <row r="85842" spans="1:31" x14ac:dyDescent="0.25">
      <c r="A85842" s="41">
        <v>0</v>
      </c>
      <c r="C85842" s="56"/>
      <c r="AC85842" s="56"/>
      <c r="AD85842" s="56"/>
      <c r="AE85842" s="56"/>
    </row>
    <row r="85843" spans="1:31" x14ac:dyDescent="0.25">
      <c r="A85843" s="41">
        <v>0</v>
      </c>
      <c r="C85843" s="56"/>
      <c r="AC85843" s="56"/>
      <c r="AD85843" s="56"/>
      <c r="AE85843" s="56"/>
    </row>
    <row r="85844" spans="1:31" x14ac:dyDescent="0.25">
      <c r="A85844" s="41">
        <v>0</v>
      </c>
      <c r="C85844" s="56"/>
      <c r="AC85844" s="56"/>
      <c r="AD85844" s="56"/>
      <c r="AE85844" s="56"/>
    </row>
    <row r="85845" spans="1:31" x14ac:dyDescent="0.25">
      <c r="A85845" s="41">
        <v>0</v>
      </c>
      <c r="C85845" s="56"/>
      <c r="AC85845" s="56"/>
      <c r="AD85845" s="56"/>
      <c r="AE85845" s="56"/>
    </row>
    <row r="85846" spans="1:31" x14ac:dyDescent="0.25">
      <c r="A85846" s="41">
        <v>0</v>
      </c>
      <c r="C85846" s="56"/>
      <c r="AC85846" s="56"/>
      <c r="AD85846" s="56"/>
      <c r="AE85846" s="56"/>
    </row>
    <row r="85847" spans="1:31" x14ac:dyDescent="0.25">
      <c r="A85847" s="41">
        <v>0</v>
      </c>
      <c r="C85847" s="56"/>
      <c r="AC85847" s="56"/>
      <c r="AD85847" s="56"/>
      <c r="AE85847" s="56"/>
    </row>
    <row r="85848" spans="1:31" x14ac:dyDescent="0.25">
      <c r="A85848" s="41">
        <v>0</v>
      </c>
      <c r="C85848" s="56"/>
      <c r="AC85848" s="56"/>
      <c r="AD85848" s="56"/>
      <c r="AE85848" s="56"/>
    </row>
    <row r="85849" spans="1:31" x14ac:dyDescent="0.25">
      <c r="A85849" s="41">
        <v>0</v>
      </c>
      <c r="C85849" s="56"/>
      <c r="AC85849" s="56"/>
      <c r="AD85849" s="56"/>
      <c r="AE85849" s="56"/>
    </row>
    <row r="85850" spans="1:31" x14ac:dyDescent="0.25">
      <c r="A85850" s="41">
        <v>0</v>
      </c>
      <c r="C85850" s="56"/>
      <c r="AC85850" s="56"/>
      <c r="AD85850" s="56"/>
      <c r="AE85850" s="56"/>
    </row>
    <row r="85851" spans="1:31" x14ac:dyDescent="0.25">
      <c r="A85851" s="41">
        <v>0</v>
      </c>
      <c r="C85851" s="56"/>
      <c r="AC85851" s="56"/>
      <c r="AD85851" s="56"/>
      <c r="AE85851" s="56"/>
    </row>
    <row r="85852" spans="1:31" x14ac:dyDescent="0.25">
      <c r="A85852" s="41">
        <v>0</v>
      </c>
      <c r="C85852" s="56"/>
      <c r="AC85852" s="56"/>
      <c r="AD85852" s="56"/>
      <c r="AE85852" s="56"/>
    </row>
    <row r="85853" spans="1:31" x14ac:dyDescent="0.25">
      <c r="A85853" s="41">
        <v>0</v>
      </c>
      <c r="C85853" s="56"/>
      <c r="AC85853" s="56"/>
      <c r="AD85853" s="56"/>
      <c r="AE85853" s="56"/>
    </row>
    <row r="85854" spans="1:31" x14ac:dyDescent="0.25">
      <c r="A85854" s="41">
        <v>0</v>
      </c>
      <c r="C85854" s="56"/>
      <c r="AC85854" s="56"/>
      <c r="AD85854" s="56"/>
      <c r="AE85854" s="56"/>
    </row>
    <row r="85855" spans="1:31" x14ac:dyDescent="0.25">
      <c r="A85855" s="41">
        <v>0</v>
      </c>
      <c r="C85855" s="56"/>
      <c r="AC85855" s="56"/>
      <c r="AD85855" s="56"/>
      <c r="AE85855" s="56"/>
    </row>
    <row r="85856" spans="1:31" x14ac:dyDescent="0.25">
      <c r="A85856" s="41">
        <v>0</v>
      </c>
      <c r="C85856" s="56"/>
      <c r="AC85856" s="56"/>
      <c r="AD85856" s="56"/>
      <c r="AE85856" s="56"/>
    </row>
    <row r="85857" spans="1:31" x14ac:dyDescent="0.25">
      <c r="A85857" s="41">
        <v>0</v>
      </c>
      <c r="C85857" s="56"/>
      <c r="AC85857" s="56"/>
      <c r="AD85857" s="56"/>
      <c r="AE85857" s="56"/>
    </row>
    <row r="85858" spans="1:31" x14ac:dyDescent="0.25">
      <c r="A85858" s="41">
        <v>0</v>
      </c>
      <c r="C85858" s="56"/>
      <c r="AC85858" s="56"/>
      <c r="AD85858" s="56"/>
      <c r="AE85858" s="56"/>
    </row>
    <row r="85859" spans="1:31" x14ac:dyDescent="0.25">
      <c r="A85859" s="41">
        <v>0</v>
      </c>
      <c r="C85859" s="56"/>
      <c r="AC85859" s="56"/>
      <c r="AD85859" s="56"/>
      <c r="AE85859" s="56"/>
    </row>
    <row r="85860" spans="1:31" x14ac:dyDescent="0.25">
      <c r="A85860" s="41">
        <v>0</v>
      </c>
      <c r="C85860" s="56"/>
      <c r="AC85860" s="56"/>
      <c r="AD85860" s="56"/>
      <c r="AE85860" s="56"/>
    </row>
    <row r="85861" spans="1:31" x14ac:dyDescent="0.25">
      <c r="A85861" s="41">
        <v>0</v>
      </c>
      <c r="C85861" s="56"/>
      <c r="AC85861" s="56"/>
      <c r="AD85861" s="56"/>
      <c r="AE85861" s="56"/>
    </row>
    <row r="85862" spans="1:31" x14ac:dyDescent="0.25">
      <c r="A85862" s="41">
        <v>211605</v>
      </c>
      <c r="C85862" s="56"/>
      <c r="AC85862" s="56"/>
      <c r="AD85862" s="56"/>
      <c r="AE85862" s="56"/>
    </row>
    <row r="85863" spans="1:31" x14ac:dyDescent="0.25">
      <c r="A85863" s="41">
        <v>0</v>
      </c>
      <c r="C85863" s="56"/>
      <c r="AC85863" s="56"/>
      <c r="AD85863" s="56"/>
      <c r="AE85863" s="56"/>
    </row>
    <row r="85864" spans="1:31" x14ac:dyDescent="0.25">
      <c r="A85864" s="41">
        <v>0</v>
      </c>
      <c r="C85864" s="56"/>
      <c r="AC85864" s="56"/>
      <c r="AD85864" s="56"/>
      <c r="AE85864" s="56"/>
    </row>
    <row r="85865" spans="1:31" x14ac:dyDescent="0.25">
      <c r="A85865" s="41">
        <v>0</v>
      </c>
      <c r="C85865" s="56"/>
      <c r="AC85865" s="56"/>
      <c r="AD85865" s="56"/>
      <c r="AE85865" s="56"/>
    </row>
    <row r="85866" spans="1:31" x14ac:dyDescent="0.25">
      <c r="A85866" s="41">
        <v>0</v>
      </c>
      <c r="C85866" s="56"/>
      <c r="AC85866" s="56"/>
      <c r="AD85866" s="56"/>
      <c r="AE85866" s="56"/>
    </row>
    <row r="85867" spans="1:31" x14ac:dyDescent="0.25">
      <c r="A85867" s="41">
        <v>0</v>
      </c>
      <c r="C85867" s="56"/>
      <c r="AC85867" s="56"/>
      <c r="AD85867" s="56"/>
      <c r="AE85867" s="56"/>
    </row>
    <row r="85868" spans="1:31" x14ac:dyDescent="0.25">
      <c r="A85868" s="41">
        <v>0</v>
      </c>
      <c r="C85868" s="56"/>
      <c r="AC85868" s="56"/>
      <c r="AD85868" s="56"/>
      <c r="AE85868" s="56"/>
    </row>
    <row r="85869" spans="1:31" x14ac:dyDescent="0.25">
      <c r="A85869" s="41">
        <v>0</v>
      </c>
      <c r="C85869" s="56"/>
      <c r="AC85869" s="56"/>
      <c r="AD85869" s="56"/>
      <c r="AE85869" s="56"/>
    </row>
    <row r="85870" spans="1:31" x14ac:dyDescent="0.25">
      <c r="A85870" s="41">
        <v>0</v>
      </c>
      <c r="C85870" s="56"/>
      <c r="AC85870" s="56"/>
      <c r="AD85870" s="56"/>
      <c r="AE85870" s="56"/>
    </row>
    <row r="85871" spans="1:31" x14ac:dyDescent="0.25">
      <c r="A85871" s="41">
        <v>0</v>
      </c>
      <c r="C85871" s="56"/>
      <c r="AC85871" s="56"/>
      <c r="AD85871" s="56"/>
      <c r="AE85871" s="56"/>
    </row>
    <row r="85872" spans="1:31" x14ac:dyDescent="0.25">
      <c r="A85872" s="41">
        <v>0</v>
      </c>
      <c r="C85872" s="56"/>
      <c r="AC85872" s="56"/>
      <c r="AD85872" s="56"/>
      <c r="AE85872" s="56"/>
    </row>
    <row r="85873" spans="1:31" x14ac:dyDescent="0.25">
      <c r="A85873" s="41">
        <v>0</v>
      </c>
      <c r="C85873" s="56"/>
      <c r="AC85873" s="56"/>
      <c r="AD85873" s="56"/>
      <c r="AE85873" s="56"/>
    </row>
    <row r="85874" spans="1:31" x14ac:dyDescent="0.25">
      <c r="A85874" s="41">
        <v>0</v>
      </c>
      <c r="C85874" s="56"/>
      <c r="AC85874" s="56"/>
      <c r="AD85874" s="56"/>
      <c r="AE85874" s="56"/>
    </row>
    <row r="85875" spans="1:31" x14ac:dyDescent="0.25">
      <c r="A85875" s="41">
        <v>0</v>
      </c>
      <c r="C85875" s="56"/>
      <c r="AC85875" s="56"/>
      <c r="AD85875" s="56"/>
      <c r="AE85875" s="56"/>
    </row>
    <row r="85876" spans="1:31" x14ac:dyDescent="0.25">
      <c r="A85876" s="41">
        <v>0</v>
      </c>
      <c r="C85876" s="56"/>
      <c r="AC85876" s="56"/>
      <c r="AD85876" s="56"/>
      <c r="AE85876" s="56"/>
    </row>
    <row r="85877" spans="1:31" x14ac:dyDescent="0.25">
      <c r="A85877" s="41">
        <v>0</v>
      </c>
      <c r="C85877" s="56"/>
      <c r="AC85877" s="56"/>
      <c r="AD85877" s="56"/>
      <c r="AE85877" s="56"/>
    </row>
    <row r="85878" spans="1:31" x14ac:dyDescent="0.25">
      <c r="A85878" s="41">
        <v>0</v>
      </c>
      <c r="C85878" s="56"/>
      <c r="AC85878" s="56"/>
      <c r="AD85878" s="56"/>
      <c r="AE85878" s="56"/>
    </row>
    <row r="85879" spans="1:31" x14ac:dyDescent="0.25">
      <c r="A85879" s="41">
        <v>97</v>
      </c>
      <c r="C85879" s="56"/>
      <c r="AC85879" s="56"/>
      <c r="AD85879" s="56"/>
      <c r="AE85879" s="56"/>
    </row>
    <row r="85880" spans="1:31" x14ac:dyDescent="0.25">
      <c r="A85880" s="41">
        <v>0</v>
      </c>
      <c r="C85880" s="56"/>
      <c r="AC85880" s="56"/>
      <c r="AD85880" s="56"/>
      <c r="AE85880" s="56"/>
    </row>
    <row r="85881" spans="1:31" x14ac:dyDescent="0.25">
      <c r="A85881" s="41">
        <v>0</v>
      </c>
      <c r="C85881" s="56"/>
      <c r="AC85881" s="56"/>
      <c r="AD85881" s="56"/>
      <c r="AE85881" s="56"/>
    </row>
    <row r="85882" spans="1:31" x14ac:dyDescent="0.25">
      <c r="A85882" s="41">
        <v>0</v>
      </c>
      <c r="C85882" s="56"/>
      <c r="AC85882" s="56"/>
      <c r="AD85882" s="56"/>
      <c r="AE85882" s="56"/>
    </row>
    <row r="85883" spans="1:31" x14ac:dyDescent="0.25">
      <c r="A85883" s="41">
        <v>0</v>
      </c>
      <c r="C85883" s="56"/>
      <c r="AC85883" s="56"/>
      <c r="AD85883" s="56"/>
      <c r="AE85883" s="56"/>
    </row>
    <row r="85884" spans="1:31" x14ac:dyDescent="0.25">
      <c r="A85884" s="41">
        <v>0</v>
      </c>
      <c r="C85884" s="56"/>
      <c r="AC85884" s="56"/>
      <c r="AD85884" s="56"/>
      <c r="AE85884" s="56"/>
    </row>
    <row r="85885" spans="1:31" x14ac:dyDescent="0.25">
      <c r="A85885" s="41">
        <v>0</v>
      </c>
      <c r="C85885" s="56"/>
      <c r="AC85885" s="56"/>
      <c r="AD85885" s="56"/>
      <c r="AE85885" s="56"/>
    </row>
    <row r="85886" spans="1:31" x14ac:dyDescent="0.25">
      <c r="A85886" s="41">
        <v>0</v>
      </c>
      <c r="C85886" s="56"/>
      <c r="AC85886" s="56"/>
      <c r="AD85886" s="56"/>
      <c r="AE85886" s="56"/>
    </row>
    <row r="85887" spans="1:31" x14ac:dyDescent="0.25">
      <c r="A85887" s="41">
        <v>0</v>
      </c>
      <c r="C85887" s="56"/>
      <c r="AC85887" s="56"/>
      <c r="AD85887" s="56"/>
      <c r="AE85887" s="56"/>
    </row>
    <row r="85888" spans="1:31" x14ac:dyDescent="0.25">
      <c r="A85888" s="41">
        <v>0</v>
      </c>
      <c r="C85888" s="56"/>
      <c r="AC85888" s="56"/>
      <c r="AD85888" s="56"/>
      <c r="AE85888" s="56"/>
    </row>
    <row r="85889" spans="1:31" x14ac:dyDescent="0.25">
      <c r="A85889" s="41">
        <v>0</v>
      </c>
      <c r="C85889" s="56"/>
      <c r="AC85889" s="56"/>
      <c r="AD85889" s="56"/>
      <c r="AE85889" s="56"/>
    </row>
    <row r="85890" spans="1:31" x14ac:dyDescent="0.25">
      <c r="A85890" s="41">
        <v>0</v>
      </c>
      <c r="C85890" s="56"/>
      <c r="AC85890" s="56"/>
      <c r="AD85890" s="56"/>
      <c r="AE85890" s="56"/>
    </row>
    <row r="85891" spans="1:31" x14ac:dyDescent="0.25">
      <c r="A85891" s="41">
        <v>0</v>
      </c>
      <c r="C85891" s="56"/>
      <c r="AC85891" s="56"/>
      <c r="AD85891" s="56"/>
      <c r="AE85891" s="56"/>
    </row>
    <row r="85892" spans="1:31" x14ac:dyDescent="0.25">
      <c r="A85892" s="41">
        <v>0</v>
      </c>
      <c r="C85892" s="56"/>
      <c r="AC85892" s="56"/>
      <c r="AD85892" s="56"/>
      <c r="AE85892" s="56"/>
    </row>
    <row r="85893" spans="1:31" x14ac:dyDescent="0.25">
      <c r="A85893" s="41">
        <v>0</v>
      </c>
      <c r="C85893" s="56"/>
      <c r="AC85893" s="56"/>
      <c r="AD85893" s="56"/>
      <c r="AE85893" s="56"/>
    </row>
    <row r="85894" spans="1:31" x14ac:dyDescent="0.25">
      <c r="A85894" s="41">
        <v>0</v>
      </c>
      <c r="C85894" s="56"/>
      <c r="AC85894" s="56"/>
      <c r="AD85894" s="56"/>
      <c r="AE85894" s="56"/>
    </row>
    <row r="85895" spans="1:31" x14ac:dyDescent="0.25">
      <c r="A85895" s="41">
        <v>0</v>
      </c>
      <c r="C85895" s="56"/>
      <c r="AC85895" s="56"/>
      <c r="AD85895" s="56"/>
      <c r="AE85895" s="56"/>
    </row>
    <row r="85896" spans="1:31" x14ac:dyDescent="0.25">
      <c r="A85896" s="41">
        <v>0</v>
      </c>
      <c r="C85896" s="56"/>
      <c r="AC85896" s="56"/>
      <c r="AD85896" s="56"/>
      <c r="AE85896" s="56"/>
    </row>
    <row r="85897" spans="1:31" x14ac:dyDescent="0.25">
      <c r="A85897" s="41">
        <v>0</v>
      </c>
      <c r="C85897" s="56"/>
      <c r="AC85897" s="56"/>
      <c r="AD85897" s="56"/>
      <c r="AE85897" s="56"/>
    </row>
    <row r="85898" spans="1:31" x14ac:dyDescent="0.25">
      <c r="A85898" s="41">
        <v>0</v>
      </c>
      <c r="C85898" s="56"/>
      <c r="AC85898" s="56"/>
      <c r="AD85898" s="56"/>
      <c r="AE85898" s="56"/>
    </row>
    <row r="85899" spans="1:31" x14ac:dyDescent="0.25">
      <c r="A85899" s="41">
        <v>0</v>
      </c>
      <c r="C85899" s="56"/>
      <c r="AC85899" s="56"/>
      <c r="AD85899" s="56"/>
      <c r="AE85899" s="56"/>
    </row>
    <row r="85900" spans="1:31" x14ac:dyDescent="0.25">
      <c r="A85900" s="41">
        <v>0</v>
      </c>
      <c r="C85900" s="56"/>
      <c r="AC85900" s="56"/>
      <c r="AD85900" s="56"/>
      <c r="AE85900" s="56"/>
    </row>
    <row r="85901" spans="1:31" x14ac:dyDescent="0.25">
      <c r="A85901" s="41">
        <v>0</v>
      </c>
      <c r="C85901" s="56"/>
      <c r="AC85901" s="56"/>
      <c r="AD85901" s="56"/>
      <c r="AE85901" s="56"/>
    </row>
    <row r="85902" spans="1:31" x14ac:dyDescent="0.25">
      <c r="A85902" s="41">
        <v>0</v>
      </c>
      <c r="C85902" s="56"/>
      <c r="AC85902" s="56"/>
      <c r="AD85902" s="56"/>
      <c r="AE85902" s="56"/>
    </row>
    <row r="85903" spans="1:31" x14ac:dyDescent="0.25">
      <c r="A85903" s="41">
        <v>0</v>
      </c>
      <c r="C85903" s="56"/>
      <c r="AC85903" s="56"/>
      <c r="AD85903" s="56"/>
      <c r="AE85903" s="56"/>
    </row>
    <row r="85904" spans="1:31" x14ac:dyDescent="0.25">
      <c r="A85904" s="41">
        <v>0</v>
      </c>
      <c r="C85904" s="56"/>
      <c r="AC85904" s="56"/>
      <c r="AD85904" s="56"/>
      <c r="AE85904" s="56"/>
    </row>
    <row r="85905" spans="1:31" x14ac:dyDescent="0.25">
      <c r="A85905" s="41">
        <v>0</v>
      </c>
      <c r="C85905" s="56"/>
      <c r="AC85905" s="56"/>
      <c r="AD85905" s="56"/>
      <c r="AE85905" s="56"/>
    </row>
    <row r="85906" spans="1:31" x14ac:dyDescent="0.25">
      <c r="A85906" s="41">
        <v>0</v>
      </c>
      <c r="C85906" s="56"/>
      <c r="AC85906" s="56"/>
      <c r="AD85906" s="56"/>
      <c r="AE85906" s="56"/>
    </row>
    <row r="85907" spans="1:31" x14ac:dyDescent="0.25">
      <c r="A85907" s="41">
        <v>0</v>
      </c>
      <c r="C85907" s="56"/>
      <c r="AC85907" s="56"/>
      <c r="AD85907" s="56"/>
      <c r="AE85907" s="56"/>
    </row>
    <row r="85908" spans="1:31" x14ac:dyDescent="0.25">
      <c r="A85908" s="41">
        <v>0</v>
      </c>
      <c r="C85908" s="56"/>
      <c r="AC85908" s="56"/>
      <c r="AD85908" s="56"/>
      <c r="AE85908" s="56"/>
    </row>
    <row r="85909" spans="1:31" x14ac:dyDescent="0.25">
      <c r="A85909" s="41">
        <v>0</v>
      </c>
      <c r="C85909" s="56"/>
      <c r="AC85909" s="56"/>
      <c r="AD85909" s="56"/>
      <c r="AE85909" s="56"/>
    </row>
    <row r="85910" spans="1:31" x14ac:dyDescent="0.25">
      <c r="A85910" s="41">
        <v>0</v>
      </c>
      <c r="C85910" s="56"/>
      <c r="AC85910" s="56"/>
      <c r="AD85910" s="56"/>
      <c r="AE85910" s="56"/>
    </row>
    <row r="85911" spans="1:31" x14ac:dyDescent="0.25">
      <c r="A85911" s="41">
        <v>0</v>
      </c>
      <c r="C85911" s="56"/>
      <c r="AC85911" s="56"/>
      <c r="AD85911" s="56"/>
      <c r="AE85911" s="56"/>
    </row>
    <row r="85912" spans="1:31" x14ac:dyDescent="0.25">
      <c r="A85912" s="41">
        <v>0</v>
      </c>
      <c r="C85912" s="56"/>
      <c r="AC85912" s="56"/>
      <c r="AD85912" s="56"/>
      <c r="AE85912" s="56"/>
    </row>
    <row r="85913" spans="1:31" x14ac:dyDescent="0.25">
      <c r="A85913" s="41">
        <v>0</v>
      </c>
      <c r="C85913" s="56"/>
      <c r="AC85913" s="56"/>
      <c r="AD85913" s="56"/>
      <c r="AE85913" s="56"/>
    </row>
    <row r="85914" spans="1:31" x14ac:dyDescent="0.25">
      <c r="A85914" s="41">
        <v>0</v>
      </c>
      <c r="C85914" s="56"/>
      <c r="AC85914" s="56"/>
      <c r="AD85914" s="56"/>
      <c r="AE85914" s="56"/>
    </row>
    <row r="85915" spans="1:31" x14ac:dyDescent="0.25">
      <c r="A85915" s="41">
        <v>0</v>
      </c>
      <c r="C85915" s="56"/>
      <c r="AC85915" s="56"/>
      <c r="AD85915" s="56"/>
      <c r="AE85915" s="56"/>
    </row>
    <row r="85916" spans="1:31" x14ac:dyDescent="0.25">
      <c r="A85916" s="41">
        <v>0</v>
      </c>
      <c r="C85916" s="56"/>
      <c r="AC85916" s="56"/>
      <c r="AD85916" s="56"/>
      <c r="AE85916" s="56"/>
    </row>
    <row r="85917" spans="1:31" x14ac:dyDescent="0.25">
      <c r="A85917" s="41">
        <v>0</v>
      </c>
      <c r="C85917" s="56"/>
      <c r="AC85917" s="56"/>
      <c r="AD85917" s="56"/>
      <c r="AE85917" s="56"/>
    </row>
    <row r="85918" spans="1:31" x14ac:dyDescent="0.25">
      <c r="A85918" s="41">
        <v>0</v>
      </c>
      <c r="C85918" s="56"/>
      <c r="AC85918" s="56"/>
      <c r="AD85918" s="56"/>
      <c r="AE85918" s="56"/>
    </row>
    <row r="85919" spans="1:31" x14ac:dyDescent="0.25">
      <c r="A85919" s="41">
        <v>0</v>
      </c>
      <c r="C85919" s="56"/>
      <c r="AC85919" s="56"/>
      <c r="AD85919" s="56"/>
      <c r="AE85919" s="56"/>
    </row>
    <row r="85920" spans="1:31" x14ac:dyDescent="0.25">
      <c r="A85920" s="41">
        <v>0</v>
      </c>
      <c r="C85920" s="56"/>
      <c r="AC85920" s="56"/>
      <c r="AD85920" s="56"/>
      <c r="AE85920" s="56"/>
    </row>
    <row r="85921" spans="1:31" x14ac:dyDescent="0.25">
      <c r="A85921" s="41">
        <v>0</v>
      </c>
      <c r="C85921" s="56"/>
      <c r="AC85921" s="56"/>
      <c r="AD85921" s="56"/>
      <c r="AE85921" s="56"/>
    </row>
    <row r="85922" spans="1:31" x14ac:dyDescent="0.25">
      <c r="A85922" s="41">
        <v>0</v>
      </c>
      <c r="C85922" s="56"/>
      <c r="AC85922" s="56"/>
      <c r="AD85922" s="56"/>
      <c r="AE85922" s="56"/>
    </row>
    <row r="85923" spans="1:31" x14ac:dyDescent="0.25">
      <c r="A85923" s="41">
        <v>0</v>
      </c>
      <c r="C85923" s="56"/>
      <c r="AC85923" s="56"/>
      <c r="AD85923" s="56"/>
      <c r="AE85923" s="56"/>
    </row>
    <row r="85924" spans="1:31" x14ac:dyDescent="0.25">
      <c r="A85924" s="41">
        <v>0</v>
      </c>
      <c r="C85924" s="56"/>
      <c r="AC85924" s="56"/>
      <c r="AD85924" s="56"/>
      <c r="AE85924" s="56"/>
    </row>
    <row r="85925" spans="1:31" x14ac:dyDescent="0.25">
      <c r="A85925" s="41">
        <v>0</v>
      </c>
      <c r="C85925" s="56"/>
      <c r="AC85925" s="56"/>
      <c r="AD85925" s="56"/>
      <c r="AE85925" s="56"/>
    </row>
    <row r="85926" spans="1:31" x14ac:dyDescent="0.25">
      <c r="A85926" s="41">
        <v>0</v>
      </c>
      <c r="C85926" s="56"/>
      <c r="AC85926" s="56"/>
      <c r="AD85926" s="56"/>
      <c r="AE85926" s="56"/>
    </row>
    <row r="85927" spans="1:31" x14ac:dyDescent="0.25">
      <c r="A85927" s="41">
        <v>0</v>
      </c>
      <c r="C85927" s="56"/>
      <c r="AC85927" s="56"/>
      <c r="AD85927" s="56"/>
      <c r="AE85927" s="56"/>
    </row>
    <row r="85928" spans="1:31" x14ac:dyDescent="0.25">
      <c r="A85928" s="41">
        <v>42684</v>
      </c>
      <c r="C85928" s="56"/>
      <c r="AC85928" s="56"/>
      <c r="AD85928" s="56"/>
      <c r="AE85928" s="56"/>
    </row>
    <row r="85929" spans="1:31" x14ac:dyDescent="0.25">
      <c r="A85929" s="41">
        <v>0</v>
      </c>
      <c r="C85929" s="56"/>
      <c r="AC85929" s="56"/>
      <c r="AD85929" s="56"/>
      <c r="AE85929" s="56"/>
    </row>
    <row r="85930" spans="1:31" x14ac:dyDescent="0.25">
      <c r="A85930" s="41">
        <v>0</v>
      </c>
      <c r="C85930" s="56"/>
      <c r="AC85930" s="56"/>
      <c r="AD85930" s="56"/>
      <c r="AE85930" s="56"/>
    </row>
    <row r="85931" spans="1:31" x14ac:dyDescent="0.25">
      <c r="A85931" s="41">
        <v>0</v>
      </c>
      <c r="C85931" s="56"/>
      <c r="AC85931" s="56"/>
      <c r="AD85931" s="56"/>
      <c r="AE85931" s="56"/>
    </row>
    <row r="85932" spans="1:31" x14ac:dyDescent="0.25">
      <c r="A85932" s="41">
        <v>0</v>
      </c>
      <c r="C85932" s="56"/>
      <c r="AC85932" s="56"/>
      <c r="AD85932" s="56"/>
      <c r="AE85932" s="56"/>
    </row>
    <row r="85933" spans="1:31" x14ac:dyDescent="0.25">
      <c r="A85933" s="41">
        <v>0</v>
      </c>
      <c r="C85933" s="56"/>
      <c r="AC85933" s="56"/>
      <c r="AD85933" s="56"/>
      <c r="AE85933" s="56"/>
    </row>
    <row r="85934" spans="1:31" x14ac:dyDescent="0.25">
      <c r="A85934" s="41">
        <v>0</v>
      </c>
      <c r="C85934" s="56"/>
      <c r="AC85934" s="56"/>
      <c r="AD85934" s="56"/>
      <c r="AE85934" s="56"/>
    </row>
    <row r="85935" spans="1:31" x14ac:dyDescent="0.25">
      <c r="A85935" s="41">
        <v>0</v>
      </c>
      <c r="C85935" s="56"/>
      <c r="AC85935" s="56"/>
      <c r="AD85935" s="56"/>
      <c r="AE85935" s="56"/>
    </row>
    <row r="85936" spans="1:31" x14ac:dyDescent="0.25">
      <c r="A85936" s="41">
        <v>0</v>
      </c>
      <c r="C85936" s="56"/>
      <c r="AC85936" s="56"/>
      <c r="AD85936" s="56"/>
      <c r="AE85936" s="56"/>
    </row>
    <row r="85937" spans="1:31" x14ac:dyDescent="0.25">
      <c r="A85937" s="41">
        <v>0</v>
      </c>
      <c r="C85937" s="56"/>
      <c r="AC85937" s="56"/>
      <c r="AD85937" s="56"/>
      <c r="AE85937" s="56"/>
    </row>
    <row r="85938" spans="1:31" x14ac:dyDescent="0.25">
      <c r="A85938" s="41">
        <v>0</v>
      </c>
      <c r="C85938" s="56"/>
      <c r="AC85938" s="56"/>
      <c r="AD85938" s="56"/>
      <c r="AE85938" s="56"/>
    </row>
    <row r="85939" spans="1:31" x14ac:dyDescent="0.25">
      <c r="A85939" s="41">
        <v>0</v>
      </c>
      <c r="C85939" s="56"/>
      <c r="AC85939" s="56"/>
      <c r="AD85939" s="56"/>
      <c r="AE85939" s="56"/>
    </row>
    <row r="85940" spans="1:31" x14ac:dyDescent="0.25">
      <c r="A85940" s="41">
        <v>0</v>
      </c>
      <c r="C85940" s="56"/>
      <c r="AC85940" s="56"/>
      <c r="AD85940" s="56"/>
      <c r="AE85940" s="56"/>
    </row>
    <row r="85941" spans="1:31" x14ac:dyDescent="0.25">
      <c r="A85941" s="41">
        <v>0</v>
      </c>
      <c r="C85941" s="56"/>
      <c r="AC85941" s="56"/>
      <c r="AD85941" s="56"/>
      <c r="AE85941" s="56"/>
    </row>
    <row r="85942" spans="1:31" x14ac:dyDescent="0.25">
      <c r="A85942" s="41">
        <v>0</v>
      </c>
      <c r="C85942" s="56"/>
      <c r="AC85942" s="56"/>
      <c r="AD85942" s="56"/>
      <c r="AE85942" s="56"/>
    </row>
    <row r="85943" spans="1:31" x14ac:dyDescent="0.25">
      <c r="A85943" s="41">
        <v>0</v>
      </c>
      <c r="C85943" s="56"/>
      <c r="AC85943" s="56"/>
      <c r="AD85943" s="56"/>
      <c r="AE85943" s="56"/>
    </row>
    <row r="85944" spans="1:31" x14ac:dyDescent="0.25">
      <c r="A85944" s="41">
        <v>0</v>
      </c>
      <c r="C85944" s="56"/>
      <c r="AC85944" s="56"/>
      <c r="AD85944" s="56"/>
      <c r="AE85944" s="56"/>
    </row>
    <row r="85945" spans="1:31" x14ac:dyDescent="0.25">
      <c r="A85945" s="41">
        <v>0</v>
      </c>
      <c r="C85945" s="56"/>
      <c r="AC85945" s="56"/>
      <c r="AD85945" s="56"/>
      <c r="AE85945" s="56"/>
    </row>
    <row r="85946" spans="1:31" x14ac:dyDescent="0.25">
      <c r="A85946" s="41">
        <v>0</v>
      </c>
      <c r="C85946" s="56"/>
      <c r="AC85946" s="56"/>
      <c r="AD85946" s="56"/>
      <c r="AE85946" s="56"/>
    </row>
    <row r="85947" spans="1:31" x14ac:dyDescent="0.25">
      <c r="A85947" s="41">
        <v>0</v>
      </c>
      <c r="C85947" s="56"/>
      <c r="AC85947" s="56"/>
      <c r="AD85947" s="56"/>
      <c r="AE85947" s="56"/>
    </row>
    <row r="85948" spans="1:31" x14ac:dyDescent="0.25">
      <c r="A85948" s="41">
        <v>0</v>
      </c>
      <c r="C85948" s="56"/>
      <c r="AC85948" s="56"/>
      <c r="AD85948" s="56"/>
      <c r="AE85948" s="56"/>
    </row>
    <row r="85949" spans="1:31" x14ac:dyDescent="0.25">
      <c r="A85949" s="41">
        <v>0</v>
      </c>
      <c r="C85949" s="56"/>
      <c r="AC85949" s="56"/>
      <c r="AD85949" s="56"/>
      <c r="AE85949" s="56"/>
    </row>
    <row r="85950" spans="1:31" x14ac:dyDescent="0.25">
      <c r="A85950" s="41">
        <v>0</v>
      </c>
      <c r="C85950" s="56"/>
      <c r="AC85950" s="56"/>
      <c r="AD85950" s="56"/>
      <c r="AE85950" s="56"/>
    </row>
    <row r="85951" spans="1:31" x14ac:dyDescent="0.25">
      <c r="A85951" s="41">
        <v>0</v>
      </c>
      <c r="C85951" s="56"/>
      <c r="AC85951" s="56"/>
      <c r="AD85951" s="56"/>
      <c r="AE85951" s="56"/>
    </row>
    <row r="85952" spans="1:31" x14ac:dyDescent="0.25">
      <c r="A85952" s="41">
        <v>0</v>
      </c>
      <c r="C85952" s="56"/>
      <c r="AC85952" s="56"/>
      <c r="AD85952" s="56"/>
      <c r="AE85952" s="56"/>
    </row>
    <row r="85953" spans="1:31" x14ac:dyDescent="0.25">
      <c r="A85953" s="41">
        <v>0</v>
      </c>
      <c r="C85953" s="56"/>
      <c r="AC85953" s="56"/>
      <c r="AD85953" s="56"/>
      <c r="AE85953" s="56"/>
    </row>
    <row r="85954" spans="1:31" x14ac:dyDescent="0.25">
      <c r="A85954" s="41">
        <v>0</v>
      </c>
      <c r="C85954" s="56"/>
      <c r="AC85954" s="56"/>
      <c r="AD85954" s="56"/>
      <c r="AE85954" s="56"/>
    </row>
    <row r="85955" spans="1:31" x14ac:dyDescent="0.25">
      <c r="A85955" s="41">
        <v>0</v>
      </c>
      <c r="C85955" s="56"/>
      <c r="AC85955" s="56"/>
      <c r="AD85955" s="56"/>
      <c r="AE85955" s="56"/>
    </row>
    <row r="85956" spans="1:31" x14ac:dyDescent="0.25">
      <c r="A85956" s="41">
        <v>0</v>
      </c>
      <c r="C85956" s="56"/>
      <c r="AC85956" s="56"/>
      <c r="AD85956" s="56"/>
      <c r="AE85956" s="56"/>
    </row>
    <row r="85957" spans="1:31" x14ac:dyDescent="0.25">
      <c r="A85957" s="41">
        <v>0</v>
      </c>
      <c r="C85957" s="56"/>
      <c r="AC85957" s="56"/>
      <c r="AD85957" s="56"/>
      <c r="AE85957" s="56"/>
    </row>
    <row r="85958" spans="1:31" x14ac:dyDescent="0.25">
      <c r="A85958" s="41">
        <v>0</v>
      </c>
      <c r="C85958" s="56"/>
      <c r="AC85958" s="56"/>
      <c r="AD85958" s="56"/>
      <c r="AE85958" s="56"/>
    </row>
    <row r="85959" spans="1:31" x14ac:dyDescent="0.25">
      <c r="A85959" s="41">
        <v>0</v>
      </c>
      <c r="C85959" s="56"/>
      <c r="AC85959" s="56"/>
      <c r="AD85959" s="56"/>
      <c r="AE85959" s="56"/>
    </row>
    <row r="85960" spans="1:31" x14ac:dyDescent="0.25">
      <c r="A85960" s="41">
        <v>0</v>
      </c>
      <c r="C85960" s="56"/>
      <c r="AC85960" s="56"/>
      <c r="AD85960" s="56"/>
      <c r="AE85960" s="56"/>
    </row>
    <row r="85961" spans="1:31" x14ac:dyDescent="0.25">
      <c r="A85961" s="41">
        <v>0</v>
      </c>
      <c r="C85961" s="56"/>
      <c r="AC85961" s="56"/>
      <c r="AD85961" s="56"/>
      <c r="AE85961" s="56"/>
    </row>
    <row r="85962" spans="1:31" x14ac:dyDescent="0.25">
      <c r="A85962" s="41">
        <v>0</v>
      </c>
      <c r="C85962" s="56"/>
      <c r="AC85962" s="56"/>
      <c r="AD85962" s="56"/>
      <c r="AE85962" s="56"/>
    </row>
    <row r="85963" spans="1:31" x14ac:dyDescent="0.25">
      <c r="A85963" s="41">
        <v>0</v>
      </c>
      <c r="C85963" s="56"/>
      <c r="AC85963" s="56"/>
      <c r="AD85963" s="56"/>
      <c r="AE85963" s="56"/>
    </row>
    <row r="85964" spans="1:31" x14ac:dyDescent="0.25">
      <c r="A85964" s="41">
        <v>0</v>
      </c>
      <c r="C85964" s="56"/>
      <c r="AC85964" s="56"/>
      <c r="AD85964" s="56"/>
      <c r="AE85964" s="56"/>
    </row>
    <row r="85965" spans="1:31" x14ac:dyDescent="0.25">
      <c r="A85965" s="41">
        <v>0</v>
      </c>
      <c r="C85965" s="56"/>
      <c r="AC85965" s="56"/>
      <c r="AD85965" s="56"/>
      <c r="AE85965" s="56"/>
    </row>
    <row r="85966" spans="1:31" x14ac:dyDescent="0.25">
      <c r="A85966" s="41">
        <v>0</v>
      </c>
      <c r="C85966" s="56"/>
      <c r="AC85966" s="56"/>
      <c r="AD85966" s="56"/>
      <c r="AE85966" s="56"/>
    </row>
    <row r="85967" spans="1:31" x14ac:dyDescent="0.25">
      <c r="A85967" s="41">
        <v>0</v>
      </c>
      <c r="C85967" s="56"/>
      <c r="AC85967" s="56"/>
      <c r="AD85967" s="56"/>
      <c r="AE85967" s="56"/>
    </row>
    <row r="85968" spans="1:31" x14ac:dyDescent="0.25">
      <c r="A85968" s="41">
        <v>0</v>
      </c>
      <c r="C85968" s="56"/>
      <c r="AC85968" s="56"/>
      <c r="AD85968" s="56"/>
      <c r="AE85968" s="56"/>
    </row>
    <row r="85969" spans="1:31" x14ac:dyDescent="0.25">
      <c r="A85969" s="41">
        <v>0</v>
      </c>
      <c r="C85969" s="56"/>
      <c r="AC85969" s="56"/>
      <c r="AD85969" s="56"/>
      <c r="AE85969" s="56"/>
    </row>
    <row r="85970" spans="1:31" x14ac:dyDescent="0.25">
      <c r="A85970" s="41">
        <v>0</v>
      </c>
      <c r="C85970" s="56"/>
      <c r="AC85970" s="56"/>
      <c r="AD85970" s="56"/>
      <c r="AE85970" s="56"/>
    </row>
    <row r="85971" spans="1:31" x14ac:dyDescent="0.25">
      <c r="A85971" s="41">
        <v>0</v>
      </c>
      <c r="C85971" s="56"/>
      <c r="AC85971" s="56"/>
      <c r="AD85971" s="56"/>
      <c r="AE85971" s="56"/>
    </row>
    <row r="85972" spans="1:31" x14ac:dyDescent="0.25">
      <c r="A85972" s="41">
        <v>0</v>
      </c>
      <c r="C85972" s="56"/>
      <c r="AC85972" s="56"/>
      <c r="AD85972" s="56"/>
      <c r="AE85972" s="56"/>
    </row>
    <row r="85973" spans="1:31" x14ac:dyDescent="0.25">
      <c r="A85973" s="41">
        <v>0</v>
      </c>
      <c r="C85973" s="56"/>
      <c r="AC85973" s="56"/>
      <c r="AD85973" s="56"/>
      <c r="AE85973" s="56"/>
    </row>
    <row r="85974" spans="1:31" x14ac:dyDescent="0.25">
      <c r="A85974" s="41">
        <v>0</v>
      </c>
      <c r="C85974" s="56"/>
      <c r="AC85974" s="56"/>
      <c r="AD85974" s="56"/>
      <c r="AE85974" s="56"/>
    </row>
    <row r="85975" spans="1:31" x14ac:dyDescent="0.25">
      <c r="A85975" s="41">
        <v>0</v>
      </c>
      <c r="C85975" s="56"/>
      <c r="AC85975" s="56"/>
      <c r="AD85975" s="56"/>
      <c r="AE85975" s="56"/>
    </row>
    <row r="85976" spans="1:31" x14ac:dyDescent="0.25">
      <c r="A85976" s="41">
        <v>0</v>
      </c>
      <c r="C85976" s="56"/>
      <c r="AC85976" s="56"/>
      <c r="AD85976" s="56"/>
      <c r="AE85976" s="56"/>
    </row>
    <row r="85977" spans="1:31" x14ac:dyDescent="0.25">
      <c r="A85977" s="41">
        <v>0</v>
      </c>
      <c r="C85977" s="56"/>
      <c r="AC85977" s="56"/>
      <c r="AD85977" s="56"/>
      <c r="AE85977" s="56"/>
    </row>
    <row r="85978" spans="1:31" x14ac:dyDescent="0.25">
      <c r="A85978" s="41">
        <v>0</v>
      </c>
      <c r="C85978" s="56"/>
      <c r="AC85978" s="56"/>
      <c r="AD85978" s="56"/>
      <c r="AE85978" s="56"/>
    </row>
    <row r="85979" spans="1:31" x14ac:dyDescent="0.25">
      <c r="A85979" s="41">
        <v>0</v>
      </c>
      <c r="C85979" s="56"/>
      <c r="AC85979" s="56"/>
      <c r="AD85979" s="56"/>
      <c r="AE85979" s="56"/>
    </row>
    <row r="85980" spans="1:31" x14ac:dyDescent="0.25">
      <c r="A85980" s="41">
        <v>0</v>
      </c>
      <c r="C85980" s="56"/>
      <c r="AC85980" s="56"/>
      <c r="AD85980" s="56"/>
      <c r="AE85980" s="56"/>
    </row>
    <row r="85981" spans="1:31" x14ac:dyDescent="0.25">
      <c r="A85981" s="41">
        <v>0</v>
      </c>
      <c r="C85981" s="56"/>
      <c r="AC85981" s="56"/>
      <c r="AD85981" s="56"/>
      <c r="AE85981" s="56"/>
    </row>
    <row r="85982" spans="1:31" x14ac:dyDescent="0.25">
      <c r="A85982" s="41">
        <v>0</v>
      </c>
      <c r="C85982" s="56"/>
      <c r="AC85982" s="56"/>
      <c r="AD85982" s="56"/>
      <c r="AE85982" s="56"/>
    </row>
    <row r="85983" spans="1:31" x14ac:dyDescent="0.25">
      <c r="A85983" s="41">
        <v>0</v>
      </c>
      <c r="C85983" s="56"/>
      <c r="AC85983" s="56"/>
      <c r="AD85983" s="56"/>
      <c r="AE85983" s="56"/>
    </row>
    <row r="85984" spans="1:31" x14ac:dyDescent="0.25">
      <c r="A85984" s="41">
        <v>0</v>
      </c>
      <c r="C85984" s="56"/>
      <c r="AC85984" s="56"/>
      <c r="AD85984" s="56"/>
      <c r="AE85984" s="56"/>
    </row>
    <row r="85985" spans="1:31" x14ac:dyDescent="0.25">
      <c r="A85985" s="41">
        <v>0</v>
      </c>
      <c r="C85985" s="56"/>
      <c r="AC85985" s="56"/>
      <c r="AD85985" s="56"/>
      <c r="AE85985" s="56"/>
    </row>
    <row r="85986" spans="1:31" x14ac:dyDescent="0.25">
      <c r="A85986" s="41">
        <v>0</v>
      </c>
      <c r="C85986" s="56"/>
      <c r="AC85986" s="56"/>
      <c r="AD85986" s="56"/>
      <c r="AE85986" s="56"/>
    </row>
    <row r="85987" spans="1:31" x14ac:dyDescent="0.25">
      <c r="A85987" s="41">
        <v>0</v>
      </c>
      <c r="C85987" s="56"/>
      <c r="AC85987" s="56"/>
      <c r="AD85987" s="56"/>
      <c r="AE85987" s="56"/>
    </row>
    <row r="85988" spans="1:31" x14ac:dyDescent="0.25">
      <c r="A85988" s="41">
        <v>0</v>
      </c>
      <c r="C85988" s="56"/>
      <c r="AC85988" s="56"/>
      <c r="AD85988" s="56"/>
      <c r="AE85988" s="56"/>
    </row>
    <row r="85989" spans="1:31" x14ac:dyDescent="0.25">
      <c r="A85989" s="41">
        <v>0</v>
      </c>
      <c r="C85989" s="56"/>
      <c r="AC85989" s="56"/>
      <c r="AD85989" s="56"/>
      <c r="AE85989" s="56"/>
    </row>
    <row r="85990" spans="1:31" x14ac:dyDescent="0.25">
      <c r="A85990" s="41">
        <v>0</v>
      </c>
      <c r="C85990" s="56"/>
      <c r="AC85990" s="56"/>
      <c r="AD85990" s="56"/>
      <c r="AE85990" s="56"/>
    </row>
    <row r="85991" spans="1:31" x14ac:dyDescent="0.25">
      <c r="A85991" s="41">
        <v>0</v>
      </c>
      <c r="C85991" s="56"/>
      <c r="AC85991" s="56"/>
      <c r="AD85991" s="56"/>
      <c r="AE85991" s="56"/>
    </row>
    <row r="85992" spans="1:31" x14ac:dyDescent="0.25">
      <c r="A85992" s="41">
        <v>0</v>
      </c>
      <c r="C85992" s="56"/>
      <c r="AC85992" s="56"/>
      <c r="AD85992" s="56"/>
      <c r="AE85992" s="56"/>
    </row>
    <row r="85993" spans="1:31" x14ac:dyDescent="0.25">
      <c r="A85993" s="41">
        <v>0</v>
      </c>
      <c r="C85993" s="56"/>
      <c r="AC85993" s="56"/>
      <c r="AD85993" s="56"/>
      <c r="AE85993" s="56"/>
    </row>
    <row r="85994" spans="1:31" x14ac:dyDescent="0.25">
      <c r="A85994" s="41">
        <v>0</v>
      </c>
      <c r="C85994" s="56"/>
      <c r="AC85994" s="56"/>
      <c r="AD85994" s="56"/>
      <c r="AE85994" s="56"/>
    </row>
    <row r="85995" spans="1:31" x14ac:dyDescent="0.25">
      <c r="A85995" s="41">
        <v>0</v>
      </c>
      <c r="C85995" s="56"/>
      <c r="AC85995" s="56"/>
      <c r="AD85995" s="56"/>
      <c r="AE85995" s="56"/>
    </row>
    <row r="85996" spans="1:31" x14ac:dyDescent="0.25">
      <c r="A85996" s="41">
        <v>0</v>
      </c>
      <c r="C85996" s="56"/>
      <c r="AC85996" s="56"/>
      <c r="AD85996" s="56"/>
      <c r="AE85996" s="56"/>
    </row>
    <row r="85997" spans="1:31" x14ac:dyDescent="0.25">
      <c r="A85997" s="41">
        <v>0</v>
      </c>
      <c r="C85997" s="56"/>
      <c r="AC85997" s="56"/>
      <c r="AD85997" s="56"/>
      <c r="AE85997" s="56"/>
    </row>
    <row r="85998" spans="1:31" x14ac:dyDescent="0.25">
      <c r="A85998" s="41">
        <v>0</v>
      </c>
      <c r="C85998" s="56"/>
      <c r="AC85998" s="56"/>
      <c r="AD85998" s="56"/>
      <c r="AE85998" s="56"/>
    </row>
    <row r="85999" spans="1:31" x14ac:dyDescent="0.25">
      <c r="A85999" s="41">
        <v>0</v>
      </c>
      <c r="C85999" s="56"/>
      <c r="AC85999" s="56"/>
      <c r="AD85999" s="56"/>
      <c r="AE85999" s="56"/>
    </row>
    <row r="86000" spans="1:31" x14ac:dyDescent="0.25">
      <c r="A86000" s="41">
        <v>0</v>
      </c>
      <c r="C86000" s="56"/>
      <c r="AC86000" s="56"/>
      <c r="AD86000" s="56"/>
      <c r="AE86000" s="56"/>
    </row>
    <row r="86001" spans="1:31" x14ac:dyDescent="0.25">
      <c r="A86001" s="41">
        <v>0</v>
      </c>
      <c r="C86001" s="56"/>
      <c r="AC86001" s="56"/>
      <c r="AD86001" s="56"/>
      <c r="AE86001" s="56"/>
    </row>
    <row r="86002" spans="1:31" x14ac:dyDescent="0.25">
      <c r="A86002" s="41">
        <v>0</v>
      </c>
      <c r="C86002" s="56"/>
      <c r="AC86002" s="56"/>
      <c r="AD86002" s="56"/>
      <c r="AE86002" s="56"/>
    </row>
    <row r="86003" spans="1:31" x14ac:dyDescent="0.25">
      <c r="A86003" s="41">
        <v>0</v>
      </c>
      <c r="C86003" s="56"/>
      <c r="AC86003" s="56"/>
      <c r="AD86003" s="56"/>
      <c r="AE86003" s="56"/>
    </row>
    <row r="86004" spans="1:31" x14ac:dyDescent="0.25">
      <c r="A86004" s="41">
        <v>0</v>
      </c>
      <c r="C86004" s="56"/>
      <c r="AC86004" s="56"/>
      <c r="AD86004" s="56"/>
      <c r="AE86004" s="56"/>
    </row>
    <row r="86005" spans="1:31" x14ac:dyDescent="0.25">
      <c r="A86005" s="41">
        <v>0</v>
      </c>
      <c r="C86005" s="56"/>
      <c r="AC86005" s="56"/>
      <c r="AD86005" s="56"/>
      <c r="AE86005" s="56"/>
    </row>
    <row r="86006" spans="1:31" x14ac:dyDescent="0.25">
      <c r="A86006" s="41">
        <v>0</v>
      </c>
      <c r="C86006" s="56"/>
      <c r="AC86006" s="56"/>
      <c r="AD86006" s="56"/>
      <c r="AE86006" s="56"/>
    </row>
    <row r="86007" spans="1:31" x14ac:dyDescent="0.25">
      <c r="A86007" s="41">
        <v>0</v>
      </c>
      <c r="C86007" s="56"/>
      <c r="AC86007" s="56"/>
      <c r="AD86007" s="56"/>
      <c r="AE86007" s="56"/>
    </row>
    <row r="86008" spans="1:31" x14ac:dyDescent="0.25">
      <c r="A86008" s="41">
        <v>0</v>
      </c>
      <c r="C86008" s="56"/>
      <c r="AC86008" s="56"/>
      <c r="AD86008" s="56"/>
      <c r="AE86008" s="56"/>
    </row>
    <row r="86009" spans="1:31" x14ac:dyDescent="0.25">
      <c r="A86009" s="41">
        <v>0</v>
      </c>
      <c r="C86009" s="56"/>
      <c r="AC86009" s="56"/>
      <c r="AD86009" s="56"/>
      <c r="AE86009" s="56"/>
    </row>
    <row r="86010" spans="1:31" x14ac:dyDescent="0.25">
      <c r="A86010" s="41">
        <v>0</v>
      </c>
      <c r="C86010" s="56"/>
      <c r="AC86010" s="56"/>
      <c r="AD86010" s="56"/>
      <c r="AE86010" s="56"/>
    </row>
    <row r="86011" spans="1:31" x14ac:dyDescent="0.25">
      <c r="A86011" s="41">
        <v>0</v>
      </c>
      <c r="C86011" s="56"/>
      <c r="AC86011" s="56"/>
      <c r="AD86011" s="56"/>
      <c r="AE86011" s="56"/>
    </row>
    <row r="86012" spans="1:31" x14ac:dyDescent="0.25">
      <c r="A86012" s="41">
        <v>0</v>
      </c>
      <c r="C86012" s="56"/>
      <c r="AC86012" s="56"/>
      <c r="AD86012" s="56"/>
      <c r="AE86012" s="56"/>
    </row>
    <row r="86013" spans="1:31" x14ac:dyDescent="0.25">
      <c r="A86013" s="41">
        <v>0</v>
      </c>
      <c r="C86013" s="56"/>
      <c r="AC86013" s="56"/>
      <c r="AD86013" s="56"/>
      <c r="AE86013" s="56"/>
    </row>
    <row r="86014" spans="1:31" x14ac:dyDescent="0.25">
      <c r="A86014" s="41">
        <v>0</v>
      </c>
      <c r="C86014" s="56"/>
      <c r="AC86014" s="56"/>
      <c r="AD86014" s="56"/>
      <c r="AE86014" s="56"/>
    </row>
    <row r="86015" spans="1:31" x14ac:dyDescent="0.25">
      <c r="A86015" s="41">
        <v>0</v>
      </c>
      <c r="C86015" s="56"/>
      <c r="AC86015" s="56"/>
      <c r="AD86015" s="56"/>
      <c r="AE86015" s="56"/>
    </row>
    <row r="86016" spans="1:31" x14ac:dyDescent="0.25">
      <c r="A86016" s="41">
        <v>0</v>
      </c>
      <c r="C86016" s="56"/>
      <c r="AC86016" s="56"/>
      <c r="AD86016" s="56"/>
      <c r="AE86016" s="56"/>
    </row>
    <row r="86017" spans="1:31" x14ac:dyDescent="0.25">
      <c r="A86017" s="41">
        <v>0</v>
      </c>
      <c r="C86017" s="56"/>
      <c r="AC86017" s="56"/>
      <c r="AD86017" s="56"/>
      <c r="AE86017" s="56"/>
    </row>
    <row r="86018" spans="1:31" x14ac:dyDescent="0.25">
      <c r="A86018" s="41">
        <v>0</v>
      </c>
      <c r="C86018" s="56"/>
      <c r="AC86018" s="56"/>
      <c r="AD86018" s="56"/>
      <c r="AE86018" s="56"/>
    </row>
    <row r="86019" spans="1:31" x14ac:dyDescent="0.25">
      <c r="A86019" s="41">
        <v>0</v>
      </c>
      <c r="C86019" s="56"/>
      <c r="AC86019" s="56"/>
      <c r="AD86019" s="56"/>
      <c r="AE86019" s="56"/>
    </row>
    <row r="86020" spans="1:31" x14ac:dyDescent="0.25">
      <c r="A86020" s="41">
        <v>0</v>
      </c>
      <c r="C86020" s="56"/>
      <c r="AC86020" s="56"/>
      <c r="AD86020" s="56"/>
      <c r="AE86020" s="56"/>
    </row>
    <row r="86021" spans="1:31" x14ac:dyDescent="0.25">
      <c r="A86021" s="41">
        <v>0</v>
      </c>
      <c r="C86021" s="56"/>
      <c r="AC86021" s="56"/>
      <c r="AD86021" s="56"/>
      <c r="AE86021" s="56"/>
    </row>
    <row r="86022" spans="1:31" x14ac:dyDescent="0.25">
      <c r="A86022" s="41">
        <v>0</v>
      </c>
      <c r="C86022" s="56"/>
      <c r="AC86022" s="56"/>
      <c r="AD86022" s="56"/>
      <c r="AE86022" s="56"/>
    </row>
    <row r="86023" spans="1:31" x14ac:dyDescent="0.25">
      <c r="A86023" s="41">
        <v>0</v>
      </c>
      <c r="C86023" s="56"/>
      <c r="AC86023" s="56"/>
      <c r="AD86023" s="56"/>
      <c r="AE86023" s="56"/>
    </row>
    <row r="86024" spans="1:31" x14ac:dyDescent="0.25">
      <c r="A86024" s="41">
        <v>0</v>
      </c>
      <c r="C86024" s="56"/>
      <c r="AC86024" s="56"/>
      <c r="AD86024" s="56"/>
      <c r="AE86024" s="56"/>
    </row>
    <row r="86025" spans="1:31" x14ac:dyDescent="0.25">
      <c r="A86025" s="41">
        <v>0</v>
      </c>
      <c r="C86025" s="56"/>
      <c r="AC86025" s="56"/>
      <c r="AD86025" s="56"/>
      <c r="AE86025" s="56"/>
    </row>
    <row r="86026" spans="1:31" x14ac:dyDescent="0.25">
      <c r="A86026" s="41">
        <v>0</v>
      </c>
      <c r="C86026" s="56"/>
      <c r="AC86026" s="56"/>
      <c r="AD86026" s="56"/>
      <c r="AE86026" s="56"/>
    </row>
    <row r="86027" spans="1:31" x14ac:dyDescent="0.25">
      <c r="A86027" s="41">
        <v>0</v>
      </c>
      <c r="C86027" s="56"/>
      <c r="AC86027" s="56"/>
      <c r="AD86027" s="56"/>
      <c r="AE86027" s="56"/>
    </row>
    <row r="86028" spans="1:31" x14ac:dyDescent="0.25">
      <c r="A86028" s="41">
        <v>0</v>
      </c>
      <c r="C86028" s="56"/>
      <c r="AC86028" s="56"/>
      <c r="AD86028" s="56"/>
      <c r="AE86028" s="56"/>
    </row>
    <row r="86029" spans="1:31" x14ac:dyDescent="0.25">
      <c r="A86029" s="41">
        <v>0</v>
      </c>
      <c r="C86029" s="56"/>
      <c r="AC86029" s="56"/>
      <c r="AD86029" s="56"/>
      <c r="AE86029" s="56"/>
    </row>
    <row r="86030" spans="1:31" x14ac:dyDescent="0.25">
      <c r="A86030" s="41">
        <v>0</v>
      </c>
      <c r="C86030" s="56"/>
      <c r="AC86030" s="56"/>
      <c r="AD86030" s="56"/>
      <c r="AE86030" s="56"/>
    </row>
    <row r="86031" spans="1:31" x14ac:dyDescent="0.25">
      <c r="A86031" s="41">
        <v>0</v>
      </c>
      <c r="C86031" s="56"/>
      <c r="AC86031" s="56"/>
      <c r="AD86031" s="56"/>
      <c r="AE86031" s="56"/>
    </row>
    <row r="86032" spans="1:31" x14ac:dyDescent="0.25">
      <c r="A86032" s="41">
        <v>0</v>
      </c>
      <c r="C86032" s="56"/>
      <c r="AC86032" s="56"/>
      <c r="AD86032" s="56"/>
      <c r="AE86032" s="56"/>
    </row>
    <row r="86033" spans="1:31" x14ac:dyDescent="0.25">
      <c r="A86033" s="41">
        <v>0</v>
      </c>
      <c r="C86033" s="56"/>
      <c r="AC86033" s="56"/>
      <c r="AD86033" s="56"/>
      <c r="AE86033" s="56"/>
    </row>
    <row r="86034" spans="1:31" x14ac:dyDescent="0.25">
      <c r="A86034" s="41">
        <v>0</v>
      </c>
      <c r="C86034" s="56"/>
      <c r="AC86034" s="56"/>
      <c r="AD86034" s="56"/>
      <c r="AE86034" s="56"/>
    </row>
    <row r="86035" spans="1:31" x14ac:dyDescent="0.25">
      <c r="A86035" s="41">
        <v>0</v>
      </c>
      <c r="C86035" s="56"/>
      <c r="AC86035" s="56"/>
      <c r="AD86035" s="56"/>
      <c r="AE86035" s="56"/>
    </row>
    <row r="86036" spans="1:31" x14ac:dyDescent="0.25">
      <c r="A86036" s="41">
        <v>0</v>
      </c>
      <c r="C86036" s="56"/>
      <c r="AC86036" s="56"/>
      <c r="AD86036" s="56"/>
      <c r="AE86036" s="56"/>
    </row>
    <row r="86037" spans="1:31" x14ac:dyDescent="0.25">
      <c r="A86037" s="41">
        <v>0</v>
      </c>
      <c r="C86037" s="56"/>
      <c r="AC86037" s="56"/>
      <c r="AD86037" s="56"/>
      <c r="AE86037" s="56"/>
    </row>
    <row r="86038" spans="1:31" x14ac:dyDescent="0.25">
      <c r="A86038" s="41">
        <v>0</v>
      </c>
      <c r="C86038" s="56"/>
      <c r="AC86038" s="56"/>
      <c r="AD86038" s="56"/>
      <c r="AE86038" s="56"/>
    </row>
    <row r="86039" spans="1:31" x14ac:dyDescent="0.25">
      <c r="A86039" s="41">
        <v>0</v>
      </c>
      <c r="C86039" s="56"/>
      <c r="AC86039" s="56"/>
      <c r="AD86039" s="56"/>
      <c r="AE86039" s="56"/>
    </row>
    <row r="86040" spans="1:31" x14ac:dyDescent="0.25">
      <c r="A86040" s="41">
        <v>0</v>
      </c>
      <c r="C86040" s="56"/>
      <c r="AC86040" s="56"/>
      <c r="AD86040" s="56"/>
      <c r="AE86040" s="56"/>
    </row>
    <row r="86041" spans="1:31" x14ac:dyDescent="0.25">
      <c r="A86041" s="41">
        <v>0</v>
      </c>
      <c r="C86041" s="56"/>
      <c r="AC86041" s="56"/>
      <c r="AD86041" s="56"/>
      <c r="AE86041" s="56"/>
    </row>
    <row r="86042" spans="1:31" x14ac:dyDescent="0.25">
      <c r="A86042" s="41">
        <v>0</v>
      </c>
      <c r="C86042" s="56"/>
      <c r="AC86042" s="56"/>
      <c r="AD86042" s="56"/>
      <c r="AE86042" s="56"/>
    </row>
    <row r="86043" spans="1:31" x14ac:dyDescent="0.25">
      <c r="A86043" s="41">
        <v>0</v>
      </c>
      <c r="C86043" s="56"/>
      <c r="AC86043" s="56"/>
      <c r="AD86043" s="56"/>
      <c r="AE86043" s="56"/>
    </row>
    <row r="86044" spans="1:31" x14ac:dyDescent="0.25">
      <c r="A86044" s="41">
        <v>0</v>
      </c>
      <c r="C86044" s="56"/>
      <c r="AC86044" s="56"/>
      <c r="AD86044" s="56"/>
      <c r="AE86044" s="56"/>
    </row>
    <row r="86045" spans="1:31" x14ac:dyDescent="0.25">
      <c r="A86045" s="41">
        <v>0</v>
      </c>
      <c r="C86045" s="56"/>
      <c r="AC86045" s="56"/>
      <c r="AD86045" s="56"/>
      <c r="AE86045" s="56"/>
    </row>
    <row r="86046" spans="1:31" x14ac:dyDescent="0.25">
      <c r="A86046" s="41">
        <v>0</v>
      </c>
      <c r="C86046" s="56"/>
      <c r="AC86046" s="56"/>
      <c r="AD86046" s="56"/>
      <c r="AE86046" s="56"/>
    </row>
    <row r="86047" spans="1:31" x14ac:dyDescent="0.25">
      <c r="A86047" s="41">
        <v>0</v>
      </c>
      <c r="C86047" s="56"/>
      <c r="AC86047" s="56"/>
      <c r="AD86047" s="56"/>
      <c r="AE86047" s="56"/>
    </row>
    <row r="86048" spans="1:31" x14ac:dyDescent="0.25">
      <c r="A86048" s="41">
        <v>0</v>
      </c>
      <c r="C86048" s="56"/>
      <c r="AC86048" s="56"/>
      <c r="AD86048" s="56"/>
      <c r="AE86048" s="56"/>
    </row>
    <row r="86049" spans="1:31" x14ac:dyDescent="0.25">
      <c r="A86049" s="41">
        <v>0</v>
      </c>
      <c r="C86049" s="56"/>
      <c r="AC86049" s="56"/>
      <c r="AD86049" s="56"/>
      <c r="AE86049" s="56"/>
    </row>
    <row r="86050" spans="1:31" x14ac:dyDescent="0.25">
      <c r="A86050" s="41">
        <v>0</v>
      </c>
      <c r="C86050" s="56"/>
      <c r="AC86050" s="56"/>
      <c r="AD86050" s="56"/>
      <c r="AE86050" s="56"/>
    </row>
    <row r="86051" spans="1:31" x14ac:dyDescent="0.25">
      <c r="A86051" s="41">
        <v>0</v>
      </c>
      <c r="C86051" s="56"/>
      <c r="AC86051" s="56"/>
      <c r="AD86051" s="56"/>
      <c r="AE86051" s="56"/>
    </row>
    <row r="86052" spans="1:31" x14ac:dyDescent="0.25">
      <c r="A86052" s="41">
        <v>0</v>
      </c>
      <c r="C86052" s="56"/>
      <c r="AC86052" s="56"/>
      <c r="AD86052" s="56"/>
      <c r="AE86052" s="56"/>
    </row>
    <row r="86053" spans="1:31" x14ac:dyDescent="0.25">
      <c r="A86053" s="41">
        <v>0</v>
      </c>
      <c r="C86053" s="56"/>
      <c r="AC86053" s="56"/>
      <c r="AD86053" s="56"/>
      <c r="AE86053" s="56"/>
    </row>
    <row r="86054" spans="1:31" x14ac:dyDescent="0.25">
      <c r="A86054" s="41">
        <v>0</v>
      </c>
      <c r="C86054" s="56"/>
      <c r="AC86054" s="56"/>
      <c r="AD86054" s="56"/>
      <c r="AE86054" s="56"/>
    </row>
    <row r="86055" spans="1:31" x14ac:dyDescent="0.25">
      <c r="A86055" s="41">
        <v>0</v>
      </c>
      <c r="C86055" s="56"/>
      <c r="AC86055" s="56"/>
      <c r="AD86055" s="56"/>
      <c r="AE86055" s="56"/>
    </row>
    <row r="86056" spans="1:31" x14ac:dyDescent="0.25">
      <c r="A86056" s="41">
        <v>0</v>
      </c>
      <c r="C86056" s="56"/>
      <c r="AC86056" s="56"/>
      <c r="AD86056" s="56"/>
      <c r="AE86056" s="56"/>
    </row>
    <row r="86057" spans="1:31" x14ac:dyDescent="0.25">
      <c r="A86057" s="41">
        <v>0</v>
      </c>
      <c r="C86057" s="56"/>
      <c r="AC86057" s="56"/>
      <c r="AD86057" s="56"/>
      <c r="AE86057" s="56"/>
    </row>
    <row r="86058" spans="1:31" x14ac:dyDescent="0.25">
      <c r="A86058" s="41">
        <v>0</v>
      </c>
      <c r="C86058" s="56"/>
      <c r="AC86058" s="56"/>
      <c r="AD86058" s="56"/>
      <c r="AE86058" s="56"/>
    </row>
    <row r="86059" spans="1:31" x14ac:dyDescent="0.25">
      <c r="A86059" s="41">
        <v>0</v>
      </c>
      <c r="C86059" s="56"/>
      <c r="AC86059" s="56"/>
      <c r="AD86059" s="56"/>
      <c r="AE86059" s="56"/>
    </row>
    <row r="86060" spans="1:31" x14ac:dyDescent="0.25">
      <c r="A86060" s="41">
        <v>0</v>
      </c>
      <c r="C86060" s="56"/>
      <c r="AC86060" s="56"/>
      <c r="AD86060" s="56"/>
      <c r="AE86060" s="56"/>
    </row>
    <row r="86061" spans="1:31" x14ac:dyDescent="0.25">
      <c r="A86061" s="41">
        <v>0</v>
      </c>
      <c r="C86061" s="56"/>
      <c r="AC86061" s="56"/>
      <c r="AD86061" s="56"/>
      <c r="AE86061" s="56"/>
    </row>
    <row r="86062" spans="1:31" x14ac:dyDescent="0.25">
      <c r="A86062" s="41">
        <v>0</v>
      </c>
      <c r="C86062" s="56"/>
      <c r="AC86062" s="56"/>
      <c r="AD86062" s="56"/>
      <c r="AE86062" s="56"/>
    </row>
    <row r="86063" spans="1:31" x14ac:dyDescent="0.25">
      <c r="A86063" s="41">
        <v>0</v>
      </c>
      <c r="C86063" s="56"/>
      <c r="AC86063" s="56"/>
      <c r="AD86063" s="56"/>
      <c r="AE86063" s="56"/>
    </row>
    <row r="86064" spans="1:31" x14ac:dyDescent="0.25">
      <c r="A86064" s="41">
        <v>0</v>
      </c>
      <c r="C86064" s="56"/>
      <c r="AC86064" s="56"/>
      <c r="AD86064" s="56"/>
      <c r="AE86064" s="56"/>
    </row>
    <row r="86065" spans="1:31" x14ac:dyDescent="0.25">
      <c r="A86065" s="41">
        <v>0</v>
      </c>
      <c r="C86065" s="56"/>
      <c r="AC86065" s="56"/>
      <c r="AD86065" s="56"/>
      <c r="AE86065" s="56"/>
    </row>
    <row r="86066" spans="1:31" x14ac:dyDescent="0.25">
      <c r="A86066" s="41">
        <v>0</v>
      </c>
      <c r="C86066" s="56"/>
      <c r="AC86066" s="56"/>
      <c r="AD86066" s="56"/>
      <c r="AE86066" s="56"/>
    </row>
    <row r="86067" spans="1:31" x14ac:dyDescent="0.25">
      <c r="A86067" s="41">
        <v>127</v>
      </c>
      <c r="C86067" s="56"/>
      <c r="AC86067" s="56"/>
      <c r="AD86067" s="56"/>
      <c r="AE86067" s="56"/>
    </row>
    <row r="86068" spans="1:31" x14ac:dyDescent="0.25">
      <c r="A86068" s="41">
        <v>0</v>
      </c>
      <c r="C86068" s="56"/>
      <c r="AC86068" s="56"/>
      <c r="AD86068" s="56"/>
      <c r="AE86068" s="56"/>
    </row>
    <row r="86069" spans="1:31" x14ac:dyDescent="0.25">
      <c r="A86069" s="41">
        <v>0</v>
      </c>
      <c r="C86069" s="56"/>
      <c r="AC86069" s="56"/>
      <c r="AD86069" s="56"/>
      <c r="AE86069" s="56"/>
    </row>
    <row r="86070" spans="1:31" x14ac:dyDescent="0.25">
      <c r="A86070" s="41">
        <v>0</v>
      </c>
      <c r="C86070" s="56"/>
      <c r="AC86070" s="56"/>
      <c r="AD86070" s="56"/>
      <c r="AE86070" s="56"/>
    </row>
    <row r="86071" spans="1:31" x14ac:dyDescent="0.25">
      <c r="A86071" s="41">
        <v>0</v>
      </c>
      <c r="C86071" s="56"/>
      <c r="AC86071" s="56"/>
      <c r="AD86071" s="56"/>
      <c r="AE86071" s="56"/>
    </row>
    <row r="86072" spans="1:31" x14ac:dyDescent="0.25">
      <c r="A86072" s="41">
        <v>0</v>
      </c>
      <c r="C86072" s="56"/>
      <c r="AC86072" s="56"/>
      <c r="AD86072" s="56"/>
      <c r="AE86072" s="56"/>
    </row>
    <row r="86073" spans="1:31" x14ac:dyDescent="0.25">
      <c r="A86073" s="41">
        <v>0</v>
      </c>
      <c r="C86073" s="56"/>
      <c r="AC86073" s="56"/>
      <c r="AD86073" s="56"/>
      <c r="AE86073" s="56"/>
    </row>
    <row r="86074" spans="1:31" x14ac:dyDescent="0.25">
      <c r="A86074" s="41">
        <v>0</v>
      </c>
      <c r="C86074" s="56"/>
      <c r="AC86074" s="56"/>
      <c r="AD86074" s="56"/>
      <c r="AE86074" s="56"/>
    </row>
    <row r="86075" spans="1:31" x14ac:dyDescent="0.25">
      <c r="A86075" s="41">
        <v>0</v>
      </c>
      <c r="C86075" s="56"/>
      <c r="AC86075" s="56"/>
      <c r="AD86075" s="56"/>
      <c r="AE86075" s="56"/>
    </row>
    <row r="86076" spans="1:31" x14ac:dyDescent="0.25">
      <c r="A86076" s="41">
        <v>0</v>
      </c>
      <c r="C86076" s="56"/>
      <c r="AC86076" s="56"/>
      <c r="AD86076" s="56"/>
      <c r="AE86076" s="56"/>
    </row>
    <row r="86077" spans="1:31" x14ac:dyDescent="0.25">
      <c r="A86077" s="41">
        <v>0</v>
      </c>
      <c r="C86077" s="56"/>
      <c r="AC86077" s="56"/>
      <c r="AD86077" s="56"/>
      <c r="AE86077" s="56"/>
    </row>
    <row r="86078" spans="1:31" x14ac:dyDescent="0.25">
      <c r="A86078" s="41">
        <v>0</v>
      </c>
      <c r="C86078" s="56"/>
      <c r="AC86078" s="56"/>
      <c r="AD86078" s="56"/>
      <c r="AE86078" s="56"/>
    </row>
    <row r="86079" spans="1:31" x14ac:dyDescent="0.25">
      <c r="A86079" s="41">
        <v>0</v>
      </c>
      <c r="C86079" s="56"/>
      <c r="AC86079" s="56"/>
      <c r="AD86079" s="56"/>
      <c r="AE86079" s="56"/>
    </row>
    <row r="86080" spans="1:31" x14ac:dyDescent="0.25">
      <c r="A86080" s="41">
        <v>0</v>
      </c>
      <c r="C86080" s="56"/>
      <c r="AC86080" s="56"/>
      <c r="AD86080" s="56"/>
      <c r="AE86080" s="56"/>
    </row>
    <row r="86081" spans="1:31" x14ac:dyDescent="0.25">
      <c r="A86081" s="41">
        <v>0</v>
      </c>
      <c r="C86081" s="56"/>
      <c r="AC86081" s="56"/>
      <c r="AD86081" s="56"/>
      <c r="AE86081" s="56"/>
    </row>
    <row r="86082" spans="1:31" x14ac:dyDescent="0.25">
      <c r="A86082" s="41">
        <v>0</v>
      </c>
      <c r="C86082" s="56"/>
      <c r="AC86082" s="56"/>
      <c r="AD86082" s="56"/>
      <c r="AE86082" s="56"/>
    </row>
    <row r="86083" spans="1:31" x14ac:dyDescent="0.25">
      <c r="A86083" s="41">
        <v>0</v>
      </c>
      <c r="C86083" s="56"/>
      <c r="AC86083" s="56"/>
      <c r="AD86083" s="56"/>
      <c r="AE86083" s="56"/>
    </row>
    <row r="86084" spans="1:31" x14ac:dyDescent="0.25">
      <c r="A86084" s="41">
        <v>0</v>
      </c>
      <c r="C86084" s="56"/>
      <c r="AC86084" s="56"/>
      <c r="AD86084" s="56"/>
      <c r="AE86084" s="56"/>
    </row>
    <row r="86085" spans="1:31" x14ac:dyDescent="0.25">
      <c r="A86085" s="41">
        <v>0</v>
      </c>
      <c r="C86085" s="56"/>
      <c r="AC86085" s="56"/>
      <c r="AD86085" s="56"/>
      <c r="AE86085" s="56"/>
    </row>
    <row r="86086" spans="1:31" x14ac:dyDescent="0.25">
      <c r="A86086" s="41">
        <v>0</v>
      </c>
      <c r="C86086" s="56"/>
      <c r="AC86086" s="56"/>
      <c r="AD86086" s="56"/>
      <c r="AE86086" s="56"/>
    </row>
    <row r="86087" spans="1:31" x14ac:dyDescent="0.25">
      <c r="A86087" s="41">
        <v>0</v>
      </c>
      <c r="C86087" s="56"/>
      <c r="AC86087" s="56"/>
      <c r="AD86087" s="56"/>
      <c r="AE86087" s="56"/>
    </row>
    <row r="86088" spans="1:31" x14ac:dyDescent="0.25">
      <c r="A86088" s="41">
        <v>0</v>
      </c>
      <c r="C86088" s="56"/>
      <c r="AC86088" s="56"/>
      <c r="AD86088" s="56"/>
      <c r="AE86088" s="56"/>
    </row>
    <row r="86089" spans="1:31" x14ac:dyDescent="0.25">
      <c r="A86089" s="41">
        <v>0</v>
      </c>
      <c r="C86089" s="56"/>
      <c r="AC86089" s="56"/>
      <c r="AD86089" s="56"/>
      <c r="AE86089" s="56"/>
    </row>
    <row r="86090" spans="1:31" x14ac:dyDescent="0.25">
      <c r="A86090" s="41">
        <v>0</v>
      </c>
      <c r="C86090" s="56"/>
      <c r="AC86090" s="56"/>
      <c r="AD86090" s="56"/>
      <c r="AE86090" s="56"/>
    </row>
    <row r="86091" spans="1:31" x14ac:dyDescent="0.25">
      <c r="A86091" s="41">
        <v>0</v>
      </c>
      <c r="C86091" s="56"/>
      <c r="AC86091" s="56"/>
      <c r="AD86091" s="56"/>
      <c r="AE86091" s="56"/>
    </row>
    <row r="86092" spans="1:31" x14ac:dyDescent="0.25">
      <c r="A86092" s="41">
        <v>0</v>
      </c>
      <c r="C86092" s="56"/>
      <c r="AC86092" s="56"/>
      <c r="AD86092" s="56"/>
      <c r="AE86092" s="56"/>
    </row>
    <row r="86093" spans="1:31" x14ac:dyDescent="0.25">
      <c r="A86093" s="41">
        <v>0</v>
      </c>
      <c r="C86093" s="56"/>
      <c r="AC86093" s="56"/>
      <c r="AD86093" s="56"/>
      <c r="AE86093" s="56"/>
    </row>
    <row r="86094" spans="1:31" x14ac:dyDescent="0.25">
      <c r="A86094" s="41">
        <v>0</v>
      </c>
      <c r="C86094" s="56"/>
      <c r="AC86094" s="56"/>
      <c r="AD86094" s="56"/>
      <c r="AE86094" s="56"/>
    </row>
    <row r="86095" spans="1:31" x14ac:dyDescent="0.25">
      <c r="A86095" s="41">
        <v>0</v>
      </c>
      <c r="C86095" s="56"/>
      <c r="AC86095" s="56"/>
      <c r="AD86095" s="56"/>
      <c r="AE86095" s="56"/>
    </row>
    <row r="86096" spans="1:31" x14ac:dyDescent="0.25">
      <c r="A86096" s="41">
        <v>0</v>
      </c>
      <c r="C86096" s="56"/>
      <c r="AC86096" s="56"/>
      <c r="AD86096" s="56"/>
      <c r="AE86096" s="56"/>
    </row>
    <row r="86097" spans="1:31" x14ac:dyDescent="0.25">
      <c r="A86097" s="41">
        <v>0</v>
      </c>
      <c r="C86097" s="56"/>
      <c r="AC86097" s="56"/>
      <c r="AD86097" s="56"/>
      <c r="AE86097" s="56"/>
    </row>
    <row r="86098" spans="1:31" x14ac:dyDescent="0.25">
      <c r="A86098" s="41">
        <v>0</v>
      </c>
      <c r="C86098" s="56"/>
      <c r="AC86098" s="56"/>
      <c r="AD86098" s="56"/>
      <c r="AE86098" s="56"/>
    </row>
    <row r="86099" spans="1:31" x14ac:dyDescent="0.25">
      <c r="A86099" s="41">
        <v>0</v>
      </c>
      <c r="C86099" s="56"/>
      <c r="AC86099" s="56"/>
      <c r="AD86099" s="56"/>
      <c r="AE86099" s="56"/>
    </row>
    <row r="86100" spans="1:31" x14ac:dyDescent="0.25">
      <c r="A86100" s="41">
        <v>0</v>
      </c>
      <c r="C86100" s="56"/>
      <c r="AC86100" s="56"/>
      <c r="AD86100" s="56"/>
      <c r="AE86100" s="56"/>
    </row>
    <row r="86101" spans="1:31" x14ac:dyDescent="0.25">
      <c r="A86101" s="41">
        <v>0</v>
      </c>
      <c r="C86101" s="56"/>
      <c r="AC86101" s="56"/>
      <c r="AD86101" s="56"/>
      <c r="AE86101" s="56"/>
    </row>
    <row r="86102" spans="1:31" x14ac:dyDescent="0.25">
      <c r="A86102" s="41">
        <v>0</v>
      </c>
      <c r="C86102" s="56"/>
      <c r="AC86102" s="56"/>
      <c r="AD86102" s="56"/>
      <c r="AE86102" s="56"/>
    </row>
    <row r="86103" spans="1:31" x14ac:dyDescent="0.25">
      <c r="A86103" s="41">
        <v>0</v>
      </c>
      <c r="C86103" s="56"/>
      <c r="AC86103" s="56"/>
      <c r="AD86103" s="56"/>
      <c r="AE86103" s="56"/>
    </row>
    <row r="86104" spans="1:31" x14ac:dyDescent="0.25">
      <c r="A86104" s="41">
        <v>0</v>
      </c>
      <c r="C86104" s="56"/>
      <c r="AC86104" s="56"/>
      <c r="AD86104" s="56"/>
      <c r="AE86104" s="56"/>
    </row>
    <row r="86105" spans="1:31" x14ac:dyDescent="0.25">
      <c r="A86105" s="41">
        <v>0</v>
      </c>
      <c r="C86105" s="56"/>
      <c r="AC86105" s="56"/>
      <c r="AD86105" s="56"/>
      <c r="AE86105" s="56"/>
    </row>
    <row r="86106" spans="1:31" x14ac:dyDescent="0.25">
      <c r="A86106" s="41">
        <v>0</v>
      </c>
      <c r="C86106" s="56"/>
      <c r="AC86106" s="56"/>
      <c r="AD86106" s="56"/>
      <c r="AE86106" s="56"/>
    </row>
    <row r="86107" spans="1:31" x14ac:dyDescent="0.25">
      <c r="A86107" s="41">
        <v>0</v>
      </c>
      <c r="C86107" s="56"/>
      <c r="AC86107" s="56"/>
      <c r="AD86107" s="56"/>
      <c r="AE86107" s="56"/>
    </row>
    <row r="86108" spans="1:31" x14ac:dyDescent="0.25">
      <c r="A86108" s="41">
        <v>0</v>
      </c>
      <c r="C86108" s="56"/>
      <c r="AC86108" s="56"/>
      <c r="AD86108" s="56"/>
      <c r="AE86108" s="56"/>
    </row>
    <row r="86109" spans="1:31" x14ac:dyDescent="0.25">
      <c r="A86109" s="41">
        <v>0</v>
      </c>
      <c r="C86109" s="56"/>
      <c r="AC86109" s="56"/>
      <c r="AD86109" s="56"/>
      <c r="AE86109" s="56"/>
    </row>
    <row r="86110" spans="1:31" x14ac:dyDescent="0.25">
      <c r="A86110" s="41">
        <v>0</v>
      </c>
      <c r="C86110" s="56"/>
      <c r="AC86110" s="56"/>
      <c r="AD86110" s="56"/>
      <c r="AE86110" s="56"/>
    </row>
    <row r="86111" spans="1:31" x14ac:dyDescent="0.25">
      <c r="A86111" s="41">
        <v>0</v>
      </c>
      <c r="C86111" s="56"/>
      <c r="AC86111" s="56"/>
      <c r="AD86111" s="56"/>
      <c r="AE86111" s="56"/>
    </row>
    <row r="86112" spans="1:31" x14ac:dyDescent="0.25">
      <c r="A86112" s="41">
        <v>0</v>
      </c>
      <c r="C86112" s="56"/>
      <c r="AC86112" s="56"/>
      <c r="AD86112" s="56"/>
      <c r="AE86112" s="56"/>
    </row>
    <row r="86113" spans="1:31" x14ac:dyDescent="0.25">
      <c r="A86113" s="41">
        <v>0</v>
      </c>
      <c r="C86113" s="56"/>
      <c r="AC86113" s="56"/>
      <c r="AD86113" s="56"/>
      <c r="AE86113" s="56"/>
    </row>
    <row r="86114" spans="1:31" x14ac:dyDescent="0.25">
      <c r="A86114" s="41">
        <v>0</v>
      </c>
      <c r="C86114" s="56"/>
      <c r="AC86114" s="56"/>
      <c r="AD86114" s="56"/>
      <c r="AE86114" s="56"/>
    </row>
    <row r="86115" spans="1:31" x14ac:dyDescent="0.25">
      <c r="A86115" s="41">
        <v>0</v>
      </c>
      <c r="C86115" s="56"/>
      <c r="AC86115" s="56"/>
      <c r="AD86115" s="56"/>
      <c r="AE86115" s="56"/>
    </row>
    <row r="86116" spans="1:31" x14ac:dyDescent="0.25">
      <c r="A86116" s="41">
        <v>0</v>
      </c>
      <c r="C86116" s="56"/>
      <c r="AC86116" s="56"/>
      <c r="AD86116" s="56"/>
      <c r="AE86116" s="56"/>
    </row>
    <row r="86117" spans="1:31" x14ac:dyDescent="0.25">
      <c r="A86117" s="41">
        <v>0</v>
      </c>
      <c r="C86117" s="56"/>
      <c r="AC86117" s="56"/>
      <c r="AD86117" s="56"/>
      <c r="AE86117" s="56"/>
    </row>
    <row r="86118" spans="1:31" x14ac:dyDescent="0.25">
      <c r="A86118" s="41">
        <v>0</v>
      </c>
      <c r="C86118" s="56"/>
      <c r="AC86118" s="56"/>
      <c r="AD86118" s="56"/>
      <c r="AE86118" s="56"/>
    </row>
    <row r="86119" spans="1:31" x14ac:dyDescent="0.25">
      <c r="A86119" s="41">
        <v>0</v>
      </c>
      <c r="C86119" s="56"/>
      <c r="AC86119" s="56"/>
      <c r="AD86119" s="56"/>
      <c r="AE86119" s="56"/>
    </row>
    <row r="86120" spans="1:31" x14ac:dyDescent="0.25">
      <c r="A86120" s="41">
        <v>0</v>
      </c>
      <c r="C86120" s="56"/>
      <c r="AC86120" s="56"/>
      <c r="AD86120" s="56"/>
      <c r="AE86120" s="56"/>
    </row>
    <row r="86121" spans="1:31" x14ac:dyDescent="0.25">
      <c r="A86121" s="41">
        <v>0</v>
      </c>
      <c r="C86121" s="56"/>
      <c r="AC86121" s="56"/>
      <c r="AD86121" s="56"/>
      <c r="AE86121" s="56"/>
    </row>
    <row r="86122" spans="1:31" x14ac:dyDescent="0.25">
      <c r="A86122" s="41">
        <v>0</v>
      </c>
      <c r="C86122" s="56"/>
      <c r="AC86122" s="56"/>
      <c r="AD86122" s="56"/>
      <c r="AE86122" s="56"/>
    </row>
    <row r="86123" spans="1:31" x14ac:dyDescent="0.25">
      <c r="A86123" s="41">
        <v>0</v>
      </c>
      <c r="C86123" s="56"/>
      <c r="AC86123" s="56"/>
      <c r="AD86123" s="56"/>
      <c r="AE86123" s="56"/>
    </row>
    <row r="86124" spans="1:31" x14ac:dyDescent="0.25">
      <c r="A86124" s="41">
        <v>0</v>
      </c>
      <c r="C86124" s="56"/>
      <c r="AC86124" s="56"/>
      <c r="AD86124" s="56"/>
      <c r="AE86124" s="56"/>
    </row>
    <row r="86125" spans="1:31" x14ac:dyDescent="0.25">
      <c r="A86125" s="41">
        <v>0</v>
      </c>
      <c r="C86125" s="56"/>
      <c r="AC86125" s="56"/>
      <c r="AD86125" s="56"/>
      <c r="AE86125" s="56"/>
    </row>
    <row r="86126" spans="1:31" x14ac:dyDescent="0.25">
      <c r="A86126" s="41">
        <v>0</v>
      </c>
      <c r="C86126" s="56"/>
      <c r="AC86126" s="56"/>
      <c r="AD86126" s="56"/>
      <c r="AE86126" s="56"/>
    </row>
    <row r="86127" spans="1:31" x14ac:dyDescent="0.25">
      <c r="A86127" s="41">
        <v>0</v>
      </c>
      <c r="C86127" s="56"/>
      <c r="AC86127" s="56"/>
      <c r="AD86127" s="56"/>
      <c r="AE86127" s="56"/>
    </row>
    <row r="86128" spans="1:31" x14ac:dyDescent="0.25">
      <c r="A86128" s="41">
        <v>0</v>
      </c>
      <c r="C86128" s="56"/>
      <c r="AC86128" s="56"/>
      <c r="AD86128" s="56"/>
      <c r="AE86128" s="56"/>
    </row>
    <row r="86129" spans="1:31" x14ac:dyDescent="0.25">
      <c r="A86129" s="41">
        <v>0</v>
      </c>
      <c r="C86129" s="56"/>
      <c r="AC86129" s="56"/>
      <c r="AD86129" s="56"/>
      <c r="AE86129" s="56"/>
    </row>
    <row r="86130" spans="1:31" x14ac:dyDescent="0.25">
      <c r="A86130" s="41">
        <v>0</v>
      </c>
      <c r="C86130" s="56"/>
      <c r="AC86130" s="56"/>
      <c r="AD86130" s="56"/>
      <c r="AE86130" s="56"/>
    </row>
    <row r="86131" spans="1:31" x14ac:dyDescent="0.25">
      <c r="A86131" s="41">
        <v>0</v>
      </c>
      <c r="C86131" s="56"/>
      <c r="AC86131" s="56"/>
      <c r="AD86131" s="56"/>
      <c r="AE86131" s="56"/>
    </row>
    <row r="86132" spans="1:31" x14ac:dyDescent="0.25">
      <c r="A86132" s="41">
        <v>0</v>
      </c>
      <c r="C86132" s="56"/>
      <c r="AC86132" s="56"/>
      <c r="AD86132" s="56"/>
      <c r="AE86132" s="56"/>
    </row>
    <row r="86133" spans="1:31" x14ac:dyDescent="0.25">
      <c r="A86133" s="41">
        <v>0</v>
      </c>
      <c r="C86133" s="56"/>
      <c r="AC86133" s="56"/>
      <c r="AD86133" s="56"/>
      <c r="AE86133" s="56"/>
    </row>
    <row r="86134" spans="1:31" x14ac:dyDescent="0.25">
      <c r="A86134" s="41">
        <v>0</v>
      </c>
      <c r="C86134" s="56"/>
      <c r="AC86134" s="56"/>
      <c r="AD86134" s="56"/>
      <c r="AE86134" s="56"/>
    </row>
    <row r="86135" spans="1:31" x14ac:dyDescent="0.25">
      <c r="A86135" s="41">
        <v>0</v>
      </c>
      <c r="C86135" s="56"/>
      <c r="AC86135" s="56"/>
      <c r="AD86135" s="56"/>
      <c r="AE86135" s="56"/>
    </row>
    <row r="86136" spans="1:31" x14ac:dyDescent="0.25">
      <c r="A86136" s="41">
        <v>0</v>
      </c>
      <c r="C86136" s="56"/>
      <c r="AC86136" s="56"/>
      <c r="AD86136" s="56"/>
      <c r="AE86136" s="56"/>
    </row>
    <row r="86137" spans="1:31" x14ac:dyDescent="0.25">
      <c r="A86137" s="41">
        <v>0</v>
      </c>
      <c r="C86137" s="56"/>
      <c r="AC86137" s="56"/>
      <c r="AD86137" s="56"/>
      <c r="AE86137" s="56"/>
    </row>
    <row r="86138" spans="1:31" x14ac:dyDescent="0.25">
      <c r="A86138" s="41">
        <v>0</v>
      </c>
      <c r="C86138" s="56"/>
      <c r="AC86138" s="56"/>
      <c r="AD86138" s="56"/>
      <c r="AE86138" s="56"/>
    </row>
    <row r="86139" spans="1:31" x14ac:dyDescent="0.25">
      <c r="A86139" s="41">
        <v>0</v>
      </c>
      <c r="C86139" s="56"/>
      <c r="AC86139" s="56"/>
      <c r="AD86139" s="56"/>
      <c r="AE86139" s="56"/>
    </row>
    <row r="86140" spans="1:31" x14ac:dyDescent="0.25">
      <c r="A86140" s="41">
        <v>0</v>
      </c>
      <c r="C86140" s="56"/>
      <c r="AC86140" s="56"/>
      <c r="AD86140" s="56"/>
      <c r="AE86140" s="56"/>
    </row>
    <row r="86141" spans="1:31" x14ac:dyDescent="0.25">
      <c r="A86141" s="41">
        <v>0</v>
      </c>
      <c r="C86141" s="56"/>
      <c r="AC86141" s="56"/>
      <c r="AD86141" s="56"/>
      <c r="AE86141" s="56"/>
    </row>
    <row r="86142" spans="1:31" x14ac:dyDescent="0.25">
      <c r="A86142" s="41">
        <v>0</v>
      </c>
      <c r="C86142" s="56"/>
      <c r="AC86142" s="56"/>
      <c r="AD86142" s="56"/>
      <c r="AE86142" s="56"/>
    </row>
    <row r="86143" spans="1:31" x14ac:dyDescent="0.25">
      <c r="A86143" s="41">
        <v>0</v>
      </c>
      <c r="C86143" s="56"/>
      <c r="AC86143" s="56"/>
      <c r="AD86143" s="56"/>
      <c r="AE86143" s="56"/>
    </row>
    <row r="86144" spans="1:31" x14ac:dyDescent="0.25">
      <c r="A86144" s="41">
        <v>0</v>
      </c>
      <c r="C86144" s="56"/>
      <c r="AC86144" s="56"/>
      <c r="AD86144" s="56"/>
      <c r="AE86144" s="56"/>
    </row>
    <row r="86145" spans="1:31" x14ac:dyDescent="0.25">
      <c r="A86145" s="41">
        <v>0</v>
      </c>
      <c r="C86145" s="56"/>
      <c r="AC86145" s="56"/>
      <c r="AD86145" s="56"/>
      <c r="AE86145" s="56"/>
    </row>
    <row r="86146" spans="1:31" x14ac:dyDescent="0.25">
      <c r="A86146" s="41">
        <v>0</v>
      </c>
      <c r="C86146" s="56"/>
      <c r="AC86146" s="56"/>
      <c r="AD86146" s="56"/>
      <c r="AE86146" s="56"/>
    </row>
    <row r="86147" spans="1:31" x14ac:dyDescent="0.25">
      <c r="A86147" s="41">
        <v>0</v>
      </c>
      <c r="C86147" s="56"/>
      <c r="AC86147" s="56"/>
      <c r="AD86147" s="56"/>
      <c r="AE86147" s="56"/>
    </row>
    <row r="86148" spans="1:31" x14ac:dyDescent="0.25">
      <c r="A86148" s="41">
        <v>0</v>
      </c>
      <c r="C86148" s="56"/>
      <c r="AC86148" s="56"/>
      <c r="AD86148" s="56"/>
      <c r="AE86148" s="56"/>
    </row>
    <row r="86149" spans="1:31" x14ac:dyDescent="0.25">
      <c r="A86149" s="41">
        <v>0</v>
      </c>
      <c r="C86149" s="56"/>
      <c r="AC86149" s="56"/>
      <c r="AD86149" s="56"/>
      <c r="AE86149" s="56"/>
    </row>
    <row r="86150" spans="1:31" x14ac:dyDescent="0.25">
      <c r="A86150" s="41">
        <v>0</v>
      </c>
      <c r="C86150" s="56"/>
      <c r="AC86150" s="56"/>
      <c r="AD86150" s="56"/>
      <c r="AE86150" s="56"/>
    </row>
    <row r="86151" spans="1:31" x14ac:dyDescent="0.25">
      <c r="A86151" s="41">
        <v>0</v>
      </c>
      <c r="C86151" s="56"/>
      <c r="AC86151" s="56"/>
      <c r="AD86151" s="56"/>
      <c r="AE86151" s="56"/>
    </row>
    <row r="86152" spans="1:31" x14ac:dyDescent="0.25">
      <c r="A86152" s="41">
        <v>0</v>
      </c>
      <c r="C86152" s="56"/>
      <c r="AC86152" s="56"/>
      <c r="AD86152" s="56"/>
      <c r="AE86152" s="56"/>
    </row>
    <row r="86153" spans="1:31" x14ac:dyDescent="0.25">
      <c r="A86153" s="41">
        <v>0</v>
      </c>
      <c r="C86153" s="56"/>
      <c r="AC86153" s="56"/>
      <c r="AD86153" s="56"/>
      <c r="AE86153" s="56"/>
    </row>
    <row r="86154" spans="1:31" x14ac:dyDescent="0.25">
      <c r="A86154" s="41">
        <v>0</v>
      </c>
      <c r="C86154" s="56"/>
      <c r="AC86154" s="56"/>
      <c r="AD86154" s="56"/>
      <c r="AE86154" s="56"/>
    </row>
    <row r="86155" spans="1:31" x14ac:dyDescent="0.25">
      <c r="A86155" s="41">
        <v>0</v>
      </c>
      <c r="C86155" s="56"/>
      <c r="AC86155" s="56"/>
      <c r="AD86155" s="56"/>
      <c r="AE86155" s="56"/>
    </row>
    <row r="86156" spans="1:31" x14ac:dyDescent="0.25">
      <c r="A86156" s="41">
        <v>0</v>
      </c>
      <c r="C86156" s="56"/>
      <c r="AC86156" s="56"/>
      <c r="AD86156" s="56"/>
      <c r="AE86156" s="56"/>
    </row>
    <row r="86157" spans="1:31" x14ac:dyDescent="0.25">
      <c r="A86157" s="41">
        <v>0</v>
      </c>
      <c r="C86157" s="56"/>
      <c r="AC86157" s="56"/>
      <c r="AD86157" s="56"/>
      <c r="AE86157" s="56"/>
    </row>
    <row r="86158" spans="1:31" x14ac:dyDescent="0.25">
      <c r="A86158" s="41">
        <v>0</v>
      </c>
      <c r="C86158" s="56"/>
      <c r="AC86158" s="56"/>
      <c r="AD86158" s="56"/>
      <c r="AE86158" s="56"/>
    </row>
    <row r="86159" spans="1:31" x14ac:dyDescent="0.25">
      <c r="A86159" s="41">
        <v>0</v>
      </c>
      <c r="C86159" s="56"/>
      <c r="AC86159" s="56"/>
      <c r="AD86159" s="56"/>
      <c r="AE86159" s="56"/>
    </row>
    <row r="86160" spans="1:31" x14ac:dyDescent="0.25">
      <c r="A86160" s="41">
        <v>0</v>
      </c>
      <c r="C86160" s="56"/>
      <c r="AC86160" s="56"/>
      <c r="AD86160" s="56"/>
      <c r="AE86160" s="56"/>
    </row>
    <row r="86161" spans="1:31" x14ac:dyDescent="0.25">
      <c r="A86161" s="41">
        <v>0</v>
      </c>
      <c r="C86161" s="56"/>
      <c r="AC86161" s="56"/>
      <c r="AD86161" s="56"/>
      <c r="AE86161" s="56"/>
    </row>
    <row r="86162" spans="1:31" x14ac:dyDescent="0.25">
      <c r="A86162" s="41">
        <v>0</v>
      </c>
      <c r="C86162" s="56"/>
      <c r="AC86162" s="56"/>
      <c r="AD86162" s="56"/>
      <c r="AE86162" s="56"/>
    </row>
    <row r="86163" spans="1:31" x14ac:dyDescent="0.25">
      <c r="A86163" s="41">
        <v>0</v>
      </c>
      <c r="C86163" s="56"/>
      <c r="AC86163" s="56"/>
      <c r="AD86163" s="56"/>
      <c r="AE86163" s="56"/>
    </row>
    <row r="86164" spans="1:31" x14ac:dyDescent="0.25">
      <c r="A86164" s="41">
        <v>4</v>
      </c>
      <c r="C86164" s="56"/>
      <c r="AC86164" s="56"/>
      <c r="AD86164" s="56"/>
      <c r="AE86164" s="56"/>
    </row>
    <row r="86165" spans="1:31" x14ac:dyDescent="0.25">
      <c r="A86165" s="41">
        <v>0</v>
      </c>
      <c r="C86165" s="56"/>
      <c r="AC86165" s="56"/>
      <c r="AD86165" s="56"/>
      <c r="AE86165" s="56"/>
    </row>
    <row r="86166" spans="1:31" x14ac:dyDescent="0.25">
      <c r="A86166" s="41">
        <v>0</v>
      </c>
      <c r="C86166" s="56"/>
      <c r="AC86166" s="56"/>
      <c r="AD86166" s="56"/>
      <c r="AE86166" s="56"/>
    </row>
    <row r="86167" spans="1:31" x14ac:dyDescent="0.25">
      <c r="A86167" s="41">
        <v>0</v>
      </c>
      <c r="C86167" s="56"/>
      <c r="AC86167" s="56"/>
      <c r="AD86167" s="56"/>
      <c r="AE86167" s="56"/>
    </row>
    <row r="86168" spans="1:31" x14ac:dyDescent="0.25">
      <c r="A86168" s="41">
        <v>409</v>
      </c>
      <c r="C86168" s="56"/>
      <c r="AC86168" s="56"/>
      <c r="AD86168" s="56"/>
      <c r="AE86168" s="56"/>
    </row>
    <row r="86169" spans="1:31" x14ac:dyDescent="0.25">
      <c r="A86169" s="41">
        <v>0</v>
      </c>
      <c r="C86169" s="56"/>
      <c r="AC86169" s="56"/>
      <c r="AD86169" s="56"/>
      <c r="AE86169" s="56"/>
    </row>
    <row r="86170" spans="1:31" x14ac:dyDescent="0.25">
      <c r="A86170" s="41">
        <v>0</v>
      </c>
      <c r="C86170" s="56"/>
      <c r="AC86170" s="56"/>
      <c r="AD86170" s="56"/>
      <c r="AE86170" s="56"/>
    </row>
    <row r="86171" spans="1:31" x14ac:dyDescent="0.25">
      <c r="A86171" s="41">
        <v>0</v>
      </c>
      <c r="C86171" s="56"/>
      <c r="AC86171" s="56"/>
      <c r="AD86171" s="56"/>
      <c r="AE86171" s="56"/>
    </row>
    <row r="86172" spans="1:31" x14ac:dyDescent="0.25">
      <c r="A86172" s="41">
        <v>0</v>
      </c>
      <c r="C86172" s="56"/>
      <c r="AC86172" s="56"/>
      <c r="AD86172" s="56"/>
      <c r="AE86172" s="56"/>
    </row>
    <row r="86173" spans="1:31" x14ac:dyDescent="0.25">
      <c r="A86173" s="41">
        <v>0</v>
      </c>
      <c r="C86173" s="56"/>
      <c r="AC86173" s="56"/>
      <c r="AD86173" s="56"/>
      <c r="AE86173" s="56"/>
    </row>
    <row r="86174" spans="1:31" x14ac:dyDescent="0.25">
      <c r="A86174" s="41">
        <v>0</v>
      </c>
      <c r="C86174" s="56"/>
      <c r="AC86174" s="56"/>
      <c r="AD86174" s="56"/>
      <c r="AE86174" s="56"/>
    </row>
    <row r="86175" spans="1:31" x14ac:dyDescent="0.25">
      <c r="A86175" s="41">
        <v>0</v>
      </c>
      <c r="C86175" s="56"/>
      <c r="AC86175" s="56"/>
      <c r="AD86175" s="56"/>
      <c r="AE86175" s="56"/>
    </row>
    <row r="86176" spans="1:31" x14ac:dyDescent="0.25">
      <c r="A86176" s="41">
        <v>0</v>
      </c>
      <c r="C86176" s="56"/>
      <c r="AC86176" s="56"/>
      <c r="AD86176" s="56"/>
      <c r="AE86176" s="56"/>
    </row>
    <row r="86177" spans="1:31" x14ac:dyDescent="0.25">
      <c r="A86177" s="41">
        <v>0</v>
      </c>
      <c r="C86177" s="56"/>
      <c r="AC86177" s="56"/>
      <c r="AD86177" s="56"/>
      <c r="AE86177" s="56"/>
    </row>
    <row r="86178" spans="1:31" x14ac:dyDescent="0.25">
      <c r="A86178" s="41">
        <v>5583</v>
      </c>
      <c r="C86178" s="56"/>
      <c r="AC86178" s="56"/>
      <c r="AD86178" s="56"/>
      <c r="AE86178" s="56"/>
    </row>
    <row r="86179" spans="1:31" x14ac:dyDescent="0.25">
      <c r="A86179" s="41">
        <v>0</v>
      </c>
      <c r="C86179" s="56"/>
      <c r="AC86179" s="56"/>
      <c r="AD86179" s="56"/>
      <c r="AE86179" s="56"/>
    </row>
    <row r="86180" spans="1:31" x14ac:dyDescent="0.25">
      <c r="A86180" s="41">
        <v>0</v>
      </c>
      <c r="C86180" s="56"/>
      <c r="AC86180" s="56"/>
      <c r="AD86180" s="56"/>
      <c r="AE86180" s="56"/>
    </row>
    <row r="86181" spans="1:31" x14ac:dyDescent="0.25">
      <c r="A86181" s="41">
        <v>0</v>
      </c>
      <c r="C86181" s="56"/>
      <c r="AC86181" s="56"/>
      <c r="AD86181" s="56"/>
      <c r="AE86181" s="56"/>
    </row>
    <row r="86182" spans="1:31" x14ac:dyDescent="0.25">
      <c r="A86182" s="41">
        <v>0</v>
      </c>
      <c r="C86182" s="56"/>
      <c r="AC86182" s="56"/>
      <c r="AD86182" s="56"/>
      <c r="AE86182" s="56"/>
    </row>
    <row r="86183" spans="1:31" x14ac:dyDescent="0.25">
      <c r="A86183" s="41">
        <v>0</v>
      </c>
      <c r="C86183" s="56"/>
      <c r="AC86183" s="56"/>
      <c r="AD86183" s="56"/>
      <c r="AE86183" s="56"/>
    </row>
    <row r="86184" spans="1:31" x14ac:dyDescent="0.25">
      <c r="A86184" s="41">
        <v>0</v>
      </c>
      <c r="C86184" s="56"/>
      <c r="AC86184" s="56"/>
      <c r="AD86184" s="56"/>
      <c r="AE86184" s="56"/>
    </row>
    <row r="86185" spans="1:31" x14ac:dyDescent="0.25">
      <c r="A86185" s="41">
        <v>0</v>
      </c>
      <c r="C86185" s="56"/>
      <c r="AC86185" s="56"/>
      <c r="AD86185" s="56"/>
      <c r="AE86185" s="56"/>
    </row>
    <row r="86186" spans="1:31" x14ac:dyDescent="0.25">
      <c r="A86186" s="41">
        <v>0</v>
      </c>
      <c r="C86186" s="56"/>
      <c r="AC86186" s="56"/>
      <c r="AD86186" s="56"/>
      <c r="AE86186" s="56"/>
    </row>
    <row r="86187" spans="1:31" x14ac:dyDescent="0.25">
      <c r="A86187" s="41">
        <v>0</v>
      </c>
      <c r="C86187" s="56"/>
      <c r="AC86187" s="56"/>
      <c r="AD86187" s="56"/>
      <c r="AE86187" s="56"/>
    </row>
    <row r="86188" spans="1:31" x14ac:dyDescent="0.25">
      <c r="A86188" s="41">
        <v>0</v>
      </c>
      <c r="C86188" s="56"/>
      <c r="AC86188" s="56"/>
      <c r="AD86188" s="56"/>
      <c r="AE86188" s="56"/>
    </row>
    <row r="86189" spans="1:31" x14ac:dyDescent="0.25">
      <c r="A86189" s="41">
        <v>0</v>
      </c>
      <c r="C86189" s="56"/>
      <c r="AC86189" s="56"/>
      <c r="AD86189" s="56"/>
      <c r="AE86189" s="56"/>
    </row>
    <row r="86190" spans="1:31" x14ac:dyDescent="0.25">
      <c r="A86190" s="41">
        <v>0</v>
      </c>
      <c r="C86190" s="56"/>
      <c r="AC86190" s="56"/>
      <c r="AD86190" s="56"/>
      <c r="AE86190" s="56"/>
    </row>
    <row r="86191" spans="1:31" x14ac:dyDescent="0.25">
      <c r="A86191" s="41">
        <v>0</v>
      </c>
      <c r="C86191" s="56"/>
      <c r="AC86191" s="56"/>
      <c r="AD86191" s="56"/>
      <c r="AE86191" s="56"/>
    </row>
    <row r="86192" spans="1:31" x14ac:dyDescent="0.25">
      <c r="A86192" s="41">
        <v>0</v>
      </c>
      <c r="C86192" s="56"/>
      <c r="AC86192" s="56"/>
      <c r="AD86192" s="56"/>
      <c r="AE86192" s="56"/>
    </row>
    <row r="86193" spans="1:31" x14ac:dyDescent="0.25">
      <c r="A86193" s="41">
        <v>0</v>
      </c>
      <c r="C86193" s="56"/>
      <c r="AC86193" s="56"/>
      <c r="AD86193" s="56"/>
      <c r="AE86193" s="56"/>
    </row>
    <row r="86194" spans="1:31" x14ac:dyDescent="0.25">
      <c r="A86194" s="41">
        <v>0</v>
      </c>
      <c r="C86194" s="56"/>
      <c r="AC86194" s="56"/>
      <c r="AD86194" s="56"/>
      <c r="AE86194" s="56"/>
    </row>
    <row r="86195" spans="1:31" x14ac:dyDescent="0.25">
      <c r="A86195" s="41">
        <v>0</v>
      </c>
      <c r="C86195" s="56"/>
      <c r="AC86195" s="56"/>
      <c r="AD86195" s="56"/>
      <c r="AE86195" s="56"/>
    </row>
    <row r="86196" spans="1:31" x14ac:dyDescent="0.25">
      <c r="A86196" s="41">
        <v>0</v>
      </c>
      <c r="C86196" s="56"/>
      <c r="AC86196" s="56"/>
      <c r="AD86196" s="56"/>
      <c r="AE86196" s="56"/>
    </row>
    <row r="86197" spans="1:31" x14ac:dyDescent="0.25">
      <c r="A86197" s="41">
        <v>0</v>
      </c>
      <c r="C86197" s="56"/>
      <c r="AC86197" s="56"/>
      <c r="AD86197" s="56"/>
      <c r="AE86197" s="56"/>
    </row>
    <row r="86198" spans="1:31" x14ac:dyDescent="0.25">
      <c r="A86198" s="41">
        <v>0</v>
      </c>
      <c r="C86198" s="56"/>
      <c r="AC86198" s="56"/>
      <c r="AD86198" s="56"/>
      <c r="AE86198" s="56"/>
    </row>
    <row r="86199" spans="1:31" x14ac:dyDescent="0.25">
      <c r="A86199" s="41">
        <v>0</v>
      </c>
      <c r="C86199" s="56"/>
      <c r="AC86199" s="56"/>
      <c r="AD86199" s="56"/>
      <c r="AE86199" s="56"/>
    </row>
    <row r="86200" spans="1:31" x14ac:dyDescent="0.25">
      <c r="A86200" s="41">
        <v>0</v>
      </c>
      <c r="C86200" s="56"/>
      <c r="AC86200" s="56"/>
      <c r="AD86200" s="56"/>
      <c r="AE86200" s="56"/>
    </row>
    <row r="86201" spans="1:31" x14ac:dyDescent="0.25">
      <c r="A86201" s="41">
        <v>0</v>
      </c>
      <c r="C86201" s="56"/>
      <c r="AC86201" s="56"/>
      <c r="AD86201" s="56"/>
      <c r="AE86201" s="56"/>
    </row>
    <row r="86202" spans="1:31" x14ac:dyDescent="0.25">
      <c r="A86202" s="41">
        <v>0</v>
      </c>
      <c r="C86202" s="56"/>
      <c r="AC86202" s="56"/>
      <c r="AD86202" s="56"/>
      <c r="AE86202" s="56"/>
    </row>
    <row r="86203" spans="1:31" x14ac:dyDescent="0.25">
      <c r="A86203" s="41">
        <v>0</v>
      </c>
      <c r="C86203" s="56"/>
      <c r="AC86203" s="56"/>
      <c r="AD86203" s="56"/>
      <c r="AE86203" s="56"/>
    </row>
    <row r="86204" spans="1:31" x14ac:dyDescent="0.25">
      <c r="A86204" s="41">
        <v>0</v>
      </c>
      <c r="C86204" s="56"/>
      <c r="AC86204" s="56"/>
      <c r="AD86204" s="56"/>
      <c r="AE86204" s="56"/>
    </row>
    <row r="86205" spans="1:31" x14ac:dyDescent="0.25">
      <c r="A86205" s="41">
        <v>0</v>
      </c>
      <c r="C86205" s="56"/>
      <c r="AC86205" s="56"/>
      <c r="AD86205" s="56"/>
      <c r="AE86205" s="56"/>
    </row>
    <row r="86206" spans="1:31" x14ac:dyDescent="0.25">
      <c r="A86206" s="41">
        <v>0</v>
      </c>
      <c r="C86206" s="56"/>
      <c r="AC86206" s="56"/>
      <c r="AD86206" s="56"/>
      <c r="AE86206" s="56"/>
    </row>
    <row r="86207" spans="1:31" x14ac:dyDescent="0.25">
      <c r="A86207" s="41">
        <v>0</v>
      </c>
      <c r="C86207" s="56"/>
      <c r="AC86207" s="56"/>
      <c r="AD86207" s="56"/>
      <c r="AE86207" s="56"/>
    </row>
    <row r="86208" spans="1:31" x14ac:dyDescent="0.25">
      <c r="A86208" s="41">
        <v>0</v>
      </c>
      <c r="C86208" s="56"/>
      <c r="AC86208" s="56"/>
      <c r="AD86208" s="56"/>
      <c r="AE86208" s="56"/>
    </row>
    <row r="86209" spans="1:31" x14ac:dyDescent="0.25">
      <c r="A86209" s="41">
        <v>0</v>
      </c>
      <c r="C86209" s="56"/>
      <c r="AC86209" s="56"/>
      <c r="AD86209" s="56"/>
      <c r="AE86209" s="56"/>
    </row>
    <row r="86210" spans="1:31" x14ac:dyDescent="0.25">
      <c r="A86210" s="41">
        <v>0</v>
      </c>
      <c r="C86210" s="56"/>
      <c r="AC86210" s="56"/>
      <c r="AD86210" s="56"/>
      <c r="AE86210" s="56"/>
    </row>
    <row r="86211" spans="1:31" x14ac:dyDescent="0.25">
      <c r="A86211" s="41">
        <v>0</v>
      </c>
      <c r="C86211" s="56"/>
      <c r="AC86211" s="56"/>
      <c r="AD86211" s="56"/>
      <c r="AE86211" s="56"/>
    </row>
    <row r="86212" spans="1:31" x14ac:dyDescent="0.25">
      <c r="A86212" s="41">
        <v>0</v>
      </c>
      <c r="C86212" s="56"/>
      <c r="AC86212" s="56"/>
      <c r="AD86212" s="56"/>
      <c r="AE86212" s="56"/>
    </row>
    <row r="86213" spans="1:31" x14ac:dyDescent="0.25">
      <c r="A86213" s="41">
        <v>0</v>
      </c>
      <c r="C86213" s="56"/>
      <c r="AC86213" s="56"/>
      <c r="AD86213" s="56"/>
      <c r="AE86213" s="56"/>
    </row>
    <row r="86214" spans="1:31" x14ac:dyDescent="0.25">
      <c r="A86214" s="41">
        <v>0</v>
      </c>
      <c r="C86214" s="56"/>
      <c r="AC86214" s="56"/>
      <c r="AD86214" s="56"/>
      <c r="AE86214" s="56"/>
    </row>
    <row r="86215" spans="1:31" x14ac:dyDescent="0.25">
      <c r="A86215" s="41">
        <v>0</v>
      </c>
      <c r="C86215" s="56"/>
      <c r="AC86215" s="56"/>
      <c r="AD86215" s="56"/>
      <c r="AE86215" s="56"/>
    </row>
    <row r="86216" spans="1:31" x14ac:dyDescent="0.25">
      <c r="A86216" s="41">
        <v>0</v>
      </c>
      <c r="C86216" s="56"/>
      <c r="AC86216" s="56"/>
      <c r="AD86216" s="56"/>
      <c r="AE86216" s="56"/>
    </row>
    <row r="86217" spans="1:31" x14ac:dyDescent="0.25">
      <c r="A86217" s="41">
        <v>0</v>
      </c>
      <c r="C86217" s="56"/>
      <c r="AC86217" s="56"/>
      <c r="AD86217" s="56"/>
      <c r="AE86217" s="56"/>
    </row>
    <row r="86218" spans="1:31" x14ac:dyDescent="0.25">
      <c r="A86218" s="41">
        <v>0</v>
      </c>
      <c r="C86218" s="56"/>
      <c r="AC86218" s="56"/>
      <c r="AD86218" s="56"/>
      <c r="AE86218" s="56"/>
    </row>
    <row r="86219" spans="1:31" x14ac:dyDescent="0.25">
      <c r="A86219" s="41">
        <v>0</v>
      </c>
      <c r="C86219" s="56"/>
      <c r="AC86219" s="56"/>
      <c r="AD86219" s="56"/>
      <c r="AE86219" s="56"/>
    </row>
    <row r="86220" spans="1:31" x14ac:dyDescent="0.25">
      <c r="A86220" s="41">
        <v>0</v>
      </c>
      <c r="C86220" s="56"/>
      <c r="AC86220" s="56"/>
      <c r="AD86220" s="56"/>
      <c r="AE86220" s="56"/>
    </row>
    <row r="86221" spans="1:31" x14ac:dyDescent="0.25">
      <c r="A86221" s="41">
        <v>0</v>
      </c>
      <c r="C86221" s="56"/>
      <c r="AC86221" s="56"/>
      <c r="AD86221" s="56"/>
      <c r="AE86221" s="56"/>
    </row>
    <row r="86222" spans="1:31" x14ac:dyDescent="0.25">
      <c r="A86222" s="41">
        <v>0</v>
      </c>
      <c r="C86222" s="56"/>
      <c r="AC86222" s="56"/>
      <c r="AD86222" s="56"/>
      <c r="AE86222" s="56"/>
    </row>
    <row r="86223" spans="1:31" x14ac:dyDescent="0.25">
      <c r="A86223" s="41">
        <v>0</v>
      </c>
      <c r="C86223" s="56"/>
      <c r="AC86223" s="56"/>
      <c r="AD86223" s="56"/>
      <c r="AE86223" s="56"/>
    </row>
    <row r="86224" spans="1:31" x14ac:dyDescent="0.25">
      <c r="A86224" s="41">
        <v>0</v>
      </c>
      <c r="C86224" s="56"/>
      <c r="AC86224" s="56"/>
      <c r="AD86224" s="56"/>
      <c r="AE86224" s="56"/>
    </row>
    <row r="86225" spans="1:31" x14ac:dyDescent="0.25">
      <c r="A86225" s="41">
        <v>0</v>
      </c>
      <c r="C86225" s="56"/>
      <c r="AC86225" s="56"/>
      <c r="AD86225" s="56"/>
      <c r="AE86225" s="56"/>
    </row>
    <row r="86226" spans="1:31" x14ac:dyDescent="0.25">
      <c r="A86226" s="41">
        <v>0</v>
      </c>
      <c r="C86226" s="56"/>
      <c r="AC86226" s="56"/>
      <c r="AD86226" s="56"/>
      <c r="AE86226" s="56"/>
    </row>
    <row r="86227" spans="1:31" x14ac:dyDescent="0.25">
      <c r="A86227" s="41">
        <v>0</v>
      </c>
      <c r="C86227" s="56"/>
      <c r="AC86227" s="56"/>
      <c r="AD86227" s="56"/>
      <c r="AE86227" s="56"/>
    </row>
    <row r="86228" spans="1:31" x14ac:dyDescent="0.25">
      <c r="A86228" s="41">
        <v>0</v>
      </c>
      <c r="C86228" s="56"/>
      <c r="AC86228" s="56"/>
      <c r="AD86228" s="56"/>
      <c r="AE86228" s="56"/>
    </row>
    <row r="86229" spans="1:31" x14ac:dyDescent="0.25">
      <c r="A86229" s="41">
        <v>0</v>
      </c>
      <c r="C86229" s="56"/>
      <c r="AC86229" s="56"/>
      <c r="AD86229" s="56"/>
      <c r="AE86229" s="56"/>
    </row>
    <row r="86230" spans="1:31" x14ac:dyDescent="0.25">
      <c r="A86230" s="41">
        <v>0</v>
      </c>
      <c r="C86230" s="56"/>
      <c r="AC86230" s="56"/>
      <c r="AD86230" s="56"/>
      <c r="AE86230" s="56"/>
    </row>
    <row r="86231" spans="1:31" x14ac:dyDescent="0.25">
      <c r="A86231" s="41">
        <v>0</v>
      </c>
      <c r="C86231" s="56"/>
      <c r="AC86231" s="56"/>
      <c r="AD86231" s="56"/>
      <c r="AE86231" s="56"/>
    </row>
    <row r="86232" spans="1:31" x14ac:dyDescent="0.25">
      <c r="A86232" s="41">
        <v>0</v>
      </c>
      <c r="C86232" s="56"/>
      <c r="AC86232" s="56"/>
      <c r="AD86232" s="56"/>
      <c r="AE86232" s="56"/>
    </row>
    <row r="86233" spans="1:31" x14ac:dyDescent="0.25">
      <c r="A86233" s="41">
        <v>0</v>
      </c>
      <c r="C86233" s="56"/>
      <c r="AC86233" s="56"/>
      <c r="AD86233" s="56"/>
      <c r="AE86233" s="56"/>
    </row>
    <row r="86234" spans="1:31" x14ac:dyDescent="0.25">
      <c r="A86234" s="41">
        <v>0</v>
      </c>
      <c r="C86234" s="56"/>
      <c r="AC86234" s="56"/>
      <c r="AD86234" s="56"/>
      <c r="AE86234" s="56"/>
    </row>
    <row r="86235" spans="1:31" x14ac:dyDescent="0.25">
      <c r="A86235" s="41">
        <v>0</v>
      </c>
      <c r="C86235" s="56"/>
      <c r="AC86235" s="56"/>
      <c r="AD86235" s="56"/>
      <c r="AE86235" s="56"/>
    </row>
    <row r="86236" spans="1:31" x14ac:dyDescent="0.25">
      <c r="A86236" s="41">
        <v>0</v>
      </c>
      <c r="C86236" s="56"/>
      <c r="AC86236" s="56"/>
      <c r="AD86236" s="56"/>
      <c r="AE86236" s="56"/>
    </row>
    <row r="86237" spans="1:31" x14ac:dyDescent="0.25">
      <c r="A86237" s="41">
        <v>0</v>
      </c>
      <c r="C86237" s="56"/>
      <c r="AC86237" s="56"/>
      <c r="AD86237" s="56"/>
      <c r="AE86237" s="56"/>
    </row>
    <row r="86238" spans="1:31" x14ac:dyDescent="0.25">
      <c r="A86238" s="41">
        <v>0</v>
      </c>
      <c r="C86238" s="56"/>
      <c r="AC86238" s="56"/>
      <c r="AD86238" s="56"/>
      <c r="AE86238" s="56"/>
    </row>
    <row r="86239" spans="1:31" x14ac:dyDescent="0.25">
      <c r="A86239" s="41">
        <v>0</v>
      </c>
      <c r="C86239" s="56"/>
      <c r="AC86239" s="56"/>
      <c r="AD86239" s="56"/>
      <c r="AE86239" s="56"/>
    </row>
    <row r="86240" spans="1:31" x14ac:dyDescent="0.25">
      <c r="A86240" s="41">
        <v>0</v>
      </c>
      <c r="C86240" s="56"/>
      <c r="AC86240" s="56"/>
      <c r="AD86240" s="56"/>
      <c r="AE86240" s="56"/>
    </row>
    <row r="86241" spans="1:31" x14ac:dyDescent="0.25">
      <c r="A86241" s="41">
        <v>0</v>
      </c>
      <c r="C86241" s="56"/>
      <c r="AC86241" s="56"/>
      <c r="AD86241" s="56"/>
      <c r="AE86241" s="56"/>
    </row>
    <row r="86242" spans="1:31" x14ac:dyDescent="0.25">
      <c r="A86242" s="41">
        <v>0</v>
      </c>
      <c r="C86242" s="56"/>
      <c r="AC86242" s="56"/>
      <c r="AD86242" s="56"/>
      <c r="AE86242" s="56"/>
    </row>
    <row r="86243" spans="1:31" x14ac:dyDescent="0.25">
      <c r="A86243" s="41">
        <v>0</v>
      </c>
      <c r="C86243" s="56"/>
      <c r="AC86243" s="56"/>
      <c r="AD86243" s="56"/>
      <c r="AE86243" s="56"/>
    </row>
    <row r="86244" spans="1:31" x14ac:dyDescent="0.25">
      <c r="A86244" s="41">
        <v>0</v>
      </c>
      <c r="C86244" s="56"/>
      <c r="AC86244" s="56"/>
      <c r="AD86244" s="56"/>
      <c r="AE86244" s="56"/>
    </row>
    <row r="86245" spans="1:31" x14ac:dyDescent="0.25">
      <c r="A86245" s="41">
        <v>0</v>
      </c>
      <c r="C86245" s="56"/>
      <c r="AC86245" s="56"/>
      <c r="AD86245" s="56"/>
      <c r="AE86245" s="56"/>
    </row>
    <row r="86246" spans="1:31" x14ac:dyDescent="0.25">
      <c r="A86246" s="41">
        <v>0</v>
      </c>
      <c r="C86246" s="56"/>
      <c r="AC86246" s="56"/>
      <c r="AD86246" s="56"/>
      <c r="AE86246" s="56"/>
    </row>
    <row r="86247" spans="1:31" x14ac:dyDescent="0.25">
      <c r="A86247" s="41">
        <v>0</v>
      </c>
      <c r="C86247" s="56"/>
      <c r="AC86247" s="56"/>
      <c r="AD86247" s="56"/>
      <c r="AE86247" s="56"/>
    </row>
    <row r="86248" spans="1:31" x14ac:dyDescent="0.25">
      <c r="A86248" s="41">
        <v>0</v>
      </c>
      <c r="C86248" s="56"/>
      <c r="AC86248" s="56"/>
      <c r="AD86248" s="56"/>
      <c r="AE86248" s="56"/>
    </row>
    <row r="86249" spans="1:31" x14ac:dyDescent="0.25">
      <c r="A86249" s="41">
        <v>0</v>
      </c>
      <c r="C86249" s="56"/>
      <c r="AC86249" s="56"/>
      <c r="AD86249" s="56"/>
      <c r="AE86249" s="56"/>
    </row>
    <row r="86250" spans="1:31" x14ac:dyDescent="0.25">
      <c r="A86250" s="41">
        <v>0</v>
      </c>
      <c r="C86250" s="56"/>
      <c r="AC86250" s="56"/>
      <c r="AD86250" s="56"/>
      <c r="AE86250" s="56"/>
    </row>
    <row r="86251" spans="1:31" x14ac:dyDescent="0.25">
      <c r="A86251" s="41">
        <v>0</v>
      </c>
      <c r="C86251" s="56"/>
      <c r="AC86251" s="56"/>
      <c r="AD86251" s="56"/>
      <c r="AE86251" s="56"/>
    </row>
    <row r="86252" spans="1:31" x14ac:dyDescent="0.25">
      <c r="A86252" s="41">
        <v>0</v>
      </c>
      <c r="C86252" s="56"/>
      <c r="AC86252" s="56"/>
      <c r="AD86252" s="56"/>
      <c r="AE86252" s="56"/>
    </row>
    <row r="86253" spans="1:31" x14ac:dyDescent="0.25">
      <c r="A86253" s="41">
        <v>0</v>
      </c>
      <c r="C86253" s="56"/>
      <c r="AC86253" s="56"/>
      <c r="AD86253" s="56"/>
      <c r="AE86253" s="56"/>
    </row>
    <row r="86254" spans="1:31" x14ac:dyDescent="0.25">
      <c r="A86254" s="41">
        <v>0</v>
      </c>
      <c r="C86254" s="56"/>
      <c r="AC86254" s="56"/>
      <c r="AD86254" s="56"/>
      <c r="AE86254" s="56"/>
    </row>
    <row r="86255" spans="1:31" x14ac:dyDescent="0.25">
      <c r="A86255" s="41">
        <v>0</v>
      </c>
      <c r="C86255" s="56"/>
      <c r="AC86255" s="56"/>
      <c r="AD86255" s="56"/>
      <c r="AE86255" s="56"/>
    </row>
    <row r="86256" spans="1:31" x14ac:dyDescent="0.25">
      <c r="A86256" s="41">
        <v>0</v>
      </c>
      <c r="C86256" s="56"/>
      <c r="AC86256" s="56"/>
      <c r="AD86256" s="56"/>
      <c r="AE86256" s="56"/>
    </row>
    <row r="86257" spans="1:31" x14ac:dyDescent="0.25">
      <c r="A86257" s="41">
        <v>0</v>
      </c>
      <c r="C86257" s="56"/>
      <c r="AC86257" s="56"/>
      <c r="AD86257" s="56"/>
      <c r="AE86257" s="56"/>
    </row>
    <row r="86258" spans="1:31" x14ac:dyDescent="0.25">
      <c r="A86258" s="41">
        <v>0</v>
      </c>
      <c r="C86258" s="56"/>
      <c r="AC86258" s="56"/>
      <c r="AD86258" s="56"/>
      <c r="AE86258" s="56"/>
    </row>
    <row r="86259" spans="1:31" x14ac:dyDescent="0.25">
      <c r="A86259" s="41">
        <v>0</v>
      </c>
      <c r="C86259" s="56"/>
      <c r="AC86259" s="56"/>
      <c r="AD86259" s="56"/>
      <c r="AE86259" s="56"/>
    </row>
    <row r="86260" spans="1:31" x14ac:dyDescent="0.25">
      <c r="A86260" s="41">
        <v>0</v>
      </c>
      <c r="C86260" s="56"/>
      <c r="AC86260" s="56"/>
      <c r="AD86260" s="56"/>
      <c r="AE86260" s="56"/>
    </row>
    <row r="86261" spans="1:31" x14ac:dyDescent="0.25">
      <c r="A86261" s="41">
        <v>0</v>
      </c>
      <c r="C86261" s="56"/>
      <c r="AC86261" s="56"/>
      <c r="AD86261" s="56"/>
      <c r="AE86261" s="56"/>
    </row>
    <row r="86262" spans="1:31" x14ac:dyDescent="0.25">
      <c r="A86262" s="41">
        <v>0</v>
      </c>
      <c r="C86262" s="56"/>
      <c r="AC86262" s="56"/>
      <c r="AD86262" s="56"/>
      <c r="AE86262" s="56"/>
    </row>
    <row r="86263" spans="1:31" x14ac:dyDescent="0.25">
      <c r="A86263" s="41">
        <v>0</v>
      </c>
      <c r="C86263" s="56"/>
      <c r="AC86263" s="56"/>
      <c r="AD86263" s="56"/>
      <c r="AE86263" s="56"/>
    </row>
    <row r="86264" spans="1:31" x14ac:dyDescent="0.25">
      <c r="A86264" s="41">
        <v>0</v>
      </c>
      <c r="C86264" s="56"/>
      <c r="AC86264" s="56"/>
      <c r="AD86264" s="56"/>
      <c r="AE86264" s="56"/>
    </row>
    <row r="86265" spans="1:31" x14ac:dyDescent="0.25">
      <c r="A86265" s="41">
        <v>0</v>
      </c>
      <c r="C86265" s="56"/>
      <c r="AC86265" s="56"/>
      <c r="AD86265" s="56"/>
      <c r="AE86265" s="56"/>
    </row>
    <row r="86266" spans="1:31" x14ac:dyDescent="0.25">
      <c r="A86266" s="41">
        <v>0</v>
      </c>
      <c r="C86266" s="56"/>
      <c r="AC86266" s="56"/>
      <c r="AD86266" s="56"/>
      <c r="AE86266" s="56"/>
    </row>
    <row r="86267" spans="1:31" x14ac:dyDescent="0.25">
      <c r="A86267" s="41">
        <v>0</v>
      </c>
      <c r="C86267" s="56"/>
      <c r="AC86267" s="56"/>
      <c r="AD86267" s="56"/>
      <c r="AE86267" s="56"/>
    </row>
    <row r="86268" spans="1:31" x14ac:dyDescent="0.25">
      <c r="A86268" s="41">
        <v>0</v>
      </c>
      <c r="C86268" s="56"/>
      <c r="AC86268" s="56"/>
      <c r="AD86268" s="56"/>
      <c r="AE86268" s="56"/>
    </row>
    <row r="86269" spans="1:31" x14ac:dyDescent="0.25">
      <c r="A86269" s="41">
        <v>0</v>
      </c>
      <c r="C86269" s="56"/>
      <c r="AC86269" s="56"/>
      <c r="AD86269" s="56"/>
      <c r="AE86269" s="56"/>
    </row>
    <row r="86270" spans="1:31" x14ac:dyDescent="0.25">
      <c r="A86270" s="41">
        <v>0</v>
      </c>
      <c r="C86270" s="56"/>
      <c r="AC86270" s="56"/>
      <c r="AD86270" s="56"/>
      <c r="AE86270" s="56"/>
    </row>
    <row r="86271" spans="1:31" x14ac:dyDescent="0.25">
      <c r="A86271" s="41">
        <v>0</v>
      </c>
      <c r="C86271" s="56"/>
      <c r="AC86271" s="56"/>
      <c r="AD86271" s="56"/>
      <c r="AE86271" s="56"/>
    </row>
    <row r="86272" spans="1:31" x14ac:dyDescent="0.25">
      <c r="A86272" s="41">
        <v>0</v>
      </c>
      <c r="C86272" s="56"/>
      <c r="AC86272" s="56"/>
      <c r="AD86272" s="56"/>
      <c r="AE86272" s="56"/>
    </row>
    <row r="86273" spans="1:31" x14ac:dyDescent="0.25">
      <c r="A86273" s="41">
        <v>0</v>
      </c>
      <c r="C86273" s="56"/>
      <c r="AC86273" s="56"/>
      <c r="AD86273" s="56"/>
      <c r="AE86273" s="56"/>
    </row>
    <row r="86274" spans="1:31" x14ac:dyDescent="0.25">
      <c r="A86274" s="41">
        <v>0</v>
      </c>
      <c r="C86274" s="56"/>
      <c r="AC86274" s="56"/>
      <c r="AD86274" s="56"/>
      <c r="AE86274" s="56"/>
    </row>
    <row r="86275" spans="1:31" x14ac:dyDescent="0.25">
      <c r="A86275" s="41">
        <v>0</v>
      </c>
      <c r="C86275" s="56"/>
      <c r="AC86275" s="56"/>
      <c r="AD86275" s="56"/>
      <c r="AE86275" s="56"/>
    </row>
    <row r="86276" spans="1:31" x14ac:dyDescent="0.25">
      <c r="A86276" s="41">
        <v>0</v>
      </c>
      <c r="C86276" s="56"/>
      <c r="AC86276" s="56"/>
      <c r="AD86276" s="56"/>
      <c r="AE86276" s="56"/>
    </row>
    <row r="86277" spans="1:31" x14ac:dyDescent="0.25">
      <c r="A86277" s="41">
        <v>0</v>
      </c>
      <c r="C86277" s="56"/>
      <c r="AC86277" s="56"/>
      <c r="AD86277" s="56"/>
      <c r="AE86277" s="56"/>
    </row>
    <row r="86278" spans="1:31" x14ac:dyDescent="0.25">
      <c r="A86278" s="41">
        <v>0</v>
      </c>
      <c r="C86278" s="56"/>
      <c r="AC86278" s="56"/>
      <c r="AD86278" s="56"/>
      <c r="AE86278" s="56"/>
    </row>
    <row r="86279" spans="1:31" x14ac:dyDescent="0.25">
      <c r="A86279" s="41">
        <v>0</v>
      </c>
      <c r="C86279" s="56"/>
      <c r="AC86279" s="56"/>
      <c r="AD86279" s="56"/>
      <c r="AE86279" s="56"/>
    </row>
    <row r="86280" spans="1:31" x14ac:dyDescent="0.25">
      <c r="A86280" s="41">
        <v>0</v>
      </c>
      <c r="C86280" s="56"/>
      <c r="AC86280" s="56"/>
      <c r="AD86280" s="56"/>
      <c r="AE86280" s="56"/>
    </row>
    <row r="86281" spans="1:31" x14ac:dyDescent="0.25">
      <c r="A86281" s="41">
        <v>0</v>
      </c>
      <c r="C86281" s="56"/>
      <c r="AC86281" s="56"/>
      <c r="AD86281" s="56"/>
      <c r="AE86281" s="56"/>
    </row>
    <row r="86282" spans="1:31" x14ac:dyDescent="0.25">
      <c r="A86282" s="41">
        <v>0</v>
      </c>
      <c r="C86282" s="56"/>
      <c r="AC86282" s="56"/>
      <c r="AD86282" s="56"/>
      <c r="AE86282" s="56"/>
    </row>
    <row r="86283" spans="1:31" x14ac:dyDescent="0.25">
      <c r="A86283" s="41">
        <v>0</v>
      </c>
      <c r="C86283" s="56"/>
      <c r="AC86283" s="56"/>
      <c r="AD86283" s="56"/>
      <c r="AE86283" s="56"/>
    </row>
    <row r="86284" spans="1:31" x14ac:dyDescent="0.25">
      <c r="A86284" s="41">
        <v>0</v>
      </c>
      <c r="C86284" s="56"/>
      <c r="AC86284" s="56"/>
      <c r="AD86284" s="56"/>
      <c r="AE86284" s="56"/>
    </row>
    <row r="86285" spans="1:31" x14ac:dyDescent="0.25">
      <c r="A86285" s="41">
        <v>0</v>
      </c>
      <c r="C86285" s="56"/>
      <c r="AC86285" s="56"/>
      <c r="AD86285" s="56"/>
      <c r="AE86285" s="56"/>
    </row>
    <row r="86286" spans="1:31" x14ac:dyDescent="0.25">
      <c r="A86286" s="41">
        <v>0</v>
      </c>
      <c r="C86286" s="56"/>
      <c r="AC86286" s="56"/>
      <c r="AD86286" s="56"/>
      <c r="AE86286" s="56"/>
    </row>
    <row r="86287" spans="1:31" x14ac:dyDescent="0.25">
      <c r="A86287" s="41">
        <v>0</v>
      </c>
      <c r="C86287" s="56"/>
      <c r="AC86287" s="56"/>
      <c r="AD86287" s="56"/>
      <c r="AE86287" s="56"/>
    </row>
    <row r="86288" spans="1:31" x14ac:dyDescent="0.25">
      <c r="A86288" s="41">
        <v>0</v>
      </c>
      <c r="C86288" s="56"/>
      <c r="AC86288" s="56"/>
      <c r="AD86288" s="56"/>
      <c r="AE86288" s="56"/>
    </row>
    <row r="86289" spans="1:31" x14ac:dyDescent="0.25">
      <c r="A86289" s="41">
        <v>0</v>
      </c>
      <c r="C86289" s="56"/>
      <c r="AC86289" s="56"/>
      <c r="AD86289" s="56"/>
      <c r="AE86289" s="56"/>
    </row>
    <row r="86290" spans="1:31" x14ac:dyDescent="0.25">
      <c r="A86290" s="41">
        <v>0</v>
      </c>
      <c r="C86290" s="56"/>
      <c r="AC86290" s="56"/>
      <c r="AD86290" s="56"/>
      <c r="AE86290" s="56"/>
    </row>
    <row r="86291" spans="1:31" x14ac:dyDescent="0.25">
      <c r="A86291" s="41">
        <v>0</v>
      </c>
      <c r="C86291" s="56"/>
      <c r="AC86291" s="56"/>
      <c r="AD86291" s="56"/>
      <c r="AE86291" s="56"/>
    </row>
    <row r="86292" spans="1:31" x14ac:dyDescent="0.25">
      <c r="A86292" s="41">
        <v>0</v>
      </c>
      <c r="C86292" s="56"/>
      <c r="AC86292" s="56"/>
      <c r="AD86292" s="56"/>
      <c r="AE86292" s="56"/>
    </row>
    <row r="86293" spans="1:31" x14ac:dyDescent="0.25">
      <c r="A86293" s="41">
        <v>0</v>
      </c>
      <c r="C86293" s="56"/>
      <c r="AC86293" s="56"/>
      <c r="AD86293" s="56"/>
      <c r="AE86293" s="56"/>
    </row>
    <row r="86294" spans="1:31" x14ac:dyDescent="0.25">
      <c r="A86294" s="41">
        <v>0</v>
      </c>
      <c r="C86294" s="56"/>
      <c r="AC86294" s="56"/>
      <c r="AD86294" s="56"/>
      <c r="AE86294" s="56"/>
    </row>
    <row r="86295" spans="1:31" x14ac:dyDescent="0.25">
      <c r="A86295" s="41">
        <v>0</v>
      </c>
      <c r="C86295" s="56"/>
      <c r="AC86295" s="56"/>
      <c r="AD86295" s="56"/>
      <c r="AE86295" s="56"/>
    </row>
    <row r="86296" spans="1:31" x14ac:dyDescent="0.25">
      <c r="A86296" s="41">
        <v>0</v>
      </c>
      <c r="C86296" s="56"/>
      <c r="AC86296" s="56"/>
      <c r="AD86296" s="56"/>
      <c r="AE86296" s="56"/>
    </row>
    <row r="86297" spans="1:31" x14ac:dyDescent="0.25">
      <c r="A86297" s="41">
        <v>0</v>
      </c>
      <c r="C86297" s="56"/>
      <c r="AC86297" s="56"/>
      <c r="AD86297" s="56"/>
      <c r="AE86297" s="56"/>
    </row>
    <row r="86298" spans="1:31" x14ac:dyDescent="0.25">
      <c r="A86298" s="41">
        <v>0</v>
      </c>
      <c r="C86298" s="56"/>
      <c r="AC86298" s="56"/>
      <c r="AD86298" s="56"/>
      <c r="AE86298" s="56"/>
    </row>
    <row r="86299" spans="1:31" x14ac:dyDescent="0.25">
      <c r="A86299" s="41">
        <v>0</v>
      </c>
      <c r="C86299" s="56"/>
      <c r="AC86299" s="56"/>
      <c r="AD86299" s="56"/>
      <c r="AE86299" s="56"/>
    </row>
    <row r="86300" spans="1:31" x14ac:dyDescent="0.25">
      <c r="A86300" s="41">
        <v>0</v>
      </c>
      <c r="C86300" s="56"/>
      <c r="AC86300" s="56"/>
      <c r="AD86300" s="56"/>
      <c r="AE86300" s="56"/>
    </row>
    <row r="86301" spans="1:31" x14ac:dyDescent="0.25">
      <c r="A86301" s="41">
        <v>0</v>
      </c>
      <c r="C86301" s="56"/>
      <c r="AC86301" s="56"/>
      <c r="AD86301" s="56"/>
      <c r="AE86301" s="56"/>
    </row>
    <row r="86302" spans="1:31" x14ac:dyDescent="0.25">
      <c r="A86302" s="41">
        <v>0</v>
      </c>
      <c r="C86302" s="56"/>
      <c r="AC86302" s="56"/>
      <c r="AD86302" s="56"/>
      <c r="AE86302" s="56"/>
    </row>
    <row r="86303" spans="1:31" x14ac:dyDescent="0.25">
      <c r="A86303" s="41">
        <v>0</v>
      </c>
      <c r="C86303" s="56"/>
      <c r="AC86303" s="56"/>
      <c r="AD86303" s="56"/>
      <c r="AE86303" s="56"/>
    </row>
    <row r="86304" spans="1:31" x14ac:dyDescent="0.25">
      <c r="A86304" s="41">
        <v>0</v>
      </c>
      <c r="C86304" s="56"/>
      <c r="AC86304" s="56"/>
      <c r="AD86304" s="56"/>
      <c r="AE86304" s="56"/>
    </row>
    <row r="86305" spans="1:31" x14ac:dyDescent="0.25">
      <c r="A86305" s="41">
        <v>0</v>
      </c>
      <c r="C86305" s="56"/>
      <c r="AC86305" s="56"/>
      <c r="AD86305" s="56"/>
      <c r="AE86305" s="56"/>
    </row>
    <row r="86306" spans="1:31" x14ac:dyDescent="0.25">
      <c r="A86306" s="41">
        <v>0</v>
      </c>
      <c r="C86306" s="56"/>
      <c r="AC86306" s="56"/>
      <c r="AD86306" s="56"/>
      <c r="AE86306" s="56"/>
    </row>
    <row r="86307" spans="1:31" x14ac:dyDescent="0.25">
      <c r="A86307" s="41">
        <v>0</v>
      </c>
      <c r="C86307" s="56"/>
      <c r="AC86307" s="56"/>
      <c r="AD86307" s="56"/>
      <c r="AE86307" s="56"/>
    </row>
    <row r="86308" spans="1:31" x14ac:dyDescent="0.25">
      <c r="A86308" s="41">
        <v>0</v>
      </c>
      <c r="C86308" s="56"/>
      <c r="AC86308" s="56"/>
      <c r="AD86308" s="56"/>
      <c r="AE86308" s="56"/>
    </row>
    <row r="86309" spans="1:31" x14ac:dyDescent="0.25">
      <c r="A86309" s="41">
        <v>0</v>
      </c>
      <c r="C86309" s="56"/>
      <c r="AC86309" s="56"/>
      <c r="AD86309" s="56"/>
      <c r="AE86309" s="56"/>
    </row>
    <row r="86310" spans="1:31" x14ac:dyDescent="0.25">
      <c r="A86310" s="41">
        <v>0</v>
      </c>
      <c r="C86310" s="56"/>
      <c r="AC86310" s="56"/>
      <c r="AD86310" s="56"/>
      <c r="AE86310" s="56"/>
    </row>
    <row r="86311" spans="1:31" x14ac:dyDescent="0.25">
      <c r="A86311" s="41">
        <v>0</v>
      </c>
      <c r="C86311" s="56"/>
      <c r="AC86311" s="56"/>
      <c r="AD86311" s="56"/>
      <c r="AE86311" s="56"/>
    </row>
    <row r="86312" spans="1:31" x14ac:dyDescent="0.25">
      <c r="A86312" s="41">
        <v>0</v>
      </c>
      <c r="C86312" s="56"/>
      <c r="AC86312" s="56"/>
      <c r="AD86312" s="56"/>
      <c r="AE86312" s="56"/>
    </row>
    <row r="86313" spans="1:31" x14ac:dyDescent="0.25">
      <c r="A86313" s="41">
        <v>0</v>
      </c>
      <c r="C86313" s="56"/>
      <c r="AC86313" s="56"/>
      <c r="AD86313" s="56"/>
      <c r="AE86313" s="56"/>
    </row>
    <row r="86314" spans="1:31" x14ac:dyDescent="0.25">
      <c r="A86314" s="41">
        <v>0</v>
      </c>
      <c r="C86314" s="56"/>
      <c r="AC86314" s="56"/>
      <c r="AD86314" s="56"/>
      <c r="AE86314" s="56"/>
    </row>
    <row r="86315" spans="1:31" x14ac:dyDescent="0.25">
      <c r="A86315" s="41">
        <v>0</v>
      </c>
      <c r="C86315" s="56"/>
      <c r="AC86315" s="56"/>
      <c r="AD86315" s="56"/>
      <c r="AE86315" s="56"/>
    </row>
    <row r="86316" spans="1:31" x14ac:dyDescent="0.25">
      <c r="A86316" s="41">
        <v>0</v>
      </c>
      <c r="C86316" s="56"/>
      <c r="AC86316" s="56"/>
      <c r="AD86316" s="56"/>
      <c r="AE86316" s="56"/>
    </row>
    <row r="86317" spans="1:31" x14ac:dyDescent="0.25">
      <c r="A86317" s="41">
        <v>0</v>
      </c>
      <c r="C86317" s="56"/>
      <c r="AC86317" s="56"/>
      <c r="AD86317" s="56"/>
      <c r="AE86317" s="56"/>
    </row>
    <row r="86318" spans="1:31" x14ac:dyDescent="0.25">
      <c r="A86318" s="41">
        <v>0</v>
      </c>
      <c r="C86318" s="56"/>
      <c r="AC86318" s="56"/>
      <c r="AD86318" s="56"/>
      <c r="AE86318" s="56"/>
    </row>
    <row r="86319" spans="1:31" x14ac:dyDescent="0.25">
      <c r="A86319" s="41">
        <v>0</v>
      </c>
      <c r="C86319" s="56"/>
      <c r="AC86319" s="56"/>
      <c r="AD86319" s="56"/>
      <c r="AE86319" s="56"/>
    </row>
    <row r="86320" spans="1:31" x14ac:dyDescent="0.25">
      <c r="A86320" s="41">
        <v>0</v>
      </c>
      <c r="C86320" s="56"/>
      <c r="AC86320" s="56"/>
      <c r="AD86320" s="56"/>
      <c r="AE86320" s="56"/>
    </row>
    <row r="86321" spans="1:31" x14ac:dyDescent="0.25">
      <c r="A86321" s="41">
        <v>0</v>
      </c>
      <c r="C86321" s="56"/>
      <c r="AC86321" s="56"/>
      <c r="AD86321" s="56"/>
      <c r="AE86321" s="56"/>
    </row>
    <row r="86322" spans="1:31" x14ac:dyDescent="0.25">
      <c r="A86322" s="41">
        <v>0</v>
      </c>
      <c r="C86322" s="56"/>
      <c r="AC86322" s="56"/>
      <c r="AD86322" s="56"/>
      <c r="AE86322" s="56"/>
    </row>
    <row r="86323" spans="1:31" x14ac:dyDescent="0.25">
      <c r="A86323" s="41">
        <v>0</v>
      </c>
      <c r="C86323" s="56"/>
      <c r="AC86323" s="56"/>
      <c r="AD86323" s="56"/>
      <c r="AE86323" s="56"/>
    </row>
    <row r="86324" spans="1:31" x14ac:dyDescent="0.25">
      <c r="A86324" s="41">
        <v>0</v>
      </c>
      <c r="C86324" s="56"/>
      <c r="AC86324" s="56"/>
      <c r="AD86324" s="56"/>
      <c r="AE86324" s="56"/>
    </row>
    <row r="86325" spans="1:31" x14ac:dyDescent="0.25">
      <c r="A86325" s="41">
        <v>0</v>
      </c>
      <c r="C86325" s="56"/>
      <c r="AC86325" s="56"/>
      <c r="AD86325" s="56"/>
      <c r="AE86325" s="56"/>
    </row>
    <row r="86326" spans="1:31" x14ac:dyDescent="0.25">
      <c r="A86326" s="41">
        <v>0</v>
      </c>
      <c r="C86326" s="56"/>
      <c r="AC86326" s="56"/>
      <c r="AD86326" s="56"/>
      <c r="AE86326" s="56"/>
    </row>
    <row r="86327" spans="1:31" x14ac:dyDescent="0.25">
      <c r="A86327" s="41">
        <v>0</v>
      </c>
      <c r="C86327" s="56"/>
      <c r="AC86327" s="56"/>
      <c r="AD86327" s="56"/>
      <c r="AE86327" s="56"/>
    </row>
    <row r="86328" spans="1:31" x14ac:dyDescent="0.25">
      <c r="A86328" s="41">
        <v>0</v>
      </c>
      <c r="C86328" s="56"/>
      <c r="AC86328" s="56"/>
      <c r="AD86328" s="56"/>
      <c r="AE86328" s="56"/>
    </row>
    <row r="86329" spans="1:31" x14ac:dyDescent="0.25">
      <c r="A86329" s="41">
        <v>0</v>
      </c>
      <c r="C86329" s="56"/>
      <c r="AC86329" s="56"/>
      <c r="AD86329" s="56"/>
      <c r="AE86329" s="56"/>
    </row>
    <row r="86330" spans="1:31" x14ac:dyDescent="0.25">
      <c r="A86330" s="41">
        <v>0</v>
      </c>
      <c r="C86330" s="56"/>
      <c r="AC86330" s="56"/>
      <c r="AD86330" s="56"/>
      <c r="AE86330" s="56"/>
    </row>
    <row r="86331" spans="1:31" x14ac:dyDescent="0.25">
      <c r="A86331" s="41">
        <v>0</v>
      </c>
      <c r="C86331" s="56"/>
      <c r="AC86331" s="56"/>
      <c r="AD86331" s="56"/>
      <c r="AE86331" s="56"/>
    </row>
    <row r="86332" spans="1:31" x14ac:dyDescent="0.25">
      <c r="A86332" s="41">
        <v>0</v>
      </c>
      <c r="C86332" s="56"/>
      <c r="AC86332" s="56"/>
      <c r="AD86332" s="56"/>
      <c r="AE86332" s="56"/>
    </row>
    <row r="86333" spans="1:31" x14ac:dyDescent="0.25">
      <c r="A86333" s="41">
        <v>0</v>
      </c>
      <c r="C86333" s="56"/>
      <c r="AC86333" s="56"/>
      <c r="AD86333" s="56"/>
      <c r="AE86333" s="56"/>
    </row>
    <row r="86334" spans="1:31" x14ac:dyDescent="0.25">
      <c r="A86334" s="41">
        <v>0</v>
      </c>
      <c r="C86334" s="56"/>
      <c r="AC86334" s="56"/>
      <c r="AD86334" s="56"/>
      <c r="AE86334" s="56"/>
    </row>
    <row r="86335" spans="1:31" x14ac:dyDescent="0.25">
      <c r="A86335" s="41">
        <v>0</v>
      </c>
      <c r="C86335" s="56"/>
      <c r="AC86335" s="56"/>
      <c r="AD86335" s="56"/>
      <c r="AE86335" s="56"/>
    </row>
    <row r="86336" spans="1:31" x14ac:dyDescent="0.25">
      <c r="A86336" s="41">
        <v>0</v>
      </c>
      <c r="C86336" s="56"/>
      <c r="AC86336" s="56"/>
      <c r="AD86336" s="56"/>
      <c r="AE86336" s="56"/>
    </row>
    <row r="86337" spans="1:31" x14ac:dyDescent="0.25">
      <c r="A86337" s="41">
        <v>0</v>
      </c>
      <c r="C86337" s="56"/>
      <c r="AC86337" s="56"/>
      <c r="AD86337" s="56"/>
      <c r="AE86337" s="56"/>
    </row>
    <row r="86338" spans="1:31" x14ac:dyDescent="0.25">
      <c r="A86338" s="41">
        <v>0</v>
      </c>
      <c r="C86338" s="56"/>
      <c r="AC86338" s="56"/>
      <c r="AD86338" s="56"/>
      <c r="AE86338" s="56"/>
    </row>
    <row r="86339" spans="1:31" x14ac:dyDescent="0.25">
      <c r="A86339" s="41">
        <v>0</v>
      </c>
      <c r="C86339" s="56"/>
      <c r="AC86339" s="56"/>
      <c r="AD86339" s="56"/>
      <c r="AE86339" s="56"/>
    </row>
    <row r="86340" spans="1:31" x14ac:dyDescent="0.25">
      <c r="A86340" s="41">
        <v>0</v>
      </c>
      <c r="C86340" s="56"/>
      <c r="AC86340" s="56"/>
      <c r="AD86340" s="56"/>
      <c r="AE86340" s="56"/>
    </row>
    <row r="86341" spans="1:31" x14ac:dyDescent="0.25">
      <c r="A86341" s="41">
        <v>0</v>
      </c>
      <c r="C86341" s="56"/>
      <c r="AC86341" s="56"/>
      <c r="AD86341" s="56"/>
      <c r="AE86341" s="56"/>
    </row>
    <row r="86342" spans="1:31" x14ac:dyDescent="0.25">
      <c r="A86342" s="41">
        <v>0</v>
      </c>
      <c r="C86342" s="56"/>
      <c r="AC86342" s="56"/>
      <c r="AD86342" s="56"/>
      <c r="AE86342" s="56"/>
    </row>
    <row r="86343" spans="1:31" x14ac:dyDescent="0.25">
      <c r="A86343" s="41">
        <v>0</v>
      </c>
      <c r="C86343" s="56"/>
      <c r="AC86343" s="56"/>
      <c r="AD86343" s="56"/>
      <c r="AE86343" s="56"/>
    </row>
    <row r="86344" spans="1:31" x14ac:dyDescent="0.25">
      <c r="A86344" s="41">
        <v>0</v>
      </c>
      <c r="C86344" s="56"/>
      <c r="AC86344" s="56"/>
      <c r="AD86344" s="56"/>
      <c r="AE86344" s="56"/>
    </row>
    <row r="86345" spans="1:31" x14ac:dyDescent="0.25">
      <c r="A86345" s="41">
        <v>0</v>
      </c>
      <c r="C86345" s="56"/>
      <c r="AC86345" s="56"/>
      <c r="AD86345" s="56"/>
      <c r="AE86345" s="56"/>
    </row>
    <row r="86346" spans="1:31" x14ac:dyDescent="0.25">
      <c r="A86346" s="41">
        <v>0</v>
      </c>
      <c r="C86346" s="56"/>
      <c r="AC86346" s="56"/>
      <c r="AD86346" s="56"/>
      <c r="AE86346" s="56"/>
    </row>
    <row r="86347" spans="1:31" x14ac:dyDescent="0.25">
      <c r="A86347" s="41">
        <v>0</v>
      </c>
      <c r="C86347" s="56"/>
      <c r="AC86347" s="56"/>
      <c r="AD86347" s="56"/>
      <c r="AE86347" s="56"/>
    </row>
    <row r="86348" spans="1:31" x14ac:dyDescent="0.25">
      <c r="A86348" s="41">
        <v>0</v>
      </c>
      <c r="C86348" s="56"/>
      <c r="AC86348" s="56"/>
      <c r="AD86348" s="56"/>
      <c r="AE86348" s="56"/>
    </row>
    <row r="86349" spans="1:31" x14ac:dyDescent="0.25">
      <c r="A86349" s="41">
        <v>0</v>
      </c>
      <c r="C86349" s="56"/>
      <c r="AC86349" s="56"/>
      <c r="AD86349" s="56"/>
      <c r="AE86349" s="56"/>
    </row>
    <row r="86350" spans="1:31" x14ac:dyDescent="0.25">
      <c r="A86350" s="41">
        <v>0</v>
      </c>
      <c r="C86350" s="56"/>
      <c r="AC86350" s="56"/>
      <c r="AD86350" s="56"/>
      <c r="AE86350" s="56"/>
    </row>
    <row r="86351" spans="1:31" x14ac:dyDescent="0.25">
      <c r="A86351" s="41">
        <v>0</v>
      </c>
      <c r="C86351" s="56"/>
      <c r="AC86351" s="56"/>
      <c r="AD86351" s="56"/>
      <c r="AE86351" s="56"/>
    </row>
    <row r="86352" spans="1:31" x14ac:dyDescent="0.25">
      <c r="A86352" s="41">
        <v>0</v>
      </c>
      <c r="C86352" s="56"/>
      <c r="AC86352" s="56"/>
      <c r="AD86352" s="56"/>
      <c r="AE86352" s="56"/>
    </row>
    <row r="86353" spans="1:31" x14ac:dyDescent="0.25">
      <c r="A86353" s="41">
        <v>0</v>
      </c>
      <c r="C86353" s="56"/>
      <c r="AC86353" s="56"/>
      <c r="AD86353" s="56"/>
      <c r="AE86353" s="56"/>
    </row>
    <row r="86354" spans="1:31" x14ac:dyDescent="0.25">
      <c r="A86354" s="41">
        <v>0</v>
      </c>
      <c r="C86354" s="56"/>
      <c r="AC86354" s="56"/>
      <c r="AD86354" s="56"/>
      <c r="AE86354" s="56"/>
    </row>
    <row r="86355" spans="1:31" x14ac:dyDescent="0.25">
      <c r="A86355" s="41">
        <v>0</v>
      </c>
      <c r="C86355" s="56"/>
      <c r="AC86355" s="56"/>
      <c r="AD86355" s="56"/>
      <c r="AE86355" s="56"/>
    </row>
    <row r="86356" spans="1:31" x14ac:dyDescent="0.25">
      <c r="A86356" s="41">
        <v>0</v>
      </c>
      <c r="C86356" s="56"/>
      <c r="AC86356" s="56"/>
      <c r="AD86356" s="56"/>
      <c r="AE86356" s="56"/>
    </row>
    <row r="86357" spans="1:31" x14ac:dyDescent="0.25">
      <c r="A86357" s="41">
        <v>0</v>
      </c>
      <c r="C86357" s="56"/>
      <c r="AC86357" s="56"/>
      <c r="AD86357" s="56"/>
      <c r="AE86357" s="56"/>
    </row>
    <row r="86358" spans="1:31" x14ac:dyDescent="0.25">
      <c r="A86358" s="41">
        <v>0</v>
      </c>
      <c r="C86358" s="56"/>
      <c r="AC86358" s="56"/>
      <c r="AD86358" s="56"/>
      <c r="AE86358" s="56"/>
    </row>
    <row r="86359" spans="1:31" x14ac:dyDescent="0.25">
      <c r="A86359" s="41">
        <v>0</v>
      </c>
      <c r="C86359" s="56"/>
      <c r="AC86359" s="56"/>
      <c r="AD86359" s="56"/>
      <c r="AE86359" s="56"/>
    </row>
    <row r="86360" spans="1:31" x14ac:dyDescent="0.25">
      <c r="A86360" s="41">
        <v>0</v>
      </c>
      <c r="C86360" s="56"/>
      <c r="AC86360" s="56"/>
      <c r="AD86360" s="56"/>
      <c r="AE86360" s="56"/>
    </row>
    <row r="86361" spans="1:31" x14ac:dyDescent="0.25">
      <c r="A86361" s="41">
        <v>0</v>
      </c>
      <c r="C86361" s="56"/>
      <c r="AC86361" s="56"/>
      <c r="AD86361" s="56"/>
      <c r="AE86361" s="56"/>
    </row>
    <row r="86362" spans="1:31" x14ac:dyDescent="0.25">
      <c r="A86362" s="41">
        <v>0</v>
      </c>
      <c r="C86362" s="56"/>
      <c r="AC86362" s="56"/>
      <c r="AD86362" s="56"/>
      <c r="AE86362" s="56"/>
    </row>
    <row r="86363" spans="1:31" x14ac:dyDescent="0.25">
      <c r="A86363" s="41">
        <v>0</v>
      </c>
      <c r="C86363" s="56"/>
      <c r="AC86363" s="56"/>
      <c r="AD86363" s="56"/>
      <c r="AE86363" s="56"/>
    </row>
    <row r="86364" spans="1:31" x14ac:dyDescent="0.25">
      <c r="A86364" s="41">
        <v>0</v>
      </c>
      <c r="C86364" s="56"/>
      <c r="AC86364" s="56"/>
      <c r="AD86364" s="56"/>
      <c r="AE86364" s="56"/>
    </row>
    <row r="86365" spans="1:31" x14ac:dyDescent="0.25">
      <c r="A86365" s="41">
        <v>0</v>
      </c>
      <c r="C86365" s="56"/>
      <c r="AC86365" s="56"/>
      <c r="AD86365" s="56"/>
      <c r="AE86365" s="56"/>
    </row>
    <row r="86366" spans="1:31" x14ac:dyDescent="0.25">
      <c r="A86366" s="41">
        <v>0</v>
      </c>
      <c r="C86366" s="56"/>
      <c r="AC86366" s="56"/>
      <c r="AD86366" s="56"/>
      <c r="AE86366" s="56"/>
    </row>
    <row r="86367" spans="1:31" x14ac:dyDescent="0.25">
      <c r="A86367" s="41">
        <v>0</v>
      </c>
      <c r="C86367" s="56"/>
      <c r="AC86367" s="56"/>
      <c r="AD86367" s="56"/>
      <c r="AE86367" s="56"/>
    </row>
    <row r="86368" spans="1:31" x14ac:dyDescent="0.25">
      <c r="A86368" s="41">
        <v>0</v>
      </c>
      <c r="C86368" s="56"/>
      <c r="AC86368" s="56"/>
      <c r="AD86368" s="56"/>
      <c r="AE86368" s="56"/>
    </row>
    <row r="86369" spans="1:31" x14ac:dyDescent="0.25">
      <c r="A86369" s="41">
        <v>0</v>
      </c>
      <c r="C86369" s="56"/>
      <c r="AC86369" s="56"/>
      <c r="AD86369" s="56"/>
      <c r="AE86369" s="56"/>
    </row>
    <row r="86370" spans="1:31" x14ac:dyDescent="0.25">
      <c r="A86370" s="41">
        <v>0</v>
      </c>
      <c r="C86370" s="56"/>
      <c r="AC86370" s="56"/>
      <c r="AD86370" s="56"/>
      <c r="AE86370" s="56"/>
    </row>
    <row r="86371" spans="1:31" x14ac:dyDescent="0.25">
      <c r="A86371" s="41">
        <v>0</v>
      </c>
      <c r="C86371" s="56"/>
      <c r="AC86371" s="56"/>
      <c r="AD86371" s="56"/>
      <c r="AE86371" s="56"/>
    </row>
    <row r="86372" spans="1:31" x14ac:dyDescent="0.25">
      <c r="A86372" s="41">
        <v>0</v>
      </c>
      <c r="C86372" s="56"/>
      <c r="AC86372" s="56"/>
      <c r="AD86372" s="56"/>
      <c r="AE86372" s="56"/>
    </row>
    <row r="86373" spans="1:31" x14ac:dyDescent="0.25">
      <c r="A86373" s="41">
        <v>0</v>
      </c>
      <c r="C86373" s="56"/>
      <c r="AC86373" s="56"/>
      <c r="AD86373" s="56"/>
      <c r="AE86373" s="56"/>
    </row>
    <row r="86374" spans="1:31" x14ac:dyDescent="0.25">
      <c r="A86374" s="41">
        <v>0</v>
      </c>
      <c r="C86374" s="56"/>
      <c r="AC86374" s="56"/>
      <c r="AD86374" s="56"/>
      <c r="AE86374" s="56"/>
    </row>
    <row r="86375" spans="1:31" x14ac:dyDescent="0.25">
      <c r="A86375" s="41">
        <v>0</v>
      </c>
      <c r="C86375" s="56"/>
      <c r="AC86375" s="56"/>
      <c r="AD86375" s="56"/>
      <c r="AE86375" s="56"/>
    </row>
    <row r="86376" spans="1:31" x14ac:dyDescent="0.25">
      <c r="A86376" s="41">
        <v>0</v>
      </c>
      <c r="C86376" s="56"/>
      <c r="AC86376" s="56"/>
      <c r="AD86376" s="56"/>
      <c r="AE86376" s="56"/>
    </row>
    <row r="86377" spans="1:31" x14ac:dyDescent="0.25">
      <c r="A86377" s="41">
        <v>16</v>
      </c>
      <c r="C86377" s="56"/>
      <c r="AC86377" s="56"/>
      <c r="AD86377" s="56"/>
      <c r="AE86377" s="56"/>
    </row>
    <row r="86378" spans="1:31" x14ac:dyDescent="0.25">
      <c r="A86378" s="41">
        <v>0</v>
      </c>
      <c r="C86378" s="56"/>
      <c r="AC86378" s="56"/>
      <c r="AD86378" s="56"/>
      <c r="AE86378" s="56"/>
    </row>
    <row r="86379" spans="1:31" x14ac:dyDescent="0.25">
      <c r="A86379" s="41">
        <v>0</v>
      </c>
      <c r="C86379" s="56"/>
      <c r="AC86379" s="56"/>
      <c r="AD86379" s="56"/>
      <c r="AE86379" s="56"/>
    </row>
    <row r="86380" spans="1:31" x14ac:dyDescent="0.25">
      <c r="A86380" s="41">
        <v>0</v>
      </c>
      <c r="C86380" s="56"/>
      <c r="AC86380" s="56"/>
      <c r="AD86380" s="56"/>
      <c r="AE86380" s="56"/>
    </row>
    <row r="86381" spans="1:31" x14ac:dyDescent="0.25">
      <c r="A86381" s="41">
        <v>0</v>
      </c>
      <c r="C86381" s="56"/>
      <c r="AC86381" s="56"/>
      <c r="AD86381" s="56"/>
      <c r="AE86381" s="56"/>
    </row>
    <row r="86382" spans="1:31" x14ac:dyDescent="0.25">
      <c r="A86382" s="41">
        <v>0</v>
      </c>
      <c r="C86382" s="56"/>
      <c r="AC86382" s="56"/>
      <c r="AD86382" s="56"/>
      <c r="AE86382" s="56"/>
    </row>
    <row r="86383" spans="1:31" x14ac:dyDescent="0.25">
      <c r="A86383" s="41">
        <v>0</v>
      </c>
      <c r="C86383" s="56"/>
      <c r="AC86383" s="56"/>
      <c r="AD86383" s="56"/>
      <c r="AE86383" s="56"/>
    </row>
    <row r="86384" spans="1:31" x14ac:dyDescent="0.25">
      <c r="A86384" s="41">
        <v>0</v>
      </c>
      <c r="C86384" s="56"/>
      <c r="AC86384" s="56"/>
      <c r="AD86384" s="56"/>
      <c r="AE86384" s="56"/>
    </row>
    <row r="86385" spans="1:31" x14ac:dyDescent="0.25">
      <c r="A86385" s="41">
        <v>0</v>
      </c>
      <c r="C86385" s="56"/>
      <c r="AC86385" s="56"/>
      <c r="AD86385" s="56"/>
      <c r="AE86385" s="56"/>
    </row>
    <row r="86386" spans="1:31" x14ac:dyDescent="0.25">
      <c r="A86386" s="41">
        <v>0</v>
      </c>
      <c r="C86386" s="56"/>
      <c r="AC86386" s="56"/>
      <c r="AD86386" s="56"/>
      <c r="AE86386" s="56"/>
    </row>
    <row r="86387" spans="1:31" x14ac:dyDescent="0.25">
      <c r="A86387" s="41">
        <v>0</v>
      </c>
      <c r="C86387" s="56"/>
      <c r="AC86387" s="56"/>
      <c r="AD86387" s="56"/>
      <c r="AE86387" s="56"/>
    </row>
    <row r="86388" spans="1:31" x14ac:dyDescent="0.25">
      <c r="A86388" s="41">
        <v>0</v>
      </c>
      <c r="C86388" s="56"/>
      <c r="AC86388" s="56"/>
      <c r="AD86388" s="56"/>
      <c r="AE86388" s="56"/>
    </row>
    <row r="86389" spans="1:31" x14ac:dyDescent="0.25">
      <c r="A86389" s="41">
        <v>0</v>
      </c>
      <c r="C86389" s="56"/>
      <c r="AC86389" s="56"/>
      <c r="AD86389" s="56"/>
      <c r="AE86389" s="56"/>
    </row>
    <row r="86390" spans="1:31" x14ac:dyDescent="0.25">
      <c r="A86390" s="41">
        <v>0</v>
      </c>
      <c r="C86390" s="56"/>
      <c r="AC86390" s="56"/>
      <c r="AD86390" s="56"/>
      <c r="AE86390" s="56"/>
    </row>
    <row r="86391" spans="1:31" x14ac:dyDescent="0.25">
      <c r="A86391" s="41">
        <v>0</v>
      </c>
      <c r="C86391" s="56"/>
      <c r="AC86391" s="56"/>
      <c r="AD86391" s="56"/>
      <c r="AE86391" s="56"/>
    </row>
    <row r="86392" spans="1:31" x14ac:dyDescent="0.25">
      <c r="A86392" s="41">
        <v>0</v>
      </c>
      <c r="C86392" s="56"/>
      <c r="AC86392" s="56"/>
      <c r="AD86392" s="56"/>
      <c r="AE86392" s="56"/>
    </row>
    <row r="86393" spans="1:31" x14ac:dyDescent="0.25">
      <c r="A86393" s="41">
        <v>0</v>
      </c>
      <c r="C86393" s="56"/>
      <c r="AC86393" s="56"/>
      <c r="AD86393" s="56"/>
      <c r="AE86393" s="56"/>
    </row>
    <row r="86394" spans="1:31" x14ac:dyDescent="0.25">
      <c r="A86394" s="41">
        <v>0</v>
      </c>
      <c r="C86394" s="56"/>
      <c r="AC86394" s="56"/>
      <c r="AD86394" s="56"/>
      <c r="AE86394" s="56"/>
    </row>
    <row r="86395" spans="1:31" x14ac:dyDescent="0.25">
      <c r="A86395" s="41">
        <v>0</v>
      </c>
      <c r="C86395" s="56"/>
      <c r="AC86395" s="56"/>
      <c r="AD86395" s="56"/>
      <c r="AE86395" s="56"/>
    </row>
    <row r="86396" spans="1:31" x14ac:dyDescent="0.25">
      <c r="A86396" s="41">
        <v>0</v>
      </c>
      <c r="C86396" s="56"/>
      <c r="AC86396" s="56"/>
      <c r="AD86396" s="56"/>
      <c r="AE86396" s="56"/>
    </row>
    <row r="86397" spans="1:31" x14ac:dyDescent="0.25">
      <c r="A86397" s="41">
        <v>0</v>
      </c>
      <c r="C86397" s="56"/>
      <c r="AC86397" s="56"/>
      <c r="AD86397" s="56"/>
      <c r="AE86397" s="56"/>
    </row>
    <row r="86398" spans="1:31" x14ac:dyDescent="0.25">
      <c r="A86398" s="41">
        <v>0</v>
      </c>
      <c r="C86398" s="56"/>
      <c r="AC86398" s="56"/>
      <c r="AD86398" s="56"/>
      <c r="AE86398" s="56"/>
    </row>
    <row r="86399" spans="1:31" x14ac:dyDescent="0.25">
      <c r="A86399" s="41">
        <v>0</v>
      </c>
      <c r="C86399" s="56"/>
      <c r="AC86399" s="56"/>
      <c r="AD86399" s="56"/>
      <c r="AE86399" s="56"/>
    </row>
    <row r="86400" spans="1:31" x14ac:dyDescent="0.25">
      <c r="A86400" s="41">
        <v>0</v>
      </c>
      <c r="C86400" s="56"/>
      <c r="AC86400" s="56"/>
      <c r="AD86400" s="56"/>
      <c r="AE86400" s="56"/>
    </row>
    <row r="86401" spans="1:31" x14ac:dyDescent="0.25">
      <c r="A86401" s="41">
        <v>0</v>
      </c>
      <c r="C86401" s="56"/>
      <c r="AC86401" s="56"/>
      <c r="AD86401" s="56"/>
      <c r="AE86401" s="56"/>
    </row>
    <row r="86402" spans="1:31" x14ac:dyDescent="0.25">
      <c r="A86402" s="41">
        <v>0</v>
      </c>
      <c r="C86402" s="56"/>
      <c r="AC86402" s="56"/>
      <c r="AD86402" s="56"/>
      <c r="AE86402" s="56"/>
    </row>
    <row r="86403" spans="1:31" x14ac:dyDescent="0.25">
      <c r="A86403" s="41">
        <v>0</v>
      </c>
      <c r="C86403" s="56"/>
      <c r="AC86403" s="56"/>
      <c r="AD86403" s="56"/>
      <c r="AE86403" s="56"/>
    </row>
    <row r="86404" spans="1:31" x14ac:dyDescent="0.25">
      <c r="A86404" s="41">
        <v>0</v>
      </c>
      <c r="C86404" s="56"/>
      <c r="AC86404" s="56"/>
      <c r="AD86404" s="56"/>
      <c r="AE86404" s="56"/>
    </row>
    <row r="86405" spans="1:31" x14ac:dyDescent="0.25">
      <c r="A86405" s="41">
        <v>0</v>
      </c>
      <c r="C86405" s="56"/>
      <c r="AC86405" s="56"/>
      <c r="AD86405" s="56"/>
      <c r="AE86405" s="56"/>
    </row>
    <row r="86406" spans="1:31" x14ac:dyDescent="0.25">
      <c r="A86406" s="41">
        <v>0</v>
      </c>
      <c r="C86406" s="56"/>
      <c r="AC86406" s="56"/>
      <c r="AD86406" s="56"/>
      <c r="AE86406" s="56"/>
    </row>
    <row r="86407" spans="1:31" x14ac:dyDescent="0.25">
      <c r="A86407" s="41">
        <v>0</v>
      </c>
      <c r="C86407" s="56"/>
      <c r="AC86407" s="56"/>
      <c r="AD86407" s="56"/>
      <c r="AE86407" s="56"/>
    </row>
    <row r="86408" spans="1:31" x14ac:dyDescent="0.25">
      <c r="A86408" s="41">
        <v>0</v>
      </c>
      <c r="C86408" s="56"/>
      <c r="AC86408" s="56"/>
      <c r="AD86408" s="56"/>
      <c r="AE86408" s="56"/>
    </row>
    <row r="86409" spans="1:31" x14ac:dyDescent="0.25">
      <c r="A86409" s="41">
        <v>0</v>
      </c>
      <c r="C86409" s="56"/>
      <c r="AC86409" s="56"/>
      <c r="AD86409" s="56"/>
      <c r="AE86409" s="56"/>
    </row>
    <row r="86410" spans="1:31" x14ac:dyDescent="0.25">
      <c r="A86410" s="41">
        <v>0</v>
      </c>
      <c r="C86410" s="56"/>
      <c r="AC86410" s="56"/>
      <c r="AD86410" s="56"/>
      <c r="AE86410" s="56"/>
    </row>
    <row r="86411" spans="1:31" x14ac:dyDescent="0.25">
      <c r="A86411" s="41">
        <v>0</v>
      </c>
      <c r="C86411" s="56"/>
      <c r="AC86411" s="56"/>
      <c r="AD86411" s="56"/>
      <c r="AE86411" s="56"/>
    </row>
    <row r="86412" spans="1:31" x14ac:dyDescent="0.25">
      <c r="A86412" s="41">
        <v>0</v>
      </c>
      <c r="C86412" s="56"/>
      <c r="AC86412" s="56"/>
      <c r="AD86412" s="56"/>
      <c r="AE86412" s="56"/>
    </row>
    <row r="86413" spans="1:31" x14ac:dyDescent="0.25">
      <c r="A86413" s="41">
        <v>0</v>
      </c>
      <c r="C86413" s="56"/>
      <c r="AC86413" s="56"/>
      <c r="AD86413" s="56"/>
      <c r="AE86413" s="56"/>
    </row>
    <row r="86414" spans="1:31" x14ac:dyDescent="0.25">
      <c r="A86414" s="41">
        <v>0</v>
      </c>
      <c r="C86414" s="56"/>
      <c r="AC86414" s="56"/>
      <c r="AD86414" s="56"/>
      <c r="AE86414" s="56"/>
    </row>
    <row r="86415" spans="1:31" x14ac:dyDescent="0.25">
      <c r="A86415" s="41">
        <v>0</v>
      </c>
      <c r="C86415" s="56"/>
      <c r="AC86415" s="56"/>
      <c r="AD86415" s="56"/>
      <c r="AE86415" s="56"/>
    </row>
    <row r="86416" spans="1:31" x14ac:dyDescent="0.25">
      <c r="A86416" s="41">
        <v>0</v>
      </c>
      <c r="C86416" s="56"/>
      <c r="AC86416" s="56"/>
      <c r="AD86416" s="56"/>
      <c r="AE86416" s="56"/>
    </row>
    <row r="86417" spans="1:31" x14ac:dyDescent="0.25">
      <c r="A86417" s="41">
        <v>0</v>
      </c>
      <c r="C86417" s="56"/>
      <c r="AC86417" s="56"/>
      <c r="AD86417" s="56"/>
      <c r="AE86417" s="56"/>
    </row>
    <row r="86418" spans="1:31" x14ac:dyDescent="0.25">
      <c r="A86418" s="41">
        <v>0</v>
      </c>
      <c r="C86418" s="56"/>
      <c r="AC86418" s="56"/>
      <c r="AD86418" s="56"/>
      <c r="AE86418" s="56"/>
    </row>
    <row r="86419" spans="1:31" x14ac:dyDescent="0.25">
      <c r="A86419" s="41">
        <v>0</v>
      </c>
      <c r="C86419" s="56"/>
      <c r="AC86419" s="56"/>
      <c r="AD86419" s="56"/>
      <c r="AE86419" s="56"/>
    </row>
    <row r="86420" spans="1:31" x14ac:dyDescent="0.25">
      <c r="A86420" s="41">
        <v>0</v>
      </c>
      <c r="C86420" s="56"/>
      <c r="AC86420" s="56"/>
      <c r="AD86420" s="56"/>
      <c r="AE86420" s="56"/>
    </row>
    <row r="86421" spans="1:31" x14ac:dyDescent="0.25">
      <c r="A86421" s="41">
        <v>0</v>
      </c>
      <c r="C86421" s="56"/>
      <c r="AC86421" s="56"/>
      <c r="AD86421" s="56"/>
      <c r="AE86421" s="56"/>
    </row>
    <row r="86422" spans="1:31" x14ac:dyDescent="0.25">
      <c r="A86422" s="41">
        <v>0</v>
      </c>
      <c r="C86422" s="56"/>
      <c r="AC86422" s="56"/>
      <c r="AD86422" s="56"/>
      <c r="AE86422" s="56"/>
    </row>
    <row r="86423" spans="1:31" x14ac:dyDescent="0.25">
      <c r="A86423" s="41">
        <v>0</v>
      </c>
      <c r="C86423" s="56"/>
      <c r="AC86423" s="56"/>
      <c r="AD86423" s="56"/>
      <c r="AE86423" s="56"/>
    </row>
    <row r="86424" spans="1:31" x14ac:dyDescent="0.25">
      <c r="A86424" s="41">
        <v>859</v>
      </c>
      <c r="C86424" s="56"/>
      <c r="AC86424" s="56"/>
      <c r="AD86424" s="56"/>
      <c r="AE86424" s="56"/>
    </row>
    <row r="86425" spans="1:31" x14ac:dyDescent="0.25">
      <c r="A86425" s="41">
        <v>0</v>
      </c>
      <c r="C86425" s="56"/>
      <c r="AC86425" s="56"/>
      <c r="AD86425" s="56"/>
      <c r="AE86425" s="56"/>
    </row>
    <row r="86426" spans="1:31" x14ac:dyDescent="0.25">
      <c r="A86426" s="41">
        <v>0</v>
      </c>
      <c r="C86426" s="56"/>
      <c r="AC86426" s="56"/>
      <c r="AD86426" s="56"/>
      <c r="AE86426" s="56"/>
    </row>
    <row r="86427" spans="1:31" x14ac:dyDescent="0.25">
      <c r="A86427" s="41">
        <v>0</v>
      </c>
      <c r="C86427" s="56"/>
      <c r="AC86427" s="56"/>
      <c r="AD86427" s="56"/>
      <c r="AE86427" s="56"/>
    </row>
    <row r="86428" spans="1:31" x14ac:dyDescent="0.25">
      <c r="A86428" s="41">
        <v>0</v>
      </c>
      <c r="C86428" s="56"/>
      <c r="AC86428" s="56"/>
      <c r="AD86428" s="56"/>
      <c r="AE86428" s="56"/>
    </row>
    <row r="86429" spans="1:31" x14ac:dyDescent="0.25">
      <c r="A86429" s="41">
        <v>0</v>
      </c>
      <c r="C86429" s="56"/>
      <c r="AC86429" s="56"/>
      <c r="AD86429" s="56"/>
      <c r="AE86429" s="56"/>
    </row>
    <row r="86430" spans="1:31" x14ac:dyDescent="0.25">
      <c r="A86430" s="41">
        <v>0</v>
      </c>
      <c r="C86430" s="56"/>
      <c r="AC86430" s="56"/>
      <c r="AD86430" s="56"/>
      <c r="AE86430" s="56"/>
    </row>
    <row r="86431" spans="1:31" x14ac:dyDescent="0.25">
      <c r="A86431" s="41">
        <v>0</v>
      </c>
      <c r="C86431" s="56"/>
      <c r="AC86431" s="56"/>
      <c r="AD86431" s="56"/>
      <c r="AE86431" s="56"/>
    </row>
    <row r="86432" spans="1:31" x14ac:dyDescent="0.25">
      <c r="A86432" s="41">
        <v>0</v>
      </c>
      <c r="C86432" s="56"/>
      <c r="AC86432" s="56"/>
      <c r="AD86432" s="56"/>
      <c r="AE86432" s="56"/>
    </row>
    <row r="86433" spans="1:31" x14ac:dyDescent="0.25">
      <c r="A86433" s="41">
        <v>0</v>
      </c>
      <c r="C86433" s="56"/>
      <c r="AC86433" s="56"/>
      <c r="AD86433" s="56"/>
      <c r="AE86433" s="56"/>
    </row>
    <row r="86434" spans="1:31" x14ac:dyDescent="0.25">
      <c r="A86434" s="41">
        <v>0</v>
      </c>
      <c r="C86434" s="56"/>
      <c r="AC86434" s="56"/>
      <c r="AD86434" s="56"/>
      <c r="AE86434" s="56"/>
    </row>
    <row r="86435" spans="1:31" x14ac:dyDescent="0.25">
      <c r="A86435" s="41">
        <v>0</v>
      </c>
      <c r="C86435" s="56"/>
      <c r="AC86435" s="56"/>
      <c r="AD86435" s="56"/>
      <c r="AE86435" s="56"/>
    </row>
    <row r="86436" spans="1:31" x14ac:dyDescent="0.25">
      <c r="A86436" s="41">
        <v>0</v>
      </c>
      <c r="C86436" s="56"/>
      <c r="AC86436" s="56"/>
      <c r="AD86436" s="56"/>
      <c r="AE86436" s="56"/>
    </row>
    <row r="86437" spans="1:31" x14ac:dyDescent="0.25">
      <c r="A86437" s="41">
        <v>0</v>
      </c>
      <c r="C86437" s="56"/>
      <c r="AC86437" s="56"/>
      <c r="AD86437" s="56"/>
      <c r="AE86437" s="56"/>
    </row>
    <row r="86438" spans="1:31" x14ac:dyDescent="0.25">
      <c r="A86438" s="41">
        <v>0</v>
      </c>
      <c r="C86438" s="56"/>
      <c r="AC86438" s="56"/>
      <c r="AD86438" s="56"/>
      <c r="AE86438" s="56"/>
    </row>
    <row r="86439" spans="1:31" x14ac:dyDescent="0.25">
      <c r="A86439" s="41">
        <v>0</v>
      </c>
      <c r="C86439" s="56"/>
      <c r="AC86439" s="56"/>
      <c r="AD86439" s="56"/>
      <c r="AE86439" s="56"/>
    </row>
    <row r="86440" spans="1:31" x14ac:dyDescent="0.25">
      <c r="A86440" s="41">
        <v>0</v>
      </c>
      <c r="C86440" s="56"/>
      <c r="AC86440" s="56"/>
      <c r="AD86440" s="56"/>
      <c r="AE86440" s="56"/>
    </row>
    <row r="86441" spans="1:31" x14ac:dyDescent="0.25">
      <c r="A86441" s="41">
        <v>0</v>
      </c>
      <c r="C86441" s="56"/>
      <c r="AC86441" s="56"/>
      <c r="AD86441" s="56"/>
      <c r="AE86441" s="56"/>
    </row>
    <row r="86442" spans="1:31" x14ac:dyDescent="0.25">
      <c r="A86442" s="41">
        <v>0</v>
      </c>
      <c r="C86442" s="56"/>
      <c r="AC86442" s="56"/>
      <c r="AD86442" s="56"/>
      <c r="AE86442" s="56"/>
    </row>
    <row r="86443" spans="1:31" x14ac:dyDescent="0.25">
      <c r="A86443" s="41">
        <v>0</v>
      </c>
      <c r="C86443" s="56"/>
      <c r="AC86443" s="56"/>
      <c r="AD86443" s="56"/>
      <c r="AE86443" s="56"/>
    </row>
    <row r="86444" spans="1:31" x14ac:dyDescent="0.25">
      <c r="A86444" s="41">
        <v>0</v>
      </c>
      <c r="C86444" s="56"/>
      <c r="AC86444" s="56"/>
      <c r="AD86444" s="56"/>
      <c r="AE86444" s="56"/>
    </row>
    <row r="86445" spans="1:31" x14ac:dyDescent="0.25">
      <c r="A86445" s="41">
        <v>0</v>
      </c>
      <c r="C86445" s="56"/>
      <c r="AC86445" s="56"/>
      <c r="AD86445" s="56"/>
      <c r="AE86445" s="56"/>
    </row>
    <row r="86446" spans="1:31" x14ac:dyDescent="0.25">
      <c r="A86446" s="41">
        <v>0</v>
      </c>
      <c r="C86446" s="56"/>
      <c r="AC86446" s="56"/>
      <c r="AD86446" s="56"/>
      <c r="AE86446" s="56"/>
    </row>
    <row r="86447" spans="1:31" x14ac:dyDescent="0.25">
      <c r="A86447" s="41">
        <v>0</v>
      </c>
      <c r="C86447" s="56"/>
      <c r="AC86447" s="56"/>
      <c r="AD86447" s="56"/>
      <c r="AE86447" s="56"/>
    </row>
    <row r="86448" spans="1:31" x14ac:dyDescent="0.25">
      <c r="A86448" s="41">
        <v>0</v>
      </c>
      <c r="C86448" s="56"/>
      <c r="AC86448" s="56"/>
      <c r="AD86448" s="56"/>
      <c r="AE86448" s="56"/>
    </row>
    <row r="86449" spans="1:31" x14ac:dyDescent="0.25">
      <c r="A86449" s="41">
        <v>0</v>
      </c>
      <c r="C86449" s="56"/>
      <c r="AC86449" s="56"/>
      <c r="AD86449" s="56"/>
      <c r="AE86449" s="56"/>
    </row>
    <row r="86450" spans="1:31" x14ac:dyDescent="0.25">
      <c r="A86450" s="41">
        <v>0</v>
      </c>
      <c r="C86450" s="56"/>
      <c r="AC86450" s="56"/>
      <c r="AD86450" s="56"/>
      <c r="AE86450" s="56"/>
    </row>
    <row r="86451" spans="1:31" x14ac:dyDescent="0.25">
      <c r="A86451" s="41">
        <v>0</v>
      </c>
      <c r="C86451" s="56"/>
      <c r="AC86451" s="56"/>
      <c r="AD86451" s="56"/>
      <c r="AE86451" s="56"/>
    </row>
    <row r="86452" spans="1:31" x14ac:dyDescent="0.25">
      <c r="A86452" s="41">
        <v>0</v>
      </c>
      <c r="C86452" s="56"/>
      <c r="AC86452" s="56"/>
      <c r="AD86452" s="56"/>
      <c r="AE86452" s="56"/>
    </row>
    <row r="86453" spans="1:31" x14ac:dyDescent="0.25">
      <c r="A86453" s="41">
        <v>0</v>
      </c>
      <c r="C86453" s="56"/>
      <c r="AC86453" s="56"/>
      <c r="AD86453" s="56"/>
      <c r="AE86453" s="56"/>
    </row>
    <row r="86454" spans="1:31" x14ac:dyDescent="0.25">
      <c r="A86454" s="41">
        <v>0</v>
      </c>
      <c r="C86454" s="56"/>
      <c r="AC86454" s="56"/>
      <c r="AD86454" s="56"/>
      <c r="AE86454" s="56"/>
    </row>
    <row r="86455" spans="1:31" x14ac:dyDescent="0.25">
      <c r="A86455" s="41">
        <v>0</v>
      </c>
      <c r="C86455" s="56"/>
      <c r="AC86455" s="56"/>
      <c r="AD86455" s="56"/>
      <c r="AE86455" s="56"/>
    </row>
    <row r="86456" spans="1:31" x14ac:dyDescent="0.25">
      <c r="A86456" s="41">
        <v>0</v>
      </c>
      <c r="C86456" s="56"/>
      <c r="AC86456" s="56"/>
      <c r="AD86456" s="56"/>
      <c r="AE86456" s="56"/>
    </row>
    <row r="86457" spans="1:31" x14ac:dyDescent="0.25">
      <c r="A86457" s="41">
        <v>0</v>
      </c>
      <c r="C86457" s="56"/>
      <c r="AC86457" s="56"/>
      <c r="AD86457" s="56"/>
      <c r="AE86457" s="56"/>
    </row>
    <row r="86458" spans="1:31" x14ac:dyDescent="0.25">
      <c r="A86458" s="41">
        <v>0</v>
      </c>
      <c r="C86458" s="56"/>
      <c r="AC86458" s="56"/>
      <c r="AD86458" s="56"/>
      <c r="AE86458" s="56"/>
    </row>
    <row r="86459" spans="1:31" x14ac:dyDescent="0.25">
      <c r="A86459" s="41">
        <v>0</v>
      </c>
      <c r="C86459" s="56"/>
      <c r="AC86459" s="56"/>
      <c r="AD86459" s="56"/>
      <c r="AE86459" s="56"/>
    </row>
    <row r="86460" spans="1:31" x14ac:dyDescent="0.25">
      <c r="A86460" s="41">
        <v>0</v>
      </c>
      <c r="C86460" s="56"/>
      <c r="AC86460" s="56"/>
      <c r="AD86460" s="56"/>
      <c r="AE86460" s="56"/>
    </row>
    <row r="86461" spans="1:31" x14ac:dyDescent="0.25">
      <c r="A86461" s="41">
        <v>0</v>
      </c>
      <c r="C86461" s="56"/>
      <c r="AC86461" s="56"/>
      <c r="AD86461" s="56"/>
      <c r="AE86461" s="56"/>
    </row>
    <row r="86462" spans="1:31" x14ac:dyDescent="0.25">
      <c r="A86462" s="41">
        <v>0</v>
      </c>
      <c r="C86462" s="56"/>
      <c r="AC86462" s="56"/>
      <c r="AD86462" s="56"/>
      <c r="AE86462" s="56"/>
    </row>
    <row r="86463" spans="1:31" x14ac:dyDescent="0.25">
      <c r="A86463" s="41">
        <v>0</v>
      </c>
      <c r="C86463" s="56"/>
      <c r="AC86463" s="56"/>
      <c r="AD86463" s="56"/>
      <c r="AE86463" s="56"/>
    </row>
    <row r="86464" spans="1:31" x14ac:dyDescent="0.25">
      <c r="A86464" s="41">
        <v>0</v>
      </c>
      <c r="C86464" s="56"/>
      <c r="AC86464" s="56"/>
      <c r="AD86464" s="56"/>
      <c r="AE86464" s="56"/>
    </row>
    <row r="86465" spans="1:31" x14ac:dyDescent="0.25">
      <c r="A86465" s="41">
        <v>0</v>
      </c>
      <c r="C86465" s="56"/>
      <c r="AC86465" s="56"/>
      <c r="AD86465" s="56"/>
      <c r="AE86465" s="56"/>
    </row>
    <row r="86466" spans="1:31" x14ac:dyDescent="0.25">
      <c r="A86466" s="41">
        <v>0</v>
      </c>
      <c r="C86466" s="56"/>
      <c r="AC86466" s="56"/>
      <c r="AD86466" s="56"/>
      <c r="AE86466" s="56"/>
    </row>
    <row r="86467" spans="1:31" x14ac:dyDescent="0.25">
      <c r="A86467" s="41">
        <v>0</v>
      </c>
      <c r="C86467" s="56"/>
      <c r="AC86467" s="56"/>
      <c r="AD86467" s="56"/>
      <c r="AE86467" s="56"/>
    </row>
    <row r="86468" spans="1:31" x14ac:dyDescent="0.25">
      <c r="A86468" s="41">
        <v>0</v>
      </c>
      <c r="C86468" s="56"/>
      <c r="AC86468" s="56"/>
      <c r="AD86468" s="56"/>
      <c r="AE86468" s="56"/>
    </row>
    <row r="86469" spans="1:31" x14ac:dyDescent="0.25">
      <c r="A86469" s="41">
        <v>0</v>
      </c>
      <c r="C86469" s="56"/>
      <c r="AC86469" s="56"/>
      <c r="AD86469" s="56"/>
      <c r="AE86469" s="56"/>
    </row>
    <row r="86470" spans="1:31" x14ac:dyDescent="0.25">
      <c r="A86470" s="41">
        <v>0</v>
      </c>
      <c r="C86470" s="56"/>
      <c r="AC86470" s="56"/>
      <c r="AD86470" s="56"/>
      <c r="AE86470" s="56"/>
    </row>
    <row r="86471" spans="1:31" x14ac:dyDescent="0.25">
      <c r="A86471" s="41">
        <v>0</v>
      </c>
      <c r="C86471" s="56"/>
      <c r="AC86471" s="56"/>
      <c r="AD86471" s="56"/>
      <c r="AE86471" s="56"/>
    </row>
    <row r="86472" spans="1:31" x14ac:dyDescent="0.25">
      <c r="A86472" s="41">
        <v>0</v>
      </c>
      <c r="C86472" s="56"/>
      <c r="AC86472" s="56"/>
      <c r="AD86472" s="56"/>
      <c r="AE86472" s="56"/>
    </row>
    <row r="86473" spans="1:31" x14ac:dyDescent="0.25">
      <c r="A86473" s="41">
        <v>0</v>
      </c>
      <c r="C86473" s="56"/>
      <c r="AC86473" s="56"/>
      <c r="AD86473" s="56"/>
      <c r="AE86473" s="56"/>
    </row>
    <row r="86474" spans="1:31" x14ac:dyDescent="0.25">
      <c r="A86474" s="41">
        <v>0</v>
      </c>
      <c r="C86474" s="56"/>
      <c r="AC86474" s="56"/>
      <c r="AD86474" s="56"/>
      <c r="AE86474" s="56"/>
    </row>
    <row r="86475" spans="1:31" x14ac:dyDescent="0.25">
      <c r="A86475" s="41">
        <v>0</v>
      </c>
      <c r="C86475" s="56"/>
      <c r="AC86475" s="56"/>
      <c r="AD86475" s="56"/>
      <c r="AE86475" s="56"/>
    </row>
    <row r="86476" spans="1:31" x14ac:dyDescent="0.25">
      <c r="A86476" s="41">
        <v>0</v>
      </c>
      <c r="C86476" s="56"/>
      <c r="AC86476" s="56"/>
      <c r="AD86476" s="56"/>
      <c r="AE86476" s="56"/>
    </row>
    <row r="86477" spans="1:31" x14ac:dyDescent="0.25">
      <c r="A86477" s="41">
        <v>0</v>
      </c>
      <c r="C86477" s="56"/>
      <c r="AC86477" s="56"/>
      <c r="AD86477" s="56"/>
      <c r="AE86477" s="56"/>
    </row>
    <row r="86478" spans="1:31" x14ac:dyDescent="0.25">
      <c r="A86478" s="41">
        <v>0</v>
      </c>
      <c r="C86478" s="56"/>
      <c r="AC86478" s="56"/>
      <c r="AD86478" s="56"/>
      <c r="AE86478" s="56"/>
    </row>
    <row r="86479" spans="1:31" x14ac:dyDescent="0.25">
      <c r="A86479" s="41">
        <v>0</v>
      </c>
      <c r="C86479" s="56"/>
      <c r="AC86479" s="56"/>
      <c r="AD86479" s="56"/>
      <c r="AE86479" s="56"/>
    </row>
    <row r="86480" spans="1:31" x14ac:dyDescent="0.25">
      <c r="A86480" s="41">
        <v>0</v>
      </c>
      <c r="C86480" s="56"/>
      <c r="AC86480" s="56"/>
      <c r="AD86480" s="56"/>
      <c r="AE86480" s="56"/>
    </row>
    <row r="86481" spans="1:31" x14ac:dyDescent="0.25">
      <c r="A86481" s="41">
        <v>0</v>
      </c>
      <c r="C86481" s="56"/>
      <c r="AC86481" s="56"/>
      <c r="AD86481" s="56"/>
      <c r="AE86481" s="56"/>
    </row>
    <row r="86482" spans="1:31" x14ac:dyDescent="0.25">
      <c r="A86482" s="41">
        <v>0</v>
      </c>
      <c r="C86482" s="56"/>
      <c r="AC86482" s="56"/>
      <c r="AD86482" s="56"/>
      <c r="AE86482" s="56"/>
    </row>
    <row r="86483" spans="1:31" x14ac:dyDescent="0.25">
      <c r="A86483" s="41">
        <v>0</v>
      </c>
      <c r="C86483" s="56"/>
      <c r="AC86483" s="56"/>
      <c r="AD86483" s="56"/>
      <c r="AE86483" s="56"/>
    </row>
    <row r="86484" spans="1:31" x14ac:dyDescent="0.25">
      <c r="A86484" s="41">
        <v>0</v>
      </c>
      <c r="C86484" s="56"/>
      <c r="AC86484" s="56"/>
      <c r="AD86484" s="56"/>
      <c r="AE86484" s="56"/>
    </row>
    <row r="86485" spans="1:31" x14ac:dyDescent="0.25">
      <c r="A86485" s="41">
        <v>0</v>
      </c>
      <c r="C86485" s="56"/>
      <c r="AC86485" s="56"/>
      <c r="AD86485" s="56"/>
      <c r="AE86485" s="56"/>
    </row>
    <row r="86486" spans="1:31" x14ac:dyDescent="0.25">
      <c r="A86486" s="41">
        <v>0</v>
      </c>
      <c r="C86486" s="56"/>
      <c r="AC86486" s="56"/>
      <c r="AD86486" s="56"/>
      <c r="AE86486" s="56"/>
    </row>
    <row r="86487" spans="1:31" x14ac:dyDescent="0.25">
      <c r="A86487" s="41">
        <v>0</v>
      </c>
      <c r="C86487" s="56"/>
      <c r="AC86487" s="56"/>
      <c r="AD86487" s="56"/>
      <c r="AE86487" s="56"/>
    </row>
    <row r="86488" spans="1:31" x14ac:dyDescent="0.25">
      <c r="A86488" s="41">
        <v>0</v>
      </c>
      <c r="C86488" s="56"/>
      <c r="AC86488" s="56"/>
      <c r="AD86488" s="56"/>
      <c r="AE86488" s="56"/>
    </row>
    <row r="86489" spans="1:31" x14ac:dyDescent="0.25">
      <c r="A86489" s="41">
        <v>0</v>
      </c>
      <c r="C86489" s="56"/>
      <c r="AC86489" s="56"/>
      <c r="AD86489" s="56"/>
      <c r="AE86489" s="56"/>
    </row>
    <row r="86490" spans="1:31" x14ac:dyDescent="0.25">
      <c r="A86490" s="41">
        <v>0</v>
      </c>
      <c r="C86490" s="56"/>
      <c r="AC86490" s="56"/>
      <c r="AD86490" s="56"/>
      <c r="AE86490" s="56"/>
    </row>
    <row r="86491" spans="1:31" x14ac:dyDescent="0.25">
      <c r="A86491" s="41">
        <v>0</v>
      </c>
      <c r="C86491" s="56"/>
      <c r="AC86491" s="56"/>
      <c r="AD86491" s="56"/>
      <c r="AE86491" s="56"/>
    </row>
    <row r="86492" spans="1:31" x14ac:dyDescent="0.25">
      <c r="A86492" s="41">
        <v>0</v>
      </c>
      <c r="C86492" s="56"/>
      <c r="AC86492" s="56"/>
      <c r="AD86492" s="56"/>
      <c r="AE86492" s="56"/>
    </row>
    <row r="86493" spans="1:31" x14ac:dyDescent="0.25">
      <c r="A86493" s="41">
        <v>0</v>
      </c>
      <c r="C86493" s="56"/>
      <c r="AC86493" s="56"/>
      <c r="AD86493" s="56"/>
      <c r="AE86493" s="56"/>
    </row>
    <row r="86494" spans="1:31" x14ac:dyDescent="0.25">
      <c r="A86494" s="41">
        <v>0</v>
      </c>
      <c r="C86494" s="56"/>
      <c r="AC86494" s="56"/>
      <c r="AD86494" s="56"/>
      <c r="AE86494" s="56"/>
    </row>
    <row r="86495" spans="1:31" x14ac:dyDescent="0.25">
      <c r="A86495" s="41">
        <v>0</v>
      </c>
      <c r="C86495" s="56"/>
      <c r="AC86495" s="56"/>
      <c r="AD86495" s="56"/>
      <c r="AE86495" s="56"/>
    </row>
    <row r="86496" spans="1:31" x14ac:dyDescent="0.25">
      <c r="A86496" s="41">
        <v>0</v>
      </c>
      <c r="C86496" s="56"/>
      <c r="AC86496" s="56"/>
      <c r="AD86496" s="56"/>
      <c r="AE86496" s="56"/>
    </row>
    <row r="86497" spans="1:31" x14ac:dyDescent="0.25">
      <c r="A86497" s="41">
        <v>0</v>
      </c>
      <c r="C86497" s="56"/>
      <c r="AC86497" s="56"/>
      <c r="AD86497" s="56"/>
      <c r="AE86497" s="56"/>
    </row>
    <row r="86498" spans="1:31" x14ac:dyDescent="0.25">
      <c r="A86498" s="41">
        <v>0</v>
      </c>
      <c r="C86498" s="56"/>
      <c r="AC86498" s="56"/>
      <c r="AD86498" s="56"/>
      <c r="AE86498" s="56"/>
    </row>
    <row r="86499" spans="1:31" x14ac:dyDescent="0.25">
      <c r="A86499" s="41">
        <v>0</v>
      </c>
      <c r="C86499" s="56"/>
      <c r="AC86499" s="56"/>
      <c r="AD86499" s="56"/>
      <c r="AE86499" s="56"/>
    </row>
    <row r="86500" spans="1:31" x14ac:dyDescent="0.25">
      <c r="A86500" s="41">
        <v>0</v>
      </c>
      <c r="C86500" s="56"/>
      <c r="AC86500" s="56"/>
      <c r="AD86500" s="56"/>
      <c r="AE86500" s="56"/>
    </row>
    <row r="86501" spans="1:31" x14ac:dyDescent="0.25">
      <c r="A86501" s="41">
        <v>0</v>
      </c>
      <c r="C86501" s="56"/>
      <c r="AC86501" s="56"/>
      <c r="AD86501" s="56"/>
      <c r="AE86501" s="56"/>
    </row>
    <row r="86502" spans="1:31" x14ac:dyDescent="0.25">
      <c r="A86502" s="41">
        <v>0</v>
      </c>
      <c r="C86502" s="56"/>
      <c r="AC86502" s="56"/>
      <c r="AD86502" s="56"/>
      <c r="AE86502" s="56"/>
    </row>
    <row r="86503" spans="1:31" x14ac:dyDescent="0.25">
      <c r="A86503" s="41">
        <v>0</v>
      </c>
      <c r="C86503" s="56"/>
      <c r="AC86503" s="56"/>
      <c r="AD86503" s="56"/>
      <c r="AE86503" s="56"/>
    </row>
    <row r="86504" spans="1:31" x14ac:dyDescent="0.25">
      <c r="A86504" s="41">
        <v>0</v>
      </c>
      <c r="C86504" s="56"/>
      <c r="AC86504" s="56"/>
      <c r="AD86504" s="56"/>
      <c r="AE86504" s="56"/>
    </row>
    <row r="86505" spans="1:31" x14ac:dyDescent="0.25">
      <c r="A86505" s="41">
        <v>0</v>
      </c>
      <c r="C86505" s="56"/>
      <c r="AC86505" s="56"/>
      <c r="AD86505" s="56"/>
      <c r="AE86505" s="56"/>
    </row>
    <row r="86506" spans="1:31" x14ac:dyDescent="0.25">
      <c r="A86506" s="41">
        <v>0</v>
      </c>
      <c r="C86506" s="56"/>
      <c r="AC86506" s="56"/>
      <c r="AD86506" s="56"/>
      <c r="AE86506" s="56"/>
    </row>
    <row r="86507" spans="1:31" x14ac:dyDescent="0.25">
      <c r="A86507" s="41">
        <v>0</v>
      </c>
      <c r="C86507" s="56"/>
      <c r="AC86507" s="56"/>
      <c r="AD86507" s="56"/>
      <c r="AE86507" s="56"/>
    </row>
    <row r="86508" spans="1:31" x14ac:dyDescent="0.25">
      <c r="A86508" s="41">
        <v>0</v>
      </c>
      <c r="C86508" s="56"/>
      <c r="AC86508" s="56"/>
      <c r="AD86508" s="56"/>
      <c r="AE86508" s="56"/>
    </row>
    <row r="86509" spans="1:31" x14ac:dyDescent="0.25">
      <c r="A86509" s="41">
        <v>0</v>
      </c>
      <c r="C86509" s="56"/>
      <c r="AC86509" s="56"/>
      <c r="AD86509" s="56"/>
      <c r="AE86509" s="56"/>
    </row>
    <row r="86510" spans="1:31" x14ac:dyDescent="0.25">
      <c r="A86510" s="41">
        <v>0</v>
      </c>
      <c r="C86510" s="56"/>
      <c r="AC86510" s="56"/>
      <c r="AD86510" s="56"/>
      <c r="AE86510" s="56"/>
    </row>
    <row r="86511" spans="1:31" x14ac:dyDescent="0.25">
      <c r="A86511" s="41">
        <v>0</v>
      </c>
      <c r="C86511" s="56"/>
      <c r="AC86511" s="56"/>
      <c r="AD86511" s="56"/>
      <c r="AE86511" s="56"/>
    </row>
    <row r="86512" spans="1:31" x14ac:dyDescent="0.25">
      <c r="A86512" s="41">
        <v>0</v>
      </c>
      <c r="C86512" s="56"/>
      <c r="AC86512" s="56"/>
      <c r="AD86512" s="56"/>
      <c r="AE86512" s="56"/>
    </row>
    <row r="86513" spans="1:31" x14ac:dyDescent="0.25">
      <c r="A86513" s="41">
        <v>0</v>
      </c>
      <c r="C86513" s="56"/>
      <c r="AC86513" s="56"/>
      <c r="AD86513" s="56"/>
      <c r="AE86513" s="56"/>
    </row>
    <row r="86514" spans="1:31" x14ac:dyDescent="0.25">
      <c r="A86514" s="41">
        <v>0</v>
      </c>
      <c r="C86514" s="56"/>
      <c r="AC86514" s="56"/>
      <c r="AD86514" s="56"/>
      <c r="AE86514" s="56"/>
    </row>
    <row r="86515" spans="1:31" x14ac:dyDescent="0.25">
      <c r="A86515" s="41">
        <v>0</v>
      </c>
      <c r="C86515" s="56"/>
      <c r="AC86515" s="56"/>
      <c r="AD86515" s="56"/>
      <c r="AE86515" s="56"/>
    </row>
    <row r="86516" spans="1:31" x14ac:dyDescent="0.25">
      <c r="A86516" s="41">
        <v>0</v>
      </c>
      <c r="C86516" s="56"/>
      <c r="AC86516" s="56"/>
      <c r="AD86516" s="56"/>
      <c r="AE86516" s="56"/>
    </row>
    <row r="86517" spans="1:31" x14ac:dyDescent="0.25">
      <c r="A86517" s="41">
        <v>0</v>
      </c>
      <c r="C86517" s="56"/>
      <c r="AC86517" s="56"/>
      <c r="AD86517" s="56"/>
      <c r="AE86517" s="56"/>
    </row>
    <row r="86518" spans="1:31" x14ac:dyDescent="0.25">
      <c r="A86518" s="41">
        <v>0</v>
      </c>
      <c r="C86518" s="56"/>
      <c r="AC86518" s="56"/>
      <c r="AD86518" s="56"/>
      <c r="AE86518" s="56"/>
    </row>
    <row r="86519" spans="1:31" x14ac:dyDescent="0.25">
      <c r="A86519" s="41">
        <v>0</v>
      </c>
      <c r="C86519" s="56"/>
      <c r="AC86519" s="56"/>
      <c r="AD86519" s="56"/>
      <c r="AE86519" s="56"/>
    </row>
    <row r="86520" spans="1:31" x14ac:dyDescent="0.25">
      <c r="A86520" s="41">
        <v>0</v>
      </c>
      <c r="C86520" s="56"/>
      <c r="AC86520" s="56"/>
      <c r="AD86520" s="56"/>
      <c r="AE86520" s="56"/>
    </row>
    <row r="86521" spans="1:31" x14ac:dyDescent="0.25">
      <c r="A86521" s="41">
        <v>0</v>
      </c>
      <c r="C86521" s="56"/>
      <c r="AC86521" s="56"/>
      <c r="AD86521" s="56"/>
      <c r="AE86521" s="56"/>
    </row>
    <row r="86522" spans="1:31" x14ac:dyDescent="0.25">
      <c r="A86522" s="41">
        <v>0</v>
      </c>
      <c r="C86522" s="56"/>
      <c r="AC86522" s="56"/>
      <c r="AD86522" s="56"/>
      <c r="AE86522" s="56"/>
    </row>
    <row r="86523" spans="1:31" x14ac:dyDescent="0.25">
      <c r="A86523" s="41">
        <v>0</v>
      </c>
      <c r="C86523" s="56"/>
      <c r="AC86523" s="56"/>
      <c r="AD86523" s="56"/>
      <c r="AE86523" s="56"/>
    </row>
    <row r="86524" spans="1:31" x14ac:dyDescent="0.25">
      <c r="A86524" s="41">
        <v>0</v>
      </c>
      <c r="C86524" s="56"/>
      <c r="AC86524" s="56"/>
      <c r="AD86524" s="56"/>
      <c r="AE86524" s="56"/>
    </row>
    <row r="86525" spans="1:31" x14ac:dyDescent="0.25">
      <c r="A86525" s="41">
        <v>0</v>
      </c>
      <c r="C86525" s="56"/>
      <c r="AC86525" s="56"/>
      <c r="AD86525" s="56"/>
      <c r="AE86525" s="56"/>
    </row>
    <row r="86526" spans="1:31" x14ac:dyDescent="0.25">
      <c r="A86526" s="41">
        <v>0</v>
      </c>
      <c r="C86526" s="56"/>
      <c r="AC86526" s="56"/>
      <c r="AD86526" s="56"/>
      <c r="AE86526" s="56"/>
    </row>
    <row r="86527" spans="1:31" x14ac:dyDescent="0.25">
      <c r="A86527" s="41">
        <v>0</v>
      </c>
      <c r="C86527" s="56"/>
      <c r="AC86527" s="56"/>
      <c r="AD86527" s="56"/>
      <c r="AE86527" s="56"/>
    </row>
    <row r="86528" spans="1:31" x14ac:dyDescent="0.25">
      <c r="A86528" s="41">
        <v>0</v>
      </c>
      <c r="C86528" s="56"/>
      <c r="AC86528" s="56"/>
      <c r="AD86528" s="56"/>
      <c r="AE86528" s="56"/>
    </row>
    <row r="86529" spans="1:31" x14ac:dyDescent="0.25">
      <c r="A86529" s="41">
        <v>0</v>
      </c>
      <c r="C86529" s="56"/>
      <c r="AC86529" s="56"/>
      <c r="AD86529" s="56"/>
      <c r="AE86529" s="56"/>
    </row>
    <row r="86530" spans="1:31" x14ac:dyDescent="0.25">
      <c r="A86530" s="41">
        <v>0</v>
      </c>
      <c r="C86530" s="56"/>
      <c r="AC86530" s="56"/>
      <c r="AD86530" s="56"/>
      <c r="AE86530" s="56"/>
    </row>
    <row r="86531" spans="1:31" x14ac:dyDescent="0.25">
      <c r="A86531" s="41">
        <v>0</v>
      </c>
      <c r="C86531" s="56"/>
      <c r="AC86531" s="56"/>
      <c r="AD86531" s="56"/>
      <c r="AE86531" s="56"/>
    </row>
    <row r="86532" spans="1:31" x14ac:dyDescent="0.25">
      <c r="A86532" s="41">
        <v>0</v>
      </c>
      <c r="C86532" s="56"/>
      <c r="AC86532" s="56"/>
      <c r="AD86532" s="56"/>
      <c r="AE86532" s="56"/>
    </row>
    <row r="86533" spans="1:31" x14ac:dyDescent="0.25">
      <c r="A86533" s="41">
        <v>0</v>
      </c>
      <c r="C86533" s="56"/>
      <c r="AC86533" s="56"/>
      <c r="AD86533" s="56"/>
      <c r="AE86533" s="56"/>
    </row>
    <row r="86534" spans="1:31" x14ac:dyDescent="0.25">
      <c r="A86534" s="41">
        <v>0</v>
      </c>
      <c r="C86534" s="56"/>
      <c r="AC86534" s="56"/>
      <c r="AD86534" s="56"/>
      <c r="AE86534" s="56"/>
    </row>
    <row r="86535" spans="1:31" x14ac:dyDescent="0.25">
      <c r="A86535" s="41">
        <v>0</v>
      </c>
      <c r="C86535" s="56"/>
      <c r="AC86535" s="56"/>
      <c r="AD86535" s="56"/>
      <c r="AE86535" s="56"/>
    </row>
    <row r="86536" spans="1:31" x14ac:dyDescent="0.25">
      <c r="A86536" s="41">
        <v>0</v>
      </c>
      <c r="C86536" s="56"/>
      <c r="AC86536" s="56"/>
      <c r="AD86536" s="56"/>
      <c r="AE86536" s="56"/>
    </row>
    <row r="86537" spans="1:31" x14ac:dyDescent="0.25">
      <c r="A86537" s="41">
        <v>0</v>
      </c>
      <c r="C86537" s="56"/>
      <c r="AC86537" s="56"/>
      <c r="AD86537" s="56"/>
      <c r="AE86537" s="56"/>
    </row>
    <row r="86538" spans="1:31" x14ac:dyDescent="0.25">
      <c r="A86538" s="41">
        <v>0</v>
      </c>
      <c r="C86538" s="56"/>
      <c r="AC86538" s="56"/>
      <c r="AD86538" s="56"/>
      <c r="AE86538" s="56"/>
    </row>
    <row r="86539" spans="1:31" x14ac:dyDescent="0.25">
      <c r="A86539" s="41">
        <v>0</v>
      </c>
      <c r="C86539" s="56"/>
      <c r="AC86539" s="56"/>
      <c r="AD86539" s="56"/>
      <c r="AE86539" s="56"/>
    </row>
    <row r="86540" spans="1:31" x14ac:dyDescent="0.25">
      <c r="A86540" s="41">
        <v>0</v>
      </c>
      <c r="C86540" s="56"/>
      <c r="AC86540" s="56"/>
      <c r="AD86540" s="56"/>
      <c r="AE86540" s="56"/>
    </row>
    <row r="86541" spans="1:31" x14ac:dyDescent="0.25">
      <c r="A86541" s="41">
        <v>0</v>
      </c>
      <c r="C86541" s="56"/>
      <c r="AC86541" s="56"/>
      <c r="AD86541" s="56"/>
      <c r="AE86541" s="56"/>
    </row>
    <row r="86542" spans="1:31" x14ac:dyDescent="0.25">
      <c r="A86542" s="41">
        <v>0</v>
      </c>
      <c r="C86542" s="56"/>
      <c r="AC86542" s="56"/>
      <c r="AD86542" s="56"/>
      <c r="AE86542" s="56"/>
    </row>
    <row r="86543" spans="1:31" x14ac:dyDescent="0.25">
      <c r="A86543" s="41">
        <v>0</v>
      </c>
      <c r="C86543" s="56"/>
      <c r="AC86543" s="56"/>
      <c r="AD86543" s="56"/>
      <c r="AE86543" s="56"/>
    </row>
    <row r="86544" spans="1:31" x14ac:dyDescent="0.25">
      <c r="A86544" s="41">
        <v>3504</v>
      </c>
      <c r="C86544" s="56"/>
      <c r="AC86544" s="56"/>
      <c r="AD86544" s="56"/>
      <c r="AE86544" s="56"/>
    </row>
    <row r="86545" spans="1:31" x14ac:dyDescent="0.25">
      <c r="A86545" s="41">
        <v>0</v>
      </c>
      <c r="C86545" s="56"/>
      <c r="AC86545" s="56"/>
      <c r="AD86545" s="56"/>
      <c r="AE86545" s="56"/>
    </row>
    <row r="86546" spans="1:31" x14ac:dyDescent="0.25">
      <c r="A86546" s="41">
        <v>0</v>
      </c>
      <c r="C86546" s="56"/>
      <c r="AC86546" s="56"/>
      <c r="AD86546" s="56"/>
      <c r="AE86546" s="56"/>
    </row>
    <row r="86547" spans="1:31" x14ac:dyDescent="0.25">
      <c r="A86547" s="41">
        <v>0</v>
      </c>
      <c r="C86547" s="56"/>
      <c r="AC86547" s="56"/>
      <c r="AD86547" s="56"/>
      <c r="AE86547" s="56"/>
    </row>
    <row r="86548" spans="1:31" x14ac:dyDescent="0.25">
      <c r="A86548" s="41">
        <v>0</v>
      </c>
      <c r="C86548" s="56"/>
      <c r="AC86548" s="56"/>
      <c r="AD86548" s="56"/>
      <c r="AE86548" s="56"/>
    </row>
    <row r="86549" spans="1:31" x14ac:dyDescent="0.25">
      <c r="A86549" s="41">
        <v>0</v>
      </c>
      <c r="C86549" s="56"/>
      <c r="AC86549" s="56"/>
      <c r="AD86549" s="56"/>
      <c r="AE86549" s="56"/>
    </row>
    <row r="86550" spans="1:31" x14ac:dyDescent="0.25">
      <c r="A86550" s="41">
        <v>0</v>
      </c>
      <c r="C86550" s="56"/>
      <c r="AC86550" s="56"/>
      <c r="AD86550" s="56"/>
      <c r="AE86550" s="56"/>
    </row>
    <row r="86551" spans="1:31" x14ac:dyDescent="0.25">
      <c r="A86551" s="41">
        <v>0</v>
      </c>
      <c r="C86551" s="56"/>
      <c r="AC86551" s="56"/>
      <c r="AD86551" s="56"/>
      <c r="AE86551" s="56"/>
    </row>
    <row r="86552" spans="1:31" x14ac:dyDescent="0.25">
      <c r="A86552" s="41">
        <v>0</v>
      </c>
      <c r="C86552" s="56"/>
      <c r="AC86552" s="56"/>
      <c r="AD86552" s="56"/>
      <c r="AE86552" s="56"/>
    </row>
    <row r="86553" spans="1:31" x14ac:dyDescent="0.25">
      <c r="A86553" s="41">
        <v>166</v>
      </c>
      <c r="C86553" s="56"/>
      <c r="AC86553" s="56"/>
      <c r="AD86553" s="56"/>
      <c r="AE86553" s="56"/>
    </row>
    <row r="86554" spans="1:31" x14ac:dyDescent="0.25">
      <c r="A86554" s="41">
        <v>0</v>
      </c>
      <c r="C86554" s="56"/>
      <c r="AC86554" s="56"/>
      <c r="AD86554" s="56"/>
      <c r="AE86554" s="56"/>
    </row>
    <row r="86555" spans="1:31" x14ac:dyDescent="0.25">
      <c r="A86555" s="41">
        <v>0</v>
      </c>
      <c r="C86555" s="56"/>
      <c r="AC86555" s="56"/>
      <c r="AD86555" s="56"/>
      <c r="AE86555" s="56"/>
    </row>
    <row r="86556" spans="1:31" x14ac:dyDescent="0.25">
      <c r="A86556" s="41">
        <v>0</v>
      </c>
      <c r="C86556" s="56"/>
      <c r="AC86556" s="56"/>
      <c r="AD86556" s="56"/>
      <c r="AE86556" s="56"/>
    </row>
    <row r="86557" spans="1:31" x14ac:dyDescent="0.25">
      <c r="A86557" s="41">
        <v>0</v>
      </c>
      <c r="C86557" s="56"/>
      <c r="AC86557" s="56"/>
      <c r="AD86557" s="56"/>
      <c r="AE86557" s="56"/>
    </row>
    <row r="86558" spans="1:31" x14ac:dyDescent="0.25">
      <c r="A86558" s="41">
        <v>0</v>
      </c>
      <c r="C86558" s="56"/>
      <c r="AC86558" s="56"/>
      <c r="AD86558" s="56"/>
      <c r="AE86558" s="56"/>
    </row>
    <row r="86559" spans="1:31" x14ac:dyDescent="0.25">
      <c r="A86559" s="41">
        <v>0</v>
      </c>
      <c r="C86559" s="56"/>
      <c r="AC86559" s="56"/>
      <c r="AD86559" s="56"/>
      <c r="AE86559" s="56"/>
    </row>
    <row r="86560" spans="1:31" x14ac:dyDescent="0.25">
      <c r="A86560" s="41">
        <v>0</v>
      </c>
      <c r="C86560" s="56"/>
      <c r="AC86560" s="56"/>
      <c r="AD86560" s="56"/>
      <c r="AE86560" s="56"/>
    </row>
    <row r="86561" spans="1:31" x14ac:dyDescent="0.25">
      <c r="A86561" s="41">
        <v>0</v>
      </c>
      <c r="C86561" s="56"/>
      <c r="AC86561" s="56"/>
      <c r="AD86561" s="56"/>
      <c r="AE86561" s="56"/>
    </row>
    <row r="86562" spans="1:31" x14ac:dyDescent="0.25">
      <c r="A86562" s="41">
        <v>0</v>
      </c>
      <c r="C86562" s="56"/>
      <c r="AC86562" s="56"/>
      <c r="AD86562" s="56"/>
      <c r="AE86562" s="56"/>
    </row>
    <row r="86563" spans="1:31" x14ac:dyDescent="0.25">
      <c r="A86563" s="41">
        <v>0</v>
      </c>
      <c r="C86563" s="56"/>
      <c r="AC86563" s="56"/>
      <c r="AD86563" s="56"/>
      <c r="AE86563" s="56"/>
    </row>
    <row r="86564" spans="1:31" x14ac:dyDescent="0.25">
      <c r="A86564" s="41">
        <v>0</v>
      </c>
      <c r="C86564" s="56"/>
      <c r="AC86564" s="56"/>
      <c r="AD86564" s="56"/>
      <c r="AE86564" s="56"/>
    </row>
    <row r="86565" spans="1:31" x14ac:dyDescent="0.25">
      <c r="A86565" s="41">
        <v>0</v>
      </c>
      <c r="C86565" s="56"/>
      <c r="AC86565" s="56"/>
      <c r="AD86565" s="56"/>
      <c r="AE86565" s="56"/>
    </row>
    <row r="86566" spans="1:31" x14ac:dyDescent="0.25">
      <c r="A86566" s="41">
        <v>0</v>
      </c>
      <c r="C86566" s="56"/>
      <c r="AC86566" s="56"/>
      <c r="AD86566" s="56"/>
      <c r="AE86566" s="56"/>
    </row>
    <row r="86567" spans="1:31" x14ac:dyDescent="0.25">
      <c r="A86567" s="41">
        <v>0</v>
      </c>
      <c r="C86567" s="56"/>
      <c r="AC86567" s="56"/>
      <c r="AD86567" s="56"/>
      <c r="AE86567" s="56"/>
    </row>
    <row r="86568" spans="1:31" x14ac:dyDescent="0.25">
      <c r="A86568" s="41">
        <v>0</v>
      </c>
      <c r="C86568" s="56"/>
      <c r="AC86568" s="56"/>
      <c r="AD86568" s="56"/>
      <c r="AE86568" s="56"/>
    </row>
    <row r="86569" spans="1:31" x14ac:dyDescent="0.25">
      <c r="A86569" s="41">
        <v>0</v>
      </c>
      <c r="C86569" s="56"/>
      <c r="AC86569" s="56"/>
      <c r="AD86569" s="56"/>
      <c r="AE86569" s="56"/>
    </row>
    <row r="86570" spans="1:31" x14ac:dyDescent="0.25">
      <c r="A86570" s="41">
        <v>0</v>
      </c>
      <c r="C86570" s="56"/>
      <c r="AC86570" s="56"/>
      <c r="AD86570" s="56"/>
      <c r="AE86570" s="56"/>
    </row>
    <row r="86571" spans="1:31" x14ac:dyDescent="0.25">
      <c r="A86571" s="41">
        <v>0</v>
      </c>
      <c r="C86571" s="56"/>
      <c r="AC86571" s="56"/>
      <c r="AD86571" s="56"/>
      <c r="AE86571" s="56"/>
    </row>
    <row r="86572" spans="1:31" x14ac:dyDescent="0.25">
      <c r="A86572" s="41">
        <v>0</v>
      </c>
      <c r="C86572" s="56"/>
      <c r="AC86572" s="56"/>
      <c r="AD86572" s="56"/>
      <c r="AE86572" s="56"/>
    </row>
    <row r="86573" spans="1:31" x14ac:dyDescent="0.25">
      <c r="A86573" s="41">
        <v>0</v>
      </c>
      <c r="C86573" s="56"/>
      <c r="AC86573" s="56"/>
      <c r="AD86573" s="56"/>
      <c r="AE86573" s="56"/>
    </row>
    <row r="86574" spans="1:31" x14ac:dyDescent="0.25">
      <c r="A86574" s="41">
        <v>0</v>
      </c>
      <c r="C86574" s="56"/>
      <c r="AC86574" s="56"/>
      <c r="AD86574" s="56"/>
      <c r="AE86574" s="56"/>
    </row>
    <row r="86575" spans="1:31" x14ac:dyDescent="0.25">
      <c r="A86575" s="41">
        <v>0</v>
      </c>
      <c r="C86575" s="56"/>
      <c r="AC86575" s="56"/>
      <c r="AD86575" s="56"/>
      <c r="AE86575" s="56"/>
    </row>
    <row r="86576" spans="1:31" x14ac:dyDescent="0.25">
      <c r="A86576" s="41">
        <v>0</v>
      </c>
      <c r="C86576" s="56"/>
      <c r="AC86576" s="56"/>
      <c r="AD86576" s="56"/>
      <c r="AE86576" s="56"/>
    </row>
    <row r="86577" spans="1:31" x14ac:dyDescent="0.25">
      <c r="A86577" s="41">
        <v>0</v>
      </c>
      <c r="C86577" s="56"/>
      <c r="AC86577" s="56"/>
      <c r="AD86577" s="56"/>
      <c r="AE86577" s="56"/>
    </row>
    <row r="86578" spans="1:31" x14ac:dyDescent="0.25">
      <c r="A86578" s="41">
        <v>0</v>
      </c>
      <c r="C86578" s="56"/>
      <c r="AC86578" s="56"/>
      <c r="AD86578" s="56"/>
      <c r="AE86578" s="56"/>
    </row>
    <row r="86579" spans="1:31" x14ac:dyDescent="0.25">
      <c r="A86579" s="41">
        <v>0</v>
      </c>
      <c r="C86579" s="56"/>
      <c r="AC86579" s="56"/>
      <c r="AD86579" s="56"/>
      <c r="AE86579" s="56"/>
    </row>
    <row r="86580" spans="1:31" x14ac:dyDescent="0.25">
      <c r="A86580" s="41">
        <v>0</v>
      </c>
      <c r="C86580" s="56"/>
      <c r="AC86580" s="56"/>
      <c r="AD86580" s="56"/>
      <c r="AE86580" s="56"/>
    </row>
    <row r="86581" spans="1:31" x14ac:dyDescent="0.25">
      <c r="A86581" s="41">
        <v>0</v>
      </c>
      <c r="C86581" s="56"/>
      <c r="AC86581" s="56"/>
      <c r="AD86581" s="56"/>
      <c r="AE86581" s="56"/>
    </row>
    <row r="86582" spans="1:31" x14ac:dyDescent="0.25">
      <c r="A86582" s="41">
        <v>0</v>
      </c>
      <c r="C86582" s="56"/>
      <c r="AC86582" s="56"/>
      <c r="AD86582" s="56"/>
      <c r="AE86582" s="56"/>
    </row>
    <row r="86583" spans="1:31" x14ac:dyDescent="0.25">
      <c r="A86583" s="41">
        <v>0</v>
      </c>
      <c r="C86583" s="56"/>
      <c r="AC86583" s="56"/>
      <c r="AD86583" s="56"/>
      <c r="AE86583" s="56"/>
    </row>
    <row r="86584" spans="1:31" x14ac:dyDescent="0.25">
      <c r="A86584" s="41">
        <v>0</v>
      </c>
      <c r="C86584" s="56"/>
      <c r="AC86584" s="56"/>
      <c r="AD86584" s="56"/>
      <c r="AE86584" s="56"/>
    </row>
    <row r="86585" spans="1:31" x14ac:dyDescent="0.25">
      <c r="A86585" s="41">
        <v>0</v>
      </c>
      <c r="C86585" s="56"/>
      <c r="AC86585" s="56"/>
      <c r="AD86585" s="56"/>
      <c r="AE86585" s="56"/>
    </row>
    <row r="86586" spans="1:31" x14ac:dyDescent="0.25">
      <c r="A86586" s="41">
        <v>0</v>
      </c>
      <c r="C86586" s="56"/>
      <c r="AC86586" s="56"/>
      <c r="AD86586" s="56"/>
      <c r="AE86586" s="56"/>
    </row>
    <row r="86587" spans="1:31" x14ac:dyDescent="0.25">
      <c r="A86587" s="41">
        <v>0</v>
      </c>
      <c r="C86587" s="56"/>
      <c r="AC86587" s="56"/>
      <c r="AD86587" s="56"/>
      <c r="AE86587" s="56"/>
    </row>
    <row r="86588" spans="1:31" x14ac:dyDescent="0.25">
      <c r="A86588" s="41">
        <v>0</v>
      </c>
      <c r="C86588" s="56"/>
      <c r="AC86588" s="56"/>
      <c r="AD86588" s="56"/>
      <c r="AE86588" s="56"/>
    </row>
    <row r="86589" spans="1:31" x14ac:dyDescent="0.25">
      <c r="A86589" s="41">
        <v>0</v>
      </c>
      <c r="C86589" s="56"/>
      <c r="AC86589" s="56"/>
      <c r="AD86589" s="56"/>
      <c r="AE86589" s="56"/>
    </row>
    <row r="86590" spans="1:31" x14ac:dyDescent="0.25">
      <c r="A86590" s="41">
        <v>0</v>
      </c>
      <c r="C86590" s="56"/>
      <c r="AC86590" s="56"/>
      <c r="AD86590" s="56"/>
      <c r="AE86590" s="56"/>
    </row>
    <row r="86591" spans="1:31" x14ac:dyDescent="0.25">
      <c r="A86591" s="41">
        <v>0</v>
      </c>
      <c r="C86591" s="56"/>
      <c r="AC86591" s="56"/>
      <c r="AD86591" s="56"/>
      <c r="AE86591" s="56"/>
    </row>
    <row r="86592" spans="1:31" x14ac:dyDescent="0.25">
      <c r="A86592" s="41">
        <v>0</v>
      </c>
      <c r="C86592" s="56"/>
      <c r="AC86592" s="56"/>
      <c r="AD86592" s="56"/>
      <c r="AE86592" s="56"/>
    </row>
    <row r="86593" spans="1:31" x14ac:dyDescent="0.25">
      <c r="A86593" s="41">
        <v>0</v>
      </c>
      <c r="C86593" s="56"/>
      <c r="AC86593" s="56"/>
      <c r="AD86593" s="56"/>
      <c r="AE86593" s="56"/>
    </row>
    <row r="86594" spans="1:31" x14ac:dyDescent="0.25">
      <c r="A86594" s="41">
        <v>0</v>
      </c>
      <c r="C86594" s="56"/>
      <c r="AC86594" s="56"/>
      <c r="AD86594" s="56"/>
      <c r="AE86594" s="56"/>
    </row>
    <row r="86595" spans="1:31" x14ac:dyDescent="0.25">
      <c r="A86595" s="41">
        <v>0</v>
      </c>
      <c r="C86595" s="56"/>
      <c r="AC86595" s="56"/>
      <c r="AD86595" s="56"/>
      <c r="AE86595" s="56"/>
    </row>
    <row r="86596" spans="1:31" x14ac:dyDescent="0.25">
      <c r="A86596" s="41">
        <v>0</v>
      </c>
      <c r="C86596" s="56"/>
      <c r="AC86596" s="56"/>
      <c r="AD86596" s="56"/>
      <c r="AE86596" s="56"/>
    </row>
    <row r="86597" spans="1:31" x14ac:dyDescent="0.25">
      <c r="A86597" s="41">
        <v>0</v>
      </c>
      <c r="C86597" s="56"/>
      <c r="AC86597" s="56"/>
      <c r="AD86597" s="56"/>
      <c r="AE86597" s="56"/>
    </row>
    <row r="86598" spans="1:31" x14ac:dyDescent="0.25">
      <c r="A86598" s="41">
        <v>0</v>
      </c>
      <c r="C86598" s="56"/>
      <c r="AC86598" s="56"/>
      <c r="AD86598" s="56"/>
      <c r="AE86598" s="56"/>
    </row>
    <row r="86599" spans="1:31" x14ac:dyDescent="0.25">
      <c r="A86599" s="41">
        <v>0</v>
      </c>
      <c r="C86599" s="56"/>
      <c r="AC86599" s="56"/>
      <c r="AD86599" s="56"/>
      <c r="AE86599" s="56"/>
    </row>
    <row r="86600" spans="1:31" x14ac:dyDescent="0.25">
      <c r="A86600" s="41">
        <v>0</v>
      </c>
      <c r="C86600" s="56"/>
      <c r="AC86600" s="56"/>
      <c r="AD86600" s="56"/>
      <c r="AE86600" s="56"/>
    </row>
    <row r="86601" spans="1:31" x14ac:dyDescent="0.25">
      <c r="A86601" s="41">
        <v>0</v>
      </c>
      <c r="C86601" s="56"/>
      <c r="AC86601" s="56"/>
      <c r="AD86601" s="56"/>
      <c r="AE86601" s="56"/>
    </row>
    <row r="86602" spans="1:31" x14ac:dyDescent="0.25">
      <c r="A86602" s="41">
        <v>0</v>
      </c>
      <c r="C86602" s="56"/>
      <c r="AC86602" s="56"/>
      <c r="AD86602" s="56"/>
      <c r="AE86602" s="56"/>
    </row>
    <row r="86603" spans="1:31" x14ac:dyDescent="0.25">
      <c r="A86603" s="41">
        <v>0</v>
      </c>
      <c r="C86603" s="56"/>
      <c r="AC86603" s="56"/>
      <c r="AD86603" s="56"/>
      <c r="AE86603" s="56"/>
    </row>
    <row r="86604" spans="1:31" x14ac:dyDescent="0.25">
      <c r="A86604" s="41">
        <v>0</v>
      </c>
      <c r="C86604" s="56"/>
      <c r="AC86604" s="56"/>
      <c r="AD86604" s="56"/>
      <c r="AE86604" s="56"/>
    </row>
    <row r="86605" spans="1:31" x14ac:dyDescent="0.25">
      <c r="A86605" s="41">
        <v>0</v>
      </c>
      <c r="C86605" s="56"/>
      <c r="AC86605" s="56"/>
      <c r="AD86605" s="56"/>
      <c r="AE86605" s="56"/>
    </row>
    <row r="86606" spans="1:31" x14ac:dyDescent="0.25">
      <c r="A86606" s="41">
        <v>0</v>
      </c>
      <c r="C86606" s="56"/>
      <c r="AC86606" s="56"/>
      <c r="AD86606" s="56"/>
      <c r="AE86606" s="56"/>
    </row>
    <row r="86607" spans="1:31" x14ac:dyDescent="0.25">
      <c r="A86607" s="41">
        <v>0</v>
      </c>
      <c r="C86607" s="56"/>
      <c r="AC86607" s="56"/>
      <c r="AD86607" s="56"/>
      <c r="AE86607" s="56"/>
    </row>
    <row r="86608" spans="1:31" x14ac:dyDescent="0.25">
      <c r="A86608" s="41">
        <v>0</v>
      </c>
      <c r="C86608" s="56"/>
      <c r="AC86608" s="56"/>
      <c r="AD86608" s="56"/>
      <c r="AE86608" s="56"/>
    </row>
    <row r="86609" spans="1:31" x14ac:dyDescent="0.25">
      <c r="A86609" s="41">
        <v>0</v>
      </c>
      <c r="C86609" s="56"/>
      <c r="AC86609" s="56"/>
      <c r="AD86609" s="56"/>
      <c r="AE86609" s="56"/>
    </row>
    <row r="86610" spans="1:31" x14ac:dyDescent="0.25">
      <c r="A86610" s="41">
        <v>0</v>
      </c>
      <c r="C86610" s="56"/>
      <c r="AC86610" s="56"/>
      <c r="AD86610" s="56"/>
      <c r="AE86610" s="56"/>
    </row>
    <row r="86611" spans="1:31" x14ac:dyDescent="0.25">
      <c r="A86611" s="41">
        <v>0</v>
      </c>
      <c r="C86611" s="56"/>
      <c r="AC86611" s="56"/>
      <c r="AD86611" s="56"/>
      <c r="AE86611" s="56"/>
    </row>
    <row r="86612" spans="1:31" x14ac:dyDescent="0.25">
      <c r="A86612" s="41">
        <v>0</v>
      </c>
      <c r="C86612" s="56"/>
      <c r="AC86612" s="56"/>
      <c r="AD86612" s="56"/>
      <c r="AE86612" s="56"/>
    </row>
    <row r="86613" spans="1:31" x14ac:dyDescent="0.25">
      <c r="A86613" s="41">
        <v>0</v>
      </c>
      <c r="C86613" s="56"/>
      <c r="AC86613" s="56"/>
      <c r="AD86613" s="56"/>
      <c r="AE86613" s="56"/>
    </row>
    <row r="86614" spans="1:31" x14ac:dyDescent="0.25">
      <c r="A86614" s="41">
        <v>0</v>
      </c>
      <c r="C86614" s="56"/>
      <c r="AC86614" s="56"/>
      <c r="AD86614" s="56"/>
      <c r="AE86614" s="56"/>
    </row>
    <row r="86615" spans="1:31" x14ac:dyDescent="0.25">
      <c r="A86615" s="41">
        <v>0</v>
      </c>
      <c r="C86615" s="56"/>
      <c r="AC86615" s="56"/>
      <c r="AD86615" s="56"/>
      <c r="AE86615" s="56"/>
    </row>
    <row r="86616" spans="1:31" x14ac:dyDescent="0.25">
      <c r="A86616" s="41">
        <v>0</v>
      </c>
      <c r="C86616" s="56"/>
      <c r="AC86616" s="56"/>
      <c r="AD86616" s="56"/>
      <c r="AE86616" s="56"/>
    </row>
    <row r="86617" spans="1:31" x14ac:dyDescent="0.25">
      <c r="A86617" s="41">
        <v>0</v>
      </c>
      <c r="C86617" s="56"/>
      <c r="AC86617" s="56"/>
      <c r="AD86617" s="56"/>
      <c r="AE86617" s="56"/>
    </row>
    <row r="86618" spans="1:31" x14ac:dyDescent="0.25">
      <c r="A86618" s="41">
        <v>0</v>
      </c>
      <c r="C86618" s="56"/>
      <c r="AC86618" s="56"/>
      <c r="AD86618" s="56"/>
      <c r="AE86618" s="56"/>
    </row>
    <row r="86619" spans="1:31" x14ac:dyDescent="0.25">
      <c r="A86619" s="41">
        <v>0</v>
      </c>
      <c r="C86619" s="56"/>
      <c r="AC86619" s="56"/>
      <c r="AD86619" s="56"/>
      <c r="AE86619" s="56"/>
    </row>
    <row r="86620" spans="1:31" x14ac:dyDescent="0.25">
      <c r="A86620" s="41">
        <v>0</v>
      </c>
      <c r="C86620" s="56"/>
      <c r="AC86620" s="56"/>
      <c r="AD86620" s="56"/>
      <c r="AE86620" s="56"/>
    </row>
    <row r="86621" spans="1:31" x14ac:dyDescent="0.25">
      <c r="A86621" s="41">
        <v>0</v>
      </c>
      <c r="C86621" s="56"/>
      <c r="AC86621" s="56"/>
      <c r="AD86621" s="56"/>
      <c r="AE86621" s="56"/>
    </row>
    <row r="86622" spans="1:31" x14ac:dyDescent="0.25">
      <c r="A86622" s="41">
        <v>0</v>
      </c>
      <c r="C86622" s="56"/>
      <c r="AC86622" s="56"/>
      <c r="AD86622" s="56"/>
      <c r="AE86622" s="56"/>
    </row>
    <row r="86623" spans="1:31" x14ac:dyDescent="0.25">
      <c r="A86623" s="41">
        <v>0</v>
      </c>
      <c r="C86623" s="56"/>
      <c r="AC86623" s="56"/>
      <c r="AD86623" s="56"/>
      <c r="AE86623" s="56"/>
    </row>
    <row r="86624" spans="1:31" x14ac:dyDescent="0.25">
      <c r="A86624" s="41">
        <v>0</v>
      </c>
      <c r="C86624" s="56"/>
      <c r="AC86624" s="56"/>
      <c r="AD86624" s="56"/>
      <c r="AE86624" s="56"/>
    </row>
    <row r="86625" spans="1:31" x14ac:dyDescent="0.25">
      <c r="A86625" s="41">
        <v>0</v>
      </c>
      <c r="C86625" s="56"/>
      <c r="AC86625" s="56"/>
      <c r="AD86625" s="56"/>
      <c r="AE86625" s="56"/>
    </row>
    <row r="86626" spans="1:31" x14ac:dyDescent="0.25">
      <c r="A86626" s="41">
        <v>0</v>
      </c>
      <c r="C86626" s="56"/>
      <c r="AC86626" s="56"/>
      <c r="AD86626" s="56"/>
      <c r="AE86626" s="56"/>
    </row>
    <row r="86627" spans="1:31" x14ac:dyDescent="0.25">
      <c r="A86627" s="41">
        <v>0</v>
      </c>
      <c r="C86627" s="56"/>
      <c r="AC86627" s="56"/>
      <c r="AD86627" s="56"/>
      <c r="AE86627" s="56"/>
    </row>
    <row r="86628" spans="1:31" x14ac:dyDescent="0.25">
      <c r="A86628" s="41">
        <v>0</v>
      </c>
      <c r="C86628" s="56"/>
      <c r="AC86628" s="56"/>
      <c r="AD86628" s="56"/>
      <c r="AE86628" s="56"/>
    </row>
    <row r="86629" spans="1:31" x14ac:dyDescent="0.25">
      <c r="A86629" s="41">
        <v>0</v>
      </c>
      <c r="C86629" s="56"/>
      <c r="AC86629" s="56"/>
      <c r="AD86629" s="56"/>
      <c r="AE86629" s="56"/>
    </row>
    <row r="86630" spans="1:31" x14ac:dyDescent="0.25">
      <c r="A86630" s="41">
        <v>0</v>
      </c>
      <c r="C86630" s="56"/>
      <c r="AC86630" s="56"/>
      <c r="AD86630" s="56"/>
      <c r="AE86630" s="56"/>
    </row>
    <row r="86631" spans="1:31" x14ac:dyDescent="0.25">
      <c r="A86631" s="41">
        <v>0</v>
      </c>
      <c r="C86631" s="56"/>
      <c r="AC86631" s="56"/>
      <c r="AD86631" s="56"/>
      <c r="AE86631" s="56"/>
    </row>
    <row r="86632" spans="1:31" x14ac:dyDescent="0.25">
      <c r="A86632" s="41">
        <v>0</v>
      </c>
      <c r="C86632" s="56"/>
      <c r="AC86632" s="56"/>
      <c r="AD86632" s="56"/>
      <c r="AE86632" s="56"/>
    </row>
    <row r="86633" spans="1:31" x14ac:dyDescent="0.25">
      <c r="A86633" s="41">
        <v>0</v>
      </c>
      <c r="C86633" s="56"/>
      <c r="AC86633" s="56"/>
      <c r="AD86633" s="56"/>
      <c r="AE86633" s="56"/>
    </row>
    <row r="86634" spans="1:31" x14ac:dyDescent="0.25">
      <c r="A86634" s="41">
        <v>0</v>
      </c>
      <c r="C86634" s="56"/>
      <c r="AC86634" s="56"/>
      <c r="AD86634" s="56"/>
      <c r="AE86634" s="56"/>
    </row>
    <row r="86635" spans="1:31" x14ac:dyDescent="0.25">
      <c r="A86635" s="41">
        <v>0</v>
      </c>
      <c r="C86635" s="56"/>
      <c r="AC86635" s="56"/>
      <c r="AD86635" s="56"/>
      <c r="AE86635" s="56"/>
    </row>
    <row r="86636" spans="1:31" x14ac:dyDescent="0.25">
      <c r="A86636" s="41">
        <v>0</v>
      </c>
      <c r="C86636" s="56"/>
      <c r="AC86636" s="56"/>
      <c r="AD86636" s="56"/>
      <c r="AE86636" s="56"/>
    </row>
    <row r="86637" spans="1:31" x14ac:dyDescent="0.25">
      <c r="A86637" s="41">
        <v>0</v>
      </c>
      <c r="C86637" s="56"/>
      <c r="AC86637" s="56"/>
      <c r="AD86637" s="56"/>
      <c r="AE86637" s="56"/>
    </row>
    <row r="86638" spans="1:31" x14ac:dyDescent="0.25">
      <c r="A86638" s="41">
        <v>0</v>
      </c>
      <c r="C86638" s="56"/>
      <c r="AC86638" s="56"/>
      <c r="AD86638" s="56"/>
      <c r="AE86638" s="56"/>
    </row>
    <row r="86639" spans="1:31" x14ac:dyDescent="0.25">
      <c r="A86639" s="41">
        <v>0</v>
      </c>
      <c r="C86639" s="56"/>
      <c r="AC86639" s="56"/>
      <c r="AD86639" s="56"/>
      <c r="AE86639" s="56"/>
    </row>
    <row r="86640" spans="1:31" x14ac:dyDescent="0.25">
      <c r="A86640" s="41">
        <v>0</v>
      </c>
      <c r="C86640" s="56"/>
      <c r="AC86640" s="56"/>
      <c r="AD86640" s="56"/>
      <c r="AE86640" s="56"/>
    </row>
    <row r="86641" spans="1:31" x14ac:dyDescent="0.25">
      <c r="A86641" s="41">
        <v>0</v>
      </c>
      <c r="C86641" s="56"/>
      <c r="AC86641" s="56"/>
      <c r="AD86641" s="56"/>
      <c r="AE86641" s="56"/>
    </row>
    <row r="86642" spans="1:31" x14ac:dyDescent="0.25">
      <c r="A86642" s="41">
        <v>0</v>
      </c>
      <c r="C86642" s="56"/>
      <c r="AC86642" s="56"/>
      <c r="AD86642" s="56"/>
      <c r="AE86642" s="56"/>
    </row>
    <row r="86643" spans="1:31" x14ac:dyDescent="0.25">
      <c r="A86643" s="41">
        <v>0</v>
      </c>
      <c r="C86643" s="56"/>
      <c r="AC86643" s="56"/>
      <c r="AD86643" s="56"/>
      <c r="AE86643" s="56"/>
    </row>
    <row r="86644" spans="1:31" x14ac:dyDescent="0.25">
      <c r="A86644" s="41">
        <v>0</v>
      </c>
      <c r="C86644" s="56"/>
      <c r="AC86644" s="56"/>
      <c r="AD86644" s="56"/>
      <c r="AE86644" s="56"/>
    </row>
    <row r="86645" spans="1:31" x14ac:dyDescent="0.25">
      <c r="A86645" s="41">
        <v>0</v>
      </c>
      <c r="C86645" s="56"/>
      <c r="AC86645" s="56"/>
      <c r="AD86645" s="56"/>
      <c r="AE86645" s="56"/>
    </row>
    <row r="86646" spans="1:31" x14ac:dyDescent="0.25">
      <c r="A86646" s="41">
        <v>0</v>
      </c>
      <c r="C86646" s="56"/>
      <c r="AC86646" s="56"/>
      <c r="AD86646" s="56"/>
      <c r="AE86646" s="56"/>
    </row>
    <row r="86647" spans="1:31" x14ac:dyDescent="0.25">
      <c r="A86647" s="41">
        <v>0</v>
      </c>
      <c r="C86647" s="56"/>
      <c r="AC86647" s="56"/>
      <c r="AD86647" s="56"/>
      <c r="AE86647" s="56"/>
    </row>
    <row r="86648" spans="1:31" x14ac:dyDescent="0.25">
      <c r="A86648" s="41">
        <v>0</v>
      </c>
      <c r="C86648" s="56"/>
      <c r="AC86648" s="56"/>
      <c r="AD86648" s="56"/>
      <c r="AE86648" s="56"/>
    </row>
    <row r="86649" spans="1:31" x14ac:dyDescent="0.25">
      <c r="A86649" s="41">
        <v>0</v>
      </c>
      <c r="C86649" s="56"/>
      <c r="AC86649" s="56"/>
      <c r="AD86649" s="56"/>
      <c r="AE86649" s="56"/>
    </row>
    <row r="86650" spans="1:31" x14ac:dyDescent="0.25">
      <c r="A86650" s="41">
        <v>0</v>
      </c>
      <c r="C86650" s="56"/>
      <c r="AC86650" s="56"/>
      <c r="AD86650" s="56"/>
      <c r="AE86650" s="56"/>
    </row>
    <row r="86651" spans="1:31" x14ac:dyDescent="0.25">
      <c r="A86651" s="41">
        <v>0</v>
      </c>
      <c r="C86651" s="56"/>
      <c r="AC86651" s="56"/>
      <c r="AD86651" s="56"/>
      <c r="AE86651" s="56"/>
    </row>
    <row r="86652" spans="1:31" x14ac:dyDescent="0.25">
      <c r="A86652" s="41">
        <v>0</v>
      </c>
      <c r="C86652" s="56"/>
      <c r="AC86652" s="56"/>
      <c r="AD86652" s="56"/>
      <c r="AE86652" s="56"/>
    </row>
    <row r="86653" spans="1:31" x14ac:dyDescent="0.25">
      <c r="A86653" s="41">
        <v>0</v>
      </c>
      <c r="C86653" s="56"/>
      <c r="AC86653" s="56"/>
      <c r="AD86653" s="56"/>
      <c r="AE86653" s="56"/>
    </row>
    <row r="86654" spans="1:31" x14ac:dyDescent="0.25">
      <c r="A86654" s="41">
        <v>0</v>
      </c>
      <c r="C86654" s="56"/>
      <c r="AC86654" s="56"/>
      <c r="AD86654" s="56"/>
      <c r="AE86654" s="56"/>
    </row>
    <row r="86655" spans="1:31" x14ac:dyDescent="0.25">
      <c r="A86655" s="41">
        <v>0</v>
      </c>
      <c r="C86655" s="56"/>
      <c r="AC86655" s="56"/>
      <c r="AD86655" s="56"/>
      <c r="AE86655" s="56"/>
    </row>
    <row r="86656" spans="1:31" x14ac:dyDescent="0.25">
      <c r="A86656" s="41">
        <v>0</v>
      </c>
      <c r="C86656" s="56"/>
      <c r="AC86656" s="56"/>
      <c r="AD86656" s="56"/>
      <c r="AE86656" s="56"/>
    </row>
    <row r="86657" spans="1:31" x14ac:dyDescent="0.25">
      <c r="A86657" s="41">
        <v>0</v>
      </c>
      <c r="C86657" s="56"/>
      <c r="AC86657" s="56"/>
      <c r="AD86657" s="56"/>
      <c r="AE86657" s="56"/>
    </row>
    <row r="86658" spans="1:31" x14ac:dyDescent="0.25">
      <c r="A86658" s="41">
        <v>0</v>
      </c>
      <c r="C86658" s="56"/>
      <c r="AC86658" s="56"/>
      <c r="AD86658" s="56"/>
      <c r="AE86658" s="56"/>
    </row>
    <row r="86659" spans="1:31" x14ac:dyDescent="0.25">
      <c r="A86659" s="41">
        <v>0</v>
      </c>
      <c r="C86659" s="56"/>
      <c r="AC86659" s="56"/>
      <c r="AD86659" s="56"/>
      <c r="AE86659" s="56"/>
    </row>
    <row r="86660" spans="1:31" x14ac:dyDescent="0.25">
      <c r="A86660" s="41">
        <v>0</v>
      </c>
      <c r="C86660" s="56"/>
      <c r="AC86660" s="56"/>
      <c r="AD86660" s="56"/>
      <c r="AE86660" s="56"/>
    </row>
    <row r="86661" spans="1:31" x14ac:dyDescent="0.25">
      <c r="A86661" s="41">
        <v>0</v>
      </c>
      <c r="C86661" s="56"/>
      <c r="AC86661" s="56"/>
      <c r="AD86661" s="56"/>
      <c r="AE86661" s="56"/>
    </row>
    <row r="86662" spans="1:31" x14ac:dyDescent="0.25">
      <c r="A86662" s="41">
        <v>0</v>
      </c>
      <c r="C86662" s="56"/>
      <c r="AC86662" s="56"/>
      <c r="AD86662" s="56"/>
      <c r="AE86662" s="56"/>
    </row>
    <row r="86663" spans="1:31" x14ac:dyDescent="0.25">
      <c r="A86663" s="41">
        <v>0</v>
      </c>
      <c r="C86663" s="56"/>
      <c r="AC86663" s="56"/>
      <c r="AD86663" s="56"/>
      <c r="AE86663" s="56"/>
    </row>
    <row r="86664" spans="1:31" x14ac:dyDescent="0.25">
      <c r="A86664" s="41">
        <v>0</v>
      </c>
      <c r="C86664" s="56"/>
      <c r="AC86664" s="56"/>
      <c r="AD86664" s="56"/>
      <c r="AE86664" s="56"/>
    </row>
    <row r="86665" spans="1:31" x14ac:dyDescent="0.25">
      <c r="A86665" s="41">
        <v>0</v>
      </c>
      <c r="C86665" s="56"/>
      <c r="AC86665" s="56"/>
      <c r="AD86665" s="56"/>
      <c r="AE86665" s="56"/>
    </row>
    <row r="86666" spans="1:31" x14ac:dyDescent="0.25">
      <c r="A86666" s="41">
        <v>0</v>
      </c>
      <c r="C86666" s="56"/>
      <c r="AC86666" s="56"/>
      <c r="AD86666" s="56"/>
      <c r="AE86666" s="56"/>
    </row>
    <row r="86667" spans="1:31" x14ac:dyDescent="0.25">
      <c r="A86667" s="41">
        <v>0</v>
      </c>
      <c r="C86667" s="56"/>
      <c r="AC86667" s="56"/>
      <c r="AD86667" s="56"/>
      <c r="AE86667" s="56"/>
    </row>
    <row r="86668" spans="1:31" x14ac:dyDescent="0.25">
      <c r="A86668" s="41">
        <v>0</v>
      </c>
      <c r="C86668" s="56"/>
      <c r="AC86668" s="56"/>
      <c r="AD86668" s="56"/>
      <c r="AE86668" s="56"/>
    </row>
    <row r="86669" spans="1:31" x14ac:dyDescent="0.25">
      <c r="A86669" s="41">
        <v>0</v>
      </c>
      <c r="C86669" s="56"/>
      <c r="AC86669" s="56"/>
      <c r="AD86669" s="56"/>
      <c r="AE86669" s="56"/>
    </row>
    <row r="86670" spans="1:31" x14ac:dyDescent="0.25">
      <c r="A86670" s="41">
        <v>0</v>
      </c>
      <c r="C86670" s="56"/>
      <c r="AC86670" s="56"/>
      <c r="AD86670" s="56"/>
      <c r="AE86670" s="56"/>
    </row>
    <row r="86671" spans="1:31" x14ac:dyDescent="0.25">
      <c r="A86671" s="41">
        <v>0</v>
      </c>
      <c r="C86671" s="56"/>
      <c r="AC86671" s="56"/>
      <c r="AD86671" s="56"/>
      <c r="AE86671" s="56"/>
    </row>
    <row r="86672" spans="1:31" x14ac:dyDescent="0.25">
      <c r="A86672" s="41">
        <v>0</v>
      </c>
      <c r="C86672" s="56"/>
      <c r="AC86672" s="56"/>
      <c r="AD86672" s="56"/>
      <c r="AE86672" s="56"/>
    </row>
    <row r="86673" spans="1:31" x14ac:dyDescent="0.25">
      <c r="A86673" s="41">
        <v>0</v>
      </c>
      <c r="C86673" s="56"/>
      <c r="AC86673" s="56"/>
      <c r="AD86673" s="56"/>
      <c r="AE86673" s="56"/>
    </row>
    <row r="86674" spans="1:31" x14ac:dyDescent="0.25">
      <c r="A86674" s="41">
        <v>0</v>
      </c>
      <c r="C86674" s="56"/>
      <c r="AC86674" s="56"/>
      <c r="AD86674" s="56"/>
      <c r="AE86674" s="56"/>
    </row>
    <row r="86675" spans="1:31" x14ac:dyDescent="0.25">
      <c r="A86675" s="41">
        <v>0</v>
      </c>
      <c r="C86675" s="56"/>
      <c r="AC86675" s="56"/>
      <c r="AD86675" s="56"/>
      <c r="AE86675" s="56"/>
    </row>
    <row r="86676" spans="1:31" x14ac:dyDescent="0.25">
      <c r="A86676" s="41">
        <v>0</v>
      </c>
      <c r="C86676" s="56"/>
      <c r="AC86676" s="56"/>
      <c r="AD86676" s="56"/>
      <c r="AE86676" s="56"/>
    </row>
    <row r="86677" spans="1:31" x14ac:dyDescent="0.25">
      <c r="A86677" s="41">
        <v>0</v>
      </c>
      <c r="C86677" s="56"/>
      <c r="AC86677" s="56"/>
      <c r="AD86677" s="56"/>
      <c r="AE86677" s="56"/>
    </row>
    <row r="86678" spans="1:31" x14ac:dyDescent="0.25">
      <c r="A86678" s="41">
        <v>0</v>
      </c>
      <c r="C86678" s="56"/>
      <c r="AC86678" s="56"/>
      <c r="AD86678" s="56"/>
      <c r="AE86678" s="56"/>
    </row>
    <row r="86679" spans="1:31" x14ac:dyDescent="0.25">
      <c r="A86679" s="41">
        <v>0</v>
      </c>
      <c r="C86679" s="56"/>
      <c r="AC86679" s="56"/>
      <c r="AD86679" s="56"/>
      <c r="AE86679" s="56"/>
    </row>
    <row r="86680" spans="1:31" x14ac:dyDescent="0.25">
      <c r="A86680" s="41">
        <v>0</v>
      </c>
      <c r="C86680" s="56"/>
      <c r="AC86680" s="56"/>
      <c r="AD86680" s="56"/>
      <c r="AE86680" s="56"/>
    </row>
    <row r="86681" spans="1:31" x14ac:dyDescent="0.25">
      <c r="A86681" s="41">
        <v>0</v>
      </c>
      <c r="C86681" s="56"/>
      <c r="AC86681" s="56"/>
      <c r="AD86681" s="56"/>
      <c r="AE86681" s="56"/>
    </row>
    <row r="86682" spans="1:31" x14ac:dyDescent="0.25">
      <c r="A86682" s="41">
        <v>0</v>
      </c>
      <c r="C86682" s="56"/>
      <c r="AC86682" s="56"/>
      <c r="AD86682" s="56"/>
      <c r="AE86682" s="56"/>
    </row>
    <row r="86683" spans="1:31" x14ac:dyDescent="0.25">
      <c r="A86683" s="41">
        <v>0</v>
      </c>
      <c r="C86683" s="56"/>
      <c r="AC86683" s="56"/>
      <c r="AD86683" s="56"/>
      <c r="AE86683" s="56"/>
    </row>
    <row r="86684" spans="1:31" x14ac:dyDescent="0.25">
      <c r="A86684" s="41">
        <v>0</v>
      </c>
      <c r="C86684" s="56"/>
      <c r="AC86684" s="56"/>
      <c r="AD86684" s="56"/>
      <c r="AE86684" s="56"/>
    </row>
    <row r="86685" spans="1:31" x14ac:dyDescent="0.25">
      <c r="A86685" s="41">
        <v>0</v>
      </c>
      <c r="C86685" s="56"/>
      <c r="AC86685" s="56"/>
      <c r="AD86685" s="56"/>
      <c r="AE86685" s="56"/>
    </row>
    <row r="86686" spans="1:31" x14ac:dyDescent="0.25">
      <c r="A86686" s="41">
        <v>0</v>
      </c>
      <c r="C86686" s="56"/>
      <c r="AC86686" s="56"/>
      <c r="AD86686" s="56"/>
      <c r="AE86686" s="56"/>
    </row>
    <row r="86687" spans="1:31" x14ac:dyDescent="0.25">
      <c r="A86687" s="41">
        <v>0</v>
      </c>
      <c r="C86687" s="56"/>
      <c r="AC86687" s="56"/>
      <c r="AD86687" s="56"/>
      <c r="AE86687" s="56"/>
    </row>
    <row r="86688" spans="1:31" x14ac:dyDescent="0.25">
      <c r="A86688" s="41">
        <v>0</v>
      </c>
      <c r="C86688" s="56"/>
      <c r="AC86688" s="56"/>
      <c r="AD86688" s="56"/>
      <c r="AE86688" s="56"/>
    </row>
    <row r="86689" spans="1:31" x14ac:dyDescent="0.25">
      <c r="A86689" s="41">
        <v>0</v>
      </c>
      <c r="C86689" s="56"/>
      <c r="AC86689" s="56"/>
      <c r="AD86689" s="56"/>
      <c r="AE86689" s="56"/>
    </row>
    <row r="86690" spans="1:31" x14ac:dyDescent="0.25">
      <c r="A86690" s="41">
        <v>0</v>
      </c>
      <c r="C86690" s="56"/>
      <c r="AC86690" s="56"/>
      <c r="AD86690" s="56"/>
      <c r="AE86690" s="56"/>
    </row>
    <row r="86691" spans="1:31" x14ac:dyDescent="0.25">
      <c r="A86691" s="41">
        <v>0</v>
      </c>
      <c r="C86691" s="56"/>
      <c r="AC86691" s="56"/>
      <c r="AD86691" s="56"/>
      <c r="AE86691" s="56"/>
    </row>
    <row r="86692" spans="1:31" x14ac:dyDescent="0.25">
      <c r="A86692" s="41">
        <v>0</v>
      </c>
      <c r="C86692" s="56"/>
      <c r="AC86692" s="56"/>
      <c r="AD86692" s="56"/>
      <c r="AE86692" s="56"/>
    </row>
    <row r="86693" spans="1:31" x14ac:dyDescent="0.25">
      <c r="A86693" s="41">
        <v>0</v>
      </c>
      <c r="C86693" s="56"/>
      <c r="AC86693" s="56"/>
      <c r="AD86693" s="56"/>
      <c r="AE86693" s="56"/>
    </row>
    <row r="86694" spans="1:31" x14ac:dyDescent="0.25">
      <c r="A86694" s="41">
        <v>0</v>
      </c>
      <c r="C86694" s="56"/>
      <c r="AC86694" s="56"/>
      <c r="AD86694" s="56"/>
      <c r="AE86694" s="56"/>
    </row>
    <row r="86695" spans="1:31" x14ac:dyDescent="0.25">
      <c r="A86695" s="41">
        <v>0</v>
      </c>
      <c r="C86695" s="56"/>
      <c r="AC86695" s="56"/>
      <c r="AD86695" s="56"/>
      <c r="AE86695" s="56"/>
    </row>
    <row r="86696" spans="1:31" x14ac:dyDescent="0.25">
      <c r="A86696" s="41">
        <v>0</v>
      </c>
      <c r="C86696" s="56"/>
      <c r="AC86696" s="56"/>
      <c r="AD86696" s="56"/>
      <c r="AE86696" s="56"/>
    </row>
    <row r="86697" spans="1:31" x14ac:dyDescent="0.25">
      <c r="A86697" s="41">
        <v>0</v>
      </c>
      <c r="C86697" s="56"/>
      <c r="AC86697" s="56"/>
      <c r="AD86697" s="56"/>
      <c r="AE86697" s="56"/>
    </row>
    <row r="86698" spans="1:31" x14ac:dyDescent="0.25">
      <c r="A86698" s="41">
        <v>0</v>
      </c>
      <c r="C86698" s="56"/>
      <c r="AC86698" s="56"/>
      <c r="AD86698" s="56"/>
      <c r="AE86698" s="56"/>
    </row>
    <row r="86699" spans="1:31" x14ac:dyDescent="0.25">
      <c r="A86699" s="41">
        <v>0</v>
      </c>
      <c r="C86699" s="56"/>
      <c r="AC86699" s="56"/>
      <c r="AD86699" s="56"/>
      <c r="AE86699" s="56"/>
    </row>
    <row r="86700" spans="1:31" x14ac:dyDescent="0.25">
      <c r="A86700" s="41">
        <v>0</v>
      </c>
      <c r="C86700" s="56"/>
      <c r="AC86700" s="56"/>
      <c r="AD86700" s="56"/>
      <c r="AE86700" s="56"/>
    </row>
    <row r="86701" spans="1:31" x14ac:dyDescent="0.25">
      <c r="A86701" s="41">
        <v>0</v>
      </c>
      <c r="C86701" s="56"/>
      <c r="AC86701" s="56"/>
      <c r="AD86701" s="56"/>
      <c r="AE86701" s="56"/>
    </row>
    <row r="86702" spans="1:31" x14ac:dyDescent="0.25">
      <c r="A86702" s="41">
        <v>0</v>
      </c>
      <c r="C86702" s="56"/>
      <c r="AC86702" s="56"/>
      <c r="AD86702" s="56"/>
      <c r="AE86702" s="56"/>
    </row>
    <row r="86703" spans="1:31" x14ac:dyDescent="0.25">
      <c r="A86703" s="41">
        <v>0</v>
      </c>
      <c r="C86703" s="56"/>
      <c r="AC86703" s="56"/>
      <c r="AD86703" s="56"/>
      <c r="AE86703" s="56"/>
    </row>
    <row r="86704" spans="1:31" x14ac:dyDescent="0.25">
      <c r="A86704" s="41">
        <v>0</v>
      </c>
      <c r="C86704" s="56"/>
      <c r="AC86704" s="56"/>
      <c r="AD86704" s="56"/>
      <c r="AE86704" s="56"/>
    </row>
    <row r="86705" spans="1:31" x14ac:dyDescent="0.25">
      <c r="A86705" s="41">
        <v>0</v>
      </c>
      <c r="C86705" s="56"/>
      <c r="AC86705" s="56"/>
      <c r="AD86705" s="56"/>
      <c r="AE86705" s="56"/>
    </row>
    <row r="86706" spans="1:31" x14ac:dyDescent="0.25">
      <c r="A86706" s="41">
        <v>0</v>
      </c>
      <c r="C86706" s="56"/>
      <c r="AC86706" s="56"/>
      <c r="AD86706" s="56"/>
      <c r="AE86706" s="56"/>
    </row>
    <row r="86707" spans="1:31" x14ac:dyDescent="0.25">
      <c r="A86707" s="41">
        <v>0</v>
      </c>
      <c r="C86707" s="56"/>
      <c r="AC86707" s="56"/>
      <c r="AD86707" s="56"/>
      <c r="AE86707" s="56"/>
    </row>
    <row r="86708" spans="1:31" x14ac:dyDescent="0.25">
      <c r="A86708" s="41">
        <v>0</v>
      </c>
      <c r="C86708" s="56"/>
      <c r="AC86708" s="56"/>
      <c r="AD86708" s="56"/>
      <c r="AE86708" s="56"/>
    </row>
    <row r="86709" spans="1:31" x14ac:dyDescent="0.25">
      <c r="A86709" s="41">
        <v>0</v>
      </c>
      <c r="C86709" s="56"/>
      <c r="AC86709" s="56"/>
      <c r="AD86709" s="56"/>
      <c r="AE86709" s="56"/>
    </row>
    <row r="86710" spans="1:31" x14ac:dyDescent="0.25">
      <c r="A86710" s="41">
        <v>0</v>
      </c>
      <c r="C86710" s="56"/>
      <c r="AC86710" s="56"/>
      <c r="AD86710" s="56"/>
      <c r="AE86710" s="56"/>
    </row>
    <row r="86711" spans="1:31" x14ac:dyDescent="0.25">
      <c r="A86711" s="41">
        <v>0</v>
      </c>
      <c r="C86711" s="56"/>
      <c r="AC86711" s="56"/>
      <c r="AD86711" s="56"/>
      <c r="AE86711" s="56"/>
    </row>
    <row r="86712" spans="1:31" x14ac:dyDescent="0.25">
      <c r="A86712" s="41">
        <v>0</v>
      </c>
      <c r="C86712" s="56"/>
      <c r="AC86712" s="56"/>
      <c r="AD86712" s="56"/>
      <c r="AE86712" s="56"/>
    </row>
    <row r="86713" spans="1:31" x14ac:dyDescent="0.25">
      <c r="A86713" s="41">
        <v>0</v>
      </c>
      <c r="C86713" s="56"/>
      <c r="AC86713" s="56"/>
      <c r="AD86713" s="56"/>
      <c r="AE86713" s="56"/>
    </row>
    <row r="86714" spans="1:31" x14ac:dyDescent="0.25">
      <c r="A86714" s="41">
        <v>0</v>
      </c>
      <c r="C86714" s="56"/>
      <c r="AC86714" s="56"/>
      <c r="AD86714" s="56"/>
      <c r="AE86714" s="56"/>
    </row>
    <row r="86715" spans="1:31" x14ac:dyDescent="0.25">
      <c r="A86715" s="41">
        <v>0</v>
      </c>
      <c r="C86715" s="56"/>
      <c r="AC86715" s="56"/>
      <c r="AD86715" s="56"/>
      <c r="AE86715" s="56"/>
    </row>
    <row r="86716" spans="1:31" x14ac:dyDescent="0.25">
      <c r="A86716" s="41">
        <v>0</v>
      </c>
      <c r="C86716" s="56"/>
      <c r="AC86716" s="56"/>
      <c r="AD86716" s="56"/>
      <c r="AE86716" s="56"/>
    </row>
    <row r="86717" spans="1:31" x14ac:dyDescent="0.25">
      <c r="A86717" s="41">
        <v>0</v>
      </c>
      <c r="C86717" s="56"/>
      <c r="AC86717" s="56"/>
      <c r="AD86717" s="56"/>
      <c r="AE86717" s="56"/>
    </row>
    <row r="86718" spans="1:31" x14ac:dyDescent="0.25">
      <c r="A86718" s="41">
        <v>0</v>
      </c>
      <c r="C86718" s="56"/>
      <c r="AC86718" s="56"/>
      <c r="AD86718" s="56"/>
      <c r="AE86718" s="56"/>
    </row>
    <row r="86719" spans="1:31" x14ac:dyDescent="0.25">
      <c r="A86719" s="41">
        <v>0</v>
      </c>
      <c r="C86719" s="56"/>
      <c r="AC86719" s="56"/>
      <c r="AD86719" s="56"/>
      <c r="AE86719" s="56"/>
    </row>
    <row r="86720" spans="1:31" x14ac:dyDescent="0.25">
      <c r="A86720" s="41">
        <v>0</v>
      </c>
      <c r="C86720" s="56"/>
      <c r="AC86720" s="56"/>
      <c r="AD86720" s="56"/>
      <c r="AE86720" s="56"/>
    </row>
    <row r="86721" spans="1:31" x14ac:dyDescent="0.25">
      <c r="A86721" s="41">
        <v>0</v>
      </c>
      <c r="C86721" s="56"/>
      <c r="AC86721" s="56"/>
      <c r="AD86721" s="56"/>
      <c r="AE86721" s="56"/>
    </row>
    <row r="86722" spans="1:31" x14ac:dyDescent="0.25">
      <c r="A86722" s="41">
        <v>0</v>
      </c>
      <c r="C86722" s="56"/>
      <c r="AC86722" s="56"/>
      <c r="AD86722" s="56"/>
      <c r="AE86722" s="56"/>
    </row>
    <row r="86723" spans="1:31" x14ac:dyDescent="0.25">
      <c r="A86723" s="41">
        <v>0</v>
      </c>
      <c r="C86723" s="56"/>
      <c r="AC86723" s="56"/>
      <c r="AD86723" s="56"/>
      <c r="AE86723" s="56"/>
    </row>
    <row r="86724" spans="1:31" x14ac:dyDescent="0.25">
      <c r="A86724" s="41">
        <v>0</v>
      </c>
      <c r="C86724" s="56"/>
      <c r="AC86724" s="56"/>
      <c r="AD86724" s="56"/>
      <c r="AE86724" s="56"/>
    </row>
    <row r="86725" spans="1:31" x14ac:dyDescent="0.25">
      <c r="A86725" s="41">
        <v>0</v>
      </c>
      <c r="C86725" s="56"/>
      <c r="AC86725" s="56"/>
      <c r="AD86725" s="56"/>
      <c r="AE86725" s="56"/>
    </row>
    <row r="86726" spans="1:31" x14ac:dyDescent="0.25">
      <c r="A86726" s="41">
        <v>0</v>
      </c>
      <c r="C86726" s="56"/>
      <c r="AC86726" s="56"/>
      <c r="AD86726" s="56"/>
      <c r="AE86726" s="56"/>
    </row>
    <row r="86727" spans="1:31" x14ac:dyDescent="0.25">
      <c r="A86727" s="41">
        <v>0</v>
      </c>
      <c r="C86727" s="56"/>
      <c r="AC86727" s="56"/>
      <c r="AD86727" s="56"/>
      <c r="AE86727" s="56"/>
    </row>
    <row r="86728" spans="1:31" x14ac:dyDescent="0.25">
      <c r="A86728" s="41">
        <v>0</v>
      </c>
      <c r="C86728" s="56"/>
      <c r="AC86728" s="56"/>
      <c r="AD86728" s="56"/>
      <c r="AE86728" s="56"/>
    </row>
    <row r="86729" spans="1:31" x14ac:dyDescent="0.25">
      <c r="A86729" s="41">
        <v>0</v>
      </c>
      <c r="C86729" s="56"/>
      <c r="AC86729" s="56"/>
      <c r="AD86729" s="56"/>
      <c r="AE86729" s="56"/>
    </row>
    <row r="86730" spans="1:31" x14ac:dyDescent="0.25">
      <c r="A86730" s="41">
        <v>0</v>
      </c>
      <c r="C86730" s="56"/>
      <c r="AC86730" s="56"/>
      <c r="AD86730" s="56"/>
      <c r="AE86730" s="56"/>
    </row>
    <row r="86731" spans="1:31" x14ac:dyDescent="0.25">
      <c r="A86731" s="41">
        <v>0</v>
      </c>
      <c r="C86731" s="56"/>
      <c r="AC86731" s="56"/>
      <c r="AD86731" s="56"/>
      <c r="AE86731" s="56"/>
    </row>
    <row r="86732" spans="1:31" x14ac:dyDescent="0.25">
      <c r="A86732" s="41">
        <v>0</v>
      </c>
      <c r="C86732" s="56"/>
      <c r="AC86732" s="56"/>
      <c r="AD86732" s="56"/>
      <c r="AE86732" s="56"/>
    </row>
    <row r="86733" spans="1:31" x14ac:dyDescent="0.25">
      <c r="A86733" s="41">
        <v>0</v>
      </c>
      <c r="C86733" s="56"/>
      <c r="AC86733" s="56"/>
      <c r="AD86733" s="56"/>
      <c r="AE86733" s="56"/>
    </row>
    <row r="86734" spans="1:31" x14ac:dyDescent="0.25">
      <c r="A86734" s="41">
        <v>0</v>
      </c>
      <c r="C86734" s="56"/>
      <c r="AC86734" s="56"/>
      <c r="AD86734" s="56"/>
      <c r="AE86734" s="56"/>
    </row>
    <row r="86735" spans="1:31" x14ac:dyDescent="0.25">
      <c r="A86735" s="41">
        <v>0</v>
      </c>
      <c r="C86735" s="56"/>
      <c r="AC86735" s="56"/>
      <c r="AD86735" s="56"/>
      <c r="AE86735" s="56"/>
    </row>
    <row r="86736" spans="1:31" x14ac:dyDescent="0.25">
      <c r="A86736" s="41">
        <v>0</v>
      </c>
      <c r="C86736" s="56"/>
      <c r="AC86736" s="56"/>
      <c r="AD86736" s="56"/>
      <c r="AE86736" s="56"/>
    </row>
    <row r="86737" spans="1:31" x14ac:dyDescent="0.25">
      <c r="A86737" s="41">
        <v>5838</v>
      </c>
      <c r="C86737" s="56"/>
      <c r="AC86737" s="56"/>
      <c r="AD86737" s="56"/>
      <c r="AE86737" s="56"/>
    </row>
    <row r="86738" spans="1:31" x14ac:dyDescent="0.25">
      <c r="A86738" s="41">
        <v>0</v>
      </c>
      <c r="C86738" s="56"/>
      <c r="AC86738" s="56"/>
      <c r="AD86738" s="56"/>
      <c r="AE86738" s="56"/>
    </row>
    <row r="86739" spans="1:31" x14ac:dyDescent="0.25">
      <c r="A86739" s="41">
        <v>0</v>
      </c>
      <c r="C86739" s="56"/>
      <c r="AC86739" s="56"/>
      <c r="AD86739" s="56"/>
      <c r="AE86739" s="56"/>
    </row>
    <row r="86740" spans="1:31" x14ac:dyDescent="0.25">
      <c r="A86740" s="41">
        <v>0</v>
      </c>
      <c r="C86740" s="56"/>
      <c r="AC86740" s="56"/>
      <c r="AD86740" s="56"/>
      <c r="AE86740" s="56"/>
    </row>
    <row r="86741" spans="1:31" x14ac:dyDescent="0.25">
      <c r="A86741" s="41">
        <v>0</v>
      </c>
      <c r="C86741" s="56"/>
      <c r="AC86741" s="56"/>
      <c r="AD86741" s="56"/>
      <c r="AE86741" s="56"/>
    </row>
    <row r="86742" spans="1:31" x14ac:dyDescent="0.25">
      <c r="A86742" s="41">
        <v>0</v>
      </c>
      <c r="C86742" s="56"/>
      <c r="AC86742" s="56"/>
      <c r="AD86742" s="56"/>
      <c r="AE86742" s="56"/>
    </row>
    <row r="86743" spans="1:31" x14ac:dyDescent="0.25">
      <c r="A86743" s="41">
        <v>0</v>
      </c>
      <c r="C86743" s="56"/>
      <c r="AC86743" s="56"/>
      <c r="AD86743" s="56"/>
      <c r="AE86743" s="56"/>
    </row>
    <row r="86744" spans="1:31" x14ac:dyDescent="0.25">
      <c r="A86744" s="41">
        <v>0</v>
      </c>
      <c r="C86744" s="56"/>
      <c r="AC86744" s="56"/>
      <c r="AD86744" s="56"/>
      <c r="AE86744" s="56"/>
    </row>
    <row r="86745" spans="1:31" x14ac:dyDescent="0.25">
      <c r="A86745" s="41">
        <v>0</v>
      </c>
      <c r="C86745" s="56"/>
      <c r="AC86745" s="56"/>
      <c r="AD86745" s="56"/>
      <c r="AE86745" s="56"/>
    </row>
    <row r="86746" spans="1:31" x14ac:dyDescent="0.25">
      <c r="A86746" s="41">
        <v>0</v>
      </c>
      <c r="C86746" s="56"/>
      <c r="AC86746" s="56"/>
      <c r="AD86746" s="56"/>
      <c r="AE86746" s="56"/>
    </row>
    <row r="86747" spans="1:31" x14ac:dyDescent="0.25">
      <c r="A86747" s="41">
        <v>0</v>
      </c>
      <c r="C86747" s="56"/>
      <c r="AC86747" s="56"/>
      <c r="AD86747" s="56"/>
      <c r="AE86747" s="56"/>
    </row>
    <row r="86748" spans="1:31" x14ac:dyDescent="0.25">
      <c r="A86748" s="41">
        <v>0</v>
      </c>
      <c r="C86748" s="56"/>
      <c r="AC86748" s="56"/>
      <c r="AD86748" s="56"/>
      <c r="AE86748" s="56"/>
    </row>
    <row r="86749" spans="1:31" x14ac:dyDescent="0.25">
      <c r="A86749" s="41">
        <v>0</v>
      </c>
      <c r="C86749" s="56"/>
      <c r="AC86749" s="56"/>
      <c r="AD86749" s="56"/>
      <c r="AE86749" s="56"/>
    </row>
    <row r="86750" spans="1:31" x14ac:dyDescent="0.25">
      <c r="A86750" s="41">
        <v>0</v>
      </c>
      <c r="C86750" s="56"/>
      <c r="AC86750" s="56"/>
      <c r="AD86750" s="56"/>
      <c r="AE86750" s="56"/>
    </row>
    <row r="86751" spans="1:31" x14ac:dyDescent="0.25">
      <c r="A86751" s="41">
        <v>0</v>
      </c>
      <c r="C86751" s="56"/>
      <c r="AC86751" s="56"/>
      <c r="AD86751" s="56"/>
      <c r="AE86751" s="56"/>
    </row>
    <row r="86752" spans="1:31" x14ac:dyDescent="0.25">
      <c r="A86752" s="41">
        <v>0</v>
      </c>
      <c r="C86752" s="56"/>
      <c r="AC86752" s="56"/>
      <c r="AD86752" s="56"/>
      <c r="AE86752" s="56"/>
    </row>
    <row r="86753" spans="1:31" x14ac:dyDescent="0.25">
      <c r="A86753" s="41">
        <v>0</v>
      </c>
      <c r="C86753" s="56"/>
      <c r="AC86753" s="56"/>
      <c r="AD86753" s="56"/>
      <c r="AE86753" s="56"/>
    </row>
    <row r="86754" spans="1:31" x14ac:dyDescent="0.25">
      <c r="A86754" s="41">
        <v>0</v>
      </c>
      <c r="C86754" s="56"/>
      <c r="AC86754" s="56"/>
      <c r="AD86754" s="56"/>
      <c r="AE86754" s="56"/>
    </row>
    <row r="86755" spans="1:31" x14ac:dyDescent="0.25">
      <c r="A86755" s="41">
        <v>0</v>
      </c>
      <c r="C86755" s="56"/>
      <c r="AC86755" s="56"/>
      <c r="AD86755" s="56"/>
      <c r="AE86755" s="56"/>
    </row>
    <row r="86756" spans="1:31" x14ac:dyDescent="0.25">
      <c r="A86756" s="41">
        <v>0</v>
      </c>
      <c r="C86756" s="56"/>
      <c r="AC86756" s="56"/>
      <c r="AD86756" s="56"/>
      <c r="AE86756" s="56"/>
    </row>
    <row r="86757" spans="1:31" x14ac:dyDescent="0.25">
      <c r="A86757" s="41">
        <v>413</v>
      </c>
      <c r="C86757" s="56"/>
      <c r="AC86757" s="56"/>
      <c r="AD86757" s="56"/>
      <c r="AE86757" s="56"/>
    </row>
    <row r="86758" spans="1:31" x14ac:dyDescent="0.25">
      <c r="A86758" s="41">
        <v>0</v>
      </c>
      <c r="C86758" s="56"/>
      <c r="AC86758" s="56"/>
      <c r="AD86758" s="56"/>
      <c r="AE86758" s="56"/>
    </row>
    <row r="86759" spans="1:31" x14ac:dyDescent="0.25">
      <c r="A86759" s="41">
        <v>0</v>
      </c>
      <c r="C86759" s="56"/>
      <c r="AC86759" s="56"/>
      <c r="AD86759" s="56"/>
      <c r="AE86759" s="56"/>
    </row>
    <row r="86760" spans="1:31" x14ac:dyDescent="0.25">
      <c r="A86760" s="41">
        <v>0</v>
      </c>
      <c r="C86760" s="56"/>
      <c r="AC86760" s="56"/>
      <c r="AD86760" s="56"/>
      <c r="AE86760" s="56"/>
    </row>
    <row r="86761" spans="1:31" x14ac:dyDescent="0.25">
      <c r="A86761" s="41">
        <v>0</v>
      </c>
      <c r="C86761" s="56"/>
      <c r="AC86761" s="56"/>
      <c r="AD86761" s="56"/>
      <c r="AE86761" s="56"/>
    </row>
    <row r="86762" spans="1:31" x14ac:dyDescent="0.25">
      <c r="A86762" s="41">
        <v>0</v>
      </c>
      <c r="C86762" s="56"/>
      <c r="AC86762" s="56"/>
      <c r="AD86762" s="56"/>
      <c r="AE86762" s="56"/>
    </row>
    <row r="86763" spans="1:31" x14ac:dyDescent="0.25">
      <c r="A86763" s="41">
        <v>0</v>
      </c>
      <c r="C86763" s="56"/>
      <c r="AC86763" s="56"/>
      <c r="AD86763" s="56"/>
      <c r="AE86763" s="56"/>
    </row>
    <row r="86764" spans="1:31" x14ac:dyDescent="0.25">
      <c r="A86764" s="41">
        <v>0</v>
      </c>
      <c r="C86764" s="56"/>
      <c r="AC86764" s="56"/>
      <c r="AD86764" s="56"/>
      <c r="AE86764" s="56"/>
    </row>
    <row r="86765" spans="1:31" x14ac:dyDescent="0.25">
      <c r="A86765" s="41">
        <v>36748</v>
      </c>
      <c r="C86765" s="56"/>
      <c r="AC86765" s="56"/>
      <c r="AD86765" s="56"/>
      <c r="AE86765" s="56"/>
    </row>
    <row r="86766" spans="1:31" x14ac:dyDescent="0.25">
      <c r="A86766" s="41">
        <v>0</v>
      </c>
      <c r="C86766" s="56"/>
      <c r="AC86766" s="56"/>
      <c r="AD86766" s="56"/>
      <c r="AE86766" s="56"/>
    </row>
    <row r="86767" spans="1:31" x14ac:dyDescent="0.25">
      <c r="A86767" s="41">
        <v>0</v>
      </c>
      <c r="C86767" s="56"/>
      <c r="AC86767" s="56"/>
      <c r="AD86767" s="56"/>
      <c r="AE86767" s="56"/>
    </row>
    <row r="86768" spans="1:31" x14ac:dyDescent="0.25">
      <c r="A86768" s="41">
        <v>0</v>
      </c>
      <c r="C86768" s="56"/>
      <c r="AC86768" s="56"/>
      <c r="AD86768" s="56"/>
      <c r="AE86768" s="56"/>
    </row>
    <row r="86769" spans="1:31" x14ac:dyDescent="0.25">
      <c r="A86769" s="41">
        <v>0</v>
      </c>
      <c r="C86769" s="56"/>
      <c r="AC86769" s="56"/>
      <c r="AD86769" s="56"/>
      <c r="AE86769" s="56"/>
    </row>
    <row r="86770" spans="1:31" x14ac:dyDescent="0.25">
      <c r="A86770" s="41">
        <v>0</v>
      </c>
      <c r="C86770" s="56"/>
      <c r="AC86770" s="56"/>
      <c r="AD86770" s="56"/>
      <c r="AE86770" s="56"/>
    </row>
    <row r="86771" spans="1:31" x14ac:dyDescent="0.25">
      <c r="A86771" s="41">
        <v>0</v>
      </c>
      <c r="C86771" s="56"/>
      <c r="AC86771" s="56"/>
      <c r="AD86771" s="56"/>
      <c r="AE86771" s="56"/>
    </row>
    <row r="86772" spans="1:31" x14ac:dyDescent="0.25">
      <c r="A86772" s="41">
        <v>0</v>
      </c>
      <c r="C86772" s="56"/>
      <c r="AC86772" s="56"/>
      <c r="AD86772" s="56"/>
      <c r="AE86772" s="56"/>
    </row>
    <row r="86773" spans="1:31" x14ac:dyDescent="0.25">
      <c r="A86773" s="41">
        <v>0</v>
      </c>
      <c r="C86773" s="56"/>
      <c r="AC86773" s="56"/>
      <c r="AD86773" s="56"/>
      <c r="AE86773" s="56"/>
    </row>
    <row r="86774" spans="1:31" x14ac:dyDescent="0.25">
      <c r="A86774" s="41">
        <v>0</v>
      </c>
      <c r="C86774" s="56"/>
      <c r="AC86774" s="56"/>
      <c r="AD86774" s="56"/>
      <c r="AE86774" s="56"/>
    </row>
    <row r="86775" spans="1:31" x14ac:dyDescent="0.25">
      <c r="A86775" s="41">
        <v>0</v>
      </c>
      <c r="C86775" s="56"/>
      <c r="AC86775" s="56"/>
      <c r="AD86775" s="56"/>
      <c r="AE86775" s="56"/>
    </row>
    <row r="86776" spans="1:31" x14ac:dyDescent="0.25">
      <c r="A86776" s="41">
        <v>0</v>
      </c>
      <c r="C86776" s="56"/>
      <c r="AC86776" s="56"/>
      <c r="AD86776" s="56"/>
      <c r="AE86776" s="56"/>
    </row>
    <row r="86777" spans="1:31" x14ac:dyDescent="0.25">
      <c r="A86777" s="41">
        <v>0</v>
      </c>
      <c r="C86777" s="56"/>
      <c r="AC86777" s="56"/>
      <c r="AD86777" s="56"/>
      <c r="AE86777" s="56"/>
    </row>
    <row r="86778" spans="1:31" x14ac:dyDescent="0.25">
      <c r="A86778" s="41">
        <v>27</v>
      </c>
      <c r="C86778" s="56"/>
      <c r="AC86778" s="56"/>
      <c r="AD86778" s="56"/>
      <c r="AE86778" s="56"/>
    </row>
    <row r="86779" spans="1:31" x14ac:dyDescent="0.25">
      <c r="A86779" s="41">
        <v>0</v>
      </c>
      <c r="C86779" s="56"/>
      <c r="AC86779" s="56"/>
      <c r="AD86779" s="56"/>
      <c r="AE86779" s="56"/>
    </row>
    <row r="86780" spans="1:31" x14ac:dyDescent="0.25">
      <c r="A86780" s="41">
        <v>0</v>
      </c>
      <c r="C86780" s="56"/>
      <c r="AC86780" s="56"/>
      <c r="AD86780" s="56"/>
      <c r="AE86780" s="56"/>
    </row>
    <row r="86781" spans="1:31" x14ac:dyDescent="0.25">
      <c r="A86781" s="41">
        <v>0</v>
      </c>
      <c r="C86781" s="56"/>
      <c r="AC86781" s="56"/>
      <c r="AD86781" s="56"/>
      <c r="AE86781" s="56"/>
    </row>
    <row r="86782" spans="1:31" x14ac:dyDescent="0.25">
      <c r="A86782" s="41">
        <v>0</v>
      </c>
      <c r="C86782" s="56"/>
      <c r="AC86782" s="56"/>
      <c r="AD86782" s="56"/>
      <c r="AE86782" s="56"/>
    </row>
    <row r="86783" spans="1:31" x14ac:dyDescent="0.25">
      <c r="A86783" s="41">
        <v>0</v>
      </c>
      <c r="C86783" s="56"/>
      <c r="AC86783" s="56"/>
      <c r="AD86783" s="56"/>
      <c r="AE86783" s="56"/>
    </row>
    <row r="86784" spans="1:31" x14ac:dyDescent="0.25">
      <c r="A86784" s="41">
        <v>0</v>
      </c>
      <c r="C86784" s="56"/>
      <c r="AC86784" s="56"/>
      <c r="AD86784" s="56"/>
      <c r="AE86784" s="56"/>
    </row>
    <row r="86785" spans="1:31" x14ac:dyDescent="0.25">
      <c r="A86785" s="41">
        <v>0</v>
      </c>
      <c r="C86785" s="56"/>
      <c r="AC86785" s="56"/>
      <c r="AD86785" s="56"/>
      <c r="AE86785" s="56"/>
    </row>
    <row r="86786" spans="1:31" x14ac:dyDescent="0.25">
      <c r="A86786" s="41">
        <v>0</v>
      </c>
      <c r="C86786" s="56"/>
      <c r="AC86786" s="56"/>
      <c r="AD86786" s="56"/>
      <c r="AE86786" s="56"/>
    </row>
    <row r="86787" spans="1:31" x14ac:dyDescent="0.25">
      <c r="A86787" s="41">
        <v>0</v>
      </c>
      <c r="C86787" s="56"/>
      <c r="AC86787" s="56"/>
      <c r="AD86787" s="56"/>
      <c r="AE86787" s="56"/>
    </row>
    <row r="86788" spans="1:31" x14ac:dyDescent="0.25">
      <c r="A86788" s="41">
        <v>0</v>
      </c>
      <c r="C86788" s="56"/>
      <c r="AC86788" s="56"/>
      <c r="AD86788" s="56"/>
      <c r="AE86788" s="56"/>
    </row>
    <row r="86789" spans="1:31" x14ac:dyDescent="0.25">
      <c r="A86789" s="41">
        <v>0</v>
      </c>
      <c r="C86789" s="56"/>
      <c r="AC86789" s="56"/>
      <c r="AD86789" s="56"/>
      <c r="AE86789" s="56"/>
    </row>
    <row r="86790" spans="1:31" x14ac:dyDescent="0.25">
      <c r="A86790" s="41">
        <v>0</v>
      </c>
      <c r="C86790" s="56"/>
      <c r="AC86790" s="56"/>
      <c r="AD86790" s="56"/>
      <c r="AE86790" s="56"/>
    </row>
    <row r="86791" spans="1:31" x14ac:dyDescent="0.25">
      <c r="A86791" s="41">
        <v>0</v>
      </c>
      <c r="C86791" s="56"/>
      <c r="AC86791" s="56"/>
      <c r="AD86791" s="56"/>
      <c r="AE86791" s="56"/>
    </row>
    <row r="86792" spans="1:31" x14ac:dyDescent="0.25">
      <c r="A86792" s="41">
        <v>0</v>
      </c>
      <c r="C86792" s="56"/>
      <c r="AC86792" s="56"/>
      <c r="AD86792" s="56"/>
      <c r="AE86792" s="56"/>
    </row>
    <row r="86793" spans="1:31" x14ac:dyDescent="0.25">
      <c r="A86793" s="41">
        <v>0</v>
      </c>
      <c r="C86793" s="56"/>
      <c r="AC86793" s="56"/>
      <c r="AD86793" s="56"/>
      <c r="AE86793" s="56"/>
    </row>
    <row r="86794" spans="1:31" x14ac:dyDescent="0.25">
      <c r="A86794" s="41">
        <v>0</v>
      </c>
      <c r="C86794" s="56"/>
      <c r="AC86794" s="56"/>
      <c r="AD86794" s="56"/>
      <c r="AE86794" s="56"/>
    </row>
    <row r="86795" spans="1:31" x14ac:dyDescent="0.25">
      <c r="A86795" s="41">
        <v>0</v>
      </c>
      <c r="C86795" s="56"/>
      <c r="AC86795" s="56"/>
      <c r="AD86795" s="56"/>
      <c r="AE86795" s="56"/>
    </row>
    <row r="86796" spans="1:31" x14ac:dyDescent="0.25">
      <c r="A86796" s="41">
        <v>0</v>
      </c>
      <c r="C86796" s="56"/>
      <c r="AC86796" s="56"/>
      <c r="AD86796" s="56"/>
      <c r="AE86796" s="56"/>
    </row>
    <row r="86797" spans="1:31" x14ac:dyDescent="0.25">
      <c r="A86797" s="41">
        <v>0</v>
      </c>
      <c r="C86797" s="56"/>
      <c r="AC86797" s="56"/>
      <c r="AD86797" s="56"/>
      <c r="AE86797" s="56"/>
    </row>
    <row r="86798" spans="1:31" x14ac:dyDescent="0.25">
      <c r="A86798" s="41">
        <v>0</v>
      </c>
      <c r="C86798" s="56"/>
      <c r="AC86798" s="56"/>
      <c r="AD86798" s="56"/>
      <c r="AE86798" s="56"/>
    </row>
    <row r="86799" spans="1:31" x14ac:dyDescent="0.25">
      <c r="A86799" s="41">
        <v>0</v>
      </c>
      <c r="C86799" s="56"/>
      <c r="AC86799" s="56"/>
      <c r="AD86799" s="56"/>
      <c r="AE86799" s="56"/>
    </row>
    <row r="86800" spans="1:31" x14ac:dyDescent="0.25">
      <c r="A86800" s="41">
        <v>0</v>
      </c>
      <c r="C86800" s="56"/>
      <c r="AC86800" s="56"/>
      <c r="AD86800" s="56"/>
      <c r="AE86800" s="56"/>
    </row>
    <row r="86801" spans="1:31" x14ac:dyDescent="0.25">
      <c r="A86801" s="41">
        <v>0</v>
      </c>
      <c r="C86801" s="56"/>
      <c r="AC86801" s="56"/>
      <c r="AD86801" s="56"/>
      <c r="AE86801" s="56"/>
    </row>
    <row r="86802" spans="1:31" x14ac:dyDescent="0.25">
      <c r="A86802" s="41">
        <v>0</v>
      </c>
      <c r="C86802" s="56"/>
      <c r="AC86802" s="56"/>
      <c r="AD86802" s="56"/>
      <c r="AE86802" s="56"/>
    </row>
    <row r="86803" spans="1:31" x14ac:dyDescent="0.25">
      <c r="A86803" s="41">
        <v>0</v>
      </c>
      <c r="C86803" s="56"/>
      <c r="AC86803" s="56"/>
      <c r="AD86803" s="56"/>
      <c r="AE86803" s="56"/>
    </row>
    <row r="86804" spans="1:31" x14ac:dyDescent="0.25">
      <c r="A86804" s="41">
        <v>0</v>
      </c>
      <c r="C86804" s="56"/>
      <c r="AC86804" s="56"/>
      <c r="AD86804" s="56"/>
      <c r="AE86804" s="56"/>
    </row>
    <row r="86805" spans="1:31" x14ac:dyDescent="0.25">
      <c r="A86805" s="41">
        <v>0</v>
      </c>
      <c r="C86805" s="56"/>
      <c r="AC86805" s="56"/>
      <c r="AD86805" s="56"/>
      <c r="AE86805" s="56"/>
    </row>
    <row r="86806" spans="1:31" x14ac:dyDescent="0.25">
      <c r="A86806" s="41">
        <v>0</v>
      </c>
      <c r="C86806" s="56"/>
      <c r="AC86806" s="56"/>
      <c r="AD86806" s="56"/>
      <c r="AE86806" s="56"/>
    </row>
    <row r="86807" spans="1:31" x14ac:dyDescent="0.25">
      <c r="A86807" s="41">
        <v>0</v>
      </c>
      <c r="C86807" s="56"/>
      <c r="AC86807" s="56"/>
      <c r="AD86807" s="56"/>
      <c r="AE86807" s="56"/>
    </row>
    <row r="86808" spans="1:31" x14ac:dyDescent="0.25">
      <c r="A86808" s="41">
        <v>0</v>
      </c>
      <c r="C86808" s="56"/>
      <c r="AC86808" s="56"/>
      <c r="AD86808" s="56"/>
      <c r="AE86808" s="56"/>
    </row>
    <row r="86809" spans="1:31" x14ac:dyDescent="0.25">
      <c r="A86809" s="41">
        <v>0</v>
      </c>
      <c r="C86809" s="56"/>
      <c r="AC86809" s="56"/>
      <c r="AD86809" s="56"/>
      <c r="AE86809" s="56"/>
    </row>
    <row r="86810" spans="1:31" x14ac:dyDescent="0.25">
      <c r="A86810" s="41">
        <v>0</v>
      </c>
      <c r="C86810" s="56"/>
      <c r="AC86810" s="56"/>
      <c r="AD86810" s="56"/>
      <c r="AE86810" s="56"/>
    </row>
    <row r="86811" spans="1:31" x14ac:dyDescent="0.25">
      <c r="A86811" s="41">
        <v>0</v>
      </c>
      <c r="C86811" s="56"/>
      <c r="AC86811" s="56"/>
      <c r="AD86811" s="56"/>
      <c r="AE86811" s="56"/>
    </row>
    <row r="86812" spans="1:31" x14ac:dyDescent="0.25">
      <c r="A86812" s="41">
        <v>0</v>
      </c>
      <c r="C86812" s="56"/>
      <c r="AC86812" s="56"/>
      <c r="AD86812" s="56"/>
      <c r="AE86812" s="56"/>
    </row>
    <row r="86813" spans="1:31" x14ac:dyDescent="0.25">
      <c r="A86813" s="41">
        <v>0</v>
      </c>
      <c r="C86813" s="56"/>
      <c r="AC86813" s="56"/>
      <c r="AD86813" s="56"/>
      <c r="AE86813" s="56"/>
    </row>
    <row r="86814" spans="1:31" x14ac:dyDescent="0.25">
      <c r="A86814" s="41">
        <v>0</v>
      </c>
      <c r="C86814" s="56"/>
      <c r="AC86814" s="56"/>
      <c r="AD86814" s="56"/>
      <c r="AE86814" s="56"/>
    </row>
    <row r="86815" spans="1:31" x14ac:dyDescent="0.25">
      <c r="A86815" s="41">
        <v>0</v>
      </c>
      <c r="C86815" s="56"/>
      <c r="AC86815" s="56"/>
      <c r="AD86815" s="56"/>
      <c r="AE86815" s="56"/>
    </row>
    <row r="86816" spans="1:31" x14ac:dyDescent="0.25">
      <c r="A86816" s="41">
        <v>0</v>
      </c>
      <c r="C86816" s="56"/>
      <c r="AC86816" s="56"/>
      <c r="AD86816" s="56"/>
      <c r="AE86816" s="56"/>
    </row>
    <row r="86817" spans="1:31" x14ac:dyDescent="0.25">
      <c r="A86817" s="41">
        <v>0</v>
      </c>
      <c r="C86817" s="56"/>
      <c r="AC86817" s="56"/>
      <c r="AD86817" s="56"/>
      <c r="AE86817" s="56"/>
    </row>
    <row r="86818" spans="1:31" x14ac:dyDescent="0.25">
      <c r="A86818" s="41">
        <v>0</v>
      </c>
      <c r="C86818" s="56"/>
      <c r="AC86818" s="56"/>
      <c r="AD86818" s="56"/>
      <c r="AE86818" s="56"/>
    </row>
    <row r="86819" spans="1:31" x14ac:dyDescent="0.25">
      <c r="A86819" s="41">
        <v>0</v>
      </c>
      <c r="C86819" s="56"/>
      <c r="AC86819" s="56"/>
      <c r="AD86819" s="56"/>
      <c r="AE86819" s="56"/>
    </row>
    <row r="86820" spans="1:31" x14ac:dyDescent="0.25">
      <c r="A86820" s="41">
        <v>0</v>
      </c>
      <c r="C86820" s="56"/>
      <c r="AC86820" s="56"/>
      <c r="AD86820" s="56"/>
      <c r="AE86820" s="56"/>
    </row>
    <row r="86821" spans="1:31" x14ac:dyDescent="0.25">
      <c r="A86821" s="41">
        <v>0</v>
      </c>
      <c r="C86821" s="56"/>
      <c r="AC86821" s="56"/>
      <c r="AD86821" s="56"/>
      <c r="AE86821" s="56"/>
    </row>
    <row r="86822" spans="1:31" x14ac:dyDescent="0.25">
      <c r="A86822" s="41">
        <v>0</v>
      </c>
      <c r="C86822" s="56"/>
      <c r="AC86822" s="56"/>
      <c r="AD86822" s="56"/>
      <c r="AE86822" s="56"/>
    </row>
    <row r="86823" spans="1:31" x14ac:dyDescent="0.25">
      <c r="A86823" s="41">
        <v>0</v>
      </c>
      <c r="C86823" s="56"/>
      <c r="AC86823" s="56"/>
      <c r="AD86823" s="56"/>
      <c r="AE86823" s="56"/>
    </row>
    <row r="86824" spans="1:31" x14ac:dyDescent="0.25">
      <c r="A86824" s="41">
        <v>0</v>
      </c>
      <c r="C86824" s="56"/>
      <c r="AC86824" s="56"/>
      <c r="AD86824" s="56"/>
      <c r="AE86824" s="56"/>
    </row>
    <row r="86825" spans="1:31" x14ac:dyDescent="0.25">
      <c r="A86825" s="41">
        <v>0</v>
      </c>
      <c r="C86825" s="56"/>
      <c r="AC86825" s="56"/>
      <c r="AD86825" s="56"/>
      <c r="AE86825" s="56"/>
    </row>
    <row r="86826" spans="1:31" x14ac:dyDescent="0.25">
      <c r="A86826" s="41">
        <v>0</v>
      </c>
      <c r="C86826" s="56"/>
      <c r="AC86826" s="56"/>
      <c r="AD86826" s="56"/>
      <c r="AE86826" s="56"/>
    </row>
    <row r="86827" spans="1:31" x14ac:dyDescent="0.25">
      <c r="A86827" s="41">
        <v>0</v>
      </c>
      <c r="C86827" s="56"/>
      <c r="AC86827" s="56"/>
      <c r="AD86827" s="56"/>
      <c r="AE86827" s="56"/>
    </row>
    <row r="86828" spans="1:31" x14ac:dyDescent="0.25">
      <c r="A86828" s="41">
        <v>0</v>
      </c>
      <c r="C86828" s="56"/>
      <c r="AC86828" s="56"/>
      <c r="AD86828" s="56"/>
      <c r="AE86828" s="56"/>
    </row>
    <row r="86829" spans="1:31" x14ac:dyDescent="0.25">
      <c r="A86829" s="41">
        <v>793</v>
      </c>
      <c r="C86829" s="56"/>
      <c r="AC86829" s="56"/>
      <c r="AD86829" s="56"/>
      <c r="AE86829" s="56"/>
    </row>
    <row r="86830" spans="1:31" x14ac:dyDescent="0.25">
      <c r="A86830" s="41">
        <v>0</v>
      </c>
      <c r="C86830" s="56"/>
      <c r="AC86830" s="56"/>
      <c r="AD86830" s="56"/>
      <c r="AE86830" s="56"/>
    </row>
    <row r="86831" spans="1:31" x14ac:dyDescent="0.25">
      <c r="A86831" s="41">
        <v>0</v>
      </c>
      <c r="C86831" s="56"/>
      <c r="AC86831" s="56"/>
      <c r="AD86831" s="56"/>
      <c r="AE86831" s="56"/>
    </row>
    <row r="86832" spans="1:31" x14ac:dyDescent="0.25">
      <c r="A86832" s="41">
        <v>0</v>
      </c>
      <c r="C86832" s="56"/>
      <c r="AC86832" s="56"/>
      <c r="AD86832" s="56"/>
      <c r="AE86832" s="56"/>
    </row>
    <row r="86833" spans="1:31" x14ac:dyDescent="0.25">
      <c r="A86833" s="41">
        <v>0</v>
      </c>
      <c r="C86833" s="56"/>
      <c r="AC86833" s="56"/>
      <c r="AD86833" s="56"/>
      <c r="AE86833" s="56"/>
    </row>
    <row r="86834" spans="1:31" x14ac:dyDescent="0.25">
      <c r="A86834" s="41">
        <v>0</v>
      </c>
      <c r="C86834" s="56"/>
      <c r="AC86834" s="56"/>
      <c r="AD86834" s="56"/>
      <c r="AE86834" s="56"/>
    </row>
    <row r="86835" spans="1:31" x14ac:dyDescent="0.25">
      <c r="A86835" s="41">
        <v>0</v>
      </c>
      <c r="C86835" s="56"/>
      <c r="AC86835" s="56"/>
      <c r="AD86835" s="56"/>
      <c r="AE86835" s="56"/>
    </row>
    <row r="86836" spans="1:31" x14ac:dyDescent="0.25">
      <c r="A86836" s="41">
        <v>0</v>
      </c>
      <c r="C86836" s="56"/>
      <c r="AC86836" s="56"/>
      <c r="AD86836" s="56"/>
      <c r="AE86836" s="56"/>
    </row>
    <row r="86837" spans="1:31" x14ac:dyDescent="0.25">
      <c r="A86837" s="41">
        <v>0</v>
      </c>
      <c r="C86837" s="56"/>
      <c r="AC86837" s="56"/>
      <c r="AD86837" s="56"/>
      <c r="AE86837" s="56"/>
    </row>
    <row r="86838" spans="1:31" x14ac:dyDescent="0.25">
      <c r="A86838" s="41">
        <v>0</v>
      </c>
      <c r="C86838" s="56"/>
      <c r="AC86838" s="56"/>
      <c r="AD86838" s="56"/>
      <c r="AE86838" s="56"/>
    </row>
    <row r="86839" spans="1:31" x14ac:dyDescent="0.25">
      <c r="A86839" s="41">
        <v>0</v>
      </c>
      <c r="C86839" s="56"/>
      <c r="AC86839" s="56"/>
      <c r="AD86839" s="56"/>
      <c r="AE86839" s="56"/>
    </row>
    <row r="86840" spans="1:31" x14ac:dyDescent="0.25">
      <c r="A86840" s="41">
        <v>0</v>
      </c>
      <c r="C86840" s="56"/>
      <c r="AC86840" s="56"/>
      <c r="AD86840" s="56"/>
      <c r="AE86840" s="56"/>
    </row>
    <row r="86841" spans="1:31" x14ac:dyDescent="0.25">
      <c r="A86841" s="41">
        <v>0</v>
      </c>
      <c r="C86841" s="56"/>
      <c r="AC86841" s="56"/>
      <c r="AD86841" s="56"/>
      <c r="AE86841" s="56"/>
    </row>
    <row r="86842" spans="1:31" x14ac:dyDescent="0.25">
      <c r="A86842" s="41">
        <v>0</v>
      </c>
      <c r="C86842" s="56"/>
      <c r="AC86842" s="56"/>
      <c r="AD86842" s="56"/>
      <c r="AE86842" s="56"/>
    </row>
    <row r="86843" spans="1:31" x14ac:dyDescent="0.25">
      <c r="A86843" s="41">
        <v>0</v>
      </c>
      <c r="C86843" s="56"/>
      <c r="AC86843" s="56"/>
      <c r="AD86843" s="56"/>
      <c r="AE86843" s="56"/>
    </row>
    <row r="86844" spans="1:31" x14ac:dyDescent="0.25">
      <c r="A86844" s="41">
        <v>0</v>
      </c>
      <c r="C86844" s="56"/>
      <c r="AC86844" s="56"/>
      <c r="AD86844" s="56"/>
      <c r="AE86844" s="56"/>
    </row>
    <row r="86845" spans="1:31" x14ac:dyDescent="0.25">
      <c r="A86845" s="41">
        <v>0</v>
      </c>
      <c r="C86845" s="56"/>
      <c r="AC86845" s="56"/>
      <c r="AD86845" s="56"/>
      <c r="AE86845" s="56"/>
    </row>
    <row r="86846" spans="1:31" x14ac:dyDescent="0.25">
      <c r="A86846" s="41">
        <v>0</v>
      </c>
      <c r="C86846" s="56"/>
      <c r="AC86846" s="56"/>
      <c r="AD86846" s="56"/>
      <c r="AE86846" s="56"/>
    </row>
    <row r="86847" spans="1:31" x14ac:dyDescent="0.25">
      <c r="A86847" s="41">
        <v>0</v>
      </c>
      <c r="C86847" s="56"/>
      <c r="AC86847" s="56"/>
      <c r="AD86847" s="56"/>
      <c r="AE86847" s="56"/>
    </row>
    <row r="86848" spans="1:31" x14ac:dyDescent="0.25">
      <c r="A86848" s="41">
        <v>2051</v>
      </c>
      <c r="C86848" s="56"/>
      <c r="AC86848" s="56"/>
      <c r="AD86848" s="56"/>
      <c r="AE86848" s="56"/>
    </row>
    <row r="86849" spans="1:31" x14ac:dyDescent="0.25">
      <c r="A86849" s="41">
        <v>0</v>
      </c>
      <c r="C86849" s="56"/>
      <c r="AC86849" s="56"/>
      <c r="AD86849" s="56"/>
      <c r="AE86849" s="56"/>
    </row>
    <row r="86850" spans="1:31" x14ac:dyDescent="0.25">
      <c r="A86850" s="41">
        <v>0</v>
      </c>
      <c r="C86850" s="56"/>
      <c r="AC86850" s="56"/>
      <c r="AD86850" s="56"/>
      <c r="AE86850" s="56"/>
    </row>
    <row r="86851" spans="1:31" x14ac:dyDescent="0.25">
      <c r="A86851" s="41">
        <v>0</v>
      </c>
      <c r="C86851" s="56"/>
      <c r="AC86851" s="56"/>
      <c r="AD86851" s="56"/>
      <c r="AE86851" s="56"/>
    </row>
    <row r="86852" spans="1:31" x14ac:dyDescent="0.25">
      <c r="A86852" s="41">
        <v>0</v>
      </c>
      <c r="C86852" s="56"/>
      <c r="AC86852" s="56"/>
      <c r="AD86852" s="56"/>
      <c r="AE86852" s="56"/>
    </row>
    <row r="86853" spans="1:31" x14ac:dyDescent="0.25">
      <c r="A86853" s="41">
        <v>0</v>
      </c>
      <c r="C86853" s="56"/>
      <c r="AC86853" s="56"/>
      <c r="AD86853" s="56"/>
      <c r="AE86853" s="56"/>
    </row>
    <row r="86854" spans="1:31" x14ac:dyDescent="0.25">
      <c r="A86854" s="41">
        <v>0</v>
      </c>
      <c r="C86854" s="56"/>
      <c r="AC86854" s="56"/>
      <c r="AD86854" s="56"/>
      <c r="AE86854" s="56"/>
    </row>
    <row r="86855" spans="1:31" x14ac:dyDescent="0.25">
      <c r="A86855" s="41">
        <v>0</v>
      </c>
      <c r="C86855" s="56"/>
      <c r="AC86855" s="56"/>
      <c r="AD86855" s="56"/>
      <c r="AE86855" s="56"/>
    </row>
    <row r="86856" spans="1:31" x14ac:dyDescent="0.25">
      <c r="A86856" s="41">
        <v>0</v>
      </c>
      <c r="C86856" s="56"/>
      <c r="AC86856" s="56"/>
      <c r="AD86856" s="56"/>
      <c r="AE86856" s="56"/>
    </row>
    <row r="86857" spans="1:31" x14ac:dyDescent="0.25">
      <c r="A86857" s="41">
        <v>0</v>
      </c>
      <c r="C86857" s="56"/>
      <c r="AC86857" s="56"/>
      <c r="AD86857" s="56"/>
      <c r="AE86857" s="56"/>
    </row>
    <row r="86858" spans="1:31" x14ac:dyDescent="0.25">
      <c r="A86858" s="41">
        <v>0</v>
      </c>
      <c r="C86858" s="56"/>
      <c r="AC86858" s="56"/>
      <c r="AD86858" s="56"/>
      <c r="AE86858" s="56"/>
    </row>
    <row r="86859" spans="1:31" x14ac:dyDescent="0.25">
      <c r="A86859" s="41">
        <v>0</v>
      </c>
      <c r="C86859" s="56"/>
      <c r="AC86859" s="56"/>
      <c r="AD86859" s="56"/>
      <c r="AE86859" s="56"/>
    </row>
    <row r="86860" spans="1:31" x14ac:dyDescent="0.25">
      <c r="A86860" s="41">
        <v>0</v>
      </c>
      <c r="C86860" s="56"/>
      <c r="AC86860" s="56"/>
      <c r="AD86860" s="56"/>
      <c r="AE86860" s="56"/>
    </row>
    <row r="86861" spans="1:31" x14ac:dyDescent="0.25">
      <c r="A86861" s="41">
        <v>0</v>
      </c>
      <c r="C86861" s="56"/>
      <c r="AC86861" s="56"/>
      <c r="AD86861" s="56"/>
      <c r="AE86861" s="56"/>
    </row>
    <row r="86862" spans="1:31" x14ac:dyDescent="0.25">
      <c r="A86862" s="41">
        <v>0</v>
      </c>
      <c r="C86862" s="56"/>
      <c r="AC86862" s="56"/>
      <c r="AD86862" s="56"/>
      <c r="AE86862" s="56"/>
    </row>
    <row r="86863" spans="1:31" x14ac:dyDescent="0.25">
      <c r="A86863" s="41">
        <v>0</v>
      </c>
      <c r="C86863" s="56"/>
      <c r="AC86863" s="56"/>
      <c r="AD86863" s="56"/>
      <c r="AE86863" s="56"/>
    </row>
    <row r="86864" spans="1:31" x14ac:dyDescent="0.25">
      <c r="A86864" s="41">
        <v>45</v>
      </c>
      <c r="C86864" s="56"/>
      <c r="AC86864" s="56"/>
      <c r="AD86864" s="56"/>
      <c r="AE86864" s="56"/>
    </row>
    <row r="86865" spans="1:31" x14ac:dyDescent="0.25">
      <c r="A86865" s="41">
        <v>0</v>
      </c>
      <c r="C86865" s="56"/>
      <c r="AC86865" s="56"/>
      <c r="AD86865" s="56"/>
      <c r="AE86865" s="56"/>
    </row>
    <row r="86866" spans="1:31" x14ac:dyDescent="0.25">
      <c r="A86866" s="41">
        <v>0</v>
      </c>
      <c r="C86866" s="56"/>
      <c r="AC86866" s="56"/>
      <c r="AD86866" s="56"/>
      <c r="AE86866" s="56"/>
    </row>
    <row r="86867" spans="1:31" x14ac:dyDescent="0.25">
      <c r="A86867" s="41">
        <v>0</v>
      </c>
      <c r="C86867" s="56"/>
      <c r="AC86867" s="56"/>
      <c r="AD86867" s="56"/>
      <c r="AE86867" s="56"/>
    </row>
    <row r="86868" spans="1:31" x14ac:dyDescent="0.25">
      <c r="A86868" s="41">
        <v>0</v>
      </c>
      <c r="C86868" s="56"/>
      <c r="AC86868" s="56"/>
      <c r="AD86868" s="56"/>
      <c r="AE86868" s="56"/>
    </row>
    <row r="86869" spans="1:31" x14ac:dyDescent="0.25">
      <c r="A86869" s="41">
        <v>0</v>
      </c>
      <c r="C86869" s="56"/>
      <c r="AC86869" s="56"/>
      <c r="AD86869" s="56"/>
      <c r="AE86869" s="56"/>
    </row>
    <row r="86870" spans="1:31" x14ac:dyDescent="0.25">
      <c r="A86870" s="41">
        <v>0</v>
      </c>
      <c r="C86870" s="56"/>
      <c r="AC86870" s="56"/>
      <c r="AD86870" s="56"/>
      <c r="AE86870" s="56"/>
    </row>
    <row r="86871" spans="1:31" x14ac:dyDescent="0.25">
      <c r="A86871" s="41">
        <v>0</v>
      </c>
      <c r="C86871" s="56"/>
      <c r="AC86871" s="56"/>
      <c r="AD86871" s="56"/>
      <c r="AE86871" s="56"/>
    </row>
    <row r="86872" spans="1:31" x14ac:dyDescent="0.25">
      <c r="A86872" s="41">
        <v>0</v>
      </c>
      <c r="C86872" s="56"/>
      <c r="AC86872" s="56"/>
      <c r="AD86872" s="56"/>
      <c r="AE86872" s="56"/>
    </row>
    <row r="86873" spans="1:31" x14ac:dyDescent="0.25">
      <c r="A86873" s="41">
        <v>0</v>
      </c>
      <c r="C86873" s="56"/>
      <c r="AC86873" s="56"/>
      <c r="AD86873" s="56"/>
      <c r="AE86873" s="56"/>
    </row>
    <row r="86874" spans="1:31" x14ac:dyDescent="0.25">
      <c r="A86874" s="41">
        <v>0</v>
      </c>
      <c r="C86874" s="56"/>
      <c r="AC86874" s="56"/>
      <c r="AD86874" s="56"/>
      <c r="AE86874" s="56"/>
    </row>
    <row r="86875" spans="1:31" x14ac:dyDescent="0.25">
      <c r="A86875" s="41">
        <v>0</v>
      </c>
      <c r="C86875" s="56"/>
      <c r="AC86875" s="56"/>
      <c r="AD86875" s="56"/>
      <c r="AE86875" s="56"/>
    </row>
    <row r="86876" spans="1:31" x14ac:dyDescent="0.25">
      <c r="A86876" s="41">
        <v>0</v>
      </c>
      <c r="C86876" s="56"/>
      <c r="AC86876" s="56"/>
      <c r="AD86876" s="56"/>
      <c r="AE86876" s="56"/>
    </row>
    <row r="86877" spans="1:31" x14ac:dyDescent="0.25">
      <c r="A86877" s="41">
        <v>0</v>
      </c>
      <c r="C86877" s="56"/>
      <c r="AC86877" s="56"/>
      <c r="AD86877" s="56"/>
      <c r="AE86877" s="56"/>
    </row>
    <row r="86878" spans="1:31" x14ac:dyDescent="0.25">
      <c r="A86878" s="41">
        <v>0</v>
      </c>
      <c r="C86878" s="56"/>
      <c r="AC86878" s="56"/>
      <c r="AD86878" s="56"/>
      <c r="AE86878" s="56"/>
    </row>
    <row r="86879" spans="1:31" x14ac:dyDescent="0.25">
      <c r="A86879" s="41">
        <v>0</v>
      </c>
      <c r="C86879" s="56"/>
      <c r="AC86879" s="56"/>
      <c r="AD86879" s="56"/>
      <c r="AE86879" s="56"/>
    </row>
    <row r="86880" spans="1:31" x14ac:dyDescent="0.25">
      <c r="A86880" s="41">
        <v>0</v>
      </c>
      <c r="C86880" s="56"/>
      <c r="AC86880" s="56"/>
      <c r="AD86880" s="56"/>
      <c r="AE86880" s="56"/>
    </row>
    <row r="86881" spans="1:31" x14ac:dyDescent="0.25">
      <c r="A86881" s="41">
        <v>0</v>
      </c>
      <c r="C86881" s="56"/>
      <c r="AC86881" s="56"/>
      <c r="AD86881" s="56"/>
      <c r="AE86881" s="56"/>
    </row>
    <row r="86882" spans="1:31" x14ac:dyDescent="0.25">
      <c r="A86882" s="41">
        <v>0</v>
      </c>
      <c r="C86882" s="56"/>
      <c r="AC86882" s="56"/>
      <c r="AD86882" s="56"/>
      <c r="AE86882" s="56"/>
    </row>
    <row r="86883" spans="1:31" x14ac:dyDescent="0.25">
      <c r="A86883" s="41">
        <v>0</v>
      </c>
      <c r="C86883" s="56"/>
      <c r="AC86883" s="56"/>
      <c r="AD86883" s="56"/>
      <c r="AE86883" s="56"/>
    </row>
    <row r="86884" spans="1:31" x14ac:dyDescent="0.25">
      <c r="A86884" s="41">
        <v>0</v>
      </c>
      <c r="C86884" s="56"/>
      <c r="AC86884" s="56"/>
      <c r="AD86884" s="56"/>
      <c r="AE86884" s="56"/>
    </row>
    <row r="86885" spans="1:31" x14ac:dyDescent="0.25">
      <c r="A86885" s="41">
        <v>0</v>
      </c>
      <c r="C86885" s="56"/>
      <c r="AC86885" s="56"/>
      <c r="AD86885" s="56"/>
      <c r="AE86885" s="56"/>
    </row>
    <row r="86886" spans="1:31" x14ac:dyDescent="0.25">
      <c r="A86886" s="41">
        <v>0</v>
      </c>
      <c r="C86886" s="56"/>
      <c r="AC86886" s="56"/>
      <c r="AD86886" s="56"/>
      <c r="AE86886" s="56"/>
    </row>
    <row r="86887" spans="1:31" x14ac:dyDescent="0.25">
      <c r="A86887" s="41">
        <v>0</v>
      </c>
      <c r="C86887" s="56"/>
      <c r="AC86887" s="56"/>
      <c r="AD86887" s="56"/>
      <c r="AE86887" s="56"/>
    </row>
    <row r="86888" spans="1:31" x14ac:dyDescent="0.25">
      <c r="A86888" s="41">
        <v>0</v>
      </c>
      <c r="C86888" s="56"/>
      <c r="AC86888" s="56"/>
      <c r="AD86888" s="56"/>
      <c r="AE86888" s="56"/>
    </row>
    <row r="86889" spans="1:31" x14ac:dyDescent="0.25">
      <c r="A86889" s="41">
        <v>0</v>
      </c>
      <c r="C86889" s="56"/>
      <c r="AC86889" s="56"/>
      <c r="AD86889" s="56"/>
      <c r="AE86889" s="56"/>
    </row>
    <row r="86890" spans="1:31" x14ac:dyDescent="0.25">
      <c r="A86890" s="41">
        <v>0</v>
      </c>
      <c r="C86890" s="56"/>
      <c r="AC86890" s="56"/>
      <c r="AD86890" s="56"/>
      <c r="AE86890" s="56"/>
    </row>
    <row r="86891" spans="1:31" x14ac:dyDescent="0.25">
      <c r="A86891" s="41">
        <v>0</v>
      </c>
      <c r="C86891" s="56"/>
      <c r="AC86891" s="56"/>
      <c r="AD86891" s="56"/>
      <c r="AE86891" s="56"/>
    </row>
    <row r="86892" spans="1:31" x14ac:dyDescent="0.25">
      <c r="A86892" s="41">
        <v>0</v>
      </c>
      <c r="C86892" s="56"/>
      <c r="AC86892" s="56"/>
      <c r="AD86892" s="56"/>
      <c r="AE86892" s="56"/>
    </row>
    <row r="86893" spans="1:31" x14ac:dyDescent="0.25">
      <c r="A86893" s="41">
        <v>0</v>
      </c>
      <c r="C86893" s="56"/>
      <c r="AC86893" s="56"/>
      <c r="AD86893" s="56"/>
      <c r="AE86893" s="56"/>
    </row>
    <row r="86894" spans="1:31" x14ac:dyDescent="0.25">
      <c r="A86894" s="41">
        <v>0</v>
      </c>
      <c r="C86894" s="56"/>
      <c r="AC86894" s="56"/>
      <c r="AD86894" s="56"/>
      <c r="AE86894" s="56"/>
    </row>
    <row r="86895" spans="1:31" x14ac:dyDescent="0.25">
      <c r="A86895" s="41">
        <v>0</v>
      </c>
      <c r="C86895" s="56"/>
      <c r="AC86895" s="56"/>
      <c r="AD86895" s="56"/>
      <c r="AE86895" s="56"/>
    </row>
    <row r="86896" spans="1:31" x14ac:dyDescent="0.25">
      <c r="A86896" s="41">
        <v>0</v>
      </c>
      <c r="C86896" s="56"/>
      <c r="AC86896" s="56"/>
      <c r="AD86896" s="56"/>
      <c r="AE86896" s="56"/>
    </row>
    <row r="86897" spans="1:31" x14ac:dyDescent="0.25">
      <c r="A86897" s="41">
        <v>0</v>
      </c>
      <c r="C86897" s="56"/>
      <c r="AC86897" s="56"/>
      <c r="AD86897" s="56"/>
      <c r="AE86897" s="56"/>
    </row>
    <row r="86898" spans="1:31" x14ac:dyDescent="0.25">
      <c r="A86898" s="41">
        <v>0</v>
      </c>
      <c r="C86898" s="56"/>
      <c r="AC86898" s="56"/>
      <c r="AD86898" s="56"/>
      <c r="AE86898" s="56"/>
    </row>
    <row r="86899" spans="1:31" x14ac:dyDescent="0.25">
      <c r="A86899" s="41">
        <v>0</v>
      </c>
      <c r="C86899" s="56"/>
      <c r="AC86899" s="56"/>
      <c r="AD86899" s="56"/>
      <c r="AE86899" s="56"/>
    </row>
    <row r="86900" spans="1:31" x14ac:dyDescent="0.25">
      <c r="A86900" s="41">
        <v>0</v>
      </c>
      <c r="C86900" s="56"/>
      <c r="AC86900" s="56"/>
      <c r="AD86900" s="56"/>
      <c r="AE86900" s="56"/>
    </row>
    <row r="86901" spans="1:31" x14ac:dyDescent="0.25">
      <c r="A86901" s="41">
        <v>0</v>
      </c>
      <c r="C86901" s="56"/>
      <c r="AC86901" s="56"/>
      <c r="AD86901" s="56"/>
      <c r="AE86901" s="56"/>
    </row>
    <row r="86902" spans="1:31" x14ac:dyDescent="0.25">
      <c r="A86902" s="41">
        <v>0</v>
      </c>
      <c r="C86902" s="56"/>
      <c r="AC86902" s="56"/>
      <c r="AD86902" s="56"/>
      <c r="AE86902" s="56"/>
    </row>
    <row r="86903" spans="1:31" x14ac:dyDescent="0.25">
      <c r="A86903" s="41">
        <v>0</v>
      </c>
      <c r="C86903" s="56"/>
      <c r="AC86903" s="56"/>
      <c r="AD86903" s="56"/>
      <c r="AE86903" s="56"/>
    </row>
    <row r="86904" spans="1:31" x14ac:dyDescent="0.25">
      <c r="A86904" s="41">
        <v>0</v>
      </c>
      <c r="C86904" s="56"/>
      <c r="AC86904" s="56"/>
      <c r="AD86904" s="56"/>
      <c r="AE86904" s="56"/>
    </row>
    <row r="86905" spans="1:31" x14ac:dyDescent="0.25">
      <c r="A86905" s="41">
        <v>0</v>
      </c>
      <c r="C86905" s="56"/>
      <c r="AC86905" s="56"/>
      <c r="AD86905" s="56"/>
      <c r="AE86905" s="56"/>
    </row>
    <row r="86906" spans="1:31" x14ac:dyDescent="0.25">
      <c r="A86906" s="41">
        <v>0</v>
      </c>
      <c r="C86906" s="56"/>
      <c r="AC86906" s="56"/>
      <c r="AD86906" s="56"/>
      <c r="AE86906" s="56"/>
    </row>
    <row r="86907" spans="1:31" x14ac:dyDescent="0.25">
      <c r="A86907" s="41">
        <v>0</v>
      </c>
      <c r="C86907" s="56"/>
      <c r="AC86907" s="56"/>
      <c r="AD86907" s="56"/>
      <c r="AE86907" s="56"/>
    </row>
    <row r="86908" spans="1:31" x14ac:dyDescent="0.25">
      <c r="A86908" s="41">
        <v>0</v>
      </c>
      <c r="C86908" s="56"/>
      <c r="AC86908" s="56"/>
      <c r="AD86908" s="56"/>
      <c r="AE86908" s="56"/>
    </row>
    <row r="86909" spans="1:31" x14ac:dyDescent="0.25">
      <c r="A86909" s="41">
        <v>0</v>
      </c>
      <c r="C86909" s="56"/>
      <c r="AC86909" s="56"/>
      <c r="AD86909" s="56"/>
      <c r="AE86909" s="56"/>
    </row>
    <row r="86910" spans="1:31" x14ac:dyDescent="0.25">
      <c r="A86910" s="41">
        <v>0</v>
      </c>
      <c r="C86910" s="56"/>
      <c r="AC86910" s="56"/>
      <c r="AD86910" s="56"/>
      <c r="AE86910" s="56"/>
    </row>
    <row r="86911" spans="1:31" x14ac:dyDescent="0.25">
      <c r="A86911" s="41">
        <v>0</v>
      </c>
      <c r="C86911" s="56"/>
      <c r="AC86911" s="56"/>
      <c r="AD86911" s="56"/>
      <c r="AE86911" s="56"/>
    </row>
    <row r="86912" spans="1:31" x14ac:dyDescent="0.25">
      <c r="A86912" s="41">
        <v>0</v>
      </c>
      <c r="C86912" s="56"/>
      <c r="AC86912" s="56"/>
      <c r="AD86912" s="56"/>
      <c r="AE86912" s="56"/>
    </row>
    <row r="86913" spans="1:31" x14ac:dyDescent="0.25">
      <c r="A86913" s="41">
        <v>0</v>
      </c>
      <c r="C86913" s="56"/>
      <c r="AC86913" s="56"/>
      <c r="AD86913" s="56"/>
      <c r="AE86913" s="56"/>
    </row>
    <row r="86914" spans="1:31" x14ac:dyDescent="0.25">
      <c r="A86914" s="41">
        <v>0</v>
      </c>
      <c r="C86914" s="56"/>
      <c r="AC86914" s="56"/>
      <c r="AD86914" s="56"/>
      <c r="AE86914" s="56"/>
    </row>
    <row r="86915" spans="1:31" x14ac:dyDescent="0.25">
      <c r="A86915" s="41">
        <v>0</v>
      </c>
      <c r="C86915" s="56"/>
      <c r="AC86915" s="56"/>
      <c r="AD86915" s="56"/>
      <c r="AE86915" s="56"/>
    </row>
    <row r="86916" spans="1:31" x14ac:dyDescent="0.25">
      <c r="A86916" s="41">
        <v>0</v>
      </c>
      <c r="C86916" s="56"/>
      <c r="AC86916" s="56"/>
      <c r="AD86916" s="56"/>
      <c r="AE86916" s="56"/>
    </row>
    <row r="86917" spans="1:31" x14ac:dyDescent="0.25">
      <c r="A86917" s="41">
        <v>0</v>
      </c>
      <c r="C86917" s="56"/>
      <c r="AC86917" s="56"/>
      <c r="AD86917" s="56"/>
      <c r="AE86917" s="56"/>
    </row>
    <row r="86918" spans="1:31" x14ac:dyDescent="0.25">
      <c r="A86918" s="41">
        <v>0</v>
      </c>
      <c r="C86918" s="56"/>
      <c r="AC86918" s="56"/>
      <c r="AD86918" s="56"/>
      <c r="AE86918" s="56"/>
    </row>
    <row r="86919" spans="1:31" x14ac:dyDescent="0.25">
      <c r="A86919" s="41">
        <v>0</v>
      </c>
      <c r="C86919" s="56"/>
      <c r="AC86919" s="56"/>
      <c r="AD86919" s="56"/>
      <c r="AE86919" s="56"/>
    </row>
    <row r="86920" spans="1:31" x14ac:dyDescent="0.25">
      <c r="A86920" s="41">
        <v>0</v>
      </c>
      <c r="C86920" s="56"/>
      <c r="AC86920" s="56"/>
      <c r="AD86920" s="56"/>
      <c r="AE86920" s="56"/>
    </row>
    <row r="86921" spans="1:31" x14ac:dyDescent="0.25">
      <c r="A86921" s="41">
        <v>0</v>
      </c>
      <c r="C86921" s="56"/>
      <c r="AC86921" s="56"/>
      <c r="AD86921" s="56"/>
      <c r="AE86921" s="56"/>
    </row>
    <row r="86922" spans="1:31" x14ac:dyDescent="0.25">
      <c r="A86922" s="41">
        <v>0</v>
      </c>
      <c r="C86922" s="56"/>
      <c r="AC86922" s="56"/>
      <c r="AD86922" s="56"/>
      <c r="AE86922" s="56"/>
    </row>
    <row r="86923" spans="1:31" x14ac:dyDescent="0.25">
      <c r="A86923" s="41">
        <v>0</v>
      </c>
      <c r="C86923" s="56"/>
      <c r="AC86923" s="56"/>
      <c r="AD86923" s="56"/>
      <c r="AE86923" s="56"/>
    </row>
    <row r="86924" spans="1:31" x14ac:dyDescent="0.25">
      <c r="A86924" s="41">
        <v>0</v>
      </c>
      <c r="C86924" s="56"/>
      <c r="AC86924" s="56"/>
      <c r="AD86924" s="56"/>
      <c r="AE86924" s="56"/>
    </row>
    <row r="86925" spans="1:31" x14ac:dyDescent="0.25">
      <c r="A86925" s="41">
        <v>0</v>
      </c>
      <c r="C86925" s="56"/>
      <c r="AC86925" s="56"/>
      <c r="AD86925" s="56"/>
      <c r="AE86925" s="56"/>
    </row>
    <row r="86926" spans="1:31" x14ac:dyDescent="0.25">
      <c r="A86926" s="41">
        <v>0</v>
      </c>
      <c r="C86926" s="56"/>
      <c r="AC86926" s="56"/>
      <c r="AD86926" s="56"/>
      <c r="AE86926" s="56"/>
    </row>
    <row r="86927" spans="1:31" x14ac:dyDescent="0.25">
      <c r="A86927" s="41">
        <v>0</v>
      </c>
      <c r="C86927" s="56"/>
      <c r="AC86927" s="56"/>
      <c r="AD86927" s="56"/>
      <c r="AE86927" s="56"/>
    </row>
    <row r="86928" spans="1:31" x14ac:dyDescent="0.25">
      <c r="A86928" s="41">
        <v>0</v>
      </c>
      <c r="C86928" s="56"/>
      <c r="AC86928" s="56"/>
      <c r="AD86928" s="56"/>
      <c r="AE86928" s="56"/>
    </row>
    <row r="86929" spans="1:31" x14ac:dyDescent="0.25">
      <c r="A86929" s="41">
        <v>0</v>
      </c>
      <c r="C86929" s="56"/>
      <c r="AC86929" s="56"/>
      <c r="AD86929" s="56"/>
      <c r="AE86929" s="56"/>
    </row>
    <row r="86930" spans="1:31" x14ac:dyDescent="0.25">
      <c r="A86930" s="41">
        <v>0</v>
      </c>
      <c r="C86930" s="56"/>
      <c r="AC86930" s="56"/>
      <c r="AD86930" s="56"/>
      <c r="AE86930" s="56"/>
    </row>
    <row r="86931" spans="1:31" x14ac:dyDescent="0.25">
      <c r="A86931" s="41">
        <v>0</v>
      </c>
      <c r="C86931" s="56"/>
      <c r="AC86931" s="56"/>
      <c r="AD86931" s="56"/>
      <c r="AE86931" s="56"/>
    </row>
    <row r="86932" spans="1:31" x14ac:dyDescent="0.25">
      <c r="A86932" s="41">
        <v>0</v>
      </c>
      <c r="C86932" s="56"/>
      <c r="AC86932" s="56"/>
      <c r="AD86932" s="56"/>
      <c r="AE86932" s="56"/>
    </row>
    <row r="86933" spans="1:31" x14ac:dyDescent="0.25">
      <c r="A86933" s="41">
        <v>0</v>
      </c>
      <c r="C86933" s="56"/>
      <c r="AC86933" s="56"/>
      <c r="AD86933" s="56"/>
      <c r="AE86933" s="56"/>
    </row>
    <row r="86934" spans="1:31" x14ac:dyDescent="0.25">
      <c r="A86934" s="41">
        <v>0</v>
      </c>
      <c r="C86934" s="56"/>
      <c r="AC86934" s="56"/>
      <c r="AD86934" s="56"/>
      <c r="AE86934" s="56"/>
    </row>
    <row r="86935" spans="1:31" x14ac:dyDescent="0.25">
      <c r="A86935" s="41">
        <v>0</v>
      </c>
      <c r="C86935" s="56"/>
      <c r="AC86935" s="56"/>
      <c r="AD86935" s="56"/>
      <c r="AE86935" s="56"/>
    </row>
    <row r="86936" spans="1:31" x14ac:dyDescent="0.25">
      <c r="A86936" s="41">
        <v>0</v>
      </c>
      <c r="C86936" s="56"/>
      <c r="AC86936" s="56"/>
      <c r="AD86936" s="56"/>
      <c r="AE86936" s="56"/>
    </row>
    <row r="86937" spans="1:31" x14ac:dyDescent="0.25">
      <c r="A86937" s="41">
        <v>0</v>
      </c>
      <c r="C86937" s="56"/>
      <c r="AC86937" s="56"/>
      <c r="AD86937" s="56"/>
      <c r="AE86937" s="56"/>
    </row>
    <row r="86938" spans="1:31" x14ac:dyDescent="0.25">
      <c r="A86938" s="41">
        <v>0</v>
      </c>
      <c r="C86938" s="56"/>
      <c r="AC86938" s="56"/>
      <c r="AD86938" s="56"/>
      <c r="AE86938" s="56"/>
    </row>
    <row r="86939" spans="1:31" x14ac:dyDescent="0.25">
      <c r="A86939" s="41">
        <v>0</v>
      </c>
      <c r="C86939" s="56"/>
      <c r="AC86939" s="56"/>
      <c r="AD86939" s="56"/>
      <c r="AE86939" s="56"/>
    </row>
    <row r="86940" spans="1:31" x14ac:dyDescent="0.25">
      <c r="A86940" s="41">
        <v>0</v>
      </c>
      <c r="C86940" s="56"/>
      <c r="AC86940" s="56"/>
      <c r="AD86940" s="56"/>
      <c r="AE86940" s="56"/>
    </row>
    <row r="86941" spans="1:31" x14ac:dyDescent="0.25">
      <c r="A86941" s="41">
        <v>0</v>
      </c>
      <c r="C86941" s="56"/>
      <c r="AC86941" s="56"/>
      <c r="AD86941" s="56"/>
      <c r="AE86941" s="56"/>
    </row>
    <row r="86942" spans="1:31" x14ac:dyDescent="0.25">
      <c r="A86942" s="41">
        <v>0</v>
      </c>
      <c r="C86942" s="56"/>
      <c r="AC86942" s="56"/>
      <c r="AD86942" s="56"/>
      <c r="AE86942" s="56"/>
    </row>
    <row r="86943" spans="1:31" x14ac:dyDescent="0.25">
      <c r="A86943" s="41">
        <v>0</v>
      </c>
      <c r="C86943" s="56"/>
      <c r="AC86943" s="56"/>
      <c r="AD86943" s="56"/>
      <c r="AE86943" s="56"/>
    </row>
    <row r="86944" spans="1:31" x14ac:dyDescent="0.25">
      <c r="A86944" s="41">
        <v>0</v>
      </c>
      <c r="C86944" s="56"/>
      <c r="AC86944" s="56"/>
      <c r="AD86944" s="56"/>
      <c r="AE86944" s="56"/>
    </row>
    <row r="86945" spans="1:31" x14ac:dyDescent="0.25">
      <c r="A86945" s="41">
        <v>0</v>
      </c>
      <c r="C86945" s="56"/>
      <c r="AC86945" s="56"/>
      <c r="AD86945" s="56"/>
      <c r="AE86945" s="56"/>
    </row>
    <row r="86946" spans="1:31" x14ac:dyDescent="0.25">
      <c r="A86946" s="41">
        <v>0</v>
      </c>
      <c r="C86946" s="56"/>
      <c r="AC86946" s="56"/>
      <c r="AD86946" s="56"/>
      <c r="AE86946" s="56"/>
    </row>
    <row r="86947" spans="1:31" x14ac:dyDescent="0.25">
      <c r="A86947" s="41">
        <v>0</v>
      </c>
      <c r="C86947" s="56"/>
      <c r="AC86947" s="56"/>
      <c r="AD86947" s="56"/>
      <c r="AE86947" s="56"/>
    </row>
    <row r="86948" spans="1:31" x14ac:dyDescent="0.25">
      <c r="A86948" s="41">
        <v>0</v>
      </c>
      <c r="C86948" s="56"/>
      <c r="AC86948" s="56"/>
      <c r="AD86948" s="56"/>
      <c r="AE86948" s="56"/>
    </row>
    <row r="86949" spans="1:31" x14ac:dyDescent="0.25">
      <c r="A86949" s="41">
        <v>0</v>
      </c>
      <c r="C86949" s="56"/>
      <c r="AC86949" s="56"/>
      <c r="AD86949" s="56"/>
      <c r="AE86949" s="56"/>
    </row>
    <row r="86950" spans="1:31" x14ac:dyDescent="0.25">
      <c r="A86950" s="41">
        <v>0</v>
      </c>
      <c r="C86950" s="56"/>
      <c r="AC86950" s="56"/>
      <c r="AD86950" s="56"/>
      <c r="AE86950" s="56"/>
    </row>
    <row r="86951" spans="1:31" x14ac:dyDescent="0.25">
      <c r="A86951" s="41">
        <v>22543</v>
      </c>
      <c r="C86951" s="56"/>
      <c r="AC86951" s="56"/>
      <c r="AD86951" s="56"/>
      <c r="AE86951" s="56"/>
    </row>
    <row r="86952" spans="1:31" x14ac:dyDescent="0.25">
      <c r="A86952" s="41">
        <v>0</v>
      </c>
      <c r="C86952" s="56"/>
      <c r="AC86952" s="56"/>
      <c r="AD86952" s="56"/>
      <c r="AE86952" s="56"/>
    </row>
    <row r="86953" spans="1:31" x14ac:dyDescent="0.25">
      <c r="A86953" s="41">
        <v>0</v>
      </c>
      <c r="C86953" s="56"/>
      <c r="AC86953" s="56"/>
      <c r="AD86953" s="56"/>
      <c r="AE86953" s="56"/>
    </row>
    <row r="86954" spans="1:31" x14ac:dyDescent="0.25">
      <c r="A86954" s="41">
        <v>0</v>
      </c>
      <c r="C86954" s="56"/>
      <c r="AC86954" s="56"/>
      <c r="AD86954" s="56"/>
      <c r="AE86954" s="56"/>
    </row>
    <row r="86955" spans="1:31" x14ac:dyDescent="0.25">
      <c r="A86955" s="41">
        <v>54665</v>
      </c>
      <c r="C86955" s="56"/>
      <c r="AC86955" s="56"/>
      <c r="AD86955" s="56"/>
      <c r="AE86955" s="56"/>
    </row>
    <row r="86956" spans="1:31" x14ac:dyDescent="0.25">
      <c r="A86956" s="41">
        <v>0</v>
      </c>
      <c r="C86956" s="56"/>
      <c r="AC86956" s="56"/>
      <c r="AD86956" s="56"/>
      <c r="AE86956" s="56"/>
    </row>
    <row r="86957" spans="1:31" x14ac:dyDescent="0.25">
      <c r="A86957" s="41">
        <v>0</v>
      </c>
      <c r="C86957" s="56"/>
      <c r="AC86957" s="56"/>
      <c r="AD86957" s="56"/>
      <c r="AE86957" s="56"/>
    </row>
    <row r="86958" spans="1:31" x14ac:dyDescent="0.25">
      <c r="A86958" s="41">
        <v>0</v>
      </c>
      <c r="C86958" s="56"/>
      <c r="AC86958" s="56"/>
      <c r="AD86958" s="56"/>
      <c r="AE86958" s="56"/>
    </row>
    <row r="86959" spans="1:31" x14ac:dyDescent="0.25">
      <c r="A86959" s="41">
        <v>0</v>
      </c>
      <c r="C86959" s="56"/>
      <c r="AC86959" s="56"/>
      <c r="AD86959" s="56"/>
      <c r="AE86959" s="56"/>
    </row>
    <row r="86960" spans="1:31" x14ac:dyDescent="0.25">
      <c r="A86960" s="41">
        <v>0</v>
      </c>
      <c r="C86960" s="56"/>
      <c r="AC86960" s="56"/>
      <c r="AD86960" s="56"/>
      <c r="AE86960" s="56"/>
    </row>
    <row r="86961" spans="1:31" x14ac:dyDescent="0.25">
      <c r="A86961" s="41">
        <v>0</v>
      </c>
      <c r="C86961" s="56"/>
      <c r="AC86961" s="56"/>
      <c r="AD86961" s="56"/>
      <c r="AE86961" s="56"/>
    </row>
    <row r="86962" spans="1:31" x14ac:dyDescent="0.25">
      <c r="A86962" s="41">
        <v>0</v>
      </c>
      <c r="C86962" s="56"/>
      <c r="AC86962" s="56"/>
      <c r="AD86962" s="56"/>
      <c r="AE86962" s="56"/>
    </row>
    <row r="86963" spans="1:31" x14ac:dyDescent="0.25">
      <c r="A86963" s="41">
        <v>0</v>
      </c>
      <c r="C86963" s="56"/>
      <c r="AC86963" s="56"/>
      <c r="AD86963" s="56"/>
      <c r="AE86963" s="56"/>
    </row>
    <row r="86964" spans="1:31" x14ac:dyDescent="0.25">
      <c r="A86964" s="41">
        <v>0</v>
      </c>
      <c r="C86964" s="56"/>
      <c r="AC86964" s="56"/>
      <c r="AD86964" s="56"/>
      <c r="AE86964" s="56"/>
    </row>
    <row r="86965" spans="1:31" x14ac:dyDescent="0.25">
      <c r="A86965" s="41">
        <v>0</v>
      </c>
      <c r="C86965" s="56"/>
      <c r="AC86965" s="56"/>
      <c r="AD86965" s="56"/>
      <c r="AE86965" s="56"/>
    </row>
    <row r="86966" spans="1:31" x14ac:dyDescent="0.25">
      <c r="A86966" s="41">
        <v>0</v>
      </c>
      <c r="C86966" s="56"/>
      <c r="AC86966" s="56"/>
      <c r="AD86966" s="56"/>
      <c r="AE86966" s="56"/>
    </row>
    <row r="86967" spans="1:31" x14ac:dyDescent="0.25">
      <c r="A86967" s="41">
        <v>0</v>
      </c>
      <c r="C86967" s="56"/>
      <c r="AC86967" s="56"/>
      <c r="AD86967" s="56"/>
      <c r="AE86967" s="56"/>
    </row>
    <row r="86968" spans="1:31" x14ac:dyDescent="0.25">
      <c r="A86968" s="41">
        <v>0</v>
      </c>
      <c r="C86968" s="56"/>
      <c r="AC86968" s="56"/>
      <c r="AD86968" s="56"/>
      <c r="AE86968" s="56"/>
    </row>
    <row r="86969" spans="1:31" x14ac:dyDescent="0.25">
      <c r="A86969" s="41">
        <v>0</v>
      </c>
      <c r="C86969" s="56"/>
      <c r="AC86969" s="56"/>
      <c r="AD86969" s="56"/>
      <c r="AE86969" s="56"/>
    </row>
    <row r="86970" spans="1:31" x14ac:dyDescent="0.25">
      <c r="A86970" s="41">
        <v>0</v>
      </c>
      <c r="C86970" s="56"/>
      <c r="AC86970" s="56"/>
      <c r="AD86970" s="56"/>
      <c r="AE86970" s="56"/>
    </row>
    <row r="86971" spans="1:31" x14ac:dyDescent="0.25">
      <c r="A86971" s="41">
        <v>0</v>
      </c>
      <c r="C86971" s="56"/>
      <c r="AC86971" s="56"/>
      <c r="AD86971" s="56"/>
      <c r="AE86971" s="56"/>
    </row>
    <row r="86972" spans="1:31" x14ac:dyDescent="0.25">
      <c r="A86972" s="41">
        <v>0</v>
      </c>
      <c r="C86972" s="56"/>
      <c r="AC86972" s="56"/>
      <c r="AD86972" s="56"/>
      <c r="AE86972" s="56"/>
    </row>
    <row r="86973" spans="1:31" x14ac:dyDescent="0.25">
      <c r="A86973" s="41">
        <v>0</v>
      </c>
      <c r="C86973" s="56"/>
      <c r="AC86973" s="56"/>
      <c r="AD86973" s="56"/>
      <c r="AE86973" s="56"/>
    </row>
    <row r="86974" spans="1:31" x14ac:dyDescent="0.25">
      <c r="A86974" s="41">
        <v>3528</v>
      </c>
      <c r="C86974" s="56"/>
      <c r="AC86974" s="56"/>
      <c r="AD86974" s="56"/>
      <c r="AE86974" s="56"/>
    </row>
    <row r="86975" spans="1:31" x14ac:dyDescent="0.25">
      <c r="A86975" s="41">
        <v>0</v>
      </c>
      <c r="C86975" s="56"/>
      <c r="AC86975" s="56"/>
      <c r="AD86975" s="56"/>
      <c r="AE86975" s="56"/>
    </row>
    <row r="86976" spans="1:31" x14ac:dyDescent="0.25">
      <c r="A86976" s="41">
        <v>0</v>
      </c>
      <c r="C86976" s="56"/>
      <c r="AC86976" s="56"/>
      <c r="AD86976" s="56"/>
      <c r="AE86976" s="56"/>
    </row>
    <row r="86977" spans="1:31" x14ac:dyDescent="0.25">
      <c r="A86977" s="41">
        <v>0</v>
      </c>
      <c r="C86977" s="56"/>
      <c r="AC86977" s="56"/>
      <c r="AD86977" s="56"/>
      <c r="AE86977" s="56"/>
    </row>
    <row r="86978" spans="1:31" x14ac:dyDescent="0.25">
      <c r="A86978" s="41">
        <v>0</v>
      </c>
      <c r="C86978" s="56"/>
      <c r="AC86978" s="56"/>
      <c r="AD86978" s="56"/>
      <c r="AE86978" s="56"/>
    </row>
    <row r="86979" spans="1:31" x14ac:dyDescent="0.25">
      <c r="A86979" s="41">
        <v>0</v>
      </c>
      <c r="C86979" s="56"/>
      <c r="AC86979" s="56"/>
      <c r="AD86979" s="56"/>
      <c r="AE86979" s="56"/>
    </row>
    <row r="86980" spans="1:31" x14ac:dyDescent="0.25">
      <c r="A86980" s="41">
        <v>0</v>
      </c>
      <c r="C86980" s="56"/>
      <c r="AC86980" s="56"/>
      <c r="AD86980" s="56"/>
      <c r="AE86980" s="56"/>
    </row>
    <row r="86981" spans="1:31" x14ac:dyDescent="0.25">
      <c r="A86981" s="41">
        <v>0</v>
      </c>
      <c r="C86981" s="56"/>
      <c r="AC86981" s="56"/>
      <c r="AD86981" s="56"/>
      <c r="AE86981" s="56"/>
    </row>
    <row r="86982" spans="1:31" x14ac:dyDescent="0.25">
      <c r="A86982" s="41">
        <v>0</v>
      </c>
      <c r="C86982" s="56"/>
      <c r="AC86982" s="56"/>
      <c r="AD86982" s="56"/>
      <c r="AE86982" s="56"/>
    </row>
    <row r="86983" spans="1:31" x14ac:dyDescent="0.25">
      <c r="A86983" s="41">
        <v>0</v>
      </c>
      <c r="C86983" s="56"/>
      <c r="AC86983" s="56"/>
      <c r="AD86983" s="56"/>
      <c r="AE86983" s="56"/>
    </row>
    <row r="86984" spans="1:31" x14ac:dyDescent="0.25">
      <c r="A86984" s="41">
        <v>0</v>
      </c>
      <c r="C86984" s="56"/>
      <c r="AC86984" s="56"/>
      <c r="AD86984" s="56"/>
      <c r="AE86984" s="56"/>
    </row>
    <row r="86985" spans="1:31" x14ac:dyDescent="0.25">
      <c r="A86985" s="41">
        <v>0</v>
      </c>
      <c r="C86985" s="56"/>
      <c r="AC86985" s="56"/>
      <c r="AD86985" s="56"/>
      <c r="AE86985" s="56"/>
    </row>
    <row r="86986" spans="1:31" x14ac:dyDescent="0.25">
      <c r="A86986" s="41">
        <v>0</v>
      </c>
      <c r="C86986" s="56"/>
      <c r="AC86986" s="56"/>
      <c r="AD86986" s="56"/>
      <c r="AE86986" s="56"/>
    </row>
    <row r="86987" spans="1:31" x14ac:dyDescent="0.25">
      <c r="A86987" s="41">
        <v>0</v>
      </c>
      <c r="C86987" s="56"/>
      <c r="AC86987" s="56"/>
      <c r="AD86987" s="56"/>
      <c r="AE86987" s="56"/>
    </row>
    <row r="86988" spans="1:31" x14ac:dyDescent="0.25">
      <c r="A86988" s="41">
        <v>0</v>
      </c>
      <c r="C86988" s="56"/>
      <c r="AC86988" s="56"/>
      <c r="AD86988" s="56"/>
      <c r="AE86988" s="56"/>
    </row>
    <row r="86989" spans="1:31" x14ac:dyDescent="0.25">
      <c r="A86989" s="41">
        <v>0</v>
      </c>
      <c r="C86989" s="56"/>
      <c r="AC86989" s="56"/>
      <c r="AD86989" s="56"/>
      <c r="AE86989" s="56"/>
    </row>
    <row r="86990" spans="1:31" x14ac:dyDescent="0.25">
      <c r="A86990" s="41">
        <v>0</v>
      </c>
      <c r="C86990" s="56"/>
      <c r="AC86990" s="56"/>
      <c r="AD86990" s="56"/>
      <c r="AE86990" s="56"/>
    </row>
    <row r="86991" spans="1:31" x14ac:dyDescent="0.25">
      <c r="A86991" s="41">
        <v>0</v>
      </c>
      <c r="C86991" s="56"/>
      <c r="AC86991" s="56"/>
      <c r="AD86991" s="56"/>
      <c r="AE86991" s="56"/>
    </row>
    <row r="86992" spans="1:31" x14ac:dyDescent="0.25">
      <c r="A86992" s="41">
        <v>0</v>
      </c>
      <c r="C86992" s="56"/>
      <c r="AC86992" s="56"/>
      <c r="AD86992" s="56"/>
      <c r="AE86992" s="56"/>
    </row>
    <row r="86993" spans="1:31" x14ac:dyDescent="0.25">
      <c r="A86993" s="41">
        <v>0</v>
      </c>
      <c r="C86993" s="56"/>
      <c r="AC86993" s="56"/>
      <c r="AD86993" s="56"/>
      <c r="AE86993" s="56"/>
    </row>
    <row r="86994" spans="1:31" x14ac:dyDescent="0.25">
      <c r="A86994" s="41">
        <v>0</v>
      </c>
      <c r="C86994" s="56"/>
      <c r="AC86994" s="56"/>
      <c r="AD86994" s="56"/>
      <c r="AE86994" s="56"/>
    </row>
    <row r="86995" spans="1:31" x14ac:dyDescent="0.25">
      <c r="A86995" s="41">
        <v>0</v>
      </c>
      <c r="C86995" s="56"/>
      <c r="AC86995" s="56"/>
      <c r="AD86995" s="56"/>
      <c r="AE86995" s="56"/>
    </row>
    <row r="86996" spans="1:31" x14ac:dyDescent="0.25">
      <c r="A86996" s="41">
        <v>0</v>
      </c>
      <c r="C86996" s="56"/>
      <c r="AC86996" s="56"/>
      <c r="AD86996" s="56"/>
      <c r="AE86996" s="56"/>
    </row>
    <row r="86997" spans="1:31" x14ac:dyDescent="0.25">
      <c r="A86997" s="41">
        <v>0</v>
      </c>
      <c r="C86997" s="56"/>
      <c r="AC86997" s="56"/>
      <c r="AD86997" s="56"/>
      <c r="AE86997" s="56"/>
    </row>
    <row r="86998" spans="1:31" x14ac:dyDescent="0.25">
      <c r="A86998" s="41">
        <v>0</v>
      </c>
      <c r="C86998" s="56"/>
      <c r="AC86998" s="56"/>
      <c r="AD86998" s="56"/>
      <c r="AE86998" s="56"/>
    </row>
    <row r="86999" spans="1:31" x14ac:dyDescent="0.25">
      <c r="A86999" s="41">
        <v>0</v>
      </c>
      <c r="C86999" s="56"/>
      <c r="AC86999" s="56"/>
      <c r="AD86999" s="56"/>
      <c r="AE86999" s="56"/>
    </row>
    <row r="87000" spans="1:31" x14ac:dyDescent="0.25">
      <c r="A87000" s="41">
        <v>0</v>
      </c>
      <c r="C87000" s="56"/>
      <c r="AC87000" s="56"/>
      <c r="AD87000" s="56"/>
      <c r="AE87000" s="56"/>
    </row>
    <row r="87001" spans="1:31" x14ac:dyDescent="0.25">
      <c r="A87001" s="41">
        <v>0</v>
      </c>
      <c r="C87001" s="56"/>
      <c r="AC87001" s="56"/>
      <c r="AD87001" s="56"/>
      <c r="AE87001" s="56"/>
    </row>
    <row r="87002" spans="1:31" x14ac:dyDescent="0.25">
      <c r="A87002" s="41">
        <v>0</v>
      </c>
      <c r="C87002" s="56"/>
      <c r="AC87002" s="56"/>
      <c r="AD87002" s="56"/>
      <c r="AE87002" s="56"/>
    </row>
    <row r="87003" spans="1:31" x14ac:dyDescent="0.25">
      <c r="A87003" s="41">
        <v>0</v>
      </c>
      <c r="C87003" s="56"/>
      <c r="AC87003" s="56"/>
      <c r="AD87003" s="56"/>
      <c r="AE87003" s="56"/>
    </row>
    <row r="87004" spans="1:31" x14ac:dyDescent="0.25">
      <c r="A87004" s="41">
        <v>0</v>
      </c>
      <c r="C87004" s="56"/>
      <c r="AC87004" s="56"/>
      <c r="AD87004" s="56"/>
      <c r="AE87004" s="56"/>
    </row>
    <row r="87005" spans="1:31" x14ac:dyDescent="0.25">
      <c r="A87005" s="41">
        <v>0</v>
      </c>
      <c r="C87005" s="56"/>
      <c r="AC87005" s="56"/>
      <c r="AD87005" s="56"/>
      <c r="AE87005" s="56"/>
    </row>
    <row r="87006" spans="1:31" x14ac:dyDescent="0.25">
      <c r="A87006" s="41">
        <v>0</v>
      </c>
      <c r="C87006" s="56"/>
      <c r="AC87006" s="56"/>
      <c r="AD87006" s="56"/>
      <c r="AE87006" s="56"/>
    </row>
    <row r="87007" spans="1:31" x14ac:dyDescent="0.25">
      <c r="A87007" s="41">
        <v>0</v>
      </c>
      <c r="C87007" s="56"/>
      <c r="AC87007" s="56"/>
      <c r="AD87007" s="56"/>
      <c r="AE87007" s="56"/>
    </row>
    <row r="87008" spans="1:31" x14ac:dyDescent="0.25">
      <c r="A87008" s="41">
        <v>0</v>
      </c>
      <c r="C87008" s="56"/>
      <c r="AC87008" s="56"/>
      <c r="AD87008" s="56"/>
      <c r="AE87008" s="56"/>
    </row>
    <row r="87009" spans="1:31" x14ac:dyDescent="0.25">
      <c r="A87009" s="41">
        <v>0</v>
      </c>
      <c r="C87009" s="56"/>
      <c r="AC87009" s="56"/>
      <c r="AD87009" s="56"/>
      <c r="AE87009" s="56"/>
    </row>
    <row r="87010" spans="1:31" x14ac:dyDescent="0.25">
      <c r="A87010" s="41">
        <v>87019</v>
      </c>
      <c r="C87010" s="56"/>
      <c r="AC87010" s="56"/>
      <c r="AD87010" s="56"/>
      <c r="AE87010" s="56"/>
    </row>
    <row r="87011" spans="1:31" x14ac:dyDescent="0.25">
      <c r="A87011" s="41">
        <v>0</v>
      </c>
      <c r="C87011" s="56"/>
      <c r="AC87011" s="56"/>
      <c r="AD87011" s="56"/>
      <c r="AE87011" s="56"/>
    </row>
    <row r="87012" spans="1:31" x14ac:dyDescent="0.25">
      <c r="A87012" s="41">
        <v>0</v>
      </c>
      <c r="C87012" s="56"/>
      <c r="AC87012" s="56"/>
      <c r="AD87012" s="56"/>
      <c r="AE87012" s="56"/>
    </row>
    <row r="87013" spans="1:31" x14ac:dyDescent="0.25">
      <c r="A87013" s="41">
        <v>0</v>
      </c>
      <c r="C87013" s="56"/>
      <c r="AC87013" s="56"/>
      <c r="AD87013" s="56"/>
      <c r="AE87013" s="56"/>
    </row>
    <row r="87014" spans="1:31" x14ac:dyDescent="0.25">
      <c r="A87014" s="41">
        <v>0</v>
      </c>
      <c r="C87014" s="56"/>
      <c r="AC87014" s="56"/>
      <c r="AD87014" s="56"/>
      <c r="AE87014" s="56"/>
    </row>
    <row r="87015" spans="1:31" x14ac:dyDescent="0.25">
      <c r="A87015" s="41">
        <v>0</v>
      </c>
      <c r="C87015" s="56"/>
      <c r="AC87015" s="56"/>
      <c r="AD87015" s="56"/>
      <c r="AE87015" s="56"/>
    </row>
    <row r="87016" spans="1:31" x14ac:dyDescent="0.25">
      <c r="A87016" s="41">
        <v>0</v>
      </c>
      <c r="C87016" s="56"/>
      <c r="AC87016" s="56"/>
      <c r="AD87016" s="56"/>
      <c r="AE87016" s="56"/>
    </row>
    <row r="87017" spans="1:31" x14ac:dyDescent="0.25">
      <c r="A87017" s="41">
        <v>0</v>
      </c>
      <c r="C87017" s="56"/>
      <c r="AC87017" s="56"/>
      <c r="AD87017" s="56"/>
      <c r="AE87017" s="56"/>
    </row>
    <row r="87018" spans="1:31" x14ac:dyDescent="0.25">
      <c r="A87018" s="41">
        <v>0</v>
      </c>
      <c r="C87018" s="56"/>
      <c r="AC87018" s="56"/>
      <c r="AD87018" s="56"/>
      <c r="AE87018" s="56"/>
    </row>
    <row r="87019" spans="1:31" x14ac:dyDescent="0.25">
      <c r="A87019" s="41">
        <v>0</v>
      </c>
      <c r="C87019" s="56"/>
      <c r="AC87019" s="56"/>
      <c r="AD87019" s="56"/>
      <c r="AE87019" s="56"/>
    </row>
    <row r="87020" spans="1:31" x14ac:dyDescent="0.25">
      <c r="A87020" s="41">
        <v>0</v>
      </c>
      <c r="C87020" s="56"/>
      <c r="AC87020" s="56"/>
      <c r="AD87020" s="56"/>
      <c r="AE87020" s="56"/>
    </row>
    <row r="87021" spans="1:31" x14ac:dyDescent="0.25">
      <c r="A87021" s="41">
        <v>0</v>
      </c>
      <c r="C87021" s="56"/>
      <c r="AC87021" s="56"/>
      <c r="AD87021" s="56"/>
      <c r="AE87021" s="56"/>
    </row>
    <row r="87022" spans="1:31" x14ac:dyDescent="0.25">
      <c r="A87022" s="41">
        <v>0</v>
      </c>
      <c r="C87022" s="56"/>
      <c r="AC87022" s="56"/>
      <c r="AD87022" s="56"/>
      <c r="AE87022" s="56"/>
    </row>
    <row r="87023" spans="1:31" x14ac:dyDescent="0.25">
      <c r="A87023" s="41">
        <v>0</v>
      </c>
      <c r="C87023" s="56"/>
      <c r="AC87023" s="56"/>
      <c r="AD87023" s="56"/>
      <c r="AE87023" s="56"/>
    </row>
    <row r="87024" spans="1:31" x14ac:dyDescent="0.25">
      <c r="A87024" s="41">
        <v>0</v>
      </c>
      <c r="C87024" s="56"/>
      <c r="AC87024" s="56"/>
      <c r="AD87024" s="56"/>
      <c r="AE87024" s="56"/>
    </row>
    <row r="87025" spans="1:31" x14ac:dyDescent="0.25">
      <c r="A87025" s="41">
        <v>0</v>
      </c>
      <c r="C87025" s="56"/>
      <c r="AC87025" s="56"/>
      <c r="AD87025" s="56"/>
      <c r="AE87025" s="56"/>
    </row>
    <row r="87026" spans="1:31" x14ac:dyDescent="0.25">
      <c r="A87026" s="41">
        <v>0</v>
      </c>
      <c r="C87026" s="56"/>
      <c r="AC87026" s="56"/>
      <c r="AD87026" s="56"/>
      <c r="AE87026" s="56"/>
    </row>
    <row r="87027" spans="1:31" x14ac:dyDescent="0.25">
      <c r="A87027" s="41">
        <v>0</v>
      </c>
      <c r="C87027" s="56"/>
      <c r="AC87027" s="56"/>
      <c r="AD87027" s="56"/>
      <c r="AE87027" s="56"/>
    </row>
    <row r="87028" spans="1:31" x14ac:dyDescent="0.25">
      <c r="A87028" s="41">
        <v>0</v>
      </c>
      <c r="C87028" s="56"/>
      <c r="AC87028" s="56"/>
      <c r="AD87028" s="56"/>
      <c r="AE87028" s="56"/>
    </row>
    <row r="87029" spans="1:31" x14ac:dyDescent="0.25">
      <c r="A87029" s="41">
        <v>0</v>
      </c>
      <c r="C87029" s="56"/>
      <c r="AC87029" s="56"/>
      <c r="AD87029" s="56"/>
      <c r="AE87029" s="56"/>
    </row>
    <row r="87030" spans="1:31" x14ac:dyDescent="0.25">
      <c r="A87030" s="41">
        <v>0</v>
      </c>
      <c r="C87030" s="56"/>
      <c r="AC87030" s="56"/>
      <c r="AD87030" s="56"/>
      <c r="AE87030" s="56"/>
    </row>
    <row r="87031" spans="1:31" x14ac:dyDescent="0.25">
      <c r="A87031" s="41">
        <v>0</v>
      </c>
      <c r="C87031" s="56"/>
      <c r="AC87031" s="56"/>
      <c r="AD87031" s="56"/>
      <c r="AE87031" s="56"/>
    </row>
    <row r="87032" spans="1:31" x14ac:dyDescent="0.25">
      <c r="A87032" s="41">
        <v>0</v>
      </c>
      <c r="C87032" s="56"/>
      <c r="AC87032" s="56"/>
      <c r="AD87032" s="56"/>
      <c r="AE87032" s="56"/>
    </row>
    <row r="87033" spans="1:31" x14ac:dyDescent="0.25">
      <c r="A87033" s="41">
        <v>0</v>
      </c>
      <c r="C87033" s="56"/>
      <c r="AC87033" s="56"/>
      <c r="AD87033" s="56"/>
      <c r="AE87033" s="56"/>
    </row>
    <row r="87034" spans="1:31" x14ac:dyDescent="0.25">
      <c r="A87034" s="41">
        <v>0</v>
      </c>
      <c r="C87034" s="56"/>
      <c r="AC87034" s="56"/>
      <c r="AD87034" s="56"/>
      <c r="AE87034" s="56"/>
    </row>
    <row r="87035" spans="1:31" x14ac:dyDescent="0.25">
      <c r="A87035" s="41">
        <v>0</v>
      </c>
      <c r="C87035" s="56"/>
      <c r="AC87035" s="56"/>
      <c r="AD87035" s="56"/>
      <c r="AE87035" s="56"/>
    </row>
    <row r="87036" spans="1:31" x14ac:dyDescent="0.25">
      <c r="A87036" s="41">
        <v>0</v>
      </c>
      <c r="C87036" s="56"/>
      <c r="AC87036" s="56"/>
      <c r="AD87036" s="56"/>
      <c r="AE87036" s="56"/>
    </row>
    <row r="87037" spans="1:31" x14ac:dyDescent="0.25">
      <c r="A87037" s="41">
        <v>0</v>
      </c>
      <c r="C87037" s="56"/>
      <c r="AC87037" s="56"/>
      <c r="AD87037" s="56"/>
      <c r="AE87037" s="56"/>
    </row>
    <row r="87038" spans="1:31" x14ac:dyDescent="0.25">
      <c r="A87038" s="41">
        <v>0</v>
      </c>
      <c r="C87038" s="56"/>
      <c r="AC87038" s="56"/>
      <c r="AD87038" s="56"/>
      <c r="AE87038" s="56"/>
    </row>
    <row r="87039" spans="1:31" x14ac:dyDescent="0.25">
      <c r="A87039" s="41">
        <v>0</v>
      </c>
      <c r="C87039" s="56"/>
      <c r="AC87039" s="56"/>
      <c r="AD87039" s="56"/>
      <c r="AE87039" s="56"/>
    </row>
    <row r="87040" spans="1:31" x14ac:dyDescent="0.25">
      <c r="A87040" s="41">
        <v>0</v>
      </c>
      <c r="C87040" s="56"/>
      <c r="AC87040" s="56"/>
      <c r="AD87040" s="56"/>
      <c r="AE87040" s="56"/>
    </row>
    <row r="87041" spans="1:31" x14ac:dyDescent="0.25">
      <c r="A87041" s="41">
        <v>0</v>
      </c>
      <c r="C87041" s="56"/>
      <c r="AC87041" s="56"/>
      <c r="AD87041" s="56"/>
      <c r="AE87041" s="56"/>
    </row>
    <row r="87042" spans="1:31" x14ac:dyDescent="0.25">
      <c r="A87042" s="41">
        <v>0</v>
      </c>
      <c r="C87042" s="56"/>
      <c r="AC87042" s="56"/>
      <c r="AD87042" s="56"/>
      <c r="AE87042" s="56"/>
    </row>
    <row r="87043" spans="1:31" x14ac:dyDescent="0.25">
      <c r="A87043" s="41">
        <v>0</v>
      </c>
      <c r="C87043" s="56"/>
      <c r="AC87043" s="56"/>
      <c r="AD87043" s="56"/>
      <c r="AE87043" s="56"/>
    </row>
    <row r="87044" spans="1:31" x14ac:dyDescent="0.25">
      <c r="A87044" s="41">
        <v>15605</v>
      </c>
      <c r="C87044" s="56"/>
      <c r="AC87044" s="56"/>
      <c r="AD87044" s="56"/>
      <c r="AE87044" s="56"/>
    </row>
    <row r="87045" spans="1:31" x14ac:dyDescent="0.25">
      <c r="A87045" s="41">
        <v>0</v>
      </c>
      <c r="C87045" s="56"/>
      <c r="AC87045" s="56"/>
      <c r="AD87045" s="56"/>
      <c r="AE87045" s="56"/>
    </row>
    <row r="87046" spans="1:31" x14ac:dyDescent="0.25">
      <c r="A87046" s="41">
        <v>0</v>
      </c>
      <c r="C87046" s="56"/>
      <c r="AC87046" s="56"/>
      <c r="AD87046" s="56"/>
      <c r="AE87046" s="56"/>
    </row>
    <row r="87047" spans="1:31" x14ac:dyDescent="0.25">
      <c r="A87047" s="41">
        <v>0</v>
      </c>
      <c r="C87047" s="56"/>
      <c r="AC87047" s="56"/>
      <c r="AD87047" s="56"/>
      <c r="AE87047" s="56"/>
    </row>
    <row r="87048" spans="1:31" x14ac:dyDescent="0.25">
      <c r="A87048" s="41">
        <v>0</v>
      </c>
      <c r="C87048" s="56"/>
      <c r="AC87048" s="56"/>
      <c r="AD87048" s="56"/>
      <c r="AE87048" s="56"/>
    </row>
    <row r="87049" spans="1:31" x14ac:dyDescent="0.25">
      <c r="A87049" s="41">
        <v>0</v>
      </c>
      <c r="C87049" s="56"/>
      <c r="AC87049" s="56"/>
      <c r="AD87049" s="56"/>
      <c r="AE87049" s="56"/>
    </row>
    <row r="87050" spans="1:31" x14ac:dyDescent="0.25">
      <c r="A87050" s="41">
        <v>0</v>
      </c>
      <c r="C87050" s="56"/>
      <c r="AC87050" s="56"/>
      <c r="AD87050" s="56"/>
      <c r="AE87050" s="56"/>
    </row>
    <row r="87051" spans="1:31" x14ac:dyDescent="0.25">
      <c r="A87051" s="41">
        <v>0</v>
      </c>
      <c r="C87051" s="56"/>
      <c r="AC87051" s="56"/>
      <c r="AD87051" s="56"/>
      <c r="AE87051" s="56"/>
    </row>
    <row r="87052" spans="1:31" x14ac:dyDescent="0.25">
      <c r="A87052" s="41">
        <v>0</v>
      </c>
      <c r="C87052" s="56"/>
      <c r="AC87052" s="56"/>
      <c r="AD87052" s="56"/>
      <c r="AE87052" s="56"/>
    </row>
    <row r="87053" spans="1:31" x14ac:dyDescent="0.25">
      <c r="A87053" s="41">
        <v>0</v>
      </c>
      <c r="C87053" s="56"/>
      <c r="AC87053" s="56"/>
      <c r="AD87053" s="56"/>
      <c r="AE87053" s="56"/>
    </row>
    <row r="87054" spans="1:31" x14ac:dyDescent="0.25">
      <c r="A87054" s="41">
        <v>0</v>
      </c>
      <c r="C87054" s="56"/>
      <c r="AC87054" s="56"/>
      <c r="AD87054" s="56"/>
      <c r="AE87054" s="56"/>
    </row>
    <row r="87055" spans="1:31" x14ac:dyDescent="0.25">
      <c r="A87055" s="41">
        <v>0</v>
      </c>
      <c r="C87055" s="56"/>
      <c r="AC87055" s="56"/>
      <c r="AD87055" s="56"/>
      <c r="AE87055" s="56"/>
    </row>
    <row r="87056" spans="1:31" x14ac:dyDescent="0.25">
      <c r="A87056" s="41">
        <v>0</v>
      </c>
      <c r="C87056" s="56"/>
      <c r="AC87056" s="56"/>
      <c r="AD87056" s="56"/>
      <c r="AE87056" s="56"/>
    </row>
    <row r="87057" spans="1:31" x14ac:dyDescent="0.25">
      <c r="A87057" s="41">
        <v>0</v>
      </c>
      <c r="C87057" s="56"/>
      <c r="AC87057" s="56"/>
      <c r="AD87057" s="56"/>
      <c r="AE87057" s="56"/>
    </row>
    <row r="87058" spans="1:31" x14ac:dyDescent="0.25">
      <c r="A87058" s="41">
        <v>0</v>
      </c>
      <c r="C87058" s="56"/>
      <c r="AC87058" s="56"/>
      <c r="AD87058" s="56"/>
      <c r="AE87058" s="56"/>
    </row>
    <row r="87059" spans="1:31" x14ac:dyDescent="0.25">
      <c r="A87059" s="41">
        <v>0</v>
      </c>
      <c r="C87059" s="56"/>
      <c r="AC87059" s="56"/>
      <c r="AD87059" s="56"/>
      <c r="AE87059" s="56"/>
    </row>
    <row r="87060" spans="1:31" x14ac:dyDescent="0.25">
      <c r="A87060" s="41">
        <v>0</v>
      </c>
      <c r="C87060" s="56"/>
      <c r="AC87060" s="56"/>
      <c r="AD87060" s="56"/>
      <c r="AE87060" s="56"/>
    </row>
    <row r="87061" spans="1:31" x14ac:dyDescent="0.25">
      <c r="A87061" s="41">
        <v>0</v>
      </c>
      <c r="C87061" s="56"/>
      <c r="AC87061" s="56"/>
      <c r="AD87061" s="56"/>
      <c r="AE87061" s="56"/>
    </row>
    <row r="87062" spans="1:31" x14ac:dyDescent="0.25">
      <c r="A87062" s="41">
        <v>0</v>
      </c>
      <c r="C87062" s="56"/>
      <c r="AC87062" s="56"/>
      <c r="AD87062" s="56"/>
      <c r="AE87062" s="56"/>
    </row>
    <row r="87063" spans="1:31" x14ac:dyDescent="0.25">
      <c r="A87063" s="41">
        <v>0</v>
      </c>
      <c r="C87063" s="56"/>
      <c r="AC87063" s="56"/>
      <c r="AD87063" s="56"/>
      <c r="AE87063" s="56"/>
    </row>
    <row r="87064" spans="1:31" x14ac:dyDescent="0.25">
      <c r="A87064" s="41">
        <v>0</v>
      </c>
      <c r="C87064" s="56"/>
      <c r="AC87064" s="56"/>
      <c r="AD87064" s="56"/>
      <c r="AE87064" s="56"/>
    </row>
    <row r="87065" spans="1:31" x14ac:dyDescent="0.25">
      <c r="A87065" s="41">
        <v>0</v>
      </c>
      <c r="C87065" s="56"/>
      <c r="AC87065" s="56"/>
      <c r="AD87065" s="56"/>
      <c r="AE87065" s="56"/>
    </row>
    <row r="87066" spans="1:31" x14ac:dyDescent="0.25">
      <c r="A87066" s="41">
        <v>0</v>
      </c>
      <c r="C87066" s="56"/>
      <c r="AC87066" s="56"/>
      <c r="AD87066" s="56"/>
      <c r="AE87066" s="56"/>
    </row>
    <row r="87067" spans="1:31" x14ac:dyDescent="0.25">
      <c r="A87067" s="41">
        <v>0</v>
      </c>
      <c r="C87067" s="56"/>
      <c r="AC87067" s="56"/>
      <c r="AD87067" s="56"/>
      <c r="AE87067" s="56"/>
    </row>
    <row r="87068" spans="1:31" x14ac:dyDescent="0.25">
      <c r="A87068" s="41">
        <v>0</v>
      </c>
      <c r="C87068" s="56"/>
      <c r="AC87068" s="56"/>
      <c r="AD87068" s="56"/>
      <c r="AE87068" s="56"/>
    </row>
    <row r="87069" spans="1:31" x14ac:dyDescent="0.25">
      <c r="A87069" s="41">
        <v>0</v>
      </c>
      <c r="C87069" s="56"/>
      <c r="AC87069" s="56"/>
      <c r="AD87069" s="56"/>
      <c r="AE87069" s="56"/>
    </row>
    <row r="87070" spans="1:31" x14ac:dyDescent="0.25">
      <c r="A87070" s="41">
        <v>0</v>
      </c>
      <c r="C87070" s="56"/>
      <c r="AC87070" s="56"/>
      <c r="AD87070" s="56"/>
      <c r="AE87070" s="56"/>
    </row>
    <row r="87071" spans="1:31" x14ac:dyDescent="0.25">
      <c r="A87071" s="41">
        <v>0</v>
      </c>
      <c r="C87071" s="56"/>
      <c r="AC87071" s="56"/>
      <c r="AD87071" s="56"/>
      <c r="AE87071" s="56"/>
    </row>
    <row r="87072" spans="1:31" x14ac:dyDescent="0.25">
      <c r="A87072" s="41">
        <v>0</v>
      </c>
      <c r="C87072" s="56"/>
      <c r="AC87072" s="56"/>
      <c r="AD87072" s="56"/>
      <c r="AE87072" s="56"/>
    </row>
    <row r="87073" spans="1:31" x14ac:dyDescent="0.25">
      <c r="A87073" s="41">
        <v>0</v>
      </c>
      <c r="C87073" s="56"/>
      <c r="AC87073" s="56"/>
      <c r="AD87073" s="56"/>
      <c r="AE87073" s="56"/>
    </row>
    <row r="87074" spans="1:31" x14ac:dyDescent="0.25">
      <c r="A87074" s="41">
        <v>0</v>
      </c>
      <c r="C87074" s="56"/>
      <c r="AC87074" s="56"/>
      <c r="AD87074" s="56"/>
      <c r="AE87074" s="56"/>
    </row>
    <row r="87075" spans="1:31" x14ac:dyDescent="0.25">
      <c r="A87075" s="41">
        <v>0</v>
      </c>
      <c r="C87075" s="56"/>
      <c r="AC87075" s="56"/>
      <c r="AD87075" s="56"/>
      <c r="AE87075" s="56"/>
    </row>
    <row r="87076" spans="1:31" x14ac:dyDescent="0.25">
      <c r="A87076" s="41">
        <v>0</v>
      </c>
      <c r="C87076" s="56"/>
      <c r="AC87076" s="56"/>
      <c r="AD87076" s="56"/>
      <c r="AE87076" s="56"/>
    </row>
    <row r="87077" spans="1:31" x14ac:dyDescent="0.25">
      <c r="A87077" s="41">
        <v>0</v>
      </c>
      <c r="C87077" s="56"/>
      <c r="AC87077" s="56"/>
      <c r="AD87077" s="56"/>
      <c r="AE87077" s="56"/>
    </row>
    <row r="87078" spans="1:31" x14ac:dyDescent="0.25">
      <c r="A87078" s="41">
        <v>0</v>
      </c>
      <c r="C87078" s="56"/>
      <c r="AC87078" s="56"/>
      <c r="AD87078" s="56"/>
      <c r="AE87078" s="56"/>
    </row>
    <row r="87079" spans="1:31" x14ac:dyDescent="0.25">
      <c r="A87079" s="41">
        <v>4397</v>
      </c>
      <c r="C87079" s="56"/>
      <c r="AC87079" s="56"/>
      <c r="AD87079" s="56"/>
      <c r="AE87079" s="56"/>
    </row>
    <row r="87080" spans="1:31" x14ac:dyDescent="0.25">
      <c r="A87080" s="41">
        <v>0</v>
      </c>
      <c r="C87080" s="56"/>
      <c r="AC87080" s="56"/>
      <c r="AD87080" s="56"/>
      <c r="AE87080" s="56"/>
    </row>
    <row r="87081" spans="1:31" x14ac:dyDescent="0.25">
      <c r="A87081" s="41">
        <v>0</v>
      </c>
      <c r="C87081" s="56"/>
      <c r="AC87081" s="56"/>
      <c r="AD87081" s="56"/>
      <c r="AE87081" s="56"/>
    </row>
    <row r="87082" spans="1:31" x14ac:dyDescent="0.25">
      <c r="A87082" s="41">
        <v>0</v>
      </c>
      <c r="C87082" s="56"/>
      <c r="AC87082" s="56"/>
      <c r="AD87082" s="56"/>
      <c r="AE87082" s="56"/>
    </row>
    <row r="87083" spans="1:31" x14ac:dyDescent="0.25">
      <c r="A87083" s="41">
        <v>0</v>
      </c>
      <c r="C87083" s="56"/>
      <c r="AC87083" s="56"/>
      <c r="AD87083" s="56"/>
      <c r="AE87083" s="56"/>
    </row>
    <row r="87084" spans="1:31" x14ac:dyDescent="0.25">
      <c r="A87084" s="41">
        <v>0</v>
      </c>
      <c r="C87084" s="56"/>
      <c r="AC87084" s="56"/>
      <c r="AD87084" s="56"/>
      <c r="AE87084" s="56"/>
    </row>
    <row r="87085" spans="1:31" x14ac:dyDescent="0.25">
      <c r="A87085" s="41">
        <v>0</v>
      </c>
      <c r="C87085" s="56"/>
      <c r="AC87085" s="56"/>
      <c r="AD87085" s="56"/>
      <c r="AE87085" s="56"/>
    </row>
    <row r="87086" spans="1:31" x14ac:dyDescent="0.25">
      <c r="A87086" s="41">
        <v>0</v>
      </c>
      <c r="C87086" s="56"/>
      <c r="AC87086" s="56"/>
      <c r="AD87086" s="56"/>
      <c r="AE87086" s="56"/>
    </row>
    <row r="87087" spans="1:31" x14ac:dyDescent="0.25">
      <c r="A87087" s="41">
        <v>0</v>
      </c>
      <c r="C87087" s="56"/>
      <c r="AC87087" s="56"/>
      <c r="AD87087" s="56"/>
      <c r="AE87087" s="56"/>
    </row>
    <row r="87088" spans="1:31" x14ac:dyDescent="0.25">
      <c r="A87088" s="41">
        <v>0</v>
      </c>
      <c r="C87088" s="56"/>
      <c r="AC87088" s="56"/>
      <c r="AD87088" s="56"/>
      <c r="AE87088" s="56"/>
    </row>
    <row r="87089" spans="1:31" x14ac:dyDescent="0.25">
      <c r="A87089" s="41">
        <v>0</v>
      </c>
      <c r="C87089" s="56"/>
      <c r="AC87089" s="56"/>
      <c r="AD87089" s="56"/>
      <c r="AE87089" s="56"/>
    </row>
    <row r="87090" spans="1:31" x14ac:dyDescent="0.25">
      <c r="A87090" s="41">
        <v>0</v>
      </c>
      <c r="C87090" s="56"/>
      <c r="AC87090" s="56"/>
      <c r="AD87090" s="56"/>
      <c r="AE87090" s="56"/>
    </row>
    <row r="87091" spans="1:31" x14ac:dyDescent="0.25">
      <c r="A87091" s="41">
        <v>0</v>
      </c>
      <c r="C87091" s="56"/>
      <c r="AC87091" s="56"/>
      <c r="AD87091" s="56"/>
      <c r="AE87091" s="56"/>
    </row>
    <row r="87092" spans="1:31" x14ac:dyDescent="0.25">
      <c r="A87092" s="41">
        <v>0</v>
      </c>
      <c r="C87092" s="56"/>
      <c r="AC87092" s="56"/>
      <c r="AD87092" s="56"/>
      <c r="AE87092" s="56"/>
    </row>
    <row r="87093" spans="1:31" x14ac:dyDescent="0.25">
      <c r="A87093" s="41">
        <v>0</v>
      </c>
      <c r="C87093" s="56"/>
      <c r="AC87093" s="56"/>
      <c r="AD87093" s="56"/>
      <c r="AE87093" s="56"/>
    </row>
    <row r="87094" spans="1:31" x14ac:dyDescent="0.25">
      <c r="A87094" s="41">
        <v>0</v>
      </c>
      <c r="C87094" s="56"/>
      <c r="AC87094" s="56"/>
      <c r="AD87094" s="56"/>
      <c r="AE87094" s="56"/>
    </row>
    <row r="87095" spans="1:31" x14ac:dyDescent="0.25">
      <c r="A87095" s="41">
        <v>0</v>
      </c>
      <c r="C87095" s="56"/>
      <c r="AC87095" s="56"/>
      <c r="AD87095" s="56"/>
      <c r="AE87095" s="56"/>
    </row>
    <row r="87096" spans="1:31" x14ac:dyDescent="0.25">
      <c r="A87096" s="41">
        <v>0</v>
      </c>
      <c r="C87096" s="56"/>
      <c r="AC87096" s="56"/>
      <c r="AD87096" s="56"/>
      <c r="AE87096" s="56"/>
    </row>
    <row r="87097" spans="1:31" x14ac:dyDescent="0.25">
      <c r="A87097" s="41">
        <v>0</v>
      </c>
      <c r="C87097" s="56"/>
      <c r="AC87097" s="56"/>
      <c r="AD87097" s="56"/>
      <c r="AE87097" s="56"/>
    </row>
    <row r="87098" spans="1:31" x14ac:dyDescent="0.25">
      <c r="A87098" s="41">
        <v>0</v>
      </c>
      <c r="C87098" s="56"/>
      <c r="AC87098" s="56"/>
      <c r="AD87098" s="56"/>
      <c r="AE87098" s="56"/>
    </row>
    <row r="87099" spans="1:31" x14ac:dyDescent="0.25">
      <c r="A87099" s="41">
        <v>0</v>
      </c>
      <c r="C87099" s="56"/>
      <c r="AC87099" s="56"/>
      <c r="AD87099" s="56"/>
      <c r="AE87099" s="56"/>
    </row>
    <row r="87100" spans="1:31" x14ac:dyDescent="0.25">
      <c r="A87100" s="41">
        <v>0</v>
      </c>
      <c r="C87100" s="56"/>
      <c r="AC87100" s="56"/>
      <c r="AD87100" s="56"/>
      <c r="AE87100" s="56"/>
    </row>
    <row r="87101" spans="1:31" x14ac:dyDescent="0.25">
      <c r="A87101" s="41">
        <v>0</v>
      </c>
      <c r="C87101" s="56"/>
      <c r="AC87101" s="56"/>
      <c r="AD87101" s="56"/>
      <c r="AE87101" s="56"/>
    </row>
    <row r="87102" spans="1:31" x14ac:dyDescent="0.25">
      <c r="A87102" s="41">
        <v>0</v>
      </c>
      <c r="C87102" s="56"/>
      <c r="AC87102" s="56"/>
      <c r="AD87102" s="56"/>
      <c r="AE87102" s="56"/>
    </row>
    <row r="87103" spans="1:31" x14ac:dyDescent="0.25">
      <c r="A87103" s="41">
        <v>0</v>
      </c>
      <c r="C87103" s="56"/>
      <c r="AC87103" s="56"/>
      <c r="AD87103" s="56"/>
      <c r="AE87103" s="56"/>
    </row>
    <row r="87104" spans="1:31" x14ac:dyDescent="0.25">
      <c r="A87104" s="41">
        <v>0</v>
      </c>
      <c r="C87104" s="56"/>
      <c r="AC87104" s="56"/>
      <c r="AD87104" s="56"/>
      <c r="AE87104" s="56"/>
    </row>
    <row r="87105" spans="1:31" x14ac:dyDescent="0.25">
      <c r="A87105" s="41">
        <v>0</v>
      </c>
      <c r="C87105" s="56"/>
      <c r="AC87105" s="56"/>
      <c r="AD87105" s="56"/>
      <c r="AE87105" s="56"/>
    </row>
    <row r="87106" spans="1:31" x14ac:dyDescent="0.25">
      <c r="A87106" s="41">
        <v>0</v>
      </c>
      <c r="C87106" s="56"/>
      <c r="AC87106" s="56"/>
      <c r="AD87106" s="56"/>
      <c r="AE87106" s="56"/>
    </row>
    <row r="87107" spans="1:31" x14ac:dyDescent="0.25">
      <c r="A87107" s="41">
        <v>0</v>
      </c>
      <c r="C87107" s="56"/>
      <c r="AC87107" s="56"/>
      <c r="AD87107" s="56"/>
      <c r="AE87107" s="56"/>
    </row>
    <row r="87108" spans="1:31" x14ac:dyDescent="0.25">
      <c r="A87108" s="41">
        <v>0</v>
      </c>
      <c r="C87108" s="56"/>
      <c r="AC87108" s="56"/>
      <c r="AD87108" s="56"/>
      <c r="AE87108" s="56"/>
    </row>
    <row r="87109" spans="1:31" x14ac:dyDescent="0.25">
      <c r="A87109" s="41">
        <v>0</v>
      </c>
      <c r="C87109" s="56"/>
      <c r="AC87109" s="56"/>
      <c r="AD87109" s="56"/>
      <c r="AE87109" s="56"/>
    </row>
    <row r="87110" spans="1:31" x14ac:dyDescent="0.25">
      <c r="A87110" s="41">
        <v>0</v>
      </c>
      <c r="C87110" s="56"/>
      <c r="AC87110" s="56"/>
      <c r="AD87110" s="56"/>
      <c r="AE87110" s="56"/>
    </row>
    <row r="87111" spans="1:31" x14ac:dyDescent="0.25">
      <c r="A87111" s="41">
        <v>0</v>
      </c>
      <c r="C87111" s="56"/>
      <c r="AC87111" s="56"/>
      <c r="AD87111" s="56"/>
      <c r="AE87111" s="56"/>
    </row>
    <row r="87112" spans="1:31" x14ac:dyDescent="0.25">
      <c r="A87112" s="41">
        <v>0</v>
      </c>
      <c r="C87112" s="56"/>
      <c r="AC87112" s="56"/>
      <c r="AD87112" s="56"/>
      <c r="AE87112" s="56"/>
    </row>
    <row r="87113" spans="1:31" x14ac:dyDescent="0.25">
      <c r="A87113" s="41">
        <v>0</v>
      </c>
      <c r="C87113" s="56"/>
      <c r="AC87113" s="56"/>
      <c r="AD87113" s="56"/>
      <c r="AE87113" s="56"/>
    </row>
    <row r="87114" spans="1:31" x14ac:dyDescent="0.25">
      <c r="A87114" s="41">
        <v>0</v>
      </c>
      <c r="C87114" s="56"/>
      <c r="AC87114" s="56"/>
      <c r="AD87114" s="56"/>
      <c r="AE87114" s="56"/>
    </row>
    <row r="87115" spans="1:31" x14ac:dyDescent="0.25">
      <c r="A87115" s="41">
        <v>0</v>
      </c>
      <c r="C87115" s="56"/>
      <c r="AC87115" s="56"/>
      <c r="AD87115" s="56"/>
      <c r="AE87115" s="56"/>
    </row>
    <row r="87116" spans="1:31" x14ac:dyDescent="0.25">
      <c r="A87116" s="41">
        <v>0</v>
      </c>
      <c r="C87116" s="56"/>
      <c r="AC87116" s="56"/>
      <c r="AD87116" s="56"/>
      <c r="AE87116" s="56"/>
    </row>
    <row r="87117" spans="1:31" x14ac:dyDescent="0.25">
      <c r="A87117" s="41">
        <v>0</v>
      </c>
      <c r="C87117" s="56"/>
      <c r="AC87117" s="56"/>
      <c r="AD87117" s="56"/>
      <c r="AE87117" s="56"/>
    </row>
    <row r="87118" spans="1:31" x14ac:dyDescent="0.25">
      <c r="A87118" s="41">
        <v>0</v>
      </c>
      <c r="C87118" s="56"/>
      <c r="AC87118" s="56"/>
      <c r="AD87118" s="56"/>
      <c r="AE87118" s="56"/>
    </row>
    <row r="87119" spans="1:31" x14ac:dyDescent="0.25">
      <c r="A87119" s="41">
        <v>0</v>
      </c>
      <c r="C87119" s="56"/>
      <c r="AC87119" s="56"/>
      <c r="AD87119" s="56"/>
      <c r="AE87119" s="56"/>
    </row>
    <row r="87120" spans="1:31" x14ac:dyDescent="0.25">
      <c r="A87120" s="41">
        <v>0</v>
      </c>
      <c r="C87120" s="56"/>
      <c r="AC87120" s="56"/>
      <c r="AD87120" s="56"/>
      <c r="AE87120" s="56"/>
    </row>
    <row r="87121" spans="1:31" x14ac:dyDescent="0.25">
      <c r="A87121" s="41">
        <v>0</v>
      </c>
      <c r="C87121" s="56"/>
      <c r="AC87121" s="56"/>
      <c r="AD87121" s="56"/>
      <c r="AE87121" s="56"/>
    </row>
    <row r="87122" spans="1:31" x14ac:dyDescent="0.25">
      <c r="A87122" s="41">
        <v>0</v>
      </c>
      <c r="C87122" s="56"/>
      <c r="AC87122" s="56"/>
      <c r="AD87122" s="56"/>
      <c r="AE87122" s="56"/>
    </row>
    <row r="87123" spans="1:31" x14ac:dyDescent="0.25">
      <c r="A87123" s="41">
        <v>0</v>
      </c>
      <c r="C87123" s="56"/>
      <c r="AC87123" s="56"/>
      <c r="AD87123" s="56"/>
      <c r="AE87123" s="56"/>
    </row>
    <row r="87124" spans="1:31" x14ac:dyDescent="0.25">
      <c r="A87124" s="41">
        <v>0</v>
      </c>
      <c r="C87124" s="56"/>
      <c r="AC87124" s="56"/>
      <c r="AD87124" s="56"/>
      <c r="AE87124" s="56"/>
    </row>
    <row r="87125" spans="1:31" x14ac:dyDescent="0.25">
      <c r="A87125" s="41">
        <v>0</v>
      </c>
      <c r="C87125" s="56"/>
      <c r="AC87125" s="56"/>
      <c r="AD87125" s="56"/>
      <c r="AE87125" s="56"/>
    </row>
    <row r="87126" spans="1:31" x14ac:dyDescent="0.25">
      <c r="A87126" s="41">
        <v>0</v>
      </c>
      <c r="C87126" s="56"/>
      <c r="AC87126" s="56"/>
      <c r="AD87126" s="56"/>
      <c r="AE87126" s="56"/>
    </row>
    <row r="87127" spans="1:31" x14ac:dyDescent="0.25">
      <c r="A87127" s="41">
        <v>0</v>
      </c>
      <c r="C87127" s="56"/>
      <c r="AC87127" s="56"/>
      <c r="AD87127" s="56"/>
      <c r="AE87127" s="56"/>
    </row>
    <row r="87128" spans="1:31" x14ac:dyDescent="0.25">
      <c r="A87128" s="41">
        <v>0</v>
      </c>
      <c r="C87128" s="56"/>
      <c r="AC87128" s="56"/>
      <c r="AD87128" s="56"/>
      <c r="AE87128" s="56"/>
    </row>
    <row r="87129" spans="1:31" x14ac:dyDescent="0.25">
      <c r="A87129" s="41">
        <v>0</v>
      </c>
      <c r="C87129" s="56"/>
      <c r="AC87129" s="56"/>
      <c r="AD87129" s="56"/>
      <c r="AE87129" s="56"/>
    </row>
    <row r="87130" spans="1:31" x14ac:dyDescent="0.25">
      <c r="A87130" s="41">
        <v>0</v>
      </c>
      <c r="C87130" s="56"/>
      <c r="AC87130" s="56"/>
      <c r="AD87130" s="56"/>
      <c r="AE87130" s="56"/>
    </row>
    <row r="87131" spans="1:31" x14ac:dyDescent="0.25">
      <c r="A87131" s="41">
        <v>0</v>
      </c>
      <c r="C87131" s="56"/>
      <c r="AC87131" s="56"/>
      <c r="AD87131" s="56"/>
      <c r="AE87131" s="56"/>
    </row>
    <row r="87132" spans="1:31" x14ac:dyDescent="0.25">
      <c r="A87132" s="41">
        <v>0</v>
      </c>
      <c r="C87132" s="56"/>
      <c r="AC87132" s="56"/>
      <c r="AD87132" s="56"/>
      <c r="AE87132" s="56"/>
    </row>
    <row r="87133" spans="1:31" x14ac:dyDescent="0.25">
      <c r="A87133" s="41">
        <v>0</v>
      </c>
      <c r="C87133" s="56"/>
      <c r="AC87133" s="56"/>
      <c r="AD87133" s="56"/>
      <c r="AE87133" s="56"/>
    </row>
    <row r="87134" spans="1:31" x14ac:dyDescent="0.25">
      <c r="A87134" s="41">
        <v>0</v>
      </c>
      <c r="C87134" s="56"/>
      <c r="AC87134" s="56"/>
      <c r="AD87134" s="56"/>
      <c r="AE87134" s="56"/>
    </row>
    <row r="87135" spans="1:31" x14ac:dyDescent="0.25">
      <c r="A87135" s="41">
        <v>0</v>
      </c>
      <c r="C87135" s="56"/>
      <c r="AC87135" s="56"/>
      <c r="AD87135" s="56"/>
      <c r="AE87135" s="56"/>
    </row>
    <row r="87136" spans="1:31" x14ac:dyDescent="0.25">
      <c r="A87136" s="41">
        <v>0</v>
      </c>
      <c r="C87136" s="56"/>
      <c r="AC87136" s="56"/>
      <c r="AD87136" s="56"/>
      <c r="AE87136" s="56"/>
    </row>
    <row r="87137" spans="1:31" x14ac:dyDescent="0.25">
      <c r="A87137" s="41">
        <v>0</v>
      </c>
      <c r="C87137" s="56"/>
      <c r="AC87137" s="56"/>
      <c r="AD87137" s="56"/>
      <c r="AE87137" s="56"/>
    </row>
    <row r="87138" spans="1:31" x14ac:dyDescent="0.25">
      <c r="A87138" s="41">
        <v>0</v>
      </c>
      <c r="C87138" s="56"/>
      <c r="AC87138" s="56"/>
      <c r="AD87138" s="56"/>
      <c r="AE87138" s="56"/>
    </row>
    <row r="87139" spans="1:31" x14ac:dyDescent="0.25">
      <c r="A87139" s="41">
        <v>0</v>
      </c>
      <c r="C87139" s="56"/>
      <c r="AC87139" s="56"/>
      <c r="AD87139" s="56"/>
      <c r="AE87139" s="56"/>
    </row>
    <row r="87140" spans="1:31" x14ac:dyDescent="0.25">
      <c r="A87140" s="41">
        <v>0</v>
      </c>
      <c r="C87140" s="56"/>
      <c r="AC87140" s="56"/>
      <c r="AD87140" s="56"/>
      <c r="AE87140" s="56"/>
    </row>
    <row r="87141" spans="1:31" x14ac:dyDescent="0.25">
      <c r="A87141" s="41">
        <v>0</v>
      </c>
      <c r="C87141" s="56"/>
      <c r="AC87141" s="56"/>
      <c r="AD87141" s="56"/>
      <c r="AE87141" s="56"/>
    </row>
    <row r="87142" spans="1:31" x14ac:dyDescent="0.25">
      <c r="A87142" s="41">
        <v>0</v>
      </c>
      <c r="C87142" s="56"/>
      <c r="AC87142" s="56"/>
      <c r="AD87142" s="56"/>
      <c r="AE87142" s="56"/>
    </row>
    <row r="87143" spans="1:31" x14ac:dyDescent="0.25">
      <c r="A87143" s="41">
        <v>0</v>
      </c>
      <c r="C87143" s="56"/>
      <c r="AC87143" s="56"/>
      <c r="AD87143" s="56"/>
      <c r="AE87143" s="56"/>
    </row>
    <row r="87144" spans="1:31" x14ac:dyDescent="0.25">
      <c r="A87144" s="41">
        <v>0</v>
      </c>
      <c r="C87144" s="56"/>
      <c r="AC87144" s="56"/>
      <c r="AD87144" s="56"/>
      <c r="AE87144" s="56"/>
    </row>
    <row r="87145" spans="1:31" x14ac:dyDescent="0.25">
      <c r="A87145" s="41">
        <v>0</v>
      </c>
      <c r="C87145" s="56"/>
      <c r="AC87145" s="56"/>
      <c r="AD87145" s="56"/>
      <c r="AE87145" s="56"/>
    </row>
    <row r="87146" spans="1:31" x14ac:dyDescent="0.25">
      <c r="A87146" s="41">
        <v>0</v>
      </c>
      <c r="C87146" s="56"/>
      <c r="AC87146" s="56"/>
      <c r="AD87146" s="56"/>
      <c r="AE87146" s="56"/>
    </row>
    <row r="87147" spans="1:31" x14ac:dyDescent="0.25">
      <c r="A87147" s="41">
        <v>0</v>
      </c>
      <c r="C87147" s="56"/>
      <c r="AC87147" s="56"/>
      <c r="AD87147" s="56"/>
      <c r="AE87147" s="56"/>
    </row>
    <row r="87148" spans="1:31" x14ac:dyDescent="0.25">
      <c r="A87148" s="41">
        <v>0</v>
      </c>
      <c r="C87148" s="56"/>
      <c r="AC87148" s="56"/>
      <c r="AD87148" s="56"/>
      <c r="AE87148" s="56"/>
    </row>
    <row r="87149" spans="1:31" x14ac:dyDescent="0.25">
      <c r="A87149" s="41">
        <v>0</v>
      </c>
      <c r="C87149" s="56"/>
      <c r="AC87149" s="56"/>
      <c r="AD87149" s="56"/>
      <c r="AE87149" s="56"/>
    </row>
    <row r="87150" spans="1:31" x14ac:dyDescent="0.25">
      <c r="A87150" s="41">
        <v>0</v>
      </c>
      <c r="C87150" s="56"/>
      <c r="AC87150" s="56"/>
      <c r="AD87150" s="56"/>
      <c r="AE87150" s="56"/>
    </row>
    <row r="87151" spans="1:31" x14ac:dyDescent="0.25">
      <c r="A87151" s="41">
        <v>0</v>
      </c>
      <c r="C87151" s="56"/>
      <c r="AC87151" s="56"/>
      <c r="AD87151" s="56"/>
      <c r="AE87151" s="56"/>
    </row>
    <row r="87152" spans="1:31" x14ac:dyDescent="0.25">
      <c r="A87152" s="41">
        <v>0</v>
      </c>
      <c r="C87152" s="56"/>
      <c r="AC87152" s="56"/>
      <c r="AD87152" s="56"/>
      <c r="AE87152" s="56"/>
    </row>
    <row r="87153" spans="1:31" x14ac:dyDescent="0.25">
      <c r="A87153" s="41">
        <v>0</v>
      </c>
      <c r="C87153" s="56"/>
      <c r="AC87153" s="56"/>
      <c r="AD87153" s="56"/>
      <c r="AE87153" s="56"/>
    </row>
    <row r="87154" spans="1:31" x14ac:dyDescent="0.25">
      <c r="A87154" s="41">
        <v>0</v>
      </c>
      <c r="C87154" s="56"/>
      <c r="AC87154" s="56"/>
      <c r="AD87154" s="56"/>
      <c r="AE87154" s="56"/>
    </row>
    <row r="87155" spans="1:31" x14ac:dyDescent="0.25">
      <c r="A87155" s="41">
        <v>0</v>
      </c>
      <c r="C87155" s="56"/>
      <c r="AC87155" s="56"/>
      <c r="AD87155" s="56"/>
      <c r="AE87155" s="56"/>
    </row>
    <row r="87156" spans="1:31" x14ac:dyDescent="0.25">
      <c r="A87156" s="41">
        <v>0</v>
      </c>
      <c r="C87156" s="56"/>
      <c r="AC87156" s="56"/>
      <c r="AD87156" s="56"/>
      <c r="AE87156" s="56"/>
    </row>
    <row r="87157" spans="1:31" x14ac:dyDescent="0.25">
      <c r="A87157" s="41">
        <v>0</v>
      </c>
      <c r="C87157" s="56"/>
      <c r="AC87157" s="56"/>
      <c r="AD87157" s="56"/>
      <c r="AE87157" s="56"/>
    </row>
    <row r="87158" spans="1:31" x14ac:dyDescent="0.25">
      <c r="A87158" s="41">
        <v>0</v>
      </c>
      <c r="C87158" s="56"/>
      <c r="AC87158" s="56"/>
      <c r="AD87158" s="56"/>
      <c r="AE87158" s="56"/>
    </row>
    <row r="87159" spans="1:31" x14ac:dyDescent="0.25">
      <c r="A87159" s="41">
        <v>0</v>
      </c>
      <c r="C87159" s="56"/>
      <c r="AC87159" s="56"/>
      <c r="AD87159" s="56"/>
      <c r="AE87159" s="56"/>
    </row>
    <row r="87160" spans="1:31" x14ac:dyDescent="0.25">
      <c r="A87160" s="41">
        <v>0</v>
      </c>
      <c r="C87160" s="56"/>
      <c r="AC87160" s="56"/>
      <c r="AD87160" s="56"/>
      <c r="AE87160" s="56"/>
    </row>
    <row r="87161" spans="1:31" x14ac:dyDescent="0.25">
      <c r="A87161" s="41">
        <v>0</v>
      </c>
      <c r="C87161" s="56"/>
      <c r="AC87161" s="56"/>
      <c r="AD87161" s="56"/>
      <c r="AE87161" s="56"/>
    </row>
    <row r="87162" spans="1:31" x14ac:dyDescent="0.25">
      <c r="A87162" s="41">
        <v>0</v>
      </c>
      <c r="C87162" s="56"/>
      <c r="AC87162" s="56"/>
      <c r="AD87162" s="56"/>
      <c r="AE87162" s="56"/>
    </row>
    <row r="87163" spans="1:31" x14ac:dyDescent="0.25">
      <c r="A87163" s="41">
        <v>0</v>
      </c>
      <c r="C87163" s="56"/>
      <c r="AC87163" s="56"/>
      <c r="AD87163" s="56"/>
      <c r="AE87163" s="56"/>
    </row>
    <row r="87164" spans="1:31" x14ac:dyDescent="0.25">
      <c r="A87164" s="41">
        <v>0</v>
      </c>
      <c r="C87164" s="56"/>
      <c r="AC87164" s="56"/>
      <c r="AD87164" s="56"/>
      <c r="AE87164" s="56"/>
    </row>
    <row r="87165" spans="1:31" x14ac:dyDescent="0.25">
      <c r="A87165" s="41">
        <v>0</v>
      </c>
      <c r="C87165" s="56"/>
      <c r="AC87165" s="56"/>
      <c r="AD87165" s="56"/>
      <c r="AE87165" s="56"/>
    </row>
    <row r="87166" spans="1:31" x14ac:dyDescent="0.25">
      <c r="A87166" s="41">
        <v>0</v>
      </c>
      <c r="C87166" s="56"/>
      <c r="AC87166" s="56"/>
      <c r="AD87166" s="56"/>
      <c r="AE87166" s="56"/>
    </row>
    <row r="87167" spans="1:31" x14ac:dyDescent="0.25">
      <c r="A87167" s="41">
        <v>0</v>
      </c>
      <c r="C87167" s="56"/>
      <c r="AC87167" s="56"/>
      <c r="AD87167" s="56"/>
      <c r="AE87167" s="56"/>
    </row>
    <row r="87168" spans="1:31" x14ac:dyDescent="0.25">
      <c r="A87168" s="41">
        <v>0</v>
      </c>
      <c r="C87168" s="56"/>
      <c r="AC87168" s="56"/>
      <c r="AD87168" s="56"/>
      <c r="AE87168" s="56"/>
    </row>
    <row r="87169" spans="1:31" x14ac:dyDescent="0.25">
      <c r="A87169" s="41">
        <v>0</v>
      </c>
      <c r="C87169" s="56"/>
      <c r="AC87169" s="56"/>
      <c r="AD87169" s="56"/>
      <c r="AE87169" s="56"/>
    </row>
    <row r="87170" spans="1:31" x14ac:dyDescent="0.25">
      <c r="A87170" s="41">
        <v>0</v>
      </c>
      <c r="C87170" s="56"/>
      <c r="AC87170" s="56"/>
      <c r="AD87170" s="56"/>
      <c r="AE87170" s="56"/>
    </row>
    <row r="87171" spans="1:31" x14ac:dyDescent="0.25">
      <c r="A87171" s="41">
        <v>0</v>
      </c>
      <c r="C87171" s="56"/>
      <c r="AC87171" s="56"/>
      <c r="AD87171" s="56"/>
      <c r="AE87171" s="56"/>
    </row>
    <row r="87172" spans="1:31" x14ac:dyDescent="0.25">
      <c r="A87172" s="41">
        <v>0</v>
      </c>
      <c r="C87172" s="56"/>
      <c r="AC87172" s="56"/>
      <c r="AD87172" s="56"/>
      <c r="AE87172" s="56"/>
    </row>
    <row r="87173" spans="1:31" x14ac:dyDescent="0.25">
      <c r="A87173" s="41">
        <v>0</v>
      </c>
      <c r="C87173" s="56"/>
      <c r="AC87173" s="56"/>
      <c r="AD87173" s="56"/>
      <c r="AE87173" s="56"/>
    </row>
    <row r="87174" spans="1:31" x14ac:dyDescent="0.25">
      <c r="A87174" s="41">
        <v>0</v>
      </c>
      <c r="C87174" s="56"/>
      <c r="AC87174" s="56"/>
      <c r="AD87174" s="56"/>
      <c r="AE87174" s="56"/>
    </row>
    <row r="87175" spans="1:31" x14ac:dyDescent="0.25">
      <c r="A87175" s="41">
        <v>0</v>
      </c>
      <c r="C87175" s="56"/>
      <c r="AC87175" s="56"/>
      <c r="AD87175" s="56"/>
      <c r="AE87175" s="56"/>
    </row>
    <row r="87176" spans="1:31" x14ac:dyDescent="0.25">
      <c r="A87176" s="41">
        <v>0</v>
      </c>
      <c r="C87176" s="56"/>
      <c r="AC87176" s="56"/>
      <c r="AD87176" s="56"/>
      <c r="AE87176" s="56"/>
    </row>
    <row r="87177" spans="1:31" x14ac:dyDescent="0.25">
      <c r="A87177" s="41">
        <v>0</v>
      </c>
      <c r="C87177" s="56"/>
      <c r="AC87177" s="56"/>
      <c r="AD87177" s="56"/>
      <c r="AE87177" s="56"/>
    </row>
    <row r="87178" spans="1:31" x14ac:dyDescent="0.25">
      <c r="A87178" s="41">
        <v>0</v>
      </c>
      <c r="C87178" s="56"/>
      <c r="AC87178" s="56"/>
      <c r="AD87178" s="56"/>
      <c r="AE87178" s="56"/>
    </row>
    <row r="87179" spans="1:31" x14ac:dyDescent="0.25">
      <c r="A87179" s="41">
        <v>0</v>
      </c>
      <c r="C87179" s="56"/>
      <c r="AC87179" s="56"/>
      <c r="AD87179" s="56"/>
      <c r="AE87179" s="56"/>
    </row>
    <row r="87180" spans="1:31" x14ac:dyDescent="0.25">
      <c r="A87180" s="41">
        <v>0</v>
      </c>
      <c r="C87180" s="56"/>
      <c r="AC87180" s="56"/>
      <c r="AD87180" s="56"/>
      <c r="AE87180" s="56"/>
    </row>
    <row r="87181" spans="1:31" x14ac:dyDescent="0.25">
      <c r="A87181" s="41">
        <v>0</v>
      </c>
      <c r="C87181" s="56"/>
      <c r="AC87181" s="56"/>
      <c r="AD87181" s="56"/>
      <c r="AE87181" s="56"/>
    </row>
    <row r="87182" spans="1:31" x14ac:dyDescent="0.25">
      <c r="A87182" s="41">
        <v>0</v>
      </c>
      <c r="C87182" s="56"/>
      <c r="AC87182" s="56"/>
      <c r="AD87182" s="56"/>
      <c r="AE87182" s="56"/>
    </row>
    <row r="87183" spans="1:31" x14ac:dyDescent="0.25">
      <c r="A87183" s="41">
        <v>0</v>
      </c>
      <c r="C87183" s="56"/>
      <c r="AC87183" s="56"/>
      <c r="AD87183" s="56"/>
      <c r="AE87183" s="56"/>
    </row>
    <row r="87184" spans="1:31" x14ac:dyDescent="0.25">
      <c r="A87184" s="41">
        <v>0</v>
      </c>
      <c r="C87184" s="56"/>
      <c r="AC87184" s="56"/>
      <c r="AD87184" s="56"/>
      <c r="AE87184" s="56"/>
    </row>
    <row r="87185" spans="1:31" x14ac:dyDescent="0.25">
      <c r="A87185" s="41">
        <v>0</v>
      </c>
      <c r="C87185" s="56"/>
      <c r="AC87185" s="56"/>
      <c r="AD87185" s="56"/>
      <c r="AE87185" s="56"/>
    </row>
    <row r="87186" spans="1:31" x14ac:dyDescent="0.25">
      <c r="A87186" s="41">
        <v>0</v>
      </c>
      <c r="C87186" s="56"/>
      <c r="AC87186" s="56"/>
      <c r="AD87186" s="56"/>
      <c r="AE87186" s="56"/>
    </row>
    <row r="87187" spans="1:31" x14ac:dyDescent="0.25">
      <c r="A87187" s="41">
        <v>0</v>
      </c>
      <c r="C87187" s="56"/>
      <c r="AC87187" s="56"/>
      <c r="AD87187" s="56"/>
      <c r="AE87187" s="56"/>
    </row>
    <row r="87188" spans="1:31" x14ac:dyDescent="0.25">
      <c r="A87188" s="41">
        <v>0</v>
      </c>
      <c r="C87188" s="56"/>
      <c r="AC87188" s="56"/>
      <c r="AD87188" s="56"/>
      <c r="AE87188" s="56"/>
    </row>
    <row r="87189" spans="1:31" x14ac:dyDescent="0.25">
      <c r="A87189" s="41">
        <v>0</v>
      </c>
      <c r="C87189" s="56"/>
      <c r="AC87189" s="56"/>
      <c r="AD87189" s="56"/>
      <c r="AE87189" s="56"/>
    </row>
    <row r="87190" spans="1:31" x14ac:dyDescent="0.25">
      <c r="A87190" s="41">
        <v>0</v>
      </c>
      <c r="C87190" s="56"/>
      <c r="AC87190" s="56"/>
      <c r="AD87190" s="56"/>
      <c r="AE87190" s="56"/>
    </row>
    <row r="87191" spans="1:31" x14ac:dyDescent="0.25">
      <c r="A87191" s="41">
        <v>0</v>
      </c>
      <c r="C87191" s="56"/>
      <c r="AC87191" s="56"/>
      <c r="AD87191" s="56"/>
      <c r="AE87191" s="56"/>
    </row>
    <row r="87192" spans="1:31" x14ac:dyDescent="0.25">
      <c r="A87192" s="41">
        <v>0</v>
      </c>
      <c r="C87192" s="56"/>
      <c r="AC87192" s="56"/>
      <c r="AD87192" s="56"/>
      <c r="AE87192" s="56"/>
    </row>
    <row r="87193" spans="1:31" x14ac:dyDescent="0.25">
      <c r="A87193" s="41">
        <v>0</v>
      </c>
      <c r="C87193" s="56"/>
      <c r="AC87193" s="56"/>
      <c r="AD87193" s="56"/>
      <c r="AE87193" s="56"/>
    </row>
    <row r="87194" spans="1:31" x14ac:dyDescent="0.25">
      <c r="A87194" s="41">
        <v>0</v>
      </c>
      <c r="C87194" s="56"/>
      <c r="AC87194" s="56"/>
      <c r="AD87194" s="56"/>
      <c r="AE87194" s="56"/>
    </row>
    <row r="87195" spans="1:31" x14ac:dyDescent="0.25">
      <c r="A87195" s="41">
        <v>0</v>
      </c>
      <c r="C87195" s="56"/>
      <c r="AC87195" s="56"/>
      <c r="AD87195" s="56"/>
      <c r="AE87195" s="56"/>
    </row>
    <row r="87196" spans="1:31" x14ac:dyDescent="0.25">
      <c r="A87196" s="41">
        <v>0</v>
      </c>
      <c r="C87196" s="56"/>
      <c r="AC87196" s="56"/>
      <c r="AD87196" s="56"/>
      <c r="AE87196" s="56"/>
    </row>
    <row r="87197" spans="1:31" x14ac:dyDescent="0.25">
      <c r="A87197" s="41">
        <v>0</v>
      </c>
      <c r="C87197" s="56"/>
      <c r="AC87197" s="56"/>
      <c r="AD87197" s="56"/>
      <c r="AE87197" s="56"/>
    </row>
    <row r="87198" spans="1:31" x14ac:dyDescent="0.25">
      <c r="A87198" s="41">
        <v>0</v>
      </c>
      <c r="C87198" s="56"/>
      <c r="AC87198" s="56"/>
      <c r="AD87198" s="56"/>
      <c r="AE87198" s="56"/>
    </row>
    <row r="87199" spans="1:31" x14ac:dyDescent="0.25">
      <c r="A87199" s="41">
        <v>0</v>
      </c>
      <c r="C87199" s="56"/>
      <c r="AC87199" s="56"/>
      <c r="AD87199" s="56"/>
      <c r="AE87199" s="56"/>
    </row>
    <row r="87200" spans="1:31" x14ac:dyDescent="0.25">
      <c r="A87200" s="41">
        <v>0</v>
      </c>
      <c r="C87200" s="56"/>
      <c r="AC87200" s="56"/>
      <c r="AD87200" s="56"/>
      <c r="AE87200" s="56"/>
    </row>
    <row r="87201" spans="1:31" x14ac:dyDescent="0.25">
      <c r="A87201" s="41">
        <v>0</v>
      </c>
      <c r="C87201" s="56"/>
      <c r="AC87201" s="56"/>
      <c r="AD87201" s="56"/>
      <c r="AE87201" s="56"/>
    </row>
    <row r="87202" spans="1:31" x14ac:dyDescent="0.25">
      <c r="A87202" s="41">
        <v>0</v>
      </c>
      <c r="C87202" s="56"/>
      <c r="AC87202" s="56"/>
      <c r="AD87202" s="56"/>
      <c r="AE87202" s="56"/>
    </row>
    <row r="87203" spans="1:31" x14ac:dyDescent="0.25">
      <c r="A87203" s="41">
        <v>0</v>
      </c>
      <c r="C87203" s="56"/>
      <c r="AC87203" s="56"/>
      <c r="AD87203" s="56"/>
      <c r="AE87203" s="56"/>
    </row>
    <row r="87204" spans="1:31" x14ac:dyDescent="0.25">
      <c r="A87204" s="41">
        <v>0</v>
      </c>
      <c r="C87204" s="56"/>
      <c r="AC87204" s="56"/>
      <c r="AD87204" s="56"/>
      <c r="AE87204" s="56"/>
    </row>
    <row r="87205" spans="1:31" x14ac:dyDescent="0.25">
      <c r="A87205" s="41">
        <v>0</v>
      </c>
      <c r="C87205" s="56"/>
      <c r="AC87205" s="56"/>
      <c r="AD87205" s="56"/>
      <c r="AE87205" s="56"/>
    </row>
    <row r="87206" spans="1:31" x14ac:dyDescent="0.25">
      <c r="A87206" s="41">
        <v>0</v>
      </c>
      <c r="C87206" s="56"/>
      <c r="AC87206" s="56"/>
      <c r="AD87206" s="56"/>
      <c r="AE87206" s="56"/>
    </row>
    <row r="87207" spans="1:31" x14ac:dyDescent="0.25">
      <c r="A87207" s="41">
        <v>145123</v>
      </c>
      <c r="C87207" s="56"/>
      <c r="AC87207" s="56"/>
      <c r="AD87207" s="56"/>
      <c r="AE87207" s="56"/>
    </row>
    <row r="87208" spans="1:31" x14ac:dyDescent="0.25">
      <c r="A87208" s="41">
        <v>0</v>
      </c>
      <c r="C87208" s="56"/>
      <c r="AC87208" s="56"/>
      <c r="AD87208" s="56"/>
      <c r="AE87208" s="56"/>
    </row>
    <row r="87209" spans="1:31" x14ac:dyDescent="0.25">
      <c r="A87209" s="41">
        <v>0</v>
      </c>
      <c r="C87209" s="56"/>
      <c r="AC87209" s="56"/>
      <c r="AD87209" s="56"/>
      <c r="AE87209" s="56"/>
    </row>
    <row r="87210" spans="1:31" x14ac:dyDescent="0.25">
      <c r="A87210" s="41">
        <v>0</v>
      </c>
      <c r="C87210" s="56"/>
      <c r="AC87210" s="56"/>
      <c r="AD87210" s="56"/>
      <c r="AE87210" s="56"/>
    </row>
    <row r="87211" spans="1:31" x14ac:dyDescent="0.25">
      <c r="A87211" s="41">
        <v>0</v>
      </c>
      <c r="C87211" s="56"/>
      <c r="AC87211" s="56"/>
      <c r="AD87211" s="56"/>
      <c r="AE87211" s="56"/>
    </row>
    <row r="87212" spans="1:31" x14ac:dyDescent="0.25">
      <c r="A87212" s="41">
        <v>0</v>
      </c>
      <c r="C87212" s="56"/>
      <c r="AC87212" s="56"/>
      <c r="AD87212" s="56"/>
      <c r="AE87212" s="56"/>
    </row>
    <row r="87213" spans="1:31" x14ac:dyDescent="0.25">
      <c r="A87213" s="41">
        <v>0</v>
      </c>
      <c r="C87213" s="56"/>
      <c r="AC87213" s="56"/>
      <c r="AD87213" s="56"/>
      <c r="AE87213" s="56"/>
    </row>
    <row r="87214" spans="1:31" x14ac:dyDescent="0.25">
      <c r="A87214" s="41">
        <v>0</v>
      </c>
      <c r="C87214" s="56"/>
      <c r="AC87214" s="56"/>
      <c r="AD87214" s="56"/>
      <c r="AE87214" s="56"/>
    </row>
    <row r="87215" spans="1:31" x14ac:dyDescent="0.25">
      <c r="A87215" s="41">
        <v>0</v>
      </c>
      <c r="C87215" s="56"/>
      <c r="AC87215" s="56"/>
      <c r="AD87215" s="56"/>
      <c r="AE87215" s="56"/>
    </row>
    <row r="87216" spans="1:31" x14ac:dyDescent="0.25">
      <c r="A87216" s="41">
        <v>0</v>
      </c>
      <c r="C87216" s="56"/>
      <c r="AC87216" s="56"/>
      <c r="AD87216" s="56"/>
      <c r="AE87216" s="56"/>
    </row>
    <row r="87217" spans="1:31" x14ac:dyDescent="0.25">
      <c r="A87217" s="41">
        <v>0</v>
      </c>
      <c r="C87217" s="56"/>
      <c r="AC87217" s="56"/>
      <c r="AD87217" s="56"/>
      <c r="AE87217" s="56"/>
    </row>
    <row r="87218" spans="1:31" x14ac:dyDescent="0.25">
      <c r="A87218" s="41">
        <v>0</v>
      </c>
      <c r="C87218" s="56"/>
      <c r="AC87218" s="56"/>
      <c r="AD87218" s="56"/>
      <c r="AE87218" s="56"/>
    </row>
    <row r="87219" spans="1:31" x14ac:dyDescent="0.25">
      <c r="A87219" s="41">
        <v>0</v>
      </c>
      <c r="C87219" s="56"/>
      <c r="AC87219" s="56"/>
      <c r="AD87219" s="56"/>
      <c r="AE87219" s="56"/>
    </row>
    <row r="87220" spans="1:31" x14ac:dyDescent="0.25">
      <c r="A87220" s="41">
        <v>0</v>
      </c>
      <c r="C87220" s="56"/>
      <c r="AC87220" s="56"/>
      <c r="AD87220" s="56"/>
      <c r="AE87220" s="56"/>
    </row>
    <row r="87221" spans="1:31" x14ac:dyDescent="0.25">
      <c r="A87221" s="41">
        <v>0</v>
      </c>
      <c r="C87221" s="56"/>
      <c r="AC87221" s="56"/>
      <c r="AD87221" s="56"/>
      <c r="AE87221" s="56"/>
    </row>
    <row r="87222" spans="1:31" x14ac:dyDescent="0.25">
      <c r="A87222" s="41">
        <v>0</v>
      </c>
      <c r="C87222" s="56"/>
      <c r="AC87222" s="56"/>
      <c r="AD87222" s="56"/>
      <c r="AE87222" s="56"/>
    </row>
    <row r="87223" spans="1:31" x14ac:dyDescent="0.25">
      <c r="A87223" s="41">
        <v>0</v>
      </c>
      <c r="C87223" s="56"/>
      <c r="AC87223" s="56"/>
      <c r="AD87223" s="56"/>
      <c r="AE87223" s="56"/>
    </row>
    <row r="87224" spans="1:31" x14ac:dyDescent="0.25">
      <c r="A87224" s="41">
        <v>0</v>
      </c>
      <c r="C87224" s="56"/>
      <c r="AC87224" s="56"/>
      <c r="AD87224" s="56"/>
      <c r="AE87224" s="56"/>
    </row>
    <row r="87225" spans="1:31" x14ac:dyDescent="0.25">
      <c r="A87225" s="41">
        <v>0</v>
      </c>
      <c r="C87225" s="56"/>
      <c r="AC87225" s="56"/>
      <c r="AD87225" s="56"/>
      <c r="AE87225" s="56"/>
    </row>
    <row r="87226" spans="1:31" x14ac:dyDescent="0.25">
      <c r="A87226" s="41">
        <v>0</v>
      </c>
      <c r="C87226" s="56"/>
      <c r="AC87226" s="56"/>
      <c r="AD87226" s="56"/>
      <c r="AE87226" s="56"/>
    </row>
    <row r="87227" spans="1:31" x14ac:dyDescent="0.25">
      <c r="A87227" s="41">
        <v>0</v>
      </c>
      <c r="C87227" s="56"/>
      <c r="AC87227" s="56"/>
      <c r="AD87227" s="56"/>
      <c r="AE87227" s="56"/>
    </row>
    <row r="87228" spans="1:31" x14ac:dyDescent="0.25">
      <c r="A87228" s="41">
        <v>0</v>
      </c>
      <c r="C87228" s="56"/>
      <c r="AC87228" s="56"/>
      <c r="AD87228" s="56"/>
      <c r="AE87228" s="56"/>
    </row>
    <row r="87229" spans="1:31" x14ac:dyDescent="0.25">
      <c r="A87229" s="41">
        <v>0</v>
      </c>
      <c r="C87229" s="56"/>
      <c r="AC87229" s="56"/>
      <c r="AD87229" s="56"/>
      <c r="AE87229" s="56"/>
    </row>
    <row r="87230" spans="1:31" x14ac:dyDescent="0.25">
      <c r="A87230" s="41">
        <v>0</v>
      </c>
      <c r="C87230" s="56"/>
      <c r="AC87230" s="56"/>
      <c r="AD87230" s="56"/>
      <c r="AE87230" s="56"/>
    </row>
    <row r="87231" spans="1:31" x14ac:dyDescent="0.25">
      <c r="A87231" s="41">
        <v>0</v>
      </c>
      <c r="C87231" s="56"/>
      <c r="AC87231" s="56"/>
      <c r="AD87231" s="56"/>
      <c r="AE87231" s="56"/>
    </row>
    <row r="87232" spans="1:31" x14ac:dyDescent="0.25">
      <c r="A87232" s="41">
        <v>0</v>
      </c>
      <c r="C87232" s="56"/>
      <c r="AC87232" s="56"/>
      <c r="AD87232" s="56"/>
      <c r="AE87232" s="56"/>
    </row>
    <row r="87233" spans="1:31" x14ac:dyDescent="0.25">
      <c r="A87233" s="41">
        <v>0</v>
      </c>
      <c r="C87233" s="56"/>
      <c r="AC87233" s="56"/>
      <c r="AD87233" s="56"/>
      <c r="AE87233" s="56"/>
    </row>
    <row r="87234" spans="1:31" x14ac:dyDescent="0.25">
      <c r="A87234" s="41">
        <v>0</v>
      </c>
      <c r="C87234" s="56"/>
      <c r="AC87234" s="56"/>
      <c r="AD87234" s="56"/>
      <c r="AE87234" s="56"/>
    </row>
    <row r="87235" spans="1:31" x14ac:dyDescent="0.25">
      <c r="A87235" s="41">
        <v>0</v>
      </c>
      <c r="C87235" s="56"/>
      <c r="AC87235" s="56"/>
      <c r="AD87235" s="56"/>
      <c r="AE87235" s="56"/>
    </row>
    <row r="87236" spans="1:31" x14ac:dyDescent="0.25">
      <c r="A87236" s="41">
        <v>0</v>
      </c>
      <c r="C87236" s="56"/>
      <c r="AC87236" s="56"/>
      <c r="AD87236" s="56"/>
      <c r="AE87236" s="56"/>
    </row>
    <row r="87237" spans="1:31" x14ac:dyDescent="0.25">
      <c r="A87237" s="41">
        <v>0</v>
      </c>
      <c r="C87237" s="56"/>
      <c r="AC87237" s="56"/>
      <c r="AD87237" s="56"/>
      <c r="AE87237" s="56"/>
    </row>
    <row r="87238" spans="1:31" x14ac:dyDescent="0.25">
      <c r="A87238" s="41">
        <v>0</v>
      </c>
      <c r="C87238" s="56"/>
      <c r="AC87238" s="56"/>
      <c r="AD87238" s="56"/>
      <c r="AE87238" s="56"/>
    </row>
    <row r="87239" spans="1:31" x14ac:dyDescent="0.25">
      <c r="A87239" s="41">
        <v>0</v>
      </c>
      <c r="C87239" s="56"/>
      <c r="AC87239" s="56"/>
      <c r="AD87239" s="56"/>
      <c r="AE87239" s="56"/>
    </row>
    <row r="87240" spans="1:31" x14ac:dyDescent="0.25">
      <c r="A87240" s="41">
        <v>0</v>
      </c>
      <c r="C87240" s="56"/>
      <c r="AC87240" s="56"/>
      <c r="AD87240" s="56"/>
      <c r="AE87240" s="56"/>
    </row>
    <row r="87241" spans="1:31" x14ac:dyDescent="0.25">
      <c r="A87241" s="41">
        <v>0</v>
      </c>
      <c r="C87241" s="56"/>
      <c r="AC87241" s="56"/>
      <c r="AD87241" s="56"/>
      <c r="AE87241" s="56"/>
    </row>
    <row r="87242" spans="1:31" x14ac:dyDescent="0.25">
      <c r="A87242" s="41">
        <v>0</v>
      </c>
      <c r="C87242" s="56"/>
      <c r="AC87242" s="56"/>
      <c r="AD87242" s="56"/>
      <c r="AE87242" s="56"/>
    </row>
    <row r="87243" spans="1:31" x14ac:dyDescent="0.25">
      <c r="A87243" s="41">
        <v>329</v>
      </c>
      <c r="C87243" s="56"/>
      <c r="AC87243" s="56"/>
      <c r="AD87243" s="56"/>
      <c r="AE87243" s="56"/>
    </row>
    <row r="87244" spans="1:31" x14ac:dyDescent="0.25">
      <c r="A87244" s="41">
        <v>0</v>
      </c>
      <c r="C87244" s="56"/>
      <c r="AC87244" s="56"/>
      <c r="AD87244" s="56"/>
      <c r="AE87244" s="56"/>
    </row>
    <row r="87245" spans="1:31" x14ac:dyDescent="0.25">
      <c r="A87245" s="41">
        <v>0</v>
      </c>
      <c r="C87245" s="56"/>
      <c r="AC87245" s="56"/>
      <c r="AD87245" s="56"/>
      <c r="AE87245" s="56"/>
    </row>
    <row r="87246" spans="1:31" x14ac:dyDescent="0.25">
      <c r="A87246" s="41">
        <v>0</v>
      </c>
      <c r="C87246" s="56"/>
      <c r="AC87246" s="56"/>
      <c r="AD87246" s="56"/>
      <c r="AE87246" s="56"/>
    </row>
    <row r="87247" spans="1:31" x14ac:dyDescent="0.25">
      <c r="A87247" s="41">
        <v>0</v>
      </c>
      <c r="C87247" s="56"/>
      <c r="AC87247" s="56"/>
      <c r="AD87247" s="56"/>
      <c r="AE87247" s="56"/>
    </row>
    <row r="87248" spans="1:31" x14ac:dyDescent="0.25">
      <c r="A87248" s="41">
        <v>0</v>
      </c>
      <c r="C87248" s="56"/>
      <c r="AC87248" s="56"/>
      <c r="AD87248" s="56"/>
      <c r="AE87248" s="56"/>
    </row>
    <row r="87249" spans="1:31" x14ac:dyDescent="0.25">
      <c r="A87249" s="41">
        <v>0</v>
      </c>
      <c r="C87249" s="56"/>
      <c r="AC87249" s="56"/>
      <c r="AD87249" s="56"/>
      <c r="AE87249" s="56"/>
    </row>
    <row r="87250" spans="1:31" x14ac:dyDescent="0.25">
      <c r="A87250" s="41">
        <v>0</v>
      </c>
      <c r="C87250" s="56"/>
      <c r="AC87250" s="56"/>
      <c r="AD87250" s="56"/>
      <c r="AE87250" s="56"/>
    </row>
    <row r="87251" spans="1:31" x14ac:dyDescent="0.25">
      <c r="A87251" s="41">
        <v>0</v>
      </c>
      <c r="C87251" s="56"/>
      <c r="AC87251" s="56"/>
      <c r="AD87251" s="56"/>
      <c r="AE87251" s="56"/>
    </row>
    <row r="87252" spans="1:31" x14ac:dyDescent="0.25">
      <c r="A87252" s="41">
        <v>0</v>
      </c>
      <c r="C87252" s="56"/>
      <c r="AC87252" s="56"/>
      <c r="AD87252" s="56"/>
      <c r="AE87252" s="56"/>
    </row>
    <row r="87253" spans="1:31" x14ac:dyDescent="0.25">
      <c r="A87253" s="41">
        <v>0</v>
      </c>
      <c r="C87253" s="56"/>
      <c r="AC87253" s="56"/>
      <c r="AD87253" s="56"/>
      <c r="AE87253" s="56"/>
    </row>
    <row r="87254" spans="1:31" x14ac:dyDescent="0.25">
      <c r="A87254" s="41">
        <v>0</v>
      </c>
      <c r="C87254" s="56"/>
      <c r="AC87254" s="56"/>
      <c r="AD87254" s="56"/>
      <c r="AE87254" s="56"/>
    </row>
    <row r="87255" spans="1:31" x14ac:dyDescent="0.25">
      <c r="A87255" s="41">
        <v>0</v>
      </c>
      <c r="C87255" s="56"/>
      <c r="AC87255" s="56"/>
      <c r="AD87255" s="56"/>
      <c r="AE87255" s="56"/>
    </row>
    <row r="87256" spans="1:31" x14ac:dyDescent="0.25">
      <c r="A87256" s="41">
        <v>0</v>
      </c>
      <c r="C87256" s="56"/>
      <c r="AC87256" s="56"/>
      <c r="AD87256" s="56"/>
      <c r="AE87256" s="56"/>
    </row>
    <row r="87257" spans="1:31" x14ac:dyDescent="0.25">
      <c r="A87257" s="41">
        <v>0</v>
      </c>
      <c r="C87257" s="56"/>
      <c r="AC87257" s="56"/>
      <c r="AD87257" s="56"/>
      <c r="AE87257" s="56"/>
    </row>
    <row r="87258" spans="1:31" x14ac:dyDescent="0.25">
      <c r="A87258" s="41">
        <v>0</v>
      </c>
      <c r="C87258" s="56"/>
      <c r="AC87258" s="56"/>
      <c r="AD87258" s="56"/>
      <c r="AE87258" s="56"/>
    </row>
    <row r="87259" spans="1:31" x14ac:dyDescent="0.25">
      <c r="A87259" s="41">
        <v>0</v>
      </c>
      <c r="C87259" s="56"/>
      <c r="AC87259" s="56"/>
      <c r="AD87259" s="56"/>
      <c r="AE87259" s="56"/>
    </row>
    <row r="87260" spans="1:31" x14ac:dyDescent="0.25">
      <c r="A87260" s="41">
        <v>0</v>
      </c>
      <c r="C87260" s="56"/>
      <c r="AC87260" s="56"/>
      <c r="AD87260" s="56"/>
      <c r="AE87260" s="56"/>
    </row>
    <row r="87261" spans="1:31" x14ac:dyDescent="0.25">
      <c r="A87261" s="41">
        <v>0</v>
      </c>
      <c r="C87261" s="56"/>
      <c r="AC87261" s="56"/>
      <c r="AD87261" s="56"/>
      <c r="AE87261" s="56"/>
    </row>
    <row r="87262" spans="1:31" x14ac:dyDescent="0.25">
      <c r="A87262" s="41">
        <v>0</v>
      </c>
      <c r="C87262" s="56"/>
      <c r="AC87262" s="56"/>
      <c r="AD87262" s="56"/>
      <c r="AE87262" s="56"/>
    </row>
    <row r="87263" spans="1:31" x14ac:dyDescent="0.25">
      <c r="A87263" s="41">
        <v>0</v>
      </c>
      <c r="C87263" s="56"/>
      <c r="AC87263" s="56"/>
      <c r="AD87263" s="56"/>
      <c r="AE87263" s="56"/>
    </row>
    <row r="87264" spans="1:31" x14ac:dyDescent="0.25">
      <c r="A87264" s="41">
        <v>0</v>
      </c>
      <c r="C87264" s="56"/>
      <c r="AC87264" s="56"/>
      <c r="AD87264" s="56"/>
      <c r="AE87264" s="56"/>
    </row>
    <row r="87265" spans="1:31" x14ac:dyDescent="0.25">
      <c r="A87265" s="41">
        <v>0</v>
      </c>
      <c r="C87265" s="56"/>
      <c r="AC87265" s="56"/>
      <c r="AD87265" s="56"/>
      <c r="AE87265" s="56"/>
    </row>
    <row r="87266" spans="1:31" x14ac:dyDescent="0.25">
      <c r="A87266" s="41">
        <v>0</v>
      </c>
      <c r="C87266" s="56"/>
      <c r="AC87266" s="56"/>
      <c r="AD87266" s="56"/>
      <c r="AE87266" s="56"/>
    </row>
    <row r="87267" spans="1:31" x14ac:dyDescent="0.25">
      <c r="A87267" s="41">
        <v>0</v>
      </c>
      <c r="C87267" s="56"/>
      <c r="AC87267" s="56"/>
      <c r="AD87267" s="56"/>
      <c r="AE87267" s="56"/>
    </row>
    <row r="87268" spans="1:31" x14ac:dyDescent="0.25">
      <c r="A87268" s="41">
        <v>0</v>
      </c>
      <c r="C87268" s="56"/>
      <c r="AC87268" s="56"/>
      <c r="AD87268" s="56"/>
      <c r="AE87268" s="56"/>
    </row>
    <row r="87269" spans="1:31" x14ac:dyDescent="0.25">
      <c r="A87269" s="41">
        <v>0</v>
      </c>
      <c r="C87269" s="56"/>
      <c r="AC87269" s="56"/>
      <c r="AD87269" s="56"/>
      <c r="AE87269" s="56"/>
    </row>
    <row r="87270" spans="1:31" x14ac:dyDescent="0.25">
      <c r="A87270" s="41">
        <v>0</v>
      </c>
      <c r="C87270" s="56"/>
      <c r="AC87270" s="56"/>
      <c r="AD87270" s="56"/>
      <c r="AE87270" s="56"/>
    </row>
    <row r="87271" spans="1:31" x14ac:dyDescent="0.25">
      <c r="A87271" s="41">
        <v>0</v>
      </c>
      <c r="C87271" s="56"/>
      <c r="AC87271" s="56"/>
      <c r="AD87271" s="56"/>
      <c r="AE87271" s="56"/>
    </row>
    <row r="87272" spans="1:31" x14ac:dyDescent="0.25">
      <c r="A87272" s="41">
        <v>0</v>
      </c>
      <c r="C87272" s="56"/>
      <c r="AC87272" s="56"/>
      <c r="AD87272" s="56"/>
      <c r="AE87272" s="56"/>
    </row>
    <row r="87273" spans="1:31" x14ac:dyDescent="0.25">
      <c r="A87273" s="41">
        <v>0</v>
      </c>
      <c r="C87273" s="56"/>
      <c r="AC87273" s="56"/>
      <c r="AD87273" s="56"/>
      <c r="AE87273" s="56"/>
    </row>
    <row r="87274" spans="1:31" x14ac:dyDescent="0.25">
      <c r="A87274" s="41">
        <v>0</v>
      </c>
      <c r="C87274" s="56"/>
      <c r="AC87274" s="56"/>
      <c r="AD87274" s="56"/>
      <c r="AE87274" s="56"/>
    </row>
    <row r="87275" spans="1:31" x14ac:dyDescent="0.25">
      <c r="A87275" s="41">
        <v>0</v>
      </c>
      <c r="C87275" s="56"/>
      <c r="AC87275" s="56"/>
      <c r="AD87275" s="56"/>
      <c r="AE87275" s="56"/>
    </row>
    <row r="87276" spans="1:31" x14ac:dyDescent="0.25">
      <c r="A87276" s="41">
        <v>0</v>
      </c>
      <c r="C87276" s="56"/>
      <c r="AC87276" s="56"/>
      <c r="AD87276" s="56"/>
      <c r="AE87276" s="56"/>
    </row>
    <row r="87277" spans="1:31" x14ac:dyDescent="0.25">
      <c r="A87277" s="41">
        <v>0</v>
      </c>
      <c r="C87277" s="56"/>
      <c r="AC87277" s="56"/>
      <c r="AD87277" s="56"/>
      <c r="AE87277" s="56"/>
    </row>
    <row r="87278" spans="1:31" x14ac:dyDescent="0.25">
      <c r="A87278" s="41">
        <v>0</v>
      </c>
      <c r="C87278" s="56"/>
      <c r="AC87278" s="56"/>
      <c r="AD87278" s="56"/>
      <c r="AE87278" s="56"/>
    </row>
    <row r="87279" spans="1:31" x14ac:dyDescent="0.25">
      <c r="A87279" s="41">
        <v>0</v>
      </c>
      <c r="C87279" s="56"/>
      <c r="AC87279" s="56"/>
      <c r="AD87279" s="56"/>
      <c r="AE87279" s="56"/>
    </row>
    <row r="87280" spans="1:31" x14ac:dyDescent="0.25">
      <c r="A87280" s="41">
        <v>0</v>
      </c>
      <c r="C87280" s="56"/>
      <c r="AC87280" s="56"/>
      <c r="AD87280" s="56"/>
      <c r="AE87280" s="56"/>
    </row>
    <row r="87281" spans="1:31" x14ac:dyDescent="0.25">
      <c r="A87281" s="41">
        <v>0</v>
      </c>
      <c r="C87281" s="56"/>
      <c r="AC87281" s="56"/>
      <c r="AD87281" s="56"/>
      <c r="AE87281" s="56"/>
    </row>
    <row r="87282" spans="1:31" x14ac:dyDescent="0.25">
      <c r="A87282" s="41">
        <v>0</v>
      </c>
      <c r="C87282" s="56"/>
      <c r="AC87282" s="56"/>
      <c r="AD87282" s="56"/>
      <c r="AE87282" s="56"/>
    </row>
    <row r="87283" spans="1:31" x14ac:dyDescent="0.25">
      <c r="A87283" s="41">
        <v>0</v>
      </c>
      <c r="C87283" s="56"/>
      <c r="AC87283" s="56"/>
      <c r="AD87283" s="56"/>
      <c r="AE87283" s="56"/>
    </row>
    <row r="87284" spans="1:31" x14ac:dyDescent="0.25">
      <c r="A87284" s="41">
        <v>0</v>
      </c>
      <c r="C87284" s="56"/>
      <c r="AC87284" s="56"/>
      <c r="AD87284" s="56"/>
      <c r="AE87284" s="56"/>
    </row>
    <row r="87285" spans="1:31" x14ac:dyDescent="0.25">
      <c r="A87285" s="41">
        <v>0</v>
      </c>
      <c r="C87285" s="56"/>
      <c r="AC87285" s="56"/>
      <c r="AD87285" s="56"/>
      <c r="AE87285" s="56"/>
    </row>
    <row r="87286" spans="1:31" x14ac:dyDescent="0.25">
      <c r="A87286" s="41">
        <v>0</v>
      </c>
      <c r="C87286" s="56"/>
      <c r="AC87286" s="56"/>
      <c r="AD87286" s="56"/>
      <c r="AE87286" s="56"/>
    </row>
    <row r="87287" spans="1:31" x14ac:dyDescent="0.25">
      <c r="A87287" s="41">
        <v>0</v>
      </c>
      <c r="C87287" s="56"/>
      <c r="AC87287" s="56"/>
      <c r="AD87287" s="56"/>
      <c r="AE87287" s="56"/>
    </row>
    <row r="87288" spans="1:31" x14ac:dyDescent="0.25">
      <c r="A87288" s="41">
        <v>0</v>
      </c>
      <c r="C87288" s="56"/>
      <c r="AC87288" s="56"/>
      <c r="AD87288" s="56"/>
      <c r="AE87288" s="56"/>
    </row>
    <row r="87289" spans="1:31" x14ac:dyDescent="0.25">
      <c r="A87289" s="41">
        <v>0</v>
      </c>
      <c r="C87289" s="56"/>
      <c r="AC87289" s="56"/>
      <c r="AD87289" s="56"/>
      <c r="AE87289" s="56"/>
    </row>
    <row r="87290" spans="1:31" x14ac:dyDescent="0.25">
      <c r="A87290" s="41">
        <v>0</v>
      </c>
      <c r="C87290" s="56"/>
      <c r="AC87290" s="56"/>
      <c r="AD87290" s="56"/>
      <c r="AE87290" s="56"/>
    </row>
    <row r="87291" spans="1:31" x14ac:dyDescent="0.25">
      <c r="A87291" s="41">
        <v>0</v>
      </c>
      <c r="C87291" s="56"/>
      <c r="AC87291" s="56"/>
      <c r="AD87291" s="56"/>
      <c r="AE87291" s="56"/>
    </row>
    <row r="87292" spans="1:31" x14ac:dyDescent="0.25">
      <c r="A87292" s="41">
        <v>0</v>
      </c>
      <c r="C87292" s="56"/>
      <c r="AC87292" s="56"/>
      <c r="AD87292" s="56"/>
      <c r="AE87292" s="56"/>
    </row>
    <row r="87293" spans="1:31" x14ac:dyDescent="0.25">
      <c r="A87293" s="41">
        <v>0</v>
      </c>
      <c r="C87293" s="56"/>
      <c r="AC87293" s="56"/>
      <c r="AD87293" s="56"/>
      <c r="AE87293" s="56"/>
    </row>
    <row r="87294" spans="1:31" x14ac:dyDescent="0.25">
      <c r="A87294" s="41">
        <v>0</v>
      </c>
      <c r="C87294" s="56"/>
      <c r="AC87294" s="56"/>
      <c r="AD87294" s="56"/>
      <c r="AE87294" s="56"/>
    </row>
    <row r="87295" spans="1:31" x14ac:dyDescent="0.25">
      <c r="A87295" s="41">
        <v>0</v>
      </c>
      <c r="C87295" s="56"/>
      <c r="AC87295" s="56"/>
      <c r="AD87295" s="56"/>
      <c r="AE87295" s="56"/>
    </row>
    <row r="87296" spans="1:31" x14ac:dyDescent="0.25">
      <c r="A87296" s="41">
        <v>0</v>
      </c>
      <c r="C87296" s="56"/>
      <c r="AC87296" s="56"/>
      <c r="AD87296" s="56"/>
      <c r="AE87296" s="56"/>
    </row>
    <row r="87297" spans="1:31" x14ac:dyDescent="0.25">
      <c r="A87297" s="41">
        <v>0</v>
      </c>
      <c r="C87297" s="56"/>
      <c r="AC87297" s="56"/>
      <c r="AD87297" s="56"/>
      <c r="AE87297" s="56"/>
    </row>
    <row r="87298" spans="1:31" x14ac:dyDescent="0.25">
      <c r="A87298" s="41">
        <v>0</v>
      </c>
      <c r="C87298" s="56"/>
      <c r="AC87298" s="56"/>
      <c r="AD87298" s="56"/>
      <c r="AE87298" s="56"/>
    </row>
    <row r="87299" spans="1:31" x14ac:dyDescent="0.25">
      <c r="A87299" s="41">
        <v>0</v>
      </c>
      <c r="C87299" s="56"/>
      <c r="AC87299" s="56"/>
      <c r="AD87299" s="56"/>
      <c r="AE87299" s="56"/>
    </row>
    <row r="87300" spans="1:31" x14ac:dyDescent="0.25">
      <c r="A87300" s="41">
        <v>0</v>
      </c>
      <c r="C87300" s="56"/>
      <c r="AC87300" s="56"/>
      <c r="AD87300" s="56"/>
      <c r="AE87300" s="56"/>
    </row>
    <row r="87301" spans="1:31" x14ac:dyDescent="0.25">
      <c r="A87301" s="41">
        <v>0</v>
      </c>
      <c r="C87301" s="56"/>
      <c r="AC87301" s="56"/>
      <c r="AD87301" s="56"/>
      <c r="AE87301" s="56"/>
    </row>
    <row r="87302" spans="1:31" x14ac:dyDescent="0.25">
      <c r="A87302" s="41">
        <v>0</v>
      </c>
      <c r="C87302" s="56"/>
      <c r="AC87302" s="56"/>
      <c r="AD87302" s="56"/>
      <c r="AE87302" s="56"/>
    </row>
    <row r="87303" spans="1:31" x14ac:dyDescent="0.25">
      <c r="A87303" s="41">
        <v>0</v>
      </c>
      <c r="C87303" s="56"/>
      <c r="AC87303" s="56"/>
      <c r="AD87303" s="56"/>
      <c r="AE87303" s="56"/>
    </row>
    <row r="87304" spans="1:31" x14ac:dyDescent="0.25">
      <c r="A87304" s="41">
        <v>0</v>
      </c>
      <c r="C87304" s="56"/>
      <c r="AC87304" s="56"/>
      <c r="AD87304" s="56"/>
      <c r="AE87304" s="56"/>
    </row>
    <row r="87305" spans="1:31" x14ac:dyDescent="0.25">
      <c r="A87305" s="41">
        <v>0</v>
      </c>
      <c r="C87305" s="56"/>
      <c r="AC87305" s="56"/>
      <c r="AD87305" s="56"/>
      <c r="AE87305" s="56"/>
    </row>
    <row r="87306" spans="1:31" x14ac:dyDescent="0.25">
      <c r="A87306" s="41">
        <v>0</v>
      </c>
      <c r="C87306" s="56"/>
      <c r="AC87306" s="56"/>
      <c r="AD87306" s="56"/>
      <c r="AE87306" s="56"/>
    </row>
    <row r="87307" spans="1:31" x14ac:dyDescent="0.25">
      <c r="A87307" s="41">
        <v>0</v>
      </c>
      <c r="C87307" s="56"/>
      <c r="AC87307" s="56"/>
      <c r="AD87307" s="56"/>
      <c r="AE87307" s="56"/>
    </row>
    <row r="87308" spans="1:31" x14ac:dyDescent="0.25">
      <c r="A87308" s="41">
        <v>4706</v>
      </c>
      <c r="C87308" s="56"/>
      <c r="AC87308" s="56"/>
      <c r="AD87308" s="56"/>
      <c r="AE87308" s="56"/>
    </row>
    <row r="87309" spans="1:31" x14ac:dyDescent="0.25">
      <c r="A87309" s="41">
        <v>0</v>
      </c>
      <c r="C87309" s="56"/>
      <c r="AC87309" s="56"/>
      <c r="AD87309" s="56"/>
      <c r="AE87309" s="56"/>
    </row>
    <row r="87310" spans="1:31" x14ac:dyDescent="0.25">
      <c r="A87310" s="41">
        <v>0</v>
      </c>
      <c r="C87310" s="56"/>
      <c r="AC87310" s="56"/>
      <c r="AD87310" s="56"/>
      <c r="AE87310" s="56"/>
    </row>
    <row r="87311" spans="1:31" x14ac:dyDescent="0.25">
      <c r="A87311" s="41">
        <v>0</v>
      </c>
      <c r="C87311" s="56"/>
      <c r="AC87311" s="56"/>
      <c r="AD87311" s="56"/>
      <c r="AE87311" s="56"/>
    </row>
    <row r="87312" spans="1:31" x14ac:dyDescent="0.25">
      <c r="A87312" s="41">
        <v>0</v>
      </c>
      <c r="C87312" s="56"/>
      <c r="AC87312" s="56"/>
      <c r="AD87312" s="56"/>
      <c r="AE87312" s="56"/>
    </row>
    <row r="87313" spans="1:31" x14ac:dyDescent="0.25">
      <c r="A87313" s="41">
        <v>0</v>
      </c>
      <c r="C87313" s="56"/>
      <c r="AC87313" s="56"/>
      <c r="AD87313" s="56"/>
      <c r="AE87313" s="56"/>
    </row>
    <row r="87314" spans="1:31" x14ac:dyDescent="0.25">
      <c r="A87314" s="41">
        <v>0</v>
      </c>
      <c r="C87314" s="56"/>
      <c r="AC87314" s="56"/>
      <c r="AD87314" s="56"/>
      <c r="AE87314" s="56"/>
    </row>
    <row r="87315" spans="1:31" x14ac:dyDescent="0.25">
      <c r="A87315" s="41">
        <v>0</v>
      </c>
      <c r="C87315" s="56"/>
      <c r="AC87315" s="56"/>
      <c r="AD87315" s="56"/>
      <c r="AE87315" s="56"/>
    </row>
    <row r="87316" spans="1:31" x14ac:dyDescent="0.25">
      <c r="A87316" s="41">
        <v>0</v>
      </c>
      <c r="C87316" s="56"/>
      <c r="AC87316" s="56"/>
      <c r="AD87316" s="56"/>
      <c r="AE87316" s="56"/>
    </row>
    <row r="87317" spans="1:31" x14ac:dyDescent="0.25">
      <c r="A87317" s="41">
        <v>28</v>
      </c>
      <c r="C87317" s="56"/>
      <c r="AC87317" s="56"/>
      <c r="AD87317" s="56"/>
      <c r="AE87317" s="56"/>
    </row>
    <row r="87318" spans="1:31" x14ac:dyDescent="0.25">
      <c r="A87318" s="41">
        <v>0</v>
      </c>
      <c r="C87318" s="56"/>
      <c r="AC87318" s="56"/>
      <c r="AD87318" s="56"/>
      <c r="AE87318" s="56"/>
    </row>
    <row r="87319" spans="1:31" x14ac:dyDescent="0.25">
      <c r="A87319" s="41">
        <v>0</v>
      </c>
      <c r="C87319" s="56"/>
      <c r="AC87319" s="56"/>
      <c r="AD87319" s="56"/>
      <c r="AE87319" s="56"/>
    </row>
    <row r="87320" spans="1:31" x14ac:dyDescent="0.25">
      <c r="A87320" s="41">
        <v>0</v>
      </c>
      <c r="C87320" s="56"/>
      <c r="AC87320" s="56"/>
      <c r="AD87320" s="56"/>
      <c r="AE87320" s="56"/>
    </row>
    <row r="87321" spans="1:31" x14ac:dyDescent="0.25">
      <c r="A87321" s="41">
        <v>0</v>
      </c>
      <c r="C87321" s="56"/>
      <c r="AC87321" s="56"/>
      <c r="AD87321" s="56"/>
      <c r="AE87321" s="56"/>
    </row>
    <row r="87322" spans="1:31" x14ac:dyDescent="0.25">
      <c r="A87322" s="41">
        <v>0</v>
      </c>
      <c r="C87322" s="56"/>
      <c r="AC87322" s="56"/>
      <c r="AD87322" s="56"/>
      <c r="AE87322" s="56"/>
    </row>
    <row r="87323" spans="1:31" x14ac:dyDescent="0.25">
      <c r="A87323" s="41">
        <v>0</v>
      </c>
      <c r="C87323" s="56"/>
      <c r="AC87323" s="56"/>
      <c r="AD87323" s="56"/>
      <c r="AE87323" s="56"/>
    </row>
    <row r="87324" spans="1:31" x14ac:dyDescent="0.25">
      <c r="A87324" s="41">
        <v>0</v>
      </c>
      <c r="C87324" s="56"/>
      <c r="AC87324" s="56"/>
      <c r="AD87324" s="56"/>
      <c r="AE87324" s="56"/>
    </row>
    <row r="87325" spans="1:31" x14ac:dyDescent="0.25">
      <c r="A87325" s="41">
        <v>0</v>
      </c>
      <c r="C87325" s="56"/>
      <c r="AC87325" s="56"/>
      <c r="AD87325" s="56"/>
      <c r="AE87325" s="56"/>
    </row>
    <row r="87326" spans="1:31" x14ac:dyDescent="0.25">
      <c r="A87326" s="41">
        <v>0</v>
      </c>
      <c r="C87326" s="56"/>
      <c r="AC87326" s="56"/>
      <c r="AD87326" s="56"/>
      <c r="AE87326" s="56"/>
    </row>
    <row r="87327" spans="1:31" x14ac:dyDescent="0.25">
      <c r="A87327" s="41">
        <v>0</v>
      </c>
      <c r="C87327" s="56"/>
      <c r="AC87327" s="56"/>
      <c r="AD87327" s="56"/>
      <c r="AE87327" s="56"/>
    </row>
    <row r="87328" spans="1:31" x14ac:dyDescent="0.25">
      <c r="A87328" s="41">
        <v>0</v>
      </c>
      <c r="C87328" s="56"/>
      <c r="AC87328" s="56"/>
      <c r="AD87328" s="56"/>
      <c r="AE87328" s="56"/>
    </row>
    <row r="87329" spans="1:31" x14ac:dyDescent="0.25">
      <c r="A87329" s="41">
        <v>0</v>
      </c>
      <c r="C87329" s="56"/>
      <c r="AC87329" s="56"/>
      <c r="AD87329" s="56"/>
      <c r="AE87329" s="56"/>
    </row>
    <row r="87330" spans="1:31" x14ac:dyDescent="0.25">
      <c r="A87330" s="41">
        <v>0</v>
      </c>
      <c r="C87330" s="56"/>
      <c r="AC87330" s="56"/>
      <c r="AD87330" s="56"/>
      <c r="AE87330" s="56"/>
    </row>
    <row r="87331" spans="1:31" x14ac:dyDescent="0.25">
      <c r="A87331" s="41">
        <v>0</v>
      </c>
      <c r="C87331" s="56"/>
      <c r="AC87331" s="56"/>
      <c r="AD87331" s="56"/>
      <c r="AE87331" s="56"/>
    </row>
    <row r="87332" spans="1:31" x14ac:dyDescent="0.25">
      <c r="A87332" s="41">
        <v>0</v>
      </c>
      <c r="C87332" s="56"/>
      <c r="AC87332" s="56"/>
      <c r="AD87332" s="56"/>
      <c r="AE87332" s="56"/>
    </row>
    <row r="87333" spans="1:31" x14ac:dyDescent="0.25">
      <c r="A87333" s="41">
        <v>0</v>
      </c>
      <c r="C87333" s="56"/>
      <c r="AC87333" s="56"/>
      <c r="AD87333" s="56"/>
      <c r="AE87333" s="56"/>
    </row>
    <row r="87334" spans="1:31" x14ac:dyDescent="0.25">
      <c r="A87334" s="41">
        <v>0</v>
      </c>
      <c r="C87334" s="56"/>
      <c r="AC87334" s="56"/>
      <c r="AD87334" s="56"/>
      <c r="AE87334" s="56"/>
    </row>
    <row r="87335" spans="1:31" x14ac:dyDescent="0.25">
      <c r="A87335" s="41">
        <v>0</v>
      </c>
      <c r="C87335" s="56"/>
      <c r="AC87335" s="56"/>
      <c r="AD87335" s="56"/>
      <c r="AE87335" s="56"/>
    </row>
    <row r="87336" spans="1:31" x14ac:dyDescent="0.25">
      <c r="A87336" s="41">
        <v>0</v>
      </c>
      <c r="C87336" s="56"/>
      <c r="AC87336" s="56"/>
      <c r="AD87336" s="56"/>
      <c r="AE87336" s="56"/>
    </row>
    <row r="87337" spans="1:31" x14ac:dyDescent="0.25">
      <c r="A87337" s="41">
        <v>0</v>
      </c>
      <c r="C87337" s="56"/>
      <c r="AC87337" s="56"/>
      <c r="AD87337" s="56"/>
      <c r="AE87337" s="56"/>
    </row>
    <row r="87338" spans="1:31" x14ac:dyDescent="0.25">
      <c r="A87338" s="41">
        <v>0</v>
      </c>
      <c r="C87338" s="56"/>
      <c r="AC87338" s="56"/>
      <c r="AD87338" s="56"/>
      <c r="AE87338" s="56"/>
    </row>
    <row r="87339" spans="1:31" x14ac:dyDescent="0.25">
      <c r="A87339" s="41">
        <v>0</v>
      </c>
      <c r="C87339" s="56"/>
      <c r="AC87339" s="56"/>
      <c r="AD87339" s="56"/>
      <c r="AE87339" s="56"/>
    </row>
    <row r="87340" spans="1:31" x14ac:dyDescent="0.25">
      <c r="A87340" s="41">
        <v>0</v>
      </c>
      <c r="C87340" s="56"/>
      <c r="AC87340" s="56"/>
      <c r="AD87340" s="56"/>
      <c r="AE87340" s="56"/>
    </row>
    <row r="87341" spans="1:31" x14ac:dyDescent="0.25">
      <c r="A87341" s="41">
        <v>0</v>
      </c>
      <c r="C87341" s="56"/>
      <c r="AC87341" s="56"/>
      <c r="AD87341" s="56"/>
      <c r="AE87341" s="56"/>
    </row>
    <row r="87342" spans="1:31" x14ac:dyDescent="0.25">
      <c r="A87342" s="41">
        <v>0</v>
      </c>
      <c r="C87342" s="56"/>
      <c r="AC87342" s="56"/>
      <c r="AD87342" s="56"/>
      <c r="AE87342" s="56"/>
    </row>
    <row r="87343" spans="1:31" x14ac:dyDescent="0.25">
      <c r="A87343" s="41">
        <v>0</v>
      </c>
      <c r="C87343" s="56"/>
      <c r="AC87343" s="56"/>
      <c r="AD87343" s="56"/>
      <c r="AE87343" s="56"/>
    </row>
    <row r="87344" spans="1:31" x14ac:dyDescent="0.25">
      <c r="A87344" s="41">
        <v>0</v>
      </c>
      <c r="C87344" s="56"/>
      <c r="AC87344" s="56"/>
      <c r="AD87344" s="56"/>
      <c r="AE87344" s="56"/>
    </row>
    <row r="87345" spans="1:31" x14ac:dyDescent="0.25">
      <c r="A87345" s="41">
        <v>0</v>
      </c>
      <c r="C87345" s="56"/>
      <c r="AC87345" s="56"/>
      <c r="AD87345" s="56"/>
      <c r="AE87345" s="56"/>
    </row>
    <row r="87346" spans="1:31" x14ac:dyDescent="0.25">
      <c r="A87346" s="41">
        <v>0</v>
      </c>
      <c r="C87346" s="56"/>
      <c r="AC87346" s="56"/>
      <c r="AD87346" s="56"/>
      <c r="AE87346" s="56"/>
    </row>
    <row r="87347" spans="1:31" x14ac:dyDescent="0.25">
      <c r="A87347" s="41">
        <v>0</v>
      </c>
      <c r="C87347" s="56"/>
      <c r="AC87347" s="56"/>
      <c r="AD87347" s="56"/>
      <c r="AE87347" s="56"/>
    </row>
    <row r="87348" spans="1:31" x14ac:dyDescent="0.25">
      <c r="A87348" s="41">
        <v>0</v>
      </c>
      <c r="C87348" s="56"/>
      <c r="AC87348" s="56"/>
      <c r="AD87348" s="56"/>
      <c r="AE87348" s="56"/>
    </row>
    <row r="87349" spans="1:31" x14ac:dyDescent="0.25">
      <c r="A87349" s="41">
        <v>0</v>
      </c>
      <c r="C87349" s="56"/>
      <c r="AC87349" s="56"/>
      <c r="AD87349" s="56"/>
      <c r="AE87349" s="56"/>
    </row>
    <row r="87350" spans="1:31" x14ac:dyDescent="0.25">
      <c r="A87350" s="41">
        <v>0</v>
      </c>
      <c r="C87350" s="56"/>
      <c r="AC87350" s="56"/>
      <c r="AD87350" s="56"/>
      <c r="AE87350" s="56"/>
    </row>
    <row r="87351" spans="1:31" x14ac:dyDescent="0.25">
      <c r="A87351" s="41">
        <v>0</v>
      </c>
      <c r="C87351" s="56"/>
      <c r="AC87351" s="56"/>
      <c r="AD87351" s="56"/>
      <c r="AE87351" s="56"/>
    </row>
    <row r="87352" spans="1:31" x14ac:dyDescent="0.25">
      <c r="A87352" s="41">
        <v>0</v>
      </c>
      <c r="C87352" s="56"/>
      <c r="AC87352" s="56"/>
      <c r="AD87352" s="56"/>
      <c r="AE87352" s="56"/>
    </row>
    <row r="87353" spans="1:31" x14ac:dyDescent="0.25">
      <c r="A87353" s="41">
        <v>0</v>
      </c>
      <c r="C87353" s="56"/>
      <c r="AC87353" s="56"/>
      <c r="AD87353" s="56"/>
      <c r="AE87353" s="56"/>
    </row>
    <row r="87354" spans="1:31" x14ac:dyDescent="0.25">
      <c r="A87354" s="41">
        <v>0</v>
      </c>
      <c r="C87354" s="56"/>
      <c r="AC87354" s="56"/>
      <c r="AD87354" s="56"/>
      <c r="AE87354" s="56"/>
    </row>
    <row r="87355" spans="1:31" x14ac:dyDescent="0.25">
      <c r="A87355" s="41">
        <v>0</v>
      </c>
      <c r="C87355" s="56"/>
      <c r="AC87355" s="56"/>
      <c r="AD87355" s="56"/>
      <c r="AE87355" s="56"/>
    </row>
    <row r="87356" spans="1:31" x14ac:dyDescent="0.25">
      <c r="A87356" s="41">
        <v>0</v>
      </c>
      <c r="C87356" s="56"/>
      <c r="AC87356" s="56"/>
      <c r="AD87356" s="56"/>
      <c r="AE87356" s="56"/>
    </row>
    <row r="87357" spans="1:31" x14ac:dyDescent="0.25">
      <c r="A87357" s="41">
        <v>0</v>
      </c>
      <c r="C87357" s="56"/>
      <c r="AC87357" s="56"/>
      <c r="AD87357" s="56"/>
      <c r="AE87357" s="56"/>
    </row>
    <row r="87358" spans="1:31" x14ac:dyDescent="0.25">
      <c r="A87358" s="41">
        <v>0</v>
      </c>
      <c r="C87358" s="56"/>
      <c r="AC87358" s="56"/>
      <c r="AD87358" s="56"/>
      <c r="AE87358" s="56"/>
    </row>
    <row r="87359" spans="1:31" x14ac:dyDescent="0.25">
      <c r="A87359" s="41">
        <v>0</v>
      </c>
      <c r="C87359" s="56"/>
      <c r="AC87359" s="56"/>
      <c r="AD87359" s="56"/>
      <c r="AE87359" s="56"/>
    </row>
    <row r="87360" spans="1:31" x14ac:dyDescent="0.25">
      <c r="A87360" s="41">
        <v>0</v>
      </c>
      <c r="C87360" s="56"/>
      <c r="AC87360" s="56"/>
      <c r="AD87360" s="56"/>
      <c r="AE87360" s="56"/>
    </row>
    <row r="87361" spans="1:31" x14ac:dyDescent="0.25">
      <c r="A87361" s="41">
        <v>0</v>
      </c>
      <c r="C87361" s="56"/>
      <c r="AC87361" s="56"/>
      <c r="AD87361" s="56"/>
      <c r="AE87361" s="56"/>
    </row>
    <row r="87362" spans="1:31" x14ac:dyDescent="0.25">
      <c r="A87362" s="41">
        <v>0</v>
      </c>
      <c r="C87362" s="56"/>
      <c r="AC87362" s="56"/>
      <c r="AD87362" s="56"/>
      <c r="AE87362" s="56"/>
    </row>
    <row r="87363" spans="1:31" x14ac:dyDescent="0.25">
      <c r="A87363" s="41">
        <v>0</v>
      </c>
      <c r="C87363" s="56"/>
      <c r="AC87363" s="56"/>
      <c r="AD87363" s="56"/>
      <c r="AE87363" s="56"/>
    </row>
    <row r="87364" spans="1:31" x14ac:dyDescent="0.25">
      <c r="A87364" s="41">
        <v>0</v>
      </c>
      <c r="C87364" s="56"/>
      <c r="AC87364" s="56"/>
      <c r="AD87364" s="56"/>
      <c r="AE87364" s="56"/>
    </row>
    <row r="87365" spans="1:31" x14ac:dyDescent="0.25">
      <c r="A87365" s="41">
        <v>0</v>
      </c>
      <c r="C87365" s="56"/>
      <c r="AC87365" s="56"/>
      <c r="AD87365" s="56"/>
      <c r="AE87365" s="56"/>
    </row>
    <row r="87366" spans="1:31" x14ac:dyDescent="0.25">
      <c r="A87366" s="41">
        <v>0</v>
      </c>
      <c r="C87366" s="56"/>
      <c r="AC87366" s="56"/>
      <c r="AD87366" s="56"/>
      <c r="AE87366" s="56"/>
    </row>
    <row r="87367" spans="1:31" x14ac:dyDescent="0.25">
      <c r="A87367" s="41">
        <v>0</v>
      </c>
      <c r="C87367" s="56"/>
      <c r="AC87367" s="56"/>
      <c r="AD87367" s="56"/>
      <c r="AE87367" s="56"/>
    </row>
    <row r="87368" spans="1:31" x14ac:dyDescent="0.25">
      <c r="A87368" s="41">
        <v>0</v>
      </c>
      <c r="C87368" s="56"/>
      <c r="AC87368" s="56"/>
      <c r="AD87368" s="56"/>
      <c r="AE87368" s="56"/>
    </row>
    <row r="87369" spans="1:31" x14ac:dyDescent="0.25">
      <c r="A87369" s="41">
        <v>0</v>
      </c>
      <c r="C87369" s="56"/>
      <c r="AC87369" s="56"/>
      <c r="AD87369" s="56"/>
      <c r="AE87369" s="56"/>
    </row>
    <row r="87370" spans="1:31" x14ac:dyDescent="0.25">
      <c r="A87370" s="41">
        <v>0</v>
      </c>
      <c r="C87370" s="56"/>
      <c r="AC87370" s="56"/>
      <c r="AD87370" s="56"/>
      <c r="AE87370" s="56"/>
    </row>
    <row r="87371" spans="1:31" x14ac:dyDescent="0.25">
      <c r="A87371" s="41">
        <v>0</v>
      </c>
      <c r="C87371" s="56"/>
      <c r="AC87371" s="56"/>
      <c r="AD87371" s="56"/>
      <c r="AE87371" s="56"/>
    </row>
    <row r="87372" spans="1:31" x14ac:dyDescent="0.25">
      <c r="A87372" s="41">
        <v>0</v>
      </c>
      <c r="C87372" s="56"/>
      <c r="AC87372" s="56"/>
      <c r="AD87372" s="56"/>
      <c r="AE87372" s="56"/>
    </row>
    <row r="87373" spans="1:31" x14ac:dyDescent="0.25">
      <c r="A87373" s="41">
        <v>1955</v>
      </c>
      <c r="C87373" s="56"/>
      <c r="AC87373" s="56"/>
      <c r="AD87373" s="56"/>
      <c r="AE87373" s="56"/>
    </row>
    <row r="87374" spans="1:31" x14ac:dyDescent="0.25">
      <c r="A87374" s="41">
        <v>0</v>
      </c>
      <c r="C87374" s="56"/>
      <c r="AC87374" s="56"/>
      <c r="AD87374" s="56"/>
      <c r="AE87374" s="56"/>
    </row>
    <row r="87375" spans="1:31" x14ac:dyDescent="0.25">
      <c r="A87375" s="41">
        <v>0</v>
      </c>
      <c r="C87375" s="56"/>
      <c r="AC87375" s="56"/>
      <c r="AD87375" s="56"/>
      <c r="AE87375" s="56"/>
    </row>
    <row r="87376" spans="1:31" x14ac:dyDescent="0.25">
      <c r="A87376" s="41">
        <v>0</v>
      </c>
      <c r="C87376" s="56"/>
      <c r="AC87376" s="56"/>
      <c r="AD87376" s="56"/>
      <c r="AE87376" s="56"/>
    </row>
    <row r="87377" spans="1:31" x14ac:dyDescent="0.25">
      <c r="A87377" s="41">
        <v>0</v>
      </c>
      <c r="C87377" s="56"/>
      <c r="AC87377" s="56"/>
      <c r="AD87377" s="56"/>
      <c r="AE87377" s="56"/>
    </row>
    <row r="87378" spans="1:31" x14ac:dyDescent="0.25">
      <c r="A87378" s="41">
        <v>0</v>
      </c>
      <c r="C87378" s="56"/>
      <c r="AC87378" s="56"/>
      <c r="AD87378" s="56"/>
      <c r="AE87378" s="56"/>
    </row>
    <row r="87379" spans="1:31" x14ac:dyDescent="0.25">
      <c r="A87379" s="41">
        <v>0</v>
      </c>
      <c r="C87379" s="56"/>
      <c r="AC87379" s="56"/>
      <c r="AD87379" s="56"/>
      <c r="AE87379" s="56"/>
    </row>
    <row r="87380" spans="1:31" x14ac:dyDescent="0.25">
      <c r="A87380" s="41">
        <v>0</v>
      </c>
      <c r="C87380" s="56"/>
      <c r="AC87380" s="56"/>
      <c r="AD87380" s="56"/>
      <c r="AE87380" s="56"/>
    </row>
    <row r="87381" spans="1:31" x14ac:dyDescent="0.25">
      <c r="A87381" s="41">
        <v>0</v>
      </c>
      <c r="C87381" s="56"/>
      <c r="AC87381" s="56"/>
      <c r="AD87381" s="56"/>
      <c r="AE87381" s="56"/>
    </row>
    <row r="87382" spans="1:31" x14ac:dyDescent="0.25">
      <c r="A87382" s="41">
        <v>0</v>
      </c>
      <c r="C87382" s="56"/>
      <c r="AC87382" s="56"/>
      <c r="AD87382" s="56"/>
      <c r="AE87382" s="56"/>
    </row>
    <row r="87383" spans="1:31" x14ac:dyDescent="0.25">
      <c r="A87383" s="41">
        <v>0</v>
      </c>
      <c r="C87383" s="56"/>
      <c r="AC87383" s="56"/>
      <c r="AD87383" s="56"/>
      <c r="AE87383" s="56"/>
    </row>
    <row r="87384" spans="1:31" x14ac:dyDescent="0.25">
      <c r="A87384" s="41">
        <v>0</v>
      </c>
      <c r="C87384" s="56"/>
      <c r="AC87384" s="56"/>
      <c r="AD87384" s="56"/>
      <c r="AE87384" s="56"/>
    </row>
    <row r="87385" spans="1:31" x14ac:dyDescent="0.25">
      <c r="A87385" s="41">
        <v>0</v>
      </c>
      <c r="C87385" s="56"/>
      <c r="AC87385" s="56"/>
      <c r="AD87385" s="56"/>
      <c r="AE87385" s="56"/>
    </row>
    <row r="87386" spans="1:31" x14ac:dyDescent="0.25">
      <c r="A87386" s="41">
        <v>0</v>
      </c>
      <c r="C87386" s="56"/>
      <c r="AC87386" s="56"/>
      <c r="AD87386" s="56"/>
      <c r="AE87386" s="56"/>
    </row>
    <row r="87387" spans="1:31" x14ac:dyDescent="0.25">
      <c r="A87387" s="41">
        <v>0</v>
      </c>
      <c r="C87387" s="56"/>
      <c r="AC87387" s="56"/>
      <c r="AD87387" s="56"/>
      <c r="AE87387" s="56"/>
    </row>
    <row r="87388" spans="1:31" x14ac:dyDescent="0.25">
      <c r="A87388" s="41">
        <v>0</v>
      </c>
      <c r="C87388" s="56"/>
      <c r="AC87388" s="56"/>
      <c r="AD87388" s="56"/>
      <c r="AE87388" s="56"/>
    </row>
    <row r="87389" spans="1:31" x14ac:dyDescent="0.25">
      <c r="A87389" s="41">
        <v>0</v>
      </c>
      <c r="C87389" s="56"/>
      <c r="AC87389" s="56"/>
      <c r="AD87389" s="56"/>
      <c r="AE87389" s="56"/>
    </row>
    <row r="87390" spans="1:31" x14ac:dyDescent="0.25">
      <c r="A87390" s="41">
        <v>0</v>
      </c>
      <c r="C87390" s="56"/>
      <c r="AC87390" s="56"/>
      <c r="AD87390" s="56"/>
      <c r="AE87390" s="56"/>
    </row>
    <row r="87391" spans="1:31" x14ac:dyDescent="0.25">
      <c r="A87391" s="41">
        <v>0</v>
      </c>
      <c r="C87391" s="56"/>
      <c r="AC87391" s="56"/>
      <c r="AD87391" s="56"/>
      <c r="AE87391" s="56"/>
    </row>
    <row r="87392" spans="1:31" x14ac:dyDescent="0.25">
      <c r="A87392" s="41">
        <v>0</v>
      </c>
      <c r="C87392" s="56"/>
      <c r="AC87392" s="56"/>
      <c r="AD87392" s="56"/>
      <c r="AE87392" s="56"/>
    </row>
    <row r="87393" spans="1:31" x14ac:dyDescent="0.25">
      <c r="A87393" s="41">
        <v>0</v>
      </c>
      <c r="C87393" s="56"/>
      <c r="AC87393" s="56"/>
      <c r="AD87393" s="56"/>
      <c r="AE87393" s="56"/>
    </row>
    <row r="87394" spans="1:31" x14ac:dyDescent="0.25">
      <c r="A87394" s="41">
        <v>0</v>
      </c>
      <c r="C87394" s="56"/>
      <c r="AC87394" s="56"/>
      <c r="AD87394" s="56"/>
      <c r="AE87394" s="56"/>
    </row>
    <row r="87395" spans="1:31" x14ac:dyDescent="0.25">
      <c r="A87395" s="41">
        <v>0</v>
      </c>
      <c r="C87395" s="56"/>
      <c r="AC87395" s="56"/>
      <c r="AD87395" s="56"/>
      <c r="AE87395" s="56"/>
    </row>
    <row r="87396" spans="1:31" x14ac:dyDescent="0.25">
      <c r="A87396" s="41">
        <v>0</v>
      </c>
      <c r="C87396" s="56"/>
      <c r="AC87396" s="56"/>
      <c r="AD87396" s="56"/>
      <c r="AE87396" s="56"/>
    </row>
    <row r="87397" spans="1:31" x14ac:dyDescent="0.25">
      <c r="A87397" s="41">
        <v>0</v>
      </c>
      <c r="C87397" s="56"/>
      <c r="AC87397" s="56"/>
      <c r="AD87397" s="56"/>
      <c r="AE87397" s="56"/>
    </row>
    <row r="87398" spans="1:31" x14ac:dyDescent="0.25">
      <c r="A87398" s="41">
        <v>0</v>
      </c>
      <c r="C87398" s="56"/>
      <c r="AC87398" s="56"/>
      <c r="AD87398" s="56"/>
      <c r="AE87398" s="56"/>
    </row>
    <row r="87399" spans="1:31" x14ac:dyDescent="0.25">
      <c r="A87399" s="41">
        <v>0</v>
      </c>
      <c r="C87399" s="56"/>
      <c r="AC87399" s="56"/>
      <c r="AD87399" s="56"/>
      <c r="AE87399" s="56"/>
    </row>
    <row r="87400" spans="1:31" x14ac:dyDescent="0.25">
      <c r="A87400" s="41">
        <v>0</v>
      </c>
      <c r="C87400" s="56"/>
      <c r="AC87400" s="56"/>
      <c r="AD87400" s="56"/>
      <c r="AE87400" s="56"/>
    </row>
    <row r="87401" spans="1:31" x14ac:dyDescent="0.25">
      <c r="A87401" s="41">
        <v>0</v>
      </c>
      <c r="C87401" s="56"/>
      <c r="AC87401" s="56"/>
      <c r="AD87401" s="56"/>
      <c r="AE87401" s="56"/>
    </row>
    <row r="87402" spans="1:31" x14ac:dyDescent="0.25">
      <c r="A87402" s="41">
        <v>0</v>
      </c>
      <c r="C87402" s="56"/>
      <c r="AC87402" s="56"/>
      <c r="AD87402" s="56"/>
      <c r="AE87402" s="56"/>
    </row>
    <row r="87403" spans="1:31" x14ac:dyDescent="0.25">
      <c r="A87403" s="41">
        <v>0</v>
      </c>
      <c r="C87403" s="56"/>
      <c r="AC87403" s="56"/>
      <c r="AD87403" s="56"/>
      <c r="AE87403" s="56"/>
    </row>
    <row r="87404" spans="1:31" x14ac:dyDescent="0.25">
      <c r="A87404" s="41">
        <v>0</v>
      </c>
      <c r="C87404" s="56"/>
      <c r="AC87404" s="56"/>
      <c r="AD87404" s="56"/>
      <c r="AE87404" s="56"/>
    </row>
    <row r="87405" spans="1:31" x14ac:dyDescent="0.25">
      <c r="A87405" s="41">
        <v>0</v>
      </c>
      <c r="C87405" s="56"/>
      <c r="AC87405" s="56"/>
      <c r="AD87405" s="56"/>
      <c r="AE87405" s="56"/>
    </row>
    <row r="87406" spans="1:31" x14ac:dyDescent="0.25">
      <c r="A87406" s="41">
        <v>0</v>
      </c>
      <c r="C87406" s="56"/>
      <c r="AC87406" s="56"/>
      <c r="AD87406" s="56"/>
      <c r="AE87406" s="56"/>
    </row>
    <row r="87407" spans="1:31" x14ac:dyDescent="0.25">
      <c r="A87407" s="41">
        <v>0</v>
      </c>
      <c r="C87407" s="56"/>
      <c r="AC87407" s="56"/>
      <c r="AD87407" s="56"/>
      <c r="AE87407" s="56"/>
    </row>
    <row r="87408" spans="1:31" x14ac:dyDescent="0.25">
      <c r="A87408" s="41">
        <v>0</v>
      </c>
      <c r="C87408" s="56"/>
      <c r="AC87408" s="56"/>
      <c r="AD87408" s="56"/>
      <c r="AE87408" s="56"/>
    </row>
    <row r="87409" spans="1:31" x14ac:dyDescent="0.25">
      <c r="A87409" s="41">
        <v>0</v>
      </c>
      <c r="C87409" s="56"/>
      <c r="AC87409" s="56"/>
      <c r="AD87409" s="56"/>
      <c r="AE87409" s="56"/>
    </row>
    <row r="87410" spans="1:31" x14ac:dyDescent="0.25">
      <c r="A87410" s="41">
        <v>0</v>
      </c>
      <c r="C87410" s="56"/>
      <c r="AC87410" s="56"/>
      <c r="AD87410" s="56"/>
      <c r="AE87410" s="56"/>
    </row>
    <row r="87411" spans="1:31" x14ac:dyDescent="0.25">
      <c r="A87411" s="41">
        <v>0</v>
      </c>
      <c r="C87411" s="56"/>
      <c r="AC87411" s="56"/>
      <c r="AD87411" s="56"/>
      <c r="AE87411" s="56"/>
    </row>
    <row r="87412" spans="1:31" x14ac:dyDescent="0.25">
      <c r="A87412" s="41">
        <v>0</v>
      </c>
      <c r="C87412" s="56"/>
      <c r="AC87412" s="56"/>
      <c r="AD87412" s="56"/>
      <c r="AE87412" s="56"/>
    </row>
    <row r="87413" spans="1:31" x14ac:dyDescent="0.25">
      <c r="A87413" s="41">
        <v>0</v>
      </c>
      <c r="C87413" s="56"/>
      <c r="AC87413" s="56"/>
      <c r="AD87413" s="56"/>
      <c r="AE87413" s="56"/>
    </row>
    <row r="87414" spans="1:31" x14ac:dyDescent="0.25">
      <c r="A87414" s="41">
        <v>0</v>
      </c>
      <c r="C87414" s="56"/>
      <c r="AC87414" s="56"/>
      <c r="AD87414" s="56"/>
      <c r="AE87414" s="56"/>
    </row>
    <row r="87415" spans="1:31" x14ac:dyDescent="0.25">
      <c r="A87415" s="41">
        <v>0</v>
      </c>
      <c r="C87415" s="56"/>
      <c r="AC87415" s="56"/>
      <c r="AD87415" s="56"/>
      <c r="AE87415" s="56"/>
    </row>
    <row r="87416" spans="1:31" x14ac:dyDescent="0.25">
      <c r="A87416" s="41">
        <v>0</v>
      </c>
      <c r="C87416" s="56"/>
      <c r="AC87416" s="56"/>
      <c r="AD87416" s="56"/>
      <c r="AE87416" s="56"/>
    </row>
    <row r="87417" spans="1:31" x14ac:dyDescent="0.25">
      <c r="A87417" s="41">
        <v>0</v>
      </c>
      <c r="C87417" s="56"/>
      <c r="AC87417" s="56"/>
      <c r="AD87417" s="56"/>
      <c r="AE87417" s="56"/>
    </row>
    <row r="87418" spans="1:31" x14ac:dyDescent="0.25">
      <c r="A87418" s="41">
        <v>0</v>
      </c>
      <c r="C87418" s="56"/>
      <c r="AC87418" s="56"/>
      <c r="AD87418" s="56"/>
      <c r="AE87418" s="56"/>
    </row>
    <row r="87419" spans="1:31" x14ac:dyDescent="0.25">
      <c r="A87419" s="41">
        <v>0</v>
      </c>
      <c r="C87419" s="56"/>
      <c r="AC87419" s="56"/>
      <c r="AD87419" s="56"/>
      <c r="AE87419" s="56"/>
    </row>
    <row r="87420" spans="1:31" x14ac:dyDescent="0.25">
      <c r="A87420" s="41">
        <v>0</v>
      </c>
      <c r="C87420" s="56"/>
      <c r="AC87420" s="56"/>
      <c r="AD87420" s="56"/>
      <c r="AE87420" s="56"/>
    </row>
    <row r="87421" spans="1:31" x14ac:dyDescent="0.25">
      <c r="A87421" s="41">
        <v>0</v>
      </c>
      <c r="C87421" s="56"/>
      <c r="AC87421" s="56"/>
      <c r="AD87421" s="56"/>
      <c r="AE87421" s="56"/>
    </row>
    <row r="87422" spans="1:31" x14ac:dyDescent="0.25">
      <c r="A87422" s="41">
        <v>0</v>
      </c>
      <c r="C87422" s="56"/>
      <c r="AC87422" s="56"/>
      <c r="AD87422" s="56"/>
      <c r="AE87422" s="56"/>
    </row>
    <row r="87423" spans="1:31" x14ac:dyDescent="0.25">
      <c r="A87423" s="41">
        <v>0</v>
      </c>
      <c r="C87423" s="56"/>
      <c r="AC87423" s="56"/>
      <c r="AD87423" s="56"/>
      <c r="AE87423" s="56"/>
    </row>
    <row r="87424" spans="1:31" x14ac:dyDescent="0.25">
      <c r="A87424" s="41">
        <v>0</v>
      </c>
      <c r="C87424" s="56"/>
      <c r="AC87424" s="56"/>
      <c r="AD87424" s="56"/>
      <c r="AE87424" s="56"/>
    </row>
    <row r="87425" spans="1:31" x14ac:dyDescent="0.25">
      <c r="A87425" s="41">
        <v>0</v>
      </c>
      <c r="C87425" s="56"/>
      <c r="AC87425" s="56"/>
      <c r="AD87425" s="56"/>
      <c r="AE87425" s="56"/>
    </row>
    <row r="87426" spans="1:31" x14ac:dyDescent="0.25">
      <c r="A87426" s="41">
        <v>0</v>
      </c>
      <c r="C87426" s="56"/>
      <c r="AC87426" s="56"/>
      <c r="AD87426" s="56"/>
      <c r="AE87426" s="56"/>
    </row>
    <row r="87427" spans="1:31" x14ac:dyDescent="0.25">
      <c r="A87427" s="41">
        <v>0</v>
      </c>
      <c r="C87427" s="56"/>
      <c r="AC87427" s="56"/>
      <c r="AD87427" s="56"/>
      <c r="AE87427" s="56"/>
    </row>
    <row r="87428" spans="1:31" x14ac:dyDescent="0.25">
      <c r="A87428" s="41">
        <v>0</v>
      </c>
      <c r="C87428" s="56"/>
      <c r="AC87428" s="56"/>
      <c r="AD87428" s="56"/>
      <c r="AE87428" s="56"/>
    </row>
    <row r="87429" spans="1:31" x14ac:dyDescent="0.25">
      <c r="A87429" s="41">
        <v>0</v>
      </c>
      <c r="C87429" s="56"/>
      <c r="AC87429" s="56"/>
      <c r="AD87429" s="56"/>
      <c r="AE87429" s="56"/>
    </row>
    <row r="87430" spans="1:31" x14ac:dyDescent="0.25">
      <c r="A87430" s="41">
        <v>0</v>
      </c>
      <c r="C87430" s="56"/>
      <c r="AC87430" s="56"/>
      <c r="AD87430" s="56"/>
      <c r="AE87430" s="56"/>
    </row>
    <row r="87431" spans="1:31" x14ac:dyDescent="0.25">
      <c r="A87431" s="41">
        <v>0</v>
      </c>
      <c r="C87431" s="56"/>
      <c r="AC87431" s="56"/>
      <c r="AD87431" s="56"/>
      <c r="AE87431" s="56"/>
    </row>
    <row r="87432" spans="1:31" x14ac:dyDescent="0.25">
      <c r="A87432" s="41">
        <v>0</v>
      </c>
      <c r="C87432" s="56"/>
      <c r="AC87432" s="56"/>
      <c r="AD87432" s="56"/>
      <c r="AE87432" s="56"/>
    </row>
    <row r="87433" spans="1:31" x14ac:dyDescent="0.25">
      <c r="A87433" s="41">
        <v>0</v>
      </c>
      <c r="C87433" s="56"/>
      <c r="AC87433" s="56"/>
      <c r="AD87433" s="56"/>
      <c r="AE87433" s="56"/>
    </row>
    <row r="87434" spans="1:31" x14ac:dyDescent="0.25">
      <c r="A87434" s="41">
        <v>0</v>
      </c>
      <c r="C87434" s="56"/>
      <c r="AC87434" s="56"/>
      <c r="AD87434" s="56"/>
      <c r="AE87434" s="56"/>
    </row>
    <row r="87435" spans="1:31" x14ac:dyDescent="0.25">
      <c r="A87435" s="41">
        <v>0</v>
      </c>
      <c r="C87435" s="56"/>
      <c r="AC87435" s="56"/>
      <c r="AD87435" s="56"/>
      <c r="AE87435" s="56"/>
    </row>
    <row r="87436" spans="1:31" x14ac:dyDescent="0.25">
      <c r="A87436" s="41">
        <v>0</v>
      </c>
      <c r="C87436" s="56"/>
      <c r="AC87436" s="56"/>
      <c r="AD87436" s="56"/>
      <c r="AE87436" s="56"/>
    </row>
    <row r="87437" spans="1:31" x14ac:dyDescent="0.25">
      <c r="A87437" s="41">
        <v>0</v>
      </c>
      <c r="C87437" s="56"/>
      <c r="AC87437" s="56"/>
      <c r="AD87437" s="56"/>
      <c r="AE87437" s="56"/>
    </row>
    <row r="87438" spans="1:31" x14ac:dyDescent="0.25">
      <c r="A87438" s="41">
        <v>0</v>
      </c>
      <c r="C87438" s="56"/>
      <c r="AC87438" s="56"/>
      <c r="AD87438" s="56"/>
      <c r="AE87438" s="56"/>
    </row>
    <row r="87439" spans="1:31" x14ac:dyDescent="0.25">
      <c r="A87439" s="41">
        <v>0</v>
      </c>
      <c r="C87439" s="56"/>
      <c r="AC87439" s="56"/>
      <c r="AD87439" s="56"/>
      <c r="AE87439" s="56"/>
    </row>
    <row r="87440" spans="1:31" x14ac:dyDescent="0.25">
      <c r="A87440" s="41">
        <v>0</v>
      </c>
      <c r="C87440" s="56"/>
      <c r="AC87440" s="56"/>
      <c r="AD87440" s="56"/>
      <c r="AE87440" s="56"/>
    </row>
    <row r="87441" spans="1:31" x14ac:dyDescent="0.25">
      <c r="A87441" s="41">
        <v>0</v>
      </c>
      <c r="C87441" s="56"/>
      <c r="AC87441" s="56"/>
      <c r="AD87441" s="56"/>
      <c r="AE87441" s="56"/>
    </row>
    <row r="87442" spans="1:31" x14ac:dyDescent="0.25">
      <c r="A87442" s="41">
        <v>0</v>
      </c>
      <c r="C87442" s="56"/>
      <c r="AC87442" s="56"/>
      <c r="AD87442" s="56"/>
      <c r="AE87442" s="56"/>
    </row>
    <row r="87443" spans="1:31" x14ac:dyDescent="0.25">
      <c r="A87443" s="41">
        <v>0</v>
      </c>
      <c r="C87443" s="56"/>
      <c r="AC87443" s="56"/>
      <c r="AD87443" s="56"/>
      <c r="AE87443" s="56"/>
    </row>
    <row r="87444" spans="1:31" x14ac:dyDescent="0.25">
      <c r="A87444" s="41">
        <v>0</v>
      </c>
      <c r="C87444" s="56"/>
      <c r="AC87444" s="56"/>
      <c r="AD87444" s="56"/>
      <c r="AE87444" s="56"/>
    </row>
    <row r="87445" spans="1:31" x14ac:dyDescent="0.25">
      <c r="A87445" s="41">
        <v>0</v>
      </c>
      <c r="C87445" s="56"/>
      <c r="AC87445" s="56"/>
      <c r="AD87445" s="56"/>
      <c r="AE87445" s="56"/>
    </row>
    <row r="87446" spans="1:31" x14ac:dyDescent="0.25">
      <c r="A87446" s="41">
        <v>0</v>
      </c>
      <c r="C87446" s="56"/>
      <c r="AC87446" s="56"/>
      <c r="AD87446" s="56"/>
      <c r="AE87446" s="56"/>
    </row>
    <row r="87447" spans="1:31" x14ac:dyDescent="0.25">
      <c r="A87447" s="41">
        <v>0</v>
      </c>
      <c r="C87447" s="56"/>
      <c r="AC87447" s="56"/>
      <c r="AD87447" s="56"/>
      <c r="AE87447" s="56"/>
    </row>
    <row r="87448" spans="1:31" x14ac:dyDescent="0.25">
      <c r="A87448" s="41">
        <v>0</v>
      </c>
      <c r="C87448" s="56"/>
      <c r="AC87448" s="56"/>
      <c r="AD87448" s="56"/>
      <c r="AE87448" s="56"/>
    </row>
    <row r="87449" spans="1:31" x14ac:dyDescent="0.25">
      <c r="A87449" s="41">
        <v>0</v>
      </c>
      <c r="C87449" s="56"/>
      <c r="AC87449" s="56"/>
      <c r="AD87449" s="56"/>
      <c r="AE87449" s="56"/>
    </row>
    <row r="87450" spans="1:31" x14ac:dyDescent="0.25">
      <c r="A87450" s="41">
        <v>0</v>
      </c>
      <c r="C87450" s="56"/>
      <c r="AC87450" s="56"/>
      <c r="AD87450" s="56"/>
      <c r="AE87450" s="56"/>
    </row>
    <row r="87451" spans="1:31" x14ac:dyDescent="0.25">
      <c r="A87451" s="41">
        <v>0</v>
      </c>
      <c r="C87451" s="56"/>
      <c r="AC87451" s="56"/>
      <c r="AD87451" s="56"/>
      <c r="AE87451" s="56"/>
    </row>
    <row r="87452" spans="1:31" x14ac:dyDescent="0.25">
      <c r="A87452" s="41">
        <v>0</v>
      </c>
      <c r="C87452" s="56"/>
      <c r="AC87452" s="56"/>
      <c r="AD87452" s="56"/>
      <c r="AE87452" s="56"/>
    </row>
    <row r="87453" spans="1:31" x14ac:dyDescent="0.25">
      <c r="A87453" s="41">
        <v>0</v>
      </c>
      <c r="C87453" s="56"/>
      <c r="AC87453" s="56"/>
      <c r="AD87453" s="56"/>
      <c r="AE87453" s="56"/>
    </row>
    <row r="87454" spans="1:31" x14ac:dyDescent="0.25">
      <c r="A87454" s="41">
        <v>0</v>
      </c>
      <c r="C87454" s="56"/>
      <c r="AC87454" s="56"/>
      <c r="AD87454" s="56"/>
      <c r="AE87454" s="56"/>
    </row>
    <row r="87455" spans="1:31" x14ac:dyDescent="0.25">
      <c r="A87455" s="41">
        <v>0</v>
      </c>
      <c r="C87455" s="56"/>
      <c r="AC87455" s="56"/>
      <c r="AD87455" s="56"/>
      <c r="AE87455" s="56"/>
    </row>
    <row r="87456" spans="1:31" x14ac:dyDescent="0.25">
      <c r="A87456" s="41">
        <v>0</v>
      </c>
      <c r="C87456" s="56"/>
      <c r="AC87456" s="56"/>
      <c r="AD87456" s="56"/>
      <c r="AE87456" s="56"/>
    </row>
    <row r="87457" spans="1:31" x14ac:dyDescent="0.25">
      <c r="A87457" s="41">
        <v>0</v>
      </c>
      <c r="C87457" s="56"/>
      <c r="AC87457" s="56"/>
      <c r="AD87457" s="56"/>
      <c r="AE87457" s="56"/>
    </row>
    <row r="87458" spans="1:31" x14ac:dyDescent="0.25">
      <c r="A87458" s="41">
        <v>0</v>
      </c>
      <c r="C87458" s="56"/>
      <c r="AC87458" s="56"/>
      <c r="AD87458" s="56"/>
      <c r="AE87458" s="56"/>
    </row>
    <row r="87459" spans="1:31" x14ac:dyDescent="0.25">
      <c r="A87459" s="41">
        <v>0</v>
      </c>
      <c r="C87459" s="56"/>
      <c r="AC87459" s="56"/>
      <c r="AD87459" s="56"/>
      <c r="AE87459" s="56"/>
    </row>
    <row r="87460" spans="1:31" x14ac:dyDescent="0.25">
      <c r="A87460" s="41">
        <v>0</v>
      </c>
      <c r="C87460" s="56"/>
      <c r="AC87460" s="56"/>
      <c r="AD87460" s="56"/>
      <c r="AE87460" s="56"/>
    </row>
    <row r="87461" spans="1:31" x14ac:dyDescent="0.25">
      <c r="A87461" s="41">
        <v>0</v>
      </c>
      <c r="C87461" s="56"/>
      <c r="AC87461" s="56"/>
      <c r="AD87461" s="56"/>
      <c r="AE87461" s="56"/>
    </row>
    <row r="87462" spans="1:31" x14ac:dyDescent="0.25">
      <c r="A87462" s="41">
        <v>0</v>
      </c>
      <c r="C87462" s="56"/>
      <c r="AC87462" s="56"/>
      <c r="AD87462" s="56"/>
      <c r="AE87462" s="56"/>
    </row>
    <row r="87463" spans="1:31" x14ac:dyDescent="0.25">
      <c r="A87463" s="41">
        <v>0</v>
      </c>
      <c r="C87463" s="56"/>
      <c r="AC87463" s="56"/>
      <c r="AD87463" s="56"/>
      <c r="AE87463" s="56"/>
    </row>
    <row r="87464" spans="1:31" x14ac:dyDescent="0.25">
      <c r="A87464" s="41">
        <v>0</v>
      </c>
      <c r="C87464" s="56"/>
      <c r="AC87464" s="56"/>
      <c r="AD87464" s="56"/>
      <c r="AE87464" s="56"/>
    </row>
    <row r="87465" spans="1:31" x14ac:dyDescent="0.25">
      <c r="A87465" s="41">
        <v>0</v>
      </c>
      <c r="C87465" s="56"/>
      <c r="AC87465" s="56"/>
      <c r="AD87465" s="56"/>
      <c r="AE87465" s="56"/>
    </row>
    <row r="87466" spans="1:31" x14ac:dyDescent="0.25">
      <c r="A87466" s="41">
        <v>0</v>
      </c>
      <c r="C87466" s="56"/>
      <c r="AC87466" s="56"/>
      <c r="AD87466" s="56"/>
      <c r="AE87466" s="56"/>
    </row>
    <row r="87467" spans="1:31" x14ac:dyDescent="0.25">
      <c r="A87467" s="41">
        <v>0</v>
      </c>
      <c r="C87467" s="56"/>
      <c r="AC87467" s="56"/>
      <c r="AD87467" s="56"/>
      <c r="AE87467" s="56"/>
    </row>
    <row r="87468" spans="1:31" x14ac:dyDescent="0.25">
      <c r="A87468" s="41">
        <v>0</v>
      </c>
      <c r="C87468" s="56"/>
      <c r="AC87468" s="56"/>
      <c r="AD87468" s="56"/>
      <c r="AE87468" s="56"/>
    </row>
    <row r="87469" spans="1:31" x14ac:dyDescent="0.25">
      <c r="A87469" s="41">
        <v>0</v>
      </c>
      <c r="C87469" s="56"/>
      <c r="AC87469" s="56"/>
      <c r="AD87469" s="56"/>
      <c r="AE87469" s="56"/>
    </row>
    <row r="87470" spans="1:31" x14ac:dyDescent="0.25">
      <c r="A87470" s="41">
        <v>0</v>
      </c>
      <c r="C87470" s="56"/>
      <c r="AC87470" s="56"/>
      <c r="AD87470" s="56"/>
      <c r="AE87470" s="56"/>
    </row>
    <row r="87471" spans="1:31" x14ac:dyDescent="0.25">
      <c r="A87471" s="41">
        <v>0</v>
      </c>
      <c r="C87471" s="56"/>
      <c r="AC87471" s="56"/>
      <c r="AD87471" s="56"/>
      <c r="AE87471" s="56"/>
    </row>
    <row r="87472" spans="1:31" x14ac:dyDescent="0.25">
      <c r="A87472" s="41">
        <v>0</v>
      </c>
      <c r="C87472" s="56"/>
      <c r="AC87472" s="56"/>
      <c r="AD87472" s="56"/>
      <c r="AE87472" s="56"/>
    </row>
    <row r="87473" spans="1:31" x14ac:dyDescent="0.25">
      <c r="A87473" s="41">
        <v>0</v>
      </c>
      <c r="C87473" s="56"/>
      <c r="AC87473" s="56"/>
      <c r="AD87473" s="56"/>
      <c r="AE87473" s="56"/>
    </row>
    <row r="87474" spans="1:31" x14ac:dyDescent="0.25">
      <c r="A87474" s="41">
        <v>0</v>
      </c>
      <c r="C87474" s="56"/>
      <c r="AC87474" s="56"/>
      <c r="AD87474" s="56"/>
      <c r="AE87474" s="56"/>
    </row>
    <row r="87475" spans="1:31" x14ac:dyDescent="0.25">
      <c r="A87475" s="41">
        <v>0</v>
      </c>
      <c r="C87475" s="56"/>
      <c r="AC87475" s="56"/>
      <c r="AD87475" s="56"/>
      <c r="AE87475" s="56"/>
    </row>
    <row r="87476" spans="1:31" x14ac:dyDescent="0.25">
      <c r="A87476" s="41">
        <v>0</v>
      </c>
      <c r="C87476" s="56"/>
      <c r="AC87476" s="56"/>
      <c r="AD87476" s="56"/>
      <c r="AE87476" s="56"/>
    </row>
    <row r="87477" spans="1:31" x14ac:dyDescent="0.25">
      <c r="A87477" s="41">
        <v>0</v>
      </c>
      <c r="C87477" s="56"/>
      <c r="AC87477" s="56"/>
      <c r="AD87477" s="56"/>
      <c r="AE87477" s="56"/>
    </row>
    <row r="87478" spans="1:31" x14ac:dyDescent="0.25">
      <c r="A87478" s="41">
        <v>0</v>
      </c>
      <c r="C87478" s="56"/>
      <c r="AC87478" s="56"/>
      <c r="AD87478" s="56"/>
      <c r="AE87478" s="56"/>
    </row>
    <row r="87479" spans="1:31" x14ac:dyDescent="0.25">
      <c r="A87479" s="41">
        <v>0</v>
      </c>
      <c r="C87479" s="56"/>
      <c r="AC87479" s="56"/>
      <c r="AD87479" s="56"/>
      <c r="AE87479" s="56"/>
    </row>
    <row r="87480" spans="1:31" x14ac:dyDescent="0.25">
      <c r="A87480" s="41">
        <v>0</v>
      </c>
      <c r="C87480" s="56"/>
      <c r="AC87480" s="56"/>
      <c r="AD87480" s="56"/>
      <c r="AE87480" s="56"/>
    </row>
    <row r="87481" spans="1:31" x14ac:dyDescent="0.25">
      <c r="A87481" s="41">
        <v>0</v>
      </c>
      <c r="C87481" s="56"/>
      <c r="AC87481" s="56"/>
      <c r="AD87481" s="56"/>
      <c r="AE87481" s="56"/>
    </row>
    <row r="87482" spans="1:31" x14ac:dyDescent="0.25">
      <c r="A87482" s="41">
        <v>0</v>
      </c>
      <c r="C87482" s="56"/>
      <c r="AC87482" s="56"/>
      <c r="AD87482" s="56"/>
      <c r="AE87482" s="56"/>
    </row>
    <row r="87483" spans="1:31" x14ac:dyDescent="0.25">
      <c r="A87483" s="41">
        <v>0</v>
      </c>
      <c r="C87483" s="56"/>
      <c r="AC87483" s="56"/>
      <c r="AD87483" s="56"/>
      <c r="AE87483" s="56"/>
    </row>
    <row r="87484" spans="1:31" x14ac:dyDescent="0.25">
      <c r="A87484" s="41">
        <v>0</v>
      </c>
      <c r="C87484" s="56"/>
      <c r="AC87484" s="56"/>
      <c r="AD87484" s="56"/>
      <c r="AE87484" s="56"/>
    </row>
    <row r="87485" spans="1:31" x14ac:dyDescent="0.25">
      <c r="A87485" s="41">
        <v>0</v>
      </c>
      <c r="C87485" s="56"/>
      <c r="AC87485" s="56"/>
      <c r="AD87485" s="56"/>
      <c r="AE87485" s="56"/>
    </row>
    <row r="87486" spans="1:31" x14ac:dyDescent="0.25">
      <c r="A87486" s="41">
        <v>0</v>
      </c>
      <c r="C87486" s="56"/>
      <c r="AC87486" s="56"/>
      <c r="AD87486" s="56"/>
      <c r="AE87486" s="56"/>
    </row>
    <row r="87487" spans="1:31" x14ac:dyDescent="0.25">
      <c r="A87487" s="41">
        <v>0</v>
      </c>
      <c r="C87487" s="56"/>
      <c r="AC87487" s="56"/>
      <c r="AD87487" s="56"/>
      <c r="AE87487" s="56"/>
    </row>
    <row r="87488" spans="1:31" x14ac:dyDescent="0.25">
      <c r="A87488" s="41">
        <v>0</v>
      </c>
      <c r="C87488" s="56"/>
      <c r="AC87488" s="56"/>
      <c r="AD87488" s="56"/>
      <c r="AE87488" s="56"/>
    </row>
    <row r="87489" spans="1:31" x14ac:dyDescent="0.25">
      <c r="A87489" s="41">
        <v>0</v>
      </c>
      <c r="C87489" s="56"/>
      <c r="AC87489" s="56"/>
      <c r="AD87489" s="56"/>
      <c r="AE87489" s="56"/>
    </row>
    <row r="87490" spans="1:31" x14ac:dyDescent="0.25">
      <c r="A87490" s="41">
        <v>0</v>
      </c>
      <c r="C87490" s="56"/>
      <c r="AC87490" s="56"/>
      <c r="AD87490" s="56"/>
      <c r="AE87490" s="56"/>
    </row>
    <row r="87491" spans="1:31" x14ac:dyDescent="0.25">
      <c r="A87491" s="41">
        <v>143395</v>
      </c>
      <c r="C87491" s="56"/>
      <c r="AC87491" s="56"/>
      <c r="AD87491" s="56"/>
      <c r="AE87491" s="56"/>
    </row>
    <row r="87492" spans="1:31" x14ac:dyDescent="0.25">
      <c r="A87492" s="41">
        <v>0</v>
      </c>
      <c r="C87492" s="56"/>
      <c r="AC87492" s="56"/>
      <c r="AD87492" s="56"/>
      <c r="AE87492" s="56"/>
    </row>
    <row r="87493" spans="1:31" x14ac:dyDescent="0.25">
      <c r="A87493" s="41">
        <v>0</v>
      </c>
      <c r="C87493" s="56"/>
      <c r="AC87493" s="56"/>
      <c r="AD87493" s="56"/>
      <c r="AE87493" s="56"/>
    </row>
    <row r="87494" spans="1:31" x14ac:dyDescent="0.25">
      <c r="A87494" s="41">
        <v>0</v>
      </c>
      <c r="C87494" s="56"/>
      <c r="AC87494" s="56"/>
      <c r="AD87494" s="56"/>
      <c r="AE87494" s="56"/>
    </row>
    <row r="87495" spans="1:31" x14ac:dyDescent="0.25">
      <c r="A87495" s="41">
        <v>0</v>
      </c>
      <c r="C87495" s="56"/>
      <c r="AC87495" s="56"/>
      <c r="AD87495" s="56"/>
      <c r="AE87495" s="56"/>
    </row>
    <row r="87496" spans="1:31" x14ac:dyDescent="0.25">
      <c r="A87496" s="41">
        <v>0</v>
      </c>
      <c r="C87496" s="56"/>
      <c r="AC87496" s="56"/>
      <c r="AD87496" s="56"/>
      <c r="AE87496" s="56"/>
    </row>
    <row r="87497" spans="1:31" x14ac:dyDescent="0.25">
      <c r="A87497" s="41">
        <v>0</v>
      </c>
      <c r="C87497" s="56"/>
      <c r="AC87497" s="56"/>
      <c r="AD87497" s="56"/>
      <c r="AE87497" s="56"/>
    </row>
    <row r="87498" spans="1:31" x14ac:dyDescent="0.25">
      <c r="A87498" s="41">
        <v>0</v>
      </c>
      <c r="C87498" s="56"/>
      <c r="AC87498" s="56"/>
      <c r="AD87498" s="56"/>
      <c r="AE87498" s="56"/>
    </row>
    <row r="87499" spans="1:31" x14ac:dyDescent="0.25">
      <c r="A87499" s="41">
        <v>0</v>
      </c>
      <c r="C87499" s="56"/>
      <c r="AC87499" s="56"/>
      <c r="AD87499" s="56"/>
      <c r="AE87499" s="56"/>
    </row>
    <row r="87500" spans="1:31" x14ac:dyDescent="0.25">
      <c r="A87500" s="41">
        <v>0</v>
      </c>
      <c r="C87500" s="56"/>
      <c r="AC87500" s="56"/>
      <c r="AD87500" s="56"/>
      <c r="AE87500" s="56"/>
    </row>
    <row r="87501" spans="1:31" x14ac:dyDescent="0.25">
      <c r="A87501" s="41">
        <v>0</v>
      </c>
      <c r="C87501" s="56"/>
      <c r="AC87501" s="56"/>
      <c r="AD87501" s="56"/>
      <c r="AE87501" s="56"/>
    </row>
    <row r="87502" spans="1:31" x14ac:dyDescent="0.25">
      <c r="A87502" s="41">
        <v>0</v>
      </c>
      <c r="C87502" s="56"/>
      <c r="AC87502" s="56"/>
      <c r="AD87502" s="56"/>
      <c r="AE87502" s="56"/>
    </row>
    <row r="87503" spans="1:31" x14ac:dyDescent="0.25">
      <c r="A87503" s="41">
        <v>0</v>
      </c>
      <c r="C87503" s="56"/>
      <c r="AC87503" s="56"/>
      <c r="AD87503" s="56"/>
      <c r="AE87503" s="56"/>
    </row>
    <row r="87504" spans="1:31" x14ac:dyDescent="0.25">
      <c r="A87504" s="41">
        <v>0</v>
      </c>
      <c r="C87504" s="56"/>
      <c r="AC87504" s="56"/>
      <c r="AD87504" s="56"/>
      <c r="AE87504" s="56"/>
    </row>
    <row r="87505" spans="1:31" x14ac:dyDescent="0.25">
      <c r="A87505" s="41">
        <v>0</v>
      </c>
      <c r="C87505" s="56"/>
      <c r="AC87505" s="56"/>
      <c r="AD87505" s="56"/>
      <c r="AE87505" s="56"/>
    </row>
    <row r="87506" spans="1:31" x14ac:dyDescent="0.25">
      <c r="A87506" s="41">
        <v>0</v>
      </c>
      <c r="C87506" s="56"/>
      <c r="AC87506" s="56"/>
      <c r="AD87506" s="56"/>
      <c r="AE87506" s="56"/>
    </row>
    <row r="87507" spans="1:31" x14ac:dyDescent="0.25">
      <c r="A87507" s="41">
        <v>0</v>
      </c>
      <c r="C87507" s="56"/>
      <c r="AC87507" s="56"/>
      <c r="AD87507" s="56"/>
      <c r="AE87507" s="56"/>
    </row>
    <row r="87508" spans="1:31" x14ac:dyDescent="0.25">
      <c r="A87508" s="41">
        <v>0</v>
      </c>
      <c r="C87508" s="56"/>
      <c r="AC87508" s="56"/>
      <c r="AD87508" s="56"/>
      <c r="AE87508" s="56"/>
    </row>
    <row r="87509" spans="1:31" x14ac:dyDescent="0.25">
      <c r="A87509" s="41">
        <v>0</v>
      </c>
      <c r="C87509" s="56"/>
      <c r="AC87509" s="56"/>
      <c r="AD87509" s="56"/>
      <c r="AE87509" s="56"/>
    </row>
    <row r="87510" spans="1:31" x14ac:dyDescent="0.25">
      <c r="A87510" s="41">
        <v>0</v>
      </c>
      <c r="C87510" s="56"/>
      <c r="AC87510" s="56"/>
      <c r="AD87510" s="56"/>
      <c r="AE87510" s="56"/>
    </row>
    <row r="87511" spans="1:31" x14ac:dyDescent="0.25">
      <c r="A87511" s="41">
        <v>0</v>
      </c>
      <c r="C87511" s="56"/>
      <c r="AC87511" s="56"/>
      <c r="AD87511" s="56"/>
      <c r="AE87511" s="56"/>
    </row>
    <row r="87512" spans="1:31" x14ac:dyDescent="0.25">
      <c r="A87512" s="41">
        <v>0</v>
      </c>
      <c r="C87512" s="56"/>
      <c r="AC87512" s="56"/>
      <c r="AD87512" s="56"/>
      <c r="AE87512" s="56"/>
    </row>
    <row r="87513" spans="1:31" x14ac:dyDescent="0.25">
      <c r="A87513" s="41">
        <v>0</v>
      </c>
      <c r="C87513" s="56"/>
      <c r="AC87513" s="56"/>
      <c r="AD87513" s="56"/>
      <c r="AE87513" s="56"/>
    </row>
    <row r="87514" spans="1:31" x14ac:dyDescent="0.25">
      <c r="A87514" s="41">
        <v>0</v>
      </c>
      <c r="C87514" s="56"/>
      <c r="AC87514" s="56"/>
      <c r="AD87514" s="56"/>
      <c r="AE87514" s="56"/>
    </row>
    <row r="87515" spans="1:31" x14ac:dyDescent="0.25">
      <c r="A87515" s="41">
        <v>0</v>
      </c>
      <c r="C87515" s="56"/>
      <c r="AC87515" s="56"/>
      <c r="AD87515" s="56"/>
      <c r="AE87515" s="56"/>
    </row>
    <row r="87516" spans="1:31" x14ac:dyDescent="0.25">
      <c r="A87516" s="41">
        <v>0</v>
      </c>
      <c r="C87516" s="56"/>
      <c r="AC87516" s="56"/>
      <c r="AD87516" s="56"/>
      <c r="AE87516" s="56"/>
    </row>
    <row r="87517" spans="1:31" x14ac:dyDescent="0.25">
      <c r="A87517" s="41">
        <v>0</v>
      </c>
      <c r="C87517" s="56"/>
      <c r="AC87517" s="56"/>
      <c r="AD87517" s="56"/>
      <c r="AE87517" s="56"/>
    </row>
    <row r="87518" spans="1:31" x14ac:dyDescent="0.25">
      <c r="A87518" s="41">
        <v>0</v>
      </c>
      <c r="C87518" s="56"/>
      <c r="AC87518" s="56"/>
      <c r="AD87518" s="56"/>
      <c r="AE87518" s="56"/>
    </row>
    <row r="87519" spans="1:31" x14ac:dyDescent="0.25">
      <c r="A87519" s="41">
        <v>0</v>
      </c>
      <c r="C87519" s="56"/>
      <c r="AC87519" s="56"/>
      <c r="AD87519" s="56"/>
      <c r="AE87519" s="56"/>
    </row>
    <row r="87520" spans="1:31" x14ac:dyDescent="0.25">
      <c r="A87520" s="41">
        <v>0</v>
      </c>
      <c r="C87520" s="56"/>
      <c r="AC87520" s="56"/>
      <c r="AD87520" s="56"/>
      <c r="AE87520" s="56"/>
    </row>
    <row r="87521" spans="1:31" x14ac:dyDescent="0.25">
      <c r="A87521" s="41">
        <v>0</v>
      </c>
      <c r="C87521" s="56"/>
      <c r="AC87521" s="56"/>
      <c r="AD87521" s="56"/>
      <c r="AE87521" s="56"/>
    </row>
    <row r="87522" spans="1:31" x14ac:dyDescent="0.25">
      <c r="A87522" s="41">
        <v>0</v>
      </c>
      <c r="C87522" s="56"/>
      <c r="AC87522" s="56"/>
      <c r="AD87522" s="56"/>
      <c r="AE87522" s="56"/>
    </row>
    <row r="87523" spans="1:31" x14ac:dyDescent="0.25">
      <c r="A87523" s="41">
        <v>0</v>
      </c>
      <c r="C87523" s="56"/>
      <c r="AC87523" s="56"/>
      <c r="AD87523" s="56"/>
      <c r="AE87523" s="56"/>
    </row>
    <row r="87524" spans="1:31" x14ac:dyDescent="0.25">
      <c r="A87524" s="41">
        <v>0</v>
      </c>
      <c r="C87524" s="56"/>
      <c r="AC87524" s="56"/>
      <c r="AD87524" s="56"/>
      <c r="AE87524" s="56"/>
    </row>
    <row r="87525" spans="1:31" x14ac:dyDescent="0.25">
      <c r="A87525" s="41">
        <v>0</v>
      </c>
      <c r="C87525" s="56"/>
      <c r="AC87525" s="56"/>
      <c r="AD87525" s="56"/>
      <c r="AE87525" s="56"/>
    </row>
    <row r="87526" spans="1:31" x14ac:dyDescent="0.25">
      <c r="A87526" s="41">
        <v>0</v>
      </c>
      <c r="C87526" s="56"/>
      <c r="AC87526" s="56"/>
      <c r="AD87526" s="56"/>
      <c r="AE87526" s="56"/>
    </row>
    <row r="87527" spans="1:31" x14ac:dyDescent="0.25">
      <c r="A87527" s="41">
        <v>0</v>
      </c>
      <c r="C87527" s="56"/>
      <c r="AC87527" s="56"/>
      <c r="AD87527" s="56"/>
      <c r="AE87527" s="56"/>
    </row>
    <row r="87528" spans="1:31" x14ac:dyDescent="0.25">
      <c r="A87528" s="41">
        <v>0</v>
      </c>
      <c r="C87528" s="56"/>
      <c r="AC87528" s="56"/>
      <c r="AD87528" s="56"/>
      <c r="AE87528" s="56"/>
    </row>
    <row r="87529" spans="1:31" x14ac:dyDescent="0.25">
      <c r="A87529" s="41">
        <v>0</v>
      </c>
      <c r="C87529" s="56"/>
      <c r="AC87529" s="56"/>
      <c r="AD87529" s="56"/>
      <c r="AE87529" s="56"/>
    </row>
    <row r="87530" spans="1:31" x14ac:dyDescent="0.25">
      <c r="A87530" s="41">
        <v>0</v>
      </c>
      <c r="C87530" s="56"/>
      <c r="AC87530" s="56"/>
      <c r="AD87530" s="56"/>
      <c r="AE87530" s="56"/>
    </row>
    <row r="87531" spans="1:31" x14ac:dyDescent="0.25">
      <c r="A87531" s="41">
        <v>0</v>
      </c>
      <c r="C87531" s="56"/>
      <c r="AC87531" s="56"/>
      <c r="AD87531" s="56"/>
      <c r="AE87531" s="56"/>
    </row>
    <row r="87532" spans="1:31" x14ac:dyDescent="0.25">
      <c r="A87532" s="41">
        <v>0</v>
      </c>
      <c r="C87532" s="56"/>
      <c r="AC87532" s="56"/>
      <c r="AD87532" s="56"/>
      <c r="AE87532" s="56"/>
    </row>
    <row r="87533" spans="1:31" x14ac:dyDescent="0.25">
      <c r="A87533" s="41">
        <v>1705</v>
      </c>
      <c r="C87533" s="56"/>
      <c r="AC87533" s="56"/>
      <c r="AD87533" s="56"/>
      <c r="AE87533" s="56"/>
    </row>
    <row r="87534" spans="1:31" x14ac:dyDescent="0.25">
      <c r="A87534" s="41">
        <v>0</v>
      </c>
      <c r="C87534" s="56"/>
      <c r="AC87534" s="56"/>
      <c r="AD87534" s="56"/>
      <c r="AE87534" s="56"/>
    </row>
    <row r="87535" spans="1:31" x14ac:dyDescent="0.25">
      <c r="A87535" s="41">
        <v>0</v>
      </c>
      <c r="C87535" s="56"/>
      <c r="AC87535" s="56"/>
      <c r="AD87535" s="56"/>
      <c r="AE87535" s="56"/>
    </row>
    <row r="87536" spans="1:31" x14ac:dyDescent="0.25">
      <c r="A87536" s="41">
        <v>0</v>
      </c>
      <c r="C87536" s="56"/>
      <c r="AC87536" s="56"/>
      <c r="AD87536" s="56"/>
      <c r="AE87536" s="56"/>
    </row>
    <row r="87537" spans="1:31" x14ac:dyDescent="0.25">
      <c r="A87537" s="41">
        <v>0</v>
      </c>
      <c r="C87537" s="56"/>
      <c r="AC87537" s="56"/>
      <c r="AD87537" s="56"/>
      <c r="AE87537" s="56"/>
    </row>
    <row r="87538" spans="1:31" x14ac:dyDescent="0.25">
      <c r="A87538" s="41">
        <v>0</v>
      </c>
      <c r="C87538" s="56"/>
      <c r="AC87538" s="56"/>
      <c r="AD87538" s="56"/>
      <c r="AE87538" s="56"/>
    </row>
    <row r="87539" spans="1:31" x14ac:dyDescent="0.25">
      <c r="A87539" s="41">
        <v>0</v>
      </c>
      <c r="C87539" s="56"/>
      <c r="AC87539" s="56"/>
      <c r="AD87539" s="56"/>
      <c r="AE87539" s="56"/>
    </row>
    <row r="87540" spans="1:31" x14ac:dyDescent="0.25">
      <c r="A87540" s="41">
        <v>0</v>
      </c>
      <c r="C87540" s="56"/>
      <c r="AC87540" s="56"/>
      <c r="AD87540" s="56"/>
      <c r="AE87540" s="56"/>
    </row>
    <row r="87541" spans="1:31" x14ac:dyDescent="0.25">
      <c r="A87541" s="41">
        <v>0</v>
      </c>
      <c r="C87541" s="56"/>
      <c r="AC87541" s="56"/>
      <c r="AD87541" s="56"/>
      <c r="AE87541" s="56"/>
    </row>
    <row r="87542" spans="1:31" x14ac:dyDescent="0.25">
      <c r="A87542" s="41">
        <v>0</v>
      </c>
      <c r="C87542" s="56"/>
      <c r="AC87542" s="56"/>
      <c r="AD87542" s="56"/>
      <c r="AE87542" s="56"/>
    </row>
    <row r="87543" spans="1:31" x14ac:dyDescent="0.25">
      <c r="A87543" s="41">
        <v>0</v>
      </c>
      <c r="C87543" s="56"/>
      <c r="AC87543" s="56"/>
      <c r="AD87543" s="56"/>
      <c r="AE87543" s="56"/>
    </row>
    <row r="87544" spans="1:31" x14ac:dyDescent="0.25">
      <c r="A87544" s="41">
        <v>0</v>
      </c>
      <c r="C87544" s="56"/>
      <c r="AC87544" s="56"/>
      <c r="AD87544" s="56"/>
      <c r="AE87544" s="56"/>
    </row>
    <row r="87545" spans="1:31" x14ac:dyDescent="0.25">
      <c r="A87545" s="41">
        <v>0</v>
      </c>
      <c r="C87545" s="56"/>
      <c r="AC87545" s="56"/>
      <c r="AD87545" s="56"/>
      <c r="AE87545" s="56"/>
    </row>
    <row r="87546" spans="1:31" x14ac:dyDescent="0.25">
      <c r="A87546" s="41">
        <v>0</v>
      </c>
      <c r="C87546" s="56"/>
      <c r="AC87546" s="56"/>
      <c r="AD87546" s="56"/>
      <c r="AE87546" s="56"/>
    </row>
    <row r="87547" spans="1:31" x14ac:dyDescent="0.25">
      <c r="A87547" s="41">
        <v>0</v>
      </c>
      <c r="C87547" s="56"/>
      <c r="AC87547" s="56"/>
      <c r="AD87547" s="56"/>
      <c r="AE87547" s="56"/>
    </row>
    <row r="87548" spans="1:31" x14ac:dyDescent="0.25">
      <c r="A87548" s="41">
        <v>0</v>
      </c>
      <c r="C87548" s="56"/>
      <c r="AC87548" s="56"/>
      <c r="AD87548" s="56"/>
      <c r="AE87548" s="56"/>
    </row>
    <row r="87549" spans="1:31" x14ac:dyDescent="0.25">
      <c r="A87549" s="41">
        <v>0</v>
      </c>
      <c r="C87549" s="56"/>
      <c r="AC87549" s="56"/>
      <c r="AD87549" s="56"/>
      <c r="AE87549" s="56"/>
    </row>
    <row r="87550" spans="1:31" x14ac:dyDescent="0.25">
      <c r="A87550" s="41">
        <v>0</v>
      </c>
      <c r="C87550" s="56"/>
      <c r="AC87550" s="56"/>
      <c r="AD87550" s="56"/>
      <c r="AE87550" s="56"/>
    </row>
    <row r="87551" spans="1:31" x14ac:dyDescent="0.25">
      <c r="A87551" s="41">
        <v>0</v>
      </c>
      <c r="C87551" s="56"/>
      <c r="AC87551" s="56"/>
      <c r="AD87551" s="56"/>
      <c r="AE87551" s="56"/>
    </row>
    <row r="87552" spans="1:31" x14ac:dyDescent="0.25">
      <c r="A87552" s="41">
        <v>0</v>
      </c>
      <c r="C87552" s="56"/>
      <c r="AC87552" s="56"/>
      <c r="AD87552" s="56"/>
      <c r="AE87552" s="56"/>
    </row>
    <row r="87553" spans="1:31" x14ac:dyDescent="0.25">
      <c r="A87553" s="41">
        <v>0</v>
      </c>
      <c r="C87553" s="56"/>
      <c r="AC87553" s="56"/>
      <c r="AD87553" s="56"/>
      <c r="AE87553" s="56"/>
    </row>
    <row r="87554" spans="1:31" x14ac:dyDescent="0.25">
      <c r="A87554" s="41">
        <v>3328</v>
      </c>
      <c r="C87554" s="56"/>
      <c r="AC87554" s="56"/>
      <c r="AD87554" s="56"/>
      <c r="AE87554" s="56"/>
    </row>
    <row r="87555" spans="1:31" x14ac:dyDescent="0.25">
      <c r="A87555" s="41">
        <v>0</v>
      </c>
      <c r="C87555" s="56"/>
      <c r="AC87555" s="56"/>
      <c r="AD87555" s="56"/>
      <c r="AE87555" s="56"/>
    </row>
    <row r="87556" spans="1:31" x14ac:dyDescent="0.25">
      <c r="A87556" s="41">
        <v>0</v>
      </c>
      <c r="C87556" s="56"/>
      <c r="AC87556" s="56"/>
      <c r="AD87556" s="56"/>
      <c r="AE87556" s="56"/>
    </row>
    <row r="87557" spans="1:31" x14ac:dyDescent="0.25">
      <c r="A87557" s="41">
        <v>0</v>
      </c>
      <c r="C87557" s="56"/>
      <c r="AC87557" s="56"/>
      <c r="AD87557" s="56"/>
      <c r="AE87557" s="56"/>
    </row>
    <row r="87558" spans="1:31" x14ac:dyDescent="0.25">
      <c r="A87558" s="41">
        <v>0</v>
      </c>
      <c r="C87558" s="56"/>
      <c r="AC87558" s="56"/>
      <c r="AD87558" s="56"/>
      <c r="AE87558" s="56"/>
    </row>
    <row r="87559" spans="1:31" x14ac:dyDescent="0.25">
      <c r="A87559" s="41">
        <v>0</v>
      </c>
      <c r="C87559" s="56"/>
      <c r="AC87559" s="56"/>
      <c r="AD87559" s="56"/>
      <c r="AE87559" s="56"/>
    </row>
    <row r="87560" spans="1:31" x14ac:dyDescent="0.25">
      <c r="A87560" s="41">
        <v>0</v>
      </c>
      <c r="C87560" s="56"/>
      <c r="AC87560" s="56"/>
      <c r="AD87560" s="56"/>
      <c r="AE87560" s="56"/>
    </row>
    <row r="87561" spans="1:31" x14ac:dyDescent="0.25">
      <c r="A87561" s="41">
        <v>0</v>
      </c>
      <c r="C87561" s="56"/>
      <c r="AC87561" s="56"/>
      <c r="AD87561" s="56"/>
      <c r="AE87561" s="56"/>
    </row>
    <row r="87562" spans="1:31" x14ac:dyDescent="0.25">
      <c r="A87562" s="41">
        <v>0</v>
      </c>
      <c r="C87562" s="56"/>
      <c r="AC87562" s="56"/>
      <c r="AD87562" s="56"/>
      <c r="AE87562" s="56"/>
    </row>
    <row r="87563" spans="1:31" x14ac:dyDescent="0.25">
      <c r="A87563" s="41">
        <v>0</v>
      </c>
      <c r="C87563" s="56"/>
      <c r="AC87563" s="56"/>
      <c r="AD87563" s="56"/>
      <c r="AE87563" s="56"/>
    </row>
    <row r="87564" spans="1:31" x14ac:dyDescent="0.25">
      <c r="A87564" s="41">
        <v>0</v>
      </c>
      <c r="C87564" s="56"/>
      <c r="AC87564" s="56"/>
      <c r="AD87564" s="56"/>
      <c r="AE87564" s="56"/>
    </row>
    <row r="87565" spans="1:31" x14ac:dyDescent="0.25">
      <c r="A87565" s="41">
        <v>0</v>
      </c>
      <c r="C87565" s="56"/>
      <c r="AC87565" s="56"/>
      <c r="AD87565" s="56"/>
      <c r="AE87565" s="56"/>
    </row>
    <row r="87566" spans="1:31" x14ac:dyDescent="0.25">
      <c r="A87566" s="41">
        <v>0</v>
      </c>
      <c r="C87566" s="56"/>
      <c r="AC87566" s="56"/>
      <c r="AD87566" s="56"/>
      <c r="AE87566" s="56"/>
    </row>
    <row r="87567" spans="1:31" x14ac:dyDescent="0.25">
      <c r="A87567" s="41">
        <v>0</v>
      </c>
      <c r="C87567" s="56"/>
      <c r="AC87567" s="56"/>
      <c r="AD87567" s="56"/>
      <c r="AE87567" s="56"/>
    </row>
    <row r="87568" spans="1:31" x14ac:dyDescent="0.25">
      <c r="A87568" s="41">
        <v>0</v>
      </c>
      <c r="C87568" s="56"/>
      <c r="AC87568" s="56"/>
      <c r="AD87568" s="56"/>
      <c r="AE87568" s="56"/>
    </row>
    <row r="87569" spans="1:31" x14ac:dyDescent="0.25">
      <c r="A87569" s="41">
        <v>0</v>
      </c>
      <c r="C87569" s="56"/>
      <c r="AC87569" s="56"/>
      <c r="AD87569" s="56"/>
      <c r="AE87569" s="56"/>
    </row>
    <row r="87570" spans="1:31" x14ac:dyDescent="0.25">
      <c r="A87570" s="41">
        <v>0</v>
      </c>
      <c r="C87570" s="56"/>
      <c r="AC87570" s="56"/>
      <c r="AD87570" s="56"/>
      <c r="AE87570" s="56"/>
    </row>
    <row r="87571" spans="1:31" x14ac:dyDescent="0.25">
      <c r="A87571" s="41">
        <v>0</v>
      </c>
      <c r="C87571" s="56"/>
      <c r="AC87571" s="56"/>
      <c r="AD87571" s="56"/>
      <c r="AE87571" s="56"/>
    </row>
    <row r="87572" spans="1:31" x14ac:dyDescent="0.25">
      <c r="A87572" s="41">
        <v>0</v>
      </c>
      <c r="C87572" s="56"/>
      <c r="AC87572" s="56"/>
      <c r="AD87572" s="56"/>
      <c r="AE87572" s="56"/>
    </row>
    <row r="87573" spans="1:31" x14ac:dyDescent="0.25">
      <c r="A87573" s="41">
        <v>0</v>
      </c>
      <c r="C87573" s="56"/>
      <c r="AC87573" s="56"/>
      <c r="AD87573" s="56"/>
      <c r="AE87573" s="56"/>
    </row>
    <row r="87574" spans="1:31" x14ac:dyDescent="0.25">
      <c r="A87574" s="41">
        <v>0</v>
      </c>
      <c r="C87574" s="56"/>
      <c r="AC87574" s="56"/>
      <c r="AD87574" s="56"/>
      <c r="AE87574" s="56"/>
    </row>
    <row r="87575" spans="1:31" x14ac:dyDescent="0.25">
      <c r="A87575" s="41">
        <v>0</v>
      </c>
      <c r="C87575" s="56"/>
      <c r="AC87575" s="56"/>
      <c r="AD87575" s="56"/>
      <c r="AE87575" s="56"/>
    </row>
    <row r="87576" spans="1:31" x14ac:dyDescent="0.25">
      <c r="A87576" s="41">
        <v>0</v>
      </c>
      <c r="C87576" s="56"/>
      <c r="AC87576" s="56"/>
      <c r="AD87576" s="56"/>
      <c r="AE87576" s="56"/>
    </row>
    <row r="87577" spans="1:31" x14ac:dyDescent="0.25">
      <c r="A87577" s="41">
        <v>0</v>
      </c>
      <c r="C87577" s="56"/>
      <c r="AC87577" s="56"/>
      <c r="AD87577" s="56"/>
      <c r="AE87577" s="56"/>
    </row>
    <row r="87578" spans="1:31" x14ac:dyDescent="0.25">
      <c r="A87578" s="41">
        <v>0</v>
      </c>
      <c r="C87578" s="56"/>
      <c r="AC87578" s="56"/>
      <c r="AD87578" s="56"/>
      <c r="AE87578" s="56"/>
    </row>
    <row r="87579" spans="1:31" x14ac:dyDescent="0.25">
      <c r="A87579" s="41">
        <v>0</v>
      </c>
      <c r="C87579" s="56"/>
      <c r="AC87579" s="56"/>
      <c r="AD87579" s="56"/>
      <c r="AE87579" s="56"/>
    </row>
    <row r="87580" spans="1:31" x14ac:dyDescent="0.25">
      <c r="A87580" s="41">
        <v>0</v>
      </c>
      <c r="C87580" s="56"/>
      <c r="AC87580" s="56"/>
      <c r="AD87580" s="56"/>
      <c r="AE87580" s="56"/>
    </row>
    <row r="87581" spans="1:31" x14ac:dyDescent="0.25">
      <c r="A87581" s="41">
        <v>0</v>
      </c>
      <c r="C87581" s="56"/>
      <c r="AC87581" s="56"/>
      <c r="AD87581" s="56"/>
      <c r="AE87581" s="56"/>
    </row>
    <row r="87582" spans="1:31" x14ac:dyDescent="0.25">
      <c r="A87582" s="41">
        <v>0</v>
      </c>
      <c r="C87582" s="56"/>
      <c r="AC87582" s="56"/>
      <c r="AD87582" s="56"/>
      <c r="AE87582" s="56"/>
    </row>
    <row r="87583" spans="1:31" x14ac:dyDescent="0.25">
      <c r="A87583" s="41">
        <v>0</v>
      </c>
      <c r="C87583" s="56"/>
      <c r="AC87583" s="56"/>
      <c r="AD87583" s="56"/>
      <c r="AE87583" s="56"/>
    </row>
    <row r="87584" spans="1:31" x14ac:dyDescent="0.25">
      <c r="A87584" s="41">
        <v>0</v>
      </c>
      <c r="C87584" s="56"/>
      <c r="AC87584" s="56"/>
      <c r="AD87584" s="56"/>
      <c r="AE87584" s="56"/>
    </row>
    <row r="87585" spans="1:31" x14ac:dyDescent="0.25">
      <c r="A87585" s="41">
        <v>0</v>
      </c>
      <c r="C87585" s="56"/>
      <c r="AC87585" s="56"/>
      <c r="AD87585" s="56"/>
      <c r="AE87585" s="56"/>
    </row>
    <row r="87586" spans="1:31" x14ac:dyDescent="0.25">
      <c r="A87586" s="41">
        <v>0</v>
      </c>
      <c r="C87586" s="56"/>
      <c r="AC87586" s="56"/>
      <c r="AD87586" s="56"/>
      <c r="AE87586" s="56"/>
    </row>
    <row r="87587" spans="1:31" x14ac:dyDescent="0.25">
      <c r="A87587" s="41">
        <v>0</v>
      </c>
      <c r="C87587" s="56"/>
      <c r="AC87587" s="56"/>
      <c r="AD87587" s="56"/>
      <c r="AE87587" s="56"/>
    </row>
    <row r="87588" spans="1:31" x14ac:dyDescent="0.25">
      <c r="A87588" s="41">
        <v>19</v>
      </c>
      <c r="C87588" s="56"/>
      <c r="AC87588" s="56"/>
      <c r="AD87588" s="56"/>
      <c r="AE87588" s="56"/>
    </row>
    <row r="87589" spans="1:31" x14ac:dyDescent="0.25">
      <c r="A87589" s="41">
        <v>0</v>
      </c>
      <c r="C87589" s="56"/>
      <c r="AC87589" s="56"/>
      <c r="AD87589" s="56"/>
      <c r="AE87589" s="56"/>
    </row>
    <row r="87590" spans="1:31" x14ac:dyDescent="0.25">
      <c r="A87590" s="41">
        <v>0</v>
      </c>
      <c r="C87590" s="56"/>
      <c r="AC87590" s="56"/>
      <c r="AD87590" s="56"/>
      <c r="AE87590" s="56"/>
    </row>
    <row r="87591" spans="1:31" x14ac:dyDescent="0.25">
      <c r="A87591" s="41">
        <v>0</v>
      </c>
      <c r="C87591" s="56"/>
      <c r="AC87591" s="56"/>
      <c r="AD87591" s="56"/>
      <c r="AE87591" s="56"/>
    </row>
    <row r="87592" spans="1:31" x14ac:dyDescent="0.25">
      <c r="A87592" s="41">
        <v>0</v>
      </c>
      <c r="C87592" s="56"/>
      <c r="AC87592" s="56"/>
      <c r="AD87592" s="56"/>
      <c r="AE87592" s="56"/>
    </row>
    <row r="87593" spans="1:31" x14ac:dyDescent="0.25">
      <c r="A87593" s="41">
        <v>0</v>
      </c>
      <c r="C87593" s="56"/>
      <c r="AC87593" s="56"/>
      <c r="AD87593" s="56"/>
      <c r="AE87593" s="56"/>
    </row>
    <row r="87594" spans="1:31" x14ac:dyDescent="0.25">
      <c r="A87594" s="41">
        <v>0</v>
      </c>
      <c r="C87594" s="56"/>
      <c r="AC87594" s="56"/>
      <c r="AD87594" s="56"/>
      <c r="AE87594" s="56"/>
    </row>
    <row r="87595" spans="1:31" x14ac:dyDescent="0.25">
      <c r="A87595" s="41">
        <v>0</v>
      </c>
      <c r="C87595" s="56"/>
      <c r="AC87595" s="56"/>
      <c r="AD87595" s="56"/>
      <c r="AE87595" s="56"/>
    </row>
    <row r="87596" spans="1:31" x14ac:dyDescent="0.25">
      <c r="A87596" s="41">
        <v>0</v>
      </c>
      <c r="C87596" s="56"/>
      <c r="AC87596" s="56"/>
      <c r="AD87596" s="56"/>
      <c r="AE87596" s="56"/>
    </row>
    <row r="87597" spans="1:31" x14ac:dyDescent="0.25">
      <c r="A87597" s="41">
        <v>0</v>
      </c>
      <c r="C87597" s="56"/>
      <c r="AC87597" s="56"/>
      <c r="AD87597" s="56"/>
      <c r="AE87597" s="56"/>
    </row>
    <row r="87598" spans="1:31" x14ac:dyDescent="0.25">
      <c r="A87598" s="41">
        <v>0</v>
      </c>
      <c r="C87598" s="56"/>
      <c r="AC87598" s="56"/>
      <c r="AD87598" s="56"/>
      <c r="AE87598" s="56"/>
    </row>
    <row r="87599" spans="1:31" x14ac:dyDescent="0.25">
      <c r="A87599" s="41">
        <v>0</v>
      </c>
      <c r="C87599" s="56"/>
      <c r="AC87599" s="56"/>
      <c r="AD87599" s="56"/>
      <c r="AE87599" s="56"/>
    </row>
    <row r="87600" spans="1:31" x14ac:dyDescent="0.25">
      <c r="A87600" s="41">
        <v>0</v>
      </c>
      <c r="C87600" s="56"/>
      <c r="AC87600" s="56"/>
      <c r="AD87600" s="56"/>
      <c r="AE87600" s="56"/>
    </row>
    <row r="87601" spans="1:31" x14ac:dyDescent="0.25">
      <c r="A87601" s="41">
        <v>0</v>
      </c>
      <c r="C87601" s="56"/>
      <c r="AC87601" s="56"/>
      <c r="AD87601" s="56"/>
      <c r="AE87601" s="56"/>
    </row>
    <row r="87602" spans="1:31" x14ac:dyDescent="0.25">
      <c r="A87602" s="41">
        <v>0</v>
      </c>
      <c r="C87602" s="56"/>
      <c r="AC87602" s="56"/>
      <c r="AD87602" s="56"/>
      <c r="AE87602" s="56"/>
    </row>
    <row r="87603" spans="1:31" x14ac:dyDescent="0.25">
      <c r="A87603" s="41">
        <v>0</v>
      </c>
      <c r="C87603" s="56"/>
      <c r="AC87603" s="56"/>
      <c r="AD87603" s="56"/>
      <c r="AE87603" s="56"/>
    </row>
    <row r="87604" spans="1:31" x14ac:dyDescent="0.25">
      <c r="A87604" s="41">
        <v>0</v>
      </c>
      <c r="C87604" s="56"/>
      <c r="AC87604" s="56"/>
      <c r="AD87604" s="56"/>
      <c r="AE87604" s="56"/>
    </row>
    <row r="87605" spans="1:31" x14ac:dyDescent="0.25">
      <c r="A87605" s="41">
        <v>0</v>
      </c>
      <c r="C87605" s="56"/>
      <c r="AC87605" s="56"/>
      <c r="AD87605" s="56"/>
      <c r="AE87605" s="56"/>
    </row>
    <row r="87606" spans="1:31" x14ac:dyDescent="0.25">
      <c r="A87606" s="41">
        <v>0</v>
      </c>
      <c r="C87606" s="56"/>
      <c r="AC87606" s="56"/>
      <c r="AD87606" s="56"/>
      <c r="AE87606" s="56"/>
    </row>
    <row r="87607" spans="1:31" x14ac:dyDescent="0.25">
      <c r="A87607" s="41">
        <v>0</v>
      </c>
      <c r="C87607" s="56"/>
      <c r="AC87607" s="56"/>
      <c r="AD87607" s="56"/>
      <c r="AE87607" s="56"/>
    </row>
    <row r="87608" spans="1:31" x14ac:dyDescent="0.25">
      <c r="A87608" s="41">
        <v>0</v>
      </c>
      <c r="C87608" s="56"/>
      <c r="AC87608" s="56"/>
      <c r="AD87608" s="56"/>
      <c r="AE87608" s="56"/>
    </row>
    <row r="87609" spans="1:31" x14ac:dyDescent="0.25">
      <c r="A87609" s="41">
        <v>0</v>
      </c>
      <c r="C87609" s="56"/>
      <c r="AC87609" s="56"/>
      <c r="AD87609" s="56"/>
      <c r="AE87609" s="56"/>
    </row>
    <row r="87610" spans="1:31" x14ac:dyDescent="0.25">
      <c r="A87610" s="41">
        <v>0</v>
      </c>
      <c r="C87610" s="56"/>
      <c r="AC87610" s="56"/>
      <c r="AD87610" s="56"/>
      <c r="AE87610" s="56"/>
    </row>
    <row r="87611" spans="1:31" x14ac:dyDescent="0.25">
      <c r="A87611" s="41">
        <v>0</v>
      </c>
      <c r="C87611" s="56"/>
      <c r="AC87611" s="56"/>
      <c r="AD87611" s="56"/>
      <c r="AE87611" s="56"/>
    </row>
    <row r="87612" spans="1:31" x14ac:dyDescent="0.25">
      <c r="A87612" s="41">
        <v>0</v>
      </c>
      <c r="C87612" s="56"/>
      <c r="AC87612" s="56"/>
      <c r="AD87612" s="56"/>
      <c r="AE87612" s="56"/>
    </row>
    <row r="87613" spans="1:31" x14ac:dyDescent="0.25">
      <c r="A87613" s="41">
        <v>0</v>
      </c>
      <c r="C87613" s="56"/>
      <c r="AC87613" s="56"/>
      <c r="AD87613" s="56"/>
      <c r="AE87613" s="56"/>
    </row>
    <row r="87614" spans="1:31" x14ac:dyDescent="0.25">
      <c r="A87614" s="41">
        <v>0</v>
      </c>
      <c r="C87614" s="56"/>
      <c r="AC87614" s="56"/>
      <c r="AD87614" s="56"/>
      <c r="AE87614" s="56"/>
    </row>
    <row r="87615" spans="1:31" x14ac:dyDescent="0.25">
      <c r="A87615" s="41">
        <v>0</v>
      </c>
      <c r="C87615" s="56"/>
      <c r="AC87615" s="56"/>
      <c r="AD87615" s="56"/>
      <c r="AE87615" s="56"/>
    </row>
    <row r="87616" spans="1:31" x14ac:dyDescent="0.25">
      <c r="A87616" s="41">
        <v>0</v>
      </c>
      <c r="C87616" s="56"/>
      <c r="AC87616" s="56"/>
      <c r="AD87616" s="56"/>
      <c r="AE87616" s="56"/>
    </row>
    <row r="87617" spans="1:31" x14ac:dyDescent="0.25">
      <c r="A87617" s="41">
        <v>0</v>
      </c>
      <c r="C87617" s="56"/>
      <c r="AC87617" s="56"/>
      <c r="AD87617" s="56"/>
      <c r="AE87617" s="56"/>
    </row>
    <row r="87618" spans="1:31" x14ac:dyDescent="0.25">
      <c r="A87618" s="41">
        <v>0</v>
      </c>
      <c r="C87618" s="56"/>
      <c r="AC87618" s="56"/>
      <c r="AD87618" s="56"/>
      <c r="AE87618" s="56"/>
    </row>
    <row r="87619" spans="1:31" x14ac:dyDescent="0.25">
      <c r="A87619" s="41">
        <v>0</v>
      </c>
      <c r="C87619" s="56"/>
      <c r="AC87619" s="56"/>
      <c r="AD87619" s="56"/>
      <c r="AE87619" s="56"/>
    </row>
    <row r="87620" spans="1:31" x14ac:dyDescent="0.25">
      <c r="A87620" s="41">
        <v>0</v>
      </c>
      <c r="C87620" s="56"/>
      <c r="AC87620" s="56"/>
      <c r="AD87620" s="56"/>
      <c r="AE87620" s="56"/>
    </row>
    <row r="87621" spans="1:31" x14ac:dyDescent="0.25">
      <c r="A87621" s="41">
        <v>0</v>
      </c>
      <c r="C87621" s="56"/>
      <c r="AC87621" s="56"/>
      <c r="AD87621" s="56"/>
      <c r="AE87621" s="56"/>
    </row>
    <row r="87622" spans="1:31" x14ac:dyDescent="0.25">
      <c r="A87622" s="41">
        <v>0</v>
      </c>
      <c r="C87622" s="56"/>
      <c r="AC87622" s="56"/>
      <c r="AD87622" s="56"/>
      <c r="AE87622" s="56"/>
    </row>
    <row r="87623" spans="1:31" x14ac:dyDescent="0.25">
      <c r="A87623" s="41">
        <v>0</v>
      </c>
      <c r="C87623" s="56"/>
      <c r="AC87623" s="56"/>
      <c r="AD87623" s="56"/>
      <c r="AE87623" s="56"/>
    </row>
    <row r="87624" spans="1:31" x14ac:dyDescent="0.25">
      <c r="A87624" s="41">
        <v>0</v>
      </c>
      <c r="C87624" s="56"/>
      <c r="AC87624" s="56"/>
      <c r="AD87624" s="56"/>
      <c r="AE87624" s="56"/>
    </row>
    <row r="87625" spans="1:31" x14ac:dyDescent="0.25">
      <c r="A87625" s="41">
        <v>0</v>
      </c>
      <c r="C87625" s="56"/>
      <c r="AC87625" s="56"/>
      <c r="AD87625" s="56"/>
      <c r="AE87625" s="56"/>
    </row>
    <row r="87626" spans="1:31" x14ac:dyDescent="0.25">
      <c r="A87626" s="41">
        <v>0</v>
      </c>
      <c r="C87626" s="56"/>
      <c r="AC87626" s="56"/>
      <c r="AD87626" s="56"/>
      <c r="AE87626" s="56"/>
    </row>
    <row r="87627" spans="1:31" x14ac:dyDescent="0.25">
      <c r="A87627" s="41">
        <v>0</v>
      </c>
      <c r="C87627" s="56"/>
      <c r="AC87627" s="56"/>
      <c r="AD87627" s="56"/>
      <c r="AE87627" s="56"/>
    </row>
    <row r="87628" spans="1:31" x14ac:dyDescent="0.25">
      <c r="A87628" s="41">
        <v>0</v>
      </c>
      <c r="C87628" s="56"/>
      <c r="AC87628" s="56"/>
      <c r="AD87628" s="56"/>
      <c r="AE87628" s="56"/>
    </row>
    <row r="87629" spans="1:31" x14ac:dyDescent="0.25">
      <c r="A87629" s="41">
        <v>0</v>
      </c>
      <c r="C87629" s="56"/>
      <c r="AC87629" s="56"/>
      <c r="AD87629" s="56"/>
      <c r="AE87629" s="56"/>
    </row>
    <row r="87630" spans="1:31" x14ac:dyDescent="0.25">
      <c r="A87630" s="41">
        <v>0</v>
      </c>
      <c r="C87630" s="56"/>
      <c r="AC87630" s="56"/>
      <c r="AD87630" s="56"/>
      <c r="AE87630" s="56"/>
    </row>
    <row r="87631" spans="1:31" x14ac:dyDescent="0.25">
      <c r="A87631" s="41">
        <v>0</v>
      </c>
      <c r="C87631" s="56"/>
      <c r="AC87631" s="56"/>
      <c r="AD87631" s="56"/>
      <c r="AE87631" s="56"/>
    </row>
    <row r="87632" spans="1:31" x14ac:dyDescent="0.25">
      <c r="A87632" s="41">
        <v>0</v>
      </c>
      <c r="C87632" s="56"/>
      <c r="AC87632" s="56"/>
      <c r="AD87632" s="56"/>
      <c r="AE87632" s="56"/>
    </row>
    <row r="87633" spans="1:31" x14ac:dyDescent="0.25">
      <c r="A87633" s="41">
        <v>0</v>
      </c>
      <c r="C87633" s="56"/>
      <c r="AC87633" s="56"/>
      <c r="AD87633" s="56"/>
      <c r="AE87633" s="56"/>
    </row>
    <row r="87634" spans="1:31" x14ac:dyDescent="0.25">
      <c r="A87634" s="41">
        <v>0</v>
      </c>
      <c r="C87634" s="56"/>
      <c r="AC87634" s="56"/>
      <c r="AD87634" s="56"/>
      <c r="AE87634" s="56"/>
    </row>
    <row r="87635" spans="1:31" x14ac:dyDescent="0.25">
      <c r="A87635" s="41">
        <v>0</v>
      </c>
      <c r="C87635" s="56"/>
      <c r="AC87635" s="56"/>
      <c r="AD87635" s="56"/>
      <c r="AE87635" s="56"/>
    </row>
    <row r="87636" spans="1:31" x14ac:dyDescent="0.25">
      <c r="A87636" s="41">
        <v>0</v>
      </c>
      <c r="C87636" s="56"/>
      <c r="AC87636" s="56"/>
      <c r="AD87636" s="56"/>
      <c r="AE87636" s="56"/>
    </row>
    <row r="87637" spans="1:31" x14ac:dyDescent="0.25">
      <c r="A87637" s="41">
        <v>0</v>
      </c>
      <c r="C87637" s="56"/>
      <c r="AC87637" s="56"/>
      <c r="AD87637" s="56"/>
      <c r="AE87637" s="56"/>
    </row>
    <row r="87638" spans="1:31" x14ac:dyDescent="0.25">
      <c r="A87638" s="41">
        <v>0</v>
      </c>
      <c r="C87638" s="56"/>
      <c r="AC87638" s="56"/>
      <c r="AD87638" s="56"/>
      <c r="AE87638" s="56"/>
    </row>
    <row r="87639" spans="1:31" x14ac:dyDescent="0.25">
      <c r="A87639" s="41">
        <v>0</v>
      </c>
      <c r="C87639" s="56"/>
      <c r="AC87639" s="56"/>
      <c r="AD87639" s="56"/>
      <c r="AE87639" s="56"/>
    </row>
    <row r="87640" spans="1:31" x14ac:dyDescent="0.25">
      <c r="A87640" s="41">
        <v>0</v>
      </c>
      <c r="C87640" s="56"/>
      <c r="AC87640" s="56"/>
      <c r="AD87640" s="56"/>
      <c r="AE87640" s="56"/>
    </row>
    <row r="87641" spans="1:31" x14ac:dyDescent="0.25">
      <c r="A87641" s="41">
        <v>0</v>
      </c>
      <c r="C87641" s="56"/>
      <c r="AC87641" s="56"/>
      <c r="AD87641" s="56"/>
      <c r="AE87641" s="56"/>
    </row>
    <row r="87642" spans="1:31" x14ac:dyDescent="0.25">
      <c r="A87642" s="41">
        <v>0</v>
      </c>
      <c r="C87642" s="56"/>
      <c r="AC87642" s="56"/>
      <c r="AD87642" s="56"/>
      <c r="AE87642" s="56"/>
    </row>
    <row r="87643" spans="1:31" x14ac:dyDescent="0.25">
      <c r="A87643" s="41">
        <v>0</v>
      </c>
      <c r="C87643" s="56"/>
      <c r="AC87643" s="56"/>
      <c r="AD87643" s="56"/>
      <c r="AE87643" s="56"/>
    </row>
    <row r="87644" spans="1:31" x14ac:dyDescent="0.25">
      <c r="A87644" s="41">
        <v>0</v>
      </c>
      <c r="C87644" s="56"/>
      <c r="AC87644" s="56"/>
      <c r="AD87644" s="56"/>
      <c r="AE87644" s="56"/>
    </row>
    <row r="87645" spans="1:31" x14ac:dyDescent="0.25">
      <c r="A87645" s="41">
        <v>0</v>
      </c>
      <c r="C87645" s="56"/>
      <c r="AC87645" s="56"/>
      <c r="AD87645" s="56"/>
      <c r="AE87645" s="56"/>
    </row>
    <row r="87646" spans="1:31" x14ac:dyDescent="0.25">
      <c r="A87646" s="41">
        <v>0</v>
      </c>
      <c r="C87646" s="56"/>
      <c r="AC87646" s="56"/>
      <c r="AD87646" s="56"/>
      <c r="AE87646" s="56"/>
    </row>
    <row r="87647" spans="1:31" x14ac:dyDescent="0.25">
      <c r="A87647" s="41">
        <v>0</v>
      </c>
      <c r="C87647" s="56"/>
      <c r="AC87647" s="56"/>
      <c r="AD87647" s="56"/>
      <c r="AE87647" s="56"/>
    </row>
    <row r="87648" spans="1:31" x14ac:dyDescent="0.25">
      <c r="A87648" s="41">
        <v>0</v>
      </c>
      <c r="C87648" s="56"/>
      <c r="AC87648" s="56"/>
      <c r="AD87648" s="56"/>
      <c r="AE87648" s="56"/>
    </row>
    <row r="87649" spans="1:31" x14ac:dyDescent="0.25">
      <c r="A87649" s="41">
        <v>0</v>
      </c>
      <c r="C87649" s="56"/>
      <c r="AC87649" s="56"/>
      <c r="AD87649" s="56"/>
      <c r="AE87649" s="56"/>
    </row>
    <row r="87650" spans="1:31" x14ac:dyDescent="0.25">
      <c r="A87650" s="41">
        <v>0</v>
      </c>
      <c r="C87650" s="56"/>
      <c r="AC87650" s="56"/>
      <c r="AD87650" s="56"/>
      <c r="AE87650" s="56"/>
    </row>
    <row r="87651" spans="1:31" x14ac:dyDescent="0.25">
      <c r="A87651" s="41">
        <v>60495</v>
      </c>
      <c r="C87651" s="56"/>
      <c r="AC87651" s="56"/>
      <c r="AD87651" s="56"/>
      <c r="AE87651" s="56"/>
    </row>
    <row r="87652" spans="1:31" x14ac:dyDescent="0.25">
      <c r="A87652" s="41">
        <v>0</v>
      </c>
      <c r="C87652" s="56"/>
      <c r="AC87652" s="56"/>
      <c r="AD87652" s="56"/>
      <c r="AE87652" s="56"/>
    </row>
    <row r="87653" spans="1:31" x14ac:dyDescent="0.25">
      <c r="A87653" s="41">
        <v>0</v>
      </c>
      <c r="C87653" s="56"/>
      <c r="AC87653" s="56"/>
      <c r="AD87653" s="56"/>
      <c r="AE87653" s="56"/>
    </row>
    <row r="87654" spans="1:31" x14ac:dyDescent="0.25">
      <c r="A87654" s="41">
        <v>0</v>
      </c>
      <c r="C87654" s="56"/>
      <c r="AC87654" s="56"/>
      <c r="AD87654" s="56"/>
      <c r="AE87654" s="56"/>
    </row>
    <row r="87655" spans="1:31" x14ac:dyDescent="0.25">
      <c r="A87655" s="41">
        <v>0</v>
      </c>
      <c r="C87655" s="56"/>
      <c r="AC87655" s="56"/>
      <c r="AD87655" s="56"/>
      <c r="AE87655" s="56"/>
    </row>
    <row r="87656" spans="1:31" x14ac:dyDescent="0.25">
      <c r="A87656" s="41">
        <v>0</v>
      </c>
      <c r="C87656" s="56"/>
      <c r="AC87656" s="56"/>
      <c r="AD87656" s="56"/>
      <c r="AE87656" s="56"/>
    </row>
    <row r="87657" spans="1:31" x14ac:dyDescent="0.25">
      <c r="A87657" s="41">
        <v>0</v>
      </c>
      <c r="C87657" s="56"/>
      <c r="AC87657" s="56"/>
      <c r="AD87657" s="56"/>
      <c r="AE87657" s="56"/>
    </row>
    <row r="87658" spans="1:31" x14ac:dyDescent="0.25">
      <c r="A87658" s="41">
        <v>0</v>
      </c>
      <c r="C87658" s="56"/>
      <c r="AC87658" s="56"/>
      <c r="AD87658" s="56"/>
      <c r="AE87658" s="56"/>
    </row>
    <row r="87659" spans="1:31" x14ac:dyDescent="0.25">
      <c r="A87659" s="41">
        <v>0</v>
      </c>
      <c r="C87659" s="56"/>
      <c r="AC87659" s="56"/>
      <c r="AD87659" s="56"/>
      <c r="AE87659" s="56"/>
    </row>
    <row r="87660" spans="1:31" x14ac:dyDescent="0.25">
      <c r="A87660" s="41">
        <v>0</v>
      </c>
      <c r="C87660" s="56"/>
      <c r="AC87660" s="56"/>
      <c r="AD87660" s="56"/>
      <c r="AE87660" s="56"/>
    </row>
    <row r="87661" spans="1:31" x14ac:dyDescent="0.25">
      <c r="A87661" s="41">
        <v>0</v>
      </c>
      <c r="C87661" s="56"/>
      <c r="AC87661" s="56"/>
      <c r="AD87661" s="56"/>
      <c r="AE87661" s="56"/>
    </row>
    <row r="87662" spans="1:31" x14ac:dyDescent="0.25">
      <c r="A87662" s="41">
        <v>0</v>
      </c>
      <c r="C87662" s="56"/>
      <c r="AC87662" s="56"/>
      <c r="AD87662" s="56"/>
      <c r="AE87662" s="56"/>
    </row>
    <row r="87663" spans="1:31" x14ac:dyDescent="0.25">
      <c r="A87663" s="41">
        <v>0</v>
      </c>
      <c r="C87663" s="56"/>
      <c r="AC87663" s="56"/>
      <c r="AD87663" s="56"/>
      <c r="AE87663" s="56"/>
    </row>
    <row r="87664" spans="1:31" x14ac:dyDescent="0.25">
      <c r="A87664" s="41">
        <v>0</v>
      </c>
      <c r="C87664" s="56"/>
      <c r="AC87664" s="56"/>
      <c r="AD87664" s="56"/>
      <c r="AE87664" s="56"/>
    </row>
    <row r="87665" spans="1:31" x14ac:dyDescent="0.25">
      <c r="A87665" s="41">
        <v>0</v>
      </c>
      <c r="C87665" s="56"/>
      <c r="AC87665" s="56"/>
      <c r="AD87665" s="56"/>
      <c r="AE87665" s="56"/>
    </row>
    <row r="87666" spans="1:31" x14ac:dyDescent="0.25">
      <c r="A87666" s="41">
        <v>0</v>
      </c>
      <c r="C87666" s="56"/>
      <c r="AC87666" s="56"/>
      <c r="AD87666" s="56"/>
      <c r="AE87666" s="56"/>
    </row>
    <row r="87667" spans="1:31" x14ac:dyDescent="0.25">
      <c r="A87667" s="41">
        <v>0</v>
      </c>
      <c r="C87667" s="56"/>
      <c r="AC87667" s="56"/>
      <c r="AD87667" s="56"/>
      <c r="AE87667" s="56"/>
    </row>
    <row r="87668" spans="1:31" x14ac:dyDescent="0.25">
      <c r="A87668" s="41">
        <v>0</v>
      </c>
      <c r="C87668" s="56"/>
      <c r="AC87668" s="56"/>
      <c r="AD87668" s="56"/>
      <c r="AE87668" s="56"/>
    </row>
    <row r="87669" spans="1:31" x14ac:dyDescent="0.25">
      <c r="A87669" s="41">
        <v>0</v>
      </c>
      <c r="C87669" s="56"/>
      <c r="AC87669" s="56"/>
      <c r="AD87669" s="56"/>
      <c r="AE87669" s="56"/>
    </row>
    <row r="87670" spans="1:31" x14ac:dyDescent="0.25">
      <c r="A87670" s="41">
        <v>0</v>
      </c>
      <c r="C87670" s="56"/>
      <c r="AC87670" s="56"/>
      <c r="AD87670" s="56"/>
      <c r="AE87670" s="56"/>
    </row>
    <row r="87671" spans="1:31" x14ac:dyDescent="0.25">
      <c r="A87671" s="41">
        <v>0</v>
      </c>
      <c r="C87671" s="56"/>
      <c r="AC87671" s="56"/>
      <c r="AD87671" s="56"/>
      <c r="AE87671" s="56"/>
    </row>
    <row r="87672" spans="1:31" x14ac:dyDescent="0.25">
      <c r="A87672" s="41">
        <v>0</v>
      </c>
      <c r="C87672" s="56"/>
      <c r="AC87672" s="56"/>
      <c r="AD87672" s="56"/>
      <c r="AE87672" s="56"/>
    </row>
    <row r="87673" spans="1:31" x14ac:dyDescent="0.25">
      <c r="A87673" s="41">
        <v>0</v>
      </c>
      <c r="C87673" s="56"/>
      <c r="AC87673" s="56"/>
      <c r="AD87673" s="56"/>
      <c r="AE87673" s="56"/>
    </row>
    <row r="87674" spans="1:31" x14ac:dyDescent="0.25">
      <c r="A87674" s="41">
        <v>0</v>
      </c>
      <c r="C87674" s="56"/>
      <c r="AC87674" s="56"/>
      <c r="AD87674" s="56"/>
      <c r="AE87674" s="56"/>
    </row>
    <row r="87675" spans="1:31" x14ac:dyDescent="0.25">
      <c r="A87675" s="41">
        <v>0</v>
      </c>
      <c r="C87675" s="56"/>
      <c r="AC87675" s="56"/>
      <c r="AD87675" s="56"/>
      <c r="AE87675" s="56"/>
    </row>
    <row r="87676" spans="1:31" x14ac:dyDescent="0.25">
      <c r="A87676" s="41">
        <v>0</v>
      </c>
      <c r="C87676" s="56"/>
      <c r="AC87676" s="56"/>
      <c r="AD87676" s="56"/>
      <c r="AE87676" s="56"/>
    </row>
    <row r="87677" spans="1:31" x14ac:dyDescent="0.25">
      <c r="A87677" s="41">
        <v>0</v>
      </c>
      <c r="C87677" s="56"/>
      <c r="AC87677" s="56"/>
      <c r="AD87677" s="56"/>
      <c r="AE87677" s="56"/>
    </row>
    <row r="87678" spans="1:31" x14ac:dyDescent="0.25">
      <c r="A87678" s="41">
        <v>0</v>
      </c>
      <c r="C87678" s="56"/>
      <c r="AC87678" s="56"/>
      <c r="AD87678" s="56"/>
      <c r="AE87678" s="56"/>
    </row>
    <row r="87679" spans="1:31" x14ac:dyDescent="0.25">
      <c r="A87679" s="41">
        <v>0</v>
      </c>
      <c r="C87679" s="56"/>
      <c r="AC87679" s="56"/>
      <c r="AD87679" s="56"/>
      <c r="AE87679" s="56"/>
    </row>
    <row r="87680" spans="1:31" x14ac:dyDescent="0.25">
      <c r="A87680" s="41">
        <v>0</v>
      </c>
      <c r="C87680" s="56"/>
      <c r="AC87680" s="56"/>
      <c r="AD87680" s="56"/>
      <c r="AE87680" s="56"/>
    </row>
    <row r="87681" spans="1:31" x14ac:dyDescent="0.25">
      <c r="A87681" s="41">
        <v>0</v>
      </c>
      <c r="C87681" s="56"/>
      <c r="AC87681" s="56"/>
      <c r="AD87681" s="56"/>
      <c r="AE87681" s="56"/>
    </row>
    <row r="87682" spans="1:31" x14ac:dyDescent="0.25">
      <c r="A87682" s="41">
        <v>0</v>
      </c>
      <c r="C87682" s="56"/>
      <c r="AC87682" s="56"/>
      <c r="AD87682" s="56"/>
      <c r="AE87682" s="56"/>
    </row>
    <row r="87683" spans="1:31" x14ac:dyDescent="0.25">
      <c r="A87683" s="41">
        <v>0</v>
      </c>
      <c r="C87683" s="56"/>
      <c r="AC87683" s="56"/>
      <c r="AD87683" s="56"/>
      <c r="AE87683" s="56"/>
    </row>
    <row r="87684" spans="1:31" x14ac:dyDescent="0.25">
      <c r="A87684" s="41">
        <v>0</v>
      </c>
      <c r="C87684" s="56"/>
      <c r="AC87684" s="56"/>
      <c r="AD87684" s="56"/>
      <c r="AE87684" s="56"/>
    </row>
    <row r="87685" spans="1:31" x14ac:dyDescent="0.25">
      <c r="A87685" s="41">
        <v>0</v>
      </c>
      <c r="C87685" s="56"/>
      <c r="AC87685" s="56"/>
      <c r="AD87685" s="56"/>
      <c r="AE87685" s="56"/>
    </row>
    <row r="87686" spans="1:31" x14ac:dyDescent="0.25">
      <c r="A87686" s="41">
        <v>0</v>
      </c>
      <c r="C87686" s="56"/>
      <c r="AC87686" s="56"/>
      <c r="AD87686" s="56"/>
      <c r="AE87686" s="56"/>
    </row>
    <row r="87687" spans="1:31" x14ac:dyDescent="0.25">
      <c r="A87687" s="41">
        <v>0</v>
      </c>
      <c r="C87687" s="56"/>
      <c r="AC87687" s="56"/>
      <c r="AD87687" s="56"/>
      <c r="AE87687" s="56"/>
    </row>
    <row r="87688" spans="1:31" x14ac:dyDescent="0.25">
      <c r="A87688" s="41">
        <v>0</v>
      </c>
      <c r="C87688" s="56"/>
      <c r="AC87688" s="56"/>
      <c r="AD87688" s="56"/>
      <c r="AE87688" s="56"/>
    </row>
    <row r="87689" spans="1:31" x14ac:dyDescent="0.25">
      <c r="A87689" s="41">
        <v>0</v>
      </c>
      <c r="C87689" s="56"/>
      <c r="AC87689" s="56"/>
      <c r="AD87689" s="56"/>
      <c r="AE87689" s="56"/>
    </row>
    <row r="87690" spans="1:31" x14ac:dyDescent="0.25">
      <c r="A87690" s="41">
        <v>0</v>
      </c>
      <c r="C87690" s="56"/>
      <c r="AC87690" s="56"/>
      <c r="AD87690" s="56"/>
      <c r="AE87690" s="56"/>
    </row>
    <row r="87691" spans="1:31" x14ac:dyDescent="0.25">
      <c r="A87691" s="41">
        <v>0</v>
      </c>
      <c r="C87691" s="56"/>
      <c r="AC87691" s="56"/>
      <c r="AD87691" s="56"/>
      <c r="AE87691" s="56"/>
    </row>
    <row r="87692" spans="1:31" x14ac:dyDescent="0.25">
      <c r="A87692" s="41">
        <v>0</v>
      </c>
      <c r="C87692" s="56"/>
      <c r="AC87692" s="56"/>
      <c r="AD87692" s="56"/>
      <c r="AE87692" s="56"/>
    </row>
    <row r="87693" spans="1:31" x14ac:dyDescent="0.25">
      <c r="A87693" s="41">
        <v>0</v>
      </c>
      <c r="C87693" s="56"/>
      <c r="AC87693" s="56"/>
      <c r="AD87693" s="56"/>
      <c r="AE87693" s="56"/>
    </row>
    <row r="87694" spans="1:31" x14ac:dyDescent="0.25">
      <c r="A87694" s="41">
        <v>0</v>
      </c>
      <c r="C87694" s="56"/>
      <c r="AC87694" s="56"/>
      <c r="AD87694" s="56"/>
      <c r="AE87694" s="56"/>
    </row>
    <row r="87695" spans="1:31" x14ac:dyDescent="0.25">
      <c r="A87695" s="41">
        <v>0</v>
      </c>
      <c r="C87695" s="56"/>
      <c r="AC87695" s="56"/>
      <c r="AD87695" s="56"/>
      <c r="AE87695" s="56"/>
    </row>
    <row r="87696" spans="1:31" x14ac:dyDescent="0.25">
      <c r="A87696" s="41">
        <v>0</v>
      </c>
      <c r="C87696" s="56"/>
      <c r="AC87696" s="56"/>
      <c r="AD87696" s="56"/>
      <c r="AE87696" s="56"/>
    </row>
    <row r="87697" spans="1:31" x14ac:dyDescent="0.25">
      <c r="A87697" s="41">
        <v>0</v>
      </c>
      <c r="C87697" s="56"/>
      <c r="AC87697" s="56"/>
      <c r="AD87697" s="56"/>
      <c r="AE87697" s="56"/>
    </row>
    <row r="87698" spans="1:31" x14ac:dyDescent="0.25">
      <c r="A87698" s="41">
        <v>0</v>
      </c>
      <c r="C87698" s="56"/>
      <c r="AC87698" s="56"/>
      <c r="AD87698" s="56"/>
      <c r="AE87698" s="56"/>
    </row>
    <row r="87699" spans="1:31" x14ac:dyDescent="0.25">
      <c r="A87699" s="41">
        <v>0</v>
      </c>
      <c r="C87699" s="56"/>
      <c r="AC87699" s="56"/>
      <c r="AD87699" s="56"/>
      <c r="AE87699" s="56"/>
    </row>
    <row r="87700" spans="1:31" x14ac:dyDescent="0.25">
      <c r="A87700" s="41">
        <v>0</v>
      </c>
      <c r="C87700" s="56"/>
      <c r="AC87700" s="56"/>
      <c r="AD87700" s="56"/>
      <c r="AE87700" s="56"/>
    </row>
    <row r="87701" spans="1:31" x14ac:dyDescent="0.25">
      <c r="A87701" s="41">
        <v>0</v>
      </c>
      <c r="C87701" s="56"/>
      <c r="AC87701" s="56"/>
      <c r="AD87701" s="56"/>
      <c r="AE87701" s="56"/>
    </row>
    <row r="87702" spans="1:31" x14ac:dyDescent="0.25">
      <c r="A87702" s="41">
        <v>0</v>
      </c>
      <c r="C87702" s="56"/>
      <c r="AC87702" s="56"/>
      <c r="AD87702" s="56"/>
      <c r="AE87702" s="56"/>
    </row>
    <row r="87703" spans="1:31" x14ac:dyDescent="0.25">
      <c r="A87703" s="41">
        <v>0</v>
      </c>
      <c r="C87703" s="56"/>
      <c r="AC87703" s="56"/>
      <c r="AD87703" s="56"/>
      <c r="AE87703" s="56"/>
    </row>
    <row r="87704" spans="1:31" x14ac:dyDescent="0.25">
      <c r="A87704" s="41">
        <v>0</v>
      </c>
      <c r="C87704" s="56"/>
      <c r="AC87704" s="56"/>
      <c r="AD87704" s="56"/>
      <c r="AE87704" s="56"/>
    </row>
    <row r="87705" spans="1:31" x14ac:dyDescent="0.25">
      <c r="A87705" s="41">
        <v>0</v>
      </c>
      <c r="C87705" s="56"/>
      <c r="AC87705" s="56"/>
      <c r="AD87705" s="56"/>
      <c r="AE87705" s="56"/>
    </row>
    <row r="87706" spans="1:31" x14ac:dyDescent="0.25">
      <c r="A87706" s="41">
        <v>0</v>
      </c>
      <c r="C87706" s="56"/>
      <c r="AC87706" s="56"/>
      <c r="AD87706" s="56"/>
      <c r="AE87706" s="56"/>
    </row>
    <row r="87707" spans="1:31" x14ac:dyDescent="0.25">
      <c r="A87707" s="41">
        <v>0</v>
      </c>
      <c r="C87707" s="56"/>
      <c r="AC87707" s="56"/>
      <c r="AD87707" s="56"/>
      <c r="AE87707" s="56"/>
    </row>
    <row r="87708" spans="1:31" x14ac:dyDescent="0.25">
      <c r="A87708" s="41">
        <v>0</v>
      </c>
      <c r="C87708" s="56"/>
      <c r="AC87708" s="56"/>
      <c r="AD87708" s="56"/>
      <c r="AE87708" s="56"/>
    </row>
    <row r="87709" spans="1:31" x14ac:dyDescent="0.25">
      <c r="A87709" s="41">
        <v>0</v>
      </c>
      <c r="C87709" s="56"/>
      <c r="AC87709" s="56"/>
      <c r="AD87709" s="56"/>
      <c r="AE87709" s="56"/>
    </row>
    <row r="87710" spans="1:31" x14ac:dyDescent="0.25">
      <c r="A87710" s="41">
        <v>0</v>
      </c>
      <c r="C87710" s="56"/>
      <c r="AC87710" s="56"/>
      <c r="AD87710" s="56"/>
      <c r="AE87710" s="56"/>
    </row>
    <row r="87711" spans="1:31" x14ac:dyDescent="0.25">
      <c r="A87711" s="41">
        <v>0</v>
      </c>
      <c r="C87711" s="56"/>
      <c r="AC87711" s="56"/>
      <c r="AD87711" s="56"/>
      <c r="AE87711" s="56"/>
    </row>
    <row r="87712" spans="1:31" x14ac:dyDescent="0.25">
      <c r="A87712" s="41">
        <v>0</v>
      </c>
      <c r="C87712" s="56"/>
      <c r="AC87712" s="56"/>
      <c r="AD87712" s="56"/>
      <c r="AE87712" s="56"/>
    </row>
    <row r="87713" spans="1:31" x14ac:dyDescent="0.25">
      <c r="A87713" s="41">
        <v>0</v>
      </c>
      <c r="C87713" s="56"/>
      <c r="AC87713" s="56"/>
      <c r="AD87713" s="56"/>
      <c r="AE87713" s="56"/>
    </row>
    <row r="87714" spans="1:31" x14ac:dyDescent="0.25">
      <c r="A87714" s="41">
        <v>0</v>
      </c>
      <c r="C87714" s="56"/>
      <c r="AC87714" s="56"/>
      <c r="AD87714" s="56"/>
      <c r="AE87714" s="56"/>
    </row>
    <row r="87715" spans="1:31" x14ac:dyDescent="0.25">
      <c r="A87715" s="41">
        <v>0</v>
      </c>
      <c r="C87715" s="56"/>
      <c r="AC87715" s="56"/>
      <c r="AD87715" s="56"/>
      <c r="AE87715" s="56"/>
    </row>
    <row r="87716" spans="1:31" x14ac:dyDescent="0.25">
      <c r="A87716" s="41">
        <v>0</v>
      </c>
      <c r="C87716" s="56"/>
      <c r="AC87716" s="56"/>
      <c r="AD87716" s="56"/>
      <c r="AE87716" s="56"/>
    </row>
    <row r="87717" spans="1:31" x14ac:dyDescent="0.25">
      <c r="A87717" s="41">
        <v>0</v>
      </c>
      <c r="C87717" s="56"/>
      <c r="AC87717" s="56"/>
      <c r="AD87717" s="56"/>
      <c r="AE87717" s="56"/>
    </row>
    <row r="87718" spans="1:31" x14ac:dyDescent="0.25">
      <c r="A87718" s="41">
        <v>0</v>
      </c>
      <c r="C87718" s="56"/>
      <c r="AC87718" s="56"/>
      <c r="AD87718" s="56"/>
      <c r="AE87718" s="56"/>
    </row>
    <row r="87719" spans="1:31" x14ac:dyDescent="0.25">
      <c r="A87719" s="41">
        <v>0</v>
      </c>
      <c r="C87719" s="56"/>
      <c r="AC87719" s="56"/>
      <c r="AD87719" s="56"/>
      <c r="AE87719" s="56"/>
    </row>
    <row r="87720" spans="1:31" x14ac:dyDescent="0.25">
      <c r="A87720" s="41">
        <v>0</v>
      </c>
      <c r="C87720" s="56"/>
      <c r="AC87720" s="56"/>
      <c r="AD87720" s="56"/>
      <c r="AE87720" s="56"/>
    </row>
    <row r="87721" spans="1:31" x14ac:dyDescent="0.25">
      <c r="A87721" s="41">
        <v>0</v>
      </c>
      <c r="C87721" s="56"/>
      <c r="AC87721" s="56"/>
      <c r="AD87721" s="56"/>
      <c r="AE87721" s="56"/>
    </row>
    <row r="87722" spans="1:31" x14ac:dyDescent="0.25">
      <c r="A87722" s="41">
        <v>0</v>
      </c>
      <c r="C87722" s="56"/>
      <c r="AC87722" s="56"/>
      <c r="AD87722" s="56"/>
      <c r="AE87722" s="56"/>
    </row>
    <row r="87723" spans="1:31" x14ac:dyDescent="0.25">
      <c r="A87723" s="41">
        <v>0</v>
      </c>
      <c r="C87723" s="56"/>
      <c r="AC87723" s="56"/>
      <c r="AD87723" s="56"/>
      <c r="AE87723" s="56"/>
    </row>
    <row r="87724" spans="1:31" x14ac:dyDescent="0.25">
      <c r="A87724" s="41">
        <v>0</v>
      </c>
      <c r="C87724" s="56"/>
      <c r="AC87724" s="56"/>
      <c r="AD87724" s="56"/>
      <c r="AE87724" s="56"/>
    </row>
    <row r="87725" spans="1:31" x14ac:dyDescent="0.25">
      <c r="A87725" s="41">
        <v>0</v>
      </c>
      <c r="C87725" s="56"/>
      <c r="AC87725" s="56"/>
      <c r="AD87725" s="56"/>
      <c r="AE87725" s="56"/>
    </row>
    <row r="87726" spans="1:31" x14ac:dyDescent="0.25">
      <c r="A87726" s="41">
        <v>0</v>
      </c>
      <c r="C87726" s="56"/>
      <c r="AC87726" s="56"/>
      <c r="AD87726" s="56"/>
      <c r="AE87726" s="56"/>
    </row>
    <row r="87727" spans="1:31" x14ac:dyDescent="0.25">
      <c r="A87727" s="41">
        <v>0</v>
      </c>
      <c r="C87727" s="56"/>
      <c r="AC87727" s="56"/>
      <c r="AD87727" s="56"/>
      <c r="AE87727" s="56"/>
    </row>
    <row r="87728" spans="1:31" x14ac:dyDescent="0.25">
      <c r="A87728" s="41">
        <v>0</v>
      </c>
      <c r="C87728" s="56"/>
      <c r="AC87728" s="56"/>
      <c r="AD87728" s="56"/>
      <c r="AE87728" s="56"/>
    </row>
    <row r="87729" spans="1:31" x14ac:dyDescent="0.25">
      <c r="A87729" s="41">
        <v>0</v>
      </c>
      <c r="C87729" s="56"/>
      <c r="AC87729" s="56"/>
      <c r="AD87729" s="56"/>
      <c r="AE87729" s="56"/>
    </row>
    <row r="87730" spans="1:31" x14ac:dyDescent="0.25">
      <c r="A87730" s="41">
        <v>0</v>
      </c>
      <c r="C87730" s="56"/>
      <c r="AC87730" s="56"/>
      <c r="AD87730" s="56"/>
      <c r="AE87730" s="56"/>
    </row>
    <row r="87731" spans="1:31" x14ac:dyDescent="0.25">
      <c r="A87731" s="41">
        <v>0</v>
      </c>
      <c r="C87731" s="56"/>
      <c r="AC87731" s="56"/>
      <c r="AD87731" s="56"/>
      <c r="AE87731" s="56"/>
    </row>
    <row r="87732" spans="1:31" x14ac:dyDescent="0.25">
      <c r="A87732" s="41">
        <v>0</v>
      </c>
      <c r="C87732" s="56"/>
      <c r="AC87732" s="56"/>
      <c r="AD87732" s="56"/>
      <c r="AE87732" s="56"/>
    </row>
    <row r="87733" spans="1:31" x14ac:dyDescent="0.25">
      <c r="A87733" s="41">
        <v>0</v>
      </c>
      <c r="C87733" s="56"/>
      <c r="AC87733" s="56"/>
      <c r="AD87733" s="56"/>
      <c r="AE87733" s="56"/>
    </row>
    <row r="87734" spans="1:31" x14ac:dyDescent="0.25">
      <c r="A87734" s="41">
        <v>0</v>
      </c>
      <c r="C87734" s="56"/>
      <c r="AC87734" s="56"/>
      <c r="AD87734" s="56"/>
      <c r="AE87734" s="56"/>
    </row>
    <row r="87735" spans="1:31" x14ac:dyDescent="0.25">
      <c r="A87735" s="41">
        <v>0</v>
      </c>
      <c r="C87735" s="56"/>
      <c r="AC87735" s="56"/>
      <c r="AD87735" s="56"/>
      <c r="AE87735" s="56"/>
    </row>
    <row r="87736" spans="1:31" x14ac:dyDescent="0.25">
      <c r="A87736" s="41">
        <v>0</v>
      </c>
      <c r="C87736" s="56"/>
      <c r="AC87736" s="56"/>
      <c r="AD87736" s="56"/>
      <c r="AE87736" s="56"/>
    </row>
    <row r="87737" spans="1:31" x14ac:dyDescent="0.25">
      <c r="A87737" s="41">
        <v>0</v>
      </c>
      <c r="C87737" s="56"/>
      <c r="AC87737" s="56"/>
      <c r="AD87737" s="56"/>
      <c r="AE87737" s="56"/>
    </row>
    <row r="87738" spans="1:31" x14ac:dyDescent="0.25">
      <c r="A87738" s="41">
        <v>0</v>
      </c>
      <c r="C87738" s="56"/>
      <c r="AC87738" s="56"/>
      <c r="AD87738" s="56"/>
      <c r="AE87738" s="56"/>
    </row>
    <row r="87739" spans="1:31" x14ac:dyDescent="0.25">
      <c r="A87739" s="41">
        <v>0</v>
      </c>
      <c r="C87739" s="56"/>
      <c r="AC87739" s="56"/>
      <c r="AD87739" s="56"/>
      <c r="AE87739" s="56"/>
    </row>
    <row r="87740" spans="1:31" x14ac:dyDescent="0.25">
      <c r="A87740" s="41">
        <v>0</v>
      </c>
      <c r="C87740" s="56"/>
      <c r="AC87740" s="56"/>
      <c r="AD87740" s="56"/>
      <c r="AE87740" s="56"/>
    </row>
    <row r="87741" spans="1:31" x14ac:dyDescent="0.25">
      <c r="A87741" s="41">
        <v>0</v>
      </c>
      <c r="C87741" s="56"/>
      <c r="AC87741" s="56"/>
      <c r="AD87741" s="56"/>
      <c r="AE87741" s="56"/>
    </row>
    <row r="87742" spans="1:31" x14ac:dyDescent="0.25">
      <c r="A87742" s="41">
        <v>0</v>
      </c>
      <c r="C87742" s="56"/>
      <c r="AC87742" s="56"/>
      <c r="AD87742" s="56"/>
      <c r="AE87742" s="56"/>
    </row>
    <row r="87743" spans="1:31" x14ac:dyDescent="0.25">
      <c r="A87743" s="41">
        <v>0</v>
      </c>
      <c r="C87743" s="56"/>
      <c r="AC87743" s="56"/>
      <c r="AD87743" s="56"/>
      <c r="AE87743" s="56"/>
    </row>
    <row r="87744" spans="1:31" x14ac:dyDescent="0.25">
      <c r="A87744" s="41">
        <v>0</v>
      </c>
      <c r="C87744" s="56"/>
      <c r="AC87744" s="56"/>
      <c r="AD87744" s="56"/>
      <c r="AE87744" s="56"/>
    </row>
    <row r="87745" spans="1:31" x14ac:dyDescent="0.25">
      <c r="A87745" s="41">
        <v>0</v>
      </c>
      <c r="C87745" s="56"/>
      <c r="AC87745" s="56"/>
      <c r="AD87745" s="56"/>
      <c r="AE87745" s="56"/>
    </row>
    <row r="87746" spans="1:31" x14ac:dyDescent="0.25">
      <c r="A87746" s="41">
        <v>0</v>
      </c>
      <c r="C87746" s="56"/>
      <c r="AC87746" s="56"/>
      <c r="AD87746" s="56"/>
      <c r="AE87746" s="56"/>
    </row>
    <row r="87747" spans="1:31" x14ac:dyDescent="0.25">
      <c r="A87747" s="41">
        <v>0</v>
      </c>
      <c r="C87747" s="56"/>
      <c r="AC87747" s="56"/>
      <c r="AD87747" s="56"/>
      <c r="AE87747" s="56"/>
    </row>
    <row r="87748" spans="1:31" x14ac:dyDescent="0.25">
      <c r="A87748" s="41">
        <v>0</v>
      </c>
      <c r="C87748" s="56"/>
      <c r="AC87748" s="56"/>
      <c r="AD87748" s="56"/>
      <c r="AE87748" s="56"/>
    </row>
    <row r="87749" spans="1:31" x14ac:dyDescent="0.25">
      <c r="A87749" s="41">
        <v>0</v>
      </c>
      <c r="C87749" s="56"/>
      <c r="AC87749" s="56"/>
      <c r="AD87749" s="56"/>
      <c r="AE87749" s="56"/>
    </row>
    <row r="87750" spans="1:31" x14ac:dyDescent="0.25">
      <c r="A87750" s="41">
        <v>0</v>
      </c>
      <c r="C87750" s="56"/>
      <c r="AC87750" s="56"/>
      <c r="AD87750" s="56"/>
      <c r="AE87750" s="56"/>
    </row>
    <row r="87751" spans="1:31" x14ac:dyDescent="0.25">
      <c r="A87751" s="41">
        <v>0</v>
      </c>
      <c r="C87751" s="56"/>
      <c r="AC87751" s="56"/>
      <c r="AD87751" s="56"/>
      <c r="AE87751" s="56"/>
    </row>
    <row r="87752" spans="1:31" x14ac:dyDescent="0.25">
      <c r="A87752" s="41">
        <v>0</v>
      </c>
      <c r="C87752" s="56"/>
      <c r="AC87752" s="56"/>
      <c r="AD87752" s="56"/>
      <c r="AE87752" s="56"/>
    </row>
    <row r="87753" spans="1:31" x14ac:dyDescent="0.25">
      <c r="A87753" s="41">
        <v>0</v>
      </c>
      <c r="C87753" s="56"/>
      <c r="AC87753" s="56"/>
      <c r="AD87753" s="56"/>
      <c r="AE87753" s="56"/>
    </row>
    <row r="87754" spans="1:31" x14ac:dyDescent="0.25">
      <c r="A87754" s="41">
        <v>0</v>
      </c>
      <c r="C87754" s="56"/>
      <c r="AC87754" s="56"/>
      <c r="AD87754" s="56"/>
      <c r="AE87754" s="56"/>
    </row>
    <row r="87755" spans="1:31" x14ac:dyDescent="0.25">
      <c r="A87755" s="41">
        <v>0</v>
      </c>
      <c r="C87755" s="56"/>
      <c r="AC87755" s="56"/>
      <c r="AD87755" s="56"/>
      <c r="AE87755" s="56"/>
    </row>
    <row r="87756" spans="1:31" x14ac:dyDescent="0.25">
      <c r="A87756" s="41">
        <v>0</v>
      </c>
      <c r="C87756" s="56"/>
      <c r="AC87756" s="56"/>
      <c r="AD87756" s="56"/>
      <c r="AE87756" s="56"/>
    </row>
    <row r="87757" spans="1:31" x14ac:dyDescent="0.25">
      <c r="A87757" s="41">
        <v>0</v>
      </c>
      <c r="C87757" s="56"/>
      <c r="AC87757" s="56"/>
      <c r="AD87757" s="56"/>
      <c r="AE87757" s="56"/>
    </row>
    <row r="87758" spans="1:31" x14ac:dyDescent="0.25">
      <c r="A87758" s="41">
        <v>0</v>
      </c>
      <c r="C87758" s="56"/>
      <c r="AC87758" s="56"/>
      <c r="AD87758" s="56"/>
      <c r="AE87758" s="56"/>
    </row>
    <row r="87759" spans="1:31" x14ac:dyDescent="0.25">
      <c r="A87759" s="41">
        <v>0</v>
      </c>
      <c r="C87759" s="56"/>
      <c r="AC87759" s="56"/>
      <c r="AD87759" s="56"/>
      <c r="AE87759" s="56"/>
    </row>
    <row r="87760" spans="1:31" x14ac:dyDescent="0.25">
      <c r="A87760" s="41">
        <v>0</v>
      </c>
      <c r="C87760" s="56"/>
      <c r="AC87760" s="56"/>
      <c r="AD87760" s="56"/>
      <c r="AE87760" s="56"/>
    </row>
    <row r="87761" spans="1:31" x14ac:dyDescent="0.25">
      <c r="A87761" s="41">
        <v>0</v>
      </c>
      <c r="C87761" s="56"/>
      <c r="AC87761" s="56"/>
      <c r="AD87761" s="56"/>
      <c r="AE87761" s="56"/>
    </row>
    <row r="87762" spans="1:31" x14ac:dyDescent="0.25">
      <c r="A87762" s="41">
        <v>0</v>
      </c>
      <c r="C87762" s="56"/>
      <c r="AC87762" s="56"/>
      <c r="AD87762" s="56"/>
      <c r="AE87762" s="56"/>
    </row>
    <row r="87763" spans="1:31" x14ac:dyDescent="0.25">
      <c r="A87763" s="41">
        <v>0</v>
      </c>
      <c r="C87763" s="56"/>
      <c r="AC87763" s="56"/>
      <c r="AD87763" s="56"/>
      <c r="AE87763" s="56"/>
    </row>
    <row r="87764" spans="1:31" x14ac:dyDescent="0.25">
      <c r="A87764" s="41">
        <v>0</v>
      </c>
      <c r="C87764" s="56"/>
      <c r="AC87764" s="56"/>
      <c r="AD87764" s="56"/>
      <c r="AE87764" s="56"/>
    </row>
    <row r="87765" spans="1:31" x14ac:dyDescent="0.25">
      <c r="A87765" s="41">
        <v>0</v>
      </c>
      <c r="C87765" s="56"/>
      <c r="AC87765" s="56"/>
      <c r="AD87765" s="56"/>
      <c r="AE87765" s="56"/>
    </row>
    <row r="87766" spans="1:31" x14ac:dyDescent="0.25">
      <c r="A87766" s="41">
        <v>0</v>
      </c>
      <c r="C87766" s="56"/>
      <c r="AC87766" s="56"/>
      <c r="AD87766" s="56"/>
      <c r="AE87766" s="56"/>
    </row>
    <row r="87767" spans="1:31" x14ac:dyDescent="0.25">
      <c r="A87767" s="41">
        <v>0</v>
      </c>
      <c r="C87767" s="56"/>
      <c r="AC87767" s="56"/>
      <c r="AD87767" s="56"/>
      <c r="AE87767" s="56"/>
    </row>
    <row r="87768" spans="1:31" x14ac:dyDescent="0.25">
      <c r="A87768" s="41">
        <v>0</v>
      </c>
      <c r="C87768" s="56"/>
      <c r="AC87768" s="56"/>
      <c r="AD87768" s="56"/>
      <c r="AE87768" s="56"/>
    </row>
    <row r="87769" spans="1:31" x14ac:dyDescent="0.25">
      <c r="A87769" s="41">
        <v>0</v>
      </c>
      <c r="C87769" s="56"/>
      <c r="AC87769" s="56"/>
      <c r="AD87769" s="56"/>
      <c r="AE87769" s="56"/>
    </row>
    <row r="87770" spans="1:31" x14ac:dyDescent="0.25">
      <c r="A87770" s="41">
        <v>0</v>
      </c>
      <c r="C87770" s="56"/>
      <c r="AC87770" s="56"/>
      <c r="AD87770" s="56"/>
      <c r="AE87770" s="56"/>
    </row>
    <row r="87771" spans="1:31" x14ac:dyDescent="0.25">
      <c r="A87771" s="41">
        <v>0</v>
      </c>
      <c r="C87771" s="56"/>
      <c r="AC87771" s="56"/>
      <c r="AD87771" s="56"/>
      <c r="AE87771" s="56"/>
    </row>
    <row r="87772" spans="1:31" x14ac:dyDescent="0.25">
      <c r="A87772" s="41">
        <v>0</v>
      </c>
      <c r="C87772" s="56"/>
      <c r="AC87772" s="56"/>
      <c r="AD87772" s="56"/>
      <c r="AE87772" s="56"/>
    </row>
    <row r="87773" spans="1:31" x14ac:dyDescent="0.25">
      <c r="A87773" s="41">
        <v>0</v>
      </c>
      <c r="C87773" s="56"/>
      <c r="AC87773" s="56"/>
      <c r="AD87773" s="56"/>
      <c r="AE87773" s="56"/>
    </row>
    <row r="87774" spans="1:31" x14ac:dyDescent="0.25">
      <c r="A87774" s="41">
        <v>0</v>
      </c>
      <c r="C87774" s="56"/>
      <c r="AC87774" s="56"/>
      <c r="AD87774" s="56"/>
      <c r="AE87774" s="56"/>
    </row>
    <row r="87775" spans="1:31" x14ac:dyDescent="0.25">
      <c r="A87775" s="41">
        <v>0</v>
      </c>
      <c r="C87775" s="56"/>
      <c r="AC87775" s="56"/>
      <c r="AD87775" s="56"/>
      <c r="AE87775" s="56"/>
    </row>
    <row r="87776" spans="1:31" x14ac:dyDescent="0.25">
      <c r="A87776" s="41">
        <v>0</v>
      </c>
      <c r="C87776" s="56"/>
      <c r="AC87776" s="56"/>
      <c r="AD87776" s="56"/>
      <c r="AE87776" s="56"/>
    </row>
    <row r="87777" spans="1:31" x14ac:dyDescent="0.25">
      <c r="A87777" s="41">
        <v>0</v>
      </c>
      <c r="C87777" s="56"/>
      <c r="AC87777" s="56"/>
      <c r="AD87777" s="56"/>
      <c r="AE87777" s="56"/>
    </row>
    <row r="87778" spans="1:31" x14ac:dyDescent="0.25">
      <c r="A87778" s="41">
        <v>0</v>
      </c>
      <c r="C87778" s="56"/>
      <c r="AC87778" s="56"/>
      <c r="AD87778" s="56"/>
      <c r="AE87778" s="56"/>
    </row>
    <row r="87779" spans="1:31" x14ac:dyDescent="0.25">
      <c r="A87779" s="41">
        <v>0</v>
      </c>
      <c r="C87779" s="56"/>
      <c r="AC87779" s="56"/>
      <c r="AD87779" s="56"/>
      <c r="AE87779" s="56"/>
    </row>
    <row r="87780" spans="1:31" x14ac:dyDescent="0.25">
      <c r="A87780" s="41">
        <v>0</v>
      </c>
      <c r="C87780" s="56"/>
      <c r="AC87780" s="56"/>
      <c r="AD87780" s="56"/>
      <c r="AE87780" s="56"/>
    </row>
    <row r="87781" spans="1:31" x14ac:dyDescent="0.25">
      <c r="A87781" s="41">
        <v>0</v>
      </c>
      <c r="C87781" s="56"/>
      <c r="AC87781" s="56"/>
      <c r="AD87781" s="56"/>
      <c r="AE87781" s="56"/>
    </row>
    <row r="87782" spans="1:31" x14ac:dyDescent="0.25">
      <c r="A87782" s="41">
        <v>0</v>
      </c>
      <c r="C87782" s="56"/>
      <c r="AC87782" s="56"/>
      <c r="AD87782" s="56"/>
      <c r="AE87782" s="56"/>
    </row>
    <row r="87783" spans="1:31" x14ac:dyDescent="0.25">
      <c r="A87783" s="41">
        <v>0</v>
      </c>
      <c r="C87783" s="56"/>
      <c r="AC87783" s="56"/>
      <c r="AD87783" s="56"/>
      <c r="AE87783" s="56"/>
    </row>
    <row r="87784" spans="1:31" x14ac:dyDescent="0.25">
      <c r="A87784" s="41">
        <v>0</v>
      </c>
      <c r="C87784" s="56"/>
      <c r="AC87784" s="56"/>
      <c r="AD87784" s="56"/>
      <c r="AE87784" s="56"/>
    </row>
    <row r="87785" spans="1:31" x14ac:dyDescent="0.25">
      <c r="A87785" s="41">
        <v>0</v>
      </c>
      <c r="C87785" s="56"/>
      <c r="AC87785" s="56"/>
      <c r="AD87785" s="56"/>
      <c r="AE87785" s="56"/>
    </row>
    <row r="87786" spans="1:31" x14ac:dyDescent="0.25">
      <c r="A87786" s="41">
        <v>0</v>
      </c>
      <c r="C87786" s="56"/>
      <c r="AC87786" s="56"/>
      <c r="AD87786" s="56"/>
      <c r="AE87786" s="56"/>
    </row>
    <row r="87787" spans="1:31" x14ac:dyDescent="0.25">
      <c r="A87787" s="41">
        <v>0</v>
      </c>
      <c r="C87787" s="56"/>
      <c r="AC87787" s="56"/>
      <c r="AD87787" s="56"/>
      <c r="AE87787" s="56"/>
    </row>
    <row r="87788" spans="1:31" x14ac:dyDescent="0.25">
      <c r="A87788" s="41">
        <v>0</v>
      </c>
      <c r="C87788" s="56"/>
      <c r="AC87788" s="56"/>
      <c r="AD87788" s="56"/>
      <c r="AE87788" s="56"/>
    </row>
    <row r="87789" spans="1:31" x14ac:dyDescent="0.25">
      <c r="A87789" s="41">
        <v>0</v>
      </c>
      <c r="C87789" s="56"/>
      <c r="AC87789" s="56"/>
      <c r="AD87789" s="56"/>
      <c r="AE87789" s="56"/>
    </row>
    <row r="87790" spans="1:31" x14ac:dyDescent="0.25">
      <c r="A87790" s="41">
        <v>0</v>
      </c>
      <c r="C87790" s="56"/>
      <c r="AC87790" s="56"/>
      <c r="AD87790" s="56"/>
      <c r="AE87790" s="56"/>
    </row>
    <row r="87791" spans="1:31" x14ac:dyDescent="0.25">
      <c r="A87791" s="41">
        <v>0</v>
      </c>
      <c r="C87791" s="56"/>
      <c r="AC87791" s="56"/>
      <c r="AD87791" s="56"/>
      <c r="AE87791" s="56"/>
    </row>
    <row r="87792" spans="1:31" x14ac:dyDescent="0.25">
      <c r="A87792" s="41">
        <v>0</v>
      </c>
      <c r="C87792" s="56"/>
      <c r="AC87792" s="56"/>
      <c r="AD87792" s="56"/>
      <c r="AE87792" s="56"/>
    </row>
    <row r="87793" spans="1:31" x14ac:dyDescent="0.25">
      <c r="A87793" s="41">
        <v>0</v>
      </c>
      <c r="C87793" s="56"/>
      <c r="AC87793" s="56"/>
      <c r="AD87793" s="56"/>
      <c r="AE87793" s="56"/>
    </row>
    <row r="87794" spans="1:31" x14ac:dyDescent="0.25">
      <c r="A87794" s="41">
        <v>0</v>
      </c>
      <c r="C87794" s="56"/>
      <c r="AC87794" s="56"/>
      <c r="AD87794" s="56"/>
      <c r="AE87794" s="56"/>
    </row>
    <row r="87795" spans="1:31" x14ac:dyDescent="0.25">
      <c r="A87795" s="41">
        <v>0</v>
      </c>
      <c r="C87795" s="56"/>
      <c r="AC87795" s="56"/>
      <c r="AD87795" s="56"/>
      <c r="AE87795" s="56"/>
    </row>
    <row r="87796" spans="1:31" x14ac:dyDescent="0.25">
      <c r="A87796" s="41">
        <v>0</v>
      </c>
      <c r="C87796" s="56"/>
      <c r="AC87796" s="56"/>
      <c r="AD87796" s="56"/>
      <c r="AE87796" s="56"/>
    </row>
    <row r="87797" spans="1:31" x14ac:dyDescent="0.25">
      <c r="A87797" s="41">
        <v>0</v>
      </c>
      <c r="C87797" s="56"/>
      <c r="AC87797" s="56"/>
      <c r="AD87797" s="56"/>
      <c r="AE87797" s="56"/>
    </row>
    <row r="87798" spans="1:31" x14ac:dyDescent="0.25">
      <c r="A87798" s="41">
        <v>0</v>
      </c>
      <c r="C87798" s="56"/>
      <c r="AC87798" s="56"/>
      <c r="AD87798" s="56"/>
      <c r="AE87798" s="56"/>
    </row>
    <row r="87799" spans="1:31" x14ac:dyDescent="0.25">
      <c r="A87799" s="41">
        <v>0</v>
      </c>
      <c r="C87799" s="56"/>
      <c r="AC87799" s="56"/>
      <c r="AD87799" s="56"/>
      <c r="AE87799" s="56"/>
    </row>
    <row r="87800" spans="1:31" x14ac:dyDescent="0.25">
      <c r="A87800" s="41">
        <v>0</v>
      </c>
      <c r="C87800" s="56"/>
      <c r="AC87800" s="56"/>
      <c r="AD87800" s="56"/>
      <c r="AE87800" s="56"/>
    </row>
    <row r="87801" spans="1:31" x14ac:dyDescent="0.25">
      <c r="A87801" s="41">
        <v>0</v>
      </c>
      <c r="C87801" s="56"/>
      <c r="AC87801" s="56"/>
      <c r="AD87801" s="56"/>
      <c r="AE87801" s="56"/>
    </row>
    <row r="87802" spans="1:31" x14ac:dyDescent="0.25">
      <c r="A87802" s="41">
        <v>0</v>
      </c>
      <c r="C87802" s="56"/>
      <c r="AC87802" s="56"/>
      <c r="AD87802" s="56"/>
      <c r="AE87802" s="56"/>
    </row>
    <row r="87803" spans="1:31" x14ac:dyDescent="0.25">
      <c r="A87803" s="41">
        <v>0</v>
      </c>
      <c r="C87803" s="56"/>
      <c r="AC87803" s="56"/>
      <c r="AD87803" s="56"/>
      <c r="AE87803" s="56"/>
    </row>
    <row r="87804" spans="1:31" x14ac:dyDescent="0.25">
      <c r="A87804" s="41">
        <v>0</v>
      </c>
      <c r="C87804" s="56"/>
      <c r="AC87804" s="56"/>
      <c r="AD87804" s="56"/>
      <c r="AE87804" s="56"/>
    </row>
    <row r="87805" spans="1:31" x14ac:dyDescent="0.25">
      <c r="A87805" s="41">
        <v>0</v>
      </c>
      <c r="C87805" s="56"/>
      <c r="AC87805" s="56"/>
      <c r="AD87805" s="56"/>
      <c r="AE87805" s="56"/>
    </row>
    <row r="87806" spans="1:31" x14ac:dyDescent="0.25">
      <c r="A87806" s="41">
        <v>0</v>
      </c>
      <c r="C87806" s="56"/>
      <c r="AC87806" s="56"/>
      <c r="AD87806" s="56"/>
      <c r="AE87806" s="56"/>
    </row>
    <row r="87807" spans="1:31" x14ac:dyDescent="0.25">
      <c r="A87807" s="41">
        <v>0</v>
      </c>
      <c r="C87807" s="56"/>
      <c r="AC87807" s="56"/>
      <c r="AD87807" s="56"/>
      <c r="AE87807" s="56"/>
    </row>
    <row r="87808" spans="1:31" x14ac:dyDescent="0.25">
      <c r="A87808" s="41">
        <v>0</v>
      </c>
      <c r="C87808" s="56"/>
      <c r="AC87808" s="56"/>
      <c r="AD87808" s="56"/>
      <c r="AE87808" s="56"/>
    </row>
    <row r="87809" spans="1:31" x14ac:dyDescent="0.25">
      <c r="A87809" s="41">
        <v>0</v>
      </c>
      <c r="C87809" s="56"/>
      <c r="AC87809" s="56"/>
      <c r="AD87809" s="56"/>
      <c r="AE87809" s="56"/>
    </row>
    <row r="87810" spans="1:31" x14ac:dyDescent="0.25">
      <c r="A87810" s="41">
        <v>0</v>
      </c>
      <c r="C87810" s="56"/>
      <c r="AC87810" s="56"/>
      <c r="AD87810" s="56"/>
      <c r="AE87810" s="56"/>
    </row>
    <row r="87811" spans="1:31" x14ac:dyDescent="0.25">
      <c r="A87811" s="41">
        <v>0</v>
      </c>
      <c r="C87811" s="56"/>
      <c r="AC87811" s="56"/>
      <c r="AD87811" s="56"/>
      <c r="AE87811" s="56"/>
    </row>
    <row r="87812" spans="1:31" x14ac:dyDescent="0.25">
      <c r="A87812" s="41">
        <v>0</v>
      </c>
      <c r="C87812" s="56"/>
      <c r="AC87812" s="56"/>
      <c r="AD87812" s="56"/>
      <c r="AE87812" s="56"/>
    </row>
    <row r="87813" spans="1:31" x14ac:dyDescent="0.25">
      <c r="A87813" s="41">
        <v>0</v>
      </c>
      <c r="C87813" s="56"/>
      <c r="AC87813" s="56"/>
      <c r="AD87813" s="56"/>
      <c r="AE87813" s="56"/>
    </row>
    <row r="87814" spans="1:31" x14ac:dyDescent="0.25">
      <c r="A87814" s="41">
        <v>0</v>
      </c>
      <c r="C87814" s="56"/>
      <c r="AC87814" s="56"/>
      <c r="AD87814" s="56"/>
      <c r="AE87814" s="56"/>
    </row>
    <row r="87815" spans="1:31" x14ac:dyDescent="0.25">
      <c r="A87815" s="41">
        <v>0</v>
      </c>
      <c r="C87815" s="56"/>
      <c r="AC87815" s="56"/>
      <c r="AD87815" s="56"/>
      <c r="AE87815" s="56"/>
    </row>
    <row r="87816" spans="1:31" x14ac:dyDescent="0.25">
      <c r="A87816" s="41">
        <v>0</v>
      </c>
      <c r="C87816" s="56"/>
      <c r="AC87816" s="56"/>
      <c r="AD87816" s="56"/>
      <c r="AE87816" s="56"/>
    </row>
    <row r="87817" spans="1:31" x14ac:dyDescent="0.25">
      <c r="A87817" s="41">
        <v>0</v>
      </c>
      <c r="C87817" s="56"/>
      <c r="AC87817" s="56"/>
      <c r="AD87817" s="56"/>
      <c r="AE87817" s="56"/>
    </row>
    <row r="87818" spans="1:31" x14ac:dyDescent="0.25">
      <c r="A87818" s="41">
        <v>0</v>
      </c>
      <c r="C87818" s="56"/>
      <c r="AC87818" s="56"/>
      <c r="AD87818" s="56"/>
      <c r="AE87818" s="56"/>
    </row>
    <row r="87819" spans="1:31" x14ac:dyDescent="0.25">
      <c r="A87819" s="41">
        <v>0</v>
      </c>
      <c r="C87819" s="56"/>
      <c r="AC87819" s="56"/>
      <c r="AD87819" s="56"/>
      <c r="AE87819" s="56"/>
    </row>
    <row r="87820" spans="1:31" x14ac:dyDescent="0.25">
      <c r="A87820" s="41">
        <v>0</v>
      </c>
      <c r="C87820" s="56"/>
      <c r="AC87820" s="56"/>
      <c r="AD87820" s="56"/>
      <c r="AE87820" s="56"/>
    </row>
    <row r="87821" spans="1:31" x14ac:dyDescent="0.25">
      <c r="A87821" s="41">
        <v>0</v>
      </c>
      <c r="C87821" s="56"/>
      <c r="AC87821" s="56"/>
      <c r="AD87821" s="56"/>
      <c r="AE87821" s="56"/>
    </row>
    <row r="87822" spans="1:31" x14ac:dyDescent="0.25">
      <c r="A87822" s="41">
        <v>0</v>
      </c>
      <c r="C87822" s="56"/>
      <c r="AC87822" s="56"/>
      <c r="AD87822" s="56"/>
      <c r="AE87822" s="56"/>
    </row>
    <row r="87823" spans="1:31" x14ac:dyDescent="0.25">
      <c r="A87823" s="41">
        <v>0</v>
      </c>
      <c r="C87823" s="56"/>
      <c r="AC87823" s="56"/>
      <c r="AD87823" s="56"/>
      <c r="AE87823" s="56"/>
    </row>
    <row r="87824" spans="1:31" x14ac:dyDescent="0.25">
      <c r="A87824" s="41">
        <v>0</v>
      </c>
      <c r="C87824" s="56"/>
      <c r="AC87824" s="56"/>
      <c r="AD87824" s="56"/>
      <c r="AE87824" s="56"/>
    </row>
    <row r="87825" spans="1:31" x14ac:dyDescent="0.25">
      <c r="A87825" s="41">
        <v>0</v>
      </c>
      <c r="C87825" s="56"/>
      <c r="AC87825" s="56"/>
      <c r="AD87825" s="56"/>
      <c r="AE87825" s="56"/>
    </row>
    <row r="87826" spans="1:31" x14ac:dyDescent="0.25">
      <c r="A87826" s="41">
        <v>0</v>
      </c>
      <c r="C87826" s="56"/>
      <c r="AC87826" s="56"/>
      <c r="AD87826" s="56"/>
      <c r="AE87826" s="56"/>
    </row>
    <row r="87827" spans="1:31" x14ac:dyDescent="0.25">
      <c r="A87827" s="41">
        <v>0</v>
      </c>
      <c r="C87827" s="56"/>
      <c r="AC87827" s="56"/>
      <c r="AD87827" s="56"/>
      <c r="AE87827" s="56"/>
    </row>
    <row r="87828" spans="1:31" x14ac:dyDescent="0.25">
      <c r="A87828" s="41">
        <v>0</v>
      </c>
      <c r="C87828" s="56"/>
      <c r="AC87828" s="56"/>
      <c r="AD87828" s="56"/>
      <c r="AE87828" s="56"/>
    </row>
    <row r="87829" spans="1:31" x14ac:dyDescent="0.25">
      <c r="A87829" s="41">
        <v>0</v>
      </c>
      <c r="C87829" s="56"/>
      <c r="AC87829" s="56"/>
      <c r="AD87829" s="56"/>
      <c r="AE87829" s="56"/>
    </row>
    <row r="87830" spans="1:31" x14ac:dyDescent="0.25">
      <c r="A87830" s="41">
        <v>0</v>
      </c>
      <c r="C87830" s="56"/>
      <c r="AC87830" s="56"/>
      <c r="AD87830" s="56"/>
      <c r="AE87830" s="56"/>
    </row>
    <row r="87831" spans="1:31" x14ac:dyDescent="0.25">
      <c r="A87831" s="41">
        <v>0</v>
      </c>
      <c r="C87831" s="56"/>
      <c r="AC87831" s="56"/>
      <c r="AD87831" s="56"/>
      <c r="AE87831" s="56"/>
    </row>
    <row r="87832" spans="1:31" x14ac:dyDescent="0.25">
      <c r="A87832" s="41">
        <v>0</v>
      </c>
      <c r="C87832" s="56"/>
      <c r="AC87832" s="56"/>
      <c r="AD87832" s="56"/>
      <c r="AE87832" s="56"/>
    </row>
    <row r="87833" spans="1:31" x14ac:dyDescent="0.25">
      <c r="A87833" s="41">
        <v>0</v>
      </c>
      <c r="C87833" s="56"/>
      <c r="AC87833" s="56"/>
      <c r="AD87833" s="56"/>
      <c r="AE87833" s="56"/>
    </row>
    <row r="87834" spans="1:31" x14ac:dyDescent="0.25">
      <c r="A87834" s="41">
        <v>0</v>
      </c>
      <c r="C87834" s="56"/>
      <c r="AC87834" s="56"/>
      <c r="AD87834" s="56"/>
      <c r="AE87834" s="56"/>
    </row>
    <row r="87835" spans="1:31" x14ac:dyDescent="0.25">
      <c r="A87835" s="41">
        <v>0</v>
      </c>
      <c r="C87835" s="56"/>
      <c r="AC87835" s="56"/>
      <c r="AD87835" s="56"/>
      <c r="AE87835" s="56"/>
    </row>
    <row r="87836" spans="1:31" x14ac:dyDescent="0.25">
      <c r="A87836" s="41">
        <v>0</v>
      </c>
      <c r="C87836" s="56"/>
      <c r="AC87836" s="56"/>
      <c r="AD87836" s="56"/>
      <c r="AE87836" s="56"/>
    </row>
    <row r="87837" spans="1:31" x14ac:dyDescent="0.25">
      <c r="A87837" s="41">
        <v>0</v>
      </c>
      <c r="C87837" s="56"/>
      <c r="AC87837" s="56"/>
      <c r="AD87837" s="56"/>
      <c r="AE87837" s="56"/>
    </row>
    <row r="87838" spans="1:31" x14ac:dyDescent="0.25">
      <c r="A87838" s="41">
        <v>0</v>
      </c>
      <c r="C87838" s="56"/>
      <c r="AC87838" s="56"/>
      <c r="AD87838" s="56"/>
      <c r="AE87838" s="56"/>
    </row>
    <row r="87839" spans="1:31" x14ac:dyDescent="0.25">
      <c r="A87839" s="41">
        <v>0</v>
      </c>
      <c r="C87839" s="56"/>
      <c r="AC87839" s="56"/>
      <c r="AD87839" s="56"/>
      <c r="AE87839" s="56"/>
    </row>
    <row r="87840" spans="1:31" x14ac:dyDescent="0.25">
      <c r="A87840" s="41">
        <v>0</v>
      </c>
      <c r="C87840" s="56"/>
      <c r="AC87840" s="56"/>
      <c r="AD87840" s="56"/>
      <c r="AE87840" s="56"/>
    </row>
    <row r="87841" spans="1:31" x14ac:dyDescent="0.25">
      <c r="A87841" s="41">
        <v>0</v>
      </c>
      <c r="C87841" s="56"/>
      <c r="AC87841" s="56"/>
      <c r="AD87841" s="56"/>
      <c r="AE87841" s="56"/>
    </row>
    <row r="87842" spans="1:31" x14ac:dyDescent="0.25">
      <c r="A87842" s="41">
        <v>0</v>
      </c>
      <c r="C87842" s="56"/>
      <c r="AC87842" s="56"/>
      <c r="AD87842" s="56"/>
      <c r="AE87842" s="56"/>
    </row>
    <row r="87843" spans="1:31" x14ac:dyDescent="0.25">
      <c r="A87843" s="41">
        <v>0</v>
      </c>
      <c r="C87843" s="56"/>
      <c r="AC87843" s="56"/>
      <c r="AD87843" s="56"/>
      <c r="AE87843" s="56"/>
    </row>
    <row r="87844" spans="1:31" x14ac:dyDescent="0.25">
      <c r="A87844" s="41">
        <v>0</v>
      </c>
      <c r="C87844" s="56"/>
      <c r="AC87844" s="56"/>
      <c r="AD87844" s="56"/>
      <c r="AE87844" s="56"/>
    </row>
    <row r="87845" spans="1:31" x14ac:dyDescent="0.25">
      <c r="A87845" s="41">
        <v>0</v>
      </c>
      <c r="C87845" s="56"/>
      <c r="AC87845" s="56"/>
      <c r="AD87845" s="56"/>
      <c r="AE87845" s="56"/>
    </row>
    <row r="87846" spans="1:31" x14ac:dyDescent="0.25">
      <c r="A87846" s="41">
        <v>0</v>
      </c>
      <c r="C87846" s="56"/>
      <c r="AC87846" s="56"/>
      <c r="AD87846" s="56"/>
      <c r="AE87846" s="56"/>
    </row>
    <row r="87847" spans="1:31" x14ac:dyDescent="0.25">
      <c r="A87847" s="41">
        <v>0</v>
      </c>
      <c r="C87847" s="56"/>
      <c r="AC87847" s="56"/>
      <c r="AD87847" s="56"/>
      <c r="AE87847" s="56"/>
    </row>
    <row r="87848" spans="1:31" x14ac:dyDescent="0.25">
      <c r="A87848" s="41">
        <v>0</v>
      </c>
      <c r="C87848" s="56"/>
      <c r="AC87848" s="56"/>
      <c r="AD87848" s="56"/>
      <c r="AE87848" s="56"/>
    </row>
    <row r="87849" spans="1:31" x14ac:dyDescent="0.25">
      <c r="A87849" s="41">
        <v>0</v>
      </c>
      <c r="C87849" s="56"/>
      <c r="AC87849" s="56"/>
      <c r="AD87849" s="56"/>
      <c r="AE87849" s="56"/>
    </row>
    <row r="87850" spans="1:31" x14ac:dyDescent="0.25">
      <c r="A87850" s="41">
        <v>0</v>
      </c>
      <c r="C87850" s="56"/>
      <c r="AC87850" s="56"/>
      <c r="AD87850" s="56"/>
      <c r="AE87850" s="56"/>
    </row>
    <row r="87851" spans="1:31" x14ac:dyDescent="0.25">
      <c r="A87851" s="41">
        <v>0</v>
      </c>
      <c r="C87851" s="56"/>
      <c r="AC87851" s="56"/>
      <c r="AD87851" s="56"/>
      <c r="AE87851" s="56"/>
    </row>
    <row r="87852" spans="1:31" x14ac:dyDescent="0.25">
      <c r="A87852" s="41">
        <v>0</v>
      </c>
      <c r="C87852" s="56"/>
      <c r="AC87852" s="56"/>
      <c r="AD87852" s="56"/>
      <c r="AE87852" s="56"/>
    </row>
    <row r="87853" spans="1:31" x14ac:dyDescent="0.25">
      <c r="A87853" s="41">
        <v>0</v>
      </c>
      <c r="C87853" s="56"/>
      <c r="AC87853" s="56"/>
      <c r="AD87853" s="56"/>
      <c r="AE87853" s="56"/>
    </row>
    <row r="87854" spans="1:31" x14ac:dyDescent="0.25">
      <c r="A87854" s="41">
        <v>0</v>
      </c>
      <c r="C87854" s="56"/>
      <c r="AC87854" s="56"/>
      <c r="AD87854" s="56"/>
      <c r="AE87854" s="56"/>
    </row>
    <row r="87855" spans="1:31" x14ac:dyDescent="0.25">
      <c r="A87855" s="41">
        <v>0</v>
      </c>
      <c r="C87855" s="56"/>
      <c r="AC87855" s="56"/>
      <c r="AD87855" s="56"/>
      <c r="AE87855" s="56"/>
    </row>
    <row r="87856" spans="1:31" x14ac:dyDescent="0.25">
      <c r="A87856" s="41">
        <v>0</v>
      </c>
      <c r="C87856" s="56"/>
      <c r="AC87856" s="56"/>
      <c r="AD87856" s="56"/>
      <c r="AE87856" s="56"/>
    </row>
    <row r="87857" spans="1:31" x14ac:dyDescent="0.25">
      <c r="A87857" s="41">
        <v>0</v>
      </c>
      <c r="C87857" s="56"/>
      <c r="AC87857" s="56"/>
      <c r="AD87857" s="56"/>
      <c r="AE87857" s="56"/>
    </row>
    <row r="87858" spans="1:31" x14ac:dyDescent="0.25">
      <c r="A87858" s="41">
        <v>0</v>
      </c>
      <c r="C87858" s="56"/>
      <c r="AC87858" s="56"/>
      <c r="AD87858" s="56"/>
      <c r="AE87858" s="56"/>
    </row>
    <row r="87859" spans="1:31" x14ac:dyDescent="0.25">
      <c r="A87859" s="41">
        <v>0</v>
      </c>
      <c r="C87859" s="56"/>
      <c r="AC87859" s="56"/>
      <c r="AD87859" s="56"/>
      <c r="AE87859" s="56"/>
    </row>
    <row r="87860" spans="1:31" x14ac:dyDescent="0.25">
      <c r="A87860" s="41">
        <v>0</v>
      </c>
      <c r="C87860" s="56"/>
      <c r="AC87860" s="56"/>
      <c r="AD87860" s="56"/>
      <c r="AE87860" s="56"/>
    </row>
    <row r="87861" spans="1:31" x14ac:dyDescent="0.25">
      <c r="A87861" s="41">
        <v>0</v>
      </c>
      <c r="C87861" s="56"/>
      <c r="AC87861" s="56"/>
      <c r="AD87861" s="56"/>
      <c r="AE87861" s="56"/>
    </row>
    <row r="87862" spans="1:31" x14ac:dyDescent="0.25">
      <c r="A87862" s="41">
        <v>0</v>
      </c>
      <c r="C87862" s="56"/>
      <c r="AC87862" s="56"/>
      <c r="AD87862" s="56"/>
      <c r="AE87862" s="56"/>
    </row>
    <row r="87863" spans="1:31" x14ac:dyDescent="0.25">
      <c r="A87863" s="41">
        <v>0</v>
      </c>
      <c r="C87863" s="56"/>
      <c r="AC87863" s="56"/>
      <c r="AD87863" s="56"/>
      <c r="AE87863" s="56"/>
    </row>
    <row r="87864" spans="1:31" x14ac:dyDescent="0.25">
      <c r="A87864" s="41">
        <v>0</v>
      </c>
      <c r="C87864" s="56"/>
      <c r="AC87864" s="56"/>
      <c r="AD87864" s="56"/>
      <c r="AE87864" s="56"/>
    </row>
    <row r="87865" spans="1:31" x14ac:dyDescent="0.25">
      <c r="A87865" s="41">
        <v>0</v>
      </c>
      <c r="C87865" s="56"/>
      <c r="AC87865" s="56"/>
      <c r="AD87865" s="56"/>
      <c r="AE87865" s="56"/>
    </row>
    <row r="87866" spans="1:31" x14ac:dyDescent="0.25">
      <c r="A87866" s="41">
        <v>0</v>
      </c>
      <c r="C87866" s="56"/>
      <c r="AC87866" s="56"/>
      <c r="AD87866" s="56"/>
      <c r="AE87866" s="56"/>
    </row>
    <row r="87867" spans="1:31" x14ac:dyDescent="0.25">
      <c r="A87867" s="41">
        <v>0</v>
      </c>
      <c r="C87867" s="56"/>
      <c r="AC87867" s="56"/>
      <c r="AD87867" s="56"/>
      <c r="AE87867" s="56"/>
    </row>
    <row r="87868" spans="1:31" x14ac:dyDescent="0.25">
      <c r="A87868" s="41">
        <v>0</v>
      </c>
      <c r="C87868" s="56"/>
      <c r="AC87868" s="56"/>
      <c r="AD87868" s="56"/>
      <c r="AE87868" s="56"/>
    </row>
    <row r="87869" spans="1:31" x14ac:dyDescent="0.25">
      <c r="A87869" s="41">
        <v>0</v>
      </c>
      <c r="C87869" s="56"/>
      <c r="AC87869" s="56"/>
      <c r="AD87869" s="56"/>
      <c r="AE87869" s="56"/>
    </row>
    <row r="87870" spans="1:31" x14ac:dyDescent="0.25">
      <c r="A87870" s="41">
        <v>35722</v>
      </c>
      <c r="C87870" s="56"/>
      <c r="AC87870" s="56"/>
      <c r="AD87870" s="56"/>
      <c r="AE87870" s="56"/>
    </row>
    <row r="87871" spans="1:31" x14ac:dyDescent="0.25">
      <c r="A87871" s="41">
        <v>0</v>
      </c>
      <c r="C87871" s="56"/>
      <c r="AC87871" s="56"/>
      <c r="AD87871" s="56"/>
      <c r="AE87871" s="56"/>
    </row>
    <row r="87872" spans="1:31" x14ac:dyDescent="0.25">
      <c r="A87872" s="41">
        <v>0</v>
      </c>
      <c r="C87872" s="56"/>
      <c r="AC87872" s="56"/>
      <c r="AD87872" s="56"/>
      <c r="AE87872" s="56"/>
    </row>
    <row r="87873" spans="1:31" x14ac:dyDescent="0.25">
      <c r="A87873" s="41">
        <v>0</v>
      </c>
      <c r="C87873" s="56"/>
      <c r="AC87873" s="56"/>
      <c r="AD87873" s="56"/>
      <c r="AE87873" s="56"/>
    </row>
    <row r="87874" spans="1:31" x14ac:dyDescent="0.25">
      <c r="A87874" s="41">
        <v>0</v>
      </c>
      <c r="C87874" s="56"/>
      <c r="AC87874" s="56"/>
      <c r="AD87874" s="56"/>
      <c r="AE87874" s="56"/>
    </row>
    <row r="87875" spans="1:31" x14ac:dyDescent="0.25">
      <c r="A87875" s="41">
        <v>0</v>
      </c>
      <c r="C87875" s="56"/>
      <c r="AC87875" s="56"/>
      <c r="AD87875" s="56"/>
      <c r="AE87875" s="56"/>
    </row>
    <row r="87876" spans="1:31" x14ac:dyDescent="0.25">
      <c r="A87876" s="41">
        <v>0</v>
      </c>
      <c r="C87876" s="56"/>
      <c r="AC87876" s="56"/>
      <c r="AD87876" s="56"/>
      <c r="AE87876" s="56"/>
    </row>
    <row r="87877" spans="1:31" x14ac:dyDescent="0.25">
      <c r="A87877" s="41">
        <v>0</v>
      </c>
      <c r="C87877" s="56"/>
      <c r="AC87877" s="56"/>
      <c r="AD87877" s="56"/>
      <c r="AE87877" s="56"/>
    </row>
    <row r="87878" spans="1:31" x14ac:dyDescent="0.25">
      <c r="A87878" s="41">
        <v>0</v>
      </c>
      <c r="C87878" s="56"/>
      <c r="AC87878" s="56"/>
      <c r="AD87878" s="56"/>
      <c r="AE87878" s="56"/>
    </row>
    <row r="87879" spans="1:31" x14ac:dyDescent="0.25">
      <c r="A87879" s="41">
        <v>0</v>
      </c>
      <c r="C87879" s="56"/>
      <c r="AC87879" s="56"/>
      <c r="AD87879" s="56"/>
      <c r="AE87879" s="56"/>
    </row>
    <row r="87880" spans="1:31" x14ac:dyDescent="0.25">
      <c r="A87880" s="41">
        <v>0</v>
      </c>
      <c r="C87880" s="56"/>
      <c r="AC87880" s="56"/>
      <c r="AD87880" s="56"/>
      <c r="AE87880" s="56"/>
    </row>
    <row r="87881" spans="1:31" x14ac:dyDescent="0.25">
      <c r="A87881" s="41">
        <v>0</v>
      </c>
      <c r="C87881" s="56"/>
      <c r="AC87881" s="56"/>
      <c r="AD87881" s="56"/>
      <c r="AE87881" s="56"/>
    </row>
    <row r="87882" spans="1:31" x14ac:dyDescent="0.25">
      <c r="A87882" s="41">
        <v>0</v>
      </c>
      <c r="C87882" s="56"/>
      <c r="AC87882" s="56"/>
      <c r="AD87882" s="56"/>
      <c r="AE87882" s="56"/>
    </row>
    <row r="87883" spans="1:31" x14ac:dyDescent="0.25">
      <c r="A87883" s="41">
        <v>0</v>
      </c>
      <c r="C87883" s="56"/>
      <c r="AC87883" s="56"/>
      <c r="AD87883" s="56"/>
      <c r="AE87883" s="56"/>
    </row>
    <row r="87884" spans="1:31" x14ac:dyDescent="0.25">
      <c r="A87884" s="41">
        <v>0</v>
      </c>
      <c r="C87884" s="56"/>
      <c r="AC87884" s="56"/>
      <c r="AD87884" s="56"/>
      <c r="AE87884" s="56"/>
    </row>
    <row r="87885" spans="1:31" x14ac:dyDescent="0.25">
      <c r="A87885" s="41">
        <v>0</v>
      </c>
      <c r="C87885" s="56"/>
      <c r="AC87885" s="56"/>
      <c r="AD87885" s="56"/>
      <c r="AE87885" s="56"/>
    </row>
    <row r="87886" spans="1:31" x14ac:dyDescent="0.25">
      <c r="A87886" s="41">
        <v>0</v>
      </c>
      <c r="C87886" s="56"/>
      <c r="AC87886" s="56"/>
      <c r="AD87886" s="56"/>
      <c r="AE87886" s="56"/>
    </row>
    <row r="87887" spans="1:31" x14ac:dyDescent="0.25">
      <c r="A87887" s="41">
        <v>0</v>
      </c>
      <c r="C87887" s="56"/>
      <c r="AC87887" s="56"/>
      <c r="AD87887" s="56"/>
      <c r="AE87887" s="56"/>
    </row>
    <row r="87888" spans="1:31" x14ac:dyDescent="0.25">
      <c r="A87888" s="41">
        <v>0</v>
      </c>
      <c r="C87888" s="56"/>
      <c r="AC87888" s="56"/>
      <c r="AD87888" s="56"/>
      <c r="AE87888" s="56"/>
    </row>
    <row r="87889" spans="1:31" x14ac:dyDescent="0.25">
      <c r="A87889" s="41">
        <v>0</v>
      </c>
      <c r="C87889" s="56"/>
      <c r="AC87889" s="56"/>
      <c r="AD87889" s="56"/>
      <c r="AE87889" s="56"/>
    </row>
    <row r="87890" spans="1:31" x14ac:dyDescent="0.25">
      <c r="A87890" s="41">
        <v>0</v>
      </c>
      <c r="C87890" s="56"/>
      <c r="AC87890" s="56"/>
      <c r="AD87890" s="56"/>
      <c r="AE87890" s="56"/>
    </row>
    <row r="87891" spans="1:31" x14ac:dyDescent="0.25">
      <c r="A87891" s="41">
        <v>0</v>
      </c>
      <c r="C87891" s="56"/>
      <c r="AC87891" s="56"/>
      <c r="AD87891" s="56"/>
      <c r="AE87891" s="56"/>
    </row>
    <row r="87892" spans="1:31" x14ac:dyDescent="0.25">
      <c r="A87892" s="41">
        <v>0</v>
      </c>
      <c r="C87892" s="56"/>
      <c r="AC87892" s="56"/>
      <c r="AD87892" s="56"/>
      <c r="AE87892" s="56"/>
    </row>
    <row r="87893" spans="1:31" x14ac:dyDescent="0.25">
      <c r="A87893" s="41">
        <v>0</v>
      </c>
      <c r="C87893" s="56"/>
      <c r="AC87893" s="56"/>
      <c r="AD87893" s="56"/>
      <c r="AE87893" s="56"/>
    </row>
    <row r="87894" spans="1:31" x14ac:dyDescent="0.25">
      <c r="A87894" s="41">
        <v>0</v>
      </c>
      <c r="C87894" s="56"/>
      <c r="AC87894" s="56"/>
      <c r="AD87894" s="56"/>
      <c r="AE87894" s="56"/>
    </row>
    <row r="87895" spans="1:31" x14ac:dyDescent="0.25">
      <c r="A87895" s="41">
        <v>0</v>
      </c>
      <c r="C87895" s="56"/>
      <c r="AC87895" s="56"/>
      <c r="AD87895" s="56"/>
      <c r="AE87895" s="56"/>
    </row>
    <row r="87896" spans="1:31" x14ac:dyDescent="0.25">
      <c r="A87896" s="41">
        <v>0</v>
      </c>
      <c r="C87896" s="56"/>
      <c r="AC87896" s="56"/>
      <c r="AD87896" s="56"/>
      <c r="AE87896" s="56"/>
    </row>
    <row r="87897" spans="1:31" x14ac:dyDescent="0.25">
      <c r="A87897" s="41">
        <v>0</v>
      </c>
      <c r="C87897" s="56"/>
      <c r="AC87897" s="56"/>
      <c r="AD87897" s="56"/>
      <c r="AE87897" s="56"/>
    </row>
    <row r="87898" spans="1:31" x14ac:dyDescent="0.25">
      <c r="A87898" s="41">
        <v>0</v>
      </c>
      <c r="C87898" s="56"/>
      <c r="AC87898" s="56"/>
      <c r="AD87898" s="56"/>
      <c r="AE87898" s="56"/>
    </row>
    <row r="87899" spans="1:31" x14ac:dyDescent="0.25">
      <c r="A87899" s="41">
        <v>0</v>
      </c>
      <c r="C87899" s="56"/>
      <c r="AC87899" s="56"/>
      <c r="AD87899" s="56"/>
      <c r="AE87899" s="56"/>
    </row>
    <row r="87900" spans="1:31" x14ac:dyDescent="0.25">
      <c r="A87900" s="41">
        <v>0</v>
      </c>
      <c r="C87900" s="56"/>
      <c r="AC87900" s="56"/>
      <c r="AD87900" s="56"/>
      <c r="AE87900" s="56"/>
    </row>
    <row r="87901" spans="1:31" x14ac:dyDescent="0.25">
      <c r="A87901" s="41">
        <v>0</v>
      </c>
      <c r="C87901" s="56"/>
      <c r="AC87901" s="56"/>
      <c r="AD87901" s="56"/>
      <c r="AE87901" s="56"/>
    </row>
    <row r="87902" spans="1:31" x14ac:dyDescent="0.25">
      <c r="A87902" s="41">
        <v>0</v>
      </c>
      <c r="C87902" s="56"/>
      <c r="AC87902" s="56"/>
      <c r="AD87902" s="56"/>
      <c r="AE87902" s="56"/>
    </row>
    <row r="87903" spans="1:31" x14ac:dyDescent="0.25">
      <c r="A87903" s="41">
        <v>0</v>
      </c>
      <c r="C87903" s="56"/>
      <c r="AC87903" s="56"/>
      <c r="AD87903" s="56"/>
      <c r="AE87903" s="56"/>
    </row>
    <row r="87904" spans="1:31" x14ac:dyDescent="0.25">
      <c r="A87904" s="41">
        <v>0</v>
      </c>
      <c r="C87904" s="56"/>
      <c r="AC87904" s="56"/>
      <c r="AD87904" s="56"/>
      <c r="AE87904" s="56"/>
    </row>
    <row r="87905" spans="1:31" x14ac:dyDescent="0.25">
      <c r="A87905" s="41">
        <v>0</v>
      </c>
      <c r="C87905" s="56"/>
      <c r="AC87905" s="56"/>
      <c r="AD87905" s="56"/>
      <c r="AE87905" s="56"/>
    </row>
    <row r="87906" spans="1:31" x14ac:dyDescent="0.25">
      <c r="A87906" s="41">
        <v>0</v>
      </c>
      <c r="C87906" s="56"/>
      <c r="AC87906" s="56"/>
      <c r="AD87906" s="56"/>
      <c r="AE87906" s="56"/>
    </row>
    <row r="87907" spans="1:31" x14ac:dyDescent="0.25">
      <c r="A87907" s="41">
        <v>0</v>
      </c>
      <c r="C87907" s="56"/>
      <c r="AC87907" s="56"/>
      <c r="AD87907" s="56"/>
      <c r="AE87907" s="56"/>
    </row>
    <row r="87908" spans="1:31" x14ac:dyDescent="0.25">
      <c r="A87908" s="41">
        <v>0</v>
      </c>
      <c r="C87908" s="56"/>
      <c r="AC87908" s="56"/>
      <c r="AD87908" s="56"/>
      <c r="AE87908" s="56"/>
    </row>
    <row r="87909" spans="1:31" x14ac:dyDescent="0.25">
      <c r="A87909" s="41">
        <v>0</v>
      </c>
      <c r="C87909" s="56"/>
      <c r="AC87909" s="56"/>
      <c r="AD87909" s="56"/>
      <c r="AE87909" s="56"/>
    </row>
    <row r="87910" spans="1:31" x14ac:dyDescent="0.25">
      <c r="A87910" s="41">
        <v>0</v>
      </c>
      <c r="C87910" s="56"/>
      <c r="AC87910" s="56"/>
      <c r="AD87910" s="56"/>
      <c r="AE87910" s="56"/>
    </row>
    <row r="87911" spans="1:31" x14ac:dyDescent="0.25">
      <c r="A87911" s="41">
        <v>0</v>
      </c>
      <c r="C87911" s="56"/>
      <c r="AC87911" s="56"/>
      <c r="AD87911" s="56"/>
      <c r="AE87911" s="56"/>
    </row>
    <row r="87912" spans="1:31" x14ac:dyDescent="0.25">
      <c r="A87912" s="41">
        <v>0</v>
      </c>
      <c r="C87912" s="56"/>
      <c r="AC87912" s="56"/>
      <c r="AD87912" s="56"/>
      <c r="AE87912" s="56"/>
    </row>
    <row r="87913" spans="1:31" x14ac:dyDescent="0.25">
      <c r="A87913" s="41">
        <v>0</v>
      </c>
      <c r="C87913" s="56"/>
      <c r="AC87913" s="56"/>
      <c r="AD87913" s="56"/>
      <c r="AE87913" s="56"/>
    </row>
    <row r="87914" spans="1:31" x14ac:dyDescent="0.25">
      <c r="A87914" s="41">
        <v>0</v>
      </c>
      <c r="C87914" s="56"/>
      <c r="AC87914" s="56"/>
      <c r="AD87914" s="56"/>
      <c r="AE87914" s="56"/>
    </row>
    <row r="87915" spans="1:31" x14ac:dyDescent="0.25">
      <c r="A87915" s="41">
        <v>0</v>
      </c>
      <c r="C87915" s="56"/>
      <c r="AC87915" s="56"/>
      <c r="AD87915" s="56"/>
      <c r="AE87915" s="56"/>
    </row>
    <row r="87916" spans="1:31" x14ac:dyDescent="0.25">
      <c r="A87916" s="41">
        <v>0</v>
      </c>
      <c r="C87916" s="56"/>
      <c r="AC87916" s="56"/>
      <c r="AD87916" s="56"/>
      <c r="AE87916" s="56"/>
    </row>
    <row r="87917" spans="1:31" x14ac:dyDescent="0.25">
      <c r="A87917" s="41">
        <v>0</v>
      </c>
      <c r="C87917" s="56"/>
      <c r="AC87917" s="56"/>
      <c r="AD87917" s="56"/>
      <c r="AE87917" s="56"/>
    </row>
    <row r="87918" spans="1:31" x14ac:dyDescent="0.25">
      <c r="A87918" s="41">
        <v>0</v>
      </c>
      <c r="C87918" s="56"/>
      <c r="AC87918" s="56"/>
      <c r="AD87918" s="56"/>
      <c r="AE87918" s="56"/>
    </row>
    <row r="87919" spans="1:31" x14ac:dyDescent="0.25">
      <c r="A87919" s="41">
        <v>0</v>
      </c>
      <c r="C87919" s="56"/>
      <c r="AC87919" s="56"/>
      <c r="AD87919" s="56"/>
      <c r="AE87919" s="56"/>
    </row>
    <row r="87920" spans="1:31" x14ac:dyDescent="0.25">
      <c r="A87920" s="41">
        <v>0</v>
      </c>
      <c r="C87920" s="56"/>
      <c r="AC87920" s="56"/>
      <c r="AD87920" s="56"/>
      <c r="AE87920" s="56"/>
    </row>
    <row r="87921" spans="1:31" x14ac:dyDescent="0.25">
      <c r="A87921" s="41">
        <v>0</v>
      </c>
      <c r="C87921" s="56"/>
      <c r="AC87921" s="56"/>
      <c r="AD87921" s="56"/>
      <c r="AE87921" s="56"/>
    </row>
    <row r="87922" spans="1:31" x14ac:dyDescent="0.25">
      <c r="A87922" s="41">
        <v>0</v>
      </c>
      <c r="C87922" s="56"/>
      <c r="AC87922" s="56"/>
      <c r="AD87922" s="56"/>
      <c r="AE87922" s="56"/>
    </row>
    <row r="87923" spans="1:31" x14ac:dyDescent="0.25">
      <c r="A87923" s="41">
        <v>0</v>
      </c>
      <c r="C87923" s="56"/>
      <c r="AC87923" s="56"/>
      <c r="AD87923" s="56"/>
      <c r="AE87923" s="56"/>
    </row>
    <row r="87924" spans="1:31" x14ac:dyDescent="0.25">
      <c r="A87924" s="41">
        <v>0</v>
      </c>
      <c r="C87924" s="56"/>
      <c r="AC87924" s="56"/>
      <c r="AD87924" s="56"/>
      <c r="AE87924" s="56"/>
    </row>
    <row r="87925" spans="1:31" x14ac:dyDescent="0.25">
      <c r="A87925" s="41">
        <v>0</v>
      </c>
      <c r="C87925" s="56"/>
      <c r="AC87925" s="56"/>
      <c r="AD87925" s="56"/>
      <c r="AE87925" s="56"/>
    </row>
    <row r="87926" spans="1:31" x14ac:dyDescent="0.25">
      <c r="A87926" s="41">
        <v>0</v>
      </c>
      <c r="C87926" s="56"/>
      <c r="AC87926" s="56"/>
      <c r="AD87926" s="56"/>
      <c r="AE87926" s="56"/>
    </row>
    <row r="87927" spans="1:31" x14ac:dyDescent="0.25">
      <c r="A87927" s="41">
        <v>0</v>
      </c>
      <c r="C87927" s="56"/>
      <c r="AC87927" s="56"/>
      <c r="AD87927" s="56"/>
      <c r="AE87927" s="56"/>
    </row>
    <row r="87928" spans="1:31" x14ac:dyDescent="0.25">
      <c r="A87928" s="41">
        <v>0</v>
      </c>
      <c r="C87928" s="56"/>
      <c r="AC87928" s="56"/>
      <c r="AD87928" s="56"/>
      <c r="AE87928" s="56"/>
    </row>
    <row r="87929" spans="1:31" x14ac:dyDescent="0.25">
      <c r="A87929" s="41">
        <v>0</v>
      </c>
      <c r="C87929" s="56"/>
      <c r="AC87929" s="56"/>
      <c r="AD87929" s="56"/>
      <c r="AE87929" s="56"/>
    </row>
    <row r="87930" spans="1:31" x14ac:dyDescent="0.25">
      <c r="A87930" s="41">
        <v>0</v>
      </c>
      <c r="C87930" s="56"/>
      <c r="AC87930" s="56"/>
      <c r="AD87930" s="56"/>
      <c r="AE87930" s="56"/>
    </row>
    <row r="87931" spans="1:31" x14ac:dyDescent="0.25">
      <c r="A87931" s="41">
        <v>0</v>
      </c>
      <c r="C87931" s="56"/>
      <c r="AC87931" s="56"/>
      <c r="AD87931" s="56"/>
      <c r="AE87931" s="56"/>
    </row>
    <row r="87932" spans="1:31" x14ac:dyDescent="0.25">
      <c r="A87932" s="41">
        <v>0</v>
      </c>
      <c r="C87932" s="56"/>
      <c r="AC87932" s="56"/>
      <c r="AD87932" s="56"/>
      <c r="AE87932" s="56"/>
    </row>
    <row r="87933" spans="1:31" x14ac:dyDescent="0.25">
      <c r="A87933" s="41">
        <v>0</v>
      </c>
      <c r="C87933" s="56"/>
      <c r="AC87933" s="56"/>
      <c r="AD87933" s="56"/>
      <c r="AE87933" s="56"/>
    </row>
    <row r="87934" spans="1:31" x14ac:dyDescent="0.25">
      <c r="A87934" s="41">
        <v>0</v>
      </c>
      <c r="C87934" s="56"/>
      <c r="AC87934" s="56"/>
      <c r="AD87934" s="56"/>
      <c r="AE87934" s="56"/>
    </row>
    <row r="87935" spans="1:31" x14ac:dyDescent="0.25">
      <c r="A87935" s="41">
        <v>0</v>
      </c>
      <c r="C87935" s="56"/>
      <c r="AC87935" s="56"/>
      <c r="AD87935" s="56"/>
      <c r="AE87935" s="56"/>
    </row>
    <row r="87936" spans="1:31" x14ac:dyDescent="0.25">
      <c r="A87936" s="41">
        <v>0</v>
      </c>
      <c r="C87936" s="56"/>
      <c r="AC87936" s="56"/>
      <c r="AD87936" s="56"/>
      <c r="AE87936" s="56"/>
    </row>
    <row r="87937" spans="1:31" x14ac:dyDescent="0.25">
      <c r="A87937" s="41">
        <v>0</v>
      </c>
      <c r="C87937" s="56"/>
      <c r="AC87937" s="56"/>
      <c r="AD87937" s="56"/>
      <c r="AE87937" s="56"/>
    </row>
    <row r="87938" spans="1:31" x14ac:dyDescent="0.25">
      <c r="A87938" s="41">
        <v>0</v>
      </c>
      <c r="C87938" s="56"/>
      <c r="AC87938" s="56"/>
      <c r="AD87938" s="56"/>
      <c r="AE87938" s="56"/>
    </row>
    <row r="87939" spans="1:31" x14ac:dyDescent="0.25">
      <c r="A87939" s="41">
        <v>0</v>
      </c>
      <c r="C87939" s="56"/>
      <c r="AC87939" s="56"/>
      <c r="AD87939" s="56"/>
      <c r="AE87939" s="56"/>
    </row>
    <row r="87940" spans="1:31" x14ac:dyDescent="0.25">
      <c r="A87940" s="41">
        <v>0</v>
      </c>
      <c r="C87940" s="56"/>
      <c r="AC87940" s="56"/>
      <c r="AD87940" s="56"/>
      <c r="AE87940" s="56"/>
    </row>
    <row r="87941" spans="1:31" x14ac:dyDescent="0.25">
      <c r="A87941" s="41">
        <v>0</v>
      </c>
      <c r="C87941" s="56"/>
      <c r="AC87941" s="56"/>
      <c r="AD87941" s="56"/>
      <c r="AE87941" s="56"/>
    </row>
    <row r="87942" spans="1:31" x14ac:dyDescent="0.25">
      <c r="A87942" s="41">
        <v>0</v>
      </c>
      <c r="C87942" s="56"/>
      <c r="AC87942" s="56"/>
      <c r="AD87942" s="56"/>
      <c r="AE87942" s="56"/>
    </row>
    <row r="87943" spans="1:31" x14ac:dyDescent="0.25">
      <c r="A87943" s="41">
        <v>0</v>
      </c>
      <c r="C87943" s="56"/>
      <c r="AC87943" s="56"/>
      <c r="AD87943" s="56"/>
      <c r="AE87943" s="56"/>
    </row>
    <row r="87944" spans="1:31" x14ac:dyDescent="0.25">
      <c r="A87944" s="41">
        <v>0</v>
      </c>
      <c r="C87944" s="56"/>
      <c r="AC87944" s="56"/>
      <c r="AD87944" s="56"/>
      <c r="AE87944" s="56"/>
    </row>
    <row r="87945" spans="1:31" x14ac:dyDescent="0.25">
      <c r="A87945" s="41">
        <v>0</v>
      </c>
      <c r="C87945" s="56"/>
      <c r="AC87945" s="56"/>
      <c r="AD87945" s="56"/>
      <c r="AE87945" s="56"/>
    </row>
    <row r="87946" spans="1:31" x14ac:dyDescent="0.25">
      <c r="A87946" s="41">
        <v>0</v>
      </c>
      <c r="C87946" s="56"/>
      <c r="AC87946" s="56"/>
      <c r="AD87946" s="56"/>
      <c r="AE87946" s="56"/>
    </row>
    <row r="87947" spans="1:31" x14ac:dyDescent="0.25">
      <c r="A87947" s="41">
        <v>0</v>
      </c>
      <c r="C87947" s="56"/>
      <c r="AC87947" s="56"/>
      <c r="AD87947" s="56"/>
      <c r="AE87947" s="56"/>
    </row>
    <row r="87948" spans="1:31" x14ac:dyDescent="0.25">
      <c r="A87948" s="41">
        <v>0</v>
      </c>
      <c r="C87948" s="56"/>
      <c r="AC87948" s="56"/>
      <c r="AD87948" s="56"/>
      <c r="AE87948" s="56"/>
    </row>
    <row r="87949" spans="1:31" x14ac:dyDescent="0.25">
      <c r="A87949" s="41">
        <v>0</v>
      </c>
      <c r="C87949" s="56"/>
      <c r="AC87949" s="56"/>
      <c r="AD87949" s="56"/>
      <c r="AE87949" s="56"/>
    </row>
    <row r="87950" spans="1:31" x14ac:dyDescent="0.25">
      <c r="A87950" s="41">
        <v>0</v>
      </c>
      <c r="C87950" s="56"/>
      <c r="AC87950" s="56"/>
      <c r="AD87950" s="56"/>
      <c r="AE87950" s="56"/>
    </row>
    <row r="87951" spans="1:31" x14ac:dyDescent="0.25">
      <c r="A87951" s="41">
        <v>0</v>
      </c>
      <c r="C87951" s="56"/>
      <c r="AC87951" s="56"/>
      <c r="AD87951" s="56"/>
      <c r="AE87951" s="56"/>
    </row>
    <row r="87952" spans="1:31" x14ac:dyDescent="0.25">
      <c r="A87952" s="41">
        <v>0</v>
      </c>
      <c r="C87952" s="56"/>
      <c r="AC87952" s="56"/>
      <c r="AD87952" s="56"/>
      <c r="AE87952" s="56"/>
    </row>
    <row r="87953" spans="1:31" x14ac:dyDescent="0.25">
      <c r="A87953" s="41">
        <v>313</v>
      </c>
      <c r="C87953" s="56"/>
      <c r="AC87953" s="56"/>
      <c r="AD87953" s="56"/>
      <c r="AE87953" s="56"/>
    </row>
    <row r="87954" spans="1:31" x14ac:dyDescent="0.25">
      <c r="A87954" s="41">
        <v>0</v>
      </c>
      <c r="C87954" s="56"/>
      <c r="AC87954" s="56"/>
      <c r="AD87954" s="56"/>
      <c r="AE87954" s="56"/>
    </row>
    <row r="87955" spans="1:31" x14ac:dyDescent="0.25">
      <c r="A87955" s="41">
        <v>0</v>
      </c>
      <c r="C87955" s="56"/>
      <c r="AC87955" s="56"/>
      <c r="AD87955" s="56"/>
      <c r="AE87955" s="56"/>
    </row>
    <row r="87956" spans="1:31" x14ac:dyDescent="0.25">
      <c r="A87956" s="41">
        <v>0</v>
      </c>
      <c r="C87956" s="56"/>
      <c r="AC87956" s="56"/>
      <c r="AD87956" s="56"/>
      <c r="AE87956" s="56"/>
    </row>
    <row r="87957" spans="1:31" x14ac:dyDescent="0.25">
      <c r="A87957" s="41">
        <v>0</v>
      </c>
      <c r="C87957" s="56"/>
      <c r="AC87957" s="56"/>
      <c r="AD87957" s="56"/>
      <c r="AE87957" s="56"/>
    </row>
    <row r="87958" spans="1:31" x14ac:dyDescent="0.25">
      <c r="A87958" s="41">
        <v>0</v>
      </c>
      <c r="C87958" s="56"/>
      <c r="AC87958" s="56"/>
      <c r="AD87958" s="56"/>
      <c r="AE87958" s="56"/>
    </row>
    <row r="87959" spans="1:31" x14ac:dyDescent="0.25">
      <c r="A87959" s="41">
        <v>0</v>
      </c>
      <c r="C87959" s="56"/>
      <c r="AC87959" s="56"/>
      <c r="AD87959" s="56"/>
      <c r="AE87959" s="56"/>
    </row>
    <row r="87960" spans="1:31" x14ac:dyDescent="0.25">
      <c r="A87960" s="41">
        <v>0</v>
      </c>
      <c r="C87960" s="56"/>
      <c r="AC87960" s="56"/>
      <c r="AD87960" s="56"/>
      <c r="AE87960" s="56"/>
    </row>
    <row r="87961" spans="1:31" x14ac:dyDescent="0.25">
      <c r="A87961" s="41">
        <v>0</v>
      </c>
      <c r="C87961" s="56"/>
      <c r="AC87961" s="56"/>
      <c r="AD87961" s="56"/>
      <c r="AE87961" s="56"/>
    </row>
    <row r="87962" spans="1:31" x14ac:dyDescent="0.25">
      <c r="A87962" s="41">
        <v>0</v>
      </c>
      <c r="C87962" s="56"/>
      <c r="AC87962" s="56"/>
      <c r="AD87962" s="56"/>
      <c r="AE87962" s="56"/>
    </row>
    <row r="87963" spans="1:31" x14ac:dyDescent="0.25">
      <c r="A87963" s="41">
        <v>0</v>
      </c>
      <c r="C87963" s="56"/>
      <c r="AC87963" s="56"/>
      <c r="AD87963" s="56"/>
      <c r="AE87963" s="56"/>
    </row>
    <row r="87964" spans="1:31" x14ac:dyDescent="0.25">
      <c r="A87964" s="41">
        <v>0</v>
      </c>
      <c r="C87964" s="56"/>
      <c r="AC87964" s="56"/>
      <c r="AD87964" s="56"/>
      <c r="AE87964" s="56"/>
    </row>
    <row r="87965" spans="1:31" x14ac:dyDescent="0.25">
      <c r="A87965" s="41">
        <v>0</v>
      </c>
      <c r="C87965" s="56"/>
      <c r="AC87965" s="56"/>
      <c r="AD87965" s="56"/>
      <c r="AE87965" s="56"/>
    </row>
    <row r="87966" spans="1:31" x14ac:dyDescent="0.25">
      <c r="A87966" s="41">
        <v>0</v>
      </c>
      <c r="C87966" s="56"/>
      <c r="AC87966" s="56"/>
      <c r="AD87966" s="56"/>
      <c r="AE87966" s="56"/>
    </row>
    <row r="87967" spans="1:31" x14ac:dyDescent="0.25">
      <c r="A87967" s="41">
        <v>0</v>
      </c>
      <c r="C87967" s="56"/>
      <c r="AC87967" s="56"/>
      <c r="AD87967" s="56"/>
      <c r="AE87967" s="56"/>
    </row>
    <row r="87968" spans="1:31" x14ac:dyDescent="0.25">
      <c r="A87968" s="41">
        <v>0</v>
      </c>
      <c r="C87968" s="56"/>
      <c r="AC87968" s="56"/>
      <c r="AD87968" s="56"/>
      <c r="AE87968" s="56"/>
    </row>
    <row r="87969" spans="1:31" x14ac:dyDescent="0.25">
      <c r="A87969" s="41">
        <v>0</v>
      </c>
      <c r="C87969" s="56"/>
      <c r="AC87969" s="56"/>
      <c r="AD87969" s="56"/>
      <c r="AE87969" s="56"/>
    </row>
    <row r="87970" spans="1:31" x14ac:dyDescent="0.25">
      <c r="A87970" s="41">
        <v>0</v>
      </c>
      <c r="C87970" s="56"/>
      <c r="AC87970" s="56"/>
      <c r="AD87970" s="56"/>
      <c r="AE87970" s="56"/>
    </row>
    <row r="87971" spans="1:31" x14ac:dyDescent="0.25">
      <c r="A87971" s="41">
        <v>0</v>
      </c>
      <c r="C87971" s="56"/>
      <c r="AC87971" s="56"/>
      <c r="AD87971" s="56"/>
      <c r="AE87971" s="56"/>
    </row>
    <row r="87972" spans="1:31" x14ac:dyDescent="0.25">
      <c r="A87972" s="41">
        <v>0</v>
      </c>
      <c r="C87972" s="56"/>
      <c r="AC87972" s="56"/>
      <c r="AD87972" s="56"/>
      <c r="AE87972" s="56"/>
    </row>
    <row r="87973" spans="1:31" x14ac:dyDescent="0.25">
      <c r="A87973" s="41">
        <v>0</v>
      </c>
      <c r="C87973" s="56"/>
      <c r="AC87973" s="56"/>
      <c r="AD87973" s="56"/>
      <c r="AE87973" s="56"/>
    </row>
    <row r="87974" spans="1:31" x14ac:dyDescent="0.25">
      <c r="A87974" s="41">
        <v>0</v>
      </c>
      <c r="C87974" s="56"/>
      <c r="AC87974" s="56"/>
      <c r="AD87974" s="56"/>
      <c r="AE87974" s="56"/>
    </row>
    <row r="87975" spans="1:31" x14ac:dyDescent="0.25">
      <c r="A87975" s="41">
        <v>0</v>
      </c>
      <c r="C87975" s="56"/>
      <c r="AC87975" s="56"/>
      <c r="AD87975" s="56"/>
      <c r="AE87975" s="56"/>
    </row>
    <row r="87976" spans="1:31" x14ac:dyDescent="0.25">
      <c r="A87976" s="41">
        <v>0</v>
      </c>
      <c r="C87976" s="56"/>
      <c r="AC87976" s="56"/>
      <c r="AD87976" s="56"/>
      <c r="AE87976" s="56"/>
    </row>
    <row r="87977" spans="1:31" x14ac:dyDescent="0.25">
      <c r="A87977" s="41">
        <v>0</v>
      </c>
      <c r="C87977" s="56"/>
      <c r="AC87977" s="56"/>
      <c r="AD87977" s="56"/>
      <c r="AE87977" s="56"/>
    </row>
    <row r="87978" spans="1:31" x14ac:dyDescent="0.25">
      <c r="A87978" s="41">
        <v>0</v>
      </c>
      <c r="C87978" s="56"/>
      <c r="AC87978" s="56"/>
      <c r="AD87978" s="56"/>
      <c r="AE87978" s="56"/>
    </row>
    <row r="87979" spans="1:31" x14ac:dyDescent="0.25">
      <c r="A87979" s="41">
        <v>0</v>
      </c>
      <c r="C87979" s="56"/>
      <c r="AC87979" s="56"/>
      <c r="AD87979" s="56"/>
      <c r="AE87979" s="56"/>
    </row>
    <row r="87980" spans="1:31" x14ac:dyDescent="0.25">
      <c r="A87980" s="41">
        <v>0</v>
      </c>
      <c r="C87980" s="56"/>
      <c r="AC87980" s="56"/>
      <c r="AD87980" s="56"/>
      <c r="AE87980" s="56"/>
    </row>
    <row r="87981" spans="1:31" x14ac:dyDescent="0.25">
      <c r="A87981" s="41">
        <v>0</v>
      </c>
      <c r="C87981" s="56"/>
      <c r="AC87981" s="56"/>
      <c r="AD87981" s="56"/>
      <c r="AE87981" s="56"/>
    </row>
    <row r="87982" spans="1:31" x14ac:dyDescent="0.25">
      <c r="A87982" s="41">
        <v>0</v>
      </c>
      <c r="C87982" s="56"/>
      <c r="AC87982" s="56"/>
      <c r="AD87982" s="56"/>
      <c r="AE87982" s="56"/>
    </row>
    <row r="87983" spans="1:31" x14ac:dyDescent="0.25">
      <c r="A87983" s="41">
        <v>0</v>
      </c>
      <c r="C87983" s="56"/>
      <c r="AC87983" s="56"/>
      <c r="AD87983" s="56"/>
      <c r="AE87983" s="56"/>
    </row>
    <row r="87984" spans="1:31" x14ac:dyDescent="0.25">
      <c r="A87984" s="41">
        <v>0</v>
      </c>
      <c r="C87984" s="56"/>
      <c r="AC87984" s="56"/>
      <c r="AD87984" s="56"/>
      <c r="AE87984" s="56"/>
    </row>
    <row r="87985" spans="1:31" x14ac:dyDescent="0.25">
      <c r="A87985" s="41">
        <v>0</v>
      </c>
      <c r="C87985" s="56"/>
      <c r="AC87985" s="56"/>
      <c r="AD87985" s="56"/>
      <c r="AE87985" s="56"/>
    </row>
    <row r="87986" spans="1:31" x14ac:dyDescent="0.25">
      <c r="A87986" s="41">
        <v>0</v>
      </c>
      <c r="C87986" s="56"/>
      <c r="AC87986" s="56"/>
      <c r="AD87986" s="56"/>
      <c r="AE87986" s="56"/>
    </row>
    <row r="87987" spans="1:31" x14ac:dyDescent="0.25">
      <c r="A87987" s="41">
        <v>0</v>
      </c>
      <c r="C87987" s="56"/>
      <c r="AC87987" s="56"/>
      <c r="AD87987" s="56"/>
      <c r="AE87987" s="56"/>
    </row>
    <row r="87988" spans="1:31" x14ac:dyDescent="0.25">
      <c r="A87988" s="41">
        <v>0</v>
      </c>
      <c r="C87988" s="56"/>
      <c r="AC87988" s="56"/>
      <c r="AD87988" s="56"/>
      <c r="AE87988" s="56"/>
    </row>
    <row r="87989" spans="1:31" x14ac:dyDescent="0.25">
      <c r="A87989" s="41">
        <v>0</v>
      </c>
      <c r="C87989" s="56"/>
      <c r="AC87989" s="56"/>
      <c r="AD87989" s="56"/>
      <c r="AE87989" s="56"/>
    </row>
    <row r="87990" spans="1:31" x14ac:dyDescent="0.25">
      <c r="A87990" s="41">
        <v>0</v>
      </c>
      <c r="C87990" s="56"/>
      <c r="AC87990" s="56"/>
      <c r="AD87990" s="56"/>
      <c r="AE87990" s="56"/>
    </row>
    <row r="87991" spans="1:31" x14ac:dyDescent="0.25">
      <c r="A87991" s="41">
        <v>0</v>
      </c>
      <c r="C87991" s="56"/>
      <c r="AC87991" s="56"/>
      <c r="AD87991" s="56"/>
      <c r="AE87991" s="56"/>
    </row>
    <row r="87992" spans="1:31" x14ac:dyDescent="0.25">
      <c r="A87992" s="41">
        <v>0</v>
      </c>
      <c r="C87992" s="56"/>
      <c r="AC87992" s="56"/>
      <c r="AD87992" s="56"/>
      <c r="AE87992" s="56"/>
    </row>
    <row r="87993" spans="1:31" x14ac:dyDescent="0.25">
      <c r="A87993" s="41">
        <v>0</v>
      </c>
      <c r="C87993" s="56"/>
      <c r="AC87993" s="56"/>
      <c r="AD87993" s="56"/>
      <c r="AE87993" s="56"/>
    </row>
    <row r="87994" spans="1:31" x14ac:dyDescent="0.25">
      <c r="A87994" s="41">
        <v>0</v>
      </c>
      <c r="C87994" s="56"/>
      <c r="AC87994" s="56"/>
      <c r="AD87994" s="56"/>
      <c r="AE87994" s="56"/>
    </row>
    <row r="87995" spans="1:31" x14ac:dyDescent="0.25">
      <c r="A87995" s="41">
        <v>0</v>
      </c>
      <c r="C87995" s="56"/>
      <c r="AC87995" s="56"/>
      <c r="AD87995" s="56"/>
      <c r="AE87995" s="56"/>
    </row>
    <row r="87996" spans="1:31" x14ac:dyDescent="0.25">
      <c r="A87996" s="41">
        <v>0</v>
      </c>
      <c r="C87996" s="56"/>
      <c r="AC87996" s="56"/>
      <c r="AD87996" s="56"/>
      <c r="AE87996" s="56"/>
    </row>
    <row r="87997" spans="1:31" x14ac:dyDescent="0.25">
      <c r="A87997" s="41">
        <v>0</v>
      </c>
      <c r="C87997" s="56"/>
      <c r="AC87997" s="56"/>
      <c r="AD87997" s="56"/>
      <c r="AE87997" s="56"/>
    </row>
    <row r="87998" spans="1:31" x14ac:dyDescent="0.25">
      <c r="A87998" s="41">
        <v>0</v>
      </c>
      <c r="C87998" s="56"/>
      <c r="AC87998" s="56"/>
      <c r="AD87998" s="56"/>
      <c r="AE87998" s="56"/>
    </row>
    <row r="87999" spans="1:31" x14ac:dyDescent="0.25">
      <c r="A87999" s="41">
        <v>0</v>
      </c>
      <c r="C87999" s="56"/>
      <c r="AC87999" s="56"/>
      <c r="AD87999" s="56"/>
      <c r="AE87999" s="56"/>
    </row>
    <row r="88000" spans="1:31" x14ac:dyDescent="0.25">
      <c r="A88000" s="41">
        <v>0</v>
      </c>
      <c r="C88000" s="56"/>
      <c r="AC88000" s="56"/>
      <c r="AD88000" s="56"/>
      <c r="AE88000" s="56"/>
    </row>
    <row r="88001" spans="1:31" x14ac:dyDescent="0.25">
      <c r="A88001" s="41">
        <v>0</v>
      </c>
      <c r="C88001" s="56"/>
      <c r="AC88001" s="56"/>
      <c r="AD88001" s="56"/>
      <c r="AE88001" s="56"/>
    </row>
    <row r="88002" spans="1:31" x14ac:dyDescent="0.25">
      <c r="A88002" s="41">
        <v>0</v>
      </c>
      <c r="C88002" s="56"/>
      <c r="AC88002" s="56"/>
      <c r="AD88002" s="56"/>
      <c r="AE88002" s="56"/>
    </row>
    <row r="88003" spans="1:31" x14ac:dyDescent="0.25">
      <c r="A88003" s="41">
        <v>0</v>
      </c>
      <c r="C88003" s="56"/>
      <c r="AC88003" s="56"/>
      <c r="AD88003" s="56"/>
      <c r="AE88003" s="56"/>
    </row>
    <row r="88004" spans="1:31" x14ac:dyDescent="0.25">
      <c r="A88004" s="41">
        <v>0</v>
      </c>
      <c r="C88004" s="56"/>
      <c r="AC88004" s="56"/>
      <c r="AD88004" s="56"/>
      <c r="AE88004" s="56"/>
    </row>
    <row r="88005" spans="1:31" x14ac:dyDescent="0.25">
      <c r="A88005" s="41">
        <v>0</v>
      </c>
      <c r="C88005" s="56"/>
      <c r="AC88005" s="56"/>
      <c r="AD88005" s="56"/>
      <c r="AE88005" s="56"/>
    </row>
    <row r="88006" spans="1:31" x14ac:dyDescent="0.25">
      <c r="A88006" s="41">
        <v>0</v>
      </c>
      <c r="C88006" s="56"/>
      <c r="AC88006" s="56"/>
      <c r="AD88006" s="56"/>
      <c r="AE88006" s="56"/>
    </row>
    <row r="88007" spans="1:31" x14ac:dyDescent="0.25">
      <c r="A88007" s="41">
        <v>0</v>
      </c>
      <c r="C88007" s="56"/>
      <c r="AC88007" s="56"/>
      <c r="AD88007" s="56"/>
      <c r="AE88007" s="56"/>
    </row>
    <row r="88008" spans="1:31" x14ac:dyDescent="0.25">
      <c r="A88008" s="41">
        <v>0</v>
      </c>
      <c r="C88008" s="56"/>
      <c r="AC88008" s="56"/>
      <c r="AD88008" s="56"/>
      <c r="AE88008" s="56"/>
    </row>
    <row r="88009" spans="1:31" x14ac:dyDescent="0.25">
      <c r="A88009" s="41">
        <v>0</v>
      </c>
      <c r="C88009" s="56"/>
      <c r="AC88009" s="56"/>
      <c r="AD88009" s="56"/>
      <c r="AE88009" s="56"/>
    </row>
    <row r="88010" spans="1:31" x14ac:dyDescent="0.25">
      <c r="A88010" s="41">
        <v>0</v>
      </c>
      <c r="C88010" s="56"/>
      <c r="AC88010" s="56"/>
      <c r="AD88010" s="56"/>
      <c r="AE88010" s="56"/>
    </row>
    <row r="88011" spans="1:31" x14ac:dyDescent="0.25">
      <c r="A88011" s="41">
        <v>0</v>
      </c>
      <c r="C88011" s="56"/>
      <c r="AC88011" s="56"/>
      <c r="AD88011" s="56"/>
      <c r="AE88011" s="56"/>
    </row>
    <row r="88012" spans="1:31" x14ac:dyDescent="0.25">
      <c r="A88012" s="41">
        <v>0</v>
      </c>
      <c r="C88012" s="56"/>
      <c r="AC88012" s="56"/>
      <c r="AD88012" s="56"/>
      <c r="AE88012" s="56"/>
    </row>
    <row r="88013" spans="1:31" x14ac:dyDescent="0.25">
      <c r="A88013" s="41">
        <v>0</v>
      </c>
      <c r="C88013" s="56"/>
      <c r="AC88013" s="56"/>
      <c r="AD88013" s="56"/>
      <c r="AE88013" s="56"/>
    </row>
    <row r="88014" spans="1:31" x14ac:dyDescent="0.25">
      <c r="A88014" s="41">
        <v>0</v>
      </c>
      <c r="C88014" s="56"/>
      <c r="AC88014" s="56"/>
      <c r="AD88014" s="56"/>
      <c r="AE88014" s="56"/>
    </row>
    <row r="88015" spans="1:31" x14ac:dyDescent="0.25">
      <c r="A88015" s="41">
        <v>0</v>
      </c>
      <c r="C88015" s="56"/>
      <c r="AC88015" s="56"/>
      <c r="AD88015" s="56"/>
      <c r="AE88015" s="56"/>
    </row>
    <row r="88016" spans="1:31" x14ac:dyDescent="0.25">
      <c r="A88016" s="41">
        <v>0</v>
      </c>
      <c r="C88016" s="56"/>
      <c r="AC88016" s="56"/>
      <c r="AD88016" s="56"/>
      <c r="AE88016" s="56"/>
    </row>
    <row r="88017" spans="1:31" x14ac:dyDescent="0.25">
      <c r="A88017" s="41">
        <v>0</v>
      </c>
      <c r="C88017" s="56"/>
      <c r="AC88017" s="56"/>
      <c r="AD88017" s="56"/>
      <c r="AE88017" s="56"/>
    </row>
    <row r="88018" spans="1:31" x14ac:dyDescent="0.25">
      <c r="A88018" s="41">
        <v>0</v>
      </c>
      <c r="C88018" s="56"/>
      <c r="AC88018" s="56"/>
      <c r="AD88018" s="56"/>
      <c r="AE88018" s="56"/>
    </row>
    <row r="88019" spans="1:31" x14ac:dyDescent="0.25">
      <c r="A88019" s="41">
        <v>0</v>
      </c>
      <c r="C88019" s="56"/>
      <c r="AC88019" s="56"/>
      <c r="AD88019" s="56"/>
      <c r="AE88019" s="56"/>
    </row>
    <row r="88020" spans="1:31" x14ac:dyDescent="0.25">
      <c r="A88020" s="41">
        <v>0</v>
      </c>
      <c r="C88020" s="56"/>
      <c r="AC88020" s="56"/>
      <c r="AD88020" s="56"/>
      <c r="AE88020" s="56"/>
    </row>
    <row r="88021" spans="1:31" x14ac:dyDescent="0.25">
      <c r="A88021" s="41">
        <v>0</v>
      </c>
      <c r="C88021" s="56"/>
      <c r="AC88021" s="56"/>
      <c r="AD88021" s="56"/>
      <c r="AE88021" s="56"/>
    </row>
    <row r="88022" spans="1:31" x14ac:dyDescent="0.25">
      <c r="A88022" s="41">
        <v>0</v>
      </c>
      <c r="C88022" s="56"/>
      <c r="AC88022" s="56"/>
      <c r="AD88022" s="56"/>
      <c r="AE88022" s="56"/>
    </row>
    <row r="88023" spans="1:31" x14ac:dyDescent="0.25">
      <c r="A88023" s="41">
        <v>0</v>
      </c>
      <c r="C88023" s="56"/>
      <c r="AC88023" s="56"/>
      <c r="AD88023" s="56"/>
      <c r="AE88023" s="56"/>
    </row>
    <row r="88024" spans="1:31" x14ac:dyDescent="0.25">
      <c r="A88024" s="41">
        <v>0</v>
      </c>
      <c r="C88024" s="56"/>
      <c r="AC88024" s="56"/>
      <c r="AD88024" s="56"/>
      <c r="AE88024" s="56"/>
    </row>
    <row r="88025" spans="1:31" x14ac:dyDescent="0.25">
      <c r="A88025" s="41">
        <v>0</v>
      </c>
      <c r="C88025" s="56"/>
      <c r="AC88025" s="56"/>
      <c r="AD88025" s="56"/>
      <c r="AE88025" s="56"/>
    </row>
    <row r="88026" spans="1:31" x14ac:dyDescent="0.25">
      <c r="A88026" s="41">
        <v>0</v>
      </c>
      <c r="C88026" s="56"/>
      <c r="AC88026" s="56"/>
      <c r="AD88026" s="56"/>
      <c r="AE88026" s="56"/>
    </row>
    <row r="88027" spans="1:31" x14ac:dyDescent="0.25">
      <c r="A88027" s="41">
        <v>0</v>
      </c>
      <c r="C88027" s="56"/>
      <c r="AC88027" s="56"/>
      <c r="AD88027" s="56"/>
      <c r="AE88027" s="56"/>
    </row>
    <row r="88028" spans="1:31" x14ac:dyDescent="0.25">
      <c r="A88028" s="41">
        <v>0</v>
      </c>
      <c r="C88028" s="56"/>
      <c r="AC88028" s="56"/>
      <c r="AD88028" s="56"/>
      <c r="AE88028" s="56"/>
    </row>
    <row r="88029" spans="1:31" x14ac:dyDescent="0.25">
      <c r="A88029" s="41">
        <v>0</v>
      </c>
      <c r="C88029" s="56"/>
      <c r="AC88029" s="56"/>
      <c r="AD88029" s="56"/>
      <c r="AE88029" s="56"/>
    </row>
    <row r="88030" spans="1:31" x14ac:dyDescent="0.25">
      <c r="A88030" s="41">
        <v>0</v>
      </c>
      <c r="C88030" s="56"/>
      <c r="AC88030" s="56"/>
      <c r="AD88030" s="56"/>
      <c r="AE88030" s="56"/>
    </row>
    <row r="88031" spans="1:31" x14ac:dyDescent="0.25">
      <c r="A88031" s="41">
        <v>0</v>
      </c>
      <c r="C88031" s="56"/>
      <c r="AC88031" s="56"/>
      <c r="AD88031" s="56"/>
      <c r="AE88031" s="56"/>
    </row>
    <row r="88032" spans="1:31" x14ac:dyDescent="0.25">
      <c r="A88032" s="41">
        <v>0</v>
      </c>
      <c r="C88032" s="56"/>
      <c r="AC88032" s="56"/>
      <c r="AD88032" s="56"/>
      <c r="AE88032" s="56"/>
    </row>
    <row r="88033" spans="1:31" x14ac:dyDescent="0.25">
      <c r="A88033" s="41">
        <v>0</v>
      </c>
      <c r="C88033" s="56"/>
      <c r="AC88033" s="56"/>
      <c r="AD88033" s="56"/>
      <c r="AE88033" s="56"/>
    </row>
    <row r="88034" spans="1:31" x14ac:dyDescent="0.25">
      <c r="A88034" s="41">
        <v>0</v>
      </c>
      <c r="C88034" s="56"/>
      <c r="AC88034" s="56"/>
      <c r="AD88034" s="56"/>
      <c r="AE88034" s="56"/>
    </row>
    <row r="88035" spans="1:31" x14ac:dyDescent="0.25">
      <c r="A88035" s="41">
        <v>0</v>
      </c>
      <c r="C88035" s="56"/>
      <c r="AC88035" s="56"/>
      <c r="AD88035" s="56"/>
      <c r="AE88035" s="56"/>
    </row>
    <row r="88036" spans="1:31" x14ac:dyDescent="0.25">
      <c r="A88036" s="41">
        <v>0</v>
      </c>
      <c r="C88036" s="56"/>
      <c r="AC88036" s="56"/>
      <c r="AD88036" s="56"/>
      <c r="AE88036" s="56"/>
    </row>
    <row r="88037" spans="1:31" x14ac:dyDescent="0.25">
      <c r="A88037" s="41">
        <v>0</v>
      </c>
      <c r="C88037" s="56"/>
      <c r="AC88037" s="56"/>
      <c r="AD88037" s="56"/>
      <c r="AE88037" s="56"/>
    </row>
    <row r="88038" spans="1:31" x14ac:dyDescent="0.25">
      <c r="A88038" s="41">
        <v>0</v>
      </c>
      <c r="C88038" s="56"/>
      <c r="AC88038" s="56"/>
      <c r="AD88038" s="56"/>
      <c r="AE88038" s="56"/>
    </row>
    <row r="88039" spans="1:31" x14ac:dyDescent="0.25">
      <c r="A88039" s="41">
        <v>0</v>
      </c>
      <c r="C88039" s="56"/>
      <c r="AC88039" s="56"/>
      <c r="AD88039" s="56"/>
      <c r="AE88039" s="56"/>
    </row>
    <row r="88040" spans="1:31" x14ac:dyDescent="0.25">
      <c r="A88040" s="41">
        <v>0</v>
      </c>
      <c r="C88040" s="56"/>
      <c r="AC88040" s="56"/>
      <c r="AD88040" s="56"/>
      <c r="AE88040" s="56"/>
    </row>
    <row r="88041" spans="1:31" x14ac:dyDescent="0.25">
      <c r="A88041" s="41">
        <v>0</v>
      </c>
      <c r="C88041" s="56"/>
      <c r="AC88041" s="56"/>
      <c r="AD88041" s="56"/>
      <c r="AE88041" s="56"/>
    </row>
    <row r="88042" spans="1:31" x14ac:dyDescent="0.25">
      <c r="A88042" s="41">
        <v>0</v>
      </c>
      <c r="C88042" s="56"/>
      <c r="AC88042" s="56"/>
      <c r="AD88042" s="56"/>
      <c r="AE88042" s="56"/>
    </row>
    <row r="88043" spans="1:31" x14ac:dyDescent="0.25">
      <c r="A88043" s="41">
        <v>0</v>
      </c>
      <c r="C88043" s="56"/>
      <c r="AC88043" s="56"/>
      <c r="AD88043" s="56"/>
      <c r="AE88043" s="56"/>
    </row>
    <row r="88044" spans="1:31" x14ac:dyDescent="0.25">
      <c r="A88044" s="41">
        <v>0</v>
      </c>
      <c r="C88044" s="56"/>
      <c r="AC88044" s="56"/>
      <c r="AD88044" s="56"/>
      <c r="AE88044" s="56"/>
    </row>
    <row r="88045" spans="1:31" x14ac:dyDescent="0.25">
      <c r="A88045" s="41">
        <v>0</v>
      </c>
      <c r="C88045" s="56"/>
      <c r="AC88045" s="56"/>
      <c r="AD88045" s="56"/>
      <c r="AE88045" s="56"/>
    </row>
    <row r="88046" spans="1:31" x14ac:dyDescent="0.25">
      <c r="A88046" s="41">
        <v>0</v>
      </c>
      <c r="C88046" s="56"/>
      <c r="AC88046" s="56"/>
      <c r="AD88046" s="56"/>
      <c r="AE88046" s="56"/>
    </row>
    <row r="88047" spans="1:31" x14ac:dyDescent="0.25">
      <c r="A88047" s="41">
        <v>0</v>
      </c>
      <c r="C88047" s="56"/>
      <c r="AC88047" s="56"/>
      <c r="AD88047" s="56"/>
      <c r="AE88047" s="56"/>
    </row>
    <row r="88048" spans="1:31" x14ac:dyDescent="0.25">
      <c r="A88048" s="41">
        <v>0</v>
      </c>
      <c r="C88048" s="56"/>
      <c r="AC88048" s="56"/>
      <c r="AD88048" s="56"/>
      <c r="AE88048" s="56"/>
    </row>
    <row r="88049" spans="1:31" x14ac:dyDescent="0.25">
      <c r="A88049" s="41">
        <v>0</v>
      </c>
      <c r="C88049" s="56"/>
      <c r="AC88049" s="56"/>
      <c r="AD88049" s="56"/>
      <c r="AE88049" s="56"/>
    </row>
    <row r="88050" spans="1:31" x14ac:dyDescent="0.25">
      <c r="A88050" s="41">
        <v>0</v>
      </c>
      <c r="C88050" s="56"/>
      <c r="AC88050" s="56"/>
      <c r="AD88050" s="56"/>
      <c r="AE88050" s="56"/>
    </row>
    <row r="88051" spans="1:31" x14ac:dyDescent="0.25">
      <c r="A88051" s="41">
        <v>0</v>
      </c>
      <c r="C88051" s="56"/>
      <c r="AC88051" s="56"/>
      <c r="AD88051" s="56"/>
      <c r="AE88051" s="56"/>
    </row>
    <row r="88052" spans="1:31" x14ac:dyDescent="0.25">
      <c r="A88052" s="41">
        <v>0</v>
      </c>
      <c r="C88052" s="56"/>
      <c r="AC88052" s="56"/>
      <c r="AD88052" s="56"/>
      <c r="AE88052" s="56"/>
    </row>
    <row r="88053" spans="1:31" x14ac:dyDescent="0.25">
      <c r="A88053" s="41">
        <v>0</v>
      </c>
      <c r="C88053" s="56"/>
      <c r="AC88053" s="56"/>
      <c r="AD88053" s="56"/>
      <c r="AE88053" s="56"/>
    </row>
    <row r="88054" spans="1:31" x14ac:dyDescent="0.25">
      <c r="A88054" s="41">
        <v>0</v>
      </c>
      <c r="C88054" s="56"/>
      <c r="AC88054" s="56"/>
      <c r="AD88054" s="56"/>
      <c r="AE88054" s="56"/>
    </row>
    <row r="88055" spans="1:31" x14ac:dyDescent="0.25">
      <c r="A88055" s="41">
        <v>0</v>
      </c>
      <c r="C88055" s="56"/>
      <c r="AC88055" s="56"/>
      <c r="AD88055" s="56"/>
      <c r="AE88055" s="56"/>
    </row>
    <row r="88056" spans="1:31" x14ac:dyDescent="0.25">
      <c r="A88056" s="41">
        <v>0</v>
      </c>
      <c r="C88056" s="56"/>
      <c r="AC88056" s="56"/>
      <c r="AD88056" s="56"/>
      <c r="AE88056" s="56"/>
    </row>
    <row r="88057" spans="1:31" x14ac:dyDescent="0.25">
      <c r="A88057" s="41">
        <v>0</v>
      </c>
      <c r="C88057" s="56"/>
      <c r="AC88057" s="56"/>
      <c r="AD88057" s="56"/>
      <c r="AE88057" s="56"/>
    </row>
    <row r="88058" spans="1:31" x14ac:dyDescent="0.25">
      <c r="A88058" s="41">
        <v>0</v>
      </c>
      <c r="C88058" s="56"/>
      <c r="AC88058" s="56"/>
      <c r="AD88058" s="56"/>
      <c r="AE88058" s="56"/>
    </row>
    <row r="88059" spans="1:31" x14ac:dyDescent="0.25">
      <c r="A88059" s="41">
        <v>0</v>
      </c>
      <c r="C88059" s="56"/>
      <c r="AC88059" s="56"/>
      <c r="AD88059" s="56"/>
      <c r="AE88059" s="56"/>
    </row>
    <row r="88060" spans="1:31" x14ac:dyDescent="0.25">
      <c r="A88060" s="41">
        <v>0</v>
      </c>
      <c r="C88060" s="56"/>
      <c r="AC88060" s="56"/>
      <c r="AD88060" s="56"/>
      <c r="AE88060" s="56"/>
    </row>
    <row r="88061" spans="1:31" x14ac:dyDescent="0.25">
      <c r="A88061" s="41">
        <v>0</v>
      </c>
      <c r="C88061" s="56"/>
      <c r="AC88061" s="56"/>
      <c r="AD88061" s="56"/>
      <c r="AE88061" s="56"/>
    </row>
    <row r="88062" spans="1:31" x14ac:dyDescent="0.25">
      <c r="A88062" s="41">
        <v>0</v>
      </c>
      <c r="C88062" s="56"/>
      <c r="AC88062" s="56"/>
      <c r="AD88062" s="56"/>
      <c r="AE88062" s="56"/>
    </row>
    <row r="88063" spans="1:31" x14ac:dyDescent="0.25">
      <c r="A88063" s="41">
        <v>0</v>
      </c>
      <c r="C88063" s="56"/>
      <c r="AC88063" s="56"/>
      <c r="AD88063" s="56"/>
      <c r="AE88063" s="56"/>
    </row>
    <row r="88064" spans="1:31" x14ac:dyDescent="0.25">
      <c r="A88064" s="41">
        <v>0</v>
      </c>
      <c r="C88064" s="56"/>
      <c r="AC88064" s="56"/>
      <c r="AD88064" s="56"/>
      <c r="AE88064" s="56"/>
    </row>
    <row r="88065" spans="1:31" x14ac:dyDescent="0.25">
      <c r="A88065" s="41">
        <v>0</v>
      </c>
      <c r="C88065" s="56"/>
      <c r="AC88065" s="56"/>
      <c r="AD88065" s="56"/>
      <c r="AE88065" s="56"/>
    </row>
    <row r="88066" spans="1:31" x14ac:dyDescent="0.25">
      <c r="A88066" s="41">
        <v>0</v>
      </c>
      <c r="C88066" s="56"/>
      <c r="AC88066" s="56"/>
      <c r="AD88066" s="56"/>
      <c r="AE88066" s="56"/>
    </row>
    <row r="88067" spans="1:31" x14ac:dyDescent="0.25">
      <c r="A88067" s="41">
        <v>0</v>
      </c>
      <c r="C88067" s="56"/>
      <c r="AC88067" s="56"/>
      <c r="AD88067" s="56"/>
      <c r="AE88067" s="56"/>
    </row>
    <row r="88068" spans="1:31" x14ac:dyDescent="0.25">
      <c r="A88068" s="41">
        <v>0</v>
      </c>
      <c r="C88068" s="56"/>
      <c r="AC88068" s="56"/>
      <c r="AD88068" s="56"/>
      <c r="AE88068" s="56"/>
    </row>
    <row r="88069" spans="1:31" x14ac:dyDescent="0.25">
      <c r="A88069" s="41">
        <v>0</v>
      </c>
      <c r="C88069" s="56"/>
      <c r="AC88069" s="56"/>
      <c r="AD88069" s="56"/>
      <c r="AE88069" s="56"/>
    </row>
    <row r="88070" spans="1:31" x14ac:dyDescent="0.25">
      <c r="A88070" s="41">
        <v>0</v>
      </c>
      <c r="C88070" s="56"/>
      <c r="AC88070" s="56"/>
      <c r="AD88070" s="56"/>
      <c r="AE88070" s="56"/>
    </row>
    <row r="88071" spans="1:31" x14ac:dyDescent="0.25">
      <c r="A88071" s="41">
        <v>0</v>
      </c>
      <c r="C88071" s="56"/>
      <c r="AC88071" s="56"/>
      <c r="AD88071" s="56"/>
      <c r="AE88071" s="56"/>
    </row>
    <row r="88072" spans="1:31" x14ac:dyDescent="0.25">
      <c r="A88072" s="41">
        <v>0</v>
      </c>
      <c r="C88072" s="56"/>
      <c r="AC88072" s="56"/>
      <c r="AD88072" s="56"/>
      <c r="AE88072" s="56"/>
    </row>
    <row r="88073" spans="1:31" x14ac:dyDescent="0.25">
      <c r="A88073" s="41">
        <v>0</v>
      </c>
      <c r="C88073" s="56"/>
      <c r="AC88073" s="56"/>
      <c r="AD88073" s="56"/>
      <c r="AE88073" s="56"/>
    </row>
    <row r="88074" spans="1:31" x14ac:dyDescent="0.25">
      <c r="A88074" s="41">
        <v>0</v>
      </c>
      <c r="C88074" s="56"/>
      <c r="AC88074" s="56"/>
      <c r="AD88074" s="56"/>
      <c r="AE88074" s="56"/>
    </row>
    <row r="88075" spans="1:31" x14ac:dyDescent="0.25">
      <c r="A88075" s="41">
        <v>0</v>
      </c>
      <c r="C88075" s="56"/>
      <c r="AC88075" s="56"/>
      <c r="AD88075" s="56"/>
      <c r="AE88075" s="56"/>
    </row>
    <row r="88076" spans="1:31" x14ac:dyDescent="0.25">
      <c r="A88076" s="41">
        <v>0</v>
      </c>
      <c r="C88076" s="56"/>
      <c r="AC88076" s="56"/>
      <c r="AD88076" s="56"/>
      <c r="AE88076" s="56"/>
    </row>
    <row r="88077" spans="1:31" x14ac:dyDescent="0.25">
      <c r="A88077" s="41">
        <v>0</v>
      </c>
      <c r="C88077" s="56"/>
      <c r="AC88077" s="56"/>
      <c r="AD88077" s="56"/>
      <c r="AE88077" s="56"/>
    </row>
    <row r="88078" spans="1:31" x14ac:dyDescent="0.25">
      <c r="A88078" s="41">
        <v>0</v>
      </c>
      <c r="C88078" s="56"/>
      <c r="AC88078" s="56"/>
      <c r="AD88078" s="56"/>
      <c r="AE88078" s="56"/>
    </row>
    <row r="88079" spans="1:31" x14ac:dyDescent="0.25">
      <c r="A88079" s="41">
        <v>0</v>
      </c>
      <c r="C88079" s="56"/>
      <c r="AC88079" s="56"/>
      <c r="AD88079" s="56"/>
      <c r="AE88079" s="56"/>
    </row>
    <row r="88080" spans="1:31" x14ac:dyDescent="0.25">
      <c r="A88080" s="41">
        <v>0</v>
      </c>
      <c r="C88080" s="56"/>
      <c r="AC88080" s="56"/>
      <c r="AD88080" s="56"/>
      <c r="AE88080" s="56"/>
    </row>
    <row r="88081" spans="1:31" x14ac:dyDescent="0.25">
      <c r="A88081" s="41">
        <v>0</v>
      </c>
      <c r="C88081" s="56"/>
      <c r="AC88081" s="56"/>
      <c r="AD88081" s="56"/>
      <c r="AE88081" s="56"/>
    </row>
    <row r="88082" spans="1:31" x14ac:dyDescent="0.25">
      <c r="A88082" s="41">
        <v>0</v>
      </c>
      <c r="C88082" s="56"/>
      <c r="AC88082" s="56"/>
      <c r="AD88082" s="56"/>
      <c r="AE88082" s="56"/>
    </row>
    <row r="88083" spans="1:31" x14ac:dyDescent="0.25">
      <c r="A88083" s="41">
        <v>0</v>
      </c>
      <c r="C88083" s="56"/>
      <c r="AC88083" s="56"/>
      <c r="AD88083" s="56"/>
      <c r="AE88083" s="56"/>
    </row>
    <row r="88084" spans="1:31" x14ac:dyDescent="0.25">
      <c r="A88084" s="41">
        <v>0</v>
      </c>
      <c r="C88084" s="56"/>
      <c r="AC88084" s="56"/>
      <c r="AD88084" s="56"/>
      <c r="AE88084" s="56"/>
    </row>
    <row r="88085" spans="1:31" x14ac:dyDescent="0.25">
      <c r="A88085" s="41">
        <v>0</v>
      </c>
      <c r="C88085" s="56"/>
      <c r="AC88085" s="56"/>
      <c r="AD88085" s="56"/>
      <c r="AE88085" s="56"/>
    </row>
    <row r="88086" spans="1:31" x14ac:dyDescent="0.25">
      <c r="A88086" s="41">
        <v>0</v>
      </c>
      <c r="C88086" s="56"/>
      <c r="AC88086" s="56"/>
      <c r="AD88086" s="56"/>
      <c r="AE88086" s="56"/>
    </row>
    <row r="88087" spans="1:31" x14ac:dyDescent="0.25">
      <c r="A88087" s="41">
        <v>84858</v>
      </c>
      <c r="C88087" s="56"/>
      <c r="AC88087" s="56"/>
      <c r="AD88087" s="56"/>
      <c r="AE88087" s="56"/>
    </row>
    <row r="88088" spans="1:31" x14ac:dyDescent="0.25">
      <c r="A88088" s="41">
        <v>0</v>
      </c>
      <c r="C88088" s="56"/>
      <c r="AC88088" s="56"/>
      <c r="AD88088" s="56"/>
      <c r="AE88088" s="56"/>
    </row>
    <row r="88089" spans="1:31" x14ac:dyDescent="0.25">
      <c r="A88089" s="41">
        <v>0</v>
      </c>
      <c r="C88089" s="56"/>
      <c r="AC88089" s="56"/>
      <c r="AD88089" s="56"/>
      <c r="AE88089" s="56"/>
    </row>
    <row r="88090" spans="1:31" x14ac:dyDescent="0.25">
      <c r="A88090" s="41">
        <v>0</v>
      </c>
      <c r="C88090" s="56"/>
      <c r="AC88090" s="56"/>
      <c r="AD88090" s="56"/>
      <c r="AE88090" s="56"/>
    </row>
    <row r="88091" spans="1:31" x14ac:dyDescent="0.25">
      <c r="A88091" s="41">
        <v>0</v>
      </c>
      <c r="C88091" s="56"/>
      <c r="AC88091" s="56"/>
      <c r="AD88091" s="56"/>
      <c r="AE88091" s="56"/>
    </row>
    <row r="88092" spans="1:31" x14ac:dyDescent="0.25">
      <c r="A88092" s="41">
        <v>0</v>
      </c>
      <c r="C88092" s="56"/>
      <c r="AC88092" s="56"/>
      <c r="AD88092" s="56"/>
      <c r="AE88092" s="56"/>
    </row>
    <row r="88093" spans="1:31" x14ac:dyDescent="0.25">
      <c r="A88093" s="41">
        <v>0</v>
      </c>
      <c r="C88093" s="56"/>
      <c r="AC88093" s="56"/>
      <c r="AD88093" s="56"/>
      <c r="AE88093" s="56"/>
    </row>
    <row r="88094" spans="1:31" x14ac:dyDescent="0.25">
      <c r="A88094" s="41">
        <v>0</v>
      </c>
      <c r="C88094" s="56"/>
      <c r="AC88094" s="56"/>
      <c r="AD88094" s="56"/>
      <c r="AE88094" s="56"/>
    </row>
    <row r="88095" spans="1:31" x14ac:dyDescent="0.25">
      <c r="A88095" s="41">
        <v>0</v>
      </c>
      <c r="C88095" s="56"/>
      <c r="AC88095" s="56"/>
      <c r="AD88095" s="56"/>
      <c r="AE88095" s="56"/>
    </row>
    <row r="88096" spans="1:31" x14ac:dyDescent="0.25">
      <c r="A88096" s="41">
        <v>0</v>
      </c>
      <c r="C88096" s="56"/>
      <c r="AC88096" s="56"/>
      <c r="AD88096" s="56"/>
      <c r="AE88096" s="56"/>
    </row>
    <row r="88097" spans="1:31" x14ac:dyDescent="0.25">
      <c r="A88097" s="41">
        <v>0</v>
      </c>
      <c r="C88097" s="56"/>
      <c r="AC88097" s="56"/>
      <c r="AD88097" s="56"/>
      <c r="AE88097" s="56"/>
    </row>
    <row r="88098" spans="1:31" x14ac:dyDescent="0.25">
      <c r="A88098" s="41">
        <v>0</v>
      </c>
      <c r="C88098" s="56"/>
      <c r="AC88098" s="56"/>
      <c r="AD88098" s="56"/>
      <c r="AE88098" s="56"/>
    </row>
    <row r="88099" spans="1:31" x14ac:dyDescent="0.25">
      <c r="A88099" s="41">
        <v>0</v>
      </c>
      <c r="C88099" s="56"/>
      <c r="AC88099" s="56"/>
      <c r="AD88099" s="56"/>
      <c r="AE88099" s="56"/>
    </row>
    <row r="88100" spans="1:31" x14ac:dyDescent="0.25">
      <c r="A88100" s="41">
        <v>0</v>
      </c>
      <c r="C88100" s="56"/>
      <c r="AC88100" s="56"/>
      <c r="AD88100" s="56"/>
      <c r="AE88100" s="56"/>
    </row>
    <row r="88101" spans="1:31" x14ac:dyDescent="0.25">
      <c r="A88101" s="41">
        <v>0</v>
      </c>
      <c r="C88101" s="56"/>
      <c r="AC88101" s="56"/>
      <c r="AD88101" s="56"/>
      <c r="AE88101" s="56"/>
    </row>
    <row r="88102" spans="1:31" x14ac:dyDescent="0.25">
      <c r="A88102" s="41">
        <v>0</v>
      </c>
      <c r="C88102" s="56"/>
      <c r="AC88102" s="56"/>
      <c r="AD88102" s="56"/>
      <c r="AE88102" s="56"/>
    </row>
    <row r="88103" spans="1:31" x14ac:dyDescent="0.25">
      <c r="A88103" s="41">
        <v>0</v>
      </c>
      <c r="C88103" s="56"/>
      <c r="AC88103" s="56"/>
      <c r="AD88103" s="56"/>
      <c r="AE88103" s="56"/>
    </row>
    <row r="88104" spans="1:31" x14ac:dyDescent="0.25">
      <c r="A88104" s="41">
        <v>0</v>
      </c>
      <c r="C88104" s="56"/>
      <c r="AC88104" s="56"/>
      <c r="AD88104" s="56"/>
      <c r="AE88104" s="56"/>
    </row>
    <row r="88105" spans="1:31" x14ac:dyDescent="0.25">
      <c r="A88105" s="41">
        <v>0</v>
      </c>
      <c r="C88105" s="56"/>
      <c r="AC88105" s="56"/>
      <c r="AD88105" s="56"/>
      <c r="AE88105" s="56"/>
    </row>
    <row r="88106" spans="1:31" x14ac:dyDescent="0.25">
      <c r="A88106" s="41">
        <v>0</v>
      </c>
      <c r="C88106" s="56"/>
      <c r="AC88106" s="56"/>
      <c r="AD88106" s="56"/>
      <c r="AE88106" s="56"/>
    </row>
    <row r="88107" spans="1:31" x14ac:dyDescent="0.25">
      <c r="A88107" s="41">
        <v>0</v>
      </c>
      <c r="C88107" s="56"/>
      <c r="AC88107" s="56"/>
      <c r="AD88107" s="56"/>
      <c r="AE88107" s="56"/>
    </row>
    <row r="88108" spans="1:31" x14ac:dyDescent="0.25">
      <c r="A88108" s="41">
        <v>0</v>
      </c>
      <c r="C88108" s="56"/>
      <c r="AC88108" s="56"/>
      <c r="AD88108" s="56"/>
      <c r="AE88108" s="56"/>
    </row>
    <row r="88109" spans="1:31" x14ac:dyDescent="0.25">
      <c r="A88109" s="41">
        <v>0</v>
      </c>
      <c r="C88109" s="56"/>
      <c r="AC88109" s="56"/>
      <c r="AD88109" s="56"/>
      <c r="AE88109" s="56"/>
    </row>
    <row r="88110" spans="1:31" x14ac:dyDescent="0.25">
      <c r="A88110" s="41">
        <v>0</v>
      </c>
      <c r="C88110" s="56"/>
      <c r="AC88110" s="56"/>
      <c r="AD88110" s="56"/>
      <c r="AE88110" s="56"/>
    </row>
    <row r="88111" spans="1:31" x14ac:dyDescent="0.25">
      <c r="A88111" s="41">
        <v>0</v>
      </c>
      <c r="C88111" s="56"/>
      <c r="AC88111" s="56"/>
      <c r="AD88111" s="56"/>
      <c r="AE88111" s="56"/>
    </row>
    <row r="88112" spans="1:31" x14ac:dyDescent="0.25">
      <c r="A88112" s="41">
        <v>0</v>
      </c>
      <c r="C88112" s="56"/>
      <c r="AC88112" s="56"/>
      <c r="AD88112" s="56"/>
      <c r="AE88112" s="56"/>
    </row>
    <row r="88113" spans="1:31" x14ac:dyDescent="0.25">
      <c r="A88113" s="41">
        <v>0</v>
      </c>
      <c r="C88113" s="56"/>
      <c r="AC88113" s="56"/>
      <c r="AD88113" s="56"/>
      <c r="AE88113" s="56"/>
    </row>
    <row r="88114" spans="1:31" x14ac:dyDescent="0.25">
      <c r="A88114" s="41">
        <v>0</v>
      </c>
      <c r="C88114" s="56"/>
      <c r="AC88114" s="56"/>
      <c r="AD88114" s="56"/>
      <c r="AE88114" s="56"/>
    </row>
    <row r="88115" spans="1:31" x14ac:dyDescent="0.25">
      <c r="A88115" s="41">
        <v>0</v>
      </c>
      <c r="C88115" s="56"/>
      <c r="AC88115" s="56"/>
      <c r="AD88115" s="56"/>
      <c r="AE88115" s="56"/>
    </row>
    <row r="88116" spans="1:31" x14ac:dyDescent="0.25">
      <c r="A88116" s="41">
        <v>10593</v>
      </c>
      <c r="C88116" s="56"/>
      <c r="AC88116" s="56"/>
      <c r="AD88116" s="56"/>
      <c r="AE88116" s="56"/>
    </row>
    <row r="88117" spans="1:31" x14ac:dyDescent="0.25">
      <c r="A88117" s="41">
        <v>0</v>
      </c>
      <c r="C88117" s="56"/>
      <c r="AC88117" s="56"/>
      <c r="AD88117" s="56"/>
      <c r="AE88117" s="56"/>
    </row>
    <row r="88118" spans="1:31" x14ac:dyDescent="0.25">
      <c r="A88118" s="41">
        <v>0</v>
      </c>
      <c r="C88118" s="56"/>
      <c r="AC88118" s="56"/>
      <c r="AD88118" s="56"/>
      <c r="AE88118" s="56"/>
    </row>
    <row r="88119" spans="1:31" x14ac:dyDescent="0.25">
      <c r="A88119" s="41">
        <v>0</v>
      </c>
      <c r="C88119" s="56"/>
      <c r="AC88119" s="56"/>
      <c r="AD88119" s="56"/>
      <c r="AE88119" s="56"/>
    </row>
    <row r="88120" spans="1:31" x14ac:dyDescent="0.25">
      <c r="A88120" s="41">
        <v>0</v>
      </c>
      <c r="C88120" s="56"/>
      <c r="AC88120" s="56"/>
      <c r="AD88120" s="56"/>
      <c r="AE88120" s="56"/>
    </row>
    <row r="88121" spans="1:31" x14ac:dyDescent="0.25">
      <c r="A88121" s="41">
        <v>0</v>
      </c>
      <c r="C88121" s="56"/>
      <c r="AC88121" s="56"/>
      <c r="AD88121" s="56"/>
      <c r="AE88121" s="56"/>
    </row>
    <row r="88122" spans="1:31" x14ac:dyDescent="0.25">
      <c r="A88122" s="41">
        <v>0</v>
      </c>
      <c r="C88122" s="56"/>
      <c r="AC88122" s="56"/>
      <c r="AD88122" s="56"/>
      <c r="AE88122" s="56"/>
    </row>
    <row r="88123" spans="1:31" x14ac:dyDescent="0.25">
      <c r="A88123" s="41">
        <v>0</v>
      </c>
      <c r="C88123" s="56"/>
      <c r="AC88123" s="56"/>
      <c r="AD88123" s="56"/>
      <c r="AE88123" s="56"/>
    </row>
    <row r="88124" spans="1:31" x14ac:dyDescent="0.25">
      <c r="A88124" s="41">
        <v>0</v>
      </c>
      <c r="C88124" s="56"/>
      <c r="AC88124" s="56"/>
      <c r="AD88124" s="56"/>
      <c r="AE88124" s="56"/>
    </row>
    <row r="88125" spans="1:31" x14ac:dyDescent="0.25">
      <c r="A88125" s="41">
        <v>0</v>
      </c>
      <c r="C88125" s="56"/>
      <c r="AC88125" s="56"/>
      <c r="AD88125" s="56"/>
      <c r="AE88125" s="56"/>
    </row>
    <row r="88126" spans="1:31" x14ac:dyDescent="0.25">
      <c r="A88126" s="41">
        <v>0</v>
      </c>
      <c r="C88126" s="56"/>
      <c r="AC88126" s="56"/>
      <c r="AD88126" s="56"/>
      <c r="AE88126" s="56"/>
    </row>
    <row r="88127" spans="1:31" x14ac:dyDescent="0.25">
      <c r="A88127" s="41">
        <v>0</v>
      </c>
      <c r="C88127" s="56"/>
      <c r="AC88127" s="56"/>
      <c r="AD88127" s="56"/>
      <c r="AE88127" s="56"/>
    </row>
    <row r="88128" spans="1:31" x14ac:dyDescent="0.25">
      <c r="A88128" s="41">
        <v>0</v>
      </c>
      <c r="C88128" s="56"/>
      <c r="AC88128" s="56"/>
      <c r="AD88128" s="56"/>
      <c r="AE88128" s="56"/>
    </row>
    <row r="88129" spans="1:31" x14ac:dyDescent="0.25">
      <c r="A88129" s="41">
        <v>0</v>
      </c>
      <c r="C88129" s="56"/>
      <c r="AC88129" s="56"/>
      <c r="AD88129" s="56"/>
      <c r="AE88129" s="56"/>
    </row>
    <row r="88130" spans="1:31" x14ac:dyDescent="0.25">
      <c r="A88130" s="41">
        <v>0</v>
      </c>
      <c r="C88130" s="56"/>
      <c r="AC88130" s="56"/>
      <c r="AD88130" s="56"/>
      <c r="AE88130" s="56"/>
    </row>
    <row r="88131" spans="1:31" x14ac:dyDescent="0.25">
      <c r="A88131" s="41">
        <v>0</v>
      </c>
      <c r="C88131" s="56"/>
      <c r="AC88131" s="56"/>
      <c r="AD88131" s="56"/>
      <c r="AE88131" s="56"/>
    </row>
    <row r="88132" spans="1:31" x14ac:dyDescent="0.25">
      <c r="A88132" s="41">
        <v>0</v>
      </c>
      <c r="C88132" s="56"/>
      <c r="AC88132" s="56"/>
      <c r="AD88132" s="56"/>
      <c r="AE88132" s="56"/>
    </row>
    <row r="88133" spans="1:31" x14ac:dyDescent="0.25">
      <c r="A88133" s="41">
        <v>0</v>
      </c>
      <c r="C88133" s="56"/>
      <c r="AC88133" s="56"/>
      <c r="AD88133" s="56"/>
      <c r="AE88133" s="56"/>
    </row>
    <row r="88134" spans="1:31" x14ac:dyDescent="0.25">
      <c r="A88134" s="41">
        <v>0</v>
      </c>
      <c r="C88134" s="56"/>
      <c r="AC88134" s="56"/>
      <c r="AD88134" s="56"/>
      <c r="AE88134" s="56"/>
    </row>
    <row r="88135" spans="1:31" x14ac:dyDescent="0.25">
      <c r="A88135" s="41">
        <v>0</v>
      </c>
      <c r="C88135" s="56"/>
      <c r="AC88135" s="56"/>
      <c r="AD88135" s="56"/>
      <c r="AE88135" s="56"/>
    </row>
    <row r="88136" spans="1:31" x14ac:dyDescent="0.25">
      <c r="A88136" s="41">
        <v>0</v>
      </c>
      <c r="C88136" s="56"/>
      <c r="AC88136" s="56"/>
      <c r="AD88136" s="56"/>
      <c r="AE88136" s="56"/>
    </row>
    <row r="88137" spans="1:31" x14ac:dyDescent="0.25">
      <c r="A88137" s="41">
        <v>0</v>
      </c>
      <c r="C88137" s="56"/>
      <c r="AC88137" s="56"/>
      <c r="AD88137" s="56"/>
      <c r="AE88137" s="56"/>
    </row>
    <row r="88138" spans="1:31" x14ac:dyDescent="0.25">
      <c r="A88138" s="41">
        <v>0</v>
      </c>
      <c r="C88138" s="56"/>
      <c r="AC88138" s="56"/>
      <c r="AD88138" s="56"/>
      <c r="AE88138" s="56"/>
    </row>
    <row r="88139" spans="1:31" x14ac:dyDescent="0.25">
      <c r="A88139" s="41">
        <v>0</v>
      </c>
      <c r="C88139" s="56"/>
      <c r="AC88139" s="56"/>
      <c r="AD88139" s="56"/>
      <c r="AE88139" s="56"/>
    </row>
    <row r="88140" spans="1:31" x14ac:dyDescent="0.25">
      <c r="A88140" s="41">
        <v>0</v>
      </c>
      <c r="C88140" s="56"/>
      <c r="AC88140" s="56"/>
      <c r="AD88140" s="56"/>
      <c r="AE88140" s="56"/>
    </row>
    <row r="88141" spans="1:31" x14ac:dyDescent="0.25">
      <c r="A88141" s="41">
        <v>0</v>
      </c>
      <c r="C88141" s="56"/>
      <c r="AC88141" s="56"/>
      <c r="AD88141" s="56"/>
      <c r="AE88141" s="56"/>
    </row>
    <row r="88142" spans="1:31" x14ac:dyDescent="0.25">
      <c r="A88142" s="41">
        <v>0</v>
      </c>
      <c r="C88142" s="56"/>
      <c r="AC88142" s="56"/>
      <c r="AD88142" s="56"/>
      <c r="AE88142" s="56"/>
    </row>
    <row r="88143" spans="1:31" x14ac:dyDescent="0.25">
      <c r="A88143" s="41">
        <v>0</v>
      </c>
      <c r="C88143" s="56"/>
      <c r="AC88143" s="56"/>
      <c r="AD88143" s="56"/>
      <c r="AE88143" s="56"/>
    </row>
    <row r="88144" spans="1:31" x14ac:dyDescent="0.25">
      <c r="A88144" s="41">
        <v>0</v>
      </c>
      <c r="C88144" s="56"/>
      <c r="AC88144" s="56"/>
      <c r="AD88144" s="56"/>
      <c r="AE88144" s="56"/>
    </row>
    <row r="88145" spans="1:31" x14ac:dyDescent="0.25">
      <c r="A88145" s="41">
        <v>0</v>
      </c>
      <c r="C88145" s="56"/>
      <c r="AC88145" s="56"/>
      <c r="AD88145" s="56"/>
      <c r="AE88145" s="56"/>
    </row>
    <row r="88146" spans="1:31" x14ac:dyDescent="0.25">
      <c r="A88146" s="41">
        <v>0</v>
      </c>
      <c r="C88146" s="56"/>
      <c r="AC88146" s="56"/>
      <c r="AD88146" s="56"/>
      <c r="AE88146" s="56"/>
    </row>
    <row r="88147" spans="1:31" x14ac:dyDescent="0.25">
      <c r="A88147" s="41">
        <v>0</v>
      </c>
      <c r="C88147" s="56"/>
      <c r="AC88147" s="56"/>
      <c r="AD88147" s="56"/>
      <c r="AE88147" s="56"/>
    </row>
    <row r="88148" spans="1:31" x14ac:dyDescent="0.25">
      <c r="A88148" s="41">
        <v>0</v>
      </c>
      <c r="C88148" s="56"/>
      <c r="AC88148" s="56"/>
      <c r="AD88148" s="56"/>
      <c r="AE88148" s="56"/>
    </row>
    <row r="88149" spans="1:31" x14ac:dyDescent="0.25">
      <c r="A88149" s="41">
        <v>0</v>
      </c>
      <c r="C88149" s="56"/>
      <c r="AC88149" s="56"/>
      <c r="AD88149" s="56"/>
      <c r="AE88149" s="56"/>
    </row>
    <row r="88150" spans="1:31" x14ac:dyDescent="0.25">
      <c r="A88150" s="41">
        <v>0</v>
      </c>
      <c r="C88150" s="56"/>
      <c r="AC88150" s="56"/>
      <c r="AD88150" s="56"/>
      <c r="AE88150" s="56"/>
    </row>
    <row r="88151" spans="1:31" x14ac:dyDescent="0.25">
      <c r="A88151" s="41">
        <v>0</v>
      </c>
      <c r="C88151" s="56"/>
      <c r="AC88151" s="56"/>
      <c r="AD88151" s="56"/>
      <c r="AE88151" s="56"/>
    </row>
    <row r="88152" spans="1:31" x14ac:dyDescent="0.25">
      <c r="A88152" s="41">
        <v>0</v>
      </c>
      <c r="C88152" s="56"/>
      <c r="AC88152" s="56"/>
      <c r="AD88152" s="56"/>
      <c r="AE88152" s="56"/>
    </row>
    <row r="88153" spans="1:31" x14ac:dyDescent="0.25">
      <c r="A88153" s="41">
        <v>0</v>
      </c>
      <c r="C88153" s="56"/>
      <c r="AC88153" s="56"/>
      <c r="AD88153" s="56"/>
      <c r="AE88153" s="56"/>
    </row>
    <row r="88154" spans="1:31" x14ac:dyDescent="0.25">
      <c r="A88154" s="41">
        <v>0</v>
      </c>
      <c r="C88154" s="56"/>
      <c r="AC88154" s="56"/>
      <c r="AD88154" s="56"/>
      <c r="AE88154" s="56"/>
    </row>
    <row r="88155" spans="1:31" x14ac:dyDescent="0.25">
      <c r="A88155" s="41">
        <v>0</v>
      </c>
      <c r="C88155" s="56"/>
      <c r="AC88155" s="56"/>
      <c r="AD88155" s="56"/>
      <c r="AE88155" s="56"/>
    </row>
    <row r="88156" spans="1:31" x14ac:dyDescent="0.25">
      <c r="A88156" s="41">
        <v>0</v>
      </c>
      <c r="C88156" s="56"/>
      <c r="AC88156" s="56"/>
      <c r="AD88156" s="56"/>
      <c r="AE88156" s="56"/>
    </row>
    <row r="88157" spans="1:31" x14ac:dyDescent="0.25">
      <c r="A88157" s="41">
        <v>0</v>
      </c>
      <c r="C88157" s="56"/>
      <c r="AC88157" s="56"/>
      <c r="AD88157" s="56"/>
      <c r="AE88157" s="56"/>
    </row>
    <row r="88158" spans="1:31" x14ac:dyDescent="0.25">
      <c r="A88158" s="41">
        <v>0</v>
      </c>
      <c r="C88158" s="56"/>
      <c r="AC88158" s="56"/>
      <c r="AD88158" s="56"/>
      <c r="AE88158" s="56"/>
    </row>
    <row r="88159" spans="1:31" x14ac:dyDescent="0.25">
      <c r="A88159" s="41">
        <v>0</v>
      </c>
      <c r="C88159" s="56"/>
      <c r="AC88159" s="56"/>
      <c r="AD88159" s="56"/>
      <c r="AE88159" s="56"/>
    </row>
    <row r="88160" spans="1:31" x14ac:dyDescent="0.25">
      <c r="A88160" s="41">
        <v>0</v>
      </c>
      <c r="C88160" s="56"/>
      <c r="AC88160" s="56"/>
      <c r="AD88160" s="56"/>
      <c r="AE88160" s="56"/>
    </row>
    <row r="88161" spans="1:31" x14ac:dyDescent="0.25">
      <c r="A88161" s="41">
        <v>0</v>
      </c>
      <c r="C88161" s="56"/>
      <c r="AC88161" s="56"/>
      <c r="AD88161" s="56"/>
      <c r="AE88161" s="56"/>
    </row>
    <row r="88162" spans="1:31" x14ac:dyDescent="0.25">
      <c r="A88162" s="41">
        <v>0</v>
      </c>
      <c r="C88162" s="56"/>
      <c r="AC88162" s="56"/>
      <c r="AD88162" s="56"/>
      <c r="AE88162" s="56"/>
    </row>
    <row r="88163" spans="1:31" x14ac:dyDescent="0.25">
      <c r="A88163" s="41">
        <v>0</v>
      </c>
      <c r="C88163" s="56"/>
      <c r="AC88163" s="56"/>
      <c r="AD88163" s="56"/>
      <c r="AE88163" s="56"/>
    </row>
    <row r="88164" spans="1:31" x14ac:dyDescent="0.25">
      <c r="A88164" s="41">
        <v>0</v>
      </c>
      <c r="C88164" s="56"/>
      <c r="AC88164" s="56"/>
      <c r="AD88164" s="56"/>
      <c r="AE88164" s="56"/>
    </row>
    <row r="88165" spans="1:31" x14ac:dyDescent="0.25">
      <c r="A88165" s="41">
        <v>0</v>
      </c>
      <c r="C88165" s="56"/>
      <c r="AC88165" s="56"/>
      <c r="AD88165" s="56"/>
      <c r="AE88165" s="56"/>
    </row>
    <row r="88166" spans="1:31" x14ac:dyDescent="0.25">
      <c r="A88166" s="41">
        <v>0</v>
      </c>
      <c r="C88166" s="56"/>
      <c r="AC88166" s="56"/>
      <c r="AD88166" s="56"/>
      <c r="AE88166" s="56"/>
    </row>
    <row r="88167" spans="1:31" x14ac:dyDescent="0.25">
      <c r="A88167" s="41">
        <v>0</v>
      </c>
      <c r="C88167" s="56"/>
      <c r="AC88167" s="56"/>
      <c r="AD88167" s="56"/>
      <c r="AE88167" s="56"/>
    </row>
    <row r="88168" spans="1:31" x14ac:dyDescent="0.25">
      <c r="A88168" s="41">
        <v>0</v>
      </c>
      <c r="C88168" s="56"/>
      <c r="AC88168" s="56"/>
      <c r="AD88168" s="56"/>
      <c r="AE88168" s="56"/>
    </row>
    <row r="88169" spans="1:31" x14ac:dyDescent="0.25">
      <c r="A88169" s="41">
        <v>0</v>
      </c>
      <c r="C88169" s="56"/>
      <c r="AC88169" s="56"/>
      <c r="AD88169" s="56"/>
      <c r="AE88169" s="56"/>
    </row>
    <row r="88170" spans="1:31" x14ac:dyDescent="0.25">
      <c r="A88170" s="41">
        <v>0</v>
      </c>
      <c r="C88170" s="56"/>
      <c r="AC88170" s="56"/>
      <c r="AD88170" s="56"/>
      <c r="AE88170" s="56"/>
    </row>
    <row r="88171" spans="1:31" x14ac:dyDescent="0.25">
      <c r="A88171" s="41">
        <v>0</v>
      </c>
      <c r="C88171" s="56"/>
      <c r="AC88171" s="56"/>
      <c r="AD88171" s="56"/>
      <c r="AE88171" s="56"/>
    </row>
    <row r="88172" spans="1:31" x14ac:dyDescent="0.25">
      <c r="A88172" s="41">
        <v>0</v>
      </c>
      <c r="C88172" s="56"/>
      <c r="AC88172" s="56"/>
      <c r="AD88172" s="56"/>
      <c r="AE88172" s="56"/>
    </row>
    <row r="88173" spans="1:31" x14ac:dyDescent="0.25">
      <c r="A88173" s="41">
        <v>0</v>
      </c>
      <c r="C88173" s="56"/>
      <c r="AC88173" s="56"/>
      <c r="AD88173" s="56"/>
      <c r="AE88173" s="56"/>
    </row>
    <row r="88174" spans="1:31" x14ac:dyDescent="0.25">
      <c r="A88174" s="41">
        <v>0</v>
      </c>
      <c r="C88174" s="56"/>
      <c r="AC88174" s="56"/>
      <c r="AD88174" s="56"/>
      <c r="AE88174" s="56"/>
    </row>
    <row r="88175" spans="1:31" x14ac:dyDescent="0.25">
      <c r="A88175" s="41">
        <v>0</v>
      </c>
      <c r="C88175" s="56"/>
      <c r="AC88175" s="56"/>
      <c r="AD88175" s="56"/>
      <c r="AE88175" s="56"/>
    </row>
    <row r="88176" spans="1:31" x14ac:dyDescent="0.25">
      <c r="A88176" s="41">
        <v>0</v>
      </c>
      <c r="C88176" s="56"/>
      <c r="AC88176" s="56"/>
      <c r="AD88176" s="56"/>
      <c r="AE88176" s="56"/>
    </row>
    <row r="88177" spans="1:31" x14ac:dyDescent="0.25">
      <c r="A88177" s="41">
        <v>0</v>
      </c>
      <c r="C88177" s="56"/>
      <c r="AC88177" s="56"/>
      <c r="AD88177" s="56"/>
      <c r="AE88177" s="56"/>
    </row>
    <row r="88178" spans="1:31" x14ac:dyDescent="0.25">
      <c r="A88178" s="41">
        <v>0</v>
      </c>
      <c r="C88178" s="56"/>
      <c r="AC88178" s="56"/>
      <c r="AD88178" s="56"/>
      <c r="AE88178" s="56"/>
    </row>
    <row r="88179" spans="1:31" x14ac:dyDescent="0.25">
      <c r="A88179" s="41">
        <v>0</v>
      </c>
      <c r="C88179" s="56"/>
      <c r="AC88179" s="56"/>
      <c r="AD88179" s="56"/>
      <c r="AE88179" s="56"/>
    </row>
    <row r="88180" spans="1:31" x14ac:dyDescent="0.25">
      <c r="A88180" s="41">
        <v>4715</v>
      </c>
      <c r="C88180" s="56"/>
      <c r="AC88180" s="56"/>
      <c r="AD88180" s="56"/>
      <c r="AE88180" s="56"/>
    </row>
    <row r="88181" spans="1:31" x14ac:dyDescent="0.25">
      <c r="A88181" s="41">
        <v>0</v>
      </c>
      <c r="C88181" s="56"/>
      <c r="AC88181" s="56"/>
      <c r="AD88181" s="56"/>
      <c r="AE88181" s="56"/>
    </row>
    <row r="88182" spans="1:31" x14ac:dyDescent="0.25">
      <c r="A88182" s="41">
        <v>0</v>
      </c>
      <c r="C88182" s="56"/>
      <c r="AC88182" s="56"/>
      <c r="AD88182" s="56"/>
      <c r="AE88182" s="56"/>
    </row>
    <row r="88183" spans="1:31" x14ac:dyDescent="0.25">
      <c r="A88183" s="41">
        <v>0</v>
      </c>
      <c r="C88183" s="56"/>
      <c r="AC88183" s="56"/>
      <c r="AD88183" s="56"/>
      <c r="AE88183" s="56"/>
    </row>
    <row r="88184" spans="1:31" x14ac:dyDescent="0.25">
      <c r="A88184" s="41">
        <v>0</v>
      </c>
      <c r="C88184" s="56"/>
      <c r="AC88184" s="56"/>
      <c r="AD88184" s="56"/>
      <c r="AE88184" s="56"/>
    </row>
    <row r="88185" spans="1:31" x14ac:dyDescent="0.25">
      <c r="A88185" s="41">
        <v>0</v>
      </c>
      <c r="C88185" s="56"/>
      <c r="AC88185" s="56"/>
      <c r="AD88185" s="56"/>
      <c r="AE88185" s="56"/>
    </row>
    <row r="88186" spans="1:31" x14ac:dyDescent="0.25">
      <c r="A88186" s="41">
        <v>0</v>
      </c>
      <c r="C88186" s="56"/>
      <c r="AC88186" s="56"/>
      <c r="AD88186" s="56"/>
      <c r="AE88186" s="56"/>
    </row>
    <row r="88187" spans="1:31" x14ac:dyDescent="0.25">
      <c r="A88187" s="41">
        <v>0</v>
      </c>
      <c r="C88187" s="56"/>
      <c r="AC88187" s="56"/>
      <c r="AD88187" s="56"/>
      <c r="AE88187" s="56"/>
    </row>
    <row r="88188" spans="1:31" x14ac:dyDescent="0.25">
      <c r="A88188" s="41">
        <v>0</v>
      </c>
      <c r="C88188" s="56"/>
      <c r="AC88188" s="56"/>
      <c r="AD88188" s="56"/>
      <c r="AE88188" s="56"/>
    </row>
    <row r="88189" spans="1:31" x14ac:dyDescent="0.25">
      <c r="A88189" s="41">
        <v>0</v>
      </c>
      <c r="C88189" s="56"/>
      <c r="AC88189" s="56"/>
      <c r="AD88189" s="56"/>
      <c r="AE88189" s="56"/>
    </row>
    <row r="88190" spans="1:31" x14ac:dyDescent="0.25">
      <c r="A88190" s="41">
        <v>0</v>
      </c>
      <c r="C88190" s="56"/>
      <c r="AC88190" s="56"/>
      <c r="AD88190" s="56"/>
      <c r="AE88190" s="56"/>
    </row>
    <row r="88191" spans="1:31" x14ac:dyDescent="0.25">
      <c r="A88191" s="41">
        <v>0</v>
      </c>
      <c r="C88191" s="56"/>
      <c r="AC88191" s="56"/>
      <c r="AD88191" s="56"/>
      <c r="AE88191" s="56"/>
    </row>
    <row r="88192" spans="1:31" x14ac:dyDescent="0.25">
      <c r="A88192" s="41">
        <v>0</v>
      </c>
      <c r="C88192" s="56"/>
      <c r="AC88192" s="56"/>
      <c r="AD88192" s="56"/>
      <c r="AE88192" s="56"/>
    </row>
    <row r="88193" spans="1:31" x14ac:dyDescent="0.25">
      <c r="A88193" s="41">
        <v>0</v>
      </c>
      <c r="C88193" s="56"/>
      <c r="AC88193" s="56"/>
      <c r="AD88193" s="56"/>
      <c r="AE88193" s="56"/>
    </row>
    <row r="88194" spans="1:31" x14ac:dyDescent="0.25">
      <c r="A88194" s="41">
        <v>0</v>
      </c>
      <c r="C88194" s="56"/>
      <c r="AC88194" s="56"/>
      <c r="AD88194" s="56"/>
      <c r="AE88194" s="56"/>
    </row>
    <row r="88195" spans="1:31" x14ac:dyDescent="0.25">
      <c r="A88195" s="41">
        <v>0</v>
      </c>
      <c r="C88195" s="56"/>
      <c r="AC88195" s="56"/>
      <c r="AD88195" s="56"/>
      <c r="AE88195" s="56"/>
    </row>
    <row r="88196" spans="1:31" x14ac:dyDescent="0.25">
      <c r="A88196" s="41">
        <v>0</v>
      </c>
      <c r="C88196" s="56"/>
      <c r="AC88196" s="56"/>
      <c r="AD88196" s="56"/>
      <c r="AE88196" s="56"/>
    </row>
    <row r="88197" spans="1:31" x14ac:dyDescent="0.25">
      <c r="A88197" s="41">
        <v>0</v>
      </c>
      <c r="C88197" s="56"/>
      <c r="AC88197" s="56"/>
      <c r="AD88197" s="56"/>
      <c r="AE88197" s="56"/>
    </row>
    <row r="88198" spans="1:31" x14ac:dyDescent="0.25">
      <c r="A88198" s="41">
        <v>0</v>
      </c>
      <c r="C88198" s="56"/>
      <c r="AC88198" s="56"/>
      <c r="AD88198" s="56"/>
      <c r="AE88198" s="56"/>
    </row>
    <row r="88199" spans="1:31" x14ac:dyDescent="0.25">
      <c r="A88199" s="41">
        <v>0</v>
      </c>
      <c r="C88199" s="56"/>
      <c r="AC88199" s="56"/>
      <c r="AD88199" s="56"/>
      <c r="AE88199" s="56"/>
    </row>
    <row r="88200" spans="1:31" x14ac:dyDescent="0.25">
      <c r="A88200" s="41">
        <v>0</v>
      </c>
      <c r="C88200" s="56"/>
      <c r="AC88200" s="56"/>
      <c r="AD88200" s="56"/>
      <c r="AE88200" s="56"/>
    </row>
    <row r="88201" spans="1:31" x14ac:dyDescent="0.25">
      <c r="A88201" s="41">
        <v>0</v>
      </c>
      <c r="C88201" s="56"/>
      <c r="AC88201" s="56"/>
      <c r="AD88201" s="56"/>
      <c r="AE88201" s="56"/>
    </row>
    <row r="88202" spans="1:31" x14ac:dyDescent="0.25">
      <c r="A88202" s="41">
        <v>0</v>
      </c>
      <c r="C88202" s="56"/>
      <c r="AC88202" s="56"/>
      <c r="AD88202" s="56"/>
      <c r="AE88202" s="56"/>
    </row>
    <row r="88203" spans="1:31" x14ac:dyDescent="0.25">
      <c r="A88203" s="41">
        <v>0</v>
      </c>
      <c r="C88203" s="56"/>
      <c r="AC88203" s="56"/>
      <c r="AD88203" s="56"/>
      <c r="AE88203" s="56"/>
    </row>
    <row r="88204" spans="1:31" x14ac:dyDescent="0.25">
      <c r="A88204" s="41">
        <v>0</v>
      </c>
      <c r="C88204" s="56"/>
      <c r="AC88204" s="56"/>
      <c r="AD88204" s="56"/>
      <c r="AE88204" s="56"/>
    </row>
    <row r="88205" spans="1:31" x14ac:dyDescent="0.25">
      <c r="A88205" s="41">
        <v>0</v>
      </c>
      <c r="C88205" s="56"/>
      <c r="AC88205" s="56"/>
      <c r="AD88205" s="56"/>
      <c r="AE88205" s="56"/>
    </row>
    <row r="88206" spans="1:31" x14ac:dyDescent="0.25">
      <c r="A88206" s="41">
        <v>0</v>
      </c>
      <c r="C88206" s="56"/>
      <c r="AC88206" s="56"/>
      <c r="AD88206" s="56"/>
      <c r="AE88206" s="56"/>
    </row>
    <row r="88207" spans="1:31" x14ac:dyDescent="0.25">
      <c r="A88207" s="41">
        <v>0</v>
      </c>
      <c r="C88207" s="56"/>
      <c r="AC88207" s="56"/>
      <c r="AD88207" s="56"/>
      <c r="AE88207" s="56"/>
    </row>
    <row r="88208" spans="1:31" x14ac:dyDescent="0.25">
      <c r="A88208" s="41">
        <v>0</v>
      </c>
      <c r="C88208" s="56"/>
      <c r="AC88208" s="56"/>
      <c r="AD88208" s="56"/>
      <c r="AE88208" s="56"/>
    </row>
    <row r="88209" spans="1:31" x14ac:dyDescent="0.25">
      <c r="A88209" s="41">
        <v>0</v>
      </c>
      <c r="C88209" s="56"/>
      <c r="AC88209" s="56"/>
      <c r="AD88209" s="56"/>
      <c r="AE88209" s="56"/>
    </row>
    <row r="88210" spans="1:31" x14ac:dyDescent="0.25">
      <c r="A88210" s="41">
        <v>0</v>
      </c>
      <c r="C88210" s="56"/>
      <c r="AC88210" s="56"/>
      <c r="AD88210" s="56"/>
      <c r="AE88210" s="56"/>
    </row>
    <row r="88211" spans="1:31" x14ac:dyDescent="0.25">
      <c r="A88211" s="41">
        <v>0</v>
      </c>
      <c r="C88211" s="56"/>
      <c r="AC88211" s="56"/>
      <c r="AD88211" s="56"/>
      <c r="AE88211" s="56"/>
    </row>
    <row r="88212" spans="1:31" x14ac:dyDescent="0.25">
      <c r="A88212" s="41">
        <v>0</v>
      </c>
      <c r="C88212" s="56"/>
      <c r="AC88212" s="56"/>
      <c r="AD88212" s="56"/>
      <c r="AE88212" s="56"/>
    </row>
    <row r="88213" spans="1:31" x14ac:dyDescent="0.25">
      <c r="A88213" s="41">
        <v>0</v>
      </c>
      <c r="C88213" s="56"/>
      <c r="AC88213" s="56"/>
      <c r="AD88213" s="56"/>
      <c r="AE88213" s="56"/>
    </row>
    <row r="88214" spans="1:31" x14ac:dyDescent="0.25">
      <c r="A88214" s="41">
        <v>0</v>
      </c>
      <c r="C88214" s="56"/>
      <c r="AC88214" s="56"/>
      <c r="AD88214" s="56"/>
      <c r="AE88214" s="56"/>
    </row>
    <row r="88215" spans="1:31" x14ac:dyDescent="0.25">
      <c r="A88215" s="41">
        <v>0</v>
      </c>
      <c r="C88215" s="56"/>
      <c r="AC88215" s="56"/>
      <c r="AD88215" s="56"/>
      <c r="AE88215" s="56"/>
    </row>
    <row r="88216" spans="1:31" x14ac:dyDescent="0.25">
      <c r="A88216" s="41">
        <v>0</v>
      </c>
      <c r="C88216" s="56"/>
      <c r="AC88216" s="56"/>
      <c r="AD88216" s="56"/>
      <c r="AE88216" s="56"/>
    </row>
    <row r="88217" spans="1:31" x14ac:dyDescent="0.25">
      <c r="A88217" s="41">
        <v>0</v>
      </c>
      <c r="C88217" s="56"/>
      <c r="AC88217" s="56"/>
      <c r="AD88217" s="56"/>
      <c r="AE88217" s="56"/>
    </row>
    <row r="88218" spans="1:31" x14ac:dyDescent="0.25">
      <c r="A88218" s="41">
        <v>0</v>
      </c>
      <c r="C88218" s="56"/>
      <c r="AC88218" s="56"/>
      <c r="AD88218" s="56"/>
      <c r="AE88218" s="56"/>
    </row>
    <row r="88219" spans="1:31" x14ac:dyDescent="0.25">
      <c r="A88219" s="41">
        <v>0</v>
      </c>
      <c r="C88219" s="56"/>
      <c r="AC88219" s="56"/>
      <c r="AD88219" s="56"/>
      <c r="AE88219" s="56"/>
    </row>
    <row r="88220" spans="1:31" x14ac:dyDescent="0.25">
      <c r="A88220" s="41">
        <v>0</v>
      </c>
      <c r="C88220" s="56"/>
      <c r="AC88220" s="56"/>
      <c r="AD88220" s="56"/>
      <c r="AE88220" s="56"/>
    </row>
    <row r="88221" spans="1:31" x14ac:dyDescent="0.25">
      <c r="A88221" s="41">
        <v>0</v>
      </c>
      <c r="C88221" s="56"/>
      <c r="AC88221" s="56"/>
      <c r="AD88221" s="56"/>
      <c r="AE88221" s="56"/>
    </row>
    <row r="88222" spans="1:31" x14ac:dyDescent="0.25">
      <c r="A88222" s="41">
        <v>0</v>
      </c>
      <c r="C88222" s="56"/>
      <c r="AC88222" s="56"/>
      <c r="AD88222" s="56"/>
      <c r="AE88222" s="56"/>
    </row>
    <row r="88223" spans="1:31" x14ac:dyDescent="0.25">
      <c r="A88223" s="41">
        <v>0</v>
      </c>
      <c r="C88223" s="56"/>
      <c r="AC88223" s="56"/>
      <c r="AD88223" s="56"/>
      <c r="AE88223" s="56"/>
    </row>
    <row r="88224" spans="1:31" x14ac:dyDescent="0.25">
      <c r="A88224" s="41">
        <v>0</v>
      </c>
      <c r="C88224" s="56"/>
      <c r="AC88224" s="56"/>
      <c r="AD88224" s="56"/>
      <c r="AE88224" s="56"/>
    </row>
    <row r="88225" spans="1:31" x14ac:dyDescent="0.25">
      <c r="A88225" s="41">
        <v>0</v>
      </c>
      <c r="C88225" s="56"/>
      <c r="AC88225" s="56"/>
      <c r="AD88225" s="56"/>
      <c r="AE88225" s="56"/>
    </row>
    <row r="88226" spans="1:31" x14ac:dyDescent="0.25">
      <c r="A88226" s="41">
        <v>0</v>
      </c>
      <c r="C88226" s="56"/>
      <c r="AC88226" s="56"/>
      <c r="AD88226" s="56"/>
      <c r="AE88226" s="56"/>
    </row>
    <row r="88227" spans="1:31" x14ac:dyDescent="0.25">
      <c r="A88227" s="41">
        <v>0</v>
      </c>
      <c r="C88227" s="56"/>
      <c r="AC88227" s="56"/>
      <c r="AD88227" s="56"/>
      <c r="AE88227" s="56"/>
    </row>
    <row r="88228" spans="1:31" x14ac:dyDescent="0.25">
      <c r="A88228" s="41">
        <v>0</v>
      </c>
      <c r="C88228" s="56"/>
      <c r="AC88228" s="56"/>
      <c r="AD88228" s="56"/>
      <c r="AE88228" s="56"/>
    </row>
    <row r="88229" spans="1:31" x14ac:dyDescent="0.25">
      <c r="A88229" s="41">
        <v>0</v>
      </c>
      <c r="C88229" s="56"/>
      <c r="AC88229" s="56"/>
      <c r="AD88229" s="56"/>
      <c r="AE88229" s="56"/>
    </row>
    <row r="88230" spans="1:31" x14ac:dyDescent="0.25">
      <c r="A88230" s="41">
        <v>0</v>
      </c>
      <c r="C88230" s="56"/>
      <c r="AC88230" s="56"/>
      <c r="AD88230" s="56"/>
      <c r="AE88230" s="56"/>
    </row>
    <row r="88231" spans="1:31" x14ac:dyDescent="0.25">
      <c r="A88231" s="41">
        <v>0</v>
      </c>
      <c r="C88231" s="56"/>
      <c r="AC88231" s="56"/>
      <c r="AD88231" s="56"/>
      <c r="AE88231" s="56"/>
    </row>
    <row r="88232" spans="1:31" x14ac:dyDescent="0.25">
      <c r="A88232" s="41">
        <v>0</v>
      </c>
      <c r="C88232" s="56"/>
      <c r="AC88232" s="56"/>
      <c r="AD88232" s="56"/>
      <c r="AE88232" s="56"/>
    </row>
    <row r="88233" spans="1:31" x14ac:dyDescent="0.25">
      <c r="A88233" s="41">
        <v>0</v>
      </c>
      <c r="C88233" s="56"/>
      <c r="AC88233" s="56"/>
      <c r="AD88233" s="56"/>
      <c r="AE88233" s="56"/>
    </row>
    <row r="88234" spans="1:31" x14ac:dyDescent="0.25">
      <c r="A88234" s="41">
        <v>0</v>
      </c>
      <c r="C88234" s="56"/>
      <c r="AC88234" s="56"/>
      <c r="AD88234" s="56"/>
      <c r="AE88234" s="56"/>
    </row>
    <row r="88235" spans="1:31" x14ac:dyDescent="0.25">
      <c r="A88235" s="41">
        <v>0</v>
      </c>
      <c r="C88235" s="56"/>
      <c r="AC88235" s="56"/>
      <c r="AD88235" s="56"/>
      <c r="AE88235" s="56"/>
    </row>
    <row r="88236" spans="1:31" x14ac:dyDescent="0.25">
      <c r="A88236" s="41">
        <v>0</v>
      </c>
      <c r="C88236" s="56"/>
      <c r="AC88236" s="56"/>
      <c r="AD88236" s="56"/>
      <c r="AE88236" s="56"/>
    </row>
    <row r="88237" spans="1:31" x14ac:dyDescent="0.25">
      <c r="A88237" s="41">
        <v>0</v>
      </c>
      <c r="C88237" s="56"/>
      <c r="AC88237" s="56"/>
      <c r="AD88237" s="56"/>
      <c r="AE88237" s="56"/>
    </row>
    <row r="88238" spans="1:31" x14ac:dyDescent="0.25">
      <c r="A88238" s="41">
        <v>0</v>
      </c>
      <c r="C88238" s="56"/>
      <c r="AC88238" s="56"/>
      <c r="AD88238" s="56"/>
      <c r="AE88238" s="56"/>
    </row>
    <row r="88239" spans="1:31" x14ac:dyDescent="0.25">
      <c r="A88239" s="41">
        <v>0</v>
      </c>
      <c r="C88239" s="56"/>
      <c r="AC88239" s="56"/>
      <c r="AD88239" s="56"/>
      <c r="AE88239" s="56"/>
    </row>
    <row r="88240" spans="1:31" x14ac:dyDescent="0.25">
      <c r="A88240" s="41">
        <v>0</v>
      </c>
      <c r="C88240" s="56"/>
      <c r="AC88240" s="56"/>
      <c r="AD88240" s="56"/>
      <c r="AE88240" s="56"/>
    </row>
    <row r="88241" spans="1:31" x14ac:dyDescent="0.25">
      <c r="A88241" s="41">
        <v>0</v>
      </c>
      <c r="C88241" s="56"/>
      <c r="AC88241" s="56"/>
      <c r="AD88241" s="56"/>
      <c r="AE88241" s="56"/>
    </row>
    <row r="88242" spans="1:31" x14ac:dyDescent="0.25">
      <c r="A88242" s="41">
        <v>0</v>
      </c>
      <c r="C88242" s="56"/>
      <c r="AC88242" s="56"/>
      <c r="AD88242" s="56"/>
      <c r="AE88242" s="56"/>
    </row>
    <row r="88243" spans="1:31" x14ac:dyDescent="0.25">
      <c r="A88243" s="41">
        <v>0</v>
      </c>
      <c r="C88243" s="56"/>
      <c r="AC88243" s="56"/>
      <c r="AD88243" s="56"/>
      <c r="AE88243" s="56"/>
    </row>
    <row r="88244" spans="1:31" x14ac:dyDescent="0.25">
      <c r="A88244" s="41">
        <v>0</v>
      </c>
      <c r="C88244" s="56"/>
      <c r="AC88244" s="56"/>
      <c r="AD88244" s="56"/>
      <c r="AE88244" s="56"/>
    </row>
    <row r="88245" spans="1:31" x14ac:dyDescent="0.25">
      <c r="A88245" s="41">
        <v>0</v>
      </c>
      <c r="C88245" s="56"/>
      <c r="AC88245" s="56"/>
      <c r="AD88245" s="56"/>
      <c r="AE88245" s="56"/>
    </row>
    <row r="88246" spans="1:31" x14ac:dyDescent="0.25">
      <c r="A88246" s="41">
        <v>0</v>
      </c>
      <c r="C88246" s="56"/>
      <c r="AC88246" s="56"/>
      <c r="AD88246" s="56"/>
      <c r="AE88246" s="56"/>
    </row>
    <row r="88247" spans="1:31" x14ac:dyDescent="0.25">
      <c r="A88247" s="41">
        <v>0</v>
      </c>
      <c r="C88247" s="56"/>
      <c r="AC88247" s="56"/>
      <c r="AD88247" s="56"/>
      <c r="AE88247" s="56"/>
    </row>
    <row r="88248" spans="1:31" x14ac:dyDescent="0.25">
      <c r="A88248" s="41">
        <v>0</v>
      </c>
      <c r="C88248" s="56"/>
      <c r="AC88248" s="56"/>
      <c r="AD88248" s="56"/>
      <c r="AE88248" s="56"/>
    </row>
    <row r="88249" spans="1:31" x14ac:dyDescent="0.25">
      <c r="A88249" s="41">
        <v>0</v>
      </c>
      <c r="C88249" s="56"/>
      <c r="AC88249" s="56"/>
      <c r="AD88249" s="56"/>
      <c r="AE88249" s="56"/>
    </row>
    <row r="88250" spans="1:31" x14ac:dyDescent="0.25">
      <c r="A88250" s="41">
        <v>0</v>
      </c>
      <c r="C88250" s="56"/>
      <c r="AC88250" s="56"/>
      <c r="AD88250" s="56"/>
      <c r="AE88250" s="56"/>
    </row>
    <row r="88251" spans="1:31" x14ac:dyDescent="0.25">
      <c r="A88251" s="41">
        <v>0</v>
      </c>
      <c r="C88251" s="56"/>
      <c r="AC88251" s="56"/>
      <c r="AD88251" s="56"/>
      <c r="AE88251" s="56"/>
    </row>
    <row r="88252" spans="1:31" x14ac:dyDescent="0.25">
      <c r="A88252" s="41">
        <v>0</v>
      </c>
      <c r="C88252" s="56"/>
      <c r="AC88252" s="56"/>
      <c r="AD88252" s="56"/>
      <c r="AE88252" s="56"/>
    </row>
    <row r="88253" spans="1:31" x14ac:dyDescent="0.25">
      <c r="A88253" s="41">
        <v>0</v>
      </c>
      <c r="C88253" s="56"/>
      <c r="AC88253" s="56"/>
      <c r="AD88253" s="56"/>
      <c r="AE88253" s="56"/>
    </row>
    <row r="88254" spans="1:31" x14ac:dyDescent="0.25">
      <c r="A88254" s="41">
        <v>0</v>
      </c>
      <c r="C88254" s="56"/>
      <c r="AC88254" s="56"/>
      <c r="AD88254" s="56"/>
      <c r="AE88254" s="56"/>
    </row>
    <row r="88255" spans="1:31" x14ac:dyDescent="0.25">
      <c r="A88255" s="41">
        <v>0</v>
      </c>
      <c r="C88255" s="56"/>
      <c r="AC88255" s="56"/>
      <c r="AD88255" s="56"/>
      <c r="AE88255" s="56"/>
    </row>
    <row r="88256" spans="1:31" x14ac:dyDescent="0.25">
      <c r="A88256" s="41">
        <v>0</v>
      </c>
      <c r="C88256" s="56"/>
      <c r="AC88256" s="56"/>
      <c r="AD88256" s="56"/>
      <c r="AE88256" s="56"/>
    </row>
    <row r="88257" spans="1:31" x14ac:dyDescent="0.25">
      <c r="A88257" s="41">
        <v>0</v>
      </c>
      <c r="C88257" s="56"/>
      <c r="AC88257" s="56"/>
      <c r="AD88257" s="56"/>
      <c r="AE88257" s="56"/>
    </row>
    <row r="88258" spans="1:31" x14ac:dyDescent="0.25">
      <c r="A88258" s="41">
        <v>0</v>
      </c>
      <c r="C88258" s="56"/>
      <c r="AC88258" s="56"/>
      <c r="AD88258" s="56"/>
      <c r="AE88258" s="56"/>
    </row>
    <row r="88259" spans="1:31" x14ac:dyDescent="0.25">
      <c r="A88259" s="41">
        <v>0</v>
      </c>
      <c r="C88259" s="56"/>
      <c r="AC88259" s="56"/>
      <c r="AD88259" s="56"/>
      <c r="AE88259" s="56"/>
    </row>
    <row r="88260" spans="1:31" x14ac:dyDescent="0.25">
      <c r="A88260" s="41">
        <v>0</v>
      </c>
      <c r="C88260" s="56"/>
      <c r="AC88260" s="56"/>
      <c r="AD88260" s="56"/>
      <c r="AE88260" s="56"/>
    </row>
    <row r="88261" spans="1:31" x14ac:dyDescent="0.25">
      <c r="A88261" s="41">
        <v>0</v>
      </c>
      <c r="C88261" s="56"/>
      <c r="AC88261" s="56"/>
      <c r="AD88261" s="56"/>
      <c r="AE88261" s="56"/>
    </row>
    <row r="88262" spans="1:31" x14ac:dyDescent="0.25">
      <c r="A88262" s="41">
        <v>0</v>
      </c>
      <c r="C88262" s="56"/>
      <c r="AC88262" s="56"/>
      <c r="AD88262" s="56"/>
      <c r="AE88262" s="56"/>
    </row>
    <row r="88263" spans="1:31" x14ac:dyDescent="0.25">
      <c r="A88263" s="41">
        <v>0</v>
      </c>
      <c r="C88263" s="56"/>
      <c r="AC88263" s="56"/>
      <c r="AD88263" s="56"/>
      <c r="AE88263" s="56"/>
    </row>
    <row r="88264" spans="1:31" x14ac:dyDescent="0.25">
      <c r="A88264" s="41">
        <v>0</v>
      </c>
      <c r="C88264" s="56"/>
      <c r="AC88264" s="56"/>
      <c r="AD88264" s="56"/>
      <c r="AE88264" s="56"/>
    </row>
    <row r="88265" spans="1:31" x14ac:dyDescent="0.25">
      <c r="A88265" s="41">
        <v>0</v>
      </c>
      <c r="C88265" s="56"/>
      <c r="AC88265" s="56"/>
      <c r="AD88265" s="56"/>
      <c r="AE88265" s="56"/>
    </row>
    <row r="88266" spans="1:31" x14ac:dyDescent="0.25">
      <c r="A88266" s="41">
        <v>0</v>
      </c>
      <c r="C88266" s="56"/>
      <c r="AC88266" s="56"/>
      <c r="AD88266" s="56"/>
      <c r="AE88266" s="56"/>
    </row>
    <row r="88267" spans="1:31" x14ac:dyDescent="0.25">
      <c r="A88267" s="41">
        <v>0</v>
      </c>
      <c r="C88267" s="56"/>
      <c r="AC88267" s="56"/>
      <c r="AD88267" s="56"/>
      <c r="AE88267" s="56"/>
    </row>
    <row r="88268" spans="1:31" x14ac:dyDescent="0.25">
      <c r="A88268" s="41">
        <v>0</v>
      </c>
      <c r="C88268" s="56"/>
      <c r="AC88268" s="56"/>
      <c r="AD88268" s="56"/>
      <c r="AE88268" s="56"/>
    </row>
    <row r="88269" spans="1:31" x14ac:dyDescent="0.25">
      <c r="A88269" s="41">
        <v>0</v>
      </c>
      <c r="C88269" s="56"/>
      <c r="AC88269" s="56"/>
      <c r="AD88269" s="56"/>
      <c r="AE88269" s="56"/>
    </row>
    <row r="88270" spans="1:31" x14ac:dyDescent="0.25">
      <c r="A88270" s="41">
        <v>0</v>
      </c>
      <c r="C88270" s="56"/>
      <c r="AC88270" s="56"/>
      <c r="AD88270" s="56"/>
      <c r="AE88270" s="56"/>
    </row>
    <row r="88271" spans="1:31" x14ac:dyDescent="0.25">
      <c r="A88271" s="41">
        <v>0</v>
      </c>
      <c r="C88271" s="56"/>
      <c r="AC88271" s="56"/>
      <c r="AD88271" s="56"/>
      <c r="AE88271" s="56"/>
    </row>
    <row r="88272" spans="1:31" x14ac:dyDescent="0.25">
      <c r="A88272" s="41">
        <v>0</v>
      </c>
      <c r="C88272" s="56"/>
      <c r="AC88272" s="56"/>
      <c r="AD88272" s="56"/>
      <c r="AE88272" s="56"/>
    </row>
    <row r="88273" spans="1:31" x14ac:dyDescent="0.25">
      <c r="A88273" s="41">
        <v>0</v>
      </c>
      <c r="C88273" s="56"/>
      <c r="AC88273" s="56"/>
      <c r="AD88273" s="56"/>
      <c r="AE88273" s="56"/>
    </row>
    <row r="88274" spans="1:31" x14ac:dyDescent="0.25">
      <c r="A88274" s="41">
        <v>0</v>
      </c>
      <c r="C88274" s="56"/>
      <c r="AC88274" s="56"/>
      <c r="AD88274" s="56"/>
      <c r="AE88274" s="56"/>
    </row>
    <row r="88275" spans="1:31" x14ac:dyDescent="0.25">
      <c r="A88275" s="41">
        <v>0</v>
      </c>
      <c r="C88275" s="56"/>
      <c r="AC88275" s="56"/>
      <c r="AD88275" s="56"/>
      <c r="AE88275" s="56"/>
    </row>
    <row r="88276" spans="1:31" x14ac:dyDescent="0.25">
      <c r="A88276" s="41">
        <v>0</v>
      </c>
      <c r="C88276" s="56"/>
      <c r="AC88276" s="56"/>
      <c r="AD88276" s="56"/>
      <c r="AE88276" s="56"/>
    </row>
    <row r="88277" spans="1:31" x14ac:dyDescent="0.25">
      <c r="A88277" s="41">
        <v>0</v>
      </c>
      <c r="C88277" s="56"/>
      <c r="AC88277" s="56"/>
      <c r="AD88277" s="56"/>
      <c r="AE88277" s="56"/>
    </row>
    <row r="88278" spans="1:31" x14ac:dyDescent="0.25">
      <c r="A88278" s="41">
        <v>0</v>
      </c>
      <c r="C88278" s="56"/>
      <c r="AC88278" s="56"/>
      <c r="AD88278" s="56"/>
      <c r="AE88278" s="56"/>
    </row>
    <row r="88279" spans="1:31" x14ac:dyDescent="0.25">
      <c r="A88279" s="41">
        <v>0</v>
      </c>
      <c r="C88279" s="56"/>
      <c r="AC88279" s="56"/>
      <c r="AD88279" s="56"/>
      <c r="AE88279" s="56"/>
    </row>
    <row r="88280" spans="1:31" x14ac:dyDescent="0.25">
      <c r="A88280" s="41">
        <v>0</v>
      </c>
      <c r="C88280" s="56"/>
      <c r="AC88280" s="56"/>
      <c r="AD88280" s="56"/>
      <c r="AE88280" s="56"/>
    </row>
    <row r="88281" spans="1:31" x14ac:dyDescent="0.25">
      <c r="A88281" s="41">
        <v>0</v>
      </c>
      <c r="C88281" s="56"/>
      <c r="AC88281" s="56"/>
      <c r="AD88281" s="56"/>
      <c r="AE88281" s="56"/>
    </row>
    <row r="88282" spans="1:31" x14ac:dyDescent="0.25">
      <c r="A88282" s="41">
        <v>0</v>
      </c>
      <c r="C88282" s="56"/>
      <c r="AC88282" s="56"/>
      <c r="AD88282" s="56"/>
      <c r="AE88282" s="56"/>
    </row>
    <row r="88283" spans="1:31" x14ac:dyDescent="0.25">
      <c r="A88283" s="41">
        <v>0</v>
      </c>
      <c r="C88283" s="56"/>
      <c r="AC88283" s="56"/>
      <c r="AD88283" s="56"/>
      <c r="AE88283" s="56"/>
    </row>
    <row r="88284" spans="1:31" x14ac:dyDescent="0.25">
      <c r="A88284" s="41">
        <v>0</v>
      </c>
      <c r="C88284" s="56"/>
      <c r="AC88284" s="56"/>
      <c r="AD88284" s="56"/>
      <c r="AE88284" s="56"/>
    </row>
    <row r="88285" spans="1:31" x14ac:dyDescent="0.25">
      <c r="A88285" s="41">
        <v>0</v>
      </c>
      <c r="C88285" s="56"/>
      <c r="AC88285" s="56"/>
      <c r="AD88285" s="56"/>
      <c r="AE88285" s="56"/>
    </row>
    <row r="88286" spans="1:31" x14ac:dyDescent="0.25">
      <c r="A88286" s="41">
        <v>0</v>
      </c>
      <c r="C88286" s="56"/>
      <c r="AC88286" s="56"/>
      <c r="AD88286" s="56"/>
      <c r="AE88286" s="56"/>
    </row>
    <row r="88287" spans="1:31" x14ac:dyDescent="0.25">
      <c r="A88287" s="41">
        <v>0</v>
      </c>
      <c r="C88287" s="56"/>
      <c r="AC88287" s="56"/>
      <c r="AD88287" s="56"/>
      <c r="AE88287" s="56"/>
    </row>
    <row r="88288" spans="1:31" x14ac:dyDescent="0.25">
      <c r="A88288" s="41">
        <v>0</v>
      </c>
      <c r="C88288" s="56"/>
      <c r="AC88288" s="56"/>
      <c r="AD88288" s="56"/>
      <c r="AE88288" s="56"/>
    </row>
    <row r="88289" spans="1:31" x14ac:dyDescent="0.25">
      <c r="A88289" s="41">
        <v>0</v>
      </c>
      <c r="C88289" s="56"/>
      <c r="AC88289" s="56"/>
      <c r="AD88289" s="56"/>
      <c r="AE88289" s="56"/>
    </row>
    <row r="88290" spans="1:31" x14ac:dyDescent="0.25">
      <c r="A88290" s="41">
        <v>0</v>
      </c>
      <c r="C88290" s="56"/>
      <c r="AC88290" s="56"/>
      <c r="AD88290" s="56"/>
      <c r="AE88290" s="56"/>
    </row>
    <row r="88291" spans="1:31" x14ac:dyDescent="0.25">
      <c r="A88291" s="41">
        <v>0</v>
      </c>
      <c r="C88291" s="56"/>
      <c r="AC88291" s="56"/>
      <c r="AD88291" s="56"/>
      <c r="AE88291" s="56"/>
    </row>
    <row r="88292" spans="1:31" x14ac:dyDescent="0.25">
      <c r="A88292" s="41">
        <v>0</v>
      </c>
      <c r="C88292" s="56"/>
      <c r="AC88292" s="56"/>
      <c r="AD88292" s="56"/>
      <c r="AE88292" s="56"/>
    </row>
    <row r="88293" spans="1:31" x14ac:dyDescent="0.25">
      <c r="A88293" s="41">
        <v>0</v>
      </c>
      <c r="C88293" s="56"/>
      <c r="AC88293" s="56"/>
      <c r="AD88293" s="56"/>
      <c r="AE88293" s="56"/>
    </row>
    <row r="88294" spans="1:31" x14ac:dyDescent="0.25">
      <c r="A88294" s="41">
        <v>0</v>
      </c>
      <c r="C88294" s="56"/>
      <c r="AC88294" s="56"/>
      <c r="AD88294" s="56"/>
      <c r="AE88294" s="56"/>
    </row>
    <row r="88295" spans="1:31" x14ac:dyDescent="0.25">
      <c r="A88295" s="41">
        <v>0</v>
      </c>
      <c r="C88295" s="56"/>
      <c r="AC88295" s="56"/>
      <c r="AD88295" s="56"/>
      <c r="AE88295" s="56"/>
    </row>
    <row r="88296" spans="1:31" x14ac:dyDescent="0.25">
      <c r="A88296" s="41">
        <v>0</v>
      </c>
      <c r="C88296" s="56"/>
      <c r="AC88296" s="56"/>
      <c r="AD88296" s="56"/>
      <c r="AE88296" s="56"/>
    </row>
    <row r="88297" spans="1:31" x14ac:dyDescent="0.25">
      <c r="A88297" s="41">
        <v>0</v>
      </c>
      <c r="C88297" s="56"/>
      <c r="AC88297" s="56"/>
      <c r="AD88297" s="56"/>
      <c r="AE88297" s="56"/>
    </row>
    <row r="88298" spans="1:31" x14ac:dyDescent="0.25">
      <c r="A88298" s="41">
        <v>80723</v>
      </c>
      <c r="C88298" s="56"/>
      <c r="AC88298" s="56"/>
      <c r="AD88298" s="56"/>
      <c r="AE88298" s="56"/>
    </row>
    <row r="88299" spans="1:31" x14ac:dyDescent="0.25">
      <c r="A88299" s="41">
        <v>0</v>
      </c>
      <c r="C88299" s="56"/>
      <c r="AC88299" s="56"/>
      <c r="AD88299" s="56"/>
      <c r="AE88299" s="56"/>
    </row>
    <row r="88300" spans="1:31" x14ac:dyDescent="0.25">
      <c r="A88300" s="41">
        <v>0</v>
      </c>
      <c r="C88300" s="56"/>
      <c r="AC88300" s="56"/>
      <c r="AD88300" s="56"/>
      <c r="AE88300" s="56"/>
    </row>
    <row r="88301" spans="1:31" x14ac:dyDescent="0.25">
      <c r="A88301" s="41">
        <v>0</v>
      </c>
      <c r="C88301" s="56"/>
      <c r="AC88301" s="56"/>
      <c r="AD88301" s="56"/>
      <c r="AE88301" s="56"/>
    </row>
    <row r="88302" spans="1:31" x14ac:dyDescent="0.25">
      <c r="A88302" s="41">
        <v>0</v>
      </c>
      <c r="C88302" s="56"/>
      <c r="AC88302" s="56"/>
      <c r="AD88302" s="56"/>
      <c r="AE88302" s="56"/>
    </row>
    <row r="88303" spans="1:31" x14ac:dyDescent="0.25">
      <c r="A88303" s="41">
        <v>0</v>
      </c>
      <c r="C88303" s="56"/>
      <c r="AC88303" s="56"/>
      <c r="AD88303" s="56"/>
      <c r="AE88303" s="56"/>
    </row>
    <row r="88304" spans="1:31" x14ac:dyDescent="0.25">
      <c r="A88304" s="41">
        <v>0</v>
      </c>
      <c r="C88304" s="56"/>
      <c r="AC88304" s="56"/>
      <c r="AD88304" s="56"/>
      <c r="AE88304" s="56"/>
    </row>
    <row r="88305" spans="1:31" x14ac:dyDescent="0.25">
      <c r="A88305" s="41">
        <v>0</v>
      </c>
      <c r="C88305" s="56"/>
      <c r="AC88305" s="56"/>
      <c r="AD88305" s="56"/>
      <c r="AE88305" s="56"/>
    </row>
    <row r="88306" spans="1:31" x14ac:dyDescent="0.25">
      <c r="A88306" s="41">
        <v>0</v>
      </c>
      <c r="C88306" s="56"/>
      <c r="AC88306" s="56"/>
      <c r="AD88306" s="56"/>
      <c r="AE88306" s="56"/>
    </row>
    <row r="88307" spans="1:31" x14ac:dyDescent="0.25">
      <c r="A88307" s="41">
        <v>0</v>
      </c>
      <c r="C88307" s="56"/>
      <c r="AC88307" s="56"/>
      <c r="AD88307" s="56"/>
      <c r="AE88307" s="56"/>
    </row>
    <row r="88308" spans="1:31" x14ac:dyDescent="0.25">
      <c r="A88308" s="41">
        <v>0</v>
      </c>
      <c r="C88308" s="56"/>
      <c r="AC88308" s="56"/>
      <c r="AD88308" s="56"/>
      <c r="AE88308" s="56"/>
    </row>
    <row r="88309" spans="1:31" x14ac:dyDescent="0.25">
      <c r="A88309" s="41">
        <v>0</v>
      </c>
      <c r="C88309" s="56"/>
      <c r="AC88309" s="56"/>
      <c r="AD88309" s="56"/>
      <c r="AE88309" s="56"/>
    </row>
    <row r="88310" spans="1:31" x14ac:dyDescent="0.25">
      <c r="A88310" s="41">
        <v>0</v>
      </c>
      <c r="C88310" s="56"/>
      <c r="AC88310" s="56"/>
      <c r="AD88310" s="56"/>
      <c r="AE88310" s="56"/>
    </row>
    <row r="88311" spans="1:31" x14ac:dyDescent="0.25">
      <c r="A88311" s="41">
        <v>0</v>
      </c>
      <c r="C88311" s="56"/>
      <c r="AC88311" s="56"/>
      <c r="AD88311" s="56"/>
      <c r="AE88311" s="56"/>
    </row>
    <row r="88312" spans="1:31" x14ac:dyDescent="0.25">
      <c r="A88312" s="41">
        <v>0</v>
      </c>
      <c r="C88312" s="56"/>
      <c r="AC88312" s="56"/>
      <c r="AD88312" s="56"/>
      <c r="AE88312" s="56"/>
    </row>
    <row r="88313" spans="1:31" x14ac:dyDescent="0.25">
      <c r="A88313" s="41">
        <v>0</v>
      </c>
      <c r="C88313" s="56"/>
      <c r="AC88313" s="56"/>
      <c r="AD88313" s="56"/>
      <c r="AE88313" s="56"/>
    </row>
    <row r="88314" spans="1:31" x14ac:dyDescent="0.25">
      <c r="A88314" s="41">
        <v>0</v>
      </c>
      <c r="C88314" s="56"/>
      <c r="AC88314" s="56"/>
      <c r="AD88314" s="56"/>
      <c r="AE88314" s="56"/>
    </row>
    <row r="88315" spans="1:31" x14ac:dyDescent="0.25">
      <c r="A88315" s="41">
        <v>0</v>
      </c>
      <c r="C88315" s="56"/>
      <c r="AC88315" s="56"/>
      <c r="AD88315" s="56"/>
      <c r="AE88315" s="56"/>
    </row>
    <row r="88316" spans="1:31" x14ac:dyDescent="0.25">
      <c r="A88316" s="41">
        <v>0</v>
      </c>
      <c r="C88316" s="56"/>
      <c r="AC88316" s="56"/>
      <c r="AD88316" s="56"/>
      <c r="AE88316" s="56"/>
    </row>
    <row r="88317" spans="1:31" x14ac:dyDescent="0.25">
      <c r="A88317" s="41">
        <v>0</v>
      </c>
      <c r="C88317" s="56"/>
      <c r="AC88317" s="56"/>
      <c r="AD88317" s="56"/>
      <c r="AE88317" s="56"/>
    </row>
    <row r="88318" spans="1:31" x14ac:dyDescent="0.25">
      <c r="A88318" s="41">
        <v>0</v>
      </c>
      <c r="C88318" s="56"/>
      <c r="AC88318" s="56"/>
      <c r="AD88318" s="56"/>
      <c r="AE88318" s="56"/>
    </row>
    <row r="88319" spans="1:31" x14ac:dyDescent="0.25">
      <c r="A88319" s="41">
        <v>0</v>
      </c>
      <c r="C88319" s="56"/>
      <c r="AC88319" s="56"/>
      <c r="AD88319" s="56"/>
      <c r="AE88319" s="56"/>
    </row>
    <row r="88320" spans="1:31" x14ac:dyDescent="0.25">
      <c r="A88320" s="41">
        <v>0</v>
      </c>
      <c r="C88320" s="56"/>
      <c r="AC88320" s="56"/>
      <c r="AD88320" s="56"/>
      <c r="AE88320" s="56"/>
    </row>
    <row r="88321" spans="1:31" x14ac:dyDescent="0.25">
      <c r="A88321" s="41">
        <v>0</v>
      </c>
      <c r="C88321" s="56"/>
      <c r="AC88321" s="56"/>
      <c r="AD88321" s="56"/>
      <c r="AE88321" s="56"/>
    </row>
    <row r="88322" spans="1:31" x14ac:dyDescent="0.25">
      <c r="A88322" s="41">
        <v>0</v>
      </c>
      <c r="C88322" s="56"/>
      <c r="AC88322" s="56"/>
      <c r="AD88322" s="56"/>
      <c r="AE88322" s="56"/>
    </row>
    <row r="88323" spans="1:31" x14ac:dyDescent="0.25">
      <c r="A88323" s="41">
        <v>0</v>
      </c>
      <c r="C88323" s="56"/>
      <c r="AC88323" s="56"/>
      <c r="AD88323" s="56"/>
      <c r="AE88323" s="56"/>
    </row>
    <row r="88324" spans="1:31" x14ac:dyDescent="0.25">
      <c r="A88324" s="41">
        <v>0</v>
      </c>
      <c r="C88324" s="56"/>
      <c r="AC88324" s="56"/>
      <c r="AD88324" s="56"/>
      <c r="AE88324" s="56"/>
    </row>
    <row r="88325" spans="1:31" x14ac:dyDescent="0.25">
      <c r="A88325" s="41">
        <v>0</v>
      </c>
      <c r="C88325" s="56"/>
      <c r="AC88325" s="56"/>
      <c r="AD88325" s="56"/>
      <c r="AE88325" s="56"/>
    </row>
    <row r="88326" spans="1:31" x14ac:dyDescent="0.25">
      <c r="A88326" s="41">
        <v>0</v>
      </c>
      <c r="C88326" s="56"/>
      <c r="AC88326" s="56"/>
      <c r="AD88326" s="56"/>
      <c r="AE88326" s="56"/>
    </row>
    <row r="88327" spans="1:31" x14ac:dyDescent="0.25">
      <c r="A88327" s="41">
        <v>0</v>
      </c>
      <c r="C88327" s="56"/>
      <c r="AC88327" s="56"/>
      <c r="AD88327" s="56"/>
      <c r="AE88327" s="56"/>
    </row>
    <row r="88328" spans="1:31" x14ac:dyDescent="0.25">
      <c r="A88328" s="41">
        <v>0</v>
      </c>
      <c r="C88328" s="56"/>
      <c r="AC88328" s="56"/>
      <c r="AD88328" s="56"/>
      <c r="AE88328" s="56"/>
    </row>
    <row r="88329" spans="1:31" x14ac:dyDescent="0.25">
      <c r="A88329" s="41">
        <v>0</v>
      </c>
      <c r="C88329" s="56"/>
      <c r="AC88329" s="56"/>
      <c r="AD88329" s="56"/>
      <c r="AE88329" s="56"/>
    </row>
    <row r="88330" spans="1:31" x14ac:dyDescent="0.25">
      <c r="A88330" s="41">
        <v>0</v>
      </c>
      <c r="C88330" s="56"/>
      <c r="AC88330" s="56"/>
      <c r="AD88330" s="56"/>
      <c r="AE88330" s="56"/>
    </row>
    <row r="88331" spans="1:31" x14ac:dyDescent="0.25">
      <c r="A88331" s="41">
        <v>0</v>
      </c>
      <c r="C88331" s="56"/>
      <c r="AC88331" s="56"/>
      <c r="AD88331" s="56"/>
      <c r="AE88331" s="56"/>
    </row>
    <row r="88332" spans="1:31" x14ac:dyDescent="0.25">
      <c r="A88332" s="41">
        <v>0</v>
      </c>
      <c r="C88332" s="56"/>
      <c r="AC88332" s="56"/>
      <c r="AD88332" s="56"/>
      <c r="AE88332" s="56"/>
    </row>
    <row r="88333" spans="1:31" x14ac:dyDescent="0.25">
      <c r="A88333" s="41">
        <v>0</v>
      </c>
      <c r="C88333" s="56"/>
      <c r="AC88333" s="56"/>
      <c r="AD88333" s="56"/>
      <c r="AE88333" s="56"/>
    </row>
    <row r="88334" spans="1:31" x14ac:dyDescent="0.25">
      <c r="A88334" s="41">
        <v>0</v>
      </c>
      <c r="C88334" s="56"/>
      <c r="AC88334" s="56"/>
      <c r="AD88334" s="56"/>
      <c r="AE88334" s="56"/>
    </row>
    <row r="88335" spans="1:31" x14ac:dyDescent="0.25">
      <c r="A88335" s="41">
        <v>0</v>
      </c>
      <c r="C88335" s="56"/>
      <c r="AC88335" s="56"/>
      <c r="AD88335" s="56"/>
      <c r="AE88335" s="56"/>
    </row>
    <row r="88336" spans="1:31" x14ac:dyDescent="0.25">
      <c r="A88336" s="41">
        <v>0</v>
      </c>
      <c r="C88336" s="56"/>
      <c r="AC88336" s="56"/>
      <c r="AD88336" s="56"/>
      <c r="AE88336" s="56"/>
    </row>
    <row r="88337" spans="1:31" x14ac:dyDescent="0.25">
      <c r="A88337" s="41">
        <v>0</v>
      </c>
      <c r="C88337" s="56"/>
      <c r="AC88337" s="56"/>
      <c r="AD88337" s="56"/>
      <c r="AE88337" s="56"/>
    </row>
    <row r="88338" spans="1:31" x14ac:dyDescent="0.25">
      <c r="A88338" s="41">
        <v>0</v>
      </c>
      <c r="C88338" s="56"/>
      <c r="AC88338" s="56"/>
      <c r="AD88338" s="56"/>
      <c r="AE88338" s="56"/>
    </row>
    <row r="88339" spans="1:31" x14ac:dyDescent="0.25">
      <c r="A88339" s="41">
        <v>0</v>
      </c>
      <c r="C88339" s="56"/>
      <c r="AC88339" s="56"/>
      <c r="AD88339" s="56"/>
      <c r="AE88339" s="56"/>
    </row>
    <row r="88340" spans="1:31" x14ac:dyDescent="0.25">
      <c r="A88340" s="41">
        <v>0</v>
      </c>
      <c r="C88340" s="56"/>
      <c r="AC88340" s="56"/>
      <c r="AD88340" s="56"/>
      <c r="AE88340" s="56"/>
    </row>
    <row r="88341" spans="1:31" x14ac:dyDescent="0.25">
      <c r="A88341" s="41">
        <v>0</v>
      </c>
      <c r="C88341" s="56"/>
      <c r="AC88341" s="56"/>
      <c r="AD88341" s="56"/>
      <c r="AE88341" s="56"/>
    </row>
    <row r="88342" spans="1:31" x14ac:dyDescent="0.25">
      <c r="A88342" s="41">
        <v>0</v>
      </c>
      <c r="C88342" s="56"/>
      <c r="AC88342" s="56"/>
      <c r="AD88342" s="56"/>
      <c r="AE88342" s="56"/>
    </row>
    <row r="88343" spans="1:31" x14ac:dyDescent="0.25">
      <c r="A88343" s="41">
        <v>0</v>
      </c>
      <c r="C88343" s="56"/>
      <c r="AC88343" s="56"/>
      <c r="AD88343" s="56"/>
      <c r="AE88343" s="56"/>
    </row>
    <row r="88344" spans="1:31" x14ac:dyDescent="0.25">
      <c r="A88344" s="41">
        <v>0</v>
      </c>
      <c r="C88344" s="56"/>
      <c r="AC88344" s="56"/>
      <c r="AD88344" s="56"/>
      <c r="AE88344" s="56"/>
    </row>
    <row r="88345" spans="1:31" x14ac:dyDescent="0.25">
      <c r="A88345" s="41">
        <v>0</v>
      </c>
      <c r="C88345" s="56"/>
      <c r="AC88345" s="56"/>
      <c r="AD88345" s="56"/>
      <c r="AE88345" s="56"/>
    </row>
    <row r="88346" spans="1:31" x14ac:dyDescent="0.25">
      <c r="A88346" s="41">
        <v>0</v>
      </c>
      <c r="C88346" s="56"/>
      <c r="AC88346" s="56"/>
      <c r="AD88346" s="56"/>
      <c r="AE88346" s="56"/>
    </row>
    <row r="88347" spans="1:31" x14ac:dyDescent="0.25">
      <c r="A88347" s="41">
        <v>0</v>
      </c>
      <c r="C88347" s="56"/>
      <c r="AC88347" s="56"/>
      <c r="AD88347" s="56"/>
      <c r="AE88347" s="56"/>
    </row>
    <row r="88348" spans="1:31" x14ac:dyDescent="0.25">
      <c r="A88348" s="41">
        <v>0</v>
      </c>
      <c r="C88348" s="56"/>
      <c r="AC88348" s="56"/>
      <c r="AD88348" s="56"/>
      <c r="AE88348" s="56"/>
    </row>
    <row r="88349" spans="1:31" x14ac:dyDescent="0.25">
      <c r="A88349" s="41">
        <v>0</v>
      </c>
      <c r="C88349" s="56"/>
      <c r="AC88349" s="56"/>
      <c r="AD88349" s="56"/>
      <c r="AE88349" s="56"/>
    </row>
    <row r="88350" spans="1:31" x14ac:dyDescent="0.25">
      <c r="A88350" s="41">
        <v>0</v>
      </c>
      <c r="C88350" s="56"/>
      <c r="AC88350" s="56"/>
      <c r="AD88350" s="56"/>
      <c r="AE88350" s="56"/>
    </row>
    <row r="88351" spans="1:31" x14ac:dyDescent="0.25">
      <c r="A88351" s="41">
        <v>0</v>
      </c>
      <c r="C88351" s="56"/>
      <c r="AC88351" s="56"/>
      <c r="AD88351" s="56"/>
      <c r="AE88351" s="56"/>
    </row>
    <row r="88352" spans="1:31" x14ac:dyDescent="0.25">
      <c r="A88352" s="41">
        <v>0</v>
      </c>
      <c r="C88352" s="56"/>
      <c r="AC88352" s="56"/>
      <c r="AD88352" s="56"/>
      <c r="AE88352" s="56"/>
    </row>
    <row r="88353" spans="1:31" x14ac:dyDescent="0.25">
      <c r="A88353" s="41">
        <v>0</v>
      </c>
      <c r="C88353" s="56"/>
      <c r="AC88353" s="56"/>
      <c r="AD88353" s="56"/>
      <c r="AE88353" s="56"/>
    </row>
    <row r="88354" spans="1:31" x14ac:dyDescent="0.25">
      <c r="A88354" s="41">
        <v>0</v>
      </c>
      <c r="C88354" s="56"/>
      <c r="AC88354" s="56"/>
      <c r="AD88354" s="56"/>
      <c r="AE88354" s="56"/>
    </row>
    <row r="88355" spans="1:31" x14ac:dyDescent="0.25">
      <c r="A88355" s="41">
        <v>0</v>
      </c>
      <c r="C88355" s="56"/>
      <c r="AC88355" s="56"/>
      <c r="AD88355" s="56"/>
      <c r="AE88355" s="56"/>
    </row>
    <row r="88356" spans="1:31" x14ac:dyDescent="0.25">
      <c r="A88356" s="41">
        <v>0</v>
      </c>
      <c r="C88356" s="56"/>
      <c r="AC88356" s="56"/>
      <c r="AD88356" s="56"/>
      <c r="AE88356" s="56"/>
    </row>
    <row r="88357" spans="1:31" x14ac:dyDescent="0.25">
      <c r="A88357" s="41">
        <v>0</v>
      </c>
      <c r="C88357" s="56"/>
      <c r="AC88357" s="56"/>
      <c r="AD88357" s="56"/>
      <c r="AE88357" s="56"/>
    </row>
    <row r="88358" spans="1:31" x14ac:dyDescent="0.25">
      <c r="A88358" s="41">
        <v>0</v>
      </c>
      <c r="C88358" s="56"/>
      <c r="AC88358" s="56"/>
      <c r="AD88358" s="56"/>
      <c r="AE88358" s="56"/>
    </row>
    <row r="88359" spans="1:31" x14ac:dyDescent="0.25">
      <c r="A88359" s="41">
        <v>0</v>
      </c>
      <c r="C88359" s="56"/>
      <c r="AC88359" s="56"/>
      <c r="AD88359" s="56"/>
      <c r="AE88359" s="56"/>
    </row>
    <row r="88360" spans="1:31" x14ac:dyDescent="0.25">
      <c r="A88360" s="41">
        <v>0</v>
      </c>
      <c r="C88360" s="56"/>
      <c r="AC88360" s="56"/>
      <c r="AD88360" s="56"/>
      <c r="AE88360" s="56"/>
    </row>
    <row r="88361" spans="1:31" x14ac:dyDescent="0.25">
      <c r="A88361" s="41">
        <v>0</v>
      </c>
      <c r="C88361" s="56"/>
      <c r="AC88361" s="56"/>
      <c r="AD88361" s="56"/>
      <c r="AE88361" s="56"/>
    </row>
    <row r="88362" spans="1:31" x14ac:dyDescent="0.25">
      <c r="A88362" s="41">
        <v>0</v>
      </c>
      <c r="C88362" s="56"/>
      <c r="AC88362" s="56"/>
      <c r="AD88362" s="56"/>
      <c r="AE88362" s="56"/>
    </row>
    <row r="88363" spans="1:31" x14ac:dyDescent="0.25">
      <c r="A88363" s="41">
        <v>0</v>
      </c>
      <c r="C88363" s="56"/>
      <c r="AC88363" s="56"/>
      <c r="AD88363" s="56"/>
      <c r="AE88363" s="56"/>
    </row>
    <row r="88364" spans="1:31" x14ac:dyDescent="0.25">
      <c r="A88364" s="41">
        <v>0</v>
      </c>
      <c r="C88364" s="56"/>
      <c r="AC88364" s="56"/>
      <c r="AD88364" s="56"/>
      <c r="AE88364" s="56"/>
    </row>
    <row r="88365" spans="1:31" x14ac:dyDescent="0.25">
      <c r="A88365" s="41">
        <v>0</v>
      </c>
      <c r="C88365" s="56"/>
      <c r="AC88365" s="56"/>
      <c r="AD88365" s="56"/>
      <c r="AE88365" s="56"/>
    </row>
    <row r="88366" spans="1:31" x14ac:dyDescent="0.25">
      <c r="A88366" s="41">
        <v>0</v>
      </c>
      <c r="C88366" s="56"/>
      <c r="AC88366" s="56"/>
      <c r="AD88366" s="56"/>
      <c r="AE88366" s="56"/>
    </row>
    <row r="88367" spans="1:31" x14ac:dyDescent="0.25">
      <c r="A88367" s="41">
        <v>0</v>
      </c>
      <c r="C88367" s="56"/>
      <c r="AC88367" s="56"/>
      <c r="AD88367" s="56"/>
      <c r="AE88367" s="56"/>
    </row>
    <row r="88368" spans="1:31" x14ac:dyDescent="0.25">
      <c r="A88368" s="41">
        <v>0</v>
      </c>
      <c r="C88368" s="56"/>
      <c r="AC88368" s="56"/>
      <c r="AD88368" s="56"/>
      <c r="AE88368" s="56"/>
    </row>
    <row r="88369" spans="1:31" x14ac:dyDescent="0.25">
      <c r="A88369" s="41">
        <v>0</v>
      </c>
      <c r="C88369" s="56"/>
      <c r="AC88369" s="56"/>
      <c r="AD88369" s="56"/>
      <c r="AE88369" s="56"/>
    </row>
    <row r="88370" spans="1:31" x14ac:dyDescent="0.25">
      <c r="A88370" s="41">
        <v>0</v>
      </c>
      <c r="C88370" s="56"/>
      <c r="AC88370" s="56"/>
      <c r="AD88370" s="56"/>
      <c r="AE88370" s="56"/>
    </row>
    <row r="88371" spans="1:31" x14ac:dyDescent="0.25">
      <c r="A88371" s="41">
        <v>0</v>
      </c>
      <c r="C88371" s="56"/>
      <c r="AC88371" s="56"/>
      <c r="AD88371" s="56"/>
      <c r="AE88371" s="56"/>
    </row>
    <row r="88372" spans="1:31" x14ac:dyDescent="0.25">
      <c r="A88372" s="41">
        <v>0</v>
      </c>
      <c r="C88372" s="56"/>
      <c r="AC88372" s="56"/>
      <c r="AD88372" s="56"/>
      <c r="AE88372" s="56"/>
    </row>
    <row r="88373" spans="1:31" x14ac:dyDescent="0.25">
      <c r="A88373" s="41">
        <v>0</v>
      </c>
      <c r="C88373" s="56"/>
      <c r="AC88373" s="56"/>
      <c r="AD88373" s="56"/>
      <c r="AE88373" s="56"/>
    </row>
    <row r="88374" spans="1:31" x14ac:dyDescent="0.25">
      <c r="A88374" s="41">
        <v>0</v>
      </c>
      <c r="C88374" s="56"/>
      <c r="AC88374" s="56"/>
      <c r="AD88374" s="56"/>
      <c r="AE88374" s="56"/>
    </row>
    <row r="88375" spans="1:31" x14ac:dyDescent="0.25">
      <c r="A88375" s="41">
        <v>0</v>
      </c>
      <c r="C88375" s="56"/>
      <c r="AC88375" s="56"/>
      <c r="AD88375" s="56"/>
      <c r="AE88375" s="56"/>
    </row>
    <row r="88376" spans="1:31" x14ac:dyDescent="0.25">
      <c r="A88376" s="41">
        <v>0</v>
      </c>
      <c r="C88376" s="56"/>
      <c r="AC88376" s="56"/>
      <c r="AD88376" s="56"/>
      <c r="AE88376" s="56"/>
    </row>
    <row r="88377" spans="1:31" x14ac:dyDescent="0.25">
      <c r="A88377" s="41">
        <v>0</v>
      </c>
      <c r="C88377" s="56"/>
      <c r="AC88377" s="56"/>
      <c r="AD88377" s="56"/>
      <c r="AE88377" s="56"/>
    </row>
    <row r="88378" spans="1:31" x14ac:dyDescent="0.25">
      <c r="A88378" s="41">
        <v>0</v>
      </c>
      <c r="C88378" s="56"/>
      <c r="AC88378" s="56"/>
      <c r="AD88378" s="56"/>
      <c r="AE88378" s="56"/>
    </row>
    <row r="88379" spans="1:31" x14ac:dyDescent="0.25">
      <c r="A88379" s="41">
        <v>0</v>
      </c>
      <c r="C88379" s="56"/>
      <c r="AC88379" s="56"/>
      <c r="AD88379" s="56"/>
      <c r="AE88379" s="56"/>
    </row>
    <row r="88380" spans="1:31" x14ac:dyDescent="0.25">
      <c r="A88380" s="41">
        <v>0</v>
      </c>
      <c r="C88380" s="56"/>
      <c r="AC88380" s="56"/>
      <c r="AD88380" s="56"/>
      <c r="AE88380" s="56"/>
    </row>
    <row r="88381" spans="1:31" x14ac:dyDescent="0.25">
      <c r="A88381" s="41">
        <v>0</v>
      </c>
      <c r="C88381" s="56"/>
      <c r="AC88381" s="56"/>
      <c r="AD88381" s="56"/>
      <c r="AE88381" s="56"/>
    </row>
    <row r="88382" spans="1:31" x14ac:dyDescent="0.25">
      <c r="A88382" s="41">
        <v>0</v>
      </c>
      <c r="C88382" s="56"/>
      <c r="AC88382" s="56"/>
      <c r="AD88382" s="56"/>
      <c r="AE88382" s="56"/>
    </row>
    <row r="88383" spans="1:31" x14ac:dyDescent="0.25">
      <c r="A88383" s="41">
        <v>0</v>
      </c>
      <c r="C88383" s="56"/>
      <c r="AC88383" s="56"/>
      <c r="AD88383" s="56"/>
      <c r="AE88383" s="56"/>
    </row>
    <row r="88384" spans="1:31" x14ac:dyDescent="0.25">
      <c r="A88384" s="41">
        <v>0</v>
      </c>
      <c r="C88384" s="56"/>
      <c r="AC88384" s="56"/>
      <c r="AD88384" s="56"/>
      <c r="AE88384" s="56"/>
    </row>
    <row r="88385" spans="1:31" x14ac:dyDescent="0.25">
      <c r="A88385" s="41">
        <v>0</v>
      </c>
      <c r="C88385" s="56"/>
      <c r="AC88385" s="56"/>
      <c r="AD88385" s="56"/>
      <c r="AE88385" s="56"/>
    </row>
    <row r="88386" spans="1:31" x14ac:dyDescent="0.25">
      <c r="A88386" s="41">
        <v>0</v>
      </c>
      <c r="C88386" s="56"/>
      <c r="AC88386" s="56"/>
      <c r="AD88386" s="56"/>
      <c r="AE88386" s="56"/>
    </row>
    <row r="88387" spans="1:31" x14ac:dyDescent="0.25">
      <c r="A88387" s="41">
        <v>0</v>
      </c>
      <c r="C88387" s="56"/>
      <c r="AC88387" s="56"/>
      <c r="AD88387" s="56"/>
      <c r="AE88387" s="56"/>
    </row>
    <row r="88388" spans="1:31" x14ac:dyDescent="0.25">
      <c r="A88388" s="41">
        <v>0</v>
      </c>
      <c r="C88388" s="56"/>
      <c r="AC88388" s="56"/>
      <c r="AD88388" s="56"/>
      <c r="AE88388" s="56"/>
    </row>
    <row r="88389" spans="1:31" x14ac:dyDescent="0.25">
      <c r="A88389" s="41">
        <v>0</v>
      </c>
      <c r="C88389" s="56"/>
      <c r="AC88389" s="56"/>
      <c r="AD88389" s="56"/>
      <c r="AE88389" s="56"/>
    </row>
    <row r="88390" spans="1:31" x14ac:dyDescent="0.25">
      <c r="A88390" s="41">
        <v>0</v>
      </c>
      <c r="C88390" s="56"/>
      <c r="AC88390" s="56"/>
      <c r="AD88390" s="56"/>
      <c r="AE88390" s="56"/>
    </row>
    <row r="88391" spans="1:31" x14ac:dyDescent="0.25">
      <c r="A88391" s="41">
        <v>0</v>
      </c>
      <c r="C88391" s="56"/>
      <c r="AC88391" s="56"/>
      <c r="AD88391" s="56"/>
      <c r="AE88391" s="56"/>
    </row>
    <row r="88392" spans="1:31" x14ac:dyDescent="0.25">
      <c r="A88392" s="41">
        <v>0</v>
      </c>
      <c r="C88392" s="56"/>
      <c r="AC88392" s="56"/>
      <c r="AD88392" s="56"/>
      <c r="AE88392" s="56"/>
    </row>
    <row r="88393" spans="1:31" x14ac:dyDescent="0.25">
      <c r="A88393" s="41">
        <v>0</v>
      </c>
      <c r="C88393" s="56"/>
      <c r="AC88393" s="56"/>
      <c r="AD88393" s="56"/>
      <c r="AE88393" s="56"/>
    </row>
    <row r="88394" spans="1:31" x14ac:dyDescent="0.25">
      <c r="A88394" s="41">
        <v>0</v>
      </c>
      <c r="C88394" s="56"/>
      <c r="AC88394" s="56"/>
      <c r="AD88394" s="56"/>
      <c r="AE88394" s="56"/>
    </row>
    <row r="88395" spans="1:31" x14ac:dyDescent="0.25">
      <c r="A88395" s="41">
        <v>0</v>
      </c>
      <c r="C88395" s="56"/>
      <c r="AC88395" s="56"/>
      <c r="AD88395" s="56"/>
      <c r="AE88395" s="56"/>
    </row>
    <row r="88396" spans="1:31" x14ac:dyDescent="0.25">
      <c r="A88396" s="41">
        <v>0</v>
      </c>
      <c r="C88396" s="56"/>
      <c r="AC88396" s="56"/>
      <c r="AD88396" s="56"/>
      <c r="AE88396" s="56"/>
    </row>
    <row r="88397" spans="1:31" x14ac:dyDescent="0.25">
      <c r="A88397" s="41">
        <v>0</v>
      </c>
      <c r="C88397" s="56"/>
      <c r="AC88397" s="56"/>
      <c r="AD88397" s="56"/>
      <c r="AE88397" s="56"/>
    </row>
    <row r="88398" spans="1:31" x14ac:dyDescent="0.25">
      <c r="A88398" s="41">
        <v>0</v>
      </c>
      <c r="C88398" s="56"/>
      <c r="AC88398" s="56"/>
      <c r="AD88398" s="56"/>
      <c r="AE88398" s="56"/>
    </row>
    <row r="88399" spans="1:31" x14ac:dyDescent="0.25">
      <c r="A88399" s="41">
        <v>0</v>
      </c>
      <c r="C88399" s="56"/>
      <c r="AC88399" s="56"/>
      <c r="AD88399" s="56"/>
      <c r="AE88399" s="56"/>
    </row>
    <row r="88400" spans="1:31" x14ac:dyDescent="0.25">
      <c r="A88400" s="41">
        <v>0</v>
      </c>
      <c r="C88400" s="56"/>
      <c r="AC88400" s="56"/>
      <c r="AD88400" s="56"/>
      <c r="AE88400" s="56"/>
    </row>
    <row r="88401" spans="1:31" x14ac:dyDescent="0.25">
      <c r="A88401" s="41">
        <v>0</v>
      </c>
      <c r="C88401" s="56"/>
      <c r="AC88401" s="56"/>
      <c r="AD88401" s="56"/>
      <c r="AE88401" s="56"/>
    </row>
    <row r="88402" spans="1:31" x14ac:dyDescent="0.25">
      <c r="A88402" s="41">
        <v>0</v>
      </c>
      <c r="C88402" s="56"/>
      <c r="AC88402" s="56"/>
      <c r="AD88402" s="56"/>
      <c r="AE88402" s="56"/>
    </row>
    <row r="88403" spans="1:31" x14ac:dyDescent="0.25">
      <c r="A88403" s="41">
        <v>0</v>
      </c>
      <c r="C88403" s="56"/>
      <c r="AC88403" s="56"/>
      <c r="AD88403" s="56"/>
      <c r="AE88403" s="56"/>
    </row>
    <row r="88404" spans="1:31" x14ac:dyDescent="0.25">
      <c r="A88404" s="41">
        <v>0</v>
      </c>
      <c r="C88404" s="56"/>
      <c r="AC88404" s="56"/>
      <c r="AD88404" s="56"/>
      <c r="AE88404" s="56"/>
    </row>
    <row r="88405" spans="1:31" x14ac:dyDescent="0.25">
      <c r="A88405" s="41">
        <v>0</v>
      </c>
      <c r="C88405" s="56"/>
      <c r="AC88405" s="56"/>
      <c r="AD88405" s="56"/>
      <c r="AE88405" s="56"/>
    </row>
    <row r="88406" spans="1:31" x14ac:dyDescent="0.25">
      <c r="A88406" s="41">
        <v>0</v>
      </c>
      <c r="C88406" s="56"/>
      <c r="AC88406" s="56"/>
      <c r="AD88406" s="56"/>
      <c r="AE88406" s="56"/>
    </row>
    <row r="88407" spans="1:31" x14ac:dyDescent="0.25">
      <c r="A88407" s="41">
        <v>0</v>
      </c>
      <c r="C88407" s="56"/>
      <c r="AC88407" s="56"/>
      <c r="AD88407" s="56"/>
      <c r="AE88407" s="56"/>
    </row>
    <row r="88408" spans="1:31" x14ac:dyDescent="0.25">
      <c r="A88408" s="41">
        <v>0</v>
      </c>
      <c r="C88408" s="56"/>
      <c r="AC88408" s="56"/>
      <c r="AD88408" s="56"/>
      <c r="AE88408" s="56"/>
    </row>
    <row r="88409" spans="1:31" x14ac:dyDescent="0.25">
      <c r="A88409" s="41">
        <v>0</v>
      </c>
      <c r="C88409" s="56"/>
      <c r="AC88409" s="56"/>
      <c r="AD88409" s="56"/>
      <c r="AE88409" s="56"/>
    </row>
    <row r="88410" spans="1:31" x14ac:dyDescent="0.25">
      <c r="A88410" s="41">
        <v>0</v>
      </c>
      <c r="C88410" s="56"/>
      <c r="AC88410" s="56"/>
      <c r="AD88410" s="56"/>
      <c r="AE88410" s="56"/>
    </row>
    <row r="88411" spans="1:31" x14ac:dyDescent="0.25">
      <c r="A88411" s="41">
        <v>0</v>
      </c>
      <c r="C88411" s="56"/>
      <c r="AC88411" s="56"/>
      <c r="AD88411" s="56"/>
      <c r="AE88411" s="56"/>
    </row>
    <row r="88412" spans="1:31" x14ac:dyDescent="0.25">
      <c r="A88412" s="41">
        <v>0</v>
      </c>
      <c r="C88412" s="56"/>
      <c r="AC88412" s="56"/>
      <c r="AD88412" s="56"/>
      <c r="AE88412" s="56"/>
    </row>
    <row r="88413" spans="1:31" x14ac:dyDescent="0.25">
      <c r="A88413" s="41">
        <v>0</v>
      </c>
      <c r="C88413" s="56"/>
      <c r="AC88413" s="56"/>
      <c r="AD88413" s="56"/>
      <c r="AE88413" s="56"/>
    </row>
    <row r="88414" spans="1:31" x14ac:dyDescent="0.25">
      <c r="A88414" s="41">
        <v>0</v>
      </c>
      <c r="C88414" s="56"/>
      <c r="AC88414" s="56"/>
      <c r="AD88414" s="56"/>
      <c r="AE88414" s="56"/>
    </row>
    <row r="88415" spans="1:31" x14ac:dyDescent="0.25">
      <c r="A88415" s="41">
        <v>0</v>
      </c>
      <c r="C88415" s="56"/>
      <c r="AC88415" s="56"/>
      <c r="AD88415" s="56"/>
      <c r="AE88415" s="56"/>
    </row>
    <row r="88416" spans="1:31" x14ac:dyDescent="0.25">
      <c r="A88416" s="41">
        <v>0</v>
      </c>
      <c r="C88416" s="56"/>
      <c r="AC88416" s="56"/>
      <c r="AD88416" s="56"/>
      <c r="AE88416" s="56"/>
    </row>
    <row r="88417" spans="1:31" x14ac:dyDescent="0.25">
      <c r="A88417" s="41">
        <v>0</v>
      </c>
      <c r="C88417" s="56"/>
      <c r="AC88417" s="56"/>
      <c r="AD88417" s="56"/>
      <c r="AE88417" s="56"/>
    </row>
    <row r="88418" spans="1:31" x14ac:dyDescent="0.25">
      <c r="A88418" s="41">
        <v>0</v>
      </c>
      <c r="C88418" s="56"/>
      <c r="AC88418" s="56"/>
      <c r="AD88418" s="56"/>
      <c r="AE88418" s="56"/>
    </row>
    <row r="88419" spans="1:31" x14ac:dyDescent="0.25">
      <c r="A88419" s="41">
        <v>0</v>
      </c>
      <c r="C88419" s="56"/>
      <c r="AC88419" s="56"/>
      <c r="AD88419" s="56"/>
      <c r="AE88419" s="56"/>
    </row>
    <row r="88420" spans="1:31" x14ac:dyDescent="0.25">
      <c r="A88420" s="41">
        <v>0</v>
      </c>
      <c r="C88420" s="56"/>
      <c r="AC88420" s="56"/>
      <c r="AD88420" s="56"/>
      <c r="AE88420" s="56"/>
    </row>
    <row r="88421" spans="1:31" x14ac:dyDescent="0.25">
      <c r="A88421" s="41">
        <v>0</v>
      </c>
      <c r="C88421" s="56"/>
      <c r="AC88421" s="56"/>
      <c r="AD88421" s="56"/>
      <c r="AE88421" s="56"/>
    </row>
    <row r="88422" spans="1:31" x14ac:dyDescent="0.25">
      <c r="A88422" s="41">
        <v>0</v>
      </c>
      <c r="C88422" s="56"/>
      <c r="AC88422" s="56"/>
      <c r="AD88422" s="56"/>
      <c r="AE88422" s="56"/>
    </row>
    <row r="88423" spans="1:31" x14ac:dyDescent="0.25">
      <c r="A88423" s="41">
        <v>0</v>
      </c>
      <c r="C88423" s="56"/>
      <c r="AC88423" s="56"/>
      <c r="AD88423" s="56"/>
      <c r="AE88423" s="56"/>
    </row>
    <row r="88424" spans="1:31" x14ac:dyDescent="0.25">
      <c r="A88424" s="41">
        <v>0</v>
      </c>
      <c r="C88424" s="56"/>
      <c r="AC88424" s="56"/>
      <c r="AD88424" s="56"/>
      <c r="AE88424" s="56"/>
    </row>
    <row r="88425" spans="1:31" x14ac:dyDescent="0.25">
      <c r="A88425" s="41">
        <v>0</v>
      </c>
      <c r="C88425" s="56"/>
      <c r="AC88425" s="56"/>
      <c r="AD88425" s="56"/>
      <c r="AE88425" s="56"/>
    </row>
    <row r="88426" spans="1:31" x14ac:dyDescent="0.25">
      <c r="A88426" s="41">
        <v>0</v>
      </c>
      <c r="C88426" s="56"/>
      <c r="AC88426" s="56"/>
      <c r="AD88426" s="56"/>
      <c r="AE88426" s="56"/>
    </row>
    <row r="88427" spans="1:31" x14ac:dyDescent="0.25">
      <c r="A88427" s="41">
        <v>0</v>
      </c>
      <c r="C88427" s="56"/>
      <c r="AC88427" s="56"/>
      <c r="AD88427" s="56"/>
      <c r="AE88427" s="56"/>
    </row>
    <row r="88428" spans="1:31" x14ac:dyDescent="0.25">
      <c r="A88428" s="41">
        <v>0</v>
      </c>
      <c r="C88428" s="56"/>
      <c r="AC88428" s="56"/>
      <c r="AD88428" s="56"/>
      <c r="AE88428" s="56"/>
    </row>
    <row r="88429" spans="1:31" x14ac:dyDescent="0.25">
      <c r="A88429" s="41">
        <v>0</v>
      </c>
      <c r="C88429" s="56"/>
      <c r="AC88429" s="56"/>
      <c r="AD88429" s="56"/>
      <c r="AE88429" s="56"/>
    </row>
    <row r="88430" spans="1:31" x14ac:dyDescent="0.25">
      <c r="A88430" s="41">
        <v>0</v>
      </c>
      <c r="C88430" s="56"/>
      <c r="AC88430" s="56"/>
      <c r="AD88430" s="56"/>
      <c r="AE88430" s="56"/>
    </row>
    <row r="88431" spans="1:31" x14ac:dyDescent="0.25">
      <c r="A88431" s="41">
        <v>0</v>
      </c>
      <c r="C88431" s="56"/>
      <c r="AC88431" s="56"/>
      <c r="AD88431" s="56"/>
      <c r="AE88431" s="56"/>
    </row>
    <row r="88432" spans="1:31" x14ac:dyDescent="0.25">
      <c r="A88432" s="41">
        <v>0</v>
      </c>
      <c r="C88432" s="56"/>
      <c r="AC88432" s="56"/>
      <c r="AD88432" s="56"/>
      <c r="AE88432" s="56"/>
    </row>
    <row r="88433" spans="1:31" x14ac:dyDescent="0.25">
      <c r="A88433" s="41">
        <v>0</v>
      </c>
      <c r="C88433" s="56"/>
      <c r="AC88433" s="56"/>
      <c r="AD88433" s="56"/>
      <c r="AE88433" s="56"/>
    </row>
    <row r="88434" spans="1:31" x14ac:dyDescent="0.25">
      <c r="A88434" s="41">
        <v>0</v>
      </c>
      <c r="C88434" s="56"/>
      <c r="AC88434" s="56"/>
      <c r="AD88434" s="56"/>
      <c r="AE88434" s="56"/>
    </row>
    <row r="88435" spans="1:31" x14ac:dyDescent="0.25">
      <c r="A88435" s="41">
        <v>0</v>
      </c>
      <c r="C88435" s="56"/>
      <c r="AC88435" s="56"/>
      <c r="AD88435" s="56"/>
      <c r="AE88435" s="56"/>
    </row>
    <row r="88436" spans="1:31" x14ac:dyDescent="0.25">
      <c r="A88436" s="41">
        <v>0</v>
      </c>
      <c r="C88436" s="56"/>
      <c r="AC88436" s="56"/>
      <c r="AD88436" s="56"/>
      <c r="AE88436" s="56"/>
    </row>
    <row r="88437" spans="1:31" x14ac:dyDescent="0.25">
      <c r="A88437" s="41">
        <v>0</v>
      </c>
      <c r="C88437" s="56"/>
      <c r="AC88437" s="56"/>
      <c r="AD88437" s="56"/>
      <c r="AE88437" s="56"/>
    </row>
    <row r="88438" spans="1:31" x14ac:dyDescent="0.25">
      <c r="A88438" s="41">
        <v>0</v>
      </c>
      <c r="C88438" s="56"/>
      <c r="AC88438" s="56"/>
      <c r="AD88438" s="56"/>
      <c r="AE88438" s="56"/>
    </row>
    <row r="88439" spans="1:31" x14ac:dyDescent="0.25">
      <c r="A88439" s="41">
        <v>0</v>
      </c>
      <c r="C88439" s="56"/>
      <c r="AC88439" s="56"/>
      <c r="AD88439" s="56"/>
      <c r="AE88439" s="56"/>
    </row>
    <row r="88440" spans="1:31" x14ac:dyDescent="0.25">
      <c r="A88440" s="41">
        <v>0</v>
      </c>
      <c r="C88440" s="56"/>
      <c r="AC88440" s="56"/>
      <c r="AD88440" s="56"/>
      <c r="AE88440" s="56"/>
    </row>
    <row r="88441" spans="1:31" x14ac:dyDescent="0.25">
      <c r="A88441" s="41">
        <v>0</v>
      </c>
      <c r="C88441" s="56"/>
      <c r="AC88441" s="56"/>
      <c r="AD88441" s="56"/>
      <c r="AE88441" s="56"/>
    </row>
    <row r="88442" spans="1:31" x14ac:dyDescent="0.25">
      <c r="A88442" s="41">
        <v>0</v>
      </c>
      <c r="C88442" s="56"/>
      <c r="AC88442" s="56"/>
      <c r="AD88442" s="56"/>
      <c r="AE88442" s="56"/>
    </row>
    <row r="88443" spans="1:31" x14ac:dyDescent="0.25">
      <c r="A88443" s="41">
        <v>0</v>
      </c>
      <c r="C88443" s="56"/>
      <c r="AC88443" s="56"/>
      <c r="AD88443" s="56"/>
      <c r="AE88443" s="56"/>
    </row>
    <row r="88444" spans="1:31" x14ac:dyDescent="0.25">
      <c r="A88444" s="41">
        <v>0</v>
      </c>
      <c r="C88444" s="56"/>
      <c r="AC88444" s="56"/>
      <c r="AD88444" s="56"/>
      <c r="AE88444" s="56"/>
    </row>
    <row r="88445" spans="1:31" x14ac:dyDescent="0.25">
      <c r="A88445" s="41">
        <v>0</v>
      </c>
      <c r="C88445" s="56"/>
      <c r="AC88445" s="56"/>
      <c r="AD88445" s="56"/>
      <c r="AE88445" s="56"/>
    </row>
    <row r="88446" spans="1:31" x14ac:dyDescent="0.25">
      <c r="A88446" s="41">
        <v>0</v>
      </c>
      <c r="C88446" s="56"/>
      <c r="AC88446" s="56"/>
      <c r="AD88446" s="56"/>
      <c r="AE88446" s="56"/>
    </row>
    <row r="88447" spans="1:31" x14ac:dyDescent="0.25">
      <c r="A88447" s="41">
        <v>0</v>
      </c>
      <c r="C88447" s="56"/>
      <c r="AC88447" s="56"/>
      <c r="AD88447" s="56"/>
      <c r="AE88447" s="56"/>
    </row>
    <row r="88448" spans="1:31" x14ac:dyDescent="0.25">
      <c r="A88448" s="41">
        <v>9</v>
      </c>
      <c r="C88448" s="56"/>
      <c r="AC88448" s="56"/>
      <c r="AD88448" s="56"/>
      <c r="AE88448" s="56"/>
    </row>
    <row r="88449" spans="1:31" x14ac:dyDescent="0.25">
      <c r="A88449" s="41">
        <v>0</v>
      </c>
      <c r="C88449" s="56"/>
      <c r="AC88449" s="56"/>
      <c r="AD88449" s="56"/>
      <c r="AE88449" s="56"/>
    </row>
    <row r="88450" spans="1:31" x14ac:dyDescent="0.25">
      <c r="A88450" s="41">
        <v>0</v>
      </c>
      <c r="C88450" s="56"/>
      <c r="AC88450" s="56"/>
      <c r="AD88450" s="56"/>
      <c r="AE88450" s="56"/>
    </row>
    <row r="88451" spans="1:31" x14ac:dyDescent="0.25">
      <c r="A88451" s="41">
        <v>0</v>
      </c>
      <c r="C88451" s="56"/>
      <c r="AC88451" s="56"/>
      <c r="AD88451" s="56"/>
      <c r="AE88451" s="56"/>
    </row>
    <row r="88452" spans="1:31" x14ac:dyDescent="0.25">
      <c r="A88452" s="41">
        <v>0</v>
      </c>
      <c r="C88452" s="56"/>
      <c r="AC88452" s="56"/>
      <c r="AD88452" s="56"/>
      <c r="AE88452" s="56"/>
    </row>
    <row r="88453" spans="1:31" x14ac:dyDescent="0.25">
      <c r="A88453" s="41">
        <v>0</v>
      </c>
      <c r="C88453" s="56"/>
      <c r="AC88453" s="56"/>
      <c r="AD88453" s="56"/>
      <c r="AE88453" s="56"/>
    </row>
    <row r="88454" spans="1:31" x14ac:dyDescent="0.25">
      <c r="A88454" s="41">
        <v>0</v>
      </c>
      <c r="C88454" s="56"/>
      <c r="AC88454" s="56"/>
      <c r="AD88454" s="56"/>
      <c r="AE88454" s="56"/>
    </row>
    <row r="88455" spans="1:31" x14ac:dyDescent="0.25">
      <c r="A88455" s="41">
        <v>0</v>
      </c>
      <c r="C88455" s="56"/>
      <c r="AC88455" s="56"/>
      <c r="AD88455" s="56"/>
      <c r="AE88455" s="56"/>
    </row>
    <row r="88456" spans="1:31" x14ac:dyDescent="0.25">
      <c r="A88456" s="41">
        <v>0</v>
      </c>
      <c r="C88456" s="56"/>
      <c r="AC88456" s="56"/>
      <c r="AD88456" s="56"/>
      <c r="AE88456" s="56"/>
    </row>
    <row r="88457" spans="1:31" x14ac:dyDescent="0.25">
      <c r="A88457" s="41">
        <v>0</v>
      </c>
      <c r="C88457" s="56"/>
      <c r="AC88457" s="56"/>
      <c r="AD88457" s="56"/>
      <c r="AE88457" s="56"/>
    </row>
    <row r="88458" spans="1:31" x14ac:dyDescent="0.25">
      <c r="A88458" s="41">
        <v>0</v>
      </c>
      <c r="C88458" s="56"/>
      <c r="AC88458" s="56"/>
      <c r="AD88458" s="56"/>
      <c r="AE88458" s="56"/>
    </row>
    <row r="88459" spans="1:31" x14ac:dyDescent="0.25">
      <c r="A88459" s="41">
        <v>0</v>
      </c>
      <c r="C88459" s="56"/>
      <c r="AC88459" s="56"/>
      <c r="AD88459" s="56"/>
      <c r="AE88459" s="56"/>
    </row>
    <row r="88460" spans="1:31" x14ac:dyDescent="0.25">
      <c r="A88460" s="41">
        <v>0</v>
      </c>
      <c r="C88460" s="56"/>
      <c r="AC88460" s="56"/>
      <c r="AD88460" s="56"/>
      <c r="AE88460" s="56"/>
    </row>
    <row r="88461" spans="1:31" x14ac:dyDescent="0.25">
      <c r="A88461" s="41">
        <v>0</v>
      </c>
      <c r="C88461" s="56"/>
      <c r="AC88461" s="56"/>
      <c r="AD88461" s="56"/>
      <c r="AE88461" s="56"/>
    </row>
    <row r="88462" spans="1:31" x14ac:dyDescent="0.25">
      <c r="A88462" s="41">
        <v>0</v>
      </c>
      <c r="C88462" s="56"/>
      <c r="AC88462" s="56"/>
      <c r="AD88462" s="56"/>
      <c r="AE88462" s="56"/>
    </row>
    <row r="88463" spans="1:31" x14ac:dyDescent="0.25">
      <c r="A88463" s="41">
        <v>0</v>
      </c>
      <c r="C88463" s="56"/>
      <c r="AC88463" s="56"/>
      <c r="AD88463" s="56"/>
      <c r="AE88463" s="56"/>
    </row>
    <row r="88464" spans="1:31" x14ac:dyDescent="0.25">
      <c r="A88464" s="41">
        <v>0</v>
      </c>
      <c r="C88464" s="56"/>
      <c r="AC88464" s="56"/>
      <c r="AD88464" s="56"/>
      <c r="AE88464" s="56"/>
    </row>
    <row r="88465" spans="1:31" x14ac:dyDescent="0.25">
      <c r="A88465" s="41">
        <v>0</v>
      </c>
      <c r="C88465" s="56"/>
      <c r="AC88465" s="56"/>
      <c r="AD88465" s="56"/>
      <c r="AE88465" s="56"/>
    </row>
    <row r="88466" spans="1:31" x14ac:dyDescent="0.25">
      <c r="A88466" s="41">
        <v>0</v>
      </c>
      <c r="C88466" s="56"/>
      <c r="AC88466" s="56"/>
      <c r="AD88466" s="56"/>
      <c r="AE88466" s="56"/>
    </row>
    <row r="88467" spans="1:31" x14ac:dyDescent="0.25">
      <c r="A88467" s="41">
        <v>0</v>
      </c>
      <c r="C88467" s="56"/>
      <c r="AC88467" s="56"/>
      <c r="AD88467" s="56"/>
      <c r="AE88467" s="56"/>
    </row>
    <row r="88468" spans="1:31" x14ac:dyDescent="0.25">
      <c r="A88468" s="41">
        <v>0</v>
      </c>
      <c r="C88468" s="56"/>
      <c r="AC88468" s="56"/>
      <c r="AD88468" s="56"/>
      <c r="AE88468" s="56"/>
    </row>
    <row r="88469" spans="1:31" x14ac:dyDescent="0.25">
      <c r="A88469" s="41">
        <v>0</v>
      </c>
      <c r="C88469" s="56"/>
      <c r="AC88469" s="56"/>
      <c r="AD88469" s="56"/>
      <c r="AE88469" s="56"/>
    </row>
    <row r="88470" spans="1:31" x14ac:dyDescent="0.25">
      <c r="A88470" s="41">
        <v>0</v>
      </c>
      <c r="C88470" s="56"/>
      <c r="AC88470" s="56"/>
      <c r="AD88470" s="56"/>
      <c r="AE88470" s="56"/>
    </row>
    <row r="88471" spans="1:31" x14ac:dyDescent="0.25">
      <c r="A88471" s="41">
        <v>0</v>
      </c>
      <c r="C88471" s="56"/>
      <c r="AC88471" s="56"/>
      <c r="AD88471" s="56"/>
      <c r="AE88471" s="56"/>
    </row>
    <row r="88472" spans="1:31" x14ac:dyDescent="0.25">
      <c r="A88472" s="41">
        <v>0</v>
      </c>
      <c r="C88472" s="56"/>
      <c r="AC88472" s="56"/>
      <c r="AD88472" s="56"/>
      <c r="AE88472" s="56"/>
    </row>
    <row r="88473" spans="1:31" x14ac:dyDescent="0.25">
      <c r="A88473" s="41">
        <v>0</v>
      </c>
      <c r="C88473" s="56"/>
      <c r="AC88473" s="56"/>
      <c r="AD88473" s="56"/>
      <c r="AE88473" s="56"/>
    </row>
    <row r="88474" spans="1:31" x14ac:dyDescent="0.25">
      <c r="A88474" s="41">
        <v>0</v>
      </c>
      <c r="C88474" s="56"/>
      <c r="AC88474" s="56"/>
      <c r="AD88474" s="56"/>
      <c r="AE88474" s="56"/>
    </row>
    <row r="88475" spans="1:31" x14ac:dyDescent="0.25">
      <c r="A88475" s="41">
        <v>0</v>
      </c>
      <c r="C88475" s="56"/>
      <c r="AC88475" s="56"/>
      <c r="AD88475" s="56"/>
      <c r="AE88475" s="56"/>
    </row>
    <row r="88476" spans="1:31" x14ac:dyDescent="0.25">
      <c r="A88476" s="41">
        <v>0</v>
      </c>
      <c r="C88476" s="56"/>
      <c r="AC88476" s="56"/>
      <c r="AD88476" s="56"/>
      <c r="AE88476" s="56"/>
    </row>
    <row r="88477" spans="1:31" x14ac:dyDescent="0.25">
      <c r="A88477" s="41">
        <v>0</v>
      </c>
      <c r="C88477" s="56"/>
      <c r="AC88477" s="56"/>
      <c r="AD88477" s="56"/>
      <c r="AE88477" s="56"/>
    </row>
    <row r="88478" spans="1:31" x14ac:dyDescent="0.25">
      <c r="A88478" s="41">
        <v>0</v>
      </c>
      <c r="C88478" s="56"/>
      <c r="AC88478" s="56"/>
      <c r="AD88478" s="56"/>
      <c r="AE88478" s="56"/>
    </row>
    <row r="88479" spans="1:31" x14ac:dyDescent="0.25">
      <c r="A88479" s="41">
        <v>0</v>
      </c>
      <c r="C88479" s="56"/>
      <c r="AC88479" s="56"/>
      <c r="AD88479" s="56"/>
      <c r="AE88479" s="56"/>
    </row>
    <row r="88480" spans="1:31" x14ac:dyDescent="0.25">
      <c r="A88480" s="41">
        <v>0</v>
      </c>
      <c r="C88480" s="56"/>
      <c r="AC88480" s="56"/>
      <c r="AD88480" s="56"/>
      <c r="AE88480" s="56"/>
    </row>
    <row r="88481" spans="1:31" x14ac:dyDescent="0.25">
      <c r="A88481" s="41">
        <v>0</v>
      </c>
      <c r="C88481" s="56"/>
      <c r="AC88481" s="56"/>
      <c r="AD88481" s="56"/>
      <c r="AE88481" s="56"/>
    </row>
    <row r="88482" spans="1:31" x14ac:dyDescent="0.25">
      <c r="A88482" s="41">
        <v>0</v>
      </c>
      <c r="C88482" s="56"/>
      <c r="AC88482" s="56"/>
      <c r="AD88482" s="56"/>
      <c r="AE88482" s="56"/>
    </row>
    <row r="88483" spans="1:31" x14ac:dyDescent="0.25">
      <c r="A88483" s="41">
        <v>0</v>
      </c>
      <c r="C88483" s="56"/>
      <c r="AC88483" s="56"/>
      <c r="AD88483" s="56"/>
      <c r="AE88483" s="56"/>
    </row>
    <row r="88484" spans="1:31" x14ac:dyDescent="0.25">
      <c r="A88484" s="41">
        <v>0</v>
      </c>
      <c r="C88484" s="56"/>
      <c r="AC88484" s="56"/>
      <c r="AD88484" s="56"/>
      <c r="AE88484" s="56"/>
    </row>
    <row r="88485" spans="1:31" x14ac:dyDescent="0.25">
      <c r="A88485" s="41">
        <v>0</v>
      </c>
      <c r="C88485" s="56"/>
      <c r="AC88485" s="56"/>
      <c r="AD88485" s="56"/>
      <c r="AE88485" s="56"/>
    </row>
    <row r="88486" spans="1:31" x14ac:dyDescent="0.25">
      <c r="A88486" s="41">
        <v>0</v>
      </c>
      <c r="C88486" s="56"/>
      <c r="AC88486" s="56"/>
      <c r="AD88486" s="56"/>
      <c r="AE88486" s="56"/>
    </row>
    <row r="88487" spans="1:31" x14ac:dyDescent="0.25">
      <c r="A88487" s="41">
        <v>11</v>
      </c>
      <c r="C88487" s="56"/>
      <c r="AC88487" s="56"/>
      <c r="AD88487" s="56"/>
      <c r="AE88487" s="56"/>
    </row>
    <row r="88488" spans="1:31" x14ac:dyDescent="0.25">
      <c r="A88488" s="41">
        <v>0</v>
      </c>
      <c r="C88488" s="56"/>
      <c r="AC88488" s="56"/>
      <c r="AD88488" s="56"/>
      <c r="AE88488" s="56"/>
    </row>
    <row r="88489" spans="1:31" x14ac:dyDescent="0.25">
      <c r="A88489" s="41">
        <v>0</v>
      </c>
      <c r="C88489" s="56"/>
      <c r="AC88489" s="56"/>
      <c r="AD88489" s="56"/>
      <c r="AE88489" s="56"/>
    </row>
    <row r="88490" spans="1:31" x14ac:dyDescent="0.25">
      <c r="A88490" s="41">
        <v>0</v>
      </c>
      <c r="C88490" s="56"/>
      <c r="AC88490" s="56"/>
      <c r="AD88490" s="56"/>
      <c r="AE88490" s="56"/>
    </row>
    <row r="88491" spans="1:31" x14ac:dyDescent="0.25">
      <c r="A88491" s="41">
        <v>0</v>
      </c>
      <c r="C88491" s="56"/>
      <c r="AC88491" s="56"/>
      <c r="AD88491" s="56"/>
      <c r="AE88491" s="56"/>
    </row>
    <row r="88492" spans="1:31" x14ac:dyDescent="0.25">
      <c r="A88492" s="41">
        <v>0</v>
      </c>
      <c r="C88492" s="56"/>
      <c r="AC88492" s="56"/>
      <c r="AD88492" s="56"/>
      <c r="AE88492" s="56"/>
    </row>
    <row r="88493" spans="1:31" x14ac:dyDescent="0.25">
      <c r="A88493" s="41">
        <v>0</v>
      </c>
      <c r="C88493" s="56"/>
      <c r="AC88493" s="56"/>
      <c r="AD88493" s="56"/>
      <c r="AE88493" s="56"/>
    </row>
    <row r="88494" spans="1:31" x14ac:dyDescent="0.25">
      <c r="A88494" s="41">
        <v>0</v>
      </c>
      <c r="C88494" s="56"/>
      <c r="AC88494" s="56"/>
      <c r="AD88494" s="56"/>
      <c r="AE88494" s="56"/>
    </row>
    <row r="88495" spans="1:31" x14ac:dyDescent="0.25">
      <c r="A88495" s="41">
        <v>0</v>
      </c>
      <c r="C88495" s="56"/>
      <c r="AC88495" s="56"/>
      <c r="AD88495" s="56"/>
      <c r="AE88495" s="56"/>
    </row>
    <row r="88496" spans="1:31" x14ac:dyDescent="0.25">
      <c r="A88496" s="41">
        <v>0</v>
      </c>
      <c r="C88496" s="56"/>
      <c r="AC88496" s="56"/>
      <c r="AD88496" s="56"/>
      <c r="AE88496" s="56"/>
    </row>
    <row r="88497" spans="1:31" x14ac:dyDescent="0.25">
      <c r="A88497" s="41">
        <v>0</v>
      </c>
      <c r="C88497" s="56"/>
      <c r="AC88497" s="56"/>
      <c r="AD88497" s="56"/>
      <c r="AE88497" s="56"/>
    </row>
    <row r="88498" spans="1:31" x14ac:dyDescent="0.25">
      <c r="A88498" s="41">
        <v>0</v>
      </c>
      <c r="C88498" s="56"/>
      <c r="AC88498" s="56"/>
      <c r="AD88498" s="56"/>
      <c r="AE88498" s="56"/>
    </row>
    <row r="88499" spans="1:31" x14ac:dyDescent="0.25">
      <c r="A88499" s="41">
        <v>0</v>
      </c>
      <c r="C88499" s="56"/>
      <c r="AC88499" s="56"/>
      <c r="AD88499" s="56"/>
      <c r="AE88499" s="56"/>
    </row>
    <row r="88500" spans="1:31" x14ac:dyDescent="0.25">
      <c r="A88500" s="41">
        <v>0</v>
      </c>
      <c r="C88500" s="56"/>
      <c r="AC88500" s="56"/>
      <c r="AD88500" s="56"/>
      <c r="AE88500" s="56"/>
    </row>
    <row r="88501" spans="1:31" x14ac:dyDescent="0.25">
      <c r="A88501" s="41">
        <v>0</v>
      </c>
      <c r="C88501" s="56"/>
      <c r="AC88501" s="56"/>
      <c r="AD88501" s="56"/>
      <c r="AE88501" s="56"/>
    </row>
    <row r="88502" spans="1:31" x14ac:dyDescent="0.25">
      <c r="A88502" s="41">
        <v>0</v>
      </c>
      <c r="C88502" s="56"/>
      <c r="AC88502" s="56"/>
      <c r="AD88502" s="56"/>
      <c r="AE88502" s="56"/>
    </row>
    <row r="88503" spans="1:31" x14ac:dyDescent="0.25">
      <c r="A88503" s="41">
        <v>0</v>
      </c>
      <c r="C88503" s="56"/>
      <c r="AC88503" s="56"/>
      <c r="AD88503" s="56"/>
      <c r="AE88503" s="56"/>
    </row>
    <row r="88504" spans="1:31" x14ac:dyDescent="0.25">
      <c r="A88504" s="41">
        <v>0</v>
      </c>
      <c r="C88504" s="56"/>
      <c r="AC88504" s="56"/>
      <c r="AD88504" s="56"/>
      <c r="AE88504" s="56"/>
    </row>
    <row r="88505" spans="1:31" x14ac:dyDescent="0.25">
      <c r="A88505" s="41">
        <v>0</v>
      </c>
      <c r="C88505" s="56"/>
      <c r="AC88505" s="56"/>
      <c r="AD88505" s="56"/>
      <c r="AE88505" s="56"/>
    </row>
    <row r="88506" spans="1:31" x14ac:dyDescent="0.25">
      <c r="A88506" s="41">
        <v>0</v>
      </c>
      <c r="C88506" s="56"/>
      <c r="AC88506" s="56"/>
      <c r="AD88506" s="56"/>
      <c r="AE88506" s="56"/>
    </row>
    <row r="88507" spans="1:31" x14ac:dyDescent="0.25">
      <c r="A88507" s="41">
        <v>0</v>
      </c>
      <c r="C88507" s="56"/>
      <c r="AC88507" s="56"/>
      <c r="AD88507" s="56"/>
      <c r="AE88507" s="56"/>
    </row>
    <row r="88508" spans="1:31" x14ac:dyDescent="0.25">
      <c r="A88508" s="41">
        <v>0</v>
      </c>
      <c r="C88508" s="56"/>
      <c r="AC88508" s="56"/>
      <c r="AD88508" s="56"/>
      <c r="AE88508" s="56"/>
    </row>
    <row r="88509" spans="1:31" x14ac:dyDescent="0.25">
      <c r="A88509" s="41">
        <v>0</v>
      </c>
      <c r="C88509" s="56"/>
      <c r="AC88509" s="56"/>
      <c r="AD88509" s="56"/>
      <c r="AE88509" s="56"/>
    </row>
    <row r="88510" spans="1:31" x14ac:dyDescent="0.25">
      <c r="A88510" s="41">
        <v>0</v>
      </c>
      <c r="C88510" s="56"/>
      <c r="AC88510" s="56"/>
      <c r="AD88510" s="56"/>
      <c r="AE88510" s="56"/>
    </row>
    <row r="88511" spans="1:31" x14ac:dyDescent="0.25">
      <c r="A88511" s="41">
        <v>0</v>
      </c>
      <c r="C88511" s="56"/>
      <c r="AC88511" s="56"/>
      <c r="AD88511" s="56"/>
      <c r="AE88511" s="56"/>
    </row>
    <row r="88512" spans="1:31" x14ac:dyDescent="0.25">
      <c r="A88512" s="41">
        <v>0</v>
      </c>
      <c r="C88512" s="56"/>
      <c r="AC88512" s="56"/>
      <c r="AD88512" s="56"/>
      <c r="AE88512" s="56"/>
    </row>
    <row r="88513" spans="1:31" x14ac:dyDescent="0.25">
      <c r="A88513" s="41">
        <v>0</v>
      </c>
      <c r="C88513" s="56"/>
      <c r="AC88513" s="56"/>
      <c r="AD88513" s="56"/>
      <c r="AE88513" s="56"/>
    </row>
    <row r="88514" spans="1:31" x14ac:dyDescent="0.25">
      <c r="A88514" s="41">
        <v>0</v>
      </c>
      <c r="C88514" s="56"/>
      <c r="AC88514" s="56"/>
      <c r="AD88514" s="56"/>
      <c r="AE88514" s="56"/>
    </row>
    <row r="88515" spans="1:31" x14ac:dyDescent="0.25">
      <c r="A88515" s="41">
        <v>0</v>
      </c>
      <c r="C88515" s="56"/>
      <c r="AC88515" s="56"/>
      <c r="AD88515" s="56"/>
      <c r="AE88515" s="56"/>
    </row>
    <row r="88516" spans="1:31" x14ac:dyDescent="0.25">
      <c r="A88516" s="41">
        <v>0</v>
      </c>
      <c r="C88516" s="56"/>
      <c r="AC88516" s="56"/>
      <c r="AD88516" s="56"/>
      <c r="AE88516" s="56"/>
    </row>
    <row r="88517" spans="1:31" x14ac:dyDescent="0.25">
      <c r="A88517" s="41">
        <v>0</v>
      </c>
      <c r="C88517" s="56"/>
      <c r="AC88517" s="56"/>
      <c r="AD88517" s="56"/>
      <c r="AE88517" s="56"/>
    </row>
    <row r="88518" spans="1:31" x14ac:dyDescent="0.25">
      <c r="A88518" s="41">
        <v>0</v>
      </c>
      <c r="C88518" s="56"/>
      <c r="AC88518" s="56"/>
      <c r="AD88518" s="56"/>
      <c r="AE88518" s="56"/>
    </row>
    <row r="88519" spans="1:31" x14ac:dyDescent="0.25">
      <c r="A88519" s="41">
        <v>0</v>
      </c>
      <c r="C88519" s="56"/>
      <c r="AC88519" s="56"/>
      <c r="AD88519" s="56"/>
      <c r="AE88519" s="56"/>
    </row>
    <row r="88520" spans="1:31" x14ac:dyDescent="0.25">
      <c r="A88520" s="41">
        <v>0</v>
      </c>
      <c r="C88520" s="56"/>
      <c r="AC88520" s="56"/>
      <c r="AD88520" s="56"/>
      <c r="AE88520" s="56"/>
    </row>
    <row r="88521" spans="1:31" x14ac:dyDescent="0.25">
      <c r="A88521" s="41">
        <v>0</v>
      </c>
      <c r="C88521" s="56"/>
      <c r="AC88521" s="56"/>
      <c r="AD88521" s="56"/>
      <c r="AE88521" s="56"/>
    </row>
    <row r="88522" spans="1:31" x14ac:dyDescent="0.25">
      <c r="A88522" s="41">
        <v>0</v>
      </c>
      <c r="C88522" s="56"/>
      <c r="AC88522" s="56"/>
      <c r="AD88522" s="56"/>
      <c r="AE88522" s="56"/>
    </row>
    <row r="88523" spans="1:31" x14ac:dyDescent="0.25">
      <c r="A88523" s="41">
        <v>0</v>
      </c>
      <c r="C88523" s="56"/>
      <c r="AC88523" s="56"/>
      <c r="AD88523" s="56"/>
      <c r="AE88523" s="56"/>
    </row>
    <row r="88524" spans="1:31" x14ac:dyDescent="0.25">
      <c r="A88524" s="41">
        <v>0</v>
      </c>
      <c r="C88524" s="56"/>
      <c r="AC88524" s="56"/>
      <c r="AD88524" s="56"/>
      <c r="AE88524" s="56"/>
    </row>
    <row r="88525" spans="1:31" x14ac:dyDescent="0.25">
      <c r="A88525" s="41">
        <v>0</v>
      </c>
      <c r="C88525" s="56"/>
      <c r="AC88525" s="56"/>
      <c r="AD88525" s="56"/>
      <c r="AE88525" s="56"/>
    </row>
    <row r="88526" spans="1:31" x14ac:dyDescent="0.25">
      <c r="A88526" s="41">
        <v>0</v>
      </c>
      <c r="C88526" s="56"/>
      <c r="AC88526" s="56"/>
      <c r="AD88526" s="56"/>
      <c r="AE88526" s="56"/>
    </row>
    <row r="88527" spans="1:31" x14ac:dyDescent="0.25">
      <c r="A88527" s="41">
        <v>0</v>
      </c>
      <c r="C88527" s="56"/>
      <c r="AC88527" s="56"/>
      <c r="AD88527" s="56"/>
      <c r="AE88527" s="56"/>
    </row>
    <row r="88528" spans="1:31" x14ac:dyDescent="0.25">
      <c r="A88528" s="41">
        <v>0</v>
      </c>
      <c r="C88528" s="56"/>
      <c r="AC88528" s="56"/>
      <c r="AD88528" s="56"/>
      <c r="AE88528" s="56"/>
    </row>
    <row r="88529" spans="1:31" x14ac:dyDescent="0.25">
      <c r="A88529" s="41">
        <v>0</v>
      </c>
      <c r="C88529" s="56"/>
      <c r="AC88529" s="56"/>
      <c r="AD88529" s="56"/>
      <c r="AE88529" s="56"/>
    </row>
    <row r="88530" spans="1:31" x14ac:dyDescent="0.25">
      <c r="A88530" s="41">
        <v>0</v>
      </c>
      <c r="C88530" s="56"/>
      <c r="AC88530" s="56"/>
      <c r="AD88530" s="56"/>
      <c r="AE88530" s="56"/>
    </row>
    <row r="88531" spans="1:31" x14ac:dyDescent="0.25">
      <c r="A88531" s="41">
        <v>0</v>
      </c>
      <c r="C88531" s="56"/>
      <c r="AC88531" s="56"/>
      <c r="AD88531" s="56"/>
      <c r="AE88531" s="56"/>
    </row>
    <row r="88532" spans="1:31" x14ac:dyDescent="0.25">
      <c r="A88532" s="41">
        <v>0</v>
      </c>
      <c r="C88532" s="56"/>
      <c r="AC88532" s="56"/>
      <c r="AD88532" s="56"/>
      <c r="AE88532" s="56"/>
    </row>
    <row r="88533" spans="1:31" x14ac:dyDescent="0.25">
      <c r="A88533" s="41">
        <v>0</v>
      </c>
      <c r="C88533" s="56"/>
      <c r="AC88533" s="56"/>
      <c r="AD88533" s="56"/>
      <c r="AE88533" s="56"/>
    </row>
    <row r="88534" spans="1:31" x14ac:dyDescent="0.25">
      <c r="A88534" s="41">
        <v>0</v>
      </c>
      <c r="C88534" s="56"/>
      <c r="AC88534" s="56"/>
      <c r="AD88534" s="56"/>
      <c r="AE88534" s="56"/>
    </row>
    <row r="88535" spans="1:31" x14ac:dyDescent="0.25">
      <c r="A88535" s="41">
        <v>0</v>
      </c>
      <c r="C88535" s="56"/>
      <c r="AC88535" s="56"/>
      <c r="AD88535" s="56"/>
      <c r="AE88535" s="56"/>
    </row>
    <row r="88536" spans="1:31" x14ac:dyDescent="0.25">
      <c r="A88536" s="41">
        <v>0</v>
      </c>
      <c r="C88536" s="56"/>
      <c r="AC88536" s="56"/>
      <c r="AD88536" s="56"/>
      <c r="AE88536" s="56"/>
    </row>
    <row r="88537" spans="1:31" x14ac:dyDescent="0.25">
      <c r="A88537" s="41">
        <v>0</v>
      </c>
      <c r="C88537" s="56"/>
      <c r="AC88537" s="56"/>
      <c r="AD88537" s="56"/>
      <c r="AE88537" s="56"/>
    </row>
    <row r="88538" spans="1:31" x14ac:dyDescent="0.25">
      <c r="A88538" s="41">
        <v>0</v>
      </c>
      <c r="C88538" s="56"/>
      <c r="AC88538" s="56"/>
      <c r="AD88538" s="56"/>
      <c r="AE88538" s="56"/>
    </row>
    <row r="88539" spans="1:31" x14ac:dyDescent="0.25">
      <c r="A88539" s="41">
        <v>0</v>
      </c>
      <c r="C88539" s="56"/>
      <c r="AC88539" s="56"/>
      <c r="AD88539" s="56"/>
      <c r="AE88539" s="56"/>
    </row>
    <row r="88540" spans="1:31" x14ac:dyDescent="0.25">
      <c r="A88540" s="41">
        <v>0</v>
      </c>
      <c r="C88540" s="56"/>
      <c r="AC88540" s="56"/>
      <c r="AD88540" s="56"/>
      <c r="AE88540" s="56"/>
    </row>
    <row r="88541" spans="1:31" x14ac:dyDescent="0.25">
      <c r="A88541" s="41">
        <v>0</v>
      </c>
      <c r="C88541" s="56"/>
      <c r="AC88541" s="56"/>
      <c r="AD88541" s="56"/>
      <c r="AE88541" s="56"/>
    </row>
    <row r="88542" spans="1:31" x14ac:dyDescent="0.25">
      <c r="A88542" s="41">
        <v>0</v>
      </c>
      <c r="C88542" s="56"/>
      <c r="AC88542" s="56"/>
      <c r="AD88542" s="56"/>
      <c r="AE88542" s="56"/>
    </row>
    <row r="88543" spans="1:31" x14ac:dyDescent="0.25">
      <c r="A88543" s="41">
        <v>0</v>
      </c>
      <c r="C88543" s="56"/>
      <c r="AC88543" s="56"/>
      <c r="AD88543" s="56"/>
      <c r="AE88543" s="56"/>
    </row>
    <row r="88544" spans="1:31" x14ac:dyDescent="0.25">
      <c r="A88544" s="41">
        <v>0</v>
      </c>
      <c r="C88544" s="56"/>
      <c r="AC88544" s="56"/>
      <c r="AD88544" s="56"/>
      <c r="AE88544" s="56"/>
    </row>
    <row r="88545" spans="1:31" x14ac:dyDescent="0.25">
      <c r="A88545" s="41">
        <v>0</v>
      </c>
      <c r="C88545" s="56"/>
      <c r="AC88545" s="56"/>
      <c r="AD88545" s="56"/>
      <c r="AE88545" s="56"/>
    </row>
    <row r="88546" spans="1:31" x14ac:dyDescent="0.25">
      <c r="A88546" s="41">
        <v>0</v>
      </c>
      <c r="C88546" s="56"/>
      <c r="AC88546" s="56"/>
      <c r="AD88546" s="56"/>
      <c r="AE88546" s="56"/>
    </row>
    <row r="88547" spans="1:31" x14ac:dyDescent="0.25">
      <c r="A88547" s="41">
        <v>0</v>
      </c>
      <c r="C88547" s="56"/>
      <c r="AC88547" s="56"/>
      <c r="AD88547" s="56"/>
      <c r="AE88547" s="56"/>
    </row>
    <row r="88548" spans="1:31" x14ac:dyDescent="0.25">
      <c r="A88548" s="41">
        <v>0</v>
      </c>
      <c r="C88548" s="56"/>
      <c r="AC88548" s="56"/>
      <c r="AD88548" s="56"/>
      <c r="AE88548" s="56"/>
    </row>
    <row r="88549" spans="1:31" x14ac:dyDescent="0.25">
      <c r="A88549" s="41">
        <v>0</v>
      </c>
      <c r="C88549" s="56"/>
      <c r="AC88549" s="56"/>
      <c r="AD88549" s="56"/>
      <c r="AE88549" s="56"/>
    </row>
    <row r="88550" spans="1:31" x14ac:dyDescent="0.25">
      <c r="A88550" s="41">
        <v>0</v>
      </c>
      <c r="C88550" s="56"/>
      <c r="AC88550" s="56"/>
      <c r="AD88550" s="56"/>
      <c r="AE88550" s="56"/>
    </row>
    <row r="88551" spans="1:31" x14ac:dyDescent="0.25">
      <c r="A88551" s="41">
        <v>0</v>
      </c>
      <c r="C88551" s="56"/>
      <c r="AC88551" s="56"/>
      <c r="AD88551" s="56"/>
      <c r="AE88551" s="56"/>
    </row>
    <row r="88552" spans="1:31" x14ac:dyDescent="0.25">
      <c r="A88552" s="41">
        <v>0</v>
      </c>
      <c r="C88552" s="56"/>
      <c r="AC88552" s="56"/>
      <c r="AD88552" s="56"/>
      <c r="AE88552" s="56"/>
    </row>
    <row r="88553" spans="1:31" x14ac:dyDescent="0.25">
      <c r="A88553" s="41">
        <v>0</v>
      </c>
      <c r="C88553" s="56"/>
      <c r="AC88553" s="56"/>
      <c r="AD88553" s="56"/>
      <c r="AE88553" s="56"/>
    </row>
    <row r="88554" spans="1:31" x14ac:dyDescent="0.25">
      <c r="A88554" s="41">
        <v>0</v>
      </c>
      <c r="C88554" s="56"/>
      <c r="AC88554" s="56"/>
      <c r="AD88554" s="56"/>
      <c r="AE88554" s="56"/>
    </row>
    <row r="88555" spans="1:31" x14ac:dyDescent="0.25">
      <c r="A88555" s="41">
        <v>0</v>
      </c>
      <c r="C88555" s="56"/>
      <c r="AC88555" s="56"/>
      <c r="AD88555" s="56"/>
      <c r="AE88555" s="56"/>
    </row>
    <row r="88556" spans="1:31" x14ac:dyDescent="0.25">
      <c r="A88556" s="41">
        <v>0</v>
      </c>
      <c r="C88556" s="56"/>
      <c r="AC88556" s="56"/>
      <c r="AD88556" s="56"/>
      <c r="AE88556" s="56"/>
    </row>
    <row r="88557" spans="1:31" x14ac:dyDescent="0.25">
      <c r="A88557" s="41">
        <v>0</v>
      </c>
      <c r="C88557" s="56"/>
      <c r="AC88557" s="56"/>
      <c r="AD88557" s="56"/>
      <c r="AE88557" s="56"/>
    </row>
    <row r="88558" spans="1:31" x14ac:dyDescent="0.25">
      <c r="A88558" s="41">
        <v>0</v>
      </c>
      <c r="C88558" s="56"/>
      <c r="AC88558" s="56"/>
      <c r="AD88558" s="56"/>
      <c r="AE88558" s="56"/>
    </row>
    <row r="88559" spans="1:31" x14ac:dyDescent="0.25">
      <c r="A88559" s="41">
        <v>0</v>
      </c>
      <c r="C88559" s="56"/>
      <c r="AC88559" s="56"/>
      <c r="AD88559" s="56"/>
      <c r="AE88559" s="56"/>
    </row>
    <row r="88560" spans="1:31" x14ac:dyDescent="0.25">
      <c r="A88560" s="41">
        <v>0</v>
      </c>
      <c r="C88560" s="56"/>
      <c r="AC88560" s="56"/>
      <c r="AD88560" s="56"/>
      <c r="AE88560" s="56"/>
    </row>
    <row r="88561" spans="1:31" x14ac:dyDescent="0.25">
      <c r="A88561" s="41">
        <v>272</v>
      </c>
      <c r="C88561" s="56"/>
      <c r="AC88561" s="56"/>
      <c r="AD88561" s="56"/>
      <c r="AE88561" s="56"/>
    </row>
    <row r="88562" spans="1:31" x14ac:dyDescent="0.25">
      <c r="A88562" s="41">
        <v>0</v>
      </c>
      <c r="C88562" s="56"/>
      <c r="AC88562" s="56"/>
      <c r="AD88562" s="56"/>
      <c r="AE88562" s="56"/>
    </row>
    <row r="88563" spans="1:31" x14ac:dyDescent="0.25">
      <c r="A88563" s="41">
        <v>0</v>
      </c>
      <c r="C88563" s="56"/>
      <c r="AC88563" s="56"/>
      <c r="AD88563" s="56"/>
      <c r="AE88563" s="56"/>
    </row>
    <row r="88564" spans="1:31" x14ac:dyDescent="0.25">
      <c r="A88564" s="41">
        <v>0</v>
      </c>
      <c r="C88564" s="56"/>
      <c r="AC88564" s="56"/>
      <c r="AD88564" s="56"/>
      <c r="AE88564" s="56"/>
    </row>
    <row r="88565" spans="1:31" x14ac:dyDescent="0.25">
      <c r="A88565" s="41">
        <v>0</v>
      </c>
      <c r="C88565" s="56"/>
      <c r="AC88565" s="56"/>
      <c r="AD88565" s="56"/>
      <c r="AE88565" s="56"/>
    </row>
    <row r="88566" spans="1:31" x14ac:dyDescent="0.25">
      <c r="A88566" s="41">
        <v>0</v>
      </c>
      <c r="C88566" s="56"/>
      <c r="AC88566" s="56"/>
      <c r="AD88566" s="56"/>
      <c r="AE88566" s="56"/>
    </row>
    <row r="88567" spans="1:31" x14ac:dyDescent="0.25">
      <c r="A88567" s="41">
        <v>0</v>
      </c>
      <c r="C88567" s="56"/>
      <c r="AC88567" s="56"/>
      <c r="AD88567" s="56"/>
      <c r="AE88567" s="56"/>
    </row>
    <row r="88568" spans="1:31" x14ac:dyDescent="0.25">
      <c r="A88568" s="41">
        <v>0</v>
      </c>
      <c r="C88568" s="56"/>
      <c r="AC88568" s="56"/>
      <c r="AD88568" s="56"/>
      <c r="AE88568" s="56"/>
    </row>
    <row r="88569" spans="1:31" x14ac:dyDescent="0.25">
      <c r="A88569" s="41">
        <v>0</v>
      </c>
      <c r="C88569" s="56"/>
      <c r="AC88569" s="56"/>
      <c r="AD88569" s="56"/>
      <c r="AE88569" s="56"/>
    </row>
    <row r="88570" spans="1:31" x14ac:dyDescent="0.25">
      <c r="A88570" s="41">
        <v>0</v>
      </c>
      <c r="C88570" s="56"/>
      <c r="AC88570" s="56"/>
      <c r="AD88570" s="56"/>
      <c r="AE88570" s="56"/>
    </row>
    <row r="88571" spans="1:31" x14ac:dyDescent="0.25">
      <c r="A88571" s="41">
        <v>0</v>
      </c>
      <c r="C88571" s="56"/>
      <c r="AC88571" s="56"/>
      <c r="AD88571" s="56"/>
      <c r="AE88571" s="56"/>
    </row>
    <row r="88572" spans="1:31" x14ac:dyDescent="0.25">
      <c r="A88572" s="41">
        <v>0</v>
      </c>
      <c r="C88572" s="56"/>
      <c r="AC88572" s="56"/>
      <c r="AD88572" s="56"/>
      <c r="AE88572" s="56"/>
    </row>
    <row r="88573" spans="1:31" x14ac:dyDescent="0.25">
      <c r="A88573" s="41">
        <v>0</v>
      </c>
      <c r="C88573" s="56"/>
      <c r="AC88573" s="56"/>
      <c r="AD88573" s="56"/>
      <c r="AE88573" s="56"/>
    </row>
    <row r="88574" spans="1:31" x14ac:dyDescent="0.25">
      <c r="A88574" s="41">
        <v>0</v>
      </c>
      <c r="C88574" s="56"/>
      <c r="AC88574" s="56"/>
      <c r="AD88574" s="56"/>
      <c r="AE88574" s="56"/>
    </row>
    <row r="88575" spans="1:31" x14ac:dyDescent="0.25">
      <c r="A88575" s="41">
        <v>0</v>
      </c>
      <c r="C88575" s="56"/>
      <c r="AC88575" s="56"/>
      <c r="AD88575" s="56"/>
      <c r="AE88575" s="56"/>
    </row>
    <row r="88576" spans="1:31" x14ac:dyDescent="0.25">
      <c r="A88576" s="41">
        <v>0</v>
      </c>
      <c r="C88576" s="56"/>
      <c r="AC88576" s="56"/>
      <c r="AD88576" s="56"/>
      <c r="AE88576" s="56"/>
    </row>
    <row r="88577" spans="1:31" x14ac:dyDescent="0.25">
      <c r="A88577" s="41">
        <v>0</v>
      </c>
      <c r="C88577" s="56"/>
      <c r="AC88577" s="56"/>
      <c r="AD88577" s="56"/>
      <c r="AE88577" s="56"/>
    </row>
    <row r="88578" spans="1:31" x14ac:dyDescent="0.25">
      <c r="A88578" s="41">
        <v>0</v>
      </c>
      <c r="C88578" s="56"/>
      <c r="AC88578" s="56"/>
      <c r="AD88578" s="56"/>
      <c r="AE88578" s="56"/>
    </row>
    <row r="88579" spans="1:31" x14ac:dyDescent="0.25">
      <c r="A88579" s="41">
        <v>0</v>
      </c>
      <c r="C88579" s="56"/>
      <c r="AC88579" s="56"/>
      <c r="AD88579" s="56"/>
      <c r="AE88579" s="56"/>
    </row>
    <row r="88580" spans="1:31" x14ac:dyDescent="0.25">
      <c r="A88580" s="41">
        <v>0</v>
      </c>
      <c r="C88580" s="56"/>
      <c r="AC88580" s="56"/>
      <c r="AD88580" s="56"/>
      <c r="AE88580" s="56"/>
    </row>
    <row r="88581" spans="1:31" x14ac:dyDescent="0.25">
      <c r="A88581" s="41">
        <v>0</v>
      </c>
      <c r="C88581" s="56"/>
      <c r="AC88581" s="56"/>
      <c r="AD88581" s="56"/>
      <c r="AE88581" s="56"/>
    </row>
    <row r="88582" spans="1:31" x14ac:dyDescent="0.25">
      <c r="A88582" s="41">
        <v>0</v>
      </c>
      <c r="C88582" s="56"/>
      <c r="AC88582" s="56"/>
      <c r="AD88582" s="56"/>
      <c r="AE88582" s="56"/>
    </row>
    <row r="88583" spans="1:31" x14ac:dyDescent="0.25">
      <c r="A88583" s="41">
        <v>0</v>
      </c>
      <c r="C88583" s="56"/>
      <c r="AC88583" s="56"/>
      <c r="AD88583" s="56"/>
      <c r="AE88583" s="56"/>
    </row>
    <row r="88584" spans="1:31" x14ac:dyDescent="0.25">
      <c r="A88584" s="41">
        <v>0</v>
      </c>
      <c r="C88584" s="56"/>
      <c r="AC88584" s="56"/>
      <c r="AD88584" s="56"/>
      <c r="AE88584" s="56"/>
    </row>
    <row r="88585" spans="1:31" x14ac:dyDescent="0.25">
      <c r="A88585" s="41">
        <v>0</v>
      </c>
      <c r="C88585" s="56"/>
      <c r="AC88585" s="56"/>
      <c r="AD88585" s="56"/>
      <c r="AE88585" s="56"/>
    </row>
    <row r="88586" spans="1:31" x14ac:dyDescent="0.25">
      <c r="A88586" s="41">
        <v>0</v>
      </c>
      <c r="C88586" s="56"/>
      <c r="AC88586" s="56"/>
      <c r="AD88586" s="56"/>
      <c r="AE88586" s="56"/>
    </row>
    <row r="88587" spans="1:31" x14ac:dyDescent="0.25">
      <c r="A88587" s="41">
        <v>0</v>
      </c>
      <c r="C88587" s="56"/>
      <c r="AC88587" s="56"/>
      <c r="AD88587" s="56"/>
      <c r="AE88587" s="56"/>
    </row>
    <row r="88588" spans="1:31" x14ac:dyDescent="0.25">
      <c r="A88588" s="41">
        <v>0</v>
      </c>
      <c r="C88588" s="56"/>
      <c r="AC88588" s="56"/>
      <c r="AD88588" s="56"/>
      <c r="AE88588" s="56"/>
    </row>
    <row r="88589" spans="1:31" x14ac:dyDescent="0.25">
      <c r="A88589" s="41">
        <v>0</v>
      </c>
      <c r="C88589" s="56"/>
      <c r="AC88589" s="56"/>
      <c r="AD88589" s="56"/>
      <c r="AE88589" s="56"/>
    </row>
    <row r="88590" spans="1:31" x14ac:dyDescent="0.25">
      <c r="A88590" s="41">
        <v>0</v>
      </c>
      <c r="C88590" s="56"/>
      <c r="AC88590" s="56"/>
      <c r="AD88590" s="56"/>
      <c r="AE88590" s="56"/>
    </row>
    <row r="88591" spans="1:31" x14ac:dyDescent="0.25">
      <c r="A88591" s="41">
        <v>0</v>
      </c>
      <c r="C88591" s="56"/>
      <c r="AC88591" s="56"/>
      <c r="AD88591" s="56"/>
      <c r="AE88591" s="56"/>
    </row>
    <row r="88592" spans="1:31" x14ac:dyDescent="0.25">
      <c r="A88592" s="41">
        <v>0</v>
      </c>
      <c r="C88592" s="56"/>
      <c r="AC88592" s="56"/>
      <c r="AD88592" s="56"/>
      <c r="AE88592" s="56"/>
    </row>
    <row r="88593" spans="1:31" x14ac:dyDescent="0.25">
      <c r="A88593" s="41">
        <v>0</v>
      </c>
      <c r="C88593" s="56"/>
      <c r="AC88593" s="56"/>
      <c r="AD88593" s="56"/>
      <c r="AE88593" s="56"/>
    </row>
    <row r="88594" spans="1:31" x14ac:dyDescent="0.25">
      <c r="A88594" s="41">
        <v>0</v>
      </c>
      <c r="C88594" s="56"/>
      <c r="AC88594" s="56"/>
      <c r="AD88594" s="56"/>
      <c r="AE88594" s="56"/>
    </row>
    <row r="88595" spans="1:31" x14ac:dyDescent="0.25">
      <c r="A88595" s="41">
        <v>0</v>
      </c>
      <c r="C88595" s="56"/>
      <c r="AC88595" s="56"/>
      <c r="AD88595" s="56"/>
      <c r="AE88595" s="56"/>
    </row>
    <row r="88596" spans="1:31" x14ac:dyDescent="0.25">
      <c r="A88596" s="41">
        <v>0</v>
      </c>
      <c r="C88596" s="56"/>
      <c r="AC88596" s="56"/>
      <c r="AD88596" s="56"/>
      <c r="AE88596" s="56"/>
    </row>
    <row r="88597" spans="1:31" x14ac:dyDescent="0.25">
      <c r="A88597" s="41">
        <v>0</v>
      </c>
      <c r="C88597" s="56"/>
      <c r="AC88597" s="56"/>
      <c r="AD88597" s="56"/>
      <c r="AE88597" s="56"/>
    </row>
    <row r="88598" spans="1:31" x14ac:dyDescent="0.25">
      <c r="A88598" s="41">
        <v>0</v>
      </c>
      <c r="C88598" s="56"/>
      <c r="AC88598" s="56"/>
      <c r="AD88598" s="56"/>
      <c r="AE88598" s="56"/>
    </row>
    <row r="88599" spans="1:31" x14ac:dyDescent="0.25">
      <c r="A88599" s="41">
        <v>0</v>
      </c>
      <c r="C88599" s="56"/>
      <c r="AC88599" s="56"/>
      <c r="AD88599" s="56"/>
      <c r="AE88599" s="56"/>
    </row>
    <row r="88600" spans="1:31" x14ac:dyDescent="0.25">
      <c r="A88600" s="41">
        <v>0</v>
      </c>
      <c r="C88600" s="56"/>
      <c r="AC88600" s="56"/>
      <c r="AD88600" s="56"/>
      <c r="AE88600" s="56"/>
    </row>
    <row r="88601" spans="1:31" x14ac:dyDescent="0.25">
      <c r="A88601" s="41">
        <v>0</v>
      </c>
      <c r="C88601" s="56"/>
      <c r="AC88601" s="56"/>
      <c r="AD88601" s="56"/>
      <c r="AE88601" s="56"/>
    </row>
    <row r="88602" spans="1:31" x14ac:dyDescent="0.25">
      <c r="A88602" s="41">
        <v>0</v>
      </c>
      <c r="C88602" s="56"/>
      <c r="AC88602" s="56"/>
      <c r="AD88602" s="56"/>
      <c r="AE88602" s="56"/>
    </row>
    <row r="88603" spans="1:31" x14ac:dyDescent="0.25">
      <c r="A88603" s="41">
        <v>0</v>
      </c>
      <c r="C88603" s="56"/>
      <c r="AC88603" s="56"/>
      <c r="AD88603" s="56"/>
      <c r="AE88603" s="56"/>
    </row>
    <row r="88604" spans="1:31" x14ac:dyDescent="0.25">
      <c r="A88604" s="41">
        <v>0</v>
      </c>
      <c r="C88604" s="56"/>
      <c r="AC88604" s="56"/>
      <c r="AD88604" s="56"/>
      <c r="AE88604" s="56"/>
    </row>
    <row r="88605" spans="1:31" x14ac:dyDescent="0.25">
      <c r="A88605" s="41">
        <v>0</v>
      </c>
      <c r="C88605" s="56"/>
      <c r="AC88605" s="56"/>
      <c r="AD88605" s="56"/>
      <c r="AE88605" s="56"/>
    </row>
    <row r="88606" spans="1:31" x14ac:dyDescent="0.25">
      <c r="A88606" s="41">
        <v>0</v>
      </c>
      <c r="C88606" s="56"/>
      <c r="AC88606" s="56"/>
      <c r="AD88606" s="56"/>
      <c r="AE88606" s="56"/>
    </row>
    <row r="88607" spans="1:31" x14ac:dyDescent="0.25">
      <c r="A88607" s="41">
        <v>0</v>
      </c>
      <c r="C88607" s="56"/>
      <c r="AC88607" s="56"/>
      <c r="AD88607" s="56"/>
      <c r="AE88607" s="56"/>
    </row>
    <row r="88608" spans="1:31" x14ac:dyDescent="0.25">
      <c r="A88608" s="41">
        <v>0</v>
      </c>
      <c r="C88608" s="56"/>
      <c r="AC88608" s="56"/>
      <c r="AD88608" s="56"/>
      <c r="AE88608" s="56"/>
    </row>
    <row r="88609" spans="1:31" x14ac:dyDescent="0.25">
      <c r="A88609" s="41">
        <v>0</v>
      </c>
      <c r="C88609" s="56"/>
      <c r="AC88609" s="56"/>
      <c r="AD88609" s="56"/>
      <c r="AE88609" s="56"/>
    </row>
    <row r="88610" spans="1:31" x14ac:dyDescent="0.25">
      <c r="A88610" s="41">
        <v>0</v>
      </c>
      <c r="C88610" s="56"/>
      <c r="AC88610" s="56"/>
      <c r="AD88610" s="56"/>
      <c r="AE88610" s="56"/>
    </row>
    <row r="88611" spans="1:31" x14ac:dyDescent="0.25">
      <c r="A88611" s="41">
        <v>0</v>
      </c>
      <c r="C88611" s="56"/>
      <c r="AC88611" s="56"/>
      <c r="AD88611" s="56"/>
      <c r="AE88611" s="56"/>
    </row>
    <row r="88612" spans="1:31" x14ac:dyDescent="0.25">
      <c r="A88612" s="41">
        <v>0</v>
      </c>
      <c r="C88612" s="56"/>
      <c r="AC88612" s="56"/>
      <c r="AD88612" s="56"/>
      <c r="AE88612" s="56"/>
    </row>
    <row r="88613" spans="1:31" x14ac:dyDescent="0.25">
      <c r="A88613" s="41">
        <v>0</v>
      </c>
      <c r="C88613" s="56"/>
      <c r="AC88613" s="56"/>
      <c r="AD88613" s="56"/>
      <c r="AE88613" s="56"/>
    </row>
    <row r="88614" spans="1:31" x14ac:dyDescent="0.25">
      <c r="A88614" s="41">
        <v>0</v>
      </c>
      <c r="C88614" s="56"/>
      <c r="AC88614" s="56"/>
      <c r="AD88614" s="56"/>
      <c r="AE88614" s="56"/>
    </row>
    <row r="88615" spans="1:31" x14ac:dyDescent="0.25">
      <c r="A88615" s="41">
        <v>0</v>
      </c>
      <c r="C88615" s="56"/>
      <c r="AC88615" s="56"/>
      <c r="AD88615" s="56"/>
      <c r="AE88615" s="56"/>
    </row>
    <row r="88616" spans="1:31" x14ac:dyDescent="0.25">
      <c r="A88616" s="41">
        <v>0</v>
      </c>
      <c r="C88616" s="56"/>
      <c r="AC88616" s="56"/>
      <c r="AD88616" s="56"/>
      <c r="AE88616" s="56"/>
    </row>
    <row r="88617" spans="1:31" x14ac:dyDescent="0.25">
      <c r="A88617" s="41">
        <v>0</v>
      </c>
      <c r="C88617" s="56"/>
      <c r="AC88617" s="56"/>
      <c r="AD88617" s="56"/>
      <c r="AE88617" s="56"/>
    </row>
    <row r="88618" spans="1:31" x14ac:dyDescent="0.25">
      <c r="A88618" s="41">
        <v>0</v>
      </c>
      <c r="C88618" s="56"/>
      <c r="AC88618" s="56"/>
      <c r="AD88618" s="56"/>
      <c r="AE88618" s="56"/>
    </row>
    <row r="88619" spans="1:31" x14ac:dyDescent="0.25">
      <c r="A88619" s="41">
        <v>0</v>
      </c>
      <c r="C88619" s="56"/>
      <c r="AC88619" s="56"/>
      <c r="AD88619" s="56"/>
      <c r="AE88619" s="56"/>
    </row>
    <row r="88620" spans="1:31" x14ac:dyDescent="0.25">
      <c r="A88620" s="41">
        <v>0</v>
      </c>
      <c r="C88620" s="56"/>
      <c r="AC88620" s="56"/>
      <c r="AD88620" s="56"/>
      <c r="AE88620" s="56"/>
    </row>
    <row r="88621" spans="1:31" x14ac:dyDescent="0.25">
      <c r="A88621" s="41">
        <v>0</v>
      </c>
      <c r="C88621" s="56"/>
      <c r="AC88621" s="56"/>
      <c r="AD88621" s="56"/>
      <c r="AE88621" s="56"/>
    </row>
    <row r="88622" spans="1:31" x14ac:dyDescent="0.25">
      <c r="A88622" s="41">
        <v>0</v>
      </c>
      <c r="C88622" s="56"/>
      <c r="AC88622" s="56"/>
      <c r="AD88622" s="56"/>
      <c r="AE88622" s="56"/>
    </row>
    <row r="88623" spans="1:31" x14ac:dyDescent="0.25">
      <c r="A88623" s="41">
        <v>0</v>
      </c>
      <c r="C88623" s="56"/>
      <c r="AC88623" s="56"/>
      <c r="AD88623" s="56"/>
      <c r="AE88623" s="56"/>
    </row>
    <row r="88624" spans="1:31" x14ac:dyDescent="0.25">
      <c r="A88624" s="41">
        <v>0</v>
      </c>
      <c r="C88624" s="56"/>
      <c r="AC88624" s="56"/>
      <c r="AD88624" s="56"/>
      <c r="AE88624" s="56"/>
    </row>
    <row r="88625" spans="1:31" x14ac:dyDescent="0.25">
      <c r="A88625" s="41">
        <v>0</v>
      </c>
      <c r="C88625" s="56"/>
      <c r="AC88625" s="56"/>
      <c r="AD88625" s="56"/>
      <c r="AE88625" s="56"/>
    </row>
    <row r="88626" spans="1:31" x14ac:dyDescent="0.25">
      <c r="A88626" s="41">
        <v>0</v>
      </c>
      <c r="C88626" s="56"/>
      <c r="AC88626" s="56"/>
      <c r="AD88626" s="56"/>
      <c r="AE88626" s="56"/>
    </row>
    <row r="88627" spans="1:31" x14ac:dyDescent="0.25">
      <c r="A88627" s="41">
        <v>0</v>
      </c>
      <c r="C88627" s="56"/>
      <c r="AC88627" s="56"/>
      <c r="AD88627" s="56"/>
      <c r="AE88627" s="56"/>
    </row>
    <row r="88628" spans="1:31" x14ac:dyDescent="0.25">
      <c r="A88628" s="41">
        <v>0</v>
      </c>
      <c r="C88628" s="56"/>
      <c r="AC88628" s="56"/>
      <c r="AD88628" s="56"/>
      <c r="AE88628" s="56"/>
    </row>
    <row r="88629" spans="1:31" x14ac:dyDescent="0.25">
      <c r="A88629" s="41">
        <v>0</v>
      </c>
      <c r="C88629" s="56"/>
      <c r="AC88629" s="56"/>
      <c r="AD88629" s="56"/>
      <c r="AE88629" s="56"/>
    </row>
    <row r="88630" spans="1:31" x14ac:dyDescent="0.25">
      <c r="A88630" s="41">
        <v>0</v>
      </c>
      <c r="C88630" s="56"/>
      <c r="AC88630" s="56"/>
      <c r="AD88630" s="56"/>
      <c r="AE88630" s="56"/>
    </row>
    <row r="88631" spans="1:31" x14ac:dyDescent="0.25">
      <c r="A88631" s="41">
        <v>0</v>
      </c>
      <c r="C88631" s="56"/>
      <c r="AC88631" s="56"/>
      <c r="AD88631" s="56"/>
      <c r="AE88631" s="56"/>
    </row>
    <row r="88632" spans="1:31" x14ac:dyDescent="0.25">
      <c r="A88632" s="41">
        <v>0</v>
      </c>
      <c r="C88632" s="56"/>
      <c r="AC88632" s="56"/>
      <c r="AD88632" s="56"/>
      <c r="AE88632" s="56"/>
    </row>
    <row r="88633" spans="1:31" x14ac:dyDescent="0.25">
      <c r="A88633" s="41">
        <v>0</v>
      </c>
      <c r="C88633" s="56"/>
      <c r="AC88633" s="56"/>
      <c r="AD88633" s="56"/>
      <c r="AE88633" s="56"/>
    </row>
    <row r="88634" spans="1:31" x14ac:dyDescent="0.25">
      <c r="A88634" s="41">
        <v>0</v>
      </c>
      <c r="C88634" s="56"/>
      <c r="AC88634" s="56"/>
      <c r="AD88634" s="56"/>
      <c r="AE88634" s="56"/>
    </row>
    <row r="88635" spans="1:31" x14ac:dyDescent="0.25">
      <c r="A88635" s="41">
        <v>0</v>
      </c>
      <c r="C88635" s="56"/>
      <c r="AC88635" s="56"/>
      <c r="AD88635" s="56"/>
      <c r="AE88635" s="56"/>
    </row>
    <row r="88636" spans="1:31" x14ac:dyDescent="0.25">
      <c r="A88636" s="41">
        <v>0</v>
      </c>
      <c r="C88636" s="56"/>
      <c r="AC88636" s="56"/>
      <c r="AD88636" s="56"/>
      <c r="AE88636" s="56"/>
    </row>
    <row r="88637" spans="1:31" x14ac:dyDescent="0.25">
      <c r="A88637" s="41">
        <v>0</v>
      </c>
      <c r="C88637" s="56"/>
      <c r="AC88637" s="56"/>
      <c r="AD88637" s="56"/>
      <c r="AE88637" s="56"/>
    </row>
    <row r="88638" spans="1:31" x14ac:dyDescent="0.25">
      <c r="A88638" s="41">
        <v>0</v>
      </c>
      <c r="C88638" s="56"/>
      <c r="AC88638" s="56"/>
      <c r="AD88638" s="56"/>
      <c r="AE88638" s="56"/>
    </row>
    <row r="88639" spans="1:31" x14ac:dyDescent="0.25">
      <c r="A88639" s="41">
        <v>0</v>
      </c>
      <c r="C88639" s="56"/>
      <c r="AC88639" s="56"/>
      <c r="AD88639" s="56"/>
      <c r="AE88639" s="56"/>
    </row>
    <row r="88640" spans="1:31" x14ac:dyDescent="0.25">
      <c r="A88640" s="41">
        <v>0</v>
      </c>
      <c r="C88640" s="56"/>
      <c r="AC88640" s="56"/>
      <c r="AD88640" s="56"/>
      <c r="AE88640" s="56"/>
    </row>
    <row r="88641" spans="1:31" x14ac:dyDescent="0.25">
      <c r="A88641" s="41">
        <v>0</v>
      </c>
      <c r="C88641" s="56"/>
      <c r="AC88641" s="56"/>
      <c r="AD88641" s="56"/>
      <c r="AE88641" s="56"/>
    </row>
    <row r="88642" spans="1:31" x14ac:dyDescent="0.25">
      <c r="A88642" s="41">
        <v>0</v>
      </c>
      <c r="C88642" s="56"/>
      <c r="AC88642" s="56"/>
      <c r="AD88642" s="56"/>
      <c r="AE88642" s="56"/>
    </row>
    <row r="88643" spans="1:31" x14ac:dyDescent="0.25">
      <c r="A88643" s="41">
        <v>0</v>
      </c>
      <c r="C88643" s="56"/>
      <c r="AC88643" s="56"/>
      <c r="AD88643" s="56"/>
      <c r="AE88643" s="56"/>
    </row>
    <row r="88644" spans="1:31" x14ac:dyDescent="0.25">
      <c r="A88644" s="41">
        <v>0</v>
      </c>
      <c r="C88644" s="56"/>
      <c r="AC88644" s="56"/>
      <c r="AD88644" s="56"/>
      <c r="AE88644" s="56"/>
    </row>
    <row r="88645" spans="1:31" x14ac:dyDescent="0.25">
      <c r="A88645" s="41">
        <v>0</v>
      </c>
      <c r="C88645" s="56"/>
      <c r="AC88645" s="56"/>
      <c r="AD88645" s="56"/>
      <c r="AE88645" s="56"/>
    </row>
    <row r="88646" spans="1:31" x14ac:dyDescent="0.25">
      <c r="A88646" s="41">
        <v>0</v>
      </c>
      <c r="C88646" s="56"/>
      <c r="AC88646" s="56"/>
      <c r="AD88646" s="56"/>
      <c r="AE88646" s="56"/>
    </row>
    <row r="88647" spans="1:31" x14ac:dyDescent="0.25">
      <c r="A88647" s="41">
        <v>0</v>
      </c>
      <c r="C88647" s="56"/>
      <c r="AC88647" s="56"/>
      <c r="AD88647" s="56"/>
      <c r="AE88647" s="56"/>
    </row>
    <row r="88648" spans="1:31" x14ac:dyDescent="0.25">
      <c r="A88648" s="41">
        <v>0</v>
      </c>
      <c r="C88648" s="56"/>
      <c r="AC88648" s="56"/>
      <c r="AD88648" s="56"/>
      <c r="AE88648" s="56"/>
    </row>
    <row r="88649" spans="1:31" x14ac:dyDescent="0.25">
      <c r="A88649" s="41">
        <v>0</v>
      </c>
      <c r="C88649" s="56"/>
      <c r="AC88649" s="56"/>
      <c r="AD88649" s="56"/>
      <c r="AE88649" s="56"/>
    </row>
    <row r="88650" spans="1:31" x14ac:dyDescent="0.25">
      <c r="A88650" s="41">
        <v>0</v>
      </c>
      <c r="C88650" s="56"/>
      <c r="AC88650" s="56"/>
      <c r="AD88650" s="56"/>
      <c r="AE88650" s="56"/>
    </row>
    <row r="88651" spans="1:31" x14ac:dyDescent="0.25">
      <c r="A88651" s="41">
        <v>0</v>
      </c>
      <c r="C88651" s="56"/>
      <c r="AC88651" s="56"/>
      <c r="AD88651" s="56"/>
      <c r="AE88651" s="56"/>
    </row>
    <row r="88652" spans="1:31" x14ac:dyDescent="0.25">
      <c r="A88652" s="41">
        <v>0</v>
      </c>
      <c r="C88652" s="56"/>
      <c r="AC88652" s="56"/>
      <c r="AD88652" s="56"/>
      <c r="AE88652" s="56"/>
    </row>
    <row r="88653" spans="1:31" x14ac:dyDescent="0.25">
      <c r="A88653" s="41">
        <v>0</v>
      </c>
      <c r="C88653" s="56"/>
      <c r="AC88653" s="56"/>
      <c r="AD88653" s="56"/>
      <c r="AE88653" s="56"/>
    </row>
    <row r="88654" spans="1:31" x14ac:dyDescent="0.25">
      <c r="A88654" s="41">
        <v>0</v>
      </c>
      <c r="C88654" s="56"/>
      <c r="AC88654" s="56"/>
      <c r="AD88654" s="56"/>
      <c r="AE88654" s="56"/>
    </row>
    <row r="88655" spans="1:31" x14ac:dyDescent="0.25">
      <c r="A88655" s="41">
        <v>0</v>
      </c>
      <c r="C88655" s="56"/>
      <c r="AC88655" s="56"/>
      <c r="AD88655" s="56"/>
      <c r="AE88655" s="56"/>
    </row>
    <row r="88656" spans="1:31" x14ac:dyDescent="0.25">
      <c r="A88656" s="41">
        <v>0</v>
      </c>
      <c r="C88656" s="56"/>
      <c r="AC88656" s="56"/>
      <c r="AD88656" s="56"/>
      <c r="AE88656" s="56"/>
    </row>
    <row r="88657" spans="1:31" x14ac:dyDescent="0.25">
      <c r="A88657" s="41">
        <v>0</v>
      </c>
      <c r="C88657" s="56"/>
      <c r="AC88657" s="56"/>
      <c r="AD88657" s="56"/>
      <c r="AE88657" s="56"/>
    </row>
    <row r="88658" spans="1:31" x14ac:dyDescent="0.25">
      <c r="A88658" s="41">
        <v>0</v>
      </c>
      <c r="C88658" s="56"/>
      <c r="AC88658" s="56"/>
      <c r="AD88658" s="56"/>
      <c r="AE88658" s="56"/>
    </row>
    <row r="88659" spans="1:31" x14ac:dyDescent="0.25">
      <c r="A88659" s="41">
        <v>0</v>
      </c>
      <c r="C88659" s="56"/>
      <c r="AC88659" s="56"/>
      <c r="AD88659" s="56"/>
      <c r="AE88659" s="56"/>
    </row>
    <row r="88660" spans="1:31" x14ac:dyDescent="0.25">
      <c r="A88660" s="41">
        <v>0</v>
      </c>
      <c r="C88660" s="56"/>
      <c r="AC88660" s="56"/>
      <c r="AD88660" s="56"/>
      <c r="AE88660" s="56"/>
    </row>
    <row r="88661" spans="1:31" x14ac:dyDescent="0.25">
      <c r="A88661" s="41">
        <v>0</v>
      </c>
      <c r="C88661" s="56"/>
      <c r="AC88661" s="56"/>
      <c r="AD88661" s="56"/>
      <c r="AE88661" s="56"/>
    </row>
    <row r="88662" spans="1:31" x14ac:dyDescent="0.25">
      <c r="A88662" s="41">
        <v>0</v>
      </c>
      <c r="C88662" s="56"/>
      <c r="AC88662" s="56"/>
      <c r="AD88662" s="56"/>
      <c r="AE88662" s="56"/>
    </row>
    <row r="88663" spans="1:31" x14ac:dyDescent="0.25">
      <c r="A88663" s="41">
        <v>0</v>
      </c>
      <c r="C88663" s="56"/>
      <c r="AC88663" s="56"/>
      <c r="AD88663" s="56"/>
      <c r="AE88663" s="56"/>
    </row>
    <row r="88664" spans="1:31" x14ac:dyDescent="0.25">
      <c r="A88664" s="41">
        <v>0</v>
      </c>
      <c r="C88664" s="56"/>
      <c r="AC88664" s="56"/>
      <c r="AD88664" s="56"/>
      <c r="AE88664" s="56"/>
    </row>
    <row r="88665" spans="1:31" x14ac:dyDescent="0.25">
      <c r="A88665" s="41">
        <v>0</v>
      </c>
      <c r="C88665" s="56"/>
      <c r="AC88665" s="56"/>
      <c r="AD88665" s="56"/>
      <c r="AE88665" s="56"/>
    </row>
    <row r="88666" spans="1:31" x14ac:dyDescent="0.25">
      <c r="A88666" s="41">
        <v>0</v>
      </c>
      <c r="C88666" s="56"/>
      <c r="AC88666" s="56"/>
      <c r="AD88666" s="56"/>
      <c r="AE88666" s="56"/>
    </row>
    <row r="88667" spans="1:31" x14ac:dyDescent="0.25">
      <c r="A88667" s="41">
        <v>0</v>
      </c>
      <c r="C88667" s="56"/>
      <c r="AC88667" s="56"/>
      <c r="AD88667" s="56"/>
      <c r="AE88667" s="56"/>
    </row>
    <row r="88668" spans="1:31" x14ac:dyDescent="0.25">
      <c r="A88668" s="41">
        <v>0</v>
      </c>
      <c r="C88668" s="56"/>
      <c r="AC88668" s="56"/>
      <c r="AD88668" s="56"/>
      <c r="AE88668" s="56"/>
    </row>
    <row r="88669" spans="1:31" x14ac:dyDescent="0.25">
      <c r="A88669" s="41">
        <v>0</v>
      </c>
      <c r="C88669" s="56"/>
      <c r="AC88669" s="56"/>
      <c r="AD88669" s="56"/>
      <c r="AE88669" s="56"/>
    </row>
    <row r="88670" spans="1:31" x14ac:dyDescent="0.25">
      <c r="A88670" s="41">
        <v>0</v>
      </c>
      <c r="C88670" s="56"/>
      <c r="AC88670" s="56"/>
      <c r="AD88670" s="56"/>
      <c r="AE88670" s="56"/>
    </row>
    <row r="88671" spans="1:31" x14ac:dyDescent="0.25">
      <c r="A88671" s="41">
        <v>0</v>
      </c>
      <c r="C88671" s="56"/>
      <c r="AC88671" s="56"/>
      <c r="AD88671" s="56"/>
      <c r="AE88671" s="56"/>
    </row>
    <row r="88672" spans="1:31" x14ac:dyDescent="0.25">
      <c r="A88672" s="41">
        <v>0</v>
      </c>
      <c r="C88672" s="56"/>
      <c r="AC88672" s="56"/>
      <c r="AD88672" s="56"/>
      <c r="AE88672" s="56"/>
    </row>
    <row r="88673" spans="1:31" x14ac:dyDescent="0.25">
      <c r="A88673" s="41">
        <v>0</v>
      </c>
      <c r="C88673" s="56"/>
      <c r="AC88673" s="56"/>
      <c r="AD88673" s="56"/>
      <c r="AE88673" s="56"/>
    </row>
    <row r="88674" spans="1:31" x14ac:dyDescent="0.25">
      <c r="A88674" s="41">
        <v>0</v>
      </c>
      <c r="C88674" s="56"/>
      <c r="AC88674" s="56"/>
      <c r="AD88674" s="56"/>
      <c r="AE88674" s="56"/>
    </row>
    <row r="88675" spans="1:31" x14ac:dyDescent="0.25">
      <c r="A88675" s="41">
        <v>0</v>
      </c>
      <c r="C88675" s="56"/>
      <c r="AC88675" s="56"/>
      <c r="AD88675" s="56"/>
      <c r="AE88675" s="56"/>
    </row>
    <row r="88676" spans="1:31" x14ac:dyDescent="0.25">
      <c r="A88676" s="41">
        <v>0</v>
      </c>
      <c r="C88676" s="56"/>
      <c r="AC88676" s="56"/>
      <c r="AD88676" s="56"/>
      <c r="AE88676" s="56"/>
    </row>
    <row r="88677" spans="1:31" x14ac:dyDescent="0.25">
      <c r="A88677" s="41">
        <v>0</v>
      </c>
      <c r="C88677" s="56"/>
      <c r="AC88677" s="56"/>
      <c r="AD88677" s="56"/>
      <c r="AE88677" s="56"/>
    </row>
    <row r="88678" spans="1:31" x14ac:dyDescent="0.25">
      <c r="A88678" s="41">
        <v>0</v>
      </c>
      <c r="C88678" s="56"/>
      <c r="AC88678" s="56"/>
      <c r="AD88678" s="56"/>
      <c r="AE88678" s="56"/>
    </row>
    <row r="88679" spans="1:31" x14ac:dyDescent="0.25">
      <c r="A88679" s="41">
        <v>0</v>
      </c>
      <c r="C88679" s="56"/>
      <c r="AC88679" s="56"/>
      <c r="AD88679" s="56"/>
      <c r="AE88679" s="56"/>
    </row>
    <row r="88680" spans="1:31" x14ac:dyDescent="0.25">
      <c r="A88680" s="41">
        <v>0</v>
      </c>
      <c r="C88680" s="56"/>
      <c r="AC88680" s="56"/>
      <c r="AD88680" s="56"/>
      <c r="AE88680" s="56"/>
    </row>
    <row r="88681" spans="1:31" x14ac:dyDescent="0.25">
      <c r="A88681" s="41">
        <v>0</v>
      </c>
      <c r="C88681" s="56"/>
      <c r="AC88681" s="56"/>
      <c r="AD88681" s="56"/>
      <c r="AE88681" s="56"/>
    </row>
    <row r="88682" spans="1:31" x14ac:dyDescent="0.25">
      <c r="A88682" s="41">
        <v>0</v>
      </c>
      <c r="C88682" s="56"/>
      <c r="AC88682" s="56"/>
      <c r="AD88682" s="56"/>
      <c r="AE88682" s="56"/>
    </row>
    <row r="88683" spans="1:31" x14ac:dyDescent="0.25">
      <c r="A88683" s="41">
        <v>0</v>
      </c>
      <c r="C88683" s="56"/>
      <c r="AC88683" s="56"/>
      <c r="AD88683" s="56"/>
      <c r="AE88683" s="56"/>
    </row>
    <row r="88684" spans="1:31" x14ac:dyDescent="0.25">
      <c r="A88684" s="41">
        <v>0</v>
      </c>
      <c r="C88684" s="56"/>
      <c r="AC88684" s="56"/>
      <c r="AD88684" s="56"/>
      <c r="AE88684" s="56"/>
    </row>
    <row r="88685" spans="1:31" x14ac:dyDescent="0.25">
      <c r="A88685" s="41">
        <v>0</v>
      </c>
      <c r="C88685" s="56"/>
      <c r="AC88685" s="56"/>
      <c r="AD88685" s="56"/>
      <c r="AE88685" s="56"/>
    </row>
    <row r="88686" spans="1:31" x14ac:dyDescent="0.25">
      <c r="A88686" s="41">
        <v>0</v>
      </c>
      <c r="C88686" s="56"/>
      <c r="AC88686" s="56"/>
      <c r="AD88686" s="56"/>
      <c r="AE88686" s="56"/>
    </row>
    <row r="88687" spans="1:31" x14ac:dyDescent="0.25">
      <c r="A88687" s="41">
        <v>0</v>
      </c>
      <c r="C88687" s="56"/>
      <c r="AC88687" s="56"/>
      <c r="AD88687" s="56"/>
      <c r="AE88687" s="56"/>
    </row>
    <row r="88688" spans="1:31" x14ac:dyDescent="0.25">
      <c r="A88688" s="41">
        <v>0</v>
      </c>
      <c r="C88688" s="56"/>
      <c r="AC88688" s="56"/>
      <c r="AD88688" s="56"/>
      <c r="AE88688" s="56"/>
    </row>
    <row r="88689" spans="1:31" x14ac:dyDescent="0.25">
      <c r="A88689" s="41">
        <v>0</v>
      </c>
      <c r="C88689" s="56"/>
      <c r="AC88689" s="56"/>
      <c r="AD88689" s="56"/>
      <c r="AE88689" s="56"/>
    </row>
    <row r="88690" spans="1:31" x14ac:dyDescent="0.25">
      <c r="A88690" s="41">
        <v>0</v>
      </c>
      <c r="C88690" s="56"/>
      <c r="AC88690" s="56"/>
      <c r="AD88690" s="56"/>
      <c r="AE88690" s="56"/>
    </row>
    <row r="88691" spans="1:31" x14ac:dyDescent="0.25">
      <c r="A88691" s="41">
        <v>0</v>
      </c>
      <c r="C88691" s="56"/>
      <c r="AC88691" s="56"/>
      <c r="AD88691" s="56"/>
      <c r="AE88691" s="56"/>
    </row>
    <row r="88692" spans="1:31" x14ac:dyDescent="0.25">
      <c r="A88692" s="41">
        <v>0</v>
      </c>
      <c r="C88692" s="56"/>
      <c r="AC88692" s="56"/>
      <c r="AD88692" s="56"/>
      <c r="AE88692" s="56"/>
    </row>
    <row r="88693" spans="1:31" x14ac:dyDescent="0.25">
      <c r="A88693" s="41">
        <v>0</v>
      </c>
      <c r="C88693" s="56"/>
      <c r="AC88693" s="56"/>
      <c r="AD88693" s="56"/>
      <c r="AE88693" s="56"/>
    </row>
    <row r="88694" spans="1:31" x14ac:dyDescent="0.25">
      <c r="A88694" s="41">
        <v>0</v>
      </c>
      <c r="C88694" s="56"/>
      <c r="AC88694" s="56"/>
      <c r="AD88694" s="56"/>
      <c r="AE88694" s="56"/>
    </row>
    <row r="88695" spans="1:31" x14ac:dyDescent="0.25">
      <c r="A88695" s="41">
        <v>0</v>
      </c>
      <c r="C88695" s="56"/>
      <c r="AC88695" s="56"/>
      <c r="AD88695" s="56"/>
      <c r="AE88695" s="56"/>
    </row>
    <row r="88696" spans="1:31" x14ac:dyDescent="0.25">
      <c r="A88696" s="41">
        <v>0</v>
      </c>
      <c r="C88696" s="56"/>
      <c r="AC88696" s="56"/>
      <c r="AD88696" s="56"/>
      <c r="AE88696" s="56"/>
    </row>
    <row r="88697" spans="1:31" x14ac:dyDescent="0.25">
      <c r="A88697" s="41">
        <v>0</v>
      </c>
      <c r="C88697" s="56"/>
      <c r="AC88697" s="56"/>
      <c r="AD88697" s="56"/>
      <c r="AE88697" s="56"/>
    </row>
    <row r="88698" spans="1:31" x14ac:dyDescent="0.25">
      <c r="A88698" s="41">
        <v>0</v>
      </c>
      <c r="C88698" s="56"/>
      <c r="AC88698" s="56"/>
      <c r="AD88698" s="56"/>
      <c r="AE88698" s="56"/>
    </row>
    <row r="88699" spans="1:31" x14ac:dyDescent="0.25">
      <c r="A88699" s="41">
        <v>0</v>
      </c>
      <c r="C88699" s="56"/>
      <c r="AC88699" s="56"/>
      <c r="AD88699" s="56"/>
      <c r="AE88699" s="56"/>
    </row>
    <row r="88700" spans="1:31" x14ac:dyDescent="0.25">
      <c r="A88700" s="41">
        <v>0</v>
      </c>
      <c r="C88700" s="56"/>
      <c r="AC88700" s="56"/>
      <c r="AD88700" s="56"/>
      <c r="AE88700" s="56"/>
    </row>
    <row r="88701" spans="1:31" x14ac:dyDescent="0.25">
      <c r="A88701" s="41">
        <v>0</v>
      </c>
      <c r="C88701" s="56"/>
      <c r="AC88701" s="56"/>
      <c r="AD88701" s="56"/>
      <c r="AE88701" s="56"/>
    </row>
    <row r="88702" spans="1:31" x14ac:dyDescent="0.25">
      <c r="A88702" s="41">
        <v>0</v>
      </c>
      <c r="C88702" s="56"/>
      <c r="AC88702" s="56"/>
      <c r="AD88702" s="56"/>
      <c r="AE88702" s="56"/>
    </row>
    <row r="88703" spans="1:31" x14ac:dyDescent="0.25">
      <c r="A88703" s="41">
        <v>0</v>
      </c>
      <c r="C88703" s="56"/>
      <c r="AC88703" s="56"/>
      <c r="AD88703" s="56"/>
      <c r="AE88703" s="56"/>
    </row>
    <row r="88704" spans="1:31" x14ac:dyDescent="0.25">
      <c r="A88704" s="41">
        <v>0</v>
      </c>
      <c r="C88704" s="56"/>
      <c r="AC88704" s="56"/>
      <c r="AD88704" s="56"/>
      <c r="AE88704" s="56"/>
    </row>
    <row r="88705" spans="1:31" x14ac:dyDescent="0.25">
      <c r="A88705" s="41">
        <v>0</v>
      </c>
      <c r="C88705" s="56"/>
      <c r="AC88705" s="56"/>
      <c r="AD88705" s="56"/>
      <c r="AE88705" s="56"/>
    </row>
    <row r="88706" spans="1:31" x14ac:dyDescent="0.25">
      <c r="A88706" s="41">
        <v>0</v>
      </c>
      <c r="C88706" s="56"/>
      <c r="AC88706" s="56"/>
      <c r="AD88706" s="56"/>
      <c r="AE88706" s="56"/>
    </row>
    <row r="88707" spans="1:31" x14ac:dyDescent="0.25">
      <c r="A88707" s="41">
        <v>0</v>
      </c>
      <c r="C88707" s="56"/>
      <c r="AC88707" s="56"/>
      <c r="AD88707" s="56"/>
      <c r="AE88707" s="56"/>
    </row>
    <row r="88708" spans="1:31" x14ac:dyDescent="0.25">
      <c r="A88708" s="41">
        <v>0</v>
      </c>
      <c r="C88708" s="56"/>
      <c r="AC88708" s="56"/>
      <c r="AD88708" s="56"/>
      <c r="AE88708" s="56"/>
    </row>
    <row r="88709" spans="1:31" x14ac:dyDescent="0.25">
      <c r="A88709" s="41">
        <v>0</v>
      </c>
      <c r="C88709" s="56"/>
      <c r="AC88709" s="56"/>
      <c r="AD88709" s="56"/>
      <c r="AE88709" s="56"/>
    </row>
    <row r="88710" spans="1:31" x14ac:dyDescent="0.25">
      <c r="A88710" s="41">
        <v>0</v>
      </c>
      <c r="C88710" s="56"/>
      <c r="AC88710" s="56"/>
      <c r="AD88710" s="56"/>
      <c r="AE88710" s="56"/>
    </row>
    <row r="88711" spans="1:31" x14ac:dyDescent="0.25">
      <c r="A88711" s="41">
        <v>0</v>
      </c>
      <c r="C88711" s="56"/>
      <c r="AC88711" s="56"/>
      <c r="AD88711" s="56"/>
      <c r="AE88711" s="56"/>
    </row>
    <row r="88712" spans="1:31" x14ac:dyDescent="0.25">
      <c r="A88712" s="41">
        <v>0</v>
      </c>
      <c r="C88712" s="56"/>
      <c r="AC88712" s="56"/>
      <c r="AD88712" s="56"/>
      <c r="AE88712" s="56"/>
    </row>
    <row r="88713" spans="1:31" x14ac:dyDescent="0.25">
      <c r="A88713" s="41">
        <v>0</v>
      </c>
      <c r="C88713" s="56"/>
      <c r="AC88713" s="56"/>
      <c r="AD88713" s="56"/>
      <c r="AE88713" s="56"/>
    </row>
    <row r="88714" spans="1:31" x14ac:dyDescent="0.25">
      <c r="A88714" s="41">
        <v>0</v>
      </c>
      <c r="C88714" s="56"/>
      <c r="AC88714" s="56"/>
      <c r="AD88714" s="56"/>
      <c r="AE88714" s="56"/>
    </row>
    <row r="88715" spans="1:31" x14ac:dyDescent="0.25">
      <c r="A88715" s="41">
        <v>0</v>
      </c>
      <c r="C88715" s="56"/>
      <c r="AC88715" s="56"/>
      <c r="AD88715" s="56"/>
      <c r="AE88715" s="56"/>
    </row>
    <row r="88716" spans="1:31" x14ac:dyDescent="0.25">
      <c r="A88716" s="41">
        <v>0</v>
      </c>
      <c r="C88716" s="56"/>
      <c r="AC88716" s="56"/>
      <c r="AD88716" s="56"/>
      <c r="AE88716" s="56"/>
    </row>
    <row r="88717" spans="1:31" x14ac:dyDescent="0.25">
      <c r="A88717" s="41">
        <v>0</v>
      </c>
      <c r="C88717" s="56"/>
      <c r="AC88717" s="56"/>
      <c r="AD88717" s="56"/>
      <c r="AE88717" s="56"/>
    </row>
    <row r="88718" spans="1:31" x14ac:dyDescent="0.25">
      <c r="A88718" s="41">
        <v>0</v>
      </c>
      <c r="C88718" s="56"/>
      <c r="AC88718" s="56"/>
      <c r="AD88718" s="56"/>
      <c r="AE88718" s="56"/>
    </row>
    <row r="88719" spans="1:31" x14ac:dyDescent="0.25">
      <c r="A88719" s="41">
        <v>0</v>
      </c>
      <c r="C88719" s="56"/>
      <c r="AC88719" s="56"/>
      <c r="AD88719" s="56"/>
      <c r="AE88719" s="56"/>
    </row>
    <row r="88720" spans="1:31" x14ac:dyDescent="0.25">
      <c r="A88720" s="41">
        <v>0</v>
      </c>
      <c r="C88720" s="56"/>
      <c r="AC88720" s="56"/>
      <c r="AD88720" s="56"/>
      <c r="AE88720" s="56"/>
    </row>
    <row r="88721" spans="1:31" x14ac:dyDescent="0.25">
      <c r="A88721" s="41">
        <v>0</v>
      </c>
      <c r="C88721" s="56"/>
      <c r="AC88721" s="56"/>
      <c r="AD88721" s="56"/>
      <c r="AE88721" s="56"/>
    </row>
    <row r="88722" spans="1:31" x14ac:dyDescent="0.25">
      <c r="A88722" s="41">
        <v>0</v>
      </c>
      <c r="C88722" s="56"/>
      <c r="AC88722" s="56"/>
      <c r="AD88722" s="56"/>
      <c r="AE88722" s="56"/>
    </row>
    <row r="88723" spans="1:31" x14ac:dyDescent="0.25">
      <c r="A88723" s="41">
        <v>0</v>
      </c>
      <c r="C88723" s="56"/>
      <c r="AC88723" s="56"/>
      <c r="AD88723" s="56"/>
      <c r="AE88723" s="56"/>
    </row>
    <row r="88724" spans="1:31" x14ac:dyDescent="0.25">
      <c r="A88724" s="41">
        <v>0</v>
      </c>
      <c r="C88724" s="56"/>
      <c r="AC88724" s="56"/>
      <c r="AD88724" s="56"/>
      <c r="AE88724" s="56"/>
    </row>
    <row r="88725" spans="1:31" x14ac:dyDescent="0.25">
      <c r="A88725" s="41">
        <v>0</v>
      </c>
      <c r="C88725" s="56"/>
      <c r="AC88725" s="56"/>
      <c r="AD88725" s="56"/>
      <c r="AE88725" s="56"/>
    </row>
    <row r="88726" spans="1:31" x14ac:dyDescent="0.25">
      <c r="A88726" s="41">
        <v>0</v>
      </c>
      <c r="C88726" s="56"/>
      <c r="AC88726" s="56"/>
      <c r="AD88726" s="56"/>
      <c r="AE88726" s="56"/>
    </row>
    <row r="88727" spans="1:31" x14ac:dyDescent="0.25">
      <c r="A88727" s="41">
        <v>0</v>
      </c>
      <c r="C88727" s="56"/>
      <c r="AC88727" s="56"/>
      <c r="AD88727" s="56"/>
      <c r="AE88727" s="56"/>
    </row>
    <row r="88728" spans="1:31" x14ac:dyDescent="0.25">
      <c r="A88728" s="41">
        <v>0</v>
      </c>
      <c r="C88728" s="56"/>
      <c r="AC88728" s="56"/>
      <c r="AD88728" s="56"/>
      <c r="AE88728" s="56"/>
    </row>
    <row r="88729" spans="1:31" x14ac:dyDescent="0.25">
      <c r="A88729" s="41">
        <v>0</v>
      </c>
      <c r="C88729" s="56"/>
      <c r="AC88729" s="56"/>
      <c r="AD88729" s="56"/>
      <c r="AE88729" s="56"/>
    </row>
    <row r="88730" spans="1:31" x14ac:dyDescent="0.25">
      <c r="A88730" s="41">
        <v>0</v>
      </c>
      <c r="C88730" s="56"/>
      <c r="AC88730" s="56"/>
      <c r="AD88730" s="56"/>
      <c r="AE88730" s="56"/>
    </row>
    <row r="88731" spans="1:31" x14ac:dyDescent="0.25">
      <c r="A88731" s="41">
        <v>0</v>
      </c>
      <c r="C88731" s="56"/>
      <c r="AC88731" s="56"/>
      <c r="AD88731" s="56"/>
      <c r="AE88731" s="56"/>
    </row>
    <row r="88732" spans="1:31" x14ac:dyDescent="0.25">
      <c r="A88732" s="41">
        <v>0</v>
      </c>
      <c r="C88732" s="56"/>
      <c r="AC88732" s="56"/>
      <c r="AD88732" s="56"/>
      <c r="AE88732" s="56"/>
    </row>
    <row r="88733" spans="1:31" x14ac:dyDescent="0.25">
      <c r="A88733" s="41">
        <v>0</v>
      </c>
      <c r="C88733" s="56"/>
      <c r="AC88733" s="56"/>
      <c r="AD88733" s="56"/>
      <c r="AE88733" s="56"/>
    </row>
    <row r="88734" spans="1:31" x14ac:dyDescent="0.25">
      <c r="A88734" s="41">
        <v>0</v>
      </c>
      <c r="C88734" s="56"/>
      <c r="AC88734" s="56"/>
      <c r="AD88734" s="56"/>
      <c r="AE88734" s="56"/>
    </row>
    <row r="88735" spans="1:31" x14ac:dyDescent="0.25">
      <c r="A88735" s="41">
        <v>0</v>
      </c>
      <c r="C88735" s="56"/>
      <c r="AC88735" s="56"/>
      <c r="AD88735" s="56"/>
      <c r="AE88735" s="56"/>
    </row>
    <row r="88736" spans="1:31" x14ac:dyDescent="0.25">
      <c r="A88736" s="41">
        <v>0</v>
      </c>
      <c r="C88736" s="56"/>
      <c r="AC88736" s="56"/>
      <c r="AD88736" s="56"/>
      <c r="AE88736" s="56"/>
    </row>
    <row r="88737" spans="1:31" x14ac:dyDescent="0.25">
      <c r="A88737" s="41">
        <v>0</v>
      </c>
      <c r="C88737" s="56"/>
      <c r="AC88737" s="56"/>
      <c r="AD88737" s="56"/>
      <c r="AE88737" s="56"/>
    </row>
    <row r="88738" spans="1:31" x14ac:dyDescent="0.25">
      <c r="A88738" s="41">
        <v>0</v>
      </c>
      <c r="C88738" s="56"/>
      <c r="AC88738" s="56"/>
      <c r="AD88738" s="56"/>
      <c r="AE88738" s="56"/>
    </row>
    <row r="88739" spans="1:31" x14ac:dyDescent="0.25">
      <c r="A88739" s="41">
        <v>0</v>
      </c>
      <c r="C88739" s="56"/>
      <c r="AC88739" s="56"/>
      <c r="AD88739" s="56"/>
      <c r="AE88739" s="56"/>
    </row>
    <row r="88740" spans="1:31" x14ac:dyDescent="0.25">
      <c r="A88740" s="41">
        <v>0</v>
      </c>
      <c r="C88740" s="56"/>
      <c r="AC88740" s="56"/>
      <c r="AD88740" s="56"/>
      <c r="AE88740" s="56"/>
    </row>
    <row r="88741" spans="1:31" x14ac:dyDescent="0.25">
      <c r="A88741" s="41">
        <v>0</v>
      </c>
      <c r="C88741" s="56"/>
      <c r="AC88741" s="56"/>
      <c r="AD88741" s="56"/>
      <c r="AE88741" s="56"/>
    </row>
    <row r="88742" spans="1:31" x14ac:dyDescent="0.25">
      <c r="A88742" s="41">
        <v>0</v>
      </c>
      <c r="C88742" s="56"/>
      <c r="AC88742" s="56"/>
      <c r="AD88742" s="56"/>
      <c r="AE88742" s="56"/>
    </row>
    <row r="88743" spans="1:31" x14ac:dyDescent="0.25">
      <c r="A88743" s="41">
        <v>0</v>
      </c>
      <c r="C88743" s="56"/>
      <c r="AC88743" s="56"/>
      <c r="AD88743" s="56"/>
      <c r="AE88743" s="56"/>
    </row>
    <row r="88744" spans="1:31" x14ac:dyDescent="0.25">
      <c r="A88744" s="41">
        <v>0</v>
      </c>
      <c r="C88744" s="56"/>
      <c r="AC88744" s="56"/>
      <c r="AD88744" s="56"/>
      <c r="AE88744" s="56"/>
    </row>
    <row r="88745" spans="1:31" x14ac:dyDescent="0.25">
      <c r="A88745" s="41">
        <v>0</v>
      </c>
      <c r="C88745" s="56"/>
      <c r="AC88745" s="56"/>
      <c r="AD88745" s="56"/>
      <c r="AE88745" s="56"/>
    </row>
    <row r="88746" spans="1:31" x14ac:dyDescent="0.25">
      <c r="A88746" s="41">
        <v>0</v>
      </c>
      <c r="C88746" s="56"/>
      <c r="AC88746" s="56"/>
      <c r="AD88746" s="56"/>
      <c r="AE88746" s="56"/>
    </row>
    <row r="88747" spans="1:31" x14ac:dyDescent="0.25">
      <c r="A88747" s="41">
        <v>0</v>
      </c>
      <c r="C88747" s="56"/>
      <c r="AC88747" s="56"/>
      <c r="AD88747" s="56"/>
      <c r="AE88747" s="56"/>
    </row>
    <row r="88748" spans="1:31" x14ac:dyDescent="0.25">
      <c r="A88748" s="41">
        <v>0</v>
      </c>
      <c r="C88748" s="56"/>
      <c r="AC88748" s="56"/>
      <c r="AD88748" s="56"/>
      <c r="AE88748" s="56"/>
    </row>
    <row r="88749" spans="1:31" x14ac:dyDescent="0.25">
      <c r="A88749" s="41">
        <v>0</v>
      </c>
      <c r="C88749" s="56"/>
      <c r="AC88749" s="56"/>
      <c r="AD88749" s="56"/>
      <c r="AE88749" s="56"/>
    </row>
    <row r="88750" spans="1:31" x14ac:dyDescent="0.25">
      <c r="A88750" s="41">
        <v>0</v>
      </c>
      <c r="C88750" s="56"/>
      <c r="AC88750" s="56"/>
      <c r="AD88750" s="56"/>
      <c r="AE88750" s="56"/>
    </row>
    <row r="88751" spans="1:31" x14ac:dyDescent="0.25">
      <c r="A88751" s="41">
        <v>0</v>
      </c>
      <c r="C88751" s="56"/>
      <c r="AC88751" s="56"/>
      <c r="AD88751" s="56"/>
      <c r="AE88751" s="56"/>
    </row>
    <row r="88752" spans="1:31" x14ac:dyDescent="0.25">
      <c r="A88752" s="41">
        <v>0</v>
      </c>
      <c r="C88752" s="56"/>
      <c r="AC88752" s="56"/>
      <c r="AD88752" s="56"/>
      <c r="AE88752" s="56"/>
    </row>
    <row r="88753" spans="1:31" x14ac:dyDescent="0.25">
      <c r="A88753" s="41">
        <v>0</v>
      </c>
      <c r="C88753" s="56"/>
      <c r="AC88753" s="56"/>
      <c r="AD88753" s="56"/>
      <c r="AE88753" s="56"/>
    </row>
    <row r="88754" spans="1:31" x14ac:dyDescent="0.25">
      <c r="A88754" s="41">
        <v>0</v>
      </c>
      <c r="C88754" s="56"/>
      <c r="AC88754" s="56"/>
      <c r="AD88754" s="56"/>
      <c r="AE88754" s="56"/>
    </row>
    <row r="88755" spans="1:31" x14ac:dyDescent="0.25">
      <c r="A88755" s="41">
        <v>0</v>
      </c>
      <c r="C88755" s="56"/>
      <c r="AC88755" s="56"/>
      <c r="AD88755" s="56"/>
      <c r="AE88755" s="56"/>
    </row>
    <row r="88756" spans="1:31" x14ac:dyDescent="0.25">
      <c r="A88756" s="41">
        <v>0</v>
      </c>
      <c r="C88756" s="56"/>
      <c r="AC88756" s="56"/>
      <c r="AD88756" s="56"/>
      <c r="AE88756" s="56"/>
    </row>
    <row r="88757" spans="1:31" x14ac:dyDescent="0.25">
      <c r="A88757" s="41">
        <v>0</v>
      </c>
      <c r="C88757" s="56"/>
      <c r="AC88757" s="56"/>
      <c r="AD88757" s="56"/>
      <c r="AE88757" s="56"/>
    </row>
    <row r="88758" spans="1:31" x14ac:dyDescent="0.25">
      <c r="A88758" s="41">
        <v>0</v>
      </c>
      <c r="C88758" s="56"/>
      <c r="AC88758" s="56"/>
      <c r="AD88758" s="56"/>
      <c r="AE88758" s="56"/>
    </row>
    <row r="88759" spans="1:31" x14ac:dyDescent="0.25">
      <c r="A88759" s="41">
        <v>0</v>
      </c>
      <c r="C88759" s="56"/>
      <c r="AC88759" s="56"/>
      <c r="AD88759" s="56"/>
      <c r="AE88759" s="56"/>
    </row>
    <row r="88760" spans="1:31" x14ac:dyDescent="0.25">
      <c r="A88760" s="41">
        <v>0</v>
      </c>
      <c r="C88760" s="56"/>
      <c r="AC88760" s="56"/>
      <c r="AD88760" s="56"/>
      <c r="AE88760" s="56"/>
    </row>
    <row r="88761" spans="1:31" x14ac:dyDescent="0.25">
      <c r="A88761" s="41">
        <v>0</v>
      </c>
      <c r="C88761" s="56"/>
      <c r="AC88761" s="56"/>
      <c r="AD88761" s="56"/>
      <c r="AE88761" s="56"/>
    </row>
    <row r="88762" spans="1:31" x14ac:dyDescent="0.25">
      <c r="A88762" s="41">
        <v>0</v>
      </c>
      <c r="C88762" s="56"/>
      <c r="AC88762" s="56"/>
      <c r="AD88762" s="56"/>
      <c r="AE88762" s="56"/>
    </row>
    <row r="88763" spans="1:31" x14ac:dyDescent="0.25">
      <c r="A88763" s="41">
        <v>1221</v>
      </c>
      <c r="C88763" s="56"/>
      <c r="AC88763" s="56"/>
      <c r="AD88763" s="56"/>
      <c r="AE88763" s="56"/>
    </row>
    <row r="88764" spans="1:31" x14ac:dyDescent="0.25">
      <c r="A88764" s="41">
        <v>0</v>
      </c>
      <c r="C88764" s="56"/>
      <c r="AC88764" s="56"/>
      <c r="AD88764" s="56"/>
      <c r="AE88764" s="56"/>
    </row>
    <row r="88765" spans="1:31" x14ac:dyDescent="0.25">
      <c r="A88765" s="41">
        <v>0</v>
      </c>
      <c r="C88765" s="56"/>
      <c r="AC88765" s="56"/>
      <c r="AD88765" s="56"/>
      <c r="AE88765" s="56"/>
    </row>
    <row r="88766" spans="1:31" x14ac:dyDescent="0.25">
      <c r="A88766" s="41">
        <v>0</v>
      </c>
      <c r="C88766" s="56"/>
      <c r="AC88766" s="56"/>
      <c r="AD88766" s="56"/>
      <c r="AE88766" s="56"/>
    </row>
    <row r="88767" spans="1:31" x14ac:dyDescent="0.25">
      <c r="A88767" s="41">
        <v>0</v>
      </c>
      <c r="C88767" s="56"/>
      <c r="AC88767" s="56"/>
      <c r="AD88767" s="56"/>
      <c r="AE88767" s="56"/>
    </row>
    <row r="88768" spans="1:31" x14ac:dyDescent="0.25">
      <c r="A88768" s="41">
        <v>0</v>
      </c>
      <c r="C88768" s="56"/>
      <c r="AC88768" s="56"/>
      <c r="AD88768" s="56"/>
      <c r="AE88768" s="56"/>
    </row>
    <row r="88769" spans="1:31" x14ac:dyDescent="0.25">
      <c r="A88769" s="41">
        <v>0</v>
      </c>
      <c r="C88769" s="56"/>
      <c r="AC88769" s="56"/>
      <c r="AD88769" s="56"/>
      <c r="AE88769" s="56"/>
    </row>
    <row r="88770" spans="1:31" x14ac:dyDescent="0.25">
      <c r="A88770" s="41">
        <v>0</v>
      </c>
      <c r="C88770" s="56"/>
      <c r="AC88770" s="56"/>
      <c r="AD88770" s="56"/>
      <c r="AE88770" s="56"/>
    </row>
    <row r="88771" spans="1:31" x14ac:dyDescent="0.25">
      <c r="A88771" s="41">
        <v>0</v>
      </c>
      <c r="C88771" s="56"/>
      <c r="AC88771" s="56"/>
      <c r="AD88771" s="56"/>
      <c r="AE88771" s="56"/>
    </row>
    <row r="88772" spans="1:31" x14ac:dyDescent="0.25">
      <c r="A88772" s="41">
        <v>0</v>
      </c>
      <c r="C88772" s="56"/>
      <c r="AC88772" s="56"/>
      <c r="AD88772" s="56"/>
      <c r="AE88772" s="56"/>
    </row>
    <row r="88773" spans="1:31" x14ac:dyDescent="0.25">
      <c r="A88773" s="41">
        <v>0</v>
      </c>
      <c r="C88773" s="56"/>
      <c r="AC88773" s="56"/>
      <c r="AD88773" s="56"/>
      <c r="AE88773" s="56"/>
    </row>
    <row r="88774" spans="1:31" x14ac:dyDescent="0.25">
      <c r="A88774" s="41">
        <v>0</v>
      </c>
      <c r="C88774" s="56"/>
      <c r="AC88774" s="56"/>
      <c r="AD88774" s="56"/>
      <c r="AE88774" s="56"/>
    </row>
    <row r="88775" spans="1:31" x14ac:dyDescent="0.25">
      <c r="A88775" s="41">
        <v>0</v>
      </c>
      <c r="C88775" s="56"/>
      <c r="AC88775" s="56"/>
      <c r="AD88775" s="56"/>
      <c r="AE88775" s="56"/>
    </row>
    <row r="88776" spans="1:31" x14ac:dyDescent="0.25">
      <c r="A88776" s="41">
        <v>0</v>
      </c>
      <c r="C88776" s="56"/>
      <c r="AC88776" s="56"/>
      <c r="AD88776" s="56"/>
      <c r="AE88776" s="56"/>
    </row>
    <row r="88777" spans="1:31" x14ac:dyDescent="0.25">
      <c r="A88777" s="41">
        <v>0</v>
      </c>
      <c r="C88777" s="56"/>
      <c r="AC88777" s="56"/>
      <c r="AD88777" s="56"/>
      <c r="AE88777" s="56"/>
    </row>
    <row r="88778" spans="1:31" x14ac:dyDescent="0.25">
      <c r="A88778" s="41">
        <v>0</v>
      </c>
      <c r="C88778" s="56"/>
      <c r="AC88778" s="56"/>
      <c r="AD88778" s="56"/>
      <c r="AE88778" s="56"/>
    </row>
    <row r="88779" spans="1:31" x14ac:dyDescent="0.25">
      <c r="A88779" s="41">
        <v>0</v>
      </c>
      <c r="C88779" s="56"/>
      <c r="AC88779" s="56"/>
      <c r="AD88779" s="56"/>
      <c r="AE88779" s="56"/>
    </row>
    <row r="88780" spans="1:31" x14ac:dyDescent="0.25">
      <c r="A88780" s="41">
        <v>0</v>
      </c>
      <c r="C88780" s="56"/>
      <c r="AC88780" s="56"/>
      <c r="AD88780" s="56"/>
      <c r="AE88780" s="56"/>
    </row>
    <row r="88781" spans="1:31" x14ac:dyDescent="0.25">
      <c r="A88781" s="41">
        <v>0</v>
      </c>
      <c r="C88781" s="56"/>
      <c r="AC88781" s="56"/>
      <c r="AD88781" s="56"/>
      <c r="AE88781" s="56"/>
    </row>
    <row r="88782" spans="1:31" x14ac:dyDescent="0.25">
      <c r="A88782" s="41">
        <v>0</v>
      </c>
      <c r="C88782" s="56"/>
      <c r="AC88782" s="56"/>
      <c r="AD88782" s="56"/>
      <c r="AE88782" s="56"/>
    </row>
    <row r="88783" spans="1:31" x14ac:dyDescent="0.25">
      <c r="A88783" s="41">
        <v>0</v>
      </c>
      <c r="C88783" s="56"/>
      <c r="AC88783" s="56"/>
      <c r="AD88783" s="56"/>
      <c r="AE88783" s="56"/>
    </row>
    <row r="88784" spans="1:31" x14ac:dyDescent="0.25">
      <c r="A88784" s="41">
        <v>0</v>
      </c>
      <c r="C88784" s="56"/>
      <c r="AC88784" s="56"/>
      <c r="AD88784" s="56"/>
      <c r="AE88784" s="56"/>
    </row>
    <row r="88785" spans="1:31" x14ac:dyDescent="0.25">
      <c r="A88785" s="41">
        <v>0</v>
      </c>
      <c r="C88785" s="56"/>
      <c r="AC88785" s="56"/>
      <c r="AD88785" s="56"/>
      <c r="AE88785" s="56"/>
    </row>
    <row r="88786" spans="1:31" x14ac:dyDescent="0.25">
      <c r="A88786" s="41">
        <v>0</v>
      </c>
      <c r="C88786" s="56"/>
      <c r="AC88786" s="56"/>
      <c r="AD88786" s="56"/>
      <c r="AE88786" s="56"/>
    </row>
    <row r="88787" spans="1:31" x14ac:dyDescent="0.25">
      <c r="A88787" s="41">
        <v>0</v>
      </c>
      <c r="C88787" s="56"/>
      <c r="AC88787" s="56"/>
      <c r="AD88787" s="56"/>
      <c r="AE88787" s="56"/>
    </row>
    <row r="88788" spans="1:31" x14ac:dyDescent="0.25">
      <c r="A88788" s="41">
        <v>0</v>
      </c>
      <c r="C88788" s="56"/>
      <c r="AC88788" s="56"/>
      <c r="AD88788" s="56"/>
      <c r="AE88788" s="56"/>
    </row>
    <row r="88789" spans="1:31" x14ac:dyDescent="0.25">
      <c r="A88789" s="41">
        <v>0</v>
      </c>
      <c r="C88789" s="56"/>
      <c r="AC88789" s="56"/>
      <c r="AD88789" s="56"/>
      <c r="AE88789" s="56"/>
    </row>
    <row r="88790" spans="1:31" x14ac:dyDescent="0.25">
      <c r="A88790" s="41">
        <v>0</v>
      </c>
      <c r="C88790" s="56"/>
      <c r="AC88790" s="56"/>
      <c r="AD88790" s="56"/>
      <c r="AE88790" s="56"/>
    </row>
    <row r="88791" spans="1:31" x14ac:dyDescent="0.25">
      <c r="A88791" s="41">
        <v>0</v>
      </c>
      <c r="C88791" s="56"/>
      <c r="AC88791" s="56"/>
      <c r="AD88791" s="56"/>
      <c r="AE88791" s="56"/>
    </row>
    <row r="88792" spans="1:31" x14ac:dyDescent="0.25">
      <c r="A88792" s="41">
        <v>0</v>
      </c>
      <c r="C88792" s="56"/>
      <c r="AC88792" s="56"/>
      <c r="AD88792" s="56"/>
      <c r="AE88792" s="56"/>
    </row>
    <row r="88793" spans="1:31" x14ac:dyDescent="0.25">
      <c r="A88793" s="41">
        <v>0</v>
      </c>
      <c r="C88793" s="56"/>
      <c r="AC88793" s="56"/>
      <c r="AD88793" s="56"/>
      <c r="AE88793" s="56"/>
    </row>
    <row r="88794" spans="1:31" x14ac:dyDescent="0.25">
      <c r="A88794" s="41">
        <v>0</v>
      </c>
      <c r="C88794" s="56"/>
      <c r="AC88794" s="56"/>
      <c r="AD88794" s="56"/>
      <c r="AE88794" s="56"/>
    </row>
    <row r="88795" spans="1:31" x14ac:dyDescent="0.25">
      <c r="A88795" s="41">
        <v>0</v>
      </c>
      <c r="C88795" s="56"/>
      <c r="AC88795" s="56"/>
      <c r="AD88795" s="56"/>
      <c r="AE88795" s="56"/>
    </row>
    <row r="88796" spans="1:31" x14ac:dyDescent="0.25">
      <c r="A88796" s="41">
        <v>0</v>
      </c>
      <c r="C88796" s="56"/>
      <c r="AC88796" s="56"/>
      <c r="AD88796" s="56"/>
      <c r="AE88796" s="56"/>
    </row>
    <row r="88797" spans="1:31" x14ac:dyDescent="0.25">
      <c r="A88797" s="41">
        <v>0</v>
      </c>
      <c r="C88797" s="56"/>
      <c r="AC88797" s="56"/>
      <c r="AD88797" s="56"/>
      <c r="AE88797" s="56"/>
    </row>
    <row r="88798" spans="1:31" x14ac:dyDescent="0.25">
      <c r="A88798" s="41">
        <v>0</v>
      </c>
      <c r="C88798" s="56"/>
      <c r="AC88798" s="56"/>
      <c r="AD88798" s="56"/>
      <c r="AE88798" s="56"/>
    </row>
    <row r="88799" spans="1:31" x14ac:dyDescent="0.25">
      <c r="A88799" s="41">
        <v>0</v>
      </c>
      <c r="C88799" s="56"/>
      <c r="AC88799" s="56"/>
      <c r="AD88799" s="56"/>
      <c r="AE88799" s="56"/>
    </row>
    <row r="88800" spans="1:31" x14ac:dyDescent="0.25">
      <c r="A88800" s="41">
        <v>0</v>
      </c>
      <c r="C88800" s="56"/>
      <c r="AC88800" s="56"/>
      <c r="AD88800" s="56"/>
      <c r="AE88800" s="56"/>
    </row>
    <row r="88801" spans="1:31" x14ac:dyDescent="0.25">
      <c r="A88801" s="41">
        <v>0</v>
      </c>
      <c r="C88801" s="56"/>
      <c r="AC88801" s="56"/>
      <c r="AD88801" s="56"/>
      <c r="AE88801" s="56"/>
    </row>
    <row r="88802" spans="1:31" x14ac:dyDescent="0.25">
      <c r="A88802" s="41">
        <v>0</v>
      </c>
      <c r="C88802" s="56"/>
      <c r="AC88802" s="56"/>
      <c r="AD88802" s="56"/>
      <c r="AE88802" s="56"/>
    </row>
    <row r="88803" spans="1:31" x14ac:dyDescent="0.25">
      <c r="A88803" s="41">
        <v>0</v>
      </c>
      <c r="C88803" s="56"/>
      <c r="AC88803" s="56"/>
      <c r="AD88803" s="56"/>
      <c r="AE88803" s="56"/>
    </row>
    <row r="88804" spans="1:31" x14ac:dyDescent="0.25">
      <c r="A88804" s="41">
        <v>0</v>
      </c>
      <c r="C88804" s="56"/>
      <c r="AC88804" s="56"/>
      <c r="AD88804" s="56"/>
      <c r="AE88804" s="56"/>
    </row>
    <row r="88805" spans="1:31" x14ac:dyDescent="0.25">
      <c r="A88805" s="41">
        <v>0</v>
      </c>
      <c r="C88805" s="56"/>
      <c r="AC88805" s="56"/>
      <c r="AD88805" s="56"/>
      <c r="AE88805" s="56"/>
    </row>
    <row r="88806" spans="1:31" x14ac:dyDescent="0.25">
      <c r="A88806" s="41">
        <v>0</v>
      </c>
      <c r="C88806" s="56"/>
      <c r="AC88806" s="56"/>
      <c r="AD88806" s="56"/>
      <c r="AE88806" s="56"/>
    </row>
    <row r="88807" spans="1:31" x14ac:dyDescent="0.25">
      <c r="A88807" s="41">
        <v>0</v>
      </c>
      <c r="C88807" s="56"/>
      <c r="AC88807" s="56"/>
      <c r="AD88807" s="56"/>
      <c r="AE88807" s="56"/>
    </row>
    <row r="88808" spans="1:31" x14ac:dyDescent="0.25">
      <c r="A88808" s="41">
        <v>0</v>
      </c>
      <c r="C88808" s="56"/>
      <c r="AC88808" s="56"/>
      <c r="AD88808" s="56"/>
      <c r="AE88808" s="56"/>
    </row>
    <row r="88809" spans="1:31" x14ac:dyDescent="0.25">
      <c r="A88809" s="41">
        <v>0</v>
      </c>
      <c r="C88809" s="56"/>
      <c r="AC88809" s="56"/>
      <c r="AD88809" s="56"/>
      <c r="AE88809" s="56"/>
    </row>
    <row r="88810" spans="1:31" x14ac:dyDescent="0.25">
      <c r="A88810" s="41">
        <v>0</v>
      </c>
      <c r="C88810" s="56"/>
      <c r="AC88810" s="56"/>
      <c r="AD88810" s="56"/>
      <c r="AE88810" s="56"/>
    </row>
    <row r="88811" spans="1:31" x14ac:dyDescent="0.25">
      <c r="A88811" s="41">
        <v>0</v>
      </c>
      <c r="C88811" s="56"/>
      <c r="AC88811" s="56"/>
      <c r="AD88811" s="56"/>
      <c r="AE88811" s="56"/>
    </row>
    <row r="88812" spans="1:31" x14ac:dyDescent="0.25">
      <c r="A88812" s="41">
        <v>0</v>
      </c>
      <c r="C88812" s="56"/>
      <c r="AC88812" s="56"/>
      <c r="AD88812" s="56"/>
      <c r="AE88812" s="56"/>
    </row>
    <row r="88813" spans="1:31" x14ac:dyDescent="0.25">
      <c r="A88813" s="41">
        <v>0</v>
      </c>
      <c r="C88813" s="56"/>
      <c r="AC88813" s="56"/>
      <c r="AD88813" s="56"/>
      <c r="AE88813" s="56"/>
    </row>
    <row r="88814" spans="1:31" x14ac:dyDescent="0.25">
      <c r="A88814" s="41">
        <v>0</v>
      </c>
      <c r="C88814" s="56"/>
      <c r="AC88814" s="56"/>
      <c r="AD88814" s="56"/>
      <c r="AE88814" s="56"/>
    </row>
    <row r="88815" spans="1:31" x14ac:dyDescent="0.25">
      <c r="A88815" s="41">
        <v>0</v>
      </c>
      <c r="C88815" s="56"/>
      <c r="AC88815" s="56"/>
      <c r="AD88815" s="56"/>
      <c r="AE88815" s="56"/>
    </row>
    <row r="88816" spans="1:31" x14ac:dyDescent="0.25">
      <c r="A88816" s="41">
        <v>0</v>
      </c>
      <c r="C88816" s="56"/>
      <c r="AC88816" s="56"/>
      <c r="AD88816" s="56"/>
      <c r="AE88816" s="56"/>
    </row>
    <row r="88817" spans="1:31" x14ac:dyDescent="0.25">
      <c r="A88817" s="41">
        <v>0</v>
      </c>
      <c r="C88817" s="56"/>
      <c r="AC88817" s="56"/>
      <c r="AD88817" s="56"/>
      <c r="AE88817" s="56"/>
    </row>
    <row r="88818" spans="1:31" x14ac:dyDescent="0.25">
      <c r="A88818" s="41">
        <v>0</v>
      </c>
      <c r="C88818" s="56"/>
      <c r="AC88818" s="56"/>
      <c r="AD88818" s="56"/>
      <c r="AE88818" s="56"/>
    </row>
    <row r="88819" spans="1:31" x14ac:dyDescent="0.25">
      <c r="A88819" s="41">
        <v>0</v>
      </c>
      <c r="C88819" s="56"/>
      <c r="AC88819" s="56"/>
      <c r="AD88819" s="56"/>
      <c r="AE88819" s="56"/>
    </row>
    <row r="88820" spans="1:31" x14ac:dyDescent="0.25">
      <c r="A88820" s="41">
        <v>0</v>
      </c>
      <c r="C88820" s="56"/>
      <c r="AC88820" s="56"/>
      <c r="AD88820" s="56"/>
      <c r="AE88820" s="56"/>
    </row>
    <row r="88821" spans="1:31" x14ac:dyDescent="0.25">
      <c r="A88821" s="41">
        <v>0</v>
      </c>
      <c r="C88821" s="56"/>
      <c r="AC88821" s="56"/>
      <c r="AD88821" s="56"/>
      <c r="AE88821" s="56"/>
    </row>
    <row r="88822" spans="1:31" x14ac:dyDescent="0.25">
      <c r="A88822" s="41">
        <v>0</v>
      </c>
      <c r="C88822" s="56"/>
      <c r="AC88822" s="56"/>
      <c r="AD88822" s="56"/>
      <c r="AE88822" s="56"/>
    </row>
    <row r="88823" spans="1:31" x14ac:dyDescent="0.25">
      <c r="A88823" s="41">
        <v>0</v>
      </c>
      <c r="C88823" s="56"/>
      <c r="AC88823" s="56"/>
      <c r="AD88823" s="56"/>
      <c r="AE88823" s="56"/>
    </row>
    <row r="88824" spans="1:31" x14ac:dyDescent="0.25">
      <c r="A88824" s="41">
        <v>0</v>
      </c>
      <c r="C88824" s="56"/>
      <c r="AC88824" s="56"/>
      <c r="AD88824" s="56"/>
      <c r="AE88824" s="56"/>
    </row>
    <row r="88825" spans="1:31" x14ac:dyDescent="0.25">
      <c r="A88825" s="41">
        <v>0</v>
      </c>
      <c r="C88825" s="56"/>
      <c r="AC88825" s="56"/>
      <c r="AD88825" s="56"/>
      <c r="AE88825" s="56"/>
    </row>
    <row r="88826" spans="1:31" x14ac:dyDescent="0.25">
      <c r="A88826" s="41">
        <v>0</v>
      </c>
      <c r="C88826" s="56"/>
      <c r="AC88826" s="56"/>
      <c r="AD88826" s="56"/>
      <c r="AE88826" s="56"/>
    </row>
    <row r="88827" spans="1:31" x14ac:dyDescent="0.25">
      <c r="A88827" s="41">
        <v>0</v>
      </c>
      <c r="C88827" s="56"/>
      <c r="AC88827" s="56"/>
      <c r="AD88827" s="56"/>
      <c r="AE88827" s="56"/>
    </row>
    <row r="88828" spans="1:31" x14ac:dyDescent="0.25">
      <c r="A88828" s="41">
        <v>0</v>
      </c>
      <c r="C88828" s="56"/>
      <c r="AC88828" s="56"/>
      <c r="AD88828" s="56"/>
      <c r="AE88828" s="56"/>
    </row>
    <row r="88829" spans="1:31" x14ac:dyDescent="0.25">
      <c r="A88829" s="41">
        <v>0</v>
      </c>
      <c r="C88829" s="56"/>
      <c r="AC88829" s="56"/>
      <c r="AD88829" s="56"/>
      <c r="AE88829" s="56"/>
    </row>
    <row r="88830" spans="1:31" x14ac:dyDescent="0.25">
      <c r="A88830" s="41">
        <v>0</v>
      </c>
      <c r="C88830" s="56"/>
      <c r="AC88830" s="56"/>
      <c r="AD88830" s="56"/>
      <c r="AE88830" s="56"/>
    </row>
    <row r="88831" spans="1:31" x14ac:dyDescent="0.25">
      <c r="A88831" s="41">
        <v>0</v>
      </c>
      <c r="C88831" s="56"/>
      <c r="AC88831" s="56"/>
      <c r="AD88831" s="56"/>
      <c r="AE88831" s="56"/>
    </row>
    <row r="88832" spans="1:31" x14ac:dyDescent="0.25">
      <c r="A88832" s="41">
        <v>0</v>
      </c>
      <c r="C88832" s="56"/>
      <c r="AC88832" s="56"/>
      <c r="AD88832" s="56"/>
      <c r="AE88832" s="56"/>
    </row>
    <row r="88833" spans="1:31" x14ac:dyDescent="0.25">
      <c r="A88833" s="41">
        <v>0</v>
      </c>
      <c r="C88833" s="56"/>
      <c r="AC88833" s="56"/>
      <c r="AD88833" s="56"/>
      <c r="AE88833" s="56"/>
    </row>
    <row r="88834" spans="1:31" x14ac:dyDescent="0.25">
      <c r="A88834" s="41">
        <v>0</v>
      </c>
      <c r="C88834" s="56"/>
      <c r="AC88834" s="56"/>
      <c r="AD88834" s="56"/>
      <c r="AE88834" s="56"/>
    </row>
    <row r="88835" spans="1:31" x14ac:dyDescent="0.25">
      <c r="A88835" s="41">
        <v>0</v>
      </c>
      <c r="C88835" s="56"/>
      <c r="AC88835" s="56"/>
      <c r="AD88835" s="56"/>
      <c r="AE88835" s="56"/>
    </row>
    <row r="88836" spans="1:31" x14ac:dyDescent="0.25">
      <c r="A88836" s="41">
        <v>0</v>
      </c>
      <c r="C88836" s="56"/>
      <c r="AC88836" s="56"/>
      <c r="AD88836" s="56"/>
      <c r="AE88836" s="56"/>
    </row>
    <row r="88837" spans="1:31" x14ac:dyDescent="0.25">
      <c r="A88837" s="41">
        <v>0</v>
      </c>
      <c r="C88837" s="56"/>
      <c r="AC88837" s="56"/>
      <c r="AD88837" s="56"/>
      <c r="AE88837" s="56"/>
    </row>
    <row r="88838" spans="1:31" x14ac:dyDescent="0.25">
      <c r="A88838" s="41">
        <v>0</v>
      </c>
      <c r="C88838" s="56"/>
      <c r="AC88838" s="56"/>
      <c r="AD88838" s="56"/>
      <c r="AE88838" s="56"/>
    </row>
    <row r="88839" spans="1:31" x14ac:dyDescent="0.25">
      <c r="A88839" s="41">
        <v>0</v>
      </c>
      <c r="C88839" s="56"/>
      <c r="AC88839" s="56"/>
      <c r="AD88839" s="56"/>
      <c r="AE88839" s="56"/>
    </row>
    <row r="88840" spans="1:31" x14ac:dyDescent="0.25">
      <c r="A88840" s="41">
        <v>0</v>
      </c>
      <c r="C88840" s="56"/>
      <c r="AC88840" s="56"/>
      <c r="AD88840" s="56"/>
      <c r="AE88840" s="56"/>
    </row>
    <row r="88841" spans="1:31" x14ac:dyDescent="0.25">
      <c r="A88841" s="41">
        <v>0</v>
      </c>
      <c r="C88841" s="56"/>
      <c r="AC88841" s="56"/>
      <c r="AD88841" s="56"/>
      <c r="AE88841" s="56"/>
    </row>
    <row r="88842" spans="1:31" x14ac:dyDescent="0.25">
      <c r="A88842" s="41">
        <v>0</v>
      </c>
      <c r="C88842" s="56"/>
      <c r="AC88842" s="56"/>
      <c r="AD88842" s="56"/>
      <c r="AE88842" s="56"/>
    </row>
    <row r="88843" spans="1:31" x14ac:dyDescent="0.25">
      <c r="A88843" s="41">
        <v>0</v>
      </c>
      <c r="C88843" s="56"/>
      <c r="AC88843" s="56"/>
      <c r="AD88843" s="56"/>
      <c r="AE88843" s="56"/>
    </row>
    <row r="88844" spans="1:31" x14ac:dyDescent="0.25">
      <c r="A88844" s="41">
        <v>0</v>
      </c>
      <c r="C88844" s="56"/>
      <c r="AC88844" s="56"/>
      <c r="AD88844" s="56"/>
      <c r="AE88844" s="56"/>
    </row>
    <row r="88845" spans="1:31" x14ac:dyDescent="0.25">
      <c r="A88845" s="41">
        <v>2</v>
      </c>
      <c r="C88845" s="56"/>
      <c r="AC88845" s="56"/>
      <c r="AD88845" s="56"/>
      <c r="AE88845" s="56"/>
    </row>
    <row r="88846" spans="1:31" x14ac:dyDescent="0.25">
      <c r="A88846" s="41">
        <v>0</v>
      </c>
      <c r="C88846" s="56"/>
      <c r="AC88846" s="56"/>
      <c r="AD88846" s="56"/>
      <c r="AE88846" s="56"/>
    </row>
    <row r="88847" spans="1:31" x14ac:dyDescent="0.25">
      <c r="A88847" s="41">
        <v>0</v>
      </c>
      <c r="C88847" s="56"/>
      <c r="AC88847" s="56"/>
      <c r="AD88847" s="56"/>
      <c r="AE88847" s="56"/>
    </row>
    <row r="88848" spans="1:31" x14ac:dyDescent="0.25">
      <c r="A88848" s="41">
        <v>0</v>
      </c>
      <c r="C88848" s="56"/>
      <c r="AC88848" s="56"/>
      <c r="AD88848" s="56"/>
      <c r="AE88848" s="56"/>
    </row>
    <row r="88849" spans="1:31" x14ac:dyDescent="0.25">
      <c r="A88849" s="41">
        <v>0</v>
      </c>
      <c r="C88849" s="56"/>
      <c r="AC88849" s="56"/>
      <c r="AD88849" s="56"/>
      <c r="AE88849" s="56"/>
    </row>
    <row r="88850" spans="1:31" x14ac:dyDescent="0.25">
      <c r="A88850" s="41">
        <v>0</v>
      </c>
      <c r="C88850" s="56"/>
      <c r="AC88850" s="56"/>
      <c r="AD88850" s="56"/>
      <c r="AE88850" s="56"/>
    </row>
    <row r="88851" spans="1:31" x14ac:dyDescent="0.25">
      <c r="A88851" s="41">
        <v>0</v>
      </c>
      <c r="C88851" s="56"/>
      <c r="AC88851" s="56"/>
      <c r="AD88851" s="56"/>
      <c r="AE88851" s="56"/>
    </row>
    <row r="88852" spans="1:31" x14ac:dyDescent="0.25">
      <c r="A88852" s="41">
        <v>0</v>
      </c>
      <c r="C88852" s="56"/>
      <c r="AC88852" s="56"/>
      <c r="AD88852" s="56"/>
      <c r="AE88852" s="56"/>
    </row>
    <row r="88853" spans="1:31" x14ac:dyDescent="0.25">
      <c r="A88853" s="41">
        <v>0</v>
      </c>
      <c r="C88853" s="56"/>
      <c r="AC88853" s="56"/>
      <c r="AD88853" s="56"/>
      <c r="AE88853" s="56"/>
    </row>
    <row r="88854" spans="1:31" x14ac:dyDescent="0.25">
      <c r="A88854" s="41">
        <v>0</v>
      </c>
      <c r="C88854" s="56"/>
      <c r="AC88854" s="56"/>
      <c r="AD88854" s="56"/>
      <c r="AE88854" s="56"/>
    </row>
    <row r="88855" spans="1:31" x14ac:dyDescent="0.25">
      <c r="A88855" s="41">
        <v>0</v>
      </c>
      <c r="C88855" s="56"/>
      <c r="AC88855" s="56"/>
      <c r="AD88855" s="56"/>
      <c r="AE88855" s="56"/>
    </row>
    <row r="88856" spans="1:31" x14ac:dyDescent="0.25">
      <c r="A88856" s="41">
        <v>0</v>
      </c>
      <c r="C88856" s="56"/>
      <c r="AC88856" s="56"/>
      <c r="AD88856" s="56"/>
      <c r="AE88856" s="56"/>
    </row>
    <row r="88857" spans="1:31" x14ac:dyDescent="0.25">
      <c r="A88857" s="41">
        <v>0</v>
      </c>
      <c r="C88857" s="56"/>
      <c r="AC88857" s="56"/>
      <c r="AD88857" s="56"/>
      <c r="AE88857" s="56"/>
    </row>
    <row r="88858" spans="1:31" x14ac:dyDescent="0.25">
      <c r="A88858" s="41">
        <v>0</v>
      </c>
      <c r="C88858" s="56"/>
      <c r="AC88858" s="56"/>
      <c r="AD88858" s="56"/>
      <c r="AE88858" s="56"/>
    </row>
    <row r="88859" spans="1:31" x14ac:dyDescent="0.25">
      <c r="A88859" s="41">
        <v>0</v>
      </c>
      <c r="C88859" s="56"/>
      <c r="AC88859" s="56"/>
      <c r="AD88859" s="56"/>
      <c r="AE88859" s="56"/>
    </row>
    <row r="88860" spans="1:31" x14ac:dyDescent="0.25">
      <c r="A88860" s="41">
        <v>0</v>
      </c>
      <c r="C88860" s="56"/>
      <c r="AC88860" s="56"/>
      <c r="AD88860" s="56"/>
      <c r="AE88860" s="56"/>
    </row>
    <row r="88861" spans="1:31" x14ac:dyDescent="0.25">
      <c r="A88861" s="41">
        <v>0</v>
      </c>
      <c r="C88861" s="56"/>
      <c r="AC88861" s="56"/>
      <c r="AD88861" s="56"/>
      <c r="AE88861" s="56"/>
    </row>
    <row r="88862" spans="1:31" x14ac:dyDescent="0.25">
      <c r="A88862" s="41">
        <v>0</v>
      </c>
      <c r="C88862" s="56"/>
      <c r="AC88862" s="56"/>
      <c r="AD88862" s="56"/>
      <c r="AE88862" s="56"/>
    </row>
    <row r="88863" spans="1:31" x14ac:dyDescent="0.25">
      <c r="A88863" s="41">
        <v>0</v>
      </c>
      <c r="C88863" s="56"/>
      <c r="AC88863" s="56"/>
      <c r="AD88863" s="56"/>
      <c r="AE88863" s="56"/>
    </row>
    <row r="88864" spans="1:31" x14ac:dyDescent="0.25">
      <c r="A88864" s="41">
        <v>0</v>
      </c>
      <c r="C88864" s="56"/>
      <c r="AC88864" s="56"/>
      <c r="AD88864" s="56"/>
      <c r="AE88864" s="56"/>
    </row>
    <row r="88865" spans="1:31" x14ac:dyDescent="0.25">
      <c r="A88865" s="41">
        <v>0</v>
      </c>
      <c r="C88865" s="56"/>
      <c r="AC88865" s="56"/>
      <c r="AD88865" s="56"/>
      <c r="AE88865" s="56"/>
    </row>
    <row r="88866" spans="1:31" x14ac:dyDescent="0.25">
      <c r="A88866" s="41">
        <v>0</v>
      </c>
      <c r="C88866" s="56"/>
      <c r="AC88866" s="56"/>
      <c r="AD88866" s="56"/>
      <c r="AE88866" s="56"/>
    </row>
    <row r="88867" spans="1:31" x14ac:dyDescent="0.25">
      <c r="A88867" s="41">
        <v>0</v>
      </c>
      <c r="C88867" s="56"/>
      <c r="AC88867" s="56"/>
      <c r="AD88867" s="56"/>
      <c r="AE88867" s="56"/>
    </row>
    <row r="88868" spans="1:31" x14ac:dyDescent="0.25">
      <c r="A88868" s="41">
        <v>0</v>
      </c>
      <c r="C88868" s="56"/>
      <c r="AC88868" s="56"/>
      <c r="AD88868" s="56"/>
      <c r="AE88868" s="56"/>
    </row>
    <row r="88869" spans="1:31" x14ac:dyDescent="0.25">
      <c r="A88869" s="41">
        <v>0</v>
      </c>
      <c r="C88869" s="56"/>
      <c r="AC88869" s="56"/>
      <c r="AD88869" s="56"/>
      <c r="AE88869" s="56"/>
    </row>
    <row r="88870" spans="1:31" x14ac:dyDescent="0.25">
      <c r="A88870" s="41">
        <v>0</v>
      </c>
      <c r="C88870" s="56"/>
      <c r="AC88870" s="56"/>
      <c r="AD88870" s="56"/>
      <c r="AE88870" s="56"/>
    </row>
    <row r="88871" spans="1:31" x14ac:dyDescent="0.25">
      <c r="A88871" s="41">
        <v>0</v>
      </c>
      <c r="C88871" s="56"/>
      <c r="AC88871" s="56"/>
      <c r="AD88871" s="56"/>
      <c r="AE88871" s="56"/>
    </row>
    <row r="88872" spans="1:31" x14ac:dyDescent="0.25">
      <c r="A88872" s="41">
        <v>0</v>
      </c>
      <c r="C88872" s="56"/>
      <c r="AC88872" s="56"/>
      <c r="AD88872" s="56"/>
      <c r="AE88872" s="56"/>
    </row>
    <row r="88873" spans="1:31" x14ac:dyDescent="0.25">
      <c r="A88873" s="41">
        <v>0</v>
      </c>
      <c r="C88873" s="56"/>
      <c r="AC88873" s="56"/>
      <c r="AD88873" s="56"/>
      <c r="AE88873" s="56"/>
    </row>
    <row r="88874" spans="1:31" x14ac:dyDescent="0.25">
      <c r="A88874" s="41">
        <v>0</v>
      </c>
      <c r="C88874" s="56"/>
      <c r="AC88874" s="56"/>
      <c r="AD88874" s="56"/>
      <c r="AE88874" s="56"/>
    </row>
    <row r="88875" spans="1:31" x14ac:dyDescent="0.25">
      <c r="A88875" s="41">
        <v>0</v>
      </c>
      <c r="C88875" s="56"/>
      <c r="AC88875" s="56"/>
      <c r="AD88875" s="56"/>
      <c r="AE88875" s="56"/>
    </row>
    <row r="88876" spans="1:31" x14ac:dyDescent="0.25">
      <c r="A88876" s="41">
        <v>0</v>
      </c>
      <c r="C88876" s="56"/>
      <c r="AC88876" s="56"/>
      <c r="AD88876" s="56"/>
      <c r="AE88876" s="56"/>
    </row>
    <row r="88877" spans="1:31" x14ac:dyDescent="0.25">
      <c r="A88877" s="41">
        <v>0</v>
      </c>
      <c r="C88877" s="56"/>
      <c r="AC88877" s="56"/>
      <c r="AD88877" s="56"/>
      <c r="AE88877" s="56"/>
    </row>
    <row r="88878" spans="1:31" x14ac:dyDescent="0.25">
      <c r="A88878" s="41">
        <v>0</v>
      </c>
      <c r="C88878" s="56"/>
      <c r="AC88878" s="56"/>
      <c r="AD88878" s="56"/>
      <c r="AE88878" s="56"/>
    </row>
    <row r="88879" spans="1:31" x14ac:dyDescent="0.25">
      <c r="A88879" s="41">
        <v>0</v>
      </c>
      <c r="C88879" s="56"/>
      <c r="AC88879" s="56"/>
      <c r="AD88879" s="56"/>
      <c r="AE88879" s="56"/>
    </row>
    <row r="88880" spans="1:31" x14ac:dyDescent="0.25">
      <c r="A88880" s="41">
        <v>0</v>
      </c>
      <c r="C88880" s="56"/>
      <c r="AC88880" s="56"/>
      <c r="AD88880" s="56"/>
      <c r="AE88880" s="56"/>
    </row>
    <row r="88881" spans="1:31" x14ac:dyDescent="0.25">
      <c r="A88881" s="41">
        <v>0</v>
      </c>
      <c r="C88881" s="56"/>
      <c r="AC88881" s="56"/>
      <c r="AD88881" s="56"/>
      <c r="AE88881" s="56"/>
    </row>
    <row r="88882" spans="1:31" x14ac:dyDescent="0.25">
      <c r="A88882" s="41">
        <v>0</v>
      </c>
      <c r="C88882" s="56"/>
      <c r="AC88882" s="56"/>
      <c r="AD88882" s="56"/>
      <c r="AE88882" s="56"/>
    </row>
    <row r="88883" spans="1:31" x14ac:dyDescent="0.25">
      <c r="A88883" s="41">
        <v>0</v>
      </c>
      <c r="C88883" s="56"/>
      <c r="AC88883" s="56"/>
      <c r="AD88883" s="56"/>
      <c r="AE88883" s="56"/>
    </row>
    <row r="88884" spans="1:31" x14ac:dyDescent="0.25">
      <c r="A88884" s="41">
        <v>0</v>
      </c>
      <c r="C88884" s="56"/>
      <c r="AC88884" s="56"/>
      <c r="AD88884" s="56"/>
      <c r="AE88884" s="56"/>
    </row>
    <row r="88885" spans="1:31" x14ac:dyDescent="0.25">
      <c r="A88885" s="41">
        <v>0</v>
      </c>
      <c r="C88885" s="56"/>
      <c r="AC88885" s="56"/>
      <c r="AD88885" s="56"/>
      <c r="AE88885" s="56"/>
    </row>
    <row r="88886" spans="1:31" x14ac:dyDescent="0.25">
      <c r="A88886" s="41">
        <v>0</v>
      </c>
      <c r="C88886" s="56"/>
      <c r="AC88886" s="56"/>
      <c r="AD88886" s="56"/>
      <c r="AE88886" s="56"/>
    </row>
    <row r="88887" spans="1:31" x14ac:dyDescent="0.25">
      <c r="A88887" s="41">
        <v>0</v>
      </c>
      <c r="C88887" s="56"/>
      <c r="AC88887" s="56"/>
      <c r="AD88887" s="56"/>
      <c r="AE88887" s="56"/>
    </row>
    <row r="88888" spans="1:31" x14ac:dyDescent="0.25">
      <c r="A88888" s="41">
        <v>0</v>
      </c>
      <c r="C88888" s="56"/>
      <c r="AC88888" s="56"/>
      <c r="AD88888" s="56"/>
      <c r="AE88888" s="56"/>
    </row>
    <row r="88889" spans="1:31" x14ac:dyDescent="0.25">
      <c r="A88889" s="41">
        <v>0</v>
      </c>
      <c r="C88889" s="56"/>
      <c r="AC88889" s="56"/>
      <c r="AD88889" s="56"/>
      <c r="AE88889" s="56"/>
    </row>
    <row r="88890" spans="1:31" x14ac:dyDescent="0.25">
      <c r="A88890" s="41">
        <v>0</v>
      </c>
      <c r="C88890" s="56"/>
      <c r="AC88890" s="56"/>
      <c r="AD88890" s="56"/>
      <c r="AE88890" s="56"/>
    </row>
    <row r="88891" spans="1:31" x14ac:dyDescent="0.25">
      <c r="A88891" s="41">
        <v>0</v>
      </c>
      <c r="C88891" s="56"/>
      <c r="AC88891" s="56"/>
      <c r="AD88891" s="56"/>
      <c r="AE88891" s="56"/>
    </row>
    <row r="88892" spans="1:31" x14ac:dyDescent="0.25">
      <c r="A88892" s="41">
        <v>0</v>
      </c>
      <c r="C88892" s="56"/>
      <c r="AC88892" s="56"/>
      <c r="AD88892" s="56"/>
      <c r="AE88892" s="56"/>
    </row>
    <row r="88893" spans="1:31" x14ac:dyDescent="0.25">
      <c r="A88893" s="41">
        <v>0</v>
      </c>
      <c r="C88893" s="56"/>
      <c r="AC88893" s="56"/>
      <c r="AD88893" s="56"/>
      <c r="AE88893" s="56"/>
    </row>
    <row r="88894" spans="1:31" x14ac:dyDescent="0.25">
      <c r="A88894" s="41">
        <v>0</v>
      </c>
      <c r="C88894" s="56"/>
      <c r="AC88894" s="56"/>
      <c r="AD88894" s="56"/>
      <c r="AE88894" s="56"/>
    </row>
    <row r="88895" spans="1:31" x14ac:dyDescent="0.25">
      <c r="A88895" s="41">
        <v>0</v>
      </c>
      <c r="C88895" s="56"/>
      <c r="AC88895" s="56"/>
      <c r="AD88895" s="56"/>
      <c r="AE88895" s="56"/>
    </row>
    <row r="88896" spans="1:31" x14ac:dyDescent="0.25">
      <c r="A88896" s="41">
        <v>0</v>
      </c>
      <c r="C88896" s="56"/>
      <c r="AC88896" s="56"/>
      <c r="AD88896" s="56"/>
      <c r="AE88896" s="56"/>
    </row>
    <row r="88897" spans="1:31" x14ac:dyDescent="0.25">
      <c r="A88897" s="41">
        <v>0</v>
      </c>
      <c r="C88897" s="56"/>
      <c r="AC88897" s="56"/>
      <c r="AD88897" s="56"/>
      <c r="AE88897" s="56"/>
    </row>
    <row r="88898" spans="1:31" x14ac:dyDescent="0.25">
      <c r="A88898" s="41">
        <v>0</v>
      </c>
      <c r="C88898" s="56"/>
      <c r="AC88898" s="56"/>
      <c r="AD88898" s="56"/>
      <c r="AE88898" s="56"/>
    </row>
    <row r="88899" spans="1:31" x14ac:dyDescent="0.25">
      <c r="A88899" s="41">
        <v>0</v>
      </c>
      <c r="C88899" s="56"/>
      <c r="AC88899" s="56"/>
      <c r="AD88899" s="56"/>
      <c r="AE88899" s="56"/>
    </row>
    <row r="88900" spans="1:31" x14ac:dyDescent="0.25">
      <c r="A88900" s="41">
        <v>0</v>
      </c>
      <c r="C88900" s="56"/>
      <c r="AC88900" s="56"/>
      <c r="AD88900" s="56"/>
      <c r="AE88900" s="56"/>
    </row>
    <row r="88901" spans="1:31" x14ac:dyDescent="0.25">
      <c r="A88901" s="41">
        <v>0</v>
      </c>
      <c r="C88901" s="56"/>
      <c r="AC88901" s="56"/>
      <c r="AD88901" s="56"/>
      <c r="AE88901" s="56"/>
    </row>
    <row r="88902" spans="1:31" x14ac:dyDescent="0.25">
      <c r="A88902" s="41">
        <v>0</v>
      </c>
      <c r="C88902" s="56"/>
      <c r="AC88902" s="56"/>
      <c r="AD88902" s="56"/>
      <c r="AE88902" s="56"/>
    </row>
    <row r="88903" spans="1:31" x14ac:dyDescent="0.25">
      <c r="A88903" s="41">
        <v>0</v>
      </c>
      <c r="C88903" s="56"/>
      <c r="AC88903" s="56"/>
      <c r="AD88903" s="56"/>
      <c r="AE88903" s="56"/>
    </row>
    <row r="88904" spans="1:31" x14ac:dyDescent="0.25">
      <c r="A88904" s="41">
        <v>0</v>
      </c>
      <c r="C88904" s="56"/>
      <c r="AC88904" s="56"/>
      <c r="AD88904" s="56"/>
      <c r="AE88904" s="56"/>
    </row>
    <row r="88905" spans="1:31" x14ac:dyDescent="0.25">
      <c r="A88905" s="41">
        <v>0</v>
      </c>
      <c r="C88905" s="56"/>
      <c r="AC88905" s="56"/>
      <c r="AD88905" s="56"/>
      <c r="AE88905" s="56"/>
    </row>
    <row r="88906" spans="1:31" x14ac:dyDescent="0.25">
      <c r="A88906" s="41">
        <v>0</v>
      </c>
      <c r="C88906" s="56"/>
      <c r="AC88906" s="56"/>
      <c r="AD88906" s="56"/>
      <c r="AE88906" s="56"/>
    </row>
    <row r="88907" spans="1:31" x14ac:dyDescent="0.25">
      <c r="A88907" s="41">
        <v>0</v>
      </c>
      <c r="C88907" s="56"/>
      <c r="AC88907" s="56"/>
      <c r="AD88907" s="56"/>
      <c r="AE88907" s="56"/>
    </row>
    <row r="88908" spans="1:31" x14ac:dyDescent="0.25">
      <c r="A88908" s="41">
        <v>0</v>
      </c>
      <c r="C88908" s="56"/>
      <c r="AC88908" s="56"/>
      <c r="AD88908" s="56"/>
      <c r="AE88908" s="56"/>
    </row>
    <row r="88909" spans="1:31" x14ac:dyDescent="0.25">
      <c r="A88909" s="41">
        <v>0</v>
      </c>
      <c r="C88909" s="56"/>
      <c r="AC88909" s="56"/>
      <c r="AD88909" s="56"/>
      <c r="AE88909" s="56"/>
    </row>
    <row r="88910" spans="1:31" x14ac:dyDescent="0.25">
      <c r="A88910" s="41">
        <v>0</v>
      </c>
      <c r="C88910" s="56"/>
      <c r="AC88910" s="56"/>
      <c r="AD88910" s="56"/>
      <c r="AE88910" s="56"/>
    </row>
    <row r="88911" spans="1:31" x14ac:dyDescent="0.25">
      <c r="A88911" s="41">
        <v>0</v>
      </c>
      <c r="C88911" s="56"/>
      <c r="AC88911" s="56"/>
      <c r="AD88911" s="56"/>
      <c r="AE88911" s="56"/>
    </row>
    <row r="88912" spans="1:31" x14ac:dyDescent="0.25">
      <c r="A88912" s="41">
        <v>0</v>
      </c>
      <c r="C88912" s="56"/>
      <c r="AC88912" s="56"/>
      <c r="AD88912" s="56"/>
      <c r="AE88912" s="56"/>
    </row>
    <row r="88913" spans="1:31" x14ac:dyDescent="0.25">
      <c r="A88913" s="41">
        <v>0</v>
      </c>
      <c r="C88913" s="56"/>
      <c r="AC88913" s="56"/>
      <c r="AD88913" s="56"/>
      <c r="AE88913" s="56"/>
    </row>
    <row r="88914" spans="1:31" x14ac:dyDescent="0.25">
      <c r="A88914" s="41">
        <v>0</v>
      </c>
      <c r="C88914" s="56"/>
      <c r="AC88914" s="56"/>
      <c r="AD88914" s="56"/>
      <c r="AE88914" s="56"/>
    </row>
    <row r="88915" spans="1:31" x14ac:dyDescent="0.25">
      <c r="A88915" s="41">
        <v>0</v>
      </c>
      <c r="C88915" s="56"/>
      <c r="AC88915" s="56"/>
      <c r="AD88915" s="56"/>
      <c r="AE88915" s="56"/>
    </row>
    <row r="88916" spans="1:31" x14ac:dyDescent="0.25">
      <c r="A88916" s="41">
        <v>0</v>
      </c>
      <c r="C88916" s="56"/>
      <c r="AC88916" s="56"/>
      <c r="AD88916" s="56"/>
      <c r="AE88916" s="56"/>
    </row>
    <row r="88917" spans="1:31" x14ac:dyDescent="0.25">
      <c r="A88917" s="41">
        <v>0</v>
      </c>
      <c r="C88917" s="56"/>
      <c r="AC88917" s="56"/>
      <c r="AD88917" s="56"/>
      <c r="AE88917" s="56"/>
    </row>
    <row r="88918" spans="1:31" x14ac:dyDescent="0.25">
      <c r="A88918" s="41">
        <v>0</v>
      </c>
      <c r="C88918" s="56"/>
      <c r="AC88918" s="56"/>
      <c r="AD88918" s="56"/>
      <c r="AE88918" s="56"/>
    </row>
    <row r="88919" spans="1:31" x14ac:dyDescent="0.25">
      <c r="A88919" s="41">
        <v>0</v>
      </c>
      <c r="C88919" s="56"/>
      <c r="AC88919" s="56"/>
      <c r="AD88919" s="56"/>
      <c r="AE88919" s="56"/>
    </row>
    <row r="88920" spans="1:31" x14ac:dyDescent="0.25">
      <c r="A88920" s="41">
        <v>0</v>
      </c>
      <c r="C88920" s="56"/>
      <c r="AC88920" s="56"/>
      <c r="AD88920" s="56"/>
      <c r="AE88920" s="56"/>
    </row>
    <row r="88921" spans="1:31" x14ac:dyDescent="0.25">
      <c r="A88921" s="41">
        <v>0</v>
      </c>
      <c r="C88921" s="56"/>
      <c r="AC88921" s="56"/>
      <c r="AD88921" s="56"/>
      <c r="AE88921" s="56"/>
    </row>
    <row r="88922" spans="1:31" x14ac:dyDescent="0.25">
      <c r="A88922" s="41">
        <v>0</v>
      </c>
      <c r="C88922" s="56"/>
      <c r="AC88922" s="56"/>
      <c r="AD88922" s="56"/>
      <c r="AE88922" s="56"/>
    </row>
    <row r="88923" spans="1:31" x14ac:dyDescent="0.25">
      <c r="A88923" s="41">
        <v>0</v>
      </c>
      <c r="C88923" s="56"/>
      <c r="AC88923" s="56"/>
      <c r="AD88923" s="56"/>
      <c r="AE88923" s="56"/>
    </row>
    <row r="88924" spans="1:31" x14ac:dyDescent="0.25">
      <c r="A88924" s="41">
        <v>0</v>
      </c>
      <c r="C88924" s="56"/>
      <c r="AC88924" s="56"/>
      <c r="AD88924" s="56"/>
      <c r="AE88924" s="56"/>
    </row>
    <row r="88925" spans="1:31" x14ac:dyDescent="0.25">
      <c r="A88925" s="41">
        <v>0</v>
      </c>
      <c r="C88925" s="56"/>
      <c r="AC88925" s="56"/>
      <c r="AD88925" s="56"/>
      <c r="AE88925" s="56"/>
    </row>
    <row r="88926" spans="1:31" x14ac:dyDescent="0.25">
      <c r="A88926" s="41">
        <v>0</v>
      </c>
      <c r="C88926" s="56"/>
      <c r="AC88926" s="56"/>
      <c r="AD88926" s="56"/>
      <c r="AE88926" s="56"/>
    </row>
    <row r="88927" spans="1:31" x14ac:dyDescent="0.25">
      <c r="A88927" s="41">
        <v>0</v>
      </c>
      <c r="C88927" s="56"/>
      <c r="AC88927" s="56"/>
      <c r="AD88927" s="56"/>
      <c r="AE88927" s="56"/>
    </row>
    <row r="88928" spans="1:31" x14ac:dyDescent="0.25">
      <c r="A88928" s="41">
        <v>0</v>
      </c>
      <c r="C88928" s="56"/>
      <c r="AC88928" s="56"/>
      <c r="AD88928" s="56"/>
      <c r="AE88928" s="56"/>
    </row>
    <row r="88929" spans="1:31" x14ac:dyDescent="0.25">
      <c r="A88929" s="41">
        <v>0</v>
      </c>
      <c r="C88929" s="56"/>
      <c r="AC88929" s="56"/>
      <c r="AD88929" s="56"/>
      <c r="AE88929" s="56"/>
    </row>
    <row r="88930" spans="1:31" x14ac:dyDescent="0.25">
      <c r="A88930" s="41">
        <v>0</v>
      </c>
      <c r="C88930" s="56"/>
      <c r="AC88930" s="56"/>
      <c r="AD88930" s="56"/>
      <c r="AE88930" s="56"/>
    </row>
    <row r="88931" spans="1:31" x14ac:dyDescent="0.25">
      <c r="A88931" s="41">
        <v>0</v>
      </c>
      <c r="C88931" s="56"/>
      <c r="AC88931" s="56"/>
      <c r="AD88931" s="56"/>
      <c r="AE88931" s="56"/>
    </row>
    <row r="88932" spans="1:31" x14ac:dyDescent="0.25">
      <c r="A88932" s="41">
        <v>0</v>
      </c>
      <c r="C88932" s="56"/>
      <c r="AC88932" s="56"/>
      <c r="AD88932" s="56"/>
      <c r="AE88932" s="56"/>
    </row>
    <row r="88933" spans="1:31" x14ac:dyDescent="0.25">
      <c r="A88933" s="41">
        <v>0</v>
      </c>
      <c r="C88933" s="56"/>
      <c r="AC88933" s="56"/>
      <c r="AD88933" s="56"/>
      <c r="AE88933" s="56"/>
    </row>
    <row r="88934" spans="1:31" x14ac:dyDescent="0.25">
      <c r="A88934" s="41">
        <v>0</v>
      </c>
      <c r="C88934" s="56"/>
      <c r="AC88934" s="56"/>
      <c r="AD88934" s="56"/>
      <c r="AE88934" s="56"/>
    </row>
    <row r="88935" spans="1:31" x14ac:dyDescent="0.25">
      <c r="A88935" s="41">
        <v>0</v>
      </c>
      <c r="C88935" s="56"/>
      <c r="AC88935" s="56"/>
      <c r="AD88935" s="56"/>
      <c r="AE88935" s="56"/>
    </row>
    <row r="88936" spans="1:31" x14ac:dyDescent="0.25">
      <c r="A88936" s="41">
        <v>0</v>
      </c>
      <c r="C88936" s="56"/>
      <c r="AC88936" s="56"/>
      <c r="AD88936" s="56"/>
      <c r="AE88936" s="56"/>
    </row>
    <row r="88937" spans="1:31" x14ac:dyDescent="0.25">
      <c r="A88937" s="41">
        <v>0</v>
      </c>
      <c r="C88937" s="56"/>
      <c r="AC88937" s="56"/>
      <c r="AD88937" s="56"/>
      <c r="AE88937" s="56"/>
    </row>
    <row r="88938" spans="1:31" x14ac:dyDescent="0.25">
      <c r="A88938" s="41">
        <v>0</v>
      </c>
      <c r="C88938" s="56"/>
      <c r="AC88938" s="56"/>
      <c r="AD88938" s="56"/>
      <c r="AE88938" s="56"/>
    </row>
    <row r="88939" spans="1:31" x14ac:dyDescent="0.25">
      <c r="A88939" s="41">
        <v>0</v>
      </c>
      <c r="C88939" s="56"/>
      <c r="AC88939" s="56"/>
      <c r="AD88939" s="56"/>
      <c r="AE88939" s="56"/>
    </row>
    <row r="88940" spans="1:31" x14ac:dyDescent="0.25">
      <c r="A88940" s="41">
        <v>0</v>
      </c>
      <c r="C88940" s="56"/>
      <c r="AC88940" s="56"/>
      <c r="AD88940" s="56"/>
      <c r="AE88940" s="56"/>
    </row>
    <row r="88941" spans="1:31" x14ac:dyDescent="0.25">
      <c r="A88941" s="41">
        <v>0</v>
      </c>
      <c r="C88941" s="56"/>
      <c r="AC88941" s="56"/>
      <c r="AD88941" s="56"/>
      <c r="AE88941" s="56"/>
    </row>
    <row r="88942" spans="1:31" x14ac:dyDescent="0.25">
      <c r="A88942" s="41">
        <v>0</v>
      </c>
      <c r="C88942" s="56"/>
      <c r="AC88942" s="56"/>
      <c r="AD88942" s="56"/>
      <c r="AE88942" s="56"/>
    </row>
    <row r="88943" spans="1:31" x14ac:dyDescent="0.25">
      <c r="A88943" s="41">
        <v>0</v>
      </c>
      <c r="C88943" s="56"/>
      <c r="AC88943" s="56"/>
      <c r="AD88943" s="56"/>
      <c r="AE88943" s="56"/>
    </row>
    <row r="88944" spans="1:31" x14ac:dyDescent="0.25">
      <c r="A88944" s="41">
        <v>0</v>
      </c>
      <c r="C88944" s="56"/>
      <c r="AC88944" s="56"/>
      <c r="AD88944" s="56"/>
      <c r="AE88944" s="56"/>
    </row>
    <row r="88945" spans="1:31" x14ac:dyDescent="0.25">
      <c r="A88945" s="41">
        <v>0</v>
      </c>
      <c r="C88945" s="56"/>
      <c r="AC88945" s="56"/>
      <c r="AD88945" s="56"/>
      <c r="AE88945" s="56"/>
    </row>
    <row r="88946" spans="1:31" x14ac:dyDescent="0.25">
      <c r="A88946" s="41">
        <v>0</v>
      </c>
      <c r="C88946" s="56"/>
      <c r="AC88946" s="56"/>
      <c r="AD88946" s="56"/>
      <c r="AE88946" s="56"/>
    </row>
    <row r="88947" spans="1:31" x14ac:dyDescent="0.25">
      <c r="A88947" s="41">
        <v>0</v>
      </c>
      <c r="C88947" s="56"/>
      <c r="AC88947" s="56"/>
      <c r="AD88947" s="56"/>
      <c r="AE88947" s="56"/>
    </row>
    <row r="88948" spans="1:31" x14ac:dyDescent="0.25">
      <c r="A88948" s="41">
        <v>0</v>
      </c>
      <c r="C88948" s="56"/>
      <c r="AC88948" s="56"/>
      <c r="AD88948" s="56"/>
      <c r="AE88948" s="56"/>
    </row>
    <row r="88949" spans="1:31" x14ac:dyDescent="0.25">
      <c r="A88949" s="41">
        <v>0</v>
      </c>
      <c r="C88949" s="56"/>
      <c r="AC88949" s="56"/>
      <c r="AD88949" s="56"/>
      <c r="AE88949" s="56"/>
    </row>
    <row r="88950" spans="1:31" x14ac:dyDescent="0.25">
      <c r="A88950" s="41">
        <v>0</v>
      </c>
      <c r="C88950" s="56"/>
      <c r="AC88950" s="56"/>
      <c r="AD88950" s="56"/>
      <c r="AE88950" s="56"/>
    </row>
    <row r="88951" spans="1:31" x14ac:dyDescent="0.25">
      <c r="A88951" s="41">
        <v>0</v>
      </c>
      <c r="C88951" s="56"/>
      <c r="AC88951" s="56"/>
      <c r="AD88951" s="56"/>
      <c r="AE88951" s="56"/>
    </row>
    <row r="88952" spans="1:31" x14ac:dyDescent="0.25">
      <c r="A88952" s="41">
        <v>0</v>
      </c>
      <c r="C88952" s="56"/>
      <c r="AC88952" s="56"/>
      <c r="AD88952" s="56"/>
      <c r="AE88952" s="56"/>
    </row>
    <row r="88953" spans="1:31" x14ac:dyDescent="0.25">
      <c r="A88953" s="41">
        <v>0</v>
      </c>
      <c r="C88953" s="56"/>
      <c r="AC88953" s="56"/>
      <c r="AD88953" s="56"/>
      <c r="AE88953" s="56"/>
    </row>
    <row r="88954" spans="1:31" x14ac:dyDescent="0.25">
      <c r="A88954" s="41">
        <v>0</v>
      </c>
      <c r="C88954" s="56"/>
      <c r="AC88954" s="56"/>
      <c r="AD88954" s="56"/>
      <c r="AE88954" s="56"/>
    </row>
    <row r="88955" spans="1:31" x14ac:dyDescent="0.25">
      <c r="A88955" s="41">
        <v>0</v>
      </c>
      <c r="C88955" s="56"/>
      <c r="AC88955" s="56"/>
      <c r="AD88955" s="56"/>
      <c r="AE88955" s="56"/>
    </row>
    <row r="88956" spans="1:31" x14ac:dyDescent="0.25">
      <c r="A88956" s="41">
        <v>0</v>
      </c>
      <c r="C88956" s="56"/>
      <c r="AC88956" s="56"/>
      <c r="AD88956" s="56"/>
      <c r="AE88956" s="56"/>
    </row>
    <row r="88957" spans="1:31" x14ac:dyDescent="0.25">
      <c r="A88957" s="41">
        <v>0</v>
      </c>
      <c r="C88957" s="56"/>
      <c r="AC88957" s="56"/>
      <c r="AD88957" s="56"/>
      <c r="AE88957" s="56"/>
    </row>
    <row r="88958" spans="1:31" x14ac:dyDescent="0.25">
      <c r="A88958" s="41">
        <v>0</v>
      </c>
      <c r="C88958" s="56"/>
      <c r="AC88958" s="56"/>
      <c r="AD88958" s="56"/>
      <c r="AE88958" s="56"/>
    </row>
    <row r="88959" spans="1:31" x14ac:dyDescent="0.25">
      <c r="A88959" s="41">
        <v>0</v>
      </c>
      <c r="C88959" s="56"/>
      <c r="AC88959" s="56"/>
      <c r="AD88959" s="56"/>
      <c r="AE88959" s="56"/>
    </row>
    <row r="88960" spans="1:31" x14ac:dyDescent="0.25">
      <c r="A88960" s="41">
        <v>0</v>
      </c>
      <c r="C88960" s="56"/>
      <c r="AC88960" s="56"/>
      <c r="AD88960" s="56"/>
      <c r="AE88960" s="56"/>
    </row>
    <row r="88961" spans="1:31" x14ac:dyDescent="0.25">
      <c r="A88961" s="41">
        <v>0</v>
      </c>
      <c r="C88961" s="56"/>
      <c r="AC88961" s="56"/>
      <c r="AD88961" s="56"/>
      <c r="AE88961" s="56"/>
    </row>
    <row r="88962" spans="1:31" x14ac:dyDescent="0.25">
      <c r="A88962" s="41">
        <v>0</v>
      </c>
      <c r="C88962" s="56"/>
      <c r="AC88962" s="56"/>
      <c r="AD88962" s="56"/>
      <c r="AE88962" s="56"/>
    </row>
    <row r="88963" spans="1:31" x14ac:dyDescent="0.25">
      <c r="A88963" s="41">
        <v>0</v>
      </c>
      <c r="C88963" s="56"/>
      <c r="AC88963" s="56"/>
      <c r="AD88963" s="56"/>
      <c r="AE88963" s="56"/>
    </row>
    <row r="88964" spans="1:31" x14ac:dyDescent="0.25">
      <c r="A88964" s="41">
        <v>0</v>
      </c>
      <c r="C88964" s="56"/>
      <c r="AC88964" s="56"/>
      <c r="AD88964" s="56"/>
      <c r="AE88964" s="56"/>
    </row>
    <row r="88965" spans="1:31" x14ac:dyDescent="0.25">
      <c r="A88965" s="41">
        <v>0</v>
      </c>
      <c r="C88965" s="56"/>
      <c r="AC88965" s="56"/>
      <c r="AD88965" s="56"/>
      <c r="AE88965" s="56"/>
    </row>
    <row r="88966" spans="1:31" x14ac:dyDescent="0.25">
      <c r="A88966" s="41">
        <v>0</v>
      </c>
      <c r="C88966" s="56"/>
      <c r="AC88966" s="56"/>
      <c r="AD88966" s="56"/>
      <c r="AE88966" s="56"/>
    </row>
    <row r="88967" spans="1:31" x14ac:dyDescent="0.25">
      <c r="A88967" s="41">
        <v>0</v>
      </c>
      <c r="C88967" s="56"/>
      <c r="AC88967" s="56"/>
      <c r="AD88967" s="56"/>
      <c r="AE88967" s="56"/>
    </row>
    <row r="88968" spans="1:31" x14ac:dyDescent="0.25">
      <c r="A88968" s="41">
        <v>0</v>
      </c>
      <c r="C88968" s="56"/>
      <c r="AC88968" s="56"/>
      <c r="AD88968" s="56"/>
      <c r="AE88968" s="56"/>
    </row>
    <row r="88969" spans="1:31" x14ac:dyDescent="0.25">
      <c r="A88969" s="41">
        <v>0</v>
      </c>
      <c r="C88969" s="56"/>
      <c r="AC88969" s="56"/>
      <c r="AD88969" s="56"/>
      <c r="AE88969" s="56"/>
    </row>
    <row r="88970" spans="1:31" x14ac:dyDescent="0.25">
      <c r="A88970" s="41">
        <v>0</v>
      </c>
      <c r="C88970" s="56"/>
      <c r="AC88970" s="56"/>
      <c r="AD88970" s="56"/>
      <c r="AE88970" s="56"/>
    </row>
    <row r="88971" spans="1:31" x14ac:dyDescent="0.25">
      <c r="A88971" s="41">
        <v>0</v>
      </c>
      <c r="C88971" s="56"/>
      <c r="AC88971" s="56"/>
      <c r="AD88971" s="56"/>
      <c r="AE88971" s="56"/>
    </row>
    <row r="88972" spans="1:31" x14ac:dyDescent="0.25">
      <c r="A88972" s="41">
        <v>0</v>
      </c>
      <c r="C88972" s="56"/>
      <c r="AC88972" s="56"/>
      <c r="AD88972" s="56"/>
      <c r="AE88972" s="56"/>
    </row>
    <row r="88973" spans="1:31" x14ac:dyDescent="0.25">
      <c r="A88973" s="41">
        <v>0</v>
      </c>
      <c r="C88973" s="56"/>
      <c r="AC88973" s="56"/>
      <c r="AD88973" s="56"/>
      <c r="AE88973" s="56"/>
    </row>
    <row r="88974" spans="1:31" x14ac:dyDescent="0.25">
      <c r="A88974" s="41">
        <v>0</v>
      </c>
      <c r="C88974" s="56"/>
      <c r="AC88974" s="56"/>
      <c r="AD88974" s="56"/>
      <c r="AE88974" s="56"/>
    </row>
    <row r="88975" spans="1:31" x14ac:dyDescent="0.25">
      <c r="A88975" s="41">
        <v>0</v>
      </c>
      <c r="C88975" s="56"/>
      <c r="AC88975" s="56"/>
      <c r="AD88975" s="56"/>
      <c r="AE88975" s="56"/>
    </row>
    <row r="88976" spans="1:31" x14ac:dyDescent="0.25">
      <c r="A88976" s="41">
        <v>0</v>
      </c>
      <c r="C88976" s="56"/>
      <c r="AC88976" s="56"/>
      <c r="AD88976" s="56"/>
      <c r="AE88976" s="56"/>
    </row>
    <row r="88977" spans="1:31" x14ac:dyDescent="0.25">
      <c r="A88977" s="41">
        <v>0</v>
      </c>
      <c r="C88977" s="56"/>
      <c r="AC88977" s="56"/>
      <c r="AD88977" s="56"/>
      <c r="AE88977" s="56"/>
    </row>
    <row r="88978" spans="1:31" x14ac:dyDescent="0.25">
      <c r="A88978" s="41">
        <v>0</v>
      </c>
      <c r="C88978" s="56"/>
      <c r="AC88978" s="56"/>
      <c r="AD88978" s="56"/>
      <c r="AE88978" s="56"/>
    </row>
    <row r="88979" spans="1:31" x14ac:dyDescent="0.25">
      <c r="A88979" s="41">
        <v>0</v>
      </c>
      <c r="C88979" s="56"/>
      <c r="AC88979" s="56"/>
      <c r="AD88979" s="56"/>
      <c r="AE88979" s="56"/>
    </row>
    <row r="88980" spans="1:31" x14ac:dyDescent="0.25">
      <c r="A88980" s="41">
        <v>0</v>
      </c>
      <c r="C88980" s="56"/>
      <c r="AC88980" s="56"/>
      <c r="AD88980" s="56"/>
      <c r="AE88980" s="56"/>
    </row>
    <row r="88981" spans="1:31" x14ac:dyDescent="0.25">
      <c r="A88981" s="41">
        <v>0</v>
      </c>
      <c r="C88981" s="56"/>
      <c r="AC88981" s="56"/>
      <c r="AD88981" s="56"/>
      <c r="AE88981" s="56"/>
    </row>
    <row r="88982" spans="1:31" x14ac:dyDescent="0.25">
      <c r="A88982" s="41">
        <v>0</v>
      </c>
      <c r="C88982" s="56"/>
      <c r="AC88982" s="56"/>
      <c r="AD88982" s="56"/>
      <c r="AE88982" s="56"/>
    </row>
    <row r="88983" spans="1:31" x14ac:dyDescent="0.25">
      <c r="A88983" s="41">
        <v>0</v>
      </c>
      <c r="C88983" s="56"/>
      <c r="AC88983" s="56"/>
      <c r="AD88983" s="56"/>
      <c r="AE88983" s="56"/>
    </row>
    <row r="88984" spans="1:31" x14ac:dyDescent="0.25">
      <c r="A88984" s="41">
        <v>0</v>
      </c>
      <c r="C88984" s="56"/>
      <c r="AC88984" s="56"/>
      <c r="AD88984" s="56"/>
      <c r="AE88984" s="56"/>
    </row>
    <row r="88985" spans="1:31" x14ac:dyDescent="0.25">
      <c r="A88985" s="41">
        <v>0</v>
      </c>
      <c r="C88985" s="56"/>
      <c r="AC88985" s="56"/>
      <c r="AD88985" s="56"/>
      <c r="AE88985" s="56"/>
    </row>
    <row r="88986" spans="1:31" x14ac:dyDescent="0.25">
      <c r="A88986" s="41">
        <v>0</v>
      </c>
      <c r="C88986" s="56"/>
      <c r="AC88986" s="56"/>
      <c r="AD88986" s="56"/>
      <c r="AE88986" s="56"/>
    </row>
    <row r="88987" spans="1:31" x14ac:dyDescent="0.25">
      <c r="A88987" s="41">
        <v>0</v>
      </c>
      <c r="C88987" s="56"/>
      <c r="AC88987" s="56"/>
      <c r="AD88987" s="56"/>
      <c r="AE88987" s="56"/>
    </row>
    <row r="88988" spans="1:31" x14ac:dyDescent="0.25">
      <c r="A88988" s="41">
        <v>0</v>
      </c>
      <c r="C88988" s="56"/>
      <c r="AC88988" s="56"/>
      <c r="AD88988" s="56"/>
      <c r="AE88988" s="56"/>
    </row>
    <row r="88989" spans="1:31" x14ac:dyDescent="0.25">
      <c r="A88989" s="41">
        <v>0</v>
      </c>
      <c r="C88989" s="56"/>
      <c r="AC88989" s="56"/>
      <c r="AD88989" s="56"/>
      <c r="AE88989" s="56"/>
    </row>
    <row r="88990" spans="1:31" x14ac:dyDescent="0.25">
      <c r="A88990" s="41">
        <v>0</v>
      </c>
      <c r="C88990" s="56"/>
      <c r="AC88990" s="56"/>
      <c r="AD88990" s="56"/>
      <c r="AE88990" s="56"/>
    </row>
    <row r="88991" spans="1:31" x14ac:dyDescent="0.25">
      <c r="A88991" s="41">
        <v>0</v>
      </c>
      <c r="C88991" s="56"/>
      <c r="AC88991" s="56"/>
      <c r="AD88991" s="56"/>
      <c r="AE88991" s="56"/>
    </row>
    <row r="88992" spans="1:31" x14ac:dyDescent="0.25">
      <c r="A88992" s="41">
        <v>0</v>
      </c>
      <c r="C88992" s="56"/>
      <c r="AC88992" s="56"/>
      <c r="AD88992" s="56"/>
      <c r="AE88992" s="56"/>
    </row>
    <row r="88993" spans="1:31" x14ac:dyDescent="0.25">
      <c r="A88993" s="41">
        <v>0</v>
      </c>
      <c r="C88993" s="56"/>
      <c r="AC88993" s="56"/>
      <c r="AD88993" s="56"/>
      <c r="AE88993" s="56"/>
    </row>
    <row r="88994" spans="1:31" x14ac:dyDescent="0.25">
      <c r="A88994" s="41">
        <v>0</v>
      </c>
      <c r="C88994" s="56"/>
      <c r="AC88994" s="56"/>
      <c r="AD88994" s="56"/>
      <c r="AE88994" s="56"/>
    </row>
    <row r="88995" spans="1:31" x14ac:dyDescent="0.25">
      <c r="A88995" s="41">
        <v>0</v>
      </c>
      <c r="C88995" s="56"/>
      <c r="AC88995" s="56"/>
      <c r="AD88995" s="56"/>
      <c r="AE88995" s="56"/>
    </row>
    <row r="88996" spans="1:31" x14ac:dyDescent="0.25">
      <c r="A88996" s="41">
        <v>0</v>
      </c>
      <c r="C88996" s="56"/>
      <c r="AC88996" s="56"/>
      <c r="AD88996" s="56"/>
      <c r="AE88996" s="56"/>
    </row>
    <row r="88997" spans="1:31" x14ac:dyDescent="0.25">
      <c r="A88997" s="41">
        <v>0</v>
      </c>
      <c r="C88997" s="56"/>
      <c r="AC88997" s="56"/>
      <c r="AD88997" s="56"/>
      <c r="AE88997" s="56"/>
    </row>
    <row r="88998" spans="1:31" x14ac:dyDescent="0.25">
      <c r="A88998" s="41">
        <v>0</v>
      </c>
      <c r="C88998" s="56"/>
      <c r="AC88998" s="56"/>
      <c r="AD88998" s="56"/>
      <c r="AE88998" s="56"/>
    </row>
    <row r="88999" spans="1:31" x14ac:dyDescent="0.25">
      <c r="A88999" s="41">
        <v>0</v>
      </c>
      <c r="C88999" s="56"/>
      <c r="AC88999" s="56"/>
      <c r="AD88999" s="56"/>
      <c r="AE88999" s="56"/>
    </row>
    <row r="89000" spans="1:31" x14ac:dyDescent="0.25">
      <c r="A89000" s="41">
        <v>0</v>
      </c>
      <c r="C89000" s="56"/>
      <c r="AC89000" s="56"/>
      <c r="AD89000" s="56"/>
      <c r="AE89000" s="56"/>
    </row>
    <row r="89001" spans="1:31" x14ac:dyDescent="0.25">
      <c r="A89001" s="41">
        <v>0</v>
      </c>
      <c r="C89001" s="56"/>
      <c r="AC89001" s="56"/>
      <c r="AD89001" s="56"/>
      <c r="AE89001" s="56"/>
    </row>
    <row r="89002" spans="1:31" x14ac:dyDescent="0.25">
      <c r="A89002" s="41">
        <v>0</v>
      </c>
      <c r="C89002" s="56"/>
      <c r="AC89002" s="56"/>
      <c r="AD89002" s="56"/>
      <c r="AE89002" s="56"/>
    </row>
    <row r="89003" spans="1:31" x14ac:dyDescent="0.25">
      <c r="A89003" s="41">
        <v>0</v>
      </c>
      <c r="C89003" s="56"/>
      <c r="AC89003" s="56"/>
      <c r="AD89003" s="56"/>
      <c r="AE89003" s="56"/>
    </row>
    <row r="89004" spans="1:31" x14ac:dyDescent="0.25">
      <c r="A89004" s="41">
        <v>0</v>
      </c>
      <c r="C89004" s="56"/>
      <c r="AC89004" s="56"/>
      <c r="AD89004" s="56"/>
      <c r="AE89004" s="56"/>
    </row>
    <row r="89005" spans="1:31" x14ac:dyDescent="0.25">
      <c r="A89005" s="41">
        <v>0</v>
      </c>
      <c r="C89005" s="56"/>
      <c r="AC89005" s="56"/>
      <c r="AD89005" s="56"/>
      <c r="AE89005" s="56"/>
    </row>
    <row r="89006" spans="1:31" x14ac:dyDescent="0.25">
      <c r="A89006" s="41">
        <v>0</v>
      </c>
      <c r="C89006" s="56"/>
      <c r="AC89006" s="56"/>
      <c r="AD89006" s="56"/>
      <c r="AE89006" s="56"/>
    </row>
    <row r="89007" spans="1:31" x14ac:dyDescent="0.25">
      <c r="A89007" s="41">
        <v>0</v>
      </c>
      <c r="C89007" s="56"/>
      <c r="AC89007" s="56"/>
      <c r="AD89007" s="56"/>
      <c r="AE89007" s="56"/>
    </row>
    <row r="89008" spans="1:31" x14ac:dyDescent="0.25">
      <c r="A89008" s="41">
        <v>0</v>
      </c>
      <c r="C89008" s="56"/>
      <c r="AC89008" s="56"/>
      <c r="AD89008" s="56"/>
      <c r="AE89008" s="56"/>
    </row>
    <row r="89009" spans="1:31" x14ac:dyDescent="0.25">
      <c r="A89009" s="41">
        <v>0</v>
      </c>
      <c r="C89009" s="56"/>
      <c r="AC89009" s="56"/>
      <c r="AD89009" s="56"/>
      <c r="AE89009" s="56"/>
    </row>
    <row r="89010" spans="1:31" x14ac:dyDescent="0.25">
      <c r="A89010" s="41">
        <v>0</v>
      </c>
      <c r="C89010" s="56"/>
      <c r="AC89010" s="56"/>
      <c r="AD89010" s="56"/>
      <c r="AE89010" s="56"/>
    </row>
    <row r="89011" spans="1:31" x14ac:dyDescent="0.25">
      <c r="A89011" s="41">
        <v>0</v>
      </c>
      <c r="C89011" s="56"/>
      <c r="AC89011" s="56"/>
      <c r="AD89011" s="56"/>
      <c r="AE89011" s="56"/>
    </row>
    <row r="89012" spans="1:31" x14ac:dyDescent="0.25">
      <c r="A89012" s="41">
        <v>0</v>
      </c>
      <c r="C89012" s="56"/>
      <c r="AC89012" s="56"/>
      <c r="AD89012" s="56"/>
      <c r="AE89012" s="56"/>
    </row>
    <row r="89013" spans="1:31" x14ac:dyDescent="0.25">
      <c r="A89013" s="41">
        <v>0</v>
      </c>
      <c r="C89013" s="56"/>
      <c r="AC89013" s="56"/>
      <c r="AD89013" s="56"/>
      <c r="AE89013" s="56"/>
    </row>
    <row r="89014" spans="1:31" x14ac:dyDescent="0.25">
      <c r="A89014" s="41">
        <v>0</v>
      </c>
      <c r="C89014" s="56"/>
      <c r="AC89014" s="56"/>
      <c r="AD89014" s="56"/>
      <c r="AE89014" s="56"/>
    </row>
    <row r="89015" spans="1:31" x14ac:dyDescent="0.25">
      <c r="A89015" s="41">
        <v>0</v>
      </c>
      <c r="C89015" s="56"/>
      <c r="AC89015" s="56"/>
      <c r="AD89015" s="56"/>
      <c r="AE89015" s="56"/>
    </row>
    <row r="89016" spans="1:31" x14ac:dyDescent="0.25">
      <c r="A89016" s="41">
        <v>0</v>
      </c>
      <c r="C89016" s="56"/>
      <c r="AC89016" s="56"/>
      <c r="AD89016" s="56"/>
      <c r="AE89016" s="56"/>
    </row>
    <row r="89017" spans="1:31" x14ac:dyDescent="0.25">
      <c r="A89017" s="41">
        <v>0</v>
      </c>
      <c r="C89017" s="56"/>
      <c r="AC89017" s="56"/>
      <c r="AD89017" s="56"/>
      <c r="AE89017" s="56"/>
    </row>
    <row r="89018" spans="1:31" x14ac:dyDescent="0.25">
      <c r="A89018" s="41">
        <v>0</v>
      </c>
      <c r="C89018" s="56"/>
      <c r="AC89018" s="56"/>
      <c r="AD89018" s="56"/>
      <c r="AE89018" s="56"/>
    </row>
    <row r="89019" spans="1:31" x14ac:dyDescent="0.25">
      <c r="A89019" s="41">
        <v>0</v>
      </c>
      <c r="C89019" s="56"/>
      <c r="AC89019" s="56"/>
      <c r="AD89019" s="56"/>
      <c r="AE89019" s="56"/>
    </row>
    <row r="89020" spans="1:31" x14ac:dyDescent="0.25">
      <c r="A89020" s="41">
        <v>0</v>
      </c>
      <c r="C89020" s="56"/>
      <c r="AC89020" s="56"/>
      <c r="AD89020" s="56"/>
      <c r="AE89020" s="56"/>
    </row>
    <row r="89021" spans="1:31" x14ac:dyDescent="0.25">
      <c r="A89021" s="41">
        <v>0</v>
      </c>
      <c r="C89021" s="56"/>
      <c r="AC89021" s="56"/>
      <c r="AD89021" s="56"/>
      <c r="AE89021" s="56"/>
    </row>
    <row r="89022" spans="1:31" x14ac:dyDescent="0.25">
      <c r="A89022" s="41">
        <v>0</v>
      </c>
      <c r="C89022" s="56"/>
      <c r="AC89022" s="56"/>
      <c r="AD89022" s="56"/>
      <c r="AE89022" s="56"/>
    </row>
    <row r="89023" spans="1:31" x14ac:dyDescent="0.25">
      <c r="A89023" s="41">
        <v>0</v>
      </c>
      <c r="C89023" s="56"/>
      <c r="AC89023" s="56"/>
      <c r="AD89023" s="56"/>
      <c r="AE89023" s="56"/>
    </row>
    <row r="89024" spans="1:31" x14ac:dyDescent="0.25">
      <c r="A89024" s="41">
        <v>0</v>
      </c>
      <c r="C89024" s="56"/>
      <c r="AC89024" s="56"/>
      <c r="AD89024" s="56"/>
      <c r="AE89024" s="56"/>
    </row>
    <row r="89025" spans="1:31" x14ac:dyDescent="0.25">
      <c r="A89025" s="41">
        <v>0</v>
      </c>
      <c r="C89025" s="56"/>
      <c r="AC89025" s="56"/>
      <c r="AD89025" s="56"/>
      <c r="AE89025" s="56"/>
    </row>
    <row r="89026" spans="1:31" x14ac:dyDescent="0.25">
      <c r="A89026" s="41">
        <v>0</v>
      </c>
      <c r="C89026" s="56"/>
      <c r="AC89026" s="56"/>
      <c r="AD89026" s="56"/>
      <c r="AE89026" s="56"/>
    </row>
    <row r="89027" spans="1:31" x14ac:dyDescent="0.25">
      <c r="A89027" s="41">
        <v>0</v>
      </c>
      <c r="C89027" s="56"/>
      <c r="AC89027" s="56"/>
      <c r="AD89027" s="56"/>
      <c r="AE89027" s="56"/>
    </row>
    <row r="89028" spans="1:31" x14ac:dyDescent="0.25">
      <c r="A89028" s="41">
        <v>0</v>
      </c>
      <c r="C89028" s="56"/>
      <c r="AC89028" s="56"/>
      <c r="AD89028" s="56"/>
      <c r="AE89028" s="56"/>
    </row>
    <row r="89029" spans="1:31" x14ac:dyDescent="0.25">
      <c r="A89029" s="41">
        <v>0</v>
      </c>
      <c r="C89029" s="56"/>
      <c r="AC89029" s="56"/>
      <c r="AD89029" s="56"/>
      <c r="AE89029" s="56"/>
    </row>
    <row r="89030" spans="1:31" x14ac:dyDescent="0.25">
      <c r="A89030" s="41">
        <v>0</v>
      </c>
      <c r="C89030" s="56"/>
      <c r="AC89030" s="56"/>
      <c r="AD89030" s="56"/>
      <c r="AE89030" s="56"/>
    </row>
    <row r="89031" spans="1:31" x14ac:dyDescent="0.25">
      <c r="A89031" s="41">
        <v>0</v>
      </c>
      <c r="C89031" s="56"/>
      <c r="AC89031" s="56"/>
      <c r="AD89031" s="56"/>
      <c r="AE89031" s="56"/>
    </row>
    <row r="89032" spans="1:31" x14ac:dyDescent="0.25">
      <c r="A89032" s="41">
        <v>0</v>
      </c>
      <c r="C89032" s="56"/>
      <c r="AC89032" s="56"/>
      <c r="AD89032" s="56"/>
      <c r="AE89032" s="56"/>
    </row>
    <row r="89033" spans="1:31" x14ac:dyDescent="0.25">
      <c r="A89033" s="41">
        <v>0</v>
      </c>
      <c r="C89033" s="56"/>
      <c r="AC89033" s="56"/>
      <c r="AD89033" s="56"/>
      <c r="AE89033" s="56"/>
    </row>
    <row r="89034" spans="1:31" x14ac:dyDescent="0.25">
      <c r="A89034" s="41">
        <v>0</v>
      </c>
      <c r="C89034" s="56"/>
      <c r="AC89034" s="56"/>
      <c r="AD89034" s="56"/>
      <c r="AE89034" s="56"/>
    </row>
    <row r="89035" spans="1:31" x14ac:dyDescent="0.25">
      <c r="A89035" s="41">
        <v>0</v>
      </c>
      <c r="C89035" s="56"/>
      <c r="AC89035" s="56"/>
      <c r="AD89035" s="56"/>
      <c r="AE89035" s="56"/>
    </row>
    <row r="89036" spans="1:31" x14ac:dyDescent="0.25">
      <c r="A89036" s="41">
        <v>0</v>
      </c>
      <c r="C89036" s="56"/>
      <c r="AC89036" s="56"/>
      <c r="AD89036" s="56"/>
      <c r="AE89036" s="56"/>
    </row>
    <row r="89037" spans="1:31" x14ac:dyDescent="0.25">
      <c r="A89037" s="41">
        <v>0</v>
      </c>
      <c r="C89037" s="56"/>
      <c r="AC89037" s="56"/>
      <c r="AD89037" s="56"/>
      <c r="AE89037" s="56"/>
    </row>
    <row r="89038" spans="1:31" x14ac:dyDescent="0.25">
      <c r="A89038" s="41">
        <v>0</v>
      </c>
      <c r="C89038" s="56"/>
      <c r="AC89038" s="56"/>
      <c r="AD89038" s="56"/>
      <c r="AE89038" s="56"/>
    </row>
    <row r="89039" spans="1:31" x14ac:dyDescent="0.25">
      <c r="A89039" s="41">
        <v>0</v>
      </c>
      <c r="C89039" s="56"/>
      <c r="AC89039" s="56"/>
      <c r="AD89039" s="56"/>
      <c r="AE89039" s="56"/>
    </row>
    <row r="89040" spans="1:31" x14ac:dyDescent="0.25">
      <c r="A89040" s="41">
        <v>0</v>
      </c>
      <c r="C89040" s="56"/>
      <c r="AC89040" s="56"/>
      <c r="AD89040" s="56"/>
      <c r="AE89040" s="56"/>
    </row>
    <row r="89041" spans="1:31" x14ac:dyDescent="0.25">
      <c r="A89041" s="41">
        <v>0</v>
      </c>
      <c r="C89041" s="56"/>
      <c r="AC89041" s="56"/>
      <c r="AD89041" s="56"/>
      <c r="AE89041" s="56"/>
    </row>
    <row r="89042" spans="1:31" x14ac:dyDescent="0.25">
      <c r="A89042" s="41">
        <v>0</v>
      </c>
      <c r="C89042" s="56"/>
      <c r="AC89042" s="56"/>
      <c r="AD89042" s="56"/>
      <c r="AE89042" s="56"/>
    </row>
    <row r="89043" spans="1:31" x14ac:dyDescent="0.25">
      <c r="A89043" s="41">
        <v>0</v>
      </c>
      <c r="C89043" s="56"/>
      <c r="AC89043" s="56"/>
      <c r="AD89043" s="56"/>
      <c r="AE89043" s="56"/>
    </row>
    <row r="89044" spans="1:31" x14ac:dyDescent="0.25">
      <c r="A89044" s="41">
        <v>0</v>
      </c>
      <c r="C89044" s="56"/>
      <c r="AC89044" s="56"/>
      <c r="AD89044" s="56"/>
      <c r="AE89044" s="56"/>
    </row>
    <row r="89045" spans="1:31" x14ac:dyDescent="0.25">
      <c r="A89045" s="41">
        <v>0</v>
      </c>
      <c r="C89045" s="56"/>
      <c r="AC89045" s="56"/>
      <c r="AD89045" s="56"/>
      <c r="AE89045" s="56"/>
    </row>
    <row r="89046" spans="1:31" x14ac:dyDescent="0.25">
      <c r="A89046" s="41">
        <v>0</v>
      </c>
      <c r="C89046" s="56"/>
      <c r="AC89046" s="56"/>
      <c r="AD89046" s="56"/>
      <c r="AE89046" s="56"/>
    </row>
    <row r="89047" spans="1:31" x14ac:dyDescent="0.25">
      <c r="A89047" s="41">
        <v>0</v>
      </c>
      <c r="C89047" s="56"/>
      <c r="AC89047" s="56"/>
      <c r="AD89047" s="56"/>
      <c r="AE89047" s="56"/>
    </row>
    <row r="89048" spans="1:31" x14ac:dyDescent="0.25">
      <c r="A89048" s="41">
        <v>0</v>
      </c>
      <c r="C89048" s="56"/>
      <c r="AC89048" s="56"/>
      <c r="AD89048" s="56"/>
      <c r="AE89048" s="56"/>
    </row>
    <row r="89049" spans="1:31" x14ac:dyDescent="0.25">
      <c r="A89049" s="41">
        <v>0</v>
      </c>
      <c r="C89049" s="56"/>
      <c r="AC89049" s="56"/>
      <c r="AD89049" s="56"/>
      <c r="AE89049" s="56"/>
    </row>
    <row r="89050" spans="1:31" x14ac:dyDescent="0.25">
      <c r="A89050" s="41">
        <v>0</v>
      </c>
      <c r="C89050" s="56"/>
      <c r="AC89050" s="56"/>
      <c r="AD89050" s="56"/>
      <c r="AE89050" s="56"/>
    </row>
    <row r="89051" spans="1:31" x14ac:dyDescent="0.25">
      <c r="A89051" s="41">
        <v>0</v>
      </c>
      <c r="C89051" s="56"/>
      <c r="AC89051" s="56"/>
      <c r="AD89051" s="56"/>
      <c r="AE89051" s="56"/>
    </row>
    <row r="89052" spans="1:31" x14ac:dyDescent="0.25">
      <c r="A89052" s="41">
        <v>0</v>
      </c>
      <c r="C89052" s="56"/>
      <c r="AC89052" s="56"/>
      <c r="AD89052" s="56"/>
      <c r="AE89052" s="56"/>
    </row>
    <row r="89053" spans="1:31" x14ac:dyDescent="0.25">
      <c r="A89053" s="41">
        <v>0</v>
      </c>
      <c r="C89053" s="56"/>
      <c r="AC89053" s="56"/>
      <c r="AD89053" s="56"/>
      <c r="AE89053" s="56"/>
    </row>
    <row r="89054" spans="1:31" x14ac:dyDescent="0.25">
      <c r="A89054" s="41">
        <v>0</v>
      </c>
      <c r="C89054" s="56"/>
      <c r="AC89054" s="56"/>
      <c r="AD89054" s="56"/>
      <c r="AE89054" s="56"/>
    </row>
    <row r="89055" spans="1:31" x14ac:dyDescent="0.25">
      <c r="A89055" s="41">
        <v>0</v>
      </c>
      <c r="C89055" s="56"/>
      <c r="AC89055" s="56"/>
      <c r="AD89055" s="56"/>
      <c r="AE89055" s="56"/>
    </row>
    <row r="89056" spans="1:31" x14ac:dyDescent="0.25">
      <c r="A89056" s="41">
        <v>0</v>
      </c>
      <c r="C89056" s="56"/>
      <c r="AC89056" s="56"/>
      <c r="AD89056" s="56"/>
      <c r="AE89056" s="56"/>
    </row>
    <row r="89057" spans="1:31" x14ac:dyDescent="0.25">
      <c r="A89057" s="41">
        <v>0</v>
      </c>
      <c r="C89057" s="56"/>
      <c r="AC89057" s="56"/>
      <c r="AD89057" s="56"/>
      <c r="AE89057" s="56"/>
    </row>
    <row r="89058" spans="1:31" x14ac:dyDescent="0.25">
      <c r="A89058" s="41">
        <v>0</v>
      </c>
      <c r="C89058" s="56"/>
      <c r="AC89058" s="56"/>
      <c r="AD89058" s="56"/>
      <c r="AE89058" s="56"/>
    </row>
    <row r="89059" spans="1:31" x14ac:dyDescent="0.25">
      <c r="A89059" s="41">
        <v>0</v>
      </c>
      <c r="C89059" s="56"/>
      <c r="AC89059" s="56"/>
      <c r="AD89059" s="56"/>
      <c r="AE89059" s="56"/>
    </row>
    <row r="89060" spans="1:31" x14ac:dyDescent="0.25">
      <c r="A89060" s="41">
        <v>0</v>
      </c>
      <c r="C89060" s="56"/>
      <c r="AC89060" s="56"/>
      <c r="AD89060" s="56"/>
      <c r="AE89060" s="56"/>
    </row>
    <row r="89061" spans="1:31" x14ac:dyDescent="0.25">
      <c r="A89061" s="41">
        <v>0</v>
      </c>
      <c r="C89061" s="56"/>
      <c r="AC89061" s="56"/>
      <c r="AD89061" s="56"/>
      <c r="AE89061" s="56"/>
    </row>
    <row r="89062" spans="1:31" x14ac:dyDescent="0.25">
      <c r="A89062" s="41">
        <v>0</v>
      </c>
      <c r="C89062" s="56"/>
      <c r="AC89062" s="56"/>
      <c r="AD89062" s="56"/>
      <c r="AE89062" s="56"/>
    </row>
    <row r="89063" spans="1:31" x14ac:dyDescent="0.25">
      <c r="A89063" s="41">
        <v>0</v>
      </c>
      <c r="C89063" s="56"/>
      <c r="AC89063" s="56"/>
      <c r="AD89063" s="56"/>
      <c r="AE89063" s="56"/>
    </row>
    <row r="89064" spans="1:31" x14ac:dyDescent="0.25">
      <c r="A89064" s="41">
        <v>0</v>
      </c>
      <c r="C89064" s="56"/>
      <c r="AC89064" s="56"/>
      <c r="AD89064" s="56"/>
      <c r="AE89064" s="56"/>
    </row>
    <row r="89065" spans="1:31" x14ac:dyDescent="0.25">
      <c r="A89065" s="41">
        <v>0</v>
      </c>
      <c r="C89065" s="56"/>
      <c r="AC89065" s="56"/>
      <c r="AD89065" s="56"/>
      <c r="AE89065" s="56"/>
    </row>
    <row r="89066" spans="1:31" x14ac:dyDescent="0.25">
      <c r="A89066" s="41">
        <v>0</v>
      </c>
      <c r="C89066" s="56"/>
      <c r="AC89066" s="56"/>
      <c r="AD89066" s="56"/>
      <c r="AE89066" s="56"/>
    </row>
    <row r="89067" spans="1:31" x14ac:dyDescent="0.25">
      <c r="A89067" s="41">
        <v>0</v>
      </c>
      <c r="C89067" s="56"/>
      <c r="AC89067" s="56"/>
      <c r="AD89067" s="56"/>
      <c r="AE89067" s="56"/>
    </row>
    <row r="89068" spans="1:31" x14ac:dyDescent="0.25">
      <c r="A89068" s="41">
        <v>0</v>
      </c>
      <c r="C89068" s="56"/>
      <c r="AC89068" s="56"/>
      <c r="AD89068" s="56"/>
      <c r="AE89068" s="56"/>
    </row>
    <row r="89069" spans="1:31" x14ac:dyDescent="0.25">
      <c r="A89069" s="41">
        <v>0</v>
      </c>
      <c r="C89069" s="56"/>
      <c r="AC89069" s="56"/>
      <c r="AD89069" s="56"/>
      <c r="AE89069" s="56"/>
    </row>
    <row r="89070" spans="1:31" x14ac:dyDescent="0.25">
      <c r="A89070" s="41">
        <v>0</v>
      </c>
      <c r="C89070" s="56"/>
      <c r="AC89070" s="56"/>
      <c r="AD89070" s="56"/>
      <c r="AE89070" s="56"/>
    </row>
    <row r="89071" spans="1:31" x14ac:dyDescent="0.25">
      <c r="A89071" s="41">
        <v>0</v>
      </c>
      <c r="C89071" s="56"/>
      <c r="AC89071" s="56"/>
      <c r="AD89071" s="56"/>
      <c r="AE89071" s="56"/>
    </row>
    <row r="89072" spans="1:31" x14ac:dyDescent="0.25">
      <c r="A89072" s="41">
        <v>0</v>
      </c>
      <c r="C89072" s="56"/>
      <c r="AC89072" s="56"/>
      <c r="AD89072" s="56"/>
      <c r="AE89072" s="56"/>
    </row>
    <row r="89073" spans="1:31" x14ac:dyDescent="0.25">
      <c r="A89073" s="41">
        <v>0</v>
      </c>
      <c r="C89073" s="56"/>
      <c r="AC89073" s="56"/>
      <c r="AD89073" s="56"/>
      <c r="AE89073" s="56"/>
    </row>
    <row r="89074" spans="1:31" x14ac:dyDescent="0.25">
      <c r="A89074" s="41">
        <v>0</v>
      </c>
      <c r="C89074" s="56"/>
      <c r="AC89074" s="56"/>
      <c r="AD89074" s="56"/>
      <c r="AE89074" s="56"/>
    </row>
    <row r="89075" spans="1:31" x14ac:dyDescent="0.25">
      <c r="A89075" s="41">
        <v>0</v>
      </c>
      <c r="C89075" s="56"/>
      <c r="AC89075" s="56"/>
      <c r="AD89075" s="56"/>
      <c r="AE89075" s="56"/>
    </row>
    <row r="89076" spans="1:31" x14ac:dyDescent="0.25">
      <c r="A89076" s="41">
        <v>0</v>
      </c>
      <c r="C89076" s="56"/>
      <c r="AC89076" s="56"/>
      <c r="AD89076" s="56"/>
      <c r="AE89076" s="56"/>
    </row>
    <row r="89077" spans="1:31" x14ac:dyDescent="0.25">
      <c r="A89077" s="41">
        <v>0</v>
      </c>
      <c r="C89077" s="56"/>
      <c r="AC89077" s="56"/>
      <c r="AD89077" s="56"/>
      <c r="AE89077" s="56"/>
    </row>
    <row r="89078" spans="1:31" x14ac:dyDescent="0.25">
      <c r="A89078" s="41">
        <v>0</v>
      </c>
      <c r="C89078" s="56"/>
      <c r="AC89078" s="56"/>
      <c r="AD89078" s="56"/>
      <c r="AE89078" s="56"/>
    </row>
    <row r="89079" spans="1:31" x14ac:dyDescent="0.25">
      <c r="A89079" s="41">
        <v>0</v>
      </c>
      <c r="C89079" s="56"/>
      <c r="AC89079" s="56"/>
      <c r="AD89079" s="56"/>
      <c r="AE89079" s="56"/>
    </row>
    <row r="89080" spans="1:31" x14ac:dyDescent="0.25">
      <c r="A89080" s="41">
        <v>0</v>
      </c>
      <c r="C89080" s="56"/>
      <c r="AC89080" s="56"/>
      <c r="AD89080" s="56"/>
      <c r="AE89080" s="56"/>
    </row>
    <row r="89081" spans="1:31" x14ac:dyDescent="0.25">
      <c r="A89081" s="41">
        <v>0</v>
      </c>
      <c r="C89081" s="56"/>
      <c r="AC89081" s="56"/>
      <c r="AD89081" s="56"/>
      <c r="AE89081" s="56"/>
    </row>
    <row r="89082" spans="1:31" x14ac:dyDescent="0.25">
      <c r="A89082" s="41">
        <v>0</v>
      </c>
      <c r="C89082" s="56"/>
      <c r="AC89082" s="56"/>
      <c r="AD89082" s="56"/>
      <c r="AE89082" s="56"/>
    </row>
    <row r="89083" spans="1:31" x14ac:dyDescent="0.25">
      <c r="A89083" s="41">
        <v>0</v>
      </c>
      <c r="C89083" s="56"/>
      <c r="AC89083" s="56"/>
      <c r="AD89083" s="56"/>
      <c r="AE89083" s="56"/>
    </row>
    <row r="89084" spans="1:31" x14ac:dyDescent="0.25">
      <c r="A89084" s="41">
        <v>0</v>
      </c>
      <c r="C89084" s="56"/>
      <c r="AC89084" s="56"/>
      <c r="AD89084" s="56"/>
      <c r="AE89084" s="56"/>
    </row>
    <row r="89085" spans="1:31" x14ac:dyDescent="0.25">
      <c r="A89085" s="41">
        <v>0</v>
      </c>
      <c r="C89085" s="56"/>
      <c r="AC89085" s="56"/>
      <c r="AD89085" s="56"/>
      <c r="AE89085" s="56"/>
    </row>
    <row r="89086" spans="1:31" x14ac:dyDescent="0.25">
      <c r="A89086" s="41">
        <v>0</v>
      </c>
      <c r="C89086" s="56"/>
      <c r="AC89086" s="56"/>
      <c r="AD89086" s="56"/>
      <c r="AE89086" s="56"/>
    </row>
    <row r="89087" spans="1:31" x14ac:dyDescent="0.25">
      <c r="A89087" s="41">
        <v>0</v>
      </c>
      <c r="C89087" s="56"/>
      <c r="AC89087" s="56"/>
      <c r="AD89087" s="56"/>
      <c r="AE89087" s="56"/>
    </row>
    <row r="89088" spans="1:31" x14ac:dyDescent="0.25">
      <c r="A89088" s="41">
        <v>0</v>
      </c>
      <c r="C89088" s="56"/>
      <c r="AC89088" s="56"/>
      <c r="AD89088" s="56"/>
      <c r="AE89088" s="56"/>
    </row>
    <row r="89089" spans="1:31" x14ac:dyDescent="0.25">
      <c r="A89089" s="41">
        <v>0</v>
      </c>
      <c r="C89089" s="56"/>
      <c r="AC89089" s="56"/>
      <c r="AD89089" s="56"/>
      <c r="AE89089" s="56"/>
    </row>
    <row r="89090" spans="1:31" x14ac:dyDescent="0.25">
      <c r="A89090" s="41">
        <v>0</v>
      </c>
      <c r="C89090" s="56"/>
      <c r="AC89090" s="56"/>
      <c r="AD89090" s="56"/>
      <c r="AE89090" s="56"/>
    </row>
    <row r="89091" spans="1:31" x14ac:dyDescent="0.25">
      <c r="A89091" s="41">
        <v>0</v>
      </c>
      <c r="C89091" s="56"/>
      <c r="AC89091" s="56"/>
      <c r="AD89091" s="56"/>
      <c r="AE89091" s="56"/>
    </row>
    <row r="89092" spans="1:31" x14ac:dyDescent="0.25">
      <c r="A89092" s="41">
        <v>0</v>
      </c>
      <c r="C89092" s="56"/>
      <c r="AC89092" s="56"/>
      <c r="AD89092" s="56"/>
      <c r="AE89092" s="56"/>
    </row>
    <row r="89093" spans="1:31" x14ac:dyDescent="0.25">
      <c r="A89093" s="41">
        <v>0</v>
      </c>
      <c r="C89093" s="56"/>
      <c r="AC89093" s="56"/>
      <c r="AD89093" s="56"/>
      <c r="AE89093" s="56"/>
    </row>
    <row r="89094" spans="1:31" x14ac:dyDescent="0.25">
      <c r="A89094" s="41">
        <v>0</v>
      </c>
      <c r="C89094" s="56"/>
      <c r="AC89094" s="56"/>
      <c r="AD89094" s="56"/>
      <c r="AE89094" s="56"/>
    </row>
    <row r="89095" spans="1:31" x14ac:dyDescent="0.25">
      <c r="A89095" s="41">
        <v>0</v>
      </c>
      <c r="C89095" s="56"/>
      <c r="AC89095" s="56"/>
      <c r="AD89095" s="56"/>
      <c r="AE89095" s="56"/>
    </row>
    <row r="89096" spans="1:31" x14ac:dyDescent="0.25">
      <c r="A89096" s="41">
        <v>0</v>
      </c>
      <c r="C89096" s="56"/>
      <c r="AC89096" s="56"/>
      <c r="AD89096" s="56"/>
      <c r="AE89096" s="56"/>
    </row>
    <row r="89097" spans="1:31" x14ac:dyDescent="0.25">
      <c r="A89097" s="41">
        <v>0</v>
      </c>
      <c r="C89097" s="56"/>
      <c r="AC89097" s="56"/>
      <c r="AD89097" s="56"/>
      <c r="AE89097" s="56"/>
    </row>
    <row r="89098" spans="1:31" x14ac:dyDescent="0.25">
      <c r="A89098" s="41">
        <v>0</v>
      </c>
      <c r="C89098" s="56"/>
      <c r="AC89098" s="56"/>
      <c r="AD89098" s="56"/>
      <c r="AE89098" s="56"/>
    </row>
    <row r="89099" spans="1:31" x14ac:dyDescent="0.25">
      <c r="A89099" s="41">
        <v>0</v>
      </c>
      <c r="C89099" s="56"/>
      <c r="AC89099" s="56"/>
      <c r="AD89099" s="56"/>
      <c r="AE89099" s="56"/>
    </row>
    <row r="89100" spans="1:31" x14ac:dyDescent="0.25">
      <c r="A89100" s="41">
        <v>0</v>
      </c>
      <c r="C89100" s="56"/>
      <c r="AC89100" s="56"/>
      <c r="AD89100" s="56"/>
      <c r="AE89100" s="56"/>
    </row>
    <row r="89101" spans="1:31" x14ac:dyDescent="0.25">
      <c r="A89101" s="41">
        <v>0</v>
      </c>
      <c r="C89101" s="56"/>
      <c r="AC89101" s="56"/>
      <c r="AD89101" s="56"/>
      <c r="AE89101" s="56"/>
    </row>
    <row r="89102" spans="1:31" x14ac:dyDescent="0.25">
      <c r="A89102" s="41">
        <v>0</v>
      </c>
      <c r="C89102" s="56"/>
      <c r="AC89102" s="56"/>
      <c r="AD89102" s="56"/>
      <c r="AE89102" s="56"/>
    </row>
    <row r="89103" spans="1:31" x14ac:dyDescent="0.25">
      <c r="A89103" s="41">
        <v>0</v>
      </c>
      <c r="C89103" s="56"/>
      <c r="AC89103" s="56"/>
      <c r="AD89103" s="56"/>
      <c r="AE89103" s="56"/>
    </row>
    <row r="89104" spans="1:31" x14ac:dyDescent="0.25">
      <c r="A89104" s="41">
        <v>0</v>
      </c>
      <c r="C89104" s="56"/>
      <c r="AC89104" s="56"/>
      <c r="AD89104" s="56"/>
      <c r="AE89104" s="56"/>
    </row>
    <row r="89105" spans="1:31" x14ac:dyDescent="0.25">
      <c r="A89105" s="41">
        <v>0</v>
      </c>
      <c r="C89105" s="56"/>
      <c r="AC89105" s="56"/>
      <c r="AD89105" s="56"/>
      <c r="AE89105" s="56"/>
    </row>
    <row r="89106" spans="1:31" x14ac:dyDescent="0.25">
      <c r="A89106" s="41">
        <v>0</v>
      </c>
      <c r="C89106" s="56"/>
      <c r="AC89106" s="56"/>
      <c r="AD89106" s="56"/>
      <c r="AE89106" s="56"/>
    </row>
    <row r="89107" spans="1:31" x14ac:dyDescent="0.25">
      <c r="A89107" s="41">
        <v>0</v>
      </c>
      <c r="C89107" s="56"/>
      <c r="AC89107" s="56"/>
      <c r="AD89107" s="56"/>
      <c r="AE89107" s="56"/>
    </row>
    <row r="89108" spans="1:31" x14ac:dyDescent="0.25">
      <c r="A89108" s="41">
        <v>0</v>
      </c>
      <c r="C89108" s="56"/>
      <c r="AC89108" s="56"/>
      <c r="AD89108" s="56"/>
      <c r="AE89108" s="56"/>
    </row>
    <row r="89109" spans="1:31" x14ac:dyDescent="0.25">
      <c r="A89109" s="41">
        <v>0</v>
      </c>
      <c r="C89109" s="56"/>
      <c r="AC89109" s="56"/>
      <c r="AD89109" s="56"/>
      <c r="AE89109" s="56"/>
    </row>
    <row r="89110" spans="1:31" x14ac:dyDescent="0.25">
      <c r="A89110" s="41">
        <v>0</v>
      </c>
      <c r="C89110" s="56"/>
      <c r="AC89110" s="56"/>
      <c r="AD89110" s="56"/>
      <c r="AE89110" s="56"/>
    </row>
    <row r="89111" spans="1:31" x14ac:dyDescent="0.25">
      <c r="A89111" s="41">
        <v>0</v>
      </c>
      <c r="C89111" s="56"/>
      <c r="AC89111" s="56"/>
      <c r="AD89111" s="56"/>
      <c r="AE89111" s="56"/>
    </row>
    <row r="89112" spans="1:31" x14ac:dyDescent="0.25">
      <c r="A89112" s="41">
        <v>0</v>
      </c>
      <c r="C89112" s="56"/>
      <c r="AC89112" s="56"/>
      <c r="AD89112" s="56"/>
      <c r="AE89112" s="56"/>
    </row>
    <row r="89113" spans="1:31" x14ac:dyDescent="0.25">
      <c r="A89113" s="41">
        <v>0</v>
      </c>
      <c r="C89113" s="56"/>
      <c r="AC89113" s="56"/>
      <c r="AD89113" s="56"/>
      <c r="AE89113" s="56"/>
    </row>
    <row r="89114" spans="1:31" x14ac:dyDescent="0.25">
      <c r="A89114" s="41">
        <v>0</v>
      </c>
      <c r="C89114" s="56"/>
      <c r="AC89114" s="56"/>
      <c r="AD89114" s="56"/>
      <c r="AE89114" s="56"/>
    </row>
    <row r="89115" spans="1:31" x14ac:dyDescent="0.25">
      <c r="A89115" s="41">
        <v>0</v>
      </c>
      <c r="C89115" s="56"/>
      <c r="AC89115" s="56"/>
      <c r="AD89115" s="56"/>
      <c r="AE89115" s="56"/>
    </row>
    <row r="89116" spans="1:31" x14ac:dyDescent="0.25">
      <c r="A89116" s="41">
        <v>0</v>
      </c>
      <c r="C89116" s="56"/>
      <c r="AC89116" s="56"/>
      <c r="AD89116" s="56"/>
      <c r="AE89116" s="56"/>
    </row>
    <row r="89117" spans="1:31" x14ac:dyDescent="0.25">
      <c r="A89117" s="41">
        <v>0</v>
      </c>
      <c r="C89117" s="56"/>
      <c r="AC89117" s="56"/>
      <c r="AD89117" s="56"/>
      <c r="AE89117" s="56"/>
    </row>
    <row r="89118" spans="1:31" x14ac:dyDescent="0.25">
      <c r="A89118" s="41">
        <v>0</v>
      </c>
      <c r="C89118" s="56"/>
      <c r="AC89118" s="56"/>
      <c r="AD89118" s="56"/>
      <c r="AE89118" s="56"/>
    </row>
    <row r="89119" spans="1:31" x14ac:dyDescent="0.25">
      <c r="A89119" s="41">
        <v>0</v>
      </c>
      <c r="C89119" s="56"/>
      <c r="AC89119" s="56"/>
      <c r="AD89119" s="56"/>
      <c r="AE89119" s="56"/>
    </row>
    <row r="89120" spans="1:31" x14ac:dyDescent="0.25">
      <c r="A89120" s="41">
        <v>0</v>
      </c>
      <c r="C89120" s="56"/>
      <c r="AC89120" s="56"/>
      <c r="AD89120" s="56"/>
      <c r="AE89120" s="56"/>
    </row>
    <row r="89121" spans="1:31" x14ac:dyDescent="0.25">
      <c r="A89121" s="41">
        <v>0</v>
      </c>
      <c r="C89121" s="56"/>
      <c r="AC89121" s="56"/>
      <c r="AD89121" s="56"/>
      <c r="AE89121" s="56"/>
    </row>
    <row r="89122" spans="1:31" x14ac:dyDescent="0.25">
      <c r="A89122" s="41">
        <v>0</v>
      </c>
      <c r="C89122" s="56"/>
      <c r="AC89122" s="56"/>
      <c r="AD89122" s="56"/>
      <c r="AE89122" s="56"/>
    </row>
    <row r="89123" spans="1:31" x14ac:dyDescent="0.25">
      <c r="A89123" s="41">
        <v>0</v>
      </c>
      <c r="C89123" s="56"/>
      <c r="AC89123" s="56"/>
      <c r="AD89123" s="56"/>
      <c r="AE89123" s="56"/>
    </row>
    <row r="89124" spans="1:31" x14ac:dyDescent="0.25">
      <c r="A89124" s="41">
        <v>0</v>
      </c>
      <c r="C89124" s="56"/>
      <c r="AC89124" s="56"/>
      <c r="AD89124" s="56"/>
      <c r="AE89124" s="56"/>
    </row>
    <row r="89125" spans="1:31" x14ac:dyDescent="0.25">
      <c r="A89125" s="41">
        <v>0</v>
      </c>
      <c r="C89125" s="56"/>
      <c r="AC89125" s="56"/>
      <c r="AD89125" s="56"/>
      <c r="AE89125" s="56"/>
    </row>
    <row r="89126" spans="1:31" x14ac:dyDescent="0.25">
      <c r="A89126" s="41">
        <v>0</v>
      </c>
      <c r="C89126" s="56"/>
      <c r="AC89126" s="56"/>
      <c r="AD89126" s="56"/>
      <c r="AE89126" s="56"/>
    </row>
    <row r="89127" spans="1:31" x14ac:dyDescent="0.25">
      <c r="A89127" s="41">
        <v>0</v>
      </c>
      <c r="C89127" s="56"/>
      <c r="AC89127" s="56"/>
      <c r="AD89127" s="56"/>
      <c r="AE89127" s="56"/>
    </row>
    <row r="89128" spans="1:31" x14ac:dyDescent="0.25">
      <c r="A89128" s="41">
        <v>0</v>
      </c>
      <c r="C89128" s="56"/>
      <c r="AC89128" s="56"/>
      <c r="AD89128" s="56"/>
      <c r="AE89128" s="56"/>
    </row>
    <row r="89129" spans="1:31" x14ac:dyDescent="0.25">
      <c r="A89129" s="41">
        <v>0</v>
      </c>
      <c r="C89129" s="56"/>
      <c r="AC89129" s="56"/>
      <c r="AD89129" s="56"/>
      <c r="AE89129" s="56"/>
    </row>
    <row r="89130" spans="1:31" x14ac:dyDescent="0.25">
      <c r="A89130" s="41">
        <v>0</v>
      </c>
      <c r="C89130" s="56"/>
      <c r="AC89130" s="56"/>
      <c r="AD89130" s="56"/>
      <c r="AE89130" s="56"/>
    </row>
    <row r="89131" spans="1:31" x14ac:dyDescent="0.25">
      <c r="A89131" s="41">
        <v>0</v>
      </c>
      <c r="C89131" s="56"/>
      <c r="AC89131" s="56"/>
      <c r="AD89131" s="56"/>
      <c r="AE89131" s="56"/>
    </row>
    <row r="89132" spans="1:31" x14ac:dyDescent="0.25">
      <c r="A89132" s="41">
        <v>0</v>
      </c>
      <c r="C89132" s="56"/>
      <c r="AC89132" s="56"/>
      <c r="AD89132" s="56"/>
      <c r="AE89132" s="56"/>
    </row>
    <row r="89133" spans="1:31" x14ac:dyDescent="0.25">
      <c r="A89133" s="41">
        <v>0</v>
      </c>
      <c r="C89133" s="56"/>
      <c r="AC89133" s="56"/>
      <c r="AD89133" s="56"/>
      <c r="AE89133" s="56"/>
    </row>
    <row r="89134" spans="1:31" x14ac:dyDescent="0.25">
      <c r="A89134" s="41">
        <v>0</v>
      </c>
      <c r="C89134" s="56"/>
      <c r="AC89134" s="56"/>
      <c r="AD89134" s="56"/>
      <c r="AE89134" s="56"/>
    </row>
    <row r="89135" spans="1:31" x14ac:dyDescent="0.25">
      <c r="A89135" s="41">
        <v>0</v>
      </c>
      <c r="C89135" s="56"/>
      <c r="AC89135" s="56"/>
      <c r="AD89135" s="56"/>
      <c r="AE89135" s="56"/>
    </row>
    <row r="89136" spans="1:31" x14ac:dyDescent="0.25">
      <c r="A89136" s="41">
        <v>0</v>
      </c>
      <c r="C89136" s="56"/>
      <c r="AC89136" s="56"/>
      <c r="AD89136" s="56"/>
      <c r="AE89136" s="56"/>
    </row>
    <row r="89137" spans="1:31" x14ac:dyDescent="0.25">
      <c r="A89137" s="41">
        <v>0</v>
      </c>
      <c r="C89137" s="56"/>
      <c r="AC89137" s="56"/>
      <c r="AD89137" s="56"/>
      <c r="AE89137" s="56"/>
    </row>
    <row r="89138" spans="1:31" x14ac:dyDescent="0.25">
      <c r="A89138" s="41">
        <v>0</v>
      </c>
      <c r="C89138" s="56"/>
      <c r="AC89138" s="56"/>
      <c r="AD89138" s="56"/>
      <c r="AE89138" s="56"/>
    </row>
    <row r="89139" spans="1:31" x14ac:dyDescent="0.25">
      <c r="A89139" s="41">
        <v>0</v>
      </c>
      <c r="C89139" s="56"/>
      <c r="AC89139" s="56"/>
      <c r="AD89139" s="56"/>
      <c r="AE89139" s="56"/>
    </row>
    <row r="89140" spans="1:31" x14ac:dyDescent="0.25">
      <c r="A89140" s="41">
        <v>0</v>
      </c>
      <c r="C89140" s="56"/>
      <c r="AC89140" s="56"/>
      <c r="AD89140" s="56"/>
      <c r="AE89140" s="56"/>
    </row>
    <row r="89141" spans="1:31" x14ac:dyDescent="0.25">
      <c r="A89141" s="41">
        <v>0</v>
      </c>
      <c r="C89141" s="56"/>
      <c r="AC89141" s="56"/>
      <c r="AD89141" s="56"/>
      <c r="AE89141" s="56"/>
    </row>
    <row r="89142" spans="1:31" x14ac:dyDescent="0.25">
      <c r="A89142" s="41">
        <v>0</v>
      </c>
      <c r="C89142" s="56"/>
      <c r="AC89142" s="56"/>
      <c r="AD89142" s="56"/>
      <c r="AE89142" s="56"/>
    </row>
    <row r="89143" spans="1:31" x14ac:dyDescent="0.25">
      <c r="A89143" s="41">
        <v>0</v>
      </c>
      <c r="C89143" s="56"/>
      <c r="AC89143" s="56"/>
      <c r="AD89143" s="56"/>
      <c r="AE89143" s="56"/>
    </row>
    <row r="89144" spans="1:31" x14ac:dyDescent="0.25">
      <c r="A89144" s="41">
        <v>0</v>
      </c>
      <c r="C89144" s="56"/>
      <c r="AC89144" s="56"/>
      <c r="AD89144" s="56"/>
      <c r="AE89144" s="56"/>
    </row>
    <row r="89145" spans="1:31" x14ac:dyDescent="0.25">
      <c r="A89145" s="41">
        <v>0</v>
      </c>
      <c r="C89145" s="56"/>
      <c r="AC89145" s="56"/>
      <c r="AD89145" s="56"/>
      <c r="AE89145" s="56"/>
    </row>
    <row r="89146" spans="1:31" x14ac:dyDescent="0.25">
      <c r="A89146" s="41">
        <v>0</v>
      </c>
      <c r="C89146" s="56"/>
      <c r="AC89146" s="56"/>
      <c r="AD89146" s="56"/>
      <c r="AE89146" s="56"/>
    </row>
    <row r="89147" spans="1:31" x14ac:dyDescent="0.25">
      <c r="A89147" s="41">
        <v>0</v>
      </c>
      <c r="C89147" s="56"/>
      <c r="AC89147" s="56"/>
      <c r="AD89147" s="56"/>
      <c r="AE89147" s="56"/>
    </row>
    <row r="89148" spans="1:31" x14ac:dyDescent="0.25">
      <c r="A89148" s="41">
        <v>0</v>
      </c>
      <c r="C89148" s="56"/>
      <c r="AC89148" s="56"/>
      <c r="AD89148" s="56"/>
      <c r="AE89148" s="56"/>
    </row>
    <row r="89149" spans="1:31" x14ac:dyDescent="0.25">
      <c r="A89149" s="41">
        <v>0</v>
      </c>
      <c r="C89149" s="56"/>
      <c r="AC89149" s="56"/>
      <c r="AD89149" s="56"/>
      <c r="AE89149" s="56"/>
    </row>
    <row r="89150" spans="1:31" x14ac:dyDescent="0.25">
      <c r="A89150" s="41">
        <v>0</v>
      </c>
      <c r="C89150" s="56"/>
      <c r="AC89150" s="56"/>
      <c r="AD89150" s="56"/>
      <c r="AE89150" s="56"/>
    </row>
    <row r="89151" spans="1:31" x14ac:dyDescent="0.25">
      <c r="A89151" s="41">
        <v>0</v>
      </c>
      <c r="C89151" s="56"/>
      <c r="AC89151" s="56"/>
      <c r="AD89151" s="56"/>
      <c r="AE89151" s="56"/>
    </row>
    <row r="89152" spans="1:31" x14ac:dyDescent="0.25">
      <c r="A89152" s="41">
        <v>0</v>
      </c>
      <c r="C89152" s="56"/>
      <c r="AC89152" s="56"/>
      <c r="AD89152" s="56"/>
      <c r="AE89152" s="56"/>
    </row>
    <row r="89153" spans="1:31" x14ac:dyDescent="0.25">
      <c r="A89153" s="41">
        <v>0</v>
      </c>
      <c r="C89153" s="56"/>
      <c r="AC89153" s="56"/>
      <c r="AD89153" s="56"/>
      <c r="AE89153" s="56"/>
    </row>
    <row r="89154" spans="1:31" x14ac:dyDescent="0.25">
      <c r="A89154" s="41">
        <v>0</v>
      </c>
      <c r="C89154" s="56"/>
      <c r="AC89154" s="56"/>
      <c r="AD89154" s="56"/>
      <c r="AE89154" s="56"/>
    </row>
    <row r="89155" spans="1:31" x14ac:dyDescent="0.25">
      <c r="A89155" s="41">
        <v>0</v>
      </c>
      <c r="C89155" s="56"/>
      <c r="AC89155" s="56"/>
      <c r="AD89155" s="56"/>
      <c r="AE89155" s="56"/>
    </row>
    <row r="89156" spans="1:31" x14ac:dyDescent="0.25">
      <c r="A89156" s="41">
        <v>0</v>
      </c>
      <c r="C89156" s="56"/>
      <c r="AC89156" s="56"/>
      <c r="AD89156" s="56"/>
      <c r="AE89156" s="56"/>
    </row>
    <row r="89157" spans="1:31" x14ac:dyDescent="0.25">
      <c r="A89157" s="41">
        <v>0</v>
      </c>
      <c r="C89157" s="56"/>
      <c r="AC89157" s="56"/>
      <c r="AD89157" s="56"/>
      <c r="AE89157" s="56"/>
    </row>
    <row r="89158" spans="1:31" x14ac:dyDescent="0.25">
      <c r="A89158" s="41">
        <v>0</v>
      </c>
      <c r="C89158" s="56"/>
      <c r="AC89158" s="56"/>
      <c r="AD89158" s="56"/>
      <c r="AE89158" s="56"/>
    </row>
    <row r="89159" spans="1:31" x14ac:dyDescent="0.25">
      <c r="A89159" s="41">
        <v>0</v>
      </c>
      <c r="C89159" s="56"/>
      <c r="AC89159" s="56"/>
      <c r="AD89159" s="56"/>
      <c r="AE89159" s="56"/>
    </row>
    <row r="89160" spans="1:31" x14ac:dyDescent="0.25">
      <c r="A89160" s="41">
        <v>0</v>
      </c>
      <c r="C89160" s="56"/>
      <c r="AC89160" s="56"/>
      <c r="AD89160" s="56"/>
      <c r="AE89160" s="56"/>
    </row>
    <row r="89161" spans="1:31" x14ac:dyDescent="0.25">
      <c r="A89161" s="41">
        <v>0</v>
      </c>
      <c r="C89161" s="56"/>
      <c r="AC89161" s="56"/>
      <c r="AD89161" s="56"/>
      <c r="AE89161" s="56"/>
    </row>
    <row r="89162" spans="1:31" x14ac:dyDescent="0.25">
      <c r="A89162" s="41">
        <v>0</v>
      </c>
      <c r="C89162" s="56"/>
      <c r="AC89162" s="56"/>
      <c r="AD89162" s="56"/>
      <c r="AE89162" s="56"/>
    </row>
    <row r="89163" spans="1:31" x14ac:dyDescent="0.25">
      <c r="A89163" s="41">
        <v>0</v>
      </c>
      <c r="C89163" s="56"/>
      <c r="AC89163" s="56"/>
      <c r="AD89163" s="56"/>
      <c r="AE89163" s="56"/>
    </row>
    <row r="89164" spans="1:31" x14ac:dyDescent="0.25">
      <c r="A89164" s="41">
        <v>0</v>
      </c>
      <c r="C89164" s="56"/>
      <c r="AC89164" s="56"/>
      <c r="AD89164" s="56"/>
      <c r="AE89164" s="56"/>
    </row>
    <row r="89165" spans="1:31" x14ac:dyDescent="0.25">
      <c r="A89165" s="41">
        <v>0</v>
      </c>
      <c r="C89165" s="56"/>
      <c r="AC89165" s="56"/>
      <c r="AD89165" s="56"/>
      <c r="AE89165" s="56"/>
    </row>
    <row r="89166" spans="1:31" x14ac:dyDescent="0.25">
      <c r="A89166" s="41">
        <v>0</v>
      </c>
      <c r="C89166" s="56"/>
      <c r="AC89166" s="56"/>
      <c r="AD89166" s="56"/>
      <c r="AE89166" s="56"/>
    </row>
    <row r="89167" spans="1:31" x14ac:dyDescent="0.25">
      <c r="A89167" s="41">
        <v>0</v>
      </c>
      <c r="C89167" s="56"/>
      <c r="AC89167" s="56"/>
      <c r="AD89167" s="56"/>
      <c r="AE89167" s="56"/>
    </row>
    <row r="89168" spans="1:31" x14ac:dyDescent="0.25">
      <c r="A89168" s="41">
        <v>0</v>
      </c>
      <c r="C89168" s="56"/>
      <c r="AC89168" s="56"/>
      <c r="AD89168" s="56"/>
      <c r="AE89168" s="56"/>
    </row>
    <row r="89169" spans="1:31" x14ac:dyDescent="0.25">
      <c r="A89169" s="41">
        <v>0</v>
      </c>
      <c r="C89169" s="56"/>
      <c r="AC89169" s="56"/>
      <c r="AD89169" s="56"/>
      <c r="AE89169" s="56"/>
    </row>
    <row r="89170" spans="1:31" x14ac:dyDescent="0.25">
      <c r="A89170" s="41">
        <v>0</v>
      </c>
      <c r="C89170" s="56"/>
      <c r="AC89170" s="56"/>
      <c r="AD89170" s="56"/>
      <c r="AE89170" s="56"/>
    </row>
    <row r="89171" spans="1:31" x14ac:dyDescent="0.25">
      <c r="A89171" s="41">
        <v>0</v>
      </c>
      <c r="C89171" s="56"/>
      <c r="AC89171" s="56"/>
      <c r="AD89171" s="56"/>
      <c r="AE89171" s="56"/>
    </row>
    <row r="89172" spans="1:31" x14ac:dyDescent="0.25">
      <c r="A89172" s="41">
        <v>0</v>
      </c>
      <c r="C89172" s="56"/>
      <c r="AC89172" s="56"/>
      <c r="AD89172" s="56"/>
      <c r="AE89172" s="56"/>
    </row>
    <row r="89173" spans="1:31" x14ac:dyDescent="0.25">
      <c r="A89173" s="41">
        <v>0</v>
      </c>
      <c r="C89173" s="56"/>
      <c r="AC89173" s="56"/>
      <c r="AD89173" s="56"/>
      <c r="AE89173" s="56"/>
    </row>
    <row r="89174" spans="1:31" x14ac:dyDescent="0.25">
      <c r="A89174" s="41">
        <v>0</v>
      </c>
      <c r="C89174" s="56"/>
      <c r="AC89174" s="56"/>
      <c r="AD89174" s="56"/>
      <c r="AE89174" s="56"/>
    </row>
    <row r="89175" spans="1:31" x14ac:dyDescent="0.25">
      <c r="A89175" s="41">
        <v>0</v>
      </c>
      <c r="C89175" s="56"/>
      <c r="AC89175" s="56"/>
      <c r="AD89175" s="56"/>
      <c r="AE89175" s="56"/>
    </row>
    <row r="89176" spans="1:31" x14ac:dyDescent="0.25">
      <c r="A89176" s="41">
        <v>0</v>
      </c>
      <c r="C89176" s="56"/>
      <c r="AC89176" s="56"/>
      <c r="AD89176" s="56"/>
      <c r="AE89176" s="56"/>
    </row>
    <row r="89177" spans="1:31" x14ac:dyDescent="0.25">
      <c r="A89177" s="41">
        <v>0</v>
      </c>
      <c r="C89177" s="56"/>
      <c r="AC89177" s="56"/>
      <c r="AD89177" s="56"/>
      <c r="AE89177" s="56"/>
    </row>
    <row r="89178" spans="1:31" x14ac:dyDescent="0.25">
      <c r="A89178" s="41">
        <v>0</v>
      </c>
      <c r="C89178" s="56"/>
      <c r="AC89178" s="56"/>
      <c r="AD89178" s="56"/>
      <c r="AE89178" s="56"/>
    </row>
    <row r="89179" spans="1:31" x14ac:dyDescent="0.25">
      <c r="A89179" s="41">
        <v>0</v>
      </c>
      <c r="C89179" s="56"/>
      <c r="AC89179" s="56"/>
      <c r="AD89179" s="56"/>
      <c r="AE89179" s="56"/>
    </row>
    <row r="89180" spans="1:31" x14ac:dyDescent="0.25">
      <c r="A89180" s="41">
        <v>0</v>
      </c>
      <c r="C89180" s="56"/>
      <c r="AC89180" s="56"/>
      <c r="AD89180" s="56"/>
      <c r="AE89180" s="56"/>
    </row>
    <row r="89181" spans="1:31" x14ac:dyDescent="0.25">
      <c r="A89181" s="41">
        <v>0</v>
      </c>
      <c r="C89181" s="56"/>
      <c r="AC89181" s="56"/>
      <c r="AD89181" s="56"/>
      <c r="AE89181" s="56"/>
    </row>
    <row r="89182" spans="1:31" x14ac:dyDescent="0.25">
      <c r="A89182" s="41">
        <v>0</v>
      </c>
      <c r="C89182" s="56"/>
      <c r="AC89182" s="56"/>
      <c r="AD89182" s="56"/>
      <c r="AE89182" s="56"/>
    </row>
    <row r="89183" spans="1:31" x14ac:dyDescent="0.25">
      <c r="A89183" s="41">
        <v>0</v>
      </c>
      <c r="C89183" s="56"/>
      <c r="AC89183" s="56"/>
      <c r="AD89183" s="56"/>
      <c r="AE89183" s="56"/>
    </row>
    <row r="89184" spans="1:31" x14ac:dyDescent="0.25">
      <c r="A89184" s="41">
        <v>0</v>
      </c>
      <c r="C89184" s="56"/>
      <c r="AC89184" s="56"/>
      <c r="AD89184" s="56"/>
      <c r="AE89184" s="56"/>
    </row>
    <row r="89185" spans="1:31" x14ac:dyDescent="0.25">
      <c r="A89185" s="41">
        <v>0</v>
      </c>
      <c r="C89185" s="56"/>
      <c r="AC89185" s="56"/>
      <c r="AD89185" s="56"/>
      <c r="AE89185" s="56"/>
    </row>
    <row r="89186" spans="1:31" x14ac:dyDescent="0.25">
      <c r="A89186" s="41">
        <v>0</v>
      </c>
      <c r="C89186" s="56"/>
      <c r="AC89186" s="56"/>
      <c r="AD89186" s="56"/>
      <c r="AE89186" s="56"/>
    </row>
    <row r="89187" spans="1:31" x14ac:dyDescent="0.25">
      <c r="A89187" s="41">
        <v>0</v>
      </c>
      <c r="C89187" s="56"/>
      <c r="AC89187" s="56"/>
      <c r="AD89187" s="56"/>
      <c r="AE89187" s="56"/>
    </row>
    <row r="89188" spans="1:31" x14ac:dyDescent="0.25">
      <c r="A89188" s="41">
        <v>0</v>
      </c>
      <c r="C89188" s="56"/>
      <c r="AC89188" s="56"/>
      <c r="AD89188" s="56"/>
      <c r="AE89188" s="56"/>
    </row>
    <row r="89189" spans="1:31" x14ac:dyDescent="0.25">
      <c r="A89189" s="41">
        <v>0</v>
      </c>
      <c r="C89189" s="56"/>
      <c r="AC89189" s="56"/>
      <c r="AD89189" s="56"/>
      <c r="AE89189" s="56"/>
    </row>
    <row r="89190" spans="1:31" x14ac:dyDescent="0.25">
      <c r="A89190" s="41">
        <v>0</v>
      </c>
      <c r="C89190" s="56"/>
      <c r="AC89190" s="56"/>
      <c r="AD89190" s="56"/>
      <c r="AE89190" s="56"/>
    </row>
    <row r="89191" spans="1:31" x14ac:dyDescent="0.25">
      <c r="A89191" s="41">
        <v>0</v>
      </c>
      <c r="C89191" s="56"/>
      <c r="AC89191" s="56"/>
      <c r="AD89191" s="56"/>
      <c r="AE89191" s="56"/>
    </row>
    <row r="89192" spans="1:31" x14ac:dyDescent="0.25">
      <c r="A89192" s="41">
        <v>0</v>
      </c>
      <c r="C89192" s="56"/>
      <c r="AC89192" s="56"/>
      <c r="AD89192" s="56"/>
      <c r="AE89192" s="56"/>
    </row>
    <row r="89193" spans="1:31" x14ac:dyDescent="0.25">
      <c r="A89193" s="41">
        <v>0</v>
      </c>
      <c r="C89193" s="56"/>
      <c r="AC89193" s="56"/>
      <c r="AD89193" s="56"/>
      <c r="AE89193" s="56"/>
    </row>
    <row r="89194" spans="1:31" x14ac:dyDescent="0.25">
      <c r="A89194" s="41">
        <v>0</v>
      </c>
      <c r="C89194" s="56"/>
      <c r="AC89194" s="56"/>
      <c r="AD89194" s="56"/>
      <c r="AE89194" s="56"/>
    </row>
    <row r="89195" spans="1:31" x14ac:dyDescent="0.25">
      <c r="A89195" s="41">
        <v>0</v>
      </c>
      <c r="C89195" s="56"/>
      <c r="AC89195" s="56"/>
      <c r="AD89195" s="56"/>
      <c r="AE89195" s="56"/>
    </row>
    <row r="89196" spans="1:31" x14ac:dyDescent="0.25">
      <c r="A89196" s="41">
        <v>0</v>
      </c>
      <c r="C89196" s="56"/>
      <c r="AC89196" s="56"/>
      <c r="AD89196" s="56"/>
      <c r="AE89196" s="56"/>
    </row>
    <row r="89197" spans="1:31" x14ac:dyDescent="0.25">
      <c r="A89197" s="41">
        <v>0</v>
      </c>
      <c r="C89197" s="56"/>
      <c r="AC89197" s="56"/>
      <c r="AD89197" s="56"/>
      <c r="AE89197" s="56"/>
    </row>
    <row r="89198" spans="1:31" x14ac:dyDescent="0.25">
      <c r="A89198" s="41">
        <v>0</v>
      </c>
      <c r="C89198" s="56"/>
      <c r="AC89198" s="56"/>
      <c r="AD89198" s="56"/>
      <c r="AE89198" s="56"/>
    </row>
    <row r="89199" spans="1:31" x14ac:dyDescent="0.25">
      <c r="A89199" s="41">
        <v>0</v>
      </c>
      <c r="C89199" s="56"/>
      <c r="AC89199" s="56"/>
      <c r="AD89199" s="56"/>
      <c r="AE89199" s="56"/>
    </row>
    <row r="89200" spans="1:31" x14ac:dyDescent="0.25">
      <c r="A89200" s="41">
        <v>0</v>
      </c>
      <c r="C89200" s="56"/>
      <c r="AC89200" s="56"/>
      <c r="AD89200" s="56"/>
      <c r="AE89200" s="56"/>
    </row>
    <row r="89201" spans="1:31" x14ac:dyDescent="0.25">
      <c r="A89201" s="41">
        <v>0</v>
      </c>
      <c r="C89201" s="56"/>
      <c r="AC89201" s="56"/>
      <c r="AD89201" s="56"/>
      <c r="AE89201" s="56"/>
    </row>
    <row r="89202" spans="1:31" x14ac:dyDescent="0.25">
      <c r="A89202" s="41">
        <v>0</v>
      </c>
      <c r="C89202" s="56"/>
      <c r="AC89202" s="56"/>
      <c r="AD89202" s="56"/>
      <c r="AE89202" s="56"/>
    </row>
    <row r="89203" spans="1:31" x14ac:dyDescent="0.25">
      <c r="A89203" s="41">
        <v>0</v>
      </c>
      <c r="C89203" s="56"/>
      <c r="AC89203" s="56"/>
      <c r="AD89203" s="56"/>
      <c r="AE89203" s="56"/>
    </row>
    <row r="89204" spans="1:31" x14ac:dyDescent="0.25">
      <c r="A89204" s="41">
        <v>0</v>
      </c>
      <c r="C89204" s="56"/>
      <c r="AC89204" s="56"/>
      <c r="AD89204" s="56"/>
      <c r="AE89204" s="56"/>
    </row>
    <row r="89205" spans="1:31" x14ac:dyDescent="0.25">
      <c r="A89205" s="41">
        <v>0</v>
      </c>
      <c r="C89205" s="56"/>
      <c r="AC89205" s="56"/>
      <c r="AD89205" s="56"/>
      <c r="AE89205" s="56"/>
    </row>
    <row r="89206" spans="1:31" x14ac:dyDescent="0.25">
      <c r="A89206" s="41">
        <v>0</v>
      </c>
      <c r="C89206" s="56"/>
      <c r="AC89206" s="56"/>
      <c r="AD89206" s="56"/>
      <c r="AE89206" s="56"/>
    </row>
    <row r="89207" spans="1:31" x14ac:dyDescent="0.25">
      <c r="A89207" s="41">
        <v>83937</v>
      </c>
      <c r="C89207" s="56"/>
      <c r="AC89207" s="56"/>
      <c r="AD89207" s="56"/>
      <c r="AE89207" s="56"/>
    </row>
    <row r="89208" spans="1:31" x14ac:dyDescent="0.25">
      <c r="A89208" s="41">
        <v>0</v>
      </c>
      <c r="C89208" s="56"/>
      <c r="AC89208" s="56"/>
      <c r="AD89208" s="56"/>
      <c r="AE89208" s="56"/>
    </row>
    <row r="89209" spans="1:31" x14ac:dyDescent="0.25">
      <c r="A89209" s="41">
        <v>0</v>
      </c>
      <c r="C89209" s="56"/>
      <c r="AC89209" s="56"/>
      <c r="AD89209" s="56"/>
      <c r="AE89209" s="56"/>
    </row>
    <row r="89210" spans="1:31" x14ac:dyDescent="0.25">
      <c r="A89210" s="41">
        <v>0</v>
      </c>
      <c r="C89210" s="56"/>
      <c r="AC89210" s="56"/>
      <c r="AD89210" s="56"/>
      <c r="AE89210" s="56"/>
    </row>
    <row r="89211" spans="1:31" x14ac:dyDescent="0.25">
      <c r="A89211" s="41">
        <v>0</v>
      </c>
      <c r="C89211" s="56"/>
      <c r="AC89211" s="56"/>
      <c r="AD89211" s="56"/>
      <c r="AE89211" s="56"/>
    </row>
    <row r="89212" spans="1:31" x14ac:dyDescent="0.25">
      <c r="A89212" s="41">
        <v>0</v>
      </c>
      <c r="C89212" s="56"/>
      <c r="AC89212" s="56"/>
      <c r="AD89212" s="56"/>
      <c r="AE89212" s="56"/>
    </row>
    <row r="89213" spans="1:31" x14ac:dyDescent="0.25">
      <c r="A89213" s="41">
        <v>0</v>
      </c>
      <c r="C89213" s="56"/>
      <c r="AC89213" s="56"/>
      <c r="AD89213" s="56"/>
      <c r="AE89213" s="56"/>
    </row>
    <row r="89214" spans="1:31" x14ac:dyDescent="0.25">
      <c r="A89214" s="41">
        <v>0</v>
      </c>
      <c r="C89214" s="56"/>
      <c r="AC89214" s="56"/>
      <c r="AD89214" s="56"/>
      <c r="AE89214" s="56"/>
    </row>
    <row r="89215" spans="1:31" x14ac:dyDescent="0.25">
      <c r="A89215" s="41">
        <v>0</v>
      </c>
      <c r="C89215" s="56"/>
      <c r="AC89215" s="56"/>
      <c r="AD89215" s="56"/>
      <c r="AE89215" s="56"/>
    </row>
    <row r="89216" spans="1:31" x14ac:dyDescent="0.25">
      <c r="A89216" s="41">
        <v>0</v>
      </c>
      <c r="C89216" s="56"/>
      <c r="AC89216" s="56"/>
      <c r="AD89216" s="56"/>
      <c r="AE89216" s="56"/>
    </row>
    <row r="89217" spans="1:31" x14ac:dyDescent="0.25">
      <c r="A89217" s="41">
        <v>0</v>
      </c>
      <c r="C89217" s="56"/>
      <c r="AC89217" s="56"/>
      <c r="AD89217" s="56"/>
      <c r="AE89217" s="56"/>
    </row>
    <row r="89218" spans="1:31" x14ac:dyDescent="0.25">
      <c r="A89218" s="41">
        <v>0</v>
      </c>
      <c r="C89218" s="56"/>
      <c r="AC89218" s="56"/>
      <c r="AD89218" s="56"/>
      <c r="AE89218" s="56"/>
    </row>
    <row r="89219" spans="1:31" x14ac:dyDescent="0.25">
      <c r="A89219" s="41">
        <v>0</v>
      </c>
      <c r="C89219" s="56"/>
      <c r="AC89219" s="56"/>
      <c r="AD89219" s="56"/>
      <c r="AE89219" s="56"/>
    </row>
    <row r="89220" spans="1:31" x14ac:dyDescent="0.25">
      <c r="A89220" s="41">
        <v>0</v>
      </c>
      <c r="C89220" s="56"/>
      <c r="AC89220" s="56"/>
      <c r="AD89220" s="56"/>
      <c r="AE89220" s="56"/>
    </row>
    <row r="89221" spans="1:31" x14ac:dyDescent="0.25">
      <c r="A89221" s="41">
        <v>0</v>
      </c>
      <c r="C89221" s="56"/>
      <c r="AC89221" s="56"/>
      <c r="AD89221" s="56"/>
      <c r="AE89221" s="56"/>
    </row>
    <row r="89222" spans="1:31" x14ac:dyDescent="0.25">
      <c r="A89222" s="41">
        <v>0</v>
      </c>
      <c r="C89222" s="56"/>
      <c r="AC89222" s="56"/>
      <c r="AD89222" s="56"/>
      <c r="AE89222" s="56"/>
    </row>
    <row r="89223" spans="1:31" x14ac:dyDescent="0.25">
      <c r="A89223" s="41">
        <v>0</v>
      </c>
      <c r="C89223" s="56"/>
      <c r="AC89223" s="56"/>
      <c r="AD89223" s="56"/>
      <c r="AE89223" s="56"/>
    </row>
    <row r="89224" spans="1:31" x14ac:dyDescent="0.25">
      <c r="A89224" s="41">
        <v>0</v>
      </c>
      <c r="C89224" s="56"/>
      <c r="AC89224" s="56"/>
      <c r="AD89224" s="56"/>
      <c r="AE89224" s="56"/>
    </row>
    <row r="89225" spans="1:31" x14ac:dyDescent="0.25">
      <c r="A89225" s="41">
        <v>0</v>
      </c>
      <c r="C89225" s="56"/>
      <c r="AC89225" s="56"/>
      <c r="AD89225" s="56"/>
      <c r="AE89225" s="56"/>
    </row>
    <row r="89226" spans="1:31" x14ac:dyDescent="0.25">
      <c r="A89226" s="41">
        <v>0</v>
      </c>
      <c r="C89226" s="56"/>
      <c r="AC89226" s="56"/>
      <c r="AD89226" s="56"/>
      <c r="AE89226" s="56"/>
    </row>
    <row r="89227" spans="1:31" x14ac:dyDescent="0.25">
      <c r="A89227" s="41">
        <v>0</v>
      </c>
      <c r="C89227" s="56"/>
      <c r="AC89227" s="56"/>
      <c r="AD89227" s="56"/>
      <c r="AE89227" s="56"/>
    </row>
    <row r="89228" spans="1:31" x14ac:dyDescent="0.25">
      <c r="A89228" s="41">
        <v>0</v>
      </c>
      <c r="C89228" s="56"/>
      <c r="AC89228" s="56"/>
      <c r="AD89228" s="56"/>
      <c r="AE89228" s="56"/>
    </row>
    <row r="89229" spans="1:31" x14ac:dyDescent="0.25">
      <c r="A89229" s="41">
        <v>0</v>
      </c>
      <c r="C89229" s="56"/>
      <c r="AC89229" s="56"/>
      <c r="AD89229" s="56"/>
      <c r="AE89229" s="56"/>
    </row>
    <row r="89230" spans="1:31" x14ac:dyDescent="0.25">
      <c r="A89230" s="41">
        <v>0</v>
      </c>
      <c r="C89230" s="56"/>
      <c r="AC89230" s="56"/>
      <c r="AD89230" s="56"/>
      <c r="AE89230" s="56"/>
    </row>
    <row r="89231" spans="1:31" x14ac:dyDescent="0.25">
      <c r="A89231" s="41">
        <v>0</v>
      </c>
      <c r="C89231" s="56"/>
      <c r="AC89231" s="56"/>
      <c r="AD89231" s="56"/>
      <c r="AE89231" s="56"/>
    </row>
    <row r="89232" spans="1:31" x14ac:dyDescent="0.25">
      <c r="A89232" s="41">
        <v>0</v>
      </c>
      <c r="C89232" s="56"/>
      <c r="AC89232" s="56"/>
      <c r="AD89232" s="56"/>
      <c r="AE89232" s="56"/>
    </row>
    <row r="89233" spans="1:31" x14ac:dyDescent="0.25">
      <c r="A89233" s="41">
        <v>0</v>
      </c>
      <c r="C89233" s="56"/>
      <c r="AC89233" s="56"/>
      <c r="AD89233" s="56"/>
      <c r="AE89233" s="56"/>
    </row>
    <row r="89234" spans="1:31" x14ac:dyDescent="0.25">
      <c r="A89234" s="41">
        <v>0</v>
      </c>
      <c r="C89234" s="56"/>
      <c r="AC89234" s="56"/>
      <c r="AD89234" s="56"/>
      <c r="AE89234" s="56"/>
    </row>
    <row r="89235" spans="1:31" x14ac:dyDescent="0.25">
      <c r="A89235" s="41">
        <v>0</v>
      </c>
      <c r="C89235" s="56"/>
      <c r="AC89235" s="56"/>
      <c r="AD89235" s="56"/>
      <c r="AE89235" s="56"/>
    </row>
    <row r="89236" spans="1:31" x14ac:dyDescent="0.25">
      <c r="A89236" s="41">
        <v>0</v>
      </c>
      <c r="C89236" s="56"/>
      <c r="AC89236" s="56"/>
      <c r="AD89236" s="56"/>
      <c r="AE89236" s="56"/>
    </row>
    <row r="89237" spans="1:31" x14ac:dyDescent="0.25">
      <c r="A89237" s="41">
        <v>0</v>
      </c>
      <c r="C89237" s="56"/>
      <c r="AC89237" s="56"/>
      <c r="AD89237" s="56"/>
      <c r="AE89237" s="56"/>
    </row>
    <row r="89238" spans="1:31" x14ac:dyDescent="0.25">
      <c r="A89238" s="41">
        <v>0</v>
      </c>
      <c r="C89238" s="56"/>
      <c r="AC89238" s="56"/>
      <c r="AD89238" s="56"/>
      <c r="AE89238" s="56"/>
    </row>
    <row r="89239" spans="1:31" x14ac:dyDescent="0.25">
      <c r="A89239" s="41">
        <v>0</v>
      </c>
      <c r="C89239" s="56"/>
      <c r="AC89239" s="56"/>
      <c r="AD89239" s="56"/>
      <c r="AE89239" s="56"/>
    </row>
    <row r="89240" spans="1:31" x14ac:dyDescent="0.25">
      <c r="A89240" s="41">
        <v>0</v>
      </c>
      <c r="C89240" s="56"/>
      <c r="AC89240" s="56"/>
      <c r="AD89240" s="56"/>
      <c r="AE89240" s="56"/>
    </row>
    <row r="89241" spans="1:31" x14ac:dyDescent="0.25">
      <c r="A89241" s="41">
        <v>0</v>
      </c>
      <c r="C89241" s="56"/>
      <c r="AC89241" s="56"/>
      <c r="AD89241" s="56"/>
      <c r="AE89241" s="56"/>
    </row>
    <row r="89242" spans="1:31" x14ac:dyDescent="0.25">
      <c r="A89242" s="41">
        <v>0</v>
      </c>
      <c r="C89242" s="56"/>
      <c r="AC89242" s="56"/>
      <c r="AD89242" s="56"/>
      <c r="AE89242" s="56"/>
    </row>
    <row r="89243" spans="1:31" x14ac:dyDescent="0.25">
      <c r="A89243" s="41">
        <v>0</v>
      </c>
      <c r="C89243" s="56"/>
      <c r="AC89243" s="56"/>
      <c r="AD89243" s="56"/>
      <c r="AE89243" s="56"/>
    </row>
    <row r="89244" spans="1:31" x14ac:dyDescent="0.25">
      <c r="A89244" s="41">
        <v>0</v>
      </c>
      <c r="C89244" s="56"/>
      <c r="AC89244" s="56"/>
      <c r="AD89244" s="56"/>
      <c r="AE89244" s="56"/>
    </row>
    <row r="89245" spans="1:31" x14ac:dyDescent="0.25">
      <c r="A89245" s="41">
        <v>0</v>
      </c>
      <c r="C89245" s="56"/>
      <c r="AC89245" s="56"/>
      <c r="AD89245" s="56"/>
      <c r="AE89245" s="56"/>
    </row>
    <row r="89246" spans="1:31" x14ac:dyDescent="0.25">
      <c r="A89246" s="41">
        <v>0</v>
      </c>
      <c r="C89246" s="56"/>
      <c r="AC89246" s="56"/>
      <c r="AD89246" s="56"/>
      <c r="AE89246" s="56"/>
    </row>
    <row r="89247" spans="1:31" x14ac:dyDescent="0.25">
      <c r="A89247" s="41">
        <v>0</v>
      </c>
      <c r="C89247" s="56"/>
      <c r="AC89247" s="56"/>
      <c r="AD89247" s="56"/>
      <c r="AE89247" s="56"/>
    </row>
    <row r="89248" spans="1:31" x14ac:dyDescent="0.25">
      <c r="A89248" s="41">
        <v>0</v>
      </c>
      <c r="C89248" s="56"/>
      <c r="AC89248" s="56"/>
      <c r="AD89248" s="56"/>
      <c r="AE89248" s="56"/>
    </row>
    <row r="89249" spans="1:31" x14ac:dyDescent="0.25">
      <c r="A89249" s="41">
        <v>0</v>
      </c>
      <c r="C89249" s="56"/>
      <c r="AC89249" s="56"/>
      <c r="AD89249" s="56"/>
      <c r="AE89249" s="56"/>
    </row>
    <row r="89250" spans="1:31" x14ac:dyDescent="0.25">
      <c r="A89250" s="41">
        <v>0</v>
      </c>
      <c r="C89250" s="56"/>
      <c r="AC89250" s="56"/>
      <c r="AD89250" s="56"/>
      <c r="AE89250" s="56"/>
    </row>
    <row r="89251" spans="1:31" x14ac:dyDescent="0.25">
      <c r="A89251" s="41">
        <v>0</v>
      </c>
      <c r="C89251" s="56"/>
      <c r="AC89251" s="56"/>
      <c r="AD89251" s="56"/>
      <c r="AE89251" s="56"/>
    </row>
    <row r="89252" spans="1:31" x14ac:dyDescent="0.25">
      <c r="A89252" s="41">
        <v>0</v>
      </c>
      <c r="C89252" s="56"/>
      <c r="AC89252" s="56"/>
      <c r="AD89252" s="56"/>
      <c r="AE89252" s="56"/>
    </row>
    <row r="89253" spans="1:31" x14ac:dyDescent="0.25">
      <c r="A89253" s="41">
        <v>0</v>
      </c>
      <c r="C89253" s="56"/>
      <c r="AC89253" s="56"/>
      <c r="AD89253" s="56"/>
      <c r="AE89253" s="56"/>
    </row>
    <row r="89254" spans="1:31" x14ac:dyDescent="0.25">
      <c r="A89254" s="41">
        <v>0</v>
      </c>
      <c r="C89254" s="56"/>
      <c r="AC89254" s="56"/>
      <c r="AD89254" s="56"/>
      <c r="AE89254" s="56"/>
    </row>
    <row r="89255" spans="1:31" x14ac:dyDescent="0.25">
      <c r="A89255" s="41">
        <v>0</v>
      </c>
      <c r="C89255" s="56"/>
      <c r="AC89255" s="56"/>
      <c r="AD89255" s="56"/>
      <c r="AE89255" s="56"/>
    </row>
    <row r="89256" spans="1:31" x14ac:dyDescent="0.25">
      <c r="A89256" s="41">
        <v>0</v>
      </c>
      <c r="C89256" s="56"/>
      <c r="AC89256" s="56"/>
      <c r="AD89256" s="56"/>
      <c r="AE89256" s="56"/>
    </row>
    <row r="89257" spans="1:31" x14ac:dyDescent="0.25">
      <c r="A89257" s="41">
        <v>0</v>
      </c>
      <c r="C89257" s="56"/>
      <c r="AC89257" s="56"/>
      <c r="AD89257" s="56"/>
      <c r="AE89257" s="56"/>
    </row>
    <row r="89258" spans="1:31" x14ac:dyDescent="0.25">
      <c r="A89258" s="41">
        <v>0</v>
      </c>
      <c r="C89258" s="56"/>
      <c r="AC89258" s="56"/>
      <c r="AD89258" s="56"/>
      <c r="AE89258" s="56"/>
    </row>
    <row r="89259" spans="1:31" x14ac:dyDescent="0.25">
      <c r="A89259" s="41">
        <v>0</v>
      </c>
      <c r="C89259" s="56"/>
      <c r="AC89259" s="56"/>
      <c r="AD89259" s="56"/>
      <c r="AE89259" s="56"/>
    </row>
    <row r="89260" spans="1:31" x14ac:dyDescent="0.25">
      <c r="A89260" s="41">
        <v>0</v>
      </c>
      <c r="C89260" s="56"/>
      <c r="AC89260" s="56"/>
      <c r="AD89260" s="56"/>
      <c r="AE89260" s="56"/>
    </row>
    <row r="89261" spans="1:31" x14ac:dyDescent="0.25">
      <c r="A89261" s="41">
        <v>0</v>
      </c>
      <c r="C89261" s="56"/>
      <c r="AC89261" s="56"/>
      <c r="AD89261" s="56"/>
      <c r="AE89261" s="56"/>
    </row>
    <row r="89262" spans="1:31" x14ac:dyDescent="0.25">
      <c r="A89262" s="41">
        <v>0</v>
      </c>
      <c r="C89262" s="56"/>
      <c r="AC89262" s="56"/>
      <c r="AD89262" s="56"/>
      <c r="AE89262" s="56"/>
    </row>
    <row r="89263" spans="1:31" x14ac:dyDescent="0.25">
      <c r="A89263" s="41">
        <v>0</v>
      </c>
      <c r="C89263" s="56"/>
      <c r="AC89263" s="56"/>
      <c r="AD89263" s="56"/>
      <c r="AE89263" s="56"/>
    </row>
    <row r="89264" spans="1:31" x14ac:dyDescent="0.25">
      <c r="A89264" s="41">
        <v>0</v>
      </c>
      <c r="C89264" s="56"/>
      <c r="AC89264" s="56"/>
      <c r="AD89264" s="56"/>
      <c r="AE89264" s="56"/>
    </row>
    <row r="89265" spans="1:31" x14ac:dyDescent="0.25">
      <c r="A89265" s="41">
        <v>0</v>
      </c>
      <c r="C89265" s="56"/>
      <c r="AC89265" s="56"/>
      <c r="AD89265" s="56"/>
      <c r="AE89265" s="56"/>
    </row>
    <row r="89266" spans="1:31" x14ac:dyDescent="0.25">
      <c r="A89266" s="41">
        <v>0</v>
      </c>
      <c r="C89266" s="56"/>
      <c r="AC89266" s="56"/>
      <c r="AD89266" s="56"/>
      <c r="AE89266" s="56"/>
    </row>
    <row r="89267" spans="1:31" x14ac:dyDescent="0.25">
      <c r="A89267" s="41">
        <v>0</v>
      </c>
      <c r="C89267" s="56"/>
      <c r="AC89267" s="56"/>
      <c r="AD89267" s="56"/>
      <c r="AE89267" s="56"/>
    </row>
    <row r="89268" spans="1:31" x14ac:dyDescent="0.25">
      <c r="A89268" s="41">
        <v>0</v>
      </c>
      <c r="C89268" s="56"/>
      <c r="AC89268" s="56"/>
      <c r="AD89268" s="56"/>
      <c r="AE89268" s="56"/>
    </row>
    <row r="89269" spans="1:31" x14ac:dyDescent="0.25">
      <c r="A89269" s="41">
        <v>0</v>
      </c>
      <c r="C89269" s="56"/>
      <c r="AC89269" s="56"/>
      <c r="AD89269" s="56"/>
      <c r="AE89269" s="56"/>
    </row>
    <row r="89270" spans="1:31" x14ac:dyDescent="0.25">
      <c r="A89270" s="41">
        <v>0</v>
      </c>
      <c r="C89270" s="56"/>
      <c r="AC89270" s="56"/>
      <c r="AD89270" s="56"/>
      <c r="AE89270" s="56"/>
    </row>
    <row r="89271" spans="1:31" x14ac:dyDescent="0.25">
      <c r="A89271" s="41">
        <v>0</v>
      </c>
      <c r="C89271" s="56"/>
      <c r="AC89271" s="56"/>
      <c r="AD89271" s="56"/>
      <c r="AE89271" s="56"/>
    </row>
    <row r="89272" spans="1:31" x14ac:dyDescent="0.25">
      <c r="A89272" s="41">
        <v>0</v>
      </c>
      <c r="C89272" s="56"/>
      <c r="AC89272" s="56"/>
      <c r="AD89272" s="56"/>
      <c r="AE89272" s="56"/>
    </row>
    <row r="89273" spans="1:31" x14ac:dyDescent="0.25">
      <c r="A89273" s="41">
        <v>0</v>
      </c>
      <c r="C89273" s="56"/>
      <c r="AC89273" s="56"/>
      <c r="AD89273" s="56"/>
      <c r="AE89273" s="56"/>
    </row>
    <row r="89274" spans="1:31" x14ac:dyDescent="0.25">
      <c r="A89274" s="41">
        <v>0</v>
      </c>
      <c r="C89274" s="56"/>
      <c r="AC89274" s="56"/>
      <c r="AD89274" s="56"/>
      <c r="AE89274" s="56"/>
    </row>
    <row r="89275" spans="1:31" x14ac:dyDescent="0.25">
      <c r="A89275" s="41">
        <v>0</v>
      </c>
      <c r="C89275" s="56"/>
      <c r="AC89275" s="56"/>
      <c r="AD89275" s="56"/>
      <c r="AE89275" s="56"/>
    </row>
    <row r="89276" spans="1:31" x14ac:dyDescent="0.25">
      <c r="A89276" s="41">
        <v>0</v>
      </c>
      <c r="C89276" s="56"/>
      <c r="AC89276" s="56"/>
      <c r="AD89276" s="56"/>
      <c r="AE89276" s="56"/>
    </row>
    <row r="89277" spans="1:31" x14ac:dyDescent="0.25">
      <c r="A89277" s="41">
        <v>0</v>
      </c>
      <c r="C89277" s="56"/>
      <c r="AC89277" s="56"/>
      <c r="AD89277" s="56"/>
      <c r="AE89277" s="56"/>
    </row>
    <row r="89278" spans="1:31" x14ac:dyDescent="0.25">
      <c r="A89278" s="41">
        <v>0</v>
      </c>
      <c r="C89278" s="56"/>
      <c r="AC89278" s="56"/>
      <c r="AD89278" s="56"/>
      <c r="AE89278" s="56"/>
    </row>
    <row r="89279" spans="1:31" x14ac:dyDescent="0.25">
      <c r="A89279" s="41">
        <v>0</v>
      </c>
      <c r="C89279" s="56"/>
      <c r="AC89279" s="56"/>
      <c r="AD89279" s="56"/>
      <c r="AE89279" s="56"/>
    </row>
    <row r="89280" spans="1:31" x14ac:dyDescent="0.25">
      <c r="A89280" s="41">
        <v>0</v>
      </c>
      <c r="C89280" s="56"/>
      <c r="AC89280" s="56"/>
      <c r="AD89280" s="56"/>
      <c r="AE89280" s="56"/>
    </row>
    <row r="89281" spans="1:31" x14ac:dyDescent="0.25">
      <c r="A89281" s="41">
        <v>0</v>
      </c>
      <c r="C89281" s="56"/>
      <c r="AC89281" s="56"/>
      <c r="AD89281" s="56"/>
      <c r="AE89281" s="56"/>
    </row>
    <row r="89282" spans="1:31" x14ac:dyDescent="0.25">
      <c r="A89282" s="41">
        <v>0</v>
      </c>
      <c r="C89282" s="56"/>
      <c r="AC89282" s="56"/>
      <c r="AD89282" s="56"/>
      <c r="AE89282" s="56"/>
    </row>
    <row r="89283" spans="1:31" x14ac:dyDescent="0.25">
      <c r="A89283" s="41">
        <v>0</v>
      </c>
      <c r="C89283" s="56"/>
      <c r="AC89283" s="56"/>
      <c r="AD89283" s="56"/>
      <c r="AE89283" s="56"/>
    </row>
    <row r="89284" spans="1:31" x14ac:dyDescent="0.25">
      <c r="A89284" s="41">
        <v>0</v>
      </c>
      <c r="C89284" s="56"/>
      <c r="AC89284" s="56"/>
      <c r="AD89284" s="56"/>
      <c r="AE89284" s="56"/>
    </row>
    <row r="89285" spans="1:31" x14ac:dyDescent="0.25">
      <c r="A89285" s="41">
        <v>0</v>
      </c>
      <c r="C89285" s="56"/>
      <c r="AC89285" s="56"/>
      <c r="AD89285" s="56"/>
      <c r="AE89285" s="56"/>
    </row>
    <row r="89286" spans="1:31" x14ac:dyDescent="0.25">
      <c r="A89286" s="41">
        <v>0</v>
      </c>
      <c r="C89286" s="56"/>
      <c r="AC89286" s="56"/>
      <c r="AD89286" s="56"/>
      <c r="AE89286" s="56"/>
    </row>
    <row r="89287" spans="1:31" x14ac:dyDescent="0.25">
      <c r="A89287" s="41">
        <v>0</v>
      </c>
      <c r="C89287" s="56"/>
      <c r="AC89287" s="56"/>
      <c r="AD89287" s="56"/>
      <c r="AE89287" s="56"/>
    </row>
    <row r="89288" spans="1:31" x14ac:dyDescent="0.25">
      <c r="A89288" s="41">
        <v>0</v>
      </c>
      <c r="C89288" s="56"/>
      <c r="AC89288" s="56"/>
      <c r="AD89288" s="56"/>
      <c r="AE89288" s="56"/>
    </row>
    <row r="89289" spans="1:31" x14ac:dyDescent="0.25">
      <c r="A89289" s="41">
        <v>0</v>
      </c>
      <c r="C89289" s="56"/>
      <c r="AC89289" s="56"/>
      <c r="AD89289" s="56"/>
      <c r="AE89289" s="56"/>
    </row>
    <row r="89290" spans="1:31" x14ac:dyDescent="0.25">
      <c r="A89290" s="41">
        <v>0</v>
      </c>
      <c r="C89290" s="56"/>
      <c r="AC89290" s="56"/>
      <c r="AD89290" s="56"/>
      <c r="AE89290" s="56"/>
    </row>
    <row r="89291" spans="1:31" x14ac:dyDescent="0.25">
      <c r="A89291" s="41">
        <v>0</v>
      </c>
      <c r="C89291" s="56"/>
      <c r="AC89291" s="56"/>
      <c r="AD89291" s="56"/>
      <c r="AE89291" s="56"/>
    </row>
    <row r="89292" spans="1:31" x14ac:dyDescent="0.25">
      <c r="A89292" s="41">
        <v>0</v>
      </c>
      <c r="C89292" s="56"/>
      <c r="AC89292" s="56"/>
      <c r="AD89292" s="56"/>
      <c r="AE89292" s="56"/>
    </row>
    <row r="89293" spans="1:31" x14ac:dyDescent="0.25">
      <c r="A89293" s="41">
        <v>0</v>
      </c>
      <c r="C89293" s="56"/>
      <c r="AC89293" s="56"/>
      <c r="AD89293" s="56"/>
      <c r="AE89293" s="56"/>
    </row>
    <row r="89294" spans="1:31" x14ac:dyDescent="0.25">
      <c r="A89294" s="41">
        <v>0</v>
      </c>
      <c r="C89294" s="56"/>
      <c r="AC89294" s="56"/>
      <c r="AD89294" s="56"/>
      <c r="AE89294" s="56"/>
    </row>
    <row r="89295" spans="1:31" x14ac:dyDescent="0.25">
      <c r="A89295" s="41">
        <v>0</v>
      </c>
      <c r="C89295" s="56"/>
      <c r="AC89295" s="56"/>
      <c r="AD89295" s="56"/>
      <c r="AE89295" s="56"/>
    </row>
    <row r="89296" spans="1:31" x14ac:dyDescent="0.25">
      <c r="A89296" s="41">
        <v>0</v>
      </c>
      <c r="C89296" s="56"/>
      <c r="AC89296" s="56"/>
      <c r="AD89296" s="56"/>
      <c r="AE89296" s="56"/>
    </row>
    <row r="89297" spans="1:31" x14ac:dyDescent="0.25">
      <c r="A89297" s="41">
        <v>0</v>
      </c>
      <c r="C89297" s="56"/>
      <c r="AC89297" s="56"/>
      <c r="AD89297" s="56"/>
      <c r="AE89297" s="56"/>
    </row>
    <row r="89298" spans="1:31" x14ac:dyDescent="0.25">
      <c r="A89298" s="41">
        <v>0</v>
      </c>
      <c r="C89298" s="56"/>
      <c r="AC89298" s="56"/>
      <c r="AD89298" s="56"/>
      <c r="AE89298" s="56"/>
    </row>
    <row r="89299" spans="1:31" x14ac:dyDescent="0.25">
      <c r="A89299" s="41">
        <v>0</v>
      </c>
      <c r="C89299" s="56"/>
      <c r="AC89299" s="56"/>
      <c r="AD89299" s="56"/>
      <c r="AE89299" s="56"/>
    </row>
    <row r="89300" spans="1:31" x14ac:dyDescent="0.25">
      <c r="A89300" s="41">
        <v>0</v>
      </c>
      <c r="C89300" s="56"/>
      <c r="AC89300" s="56"/>
      <c r="AD89300" s="56"/>
      <c r="AE89300" s="56"/>
    </row>
    <row r="89301" spans="1:31" x14ac:dyDescent="0.25">
      <c r="A89301" s="41">
        <v>0</v>
      </c>
      <c r="C89301" s="56"/>
      <c r="AC89301" s="56"/>
      <c r="AD89301" s="56"/>
      <c r="AE89301" s="56"/>
    </row>
    <row r="89302" spans="1:31" x14ac:dyDescent="0.25">
      <c r="A89302" s="41">
        <v>0</v>
      </c>
      <c r="C89302" s="56"/>
      <c r="AC89302" s="56"/>
      <c r="AD89302" s="56"/>
      <c r="AE89302" s="56"/>
    </row>
    <row r="89303" spans="1:31" x14ac:dyDescent="0.25">
      <c r="A89303" s="41">
        <v>0</v>
      </c>
      <c r="C89303" s="56"/>
      <c r="AC89303" s="56"/>
      <c r="AD89303" s="56"/>
      <c r="AE89303" s="56"/>
    </row>
    <row r="89304" spans="1:31" x14ac:dyDescent="0.25">
      <c r="A89304" s="41">
        <v>0</v>
      </c>
      <c r="C89304" s="56"/>
      <c r="AC89304" s="56"/>
      <c r="AD89304" s="56"/>
      <c r="AE89304" s="56"/>
    </row>
    <row r="89305" spans="1:31" x14ac:dyDescent="0.25">
      <c r="A89305" s="41">
        <v>0</v>
      </c>
      <c r="C89305" s="56"/>
      <c r="AC89305" s="56"/>
      <c r="AD89305" s="56"/>
      <c r="AE89305" s="56"/>
    </row>
    <row r="89306" spans="1:31" x14ac:dyDescent="0.25">
      <c r="A89306" s="41">
        <v>0</v>
      </c>
      <c r="C89306" s="56"/>
      <c r="AC89306" s="56"/>
      <c r="AD89306" s="56"/>
      <c r="AE89306" s="56"/>
    </row>
    <row r="89307" spans="1:31" x14ac:dyDescent="0.25">
      <c r="A89307" s="41">
        <v>0</v>
      </c>
      <c r="C89307" s="56"/>
      <c r="AC89307" s="56"/>
      <c r="AD89307" s="56"/>
      <c r="AE89307" s="56"/>
    </row>
    <row r="89308" spans="1:31" x14ac:dyDescent="0.25">
      <c r="A89308" s="41">
        <v>0</v>
      </c>
      <c r="C89308" s="56"/>
      <c r="AC89308" s="56"/>
      <c r="AD89308" s="56"/>
      <c r="AE89308" s="56"/>
    </row>
    <row r="89309" spans="1:31" x14ac:dyDescent="0.25">
      <c r="A89309" s="41">
        <v>0</v>
      </c>
      <c r="C89309" s="56"/>
      <c r="AC89309" s="56"/>
      <c r="AD89309" s="56"/>
      <c r="AE89309" s="56"/>
    </row>
    <row r="89310" spans="1:31" x14ac:dyDescent="0.25">
      <c r="A89310" s="41">
        <v>0</v>
      </c>
      <c r="C89310" s="56"/>
      <c r="AC89310" s="56"/>
      <c r="AD89310" s="56"/>
      <c r="AE89310" s="56"/>
    </row>
    <row r="89311" spans="1:31" x14ac:dyDescent="0.25">
      <c r="A89311" s="41">
        <v>0</v>
      </c>
      <c r="C89311" s="56"/>
      <c r="AC89311" s="56"/>
      <c r="AD89311" s="56"/>
      <c r="AE89311" s="56"/>
    </row>
    <row r="89312" spans="1:31" x14ac:dyDescent="0.25">
      <c r="A89312" s="41">
        <v>0</v>
      </c>
      <c r="C89312" s="56"/>
      <c r="AC89312" s="56"/>
      <c r="AD89312" s="56"/>
      <c r="AE89312" s="56"/>
    </row>
    <row r="89313" spans="1:31" x14ac:dyDescent="0.25">
      <c r="A89313" s="41">
        <v>0</v>
      </c>
      <c r="C89313" s="56"/>
      <c r="AC89313" s="56"/>
      <c r="AD89313" s="56"/>
      <c r="AE89313" s="56"/>
    </row>
    <row r="89314" spans="1:31" x14ac:dyDescent="0.25">
      <c r="A89314" s="41">
        <v>0</v>
      </c>
      <c r="C89314" s="56"/>
      <c r="AC89314" s="56"/>
      <c r="AD89314" s="56"/>
      <c r="AE89314" s="56"/>
    </row>
    <row r="89315" spans="1:31" x14ac:dyDescent="0.25">
      <c r="A89315" s="41">
        <v>0</v>
      </c>
      <c r="C89315" s="56"/>
      <c r="AC89315" s="56"/>
      <c r="AD89315" s="56"/>
      <c r="AE89315" s="56"/>
    </row>
    <row r="89316" spans="1:31" x14ac:dyDescent="0.25">
      <c r="A89316" s="41">
        <v>0</v>
      </c>
      <c r="C89316" s="56"/>
      <c r="AC89316" s="56"/>
      <c r="AD89316" s="56"/>
      <c r="AE89316" s="56"/>
    </row>
    <row r="89317" spans="1:31" x14ac:dyDescent="0.25">
      <c r="A89317" s="41">
        <v>0</v>
      </c>
      <c r="C89317" s="56"/>
      <c r="AC89317" s="56"/>
      <c r="AD89317" s="56"/>
      <c r="AE89317" s="56"/>
    </row>
    <row r="89318" spans="1:31" x14ac:dyDescent="0.25">
      <c r="A89318" s="41">
        <v>0</v>
      </c>
      <c r="C89318" s="56"/>
      <c r="AC89318" s="56"/>
      <c r="AD89318" s="56"/>
      <c r="AE89318" s="56"/>
    </row>
    <row r="89319" spans="1:31" x14ac:dyDescent="0.25">
      <c r="A89319" s="41">
        <v>0</v>
      </c>
      <c r="C89319" s="56"/>
      <c r="AC89319" s="56"/>
      <c r="AD89319" s="56"/>
      <c r="AE89319" s="56"/>
    </row>
    <row r="89320" spans="1:31" x14ac:dyDescent="0.25">
      <c r="A89320" s="41">
        <v>0</v>
      </c>
      <c r="C89320" s="56"/>
      <c r="AC89320" s="56"/>
      <c r="AD89320" s="56"/>
      <c r="AE89320" s="56"/>
    </row>
    <row r="89321" spans="1:31" x14ac:dyDescent="0.25">
      <c r="A89321" s="41">
        <v>0</v>
      </c>
      <c r="C89321" s="56"/>
      <c r="AC89321" s="56"/>
      <c r="AD89321" s="56"/>
      <c r="AE89321" s="56"/>
    </row>
    <row r="89322" spans="1:31" x14ac:dyDescent="0.25">
      <c r="A89322" s="41">
        <v>0</v>
      </c>
      <c r="C89322" s="56"/>
      <c r="AC89322" s="56"/>
      <c r="AD89322" s="56"/>
      <c r="AE89322" s="56"/>
    </row>
    <row r="89323" spans="1:31" x14ac:dyDescent="0.25">
      <c r="A89323" s="41">
        <v>0</v>
      </c>
      <c r="C89323" s="56"/>
      <c r="AC89323" s="56"/>
      <c r="AD89323" s="56"/>
      <c r="AE89323" s="56"/>
    </row>
    <row r="89324" spans="1:31" x14ac:dyDescent="0.25">
      <c r="A89324" s="41">
        <v>0</v>
      </c>
      <c r="C89324" s="56"/>
      <c r="AC89324" s="56"/>
      <c r="AD89324" s="56"/>
      <c r="AE89324" s="56"/>
    </row>
    <row r="89325" spans="1:31" x14ac:dyDescent="0.25">
      <c r="A89325" s="41">
        <v>0</v>
      </c>
      <c r="C89325" s="56"/>
      <c r="AC89325" s="56"/>
      <c r="AD89325" s="56"/>
      <c r="AE89325" s="56"/>
    </row>
    <row r="89326" spans="1:31" x14ac:dyDescent="0.25">
      <c r="A89326" s="41">
        <v>0</v>
      </c>
      <c r="C89326" s="56"/>
      <c r="AC89326" s="56"/>
      <c r="AD89326" s="56"/>
      <c r="AE89326" s="56"/>
    </row>
    <row r="89327" spans="1:31" x14ac:dyDescent="0.25">
      <c r="A89327" s="41">
        <v>0</v>
      </c>
      <c r="C89327" s="56"/>
      <c r="AC89327" s="56"/>
      <c r="AD89327" s="56"/>
      <c r="AE89327" s="56"/>
    </row>
    <row r="89328" spans="1:31" x14ac:dyDescent="0.25">
      <c r="A89328" s="41">
        <v>0</v>
      </c>
      <c r="C89328" s="56"/>
      <c r="AC89328" s="56"/>
      <c r="AD89328" s="56"/>
      <c r="AE89328" s="56"/>
    </row>
    <row r="89329" spans="1:31" x14ac:dyDescent="0.25">
      <c r="A89329" s="41">
        <v>0</v>
      </c>
      <c r="C89329" s="56"/>
      <c r="AC89329" s="56"/>
      <c r="AD89329" s="56"/>
      <c r="AE89329" s="56"/>
    </row>
    <row r="89330" spans="1:31" x14ac:dyDescent="0.25">
      <c r="A89330" s="41">
        <v>0</v>
      </c>
      <c r="C89330" s="56"/>
      <c r="AC89330" s="56"/>
      <c r="AD89330" s="56"/>
      <c r="AE89330" s="56"/>
    </row>
    <row r="89331" spans="1:31" x14ac:dyDescent="0.25">
      <c r="A89331" s="41">
        <v>0</v>
      </c>
      <c r="C89331" s="56"/>
      <c r="AC89331" s="56"/>
      <c r="AD89331" s="56"/>
      <c r="AE89331" s="56"/>
    </row>
    <row r="89332" spans="1:31" x14ac:dyDescent="0.25">
      <c r="A89332" s="41">
        <v>0</v>
      </c>
      <c r="C89332" s="56"/>
      <c r="AC89332" s="56"/>
      <c r="AD89332" s="56"/>
      <c r="AE89332" s="56"/>
    </row>
    <row r="89333" spans="1:31" x14ac:dyDescent="0.25">
      <c r="A89333" s="41">
        <v>0</v>
      </c>
      <c r="C89333" s="56"/>
      <c r="AC89333" s="56"/>
      <c r="AD89333" s="56"/>
      <c r="AE89333" s="56"/>
    </row>
    <row r="89334" spans="1:31" x14ac:dyDescent="0.25">
      <c r="A89334" s="41">
        <v>0</v>
      </c>
      <c r="C89334" s="56"/>
      <c r="AC89334" s="56"/>
      <c r="AD89334" s="56"/>
      <c r="AE89334" s="56"/>
    </row>
    <row r="89335" spans="1:31" x14ac:dyDescent="0.25">
      <c r="A89335" s="41">
        <v>0</v>
      </c>
      <c r="C89335" s="56"/>
      <c r="AC89335" s="56"/>
      <c r="AD89335" s="56"/>
      <c r="AE89335" s="56"/>
    </row>
    <row r="89336" spans="1:31" x14ac:dyDescent="0.25">
      <c r="A89336" s="41">
        <v>0</v>
      </c>
      <c r="C89336" s="56"/>
      <c r="AC89336" s="56"/>
      <c r="AD89336" s="56"/>
      <c r="AE89336" s="56"/>
    </row>
    <row r="89337" spans="1:31" x14ac:dyDescent="0.25">
      <c r="A89337" s="41">
        <v>0</v>
      </c>
      <c r="C89337" s="56"/>
      <c r="AC89337" s="56"/>
      <c r="AD89337" s="56"/>
      <c r="AE89337" s="56"/>
    </row>
    <row r="89338" spans="1:31" x14ac:dyDescent="0.25">
      <c r="A89338" s="41">
        <v>0</v>
      </c>
      <c r="C89338" s="56"/>
      <c r="AC89338" s="56"/>
      <c r="AD89338" s="56"/>
      <c r="AE89338" s="56"/>
    </row>
    <row r="89339" spans="1:31" x14ac:dyDescent="0.25">
      <c r="A89339" s="41">
        <v>0</v>
      </c>
      <c r="C89339" s="56"/>
      <c r="AC89339" s="56"/>
      <c r="AD89339" s="56"/>
      <c r="AE89339" s="56"/>
    </row>
    <row r="89340" spans="1:31" x14ac:dyDescent="0.25">
      <c r="A89340" s="41">
        <v>0</v>
      </c>
      <c r="C89340" s="56"/>
      <c r="AC89340" s="56"/>
      <c r="AD89340" s="56"/>
      <c r="AE89340" s="56"/>
    </row>
    <row r="89341" spans="1:31" x14ac:dyDescent="0.25">
      <c r="A89341" s="41">
        <v>158</v>
      </c>
      <c r="C89341" s="56"/>
      <c r="AC89341" s="56"/>
      <c r="AD89341" s="56"/>
      <c r="AE89341" s="56"/>
    </row>
    <row r="89342" spans="1:31" x14ac:dyDescent="0.25">
      <c r="A89342" s="41">
        <v>0</v>
      </c>
      <c r="C89342" s="56"/>
      <c r="AC89342" s="56"/>
      <c r="AD89342" s="56"/>
      <c r="AE89342" s="56"/>
    </row>
    <row r="89343" spans="1:31" x14ac:dyDescent="0.25">
      <c r="A89343" s="41">
        <v>0</v>
      </c>
      <c r="C89343" s="56"/>
      <c r="AC89343" s="56"/>
      <c r="AD89343" s="56"/>
      <c r="AE89343" s="56"/>
    </row>
    <row r="89344" spans="1:31" x14ac:dyDescent="0.25">
      <c r="A89344" s="41">
        <v>0</v>
      </c>
      <c r="C89344" s="56"/>
      <c r="AC89344" s="56"/>
      <c r="AD89344" s="56"/>
      <c r="AE89344" s="56"/>
    </row>
    <row r="89345" spans="1:31" x14ac:dyDescent="0.25">
      <c r="A89345" s="41">
        <v>0</v>
      </c>
      <c r="C89345" s="56"/>
      <c r="AC89345" s="56"/>
      <c r="AD89345" s="56"/>
      <c r="AE89345" s="56"/>
    </row>
    <row r="89346" spans="1:31" x14ac:dyDescent="0.25">
      <c r="A89346" s="41">
        <v>0</v>
      </c>
      <c r="C89346" s="56"/>
      <c r="AC89346" s="56"/>
      <c r="AD89346" s="56"/>
      <c r="AE89346" s="56"/>
    </row>
    <row r="89347" spans="1:31" x14ac:dyDescent="0.25">
      <c r="A89347" s="41">
        <v>0</v>
      </c>
      <c r="C89347" s="56"/>
      <c r="AC89347" s="56"/>
      <c r="AD89347" s="56"/>
      <c r="AE89347" s="56"/>
    </row>
    <row r="89348" spans="1:31" x14ac:dyDescent="0.25">
      <c r="A89348" s="41">
        <v>0</v>
      </c>
      <c r="C89348" s="56"/>
      <c r="AC89348" s="56"/>
      <c r="AD89348" s="56"/>
      <c r="AE89348" s="56"/>
    </row>
    <row r="89349" spans="1:31" x14ac:dyDescent="0.25">
      <c r="A89349" s="41">
        <v>0</v>
      </c>
      <c r="C89349" s="56"/>
      <c r="AC89349" s="56"/>
      <c r="AD89349" s="56"/>
      <c r="AE89349" s="56"/>
    </row>
    <row r="89350" spans="1:31" x14ac:dyDescent="0.25">
      <c r="A89350" s="41">
        <v>0</v>
      </c>
      <c r="C89350" s="56"/>
      <c r="AC89350" s="56"/>
      <c r="AD89350" s="56"/>
      <c r="AE89350" s="56"/>
    </row>
    <row r="89351" spans="1:31" x14ac:dyDescent="0.25">
      <c r="A89351" s="41">
        <v>0</v>
      </c>
      <c r="C89351" s="56"/>
      <c r="AC89351" s="56"/>
      <c r="AD89351" s="56"/>
      <c r="AE89351" s="56"/>
    </row>
    <row r="89352" spans="1:31" x14ac:dyDescent="0.25">
      <c r="A89352" s="41">
        <v>0</v>
      </c>
      <c r="C89352" s="56"/>
      <c r="AC89352" s="56"/>
      <c r="AD89352" s="56"/>
      <c r="AE89352" s="56"/>
    </row>
    <row r="89353" spans="1:31" x14ac:dyDescent="0.25">
      <c r="A89353" s="41">
        <v>0</v>
      </c>
      <c r="C89353" s="56"/>
      <c r="AC89353" s="56"/>
      <c r="AD89353" s="56"/>
      <c r="AE89353" s="56"/>
    </row>
    <row r="89354" spans="1:31" x14ac:dyDescent="0.25">
      <c r="A89354" s="41">
        <v>0</v>
      </c>
      <c r="C89354" s="56"/>
      <c r="AC89354" s="56"/>
      <c r="AD89354" s="56"/>
      <c r="AE89354" s="56"/>
    </row>
    <row r="89355" spans="1:31" x14ac:dyDescent="0.25">
      <c r="A89355" s="41">
        <v>0</v>
      </c>
      <c r="C89355" s="56"/>
      <c r="AC89355" s="56"/>
      <c r="AD89355" s="56"/>
      <c r="AE89355" s="56"/>
    </row>
    <row r="89356" spans="1:31" x14ac:dyDescent="0.25">
      <c r="A89356" s="41">
        <v>0</v>
      </c>
      <c r="C89356" s="56"/>
      <c r="AC89356" s="56"/>
      <c r="AD89356" s="56"/>
      <c r="AE89356" s="56"/>
    </row>
    <row r="89357" spans="1:31" x14ac:dyDescent="0.25">
      <c r="A89357" s="41">
        <v>0</v>
      </c>
      <c r="C89357" s="56"/>
      <c r="AC89357" s="56"/>
      <c r="AD89357" s="56"/>
      <c r="AE89357" s="56"/>
    </row>
    <row r="89358" spans="1:31" x14ac:dyDescent="0.25">
      <c r="A89358" s="41">
        <v>0</v>
      </c>
      <c r="C89358" s="56"/>
      <c r="AC89358" s="56"/>
      <c r="AD89358" s="56"/>
      <c r="AE89358" s="56"/>
    </row>
    <row r="89359" spans="1:31" x14ac:dyDescent="0.25">
      <c r="A89359" s="41">
        <v>0</v>
      </c>
      <c r="C89359" s="56"/>
      <c r="AC89359" s="56"/>
      <c r="AD89359" s="56"/>
      <c r="AE89359" s="56"/>
    </row>
    <row r="89360" spans="1:31" x14ac:dyDescent="0.25">
      <c r="A89360" s="41">
        <v>0</v>
      </c>
      <c r="C89360" s="56"/>
      <c r="AC89360" s="56"/>
      <c r="AD89360" s="56"/>
      <c r="AE89360" s="56"/>
    </row>
    <row r="89361" spans="1:31" x14ac:dyDescent="0.25">
      <c r="A89361" s="41">
        <v>0</v>
      </c>
      <c r="C89361" s="56"/>
      <c r="AC89361" s="56"/>
      <c r="AD89361" s="56"/>
      <c r="AE89361" s="56"/>
    </row>
    <row r="89362" spans="1:31" x14ac:dyDescent="0.25">
      <c r="A89362" s="41">
        <v>0</v>
      </c>
      <c r="C89362" s="56"/>
      <c r="AC89362" s="56"/>
      <c r="AD89362" s="56"/>
      <c r="AE89362" s="56"/>
    </row>
    <row r="89363" spans="1:31" x14ac:dyDescent="0.25">
      <c r="A89363" s="41">
        <v>0</v>
      </c>
      <c r="C89363" s="56"/>
      <c r="AC89363" s="56"/>
      <c r="AD89363" s="56"/>
      <c r="AE89363" s="56"/>
    </row>
    <row r="89364" spans="1:31" x14ac:dyDescent="0.25">
      <c r="A89364" s="41">
        <v>0</v>
      </c>
      <c r="C89364" s="56"/>
      <c r="AC89364" s="56"/>
      <c r="AD89364" s="56"/>
      <c r="AE89364" s="56"/>
    </row>
    <row r="89365" spans="1:31" x14ac:dyDescent="0.25">
      <c r="A89365" s="41">
        <v>0</v>
      </c>
      <c r="C89365" s="56"/>
      <c r="AC89365" s="56"/>
      <c r="AD89365" s="56"/>
      <c r="AE89365" s="56"/>
    </row>
    <row r="89366" spans="1:31" x14ac:dyDescent="0.25">
      <c r="A89366" s="41">
        <v>0</v>
      </c>
      <c r="C89366" s="56"/>
      <c r="AC89366" s="56"/>
      <c r="AD89366" s="56"/>
      <c r="AE89366" s="56"/>
    </row>
    <row r="89367" spans="1:31" x14ac:dyDescent="0.25">
      <c r="A89367" s="41">
        <v>0</v>
      </c>
      <c r="C89367" s="56"/>
      <c r="AC89367" s="56"/>
      <c r="AD89367" s="56"/>
      <c r="AE89367" s="56"/>
    </row>
    <row r="89368" spans="1:31" x14ac:dyDescent="0.25">
      <c r="A89368" s="41">
        <v>0</v>
      </c>
      <c r="C89368" s="56"/>
      <c r="AC89368" s="56"/>
      <c r="AD89368" s="56"/>
      <c r="AE89368" s="56"/>
    </row>
    <row r="89369" spans="1:31" x14ac:dyDescent="0.25">
      <c r="A89369" s="41">
        <v>0</v>
      </c>
      <c r="C89369" s="56"/>
      <c r="AC89369" s="56"/>
      <c r="AD89369" s="56"/>
      <c r="AE89369" s="56"/>
    </row>
    <row r="89370" spans="1:31" x14ac:dyDescent="0.25">
      <c r="A89370" s="41">
        <v>0</v>
      </c>
      <c r="C89370" s="56"/>
      <c r="AC89370" s="56"/>
      <c r="AD89370" s="56"/>
      <c r="AE89370" s="56"/>
    </row>
    <row r="89371" spans="1:31" x14ac:dyDescent="0.25">
      <c r="A89371" s="41">
        <v>0</v>
      </c>
      <c r="C89371" s="56"/>
      <c r="AC89371" s="56"/>
      <c r="AD89371" s="56"/>
      <c r="AE89371" s="56"/>
    </row>
    <row r="89372" spans="1:31" x14ac:dyDescent="0.25">
      <c r="A89372" s="41">
        <v>0</v>
      </c>
      <c r="C89372" s="56"/>
      <c r="AC89372" s="56"/>
      <c r="AD89372" s="56"/>
      <c r="AE89372" s="56"/>
    </row>
    <row r="89373" spans="1:31" x14ac:dyDescent="0.25">
      <c r="A89373" s="41">
        <v>0</v>
      </c>
      <c r="C89373" s="56"/>
      <c r="AC89373" s="56"/>
      <c r="AD89373" s="56"/>
      <c r="AE89373" s="56"/>
    </row>
    <row r="89374" spans="1:31" x14ac:dyDescent="0.25">
      <c r="A89374" s="41">
        <v>0</v>
      </c>
      <c r="C89374" s="56"/>
      <c r="AC89374" s="56"/>
      <c r="AD89374" s="56"/>
      <c r="AE89374" s="56"/>
    </row>
    <row r="89375" spans="1:31" x14ac:dyDescent="0.25">
      <c r="A89375" s="41">
        <v>0</v>
      </c>
      <c r="C89375" s="56"/>
      <c r="AC89375" s="56"/>
      <c r="AD89375" s="56"/>
      <c r="AE89375" s="56"/>
    </row>
    <row r="89376" spans="1:31" x14ac:dyDescent="0.25">
      <c r="A89376" s="41">
        <v>0</v>
      </c>
      <c r="C89376" s="56"/>
      <c r="AC89376" s="56"/>
      <c r="AD89376" s="56"/>
      <c r="AE89376" s="56"/>
    </row>
    <row r="89377" spans="1:31" x14ac:dyDescent="0.25">
      <c r="A89377" s="41">
        <v>0</v>
      </c>
      <c r="C89377" s="56"/>
      <c r="AC89377" s="56"/>
      <c r="AD89377" s="56"/>
      <c r="AE89377" s="56"/>
    </row>
    <row r="89378" spans="1:31" x14ac:dyDescent="0.25">
      <c r="A89378" s="41">
        <v>0</v>
      </c>
      <c r="C89378" s="56"/>
      <c r="AC89378" s="56"/>
      <c r="AD89378" s="56"/>
      <c r="AE89378" s="56"/>
    </row>
    <row r="89379" spans="1:31" x14ac:dyDescent="0.25">
      <c r="A89379" s="41">
        <v>0</v>
      </c>
      <c r="C89379" s="56"/>
      <c r="AC89379" s="56"/>
      <c r="AD89379" s="56"/>
      <c r="AE89379" s="56"/>
    </row>
    <row r="89380" spans="1:31" x14ac:dyDescent="0.25">
      <c r="A89380" s="41">
        <v>0</v>
      </c>
      <c r="C89380" s="56"/>
      <c r="AC89380" s="56"/>
      <c r="AD89380" s="56"/>
      <c r="AE89380" s="56"/>
    </row>
    <row r="89381" spans="1:31" x14ac:dyDescent="0.25">
      <c r="A89381" s="41">
        <v>0</v>
      </c>
      <c r="C89381" s="56"/>
      <c r="AC89381" s="56"/>
      <c r="AD89381" s="56"/>
      <c r="AE89381" s="56"/>
    </row>
    <row r="89382" spans="1:31" x14ac:dyDescent="0.25">
      <c r="A89382" s="41">
        <v>0</v>
      </c>
      <c r="C89382" s="56"/>
      <c r="AC89382" s="56"/>
      <c r="AD89382" s="56"/>
      <c r="AE89382" s="56"/>
    </row>
    <row r="89383" spans="1:31" x14ac:dyDescent="0.25">
      <c r="A89383" s="41">
        <v>0</v>
      </c>
      <c r="C89383" s="56"/>
      <c r="AC89383" s="56"/>
      <c r="AD89383" s="56"/>
      <c r="AE89383" s="56"/>
    </row>
    <row r="89384" spans="1:31" x14ac:dyDescent="0.25">
      <c r="A89384" s="41">
        <v>0</v>
      </c>
      <c r="C89384" s="56"/>
      <c r="AC89384" s="56"/>
      <c r="AD89384" s="56"/>
      <c r="AE89384" s="56"/>
    </row>
    <row r="89385" spans="1:31" x14ac:dyDescent="0.25">
      <c r="A89385" s="41">
        <v>0</v>
      </c>
      <c r="C89385" s="56"/>
      <c r="AC89385" s="56"/>
      <c r="AD89385" s="56"/>
      <c r="AE89385" s="56"/>
    </row>
    <row r="89386" spans="1:31" x14ac:dyDescent="0.25">
      <c r="A89386" s="41">
        <v>0</v>
      </c>
      <c r="C89386" s="56"/>
      <c r="AC89386" s="56"/>
      <c r="AD89386" s="56"/>
      <c r="AE89386" s="56"/>
    </row>
    <row r="89387" spans="1:31" x14ac:dyDescent="0.25">
      <c r="A89387" s="41">
        <v>0</v>
      </c>
      <c r="C89387" s="56"/>
      <c r="AC89387" s="56"/>
      <c r="AD89387" s="56"/>
      <c r="AE89387" s="56"/>
    </row>
    <row r="89388" spans="1:31" x14ac:dyDescent="0.25">
      <c r="A89388" s="41">
        <v>0</v>
      </c>
      <c r="C89388" s="56"/>
      <c r="AC89388" s="56"/>
      <c r="AD89388" s="56"/>
      <c r="AE89388" s="56"/>
    </row>
    <row r="89389" spans="1:31" x14ac:dyDescent="0.25">
      <c r="A89389" s="41">
        <v>0</v>
      </c>
      <c r="C89389" s="56"/>
      <c r="AC89389" s="56"/>
      <c r="AD89389" s="56"/>
      <c r="AE89389" s="56"/>
    </row>
    <row r="89390" spans="1:31" x14ac:dyDescent="0.25">
      <c r="A89390" s="41">
        <v>0</v>
      </c>
      <c r="C89390" s="56"/>
      <c r="AC89390" s="56"/>
      <c r="AD89390" s="56"/>
      <c r="AE89390" s="56"/>
    </row>
    <row r="89391" spans="1:31" x14ac:dyDescent="0.25">
      <c r="A89391" s="41">
        <v>0</v>
      </c>
      <c r="C89391" s="56"/>
      <c r="AC89391" s="56"/>
      <c r="AD89391" s="56"/>
      <c r="AE89391" s="56"/>
    </row>
    <row r="89392" spans="1:31" x14ac:dyDescent="0.25">
      <c r="A89392" s="41">
        <v>0</v>
      </c>
      <c r="C89392" s="56"/>
      <c r="AC89392" s="56"/>
      <c r="AD89392" s="56"/>
      <c r="AE89392" s="56"/>
    </row>
    <row r="89393" spans="1:31" x14ac:dyDescent="0.25">
      <c r="A89393" s="41">
        <v>0</v>
      </c>
      <c r="C89393" s="56"/>
      <c r="AC89393" s="56"/>
      <c r="AD89393" s="56"/>
      <c r="AE89393" s="56"/>
    </row>
    <row r="89394" spans="1:31" x14ac:dyDescent="0.25">
      <c r="A89394" s="41">
        <v>0</v>
      </c>
      <c r="C89394" s="56"/>
      <c r="AC89394" s="56"/>
      <c r="AD89394" s="56"/>
      <c r="AE89394" s="56"/>
    </row>
    <row r="89395" spans="1:31" x14ac:dyDescent="0.25">
      <c r="A89395" s="41">
        <v>0</v>
      </c>
      <c r="C89395" s="56"/>
      <c r="AC89395" s="56"/>
      <c r="AD89395" s="56"/>
      <c r="AE89395" s="56"/>
    </row>
    <row r="89396" spans="1:31" x14ac:dyDescent="0.25">
      <c r="A89396" s="41">
        <v>0</v>
      </c>
      <c r="C89396" s="56"/>
      <c r="AC89396" s="56"/>
      <c r="AD89396" s="56"/>
      <c r="AE89396" s="56"/>
    </row>
    <row r="89397" spans="1:31" x14ac:dyDescent="0.25">
      <c r="A89397" s="41">
        <v>0</v>
      </c>
      <c r="C89397" s="56"/>
      <c r="AC89397" s="56"/>
      <c r="AD89397" s="56"/>
      <c r="AE89397" s="56"/>
    </row>
    <row r="89398" spans="1:31" x14ac:dyDescent="0.25">
      <c r="A89398" s="41">
        <v>0</v>
      </c>
      <c r="C89398" s="56"/>
      <c r="AC89398" s="56"/>
      <c r="AD89398" s="56"/>
      <c r="AE89398" s="56"/>
    </row>
    <row r="89399" spans="1:31" x14ac:dyDescent="0.25">
      <c r="A89399" s="41">
        <v>0</v>
      </c>
      <c r="C89399" s="56"/>
      <c r="AC89399" s="56"/>
      <c r="AD89399" s="56"/>
      <c r="AE89399" s="56"/>
    </row>
    <row r="89400" spans="1:31" x14ac:dyDescent="0.25">
      <c r="A89400" s="41">
        <v>0</v>
      </c>
      <c r="C89400" s="56"/>
      <c r="AC89400" s="56"/>
      <c r="AD89400" s="56"/>
      <c r="AE89400" s="56"/>
    </row>
    <row r="89401" spans="1:31" x14ac:dyDescent="0.25">
      <c r="A89401" s="41">
        <v>0</v>
      </c>
      <c r="C89401" s="56"/>
      <c r="AC89401" s="56"/>
      <c r="AD89401" s="56"/>
      <c r="AE89401" s="56"/>
    </row>
    <row r="89402" spans="1:31" x14ac:dyDescent="0.25">
      <c r="A89402" s="41">
        <v>0</v>
      </c>
      <c r="C89402" s="56"/>
      <c r="AC89402" s="56"/>
      <c r="AD89402" s="56"/>
      <c r="AE89402" s="56"/>
    </row>
    <row r="89403" spans="1:31" x14ac:dyDescent="0.25">
      <c r="A89403" s="41">
        <v>0</v>
      </c>
      <c r="C89403" s="56"/>
      <c r="AC89403" s="56"/>
      <c r="AD89403" s="56"/>
      <c r="AE89403" s="56"/>
    </row>
    <row r="89404" spans="1:31" x14ac:dyDescent="0.25">
      <c r="A89404" s="41">
        <v>0</v>
      </c>
      <c r="C89404" s="56"/>
      <c r="AC89404" s="56"/>
      <c r="AD89404" s="56"/>
      <c r="AE89404" s="56"/>
    </row>
    <row r="89405" spans="1:31" x14ac:dyDescent="0.25">
      <c r="A89405" s="41">
        <v>0</v>
      </c>
      <c r="C89405" s="56"/>
      <c r="AC89405" s="56"/>
      <c r="AD89405" s="56"/>
      <c r="AE89405" s="56"/>
    </row>
    <row r="89406" spans="1:31" x14ac:dyDescent="0.25">
      <c r="A89406" s="41">
        <v>0</v>
      </c>
      <c r="C89406" s="56"/>
      <c r="AC89406" s="56"/>
      <c r="AD89406" s="56"/>
      <c r="AE89406" s="56"/>
    </row>
    <row r="89407" spans="1:31" x14ac:dyDescent="0.25">
      <c r="A89407" s="41">
        <v>0</v>
      </c>
      <c r="C89407" s="56"/>
      <c r="AC89407" s="56"/>
      <c r="AD89407" s="56"/>
      <c r="AE89407" s="56"/>
    </row>
    <row r="89408" spans="1:31" x14ac:dyDescent="0.25">
      <c r="A89408" s="41">
        <v>0</v>
      </c>
      <c r="C89408" s="56"/>
      <c r="AC89408" s="56"/>
      <c r="AD89408" s="56"/>
      <c r="AE89408" s="56"/>
    </row>
    <row r="89409" spans="1:31" x14ac:dyDescent="0.25">
      <c r="A89409" s="41">
        <v>0</v>
      </c>
      <c r="C89409" s="56"/>
      <c r="AC89409" s="56"/>
      <c r="AD89409" s="56"/>
      <c r="AE89409" s="56"/>
    </row>
    <row r="89410" spans="1:31" x14ac:dyDescent="0.25">
      <c r="A89410" s="41">
        <v>0</v>
      </c>
      <c r="C89410" s="56"/>
      <c r="AC89410" s="56"/>
      <c r="AD89410" s="56"/>
      <c r="AE89410" s="56"/>
    </row>
    <row r="89411" spans="1:31" x14ac:dyDescent="0.25">
      <c r="A89411" s="41">
        <v>0</v>
      </c>
      <c r="C89411" s="56"/>
      <c r="AC89411" s="56"/>
      <c r="AD89411" s="56"/>
      <c r="AE89411" s="56"/>
    </row>
    <row r="89412" spans="1:31" x14ac:dyDescent="0.25">
      <c r="A89412" s="41">
        <v>0</v>
      </c>
      <c r="C89412" s="56"/>
      <c r="AC89412" s="56"/>
      <c r="AD89412" s="56"/>
      <c r="AE89412" s="56"/>
    </row>
    <row r="89413" spans="1:31" x14ac:dyDescent="0.25">
      <c r="A89413" s="41">
        <v>0</v>
      </c>
      <c r="C89413" s="56"/>
      <c r="AC89413" s="56"/>
      <c r="AD89413" s="56"/>
      <c r="AE89413" s="56"/>
    </row>
    <row r="89414" spans="1:31" x14ac:dyDescent="0.25">
      <c r="A89414" s="41">
        <v>0</v>
      </c>
      <c r="C89414" s="56"/>
      <c r="AC89414" s="56"/>
      <c r="AD89414" s="56"/>
      <c r="AE89414" s="56"/>
    </row>
    <row r="89415" spans="1:31" x14ac:dyDescent="0.25">
      <c r="A89415" s="41">
        <v>0</v>
      </c>
      <c r="C89415" s="56"/>
      <c r="AC89415" s="56"/>
      <c r="AD89415" s="56"/>
      <c r="AE89415" s="56"/>
    </row>
    <row r="89416" spans="1:31" x14ac:dyDescent="0.25">
      <c r="A89416" s="41">
        <v>0</v>
      </c>
      <c r="C89416" s="56"/>
      <c r="AC89416" s="56"/>
      <c r="AD89416" s="56"/>
      <c r="AE89416" s="56"/>
    </row>
    <row r="89417" spans="1:31" x14ac:dyDescent="0.25">
      <c r="A89417" s="41">
        <v>0</v>
      </c>
      <c r="C89417" s="56"/>
      <c r="AC89417" s="56"/>
      <c r="AD89417" s="56"/>
      <c r="AE89417" s="56"/>
    </row>
    <row r="89418" spans="1:31" x14ac:dyDescent="0.25">
      <c r="A89418" s="41">
        <v>0</v>
      </c>
      <c r="C89418" s="56"/>
      <c r="AC89418" s="56"/>
      <c r="AD89418" s="56"/>
      <c r="AE89418" s="56"/>
    </row>
    <row r="89419" spans="1:31" x14ac:dyDescent="0.25">
      <c r="A89419" s="41">
        <v>0</v>
      </c>
      <c r="C89419" s="56"/>
      <c r="AC89419" s="56"/>
      <c r="AD89419" s="56"/>
      <c r="AE89419" s="56"/>
    </row>
    <row r="89420" spans="1:31" x14ac:dyDescent="0.25">
      <c r="A89420" s="41">
        <v>0</v>
      </c>
      <c r="C89420" s="56"/>
      <c r="AC89420" s="56"/>
      <c r="AD89420" s="56"/>
      <c r="AE89420" s="56"/>
    </row>
    <row r="89421" spans="1:31" x14ac:dyDescent="0.25">
      <c r="A89421" s="41">
        <v>0</v>
      </c>
      <c r="C89421" s="56"/>
      <c r="AC89421" s="56"/>
      <c r="AD89421" s="56"/>
      <c r="AE89421" s="56"/>
    </row>
    <row r="89422" spans="1:31" x14ac:dyDescent="0.25">
      <c r="A89422" s="41">
        <v>0</v>
      </c>
      <c r="C89422" s="56"/>
      <c r="AC89422" s="56"/>
      <c r="AD89422" s="56"/>
      <c r="AE89422" s="56"/>
    </row>
    <row r="89423" spans="1:31" x14ac:dyDescent="0.25">
      <c r="A89423" s="41">
        <v>0</v>
      </c>
      <c r="C89423" s="56"/>
      <c r="AC89423" s="56"/>
      <c r="AD89423" s="56"/>
      <c r="AE89423" s="56"/>
    </row>
    <row r="89424" spans="1:31" x14ac:dyDescent="0.25">
      <c r="A89424" s="41">
        <v>0</v>
      </c>
      <c r="C89424" s="56"/>
      <c r="AC89424" s="56"/>
      <c r="AD89424" s="56"/>
      <c r="AE89424" s="56"/>
    </row>
    <row r="89425" spans="1:31" x14ac:dyDescent="0.25">
      <c r="A89425" s="41">
        <v>0</v>
      </c>
      <c r="C89425" s="56"/>
      <c r="AC89425" s="56"/>
      <c r="AD89425" s="56"/>
      <c r="AE89425" s="56"/>
    </row>
    <row r="89426" spans="1:31" x14ac:dyDescent="0.25">
      <c r="A89426" s="41">
        <v>0</v>
      </c>
      <c r="C89426" s="56"/>
      <c r="AC89426" s="56"/>
      <c r="AD89426" s="56"/>
      <c r="AE89426" s="56"/>
    </row>
    <row r="89427" spans="1:31" x14ac:dyDescent="0.25">
      <c r="A89427" s="41">
        <v>0</v>
      </c>
      <c r="C89427" s="56"/>
      <c r="AC89427" s="56"/>
      <c r="AD89427" s="56"/>
      <c r="AE89427" s="56"/>
    </row>
    <row r="89428" spans="1:31" x14ac:dyDescent="0.25">
      <c r="A89428" s="41">
        <v>0</v>
      </c>
      <c r="C89428" s="56"/>
      <c r="AC89428" s="56"/>
      <c r="AD89428" s="56"/>
      <c r="AE89428" s="56"/>
    </row>
    <row r="89429" spans="1:31" x14ac:dyDescent="0.25">
      <c r="A89429" s="41">
        <v>0</v>
      </c>
      <c r="C89429" s="56"/>
      <c r="AC89429" s="56"/>
      <c r="AD89429" s="56"/>
      <c r="AE89429" s="56"/>
    </row>
    <row r="89430" spans="1:31" x14ac:dyDescent="0.25">
      <c r="A89430" s="41">
        <v>0</v>
      </c>
      <c r="C89430" s="56"/>
      <c r="AC89430" s="56"/>
      <c r="AD89430" s="56"/>
      <c r="AE89430" s="56"/>
    </row>
    <row r="89431" spans="1:31" x14ac:dyDescent="0.25">
      <c r="A89431" s="41">
        <v>0</v>
      </c>
      <c r="C89431" s="56"/>
      <c r="AC89431" s="56"/>
      <c r="AD89431" s="56"/>
      <c r="AE89431" s="56"/>
    </row>
    <row r="89432" spans="1:31" x14ac:dyDescent="0.25">
      <c r="A89432" s="41">
        <v>0</v>
      </c>
      <c r="C89432" s="56"/>
      <c r="AC89432" s="56"/>
      <c r="AD89432" s="56"/>
      <c r="AE89432" s="56"/>
    </row>
    <row r="89433" spans="1:31" x14ac:dyDescent="0.25">
      <c r="A89433" s="41">
        <v>0</v>
      </c>
      <c r="C89433" s="56"/>
      <c r="AC89433" s="56"/>
      <c r="AD89433" s="56"/>
      <c r="AE89433" s="56"/>
    </row>
    <row r="89434" spans="1:31" x14ac:dyDescent="0.25">
      <c r="A89434" s="41">
        <v>0</v>
      </c>
      <c r="C89434" s="56"/>
      <c r="AC89434" s="56"/>
      <c r="AD89434" s="56"/>
      <c r="AE89434" s="56"/>
    </row>
    <row r="89435" spans="1:31" x14ac:dyDescent="0.25">
      <c r="A89435" s="41">
        <v>0</v>
      </c>
      <c r="C89435" s="56"/>
      <c r="AC89435" s="56"/>
      <c r="AD89435" s="56"/>
      <c r="AE89435" s="56"/>
    </row>
    <row r="89436" spans="1:31" x14ac:dyDescent="0.25">
      <c r="A89436" s="41">
        <v>0</v>
      </c>
      <c r="C89436" s="56"/>
      <c r="AC89436" s="56"/>
      <c r="AD89436" s="56"/>
      <c r="AE89436" s="56"/>
    </row>
    <row r="89437" spans="1:31" x14ac:dyDescent="0.25">
      <c r="A89437" s="41">
        <v>0</v>
      </c>
      <c r="C89437" s="56"/>
      <c r="AC89437" s="56"/>
      <c r="AD89437" s="56"/>
      <c r="AE89437" s="56"/>
    </row>
    <row r="89438" spans="1:31" x14ac:dyDescent="0.25">
      <c r="A89438" s="41">
        <v>0</v>
      </c>
      <c r="C89438" s="56"/>
      <c r="AC89438" s="56"/>
      <c r="AD89438" s="56"/>
      <c r="AE89438" s="56"/>
    </row>
    <row r="89439" spans="1:31" x14ac:dyDescent="0.25">
      <c r="A89439" s="41">
        <v>0</v>
      </c>
      <c r="C89439" s="56"/>
      <c r="AC89439" s="56"/>
      <c r="AD89439" s="56"/>
      <c r="AE89439" s="56"/>
    </row>
    <row r="89440" spans="1:31" x14ac:dyDescent="0.25">
      <c r="A89440" s="41">
        <v>0</v>
      </c>
      <c r="C89440" s="56"/>
      <c r="AC89440" s="56"/>
      <c r="AD89440" s="56"/>
      <c r="AE89440" s="56"/>
    </row>
    <row r="89441" spans="1:31" x14ac:dyDescent="0.25">
      <c r="A89441" s="41">
        <v>0</v>
      </c>
      <c r="C89441" s="56"/>
      <c r="AC89441" s="56"/>
      <c r="AD89441" s="56"/>
      <c r="AE89441" s="56"/>
    </row>
    <row r="89442" spans="1:31" x14ac:dyDescent="0.25">
      <c r="A89442" s="41">
        <v>0</v>
      </c>
      <c r="C89442" s="56"/>
      <c r="AC89442" s="56"/>
      <c r="AD89442" s="56"/>
      <c r="AE89442" s="56"/>
    </row>
    <row r="89443" spans="1:31" x14ac:dyDescent="0.25">
      <c r="A89443" s="41">
        <v>0</v>
      </c>
      <c r="C89443" s="56"/>
      <c r="AC89443" s="56"/>
      <c r="AD89443" s="56"/>
      <c r="AE89443" s="56"/>
    </row>
    <row r="89444" spans="1:31" x14ac:dyDescent="0.25">
      <c r="A89444" s="41">
        <v>0</v>
      </c>
      <c r="C89444" s="56"/>
      <c r="AC89444" s="56"/>
      <c r="AD89444" s="56"/>
      <c r="AE89444" s="56"/>
    </row>
    <row r="89445" spans="1:31" x14ac:dyDescent="0.25">
      <c r="A89445" s="41">
        <v>0</v>
      </c>
      <c r="C89445" s="56"/>
      <c r="AC89445" s="56"/>
      <c r="AD89445" s="56"/>
      <c r="AE89445" s="56"/>
    </row>
    <row r="89446" spans="1:31" x14ac:dyDescent="0.25">
      <c r="A89446" s="41">
        <v>0</v>
      </c>
      <c r="C89446" s="56"/>
      <c r="AC89446" s="56"/>
      <c r="AD89446" s="56"/>
      <c r="AE89446" s="56"/>
    </row>
    <row r="89447" spans="1:31" x14ac:dyDescent="0.25">
      <c r="A89447" s="41">
        <v>0</v>
      </c>
      <c r="C89447" s="56"/>
      <c r="AC89447" s="56"/>
      <c r="AD89447" s="56"/>
      <c r="AE89447" s="56"/>
    </row>
    <row r="89448" spans="1:31" x14ac:dyDescent="0.25">
      <c r="A89448" s="41">
        <v>0</v>
      </c>
      <c r="C89448" s="56"/>
      <c r="AC89448" s="56"/>
      <c r="AD89448" s="56"/>
      <c r="AE89448" s="56"/>
    </row>
    <row r="89449" spans="1:31" x14ac:dyDescent="0.25">
      <c r="A89449" s="41">
        <v>0</v>
      </c>
      <c r="C89449" s="56"/>
      <c r="AC89449" s="56"/>
      <c r="AD89449" s="56"/>
      <c r="AE89449" s="56"/>
    </row>
    <row r="89450" spans="1:31" x14ac:dyDescent="0.25">
      <c r="A89450" s="41">
        <v>0</v>
      </c>
      <c r="C89450" s="56"/>
      <c r="AC89450" s="56"/>
      <c r="AD89450" s="56"/>
      <c r="AE89450" s="56"/>
    </row>
    <row r="89451" spans="1:31" x14ac:dyDescent="0.25">
      <c r="A89451" s="41">
        <v>0</v>
      </c>
      <c r="C89451" s="56"/>
      <c r="AC89451" s="56"/>
      <c r="AD89451" s="56"/>
      <c r="AE89451" s="56"/>
    </row>
    <row r="89452" spans="1:31" x14ac:dyDescent="0.25">
      <c r="A89452" s="41">
        <v>0</v>
      </c>
      <c r="C89452" s="56"/>
      <c r="AC89452" s="56"/>
      <c r="AD89452" s="56"/>
      <c r="AE89452" s="56"/>
    </row>
    <row r="89453" spans="1:31" x14ac:dyDescent="0.25">
      <c r="A89453" s="41">
        <v>0</v>
      </c>
      <c r="C89453" s="56"/>
      <c r="AC89453" s="56"/>
      <c r="AD89453" s="56"/>
      <c r="AE89453" s="56"/>
    </row>
    <row r="89454" spans="1:31" x14ac:dyDescent="0.25">
      <c r="A89454" s="41">
        <v>0</v>
      </c>
      <c r="C89454" s="56"/>
      <c r="AC89454" s="56"/>
      <c r="AD89454" s="56"/>
      <c r="AE89454" s="56"/>
    </row>
    <row r="89455" spans="1:31" x14ac:dyDescent="0.25">
      <c r="A89455" s="41">
        <v>0</v>
      </c>
      <c r="C89455" s="56"/>
      <c r="AC89455" s="56"/>
      <c r="AD89455" s="56"/>
      <c r="AE89455" s="56"/>
    </row>
    <row r="89456" spans="1:31" x14ac:dyDescent="0.25">
      <c r="A89456" s="41">
        <v>0</v>
      </c>
      <c r="C89456" s="56"/>
      <c r="AC89456" s="56"/>
      <c r="AD89456" s="56"/>
      <c r="AE89456" s="56"/>
    </row>
    <row r="89457" spans="1:31" x14ac:dyDescent="0.25">
      <c r="A89457" s="41">
        <v>0</v>
      </c>
      <c r="C89457" s="56"/>
      <c r="AC89457" s="56"/>
      <c r="AD89457" s="56"/>
      <c r="AE89457" s="56"/>
    </row>
    <row r="89458" spans="1:31" x14ac:dyDescent="0.25">
      <c r="A89458" s="41">
        <v>0</v>
      </c>
      <c r="C89458" s="56"/>
      <c r="AC89458" s="56"/>
      <c r="AD89458" s="56"/>
      <c r="AE89458" s="56"/>
    </row>
    <row r="89459" spans="1:31" x14ac:dyDescent="0.25">
      <c r="A89459" s="41">
        <v>0</v>
      </c>
      <c r="C89459" s="56"/>
      <c r="AC89459" s="56"/>
      <c r="AD89459" s="56"/>
      <c r="AE89459" s="56"/>
    </row>
    <row r="89460" spans="1:31" x14ac:dyDescent="0.25">
      <c r="A89460" s="41">
        <v>0</v>
      </c>
      <c r="C89460" s="56"/>
      <c r="AC89460" s="56"/>
      <c r="AD89460" s="56"/>
      <c r="AE89460" s="56"/>
    </row>
    <row r="89461" spans="1:31" x14ac:dyDescent="0.25">
      <c r="A89461" s="41">
        <v>0</v>
      </c>
      <c r="C89461" s="56"/>
      <c r="AC89461" s="56"/>
      <c r="AD89461" s="56"/>
      <c r="AE89461" s="56"/>
    </row>
    <row r="89462" spans="1:31" x14ac:dyDescent="0.25">
      <c r="A89462" s="41">
        <v>0</v>
      </c>
      <c r="C89462" s="56"/>
      <c r="AC89462" s="56"/>
      <c r="AD89462" s="56"/>
      <c r="AE89462" s="56"/>
    </row>
    <row r="89463" spans="1:31" x14ac:dyDescent="0.25">
      <c r="A89463" s="41">
        <v>0</v>
      </c>
      <c r="C89463" s="56"/>
      <c r="AC89463" s="56"/>
      <c r="AD89463" s="56"/>
      <c r="AE89463" s="56"/>
    </row>
    <row r="89464" spans="1:31" x14ac:dyDescent="0.25">
      <c r="A89464" s="41">
        <v>0</v>
      </c>
      <c r="C89464" s="56"/>
      <c r="AC89464" s="56"/>
      <c r="AD89464" s="56"/>
      <c r="AE89464" s="56"/>
    </row>
    <row r="89465" spans="1:31" x14ac:dyDescent="0.25">
      <c r="A89465" s="41">
        <v>0</v>
      </c>
      <c r="C89465" s="56"/>
      <c r="AC89465" s="56"/>
      <c r="AD89465" s="56"/>
      <c r="AE89465" s="56"/>
    </row>
    <row r="89466" spans="1:31" x14ac:dyDescent="0.25">
      <c r="A89466" s="41">
        <v>0</v>
      </c>
      <c r="C89466" s="56"/>
      <c r="AC89466" s="56"/>
      <c r="AD89466" s="56"/>
      <c r="AE89466" s="56"/>
    </row>
    <row r="89467" spans="1:31" x14ac:dyDescent="0.25">
      <c r="A89467" s="41">
        <v>0</v>
      </c>
      <c r="C89467" s="56"/>
      <c r="AC89467" s="56"/>
      <c r="AD89467" s="56"/>
      <c r="AE89467" s="56"/>
    </row>
    <row r="89468" spans="1:31" x14ac:dyDescent="0.25">
      <c r="A89468" s="41">
        <v>0</v>
      </c>
      <c r="C89468" s="56"/>
      <c r="AC89468" s="56"/>
      <c r="AD89468" s="56"/>
      <c r="AE89468" s="56"/>
    </row>
    <row r="89469" spans="1:31" x14ac:dyDescent="0.25">
      <c r="A89469" s="41">
        <v>0</v>
      </c>
      <c r="C89469" s="56"/>
      <c r="AC89469" s="56"/>
      <c r="AD89469" s="56"/>
      <c r="AE89469" s="56"/>
    </row>
    <row r="89470" spans="1:31" x14ac:dyDescent="0.25">
      <c r="A89470" s="41">
        <v>0</v>
      </c>
      <c r="C89470" s="56"/>
      <c r="AC89470" s="56"/>
      <c r="AD89470" s="56"/>
      <c r="AE89470" s="56"/>
    </row>
    <row r="89471" spans="1:31" x14ac:dyDescent="0.25">
      <c r="A89471" s="41">
        <v>0</v>
      </c>
      <c r="C89471" s="56"/>
      <c r="AC89471" s="56"/>
      <c r="AD89471" s="56"/>
      <c r="AE89471" s="56"/>
    </row>
    <row r="89472" spans="1:31" x14ac:dyDescent="0.25">
      <c r="A89472" s="41">
        <v>0</v>
      </c>
      <c r="C89472" s="56"/>
      <c r="AC89472" s="56"/>
      <c r="AD89472" s="56"/>
      <c r="AE89472" s="56"/>
    </row>
    <row r="89473" spans="1:31" x14ac:dyDescent="0.25">
      <c r="A89473" s="41">
        <v>0</v>
      </c>
      <c r="C89473" s="56"/>
      <c r="AC89473" s="56"/>
      <c r="AD89473" s="56"/>
      <c r="AE89473" s="56"/>
    </row>
    <row r="89474" spans="1:31" x14ac:dyDescent="0.25">
      <c r="A89474" s="41">
        <v>0</v>
      </c>
      <c r="C89474" s="56"/>
      <c r="AC89474" s="56"/>
      <c r="AD89474" s="56"/>
      <c r="AE89474" s="56"/>
    </row>
    <row r="89475" spans="1:31" x14ac:dyDescent="0.25">
      <c r="A89475" s="41">
        <v>0</v>
      </c>
      <c r="C89475" s="56"/>
      <c r="AC89475" s="56"/>
      <c r="AD89475" s="56"/>
      <c r="AE89475" s="56"/>
    </row>
    <row r="89476" spans="1:31" x14ac:dyDescent="0.25">
      <c r="A89476" s="41">
        <v>0</v>
      </c>
      <c r="C89476" s="56"/>
      <c r="AC89476" s="56"/>
      <c r="AD89476" s="56"/>
      <c r="AE89476" s="56"/>
    </row>
    <row r="89477" spans="1:31" x14ac:dyDescent="0.25">
      <c r="A89477" s="41">
        <v>0</v>
      </c>
      <c r="C89477" s="56"/>
      <c r="AC89477" s="56"/>
      <c r="AD89477" s="56"/>
      <c r="AE89477" s="56"/>
    </row>
    <row r="89478" spans="1:31" x14ac:dyDescent="0.25">
      <c r="A89478" s="41">
        <v>0</v>
      </c>
      <c r="C89478" s="56"/>
      <c r="AC89478" s="56"/>
      <c r="AD89478" s="56"/>
      <c r="AE89478" s="56"/>
    </row>
    <row r="89479" spans="1:31" x14ac:dyDescent="0.25">
      <c r="A89479" s="41">
        <v>0</v>
      </c>
      <c r="C89479" s="56"/>
      <c r="AC89479" s="56"/>
      <c r="AD89479" s="56"/>
      <c r="AE89479" s="56"/>
    </row>
    <row r="89480" spans="1:31" x14ac:dyDescent="0.25">
      <c r="A89480" s="41">
        <v>0</v>
      </c>
      <c r="C89480" s="56"/>
      <c r="AC89480" s="56"/>
      <c r="AD89480" s="56"/>
      <c r="AE89480" s="56"/>
    </row>
    <row r="89481" spans="1:31" x14ac:dyDescent="0.25">
      <c r="A89481" s="41">
        <v>0</v>
      </c>
      <c r="C89481" s="56"/>
      <c r="AC89481" s="56"/>
      <c r="AD89481" s="56"/>
      <c r="AE89481" s="56"/>
    </row>
    <row r="89482" spans="1:31" x14ac:dyDescent="0.25">
      <c r="A89482" s="41">
        <v>0</v>
      </c>
      <c r="C89482" s="56"/>
      <c r="AC89482" s="56"/>
      <c r="AD89482" s="56"/>
      <c r="AE89482" s="56"/>
    </row>
    <row r="89483" spans="1:31" x14ac:dyDescent="0.25">
      <c r="A89483" s="41">
        <v>0</v>
      </c>
      <c r="C89483" s="56"/>
      <c r="AC89483" s="56"/>
      <c r="AD89483" s="56"/>
      <c r="AE89483" s="56"/>
    </row>
    <row r="89484" spans="1:31" x14ac:dyDescent="0.25">
      <c r="A89484" s="41">
        <v>0</v>
      </c>
      <c r="C89484" s="56"/>
      <c r="AC89484" s="56"/>
      <c r="AD89484" s="56"/>
      <c r="AE89484" s="56"/>
    </row>
    <row r="89485" spans="1:31" x14ac:dyDescent="0.25">
      <c r="A89485" s="41">
        <v>0</v>
      </c>
      <c r="C89485" s="56"/>
      <c r="AC89485" s="56"/>
      <c r="AD89485" s="56"/>
      <c r="AE89485" s="56"/>
    </row>
    <row r="89486" spans="1:31" x14ac:dyDescent="0.25">
      <c r="A89486" s="41">
        <v>0</v>
      </c>
      <c r="C89486" s="56"/>
      <c r="AC89486" s="56"/>
      <c r="AD89486" s="56"/>
      <c r="AE89486" s="56"/>
    </row>
    <row r="89487" spans="1:31" x14ac:dyDescent="0.25">
      <c r="A89487" s="41">
        <v>0</v>
      </c>
      <c r="C89487" s="56"/>
      <c r="AC89487" s="56"/>
      <c r="AD89487" s="56"/>
      <c r="AE89487" s="56"/>
    </row>
    <row r="89488" spans="1:31" x14ac:dyDescent="0.25">
      <c r="A89488" s="41">
        <v>0</v>
      </c>
      <c r="C89488" s="56"/>
      <c r="AC89488" s="56"/>
      <c r="AD89488" s="56"/>
      <c r="AE89488" s="56"/>
    </row>
    <row r="89489" spans="1:31" x14ac:dyDescent="0.25">
      <c r="A89489" s="41">
        <v>0</v>
      </c>
      <c r="C89489" s="56"/>
      <c r="AC89489" s="56"/>
      <c r="AD89489" s="56"/>
      <c r="AE89489" s="56"/>
    </row>
    <row r="89490" spans="1:31" x14ac:dyDescent="0.25">
      <c r="A89490" s="41">
        <v>0</v>
      </c>
      <c r="C89490" s="56"/>
      <c r="AC89490" s="56"/>
      <c r="AD89490" s="56"/>
      <c r="AE89490" s="56"/>
    </row>
    <row r="89491" spans="1:31" x14ac:dyDescent="0.25">
      <c r="A89491" s="41">
        <v>0</v>
      </c>
      <c r="C89491" s="56"/>
      <c r="AC89491" s="56"/>
      <c r="AD89491" s="56"/>
      <c r="AE89491" s="56"/>
    </row>
    <row r="89492" spans="1:31" x14ac:dyDescent="0.25">
      <c r="A89492" s="41">
        <v>0</v>
      </c>
      <c r="C89492" s="56"/>
      <c r="AC89492" s="56"/>
      <c r="AD89492" s="56"/>
      <c r="AE89492" s="56"/>
    </row>
    <row r="89493" spans="1:31" x14ac:dyDescent="0.25">
      <c r="A89493" s="41">
        <v>0</v>
      </c>
      <c r="C89493" s="56"/>
      <c r="AC89493" s="56"/>
      <c r="AD89493" s="56"/>
      <c r="AE89493" s="56"/>
    </row>
    <row r="89494" spans="1:31" x14ac:dyDescent="0.25">
      <c r="A89494" s="41">
        <v>0</v>
      </c>
      <c r="C89494" s="56"/>
      <c r="AC89494" s="56"/>
      <c r="AD89494" s="56"/>
      <c r="AE89494" s="56"/>
    </row>
    <row r="89495" spans="1:31" x14ac:dyDescent="0.25">
      <c r="A89495" s="41">
        <v>0</v>
      </c>
      <c r="C89495" s="56"/>
      <c r="AC89495" s="56"/>
      <c r="AD89495" s="56"/>
      <c r="AE89495" s="56"/>
    </row>
    <row r="89496" spans="1:31" x14ac:dyDescent="0.25">
      <c r="A89496" s="41">
        <v>0</v>
      </c>
      <c r="C89496" s="56"/>
      <c r="AC89496" s="56"/>
      <c r="AD89496" s="56"/>
      <c r="AE89496" s="56"/>
    </row>
    <row r="89497" spans="1:31" x14ac:dyDescent="0.25">
      <c r="A89497" s="41">
        <v>0</v>
      </c>
      <c r="C89497" s="56"/>
      <c r="AC89497" s="56"/>
      <c r="AD89497" s="56"/>
      <c r="AE89497" s="56"/>
    </row>
    <row r="89498" spans="1:31" x14ac:dyDescent="0.25">
      <c r="A89498" s="41">
        <v>0</v>
      </c>
      <c r="C89498" s="56"/>
      <c r="AC89498" s="56"/>
      <c r="AD89498" s="56"/>
      <c r="AE89498" s="56"/>
    </row>
    <row r="89499" spans="1:31" x14ac:dyDescent="0.25">
      <c r="A89499" s="41">
        <v>0</v>
      </c>
      <c r="C89499" s="56"/>
      <c r="AC89499" s="56"/>
      <c r="AD89499" s="56"/>
      <c r="AE89499" s="56"/>
    </row>
    <row r="89500" spans="1:31" x14ac:dyDescent="0.25">
      <c r="A89500" s="41">
        <v>0</v>
      </c>
      <c r="C89500" s="56"/>
      <c r="AC89500" s="56"/>
      <c r="AD89500" s="56"/>
      <c r="AE89500" s="56"/>
    </row>
    <row r="89501" spans="1:31" x14ac:dyDescent="0.25">
      <c r="A89501" s="41">
        <v>0</v>
      </c>
      <c r="C89501" s="56"/>
      <c r="AC89501" s="56"/>
      <c r="AD89501" s="56"/>
      <c r="AE89501" s="56"/>
    </row>
    <row r="89502" spans="1:31" x14ac:dyDescent="0.25">
      <c r="A89502" s="41">
        <v>0</v>
      </c>
      <c r="C89502" s="56"/>
      <c r="AC89502" s="56"/>
      <c r="AD89502" s="56"/>
      <c r="AE89502" s="56"/>
    </row>
    <row r="89503" spans="1:31" x14ac:dyDescent="0.25">
      <c r="A89503" s="41">
        <v>0</v>
      </c>
      <c r="C89503" s="56"/>
      <c r="AC89503" s="56"/>
      <c r="AD89503" s="56"/>
      <c r="AE89503" s="56"/>
    </row>
    <row r="89504" spans="1:31" x14ac:dyDescent="0.25">
      <c r="A89504" s="41">
        <v>0</v>
      </c>
      <c r="C89504" s="56"/>
      <c r="AC89504" s="56"/>
      <c r="AD89504" s="56"/>
      <c r="AE89504" s="56"/>
    </row>
    <row r="89505" spans="1:31" x14ac:dyDescent="0.25">
      <c r="A89505" s="41">
        <v>0</v>
      </c>
      <c r="C89505" s="56"/>
      <c r="AC89505" s="56"/>
      <c r="AD89505" s="56"/>
      <c r="AE89505" s="56"/>
    </row>
    <row r="89506" spans="1:31" x14ac:dyDescent="0.25">
      <c r="A89506" s="41">
        <v>0</v>
      </c>
      <c r="C89506" s="56"/>
      <c r="AC89506" s="56"/>
      <c r="AD89506" s="56"/>
      <c r="AE89506" s="56"/>
    </row>
    <row r="89507" spans="1:31" x14ac:dyDescent="0.25">
      <c r="A89507" s="41">
        <v>0</v>
      </c>
      <c r="C89507" s="56"/>
      <c r="AC89507" s="56"/>
      <c r="AD89507" s="56"/>
      <c r="AE89507" s="56"/>
    </row>
    <row r="89508" spans="1:31" x14ac:dyDescent="0.25">
      <c r="A89508" s="41">
        <v>0</v>
      </c>
      <c r="C89508" s="56"/>
      <c r="AC89508" s="56"/>
      <c r="AD89508" s="56"/>
      <c r="AE89508" s="56"/>
    </row>
    <row r="89509" spans="1:31" x14ac:dyDescent="0.25">
      <c r="A89509" s="41">
        <v>0</v>
      </c>
      <c r="C89509" s="56"/>
      <c r="AC89509" s="56"/>
      <c r="AD89509" s="56"/>
      <c r="AE89509" s="56"/>
    </row>
    <row r="89510" spans="1:31" x14ac:dyDescent="0.25">
      <c r="A89510" s="41">
        <v>0</v>
      </c>
      <c r="C89510" s="56"/>
      <c r="AC89510" s="56"/>
      <c r="AD89510" s="56"/>
      <c r="AE89510" s="56"/>
    </row>
    <row r="89511" spans="1:31" x14ac:dyDescent="0.25">
      <c r="A89511" s="41">
        <v>0</v>
      </c>
      <c r="C89511" s="56"/>
      <c r="AC89511" s="56"/>
      <c r="AD89511" s="56"/>
      <c r="AE89511" s="56"/>
    </row>
    <row r="89512" spans="1:31" x14ac:dyDescent="0.25">
      <c r="A89512" s="41">
        <v>0</v>
      </c>
      <c r="C89512" s="56"/>
      <c r="AC89512" s="56"/>
      <c r="AD89512" s="56"/>
      <c r="AE89512" s="56"/>
    </row>
    <row r="89513" spans="1:31" x14ac:dyDescent="0.25">
      <c r="A89513" s="41">
        <v>0</v>
      </c>
      <c r="C89513" s="56"/>
      <c r="AC89513" s="56"/>
      <c r="AD89513" s="56"/>
      <c r="AE89513" s="56"/>
    </row>
    <row r="89514" spans="1:31" x14ac:dyDescent="0.25">
      <c r="A89514" s="41">
        <v>0</v>
      </c>
      <c r="C89514" s="56"/>
      <c r="AC89514" s="56"/>
      <c r="AD89514" s="56"/>
      <c r="AE89514" s="56"/>
    </row>
    <row r="89515" spans="1:31" x14ac:dyDescent="0.25">
      <c r="A89515" s="41">
        <v>0</v>
      </c>
      <c r="C89515" s="56"/>
      <c r="AC89515" s="56"/>
      <c r="AD89515" s="56"/>
      <c r="AE89515" s="56"/>
    </row>
    <row r="89516" spans="1:31" x14ac:dyDescent="0.25">
      <c r="A89516" s="41">
        <v>0</v>
      </c>
      <c r="C89516" s="56"/>
      <c r="AC89516" s="56"/>
      <c r="AD89516" s="56"/>
      <c r="AE89516" s="56"/>
    </row>
    <row r="89517" spans="1:31" x14ac:dyDescent="0.25">
      <c r="A89517" s="41">
        <v>0</v>
      </c>
      <c r="C89517" s="56"/>
      <c r="AC89517" s="56"/>
      <c r="AD89517" s="56"/>
      <c r="AE89517" s="56"/>
    </row>
    <row r="89518" spans="1:31" x14ac:dyDescent="0.25">
      <c r="A89518" s="41">
        <v>0</v>
      </c>
      <c r="C89518" s="56"/>
      <c r="AC89518" s="56"/>
      <c r="AD89518" s="56"/>
      <c r="AE89518" s="56"/>
    </row>
    <row r="89519" spans="1:31" x14ac:dyDescent="0.25">
      <c r="A89519" s="41">
        <v>0</v>
      </c>
      <c r="C89519" s="56"/>
      <c r="AC89519" s="56"/>
      <c r="AD89519" s="56"/>
      <c r="AE89519" s="56"/>
    </row>
    <row r="89520" spans="1:31" x14ac:dyDescent="0.25">
      <c r="A89520" s="41">
        <v>0</v>
      </c>
      <c r="C89520" s="56"/>
      <c r="AC89520" s="56"/>
      <c r="AD89520" s="56"/>
      <c r="AE89520" s="56"/>
    </row>
    <row r="89521" spans="1:31" x14ac:dyDescent="0.25">
      <c r="A89521" s="41">
        <v>0</v>
      </c>
      <c r="C89521" s="56"/>
      <c r="AC89521" s="56"/>
      <c r="AD89521" s="56"/>
      <c r="AE89521" s="56"/>
    </row>
    <row r="89522" spans="1:31" x14ac:dyDescent="0.25">
      <c r="A89522" s="41">
        <v>0</v>
      </c>
      <c r="C89522" s="56"/>
      <c r="AC89522" s="56"/>
      <c r="AD89522" s="56"/>
      <c r="AE89522" s="56"/>
    </row>
    <row r="89523" spans="1:31" x14ac:dyDescent="0.25">
      <c r="A89523" s="41">
        <v>0</v>
      </c>
      <c r="C89523" s="56"/>
      <c r="AC89523" s="56"/>
      <c r="AD89523" s="56"/>
      <c r="AE89523" s="56"/>
    </row>
    <row r="89524" spans="1:31" x14ac:dyDescent="0.25">
      <c r="A89524" s="41">
        <v>0</v>
      </c>
      <c r="C89524" s="56"/>
      <c r="AC89524" s="56"/>
      <c r="AD89524" s="56"/>
      <c r="AE89524" s="56"/>
    </row>
    <row r="89525" spans="1:31" x14ac:dyDescent="0.25">
      <c r="A89525" s="41">
        <v>0</v>
      </c>
      <c r="C89525" s="56"/>
      <c r="AC89525" s="56"/>
      <c r="AD89525" s="56"/>
      <c r="AE89525" s="56"/>
    </row>
    <row r="89526" spans="1:31" x14ac:dyDescent="0.25">
      <c r="A89526" s="41">
        <v>0</v>
      </c>
      <c r="C89526" s="56"/>
      <c r="AC89526" s="56"/>
      <c r="AD89526" s="56"/>
      <c r="AE89526" s="56"/>
    </row>
    <row r="89527" spans="1:31" x14ac:dyDescent="0.25">
      <c r="A89527" s="41">
        <v>0</v>
      </c>
      <c r="C89527" s="56"/>
      <c r="AC89527" s="56"/>
      <c r="AD89527" s="56"/>
      <c r="AE89527" s="56"/>
    </row>
    <row r="89528" spans="1:31" x14ac:dyDescent="0.25">
      <c r="A89528" s="41">
        <v>0</v>
      </c>
      <c r="C89528" s="56"/>
      <c r="AC89528" s="56"/>
      <c r="AD89528" s="56"/>
      <c r="AE89528" s="56"/>
    </row>
    <row r="89529" spans="1:31" x14ac:dyDescent="0.25">
      <c r="A89529" s="41">
        <v>0</v>
      </c>
      <c r="C89529" s="56"/>
      <c r="AC89529" s="56"/>
      <c r="AD89529" s="56"/>
      <c r="AE89529" s="56"/>
    </row>
    <row r="89530" spans="1:31" x14ac:dyDescent="0.25">
      <c r="A89530" s="41">
        <v>0</v>
      </c>
      <c r="C89530" s="56"/>
      <c r="AC89530" s="56"/>
      <c r="AD89530" s="56"/>
      <c r="AE89530" s="56"/>
    </row>
    <row r="89531" spans="1:31" x14ac:dyDescent="0.25">
      <c r="A89531" s="41">
        <v>0</v>
      </c>
      <c r="C89531" s="56"/>
      <c r="AC89531" s="56"/>
      <c r="AD89531" s="56"/>
      <c r="AE89531" s="56"/>
    </row>
    <row r="89532" spans="1:31" x14ac:dyDescent="0.25">
      <c r="A89532" s="41">
        <v>0</v>
      </c>
      <c r="C89532" s="56"/>
      <c r="AC89532" s="56"/>
      <c r="AD89532" s="56"/>
      <c r="AE89532" s="56"/>
    </row>
    <row r="89533" spans="1:31" x14ac:dyDescent="0.25">
      <c r="A89533" s="41">
        <v>0</v>
      </c>
      <c r="C89533" s="56"/>
      <c r="AC89533" s="56"/>
      <c r="AD89533" s="56"/>
      <c r="AE89533" s="56"/>
    </row>
    <row r="89534" spans="1:31" x14ac:dyDescent="0.25">
      <c r="A89534" s="41">
        <v>0</v>
      </c>
      <c r="C89534" s="56"/>
      <c r="AC89534" s="56"/>
      <c r="AD89534" s="56"/>
      <c r="AE89534" s="56"/>
    </row>
    <row r="89535" spans="1:31" x14ac:dyDescent="0.25">
      <c r="A89535" s="41">
        <v>0</v>
      </c>
      <c r="C89535" s="56"/>
      <c r="AC89535" s="56"/>
      <c r="AD89535" s="56"/>
      <c r="AE89535" s="56"/>
    </row>
    <row r="89536" spans="1:31" x14ac:dyDescent="0.25">
      <c r="A89536" s="41">
        <v>0</v>
      </c>
      <c r="C89536" s="56"/>
      <c r="AC89536" s="56"/>
      <c r="AD89536" s="56"/>
      <c r="AE89536" s="56"/>
    </row>
    <row r="89537" spans="1:31" x14ac:dyDescent="0.25">
      <c r="A89537" s="41">
        <v>0</v>
      </c>
      <c r="C89537" s="56"/>
      <c r="AC89537" s="56"/>
      <c r="AD89537" s="56"/>
      <c r="AE89537" s="56"/>
    </row>
    <row r="89538" spans="1:31" x14ac:dyDescent="0.25">
      <c r="A89538" s="41">
        <v>0</v>
      </c>
      <c r="C89538" s="56"/>
      <c r="AC89538" s="56"/>
      <c r="AD89538" s="56"/>
      <c r="AE89538" s="56"/>
    </row>
    <row r="89539" spans="1:31" x14ac:dyDescent="0.25">
      <c r="A89539" s="41">
        <v>0</v>
      </c>
      <c r="C89539" s="56"/>
      <c r="AC89539" s="56"/>
      <c r="AD89539" s="56"/>
      <c r="AE89539" s="56"/>
    </row>
    <row r="89540" spans="1:31" x14ac:dyDescent="0.25">
      <c r="A89540" s="41">
        <v>0</v>
      </c>
      <c r="C89540" s="56"/>
      <c r="AC89540" s="56"/>
      <c r="AD89540" s="56"/>
      <c r="AE89540" s="56"/>
    </row>
    <row r="89541" spans="1:31" x14ac:dyDescent="0.25">
      <c r="A89541" s="41">
        <v>0</v>
      </c>
      <c r="C89541" s="56"/>
      <c r="AC89541" s="56"/>
      <c r="AD89541" s="56"/>
      <c r="AE89541" s="56"/>
    </row>
    <row r="89542" spans="1:31" x14ac:dyDescent="0.25">
      <c r="A89542" s="41">
        <v>0</v>
      </c>
      <c r="C89542" s="56"/>
      <c r="AC89542" s="56"/>
      <c r="AD89542" s="56"/>
      <c r="AE89542" s="56"/>
    </row>
    <row r="89543" spans="1:31" x14ac:dyDescent="0.25">
      <c r="A89543" s="41">
        <v>118973</v>
      </c>
      <c r="C89543" s="56"/>
      <c r="AC89543" s="56"/>
      <c r="AD89543" s="56"/>
      <c r="AE89543" s="56"/>
    </row>
    <row r="89544" spans="1:31" x14ac:dyDescent="0.25">
      <c r="A89544" s="41">
        <v>0</v>
      </c>
      <c r="C89544" s="56"/>
      <c r="AC89544" s="56"/>
      <c r="AD89544" s="56"/>
      <c r="AE89544" s="56"/>
    </row>
    <row r="89545" spans="1:31" x14ac:dyDescent="0.25">
      <c r="A89545" s="41">
        <v>0</v>
      </c>
      <c r="C89545" s="56"/>
      <c r="AC89545" s="56"/>
      <c r="AD89545" s="56"/>
      <c r="AE89545" s="56"/>
    </row>
    <row r="89546" spans="1:31" x14ac:dyDescent="0.25">
      <c r="A89546" s="41">
        <v>0</v>
      </c>
      <c r="C89546" s="56"/>
      <c r="AC89546" s="56"/>
      <c r="AD89546" s="56"/>
      <c r="AE89546" s="56"/>
    </row>
    <row r="89547" spans="1:31" x14ac:dyDescent="0.25">
      <c r="A89547" s="41">
        <v>0</v>
      </c>
      <c r="C89547" s="56"/>
      <c r="AC89547" s="56"/>
      <c r="AD89547" s="56"/>
      <c r="AE89547" s="56"/>
    </row>
    <row r="89548" spans="1:31" x14ac:dyDescent="0.25">
      <c r="A89548" s="41">
        <v>0</v>
      </c>
      <c r="C89548" s="56"/>
      <c r="AC89548" s="56"/>
      <c r="AD89548" s="56"/>
      <c r="AE89548" s="56"/>
    </row>
    <row r="89549" spans="1:31" x14ac:dyDescent="0.25">
      <c r="A89549" s="41">
        <v>0</v>
      </c>
      <c r="C89549" s="56"/>
      <c r="AC89549" s="56"/>
      <c r="AD89549" s="56"/>
      <c r="AE89549" s="56"/>
    </row>
    <row r="89550" spans="1:31" x14ac:dyDescent="0.25">
      <c r="A89550" s="41">
        <v>0</v>
      </c>
      <c r="C89550" s="56"/>
      <c r="AC89550" s="56"/>
      <c r="AD89550" s="56"/>
      <c r="AE89550" s="56"/>
    </row>
    <row r="89551" spans="1:31" x14ac:dyDescent="0.25">
      <c r="A89551" s="41">
        <v>0</v>
      </c>
      <c r="C89551" s="56"/>
      <c r="AC89551" s="56"/>
      <c r="AD89551" s="56"/>
      <c r="AE89551" s="56"/>
    </row>
    <row r="89552" spans="1:31" x14ac:dyDescent="0.25">
      <c r="A89552" s="41">
        <v>0</v>
      </c>
      <c r="C89552" s="56"/>
      <c r="AC89552" s="56"/>
      <c r="AD89552" s="56"/>
      <c r="AE89552" s="56"/>
    </row>
    <row r="89553" spans="1:31" x14ac:dyDescent="0.25">
      <c r="A89553" s="41">
        <v>0</v>
      </c>
      <c r="C89553" s="56"/>
      <c r="AC89553" s="56"/>
      <c r="AD89553" s="56"/>
      <c r="AE89553" s="56"/>
    </row>
    <row r="89554" spans="1:31" x14ac:dyDescent="0.25">
      <c r="A89554" s="41">
        <v>0</v>
      </c>
      <c r="C89554" s="56"/>
      <c r="AC89554" s="56"/>
      <c r="AD89554" s="56"/>
      <c r="AE89554" s="56"/>
    </row>
    <row r="89555" spans="1:31" x14ac:dyDescent="0.25">
      <c r="A89555" s="41">
        <v>0</v>
      </c>
      <c r="C89555" s="56"/>
      <c r="AC89555" s="56"/>
      <c r="AD89555" s="56"/>
      <c r="AE89555" s="56"/>
    </row>
    <row r="89556" spans="1:31" x14ac:dyDescent="0.25">
      <c r="A89556" s="41">
        <v>0</v>
      </c>
      <c r="C89556" s="56"/>
      <c r="AC89556" s="56"/>
      <c r="AD89556" s="56"/>
      <c r="AE89556" s="56"/>
    </row>
    <row r="89557" spans="1:31" x14ac:dyDescent="0.25">
      <c r="A89557" s="41">
        <v>0</v>
      </c>
      <c r="C89557" s="56"/>
      <c r="AC89557" s="56"/>
      <c r="AD89557" s="56"/>
      <c r="AE89557" s="56"/>
    </row>
    <row r="89558" spans="1:31" x14ac:dyDescent="0.25">
      <c r="A89558" s="41">
        <v>0</v>
      </c>
      <c r="C89558" s="56"/>
      <c r="AC89558" s="56"/>
      <c r="AD89558" s="56"/>
      <c r="AE89558" s="56"/>
    </row>
    <row r="89559" spans="1:31" x14ac:dyDescent="0.25">
      <c r="A89559" s="41">
        <v>0</v>
      </c>
      <c r="C89559" s="56"/>
      <c r="AC89559" s="56"/>
      <c r="AD89559" s="56"/>
      <c r="AE89559" s="56"/>
    </row>
    <row r="89560" spans="1:31" x14ac:dyDescent="0.25">
      <c r="A89560" s="41">
        <v>0</v>
      </c>
      <c r="C89560" s="56"/>
      <c r="AC89560" s="56"/>
      <c r="AD89560" s="56"/>
      <c r="AE89560" s="56"/>
    </row>
    <row r="89561" spans="1:31" x14ac:dyDescent="0.25">
      <c r="A89561" s="41">
        <v>0</v>
      </c>
      <c r="C89561" s="56"/>
      <c r="AC89561" s="56"/>
      <c r="AD89561" s="56"/>
      <c r="AE89561" s="56"/>
    </row>
    <row r="89562" spans="1:31" x14ac:dyDescent="0.25">
      <c r="A89562" s="41">
        <v>0</v>
      </c>
      <c r="C89562" s="56"/>
      <c r="AC89562" s="56"/>
      <c r="AD89562" s="56"/>
      <c r="AE89562" s="56"/>
    </row>
    <row r="89563" spans="1:31" x14ac:dyDescent="0.25">
      <c r="A89563" s="41">
        <v>0</v>
      </c>
      <c r="C89563" s="56"/>
      <c r="AC89563" s="56"/>
      <c r="AD89563" s="56"/>
      <c r="AE89563" s="56"/>
    </row>
    <row r="89564" spans="1:31" x14ac:dyDescent="0.25">
      <c r="A89564" s="41">
        <v>0</v>
      </c>
      <c r="C89564" s="56"/>
      <c r="AC89564" s="56"/>
      <c r="AD89564" s="56"/>
      <c r="AE89564" s="56"/>
    </row>
    <row r="89565" spans="1:31" x14ac:dyDescent="0.25">
      <c r="A89565" s="41">
        <v>0</v>
      </c>
      <c r="C89565" s="56"/>
      <c r="AC89565" s="56"/>
      <c r="AD89565" s="56"/>
      <c r="AE89565" s="56"/>
    </row>
    <row r="89566" spans="1:31" x14ac:dyDescent="0.25">
      <c r="A89566" s="41">
        <v>0</v>
      </c>
      <c r="C89566" s="56"/>
      <c r="AC89566" s="56"/>
      <c r="AD89566" s="56"/>
      <c r="AE89566" s="56"/>
    </row>
    <row r="89567" spans="1:31" x14ac:dyDescent="0.25">
      <c r="A89567" s="41">
        <v>0</v>
      </c>
      <c r="C89567" s="56"/>
      <c r="AC89567" s="56"/>
      <c r="AD89567" s="56"/>
      <c r="AE89567" s="56"/>
    </row>
    <row r="89568" spans="1:31" x14ac:dyDescent="0.25">
      <c r="A89568" s="41">
        <v>0</v>
      </c>
      <c r="C89568" s="56"/>
      <c r="AC89568" s="56"/>
      <c r="AD89568" s="56"/>
      <c r="AE89568" s="56"/>
    </row>
    <row r="89569" spans="1:31" x14ac:dyDescent="0.25">
      <c r="A89569" s="41">
        <v>0</v>
      </c>
      <c r="C89569" s="56"/>
      <c r="AC89569" s="56"/>
      <c r="AD89569" s="56"/>
      <c r="AE89569" s="56"/>
    </row>
    <row r="89570" spans="1:31" x14ac:dyDescent="0.25">
      <c r="A89570" s="41">
        <v>0</v>
      </c>
      <c r="C89570" s="56"/>
      <c r="AC89570" s="56"/>
      <c r="AD89570" s="56"/>
      <c r="AE89570" s="56"/>
    </row>
    <row r="89571" spans="1:31" x14ac:dyDescent="0.25">
      <c r="A89571" s="41">
        <v>0</v>
      </c>
      <c r="C89571" s="56"/>
      <c r="AC89571" s="56"/>
      <c r="AD89571" s="56"/>
      <c r="AE89571" s="56"/>
    </row>
    <row r="89572" spans="1:31" x14ac:dyDescent="0.25">
      <c r="A89572" s="41">
        <v>0</v>
      </c>
      <c r="C89572" s="56"/>
      <c r="AC89572" s="56"/>
      <c r="AD89572" s="56"/>
      <c r="AE89572" s="56"/>
    </row>
    <row r="89573" spans="1:31" x14ac:dyDescent="0.25">
      <c r="A89573" s="41">
        <v>0</v>
      </c>
      <c r="C89573" s="56"/>
      <c r="AC89573" s="56"/>
      <c r="AD89573" s="56"/>
      <c r="AE89573" s="56"/>
    </row>
    <row r="89574" spans="1:31" x14ac:dyDescent="0.25">
      <c r="A89574" s="41">
        <v>0</v>
      </c>
      <c r="C89574" s="56"/>
      <c r="AC89574" s="56"/>
      <c r="AD89574" s="56"/>
      <c r="AE89574" s="56"/>
    </row>
    <row r="89575" spans="1:31" x14ac:dyDescent="0.25">
      <c r="A89575" s="41">
        <v>0</v>
      </c>
      <c r="C89575" s="56"/>
      <c r="AC89575" s="56"/>
      <c r="AD89575" s="56"/>
      <c r="AE89575" s="56"/>
    </row>
    <row r="89576" spans="1:31" x14ac:dyDescent="0.25">
      <c r="A89576" s="41">
        <v>0</v>
      </c>
      <c r="C89576" s="56"/>
      <c r="AC89576" s="56"/>
      <c r="AD89576" s="56"/>
      <c r="AE89576" s="56"/>
    </row>
    <row r="89577" spans="1:31" x14ac:dyDescent="0.25">
      <c r="A89577" s="41">
        <v>0</v>
      </c>
      <c r="C89577" s="56"/>
      <c r="AC89577" s="56"/>
      <c r="AD89577" s="56"/>
      <c r="AE89577" s="56"/>
    </row>
    <row r="89578" spans="1:31" x14ac:dyDescent="0.25">
      <c r="A89578" s="41">
        <v>0</v>
      </c>
      <c r="C89578" s="56"/>
      <c r="AC89578" s="56"/>
      <c r="AD89578" s="56"/>
      <c r="AE89578" s="56"/>
    </row>
    <row r="89579" spans="1:31" x14ac:dyDescent="0.25">
      <c r="A89579" s="41">
        <v>0</v>
      </c>
      <c r="C89579" s="56"/>
      <c r="AC89579" s="56"/>
      <c r="AD89579" s="56"/>
      <c r="AE89579" s="56"/>
    </row>
    <row r="89580" spans="1:31" x14ac:dyDescent="0.25">
      <c r="A89580" s="41">
        <v>0</v>
      </c>
      <c r="C89580" s="56"/>
      <c r="AC89580" s="56"/>
      <c r="AD89580" s="56"/>
      <c r="AE89580" s="56"/>
    </row>
    <row r="89581" spans="1:31" x14ac:dyDescent="0.25">
      <c r="A89581" s="41">
        <v>0</v>
      </c>
      <c r="C89581" s="56"/>
      <c r="AC89581" s="56"/>
      <c r="AD89581" s="56"/>
      <c r="AE89581" s="56"/>
    </row>
    <row r="89582" spans="1:31" x14ac:dyDescent="0.25">
      <c r="A89582" s="41">
        <v>0</v>
      </c>
      <c r="C89582" s="56"/>
      <c r="AC89582" s="56"/>
      <c r="AD89582" s="56"/>
      <c r="AE89582" s="56"/>
    </row>
    <row r="89583" spans="1:31" x14ac:dyDescent="0.25">
      <c r="A89583" s="41">
        <v>0</v>
      </c>
      <c r="C89583" s="56"/>
      <c r="AC89583" s="56"/>
      <c r="AD89583" s="56"/>
      <c r="AE89583" s="56"/>
    </row>
    <row r="89584" spans="1:31" x14ac:dyDescent="0.25">
      <c r="A89584" s="41">
        <v>0</v>
      </c>
      <c r="C89584" s="56"/>
      <c r="AC89584" s="56"/>
      <c r="AD89584" s="56"/>
      <c r="AE89584" s="56"/>
    </row>
    <row r="89585" spans="1:31" x14ac:dyDescent="0.25">
      <c r="A89585" s="41">
        <v>0</v>
      </c>
      <c r="C89585" s="56"/>
      <c r="AC89585" s="56"/>
      <c r="AD89585" s="56"/>
      <c r="AE89585" s="56"/>
    </row>
    <row r="89586" spans="1:31" x14ac:dyDescent="0.25">
      <c r="A89586" s="41">
        <v>0</v>
      </c>
      <c r="C89586" s="56"/>
      <c r="AC89586" s="56"/>
      <c r="AD89586" s="56"/>
      <c r="AE89586" s="56"/>
    </row>
    <row r="89587" spans="1:31" x14ac:dyDescent="0.25">
      <c r="A89587" s="41">
        <v>0</v>
      </c>
      <c r="C89587" s="56"/>
      <c r="AC89587" s="56"/>
      <c r="AD89587" s="56"/>
      <c r="AE89587" s="56"/>
    </row>
    <row r="89588" spans="1:31" x14ac:dyDescent="0.25">
      <c r="A89588" s="41">
        <v>0</v>
      </c>
      <c r="C89588" s="56"/>
      <c r="AC89588" s="56"/>
      <c r="AD89588" s="56"/>
      <c r="AE89588" s="56"/>
    </row>
    <row r="89589" spans="1:31" x14ac:dyDescent="0.25">
      <c r="A89589" s="41">
        <v>0</v>
      </c>
      <c r="C89589" s="56"/>
      <c r="AC89589" s="56"/>
      <c r="AD89589" s="56"/>
      <c r="AE89589" s="56"/>
    </row>
    <row r="89590" spans="1:31" x14ac:dyDescent="0.25">
      <c r="A89590" s="41">
        <v>0</v>
      </c>
      <c r="C89590" s="56"/>
      <c r="AC89590" s="56"/>
      <c r="AD89590" s="56"/>
      <c r="AE89590" s="56"/>
    </row>
    <row r="89591" spans="1:31" x14ac:dyDescent="0.25">
      <c r="A89591" s="41">
        <v>0</v>
      </c>
      <c r="C89591" s="56"/>
      <c r="AC89591" s="56"/>
      <c r="AD89591" s="56"/>
      <c r="AE89591" s="56"/>
    </row>
    <row r="89592" spans="1:31" x14ac:dyDescent="0.25">
      <c r="A89592" s="41">
        <v>0</v>
      </c>
      <c r="C89592" s="56"/>
      <c r="AC89592" s="56"/>
      <c r="AD89592" s="56"/>
      <c r="AE89592" s="56"/>
    </row>
    <row r="89593" spans="1:31" x14ac:dyDescent="0.25">
      <c r="A89593" s="41">
        <v>0</v>
      </c>
      <c r="C89593" s="56"/>
      <c r="AC89593" s="56"/>
      <c r="AD89593" s="56"/>
      <c r="AE89593" s="56"/>
    </row>
    <row r="89594" spans="1:31" x14ac:dyDescent="0.25">
      <c r="A89594" s="41">
        <v>0</v>
      </c>
      <c r="C89594" s="56"/>
      <c r="AC89594" s="56"/>
      <c r="AD89594" s="56"/>
      <c r="AE89594" s="56"/>
    </row>
    <row r="89595" spans="1:31" x14ac:dyDescent="0.25">
      <c r="A89595" s="41">
        <v>0</v>
      </c>
      <c r="C89595" s="56"/>
      <c r="AC89595" s="56"/>
      <c r="AD89595" s="56"/>
      <c r="AE89595" s="56"/>
    </row>
    <row r="89596" spans="1:31" x14ac:dyDescent="0.25">
      <c r="A89596" s="41">
        <v>0</v>
      </c>
      <c r="C89596" s="56"/>
      <c r="AC89596" s="56"/>
      <c r="AD89596" s="56"/>
      <c r="AE89596" s="56"/>
    </row>
    <row r="89597" spans="1:31" x14ac:dyDescent="0.25">
      <c r="A89597" s="41">
        <v>0</v>
      </c>
      <c r="C89597" s="56"/>
      <c r="AC89597" s="56"/>
      <c r="AD89597" s="56"/>
      <c r="AE89597" s="56"/>
    </row>
    <row r="89598" spans="1:31" x14ac:dyDescent="0.25">
      <c r="A89598" s="41">
        <v>0</v>
      </c>
      <c r="C89598" s="56"/>
      <c r="AC89598" s="56"/>
      <c r="AD89598" s="56"/>
      <c r="AE89598" s="56"/>
    </row>
    <row r="89599" spans="1:31" x14ac:dyDescent="0.25">
      <c r="A89599" s="41">
        <v>0</v>
      </c>
      <c r="C89599" s="56"/>
      <c r="AC89599" s="56"/>
      <c r="AD89599" s="56"/>
      <c r="AE89599" s="56"/>
    </row>
    <row r="89600" spans="1:31" x14ac:dyDescent="0.25">
      <c r="A89600" s="41">
        <v>0</v>
      </c>
      <c r="C89600" s="56"/>
      <c r="AC89600" s="56"/>
      <c r="AD89600" s="56"/>
      <c r="AE89600" s="56"/>
    </row>
    <row r="89601" spans="1:31" x14ac:dyDescent="0.25">
      <c r="A89601" s="41">
        <v>0</v>
      </c>
      <c r="C89601" s="56"/>
      <c r="AC89601" s="56"/>
      <c r="AD89601" s="56"/>
      <c r="AE89601" s="56"/>
    </row>
    <row r="89602" spans="1:31" x14ac:dyDescent="0.25">
      <c r="A89602" s="41">
        <v>0</v>
      </c>
      <c r="C89602" s="56"/>
      <c r="AC89602" s="56"/>
      <c r="AD89602" s="56"/>
      <c r="AE89602" s="56"/>
    </row>
    <row r="89603" spans="1:31" x14ac:dyDescent="0.25">
      <c r="A89603" s="41">
        <v>0</v>
      </c>
      <c r="C89603" s="56"/>
      <c r="AC89603" s="56"/>
      <c r="AD89603" s="56"/>
      <c r="AE89603" s="56"/>
    </row>
    <row r="89604" spans="1:31" x14ac:dyDescent="0.25">
      <c r="A89604" s="41">
        <v>0</v>
      </c>
      <c r="C89604" s="56"/>
      <c r="AC89604" s="56"/>
      <c r="AD89604" s="56"/>
      <c r="AE89604" s="56"/>
    </row>
    <row r="89605" spans="1:31" x14ac:dyDescent="0.25">
      <c r="A89605" s="41">
        <v>0</v>
      </c>
      <c r="C89605" s="56"/>
      <c r="AC89605" s="56"/>
      <c r="AD89605" s="56"/>
      <c r="AE89605" s="56"/>
    </row>
    <row r="89606" spans="1:31" x14ac:dyDescent="0.25">
      <c r="A89606" s="41">
        <v>0</v>
      </c>
      <c r="C89606" s="56"/>
      <c r="AC89606" s="56"/>
      <c r="AD89606" s="56"/>
      <c r="AE89606" s="56"/>
    </row>
    <row r="89607" spans="1:31" x14ac:dyDescent="0.25">
      <c r="A89607" s="41">
        <v>0</v>
      </c>
      <c r="C89607" s="56"/>
      <c r="AC89607" s="56"/>
      <c r="AD89607" s="56"/>
      <c r="AE89607" s="56"/>
    </row>
    <row r="89608" spans="1:31" x14ac:dyDescent="0.25">
      <c r="A89608" s="41">
        <v>0</v>
      </c>
      <c r="C89608" s="56"/>
      <c r="AC89608" s="56"/>
      <c r="AD89608" s="56"/>
      <c r="AE89608" s="56"/>
    </row>
    <row r="89609" spans="1:31" x14ac:dyDescent="0.25">
      <c r="A89609" s="41">
        <v>0</v>
      </c>
      <c r="C89609" s="56"/>
      <c r="AC89609" s="56"/>
      <c r="AD89609" s="56"/>
      <c r="AE89609" s="56"/>
    </row>
    <row r="89610" spans="1:31" x14ac:dyDescent="0.25">
      <c r="A89610" s="41">
        <v>0</v>
      </c>
      <c r="C89610" s="56"/>
      <c r="AC89610" s="56"/>
      <c r="AD89610" s="56"/>
      <c r="AE89610" s="56"/>
    </row>
    <row r="89611" spans="1:31" x14ac:dyDescent="0.25">
      <c r="A89611" s="41">
        <v>0</v>
      </c>
      <c r="C89611" s="56"/>
      <c r="AC89611" s="56"/>
      <c r="AD89611" s="56"/>
      <c r="AE89611" s="56"/>
    </row>
    <row r="89612" spans="1:31" x14ac:dyDescent="0.25">
      <c r="A89612" s="41">
        <v>0</v>
      </c>
      <c r="C89612" s="56"/>
      <c r="AC89612" s="56"/>
      <c r="AD89612" s="56"/>
      <c r="AE89612" s="56"/>
    </row>
    <row r="89613" spans="1:31" x14ac:dyDescent="0.25">
      <c r="A89613" s="41">
        <v>0</v>
      </c>
      <c r="C89613" s="56"/>
      <c r="AC89613" s="56"/>
      <c r="AD89613" s="56"/>
      <c r="AE89613" s="56"/>
    </row>
    <row r="89614" spans="1:31" x14ac:dyDescent="0.25">
      <c r="A89614" s="41">
        <v>0</v>
      </c>
      <c r="C89614" s="56"/>
      <c r="AC89614" s="56"/>
      <c r="AD89614" s="56"/>
      <c r="AE89614" s="56"/>
    </row>
    <row r="89615" spans="1:31" x14ac:dyDescent="0.25">
      <c r="A89615" s="41">
        <v>0</v>
      </c>
      <c r="C89615" s="56"/>
      <c r="AC89615" s="56"/>
      <c r="AD89615" s="56"/>
      <c r="AE89615" s="56"/>
    </row>
    <row r="89616" spans="1:31" x14ac:dyDescent="0.25">
      <c r="A89616" s="41">
        <v>0</v>
      </c>
      <c r="C89616" s="56"/>
      <c r="AC89616" s="56"/>
      <c r="AD89616" s="56"/>
      <c r="AE89616" s="56"/>
    </row>
    <row r="89617" spans="1:31" x14ac:dyDescent="0.25">
      <c r="A89617" s="41">
        <v>0</v>
      </c>
      <c r="C89617" s="56"/>
      <c r="AC89617" s="56"/>
      <c r="AD89617" s="56"/>
      <c r="AE89617" s="56"/>
    </row>
    <row r="89618" spans="1:31" x14ac:dyDescent="0.25">
      <c r="A89618" s="41">
        <v>0</v>
      </c>
      <c r="C89618" s="56"/>
      <c r="AC89618" s="56"/>
      <c r="AD89618" s="56"/>
      <c r="AE89618" s="56"/>
    </row>
    <row r="89619" spans="1:31" x14ac:dyDescent="0.25">
      <c r="A89619" s="41">
        <v>0</v>
      </c>
      <c r="C89619" s="56"/>
      <c r="AC89619" s="56"/>
      <c r="AD89619" s="56"/>
      <c r="AE89619" s="56"/>
    </row>
    <row r="89620" spans="1:31" x14ac:dyDescent="0.25">
      <c r="A89620" s="41">
        <v>0</v>
      </c>
      <c r="C89620" s="56"/>
      <c r="AC89620" s="56"/>
      <c r="AD89620" s="56"/>
      <c r="AE89620" s="56"/>
    </row>
    <row r="89621" spans="1:31" x14ac:dyDescent="0.25">
      <c r="A89621" s="41">
        <v>0</v>
      </c>
      <c r="C89621" s="56"/>
      <c r="AC89621" s="56"/>
      <c r="AD89621" s="56"/>
      <c r="AE89621" s="56"/>
    </row>
    <row r="89622" spans="1:31" x14ac:dyDescent="0.25">
      <c r="A89622" s="41">
        <v>0</v>
      </c>
      <c r="C89622" s="56"/>
      <c r="AC89622" s="56"/>
      <c r="AD89622" s="56"/>
      <c r="AE89622" s="56"/>
    </row>
    <row r="89623" spans="1:31" x14ac:dyDescent="0.25">
      <c r="A89623" s="41">
        <v>0</v>
      </c>
      <c r="C89623" s="56"/>
      <c r="AC89623" s="56"/>
      <c r="AD89623" s="56"/>
      <c r="AE89623" s="56"/>
    </row>
    <row r="89624" spans="1:31" x14ac:dyDescent="0.25">
      <c r="A89624" s="41">
        <v>0</v>
      </c>
      <c r="C89624" s="56"/>
      <c r="AC89624" s="56"/>
      <c r="AD89624" s="56"/>
      <c r="AE89624" s="56"/>
    </row>
    <row r="89625" spans="1:31" x14ac:dyDescent="0.25">
      <c r="A89625" s="41">
        <v>0</v>
      </c>
      <c r="C89625" s="56"/>
      <c r="AC89625" s="56"/>
      <c r="AD89625" s="56"/>
      <c r="AE89625" s="56"/>
    </row>
    <row r="89626" spans="1:31" x14ac:dyDescent="0.25">
      <c r="A89626" s="41">
        <v>0</v>
      </c>
      <c r="C89626" s="56"/>
      <c r="AC89626" s="56"/>
      <c r="AD89626" s="56"/>
      <c r="AE89626" s="56"/>
    </row>
    <row r="89627" spans="1:31" x14ac:dyDescent="0.25">
      <c r="A89627" s="41">
        <v>0</v>
      </c>
      <c r="C89627" s="56"/>
      <c r="AC89627" s="56"/>
      <c r="AD89627" s="56"/>
      <c r="AE89627" s="56"/>
    </row>
    <row r="89628" spans="1:31" x14ac:dyDescent="0.25">
      <c r="A89628" s="41">
        <v>0</v>
      </c>
      <c r="C89628" s="56"/>
      <c r="AC89628" s="56"/>
      <c r="AD89628" s="56"/>
      <c r="AE89628" s="56"/>
    </row>
    <row r="89629" spans="1:31" x14ac:dyDescent="0.25">
      <c r="A89629" s="41">
        <v>0</v>
      </c>
      <c r="C89629" s="56"/>
      <c r="AC89629" s="56"/>
      <c r="AD89629" s="56"/>
      <c r="AE89629" s="56"/>
    </row>
    <row r="89630" spans="1:31" x14ac:dyDescent="0.25">
      <c r="A89630" s="41">
        <v>0</v>
      </c>
      <c r="C89630" s="56"/>
      <c r="AC89630" s="56"/>
      <c r="AD89630" s="56"/>
      <c r="AE89630" s="56"/>
    </row>
    <row r="89631" spans="1:31" x14ac:dyDescent="0.25">
      <c r="A89631" s="41">
        <v>0</v>
      </c>
      <c r="C89631" s="56"/>
      <c r="AC89631" s="56"/>
      <c r="AD89631" s="56"/>
      <c r="AE89631" s="56"/>
    </row>
    <row r="89632" spans="1:31" x14ac:dyDescent="0.25">
      <c r="A89632" s="41">
        <v>0</v>
      </c>
      <c r="C89632" s="56"/>
      <c r="AC89632" s="56"/>
      <c r="AD89632" s="56"/>
      <c r="AE89632" s="56"/>
    </row>
    <row r="89633" spans="1:31" x14ac:dyDescent="0.25">
      <c r="A89633" s="41">
        <v>0</v>
      </c>
      <c r="C89633" s="56"/>
      <c r="AC89633" s="56"/>
      <c r="AD89633" s="56"/>
      <c r="AE89633" s="56"/>
    </row>
    <row r="89634" spans="1:31" x14ac:dyDescent="0.25">
      <c r="A89634" s="41">
        <v>0</v>
      </c>
      <c r="C89634" s="56"/>
      <c r="AC89634" s="56"/>
      <c r="AD89634" s="56"/>
      <c r="AE89634" s="56"/>
    </row>
    <row r="89635" spans="1:31" x14ac:dyDescent="0.25">
      <c r="A89635" s="41">
        <v>0</v>
      </c>
      <c r="C89635" s="56"/>
      <c r="AC89635" s="56"/>
      <c r="AD89635" s="56"/>
      <c r="AE89635" s="56"/>
    </row>
    <row r="89636" spans="1:31" x14ac:dyDescent="0.25">
      <c r="A89636" s="41">
        <v>0</v>
      </c>
      <c r="C89636" s="56"/>
      <c r="AC89636" s="56"/>
      <c r="AD89636" s="56"/>
      <c r="AE89636" s="56"/>
    </row>
    <row r="89637" spans="1:31" x14ac:dyDescent="0.25">
      <c r="A89637" s="41">
        <v>0</v>
      </c>
      <c r="C89637" s="56"/>
      <c r="AC89637" s="56"/>
      <c r="AD89637" s="56"/>
      <c r="AE89637" s="56"/>
    </row>
    <row r="89638" spans="1:31" x14ac:dyDescent="0.25">
      <c r="A89638" s="41">
        <v>0</v>
      </c>
      <c r="C89638" s="56"/>
      <c r="AC89638" s="56"/>
      <c r="AD89638" s="56"/>
      <c r="AE89638" s="56"/>
    </row>
    <row r="89639" spans="1:31" x14ac:dyDescent="0.25">
      <c r="A89639" s="41">
        <v>0</v>
      </c>
      <c r="C89639" s="56"/>
      <c r="AC89639" s="56"/>
      <c r="AD89639" s="56"/>
      <c r="AE89639" s="56"/>
    </row>
    <row r="89640" spans="1:31" x14ac:dyDescent="0.25">
      <c r="A89640" s="41">
        <v>0</v>
      </c>
      <c r="C89640" s="56"/>
      <c r="AC89640" s="56"/>
      <c r="AD89640" s="56"/>
      <c r="AE89640" s="56"/>
    </row>
    <row r="89641" spans="1:31" x14ac:dyDescent="0.25">
      <c r="A89641" s="41">
        <v>0</v>
      </c>
      <c r="C89641" s="56"/>
      <c r="AC89641" s="56"/>
      <c r="AD89641" s="56"/>
      <c r="AE89641" s="56"/>
    </row>
    <row r="89642" spans="1:31" x14ac:dyDescent="0.25">
      <c r="A89642" s="41">
        <v>0</v>
      </c>
      <c r="C89642" s="56"/>
      <c r="AC89642" s="56"/>
      <c r="AD89642" s="56"/>
      <c r="AE89642" s="56"/>
    </row>
    <row r="89643" spans="1:31" x14ac:dyDescent="0.25">
      <c r="A89643" s="41">
        <v>0</v>
      </c>
      <c r="C89643" s="56"/>
      <c r="AC89643" s="56"/>
      <c r="AD89643" s="56"/>
      <c r="AE89643" s="56"/>
    </row>
    <row r="89644" spans="1:31" x14ac:dyDescent="0.25">
      <c r="A89644" s="41">
        <v>0</v>
      </c>
      <c r="C89644" s="56"/>
      <c r="AC89644" s="56"/>
      <c r="AD89644" s="56"/>
      <c r="AE89644" s="56"/>
    </row>
    <row r="89645" spans="1:31" x14ac:dyDescent="0.25">
      <c r="A89645" s="41">
        <v>0</v>
      </c>
      <c r="C89645" s="56"/>
      <c r="AC89645" s="56"/>
      <c r="AD89645" s="56"/>
      <c r="AE89645" s="56"/>
    </row>
    <row r="89646" spans="1:31" x14ac:dyDescent="0.25">
      <c r="A89646" s="41">
        <v>0</v>
      </c>
      <c r="C89646" s="56"/>
      <c r="AC89646" s="56"/>
      <c r="AD89646" s="56"/>
      <c r="AE89646" s="56"/>
    </row>
    <row r="89647" spans="1:31" x14ac:dyDescent="0.25">
      <c r="A89647" s="41">
        <v>0</v>
      </c>
      <c r="C89647" s="56"/>
      <c r="AC89647" s="56"/>
      <c r="AD89647" s="56"/>
      <c r="AE89647" s="56"/>
    </row>
    <row r="89648" spans="1:31" x14ac:dyDescent="0.25">
      <c r="A89648" s="41">
        <v>0</v>
      </c>
      <c r="C89648" s="56"/>
      <c r="AC89648" s="56"/>
      <c r="AD89648" s="56"/>
      <c r="AE89648" s="56"/>
    </row>
    <row r="89649" spans="1:31" x14ac:dyDescent="0.25">
      <c r="A89649" s="41">
        <v>0</v>
      </c>
      <c r="C89649" s="56"/>
      <c r="AC89649" s="56"/>
      <c r="AD89649" s="56"/>
      <c r="AE89649" s="56"/>
    </row>
    <row r="89650" spans="1:31" x14ac:dyDescent="0.25">
      <c r="A89650" s="41">
        <v>0</v>
      </c>
      <c r="C89650" s="56"/>
      <c r="AC89650" s="56"/>
      <c r="AD89650" s="56"/>
      <c r="AE89650" s="56"/>
    </row>
    <row r="89651" spans="1:31" x14ac:dyDescent="0.25">
      <c r="A89651" s="41">
        <v>0</v>
      </c>
      <c r="C89651" s="56"/>
      <c r="AC89651" s="56"/>
      <c r="AD89651" s="56"/>
      <c r="AE89651" s="56"/>
    </row>
    <row r="89652" spans="1:31" x14ac:dyDescent="0.25">
      <c r="A89652" s="41">
        <v>0</v>
      </c>
      <c r="C89652" s="56"/>
      <c r="AC89652" s="56"/>
      <c r="AD89652" s="56"/>
      <c r="AE89652" s="56"/>
    </row>
    <row r="89653" spans="1:31" x14ac:dyDescent="0.25">
      <c r="A89653" s="41">
        <v>0</v>
      </c>
      <c r="C89653" s="56"/>
      <c r="AC89653" s="56"/>
      <c r="AD89653" s="56"/>
      <c r="AE89653" s="56"/>
    </row>
    <row r="89654" spans="1:31" x14ac:dyDescent="0.25">
      <c r="A89654" s="41">
        <v>0</v>
      </c>
      <c r="C89654" s="56"/>
      <c r="AC89654" s="56"/>
      <c r="AD89654" s="56"/>
      <c r="AE89654" s="56"/>
    </row>
    <row r="89655" spans="1:31" x14ac:dyDescent="0.25">
      <c r="A89655" s="41">
        <v>1476</v>
      </c>
      <c r="C89655" s="56"/>
      <c r="AC89655" s="56"/>
      <c r="AD89655" s="56"/>
      <c r="AE89655" s="56"/>
    </row>
    <row r="89656" spans="1:31" x14ac:dyDescent="0.25">
      <c r="A89656" s="41">
        <v>0</v>
      </c>
      <c r="C89656" s="56"/>
      <c r="AC89656" s="56"/>
      <c r="AD89656" s="56"/>
      <c r="AE89656" s="56"/>
    </row>
    <row r="89657" spans="1:31" x14ac:dyDescent="0.25">
      <c r="A89657" s="41">
        <v>0</v>
      </c>
      <c r="C89657" s="56"/>
      <c r="AC89657" s="56"/>
      <c r="AD89657" s="56"/>
      <c r="AE89657" s="56"/>
    </row>
    <row r="89658" spans="1:31" x14ac:dyDescent="0.25">
      <c r="A89658" s="41">
        <v>0</v>
      </c>
      <c r="C89658" s="56"/>
      <c r="AC89658" s="56"/>
      <c r="AD89658" s="56"/>
      <c r="AE89658" s="56"/>
    </row>
    <row r="89659" spans="1:31" x14ac:dyDescent="0.25">
      <c r="A89659" s="41">
        <v>0</v>
      </c>
      <c r="C89659" s="56"/>
      <c r="AC89659" s="56"/>
      <c r="AD89659" s="56"/>
      <c r="AE89659" s="56"/>
    </row>
    <row r="89660" spans="1:31" x14ac:dyDescent="0.25">
      <c r="A89660" s="41">
        <v>0</v>
      </c>
      <c r="C89660" s="56"/>
      <c r="AC89660" s="56"/>
      <c r="AD89660" s="56"/>
      <c r="AE89660" s="56"/>
    </row>
    <row r="89661" spans="1:31" x14ac:dyDescent="0.25">
      <c r="A89661" s="41">
        <v>0</v>
      </c>
      <c r="C89661" s="56"/>
      <c r="AC89661" s="56"/>
      <c r="AD89661" s="56"/>
      <c r="AE89661" s="56"/>
    </row>
    <row r="89662" spans="1:31" x14ac:dyDescent="0.25">
      <c r="A89662" s="41">
        <v>0</v>
      </c>
      <c r="C89662" s="56"/>
      <c r="AC89662" s="56"/>
      <c r="AD89662" s="56"/>
      <c r="AE89662" s="56"/>
    </row>
    <row r="89663" spans="1:31" x14ac:dyDescent="0.25">
      <c r="A89663" s="41">
        <v>0</v>
      </c>
      <c r="C89663" s="56"/>
      <c r="AC89663" s="56"/>
      <c r="AD89663" s="56"/>
      <c r="AE89663" s="56"/>
    </row>
    <row r="89664" spans="1:31" x14ac:dyDescent="0.25">
      <c r="A89664" s="41">
        <v>0</v>
      </c>
      <c r="C89664" s="56"/>
      <c r="AC89664" s="56"/>
      <c r="AD89664" s="56"/>
      <c r="AE89664" s="56"/>
    </row>
    <row r="89665" spans="1:31" x14ac:dyDescent="0.25">
      <c r="A89665" s="41">
        <v>0</v>
      </c>
      <c r="C89665" s="56"/>
      <c r="AC89665" s="56"/>
      <c r="AD89665" s="56"/>
      <c r="AE89665" s="56"/>
    </row>
    <row r="89666" spans="1:31" x14ac:dyDescent="0.25">
      <c r="A89666" s="41">
        <v>0</v>
      </c>
      <c r="C89666" s="56"/>
      <c r="AC89666" s="56"/>
      <c r="AD89666" s="56"/>
      <c r="AE89666" s="56"/>
    </row>
    <row r="89667" spans="1:31" x14ac:dyDescent="0.25">
      <c r="A89667" s="41">
        <v>0</v>
      </c>
      <c r="C89667" s="56"/>
      <c r="AC89667" s="56"/>
      <c r="AD89667" s="56"/>
      <c r="AE89667" s="56"/>
    </row>
    <row r="89668" spans="1:31" x14ac:dyDescent="0.25">
      <c r="A89668" s="41">
        <v>0</v>
      </c>
      <c r="C89668" s="56"/>
      <c r="AC89668" s="56"/>
      <c r="AD89668" s="56"/>
      <c r="AE89668" s="56"/>
    </row>
    <row r="89669" spans="1:31" x14ac:dyDescent="0.25">
      <c r="A89669" s="41">
        <v>0</v>
      </c>
      <c r="C89669" s="56"/>
      <c r="AC89669" s="56"/>
      <c r="AD89669" s="56"/>
      <c r="AE89669" s="56"/>
    </row>
    <row r="89670" spans="1:31" x14ac:dyDescent="0.25">
      <c r="A89670" s="41">
        <v>0</v>
      </c>
      <c r="C89670" s="56"/>
      <c r="AC89670" s="56"/>
      <c r="AD89670" s="56"/>
      <c r="AE89670" s="56"/>
    </row>
    <row r="89671" spans="1:31" x14ac:dyDescent="0.25">
      <c r="A89671" s="41">
        <v>0</v>
      </c>
      <c r="C89671" s="56"/>
      <c r="AC89671" s="56"/>
      <c r="AD89671" s="56"/>
      <c r="AE89671" s="56"/>
    </row>
    <row r="89672" spans="1:31" x14ac:dyDescent="0.25">
      <c r="A89672" s="41">
        <v>0</v>
      </c>
      <c r="C89672" s="56"/>
      <c r="AC89672" s="56"/>
      <c r="AD89672" s="56"/>
      <c r="AE89672" s="56"/>
    </row>
    <row r="89673" spans="1:31" x14ac:dyDescent="0.25">
      <c r="A89673" s="41">
        <v>0</v>
      </c>
      <c r="C89673" s="56"/>
      <c r="AC89673" s="56"/>
      <c r="AD89673" s="56"/>
      <c r="AE89673" s="56"/>
    </row>
    <row r="89674" spans="1:31" x14ac:dyDescent="0.25">
      <c r="A89674" s="41">
        <v>0</v>
      </c>
      <c r="C89674" s="56"/>
      <c r="AC89674" s="56"/>
      <c r="AD89674" s="56"/>
      <c r="AE89674" s="56"/>
    </row>
    <row r="89675" spans="1:31" x14ac:dyDescent="0.25">
      <c r="A89675" s="41">
        <v>0</v>
      </c>
      <c r="C89675" s="56"/>
      <c r="AC89675" s="56"/>
      <c r="AD89675" s="56"/>
      <c r="AE89675" s="56"/>
    </row>
    <row r="89676" spans="1:31" x14ac:dyDescent="0.25">
      <c r="A89676" s="41">
        <v>0</v>
      </c>
      <c r="C89676" s="56"/>
      <c r="AC89676" s="56"/>
      <c r="AD89676" s="56"/>
      <c r="AE89676" s="56"/>
    </row>
    <row r="89677" spans="1:31" x14ac:dyDescent="0.25">
      <c r="A89677" s="41">
        <v>0</v>
      </c>
      <c r="C89677" s="56"/>
      <c r="AC89677" s="56"/>
      <c r="AD89677" s="56"/>
      <c r="AE89677" s="56"/>
    </row>
    <row r="89678" spans="1:31" x14ac:dyDescent="0.25">
      <c r="A89678" s="41">
        <v>0</v>
      </c>
      <c r="C89678" s="56"/>
      <c r="AC89678" s="56"/>
      <c r="AD89678" s="56"/>
      <c r="AE89678" s="56"/>
    </row>
    <row r="89679" spans="1:31" x14ac:dyDescent="0.25">
      <c r="A89679" s="41">
        <v>0</v>
      </c>
      <c r="C89679" s="56"/>
      <c r="AC89679" s="56"/>
      <c r="AD89679" s="56"/>
      <c r="AE89679" s="56"/>
    </row>
    <row r="89680" spans="1:31" x14ac:dyDescent="0.25">
      <c r="A89680" s="41">
        <v>0</v>
      </c>
      <c r="C89680" s="56"/>
      <c r="AC89680" s="56"/>
      <c r="AD89680" s="56"/>
      <c r="AE89680" s="56"/>
    </row>
    <row r="89681" spans="1:31" x14ac:dyDescent="0.25">
      <c r="A89681" s="41">
        <v>0</v>
      </c>
      <c r="C89681" s="56"/>
      <c r="AC89681" s="56"/>
      <c r="AD89681" s="56"/>
      <c r="AE89681" s="56"/>
    </row>
    <row r="89682" spans="1:31" x14ac:dyDescent="0.25">
      <c r="A89682" s="41">
        <v>0</v>
      </c>
      <c r="C89682" s="56"/>
      <c r="AC89682" s="56"/>
      <c r="AD89682" s="56"/>
      <c r="AE89682" s="56"/>
    </row>
    <row r="89683" spans="1:31" x14ac:dyDescent="0.25">
      <c r="A89683" s="41">
        <v>0</v>
      </c>
      <c r="C89683" s="56"/>
      <c r="AC89683" s="56"/>
      <c r="AD89683" s="56"/>
      <c r="AE89683" s="56"/>
    </row>
    <row r="89684" spans="1:31" x14ac:dyDescent="0.25">
      <c r="A89684" s="41">
        <v>0</v>
      </c>
      <c r="C89684" s="56"/>
      <c r="AC89684" s="56"/>
      <c r="AD89684" s="56"/>
      <c r="AE89684" s="56"/>
    </row>
    <row r="89685" spans="1:31" x14ac:dyDescent="0.25">
      <c r="A89685" s="41">
        <v>0</v>
      </c>
      <c r="C89685" s="56"/>
      <c r="AC89685" s="56"/>
      <c r="AD89685" s="56"/>
      <c r="AE89685" s="56"/>
    </row>
    <row r="89686" spans="1:31" x14ac:dyDescent="0.25">
      <c r="A89686" s="41">
        <v>0</v>
      </c>
      <c r="C89686" s="56"/>
      <c r="AC89686" s="56"/>
      <c r="AD89686" s="56"/>
      <c r="AE89686" s="56"/>
    </row>
    <row r="89687" spans="1:31" x14ac:dyDescent="0.25">
      <c r="A89687" s="41">
        <v>0</v>
      </c>
      <c r="C89687" s="56"/>
      <c r="AC89687" s="56"/>
      <c r="AD89687" s="56"/>
      <c r="AE89687" s="56"/>
    </row>
    <row r="89688" spans="1:31" x14ac:dyDescent="0.25">
      <c r="A89688" s="41">
        <v>0</v>
      </c>
      <c r="C89688" s="56"/>
      <c r="AC89688" s="56"/>
      <c r="AD89688" s="56"/>
      <c r="AE89688" s="56"/>
    </row>
    <row r="89689" spans="1:31" x14ac:dyDescent="0.25">
      <c r="A89689" s="41">
        <v>0</v>
      </c>
      <c r="C89689" s="56"/>
      <c r="AC89689" s="56"/>
      <c r="AD89689" s="56"/>
      <c r="AE89689" s="56"/>
    </row>
    <row r="89690" spans="1:31" x14ac:dyDescent="0.25">
      <c r="A89690" s="41">
        <v>136824</v>
      </c>
      <c r="C89690" s="56"/>
      <c r="AC89690" s="56"/>
      <c r="AD89690" s="56"/>
      <c r="AE89690" s="56"/>
    </row>
    <row r="89691" spans="1:31" x14ac:dyDescent="0.25">
      <c r="A89691" s="41">
        <v>0</v>
      </c>
      <c r="C89691" s="56"/>
      <c r="AC89691" s="56"/>
      <c r="AD89691" s="56"/>
      <c r="AE89691" s="56"/>
    </row>
    <row r="89692" spans="1:31" x14ac:dyDescent="0.25">
      <c r="A89692" s="41">
        <v>0</v>
      </c>
      <c r="C89692" s="56"/>
      <c r="AC89692" s="56"/>
      <c r="AD89692" s="56"/>
      <c r="AE89692" s="56"/>
    </row>
    <row r="89693" spans="1:31" x14ac:dyDescent="0.25">
      <c r="A89693" s="41">
        <v>0</v>
      </c>
      <c r="C89693" s="56"/>
      <c r="AC89693" s="56"/>
      <c r="AD89693" s="56"/>
      <c r="AE89693" s="56"/>
    </row>
    <row r="89694" spans="1:31" x14ac:dyDescent="0.25">
      <c r="A89694" s="41">
        <v>0</v>
      </c>
      <c r="C89694" s="56"/>
      <c r="AC89694" s="56"/>
      <c r="AD89694" s="56"/>
      <c r="AE89694" s="56"/>
    </row>
    <row r="89695" spans="1:31" x14ac:dyDescent="0.25">
      <c r="A89695" s="41">
        <v>0</v>
      </c>
      <c r="C89695" s="56"/>
      <c r="AC89695" s="56"/>
      <c r="AD89695" s="56"/>
      <c r="AE89695" s="56"/>
    </row>
    <row r="89696" spans="1:31" x14ac:dyDescent="0.25">
      <c r="A89696" s="41">
        <v>0</v>
      </c>
      <c r="C89696" s="56"/>
      <c r="AC89696" s="56"/>
      <c r="AD89696" s="56"/>
      <c r="AE89696" s="56"/>
    </row>
    <row r="89697" spans="1:31" x14ac:dyDescent="0.25">
      <c r="A89697" s="41">
        <v>0</v>
      </c>
      <c r="C89697" s="56"/>
      <c r="AC89697" s="56"/>
      <c r="AD89697" s="56"/>
      <c r="AE89697" s="56"/>
    </row>
    <row r="89698" spans="1:31" x14ac:dyDescent="0.25">
      <c r="A89698" s="41">
        <v>0</v>
      </c>
      <c r="C89698" s="56"/>
      <c r="AC89698" s="56"/>
      <c r="AD89698" s="56"/>
      <c r="AE89698" s="56"/>
    </row>
    <row r="89699" spans="1:31" x14ac:dyDescent="0.25">
      <c r="A89699" s="41">
        <v>0</v>
      </c>
      <c r="C89699" s="56"/>
      <c r="AC89699" s="56"/>
      <c r="AD89699" s="56"/>
      <c r="AE89699" s="56"/>
    </row>
    <row r="89700" spans="1:31" x14ac:dyDescent="0.25">
      <c r="A89700" s="41">
        <v>0</v>
      </c>
      <c r="C89700" s="56"/>
      <c r="AC89700" s="56"/>
      <c r="AD89700" s="56"/>
      <c r="AE89700" s="56"/>
    </row>
    <row r="89701" spans="1:31" x14ac:dyDescent="0.25">
      <c r="A89701" s="41">
        <v>0</v>
      </c>
      <c r="C89701" s="56"/>
      <c r="AC89701" s="56"/>
      <c r="AD89701" s="56"/>
      <c r="AE89701" s="56"/>
    </row>
    <row r="89702" spans="1:31" x14ac:dyDescent="0.25">
      <c r="A89702" s="41">
        <v>0</v>
      </c>
      <c r="C89702" s="56"/>
      <c r="AC89702" s="56"/>
      <c r="AD89702" s="56"/>
      <c r="AE89702" s="56"/>
    </row>
    <row r="89703" spans="1:31" x14ac:dyDescent="0.25">
      <c r="A89703" s="41">
        <v>0</v>
      </c>
      <c r="C89703" s="56"/>
      <c r="AC89703" s="56"/>
      <c r="AD89703" s="56"/>
      <c r="AE89703" s="56"/>
    </row>
    <row r="89704" spans="1:31" x14ac:dyDescent="0.25">
      <c r="A89704" s="41">
        <v>0</v>
      </c>
      <c r="C89704" s="56"/>
      <c r="AC89704" s="56"/>
      <c r="AD89704" s="56"/>
      <c r="AE89704" s="56"/>
    </row>
    <row r="89705" spans="1:31" x14ac:dyDescent="0.25">
      <c r="A89705" s="41">
        <v>0</v>
      </c>
      <c r="C89705" s="56"/>
      <c r="AC89705" s="56"/>
      <c r="AD89705" s="56"/>
      <c r="AE89705" s="56"/>
    </row>
    <row r="89706" spans="1:31" x14ac:dyDescent="0.25">
      <c r="A89706" s="41">
        <v>0</v>
      </c>
      <c r="C89706" s="56"/>
      <c r="AC89706" s="56"/>
      <c r="AD89706" s="56"/>
      <c r="AE89706" s="56"/>
    </row>
    <row r="89707" spans="1:31" x14ac:dyDescent="0.25">
      <c r="A89707" s="41">
        <v>0</v>
      </c>
      <c r="C89707" s="56"/>
      <c r="AC89707" s="56"/>
      <c r="AD89707" s="56"/>
      <c r="AE89707" s="56"/>
    </row>
    <row r="89708" spans="1:31" x14ac:dyDescent="0.25">
      <c r="A89708" s="41">
        <v>0</v>
      </c>
      <c r="C89708" s="56"/>
      <c r="AC89708" s="56"/>
      <c r="AD89708" s="56"/>
      <c r="AE89708" s="56"/>
    </row>
    <row r="89709" spans="1:31" x14ac:dyDescent="0.25">
      <c r="A89709" s="41">
        <v>0</v>
      </c>
      <c r="C89709" s="56"/>
      <c r="AC89709" s="56"/>
      <c r="AD89709" s="56"/>
      <c r="AE89709" s="56"/>
    </row>
    <row r="89710" spans="1:31" x14ac:dyDescent="0.25">
      <c r="A89710" s="41">
        <v>0</v>
      </c>
      <c r="C89710" s="56"/>
      <c r="AC89710" s="56"/>
      <c r="AD89710" s="56"/>
      <c r="AE89710" s="56"/>
    </row>
    <row r="89711" spans="1:31" x14ac:dyDescent="0.25">
      <c r="A89711" s="41">
        <v>0</v>
      </c>
      <c r="C89711" s="56"/>
      <c r="AC89711" s="56"/>
      <c r="AD89711" s="56"/>
      <c r="AE89711" s="56"/>
    </row>
    <row r="89712" spans="1:31" x14ac:dyDescent="0.25">
      <c r="A89712" s="41">
        <v>0</v>
      </c>
      <c r="C89712" s="56"/>
      <c r="AC89712" s="56"/>
      <c r="AD89712" s="56"/>
      <c r="AE89712" s="56"/>
    </row>
    <row r="89713" spans="1:31" x14ac:dyDescent="0.25">
      <c r="A89713" s="41">
        <v>0</v>
      </c>
      <c r="C89713" s="56"/>
      <c r="AC89713" s="56"/>
      <c r="AD89713" s="56"/>
      <c r="AE89713" s="56"/>
    </row>
    <row r="89714" spans="1:31" x14ac:dyDescent="0.25">
      <c r="A89714" s="41">
        <v>0</v>
      </c>
      <c r="C89714" s="56"/>
      <c r="AC89714" s="56"/>
      <c r="AD89714" s="56"/>
      <c r="AE89714" s="56"/>
    </row>
    <row r="89715" spans="1:31" x14ac:dyDescent="0.25">
      <c r="A89715" s="41">
        <v>0</v>
      </c>
      <c r="C89715" s="56"/>
      <c r="AC89715" s="56"/>
      <c r="AD89715" s="56"/>
      <c r="AE89715" s="56"/>
    </row>
    <row r="89716" spans="1:31" x14ac:dyDescent="0.25">
      <c r="A89716" s="41">
        <v>0</v>
      </c>
      <c r="C89716" s="56"/>
      <c r="AC89716" s="56"/>
      <c r="AD89716" s="56"/>
      <c r="AE89716" s="56"/>
    </row>
    <row r="89717" spans="1:31" x14ac:dyDescent="0.25">
      <c r="A89717" s="41">
        <v>0</v>
      </c>
      <c r="C89717" s="56"/>
      <c r="AC89717" s="56"/>
      <c r="AD89717" s="56"/>
      <c r="AE89717" s="56"/>
    </row>
    <row r="89718" spans="1:31" x14ac:dyDescent="0.25">
      <c r="A89718" s="41">
        <v>0</v>
      </c>
      <c r="C89718" s="56"/>
      <c r="AC89718" s="56"/>
      <c r="AD89718" s="56"/>
      <c r="AE89718" s="56"/>
    </row>
    <row r="89719" spans="1:31" x14ac:dyDescent="0.25">
      <c r="A89719" s="41">
        <v>0</v>
      </c>
      <c r="C89719" s="56"/>
      <c r="AC89719" s="56"/>
      <c r="AD89719" s="56"/>
      <c r="AE89719" s="56"/>
    </row>
    <row r="89720" spans="1:31" x14ac:dyDescent="0.25">
      <c r="A89720" s="41">
        <v>0</v>
      </c>
      <c r="C89720" s="56"/>
      <c r="AC89720" s="56"/>
      <c r="AD89720" s="56"/>
      <c r="AE89720" s="56"/>
    </row>
    <row r="89721" spans="1:31" x14ac:dyDescent="0.25">
      <c r="A89721" s="41">
        <v>0</v>
      </c>
      <c r="C89721" s="56"/>
      <c r="AC89721" s="56"/>
      <c r="AD89721" s="56"/>
      <c r="AE89721" s="56"/>
    </row>
    <row r="89722" spans="1:31" x14ac:dyDescent="0.25">
      <c r="A89722" s="41">
        <v>0</v>
      </c>
      <c r="C89722" s="56"/>
      <c r="AC89722" s="56"/>
      <c r="AD89722" s="56"/>
      <c r="AE89722" s="56"/>
    </row>
    <row r="89723" spans="1:31" x14ac:dyDescent="0.25">
      <c r="A89723" s="41">
        <v>0</v>
      </c>
      <c r="C89723" s="56"/>
      <c r="AC89723" s="56"/>
      <c r="AD89723" s="56"/>
      <c r="AE89723" s="56"/>
    </row>
    <row r="89724" spans="1:31" x14ac:dyDescent="0.25">
      <c r="A89724" s="41">
        <v>0</v>
      </c>
      <c r="C89724" s="56"/>
      <c r="AC89724" s="56"/>
      <c r="AD89724" s="56"/>
      <c r="AE89724" s="56"/>
    </row>
    <row r="89725" spans="1:31" x14ac:dyDescent="0.25">
      <c r="A89725" s="41">
        <v>0</v>
      </c>
      <c r="C89725" s="56"/>
      <c r="AC89725" s="56"/>
      <c r="AD89725" s="56"/>
      <c r="AE89725" s="56"/>
    </row>
    <row r="89726" spans="1:31" x14ac:dyDescent="0.25">
      <c r="A89726" s="41">
        <v>0</v>
      </c>
      <c r="C89726" s="56"/>
      <c r="AC89726" s="56"/>
      <c r="AD89726" s="56"/>
      <c r="AE89726" s="56"/>
    </row>
    <row r="89727" spans="1:31" x14ac:dyDescent="0.25">
      <c r="A89727" s="41">
        <v>0</v>
      </c>
      <c r="C89727" s="56"/>
      <c r="AC89727" s="56"/>
      <c r="AD89727" s="56"/>
      <c r="AE89727" s="56"/>
    </row>
    <row r="89728" spans="1:31" x14ac:dyDescent="0.25">
      <c r="A89728" s="41">
        <v>0</v>
      </c>
      <c r="C89728" s="56"/>
      <c r="AC89728" s="56"/>
      <c r="AD89728" s="56"/>
      <c r="AE89728" s="56"/>
    </row>
    <row r="89729" spans="1:31" x14ac:dyDescent="0.25">
      <c r="A89729" s="41">
        <v>0</v>
      </c>
      <c r="C89729" s="56"/>
      <c r="AC89729" s="56"/>
      <c r="AD89729" s="56"/>
      <c r="AE89729" s="56"/>
    </row>
    <row r="89730" spans="1:31" x14ac:dyDescent="0.25">
      <c r="A89730" s="41">
        <v>0</v>
      </c>
      <c r="C89730" s="56"/>
      <c r="AC89730" s="56"/>
      <c r="AD89730" s="56"/>
      <c r="AE89730" s="56"/>
    </row>
    <row r="89731" spans="1:31" x14ac:dyDescent="0.25">
      <c r="A89731" s="41">
        <v>0</v>
      </c>
      <c r="C89731" s="56"/>
      <c r="AC89731" s="56"/>
      <c r="AD89731" s="56"/>
      <c r="AE89731" s="56"/>
    </row>
    <row r="89732" spans="1:31" x14ac:dyDescent="0.25">
      <c r="A89732" s="41">
        <v>0</v>
      </c>
      <c r="C89732" s="56"/>
      <c r="AC89732" s="56"/>
      <c r="AD89732" s="56"/>
      <c r="AE89732" s="56"/>
    </row>
    <row r="89733" spans="1:31" x14ac:dyDescent="0.25">
      <c r="A89733" s="41">
        <v>0</v>
      </c>
      <c r="C89733" s="56"/>
      <c r="AC89733" s="56"/>
      <c r="AD89733" s="56"/>
      <c r="AE89733" s="56"/>
    </row>
    <row r="89734" spans="1:31" x14ac:dyDescent="0.25">
      <c r="A89734" s="41">
        <v>0</v>
      </c>
      <c r="C89734" s="56"/>
      <c r="AC89734" s="56"/>
      <c r="AD89734" s="56"/>
      <c r="AE89734" s="56"/>
    </row>
    <row r="89735" spans="1:31" x14ac:dyDescent="0.25">
      <c r="A89735" s="41">
        <v>0</v>
      </c>
      <c r="C89735" s="56"/>
      <c r="AC89735" s="56"/>
      <c r="AD89735" s="56"/>
      <c r="AE89735" s="56"/>
    </row>
    <row r="89736" spans="1:31" x14ac:dyDescent="0.25">
      <c r="A89736" s="41">
        <v>0</v>
      </c>
      <c r="C89736" s="56"/>
      <c r="AC89736" s="56"/>
      <c r="AD89736" s="56"/>
      <c r="AE89736" s="56"/>
    </row>
    <row r="89737" spans="1:31" x14ac:dyDescent="0.25">
      <c r="A89737" s="41">
        <v>0</v>
      </c>
      <c r="C89737" s="56"/>
      <c r="AC89737" s="56"/>
      <c r="AD89737" s="56"/>
      <c r="AE89737" s="56"/>
    </row>
    <row r="89738" spans="1:31" x14ac:dyDescent="0.25">
      <c r="A89738" s="41">
        <v>0</v>
      </c>
      <c r="C89738" s="56"/>
      <c r="AC89738" s="56"/>
      <c r="AD89738" s="56"/>
      <c r="AE89738" s="56"/>
    </row>
    <row r="89739" spans="1:31" x14ac:dyDescent="0.25">
      <c r="A89739" s="41">
        <v>0</v>
      </c>
      <c r="C89739" s="56"/>
      <c r="AC89739" s="56"/>
      <c r="AD89739" s="56"/>
      <c r="AE89739" s="56"/>
    </row>
    <row r="89740" spans="1:31" x14ac:dyDescent="0.25">
      <c r="A89740" s="41">
        <v>0</v>
      </c>
      <c r="C89740" s="56"/>
      <c r="AC89740" s="56"/>
      <c r="AD89740" s="56"/>
      <c r="AE89740" s="56"/>
    </row>
    <row r="89741" spans="1:31" x14ac:dyDescent="0.25">
      <c r="A89741" s="41">
        <v>0</v>
      </c>
      <c r="C89741" s="56"/>
      <c r="AC89741" s="56"/>
      <c r="AD89741" s="56"/>
      <c r="AE89741" s="56"/>
    </row>
    <row r="89742" spans="1:31" x14ac:dyDescent="0.25">
      <c r="A89742" s="41">
        <v>38779</v>
      </c>
      <c r="C89742" s="56"/>
      <c r="AC89742" s="56"/>
      <c r="AD89742" s="56"/>
      <c r="AE89742" s="56"/>
    </row>
    <row r="89743" spans="1:31" x14ac:dyDescent="0.25">
      <c r="A89743" s="41">
        <v>0</v>
      </c>
      <c r="C89743" s="56"/>
      <c r="AC89743" s="56"/>
      <c r="AD89743" s="56"/>
      <c r="AE89743" s="56"/>
    </row>
    <row r="89744" spans="1:31" x14ac:dyDescent="0.25">
      <c r="A89744" s="41">
        <v>0</v>
      </c>
      <c r="C89744" s="56"/>
      <c r="AC89744" s="56"/>
      <c r="AD89744" s="56"/>
      <c r="AE89744" s="56"/>
    </row>
    <row r="89745" spans="1:31" x14ac:dyDescent="0.25">
      <c r="A89745" s="41">
        <v>0</v>
      </c>
      <c r="C89745" s="56"/>
      <c r="AC89745" s="56"/>
      <c r="AD89745" s="56"/>
      <c r="AE89745" s="56"/>
    </row>
    <row r="89746" spans="1:31" x14ac:dyDescent="0.25">
      <c r="A89746" s="41">
        <v>0</v>
      </c>
      <c r="C89746" s="56"/>
      <c r="AC89746" s="56"/>
      <c r="AD89746" s="56"/>
      <c r="AE89746" s="56"/>
    </row>
    <row r="89747" spans="1:31" x14ac:dyDescent="0.25">
      <c r="A89747" s="41">
        <v>0</v>
      </c>
      <c r="C89747" s="56"/>
      <c r="AC89747" s="56"/>
      <c r="AD89747" s="56"/>
      <c r="AE89747" s="56"/>
    </row>
    <row r="89748" spans="1:31" x14ac:dyDescent="0.25">
      <c r="A89748" s="41">
        <v>0</v>
      </c>
      <c r="C89748" s="56"/>
      <c r="AC89748" s="56"/>
      <c r="AD89748" s="56"/>
      <c r="AE89748" s="56"/>
    </row>
    <row r="89749" spans="1:31" x14ac:dyDescent="0.25">
      <c r="A89749" s="41">
        <v>0</v>
      </c>
      <c r="C89749" s="56"/>
      <c r="AC89749" s="56"/>
      <c r="AD89749" s="56"/>
      <c r="AE89749" s="56"/>
    </row>
    <row r="89750" spans="1:31" x14ac:dyDescent="0.25">
      <c r="A89750" s="41">
        <v>0</v>
      </c>
      <c r="C89750" s="56"/>
      <c r="AC89750" s="56"/>
      <c r="AD89750" s="56"/>
      <c r="AE89750" s="56"/>
    </row>
    <row r="89751" spans="1:31" x14ac:dyDescent="0.25">
      <c r="A89751" s="41">
        <v>0</v>
      </c>
      <c r="C89751" s="56"/>
      <c r="AC89751" s="56"/>
      <c r="AD89751" s="56"/>
      <c r="AE89751" s="56"/>
    </row>
    <row r="89752" spans="1:31" x14ac:dyDescent="0.25">
      <c r="A89752" s="41">
        <v>0</v>
      </c>
      <c r="C89752" s="56"/>
      <c r="AC89752" s="56"/>
      <c r="AD89752" s="56"/>
      <c r="AE89752" s="56"/>
    </row>
    <row r="89753" spans="1:31" x14ac:dyDescent="0.25">
      <c r="A89753" s="41">
        <v>0</v>
      </c>
      <c r="C89753" s="56"/>
      <c r="AC89753" s="56"/>
      <c r="AD89753" s="56"/>
      <c r="AE89753" s="56"/>
    </row>
    <row r="89754" spans="1:31" x14ac:dyDescent="0.25">
      <c r="A89754" s="41">
        <v>0</v>
      </c>
      <c r="C89754" s="56"/>
      <c r="AC89754" s="56"/>
      <c r="AD89754" s="56"/>
      <c r="AE89754" s="56"/>
    </row>
    <row r="89755" spans="1:31" x14ac:dyDescent="0.25">
      <c r="A89755" s="41">
        <v>0</v>
      </c>
      <c r="C89755" s="56"/>
      <c r="AC89755" s="56"/>
      <c r="AD89755" s="56"/>
      <c r="AE89755" s="56"/>
    </row>
    <row r="89756" spans="1:31" x14ac:dyDescent="0.25">
      <c r="A89756" s="41">
        <v>0</v>
      </c>
      <c r="C89756" s="56"/>
      <c r="AC89756" s="56"/>
      <c r="AD89756" s="56"/>
      <c r="AE89756" s="56"/>
    </row>
    <row r="89757" spans="1:31" x14ac:dyDescent="0.25">
      <c r="A89757" s="41">
        <v>0</v>
      </c>
      <c r="C89757" s="56"/>
      <c r="AC89757" s="56"/>
      <c r="AD89757" s="56"/>
      <c r="AE89757" s="56"/>
    </row>
    <row r="89758" spans="1:31" x14ac:dyDescent="0.25">
      <c r="A89758" s="41">
        <v>0</v>
      </c>
      <c r="C89758" s="56"/>
      <c r="AC89758" s="56"/>
      <c r="AD89758" s="56"/>
      <c r="AE89758" s="56"/>
    </row>
    <row r="89759" spans="1:31" x14ac:dyDescent="0.25">
      <c r="A89759" s="41">
        <v>0</v>
      </c>
      <c r="C89759" s="56"/>
      <c r="AC89759" s="56"/>
      <c r="AD89759" s="56"/>
      <c r="AE89759" s="56"/>
    </row>
    <row r="89760" spans="1:31" x14ac:dyDescent="0.25">
      <c r="A89760" s="41">
        <v>0</v>
      </c>
      <c r="C89760" s="56"/>
      <c r="AC89760" s="56"/>
      <c r="AD89760" s="56"/>
      <c r="AE89760" s="56"/>
    </row>
    <row r="89761" spans="1:31" x14ac:dyDescent="0.25">
      <c r="A89761" s="41">
        <v>0</v>
      </c>
      <c r="C89761" s="56"/>
      <c r="AC89761" s="56"/>
      <c r="AD89761" s="56"/>
      <c r="AE89761" s="56"/>
    </row>
    <row r="89762" spans="1:31" x14ac:dyDescent="0.25">
      <c r="A89762" s="41">
        <v>0</v>
      </c>
      <c r="C89762" s="56"/>
      <c r="AC89762" s="56"/>
      <c r="AD89762" s="56"/>
      <c r="AE89762" s="56"/>
    </row>
    <row r="89763" spans="1:31" x14ac:dyDescent="0.25">
      <c r="A89763" s="41">
        <v>0</v>
      </c>
      <c r="C89763" s="56"/>
      <c r="AC89763" s="56"/>
      <c r="AD89763" s="56"/>
      <c r="AE89763" s="56"/>
    </row>
    <row r="89764" spans="1:31" x14ac:dyDescent="0.25">
      <c r="A89764" s="41">
        <v>0</v>
      </c>
      <c r="C89764" s="56"/>
      <c r="AC89764" s="56"/>
      <c r="AD89764" s="56"/>
      <c r="AE89764" s="56"/>
    </row>
    <row r="89765" spans="1:31" x14ac:dyDescent="0.25">
      <c r="A89765" s="41">
        <v>0</v>
      </c>
      <c r="C89765" s="56"/>
      <c r="AC89765" s="56"/>
      <c r="AD89765" s="56"/>
      <c r="AE89765" s="56"/>
    </row>
    <row r="89766" spans="1:31" x14ac:dyDescent="0.25">
      <c r="A89766" s="41">
        <v>0</v>
      </c>
      <c r="C89766" s="56"/>
      <c r="AC89766" s="56"/>
      <c r="AD89766" s="56"/>
      <c r="AE89766" s="56"/>
    </row>
    <row r="89767" spans="1:31" x14ac:dyDescent="0.25">
      <c r="A89767" s="41">
        <v>0</v>
      </c>
      <c r="C89767" s="56"/>
      <c r="AC89767" s="56"/>
      <c r="AD89767" s="56"/>
      <c r="AE89767" s="56"/>
    </row>
    <row r="89768" spans="1:31" x14ac:dyDescent="0.25">
      <c r="A89768" s="41">
        <v>0</v>
      </c>
      <c r="C89768" s="56"/>
      <c r="AC89768" s="56"/>
      <c r="AD89768" s="56"/>
      <c r="AE89768" s="56"/>
    </row>
    <row r="89769" spans="1:31" x14ac:dyDescent="0.25">
      <c r="A89769" s="41">
        <v>0</v>
      </c>
      <c r="C89769" s="56"/>
      <c r="AC89769" s="56"/>
      <c r="AD89769" s="56"/>
      <c r="AE89769" s="56"/>
    </row>
    <row r="89770" spans="1:31" x14ac:dyDescent="0.25">
      <c r="A89770" s="41">
        <v>0</v>
      </c>
      <c r="C89770" s="56"/>
      <c r="AC89770" s="56"/>
      <c r="AD89770" s="56"/>
      <c r="AE89770" s="56"/>
    </row>
    <row r="89771" spans="1:31" x14ac:dyDescent="0.25">
      <c r="A89771" s="41">
        <v>0</v>
      </c>
      <c r="C89771" s="56"/>
      <c r="AC89771" s="56"/>
      <c r="AD89771" s="56"/>
      <c r="AE89771" s="56"/>
    </row>
    <row r="89772" spans="1:31" x14ac:dyDescent="0.25">
      <c r="A89772" s="41">
        <v>0</v>
      </c>
      <c r="C89772" s="56"/>
      <c r="AC89772" s="56"/>
      <c r="AD89772" s="56"/>
      <c r="AE89772" s="56"/>
    </row>
    <row r="89773" spans="1:31" x14ac:dyDescent="0.25">
      <c r="A89773" s="41">
        <v>0</v>
      </c>
      <c r="C89773" s="56"/>
      <c r="AC89773" s="56"/>
      <c r="AD89773" s="56"/>
      <c r="AE89773" s="56"/>
    </row>
    <row r="89774" spans="1:31" x14ac:dyDescent="0.25">
      <c r="A89774" s="41">
        <v>0</v>
      </c>
      <c r="C89774" s="56"/>
      <c r="AC89774" s="56"/>
      <c r="AD89774" s="56"/>
      <c r="AE89774" s="56"/>
    </row>
    <row r="89775" spans="1:31" x14ac:dyDescent="0.25">
      <c r="A89775" s="41">
        <v>0</v>
      </c>
      <c r="C89775" s="56"/>
      <c r="AC89775" s="56"/>
      <c r="AD89775" s="56"/>
      <c r="AE89775" s="56"/>
    </row>
    <row r="89776" spans="1:31" x14ac:dyDescent="0.25">
      <c r="A89776" s="41">
        <v>0</v>
      </c>
      <c r="C89776" s="56"/>
      <c r="AC89776" s="56"/>
      <c r="AD89776" s="56"/>
      <c r="AE89776" s="56"/>
    </row>
    <row r="89777" spans="1:31" x14ac:dyDescent="0.25">
      <c r="A89777" s="41">
        <v>0</v>
      </c>
      <c r="C89777" s="56"/>
      <c r="AC89777" s="56"/>
      <c r="AD89777" s="56"/>
      <c r="AE89777" s="56"/>
    </row>
    <row r="89778" spans="1:31" x14ac:dyDescent="0.25">
      <c r="A89778" s="41">
        <v>0</v>
      </c>
      <c r="C89778" s="56"/>
      <c r="AC89778" s="56"/>
      <c r="AD89778" s="56"/>
      <c r="AE89778" s="56"/>
    </row>
    <row r="89779" spans="1:31" x14ac:dyDescent="0.25">
      <c r="A89779" s="41">
        <v>0</v>
      </c>
      <c r="C89779" s="56"/>
      <c r="AC89779" s="56"/>
      <c r="AD89779" s="56"/>
      <c r="AE89779" s="56"/>
    </row>
    <row r="89780" spans="1:31" x14ac:dyDescent="0.25">
      <c r="A89780" s="41">
        <v>0</v>
      </c>
      <c r="C89780" s="56"/>
      <c r="AC89780" s="56"/>
      <c r="AD89780" s="56"/>
      <c r="AE89780" s="56"/>
    </row>
    <row r="89781" spans="1:31" x14ac:dyDescent="0.25">
      <c r="A89781" s="41">
        <v>0</v>
      </c>
      <c r="C89781" s="56"/>
      <c r="AC89781" s="56"/>
      <c r="AD89781" s="56"/>
      <c r="AE89781" s="56"/>
    </row>
    <row r="89782" spans="1:31" x14ac:dyDescent="0.25">
      <c r="A89782" s="41">
        <v>0</v>
      </c>
      <c r="C89782" s="56"/>
      <c r="AC89782" s="56"/>
      <c r="AD89782" s="56"/>
      <c r="AE89782" s="56"/>
    </row>
    <row r="89783" spans="1:31" x14ac:dyDescent="0.25">
      <c r="A89783" s="41">
        <v>0</v>
      </c>
      <c r="C89783" s="56"/>
      <c r="AC89783" s="56"/>
      <c r="AD89783" s="56"/>
      <c r="AE89783" s="56"/>
    </row>
    <row r="89784" spans="1:31" x14ac:dyDescent="0.25">
      <c r="A89784" s="41">
        <v>0</v>
      </c>
      <c r="C89784" s="56"/>
      <c r="AC89784" s="56"/>
      <c r="AD89784" s="56"/>
      <c r="AE89784" s="56"/>
    </row>
    <row r="89785" spans="1:31" x14ac:dyDescent="0.25">
      <c r="A89785" s="41">
        <v>0</v>
      </c>
      <c r="C89785" s="56"/>
      <c r="AC89785" s="56"/>
      <c r="AD89785" s="56"/>
      <c r="AE89785" s="56"/>
    </row>
    <row r="89786" spans="1:31" x14ac:dyDescent="0.25">
      <c r="A89786" s="41">
        <v>0</v>
      </c>
      <c r="C89786" s="56"/>
      <c r="AC89786" s="56"/>
      <c r="AD89786" s="56"/>
      <c r="AE89786" s="56"/>
    </row>
    <row r="89787" spans="1:31" x14ac:dyDescent="0.25">
      <c r="A89787" s="41">
        <v>0</v>
      </c>
      <c r="C89787" s="56"/>
      <c r="AC89787" s="56"/>
      <c r="AD89787" s="56"/>
      <c r="AE89787" s="56"/>
    </row>
    <row r="89788" spans="1:31" x14ac:dyDescent="0.25">
      <c r="A89788" s="41">
        <v>0</v>
      </c>
      <c r="C89788" s="56"/>
      <c r="AC89788" s="56"/>
      <c r="AD89788" s="56"/>
      <c r="AE89788" s="56"/>
    </row>
    <row r="89789" spans="1:31" x14ac:dyDescent="0.25">
      <c r="A89789" s="41">
        <v>0</v>
      </c>
      <c r="C89789" s="56"/>
      <c r="AC89789" s="56"/>
      <c r="AD89789" s="56"/>
      <c r="AE89789" s="56"/>
    </row>
    <row r="89790" spans="1:31" x14ac:dyDescent="0.25">
      <c r="A89790" s="41">
        <v>0</v>
      </c>
      <c r="C89790" s="56"/>
      <c r="AC89790" s="56"/>
      <c r="AD89790" s="56"/>
      <c r="AE89790" s="56"/>
    </row>
    <row r="89791" spans="1:31" x14ac:dyDescent="0.25">
      <c r="A89791" s="41">
        <v>0</v>
      </c>
      <c r="C89791" s="56"/>
      <c r="AC89791" s="56"/>
      <c r="AD89791" s="56"/>
      <c r="AE89791" s="56"/>
    </row>
    <row r="89792" spans="1:31" x14ac:dyDescent="0.25">
      <c r="A89792" s="41">
        <v>0</v>
      </c>
      <c r="C89792" s="56"/>
      <c r="AC89792" s="56"/>
      <c r="AD89792" s="56"/>
      <c r="AE89792" s="56"/>
    </row>
    <row r="89793" spans="1:31" x14ac:dyDescent="0.25">
      <c r="A89793" s="41">
        <v>0</v>
      </c>
      <c r="C89793" s="56"/>
      <c r="AC89793" s="56"/>
      <c r="AD89793" s="56"/>
      <c r="AE89793" s="56"/>
    </row>
    <row r="89794" spans="1:31" x14ac:dyDescent="0.25">
      <c r="A89794" s="41">
        <v>0</v>
      </c>
      <c r="C89794" s="56"/>
      <c r="AC89794" s="56"/>
      <c r="AD89794" s="56"/>
      <c r="AE89794" s="56"/>
    </row>
    <row r="89795" spans="1:31" x14ac:dyDescent="0.25">
      <c r="A89795" s="41">
        <v>0</v>
      </c>
      <c r="C89795" s="56"/>
      <c r="AC89795" s="56"/>
      <c r="AD89795" s="56"/>
      <c r="AE89795" s="56"/>
    </row>
    <row r="89796" spans="1:31" x14ac:dyDescent="0.25">
      <c r="A89796" s="41">
        <v>0</v>
      </c>
      <c r="C89796" s="56"/>
      <c r="AC89796" s="56"/>
      <c r="AD89796" s="56"/>
      <c r="AE89796" s="56"/>
    </row>
    <row r="89797" spans="1:31" x14ac:dyDescent="0.25">
      <c r="A89797" s="41">
        <v>0</v>
      </c>
      <c r="C89797" s="56"/>
      <c r="AC89797" s="56"/>
      <c r="AD89797" s="56"/>
      <c r="AE89797" s="56"/>
    </row>
    <row r="89798" spans="1:31" x14ac:dyDescent="0.25">
      <c r="A89798" s="41">
        <v>0</v>
      </c>
      <c r="C89798" s="56"/>
      <c r="AC89798" s="56"/>
      <c r="AD89798" s="56"/>
      <c r="AE89798" s="56"/>
    </row>
    <row r="89799" spans="1:31" x14ac:dyDescent="0.25">
      <c r="A89799" s="41">
        <v>0</v>
      </c>
      <c r="C89799" s="56"/>
      <c r="AC89799" s="56"/>
      <c r="AD89799" s="56"/>
      <c r="AE89799" s="56"/>
    </row>
    <row r="89800" spans="1:31" x14ac:dyDescent="0.25">
      <c r="A89800" s="41">
        <v>0</v>
      </c>
      <c r="C89800" s="56"/>
      <c r="AC89800" s="56"/>
      <c r="AD89800" s="56"/>
      <c r="AE89800" s="56"/>
    </row>
    <row r="89801" spans="1:31" x14ac:dyDescent="0.25">
      <c r="A89801" s="41">
        <v>0</v>
      </c>
      <c r="C89801" s="56"/>
      <c r="AC89801" s="56"/>
      <c r="AD89801" s="56"/>
      <c r="AE89801" s="56"/>
    </row>
    <row r="89802" spans="1:31" x14ac:dyDescent="0.25">
      <c r="A89802" s="41">
        <v>0</v>
      </c>
      <c r="C89802" s="56"/>
      <c r="AC89802" s="56"/>
      <c r="AD89802" s="56"/>
      <c r="AE89802" s="56"/>
    </row>
    <row r="89803" spans="1:31" x14ac:dyDescent="0.25">
      <c r="A89803" s="41">
        <v>0</v>
      </c>
      <c r="C89803" s="56"/>
      <c r="AC89803" s="56"/>
      <c r="AD89803" s="56"/>
      <c r="AE89803" s="56"/>
    </row>
    <row r="89804" spans="1:31" x14ac:dyDescent="0.25">
      <c r="A89804" s="41">
        <v>0</v>
      </c>
      <c r="C89804" s="56"/>
      <c r="AC89804" s="56"/>
      <c r="AD89804" s="56"/>
      <c r="AE89804" s="56"/>
    </row>
    <row r="89805" spans="1:31" x14ac:dyDescent="0.25">
      <c r="A89805" s="41">
        <v>0</v>
      </c>
      <c r="C89805" s="56"/>
      <c r="AC89805" s="56"/>
      <c r="AD89805" s="56"/>
      <c r="AE89805" s="56"/>
    </row>
    <row r="89806" spans="1:31" x14ac:dyDescent="0.25">
      <c r="A89806" s="41">
        <v>0</v>
      </c>
      <c r="C89806" s="56"/>
      <c r="AC89806" s="56"/>
      <c r="AD89806" s="56"/>
      <c r="AE89806" s="56"/>
    </row>
    <row r="89807" spans="1:31" x14ac:dyDescent="0.25">
      <c r="A89807" s="41">
        <v>0</v>
      </c>
      <c r="C89807" s="56"/>
      <c r="AC89807" s="56"/>
      <c r="AD89807" s="56"/>
      <c r="AE89807" s="56"/>
    </row>
    <row r="89808" spans="1:31" x14ac:dyDescent="0.25">
      <c r="A89808" s="41">
        <v>0</v>
      </c>
      <c r="C89808" s="56"/>
      <c r="AC89808" s="56"/>
      <c r="AD89808" s="56"/>
      <c r="AE89808" s="56"/>
    </row>
    <row r="89809" spans="1:31" x14ac:dyDescent="0.25">
      <c r="A89809" s="41">
        <v>0</v>
      </c>
      <c r="C89809" s="56"/>
      <c r="AC89809" s="56"/>
      <c r="AD89809" s="56"/>
      <c r="AE89809" s="56"/>
    </row>
    <row r="89810" spans="1:31" x14ac:dyDescent="0.25">
      <c r="A89810" s="41">
        <v>0</v>
      </c>
      <c r="C89810" s="56"/>
      <c r="AC89810" s="56"/>
      <c r="AD89810" s="56"/>
      <c r="AE89810" s="56"/>
    </row>
    <row r="89811" spans="1:31" x14ac:dyDescent="0.25">
      <c r="A89811" s="41">
        <v>0</v>
      </c>
      <c r="C89811" s="56"/>
      <c r="AC89811" s="56"/>
      <c r="AD89811" s="56"/>
      <c r="AE89811" s="56"/>
    </row>
    <row r="89812" spans="1:31" x14ac:dyDescent="0.25">
      <c r="A89812" s="41">
        <v>0</v>
      </c>
      <c r="C89812" s="56"/>
      <c r="AC89812" s="56"/>
      <c r="AD89812" s="56"/>
      <c r="AE89812" s="56"/>
    </row>
    <row r="89813" spans="1:31" x14ac:dyDescent="0.25">
      <c r="A89813" s="41">
        <v>0</v>
      </c>
      <c r="C89813" s="56"/>
      <c r="AC89813" s="56"/>
      <c r="AD89813" s="56"/>
      <c r="AE89813" s="56"/>
    </row>
    <row r="89814" spans="1:31" x14ac:dyDescent="0.25">
      <c r="A89814" s="41">
        <v>0</v>
      </c>
      <c r="C89814" s="56"/>
      <c r="AC89814" s="56"/>
      <c r="AD89814" s="56"/>
      <c r="AE89814" s="56"/>
    </row>
    <row r="89815" spans="1:31" x14ac:dyDescent="0.25">
      <c r="A89815" s="41">
        <v>0</v>
      </c>
      <c r="C89815" s="56"/>
      <c r="AC89815" s="56"/>
      <c r="AD89815" s="56"/>
      <c r="AE89815" s="56"/>
    </row>
    <row r="89816" spans="1:31" x14ac:dyDescent="0.25">
      <c r="A89816" s="41">
        <v>0</v>
      </c>
      <c r="C89816" s="56"/>
      <c r="AC89816" s="56"/>
      <c r="AD89816" s="56"/>
      <c r="AE89816" s="56"/>
    </row>
    <row r="89817" spans="1:31" x14ac:dyDescent="0.25">
      <c r="A89817" s="41">
        <v>0</v>
      </c>
      <c r="C89817" s="56"/>
      <c r="AC89817" s="56"/>
      <c r="AD89817" s="56"/>
      <c r="AE89817" s="56"/>
    </row>
    <row r="89818" spans="1:31" x14ac:dyDescent="0.25">
      <c r="A89818" s="41">
        <v>0</v>
      </c>
      <c r="C89818" s="56"/>
      <c r="AC89818" s="56"/>
      <c r="AD89818" s="56"/>
      <c r="AE89818" s="56"/>
    </row>
    <row r="89819" spans="1:31" x14ac:dyDescent="0.25">
      <c r="A89819" s="41">
        <v>0</v>
      </c>
      <c r="C89819" s="56"/>
      <c r="AC89819" s="56"/>
      <c r="AD89819" s="56"/>
      <c r="AE89819" s="56"/>
    </row>
    <row r="89820" spans="1:31" x14ac:dyDescent="0.25">
      <c r="A89820" s="41">
        <v>0</v>
      </c>
      <c r="C89820" s="56"/>
      <c r="AC89820" s="56"/>
      <c r="AD89820" s="56"/>
      <c r="AE89820" s="56"/>
    </row>
    <row r="89821" spans="1:31" x14ac:dyDescent="0.25">
      <c r="A89821" s="41">
        <v>0</v>
      </c>
      <c r="C89821" s="56"/>
      <c r="AC89821" s="56"/>
      <c r="AD89821" s="56"/>
      <c r="AE89821" s="56"/>
    </row>
    <row r="89822" spans="1:31" x14ac:dyDescent="0.25">
      <c r="A89822" s="41">
        <v>0</v>
      </c>
      <c r="C89822" s="56"/>
      <c r="AC89822" s="56"/>
      <c r="AD89822" s="56"/>
      <c r="AE89822" s="56"/>
    </row>
    <row r="89823" spans="1:31" x14ac:dyDescent="0.25">
      <c r="A89823" s="41">
        <v>0</v>
      </c>
      <c r="C89823" s="56"/>
      <c r="AC89823" s="56"/>
      <c r="AD89823" s="56"/>
      <c r="AE89823" s="56"/>
    </row>
    <row r="89824" spans="1:31" x14ac:dyDescent="0.25">
      <c r="A89824" s="41">
        <v>0</v>
      </c>
      <c r="C89824" s="56"/>
      <c r="AC89824" s="56"/>
      <c r="AD89824" s="56"/>
      <c r="AE89824" s="56"/>
    </row>
    <row r="89825" spans="1:31" x14ac:dyDescent="0.25">
      <c r="A89825" s="41">
        <v>0</v>
      </c>
      <c r="C89825" s="56"/>
      <c r="AC89825" s="56"/>
      <c r="AD89825" s="56"/>
      <c r="AE89825" s="56"/>
    </row>
    <row r="89826" spans="1:31" x14ac:dyDescent="0.25">
      <c r="A89826" s="41">
        <v>0</v>
      </c>
      <c r="C89826" s="56"/>
      <c r="AC89826" s="56"/>
      <c r="AD89826" s="56"/>
      <c r="AE89826" s="56"/>
    </row>
    <row r="89827" spans="1:31" x14ac:dyDescent="0.25">
      <c r="A89827" s="41">
        <v>0</v>
      </c>
      <c r="C89827" s="56"/>
      <c r="AC89827" s="56"/>
      <c r="AD89827" s="56"/>
      <c r="AE89827" s="56"/>
    </row>
    <row r="89828" spans="1:31" x14ac:dyDescent="0.25">
      <c r="A89828" s="41">
        <v>0</v>
      </c>
      <c r="C89828" s="56"/>
      <c r="AC89828" s="56"/>
      <c r="AD89828" s="56"/>
      <c r="AE89828" s="56"/>
    </row>
    <row r="89829" spans="1:31" x14ac:dyDescent="0.25">
      <c r="A89829" s="41">
        <v>0</v>
      </c>
      <c r="C89829" s="56"/>
      <c r="AC89829" s="56"/>
      <c r="AD89829" s="56"/>
      <c r="AE89829" s="56"/>
    </row>
    <row r="89830" spans="1:31" x14ac:dyDescent="0.25">
      <c r="A89830" s="41">
        <v>0</v>
      </c>
      <c r="C89830" s="56"/>
      <c r="AC89830" s="56"/>
      <c r="AD89830" s="56"/>
      <c r="AE89830" s="56"/>
    </row>
    <row r="89831" spans="1:31" x14ac:dyDescent="0.25">
      <c r="A89831" s="41">
        <v>0</v>
      </c>
      <c r="C89831" s="56"/>
      <c r="AC89831" s="56"/>
      <c r="AD89831" s="56"/>
      <c r="AE89831" s="56"/>
    </row>
    <row r="89832" spans="1:31" x14ac:dyDescent="0.25">
      <c r="A89832" s="41">
        <v>0</v>
      </c>
      <c r="C89832" s="56"/>
      <c r="AC89832" s="56"/>
      <c r="AD89832" s="56"/>
      <c r="AE89832" s="56"/>
    </row>
    <row r="89833" spans="1:31" x14ac:dyDescent="0.25">
      <c r="A89833" s="41">
        <v>0</v>
      </c>
      <c r="C89833" s="56"/>
      <c r="AC89833" s="56"/>
      <c r="AD89833" s="56"/>
      <c r="AE89833" s="56"/>
    </row>
    <row r="89834" spans="1:31" x14ac:dyDescent="0.25">
      <c r="A89834" s="41">
        <v>0</v>
      </c>
      <c r="C89834" s="56"/>
      <c r="AC89834" s="56"/>
      <c r="AD89834" s="56"/>
      <c r="AE89834" s="56"/>
    </row>
    <row r="89835" spans="1:31" x14ac:dyDescent="0.25">
      <c r="A89835" s="41">
        <v>0</v>
      </c>
      <c r="C89835" s="56"/>
      <c r="AC89835" s="56"/>
      <c r="AD89835" s="56"/>
      <c r="AE89835" s="56"/>
    </row>
    <row r="89836" spans="1:31" x14ac:dyDescent="0.25">
      <c r="A89836" s="41">
        <v>0</v>
      </c>
      <c r="C89836" s="56"/>
      <c r="AC89836" s="56"/>
      <c r="AD89836" s="56"/>
      <c r="AE89836" s="56"/>
    </row>
    <row r="89837" spans="1:31" x14ac:dyDescent="0.25">
      <c r="A89837" s="41">
        <v>0</v>
      </c>
      <c r="C89837" s="56"/>
      <c r="AC89837" s="56"/>
      <c r="AD89837" s="56"/>
      <c r="AE89837" s="56"/>
    </row>
    <row r="89838" spans="1:31" x14ac:dyDescent="0.25">
      <c r="A89838" s="41">
        <v>0</v>
      </c>
      <c r="C89838" s="56"/>
      <c r="AC89838" s="56"/>
      <c r="AD89838" s="56"/>
      <c r="AE89838" s="56"/>
    </row>
    <row r="89839" spans="1:31" x14ac:dyDescent="0.25">
      <c r="A89839" s="41">
        <v>0</v>
      </c>
      <c r="C89839" s="56"/>
      <c r="AC89839" s="56"/>
      <c r="AD89839" s="56"/>
      <c r="AE89839" s="56"/>
    </row>
    <row r="89840" spans="1:31" x14ac:dyDescent="0.25">
      <c r="A89840" s="41">
        <v>0</v>
      </c>
      <c r="C89840" s="56"/>
      <c r="AC89840" s="56"/>
      <c r="AD89840" s="56"/>
      <c r="AE89840" s="56"/>
    </row>
    <row r="89841" spans="1:31" x14ac:dyDescent="0.25">
      <c r="A89841" s="41">
        <v>0</v>
      </c>
      <c r="C89841" s="56"/>
      <c r="AC89841" s="56"/>
      <c r="AD89841" s="56"/>
      <c r="AE89841" s="56"/>
    </row>
    <row r="89842" spans="1:31" x14ac:dyDescent="0.25">
      <c r="A89842" s="41">
        <v>0</v>
      </c>
      <c r="C89842" s="56"/>
      <c r="AC89842" s="56"/>
      <c r="AD89842" s="56"/>
      <c r="AE89842" s="56"/>
    </row>
    <row r="89843" spans="1:31" x14ac:dyDescent="0.25">
      <c r="A89843" s="41">
        <v>0</v>
      </c>
      <c r="C89843" s="56"/>
      <c r="AC89843" s="56"/>
      <c r="AD89843" s="56"/>
      <c r="AE89843" s="56"/>
    </row>
    <row r="89844" spans="1:31" x14ac:dyDescent="0.25">
      <c r="A89844" s="41">
        <v>0</v>
      </c>
      <c r="C89844" s="56"/>
      <c r="AC89844" s="56"/>
      <c r="AD89844" s="56"/>
      <c r="AE89844" s="56"/>
    </row>
    <row r="89845" spans="1:31" x14ac:dyDescent="0.25">
      <c r="A89845" s="41">
        <v>0</v>
      </c>
      <c r="C89845" s="56"/>
      <c r="AC89845" s="56"/>
      <c r="AD89845" s="56"/>
      <c r="AE89845" s="56"/>
    </row>
    <row r="89846" spans="1:31" x14ac:dyDescent="0.25">
      <c r="A89846" s="41">
        <v>0</v>
      </c>
      <c r="C89846" s="56"/>
      <c r="AC89846" s="56"/>
      <c r="AD89846" s="56"/>
      <c r="AE89846" s="56"/>
    </row>
    <row r="89847" spans="1:31" x14ac:dyDescent="0.25">
      <c r="A89847" s="41">
        <v>0</v>
      </c>
      <c r="C89847" s="56"/>
      <c r="AC89847" s="56"/>
      <c r="AD89847" s="56"/>
      <c r="AE89847" s="56"/>
    </row>
    <row r="89848" spans="1:31" x14ac:dyDescent="0.25">
      <c r="A89848" s="41">
        <v>0</v>
      </c>
      <c r="C89848" s="56"/>
      <c r="AC89848" s="56"/>
      <c r="AD89848" s="56"/>
      <c r="AE89848" s="56"/>
    </row>
    <row r="89849" spans="1:31" x14ac:dyDescent="0.25">
      <c r="A89849" s="41">
        <v>0</v>
      </c>
      <c r="C89849" s="56"/>
      <c r="AC89849" s="56"/>
      <c r="AD89849" s="56"/>
      <c r="AE89849" s="56"/>
    </row>
    <row r="89850" spans="1:31" x14ac:dyDescent="0.25">
      <c r="A89850" s="41">
        <v>0</v>
      </c>
      <c r="C89850" s="56"/>
      <c r="AC89850" s="56"/>
      <c r="AD89850" s="56"/>
      <c r="AE89850" s="56"/>
    </row>
    <row r="89851" spans="1:31" x14ac:dyDescent="0.25">
      <c r="A89851" s="41">
        <v>0</v>
      </c>
      <c r="C89851" s="56"/>
      <c r="AC89851" s="56"/>
      <c r="AD89851" s="56"/>
      <c r="AE89851" s="56"/>
    </row>
    <row r="89852" spans="1:31" x14ac:dyDescent="0.25">
      <c r="A89852" s="41">
        <v>0</v>
      </c>
      <c r="C89852" s="56"/>
      <c r="AC89852" s="56"/>
      <c r="AD89852" s="56"/>
      <c r="AE89852" s="56"/>
    </row>
    <row r="89853" spans="1:31" x14ac:dyDescent="0.25">
      <c r="A89853" s="41">
        <v>0</v>
      </c>
      <c r="C89853" s="56"/>
      <c r="AC89853" s="56"/>
      <c r="AD89853" s="56"/>
      <c r="AE89853" s="56"/>
    </row>
    <row r="89854" spans="1:31" x14ac:dyDescent="0.25">
      <c r="A89854" s="41">
        <v>0</v>
      </c>
      <c r="C89854" s="56"/>
      <c r="AC89854" s="56"/>
      <c r="AD89854" s="56"/>
      <c r="AE89854" s="56"/>
    </row>
    <row r="89855" spans="1:31" x14ac:dyDescent="0.25">
      <c r="A89855" s="41">
        <v>0</v>
      </c>
      <c r="C89855" s="56"/>
      <c r="AC89855" s="56"/>
      <c r="AD89855" s="56"/>
      <c r="AE89855" s="56"/>
    </row>
    <row r="89856" spans="1:31" x14ac:dyDescent="0.25">
      <c r="A89856" s="41">
        <v>0</v>
      </c>
      <c r="C89856" s="56"/>
      <c r="AC89856" s="56"/>
      <c r="AD89856" s="56"/>
      <c r="AE89856" s="56"/>
    </row>
    <row r="89857" spans="1:31" x14ac:dyDescent="0.25">
      <c r="A89857" s="41">
        <v>0</v>
      </c>
      <c r="C89857" s="56"/>
      <c r="AC89857" s="56"/>
      <c r="AD89857" s="56"/>
      <c r="AE89857" s="56"/>
    </row>
    <row r="89858" spans="1:31" x14ac:dyDescent="0.25">
      <c r="A89858" s="41">
        <v>0</v>
      </c>
      <c r="C89858" s="56"/>
      <c r="AC89858" s="56"/>
      <c r="AD89858" s="56"/>
      <c r="AE89858" s="56"/>
    </row>
    <row r="89859" spans="1:31" x14ac:dyDescent="0.25">
      <c r="A89859" s="41">
        <v>0</v>
      </c>
      <c r="C89859" s="56"/>
      <c r="AC89859" s="56"/>
      <c r="AD89859" s="56"/>
      <c r="AE89859" s="56"/>
    </row>
    <row r="89860" spans="1:31" x14ac:dyDescent="0.25">
      <c r="A89860" s="41">
        <v>0</v>
      </c>
      <c r="C89860" s="56"/>
      <c r="AC89860" s="56"/>
      <c r="AD89860" s="56"/>
      <c r="AE89860" s="56"/>
    </row>
    <row r="89861" spans="1:31" x14ac:dyDescent="0.25">
      <c r="A89861" s="41">
        <v>638</v>
      </c>
      <c r="C89861" s="56"/>
      <c r="AC89861" s="56"/>
      <c r="AD89861" s="56"/>
      <c r="AE89861" s="56"/>
    </row>
    <row r="89862" spans="1:31" x14ac:dyDescent="0.25">
      <c r="A89862" s="41">
        <v>0</v>
      </c>
      <c r="C89862" s="56"/>
      <c r="AC89862" s="56"/>
      <c r="AD89862" s="56"/>
      <c r="AE89862" s="56"/>
    </row>
    <row r="89863" spans="1:31" x14ac:dyDescent="0.25">
      <c r="A89863" s="41">
        <v>0</v>
      </c>
      <c r="C89863" s="56"/>
      <c r="AC89863" s="56"/>
      <c r="AD89863" s="56"/>
      <c r="AE89863" s="56"/>
    </row>
    <row r="89864" spans="1:31" x14ac:dyDescent="0.25">
      <c r="A89864" s="41">
        <v>0</v>
      </c>
      <c r="C89864" s="56"/>
      <c r="AC89864" s="56"/>
      <c r="AD89864" s="56"/>
      <c r="AE89864" s="56"/>
    </row>
    <row r="89865" spans="1:31" x14ac:dyDescent="0.25">
      <c r="A89865" s="41">
        <v>0</v>
      </c>
      <c r="C89865" s="56"/>
      <c r="AC89865" s="56"/>
      <c r="AD89865" s="56"/>
      <c r="AE89865" s="56"/>
    </row>
    <row r="89866" spans="1:31" x14ac:dyDescent="0.25">
      <c r="A89866" s="41">
        <v>0</v>
      </c>
      <c r="C89866" s="56"/>
      <c r="AC89866" s="56"/>
      <c r="AD89866" s="56"/>
      <c r="AE89866" s="56"/>
    </row>
    <row r="89867" spans="1:31" x14ac:dyDescent="0.25">
      <c r="A89867" s="41">
        <v>0</v>
      </c>
      <c r="C89867" s="56"/>
      <c r="AC89867" s="56"/>
      <c r="AD89867" s="56"/>
      <c r="AE89867" s="56"/>
    </row>
    <row r="89868" spans="1:31" x14ac:dyDescent="0.25">
      <c r="A89868" s="41">
        <v>0</v>
      </c>
      <c r="C89868" s="56"/>
      <c r="AC89868" s="56"/>
      <c r="AD89868" s="56"/>
      <c r="AE89868" s="56"/>
    </row>
    <row r="89869" spans="1:31" x14ac:dyDescent="0.25">
      <c r="A89869" s="41">
        <v>0</v>
      </c>
      <c r="C89869" s="56"/>
      <c r="AC89869" s="56"/>
      <c r="AD89869" s="56"/>
      <c r="AE89869" s="56"/>
    </row>
    <row r="89870" spans="1:31" x14ac:dyDescent="0.25">
      <c r="A89870" s="41">
        <v>0</v>
      </c>
      <c r="C89870" s="56"/>
      <c r="AC89870" s="56"/>
      <c r="AD89870" s="56"/>
      <c r="AE89870" s="56"/>
    </row>
    <row r="89871" spans="1:31" x14ac:dyDescent="0.25">
      <c r="A89871" s="41">
        <v>0</v>
      </c>
      <c r="C89871" s="56"/>
      <c r="AC89871" s="56"/>
      <c r="AD89871" s="56"/>
      <c r="AE89871" s="56"/>
    </row>
    <row r="89872" spans="1:31" x14ac:dyDescent="0.25">
      <c r="A89872" s="41">
        <v>0</v>
      </c>
      <c r="C89872" s="56"/>
      <c r="AC89872" s="56"/>
      <c r="AD89872" s="56"/>
      <c r="AE89872" s="56"/>
    </row>
    <row r="89873" spans="1:31" x14ac:dyDescent="0.25">
      <c r="A89873" s="41">
        <v>0</v>
      </c>
      <c r="C89873" s="56"/>
      <c r="AC89873" s="56"/>
      <c r="AD89873" s="56"/>
      <c r="AE89873" s="56"/>
    </row>
    <row r="89874" spans="1:31" x14ac:dyDescent="0.25">
      <c r="A89874" s="41">
        <v>0</v>
      </c>
      <c r="C89874" s="56"/>
      <c r="AC89874" s="56"/>
      <c r="AD89874" s="56"/>
      <c r="AE89874" s="56"/>
    </row>
    <row r="89875" spans="1:31" x14ac:dyDescent="0.25">
      <c r="A89875" s="41">
        <v>0</v>
      </c>
      <c r="C89875" s="56"/>
      <c r="AC89875" s="56"/>
      <c r="AD89875" s="56"/>
      <c r="AE89875" s="56"/>
    </row>
    <row r="89876" spans="1:31" x14ac:dyDescent="0.25">
      <c r="A89876" s="41">
        <v>0</v>
      </c>
      <c r="C89876" s="56"/>
      <c r="AC89876" s="56"/>
      <c r="AD89876" s="56"/>
      <c r="AE89876" s="56"/>
    </row>
    <row r="89877" spans="1:31" x14ac:dyDescent="0.25">
      <c r="A89877" s="41">
        <v>0</v>
      </c>
      <c r="C89877" s="56"/>
      <c r="AC89877" s="56"/>
      <c r="AD89877" s="56"/>
      <c r="AE89877" s="56"/>
    </row>
    <row r="89878" spans="1:31" x14ac:dyDescent="0.25">
      <c r="A89878" s="41">
        <v>0</v>
      </c>
      <c r="C89878" s="56"/>
      <c r="AC89878" s="56"/>
      <c r="AD89878" s="56"/>
      <c r="AE89878" s="56"/>
    </row>
    <row r="89879" spans="1:31" x14ac:dyDescent="0.25">
      <c r="A89879" s="41">
        <v>0</v>
      </c>
      <c r="C89879" s="56"/>
      <c r="AC89879" s="56"/>
      <c r="AD89879" s="56"/>
      <c r="AE89879" s="56"/>
    </row>
    <row r="89880" spans="1:31" x14ac:dyDescent="0.25">
      <c r="A89880" s="41">
        <v>0</v>
      </c>
      <c r="C89880" s="56"/>
      <c r="AC89880" s="56"/>
      <c r="AD89880" s="56"/>
      <c r="AE89880" s="56"/>
    </row>
    <row r="89881" spans="1:31" x14ac:dyDescent="0.25">
      <c r="A89881" s="41">
        <v>0</v>
      </c>
      <c r="C89881" s="56"/>
      <c r="AC89881" s="56"/>
      <c r="AD89881" s="56"/>
      <c r="AE89881" s="56"/>
    </row>
    <row r="89882" spans="1:31" x14ac:dyDescent="0.25">
      <c r="A89882" s="41">
        <v>0</v>
      </c>
      <c r="C89882" s="56"/>
      <c r="AC89882" s="56"/>
      <c r="AD89882" s="56"/>
      <c r="AE89882" s="56"/>
    </row>
    <row r="89883" spans="1:31" x14ac:dyDescent="0.25">
      <c r="A89883" s="41">
        <v>0</v>
      </c>
      <c r="C89883" s="56"/>
      <c r="AC89883" s="56"/>
      <c r="AD89883" s="56"/>
      <c r="AE89883" s="56"/>
    </row>
    <row r="89884" spans="1:31" x14ac:dyDescent="0.25">
      <c r="A89884" s="41">
        <v>0</v>
      </c>
      <c r="C89884" s="56"/>
      <c r="AC89884" s="56"/>
      <c r="AD89884" s="56"/>
      <c r="AE89884" s="56"/>
    </row>
    <row r="89885" spans="1:31" x14ac:dyDescent="0.25">
      <c r="A89885" s="41">
        <v>0</v>
      </c>
      <c r="C89885" s="56"/>
      <c r="AC89885" s="56"/>
      <c r="AD89885" s="56"/>
      <c r="AE89885" s="56"/>
    </row>
    <row r="89886" spans="1:31" x14ac:dyDescent="0.25">
      <c r="A89886" s="41">
        <v>0</v>
      </c>
      <c r="C89886" s="56"/>
      <c r="AC89886" s="56"/>
      <c r="AD89886" s="56"/>
      <c r="AE89886" s="56"/>
    </row>
    <row r="89887" spans="1:31" x14ac:dyDescent="0.25">
      <c r="A89887" s="41">
        <v>0</v>
      </c>
      <c r="C89887" s="56"/>
      <c r="AC89887" s="56"/>
      <c r="AD89887" s="56"/>
      <c r="AE89887" s="56"/>
    </row>
    <row r="89888" spans="1:31" x14ac:dyDescent="0.25">
      <c r="A89888" s="41">
        <v>0</v>
      </c>
      <c r="C89888" s="56"/>
      <c r="AC89888" s="56"/>
      <c r="AD89888" s="56"/>
      <c r="AE89888" s="56"/>
    </row>
    <row r="89889" spans="1:31" x14ac:dyDescent="0.25">
      <c r="A89889" s="41">
        <v>0</v>
      </c>
      <c r="C89889" s="56"/>
      <c r="AC89889" s="56"/>
      <c r="AD89889" s="56"/>
      <c r="AE89889" s="56"/>
    </row>
    <row r="89890" spans="1:31" x14ac:dyDescent="0.25">
      <c r="A89890" s="41">
        <v>0</v>
      </c>
      <c r="C89890" s="56"/>
      <c r="AC89890" s="56"/>
      <c r="AD89890" s="56"/>
      <c r="AE89890" s="56"/>
    </row>
    <row r="89891" spans="1:31" x14ac:dyDescent="0.25">
      <c r="A89891" s="41">
        <v>0</v>
      </c>
      <c r="C89891" s="56"/>
      <c r="AC89891" s="56"/>
      <c r="AD89891" s="56"/>
      <c r="AE89891" s="56"/>
    </row>
    <row r="89892" spans="1:31" x14ac:dyDescent="0.25">
      <c r="A89892" s="41">
        <v>0</v>
      </c>
      <c r="C89892" s="56"/>
      <c r="AC89892" s="56"/>
      <c r="AD89892" s="56"/>
      <c r="AE89892" s="56"/>
    </row>
    <row r="89893" spans="1:31" x14ac:dyDescent="0.25">
      <c r="A89893" s="41">
        <v>0</v>
      </c>
      <c r="C89893" s="56"/>
      <c r="AC89893" s="56"/>
      <c r="AD89893" s="56"/>
      <c r="AE89893" s="56"/>
    </row>
    <row r="89894" spans="1:31" x14ac:dyDescent="0.25">
      <c r="A89894" s="41">
        <v>0</v>
      </c>
      <c r="C89894" s="56"/>
      <c r="AC89894" s="56"/>
      <c r="AD89894" s="56"/>
      <c r="AE89894" s="56"/>
    </row>
    <row r="89895" spans="1:31" x14ac:dyDescent="0.25">
      <c r="A89895" s="41">
        <v>0</v>
      </c>
      <c r="C89895" s="56"/>
      <c r="AC89895" s="56"/>
      <c r="AD89895" s="56"/>
      <c r="AE89895" s="56"/>
    </row>
    <row r="89896" spans="1:31" x14ac:dyDescent="0.25">
      <c r="A89896" s="41">
        <v>0</v>
      </c>
      <c r="C89896" s="56"/>
      <c r="AC89896" s="56"/>
      <c r="AD89896" s="56"/>
      <c r="AE89896" s="56"/>
    </row>
    <row r="89897" spans="1:31" x14ac:dyDescent="0.25">
      <c r="A89897" s="41">
        <v>0</v>
      </c>
      <c r="C89897" s="56"/>
      <c r="AC89897" s="56"/>
      <c r="AD89897" s="56"/>
      <c r="AE89897" s="56"/>
    </row>
    <row r="89898" spans="1:31" x14ac:dyDescent="0.25">
      <c r="A89898" s="41">
        <v>0</v>
      </c>
      <c r="C89898" s="56"/>
      <c r="AC89898" s="56"/>
      <c r="AD89898" s="56"/>
      <c r="AE89898" s="56"/>
    </row>
    <row r="89899" spans="1:31" x14ac:dyDescent="0.25">
      <c r="A89899" s="41">
        <v>0</v>
      </c>
      <c r="C89899" s="56"/>
      <c r="AC89899" s="56"/>
      <c r="AD89899" s="56"/>
      <c r="AE89899" s="56"/>
    </row>
    <row r="89900" spans="1:31" x14ac:dyDescent="0.25">
      <c r="A89900" s="41">
        <v>0</v>
      </c>
      <c r="C89900" s="56"/>
      <c r="AC89900" s="56"/>
      <c r="AD89900" s="56"/>
      <c r="AE89900" s="56"/>
    </row>
    <row r="89901" spans="1:31" x14ac:dyDescent="0.25">
      <c r="A89901" s="41">
        <v>0</v>
      </c>
      <c r="C89901" s="56"/>
      <c r="AC89901" s="56"/>
      <c r="AD89901" s="56"/>
      <c r="AE89901" s="56"/>
    </row>
    <row r="89902" spans="1:31" x14ac:dyDescent="0.25">
      <c r="A89902" s="41">
        <v>0</v>
      </c>
      <c r="C89902" s="56"/>
      <c r="AC89902" s="56"/>
      <c r="AD89902" s="56"/>
      <c r="AE89902" s="56"/>
    </row>
    <row r="89903" spans="1:31" x14ac:dyDescent="0.25">
      <c r="A89903" s="41">
        <v>0</v>
      </c>
      <c r="C89903" s="56"/>
      <c r="AC89903" s="56"/>
      <c r="AD89903" s="56"/>
      <c r="AE89903" s="56"/>
    </row>
    <row r="89904" spans="1:31" x14ac:dyDescent="0.25">
      <c r="A89904" s="41">
        <v>0</v>
      </c>
      <c r="C89904" s="56"/>
      <c r="AC89904" s="56"/>
      <c r="AD89904" s="56"/>
      <c r="AE89904" s="56"/>
    </row>
    <row r="89905" spans="1:31" x14ac:dyDescent="0.25">
      <c r="A89905" s="41">
        <v>0</v>
      </c>
      <c r="C89905" s="56"/>
      <c r="AC89905" s="56"/>
      <c r="AD89905" s="56"/>
      <c r="AE89905" s="56"/>
    </row>
    <row r="89906" spans="1:31" x14ac:dyDescent="0.25">
      <c r="A89906" s="41">
        <v>0</v>
      </c>
      <c r="C89906" s="56"/>
      <c r="AC89906" s="56"/>
      <c r="AD89906" s="56"/>
      <c r="AE89906" s="56"/>
    </row>
    <row r="89907" spans="1:31" x14ac:dyDescent="0.25">
      <c r="A89907" s="41">
        <v>0</v>
      </c>
      <c r="C89907" s="56"/>
      <c r="AC89907" s="56"/>
      <c r="AD89907" s="56"/>
      <c r="AE89907" s="56"/>
    </row>
    <row r="89908" spans="1:31" x14ac:dyDescent="0.25">
      <c r="A89908" s="41">
        <v>0</v>
      </c>
      <c r="C89908" s="56"/>
      <c r="AC89908" s="56"/>
      <c r="AD89908" s="56"/>
      <c r="AE89908" s="56"/>
    </row>
    <row r="89909" spans="1:31" x14ac:dyDescent="0.25">
      <c r="A89909" s="41">
        <v>0</v>
      </c>
      <c r="C89909" s="56"/>
      <c r="AC89909" s="56"/>
      <c r="AD89909" s="56"/>
      <c r="AE89909" s="56"/>
    </row>
    <row r="89910" spans="1:31" x14ac:dyDescent="0.25">
      <c r="A89910" s="41">
        <v>0</v>
      </c>
      <c r="C89910" s="56"/>
      <c r="AC89910" s="56"/>
      <c r="AD89910" s="56"/>
      <c r="AE89910" s="56"/>
    </row>
    <row r="89911" spans="1:31" x14ac:dyDescent="0.25">
      <c r="A89911" s="41">
        <v>0</v>
      </c>
      <c r="C89911" s="56"/>
      <c r="AC89911" s="56"/>
      <c r="AD89911" s="56"/>
      <c r="AE89911" s="56"/>
    </row>
    <row r="89912" spans="1:31" x14ac:dyDescent="0.25">
      <c r="A89912" s="41">
        <v>0</v>
      </c>
      <c r="C89912" s="56"/>
      <c r="AC89912" s="56"/>
      <c r="AD89912" s="56"/>
      <c r="AE89912" s="56"/>
    </row>
    <row r="89913" spans="1:31" x14ac:dyDescent="0.25">
      <c r="A89913" s="41">
        <v>0</v>
      </c>
      <c r="C89913" s="56"/>
      <c r="AC89913" s="56"/>
      <c r="AD89913" s="56"/>
      <c r="AE89913" s="56"/>
    </row>
    <row r="89914" spans="1:31" x14ac:dyDescent="0.25">
      <c r="A89914" s="41">
        <v>0</v>
      </c>
      <c r="C89914" s="56"/>
      <c r="AC89914" s="56"/>
      <c r="AD89914" s="56"/>
      <c r="AE89914" s="56"/>
    </row>
    <row r="89915" spans="1:31" x14ac:dyDescent="0.25">
      <c r="A89915" s="41">
        <v>0</v>
      </c>
      <c r="C89915" s="56"/>
      <c r="AC89915" s="56"/>
      <c r="AD89915" s="56"/>
      <c r="AE89915" s="56"/>
    </row>
    <row r="89916" spans="1:31" x14ac:dyDescent="0.25">
      <c r="A89916" s="41">
        <v>0</v>
      </c>
      <c r="C89916" s="56"/>
      <c r="AC89916" s="56"/>
      <c r="AD89916" s="56"/>
      <c r="AE89916" s="56"/>
    </row>
    <row r="89917" spans="1:31" x14ac:dyDescent="0.25">
      <c r="A89917" s="41">
        <v>0</v>
      </c>
      <c r="C89917" s="56"/>
      <c r="AC89917" s="56"/>
      <c r="AD89917" s="56"/>
      <c r="AE89917" s="56"/>
    </row>
    <row r="89918" spans="1:31" x14ac:dyDescent="0.25">
      <c r="A89918" s="41">
        <v>0</v>
      </c>
      <c r="C89918" s="56"/>
      <c r="AC89918" s="56"/>
      <c r="AD89918" s="56"/>
      <c r="AE89918" s="56"/>
    </row>
    <row r="89919" spans="1:31" x14ac:dyDescent="0.25">
      <c r="A89919" s="41">
        <v>0</v>
      </c>
      <c r="C89919" s="56"/>
      <c r="AC89919" s="56"/>
      <c r="AD89919" s="56"/>
      <c r="AE89919" s="56"/>
    </row>
    <row r="89920" spans="1:31" x14ac:dyDescent="0.25">
      <c r="A89920" s="41">
        <v>0</v>
      </c>
      <c r="C89920" s="56"/>
      <c r="AC89920" s="56"/>
      <c r="AD89920" s="56"/>
      <c r="AE89920" s="56"/>
    </row>
    <row r="89921" spans="1:31" x14ac:dyDescent="0.25">
      <c r="A89921" s="41">
        <v>0</v>
      </c>
      <c r="C89921" s="56"/>
      <c r="AC89921" s="56"/>
      <c r="AD89921" s="56"/>
      <c r="AE89921" s="56"/>
    </row>
    <row r="89922" spans="1:31" x14ac:dyDescent="0.25">
      <c r="A89922" s="41">
        <v>0</v>
      </c>
      <c r="C89922" s="56"/>
      <c r="AC89922" s="56"/>
      <c r="AD89922" s="56"/>
      <c r="AE89922" s="56"/>
    </row>
    <row r="89923" spans="1:31" x14ac:dyDescent="0.25">
      <c r="A89923" s="41">
        <v>0</v>
      </c>
      <c r="C89923" s="56"/>
      <c r="AC89923" s="56"/>
      <c r="AD89923" s="56"/>
      <c r="AE89923" s="56"/>
    </row>
    <row r="89924" spans="1:31" x14ac:dyDescent="0.25">
      <c r="A89924" s="41">
        <v>0</v>
      </c>
      <c r="C89924" s="56"/>
      <c r="AC89924" s="56"/>
      <c r="AD89924" s="56"/>
      <c r="AE89924" s="56"/>
    </row>
    <row r="89925" spans="1:31" x14ac:dyDescent="0.25">
      <c r="A89925" s="41">
        <v>0</v>
      </c>
      <c r="C89925" s="56"/>
      <c r="AC89925" s="56"/>
      <c r="AD89925" s="56"/>
      <c r="AE89925" s="56"/>
    </row>
    <row r="89926" spans="1:31" x14ac:dyDescent="0.25">
      <c r="A89926" s="41">
        <v>0</v>
      </c>
      <c r="C89926" s="56"/>
      <c r="AC89926" s="56"/>
      <c r="AD89926" s="56"/>
      <c r="AE89926" s="56"/>
    </row>
    <row r="89927" spans="1:31" x14ac:dyDescent="0.25">
      <c r="A89927" s="41">
        <v>0</v>
      </c>
      <c r="C89927" s="56"/>
      <c r="AC89927" s="56"/>
      <c r="AD89927" s="56"/>
      <c r="AE89927" s="56"/>
    </row>
    <row r="89928" spans="1:31" x14ac:dyDescent="0.25">
      <c r="A89928" s="41">
        <v>0</v>
      </c>
      <c r="C89928" s="56"/>
      <c r="AC89928" s="56"/>
      <c r="AD89928" s="56"/>
      <c r="AE89928" s="56"/>
    </row>
    <row r="89929" spans="1:31" x14ac:dyDescent="0.25">
      <c r="A89929" s="41">
        <v>0</v>
      </c>
      <c r="C89929" s="56"/>
      <c r="AC89929" s="56"/>
      <c r="AD89929" s="56"/>
      <c r="AE89929" s="56"/>
    </row>
    <row r="89930" spans="1:31" x14ac:dyDescent="0.25">
      <c r="A89930" s="41">
        <v>0</v>
      </c>
      <c r="C89930" s="56"/>
      <c r="AC89930" s="56"/>
      <c r="AD89930" s="56"/>
      <c r="AE89930" s="56"/>
    </row>
    <row r="89931" spans="1:31" x14ac:dyDescent="0.25">
      <c r="A89931" s="41">
        <v>0</v>
      </c>
      <c r="C89931" s="56"/>
      <c r="AC89931" s="56"/>
      <c r="AD89931" s="56"/>
      <c r="AE89931" s="56"/>
    </row>
    <row r="89932" spans="1:31" x14ac:dyDescent="0.25">
      <c r="A89932" s="41">
        <v>0</v>
      </c>
      <c r="C89932" s="56"/>
      <c r="AC89932" s="56"/>
      <c r="AD89932" s="56"/>
      <c r="AE89932" s="56"/>
    </row>
    <row r="89933" spans="1:31" x14ac:dyDescent="0.25">
      <c r="A89933" s="41">
        <v>0</v>
      </c>
      <c r="C89933" s="56"/>
      <c r="AC89933" s="56"/>
      <c r="AD89933" s="56"/>
      <c r="AE89933" s="56"/>
    </row>
    <row r="89934" spans="1:31" x14ac:dyDescent="0.25">
      <c r="A89934" s="41">
        <v>0</v>
      </c>
      <c r="C89934" s="56"/>
      <c r="AC89934" s="56"/>
      <c r="AD89934" s="56"/>
      <c r="AE89934" s="56"/>
    </row>
    <row r="89935" spans="1:31" x14ac:dyDescent="0.25">
      <c r="A89935" s="41">
        <v>0</v>
      </c>
      <c r="C89935" s="56"/>
      <c r="AC89935" s="56"/>
      <c r="AD89935" s="56"/>
      <c r="AE89935" s="56"/>
    </row>
    <row r="89936" spans="1:31" x14ac:dyDescent="0.25">
      <c r="A89936" s="41">
        <v>0</v>
      </c>
      <c r="C89936" s="56"/>
      <c r="AC89936" s="56"/>
      <c r="AD89936" s="56"/>
      <c r="AE89936" s="56"/>
    </row>
    <row r="89937" spans="1:31" x14ac:dyDescent="0.25">
      <c r="A89937" s="41">
        <v>0</v>
      </c>
      <c r="C89937" s="56"/>
      <c r="AC89937" s="56"/>
      <c r="AD89937" s="56"/>
      <c r="AE89937" s="56"/>
    </row>
    <row r="89938" spans="1:31" x14ac:dyDescent="0.25">
      <c r="A89938" s="41">
        <v>0</v>
      </c>
      <c r="C89938" s="56"/>
      <c r="AC89938" s="56"/>
      <c r="AD89938" s="56"/>
      <c r="AE89938" s="56"/>
    </row>
    <row r="89939" spans="1:31" x14ac:dyDescent="0.25">
      <c r="A89939" s="41">
        <v>0</v>
      </c>
      <c r="C89939" s="56"/>
      <c r="AC89939" s="56"/>
      <c r="AD89939" s="56"/>
      <c r="AE89939" s="56"/>
    </row>
    <row r="89940" spans="1:31" x14ac:dyDescent="0.25">
      <c r="A89940" s="41">
        <v>0</v>
      </c>
      <c r="C89940" s="56"/>
      <c r="AC89940" s="56"/>
      <c r="AD89940" s="56"/>
      <c r="AE89940" s="56"/>
    </row>
    <row r="89941" spans="1:31" x14ac:dyDescent="0.25">
      <c r="A89941" s="41">
        <v>0</v>
      </c>
      <c r="C89941" s="56"/>
      <c r="AC89941" s="56"/>
      <c r="AD89941" s="56"/>
      <c r="AE89941" s="56"/>
    </row>
    <row r="89942" spans="1:31" x14ac:dyDescent="0.25">
      <c r="A89942" s="41">
        <v>0</v>
      </c>
      <c r="C89942" s="56"/>
      <c r="AC89942" s="56"/>
      <c r="AD89942" s="56"/>
      <c r="AE89942" s="56"/>
    </row>
    <row r="89943" spans="1:31" x14ac:dyDescent="0.25">
      <c r="A89943" s="41">
        <v>0</v>
      </c>
      <c r="C89943" s="56"/>
      <c r="AC89943" s="56"/>
      <c r="AD89943" s="56"/>
      <c r="AE89943" s="56"/>
    </row>
    <row r="89944" spans="1:31" x14ac:dyDescent="0.25">
      <c r="A89944" s="41">
        <v>0</v>
      </c>
      <c r="C89944" s="56"/>
      <c r="AC89944" s="56"/>
      <c r="AD89944" s="56"/>
      <c r="AE89944" s="56"/>
    </row>
    <row r="89945" spans="1:31" x14ac:dyDescent="0.25">
      <c r="A89945" s="41">
        <v>0</v>
      </c>
      <c r="C89945" s="56"/>
      <c r="AC89945" s="56"/>
      <c r="AD89945" s="56"/>
      <c r="AE89945" s="56"/>
    </row>
    <row r="89946" spans="1:31" x14ac:dyDescent="0.25">
      <c r="A89946" s="41">
        <v>0</v>
      </c>
      <c r="C89946" s="56"/>
      <c r="AC89946" s="56"/>
      <c r="AD89946" s="56"/>
      <c r="AE89946" s="56"/>
    </row>
    <row r="89947" spans="1:31" x14ac:dyDescent="0.25">
      <c r="A89947" s="41">
        <v>0</v>
      </c>
      <c r="C89947" s="56"/>
      <c r="AC89947" s="56"/>
      <c r="AD89947" s="56"/>
      <c r="AE89947" s="56"/>
    </row>
    <row r="89948" spans="1:31" x14ac:dyDescent="0.25">
      <c r="A89948" s="41">
        <v>0</v>
      </c>
      <c r="C89948" s="56"/>
      <c r="AC89948" s="56"/>
      <c r="AD89948" s="56"/>
      <c r="AE89948" s="56"/>
    </row>
    <row r="89949" spans="1:31" x14ac:dyDescent="0.25">
      <c r="A89949" s="41">
        <v>0</v>
      </c>
      <c r="C89949" s="56"/>
      <c r="AC89949" s="56"/>
      <c r="AD89949" s="56"/>
      <c r="AE89949" s="56"/>
    </row>
    <row r="89950" spans="1:31" x14ac:dyDescent="0.25">
      <c r="A89950" s="41">
        <v>0</v>
      </c>
      <c r="C89950" s="56"/>
      <c r="AC89950" s="56"/>
      <c r="AD89950" s="56"/>
      <c r="AE89950" s="56"/>
    </row>
    <row r="89951" spans="1:31" x14ac:dyDescent="0.25">
      <c r="A89951" s="41">
        <v>0</v>
      </c>
      <c r="C89951" s="56"/>
      <c r="AC89951" s="56"/>
      <c r="AD89951" s="56"/>
      <c r="AE89951" s="56"/>
    </row>
    <row r="89952" spans="1:31" x14ac:dyDescent="0.25">
      <c r="A89952" s="41">
        <v>0</v>
      </c>
      <c r="C89952" s="56"/>
      <c r="AC89952" s="56"/>
      <c r="AD89952" s="56"/>
      <c r="AE89952" s="56"/>
    </row>
    <row r="89953" spans="1:31" x14ac:dyDescent="0.25">
      <c r="A89953" s="41">
        <v>0</v>
      </c>
      <c r="C89953" s="56"/>
      <c r="AC89953" s="56"/>
      <c r="AD89953" s="56"/>
      <c r="AE89953" s="56"/>
    </row>
    <row r="89954" spans="1:31" x14ac:dyDescent="0.25">
      <c r="A89954" s="41">
        <v>0</v>
      </c>
      <c r="C89954" s="56"/>
      <c r="AC89954" s="56"/>
      <c r="AD89954" s="56"/>
      <c r="AE89954" s="56"/>
    </row>
    <row r="89955" spans="1:31" x14ac:dyDescent="0.25">
      <c r="A89955" s="41">
        <v>0</v>
      </c>
      <c r="C89955" s="56"/>
      <c r="AC89955" s="56"/>
      <c r="AD89955" s="56"/>
      <c r="AE89955" s="56"/>
    </row>
    <row r="89956" spans="1:31" x14ac:dyDescent="0.25">
      <c r="A89956" s="41">
        <v>0</v>
      </c>
      <c r="C89956" s="56"/>
      <c r="AC89956" s="56"/>
      <c r="AD89956" s="56"/>
      <c r="AE89956" s="56"/>
    </row>
    <row r="89957" spans="1:31" x14ac:dyDescent="0.25">
      <c r="A89957" s="41">
        <v>0</v>
      </c>
      <c r="C89957" s="56"/>
      <c r="AC89957" s="56"/>
      <c r="AD89957" s="56"/>
      <c r="AE89957" s="56"/>
    </row>
    <row r="89958" spans="1:31" x14ac:dyDescent="0.25">
      <c r="A89958" s="41">
        <v>0</v>
      </c>
      <c r="C89958" s="56"/>
      <c r="AC89958" s="56"/>
      <c r="AD89958" s="56"/>
      <c r="AE89958" s="56"/>
    </row>
    <row r="89959" spans="1:31" x14ac:dyDescent="0.25">
      <c r="A89959" s="41">
        <v>0</v>
      </c>
      <c r="C89959" s="56"/>
      <c r="AC89959" s="56"/>
      <c r="AD89959" s="56"/>
      <c r="AE89959" s="56"/>
    </row>
    <row r="89960" spans="1:31" x14ac:dyDescent="0.25">
      <c r="A89960" s="41">
        <v>0</v>
      </c>
      <c r="C89960" s="56"/>
      <c r="AC89960" s="56"/>
      <c r="AD89960" s="56"/>
      <c r="AE89960" s="56"/>
    </row>
    <row r="89961" spans="1:31" x14ac:dyDescent="0.25">
      <c r="A89961" s="41">
        <v>0</v>
      </c>
      <c r="C89961" s="56"/>
      <c r="AC89961" s="56"/>
      <c r="AD89961" s="56"/>
      <c r="AE89961" s="56"/>
    </row>
    <row r="89962" spans="1:31" x14ac:dyDescent="0.25">
      <c r="A89962" s="41">
        <v>0</v>
      </c>
      <c r="C89962" s="56"/>
      <c r="AC89962" s="56"/>
      <c r="AD89962" s="56"/>
      <c r="AE89962" s="56"/>
    </row>
    <row r="89963" spans="1:31" x14ac:dyDescent="0.25">
      <c r="A89963" s="41">
        <v>0</v>
      </c>
      <c r="C89963" s="56"/>
      <c r="AC89963" s="56"/>
      <c r="AD89963" s="56"/>
      <c r="AE89963" s="56"/>
    </row>
    <row r="89964" spans="1:31" x14ac:dyDescent="0.25">
      <c r="A89964" s="41">
        <v>0</v>
      </c>
      <c r="C89964" s="56"/>
      <c r="AC89964" s="56"/>
      <c r="AD89964" s="56"/>
      <c r="AE89964" s="56"/>
    </row>
    <row r="89965" spans="1:31" x14ac:dyDescent="0.25">
      <c r="A89965" s="41">
        <v>0</v>
      </c>
      <c r="C89965" s="56"/>
      <c r="AC89965" s="56"/>
      <c r="AD89965" s="56"/>
      <c r="AE89965" s="56"/>
    </row>
    <row r="89966" spans="1:31" x14ac:dyDescent="0.25">
      <c r="A89966" s="41">
        <v>0</v>
      </c>
      <c r="C89966" s="56"/>
      <c r="AC89966" s="56"/>
      <c r="AD89966" s="56"/>
      <c r="AE89966" s="56"/>
    </row>
    <row r="89967" spans="1:31" x14ac:dyDescent="0.25">
      <c r="A89967" s="41">
        <v>0</v>
      </c>
      <c r="C89967" s="56"/>
      <c r="AC89967" s="56"/>
      <c r="AD89967" s="56"/>
      <c r="AE89967" s="56"/>
    </row>
    <row r="89968" spans="1:31" x14ac:dyDescent="0.25">
      <c r="A89968" s="41">
        <v>0</v>
      </c>
      <c r="C89968" s="56"/>
      <c r="AC89968" s="56"/>
      <c r="AD89968" s="56"/>
      <c r="AE89968" s="56"/>
    </row>
    <row r="89969" spans="1:31" x14ac:dyDescent="0.25">
      <c r="A89969" s="41">
        <v>0</v>
      </c>
      <c r="C89969" s="56"/>
      <c r="AC89969" s="56"/>
      <c r="AD89969" s="56"/>
      <c r="AE89969" s="56"/>
    </row>
    <row r="89970" spans="1:31" x14ac:dyDescent="0.25">
      <c r="A89970" s="41">
        <v>0</v>
      </c>
      <c r="C89970" s="56"/>
      <c r="AC89970" s="56"/>
      <c r="AD89970" s="56"/>
      <c r="AE89970" s="56"/>
    </row>
    <row r="89971" spans="1:31" x14ac:dyDescent="0.25">
      <c r="A89971" s="41">
        <v>0</v>
      </c>
      <c r="C89971" s="56"/>
      <c r="AC89971" s="56"/>
      <c r="AD89971" s="56"/>
      <c r="AE89971" s="56"/>
    </row>
    <row r="89972" spans="1:31" x14ac:dyDescent="0.25">
      <c r="A89972" s="41">
        <v>0</v>
      </c>
      <c r="C89972" s="56"/>
      <c r="AC89972" s="56"/>
      <c r="AD89972" s="56"/>
      <c r="AE89972" s="56"/>
    </row>
    <row r="89973" spans="1:31" x14ac:dyDescent="0.25">
      <c r="A89973" s="41">
        <v>0</v>
      </c>
      <c r="C89973" s="56"/>
      <c r="AC89973" s="56"/>
      <c r="AD89973" s="56"/>
      <c r="AE89973" s="56"/>
    </row>
    <row r="89974" spans="1:31" x14ac:dyDescent="0.25">
      <c r="A89974" s="41">
        <v>0</v>
      </c>
      <c r="C89974" s="56"/>
      <c r="AC89974" s="56"/>
      <c r="AD89974" s="56"/>
      <c r="AE89974" s="56"/>
    </row>
    <row r="89975" spans="1:31" x14ac:dyDescent="0.25">
      <c r="A89975" s="41">
        <v>0</v>
      </c>
      <c r="C89975" s="56"/>
      <c r="AC89975" s="56"/>
      <c r="AD89975" s="56"/>
      <c r="AE89975" s="56"/>
    </row>
    <row r="89976" spans="1:31" x14ac:dyDescent="0.25">
      <c r="A89976" s="41">
        <v>0</v>
      </c>
      <c r="C89976" s="56"/>
      <c r="AC89976" s="56"/>
      <c r="AD89976" s="56"/>
      <c r="AE89976" s="56"/>
    </row>
    <row r="89977" spans="1:31" x14ac:dyDescent="0.25">
      <c r="A89977" s="41">
        <v>0</v>
      </c>
      <c r="C89977" s="56"/>
      <c r="AC89977" s="56"/>
      <c r="AD89977" s="56"/>
      <c r="AE89977" s="56"/>
    </row>
    <row r="89978" spans="1:31" x14ac:dyDescent="0.25">
      <c r="A89978" s="41">
        <v>0</v>
      </c>
      <c r="C89978" s="56"/>
      <c r="AC89978" s="56"/>
      <c r="AD89978" s="56"/>
      <c r="AE89978" s="56"/>
    </row>
    <row r="89979" spans="1:31" x14ac:dyDescent="0.25">
      <c r="A89979" s="41">
        <v>0</v>
      </c>
      <c r="C89979" s="56"/>
      <c r="AC89979" s="56"/>
      <c r="AD89979" s="56"/>
      <c r="AE89979" s="56"/>
    </row>
    <row r="89980" spans="1:31" x14ac:dyDescent="0.25">
      <c r="A89980" s="41">
        <v>0</v>
      </c>
      <c r="C89980" s="56"/>
      <c r="AC89980" s="56"/>
      <c r="AD89980" s="56"/>
      <c r="AE89980" s="56"/>
    </row>
    <row r="89981" spans="1:31" x14ac:dyDescent="0.25">
      <c r="A89981" s="41">
        <v>0</v>
      </c>
      <c r="C89981" s="56"/>
      <c r="AC89981" s="56"/>
      <c r="AD89981" s="56"/>
      <c r="AE89981" s="56"/>
    </row>
    <row r="89982" spans="1:31" x14ac:dyDescent="0.25">
      <c r="A89982" s="41">
        <v>0</v>
      </c>
      <c r="C89982" s="56"/>
      <c r="AC89982" s="56"/>
      <c r="AD89982" s="56"/>
      <c r="AE89982" s="56"/>
    </row>
    <row r="89983" spans="1:31" x14ac:dyDescent="0.25">
      <c r="A89983" s="41">
        <v>0</v>
      </c>
      <c r="C89983" s="56"/>
      <c r="AC89983" s="56"/>
      <c r="AD89983" s="56"/>
      <c r="AE89983" s="56"/>
    </row>
    <row r="89984" spans="1:31" x14ac:dyDescent="0.25">
      <c r="A89984" s="41">
        <v>0</v>
      </c>
      <c r="C89984" s="56"/>
      <c r="AC89984" s="56"/>
      <c r="AD89984" s="56"/>
      <c r="AE89984" s="56"/>
    </row>
    <row r="89985" spans="1:31" x14ac:dyDescent="0.25">
      <c r="A89985" s="41">
        <v>0</v>
      </c>
      <c r="C89985" s="56"/>
      <c r="AC89985" s="56"/>
      <c r="AD89985" s="56"/>
      <c r="AE89985" s="56"/>
    </row>
    <row r="89986" spans="1:31" x14ac:dyDescent="0.25">
      <c r="A89986" s="41">
        <v>0</v>
      </c>
      <c r="C89986" s="56"/>
      <c r="AC89986" s="56"/>
      <c r="AD89986" s="56"/>
      <c r="AE89986" s="56"/>
    </row>
    <row r="89987" spans="1:31" x14ac:dyDescent="0.25">
      <c r="A89987" s="41">
        <v>0</v>
      </c>
      <c r="C89987" s="56"/>
      <c r="AC89987" s="56"/>
      <c r="AD89987" s="56"/>
      <c r="AE89987" s="56"/>
    </row>
    <row r="89988" spans="1:31" x14ac:dyDescent="0.25">
      <c r="A89988" s="41">
        <v>0</v>
      </c>
      <c r="C89988" s="56"/>
      <c r="AC89988" s="56"/>
      <c r="AD89988" s="56"/>
      <c r="AE89988" s="56"/>
    </row>
    <row r="89989" spans="1:31" x14ac:dyDescent="0.25">
      <c r="A89989" s="41">
        <v>0</v>
      </c>
      <c r="C89989" s="56"/>
      <c r="AC89989" s="56"/>
      <c r="AD89989" s="56"/>
      <c r="AE89989" s="56"/>
    </row>
    <row r="89990" spans="1:31" x14ac:dyDescent="0.25">
      <c r="A89990" s="41">
        <v>0</v>
      </c>
      <c r="C89990" s="56"/>
      <c r="AC89990" s="56"/>
      <c r="AD89990" s="56"/>
      <c r="AE89990" s="56"/>
    </row>
    <row r="89991" spans="1:31" x14ac:dyDescent="0.25">
      <c r="A89991" s="41">
        <v>0</v>
      </c>
      <c r="C89991" s="56"/>
      <c r="AC89991" s="56"/>
      <c r="AD89991" s="56"/>
      <c r="AE89991" s="56"/>
    </row>
    <row r="89992" spans="1:31" x14ac:dyDescent="0.25">
      <c r="A89992" s="41">
        <v>0</v>
      </c>
      <c r="C89992" s="56"/>
      <c r="AC89992" s="56"/>
      <c r="AD89992" s="56"/>
      <c r="AE89992" s="56"/>
    </row>
    <row r="89993" spans="1:31" x14ac:dyDescent="0.25">
      <c r="A89993" s="41">
        <v>0</v>
      </c>
      <c r="C89993" s="56"/>
      <c r="AC89993" s="56"/>
      <c r="AD89993" s="56"/>
      <c r="AE89993" s="56"/>
    </row>
    <row r="89994" spans="1:31" x14ac:dyDescent="0.25">
      <c r="A89994" s="41">
        <v>0</v>
      </c>
      <c r="C89994" s="56"/>
      <c r="AC89994" s="56"/>
      <c r="AD89994" s="56"/>
      <c r="AE89994" s="56"/>
    </row>
    <row r="89995" spans="1:31" x14ac:dyDescent="0.25">
      <c r="A89995" s="41">
        <v>0</v>
      </c>
      <c r="C89995" s="56"/>
      <c r="AC89995" s="56"/>
      <c r="AD89995" s="56"/>
      <c r="AE89995" s="56"/>
    </row>
    <row r="89996" spans="1:31" x14ac:dyDescent="0.25">
      <c r="A89996" s="41">
        <v>0</v>
      </c>
      <c r="C89996" s="56"/>
      <c r="AC89996" s="56"/>
      <c r="AD89996" s="56"/>
      <c r="AE89996" s="56"/>
    </row>
    <row r="89997" spans="1:31" x14ac:dyDescent="0.25">
      <c r="A89997" s="41">
        <v>0</v>
      </c>
      <c r="C89997" s="56"/>
      <c r="AC89997" s="56"/>
      <c r="AD89997" s="56"/>
      <c r="AE89997" s="56"/>
    </row>
    <row r="89998" spans="1:31" x14ac:dyDescent="0.25">
      <c r="A89998" s="41">
        <v>0</v>
      </c>
      <c r="C89998" s="56"/>
      <c r="AC89998" s="56"/>
      <c r="AD89998" s="56"/>
      <c r="AE89998" s="56"/>
    </row>
    <row r="89999" spans="1:31" x14ac:dyDescent="0.25">
      <c r="A89999" s="41">
        <v>0</v>
      </c>
      <c r="C89999" s="56"/>
      <c r="AC89999" s="56"/>
      <c r="AD89999" s="56"/>
      <c r="AE89999" s="56"/>
    </row>
    <row r="90000" spans="1:31" x14ac:dyDescent="0.25">
      <c r="A90000" s="41">
        <v>0</v>
      </c>
      <c r="C90000" s="56"/>
      <c r="AC90000" s="56"/>
      <c r="AD90000" s="56"/>
      <c r="AE90000" s="56"/>
    </row>
    <row r="90001" spans="1:31" x14ac:dyDescent="0.25">
      <c r="A90001" s="41">
        <v>0</v>
      </c>
      <c r="C90001" s="56"/>
      <c r="AC90001" s="56"/>
      <c r="AD90001" s="56"/>
      <c r="AE90001" s="56"/>
    </row>
    <row r="90002" spans="1:31" x14ac:dyDescent="0.25">
      <c r="A90002" s="41">
        <v>0</v>
      </c>
      <c r="C90002" s="56"/>
      <c r="AC90002" s="56"/>
      <c r="AD90002" s="56"/>
      <c r="AE90002" s="56"/>
    </row>
    <row r="90003" spans="1:31" x14ac:dyDescent="0.25">
      <c r="A90003" s="41">
        <v>0</v>
      </c>
      <c r="C90003" s="56"/>
      <c r="AC90003" s="56"/>
      <c r="AD90003" s="56"/>
      <c r="AE90003" s="56"/>
    </row>
    <row r="90004" spans="1:31" x14ac:dyDescent="0.25">
      <c r="A90004" s="41">
        <v>0</v>
      </c>
      <c r="C90004" s="56"/>
      <c r="AC90004" s="56"/>
      <c r="AD90004" s="56"/>
      <c r="AE90004" s="56"/>
    </row>
    <row r="90005" spans="1:31" x14ac:dyDescent="0.25">
      <c r="A90005" s="41">
        <v>0</v>
      </c>
      <c r="C90005" s="56"/>
      <c r="AC90005" s="56"/>
      <c r="AD90005" s="56"/>
      <c r="AE90005" s="56"/>
    </row>
    <row r="90006" spans="1:31" x14ac:dyDescent="0.25">
      <c r="A90006" s="41">
        <v>0</v>
      </c>
      <c r="C90006" s="56"/>
      <c r="AC90006" s="56"/>
      <c r="AD90006" s="56"/>
      <c r="AE90006" s="56"/>
    </row>
    <row r="90007" spans="1:31" x14ac:dyDescent="0.25">
      <c r="A90007" s="41">
        <v>0</v>
      </c>
      <c r="C90007" s="56"/>
      <c r="AC90007" s="56"/>
      <c r="AD90007" s="56"/>
      <c r="AE90007" s="56"/>
    </row>
    <row r="90008" spans="1:31" x14ac:dyDescent="0.25">
      <c r="A90008" s="41">
        <v>0</v>
      </c>
      <c r="C90008" s="56"/>
      <c r="AC90008" s="56"/>
      <c r="AD90008" s="56"/>
      <c r="AE90008" s="56"/>
    </row>
    <row r="90009" spans="1:31" x14ac:dyDescent="0.25">
      <c r="A90009" s="41">
        <v>0</v>
      </c>
      <c r="C90009" s="56"/>
      <c r="AC90009" s="56"/>
      <c r="AD90009" s="56"/>
      <c r="AE90009" s="56"/>
    </row>
    <row r="90010" spans="1:31" x14ac:dyDescent="0.25">
      <c r="A90010" s="41">
        <v>0</v>
      </c>
      <c r="C90010" s="56"/>
      <c r="AC90010" s="56"/>
      <c r="AD90010" s="56"/>
      <c r="AE90010" s="56"/>
    </row>
    <row r="90011" spans="1:31" x14ac:dyDescent="0.25">
      <c r="A90011" s="41">
        <v>0</v>
      </c>
      <c r="C90011" s="56"/>
      <c r="AC90011" s="56"/>
      <c r="AD90011" s="56"/>
      <c r="AE90011" s="56"/>
    </row>
    <row r="90012" spans="1:31" x14ac:dyDescent="0.25">
      <c r="A90012" s="41">
        <v>0</v>
      </c>
      <c r="C90012" s="56"/>
      <c r="AC90012" s="56"/>
      <c r="AD90012" s="56"/>
      <c r="AE90012" s="56"/>
    </row>
    <row r="90013" spans="1:31" x14ac:dyDescent="0.25">
      <c r="A90013" s="41">
        <v>0</v>
      </c>
      <c r="C90013" s="56"/>
      <c r="AC90013" s="56"/>
      <c r="AD90013" s="56"/>
      <c r="AE90013" s="56"/>
    </row>
    <row r="90014" spans="1:31" x14ac:dyDescent="0.25">
      <c r="A90014" s="41">
        <v>0</v>
      </c>
      <c r="C90014" s="56"/>
      <c r="AC90014" s="56"/>
      <c r="AD90014" s="56"/>
      <c r="AE90014" s="56"/>
    </row>
    <row r="90015" spans="1:31" x14ac:dyDescent="0.25">
      <c r="A90015" s="41">
        <v>0</v>
      </c>
      <c r="C90015" s="56"/>
      <c r="AC90015" s="56"/>
      <c r="AD90015" s="56"/>
      <c r="AE90015" s="56"/>
    </row>
    <row r="90016" spans="1:31" x14ac:dyDescent="0.25">
      <c r="A90016" s="41">
        <v>0</v>
      </c>
      <c r="C90016" s="56"/>
      <c r="AC90016" s="56"/>
      <c r="AD90016" s="56"/>
      <c r="AE90016" s="56"/>
    </row>
    <row r="90017" spans="1:31" x14ac:dyDescent="0.25">
      <c r="A90017" s="41">
        <v>0</v>
      </c>
      <c r="C90017" s="56"/>
      <c r="AC90017" s="56"/>
      <c r="AD90017" s="56"/>
      <c r="AE90017" s="56"/>
    </row>
    <row r="90018" spans="1:31" x14ac:dyDescent="0.25">
      <c r="A90018" s="41">
        <v>0</v>
      </c>
      <c r="C90018" s="56"/>
      <c r="AC90018" s="56"/>
      <c r="AD90018" s="56"/>
      <c r="AE90018" s="56"/>
    </row>
    <row r="90019" spans="1:31" x14ac:dyDescent="0.25">
      <c r="A90019" s="41">
        <v>0</v>
      </c>
      <c r="C90019" s="56"/>
      <c r="AC90019" s="56"/>
      <c r="AD90019" s="56"/>
      <c r="AE90019" s="56"/>
    </row>
    <row r="90020" spans="1:31" x14ac:dyDescent="0.25">
      <c r="A90020" s="41">
        <v>0</v>
      </c>
      <c r="C90020" s="56"/>
      <c r="AC90020" s="56"/>
      <c r="AD90020" s="56"/>
      <c r="AE90020" s="56"/>
    </row>
    <row r="90021" spans="1:31" x14ac:dyDescent="0.25">
      <c r="A90021" s="41">
        <v>0</v>
      </c>
      <c r="C90021" s="56"/>
      <c r="AC90021" s="56"/>
      <c r="AD90021" s="56"/>
      <c r="AE90021" s="56"/>
    </row>
    <row r="90022" spans="1:31" x14ac:dyDescent="0.25">
      <c r="A90022" s="41">
        <v>0</v>
      </c>
      <c r="C90022" s="56"/>
      <c r="AC90022" s="56"/>
      <c r="AD90022" s="56"/>
      <c r="AE90022" s="56"/>
    </row>
    <row r="90023" spans="1:31" x14ac:dyDescent="0.25">
      <c r="A90023" s="41">
        <v>0</v>
      </c>
      <c r="C90023" s="56"/>
      <c r="AC90023" s="56"/>
      <c r="AD90023" s="56"/>
      <c r="AE90023" s="56"/>
    </row>
    <row r="90024" spans="1:31" x14ac:dyDescent="0.25">
      <c r="A90024" s="41">
        <v>0</v>
      </c>
      <c r="C90024" s="56"/>
      <c r="AC90024" s="56"/>
      <c r="AD90024" s="56"/>
      <c r="AE90024" s="56"/>
    </row>
    <row r="90025" spans="1:31" x14ac:dyDescent="0.25">
      <c r="A90025" s="41">
        <v>0</v>
      </c>
      <c r="C90025" s="56"/>
      <c r="AC90025" s="56"/>
      <c r="AD90025" s="56"/>
      <c r="AE90025" s="56"/>
    </row>
    <row r="90026" spans="1:31" x14ac:dyDescent="0.25">
      <c r="A90026" s="41">
        <v>0</v>
      </c>
      <c r="C90026" s="56"/>
      <c r="AC90026" s="56"/>
      <c r="AD90026" s="56"/>
      <c r="AE90026" s="56"/>
    </row>
    <row r="90027" spans="1:31" x14ac:dyDescent="0.25">
      <c r="A90027" s="41">
        <v>0</v>
      </c>
      <c r="C90027" s="56"/>
      <c r="AC90027" s="56"/>
      <c r="AD90027" s="56"/>
      <c r="AE90027" s="56"/>
    </row>
    <row r="90028" spans="1:31" x14ac:dyDescent="0.25">
      <c r="A90028" s="41">
        <v>0</v>
      </c>
      <c r="C90028" s="56"/>
      <c r="AC90028" s="56"/>
      <c r="AD90028" s="56"/>
      <c r="AE90028" s="56"/>
    </row>
    <row r="90029" spans="1:31" x14ac:dyDescent="0.25">
      <c r="A90029" s="41">
        <v>0</v>
      </c>
      <c r="C90029" s="56"/>
      <c r="AC90029" s="56"/>
      <c r="AD90029" s="56"/>
      <c r="AE90029" s="56"/>
    </row>
    <row r="90030" spans="1:31" x14ac:dyDescent="0.25">
      <c r="A90030" s="41">
        <v>0</v>
      </c>
      <c r="C90030" s="56"/>
      <c r="AC90030" s="56"/>
      <c r="AD90030" s="56"/>
      <c r="AE90030" s="56"/>
    </row>
    <row r="90031" spans="1:31" x14ac:dyDescent="0.25">
      <c r="A90031" s="41">
        <v>0</v>
      </c>
      <c r="C90031" s="56"/>
      <c r="AC90031" s="56"/>
      <c r="AD90031" s="56"/>
      <c r="AE90031" s="56"/>
    </row>
    <row r="90032" spans="1:31" x14ac:dyDescent="0.25">
      <c r="A90032" s="41">
        <v>0</v>
      </c>
      <c r="C90032" s="56"/>
      <c r="AC90032" s="56"/>
      <c r="AD90032" s="56"/>
      <c r="AE90032" s="56"/>
    </row>
    <row r="90033" spans="1:31" x14ac:dyDescent="0.25">
      <c r="A90033" s="41">
        <v>0</v>
      </c>
      <c r="C90033" s="56"/>
      <c r="AC90033" s="56"/>
      <c r="AD90033" s="56"/>
      <c r="AE90033" s="56"/>
    </row>
    <row r="90034" spans="1:31" x14ac:dyDescent="0.25">
      <c r="A90034" s="41">
        <v>0</v>
      </c>
      <c r="C90034" s="56"/>
      <c r="AC90034" s="56"/>
      <c r="AD90034" s="56"/>
      <c r="AE90034" s="56"/>
    </row>
    <row r="90035" spans="1:31" x14ac:dyDescent="0.25">
      <c r="A90035" s="41">
        <v>0</v>
      </c>
      <c r="C90035" s="56"/>
      <c r="AC90035" s="56"/>
      <c r="AD90035" s="56"/>
      <c r="AE90035" s="56"/>
    </row>
    <row r="90036" spans="1:31" x14ac:dyDescent="0.25">
      <c r="A90036" s="41">
        <v>0</v>
      </c>
      <c r="C90036" s="56"/>
      <c r="AC90036" s="56"/>
      <c r="AD90036" s="56"/>
      <c r="AE90036" s="56"/>
    </row>
    <row r="90037" spans="1:31" x14ac:dyDescent="0.25">
      <c r="A90037" s="41">
        <v>0</v>
      </c>
      <c r="C90037" s="56"/>
      <c r="AC90037" s="56"/>
      <c r="AD90037" s="56"/>
      <c r="AE90037" s="56"/>
    </row>
    <row r="90038" spans="1:31" x14ac:dyDescent="0.25">
      <c r="A90038" s="41">
        <v>0</v>
      </c>
      <c r="C90038" s="56"/>
      <c r="AC90038" s="56"/>
      <c r="AD90038" s="56"/>
      <c r="AE90038" s="56"/>
    </row>
    <row r="90039" spans="1:31" x14ac:dyDescent="0.25">
      <c r="A90039" s="41">
        <v>0</v>
      </c>
      <c r="C90039" s="56"/>
      <c r="AC90039" s="56"/>
      <c r="AD90039" s="56"/>
      <c r="AE90039" s="56"/>
    </row>
    <row r="90040" spans="1:31" x14ac:dyDescent="0.25">
      <c r="A90040" s="41">
        <v>0</v>
      </c>
      <c r="C90040" s="56"/>
      <c r="AC90040" s="56"/>
      <c r="AD90040" s="56"/>
      <c r="AE90040" s="56"/>
    </row>
    <row r="90041" spans="1:31" x14ac:dyDescent="0.25">
      <c r="A90041" s="41">
        <v>0</v>
      </c>
      <c r="C90041" s="56"/>
      <c r="AC90041" s="56"/>
      <c r="AD90041" s="56"/>
      <c r="AE90041" s="56"/>
    </row>
    <row r="90042" spans="1:31" x14ac:dyDescent="0.25">
      <c r="A90042" s="41">
        <v>0</v>
      </c>
      <c r="C90042" s="56"/>
      <c r="AC90042" s="56"/>
      <c r="AD90042" s="56"/>
      <c r="AE90042" s="56"/>
    </row>
    <row r="90043" spans="1:31" x14ac:dyDescent="0.25">
      <c r="A90043" s="41">
        <v>0</v>
      </c>
      <c r="C90043" s="56"/>
      <c r="AC90043" s="56"/>
      <c r="AD90043" s="56"/>
      <c r="AE90043" s="56"/>
    </row>
    <row r="90044" spans="1:31" x14ac:dyDescent="0.25">
      <c r="A90044" s="41">
        <v>0</v>
      </c>
      <c r="C90044" s="56"/>
      <c r="AC90044" s="56"/>
      <c r="AD90044" s="56"/>
      <c r="AE90044" s="56"/>
    </row>
    <row r="90045" spans="1:31" x14ac:dyDescent="0.25">
      <c r="A90045" s="41">
        <v>0</v>
      </c>
      <c r="C90045" s="56"/>
      <c r="AC90045" s="56"/>
      <c r="AD90045" s="56"/>
      <c r="AE90045" s="56"/>
    </row>
    <row r="90046" spans="1:31" x14ac:dyDescent="0.25">
      <c r="A90046" s="41">
        <v>0</v>
      </c>
      <c r="C90046" s="56"/>
      <c r="AC90046" s="56"/>
      <c r="AD90046" s="56"/>
      <c r="AE90046" s="56"/>
    </row>
    <row r="90047" spans="1:31" x14ac:dyDescent="0.25">
      <c r="A90047" s="41">
        <v>0</v>
      </c>
      <c r="C90047" s="56"/>
      <c r="AC90047" s="56"/>
      <c r="AD90047" s="56"/>
      <c r="AE90047" s="56"/>
    </row>
    <row r="90048" spans="1:31" x14ac:dyDescent="0.25">
      <c r="A90048" s="41">
        <v>0</v>
      </c>
      <c r="C90048" s="56"/>
      <c r="AC90048" s="56"/>
      <c r="AD90048" s="56"/>
      <c r="AE90048" s="56"/>
    </row>
    <row r="90049" spans="1:31" x14ac:dyDescent="0.25">
      <c r="A90049" s="41">
        <v>0</v>
      </c>
      <c r="C90049" s="56"/>
      <c r="AC90049" s="56"/>
      <c r="AD90049" s="56"/>
      <c r="AE90049" s="56"/>
    </row>
    <row r="90050" spans="1:31" x14ac:dyDescent="0.25">
      <c r="A90050" s="41">
        <v>0</v>
      </c>
      <c r="C90050" s="56"/>
      <c r="AC90050" s="56"/>
      <c r="AD90050" s="56"/>
      <c r="AE90050" s="56"/>
    </row>
    <row r="90051" spans="1:31" x14ac:dyDescent="0.25">
      <c r="A90051" s="41">
        <v>0</v>
      </c>
      <c r="C90051" s="56"/>
      <c r="AC90051" s="56"/>
      <c r="AD90051" s="56"/>
      <c r="AE90051" s="56"/>
    </row>
    <row r="90052" spans="1:31" x14ac:dyDescent="0.25">
      <c r="A90052" s="41">
        <v>0</v>
      </c>
      <c r="C90052" s="56"/>
      <c r="AC90052" s="56"/>
      <c r="AD90052" s="56"/>
      <c r="AE90052" s="56"/>
    </row>
    <row r="90053" spans="1:31" x14ac:dyDescent="0.25">
      <c r="A90053" s="41">
        <v>0</v>
      </c>
      <c r="C90053" s="56"/>
      <c r="AC90053" s="56"/>
      <c r="AD90053" s="56"/>
      <c r="AE90053" s="56"/>
    </row>
    <row r="90054" spans="1:31" x14ac:dyDescent="0.25">
      <c r="A90054" s="41">
        <v>0</v>
      </c>
      <c r="C90054" s="56"/>
      <c r="AC90054" s="56"/>
      <c r="AD90054" s="56"/>
      <c r="AE90054" s="56"/>
    </row>
    <row r="90055" spans="1:31" x14ac:dyDescent="0.25">
      <c r="A90055" s="41">
        <v>0</v>
      </c>
      <c r="C90055" s="56"/>
      <c r="AC90055" s="56"/>
      <c r="AD90055" s="56"/>
      <c r="AE90055" s="56"/>
    </row>
    <row r="90056" spans="1:31" x14ac:dyDescent="0.25">
      <c r="A90056" s="41">
        <v>0</v>
      </c>
      <c r="C90056" s="56"/>
      <c r="AC90056" s="56"/>
      <c r="AD90056" s="56"/>
      <c r="AE90056" s="56"/>
    </row>
    <row r="90057" spans="1:31" x14ac:dyDescent="0.25">
      <c r="A90057" s="41">
        <v>0</v>
      </c>
      <c r="C90057" s="56"/>
      <c r="AC90057" s="56"/>
      <c r="AD90057" s="56"/>
      <c r="AE90057" s="56"/>
    </row>
    <row r="90058" spans="1:31" x14ac:dyDescent="0.25">
      <c r="A90058" s="41">
        <v>0</v>
      </c>
      <c r="C90058" s="56"/>
      <c r="AC90058" s="56"/>
      <c r="AD90058" s="56"/>
      <c r="AE90058" s="56"/>
    </row>
    <row r="90059" spans="1:31" x14ac:dyDescent="0.25">
      <c r="A90059" s="41">
        <v>0</v>
      </c>
      <c r="C90059" s="56"/>
      <c r="AC90059" s="56"/>
      <c r="AD90059" s="56"/>
      <c r="AE90059" s="56"/>
    </row>
    <row r="90060" spans="1:31" x14ac:dyDescent="0.25">
      <c r="A90060" s="41">
        <v>0</v>
      </c>
      <c r="C90060" s="56"/>
      <c r="AC90060" s="56"/>
      <c r="AD90060" s="56"/>
      <c r="AE90060" s="56"/>
    </row>
    <row r="90061" spans="1:31" x14ac:dyDescent="0.25">
      <c r="A90061" s="41">
        <v>0</v>
      </c>
      <c r="C90061" s="56"/>
      <c r="AC90061" s="56"/>
      <c r="AD90061" s="56"/>
      <c r="AE90061" s="56"/>
    </row>
    <row r="90062" spans="1:31" x14ac:dyDescent="0.25">
      <c r="A90062" s="41">
        <v>0</v>
      </c>
      <c r="C90062" s="56"/>
      <c r="AC90062" s="56"/>
      <c r="AD90062" s="56"/>
      <c r="AE90062" s="56"/>
    </row>
    <row r="90063" spans="1:31" x14ac:dyDescent="0.25">
      <c r="A90063" s="41">
        <v>0</v>
      </c>
      <c r="C90063" s="56"/>
      <c r="AC90063" s="56"/>
      <c r="AD90063" s="56"/>
      <c r="AE90063" s="56"/>
    </row>
    <row r="90064" spans="1:31" x14ac:dyDescent="0.25">
      <c r="A90064" s="41">
        <v>0</v>
      </c>
      <c r="C90064" s="56"/>
      <c r="AC90064" s="56"/>
      <c r="AD90064" s="56"/>
      <c r="AE90064" s="56"/>
    </row>
    <row r="90065" spans="1:31" x14ac:dyDescent="0.25">
      <c r="A90065" s="41">
        <v>0</v>
      </c>
      <c r="C90065" s="56"/>
      <c r="AC90065" s="56"/>
      <c r="AD90065" s="56"/>
      <c r="AE90065" s="56"/>
    </row>
    <row r="90066" spans="1:31" x14ac:dyDescent="0.25">
      <c r="A90066" s="41">
        <v>0</v>
      </c>
      <c r="C90066" s="56"/>
      <c r="AC90066" s="56"/>
      <c r="AD90066" s="56"/>
      <c r="AE90066" s="56"/>
    </row>
    <row r="90067" spans="1:31" x14ac:dyDescent="0.25">
      <c r="A90067" s="41">
        <v>0</v>
      </c>
      <c r="C90067" s="56"/>
      <c r="AC90067" s="56"/>
      <c r="AD90067" s="56"/>
      <c r="AE90067" s="56"/>
    </row>
    <row r="90068" spans="1:31" x14ac:dyDescent="0.25">
      <c r="A90068" s="41">
        <v>0</v>
      </c>
      <c r="C90068" s="56"/>
      <c r="AC90068" s="56"/>
      <c r="AD90068" s="56"/>
      <c r="AE90068" s="56"/>
    </row>
    <row r="90069" spans="1:31" x14ac:dyDescent="0.25">
      <c r="A90069" s="41">
        <v>0</v>
      </c>
      <c r="C90069" s="56"/>
      <c r="AC90069" s="56"/>
      <c r="AD90069" s="56"/>
      <c r="AE90069" s="56"/>
    </row>
    <row r="90070" spans="1:31" x14ac:dyDescent="0.25">
      <c r="A90070" s="41">
        <v>0</v>
      </c>
      <c r="C90070" s="56"/>
      <c r="AC90070" s="56"/>
      <c r="AD90070" s="56"/>
      <c r="AE90070" s="56"/>
    </row>
    <row r="90071" spans="1:31" x14ac:dyDescent="0.25">
      <c r="A90071" s="41">
        <v>97582</v>
      </c>
      <c r="C90071" s="56"/>
      <c r="AC90071" s="56"/>
      <c r="AD90071" s="56"/>
      <c r="AE90071" s="56"/>
    </row>
    <row r="90072" spans="1:31" x14ac:dyDescent="0.25">
      <c r="A90072" s="41">
        <v>0</v>
      </c>
      <c r="C90072" s="56"/>
      <c r="AC90072" s="56"/>
      <c r="AD90072" s="56"/>
      <c r="AE90072" s="56"/>
    </row>
    <row r="90073" spans="1:31" x14ac:dyDescent="0.25">
      <c r="A90073" s="41">
        <v>0</v>
      </c>
      <c r="C90073" s="56"/>
      <c r="AC90073" s="56"/>
      <c r="AD90073" s="56"/>
      <c r="AE90073" s="56"/>
    </row>
    <row r="90074" spans="1:31" x14ac:dyDescent="0.25">
      <c r="A90074" s="41">
        <v>0</v>
      </c>
      <c r="C90074" s="56"/>
      <c r="AC90074" s="56"/>
      <c r="AD90074" s="56"/>
      <c r="AE90074" s="56"/>
    </row>
    <row r="90075" spans="1:31" x14ac:dyDescent="0.25">
      <c r="A90075" s="41">
        <v>0</v>
      </c>
      <c r="C90075" s="56"/>
      <c r="AC90075" s="56"/>
      <c r="AD90075" s="56"/>
      <c r="AE90075" s="56"/>
    </row>
    <row r="90076" spans="1:31" x14ac:dyDescent="0.25">
      <c r="A90076" s="41">
        <v>0</v>
      </c>
      <c r="C90076" s="56"/>
      <c r="AC90076" s="56"/>
      <c r="AD90076" s="56"/>
      <c r="AE90076" s="56"/>
    </row>
    <row r="90077" spans="1:31" x14ac:dyDescent="0.25">
      <c r="A90077" s="41">
        <v>0</v>
      </c>
      <c r="C90077" s="56"/>
      <c r="AC90077" s="56"/>
      <c r="AD90077" s="56"/>
      <c r="AE90077" s="56"/>
    </row>
    <row r="90078" spans="1:31" x14ac:dyDescent="0.25">
      <c r="A90078" s="41">
        <v>0</v>
      </c>
      <c r="C90078" s="56"/>
      <c r="AC90078" s="56"/>
      <c r="AD90078" s="56"/>
      <c r="AE90078" s="56"/>
    </row>
    <row r="90079" spans="1:31" x14ac:dyDescent="0.25">
      <c r="A90079" s="41">
        <v>0</v>
      </c>
      <c r="C90079" s="56"/>
      <c r="AC90079" s="56"/>
      <c r="AD90079" s="56"/>
      <c r="AE90079" s="56"/>
    </row>
    <row r="90080" spans="1:31" x14ac:dyDescent="0.25">
      <c r="A90080" s="41">
        <v>0</v>
      </c>
      <c r="C90080" s="56"/>
      <c r="AC90080" s="56"/>
      <c r="AD90080" s="56"/>
      <c r="AE90080" s="56"/>
    </row>
    <row r="90081" spans="1:31" x14ac:dyDescent="0.25">
      <c r="A90081" s="41">
        <v>0</v>
      </c>
      <c r="C90081" s="56"/>
      <c r="AC90081" s="56"/>
      <c r="AD90081" s="56"/>
      <c r="AE90081" s="56"/>
    </row>
    <row r="90082" spans="1:31" x14ac:dyDescent="0.25">
      <c r="A90082" s="41">
        <v>0</v>
      </c>
      <c r="C90082" s="56"/>
      <c r="AC90082" s="56"/>
      <c r="AD90082" s="56"/>
      <c r="AE90082" s="56"/>
    </row>
    <row r="90083" spans="1:31" x14ac:dyDescent="0.25">
      <c r="A90083" s="41">
        <v>0</v>
      </c>
      <c r="C90083" s="56"/>
      <c r="AC90083" s="56"/>
      <c r="AD90083" s="56"/>
      <c r="AE90083" s="56"/>
    </row>
    <row r="90084" spans="1:31" x14ac:dyDescent="0.25">
      <c r="A90084" s="41">
        <v>0</v>
      </c>
      <c r="C90084" s="56"/>
      <c r="AC90084" s="56"/>
      <c r="AD90084" s="56"/>
      <c r="AE90084" s="56"/>
    </row>
    <row r="90085" spans="1:31" x14ac:dyDescent="0.25">
      <c r="A90085" s="41">
        <v>0</v>
      </c>
      <c r="C90085" s="56"/>
      <c r="AC90085" s="56"/>
      <c r="AD90085" s="56"/>
      <c r="AE90085" s="56"/>
    </row>
    <row r="90086" spans="1:31" x14ac:dyDescent="0.25">
      <c r="A90086" s="41">
        <v>0</v>
      </c>
      <c r="C90086" s="56"/>
      <c r="AC90086" s="56"/>
      <c r="AD90086" s="56"/>
      <c r="AE90086" s="56"/>
    </row>
    <row r="90087" spans="1:31" x14ac:dyDescent="0.25">
      <c r="A90087" s="41">
        <v>0</v>
      </c>
      <c r="C90087" s="56"/>
      <c r="AC90087" s="56"/>
      <c r="AD90087" s="56"/>
      <c r="AE90087" s="56"/>
    </row>
    <row r="90088" spans="1:31" x14ac:dyDescent="0.25">
      <c r="A90088" s="41">
        <v>0</v>
      </c>
      <c r="C90088" s="56"/>
      <c r="AC90088" s="56"/>
      <c r="AD90088" s="56"/>
      <c r="AE90088" s="56"/>
    </row>
    <row r="90089" spans="1:31" x14ac:dyDescent="0.25">
      <c r="A90089" s="41">
        <v>0</v>
      </c>
      <c r="C90089" s="56"/>
      <c r="AC90089" s="56"/>
      <c r="AD90089" s="56"/>
      <c r="AE90089" s="56"/>
    </row>
    <row r="90090" spans="1:31" x14ac:dyDescent="0.25">
      <c r="A90090" s="41">
        <v>0</v>
      </c>
      <c r="C90090" s="56"/>
      <c r="AC90090" s="56"/>
      <c r="AD90090" s="56"/>
      <c r="AE90090" s="56"/>
    </row>
    <row r="90091" spans="1:31" x14ac:dyDescent="0.25">
      <c r="A90091" s="41">
        <v>0</v>
      </c>
      <c r="C90091" s="56"/>
      <c r="AC90091" s="56"/>
      <c r="AD90091" s="56"/>
      <c r="AE90091" s="56"/>
    </row>
    <row r="90092" spans="1:31" x14ac:dyDescent="0.25">
      <c r="A90092" s="41">
        <v>0</v>
      </c>
      <c r="C90092" s="56"/>
      <c r="AC90092" s="56"/>
      <c r="AD90092" s="56"/>
      <c r="AE90092" s="56"/>
    </row>
    <row r="90093" spans="1:31" x14ac:dyDescent="0.25">
      <c r="A90093" s="41">
        <v>0</v>
      </c>
      <c r="C90093" s="56"/>
      <c r="AC90093" s="56"/>
      <c r="AD90093" s="56"/>
      <c r="AE90093" s="56"/>
    </row>
    <row r="90094" spans="1:31" x14ac:dyDescent="0.25">
      <c r="A90094" s="41">
        <v>0</v>
      </c>
      <c r="C90094" s="56"/>
      <c r="AC90094" s="56"/>
      <c r="AD90094" s="56"/>
      <c r="AE90094" s="56"/>
    </row>
    <row r="90095" spans="1:31" x14ac:dyDescent="0.25">
      <c r="A90095" s="41">
        <v>0</v>
      </c>
      <c r="C90095" s="56"/>
      <c r="AC90095" s="56"/>
      <c r="AD90095" s="56"/>
      <c r="AE90095" s="56"/>
    </row>
    <row r="90096" spans="1:31" x14ac:dyDescent="0.25">
      <c r="A90096" s="41">
        <v>0</v>
      </c>
      <c r="C90096" s="56"/>
      <c r="AC90096" s="56"/>
      <c r="AD90096" s="56"/>
      <c r="AE90096" s="56"/>
    </row>
    <row r="90097" spans="1:31" x14ac:dyDescent="0.25">
      <c r="A90097" s="41">
        <v>52196</v>
      </c>
      <c r="C90097" s="56"/>
      <c r="AC90097" s="56"/>
      <c r="AD90097" s="56"/>
      <c r="AE90097" s="56"/>
    </row>
    <row r="90098" spans="1:31" x14ac:dyDescent="0.25">
      <c r="A90098" s="41">
        <v>0</v>
      </c>
      <c r="C90098" s="56"/>
      <c r="AC90098" s="56"/>
      <c r="AD90098" s="56"/>
      <c r="AE90098" s="56"/>
    </row>
    <row r="90099" spans="1:31" x14ac:dyDescent="0.25">
      <c r="A90099" s="41">
        <v>0</v>
      </c>
      <c r="C90099" s="56"/>
      <c r="AC90099" s="56"/>
      <c r="AD90099" s="56"/>
      <c r="AE90099" s="56"/>
    </row>
    <row r="90100" spans="1:31" x14ac:dyDescent="0.25">
      <c r="A90100" s="41">
        <v>0</v>
      </c>
      <c r="C90100" s="56"/>
      <c r="AC90100" s="56"/>
      <c r="AD90100" s="56"/>
      <c r="AE90100" s="56"/>
    </row>
    <row r="90101" spans="1:31" x14ac:dyDescent="0.25">
      <c r="A90101" s="41">
        <v>0</v>
      </c>
      <c r="C90101" s="56"/>
      <c r="AC90101" s="56"/>
      <c r="AD90101" s="56"/>
      <c r="AE90101" s="56"/>
    </row>
    <row r="90102" spans="1:31" x14ac:dyDescent="0.25">
      <c r="A90102" s="41">
        <v>0</v>
      </c>
      <c r="C90102" s="56"/>
      <c r="AC90102" s="56"/>
      <c r="AD90102" s="56"/>
      <c r="AE90102" s="56"/>
    </row>
    <row r="90103" spans="1:31" x14ac:dyDescent="0.25">
      <c r="A90103" s="41">
        <v>0</v>
      </c>
      <c r="C90103" s="56"/>
      <c r="AC90103" s="56"/>
      <c r="AD90103" s="56"/>
      <c r="AE90103" s="56"/>
    </row>
    <row r="90104" spans="1:31" x14ac:dyDescent="0.25">
      <c r="A90104" s="41">
        <v>0</v>
      </c>
      <c r="C90104" s="56"/>
      <c r="AC90104" s="56"/>
      <c r="AD90104" s="56"/>
      <c r="AE90104" s="56"/>
    </row>
    <row r="90105" spans="1:31" x14ac:dyDescent="0.25">
      <c r="A90105" s="41">
        <v>0</v>
      </c>
      <c r="C90105" s="56"/>
      <c r="AC90105" s="56"/>
      <c r="AD90105" s="56"/>
      <c r="AE90105" s="56"/>
    </row>
    <row r="90106" spans="1:31" x14ac:dyDescent="0.25">
      <c r="A90106" s="41">
        <v>0</v>
      </c>
      <c r="C90106" s="56"/>
      <c r="AC90106" s="56"/>
      <c r="AD90106" s="56"/>
      <c r="AE90106" s="56"/>
    </row>
    <row r="90107" spans="1:31" x14ac:dyDescent="0.25">
      <c r="A90107" s="41">
        <v>0</v>
      </c>
      <c r="C90107" s="56"/>
      <c r="AC90107" s="56"/>
      <c r="AD90107" s="56"/>
      <c r="AE90107" s="56"/>
    </row>
    <row r="90108" spans="1:31" x14ac:dyDescent="0.25">
      <c r="A90108" s="41">
        <v>0</v>
      </c>
      <c r="C90108" s="56"/>
      <c r="AC90108" s="56"/>
      <c r="AD90108" s="56"/>
      <c r="AE90108" s="56"/>
    </row>
    <row r="90109" spans="1:31" x14ac:dyDescent="0.25">
      <c r="A90109" s="41">
        <v>0</v>
      </c>
      <c r="C90109" s="56"/>
      <c r="AC90109" s="56"/>
      <c r="AD90109" s="56"/>
      <c r="AE90109" s="56"/>
    </row>
    <row r="90110" spans="1:31" x14ac:dyDescent="0.25">
      <c r="A90110" s="41">
        <v>0</v>
      </c>
      <c r="C90110" s="56"/>
      <c r="AC90110" s="56"/>
      <c r="AD90110" s="56"/>
      <c r="AE90110" s="56"/>
    </row>
    <row r="90111" spans="1:31" x14ac:dyDescent="0.25">
      <c r="A90111" s="41">
        <v>0</v>
      </c>
      <c r="C90111" s="56"/>
      <c r="AC90111" s="56"/>
      <c r="AD90111" s="56"/>
      <c r="AE90111" s="56"/>
    </row>
    <row r="90112" spans="1:31" x14ac:dyDescent="0.25">
      <c r="A90112" s="41">
        <v>0</v>
      </c>
      <c r="C90112" s="56"/>
      <c r="AC90112" s="56"/>
      <c r="AD90112" s="56"/>
      <c r="AE90112" s="56"/>
    </row>
    <row r="90113" spans="1:31" x14ac:dyDescent="0.25">
      <c r="A90113" s="41">
        <v>0</v>
      </c>
      <c r="C90113" s="56"/>
      <c r="AC90113" s="56"/>
      <c r="AD90113" s="56"/>
      <c r="AE90113" s="56"/>
    </row>
    <row r="90114" spans="1:31" x14ac:dyDescent="0.25">
      <c r="A90114" s="41">
        <v>0</v>
      </c>
      <c r="C90114" s="56"/>
      <c r="AC90114" s="56"/>
      <c r="AD90114" s="56"/>
      <c r="AE90114" s="56"/>
    </row>
    <row r="90115" spans="1:31" x14ac:dyDescent="0.25">
      <c r="A90115" s="41">
        <v>0</v>
      </c>
      <c r="C90115" s="56"/>
      <c r="AC90115" s="56"/>
      <c r="AD90115" s="56"/>
      <c r="AE90115" s="56"/>
    </row>
    <row r="90116" spans="1:31" x14ac:dyDescent="0.25">
      <c r="A90116" s="41">
        <v>0</v>
      </c>
      <c r="C90116" s="56"/>
      <c r="AC90116" s="56"/>
      <c r="AD90116" s="56"/>
      <c r="AE90116" s="56"/>
    </row>
    <row r="90117" spans="1:31" x14ac:dyDescent="0.25">
      <c r="A90117" s="41">
        <v>0</v>
      </c>
      <c r="C90117" s="56"/>
      <c r="AC90117" s="56"/>
      <c r="AD90117" s="56"/>
      <c r="AE90117" s="56"/>
    </row>
    <row r="90118" spans="1:31" x14ac:dyDescent="0.25">
      <c r="A90118" s="41">
        <v>0</v>
      </c>
      <c r="C90118" s="56"/>
      <c r="AC90118" s="56"/>
      <c r="AD90118" s="56"/>
      <c r="AE90118" s="56"/>
    </row>
    <row r="90119" spans="1:31" x14ac:dyDescent="0.25">
      <c r="A90119" s="41">
        <v>0</v>
      </c>
      <c r="C90119" s="56"/>
      <c r="AC90119" s="56"/>
      <c r="AD90119" s="56"/>
      <c r="AE90119" s="56"/>
    </row>
    <row r="90120" spans="1:31" x14ac:dyDescent="0.25">
      <c r="A90120" s="41">
        <v>0</v>
      </c>
      <c r="C90120" s="56"/>
      <c r="AC90120" s="56"/>
      <c r="AD90120" s="56"/>
      <c r="AE90120" s="56"/>
    </row>
    <row r="90121" spans="1:31" x14ac:dyDescent="0.25">
      <c r="A90121" s="41">
        <v>0</v>
      </c>
      <c r="C90121" s="56"/>
      <c r="AC90121" s="56"/>
      <c r="AD90121" s="56"/>
      <c r="AE90121" s="56"/>
    </row>
    <row r="90122" spans="1:31" x14ac:dyDescent="0.25">
      <c r="A90122" s="41">
        <v>0</v>
      </c>
      <c r="C90122" s="56"/>
      <c r="AC90122" s="56"/>
      <c r="AD90122" s="56"/>
      <c r="AE90122" s="56"/>
    </row>
    <row r="90123" spans="1:31" x14ac:dyDescent="0.25">
      <c r="A90123" s="41">
        <v>0</v>
      </c>
      <c r="C90123" s="56"/>
      <c r="AC90123" s="56"/>
      <c r="AD90123" s="56"/>
      <c r="AE90123" s="56"/>
    </row>
    <row r="90124" spans="1:31" x14ac:dyDescent="0.25">
      <c r="A90124" s="41">
        <v>0</v>
      </c>
      <c r="C90124" s="56"/>
      <c r="AC90124" s="56"/>
      <c r="AD90124" s="56"/>
      <c r="AE90124" s="56"/>
    </row>
    <row r="90125" spans="1:31" x14ac:dyDescent="0.25">
      <c r="A90125" s="41">
        <v>0</v>
      </c>
      <c r="C90125" s="56"/>
      <c r="AC90125" s="56"/>
      <c r="AD90125" s="56"/>
      <c r="AE90125" s="56"/>
    </row>
    <row r="90126" spans="1:31" x14ac:dyDescent="0.25">
      <c r="A90126" s="41">
        <v>0</v>
      </c>
      <c r="C90126" s="56"/>
      <c r="AC90126" s="56"/>
      <c r="AD90126" s="56"/>
      <c r="AE90126" s="56"/>
    </row>
    <row r="90127" spans="1:31" x14ac:dyDescent="0.25">
      <c r="A90127" s="41">
        <v>0</v>
      </c>
      <c r="C90127" s="56"/>
      <c r="AC90127" s="56"/>
      <c r="AD90127" s="56"/>
      <c r="AE90127" s="56"/>
    </row>
    <row r="90128" spans="1:31" x14ac:dyDescent="0.25">
      <c r="A90128" s="41">
        <v>0</v>
      </c>
      <c r="C90128" s="56"/>
      <c r="AC90128" s="56"/>
      <c r="AD90128" s="56"/>
      <c r="AE90128" s="56"/>
    </row>
    <row r="90129" spans="1:31" x14ac:dyDescent="0.25">
      <c r="A90129" s="41">
        <v>0</v>
      </c>
      <c r="C90129" s="56"/>
      <c r="AC90129" s="56"/>
      <c r="AD90129" s="56"/>
      <c r="AE90129" s="56"/>
    </row>
    <row r="90130" spans="1:31" x14ac:dyDescent="0.25">
      <c r="A90130" s="41">
        <v>0</v>
      </c>
      <c r="C90130" s="56"/>
      <c r="AC90130" s="56"/>
      <c r="AD90130" s="56"/>
      <c r="AE90130" s="56"/>
    </row>
    <row r="90131" spans="1:31" x14ac:dyDescent="0.25">
      <c r="A90131" s="41">
        <v>0</v>
      </c>
      <c r="C90131" s="56"/>
      <c r="AC90131" s="56"/>
      <c r="AD90131" s="56"/>
      <c r="AE90131" s="56"/>
    </row>
    <row r="90132" spans="1:31" x14ac:dyDescent="0.25">
      <c r="A90132" s="41">
        <v>0</v>
      </c>
      <c r="C90132" s="56"/>
      <c r="AC90132" s="56"/>
      <c r="AD90132" s="56"/>
      <c r="AE90132" s="56"/>
    </row>
    <row r="90133" spans="1:31" x14ac:dyDescent="0.25">
      <c r="A90133" s="41">
        <v>0</v>
      </c>
      <c r="C90133" s="56"/>
      <c r="AC90133" s="56"/>
      <c r="AD90133" s="56"/>
      <c r="AE90133" s="56"/>
    </row>
    <row r="90134" spans="1:31" x14ac:dyDescent="0.25">
      <c r="A90134" s="41">
        <v>0</v>
      </c>
      <c r="C90134" s="56"/>
      <c r="AC90134" s="56"/>
      <c r="AD90134" s="56"/>
      <c r="AE90134" s="56"/>
    </row>
    <row r="90135" spans="1:31" x14ac:dyDescent="0.25">
      <c r="A90135" s="41">
        <v>0</v>
      </c>
      <c r="C90135" s="56"/>
      <c r="AC90135" s="56"/>
      <c r="AD90135" s="56"/>
      <c r="AE90135" s="56"/>
    </row>
    <row r="90136" spans="1:31" x14ac:dyDescent="0.25">
      <c r="A90136" s="41">
        <v>0</v>
      </c>
      <c r="C90136" s="56"/>
      <c r="AC90136" s="56"/>
      <c r="AD90136" s="56"/>
      <c r="AE90136" s="56"/>
    </row>
    <row r="90137" spans="1:31" x14ac:dyDescent="0.25">
      <c r="A90137" s="41">
        <v>0</v>
      </c>
      <c r="C90137" s="56"/>
      <c r="AC90137" s="56"/>
      <c r="AD90137" s="56"/>
      <c r="AE90137" s="56"/>
    </row>
    <row r="90138" spans="1:31" x14ac:dyDescent="0.25">
      <c r="A90138" s="41">
        <v>0</v>
      </c>
      <c r="C90138" s="56"/>
      <c r="AC90138" s="56"/>
      <c r="AD90138" s="56"/>
      <c r="AE90138" s="56"/>
    </row>
    <row r="90139" spans="1:31" x14ac:dyDescent="0.25">
      <c r="A90139" s="41">
        <v>0</v>
      </c>
      <c r="C90139" s="56"/>
      <c r="AC90139" s="56"/>
      <c r="AD90139" s="56"/>
      <c r="AE90139" s="56"/>
    </row>
    <row r="90140" spans="1:31" x14ac:dyDescent="0.25">
      <c r="A90140" s="41">
        <v>0</v>
      </c>
      <c r="C90140" s="56"/>
      <c r="AC90140" s="56"/>
      <c r="AD90140" s="56"/>
      <c r="AE90140" s="56"/>
    </row>
    <row r="90141" spans="1:31" x14ac:dyDescent="0.25">
      <c r="A90141" s="41">
        <v>0</v>
      </c>
      <c r="C90141" s="56"/>
      <c r="AC90141" s="56"/>
      <c r="AD90141" s="56"/>
      <c r="AE90141" s="56"/>
    </row>
    <row r="90142" spans="1:31" x14ac:dyDescent="0.25">
      <c r="A90142" s="41">
        <v>0</v>
      </c>
      <c r="C90142" s="56"/>
      <c r="AC90142" s="56"/>
      <c r="AD90142" s="56"/>
      <c r="AE90142" s="56"/>
    </row>
    <row r="90143" spans="1:31" x14ac:dyDescent="0.25">
      <c r="A90143" s="41">
        <v>0</v>
      </c>
      <c r="C90143" s="56"/>
      <c r="AC90143" s="56"/>
      <c r="AD90143" s="56"/>
      <c r="AE90143" s="56"/>
    </row>
    <row r="90144" spans="1:31" x14ac:dyDescent="0.25">
      <c r="A90144" s="41">
        <v>0</v>
      </c>
      <c r="C90144" s="56"/>
      <c r="AC90144" s="56"/>
      <c r="AD90144" s="56"/>
      <c r="AE90144" s="56"/>
    </row>
    <row r="90145" spans="1:31" x14ac:dyDescent="0.25">
      <c r="A90145" s="41">
        <v>0</v>
      </c>
      <c r="C90145" s="56"/>
      <c r="AC90145" s="56"/>
      <c r="AD90145" s="56"/>
      <c r="AE90145" s="56"/>
    </row>
    <row r="90146" spans="1:31" x14ac:dyDescent="0.25">
      <c r="A90146" s="41">
        <v>0</v>
      </c>
      <c r="C90146" s="56"/>
      <c r="AC90146" s="56"/>
      <c r="AD90146" s="56"/>
      <c r="AE90146" s="56"/>
    </row>
    <row r="90147" spans="1:31" x14ac:dyDescent="0.25">
      <c r="A90147" s="41">
        <v>0</v>
      </c>
      <c r="C90147" s="56"/>
      <c r="AC90147" s="56"/>
      <c r="AD90147" s="56"/>
      <c r="AE90147" s="56"/>
    </row>
    <row r="90148" spans="1:31" x14ac:dyDescent="0.25">
      <c r="A90148" s="41">
        <v>0</v>
      </c>
      <c r="C90148" s="56"/>
      <c r="AC90148" s="56"/>
      <c r="AD90148" s="56"/>
      <c r="AE90148" s="56"/>
    </row>
    <row r="90149" spans="1:31" x14ac:dyDescent="0.25">
      <c r="A90149" s="41">
        <v>0</v>
      </c>
      <c r="C90149" s="56"/>
      <c r="AC90149" s="56"/>
      <c r="AD90149" s="56"/>
      <c r="AE90149" s="56"/>
    </row>
    <row r="90150" spans="1:31" x14ac:dyDescent="0.25">
      <c r="A90150" s="41">
        <v>0</v>
      </c>
      <c r="C90150" s="56"/>
      <c r="AC90150" s="56"/>
      <c r="AD90150" s="56"/>
      <c r="AE90150" s="56"/>
    </row>
    <row r="90151" spans="1:31" x14ac:dyDescent="0.25">
      <c r="A90151" s="41">
        <v>0</v>
      </c>
      <c r="C90151" s="56"/>
      <c r="AC90151" s="56"/>
      <c r="AD90151" s="56"/>
      <c r="AE90151" s="56"/>
    </row>
    <row r="90152" spans="1:31" x14ac:dyDescent="0.25">
      <c r="A90152" s="41">
        <v>0</v>
      </c>
      <c r="C90152" s="56"/>
      <c r="AC90152" s="56"/>
      <c r="AD90152" s="56"/>
      <c r="AE90152" s="56"/>
    </row>
    <row r="90153" spans="1:31" x14ac:dyDescent="0.25">
      <c r="A90153" s="41">
        <v>0</v>
      </c>
      <c r="C90153" s="56"/>
      <c r="AC90153" s="56"/>
      <c r="AD90153" s="56"/>
      <c r="AE90153" s="56"/>
    </row>
    <row r="90154" spans="1:31" x14ac:dyDescent="0.25">
      <c r="A90154" s="41">
        <v>0</v>
      </c>
      <c r="C90154" s="56"/>
      <c r="AC90154" s="56"/>
      <c r="AD90154" s="56"/>
      <c r="AE90154" s="56"/>
    </row>
    <row r="90155" spans="1:31" x14ac:dyDescent="0.25">
      <c r="A90155" s="41">
        <v>0</v>
      </c>
      <c r="C90155" s="56"/>
      <c r="AC90155" s="56"/>
      <c r="AD90155" s="56"/>
      <c r="AE90155" s="56"/>
    </row>
    <row r="90156" spans="1:31" x14ac:dyDescent="0.25">
      <c r="A90156" s="41">
        <v>0</v>
      </c>
      <c r="C90156" s="56"/>
      <c r="AC90156" s="56"/>
      <c r="AD90156" s="56"/>
      <c r="AE90156" s="56"/>
    </row>
    <row r="90157" spans="1:31" x14ac:dyDescent="0.25">
      <c r="A90157" s="41">
        <v>0</v>
      </c>
      <c r="C90157" s="56"/>
      <c r="AC90157" s="56"/>
      <c r="AD90157" s="56"/>
      <c r="AE90157" s="56"/>
    </row>
    <row r="90158" spans="1:31" x14ac:dyDescent="0.25">
      <c r="A90158" s="41">
        <v>0</v>
      </c>
      <c r="C90158" s="56"/>
      <c r="AC90158" s="56"/>
      <c r="AD90158" s="56"/>
      <c r="AE90158" s="56"/>
    </row>
    <row r="90159" spans="1:31" x14ac:dyDescent="0.25">
      <c r="A90159" s="41">
        <v>0</v>
      </c>
      <c r="C90159" s="56"/>
      <c r="AC90159" s="56"/>
      <c r="AD90159" s="56"/>
      <c r="AE90159" s="56"/>
    </row>
    <row r="90160" spans="1:31" x14ac:dyDescent="0.25">
      <c r="A90160" s="41">
        <v>0</v>
      </c>
      <c r="C90160" s="56"/>
      <c r="AC90160" s="56"/>
      <c r="AD90160" s="56"/>
      <c r="AE90160" s="56"/>
    </row>
    <row r="90161" spans="1:31" x14ac:dyDescent="0.25">
      <c r="A90161" s="41">
        <v>0</v>
      </c>
      <c r="C90161" s="56"/>
      <c r="AC90161" s="56"/>
      <c r="AD90161" s="56"/>
      <c r="AE90161" s="56"/>
    </row>
    <row r="90162" spans="1:31" x14ac:dyDescent="0.25">
      <c r="A90162" s="41">
        <v>0</v>
      </c>
      <c r="C90162" s="56"/>
      <c r="AC90162" s="56"/>
      <c r="AD90162" s="56"/>
      <c r="AE90162" s="56"/>
    </row>
    <row r="90163" spans="1:31" x14ac:dyDescent="0.25">
      <c r="A90163" s="41">
        <v>0</v>
      </c>
      <c r="C90163" s="56"/>
      <c r="AC90163" s="56"/>
      <c r="AD90163" s="56"/>
      <c r="AE90163" s="56"/>
    </row>
    <row r="90164" spans="1:31" x14ac:dyDescent="0.25">
      <c r="A90164" s="41">
        <v>0</v>
      </c>
      <c r="C90164" s="56"/>
      <c r="AC90164" s="56"/>
      <c r="AD90164" s="56"/>
      <c r="AE90164" s="56"/>
    </row>
    <row r="90165" spans="1:31" x14ac:dyDescent="0.25">
      <c r="A90165" s="41">
        <v>0</v>
      </c>
      <c r="C90165" s="56"/>
      <c r="AC90165" s="56"/>
      <c r="AD90165" s="56"/>
      <c r="AE90165" s="56"/>
    </row>
    <row r="90166" spans="1:31" x14ac:dyDescent="0.25">
      <c r="A90166" s="41">
        <v>0</v>
      </c>
      <c r="C90166" s="56"/>
      <c r="AC90166" s="56"/>
      <c r="AD90166" s="56"/>
      <c r="AE90166" s="56"/>
    </row>
    <row r="90167" spans="1:31" x14ac:dyDescent="0.25">
      <c r="A90167" s="41">
        <v>0</v>
      </c>
      <c r="C90167" s="56"/>
      <c r="AC90167" s="56"/>
      <c r="AD90167" s="56"/>
      <c r="AE90167" s="56"/>
    </row>
    <row r="90168" spans="1:31" x14ac:dyDescent="0.25">
      <c r="A90168" s="41">
        <v>0</v>
      </c>
      <c r="C90168" s="56"/>
      <c r="AC90168" s="56"/>
      <c r="AD90168" s="56"/>
      <c r="AE90168" s="56"/>
    </row>
    <row r="90169" spans="1:31" x14ac:dyDescent="0.25">
      <c r="A90169" s="41">
        <v>0</v>
      </c>
      <c r="C90169" s="56"/>
      <c r="AC90169" s="56"/>
      <c r="AD90169" s="56"/>
      <c r="AE90169" s="56"/>
    </row>
    <row r="90170" spans="1:31" x14ac:dyDescent="0.25">
      <c r="A90170" s="41">
        <v>0</v>
      </c>
      <c r="C90170" s="56"/>
      <c r="AC90170" s="56"/>
      <c r="AD90170" s="56"/>
      <c r="AE90170" s="56"/>
    </row>
    <row r="90171" spans="1:31" x14ac:dyDescent="0.25">
      <c r="A90171" s="41">
        <v>0</v>
      </c>
      <c r="C90171" s="56"/>
      <c r="AC90171" s="56"/>
      <c r="AD90171" s="56"/>
      <c r="AE90171" s="56"/>
    </row>
    <row r="90172" spans="1:31" x14ac:dyDescent="0.25">
      <c r="A90172" s="41">
        <v>0</v>
      </c>
      <c r="C90172" s="56"/>
      <c r="AC90172" s="56"/>
      <c r="AD90172" s="56"/>
      <c r="AE90172" s="56"/>
    </row>
    <row r="90173" spans="1:31" x14ac:dyDescent="0.25">
      <c r="A90173" s="41">
        <v>0</v>
      </c>
      <c r="C90173" s="56"/>
      <c r="AC90173" s="56"/>
      <c r="AD90173" s="56"/>
      <c r="AE90173" s="56"/>
    </row>
    <row r="90174" spans="1:31" x14ac:dyDescent="0.25">
      <c r="A90174" s="41">
        <v>0</v>
      </c>
      <c r="C90174" s="56"/>
      <c r="AC90174" s="56"/>
      <c r="AD90174" s="56"/>
      <c r="AE90174" s="56"/>
    </row>
    <row r="90175" spans="1:31" x14ac:dyDescent="0.25">
      <c r="A90175" s="41">
        <v>0</v>
      </c>
      <c r="C90175" s="56"/>
      <c r="AC90175" s="56"/>
      <c r="AD90175" s="56"/>
      <c r="AE90175" s="56"/>
    </row>
    <row r="90176" spans="1:31" x14ac:dyDescent="0.25">
      <c r="A90176" s="41">
        <v>0</v>
      </c>
      <c r="C90176" s="56"/>
      <c r="AC90176" s="56"/>
      <c r="AD90176" s="56"/>
      <c r="AE90176" s="56"/>
    </row>
    <row r="90177" spans="1:31" x14ac:dyDescent="0.25">
      <c r="A90177" s="41">
        <v>0</v>
      </c>
      <c r="C90177" s="56"/>
      <c r="AC90177" s="56"/>
      <c r="AD90177" s="56"/>
      <c r="AE90177" s="56"/>
    </row>
    <row r="90178" spans="1:31" x14ac:dyDescent="0.25">
      <c r="A90178" s="41">
        <v>0</v>
      </c>
      <c r="C90178" s="56"/>
      <c r="AC90178" s="56"/>
      <c r="AD90178" s="56"/>
      <c r="AE90178" s="56"/>
    </row>
    <row r="90179" spans="1:31" x14ac:dyDescent="0.25">
      <c r="A90179" s="41">
        <v>0</v>
      </c>
      <c r="C90179" s="56"/>
      <c r="AC90179" s="56"/>
      <c r="AD90179" s="56"/>
      <c r="AE90179" s="56"/>
    </row>
    <row r="90180" spans="1:31" x14ac:dyDescent="0.25">
      <c r="A90180" s="41">
        <v>0</v>
      </c>
      <c r="C90180" s="56"/>
      <c r="AC90180" s="56"/>
      <c r="AD90180" s="56"/>
      <c r="AE90180" s="56"/>
    </row>
    <row r="90181" spans="1:31" x14ac:dyDescent="0.25">
      <c r="A90181" s="41">
        <v>0</v>
      </c>
      <c r="C90181" s="56"/>
      <c r="AC90181" s="56"/>
      <c r="AD90181" s="56"/>
      <c r="AE90181" s="56"/>
    </row>
    <row r="90182" spans="1:31" x14ac:dyDescent="0.25">
      <c r="A90182" s="41">
        <v>0</v>
      </c>
      <c r="C90182" s="56"/>
      <c r="AC90182" s="56"/>
      <c r="AD90182" s="56"/>
      <c r="AE90182" s="56"/>
    </row>
    <row r="90183" spans="1:31" x14ac:dyDescent="0.25">
      <c r="A90183" s="41">
        <v>0</v>
      </c>
      <c r="C90183" s="56"/>
      <c r="AC90183" s="56"/>
      <c r="AD90183" s="56"/>
      <c r="AE90183" s="56"/>
    </row>
    <row r="90184" spans="1:31" x14ac:dyDescent="0.25">
      <c r="A90184" s="41">
        <v>0</v>
      </c>
      <c r="C90184" s="56"/>
      <c r="AC90184" s="56"/>
      <c r="AD90184" s="56"/>
      <c r="AE90184" s="56"/>
    </row>
    <row r="90185" spans="1:31" x14ac:dyDescent="0.25">
      <c r="A90185" s="41">
        <v>0</v>
      </c>
      <c r="C90185" s="56"/>
      <c r="AC90185" s="56"/>
      <c r="AD90185" s="56"/>
      <c r="AE90185" s="56"/>
    </row>
    <row r="90186" spans="1:31" x14ac:dyDescent="0.25">
      <c r="A90186" s="41">
        <v>0</v>
      </c>
      <c r="C90186" s="56"/>
      <c r="AC90186" s="56"/>
      <c r="AD90186" s="56"/>
      <c r="AE90186" s="56"/>
    </row>
    <row r="90187" spans="1:31" x14ac:dyDescent="0.25">
      <c r="A90187" s="41">
        <v>0</v>
      </c>
      <c r="C90187" s="56"/>
      <c r="AC90187" s="56"/>
      <c r="AD90187" s="56"/>
      <c r="AE90187" s="56"/>
    </row>
    <row r="90188" spans="1:31" x14ac:dyDescent="0.25">
      <c r="A90188" s="41">
        <v>0</v>
      </c>
      <c r="C90188" s="56"/>
      <c r="AC90188" s="56"/>
      <c r="AD90188" s="56"/>
      <c r="AE90188" s="56"/>
    </row>
    <row r="90189" spans="1:31" x14ac:dyDescent="0.25">
      <c r="A90189" s="41">
        <v>0</v>
      </c>
      <c r="C90189" s="56"/>
      <c r="AC90189" s="56"/>
      <c r="AD90189" s="56"/>
      <c r="AE90189" s="56"/>
    </row>
    <row r="90190" spans="1:31" x14ac:dyDescent="0.25">
      <c r="A90190" s="41">
        <v>0</v>
      </c>
      <c r="C90190" s="56"/>
      <c r="AC90190" s="56"/>
      <c r="AD90190" s="56"/>
      <c r="AE90190" s="56"/>
    </row>
    <row r="90191" spans="1:31" x14ac:dyDescent="0.25">
      <c r="A90191" s="41">
        <v>0</v>
      </c>
      <c r="C90191" s="56"/>
      <c r="AC90191" s="56"/>
      <c r="AD90191" s="56"/>
      <c r="AE90191" s="56"/>
    </row>
    <row r="90192" spans="1:31" x14ac:dyDescent="0.25">
      <c r="A90192" s="41">
        <v>0</v>
      </c>
      <c r="C90192" s="56"/>
      <c r="AC90192" s="56"/>
      <c r="AD90192" s="56"/>
      <c r="AE90192" s="56"/>
    </row>
    <row r="90193" spans="1:31" x14ac:dyDescent="0.25">
      <c r="A90193" s="41">
        <v>0</v>
      </c>
      <c r="C90193" s="56"/>
      <c r="AC90193" s="56"/>
      <c r="AD90193" s="56"/>
      <c r="AE90193" s="56"/>
    </row>
    <row r="90194" spans="1:31" x14ac:dyDescent="0.25">
      <c r="A90194" s="41">
        <v>0</v>
      </c>
      <c r="C90194" s="56"/>
      <c r="AC90194" s="56"/>
      <c r="AD90194" s="56"/>
      <c r="AE90194" s="56"/>
    </row>
    <row r="90195" spans="1:31" x14ac:dyDescent="0.25">
      <c r="A90195" s="41">
        <v>0</v>
      </c>
      <c r="C90195" s="56"/>
      <c r="AC90195" s="56"/>
      <c r="AD90195" s="56"/>
      <c r="AE90195" s="56"/>
    </row>
    <row r="90196" spans="1:31" x14ac:dyDescent="0.25">
      <c r="A90196" s="41">
        <v>0</v>
      </c>
      <c r="C90196" s="56"/>
      <c r="AC90196" s="56"/>
      <c r="AD90196" s="56"/>
      <c r="AE90196" s="56"/>
    </row>
    <row r="90197" spans="1:31" x14ac:dyDescent="0.25">
      <c r="A90197" s="41">
        <v>0</v>
      </c>
      <c r="C90197" s="56"/>
      <c r="AC90197" s="56"/>
      <c r="AD90197" s="56"/>
      <c r="AE90197" s="56"/>
    </row>
    <row r="90198" spans="1:31" x14ac:dyDescent="0.25">
      <c r="A90198" s="41">
        <v>0</v>
      </c>
      <c r="C90198" s="56"/>
      <c r="AC90198" s="56"/>
      <c r="AD90198" s="56"/>
      <c r="AE90198" s="56"/>
    </row>
    <row r="90199" spans="1:31" x14ac:dyDescent="0.25">
      <c r="A90199" s="41">
        <v>0</v>
      </c>
      <c r="C90199" s="56"/>
      <c r="AC90199" s="56"/>
      <c r="AD90199" s="56"/>
      <c r="AE90199" s="56"/>
    </row>
    <row r="90200" spans="1:31" x14ac:dyDescent="0.25">
      <c r="A90200" s="41">
        <v>0</v>
      </c>
      <c r="C90200" s="56"/>
      <c r="AC90200" s="56"/>
      <c r="AD90200" s="56"/>
      <c r="AE90200" s="56"/>
    </row>
    <row r="90201" spans="1:31" x14ac:dyDescent="0.25">
      <c r="A90201" s="41">
        <v>0</v>
      </c>
      <c r="C90201" s="56"/>
      <c r="AC90201" s="56"/>
      <c r="AD90201" s="56"/>
      <c r="AE90201" s="56"/>
    </row>
    <row r="90202" spans="1:31" x14ac:dyDescent="0.25">
      <c r="A90202" s="41">
        <v>0</v>
      </c>
      <c r="C90202" s="56"/>
      <c r="AC90202" s="56"/>
      <c r="AD90202" s="56"/>
      <c r="AE90202" s="56"/>
    </row>
    <row r="90203" spans="1:31" x14ac:dyDescent="0.25">
      <c r="A90203" s="41">
        <v>0</v>
      </c>
      <c r="C90203" s="56"/>
      <c r="AC90203" s="56"/>
      <c r="AD90203" s="56"/>
      <c r="AE90203" s="56"/>
    </row>
    <row r="90204" spans="1:31" x14ac:dyDescent="0.25">
      <c r="A90204" s="41">
        <v>0</v>
      </c>
      <c r="C90204" s="56"/>
      <c r="AC90204" s="56"/>
      <c r="AD90204" s="56"/>
      <c r="AE90204" s="56"/>
    </row>
    <row r="90205" spans="1:31" x14ac:dyDescent="0.25">
      <c r="A90205" s="41">
        <v>0</v>
      </c>
      <c r="C90205" s="56"/>
      <c r="AC90205" s="56"/>
      <c r="AD90205" s="56"/>
      <c r="AE90205" s="56"/>
    </row>
    <row r="90206" spans="1:31" x14ac:dyDescent="0.25">
      <c r="A90206" s="41">
        <v>0</v>
      </c>
      <c r="C90206" s="56"/>
      <c r="AC90206" s="56"/>
      <c r="AD90206" s="56"/>
      <c r="AE90206" s="56"/>
    </row>
    <row r="90207" spans="1:31" x14ac:dyDescent="0.25">
      <c r="A90207" s="41">
        <v>0</v>
      </c>
      <c r="C90207" s="56"/>
      <c r="AC90207" s="56"/>
      <c r="AD90207" s="56"/>
      <c r="AE90207" s="56"/>
    </row>
    <row r="90208" spans="1:31" x14ac:dyDescent="0.25">
      <c r="A90208" s="41">
        <v>0</v>
      </c>
      <c r="C90208" s="56"/>
      <c r="AC90208" s="56"/>
      <c r="AD90208" s="56"/>
      <c r="AE90208" s="56"/>
    </row>
    <row r="90209" spans="1:31" x14ac:dyDescent="0.25">
      <c r="A90209" s="41">
        <v>0</v>
      </c>
      <c r="C90209" s="56"/>
      <c r="AC90209" s="56"/>
      <c r="AD90209" s="56"/>
      <c r="AE90209" s="56"/>
    </row>
    <row r="90210" spans="1:31" x14ac:dyDescent="0.25">
      <c r="A90210" s="41">
        <v>0</v>
      </c>
      <c r="C90210" s="56"/>
      <c r="AC90210" s="56"/>
      <c r="AD90210" s="56"/>
      <c r="AE90210" s="56"/>
    </row>
    <row r="90211" spans="1:31" x14ac:dyDescent="0.25">
      <c r="A90211" s="41">
        <v>0</v>
      </c>
      <c r="C90211" s="56"/>
      <c r="AC90211" s="56"/>
      <c r="AD90211" s="56"/>
      <c r="AE90211" s="56"/>
    </row>
    <row r="90212" spans="1:31" x14ac:dyDescent="0.25">
      <c r="A90212" s="41">
        <v>0</v>
      </c>
      <c r="C90212" s="56"/>
      <c r="AC90212" s="56"/>
      <c r="AD90212" s="56"/>
      <c r="AE90212" s="56"/>
    </row>
    <row r="90213" spans="1:31" x14ac:dyDescent="0.25">
      <c r="A90213" s="41">
        <v>0</v>
      </c>
      <c r="C90213" s="56"/>
      <c r="AC90213" s="56"/>
      <c r="AD90213" s="56"/>
      <c r="AE90213" s="56"/>
    </row>
    <row r="90214" spans="1:31" x14ac:dyDescent="0.25">
      <c r="A90214" s="41">
        <v>0</v>
      </c>
      <c r="C90214" s="56"/>
      <c r="AC90214" s="56"/>
      <c r="AD90214" s="56"/>
      <c r="AE90214" s="56"/>
    </row>
    <row r="90215" spans="1:31" x14ac:dyDescent="0.25">
      <c r="A90215" s="41">
        <v>0</v>
      </c>
      <c r="C90215" s="56"/>
      <c r="AC90215" s="56"/>
      <c r="AD90215" s="56"/>
      <c r="AE90215" s="56"/>
    </row>
    <row r="90216" spans="1:31" x14ac:dyDescent="0.25">
      <c r="A90216" s="41">
        <v>0</v>
      </c>
      <c r="C90216" s="56"/>
      <c r="AC90216" s="56"/>
      <c r="AD90216" s="56"/>
      <c r="AE90216" s="56"/>
    </row>
    <row r="90217" spans="1:31" x14ac:dyDescent="0.25">
      <c r="A90217" s="41">
        <v>0</v>
      </c>
      <c r="C90217" s="56"/>
      <c r="AC90217" s="56"/>
      <c r="AD90217" s="56"/>
      <c r="AE90217" s="56"/>
    </row>
    <row r="90218" spans="1:31" x14ac:dyDescent="0.25">
      <c r="A90218" s="41">
        <v>0</v>
      </c>
      <c r="C90218" s="56"/>
      <c r="AC90218" s="56"/>
      <c r="AD90218" s="56"/>
      <c r="AE90218" s="56"/>
    </row>
    <row r="90219" spans="1:31" x14ac:dyDescent="0.25">
      <c r="A90219" s="41">
        <v>0</v>
      </c>
      <c r="C90219" s="56"/>
      <c r="AC90219" s="56"/>
      <c r="AD90219" s="56"/>
      <c r="AE90219" s="56"/>
    </row>
    <row r="90220" spans="1:31" x14ac:dyDescent="0.25">
      <c r="A90220" s="41">
        <v>0</v>
      </c>
      <c r="C90220" s="56"/>
      <c r="AC90220" s="56"/>
      <c r="AD90220" s="56"/>
      <c r="AE90220" s="56"/>
    </row>
    <row r="90221" spans="1:31" x14ac:dyDescent="0.25">
      <c r="A90221" s="41">
        <v>0</v>
      </c>
      <c r="C90221" s="56"/>
      <c r="AC90221" s="56"/>
      <c r="AD90221" s="56"/>
      <c r="AE90221" s="56"/>
    </row>
    <row r="90222" spans="1:31" x14ac:dyDescent="0.25">
      <c r="A90222" s="41">
        <v>0</v>
      </c>
      <c r="C90222" s="56"/>
      <c r="AC90222" s="56"/>
      <c r="AD90222" s="56"/>
      <c r="AE90222" s="56"/>
    </row>
    <row r="90223" spans="1:31" x14ac:dyDescent="0.25">
      <c r="A90223" s="41">
        <v>0</v>
      </c>
      <c r="C90223" s="56"/>
      <c r="AC90223" s="56"/>
      <c r="AD90223" s="56"/>
      <c r="AE90223" s="56"/>
    </row>
    <row r="90224" spans="1:31" x14ac:dyDescent="0.25">
      <c r="A90224" s="41">
        <v>0</v>
      </c>
      <c r="C90224" s="56"/>
      <c r="AC90224" s="56"/>
      <c r="AD90224" s="56"/>
      <c r="AE90224" s="56"/>
    </row>
    <row r="90225" spans="1:31" x14ac:dyDescent="0.25">
      <c r="A90225" s="41">
        <v>0</v>
      </c>
      <c r="C90225" s="56"/>
      <c r="AC90225" s="56"/>
      <c r="AD90225" s="56"/>
      <c r="AE90225" s="56"/>
    </row>
    <row r="90226" spans="1:31" x14ac:dyDescent="0.25">
      <c r="A90226" s="41">
        <v>0</v>
      </c>
      <c r="C90226" s="56"/>
      <c r="AC90226" s="56"/>
      <c r="AD90226" s="56"/>
      <c r="AE90226" s="56"/>
    </row>
    <row r="90227" spans="1:31" x14ac:dyDescent="0.25">
      <c r="A90227" s="41">
        <v>0</v>
      </c>
      <c r="C90227" s="56"/>
      <c r="AC90227" s="56"/>
      <c r="AD90227" s="56"/>
      <c r="AE90227" s="56"/>
    </row>
    <row r="90228" spans="1:31" x14ac:dyDescent="0.25">
      <c r="A90228" s="41">
        <v>0</v>
      </c>
      <c r="C90228" s="56"/>
      <c r="AC90228" s="56"/>
      <c r="AD90228" s="56"/>
      <c r="AE90228" s="56"/>
    </row>
    <row r="90229" spans="1:31" x14ac:dyDescent="0.25">
      <c r="A90229" s="41">
        <v>0</v>
      </c>
      <c r="C90229" s="56"/>
      <c r="AC90229" s="56"/>
      <c r="AD90229" s="56"/>
      <c r="AE90229" s="56"/>
    </row>
    <row r="90230" spans="1:31" x14ac:dyDescent="0.25">
      <c r="A90230" s="41">
        <v>0</v>
      </c>
      <c r="C90230" s="56"/>
      <c r="AC90230" s="56"/>
      <c r="AD90230" s="56"/>
      <c r="AE90230" s="56"/>
    </row>
    <row r="90231" spans="1:31" x14ac:dyDescent="0.25">
      <c r="A90231" s="41">
        <v>0</v>
      </c>
      <c r="C90231" s="56"/>
      <c r="AC90231" s="56"/>
      <c r="AD90231" s="56"/>
      <c r="AE90231" s="56"/>
    </row>
    <row r="90232" spans="1:31" x14ac:dyDescent="0.25">
      <c r="A90232" s="41">
        <v>0</v>
      </c>
      <c r="C90232" s="56"/>
      <c r="AC90232" s="56"/>
      <c r="AD90232" s="56"/>
      <c r="AE90232" s="56"/>
    </row>
    <row r="90233" spans="1:31" x14ac:dyDescent="0.25">
      <c r="A90233" s="41">
        <v>0</v>
      </c>
      <c r="C90233" s="56"/>
      <c r="AC90233" s="56"/>
      <c r="AD90233" s="56"/>
      <c r="AE90233" s="56"/>
    </row>
    <row r="90234" spans="1:31" x14ac:dyDescent="0.25">
      <c r="A90234" s="41">
        <v>0</v>
      </c>
      <c r="C90234" s="56"/>
      <c r="AC90234" s="56"/>
      <c r="AD90234" s="56"/>
      <c r="AE90234" s="56"/>
    </row>
    <row r="90235" spans="1:31" x14ac:dyDescent="0.25">
      <c r="A90235" s="41">
        <v>0</v>
      </c>
      <c r="C90235" s="56"/>
      <c r="AC90235" s="56"/>
      <c r="AD90235" s="56"/>
      <c r="AE90235" s="56"/>
    </row>
    <row r="90236" spans="1:31" x14ac:dyDescent="0.25">
      <c r="A90236" s="41">
        <v>0</v>
      </c>
      <c r="C90236" s="56"/>
      <c r="AC90236" s="56"/>
      <c r="AD90236" s="56"/>
      <c r="AE90236" s="56"/>
    </row>
    <row r="90237" spans="1:31" x14ac:dyDescent="0.25">
      <c r="A90237" s="41">
        <v>0</v>
      </c>
      <c r="C90237" s="56"/>
      <c r="AC90237" s="56"/>
      <c r="AD90237" s="56"/>
      <c r="AE90237" s="56"/>
    </row>
    <row r="90238" spans="1:31" x14ac:dyDescent="0.25">
      <c r="A90238" s="41">
        <v>0</v>
      </c>
      <c r="C90238" s="56"/>
      <c r="AC90238" s="56"/>
      <c r="AD90238" s="56"/>
      <c r="AE90238" s="56"/>
    </row>
    <row r="90239" spans="1:31" x14ac:dyDescent="0.25">
      <c r="A90239" s="41">
        <v>0</v>
      </c>
      <c r="C90239" s="56"/>
      <c r="AC90239" s="56"/>
      <c r="AD90239" s="56"/>
      <c r="AE90239" s="56"/>
    </row>
    <row r="90240" spans="1:31" x14ac:dyDescent="0.25">
      <c r="A90240" s="41">
        <v>0</v>
      </c>
      <c r="C90240" s="56"/>
      <c r="AC90240" s="56"/>
      <c r="AD90240" s="56"/>
      <c r="AE90240" s="56"/>
    </row>
    <row r="90241" spans="1:31" x14ac:dyDescent="0.25">
      <c r="A90241" s="41">
        <v>0</v>
      </c>
      <c r="C90241" s="56"/>
      <c r="AC90241" s="56"/>
      <c r="AD90241" s="56"/>
      <c r="AE90241" s="56"/>
    </row>
    <row r="90242" spans="1:31" x14ac:dyDescent="0.25">
      <c r="A90242" s="41">
        <v>0</v>
      </c>
      <c r="C90242" s="56"/>
      <c r="AC90242" s="56"/>
      <c r="AD90242" s="56"/>
      <c r="AE90242" s="56"/>
    </row>
    <row r="90243" spans="1:31" x14ac:dyDescent="0.25">
      <c r="A90243" s="41">
        <v>0</v>
      </c>
      <c r="C90243" s="56"/>
      <c r="AC90243" s="56"/>
      <c r="AD90243" s="56"/>
      <c r="AE90243" s="56"/>
    </row>
    <row r="90244" spans="1:31" x14ac:dyDescent="0.25">
      <c r="A90244" s="41">
        <v>0</v>
      </c>
      <c r="C90244" s="56"/>
      <c r="AC90244" s="56"/>
      <c r="AD90244" s="56"/>
      <c r="AE90244" s="56"/>
    </row>
    <row r="90245" spans="1:31" x14ac:dyDescent="0.25">
      <c r="A90245" s="41">
        <v>0</v>
      </c>
      <c r="C90245" s="56"/>
      <c r="AC90245" s="56"/>
      <c r="AD90245" s="56"/>
      <c r="AE90245" s="56"/>
    </row>
    <row r="90246" spans="1:31" x14ac:dyDescent="0.25">
      <c r="A90246" s="41">
        <v>0</v>
      </c>
      <c r="C90246" s="56"/>
      <c r="AC90246" s="56"/>
      <c r="AD90246" s="56"/>
      <c r="AE90246" s="56"/>
    </row>
    <row r="90247" spans="1:31" x14ac:dyDescent="0.25">
      <c r="A90247" s="41">
        <v>0</v>
      </c>
      <c r="C90247" s="56"/>
      <c r="AC90247" s="56"/>
      <c r="AD90247" s="56"/>
      <c r="AE90247" s="56"/>
    </row>
    <row r="90248" spans="1:31" x14ac:dyDescent="0.25">
      <c r="A90248" s="41">
        <v>0</v>
      </c>
      <c r="C90248" s="56"/>
      <c r="AC90248" s="56"/>
      <c r="AD90248" s="56"/>
      <c r="AE90248" s="56"/>
    </row>
    <row r="90249" spans="1:31" x14ac:dyDescent="0.25">
      <c r="A90249" s="41">
        <v>0</v>
      </c>
      <c r="C90249" s="56"/>
      <c r="AC90249" s="56"/>
      <c r="AD90249" s="56"/>
      <c r="AE90249" s="56"/>
    </row>
    <row r="90250" spans="1:31" x14ac:dyDescent="0.25">
      <c r="A90250" s="41">
        <v>0</v>
      </c>
      <c r="C90250" s="56"/>
      <c r="AC90250" s="56"/>
      <c r="AD90250" s="56"/>
      <c r="AE90250" s="56"/>
    </row>
    <row r="90251" spans="1:31" x14ac:dyDescent="0.25">
      <c r="A90251" s="41">
        <v>0</v>
      </c>
      <c r="C90251" s="56"/>
      <c r="AC90251" s="56"/>
      <c r="AD90251" s="56"/>
      <c r="AE90251" s="56"/>
    </row>
    <row r="90252" spans="1:31" x14ac:dyDescent="0.25">
      <c r="A90252" s="41">
        <v>0</v>
      </c>
      <c r="C90252" s="56"/>
      <c r="AC90252" s="56"/>
      <c r="AD90252" s="56"/>
      <c r="AE90252" s="56"/>
    </row>
    <row r="90253" spans="1:31" x14ac:dyDescent="0.25">
      <c r="A90253" s="41">
        <v>0</v>
      </c>
      <c r="C90253" s="56"/>
      <c r="AC90253" s="56"/>
      <c r="AD90253" s="56"/>
      <c r="AE90253" s="56"/>
    </row>
    <row r="90254" spans="1:31" x14ac:dyDescent="0.25">
      <c r="A90254" s="41">
        <v>0</v>
      </c>
      <c r="C90254" s="56"/>
      <c r="AC90254" s="56"/>
      <c r="AD90254" s="56"/>
      <c r="AE90254" s="56"/>
    </row>
    <row r="90255" spans="1:31" x14ac:dyDescent="0.25">
      <c r="A90255" s="41">
        <v>0</v>
      </c>
      <c r="C90255" s="56"/>
      <c r="AC90255" s="56"/>
      <c r="AD90255" s="56"/>
      <c r="AE90255" s="56"/>
    </row>
    <row r="90256" spans="1:31" x14ac:dyDescent="0.25">
      <c r="A90256" s="41">
        <v>0</v>
      </c>
      <c r="C90256" s="56"/>
      <c r="AC90256" s="56"/>
      <c r="AD90256" s="56"/>
      <c r="AE90256" s="56"/>
    </row>
    <row r="90257" spans="1:31" x14ac:dyDescent="0.25">
      <c r="A90257" s="41">
        <v>0</v>
      </c>
      <c r="C90257" s="56"/>
      <c r="AC90257" s="56"/>
      <c r="AD90257" s="56"/>
      <c r="AE90257" s="56"/>
    </row>
    <row r="90258" spans="1:31" x14ac:dyDescent="0.25">
      <c r="A90258" s="41">
        <v>0</v>
      </c>
      <c r="C90258" s="56"/>
      <c r="AC90258" s="56"/>
      <c r="AD90258" s="56"/>
      <c r="AE90258" s="56"/>
    </row>
    <row r="90259" spans="1:31" x14ac:dyDescent="0.25">
      <c r="A90259" s="41">
        <v>0</v>
      </c>
      <c r="C90259" s="56"/>
      <c r="AC90259" s="56"/>
      <c r="AD90259" s="56"/>
      <c r="AE90259" s="56"/>
    </row>
    <row r="90260" spans="1:31" x14ac:dyDescent="0.25">
      <c r="A90260" s="41">
        <v>0</v>
      </c>
      <c r="C90260" s="56"/>
      <c r="AC90260" s="56"/>
      <c r="AD90260" s="56"/>
      <c r="AE90260" s="56"/>
    </row>
    <row r="90261" spans="1:31" x14ac:dyDescent="0.25">
      <c r="A90261" s="41">
        <v>0</v>
      </c>
      <c r="C90261" s="56"/>
      <c r="AC90261" s="56"/>
      <c r="AD90261" s="56"/>
      <c r="AE90261" s="56"/>
    </row>
    <row r="90262" spans="1:31" x14ac:dyDescent="0.25">
      <c r="A90262" s="41">
        <v>0</v>
      </c>
      <c r="C90262" s="56"/>
      <c r="AC90262" s="56"/>
      <c r="AD90262" s="56"/>
      <c r="AE90262" s="56"/>
    </row>
    <row r="90263" spans="1:31" x14ac:dyDescent="0.25">
      <c r="A90263" s="41">
        <v>0</v>
      </c>
      <c r="C90263" s="56"/>
      <c r="AC90263" s="56"/>
      <c r="AD90263" s="56"/>
      <c r="AE90263" s="56"/>
    </row>
    <row r="90264" spans="1:31" x14ac:dyDescent="0.25">
      <c r="A90264" s="41">
        <v>0</v>
      </c>
      <c r="C90264" s="56"/>
      <c r="AC90264" s="56"/>
      <c r="AD90264" s="56"/>
      <c r="AE90264" s="56"/>
    </row>
    <row r="90265" spans="1:31" x14ac:dyDescent="0.25">
      <c r="A90265" s="41">
        <v>0</v>
      </c>
      <c r="C90265" s="56"/>
      <c r="AC90265" s="56"/>
      <c r="AD90265" s="56"/>
      <c r="AE90265" s="56"/>
    </row>
    <row r="90266" spans="1:31" x14ac:dyDescent="0.25">
      <c r="A90266" s="41">
        <v>0</v>
      </c>
      <c r="C90266" s="56"/>
      <c r="AC90266" s="56"/>
      <c r="AD90266" s="56"/>
      <c r="AE90266" s="56"/>
    </row>
    <row r="90267" spans="1:31" x14ac:dyDescent="0.25">
      <c r="A90267" s="41">
        <v>0</v>
      </c>
      <c r="C90267" s="56"/>
      <c r="AC90267" s="56"/>
      <c r="AD90267" s="56"/>
      <c r="AE90267" s="56"/>
    </row>
    <row r="90268" spans="1:31" x14ac:dyDescent="0.25">
      <c r="A90268" s="41">
        <v>0</v>
      </c>
      <c r="C90268" s="56"/>
      <c r="AC90268" s="56"/>
      <c r="AD90268" s="56"/>
      <c r="AE90268" s="56"/>
    </row>
    <row r="90269" spans="1:31" x14ac:dyDescent="0.25">
      <c r="A90269" s="41">
        <v>0</v>
      </c>
      <c r="C90269" s="56"/>
      <c r="AC90269" s="56"/>
      <c r="AD90269" s="56"/>
      <c r="AE90269" s="56"/>
    </row>
    <row r="90270" spans="1:31" x14ac:dyDescent="0.25">
      <c r="A90270" s="41">
        <v>0</v>
      </c>
      <c r="C90270" s="56"/>
      <c r="AC90270" s="56"/>
      <c r="AD90270" s="56"/>
      <c r="AE90270" s="56"/>
    </row>
    <row r="90271" spans="1:31" x14ac:dyDescent="0.25">
      <c r="A90271" s="41">
        <v>0</v>
      </c>
      <c r="C90271" s="56"/>
      <c r="AC90271" s="56"/>
      <c r="AD90271" s="56"/>
      <c r="AE90271" s="56"/>
    </row>
    <row r="90272" spans="1:31" x14ac:dyDescent="0.25">
      <c r="A90272" s="41">
        <v>0</v>
      </c>
      <c r="C90272" s="56"/>
      <c r="AC90272" s="56"/>
      <c r="AD90272" s="56"/>
      <c r="AE90272" s="56"/>
    </row>
    <row r="90273" spans="1:31" x14ac:dyDescent="0.25">
      <c r="A90273" s="41">
        <v>0</v>
      </c>
      <c r="C90273" s="56"/>
      <c r="AC90273" s="56"/>
      <c r="AD90273" s="56"/>
      <c r="AE90273" s="56"/>
    </row>
    <row r="90274" spans="1:31" x14ac:dyDescent="0.25">
      <c r="A90274" s="41">
        <v>0</v>
      </c>
      <c r="C90274" s="56"/>
      <c r="AC90274" s="56"/>
      <c r="AD90274" s="56"/>
      <c r="AE90274" s="56"/>
    </row>
    <row r="90275" spans="1:31" x14ac:dyDescent="0.25">
      <c r="A90275" s="41">
        <v>0</v>
      </c>
      <c r="C90275" s="56"/>
      <c r="AC90275" s="56"/>
      <c r="AD90275" s="56"/>
      <c r="AE90275" s="56"/>
    </row>
    <row r="90276" spans="1:31" x14ac:dyDescent="0.25">
      <c r="A90276" s="41">
        <v>0</v>
      </c>
      <c r="C90276" s="56"/>
      <c r="AC90276" s="56"/>
      <c r="AD90276" s="56"/>
      <c r="AE90276" s="56"/>
    </row>
    <row r="90277" spans="1:31" x14ac:dyDescent="0.25">
      <c r="A90277" s="41">
        <v>0</v>
      </c>
      <c r="C90277" s="56"/>
      <c r="AC90277" s="56"/>
      <c r="AD90277" s="56"/>
      <c r="AE90277" s="56"/>
    </row>
    <row r="90278" spans="1:31" x14ac:dyDescent="0.25">
      <c r="A90278" s="41">
        <v>0</v>
      </c>
      <c r="C90278" s="56"/>
      <c r="AC90278" s="56"/>
      <c r="AD90278" s="56"/>
      <c r="AE90278" s="56"/>
    </row>
    <row r="90279" spans="1:31" x14ac:dyDescent="0.25">
      <c r="A90279" s="41">
        <v>0</v>
      </c>
      <c r="C90279" s="56"/>
      <c r="AC90279" s="56"/>
      <c r="AD90279" s="56"/>
      <c r="AE90279" s="56"/>
    </row>
    <row r="90280" spans="1:31" x14ac:dyDescent="0.25">
      <c r="A90280" s="41">
        <v>0</v>
      </c>
      <c r="C90280" s="56"/>
      <c r="AC90280" s="56"/>
      <c r="AD90280" s="56"/>
      <c r="AE90280" s="56"/>
    </row>
    <row r="90281" spans="1:31" x14ac:dyDescent="0.25">
      <c r="A90281" s="41">
        <v>0</v>
      </c>
      <c r="C90281" s="56"/>
      <c r="AC90281" s="56"/>
      <c r="AD90281" s="56"/>
      <c r="AE90281" s="56"/>
    </row>
    <row r="90282" spans="1:31" x14ac:dyDescent="0.25">
      <c r="A90282" s="41">
        <v>0</v>
      </c>
      <c r="C90282" s="56"/>
      <c r="AC90282" s="56"/>
      <c r="AD90282" s="56"/>
      <c r="AE90282" s="56"/>
    </row>
    <row r="90283" spans="1:31" x14ac:dyDescent="0.25">
      <c r="A90283" s="41">
        <v>0</v>
      </c>
      <c r="C90283" s="56"/>
      <c r="AC90283" s="56"/>
      <c r="AD90283" s="56"/>
      <c r="AE90283" s="56"/>
    </row>
    <row r="90284" spans="1:31" x14ac:dyDescent="0.25">
      <c r="A90284" s="41">
        <v>0</v>
      </c>
      <c r="C90284" s="56"/>
      <c r="AC90284" s="56"/>
      <c r="AD90284" s="56"/>
      <c r="AE90284" s="56"/>
    </row>
    <row r="90285" spans="1:31" x14ac:dyDescent="0.25">
      <c r="A90285" s="41">
        <v>0</v>
      </c>
      <c r="C90285" s="56"/>
      <c r="AC90285" s="56"/>
      <c r="AD90285" s="56"/>
      <c r="AE90285" s="56"/>
    </row>
    <row r="90286" spans="1:31" x14ac:dyDescent="0.25">
      <c r="A90286" s="41">
        <v>0</v>
      </c>
      <c r="C90286" s="56"/>
      <c r="AC90286" s="56"/>
      <c r="AD90286" s="56"/>
      <c r="AE90286" s="56"/>
    </row>
    <row r="90287" spans="1:31" x14ac:dyDescent="0.25">
      <c r="A90287" s="41">
        <v>0</v>
      </c>
      <c r="C90287" s="56"/>
      <c r="AC90287" s="56"/>
      <c r="AD90287" s="56"/>
      <c r="AE90287" s="56"/>
    </row>
    <row r="90288" spans="1:31" x14ac:dyDescent="0.25">
      <c r="A90288" s="41">
        <v>0</v>
      </c>
      <c r="C90288" s="56"/>
      <c r="AC90288" s="56"/>
      <c r="AD90288" s="56"/>
      <c r="AE90288" s="56"/>
    </row>
    <row r="90289" spans="1:31" x14ac:dyDescent="0.25">
      <c r="A90289" s="41">
        <v>0</v>
      </c>
      <c r="C90289" s="56"/>
      <c r="AC90289" s="56"/>
      <c r="AD90289" s="56"/>
      <c r="AE90289" s="56"/>
    </row>
    <row r="90290" spans="1:31" x14ac:dyDescent="0.25">
      <c r="A90290" s="41">
        <v>0</v>
      </c>
      <c r="C90290" s="56"/>
      <c r="AC90290" s="56"/>
      <c r="AD90290" s="56"/>
      <c r="AE90290" s="56"/>
    </row>
    <row r="90291" spans="1:31" x14ac:dyDescent="0.25">
      <c r="A90291" s="41">
        <v>0</v>
      </c>
      <c r="C90291" s="56"/>
      <c r="AC90291" s="56"/>
      <c r="AD90291" s="56"/>
      <c r="AE90291" s="56"/>
    </row>
    <row r="90292" spans="1:31" x14ac:dyDescent="0.25">
      <c r="A90292" s="41">
        <v>0</v>
      </c>
      <c r="C90292" s="56"/>
      <c r="AC90292" s="56"/>
      <c r="AD90292" s="56"/>
      <c r="AE90292" s="56"/>
    </row>
    <row r="90293" spans="1:31" x14ac:dyDescent="0.25">
      <c r="A90293" s="41">
        <v>0</v>
      </c>
      <c r="C90293" s="56"/>
      <c r="AC90293" s="56"/>
      <c r="AD90293" s="56"/>
      <c r="AE90293" s="56"/>
    </row>
    <row r="90294" spans="1:31" x14ac:dyDescent="0.25">
      <c r="A90294" s="41">
        <v>0</v>
      </c>
      <c r="C90294" s="56"/>
      <c r="AC90294" s="56"/>
      <c r="AD90294" s="56"/>
      <c r="AE90294" s="56"/>
    </row>
    <row r="90295" spans="1:31" x14ac:dyDescent="0.25">
      <c r="A90295" s="41">
        <v>0</v>
      </c>
      <c r="C90295" s="56"/>
      <c r="AC90295" s="56"/>
      <c r="AD90295" s="56"/>
      <c r="AE90295" s="56"/>
    </row>
    <row r="90296" spans="1:31" x14ac:dyDescent="0.25">
      <c r="A90296" s="41">
        <v>0</v>
      </c>
      <c r="C90296" s="56"/>
      <c r="AC90296" s="56"/>
      <c r="AD90296" s="56"/>
      <c r="AE90296" s="56"/>
    </row>
    <row r="90297" spans="1:31" x14ac:dyDescent="0.25">
      <c r="A90297" s="41">
        <v>0</v>
      </c>
      <c r="C90297" s="56"/>
      <c r="AC90297" s="56"/>
      <c r="AD90297" s="56"/>
      <c r="AE90297" s="56"/>
    </row>
    <row r="90298" spans="1:31" x14ac:dyDescent="0.25">
      <c r="A90298" s="41">
        <v>0</v>
      </c>
      <c r="C90298" s="56"/>
      <c r="AC90298" s="56"/>
      <c r="AD90298" s="56"/>
      <c r="AE90298" s="56"/>
    </row>
    <row r="90299" spans="1:31" x14ac:dyDescent="0.25">
      <c r="A90299" s="41">
        <v>0</v>
      </c>
      <c r="C90299" s="56"/>
      <c r="AC90299" s="56"/>
      <c r="AD90299" s="56"/>
      <c r="AE90299" s="56"/>
    </row>
    <row r="90300" spans="1:31" x14ac:dyDescent="0.25">
      <c r="A90300" s="41">
        <v>0</v>
      </c>
      <c r="C90300" s="56"/>
      <c r="AC90300" s="56"/>
      <c r="AD90300" s="56"/>
      <c r="AE90300" s="56"/>
    </row>
    <row r="90301" spans="1:31" x14ac:dyDescent="0.25">
      <c r="A90301" s="41">
        <v>0</v>
      </c>
      <c r="C90301" s="56"/>
      <c r="AC90301" s="56"/>
      <c r="AD90301" s="56"/>
      <c r="AE90301" s="56"/>
    </row>
    <row r="90302" spans="1:31" x14ac:dyDescent="0.25">
      <c r="A90302" s="41">
        <v>0</v>
      </c>
      <c r="C90302" s="56"/>
      <c r="AC90302" s="56"/>
      <c r="AD90302" s="56"/>
      <c r="AE90302" s="56"/>
    </row>
    <row r="90303" spans="1:31" x14ac:dyDescent="0.25">
      <c r="A90303" s="41">
        <v>0</v>
      </c>
      <c r="C90303" s="56"/>
      <c r="AC90303" s="56"/>
      <c r="AD90303" s="56"/>
      <c r="AE90303" s="56"/>
    </row>
    <row r="90304" spans="1:31" x14ac:dyDescent="0.25">
      <c r="A90304" s="41">
        <v>0</v>
      </c>
      <c r="C90304" s="56"/>
      <c r="AC90304" s="56"/>
      <c r="AD90304" s="56"/>
      <c r="AE90304" s="56"/>
    </row>
    <row r="90305" spans="1:31" x14ac:dyDescent="0.25">
      <c r="A90305" s="41">
        <v>0</v>
      </c>
      <c r="C90305" s="56"/>
      <c r="AC90305" s="56"/>
      <c r="AD90305" s="56"/>
      <c r="AE90305" s="56"/>
    </row>
    <row r="90306" spans="1:31" x14ac:dyDescent="0.25">
      <c r="A90306" s="41">
        <v>0</v>
      </c>
      <c r="C90306" s="56"/>
      <c r="AC90306" s="56"/>
      <c r="AD90306" s="56"/>
      <c r="AE90306" s="56"/>
    </row>
    <row r="90307" spans="1:31" x14ac:dyDescent="0.25">
      <c r="A90307" s="41">
        <v>0</v>
      </c>
      <c r="C90307" s="56"/>
      <c r="AC90307" s="56"/>
      <c r="AD90307" s="56"/>
      <c r="AE90307" s="56"/>
    </row>
    <row r="90308" spans="1:31" x14ac:dyDescent="0.25">
      <c r="A90308" s="41">
        <v>0</v>
      </c>
      <c r="C90308" s="56"/>
      <c r="AC90308" s="56"/>
      <c r="AD90308" s="56"/>
      <c r="AE90308" s="56"/>
    </row>
    <row r="90309" spans="1:31" x14ac:dyDescent="0.25">
      <c r="A90309" s="41">
        <v>0</v>
      </c>
      <c r="C90309" s="56"/>
      <c r="AC90309" s="56"/>
      <c r="AD90309" s="56"/>
      <c r="AE90309" s="56"/>
    </row>
    <row r="90310" spans="1:31" x14ac:dyDescent="0.25">
      <c r="A90310" s="41">
        <v>0</v>
      </c>
      <c r="C90310" s="56"/>
      <c r="AC90310" s="56"/>
      <c r="AD90310" s="56"/>
      <c r="AE90310" s="56"/>
    </row>
    <row r="90311" spans="1:31" x14ac:dyDescent="0.25">
      <c r="A90311" s="41">
        <v>2578</v>
      </c>
      <c r="C90311" s="56"/>
      <c r="AC90311" s="56"/>
      <c r="AD90311" s="56"/>
      <c r="AE90311" s="56"/>
    </row>
    <row r="90312" spans="1:31" x14ac:dyDescent="0.25">
      <c r="A90312" s="41">
        <v>7</v>
      </c>
      <c r="C90312" s="56"/>
      <c r="AC90312" s="56"/>
      <c r="AD90312" s="56"/>
      <c r="AE90312" s="56"/>
    </row>
    <row r="90313" spans="1:31" x14ac:dyDescent="0.25">
      <c r="A90313" s="41">
        <v>0</v>
      </c>
      <c r="C90313" s="56"/>
      <c r="AC90313" s="56"/>
      <c r="AD90313" s="56"/>
      <c r="AE90313" s="56"/>
    </row>
    <row r="90314" spans="1:31" x14ac:dyDescent="0.25">
      <c r="A90314" s="41">
        <v>0</v>
      </c>
      <c r="C90314" s="56"/>
      <c r="AC90314" s="56"/>
      <c r="AD90314" s="56"/>
      <c r="AE90314" s="56"/>
    </row>
    <row r="90315" spans="1:31" x14ac:dyDescent="0.25">
      <c r="A90315" s="41">
        <v>0</v>
      </c>
      <c r="C90315" s="56"/>
      <c r="AC90315" s="56"/>
      <c r="AD90315" s="56"/>
      <c r="AE90315" s="56"/>
    </row>
    <row r="90316" spans="1:31" x14ac:dyDescent="0.25">
      <c r="A90316" s="41">
        <v>0</v>
      </c>
      <c r="C90316" s="56"/>
      <c r="AC90316" s="56"/>
      <c r="AD90316" s="56"/>
      <c r="AE90316" s="56"/>
    </row>
    <row r="90317" spans="1:31" x14ac:dyDescent="0.25">
      <c r="A90317" s="41">
        <v>0</v>
      </c>
      <c r="C90317" s="56"/>
      <c r="AC90317" s="56"/>
      <c r="AD90317" s="56"/>
      <c r="AE90317" s="56"/>
    </row>
    <row r="90318" spans="1:31" x14ac:dyDescent="0.25">
      <c r="A90318" s="41">
        <v>0</v>
      </c>
      <c r="C90318" s="56"/>
      <c r="AC90318" s="56"/>
      <c r="AD90318" s="56"/>
      <c r="AE90318" s="56"/>
    </row>
    <row r="90319" spans="1:31" x14ac:dyDescent="0.25">
      <c r="A90319" s="41">
        <v>0</v>
      </c>
      <c r="C90319" s="56"/>
      <c r="AC90319" s="56"/>
      <c r="AD90319" s="56"/>
      <c r="AE90319" s="56"/>
    </row>
    <row r="90320" spans="1:31" x14ac:dyDescent="0.25">
      <c r="A90320" s="41">
        <v>0</v>
      </c>
      <c r="C90320" s="56"/>
      <c r="AC90320" s="56"/>
      <c r="AD90320" s="56"/>
      <c r="AE90320" s="56"/>
    </row>
    <row r="90321" spans="1:31" x14ac:dyDescent="0.25">
      <c r="A90321" s="41">
        <v>0</v>
      </c>
      <c r="C90321" s="56"/>
      <c r="AC90321" s="56"/>
      <c r="AD90321" s="56"/>
      <c r="AE90321" s="56"/>
    </row>
    <row r="90322" spans="1:31" x14ac:dyDescent="0.25">
      <c r="A90322" s="41">
        <v>0</v>
      </c>
      <c r="C90322" s="56"/>
      <c r="AC90322" s="56"/>
      <c r="AD90322" s="56"/>
      <c r="AE90322" s="56"/>
    </row>
    <row r="90323" spans="1:31" x14ac:dyDescent="0.25">
      <c r="A90323" s="41">
        <v>0</v>
      </c>
      <c r="C90323" s="56"/>
      <c r="AC90323" s="56"/>
      <c r="AD90323" s="56"/>
      <c r="AE90323" s="56"/>
    </row>
    <row r="90324" spans="1:31" x14ac:dyDescent="0.25">
      <c r="A90324" s="41">
        <v>0</v>
      </c>
      <c r="C90324" s="56"/>
      <c r="AC90324" s="56"/>
      <c r="AD90324" s="56"/>
      <c r="AE90324" s="56"/>
    </row>
    <row r="90325" spans="1:31" x14ac:dyDescent="0.25">
      <c r="A90325" s="41">
        <v>0</v>
      </c>
      <c r="C90325" s="56"/>
      <c r="AC90325" s="56"/>
      <c r="AD90325" s="56"/>
      <c r="AE90325" s="56"/>
    </row>
    <row r="90326" spans="1:31" x14ac:dyDescent="0.25">
      <c r="A90326" s="41">
        <v>0</v>
      </c>
      <c r="C90326" s="56"/>
      <c r="AC90326" s="56"/>
      <c r="AD90326" s="56"/>
      <c r="AE90326" s="56"/>
    </row>
    <row r="90327" spans="1:31" x14ac:dyDescent="0.25">
      <c r="A90327" s="41">
        <v>0</v>
      </c>
      <c r="C90327" s="56"/>
      <c r="AC90327" s="56"/>
      <c r="AD90327" s="56"/>
      <c r="AE90327" s="56"/>
    </row>
    <row r="90328" spans="1:31" x14ac:dyDescent="0.25">
      <c r="A90328" s="41">
        <v>0</v>
      </c>
      <c r="C90328" s="56"/>
      <c r="AC90328" s="56"/>
      <c r="AD90328" s="56"/>
      <c r="AE90328" s="56"/>
    </row>
    <row r="90329" spans="1:31" x14ac:dyDescent="0.25">
      <c r="A90329" s="41">
        <v>0</v>
      </c>
      <c r="C90329" s="56"/>
      <c r="AC90329" s="56"/>
      <c r="AD90329" s="56"/>
      <c r="AE90329" s="56"/>
    </row>
    <row r="90330" spans="1:31" x14ac:dyDescent="0.25">
      <c r="A90330" s="41">
        <v>0</v>
      </c>
      <c r="C90330" s="56"/>
      <c r="AC90330" s="56"/>
      <c r="AD90330" s="56"/>
      <c r="AE90330" s="56"/>
    </row>
    <row r="90331" spans="1:31" x14ac:dyDescent="0.25">
      <c r="A90331" s="41">
        <v>0</v>
      </c>
      <c r="C90331" s="56"/>
      <c r="AC90331" s="56"/>
      <c r="AD90331" s="56"/>
      <c r="AE90331" s="56"/>
    </row>
    <row r="90332" spans="1:31" x14ac:dyDescent="0.25">
      <c r="A90332" s="41">
        <v>0</v>
      </c>
      <c r="C90332" s="56"/>
      <c r="AC90332" s="56"/>
      <c r="AD90332" s="56"/>
      <c r="AE90332" s="56"/>
    </row>
    <row r="90333" spans="1:31" x14ac:dyDescent="0.25">
      <c r="A90333" s="41">
        <v>0</v>
      </c>
      <c r="C90333" s="56"/>
      <c r="AC90333" s="56"/>
      <c r="AD90333" s="56"/>
      <c r="AE90333" s="56"/>
    </row>
    <row r="90334" spans="1:31" x14ac:dyDescent="0.25">
      <c r="A90334" s="41">
        <v>0</v>
      </c>
      <c r="C90334" s="56"/>
      <c r="AC90334" s="56"/>
      <c r="AD90334" s="56"/>
      <c r="AE90334" s="56"/>
    </row>
    <row r="90335" spans="1:31" x14ac:dyDescent="0.25">
      <c r="A90335" s="41">
        <v>0</v>
      </c>
      <c r="C90335" s="56"/>
      <c r="AC90335" s="56"/>
      <c r="AD90335" s="56"/>
      <c r="AE90335" s="56"/>
    </row>
    <row r="90336" spans="1:31" x14ac:dyDescent="0.25">
      <c r="A90336" s="41">
        <v>0</v>
      </c>
      <c r="C90336" s="56"/>
      <c r="AC90336" s="56"/>
      <c r="AD90336" s="56"/>
      <c r="AE90336" s="56"/>
    </row>
    <row r="90337" spans="1:31" x14ac:dyDescent="0.25">
      <c r="A90337" s="41">
        <v>0</v>
      </c>
      <c r="C90337" s="56"/>
      <c r="AC90337" s="56"/>
      <c r="AD90337" s="56"/>
      <c r="AE90337" s="56"/>
    </row>
    <row r="90338" spans="1:31" x14ac:dyDescent="0.25">
      <c r="A90338" s="41">
        <v>0</v>
      </c>
      <c r="C90338" s="56"/>
      <c r="AC90338" s="56"/>
      <c r="AD90338" s="56"/>
      <c r="AE90338" s="56"/>
    </row>
    <row r="90339" spans="1:31" x14ac:dyDescent="0.25">
      <c r="A90339" s="41">
        <v>0</v>
      </c>
      <c r="C90339" s="56"/>
      <c r="AC90339" s="56"/>
      <c r="AD90339" s="56"/>
      <c r="AE90339" s="56"/>
    </row>
    <row r="90340" spans="1:31" x14ac:dyDescent="0.25">
      <c r="A90340" s="41">
        <v>0</v>
      </c>
      <c r="C90340" s="56"/>
      <c r="AC90340" s="56"/>
      <c r="AD90340" s="56"/>
      <c r="AE90340" s="56"/>
    </row>
    <row r="90341" spans="1:31" x14ac:dyDescent="0.25">
      <c r="A90341" s="41">
        <v>0</v>
      </c>
      <c r="C90341" s="56"/>
      <c r="AC90341" s="56"/>
      <c r="AD90341" s="56"/>
      <c r="AE90341" s="56"/>
    </row>
    <row r="90342" spans="1:31" x14ac:dyDescent="0.25">
      <c r="A90342" s="41">
        <v>0</v>
      </c>
      <c r="C90342" s="56"/>
      <c r="AC90342" s="56"/>
      <c r="AD90342" s="56"/>
      <c r="AE90342" s="56"/>
    </row>
    <row r="90343" spans="1:31" x14ac:dyDescent="0.25">
      <c r="A90343" s="41">
        <v>0</v>
      </c>
      <c r="C90343" s="56"/>
      <c r="AC90343" s="56"/>
      <c r="AD90343" s="56"/>
      <c r="AE90343" s="56"/>
    </row>
    <row r="90344" spans="1:31" x14ac:dyDescent="0.25">
      <c r="A90344" s="41">
        <v>0</v>
      </c>
      <c r="C90344" s="56"/>
      <c r="AC90344" s="56"/>
      <c r="AD90344" s="56"/>
      <c r="AE90344" s="56"/>
    </row>
    <row r="90345" spans="1:31" x14ac:dyDescent="0.25">
      <c r="A90345" s="41">
        <v>0</v>
      </c>
      <c r="C90345" s="56"/>
      <c r="AC90345" s="56"/>
      <c r="AD90345" s="56"/>
      <c r="AE90345" s="56"/>
    </row>
    <row r="90346" spans="1:31" x14ac:dyDescent="0.25">
      <c r="A90346" s="41">
        <v>0</v>
      </c>
      <c r="C90346" s="56"/>
      <c r="AC90346" s="56"/>
      <c r="AD90346" s="56"/>
      <c r="AE90346" s="56"/>
    </row>
    <row r="90347" spans="1:31" x14ac:dyDescent="0.25">
      <c r="A90347" s="41">
        <v>0</v>
      </c>
      <c r="C90347" s="56"/>
      <c r="AC90347" s="56"/>
      <c r="AD90347" s="56"/>
      <c r="AE90347" s="56"/>
    </row>
    <row r="90348" spans="1:31" x14ac:dyDescent="0.25">
      <c r="A90348" s="41">
        <v>0</v>
      </c>
      <c r="C90348" s="56"/>
      <c r="AC90348" s="56"/>
      <c r="AD90348" s="56"/>
      <c r="AE90348" s="56"/>
    </row>
    <row r="90349" spans="1:31" x14ac:dyDescent="0.25">
      <c r="A90349" s="41">
        <v>0</v>
      </c>
      <c r="C90349" s="56"/>
      <c r="AC90349" s="56"/>
      <c r="AD90349" s="56"/>
      <c r="AE90349" s="56"/>
    </row>
    <row r="90350" spans="1:31" x14ac:dyDescent="0.25">
      <c r="A90350" s="41">
        <v>0</v>
      </c>
      <c r="C90350" s="56"/>
      <c r="AC90350" s="56"/>
      <c r="AD90350" s="56"/>
      <c r="AE90350" s="56"/>
    </row>
    <row r="90351" spans="1:31" x14ac:dyDescent="0.25">
      <c r="A90351" s="41">
        <v>0</v>
      </c>
      <c r="C90351" s="56"/>
      <c r="AC90351" s="56"/>
      <c r="AD90351" s="56"/>
      <c r="AE90351" s="56"/>
    </row>
    <row r="90352" spans="1:31" x14ac:dyDescent="0.25">
      <c r="A90352" s="41">
        <v>0</v>
      </c>
      <c r="C90352" s="56"/>
      <c r="AC90352" s="56"/>
      <c r="AD90352" s="56"/>
      <c r="AE90352" s="56"/>
    </row>
    <row r="90353" spans="1:31" x14ac:dyDescent="0.25">
      <c r="A90353" s="41">
        <v>0</v>
      </c>
      <c r="C90353" s="56"/>
      <c r="AC90353" s="56"/>
      <c r="AD90353" s="56"/>
      <c r="AE90353" s="56"/>
    </row>
    <row r="90354" spans="1:31" x14ac:dyDescent="0.25">
      <c r="A90354" s="41">
        <v>0</v>
      </c>
      <c r="C90354" s="56"/>
      <c r="AC90354" s="56"/>
      <c r="AD90354" s="56"/>
      <c r="AE90354" s="56"/>
    </row>
    <row r="90355" spans="1:31" x14ac:dyDescent="0.25">
      <c r="A90355" s="41">
        <v>0</v>
      </c>
      <c r="C90355" s="56"/>
      <c r="AC90355" s="56"/>
      <c r="AD90355" s="56"/>
      <c r="AE90355" s="56"/>
    </row>
    <row r="90356" spans="1:31" x14ac:dyDescent="0.25">
      <c r="A90356" s="41">
        <v>0</v>
      </c>
      <c r="C90356" s="56"/>
      <c r="AC90356" s="56"/>
      <c r="AD90356" s="56"/>
      <c r="AE90356" s="56"/>
    </row>
    <row r="90357" spans="1:31" x14ac:dyDescent="0.25">
      <c r="A90357" s="41">
        <v>0</v>
      </c>
      <c r="C90357" s="56"/>
      <c r="AC90357" s="56"/>
      <c r="AD90357" s="56"/>
      <c r="AE90357" s="56"/>
    </row>
    <row r="90358" spans="1:31" x14ac:dyDescent="0.25">
      <c r="A90358" s="41">
        <v>0</v>
      </c>
      <c r="C90358" s="56"/>
      <c r="AC90358" s="56"/>
      <c r="AD90358" s="56"/>
      <c r="AE90358" s="56"/>
    </row>
    <row r="90359" spans="1:31" x14ac:dyDescent="0.25">
      <c r="A90359" s="41">
        <v>0</v>
      </c>
      <c r="C90359" s="56"/>
      <c r="AC90359" s="56"/>
      <c r="AD90359" s="56"/>
      <c r="AE90359" s="56"/>
    </row>
    <row r="90360" spans="1:31" x14ac:dyDescent="0.25">
      <c r="A90360" s="41">
        <v>0</v>
      </c>
      <c r="C90360" s="56"/>
      <c r="AC90360" s="56"/>
      <c r="AD90360" s="56"/>
      <c r="AE90360" s="56"/>
    </row>
    <row r="90361" spans="1:31" x14ac:dyDescent="0.25">
      <c r="A90361" s="41">
        <v>0</v>
      </c>
      <c r="C90361" s="56"/>
      <c r="AC90361" s="56"/>
      <c r="AD90361" s="56"/>
      <c r="AE90361" s="56"/>
    </row>
    <row r="90362" spans="1:31" x14ac:dyDescent="0.25">
      <c r="A90362" s="41">
        <v>0</v>
      </c>
      <c r="C90362" s="56"/>
      <c r="AC90362" s="56"/>
      <c r="AD90362" s="56"/>
      <c r="AE90362" s="56"/>
    </row>
    <row r="90363" spans="1:31" x14ac:dyDescent="0.25">
      <c r="A90363" s="41">
        <v>0</v>
      </c>
      <c r="C90363" s="56"/>
      <c r="AC90363" s="56"/>
      <c r="AD90363" s="56"/>
      <c r="AE90363" s="56"/>
    </row>
    <row r="90364" spans="1:31" x14ac:dyDescent="0.25">
      <c r="A90364" s="41">
        <v>0</v>
      </c>
      <c r="C90364" s="56"/>
      <c r="AC90364" s="56"/>
      <c r="AD90364" s="56"/>
      <c r="AE90364" s="56"/>
    </row>
    <row r="90365" spans="1:31" x14ac:dyDescent="0.25">
      <c r="A90365" s="41">
        <v>0</v>
      </c>
      <c r="C90365" s="56"/>
      <c r="AC90365" s="56"/>
      <c r="AD90365" s="56"/>
      <c r="AE90365" s="56"/>
    </row>
    <row r="90366" spans="1:31" x14ac:dyDescent="0.25">
      <c r="A90366" s="41">
        <v>0</v>
      </c>
      <c r="C90366" s="56"/>
      <c r="AC90366" s="56"/>
      <c r="AD90366" s="56"/>
      <c r="AE90366" s="56"/>
    </row>
    <row r="90367" spans="1:31" x14ac:dyDescent="0.25">
      <c r="A90367" s="41">
        <v>0</v>
      </c>
      <c r="C90367" s="56"/>
      <c r="AC90367" s="56"/>
      <c r="AD90367" s="56"/>
      <c r="AE90367" s="56"/>
    </row>
    <row r="90368" spans="1:31" x14ac:dyDescent="0.25">
      <c r="A90368" s="41">
        <v>0</v>
      </c>
      <c r="C90368" s="56"/>
      <c r="AC90368" s="56"/>
      <c r="AD90368" s="56"/>
      <c r="AE90368" s="56"/>
    </row>
    <row r="90369" spans="1:31" x14ac:dyDescent="0.25">
      <c r="A90369" s="41">
        <v>0</v>
      </c>
      <c r="C90369" s="56"/>
      <c r="AC90369" s="56"/>
      <c r="AD90369" s="56"/>
      <c r="AE90369" s="56"/>
    </row>
    <row r="90370" spans="1:31" x14ac:dyDescent="0.25">
      <c r="A90370" s="41">
        <v>0</v>
      </c>
      <c r="C90370" s="56"/>
      <c r="AC90370" s="56"/>
      <c r="AD90370" s="56"/>
      <c r="AE90370" s="56"/>
    </row>
    <row r="90371" spans="1:31" x14ac:dyDescent="0.25">
      <c r="A90371" s="41">
        <v>0</v>
      </c>
      <c r="C90371" s="56"/>
      <c r="AC90371" s="56"/>
      <c r="AD90371" s="56"/>
      <c r="AE90371" s="56"/>
    </row>
    <row r="90372" spans="1:31" x14ac:dyDescent="0.25">
      <c r="A90372" s="41">
        <v>0</v>
      </c>
      <c r="C90372" s="56"/>
      <c r="AC90372" s="56"/>
      <c r="AD90372" s="56"/>
      <c r="AE90372" s="56"/>
    </row>
    <row r="90373" spans="1:31" x14ac:dyDescent="0.25">
      <c r="A90373" s="41">
        <v>361</v>
      </c>
      <c r="C90373" s="56"/>
      <c r="AC90373" s="56"/>
      <c r="AD90373" s="56"/>
      <c r="AE90373" s="56"/>
    </row>
    <row r="90374" spans="1:31" x14ac:dyDescent="0.25">
      <c r="A90374" s="41">
        <v>0</v>
      </c>
      <c r="C90374" s="56"/>
      <c r="AC90374" s="56"/>
      <c r="AD90374" s="56"/>
      <c r="AE90374" s="56"/>
    </row>
    <row r="90375" spans="1:31" x14ac:dyDescent="0.25">
      <c r="A90375" s="41">
        <v>4563</v>
      </c>
      <c r="C90375" s="56"/>
      <c r="AC90375" s="56"/>
      <c r="AD90375" s="56"/>
      <c r="AE90375" s="56"/>
    </row>
    <row r="90376" spans="1:31" x14ac:dyDescent="0.25">
      <c r="A90376" s="41">
        <v>0</v>
      </c>
      <c r="C90376" s="56"/>
      <c r="AC90376" s="56"/>
      <c r="AD90376" s="56"/>
      <c r="AE90376" s="56"/>
    </row>
    <row r="90377" spans="1:31" x14ac:dyDescent="0.25">
      <c r="A90377" s="41">
        <v>0</v>
      </c>
      <c r="C90377" s="56"/>
      <c r="AC90377" s="56"/>
      <c r="AD90377" s="56"/>
      <c r="AE90377" s="56"/>
    </row>
    <row r="90378" spans="1:31" x14ac:dyDescent="0.25">
      <c r="A90378" s="41">
        <v>0</v>
      </c>
      <c r="C90378" s="56"/>
      <c r="AC90378" s="56"/>
      <c r="AD90378" s="56"/>
      <c r="AE90378" s="56"/>
    </row>
    <row r="90379" spans="1:31" x14ac:dyDescent="0.25">
      <c r="A90379" s="41">
        <v>0</v>
      </c>
      <c r="C90379" s="56"/>
      <c r="AC90379" s="56"/>
      <c r="AD90379" s="56"/>
      <c r="AE90379" s="56"/>
    </row>
    <row r="90380" spans="1:31" x14ac:dyDescent="0.25">
      <c r="A90380" s="41">
        <v>0</v>
      </c>
      <c r="C90380" s="56"/>
      <c r="AC90380" s="56"/>
      <c r="AD90380" s="56"/>
      <c r="AE90380" s="56"/>
    </row>
    <row r="90381" spans="1:31" x14ac:dyDescent="0.25">
      <c r="A90381" s="41">
        <v>0</v>
      </c>
      <c r="C90381" s="56"/>
      <c r="AC90381" s="56"/>
      <c r="AD90381" s="56"/>
      <c r="AE90381" s="56"/>
    </row>
    <row r="90382" spans="1:31" x14ac:dyDescent="0.25">
      <c r="A90382" s="41">
        <v>0</v>
      </c>
      <c r="C90382" s="56"/>
      <c r="AC90382" s="56"/>
      <c r="AD90382" s="56"/>
      <c r="AE90382" s="56"/>
    </row>
    <row r="90383" spans="1:31" x14ac:dyDescent="0.25">
      <c r="A90383" s="41">
        <v>0</v>
      </c>
      <c r="C90383" s="56"/>
      <c r="AC90383" s="56"/>
      <c r="AD90383" s="56"/>
      <c r="AE90383" s="56"/>
    </row>
    <row r="90384" spans="1:31" x14ac:dyDescent="0.25">
      <c r="A90384" s="41">
        <v>0</v>
      </c>
      <c r="C90384" s="56"/>
      <c r="AC90384" s="56"/>
      <c r="AD90384" s="56"/>
      <c r="AE90384" s="56"/>
    </row>
    <row r="90385" spans="1:31" x14ac:dyDescent="0.25">
      <c r="A90385" s="41">
        <v>0</v>
      </c>
      <c r="C90385" s="56"/>
      <c r="AC90385" s="56"/>
      <c r="AD90385" s="56"/>
      <c r="AE90385" s="56"/>
    </row>
    <row r="90386" spans="1:31" x14ac:dyDescent="0.25">
      <c r="A90386" s="41">
        <v>0</v>
      </c>
      <c r="C90386" s="56"/>
      <c r="AC90386" s="56"/>
      <c r="AD90386" s="56"/>
      <c r="AE90386" s="56"/>
    </row>
    <row r="90387" spans="1:31" x14ac:dyDescent="0.25">
      <c r="A90387" s="41">
        <v>0</v>
      </c>
      <c r="C90387" s="56"/>
      <c r="AC90387" s="56"/>
      <c r="AD90387" s="56"/>
      <c r="AE90387" s="56"/>
    </row>
    <row r="90388" spans="1:31" x14ac:dyDescent="0.25">
      <c r="A90388" s="41">
        <v>0</v>
      </c>
      <c r="C90388" s="56"/>
      <c r="AC90388" s="56"/>
      <c r="AD90388" s="56"/>
      <c r="AE90388" s="56"/>
    </row>
    <row r="90389" spans="1:31" x14ac:dyDescent="0.25">
      <c r="A90389" s="41">
        <v>0</v>
      </c>
      <c r="C90389" s="56"/>
      <c r="AC90389" s="56"/>
      <c r="AD90389" s="56"/>
      <c r="AE90389" s="56"/>
    </row>
    <row r="90390" spans="1:31" x14ac:dyDescent="0.25">
      <c r="A90390" s="41">
        <v>0</v>
      </c>
      <c r="C90390" s="56"/>
      <c r="AC90390" s="56"/>
      <c r="AD90390" s="56"/>
      <c r="AE90390" s="56"/>
    </row>
    <row r="90391" spans="1:31" x14ac:dyDescent="0.25">
      <c r="A90391" s="41">
        <v>0</v>
      </c>
      <c r="C90391" s="56"/>
      <c r="AC90391" s="56"/>
      <c r="AD90391" s="56"/>
      <c r="AE90391" s="56"/>
    </row>
    <row r="90392" spans="1:31" x14ac:dyDescent="0.25">
      <c r="A90392" s="41">
        <v>0</v>
      </c>
      <c r="C90392" s="56"/>
      <c r="AC90392" s="56"/>
      <c r="AD90392" s="56"/>
      <c r="AE90392" s="56"/>
    </row>
    <row r="90393" spans="1:31" x14ac:dyDescent="0.25">
      <c r="A90393" s="41">
        <v>0</v>
      </c>
      <c r="C90393" s="56"/>
      <c r="AC90393" s="56"/>
      <c r="AD90393" s="56"/>
      <c r="AE90393" s="56"/>
    </row>
    <row r="90394" spans="1:31" x14ac:dyDescent="0.25">
      <c r="A90394" s="41">
        <v>0</v>
      </c>
      <c r="C90394" s="56"/>
      <c r="AC90394" s="56"/>
      <c r="AD90394" s="56"/>
      <c r="AE90394" s="56"/>
    </row>
    <row r="90395" spans="1:31" x14ac:dyDescent="0.25">
      <c r="A90395" s="41">
        <v>0</v>
      </c>
      <c r="C90395" s="56"/>
      <c r="AC90395" s="56"/>
      <c r="AD90395" s="56"/>
      <c r="AE90395" s="56"/>
    </row>
    <row r="90396" spans="1:31" x14ac:dyDescent="0.25">
      <c r="A90396" s="41">
        <v>0</v>
      </c>
      <c r="C90396" s="56"/>
      <c r="AC90396" s="56"/>
      <c r="AD90396" s="56"/>
      <c r="AE90396" s="56"/>
    </row>
    <row r="90397" spans="1:31" x14ac:dyDescent="0.25">
      <c r="A90397" s="41">
        <v>0</v>
      </c>
      <c r="C90397" s="56"/>
      <c r="AC90397" s="56"/>
      <c r="AD90397" s="56"/>
      <c r="AE90397" s="56"/>
    </row>
    <row r="90398" spans="1:31" x14ac:dyDescent="0.25">
      <c r="A90398" s="41">
        <v>0</v>
      </c>
      <c r="C90398" s="56"/>
      <c r="AC90398" s="56"/>
      <c r="AD90398" s="56"/>
      <c r="AE90398" s="56"/>
    </row>
    <row r="90399" spans="1:31" x14ac:dyDescent="0.25">
      <c r="A90399" s="41">
        <v>0</v>
      </c>
      <c r="C90399" s="56"/>
      <c r="AC90399" s="56"/>
      <c r="AD90399" s="56"/>
      <c r="AE90399" s="56"/>
    </row>
    <row r="90400" spans="1:31" x14ac:dyDescent="0.25">
      <c r="A90400" s="41">
        <v>0</v>
      </c>
      <c r="C90400" s="56"/>
      <c r="AC90400" s="56"/>
      <c r="AD90400" s="56"/>
      <c r="AE90400" s="56"/>
    </row>
    <row r="90401" spans="1:31" x14ac:dyDescent="0.25">
      <c r="A90401" s="41">
        <v>0</v>
      </c>
      <c r="C90401" s="56"/>
      <c r="AC90401" s="56"/>
      <c r="AD90401" s="56"/>
      <c r="AE90401" s="56"/>
    </row>
    <row r="90402" spans="1:31" x14ac:dyDescent="0.25">
      <c r="A90402" s="41">
        <v>0</v>
      </c>
      <c r="C90402" s="56"/>
      <c r="AC90402" s="56"/>
      <c r="AD90402" s="56"/>
      <c r="AE90402" s="56"/>
    </row>
    <row r="90403" spans="1:31" x14ac:dyDescent="0.25">
      <c r="A90403" s="41">
        <v>0</v>
      </c>
      <c r="C90403" s="56"/>
      <c r="AC90403" s="56"/>
      <c r="AD90403" s="56"/>
      <c r="AE90403" s="56"/>
    </row>
    <row r="90404" spans="1:31" x14ac:dyDescent="0.25">
      <c r="A90404" s="41">
        <v>0</v>
      </c>
      <c r="C90404" s="56"/>
      <c r="AC90404" s="56"/>
      <c r="AD90404" s="56"/>
      <c r="AE90404" s="56"/>
    </row>
    <row r="90405" spans="1:31" x14ac:dyDescent="0.25">
      <c r="A90405" s="41">
        <v>0</v>
      </c>
      <c r="C90405" s="56"/>
      <c r="AC90405" s="56"/>
      <c r="AD90405" s="56"/>
      <c r="AE90405" s="56"/>
    </row>
    <row r="90406" spans="1:31" x14ac:dyDescent="0.25">
      <c r="A90406" s="41">
        <v>0</v>
      </c>
      <c r="C90406" s="56"/>
      <c r="AC90406" s="56"/>
      <c r="AD90406" s="56"/>
      <c r="AE90406" s="56"/>
    </row>
    <row r="90407" spans="1:31" x14ac:dyDescent="0.25">
      <c r="A90407" s="41">
        <v>0</v>
      </c>
      <c r="C90407" s="56"/>
      <c r="AC90407" s="56"/>
      <c r="AD90407" s="56"/>
      <c r="AE90407" s="56"/>
    </row>
    <row r="90408" spans="1:31" x14ac:dyDescent="0.25">
      <c r="A90408" s="41">
        <v>0</v>
      </c>
      <c r="C90408" s="56"/>
      <c r="AC90408" s="56"/>
      <c r="AD90408" s="56"/>
      <c r="AE90408" s="56"/>
    </row>
    <row r="90409" spans="1:31" x14ac:dyDescent="0.25">
      <c r="A90409" s="41">
        <v>0</v>
      </c>
      <c r="C90409" s="56"/>
      <c r="AC90409" s="56"/>
      <c r="AD90409" s="56"/>
      <c r="AE90409" s="56"/>
    </row>
    <row r="90410" spans="1:31" x14ac:dyDescent="0.25">
      <c r="A90410" s="41">
        <v>0</v>
      </c>
      <c r="C90410" s="56"/>
      <c r="AC90410" s="56"/>
      <c r="AD90410" s="56"/>
      <c r="AE90410" s="56"/>
    </row>
    <row r="90411" spans="1:31" x14ac:dyDescent="0.25">
      <c r="A90411" s="41">
        <v>0</v>
      </c>
      <c r="C90411" s="56"/>
      <c r="AC90411" s="56"/>
      <c r="AD90411" s="56"/>
      <c r="AE90411" s="56"/>
    </row>
    <row r="90412" spans="1:31" x14ac:dyDescent="0.25">
      <c r="A90412" s="41">
        <v>0</v>
      </c>
      <c r="C90412" s="56"/>
      <c r="AC90412" s="56"/>
      <c r="AD90412" s="56"/>
      <c r="AE90412" s="56"/>
    </row>
    <row r="90413" spans="1:31" x14ac:dyDescent="0.25">
      <c r="A90413" s="41">
        <v>0</v>
      </c>
      <c r="C90413" s="56"/>
      <c r="AC90413" s="56"/>
      <c r="AD90413" s="56"/>
      <c r="AE90413" s="56"/>
    </row>
    <row r="90414" spans="1:31" x14ac:dyDescent="0.25">
      <c r="A90414" s="41">
        <v>0</v>
      </c>
      <c r="C90414" s="56"/>
      <c r="AC90414" s="56"/>
      <c r="AD90414" s="56"/>
      <c r="AE90414" s="56"/>
    </row>
    <row r="90415" spans="1:31" x14ac:dyDescent="0.25">
      <c r="A90415" s="41">
        <v>0</v>
      </c>
      <c r="C90415" s="56"/>
      <c r="AC90415" s="56"/>
      <c r="AD90415" s="56"/>
      <c r="AE90415" s="56"/>
    </row>
    <row r="90416" spans="1:31" x14ac:dyDescent="0.25">
      <c r="A90416" s="41">
        <v>0</v>
      </c>
      <c r="C90416" s="56"/>
      <c r="AC90416" s="56"/>
      <c r="AD90416" s="56"/>
      <c r="AE90416" s="56"/>
    </row>
    <row r="90417" spans="1:31" x14ac:dyDescent="0.25">
      <c r="A90417" s="41">
        <v>0</v>
      </c>
      <c r="C90417" s="56"/>
      <c r="AC90417" s="56"/>
      <c r="AD90417" s="56"/>
      <c r="AE90417" s="56"/>
    </row>
    <row r="90418" spans="1:31" x14ac:dyDescent="0.25">
      <c r="A90418" s="41">
        <v>0</v>
      </c>
      <c r="C90418" s="56"/>
      <c r="AC90418" s="56"/>
      <c r="AD90418" s="56"/>
      <c r="AE90418" s="56"/>
    </row>
    <row r="90419" spans="1:31" x14ac:dyDescent="0.25">
      <c r="A90419" s="41">
        <v>0</v>
      </c>
      <c r="C90419" s="56"/>
      <c r="AC90419" s="56"/>
      <c r="AD90419" s="56"/>
      <c r="AE90419" s="56"/>
    </row>
    <row r="90420" spans="1:31" x14ac:dyDescent="0.25">
      <c r="A90420" s="41">
        <v>0</v>
      </c>
      <c r="C90420" s="56"/>
      <c r="AC90420" s="56"/>
      <c r="AD90420" s="56"/>
      <c r="AE90420" s="56"/>
    </row>
    <row r="90421" spans="1:31" x14ac:dyDescent="0.25">
      <c r="A90421" s="41">
        <v>0</v>
      </c>
      <c r="C90421" s="56"/>
      <c r="AC90421" s="56"/>
      <c r="AD90421" s="56"/>
      <c r="AE90421" s="56"/>
    </row>
    <row r="90422" spans="1:31" x14ac:dyDescent="0.25">
      <c r="A90422" s="41">
        <v>0</v>
      </c>
      <c r="C90422" s="56"/>
      <c r="AC90422" s="56"/>
      <c r="AD90422" s="56"/>
      <c r="AE90422" s="56"/>
    </row>
    <row r="90423" spans="1:31" x14ac:dyDescent="0.25">
      <c r="A90423" s="41">
        <v>0</v>
      </c>
      <c r="C90423" s="56"/>
      <c r="AC90423" s="56"/>
      <c r="AD90423" s="56"/>
      <c r="AE90423" s="56"/>
    </row>
    <row r="90424" spans="1:31" x14ac:dyDescent="0.25">
      <c r="A90424" s="41">
        <v>0</v>
      </c>
      <c r="C90424" s="56"/>
      <c r="AC90424" s="56"/>
      <c r="AD90424" s="56"/>
      <c r="AE90424" s="56"/>
    </row>
    <row r="90425" spans="1:31" x14ac:dyDescent="0.25">
      <c r="A90425" s="41">
        <v>0</v>
      </c>
      <c r="C90425" s="56"/>
      <c r="AC90425" s="56"/>
      <c r="AD90425" s="56"/>
      <c r="AE90425" s="56"/>
    </row>
    <row r="90426" spans="1:31" x14ac:dyDescent="0.25">
      <c r="A90426" s="41">
        <v>0</v>
      </c>
      <c r="C90426" s="56"/>
      <c r="AC90426" s="56"/>
      <c r="AD90426" s="56"/>
      <c r="AE90426" s="56"/>
    </row>
    <row r="90427" spans="1:31" x14ac:dyDescent="0.25">
      <c r="A90427" s="41">
        <v>0</v>
      </c>
      <c r="C90427" s="56"/>
      <c r="AC90427" s="56"/>
      <c r="AD90427" s="56"/>
      <c r="AE90427" s="56"/>
    </row>
    <row r="90428" spans="1:31" x14ac:dyDescent="0.25">
      <c r="A90428" s="41">
        <v>0</v>
      </c>
      <c r="C90428" s="56"/>
      <c r="AC90428" s="56"/>
      <c r="AD90428" s="56"/>
      <c r="AE90428" s="56"/>
    </row>
    <row r="90429" spans="1:31" x14ac:dyDescent="0.25">
      <c r="A90429" s="41">
        <v>0</v>
      </c>
      <c r="C90429" s="56"/>
      <c r="AC90429" s="56"/>
      <c r="AD90429" s="56"/>
      <c r="AE90429" s="56"/>
    </row>
    <row r="90430" spans="1:31" x14ac:dyDescent="0.25">
      <c r="A90430" s="41">
        <v>0</v>
      </c>
      <c r="C90430" s="56"/>
      <c r="AC90430" s="56"/>
      <c r="AD90430" s="56"/>
      <c r="AE90430" s="56"/>
    </row>
    <row r="90431" spans="1:31" x14ac:dyDescent="0.25">
      <c r="A90431" s="41">
        <v>0</v>
      </c>
      <c r="C90431" s="56"/>
      <c r="AC90431" s="56"/>
      <c r="AD90431" s="56"/>
      <c r="AE90431" s="56"/>
    </row>
    <row r="90432" spans="1:31" x14ac:dyDescent="0.25">
      <c r="A90432" s="41">
        <v>0</v>
      </c>
      <c r="C90432" s="56"/>
      <c r="AC90432" s="56"/>
      <c r="AD90432" s="56"/>
      <c r="AE90432" s="56"/>
    </row>
    <row r="90433" spans="1:31" x14ac:dyDescent="0.25">
      <c r="A90433" s="41">
        <v>0</v>
      </c>
      <c r="C90433" s="56"/>
      <c r="AC90433" s="56"/>
      <c r="AD90433" s="56"/>
      <c r="AE90433" s="56"/>
    </row>
    <row r="90434" spans="1:31" x14ac:dyDescent="0.25">
      <c r="A90434" s="41">
        <v>0</v>
      </c>
      <c r="C90434" s="56"/>
      <c r="AC90434" s="56"/>
      <c r="AD90434" s="56"/>
      <c r="AE90434" s="56"/>
    </row>
    <row r="90435" spans="1:31" x14ac:dyDescent="0.25">
      <c r="A90435" s="41">
        <v>0</v>
      </c>
      <c r="C90435" s="56"/>
      <c r="AC90435" s="56"/>
      <c r="AD90435" s="56"/>
      <c r="AE90435" s="56"/>
    </row>
    <row r="90436" spans="1:31" x14ac:dyDescent="0.25">
      <c r="A90436" s="41">
        <v>0</v>
      </c>
      <c r="C90436" s="56"/>
      <c r="AC90436" s="56"/>
      <c r="AD90436" s="56"/>
      <c r="AE90436" s="56"/>
    </row>
    <row r="90437" spans="1:31" x14ac:dyDescent="0.25">
      <c r="A90437" s="41">
        <v>0</v>
      </c>
      <c r="C90437" s="56"/>
      <c r="AC90437" s="56"/>
      <c r="AD90437" s="56"/>
      <c r="AE90437" s="56"/>
    </row>
    <row r="90438" spans="1:31" x14ac:dyDescent="0.25">
      <c r="A90438" s="41">
        <v>0</v>
      </c>
      <c r="C90438" s="56"/>
      <c r="AC90438" s="56"/>
      <c r="AD90438" s="56"/>
      <c r="AE90438" s="56"/>
    </row>
    <row r="90439" spans="1:31" x14ac:dyDescent="0.25">
      <c r="A90439" s="41">
        <v>0</v>
      </c>
      <c r="C90439" s="56"/>
      <c r="AC90439" s="56"/>
      <c r="AD90439" s="56"/>
      <c r="AE90439" s="56"/>
    </row>
    <row r="90440" spans="1:31" x14ac:dyDescent="0.25">
      <c r="A90440" s="41">
        <v>0</v>
      </c>
      <c r="C90440" s="56"/>
      <c r="AC90440" s="56"/>
      <c r="AD90440" s="56"/>
      <c r="AE90440" s="56"/>
    </row>
    <row r="90441" spans="1:31" x14ac:dyDescent="0.25">
      <c r="A90441" s="41">
        <v>0</v>
      </c>
      <c r="C90441" s="56"/>
      <c r="AC90441" s="56"/>
      <c r="AD90441" s="56"/>
      <c r="AE90441" s="56"/>
    </row>
    <row r="90442" spans="1:31" x14ac:dyDescent="0.25">
      <c r="A90442" s="41">
        <v>0</v>
      </c>
      <c r="C90442" s="56"/>
      <c r="AC90442" s="56"/>
      <c r="AD90442" s="56"/>
      <c r="AE90442" s="56"/>
    </row>
    <row r="90443" spans="1:31" x14ac:dyDescent="0.25">
      <c r="A90443" s="41">
        <v>0</v>
      </c>
      <c r="C90443" s="56"/>
      <c r="AC90443" s="56"/>
      <c r="AD90443" s="56"/>
      <c r="AE90443" s="56"/>
    </row>
    <row r="90444" spans="1:31" x14ac:dyDescent="0.25">
      <c r="A90444" s="41">
        <v>0</v>
      </c>
      <c r="C90444" s="56"/>
      <c r="AC90444" s="56"/>
      <c r="AD90444" s="56"/>
      <c r="AE90444" s="56"/>
    </row>
    <row r="90445" spans="1:31" x14ac:dyDescent="0.25">
      <c r="A90445" s="41">
        <v>0</v>
      </c>
      <c r="C90445" s="56"/>
      <c r="AC90445" s="56"/>
      <c r="AD90445" s="56"/>
      <c r="AE90445" s="56"/>
    </row>
    <row r="90446" spans="1:31" x14ac:dyDescent="0.25">
      <c r="A90446" s="41">
        <v>0</v>
      </c>
      <c r="C90446" s="56"/>
      <c r="AC90446" s="56"/>
      <c r="AD90446" s="56"/>
      <c r="AE90446" s="56"/>
    </row>
    <row r="90447" spans="1:31" x14ac:dyDescent="0.25">
      <c r="A90447" s="41">
        <v>0</v>
      </c>
      <c r="C90447" s="56"/>
      <c r="AC90447" s="56"/>
      <c r="AD90447" s="56"/>
      <c r="AE90447" s="56"/>
    </row>
    <row r="90448" spans="1:31" x14ac:dyDescent="0.25">
      <c r="A90448" s="41">
        <v>0</v>
      </c>
      <c r="C90448" s="56"/>
      <c r="AC90448" s="56"/>
      <c r="AD90448" s="56"/>
      <c r="AE90448" s="56"/>
    </row>
    <row r="90449" spans="1:31" x14ac:dyDescent="0.25">
      <c r="A90449" s="41">
        <v>0</v>
      </c>
      <c r="C90449" s="56"/>
      <c r="AC90449" s="56"/>
      <c r="AD90449" s="56"/>
      <c r="AE90449" s="56"/>
    </row>
    <row r="90450" spans="1:31" x14ac:dyDescent="0.25">
      <c r="A90450" s="41">
        <v>0</v>
      </c>
      <c r="C90450" s="56"/>
      <c r="AC90450" s="56"/>
      <c r="AD90450" s="56"/>
      <c r="AE90450" s="56"/>
    </row>
    <row r="90451" spans="1:31" x14ac:dyDescent="0.25">
      <c r="A90451" s="41">
        <v>0</v>
      </c>
      <c r="C90451" s="56"/>
      <c r="AC90451" s="56"/>
      <c r="AD90451" s="56"/>
      <c r="AE90451" s="56"/>
    </row>
    <row r="90452" spans="1:31" x14ac:dyDescent="0.25">
      <c r="A90452" s="41">
        <v>0</v>
      </c>
      <c r="C90452" s="56"/>
      <c r="AC90452" s="56"/>
      <c r="AD90452" s="56"/>
      <c r="AE90452" s="56"/>
    </row>
    <row r="90453" spans="1:31" x14ac:dyDescent="0.25">
      <c r="A90453" s="41">
        <v>1</v>
      </c>
      <c r="C90453" s="56"/>
      <c r="AC90453" s="56"/>
      <c r="AD90453" s="56"/>
      <c r="AE90453" s="56"/>
    </row>
    <row r="90454" spans="1:31" x14ac:dyDescent="0.25">
      <c r="A90454" s="41">
        <v>0</v>
      </c>
      <c r="C90454" s="56"/>
      <c r="AC90454" s="56"/>
      <c r="AD90454" s="56"/>
      <c r="AE90454" s="56"/>
    </row>
    <row r="90455" spans="1:31" x14ac:dyDescent="0.25">
      <c r="A90455" s="41">
        <v>0</v>
      </c>
      <c r="C90455" s="56"/>
      <c r="AC90455" s="56"/>
      <c r="AD90455" s="56"/>
      <c r="AE90455" s="56"/>
    </row>
    <row r="90456" spans="1:31" x14ac:dyDescent="0.25">
      <c r="A90456" s="41">
        <v>0</v>
      </c>
      <c r="C90456" s="56"/>
      <c r="AC90456" s="56"/>
      <c r="AD90456" s="56"/>
      <c r="AE90456" s="56"/>
    </row>
    <row r="90457" spans="1:31" x14ac:dyDescent="0.25">
      <c r="A90457" s="41">
        <v>0</v>
      </c>
      <c r="C90457" s="56"/>
      <c r="AC90457" s="56"/>
      <c r="AD90457" s="56"/>
      <c r="AE90457" s="56"/>
    </row>
    <row r="90458" spans="1:31" x14ac:dyDescent="0.25">
      <c r="A90458" s="41">
        <v>0</v>
      </c>
      <c r="C90458" s="56"/>
      <c r="AC90458" s="56"/>
      <c r="AD90458" s="56"/>
      <c r="AE90458" s="56"/>
    </row>
    <row r="90459" spans="1:31" x14ac:dyDescent="0.25">
      <c r="A90459" s="41">
        <v>0</v>
      </c>
      <c r="C90459" s="56"/>
      <c r="AC90459" s="56"/>
      <c r="AD90459" s="56"/>
      <c r="AE90459" s="56"/>
    </row>
    <row r="90460" spans="1:31" x14ac:dyDescent="0.25">
      <c r="A90460" s="41">
        <v>0</v>
      </c>
      <c r="C90460" s="56"/>
      <c r="AC90460" s="56"/>
      <c r="AD90460" s="56"/>
      <c r="AE90460" s="56"/>
    </row>
    <row r="90461" spans="1:31" x14ac:dyDescent="0.25">
      <c r="A90461" s="41">
        <v>0</v>
      </c>
      <c r="C90461" s="56"/>
      <c r="AC90461" s="56"/>
      <c r="AD90461" s="56"/>
      <c r="AE90461" s="56"/>
    </row>
    <row r="90462" spans="1:31" x14ac:dyDescent="0.25">
      <c r="A90462" s="41">
        <v>0</v>
      </c>
      <c r="C90462" s="56"/>
      <c r="AC90462" s="56"/>
      <c r="AD90462" s="56"/>
      <c r="AE90462" s="56"/>
    </row>
    <row r="90463" spans="1:31" x14ac:dyDescent="0.25">
      <c r="A90463" s="41">
        <v>0</v>
      </c>
      <c r="C90463" s="56"/>
      <c r="AC90463" s="56"/>
      <c r="AD90463" s="56"/>
      <c r="AE90463" s="56"/>
    </row>
    <row r="90464" spans="1:31" x14ac:dyDescent="0.25">
      <c r="A90464" s="41">
        <v>0</v>
      </c>
      <c r="C90464" s="56"/>
      <c r="AC90464" s="56"/>
      <c r="AD90464" s="56"/>
      <c r="AE90464" s="56"/>
    </row>
    <row r="90465" spans="1:31" x14ac:dyDescent="0.25">
      <c r="A90465" s="41">
        <v>0</v>
      </c>
      <c r="C90465" s="56"/>
      <c r="AC90465" s="56"/>
      <c r="AD90465" s="56"/>
      <c r="AE90465" s="56"/>
    </row>
    <row r="90466" spans="1:31" x14ac:dyDescent="0.25">
      <c r="A90466" s="41">
        <v>0</v>
      </c>
      <c r="C90466" s="56"/>
      <c r="AC90466" s="56"/>
      <c r="AD90466" s="56"/>
      <c r="AE90466" s="56"/>
    </row>
    <row r="90467" spans="1:31" x14ac:dyDescent="0.25">
      <c r="A90467" s="41">
        <v>0</v>
      </c>
      <c r="C90467" s="56"/>
      <c r="AC90467" s="56"/>
      <c r="AD90467" s="56"/>
      <c r="AE90467" s="56"/>
    </row>
    <row r="90468" spans="1:31" x14ac:dyDescent="0.25">
      <c r="A90468" s="41">
        <v>0</v>
      </c>
      <c r="C90468" s="56"/>
      <c r="AC90468" s="56"/>
      <c r="AD90468" s="56"/>
      <c r="AE90468" s="56"/>
    </row>
    <row r="90469" spans="1:31" x14ac:dyDescent="0.25">
      <c r="A90469" s="41">
        <v>3234</v>
      </c>
      <c r="C90469" s="56"/>
      <c r="AC90469" s="56"/>
      <c r="AD90469" s="56"/>
      <c r="AE90469" s="56"/>
    </row>
    <row r="90470" spans="1:31" x14ac:dyDescent="0.25">
      <c r="A90470" s="41">
        <v>0</v>
      </c>
      <c r="C90470" s="56"/>
      <c r="AC90470" s="56"/>
      <c r="AD90470" s="56"/>
      <c r="AE90470" s="56"/>
    </row>
    <row r="90471" spans="1:31" x14ac:dyDescent="0.25">
      <c r="A90471" s="41">
        <v>0</v>
      </c>
      <c r="C90471" s="56"/>
      <c r="AC90471" s="56"/>
      <c r="AD90471" s="56"/>
      <c r="AE90471" s="56"/>
    </row>
    <row r="90472" spans="1:31" x14ac:dyDescent="0.25">
      <c r="A90472" s="41">
        <v>0</v>
      </c>
      <c r="C90472" s="56"/>
      <c r="AC90472" s="56"/>
      <c r="AD90472" s="56"/>
      <c r="AE90472" s="56"/>
    </row>
    <row r="90473" spans="1:31" x14ac:dyDescent="0.25">
      <c r="A90473" s="41">
        <v>0</v>
      </c>
      <c r="C90473" s="56"/>
      <c r="AC90473" s="56"/>
      <c r="AD90473" s="56"/>
      <c r="AE90473" s="56"/>
    </row>
    <row r="90474" spans="1:31" x14ac:dyDescent="0.25">
      <c r="A90474" s="41">
        <v>0</v>
      </c>
      <c r="C90474" s="56"/>
      <c r="AC90474" s="56"/>
      <c r="AD90474" s="56"/>
      <c r="AE90474" s="56"/>
    </row>
    <row r="90475" spans="1:31" x14ac:dyDescent="0.25">
      <c r="A90475" s="41">
        <v>0</v>
      </c>
      <c r="C90475" s="56"/>
      <c r="AC90475" s="56"/>
      <c r="AD90475" s="56"/>
      <c r="AE90475" s="56"/>
    </row>
    <row r="90476" spans="1:31" x14ac:dyDescent="0.25">
      <c r="A90476" s="41">
        <v>0</v>
      </c>
      <c r="C90476" s="56"/>
      <c r="AC90476" s="56"/>
      <c r="AD90476" s="56"/>
      <c r="AE90476" s="56"/>
    </row>
    <row r="90477" spans="1:31" x14ac:dyDescent="0.25">
      <c r="A90477" s="41">
        <v>0</v>
      </c>
      <c r="C90477" s="56"/>
      <c r="AC90477" s="56"/>
      <c r="AD90477" s="56"/>
      <c r="AE90477" s="56"/>
    </row>
    <row r="90478" spans="1:31" x14ac:dyDescent="0.25">
      <c r="A90478" s="41">
        <v>0</v>
      </c>
      <c r="C90478" s="56"/>
      <c r="AC90478" s="56"/>
      <c r="AD90478" s="56"/>
      <c r="AE90478" s="56"/>
    </row>
    <row r="90479" spans="1:31" x14ac:dyDescent="0.25">
      <c r="A90479" s="41">
        <v>0</v>
      </c>
      <c r="C90479" s="56"/>
      <c r="AC90479" s="56"/>
      <c r="AD90479" s="56"/>
      <c r="AE90479" s="56"/>
    </row>
    <row r="90480" spans="1:31" x14ac:dyDescent="0.25">
      <c r="A90480" s="41">
        <v>0</v>
      </c>
      <c r="C90480" s="56"/>
      <c r="AC90480" s="56"/>
      <c r="AD90480" s="56"/>
      <c r="AE90480" s="56"/>
    </row>
    <row r="90481" spans="1:31" x14ac:dyDescent="0.25">
      <c r="A90481" s="41">
        <v>0</v>
      </c>
      <c r="C90481" s="56"/>
      <c r="AC90481" s="56"/>
      <c r="AD90481" s="56"/>
      <c r="AE90481" s="56"/>
    </row>
    <row r="90482" spans="1:31" x14ac:dyDescent="0.25">
      <c r="A90482" s="41">
        <v>0</v>
      </c>
      <c r="C90482" s="56"/>
      <c r="AC90482" s="56"/>
      <c r="AD90482" s="56"/>
      <c r="AE90482" s="56"/>
    </row>
    <row r="90483" spans="1:31" x14ac:dyDescent="0.25">
      <c r="A90483" s="41">
        <v>0</v>
      </c>
      <c r="C90483" s="56"/>
      <c r="AC90483" s="56"/>
      <c r="AD90483" s="56"/>
      <c r="AE90483" s="56"/>
    </row>
    <row r="90484" spans="1:31" x14ac:dyDescent="0.25">
      <c r="A90484" s="41">
        <v>0</v>
      </c>
      <c r="C90484" s="56"/>
      <c r="AC90484" s="56"/>
      <c r="AD90484" s="56"/>
      <c r="AE90484" s="56"/>
    </row>
    <row r="90485" spans="1:31" x14ac:dyDescent="0.25">
      <c r="A90485" s="41">
        <v>0</v>
      </c>
      <c r="C90485" s="56"/>
      <c r="AC90485" s="56"/>
      <c r="AD90485" s="56"/>
      <c r="AE90485" s="56"/>
    </row>
    <row r="90486" spans="1:31" x14ac:dyDescent="0.25">
      <c r="A90486" s="41">
        <v>0</v>
      </c>
      <c r="C90486" s="56"/>
      <c r="AC90486" s="56"/>
      <c r="AD90486" s="56"/>
      <c r="AE90486" s="56"/>
    </row>
    <row r="90487" spans="1:31" x14ac:dyDescent="0.25">
      <c r="A90487" s="41">
        <v>0</v>
      </c>
      <c r="C90487" s="56"/>
      <c r="AC90487" s="56"/>
      <c r="AD90487" s="56"/>
      <c r="AE90487" s="56"/>
    </row>
    <row r="90488" spans="1:31" x14ac:dyDescent="0.25">
      <c r="A90488" s="41">
        <v>0</v>
      </c>
      <c r="C90488" s="56"/>
      <c r="AC90488" s="56"/>
      <c r="AD90488" s="56"/>
      <c r="AE90488" s="56"/>
    </row>
    <row r="90489" spans="1:31" x14ac:dyDescent="0.25">
      <c r="A90489" s="41">
        <v>0</v>
      </c>
      <c r="C90489" s="56"/>
      <c r="AC90489" s="56"/>
      <c r="AD90489" s="56"/>
      <c r="AE90489" s="56"/>
    </row>
    <row r="90490" spans="1:31" x14ac:dyDescent="0.25">
      <c r="A90490" s="41">
        <v>0</v>
      </c>
      <c r="C90490" s="56"/>
      <c r="AC90490" s="56"/>
      <c r="AD90490" s="56"/>
      <c r="AE90490" s="56"/>
    </row>
    <row r="90491" spans="1:31" x14ac:dyDescent="0.25">
      <c r="A90491" s="41">
        <v>0</v>
      </c>
      <c r="C90491" s="56"/>
      <c r="AC90491" s="56"/>
      <c r="AD90491" s="56"/>
      <c r="AE90491" s="56"/>
    </row>
    <row r="90492" spans="1:31" x14ac:dyDescent="0.25">
      <c r="A90492" s="41">
        <v>0</v>
      </c>
      <c r="C90492" s="56"/>
      <c r="AC90492" s="56"/>
      <c r="AD90492" s="56"/>
      <c r="AE90492" s="56"/>
    </row>
    <row r="90493" spans="1:31" x14ac:dyDescent="0.25">
      <c r="A90493" s="41">
        <v>0</v>
      </c>
      <c r="C90493" s="56"/>
      <c r="AC90493" s="56"/>
      <c r="AD90493" s="56"/>
      <c r="AE90493" s="56"/>
    </row>
    <row r="90494" spans="1:31" x14ac:dyDescent="0.25">
      <c r="A90494" s="41">
        <v>0</v>
      </c>
      <c r="C90494" s="56"/>
      <c r="AC90494" s="56"/>
      <c r="AD90494" s="56"/>
      <c r="AE90494" s="56"/>
    </row>
    <row r="90495" spans="1:31" x14ac:dyDescent="0.25">
      <c r="A90495" s="41">
        <v>0</v>
      </c>
      <c r="C90495" s="56"/>
      <c r="AC90495" s="56"/>
      <c r="AD90495" s="56"/>
      <c r="AE90495" s="56"/>
    </row>
    <row r="90496" spans="1:31" x14ac:dyDescent="0.25">
      <c r="A90496" s="41">
        <v>0</v>
      </c>
      <c r="C90496" s="56"/>
      <c r="AC90496" s="56"/>
      <c r="AD90496" s="56"/>
      <c r="AE90496" s="56"/>
    </row>
    <row r="90497" spans="1:31" x14ac:dyDescent="0.25">
      <c r="A90497" s="41">
        <v>0</v>
      </c>
      <c r="C90497" s="56"/>
      <c r="AC90497" s="56"/>
      <c r="AD90497" s="56"/>
      <c r="AE90497" s="56"/>
    </row>
    <row r="90498" spans="1:31" x14ac:dyDescent="0.25">
      <c r="A90498" s="41">
        <v>0</v>
      </c>
      <c r="C90498" s="56"/>
      <c r="AC90498" s="56"/>
      <c r="AD90498" s="56"/>
      <c r="AE90498" s="56"/>
    </row>
    <row r="90499" spans="1:31" x14ac:dyDescent="0.25">
      <c r="A90499" s="41">
        <v>0</v>
      </c>
      <c r="C90499" s="56"/>
      <c r="AC90499" s="56"/>
      <c r="AD90499" s="56"/>
      <c r="AE90499" s="56"/>
    </row>
    <row r="90500" spans="1:31" x14ac:dyDescent="0.25">
      <c r="A90500" s="41">
        <v>0</v>
      </c>
      <c r="C90500" s="56"/>
      <c r="AC90500" s="56"/>
      <c r="AD90500" s="56"/>
      <c r="AE90500" s="56"/>
    </row>
    <row r="90501" spans="1:31" x14ac:dyDescent="0.25">
      <c r="A90501" s="41">
        <v>0</v>
      </c>
      <c r="C90501" s="56"/>
      <c r="AC90501" s="56"/>
      <c r="AD90501" s="56"/>
      <c r="AE90501" s="56"/>
    </row>
    <row r="90502" spans="1:31" x14ac:dyDescent="0.25">
      <c r="A90502" s="41">
        <v>0</v>
      </c>
      <c r="C90502" s="56"/>
      <c r="AC90502" s="56"/>
      <c r="AD90502" s="56"/>
      <c r="AE90502" s="56"/>
    </row>
    <row r="90503" spans="1:31" x14ac:dyDescent="0.25">
      <c r="A90503" s="41">
        <v>0</v>
      </c>
      <c r="C90503" s="56"/>
      <c r="AC90503" s="56"/>
      <c r="AD90503" s="56"/>
      <c r="AE90503" s="56"/>
    </row>
    <row r="90504" spans="1:31" x14ac:dyDescent="0.25">
      <c r="A90504" s="41">
        <v>0</v>
      </c>
      <c r="C90504" s="56"/>
      <c r="AC90504" s="56"/>
      <c r="AD90504" s="56"/>
      <c r="AE90504" s="56"/>
    </row>
    <row r="90505" spans="1:31" x14ac:dyDescent="0.25">
      <c r="A90505" s="41">
        <v>0</v>
      </c>
      <c r="C90505" s="56"/>
      <c r="AC90505" s="56"/>
      <c r="AD90505" s="56"/>
      <c r="AE90505" s="56"/>
    </row>
    <row r="90506" spans="1:31" x14ac:dyDescent="0.25">
      <c r="A90506" s="41">
        <v>0</v>
      </c>
      <c r="C90506" s="56"/>
      <c r="AC90506" s="56"/>
      <c r="AD90506" s="56"/>
      <c r="AE90506" s="56"/>
    </row>
    <row r="90507" spans="1:31" x14ac:dyDescent="0.25">
      <c r="A90507" s="41">
        <v>0</v>
      </c>
      <c r="C90507" s="56"/>
      <c r="AC90507" s="56"/>
      <c r="AD90507" s="56"/>
      <c r="AE90507" s="56"/>
    </row>
    <row r="90508" spans="1:31" x14ac:dyDescent="0.25">
      <c r="A90508" s="41">
        <v>0</v>
      </c>
      <c r="C90508" s="56"/>
      <c r="AC90508" s="56"/>
      <c r="AD90508" s="56"/>
      <c r="AE90508" s="56"/>
    </row>
    <row r="90509" spans="1:31" x14ac:dyDescent="0.25">
      <c r="A90509" s="41">
        <v>0</v>
      </c>
      <c r="C90509" s="56"/>
      <c r="AC90509" s="56"/>
      <c r="AD90509" s="56"/>
      <c r="AE90509" s="56"/>
    </row>
    <row r="90510" spans="1:31" x14ac:dyDescent="0.25">
      <c r="A90510" s="41">
        <v>0</v>
      </c>
      <c r="C90510" s="56"/>
      <c r="AC90510" s="56"/>
      <c r="AD90510" s="56"/>
      <c r="AE90510" s="56"/>
    </row>
    <row r="90511" spans="1:31" x14ac:dyDescent="0.25">
      <c r="A90511" s="41">
        <v>0</v>
      </c>
      <c r="C90511" s="56"/>
      <c r="AC90511" s="56"/>
      <c r="AD90511" s="56"/>
      <c r="AE90511" s="56"/>
    </row>
    <row r="90512" spans="1:31" x14ac:dyDescent="0.25">
      <c r="A90512" s="41">
        <v>0</v>
      </c>
      <c r="C90512" s="56"/>
      <c r="AC90512" s="56"/>
      <c r="AD90512" s="56"/>
      <c r="AE90512" s="56"/>
    </row>
    <row r="90513" spans="1:31" x14ac:dyDescent="0.25">
      <c r="A90513" s="41">
        <v>0</v>
      </c>
      <c r="C90513" s="56"/>
      <c r="AC90513" s="56"/>
      <c r="AD90513" s="56"/>
      <c r="AE90513" s="56"/>
    </row>
    <row r="90514" spans="1:31" x14ac:dyDescent="0.25">
      <c r="A90514" s="41">
        <v>0</v>
      </c>
      <c r="C90514" s="56"/>
      <c r="AC90514" s="56"/>
      <c r="AD90514" s="56"/>
      <c r="AE90514" s="56"/>
    </row>
    <row r="90515" spans="1:31" x14ac:dyDescent="0.25">
      <c r="A90515" s="41">
        <v>0</v>
      </c>
      <c r="C90515" s="56"/>
      <c r="AC90515" s="56"/>
      <c r="AD90515" s="56"/>
      <c r="AE90515" s="56"/>
    </row>
    <row r="90516" spans="1:31" x14ac:dyDescent="0.25">
      <c r="A90516" s="41">
        <v>0</v>
      </c>
      <c r="C90516" s="56"/>
      <c r="AC90516" s="56"/>
      <c r="AD90516" s="56"/>
      <c r="AE90516" s="56"/>
    </row>
    <row r="90517" spans="1:31" x14ac:dyDescent="0.25">
      <c r="A90517" s="41">
        <v>0</v>
      </c>
      <c r="C90517" s="56"/>
      <c r="AC90517" s="56"/>
      <c r="AD90517" s="56"/>
      <c r="AE90517" s="56"/>
    </row>
    <row r="90518" spans="1:31" x14ac:dyDescent="0.25">
      <c r="A90518" s="41">
        <v>0</v>
      </c>
      <c r="C90518" s="56"/>
      <c r="AC90518" s="56"/>
      <c r="AD90518" s="56"/>
      <c r="AE90518" s="56"/>
    </row>
    <row r="90519" spans="1:31" x14ac:dyDescent="0.25">
      <c r="A90519" s="41">
        <v>0</v>
      </c>
      <c r="C90519" s="56"/>
      <c r="AC90519" s="56"/>
      <c r="AD90519" s="56"/>
      <c r="AE90519" s="56"/>
    </row>
    <row r="90520" spans="1:31" x14ac:dyDescent="0.25">
      <c r="A90520" s="41">
        <v>0</v>
      </c>
      <c r="C90520" s="56"/>
      <c r="AC90520" s="56"/>
      <c r="AD90520" s="56"/>
      <c r="AE90520" s="56"/>
    </row>
    <row r="90521" spans="1:31" x14ac:dyDescent="0.25">
      <c r="A90521" s="41">
        <v>0</v>
      </c>
      <c r="C90521" s="56"/>
      <c r="AC90521" s="56"/>
      <c r="AD90521" s="56"/>
      <c r="AE90521" s="56"/>
    </row>
    <row r="90522" spans="1:31" x14ac:dyDescent="0.25">
      <c r="A90522" s="41">
        <v>0</v>
      </c>
      <c r="C90522" s="56"/>
      <c r="AC90522" s="56"/>
      <c r="AD90522" s="56"/>
      <c r="AE90522" s="56"/>
    </row>
    <row r="90523" spans="1:31" x14ac:dyDescent="0.25">
      <c r="A90523" s="41">
        <v>0</v>
      </c>
      <c r="C90523" s="56"/>
      <c r="AC90523" s="56"/>
      <c r="AD90523" s="56"/>
      <c r="AE90523" s="56"/>
    </row>
    <row r="90524" spans="1:31" x14ac:dyDescent="0.25">
      <c r="A90524" s="41">
        <v>0</v>
      </c>
      <c r="C90524" s="56"/>
      <c r="AC90524" s="56"/>
      <c r="AD90524" s="56"/>
      <c r="AE90524" s="56"/>
    </row>
    <row r="90525" spans="1:31" x14ac:dyDescent="0.25">
      <c r="A90525" s="41">
        <v>0</v>
      </c>
      <c r="C90525" s="56"/>
      <c r="AC90525" s="56"/>
      <c r="AD90525" s="56"/>
      <c r="AE90525" s="56"/>
    </row>
    <row r="90526" spans="1:31" x14ac:dyDescent="0.25">
      <c r="A90526" s="41">
        <v>0</v>
      </c>
      <c r="C90526" s="56"/>
      <c r="AC90526" s="56"/>
      <c r="AD90526" s="56"/>
      <c r="AE90526" s="56"/>
    </row>
    <row r="90527" spans="1:31" x14ac:dyDescent="0.25">
      <c r="A90527" s="41">
        <v>0</v>
      </c>
      <c r="C90527" s="56"/>
      <c r="AC90527" s="56"/>
      <c r="AD90527" s="56"/>
      <c r="AE90527" s="56"/>
    </row>
    <row r="90528" spans="1:31" x14ac:dyDescent="0.25">
      <c r="A90528" s="41">
        <v>0</v>
      </c>
      <c r="C90528" s="56"/>
      <c r="AC90528" s="56"/>
      <c r="AD90528" s="56"/>
      <c r="AE90528" s="56"/>
    </row>
    <row r="90529" spans="1:31" x14ac:dyDescent="0.25">
      <c r="A90529" s="41">
        <v>0</v>
      </c>
      <c r="C90529" s="56"/>
      <c r="AC90529" s="56"/>
      <c r="AD90529" s="56"/>
      <c r="AE90529" s="56"/>
    </row>
    <row r="90530" spans="1:31" x14ac:dyDescent="0.25">
      <c r="A90530" s="41">
        <v>0</v>
      </c>
      <c r="C90530" s="56"/>
      <c r="AC90530" s="56"/>
      <c r="AD90530" s="56"/>
      <c r="AE90530" s="56"/>
    </row>
    <row r="90531" spans="1:31" x14ac:dyDescent="0.25">
      <c r="A90531" s="41">
        <v>0</v>
      </c>
      <c r="C90531" s="56"/>
      <c r="AC90531" s="56"/>
      <c r="AD90531" s="56"/>
      <c r="AE90531" s="56"/>
    </row>
    <row r="90532" spans="1:31" x14ac:dyDescent="0.25">
      <c r="A90532" s="41">
        <v>0</v>
      </c>
      <c r="C90532" s="56"/>
      <c r="AC90532" s="56"/>
      <c r="AD90532" s="56"/>
      <c r="AE90532" s="56"/>
    </row>
    <row r="90533" spans="1:31" x14ac:dyDescent="0.25">
      <c r="A90533" s="41">
        <v>0</v>
      </c>
      <c r="C90533" s="56"/>
      <c r="AC90533" s="56"/>
      <c r="AD90533" s="56"/>
      <c r="AE90533" s="56"/>
    </row>
    <row r="90534" spans="1:31" x14ac:dyDescent="0.25">
      <c r="A90534" s="41">
        <v>0</v>
      </c>
      <c r="C90534" s="56"/>
      <c r="AC90534" s="56"/>
      <c r="AD90534" s="56"/>
      <c r="AE90534" s="56"/>
    </row>
    <row r="90535" spans="1:31" x14ac:dyDescent="0.25">
      <c r="A90535" s="41">
        <v>0</v>
      </c>
      <c r="C90535" s="56"/>
      <c r="AC90535" s="56"/>
      <c r="AD90535" s="56"/>
      <c r="AE90535" s="56"/>
    </row>
    <row r="90536" spans="1:31" x14ac:dyDescent="0.25">
      <c r="A90536" s="41">
        <v>0</v>
      </c>
      <c r="C90536" s="56"/>
      <c r="AC90536" s="56"/>
      <c r="AD90536" s="56"/>
      <c r="AE90536" s="56"/>
    </row>
    <row r="90537" spans="1:31" x14ac:dyDescent="0.25">
      <c r="A90537" s="41">
        <v>0</v>
      </c>
      <c r="C90537" s="56"/>
      <c r="AC90537" s="56"/>
      <c r="AD90537" s="56"/>
      <c r="AE90537" s="56"/>
    </row>
    <row r="90538" spans="1:31" x14ac:dyDescent="0.25">
      <c r="A90538" s="41">
        <v>0</v>
      </c>
      <c r="C90538" s="56"/>
      <c r="AC90538" s="56"/>
      <c r="AD90538" s="56"/>
      <c r="AE90538" s="56"/>
    </row>
    <row r="90539" spans="1:31" x14ac:dyDescent="0.25">
      <c r="A90539" s="41">
        <v>0</v>
      </c>
      <c r="C90539" s="56"/>
      <c r="AC90539" s="56"/>
      <c r="AD90539" s="56"/>
      <c r="AE90539" s="56"/>
    </row>
    <row r="90540" spans="1:31" x14ac:dyDescent="0.25">
      <c r="A90540" s="41">
        <v>0</v>
      </c>
      <c r="C90540" s="56"/>
      <c r="AC90540" s="56"/>
      <c r="AD90540" s="56"/>
      <c r="AE90540" s="56"/>
    </row>
    <row r="90541" spans="1:31" x14ac:dyDescent="0.25">
      <c r="A90541" s="41">
        <v>0</v>
      </c>
      <c r="C90541" s="56"/>
      <c r="AC90541" s="56"/>
      <c r="AD90541" s="56"/>
      <c r="AE90541" s="56"/>
    </row>
    <row r="90542" spans="1:31" x14ac:dyDescent="0.25">
      <c r="A90542" s="41">
        <v>0</v>
      </c>
      <c r="C90542" s="56"/>
      <c r="AC90542" s="56"/>
      <c r="AD90542" s="56"/>
      <c r="AE90542" s="56"/>
    </row>
    <row r="90543" spans="1:31" x14ac:dyDescent="0.25">
      <c r="A90543" s="41">
        <v>0</v>
      </c>
      <c r="C90543" s="56"/>
      <c r="AC90543" s="56"/>
      <c r="AD90543" s="56"/>
      <c r="AE90543" s="56"/>
    </row>
    <row r="90544" spans="1:31" x14ac:dyDescent="0.25">
      <c r="A90544" s="41">
        <v>0</v>
      </c>
      <c r="C90544" s="56"/>
      <c r="AC90544" s="56"/>
      <c r="AD90544" s="56"/>
      <c r="AE90544" s="56"/>
    </row>
    <row r="90545" spans="1:31" x14ac:dyDescent="0.25">
      <c r="A90545" s="41">
        <v>0</v>
      </c>
      <c r="C90545" s="56"/>
      <c r="AC90545" s="56"/>
      <c r="AD90545" s="56"/>
      <c r="AE90545" s="56"/>
    </row>
    <row r="90546" spans="1:31" x14ac:dyDescent="0.25">
      <c r="A90546" s="41">
        <v>0</v>
      </c>
      <c r="C90546" s="56"/>
      <c r="AC90546" s="56"/>
      <c r="AD90546" s="56"/>
      <c r="AE90546" s="56"/>
    </row>
    <row r="90547" spans="1:31" x14ac:dyDescent="0.25">
      <c r="A90547" s="41">
        <v>0</v>
      </c>
      <c r="C90547" s="56"/>
      <c r="AC90547" s="56"/>
      <c r="AD90547" s="56"/>
      <c r="AE90547" s="56"/>
    </row>
    <row r="90548" spans="1:31" x14ac:dyDescent="0.25">
      <c r="A90548" s="41">
        <v>0</v>
      </c>
      <c r="C90548" s="56"/>
      <c r="AC90548" s="56"/>
      <c r="AD90548" s="56"/>
      <c r="AE90548" s="56"/>
    </row>
    <row r="90549" spans="1:31" x14ac:dyDescent="0.25">
      <c r="A90549" s="41">
        <v>0</v>
      </c>
      <c r="C90549" s="56"/>
      <c r="AC90549" s="56"/>
      <c r="AD90549" s="56"/>
      <c r="AE90549" s="56"/>
    </row>
    <row r="90550" spans="1:31" x14ac:dyDescent="0.25">
      <c r="A90550" s="41">
        <v>0</v>
      </c>
      <c r="C90550" s="56"/>
      <c r="AC90550" s="56"/>
      <c r="AD90550" s="56"/>
      <c r="AE90550" s="56"/>
    </row>
    <row r="90551" spans="1:31" x14ac:dyDescent="0.25">
      <c r="A90551" s="41">
        <v>0</v>
      </c>
      <c r="C90551" s="56"/>
      <c r="AC90551" s="56"/>
      <c r="AD90551" s="56"/>
      <c r="AE90551" s="56"/>
    </row>
    <row r="90552" spans="1:31" x14ac:dyDescent="0.25">
      <c r="A90552" s="41">
        <v>0</v>
      </c>
      <c r="C90552" s="56"/>
      <c r="AC90552" s="56"/>
      <c r="AD90552" s="56"/>
      <c r="AE90552" s="56"/>
    </row>
    <row r="90553" spans="1:31" x14ac:dyDescent="0.25">
      <c r="A90553" s="41">
        <v>0</v>
      </c>
      <c r="C90553" s="56"/>
      <c r="AC90553" s="56"/>
      <c r="AD90553" s="56"/>
      <c r="AE90553" s="56"/>
    </row>
    <row r="90554" spans="1:31" x14ac:dyDescent="0.25">
      <c r="A90554" s="41">
        <v>0</v>
      </c>
      <c r="C90554" s="56"/>
      <c r="AC90554" s="56"/>
      <c r="AD90554" s="56"/>
      <c r="AE90554" s="56"/>
    </row>
    <row r="90555" spans="1:31" x14ac:dyDescent="0.25">
      <c r="A90555" s="41">
        <v>0</v>
      </c>
      <c r="C90555" s="56"/>
      <c r="AC90555" s="56"/>
      <c r="AD90555" s="56"/>
      <c r="AE90555" s="56"/>
    </row>
    <row r="90556" spans="1:31" x14ac:dyDescent="0.25">
      <c r="A90556" s="41">
        <v>0</v>
      </c>
      <c r="C90556" s="56"/>
      <c r="AC90556" s="56"/>
      <c r="AD90556" s="56"/>
      <c r="AE90556" s="56"/>
    </row>
    <row r="90557" spans="1:31" x14ac:dyDescent="0.25">
      <c r="A90557" s="41">
        <v>0</v>
      </c>
      <c r="C90557" s="56"/>
      <c r="AC90557" s="56"/>
      <c r="AD90557" s="56"/>
      <c r="AE90557" s="56"/>
    </row>
    <row r="90558" spans="1:31" x14ac:dyDescent="0.25">
      <c r="A90558" s="41">
        <v>0</v>
      </c>
      <c r="C90558" s="56"/>
      <c r="AC90558" s="56"/>
      <c r="AD90558" s="56"/>
      <c r="AE90558" s="56"/>
    </row>
    <row r="90559" spans="1:31" x14ac:dyDescent="0.25">
      <c r="A90559" s="41">
        <v>0</v>
      </c>
      <c r="C90559" s="56"/>
      <c r="AC90559" s="56"/>
      <c r="AD90559" s="56"/>
      <c r="AE90559" s="56"/>
    </row>
    <row r="90560" spans="1:31" x14ac:dyDescent="0.25">
      <c r="A90560" s="41">
        <v>0</v>
      </c>
      <c r="C90560" s="56"/>
      <c r="AC90560" s="56"/>
      <c r="AD90560" s="56"/>
      <c r="AE90560" s="56"/>
    </row>
    <row r="90561" spans="1:31" x14ac:dyDescent="0.25">
      <c r="A90561" s="41">
        <v>0</v>
      </c>
      <c r="C90561" s="56"/>
      <c r="AC90561" s="56"/>
      <c r="AD90561" s="56"/>
      <c r="AE90561" s="56"/>
    </row>
    <row r="90562" spans="1:31" x14ac:dyDescent="0.25">
      <c r="A90562" s="41">
        <v>0</v>
      </c>
      <c r="C90562" s="56"/>
      <c r="AC90562" s="56"/>
      <c r="AD90562" s="56"/>
      <c r="AE90562" s="56"/>
    </row>
    <row r="90563" spans="1:31" x14ac:dyDescent="0.25">
      <c r="A90563" s="41">
        <v>0</v>
      </c>
      <c r="C90563" s="56"/>
      <c r="AC90563" s="56"/>
      <c r="AD90563" s="56"/>
      <c r="AE90563" s="56"/>
    </row>
    <row r="90564" spans="1:31" x14ac:dyDescent="0.25">
      <c r="A90564" s="41">
        <v>0</v>
      </c>
      <c r="C90564" s="56"/>
      <c r="AC90564" s="56"/>
      <c r="AD90564" s="56"/>
      <c r="AE90564" s="56"/>
    </row>
    <row r="90565" spans="1:31" x14ac:dyDescent="0.25">
      <c r="A90565" s="41">
        <v>0</v>
      </c>
      <c r="C90565" s="56"/>
      <c r="AC90565" s="56"/>
      <c r="AD90565" s="56"/>
      <c r="AE90565" s="56"/>
    </row>
    <row r="90566" spans="1:31" x14ac:dyDescent="0.25">
      <c r="A90566" s="41">
        <v>0</v>
      </c>
      <c r="C90566" s="56"/>
      <c r="AC90566" s="56"/>
      <c r="AD90566" s="56"/>
      <c r="AE90566" s="56"/>
    </row>
    <row r="90567" spans="1:31" x14ac:dyDescent="0.25">
      <c r="A90567" s="41">
        <v>0</v>
      </c>
      <c r="C90567" s="56"/>
      <c r="AC90567" s="56"/>
      <c r="AD90567" s="56"/>
      <c r="AE90567" s="56"/>
    </row>
    <row r="90568" spans="1:31" x14ac:dyDescent="0.25">
      <c r="A90568" s="41">
        <v>0</v>
      </c>
      <c r="C90568" s="56"/>
      <c r="AC90568" s="56"/>
      <c r="AD90568" s="56"/>
      <c r="AE90568" s="56"/>
    </row>
    <row r="90569" spans="1:31" x14ac:dyDescent="0.25">
      <c r="A90569" s="41">
        <v>0</v>
      </c>
      <c r="C90569" s="56"/>
      <c r="AC90569" s="56"/>
      <c r="AD90569" s="56"/>
      <c r="AE90569" s="56"/>
    </row>
    <row r="90570" spans="1:31" x14ac:dyDescent="0.25">
      <c r="A90570" s="41">
        <v>0</v>
      </c>
      <c r="C90570" s="56"/>
      <c r="AC90570" s="56"/>
      <c r="AD90570" s="56"/>
      <c r="AE90570" s="56"/>
    </row>
    <row r="90571" spans="1:31" x14ac:dyDescent="0.25">
      <c r="A90571" s="41">
        <v>0</v>
      </c>
      <c r="C90571" s="56"/>
      <c r="AC90571" s="56"/>
      <c r="AD90571" s="56"/>
      <c r="AE90571" s="56"/>
    </row>
    <row r="90572" spans="1:31" x14ac:dyDescent="0.25">
      <c r="A90572" s="41">
        <v>0</v>
      </c>
      <c r="C90572" s="56"/>
      <c r="AC90572" s="56"/>
      <c r="AD90572" s="56"/>
      <c r="AE90572" s="56"/>
    </row>
    <row r="90573" spans="1:31" x14ac:dyDescent="0.25">
      <c r="A90573" s="41">
        <v>0</v>
      </c>
      <c r="C90573" s="56"/>
      <c r="AC90573" s="56"/>
      <c r="AD90573" s="56"/>
      <c r="AE90573" s="56"/>
    </row>
    <row r="90574" spans="1:31" x14ac:dyDescent="0.25">
      <c r="A90574" s="41">
        <v>0</v>
      </c>
      <c r="C90574" s="56"/>
      <c r="AC90574" s="56"/>
      <c r="AD90574" s="56"/>
      <c r="AE90574" s="56"/>
    </row>
    <row r="90575" spans="1:31" x14ac:dyDescent="0.25">
      <c r="A90575" s="41">
        <v>0</v>
      </c>
      <c r="C90575" s="56"/>
      <c r="AC90575" s="56"/>
      <c r="AD90575" s="56"/>
      <c r="AE90575" s="56"/>
    </row>
    <row r="90576" spans="1:31" x14ac:dyDescent="0.25">
      <c r="A90576" s="41">
        <v>0</v>
      </c>
      <c r="C90576" s="56"/>
      <c r="AC90576" s="56"/>
      <c r="AD90576" s="56"/>
      <c r="AE90576" s="56"/>
    </row>
    <row r="90577" spans="1:31" x14ac:dyDescent="0.25">
      <c r="A90577" s="41">
        <v>0</v>
      </c>
      <c r="C90577" s="56"/>
      <c r="AC90577" s="56"/>
      <c r="AD90577" s="56"/>
      <c r="AE90577" s="56"/>
    </row>
    <row r="90578" spans="1:31" x14ac:dyDescent="0.25">
      <c r="A90578" s="41">
        <v>0</v>
      </c>
      <c r="C90578" s="56"/>
      <c r="AC90578" s="56"/>
      <c r="AD90578" s="56"/>
      <c r="AE90578" s="56"/>
    </row>
    <row r="90579" spans="1:31" x14ac:dyDescent="0.25">
      <c r="A90579" s="41">
        <v>0</v>
      </c>
      <c r="C90579" s="56"/>
      <c r="AC90579" s="56"/>
      <c r="AD90579" s="56"/>
      <c r="AE90579" s="56"/>
    </row>
    <row r="90580" spans="1:31" x14ac:dyDescent="0.25">
      <c r="A90580" s="41">
        <v>0</v>
      </c>
      <c r="C90580" s="56"/>
      <c r="AC90580" s="56"/>
      <c r="AD90580" s="56"/>
      <c r="AE90580" s="56"/>
    </row>
    <row r="90581" spans="1:31" x14ac:dyDescent="0.25">
      <c r="A90581" s="41">
        <v>0</v>
      </c>
      <c r="C90581" s="56"/>
      <c r="AC90581" s="56"/>
      <c r="AD90581" s="56"/>
      <c r="AE90581" s="56"/>
    </row>
    <row r="90582" spans="1:31" x14ac:dyDescent="0.25">
      <c r="A90582" s="41">
        <v>0</v>
      </c>
      <c r="C90582" s="56"/>
      <c r="AC90582" s="56"/>
      <c r="AD90582" s="56"/>
      <c r="AE90582" s="56"/>
    </row>
    <row r="90583" spans="1:31" x14ac:dyDescent="0.25">
      <c r="A90583" s="41">
        <v>0</v>
      </c>
      <c r="C90583" s="56"/>
      <c r="AC90583" s="56"/>
      <c r="AD90583" s="56"/>
      <c r="AE90583" s="56"/>
    </row>
    <row r="90584" spans="1:31" x14ac:dyDescent="0.25">
      <c r="A90584" s="41">
        <v>0</v>
      </c>
      <c r="C90584" s="56"/>
      <c r="AC90584" s="56"/>
      <c r="AD90584" s="56"/>
      <c r="AE90584" s="56"/>
    </row>
    <row r="90585" spans="1:31" x14ac:dyDescent="0.25">
      <c r="A90585" s="41">
        <v>0</v>
      </c>
      <c r="C90585" s="56"/>
      <c r="AC90585" s="56"/>
      <c r="AD90585" s="56"/>
      <c r="AE90585" s="56"/>
    </row>
    <row r="90586" spans="1:31" x14ac:dyDescent="0.25">
      <c r="A90586" s="41">
        <v>0</v>
      </c>
      <c r="C90586" s="56"/>
      <c r="AC90586" s="56"/>
      <c r="AD90586" s="56"/>
      <c r="AE90586" s="56"/>
    </row>
    <row r="90587" spans="1:31" x14ac:dyDescent="0.25">
      <c r="A90587" s="41">
        <v>0</v>
      </c>
      <c r="C90587" s="56"/>
      <c r="AC90587" s="56"/>
      <c r="AD90587" s="56"/>
      <c r="AE90587" s="56"/>
    </row>
    <row r="90588" spans="1:31" x14ac:dyDescent="0.25">
      <c r="A90588" s="41">
        <v>0</v>
      </c>
      <c r="C90588" s="56"/>
      <c r="AC90588" s="56"/>
      <c r="AD90588" s="56"/>
      <c r="AE90588" s="56"/>
    </row>
    <row r="90589" spans="1:31" x14ac:dyDescent="0.25">
      <c r="A90589" s="41">
        <v>0</v>
      </c>
      <c r="C90589" s="56"/>
      <c r="AC90589" s="56"/>
      <c r="AD90589" s="56"/>
      <c r="AE90589" s="56"/>
    </row>
    <row r="90590" spans="1:31" x14ac:dyDescent="0.25">
      <c r="A90590" s="41">
        <v>0</v>
      </c>
      <c r="C90590" s="56"/>
      <c r="AC90590" s="56"/>
      <c r="AD90590" s="56"/>
      <c r="AE90590" s="56"/>
    </row>
    <row r="90591" spans="1:31" x14ac:dyDescent="0.25">
      <c r="A90591" s="41">
        <v>0</v>
      </c>
      <c r="C90591" s="56"/>
      <c r="AC90591" s="56"/>
      <c r="AD90591" s="56"/>
      <c r="AE90591" s="56"/>
    </row>
    <row r="90592" spans="1:31" x14ac:dyDescent="0.25">
      <c r="A90592" s="41">
        <v>0</v>
      </c>
      <c r="C90592" s="56"/>
      <c r="AC90592" s="56"/>
      <c r="AD90592" s="56"/>
      <c r="AE90592" s="56"/>
    </row>
    <row r="90593" spans="1:31" x14ac:dyDescent="0.25">
      <c r="A90593" s="41">
        <v>0</v>
      </c>
      <c r="C90593" s="56"/>
      <c r="AC90593" s="56"/>
      <c r="AD90593" s="56"/>
      <c r="AE90593" s="56"/>
    </row>
    <row r="90594" spans="1:31" x14ac:dyDescent="0.25">
      <c r="A90594" s="41">
        <v>0</v>
      </c>
      <c r="C90594" s="56"/>
      <c r="AC90594" s="56"/>
      <c r="AD90594" s="56"/>
      <c r="AE90594" s="56"/>
    </row>
    <row r="90595" spans="1:31" x14ac:dyDescent="0.25">
      <c r="A90595" s="41">
        <v>0</v>
      </c>
      <c r="C90595" s="56"/>
      <c r="AC90595" s="56"/>
      <c r="AD90595" s="56"/>
      <c r="AE90595" s="56"/>
    </row>
    <row r="90596" spans="1:31" x14ac:dyDescent="0.25">
      <c r="A90596" s="41">
        <v>0</v>
      </c>
      <c r="C90596" s="56"/>
      <c r="AC90596" s="56"/>
      <c r="AD90596" s="56"/>
      <c r="AE90596" s="56"/>
    </row>
    <row r="90597" spans="1:31" x14ac:dyDescent="0.25">
      <c r="A90597" s="41">
        <v>0</v>
      </c>
      <c r="C90597" s="56"/>
      <c r="AC90597" s="56"/>
      <c r="AD90597" s="56"/>
      <c r="AE90597" s="56"/>
    </row>
    <row r="90598" spans="1:31" x14ac:dyDescent="0.25">
      <c r="A90598" s="41">
        <v>0</v>
      </c>
      <c r="C90598" s="56"/>
      <c r="AC90598" s="56"/>
      <c r="AD90598" s="56"/>
      <c r="AE90598" s="56"/>
    </row>
    <row r="90599" spans="1:31" x14ac:dyDescent="0.25">
      <c r="A90599" s="41">
        <v>0</v>
      </c>
      <c r="C90599" s="56"/>
      <c r="AC90599" s="56"/>
      <c r="AD90599" s="56"/>
      <c r="AE90599" s="56"/>
    </row>
    <row r="90600" spans="1:31" x14ac:dyDescent="0.25">
      <c r="A90600" s="41">
        <v>0</v>
      </c>
      <c r="C90600" s="56"/>
      <c r="AC90600" s="56"/>
      <c r="AD90600" s="56"/>
      <c r="AE90600" s="56"/>
    </row>
    <row r="90601" spans="1:31" x14ac:dyDescent="0.25">
      <c r="A90601" s="41">
        <v>0</v>
      </c>
      <c r="C90601" s="56"/>
      <c r="AC90601" s="56"/>
      <c r="AD90601" s="56"/>
      <c r="AE90601" s="56"/>
    </row>
    <row r="90602" spans="1:31" x14ac:dyDescent="0.25">
      <c r="A90602" s="41">
        <v>0</v>
      </c>
      <c r="C90602" s="56"/>
      <c r="AC90602" s="56"/>
      <c r="AD90602" s="56"/>
      <c r="AE90602" s="56"/>
    </row>
    <row r="90603" spans="1:31" x14ac:dyDescent="0.25">
      <c r="A90603" s="41">
        <v>0</v>
      </c>
      <c r="C90603" s="56"/>
      <c r="AC90603" s="56"/>
      <c r="AD90603" s="56"/>
      <c r="AE90603" s="56"/>
    </row>
    <row r="90604" spans="1:31" x14ac:dyDescent="0.25">
      <c r="A90604" s="41">
        <v>0</v>
      </c>
      <c r="C90604" s="56"/>
      <c r="AC90604" s="56"/>
      <c r="AD90604" s="56"/>
      <c r="AE90604" s="56"/>
    </row>
    <row r="90605" spans="1:31" x14ac:dyDescent="0.25">
      <c r="A90605" s="41">
        <v>0</v>
      </c>
      <c r="C90605" s="56"/>
      <c r="AC90605" s="56"/>
      <c r="AD90605" s="56"/>
      <c r="AE90605" s="56"/>
    </row>
    <row r="90606" spans="1:31" x14ac:dyDescent="0.25">
      <c r="A90606" s="41">
        <v>19908</v>
      </c>
      <c r="C90606" s="56"/>
      <c r="AC90606" s="56"/>
      <c r="AD90606" s="56"/>
      <c r="AE90606" s="56"/>
    </row>
    <row r="90607" spans="1:31" x14ac:dyDescent="0.25">
      <c r="A90607" s="41">
        <v>0</v>
      </c>
      <c r="C90607" s="56"/>
      <c r="AC90607" s="56"/>
      <c r="AD90607" s="56"/>
      <c r="AE90607" s="56"/>
    </row>
    <row r="90608" spans="1:31" x14ac:dyDescent="0.25">
      <c r="A90608" s="41">
        <v>0</v>
      </c>
      <c r="C90608" s="56"/>
      <c r="AC90608" s="56"/>
      <c r="AD90608" s="56"/>
      <c r="AE90608" s="56"/>
    </row>
    <row r="90609" spans="1:31" x14ac:dyDescent="0.25">
      <c r="A90609" s="41">
        <v>0</v>
      </c>
      <c r="C90609" s="56"/>
      <c r="AC90609" s="56"/>
      <c r="AD90609" s="56"/>
      <c r="AE90609" s="56"/>
    </row>
    <row r="90610" spans="1:31" x14ac:dyDescent="0.25">
      <c r="A90610" s="41">
        <v>0</v>
      </c>
      <c r="C90610" s="56"/>
      <c r="AC90610" s="56"/>
      <c r="AD90610" s="56"/>
      <c r="AE90610" s="56"/>
    </row>
    <row r="90611" spans="1:31" x14ac:dyDescent="0.25">
      <c r="A90611" s="41">
        <v>0</v>
      </c>
      <c r="C90611" s="56"/>
      <c r="AC90611" s="56"/>
      <c r="AD90611" s="56"/>
      <c r="AE90611" s="56"/>
    </row>
    <row r="90612" spans="1:31" x14ac:dyDescent="0.25">
      <c r="A90612" s="41">
        <v>0</v>
      </c>
      <c r="C90612" s="56"/>
      <c r="AC90612" s="56"/>
      <c r="AD90612" s="56"/>
      <c r="AE90612" s="56"/>
    </row>
    <row r="90613" spans="1:31" x14ac:dyDescent="0.25">
      <c r="A90613" s="41">
        <v>0</v>
      </c>
      <c r="C90613" s="56"/>
      <c r="AC90613" s="56"/>
      <c r="AD90613" s="56"/>
      <c r="AE90613" s="56"/>
    </row>
    <row r="90614" spans="1:31" x14ac:dyDescent="0.25">
      <c r="A90614" s="41">
        <v>0</v>
      </c>
      <c r="C90614" s="56"/>
      <c r="AC90614" s="56"/>
      <c r="AD90614" s="56"/>
      <c r="AE90614" s="56"/>
    </row>
    <row r="90615" spans="1:31" x14ac:dyDescent="0.25">
      <c r="A90615" s="41">
        <v>0</v>
      </c>
      <c r="C90615" s="56"/>
      <c r="AC90615" s="56"/>
      <c r="AD90615" s="56"/>
      <c r="AE90615" s="56"/>
    </row>
    <row r="90616" spans="1:31" x14ac:dyDescent="0.25">
      <c r="A90616" s="41">
        <v>0</v>
      </c>
      <c r="C90616" s="56"/>
      <c r="AC90616" s="56"/>
      <c r="AD90616" s="56"/>
      <c r="AE90616" s="56"/>
    </row>
    <row r="90617" spans="1:31" x14ac:dyDescent="0.25">
      <c r="A90617" s="41">
        <v>0</v>
      </c>
      <c r="C90617" s="56"/>
      <c r="AC90617" s="56"/>
      <c r="AD90617" s="56"/>
      <c r="AE90617" s="56"/>
    </row>
    <row r="90618" spans="1:31" x14ac:dyDescent="0.25">
      <c r="A90618" s="41">
        <v>0</v>
      </c>
      <c r="C90618" s="56"/>
      <c r="AC90618" s="56"/>
      <c r="AD90618" s="56"/>
      <c r="AE90618" s="56"/>
    </row>
    <row r="90619" spans="1:31" x14ac:dyDescent="0.25">
      <c r="A90619" s="41">
        <v>0</v>
      </c>
      <c r="C90619" s="56"/>
      <c r="AC90619" s="56"/>
      <c r="AD90619" s="56"/>
      <c r="AE90619" s="56"/>
    </row>
    <row r="90620" spans="1:31" x14ac:dyDescent="0.25">
      <c r="A90620" s="41">
        <v>0</v>
      </c>
      <c r="C90620" s="56"/>
      <c r="AC90620" s="56"/>
      <c r="AD90620" s="56"/>
      <c r="AE90620" s="56"/>
    </row>
    <row r="90621" spans="1:31" x14ac:dyDescent="0.25">
      <c r="A90621" s="41">
        <v>0</v>
      </c>
      <c r="C90621" s="56"/>
      <c r="AC90621" s="56"/>
      <c r="AD90621" s="56"/>
      <c r="AE90621" s="56"/>
    </row>
    <row r="90622" spans="1:31" x14ac:dyDescent="0.25">
      <c r="A90622" s="41">
        <v>0</v>
      </c>
      <c r="C90622" s="56"/>
      <c r="AC90622" s="56"/>
      <c r="AD90622" s="56"/>
      <c r="AE90622" s="56"/>
    </row>
    <row r="90623" spans="1:31" x14ac:dyDescent="0.25">
      <c r="A90623" s="41">
        <v>0</v>
      </c>
      <c r="C90623" s="56"/>
      <c r="AC90623" s="56"/>
      <c r="AD90623" s="56"/>
      <c r="AE90623" s="56"/>
    </row>
    <row r="90624" spans="1:31" x14ac:dyDescent="0.25">
      <c r="A90624" s="41">
        <v>0</v>
      </c>
      <c r="C90624" s="56"/>
      <c r="AC90624" s="56"/>
      <c r="AD90624" s="56"/>
      <c r="AE90624" s="56"/>
    </row>
    <row r="90625" spans="1:31" x14ac:dyDescent="0.25">
      <c r="A90625" s="41">
        <v>0</v>
      </c>
      <c r="C90625" s="56"/>
      <c r="AC90625" s="56"/>
      <c r="AD90625" s="56"/>
      <c r="AE90625" s="56"/>
    </row>
    <row r="90626" spans="1:31" x14ac:dyDescent="0.25">
      <c r="A90626" s="41">
        <v>0</v>
      </c>
      <c r="C90626" s="56"/>
      <c r="AC90626" s="56"/>
      <c r="AD90626" s="56"/>
      <c r="AE90626" s="56"/>
    </row>
    <row r="90627" spans="1:31" x14ac:dyDescent="0.25">
      <c r="A90627" s="41">
        <v>0</v>
      </c>
      <c r="C90627" s="56"/>
      <c r="AC90627" s="56"/>
      <c r="AD90627" s="56"/>
      <c r="AE90627" s="56"/>
    </row>
    <row r="90628" spans="1:31" x14ac:dyDescent="0.25">
      <c r="A90628" s="41">
        <v>0</v>
      </c>
      <c r="C90628" s="56"/>
      <c r="AC90628" s="56"/>
      <c r="AD90628" s="56"/>
      <c r="AE90628" s="56"/>
    </row>
    <row r="90629" spans="1:31" x14ac:dyDescent="0.25">
      <c r="A90629" s="41">
        <v>0</v>
      </c>
      <c r="C90629" s="56"/>
      <c r="AC90629" s="56"/>
      <c r="AD90629" s="56"/>
      <c r="AE90629" s="56"/>
    </row>
    <row r="90630" spans="1:31" x14ac:dyDescent="0.25">
      <c r="A90630" s="41">
        <v>0</v>
      </c>
      <c r="C90630" s="56"/>
      <c r="AC90630" s="56"/>
      <c r="AD90630" s="56"/>
      <c r="AE90630" s="56"/>
    </row>
    <row r="90631" spans="1:31" x14ac:dyDescent="0.25">
      <c r="A90631" s="41">
        <v>0</v>
      </c>
      <c r="C90631" s="56"/>
      <c r="AC90631" s="56"/>
      <c r="AD90631" s="56"/>
      <c r="AE90631" s="56"/>
    </row>
    <row r="90632" spans="1:31" x14ac:dyDescent="0.25">
      <c r="A90632" s="41">
        <v>0</v>
      </c>
      <c r="C90632" s="56"/>
      <c r="AC90632" s="56"/>
      <c r="AD90632" s="56"/>
      <c r="AE90632" s="56"/>
    </row>
    <row r="90633" spans="1:31" x14ac:dyDescent="0.25">
      <c r="A90633" s="41">
        <v>0</v>
      </c>
      <c r="C90633" s="56"/>
      <c r="AC90633" s="56"/>
      <c r="AD90633" s="56"/>
      <c r="AE90633" s="56"/>
    </row>
    <row r="90634" spans="1:31" x14ac:dyDescent="0.25">
      <c r="A90634" s="41">
        <v>0</v>
      </c>
      <c r="C90634" s="56"/>
      <c r="AC90634" s="56"/>
      <c r="AD90634" s="56"/>
      <c r="AE90634" s="56"/>
    </row>
    <row r="90635" spans="1:31" x14ac:dyDescent="0.25">
      <c r="A90635" s="41">
        <v>0</v>
      </c>
      <c r="C90635" s="56"/>
      <c r="AC90635" s="56"/>
      <c r="AD90635" s="56"/>
      <c r="AE90635" s="56"/>
    </row>
    <row r="90636" spans="1:31" x14ac:dyDescent="0.25">
      <c r="A90636" s="41">
        <v>0</v>
      </c>
      <c r="C90636" s="56"/>
      <c r="AC90636" s="56"/>
      <c r="AD90636" s="56"/>
      <c r="AE90636" s="56"/>
    </row>
    <row r="90637" spans="1:31" x14ac:dyDescent="0.25">
      <c r="A90637" s="41">
        <v>0</v>
      </c>
      <c r="C90637" s="56"/>
      <c r="AC90637" s="56"/>
      <c r="AD90637" s="56"/>
      <c r="AE90637" s="56"/>
    </row>
    <row r="90638" spans="1:31" x14ac:dyDescent="0.25">
      <c r="A90638" s="41">
        <v>0</v>
      </c>
      <c r="C90638" s="56"/>
      <c r="AC90638" s="56"/>
      <c r="AD90638" s="56"/>
      <c r="AE90638" s="56"/>
    </row>
    <row r="90639" spans="1:31" x14ac:dyDescent="0.25">
      <c r="A90639" s="41">
        <v>0</v>
      </c>
      <c r="C90639" s="56"/>
      <c r="AC90639" s="56"/>
      <c r="AD90639" s="56"/>
      <c r="AE90639" s="56"/>
    </row>
    <row r="90640" spans="1:31" x14ac:dyDescent="0.25">
      <c r="A90640" s="41">
        <v>0</v>
      </c>
      <c r="C90640" s="56"/>
      <c r="AC90640" s="56"/>
      <c r="AD90640" s="56"/>
      <c r="AE90640" s="56"/>
    </row>
    <row r="90641" spans="1:31" x14ac:dyDescent="0.25">
      <c r="A90641" s="41">
        <v>0</v>
      </c>
      <c r="C90641" s="56"/>
      <c r="AC90641" s="56"/>
      <c r="AD90641" s="56"/>
      <c r="AE90641" s="56"/>
    </row>
    <row r="90642" spans="1:31" x14ac:dyDescent="0.25">
      <c r="A90642" s="41">
        <v>0</v>
      </c>
      <c r="C90642" s="56"/>
      <c r="AC90642" s="56"/>
      <c r="AD90642" s="56"/>
      <c r="AE90642" s="56"/>
    </row>
    <row r="90643" spans="1:31" x14ac:dyDescent="0.25">
      <c r="A90643" s="41">
        <v>0</v>
      </c>
      <c r="C90643" s="56"/>
      <c r="AC90643" s="56"/>
      <c r="AD90643" s="56"/>
      <c r="AE90643" s="56"/>
    </row>
    <row r="90644" spans="1:31" x14ac:dyDescent="0.25">
      <c r="A90644" s="41">
        <v>0</v>
      </c>
      <c r="C90644" s="56"/>
      <c r="AC90644" s="56"/>
      <c r="AD90644" s="56"/>
      <c r="AE90644" s="56"/>
    </row>
    <row r="90645" spans="1:31" x14ac:dyDescent="0.25">
      <c r="A90645" s="41">
        <v>0</v>
      </c>
      <c r="C90645" s="56"/>
      <c r="AC90645" s="56"/>
      <c r="AD90645" s="56"/>
      <c r="AE90645" s="56"/>
    </row>
    <row r="90646" spans="1:31" x14ac:dyDescent="0.25">
      <c r="A90646" s="41">
        <v>0</v>
      </c>
      <c r="C90646" s="56"/>
      <c r="AC90646" s="56"/>
      <c r="AD90646" s="56"/>
      <c r="AE90646" s="56"/>
    </row>
    <row r="90647" spans="1:31" x14ac:dyDescent="0.25">
      <c r="A90647" s="41">
        <v>0</v>
      </c>
      <c r="C90647" s="56"/>
      <c r="AC90647" s="56"/>
      <c r="AD90647" s="56"/>
      <c r="AE90647" s="56"/>
    </row>
    <row r="90648" spans="1:31" x14ac:dyDescent="0.25">
      <c r="A90648" s="41">
        <v>0</v>
      </c>
      <c r="C90648" s="56"/>
      <c r="AC90648" s="56"/>
      <c r="AD90648" s="56"/>
      <c r="AE90648" s="56"/>
    </row>
    <row r="90649" spans="1:31" x14ac:dyDescent="0.25">
      <c r="A90649" s="41">
        <v>0</v>
      </c>
      <c r="C90649" s="56"/>
      <c r="AC90649" s="56"/>
      <c r="AD90649" s="56"/>
      <c r="AE90649" s="56"/>
    </row>
    <row r="90650" spans="1:31" x14ac:dyDescent="0.25">
      <c r="A90650" s="41">
        <v>0</v>
      </c>
      <c r="C90650" s="56"/>
      <c r="AC90650" s="56"/>
      <c r="AD90650" s="56"/>
      <c r="AE90650" s="56"/>
    </row>
    <row r="90651" spans="1:31" x14ac:dyDescent="0.25">
      <c r="A90651" s="41">
        <v>0</v>
      </c>
      <c r="C90651" s="56"/>
      <c r="AC90651" s="56"/>
      <c r="AD90651" s="56"/>
      <c r="AE90651" s="56"/>
    </row>
    <row r="90652" spans="1:31" x14ac:dyDescent="0.25">
      <c r="A90652" s="41">
        <v>0</v>
      </c>
      <c r="C90652" s="56"/>
      <c r="AC90652" s="56"/>
      <c r="AD90652" s="56"/>
      <c r="AE90652" s="56"/>
    </row>
    <row r="90653" spans="1:31" x14ac:dyDescent="0.25">
      <c r="A90653" s="41">
        <v>0</v>
      </c>
      <c r="C90653" s="56"/>
      <c r="AC90653" s="56"/>
      <c r="AD90653" s="56"/>
      <c r="AE90653" s="56"/>
    </row>
    <row r="90654" spans="1:31" x14ac:dyDescent="0.25">
      <c r="A90654" s="41">
        <v>0</v>
      </c>
      <c r="C90654" s="56"/>
      <c r="AC90654" s="56"/>
      <c r="AD90654" s="56"/>
      <c r="AE90654" s="56"/>
    </row>
    <row r="90655" spans="1:31" x14ac:dyDescent="0.25">
      <c r="A90655" s="41">
        <v>0</v>
      </c>
      <c r="C90655" s="56"/>
      <c r="AC90655" s="56"/>
      <c r="AD90655" s="56"/>
      <c r="AE90655" s="56"/>
    </row>
    <row r="90656" spans="1:31" x14ac:dyDescent="0.25">
      <c r="A90656" s="41">
        <v>0</v>
      </c>
      <c r="C90656" s="56"/>
      <c r="AC90656" s="56"/>
      <c r="AD90656" s="56"/>
      <c r="AE90656" s="56"/>
    </row>
    <row r="90657" spans="1:31" x14ac:dyDescent="0.25">
      <c r="A90657" s="41">
        <v>0</v>
      </c>
      <c r="C90657" s="56"/>
      <c r="AC90657" s="56"/>
      <c r="AD90657" s="56"/>
      <c r="AE90657" s="56"/>
    </row>
    <row r="90658" spans="1:31" x14ac:dyDescent="0.25">
      <c r="A90658" s="41">
        <v>0</v>
      </c>
      <c r="C90658" s="56"/>
      <c r="AC90658" s="56"/>
      <c r="AD90658" s="56"/>
      <c r="AE90658" s="56"/>
    </row>
    <row r="90659" spans="1:31" x14ac:dyDescent="0.25">
      <c r="A90659" s="41">
        <v>0</v>
      </c>
      <c r="C90659" s="56"/>
      <c r="AC90659" s="56"/>
      <c r="AD90659" s="56"/>
      <c r="AE90659" s="56"/>
    </row>
    <row r="90660" spans="1:31" x14ac:dyDescent="0.25">
      <c r="A90660" s="41">
        <v>0</v>
      </c>
      <c r="C90660" s="56"/>
      <c r="AC90660" s="56"/>
      <c r="AD90660" s="56"/>
      <c r="AE90660" s="56"/>
    </row>
    <row r="90661" spans="1:31" x14ac:dyDescent="0.25">
      <c r="A90661" s="41">
        <v>0</v>
      </c>
      <c r="C90661" s="56"/>
      <c r="AC90661" s="56"/>
      <c r="AD90661" s="56"/>
      <c r="AE90661" s="56"/>
    </row>
    <row r="90662" spans="1:31" x14ac:dyDescent="0.25">
      <c r="A90662" s="41">
        <v>0</v>
      </c>
      <c r="C90662" s="56"/>
      <c r="AC90662" s="56"/>
      <c r="AD90662" s="56"/>
      <c r="AE90662" s="56"/>
    </row>
    <row r="90663" spans="1:31" x14ac:dyDescent="0.25">
      <c r="A90663" s="41">
        <v>0</v>
      </c>
      <c r="C90663" s="56"/>
      <c r="AC90663" s="56"/>
      <c r="AD90663" s="56"/>
      <c r="AE90663" s="56"/>
    </row>
    <row r="90664" spans="1:31" x14ac:dyDescent="0.25">
      <c r="A90664" s="41">
        <v>0</v>
      </c>
      <c r="C90664" s="56"/>
      <c r="AC90664" s="56"/>
      <c r="AD90664" s="56"/>
      <c r="AE90664" s="56"/>
    </row>
    <row r="90665" spans="1:31" x14ac:dyDescent="0.25">
      <c r="A90665" s="41">
        <v>0</v>
      </c>
      <c r="C90665" s="56"/>
      <c r="AC90665" s="56"/>
      <c r="AD90665" s="56"/>
      <c r="AE90665" s="56"/>
    </row>
    <row r="90666" spans="1:31" x14ac:dyDescent="0.25">
      <c r="A90666" s="41">
        <v>0</v>
      </c>
      <c r="C90666" s="56"/>
      <c r="AC90666" s="56"/>
      <c r="AD90666" s="56"/>
      <c r="AE90666" s="56"/>
    </row>
    <row r="90667" spans="1:31" x14ac:dyDescent="0.25">
      <c r="A90667" s="41">
        <v>0</v>
      </c>
      <c r="C90667" s="56"/>
      <c r="AC90667" s="56"/>
      <c r="AD90667" s="56"/>
      <c r="AE90667" s="56"/>
    </row>
    <row r="90668" spans="1:31" x14ac:dyDescent="0.25">
      <c r="A90668" s="41">
        <v>0</v>
      </c>
      <c r="C90668" s="56"/>
      <c r="AC90668" s="56"/>
      <c r="AD90668" s="56"/>
      <c r="AE90668" s="56"/>
    </row>
    <row r="90669" spans="1:31" x14ac:dyDescent="0.25">
      <c r="A90669" s="41">
        <v>0</v>
      </c>
      <c r="C90669" s="56"/>
      <c r="AC90669" s="56"/>
      <c r="AD90669" s="56"/>
      <c r="AE90669" s="56"/>
    </row>
    <row r="90670" spans="1:31" x14ac:dyDescent="0.25">
      <c r="A90670" s="41">
        <v>0</v>
      </c>
      <c r="C90670" s="56"/>
      <c r="AC90670" s="56"/>
      <c r="AD90670" s="56"/>
      <c r="AE90670" s="56"/>
    </row>
    <row r="90671" spans="1:31" x14ac:dyDescent="0.25">
      <c r="A90671" s="41">
        <v>0</v>
      </c>
      <c r="C90671" s="56"/>
      <c r="AC90671" s="56"/>
      <c r="AD90671" s="56"/>
      <c r="AE90671" s="56"/>
    </row>
    <row r="90672" spans="1:31" x14ac:dyDescent="0.25">
      <c r="A90672" s="41">
        <v>0</v>
      </c>
      <c r="C90672" s="56"/>
      <c r="AC90672" s="56"/>
      <c r="AD90672" s="56"/>
      <c r="AE90672" s="56"/>
    </row>
    <row r="90673" spans="1:31" x14ac:dyDescent="0.25">
      <c r="A90673" s="41">
        <v>0</v>
      </c>
      <c r="C90673" s="56"/>
      <c r="AC90673" s="56"/>
      <c r="AD90673" s="56"/>
      <c r="AE90673" s="56"/>
    </row>
    <row r="90674" spans="1:31" x14ac:dyDescent="0.25">
      <c r="A90674" s="41">
        <v>0</v>
      </c>
      <c r="C90674" s="56"/>
      <c r="AC90674" s="56"/>
      <c r="AD90674" s="56"/>
      <c r="AE90674" s="56"/>
    </row>
    <row r="90675" spans="1:31" x14ac:dyDescent="0.25">
      <c r="A90675" s="41">
        <v>0</v>
      </c>
      <c r="C90675" s="56"/>
      <c r="AC90675" s="56"/>
      <c r="AD90675" s="56"/>
      <c r="AE90675" s="56"/>
    </row>
    <row r="90676" spans="1:31" x14ac:dyDescent="0.25">
      <c r="A90676" s="41">
        <v>0</v>
      </c>
      <c r="C90676" s="56"/>
      <c r="AC90676" s="56"/>
      <c r="AD90676" s="56"/>
      <c r="AE90676" s="56"/>
    </row>
    <row r="90677" spans="1:31" x14ac:dyDescent="0.25">
      <c r="A90677" s="41">
        <v>0</v>
      </c>
      <c r="C90677" s="56"/>
      <c r="AC90677" s="56"/>
      <c r="AD90677" s="56"/>
      <c r="AE90677" s="56"/>
    </row>
    <row r="90678" spans="1:31" x14ac:dyDescent="0.25">
      <c r="A90678" s="41">
        <v>0</v>
      </c>
      <c r="C90678" s="56"/>
      <c r="AC90678" s="56"/>
      <c r="AD90678" s="56"/>
      <c r="AE90678" s="56"/>
    </row>
    <row r="90679" spans="1:31" x14ac:dyDescent="0.25">
      <c r="A90679" s="41">
        <v>0</v>
      </c>
      <c r="C90679" s="56"/>
      <c r="AC90679" s="56"/>
      <c r="AD90679" s="56"/>
      <c r="AE90679" s="56"/>
    </row>
    <row r="90680" spans="1:31" x14ac:dyDescent="0.25">
      <c r="A90680" s="41">
        <v>0</v>
      </c>
      <c r="C90680" s="56"/>
      <c r="AC90680" s="56"/>
      <c r="AD90680" s="56"/>
      <c r="AE90680" s="56"/>
    </row>
    <row r="90681" spans="1:31" x14ac:dyDescent="0.25">
      <c r="A90681" s="41">
        <v>0</v>
      </c>
      <c r="C90681" s="56"/>
      <c r="AC90681" s="56"/>
      <c r="AD90681" s="56"/>
      <c r="AE90681" s="56"/>
    </row>
    <row r="90682" spans="1:31" x14ac:dyDescent="0.25">
      <c r="A90682" s="41">
        <v>0</v>
      </c>
      <c r="C90682" s="56"/>
      <c r="AC90682" s="56"/>
      <c r="AD90682" s="56"/>
      <c r="AE90682" s="56"/>
    </row>
    <row r="90683" spans="1:31" x14ac:dyDescent="0.25">
      <c r="A90683" s="41">
        <v>0</v>
      </c>
      <c r="C90683" s="56"/>
      <c r="AC90683" s="56"/>
      <c r="AD90683" s="56"/>
      <c r="AE90683" s="56"/>
    </row>
    <row r="90684" spans="1:31" x14ac:dyDescent="0.25">
      <c r="A90684" s="41">
        <v>0</v>
      </c>
      <c r="C90684" s="56"/>
      <c r="AC90684" s="56"/>
      <c r="AD90684" s="56"/>
      <c r="AE90684" s="56"/>
    </row>
    <row r="90685" spans="1:31" x14ac:dyDescent="0.25">
      <c r="A90685" s="41">
        <v>0</v>
      </c>
      <c r="C90685" s="56"/>
      <c r="AC90685" s="56"/>
      <c r="AD90685" s="56"/>
      <c r="AE90685" s="56"/>
    </row>
    <row r="90686" spans="1:31" x14ac:dyDescent="0.25">
      <c r="A90686" s="41">
        <v>0</v>
      </c>
      <c r="C90686" s="56"/>
      <c r="AC90686" s="56"/>
      <c r="AD90686" s="56"/>
      <c r="AE90686" s="56"/>
    </row>
    <row r="90687" spans="1:31" x14ac:dyDescent="0.25">
      <c r="A90687" s="41">
        <v>0</v>
      </c>
      <c r="C90687" s="56"/>
      <c r="AC90687" s="56"/>
      <c r="AD90687" s="56"/>
      <c r="AE90687" s="56"/>
    </row>
    <row r="90688" spans="1:31" x14ac:dyDescent="0.25">
      <c r="A90688" s="41">
        <v>0</v>
      </c>
      <c r="C90688" s="56"/>
      <c r="AC90688" s="56"/>
      <c r="AD90688" s="56"/>
      <c r="AE90688" s="56"/>
    </row>
    <row r="90689" spans="1:31" x14ac:dyDescent="0.25">
      <c r="A90689" s="41">
        <v>0</v>
      </c>
      <c r="C90689" s="56"/>
      <c r="AC90689" s="56"/>
      <c r="AD90689" s="56"/>
      <c r="AE90689" s="56"/>
    </row>
    <row r="90690" spans="1:31" x14ac:dyDescent="0.25">
      <c r="A90690" s="41">
        <v>0</v>
      </c>
      <c r="C90690" s="56"/>
      <c r="AC90690" s="56"/>
      <c r="AD90690" s="56"/>
      <c r="AE90690" s="56"/>
    </row>
    <row r="90691" spans="1:31" x14ac:dyDescent="0.25">
      <c r="A90691" s="41">
        <v>0</v>
      </c>
      <c r="C90691" s="56"/>
      <c r="AC90691" s="56"/>
      <c r="AD90691" s="56"/>
      <c r="AE90691" s="56"/>
    </row>
    <row r="90692" spans="1:31" x14ac:dyDescent="0.25">
      <c r="A90692" s="41">
        <v>0</v>
      </c>
      <c r="C90692" s="56"/>
      <c r="AC90692" s="56"/>
      <c r="AD90692" s="56"/>
      <c r="AE90692" s="56"/>
    </row>
    <row r="90693" spans="1:31" x14ac:dyDescent="0.25">
      <c r="A90693" s="41">
        <v>0</v>
      </c>
      <c r="C90693" s="56"/>
      <c r="AC90693" s="56"/>
      <c r="AD90693" s="56"/>
      <c r="AE90693" s="56"/>
    </row>
    <row r="90694" spans="1:31" x14ac:dyDescent="0.25">
      <c r="A90694" s="41">
        <v>0</v>
      </c>
      <c r="C90694" s="56"/>
      <c r="AC90694" s="56"/>
      <c r="AD90694" s="56"/>
      <c r="AE90694" s="56"/>
    </row>
    <row r="90695" spans="1:31" x14ac:dyDescent="0.25">
      <c r="A90695" s="41">
        <v>0</v>
      </c>
      <c r="C90695" s="56"/>
      <c r="AC90695" s="56"/>
      <c r="AD90695" s="56"/>
      <c r="AE90695" s="56"/>
    </row>
    <row r="90696" spans="1:31" x14ac:dyDescent="0.25">
      <c r="A90696" s="41">
        <v>0</v>
      </c>
      <c r="C90696" s="56"/>
      <c r="AC90696" s="56"/>
      <c r="AD90696" s="56"/>
      <c r="AE90696" s="56"/>
    </row>
    <row r="90697" spans="1:31" x14ac:dyDescent="0.25">
      <c r="A90697" s="41">
        <v>0</v>
      </c>
      <c r="C90697" s="56"/>
      <c r="AC90697" s="56"/>
      <c r="AD90697" s="56"/>
      <c r="AE90697" s="56"/>
    </row>
    <row r="90698" spans="1:31" x14ac:dyDescent="0.25">
      <c r="A90698" s="41">
        <v>0</v>
      </c>
      <c r="C90698" s="56"/>
      <c r="AC90698" s="56"/>
      <c r="AD90698" s="56"/>
      <c r="AE90698" s="56"/>
    </row>
    <row r="90699" spans="1:31" x14ac:dyDescent="0.25">
      <c r="A90699" s="41">
        <v>0</v>
      </c>
      <c r="C90699" s="56"/>
      <c r="AC90699" s="56"/>
      <c r="AD90699" s="56"/>
      <c r="AE90699" s="56"/>
    </row>
    <row r="90700" spans="1:31" x14ac:dyDescent="0.25">
      <c r="A90700" s="41">
        <v>0</v>
      </c>
      <c r="C90700" s="56"/>
      <c r="AC90700" s="56"/>
      <c r="AD90700" s="56"/>
      <c r="AE90700" s="56"/>
    </row>
    <row r="90701" spans="1:31" x14ac:dyDescent="0.25">
      <c r="A90701" s="41">
        <v>0</v>
      </c>
      <c r="C90701" s="56"/>
      <c r="AC90701" s="56"/>
      <c r="AD90701" s="56"/>
      <c r="AE90701" s="56"/>
    </row>
    <row r="90702" spans="1:31" x14ac:dyDescent="0.25">
      <c r="A90702" s="41">
        <v>0</v>
      </c>
      <c r="C90702" s="56"/>
      <c r="AC90702" s="56"/>
      <c r="AD90702" s="56"/>
      <c r="AE90702" s="56"/>
    </row>
    <row r="90703" spans="1:31" x14ac:dyDescent="0.25">
      <c r="A90703" s="41">
        <v>0</v>
      </c>
      <c r="C90703" s="56"/>
      <c r="AC90703" s="56"/>
      <c r="AD90703" s="56"/>
      <c r="AE90703" s="56"/>
    </row>
    <row r="90704" spans="1:31" x14ac:dyDescent="0.25">
      <c r="A90704" s="41">
        <v>0</v>
      </c>
      <c r="C90704" s="56"/>
      <c r="AC90704" s="56"/>
      <c r="AD90704" s="56"/>
      <c r="AE90704" s="56"/>
    </row>
    <row r="90705" spans="1:31" x14ac:dyDescent="0.25">
      <c r="A90705" s="41">
        <v>0</v>
      </c>
      <c r="C90705" s="56"/>
      <c r="AC90705" s="56"/>
      <c r="AD90705" s="56"/>
      <c r="AE90705" s="56"/>
    </row>
    <row r="90706" spans="1:31" x14ac:dyDescent="0.25">
      <c r="A90706" s="41">
        <v>0</v>
      </c>
      <c r="C90706" s="56"/>
      <c r="AC90706" s="56"/>
      <c r="AD90706" s="56"/>
      <c r="AE90706" s="56"/>
    </row>
    <row r="90707" spans="1:31" x14ac:dyDescent="0.25">
      <c r="A90707" s="41">
        <v>0</v>
      </c>
      <c r="C90707" s="56"/>
      <c r="AC90707" s="56"/>
      <c r="AD90707" s="56"/>
      <c r="AE90707" s="56"/>
    </row>
    <row r="90708" spans="1:31" x14ac:dyDescent="0.25">
      <c r="A90708" s="41">
        <v>0</v>
      </c>
      <c r="C90708" s="56"/>
      <c r="AC90708" s="56"/>
      <c r="AD90708" s="56"/>
      <c r="AE90708" s="56"/>
    </row>
    <row r="90709" spans="1:31" x14ac:dyDescent="0.25">
      <c r="A90709" s="41">
        <v>0</v>
      </c>
      <c r="C90709" s="56"/>
      <c r="AC90709" s="56"/>
      <c r="AD90709" s="56"/>
      <c r="AE90709" s="56"/>
    </row>
    <row r="90710" spans="1:31" x14ac:dyDescent="0.25">
      <c r="A90710" s="41">
        <v>0</v>
      </c>
      <c r="C90710" s="56"/>
      <c r="AC90710" s="56"/>
      <c r="AD90710" s="56"/>
      <c r="AE90710" s="56"/>
    </row>
    <row r="90711" spans="1:31" x14ac:dyDescent="0.25">
      <c r="A90711" s="41">
        <v>0</v>
      </c>
      <c r="C90711" s="56"/>
      <c r="AC90711" s="56"/>
      <c r="AD90711" s="56"/>
      <c r="AE90711" s="56"/>
    </row>
    <row r="90712" spans="1:31" x14ac:dyDescent="0.25">
      <c r="A90712" s="41">
        <v>0</v>
      </c>
      <c r="C90712" s="56"/>
      <c r="AC90712" s="56"/>
      <c r="AD90712" s="56"/>
      <c r="AE90712" s="56"/>
    </row>
    <row r="90713" spans="1:31" x14ac:dyDescent="0.25">
      <c r="A90713" s="41">
        <v>0</v>
      </c>
      <c r="C90713" s="56"/>
      <c r="AC90713" s="56"/>
      <c r="AD90713" s="56"/>
      <c r="AE90713" s="56"/>
    </row>
    <row r="90714" spans="1:31" x14ac:dyDescent="0.25">
      <c r="A90714" s="41">
        <v>0</v>
      </c>
      <c r="C90714" s="56"/>
      <c r="AC90714" s="56"/>
      <c r="AD90714" s="56"/>
      <c r="AE90714" s="56"/>
    </row>
    <row r="90715" spans="1:31" x14ac:dyDescent="0.25">
      <c r="A90715" s="41">
        <v>0</v>
      </c>
      <c r="C90715" s="56"/>
      <c r="AC90715" s="56"/>
      <c r="AD90715" s="56"/>
      <c r="AE90715" s="56"/>
    </row>
    <row r="90716" spans="1:31" x14ac:dyDescent="0.25">
      <c r="A90716" s="41">
        <v>0</v>
      </c>
      <c r="C90716" s="56"/>
      <c r="AC90716" s="56"/>
      <c r="AD90716" s="56"/>
      <c r="AE90716" s="56"/>
    </row>
    <row r="90717" spans="1:31" x14ac:dyDescent="0.25">
      <c r="A90717" s="41">
        <v>0</v>
      </c>
      <c r="C90717" s="56"/>
      <c r="AC90717" s="56"/>
      <c r="AD90717" s="56"/>
      <c r="AE90717" s="56"/>
    </row>
    <row r="90718" spans="1:31" x14ac:dyDescent="0.25">
      <c r="A90718" s="41">
        <v>0</v>
      </c>
      <c r="C90718" s="56"/>
      <c r="AC90718" s="56"/>
      <c r="AD90718" s="56"/>
      <c r="AE90718" s="56"/>
    </row>
    <row r="90719" spans="1:31" x14ac:dyDescent="0.25">
      <c r="A90719" s="41">
        <v>0</v>
      </c>
      <c r="C90719" s="56"/>
      <c r="AC90719" s="56"/>
      <c r="AD90719" s="56"/>
      <c r="AE90719" s="56"/>
    </row>
    <row r="90720" spans="1:31" x14ac:dyDescent="0.25">
      <c r="A90720" s="41">
        <v>0</v>
      </c>
      <c r="C90720" s="56"/>
      <c r="AC90720" s="56"/>
      <c r="AD90720" s="56"/>
      <c r="AE90720" s="56"/>
    </row>
    <row r="90721" spans="1:31" x14ac:dyDescent="0.25">
      <c r="A90721" s="41">
        <v>0</v>
      </c>
      <c r="C90721" s="56"/>
      <c r="AC90721" s="56"/>
      <c r="AD90721" s="56"/>
      <c r="AE90721" s="56"/>
    </row>
    <row r="90722" spans="1:31" x14ac:dyDescent="0.25">
      <c r="A90722" s="41">
        <v>0</v>
      </c>
      <c r="C90722" s="56"/>
      <c r="AC90722" s="56"/>
      <c r="AD90722" s="56"/>
      <c r="AE90722" s="56"/>
    </row>
    <row r="90723" spans="1:31" x14ac:dyDescent="0.25">
      <c r="A90723" s="41">
        <v>0</v>
      </c>
      <c r="C90723" s="56"/>
      <c r="AC90723" s="56"/>
      <c r="AD90723" s="56"/>
      <c r="AE90723" s="56"/>
    </row>
    <row r="90724" spans="1:31" x14ac:dyDescent="0.25">
      <c r="A90724" s="41">
        <v>0</v>
      </c>
      <c r="C90724" s="56"/>
      <c r="AC90724" s="56"/>
      <c r="AD90724" s="56"/>
      <c r="AE90724" s="56"/>
    </row>
    <row r="90725" spans="1:31" x14ac:dyDescent="0.25">
      <c r="A90725" s="41">
        <v>12453</v>
      </c>
      <c r="C90725" s="56"/>
      <c r="AC90725" s="56"/>
      <c r="AD90725" s="56"/>
      <c r="AE90725" s="56"/>
    </row>
    <row r="90726" spans="1:31" x14ac:dyDescent="0.25">
      <c r="A90726" s="41">
        <v>0</v>
      </c>
      <c r="C90726" s="56"/>
      <c r="AC90726" s="56"/>
      <c r="AD90726" s="56"/>
      <c r="AE90726" s="56"/>
    </row>
    <row r="90727" spans="1:31" x14ac:dyDescent="0.25">
      <c r="A90727" s="41">
        <v>0</v>
      </c>
      <c r="C90727" s="56"/>
      <c r="AC90727" s="56"/>
      <c r="AD90727" s="56"/>
      <c r="AE90727" s="56"/>
    </row>
    <row r="90728" spans="1:31" x14ac:dyDescent="0.25">
      <c r="A90728" s="41">
        <v>0</v>
      </c>
      <c r="C90728" s="56"/>
      <c r="AC90728" s="56"/>
      <c r="AD90728" s="56"/>
      <c r="AE90728" s="56"/>
    </row>
    <row r="90729" spans="1:31" x14ac:dyDescent="0.25">
      <c r="A90729" s="41">
        <v>0</v>
      </c>
      <c r="C90729" s="56"/>
      <c r="AC90729" s="56"/>
      <c r="AD90729" s="56"/>
      <c r="AE90729" s="56"/>
    </row>
    <row r="90730" spans="1:31" x14ac:dyDescent="0.25">
      <c r="A90730" s="41">
        <v>45467</v>
      </c>
      <c r="C90730" s="56"/>
      <c r="AC90730" s="56"/>
      <c r="AD90730" s="56"/>
      <c r="AE90730" s="56"/>
    </row>
    <row r="90731" spans="1:31" x14ac:dyDescent="0.25">
      <c r="A90731" s="41">
        <v>0</v>
      </c>
      <c r="C90731" s="56"/>
      <c r="AC90731" s="56"/>
      <c r="AD90731" s="56"/>
      <c r="AE90731" s="56"/>
    </row>
    <row r="90732" spans="1:31" x14ac:dyDescent="0.25">
      <c r="A90732" s="41">
        <v>0</v>
      </c>
      <c r="C90732" s="56"/>
      <c r="AC90732" s="56"/>
      <c r="AD90732" s="56"/>
      <c r="AE90732" s="56"/>
    </row>
    <row r="90733" spans="1:31" x14ac:dyDescent="0.25">
      <c r="A90733" s="41">
        <v>0</v>
      </c>
      <c r="C90733" s="56"/>
      <c r="AC90733" s="56"/>
      <c r="AD90733" s="56"/>
      <c r="AE90733" s="56"/>
    </row>
    <row r="90734" spans="1:31" x14ac:dyDescent="0.25">
      <c r="A90734" s="41">
        <v>0</v>
      </c>
      <c r="C90734" s="56"/>
      <c r="AC90734" s="56"/>
      <c r="AD90734" s="56"/>
      <c r="AE90734" s="56"/>
    </row>
    <row r="90735" spans="1:31" x14ac:dyDescent="0.25">
      <c r="A90735" s="41">
        <v>0</v>
      </c>
      <c r="C90735" s="56"/>
      <c r="AC90735" s="56"/>
      <c r="AD90735" s="56"/>
      <c r="AE90735" s="56"/>
    </row>
    <row r="90736" spans="1:31" x14ac:dyDescent="0.25">
      <c r="A90736" s="41">
        <v>0</v>
      </c>
      <c r="C90736" s="56"/>
      <c r="AC90736" s="56"/>
      <c r="AD90736" s="56"/>
      <c r="AE90736" s="56"/>
    </row>
    <row r="90737" spans="1:31" x14ac:dyDescent="0.25">
      <c r="A90737" s="41">
        <v>0</v>
      </c>
      <c r="C90737" s="56"/>
      <c r="AC90737" s="56"/>
      <c r="AD90737" s="56"/>
      <c r="AE90737" s="56"/>
    </row>
    <row r="90738" spans="1:31" x14ac:dyDescent="0.25">
      <c r="A90738" s="41">
        <v>0</v>
      </c>
      <c r="C90738" s="56"/>
      <c r="AC90738" s="56"/>
      <c r="AD90738" s="56"/>
      <c r="AE90738" s="56"/>
    </row>
    <row r="90739" spans="1:31" x14ac:dyDescent="0.25">
      <c r="A90739" s="41">
        <v>0</v>
      </c>
      <c r="C90739" s="56"/>
      <c r="AC90739" s="56"/>
      <c r="AD90739" s="56"/>
      <c r="AE90739" s="56"/>
    </row>
    <row r="90740" spans="1:31" x14ac:dyDescent="0.25">
      <c r="A90740" s="41">
        <v>0</v>
      </c>
      <c r="C90740" s="56"/>
      <c r="AC90740" s="56"/>
      <c r="AD90740" s="56"/>
      <c r="AE90740" s="56"/>
    </row>
    <row r="90741" spans="1:31" x14ac:dyDescent="0.25">
      <c r="A90741" s="41">
        <v>0</v>
      </c>
      <c r="C90741" s="56"/>
      <c r="AC90741" s="56"/>
      <c r="AD90741" s="56"/>
      <c r="AE90741" s="56"/>
    </row>
    <row r="90742" spans="1:31" x14ac:dyDescent="0.25">
      <c r="A90742" s="41">
        <v>0</v>
      </c>
      <c r="C90742" s="56"/>
      <c r="AC90742" s="56"/>
      <c r="AD90742" s="56"/>
      <c r="AE90742" s="56"/>
    </row>
    <row r="90743" spans="1:31" x14ac:dyDescent="0.25">
      <c r="A90743" s="41">
        <v>0</v>
      </c>
      <c r="C90743" s="56"/>
      <c r="AC90743" s="56"/>
      <c r="AD90743" s="56"/>
      <c r="AE90743" s="56"/>
    </row>
    <row r="90744" spans="1:31" x14ac:dyDescent="0.25">
      <c r="A90744" s="41">
        <v>0</v>
      </c>
      <c r="C90744" s="56"/>
      <c r="AC90744" s="56"/>
      <c r="AD90744" s="56"/>
      <c r="AE90744" s="56"/>
    </row>
    <row r="90745" spans="1:31" x14ac:dyDescent="0.25">
      <c r="A90745" s="41">
        <v>0</v>
      </c>
      <c r="C90745" s="56"/>
      <c r="AC90745" s="56"/>
      <c r="AD90745" s="56"/>
      <c r="AE90745" s="56"/>
    </row>
    <row r="90746" spans="1:31" x14ac:dyDescent="0.25">
      <c r="A90746" s="41">
        <v>0</v>
      </c>
      <c r="C90746" s="56"/>
      <c r="AC90746" s="56"/>
      <c r="AD90746" s="56"/>
      <c r="AE90746" s="56"/>
    </row>
    <row r="90747" spans="1:31" x14ac:dyDescent="0.25">
      <c r="A90747" s="41">
        <v>0</v>
      </c>
      <c r="C90747" s="56"/>
      <c r="AC90747" s="56"/>
      <c r="AD90747" s="56"/>
      <c r="AE90747" s="56"/>
    </row>
    <row r="90748" spans="1:31" x14ac:dyDescent="0.25">
      <c r="A90748" s="41">
        <v>0</v>
      </c>
      <c r="C90748" s="56"/>
      <c r="AC90748" s="56"/>
      <c r="AD90748" s="56"/>
      <c r="AE90748" s="56"/>
    </row>
    <row r="90749" spans="1:31" x14ac:dyDescent="0.25">
      <c r="A90749" s="41">
        <v>0</v>
      </c>
      <c r="C90749" s="56"/>
      <c r="AC90749" s="56"/>
      <c r="AD90749" s="56"/>
      <c r="AE90749" s="56"/>
    </row>
    <row r="90750" spans="1:31" x14ac:dyDescent="0.25">
      <c r="A90750" s="41">
        <v>0</v>
      </c>
      <c r="C90750" s="56"/>
      <c r="AC90750" s="56"/>
      <c r="AD90750" s="56"/>
      <c r="AE90750" s="56"/>
    </row>
    <row r="90751" spans="1:31" x14ac:dyDescent="0.25">
      <c r="A90751" s="41">
        <v>0</v>
      </c>
      <c r="C90751" s="56"/>
      <c r="AC90751" s="56"/>
      <c r="AD90751" s="56"/>
      <c r="AE90751" s="56"/>
    </row>
    <row r="90752" spans="1:31" x14ac:dyDescent="0.25">
      <c r="A90752" s="41">
        <v>0</v>
      </c>
      <c r="C90752" s="56"/>
      <c r="AC90752" s="56"/>
      <c r="AD90752" s="56"/>
      <c r="AE90752" s="56"/>
    </row>
    <row r="90753" spans="1:31" x14ac:dyDescent="0.25">
      <c r="A90753" s="41">
        <v>0</v>
      </c>
      <c r="C90753" s="56"/>
      <c r="AC90753" s="56"/>
      <c r="AD90753" s="56"/>
      <c r="AE90753" s="56"/>
    </row>
    <row r="90754" spans="1:31" x14ac:dyDescent="0.25">
      <c r="A90754" s="41">
        <v>0</v>
      </c>
      <c r="C90754" s="56"/>
      <c r="AC90754" s="56"/>
      <c r="AD90754" s="56"/>
      <c r="AE90754" s="56"/>
    </row>
    <row r="90755" spans="1:31" x14ac:dyDescent="0.25">
      <c r="A90755" s="41">
        <v>0</v>
      </c>
      <c r="C90755" s="56"/>
      <c r="AC90755" s="56"/>
      <c r="AD90755" s="56"/>
      <c r="AE90755" s="56"/>
    </row>
    <row r="90756" spans="1:31" x14ac:dyDescent="0.25">
      <c r="A90756" s="41">
        <v>0</v>
      </c>
      <c r="C90756" s="56"/>
      <c r="AC90756" s="56"/>
      <c r="AD90756" s="56"/>
      <c r="AE90756" s="56"/>
    </row>
    <row r="90757" spans="1:31" x14ac:dyDescent="0.25">
      <c r="A90757" s="41">
        <v>0</v>
      </c>
      <c r="C90757" s="56"/>
      <c r="AC90757" s="56"/>
      <c r="AD90757" s="56"/>
      <c r="AE90757" s="56"/>
    </row>
    <row r="90758" spans="1:31" x14ac:dyDescent="0.25">
      <c r="A90758" s="41">
        <v>0</v>
      </c>
      <c r="C90758" s="56"/>
      <c r="AC90758" s="56"/>
      <c r="AD90758" s="56"/>
      <c r="AE90758" s="56"/>
    </row>
    <row r="90759" spans="1:31" x14ac:dyDescent="0.25">
      <c r="A90759" s="41">
        <v>0</v>
      </c>
      <c r="C90759" s="56"/>
      <c r="AC90759" s="56"/>
      <c r="AD90759" s="56"/>
      <c r="AE90759" s="56"/>
    </row>
    <row r="90760" spans="1:31" x14ac:dyDescent="0.25">
      <c r="A90760" s="41">
        <v>0</v>
      </c>
      <c r="C90760" s="56"/>
      <c r="AC90760" s="56"/>
      <c r="AD90760" s="56"/>
      <c r="AE90760" s="56"/>
    </row>
    <row r="90761" spans="1:31" x14ac:dyDescent="0.25">
      <c r="A90761" s="41">
        <v>0</v>
      </c>
      <c r="C90761" s="56"/>
      <c r="AC90761" s="56"/>
      <c r="AD90761" s="56"/>
      <c r="AE90761" s="56"/>
    </row>
    <row r="90762" spans="1:31" x14ac:dyDescent="0.25">
      <c r="A90762" s="41">
        <v>0</v>
      </c>
      <c r="C90762" s="56"/>
      <c r="AC90762" s="56"/>
      <c r="AD90762" s="56"/>
      <c r="AE90762" s="56"/>
    </row>
    <row r="90763" spans="1:31" x14ac:dyDescent="0.25">
      <c r="A90763" s="41">
        <v>0</v>
      </c>
      <c r="C90763" s="56"/>
      <c r="AC90763" s="56"/>
      <c r="AD90763" s="56"/>
      <c r="AE90763" s="56"/>
    </row>
    <row r="90764" spans="1:31" x14ac:dyDescent="0.25">
      <c r="A90764" s="41">
        <v>0</v>
      </c>
      <c r="C90764" s="56"/>
      <c r="AC90764" s="56"/>
      <c r="AD90764" s="56"/>
      <c r="AE90764" s="56"/>
    </row>
    <row r="90765" spans="1:31" x14ac:dyDescent="0.25">
      <c r="A90765" s="41">
        <v>0</v>
      </c>
      <c r="C90765" s="56"/>
      <c r="AC90765" s="56"/>
      <c r="AD90765" s="56"/>
      <c r="AE90765" s="56"/>
    </row>
    <row r="90766" spans="1:31" x14ac:dyDescent="0.25">
      <c r="A90766" s="41">
        <v>0</v>
      </c>
      <c r="C90766" s="56"/>
      <c r="AC90766" s="56"/>
      <c r="AD90766" s="56"/>
      <c r="AE90766" s="56"/>
    </row>
    <row r="90767" spans="1:31" x14ac:dyDescent="0.25">
      <c r="A90767" s="41">
        <v>0</v>
      </c>
      <c r="C90767" s="56"/>
      <c r="AC90767" s="56"/>
      <c r="AD90767" s="56"/>
      <c r="AE90767" s="56"/>
    </row>
    <row r="90768" spans="1:31" x14ac:dyDescent="0.25">
      <c r="A90768" s="41">
        <v>0</v>
      </c>
      <c r="C90768" s="56"/>
      <c r="AC90768" s="56"/>
      <c r="AD90768" s="56"/>
      <c r="AE90768" s="56"/>
    </row>
    <row r="90769" spans="1:31" x14ac:dyDescent="0.25">
      <c r="A90769" s="41">
        <v>0</v>
      </c>
      <c r="C90769" s="56"/>
      <c r="AC90769" s="56"/>
      <c r="AD90769" s="56"/>
      <c r="AE90769" s="56"/>
    </row>
    <row r="90770" spans="1:31" x14ac:dyDescent="0.25">
      <c r="A90770" s="41">
        <v>0</v>
      </c>
      <c r="C90770" s="56"/>
      <c r="AC90770" s="56"/>
      <c r="AD90770" s="56"/>
      <c r="AE90770" s="56"/>
    </row>
    <row r="90771" spans="1:31" x14ac:dyDescent="0.25">
      <c r="A90771" s="41">
        <v>0</v>
      </c>
      <c r="C90771" s="56"/>
      <c r="AC90771" s="56"/>
      <c r="AD90771" s="56"/>
      <c r="AE90771" s="56"/>
    </row>
    <row r="90772" spans="1:31" x14ac:dyDescent="0.25">
      <c r="A90772" s="41">
        <v>0</v>
      </c>
      <c r="C90772" s="56"/>
      <c r="AC90772" s="56"/>
      <c r="AD90772" s="56"/>
      <c r="AE90772" s="56"/>
    </row>
    <row r="90773" spans="1:31" x14ac:dyDescent="0.25">
      <c r="A90773" s="41">
        <v>0</v>
      </c>
      <c r="C90773" s="56"/>
      <c r="AC90773" s="56"/>
      <c r="AD90773" s="56"/>
      <c r="AE90773" s="56"/>
    </row>
    <row r="90774" spans="1:31" x14ac:dyDescent="0.25">
      <c r="A90774" s="41">
        <v>0</v>
      </c>
      <c r="C90774" s="56"/>
      <c r="AC90774" s="56"/>
      <c r="AD90774" s="56"/>
      <c r="AE90774" s="56"/>
    </row>
    <row r="90775" spans="1:31" x14ac:dyDescent="0.25">
      <c r="A90775" s="41">
        <v>0</v>
      </c>
      <c r="C90775" s="56"/>
      <c r="AC90775" s="56"/>
      <c r="AD90775" s="56"/>
      <c r="AE90775" s="56"/>
    </row>
    <row r="90776" spans="1:31" x14ac:dyDescent="0.25">
      <c r="A90776" s="41">
        <v>0</v>
      </c>
      <c r="C90776" s="56"/>
      <c r="AC90776" s="56"/>
      <c r="AD90776" s="56"/>
      <c r="AE90776" s="56"/>
    </row>
    <row r="90777" spans="1:31" x14ac:dyDescent="0.25">
      <c r="A90777" s="41">
        <v>0</v>
      </c>
      <c r="C90777" s="56"/>
      <c r="AC90777" s="56"/>
      <c r="AD90777" s="56"/>
      <c r="AE90777" s="56"/>
    </row>
    <row r="90778" spans="1:31" x14ac:dyDescent="0.25">
      <c r="A90778" s="41">
        <v>0</v>
      </c>
      <c r="C90778" s="56"/>
      <c r="AC90778" s="56"/>
      <c r="AD90778" s="56"/>
      <c r="AE90778" s="56"/>
    </row>
    <row r="90779" spans="1:31" x14ac:dyDescent="0.25">
      <c r="A90779" s="41">
        <v>0</v>
      </c>
      <c r="C90779" s="56"/>
      <c r="AC90779" s="56"/>
      <c r="AD90779" s="56"/>
      <c r="AE90779" s="56"/>
    </row>
    <row r="90780" spans="1:31" x14ac:dyDescent="0.25">
      <c r="A90780" s="41">
        <v>0</v>
      </c>
      <c r="C90780" s="56"/>
      <c r="AC90780" s="56"/>
      <c r="AD90780" s="56"/>
      <c r="AE90780" s="56"/>
    </row>
    <row r="90781" spans="1:31" x14ac:dyDescent="0.25">
      <c r="A90781" s="41">
        <v>0</v>
      </c>
      <c r="C90781" s="56"/>
      <c r="AC90781" s="56"/>
      <c r="AD90781" s="56"/>
      <c r="AE90781" s="56"/>
    </row>
    <row r="90782" spans="1:31" x14ac:dyDescent="0.25">
      <c r="A90782" s="41">
        <v>0</v>
      </c>
      <c r="C90782" s="56"/>
      <c r="AC90782" s="56"/>
      <c r="AD90782" s="56"/>
      <c r="AE90782" s="56"/>
    </row>
    <row r="90783" spans="1:31" x14ac:dyDescent="0.25">
      <c r="A90783" s="41">
        <v>0</v>
      </c>
      <c r="C90783" s="56"/>
      <c r="AC90783" s="56"/>
      <c r="AD90783" s="56"/>
      <c r="AE90783" s="56"/>
    </row>
    <row r="90784" spans="1:31" x14ac:dyDescent="0.25">
      <c r="A90784" s="41">
        <v>0</v>
      </c>
      <c r="C90784" s="56"/>
      <c r="AC90784" s="56"/>
      <c r="AD90784" s="56"/>
      <c r="AE90784" s="56"/>
    </row>
    <row r="90785" spans="1:31" x14ac:dyDescent="0.25">
      <c r="A90785" s="41">
        <v>0</v>
      </c>
      <c r="C90785" s="56"/>
      <c r="AC90785" s="56"/>
      <c r="AD90785" s="56"/>
      <c r="AE90785" s="56"/>
    </row>
    <row r="90786" spans="1:31" x14ac:dyDescent="0.25">
      <c r="A90786" s="41">
        <v>0</v>
      </c>
      <c r="C90786" s="56"/>
      <c r="AC90786" s="56"/>
      <c r="AD90786" s="56"/>
      <c r="AE90786" s="56"/>
    </row>
    <row r="90787" spans="1:31" x14ac:dyDescent="0.25">
      <c r="A90787" s="41">
        <v>0</v>
      </c>
      <c r="C90787" s="56"/>
      <c r="AC90787" s="56"/>
      <c r="AD90787" s="56"/>
      <c r="AE90787" s="56"/>
    </row>
    <row r="90788" spans="1:31" x14ac:dyDescent="0.25">
      <c r="A90788" s="41">
        <v>0</v>
      </c>
      <c r="C90788" s="56"/>
      <c r="AC90788" s="56"/>
      <c r="AD90788" s="56"/>
      <c r="AE90788" s="56"/>
    </row>
    <row r="90789" spans="1:31" x14ac:dyDescent="0.25">
      <c r="A90789" s="41">
        <v>0</v>
      </c>
      <c r="C90789" s="56"/>
      <c r="AC90789" s="56"/>
      <c r="AD90789" s="56"/>
      <c r="AE90789" s="56"/>
    </row>
    <row r="90790" spans="1:31" x14ac:dyDescent="0.25">
      <c r="A90790" s="41">
        <v>0</v>
      </c>
      <c r="C90790" s="56"/>
      <c r="AC90790" s="56"/>
      <c r="AD90790" s="56"/>
      <c r="AE90790" s="56"/>
    </row>
    <row r="90791" spans="1:31" x14ac:dyDescent="0.25">
      <c r="A90791" s="41">
        <v>0</v>
      </c>
      <c r="C90791" s="56"/>
      <c r="AC90791" s="56"/>
      <c r="AD90791" s="56"/>
      <c r="AE90791" s="56"/>
    </row>
    <row r="90792" spans="1:31" x14ac:dyDescent="0.25">
      <c r="A90792" s="41">
        <v>0</v>
      </c>
      <c r="C90792" s="56"/>
      <c r="AC90792" s="56"/>
      <c r="AD90792" s="56"/>
      <c r="AE90792" s="56"/>
    </row>
    <row r="90793" spans="1:31" x14ac:dyDescent="0.25">
      <c r="A90793" s="41">
        <v>0</v>
      </c>
      <c r="C90793" s="56"/>
      <c r="AC90793" s="56"/>
      <c r="AD90793" s="56"/>
      <c r="AE90793" s="56"/>
    </row>
    <row r="90794" spans="1:31" x14ac:dyDescent="0.25">
      <c r="A90794" s="41">
        <v>0</v>
      </c>
      <c r="C90794" s="56"/>
      <c r="AC90794" s="56"/>
      <c r="AD90794" s="56"/>
      <c r="AE90794" s="56"/>
    </row>
    <row r="90795" spans="1:31" x14ac:dyDescent="0.25">
      <c r="A90795" s="41">
        <v>0</v>
      </c>
      <c r="C90795" s="56"/>
      <c r="AC90795" s="56"/>
      <c r="AD90795" s="56"/>
      <c r="AE90795" s="56"/>
    </row>
    <row r="90796" spans="1:31" x14ac:dyDescent="0.25">
      <c r="A90796" s="41">
        <v>0</v>
      </c>
      <c r="C90796" s="56"/>
      <c r="AC90796" s="56"/>
      <c r="AD90796" s="56"/>
      <c r="AE90796" s="56"/>
    </row>
    <row r="90797" spans="1:31" x14ac:dyDescent="0.25">
      <c r="A90797" s="41">
        <v>0</v>
      </c>
      <c r="C90797" s="56"/>
      <c r="AC90797" s="56"/>
      <c r="AD90797" s="56"/>
      <c r="AE90797" s="56"/>
    </row>
    <row r="90798" spans="1:31" x14ac:dyDescent="0.25">
      <c r="A90798" s="41">
        <v>0</v>
      </c>
      <c r="C90798" s="56"/>
      <c r="AC90798" s="56"/>
      <c r="AD90798" s="56"/>
      <c r="AE90798" s="56"/>
    </row>
    <row r="90799" spans="1:31" x14ac:dyDescent="0.25">
      <c r="A90799" s="41">
        <v>0</v>
      </c>
      <c r="C90799" s="56"/>
      <c r="AC90799" s="56"/>
      <c r="AD90799" s="56"/>
      <c r="AE90799" s="56"/>
    </row>
    <row r="90800" spans="1:31" x14ac:dyDescent="0.25">
      <c r="A90800" s="41">
        <v>0</v>
      </c>
      <c r="C90800" s="56"/>
      <c r="AC90800" s="56"/>
      <c r="AD90800" s="56"/>
      <c r="AE90800" s="56"/>
    </row>
    <row r="90801" spans="1:31" x14ac:dyDescent="0.25">
      <c r="A90801" s="41">
        <v>0</v>
      </c>
      <c r="C90801" s="56"/>
      <c r="AC90801" s="56"/>
      <c r="AD90801" s="56"/>
      <c r="AE90801" s="56"/>
    </row>
    <row r="90802" spans="1:31" x14ac:dyDescent="0.25">
      <c r="A90802" s="41">
        <v>0</v>
      </c>
      <c r="C90802" s="56"/>
      <c r="AC90802" s="56"/>
      <c r="AD90802" s="56"/>
      <c r="AE90802" s="56"/>
    </row>
    <row r="90803" spans="1:31" x14ac:dyDescent="0.25">
      <c r="A90803" s="41">
        <v>0</v>
      </c>
      <c r="C90803" s="56"/>
      <c r="AC90803" s="56"/>
      <c r="AD90803" s="56"/>
      <c r="AE90803" s="56"/>
    </row>
    <row r="90804" spans="1:31" x14ac:dyDescent="0.25">
      <c r="A90804" s="41">
        <v>0</v>
      </c>
      <c r="C90804" s="56"/>
      <c r="AC90804" s="56"/>
      <c r="AD90804" s="56"/>
      <c r="AE90804" s="56"/>
    </row>
    <row r="90805" spans="1:31" x14ac:dyDescent="0.25">
      <c r="A90805" s="41">
        <v>0</v>
      </c>
      <c r="C90805" s="56"/>
      <c r="AC90805" s="56"/>
      <c r="AD90805" s="56"/>
      <c r="AE90805" s="56"/>
    </row>
    <row r="90806" spans="1:31" x14ac:dyDescent="0.25">
      <c r="A90806" s="41">
        <v>0</v>
      </c>
      <c r="C90806" s="56"/>
      <c r="AC90806" s="56"/>
      <c r="AD90806" s="56"/>
      <c r="AE90806" s="56"/>
    </row>
    <row r="90807" spans="1:31" x14ac:dyDescent="0.25">
      <c r="A90807" s="41">
        <v>0</v>
      </c>
      <c r="C90807" s="56"/>
      <c r="AC90807" s="56"/>
      <c r="AD90807" s="56"/>
      <c r="AE90807" s="56"/>
    </row>
    <row r="90808" spans="1:31" x14ac:dyDescent="0.25">
      <c r="A90808" s="41">
        <v>0</v>
      </c>
      <c r="C90808" s="56"/>
      <c r="AC90808" s="56"/>
      <c r="AD90808" s="56"/>
      <c r="AE90808" s="56"/>
    </row>
    <row r="90809" spans="1:31" x14ac:dyDescent="0.25">
      <c r="A90809" s="41">
        <v>0</v>
      </c>
      <c r="C90809" s="56"/>
      <c r="AC90809" s="56"/>
      <c r="AD90809" s="56"/>
      <c r="AE90809" s="56"/>
    </row>
    <row r="90810" spans="1:31" x14ac:dyDescent="0.25">
      <c r="A90810" s="41">
        <v>3764</v>
      </c>
      <c r="C90810" s="56"/>
      <c r="AC90810" s="56"/>
      <c r="AD90810" s="56"/>
      <c r="AE90810" s="56"/>
    </row>
    <row r="90811" spans="1:31" x14ac:dyDescent="0.25">
      <c r="A90811" s="41">
        <v>0</v>
      </c>
      <c r="C90811" s="56"/>
      <c r="AC90811" s="56"/>
      <c r="AD90811" s="56"/>
      <c r="AE90811" s="56"/>
    </row>
    <row r="90812" spans="1:31" x14ac:dyDescent="0.25">
      <c r="A90812" s="41">
        <v>0</v>
      </c>
      <c r="C90812" s="56"/>
      <c r="AC90812" s="56"/>
      <c r="AD90812" s="56"/>
      <c r="AE90812" s="56"/>
    </row>
    <row r="90813" spans="1:31" x14ac:dyDescent="0.25">
      <c r="A90813" s="41">
        <v>0</v>
      </c>
      <c r="C90813" s="56"/>
      <c r="AC90813" s="56"/>
      <c r="AD90813" s="56"/>
      <c r="AE90813" s="56"/>
    </row>
    <row r="90814" spans="1:31" x14ac:dyDescent="0.25">
      <c r="A90814" s="41">
        <v>0</v>
      </c>
      <c r="C90814" s="56"/>
      <c r="AC90814" s="56"/>
      <c r="AD90814" s="56"/>
      <c r="AE90814" s="56"/>
    </row>
    <row r="90815" spans="1:31" x14ac:dyDescent="0.25">
      <c r="A90815" s="41">
        <v>0</v>
      </c>
      <c r="C90815" s="56"/>
      <c r="AC90815" s="56"/>
      <c r="AD90815" s="56"/>
      <c r="AE90815" s="56"/>
    </row>
    <row r="90816" spans="1:31" x14ac:dyDescent="0.25">
      <c r="A90816" s="41">
        <v>0</v>
      </c>
      <c r="C90816" s="56"/>
      <c r="AC90816" s="56"/>
      <c r="AD90816" s="56"/>
      <c r="AE90816" s="56"/>
    </row>
    <row r="90817" spans="1:31" x14ac:dyDescent="0.25">
      <c r="A90817" s="41">
        <v>0</v>
      </c>
      <c r="C90817" s="56"/>
      <c r="AC90817" s="56"/>
      <c r="AD90817" s="56"/>
      <c r="AE90817" s="56"/>
    </row>
    <row r="90818" spans="1:31" x14ac:dyDescent="0.25">
      <c r="A90818" s="41">
        <v>0</v>
      </c>
      <c r="C90818" s="56"/>
      <c r="AC90818" s="56"/>
      <c r="AD90818" s="56"/>
      <c r="AE90818" s="56"/>
    </row>
    <row r="90819" spans="1:31" x14ac:dyDescent="0.25">
      <c r="A90819" s="41">
        <v>0</v>
      </c>
      <c r="C90819" s="56"/>
      <c r="AC90819" s="56"/>
      <c r="AD90819" s="56"/>
      <c r="AE90819" s="56"/>
    </row>
    <row r="90820" spans="1:31" x14ac:dyDescent="0.25">
      <c r="A90820" s="41">
        <v>0</v>
      </c>
      <c r="C90820" s="56"/>
      <c r="AC90820" s="56"/>
      <c r="AD90820" s="56"/>
      <c r="AE90820" s="56"/>
    </row>
    <row r="90821" spans="1:31" x14ac:dyDescent="0.25">
      <c r="A90821" s="41">
        <v>0</v>
      </c>
      <c r="C90821" s="56"/>
      <c r="AC90821" s="56"/>
      <c r="AD90821" s="56"/>
      <c r="AE90821" s="56"/>
    </row>
    <row r="90822" spans="1:31" x14ac:dyDescent="0.25">
      <c r="A90822" s="41">
        <v>0</v>
      </c>
      <c r="C90822" s="56"/>
      <c r="AC90822" s="56"/>
      <c r="AD90822" s="56"/>
      <c r="AE90822" s="56"/>
    </row>
    <row r="90823" spans="1:31" x14ac:dyDescent="0.25">
      <c r="A90823" s="41">
        <v>0</v>
      </c>
      <c r="C90823" s="56"/>
      <c r="AC90823" s="56"/>
      <c r="AD90823" s="56"/>
      <c r="AE90823" s="56"/>
    </row>
    <row r="90824" spans="1:31" x14ac:dyDescent="0.25">
      <c r="A90824" s="41">
        <v>0</v>
      </c>
      <c r="C90824" s="56"/>
      <c r="AC90824" s="56"/>
      <c r="AD90824" s="56"/>
      <c r="AE90824" s="56"/>
    </row>
    <row r="90825" spans="1:31" x14ac:dyDescent="0.25">
      <c r="A90825" s="41">
        <v>0</v>
      </c>
      <c r="C90825" s="56"/>
      <c r="AC90825" s="56"/>
      <c r="AD90825" s="56"/>
      <c r="AE90825" s="56"/>
    </row>
    <row r="90826" spans="1:31" x14ac:dyDescent="0.25">
      <c r="A90826" s="41">
        <v>0</v>
      </c>
      <c r="C90826" s="56"/>
      <c r="AC90826" s="56"/>
      <c r="AD90826" s="56"/>
      <c r="AE90826" s="56"/>
    </row>
    <row r="90827" spans="1:31" x14ac:dyDescent="0.25">
      <c r="A90827" s="41">
        <v>0</v>
      </c>
      <c r="C90827" s="56"/>
      <c r="AC90827" s="56"/>
      <c r="AD90827" s="56"/>
      <c r="AE90827" s="56"/>
    </row>
    <row r="90828" spans="1:31" x14ac:dyDescent="0.25">
      <c r="A90828" s="41">
        <v>0</v>
      </c>
      <c r="C90828" s="56"/>
      <c r="AC90828" s="56"/>
      <c r="AD90828" s="56"/>
      <c r="AE90828" s="56"/>
    </row>
    <row r="90829" spans="1:31" x14ac:dyDescent="0.25">
      <c r="A90829" s="41">
        <v>0</v>
      </c>
      <c r="C90829" s="56"/>
      <c r="AC90829" s="56"/>
      <c r="AD90829" s="56"/>
      <c r="AE90829" s="56"/>
    </row>
    <row r="90830" spans="1:31" x14ac:dyDescent="0.25">
      <c r="A90830" s="41">
        <v>0</v>
      </c>
      <c r="C90830" s="56"/>
      <c r="AC90830" s="56"/>
      <c r="AD90830" s="56"/>
      <c r="AE90830" s="56"/>
    </row>
    <row r="90831" spans="1:31" x14ac:dyDescent="0.25">
      <c r="A90831" s="41">
        <v>0</v>
      </c>
      <c r="C90831" s="56"/>
      <c r="AC90831" s="56"/>
      <c r="AD90831" s="56"/>
      <c r="AE90831" s="56"/>
    </row>
    <row r="90832" spans="1:31" x14ac:dyDescent="0.25">
      <c r="A90832" s="41">
        <v>0</v>
      </c>
      <c r="C90832" s="56"/>
      <c r="AC90832" s="56"/>
      <c r="AD90832" s="56"/>
      <c r="AE90832" s="56"/>
    </row>
    <row r="90833" spans="1:31" x14ac:dyDescent="0.25">
      <c r="A90833" s="41">
        <v>0</v>
      </c>
      <c r="C90833" s="56"/>
      <c r="AC90833" s="56"/>
      <c r="AD90833" s="56"/>
      <c r="AE90833" s="56"/>
    </row>
    <row r="90834" spans="1:31" x14ac:dyDescent="0.25">
      <c r="A90834" s="41">
        <v>0</v>
      </c>
      <c r="C90834" s="56"/>
      <c r="AC90834" s="56"/>
      <c r="AD90834" s="56"/>
      <c r="AE90834" s="56"/>
    </row>
    <row r="90835" spans="1:31" x14ac:dyDescent="0.25">
      <c r="A90835" s="41">
        <v>0</v>
      </c>
      <c r="C90835" s="56"/>
      <c r="AC90835" s="56"/>
      <c r="AD90835" s="56"/>
      <c r="AE90835" s="56"/>
    </row>
    <row r="90836" spans="1:31" x14ac:dyDescent="0.25">
      <c r="A90836" s="41">
        <v>0</v>
      </c>
      <c r="C90836" s="56"/>
      <c r="AC90836" s="56"/>
      <c r="AD90836" s="56"/>
      <c r="AE90836" s="56"/>
    </row>
    <row r="90837" spans="1:31" x14ac:dyDescent="0.25">
      <c r="A90837" s="41">
        <v>0</v>
      </c>
      <c r="C90837" s="56"/>
      <c r="AC90837" s="56"/>
      <c r="AD90837" s="56"/>
      <c r="AE90837" s="56"/>
    </row>
    <row r="90838" spans="1:31" x14ac:dyDescent="0.25">
      <c r="A90838" s="41">
        <v>0</v>
      </c>
      <c r="C90838" s="56"/>
      <c r="AC90838" s="56"/>
      <c r="AD90838" s="56"/>
      <c r="AE90838" s="56"/>
    </row>
    <row r="90839" spans="1:31" x14ac:dyDescent="0.25">
      <c r="A90839" s="41">
        <v>0</v>
      </c>
      <c r="C90839" s="56"/>
      <c r="AC90839" s="56"/>
      <c r="AD90839" s="56"/>
      <c r="AE90839" s="56"/>
    </row>
    <row r="90840" spans="1:31" x14ac:dyDescent="0.25">
      <c r="A90840" s="41">
        <v>0</v>
      </c>
      <c r="C90840" s="56"/>
      <c r="AC90840" s="56"/>
      <c r="AD90840" s="56"/>
      <c r="AE90840" s="56"/>
    </row>
    <row r="90841" spans="1:31" x14ac:dyDescent="0.25">
      <c r="A90841" s="41">
        <v>0</v>
      </c>
      <c r="C90841" s="56"/>
      <c r="AC90841" s="56"/>
      <c r="AD90841" s="56"/>
      <c r="AE90841" s="56"/>
    </row>
    <row r="90842" spans="1:31" x14ac:dyDescent="0.25">
      <c r="A90842" s="41">
        <v>0</v>
      </c>
      <c r="C90842" s="56"/>
      <c r="AC90842" s="56"/>
      <c r="AD90842" s="56"/>
      <c r="AE90842" s="56"/>
    </row>
    <row r="90843" spans="1:31" x14ac:dyDescent="0.25">
      <c r="A90843" s="41">
        <v>0</v>
      </c>
      <c r="C90843" s="56"/>
      <c r="AC90843" s="56"/>
      <c r="AD90843" s="56"/>
      <c r="AE90843" s="56"/>
    </row>
    <row r="90844" spans="1:31" x14ac:dyDescent="0.25">
      <c r="A90844" s="41">
        <v>0</v>
      </c>
      <c r="C90844" s="56"/>
      <c r="AC90844" s="56"/>
      <c r="AD90844" s="56"/>
      <c r="AE90844" s="56"/>
    </row>
    <row r="90845" spans="1:31" x14ac:dyDescent="0.25">
      <c r="A90845" s="41">
        <v>0</v>
      </c>
      <c r="C90845" s="56"/>
      <c r="AC90845" s="56"/>
      <c r="AD90845" s="56"/>
      <c r="AE90845" s="56"/>
    </row>
    <row r="90846" spans="1:31" x14ac:dyDescent="0.25">
      <c r="A90846" s="41">
        <v>0</v>
      </c>
      <c r="C90846" s="56"/>
      <c r="AC90846" s="56"/>
      <c r="AD90846" s="56"/>
      <c r="AE90846" s="56"/>
    </row>
    <row r="90847" spans="1:31" x14ac:dyDescent="0.25">
      <c r="A90847" s="41">
        <v>0</v>
      </c>
      <c r="C90847" s="56"/>
      <c r="AC90847" s="56"/>
      <c r="AD90847" s="56"/>
      <c r="AE90847" s="56"/>
    </row>
    <row r="90848" spans="1:31" x14ac:dyDescent="0.25">
      <c r="A90848" s="41">
        <v>0</v>
      </c>
      <c r="C90848" s="56"/>
      <c r="AC90848" s="56"/>
      <c r="AD90848" s="56"/>
      <c r="AE90848" s="56"/>
    </row>
    <row r="90849" spans="1:31" x14ac:dyDescent="0.25">
      <c r="A90849" s="41">
        <v>0</v>
      </c>
      <c r="C90849" s="56"/>
      <c r="AC90849" s="56"/>
      <c r="AD90849" s="56"/>
      <c r="AE90849" s="56"/>
    </row>
    <row r="90850" spans="1:31" x14ac:dyDescent="0.25">
      <c r="A90850" s="41">
        <v>0</v>
      </c>
      <c r="C90850" s="56"/>
      <c r="AC90850" s="56"/>
      <c r="AD90850" s="56"/>
      <c r="AE90850" s="56"/>
    </row>
    <row r="90851" spans="1:31" x14ac:dyDescent="0.25">
      <c r="A90851" s="41">
        <v>0</v>
      </c>
      <c r="C90851" s="56"/>
      <c r="AC90851" s="56"/>
      <c r="AD90851" s="56"/>
      <c r="AE90851" s="56"/>
    </row>
    <row r="90852" spans="1:31" x14ac:dyDescent="0.25">
      <c r="A90852" s="41">
        <v>0</v>
      </c>
      <c r="C90852" s="56"/>
      <c r="AC90852" s="56"/>
      <c r="AD90852" s="56"/>
      <c r="AE90852" s="56"/>
    </row>
    <row r="90853" spans="1:31" x14ac:dyDescent="0.25">
      <c r="A90853" s="41">
        <v>0</v>
      </c>
      <c r="C90853" s="56"/>
      <c r="AC90853" s="56"/>
      <c r="AD90853" s="56"/>
      <c r="AE90853" s="56"/>
    </row>
    <row r="90854" spans="1:31" x14ac:dyDescent="0.25">
      <c r="A90854" s="41">
        <v>0</v>
      </c>
      <c r="C90854" s="56"/>
      <c r="AC90854" s="56"/>
      <c r="AD90854" s="56"/>
      <c r="AE90854" s="56"/>
    </row>
    <row r="90855" spans="1:31" x14ac:dyDescent="0.25">
      <c r="A90855" s="41">
        <v>0</v>
      </c>
      <c r="C90855" s="56"/>
      <c r="AC90855" s="56"/>
      <c r="AD90855" s="56"/>
      <c r="AE90855" s="56"/>
    </row>
    <row r="90856" spans="1:31" x14ac:dyDescent="0.25">
      <c r="A90856" s="41">
        <v>0</v>
      </c>
      <c r="C90856" s="56"/>
      <c r="AC90856" s="56"/>
      <c r="AD90856" s="56"/>
      <c r="AE90856" s="56"/>
    </row>
    <row r="90857" spans="1:31" x14ac:dyDescent="0.25">
      <c r="A90857" s="41">
        <v>0</v>
      </c>
      <c r="C90857" s="56"/>
      <c r="AC90857" s="56"/>
      <c r="AD90857" s="56"/>
      <c r="AE90857" s="56"/>
    </row>
    <row r="90858" spans="1:31" x14ac:dyDescent="0.25">
      <c r="A90858" s="41">
        <v>0</v>
      </c>
      <c r="C90858" s="56"/>
      <c r="AC90858" s="56"/>
      <c r="AD90858" s="56"/>
      <c r="AE90858" s="56"/>
    </row>
    <row r="90859" spans="1:31" x14ac:dyDescent="0.25">
      <c r="A90859" s="41">
        <v>0</v>
      </c>
      <c r="C90859" s="56"/>
      <c r="AC90859" s="56"/>
      <c r="AD90859" s="56"/>
      <c r="AE90859" s="56"/>
    </row>
    <row r="90860" spans="1:31" x14ac:dyDescent="0.25">
      <c r="A90860" s="41">
        <v>0</v>
      </c>
      <c r="C90860" s="56"/>
      <c r="AC90860" s="56"/>
      <c r="AD90860" s="56"/>
      <c r="AE90860" s="56"/>
    </row>
    <row r="90861" spans="1:31" x14ac:dyDescent="0.25">
      <c r="A90861" s="41">
        <v>0</v>
      </c>
      <c r="C90861" s="56"/>
      <c r="AC90861" s="56"/>
      <c r="AD90861" s="56"/>
      <c r="AE90861" s="56"/>
    </row>
    <row r="90862" spans="1:31" x14ac:dyDescent="0.25">
      <c r="A90862" s="41">
        <v>0</v>
      </c>
      <c r="C90862" s="56"/>
      <c r="AC90862" s="56"/>
      <c r="AD90862" s="56"/>
      <c r="AE90862" s="56"/>
    </row>
    <row r="90863" spans="1:31" x14ac:dyDescent="0.25">
      <c r="A90863" s="41">
        <v>0</v>
      </c>
      <c r="C90863" s="56"/>
      <c r="AC90863" s="56"/>
      <c r="AD90863" s="56"/>
      <c r="AE90863" s="56"/>
    </row>
    <row r="90864" spans="1:31" x14ac:dyDescent="0.25">
      <c r="A90864" s="41">
        <v>0</v>
      </c>
      <c r="C90864" s="56"/>
      <c r="AC90864" s="56"/>
      <c r="AD90864" s="56"/>
      <c r="AE90864" s="56"/>
    </row>
    <row r="90865" spans="1:31" x14ac:dyDescent="0.25">
      <c r="A90865" s="41">
        <v>0</v>
      </c>
      <c r="C90865" s="56"/>
      <c r="AC90865" s="56"/>
      <c r="AD90865" s="56"/>
      <c r="AE90865" s="56"/>
    </row>
    <row r="90866" spans="1:31" x14ac:dyDescent="0.25">
      <c r="A90866" s="41">
        <v>0</v>
      </c>
      <c r="C90866" s="56"/>
      <c r="AC90866" s="56"/>
      <c r="AD90866" s="56"/>
      <c r="AE90866" s="56"/>
    </row>
    <row r="90867" spans="1:31" x14ac:dyDescent="0.25">
      <c r="A90867" s="41">
        <v>0</v>
      </c>
      <c r="C90867" s="56"/>
      <c r="AC90867" s="56"/>
      <c r="AD90867" s="56"/>
      <c r="AE90867" s="56"/>
    </row>
    <row r="90868" spans="1:31" x14ac:dyDescent="0.25">
      <c r="A90868" s="41">
        <v>0</v>
      </c>
      <c r="C90868" s="56"/>
      <c r="AC90868" s="56"/>
      <c r="AD90868" s="56"/>
      <c r="AE90868" s="56"/>
    </row>
    <row r="90869" spans="1:31" x14ac:dyDescent="0.25">
      <c r="A90869" s="41">
        <v>0</v>
      </c>
      <c r="C90869" s="56"/>
      <c r="AC90869" s="56"/>
      <c r="AD90869" s="56"/>
      <c r="AE90869" s="56"/>
    </row>
    <row r="90870" spans="1:31" x14ac:dyDescent="0.25">
      <c r="A90870" s="41">
        <v>0</v>
      </c>
      <c r="C90870" s="56"/>
      <c r="AC90870" s="56"/>
      <c r="AD90870" s="56"/>
      <c r="AE90870" s="56"/>
    </row>
    <row r="90871" spans="1:31" x14ac:dyDescent="0.25">
      <c r="A90871" s="41">
        <v>0</v>
      </c>
      <c r="C90871" s="56"/>
      <c r="AC90871" s="56"/>
      <c r="AD90871" s="56"/>
      <c r="AE90871" s="56"/>
    </row>
    <row r="90872" spans="1:31" x14ac:dyDescent="0.25">
      <c r="A90872" s="41">
        <v>0</v>
      </c>
      <c r="C90872" s="56"/>
      <c r="AC90872" s="56"/>
      <c r="AD90872" s="56"/>
      <c r="AE90872" s="56"/>
    </row>
    <row r="90873" spans="1:31" x14ac:dyDescent="0.25">
      <c r="A90873" s="41">
        <v>0</v>
      </c>
      <c r="C90873" s="56"/>
      <c r="AC90873" s="56"/>
      <c r="AD90873" s="56"/>
      <c r="AE90873" s="56"/>
    </row>
    <row r="90874" spans="1:31" x14ac:dyDescent="0.25">
      <c r="A90874" s="41">
        <v>0</v>
      </c>
      <c r="C90874" s="56"/>
      <c r="AC90874" s="56"/>
      <c r="AD90874" s="56"/>
      <c r="AE90874" s="56"/>
    </row>
    <row r="90875" spans="1:31" x14ac:dyDescent="0.25">
      <c r="A90875" s="41">
        <v>0</v>
      </c>
      <c r="C90875" s="56"/>
      <c r="AC90875" s="56"/>
      <c r="AD90875" s="56"/>
      <c r="AE90875" s="56"/>
    </row>
    <row r="90876" spans="1:31" x14ac:dyDescent="0.25">
      <c r="A90876" s="41">
        <v>0</v>
      </c>
      <c r="C90876" s="56"/>
      <c r="AC90876" s="56"/>
      <c r="AD90876" s="56"/>
      <c r="AE90876" s="56"/>
    </row>
    <row r="90877" spans="1:31" x14ac:dyDescent="0.25">
      <c r="A90877" s="41">
        <v>0</v>
      </c>
      <c r="C90877" s="56"/>
      <c r="AC90877" s="56"/>
      <c r="AD90877" s="56"/>
      <c r="AE90877" s="56"/>
    </row>
    <row r="90878" spans="1:31" x14ac:dyDescent="0.25">
      <c r="A90878" s="41">
        <v>0</v>
      </c>
      <c r="C90878" s="56"/>
      <c r="AC90878" s="56"/>
      <c r="AD90878" s="56"/>
      <c r="AE90878" s="56"/>
    </row>
    <row r="90879" spans="1:31" x14ac:dyDescent="0.25">
      <c r="A90879" s="41">
        <v>0</v>
      </c>
      <c r="C90879" s="56"/>
      <c r="AC90879" s="56"/>
      <c r="AD90879" s="56"/>
      <c r="AE90879" s="56"/>
    </row>
    <row r="90880" spans="1:31" x14ac:dyDescent="0.25">
      <c r="A90880" s="41">
        <v>0</v>
      </c>
      <c r="C90880" s="56"/>
      <c r="AC90880" s="56"/>
      <c r="AD90880" s="56"/>
      <c r="AE90880" s="56"/>
    </row>
    <row r="90881" spans="1:31" x14ac:dyDescent="0.25">
      <c r="A90881" s="41">
        <v>0</v>
      </c>
      <c r="C90881" s="56"/>
      <c r="AC90881" s="56"/>
      <c r="AD90881" s="56"/>
      <c r="AE90881" s="56"/>
    </row>
    <row r="90882" spans="1:31" x14ac:dyDescent="0.25">
      <c r="A90882" s="41">
        <v>0</v>
      </c>
      <c r="C90882" s="56"/>
      <c r="AC90882" s="56"/>
      <c r="AD90882" s="56"/>
      <c r="AE90882" s="56"/>
    </row>
    <row r="90883" spans="1:31" x14ac:dyDescent="0.25">
      <c r="A90883" s="41">
        <v>0</v>
      </c>
      <c r="C90883" s="56"/>
      <c r="AC90883" s="56"/>
      <c r="AD90883" s="56"/>
      <c r="AE90883" s="56"/>
    </row>
    <row r="90884" spans="1:31" x14ac:dyDescent="0.25">
      <c r="A90884" s="41">
        <v>0</v>
      </c>
      <c r="C90884" s="56"/>
      <c r="AC90884" s="56"/>
      <c r="AD90884" s="56"/>
      <c r="AE90884" s="56"/>
    </row>
    <row r="90885" spans="1:31" x14ac:dyDescent="0.25">
      <c r="A90885" s="41">
        <v>0</v>
      </c>
      <c r="C90885" s="56"/>
      <c r="AC90885" s="56"/>
      <c r="AD90885" s="56"/>
      <c r="AE90885" s="56"/>
    </row>
    <row r="90886" spans="1:31" x14ac:dyDescent="0.25">
      <c r="A90886" s="41">
        <v>0</v>
      </c>
      <c r="C90886" s="56"/>
      <c r="AC90886" s="56"/>
      <c r="AD90886" s="56"/>
      <c r="AE90886" s="56"/>
    </row>
    <row r="90887" spans="1:31" x14ac:dyDescent="0.25">
      <c r="A90887" s="41">
        <v>0</v>
      </c>
      <c r="C90887" s="56"/>
      <c r="AC90887" s="56"/>
      <c r="AD90887" s="56"/>
      <c r="AE90887" s="56"/>
    </row>
    <row r="90888" spans="1:31" x14ac:dyDescent="0.25">
      <c r="A90888" s="41">
        <v>0</v>
      </c>
      <c r="C90888" s="56"/>
      <c r="AC90888" s="56"/>
      <c r="AD90888" s="56"/>
      <c r="AE90888" s="56"/>
    </row>
    <row r="90889" spans="1:31" x14ac:dyDescent="0.25">
      <c r="A90889" s="41">
        <v>0</v>
      </c>
      <c r="C90889" s="56"/>
      <c r="AC90889" s="56"/>
      <c r="AD90889" s="56"/>
      <c r="AE90889" s="56"/>
    </row>
    <row r="90890" spans="1:31" x14ac:dyDescent="0.25">
      <c r="A90890" s="41">
        <v>0</v>
      </c>
      <c r="C90890" s="56"/>
      <c r="AC90890" s="56"/>
      <c r="AD90890" s="56"/>
      <c r="AE90890" s="56"/>
    </row>
    <row r="90891" spans="1:31" x14ac:dyDescent="0.25">
      <c r="A90891" s="41">
        <v>0</v>
      </c>
      <c r="C90891" s="56"/>
      <c r="AC90891" s="56"/>
      <c r="AD90891" s="56"/>
      <c r="AE90891" s="56"/>
    </row>
    <row r="90892" spans="1:31" x14ac:dyDescent="0.25">
      <c r="A90892" s="41">
        <v>0</v>
      </c>
      <c r="C90892" s="56"/>
      <c r="AC90892" s="56"/>
      <c r="AD90892" s="56"/>
      <c r="AE90892" s="56"/>
    </row>
    <row r="90893" spans="1:31" x14ac:dyDescent="0.25">
      <c r="A90893" s="41">
        <v>0</v>
      </c>
      <c r="C90893" s="56"/>
      <c r="AC90893" s="56"/>
      <c r="AD90893" s="56"/>
      <c r="AE90893" s="56"/>
    </row>
    <row r="90894" spans="1:31" x14ac:dyDescent="0.25">
      <c r="A90894" s="41">
        <v>0</v>
      </c>
      <c r="C90894" s="56"/>
      <c r="AC90894" s="56"/>
      <c r="AD90894" s="56"/>
      <c r="AE90894" s="56"/>
    </row>
    <row r="90895" spans="1:31" x14ac:dyDescent="0.25">
      <c r="A90895" s="41">
        <v>0</v>
      </c>
      <c r="C90895" s="56"/>
      <c r="AC90895" s="56"/>
      <c r="AD90895" s="56"/>
      <c r="AE90895" s="56"/>
    </row>
    <row r="90896" spans="1:31" x14ac:dyDescent="0.25">
      <c r="A90896" s="41">
        <v>0</v>
      </c>
      <c r="C90896" s="56"/>
      <c r="AC90896" s="56"/>
      <c r="AD90896" s="56"/>
      <c r="AE90896" s="56"/>
    </row>
    <row r="90897" spans="1:31" x14ac:dyDescent="0.25">
      <c r="A90897" s="41">
        <v>0</v>
      </c>
      <c r="C90897" s="56"/>
      <c r="AC90897" s="56"/>
      <c r="AD90897" s="56"/>
      <c r="AE90897" s="56"/>
    </row>
    <row r="90898" spans="1:31" x14ac:dyDescent="0.25">
      <c r="A90898" s="41">
        <v>0</v>
      </c>
      <c r="C90898" s="56"/>
      <c r="AC90898" s="56"/>
      <c r="AD90898" s="56"/>
      <c r="AE90898" s="56"/>
    </row>
    <row r="90899" spans="1:31" x14ac:dyDescent="0.25">
      <c r="A90899" s="41">
        <v>0</v>
      </c>
      <c r="C90899" s="56"/>
      <c r="AC90899" s="56"/>
      <c r="AD90899" s="56"/>
      <c r="AE90899" s="56"/>
    </row>
    <row r="90900" spans="1:31" x14ac:dyDescent="0.25">
      <c r="A90900" s="41">
        <v>0</v>
      </c>
      <c r="C90900" s="56"/>
      <c r="AC90900" s="56"/>
      <c r="AD90900" s="56"/>
      <c r="AE90900" s="56"/>
    </row>
    <row r="90901" spans="1:31" x14ac:dyDescent="0.25">
      <c r="A90901" s="41">
        <v>0</v>
      </c>
      <c r="C90901" s="56"/>
      <c r="AC90901" s="56"/>
      <c r="AD90901" s="56"/>
      <c r="AE90901" s="56"/>
    </row>
    <row r="90902" spans="1:31" x14ac:dyDescent="0.25">
      <c r="A90902" s="41">
        <v>0</v>
      </c>
      <c r="C90902" s="56"/>
      <c r="AC90902" s="56"/>
      <c r="AD90902" s="56"/>
      <c r="AE90902" s="56"/>
    </row>
    <row r="90903" spans="1:31" x14ac:dyDescent="0.25">
      <c r="A90903" s="41">
        <v>0</v>
      </c>
      <c r="C90903" s="56"/>
      <c r="AC90903" s="56"/>
      <c r="AD90903" s="56"/>
      <c r="AE90903" s="56"/>
    </row>
    <row r="90904" spans="1:31" x14ac:dyDescent="0.25">
      <c r="A90904" s="41">
        <v>0</v>
      </c>
      <c r="C90904" s="56"/>
      <c r="AC90904" s="56"/>
      <c r="AD90904" s="56"/>
      <c r="AE90904" s="56"/>
    </row>
    <row r="90905" spans="1:31" x14ac:dyDescent="0.25">
      <c r="A90905" s="41">
        <v>0</v>
      </c>
      <c r="C90905" s="56"/>
      <c r="AC90905" s="56"/>
      <c r="AD90905" s="56"/>
      <c r="AE90905" s="56"/>
    </row>
    <row r="90906" spans="1:31" x14ac:dyDescent="0.25">
      <c r="A90906" s="41">
        <v>0</v>
      </c>
      <c r="C90906" s="56"/>
      <c r="AC90906" s="56"/>
      <c r="AD90906" s="56"/>
      <c r="AE90906" s="56"/>
    </row>
    <row r="90907" spans="1:31" x14ac:dyDescent="0.25">
      <c r="A90907" s="41">
        <v>0</v>
      </c>
      <c r="C90907" s="56"/>
      <c r="AC90907" s="56"/>
      <c r="AD90907" s="56"/>
      <c r="AE90907" s="56"/>
    </row>
    <row r="90908" spans="1:31" x14ac:dyDescent="0.25">
      <c r="A90908" s="41">
        <v>0</v>
      </c>
      <c r="C90908" s="56"/>
      <c r="AC90908" s="56"/>
      <c r="AD90908" s="56"/>
      <c r="AE90908" s="56"/>
    </row>
    <row r="90909" spans="1:31" x14ac:dyDescent="0.25">
      <c r="A90909" s="41">
        <v>0</v>
      </c>
      <c r="C90909" s="56"/>
      <c r="AC90909" s="56"/>
      <c r="AD90909" s="56"/>
      <c r="AE90909" s="56"/>
    </row>
    <row r="90910" spans="1:31" x14ac:dyDescent="0.25">
      <c r="A90910" s="41">
        <v>0</v>
      </c>
      <c r="C90910" s="56"/>
      <c r="AC90910" s="56"/>
      <c r="AD90910" s="56"/>
      <c r="AE90910" s="56"/>
    </row>
    <row r="90911" spans="1:31" x14ac:dyDescent="0.25">
      <c r="A90911" s="41">
        <v>9836</v>
      </c>
      <c r="C90911" s="56"/>
      <c r="AC90911" s="56"/>
      <c r="AD90911" s="56"/>
      <c r="AE90911" s="56"/>
    </row>
    <row r="90912" spans="1:31" x14ac:dyDescent="0.25">
      <c r="A90912" s="41">
        <v>0</v>
      </c>
      <c r="C90912" s="56"/>
      <c r="AC90912" s="56"/>
      <c r="AD90912" s="56"/>
      <c r="AE90912" s="56"/>
    </row>
    <row r="90913" spans="1:31" x14ac:dyDescent="0.25">
      <c r="A90913" s="41">
        <v>0</v>
      </c>
      <c r="C90913" s="56"/>
      <c r="AC90913" s="56"/>
      <c r="AD90913" s="56"/>
      <c r="AE90913" s="56"/>
    </row>
    <row r="90914" spans="1:31" x14ac:dyDescent="0.25">
      <c r="A90914" s="41">
        <v>0</v>
      </c>
      <c r="C90914" s="56"/>
      <c r="AC90914" s="56"/>
      <c r="AD90914" s="56"/>
      <c r="AE90914" s="56"/>
    </row>
    <row r="90915" spans="1:31" x14ac:dyDescent="0.25">
      <c r="A90915" s="41">
        <v>0</v>
      </c>
      <c r="C90915" s="56"/>
      <c r="AC90915" s="56"/>
      <c r="AD90915" s="56"/>
      <c r="AE90915" s="56"/>
    </row>
    <row r="90916" spans="1:31" x14ac:dyDescent="0.25">
      <c r="A90916" s="41">
        <v>0</v>
      </c>
      <c r="C90916" s="56"/>
      <c r="AC90916" s="56"/>
      <c r="AD90916" s="56"/>
      <c r="AE90916" s="56"/>
    </row>
    <row r="90917" spans="1:31" x14ac:dyDescent="0.25">
      <c r="A90917" s="41">
        <v>0</v>
      </c>
      <c r="C90917" s="56"/>
      <c r="AC90917" s="56"/>
      <c r="AD90917" s="56"/>
      <c r="AE90917" s="56"/>
    </row>
    <row r="90918" spans="1:31" x14ac:dyDescent="0.25">
      <c r="A90918" s="41">
        <v>0</v>
      </c>
      <c r="C90918" s="56"/>
      <c r="AC90918" s="56"/>
      <c r="AD90918" s="56"/>
      <c r="AE90918" s="56"/>
    </row>
    <row r="90919" spans="1:31" x14ac:dyDescent="0.25">
      <c r="A90919" s="41">
        <v>0</v>
      </c>
      <c r="C90919" s="56"/>
      <c r="AC90919" s="56"/>
      <c r="AD90919" s="56"/>
      <c r="AE90919" s="56"/>
    </row>
    <row r="90920" spans="1:31" x14ac:dyDescent="0.25">
      <c r="A90920" s="41">
        <v>0</v>
      </c>
      <c r="C90920" s="56"/>
      <c r="AC90920" s="56"/>
      <c r="AD90920" s="56"/>
      <c r="AE90920" s="56"/>
    </row>
    <row r="90921" spans="1:31" x14ac:dyDescent="0.25">
      <c r="A90921" s="41">
        <v>0</v>
      </c>
      <c r="C90921" s="56"/>
      <c r="AC90921" s="56"/>
      <c r="AD90921" s="56"/>
      <c r="AE90921" s="56"/>
    </row>
    <row r="90922" spans="1:31" x14ac:dyDescent="0.25">
      <c r="A90922" s="41">
        <v>0</v>
      </c>
      <c r="C90922" s="56"/>
      <c r="AC90922" s="56"/>
      <c r="AD90922" s="56"/>
      <c r="AE90922" s="56"/>
    </row>
    <row r="90923" spans="1:31" x14ac:dyDescent="0.25">
      <c r="A90923" s="41">
        <v>0</v>
      </c>
      <c r="C90923" s="56"/>
      <c r="AC90923" s="56"/>
      <c r="AD90923" s="56"/>
      <c r="AE90923" s="56"/>
    </row>
    <row r="90924" spans="1:31" x14ac:dyDescent="0.25">
      <c r="A90924" s="41">
        <v>0</v>
      </c>
      <c r="C90924" s="56"/>
      <c r="AC90924" s="56"/>
      <c r="AD90924" s="56"/>
      <c r="AE90924" s="56"/>
    </row>
    <row r="90925" spans="1:31" x14ac:dyDescent="0.25">
      <c r="A90925" s="41">
        <v>0</v>
      </c>
      <c r="C90925" s="56"/>
      <c r="AC90925" s="56"/>
      <c r="AD90925" s="56"/>
      <c r="AE90925" s="56"/>
    </row>
    <row r="90926" spans="1:31" x14ac:dyDescent="0.25">
      <c r="A90926" s="41">
        <v>0</v>
      </c>
      <c r="C90926" s="56"/>
      <c r="AC90926" s="56"/>
      <c r="AD90926" s="56"/>
      <c r="AE90926" s="56"/>
    </row>
    <row r="90927" spans="1:31" x14ac:dyDescent="0.25">
      <c r="A90927" s="41">
        <v>22043</v>
      </c>
      <c r="C90927" s="56"/>
      <c r="AC90927" s="56"/>
      <c r="AD90927" s="56"/>
      <c r="AE90927" s="56"/>
    </row>
    <row r="90928" spans="1:31" x14ac:dyDescent="0.25">
      <c r="A90928" s="41">
        <v>0</v>
      </c>
      <c r="C90928" s="56"/>
      <c r="AC90928" s="56"/>
      <c r="AD90928" s="56"/>
      <c r="AE90928" s="56"/>
    </row>
    <row r="90929" spans="1:31" x14ac:dyDescent="0.25">
      <c r="A90929" s="41">
        <v>0</v>
      </c>
      <c r="C90929" s="56"/>
      <c r="AC90929" s="56"/>
      <c r="AD90929" s="56"/>
      <c r="AE90929" s="56"/>
    </row>
    <row r="90930" spans="1:31" x14ac:dyDescent="0.25">
      <c r="A90930" s="41">
        <v>0</v>
      </c>
      <c r="C90930" s="56"/>
      <c r="AC90930" s="56"/>
      <c r="AD90930" s="56"/>
      <c r="AE90930" s="56"/>
    </row>
    <row r="90931" spans="1:31" x14ac:dyDescent="0.25">
      <c r="A90931" s="41">
        <v>0</v>
      </c>
      <c r="C90931" s="56"/>
      <c r="AC90931" s="56"/>
      <c r="AD90931" s="56"/>
      <c r="AE90931" s="56"/>
    </row>
    <row r="90932" spans="1:31" x14ac:dyDescent="0.25">
      <c r="A90932" s="41">
        <v>0</v>
      </c>
      <c r="C90932" s="56"/>
      <c r="AC90932" s="56"/>
      <c r="AD90932" s="56"/>
      <c r="AE90932" s="56"/>
    </row>
    <row r="90933" spans="1:31" x14ac:dyDescent="0.25">
      <c r="A90933" s="41">
        <v>0</v>
      </c>
      <c r="C90933" s="56"/>
      <c r="AC90933" s="56"/>
      <c r="AD90933" s="56"/>
      <c r="AE90933" s="56"/>
    </row>
    <row r="90934" spans="1:31" x14ac:dyDescent="0.25">
      <c r="A90934" s="41">
        <v>0</v>
      </c>
      <c r="C90934" s="56"/>
      <c r="AC90934" s="56"/>
      <c r="AD90934" s="56"/>
      <c r="AE90934" s="56"/>
    </row>
    <row r="90935" spans="1:31" x14ac:dyDescent="0.25">
      <c r="A90935" s="41">
        <v>0</v>
      </c>
      <c r="C90935" s="56"/>
      <c r="AC90935" s="56"/>
      <c r="AD90935" s="56"/>
      <c r="AE90935" s="56"/>
    </row>
    <row r="90936" spans="1:31" x14ac:dyDescent="0.25">
      <c r="A90936" s="41">
        <v>0</v>
      </c>
      <c r="C90936" s="56"/>
      <c r="AC90936" s="56"/>
      <c r="AD90936" s="56"/>
      <c r="AE90936" s="56"/>
    </row>
    <row r="90937" spans="1:31" x14ac:dyDescent="0.25">
      <c r="A90937" s="41">
        <v>0</v>
      </c>
      <c r="C90937" s="56"/>
      <c r="AC90937" s="56"/>
      <c r="AD90937" s="56"/>
      <c r="AE90937" s="56"/>
    </row>
    <row r="90938" spans="1:31" x14ac:dyDescent="0.25">
      <c r="A90938" s="41">
        <v>0</v>
      </c>
      <c r="C90938" s="56"/>
      <c r="AC90938" s="56"/>
      <c r="AD90938" s="56"/>
      <c r="AE90938" s="56"/>
    </row>
    <row r="90939" spans="1:31" x14ac:dyDescent="0.25">
      <c r="A90939" s="41">
        <v>0</v>
      </c>
      <c r="C90939" s="56"/>
      <c r="AC90939" s="56"/>
      <c r="AD90939" s="56"/>
      <c r="AE90939" s="56"/>
    </row>
    <row r="90940" spans="1:31" x14ac:dyDescent="0.25">
      <c r="A90940" s="41">
        <v>0</v>
      </c>
      <c r="C90940" s="56"/>
      <c r="AC90940" s="56"/>
      <c r="AD90940" s="56"/>
      <c r="AE90940" s="56"/>
    </row>
    <row r="90941" spans="1:31" x14ac:dyDescent="0.25">
      <c r="A90941" s="41">
        <v>0</v>
      </c>
      <c r="C90941" s="56"/>
      <c r="AC90941" s="56"/>
      <c r="AD90941" s="56"/>
      <c r="AE90941" s="56"/>
    </row>
    <row r="90942" spans="1:31" x14ac:dyDescent="0.25">
      <c r="A90942" s="41">
        <v>0</v>
      </c>
      <c r="C90942" s="56"/>
      <c r="AC90942" s="56"/>
      <c r="AD90942" s="56"/>
      <c r="AE90942" s="56"/>
    </row>
    <row r="90943" spans="1:31" x14ac:dyDescent="0.25">
      <c r="A90943" s="41">
        <v>0</v>
      </c>
      <c r="C90943" s="56"/>
      <c r="AC90943" s="56"/>
      <c r="AD90943" s="56"/>
      <c r="AE90943" s="56"/>
    </row>
    <row r="90944" spans="1:31" x14ac:dyDescent="0.25">
      <c r="A90944" s="41">
        <v>0</v>
      </c>
      <c r="C90944" s="56"/>
      <c r="AC90944" s="56"/>
      <c r="AD90944" s="56"/>
      <c r="AE90944" s="56"/>
    </row>
    <row r="90945" spans="1:31" x14ac:dyDescent="0.25">
      <c r="A90945" s="41">
        <v>0</v>
      </c>
      <c r="C90945" s="56"/>
      <c r="AC90945" s="56"/>
      <c r="AD90945" s="56"/>
      <c r="AE90945" s="56"/>
    </row>
    <row r="90946" spans="1:31" x14ac:dyDescent="0.25">
      <c r="A90946" s="41">
        <v>0</v>
      </c>
      <c r="C90946" s="56"/>
      <c r="AC90946" s="56"/>
      <c r="AD90946" s="56"/>
      <c r="AE90946" s="56"/>
    </row>
    <row r="90947" spans="1:31" x14ac:dyDescent="0.25">
      <c r="A90947" s="41">
        <v>0</v>
      </c>
      <c r="C90947" s="56"/>
      <c r="AC90947" s="56"/>
      <c r="AD90947" s="56"/>
      <c r="AE90947" s="56"/>
    </row>
    <row r="90948" spans="1:31" x14ac:dyDescent="0.25">
      <c r="A90948" s="41">
        <v>0</v>
      </c>
      <c r="C90948" s="56"/>
      <c r="AC90948" s="56"/>
      <c r="AD90948" s="56"/>
      <c r="AE90948" s="56"/>
    </row>
    <row r="90949" spans="1:31" x14ac:dyDescent="0.25">
      <c r="A90949" s="41">
        <v>0</v>
      </c>
      <c r="C90949" s="56"/>
      <c r="AC90949" s="56"/>
      <c r="AD90949" s="56"/>
      <c r="AE90949" s="56"/>
    </row>
    <row r="90950" spans="1:31" x14ac:dyDescent="0.25">
      <c r="A90950" s="41">
        <v>0</v>
      </c>
      <c r="C90950" s="56"/>
      <c r="AC90950" s="56"/>
      <c r="AD90950" s="56"/>
      <c r="AE90950" s="56"/>
    </row>
    <row r="90951" spans="1:31" x14ac:dyDescent="0.25">
      <c r="A90951" s="41">
        <v>0</v>
      </c>
      <c r="C90951" s="56"/>
      <c r="AC90951" s="56"/>
      <c r="AD90951" s="56"/>
      <c r="AE90951" s="56"/>
    </row>
    <row r="90952" spans="1:31" x14ac:dyDescent="0.25">
      <c r="A90952" s="41">
        <v>0</v>
      </c>
      <c r="C90952" s="56"/>
      <c r="AC90952" s="56"/>
      <c r="AD90952" s="56"/>
      <c r="AE90952" s="56"/>
    </row>
    <row r="90953" spans="1:31" x14ac:dyDescent="0.25">
      <c r="A90953" s="41">
        <v>0</v>
      </c>
      <c r="C90953" s="56"/>
      <c r="AC90953" s="56"/>
      <c r="AD90953" s="56"/>
      <c r="AE90953" s="56"/>
    </row>
    <row r="90954" spans="1:31" x14ac:dyDescent="0.25">
      <c r="A90954" s="41">
        <v>0</v>
      </c>
      <c r="C90954" s="56"/>
      <c r="AC90954" s="56"/>
      <c r="AD90954" s="56"/>
      <c r="AE90954" s="56"/>
    </row>
    <row r="90955" spans="1:31" x14ac:dyDescent="0.25">
      <c r="A90955" s="41">
        <v>0</v>
      </c>
      <c r="C90955" s="56"/>
      <c r="AC90955" s="56"/>
      <c r="AD90955" s="56"/>
      <c r="AE90955" s="56"/>
    </row>
    <row r="90956" spans="1:31" x14ac:dyDescent="0.25">
      <c r="A90956" s="41">
        <v>0</v>
      </c>
      <c r="C90956" s="56"/>
      <c r="AC90956" s="56"/>
      <c r="AD90956" s="56"/>
      <c r="AE90956" s="56"/>
    </row>
    <row r="90957" spans="1:31" x14ac:dyDescent="0.25">
      <c r="A90957" s="41">
        <v>0</v>
      </c>
      <c r="C90957" s="56"/>
      <c r="AC90957" s="56"/>
      <c r="AD90957" s="56"/>
      <c r="AE90957" s="56"/>
    </row>
    <row r="90958" spans="1:31" x14ac:dyDescent="0.25">
      <c r="A90958" s="41">
        <v>0</v>
      </c>
      <c r="C90958" s="56"/>
      <c r="AC90958" s="56"/>
      <c r="AD90958" s="56"/>
      <c r="AE90958" s="56"/>
    </row>
    <row r="90959" spans="1:31" x14ac:dyDescent="0.25">
      <c r="A90959" s="41">
        <v>0</v>
      </c>
      <c r="C90959" s="56"/>
      <c r="AC90959" s="56"/>
      <c r="AD90959" s="56"/>
      <c r="AE90959" s="56"/>
    </row>
    <row r="90960" spans="1:31" x14ac:dyDescent="0.25">
      <c r="A90960" s="41">
        <v>0</v>
      </c>
      <c r="C90960" s="56"/>
      <c r="AC90960" s="56"/>
      <c r="AD90960" s="56"/>
      <c r="AE90960" s="56"/>
    </row>
    <row r="90961" spans="1:31" x14ac:dyDescent="0.25">
      <c r="A90961" s="41">
        <v>0</v>
      </c>
      <c r="C90961" s="56"/>
      <c r="AC90961" s="56"/>
      <c r="AD90961" s="56"/>
      <c r="AE90961" s="56"/>
    </row>
    <row r="90962" spans="1:31" x14ac:dyDescent="0.25">
      <c r="A90962" s="41">
        <v>0</v>
      </c>
      <c r="C90962" s="56"/>
      <c r="AC90962" s="56"/>
      <c r="AD90962" s="56"/>
      <c r="AE90962" s="56"/>
    </row>
    <row r="90963" spans="1:31" x14ac:dyDescent="0.25">
      <c r="A90963" s="41">
        <v>0</v>
      </c>
      <c r="C90963" s="56"/>
      <c r="AC90963" s="56"/>
      <c r="AD90963" s="56"/>
      <c r="AE90963" s="56"/>
    </row>
    <row r="90964" spans="1:31" x14ac:dyDescent="0.25">
      <c r="A90964" s="41">
        <v>0</v>
      </c>
      <c r="C90964" s="56"/>
      <c r="AC90964" s="56"/>
      <c r="AD90964" s="56"/>
      <c r="AE90964" s="56"/>
    </row>
    <row r="90965" spans="1:31" x14ac:dyDescent="0.25">
      <c r="A90965" s="41">
        <v>0</v>
      </c>
      <c r="C90965" s="56"/>
      <c r="AC90965" s="56"/>
      <c r="AD90965" s="56"/>
      <c r="AE90965" s="56"/>
    </row>
    <row r="90966" spans="1:31" x14ac:dyDescent="0.25">
      <c r="A90966" s="41">
        <v>0</v>
      </c>
      <c r="C90966" s="56"/>
      <c r="AC90966" s="56"/>
      <c r="AD90966" s="56"/>
      <c r="AE90966" s="56"/>
    </row>
    <row r="90967" spans="1:31" x14ac:dyDescent="0.25">
      <c r="A90967" s="41">
        <v>0</v>
      </c>
      <c r="C90967" s="56"/>
      <c r="AC90967" s="56"/>
      <c r="AD90967" s="56"/>
      <c r="AE90967" s="56"/>
    </row>
    <row r="90968" spans="1:31" x14ac:dyDescent="0.25">
      <c r="A90968" s="41">
        <v>0</v>
      </c>
      <c r="C90968" s="56"/>
      <c r="AC90968" s="56"/>
      <c r="AD90968" s="56"/>
      <c r="AE90968" s="56"/>
    </row>
    <row r="90969" spans="1:31" x14ac:dyDescent="0.25">
      <c r="A90969" s="41">
        <v>0</v>
      </c>
      <c r="C90969" s="56"/>
      <c r="AC90969" s="56"/>
      <c r="AD90969" s="56"/>
      <c r="AE90969" s="56"/>
    </row>
    <row r="90970" spans="1:31" x14ac:dyDescent="0.25">
      <c r="A90970" s="41">
        <v>0</v>
      </c>
      <c r="C90970" s="56"/>
      <c r="AC90970" s="56"/>
      <c r="AD90970" s="56"/>
      <c r="AE90970" s="56"/>
    </row>
    <row r="90971" spans="1:31" x14ac:dyDescent="0.25">
      <c r="A90971" s="41">
        <v>0</v>
      </c>
      <c r="C90971" s="56"/>
      <c r="AC90971" s="56"/>
      <c r="AD90971" s="56"/>
      <c r="AE90971" s="56"/>
    </row>
    <row r="90972" spans="1:31" x14ac:dyDescent="0.25">
      <c r="A90972" s="41">
        <v>0</v>
      </c>
      <c r="C90972" s="56"/>
      <c r="AC90972" s="56"/>
      <c r="AD90972" s="56"/>
      <c r="AE90972" s="56"/>
    </row>
    <row r="90973" spans="1:31" x14ac:dyDescent="0.25">
      <c r="A90973" s="41">
        <v>0</v>
      </c>
      <c r="C90973" s="56"/>
      <c r="AC90973" s="56"/>
      <c r="AD90973" s="56"/>
      <c r="AE90973" s="56"/>
    </row>
    <row r="90974" spans="1:31" x14ac:dyDescent="0.25">
      <c r="A90974" s="41">
        <v>0</v>
      </c>
      <c r="C90974" s="56"/>
      <c r="AC90974" s="56"/>
      <c r="AD90974" s="56"/>
      <c r="AE90974" s="56"/>
    </row>
    <row r="90975" spans="1:31" x14ac:dyDescent="0.25">
      <c r="A90975" s="41">
        <v>0</v>
      </c>
      <c r="C90975" s="56"/>
      <c r="AC90975" s="56"/>
      <c r="AD90975" s="56"/>
      <c r="AE90975" s="56"/>
    </row>
    <row r="90976" spans="1:31" x14ac:dyDescent="0.25">
      <c r="A90976" s="41">
        <v>0</v>
      </c>
      <c r="C90976" s="56"/>
      <c r="AC90976" s="56"/>
      <c r="AD90976" s="56"/>
      <c r="AE90976" s="56"/>
    </row>
    <row r="90977" spans="1:31" x14ac:dyDescent="0.25">
      <c r="A90977" s="41">
        <v>0</v>
      </c>
      <c r="C90977" s="56"/>
      <c r="AC90977" s="56"/>
      <c r="AD90977" s="56"/>
      <c r="AE90977" s="56"/>
    </row>
    <row r="90978" spans="1:31" x14ac:dyDescent="0.25">
      <c r="A90978" s="41">
        <v>0</v>
      </c>
      <c r="C90978" s="56"/>
      <c r="AC90978" s="56"/>
      <c r="AD90978" s="56"/>
      <c r="AE90978" s="56"/>
    </row>
    <row r="90979" spans="1:31" x14ac:dyDescent="0.25">
      <c r="A90979" s="41">
        <v>0</v>
      </c>
      <c r="C90979" s="56"/>
      <c r="AC90979" s="56"/>
      <c r="AD90979" s="56"/>
      <c r="AE90979" s="56"/>
    </row>
    <row r="90980" spans="1:31" x14ac:dyDescent="0.25">
      <c r="A90980" s="41">
        <v>0</v>
      </c>
      <c r="C90980" s="56"/>
      <c r="AC90980" s="56"/>
      <c r="AD90980" s="56"/>
      <c r="AE90980" s="56"/>
    </row>
    <row r="90981" spans="1:31" x14ac:dyDescent="0.25">
      <c r="A90981" s="41">
        <v>0</v>
      </c>
      <c r="C90981" s="56"/>
      <c r="AC90981" s="56"/>
      <c r="AD90981" s="56"/>
      <c r="AE90981" s="56"/>
    </row>
    <row r="90982" spans="1:31" x14ac:dyDescent="0.25">
      <c r="A90982" s="41">
        <v>0</v>
      </c>
      <c r="C90982" s="56"/>
      <c r="AC90982" s="56"/>
      <c r="AD90982" s="56"/>
      <c r="AE90982" s="56"/>
    </row>
    <row r="90983" spans="1:31" x14ac:dyDescent="0.25">
      <c r="A90983" s="41">
        <v>0</v>
      </c>
      <c r="C90983" s="56"/>
      <c r="AC90983" s="56"/>
      <c r="AD90983" s="56"/>
      <c r="AE90983" s="56"/>
    </row>
    <row r="90984" spans="1:31" x14ac:dyDescent="0.25">
      <c r="A90984" s="41">
        <v>0</v>
      </c>
      <c r="C90984" s="56"/>
      <c r="AC90984" s="56"/>
      <c r="AD90984" s="56"/>
      <c r="AE90984" s="56"/>
    </row>
    <row r="90985" spans="1:31" x14ac:dyDescent="0.25">
      <c r="A90985" s="41">
        <v>0</v>
      </c>
      <c r="C90985" s="56"/>
      <c r="AC90985" s="56"/>
      <c r="AD90985" s="56"/>
      <c r="AE90985" s="56"/>
    </row>
    <row r="90986" spans="1:31" x14ac:dyDescent="0.25">
      <c r="A90986" s="41">
        <v>0</v>
      </c>
      <c r="C90986" s="56"/>
      <c r="AC90986" s="56"/>
      <c r="AD90986" s="56"/>
      <c r="AE90986" s="56"/>
    </row>
    <row r="90987" spans="1:31" x14ac:dyDescent="0.25">
      <c r="A90987" s="41">
        <v>0</v>
      </c>
      <c r="C90987" s="56"/>
      <c r="AC90987" s="56"/>
      <c r="AD90987" s="56"/>
      <c r="AE90987" s="56"/>
    </row>
    <row r="90988" spans="1:31" x14ac:dyDescent="0.25">
      <c r="A90988" s="41">
        <v>0</v>
      </c>
      <c r="C90988" s="56"/>
      <c r="AC90988" s="56"/>
      <c r="AD90988" s="56"/>
      <c r="AE90988" s="56"/>
    </row>
    <row r="90989" spans="1:31" x14ac:dyDescent="0.25">
      <c r="A90989" s="41">
        <v>0</v>
      </c>
      <c r="C90989" s="56"/>
      <c r="AC90989" s="56"/>
      <c r="AD90989" s="56"/>
      <c r="AE90989" s="56"/>
    </row>
    <row r="90990" spans="1:31" x14ac:dyDescent="0.25">
      <c r="A90990" s="41">
        <v>0</v>
      </c>
      <c r="C90990" s="56"/>
      <c r="AC90990" s="56"/>
      <c r="AD90990" s="56"/>
      <c r="AE90990" s="56"/>
    </row>
    <row r="90991" spans="1:31" x14ac:dyDescent="0.25">
      <c r="A90991" s="41">
        <v>0</v>
      </c>
      <c r="C90991" s="56"/>
      <c r="AC90991" s="56"/>
      <c r="AD90991" s="56"/>
      <c r="AE90991" s="56"/>
    </row>
    <row r="90992" spans="1:31" x14ac:dyDescent="0.25">
      <c r="A90992" s="41">
        <v>0</v>
      </c>
      <c r="C90992" s="56"/>
      <c r="AC90992" s="56"/>
      <c r="AD90992" s="56"/>
      <c r="AE90992" s="56"/>
    </row>
    <row r="90993" spans="1:31" x14ac:dyDescent="0.25">
      <c r="A90993" s="41">
        <v>0</v>
      </c>
      <c r="C90993" s="56"/>
      <c r="AC90993" s="56"/>
      <c r="AD90993" s="56"/>
      <c r="AE90993" s="56"/>
    </row>
    <row r="90994" spans="1:31" x14ac:dyDescent="0.25">
      <c r="A90994" s="41">
        <v>0</v>
      </c>
      <c r="C90994" s="56"/>
      <c r="AC90994" s="56"/>
      <c r="AD90994" s="56"/>
      <c r="AE90994" s="56"/>
    </row>
    <row r="90995" spans="1:31" x14ac:dyDescent="0.25">
      <c r="A90995" s="41">
        <v>0</v>
      </c>
      <c r="C90995" s="56"/>
      <c r="AC90995" s="56"/>
      <c r="AD90995" s="56"/>
      <c r="AE90995" s="56"/>
    </row>
    <row r="90996" spans="1:31" x14ac:dyDescent="0.25">
      <c r="A90996" s="41">
        <v>0</v>
      </c>
      <c r="C90996" s="56"/>
      <c r="AC90996" s="56"/>
      <c r="AD90996" s="56"/>
      <c r="AE90996" s="56"/>
    </row>
    <row r="90997" spans="1:31" x14ac:dyDescent="0.25">
      <c r="A90997" s="41">
        <v>0</v>
      </c>
      <c r="C90997" s="56"/>
      <c r="AC90997" s="56"/>
      <c r="AD90997" s="56"/>
      <c r="AE90997" s="56"/>
    </row>
    <row r="90998" spans="1:31" x14ac:dyDescent="0.25">
      <c r="A90998" s="41">
        <v>0</v>
      </c>
      <c r="C90998" s="56"/>
      <c r="AC90998" s="56"/>
      <c r="AD90998" s="56"/>
      <c r="AE90998" s="56"/>
    </row>
    <row r="90999" spans="1:31" x14ac:dyDescent="0.25">
      <c r="A90999" s="41">
        <v>0</v>
      </c>
      <c r="C90999" s="56"/>
      <c r="AC90999" s="56"/>
      <c r="AD90999" s="56"/>
      <c r="AE90999" s="56"/>
    </row>
    <row r="91000" spans="1:31" x14ac:dyDescent="0.25">
      <c r="A91000" s="41">
        <v>0</v>
      </c>
      <c r="C91000" s="56"/>
      <c r="AC91000" s="56"/>
      <c r="AD91000" s="56"/>
      <c r="AE91000" s="56"/>
    </row>
    <row r="91001" spans="1:31" x14ac:dyDescent="0.25">
      <c r="A91001" s="41">
        <v>0</v>
      </c>
      <c r="C91001" s="56"/>
      <c r="AC91001" s="56"/>
      <c r="AD91001" s="56"/>
      <c r="AE91001" s="56"/>
    </row>
    <row r="91002" spans="1:31" x14ac:dyDescent="0.25">
      <c r="A91002" s="41">
        <v>0</v>
      </c>
      <c r="C91002" s="56"/>
      <c r="AC91002" s="56"/>
      <c r="AD91002" s="56"/>
      <c r="AE91002" s="56"/>
    </row>
    <row r="91003" spans="1:31" x14ac:dyDescent="0.25">
      <c r="A91003" s="41">
        <v>0</v>
      </c>
      <c r="C91003" s="56"/>
      <c r="AC91003" s="56"/>
      <c r="AD91003" s="56"/>
      <c r="AE91003" s="56"/>
    </row>
    <row r="91004" spans="1:31" x14ac:dyDescent="0.25">
      <c r="A91004" s="41">
        <v>0</v>
      </c>
      <c r="C91004" s="56"/>
      <c r="AC91004" s="56"/>
      <c r="AD91004" s="56"/>
      <c r="AE91004" s="56"/>
    </row>
    <row r="91005" spans="1:31" x14ac:dyDescent="0.25">
      <c r="A91005" s="41">
        <v>0</v>
      </c>
      <c r="C91005" s="56"/>
      <c r="AC91005" s="56"/>
      <c r="AD91005" s="56"/>
      <c r="AE91005" s="56"/>
    </row>
    <row r="91006" spans="1:31" x14ac:dyDescent="0.25">
      <c r="A91006" s="41">
        <v>0</v>
      </c>
      <c r="C91006" s="56"/>
      <c r="AC91006" s="56"/>
      <c r="AD91006" s="56"/>
      <c r="AE91006" s="56"/>
    </row>
    <row r="91007" spans="1:31" x14ac:dyDescent="0.25">
      <c r="A91007" s="41">
        <v>0</v>
      </c>
      <c r="C91007" s="56"/>
      <c r="AC91007" s="56"/>
      <c r="AD91007" s="56"/>
      <c r="AE91007" s="56"/>
    </row>
    <row r="91008" spans="1:31" x14ac:dyDescent="0.25">
      <c r="A91008" s="41">
        <v>0</v>
      </c>
      <c r="C91008" s="56"/>
      <c r="AC91008" s="56"/>
      <c r="AD91008" s="56"/>
      <c r="AE91008" s="56"/>
    </row>
    <row r="91009" spans="1:31" x14ac:dyDescent="0.25">
      <c r="A91009" s="41">
        <v>0</v>
      </c>
      <c r="C91009" s="56"/>
      <c r="AC91009" s="56"/>
      <c r="AD91009" s="56"/>
      <c r="AE91009" s="56"/>
    </row>
    <row r="91010" spans="1:31" x14ac:dyDescent="0.25">
      <c r="A91010" s="41">
        <v>0</v>
      </c>
      <c r="C91010" s="56"/>
      <c r="AC91010" s="56"/>
      <c r="AD91010" s="56"/>
      <c r="AE91010" s="56"/>
    </row>
    <row r="91011" spans="1:31" x14ac:dyDescent="0.25">
      <c r="A91011" s="41">
        <v>0</v>
      </c>
      <c r="C91011" s="56"/>
      <c r="AC91011" s="56"/>
      <c r="AD91011" s="56"/>
      <c r="AE91011" s="56"/>
    </row>
    <row r="91012" spans="1:31" x14ac:dyDescent="0.25">
      <c r="A91012" s="41">
        <v>0</v>
      </c>
      <c r="C91012" s="56"/>
      <c r="AC91012" s="56"/>
      <c r="AD91012" s="56"/>
      <c r="AE91012" s="56"/>
    </row>
    <row r="91013" spans="1:31" x14ac:dyDescent="0.25">
      <c r="A91013" s="41">
        <v>0</v>
      </c>
      <c r="C91013" s="56"/>
      <c r="AC91013" s="56"/>
      <c r="AD91013" s="56"/>
      <c r="AE91013" s="56"/>
    </row>
    <row r="91014" spans="1:31" x14ac:dyDescent="0.25">
      <c r="A91014" s="41">
        <v>0</v>
      </c>
      <c r="C91014" s="56"/>
      <c r="AC91014" s="56"/>
      <c r="AD91014" s="56"/>
      <c r="AE91014" s="56"/>
    </row>
    <row r="91015" spans="1:31" x14ac:dyDescent="0.25">
      <c r="A91015" s="41">
        <v>0</v>
      </c>
      <c r="C91015" s="56"/>
      <c r="AC91015" s="56"/>
      <c r="AD91015" s="56"/>
      <c r="AE91015" s="56"/>
    </row>
    <row r="91016" spans="1:31" x14ac:dyDescent="0.25">
      <c r="A91016" s="41">
        <v>0</v>
      </c>
      <c r="C91016" s="56"/>
      <c r="AC91016" s="56"/>
      <c r="AD91016" s="56"/>
      <c r="AE91016" s="56"/>
    </row>
    <row r="91017" spans="1:31" x14ac:dyDescent="0.25">
      <c r="A91017" s="41">
        <v>0</v>
      </c>
      <c r="C91017" s="56"/>
      <c r="AC91017" s="56"/>
      <c r="AD91017" s="56"/>
      <c r="AE91017" s="56"/>
    </row>
    <row r="91018" spans="1:31" x14ac:dyDescent="0.25">
      <c r="A91018" s="41">
        <v>0</v>
      </c>
      <c r="C91018" s="56"/>
      <c r="AC91018" s="56"/>
      <c r="AD91018" s="56"/>
      <c r="AE91018" s="56"/>
    </row>
    <row r="91019" spans="1:31" x14ac:dyDescent="0.25">
      <c r="A91019" s="41">
        <v>0</v>
      </c>
      <c r="C91019" s="56"/>
      <c r="AC91019" s="56"/>
      <c r="AD91019" s="56"/>
      <c r="AE91019" s="56"/>
    </row>
    <row r="91020" spans="1:31" x14ac:dyDescent="0.25">
      <c r="A91020" s="41">
        <v>0</v>
      </c>
      <c r="C91020" s="56"/>
      <c r="AC91020" s="56"/>
      <c r="AD91020" s="56"/>
      <c r="AE91020" s="56"/>
    </row>
    <row r="91021" spans="1:31" x14ac:dyDescent="0.25">
      <c r="A91021" s="41">
        <v>0</v>
      </c>
      <c r="C91021" s="56"/>
      <c r="AC91021" s="56"/>
      <c r="AD91021" s="56"/>
      <c r="AE91021" s="56"/>
    </row>
    <row r="91022" spans="1:31" x14ac:dyDescent="0.25">
      <c r="A91022" s="41">
        <v>0</v>
      </c>
      <c r="C91022" s="56"/>
      <c r="AC91022" s="56"/>
      <c r="AD91022" s="56"/>
      <c r="AE91022" s="56"/>
    </row>
    <row r="91023" spans="1:31" x14ac:dyDescent="0.25">
      <c r="A91023" s="41">
        <v>0</v>
      </c>
      <c r="C91023" s="56"/>
      <c r="AC91023" s="56"/>
      <c r="AD91023" s="56"/>
      <c r="AE91023" s="56"/>
    </row>
    <row r="91024" spans="1:31" x14ac:dyDescent="0.25">
      <c r="A91024" s="41">
        <v>0</v>
      </c>
      <c r="C91024" s="56"/>
      <c r="AC91024" s="56"/>
      <c r="AD91024" s="56"/>
      <c r="AE91024" s="56"/>
    </row>
    <row r="91025" spans="1:31" x14ac:dyDescent="0.25">
      <c r="A91025" s="41">
        <v>0</v>
      </c>
      <c r="C91025" s="56"/>
      <c r="AC91025" s="56"/>
      <c r="AD91025" s="56"/>
      <c r="AE91025" s="56"/>
    </row>
    <row r="91026" spans="1:31" x14ac:dyDescent="0.25">
      <c r="A91026" s="41">
        <v>0</v>
      </c>
      <c r="C91026" s="56"/>
      <c r="AC91026" s="56"/>
      <c r="AD91026" s="56"/>
      <c r="AE91026" s="56"/>
    </row>
    <row r="91027" spans="1:31" x14ac:dyDescent="0.25">
      <c r="A91027" s="41">
        <v>0</v>
      </c>
      <c r="C91027" s="56"/>
      <c r="AC91027" s="56"/>
      <c r="AD91027" s="56"/>
      <c r="AE91027" s="56"/>
    </row>
    <row r="91028" spans="1:31" x14ac:dyDescent="0.25">
      <c r="A91028" s="41">
        <v>0</v>
      </c>
      <c r="C91028" s="56"/>
      <c r="AC91028" s="56"/>
      <c r="AD91028" s="56"/>
      <c r="AE91028" s="56"/>
    </row>
    <row r="91029" spans="1:31" x14ac:dyDescent="0.25">
      <c r="A91029" s="41">
        <v>0</v>
      </c>
      <c r="C91029" s="56"/>
      <c r="AC91029" s="56"/>
      <c r="AD91029" s="56"/>
      <c r="AE91029" s="56"/>
    </row>
    <row r="91030" spans="1:31" x14ac:dyDescent="0.25">
      <c r="A91030" s="41">
        <v>0</v>
      </c>
      <c r="C91030" s="56"/>
      <c r="AC91030" s="56"/>
      <c r="AD91030" s="56"/>
      <c r="AE91030" s="56"/>
    </row>
    <row r="91031" spans="1:31" x14ac:dyDescent="0.25">
      <c r="A91031" s="41">
        <v>0</v>
      </c>
      <c r="C91031" s="56"/>
      <c r="AC91031" s="56"/>
      <c r="AD91031" s="56"/>
      <c r="AE91031" s="56"/>
    </row>
    <row r="91032" spans="1:31" x14ac:dyDescent="0.25">
      <c r="A91032" s="41">
        <v>0</v>
      </c>
      <c r="C91032" s="56"/>
      <c r="AC91032" s="56"/>
      <c r="AD91032" s="56"/>
      <c r="AE91032" s="56"/>
    </row>
    <row r="91033" spans="1:31" x14ac:dyDescent="0.25">
      <c r="A91033" s="41">
        <v>0</v>
      </c>
      <c r="C91033" s="56"/>
      <c r="AC91033" s="56"/>
      <c r="AD91033" s="56"/>
      <c r="AE91033" s="56"/>
    </row>
    <row r="91034" spans="1:31" x14ac:dyDescent="0.25">
      <c r="A91034" s="41">
        <v>0</v>
      </c>
      <c r="C91034" s="56"/>
      <c r="AC91034" s="56"/>
      <c r="AD91034" s="56"/>
      <c r="AE91034" s="56"/>
    </row>
    <row r="91035" spans="1:31" x14ac:dyDescent="0.25">
      <c r="A91035" s="41">
        <v>0</v>
      </c>
      <c r="C91035" s="56"/>
      <c r="AC91035" s="56"/>
      <c r="AD91035" s="56"/>
      <c r="AE91035" s="56"/>
    </row>
    <row r="91036" spans="1:31" x14ac:dyDescent="0.25">
      <c r="A91036" s="41">
        <v>0</v>
      </c>
      <c r="C91036" s="56"/>
      <c r="AC91036" s="56"/>
      <c r="AD91036" s="56"/>
      <c r="AE91036" s="56"/>
    </row>
    <row r="91037" spans="1:31" x14ac:dyDescent="0.25">
      <c r="A91037" s="41">
        <v>0</v>
      </c>
      <c r="C91037" s="56"/>
      <c r="AC91037" s="56"/>
      <c r="AD91037" s="56"/>
      <c r="AE91037" s="56"/>
    </row>
    <row r="91038" spans="1:31" x14ac:dyDescent="0.25">
      <c r="A91038" s="41">
        <v>0</v>
      </c>
      <c r="C91038" s="56"/>
      <c r="AC91038" s="56"/>
      <c r="AD91038" s="56"/>
      <c r="AE91038" s="56"/>
    </row>
    <row r="91039" spans="1:31" x14ac:dyDescent="0.25">
      <c r="A91039" s="41">
        <v>0</v>
      </c>
      <c r="C91039" s="56"/>
      <c r="AC91039" s="56"/>
      <c r="AD91039" s="56"/>
      <c r="AE91039" s="56"/>
    </row>
    <row r="91040" spans="1:31" x14ac:dyDescent="0.25">
      <c r="A91040" s="41">
        <v>0</v>
      </c>
      <c r="C91040" s="56"/>
      <c r="AC91040" s="56"/>
      <c r="AD91040" s="56"/>
      <c r="AE91040" s="56"/>
    </row>
    <row r="91041" spans="1:31" x14ac:dyDescent="0.25">
      <c r="A91041" s="41">
        <v>0</v>
      </c>
      <c r="C91041" s="56"/>
      <c r="AC91041" s="56"/>
      <c r="AD91041" s="56"/>
      <c r="AE91041" s="56"/>
    </row>
    <row r="91042" spans="1:31" x14ac:dyDescent="0.25">
      <c r="A91042" s="41">
        <v>0</v>
      </c>
      <c r="C91042" s="56"/>
      <c r="AC91042" s="56"/>
      <c r="AD91042" s="56"/>
      <c r="AE91042" s="56"/>
    </row>
    <row r="91043" spans="1:31" x14ac:dyDescent="0.25">
      <c r="A91043" s="41">
        <v>0</v>
      </c>
      <c r="C91043" s="56"/>
      <c r="AC91043" s="56"/>
      <c r="AD91043" s="56"/>
      <c r="AE91043" s="56"/>
    </row>
    <row r="91044" spans="1:31" x14ac:dyDescent="0.25">
      <c r="A91044" s="41">
        <v>0</v>
      </c>
      <c r="C91044" s="56"/>
      <c r="AC91044" s="56"/>
      <c r="AD91044" s="56"/>
      <c r="AE91044" s="56"/>
    </row>
    <row r="91045" spans="1:31" x14ac:dyDescent="0.25">
      <c r="A91045" s="41">
        <v>0</v>
      </c>
      <c r="C91045" s="56"/>
      <c r="AC91045" s="56"/>
      <c r="AD91045" s="56"/>
      <c r="AE91045" s="56"/>
    </row>
    <row r="91046" spans="1:31" x14ac:dyDescent="0.25">
      <c r="A91046" s="41">
        <v>0</v>
      </c>
      <c r="C91046" s="56"/>
      <c r="AC91046" s="56"/>
      <c r="AD91046" s="56"/>
      <c r="AE91046" s="56"/>
    </row>
    <row r="91047" spans="1:31" x14ac:dyDescent="0.25">
      <c r="A91047" s="41">
        <v>0</v>
      </c>
      <c r="C91047" s="56"/>
      <c r="AC91047" s="56"/>
      <c r="AD91047" s="56"/>
      <c r="AE91047" s="56"/>
    </row>
    <row r="91048" spans="1:31" x14ac:dyDescent="0.25">
      <c r="A91048" s="41">
        <v>0</v>
      </c>
      <c r="C91048" s="56"/>
      <c r="AC91048" s="56"/>
      <c r="AD91048" s="56"/>
      <c r="AE91048" s="56"/>
    </row>
    <row r="91049" spans="1:31" x14ac:dyDescent="0.25">
      <c r="A91049" s="41">
        <v>0</v>
      </c>
      <c r="C91049" s="56"/>
      <c r="AC91049" s="56"/>
      <c r="AD91049" s="56"/>
      <c r="AE91049" s="56"/>
    </row>
    <row r="91050" spans="1:31" x14ac:dyDescent="0.25">
      <c r="A91050" s="41">
        <v>0</v>
      </c>
      <c r="C91050" s="56"/>
      <c r="AC91050" s="56"/>
      <c r="AD91050" s="56"/>
      <c r="AE91050" s="56"/>
    </row>
    <row r="91051" spans="1:31" x14ac:dyDescent="0.25">
      <c r="A91051" s="41">
        <v>0</v>
      </c>
      <c r="C91051" s="56"/>
      <c r="AC91051" s="56"/>
      <c r="AD91051" s="56"/>
      <c r="AE91051" s="56"/>
    </row>
    <row r="91052" spans="1:31" x14ac:dyDescent="0.25">
      <c r="A91052" s="41">
        <v>0</v>
      </c>
      <c r="C91052" s="56"/>
      <c r="AC91052" s="56"/>
      <c r="AD91052" s="56"/>
      <c r="AE91052" s="56"/>
    </row>
    <row r="91053" spans="1:31" x14ac:dyDescent="0.25">
      <c r="A91053" s="41">
        <v>0</v>
      </c>
      <c r="C91053" s="56"/>
      <c r="AC91053" s="56"/>
      <c r="AD91053" s="56"/>
      <c r="AE91053" s="56"/>
    </row>
    <row r="91054" spans="1:31" x14ac:dyDescent="0.25">
      <c r="A91054" s="41">
        <v>0</v>
      </c>
      <c r="C91054" s="56"/>
      <c r="AC91054" s="56"/>
      <c r="AD91054" s="56"/>
      <c r="AE91054" s="56"/>
    </row>
    <row r="91055" spans="1:31" x14ac:dyDescent="0.25">
      <c r="A91055" s="41">
        <v>0</v>
      </c>
      <c r="C91055" s="56"/>
      <c r="AC91055" s="56"/>
      <c r="AD91055" s="56"/>
      <c r="AE91055" s="56"/>
    </row>
    <row r="91056" spans="1:31" x14ac:dyDescent="0.25">
      <c r="A91056" s="41">
        <v>0</v>
      </c>
      <c r="C91056" s="56"/>
      <c r="AC91056" s="56"/>
      <c r="AD91056" s="56"/>
      <c r="AE91056" s="56"/>
    </row>
    <row r="91057" spans="1:31" x14ac:dyDescent="0.25">
      <c r="A91057" s="41">
        <v>0</v>
      </c>
      <c r="C91057" s="56"/>
      <c r="AC91057" s="56"/>
      <c r="AD91057" s="56"/>
      <c r="AE91057" s="56"/>
    </row>
    <row r="91058" spans="1:31" x14ac:dyDescent="0.25">
      <c r="A91058" s="41">
        <v>0</v>
      </c>
      <c r="C91058" s="56"/>
      <c r="AC91058" s="56"/>
      <c r="AD91058" s="56"/>
      <c r="AE91058" s="56"/>
    </row>
    <row r="91059" spans="1:31" x14ac:dyDescent="0.25">
      <c r="A91059" s="41">
        <v>0</v>
      </c>
      <c r="C91059" s="56"/>
      <c r="AC91059" s="56"/>
      <c r="AD91059" s="56"/>
      <c r="AE91059" s="56"/>
    </row>
    <row r="91060" spans="1:31" x14ac:dyDescent="0.25">
      <c r="A91060" s="41">
        <v>0</v>
      </c>
      <c r="C91060" s="56"/>
      <c r="AC91060" s="56"/>
      <c r="AD91060" s="56"/>
      <c r="AE91060" s="56"/>
    </row>
    <row r="91061" spans="1:31" x14ac:dyDescent="0.25">
      <c r="A91061" s="41">
        <v>0</v>
      </c>
      <c r="C91061" s="56"/>
      <c r="AC91061" s="56"/>
      <c r="AD91061" s="56"/>
      <c r="AE91061" s="56"/>
    </row>
    <row r="91062" spans="1:31" x14ac:dyDescent="0.25">
      <c r="A91062" s="41">
        <v>0</v>
      </c>
      <c r="C91062" s="56"/>
      <c r="AC91062" s="56"/>
      <c r="AD91062" s="56"/>
      <c r="AE91062" s="56"/>
    </row>
    <row r="91063" spans="1:31" x14ac:dyDescent="0.25">
      <c r="A91063" s="41">
        <v>0</v>
      </c>
      <c r="C91063" s="56"/>
      <c r="AC91063" s="56"/>
      <c r="AD91063" s="56"/>
      <c r="AE91063" s="56"/>
    </row>
    <row r="91064" spans="1:31" x14ac:dyDescent="0.25">
      <c r="A91064" s="41">
        <v>0</v>
      </c>
      <c r="C91064" s="56"/>
      <c r="AC91064" s="56"/>
      <c r="AD91064" s="56"/>
      <c r="AE91064" s="56"/>
    </row>
    <row r="91065" spans="1:31" x14ac:dyDescent="0.25">
      <c r="A91065" s="41">
        <v>0</v>
      </c>
      <c r="C91065" s="56"/>
      <c r="AC91065" s="56"/>
      <c r="AD91065" s="56"/>
      <c r="AE91065" s="56"/>
    </row>
    <row r="91066" spans="1:31" x14ac:dyDescent="0.25">
      <c r="A91066" s="41">
        <v>0</v>
      </c>
      <c r="C91066" s="56"/>
      <c r="AC91066" s="56"/>
      <c r="AD91066" s="56"/>
      <c r="AE91066" s="56"/>
    </row>
    <row r="91067" spans="1:31" x14ac:dyDescent="0.25">
      <c r="A91067" s="41">
        <v>0</v>
      </c>
      <c r="C91067" s="56"/>
      <c r="AC91067" s="56"/>
      <c r="AD91067" s="56"/>
      <c r="AE91067" s="56"/>
    </row>
    <row r="91068" spans="1:31" x14ac:dyDescent="0.25">
      <c r="A91068" s="41">
        <v>0</v>
      </c>
      <c r="C91068" s="56"/>
      <c r="AC91068" s="56"/>
      <c r="AD91068" s="56"/>
      <c r="AE91068" s="56"/>
    </row>
    <row r="91069" spans="1:31" x14ac:dyDescent="0.25">
      <c r="A91069" s="41">
        <v>0</v>
      </c>
      <c r="C91069" s="56"/>
      <c r="AC91069" s="56"/>
      <c r="AD91069" s="56"/>
      <c r="AE91069" s="56"/>
    </row>
    <row r="91070" spans="1:31" x14ac:dyDescent="0.25">
      <c r="A91070" s="41">
        <v>0</v>
      </c>
      <c r="C91070" s="56"/>
      <c r="AC91070" s="56"/>
      <c r="AD91070" s="56"/>
      <c r="AE91070" s="56"/>
    </row>
    <row r="91071" spans="1:31" x14ac:dyDescent="0.25">
      <c r="A91071" s="41">
        <v>0</v>
      </c>
      <c r="C91071" s="56"/>
      <c r="AC91071" s="56"/>
      <c r="AD91071" s="56"/>
      <c r="AE91071" s="56"/>
    </row>
    <row r="91072" spans="1:31" x14ac:dyDescent="0.25">
      <c r="A91072" s="41">
        <v>0</v>
      </c>
      <c r="C91072" s="56"/>
      <c r="AC91072" s="56"/>
      <c r="AD91072" s="56"/>
      <c r="AE91072" s="56"/>
    </row>
    <row r="91073" spans="1:31" x14ac:dyDescent="0.25">
      <c r="A91073" s="41">
        <v>0</v>
      </c>
      <c r="C91073" s="56"/>
      <c r="AC91073" s="56"/>
      <c r="AD91073" s="56"/>
      <c r="AE91073" s="56"/>
    </row>
    <row r="91074" spans="1:31" x14ac:dyDescent="0.25">
      <c r="A91074" s="41">
        <v>0</v>
      </c>
      <c r="C91074" s="56"/>
      <c r="AC91074" s="56"/>
      <c r="AD91074" s="56"/>
      <c r="AE91074" s="56"/>
    </row>
    <row r="91075" spans="1:31" x14ac:dyDescent="0.25">
      <c r="A91075" s="41">
        <v>0</v>
      </c>
      <c r="C91075" s="56"/>
      <c r="AC91075" s="56"/>
      <c r="AD91075" s="56"/>
      <c r="AE91075" s="56"/>
    </row>
    <row r="91076" spans="1:31" x14ac:dyDescent="0.25">
      <c r="A91076" s="41">
        <v>0</v>
      </c>
      <c r="C91076" s="56"/>
      <c r="AC91076" s="56"/>
      <c r="AD91076" s="56"/>
      <c r="AE91076" s="56"/>
    </row>
    <row r="91077" spans="1:31" x14ac:dyDescent="0.25">
      <c r="A91077" s="41">
        <v>0</v>
      </c>
      <c r="C91077" s="56"/>
      <c r="AC91077" s="56"/>
      <c r="AD91077" s="56"/>
      <c r="AE91077" s="56"/>
    </row>
    <row r="91078" spans="1:31" x14ac:dyDescent="0.25">
      <c r="A91078" s="41">
        <v>0</v>
      </c>
      <c r="C91078" s="56"/>
      <c r="AC91078" s="56"/>
      <c r="AD91078" s="56"/>
      <c r="AE91078" s="56"/>
    </row>
    <row r="91079" spans="1:31" x14ac:dyDescent="0.25">
      <c r="A91079" s="41">
        <v>0</v>
      </c>
      <c r="C91079" s="56"/>
      <c r="AC91079" s="56"/>
      <c r="AD91079" s="56"/>
      <c r="AE91079" s="56"/>
    </row>
    <row r="91080" spans="1:31" x14ac:dyDescent="0.25">
      <c r="A91080" s="41">
        <v>0</v>
      </c>
      <c r="C91080" s="56"/>
      <c r="AC91080" s="56"/>
      <c r="AD91080" s="56"/>
      <c r="AE91080" s="56"/>
    </row>
    <row r="91081" spans="1:31" x14ac:dyDescent="0.25">
      <c r="A91081" s="41">
        <v>0</v>
      </c>
      <c r="C91081" s="56"/>
      <c r="AC91081" s="56"/>
      <c r="AD91081" s="56"/>
      <c r="AE91081" s="56"/>
    </row>
    <row r="91082" spans="1:31" x14ac:dyDescent="0.25">
      <c r="A91082" s="41">
        <v>0</v>
      </c>
      <c r="C91082" s="56"/>
      <c r="AC91082" s="56"/>
      <c r="AD91082" s="56"/>
      <c r="AE91082" s="56"/>
    </row>
    <row r="91083" spans="1:31" x14ac:dyDescent="0.25">
      <c r="A91083" s="41">
        <v>0</v>
      </c>
      <c r="C91083" s="56"/>
      <c r="AC91083" s="56"/>
      <c r="AD91083" s="56"/>
      <c r="AE91083" s="56"/>
    </row>
    <row r="91084" spans="1:31" x14ac:dyDescent="0.25">
      <c r="A91084" s="41">
        <v>0</v>
      </c>
      <c r="C91084" s="56"/>
      <c r="AC91084" s="56"/>
      <c r="AD91084" s="56"/>
      <c r="AE91084" s="56"/>
    </row>
    <row r="91085" spans="1:31" x14ac:dyDescent="0.25">
      <c r="A91085" s="41">
        <v>0</v>
      </c>
      <c r="C91085" s="56"/>
      <c r="AC91085" s="56"/>
      <c r="AD91085" s="56"/>
      <c r="AE91085" s="56"/>
    </row>
    <row r="91086" spans="1:31" x14ac:dyDescent="0.25">
      <c r="A91086" s="41">
        <v>0</v>
      </c>
      <c r="C91086" s="56"/>
      <c r="AC91086" s="56"/>
      <c r="AD91086" s="56"/>
      <c r="AE91086" s="56"/>
    </row>
    <row r="91087" spans="1:31" x14ac:dyDescent="0.25">
      <c r="A91087" s="41">
        <v>0</v>
      </c>
      <c r="C91087" s="56"/>
      <c r="AC91087" s="56"/>
      <c r="AD91087" s="56"/>
      <c r="AE91087" s="56"/>
    </row>
    <row r="91088" spans="1:31" x14ac:dyDescent="0.25">
      <c r="A91088" s="41">
        <v>0</v>
      </c>
      <c r="C91088" s="56"/>
      <c r="AC91088" s="56"/>
      <c r="AD91088" s="56"/>
      <c r="AE91088" s="56"/>
    </row>
    <row r="91089" spans="1:31" x14ac:dyDescent="0.25">
      <c r="A91089" s="41">
        <v>0</v>
      </c>
      <c r="C91089" s="56"/>
      <c r="AC91089" s="56"/>
      <c r="AD91089" s="56"/>
      <c r="AE91089" s="56"/>
    </row>
    <row r="91090" spans="1:31" x14ac:dyDescent="0.25">
      <c r="A91090" s="41">
        <v>0</v>
      </c>
      <c r="C91090" s="56"/>
      <c r="AC91090" s="56"/>
      <c r="AD91090" s="56"/>
      <c r="AE91090" s="56"/>
    </row>
    <row r="91091" spans="1:31" x14ac:dyDescent="0.25">
      <c r="A91091" s="41">
        <v>0</v>
      </c>
      <c r="C91091" s="56"/>
      <c r="AC91091" s="56"/>
      <c r="AD91091" s="56"/>
      <c r="AE91091" s="56"/>
    </row>
    <row r="91092" spans="1:31" x14ac:dyDescent="0.25">
      <c r="A91092" s="41">
        <v>0</v>
      </c>
      <c r="C91092" s="56"/>
      <c r="AC91092" s="56"/>
      <c r="AD91092" s="56"/>
      <c r="AE91092" s="56"/>
    </row>
    <row r="91093" spans="1:31" x14ac:dyDescent="0.25">
      <c r="A91093" s="41">
        <v>0</v>
      </c>
      <c r="C91093" s="56"/>
      <c r="AC91093" s="56"/>
      <c r="AD91093" s="56"/>
      <c r="AE91093" s="56"/>
    </row>
    <row r="91094" spans="1:31" x14ac:dyDescent="0.25">
      <c r="A91094" s="41">
        <v>0</v>
      </c>
      <c r="C91094" s="56"/>
      <c r="AC91094" s="56"/>
      <c r="AD91094" s="56"/>
      <c r="AE91094" s="56"/>
    </row>
    <row r="91095" spans="1:31" x14ac:dyDescent="0.25">
      <c r="A91095" s="41">
        <v>0</v>
      </c>
      <c r="C91095" s="56"/>
      <c r="AC91095" s="56"/>
      <c r="AD91095" s="56"/>
      <c r="AE91095" s="56"/>
    </row>
    <row r="91096" spans="1:31" x14ac:dyDescent="0.25">
      <c r="A91096" s="41">
        <v>0</v>
      </c>
      <c r="C91096" s="56"/>
      <c r="AC91096" s="56"/>
      <c r="AD91096" s="56"/>
      <c r="AE91096" s="56"/>
    </row>
    <row r="91097" spans="1:31" x14ac:dyDescent="0.25">
      <c r="A91097" s="41">
        <v>0</v>
      </c>
      <c r="C91097" s="56"/>
      <c r="AC91097" s="56"/>
      <c r="AD91097" s="56"/>
      <c r="AE91097" s="56"/>
    </row>
    <row r="91098" spans="1:31" x14ac:dyDescent="0.25">
      <c r="A91098" s="41">
        <v>0</v>
      </c>
      <c r="C91098" s="56"/>
      <c r="AC91098" s="56"/>
      <c r="AD91098" s="56"/>
      <c r="AE91098" s="56"/>
    </row>
    <row r="91099" spans="1:31" x14ac:dyDescent="0.25">
      <c r="A91099" s="41">
        <v>0</v>
      </c>
      <c r="C91099" s="56"/>
      <c r="AC91099" s="56"/>
      <c r="AD91099" s="56"/>
      <c r="AE91099" s="56"/>
    </row>
    <row r="91100" spans="1:31" x14ac:dyDescent="0.25">
      <c r="A91100" s="41">
        <v>0</v>
      </c>
      <c r="C91100" s="56"/>
      <c r="AC91100" s="56"/>
      <c r="AD91100" s="56"/>
      <c r="AE91100" s="56"/>
    </row>
    <row r="91101" spans="1:31" x14ac:dyDescent="0.25">
      <c r="A91101" s="41">
        <v>0</v>
      </c>
      <c r="C91101" s="56"/>
      <c r="AC91101" s="56"/>
      <c r="AD91101" s="56"/>
      <c r="AE91101" s="56"/>
    </row>
    <row r="91102" spans="1:31" x14ac:dyDescent="0.25">
      <c r="A91102" s="41">
        <v>0</v>
      </c>
      <c r="C91102" s="56"/>
      <c r="AC91102" s="56"/>
      <c r="AD91102" s="56"/>
      <c r="AE91102" s="56"/>
    </row>
    <row r="91103" spans="1:31" x14ac:dyDescent="0.25">
      <c r="A91103" s="41">
        <v>0</v>
      </c>
      <c r="C91103" s="56"/>
      <c r="AC91103" s="56"/>
      <c r="AD91103" s="56"/>
      <c r="AE91103" s="56"/>
    </row>
    <row r="91104" spans="1:31" x14ac:dyDescent="0.25">
      <c r="A91104" s="41">
        <v>0</v>
      </c>
      <c r="C91104" s="56"/>
      <c r="AC91104" s="56"/>
      <c r="AD91104" s="56"/>
      <c r="AE91104" s="56"/>
    </row>
    <row r="91105" spans="1:31" x14ac:dyDescent="0.25">
      <c r="A91105" s="41">
        <v>0</v>
      </c>
      <c r="C91105" s="56"/>
      <c r="AC91105" s="56"/>
      <c r="AD91105" s="56"/>
      <c r="AE91105" s="56"/>
    </row>
    <row r="91106" spans="1:31" x14ac:dyDescent="0.25">
      <c r="A91106" s="41">
        <v>0</v>
      </c>
      <c r="C91106" s="56"/>
      <c r="AC91106" s="56"/>
      <c r="AD91106" s="56"/>
      <c r="AE91106" s="56"/>
    </row>
    <row r="91107" spans="1:31" x14ac:dyDescent="0.25">
      <c r="A91107" s="41">
        <v>0</v>
      </c>
      <c r="C91107" s="56"/>
      <c r="AC91107" s="56"/>
      <c r="AD91107" s="56"/>
      <c r="AE91107" s="56"/>
    </row>
    <row r="91108" spans="1:31" x14ac:dyDescent="0.25">
      <c r="A91108" s="41">
        <v>0</v>
      </c>
      <c r="C91108" s="56"/>
      <c r="AC91108" s="56"/>
      <c r="AD91108" s="56"/>
      <c r="AE91108" s="56"/>
    </row>
    <row r="91109" spans="1:31" x14ac:dyDescent="0.25">
      <c r="A91109" s="41">
        <v>0</v>
      </c>
      <c r="C91109" s="56"/>
      <c r="AC91109" s="56"/>
      <c r="AD91109" s="56"/>
      <c r="AE91109" s="56"/>
    </row>
    <row r="91110" spans="1:31" x14ac:dyDescent="0.25">
      <c r="A91110" s="41">
        <v>0</v>
      </c>
      <c r="C91110" s="56"/>
      <c r="AC91110" s="56"/>
      <c r="AD91110" s="56"/>
      <c r="AE91110" s="56"/>
    </row>
    <row r="91111" spans="1:31" x14ac:dyDescent="0.25">
      <c r="A91111" s="41">
        <v>0</v>
      </c>
      <c r="C91111" s="56"/>
      <c r="AC91111" s="56"/>
      <c r="AD91111" s="56"/>
      <c r="AE91111" s="56"/>
    </row>
    <row r="91112" spans="1:31" x14ac:dyDescent="0.25">
      <c r="A91112" s="41">
        <v>0</v>
      </c>
      <c r="C91112" s="56"/>
      <c r="AC91112" s="56"/>
      <c r="AD91112" s="56"/>
      <c r="AE91112" s="56"/>
    </row>
    <row r="91113" spans="1:31" x14ac:dyDescent="0.25">
      <c r="A91113" s="41">
        <v>0</v>
      </c>
      <c r="C91113" s="56"/>
      <c r="AC91113" s="56"/>
      <c r="AD91113" s="56"/>
      <c r="AE91113" s="56"/>
    </row>
    <row r="91114" spans="1:31" x14ac:dyDescent="0.25">
      <c r="A91114" s="41">
        <v>0</v>
      </c>
      <c r="C91114" s="56"/>
      <c r="AC91114" s="56"/>
      <c r="AD91114" s="56"/>
      <c r="AE91114" s="56"/>
    </row>
    <row r="91115" spans="1:31" x14ac:dyDescent="0.25">
      <c r="A91115" s="41">
        <v>0</v>
      </c>
      <c r="C91115" s="56"/>
      <c r="AC91115" s="56"/>
      <c r="AD91115" s="56"/>
      <c r="AE91115" s="56"/>
    </row>
    <row r="91116" spans="1:31" x14ac:dyDescent="0.25">
      <c r="A91116" s="41">
        <v>0</v>
      </c>
      <c r="C91116" s="56"/>
      <c r="AC91116" s="56"/>
      <c r="AD91116" s="56"/>
      <c r="AE91116" s="56"/>
    </row>
    <row r="91117" spans="1:31" x14ac:dyDescent="0.25">
      <c r="A91117" s="41">
        <v>0</v>
      </c>
      <c r="C91117" s="56"/>
      <c r="AC91117" s="56"/>
      <c r="AD91117" s="56"/>
      <c r="AE91117" s="56"/>
    </row>
    <row r="91118" spans="1:31" x14ac:dyDescent="0.25">
      <c r="A91118" s="41">
        <v>0</v>
      </c>
      <c r="C91118" s="56"/>
      <c r="AC91118" s="56"/>
      <c r="AD91118" s="56"/>
      <c r="AE91118" s="56"/>
    </row>
    <row r="91119" spans="1:31" x14ac:dyDescent="0.25">
      <c r="A91119" s="41">
        <v>0</v>
      </c>
      <c r="C91119" s="56"/>
      <c r="AC91119" s="56"/>
      <c r="AD91119" s="56"/>
      <c r="AE91119" s="56"/>
    </row>
    <row r="91120" spans="1:31" x14ac:dyDescent="0.25">
      <c r="A91120" s="41">
        <v>0</v>
      </c>
      <c r="C91120" s="56"/>
      <c r="AC91120" s="56"/>
      <c r="AD91120" s="56"/>
      <c r="AE91120" s="56"/>
    </row>
    <row r="91121" spans="1:31" x14ac:dyDescent="0.25">
      <c r="A91121" s="41">
        <v>0</v>
      </c>
      <c r="C91121" s="56"/>
      <c r="AC91121" s="56"/>
      <c r="AD91121" s="56"/>
      <c r="AE91121" s="56"/>
    </row>
    <row r="91122" spans="1:31" x14ac:dyDescent="0.25">
      <c r="A91122" s="41">
        <v>0</v>
      </c>
      <c r="C91122" s="56"/>
      <c r="AC91122" s="56"/>
      <c r="AD91122" s="56"/>
      <c r="AE91122" s="56"/>
    </row>
    <row r="91123" spans="1:31" x14ac:dyDescent="0.25">
      <c r="A91123" s="41">
        <v>0</v>
      </c>
      <c r="C91123" s="56"/>
      <c r="AC91123" s="56"/>
      <c r="AD91123" s="56"/>
      <c r="AE91123" s="56"/>
    </row>
    <row r="91124" spans="1:31" x14ac:dyDescent="0.25">
      <c r="A91124" s="41">
        <v>0</v>
      </c>
      <c r="C91124" s="56"/>
      <c r="AC91124" s="56"/>
      <c r="AD91124" s="56"/>
      <c r="AE91124" s="56"/>
    </row>
    <row r="91125" spans="1:31" x14ac:dyDescent="0.25">
      <c r="A91125" s="41">
        <v>0</v>
      </c>
      <c r="C91125" s="56"/>
      <c r="AC91125" s="56"/>
      <c r="AD91125" s="56"/>
      <c r="AE91125" s="56"/>
    </row>
    <row r="91126" spans="1:31" x14ac:dyDescent="0.25">
      <c r="A91126" s="41">
        <v>0</v>
      </c>
      <c r="C91126" s="56"/>
      <c r="AC91126" s="56"/>
      <c r="AD91126" s="56"/>
      <c r="AE91126" s="56"/>
    </row>
    <row r="91127" spans="1:31" x14ac:dyDescent="0.25">
      <c r="A91127" s="41">
        <v>0</v>
      </c>
      <c r="C91127" s="56"/>
      <c r="AC91127" s="56"/>
      <c r="AD91127" s="56"/>
      <c r="AE91127" s="56"/>
    </row>
    <row r="91128" spans="1:31" x14ac:dyDescent="0.25">
      <c r="A91128" s="41">
        <v>0</v>
      </c>
      <c r="C91128" s="56"/>
      <c r="AC91128" s="56"/>
      <c r="AD91128" s="56"/>
      <c r="AE91128" s="56"/>
    </row>
    <row r="91129" spans="1:31" x14ac:dyDescent="0.25">
      <c r="A91129" s="41">
        <v>0</v>
      </c>
      <c r="C91129" s="56"/>
      <c r="AC91129" s="56"/>
      <c r="AD91129" s="56"/>
      <c r="AE91129" s="56"/>
    </row>
    <row r="91130" spans="1:31" x14ac:dyDescent="0.25">
      <c r="A91130" s="41">
        <v>0</v>
      </c>
      <c r="C91130" s="56"/>
      <c r="AC91130" s="56"/>
      <c r="AD91130" s="56"/>
      <c r="AE91130" s="56"/>
    </row>
    <row r="91131" spans="1:31" x14ac:dyDescent="0.25">
      <c r="A91131" s="41">
        <v>0</v>
      </c>
      <c r="C91131" s="56"/>
      <c r="AC91131" s="56"/>
      <c r="AD91131" s="56"/>
      <c r="AE91131" s="56"/>
    </row>
    <row r="91132" spans="1:31" x14ac:dyDescent="0.25">
      <c r="A91132" s="41">
        <v>0</v>
      </c>
      <c r="C91132" s="56"/>
      <c r="AC91132" s="56"/>
      <c r="AD91132" s="56"/>
      <c r="AE91132" s="56"/>
    </row>
    <row r="91133" spans="1:31" x14ac:dyDescent="0.25">
      <c r="A91133" s="41">
        <v>0</v>
      </c>
      <c r="C91133" s="56"/>
      <c r="AC91133" s="56"/>
      <c r="AD91133" s="56"/>
      <c r="AE91133" s="56"/>
    </row>
    <row r="91134" spans="1:31" x14ac:dyDescent="0.25">
      <c r="A91134" s="41">
        <v>0</v>
      </c>
      <c r="C91134" s="56"/>
      <c r="AC91134" s="56"/>
      <c r="AD91134" s="56"/>
      <c r="AE91134" s="56"/>
    </row>
    <row r="91135" spans="1:31" x14ac:dyDescent="0.25">
      <c r="A91135" s="41">
        <v>0</v>
      </c>
      <c r="C91135" s="56"/>
      <c r="AC91135" s="56"/>
      <c r="AD91135" s="56"/>
      <c r="AE91135" s="56"/>
    </row>
    <row r="91136" spans="1:31" x14ac:dyDescent="0.25">
      <c r="A91136" s="41">
        <v>0</v>
      </c>
      <c r="C91136" s="56"/>
      <c r="AC91136" s="56"/>
      <c r="AD91136" s="56"/>
      <c r="AE91136" s="56"/>
    </row>
    <row r="91137" spans="1:31" x14ac:dyDescent="0.25">
      <c r="A91137" s="41">
        <v>0</v>
      </c>
      <c r="C91137" s="56"/>
      <c r="AC91137" s="56"/>
      <c r="AD91137" s="56"/>
      <c r="AE91137" s="56"/>
    </row>
    <row r="91138" spans="1:31" x14ac:dyDescent="0.25">
      <c r="A91138" s="41">
        <v>0</v>
      </c>
      <c r="C91138" s="56"/>
      <c r="AC91138" s="56"/>
      <c r="AD91138" s="56"/>
      <c r="AE91138" s="56"/>
    </row>
    <row r="91139" spans="1:31" x14ac:dyDescent="0.25">
      <c r="A91139" s="41">
        <v>0</v>
      </c>
      <c r="C91139" s="56"/>
      <c r="AC91139" s="56"/>
      <c r="AD91139" s="56"/>
      <c r="AE91139" s="56"/>
    </row>
    <row r="91140" spans="1:31" x14ac:dyDescent="0.25">
      <c r="A91140" s="41">
        <v>0</v>
      </c>
      <c r="C91140" s="56"/>
      <c r="AC91140" s="56"/>
      <c r="AD91140" s="56"/>
      <c r="AE91140" s="56"/>
    </row>
    <row r="91141" spans="1:31" x14ac:dyDescent="0.25">
      <c r="A91141" s="41">
        <v>0</v>
      </c>
      <c r="C91141" s="56"/>
      <c r="AC91141" s="56"/>
      <c r="AD91141" s="56"/>
      <c r="AE91141" s="56"/>
    </row>
    <row r="91142" spans="1:31" x14ac:dyDescent="0.25">
      <c r="A91142" s="41">
        <v>0</v>
      </c>
      <c r="C91142" s="56"/>
      <c r="AC91142" s="56"/>
      <c r="AD91142" s="56"/>
      <c r="AE91142" s="56"/>
    </row>
    <row r="91143" spans="1:31" x14ac:dyDescent="0.25">
      <c r="A91143" s="41">
        <v>0</v>
      </c>
      <c r="C91143" s="56"/>
      <c r="AC91143" s="56"/>
      <c r="AD91143" s="56"/>
      <c r="AE91143" s="56"/>
    </row>
    <row r="91144" spans="1:31" x14ac:dyDescent="0.25">
      <c r="A91144" s="41">
        <v>0</v>
      </c>
      <c r="C91144" s="56"/>
      <c r="AC91144" s="56"/>
      <c r="AD91144" s="56"/>
      <c r="AE91144" s="56"/>
    </row>
    <row r="91145" spans="1:31" x14ac:dyDescent="0.25">
      <c r="A91145" s="41">
        <v>0</v>
      </c>
      <c r="C91145" s="56"/>
      <c r="AC91145" s="56"/>
      <c r="AD91145" s="56"/>
      <c r="AE91145" s="56"/>
    </row>
    <row r="91146" spans="1:31" x14ac:dyDescent="0.25">
      <c r="A91146" s="41">
        <v>0</v>
      </c>
      <c r="C91146" s="56"/>
      <c r="AC91146" s="56"/>
      <c r="AD91146" s="56"/>
      <c r="AE91146" s="56"/>
    </row>
    <row r="91147" spans="1:31" x14ac:dyDescent="0.25">
      <c r="A91147" s="41">
        <v>0</v>
      </c>
      <c r="C91147" s="56"/>
      <c r="AC91147" s="56"/>
      <c r="AD91147" s="56"/>
      <c r="AE91147" s="56"/>
    </row>
    <row r="91148" spans="1:31" x14ac:dyDescent="0.25">
      <c r="A91148" s="41">
        <v>0</v>
      </c>
      <c r="C91148" s="56"/>
      <c r="AC91148" s="56"/>
      <c r="AD91148" s="56"/>
      <c r="AE91148" s="56"/>
    </row>
    <row r="91149" spans="1:31" x14ac:dyDescent="0.25">
      <c r="A91149" s="41">
        <v>0</v>
      </c>
      <c r="C91149" s="56"/>
      <c r="AC91149" s="56"/>
      <c r="AD91149" s="56"/>
      <c r="AE91149" s="56"/>
    </row>
    <row r="91150" spans="1:31" x14ac:dyDescent="0.25">
      <c r="A91150" s="41">
        <v>0</v>
      </c>
      <c r="C91150" s="56"/>
      <c r="AC91150" s="56"/>
      <c r="AD91150" s="56"/>
      <c r="AE91150" s="56"/>
    </row>
    <row r="91151" spans="1:31" x14ac:dyDescent="0.25">
      <c r="A91151" s="41">
        <v>0</v>
      </c>
      <c r="C91151" s="56"/>
      <c r="AC91151" s="56"/>
      <c r="AD91151" s="56"/>
      <c r="AE91151" s="56"/>
    </row>
    <row r="91152" spans="1:31" x14ac:dyDescent="0.25">
      <c r="A91152" s="41">
        <v>0</v>
      </c>
      <c r="C91152" s="56"/>
      <c r="AC91152" s="56"/>
      <c r="AD91152" s="56"/>
      <c r="AE91152" s="56"/>
    </row>
    <row r="91153" spans="1:31" x14ac:dyDescent="0.25">
      <c r="A91153" s="41">
        <v>0</v>
      </c>
      <c r="C91153" s="56"/>
      <c r="AC91153" s="56"/>
      <c r="AD91153" s="56"/>
      <c r="AE91153" s="56"/>
    </row>
    <row r="91154" spans="1:31" x14ac:dyDescent="0.25">
      <c r="A91154" s="41">
        <v>0</v>
      </c>
      <c r="C91154" s="56"/>
      <c r="AC91154" s="56"/>
      <c r="AD91154" s="56"/>
      <c r="AE91154" s="56"/>
    </row>
    <row r="91155" spans="1:31" x14ac:dyDescent="0.25">
      <c r="A91155" s="41">
        <v>0</v>
      </c>
      <c r="C91155" s="56"/>
      <c r="AC91155" s="56"/>
      <c r="AD91155" s="56"/>
      <c r="AE91155" s="56"/>
    </row>
    <row r="91156" spans="1:31" x14ac:dyDescent="0.25">
      <c r="A91156" s="41">
        <v>0</v>
      </c>
      <c r="C91156" s="56"/>
      <c r="AC91156" s="56"/>
      <c r="AD91156" s="56"/>
      <c r="AE91156" s="56"/>
    </row>
    <row r="91157" spans="1:31" x14ac:dyDescent="0.25">
      <c r="A91157" s="41">
        <v>0</v>
      </c>
      <c r="C91157" s="56"/>
      <c r="AC91157" s="56"/>
      <c r="AD91157" s="56"/>
      <c r="AE91157" s="56"/>
    </row>
    <row r="91158" spans="1:31" x14ac:dyDescent="0.25">
      <c r="A91158" s="41">
        <v>0</v>
      </c>
      <c r="C91158" s="56"/>
      <c r="AC91158" s="56"/>
      <c r="AD91158" s="56"/>
      <c r="AE91158" s="56"/>
    </row>
    <row r="91159" spans="1:31" x14ac:dyDescent="0.25">
      <c r="A91159" s="41">
        <v>0</v>
      </c>
      <c r="C91159" s="56"/>
      <c r="AC91159" s="56"/>
      <c r="AD91159" s="56"/>
      <c r="AE91159" s="56"/>
    </row>
    <row r="91160" spans="1:31" x14ac:dyDescent="0.25">
      <c r="A91160" s="41">
        <v>0</v>
      </c>
      <c r="C91160" s="56"/>
      <c r="AC91160" s="56"/>
      <c r="AD91160" s="56"/>
      <c r="AE91160" s="56"/>
    </row>
    <row r="91161" spans="1:31" x14ac:dyDescent="0.25">
      <c r="A91161" s="41">
        <v>0</v>
      </c>
      <c r="C91161" s="56"/>
      <c r="AC91161" s="56"/>
      <c r="AD91161" s="56"/>
      <c r="AE91161" s="56"/>
    </row>
    <row r="91162" spans="1:31" x14ac:dyDescent="0.25">
      <c r="A91162" s="41">
        <v>0</v>
      </c>
      <c r="C91162" s="56"/>
      <c r="AC91162" s="56"/>
      <c r="AD91162" s="56"/>
      <c r="AE91162" s="56"/>
    </row>
    <row r="91163" spans="1:31" x14ac:dyDescent="0.25">
      <c r="A91163" s="41">
        <v>0</v>
      </c>
      <c r="C91163" s="56"/>
      <c r="AC91163" s="56"/>
      <c r="AD91163" s="56"/>
      <c r="AE91163" s="56"/>
    </row>
    <row r="91164" spans="1:31" x14ac:dyDescent="0.25">
      <c r="A91164" s="41">
        <v>0</v>
      </c>
      <c r="C91164" s="56"/>
      <c r="AC91164" s="56"/>
      <c r="AD91164" s="56"/>
      <c r="AE91164" s="56"/>
    </row>
    <row r="91165" spans="1:31" x14ac:dyDescent="0.25">
      <c r="A91165" s="41">
        <v>0</v>
      </c>
      <c r="C91165" s="56"/>
      <c r="AC91165" s="56"/>
      <c r="AD91165" s="56"/>
      <c r="AE91165" s="56"/>
    </row>
    <row r="91166" spans="1:31" x14ac:dyDescent="0.25">
      <c r="A91166" s="41">
        <v>0</v>
      </c>
      <c r="C91166" s="56"/>
      <c r="AC91166" s="56"/>
      <c r="AD91166" s="56"/>
      <c r="AE91166" s="56"/>
    </row>
    <row r="91167" spans="1:31" x14ac:dyDescent="0.25">
      <c r="A91167" s="41">
        <v>0</v>
      </c>
      <c r="C91167" s="56"/>
      <c r="AC91167" s="56"/>
      <c r="AD91167" s="56"/>
      <c r="AE91167" s="56"/>
    </row>
    <row r="91168" spans="1:31" x14ac:dyDescent="0.25">
      <c r="A91168" s="41">
        <v>0</v>
      </c>
      <c r="C91168" s="56"/>
      <c r="AC91168" s="56"/>
      <c r="AD91168" s="56"/>
      <c r="AE91168" s="56"/>
    </row>
    <row r="91169" spans="1:31" x14ac:dyDescent="0.25">
      <c r="A91169" s="41">
        <v>0</v>
      </c>
      <c r="C91169" s="56"/>
      <c r="AC91169" s="56"/>
      <c r="AD91169" s="56"/>
      <c r="AE91169" s="56"/>
    </row>
    <row r="91170" spans="1:31" x14ac:dyDescent="0.25">
      <c r="A91170" s="41">
        <v>0</v>
      </c>
      <c r="C91170" s="56"/>
      <c r="AC91170" s="56"/>
      <c r="AD91170" s="56"/>
      <c r="AE91170" s="56"/>
    </row>
    <row r="91171" spans="1:31" x14ac:dyDescent="0.25">
      <c r="A91171" s="41">
        <v>0</v>
      </c>
      <c r="C91171" s="56"/>
      <c r="AC91171" s="56"/>
      <c r="AD91171" s="56"/>
      <c r="AE91171" s="56"/>
    </row>
    <row r="91172" spans="1:31" x14ac:dyDescent="0.25">
      <c r="A91172" s="41">
        <v>0</v>
      </c>
      <c r="C91172" s="56"/>
      <c r="AC91172" s="56"/>
      <c r="AD91172" s="56"/>
      <c r="AE91172" s="56"/>
    </row>
    <row r="91173" spans="1:31" x14ac:dyDescent="0.25">
      <c r="A91173" s="41">
        <v>0</v>
      </c>
      <c r="C91173" s="56"/>
      <c r="AC91173" s="56"/>
      <c r="AD91173" s="56"/>
      <c r="AE91173" s="56"/>
    </row>
    <row r="91174" spans="1:31" x14ac:dyDescent="0.25">
      <c r="A91174" s="41">
        <v>0</v>
      </c>
      <c r="C91174" s="56"/>
      <c r="AC91174" s="56"/>
      <c r="AD91174" s="56"/>
      <c r="AE91174" s="56"/>
    </row>
    <row r="91175" spans="1:31" x14ac:dyDescent="0.25">
      <c r="A91175" s="41">
        <v>0</v>
      </c>
      <c r="C91175" s="56"/>
      <c r="AC91175" s="56"/>
      <c r="AD91175" s="56"/>
      <c r="AE91175" s="56"/>
    </row>
    <row r="91176" spans="1:31" x14ac:dyDescent="0.25">
      <c r="A91176" s="41">
        <v>0</v>
      </c>
      <c r="C91176" s="56"/>
      <c r="AC91176" s="56"/>
      <c r="AD91176" s="56"/>
      <c r="AE91176" s="56"/>
    </row>
    <row r="91177" spans="1:31" x14ac:dyDescent="0.25">
      <c r="A91177" s="41">
        <v>0</v>
      </c>
      <c r="C91177" s="56"/>
      <c r="AC91177" s="56"/>
      <c r="AD91177" s="56"/>
      <c r="AE91177" s="56"/>
    </row>
    <row r="91178" spans="1:31" x14ac:dyDescent="0.25">
      <c r="A91178" s="41">
        <v>0</v>
      </c>
      <c r="C91178" s="56"/>
      <c r="AC91178" s="56"/>
      <c r="AD91178" s="56"/>
      <c r="AE91178" s="56"/>
    </row>
    <row r="91179" spans="1:31" x14ac:dyDescent="0.25">
      <c r="A91179" s="41">
        <v>0</v>
      </c>
      <c r="C91179" s="56"/>
      <c r="AC91179" s="56"/>
      <c r="AD91179" s="56"/>
      <c r="AE91179" s="56"/>
    </row>
    <row r="91180" spans="1:31" x14ac:dyDescent="0.25">
      <c r="A91180" s="41">
        <v>0</v>
      </c>
      <c r="C91180" s="56"/>
      <c r="AC91180" s="56"/>
      <c r="AD91180" s="56"/>
      <c r="AE91180" s="56"/>
    </row>
    <row r="91181" spans="1:31" x14ac:dyDescent="0.25">
      <c r="A91181" s="41">
        <v>0</v>
      </c>
      <c r="C91181" s="56"/>
      <c r="AC91181" s="56"/>
      <c r="AD91181" s="56"/>
      <c r="AE91181" s="56"/>
    </row>
    <row r="91182" spans="1:31" x14ac:dyDescent="0.25">
      <c r="A91182" s="41">
        <v>0</v>
      </c>
      <c r="C91182" s="56"/>
      <c r="AC91182" s="56"/>
      <c r="AD91182" s="56"/>
      <c r="AE91182" s="56"/>
    </row>
    <row r="91183" spans="1:31" x14ac:dyDescent="0.25">
      <c r="A91183" s="41">
        <v>0</v>
      </c>
      <c r="C91183" s="56"/>
      <c r="AC91183" s="56"/>
      <c r="AD91183" s="56"/>
      <c r="AE91183" s="56"/>
    </row>
    <row r="91184" spans="1:31" x14ac:dyDescent="0.25">
      <c r="A91184" s="41">
        <v>0</v>
      </c>
      <c r="C91184" s="56"/>
      <c r="AC91184" s="56"/>
      <c r="AD91184" s="56"/>
      <c r="AE91184" s="56"/>
    </row>
    <row r="91185" spans="1:31" x14ac:dyDescent="0.25">
      <c r="A91185" s="41">
        <v>0</v>
      </c>
      <c r="C91185" s="56"/>
      <c r="AC91185" s="56"/>
      <c r="AD91185" s="56"/>
      <c r="AE91185" s="56"/>
    </row>
    <row r="91186" spans="1:31" x14ac:dyDescent="0.25">
      <c r="A91186" s="41">
        <v>0</v>
      </c>
      <c r="C91186" s="56"/>
      <c r="AC91186" s="56"/>
      <c r="AD91186" s="56"/>
      <c r="AE91186" s="56"/>
    </row>
    <row r="91187" spans="1:31" x14ac:dyDescent="0.25">
      <c r="A91187" s="41">
        <v>0</v>
      </c>
      <c r="C91187" s="56"/>
      <c r="AC91187" s="56"/>
      <c r="AD91187" s="56"/>
      <c r="AE91187" s="56"/>
    </row>
    <row r="91188" spans="1:31" x14ac:dyDescent="0.25">
      <c r="A91188" s="41">
        <v>0</v>
      </c>
      <c r="C91188" s="56"/>
      <c r="AC91188" s="56"/>
      <c r="AD91188" s="56"/>
      <c r="AE91188" s="56"/>
    </row>
    <row r="91189" spans="1:31" x14ac:dyDescent="0.25">
      <c r="A91189" s="41">
        <v>0</v>
      </c>
      <c r="C91189" s="56"/>
      <c r="AC91189" s="56"/>
      <c r="AD91189" s="56"/>
      <c r="AE91189" s="56"/>
    </row>
    <row r="91190" spans="1:31" x14ac:dyDescent="0.25">
      <c r="A91190" s="41">
        <v>0</v>
      </c>
      <c r="C91190" s="56"/>
      <c r="AC91190" s="56"/>
      <c r="AD91190" s="56"/>
      <c r="AE91190" s="56"/>
    </row>
    <row r="91191" spans="1:31" x14ac:dyDescent="0.25">
      <c r="A91191" s="41">
        <v>0</v>
      </c>
      <c r="C91191" s="56"/>
      <c r="AC91191" s="56"/>
      <c r="AD91191" s="56"/>
      <c r="AE91191" s="56"/>
    </row>
    <row r="91192" spans="1:31" x14ac:dyDescent="0.25">
      <c r="A91192" s="41">
        <v>0</v>
      </c>
      <c r="C91192" s="56"/>
      <c r="AC91192" s="56"/>
      <c r="AD91192" s="56"/>
      <c r="AE91192" s="56"/>
    </row>
    <row r="91193" spans="1:31" x14ac:dyDescent="0.25">
      <c r="A91193" s="41">
        <v>0</v>
      </c>
      <c r="C91193" s="56"/>
      <c r="AC91193" s="56"/>
      <c r="AD91193" s="56"/>
      <c r="AE91193" s="56"/>
    </row>
    <row r="91194" spans="1:31" x14ac:dyDescent="0.25">
      <c r="A91194" s="41">
        <v>0</v>
      </c>
      <c r="C91194" s="56"/>
      <c r="AC91194" s="56"/>
      <c r="AD91194" s="56"/>
      <c r="AE91194" s="56"/>
    </row>
    <row r="91195" spans="1:31" x14ac:dyDescent="0.25">
      <c r="A91195" s="41">
        <v>0</v>
      </c>
      <c r="C91195" s="56"/>
      <c r="AC91195" s="56"/>
      <c r="AD91195" s="56"/>
      <c r="AE91195" s="56"/>
    </row>
    <row r="91196" spans="1:31" x14ac:dyDescent="0.25">
      <c r="A91196" s="41">
        <v>0</v>
      </c>
      <c r="C91196" s="56"/>
      <c r="AC91196" s="56"/>
      <c r="AD91196" s="56"/>
      <c r="AE91196" s="56"/>
    </row>
    <row r="91197" spans="1:31" x14ac:dyDescent="0.25">
      <c r="A91197" s="41">
        <v>0</v>
      </c>
      <c r="C91197" s="56"/>
      <c r="AC91197" s="56"/>
      <c r="AD91197" s="56"/>
      <c r="AE91197" s="56"/>
    </row>
    <row r="91198" spans="1:31" x14ac:dyDescent="0.25">
      <c r="A91198" s="41">
        <v>0</v>
      </c>
      <c r="C91198" s="56"/>
      <c r="AC91198" s="56"/>
      <c r="AD91198" s="56"/>
      <c r="AE91198" s="56"/>
    </row>
    <row r="91199" spans="1:31" x14ac:dyDescent="0.25">
      <c r="A91199" s="41">
        <v>0</v>
      </c>
      <c r="C91199" s="56"/>
      <c r="AC91199" s="56"/>
      <c r="AD91199" s="56"/>
      <c r="AE91199" s="56"/>
    </row>
    <row r="91200" spans="1:31" x14ac:dyDescent="0.25">
      <c r="A91200" s="41">
        <v>0</v>
      </c>
      <c r="C91200" s="56"/>
      <c r="AC91200" s="56"/>
      <c r="AD91200" s="56"/>
      <c r="AE91200" s="56"/>
    </row>
    <row r="91201" spans="1:31" x14ac:dyDescent="0.25">
      <c r="A91201" s="41">
        <v>0</v>
      </c>
      <c r="C91201" s="56"/>
      <c r="AC91201" s="56"/>
      <c r="AD91201" s="56"/>
      <c r="AE91201" s="56"/>
    </row>
    <row r="91202" spans="1:31" x14ac:dyDescent="0.25">
      <c r="A91202" s="41">
        <v>0</v>
      </c>
      <c r="C91202" s="56"/>
      <c r="AC91202" s="56"/>
      <c r="AD91202" s="56"/>
      <c r="AE91202" s="56"/>
    </row>
    <row r="91203" spans="1:31" x14ac:dyDescent="0.25">
      <c r="A91203" s="41">
        <v>0</v>
      </c>
      <c r="C91203" s="56"/>
      <c r="AC91203" s="56"/>
      <c r="AD91203" s="56"/>
      <c r="AE91203" s="56"/>
    </row>
    <row r="91204" spans="1:31" x14ac:dyDescent="0.25">
      <c r="A91204" s="41">
        <v>0</v>
      </c>
      <c r="C91204" s="56"/>
      <c r="AC91204" s="56"/>
      <c r="AD91204" s="56"/>
      <c r="AE91204" s="56"/>
    </row>
    <row r="91205" spans="1:31" x14ac:dyDescent="0.25">
      <c r="A91205" s="41">
        <v>0</v>
      </c>
      <c r="C91205" s="56"/>
      <c r="AC91205" s="56"/>
      <c r="AD91205" s="56"/>
      <c r="AE91205" s="56"/>
    </row>
    <row r="91206" spans="1:31" x14ac:dyDescent="0.25">
      <c r="A91206" s="41">
        <v>0</v>
      </c>
      <c r="C91206" s="56"/>
      <c r="AC91206" s="56"/>
      <c r="AD91206" s="56"/>
      <c r="AE91206" s="56"/>
    </row>
    <row r="91207" spans="1:31" x14ac:dyDescent="0.25">
      <c r="A91207" s="41">
        <v>0</v>
      </c>
      <c r="C91207" s="56"/>
      <c r="AC91207" s="56"/>
      <c r="AD91207" s="56"/>
      <c r="AE91207" s="56"/>
    </row>
    <row r="91208" spans="1:31" x14ac:dyDescent="0.25">
      <c r="A91208" s="41">
        <v>0</v>
      </c>
      <c r="C91208" s="56"/>
      <c r="AC91208" s="56"/>
      <c r="AD91208" s="56"/>
      <c r="AE91208" s="56"/>
    </row>
    <row r="91209" spans="1:31" x14ac:dyDescent="0.25">
      <c r="A91209" s="41">
        <v>0</v>
      </c>
      <c r="C91209" s="56"/>
      <c r="AC91209" s="56"/>
      <c r="AD91209" s="56"/>
      <c r="AE91209" s="56"/>
    </row>
    <row r="91210" spans="1:31" x14ac:dyDescent="0.25">
      <c r="A91210" s="41">
        <v>0</v>
      </c>
      <c r="C91210" s="56"/>
      <c r="AC91210" s="56"/>
      <c r="AD91210" s="56"/>
      <c r="AE91210" s="56"/>
    </row>
    <row r="91211" spans="1:31" x14ac:dyDescent="0.25">
      <c r="A91211" s="41">
        <v>0</v>
      </c>
      <c r="C91211" s="56"/>
      <c r="AC91211" s="56"/>
      <c r="AD91211" s="56"/>
      <c r="AE91211" s="56"/>
    </row>
    <row r="91212" spans="1:31" x14ac:dyDescent="0.25">
      <c r="A91212" s="41">
        <v>0</v>
      </c>
      <c r="C91212" s="56"/>
      <c r="AC91212" s="56"/>
      <c r="AD91212" s="56"/>
      <c r="AE91212" s="56"/>
    </row>
    <row r="91213" spans="1:31" x14ac:dyDescent="0.25">
      <c r="A91213" s="41">
        <v>0</v>
      </c>
      <c r="C91213" s="56"/>
      <c r="AC91213" s="56"/>
      <c r="AD91213" s="56"/>
      <c r="AE91213" s="56"/>
    </row>
    <row r="91214" spans="1:31" x14ac:dyDescent="0.25">
      <c r="A91214" s="41">
        <v>0</v>
      </c>
      <c r="C91214" s="56"/>
      <c r="AC91214" s="56"/>
      <c r="AD91214" s="56"/>
      <c r="AE91214" s="56"/>
    </row>
    <row r="91215" spans="1:31" x14ac:dyDescent="0.25">
      <c r="A91215" s="41">
        <v>0</v>
      </c>
      <c r="C91215" s="56"/>
      <c r="AC91215" s="56"/>
      <c r="AD91215" s="56"/>
      <c r="AE91215" s="56"/>
    </row>
    <row r="91216" spans="1:31" x14ac:dyDescent="0.25">
      <c r="A91216" s="41">
        <v>0</v>
      </c>
      <c r="C91216" s="56"/>
      <c r="AC91216" s="56"/>
      <c r="AD91216" s="56"/>
      <c r="AE91216" s="56"/>
    </row>
    <row r="91217" spans="1:31" x14ac:dyDescent="0.25">
      <c r="A91217" s="41">
        <v>0</v>
      </c>
      <c r="C91217" s="56"/>
      <c r="AC91217" s="56"/>
      <c r="AD91217" s="56"/>
      <c r="AE91217" s="56"/>
    </row>
    <row r="91218" spans="1:31" x14ac:dyDescent="0.25">
      <c r="A91218" s="41">
        <v>0</v>
      </c>
      <c r="C91218" s="56"/>
      <c r="AC91218" s="56"/>
      <c r="AD91218" s="56"/>
      <c r="AE91218" s="56"/>
    </row>
    <row r="91219" spans="1:31" x14ac:dyDescent="0.25">
      <c r="A91219" s="41">
        <v>0</v>
      </c>
      <c r="C91219" s="56"/>
      <c r="AC91219" s="56"/>
      <c r="AD91219" s="56"/>
      <c r="AE91219" s="56"/>
    </row>
    <row r="91220" spans="1:31" x14ac:dyDescent="0.25">
      <c r="A91220" s="41">
        <v>0</v>
      </c>
      <c r="C91220" s="56"/>
      <c r="AC91220" s="56"/>
      <c r="AD91220" s="56"/>
      <c r="AE91220" s="56"/>
    </row>
    <row r="91221" spans="1:31" x14ac:dyDescent="0.25">
      <c r="A91221" s="41">
        <v>0</v>
      </c>
      <c r="C91221" s="56"/>
      <c r="AC91221" s="56"/>
      <c r="AD91221" s="56"/>
      <c r="AE91221" s="56"/>
    </row>
    <row r="91222" spans="1:31" x14ac:dyDescent="0.25">
      <c r="A91222" s="41">
        <v>0</v>
      </c>
      <c r="C91222" s="56"/>
      <c r="AC91222" s="56"/>
      <c r="AD91222" s="56"/>
      <c r="AE91222" s="56"/>
    </row>
    <row r="91223" spans="1:31" x14ac:dyDescent="0.25">
      <c r="A91223" s="41">
        <v>0</v>
      </c>
      <c r="C91223" s="56"/>
      <c r="AC91223" s="56"/>
      <c r="AD91223" s="56"/>
      <c r="AE91223" s="56"/>
    </row>
    <row r="91224" spans="1:31" x14ac:dyDescent="0.25">
      <c r="A91224" s="41">
        <v>0</v>
      </c>
      <c r="C91224" s="56"/>
      <c r="AC91224" s="56"/>
      <c r="AD91224" s="56"/>
      <c r="AE91224" s="56"/>
    </row>
    <row r="91225" spans="1:31" x14ac:dyDescent="0.25">
      <c r="A91225" s="41">
        <v>0</v>
      </c>
      <c r="C91225" s="56"/>
      <c r="AC91225" s="56"/>
      <c r="AD91225" s="56"/>
      <c r="AE91225" s="56"/>
    </row>
    <row r="91226" spans="1:31" x14ac:dyDescent="0.25">
      <c r="A91226" s="41">
        <v>0</v>
      </c>
      <c r="C91226" s="56"/>
      <c r="AC91226" s="56"/>
      <c r="AD91226" s="56"/>
      <c r="AE91226" s="56"/>
    </row>
    <row r="91227" spans="1:31" x14ac:dyDescent="0.25">
      <c r="A91227" s="41">
        <v>0</v>
      </c>
      <c r="C91227" s="56"/>
      <c r="AC91227" s="56"/>
      <c r="AD91227" s="56"/>
      <c r="AE91227" s="56"/>
    </row>
    <row r="91228" spans="1:31" x14ac:dyDescent="0.25">
      <c r="A91228" s="41">
        <v>0</v>
      </c>
      <c r="C91228" s="56"/>
      <c r="AC91228" s="56"/>
      <c r="AD91228" s="56"/>
      <c r="AE91228" s="56"/>
    </row>
    <row r="91229" spans="1:31" x14ac:dyDescent="0.25">
      <c r="A91229" s="41">
        <v>0</v>
      </c>
      <c r="C91229" s="56"/>
      <c r="AC91229" s="56"/>
      <c r="AD91229" s="56"/>
      <c r="AE91229" s="56"/>
    </row>
    <row r="91230" spans="1:31" x14ac:dyDescent="0.25">
      <c r="A91230" s="41">
        <v>0</v>
      </c>
      <c r="C91230" s="56"/>
      <c r="AC91230" s="56"/>
      <c r="AD91230" s="56"/>
      <c r="AE91230" s="56"/>
    </row>
    <row r="91231" spans="1:31" x14ac:dyDescent="0.25">
      <c r="A91231" s="41">
        <v>0</v>
      </c>
      <c r="C91231" s="56"/>
      <c r="AC91231" s="56"/>
      <c r="AD91231" s="56"/>
      <c r="AE91231" s="56"/>
    </row>
    <row r="91232" spans="1:31" x14ac:dyDescent="0.25">
      <c r="A91232" s="41">
        <v>0</v>
      </c>
      <c r="C91232" s="56"/>
      <c r="AC91232" s="56"/>
      <c r="AD91232" s="56"/>
      <c r="AE91232" s="56"/>
    </row>
    <row r="91233" spans="1:31" x14ac:dyDescent="0.25">
      <c r="A91233" s="41">
        <v>0</v>
      </c>
      <c r="C91233" s="56"/>
      <c r="AC91233" s="56"/>
      <c r="AD91233" s="56"/>
      <c r="AE91233" s="56"/>
    </row>
    <row r="91234" spans="1:31" x14ac:dyDescent="0.25">
      <c r="A91234" s="41">
        <v>0</v>
      </c>
      <c r="C91234" s="56"/>
      <c r="AC91234" s="56"/>
      <c r="AD91234" s="56"/>
      <c r="AE91234" s="56"/>
    </row>
    <row r="91235" spans="1:31" x14ac:dyDescent="0.25">
      <c r="A91235" s="41">
        <v>0</v>
      </c>
      <c r="C91235" s="56"/>
      <c r="AC91235" s="56"/>
      <c r="AD91235" s="56"/>
      <c r="AE91235" s="56"/>
    </row>
    <row r="91236" spans="1:31" x14ac:dyDescent="0.25">
      <c r="A91236" s="41">
        <v>0</v>
      </c>
      <c r="C91236" s="56"/>
      <c r="AC91236" s="56"/>
      <c r="AD91236" s="56"/>
      <c r="AE91236" s="56"/>
    </row>
    <row r="91237" spans="1:31" x14ac:dyDescent="0.25">
      <c r="A91237" s="41">
        <v>0</v>
      </c>
      <c r="C91237" s="56"/>
      <c r="AC91237" s="56"/>
      <c r="AD91237" s="56"/>
      <c r="AE91237" s="56"/>
    </row>
    <row r="91238" spans="1:31" x14ac:dyDescent="0.25">
      <c r="A91238" s="41">
        <v>0</v>
      </c>
      <c r="C91238" s="56"/>
      <c r="AC91238" s="56"/>
      <c r="AD91238" s="56"/>
      <c r="AE91238" s="56"/>
    </row>
    <row r="91239" spans="1:31" x14ac:dyDescent="0.25">
      <c r="A91239" s="41">
        <v>0</v>
      </c>
      <c r="C91239" s="56"/>
      <c r="AC91239" s="56"/>
      <c r="AD91239" s="56"/>
      <c r="AE91239" s="56"/>
    </row>
    <row r="91240" spans="1:31" x14ac:dyDescent="0.25">
      <c r="A91240" s="41">
        <v>0</v>
      </c>
      <c r="C91240" s="56"/>
      <c r="AC91240" s="56"/>
      <c r="AD91240" s="56"/>
      <c r="AE91240" s="56"/>
    </row>
    <row r="91241" spans="1:31" x14ac:dyDescent="0.25">
      <c r="A91241" s="41">
        <v>0</v>
      </c>
      <c r="C91241" s="56"/>
      <c r="AC91241" s="56"/>
      <c r="AD91241" s="56"/>
      <c r="AE91241" s="56"/>
    </row>
    <row r="91242" spans="1:31" x14ac:dyDescent="0.25">
      <c r="A91242" s="41">
        <v>0</v>
      </c>
      <c r="C91242" s="56"/>
      <c r="AC91242" s="56"/>
      <c r="AD91242" s="56"/>
      <c r="AE91242" s="56"/>
    </row>
    <row r="91243" spans="1:31" x14ac:dyDescent="0.25">
      <c r="A91243" s="41">
        <v>0</v>
      </c>
      <c r="C91243" s="56"/>
      <c r="AC91243" s="56"/>
      <c r="AD91243" s="56"/>
      <c r="AE91243" s="56"/>
    </row>
    <row r="91244" spans="1:31" x14ac:dyDescent="0.25">
      <c r="A91244" s="41">
        <v>0</v>
      </c>
      <c r="C91244" s="56"/>
      <c r="AC91244" s="56"/>
      <c r="AD91244" s="56"/>
      <c r="AE91244" s="56"/>
    </row>
    <row r="91245" spans="1:31" x14ac:dyDescent="0.25">
      <c r="A91245" s="41">
        <v>0</v>
      </c>
      <c r="C91245" s="56"/>
      <c r="AC91245" s="56"/>
      <c r="AD91245" s="56"/>
      <c r="AE91245" s="56"/>
    </row>
    <row r="91246" spans="1:31" x14ac:dyDescent="0.25">
      <c r="A91246" s="41">
        <v>0</v>
      </c>
      <c r="C91246" s="56"/>
      <c r="AC91246" s="56"/>
      <c r="AD91246" s="56"/>
      <c r="AE91246" s="56"/>
    </row>
    <row r="91247" spans="1:31" x14ac:dyDescent="0.25">
      <c r="A91247" s="41">
        <v>0</v>
      </c>
      <c r="C91247" s="56"/>
      <c r="AC91247" s="56"/>
      <c r="AD91247" s="56"/>
      <c r="AE91247" s="56"/>
    </row>
    <row r="91248" spans="1:31" x14ac:dyDescent="0.25">
      <c r="A91248" s="41">
        <v>0</v>
      </c>
      <c r="C91248" s="56"/>
      <c r="AC91248" s="56"/>
      <c r="AD91248" s="56"/>
      <c r="AE91248" s="56"/>
    </row>
    <row r="91249" spans="1:31" x14ac:dyDescent="0.25">
      <c r="A91249" s="41">
        <v>0</v>
      </c>
      <c r="C91249" s="56"/>
      <c r="AC91249" s="56"/>
      <c r="AD91249" s="56"/>
      <c r="AE91249" s="56"/>
    </row>
    <row r="91250" spans="1:31" x14ac:dyDescent="0.25">
      <c r="A91250" s="41">
        <v>0</v>
      </c>
      <c r="C91250" s="56"/>
      <c r="AC91250" s="56"/>
      <c r="AD91250" s="56"/>
      <c r="AE91250" s="56"/>
    </row>
    <row r="91251" spans="1:31" x14ac:dyDescent="0.25">
      <c r="A91251" s="41">
        <v>0</v>
      </c>
      <c r="C91251" s="56"/>
      <c r="AC91251" s="56"/>
      <c r="AD91251" s="56"/>
      <c r="AE91251" s="56"/>
    </row>
    <row r="91252" spans="1:31" x14ac:dyDescent="0.25">
      <c r="A91252" s="41">
        <v>0</v>
      </c>
      <c r="C91252" s="56"/>
      <c r="AC91252" s="56"/>
      <c r="AD91252" s="56"/>
      <c r="AE91252" s="56"/>
    </row>
    <row r="91253" spans="1:31" x14ac:dyDescent="0.25">
      <c r="A91253" s="41">
        <v>0</v>
      </c>
      <c r="C91253" s="56"/>
      <c r="AC91253" s="56"/>
      <c r="AD91253" s="56"/>
      <c r="AE91253" s="56"/>
    </row>
    <row r="91254" spans="1:31" x14ac:dyDescent="0.25">
      <c r="A91254" s="41">
        <v>0</v>
      </c>
      <c r="C91254" s="56"/>
      <c r="AC91254" s="56"/>
      <c r="AD91254" s="56"/>
      <c r="AE91254" s="56"/>
    </row>
    <row r="91255" spans="1:31" x14ac:dyDescent="0.25">
      <c r="A91255" s="41">
        <v>0</v>
      </c>
      <c r="C91255" s="56"/>
      <c r="AC91255" s="56"/>
      <c r="AD91255" s="56"/>
      <c r="AE91255" s="56"/>
    </row>
    <row r="91256" spans="1:31" x14ac:dyDescent="0.25">
      <c r="A91256" s="41">
        <v>0</v>
      </c>
      <c r="C91256" s="56"/>
      <c r="AC91256" s="56"/>
      <c r="AD91256" s="56"/>
      <c r="AE91256" s="56"/>
    </row>
    <row r="91257" spans="1:31" x14ac:dyDescent="0.25">
      <c r="A91257" s="41">
        <v>0</v>
      </c>
      <c r="C91257" s="56"/>
      <c r="AC91257" s="56"/>
      <c r="AD91257" s="56"/>
      <c r="AE91257" s="56"/>
    </row>
    <row r="91258" spans="1:31" x14ac:dyDescent="0.25">
      <c r="A91258" s="41">
        <v>0</v>
      </c>
      <c r="C91258" s="56"/>
      <c r="AC91258" s="56"/>
      <c r="AD91258" s="56"/>
      <c r="AE91258" s="56"/>
    </row>
    <row r="91259" spans="1:31" x14ac:dyDescent="0.25">
      <c r="A91259" s="41">
        <v>97239</v>
      </c>
      <c r="C91259" s="56"/>
      <c r="AC91259" s="56"/>
      <c r="AD91259" s="56"/>
      <c r="AE91259" s="56"/>
    </row>
    <row r="91260" spans="1:31" x14ac:dyDescent="0.25">
      <c r="A91260" s="41">
        <v>0</v>
      </c>
      <c r="C91260" s="56"/>
      <c r="AC91260" s="56"/>
      <c r="AD91260" s="56"/>
      <c r="AE91260" s="56"/>
    </row>
    <row r="91261" spans="1:31" x14ac:dyDescent="0.25">
      <c r="A91261" s="41">
        <v>0</v>
      </c>
      <c r="C91261" s="56"/>
      <c r="AC91261" s="56"/>
      <c r="AD91261" s="56"/>
      <c r="AE91261" s="56"/>
    </row>
    <row r="91262" spans="1:31" x14ac:dyDescent="0.25">
      <c r="A91262" s="41">
        <v>0</v>
      </c>
      <c r="C91262" s="56"/>
      <c r="AC91262" s="56"/>
      <c r="AD91262" s="56"/>
      <c r="AE91262" s="56"/>
    </row>
    <row r="91263" spans="1:31" x14ac:dyDescent="0.25">
      <c r="A91263" s="41">
        <v>0</v>
      </c>
      <c r="C91263" s="56"/>
      <c r="AC91263" s="56"/>
      <c r="AD91263" s="56"/>
      <c r="AE91263" s="56"/>
    </row>
    <row r="91264" spans="1:31" x14ac:dyDescent="0.25">
      <c r="A91264" s="41">
        <v>0</v>
      </c>
      <c r="C91264" s="56"/>
      <c r="AC91264" s="56"/>
      <c r="AD91264" s="56"/>
      <c r="AE91264" s="56"/>
    </row>
    <row r="91265" spans="1:31" x14ac:dyDescent="0.25">
      <c r="A91265" s="41">
        <v>0</v>
      </c>
      <c r="C91265" s="56"/>
      <c r="AC91265" s="56"/>
      <c r="AD91265" s="56"/>
      <c r="AE91265" s="56"/>
    </row>
    <row r="91266" spans="1:31" x14ac:dyDescent="0.25">
      <c r="A91266" s="41">
        <v>0</v>
      </c>
      <c r="C91266" s="56"/>
      <c r="AC91266" s="56"/>
      <c r="AD91266" s="56"/>
      <c r="AE91266" s="56"/>
    </row>
    <row r="91267" spans="1:31" x14ac:dyDescent="0.25">
      <c r="A91267" s="41">
        <v>0</v>
      </c>
      <c r="C91267" s="56"/>
      <c r="AC91267" s="56"/>
      <c r="AD91267" s="56"/>
      <c r="AE91267" s="56"/>
    </row>
    <row r="91268" spans="1:31" x14ac:dyDescent="0.25">
      <c r="A91268" s="41">
        <v>0</v>
      </c>
      <c r="C91268" s="56"/>
      <c r="AC91268" s="56"/>
      <c r="AD91268" s="56"/>
      <c r="AE91268" s="56"/>
    </row>
    <row r="91269" spans="1:31" x14ac:dyDescent="0.25">
      <c r="A91269" s="41">
        <v>0</v>
      </c>
      <c r="C91269" s="56"/>
      <c r="AC91269" s="56"/>
      <c r="AD91269" s="56"/>
      <c r="AE91269" s="56"/>
    </row>
    <row r="91270" spans="1:31" x14ac:dyDescent="0.25">
      <c r="A91270" s="41">
        <v>0</v>
      </c>
      <c r="C91270" s="56"/>
      <c r="AC91270" s="56"/>
      <c r="AD91270" s="56"/>
      <c r="AE91270" s="56"/>
    </row>
    <row r="91271" spans="1:31" x14ac:dyDescent="0.25">
      <c r="A91271" s="41">
        <v>0</v>
      </c>
      <c r="C91271" s="56"/>
      <c r="AC91271" s="56"/>
      <c r="AD91271" s="56"/>
      <c r="AE91271" s="56"/>
    </row>
    <row r="91272" spans="1:31" x14ac:dyDescent="0.25">
      <c r="A91272" s="41">
        <v>0</v>
      </c>
      <c r="C91272" s="56"/>
      <c r="AC91272" s="56"/>
      <c r="AD91272" s="56"/>
      <c r="AE91272" s="56"/>
    </row>
    <row r="91273" spans="1:31" x14ac:dyDescent="0.25">
      <c r="A91273" s="41">
        <v>800916</v>
      </c>
      <c r="C91273" s="56"/>
      <c r="AC91273" s="56"/>
      <c r="AD91273" s="56"/>
      <c r="AE91273" s="56"/>
    </row>
    <row r="91274" spans="1:31" x14ac:dyDescent="0.25">
      <c r="A91274" s="41">
        <v>0</v>
      </c>
      <c r="C91274" s="56"/>
      <c r="AC91274" s="56"/>
      <c r="AD91274" s="56"/>
      <c r="AE91274" s="56"/>
    </row>
    <row r="91275" spans="1:31" x14ac:dyDescent="0.25">
      <c r="A91275" s="41">
        <v>0</v>
      </c>
      <c r="C91275" s="56"/>
      <c r="AC91275" s="56"/>
      <c r="AD91275" s="56"/>
      <c r="AE91275" s="56"/>
    </row>
    <row r="91276" spans="1:31" x14ac:dyDescent="0.25">
      <c r="A91276" s="41">
        <v>0</v>
      </c>
      <c r="C91276" s="56"/>
      <c r="AC91276" s="56"/>
      <c r="AD91276" s="56"/>
      <c r="AE91276" s="56"/>
    </row>
    <row r="91277" spans="1:31" x14ac:dyDescent="0.25">
      <c r="A91277" s="41">
        <v>0</v>
      </c>
      <c r="C91277" s="56"/>
      <c r="AC91277" s="56"/>
      <c r="AD91277" s="56"/>
      <c r="AE91277" s="56"/>
    </row>
    <row r="91278" spans="1:31" x14ac:dyDescent="0.25">
      <c r="A91278" s="41">
        <v>0</v>
      </c>
      <c r="C91278" s="56"/>
      <c r="AC91278" s="56"/>
      <c r="AD91278" s="56"/>
      <c r="AE91278" s="56"/>
    </row>
    <row r="91279" spans="1:31" x14ac:dyDescent="0.25">
      <c r="A91279" s="41">
        <v>0</v>
      </c>
      <c r="C91279" s="56"/>
      <c r="AC91279" s="56"/>
      <c r="AD91279" s="56"/>
      <c r="AE91279" s="56"/>
    </row>
    <row r="91280" spans="1:31" x14ac:dyDescent="0.25">
      <c r="A91280" s="41">
        <v>0</v>
      </c>
      <c r="C91280" s="56"/>
      <c r="AC91280" s="56"/>
      <c r="AD91280" s="56"/>
      <c r="AE91280" s="56"/>
    </row>
    <row r="91281" spans="1:31" x14ac:dyDescent="0.25">
      <c r="A91281" s="41">
        <v>0</v>
      </c>
      <c r="C91281" s="56"/>
      <c r="AC91281" s="56"/>
      <c r="AD91281" s="56"/>
      <c r="AE91281" s="56"/>
    </row>
    <row r="91282" spans="1:31" x14ac:dyDescent="0.25">
      <c r="A91282" s="41">
        <v>0</v>
      </c>
      <c r="C91282" s="56"/>
      <c r="AC91282" s="56"/>
      <c r="AD91282" s="56"/>
      <c r="AE91282" s="56"/>
    </row>
    <row r="91283" spans="1:31" x14ac:dyDescent="0.25">
      <c r="A91283" s="41">
        <v>0</v>
      </c>
      <c r="C91283" s="56"/>
      <c r="AC91283" s="56"/>
      <c r="AD91283" s="56"/>
      <c r="AE91283" s="56"/>
    </row>
    <row r="91284" spans="1:31" x14ac:dyDescent="0.25">
      <c r="A91284" s="41">
        <v>0</v>
      </c>
      <c r="C91284" s="56"/>
      <c r="AC91284" s="56"/>
      <c r="AD91284" s="56"/>
      <c r="AE91284" s="56"/>
    </row>
    <row r="91285" spans="1:31" x14ac:dyDescent="0.25">
      <c r="A91285" s="41">
        <v>0</v>
      </c>
      <c r="C91285" s="56"/>
      <c r="AC91285" s="56"/>
      <c r="AD91285" s="56"/>
      <c r="AE91285" s="56"/>
    </row>
    <row r="91286" spans="1:31" x14ac:dyDescent="0.25">
      <c r="A91286" s="41">
        <v>0</v>
      </c>
      <c r="C91286" s="56"/>
      <c r="AC91286" s="56"/>
      <c r="AD91286" s="56"/>
      <c r="AE91286" s="56"/>
    </row>
    <row r="91287" spans="1:31" x14ac:dyDescent="0.25">
      <c r="A91287" s="41">
        <v>0</v>
      </c>
      <c r="C91287" s="56"/>
      <c r="AC91287" s="56"/>
      <c r="AD91287" s="56"/>
      <c r="AE91287" s="56"/>
    </row>
    <row r="91288" spans="1:31" x14ac:dyDescent="0.25">
      <c r="A91288" s="41">
        <v>0</v>
      </c>
      <c r="C91288" s="56"/>
      <c r="AC91288" s="56"/>
      <c r="AD91288" s="56"/>
      <c r="AE91288" s="56"/>
    </row>
    <row r="91289" spans="1:31" x14ac:dyDescent="0.25">
      <c r="A91289" s="41">
        <v>0</v>
      </c>
      <c r="C91289" s="56"/>
      <c r="AC91289" s="56"/>
      <c r="AD91289" s="56"/>
      <c r="AE91289" s="56"/>
    </row>
    <row r="91290" spans="1:31" x14ac:dyDescent="0.25">
      <c r="A91290" s="41">
        <v>0</v>
      </c>
      <c r="C91290" s="56"/>
      <c r="AC91290" s="56"/>
      <c r="AD91290" s="56"/>
      <c r="AE91290" s="56"/>
    </row>
    <row r="91291" spans="1:31" x14ac:dyDescent="0.25">
      <c r="A91291" s="41">
        <v>0</v>
      </c>
      <c r="C91291" s="56"/>
      <c r="AC91291" s="56"/>
      <c r="AD91291" s="56"/>
      <c r="AE91291" s="56"/>
    </row>
    <row r="91292" spans="1:31" x14ac:dyDescent="0.25">
      <c r="A91292" s="41">
        <v>0</v>
      </c>
      <c r="C91292" s="56"/>
      <c r="AC91292" s="56"/>
      <c r="AD91292" s="56"/>
      <c r="AE91292" s="56"/>
    </row>
    <row r="91293" spans="1:31" x14ac:dyDescent="0.25">
      <c r="A91293" s="41">
        <v>0</v>
      </c>
      <c r="C91293" s="56"/>
      <c r="AC91293" s="56"/>
      <c r="AD91293" s="56"/>
      <c r="AE91293" s="56"/>
    </row>
    <row r="91294" spans="1:31" x14ac:dyDescent="0.25">
      <c r="A91294" s="41">
        <v>0</v>
      </c>
      <c r="C91294" s="56"/>
      <c r="AC91294" s="56"/>
      <c r="AD91294" s="56"/>
      <c r="AE91294" s="56"/>
    </row>
    <row r="91295" spans="1:31" x14ac:dyDescent="0.25">
      <c r="A91295" s="41">
        <v>0</v>
      </c>
      <c r="C91295" s="56"/>
      <c r="AC91295" s="56"/>
      <c r="AD91295" s="56"/>
      <c r="AE91295" s="56"/>
    </row>
    <row r="91296" spans="1:31" x14ac:dyDescent="0.25">
      <c r="A91296" s="41">
        <v>0</v>
      </c>
      <c r="C91296" s="56"/>
      <c r="AC91296" s="56"/>
      <c r="AD91296" s="56"/>
      <c r="AE91296" s="56"/>
    </row>
    <row r="91297" spans="1:31" x14ac:dyDescent="0.25">
      <c r="A91297" s="41">
        <v>0</v>
      </c>
      <c r="C91297" s="56"/>
      <c r="AC91297" s="56"/>
      <c r="AD91297" s="56"/>
      <c r="AE91297" s="56"/>
    </row>
    <row r="91298" spans="1:31" x14ac:dyDescent="0.25">
      <c r="A91298" s="41">
        <v>2371</v>
      </c>
      <c r="C91298" s="56"/>
      <c r="AC91298" s="56"/>
      <c r="AD91298" s="56"/>
      <c r="AE91298" s="56"/>
    </row>
    <row r="91299" spans="1:31" x14ac:dyDescent="0.25">
      <c r="A91299" s="41">
        <v>0</v>
      </c>
      <c r="C91299" s="56"/>
      <c r="AC91299" s="56"/>
      <c r="AD91299" s="56"/>
      <c r="AE91299" s="56"/>
    </row>
    <row r="91300" spans="1:31" x14ac:dyDescent="0.25">
      <c r="A91300" s="41">
        <v>0</v>
      </c>
      <c r="C91300" s="56"/>
      <c r="AC91300" s="56"/>
      <c r="AD91300" s="56"/>
      <c r="AE91300" s="56"/>
    </row>
    <row r="91301" spans="1:31" x14ac:dyDescent="0.25">
      <c r="A91301" s="41">
        <v>0</v>
      </c>
      <c r="C91301" s="56"/>
      <c r="AC91301" s="56"/>
      <c r="AD91301" s="56"/>
      <c r="AE91301" s="56"/>
    </row>
    <row r="91302" spans="1:31" x14ac:dyDescent="0.25">
      <c r="A91302" s="41">
        <v>0</v>
      </c>
      <c r="C91302" s="56"/>
      <c r="AC91302" s="56"/>
      <c r="AD91302" s="56"/>
      <c r="AE91302" s="56"/>
    </row>
    <row r="91303" spans="1:31" x14ac:dyDescent="0.25">
      <c r="A91303" s="41">
        <v>0</v>
      </c>
      <c r="C91303" s="56"/>
      <c r="AC91303" s="56"/>
      <c r="AD91303" s="56"/>
      <c r="AE91303" s="56"/>
    </row>
    <row r="91304" spans="1:31" x14ac:dyDescent="0.25">
      <c r="A91304" s="41">
        <v>0</v>
      </c>
      <c r="C91304" s="56"/>
      <c r="AC91304" s="56"/>
      <c r="AD91304" s="56"/>
      <c r="AE91304" s="56"/>
    </row>
    <row r="91305" spans="1:31" x14ac:dyDescent="0.25">
      <c r="A91305" s="41">
        <v>0</v>
      </c>
      <c r="C91305" s="56"/>
      <c r="AC91305" s="56"/>
      <c r="AD91305" s="56"/>
      <c r="AE91305" s="56"/>
    </row>
    <row r="91306" spans="1:31" x14ac:dyDescent="0.25">
      <c r="A91306" s="41">
        <v>0</v>
      </c>
      <c r="C91306" s="56"/>
      <c r="AC91306" s="56"/>
      <c r="AD91306" s="56"/>
      <c r="AE91306" s="56"/>
    </row>
    <row r="91307" spans="1:31" x14ac:dyDescent="0.25">
      <c r="A91307" s="41">
        <v>0</v>
      </c>
      <c r="C91307" s="56"/>
      <c r="AC91307" s="56"/>
      <c r="AD91307" s="56"/>
      <c r="AE91307" s="56"/>
    </row>
    <row r="91308" spans="1:31" x14ac:dyDescent="0.25">
      <c r="A91308" s="41">
        <v>0</v>
      </c>
      <c r="C91308" s="56"/>
      <c r="AC91308" s="56"/>
      <c r="AD91308" s="56"/>
      <c r="AE91308" s="56"/>
    </row>
    <row r="91309" spans="1:31" x14ac:dyDescent="0.25">
      <c r="A91309" s="41">
        <v>0</v>
      </c>
      <c r="C91309" s="56"/>
      <c r="AC91309" s="56"/>
      <c r="AD91309" s="56"/>
      <c r="AE91309" s="56"/>
    </row>
    <row r="91310" spans="1:31" x14ac:dyDescent="0.25">
      <c r="A91310" s="41">
        <v>0</v>
      </c>
      <c r="C91310" s="56"/>
      <c r="AC91310" s="56"/>
      <c r="AD91310" s="56"/>
      <c r="AE91310" s="56"/>
    </row>
    <row r="91311" spans="1:31" x14ac:dyDescent="0.25">
      <c r="A91311" s="41">
        <v>0</v>
      </c>
      <c r="C91311" s="56"/>
      <c r="AC91311" s="56"/>
      <c r="AD91311" s="56"/>
      <c r="AE91311" s="56"/>
    </row>
    <row r="91312" spans="1:31" x14ac:dyDescent="0.25">
      <c r="A91312" s="41">
        <v>0</v>
      </c>
      <c r="C91312" s="56"/>
      <c r="AC91312" s="56"/>
      <c r="AD91312" s="56"/>
      <c r="AE91312" s="56"/>
    </row>
    <row r="91313" spans="1:31" x14ac:dyDescent="0.25">
      <c r="A91313" s="41">
        <v>0</v>
      </c>
      <c r="C91313" s="56"/>
      <c r="AC91313" s="56"/>
      <c r="AD91313" s="56"/>
      <c r="AE91313" s="56"/>
    </row>
    <row r="91314" spans="1:31" x14ac:dyDescent="0.25">
      <c r="A91314" s="41">
        <v>0</v>
      </c>
      <c r="C91314" s="56"/>
      <c r="AC91314" s="56"/>
      <c r="AD91314" s="56"/>
      <c r="AE91314" s="56"/>
    </row>
    <row r="91315" spans="1:31" x14ac:dyDescent="0.25">
      <c r="A91315" s="41">
        <v>0</v>
      </c>
      <c r="C91315" s="56"/>
      <c r="AC91315" s="56"/>
      <c r="AD91315" s="56"/>
      <c r="AE91315" s="56"/>
    </row>
    <row r="91316" spans="1:31" x14ac:dyDescent="0.25">
      <c r="A91316" s="41">
        <v>0</v>
      </c>
      <c r="C91316" s="56"/>
      <c r="AC91316" s="56"/>
      <c r="AD91316" s="56"/>
      <c r="AE91316" s="56"/>
    </row>
    <row r="91317" spans="1:31" x14ac:dyDescent="0.25">
      <c r="A91317" s="41">
        <v>0</v>
      </c>
      <c r="C91317" s="56"/>
      <c r="AC91317" s="56"/>
      <c r="AD91317" s="56"/>
      <c r="AE91317" s="56"/>
    </row>
    <row r="91318" spans="1:31" x14ac:dyDescent="0.25">
      <c r="A91318" s="41">
        <v>0</v>
      </c>
      <c r="C91318" s="56"/>
      <c r="AC91318" s="56"/>
      <c r="AD91318" s="56"/>
      <c r="AE91318" s="56"/>
    </row>
    <row r="91319" spans="1:31" x14ac:dyDescent="0.25">
      <c r="A91319" s="41">
        <v>0</v>
      </c>
      <c r="C91319" s="56"/>
      <c r="AC91319" s="56"/>
      <c r="AD91319" s="56"/>
      <c r="AE91319" s="56"/>
    </row>
    <row r="91320" spans="1:31" x14ac:dyDescent="0.25">
      <c r="A91320" s="41">
        <v>0</v>
      </c>
      <c r="C91320" s="56"/>
      <c r="AC91320" s="56"/>
      <c r="AD91320" s="56"/>
      <c r="AE91320" s="56"/>
    </row>
    <row r="91321" spans="1:31" x14ac:dyDescent="0.25">
      <c r="A91321" s="41">
        <v>0</v>
      </c>
      <c r="C91321" s="56"/>
      <c r="AC91321" s="56"/>
      <c r="AD91321" s="56"/>
      <c r="AE91321" s="56"/>
    </row>
    <row r="91322" spans="1:31" x14ac:dyDescent="0.25">
      <c r="A91322" s="41">
        <v>0</v>
      </c>
      <c r="C91322" s="56"/>
      <c r="AC91322" s="56"/>
      <c r="AD91322" s="56"/>
      <c r="AE91322" s="56"/>
    </row>
    <row r="91323" spans="1:31" x14ac:dyDescent="0.25">
      <c r="A91323" s="41">
        <v>0</v>
      </c>
      <c r="C91323" s="56"/>
      <c r="AC91323" s="56"/>
      <c r="AD91323" s="56"/>
      <c r="AE91323" s="56"/>
    </row>
    <row r="91324" spans="1:31" x14ac:dyDescent="0.25">
      <c r="A91324" s="41">
        <v>0</v>
      </c>
      <c r="C91324" s="56"/>
      <c r="AC91324" s="56"/>
      <c r="AD91324" s="56"/>
      <c r="AE91324" s="56"/>
    </row>
    <row r="91325" spans="1:31" x14ac:dyDescent="0.25">
      <c r="A91325" s="41">
        <v>0</v>
      </c>
      <c r="C91325" s="56"/>
      <c r="AC91325" s="56"/>
      <c r="AD91325" s="56"/>
      <c r="AE91325" s="56"/>
    </row>
    <row r="91326" spans="1:31" x14ac:dyDescent="0.25">
      <c r="A91326" s="41">
        <v>0</v>
      </c>
      <c r="C91326" s="56"/>
      <c r="AC91326" s="56"/>
      <c r="AD91326" s="56"/>
      <c r="AE91326" s="56"/>
    </row>
    <row r="91327" spans="1:31" x14ac:dyDescent="0.25">
      <c r="A91327" s="41">
        <v>0</v>
      </c>
      <c r="C91327" s="56"/>
      <c r="AC91327" s="56"/>
      <c r="AD91327" s="56"/>
      <c r="AE91327" s="56"/>
    </row>
    <row r="91328" spans="1:31" x14ac:dyDescent="0.25">
      <c r="A91328" s="41">
        <v>0</v>
      </c>
      <c r="C91328" s="56"/>
      <c r="AC91328" s="56"/>
      <c r="AD91328" s="56"/>
      <c r="AE91328" s="56"/>
    </row>
    <row r="91329" spans="1:31" x14ac:dyDescent="0.25">
      <c r="A91329" s="41">
        <v>0</v>
      </c>
      <c r="C91329" s="56"/>
      <c r="AC91329" s="56"/>
      <c r="AD91329" s="56"/>
      <c r="AE91329" s="56"/>
    </row>
    <row r="91330" spans="1:31" x14ac:dyDescent="0.25">
      <c r="A91330" s="41">
        <v>0</v>
      </c>
      <c r="C91330" s="56"/>
      <c r="AC91330" s="56"/>
      <c r="AD91330" s="56"/>
      <c r="AE91330" s="56"/>
    </row>
    <row r="91331" spans="1:31" x14ac:dyDescent="0.25">
      <c r="A91331" s="41">
        <v>0</v>
      </c>
      <c r="C91331" s="56"/>
      <c r="AC91331" s="56"/>
      <c r="AD91331" s="56"/>
      <c r="AE91331" s="56"/>
    </row>
    <row r="91332" spans="1:31" x14ac:dyDescent="0.25">
      <c r="A91332" s="41">
        <v>0</v>
      </c>
      <c r="C91332" s="56"/>
      <c r="AC91332" s="56"/>
      <c r="AD91332" s="56"/>
      <c r="AE91332" s="56"/>
    </row>
    <row r="91333" spans="1:31" x14ac:dyDescent="0.25">
      <c r="A91333" s="41">
        <v>0</v>
      </c>
      <c r="C91333" s="56"/>
      <c r="AC91333" s="56"/>
      <c r="AD91333" s="56"/>
      <c r="AE91333" s="56"/>
    </row>
    <row r="91334" spans="1:31" x14ac:dyDescent="0.25">
      <c r="A91334" s="41">
        <v>0</v>
      </c>
      <c r="C91334" s="56"/>
      <c r="AC91334" s="56"/>
      <c r="AD91334" s="56"/>
      <c r="AE91334" s="56"/>
    </row>
    <row r="91335" spans="1:31" x14ac:dyDescent="0.25">
      <c r="A91335" s="41">
        <v>0</v>
      </c>
      <c r="C91335" s="56"/>
      <c r="AC91335" s="56"/>
      <c r="AD91335" s="56"/>
      <c r="AE91335" s="56"/>
    </row>
    <row r="91336" spans="1:31" x14ac:dyDescent="0.25">
      <c r="A91336" s="41">
        <v>0</v>
      </c>
      <c r="C91336" s="56"/>
      <c r="AC91336" s="56"/>
      <c r="AD91336" s="56"/>
      <c r="AE91336" s="56"/>
    </row>
    <row r="91337" spans="1:31" x14ac:dyDescent="0.25">
      <c r="A91337" s="41">
        <v>0</v>
      </c>
      <c r="C91337" s="56"/>
      <c r="AC91337" s="56"/>
      <c r="AD91337" s="56"/>
      <c r="AE91337" s="56"/>
    </row>
    <row r="91338" spans="1:31" x14ac:dyDescent="0.25">
      <c r="A91338" s="41">
        <v>0</v>
      </c>
      <c r="C91338" s="56"/>
      <c r="AC91338" s="56"/>
      <c r="AD91338" s="56"/>
      <c r="AE91338" s="56"/>
    </row>
    <row r="91339" spans="1:31" x14ac:dyDescent="0.25">
      <c r="A91339" s="41">
        <v>0</v>
      </c>
      <c r="C91339" s="56"/>
      <c r="AC91339" s="56"/>
      <c r="AD91339" s="56"/>
      <c r="AE91339" s="56"/>
    </row>
    <row r="91340" spans="1:31" x14ac:dyDescent="0.25">
      <c r="A91340" s="41">
        <v>0</v>
      </c>
      <c r="C91340" s="56"/>
      <c r="AC91340" s="56"/>
      <c r="AD91340" s="56"/>
      <c r="AE91340" s="56"/>
    </row>
    <row r="91341" spans="1:31" x14ac:dyDescent="0.25">
      <c r="A91341" s="41">
        <v>0</v>
      </c>
      <c r="C91341" s="56"/>
      <c r="AC91341" s="56"/>
      <c r="AD91341" s="56"/>
      <c r="AE91341" s="56"/>
    </row>
    <row r="91342" spans="1:31" x14ac:dyDescent="0.25">
      <c r="A91342" s="41">
        <v>0</v>
      </c>
      <c r="C91342" s="56"/>
      <c r="AC91342" s="56"/>
      <c r="AD91342" s="56"/>
      <c r="AE91342" s="56"/>
    </row>
    <row r="91343" spans="1:31" x14ac:dyDescent="0.25">
      <c r="A91343" s="41">
        <v>0</v>
      </c>
      <c r="C91343" s="56"/>
      <c r="AC91343" s="56"/>
      <c r="AD91343" s="56"/>
      <c r="AE91343" s="56"/>
    </row>
    <row r="91344" spans="1:31" x14ac:dyDescent="0.25">
      <c r="A91344" s="41">
        <v>0</v>
      </c>
      <c r="C91344" s="56"/>
      <c r="AC91344" s="56"/>
      <c r="AD91344" s="56"/>
      <c r="AE91344" s="56"/>
    </row>
    <row r="91345" spans="1:31" x14ac:dyDescent="0.25">
      <c r="A91345" s="41">
        <v>0</v>
      </c>
      <c r="C91345" s="56"/>
      <c r="AC91345" s="56"/>
      <c r="AD91345" s="56"/>
      <c r="AE91345" s="56"/>
    </row>
    <row r="91346" spans="1:31" x14ac:dyDescent="0.25">
      <c r="A91346" s="41">
        <v>0</v>
      </c>
      <c r="C91346" s="56"/>
      <c r="AC91346" s="56"/>
      <c r="AD91346" s="56"/>
      <c r="AE91346" s="56"/>
    </row>
    <row r="91347" spans="1:31" x14ac:dyDescent="0.25">
      <c r="A91347" s="41">
        <v>0</v>
      </c>
      <c r="C91347" s="56"/>
      <c r="AC91347" s="56"/>
      <c r="AD91347" s="56"/>
      <c r="AE91347" s="56"/>
    </row>
    <row r="91348" spans="1:31" x14ac:dyDescent="0.25">
      <c r="A91348" s="41">
        <v>0</v>
      </c>
      <c r="C91348" s="56"/>
      <c r="AC91348" s="56"/>
      <c r="AD91348" s="56"/>
      <c r="AE91348" s="56"/>
    </row>
    <row r="91349" spans="1:31" x14ac:dyDescent="0.25">
      <c r="A91349" s="41">
        <v>0</v>
      </c>
      <c r="C91349" s="56"/>
      <c r="AC91349" s="56"/>
      <c r="AD91349" s="56"/>
      <c r="AE91349" s="56"/>
    </row>
    <row r="91350" spans="1:31" x14ac:dyDescent="0.25">
      <c r="A91350" s="41">
        <v>0</v>
      </c>
      <c r="C91350" s="56"/>
      <c r="AC91350" s="56"/>
      <c r="AD91350" s="56"/>
      <c r="AE91350" s="56"/>
    </row>
    <row r="91351" spans="1:31" x14ac:dyDescent="0.25">
      <c r="A91351" s="41">
        <v>0</v>
      </c>
      <c r="C91351" s="56"/>
      <c r="AC91351" s="56"/>
      <c r="AD91351" s="56"/>
      <c r="AE91351" s="56"/>
    </row>
    <row r="91352" spans="1:31" x14ac:dyDescent="0.25">
      <c r="A91352" s="41">
        <v>120125</v>
      </c>
      <c r="C91352" s="56"/>
      <c r="AC91352" s="56"/>
      <c r="AD91352" s="56"/>
      <c r="AE91352" s="56"/>
    </row>
    <row r="91353" spans="1:31" x14ac:dyDescent="0.25">
      <c r="A91353" s="41">
        <v>0</v>
      </c>
      <c r="C91353" s="56"/>
      <c r="AC91353" s="56"/>
      <c r="AD91353" s="56"/>
      <c r="AE91353" s="56"/>
    </row>
    <row r="91354" spans="1:31" x14ac:dyDescent="0.25">
      <c r="A91354" s="41">
        <v>0</v>
      </c>
      <c r="C91354" s="56"/>
      <c r="AC91354" s="56"/>
      <c r="AD91354" s="56"/>
      <c r="AE91354" s="56"/>
    </row>
    <row r="91355" spans="1:31" x14ac:dyDescent="0.25">
      <c r="A91355" s="41">
        <v>0</v>
      </c>
      <c r="C91355" s="56"/>
      <c r="AC91355" s="56"/>
      <c r="AD91355" s="56"/>
      <c r="AE91355" s="56"/>
    </row>
    <row r="91356" spans="1:31" x14ac:dyDescent="0.25">
      <c r="A91356" s="41">
        <v>0</v>
      </c>
      <c r="C91356" s="56"/>
      <c r="AC91356" s="56"/>
      <c r="AD91356" s="56"/>
      <c r="AE91356" s="56"/>
    </row>
    <row r="91357" spans="1:31" x14ac:dyDescent="0.25">
      <c r="A91357" s="41">
        <v>0</v>
      </c>
      <c r="C91357" s="56"/>
      <c r="AC91357" s="56"/>
      <c r="AD91357" s="56"/>
      <c r="AE91357" s="56"/>
    </row>
    <row r="91358" spans="1:31" x14ac:dyDescent="0.25">
      <c r="A91358" s="41">
        <v>0</v>
      </c>
      <c r="C91358" s="56"/>
      <c r="AC91358" s="56"/>
      <c r="AD91358" s="56"/>
      <c r="AE91358" s="56"/>
    </row>
    <row r="91359" spans="1:31" x14ac:dyDescent="0.25">
      <c r="A91359" s="41">
        <v>0</v>
      </c>
      <c r="C91359" s="56"/>
      <c r="AC91359" s="56"/>
      <c r="AD91359" s="56"/>
      <c r="AE91359" s="56"/>
    </row>
    <row r="91360" spans="1:31" x14ac:dyDescent="0.25">
      <c r="A91360" s="41">
        <v>0</v>
      </c>
      <c r="C91360" s="56"/>
      <c r="AC91360" s="56"/>
      <c r="AD91360" s="56"/>
      <c r="AE91360" s="56"/>
    </row>
    <row r="91361" spans="1:31" x14ac:dyDescent="0.25">
      <c r="A91361" s="41">
        <v>0</v>
      </c>
      <c r="C91361" s="56"/>
      <c r="AC91361" s="56"/>
      <c r="AD91361" s="56"/>
      <c r="AE91361" s="56"/>
    </row>
    <row r="91362" spans="1:31" x14ac:dyDescent="0.25">
      <c r="A91362" s="41">
        <v>0</v>
      </c>
      <c r="C91362" s="56"/>
      <c r="AC91362" s="56"/>
      <c r="AD91362" s="56"/>
      <c r="AE91362" s="56"/>
    </row>
    <row r="91363" spans="1:31" x14ac:dyDescent="0.25">
      <c r="A91363" s="41">
        <v>0</v>
      </c>
      <c r="C91363" s="56"/>
      <c r="AC91363" s="56"/>
      <c r="AD91363" s="56"/>
      <c r="AE91363" s="56"/>
    </row>
    <row r="91364" spans="1:31" x14ac:dyDescent="0.25">
      <c r="A91364" s="41">
        <v>0</v>
      </c>
      <c r="C91364" s="56"/>
      <c r="AC91364" s="56"/>
      <c r="AD91364" s="56"/>
      <c r="AE91364" s="56"/>
    </row>
    <row r="91365" spans="1:31" x14ac:dyDescent="0.25">
      <c r="A91365" s="41">
        <v>0</v>
      </c>
      <c r="C91365" s="56"/>
      <c r="AC91365" s="56"/>
      <c r="AD91365" s="56"/>
      <c r="AE91365" s="56"/>
    </row>
    <row r="91366" spans="1:31" x14ac:dyDescent="0.25">
      <c r="A91366" s="41">
        <v>0</v>
      </c>
      <c r="C91366" s="56"/>
      <c r="AC91366" s="56"/>
      <c r="AD91366" s="56"/>
      <c r="AE91366" s="56"/>
    </row>
    <row r="91367" spans="1:31" x14ac:dyDescent="0.25">
      <c r="A91367" s="41">
        <v>0</v>
      </c>
      <c r="C91367" s="56"/>
      <c r="AC91367" s="56"/>
      <c r="AD91367" s="56"/>
      <c r="AE91367" s="56"/>
    </row>
    <row r="91368" spans="1:31" x14ac:dyDescent="0.25">
      <c r="A91368" s="41">
        <v>0</v>
      </c>
      <c r="C91368" s="56"/>
      <c r="AC91368" s="56"/>
      <c r="AD91368" s="56"/>
      <c r="AE91368" s="56"/>
    </row>
    <row r="91369" spans="1:31" x14ac:dyDescent="0.25">
      <c r="A91369" s="41">
        <v>0</v>
      </c>
      <c r="C91369" s="56"/>
      <c r="AC91369" s="56"/>
      <c r="AD91369" s="56"/>
      <c r="AE91369" s="56"/>
    </row>
    <row r="91370" spans="1:31" x14ac:dyDescent="0.25">
      <c r="A91370" s="41">
        <v>0</v>
      </c>
      <c r="C91370" s="56"/>
      <c r="AC91370" s="56"/>
      <c r="AD91370" s="56"/>
      <c r="AE91370" s="56"/>
    </row>
    <row r="91371" spans="1:31" x14ac:dyDescent="0.25">
      <c r="A91371" s="41">
        <v>0</v>
      </c>
      <c r="C91371" s="56"/>
      <c r="AC91371" s="56"/>
      <c r="AD91371" s="56"/>
      <c r="AE91371" s="56"/>
    </row>
    <row r="91372" spans="1:31" x14ac:dyDescent="0.25">
      <c r="A91372" s="41">
        <v>0</v>
      </c>
      <c r="C91372" s="56"/>
      <c r="AC91372" s="56"/>
      <c r="AD91372" s="56"/>
      <c r="AE91372" s="56"/>
    </row>
    <row r="91373" spans="1:31" x14ac:dyDescent="0.25">
      <c r="A91373" s="41">
        <v>0</v>
      </c>
      <c r="C91373" s="56"/>
      <c r="AC91373" s="56"/>
      <c r="AD91373" s="56"/>
      <c r="AE91373" s="56"/>
    </row>
    <row r="91374" spans="1:31" x14ac:dyDescent="0.25">
      <c r="A91374" s="41">
        <v>0</v>
      </c>
      <c r="C91374" s="56"/>
      <c r="AC91374" s="56"/>
      <c r="AD91374" s="56"/>
      <c r="AE91374" s="56"/>
    </row>
    <row r="91375" spans="1:31" x14ac:dyDescent="0.25">
      <c r="A91375" s="41">
        <v>0</v>
      </c>
      <c r="C91375" s="56"/>
      <c r="AC91375" s="56"/>
      <c r="AD91375" s="56"/>
      <c r="AE91375" s="56"/>
    </row>
    <row r="91376" spans="1:31" x14ac:dyDescent="0.25">
      <c r="A91376" s="41">
        <v>0</v>
      </c>
      <c r="C91376" s="56"/>
      <c r="AC91376" s="56"/>
      <c r="AD91376" s="56"/>
      <c r="AE91376" s="56"/>
    </row>
    <row r="91377" spans="1:31" x14ac:dyDescent="0.25">
      <c r="A91377" s="41">
        <v>0</v>
      </c>
      <c r="C91377" s="56"/>
      <c r="AC91377" s="56"/>
      <c r="AD91377" s="56"/>
      <c r="AE91377" s="56"/>
    </row>
    <row r="91378" spans="1:31" x14ac:dyDescent="0.25">
      <c r="A91378" s="41">
        <v>0</v>
      </c>
      <c r="C91378" s="56"/>
      <c r="AC91378" s="56"/>
      <c r="AD91378" s="56"/>
      <c r="AE91378" s="56"/>
    </row>
    <row r="91379" spans="1:31" x14ac:dyDescent="0.25">
      <c r="A91379" s="41">
        <v>0</v>
      </c>
      <c r="C91379" s="56"/>
      <c r="AC91379" s="56"/>
      <c r="AD91379" s="56"/>
      <c r="AE91379" s="56"/>
    </row>
    <row r="91380" spans="1:31" x14ac:dyDescent="0.25">
      <c r="A91380" s="41">
        <v>0</v>
      </c>
      <c r="C91380" s="56"/>
      <c r="AC91380" s="56"/>
      <c r="AD91380" s="56"/>
      <c r="AE91380" s="56"/>
    </row>
    <row r="91381" spans="1:31" x14ac:dyDescent="0.25">
      <c r="A91381" s="41">
        <v>0</v>
      </c>
      <c r="C91381" s="56"/>
      <c r="AC91381" s="56"/>
      <c r="AD91381" s="56"/>
      <c r="AE91381" s="56"/>
    </row>
    <row r="91382" spans="1:31" x14ac:dyDescent="0.25">
      <c r="A91382" s="41">
        <v>0</v>
      </c>
      <c r="C91382" s="56"/>
      <c r="AC91382" s="56"/>
      <c r="AD91382" s="56"/>
      <c r="AE91382" s="56"/>
    </row>
    <row r="91383" spans="1:31" x14ac:dyDescent="0.25">
      <c r="A91383" s="41">
        <v>0</v>
      </c>
      <c r="C91383" s="56"/>
      <c r="AC91383" s="56"/>
      <c r="AD91383" s="56"/>
      <c r="AE91383" s="56"/>
    </row>
    <row r="91384" spans="1:31" x14ac:dyDescent="0.25">
      <c r="A91384" s="41">
        <v>0</v>
      </c>
      <c r="C91384" s="56"/>
      <c r="AC91384" s="56"/>
      <c r="AD91384" s="56"/>
      <c r="AE91384" s="56"/>
    </row>
    <row r="91385" spans="1:31" x14ac:dyDescent="0.25">
      <c r="A91385" s="41">
        <v>0</v>
      </c>
      <c r="C91385" s="56"/>
      <c r="AC91385" s="56"/>
      <c r="AD91385" s="56"/>
      <c r="AE91385" s="56"/>
    </row>
    <row r="91386" spans="1:31" x14ac:dyDescent="0.25">
      <c r="A91386" s="41">
        <v>0</v>
      </c>
      <c r="C91386" s="56"/>
      <c r="AC91386" s="56"/>
      <c r="AD91386" s="56"/>
      <c r="AE91386" s="56"/>
    </row>
    <row r="91387" spans="1:31" x14ac:dyDescent="0.25">
      <c r="A91387" s="41">
        <v>0</v>
      </c>
      <c r="C91387" s="56"/>
      <c r="AC91387" s="56"/>
      <c r="AD91387" s="56"/>
      <c r="AE91387" s="56"/>
    </row>
    <row r="91388" spans="1:31" x14ac:dyDescent="0.25">
      <c r="A91388" s="41">
        <v>0</v>
      </c>
      <c r="C91388" s="56"/>
      <c r="AC91388" s="56"/>
      <c r="AD91388" s="56"/>
      <c r="AE91388" s="56"/>
    </row>
    <row r="91389" spans="1:31" x14ac:dyDescent="0.25">
      <c r="A91389" s="41">
        <v>0</v>
      </c>
      <c r="C91389" s="56"/>
      <c r="AC91389" s="56"/>
      <c r="AD91389" s="56"/>
      <c r="AE91389" s="56"/>
    </row>
    <row r="91390" spans="1:31" x14ac:dyDescent="0.25">
      <c r="A91390" s="41">
        <v>0</v>
      </c>
      <c r="C91390" s="56"/>
      <c r="AC91390" s="56"/>
      <c r="AD91390" s="56"/>
      <c r="AE91390" s="56"/>
    </row>
    <row r="91391" spans="1:31" x14ac:dyDescent="0.25">
      <c r="A91391" s="41">
        <v>0</v>
      </c>
      <c r="C91391" s="56"/>
      <c r="AC91391" s="56"/>
      <c r="AD91391" s="56"/>
      <c r="AE91391" s="56"/>
    </row>
    <row r="91392" spans="1:31" x14ac:dyDescent="0.25">
      <c r="A91392" s="41">
        <v>0</v>
      </c>
      <c r="C91392" s="56"/>
      <c r="AC91392" s="56"/>
      <c r="AD91392" s="56"/>
      <c r="AE91392" s="56"/>
    </row>
    <row r="91393" spans="1:31" x14ac:dyDescent="0.25">
      <c r="A91393" s="41">
        <v>0</v>
      </c>
      <c r="C91393" s="56"/>
      <c r="AC91393" s="56"/>
      <c r="AD91393" s="56"/>
      <c r="AE91393" s="56"/>
    </row>
    <row r="91394" spans="1:31" x14ac:dyDescent="0.25">
      <c r="A91394" s="41">
        <v>0</v>
      </c>
      <c r="C91394" s="56"/>
      <c r="AC91394" s="56"/>
      <c r="AD91394" s="56"/>
      <c r="AE91394" s="56"/>
    </row>
    <row r="91395" spans="1:31" x14ac:dyDescent="0.25">
      <c r="A91395" s="41">
        <v>0</v>
      </c>
      <c r="C91395" s="56"/>
      <c r="AC91395" s="56"/>
      <c r="AD91395" s="56"/>
      <c r="AE91395" s="56"/>
    </row>
    <row r="91396" spans="1:31" x14ac:dyDescent="0.25">
      <c r="A91396" s="41">
        <v>0</v>
      </c>
      <c r="C91396" s="56"/>
      <c r="AC91396" s="56"/>
      <c r="AD91396" s="56"/>
      <c r="AE91396" s="56"/>
    </row>
    <row r="91397" spans="1:31" x14ac:dyDescent="0.25">
      <c r="A91397" s="41">
        <v>0</v>
      </c>
      <c r="C91397" s="56"/>
      <c r="AC91397" s="56"/>
      <c r="AD91397" s="56"/>
      <c r="AE91397" s="56"/>
    </row>
    <row r="91398" spans="1:31" x14ac:dyDescent="0.25">
      <c r="A91398" s="41">
        <v>0</v>
      </c>
      <c r="C91398" s="56"/>
      <c r="AC91398" s="56"/>
      <c r="AD91398" s="56"/>
      <c r="AE91398" s="56"/>
    </row>
    <row r="91399" spans="1:31" x14ac:dyDescent="0.25">
      <c r="A91399" s="41">
        <v>0</v>
      </c>
      <c r="C91399" s="56"/>
      <c r="AC91399" s="56"/>
      <c r="AD91399" s="56"/>
      <c r="AE91399" s="56"/>
    </row>
    <row r="91400" spans="1:31" x14ac:dyDescent="0.25">
      <c r="A91400" s="41">
        <v>844</v>
      </c>
      <c r="C91400" s="56"/>
      <c r="AC91400" s="56"/>
      <c r="AD91400" s="56"/>
      <c r="AE91400" s="56"/>
    </row>
    <row r="91401" spans="1:31" x14ac:dyDescent="0.25">
      <c r="A91401" s="41">
        <v>0</v>
      </c>
      <c r="C91401" s="56"/>
      <c r="AC91401" s="56"/>
      <c r="AD91401" s="56"/>
      <c r="AE91401" s="56"/>
    </row>
    <row r="91402" spans="1:31" x14ac:dyDescent="0.25">
      <c r="A91402" s="41">
        <v>0</v>
      </c>
      <c r="C91402" s="56"/>
      <c r="AC91402" s="56"/>
      <c r="AD91402" s="56"/>
      <c r="AE91402" s="56"/>
    </row>
    <row r="91403" spans="1:31" x14ac:dyDescent="0.25">
      <c r="A91403" s="41">
        <v>0</v>
      </c>
      <c r="C91403" s="56"/>
      <c r="AC91403" s="56"/>
      <c r="AD91403" s="56"/>
      <c r="AE91403" s="56"/>
    </row>
    <row r="91404" spans="1:31" x14ac:dyDescent="0.25">
      <c r="A91404" s="41">
        <v>0</v>
      </c>
      <c r="C91404" s="56"/>
      <c r="AC91404" s="56"/>
      <c r="AD91404" s="56"/>
      <c r="AE91404" s="56"/>
    </row>
    <row r="91405" spans="1:31" x14ac:dyDescent="0.25">
      <c r="A91405" s="41">
        <v>0</v>
      </c>
      <c r="C91405" s="56"/>
      <c r="AC91405" s="56"/>
      <c r="AD91405" s="56"/>
      <c r="AE91405" s="56"/>
    </row>
    <row r="91406" spans="1:31" x14ac:dyDescent="0.25">
      <c r="A91406" s="41">
        <v>0</v>
      </c>
      <c r="C91406" s="56"/>
      <c r="AC91406" s="56"/>
      <c r="AD91406" s="56"/>
      <c r="AE91406" s="56"/>
    </row>
    <row r="91407" spans="1:31" x14ac:dyDescent="0.25">
      <c r="A91407" s="41">
        <v>0</v>
      </c>
      <c r="C91407" s="56"/>
      <c r="AC91407" s="56"/>
      <c r="AD91407" s="56"/>
      <c r="AE91407" s="56"/>
    </row>
    <row r="91408" spans="1:31" x14ac:dyDescent="0.25">
      <c r="A91408" s="41">
        <v>0</v>
      </c>
      <c r="C91408" s="56"/>
      <c r="AC91408" s="56"/>
      <c r="AD91408" s="56"/>
      <c r="AE91408" s="56"/>
    </row>
    <row r="91409" spans="1:31" x14ac:dyDescent="0.25">
      <c r="A91409" s="41">
        <v>0</v>
      </c>
      <c r="C91409" s="56"/>
      <c r="AC91409" s="56"/>
      <c r="AD91409" s="56"/>
      <c r="AE91409" s="56"/>
    </row>
    <row r="91410" spans="1:31" x14ac:dyDescent="0.25">
      <c r="A91410" s="41">
        <v>0</v>
      </c>
      <c r="C91410" s="56"/>
      <c r="AC91410" s="56"/>
      <c r="AD91410" s="56"/>
      <c r="AE91410" s="56"/>
    </row>
    <row r="91411" spans="1:31" x14ac:dyDescent="0.25">
      <c r="A91411" s="41">
        <v>0</v>
      </c>
      <c r="C91411" s="56"/>
      <c r="AC91411" s="56"/>
      <c r="AD91411" s="56"/>
      <c r="AE91411" s="56"/>
    </row>
    <row r="91412" spans="1:31" x14ac:dyDescent="0.25">
      <c r="A91412" s="41">
        <v>0</v>
      </c>
      <c r="C91412" s="56"/>
      <c r="AC91412" s="56"/>
      <c r="AD91412" s="56"/>
      <c r="AE91412" s="56"/>
    </row>
    <row r="91413" spans="1:31" x14ac:dyDescent="0.25">
      <c r="A91413" s="41">
        <v>0</v>
      </c>
      <c r="C91413" s="56"/>
      <c r="AC91413" s="56"/>
      <c r="AD91413" s="56"/>
      <c r="AE91413" s="56"/>
    </row>
    <row r="91414" spans="1:31" x14ac:dyDescent="0.25">
      <c r="A91414" s="41">
        <v>5</v>
      </c>
      <c r="C91414" s="56"/>
      <c r="AC91414" s="56"/>
      <c r="AD91414" s="56"/>
      <c r="AE91414" s="56"/>
    </row>
    <row r="91415" spans="1:31" x14ac:dyDescent="0.25">
      <c r="A91415" s="41">
        <v>0</v>
      </c>
      <c r="C91415" s="56"/>
      <c r="AC91415" s="56"/>
      <c r="AD91415" s="56"/>
      <c r="AE91415" s="56"/>
    </row>
    <row r="91416" spans="1:31" x14ac:dyDescent="0.25">
      <c r="A91416" s="41">
        <v>0</v>
      </c>
      <c r="C91416" s="56"/>
      <c r="AC91416" s="56"/>
      <c r="AD91416" s="56"/>
      <c r="AE91416" s="56"/>
    </row>
    <row r="91417" spans="1:31" x14ac:dyDescent="0.25">
      <c r="A91417" s="41">
        <v>0</v>
      </c>
      <c r="C91417" s="56"/>
      <c r="AC91417" s="56"/>
      <c r="AD91417" s="56"/>
      <c r="AE91417" s="56"/>
    </row>
    <row r="91418" spans="1:31" x14ac:dyDescent="0.25">
      <c r="A91418" s="41">
        <v>0</v>
      </c>
      <c r="C91418" s="56"/>
      <c r="AC91418" s="56"/>
      <c r="AD91418" s="56"/>
      <c r="AE91418" s="56"/>
    </row>
    <row r="91419" spans="1:31" x14ac:dyDescent="0.25">
      <c r="A91419" s="41">
        <v>0</v>
      </c>
      <c r="C91419" s="56"/>
      <c r="AC91419" s="56"/>
      <c r="AD91419" s="56"/>
      <c r="AE91419" s="56"/>
    </row>
    <row r="91420" spans="1:31" x14ac:dyDescent="0.25">
      <c r="A91420" s="41">
        <v>0</v>
      </c>
      <c r="C91420" s="56"/>
      <c r="AC91420" s="56"/>
      <c r="AD91420" s="56"/>
      <c r="AE91420" s="56"/>
    </row>
    <row r="91421" spans="1:31" x14ac:dyDescent="0.25">
      <c r="A91421" s="41">
        <v>0</v>
      </c>
      <c r="C91421" s="56"/>
      <c r="AC91421" s="56"/>
      <c r="AD91421" s="56"/>
      <c r="AE91421" s="56"/>
    </row>
    <row r="91422" spans="1:31" x14ac:dyDescent="0.25">
      <c r="A91422" s="41">
        <v>0</v>
      </c>
      <c r="C91422" s="56"/>
      <c r="AC91422" s="56"/>
      <c r="AD91422" s="56"/>
      <c r="AE91422" s="56"/>
    </row>
    <row r="91423" spans="1:31" x14ac:dyDescent="0.25">
      <c r="A91423" s="41">
        <v>0</v>
      </c>
      <c r="C91423" s="56"/>
      <c r="AC91423" s="56"/>
      <c r="AD91423" s="56"/>
      <c r="AE91423" s="56"/>
    </row>
    <row r="91424" spans="1:31" x14ac:dyDescent="0.25">
      <c r="A91424" s="41">
        <v>0</v>
      </c>
      <c r="C91424" s="56"/>
      <c r="AC91424" s="56"/>
      <c r="AD91424" s="56"/>
      <c r="AE91424" s="56"/>
    </row>
    <row r="91425" spans="1:31" x14ac:dyDescent="0.25">
      <c r="A91425" s="41">
        <v>0</v>
      </c>
      <c r="C91425" s="56"/>
      <c r="AC91425" s="56"/>
      <c r="AD91425" s="56"/>
      <c r="AE91425" s="56"/>
    </row>
    <row r="91426" spans="1:31" x14ac:dyDescent="0.25">
      <c r="A91426" s="41">
        <v>0</v>
      </c>
      <c r="C91426" s="56"/>
      <c r="AC91426" s="56"/>
      <c r="AD91426" s="56"/>
      <c r="AE91426" s="56"/>
    </row>
    <row r="91427" spans="1:31" x14ac:dyDescent="0.25">
      <c r="A91427" s="41">
        <v>0</v>
      </c>
      <c r="C91427" s="56"/>
      <c r="AC91427" s="56"/>
      <c r="AD91427" s="56"/>
      <c r="AE91427" s="56"/>
    </row>
    <row r="91428" spans="1:31" x14ac:dyDescent="0.25">
      <c r="A91428" s="41">
        <v>0</v>
      </c>
      <c r="C91428" s="56"/>
      <c r="AC91428" s="56"/>
      <c r="AD91428" s="56"/>
      <c r="AE91428" s="56"/>
    </row>
    <row r="91429" spans="1:31" x14ac:dyDescent="0.25">
      <c r="A91429" s="41">
        <v>0</v>
      </c>
      <c r="C91429" s="56"/>
      <c r="AC91429" s="56"/>
      <c r="AD91429" s="56"/>
      <c r="AE91429" s="56"/>
    </row>
    <row r="91430" spans="1:31" x14ac:dyDescent="0.25">
      <c r="A91430" s="41">
        <v>0</v>
      </c>
      <c r="C91430" s="56"/>
      <c r="AC91430" s="56"/>
      <c r="AD91430" s="56"/>
      <c r="AE91430" s="56"/>
    </row>
    <row r="91431" spans="1:31" x14ac:dyDescent="0.25">
      <c r="A91431" s="41">
        <v>0</v>
      </c>
      <c r="C91431" s="56"/>
      <c r="AC91431" s="56"/>
      <c r="AD91431" s="56"/>
      <c r="AE91431" s="56"/>
    </row>
    <row r="91432" spans="1:31" x14ac:dyDescent="0.25">
      <c r="A91432" s="41">
        <v>0</v>
      </c>
      <c r="C91432" s="56"/>
      <c r="AC91432" s="56"/>
      <c r="AD91432" s="56"/>
      <c r="AE91432" s="56"/>
    </row>
    <row r="91433" spans="1:31" x14ac:dyDescent="0.25">
      <c r="A91433" s="41">
        <v>0</v>
      </c>
      <c r="C91433" s="56"/>
      <c r="AC91433" s="56"/>
      <c r="AD91433" s="56"/>
      <c r="AE91433" s="56"/>
    </row>
    <row r="91434" spans="1:31" x14ac:dyDescent="0.25">
      <c r="A91434" s="41">
        <v>0</v>
      </c>
      <c r="C91434" s="56"/>
      <c r="AC91434" s="56"/>
      <c r="AD91434" s="56"/>
      <c r="AE91434" s="56"/>
    </row>
    <row r="91435" spans="1:31" x14ac:dyDescent="0.25">
      <c r="A91435" s="41">
        <v>0</v>
      </c>
      <c r="C91435" s="56"/>
      <c r="AC91435" s="56"/>
      <c r="AD91435" s="56"/>
      <c r="AE91435" s="56"/>
    </row>
    <row r="91436" spans="1:31" x14ac:dyDescent="0.25">
      <c r="A91436" s="41">
        <v>0</v>
      </c>
      <c r="C91436" s="56"/>
      <c r="AC91436" s="56"/>
      <c r="AD91436" s="56"/>
      <c r="AE91436" s="56"/>
    </row>
    <row r="91437" spans="1:31" x14ac:dyDescent="0.25">
      <c r="A91437" s="41">
        <v>0</v>
      </c>
      <c r="C91437" s="56"/>
      <c r="AC91437" s="56"/>
      <c r="AD91437" s="56"/>
      <c r="AE91437" s="56"/>
    </row>
    <row r="91438" spans="1:31" x14ac:dyDescent="0.25">
      <c r="A91438" s="41">
        <v>0</v>
      </c>
      <c r="C91438" s="56"/>
      <c r="AC91438" s="56"/>
      <c r="AD91438" s="56"/>
      <c r="AE91438" s="56"/>
    </row>
    <row r="91439" spans="1:31" x14ac:dyDescent="0.25">
      <c r="A91439" s="41">
        <v>0</v>
      </c>
      <c r="C91439" s="56"/>
      <c r="AC91439" s="56"/>
      <c r="AD91439" s="56"/>
      <c r="AE91439" s="56"/>
    </row>
    <row r="91440" spans="1:31" x14ac:dyDescent="0.25">
      <c r="A91440" s="41">
        <v>0</v>
      </c>
      <c r="C91440" s="56"/>
      <c r="AC91440" s="56"/>
      <c r="AD91440" s="56"/>
      <c r="AE91440" s="56"/>
    </row>
    <row r="91441" spans="1:31" x14ac:dyDescent="0.25">
      <c r="A91441" s="41">
        <v>0</v>
      </c>
      <c r="C91441" s="56"/>
      <c r="AC91441" s="56"/>
      <c r="AD91441" s="56"/>
      <c r="AE91441" s="56"/>
    </row>
    <row r="91442" spans="1:31" x14ac:dyDescent="0.25">
      <c r="A91442" s="41">
        <v>0</v>
      </c>
      <c r="C91442" s="56"/>
      <c r="AC91442" s="56"/>
      <c r="AD91442" s="56"/>
      <c r="AE91442" s="56"/>
    </row>
    <row r="91443" spans="1:31" x14ac:dyDescent="0.25">
      <c r="A91443" s="41">
        <v>0</v>
      </c>
      <c r="C91443" s="56"/>
      <c r="AC91443" s="56"/>
      <c r="AD91443" s="56"/>
      <c r="AE91443" s="56"/>
    </row>
    <row r="91444" spans="1:31" x14ac:dyDescent="0.25">
      <c r="A91444" s="41">
        <v>0</v>
      </c>
      <c r="C91444" s="56"/>
      <c r="AC91444" s="56"/>
      <c r="AD91444" s="56"/>
      <c r="AE91444" s="56"/>
    </row>
    <row r="91445" spans="1:31" x14ac:dyDescent="0.25">
      <c r="A91445" s="41">
        <v>0</v>
      </c>
      <c r="C91445" s="56"/>
      <c r="AC91445" s="56"/>
      <c r="AD91445" s="56"/>
      <c r="AE91445" s="56"/>
    </row>
    <row r="91446" spans="1:31" x14ac:dyDescent="0.25">
      <c r="A91446" s="41">
        <v>0</v>
      </c>
      <c r="C91446" s="56"/>
      <c r="AC91446" s="56"/>
      <c r="AD91446" s="56"/>
      <c r="AE91446" s="56"/>
    </row>
    <row r="91447" spans="1:31" x14ac:dyDescent="0.25">
      <c r="A91447" s="41">
        <v>0</v>
      </c>
      <c r="C91447" s="56"/>
      <c r="AC91447" s="56"/>
      <c r="AD91447" s="56"/>
      <c r="AE91447" s="56"/>
    </row>
    <row r="91448" spans="1:31" x14ac:dyDescent="0.25">
      <c r="A91448" s="41">
        <v>0</v>
      </c>
      <c r="C91448" s="56"/>
      <c r="AC91448" s="56"/>
      <c r="AD91448" s="56"/>
      <c r="AE91448" s="56"/>
    </row>
    <row r="91449" spans="1:31" x14ac:dyDescent="0.25">
      <c r="A91449" s="41">
        <v>0</v>
      </c>
      <c r="C91449" s="56"/>
      <c r="AC91449" s="56"/>
      <c r="AD91449" s="56"/>
      <c r="AE91449" s="56"/>
    </row>
    <row r="91450" spans="1:31" x14ac:dyDescent="0.25">
      <c r="A91450" s="41">
        <v>0</v>
      </c>
      <c r="C91450" s="56"/>
      <c r="AC91450" s="56"/>
      <c r="AD91450" s="56"/>
      <c r="AE91450" s="56"/>
    </row>
    <row r="91451" spans="1:31" x14ac:dyDescent="0.25">
      <c r="A91451" s="41">
        <v>0</v>
      </c>
      <c r="C91451" s="56"/>
      <c r="AC91451" s="56"/>
      <c r="AD91451" s="56"/>
      <c r="AE91451" s="56"/>
    </row>
    <row r="91452" spans="1:31" x14ac:dyDescent="0.25">
      <c r="A91452" s="41">
        <v>0</v>
      </c>
      <c r="C91452" s="56"/>
      <c r="AC91452" s="56"/>
      <c r="AD91452" s="56"/>
      <c r="AE91452" s="56"/>
    </row>
    <row r="91453" spans="1:31" x14ac:dyDescent="0.25">
      <c r="A91453" s="41">
        <v>0</v>
      </c>
      <c r="C91453" s="56"/>
      <c r="AC91453" s="56"/>
      <c r="AD91453" s="56"/>
      <c r="AE91453" s="56"/>
    </row>
    <row r="91454" spans="1:31" x14ac:dyDescent="0.25">
      <c r="A91454" s="41">
        <v>0</v>
      </c>
      <c r="C91454" s="56"/>
      <c r="AC91454" s="56"/>
      <c r="AD91454" s="56"/>
      <c r="AE91454" s="56"/>
    </row>
    <row r="91455" spans="1:31" x14ac:dyDescent="0.25">
      <c r="A91455" s="41">
        <v>0</v>
      </c>
      <c r="C91455" s="56"/>
      <c r="AC91455" s="56"/>
      <c r="AD91455" s="56"/>
      <c r="AE91455" s="56"/>
    </row>
    <row r="91456" spans="1:31" x14ac:dyDescent="0.25">
      <c r="A91456" s="41">
        <v>0</v>
      </c>
      <c r="C91456" s="56"/>
      <c r="AC91456" s="56"/>
      <c r="AD91456" s="56"/>
      <c r="AE91456" s="56"/>
    </row>
    <row r="91457" spans="1:31" x14ac:dyDescent="0.25">
      <c r="A91457" s="41">
        <v>0</v>
      </c>
      <c r="C91457" s="56"/>
      <c r="AC91457" s="56"/>
      <c r="AD91457" s="56"/>
      <c r="AE91457" s="56"/>
    </row>
    <row r="91458" spans="1:31" x14ac:dyDescent="0.25">
      <c r="A91458" s="41">
        <v>0</v>
      </c>
      <c r="C91458" s="56"/>
      <c r="AC91458" s="56"/>
      <c r="AD91458" s="56"/>
      <c r="AE91458" s="56"/>
    </row>
    <row r="91459" spans="1:31" x14ac:dyDescent="0.25">
      <c r="A91459" s="41">
        <v>0</v>
      </c>
      <c r="C91459" s="56"/>
      <c r="AC91459" s="56"/>
      <c r="AD91459" s="56"/>
      <c r="AE91459" s="56"/>
    </row>
    <row r="91460" spans="1:31" x14ac:dyDescent="0.25">
      <c r="A91460" s="41">
        <v>0</v>
      </c>
      <c r="C91460" s="56"/>
      <c r="AC91460" s="56"/>
      <c r="AD91460" s="56"/>
      <c r="AE91460" s="56"/>
    </row>
    <row r="91461" spans="1:31" x14ac:dyDescent="0.25">
      <c r="A91461" s="41">
        <v>0</v>
      </c>
      <c r="C91461" s="56"/>
      <c r="AC91461" s="56"/>
      <c r="AD91461" s="56"/>
      <c r="AE91461" s="56"/>
    </row>
    <row r="91462" spans="1:31" x14ac:dyDescent="0.25">
      <c r="A91462" s="41">
        <v>0</v>
      </c>
      <c r="C91462" s="56"/>
      <c r="AC91462" s="56"/>
      <c r="AD91462" s="56"/>
      <c r="AE91462" s="56"/>
    </row>
    <row r="91463" spans="1:31" x14ac:dyDescent="0.25">
      <c r="A91463" s="41">
        <v>0</v>
      </c>
      <c r="C91463" s="56"/>
      <c r="AC91463" s="56"/>
      <c r="AD91463" s="56"/>
      <c r="AE91463" s="56"/>
    </row>
    <row r="91464" spans="1:31" x14ac:dyDescent="0.25">
      <c r="A91464" s="41">
        <v>0</v>
      </c>
      <c r="C91464" s="56"/>
      <c r="AC91464" s="56"/>
      <c r="AD91464" s="56"/>
      <c r="AE91464" s="56"/>
    </row>
    <row r="91465" spans="1:31" x14ac:dyDescent="0.25">
      <c r="A91465" s="41">
        <v>0</v>
      </c>
      <c r="C91465" s="56"/>
      <c r="AC91465" s="56"/>
      <c r="AD91465" s="56"/>
      <c r="AE91465" s="56"/>
    </row>
    <row r="91466" spans="1:31" x14ac:dyDescent="0.25">
      <c r="A91466" s="41">
        <v>0</v>
      </c>
      <c r="C91466" s="56"/>
      <c r="AC91466" s="56"/>
      <c r="AD91466" s="56"/>
      <c r="AE91466" s="56"/>
    </row>
    <row r="91467" spans="1:31" x14ac:dyDescent="0.25">
      <c r="A91467" s="41">
        <v>0</v>
      </c>
      <c r="C91467" s="56"/>
      <c r="AC91467" s="56"/>
      <c r="AD91467" s="56"/>
      <c r="AE91467" s="56"/>
    </row>
    <row r="91468" spans="1:31" x14ac:dyDescent="0.25">
      <c r="A91468" s="41">
        <v>0</v>
      </c>
      <c r="C91468" s="56"/>
      <c r="AC91468" s="56"/>
      <c r="AD91468" s="56"/>
      <c r="AE91468" s="56"/>
    </row>
    <row r="91469" spans="1:31" x14ac:dyDescent="0.25">
      <c r="A91469" s="41">
        <v>0</v>
      </c>
      <c r="C91469" s="56"/>
      <c r="AC91469" s="56"/>
      <c r="AD91469" s="56"/>
      <c r="AE91469" s="56"/>
    </row>
    <row r="91470" spans="1:31" x14ac:dyDescent="0.25">
      <c r="A91470" s="41">
        <v>0</v>
      </c>
      <c r="C91470" s="56"/>
      <c r="AC91470" s="56"/>
      <c r="AD91470" s="56"/>
      <c r="AE91470" s="56"/>
    </row>
    <row r="91471" spans="1:31" x14ac:dyDescent="0.25">
      <c r="A91471" s="41">
        <v>0</v>
      </c>
      <c r="C91471" s="56"/>
      <c r="AC91471" s="56"/>
      <c r="AD91471" s="56"/>
      <c r="AE91471" s="56"/>
    </row>
    <row r="91472" spans="1:31" x14ac:dyDescent="0.25">
      <c r="A91472" s="41">
        <v>0</v>
      </c>
      <c r="C91472" s="56"/>
      <c r="AC91472" s="56"/>
      <c r="AD91472" s="56"/>
      <c r="AE91472" s="56"/>
    </row>
    <row r="91473" spans="1:31" x14ac:dyDescent="0.25">
      <c r="A91473" s="41">
        <v>0</v>
      </c>
      <c r="C91473" s="56"/>
      <c r="AC91473" s="56"/>
      <c r="AD91473" s="56"/>
      <c r="AE91473" s="56"/>
    </row>
    <row r="91474" spans="1:31" x14ac:dyDescent="0.25">
      <c r="A91474" s="41">
        <v>0</v>
      </c>
      <c r="C91474" s="56"/>
      <c r="AC91474" s="56"/>
      <c r="AD91474" s="56"/>
      <c r="AE91474" s="56"/>
    </row>
    <row r="91475" spans="1:31" x14ac:dyDescent="0.25">
      <c r="A91475" s="41">
        <v>0</v>
      </c>
      <c r="C91475" s="56"/>
      <c r="AC91475" s="56"/>
      <c r="AD91475" s="56"/>
      <c r="AE91475" s="56"/>
    </row>
    <row r="91476" spans="1:31" x14ac:dyDescent="0.25">
      <c r="A91476" s="41">
        <v>0</v>
      </c>
      <c r="C91476" s="56"/>
      <c r="AC91476" s="56"/>
      <c r="AD91476" s="56"/>
      <c r="AE91476" s="56"/>
    </row>
    <row r="91477" spans="1:31" x14ac:dyDescent="0.25">
      <c r="A91477" s="41">
        <v>0</v>
      </c>
      <c r="C91477" s="56"/>
      <c r="AC91477" s="56"/>
      <c r="AD91477" s="56"/>
      <c r="AE91477" s="56"/>
    </row>
    <row r="91478" spans="1:31" x14ac:dyDescent="0.25">
      <c r="A91478" s="41">
        <v>0</v>
      </c>
      <c r="C91478" s="56"/>
      <c r="AC91478" s="56"/>
      <c r="AD91478" s="56"/>
      <c r="AE91478" s="56"/>
    </row>
    <row r="91479" spans="1:31" x14ac:dyDescent="0.25">
      <c r="A91479" s="41">
        <v>0</v>
      </c>
      <c r="C91479" s="56"/>
      <c r="AC91479" s="56"/>
      <c r="AD91479" s="56"/>
      <c r="AE91479" s="56"/>
    </row>
    <row r="91480" spans="1:31" x14ac:dyDescent="0.25">
      <c r="A91480" s="41">
        <v>0</v>
      </c>
      <c r="C91480" s="56"/>
      <c r="AC91480" s="56"/>
      <c r="AD91480" s="56"/>
      <c r="AE91480" s="56"/>
    </row>
    <row r="91481" spans="1:31" x14ac:dyDescent="0.25">
      <c r="A91481" s="41">
        <v>0</v>
      </c>
      <c r="C91481" s="56"/>
      <c r="AC91481" s="56"/>
      <c r="AD91481" s="56"/>
      <c r="AE91481" s="56"/>
    </row>
    <row r="91482" spans="1:31" x14ac:dyDescent="0.25">
      <c r="A91482" s="41">
        <v>0</v>
      </c>
      <c r="C91482" s="56"/>
      <c r="AC91482" s="56"/>
      <c r="AD91482" s="56"/>
      <c r="AE91482" s="56"/>
    </row>
    <row r="91483" spans="1:31" x14ac:dyDescent="0.25">
      <c r="A91483" s="41">
        <v>0</v>
      </c>
      <c r="C91483" s="56"/>
      <c r="AC91483" s="56"/>
      <c r="AD91483" s="56"/>
      <c r="AE91483" s="56"/>
    </row>
    <row r="91484" spans="1:31" x14ac:dyDescent="0.25">
      <c r="A91484" s="41">
        <v>0</v>
      </c>
      <c r="C91484" s="56"/>
      <c r="AC91484" s="56"/>
      <c r="AD91484" s="56"/>
      <c r="AE91484" s="56"/>
    </row>
    <row r="91485" spans="1:31" x14ac:dyDescent="0.25">
      <c r="A91485" s="41">
        <v>0</v>
      </c>
      <c r="C91485" s="56"/>
      <c r="AC91485" s="56"/>
      <c r="AD91485" s="56"/>
      <c r="AE91485" s="56"/>
    </row>
    <row r="91486" spans="1:31" x14ac:dyDescent="0.25">
      <c r="A91486" s="41">
        <v>0</v>
      </c>
      <c r="C91486" s="56"/>
      <c r="AC91486" s="56"/>
      <c r="AD91486" s="56"/>
      <c r="AE91486" s="56"/>
    </row>
    <row r="91487" spans="1:31" x14ac:dyDescent="0.25">
      <c r="A91487" s="41">
        <v>0</v>
      </c>
      <c r="C91487" s="56"/>
      <c r="AC91487" s="56"/>
      <c r="AD91487" s="56"/>
      <c r="AE91487" s="56"/>
    </row>
    <row r="91488" spans="1:31" x14ac:dyDescent="0.25">
      <c r="A91488" s="41">
        <v>0</v>
      </c>
      <c r="C91488" s="56"/>
      <c r="AC91488" s="56"/>
      <c r="AD91488" s="56"/>
      <c r="AE91488" s="56"/>
    </row>
    <row r="91489" spans="1:31" x14ac:dyDescent="0.25">
      <c r="A91489" s="41">
        <v>0</v>
      </c>
      <c r="C91489" s="56"/>
      <c r="AC91489" s="56"/>
      <c r="AD91489" s="56"/>
      <c r="AE91489" s="56"/>
    </row>
    <row r="91490" spans="1:31" x14ac:dyDescent="0.25">
      <c r="A91490" s="41">
        <v>0</v>
      </c>
      <c r="C91490" s="56"/>
      <c r="AC91490" s="56"/>
      <c r="AD91490" s="56"/>
      <c r="AE91490" s="56"/>
    </row>
    <row r="91491" spans="1:31" x14ac:dyDescent="0.25">
      <c r="A91491" s="41">
        <v>0</v>
      </c>
      <c r="C91491" s="56"/>
      <c r="AC91491" s="56"/>
      <c r="AD91491" s="56"/>
      <c r="AE91491" s="56"/>
    </row>
    <row r="91492" spans="1:31" x14ac:dyDescent="0.25">
      <c r="A91492" s="41">
        <v>0</v>
      </c>
      <c r="C91492" s="56"/>
      <c r="AC91492" s="56"/>
      <c r="AD91492" s="56"/>
      <c r="AE91492" s="56"/>
    </row>
    <row r="91493" spans="1:31" x14ac:dyDescent="0.25">
      <c r="A91493" s="41">
        <v>0</v>
      </c>
      <c r="C91493" s="56"/>
      <c r="AC91493" s="56"/>
      <c r="AD91493" s="56"/>
      <c r="AE91493" s="56"/>
    </row>
    <row r="91494" spans="1:31" x14ac:dyDescent="0.25">
      <c r="A91494" s="41">
        <v>0</v>
      </c>
      <c r="C91494" s="56"/>
      <c r="AC91494" s="56"/>
      <c r="AD91494" s="56"/>
      <c r="AE91494" s="56"/>
    </row>
    <row r="91495" spans="1:31" x14ac:dyDescent="0.25">
      <c r="A91495" s="41">
        <v>0</v>
      </c>
      <c r="C91495" s="56"/>
      <c r="AC91495" s="56"/>
      <c r="AD91495" s="56"/>
      <c r="AE91495" s="56"/>
    </row>
    <row r="91496" spans="1:31" x14ac:dyDescent="0.25">
      <c r="A91496" s="41">
        <v>0</v>
      </c>
      <c r="C91496" s="56"/>
      <c r="AC91496" s="56"/>
      <c r="AD91496" s="56"/>
      <c r="AE91496" s="56"/>
    </row>
    <row r="91497" spans="1:31" x14ac:dyDescent="0.25">
      <c r="A91497" s="41">
        <v>0</v>
      </c>
      <c r="C91497" s="56"/>
      <c r="AC91497" s="56"/>
      <c r="AD91497" s="56"/>
      <c r="AE91497" s="56"/>
    </row>
    <row r="91498" spans="1:31" x14ac:dyDescent="0.25">
      <c r="A91498" s="41">
        <v>0</v>
      </c>
      <c r="C91498" s="56"/>
      <c r="AC91498" s="56"/>
      <c r="AD91498" s="56"/>
      <c r="AE91498" s="56"/>
    </row>
    <row r="91499" spans="1:31" x14ac:dyDescent="0.25">
      <c r="A91499" s="41">
        <v>0</v>
      </c>
      <c r="C91499" s="56"/>
      <c r="AC91499" s="56"/>
      <c r="AD91499" s="56"/>
      <c r="AE91499" s="56"/>
    </row>
    <row r="91500" spans="1:31" x14ac:dyDescent="0.25">
      <c r="A91500" s="41">
        <v>0</v>
      </c>
      <c r="C91500" s="56"/>
      <c r="AC91500" s="56"/>
      <c r="AD91500" s="56"/>
      <c r="AE91500" s="56"/>
    </row>
    <row r="91501" spans="1:31" x14ac:dyDescent="0.25">
      <c r="A91501" s="41">
        <v>0</v>
      </c>
      <c r="C91501" s="56"/>
      <c r="AC91501" s="56"/>
      <c r="AD91501" s="56"/>
      <c r="AE91501" s="56"/>
    </row>
    <row r="91502" spans="1:31" x14ac:dyDescent="0.25">
      <c r="A91502" s="41">
        <v>0</v>
      </c>
      <c r="C91502" s="56"/>
      <c r="AC91502" s="56"/>
      <c r="AD91502" s="56"/>
      <c r="AE91502" s="56"/>
    </row>
    <row r="91503" spans="1:31" x14ac:dyDescent="0.25">
      <c r="A91503" s="41">
        <v>0</v>
      </c>
      <c r="C91503" s="56"/>
      <c r="AC91503" s="56"/>
      <c r="AD91503" s="56"/>
      <c r="AE91503" s="56"/>
    </row>
    <row r="91504" spans="1:31" x14ac:dyDescent="0.25">
      <c r="A91504" s="41">
        <v>0</v>
      </c>
      <c r="C91504" s="56"/>
      <c r="AC91504" s="56"/>
      <c r="AD91504" s="56"/>
      <c r="AE91504" s="56"/>
    </row>
    <row r="91505" spans="1:31" x14ac:dyDescent="0.25">
      <c r="A91505" s="41">
        <v>0</v>
      </c>
      <c r="C91505" s="56"/>
      <c r="AC91505" s="56"/>
      <c r="AD91505" s="56"/>
      <c r="AE91505" s="56"/>
    </row>
    <row r="91506" spans="1:31" x14ac:dyDescent="0.25">
      <c r="A91506" s="41">
        <v>0</v>
      </c>
      <c r="C91506" s="56"/>
      <c r="AC91506" s="56"/>
      <c r="AD91506" s="56"/>
      <c r="AE91506" s="56"/>
    </row>
    <row r="91507" spans="1:31" x14ac:dyDescent="0.25">
      <c r="A91507" s="41">
        <v>0</v>
      </c>
      <c r="C91507" s="56"/>
      <c r="AC91507" s="56"/>
      <c r="AD91507" s="56"/>
      <c r="AE91507" s="56"/>
    </row>
    <row r="91508" spans="1:31" x14ac:dyDescent="0.25">
      <c r="A91508" s="41">
        <v>0</v>
      </c>
      <c r="C91508" s="56"/>
      <c r="AC91508" s="56"/>
      <c r="AD91508" s="56"/>
      <c r="AE91508" s="56"/>
    </row>
    <row r="91509" spans="1:31" x14ac:dyDescent="0.25">
      <c r="A91509" s="41">
        <v>0</v>
      </c>
      <c r="C91509" s="56"/>
      <c r="AC91509" s="56"/>
      <c r="AD91509" s="56"/>
      <c r="AE91509" s="56"/>
    </row>
    <row r="91510" spans="1:31" x14ac:dyDescent="0.25">
      <c r="A91510" s="41">
        <v>0</v>
      </c>
      <c r="C91510" s="56"/>
      <c r="AC91510" s="56"/>
      <c r="AD91510" s="56"/>
      <c r="AE91510" s="56"/>
    </row>
    <row r="91511" spans="1:31" x14ac:dyDescent="0.25">
      <c r="A91511" s="41">
        <v>0</v>
      </c>
      <c r="C91511" s="56"/>
      <c r="AC91511" s="56"/>
      <c r="AD91511" s="56"/>
      <c r="AE91511" s="56"/>
    </row>
    <row r="91512" spans="1:31" x14ac:dyDescent="0.25">
      <c r="A91512" s="41">
        <v>0</v>
      </c>
      <c r="C91512" s="56"/>
      <c r="AC91512" s="56"/>
      <c r="AD91512" s="56"/>
      <c r="AE91512" s="56"/>
    </row>
    <row r="91513" spans="1:31" x14ac:dyDescent="0.25">
      <c r="A91513" s="41">
        <v>0</v>
      </c>
      <c r="C91513" s="56"/>
      <c r="AC91513" s="56"/>
      <c r="AD91513" s="56"/>
      <c r="AE91513" s="56"/>
    </row>
    <row r="91514" spans="1:31" x14ac:dyDescent="0.25">
      <c r="A91514" s="41">
        <v>0</v>
      </c>
      <c r="C91514" s="56"/>
      <c r="AC91514" s="56"/>
      <c r="AD91514" s="56"/>
      <c r="AE91514" s="56"/>
    </row>
    <row r="91515" spans="1:31" x14ac:dyDescent="0.25">
      <c r="A91515" s="41">
        <v>0</v>
      </c>
      <c r="C91515" s="56"/>
      <c r="AC91515" s="56"/>
      <c r="AD91515" s="56"/>
      <c r="AE91515" s="56"/>
    </row>
    <row r="91516" spans="1:31" x14ac:dyDescent="0.25">
      <c r="A91516" s="41">
        <v>0</v>
      </c>
      <c r="C91516" s="56"/>
      <c r="AC91516" s="56"/>
      <c r="AD91516" s="56"/>
      <c r="AE91516" s="56"/>
    </row>
    <row r="91517" spans="1:31" x14ac:dyDescent="0.25">
      <c r="A91517" s="41">
        <v>0</v>
      </c>
      <c r="C91517" s="56"/>
      <c r="AC91517" s="56"/>
      <c r="AD91517" s="56"/>
      <c r="AE91517" s="56"/>
    </row>
    <row r="91518" spans="1:31" x14ac:dyDescent="0.25">
      <c r="A91518" s="41">
        <v>0</v>
      </c>
      <c r="C91518" s="56"/>
      <c r="AC91518" s="56"/>
      <c r="AD91518" s="56"/>
      <c r="AE91518" s="56"/>
    </row>
    <row r="91519" spans="1:31" x14ac:dyDescent="0.25">
      <c r="A91519" s="41">
        <v>0</v>
      </c>
      <c r="C91519" s="56"/>
      <c r="AC91519" s="56"/>
      <c r="AD91519" s="56"/>
      <c r="AE91519" s="56"/>
    </row>
    <row r="91520" spans="1:31" x14ac:dyDescent="0.25">
      <c r="A91520" s="41">
        <v>0</v>
      </c>
      <c r="C91520" s="56"/>
      <c r="AC91520" s="56"/>
      <c r="AD91520" s="56"/>
      <c r="AE91520" s="56"/>
    </row>
    <row r="91521" spans="1:31" x14ac:dyDescent="0.25">
      <c r="A91521" s="41">
        <v>0</v>
      </c>
      <c r="C91521" s="56"/>
      <c r="AC91521" s="56"/>
      <c r="AD91521" s="56"/>
      <c r="AE91521" s="56"/>
    </row>
    <row r="91522" spans="1:31" x14ac:dyDescent="0.25">
      <c r="A91522" s="41">
        <v>0</v>
      </c>
      <c r="C91522" s="56"/>
      <c r="AC91522" s="56"/>
      <c r="AD91522" s="56"/>
      <c r="AE91522" s="56"/>
    </row>
    <row r="91523" spans="1:31" x14ac:dyDescent="0.25">
      <c r="A91523" s="41">
        <v>0</v>
      </c>
      <c r="C91523" s="56"/>
      <c r="AC91523" s="56"/>
      <c r="AD91523" s="56"/>
      <c r="AE91523" s="56"/>
    </row>
    <row r="91524" spans="1:31" x14ac:dyDescent="0.25">
      <c r="A91524" s="41">
        <v>0</v>
      </c>
      <c r="C91524" s="56"/>
      <c r="AC91524" s="56"/>
      <c r="AD91524" s="56"/>
      <c r="AE91524" s="56"/>
    </row>
    <row r="91525" spans="1:31" x14ac:dyDescent="0.25">
      <c r="A91525" s="41">
        <v>0</v>
      </c>
      <c r="C91525" s="56"/>
      <c r="AC91525" s="56"/>
      <c r="AD91525" s="56"/>
      <c r="AE91525" s="56"/>
    </row>
    <row r="91526" spans="1:31" x14ac:dyDescent="0.25">
      <c r="A91526" s="41">
        <v>0</v>
      </c>
      <c r="C91526" s="56"/>
      <c r="AC91526" s="56"/>
      <c r="AD91526" s="56"/>
      <c r="AE91526" s="56"/>
    </row>
    <row r="91527" spans="1:31" x14ac:dyDescent="0.25">
      <c r="A91527" s="41">
        <v>0</v>
      </c>
      <c r="C91527" s="56"/>
      <c r="AC91527" s="56"/>
      <c r="AD91527" s="56"/>
      <c r="AE91527" s="56"/>
    </row>
    <row r="91528" spans="1:31" x14ac:dyDescent="0.25">
      <c r="A91528" s="41">
        <v>0</v>
      </c>
      <c r="C91528" s="56"/>
      <c r="AC91528" s="56"/>
      <c r="AD91528" s="56"/>
      <c r="AE91528" s="56"/>
    </row>
    <row r="91529" spans="1:31" x14ac:dyDescent="0.25">
      <c r="A91529" s="41">
        <v>0</v>
      </c>
      <c r="C91529" s="56"/>
      <c r="AC91529" s="56"/>
      <c r="AD91529" s="56"/>
      <c r="AE91529" s="56"/>
    </row>
    <row r="91530" spans="1:31" x14ac:dyDescent="0.25">
      <c r="A91530" s="41">
        <v>0</v>
      </c>
      <c r="C91530" s="56"/>
      <c r="AC91530" s="56"/>
      <c r="AD91530" s="56"/>
      <c r="AE91530" s="56"/>
    </row>
    <row r="91531" spans="1:31" x14ac:dyDescent="0.25">
      <c r="A91531" s="41">
        <v>0</v>
      </c>
      <c r="C91531" s="56"/>
      <c r="AC91531" s="56"/>
      <c r="AD91531" s="56"/>
      <c r="AE91531" s="56"/>
    </row>
    <row r="91532" spans="1:31" x14ac:dyDescent="0.25">
      <c r="A91532" s="41">
        <v>0</v>
      </c>
      <c r="C91532" s="56"/>
      <c r="AC91532" s="56"/>
      <c r="AD91532" s="56"/>
      <c r="AE91532" s="56"/>
    </row>
    <row r="91533" spans="1:31" x14ac:dyDescent="0.25">
      <c r="A91533" s="41">
        <v>0</v>
      </c>
      <c r="C91533" s="56"/>
      <c r="AC91533" s="56"/>
      <c r="AD91533" s="56"/>
      <c r="AE91533" s="56"/>
    </row>
    <row r="91534" spans="1:31" x14ac:dyDescent="0.25">
      <c r="A91534" s="41">
        <v>0</v>
      </c>
      <c r="C91534" s="56"/>
      <c r="AC91534" s="56"/>
      <c r="AD91534" s="56"/>
      <c r="AE91534" s="56"/>
    </row>
    <row r="91535" spans="1:31" x14ac:dyDescent="0.25">
      <c r="A91535" s="41">
        <v>0</v>
      </c>
      <c r="C91535" s="56"/>
      <c r="AC91535" s="56"/>
      <c r="AD91535" s="56"/>
      <c r="AE91535" s="56"/>
    </row>
    <row r="91536" spans="1:31" x14ac:dyDescent="0.25">
      <c r="A91536" s="41">
        <v>0</v>
      </c>
      <c r="C91536" s="56"/>
      <c r="AC91536" s="56"/>
      <c r="AD91536" s="56"/>
      <c r="AE91536" s="56"/>
    </row>
    <row r="91537" spans="1:31" x14ac:dyDescent="0.25">
      <c r="A91537" s="41">
        <v>0</v>
      </c>
      <c r="C91537" s="56"/>
      <c r="AC91537" s="56"/>
      <c r="AD91537" s="56"/>
      <c r="AE91537" s="56"/>
    </row>
    <row r="91538" spans="1:31" x14ac:dyDescent="0.25">
      <c r="A91538" s="41">
        <v>0</v>
      </c>
      <c r="C91538" s="56"/>
      <c r="AC91538" s="56"/>
      <c r="AD91538" s="56"/>
      <c r="AE91538" s="56"/>
    </row>
    <row r="91539" spans="1:31" x14ac:dyDescent="0.25">
      <c r="A91539" s="41">
        <v>0</v>
      </c>
      <c r="C91539" s="56"/>
      <c r="AC91539" s="56"/>
      <c r="AD91539" s="56"/>
      <c r="AE91539" s="56"/>
    </row>
    <row r="91540" spans="1:31" x14ac:dyDescent="0.25">
      <c r="A91540" s="41">
        <v>0</v>
      </c>
      <c r="C91540" s="56"/>
      <c r="AC91540" s="56"/>
      <c r="AD91540" s="56"/>
      <c r="AE91540" s="56"/>
    </row>
    <row r="91541" spans="1:31" x14ac:dyDescent="0.25">
      <c r="A91541" s="41">
        <v>0</v>
      </c>
      <c r="C91541" s="56"/>
      <c r="AC91541" s="56"/>
      <c r="AD91541" s="56"/>
      <c r="AE91541" s="56"/>
    </row>
    <row r="91542" spans="1:31" x14ac:dyDescent="0.25">
      <c r="A91542" s="41">
        <v>0</v>
      </c>
      <c r="C91542" s="56"/>
      <c r="AC91542" s="56"/>
      <c r="AD91542" s="56"/>
      <c r="AE91542" s="56"/>
    </row>
    <row r="91543" spans="1:31" x14ac:dyDescent="0.25">
      <c r="A91543" s="41">
        <v>0</v>
      </c>
      <c r="C91543" s="56"/>
      <c r="AC91543" s="56"/>
      <c r="AD91543" s="56"/>
      <c r="AE91543" s="56"/>
    </row>
    <row r="91544" spans="1:31" x14ac:dyDescent="0.25">
      <c r="A91544" s="41">
        <v>0</v>
      </c>
      <c r="C91544" s="56"/>
      <c r="AC91544" s="56"/>
      <c r="AD91544" s="56"/>
      <c r="AE91544" s="56"/>
    </row>
    <row r="91545" spans="1:31" x14ac:dyDescent="0.25">
      <c r="A91545" s="41">
        <v>0</v>
      </c>
      <c r="C91545" s="56"/>
      <c r="AC91545" s="56"/>
      <c r="AD91545" s="56"/>
      <c r="AE91545" s="56"/>
    </row>
    <row r="91546" spans="1:31" x14ac:dyDescent="0.25">
      <c r="A91546" s="41">
        <v>0</v>
      </c>
      <c r="C91546" s="56"/>
      <c r="AC91546" s="56"/>
      <c r="AD91546" s="56"/>
      <c r="AE91546" s="56"/>
    </row>
    <row r="91547" spans="1:31" x14ac:dyDescent="0.25">
      <c r="A91547" s="41">
        <v>0</v>
      </c>
      <c r="C91547" s="56"/>
      <c r="AC91547" s="56"/>
      <c r="AD91547" s="56"/>
      <c r="AE91547" s="56"/>
    </row>
    <row r="91548" spans="1:31" x14ac:dyDescent="0.25">
      <c r="A91548" s="41">
        <v>0</v>
      </c>
      <c r="C91548" s="56"/>
      <c r="AC91548" s="56"/>
      <c r="AD91548" s="56"/>
      <c r="AE91548" s="56"/>
    </row>
    <row r="91549" spans="1:31" x14ac:dyDescent="0.25">
      <c r="A91549" s="41">
        <v>0</v>
      </c>
      <c r="C91549" s="56"/>
      <c r="AC91549" s="56"/>
      <c r="AD91549" s="56"/>
      <c r="AE91549" s="56"/>
    </row>
    <row r="91550" spans="1:31" x14ac:dyDescent="0.25">
      <c r="A91550" s="41">
        <v>0</v>
      </c>
      <c r="C91550" s="56"/>
      <c r="AC91550" s="56"/>
      <c r="AD91550" s="56"/>
      <c r="AE91550" s="56"/>
    </row>
    <row r="91551" spans="1:31" x14ac:dyDescent="0.25">
      <c r="A91551" s="41">
        <v>0</v>
      </c>
      <c r="C91551" s="56"/>
      <c r="AC91551" s="56"/>
      <c r="AD91551" s="56"/>
      <c r="AE91551" s="56"/>
    </row>
    <row r="91552" spans="1:31" x14ac:dyDescent="0.25">
      <c r="A91552" s="41">
        <v>0</v>
      </c>
      <c r="C91552" s="56"/>
      <c r="AC91552" s="56"/>
      <c r="AD91552" s="56"/>
      <c r="AE91552" s="56"/>
    </row>
    <row r="91553" spans="1:31" x14ac:dyDescent="0.25">
      <c r="A91553" s="41">
        <v>0</v>
      </c>
      <c r="C91553" s="56"/>
      <c r="AC91553" s="56"/>
      <c r="AD91553" s="56"/>
      <c r="AE91553" s="56"/>
    </row>
    <row r="91554" spans="1:31" x14ac:dyDescent="0.25">
      <c r="A91554" s="41">
        <v>0</v>
      </c>
      <c r="C91554" s="56"/>
      <c r="AC91554" s="56"/>
      <c r="AD91554" s="56"/>
      <c r="AE91554" s="56"/>
    </row>
    <row r="91555" spans="1:31" x14ac:dyDescent="0.25">
      <c r="A91555" s="41">
        <v>0</v>
      </c>
      <c r="C91555" s="56"/>
      <c r="AC91555" s="56"/>
      <c r="AD91555" s="56"/>
      <c r="AE91555" s="56"/>
    </row>
    <row r="91556" spans="1:31" x14ac:dyDescent="0.25">
      <c r="A91556" s="41">
        <v>0</v>
      </c>
      <c r="C91556" s="56"/>
      <c r="AC91556" s="56"/>
      <c r="AD91556" s="56"/>
      <c r="AE91556" s="56"/>
    </row>
    <row r="91557" spans="1:31" x14ac:dyDescent="0.25">
      <c r="A91557" s="41">
        <v>0</v>
      </c>
      <c r="C91557" s="56"/>
      <c r="AC91557" s="56"/>
      <c r="AD91557" s="56"/>
      <c r="AE91557" s="56"/>
    </row>
    <row r="91558" spans="1:31" x14ac:dyDescent="0.25">
      <c r="A91558" s="41">
        <v>0</v>
      </c>
      <c r="C91558" s="56"/>
      <c r="AC91558" s="56"/>
      <c r="AD91558" s="56"/>
      <c r="AE91558" s="56"/>
    </row>
    <row r="91559" spans="1:31" x14ac:dyDescent="0.25">
      <c r="A91559" s="41">
        <v>0</v>
      </c>
      <c r="C91559" s="56"/>
      <c r="AC91559" s="56"/>
      <c r="AD91559" s="56"/>
      <c r="AE91559" s="56"/>
    </row>
    <row r="91560" spans="1:31" x14ac:dyDescent="0.25">
      <c r="A91560" s="41">
        <v>0</v>
      </c>
      <c r="C91560" s="56"/>
      <c r="AC91560" s="56"/>
      <c r="AD91560" s="56"/>
      <c r="AE91560" s="56"/>
    </row>
    <row r="91561" spans="1:31" x14ac:dyDescent="0.25">
      <c r="A91561" s="41">
        <v>0</v>
      </c>
      <c r="C91561" s="56"/>
      <c r="AC91561" s="56"/>
      <c r="AD91561" s="56"/>
      <c r="AE91561" s="56"/>
    </row>
    <row r="91562" spans="1:31" x14ac:dyDescent="0.25">
      <c r="A91562" s="41">
        <v>0</v>
      </c>
      <c r="C91562" s="56"/>
      <c r="AC91562" s="56"/>
      <c r="AD91562" s="56"/>
      <c r="AE91562" s="56"/>
    </row>
    <row r="91563" spans="1:31" x14ac:dyDescent="0.25">
      <c r="A91563" s="41">
        <v>0</v>
      </c>
      <c r="C91563" s="56"/>
      <c r="AC91563" s="56"/>
      <c r="AD91563" s="56"/>
      <c r="AE91563" s="56"/>
    </row>
    <row r="91564" spans="1:31" x14ac:dyDescent="0.25">
      <c r="A91564" s="41">
        <v>0</v>
      </c>
      <c r="C91564" s="56"/>
      <c r="AC91564" s="56"/>
      <c r="AD91564" s="56"/>
      <c r="AE91564" s="56"/>
    </row>
    <row r="91565" spans="1:31" x14ac:dyDescent="0.25">
      <c r="A91565" s="41">
        <v>0</v>
      </c>
      <c r="C91565" s="56"/>
      <c r="AC91565" s="56"/>
      <c r="AD91565" s="56"/>
      <c r="AE91565" s="56"/>
    </row>
    <row r="91566" spans="1:31" x14ac:dyDescent="0.25">
      <c r="A91566" s="41">
        <v>0</v>
      </c>
      <c r="C91566" s="56"/>
      <c r="AC91566" s="56"/>
      <c r="AD91566" s="56"/>
      <c r="AE91566" s="56"/>
    </row>
    <row r="91567" spans="1:31" x14ac:dyDescent="0.25">
      <c r="A91567" s="41">
        <v>0</v>
      </c>
      <c r="C91567" s="56"/>
      <c r="AC91567" s="56"/>
      <c r="AD91567" s="56"/>
      <c r="AE91567" s="56"/>
    </row>
    <row r="91568" spans="1:31" x14ac:dyDescent="0.25">
      <c r="A91568" s="41">
        <v>0</v>
      </c>
      <c r="C91568" s="56"/>
      <c r="AC91568" s="56"/>
      <c r="AD91568" s="56"/>
      <c r="AE91568" s="56"/>
    </row>
    <row r="91569" spans="1:31" x14ac:dyDescent="0.25">
      <c r="A91569" s="41">
        <v>0</v>
      </c>
      <c r="C91569" s="56"/>
      <c r="AC91569" s="56"/>
      <c r="AD91569" s="56"/>
      <c r="AE91569" s="56"/>
    </row>
    <row r="91570" spans="1:31" x14ac:dyDescent="0.25">
      <c r="A91570" s="41">
        <v>0</v>
      </c>
      <c r="C91570" s="56"/>
      <c r="AC91570" s="56"/>
      <c r="AD91570" s="56"/>
      <c r="AE91570" s="56"/>
    </row>
    <row r="91571" spans="1:31" x14ac:dyDescent="0.25">
      <c r="A91571" s="41">
        <v>0</v>
      </c>
      <c r="C91571" s="56"/>
      <c r="AC91571" s="56"/>
      <c r="AD91571" s="56"/>
      <c r="AE91571" s="56"/>
    </row>
    <row r="91572" spans="1:31" x14ac:dyDescent="0.25">
      <c r="A91572" s="41">
        <v>0</v>
      </c>
      <c r="C91572" s="56"/>
      <c r="AC91572" s="56"/>
      <c r="AD91572" s="56"/>
      <c r="AE91572" s="56"/>
    </row>
    <row r="91573" spans="1:31" x14ac:dyDescent="0.25">
      <c r="A91573" s="41">
        <v>0</v>
      </c>
      <c r="C91573" s="56"/>
      <c r="AC91573" s="56"/>
      <c r="AD91573" s="56"/>
      <c r="AE91573" s="56"/>
    </row>
    <row r="91574" spans="1:31" x14ac:dyDescent="0.25">
      <c r="A91574" s="41">
        <v>0</v>
      </c>
      <c r="C91574" s="56"/>
      <c r="AC91574" s="56"/>
      <c r="AD91574" s="56"/>
      <c r="AE91574" s="56"/>
    </row>
    <row r="91575" spans="1:31" x14ac:dyDescent="0.25">
      <c r="A91575" s="41">
        <v>0</v>
      </c>
      <c r="C91575" s="56"/>
      <c r="AC91575" s="56"/>
      <c r="AD91575" s="56"/>
      <c r="AE91575" s="56"/>
    </row>
    <row r="91576" spans="1:31" x14ac:dyDescent="0.25">
      <c r="A91576" s="41">
        <v>0</v>
      </c>
      <c r="C91576" s="56"/>
      <c r="AC91576" s="56"/>
      <c r="AD91576" s="56"/>
      <c r="AE91576" s="56"/>
    </row>
    <row r="91577" spans="1:31" x14ac:dyDescent="0.25">
      <c r="A91577" s="41">
        <v>0</v>
      </c>
      <c r="C91577" s="56"/>
      <c r="AC91577" s="56"/>
      <c r="AD91577" s="56"/>
      <c r="AE91577" s="56"/>
    </row>
    <row r="91578" spans="1:31" x14ac:dyDescent="0.25">
      <c r="A91578" s="41">
        <v>0</v>
      </c>
      <c r="C91578" s="56"/>
      <c r="AC91578" s="56"/>
      <c r="AD91578" s="56"/>
      <c r="AE91578" s="56"/>
    </row>
    <row r="91579" spans="1:31" x14ac:dyDescent="0.25">
      <c r="A91579" s="41">
        <v>0</v>
      </c>
      <c r="C91579" s="56"/>
      <c r="AC91579" s="56"/>
      <c r="AD91579" s="56"/>
      <c r="AE91579" s="56"/>
    </row>
    <row r="91580" spans="1:31" x14ac:dyDescent="0.25">
      <c r="A91580" s="41">
        <v>0</v>
      </c>
      <c r="C91580" s="56"/>
      <c r="AC91580" s="56"/>
      <c r="AD91580" s="56"/>
      <c r="AE91580" s="56"/>
    </row>
    <row r="91581" spans="1:31" x14ac:dyDescent="0.25">
      <c r="A91581" s="41">
        <v>0</v>
      </c>
      <c r="C91581" s="56"/>
      <c r="AC91581" s="56"/>
      <c r="AD91581" s="56"/>
      <c r="AE91581" s="56"/>
    </row>
    <row r="91582" spans="1:31" x14ac:dyDescent="0.25">
      <c r="A91582" s="41">
        <v>0</v>
      </c>
      <c r="C91582" s="56"/>
      <c r="AC91582" s="56"/>
      <c r="AD91582" s="56"/>
      <c r="AE91582" s="56"/>
    </row>
    <row r="91583" spans="1:31" x14ac:dyDescent="0.25">
      <c r="A91583" s="41">
        <v>0</v>
      </c>
      <c r="C91583" s="56"/>
      <c r="AC91583" s="56"/>
      <c r="AD91583" s="56"/>
      <c r="AE91583" s="56"/>
    </row>
    <row r="91584" spans="1:31" x14ac:dyDescent="0.25">
      <c r="A91584" s="41">
        <v>0</v>
      </c>
      <c r="C91584" s="56"/>
      <c r="AC91584" s="56"/>
      <c r="AD91584" s="56"/>
      <c r="AE91584" s="56"/>
    </row>
    <row r="91585" spans="1:31" x14ac:dyDescent="0.25">
      <c r="A91585" s="41">
        <v>0</v>
      </c>
      <c r="C91585" s="56"/>
      <c r="AC91585" s="56"/>
      <c r="AD91585" s="56"/>
      <c r="AE91585" s="56"/>
    </row>
    <row r="91586" spans="1:31" x14ac:dyDescent="0.25">
      <c r="A91586" s="41">
        <v>0</v>
      </c>
      <c r="C91586" s="56"/>
      <c r="AC91586" s="56"/>
      <c r="AD91586" s="56"/>
      <c r="AE91586" s="56"/>
    </row>
    <row r="91587" spans="1:31" x14ac:dyDescent="0.25">
      <c r="A91587" s="41">
        <v>0</v>
      </c>
      <c r="C91587" s="56"/>
      <c r="AC91587" s="56"/>
      <c r="AD91587" s="56"/>
      <c r="AE91587" s="56"/>
    </row>
    <row r="91588" spans="1:31" x14ac:dyDescent="0.25">
      <c r="A91588" s="41">
        <v>0</v>
      </c>
      <c r="C91588" s="56"/>
      <c r="AC91588" s="56"/>
      <c r="AD91588" s="56"/>
      <c r="AE91588" s="56"/>
    </row>
    <row r="91589" spans="1:31" x14ac:dyDescent="0.25">
      <c r="A91589" s="41">
        <v>0</v>
      </c>
      <c r="C91589" s="56"/>
      <c r="AC91589" s="56"/>
      <c r="AD91589" s="56"/>
      <c r="AE91589" s="56"/>
    </row>
    <row r="91590" spans="1:31" x14ac:dyDescent="0.25">
      <c r="A91590" s="41">
        <v>0</v>
      </c>
      <c r="C91590" s="56"/>
      <c r="AC91590" s="56"/>
      <c r="AD91590" s="56"/>
      <c r="AE91590" s="56"/>
    </row>
    <row r="91591" spans="1:31" x14ac:dyDescent="0.25">
      <c r="A91591" s="41">
        <v>0</v>
      </c>
      <c r="C91591" s="56"/>
      <c r="AC91591" s="56"/>
      <c r="AD91591" s="56"/>
      <c r="AE91591" s="56"/>
    </row>
    <row r="91592" spans="1:31" x14ac:dyDescent="0.25">
      <c r="A91592" s="41">
        <v>0</v>
      </c>
      <c r="C91592" s="56"/>
      <c r="AC91592" s="56"/>
      <c r="AD91592" s="56"/>
      <c r="AE91592" s="56"/>
    </row>
    <row r="91593" spans="1:31" x14ac:dyDescent="0.25">
      <c r="A91593" s="41">
        <v>0</v>
      </c>
      <c r="C91593" s="56"/>
      <c r="AC91593" s="56"/>
      <c r="AD91593" s="56"/>
      <c r="AE91593" s="56"/>
    </row>
    <row r="91594" spans="1:31" x14ac:dyDescent="0.25">
      <c r="A91594" s="41">
        <v>0</v>
      </c>
      <c r="C91594" s="56"/>
      <c r="AC91594" s="56"/>
      <c r="AD91594" s="56"/>
      <c r="AE91594" s="56"/>
    </row>
    <row r="91595" spans="1:31" x14ac:dyDescent="0.25">
      <c r="A91595" s="41">
        <v>0</v>
      </c>
      <c r="C91595" s="56"/>
      <c r="AC91595" s="56"/>
      <c r="AD91595" s="56"/>
      <c r="AE91595" s="56"/>
    </row>
    <row r="91596" spans="1:31" x14ac:dyDescent="0.25">
      <c r="A91596" s="41">
        <v>0</v>
      </c>
      <c r="C91596" s="56"/>
      <c r="AC91596" s="56"/>
      <c r="AD91596" s="56"/>
      <c r="AE91596" s="56"/>
    </row>
    <row r="91597" spans="1:31" x14ac:dyDescent="0.25">
      <c r="A91597" s="41">
        <v>0</v>
      </c>
      <c r="C91597" s="56"/>
      <c r="AC91597" s="56"/>
      <c r="AD91597" s="56"/>
      <c r="AE91597" s="56"/>
    </row>
    <row r="91598" spans="1:31" x14ac:dyDescent="0.25">
      <c r="A91598" s="41">
        <v>0</v>
      </c>
      <c r="C91598" s="56"/>
      <c r="AC91598" s="56"/>
      <c r="AD91598" s="56"/>
      <c r="AE91598" s="56"/>
    </row>
    <row r="91599" spans="1:31" x14ac:dyDescent="0.25">
      <c r="A91599" s="41">
        <v>0</v>
      </c>
      <c r="C91599" s="56"/>
      <c r="AC91599" s="56"/>
      <c r="AD91599" s="56"/>
      <c r="AE91599" s="56"/>
    </row>
    <row r="91600" spans="1:31" x14ac:dyDescent="0.25">
      <c r="A91600" s="41">
        <v>0</v>
      </c>
      <c r="C91600" s="56"/>
      <c r="AC91600" s="56"/>
      <c r="AD91600" s="56"/>
      <c r="AE91600" s="56"/>
    </row>
    <row r="91601" spans="1:31" x14ac:dyDescent="0.25">
      <c r="A91601" s="41">
        <v>0</v>
      </c>
      <c r="C91601" s="56"/>
      <c r="AC91601" s="56"/>
      <c r="AD91601" s="56"/>
      <c r="AE91601" s="56"/>
    </row>
    <row r="91602" spans="1:31" x14ac:dyDescent="0.25">
      <c r="A91602" s="41">
        <v>0</v>
      </c>
      <c r="C91602" s="56"/>
      <c r="AC91602" s="56"/>
      <c r="AD91602" s="56"/>
      <c r="AE91602" s="56"/>
    </row>
    <row r="91603" spans="1:31" x14ac:dyDescent="0.25">
      <c r="A91603" s="41">
        <v>0</v>
      </c>
      <c r="C91603" s="56"/>
      <c r="AC91603" s="56"/>
      <c r="AD91603" s="56"/>
      <c r="AE91603" s="56"/>
    </row>
    <row r="91604" spans="1:31" x14ac:dyDescent="0.25">
      <c r="A91604" s="41">
        <v>0</v>
      </c>
      <c r="C91604" s="56"/>
      <c r="AC91604" s="56"/>
      <c r="AD91604" s="56"/>
      <c r="AE91604" s="56"/>
    </row>
    <row r="91605" spans="1:31" x14ac:dyDescent="0.25">
      <c r="A91605" s="41">
        <v>0</v>
      </c>
      <c r="C91605" s="56"/>
      <c r="AC91605" s="56"/>
      <c r="AD91605" s="56"/>
      <c r="AE91605" s="56"/>
    </row>
    <row r="91606" spans="1:31" x14ac:dyDescent="0.25">
      <c r="A91606" s="41">
        <v>0</v>
      </c>
      <c r="C91606" s="56"/>
      <c r="AC91606" s="56"/>
      <c r="AD91606" s="56"/>
      <c r="AE91606" s="56"/>
    </row>
    <row r="91607" spans="1:31" x14ac:dyDescent="0.25">
      <c r="A91607" s="41">
        <v>0</v>
      </c>
      <c r="C91607" s="56"/>
      <c r="AC91607" s="56"/>
      <c r="AD91607" s="56"/>
      <c r="AE91607" s="56"/>
    </row>
    <row r="91608" spans="1:31" x14ac:dyDescent="0.25">
      <c r="A91608" s="41">
        <v>0</v>
      </c>
      <c r="C91608" s="56"/>
      <c r="AC91608" s="56"/>
      <c r="AD91608" s="56"/>
      <c r="AE91608" s="56"/>
    </row>
    <row r="91609" spans="1:31" x14ac:dyDescent="0.25">
      <c r="A91609" s="41">
        <v>0</v>
      </c>
      <c r="C91609" s="56"/>
      <c r="AC91609" s="56"/>
      <c r="AD91609" s="56"/>
      <c r="AE91609" s="56"/>
    </row>
    <row r="91610" spans="1:31" x14ac:dyDescent="0.25">
      <c r="A91610" s="41">
        <v>0</v>
      </c>
      <c r="C91610" s="56"/>
      <c r="AC91610" s="56"/>
      <c r="AD91610" s="56"/>
      <c r="AE91610" s="56"/>
    </row>
    <row r="91611" spans="1:31" x14ac:dyDescent="0.25">
      <c r="A91611" s="41">
        <v>0</v>
      </c>
      <c r="C91611" s="56"/>
      <c r="AC91611" s="56"/>
      <c r="AD91611" s="56"/>
      <c r="AE91611" s="56"/>
    </row>
    <row r="91612" spans="1:31" x14ac:dyDescent="0.25">
      <c r="A91612" s="41">
        <v>0</v>
      </c>
      <c r="C91612" s="56"/>
      <c r="AC91612" s="56"/>
      <c r="AD91612" s="56"/>
      <c r="AE91612" s="56"/>
    </row>
    <row r="91613" spans="1:31" x14ac:dyDescent="0.25">
      <c r="A91613" s="41">
        <v>0</v>
      </c>
      <c r="C91613" s="56"/>
      <c r="AC91613" s="56"/>
      <c r="AD91613" s="56"/>
      <c r="AE91613" s="56"/>
    </row>
    <row r="91614" spans="1:31" x14ac:dyDescent="0.25">
      <c r="A91614" s="41">
        <v>0</v>
      </c>
      <c r="C91614" s="56"/>
      <c r="AC91614" s="56"/>
      <c r="AD91614" s="56"/>
      <c r="AE91614" s="56"/>
    </row>
    <row r="91615" spans="1:31" x14ac:dyDescent="0.25">
      <c r="A91615" s="41">
        <v>0</v>
      </c>
      <c r="C91615" s="56"/>
      <c r="AC91615" s="56"/>
      <c r="AD91615" s="56"/>
      <c r="AE91615" s="56"/>
    </row>
    <row r="91616" spans="1:31" x14ac:dyDescent="0.25">
      <c r="A91616" s="41">
        <v>0</v>
      </c>
      <c r="C91616" s="56"/>
      <c r="AC91616" s="56"/>
      <c r="AD91616" s="56"/>
      <c r="AE91616" s="56"/>
    </row>
    <row r="91617" spans="1:31" x14ac:dyDescent="0.25">
      <c r="A91617" s="41">
        <v>0</v>
      </c>
      <c r="C91617" s="56"/>
      <c r="AC91617" s="56"/>
      <c r="AD91617" s="56"/>
      <c r="AE91617" s="56"/>
    </row>
    <row r="91618" spans="1:31" x14ac:dyDescent="0.25">
      <c r="A91618" s="41">
        <v>0</v>
      </c>
      <c r="C91618" s="56"/>
      <c r="AC91618" s="56"/>
      <c r="AD91618" s="56"/>
      <c r="AE91618" s="56"/>
    </row>
    <row r="91619" spans="1:31" x14ac:dyDescent="0.25">
      <c r="A91619" s="41">
        <v>0</v>
      </c>
      <c r="C91619" s="56"/>
      <c r="AC91619" s="56"/>
      <c r="AD91619" s="56"/>
      <c r="AE91619" s="56"/>
    </row>
    <row r="91620" spans="1:31" x14ac:dyDescent="0.25">
      <c r="A91620" s="41">
        <v>0</v>
      </c>
      <c r="C91620" s="56"/>
      <c r="AC91620" s="56"/>
      <c r="AD91620" s="56"/>
      <c r="AE91620" s="56"/>
    </row>
    <row r="91621" spans="1:31" x14ac:dyDescent="0.25">
      <c r="A91621" s="41">
        <v>0</v>
      </c>
      <c r="C91621" s="56"/>
      <c r="AC91621" s="56"/>
      <c r="AD91621" s="56"/>
      <c r="AE91621" s="56"/>
    </row>
    <row r="91622" spans="1:31" x14ac:dyDescent="0.25">
      <c r="A91622" s="41">
        <v>0</v>
      </c>
      <c r="C91622" s="56"/>
      <c r="AC91622" s="56"/>
      <c r="AD91622" s="56"/>
      <c r="AE91622" s="56"/>
    </row>
    <row r="91623" spans="1:31" x14ac:dyDescent="0.25">
      <c r="A91623" s="41">
        <v>0</v>
      </c>
      <c r="C91623" s="56"/>
      <c r="AC91623" s="56"/>
      <c r="AD91623" s="56"/>
      <c r="AE91623" s="56"/>
    </row>
    <row r="91624" spans="1:31" x14ac:dyDescent="0.25">
      <c r="A91624" s="41">
        <v>0</v>
      </c>
      <c r="C91624" s="56"/>
      <c r="AC91624" s="56"/>
      <c r="AD91624" s="56"/>
      <c r="AE91624" s="56"/>
    </row>
    <row r="91625" spans="1:31" x14ac:dyDescent="0.25">
      <c r="A91625" s="41">
        <v>0</v>
      </c>
      <c r="C91625" s="56"/>
      <c r="AC91625" s="56"/>
      <c r="AD91625" s="56"/>
      <c r="AE91625" s="56"/>
    </row>
    <row r="91626" spans="1:31" x14ac:dyDescent="0.25">
      <c r="A91626" s="41">
        <v>0</v>
      </c>
      <c r="C91626" s="56"/>
      <c r="AC91626" s="56"/>
      <c r="AD91626" s="56"/>
      <c r="AE91626" s="56"/>
    </row>
    <row r="91627" spans="1:31" x14ac:dyDescent="0.25">
      <c r="A91627" s="41">
        <v>0</v>
      </c>
      <c r="C91627" s="56"/>
      <c r="AC91627" s="56"/>
      <c r="AD91627" s="56"/>
      <c r="AE91627" s="56"/>
    </row>
    <row r="91628" spans="1:31" x14ac:dyDescent="0.25">
      <c r="A91628" s="41">
        <v>380</v>
      </c>
      <c r="C91628" s="56"/>
      <c r="AC91628" s="56"/>
      <c r="AD91628" s="56"/>
      <c r="AE91628" s="56"/>
    </row>
    <row r="91629" spans="1:31" x14ac:dyDescent="0.25">
      <c r="A91629" s="41">
        <v>0</v>
      </c>
      <c r="C91629" s="56"/>
      <c r="AC91629" s="56"/>
      <c r="AD91629" s="56"/>
      <c r="AE91629" s="56"/>
    </row>
    <row r="91630" spans="1:31" x14ac:dyDescent="0.25">
      <c r="A91630" s="41">
        <v>0</v>
      </c>
      <c r="C91630" s="56"/>
      <c r="AC91630" s="56"/>
      <c r="AD91630" s="56"/>
      <c r="AE91630" s="56"/>
    </row>
    <row r="91631" spans="1:31" x14ac:dyDescent="0.25">
      <c r="A91631" s="41">
        <v>0</v>
      </c>
      <c r="C91631" s="56"/>
      <c r="AC91631" s="56"/>
      <c r="AD91631" s="56"/>
      <c r="AE91631" s="56"/>
    </row>
    <row r="91632" spans="1:31" x14ac:dyDescent="0.25">
      <c r="A91632" s="41">
        <v>0</v>
      </c>
      <c r="C91632" s="56"/>
      <c r="AC91632" s="56"/>
      <c r="AD91632" s="56"/>
      <c r="AE91632" s="56"/>
    </row>
    <row r="91633" spans="1:31" x14ac:dyDescent="0.25">
      <c r="A91633" s="41">
        <v>0</v>
      </c>
      <c r="C91633" s="56"/>
      <c r="AC91633" s="56"/>
      <c r="AD91633" s="56"/>
      <c r="AE91633" s="56"/>
    </row>
    <row r="91634" spans="1:31" x14ac:dyDescent="0.25">
      <c r="A91634" s="41">
        <v>0</v>
      </c>
      <c r="C91634" s="56"/>
      <c r="AC91634" s="56"/>
      <c r="AD91634" s="56"/>
      <c r="AE91634" s="56"/>
    </row>
    <row r="91635" spans="1:31" x14ac:dyDescent="0.25">
      <c r="A91635" s="41">
        <v>0</v>
      </c>
      <c r="C91635" s="56"/>
      <c r="AC91635" s="56"/>
      <c r="AD91635" s="56"/>
      <c r="AE91635" s="56"/>
    </row>
    <row r="91636" spans="1:31" x14ac:dyDescent="0.25">
      <c r="A91636" s="41">
        <v>0</v>
      </c>
      <c r="C91636" s="56"/>
      <c r="AC91636" s="56"/>
      <c r="AD91636" s="56"/>
      <c r="AE91636" s="56"/>
    </row>
    <row r="91637" spans="1:31" x14ac:dyDescent="0.25">
      <c r="A91637" s="41">
        <v>0</v>
      </c>
      <c r="C91637" s="56"/>
      <c r="AC91637" s="56"/>
      <c r="AD91637" s="56"/>
      <c r="AE91637" s="56"/>
    </row>
    <row r="91638" spans="1:31" x14ac:dyDescent="0.25">
      <c r="A91638" s="41">
        <v>0</v>
      </c>
      <c r="C91638" s="56"/>
      <c r="AC91638" s="56"/>
      <c r="AD91638" s="56"/>
      <c r="AE91638" s="56"/>
    </row>
    <row r="91639" spans="1:31" x14ac:dyDescent="0.25">
      <c r="A91639" s="41">
        <v>0</v>
      </c>
      <c r="C91639" s="56"/>
      <c r="AC91639" s="56"/>
      <c r="AD91639" s="56"/>
      <c r="AE91639" s="56"/>
    </row>
    <row r="91640" spans="1:31" x14ac:dyDescent="0.25">
      <c r="A91640" s="41">
        <v>0</v>
      </c>
      <c r="C91640" s="56"/>
      <c r="AC91640" s="56"/>
      <c r="AD91640" s="56"/>
      <c r="AE91640" s="56"/>
    </row>
    <row r="91641" spans="1:31" x14ac:dyDescent="0.25">
      <c r="A91641" s="41">
        <v>0</v>
      </c>
      <c r="C91641" s="56"/>
      <c r="AC91641" s="56"/>
      <c r="AD91641" s="56"/>
      <c r="AE91641" s="56"/>
    </row>
    <row r="91642" spans="1:31" x14ac:dyDescent="0.25">
      <c r="A91642" s="41">
        <v>0</v>
      </c>
      <c r="C91642" s="56"/>
      <c r="AC91642" s="56"/>
      <c r="AD91642" s="56"/>
      <c r="AE91642" s="56"/>
    </row>
    <row r="91643" spans="1:31" x14ac:dyDescent="0.25">
      <c r="A91643" s="41">
        <v>0</v>
      </c>
      <c r="C91643" s="56"/>
      <c r="AC91643" s="56"/>
      <c r="AD91643" s="56"/>
      <c r="AE91643" s="56"/>
    </row>
    <row r="91644" spans="1:31" x14ac:dyDescent="0.25">
      <c r="A91644" s="41">
        <v>0</v>
      </c>
      <c r="C91644" s="56"/>
      <c r="AC91644" s="56"/>
      <c r="AD91644" s="56"/>
      <c r="AE91644" s="56"/>
    </row>
    <row r="91645" spans="1:31" x14ac:dyDescent="0.25">
      <c r="A91645" s="41">
        <v>0</v>
      </c>
      <c r="C91645" s="56"/>
      <c r="AC91645" s="56"/>
      <c r="AD91645" s="56"/>
      <c r="AE91645" s="56"/>
    </row>
    <row r="91646" spans="1:31" x14ac:dyDescent="0.25">
      <c r="A91646" s="41">
        <v>0</v>
      </c>
      <c r="C91646" s="56"/>
      <c r="AC91646" s="56"/>
      <c r="AD91646" s="56"/>
      <c r="AE91646" s="56"/>
    </row>
    <row r="91647" spans="1:31" x14ac:dyDescent="0.25">
      <c r="A91647" s="41">
        <v>0</v>
      </c>
      <c r="C91647" s="56"/>
      <c r="AC91647" s="56"/>
      <c r="AD91647" s="56"/>
      <c r="AE91647" s="56"/>
    </row>
    <row r="91648" spans="1:31" x14ac:dyDescent="0.25">
      <c r="A91648" s="41">
        <v>0</v>
      </c>
      <c r="C91648" s="56"/>
      <c r="AC91648" s="56"/>
      <c r="AD91648" s="56"/>
      <c r="AE91648" s="56"/>
    </row>
    <row r="91649" spans="1:31" x14ac:dyDescent="0.25">
      <c r="A91649" s="41">
        <v>0</v>
      </c>
      <c r="C91649" s="56"/>
      <c r="AC91649" s="56"/>
      <c r="AD91649" s="56"/>
      <c r="AE91649" s="56"/>
    </row>
    <row r="91650" spans="1:31" x14ac:dyDescent="0.25">
      <c r="A91650" s="41">
        <v>0</v>
      </c>
      <c r="C91650" s="56"/>
      <c r="AC91650" s="56"/>
      <c r="AD91650" s="56"/>
      <c r="AE91650" s="56"/>
    </row>
    <row r="91651" spans="1:31" x14ac:dyDescent="0.25">
      <c r="A91651" s="41">
        <v>0</v>
      </c>
      <c r="C91651" s="56"/>
      <c r="AC91651" s="56"/>
      <c r="AD91651" s="56"/>
      <c r="AE91651" s="56"/>
    </row>
    <row r="91652" spans="1:31" x14ac:dyDescent="0.25">
      <c r="A91652" s="41">
        <v>0</v>
      </c>
      <c r="C91652" s="56"/>
      <c r="AC91652" s="56"/>
      <c r="AD91652" s="56"/>
      <c r="AE91652" s="56"/>
    </row>
    <row r="91653" spans="1:31" x14ac:dyDescent="0.25">
      <c r="A91653" s="41">
        <v>0</v>
      </c>
      <c r="C91653" s="56"/>
      <c r="AC91653" s="56"/>
      <c r="AD91653" s="56"/>
      <c r="AE91653" s="56"/>
    </row>
    <row r="91654" spans="1:31" x14ac:dyDescent="0.25">
      <c r="A91654" s="41">
        <v>0</v>
      </c>
      <c r="C91654" s="56"/>
      <c r="AC91654" s="56"/>
      <c r="AD91654" s="56"/>
      <c r="AE91654" s="56"/>
    </row>
    <row r="91655" spans="1:31" x14ac:dyDescent="0.25">
      <c r="A91655" s="41">
        <v>0</v>
      </c>
      <c r="C91655" s="56"/>
      <c r="AC91655" s="56"/>
      <c r="AD91655" s="56"/>
      <c r="AE91655" s="56"/>
    </row>
    <row r="91656" spans="1:31" x14ac:dyDescent="0.25">
      <c r="A91656" s="41">
        <v>0</v>
      </c>
      <c r="C91656" s="56"/>
      <c r="AC91656" s="56"/>
      <c r="AD91656" s="56"/>
      <c r="AE91656" s="56"/>
    </row>
    <row r="91657" spans="1:31" x14ac:dyDescent="0.25">
      <c r="A91657" s="41">
        <v>0</v>
      </c>
      <c r="C91657" s="56"/>
      <c r="AC91657" s="56"/>
      <c r="AD91657" s="56"/>
      <c r="AE91657" s="56"/>
    </row>
    <row r="91658" spans="1:31" x14ac:dyDescent="0.25">
      <c r="A91658" s="41">
        <v>0</v>
      </c>
      <c r="C91658" s="56"/>
      <c r="AC91658" s="56"/>
      <c r="AD91658" s="56"/>
      <c r="AE91658" s="56"/>
    </row>
    <row r="91659" spans="1:31" x14ac:dyDescent="0.25">
      <c r="A91659" s="41">
        <v>0</v>
      </c>
      <c r="C91659" s="56"/>
      <c r="AC91659" s="56"/>
      <c r="AD91659" s="56"/>
      <c r="AE91659" s="56"/>
    </row>
    <row r="91660" spans="1:31" x14ac:dyDescent="0.25">
      <c r="A91660" s="41">
        <v>0</v>
      </c>
      <c r="C91660" s="56"/>
      <c r="AC91660" s="56"/>
      <c r="AD91660" s="56"/>
      <c r="AE91660" s="56"/>
    </row>
    <row r="91661" spans="1:31" x14ac:dyDescent="0.25">
      <c r="A91661" s="41">
        <v>0</v>
      </c>
      <c r="C91661" s="56"/>
      <c r="AC91661" s="56"/>
      <c r="AD91661" s="56"/>
      <c r="AE91661" s="56"/>
    </row>
    <row r="91662" spans="1:31" x14ac:dyDescent="0.25">
      <c r="A91662" s="41">
        <v>0</v>
      </c>
      <c r="C91662" s="56"/>
      <c r="AC91662" s="56"/>
      <c r="AD91662" s="56"/>
      <c r="AE91662" s="56"/>
    </row>
    <row r="91663" spans="1:31" x14ac:dyDescent="0.25">
      <c r="A91663" s="41">
        <v>28</v>
      </c>
      <c r="C91663" s="56"/>
      <c r="AC91663" s="56"/>
      <c r="AD91663" s="56"/>
      <c r="AE91663" s="56"/>
    </row>
    <row r="91664" spans="1:31" x14ac:dyDescent="0.25">
      <c r="A91664" s="41">
        <v>0</v>
      </c>
      <c r="C91664" s="56"/>
      <c r="AC91664" s="56"/>
      <c r="AD91664" s="56"/>
      <c r="AE91664" s="56"/>
    </row>
    <row r="91665" spans="1:31" x14ac:dyDescent="0.25">
      <c r="A91665" s="41">
        <v>0</v>
      </c>
      <c r="C91665" s="56"/>
      <c r="AC91665" s="56"/>
      <c r="AD91665" s="56"/>
      <c r="AE91665" s="56"/>
    </row>
    <row r="91666" spans="1:31" x14ac:dyDescent="0.25">
      <c r="A91666" s="41">
        <v>0</v>
      </c>
      <c r="C91666" s="56"/>
      <c r="AC91666" s="56"/>
      <c r="AD91666" s="56"/>
      <c r="AE91666" s="56"/>
    </row>
    <row r="91667" spans="1:31" x14ac:dyDescent="0.25">
      <c r="A91667" s="41">
        <v>0</v>
      </c>
      <c r="C91667" s="56"/>
      <c r="AC91667" s="56"/>
      <c r="AD91667" s="56"/>
      <c r="AE91667" s="56"/>
    </row>
    <row r="91668" spans="1:31" x14ac:dyDescent="0.25">
      <c r="A91668" s="41">
        <v>0</v>
      </c>
      <c r="C91668" s="56"/>
      <c r="AC91668" s="56"/>
      <c r="AD91668" s="56"/>
      <c r="AE91668" s="56"/>
    </row>
    <row r="91669" spans="1:31" x14ac:dyDescent="0.25">
      <c r="A91669" s="41">
        <v>0</v>
      </c>
      <c r="C91669" s="56"/>
      <c r="AC91669" s="56"/>
      <c r="AD91669" s="56"/>
      <c r="AE91669" s="56"/>
    </row>
    <row r="91670" spans="1:31" x14ac:dyDescent="0.25">
      <c r="A91670" s="41">
        <v>0</v>
      </c>
      <c r="C91670" s="56"/>
      <c r="AC91670" s="56"/>
      <c r="AD91670" s="56"/>
      <c r="AE91670" s="56"/>
    </row>
    <row r="91671" spans="1:31" x14ac:dyDescent="0.25">
      <c r="A91671" s="41">
        <v>0</v>
      </c>
      <c r="C91671" s="56"/>
      <c r="AC91671" s="56"/>
      <c r="AD91671" s="56"/>
      <c r="AE91671" s="56"/>
    </row>
    <row r="91672" spans="1:31" x14ac:dyDescent="0.25">
      <c r="A91672" s="41">
        <v>0</v>
      </c>
      <c r="C91672" s="56"/>
      <c r="AC91672" s="56"/>
      <c r="AD91672" s="56"/>
      <c r="AE91672" s="56"/>
    </row>
    <row r="91673" spans="1:31" x14ac:dyDescent="0.25">
      <c r="A91673" s="41">
        <v>0</v>
      </c>
      <c r="C91673" s="56"/>
      <c r="AC91673" s="56"/>
      <c r="AD91673" s="56"/>
      <c r="AE91673" s="56"/>
    </row>
    <row r="91674" spans="1:31" x14ac:dyDescent="0.25">
      <c r="A91674" s="41">
        <v>0</v>
      </c>
      <c r="C91674" s="56"/>
      <c r="AC91674" s="56"/>
      <c r="AD91674" s="56"/>
      <c r="AE91674" s="56"/>
    </row>
    <row r="91675" spans="1:31" x14ac:dyDescent="0.25">
      <c r="A91675" s="41">
        <v>0</v>
      </c>
      <c r="C91675" s="56"/>
      <c r="AC91675" s="56"/>
      <c r="AD91675" s="56"/>
      <c r="AE91675" s="56"/>
    </row>
    <row r="91676" spans="1:31" x14ac:dyDescent="0.25">
      <c r="A91676" s="41">
        <v>0</v>
      </c>
      <c r="C91676" s="56"/>
      <c r="AC91676" s="56"/>
      <c r="AD91676" s="56"/>
      <c r="AE91676" s="56"/>
    </row>
    <row r="91677" spans="1:31" x14ac:dyDescent="0.25">
      <c r="A91677" s="41">
        <v>0</v>
      </c>
      <c r="C91677" s="56"/>
      <c r="AC91677" s="56"/>
      <c r="AD91677" s="56"/>
      <c r="AE91677" s="56"/>
    </row>
    <row r="91678" spans="1:31" x14ac:dyDescent="0.25">
      <c r="A91678" s="41">
        <v>0</v>
      </c>
      <c r="C91678" s="56"/>
      <c r="AC91678" s="56"/>
      <c r="AD91678" s="56"/>
      <c r="AE91678" s="56"/>
    </row>
    <row r="91679" spans="1:31" x14ac:dyDescent="0.25">
      <c r="A91679" s="41">
        <v>0</v>
      </c>
      <c r="C91679" s="56"/>
      <c r="AC91679" s="56"/>
      <c r="AD91679" s="56"/>
      <c r="AE91679" s="56"/>
    </row>
    <row r="91680" spans="1:31" x14ac:dyDescent="0.25">
      <c r="A91680" s="41">
        <v>0</v>
      </c>
      <c r="C91680" s="56"/>
      <c r="AC91680" s="56"/>
      <c r="AD91680" s="56"/>
      <c r="AE91680" s="56"/>
    </row>
    <row r="91681" spans="1:31" x14ac:dyDescent="0.25">
      <c r="A91681" s="41">
        <v>0</v>
      </c>
      <c r="C91681" s="56"/>
      <c r="AC91681" s="56"/>
      <c r="AD91681" s="56"/>
      <c r="AE91681" s="56"/>
    </row>
    <row r="91682" spans="1:31" x14ac:dyDescent="0.25">
      <c r="A91682" s="41">
        <v>0</v>
      </c>
      <c r="C91682" s="56"/>
      <c r="AC91682" s="56"/>
      <c r="AD91682" s="56"/>
      <c r="AE91682" s="56"/>
    </row>
    <row r="91683" spans="1:31" x14ac:dyDescent="0.25">
      <c r="A91683" s="41">
        <v>0</v>
      </c>
      <c r="C91683" s="56"/>
      <c r="AC91683" s="56"/>
      <c r="AD91683" s="56"/>
      <c r="AE91683" s="56"/>
    </row>
    <row r="91684" spans="1:31" x14ac:dyDescent="0.25">
      <c r="A91684" s="41">
        <v>0</v>
      </c>
      <c r="C91684" s="56"/>
      <c r="AC91684" s="56"/>
      <c r="AD91684" s="56"/>
      <c r="AE91684" s="56"/>
    </row>
    <row r="91685" spans="1:31" x14ac:dyDescent="0.25">
      <c r="A91685" s="41">
        <v>0</v>
      </c>
      <c r="C91685" s="56"/>
      <c r="AC91685" s="56"/>
      <c r="AD91685" s="56"/>
      <c r="AE91685" s="56"/>
    </row>
    <row r="91686" spans="1:31" x14ac:dyDescent="0.25">
      <c r="A91686" s="41">
        <v>0</v>
      </c>
      <c r="C91686" s="56"/>
      <c r="AC91686" s="56"/>
      <c r="AD91686" s="56"/>
      <c r="AE91686" s="56"/>
    </row>
    <row r="91687" spans="1:31" x14ac:dyDescent="0.25">
      <c r="A91687" s="41">
        <v>0</v>
      </c>
      <c r="C91687" s="56"/>
      <c r="AC91687" s="56"/>
      <c r="AD91687" s="56"/>
      <c r="AE91687" s="56"/>
    </row>
    <row r="91688" spans="1:31" x14ac:dyDescent="0.25">
      <c r="A91688" s="41">
        <v>0</v>
      </c>
      <c r="C91688" s="56"/>
      <c r="AC91688" s="56"/>
      <c r="AD91688" s="56"/>
      <c r="AE91688" s="56"/>
    </row>
    <row r="91689" spans="1:31" x14ac:dyDescent="0.25">
      <c r="A91689" s="41">
        <v>0</v>
      </c>
      <c r="C91689" s="56"/>
      <c r="AC91689" s="56"/>
      <c r="AD91689" s="56"/>
      <c r="AE91689" s="56"/>
    </row>
    <row r="91690" spans="1:31" x14ac:dyDescent="0.25">
      <c r="A91690" s="41">
        <v>0</v>
      </c>
      <c r="C91690" s="56"/>
      <c r="AC91690" s="56"/>
      <c r="AD91690" s="56"/>
      <c r="AE91690" s="56"/>
    </row>
    <row r="91691" spans="1:31" x14ac:dyDescent="0.25">
      <c r="A91691" s="41">
        <v>0</v>
      </c>
      <c r="C91691" s="56"/>
      <c r="AC91691" s="56"/>
      <c r="AD91691" s="56"/>
      <c r="AE91691" s="56"/>
    </row>
    <row r="91692" spans="1:31" x14ac:dyDescent="0.25">
      <c r="A91692" s="41">
        <v>0</v>
      </c>
      <c r="C91692" s="56"/>
      <c r="AC91692" s="56"/>
      <c r="AD91692" s="56"/>
      <c r="AE91692" s="56"/>
    </row>
    <row r="91693" spans="1:31" x14ac:dyDescent="0.25">
      <c r="A91693" s="41">
        <v>0</v>
      </c>
      <c r="C91693" s="56"/>
      <c r="AC91693" s="56"/>
      <c r="AD91693" s="56"/>
      <c r="AE91693" s="56"/>
    </row>
    <row r="91694" spans="1:31" x14ac:dyDescent="0.25">
      <c r="A91694" s="41">
        <v>0</v>
      </c>
      <c r="C91694" s="56"/>
      <c r="AC91694" s="56"/>
      <c r="AD91694" s="56"/>
      <c r="AE91694" s="56"/>
    </row>
    <row r="91695" spans="1:31" x14ac:dyDescent="0.25">
      <c r="A91695" s="41">
        <v>0</v>
      </c>
      <c r="C91695" s="56"/>
      <c r="AC91695" s="56"/>
      <c r="AD91695" s="56"/>
      <c r="AE91695" s="56"/>
    </row>
    <row r="91696" spans="1:31" x14ac:dyDescent="0.25">
      <c r="A91696" s="41">
        <v>0</v>
      </c>
      <c r="C91696" s="56"/>
      <c r="AC91696" s="56"/>
      <c r="AD91696" s="56"/>
      <c r="AE91696" s="56"/>
    </row>
    <row r="91697" spans="1:31" x14ac:dyDescent="0.25">
      <c r="A91697" s="41">
        <v>0</v>
      </c>
      <c r="C91697" s="56"/>
      <c r="AC91697" s="56"/>
      <c r="AD91697" s="56"/>
      <c r="AE91697" s="56"/>
    </row>
    <row r="91698" spans="1:31" x14ac:dyDescent="0.25">
      <c r="A91698" s="41">
        <v>0</v>
      </c>
      <c r="C91698" s="56"/>
      <c r="AC91698" s="56"/>
      <c r="AD91698" s="56"/>
      <c r="AE91698" s="56"/>
    </row>
    <row r="91699" spans="1:31" x14ac:dyDescent="0.25">
      <c r="A91699" s="41">
        <v>0</v>
      </c>
      <c r="C91699" s="56"/>
      <c r="AC91699" s="56"/>
      <c r="AD91699" s="56"/>
      <c r="AE91699" s="56"/>
    </row>
    <row r="91700" spans="1:31" x14ac:dyDescent="0.25">
      <c r="A91700" s="41">
        <v>0</v>
      </c>
      <c r="C91700" s="56"/>
      <c r="AC91700" s="56"/>
      <c r="AD91700" s="56"/>
      <c r="AE91700" s="56"/>
    </row>
    <row r="91701" spans="1:31" x14ac:dyDescent="0.25">
      <c r="A91701" s="41">
        <v>0</v>
      </c>
      <c r="C91701" s="56"/>
      <c r="AC91701" s="56"/>
      <c r="AD91701" s="56"/>
      <c r="AE91701" s="56"/>
    </row>
    <row r="91702" spans="1:31" x14ac:dyDescent="0.25">
      <c r="A91702" s="41">
        <v>0</v>
      </c>
      <c r="C91702" s="56"/>
      <c r="AC91702" s="56"/>
      <c r="AD91702" s="56"/>
      <c r="AE91702" s="56"/>
    </row>
    <row r="91703" spans="1:31" x14ac:dyDescent="0.25">
      <c r="A91703" s="41">
        <v>0</v>
      </c>
      <c r="C91703" s="56"/>
      <c r="AC91703" s="56"/>
      <c r="AD91703" s="56"/>
      <c r="AE91703" s="56"/>
    </row>
    <row r="91704" spans="1:31" x14ac:dyDescent="0.25">
      <c r="A91704" s="41">
        <v>0</v>
      </c>
      <c r="C91704" s="56"/>
      <c r="AC91704" s="56"/>
      <c r="AD91704" s="56"/>
      <c r="AE91704" s="56"/>
    </row>
    <row r="91705" spans="1:31" x14ac:dyDescent="0.25">
      <c r="A91705" s="41">
        <v>0</v>
      </c>
      <c r="C91705" s="56"/>
      <c r="AC91705" s="56"/>
      <c r="AD91705" s="56"/>
      <c r="AE91705" s="56"/>
    </row>
    <row r="91706" spans="1:31" x14ac:dyDescent="0.25">
      <c r="A91706" s="41">
        <v>0</v>
      </c>
      <c r="C91706" s="56"/>
      <c r="AC91706" s="56"/>
      <c r="AD91706" s="56"/>
      <c r="AE91706" s="56"/>
    </row>
    <row r="91707" spans="1:31" x14ac:dyDescent="0.25">
      <c r="A91707" s="41">
        <v>0</v>
      </c>
      <c r="C91707" s="56"/>
      <c r="AC91707" s="56"/>
      <c r="AD91707" s="56"/>
      <c r="AE91707" s="56"/>
    </row>
    <row r="91708" spans="1:31" x14ac:dyDescent="0.25">
      <c r="A91708" s="41">
        <v>0</v>
      </c>
      <c r="C91708" s="56"/>
      <c r="AC91708" s="56"/>
      <c r="AD91708" s="56"/>
      <c r="AE91708" s="56"/>
    </row>
    <row r="91709" spans="1:31" x14ac:dyDescent="0.25">
      <c r="A91709" s="41">
        <v>0</v>
      </c>
      <c r="C91709" s="56"/>
      <c r="AC91709" s="56"/>
      <c r="AD91709" s="56"/>
      <c r="AE91709" s="56"/>
    </row>
    <row r="91710" spans="1:31" x14ac:dyDescent="0.25">
      <c r="A91710" s="41">
        <v>0</v>
      </c>
      <c r="C91710" s="56"/>
      <c r="AC91710" s="56"/>
      <c r="AD91710" s="56"/>
      <c r="AE91710" s="56"/>
    </row>
    <row r="91711" spans="1:31" x14ac:dyDescent="0.25">
      <c r="A91711" s="41">
        <v>0</v>
      </c>
      <c r="C91711" s="56"/>
      <c r="AC91711" s="56"/>
      <c r="AD91711" s="56"/>
      <c r="AE91711" s="56"/>
    </row>
    <row r="91712" spans="1:31" x14ac:dyDescent="0.25">
      <c r="A91712" s="41">
        <v>0</v>
      </c>
      <c r="C91712" s="56"/>
      <c r="AC91712" s="56"/>
      <c r="AD91712" s="56"/>
      <c r="AE91712" s="56"/>
    </row>
    <row r="91713" spans="1:31" x14ac:dyDescent="0.25">
      <c r="A91713" s="41">
        <v>0</v>
      </c>
      <c r="C91713" s="56"/>
      <c r="AC91713" s="56"/>
      <c r="AD91713" s="56"/>
      <c r="AE91713" s="56"/>
    </row>
    <row r="91714" spans="1:31" x14ac:dyDescent="0.25">
      <c r="A91714" s="41">
        <v>0</v>
      </c>
      <c r="C91714" s="56"/>
      <c r="AC91714" s="56"/>
      <c r="AD91714" s="56"/>
      <c r="AE91714" s="56"/>
    </row>
    <row r="91715" spans="1:31" x14ac:dyDescent="0.25">
      <c r="A91715" s="41">
        <v>116</v>
      </c>
      <c r="C91715" s="56"/>
      <c r="AC91715" s="56"/>
      <c r="AD91715" s="56"/>
      <c r="AE91715" s="56"/>
    </row>
    <row r="91716" spans="1:31" x14ac:dyDescent="0.25">
      <c r="A91716" s="41">
        <v>0</v>
      </c>
      <c r="C91716" s="56"/>
      <c r="AC91716" s="56"/>
      <c r="AD91716" s="56"/>
      <c r="AE91716" s="56"/>
    </row>
    <row r="91717" spans="1:31" x14ac:dyDescent="0.25">
      <c r="A91717" s="41">
        <v>0</v>
      </c>
      <c r="C91717" s="56"/>
      <c r="AC91717" s="56"/>
      <c r="AD91717" s="56"/>
      <c r="AE91717" s="56"/>
    </row>
    <row r="91718" spans="1:31" x14ac:dyDescent="0.25">
      <c r="A91718" s="41">
        <v>0</v>
      </c>
      <c r="C91718" s="56"/>
      <c r="AC91718" s="56"/>
      <c r="AD91718" s="56"/>
      <c r="AE91718" s="56"/>
    </row>
    <row r="91719" spans="1:31" x14ac:dyDescent="0.25">
      <c r="A91719" s="41">
        <v>0</v>
      </c>
      <c r="C91719" s="56"/>
      <c r="AC91719" s="56"/>
      <c r="AD91719" s="56"/>
      <c r="AE91719" s="56"/>
    </row>
    <row r="91720" spans="1:31" x14ac:dyDescent="0.25">
      <c r="A91720" s="41">
        <v>0</v>
      </c>
      <c r="C91720" s="56"/>
      <c r="AC91720" s="56"/>
      <c r="AD91720" s="56"/>
      <c r="AE91720" s="56"/>
    </row>
    <row r="91721" spans="1:31" x14ac:dyDescent="0.25">
      <c r="A91721" s="41">
        <v>0</v>
      </c>
      <c r="C91721" s="56"/>
      <c r="AC91721" s="56"/>
      <c r="AD91721" s="56"/>
      <c r="AE91721" s="56"/>
    </row>
    <row r="91722" spans="1:31" x14ac:dyDescent="0.25">
      <c r="A91722" s="41">
        <v>0</v>
      </c>
      <c r="C91722" s="56"/>
      <c r="AC91722" s="56"/>
      <c r="AD91722" s="56"/>
      <c r="AE91722" s="56"/>
    </row>
    <row r="91723" spans="1:31" x14ac:dyDescent="0.25">
      <c r="A91723" s="41">
        <v>0</v>
      </c>
      <c r="C91723" s="56"/>
      <c r="AC91723" s="56"/>
      <c r="AD91723" s="56"/>
      <c r="AE91723" s="56"/>
    </row>
    <row r="91724" spans="1:31" x14ac:dyDescent="0.25">
      <c r="A91724" s="41">
        <v>0</v>
      </c>
      <c r="C91724" s="56"/>
      <c r="AC91724" s="56"/>
      <c r="AD91724" s="56"/>
      <c r="AE91724" s="56"/>
    </row>
    <row r="91725" spans="1:31" x14ac:dyDescent="0.25">
      <c r="A91725" s="41">
        <v>0</v>
      </c>
      <c r="C91725" s="56"/>
      <c r="AC91725" s="56"/>
      <c r="AD91725" s="56"/>
      <c r="AE91725" s="56"/>
    </row>
    <row r="91726" spans="1:31" x14ac:dyDescent="0.25">
      <c r="A91726" s="41">
        <v>0</v>
      </c>
      <c r="C91726" s="56"/>
      <c r="AC91726" s="56"/>
      <c r="AD91726" s="56"/>
      <c r="AE91726" s="56"/>
    </row>
    <row r="91727" spans="1:31" x14ac:dyDescent="0.25">
      <c r="A91727" s="41">
        <v>0</v>
      </c>
      <c r="C91727" s="56"/>
      <c r="AC91727" s="56"/>
      <c r="AD91727" s="56"/>
      <c r="AE91727" s="56"/>
    </row>
    <row r="91728" spans="1:31" x14ac:dyDescent="0.25">
      <c r="A91728" s="41">
        <v>0</v>
      </c>
      <c r="C91728" s="56"/>
      <c r="AC91728" s="56"/>
      <c r="AD91728" s="56"/>
      <c r="AE91728" s="56"/>
    </row>
    <row r="91729" spans="1:31" x14ac:dyDescent="0.25">
      <c r="A91729" s="41">
        <v>0</v>
      </c>
      <c r="C91729" s="56"/>
      <c r="AC91729" s="56"/>
      <c r="AD91729" s="56"/>
      <c r="AE91729" s="56"/>
    </row>
    <row r="91730" spans="1:31" x14ac:dyDescent="0.25">
      <c r="A91730" s="41">
        <v>0</v>
      </c>
      <c r="C91730" s="56"/>
      <c r="AC91730" s="56"/>
      <c r="AD91730" s="56"/>
      <c r="AE91730" s="56"/>
    </row>
    <row r="91731" spans="1:31" x14ac:dyDescent="0.25">
      <c r="A91731" s="41">
        <v>0</v>
      </c>
      <c r="C91731" s="56"/>
      <c r="AC91731" s="56"/>
      <c r="AD91731" s="56"/>
      <c r="AE91731" s="56"/>
    </row>
    <row r="91732" spans="1:31" x14ac:dyDescent="0.25">
      <c r="A91732" s="41">
        <v>0</v>
      </c>
      <c r="C91732" s="56"/>
      <c r="AC91732" s="56"/>
      <c r="AD91732" s="56"/>
      <c r="AE91732" s="56"/>
    </row>
    <row r="91733" spans="1:31" x14ac:dyDescent="0.25">
      <c r="A91733" s="41">
        <v>0</v>
      </c>
      <c r="C91733" s="56"/>
      <c r="AC91733" s="56"/>
      <c r="AD91733" s="56"/>
      <c r="AE91733" s="56"/>
    </row>
    <row r="91734" spans="1:31" x14ac:dyDescent="0.25">
      <c r="A91734" s="41">
        <v>0</v>
      </c>
      <c r="C91734" s="56"/>
      <c r="AC91734" s="56"/>
      <c r="AD91734" s="56"/>
      <c r="AE91734" s="56"/>
    </row>
    <row r="91735" spans="1:31" x14ac:dyDescent="0.25">
      <c r="A91735" s="41">
        <v>0</v>
      </c>
      <c r="C91735" s="56"/>
      <c r="AC91735" s="56"/>
      <c r="AD91735" s="56"/>
      <c r="AE91735" s="56"/>
    </row>
    <row r="91736" spans="1:31" x14ac:dyDescent="0.25">
      <c r="A91736" s="41">
        <v>0</v>
      </c>
      <c r="C91736" s="56"/>
      <c r="AC91736" s="56"/>
      <c r="AD91736" s="56"/>
      <c r="AE91736" s="56"/>
    </row>
    <row r="91737" spans="1:31" x14ac:dyDescent="0.25">
      <c r="A91737" s="41">
        <v>0</v>
      </c>
      <c r="C91737" s="56"/>
      <c r="AC91737" s="56"/>
      <c r="AD91737" s="56"/>
      <c r="AE91737" s="56"/>
    </row>
    <row r="91738" spans="1:31" x14ac:dyDescent="0.25">
      <c r="A91738" s="41">
        <v>0</v>
      </c>
      <c r="C91738" s="56"/>
      <c r="AC91738" s="56"/>
      <c r="AD91738" s="56"/>
      <c r="AE91738" s="56"/>
    </row>
    <row r="91739" spans="1:31" x14ac:dyDescent="0.25">
      <c r="A91739" s="41">
        <v>0</v>
      </c>
      <c r="C91739" s="56"/>
      <c r="AC91739" s="56"/>
      <c r="AD91739" s="56"/>
      <c r="AE91739" s="56"/>
    </row>
    <row r="91740" spans="1:31" x14ac:dyDescent="0.25">
      <c r="A91740" s="41">
        <v>0</v>
      </c>
      <c r="C91740" s="56"/>
      <c r="AC91740" s="56"/>
      <c r="AD91740" s="56"/>
      <c r="AE91740" s="56"/>
    </row>
    <row r="91741" spans="1:31" x14ac:dyDescent="0.25">
      <c r="A91741" s="41">
        <v>0</v>
      </c>
      <c r="C91741" s="56"/>
      <c r="AC91741" s="56"/>
      <c r="AD91741" s="56"/>
      <c r="AE91741" s="56"/>
    </row>
    <row r="91742" spans="1:31" x14ac:dyDescent="0.25">
      <c r="A91742" s="41">
        <v>0</v>
      </c>
      <c r="C91742" s="56"/>
      <c r="AC91742" s="56"/>
      <c r="AD91742" s="56"/>
      <c r="AE91742" s="56"/>
    </row>
    <row r="91743" spans="1:31" x14ac:dyDescent="0.25">
      <c r="A91743" s="41">
        <v>0</v>
      </c>
      <c r="C91743" s="56"/>
      <c r="AC91743" s="56"/>
      <c r="AD91743" s="56"/>
      <c r="AE91743" s="56"/>
    </row>
    <row r="91744" spans="1:31" x14ac:dyDescent="0.25">
      <c r="A91744" s="41">
        <v>0</v>
      </c>
      <c r="C91744" s="56"/>
      <c r="AC91744" s="56"/>
      <c r="AD91744" s="56"/>
      <c r="AE91744" s="56"/>
    </row>
    <row r="91745" spans="1:31" x14ac:dyDescent="0.25">
      <c r="A91745" s="41">
        <v>0</v>
      </c>
      <c r="C91745" s="56"/>
      <c r="AC91745" s="56"/>
      <c r="AD91745" s="56"/>
      <c r="AE91745" s="56"/>
    </row>
    <row r="91746" spans="1:31" x14ac:dyDescent="0.25">
      <c r="A91746" s="41">
        <v>0</v>
      </c>
      <c r="C91746" s="56"/>
      <c r="AC91746" s="56"/>
      <c r="AD91746" s="56"/>
      <c r="AE91746" s="56"/>
    </row>
    <row r="91747" spans="1:31" x14ac:dyDescent="0.25">
      <c r="A91747" s="41">
        <v>0</v>
      </c>
      <c r="C91747" s="56"/>
      <c r="AC91747" s="56"/>
      <c r="AD91747" s="56"/>
      <c r="AE91747" s="56"/>
    </row>
    <row r="91748" spans="1:31" x14ac:dyDescent="0.25">
      <c r="A91748" s="41">
        <v>0</v>
      </c>
      <c r="C91748" s="56"/>
      <c r="AC91748" s="56"/>
      <c r="AD91748" s="56"/>
      <c r="AE91748" s="56"/>
    </row>
    <row r="91749" spans="1:31" x14ac:dyDescent="0.25">
      <c r="A91749" s="41">
        <v>0</v>
      </c>
      <c r="C91749" s="56"/>
      <c r="AC91749" s="56"/>
      <c r="AD91749" s="56"/>
      <c r="AE91749" s="56"/>
    </row>
    <row r="91750" spans="1:31" x14ac:dyDescent="0.25">
      <c r="A91750" s="41">
        <v>0</v>
      </c>
      <c r="C91750" s="56"/>
      <c r="AC91750" s="56"/>
      <c r="AD91750" s="56"/>
      <c r="AE91750" s="56"/>
    </row>
    <row r="91751" spans="1:31" x14ac:dyDescent="0.25">
      <c r="A91751" s="41">
        <v>0</v>
      </c>
      <c r="C91751" s="56"/>
      <c r="AC91751" s="56"/>
      <c r="AD91751" s="56"/>
      <c r="AE91751" s="56"/>
    </row>
    <row r="91752" spans="1:31" x14ac:dyDescent="0.25">
      <c r="A91752" s="41">
        <v>0</v>
      </c>
      <c r="C91752" s="56"/>
      <c r="AC91752" s="56"/>
      <c r="AD91752" s="56"/>
      <c r="AE91752" s="56"/>
    </row>
    <row r="91753" spans="1:31" x14ac:dyDescent="0.25">
      <c r="A91753" s="41">
        <v>0</v>
      </c>
      <c r="C91753" s="56"/>
      <c r="AC91753" s="56"/>
      <c r="AD91753" s="56"/>
      <c r="AE91753" s="56"/>
    </row>
    <row r="91754" spans="1:31" x14ac:dyDescent="0.25">
      <c r="A91754" s="41">
        <v>0</v>
      </c>
      <c r="C91754" s="56"/>
      <c r="AC91754" s="56"/>
      <c r="AD91754" s="56"/>
      <c r="AE91754" s="56"/>
    </row>
    <row r="91755" spans="1:31" x14ac:dyDescent="0.25">
      <c r="A91755" s="41">
        <v>0</v>
      </c>
      <c r="C91755" s="56"/>
      <c r="AC91755" s="56"/>
      <c r="AD91755" s="56"/>
      <c r="AE91755" s="56"/>
    </row>
    <row r="91756" spans="1:31" x14ac:dyDescent="0.25">
      <c r="A91756" s="41">
        <v>0</v>
      </c>
      <c r="C91756" s="56"/>
      <c r="AC91756" s="56"/>
      <c r="AD91756" s="56"/>
      <c r="AE91756" s="56"/>
    </row>
    <row r="91757" spans="1:31" x14ac:dyDescent="0.25">
      <c r="A91757" s="41">
        <v>0</v>
      </c>
      <c r="C91757" s="56"/>
      <c r="AC91757" s="56"/>
      <c r="AD91757" s="56"/>
      <c r="AE91757" s="56"/>
    </row>
    <row r="91758" spans="1:31" x14ac:dyDescent="0.25">
      <c r="A91758" s="41">
        <v>0</v>
      </c>
      <c r="C91758" s="56"/>
      <c r="AC91758" s="56"/>
      <c r="AD91758" s="56"/>
      <c r="AE91758" s="56"/>
    </row>
    <row r="91759" spans="1:31" x14ac:dyDescent="0.25">
      <c r="A91759" s="41">
        <v>0</v>
      </c>
      <c r="C91759" s="56"/>
      <c r="AC91759" s="56"/>
      <c r="AD91759" s="56"/>
      <c r="AE91759" s="56"/>
    </row>
    <row r="91760" spans="1:31" x14ac:dyDescent="0.25">
      <c r="A91760" s="41">
        <v>0</v>
      </c>
      <c r="C91760" s="56"/>
      <c r="AC91760" s="56"/>
      <c r="AD91760" s="56"/>
      <c r="AE91760" s="56"/>
    </row>
    <row r="91761" spans="1:31" x14ac:dyDescent="0.25">
      <c r="A91761" s="41">
        <v>0</v>
      </c>
      <c r="C91761" s="56"/>
      <c r="AC91761" s="56"/>
      <c r="AD91761" s="56"/>
      <c r="AE91761" s="56"/>
    </row>
    <row r="91762" spans="1:31" x14ac:dyDescent="0.25">
      <c r="A91762" s="41">
        <v>0</v>
      </c>
      <c r="C91762" s="56"/>
      <c r="AC91762" s="56"/>
      <c r="AD91762" s="56"/>
      <c r="AE91762" s="56"/>
    </row>
    <row r="91763" spans="1:31" x14ac:dyDescent="0.25">
      <c r="A91763" s="41">
        <v>0</v>
      </c>
      <c r="C91763" s="56"/>
      <c r="AC91763" s="56"/>
      <c r="AD91763" s="56"/>
      <c r="AE91763" s="56"/>
    </row>
    <row r="91764" spans="1:31" x14ac:dyDescent="0.25">
      <c r="A91764" s="41">
        <v>0</v>
      </c>
      <c r="C91764" s="56"/>
      <c r="AC91764" s="56"/>
      <c r="AD91764" s="56"/>
      <c r="AE91764" s="56"/>
    </row>
    <row r="91765" spans="1:31" x14ac:dyDescent="0.25">
      <c r="A91765" s="41">
        <v>0</v>
      </c>
      <c r="C91765" s="56"/>
      <c r="AC91765" s="56"/>
      <c r="AD91765" s="56"/>
      <c r="AE91765" s="56"/>
    </row>
    <row r="91766" spans="1:31" x14ac:dyDescent="0.25">
      <c r="A91766" s="41">
        <v>0</v>
      </c>
      <c r="C91766" s="56"/>
      <c r="AC91766" s="56"/>
      <c r="AD91766" s="56"/>
      <c r="AE91766" s="56"/>
    </row>
    <row r="91767" spans="1:31" x14ac:dyDescent="0.25">
      <c r="A91767" s="41">
        <v>0</v>
      </c>
      <c r="C91767" s="56"/>
      <c r="AC91767" s="56"/>
      <c r="AD91767" s="56"/>
      <c r="AE91767" s="56"/>
    </row>
    <row r="91768" spans="1:31" x14ac:dyDescent="0.25">
      <c r="A91768" s="41">
        <v>0</v>
      </c>
      <c r="C91768" s="56"/>
      <c r="AC91768" s="56"/>
      <c r="AD91768" s="56"/>
      <c r="AE91768" s="56"/>
    </row>
    <row r="91769" spans="1:31" x14ac:dyDescent="0.25">
      <c r="A91769" s="41">
        <v>0</v>
      </c>
      <c r="C91769" s="56"/>
      <c r="AC91769" s="56"/>
      <c r="AD91769" s="56"/>
      <c r="AE91769" s="56"/>
    </row>
    <row r="91770" spans="1:31" x14ac:dyDescent="0.25">
      <c r="A91770" s="41">
        <v>0</v>
      </c>
      <c r="C91770" s="56"/>
      <c r="AC91770" s="56"/>
      <c r="AD91770" s="56"/>
      <c r="AE91770" s="56"/>
    </row>
    <row r="91771" spans="1:31" x14ac:dyDescent="0.25">
      <c r="A91771" s="41">
        <v>0</v>
      </c>
      <c r="C91771" s="56"/>
      <c r="AC91771" s="56"/>
      <c r="AD91771" s="56"/>
      <c r="AE91771" s="56"/>
    </row>
    <row r="91772" spans="1:31" x14ac:dyDescent="0.25">
      <c r="A91772" s="41">
        <v>0</v>
      </c>
      <c r="C91772" s="56"/>
      <c r="AC91772" s="56"/>
      <c r="AD91772" s="56"/>
      <c r="AE91772" s="56"/>
    </row>
    <row r="91773" spans="1:31" x14ac:dyDescent="0.25">
      <c r="A91773" s="41">
        <v>0</v>
      </c>
      <c r="C91773" s="56"/>
      <c r="AC91773" s="56"/>
      <c r="AD91773" s="56"/>
      <c r="AE91773" s="56"/>
    </row>
    <row r="91774" spans="1:31" x14ac:dyDescent="0.25">
      <c r="A91774" s="41">
        <v>0</v>
      </c>
      <c r="C91774" s="56"/>
      <c r="AC91774" s="56"/>
      <c r="AD91774" s="56"/>
      <c r="AE91774" s="56"/>
    </row>
    <row r="91775" spans="1:31" x14ac:dyDescent="0.25">
      <c r="A91775" s="41">
        <v>0</v>
      </c>
      <c r="C91775" s="56"/>
      <c r="AC91775" s="56"/>
      <c r="AD91775" s="56"/>
      <c r="AE91775" s="56"/>
    </row>
    <row r="91776" spans="1:31" x14ac:dyDescent="0.25">
      <c r="A91776" s="41">
        <v>0</v>
      </c>
      <c r="C91776" s="56"/>
      <c r="AC91776" s="56"/>
      <c r="AD91776" s="56"/>
      <c r="AE91776" s="56"/>
    </row>
    <row r="91777" spans="1:31" x14ac:dyDescent="0.25">
      <c r="A91777" s="41">
        <v>0</v>
      </c>
      <c r="C91777" s="56"/>
      <c r="AC91777" s="56"/>
      <c r="AD91777" s="56"/>
      <c r="AE91777" s="56"/>
    </row>
    <row r="91778" spans="1:31" x14ac:dyDescent="0.25">
      <c r="A91778" s="41">
        <v>0</v>
      </c>
      <c r="C91778" s="56"/>
      <c r="AC91778" s="56"/>
      <c r="AD91778" s="56"/>
      <c r="AE91778" s="56"/>
    </row>
    <row r="91779" spans="1:31" x14ac:dyDescent="0.25">
      <c r="A91779" s="41">
        <v>0</v>
      </c>
      <c r="C91779" s="56"/>
      <c r="AC91779" s="56"/>
      <c r="AD91779" s="56"/>
      <c r="AE91779" s="56"/>
    </row>
    <row r="91780" spans="1:31" x14ac:dyDescent="0.25">
      <c r="A91780" s="41">
        <v>0</v>
      </c>
      <c r="C91780" s="56"/>
      <c r="AC91780" s="56"/>
      <c r="AD91780" s="56"/>
      <c r="AE91780" s="56"/>
    </row>
    <row r="91781" spans="1:31" x14ac:dyDescent="0.25">
      <c r="A91781" s="41">
        <v>0</v>
      </c>
      <c r="C91781" s="56"/>
      <c r="AC91781" s="56"/>
      <c r="AD91781" s="56"/>
      <c r="AE91781" s="56"/>
    </row>
    <row r="91782" spans="1:31" x14ac:dyDescent="0.25">
      <c r="A91782" s="41">
        <v>0</v>
      </c>
      <c r="C91782" s="56"/>
      <c r="AC91782" s="56"/>
      <c r="AD91782" s="56"/>
      <c r="AE91782" s="56"/>
    </row>
    <row r="91783" spans="1:31" x14ac:dyDescent="0.25">
      <c r="A91783" s="41">
        <v>0</v>
      </c>
      <c r="C91783" s="56"/>
      <c r="AC91783" s="56"/>
      <c r="AD91783" s="56"/>
      <c r="AE91783" s="56"/>
    </row>
    <row r="91784" spans="1:31" x14ac:dyDescent="0.25">
      <c r="A91784" s="41">
        <v>0</v>
      </c>
      <c r="C91784" s="56"/>
      <c r="AC91784" s="56"/>
      <c r="AD91784" s="56"/>
      <c r="AE91784" s="56"/>
    </row>
    <row r="91785" spans="1:31" x14ac:dyDescent="0.25">
      <c r="A91785" s="41">
        <v>0</v>
      </c>
      <c r="C91785" s="56"/>
      <c r="AC91785" s="56"/>
      <c r="AD91785" s="56"/>
      <c r="AE91785" s="56"/>
    </row>
    <row r="91786" spans="1:31" x14ac:dyDescent="0.25">
      <c r="A91786" s="41">
        <v>0</v>
      </c>
      <c r="C91786" s="56"/>
      <c r="AC91786" s="56"/>
      <c r="AD91786" s="56"/>
      <c r="AE91786" s="56"/>
    </row>
    <row r="91787" spans="1:31" x14ac:dyDescent="0.25">
      <c r="A91787" s="41">
        <v>0</v>
      </c>
      <c r="C91787" s="56"/>
      <c r="AC91787" s="56"/>
      <c r="AD91787" s="56"/>
      <c r="AE91787" s="56"/>
    </row>
    <row r="91788" spans="1:31" x14ac:dyDescent="0.25">
      <c r="A91788" s="41">
        <v>0</v>
      </c>
      <c r="C91788" s="56"/>
      <c r="AC91788" s="56"/>
      <c r="AD91788" s="56"/>
      <c r="AE91788" s="56"/>
    </row>
    <row r="91789" spans="1:31" x14ac:dyDescent="0.25">
      <c r="A91789" s="41">
        <v>0</v>
      </c>
      <c r="C91789" s="56"/>
      <c r="AC91789" s="56"/>
      <c r="AD91789" s="56"/>
      <c r="AE91789" s="56"/>
    </row>
    <row r="91790" spans="1:31" x14ac:dyDescent="0.25">
      <c r="A91790" s="41">
        <v>0</v>
      </c>
      <c r="C91790" s="56"/>
      <c r="AC91790" s="56"/>
      <c r="AD91790" s="56"/>
      <c r="AE91790" s="56"/>
    </row>
    <row r="91791" spans="1:31" x14ac:dyDescent="0.25">
      <c r="A91791" s="41">
        <v>0</v>
      </c>
      <c r="C91791" s="56"/>
      <c r="AC91791" s="56"/>
      <c r="AD91791" s="56"/>
      <c r="AE91791" s="56"/>
    </row>
    <row r="91792" spans="1:31" x14ac:dyDescent="0.25">
      <c r="A91792" s="41">
        <v>0</v>
      </c>
      <c r="C91792" s="56"/>
      <c r="AC91792" s="56"/>
      <c r="AD91792" s="56"/>
      <c r="AE91792" s="56"/>
    </row>
    <row r="91793" spans="1:31" x14ac:dyDescent="0.25">
      <c r="A91793" s="41">
        <v>0</v>
      </c>
      <c r="C91793" s="56"/>
      <c r="AC91793" s="56"/>
      <c r="AD91793" s="56"/>
      <c r="AE91793" s="56"/>
    </row>
    <row r="91794" spans="1:31" x14ac:dyDescent="0.25">
      <c r="A91794" s="41">
        <v>0</v>
      </c>
      <c r="C91794" s="56"/>
      <c r="AC91794" s="56"/>
      <c r="AD91794" s="56"/>
      <c r="AE91794" s="56"/>
    </row>
    <row r="91795" spans="1:31" x14ac:dyDescent="0.25">
      <c r="A91795" s="41">
        <v>0</v>
      </c>
      <c r="C91795" s="56"/>
      <c r="AC91795" s="56"/>
      <c r="AD91795" s="56"/>
      <c r="AE91795" s="56"/>
    </row>
    <row r="91796" spans="1:31" x14ac:dyDescent="0.25">
      <c r="A91796" s="41">
        <v>0</v>
      </c>
      <c r="C91796" s="56"/>
      <c r="AC91796" s="56"/>
      <c r="AD91796" s="56"/>
      <c r="AE91796" s="56"/>
    </row>
    <row r="91797" spans="1:31" x14ac:dyDescent="0.25">
      <c r="A91797" s="41">
        <v>0</v>
      </c>
      <c r="C91797" s="56"/>
      <c r="AC91797" s="56"/>
      <c r="AD91797" s="56"/>
      <c r="AE91797" s="56"/>
    </row>
    <row r="91798" spans="1:31" x14ac:dyDescent="0.25">
      <c r="A91798" s="41">
        <v>0</v>
      </c>
      <c r="C91798" s="56"/>
      <c r="AC91798" s="56"/>
      <c r="AD91798" s="56"/>
      <c r="AE91798" s="56"/>
    </row>
    <row r="91799" spans="1:31" x14ac:dyDescent="0.25">
      <c r="A91799" s="41">
        <v>0</v>
      </c>
      <c r="C91799" s="56"/>
      <c r="AC91799" s="56"/>
      <c r="AD91799" s="56"/>
      <c r="AE91799" s="56"/>
    </row>
    <row r="91800" spans="1:31" x14ac:dyDescent="0.25">
      <c r="A91800" s="41">
        <v>0</v>
      </c>
      <c r="C91800" s="56"/>
      <c r="AC91800" s="56"/>
      <c r="AD91800" s="56"/>
      <c r="AE91800" s="56"/>
    </row>
    <row r="91801" spans="1:31" x14ac:dyDescent="0.25">
      <c r="A91801" s="41">
        <v>0</v>
      </c>
      <c r="C91801" s="56"/>
      <c r="AC91801" s="56"/>
      <c r="AD91801" s="56"/>
      <c r="AE91801" s="56"/>
    </row>
    <row r="91802" spans="1:31" x14ac:dyDescent="0.25">
      <c r="A91802" s="41">
        <v>0</v>
      </c>
      <c r="C91802" s="56"/>
      <c r="AC91802" s="56"/>
      <c r="AD91802" s="56"/>
      <c r="AE91802" s="56"/>
    </row>
    <row r="91803" spans="1:31" x14ac:dyDescent="0.25">
      <c r="A91803" s="41">
        <v>0</v>
      </c>
      <c r="C91803" s="56"/>
      <c r="AC91803" s="56"/>
      <c r="AD91803" s="56"/>
      <c r="AE91803" s="56"/>
    </row>
    <row r="91804" spans="1:31" x14ac:dyDescent="0.25">
      <c r="A91804" s="41">
        <v>0</v>
      </c>
      <c r="C91804" s="56"/>
      <c r="AC91804" s="56"/>
      <c r="AD91804" s="56"/>
      <c r="AE91804" s="56"/>
    </row>
    <row r="91805" spans="1:31" x14ac:dyDescent="0.25">
      <c r="A91805" s="41">
        <v>0</v>
      </c>
      <c r="C91805" s="56"/>
      <c r="AC91805" s="56"/>
      <c r="AD91805" s="56"/>
      <c r="AE91805" s="56"/>
    </row>
    <row r="91806" spans="1:31" x14ac:dyDescent="0.25">
      <c r="A91806" s="41">
        <v>0</v>
      </c>
      <c r="C91806" s="56"/>
      <c r="AC91806" s="56"/>
      <c r="AD91806" s="56"/>
      <c r="AE91806" s="56"/>
    </row>
    <row r="91807" spans="1:31" x14ac:dyDescent="0.25">
      <c r="A91807" s="41">
        <v>0</v>
      </c>
      <c r="C91807" s="56"/>
      <c r="AC91807" s="56"/>
      <c r="AD91807" s="56"/>
      <c r="AE91807" s="56"/>
    </row>
    <row r="91808" spans="1:31" x14ac:dyDescent="0.25">
      <c r="A91808" s="41">
        <v>0</v>
      </c>
      <c r="C91808" s="56"/>
      <c r="AC91808" s="56"/>
      <c r="AD91808" s="56"/>
      <c r="AE91808" s="56"/>
    </row>
    <row r="91809" spans="1:31" x14ac:dyDescent="0.25">
      <c r="A91809" s="41">
        <v>0</v>
      </c>
      <c r="C91809" s="56"/>
      <c r="AC91809" s="56"/>
      <c r="AD91809" s="56"/>
      <c r="AE91809" s="56"/>
    </row>
    <row r="91810" spans="1:31" x14ac:dyDescent="0.25">
      <c r="A91810" s="41">
        <v>0</v>
      </c>
      <c r="C91810" s="56"/>
      <c r="AC91810" s="56"/>
      <c r="AD91810" s="56"/>
      <c r="AE91810" s="56"/>
    </row>
    <row r="91811" spans="1:31" x14ac:dyDescent="0.25">
      <c r="A91811" s="41">
        <v>0</v>
      </c>
      <c r="C91811" s="56"/>
      <c r="AC91811" s="56"/>
      <c r="AD91811" s="56"/>
      <c r="AE91811" s="56"/>
    </row>
    <row r="91812" spans="1:31" x14ac:dyDescent="0.25">
      <c r="A91812" s="41">
        <v>0</v>
      </c>
      <c r="C91812" s="56"/>
      <c r="AC91812" s="56"/>
      <c r="AD91812" s="56"/>
      <c r="AE91812" s="56"/>
    </row>
    <row r="91813" spans="1:31" x14ac:dyDescent="0.25">
      <c r="A91813" s="41">
        <v>0</v>
      </c>
      <c r="C91813" s="56"/>
      <c r="AC91813" s="56"/>
      <c r="AD91813" s="56"/>
      <c r="AE91813" s="56"/>
    </row>
    <row r="91814" spans="1:31" x14ac:dyDescent="0.25">
      <c r="A91814" s="41">
        <v>0</v>
      </c>
      <c r="C91814" s="56"/>
      <c r="AC91814" s="56"/>
      <c r="AD91814" s="56"/>
      <c r="AE91814" s="56"/>
    </row>
    <row r="91815" spans="1:31" x14ac:dyDescent="0.25">
      <c r="A91815" s="41">
        <v>0</v>
      </c>
      <c r="C91815" s="56"/>
      <c r="AC91815" s="56"/>
      <c r="AD91815" s="56"/>
      <c r="AE91815" s="56"/>
    </row>
    <row r="91816" spans="1:31" x14ac:dyDescent="0.25">
      <c r="A91816" s="41">
        <v>0</v>
      </c>
      <c r="C91816" s="56"/>
      <c r="AC91816" s="56"/>
      <c r="AD91816" s="56"/>
      <c r="AE91816" s="56"/>
    </row>
    <row r="91817" spans="1:31" x14ac:dyDescent="0.25">
      <c r="A91817" s="41">
        <v>0</v>
      </c>
      <c r="C91817" s="56"/>
      <c r="AC91817" s="56"/>
      <c r="AD91817" s="56"/>
      <c r="AE91817" s="56"/>
    </row>
    <row r="91818" spans="1:31" x14ac:dyDescent="0.25">
      <c r="A91818" s="41">
        <v>0</v>
      </c>
      <c r="C91818" s="56"/>
      <c r="AC91818" s="56"/>
      <c r="AD91818" s="56"/>
      <c r="AE91818" s="56"/>
    </row>
    <row r="91819" spans="1:31" x14ac:dyDescent="0.25">
      <c r="A91819" s="41">
        <v>0</v>
      </c>
      <c r="C91819" s="56"/>
      <c r="AC91819" s="56"/>
      <c r="AD91819" s="56"/>
      <c r="AE91819" s="56"/>
    </row>
    <row r="91820" spans="1:31" x14ac:dyDescent="0.25">
      <c r="A91820" s="41">
        <v>0</v>
      </c>
      <c r="C91820" s="56"/>
      <c r="AC91820" s="56"/>
      <c r="AD91820" s="56"/>
      <c r="AE91820" s="56"/>
    </row>
    <row r="91821" spans="1:31" x14ac:dyDescent="0.25">
      <c r="A91821" s="41">
        <v>0</v>
      </c>
      <c r="C91821" s="56"/>
      <c r="AC91821" s="56"/>
      <c r="AD91821" s="56"/>
      <c r="AE91821" s="56"/>
    </row>
    <row r="91822" spans="1:31" x14ac:dyDescent="0.25">
      <c r="A91822" s="41">
        <v>0</v>
      </c>
      <c r="C91822" s="56"/>
      <c r="AC91822" s="56"/>
      <c r="AD91822" s="56"/>
      <c r="AE91822" s="56"/>
    </row>
    <row r="91823" spans="1:31" x14ac:dyDescent="0.25">
      <c r="A91823" s="41">
        <v>0</v>
      </c>
      <c r="C91823" s="56"/>
      <c r="AC91823" s="56"/>
      <c r="AD91823" s="56"/>
      <c r="AE91823" s="56"/>
    </row>
    <row r="91824" spans="1:31" x14ac:dyDescent="0.25">
      <c r="A91824" s="41">
        <v>0</v>
      </c>
      <c r="C91824" s="56"/>
      <c r="AC91824" s="56"/>
      <c r="AD91824" s="56"/>
      <c r="AE91824" s="56"/>
    </row>
    <row r="91825" spans="1:31" x14ac:dyDescent="0.25">
      <c r="A91825" s="41">
        <v>0</v>
      </c>
      <c r="C91825" s="56"/>
      <c r="AC91825" s="56"/>
      <c r="AD91825" s="56"/>
      <c r="AE91825" s="56"/>
    </row>
    <row r="91826" spans="1:31" x14ac:dyDescent="0.25">
      <c r="A91826" s="41">
        <v>0</v>
      </c>
      <c r="C91826" s="56"/>
      <c r="AC91826" s="56"/>
      <c r="AD91826" s="56"/>
      <c r="AE91826" s="56"/>
    </row>
    <row r="91827" spans="1:31" x14ac:dyDescent="0.25">
      <c r="A91827" s="41">
        <v>0</v>
      </c>
      <c r="C91827" s="56"/>
      <c r="AC91827" s="56"/>
      <c r="AD91827" s="56"/>
      <c r="AE91827" s="56"/>
    </row>
    <row r="91828" spans="1:31" x14ac:dyDescent="0.25">
      <c r="A91828" s="41">
        <v>0</v>
      </c>
      <c r="C91828" s="56"/>
      <c r="AC91828" s="56"/>
      <c r="AD91828" s="56"/>
      <c r="AE91828" s="56"/>
    </row>
    <row r="91829" spans="1:31" x14ac:dyDescent="0.25">
      <c r="A91829" s="41">
        <v>0</v>
      </c>
      <c r="C91829" s="56"/>
      <c r="AC91829" s="56"/>
      <c r="AD91829" s="56"/>
      <c r="AE91829" s="56"/>
    </row>
    <row r="91830" spans="1:31" x14ac:dyDescent="0.25">
      <c r="A91830" s="41">
        <v>0</v>
      </c>
      <c r="C91830" s="56"/>
      <c r="AC91830" s="56"/>
      <c r="AD91830" s="56"/>
      <c r="AE91830" s="56"/>
    </row>
    <row r="91831" spans="1:31" x14ac:dyDescent="0.25">
      <c r="A91831" s="41">
        <v>0</v>
      </c>
      <c r="C91831" s="56"/>
      <c r="AC91831" s="56"/>
      <c r="AD91831" s="56"/>
      <c r="AE91831" s="56"/>
    </row>
    <row r="91832" spans="1:31" x14ac:dyDescent="0.25">
      <c r="A91832" s="41">
        <v>0</v>
      </c>
      <c r="C91832" s="56"/>
      <c r="AC91832" s="56"/>
      <c r="AD91832" s="56"/>
      <c r="AE91832" s="56"/>
    </row>
    <row r="91833" spans="1:31" x14ac:dyDescent="0.25">
      <c r="A91833" s="41">
        <v>0</v>
      </c>
      <c r="C91833" s="56"/>
      <c r="AC91833" s="56"/>
      <c r="AD91833" s="56"/>
      <c r="AE91833" s="56"/>
    </row>
    <row r="91834" spans="1:31" x14ac:dyDescent="0.25">
      <c r="A91834" s="41">
        <v>0</v>
      </c>
      <c r="C91834" s="56"/>
      <c r="AC91834" s="56"/>
      <c r="AD91834" s="56"/>
      <c r="AE91834" s="56"/>
    </row>
    <row r="91835" spans="1:31" x14ac:dyDescent="0.25">
      <c r="A91835" s="41">
        <v>0</v>
      </c>
      <c r="C91835" s="56"/>
      <c r="AC91835" s="56"/>
      <c r="AD91835" s="56"/>
      <c r="AE91835" s="56"/>
    </row>
    <row r="91836" spans="1:31" x14ac:dyDescent="0.25">
      <c r="A91836" s="41">
        <v>0</v>
      </c>
      <c r="C91836" s="56"/>
      <c r="AC91836" s="56"/>
      <c r="AD91836" s="56"/>
      <c r="AE91836" s="56"/>
    </row>
    <row r="91837" spans="1:31" x14ac:dyDescent="0.25">
      <c r="A91837" s="41">
        <v>0</v>
      </c>
      <c r="C91837" s="56"/>
      <c r="AC91837" s="56"/>
      <c r="AD91837" s="56"/>
      <c r="AE91837" s="56"/>
    </row>
    <row r="91838" spans="1:31" x14ac:dyDescent="0.25">
      <c r="A91838" s="41">
        <v>0</v>
      </c>
      <c r="C91838" s="56"/>
      <c r="AC91838" s="56"/>
      <c r="AD91838" s="56"/>
      <c r="AE91838" s="56"/>
    </row>
    <row r="91839" spans="1:31" x14ac:dyDescent="0.25">
      <c r="A91839" s="41">
        <v>0</v>
      </c>
      <c r="C91839" s="56"/>
      <c r="AC91839" s="56"/>
      <c r="AD91839" s="56"/>
      <c r="AE91839" s="56"/>
    </row>
    <row r="91840" spans="1:31" x14ac:dyDescent="0.25">
      <c r="A91840" s="41">
        <v>0</v>
      </c>
      <c r="C91840" s="56"/>
      <c r="AC91840" s="56"/>
      <c r="AD91840" s="56"/>
      <c r="AE91840" s="56"/>
    </row>
    <row r="91841" spans="1:31" x14ac:dyDescent="0.25">
      <c r="A91841" s="41">
        <v>0</v>
      </c>
      <c r="C91841" s="56"/>
      <c r="AC91841" s="56"/>
      <c r="AD91841" s="56"/>
      <c r="AE91841" s="56"/>
    </row>
    <row r="91842" spans="1:31" x14ac:dyDescent="0.25">
      <c r="A91842" s="41">
        <v>0</v>
      </c>
      <c r="C91842" s="56"/>
      <c r="AC91842" s="56"/>
      <c r="AD91842" s="56"/>
      <c r="AE91842" s="56"/>
    </row>
    <row r="91843" spans="1:31" x14ac:dyDescent="0.25">
      <c r="A91843" s="41">
        <v>0</v>
      </c>
      <c r="C91843" s="56"/>
      <c r="AC91843" s="56"/>
      <c r="AD91843" s="56"/>
      <c r="AE91843" s="56"/>
    </row>
    <row r="91844" spans="1:31" x14ac:dyDescent="0.25">
      <c r="A91844" s="41">
        <v>0</v>
      </c>
      <c r="C91844" s="56"/>
      <c r="AC91844" s="56"/>
      <c r="AD91844" s="56"/>
      <c r="AE91844" s="56"/>
    </row>
    <row r="91845" spans="1:31" x14ac:dyDescent="0.25">
      <c r="A91845" s="41">
        <v>0</v>
      </c>
      <c r="C91845" s="56"/>
      <c r="AC91845" s="56"/>
      <c r="AD91845" s="56"/>
      <c r="AE91845" s="56"/>
    </row>
    <row r="91846" spans="1:31" x14ac:dyDescent="0.25">
      <c r="A91846" s="41">
        <v>0</v>
      </c>
      <c r="C91846" s="56"/>
      <c r="AC91846" s="56"/>
      <c r="AD91846" s="56"/>
      <c r="AE91846" s="56"/>
    </row>
    <row r="91847" spans="1:31" x14ac:dyDescent="0.25">
      <c r="A91847" s="41">
        <v>0</v>
      </c>
      <c r="C91847" s="56"/>
      <c r="AC91847" s="56"/>
      <c r="AD91847" s="56"/>
      <c r="AE91847" s="56"/>
    </row>
    <row r="91848" spans="1:31" x14ac:dyDescent="0.25">
      <c r="A91848" s="41">
        <v>0</v>
      </c>
      <c r="C91848" s="56"/>
      <c r="AC91848" s="56"/>
      <c r="AD91848" s="56"/>
      <c r="AE91848" s="56"/>
    </row>
    <row r="91849" spans="1:31" x14ac:dyDescent="0.25">
      <c r="A91849" s="41">
        <v>0</v>
      </c>
      <c r="C91849" s="56"/>
      <c r="AC91849" s="56"/>
      <c r="AD91849" s="56"/>
      <c r="AE91849" s="56"/>
    </row>
    <row r="91850" spans="1:31" x14ac:dyDescent="0.25">
      <c r="A91850" s="41">
        <v>0</v>
      </c>
      <c r="C91850" s="56"/>
      <c r="AC91850" s="56"/>
      <c r="AD91850" s="56"/>
      <c r="AE91850" s="56"/>
    </row>
    <row r="91851" spans="1:31" x14ac:dyDescent="0.25">
      <c r="A91851" s="41">
        <v>0</v>
      </c>
      <c r="C91851" s="56"/>
      <c r="AC91851" s="56"/>
      <c r="AD91851" s="56"/>
      <c r="AE91851" s="56"/>
    </row>
    <row r="91852" spans="1:31" x14ac:dyDescent="0.25">
      <c r="A91852" s="41">
        <v>0</v>
      </c>
      <c r="C91852" s="56"/>
      <c r="AC91852" s="56"/>
      <c r="AD91852" s="56"/>
      <c r="AE91852" s="56"/>
    </row>
    <row r="91853" spans="1:31" x14ac:dyDescent="0.25">
      <c r="A91853" s="41">
        <v>0</v>
      </c>
      <c r="C91853" s="56"/>
      <c r="AC91853" s="56"/>
      <c r="AD91853" s="56"/>
      <c r="AE91853" s="56"/>
    </row>
    <row r="91854" spans="1:31" x14ac:dyDescent="0.25">
      <c r="A91854" s="41">
        <v>0</v>
      </c>
      <c r="C91854" s="56"/>
      <c r="AC91854" s="56"/>
      <c r="AD91854" s="56"/>
      <c r="AE91854" s="56"/>
    </row>
    <row r="91855" spans="1:31" x14ac:dyDescent="0.25">
      <c r="A91855" s="41">
        <v>0</v>
      </c>
      <c r="C91855" s="56"/>
      <c r="AC91855" s="56"/>
      <c r="AD91855" s="56"/>
      <c r="AE91855" s="56"/>
    </row>
    <row r="91856" spans="1:31" x14ac:dyDescent="0.25">
      <c r="A91856" s="41">
        <v>0</v>
      </c>
      <c r="C91856" s="56"/>
      <c r="AC91856" s="56"/>
      <c r="AD91856" s="56"/>
      <c r="AE91856" s="56"/>
    </row>
    <row r="91857" spans="1:31" x14ac:dyDescent="0.25">
      <c r="A91857" s="41">
        <v>0</v>
      </c>
      <c r="C91857" s="56"/>
      <c r="AC91857" s="56"/>
      <c r="AD91857" s="56"/>
      <c r="AE91857" s="56"/>
    </row>
    <row r="91858" spans="1:31" x14ac:dyDescent="0.25">
      <c r="A91858" s="41">
        <v>0</v>
      </c>
      <c r="C91858" s="56"/>
      <c r="AC91858" s="56"/>
      <c r="AD91858" s="56"/>
      <c r="AE91858" s="56"/>
    </row>
    <row r="91859" spans="1:31" x14ac:dyDescent="0.25">
      <c r="A91859" s="41">
        <v>0</v>
      </c>
      <c r="C91859" s="56"/>
      <c r="AC91859" s="56"/>
      <c r="AD91859" s="56"/>
      <c r="AE91859" s="56"/>
    </row>
    <row r="91860" spans="1:31" x14ac:dyDescent="0.25">
      <c r="A91860" s="41">
        <v>0</v>
      </c>
      <c r="C91860" s="56"/>
      <c r="AC91860" s="56"/>
      <c r="AD91860" s="56"/>
      <c r="AE91860" s="56"/>
    </row>
    <row r="91861" spans="1:31" x14ac:dyDescent="0.25">
      <c r="A91861" s="41">
        <v>0</v>
      </c>
      <c r="C91861" s="56"/>
      <c r="AC91861" s="56"/>
      <c r="AD91861" s="56"/>
      <c r="AE91861" s="56"/>
    </row>
    <row r="91862" spans="1:31" x14ac:dyDescent="0.25">
      <c r="A91862" s="41">
        <v>0</v>
      </c>
      <c r="C91862" s="56"/>
      <c r="AC91862" s="56"/>
      <c r="AD91862" s="56"/>
      <c r="AE91862" s="56"/>
    </row>
    <row r="91863" spans="1:31" x14ac:dyDescent="0.25">
      <c r="A91863" s="41">
        <v>0</v>
      </c>
      <c r="C91863" s="56"/>
      <c r="AC91863" s="56"/>
      <c r="AD91863" s="56"/>
      <c r="AE91863" s="56"/>
    </row>
    <row r="91864" spans="1:31" x14ac:dyDescent="0.25">
      <c r="A91864" s="41">
        <v>0</v>
      </c>
      <c r="C91864" s="56"/>
      <c r="AC91864" s="56"/>
      <c r="AD91864" s="56"/>
      <c r="AE91864" s="56"/>
    </row>
    <row r="91865" spans="1:31" x14ac:dyDescent="0.25">
      <c r="A91865" s="41">
        <v>0</v>
      </c>
      <c r="C91865" s="56"/>
      <c r="AC91865" s="56"/>
      <c r="AD91865" s="56"/>
      <c r="AE91865" s="56"/>
    </row>
    <row r="91866" spans="1:31" x14ac:dyDescent="0.25">
      <c r="A91866" s="41">
        <v>0</v>
      </c>
      <c r="C91866" s="56"/>
      <c r="AC91866" s="56"/>
      <c r="AD91866" s="56"/>
      <c r="AE91866" s="56"/>
    </row>
    <row r="91867" spans="1:31" x14ac:dyDescent="0.25">
      <c r="A91867" s="41">
        <v>0</v>
      </c>
      <c r="C91867" s="56"/>
      <c r="AC91867" s="56"/>
      <c r="AD91867" s="56"/>
      <c r="AE91867" s="56"/>
    </row>
    <row r="91868" spans="1:31" x14ac:dyDescent="0.25">
      <c r="A91868" s="41">
        <v>0</v>
      </c>
      <c r="C91868" s="56"/>
      <c r="AC91868" s="56"/>
      <c r="AD91868" s="56"/>
      <c r="AE91868" s="56"/>
    </row>
    <row r="91869" spans="1:31" x14ac:dyDescent="0.25">
      <c r="A91869" s="41">
        <v>0</v>
      </c>
      <c r="C91869" s="56"/>
      <c r="AC91869" s="56"/>
      <c r="AD91869" s="56"/>
      <c r="AE91869" s="56"/>
    </row>
    <row r="91870" spans="1:31" x14ac:dyDescent="0.25">
      <c r="A91870" s="41">
        <v>0</v>
      </c>
      <c r="C91870" s="56"/>
      <c r="AC91870" s="56"/>
      <c r="AD91870" s="56"/>
      <c r="AE91870" s="56"/>
    </row>
    <row r="91871" spans="1:31" x14ac:dyDescent="0.25">
      <c r="A91871" s="41">
        <v>0</v>
      </c>
      <c r="C91871" s="56"/>
      <c r="AC91871" s="56"/>
      <c r="AD91871" s="56"/>
      <c r="AE91871" s="56"/>
    </row>
    <row r="91872" spans="1:31" x14ac:dyDescent="0.25">
      <c r="A91872" s="41">
        <v>0</v>
      </c>
      <c r="C91872" s="56"/>
      <c r="AC91872" s="56"/>
      <c r="AD91872" s="56"/>
      <c r="AE91872" s="56"/>
    </row>
    <row r="91873" spans="1:31" x14ac:dyDescent="0.25">
      <c r="A91873" s="41">
        <v>0</v>
      </c>
      <c r="C91873" s="56"/>
      <c r="AC91873" s="56"/>
      <c r="AD91873" s="56"/>
      <c r="AE91873" s="56"/>
    </row>
    <row r="91874" spans="1:31" x14ac:dyDescent="0.25">
      <c r="A91874" s="41">
        <v>0</v>
      </c>
      <c r="C91874" s="56"/>
      <c r="AC91874" s="56"/>
      <c r="AD91874" s="56"/>
      <c r="AE91874" s="56"/>
    </row>
    <row r="91875" spans="1:31" x14ac:dyDescent="0.25">
      <c r="A91875" s="41">
        <v>0</v>
      </c>
      <c r="C91875" s="56"/>
      <c r="AC91875" s="56"/>
      <c r="AD91875" s="56"/>
      <c r="AE91875" s="56"/>
    </row>
    <row r="91876" spans="1:31" x14ac:dyDescent="0.25">
      <c r="A91876" s="41">
        <v>0</v>
      </c>
      <c r="C91876" s="56"/>
      <c r="AC91876" s="56"/>
      <c r="AD91876" s="56"/>
      <c r="AE91876" s="56"/>
    </row>
    <row r="91877" spans="1:31" x14ac:dyDescent="0.25">
      <c r="A91877" s="41">
        <v>0</v>
      </c>
      <c r="C91877" s="56"/>
      <c r="AC91877" s="56"/>
      <c r="AD91877" s="56"/>
      <c r="AE91877" s="56"/>
    </row>
    <row r="91878" spans="1:31" x14ac:dyDescent="0.25">
      <c r="A91878" s="41">
        <v>0</v>
      </c>
      <c r="C91878" s="56"/>
      <c r="AC91878" s="56"/>
      <c r="AD91878" s="56"/>
      <c r="AE91878" s="56"/>
    </row>
    <row r="91879" spans="1:31" x14ac:dyDescent="0.25">
      <c r="A91879" s="41">
        <v>0</v>
      </c>
      <c r="C91879" s="56"/>
      <c r="AC91879" s="56"/>
      <c r="AD91879" s="56"/>
      <c r="AE91879" s="56"/>
    </row>
    <row r="91880" spans="1:31" x14ac:dyDescent="0.25">
      <c r="A91880" s="41">
        <v>0</v>
      </c>
      <c r="C91880" s="56"/>
      <c r="AC91880" s="56"/>
      <c r="AD91880" s="56"/>
      <c r="AE91880" s="56"/>
    </row>
    <row r="91881" spans="1:31" x14ac:dyDescent="0.25">
      <c r="A91881" s="41">
        <v>0</v>
      </c>
      <c r="C91881" s="56"/>
      <c r="AC91881" s="56"/>
      <c r="AD91881" s="56"/>
      <c r="AE91881" s="56"/>
    </row>
    <row r="91882" spans="1:31" x14ac:dyDescent="0.25">
      <c r="A91882" s="41">
        <v>0</v>
      </c>
      <c r="C91882" s="56"/>
      <c r="AC91882" s="56"/>
      <c r="AD91882" s="56"/>
      <c r="AE91882" s="56"/>
    </row>
    <row r="91883" spans="1:31" x14ac:dyDescent="0.25">
      <c r="A91883" s="41">
        <v>0</v>
      </c>
      <c r="C91883" s="56"/>
      <c r="AC91883" s="56"/>
      <c r="AD91883" s="56"/>
      <c r="AE91883" s="56"/>
    </row>
    <row r="91884" spans="1:31" x14ac:dyDescent="0.25">
      <c r="A91884" s="41">
        <v>0</v>
      </c>
      <c r="C91884" s="56"/>
      <c r="AC91884" s="56"/>
      <c r="AD91884" s="56"/>
      <c r="AE91884" s="56"/>
    </row>
    <row r="91885" spans="1:31" x14ac:dyDescent="0.25">
      <c r="A91885" s="41">
        <v>0</v>
      </c>
      <c r="C91885" s="56"/>
      <c r="AC91885" s="56"/>
      <c r="AD91885" s="56"/>
      <c r="AE91885" s="56"/>
    </row>
    <row r="91886" spans="1:31" x14ac:dyDescent="0.25">
      <c r="A91886" s="41">
        <v>0</v>
      </c>
      <c r="C91886" s="56"/>
      <c r="AC91886" s="56"/>
      <c r="AD91886" s="56"/>
      <c r="AE91886" s="56"/>
    </row>
    <row r="91887" spans="1:31" x14ac:dyDescent="0.25">
      <c r="A91887" s="41">
        <v>0</v>
      </c>
      <c r="C91887" s="56"/>
      <c r="AC91887" s="56"/>
      <c r="AD91887" s="56"/>
      <c r="AE91887" s="56"/>
    </row>
    <row r="91888" spans="1:31" x14ac:dyDescent="0.25">
      <c r="A91888" s="41">
        <v>0</v>
      </c>
      <c r="C91888" s="56"/>
      <c r="AC91888" s="56"/>
      <c r="AD91888" s="56"/>
      <c r="AE91888" s="56"/>
    </row>
    <row r="91889" spans="1:31" x14ac:dyDescent="0.25">
      <c r="A91889" s="41">
        <v>0</v>
      </c>
      <c r="C91889" s="56"/>
      <c r="AC91889" s="56"/>
      <c r="AD91889" s="56"/>
      <c r="AE91889" s="56"/>
    </row>
    <row r="91890" spans="1:31" x14ac:dyDescent="0.25">
      <c r="A91890" s="41">
        <v>0</v>
      </c>
      <c r="C91890" s="56"/>
      <c r="AC91890" s="56"/>
      <c r="AD91890" s="56"/>
      <c r="AE91890" s="56"/>
    </row>
    <row r="91891" spans="1:31" x14ac:dyDescent="0.25">
      <c r="A91891" s="41">
        <v>0</v>
      </c>
      <c r="C91891" s="56"/>
      <c r="AC91891" s="56"/>
      <c r="AD91891" s="56"/>
      <c r="AE91891" s="56"/>
    </row>
    <row r="91892" spans="1:31" x14ac:dyDescent="0.25">
      <c r="A91892" s="41">
        <v>0</v>
      </c>
      <c r="C91892" s="56"/>
      <c r="AC91892" s="56"/>
      <c r="AD91892" s="56"/>
      <c r="AE91892" s="56"/>
    </row>
    <row r="91893" spans="1:31" x14ac:dyDescent="0.25">
      <c r="A91893" s="41">
        <v>0</v>
      </c>
      <c r="C91893" s="56"/>
      <c r="AC91893" s="56"/>
      <c r="AD91893" s="56"/>
      <c r="AE91893" s="56"/>
    </row>
    <row r="91894" spans="1:31" x14ac:dyDescent="0.25">
      <c r="A91894" s="41">
        <v>0</v>
      </c>
      <c r="C91894" s="56"/>
      <c r="AC91894" s="56"/>
      <c r="AD91894" s="56"/>
      <c r="AE91894" s="56"/>
    </row>
    <row r="91895" spans="1:31" x14ac:dyDescent="0.25">
      <c r="A91895" s="41">
        <v>0</v>
      </c>
      <c r="C91895" s="56"/>
      <c r="AC91895" s="56"/>
      <c r="AD91895" s="56"/>
      <c r="AE91895" s="56"/>
    </row>
    <row r="91896" spans="1:31" x14ac:dyDescent="0.25">
      <c r="A91896" s="41">
        <v>0</v>
      </c>
      <c r="C91896" s="56"/>
      <c r="AC91896" s="56"/>
      <c r="AD91896" s="56"/>
      <c r="AE91896" s="56"/>
    </row>
    <row r="91897" spans="1:31" x14ac:dyDescent="0.25">
      <c r="A91897" s="41">
        <v>0</v>
      </c>
      <c r="C91897" s="56"/>
      <c r="AC91897" s="56"/>
      <c r="AD91897" s="56"/>
      <c r="AE91897" s="56"/>
    </row>
    <row r="91898" spans="1:31" x14ac:dyDescent="0.25">
      <c r="A91898" s="41">
        <v>0</v>
      </c>
      <c r="C91898" s="56"/>
      <c r="AC91898" s="56"/>
      <c r="AD91898" s="56"/>
      <c r="AE91898" s="56"/>
    </row>
    <row r="91899" spans="1:31" x14ac:dyDescent="0.25">
      <c r="A91899" s="41">
        <v>0</v>
      </c>
      <c r="C91899" s="56"/>
      <c r="AC91899" s="56"/>
      <c r="AD91899" s="56"/>
      <c r="AE91899" s="56"/>
    </row>
    <row r="91900" spans="1:31" x14ac:dyDescent="0.25">
      <c r="A91900" s="41">
        <v>0</v>
      </c>
      <c r="C91900" s="56"/>
      <c r="AC91900" s="56"/>
      <c r="AD91900" s="56"/>
      <c r="AE91900" s="56"/>
    </row>
    <row r="91901" spans="1:31" x14ac:dyDescent="0.25">
      <c r="A91901" s="41">
        <v>0</v>
      </c>
      <c r="C91901" s="56"/>
      <c r="AC91901" s="56"/>
      <c r="AD91901" s="56"/>
      <c r="AE91901" s="56"/>
    </row>
    <row r="91902" spans="1:31" x14ac:dyDescent="0.25">
      <c r="A91902" s="41">
        <v>0</v>
      </c>
      <c r="C91902" s="56"/>
      <c r="AC91902" s="56"/>
      <c r="AD91902" s="56"/>
      <c r="AE91902" s="56"/>
    </row>
    <row r="91903" spans="1:31" x14ac:dyDescent="0.25">
      <c r="A91903" s="41">
        <v>0</v>
      </c>
      <c r="C91903" s="56"/>
      <c r="AC91903" s="56"/>
      <c r="AD91903" s="56"/>
      <c r="AE91903" s="56"/>
    </row>
    <row r="91904" spans="1:31" x14ac:dyDescent="0.25">
      <c r="A91904" s="41">
        <v>0</v>
      </c>
      <c r="C91904" s="56"/>
      <c r="AC91904" s="56"/>
      <c r="AD91904" s="56"/>
      <c r="AE91904" s="56"/>
    </row>
    <row r="91905" spans="1:31" x14ac:dyDescent="0.25">
      <c r="A91905" s="41">
        <v>0</v>
      </c>
      <c r="C91905" s="56"/>
      <c r="AC91905" s="56"/>
      <c r="AD91905" s="56"/>
      <c r="AE91905" s="56"/>
    </row>
    <row r="91906" spans="1:31" x14ac:dyDescent="0.25">
      <c r="A91906" s="41">
        <v>0</v>
      </c>
      <c r="C91906" s="56"/>
      <c r="AC91906" s="56"/>
      <c r="AD91906" s="56"/>
      <c r="AE91906" s="56"/>
    </row>
    <row r="91907" spans="1:31" x14ac:dyDescent="0.25">
      <c r="A91907" s="41">
        <v>0</v>
      </c>
      <c r="C91907" s="56"/>
      <c r="AC91907" s="56"/>
      <c r="AD91907" s="56"/>
      <c r="AE91907" s="56"/>
    </row>
    <row r="91908" spans="1:31" x14ac:dyDescent="0.25">
      <c r="A91908" s="41">
        <v>0</v>
      </c>
      <c r="C91908" s="56"/>
      <c r="AC91908" s="56"/>
      <c r="AD91908" s="56"/>
      <c r="AE91908" s="56"/>
    </row>
    <row r="91909" spans="1:31" x14ac:dyDescent="0.25">
      <c r="A91909" s="41">
        <v>0</v>
      </c>
      <c r="C91909" s="56"/>
      <c r="AC91909" s="56"/>
      <c r="AD91909" s="56"/>
      <c r="AE91909" s="56"/>
    </row>
    <row r="91910" spans="1:31" x14ac:dyDescent="0.25">
      <c r="A91910" s="41">
        <v>0</v>
      </c>
      <c r="C91910" s="56"/>
      <c r="AC91910" s="56"/>
      <c r="AD91910" s="56"/>
      <c r="AE91910" s="56"/>
    </row>
    <row r="91911" spans="1:31" x14ac:dyDescent="0.25">
      <c r="A91911" s="41">
        <v>0</v>
      </c>
      <c r="C91911" s="56"/>
      <c r="AC91911" s="56"/>
      <c r="AD91911" s="56"/>
      <c r="AE91911" s="56"/>
    </row>
    <row r="91912" spans="1:31" x14ac:dyDescent="0.25">
      <c r="A91912" s="41">
        <v>0</v>
      </c>
      <c r="C91912" s="56"/>
      <c r="AC91912" s="56"/>
      <c r="AD91912" s="56"/>
      <c r="AE91912" s="56"/>
    </row>
    <row r="91913" spans="1:31" x14ac:dyDescent="0.25">
      <c r="A91913" s="41">
        <v>0</v>
      </c>
      <c r="C91913" s="56"/>
      <c r="AC91913" s="56"/>
      <c r="AD91913" s="56"/>
      <c r="AE91913" s="56"/>
    </row>
    <row r="91914" spans="1:31" x14ac:dyDescent="0.25">
      <c r="A91914" s="41">
        <v>0</v>
      </c>
      <c r="C91914" s="56"/>
      <c r="AC91914" s="56"/>
      <c r="AD91914" s="56"/>
      <c r="AE91914" s="56"/>
    </row>
    <row r="91915" spans="1:31" x14ac:dyDescent="0.25">
      <c r="A91915" s="41">
        <v>0</v>
      </c>
      <c r="C91915" s="56"/>
      <c r="AC91915" s="56"/>
      <c r="AD91915" s="56"/>
      <c r="AE91915" s="56"/>
    </row>
    <row r="91916" spans="1:31" x14ac:dyDescent="0.25">
      <c r="A91916" s="41">
        <v>0</v>
      </c>
      <c r="C91916" s="56"/>
      <c r="AC91916" s="56"/>
      <c r="AD91916" s="56"/>
      <c r="AE91916" s="56"/>
    </row>
    <row r="91917" spans="1:31" x14ac:dyDescent="0.25">
      <c r="A91917" s="41">
        <v>0</v>
      </c>
      <c r="C91917" s="56"/>
      <c r="AC91917" s="56"/>
      <c r="AD91917" s="56"/>
      <c r="AE91917" s="56"/>
    </row>
    <row r="91918" spans="1:31" x14ac:dyDescent="0.25">
      <c r="A91918" s="41">
        <v>0</v>
      </c>
      <c r="C91918" s="56"/>
      <c r="AC91918" s="56"/>
      <c r="AD91918" s="56"/>
      <c r="AE91918" s="56"/>
    </row>
    <row r="91919" spans="1:31" x14ac:dyDescent="0.25">
      <c r="A91919" s="41">
        <v>0</v>
      </c>
      <c r="C91919" s="56"/>
      <c r="AC91919" s="56"/>
      <c r="AD91919" s="56"/>
      <c r="AE91919" s="56"/>
    </row>
    <row r="91920" spans="1:31" x14ac:dyDescent="0.25">
      <c r="A91920" s="41">
        <v>0</v>
      </c>
      <c r="C91920" s="56"/>
      <c r="AC91920" s="56"/>
      <c r="AD91920" s="56"/>
      <c r="AE91920" s="56"/>
    </row>
    <row r="91921" spans="1:31" x14ac:dyDescent="0.25">
      <c r="A91921" s="41">
        <v>0</v>
      </c>
      <c r="C91921" s="56"/>
      <c r="AC91921" s="56"/>
      <c r="AD91921" s="56"/>
      <c r="AE91921" s="56"/>
    </row>
    <row r="91922" spans="1:31" x14ac:dyDescent="0.25">
      <c r="A91922" s="41">
        <v>0</v>
      </c>
      <c r="C91922" s="56"/>
      <c r="AC91922" s="56"/>
      <c r="AD91922" s="56"/>
      <c r="AE91922" s="56"/>
    </row>
    <row r="91923" spans="1:31" x14ac:dyDescent="0.25">
      <c r="A91923" s="41">
        <v>0</v>
      </c>
      <c r="C91923" s="56"/>
      <c r="AC91923" s="56"/>
      <c r="AD91923" s="56"/>
      <c r="AE91923" s="56"/>
    </row>
    <row r="91924" spans="1:31" x14ac:dyDescent="0.25">
      <c r="A91924" s="41">
        <v>0</v>
      </c>
      <c r="C91924" s="56"/>
      <c r="AC91924" s="56"/>
      <c r="AD91924" s="56"/>
      <c r="AE91924" s="56"/>
    </row>
    <row r="91925" spans="1:31" x14ac:dyDescent="0.25">
      <c r="A91925" s="41">
        <v>0</v>
      </c>
      <c r="C91925" s="56"/>
      <c r="AC91925" s="56"/>
      <c r="AD91925" s="56"/>
      <c r="AE91925" s="56"/>
    </row>
    <row r="91926" spans="1:31" x14ac:dyDescent="0.25">
      <c r="A91926" s="41">
        <v>0</v>
      </c>
      <c r="C91926" s="56"/>
      <c r="AC91926" s="56"/>
      <c r="AD91926" s="56"/>
      <c r="AE91926" s="56"/>
    </row>
    <row r="91927" spans="1:31" x14ac:dyDescent="0.25">
      <c r="A91927" s="41">
        <v>0</v>
      </c>
      <c r="C91927" s="56"/>
      <c r="AC91927" s="56"/>
      <c r="AD91927" s="56"/>
      <c r="AE91927" s="56"/>
    </row>
    <row r="91928" spans="1:31" x14ac:dyDescent="0.25">
      <c r="A91928" s="41">
        <v>0</v>
      </c>
      <c r="C91928" s="56"/>
      <c r="AC91928" s="56"/>
      <c r="AD91928" s="56"/>
      <c r="AE91928" s="56"/>
    </row>
    <row r="91929" spans="1:31" x14ac:dyDescent="0.25">
      <c r="A91929" s="41">
        <v>0</v>
      </c>
      <c r="C91929" s="56"/>
      <c r="AC91929" s="56"/>
      <c r="AD91929" s="56"/>
      <c r="AE91929" s="56"/>
    </row>
    <row r="91930" spans="1:31" x14ac:dyDescent="0.25">
      <c r="A91930" s="41">
        <v>0</v>
      </c>
      <c r="C91930" s="56"/>
      <c r="AC91930" s="56"/>
      <c r="AD91930" s="56"/>
      <c r="AE91930" s="56"/>
    </row>
    <row r="91931" spans="1:31" x14ac:dyDescent="0.25">
      <c r="A91931" s="41">
        <v>0</v>
      </c>
      <c r="C91931" s="56"/>
      <c r="AC91931" s="56"/>
      <c r="AD91931" s="56"/>
      <c r="AE91931" s="56"/>
    </row>
    <row r="91932" spans="1:31" x14ac:dyDescent="0.25">
      <c r="A91932" s="41">
        <v>0</v>
      </c>
      <c r="C91932" s="56"/>
      <c r="AC91932" s="56"/>
      <c r="AD91932" s="56"/>
      <c r="AE91932" s="56"/>
    </row>
    <row r="91933" spans="1:31" x14ac:dyDescent="0.25">
      <c r="A91933" s="41">
        <v>0</v>
      </c>
      <c r="C91933" s="56"/>
      <c r="AC91933" s="56"/>
      <c r="AD91933" s="56"/>
      <c r="AE91933" s="56"/>
    </row>
    <row r="91934" spans="1:31" x14ac:dyDescent="0.25">
      <c r="A91934" s="41">
        <v>0</v>
      </c>
      <c r="C91934" s="56"/>
      <c r="AC91934" s="56"/>
      <c r="AD91934" s="56"/>
      <c r="AE91934" s="56"/>
    </row>
    <row r="91935" spans="1:31" x14ac:dyDescent="0.25">
      <c r="A91935" s="41">
        <v>0</v>
      </c>
      <c r="C91935" s="56"/>
      <c r="AC91935" s="56"/>
      <c r="AD91935" s="56"/>
      <c r="AE91935" s="56"/>
    </row>
    <row r="91936" spans="1:31" x14ac:dyDescent="0.25">
      <c r="A91936" s="41">
        <v>0</v>
      </c>
      <c r="C91936" s="56"/>
      <c r="AC91936" s="56"/>
      <c r="AD91936" s="56"/>
      <c r="AE91936" s="56"/>
    </row>
    <row r="91937" spans="1:31" x14ac:dyDescent="0.25">
      <c r="A91937" s="41">
        <v>0</v>
      </c>
      <c r="C91937" s="56"/>
      <c r="AC91937" s="56"/>
      <c r="AD91937" s="56"/>
      <c r="AE91937" s="56"/>
    </row>
    <row r="91938" spans="1:31" x14ac:dyDescent="0.25">
      <c r="A91938" s="41">
        <v>0</v>
      </c>
      <c r="C91938" s="56"/>
      <c r="AC91938" s="56"/>
      <c r="AD91938" s="56"/>
      <c r="AE91938" s="56"/>
    </row>
    <row r="91939" spans="1:31" x14ac:dyDescent="0.25">
      <c r="A91939" s="41">
        <v>0</v>
      </c>
      <c r="C91939" s="56"/>
      <c r="AC91939" s="56"/>
      <c r="AD91939" s="56"/>
      <c r="AE91939" s="56"/>
    </row>
    <row r="91940" spans="1:31" x14ac:dyDescent="0.25">
      <c r="A91940" s="41">
        <v>0</v>
      </c>
      <c r="C91940" s="56"/>
      <c r="AC91940" s="56"/>
      <c r="AD91940" s="56"/>
      <c r="AE91940" s="56"/>
    </row>
    <row r="91941" spans="1:31" x14ac:dyDescent="0.25">
      <c r="A91941" s="41">
        <v>0</v>
      </c>
      <c r="C91941" s="56"/>
      <c r="AC91941" s="56"/>
      <c r="AD91941" s="56"/>
      <c r="AE91941" s="56"/>
    </row>
    <row r="91942" spans="1:31" x14ac:dyDescent="0.25">
      <c r="A91942" s="41">
        <v>0</v>
      </c>
      <c r="C91942" s="56"/>
      <c r="AC91942" s="56"/>
      <c r="AD91942" s="56"/>
      <c r="AE91942" s="56"/>
    </row>
    <row r="91943" spans="1:31" x14ac:dyDescent="0.25">
      <c r="A91943" s="41">
        <v>0</v>
      </c>
      <c r="C91943" s="56"/>
      <c r="AC91943" s="56"/>
      <c r="AD91943" s="56"/>
      <c r="AE91943" s="56"/>
    </row>
    <row r="91944" spans="1:31" x14ac:dyDescent="0.25">
      <c r="A91944" s="41">
        <v>0</v>
      </c>
      <c r="C91944" s="56"/>
      <c r="AC91944" s="56"/>
      <c r="AD91944" s="56"/>
      <c r="AE91944" s="56"/>
    </row>
    <row r="91945" spans="1:31" x14ac:dyDescent="0.25">
      <c r="A91945" s="41">
        <v>0</v>
      </c>
      <c r="C91945" s="56"/>
      <c r="AC91945" s="56"/>
      <c r="AD91945" s="56"/>
      <c r="AE91945" s="56"/>
    </row>
    <row r="91946" spans="1:31" x14ac:dyDescent="0.25">
      <c r="A91946" s="41">
        <v>0</v>
      </c>
      <c r="C91946" s="56"/>
      <c r="AC91946" s="56"/>
      <c r="AD91946" s="56"/>
      <c r="AE91946" s="56"/>
    </row>
    <row r="91947" spans="1:31" x14ac:dyDescent="0.25">
      <c r="A91947" s="41">
        <v>0</v>
      </c>
      <c r="C91947" s="56"/>
      <c r="AC91947" s="56"/>
      <c r="AD91947" s="56"/>
      <c r="AE91947" s="56"/>
    </row>
    <row r="91948" spans="1:31" x14ac:dyDescent="0.25">
      <c r="A91948" s="41">
        <v>0</v>
      </c>
      <c r="C91948" s="56"/>
      <c r="AC91948" s="56"/>
      <c r="AD91948" s="56"/>
      <c r="AE91948" s="56"/>
    </row>
    <row r="91949" spans="1:31" x14ac:dyDescent="0.25">
      <c r="A91949" s="41">
        <v>0</v>
      </c>
      <c r="C91949" s="56"/>
      <c r="AC91949" s="56"/>
      <c r="AD91949" s="56"/>
      <c r="AE91949" s="56"/>
    </row>
    <row r="91950" spans="1:31" x14ac:dyDescent="0.25">
      <c r="A91950" s="41">
        <v>0</v>
      </c>
      <c r="C91950" s="56"/>
      <c r="AC91950" s="56"/>
      <c r="AD91950" s="56"/>
      <c r="AE91950" s="56"/>
    </row>
    <row r="91951" spans="1:31" x14ac:dyDescent="0.25">
      <c r="A91951" s="41">
        <v>0</v>
      </c>
      <c r="C91951" s="56"/>
      <c r="AC91951" s="56"/>
      <c r="AD91951" s="56"/>
      <c r="AE91951" s="56"/>
    </row>
    <row r="91952" spans="1:31" x14ac:dyDescent="0.25">
      <c r="A91952" s="41">
        <v>0</v>
      </c>
      <c r="C91952" s="56"/>
      <c r="AC91952" s="56"/>
      <c r="AD91952" s="56"/>
      <c r="AE91952" s="56"/>
    </row>
    <row r="91953" spans="1:31" x14ac:dyDescent="0.25">
      <c r="A91953" s="41">
        <v>0</v>
      </c>
      <c r="C91953" s="56"/>
      <c r="AC91953" s="56"/>
      <c r="AD91953" s="56"/>
      <c r="AE91953" s="56"/>
    </row>
    <row r="91954" spans="1:31" x14ac:dyDescent="0.25">
      <c r="A91954" s="41">
        <v>0</v>
      </c>
      <c r="C91954" s="56"/>
      <c r="AC91954" s="56"/>
      <c r="AD91954" s="56"/>
      <c r="AE91954" s="56"/>
    </row>
    <row r="91955" spans="1:31" x14ac:dyDescent="0.25">
      <c r="A91955" s="41">
        <v>0</v>
      </c>
      <c r="C91955" s="56"/>
      <c r="AC91955" s="56"/>
      <c r="AD91955" s="56"/>
      <c r="AE91955" s="56"/>
    </row>
    <row r="91956" spans="1:31" x14ac:dyDescent="0.25">
      <c r="A91956" s="41">
        <v>0</v>
      </c>
      <c r="C91956" s="56"/>
      <c r="AC91956" s="56"/>
      <c r="AD91956" s="56"/>
      <c r="AE91956" s="56"/>
    </row>
    <row r="91957" spans="1:31" x14ac:dyDescent="0.25">
      <c r="A91957" s="41">
        <v>0</v>
      </c>
      <c r="C91957" s="56"/>
      <c r="AC91957" s="56"/>
      <c r="AD91957" s="56"/>
      <c r="AE91957" s="56"/>
    </row>
    <row r="91958" spans="1:31" x14ac:dyDescent="0.25">
      <c r="A91958" s="41">
        <v>0</v>
      </c>
      <c r="C91958" s="56"/>
      <c r="AC91958" s="56"/>
      <c r="AD91958" s="56"/>
      <c r="AE91958" s="56"/>
    </row>
    <row r="91959" spans="1:31" x14ac:dyDescent="0.25">
      <c r="A91959" s="41">
        <v>0</v>
      </c>
      <c r="C91959" s="56"/>
      <c r="AC91959" s="56"/>
      <c r="AD91959" s="56"/>
      <c r="AE91959" s="56"/>
    </row>
    <row r="91960" spans="1:31" x14ac:dyDescent="0.25">
      <c r="A91960" s="41">
        <v>0</v>
      </c>
      <c r="C91960" s="56"/>
      <c r="AC91960" s="56"/>
      <c r="AD91960" s="56"/>
      <c r="AE91960" s="56"/>
    </row>
    <row r="91961" spans="1:31" x14ac:dyDescent="0.25">
      <c r="A91961" s="41">
        <v>0</v>
      </c>
      <c r="C91961" s="56"/>
      <c r="AC91961" s="56"/>
      <c r="AD91961" s="56"/>
      <c r="AE91961" s="56"/>
    </row>
    <row r="91962" spans="1:31" x14ac:dyDescent="0.25">
      <c r="A91962" s="41">
        <v>0</v>
      </c>
      <c r="C91962" s="56"/>
      <c r="AC91962" s="56"/>
      <c r="AD91962" s="56"/>
      <c r="AE91962" s="56"/>
    </row>
    <row r="91963" spans="1:31" x14ac:dyDescent="0.25">
      <c r="A91963" s="41">
        <v>0</v>
      </c>
      <c r="C91963" s="56"/>
      <c r="AC91963" s="56"/>
      <c r="AD91963" s="56"/>
      <c r="AE91963" s="56"/>
    </row>
    <row r="91964" spans="1:31" x14ac:dyDescent="0.25">
      <c r="A91964" s="41">
        <v>0</v>
      </c>
      <c r="C91964" s="56"/>
      <c r="AC91964" s="56"/>
      <c r="AD91964" s="56"/>
      <c r="AE91964" s="56"/>
    </row>
    <row r="91965" spans="1:31" x14ac:dyDescent="0.25">
      <c r="A91965" s="41">
        <v>0</v>
      </c>
      <c r="C91965" s="56"/>
      <c r="AC91965" s="56"/>
      <c r="AD91965" s="56"/>
      <c r="AE91965" s="56"/>
    </row>
    <row r="91966" spans="1:31" x14ac:dyDescent="0.25">
      <c r="A91966" s="41">
        <v>0</v>
      </c>
      <c r="C91966" s="56"/>
      <c r="AC91966" s="56"/>
      <c r="AD91966" s="56"/>
      <c r="AE91966" s="56"/>
    </row>
    <row r="91967" spans="1:31" x14ac:dyDescent="0.25">
      <c r="A91967" s="41">
        <v>0</v>
      </c>
      <c r="C91967" s="56"/>
      <c r="AC91967" s="56"/>
      <c r="AD91967" s="56"/>
      <c r="AE91967" s="56"/>
    </row>
    <row r="91968" spans="1:31" x14ac:dyDescent="0.25">
      <c r="A91968" s="41">
        <v>0</v>
      </c>
      <c r="C91968" s="56"/>
      <c r="AC91968" s="56"/>
      <c r="AD91968" s="56"/>
      <c r="AE91968" s="56"/>
    </row>
    <row r="91969" spans="1:31" x14ac:dyDescent="0.25">
      <c r="A91969" s="41">
        <v>0</v>
      </c>
      <c r="C91969" s="56"/>
      <c r="AC91969" s="56"/>
      <c r="AD91969" s="56"/>
      <c r="AE91969" s="56"/>
    </row>
    <row r="91970" spans="1:31" x14ac:dyDescent="0.25">
      <c r="A91970" s="41">
        <v>0</v>
      </c>
      <c r="C91970" s="56"/>
      <c r="AC91970" s="56"/>
      <c r="AD91970" s="56"/>
      <c r="AE91970" s="56"/>
    </row>
    <row r="91971" spans="1:31" x14ac:dyDescent="0.25">
      <c r="A91971" s="41">
        <v>0</v>
      </c>
      <c r="C91971" s="56"/>
      <c r="AC91971" s="56"/>
      <c r="AD91971" s="56"/>
      <c r="AE91971" s="56"/>
    </row>
    <row r="91972" spans="1:31" x14ac:dyDescent="0.25">
      <c r="A91972" s="41">
        <v>0</v>
      </c>
      <c r="C91972" s="56"/>
      <c r="AC91972" s="56"/>
      <c r="AD91972" s="56"/>
      <c r="AE91972" s="56"/>
    </row>
    <row r="91973" spans="1:31" x14ac:dyDescent="0.25">
      <c r="A91973" s="41">
        <v>0</v>
      </c>
      <c r="C91973" s="56"/>
      <c r="AC91973" s="56"/>
      <c r="AD91973" s="56"/>
      <c r="AE91973" s="56"/>
    </row>
    <row r="91974" spans="1:31" x14ac:dyDescent="0.25">
      <c r="A91974" s="41">
        <v>0</v>
      </c>
      <c r="C91974" s="56"/>
      <c r="AC91974" s="56"/>
      <c r="AD91974" s="56"/>
      <c r="AE91974" s="56"/>
    </row>
    <row r="91975" spans="1:31" x14ac:dyDescent="0.25">
      <c r="A91975" s="41">
        <v>0</v>
      </c>
      <c r="C91975" s="56"/>
      <c r="AC91975" s="56"/>
      <c r="AD91975" s="56"/>
      <c r="AE91975" s="56"/>
    </row>
    <row r="91976" spans="1:31" x14ac:dyDescent="0.25">
      <c r="A91976" s="41">
        <v>0</v>
      </c>
      <c r="C91976" s="56"/>
      <c r="AC91976" s="56"/>
      <c r="AD91976" s="56"/>
      <c r="AE91976" s="56"/>
    </row>
    <row r="91977" spans="1:31" x14ac:dyDescent="0.25">
      <c r="A91977" s="41">
        <v>0</v>
      </c>
      <c r="C91977" s="56"/>
      <c r="AC91977" s="56"/>
      <c r="AD91977" s="56"/>
      <c r="AE91977" s="56"/>
    </row>
    <row r="91978" spans="1:31" x14ac:dyDescent="0.25">
      <c r="A91978" s="41">
        <v>0</v>
      </c>
      <c r="C91978" s="56"/>
      <c r="AC91978" s="56"/>
      <c r="AD91978" s="56"/>
      <c r="AE91978" s="56"/>
    </row>
    <row r="91979" spans="1:31" x14ac:dyDescent="0.25">
      <c r="A91979" s="41">
        <v>0</v>
      </c>
      <c r="C91979" s="56"/>
      <c r="AC91979" s="56"/>
      <c r="AD91979" s="56"/>
      <c r="AE91979" s="56"/>
    </row>
    <row r="91980" spans="1:31" x14ac:dyDescent="0.25">
      <c r="A91980" s="41">
        <v>0</v>
      </c>
      <c r="C91980" s="56"/>
      <c r="AC91980" s="56"/>
      <c r="AD91980" s="56"/>
      <c r="AE91980" s="56"/>
    </row>
    <row r="91981" spans="1:31" x14ac:dyDescent="0.25">
      <c r="A91981" s="41">
        <v>0</v>
      </c>
      <c r="C91981" s="56"/>
      <c r="AC91981" s="56"/>
      <c r="AD91981" s="56"/>
      <c r="AE91981" s="56"/>
    </row>
    <row r="91982" spans="1:31" x14ac:dyDescent="0.25">
      <c r="A91982" s="41">
        <v>0</v>
      </c>
      <c r="C91982" s="56"/>
      <c r="AC91982" s="56"/>
      <c r="AD91982" s="56"/>
      <c r="AE91982" s="56"/>
    </row>
    <row r="91983" spans="1:31" x14ac:dyDescent="0.25">
      <c r="A91983" s="41">
        <v>0</v>
      </c>
      <c r="C91983" s="56"/>
      <c r="AC91983" s="56"/>
      <c r="AD91983" s="56"/>
      <c r="AE91983" s="56"/>
    </row>
    <row r="91984" spans="1:31" x14ac:dyDescent="0.25">
      <c r="A91984" s="41">
        <v>0</v>
      </c>
      <c r="C91984" s="56"/>
      <c r="AC91984" s="56"/>
      <c r="AD91984" s="56"/>
      <c r="AE91984" s="56"/>
    </row>
    <row r="91985" spans="1:31" x14ac:dyDescent="0.25">
      <c r="A91985" s="41">
        <v>0</v>
      </c>
      <c r="C91985" s="56"/>
      <c r="AC91985" s="56"/>
      <c r="AD91985" s="56"/>
      <c r="AE91985" s="56"/>
    </row>
    <row r="91986" spans="1:31" x14ac:dyDescent="0.25">
      <c r="A91986" s="41">
        <v>0</v>
      </c>
      <c r="C91986" s="56"/>
      <c r="AC91986" s="56"/>
      <c r="AD91986" s="56"/>
      <c r="AE91986" s="56"/>
    </row>
    <row r="91987" spans="1:31" x14ac:dyDescent="0.25">
      <c r="A91987" s="41">
        <v>0</v>
      </c>
      <c r="C91987" s="56"/>
      <c r="AC91987" s="56"/>
      <c r="AD91987" s="56"/>
      <c r="AE91987" s="56"/>
    </row>
    <row r="91988" spans="1:31" x14ac:dyDescent="0.25">
      <c r="A91988" s="41">
        <v>0</v>
      </c>
      <c r="C91988" s="56"/>
      <c r="AC91988" s="56"/>
      <c r="AD91988" s="56"/>
      <c r="AE91988" s="56"/>
    </row>
    <row r="91989" spans="1:31" x14ac:dyDescent="0.25">
      <c r="A91989" s="41">
        <v>0</v>
      </c>
      <c r="C91989" s="56"/>
      <c r="AC91989" s="56"/>
      <c r="AD91989" s="56"/>
      <c r="AE91989" s="56"/>
    </row>
    <row r="91990" spans="1:31" x14ac:dyDescent="0.25">
      <c r="A91990" s="41">
        <v>0</v>
      </c>
      <c r="C91990" s="56"/>
      <c r="AC91990" s="56"/>
      <c r="AD91990" s="56"/>
      <c r="AE91990" s="56"/>
    </row>
    <row r="91991" spans="1:31" x14ac:dyDescent="0.25">
      <c r="A91991" s="41">
        <v>0</v>
      </c>
      <c r="C91991" s="56"/>
      <c r="AC91991" s="56"/>
      <c r="AD91991" s="56"/>
      <c r="AE91991" s="56"/>
    </row>
    <row r="91992" spans="1:31" x14ac:dyDescent="0.25">
      <c r="A91992" s="41">
        <v>0</v>
      </c>
      <c r="C91992" s="56"/>
      <c r="AC91992" s="56"/>
      <c r="AD91992" s="56"/>
      <c r="AE91992" s="56"/>
    </row>
    <row r="91993" spans="1:31" x14ac:dyDescent="0.25">
      <c r="A91993" s="41">
        <v>0</v>
      </c>
      <c r="C91993" s="56"/>
      <c r="AC91993" s="56"/>
      <c r="AD91993" s="56"/>
      <c r="AE91993" s="56"/>
    </row>
    <row r="91994" spans="1:31" x14ac:dyDescent="0.25">
      <c r="A91994" s="41">
        <v>0</v>
      </c>
      <c r="C91994" s="56"/>
      <c r="AC91994" s="56"/>
      <c r="AD91994" s="56"/>
      <c r="AE91994" s="56"/>
    </row>
    <row r="91995" spans="1:31" x14ac:dyDescent="0.25">
      <c r="A91995" s="41">
        <v>0</v>
      </c>
      <c r="C91995" s="56"/>
      <c r="AC91995" s="56"/>
      <c r="AD91995" s="56"/>
      <c r="AE91995" s="56"/>
    </row>
    <row r="91996" spans="1:31" x14ac:dyDescent="0.25">
      <c r="A91996" s="41">
        <v>0</v>
      </c>
      <c r="C91996" s="56"/>
      <c r="AC91996" s="56"/>
      <c r="AD91996" s="56"/>
      <c r="AE91996" s="56"/>
    </row>
    <row r="91997" spans="1:31" x14ac:dyDescent="0.25">
      <c r="A91997" s="41">
        <v>0</v>
      </c>
      <c r="C91997" s="56"/>
      <c r="AC91997" s="56"/>
      <c r="AD91997" s="56"/>
      <c r="AE91997" s="56"/>
    </row>
    <row r="91998" spans="1:31" x14ac:dyDescent="0.25">
      <c r="A91998" s="41">
        <v>0</v>
      </c>
      <c r="C91998" s="56"/>
      <c r="AC91998" s="56"/>
      <c r="AD91998" s="56"/>
      <c r="AE91998" s="56"/>
    </row>
    <row r="91999" spans="1:31" x14ac:dyDescent="0.25">
      <c r="A91999" s="41">
        <v>0</v>
      </c>
      <c r="C91999" s="56"/>
      <c r="AC91999" s="56"/>
      <c r="AD91999" s="56"/>
      <c r="AE91999" s="56"/>
    </row>
    <row r="92000" spans="1:31" x14ac:dyDescent="0.25">
      <c r="A92000" s="41">
        <v>0</v>
      </c>
      <c r="C92000" s="56"/>
      <c r="AC92000" s="56"/>
      <c r="AD92000" s="56"/>
      <c r="AE92000" s="56"/>
    </row>
    <row r="92001" spans="1:31" x14ac:dyDescent="0.25">
      <c r="A92001" s="41">
        <v>0</v>
      </c>
      <c r="C92001" s="56"/>
      <c r="AC92001" s="56"/>
      <c r="AD92001" s="56"/>
      <c r="AE92001" s="56"/>
    </row>
    <row r="92002" spans="1:31" x14ac:dyDescent="0.25">
      <c r="A92002" s="41">
        <v>0</v>
      </c>
      <c r="C92002" s="56"/>
      <c r="AC92002" s="56"/>
      <c r="AD92002" s="56"/>
      <c r="AE92002" s="56"/>
    </row>
    <row r="92003" spans="1:31" x14ac:dyDescent="0.25">
      <c r="A92003" s="41">
        <v>0</v>
      </c>
      <c r="C92003" s="56"/>
      <c r="AC92003" s="56"/>
      <c r="AD92003" s="56"/>
      <c r="AE92003" s="56"/>
    </row>
    <row r="92004" spans="1:31" x14ac:dyDescent="0.25">
      <c r="A92004" s="41">
        <v>0</v>
      </c>
      <c r="C92004" s="56"/>
      <c r="AC92004" s="56"/>
      <c r="AD92004" s="56"/>
      <c r="AE92004" s="56"/>
    </row>
    <row r="92005" spans="1:31" x14ac:dyDescent="0.25">
      <c r="A92005" s="41">
        <v>0</v>
      </c>
      <c r="C92005" s="56"/>
      <c r="AC92005" s="56"/>
      <c r="AD92005" s="56"/>
      <c r="AE92005" s="56"/>
    </row>
    <row r="92006" spans="1:31" x14ac:dyDescent="0.25">
      <c r="A92006" s="41">
        <v>0</v>
      </c>
      <c r="C92006" s="56"/>
      <c r="AC92006" s="56"/>
      <c r="AD92006" s="56"/>
      <c r="AE92006" s="56"/>
    </row>
    <row r="92007" spans="1:31" x14ac:dyDescent="0.25">
      <c r="A92007" s="41">
        <v>0</v>
      </c>
      <c r="C92007" s="56"/>
      <c r="AC92007" s="56"/>
      <c r="AD92007" s="56"/>
      <c r="AE92007" s="56"/>
    </row>
    <row r="92008" spans="1:31" x14ac:dyDescent="0.25">
      <c r="A92008" s="41">
        <v>0</v>
      </c>
      <c r="C92008" s="56"/>
      <c r="AC92008" s="56"/>
      <c r="AD92008" s="56"/>
      <c r="AE92008" s="56"/>
    </row>
    <row r="92009" spans="1:31" x14ac:dyDescent="0.25">
      <c r="A92009" s="41">
        <v>0</v>
      </c>
      <c r="C92009" s="56"/>
      <c r="AC92009" s="56"/>
      <c r="AD92009" s="56"/>
      <c r="AE92009" s="56"/>
    </row>
    <row r="92010" spans="1:31" x14ac:dyDescent="0.25">
      <c r="A92010" s="41">
        <v>0</v>
      </c>
      <c r="C92010" s="56"/>
      <c r="AC92010" s="56"/>
      <c r="AD92010" s="56"/>
      <c r="AE92010" s="56"/>
    </row>
    <row r="92011" spans="1:31" x14ac:dyDescent="0.25">
      <c r="A92011" s="41">
        <v>0</v>
      </c>
      <c r="C92011" s="56"/>
      <c r="AC92011" s="56"/>
      <c r="AD92011" s="56"/>
      <c r="AE92011" s="56"/>
    </row>
    <row r="92012" spans="1:31" x14ac:dyDescent="0.25">
      <c r="A92012" s="41">
        <v>0</v>
      </c>
      <c r="C92012" s="56"/>
      <c r="AC92012" s="56"/>
      <c r="AD92012" s="56"/>
      <c r="AE92012" s="56"/>
    </row>
    <row r="92013" spans="1:31" x14ac:dyDescent="0.25">
      <c r="A92013" s="41">
        <v>0</v>
      </c>
      <c r="C92013" s="56"/>
      <c r="AC92013" s="56"/>
      <c r="AD92013" s="56"/>
      <c r="AE92013" s="56"/>
    </row>
    <row r="92014" spans="1:31" x14ac:dyDescent="0.25">
      <c r="A92014" s="41">
        <v>0</v>
      </c>
      <c r="C92014" s="56"/>
      <c r="AC92014" s="56"/>
      <c r="AD92014" s="56"/>
      <c r="AE92014" s="56"/>
    </row>
    <row r="92015" spans="1:31" x14ac:dyDescent="0.25">
      <c r="A92015" s="41">
        <v>0</v>
      </c>
      <c r="C92015" s="56"/>
      <c r="AC92015" s="56"/>
      <c r="AD92015" s="56"/>
      <c r="AE92015" s="56"/>
    </row>
    <row r="92016" spans="1:31" x14ac:dyDescent="0.25">
      <c r="A92016" s="41">
        <v>0</v>
      </c>
      <c r="C92016" s="56"/>
      <c r="AC92016" s="56"/>
      <c r="AD92016" s="56"/>
      <c r="AE92016" s="56"/>
    </row>
    <row r="92017" spans="1:31" x14ac:dyDescent="0.25">
      <c r="A92017" s="41">
        <v>0</v>
      </c>
      <c r="C92017" s="56"/>
      <c r="AC92017" s="56"/>
      <c r="AD92017" s="56"/>
      <c r="AE92017" s="56"/>
    </row>
    <row r="92018" spans="1:31" x14ac:dyDescent="0.25">
      <c r="A92018" s="41">
        <v>0</v>
      </c>
      <c r="C92018" s="56"/>
      <c r="AC92018" s="56"/>
      <c r="AD92018" s="56"/>
      <c r="AE92018" s="56"/>
    </row>
    <row r="92019" spans="1:31" x14ac:dyDescent="0.25">
      <c r="A92019" s="41">
        <v>0</v>
      </c>
      <c r="C92019" s="56"/>
      <c r="AC92019" s="56"/>
      <c r="AD92019" s="56"/>
      <c r="AE92019" s="56"/>
    </row>
    <row r="92020" spans="1:31" x14ac:dyDescent="0.25">
      <c r="A92020" s="41">
        <v>0</v>
      </c>
      <c r="C92020" s="56"/>
      <c r="AC92020" s="56"/>
      <c r="AD92020" s="56"/>
      <c r="AE92020" s="56"/>
    </row>
    <row r="92021" spans="1:31" x14ac:dyDescent="0.25">
      <c r="A92021" s="41">
        <v>0</v>
      </c>
      <c r="C92021" s="56"/>
      <c r="AC92021" s="56"/>
      <c r="AD92021" s="56"/>
      <c r="AE92021" s="56"/>
    </row>
    <row r="92022" spans="1:31" x14ac:dyDescent="0.25">
      <c r="A92022" s="41">
        <v>0</v>
      </c>
      <c r="C92022" s="56"/>
      <c r="AC92022" s="56"/>
      <c r="AD92022" s="56"/>
      <c r="AE92022" s="56"/>
    </row>
    <row r="92023" spans="1:31" x14ac:dyDescent="0.25">
      <c r="A92023" s="41">
        <v>0</v>
      </c>
      <c r="C92023" s="56"/>
      <c r="AC92023" s="56"/>
      <c r="AD92023" s="56"/>
      <c r="AE92023" s="56"/>
    </row>
    <row r="92024" spans="1:31" x14ac:dyDescent="0.25">
      <c r="A92024" s="41">
        <v>0</v>
      </c>
      <c r="C92024" s="56"/>
      <c r="AC92024" s="56"/>
      <c r="AD92024" s="56"/>
      <c r="AE92024" s="56"/>
    </row>
    <row r="92025" spans="1:31" x14ac:dyDescent="0.25">
      <c r="A92025" s="41">
        <v>0</v>
      </c>
      <c r="C92025" s="56"/>
      <c r="AC92025" s="56"/>
      <c r="AD92025" s="56"/>
      <c r="AE92025" s="56"/>
    </row>
    <row r="92026" spans="1:31" x14ac:dyDescent="0.25">
      <c r="A92026" s="41">
        <v>0</v>
      </c>
      <c r="C92026" s="56"/>
      <c r="AC92026" s="56"/>
      <c r="AD92026" s="56"/>
      <c r="AE92026" s="56"/>
    </row>
    <row r="92027" spans="1:31" x14ac:dyDescent="0.25">
      <c r="A92027" s="41">
        <v>0</v>
      </c>
      <c r="C92027" s="56"/>
      <c r="AC92027" s="56"/>
      <c r="AD92027" s="56"/>
      <c r="AE92027" s="56"/>
    </row>
    <row r="92028" spans="1:31" x14ac:dyDescent="0.25">
      <c r="A92028" s="41">
        <v>0</v>
      </c>
      <c r="C92028" s="56"/>
      <c r="AC92028" s="56"/>
      <c r="AD92028" s="56"/>
      <c r="AE92028" s="56"/>
    </row>
    <row r="92029" spans="1:31" x14ac:dyDescent="0.25">
      <c r="A92029" s="41">
        <v>0</v>
      </c>
      <c r="C92029" s="56"/>
      <c r="AC92029" s="56"/>
      <c r="AD92029" s="56"/>
      <c r="AE92029" s="56"/>
    </row>
    <row r="92030" spans="1:31" x14ac:dyDescent="0.25">
      <c r="A92030" s="41">
        <v>0</v>
      </c>
      <c r="C92030" s="56"/>
      <c r="AC92030" s="56"/>
      <c r="AD92030" s="56"/>
      <c r="AE92030" s="56"/>
    </row>
    <row r="92031" spans="1:31" x14ac:dyDescent="0.25">
      <c r="A92031" s="41">
        <v>0</v>
      </c>
      <c r="C92031" s="56"/>
      <c r="AC92031" s="56"/>
      <c r="AD92031" s="56"/>
      <c r="AE92031" s="56"/>
    </row>
    <row r="92032" spans="1:31" x14ac:dyDescent="0.25">
      <c r="A92032" s="41">
        <v>0</v>
      </c>
      <c r="C92032" s="56"/>
      <c r="AC92032" s="56"/>
      <c r="AD92032" s="56"/>
      <c r="AE92032" s="56"/>
    </row>
    <row r="92033" spans="1:31" x14ac:dyDescent="0.25">
      <c r="A92033" s="41">
        <v>0</v>
      </c>
      <c r="C92033" s="56"/>
      <c r="AC92033" s="56"/>
      <c r="AD92033" s="56"/>
      <c r="AE92033" s="56"/>
    </row>
    <row r="92034" spans="1:31" x14ac:dyDescent="0.25">
      <c r="A92034" s="41">
        <v>0</v>
      </c>
      <c r="C92034" s="56"/>
      <c r="AC92034" s="56"/>
      <c r="AD92034" s="56"/>
      <c r="AE92034" s="56"/>
    </row>
    <row r="92035" spans="1:31" x14ac:dyDescent="0.25">
      <c r="A92035" s="41">
        <v>0</v>
      </c>
      <c r="C92035" s="56"/>
      <c r="AC92035" s="56"/>
      <c r="AD92035" s="56"/>
      <c r="AE92035" s="56"/>
    </row>
    <row r="92036" spans="1:31" x14ac:dyDescent="0.25">
      <c r="A92036" s="41">
        <v>0</v>
      </c>
      <c r="C92036" s="56"/>
      <c r="AC92036" s="56"/>
      <c r="AD92036" s="56"/>
      <c r="AE92036" s="56"/>
    </row>
    <row r="92037" spans="1:31" x14ac:dyDescent="0.25">
      <c r="A92037" s="41">
        <v>0</v>
      </c>
      <c r="C92037" s="56"/>
      <c r="AC92037" s="56"/>
      <c r="AD92037" s="56"/>
      <c r="AE92037" s="56"/>
    </row>
    <row r="92038" spans="1:31" x14ac:dyDescent="0.25">
      <c r="A92038" s="41">
        <v>0</v>
      </c>
      <c r="C92038" s="56"/>
      <c r="AC92038" s="56"/>
      <c r="AD92038" s="56"/>
      <c r="AE92038" s="56"/>
    </row>
    <row r="92039" spans="1:31" x14ac:dyDescent="0.25">
      <c r="A92039" s="41">
        <v>0</v>
      </c>
      <c r="C92039" s="56"/>
      <c r="AC92039" s="56"/>
      <c r="AD92039" s="56"/>
      <c r="AE92039" s="56"/>
    </row>
    <row r="92040" spans="1:31" x14ac:dyDescent="0.25">
      <c r="A92040" s="41">
        <v>0</v>
      </c>
      <c r="C92040" s="56"/>
      <c r="AC92040" s="56"/>
      <c r="AD92040" s="56"/>
      <c r="AE92040" s="56"/>
    </row>
    <row r="92041" spans="1:31" x14ac:dyDescent="0.25">
      <c r="A92041" s="41">
        <v>0</v>
      </c>
      <c r="C92041" s="56"/>
      <c r="AC92041" s="56"/>
      <c r="AD92041" s="56"/>
      <c r="AE92041" s="56"/>
    </row>
    <row r="92042" spans="1:31" x14ac:dyDescent="0.25">
      <c r="A92042" s="41">
        <v>0</v>
      </c>
      <c r="C92042" s="56"/>
      <c r="AC92042" s="56"/>
      <c r="AD92042" s="56"/>
      <c r="AE92042" s="56"/>
    </row>
    <row r="92043" spans="1:31" x14ac:dyDescent="0.25">
      <c r="A92043" s="41">
        <v>0</v>
      </c>
      <c r="C92043" s="56"/>
      <c r="AC92043" s="56"/>
      <c r="AD92043" s="56"/>
      <c r="AE92043" s="56"/>
    </row>
    <row r="92044" spans="1:31" x14ac:dyDescent="0.25">
      <c r="A92044" s="41">
        <v>0</v>
      </c>
      <c r="C92044" s="56"/>
      <c r="AC92044" s="56"/>
      <c r="AD92044" s="56"/>
      <c r="AE92044" s="56"/>
    </row>
    <row r="92045" spans="1:31" x14ac:dyDescent="0.25">
      <c r="A92045" s="41">
        <v>0</v>
      </c>
      <c r="C92045" s="56"/>
      <c r="AC92045" s="56"/>
      <c r="AD92045" s="56"/>
      <c r="AE92045" s="56"/>
    </row>
    <row r="92046" spans="1:31" x14ac:dyDescent="0.25">
      <c r="A92046" s="41">
        <v>0</v>
      </c>
      <c r="C92046" s="56"/>
      <c r="AC92046" s="56"/>
      <c r="AD92046" s="56"/>
      <c r="AE92046" s="56"/>
    </row>
    <row r="92047" spans="1:31" x14ac:dyDescent="0.25">
      <c r="A92047" s="41">
        <v>0</v>
      </c>
      <c r="C92047" s="56"/>
      <c r="AC92047" s="56"/>
      <c r="AD92047" s="56"/>
      <c r="AE92047" s="56"/>
    </row>
    <row r="92048" spans="1:31" x14ac:dyDescent="0.25">
      <c r="A92048" s="41">
        <v>0</v>
      </c>
      <c r="C92048" s="56"/>
      <c r="AC92048" s="56"/>
      <c r="AD92048" s="56"/>
      <c r="AE92048" s="56"/>
    </row>
    <row r="92049" spans="1:31" x14ac:dyDescent="0.25">
      <c r="A92049" s="41">
        <v>17757</v>
      </c>
      <c r="C92049" s="56"/>
      <c r="AC92049" s="56"/>
      <c r="AD92049" s="56"/>
      <c r="AE92049" s="56"/>
    </row>
    <row r="92050" spans="1:31" x14ac:dyDescent="0.25">
      <c r="A92050" s="41">
        <v>0</v>
      </c>
      <c r="C92050" s="56"/>
      <c r="AC92050" s="56"/>
      <c r="AD92050" s="56"/>
      <c r="AE92050" s="56"/>
    </row>
    <row r="92051" spans="1:31" x14ac:dyDescent="0.25">
      <c r="A92051" s="41">
        <v>0</v>
      </c>
      <c r="C92051" s="56"/>
      <c r="AC92051" s="56"/>
      <c r="AD92051" s="56"/>
      <c r="AE92051" s="56"/>
    </row>
    <row r="92052" spans="1:31" x14ac:dyDescent="0.25">
      <c r="A92052" s="41">
        <v>0</v>
      </c>
      <c r="C92052" s="56"/>
      <c r="AC92052" s="56"/>
      <c r="AD92052" s="56"/>
      <c r="AE92052" s="56"/>
    </row>
    <row r="92053" spans="1:31" x14ac:dyDescent="0.25">
      <c r="A92053" s="41">
        <v>0</v>
      </c>
      <c r="C92053" s="56"/>
      <c r="AC92053" s="56"/>
      <c r="AD92053" s="56"/>
      <c r="AE92053" s="56"/>
    </row>
    <row r="92054" spans="1:31" x14ac:dyDescent="0.25">
      <c r="A92054" s="41">
        <v>0</v>
      </c>
      <c r="C92054" s="56"/>
      <c r="AC92054" s="56"/>
      <c r="AD92054" s="56"/>
      <c r="AE92054" s="56"/>
    </row>
    <row r="92055" spans="1:31" x14ac:dyDescent="0.25">
      <c r="A92055" s="41">
        <v>0</v>
      </c>
      <c r="C92055" s="56"/>
      <c r="AC92055" s="56"/>
      <c r="AD92055" s="56"/>
      <c r="AE92055" s="56"/>
    </row>
    <row r="92056" spans="1:31" x14ac:dyDescent="0.25">
      <c r="A92056" s="41">
        <v>0</v>
      </c>
      <c r="C92056" s="56"/>
      <c r="AC92056" s="56"/>
      <c r="AD92056" s="56"/>
      <c r="AE92056" s="56"/>
    </row>
    <row r="92057" spans="1:31" x14ac:dyDescent="0.25">
      <c r="A92057" s="41">
        <v>0</v>
      </c>
      <c r="C92057" s="56"/>
      <c r="AC92057" s="56"/>
      <c r="AD92057" s="56"/>
      <c r="AE92057" s="56"/>
    </row>
    <row r="92058" spans="1:31" x14ac:dyDescent="0.25">
      <c r="A92058" s="41">
        <v>0</v>
      </c>
      <c r="C92058" s="56"/>
      <c r="AC92058" s="56"/>
      <c r="AD92058" s="56"/>
      <c r="AE92058" s="56"/>
    </row>
    <row r="92059" spans="1:31" x14ac:dyDescent="0.25">
      <c r="A92059" s="41">
        <v>0</v>
      </c>
      <c r="C92059" s="56"/>
      <c r="AC92059" s="56"/>
      <c r="AD92059" s="56"/>
      <c r="AE92059" s="56"/>
    </row>
    <row r="92060" spans="1:31" x14ac:dyDescent="0.25">
      <c r="A92060" s="41">
        <v>0</v>
      </c>
      <c r="C92060" s="56"/>
      <c r="AC92060" s="56"/>
      <c r="AD92060" s="56"/>
      <c r="AE92060" s="56"/>
    </row>
    <row r="92061" spans="1:31" x14ac:dyDescent="0.25">
      <c r="A92061" s="41">
        <v>0</v>
      </c>
      <c r="C92061" s="56"/>
      <c r="AC92061" s="56"/>
      <c r="AD92061" s="56"/>
      <c r="AE92061" s="56"/>
    </row>
    <row r="92062" spans="1:31" x14ac:dyDescent="0.25">
      <c r="A92062" s="41">
        <v>0</v>
      </c>
      <c r="C92062" s="56"/>
      <c r="AC92062" s="56"/>
      <c r="AD92062" s="56"/>
      <c r="AE92062" s="56"/>
    </row>
    <row r="92063" spans="1:31" x14ac:dyDescent="0.25">
      <c r="A92063" s="41">
        <v>0</v>
      </c>
      <c r="C92063" s="56"/>
      <c r="AC92063" s="56"/>
      <c r="AD92063" s="56"/>
      <c r="AE92063" s="56"/>
    </row>
    <row r="92064" spans="1:31" x14ac:dyDescent="0.25">
      <c r="A92064" s="41">
        <v>0</v>
      </c>
      <c r="C92064" s="56"/>
      <c r="AC92064" s="56"/>
      <c r="AD92064" s="56"/>
      <c r="AE92064" s="56"/>
    </row>
    <row r="92065" spans="1:31" x14ac:dyDescent="0.25">
      <c r="A92065" s="41">
        <v>0</v>
      </c>
      <c r="C92065" s="56"/>
      <c r="AC92065" s="56"/>
      <c r="AD92065" s="56"/>
      <c r="AE92065" s="56"/>
    </row>
    <row r="92066" spans="1:31" x14ac:dyDescent="0.25">
      <c r="A92066" s="41">
        <v>0</v>
      </c>
      <c r="C92066" s="56"/>
      <c r="AC92066" s="56"/>
      <c r="AD92066" s="56"/>
      <c r="AE92066" s="56"/>
    </row>
    <row r="92067" spans="1:31" x14ac:dyDescent="0.25">
      <c r="A92067" s="41">
        <v>0</v>
      </c>
      <c r="C92067" s="56"/>
      <c r="AC92067" s="56"/>
      <c r="AD92067" s="56"/>
      <c r="AE92067" s="56"/>
    </row>
    <row r="92068" spans="1:31" x14ac:dyDescent="0.25">
      <c r="A92068" s="41">
        <v>0</v>
      </c>
      <c r="C92068" s="56"/>
      <c r="AC92068" s="56"/>
      <c r="AD92068" s="56"/>
      <c r="AE92068" s="56"/>
    </row>
    <row r="92069" spans="1:31" x14ac:dyDescent="0.25">
      <c r="A92069" s="41">
        <v>0</v>
      </c>
      <c r="C92069" s="56"/>
      <c r="AC92069" s="56"/>
      <c r="AD92069" s="56"/>
      <c r="AE92069" s="56"/>
    </row>
    <row r="92070" spans="1:31" x14ac:dyDescent="0.25">
      <c r="A92070" s="41">
        <v>0</v>
      </c>
      <c r="C92070" s="56"/>
      <c r="AC92070" s="56"/>
      <c r="AD92070" s="56"/>
      <c r="AE92070" s="56"/>
    </row>
    <row r="92071" spans="1:31" x14ac:dyDescent="0.25">
      <c r="A92071" s="41">
        <v>0</v>
      </c>
      <c r="C92071" s="56"/>
      <c r="AC92071" s="56"/>
      <c r="AD92071" s="56"/>
      <c r="AE92071" s="56"/>
    </row>
    <row r="92072" spans="1:31" x14ac:dyDescent="0.25">
      <c r="A92072" s="41">
        <v>0</v>
      </c>
      <c r="C92072" s="56"/>
      <c r="AC92072" s="56"/>
      <c r="AD92072" s="56"/>
      <c r="AE92072" s="56"/>
    </row>
    <row r="92073" spans="1:31" x14ac:dyDescent="0.25">
      <c r="A92073" s="41">
        <v>0</v>
      </c>
      <c r="C92073" s="56"/>
      <c r="AC92073" s="56"/>
      <c r="AD92073" s="56"/>
      <c r="AE92073" s="56"/>
    </row>
    <row r="92074" spans="1:31" x14ac:dyDescent="0.25">
      <c r="A92074" s="41">
        <v>0</v>
      </c>
      <c r="C92074" s="56"/>
      <c r="AC92074" s="56"/>
      <c r="AD92074" s="56"/>
      <c r="AE92074" s="56"/>
    </row>
    <row r="92075" spans="1:31" x14ac:dyDescent="0.25">
      <c r="A92075" s="41">
        <v>0</v>
      </c>
      <c r="C92075" s="56"/>
      <c r="AC92075" s="56"/>
      <c r="AD92075" s="56"/>
      <c r="AE92075" s="56"/>
    </row>
    <row r="92076" spans="1:31" x14ac:dyDescent="0.25">
      <c r="A92076" s="41">
        <v>0</v>
      </c>
      <c r="C92076" s="56"/>
      <c r="AC92076" s="56"/>
      <c r="AD92076" s="56"/>
      <c r="AE92076" s="56"/>
    </row>
    <row r="92077" spans="1:31" x14ac:dyDescent="0.25">
      <c r="A92077" s="41">
        <v>0</v>
      </c>
      <c r="C92077" s="56"/>
      <c r="AC92077" s="56"/>
      <c r="AD92077" s="56"/>
      <c r="AE92077" s="56"/>
    </row>
    <row r="92078" spans="1:31" x14ac:dyDescent="0.25">
      <c r="A92078" s="41">
        <v>0</v>
      </c>
      <c r="C92078" s="56"/>
      <c r="AC92078" s="56"/>
      <c r="AD92078" s="56"/>
      <c r="AE92078" s="56"/>
    </row>
    <row r="92079" spans="1:31" x14ac:dyDescent="0.25">
      <c r="A92079" s="41">
        <v>0</v>
      </c>
      <c r="C92079" s="56"/>
      <c r="AC92079" s="56"/>
      <c r="AD92079" s="56"/>
      <c r="AE92079" s="56"/>
    </row>
    <row r="92080" spans="1:31" x14ac:dyDescent="0.25">
      <c r="A92080" s="41">
        <v>0</v>
      </c>
      <c r="C92080" s="56"/>
      <c r="AC92080" s="56"/>
      <c r="AD92080" s="56"/>
      <c r="AE92080" s="56"/>
    </row>
    <row r="92081" spans="1:31" x14ac:dyDescent="0.25">
      <c r="A92081" s="41">
        <v>0</v>
      </c>
      <c r="C92081" s="56"/>
      <c r="AC92081" s="56"/>
      <c r="AD92081" s="56"/>
      <c r="AE92081" s="56"/>
    </row>
    <row r="92082" spans="1:31" x14ac:dyDescent="0.25">
      <c r="A92082" s="41">
        <v>0</v>
      </c>
      <c r="C92082" s="56"/>
      <c r="AC92082" s="56"/>
      <c r="AD92082" s="56"/>
      <c r="AE92082" s="56"/>
    </row>
    <row r="92083" spans="1:31" x14ac:dyDescent="0.25">
      <c r="A92083" s="41">
        <v>0</v>
      </c>
      <c r="C92083" s="56"/>
      <c r="AC92083" s="56"/>
      <c r="AD92083" s="56"/>
      <c r="AE92083" s="56"/>
    </row>
    <row r="92084" spans="1:31" x14ac:dyDescent="0.25">
      <c r="A92084" s="41">
        <v>0</v>
      </c>
      <c r="C92084" s="56"/>
      <c r="AC92084" s="56"/>
      <c r="AD92084" s="56"/>
      <c r="AE92084" s="56"/>
    </row>
    <row r="92085" spans="1:31" x14ac:dyDescent="0.25">
      <c r="A92085" s="41">
        <v>0</v>
      </c>
      <c r="C92085" s="56"/>
      <c r="AC92085" s="56"/>
      <c r="AD92085" s="56"/>
      <c r="AE92085" s="56"/>
    </row>
    <row r="92086" spans="1:31" x14ac:dyDescent="0.25">
      <c r="A92086" s="41">
        <v>0</v>
      </c>
      <c r="C92086" s="56"/>
      <c r="AC92086" s="56"/>
      <c r="AD92086" s="56"/>
      <c r="AE92086" s="56"/>
    </row>
    <row r="92087" spans="1:31" x14ac:dyDescent="0.25">
      <c r="A92087" s="41">
        <v>0</v>
      </c>
      <c r="C92087" s="56"/>
      <c r="AC92087" s="56"/>
      <c r="AD92087" s="56"/>
      <c r="AE92087" s="56"/>
    </row>
    <row r="92088" spans="1:31" x14ac:dyDescent="0.25">
      <c r="A92088" s="41">
        <v>0</v>
      </c>
      <c r="C92088" s="56"/>
      <c r="AC92088" s="56"/>
      <c r="AD92088" s="56"/>
      <c r="AE92088" s="56"/>
    </row>
    <row r="92089" spans="1:31" x14ac:dyDescent="0.25">
      <c r="A92089" s="41">
        <v>0</v>
      </c>
      <c r="C92089" s="56"/>
      <c r="AC92089" s="56"/>
      <c r="AD92089" s="56"/>
      <c r="AE92089" s="56"/>
    </row>
    <row r="92090" spans="1:31" x14ac:dyDescent="0.25">
      <c r="A92090" s="41">
        <v>0</v>
      </c>
      <c r="C92090" s="56"/>
      <c r="AC92090" s="56"/>
      <c r="AD92090" s="56"/>
      <c r="AE92090" s="56"/>
    </row>
    <row r="92091" spans="1:31" x14ac:dyDescent="0.25">
      <c r="A92091" s="41">
        <v>0</v>
      </c>
      <c r="C92091" s="56"/>
      <c r="AC92091" s="56"/>
      <c r="AD92091" s="56"/>
      <c r="AE92091" s="56"/>
    </row>
    <row r="92092" spans="1:31" x14ac:dyDescent="0.25">
      <c r="A92092" s="41">
        <v>0</v>
      </c>
      <c r="C92092" s="56"/>
      <c r="AC92092" s="56"/>
      <c r="AD92092" s="56"/>
      <c r="AE92092" s="56"/>
    </row>
    <row r="92093" spans="1:31" x14ac:dyDescent="0.25">
      <c r="A92093" s="41">
        <v>0</v>
      </c>
      <c r="C92093" s="56"/>
      <c r="AC92093" s="56"/>
      <c r="AD92093" s="56"/>
      <c r="AE92093" s="56"/>
    </row>
    <row r="92094" spans="1:31" x14ac:dyDescent="0.25">
      <c r="A92094" s="41">
        <v>0</v>
      </c>
      <c r="C92094" s="56"/>
      <c r="AC92094" s="56"/>
      <c r="AD92094" s="56"/>
      <c r="AE92094" s="56"/>
    </row>
    <row r="92095" spans="1:31" x14ac:dyDescent="0.25">
      <c r="A92095" s="41">
        <v>0</v>
      </c>
      <c r="C92095" s="56"/>
      <c r="AC92095" s="56"/>
      <c r="AD92095" s="56"/>
      <c r="AE92095" s="56"/>
    </row>
    <row r="92096" spans="1:31" x14ac:dyDescent="0.25">
      <c r="A92096" s="41">
        <v>0</v>
      </c>
      <c r="C92096" s="56"/>
      <c r="AC92096" s="56"/>
      <c r="AD92096" s="56"/>
      <c r="AE92096" s="56"/>
    </row>
    <row r="92097" spans="1:31" x14ac:dyDescent="0.25">
      <c r="A92097" s="41">
        <v>0</v>
      </c>
      <c r="C92097" s="56"/>
      <c r="AC92097" s="56"/>
      <c r="AD92097" s="56"/>
      <c r="AE92097" s="56"/>
    </row>
    <row r="92098" spans="1:31" x14ac:dyDescent="0.25">
      <c r="A92098" s="41">
        <v>0</v>
      </c>
      <c r="C92098" s="56"/>
      <c r="AC92098" s="56"/>
      <c r="AD92098" s="56"/>
      <c r="AE92098" s="56"/>
    </row>
    <row r="92099" spans="1:31" x14ac:dyDescent="0.25">
      <c r="A92099" s="41">
        <v>0</v>
      </c>
      <c r="C92099" s="56"/>
      <c r="AC92099" s="56"/>
      <c r="AD92099" s="56"/>
      <c r="AE92099" s="56"/>
    </row>
    <row r="92100" spans="1:31" x14ac:dyDescent="0.25">
      <c r="A92100" s="41">
        <v>0</v>
      </c>
      <c r="C92100" s="56"/>
      <c r="AC92100" s="56"/>
      <c r="AD92100" s="56"/>
      <c r="AE92100" s="56"/>
    </row>
    <row r="92101" spans="1:31" x14ac:dyDescent="0.25">
      <c r="A92101" s="41">
        <v>0</v>
      </c>
      <c r="C92101" s="56"/>
      <c r="AC92101" s="56"/>
      <c r="AD92101" s="56"/>
      <c r="AE92101" s="56"/>
    </row>
    <row r="92102" spans="1:31" x14ac:dyDescent="0.25">
      <c r="A92102" s="41">
        <v>0</v>
      </c>
      <c r="C92102" s="56"/>
      <c r="AC92102" s="56"/>
      <c r="AD92102" s="56"/>
      <c r="AE92102" s="56"/>
    </row>
    <row r="92103" spans="1:31" x14ac:dyDescent="0.25">
      <c r="A92103" s="41">
        <v>0</v>
      </c>
      <c r="C92103" s="56"/>
      <c r="AC92103" s="56"/>
      <c r="AD92103" s="56"/>
      <c r="AE92103" s="56"/>
    </row>
    <row r="92104" spans="1:31" x14ac:dyDescent="0.25">
      <c r="A92104" s="41">
        <v>0</v>
      </c>
      <c r="C92104" s="56"/>
      <c r="AC92104" s="56"/>
      <c r="AD92104" s="56"/>
      <c r="AE92104" s="56"/>
    </row>
    <row r="92105" spans="1:31" x14ac:dyDescent="0.25">
      <c r="A92105" s="41">
        <v>0</v>
      </c>
      <c r="C92105" s="56"/>
      <c r="AC92105" s="56"/>
      <c r="AD92105" s="56"/>
      <c r="AE92105" s="56"/>
    </row>
    <row r="92106" spans="1:31" x14ac:dyDescent="0.25">
      <c r="A92106" s="41">
        <v>0</v>
      </c>
      <c r="C92106" s="56"/>
      <c r="AC92106" s="56"/>
      <c r="AD92106" s="56"/>
      <c r="AE92106" s="56"/>
    </row>
    <row r="92107" spans="1:31" x14ac:dyDescent="0.25">
      <c r="A92107" s="41">
        <v>0</v>
      </c>
      <c r="C92107" s="56"/>
      <c r="AC92107" s="56"/>
      <c r="AD92107" s="56"/>
      <c r="AE92107" s="56"/>
    </row>
    <row r="92108" spans="1:31" x14ac:dyDescent="0.25">
      <c r="A92108" s="41">
        <v>0</v>
      </c>
      <c r="C92108" s="56"/>
      <c r="AC92108" s="56"/>
      <c r="AD92108" s="56"/>
      <c r="AE92108" s="56"/>
    </row>
    <row r="92109" spans="1:31" x14ac:dyDescent="0.25">
      <c r="A92109" s="41">
        <v>0</v>
      </c>
      <c r="C92109" s="56"/>
      <c r="AC92109" s="56"/>
      <c r="AD92109" s="56"/>
      <c r="AE92109" s="56"/>
    </row>
    <row r="92110" spans="1:31" x14ac:dyDescent="0.25">
      <c r="A92110" s="41">
        <v>0</v>
      </c>
      <c r="C92110" s="56"/>
      <c r="AC92110" s="56"/>
      <c r="AD92110" s="56"/>
      <c r="AE92110" s="56"/>
    </row>
    <row r="92111" spans="1:31" x14ac:dyDescent="0.25">
      <c r="A92111" s="41">
        <v>0</v>
      </c>
      <c r="C92111" s="56"/>
      <c r="AC92111" s="56"/>
      <c r="AD92111" s="56"/>
      <c r="AE92111" s="56"/>
    </row>
    <row r="92112" spans="1:31" x14ac:dyDescent="0.25">
      <c r="A92112" s="41">
        <v>0</v>
      </c>
      <c r="C92112" s="56"/>
      <c r="AC92112" s="56"/>
      <c r="AD92112" s="56"/>
      <c r="AE92112" s="56"/>
    </row>
    <row r="92113" spans="1:31" x14ac:dyDescent="0.25">
      <c r="A92113" s="41">
        <v>0</v>
      </c>
      <c r="C92113" s="56"/>
      <c r="AC92113" s="56"/>
      <c r="AD92113" s="56"/>
      <c r="AE92113" s="56"/>
    </row>
    <row r="92114" spans="1:31" x14ac:dyDescent="0.25">
      <c r="A92114" s="41">
        <v>0</v>
      </c>
      <c r="C92114" s="56"/>
      <c r="AC92114" s="56"/>
      <c r="AD92114" s="56"/>
      <c r="AE92114" s="56"/>
    </row>
    <row r="92115" spans="1:31" x14ac:dyDescent="0.25">
      <c r="A92115" s="41">
        <v>0</v>
      </c>
      <c r="C92115" s="56"/>
      <c r="AC92115" s="56"/>
      <c r="AD92115" s="56"/>
      <c r="AE92115" s="56"/>
    </row>
    <row r="92116" spans="1:31" x14ac:dyDescent="0.25">
      <c r="A92116" s="41">
        <v>0</v>
      </c>
      <c r="C92116" s="56"/>
      <c r="AC92116" s="56"/>
      <c r="AD92116" s="56"/>
      <c r="AE92116" s="56"/>
    </row>
    <row r="92117" spans="1:31" x14ac:dyDescent="0.25">
      <c r="A92117" s="41">
        <v>0</v>
      </c>
      <c r="C92117" s="56"/>
      <c r="AC92117" s="56"/>
      <c r="AD92117" s="56"/>
      <c r="AE92117" s="56"/>
    </row>
    <row r="92118" spans="1:31" x14ac:dyDescent="0.25">
      <c r="A92118" s="41">
        <v>0</v>
      </c>
      <c r="C92118" s="56"/>
      <c r="AC92118" s="56"/>
      <c r="AD92118" s="56"/>
      <c r="AE92118" s="56"/>
    </row>
    <row r="92119" spans="1:31" x14ac:dyDescent="0.25">
      <c r="A92119" s="41">
        <v>0</v>
      </c>
      <c r="C92119" s="56"/>
      <c r="AC92119" s="56"/>
      <c r="AD92119" s="56"/>
      <c r="AE92119" s="56"/>
    </row>
    <row r="92120" spans="1:31" x14ac:dyDescent="0.25">
      <c r="A92120" s="41">
        <v>0</v>
      </c>
      <c r="C92120" s="56"/>
      <c r="AC92120" s="56"/>
      <c r="AD92120" s="56"/>
      <c r="AE92120" s="56"/>
    </row>
    <row r="92121" spans="1:31" x14ac:dyDescent="0.25">
      <c r="A92121" s="41">
        <v>0</v>
      </c>
      <c r="C92121" s="56"/>
      <c r="AC92121" s="56"/>
      <c r="AD92121" s="56"/>
      <c r="AE92121" s="56"/>
    </row>
    <row r="92122" spans="1:31" x14ac:dyDescent="0.25">
      <c r="A92122" s="41">
        <v>0</v>
      </c>
      <c r="C92122" s="56"/>
      <c r="AC92122" s="56"/>
      <c r="AD92122" s="56"/>
      <c r="AE92122" s="56"/>
    </row>
    <row r="92123" spans="1:31" x14ac:dyDescent="0.25">
      <c r="A92123" s="41">
        <v>0</v>
      </c>
      <c r="C92123" s="56"/>
      <c r="AC92123" s="56"/>
      <c r="AD92123" s="56"/>
      <c r="AE92123" s="56"/>
    </row>
    <row r="92124" spans="1:31" x14ac:dyDescent="0.25">
      <c r="A92124" s="41">
        <v>0</v>
      </c>
      <c r="C92124" s="56"/>
      <c r="AC92124" s="56"/>
      <c r="AD92124" s="56"/>
      <c r="AE92124" s="56"/>
    </row>
    <row r="92125" spans="1:31" x14ac:dyDescent="0.25">
      <c r="A92125" s="41">
        <v>0</v>
      </c>
      <c r="C92125" s="56"/>
      <c r="AC92125" s="56"/>
      <c r="AD92125" s="56"/>
      <c r="AE92125" s="56"/>
    </row>
    <row r="92126" spans="1:31" x14ac:dyDescent="0.25">
      <c r="A92126" s="41">
        <v>0</v>
      </c>
      <c r="C92126" s="56"/>
      <c r="AC92126" s="56"/>
      <c r="AD92126" s="56"/>
      <c r="AE92126" s="56"/>
    </row>
    <row r="92127" spans="1:31" x14ac:dyDescent="0.25">
      <c r="A92127" s="41">
        <v>0</v>
      </c>
      <c r="C92127" s="56"/>
      <c r="AC92127" s="56"/>
      <c r="AD92127" s="56"/>
      <c r="AE92127" s="56"/>
    </row>
    <row r="92128" spans="1:31" x14ac:dyDescent="0.25">
      <c r="A92128" s="41">
        <v>0</v>
      </c>
      <c r="C92128" s="56"/>
      <c r="AC92128" s="56"/>
      <c r="AD92128" s="56"/>
      <c r="AE92128" s="56"/>
    </row>
    <row r="92129" spans="1:31" x14ac:dyDescent="0.25">
      <c r="A92129" s="41">
        <v>0</v>
      </c>
      <c r="C92129" s="56"/>
      <c r="AC92129" s="56"/>
      <c r="AD92129" s="56"/>
      <c r="AE92129" s="56"/>
    </row>
    <row r="92130" spans="1:31" x14ac:dyDescent="0.25">
      <c r="A92130" s="41">
        <v>0</v>
      </c>
      <c r="C92130" s="56"/>
      <c r="AC92130" s="56"/>
      <c r="AD92130" s="56"/>
      <c r="AE92130" s="56"/>
    </row>
    <row r="92131" spans="1:31" x14ac:dyDescent="0.25">
      <c r="A92131" s="41">
        <v>0</v>
      </c>
      <c r="C92131" s="56"/>
      <c r="AC92131" s="56"/>
      <c r="AD92131" s="56"/>
      <c r="AE92131" s="56"/>
    </row>
    <row r="92132" spans="1:31" x14ac:dyDescent="0.25">
      <c r="A92132" s="41">
        <v>0</v>
      </c>
      <c r="C92132" s="56"/>
      <c r="AC92132" s="56"/>
      <c r="AD92132" s="56"/>
      <c r="AE92132" s="56"/>
    </row>
    <row r="92133" spans="1:31" x14ac:dyDescent="0.25">
      <c r="A92133" s="41">
        <v>0</v>
      </c>
      <c r="C92133" s="56"/>
      <c r="AC92133" s="56"/>
      <c r="AD92133" s="56"/>
      <c r="AE92133" s="56"/>
    </row>
    <row r="92134" spans="1:31" x14ac:dyDescent="0.25">
      <c r="A92134" s="41">
        <v>0</v>
      </c>
      <c r="C92134" s="56"/>
      <c r="AC92134" s="56"/>
      <c r="AD92134" s="56"/>
      <c r="AE92134" s="56"/>
    </row>
    <row r="92135" spans="1:31" x14ac:dyDescent="0.25">
      <c r="A92135" s="41">
        <v>0</v>
      </c>
      <c r="C92135" s="56"/>
      <c r="AC92135" s="56"/>
      <c r="AD92135" s="56"/>
      <c r="AE92135" s="56"/>
    </row>
    <row r="92136" spans="1:31" x14ac:dyDescent="0.25">
      <c r="A92136" s="41">
        <v>0</v>
      </c>
      <c r="C92136" s="56"/>
      <c r="AC92136" s="56"/>
      <c r="AD92136" s="56"/>
      <c r="AE92136" s="56"/>
    </row>
    <row r="92137" spans="1:31" x14ac:dyDescent="0.25">
      <c r="A92137" s="41">
        <v>0</v>
      </c>
      <c r="C92137" s="56"/>
      <c r="AC92137" s="56"/>
      <c r="AD92137" s="56"/>
      <c r="AE92137" s="56"/>
    </row>
    <row r="92138" spans="1:31" x14ac:dyDescent="0.25">
      <c r="A92138" s="41">
        <v>0</v>
      </c>
      <c r="C92138" s="56"/>
      <c r="AC92138" s="56"/>
      <c r="AD92138" s="56"/>
      <c r="AE92138" s="56"/>
    </row>
    <row r="92139" spans="1:31" x14ac:dyDescent="0.25">
      <c r="A92139" s="41">
        <v>0</v>
      </c>
      <c r="C92139" s="56"/>
      <c r="AC92139" s="56"/>
      <c r="AD92139" s="56"/>
      <c r="AE92139" s="56"/>
    </row>
    <row r="92140" spans="1:31" x14ac:dyDescent="0.25">
      <c r="A92140" s="41">
        <v>0</v>
      </c>
      <c r="C92140" s="56"/>
      <c r="AC92140" s="56"/>
      <c r="AD92140" s="56"/>
      <c r="AE92140" s="56"/>
    </row>
    <row r="92141" spans="1:31" x14ac:dyDescent="0.25">
      <c r="A92141" s="41">
        <v>0</v>
      </c>
      <c r="C92141" s="56"/>
      <c r="AC92141" s="56"/>
      <c r="AD92141" s="56"/>
      <c r="AE92141" s="56"/>
    </row>
    <row r="92142" spans="1:31" x14ac:dyDescent="0.25">
      <c r="A92142" s="41">
        <v>0</v>
      </c>
      <c r="C92142" s="56"/>
      <c r="AC92142" s="56"/>
      <c r="AD92142" s="56"/>
      <c r="AE92142" s="56"/>
    </row>
    <row r="92143" spans="1:31" x14ac:dyDescent="0.25">
      <c r="A92143" s="41">
        <v>0</v>
      </c>
      <c r="C92143" s="56"/>
      <c r="AC92143" s="56"/>
      <c r="AD92143" s="56"/>
      <c r="AE92143" s="56"/>
    </row>
    <row r="92144" spans="1:31" x14ac:dyDescent="0.25">
      <c r="A92144" s="41">
        <v>0</v>
      </c>
      <c r="C92144" s="56"/>
      <c r="AC92144" s="56"/>
      <c r="AD92144" s="56"/>
      <c r="AE92144" s="56"/>
    </row>
    <row r="92145" spans="1:31" x14ac:dyDescent="0.25">
      <c r="A92145" s="41">
        <v>0</v>
      </c>
      <c r="C92145" s="56"/>
      <c r="AC92145" s="56"/>
      <c r="AD92145" s="56"/>
      <c r="AE92145" s="56"/>
    </row>
    <row r="92146" spans="1:31" x14ac:dyDescent="0.25">
      <c r="A92146" s="41">
        <v>0</v>
      </c>
      <c r="C92146" s="56"/>
      <c r="AC92146" s="56"/>
      <c r="AD92146" s="56"/>
      <c r="AE92146" s="56"/>
    </row>
    <row r="92147" spans="1:31" x14ac:dyDescent="0.25">
      <c r="A92147" s="41">
        <v>0</v>
      </c>
      <c r="C92147" s="56"/>
      <c r="AC92147" s="56"/>
      <c r="AD92147" s="56"/>
      <c r="AE92147" s="56"/>
    </row>
    <row r="92148" spans="1:31" x14ac:dyDescent="0.25">
      <c r="A92148" s="41">
        <v>0</v>
      </c>
      <c r="C92148" s="56"/>
      <c r="AC92148" s="56"/>
      <c r="AD92148" s="56"/>
      <c r="AE92148" s="56"/>
    </row>
    <row r="92149" spans="1:31" x14ac:dyDescent="0.25">
      <c r="A92149" s="41">
        <v>0</v>
      </c>
      <c r="C92149" s="56"/>
      <c r="AC92149" s="56"/>
      <c r="AD92149" s="56"/>
      <c r="AE92149" s="56"/>
    </row>
    <row r="92150" spans="1:31" x14ac:dyDescent="0.25">
      <c r="A92150" s="41">
        <v>0</v>
      </c>
      <c r="C92150" s="56"/>
      <c r="AC92150" s="56"/>
      <c r="AD92150" s="56"/>
      <c r="AE92150" s="56"/>
    </row>
    <row r="92151" spans="1:31" x14ac:dyDescent="0.25">
      <c r="A92151" s="41">
        <v>0</v>
      </c>
      <c r="C92151" s="56"/>
      <c r="AC92151" s="56"/>
      <c r="AD92151" s="56"/>
      <c r="AE92151" s="56"/>
    </row>
    <row r="92152" spans="1:31" x14ac:dyDescent="0.25">
      <c r="A92152" s="41">
        <v>0</v>
      </c>
      <c r="C92152" s="56"/>
      <c r="AC92152" s="56"/>
      <c r="AD92152" s="56"/>
      <c r="AE92152" s="56"/>
    </row>
    <row r="92153" spans="1:31" x14ac:dyDescent="0.25">
      <c r="A92153" s="41">
        <v>0</v>
      </c>
      <c r="C92153" s="56"/>
      <c r="AC92153" s="56"/>
      <c r="AD92153" s="56"/>
      <c r="AE92153" s="56"/>
    </row>
    <row r="92154" spans="1:31" x14ac:dyDescent="0.25">
      <c r="A92154" s="41">
        <v>0</v>
      </c>
      <c r="C92154" s="56"/>
      <c r="AC92154" s="56"/>
      <c r="AD92154" s="56"/>
      <c r="AE92154" s="56"/>
    </row>
    <row r="92155" spans="1:31" x14ac:dyDescent="0.25">
      <c r="A92155" s="41">
        <v>0</v>
      </c>
      <c r="C92155" s="56"/>
      <c r="AC92155" s="56"/>
      <c r="AD92155" s="56"/>
      <c r="AE92155" s="56"/>
    </row>
    <row r="92156" spans="1:31" x14ac:dyDescent="0.25">
      <c r="A92156" s="41">
        <v>0</v>
      </c>
      <c r="C92156" s="56"/>
      <c r="AC92156" s="56"/>
      <c r="AD92156" s="56"/>
      <c r="AE92156" s="56"/>
    </row>
    <row r="92157" spans="1:31" x14ac:dyDescent="0.25">
      <c r="A92157" s="41">
        <v>0</v>
      </c>
      <c r="C92157" s="56"/>
      <c r="AC92157" s="56"/>
      <c r="AD92157" s="56"/>
      <c r="AE92157" s="56"/>
    </row>
    <row r="92158" spans="1:31" x14ac:dyDescent="0.25">
      <c r="A92158" s="41">
        <v>0</v>
      </c>
      <c r="C92158" s="56"/>
      <c r="AC92158" s="56"/>
      <c r="AD92158" s="56"/>
      <c r="AE92158" s="56"/>
    </row>
    <row r="92159" spans="1:31" x14ac:dyDescent="0.25">
      <c r="A92159" s="41">
        <v>0</v>
      </c>
      <c r="C92159" s="56"/>
      <c r="AC92159" s="56"/>
      <c r="AD92159" s="56"/>
      <c r="AE92159" s="56"/>
    </row>
    <row r="92160" spans="1:31" x14ac:dyDescent="0.25">
      <c r="A92160" s="41">
        <v>0</v>
      </c>
      <c r="C92160" s="56"/>
      <c r="AC92160" s="56"/>
      <c r="AD92160" s="56"/>
      <c r="AE92160" s="56"/>
    </row>
    <row r="92161" spans="1:31" x14ac:dyDescent="0.25">
      <c r="A92161" s="41">
        <v>0</v>
      </c>
      <c r="C92161" s="56"/>
      <c r="AC92161" s="56"/>
      <c r="AD92161" s="56"/>
      <c r="AE92161" s="56"/>
    </row>
    <row r="92162" spans="1:31" x14ac:dyDescent="0.25">
      <c r="A92162" s="41">
        <v>0</v>
      </c>
      <c r="C92162" s="56"/>
      <c r="AC92162" s="56"/>
      <c r="AD92162" s="56"/>
      <c r="AE92162" s="56"/>
    </row>
    <row r="92163" spans="1:31" x14ac:dyDescent="0.25">
      <c r="A92163" s="41">
        <v>0</v>
      </c>
      <c r="C92163" s="56"/>
      <c r="AC92163" s="56"/>
      <c r="AD92163" s="56"/>
      <c r="AE92163" s="56"/>
    </row>
    <row r="92164" spans="1:31" x14ac:dyDescent="0.25">
      <c r="A92164" s="41">
        <v>0</v>
      </c>
      <c r="C92164" s="56"/>
      <c r="AC92164" s="56"/>
      <c r="AD92164" s="56"/>
      <c r="AE92164" s="56"/>
    </row>
    <row r="92165" spans="1:31" x14ac:dyDescent="0.25">
      <c r="A92165" s="41">
        <v>0</v>
      </c>
      <c r="C92165" s="56"/>
      <c r="AC92165" s="56"/>
      <c r="AD92165" s="56"/>
      <c r="AE92165" s="56"/>
    </row>
    <row r="92166" spans="1:31" x14ac:dyDescent="0.25">
      <c r="A92166" s="41">
        <v>0</v>
      </c>
      <c r="C92166" s="56"/>
      <c r="AC92166" s="56"/>
      <c r="AD92166" s="56"/>
      <c r="AE92166" s="56"/>
    </row>
    <row r="92167" spans="1:31" x14ac:dyDescent="0.25">
      <c r="A92167" s="41">
        <v>0</v>
      </c>
      <c r="C92167" s="56"/>
      <c r="AC92167" s="56"/>
      <c r="AD92167" s="56"/>
      <c r="AE92167" s="56"/>
    </row>
    <row r="92168" spans="1:31" x14ac:dyDescent="0.25">
      <c r="A92168" s="41">
        <v>0</v>
      </c>
      <c r="C92168" s="56"/>
      <c r="AC92168" s="56"/>
      <c r="AD92168" s="56"/>
      <c r="AE92168" s="56"/>
    </row>
    <row r="92169" spans="1:31" x14ac:dyDescent="0.25">
      <c r="A92169" s="41">
        <v>0</v>
      </c>
      <c r="C92169" s="56"/>
      <c r="AC92169" s="56"/>
      <c r="AD92169" s="56"/>
      <c r="AE92169" s="56"/>
    </row>
    <row r="92170" spans="1:31" x14ac:dyDescent="0.25">
      <c r="A92170" s="41">
        <v>0</v>
      </c>
      <c r="C92170" s="56"/>
      <c r="AC92170" s="56"/>
      <c r="AD92170" s="56"/>
      <c r="AE92170" s="56"/>
    </row>
    <row r="92171" spans="1:31" x14ac:dyDescent="0.25">
      <c r="A92171" s="41">
        <v>0</v>
      </c>
      <c r="C92171" s="56"/>
      <c r="AC92171" s="56"/>
      <c r="AD92171" s="56"/>
      <c r="AE92171" s="56"/>
    </row>
    <row r="92172" spans="1:31" x14ac:dyDescent="0.25">
      <c r="A92172" s="41">
        <v>0</v>
      </c>
      <c r="C92172" s="56"/>
      <c r="AC92172" s="56"/>
      <c r="AD92172" s="56"/>
      <c r="AE92172" s="56"/>
    </row>
    <row r="92173" spans="1:31" x14ac:dyDescent="0.25">
      <c r="A92173" s="41">
        <v>3287</v>
      </c>
      <c r="C92173" s="56"/>
      <c r="AC92173" s="56"/>
      <c r="AD92173" s="56"/>
      <c r="AE92173" s="56"/>
    </row>
    <row r="92174" spans="1:31" x14ac:dyDescent="0.25">
      <c r="A92174" s="41">
        <v>0</v>
      </c>
      <c r="C92174" s="56"/>
      <c r="AC92174" s="56"/>
      <c r="AD92174" s="56"/>
      <c r="AE92174" s="56"/>
    </row>
    <row r="92175" spans="1:31" x14ac:dyDescent="0.25">
      <c r="A92175" s="41">
        <v>0</v>
      </c>
      <c r="C92175" s="56"/>
      <c r="AC92175" s="56"/>
      <c r="AD92175" s="56"/>
      <c r="AE92175" s="56"/>
    </row>
    <row r="92176" spans="1:31" x14ac:dyDescent="0.25">
      <c r="A92176" s="41">
        <v>0</v>
      </c>
      <c r="C92176" s="56"/>
      <c r="AC92176" s="56"/>
      <c r="AD92176" s="56"/>
      <c r="AE92176" s="56"/>
    </row>
    <row r="92177" spans="1:31" x14ac:dyDescent="0.25">
      <c r="A92177" s="41">
        <v>0</v>
      </c>
      <c r="C92177" s="56"/>
      <c r="AC92177" s="56"/>
      <c r="AD92177" s="56"/>
      <c r="AE92177" s="56"/>
    </row>
    <row r="92178" spans="1:31" x14ac:dyDescent="0.25">
      <c r="A92178" s="41">
        <v>0</v>
      </c>
      <c r="C92178" s="56"/>
      <c r="AC92178" s="56"/>
      <c r="AD92178" s="56"/>
      <c r="AE92178" s="56"/>
    </row>
    <row r="92179" spans="1:31" x14ac:dyDescent="0.25">
      <c r="A92179" s="41">
        <v>0</v>
      </c>
      <c r="C92179" s="56"/>
      <c r="AC92179" s="56"/>
      <c r="AD92179" s="56"/>
      <c r="AE92179" s="56"/>
    </row>
    <row r="92180" spans="1:31" x14ac:dyDescent="0.25">
      <c r="A92180" s="41">
        <v>0</v>
      </c>
      <c r="C92180" s="56"/>
      <c r="AC92180" s="56"/>
      <c r="AD92180" s="56"/>
      <c r="AE92180" s="56"/>
    </row>
    <row r="92181" spans="1:31" x14ac:dyDescent="0.25">
      <c r="A92181" s="41">
        <v>0</v>
      </c>
      <c r="C92181" s="56"/>
      <c r="AC92181" s="56"/>
      <c r="AD92181" s="56"/>
      <c r="AE92181" s="56"/>
    </row>
    <row r="92182" spans="1:31" x14ac:dyDescent="0.25">
      <c r="A92182" s="41">
        <v>0</v>
      </c>
      <c r="C92182" s="56"/>
      <c r="AC92182" s="56"/>
      <c r="AD92182" s="56"/>
      <c r="AE92182" s="56"/>
    </row>
    <row r="92183" spans="1:31" x14ac:dyDescent="0.25">
      <c r="A92183" s="41">
        <v>0</v>
      </c>
      <c r="C92183" s="56"/>
      <c r="AC92183" s="56"/>
      <c r="AD92183" s="56"/>
      <c r="AE92183" s="56"/>
    </row>
    <row r="92184" spans="1:31" x14ac:dyDescent="0.25">
      <c r="A92184" s="41">
        <v>0</v>
      </c>
      <c r="C92184" s="56"/>
      <c r="AC92184" s="56"/>
      <c r="AD92184" s="56"/>
      <c r="AE92184" s="56"/>
    </row>
    <row r="92185" spans="1:31" x14ac:dyDescent="0.25">
      <c r="A92185" s="41">
        <v>0</v>
      </c>
      <c r="C92185" s="56"/>
      <c r="AC92185" s="56"/>
      <c r="AD92185" s="56"/>
      <c r="AE92185" s="56"/>
    </row>
    <row r="92186" spans="1:31" x14ac:dyDescent="0.25">
      <c r="A92186" s="41">
        <v>0</v>
      </c>
      <c r="C92186" s="56"/>
      <c r="AC92186" s="56"/>
      <c r="AD92186" s="56"/>
      <c r="AE92186" s="56"/>
    </row>
    <row r="92187" spans="1:31" x14ac:dyDescent="0.25">
      <c r="A92187" s="41">
        <v>0</v>
      </c>
      <c r="C92187" s="56"/>
      <c r="AC92187" s="56"/>
      <c r="AD92187" s="56"/>
      <c r="AE92187" s="56"/>
    </row>
    <row r="92188" spans="1:31" x14ac:dyDescent="0.25">
      <c r="A92188" s="41">
        <v>0</v>
      </c>
      <c r="C92188" s="56"/>
      <c r="AC92188" s="56"/>
      <c r="AD92188" s="56"/>
      <c r="AE92188" s="56"/>
    </row>
    <row r="92189" spans="1:31" x14ac:dyDescent="0.25">
      <c r="A92189" s="41">
        <v>0</v>
      </c>
      <c r="C92189" s="56"/>
      <c r="AC92189" s="56"/>
      <c r="AD92189" s="56"/>
      <c r="AE92189" s="56"/>
    </row>
    <row r="92190" spans="1:31" x14ac:dyDescent="0.25">
      <c r="A92190" s="41">
        <v>0</v>
      </c>
      <c r="C92190" s="56"/>
      <c r="AC92190" s="56"/>
      <c r="AD92190" s="56"/>
      <c r="AE92190" s="56"/>
    </row>
    <row r="92191" spans="1:31" x14ac:dyDescent="0.25">
      <c r="A92191" s="41">
        <v>0</v>
      </c>
      <c r="C92191" s="56"/>
      <c r="AC92191" s="56"/>
      <c r="AD92191" s="56"/>
      <c r="AE92191" s="56"/>
    </row>
    <row r="92192" spans="1:31" x14ac:dyDescent="0.25">
      <c r="A92192" s="41">
        <v>0</v>
      </c>
      <c r="C92192" s="56"/>
      <c r="AC92192" s="56"/>
      <c r="AD92192" s="56"/>
      <c r="AE92192" s="56"/>
    </row>
    <row r="92193" spans="1:31" x14ac:dyDescent="0.25">
      <c r="A92193" s="41">
        <v>0</v>
      </c>
      <c r="C92193" s="56"/>
      <c r="AC92193" s="56"/>
      <c r="AD92193" s="56"/>
      <c r="AE92193" s="56"/>
    </row>
    <row r="92194" spans="1:31" x14ac:dyDescent="0.25">
      <c r="A92194" s="41">
        <v>0</v>
      </c>
      <c r="C92194" s="56"/>
      <c r="AC92194" s="56"/>
      <c r="AD92194" s="56"/>
      <c r="AE92194" s="56"/>
    </row>
    <row r="92195" spans="1:31" x14ac:dyDescent="0.25">
      <c r="A92195" s="41">
        <v>0</v>
      </c>
      <c r="C92195" s="56"/>
      <c r="AC92195" s="56"/>
      <c r="AD92195" s="56"/>
      <c r="AE92195" s="56"/>
    </row>
    <row r="92196" spans="1:31" x14ac:dyDescent="0.25">
      <c r="A92196" s="41">
        <v>0</v>
      </c>
      <c r="C92196" s="56"/>
      <c r="AC92196" s="56"/>
      <c r="AD92196" s="56"/>
      <c r="AE92196" s="56"/>
    </row>
    <row r="92197" spans="1:31" x14ac:dyDescent="0.25">
      <c r="A92197" s="41">
        <v>0</v>
      </c>
      <c r="C92197" s="56"/>
      <c r="AC92197" s="56"/>
      <c r="AD92197" s="56"/>
      <c r="AE92197" s="56"/>
    </row>
    <row r="92198" spans="1:31" x14ac:dyDescent="0.25">
      <c r="A92198" s="41">
        <v>0</v>
      </c>
      <c r="C92198" s="56"/>
      <c r="AC92198" s="56"/>
      <c r="AD92198" s="56"/>
      <c r="AE92198" s="56"/>
    </row>
    <row r="92199" spans="1:31" x14ac:dyDescent="0.25">
      <c r="A92199" s="41">
        <v>0</v>
      </c>
      <c r="C92199" s="56"/>
      <c r="AC92199" s="56"/>
      <c r="AD92199" s="56"/>
      <c r="AE92199" s="56"/>
    </row>
    <row r="92200" spans="1:31" x14ac:dyDescent="0.25">
      <c r="A92200" s="41">
        <v>0</v>
      </c>
      <c r="C92200" s="56"/>
      <c r="AC92200" s="56"/>
      <c r="AD92200" s="56"/>
      <c r="AE92200" s="56"/>
    </row>
    <row r="92201" spans="1:31" x14ac:dyDescent="0.25">
      <c r="A92201" s="41">
        <v>0</v>
      </c>
      <c r="C92201" s="56"/>
      <c r="AC92201" s="56"/>
      <c r="AD92201" s="56"/>
      <c r="AE92201" s="56"/>
    </row>
    <row r="92202" spans="1:31" x14ac:dyDescent="0.25">
      <c r="A92202" s="41">
        <v>0</v>
      </c>
      <c r="C92202" s="56"/>
      <c r="AC92202" s="56"/>
      <c r="AD92202" s="56"/>
      <c r="AE92202" s="56"/>
    </row>
    <row r="92203" spans="1:31" x14ac:dyDescent="0.25">
      <c r="A92203" s="41">
        <v>0</v>
      </c>
      <c r="C92203" s="56"/>
      <c r="AC92203" s="56"/>
      <c r="AD92203" s="56"/>
      <c r="AE92203" s="56"/>
    </row>
    <row r="92204" spans="1:31" x14ac:dyDescent="0.25">
      <c r="A92204" s="41">
        <v>0</v>
      </c>
      <c r="C92204" s="56"/>
      <c r="AC92204" s="56"/>
      <c r="AD92204" s="56"/>
      <c r="AE92204" s="56"/>
    </row>
    <row r="92205" spans="1:31" x14ac:dyDescent="0.25">
      <c r="A92205" s="41">
        <v>0</v>
      </c>
      <c r="C92205" s="56"/>
      <c r="AC92205" s="56"/>
      <c r="AD92205" s="56"/>
      <c r="AE92205" s="56"/>
    </row>
    <row r="92206" spans="1:31" x14ac:dyDescent="0.25">
      <c r="A92206" s="41">
        <v>0</v>
      </c>
      <c r="C92206" s="56"/>
      <c r="AC92206" s="56"/>
      <c r="AD92206" s="56"/>
      <c r="AE92206" s="56"/>
    </row>
    <row r="92207" spans="1:31" x14ac:dyDescent="0.25">
      <c r="A92207" s="41">
        <v>0</v>
      </c>
      <c r="C92207" s="56"/>
      <c r="AC92207" s="56"/>
      <c r="AD92207" s="56"/>
      <c r="AE92207" s="56"/>
    </row>
    <row r="92208" spans="1:31" x14ac:dyDescent="0.25">
      <c r="A92208" s="41">
        <v>0</v>
      </c>
      <c r="C92208" s="56"/>
      <c r="AC92208" s="56"/>
      <c r="AD92208" s="56"/>
      <c r="AE92208" s="56"/>
    </row>
    <row r="92209" spans="1:31" x14ac:dyDescent="0.25">
      <c r="A92209" s="41">
        <v>0</v>
      </c>
      <c r="C92209" s="56"/>
      <c r="AC92209" s="56"/>
      <c r="AD92209" s="56"/>
      <c r="AE92209" s="56"/>
    </row>
    <row r="92210" spans="1:31" x14ac:dyDescent="0.25">
      <c r="A92210" s="41">
        <v>0</v>
      </c>
      <c r="C92210" s="56"/>
      <c r="AC92210" s="56"/>
      <c r="AD92210" s="56"/>
      <c r="AE92210" s="56"/>
    </row>
    <row r="92211" spans="1:31" x14ac:dyDescent="0.25">
      <c r="A92211" s="41">
        <v>0</v>
      </c>
      <c r="C92211" s="56"/>
      <c r="AC92211" s="56"/>
      <c r="AD92211" s="56"/>
      <c r="AE92211" s="56"/>
    </row>
    <row r="92212" spans="1:31" x14ac:dyDescent="0.25">
      <c r="A92212" s="41">
        <v>0</v>
      </c>
      <c r="C92212" s="56"/>
      <c r="AC92212" s="56"/>
      <c r="AD92212" s="56"/>
      <c r="AE92212" s="56"/>
    </row>
    <row r="92213" spans="1:31" x14ac:dyDescent="0.25">
      <c r="A92213" s="41">
        <v>0</v>
      </c>
      <c r="C92213" s="56"/>
      <c r="AC92213" s="56"/>
      <c r="AD92213" s="56"/>
      <c r="AE92213" s="56"/>
    </row>
    <row r="92214" spans="1:31" x14ac:dyDescent="0.25">
      <c r="A92214" s="41">
        <v>0</v>
      </c>
      <c r="C92214" s="56"/>
      <c r="AC92214" s="56"/>
      <c r="AD92214" s="56"/>
      <c r="AE92214" s="56"/>
    </row>
    <row r="92215" spans="1:31" x14ac:dyDescent="0.25">
      <c r="A92215" s="41">
        <v>0</v>
      </c>
      <c r="C92215" s="56"/>
      <c r="AC92215" s="56"/>
      <c r="AD92215" s="56"/>
      <c r="AE92215" s="56"/>
    </row>
    <row r="92216" spans="1:31" x14ac:dyDescent="0.25">
      <c r="A92216" s="41">
        <v>0</v>
      </c>
      <c r="C92216" s="56"/>
      <c r="AC92216" s="56"/>
      <c r="AD92216" s="56"/>
      <c r="AE92216" s="56"/>
    </row>
    <row r="92217" spans="1:31" x14ac:dyDescent="0.25">
      <c r="A92217" s="41">
        <v>0</v>
      </c>
      <c r="C92217" s="56"/>
      <c r="AC92217" s="56"/>
      <c r="AD92217" s="56"/>
      <c r="AE92217" s="56"/>
    </row>
    <row r="92218" spans="1:31" x14ac:dyDescent="0.25">
      <c r="A92218" s="41">
        <v>0</v>
      </c>
      <c r="C92218" s="56"/>
      <c r="AC92218" s="56"/>
      <c r="AD92218" s="56"/>
      <c r="AE92218" s="56"/>
    </row>
    <row r="92219" spans="1:31" x14ac:dyDescent="0.25">
      <c r="A92219" s="41">
        <v>0</v>
      </c>
      <c r="C92219" s="56"/>
      <c r="AC92219" s="56"/>
      <c r="AD92219" s="56"/>
      <c r="AE92219" s="56"/>
    </row>
    <row r="92220" spans="1:31" x14ac:dyDescent="0.25">
      <c r="A92220" s="41">
        <v>0</v>
      </c>
      <c r="C92220" s="56"/>
      <c r="AC92220" s="56"/>
      <c r="AD92220" s="56"/>
      <c r="AE92220" s="56"/>
    </row>
    <row r="92221" spans="1:31" x14ac:dyDescent="0.25">
      <c r="A92221" s="41">
        <v>0</v>
      </c>
      <c r="C92221" s="56"/>
      <c r="AC92221" s="56"/>
      <c r="AD92221" s="56"/>
      <c r="AE92221" s="56"/>
    </row>
    <row r="92222" spans="1:31" x14ac:dyDescent="0.25">
      <c r="A92222" s="41">
        <v>0</v>
      </c>
      <c r="C92222" s="56"/>
      <c r="AC92222" s="56"/>
      <c r="AD92222" s="56"/>
      <c r="AE92222" s="56"/>
    </row>
    <row r="92223" spans="1:31" x14ac:dyDescent="0.25">
      <c r="A92223" s="41">
        <v>0</v>
      </c>
      <c r="C92223" s="56"/>
      <c r="AC92223" s="56"/>
      <c r="AD92223" s="56"/>
      <c r="AE92223" s="56"/>
    </row>
    <row r="92224" spans="1:31" x14ac:dyDescent="0.25">
      <c r="A92224" s="41">
        <v>0</v>
      </c>
      <c r="C92224" s="56"/>
      <c r="AC92224" s="56"/>
      <c r="AD92224" s="56"/>
      <c r="AE92224" s="56"/>
    </row>
    <row r="92225" spans="1:31" x14ac:dyDescent="0.25">
      <c r="A92225" s="41">
        <v>0</v>
      </c>
      <c r="C92225" s="56"/>
      <c r="AC92225" s="56"/>
      <c r="AD92225" s="56"/>
      <c r="AE92225" s="56"/>
    </row>
    <row r="92226" spans="1:31" x14ac:dyDescent="0.25">
      <c r="A92226" s="41">
        <v>0</v>
      </c>
      <c r="C92226" s="56"/>
      <c r="AC92226" s="56"/>
      <c r="AD92226" s="56"/>
      <c r="AE92226" s="56"/>
    </row>
    <row r="92227" spans="1:31" x14ac:dyDescent="0.25">
      <c r="A92227" s="41">
        <v>0</v>
      </c>
      <c r="C92227" s="56"/>
      <c r="AC92227" s="56"/>
      <c r="AD92227" s="56"/>
      <c r="AE92227" s="56"/>
    </row>
    <row r="92228" spans="1:31" x14ac:dyDescent="0.25">
      <c r="A92228" s="41">
        <v>0</v>
      </c>
      <c r="C92228" s="56"/>
      <c r="AC92228" s="56"/>
      <c r="AD92228" s="56"/>
      <c r="AE92228" s="56"/>
    </row>
    <row r="92229" spans="1:31" x14ac:dyDescent="0.25">
      <c r="A92229" s="41">
        <v>0</v>
      </c>
      <c r="C92229" s="56"/>
      <c r="AC92229" s="56"/>
      <c r="AD92229" s="56"/>
      <c r="AE92229" s="56"/>
    </row>
    <row r="92230" spans="1:31" x14ac:dyDescent="0.25">
      <c r="A92230" s="41">
        <v>0</v>
      </c>
      <c r="C92230" s="56"/>
      <c r="AC92230" s="56"/>
      <c r="AD92230" s="56"/>
      <c r="AE92230" s="56"/>
    </row>
    <row r="92231" spans="1:31" x14ac:dyDescent="0.25">
      <c r="A92231" s="41">
        <v>138</v>
      </c>
      <c r="C92231" s="56"/>
      <c r="AC92231" s="56"/>
      <c r="AD92231" s="56"/>
      <c r="AE92231" s="56"/>
    </row>
    <row r="92232" spans="1:31" x14ac:dyDescent="0.25">
      <c r="A92232" s="41">
        <v>0</v>
      </c>
      <c r="C92232" s="56"/>
      <c r="AC92232" s="56"/>
      <c r="AD92232" s="56"/>
      <c r="AE92232" s="56"/>
    </row>
    <row r="92233" spans="1:31" x14ac:dyDescent="0.25">
      <c r="A92233" s="41">
        <v>0</v>
      </c>
      <c r="C92233" s="56"/>
      <c r="AC92233" s="56"/>
      <c r="AD92233" s="56"/>
      <c r="AE92233" s="56"/>
    </row>
    <row r="92234" spans="1:31" x14ac:dyDescent="0.25">
      <c r="A92234" s="41">
        <v>0</v>
      </c>
      <c r="C92234" s="56"/>
      <c r="AC92234" s="56"/>
      <c r="AD92234" s="56"/>
      <c r="AE92234" s="56"/>
    </row>
    <row r="92235" spans="1:31" x14ac:dyDescent="0.25">
      <c r="A92235" s="41">
        <v>0</v>
      </c>
      <c r="C92235" s="56"/>
      <c r="AC92235" s="56"/>
      <c r="AD92235" s="56"/>
      <c r="AE92235" s="56"/>
    </row>
    <row r="92236" spans="1:31" x14ac:dyDescent="0.25">
      <c r="A92236" s="41">
        <v>0</v>
      </c>
      <c r="C92236" s="56"/>
      <c r="AC92236" s="56"/>
      <c r="AD92236" s="56"/>
      <c r="AE92236" s="56"/>
    </row>
    <row r="92237" spans="1:31" x14ac:dyDescent="0.25">
      <c r="A92237" s="41">
        <v>0</v>
      </c>
      <c r="C92237" s="56"/>
      <c r="AC92237" s="56"/>
      <c r="AD92237" s="56"/>
      <c r="AE92237" s="56"/>
    </row>
    <row r="92238" spans="1:31" x14ac:dyDescent="0.25">
      <c r="A92238" s="41">
        <v>0</v>
      </c>
      <c r="C92238" s="56"/>
      <c r="AC92238" s="56"/>
      <c r="AD92238" s="56"/>
      <c r="AE92238" s="56"/>
    </row>
    <row r="92239" spans="1:31" x14ac:dyDescent="0.25">
      <c r="A92239" s="41">
        <v>0</v>
      </c>
      <c r="C92239" s="56"/>
      <c r="AC92239" s="56"/>
      <c r="AD92239" s="56"/>
      <c r="AE92239" s="56"/>
    </row>
    <row r="92240" spans="1:31" x14ac:dyDescent="0.25">
      <c r="A92240" s="41">
        <v>0</v>
      </c>
      <c r="C92240" s="56"/>
      <c r="AC92240" s="56"/>
      <c r="AD92240" s="56"/>
      <c r="AE92240" s="56"/>
    </row>
    <row r="92241" spans="1:31" x14ac:dyDescent="0.25">
      <c r="A92241" s="41">
        <v>0</v>
      </c>
      <c r="C92241" s="56"/>
      <c r="AC92241" s="56"/>
      <c r="AD92241" s="56"/>
      <c r="AE92241" s="56"/>
    </row>
    <row r="92242" spans="1:31" x14ac:dyDescent="0.25">
      <c r="A92242" s="41">
        <v>0</v>
      </c>
      <c r="C92242" s="56"/>
      <c r="AC92242" s="56"/>
      <c r="AD92242" s="56"/>
      <c r="AE92242" s="56"/>
    </row>
    <row r="92243" spans="1:31" x14ac:dyDescent="0.25">
      <c r="A92243" s="41">
        <v>0</v>
      </c>
      <c r="C92243" s="56"/>
      <c r="AC92243" s="56"/>
      <c r="AD92243" s="56"/>
      <c r="AE92243" s="56"/>
    </row>
    <row r="92244" spans="1:31" x14ac:dyDescent="0.25">
      <c r="A92244" s="41">
        <v>0</v>
      </c>
      <c r="C92244" s="56"/>
      <c r="AC92244" s="56"/>
      <c r="AD92244" s="56"/>
      <c r="AE92244" s="56"/>
    </row>
    <row r="92245" spans="1:31" x14ac:dyDescent="0.25">
      <c r="A92245" s="41">
        <v>0</v>
      </c>
      <c r="C92245" s="56"/>
      <c r="AC92245" s="56"/>
      <c r="AD92245" s="56"/>
      <c r="AE92245" s="56"/>
    </row>
    <row r="92246" spans="1:31" x14ac:dyDescent="0.25">
      <c r="A92246" s="41">
        <v>0</v>
      </c>
      <c r="C92246" s="56"/>
      <c r="AC92246" s="56"/>
      <c r="AD92246" s="56"/>
      <c r="AE92246" s="56"/>
    </row>
    <row r="92247" spans="1:31" x14ac:dyDescent="0.25">
      <c r="A92247" s="41">
        <v>0</v>
      </c>
      <c r="C92247" s="56"/>
      <c r="AC92247" s="56"/>
      <c r="AD92247" s="56"/>
      <c r="AE92247" s="56"/>
    </row>
    <row r="92248" spans="1:31" x14ac:dyDescent="0.25">
      <c r="A92248" s="41">
        <v>0</v>
      </c>
      <c r="C92248" s="56"/>
      <c r="AC92248" s="56"/>
      <c r="AD92248" s="56"/>
      <c r="AE92248" s="56"/>
    </row>
    <row r="92249" spans="1:31" x14ac:dyDescent="0.25">
      <c r="A92249" s="41">
        <v>0</v>
      </c>
      <c r="C92249" s="56"/>
      <c r="AC92249" s="56"/>
      <c r="AD92249" s="56"/>
      <c r="AE92249" s="56"/>
    </row>
    <row r="92250" spans="1:31" x14ac:dyDescent="0.25">
      <c r="A92250" s="41">
        <v>0</v>
      </c>
      <c r="C92250" s="56"/>
      <c r="AC92250" s="56"/>
      <c r="AD92250" s="56"/>
      <c r="AE92250" s="56"/>
    </row>
    <row r="92251" spans="1:31" x14ac:dyDescent="0.25">
      <c r="A92251" s="41">
        <v>0</v>
      </c>
      <c r="C92251" s="56"/>
      <c r="AC92251" s="56"/>
      <c r="AD92251" s="56"/>
      <c r="AE92251" s="56"/>
    </row>
    <row r="92252" spans="1:31" x14ac:dyDescent="0.25">
      <c r="A92252" s="41">
        <v>0</v>
      </c>
      <c r="C92252" s="56"/>
      <c r="AC92252" s="56"/>
      <c r="AD92252" s="56"/>
      <c r="AE92252" s="56"/>
    </row>
    <row r="92253" spans="1:31" x14ac:dyDescent="0.25">
      <c r="A92253" s="41">
        <v>0</v>
      </c>
      <c r="C92253" s="56"/>
      <c r="AC92253" s="56"/>
      <c r="AD92253" s="56"/>
      <c r="AE92253" s="56"/>
    </row>
    <row r="92254" spans="1:31" x14ac:dyDescent="0.25">
      <c r="A92254" s="41">
        <v>0</v>
      </c>
      <c r="C92254" s="56"/>
      <c r="AC92254" s="56"/>
      <c r="AD92254" s="56"/>
      <c r="AE92254" s="56"/>
    </row>
    <row r="92255" spans="1:31" x14ac:dyDescent="0.25">
      <c r="A92255" s="41">
        <v>0</v>
      </c>
      <c r="C92255" s="56"/>
      <c r="AC92255" s="56"/>
      <c r="AD92255" s="56"/>
      <c r="AE92255" s="56"/>
    </row>
    <row r="92256" spans="1:31" x14ac:dyDescent="0.25">
      <c r="A92256" s="41">
        <v>0</v>
      </c>
      <c r="C92256" s="56"/>
      <c r="AC92256" s="56"/>
      <c r="AD92256" s="56"/>
      <c r="AE92256" s="56"/>
    </row>
    <row r="92257" spans="1:31" x14ac:dyDescent="0.25">
      <c r="A92257" s="41">
        <v>0</v>
      </c>
      <c r="C92257" s="56"/>
      <c r="AC92257" s="56"/>
      <c r="AD92257" s="56"/>
      <c r="AE92257" s="56"/>
    </row>
    <row r="92258" spans="1:31" x14ac:dyDescent="0.25">
      <c r="A92258" s="41">
        <v>0</v>
      </c>
      <c r="C92258" s="56"/>
      <c r="AC92258" s="56"/>
      <c r="AD92258" s="56"/>
      <c r="AE92258" s="56"/>
    </row>
    <row r="92259" spans="1:31" x14ac:dyDescent="0.25">
      <c r="A92259" s="41">
        <v>0</v>
      </c>
      <c r="C92259" s="56"/>
      <c r="AC92259" s="56"/>
      <c r="AD92259" s="56"/>
      <c r="AE92259" s="56"/>
    </row>
    <row r="92260" spans="1:31" x14ac:dyDescent="0.25">
      <c r="A92260" s="41">
        <v>0</v>
      </c>
      <c r="C92260" s="56"/>
      <c r="AC92260" s="56"/>
      <c r="AD92260" s="56"/>
      <c r="AE92260" s="56"/>
    </row>
    <row r="92261" spans="1:31" x14ac:dyDescent="0.25">
      <c r="A92261" s="41">
        <v>0</v>
      </c>
      <c r="C92261" s="56"/>
      <c r="AC92261" s="56"/>
      <c r="AD92261" s="56"/>
      <c r="AE92261" s="56"/>
    </row>
    <row r="92262" spans="1:31" x14ac:dyDescent="0.25">
      <c r="A92262" s="41">
        <v>0</v>
      </c>
      <c r="C92262" s="56"/>
      <c r="AC92262" s="56"/>
      <c r="AD92262" s="56"/>
      <c r="AE92262" s="56"/>
    </row>
    <row r="92263" spans="1:31" x14ac:dyDescent="0.25">
      <c r="A92263" s="41">
        <v>0</v>
      </c>
      <c r="C92263" s="56"/>
      <c r="AC92263" s="56"/>
      <c r="AD92263" s="56"/>
      <c r="AE92263" s="56"/>
    </row>
    <row r="92264" spans="1:31" x14ac:dyDescent="0.25">
      <c r="A92264" s="41">
        <v>0</v>
      </c>
      <c r="C92264" s="56"/>
      <c r="AC92264" s="56"/>
      <c r="AD92264" s="56"/>
      <c r="AE92264" s="56"/>
    </row>
    <row r="92265" spans="1:31" x14ac:dyDescent="0.25">
      <c r="A92265" s="41">
        <v>0</v>
      </c>
      <c r="C92265" s="56"/>
      <c r="AC92265" s="56"/>
      <c r="AD92265" s="56"/>
      <c r="AE92265" s="56"/>
    </row>
    <row r="92266" spans="1:31" x14ac:dyDescent="0.25">
      <c r="A92266" s="41">
        <v>0</v>
      </c>
      <c r="C92266" s="56"/>
      <c r="AC92266" s="56"/>
      <c r="AD92266" s="56"/>
      <c r="AE92266" s="56"/>
    </row>
    <row r="92267" spans="1:31" x14ac:dyDescent="0.25">
      <c r="A92267" s="41">
        <v>0</v>
      </c>
      <c r="C92267" s="56"/>
      <c r="AC92267" s="56"/>
      <c r="AD92267" s="56"/>
      <c r="AE92267" s="56"/>
    </row>
    <row r="92268" spans="1:31" x14ac:dyDescent="0.25">
      <c r="A92268" s="41">
        <v>0</v>
      </c>
      <c r="C92268" s="56"/>
      <c r="AC92268" s="56"/>
      <c r="AD92268" s="56"/>
      <c r="AE92268" s="56"/>
    </row>
    <row r="92269" spans="1:31" x14ac:dyDescent="0.25">
      <c r="A92269" s="41">
        <v>0</v>
      </c>
      <c r="C92269" s="56"/>
      <c r="AC92269" s="56"/>
      <c r="AD92269" s="56"/>
      <c r="AE92269" s="56"/>
    </row>
    <row r="92270" spans="1:31" x14ac:dyDescent="0.25">
      <c r="A92270" s="41">
        <v>0</v>
      </c>
      <c r="C92270" s="56"/>
      <c r="AC92270" s="56"/>
      <c r="AD92270" s="56"/>
      <c r="AE92270" s="56"/>
    </row>
    <row r="92271" spans="1:31" x14ac:dyDescent="0.25">
      <c r="A92271" s="41">
        <v>0</v>
      </c>
      <c r="C92271" s="56"/>
      <c r="AC92271" s="56"/>
      <c r="AD92271" s="56"/>
      <c r="AE92271" s="56"/>
    </row>
    <row r="92272" spans="1:31" x14ac:dyDescent="0.25">
      <c r="A92272" s="41">
        <v>0</v>
      </c>
      <c r="C92272" s="56"/>
      <c r="AC92272" s="56"/>
      <c r="AD92272" s="56"/>
      <c r="AE92272" s="56"/>
    </row>
    <row r="92273" spans="1:31" x14ac:dyDescent="0.25">
      <c r="A92273" s="41">
        <v>0</v>
      </c>
      <c r="C92273" s="56"/>
      <c r="AC92273" s="56"/>
      <c r="AD92273" s="56"/>
      <c r="AE92273" s="56"/>
    </row>
    <row r="92274" spans="1:31" x14ac:dyDescent="0.25">
      <c r="A92274" s="41">
        <v>0</v>
      </c>
      <c r="C92274" s="56"/>
      <c r="AC92274" s="56"/>
      <c r="AD92274" s="56"/>
      <c r="AE92274" s="56"/>
    </row>
    <row r="92275" spans="1:31" x14ac:dyDescent="0.25">
      <c r="A92275" s="41">
        <v>0</v>
      </c>
      <c r="C92275" s="56"/>
      <c r="AC92275" s="56"/>
      <c r="AD92275" s="56"/>
      <c r="AE92275" s="56"/>
    </row>
    <row r="92276" spans="1:31" x14ac:dyDescent="0.25">
      <c r="A92276" s="41">
        <v>0</v>
      </c>
      <c r="C92276" s="56"/>
      <c r="AC92276" s="56"/>
      <c r="AD92276" s="56"/>
      <c r="AE92276" s="56"/>
    </row>
    <row r="92277" spans="1:31" x14ac:dyDescent="0.25">
      <c r="A92277" s="41">
        <v>0</v>
      </c>
      <c r="C92277" s="56"/>
      <c r="AC92277" s="56"/>
      <c r="AD92277" s="56"/>
      <c r="AE92277" s="56"/>
    </row>
    <row r="92278" spans="1:31" x14ac:dyDescent="0.25">
      <c r="A92278" s="41">
        <v>0</v>
      </c>
      <c r="C92278" s="56"/>
      <c r="AC92278" s="56"/>
      <c r="AD92278" s="56"/>
      <c r="AE92278" s="56"/>
    </row>
    <row r="92279" spans="1:31" x14ac:dyDescent="0.25">
      <c r="A92279" s="41">
        <v>0</v>
      </c>
      <c r="C92279" s="56"/>
      <c r="AC92279" s="56"/>
      <c r="AD92279" s="56"/>
      <c r="AE92279" s="56"/>
    </row>
    <row r="92280" spans="1:31" x14ac:dyDescent="0.25">
      <c r="A92280" s="41">
        <v>0</v>
      </c>
      <c r="C92280" s="56"/>
      <c r="AC92280" s="56"/>
      <c r="AD92280" s="56"/>
      <c r="AE92280" s="56"/>
    </row>
    <row r="92281" spans="1:31" x14ac:dyDescent="0.25">
      <c r="A92281" s="41">
        <v>0</v>
      </c>
      <c r="C92281" s="56"/>
      <c r="AC92281" s="56"/>
      <c r="AD92281" s="56"/>
      <c r="AE92281" s="56"/>
    </row>
    <row r="92282" spans="1:31" x14ac:dyDescent="0.25">
      <c r="A92282" s="41">
        <v>0</v>
      </c>
      <c r="C92282" s="56"/>
      <c r="AC92282" s="56"/>
      <c r="AD92282" s="56"/>
      <c r="AE92282" s="56"/>
    </row>
    <row r="92283" spans="1:31" x14ac:dyDescent="0.25">
      <c r="A92283" s="41">
        <v>0</v>
      </c>
      <c r="C92283" s="56"/>
      <c r="AC92283" s="56"/>
      <c r="AD92283" s="56"/>
      <c r="AE92283" s="56"/>
    </row>
    <row r="92284" spans="1:31" x14ac:dyDescent="0.25">
      <c r="A92284" s="41">
        <v>0</v>
      </c>
      <c r="C92284" s="56"/>
      <c r="AC92284" s="56"/>
      <c r="AD92284" s="56"/>
      <c r="AE92284" s="56"/>
    </row>
    <row r="92285" spans="1:31" x14ac:dyDescent="0.25">
      <c r="A92285" s="41">
        <v>0</v>
      </c>
      <c r="C92285" s="56"/>
      <c r="AC92285" s="56"/>
      <c r="AD92285" s="56"/>
      <c r="AE92285" s="56"/>
    </row>
    <row r="92286" spans="1:31" x14ac:dyDescent="0.25">
      <c r="A92286" s="41">
        <v>0</v>
      </c>
      <c r="C92286" s="56"/>
      <c r="AC92286" s="56"/>
      <c r="AD92286" s="56"/>
      <c r="AE92286" s="56"/>
    </row>
    <row r="92287" spans="1:31" x14ac:dyDescent="0.25">
      <c r="A92287" s="41">
        <v>0</v>
      </c>
      <c r="C92287" s="56"/>
      <c r="AC92287" s="56"/>
      <c r="AD92287" s="56"/>
      <c r="AE92287" s="56"/>
    </row>
    <row r="92288" spans="1:31" x14ac:dyDescent="0.25">
      <c r="A92288" s="41">
        <v>0</v>
      </c>
      <c r="C92288" s="56"/>
      <c r="AC92288" s="56"/>
      <c r="AD92288" s="56"/>
      <c r="AE92288" s="56"/>
    </row>
    <row r="92289" spans="1:31" x14ac:dyDescent="0.25">
      <c r="A92289" s="41">
        <v>0</v>
      </c>
      <c r="C92289" s="56"/>
      <c r="AC92289" s="56"/>
      <c r="AD92289" s="56"/>
      <c r="AE92289" s="56"/>
    </row>
    <row r="92290" spans="1:31" x14ac:dyDescent="0.25">
      <c r="A92290" s="41">
        <v>0</v>
      </c>
      <c r="C92290" s="56"/>
      <c r="AC92290" s="56"/>
      <c r="AD92290" s="56"/>
      <c r="AE92290" s="56"/>
    </row>
    <row r="92291" spans="1:31" x14ac:dyDescent="0.25">
      <c r="A92291" s="41">
        <v>0</v>
      </c>
      <c r="C92291" s="56"/>
      <c r="AC92291" s="56"/>
      <c r="AD92291" s="56"/>
      <c r="AE92291" s="56"/>
    </row>
    <row r="92292" spans="1:31" x14ac:dyDescent="0.25">
      <c r="A92292" s="41">
        <v>0</v>
      </c>
      <c r="C92292" s="56"/>
      <c r="AC92292" s="56"/>
      <c r="AD92292" s="56"/>
      <c r="AE92292" s="56"/>
    </row>
    <row r="92293" spans="1:31" x14ac:dyDescent="0.25">
      <c r="A92293" s="41">
        <v>0</v>
      </c>
      <c r="C92293" s="56"/>
      <c r="AC92293" s="56"/>
      <c r="AD92293" s="56"/>
      <c r="AE92293" s="56"/>
    </row>
    <row r="92294" spans="1:31" x14ac:dyDescent="0.25">
      <c r="A92294" s="41">
        <v>0</v>
      </c>
      <c r="C92294" s="56"/>
      <c r="AC92294" s="56"/>
      <c r="AD92294" s="56"/>
      <c r="AE92294" s="56"/>
    </row>
    <row r="92295" spans="1:31" x14ac:dyDescent="0.25">
      <c r="A92295" s="41">
        <v>3441</v>
      </c>
      <c r="C92295" s="56"/>
      <c r="AC92295" s="56"/>
      <c r="AD92295" s="56"/>
      <c r="AE92295" s="56"/>
    </row>
    <row r="92296" spans="1:31" x14ac:dyDescent="0.25">
      <c r="A92296" s="41">
        <v>0</v>
      </c>
      <c r="C92296" s="56"/>
      <c r="AC92296" s="56"/>
      <c r="AD92296" s="56"/>
      <c r="AE92296" s="56"/>
    </row>
    <row r="92297" spans="1:31" x14ac:dyDescent="0.25">
      <c r="A92297" s="41">
        <v>0</v>
      </c>
      <c r="C92297" s="56"/>
      <c r="AC92297" s="56"/>
      <c r="AD92297" s="56"/>
      <c r="AE92297" s="56"/>
    </row>
    <row r="92298" spans="1:31" x14ac:dyDescent="0.25">
      <c r="A92298" s="41">
        <v>0</v>
      </c>
      <c r="C92298" s="56"/>
      <c r="AC92298" s="56"/>
      <c r="AD92298" s="56"/>
      <c r="AE92298" s="56"/>
    </row>
    <row r="92299" spans="1:31" x14ac:dyDescent="0.25">
      <c r="A92299" s="41">
        <v>0</v>
      </c>
      <c r="C92299" s="56"/>
      <c r="AC92299" s="56"/>
      <c r="AD92299" s="56"/>
      <c r="AE92299" s="56"/>
    </row>
    <row r="92300" spans="1:31" x14ac:dyDescent="0.25">
      <c r="A92300" s="41">
        <v>0</v>
      </c>
      <c r="C92300" s="56"/>
      <c r="AC92300" s="56"/>
      <c r="AD92300" s="56"/>
      <c r="AE92300" s="56"/>
    </row>
    <row r="92301" spans="1:31" x14ac:dyDescent="0.25">
      <c r="A92301" s="41">
        <v>0</v>
      </c>
      <c r="C92301" s="56"/>
      <c r="AC92301" s="56"/>
      <c r="AD92301" s="56"/>
      <c r="AE92301" s="56"/>
    </row>
    <row r="92302" spans="1:31" x14ac:dyDescent="0.25">
      <c r="A92302" s="41">
        <v>0</v>
      </c>
      <c r="C92302" s="56"/>
      <c r="AC92302" s="56"/>
      <c r="AD92302" s="56"/>
      <c r="AE92302" s="56"/>
    </row>
    <row r="92303" spans="1:31" x14ac:dyDescent="0.25">
      <c r="A92303" s="41">
        <v>0</v>
      </c>
      <c r="C92303" s="56"/>
      <c r="AC92303" s="56"/>
      <c r="AD92303" s="56"/>
      <c r="AE92303" s="56"/>
    </row>
    <row r="92304" spans="1:31" x14ac:dyDescent="0.25">
      <c r="A92304" s="41">
        <v>0</v>
      </c>
      <c r="C92304" s="56"/>
      <c r="AC92304" s="56"/>
      <c r="AD92304" s="56"/>
      <c r="AE92304" s="56"/>
    </row>
    <row r="92305" spans="1:31" x14ac:dyDescent="0.25">
      <c r="A92305" s="41">
        <v>0</v>
      </c>
      <c r="C92305" s="56"/>
      <c r="AC92305" s="56"/>
      <c r="AD92305" s="56"/>
      <c r="AE92305" s="56"/>
    </row>
    <row r="92306" spans="1:31" x14ac:dyDescent="0.25">
      <c r="A92306" s="41">
        <v>0</v>
      </c>
      <c r="C92306" s="56"/>
      <c r="AC92306" s="56"/>
      <c r="AD92306" s="56"/>
      <c r="AE92306" s="56"/>
    </row>
    <row r="92307" spans="1:31" x14ac:dyDescent="0.25">
      <c r="A92307" s="41">
        <v>0</v>
      </c>
      <c r="C92307" s="56"/>
      <c r="AC92307" s="56"/>
      <c r="AD92307" s="56"/>
      <c r="AE92307" s="56"/>
    </row>
    <row r="92308" spans="1:31" x14ac:dyDescent="0.25">
      <c r="A92308" s="41">
        <v>0</v>
      </c>
      <c r="C92308" s="56"/>
      <c r="AC92308" s="56"/>
      <c r="AD92308" s="56"/>
      <c r="AE92308" s="56"/>
    </row>
    <row r="92309" spans="1:31" x14ac:dyDescent="0.25">
      <c r="A92309" s="41">
        <v>0</v>
      </c>
      <c r="C92309" s="56"/>
      <c r="AC92309" s="56"/>
      <c r="AD92309" s="56"/>
      <c r="AE92309" s="56"/>
    </row>
    <row r="92310" spans="1:31" x14ac:dyDescent="0.25">
      <c r="A92310" s="41">
        <v>0</v>
      </c>
      <c r="C92310" s="56"/>
      <c r="AC92310" s="56"/>
      <c r="AD92310" s="56"/>
      <c r="AE92310" s="56"/>
    </row>
    <row r="92311" spans="1:31" x14ac:dyDescent="0.25">
      <c r="A92311" s="41">
        <v>0</v>
      </c>
      <c r="C92311" s="56"/>
      <c r="AC92311" s="56"/>
      <c r="AD92311" s="56"/>
      <c r="AE92311" s="56"/>
    </row>
    <row r="92312" spans="1:31" x14ac:dyDescent="0.25">
      <c r="A92312" s="41">
        <v>0</v>
      </c>
      <c r="C92312" s="56"/>
      <c r="AC92312" s="56"/>
      <c r="AD92312" s="56"/>
      <c r="AE92312" s="56"/>
    </row>
    <row r="92313" spans="1:31" x14ac:dyDescent="0.25">
      <c r="A92313" s="41">
        <v>0</v>
      </c>
      <c r="C92313" s="56"/>
      <c r="AC92313" s="56"/>
      <c r="AD92313" s="56"/>
      <c r="AE92313" s="56"/>
    </row>
    <row r="92314" spans="1:31" x14ac:dyDescent="0.25">
      <c r="A92314" s="41">
        <v>0</v>
      </c>
      <c r="C92314" s="56"/>
      <c r="AC92314" s="56"/>
      <c r="AD92314" s="56"/>
      <c r="AE92314" s="56"/>
    </row>
    <row r="92315" spans="1:31" x14ac:dyDescent="0.25">
      <c r="A92315" s="41">
        <v>0</v>
      </c>
      <c r="C92315" s="56"/>
      <c r="AC92315" s="56"/>
      <c r="AD92315" s="56"/>
      <c r="AE92315" s="56"/>
    </row>
    <row r="92316" spans="1:31" x14ac:dyDescent="0.25">
      <c r="A92316" s="41">
        <v>0</v>
      </c>
      <c r="C92316" s="56"/>
      <c r="AC92316" s="56"/>
      <c r="AD92316" s="56"/>
      <c r="AE92316" s="56"/>
    </row>
    <row r="92317" spans="1:31" x14ac:dyDescent="0.25">
      <c r="A92317" s="41">
        <v>0</v>
      </c>
      <c r="C92317" s="56"/>
      <c r="AC92317" s="56"/>
      <c r="AD92317" s="56"/>
      <c r="AE92317" s="56"/>
    </row>
    <row r="92318" spans="1:31" x14ac:dyDescent="0.25">
      <c r="A92318" s="41">
        <v>0</v>
      </c>
      <c r="C92318" s="56"/>
      <c r="AC92318" s="56"/>
      <c r="AD92318" s="56"/>
      <c r="AE92318" s="56"/>
    </row>
    <row r="92319" spans="1:31" x14ac:dyDescent="0.25">
      <c r="A92319" s="41">
        <v>0</v>
      </c>
      <c r="C92319" s="56"/>
      <c r="AC92319" s="56"/>
      <c r="AD92319" s="56"/>
      <c r="AE92319" s="56"/>
    </row>
    <row r="92320" spans="1:31" x14ac:dyDescent="0.25">
      <c r="A92320" s="41">
        <v>0</v>
      </c>
      <c r="C92320" s="56"/>
      <c r="AC92320" s="56"/>
      <c r="AD92320" s="56"/>
      <c r="AE92320" s="56"/>
    </row>
    <row r="92321" spans="1:31" x14ac:dyDescent="0.25">
      <c r="A92321" s="41">
        <v>0</v>
      </c>
      <c r="C92321" s="56"/>
      <c r="AC92321" s="56"/>
      <c r="AD92321" s="56"/>
      <c r="AE92321" s="56"/>
    </row>
    <row r="92322" spans="1:31" x14ac:dyDescent="0.25">
      <c r="A92322" s="41">
        <v>0</v>
      </c>
      <c r="C92322" s="56"/>
      <c r="AC92322" s="56"/>
      <c r="AD92322" s="56"/>
      <c r="AE92322" s="56"/>
    </row>
    <row r="92323" spans="1:31" x14ac:dyDescent="0.25">
      <c r="A92323" s="41">
        <v>0</v>
      </c>
      <c r="C92323" s="56"/>
      <c r="AC92323" s="56"/>
      <c r="AD92323" s="56"/>
      <c r="AE92323" s="56"/>
    </row>
    <row r="92324" spans="1:31" x14ac:dyDescent="0.25">
      <c r="A92324" s="41">
        <v>0</v>
      </c>
      <c r="C92324" s="56"/>
      <c r="AC92324" s="56"/>
      <c r="AD92324" s="56"/>
      <c r="AE92324" s="56"/>
    </row>
    <row r="92325" spans="1:31" x14ac:dyDescent="0.25">
      <c r="A92325" s="41">
        <v>0</v>
      </c>
      <c r="C92325" s="56"/>
      <c r="AC92325" s="56"/>
      <c r="AD92325" s="56"/>
      <c r="AE92325" s="56"/>
    </row>
    <row r="92326" spans="1:31" x14ac:dyDescent="0.25">
      <c r="A92326" s="41">
        <v>0</v>
      </c>
      <c r="C92326" s="56"/>
      <c r="AC92326" s="56"/>
      <c r="AD92326" s="56"/>
      <c r="AE92326" s="56"/>
    </row>
    <row r="92327" spans="1:31" x14ac:dyDescent="0.25">
      <c r="A92327" s="41">
        <v>0</v>
      </c>
      <c r="C92327" s="56"/>
      <c r="AC92327" s="56"/>
      <c r="AD92327" s="56"/>
      <c r="AE92327" s="56"/>
    </row>
    <row r="92328" spans="1:31" x14ac:dyDescent="0.25">
      <c r="A92328" s="41">
        <v>0</v>
      </c>
      <c r="C92328" s="56"/>
      <c r="AC92328" s="56"/>
      <c r="AD92328" s="56"/>
      <c r="AE92328" s="56"/>
    </row>
    <row r="92329" spans="1:31" x14ac:dyDescent="0.25">
      <c r="A92329" s="41">
        <v>0</v>
      </c>
      <c r="C92329" s="56"/>
      <c r="AC92329" s="56"/>
      <c r="AD92329" s="56"/>
      <c r="AE92329" s="56"/>
    </row>
    <row r="92330" spans="1:31" x14ac:dyDescent="0.25">
      <c r="A92330" s="41">
        <v>0</v>
      </c>
      <c r="C92330" s="56"/>
      <c r="AC92330" s="56"/>
      <c r="AD92330" s="56"/>
      <c r="AE92330" s="56"/>
    </row>
    <row r="92331" spans="1:31" x14ac:dyDescent="0.25">
      <c r="A92331" s="41">
        <v>0</v>
      </c>
      <c r="C92331" s="56"/>
      <c r="AC92331" s="56"/>
      <c r="AD92331" s="56"/>
      <c r="AE92331" s="56"/>
    </row>
    <row r="92332" spans="1:31" x14ac:dyDescent="0.25">
      <c r="A92332" s="41">
        <v>0</v>
      </c>
      <c r="C92332" s="56"/>
      <c r="AC92332" s="56"/>
      <c r="AD92332" s="56"/>
      <c r="AE92332" s="56"/>
    </row>
    <row r="92333" spans="1:31" x14ac:dyDescent="0.25">
      <c r="A92333" s="41">
        <v>0</v>
      </c>
      <c r="C92333" s="56"/>
      <c r="AC92333" s="56"/>
      <c r="AD92333" s="56"/>
      <c r="AE92333" s="56"/>
    </row>
    <row r="92334" spans="1:31" x14ac:dyDescent="0.25">
      <c r="A92334" s="41">
        <v>0</v>
      </c>
      <c r="C92334" s="56"/>
      <c r="AC92334" s="56"/>
      <c r="AD92334" s="56"/>
      <c r="AE92334" s="56"/>
    </row>
    <row r="92335" spans="1:31" x14ac:dyDescent="0.25">
      <c r="A92335" s="41">
        <v>0</v>
      </c>
      <c r="C92335" s="56"/>
      <c r="AC92335" s="56"/>
      <c r="AD92335" s="56"/>
      <c r="AE92335" s="56"/>
    </row>
    <row r="92336" spans="1:31" x14ac:dyDescent="0.25">
      <c r="A92336" s="41">
        <v>0</v>
      </c>
      <c r="C92336" s="56"/>
      <c r="AC92336" s="56"/>
      <c r="AD92336" s="56"/>
      <c r="AE92336" s="56"/>
    </row>
    <row r="92337" spans="1:31" x14ac:dyDescent="0.25">
      <c r="A92337" s="41">
        <v>0</v>
      </c>
      <c r="C92337" s="56"/>
      <c r="AC92337" s="56"/>
      <c r="AD92337" s="56"/>
      <c r="AE92337" s="56"/>
    </row>
    <row r="92338" spans="1:31" x14ac:dyDescent="0.25">
      <c r="A92338" s="41">
        <v>0</v>
      </c>
      <c r="C92338" s="56"/>
      <c r="AC92338" s="56"/>
      <c r="AD92338" s="56"/>
      <c r="AE92338" s="56"/>
    </row>
    <row r="92339" spans="1:31" x14ac:dyDescent="0.25">
      <c r="A92339" s="41">
        <v>0</v>
      </c>
      <c r="C92339" s="56"/>
      <c r="AC92339" s="56"/>
      <c r="AD92339" s="56"/>
      <c r="AE92339" s="56"/>
    </row>
    <row r="92340" spans="1:31" x14ac:dyDescent="0.25">
      <c r="A92340" s="41">
        <v>0</v>
      </c>
      <c r="C92340" s="56"/>
      <c r="AC92340" s="56"/>
      <c r="AD92340" s="56"/>
      <c r="AE92340" s="56"/>
    </row>
    <row r="92341" spans="1:31" x14ac:dyDescent="0.25">
      <c r="A92341" s="41">
        <v>0</v>
      </c>
      <c r="C92341" s="56"/>
      <c r="AC92341" s="56"/>
      <c r="AD92341" s="56"/>
      <c r="AE92341" s="56"/>
    </row>
    <row r="92342" spans="1:31" x14ac:dyDescent="0.25">
      <c r="A92342" s="41">
        <v>0</v>
      </c>
      <c r="C92342" s="56"/>
      <c r="AC92342" s="56"/>
      <c r="AD92342" s="56"/>
      <c r="AE92342" s="56"/>
    </row>
    <row r="92343" spans="1:31" x14ac:dyDescent="0.25">
      <c r="A92343" s="41">
        <v>0</v>
      </c>
      <c r="C92343" s="56"/>
      <c r="AC92343" s="56"/>
      <c r="AD92343" s="56"/>
      <c r="AE92343" s="56"/>
    </row>
    <row r="92344" spans="1:31" x14ac:dyDescent="0.25">
      <c r="A92344" s="41">
        <v>0</v>
      </c>
      <c r="C92344" s="56"/>
      <c r="AC92344" s="56"/>
      <c r="AD92344" s="56"/>
      <c r="AE92344" s="56"/>
    </row>
    <row r="92345" spans="1:31" x14ac:dyDescent="0.25">
      <c r="A92345" s="41">
        <v>0</v>
      </c>
      <c r="C92345" s="56"/>
      <c r="AC92345" s="56"/>
      <c r="AD92345" s="56"/>
      <c r="AE92345" s="56"/>
    </row>
    <row r="92346" spans="1:31" x14ac:dyDescent="0.25">
      <c r="A92346" s="41">
        <v>0</v>
      </c>
      <c r="C92346" s="56"/>
      <c r="AC92346" s="56"/>
      <c r="AD92346" s="56"/>
      <c r="AE92346" s="56"/>
    </row>
    <row r="92347" spans="1:31" x14ac:dyDescent="0.25">
      <c r="A92347" s="41">
        <v>0</v>
      </c>
      <c r="C92347" s="56"/>
      <c r="AC92347" s="56"/>
      <c r="AD92347" s="56"/>
      <c r="AE92347" s="56"/>
    </row>
    <row r="92348" spans="1:31" x14ac:dyDescent="0.25">
      <c r="A92348" s="41">
        <v>0</v>
      </c>
      <c r="C92348" s="56"/>
      <c r="AC92348" s="56"/>
      <c r="AD92348" s="56"/>
      <c r="AE92348" s="56"/>
    </row>
    <row r="92349" spans="1:31" x14ac:dyDescent="0.25">
      <c r="A92349" s="41">
        <v>0</v>
      </c>
      <c r="C92349" s="56"/>
      <c r="AC92349" s="56"/>
      <c r="AD92349" s="56"/>
      <c r="AE92349" s="56"/>
    </row>
    <row r="92350" spans="1:31" x14ac:dyDescent="0.25">
      <c r="A92350" s="41">
        <v>0</v>
      </c>
      <c r="C92350" s="56"/>
      <c r="AC92350" s="56"/>
      <c r="AD92350" s="56"/>
      <c r="AE92350" s="56"/>
    </row>
    <row r="92351" spans="1:31" x14ac:dyDescent="0.25">
      <c r="A92351" s="41">
        <v>49525</v>
      </c>
      <c r="C92351" s="56"/>
      <c r="AC92351" s="56"/>
      <c r="AD92351" s="56"/>
      <c r="AE92351" s="56"/>
    </row>
    <row r="92352" spans="1:31" x14ac:dyDescent="0.25">
      <c r="A92352" s="41">
        <v>0</v>
      </c>
      <c r="C92352" s="56"/>
      <c r="AC92352" s="56"/>
      <c r="AD92352" s="56"/>
      <c r="AE92352" s="56"/>
    </row>
    <row r="92353" spans="1:31" x14ac:dyDescent="0.25">
      <c r="A92353" s="41">
        <v>0</v>
      </c>
      <c r="C92353" s="56"/>
      <c r="AC92353" s="56"/>
      <c r="AD92353" s="56"/>
      <c r="AE92353" s="56"/>
    </row>
    <row r="92354" spans="1:31" x14ac:dyDescent="0.25">
      <c r="A92354" s="41">
        <v>0</v>
      </c>
      <c r="C92354" s="56"/>
      <c r="AC92354" s="56"/>
      <c r="AD92354" s="56"/>
      <c r="AE92354" s="56"/>
    </row>
    <row r="92355" spans="1:31" x14ac:dyDescent="0.25">
      <c r="A92355" s="41">
        <v>0</v>
      </c>
      <c r="C92355" s="56"/>
      <c r="AC92355" s="56"/>
      <c r="AD92355" s="56"/>
      <c r="AE92355" s="56"/>
    </row>
    <row r="92356" spans="1:31" x14ac:dyDescent="0.25">
      <c r="A92356" s="41">
        <v>0</v>
      </c>
      <c r="C92356" s="56"/>
      <c r="AC92356" s="56"/>
      <c r="AD92356" s="56"/>
      <c r="AE92356" s="56"/>
    </row>
    <row r="92357" spans="1:31" x14ac:dyDescent="0.25">
      <c r="A92357" s="41">
        <v>0</v>
      </c>
      <c r="C92357" s="56"/>
      <c r="AC92357" s="56"/>
      <c r="AD92357" s="56"/>
      <c r="AE92357" s="56"/>
    </row>
    <row r="92358" spans="1:31" x14ac:dyDescent="0.25">
      <c r="A92358" s="41">
        <v>0</v>
      </c>
      <c r="C92358" s="56"/>
      <c r="AC92358" s="56"/>
      <c r="AD92358" s="56"/>
      <c r="AE92358" s="56"/>
    </row>
    <row r="92359" spans="1:31" x14ac:dyDescent="0.25">
      <c r="A92359" s="41">
        <v>0</v>
      </c>
      <c r="C92359" s="56"/>
      <c r="AC92359" s="56"/>
      <c r="AD92359" s="56"/>
      <c r="AE92359" s="56"/>
    </row>
    <row r="92360" spans="1:31" x14ac:dyDescent="0.25">
      <c r="A92360" s="41">
        <v>0</v>
      </c>
      <c r="C92360" s="56"/>
      <c r="AC92360" s="56"/>
      <c r="AD92360" s="56"/>
      <c r="AE92360" s="56"/>
    </row>
    <row r="92361" spans="1:31" x14ac:dyDescent="0.25">
      <c r="A92361" s="41">
        <v>0</v>
      </c>
      <c r="C92361" s="56"/>
      <c r="AC92361" s="56"/>
      <c r="AD92361" s="56"/>
      <c r="AE92361" s="56"/>
    </row>
    <row r="92362" spans="1:31" x14ac:dyDescent="0.25">
      <c r="A92362" s="41">
        <v>0</v>
      </c>
      <c r="C92362" s="56"/>
      <c r="AC92362" s="56"/>
      <c r="AD92362" s="56"/>
      <c r="AE92362" s="56"/>
    </row>
    <row r="92363" spans="1:31" x14ac:dyDescent="0.25">
      <c r="A92363" s="41">
        <v>0</v>
      </c>
      <c r="C92363" s="56"/>
      <c r="AC92363" s="56"/>
      <c r="AD92363" s="56"/>
      <c r="AE92363" s="56"/>
    </row>
    <row r="92364" spans="1:31" x14ac:dyDescent="0.25">
      <c r="A92364" s="41">
        <v>0</v>
      </c>
      <c r="C92364" s="56"/>
      <c r="AC92364" s="56"/>
      <c r="AD92364" s="56"/>
      <c r="AE92364" s="56"/>
    </row>
    <row r="92365" spans="1:31" x14ac:dyDescent="0.25">
      <c r="A92365" s="41">
        <v>0</v>
      </c>
      <c r="C92365" s="56"/>
      <c r="AC92365" s="56"/>
      <c r="AD92365" s="56"/>
      <c r="AE92365" s="56"/>
    </row>
    <row r="92366" spans="1:31" x14ac:dyDescent="0.25">
      <c r="A92366" s="41">
        <v>0</v>
      </c>
      <c r="C92366" s="56"/>
      <c r="AC92366" s="56"/>
      <c r="AD92366" s="56"/>
      <c r="AE92366" s="56"/>
    </row>
    <row r="92367" spans="1:31" x14ac:dyDescent="0.25">
      <c r="A92367" s="41">
        <v>0</v>
      </c>
      <c r="C92367" s="56"/>
      <c r="AC92367" s="56"/>
      <c r="AD92367" s="56"/>
      <c r="AE92367" s="56"/>
    </row>
    <row r="92368" spans="1:31" x14ac:dyDescent="0.25">
      <c r="A92368" s="41">
        <v>0</v>
      </c>
      <c r="C92368" s="56"/>
      <c r="AC92368" s="56"/>
      <c r="AD92368" s="56"/>
      <c r="AE92368" s="56"/>
    </row>
    <row r="92369" spans="1:31" x14ac:dyDescent="0.25">
      <c r="A92369" s="41">
        <v>0</v>
      </c>
      <c r="C92369" s="56"/>
      <c r="AC92369" s="56"/>
      <c r="AD92369" s="56"/>
      <c r="AE92369" s="56"/>
    </row>
    <row r="92370" spans="1:31" x14ac:dyDescent="0.25">
      <c r="A92370" s="41">
        <v>0</v>
      </c>
      <c r="C92370" s="56"/>
      <c r="AC92370" s="56"/>
      <c r="AD92370" s="56"/>
      <c r="AE92370" s="56"/>
    </row>
    <row r="92371" spans="1:31" x14ac:dyDescent="0.25">
      <c r="A92371" s="41">
        <v>0</v>
      </c>
      <c r="C92371" s="56"/>
      <c r="AC92371" s="56"/>
      <c r="AD92371" s="56"/>
      <c r="AE92371" s="56"/>
    </row>
    <row r="92372" spans="1:31" x14ac:dyDescent="0.25">
      <c r="A92372" s="41">
        <v>0</v>
      </c>
      <c r="C92372" s="56"/>
      <c r="AC92372" s="56"/>
      <c r="AD92372" s="56"/>
      <c r="AE92372" s="56"/>
    </row>
    <row r="92373" spans="1:31" x14ac:dyDescent="0.25">
      <c r="A92373" s="41">
        <v>0</v>
      </c>
      <c r="C92373" s="56"/>
      <c r="AC92373" s="56"/>
      <c r="AD92373" s="56"/>
      <c r="AE92373" s="56"/>
    </row>
    <row r="92374" spans="1:31" x14ac:dyDescent="0.25">
      <c r="A92374" s="41">
        <v>0</v>
      </c>
      <c r="C92374" s="56"/>
      <c r="AC92374" s="56"/>
      <c r="AD92374" s="56"/>
      <c r="AE92374" s="56"/>
    </row>
    <row r="92375" spans="1:31" x14ac:dyDescent="0.25">
      <c r="A92375" s="41">
        <v>0</v>
      </c>
      <c r="C92375" s="56"/>
      <c r="AC92375" s="56"/>
      <c r="AD92375" s="56"/>
      <c r="AE92375" s="56"/>
    </row>
    <row r="92376" spans="1:31" x14ac:dyDescent="0.25">
      <c r="A92376" s="41">
        <v>0</v>
      </c>
      <c r="C92376" s="56"/>
      <c r="AC92376" s="56"/>
      <c r="AD92376" s="56"/>
      <c r="AE92376" s="56"/>
    </row>
    <row r="92377" spans="1:31" x14ac:dyDescent="0.25">
      <c r="A92377" s="41">
        <v>0</v>
      </c>
      <c r="C92377" s="56"/>
      <c r="AC92377" s="56"/>
      <c r="AD92377" s="56"/>
      <c r="AE92377" s="56"/>
    </row>
    <row r="92378" spans="1:31" x14ac:dyDescent="0.25">
      <c r="A92378" s="41">
        <v>0</v>
      </c>
      <c r="C92378" s="56"/>
      <c r="AC92378" s="56"/>
      <c r="AD92378" s="56"/>
      <c r="AE92378" s="56"/>
    </row>
    <row r="92379" spans="1:31" x14ac:dyDescent="0.25">
      <c r="A92379" s="41">
        <v>0</v>
      </c>
      <c r="C92379" s="56"/>
      <c r="AC92379" s="56"/>
      <c r="AD92379" s="56"/>
      <c r="AE92379" s="56"/>
    </row>
    <row r="92380" spans="1:31" x14ac:dyDescent="0.25">
      <c r="A92380" s="41">
        <v>0</v>
      </c>
      <c r="C92380" s="56"/>
      <c r="AC92380" s="56"/>
      <c r="AD92380" s="56"/>
      <c r="AE92380" s="56"/>
    </row>
    <row r="92381" spans="1:31" x14ac:dyDescent="0.25">
      <c r="A92381" s="41">
        <v>0</v>
      </c>
      <c r="C92381" s="56"/>
      <c r="AC92381" s="56"/>
      <c r="AD92381" s="56"/>
      <c r="AE92381" s="56"/>
    </row>
    <row r="92382" spans="1:31" x14ac:dyDescent="0.25">
      <c r="A92382" s="41">
        <v>0</v>
      </c>
      <c r="C92382" s="56"/>
      <c r="AC92382" s="56"/>
      <c r="AD92382" s="56"/>
      <c r="AE92382" s="56"/>
    </row>
    <row r="92383" spans="1:31" x14ac:dyDescent="0.25">
      <c r="A92383" s="41">
        <v>0</v>
      </c>
      <c r="C92383" s="56"/>
      <c r="AC92383" s="56"/>
      <c r="AD92383" s="56"/>
      <c r="AE92383" s="56"/>
    </row>
    <row r="92384" spans="1:31" x14ac:dyDescent="0.25">
      <c r="A92384" s="41">
        <v>0</v>
      </c>
      <c r="C92384" s="56"/>
      <c r="AC92384" s="56"/>
      <c r="AD92384" s="56"/>
      <c r="AE92384" s="56"/>
    </row>
    <row r="92385" spans="1:31" x14ac:dyDescent="0.25">
      <c r="A92385" s="41">
        <v>0</v>
      </c>
      <c r="C92385" s="56"/>
      <c r="AC92385" s="56"/>
      <c r="AD92385" s="56"/>
      <c r="AE92385" s="56"/>
    </row>
    <row r="92386" spans="1:31" x14ac:dyDescent="0.25">
      <c r="A92386" s="41">
        <v>0</v>
      </c>
      <c r="C92386" s="56"/>
      <c r="AC92386" s="56"/>
      <c r="AD92386" s="56"/>
      <c r="AE92386" s="56"/>
    </row>
    <row r="92387" spans="1:31" x14ac:dyDescent="0.25">
      <c r="A92387" s="41">
        <v>0</v>
      </c>
      <c r="C92387" s="56"/>
      <c r="AC92387" s="56"/>
      <c r="AD92387" s="56"/>
      <c r="AE92387" s="56"/>
    </row>
    <row r="92388" spans="1:31" x14ac:dyDescent="0.25">
      <c r="A92388" s="41">
        <v>0</v>
      </c>
      <c r="C92388" s="56"/>
      <c r="AC92388" s="56"/>
      <c r="AD92388" s="56"/>
      <c r="AE92388" s="56"/>
    </row>
    <row r="92389" spans="1:31" x14ac:dyDescent="0.25">
      <c r="A92389" s="41">
        <v>0</v>
      </c>
      <c r="C92389" s="56"/>
      <c r="AC92389" s="56"/>
      <c r="AD92389" s="56"/>
      <c r="AE92389" s="56"/>
    </row>
    <row r="92390" spans="1:31" x14ac:dyDescent="0.25">
      <c r="A92390" s="41">
        <v>0</v>
      </c>
      <c r="C92390" s="56"/>
      <c r="AC92390" s="56"/>
      <c r="AD92390" s="56"/>
      <c r="AE92390" s="56"/>
    </row>
    <row r="92391" spans="1:31" x14ac:dyDescent="0.25">
      <c r="A92391" s="41">
        <v>0</v>
      </c>
      <c r="C92391" s="56"/>
      <c r="AC92391" s="56"/>
      <c r="AD92391" s="56"/>
      <c r="AE92391" s="56"/>
    </row>
    <row r="92392" spans="1:31" x14ac:dyDescent="0.25">
      <c r="A92392" s="41">
        <v>0</v>
      </c>
      <c r="C92392" s="56"/>
      <c r="AC92392" s="56"/>
      <c r="AD92392" s="56"/>
      <c r="AE92392" s="56"/>
    </row>
    <row r="92393" spans="1:31" x14ac:dyDescent="0.25">
      <c r="A92393" s="41">
        <v>0</v>
      </c>
      <c r="C92393" s="56"/>
      <c r="AC92393" s="56"/>
      <c r="AD92393" s="56"/>
      <c r="AE92393" s="56"/>
    </row>
    <row r="92394" spans="1:31" x14ac:dyDescent="0.25">
      <c r="A92394" s="41">
        <v>0</v>
      </c>
      <c r="C92394" s="56"/>
      <c r="AC92394" s="56"/>
      <c r="AD92394" s="56"/>
      <c r="AE92394" s="56"/>
    </row>
    <row r="92395" spans="1:31" x14ac:dyDescent="0.25">
      <c r="A92395" s="41">
        <v>0</v>
      </c>
      <c r="C92395" s="56"/>
      <c r="AC92395" s="56"/>
      <c r="AD92395" s="56"/>
      <c r="AE92395" s="56"/>
    </row>
    <row r="92396" spans="1:31" x14ac:dyDescent="0.25">
      <c r="A92396" s="41">
        <v>0</v>
      </c>
      <c r="C92396" s="56"/>
      <c r="AC92396" s="56"/>
      <c r="AD92396" s="56"/>
      <c r="AE92396" s="56"/>
    </row>
    <row r="92397" spans="1:31" x14ac:dyDescent="0.25">
      <c r="A92397" s="41">
        <v>0</v>
      </c>
      <c r="C92397" s="56"/>
      <c r="AC92397" s="56"/>
      <c r="AD92397" s="56"/>
      <c r="AE92397" s="56"/>
    </row>
    <row r="92398" spans="1:31" x14ac:dyDescent="0.25">
      <c r="A92398" s="41">
        <v>0</v>
      </c>
      <c r="C92398" s="56"/>
      <c r="AC92398" s="56"/>
      <c r="AD92398" s="56"/>
      <c r="AE92398" s="56"/>
    </row>
    <row r="92399" spans="1:31" x14ac:dyDescent="0.25">
      <c r="A92399" s="41">
        <v>0</v>
      </c>
      <c r="C92399" s="56"/>
      <c r="AC92399" s="56"/>
      <c r="AD92399" s="56"/>
      <c r="AE92399" s="56"/>
    </row>
    <row r="92400" spans="1:31" x14ac:dyDescent="0.25">
      <c r="A92400" s="41">
        <v>0</v>
      </c>
      <c r="C92400" s="56"/>
      <c r="AC92400" s="56"/>
      <c r="AD92400" s="56"/>
      <c r="AE92400" s="56"/>
    </row>
    <row r="92401" spans="1:31" x14ac:dyDescent="0.25">
      <c r="A92401" s="41">
        <v>0</v>
      </c>
      <c r="C92401" s="56"/>
      <c r="AC92401" s="56"/>
      <c r="AD92401" s="56"/>
      <c r="AE92401" s="56"/>
    </row>
    <row r="92402" spans="1:31" x14ac:dyDescent="0.25">
      <c r="A92402" s="41">
        <v>17</v>
      </c>
      <c r="C92402" s="56"/>
      <c r="AC92402" s="56"/>
      <c r="AD92402" s="56"/>
      <c r="AE92402" s="56"/>
    </row>
    <row r="92403" spans="1:31" x14ac:dyDescent="0.25">
      <c r="A92403" s="41">
        <v>0</v>
      </c>
      <c r="C92403" s="56"/>
      <c r="AC92403" s="56"/>
      <c r="AD92403" s="56"/>
      <c r="AE92403" s="56"/>
    </row>
    <row r="92404" spans="1:31" x14ac:dyDescent="0.25">
      <c r="A92404" s="41">
        <v>0</v>
      </c>
      <c r="C92404" s="56"/>
      <c r="AC92404" s="56"/>
      <c r="AD92404" s="56"/>
      <c r="AE92404" s="56"/>
    </row>
    <row r="92405" spans="1:31" x14ac:dyDescent="0.25">
      <c r="A92405" s="41">
        <v>0</v>
      </c>
      <c r="C92405" s="56"/>
      <c r="AC92405" s="56"/>
      <c r="AD92405" s="56"/>
      <c r="AE92405" s="56"/>
    </row>
    <row r="92406" spans="1:31" x14ac:dyDescent="0.25">
      <c r="A92406" s="41">
        <v>0</v>
      </c>
      <c r="C92406" s="56"/>
      <c r="AC92406" s="56"/>
      <c r="AD92406" s="56"/>
      <c r="AE92406" s="56"/>
    </row>
    <row r="92407" spans="1:31" x14ac:dyDescent="0.25">
      <c r="A92407" s="41">
        <v>0</v>
      </c>
      <c r="C92407" s="56"/>
      <c r="AC92407" s="56"/>
      <c r="AD92407" s="56"/>
      <c r="AE92407" s="56"/>
    </row>
    <row r="92408" spans="1:31" x14ac:dyDescent="0.25">
      <c r="A92408" s="41">
        <v>0</v>
      </c>
      <c r="C92408" s="56"/>
      <c r="AC92408" s="56"/>
      <c r="AD92408" s="56"/>
      <c r="AE92408" s="56"/>
    </row>
    <row r="92409" spans="1:31" x14ac:dyDescent="0.25">
      <c r="A92409" s="41">
        <v>0</v>
      </c>
      <c r="C92409" s="56"/>
      <c r="AC92409" s="56"/>
      <c r="AD92409" s="56"/>
      <c r="AE92409" s="56"/>
    </row>
    <row r="92410" spans="1:31" x14ac:dyDescent="0.25">
      <c r="A92410" s="41">
        <v>0</v>
      </c>
      <c r="C92410" s="56"/>
      <c r="AC92410" s="56"/>
      <c r="AD92410" s="56"/>
      <c r="AE92410" s="56"/>
    </row>
    <row r="92411" spans="1:31" x14ac:dyDescent="0.25">
      <c r="A92411" s="41">
        <v>0</v>
      </c>
      <c r="C92411" s="56"/>
      <c r="AC92411" s="56"/>
      <c r="AD92411" s="56"/>
      <c r="AE92411" s="56"/>
    </row>
    <row r="92412" spans="1:31" x14ac:dyDescent="0.25">
      <c r="A92412" s="41">
        <v>0</v>
      </c>
      <c r="C92412" s="56"/>
      <c r="AC92412" s="56"/>
      <c r="AD92412" s="56"/>
      <c r="AE92412" s="56"/>
    </row>
    <row r="92413" spans="1:31" x14ac:dyDescent="0.25">
      <c r="A92413" s="41">
        <v>0</v>
      </c>
      <c r="C92413" s="56"/>
      <c r="AC92413" s="56"/>
      <c r="AD92413" s="56"/>
      <c r="AE92413" s="56"/>
    </row>
    <row r="92414" spans="1:31" x14ac:dyDescent="0.25">
      <c r="A92414" s="41">
        <v>0</v>
      </c>
      <c r="C92414" s="56"/>
      <c r="AC92414" s="56"/>
      <c r="AD92414" s="56"/>
      <c r="AE92414" s="56"/>
    </row>
    <row r="92415" spans="1:31" x14ac:dyDescent="0.25">
      <c r="A92415" s="41">
        <v>0</v>
      </c>
      <c r="C92415" s="56"/>
      <c r="AC92415" s="56"/>
      <c r="AD92415" s="56"/>
      <c r="AE92415" s="56"/>
    </row>
    <row r="92416" spans="1:31" x14ac:dyDescent="0.25">
      <c r="A92416" s="41">
        <v>0</v>
      </c>
      <c r="C92416" s="56"/>
      <c r="AC92416" s="56"/>
      <c r="AD92416" s="56"/>
      <c r="AE92416" s="56"/>
    </row>
    <row r="92417" spans="1:31" x14ac:dyDescent="0.25">
      <c r="A92417" s="41">
        <v>0</v>
      </c>
      <c r="C92417" s="56"/>
      <c r="AC92417" s="56"/>
      <c r="AD92417" s="56"/>
      <c r="AE92417" s="56"/>
    </row>
    <row r="92418" spans="1:31" x14ac:dyDescent="0.25">
      <c r="A92418" s="41">
        <v>0</v>
      </c>
      <c r="C92418" s="56"/>
      <c r="AC92418" s="56"/>
      <c r="AD92418" s="56"/>
      <c r="AE92418" s="56"/>
    </row>
    <row r="92419" spans="1:31" x14ac:dyDescent="0.25">
      <c r="A92419" s="41">
        <v>0</v>
      </c>
      <c r="C92419" s="56"/>
      <c r="AC92419" s="56"/>
      <c r="AD92419" s="56"/>
      <c r="AE92419" s="56"/>
    </row>
    <row r="92420" spans="1:31" x14ac:dyDescent="0.25">
      <c r="A92420" s="41">
        <v>0</v>
      </c>
      <c r="C92420" s="56"/>
      <c r="AC92420" s="56"/>
      <c r="AD92420" s="56"/>
      <c r="AE92420" s="56"/>
    </row>
    <row r="92421" spans="1:31" x14ac:dyDescent="0.25">
      <c r="A92421" s="41">
        <v>0</v>
      </c>
      <c r="C92421" s="56"/>
      <c r="AC92421" s="56"/>
      <c r="AD92421" s="56"/>
      <c r="AE92421" s="56"/>
    </row>
    <row r="92422" spans="1:31" x14ac:dyDescent="0.25">
      <c r="A92422" s="41">
        <v>0</v>
      </c>
      <c r="C92422" s="56"/>
      <c r="AC92422" s="56"/>
      <c r="AD92422" s="56"/>
      <c r="AE92422" s="56"/>
    </row>
    <row r="92423" spans="1:31" x14ac:dyDescent="0.25">
      <c r="A92423" s="41">
        <v>0</v>
      </c>
      <c r="C92423" s="56"/>
      <c r="AC92423" s="56"/>
      <c r="AD92423" s="56"/>
      <c r="AE92423" s="56"/>
    </row>
    <row r="92424" spans="1:31" x14ac:dyDescent="0.25">
      <c r="A92424" s="41">
        <v>0</v>
      </c>
      <c r="C92424" s="56"/>
      <c r="AC92424" s="56"/>
      <c r="AD92424" s="56"/>
      <c r="AE92424" s="56"/>
    </row>
    <row r="92425" spans="1:31" x14ac:dyDescent="0.25">
      <c r="A92425" s="41">
        <v>0</v>
      </c>
      <c r="C92425" s="56"/>
      <c r="AC92425" s="56"/>
      <c r="AD92425" s="56"/>
      <c r="AE92425" s="56"/>
    </row>
    <row r="92426" spans="1:31" x14ac:dyDescent="0.25">
      <c r="A92426" s="41">
        <v>0</v>
      </c>
      <c r="C92426" s="56"/>
      <c r="AC92426" s="56"/>
      <c r="AD92426" s="56"/>
      <c r="AE92426" s="56"/>
    </row>
    <row r="92427" spans="1:31" x14ac:dyDescent="0.25">
      <c r="A92427" s="41">
        <v>0</v>
      </c>
      <c r="C92427" s="56"/>
      <c r="AC92427" s="56"/>
      <c r="AD92427" s="56"/>
      <c r="AE92427" s="56"/>
    </row>
    <row r="92428" spans="1:31" x14ac:dyDescent="0.25">
      <c r="A92428" s="41">
        <v>0</v>
      </c>
      <c r="C92428" s="56"/>
      <c r="AC92428" s="56"/>
      <c r="AD92428" s="56"/>
      <c r="AE92428" s="56"/>
    </row>
    <row r="92429" spans="1:31" x14ac:dyDescent="0.25">
      <c r="A92429" s="41">
        <v>0</v>
      </c>
      <c r="C92429" s="56"/>
      <c r="AC92429" s="56"/>
      <c r="AD92429" s="56"/>
      <c r="AE92429" s="56"/>
    </row>
    <row r="92430" spans="1:31" x14ac:dyDescent="0.25">
      <c r="A92430" s="41">
        <v>0</v>
      </c>
      <c r="C92430" s="56"/>
      <c r="AC92430" s="56"/>
      <c r="AD92430" s="56"/>
      <c r="AE92430" s="56"/>
    </row>
    <row r="92431" spans="1:31" x14ac:dyDescent="0.25">
      <c r="A92431" s="41">
        <v>0</v>
      </c>
      <c r="C92431" s="56"/>
      <c r="AC92431" s="56"/>
      <c r="AD92431" s="56"/>
      <c r="AE92431" s="56"/>
    </row>
    <row r="92432" spans="1:31" x14ac:dyDescent="0.25">
      <c r="A92432" s="41">
        <v>0</v>
      </c>
      <c r="C92432" s="56"/>
      <c r="AC92432" s="56"/>
      <c r="AD92432" s="56"/>
      <c r="AE92432" s="56"/>
    </row>
    <row r="92433" spans="1:31" x14ac:dyDescent="0.25">
      <c r="A92433" s="41">
        <v>0</v>
      </c>
      <c r="C92433" s="56"/>
      <c r="AC92433" s="56"/>
      <c r="AD92433" s="56"/>
      <c r="AE92433" s="56"/>
    </row>
    <row r="92434" spans="1:31" x14ac:dyDescent="0.25">
      <c r="A92434" s="41">
        <v>0</v>
      </c>
      <c r="C92434" s="56"/>
      <c r="AC92434" s="56"/>
      <c r="AD92434" s="56"/>
      <c r="AE92434" s="56"/>
    </row>
    <row r="92435" spans="1:31" x14ac:dyDescent="0.25">
      <c r="A92435" s="41">
        <v>0</v>
      </c>
      <c r="C92435" s="56"/>
      <c r="AC92435" s="56"/>
      <c r="AD92435" s="56"/>
      <c r="AE92435" s="56"/>
    </row>
    <row r="92436" spans="1:31" x14ac:dyDescent="0.25">
      <c r="A92436" s="41">
        <v>0</v>
      </c>
      <c r="C92436" s="56"/>
      <c r="AC92436" s="56"/>
      <c r="AD92436" s="56"/>
      <c r="AE92436" s="56"/>
    </row>
    <row r="92437" spans="1:31" x14ac:dyDescent="0.25">
      <c r="A92437" s="41">
        <v>0</v>
      </c>
      <c r="C92437" s="56"/>
      <c r="AC92437" s="56"/>
      <c r="AD92437" s="56"/>
      <c r="AE92437" s="56"/>
    </row>
    <row r="92438" spans="1:31" x14ac:dyDescent="0.25">
      <c r="A92438" s="41">
        <v>0</v>
      </c>
      <c r="C92438" s="56"/>
      <c r="AC92438" s="56"/>
      <c r="AD92438" s="56"/>
      <c r="AE92438" s="56"/>
    </row>
    <row r="92439" spans="1:31" x14ac:dyDescent="0.25">
      <c r="A92439" s="41">
        <v>0</v>
      </c>
      <c r="C92439" s="56"/>
      <c r="AC92439" s="56"/>
      <c r="AD92439" s="56"/>
      <c r="AE92439" s="56"/>
    </row>
    <row r="92440" spans="1:31" x14ac:dyDescent="0.25">
      <c r="A92440" s="41">
        <v>0</v>
      </c>
      <c r="C92440" s="56"/>
      <c r="AC92440" s="56"/>
      <c r="AD92440" s="56"/>
      <c r="AE92440" s="56"/>
    </row>
    <row r="92441" spans="1:31" x14ac:dyDescent="0.25">
      <c r="A92441" s="41">
        <v>0</v>
      </c>
      <c r="C92441" s="56"/>
      <c r="AC92441" s="56"/>
      <c r="AD92441" s="56"/>
      <c r="AE92441" s="56"/>
    </row>
    <row r="92442" spans="1:31" x14ac:dyDescent="0.25">
      <c r="A92442" s="41">
        <v>0</v>
      </c>
      <c r="C92442" s="56"/>
      <c r="AC92442" s="56"/>
      <c r="AD92442" s="56"/>
      <c r="AE92442" s="56"/>
    </row>
    <row r="92443" spans="1:31" x14ac:dyDescent="0.25">
      <c r="A92443" s="41">
        <v>0</v>
      </c>
      <c r="C92443" s="56"/>
      <c r="AC92443" s="56"/>
      <c r="AD92443" s="56"/>
      <c r="AE92443" s="56"/>
    </row>
    <row r="92444" spans="1:31" x14ac:dyDescent="0.25">
      <c r="A92444" s="41">
        <v>0</v>
      </c>
      <c r="C92444" s="56"/>
      <c r="AC92444" s="56"/>
      <c r="AD92444" s="56"/>
      <c r="AE92444" s="56"/>
    </row>
    <row r="92445" spans="1:31" x14ac:dyDescent="0.25">
      <c r="A92445" s="41">
        <v>0</v>
      </c>
      <c r="C92445" s="56"/>
      <c r="AC92445" s="56"/>
      <c r="AD92445" s="56"/>
      <c r="AE92445" s="56"/>
    </row>
    <row r="92446" spans="1:31" x14ac:dyDescent="0.25">
      <c r="A92446" s="41">
        <v>0</v>
      </c>
      <c r="C92446" s="56"/>
      <c r="AC92446" s="56"/>
      <c r="AD92446" s="56"/>
      <c r="AE92446" s="56"/>
    </row>
    <row r="92447" spans="1:31" x14ac:dyDescent="0.25">
      <c r="A92447" s="41">
        <v>0</v>
      </c>
      <c r="C92447" s="56"/>
      <c r="AC92447" s="56"/>
      <c r="AD92447" s="56"/>
      <c r="AE92447" s="56"/>
    </row>
    <row r="92448" spans="1:31" x14ac:dyDescent="0.25">
      <c r="A92448" s="41">
        <v>0</v>
      </c>
      <c r="C92448" s="56"/>
      <c r="AC92448" s="56"/>
      <c r="AD92448" s="56"/>
      <c r="AE92448" s="56"/>
    </row>
    <row r="92449" spans="1:31" x14ac:dyDescent="0.25">
      <c r="A92449" s="41">
        <v>0</v>
      </c>
      <c r="C92449" s="56"/>
      <c r="AC92449" s="56"/>
      <c r="AD92449" s="56"/>
      <c r="AE92449" s="56"/>
    </row>
    <row r="92450" spans="1:31" x14ac:dyDescent="0.25">
      <c r="A92450" s="41">
        <v>0</v>
      </c>
      <c r="C92450" s="56"/>
      <c r="AC92450" s="56"/>
      <c r="AD92450" s="56"/>
      <c r="AE92450" s="56"/>
    </row>
    <row r="92451" spans="1:31" x14ac:dyDescent="0.25">
      <c r="A92451" s="41">
        <v>0</v>
      </c>
      <c r="C92451" s="56"/>
      <c r="AC92451" s="56"/>
      <c r="AD92451" s="56"/>
      <c r="AE92451" s="56"/>
    </row>
    <row r="92452" spans="1:31" x14ac:dyDescent="0.25">
      <c r="A92452" s="41">
        <v>0</v>
      </c>
      <c r="C92452" s="56"/>
      <c r="AC92452" s="56"/>
      <c r="AD92452" s="56"/>
      <c r="AE92452" s="56"/>
    </row>
    <row r="92453" spans="1:31" x14ac:dyDescent="0.25">
      <c r="A92453" s="41">
        <v>0</v>
      </c>
      <c r="C92453" s="56"/>
      <c r="AC92453" s="56"/>
      <c r="AD92453" s="56"/>
      <c r="AE92453" s="56"/>
    </row>
    <row r="92454" spans="1:31" x14ac:dyDescent="0.25">
      <c r="A92454" s="41">
        <v>0</v>
      </c>
      <c r="C92454" s="56"/>
      <c r="AC92454" s="56"/>
      <c r="AD92454" s="56"/>
      <c r="AE92454" s="56"/>
    </row>
    <row r="92455" spans="1:31" x14ac:dyDescent="0.25">
      <c r="A92455" s="41">
        <v>0</v>
      </c>
      <c r="C92455" s="56"/>
      <c r="AC92455" s="56"/>
      <c r="AD92455" s="56"/>
      <c r="AE92455" s="56"/>
    </row>
    <row r="92456" spans="1:31" x14ac:dyDescent="0.25">
      <c r="A92456" s="41">
        <v>0</v>
      </c>
      <c r="C92456" s="56"/>
      <c r="AC92456" s="56"/>
      <c r="AD92456" s="56"/>
      <c r="AE92456" s="56"/>
    </row>
    <row r="92457" spans="1:31" x14ac:dyDescent="0.25">
      <c r="A92457" s="41">
        <v>0</v>
      </c>
      <c r="C92457" s="56"/>
      <c r="AC92457" s="56"/>
      <c r="AD92457" s="56"/>
      <c r="AE92457" s="56"/>
    </row>
    <row r="92458" spans="1:31" x14ac:dyDescent="0.25">
      <c r="A92458" s="41">
        <v>0</v>
      </c>
      <c r="C92458" s="56"/>
      <c r="AC92458" s="56"/>
      <c r="AD92458" s="56"/>
      <c r="AE92458" s="56"/>
    </row>
    <row r="92459" spans="1:31" x14ac:dyDescent="0.25">
      <c r="A92459" s="41">
        <v>0</v>
      </c>
      <c r="C92459" s="56"/>
      <c r="AC92459" s="56"/>
      <c r="AD92459" s="56"/>
      <c r="AE92459" s="56"/>
    </row>
    <row r="92460" spans="1:31" x14ac:dyDescent="0.25">
      <c r="A92460" s="41">
        <v>0</v>
      </c>
      <c r="C92460" s="56"/>
      <c r="AC92460" s="56"/>
      <c r="AD92460" s="56"/>
      <c r="AE92460" s="56"/>
    </row>
    <row r="92461" spans="1:31" x14ac:dyDescent="0.25">
      <c r="A92461" s="41">
        <v>0</v>
      </c>
      <c r="C92461" s="56"/>
      <c r="AC92461" s="56"/>
      <c r="AD92461" s="56"/>
      <c r="AE92461" s="56"/>
    </row>
    <row r="92462" spans="1:31" x14ac:dyDescent="0.25">
      <c r="A92462" s="41">
        <v>0</v>
      </c>
      <c r="C92462" s="56"/>
      <c r="AC92462" s="56"/>
      <c r="AD92462" s="56"/>
      <c r="AE92462" s="56"/>
    </row>
    <row r="92463" spans="1:31" x14ac:dyDescent="0.25">
      <c r="A92463" s="41">
        <v>0</v>
      </c>
      <c r="C92463" s="56"/>
      <c r="AC92463" s="56"/>
      <c r="AD92463" s="56"/>
      <c r="AE92463" s="56"/>
    </row>
    <row r="92464" spans="1:31" x14ac:dyDescent="0.25">
      <c r="A92464" s="41">
        <v>0</v>
      </c>
      <c r="C92464" s="56"/>
      <c r="AC92464" s="56"/>
      <c r="AD92464" s="56"/>
      <c r="AE92464" s="56"/>
    </row>
    <row r="92465" spans="1:31" x14ac:dyDescent="0.25">
      <c r="A92465" s="41">
        <v>0</v>
      </c>
      <c r="C92465" s="56"/>
      <c r="AC92465" s="56"/>
      <c r="AD92465" s="56"/>
      <c r="AE92465" s="56"/>
    </row>
    <row r="92466" spans="1:31" x14ac:dyDescent="0.25">
      <c r="A92466" s="41">
        <v>0</v>
      </c>
      <c r="C92466" s="56"/>
      <c r="AC92466" s="56"/>
      <c r="AD92466" s="56"/>
      <c r="AE92466" s="56"/>
    </row>
    <row r="92467" spans="1:31" x14ac:dyDescent="0.25">
      <c r="A92467" s="41">
        <v>0</v>
      </c>
      <c r="C92467" s="56"/>
      <c r="AC92467" s="56"/>
      <c r="AD92467" s="56"/>
      <c r="AE92467" s="56"/>
    </row>
    <row r="92468" spans="1:31" x14ac:dyDescent="0.25">
      <c r="A92468" s="41">
        <v>0</v>
      </c>
      <c r="C92468" s="56"/>
      <c r="AC92468" s="56"/>
      <c r="AD92468" s="56"/>
      <c r="AE92468" s="56"/>
    </row>
    <row r="92469" spans="1:31" x14ac:dyDescent="0.25">
      <c r="A92469" s="41">
        <v>0</v>
      </c>
      <c r="C92469" s="56"/>
      <c r="AC92469" s="56"/>
      <c r="AD92469" s="56"/>
      <c r="AE92469" s="56"/>
    </row>
    <row r="92470" spans="1:31" x14ac:dyDescent="0.25">
      <c r="A92470" s="41">
        <v>0</v>
      </c>
      <c r="C92470" s="56"/>
      <c r="AC92470" s="56"/>
      <c r="AD92470" s="56"/>
      <c r="AE92470" s="56"/>
    </row>
    <row r="92471" spans="1:31" x14ac:dyDescent="0.25">
      <c r="A92471" s="41">
        <v>0</v>
      </c>
      <c r="C92471" s="56"/>
      <c r="AC92471" s="56"/>
      <c r="AD92471" s="56"/>
      <c r="AE92471" s="56"/>
    </row>
    <row r="92472" spans="1:31" x14ac:dyDescent="0.25">
      <c r="A92472" s="41">
        <v>0</v>
      </c>
      <c r="C92472" s="56"/>
      <c r="AC92472" s="56"/>
      <c r="AD92472" s="56"/>
      <c r="AE92472" s="56"/>
    </row>
    <row r="92473" spans="1:31" x14ac:dyDescent="0.25">
      <c r="A92473" s="41">
        <v>0</v>
      </c>
      <c r="C92473" s="56"/>
      <c r="AC92473" s="56"/>
      <c r="AD92473" s="56"/>
      <c r="AE92473" s="56"/>
    </row>
    <row r="92474" spans="1:31" x14ac:dyDescent="0.25">
      <c r="A92474" s="41">
        <v>0</v>
      </c>
      <c r="C92474" s="56"/>
      <c r="AC92474" s="56"/>
      <c r="AD92474" s="56"/>
      <c r="AE92474" s="56"/>
    </row>
    <row r="92475" spans="1:31" x14ac:dyDescent="0.25">
      <c r="A92475" s="41">
        <v>0</v>
      </c>
      <c r="C92475" s="56"/>
      <c r="AC92475" s="56"/>
      <c r="AD92475" s="56"/>
      <c r="AE92475" s="56"/>
    </row>
    <row r="92476" spans="1:31" x14ac:dyDescent="0.25">
      <c r="A92476" s="41">
        <v>0</v>
      </c>
      <c r="C92476" s="56"/>
      <c r="AC92476" s="56"/>
      <c r="AD92476" s="56"/>
      <c r="AE92476" s="56"/>
    </row>
    <row r="92477" spans="1:31" x14ac:dyDescent="0.25">
      <c r="A92477" s="41">
        <v>0</v>
      </c>
      <c r="C92477" s="56"/>
      <c r="AC92477" s="56"/>
      <c r="AD92477" s="56"/>
      <c r="AE92477" s="56"/>
    </row>
    <row r="92478" spans="1:31" x14ac:dyDescent="0.25">
      <c r="A92478" s="41">
        <v>0</v>
      </c>
      <c r="C92478" s="56"/>
      <c r="AC92478" s="56"/>
      <c r="AD92478" s="56"/>
      <c r="AE92478" s="56"/>
    </row>
    <row r="92479" spans="1:31" x14ac:dyDescent="0.25">
      <c r="A92479" s="41">
        <v>0</v>
      </c>
      <c r="C92479" s="56"/>
      <c r="AC92479" s="56"/>
      <c r="AD92479" s="56"/>
      <c r="AE92479" s="56"/>
    </row>
    <row r="92480" spans="1:31" x14ac:dyDescent="0.25">
      <c r="A92480" s="41">
        <v>0</v>
      </c>
      <c r="C92480" s="56"/>
      <c r="AC92480" s="56"/>
      <c r="AD92480" s="56"/>
      <c r="AE92480" s="56"/>
    </row>
    <row r="92481" spans="1:31" x14ac:dyDescent="0.25">
      <c r="A92481" s="41">
        <v>0</v>
      </c>
      <c r="C92481" s="56"/>
      <c r="AC92481" s="56"/>
      <c r="AD92481" s="56"/>
      <c r="AE92481" s="56"/>
    </row>
    <row r="92482" spans="1:31" x14ac:dyDescent="0.25">
      <c r="A92482" s="41">
        <v>0</v>
      </c>
      <c r="C92482" s="56"/>
      <c r="AC92482" s="56"/>
      <c r="AD92482" s="56"/>
      <c r="AE92482" s="56"/>
    </row>
    <row r="92483" spans="1:31" x14ac:dyDescent="0.25">
      <c r="A92483" s="41">
        <v>0</v>
      </c>
      <c r="C92483" s="56"/>
      <c r="AC92483" s="56"/>
      <c r="AD92483" s="56"/>
      <c r="AE92483" s="56"/>
    </row>
    <row r="92484" spans="1:31" x14ac:dyDescent="0.25">
      <c r="A92484" s="41">
        <v>0</v>
      </c>
      <c r="C92484" s="56"/>
      <c r="AC92484" s="56"/>
      <c r="AD92484" s="56"/>
      <c r="AE92484" s="56"/>
    </row>
    <row r="92485" spans="1:31" x14ac:dyDescent="0.25">
      <c r="A92485" s="41">
        <v>0</v>
      </c>
      <c r="C92485" s="56"/>
      <c r="AC92485" s="56"/>
      <c r="AD92485" s="56"/>
      <c r="AE92485" s="56"/>
    </row>
    <row r="92486" spans="1:31" x14ac:dyDescent="0.25">
      <c r="A92486" s="41">
        <v>0</v>
      </c>
      <c r="C92486" s="56"/>
      <c r="AC92486" s="56"/>
      <c r="AD92486" s="56"/>
      <c r="AE92486" s="56"/>
    </row>
    <row r="92487" spans="1:31" x14ac:dyDescent="0.25">
      <c r="A92487" s="41">
        <v>0</v>
      </c>
      <c r="C92487" s="56"/>
      <c r="AC92487" s="56"/>
      <c r="AD92487" s="56"/>
      <c r="AE92487" s="56"/>
    </row>
    <row r="92488" spans="1:31" x14ac:dyDescent="0.25">
      <c r="A92488" s="41">
        <v>0</v>
      </c>
      <c r="C92488" s="56"/>
      <c r="AC92488" s="56"/>
      <c r="AD92488" s="56"/>
      <c r="AE92488" s="56"/>
    </row>
    <row r="92489" spans="1:31" x14ac:dyDescent="0.25">
      <c r="A92489" s="41">
        <v>0</v>
      </c>
      <c r="C92489" s="56"/>
      <c r="AC92489" s="56"/>
      <c r="AD92489" s="56"/>
      <c r="AE92489" s="56"/>
    </row>
    <row r="92490" spans="1:31" x14ac:dyDescent="0.25">
      <c r="A92490" s="41">
        <v>0</v>
      </c>
      <c r="C92490" s="56"/>
      <c r="AC92490" s="56"/>
      <c r="AD92490" s="56"/>
      <c r="AE92490" s="56"/>
    </row>
    <row r="92491" spans="1:31" x14ac:dyDescent="0.25">
      <c r="A92491" s="41">
        <v>0</v>
      </c>
      <c r="C92491" s="56"/>
      <c r="AC92491" s="56"/>
      <c r="AD92491" s="56"/>
      <c r="AE92491" s="56"/>
    </row>
    <row r="92492" spans="1:31" x14ac:dyDescent="0.25">
      <c r="A92492" s="41">
        <v>0</v>
      </c>
      <c r="C92492" s="56"/>
      <c r="AC92492" s="56"/>
      <c r="AD92492" s="56"/>
      <c r="AE92492" s="56"/>
    </row>
    <row r="92493" spans="1:31" x14ac:dyDescent="0.25">
      <c r="A92493" s="41">
        <v>0</v>
      </c>
      <c r="C92493" s="56"/>
      <c r="AC92493" s="56"/>
      <c r="AD92493" s="56"/>
      <c r="AE92493" s="56"/>
    </row>
    <row r="92494" spans="1:31" x14ac:dyDescent="0.25">
      <c r="A92494" s="41">
        <v>0</v>
      </c>
      <c r="C92494" s="56"/>
      <c r="AC92494" s="56"/>
      <c r="AD92494" s="56"/>
      <c r="AE92494" s="56"/>
    </row>
    <row r="92495" spans="1:31" x14ac:dyDescent="0.25">
      <c r="A92495" s="41">
        <v>0</v>
      </c>
      <c r="C92495" s="56"/>
      <c r="AC92495" s="56"/>
      <c r="AD92495" s="56"/>
      <c r="AE92495" s="56"/>
    </row>
    <row r="92496" spans="1:31" x14ac:dyDescent="0.25">
      <c r="A92496" s="41">
        <v>0</v>
      </c>
      <c r="C92496" s="56"/>
      <c r="AC92496" s="56"/>
      <c r="AD92496" s="56"/>
      <c r="AE92496" s="56"/>
    </row>
    <row r="92497" spans="1:31" x14ac:dyDescent="0.25">
      <c r="A92497" s="41">
        <v>0</v>
      </c>
      <c r="C92497" s="56"/>
      <c r="AC92497" s="56"/>
      <c r="AD92497" s="56"/>
      <c r="AE92497" s="56"/>
    </row>
    <row r="92498" spans="1:31" x14ac:dyDescent="0.25">
      <c r="A92498" s="41">
        <v>0</v>
      </c>
      <c r="C92498" s="56"/>
      <c r="AC92498" s="56"/>
      <c r="AD92498" s="56"/>
      <c r="AE92498" s="56"/>
    </row>
    <row r="92499" spans="1:31" x14ac:dyDescent="0.25">
      <c r="A92499" s="41">
        <v>0</v>
      </c>
      <c r="C92499" s="56"/>
      <c r="AC92499" s="56"/>
      <c r="AD92499" s="56"/>
      <c r="AE92499" s="56"/>
    </row>
    <row r="92500" spans="1:31" x14ac:dyDescent="0.25">
      <c r="A92500" s="41">
        <v>0</v>
      </c>
      <c r="C92500" s="56"/>
      <c r="AC92500" s="56"/>
      <c r="AD92500" s="56"/>
      <c r="AE92500" s="56"/>
    </row>
    <row r="92501" spans="1:31" x14ac:dyDescent="0.25">
      <c r="A92501" s="41">
        <v>0</v>
      </c>
      <c r="C92501" s="56"/>
      <c r="AC92501" s="56"/>
      <c r="AD92501" s="56"/>
      <c r="AE92501" s="56"/>
    </row>
    <row r="92502" spans="1:31" x14ac:dyDescent="0.25">
      <c r="A92502" s="41">
        <v>0</v>
      </c>
      <c r="C92502" s="56"/>
      <c r="AC92502" s="56"/>
      <c r="AD92502" s="56"/>
      <c r="AE92502" s="56"/>
    </row>
    <row r="92503" spans="1:31" x14ac:dyDescent="0.25">
      <c r="A92503" s="41">
        <v>0</v>
      </c>
      <c r="C92503" s="56"/>
      <c r="AC92503" s="56"/>
      <c r="AD92503" s="56"/>
      <c r="AE92503" s="56"/>
    </row>
    <row r="92504" spans="1:31" x14ac:dyDescent="0.25">
      <c r="A92504" s="41">
        <v>0</v>
      </c>
      <c r="C92504" s="56"/>
      <c r="AC92504" s="56"/>
      <c r="AD92504" s="56"/>
      <c r="AE92504" s="56"/>
    </row>
    <row r="92505" spans="1:31" x14ac:dyDescent="0.25">
      <c r="A92505" s="41">
        <v>0</v>
      </c>
      <c r="C92505" s="56"/>
      <c r="AC92505" s="56"/>
      <c r="AD92505" s="56"/>
      <c r="AE92505" s="56"/>
    </row>
    <row r="92506" spans="1:31" x14ac:dyDescent="0.25">
      <c r="A92506" s="41">
        <v>0</v>
      </c>
      <c r="C92506" s="56"/>
      <c r="AC92506" s="56"/>
      <c r="AD92506" s="56"/>
      <c r="AE92506" s="56"/>
    </row>
    <row r="92507" spans="1:31" x14ac:dyDescent="0.25">
      <c r="A92507" s="41">
        <v>0</v>
      </c>
      <c r="C92507" s="56"/>
      <c r="AC92507" s="56"/>
      <c r="AD92507" s="56"/>
      <c r="AE92507" s="56"/>
    </row>
    <row r="92508" spans="1:31" x14ac:dyDescent="0.25">
      <c r="A92508" s="41">
        <v>0</v>
      </c>
      <c r="C92508" s="56"/>
      <c r="AC92508" s="56"/>
      <c r="AD92508" s="56"/>
      <c r="AE92508" s="56"/>
    </row>
    <row r="92509" spans="1:31" x14ac:dyDescent="0.25">
      <c r="A92509" s="41">
        <v>0</v>
      </c>
      <c r="C92509" s="56"/>
      <c r="AC92509" s="56"/>
      <c r="AD92509" s="56"/>
      <c r="AE92509" s="56"/>
    </row>
    <row r="92510" spans="1:31" x14ac:dyDescent="0.25">
      <c r="A92510" s="41">
        <v>0</v>
      </c>
      <c r="C92510" s="56"/>
      <c r="AC92510" s="56"/>
      <c r="AD92510" s="56"/>
      <c r="AE92510" s="56"/>
    </row>
    <row r="92511" spans="1:31" x14ac:dyDescent="0.25">
      <c r="A92511" s="41">
        <v>0</v>
      </c>
      <c r="C92511" s="56"/>
      <c r="AC92511" s="56"/>
      <c r="AD92511" s="56"/>
      <c r="AE92511" s="56"/>
    </row>
    <row r="92512" spans="1:31" x14ac:dyDescent="0.25">
      <c r="A92512" s="41">
        <v>0</v>
      </c>
      <c r="C92512" s="56"/>
      <c r="AC92512" s="56"/>
      <c r="AD92512" s="56"/>
      <c r="AE92512" s="56"/>
    </row>
    <row r="92513" spans="1:31" x14ac:dyDescent="0.25">
      <c r="A92513" s="41">
        <v>0</v>
      </c>
      <c r="C92513" s="56"/>
      <c r="AC92513" s="56"/>
      <c r="AD92513" s="56"/>
      <c r="AE92513" s="56"/>
    </row>
    <row r="92514" spans="1:31" x14ac:dyDescent="0.25">
      <c r="A92514" s="41">
        <v>0</v>
      </c>
      <c r="C92514" s="56"/>
      <c r="AC92514" s="56"/>
      <c r="AD92514" s="56"/>
      <c r="AE92514" s="56"/>
    </row>
    <row r="92515" spans="1:31" x14ac:dyDescent="0.25">
      <c r="A92515" s="41">
        <v>0</v>
      </c>
      <c r="C92515" s="56"/>
      <c r="AC92515" s="56"/>
      <c r="AD92515" s="56"/>
      <c r="AE92515" s="56"/>
    </row>
    <row r="92516" spans="1:31" x14ac:dyDescent="0.25">
      <c r="A92516" s="41">
        <v>0</v>
      </c>
      <c r="C92516" s="56"/>
      <c r="AC92516" s="56"/>
      <c r="AD92516" s="56"/>
      <c r="AE92516" s="56"/>
    </row>
    <row r="92517" spans="1:31" x14ac:dyDescent="0.25">
      <c r="A92517" s="41">
        <v>0</v>
      </c>
      <c r="C92517" s="56"/>
      <c r="AC92517" s="56"/>
      <c r="AD92517" s="56"/>
      <c r="AE92517" s="56"/>
    </row>
    <row r="92518" spans="1:31" x14ac:dyDescent="0.25">
      <c r="A92518" s="41">
        <v>0</v>
      </c>
      <c r="C92518" s="56"/>
      <c r="AC92518" s="56"/>
      <c r="AD92518" s="56"/>
      <c r="AE92518" s="56"/>
    </row>
    <row r="92519" spans="1:31" x14ac:dyDescent="0.25">
      <c r="A92519" s="41">
        <v>0</v>
      </c>
      <c r="C92519" s="56"/>
      <c r="AC92519" s="56"/>
      <c r="AD92519" s="56"/>
      <c r="AE92519" s="56"/>
    </row>
    <row r="92520" spans="1:31" x14ac:dyDescent="0.25">
      <c r="A92520" s="41">
        <v>0</v>
      </c>
      <c r="C92520" s="56"/>
      <c r="AC92520" s="56"/>
      <c r="AD92520" s="56"/>
      <c r="AE92520" s="56"/>
    </row>
    <row r="92521" spans="1:31" x14ac:dyDescent="0.25">
      <c r="A92521" s="41">
        <v>0</v>
      </c>
      <c r="C92521" s="56"/>
      <c r="AC92521" s="56"/>
      <c r="AD92521" s="56"/>
      <c r="AE92521" s="56"/>
    </row>
    <row r="92522" spans="1:31" x14ac:dyDescent="0.25">
      <c r="A92522" s="41">
        <v>0</v>
      </c>
      <c r="C92522" s="56"/>
      <c r="AC92522" s="56"/>
      <c r="AD92522" s="56"/>
      <c r="AE92522" s="56"/>
    </row>
    <row r="92523" spans="1:31" x14ac:dyDescent="0.25">
      <c r="A92523" s="41">
        <v>0</v>
      </c>
      <c r="C92523" s="56"/>
      <c r="AC92523" s="56"/>
      <c r="AD92523" s="56"/>
      <c r="AE92523" s="56"/>
    </row>
    <row r="92524" spans="1:31" x14ac:dyDescent="0.25">
      <c r="A92524" s="41">
        <v>118</v>
      </c>
      <c r="C92524" s="56"/>
      <c r="AC92524" s="56"/>
      <c r="AD92524" s="56"/>
      <c r="AE92524" s="56"/>
    </row>
    <row r="92525" spans="1:31" x14ac:dyDescent="0.25">
      <c r="A92525" s="41">
        <v>0</v>
      </c>
      <c r="C92525" s="56"/>
      <c r="AC92525" s="56"/>
      <c r="AD92525" s="56"/>
      <c r="AE92525" s="56"/>
    </row>
    <row r="92526" spans="1:31" x14ac:dyDescent="0.25">
      <c r="A92526" s="41">
        <v>0</v>
      </c>
      <c r="C92526" s="56"/>
      <c r="AC92526" s="56"/>
      <c r="AD92526" s="56"/>
      <c r="AE92526" s="56"/>
    </row>
    <row r="92527" spans="1:31" x14ac:dyDescent="0.25">
      <c r="A92527" s="41">
        <v>0</v>
      </c>
      <c r="C92527" s="56"/>
      <c r="AC92527" s="56"/>
      <c r="AD92527" s="56"/>
      <c r="AE92527" s="56"/>
    </row>
    <row r="92528" spans="1:31" x14ac:dyDescent="0.25">
      <c r="A92528" s="41">
        <v>0</v>
      </c>
      <c r="C92528" s="56"/>
      <c r="AC92528" s="56"/>
      <c r="AD92528" s="56"/>
      <c r="AE92528" s="56"/>
    </row>
    <row r="92529" spans="1:31" x14ac:dyDescent="0.25">
      <c r="A92529" s="41">
        <v>0</v>
      </c>
      <c r="C92529" s="56"/>
      <c r="AC92529" s="56"/>
      <c r="AD92529" s="56"/>
      <c r="AE92529" s="56"/>
    </row>
    <row r="92530" spans="1:31" x14ac:dyDescent="0.25">
      <c r="A92530" s="41">
        <v>0</v>
      </c>
      <c r="C92530" s="56"/>
      <c r="AC92530" s="56"/>
      <c r="AD92530" s="56"/>
      <c r="AE92530" s="56"/>
    </row>
    <row r="92531" spans="1:31" x14ac:dyDescent="0.25">
      <c r="A92531" s="41">
        <v>0</v>
      </c>
      <c r="C92531" s="56"/>
      <c r="AC92531" s="56"/>
      <c r="AD92531" s="56"/>
      <c r="AE92531" s="56"/>
    </row>
    <row r="92532" spans="1:31" x14ac:dyDescent="0.25">
      <c r="A92532" s="41">
        <v>0</v>
      </c>
      <c r="C92532" s="56"/>
      <c r="AC92532" s="56"/>
      <c r="AD92532" s="56"/>
      <c r="AE92532" s="56"/>
    </row>
    <row r="92533" spans="1:31" x14ac:dyDescent="0.25">
      <c r="A92533" s="41">
        <v>0</v>
      </c>
      <c r="C92533" s="56"/>
      <c r="AC92533" s="56"/>
      <c r="AD92533" s="56"/>
      <c r="AE92533" s="56"/>
    </row>
    <row r="92534" spans="1:31" x14ac:dyDescent="0.25">
      <c r="A92534" s="41">
        <v>0</v>
      </c>
      <c r="C92534" s="56"/>
      <c r="AC92534" s="56"/>
      <c r="AD92534" s="56"/>
      <c r="AE92534" s="56"/>
    </row>
    <row r="92535" spans="1:31" x14ac:dyDescent="0.25">
      <c r="A92535" s="41">
        <v>0</v>
      </c>
      <c r="C92535" s="56"/>
      <c r="AC92535" s="56"/>
      <c r="AD92535" s="56"/>
      <c r="AE92535" s="56"/>
    </row>
    <row r="92536" spans="1:31" x14ac:dyDescent="0.25">
      <c r="A92536" s="41">
        <v>0</v>
      </c>
      <c r="C92536" s="56"/>
      <c r="AC92536" s="56"/>
      <c r="AD92536" s="56"/>
      <c r="AE92536" s="56"/>
    </row>
    <row r="92537" spans="1:31" x14ac:dyDescent="0.25">
      <c r="A92537" s="41">
        <v>0</v>
      </c>
      <c r="C92537" s="56"/>
      <c r="AC92537" s="56"/>
      <c r="AD92537" s="56"/>
      <c r="AE92537" s="56"/>
    </row>
    <row r="92538" spans="1:31" x14ac:dyDescent="0.25">
      <c r="A92538" s="41">
        <v>0</v>
      </c>
      <c r="C92538" s="56"/>
      <c r="AC92538" s="56"/>
      <c r="AD92538" s="56"/>
      <c r="AE92538" s="56"/>
    </row>
    <row r="92539" spans="1:31" x14ac:dyDescent="0.25">
      <c r="A92539" s="41">
        <v>0</v>
      </c>
      <c r="C92539" s="56"/>
      <c r="AC92539" s="56"/>
      <c r="AD92539" s="56"/>
      <c r="AE92539" s="56"/>
    </row>
    <row r="92540" spans="1:31" x14ac:dyDescent="0.25">
      <c r="A92540" s="41">
        <v>0</v>
      </c>
      <c r="C92540" s="56"/>
      <c r="AC92540" s="56"/>
      <c r="AD92540" s="56"/>
      <c r="AE92540" s="56"/>
    </row>
    <row r="92541" spans="1:31" x14ac:dyDescent="0.25">
      <c r="A92541" s="41">
        <v>0</v>
      </c>
      <c r="C92541" s="56"/>
      <c r="AC92541" s="56"/>
      <c r="AD92541" s="56"/>
      <c r="AE92541" s="56"/>
    </row>
    <row r="92542" spans="1:31" x14ac:dyDescent="0.25">
      <c r="A92542" s="41">
        <v>0</v>
      </c>
      <c r="C92542" s="56"/>
      <c r="AC92542" s="56"/>
      <c r="AD92542" s="56"/>
      <c r="AE92542" s="56"/>
    </row>
    <row r="92543" spans="1:31" x14ac:dyDescent="0.25">
      <c r="A92543" s="41">
        <v>0</v>
      </c>
      <c r="C92543" s="56"/>
      <c r="AC92543" s="56"/>
      <c r="AD92543" s="56"/>
      <c r="AE92543" s="56"/>
    </row>
    <row r="92544" spans="1:31" x14ac:dyDescent="0.25">
      <c r="A92544" s="41">
        <v>0</v>
      </c>
      <c r="C92544" s="56"/>
      <c r="AC92544" s="56"/>
      <c r="AD92544" s="56"/>
      <c r="AE92544" s="56"/>
    </row>
    <row r="92545" spans="1:31" x14ac:dyDescent="0.25">
      <c r="A92545" s="41">
        <v>0</v>
      </c>
      <c r="C92545" s="56"/>
      <c r="AC92545" s="56"/>
      <c r="AD92545" s="56"/>
      <c r="AE92545" s="56"/>
    </row>
    <row r="92546" spans="1:31" x14ac:dyDescent="0.25">
      <c r="A92546" s="41">
        <v>0</v>
      </c>
      <c r="C92546" s="56"/>
      <c r="AC92546" s="56"/>
      <c r="AD92546" s="56"/>
      <c r="AE92546" s="56"/>
    </row>
    <row r="92547" spans="1:31" x14ac:dyDescent="0.25">
      <c r="A92547" s="41">
        <v>0</v>
      </c>
      <c r="C92547" s="56"/>
      <c r="AC92547" s="56"/>
      <c r="AD92547" s="56"/>
      <c r="AE92547" s="56"/>
    </row>
    <row r="92548" spans="1:31" x14ac:dyDescent="0.25">
      <c r="A92548" s="41">
        <v>0</v>
      </c>
      <c r="C92548" s="56"/>
      <c r="AC92548" s="56"/>
      <c r="AD92548" s="56"/>
      <c r="AE92548" s="56"/>
    </row>
    <row r="92549" spans="1:31" x14ac:dyDescent="0.25">
      <c r="A92549" s="41">
        <v>0</v>
      </c>
      <c r="C92549" s="56"/>
      <c r="AC92549" s="56"/>
      <c r="AD92549" s="56"/>
      <c r="AE92549" s="56"/>
    </row>
    <row r="92550" spans="1:31" x14ac:dyDescent="0.25">
      <c r="A92550" s="41">
        <v>0</v>
      </c>
      <c r="C92550" s="56"/>
      <c r="AC92550" s="56"/>
      <c r="AD92550" s="56"/>
      <c r="AE92550" s="56"/>
    </row>
    <row r="92551" spans="1:31" x14ac:dyDescent="0.25">
      <c r="A92551" s="41">
        <v>0</v>
      </c>
      <c r="C92551" s="56"/>
      <c r="AC92551" s="56"/>
      <c r="AD92551" s="56"/>
      <c r="AE92551" s="56"/>
    </row>
    <row r="92552" spans="1:31" x14ac:dyDescent="0.25">
      <c r="A92552" s="41">
        <v>0</v>
      </c>
      <c r="C92552" s="56"/>
      <c r="AC92552" s="56"/>
      <c r="AD92552" s="56"/>
      <c r="AE92552" s="56"/>
    </row>
    <row r="92553" spans="1:31" x14ac:dyDescent="0.25">
      <c r="A92553" s="41">
        <v>0</v>
      </c>
      <c r="C92553" s="56"/>
      <c r="AC92553" s="56"/>
      <c r="AD92553" s="56"/>
      <c r="AE92553" s="56"/>
    </row>
    <row r="92554" spans="1:31" x14ac:dyDescent="0.25">
      <c r="A92554" s="41">
        <v>0</v>
      </c>
      <c r="C92554" s="56"/>
      <c r="AC92554" s="56"/>
      <c r="AD92554" s="56"/>
      <c r="AE92554" s="56"/>
    </row>
    <row r="92555" spans="1:31" x14ac:dyDescent="0.25">
      <c r="A92555" s="41">
        <v>0</v>
      </c>
      <c r="C92555" s="56"/>
      <c r="AC92555" s="56"/>
      <c r="AD92555" s="56"/>
      <c r="AE92555" s="56"/>
    </row>
    <row r="92556" spans="1:31" x14ac:dyDescent="0.25">
      <c r="A92556" s="41">
        <v>0</v>
      </c>
      <c r="C92556" s="56"/>
      <c r="AC92556" s="56"/>
      <c r="AD92556" s="56"/>
      <c r="AE92556" s="56"/>
    </row>
    <row r="92557" spans="1:31" x14ac:dyDescent="0.25">
      <c r="A92557" s="41">
        <v>0</v>
      </c>
      <c r="C92557" s="56"/>
      <c r="AC92557" s="56"/>
      <c r="AD92557" s="56"/>
      <c r="AE92557" s="56"/>
    </row>
    <row r="92558" spans="1:31" x14ac:dyDescent="0.25">
      <c r="A92558" s="41">
        <v>0</v>
      </c>
      <c r="C92558" s="56"/>
      <c r="AC92558" s="56"/>
      <c r="AD92558" s="56"/>
      <c r="AE92558" s="56"/>
    </row>
    <row r="92559" spans="1:31" x14ac:dyDescent="0.25">
      <c r="A92559" s="41">
        <v>0</v>
      </c>
      <c r="C92559" s="56"/>
      <c r="AC92559" s="56"/>
      <c r="AD92559" s="56"/>
      <c r="AE92559" s="56"/>
    </row>
    <row r="92560" spans="1:31" x14ac:dyDescent="0.25">
      <c r="A92560" s="41">
        <v>0</v>
      </c>
      <c r="C92560" s="56"/>
      <c r="AC92560" s="56"/>
      <c r="AD92560" s="56"/>
      <c r="AE92560" s="56"/>
    </row>
    <row r="92561" spans="1:31" x14ac:dyDescent="0.25">
      <c r="A92561" s="41">
        <v>0</v>
      </c>
      <c r="C92561" s="56"/>
      <c r="AC92561" s="56"/>
      <c r="AD92561" s="56"/>
      <c r="AE92561" s="56"/>
    </row>
    <row r="92562" spans="1:31" x14ac:dyDescent="0.25">
      <c r="A92562" s="41">
        <v>0</v>
      </c>
      <c r="C92562" s="56"/>
      <c r="AC92562" s="56"/>
      <c r="AD92562" s="56"/>
      <c r="AE92562" s="56"/>
    </row>
    <row r="92563" spans="1:31" x14ac:dyDescent="0.25">
      <c r="A92563" s="41">
        <v>0</v>
      </c>
      <c r="C92563" s="56"/>
      <c r="AC92563" s="56"/>
      <c r="AD92563" s="56"/>
      <c r="AE92563" s="56"/>
    </row>
    <row r="92564" spans="1:31" x14ac:dyDescent="0.25">
      <c r="A92564" s="41">
        <v>0</v>
      </c>
      <c r="C92564" s="56"/>
      <c r="AC92564" s="56"/>
      <c r="AD92564" s="56"/>
      <c r="AE92564" s="56"/>
    </row>
    <row r="92565" spans="1:31" x14ac:dyDescent="0.25">
      <c r="A92565" s="41">
        <v>0</v>
      </c>
      <c r="C92565" s="56"/>
      <c r="AC92565" s="56"/>
      <c r="AD92565" s="56"/>
      <c r="AE92565" s="56"/>
    </row>
    <row r="92566" spans="1:31" x14ac:dyDescent="0.25">
      <c r="A92566" s="41">
        <v>0</v>
      </c>
      <c r="C92566" s="56"/>
      <c r="AC92566" s="56"/>
      <c r="AD92566" s="56"/>
      <c r="AE92566" s="56"/>
    </row>
    <row r="92567" spans="1:31" x14ac:dyDescent="0.25">
      <c r="A92567" s="41">
        <v>0</v>
      </c>
      <c r="C92567" s="56"/>
      <c r="AC92567" s="56"/>
      <c r="AD92567" s="56"/>
      <c r="AE92567" s="56"/>
    </row>
    <row r="92568" spans="1:31" x14ac:dyDescent="0.25">
      <c r="A92568" s="41">
        <v>0</v>
      </c>
      <c r="C92568" s="56"/>
      <c r="AC92568" s="56"/>
      <c r="AD92568" s="56"/>
      <c r="AE92568" s="56"/>
    </row>
    <row r="92569" spans="1:31" x14ac:dyDescent="0.25">
      <c r="A92569" s="41">
        <v>0</v>
      </c>
      <c r="C92569" s="56"/>
      <c r="AC92569" s="56"/>
      <c r="AD92569" s="56"/>
      <c r="AE92569" s="56"/>
    </row>
    <row r="92570" spans="1:31" x14ac:dyDescent="0.25">
      <c r="A92570" s="41">
        <v>0</v>
      </c>
      <c r="C92570" s="56"/>
      <c r="AC92570" s="56"/>
      <c r="AD92570" s="56"/>
      <c r="AE92570" s="56"/>
    </row>
    <row r="92571" spans="1:31" x14ac:dyDescent="0.25">
      <c r="A92571" s="41">
        <v>0</v>
      </c>
      <c r="C92571" s="56"/>
      <c r="AC92571" s="56"/>
      <c r="AD92571" s="56"/>
      <c r="AE92571" s="56"/>
    </row>
    <row r="92572" spans="1:31" x14ac:dyDescent="0.25">
      <c r="A92572" s="41">
        <v>0</v>
      </c>
      <c r="C92572" s="56"/>
      <c r="AC92572" s="56"/>
      <c r="AD92572" s="56"/>
      <c r="AE92572" s="56"/>
    </row>
    <row r="92573" spans="1:31" x14ac:dyDescent="0.25">
      <c r="A92573" s="41">
        <v>0</v>
      </c>
      <c r="C92573" s="56"/>
      <c r="AC92573" s="56"/>
      <c r="AD92573" s="56"/>
      <c r="AE92573" s="56"/>
    </row>
    <row r="92574" spans="1:31" x14ac:dyDescent="0.25">
      <c r="A92574" s="41">
        <v>0</v>
      </c>
      <c r="C92574" s="56"/>
      <c r="AC92574" s="56"/>
      <c r="AD92574" s="56"/>
      <c r="AE92574" s="56"/>
    </row>
    <row r="92575" spans="1:31" x14ac:dyDescent="0.25">
      <c r="A92575" s="41">
        <v>0</v>
      </c>
      <c r="C92575" s="56"/>
      <c r="AC92575" s="56"/>
      <c r="AD92575" s="56"/>
      <c r="AE92575" s="56"/>
    </row>
    <row r="92576" spans="1:31" x14ac:dyDescent="0.25">
      <c r="A92576" s="41">
        <v>0</v>
      </c>
      <c r="C92576" s="56"/>
      <c r="AC92576" s="56"/>
      <c r="AD92576" s="56"/>
      <c r="AE92576" s="56"/>
    </row>
    <row r="92577" spans="1:31" x14ac:dyDescent="0.25">
      <c r="A92577" s="41">
        <v>0</v>
      </c>
      <c r="C92577" s="56"/>
      <c r="AC92577" s="56"/>
      <c r="AD92577" s="56"/>
      <c r="AE92577" s="56"/>
    </row>
    <row r="92578" spans="1:31" x14ac:dyDescent="0.25">
      <c r="A92578" s="41">
        <v>0</v>
      </c>
      <c r="C92578" s="56"/>
      <c r="AC92578" s="56"/>
      <c r="AD92578" s="56"/>
      <c r="AE92578" s="56"/>
    </row>
    <row r="92579" spans="1:31" x14ac:dyDescent="0.25">
      <c r="A92579" s="41">
        <v>0</v>
      </c>
      <c r="C92579" s="56"/>
      <c r="AC92579" s="56"/>
      <c r="AD92579" s="56"/>
      <c r="AE92579" s="56"/>
    </row>
    <row r="92580" spans="1:31" x14ac:dyDescent="0.25">
      <c r="A92580" s="41">
        <v>0</v>
      </c>
      <c r="C92580" s="56"/>
      <c r="AC92580" s="56"/>
      <c r="AD92580" s="56"/>
      <c r="AE92580" s="56"/>
    </row>
    <row r="92581" spans="1:31" x14ac:dyDescent="0.25">
      <c r="A92581" s="41">
        <v>0</v>
      </c>
      <c r="C92581" s="56"/>
      <c r="AC92581" s="56"/>
      <c r="AD92581" s="56"/>
      <c r="AE92581" s="56"/>
    </row>
    <row r="92582" spans="1:31" x14ac:dyDescent="0.25">
      <c r="A92582" s="41">
        <v>0</v>
      </c>
      <c r="C92582" s="56"/>
      <c r="AC92582" s="56"/>
      <c r="AD92582" s="56"/>
      <c r="AE92582" s="56"/>
    </row>
    <row r="92583" spans="1:31" x14ac:dyDescent="0.25">
      <c r="A92583" s="41">
        <v>0</v>
      </c>
      <c r="C92583" s="56"/>
      <c r="AC92583" s="56"/>
      <c r="AD92583" s="56"/>
      <c r="AE92583" s="56"/>
    </row>
    <row r="92584" spans="1:31" x14ac:dyDescent="0.25">
      <c r="A92584" s="41">
        <v>0</v>
      </c>
      <c r="C92584" s="56"/>
      <c r="AC92584" s="56"/>
      <c r="AD92584" s="56"/>
      <c r="AE92584" s="56"/>
    </row>
    <row r="92585" spans="1:31" x14ac:dyDescent="0.25">
      <c r="A92585" s="41">
        <v>0</v>
      </c>
      <c r="C92585" s="56"/>
      <c r="AC92585" s="56"/>
      <c r="AD92585" s="56"/>
      <c r="AE92585" s="56"/>
    </row>
    <row r="92586" spans="1:31" x14ac:dyDescent="0.25">
      <c r="A92586" s="41">
        <v>0</v>
      </c>
      <c r="C92586" s="56"/>
      <c r="AC92586" s="56"/>
      <c r="AD92586" s="56"/>
      <c r="AE92586" s="56"/>
    </row>
    <row r="92587" spans="1:31" x14ac:dyDescent="0.25">
      <c r="A92587" s="41">
        <v>0</v>
      </c>
      <c r="C92587" s="56"/>
      <c r="AC92587" s="56"/>
      <c r="AD92587" s="56"/>
      <c r="AE92587" s="56"/>
    </row>
    <row r="92588" spans="1:31" x14ac:dyDescent="0.25">
      <c r="A92588" s="41">
        <v>0</v>
      </c>
      <c r="C92588" s="56"/>
      <c r="AC92588" s="56"/>
      <c r="AD92588" s="56"/>
      <c r="AE92588" s="56"/>
    </row>
    <row r="92589" spans="1:31" x14ac:dyDescent="0.25">
      <c r="A92589" s="41">
        <v>0</v>
      </c>
      <c r="C92589" s="56"/>
      <c r="AC92589" s="56"/>
      <c r="AD92589" s="56"/>
      <c r="AE92589" s="56"/>
    </row>
    <row r="92590" spans="1:31" x14ac:dyDescent="0.25">
      <c r="A92590" s="41">
        <v>0</v>
      </c>
      <c r="C92590" s="56"/>
      <c r="AC92590" s="56"/>
      <c r="AD92590" s="56"/>
      <c r="AE92590" s="56"/>
    </row>
    <row r="92591" spans="1:31" x14ac:dyDescent="0.25">
      <c r="A92591" s="41">
        <v>0</v>
      </c>
      <c r="C92591" s="56"/>
      <c r="AC92591" s="56"/>
      <c r="AD92591" s="56"/>
      <c r="AE92591" s="56"/>
    </row>
    <row r="92592" spans="1:31" x14ac:dyDescent="0.25">
      <c r="A92592" s="41">
        <v>0</v>
      </c>
      <c r="C92592" s="56"/>
      <c r="AC92592" s="56"/>
      <c r="AD92592" s="56"/>
      <c r="AE92592" s="56"/>
    </row>
    <row r="92593" spans="1:31" x14ac:dyDescent="0.25">
      <c r="A92593" s="41">
        <v>0</v>
      </c>
      <c r="C92593" s="56"/>
      <c r="AC92593" s="56"/>
      <c r="AD92593" s="56"/>
      <c r="AE92593" s="56"/>
    </row>
    <row r="92594" spans="1:31" x14ac:dyDescent="0.25">
      <c r="A92594" s="41">
        <v>0</v>
      </c>
      <c r="C92594" s="56"/>
      <c r="AC92594" s="56"/>
      <c r="AD92594" s="56"/>
      <c r="AE92594" s="56"/>
    </row>
    <row r="92595" spans="1:31" x14ac:dyDescent="0.25">
      <c r="A92595" s="41">
        <v>0</v>
      </c>
      <c r="C92595" s="56"/>
      <c r="AC92595" s="56"/>
      <c r="AD92595" s="56"/>
      <c r="AE92595" s="56"/>
    </row>
    <row r="92596" spans="1:31" x14ac:dyDescent="0.25">
      <c r="A92596" s="41">
        <v>0</v>
      </c>
      <c r="C92596" s="56"/>
      <c r="AC92596" s="56"/>
      <c r="AD92596" s="56"/>
      <c r="AE92596" s="56"/>
    </row>
    <row r="92597" spans="1:31" x14ac:dyDescent="0.25">
      <c r="A92597" s="41">
        <v>0</v>
      </c>
      <c r="C92597" s="56"/>
      <c r="AC92597" s="56"/>
      <c r="AD92597" s="56"/>
      <c r="AE92597" s="56"/>
    </row>
    <row r="92598" spans="1:31" x14ac:dyDescent="0.25">
      <c r="A92598" s="41">
        <v>0</v>
      </c>
      <c r="C92598" s="56"/>
      <c r="AC92598" s="56"/>
      <c r="AD92598" s="56"/>
      <c r="AE92598" s="56"/>
    </row>
    <row r="92599" spans="1:31" x14ac:dyDescent="0.25">
      <c r="A92599" s="41">
        <v>0</v>
      </c>
      <c r="C92599" s="56"/>
      <c r="AC92599" s="56"/>
      <c r="AD92599" s="56"/>
      <c r="AE92599" s="56"/>
    </row>
    <row r="92600" spans="1:31" x14ac:dyDescent="0.25">
      <c r="A92600" s="41">
        <v>0</v>
      </c>
      <c r="C92600" s="56"/>
      <c r="AC92600" s="56"/>
      <c r="AD92600" s="56"/>
      <c r="AE92600" s="56"/>
    </row>
    <row r="92601" spans="1:31" x14ac:dyDescent="0.25">
      <c r="A92601" s="41">
        <v>0</v>
      </c>
      <c r="C92601" s="56"/>
      <c r="AC92601" s="56"/>
      <c r="AD92601" s="56"/>
      <c r="AE92601" s="56"/>
    </row>
    <row r="92602" spans="1:31" x14ac:dyDescent="0.25">
      <c r="A92602" s="41">
        <v>0</v>
      </c>
      <c r="C92602" s="56"/>
      <c r="AC92602" s="56"/>
      <c r="AD92602" s="56"/>
      <c r="AE92602" s="56"/>
    </row>
    <row r="92603" spans="1:31" x14ac:dyDescent="0.25">
      <c r="A92603" s="41">
        <v>0</v>
      </c>
      <c r="C92603" s="56"/>
      <c r="AC92603" s="56"/>
      <c r="AD92603" s="56"/>
      <c r="AE92603" s="56"/>
    </row>
    <row r="92604" spans="1:31" x14ac:dyDescent="0.25">
      <c r="A92604" s="41">
        <v>0</v>
      </c>
      <c r="C92604" s="56"/>
      <c r="AC92604" s="56"/>
      <c r="AD92604" s="56"/>
      <c r="AE92604" s="56"/>
    </row>
    <row r="92605" spans="1:31" x14ac:dyDescent="0.25">
      <c r="A92605" s="41">
        <v>0</v>
      </c>
      <c r="C92605" s="56"/>
      <c r="AC92605" s="56"/>
      <c r="AD92605" s="56"/>
      <c r="AE92605" s="56"/>
    </row>
    <row r="92606" spans="1:31" x14ac:dyDescent="0.25">
      <c r="A92606" s="41">
        <v>0</v>
      </c>
      <c r="C92606" s="56"/>
      <c r="AC92606" s="56"/>
      <c r="AD92606" s="56"/>
      <c r="AE92606" s="56"/>
    </row>
    <row r="92607" spans="1:31" x14ac:dyDescent="0.25">
      <c r="A92607" s="41">
        <v>0</v>
      </c>
      <c r="C92607" s="56"/>
      <c r="AC92607" s="56"/>
      <c r="AD92607" s="56"/>
      <c r="AE92607" s="56"/>
    </row>
    <row r="92608" spans="1:31" x14ac:dyDescent="0.25">
      <c r="A92608" s="41">
        <v>0</v>
      </c>
      <c r="C92608" s="56"/>
      <c r="AC92608" s="56"/>
      <c r="AD92608" s="56"/>
      <c r="AE92608" s="56"/>
    </row>
    <row r="92609" spans="1:31" x14ac:dyDescent="0.25">
      <c r="A92609" s="41">
        <v>0</v>
      </c>
      <c r="C92609" s="56"/>
      <c r="AC92609" s="56"/>
      <c r="AD92609" s="56"/>
      <c r="AE92609" s="56"/>
    </row>
    <row r="92610" spans="1:31" x14ac:dyDescent="0.25">
      <c r="A92610" s="41">
        <v>0</v>
      </c>
      <c r="C92610" s="56"/>
      <c r="AC92610" s="56"/>
      <c r="AD92610" s="56"/>
      <c r="AE92610" s="56"/>
    </row>
    <row r="92611" spans="1:31" x14ac:dyDescent="0.25">
      <c r="A92611" s="41">
        <v>0</v>
      </c>
      <c r="C92611" s="56"/>
      <c r="AC92611" s="56"/>
      <c r="AD92611" s="56"/>
      <c r="AE92611" s="56"/>
    </row>
    <row r="92612" spans="1:31" x14ac:dyDescent="0.25">
      <c r="A92612" s="41">
        <v>0</v>
      </c>
      <c r="C92612" s="56"/>
      <c r="AC92612" s="56"/>
      <c r="AD92612" s="56"/>
      <c r="AE92612" s="56"/>
    </row>
    <row r="92613" spans="1:31" x14ac:dyDescent="0.25">
      <c r="A92613" s="41">
        <v>0</v>
      </c>
      <c r="C92613" s="56"/>
      <c r="AC92613" s="56"/>
      <c r="AD92613" s="56"/>
      <c r="AE92613" s="56"/>
    </row>
    <row r="92614" spans="1:31" x14ac:dyDescent="0.25">
      <c r="A92614" s="41">
        <v>0</v>
      </c>
      <c r="C92614" s="56"/>
      <c r="AC92614" s="56"/>
      <c r="AD92614" s="56"/>
      <c r="AE92614" s="56"/>
    </row>
    <row r="92615" spans="1:31" x14ac:dyDescent="0.25">
      <c r="A92615" s="41">
        <v>0</v>
      </c>
      <c r="C92615" s="56"/>
      <c r="AC92615" s="56"/>
      <c r="AD92615" s="56"/>
      <c r="AE92615" s="56"/>
    </row>
    <row r="92616" spans="1:31" x14ac:dyDescent="0.25">
      <c r="A92616" s="41">
        <v>0</v>
      </c>
      <c r="C92616" s="56"/>
      <c r="AC92616" s="56"/>
      <c r="AD92616" s="56"/>
      <c r="AE92616" s="56"/>
    </row>
    <row r="92617" spans="1:31" x14ac:dyDescent="0.25">
      <c r="A92617" s="41">
        <v>0</v>
      </c>
      <c r="C92617" s="56"/>
      <c r="AC92617" s="56"/>
      <c r="AD92617" s="56"/>
      <c r="AE92617" s="56"/>
    </row>
    <row r="92618" spans="1:31" x14ac:dyDescent="0.25">
      <c r="A92618" s="41">
        <v>0</v>
      </c>
      <c r="C92618" s="56"/>
      <c r="AC92618" s="56"/>
      <c r="AD92618" s="56"/>
      <c r="AE92618" s="56"/>
    </row>
    <row r="92619" spans="1:31" x14ac:dyDescent="0.25">
      <c r="A92619" s="41">
        <v>0</v>
      </c>
      <c r="C92619" s="56"/>
      <c r="AC92619" s="56"/>
      <c r="AD92619" s="56"/>
      <c r="AE92619" s="56"/>
    </row>
    <row r="92620" spans="1:31" x14ac:dyDescent="0.25">
      <c r="A92620" s="41">
        <v>0</v>
      </c>
      <c r="C92620" s="56"/>
      <c r="AC92620" s="56"/>
      <c r="AD92620" s="56"/>
      <c r="AE92620" s="56"/>
    </row>
    <row r="92621" spans="1:31" x14ac:dyDescent="0.25">
      <c r="A92621" s="41">
        <v>0</v>
      </c>
      <c r="C92621" s="56"/>
      <c r="AC92621" s="56"/>
      <c r="AD92621" s="56"/>
      <c r="AE92621" s="56"/>
    </row>
    <row r="92622" spans="1:31" x14ac:dyDescent="0.25">
      <c r="A92622" s="41">
        <v>0</v>
      </c>
      <c r="C92622" s="56"/>
      <c r="AC92622" s="56"/>
      <c r="AD92622" s="56"/>
      <c r="AE92622" s="56"/>
    </row>
    <row r="92623" spans="1:31" x14ac:dyDescent="0.25">
      <c r="A92623" s="41">
        <v>0</v>
      </c>
      <c r="C92623" s="56"/>
      <c r="AC92623" s="56"/>
      <c r="AD92623" s="56"/>
      <c r="AE92623" s="56"/>
    </row>
    <row r="92624" spans="1:31" x14ac:dyDescent="0.25">
      <c r="A92624" s="41">
        <v>0</v>
      </c>
      <c r="C92624" s="56"/>
      <c r="AC92624" s="56"/>
      <c r="AD92624" s="56"/>
      <c r="AE92624" s="56"/>
    </row>
    <row r="92625" spans="1:31" x14ac:dyDescent="0.25">
      <c r="A92625" s="41">
        <v>0</v>
      </c>
      <c r="C92625" s="56"/>
      <c r="AC92625" s="56"/>
      <c r="AD92625" s="56"/>
      <c r="AE92625" s="56"/>
    </row>
    <row r="92626" spans="1:31" x14ac:dyDescent="0.25">
      <c r="A92626" s="41">
        <v>0</v>
      </c>
      <c r="C92626" s="56"/>
      <c r="AC92626" s="56"/>
      <c r="AD92626" s="56"/>
      <c r="AE92626" s="56"/>
    </row>
    <row r="92627" spans="1:31" x14ac:dyDescent="0.25">
      <c r="A92627" s="41">
        <v>0</v>
      </c>
      <c r="C92627" s="56"/>
      <c r="AC92627" s="56"/>
      <c r="AD92627" s="56"/>
      <c r="AE92627" s="56"/>
    </row>
    <row r="92628" spans="1:31" x14ac:dyDescent="0.25">
      <c r="A92628" s="41">
        <v>0</v>
      </c>
      <c r="C92628" s="56"/>
      <c r="AC92628" s="56"/>
      <c r="AD92628" s="56"/>
      <c r="AE92628" s="56"/>
    </row>
    <row r="92629" spans="1:31" x14ac:dyDescent="0.25">
      <c r="A92629" s="41">
        <v>0</v>
      </c>
      <c r="C92629" s="56"/>
      <c r="AC92629" s="56"/>
      <c r="AD92629" s="56"/>
      <c r="AE92629" s="56"/>
    </row>
    <row r="92630" spans="1:31" x14ac:dyDescent="0.25">
      <c r="A92630" s="41">
        <v>0</v>
      </c>
      <c r="C92630" s="56"/>
      <c r="AC92630" s="56"/>
      <c r="AD92630" s="56"/>
      <c r="AE92630" s="56"/>
    </row>
    <row r="92631" spans="1:31" x14ac:dyDescent="0.25">
      <c r="A92631" s="41">
        <v>0</v>
      </c>
      <c r="C92631" s="56"/>
      <c r="AC92631" s="56"/>
      <c r="AD92631" s="56"/>
      <c r="AE92631" s="56"/>
    </row>
    <row r="92632" spans="1:31" x14ac:dyDescent="0.25">
      <c r="A92632" s="41">
        <v>0</v>
      </c>
      <c r="C92632" s="56"/>
      <c r="AC92632" s="56"/>
      <c r="AD92632" s="56"/>
      <c r="AE92632" s="56"/>
    </row>
    <row r="92633" spans="1:31" x14ac:dyDescent="0.25">
      <c r="A92633" s="41">
        <v>0</v>
      </c>
      <c r="C92633" s="56"/>
      <c r="AC92633" s="56"/>
      <c r="AD92633" s="56"/>
      <c r="AE92633" s="56"/>
    </row>
    <row r="92634" spans="1:31" x14ac:dyDescent="0.25">
      <c r="A92634" s="41">
        <v>0</v>
      </c>
      <c r="C92634" s="56"/>
      <c r="AC92634" s="56"/>
      <c r="AD92634" s="56"/>
      <c r="AE92634" s="56"/>
    </row>
    <row r="92635" spans="1:31" x14ac:dyDescent="0.25">
      <c r="A92635" s="41">
        <v>0</v>
      </c>
      <c r="C92635" s="56"/>
      <c r="AC92635" s="56"/>
      <c r="AD92635" s="56"/>
      <c r="AE92635" s="56"/>
    </row>
    <row r="92636" spans="1:31" x14ac:dyDescent="0.25">
      <c r="A92636" s="41">
        <v>0</v>
      </c>
      <c r="C92636" s="56"/>
      <c r="AC92636" s="56"/>
      <c r="AD92636" s="56"/>
      <c r="AE92636" s="56"/>
    </row>
    <row r="92637" spans="1:31" x14ac:dyDescent="0.25">
      <c r="A92637" s="41">
        <v>0</v>
      </c>
      <c r="C92637" s="56"/>
      <c r="AC92637" s="56"/>
      <c r="AD92637" s="56"/>
      <c r="AE92637" s="56"/>
    </row>
    <row r="92638" spans="1:31" x14ac:dyDescent="0.25">
      <c r="A92638" s="41">
        <v>0</v>
      </c>
      <c r="C92638" s="56"/>
      <c r="AC92638" s="56"/>
      <c r="AD92638" s="56"/>
      <c r="AE92638" s="56"/>
    </row>
    <row r="92639" spans="1:31" x14ac:dyDescent="0.25">
      <c r="A92639" s="41">
        <v>0</v>
      </c>
      <c r="C92639" s="56"/>
      <c r="AC92639" s="56"/>
      <c r="AD92639" s="56"/>
      <c r="AE92639" s="56"/>
    </row>
    <row r="92640" spans="1:31" x14ac:dyDescent="0.25">
      <c r="A92640" s="41">
        <v>0</v>
      </c>
      <c r="C92640" s="56"/>
      <c r="AC92640" s="56"/>
      <c r="AD92640" s="56"/>
      <c r="AE92640" s="56"/>
    </row>
    <row r="92641" spans="1:31" x14ac:dyDescent="0.25">
      <c r="A92641" s="41">
        <v>0</v>
      </c>
      <c r="C92641" s="56"/>
      <c r="AC92641" s="56"/>
      <c r="AD92641" s="56"/>
      <c r="AE92641" s="56"/>
    </row>
    <row r="92642" spans="1:31" x14ac:dyDescent="0.25">
      <c r="A92642" s="41">
        <v>0</v>
      </c>
      <c r="C92642" s="56"/>
      <c r="AC92642" s="56"/>
      <c r="AD92642" s="56"/>
      <c r="AE92642" s="56"/>
    </row>
    <row r="92643" spans="1:31" x14ac:dyDescent="0.25">
      <c r="A92643" s="41">
        <v>0</v>
      </c>
      <c r="C92643" s="56"/>
      <c r="AC92643" s="56"/>
      <c r="AD92643" s="56"/>
      <c r="AE92643" s="56"/>
    </row>
    <row r="92644" spans="1:31" x14ac:dyDescent="0.25">
      <c r="A92644" s="41">
        <v>0</v>
      </c>
      <c r="C92644" s="56"/>
      <c r="AC92644" s="56"/>
      <c r="AD92644" s="56"/>
      <c r="AE92644" s="56"/>
    </row>
    <row r="92645" spans="1:31" x14ac:dyDescent="0.25">
      <c r="A92645" s="41">
        <v>0</v>
      </c>
      <c r="C92645" s="56"/>
      <c r="AC92645" s="56"/>
      <c r="AD92645" s="56"/>
      <c r="AE92645" s="56"/>
    </row>
    <row r="92646" spans="1:31" x14ac:dyDescent="0.25">
      <c r="A92646" s="41">
        <v>0</v>
      </c>
      <c r="C92646" s="56"/>
      <c r="AC92646" s="56"/>
      <c r="AD92646" s="56"/>
      <c r="AE92646" s="56"/>
    </row>
    <row r="92647" spans="1:31" x14ac:dyDescent="0.25">
      <c r="A92647" s="41">
        <v>0</v>
      </c>
      <c r="C92647" s="56"/>
      <c r="AC92647" s="56"/>
      <c r="AD92647" s="56"/>
      <c r="AE92647" s="56"/>
    </row>
    <row r="92648" spans="1:31" x14ac:dyDescent="0.25">
      <c r="A92648" s="41">
        <v>0</v>
      </c>
      <c r="C92648" s="56"/>
      <c r="AC92648" s="56"/>
      <c r="AD92648" s="56"/>
      <c r="AE92648" s="56"/>
    </row>
    <row r="92649" spans="1:31" x14ac:dyDescent="0.25">
      <c r="A92649" s="41">
        <v>0</v>
      </c>
      <c r="C92649" s="56"/>
      <c r="AC92649" s="56"/>
      <c r="AD92649" s="56"/>
      <c r="AE92649" s="56"/>
    </row>
    <row r="92650" spans="1:31" x14ac:dyDescent="0.25">
      <c r="A92650" s="41">
        <v>0</v>
      </c>
      <c r="C92650" s="56"/>
      <c r="AC92650" s="56"/>
      <c r="AD92650" s="56"/>
      <c r="AE92650" s="56"/>
    </row>
    <row r="92651" spans="1:31" x14ac:dyDescent="0.25">
      <c r="A92651" s="41">
        <v>0</v>
      </c>
      <c r="C92651" s="56"/>
      <c r="AC92651" s="56"/>
      <c r="AD92651" s="56"/>
      <c r="AE92651" s="56"/>
    </row>
    <row r="92652" spans="1:31" x14ac:dyDescent="0.25">
      <c r="A92652" s="41">
        <v>0</v>
      </c>
      <c r="C92652" s="56"/>
      <c r="AC92652" s="56"/>
      <c r="AD92652" s="56"/>
      <c r="AE92652" s="56"/>
    </row>
    <row r="92653" spans="1:31" x14ac:dyDescent="0.25">
      <c r="A92653" s="41">
        <v>0</v>
      </c>
      <c r="C92653" s="56"/>
      <c r="AC92653" s="56"/>
      <c r="AD92653" s="56"/>
      <c r="AE92653" s="56"/>
    </row>
    <row r="92654" spans="1:31" x14ac:dyDescent="0.25">
      <c r="A92654" s="41">
        <v>0</v>
      </c>
      <c r="C92654" s="56"/>
      <c r="AC92654" s="56"/>
      <c r="AD92654" s="56"/>
      <c r="AE92654" s="56"/>
    </row>
    <row r="92655" spans="1:31" x14ac:dyDescent="0.25">
      <c r="A92655" s="41">
        <v>0</v>
      </c>
      <c r="C92655" s="56"/>
      <c r="AC92655" s="56"/>
      <c r="AD92655" s="56"/>
      <c r="AE92655" s="56"/>
    </row>
    <row r="92656" spans="1:31" x14ac:dyDescent="0.25">
      <c r="A92656" s="41">
        <v>0</v>
      </c>
      <c r="C92656" s="56"/>
      <c r="AC92656" s="56"/>
      <c r="AD92656" s="56"/>
      <c r="AE92656" s="56"/>
    </row>
    <row r="92657" spans="1:31" x14ac:dyDescent="0.25">
      <c r="A92657" s="41">
        <v>0</v>
      </c>
      <c r="C92657" s="56"/>
      <c r="AC92657" s="56"/>
      <c r="AD92657" s="56"/>
      <c r="AE92657" s="56"/>
    </row>
    <row r="92658" spans="1:31" x14ac:dyDescent="0.25">
      <c r="A92658" s="41">
        <v>0</v>
      </c>
      <c r="C92658" s="56"/>
      <c r="AC92658" s="56"/>
      <c r="AD92658" s="56"/>
      <c r="AE92658" s="56"/>
    </row>
    <row r="92659" spans="1:31" x14ac:dyDescent="0.25">
      <c r="A92659" s="41">
        <v>0</v>
      </c>
      <c r="C92659" s="56"/>
      <c r="AC92659" s="56"/>
      <c r="AD92659" s="56"/>
      <c r="AE92659" s="56"/>
    </row>
    <row r="92660" spans="1:31" x14ac:dyDescent="0.25">
      <c r="A92660" s="41">
        <v>0</v>
      </c>
      <c r="C92660" s="56"/>
      <c r="AC92660" s="56"/>
      <c r="AD92660" s="56"/>
      <c r="AE92660" s="56"/>
    </row>
    <row r="92661" spans="1:31" x14ac:dyDescent="0.25">
      <c r="A92661" s="41">
        <v>0</v>
      </c>
      <c r="C92661" s="56"/>
      <c r="AC92661" s="56"/>
      <c r="AD92661" s="56"/>
      <c r="AE92661" s="56"/>
    </row>
    <row r="92662" spans="1:31" x14ac:dyDescent="0.25">
      <c r="A92662" s="41">
        <v>0</v>
      </c>
      <c r="C92662" s="56"/>
      <c r="AC92662" s="56"/>
      <c r="AD92662" s="56"/>
      <c r="AE92662" s="56"/>
    </row>
    <row r="92663" spans="1:31" x14ac:dyDescent="0.25">
      <c r="A92663" s="41">
        <v>0</v>
      </c>
      <c r="C92663" s="56"/>
      <c r="AC92663" s="56"/>
      <c r="AD92663" s="56"/>
      <c r="AE92663" s="56"/>
    </row>
    <row r="92664" spans="1:31" x14ac:dyDescent="0.25">
      <c r="A92664" s="41">
        <v>0</v>
      </c>
      <c r="C92664" s="56"/>
      <c r="AC92664" s="56"/>
      <c r="AD92664" s="56"/>
      <c r="AE92664" s="56"/>
    </row>
    <row r="92665" spans="1:31" x14ac:dyDescent="0.25">
      <c r="A92665" s="41">
        <v>0</v>
      </c>
      <c r="C92665" s="56"/>
      <c r="AC92665" s="56"/>
      <c r="AD92665" s="56"/>
      <c r="AE92665" s="56"/>
    </row>
    <row r="92666" spans="1:31" x14ac:dyDescent="0.25">
      <c r="A92666" s="41">
        <v>0</v>
      </c>
      <c r="C92666" s="56"/>
      <c r="AC92666" s="56"/>
      <c r="AD92666" s="56"/>
      <c r="AE92666" s="56"/>
    </row>
    <row r="92667" spans="1:31" x14ac:dyDescent="0.25">
      <c r="A92667" s="41">
        <v>0</v>
      </c>
      <c r="C92667" s="56"/>
      <c r="AC92667" s="56"/>
      <c r="AD92667" s="56"/>
      <c r="AE92667" s="56"/>
    </row>
    <row r="92668" spans="1:31" x14ac:dyDescent="0.25">
      <c r="A92668" s="41">
        <v>0</v>
      </c>
      <c r="C92668" s="56"/>
      <c r="AC92668" s="56"/>
      <c r="AD92668" s="56"/>
      <c r="AE92668" s="56"/>
    </row>
    <row r="92669" spans="1:31" x14ac:dyDescent="0.25">
      <c r="A92669" s="41">
        <v>0</v>
      </c>
      <c r="C92669" s="56"/>
      <c r="AC92669" s="56"/>
      <c r="AD92669" s="56"/>
      <c r="AE92669" s="56"/>
    </row>
    <row r="92670" spans="1:31" x14ac:dyDescent="0.25">
      <c r="A92670" s="41">
        <v>0</v>
      </c>
      <c r="C92670" s="56"/>
      <c r="AC92670" s="56"/>
      <c r="AD92670" s="56"/>
      <c r="AE92670" s="56"/>
    </row>
    <row r="92671" spans="1:31" x14ac:dyDescent="0.25">
      <c r="A92671" s="41">
        <v>0</v>
      </c>
      <c r="C92671" s="56"/>
      <c r="AC92671" s="56"/>
      <c r="AD92671" s="56"/>
      <c r="AE92671" s="56"/>
    </row>
    <row r="92672" spans="1:31" x14ac:dyDescent="0.25">
      <c r="A92672" s="41">
        <v>0</v>
      </c>
      <c r="C92672" s="56"/>
      <c r="AC92672" s="56"/>
      <c r="AD92672" s="56"/>
      <c r="AE92672" s="56"/>
    </row>
    <row r="92673" spans="1:31" x14ac:dyDescent="0.25">
      <c r="A92673" s="41">
        <v>0</v>
      </c>
      <c r="C92673" s="56"/>
      <c r="AC92673" s="56"/>
      <c r="AD92673" s="56"/>
      <c r="AE92673" s="56"/>
    </row>
    <row r="92674" spans="1:31" x14ac:dyDescent="0.25">
      <c r="A92674" s="41">
        <v>0</v>
      </c>
      <c r="C92674" s="56"/>
      <c r="AC92674" s="56"/>
      <c r="AD92674" s="56"/>
      <c r="AE92674" s="56"/>
    </row>
    <row r="92675" spans="1:31" x14ac:dyDescent="0.25">
      <c r="A92675" s="41">
        <v>0</v>
      </c>
      <c r="C92675" s="56"/>
      <c r="AC92675" s="56"/>
      <c r="AD92675" s="56"/>
      <c r="AE92675" s="56"/>
    </row>
    <row r="92676" spans="1:31" x14ac:dyDescent="0.25">
      <c r="A92676" s="41">
        <v>0</v>
      </c>
      <c r="C92676" s="56"/>
      <c r="AC92676" s="56"/>
      <c r="AD92676" s="56"/>
      <c r="AE92676" s="56"/>
    </row>
    <row r="92677" spans="1:31" x14ac:dyDescent="0.25">
      <c r="A92677" s="41">
        <v>0</v>
      </c>
      <c r="C92677" s="56"/>
      <c r="AC92677" s="56"/>
      <c r="AD92677" s="56"/>
      <c r="AE92677" s="56"/>
    </row>
    <row r="92678" spans="1:31" x14ac:dyDescent="0.25">
      <c r="A92678" s="41">
        <v>0</v>
      </c>
      <c r="C92678" s="56"/>
      <c r="AC92678" s="56"/>
      <c r="AD92678" s="56"/>
      <c r="AE92678" s="56"/>
    </row>
    <row r="92679" spans="1:31" x14ac:dyDescent="0.25">
      <c r="A92679" s="41">
        <v>0</v>
      </c>
      <c r="C92679" s="56"/>
      <c r="AC92679" s="56"/>
      <c r="AD92679" s="56"/>
      <c r="AE92679" s="56"/>
    </row>
    <row r="92680" spans="1:31" x14ac:dyDescent="0.25">
      <c r="A92680" s="41">
        <v>0</v>
      </c>
      <c r="C92680" s="56"/>
      <c r="AC92680" s="56"/>
      <c r="AD92680" s="56"/>
      <c r="AE92680" s="56"/>
    </row>
    <row r="92681" spans="1:31" x14ac:dyDescent="0.25">
      <c r="A92681" s="41">
        <v>0</v>
      </c>
      <c r="C92681" s="56"/>
      <c r="AC92681" s="56"/>
      <c r="AD92681" s="56"/>
      <c r="AE92681" s="56"/>
    </row>
    <row r="92682" spans="1:31" x14ac:dyDescent="0.25">
      <c r="A92682" s="41">
        <v>0</v>
      </c>
      <c r="C92682" s="56"/>
      <c r="AC92682" s="56"/>
      <c r="AD92682" s="56"/>
      <c r="AE92682" s="56"/>
    </row>
    <row r="92683" spans="1:31" x14ac:dyDescent="0.25">
      <c r="A92683" s="41">
        <v>0</v>
      </c>
      <c r="C92683" s="56"/>
      <c r="AC92683" s="56"/>
      <c r="AD92683" s="56"/>
      <c r="AE92683" s="56"/>
    </row>
    <row r="92684" spans="1:31" x14ac:dyDescent="0.25">
      <c r="A92684" s="41">
        <v>0</v>
      </c>
      <c r="C92684" s="56"/>
      <c r="AC92684" s="56"/>
      <c r="AD92684" s="56"/>
      <c r="AE92684" s="56"/>
    </row>
    <row r="92685" spans="1:31" x14ac:dyDescent="0.25">
      <c r="A92685" s="41">
        <v>0</v>
      </c>
      <c r="C92685" s="56"/>
      <c r="AC92685" s="56"/>
      <c r="AD92685" s="56"/>
      <c r="AE92685" s="56"/>
    </row>
    <row r="92686" spans="1:31" x14ac:dyDescent="0.25">
      <c r="A92686" s="41">
        <v>0</v>
      </c>
      <c r="C92686" s="56"/>
      <c r="AC92686" s="56"/>
      <c r="AD92686" s="56"/>
      <c r="AE92686" s="56"/>
    </row>
    <row r="92687" spans="1:31" x14ac:dyDescent="0.25">
      <c r="A92687" s="41">
        <v>0</v>
      </c>
      <c r="C92687" s="56"/>
      <c r="AC92687" s="56"/>
      <c r="AD92687" s="56"/>
      <c r="AE92687" s="56"/>
    </row>
    <row r="92688" spans="1:31" x14ac:dyDescent="0.25">
      <c r="A92688" s="41">
        <v>0</v>
      </c>
      <c r="C92688" s="56"/>
      <c r="AC92688" s="56"/>
      <c r="AD92688" s="56"/>
      <c r="AE92688" s="56"/>
    </row>
    <row r="92689" spans="1:31" x14ac:dyDescent="0.25">
      <c r="A92689" s="41">
        <v>0</v>
      </c>
      <c r="C92689" s="56"/>
      <c r="AC92689" s="56"/>
      <c r="AD92689" s="56"/>
      <c r="AE92689" s="56"/>
    </row>
    <row r="92690" spans="1:31" x14ac:dyDescent="0.25">
      <c r="A92690" s="41">
        <v>0</v>
      </c>
      <c r="C92690" s="56"/>
      <c r="AC92690" s="56"/>
      <c r="AD92690" s="56"/>
      <c r="AE92690" s="56"/>
    </row>
    <row r="92691" spans="1:31" x14ac:dyDescent="0.25">
      <c r="A92691" s="41">
        <v>0</v>
      </c>
      <c r="C92691" s="56"/>
      <c r="AC92691" s="56"/>
      <c r="AD92691" s="56"/>
      <c r="AE92691" s="56"/>
    </row>
    <row r="92692" spans="1:31" x14ac:dyDescent="0.25">
      <c r="A92692" s="41">
        <v>0</v>
      </c>
      <c r="C92692" s="56"/>
      <c r="AC92692" s="56"/>
      <c r="AD92692" s="56"/>
      <c r="AE92692" s="56"/>
    </row>
    <row r="92693" spans="1:31" x14ac:dyDescent="0.25">
      <c r="A92693" s="41">
        <v>0</v>
      </c>
      <c r="C92693" s="56"/>
      <c r="AC92693" s="56"/>
      <c r="AD92693" s="56"/>
      <c r="AE92693" s="56"/>
    </row>
    <row r="92694" spans="1:31" x14ac:dyDescent="0.25">
      <c r="A92694" s="41">
        <v>0</v>
      </c>
      <c r="C92694" s="56"/>
      <c r="AC92694" s="56"/>
      <c r="AD92694" s="56"/>
      <c r="AE92694" s="56"/>
    </row>
    <row r="92695" spans="1:31" x14ac:dyDescent="0.25">
      <c r="A92695" s="41">
        <v>0</v>
      </c>
      <c r="C92695" s="56"/>
      <c r="AC92695" s="56"/>
      <c r="AD92695" s="56"/>
      <c r="AE92695" s="56"/>
    </row>
    <row r="92696" spans="1:31" x14ac:dyDescent="0.25">
      <c r="A92696" s="41">
        <v>0</v>
      </c>
      <c r="C92696" s="56"/>
      <c r="AC92696" s="56"/>
      <c r="AD92696" s="56"/>
      <c r="AE92696" s="56"/>
    </row>
    <row r="92697" spans="1:31" x14ac:dyDescent="0.25">
      <c r="A92697" s="41">
        <v>0</v>
      </c>
      <c r="C92697" s="56"/>
      <c r="AC92697" s="56"/>
      <c r="AD92697" s="56"/>
      <c r="AE92697" s="56"/>
    </row>
    <row r="92698" spans="1:31" x14ac:dyDescent="0.25">
      <c r="A92698" s="41">
        <v>0</v>
      </c>
      <c r="C92698" s="56"/>
      <c r="AC92698" s="56"/>
      <c r="AD92698" s="56"/>
      <c r="AE92698" s="56"/>
    </row>
    <row r="92699" spans="1:31" x14ac:dyDescent="0.25">
      <c r="A92699" s="41">
        <v>0</v>
      </c>
      <c r="C92699" s="56"/>
      <c r="AC92699" s="56"/>
      <c r="AD92699" s="56"/>
      <c r="AE92699" s="56"/>
    </row>
    <row r="92700" spans="1:31" x14ac:dyDescent="0.25">
      <c r="A92700" s="41">
        <v>0</v>
      </c>
      <c r="C92700" s="56"/>
      <c r="AC92700" s="56"/>
      <c r="AD92700" s="56"/>
      <c r="AE92700" s="56"/>
    </row>
    <row r="92701" spans="1:31" x14ac:dyDescent="0.25">
      <c r="A92701" s="41">
        <v>0</v>
      </c>
      <c r="C92701" s="56"/>
      <c r="AC92701" s="56"/>
      <c r="AD92701" s="56"/>
      <c r="AE92701" s="56"/>
    </row>
    <row r="92702" spans="1:31" x14ac:dyDescent="0.25">
      <c r="A92702" s="41">
        <v>0</v>
      </c>
      <c r="C92702" s="56"/>
      <c r="AC92702" s="56"/>
      <c r="AD92702" s="56"/>
      <c r="AE92702" s="56"/>
    </row>
    <row r="92703" spans="1:31" x14ac:dyDescent="0.25">
      <c r="A92703" s="41">
        <v>0</v>
      </c>
      <c r="C92703" s="56"/>
      <c r="AC92703" s="56"/>
      <c r="AD92703" s="56"/>
      <c r="AE92703" s="56"/>
    </row>
    <row r="92704" spans="1:31" x14ac:dyDescent="0.25">
      <c r="A92704" s="41">
        <v>0</v>
      </c>
      <c r="C92704" s="56"/>
      <c r="AC92704" s="56"/>
      <c r="AD92704" s="56"/>
      <c r="AE92704" s="56"/>
    </row>
    <row r="92705" spans="1:31" x14ac:dyDescent="0.25">
      <c r="A92705" s="41">
        <v>0</v>
      </c>
      <c r="C92705" s="56"/>
      <c r="AC92705" s="56"/>
      <c r="AD92705" s="56"/>
      <c r="AE92705" s="56"/>
    </row>
    <row r="92706" spans="1:31" x14ac:dyDescent="0.25">
      <c r="A92706" s="41">
        <v>0</v>
      </c>
      <c r="C92706" s="56"/>
      <c r="AC92706" s="56"/>
      <c r="AD92706" s="56"/>
      <c r="AE92706" s="56"/>
    </row>
    <row r="92707" spans="1:31" x14ac:dyDescent="0.25">
      <c r="A92707" s="41">
        <v>0</v>
      </c>
      <c r="C92707" s="56"/>
      <c r="AC92707" s="56"/>
      <c r="AD92707" s="56"/>
      <c r="AE92707" s="56"/>
    </row>
    <row r="92708" spans="1:31" x14ac:dyDescent="0.25">
      <c r="A92708" s="41">
        <v>0</v>
      </c>
      <c r="C92708" s="56"/>
      <c r="AC92708" s="56"/>
      <c r="AD92708" s="56"/>
      <c r="AE92708" s="56"/>
    </row>
    <row r="92709" spans="1:31" x14ac:dyDescent="0.25">
      <c r="A92709" s="41">
        <v>0</v>
      </c>
      <c r="C92709" s="56"/>
      <c r="AC92709" s="56"/>
      <c r="AD92709" s="56"/>
      <c r="AE92709" s="56"/>
    </row>
    <row r="92710" spans="1:31" x14ac:dyDescent="0.25">
      <c r="A92710" s="41">
        <v>0</v>
      </c>
      <c r="C92710" s="56"/>
      <c r="AC92710" s="56"/>
      <c r="AD92710" s="56"/>
      <c r="AE92710" s="56"/>
    </row>
    <row r="92711" spans="1:31" x14ac:dyDescent="0.25">
      <c r="A92711" s="41">
        <v>0</v>
      </c>
      <c r="C92711" s="56"/>
      <c r="AC92711" s="56"/>
      <c r="AD92711" s="56"/>
      <c r="AE92711" s="56"/>
    </row>
    <row r="92712" spans="1:31" x14ac:dyDescent="0.25">
      <c r="A92712" s="41">
        <v>0</v>
      </c>
      <c r="C92712" s="56"/>
      <c r="AC92712" s="56"/>
      <c r="AD92712" s="56"/>
      <c r="AE92712" s="56"/>
    </row>
    <row r="92713" spans="1:31" x14ac:dyDescent="0.25">
      <c r="A92713" s="41">
        <v>0</v>
      </c>
      <c r="C92713" s="56"/>
      <c r="AC92713" s="56"/>
      <c r="AD92713" s="56"/>
      <c r="AE92713" s="56"/>
    </row>
    <row r="92714" spans="1:31" x14ac:dyDescent="0.25">
      <c r="A92714" s="41">
        <v>0</v>
      </c>
      <c r="C92714" s="56"/>
      <c r="AC92714" s="56"/>
      <c r="AD92714" s="56"/>
      <c r="AE92714" s="56"/>
    </row>
    <row r="92715" spans="1:31" x14ac:dyDescent="0.25">
      <c r="A92715" s="41">
        <v>0</v>
      </c>
      <c r="C92715" s="56"/>
      <c r="AC92715" s="56"/>
      <c r="AD92715" s="56"/>
      <c r="AE92715" s="56"/>
    </row>
    <row r="92716" spans="1:31" x14ac:dyDescent="0.25">
      <c r="A92716" s="41">
        <v>0</v>
      </c>
      <c r="C92716" s="56"/>
      <c r="AC92716" s="56"/>
      <c r="AD92716" s="56"/>
      <c r="AE92716" s="56"/>
    </row>
    <row r="92717" spans="1:31" x14ac:dyDescent="0.25">
      <c r="A92717" s="41">
        <v>0</v>
      </c>
      <c r="C92717" s="56"/>
      <c r="AC92717" s="56"/>
      <c r="AD92717" s="56"/>
      <c r="AE92717" s="56"/>
    </row>
    <row r="92718" spans="1:31" x14ac:dyDescent="0.25">
      <c r="A92718" s="41">
        <v>0</v>
      </c>
      <c r="C92718" s="56"/>
      <c r="AC92718" s="56"/>
      <c r="AD92718" s="56"/>
      <c r="AE92718" s="56"/>
    </row>
    <row r="92719" spans="1:31" x14ac:dyDescent="0.25">
      <c r="A92719" s="41">
        <v>0</v>
      </c>
      <c r="C92719" s="56"/>
      <c r="AC92719" s="56"/>
      <c r="AD92719" s="56"/>
      <c r="AE92719" s="56"/>
    </row>
    <row r="92720" spans="1:31" x14ac:dyDescent="0.25">
      <c r="A92720" s="41">
        <v>0</v>
      </c>
      <c r="C92720" s="56"/>
      <c r="AC92720" s="56"/>
      <c r="AD92720" s="56"/>
      <c r="AE92720" s="56"/>
    </row>
    <row r="92721" spans="1:31" x14ac:dyDescent="0.25">
      <c r="A92721" s="41">
        <v>0</v>
      </c>
      <c r="C92721" s="56"/>
      <c r="AC92721" s="56"/>
      <c r="AD92721" s="56"/>
      <c r="AE92721" s="56"/>
    </row>
    <row r="92722" spans="1:31" x14ac:dyDescent="0.25">
      <c r="A92722" s="41">
        <v>0</v>
      </c>
      <c r="C92722" s="56"/>
      <c r="AC92722" s="56"/>
      <c r="AD92722" s="56"/>
      <c r="AE92722" s="56"/>
    </row>
    <row r="92723" spans="1:31" x14ac:dyDescent="0.25">
      <c r="A92723" s="41">
        <v>0</v>
      </c>
      <c r="C92723" s="56"/>
      <c r="AC92723" s="56"/>
      <c r="AD92723" s="56"/>
      <c r="AE92723" s="56"/>
    </row>
    <row r="92724" spans="1:31" x14ac:dyDescent="0.25">
      <c r="A92724" s="41">
        <v>0</v>
      </c>
      <c r="C92724" s="56"/>
      <c r="AC92724" s="56"/>
      <c r="AD92724" s="56"/>
      <c r="AE92724" s="56"/>
    </row>
    <row r="92725" spans="1:31" x14ac:dyDescent="0.25">
      <c r="A92725" s="41">
        <v>0</v>
      </c>
      <c r="C92725" s="56"/>
      <c r="AC92725" s="56"/>
      <c r="AD92725" s="56"/>
      <c r="AE92725" s="56"/>
    </row>
    <row r="92726" spans="1:31" x14ac:dyDescent="0.25">
      <c r="A92726" s="41">
        <v>0</v>
      </c>
      <c r="C92726" s="56"/>
      <c r="AC92726" s="56"/>
      <c r="AD92726" s="56"/>
      <c r="AE92726" s="56"/>
    </row>
    <row r="92727" spans="1:31" x14ac:dyDescent="0.25">
      <c r="A92727" s="41">
        <v>0</v>
      </c>
      <c r="C92727" s="56"/>
      <c r="AC92727" s="56"/>
      <c r="AD92727" s="56"/>
      <c r="AE92727" s="56"/>
    </row>
    <row r="92728" spans="1:31" x14ac:dyDescent="0.25">
      <c r="A92728" s="41">
        <v>0</v>
      </c>
      <c r="C92728" s="56"/>
      <c r="AC92728" s="56"/>
      <c r="AD92728" s="56"/>
      <c r="AE92728" s="56"/>
    </row>
    <row r="92729" spans="1:31" x14ac:dyDescent="0.25">
      <c r="A92729" s="41">
        <v>0</v>
      </c>
      <c r="C92729" s="56"/>
      <c r="AC92729" s="56"/>
      <c r="AD92729" s="56"/>
      <c r="AE92729" s="56"/>
    </row>
    <row r="92730" spans="1:31" x14ac:dyDescent="0.25">
      <c r="A92730" s="41">
        <v>0</v>
      </c>
      <c r="C92730" s="56"/>
      <c r="AC92730" s="56"/>
      <c r="AD92730" s="56"/>
      <c r="AE92730" s="56"/>
    </row>
    <row r="92731" spans="1:31" x14ac:dyDescent="0.25">
      <c r="A92731" s="41">
        <v>0</v>
      </c>
      <c r="C92731" s="56"/>
      <c r="AC92731" s="56"/>
      <c r="AD92731" s="56"/>
      <c r="AE92731" s="56"/>
    </row>
    <row r="92732" spans="1:31" x14ac:dyDescent="0.25">
      <c r="A92732" s="41">
        <v>0</v>
      </c>
      <c r="C92732" s="56"/>
      <c r="AC92732" s="56"/>
      <c r="AD92732" s="56"/>
      <c r="AE92732" s="56"/>
    </row>
    <row r="92733" spans="1:31" x14ac:dyDescent="0.25">
      <c r="A92733" s="41">
        <v>0</v>
      </c>
      <c r="C92733" s="56"/>
      <c r="AC92733" s="56"/>
      <c r="AD92733" s="56"/>
      <c r="AE92733" s="56"/>
    </row>
    <row r="92734" spans="1:31" x14ac:dyDescent="0.25">
      <c r="A92734" s="41">
        <v>0</v>
      </c>
      <c r="C92734" s="56"/>
      <c r="AC92734" s="56"/>
      <c r="AD92734" s="56"/>
      <c r="AE92734" s="56"/>
    </row>
    <row r="92735" spans="1:31" x14ac:dyDescent="0.25">
      <c r="A92735" s="41">
        <v>0</v>
      </c>
      <c r="C92735" s="56"/>
      <c r="AC92735" s="56"/>
      <c r="AD92735" s="56"/>
      <c r="AE92735" s="56"/>
    </row>
    <row r="92736" spans="1:31" x14ac:dyDescent="0.25">
      <c r="A92736" s="41">
        <v>0</v>
      </c>
      <c r="C92736" s="56"/>
      <c r="AC92736" s="56"/>
      <c r="AD92736" s="56"/>
      <c r="AE92736" s="56"/>
    </row>
    <row r="92737" spans="1:31" x14ac:dyDescent="0.25">
      <c r="A92737" s="41">
        <v>0</v>
      </c>
      <c r="C92737" s="56"/>
      <c r="AC92737" s="56"/>
      <c r="AD92737" s="56"/>
      <c r="AE92737" s="56"/>
    </row>
    <row r="92738" spans="1:31" x14ac:dyDescent="0.25">
      <c r="A92738" s="41">
        <v>0</v>
      </c>
      <c r="C92738" s="56"/>
      <c r="AC92738" s="56"/>
      <c r="AD92738" s="56"/>
      <c r="AE92738" s="56"/>
    </row>
    <row r="92739" spans="1:31" x14ac:dyDescent="0.25">
      <c r="A92739" s="41">
        <v>0</v>
      </c>
      <c r="C92739" s="56"/>
      <c r="AC92739" s="56"/>
      <c r="AD92739" s="56"/>
      <c r="AE92739" s="56"/>
    </row>
    <row r="92740" spans="1:31" x14ac:dyDescent="0.25">
      <c r="A92740" s="41">
        <v>0</v>
      </c>
      <c r="C92740" s="56"/>
      <c r="AC92740" s="56"/>
      <c r="AD92740" s="56"/>
      <c r="AE92740" s="56"/>
    </row>
    <row r="92741" spans="1:31" x14ac:dyDescent="0.25">
      <c r="A92741" s="41">
        <v>0</v>
      </c>
      <c r="C92741" s="56"/>
      <c r="AC92741" s="56"/>
      <c r="AD92741" s="56"/>
      <c r="AE92741" s="56"/>
    </row>
    <row r="92742" spans="1:31" x14ac:dyDescent="0.25">
      <c r="A92742" s="41">
        <v>0</v>
      </c>
      <c r="C92742" s="56"/>
      <c r="AC92742" s="56"/>
      <c r="AD92742" s="56"/>
      <c r="AE92742" s="56"/>
    </row>
    <row r="92743" spans="1:31" x14ac:dyDescent="0.25">
      <c r="A92743" s="41">
        <v>0</v>
      </c>
      <c r="C92743" s="56"/>
      <c r="AC92743" s="56"/>
      <c r="AD92743" s="56"/>
      <c r="AE92743" s="56"/>
    </row>
    <row r="92744" spans="1:31" x14ac:dyDescent="0.25">
      <c r="A92744" s="41">
        <v>0</v>
      </c>
      <c r="C92744" s="56"/>
      <c r="AC92744" s="56"/>
      <c r="AD92744" s="56"/>
      <c r="AE92744" s="56"/>
    </row>
    <row r="92745" spans="1:31" x14ac:dyDescent="0.25">
      <c r="A92745" s="41">
        <v>0</v>
      </c>
      <c r="C92745" s="56"/>
      <c r="AC92745" s="56"/>
      <c r="AD92745" s="56"/>
      <c r="AE92745" s="56"/>
    </row>
    <row r="92746" spans="1:31" x14ac:dyDescent="0.25">
      <c r="A92746" s="41">
        <v>0</v>
      </c>
      <c r="C92746" s="56"/>
      <c r="AC92746" s="56"/>
      <c r="AD92746" s="56"/>
      <c r="AE92746" s="56"/>
    </row>
    <row r="92747" spans="1:31" x14ac:dyDescent="0.25">
      <c r="A92747" s="41">
        <v>0</v>
      </c>
      <c r="C92747" s="56"/>
      <c r="AC92747" s="56"/>
      <c r="AD92747" s="56"/>
      <c r="AE92747" s="56"/>
    </row>
    <row r="92748" spans="1:31" x14ac:dyDescent="0.25">
      <c r="A92748" s="41">
        <v>0</v>
      </c>
      <c r="C92748" s="56"/>
      <c r="AC92748" s="56"/>
      <c r="AD92748" s="56"/>
      <c r="AE92748" s="56"/>
    </row>
    <row r="92749" spans="1:31" x14ac:dyDescent="0.25">
      <c r="A92749" s="41">
        <v>0</v>
      </c>
      <c r="C92749" s="56"/>
      <c r="AC92749" s="56"/>
      <c r="AD92749" s="56"/>
      <c r="AE92749" s="56"/>
    </row>
    <row r="92750" spans="1:31" x14ac:dyDescent="0.25">
      <c r="A92750" s="41">
        <v>0</v>
      </c>
      <c r="C92750" s="56"/>
      <c r="AC92750" s="56"/>
      <c r="AD92750" s="56"/>
      <c r="AE92750" s="56"/>
    </row>
    <row r="92751" spans="1:31" x14ac:dyDescent="0.25">
      <c r="A92751" s="41">
        <v>0</v>
      </c>
      <c r="C92751" s="56"/>
      <c r="AC92751" s="56"/>
      <c r="AD92751" s="56"/>
      <c r="AE92751" s="56"/>
    </row>
    <row r="92752" spans="1:31" x14ac:dyDescent="0.25">
      <c r="A92752" s="41">
        <v>0</v>
      </c>
      <c r="C92752" s="56"/>
      <c r="AC92752" s="56"/>
      <c r="AD92752" s="56"/>
      <c r="AE92752" s="56"/>
    </row>
    <row r="92753" spans="1:31" x14ac:dyDescent="0.25">
      <c r="A92753" s="41">
        <v>0</v>
      </c>
      <c r="C92753" s="56"/>
      <c r="AC92753" s="56"/>
      <c r="AD92753" s="56"/>
      <c r="AE92753" s="56"/>
    </row>
    <row r="92754" spans="1:31" x14ac:dyDescent="0.25">
      <c r="A92754" s="41">
        <v>0</v>
      </c>
      <c r="C92754" s="56"/>
      <c r="AC92754" s="56"/>
      <c r="AD92754" s="56"/>
      <c r="AE92754" s="56"/>
    </row>
    <row r="92755" spans="1:31" x14ac:dyDescent="0.25">
      <c r="A92755" s="41">
        <v>0</v>
      </c>
      <c r="C92755" s="56"/>
      <c r="AC92755" s="56"/>
      <c r="AD92755" s="56"/>
      <c r="AE92755" s="56"/>
    </row>
    <row r="92756" spans="1:31" x14ac:dyDescent="0.25">
      <c r="A92756" s="41">
        <v>0</v>
      </c>
      <c r="C92756" s="56"/>
      <c r="AC92756" s="56"/>
      <c r="AD92756" s="56"/>
      <c r="AE92756" s="56"/>
    </row>
    <row r="92757" spans="1:31" x14ac:dyDescent="0.25">
      <c r="A92757" s="41">
        <v>0</v>
      </c>
      <c r="C92757" s="56"/>
      <c r="AC92757" s="56"/>
      <c r="AD92757" s="56"/>
      <c r="AE92757" s="56"/>
    </row>
    <row r="92758" spans="1:31" x14ac:dyDescent="0.25">
      <c r="A92758" s="41">
        <v>0</v>
      </c>
      <c r="C92758" s="56"/>
      <c r="AC92758" s="56"/>
      <c r="AD92758" s="56"/>
      <c r="AE92758" s="56"/>
    </row>
    <row r="92759" spans="1:31" x14ac:dyDescent="0.25">
      <c r="A92759" s="41">
        <v>0</v>
      </c>
      <c r="C92759" s="56"/>
      <c r="AC92759" s="56"/>
      <c r="AD92759" s="56"/>
      <c r="AE92759" s="56"/>
    </row>
    <row r="92760" spans="1:31" x14ac:dyDescent="0.25">
      <c r="A92760" s="41">
        <v>0</v>
      </c>
      <c r="C92760" s="56"/>
      <c r="AC92760" s="56"/>
      <c r="AD92760" s="56"/>
      <c r="AE92760" s="56"/>
    </row>
    <row r="92761" spans="1:31" x14ac:dyDescent="0.25">
      <c r="A92761" s="41">
        <v>0</v>
      </c>
      <c r="C92761" s="56"/>
      <c r="AC92761" s="56"/>
      <c r="AD92761" s="56"/>
      <c r="AE92761" s="56"/>
    </row>
    <row r="92762" spans="1:31" x14ac:dyDescent="0.25">
      <c r="A92762" s="41">
        <v>0</v>
      </c>
      <c r="C92762" s="56"/>
      <c r="AC92762" s="56"/>
      <c r="AD92762" s="56"/>
      <c r="AE92762" s="56"/>
    </row>
    <row r="92763" spans="1:31" x14ac:dyDescent="0.25">
      <c r="A92763" s="41">
        <v>0</v>
      </c>
      <c r="C92763" s="56"/>
      <c r="AC92763" s="56"/>
      <c r="AD92763" s="56"/>
      <c r="AE92763" s="56"/>
    </row>
    <row r="92764" spans="1:31" x14ac:dyDescent="0.25">
      <c r="A92764" s="41">
        <v>0</v>
      </c>
      <c r="C92764" s="56"/>
      <c r="AC92764" s="56"/>
      <c r="AD92764" s="56"/>
      <c r="AE92764" s="56"/>
    </row>
    <row r="92765" spans="1:31" x14ac:dyDescent="0.25">
      <c r="A92765" s="41">
        <v>0</v>
      </c>
      <c r="C92765" s="56"/>
      <c r="AC92765" s="56"/>
      <c r="AD92765" s="56"/>
      <c r="AE92765" s="56"/>
    </row>
    <row r="92766" spans="1:31" x14ac:dyDescent="0.25">
      <c r="A92766" s="41">
        <v>0</v>
      </c>
      <c r="C92766" s="56"/>
      <c r="AC92766" s="56"/>
      <c r="AD92766" s="56"/>
      <c r="AE92766" s="56"/>
    </row>
    <row r="92767" spans="1:31" x14ac:dyDescent="0.25">
      <c r="A92767" s="41">
        <v>0</v>
      </c>
      <c r="C92767" s="56"/>
      <c r="AC92767" s="56"/>
      <c r="AD92767" s="56"/>
      <c r="AE92767" s="56"/>
    </row>
    <row r="92768" spans="1:31" x14ac:dyDescent="0.25">
      <c r="A92768" s="41">
        <v>0</v>
      </c>
      <c r="C92768" s="56"/>
      <c r="AC92768" s="56"/>
      <c r="AD92768" s="56"/>
      <c r="AE92768" s="56"/>
    </row>
    <row r="92769" spans="1:31" x14ac:dyDescent="0.25">
      <c r="A92769" s="41">
        <v>0</v>
      </c>
      <c r="C92769" s="56"/>
      <c r="AC92769" s="56"/>
      <c r="AD92769" s="56"/>
      <c r="AE92769" s="56"/>
    </row>
    <row r="92770" spans="1:31" x14ac:dyDescent="0.25">
      <c r="A92770" s="41">
        <v>0</v>
      </c>
      <c r="C92770" s="56"/>
      <c r="AC92770" s="56"/>
      <c r="AD92770" s="56"/>
      <c r="AE92770" s="56"/>
    </row>
    <row r="92771" spans="1:31" x14ac:dyDescent="0.25">
      <c r="A92771" s="41">
        <v>0</v>
      </c>
      <c r="C92771" s="56"/>
      <c r="AC92771" s="56"/>
      <c r="AD92771" s="56"/>
      <c r="AE92771" s="56"/>
    </row>
    <row r="92772" spans="1:31" x14ac:dyDescent="0.25">
      <c r="A92772" s="41">
        <v>0</v>
      </c>
      <c r="C92772" s="56"/>
      <c r="AC92772" s="56"/>
      <c r="AD92772" s="56"/>
      <c r="AE92772" s="56"/>
    </row>
    <row r="92773" spans="1:31" x14ac:dyDescent="0.25">
      <c r="A92773" s="41">
        <v>0</v>
      </c>
      <c r="C92773" s="56"/>
      <c r="AC92773" s="56"/>
      <c r="AD92773" s="56"/>
      <c r="AE92773" s="56"/>
    </row>
    <row r="92774" spans="1:31" x14ac:dyDescent="0.25">
      <c r="A92774" s="41">
        <v>0</v>
      </c>
      <c r="C92774" s="56"/>
      <c r="AC92774" s="56"/>
      <c r="AD92774" s="56"/>
      <c r="AE92774" s="56"/>
    </row>
    <row r="92775" spans="1:31" x14ac:dyDescent="0.25">
      <c r="A92775" s="41">
        <v>0</v>
      </c>
      <c r="C92775" s="56"/>
      <c r="AC92775" s="56"/>
      <c r="AD92775" s="56"/>
      <c r="AE92775" s="56"/>
    </row>
    <row r="92776" spans="1:31" x14ac:dyDescent="0.25">
      <c r="A92776" s="41">
        <v>0</v>
      </c>
      <c r="C92776" s="56"/>
      <c r="AC92776" s="56"/>
      <c r="AD92776" s="56"/>
      <c r="AE92776" s="56"/>
    </row>
    <row r="92777" spans="1:31" x14ac:dyDescent="0.25">
      <c r="A92777" s="41">
        <v>0</v>
      </c>
      <c r="C92777" s="56"/>
      <c r="AC92777" s="56"/>
      <c r="AD92777" s="56"/>
      <c r="AE92777" s="56"/>
    </row>
    <row r="92778" spans="1:31" x14ac:dyDescent="0.25">
      <c r="A92778" s="41">
        <v>0</v>
      </c>
      <c r="C92778" s="56"/>
      <c r="AC92778" s="56"/>
      <c r="AD92778" s="56"/>
      <c r="AE92778" s="56"/>
    </row>
    <row r="92779" spans="1:31" x14ac:dyDescent="0.25">
      <c r="A92779" s="41">
        <v>0</v>
      </c>
      <c r="C92779" s="56"/>
      <c r="AC92779" s="56"/>
      <c r="AD92779" s="56"/>
      <c r="AE92779" s="56"/>
    </row>
    <row r="92780" spans="1:31" x14ac:dyDescent="0.25">
      <c r="A92780" s="41">
        <v>0</v>
      </c>
      <c r="C92780" s="56"/>
      <c r="AC92780" s="56"/>
      <c r="AD92780" s="56"/>
      <c r="AE92780" s="56"/>
    </row>
    <row r="92781" spans="1:31" x14ac:dyDescent="0.25">
      <c r="A92781" s="41">
        <v>0</v>
      </c>
      <c r="C92781" s="56"/>
      <c r="AC92781" s="56"/>
      <c r="AD92781" s="56"/>
      <c r="AE92781" s="56"/>
    </row>
    <row r="92782" spans="1:31" x14ac:dyDescent="0.25">
      <c r="A92782" s="41">
        <v>0</v>
      </c>
      <c r="C92782" s="56"/>
      <c r="AC92782" s="56"/>
      <c r="AD92782" s="56"/>
      <c r="AE92782" s="56"/>
    </row>
    <row r="92783" spans="1:31" x14ac:dyDescent="0.25">
      <c r="A92783" s="41">
        <v>0</v>
      </c>
      <c r="C92783" s="56"/>
      <c r="AC92783" s="56"/>
      <c r="AD92783" s="56"/>
      <c r="AE92783" s="56"/>
    </row>
    <row r="92784" spans="1:31" x14ac:dyDescent="0.25">
      <c r="A92784" s="41">
        <v>0</v>
      </c>
      <c r="C92784" s="56"/>
      <c r="AC92784" s="56"/>
      <c r="AD92784" s="56"/>
      <c r="AE92784" s="56"/>
    </row>
    <row r="92785" spans="1:31" x14ac:dyDescent="0.25">
      <c r="A92785" s="41">
        <v>0</v>
      </c>
      <c r="C92785" s="56"/>
      <c r="AC92785" s="56"/>
      <c r="AD92785" s="56"/>
      <c r="AE92785" s="56"/>
    </row>
    <row r="92786" spans="1:31" x14ac:dyDescent="0.25">
      <c r="A92786" s="41">
        <v>0</v>
      </c>
      <c r="C92786" s="56"/>
      <c r="AC92786" s="56"/>
      <c r="AD92786" s="56"/>
      <c r="AE92786" s="56"/>
    </row>
    <row r="92787" spans="1:31" x14ac:dyDescent="0.25">
      <c r="A92787" s="41">
        <v>0</v>
      </c>
      <c r="C92787" s="56"/>
      <c r="AC92787" s="56"/>
      <c r="AD92787" s="56"/>
      <c r="AE92787" s="56"/>
    </row>
    <row r="92788" spans="1:31" x14ac:dyDescent="0.25">
      <c r="A92788" s="41">
        <v>0</v>
      </c>
      <c r="C92788" s="56"/>
      <c r="AC92788" s="56"/>
      <c r="AD92788" s="56"/>
      <c r="AE92788" s="56"/>
    </row>
    <row r="92789" spans="1:31" x14ac:dyDescent="0.25">
      <c r="A92789" s="41">
        <v>0</v>
      </c>
      <c r="C92789" s="56"/>
      <c r="AC92789" s="56"/>
      <c r="AD92789" s="56"/>
      <c r="AE92789" s="56"/>
    </row>
    <row r="92790" spans="1:31" x14ac:dyDescent="0.25">
      <c r="A92790" s="41">
        <v>0</v>
      </c>
      <c r="C92790" s="56"/>
      <c r="AC92790" s="56"/>
      <c r="AD92790" s="56"/>
      <c r="AE92790" s="56"/>
    </row>
    <row r="92791" spans="1:31" x14ac:dyDescent="0.25">
      <c r="A92791" s="41">
        <v>0</v>
      </c>
      <c r="C92791" s="56"/>
      <c r="AC92791" s="56"/>
      <c r="AD92791" s="56"/>
      <c r="AE92791" s="56"/>
    </row>
    <row r="92792" spans="1:31" x14ac:dyDescent="0.25">
      <c r="A92792" s="41">
        <v>0</v>
      </c>
      <c r="C92792" s="56"/>
      <c r="AC92792" s="56"/>
      <c r="AD92792" s="56"/>
      <c r="AE92792" s="56"/>
    </row>
    <row r="92793" spans="1:31" x14ac:dyDescent="0.25">
      <c r="A92793" s="41">
        <v>0</v>
      </c>
      <c r="C92793" s="56"/>
      <c r="AC92793" s="56"/>
      <c r="AD92793" s="56"/>
      <c r="AE92793" s="56"/>
    </row>
    <row r="92794" spans="1:31" x14ac:dyDescent="0.25">
      <c r="A92794" s="41">
        <v>0</v>
      </c>
      <c r="C92794" s="56"/>
      <c r="AC92794" s="56"/>
      <c r="AD92794" s="56"/>
      <c r="AE92794" s="56"/>
    </row>
    <row r="92795" spans="1:31" x14ac:dyDescent="0.25">
      <c r="A92795" s="41">
        <v>0</v>
      </c>
      <c r="C92795" s="56"/>
      <c r="AC92795" s="56"/>
      <c r="AD92795" s="56"/>
      <c r="AE92795" s="56"/>
    </row>
    <row r="92796" spans="1:31" x14ac:dyDescent="0.25">
      <c r="A92796" s="41">
        <v>0</v>
      </c>
      <c r="C92796" s="56"/>
      <c r="AC92796" s="56"/>
      <c r="AD92796" s="56"/>
      <c r="AE92796" s="56"/>
    </row>
    <row r="92797" spans="1:31" x14ac:dyDescent="0.25">
      <c r="A92797" s="41">
        <v>0</v>
      </c>
      <c r="C92797" s="56"/>
      <c r="AC92797" s="56"/>
      <c r="AD92797" s="56"/>
      <c r="AE92797" s="56"/>
    </row>
    <row r="92798" spans="1:31" x14ac:dyDescent="0.25">
      <c r="A92798" s="41">
        <v>0</v>
      </c>
      <c r="C92798" s="56"/>
      <c r="AC92798" s="56"/>
      <c r="AD92798" s="56"/>
      <c r="AE92798" s="56"/>
    </row>
    <row r="92799" spans="1:31" x14ac:dyDescent="0.25">
      <c r="A92799" s="41">
        <v>0</v>
      </c>
      <c r="C92799" s="56"/>
      <c r="AC92799" s="56"/>
      <c r="AD92799" s="56"/>
      <c r="AE92799" s="56"/>
    </row>
    <row r="92800" spans="1:31" x14ac:dyDescent="0.25">
      <c r="A92800" s="41">
        <v>0</v>
      </c>
      <c r="C92800" s="56"/>
      <c r="AC92800" s="56"/>
      <c r="AD92800" s="56"/>
      <c r="AE92800" s="56"/>
    </row>
    <row r="92801" spans="1:31" x14ac:dyDescent="0.25">
      <c r="A92801" s="41">
        <v>0</v>
      </c>
      <c r="C92801" s="56"/>
      <c r="AC92801" s="56"/>
      <c r="AD92801" s="56"/>
      <c r="AE92801" s="56"/>
    </row>
    <row r="92802" spans="1:31" x14ac:dyDescent="0.25">
      <c r="A92802" s="41">
        <v>0</v>
      </c>
      <c r="C92802" s="56"/>
      <c r="AC92802" s="56"/>
      <c r="AD92802" s="56"/>
      <c r="AE92802" s="56"/>
    </row>
    <row r="92803" spans="1:31" x14ac:dyDescent="0.25">
      <c r="A92803" s="41">
        <v>0</v>
      </c>
      <c r="C92803" s="56"/>
      <c r="AC92803" s="56"/>
      <c r="AD92803" s="56"/>
      <c r="AE92803" s="56"/>
    </row>
    <row r="92804" spans="1:31" x14ac:dyDescent="0.25">
      <c r="A92804" s="41">
        <v>0</v>
      </c>
      <c r="C92804" s="56"/>
      <c r="AC92804" s="56"/>
      <c r="AD92804" s="56"/>
      <c r="AE92804" s="56"/>
    </row>
    <row r="92805" spans="1:31" x14ac:dyDescent="0.25">
      <c r="A92805" s="41">
        <v>0</v>
      </c>
      <c r="C92805" s="56"/>
      <c r="AC92805" s="56"/>
      <c r="AD92805" s="56"/>
      <c r="AE92805" s="56"/>
    </row>
    <row r="92806" spans="1:31" x14ac:dyDescent="0.25">
      <c r="A92806" s="41">
        <v>0</v>
      </c>
      <c r="C92806" s="56"/>
      <c r="AC92806" s="56"/>
      <c r="AD92806" s="56"/>
      <c r="AE92806" s="56"/>
    </row>
    <row r="92807" spans="1:31" x14ac:dyDescent="0.25">
      <c r="A92807" s="41">
        <v>0</v>
      </c>
      <c r="C92807" s="56"/>
      <c r="AC92807" s="56"/>
      <c r="AD92807" s="56"/>
      <c r="AE92807" s="56"/>
    </row>
    <row r="92808" spans="1:31" x14ac:dyDescent="0.25">
      <c r="A92808" s="41">
        <v>0</v>
      </c>
      <c r="C92808" s="56"/>
      <c r="AC92808" s="56"/>
      <c r="AD92808" s="56"/>
      <c r="AE92808" s="56"/>
    </row>
    <row r="92809" spans="1:31" x14ac:dyDescent="0.25">
      <c r="A92809" s="41">
        <v>0</v>
      </c>
      <c r="C92809" s="56"/>
      <c r="AC92809" s="56"/>
      <c r="AD92809" s="56"/>
      <c r="AE92809" s="56"/>
    </row>
    <row r="92810" spans="1:31" x14ac:dyDescent="0.25">
      <c r="A92810" s="41">
        <v>0</v>
      </c>
      <c r="C92810" s="56"/>
      <c r="AC92810" s="56"/>
      <c r="AD92810" s="56"/>
      <c r="AE92810" s="56"/>
    </row>
    <row r="92811" spans="1:31" x14ac:dyDescent="0.25">
      <c r="A92811" s="41">
        <v>0</v>
      </c>
      <c r="C92811" s="56"/>
      <c r="AC92811" s="56"/>
      <c r="AD92811" s="56"/>
      <c r="AE92811" s="56"/>
    </row>
    <row r="92812" spans="1:31" x14ac:dyDescent="0.25">
      <c r="A92812" s="41">
        <v>0</v>
      </c>
      <c r="C92812" s="56"/>
      <c r="AC92812" s="56"/>
      <c r="AD92812" s="56"/>
      <c r="AE92812" s="56"/>
    </row>
    <row r="92813" spans="1:31" x14ac:dyDescent="0.25">
      <c r="A92813" s="41">
        <v>0</v>
      </c>
      <c r="C92813" s="56"/>
      <c r="AC92813" s="56"/>
      <c r="AD92813" s="56"/>
      <c r="AE92813" s="56"/>
    </row>
    <row r="92814" spans="1:31" x14ac:dyDescent="0.25">
      <c r="A92814" s="41">
        <v>0</v>
      </c>
      <c r="C92814" s="56"/>
      <c r="AC92814" s="56"/>
      <c r="AD92814" s="56"/>
      <c r="AE92814" s="56"/>
    </row>
    <row r="92815" spans="1:31" x14ac:dyDescent="0.25">
      <c r="A92815" s="41">
        <v>0</v>
      </c>
      <c r="C92815" s="56"/>
      <c r="AC92815" s="56"/>
      <c r="AD92815" s="56"/>
      <c r="AE92815" s="56"/>
    </row>
    <row r="92816" spans="1:31" x14ac:dyDescent="0.25">
      <c r="A92816" s="41">
        <v>0</v>
      </c>
      <c r="C92816" s="56"/>
      <c r="AC92816" s="56"/>
      <c r="AD92816" s="56"/>
      <c r="AE92816" s="56"/>
    </row>
    <row r="92817" spans="1:31" x14ac:dyDescent="0.25">
      <c r="A92817" s="41">
        <v>0</v>
      </c>
      <c r="C92817" s="56"/>
      <c r="AC92817" s="56"/>
      <c r="AD92817" s="56"/>
      <c r="AE92817" s="56"/>
    </row>
    <row r="92818" spans="1:31" x14ac:dyDescent="0.25">
      <c r="A92818" s="41">
        <v>0</v>
      </c>
      <c r="C92818" s="56"/>
      <c r="AC92818" s="56"/>
      <c r="AD92818" s="56"/>
      <c r="AE92818" s="56"/>
    </row>
    <row r="92819" spans="1:31" x14ac:dyDescent="0.25">
      <c r="A92819" s="41">
        <v>0</v>
      </c>
      <c r="C92819" s="56"/>
      <c r="AC92819" s="56"/>
      <c r="AD92819" s="56"/>
      <c r="AE92819" s="56"/>
    </row>
    <row r="92820" spans="1:31" x14ac:dyDescent="0.25">
      <c r="A92820" s="41">
        <v>0</v>
      </c>
      <c r="C92820" s="56"/>
      <c r="AC92820" s="56"/>
      <c r="AD92820" s="56"/>
      <c r="AE92820" s="56"/>
    </row>
    <row r="92821" spans="1:31" x14ac:dyDescent="0.25">
      <c r="A92821" s="41">
        <v>0</v>
      </c>
      <c r="C92821" s="56"/>
      <c r="AC92821" s="56"/>
      <c r="AD92821" s="56"/>
      <c r="AE92821" s="56"/>
    </row>
    <row r="92822" spans="1:31" x14ac:dyDescent="0.25">
      <c r="A92822" s="41">
        <v>0</v>
      </c>
      <c r="C92822" s="56"/>
      <c r="AC92822" s="56"/>
      <c r="AD92822" s="56"/>
      <c r="AE92822" s="56"/>
    </row>
    <row r="92823" spans="1:31" x14ac:dyDescent="0.25">
      <c r="A92823" s="41">
        <v>0</v>
      </c>
      <c r="C92823" s="56"/>
      <c r="AC92823" s="56"/>
      <c r="AD92823" s="56"/>
      <c r="AE92823" s="56"/>
    </row>
    <row r="92824" spans="1:31" x14ac:dyDescent="0.25">
      <c r="A92824" s="41">
        <v>0</v>
      </c>
      <c r="C92824" s="56"/>
      <c r="AC92824" s="56"/>
      <c r="AD92824" s="56"/>
      <c r="AE92824" s="56"/>
    </row>
    <row r="92825" spans="1:31" x14ac:dyDescent="0.25">
      <c r="A92825" s="41">
        <v>0</v>
      </c>
      <c r="C92825" s="56"/>
      <c r="AC92825" s="56"/>
      <c r="AD92825" s="56"/>
      <c r="AE92825" s="56"/>
    </row>
    <row r="92826" spans="1:31" x14ac:dyDescent="0.25">
      <c r="A92826" s="41">
        <v>0</v>
      </c>
      <c r="C92826" s="56"/>
      <c r="AC92826" s="56"/>
      <c r="AD92826" s="56"/>
      <c r="AE92826" s="56"/>
    </row>
    <row r="92827" spans="1:31" x14ac:dyDescent="0.25">
      <c r="A92827" s="41">
        <v>0</v>
      </c>
      <c r="C92827" s="56"/>
      <c r="AC92827" s="56"/>
      <c r="AD92827" s="56"/>
      <c r="AE92827" s="56"/>
    </row>
    <row r="92828" spans="1:31" x14ac:dyDescent="0.25">
      <c r="A92828" s="41">
        <v>0</v>
      </c>
      <c r="C92828" s="56"/>
      <c r="AC92828" s="56"/>
      <c r="AD92828" s="56"/>
      <c r="AE92828" s="56"/>
    </row>
    <row r="92829" spans="1:31" x14ac:dyDescent="0.25">
      <c r="A92829" s="41">
        <v>0</v>
      </c>
      <c r="C92829" s="56"/>
      <c r="AC92829" s="56"/>
      <c r="AD92829" s="56"/>
      <c r="AE92829" s="56"/>
    </row>
    <row r="92830" spans="1:31" x14ac:dyDescent="0.25">
      <c r="A92830" s="41">
        <v>0</v>
      </c>
      <c r="C92830" s="56"/>
      <c r="AC92830" s="56"/>
      <c r="AD92830" s="56"/>
      <c r="AE92830" s="56"/>
    </row>
    <row r="92831" spans="1:31" x14ac:dyDescent="0.25">
      <c r="A92831" s="41">
        <v>0</v>
      </c>
      <c r="C92831" s="56"/>
      <c r="AC92831" s="56"/>
      <c r="AD92831" s="56"/>
      <c r="AE92831" s="56"/>
    </row>
    <row r="92832" spans="1:31" x14ac:dyDescent="0.25">
      <c r="A92832" s="41">
        <v>0</v>
      </c>
      <c r="C92832" s="56"/>
      <c r="AC92832" s="56"/>
      <c r="AD92832" s="56"/>
      <c r="AE92832" s="56"/>
    </row>
    <row r="92833" spans="1:31" x14ac:dyDescent="0.25">
      <c r="A92833" s="41">
        <v>0</v>
      </c>
      <c r="C92833" s="56"/>
      <c r="AC92833" s="56"/>
      <c r="AD92833" s="56"/>
      <c r="AE92833" s="56"/>
    </row>
    <row r="92834" spans="1:31" x14ac:dyDescent="0.25">
      <c r="A92834" s="41">
        <v>0</v>
      </c>
      <c r="C92834" s="56"/>
      <c r="AC92834" s="56"/>
      <c r="AD92834" s="56"/>
      <c r="AE92834" s="56"/>
    </row>
    <row r="92835" spans="1:31" x14ac:dyDescent="0.25">
      <c r="A92835" s="41">
        <v>0</v>
      </c>
      <c r="C92835" s="56"/>
      <c r="AC92835" s="56"/>
      <c r="AD92835" s="56"/>
      <c r="AE92835" s="56"/>
    </row>
    <row r="92836" spans="1:31" x14ac:dyDescent="0.25">
      <c r="A92836" s="41">
        <v>0</v>
      </c>
      <c r="C92836" s="56"/>
      <c r="AC92836" s="56"/>
      <c r="AD92836" s="56"/>
      <c r="AE92836" s="56"/>
    </row>
    <row r="92837" spans="1:31" x14ac:dyDescent="0.25">
      <c r="A92837" s="41">
        <v>0</v>
      </c>
      <c r="C92837" s="56"/>
      <c r="AC92837" s="56"/>
      <c r="AD92837" s="56"/>
      <c r="AE92837" s="56"/>
    </row>
    <row r="92838" spans="1:31" x14ac:dyDescent="0.25">
      <c r="A92838" s="41">
        <v>0</v>
      </c>
      <c r="C92838" s="56"/>
      <c r="AC92838" s="56"/>
      <c r="AD92838" s="56"/>
      <c r="AE92838" s="56"/>
    </row>
    <row r="92839" spans="1:31" x14ac:dyDescent="0.25">
      <c r="A92839" s="41">
        <v>0</v>
      </c>
      <c r="C92839" s="56"/>
      <c r="AC92839" s="56"/>
      <c r="AD92839" s="56"/>
      <c r="AE92839" s="56"/>
    </row>
    <row r="92840" spans="1:31" x14ac:dyDescent="0.25">
      <c r="A92840" s="41">
        <v>0</v>
      </c>
      <c r="C92840" s="56"/>
      <c r="AC92840" s="56"/>
      <c r="AD92840" s="56"/>
      <c r="AE92840" s="56"/>
    </row>
    <row r="92841" spans="1:31" x14ac:dyDescent="0.25">
      <c r="A92841" s="41">
        <v>0</v>
      </c>
      <c r="C92841" s="56"/>
      <c r="AC92841" s="56"/>
      <c r="AD92841" s="56"/>
      <c r="AE92841" s="56"/>
    </row>
    <row r="92842" spans="1:31" x14ac:dyDescent="0.25">
      <c r="A92842" s="41">
        <v>0</v>
      </c>
      <c r="C92842" s="56"/>
      <c r="AC92842" s="56"/>
      <c r="AD92842" s="56"/>
      <c r="AE92842" s="56"/>
    </row>
    <row r="92843" spans="1:31" x14ac:dyDescent="0.25">
      <c r="A92843" s="41">
        <v>0</v>
      </c>
      <c r="C92843" s="56"/>
      <c r="AC92843" s="56"/>
      <c r="AD92843" s="56"/>
      <c r="AE92843" s="56"/>
    </row>
    <row r="92844" spans="1:31" x14ac:dyDescent="0.25">
      <c r="A92844" s="41">
        <v>0</v>
      </c>
      <c r="C92844" s="56"/>
      <c r="AC92844" s="56"/>
      <c r="AD92844" s="56"/>
      <c r="AE92844" s="56"/>
    </row>
    <row r="92845" spans="1:31" x14ac:dyDescent="0.25">
      <c r="A92845" s="41">
        <v>0</v>
      </c>
      <c r="C92845" s="56"/>
      <c r="AC92845" s="56"/>
      <c r="AD92845" s="56"/>
      <c r="AE92845" s="56"/>
    </row>
    <row r="92846" spans="1:31" x14ac:dyDescent="0.25">
      <c r="A92846" s="41">
        <v>0</v>
      </c>
      <c r="C92846" s="56"/>
      <c r="AC92846" s="56"/>
      <c r="AD92846" s="56"/>
      <c r="AE92846" s="56"/>
    </row>
    <row r="92847" spans="1:31" x14ac:dyDescent="0.25">
      <c r="A92847" s="41">
        <v>0</v>
      </c>
      <c r="C92847" s="56"/>
      <c r="AC92847" s="56"/>
      <c r="AD92847" s="56"/>
      <c r="AE92847" s="56"/>
    </row>
    <row r="92848" spans="1:31" x14ac:dyDescent="0.25">
      <c r="A92848" s="41">
        <v>0</v>
      </c>
      <c r="C92848" s="56"/>
      <c r="AC92848" s="56"/>
      <c r="AD92848" s="56"/>
      <c r="AE92848" s="56"/>
    </row>
    <row r="92849" spans="1:31" x14ac:dyDescent="0.25">
      <c r="A92849" s="41">
        <v>0</v>
      </c>
      <c r="C92849" s="56"/>
      <c r="AC92849" s="56"/>
      <c r="AD92849" s="56"/>
      <c r="AE92849" s="56"/>
    </row>
    <row r="92850" spans="1:31" x14ac:dyDescent="0.25">
      <c r="A92850" s="41">
        <v>0</v>
      </c>
      <c r="C92850" s="56"/>
      <c r="AC92850" s="56"/>
      <c r="AD92850" s="56"/>
      <c r="AE92850" s="56"/>
    </row>
    <row r="92851" spans="1:31" x14ac:dyDescent="0.25">
      <c r="A92851" s="41">
        <v>0</v>
      </c>
      <c r="C92851" s="56"/>
      <c r="AC92851" s="56"/>
      <c r="AD92851" s="56"/>
      <c r="AE92851" s="56"/>
    </row>
    <row r="92852" spans="1:31" x14ac:dyDescent="0.25">
      <c r="A92852" s="41">
        <v>0</v>
      </c>
      <c r="C92852" s="56"/>
      <c r="AC92852" s="56"/>
      <c r="AD92852" s="56"/>
      <c r="AE92852" s="56"/>
    </row>
    <row r="92853" spans="1:31" x14ac:dyDescent="0.25">
      <c r="A92853" s="41">
        <v>0</v>
      </c>
      <c r="C92853" s="56"/>
      <c r="AC92853" s="56"/>
      <c r="AD92853" s="56"/>
      <c r="AE92853" s="56"/>
    </row>
    <row r="92854" spans="1:31" x14ac:dyDescent="0.25">
      <c r="A92854" s="41">
        <v>0</v>
      </c>
      <c r="C92854" s="56"/>
      <c r="AC92854" s="56"/>
      <c r="AD92854" s="56"/>
      <c r="AE92854" s="56"/>
    </row>
    <row r="92855" spans="1:31" x14ac:dyDescent="0.25">
      <c r="A92855" s="41">
        <v>0</v>
      </c>
      <c r="C92855" s="56"/>
      <c r="AC92855" s="56"/>
      <c r="AD92855" s="56"/>
      <c r="AE92855" s="56"/>
    </row>
    <row r="92856" spans="1:31" x14ac:dyDescent="0.25">
      <c r="A92856" s="41">
        <v>0</v>
      </c>
      <c r="C92856" s="56"/>
      <c r="AC92856" s="56"/>
      <c r="AD92856" s="56"/>
      <c r="AE92856" s="56"/>
    </row>
    <row r="92857" spans="1:31" x14ac:dyDescent="0.25">
      <c r="A92857" s="41">
        <v>0</v>
      </c>
      <c r="C92857" s="56"/>
      <c r="AC92857" s="56"/>
      <c r="AD92857" s="56"/>
      <c r="AE92857" s="56"/>
    </row>
    <row r="92858" spans="1:31" x14ac:dyDescent="0.25">
      <c r="A92858" s="41">
        <v>0</v>
      </c>
      <c r="C92858" s="56"/>
      <c r="AC92858" s="56"/>
      <c r="AD92858" s="56"/>
      <c r="AE92858" s="56"/>
    </row>
    <row r="92859" spans="1:31" x14ac:dyDescent="0.25">
      <c r="A92859" s="41">
        <v>0</v>
      </c>
      <c r="C92859" s="56"/>
      <c r="AC92859" s="56"/>
      <c r="AD92859" s="56"/>
      <c r="AE92859" s="56"/>
    </row>
    <row r="92860" spans="1:31" x14ac:dyDescent="0.25">
      <c r="A92860" s="41">
        <v>0</v>
      </c>
      <c r="C92860" s="56"/>
      <c r="AC92860" s="56"/>
      <c r="AD92860" s="56"/>
      <c r="AE92860" s="56"/>
    </row>
    <row r="92861" spans="1:31" x14ac:dyDescent="0.25">
      <c r="A92861" s="41">
        <v>0</v>
      </c>
      <c r="C92861" s="56"/>
      <c r="AC92861" s="56"/>
      <c r="AD92861" s="56"/>
      <c r="AE92861" s="56"/>
    </row>
    <row r="92862" spans="1:31" x14ac:dyDescent="0.25">
      <c r="A92862" s="41">
        <v>0</v>
      </c>
      <c r="C92862" s="56"/>
      <c r="AC92862" s="56"/>
      <c r="AD92862" s="56"/>
      <c r="AE92862" s="56"/>
    </row>
    <row r="92863" spans="1:31" x14ac:dyDescent="0.25">
      <c r="A92863" s="41">
        <v>0</v>
      </c>
      <c r="C92863" s="56"/>
      <c r="AC92863" s="56"/>
      <c r="AD92863" s="56"/>
      <c r="AE92863" s="56"/>
    </row>
    <row r="92864" spans="1:31" x14ac:dyDescent="0.25">
      <c r="A92864" s="41">
        <v>0</v>
      </c>
      <c r="C92864" s="56"/>
      <c r="AC92864" s="56"/>
      <c r="AD92864" s="56"/>
      <c r="AE92864" s="56"/>
    </row>
    <row r="92865" spans="1:31" x14ac:dyDescent="0.25">
      <c r="A92865" s="41">
        <v>0</v>
      </c>
      <c r="C92865" s="56"/>
      <c r="AC92865" s="56"/>
      <c r="AD92865" s="56"/>
      <c r="AE92865" s="56"/>
    </row>
    <row r="92866" spans="1:31" x14ac:dyDescent="0.25">
      <c r="A92866" s="41">
        <v>0</v>
      </c>
      <c r="C92866" s="56"/>
      <c r="AC92866" s="56"/>
      <c r="AD92866" s="56"/>
      <c r="AE92866" s="56"/>
    </row>
    <row r="92867" spans="1:31" x14ac:dyDescent="0.25">
      <c r="A92867" s="41">
        <v>0</v>
      </c>
      <c r="C92867" s="56"/>
      <c r="AC92867" s="56"/>
      <c r="AD92867" s="56"/>
      <c r="AE92867" s="56"/>
    </row>
    <row r="92868" spans="1:31" x14ac:dyDescent="0.25">
      <c r="A92868" s="41">
        <v>0</v>
      </c>
      <c r="C92868" s="56"/>
      <c r="AC92868" s="56"/>
      <c r="AD92868" s="56"/>
      <c r="AE92868" s="56"/>
    </row>
    <row r="92869" spans="1:31" x14ac:dyDescent="0.25">
      <c r="A92869" s="41">
        <v>0</v>
      </c>
      <c r="C92869" s="56"/>
      <c r="AC92869" s="56"/>
      <c r="AD92869" s="56"/>
      <c r="AE92869" s="56"/>
    </row>
    <row r="92870" spans="1:31" x14ac:dyDescent="0.25">
      <c r="A92870" s="41">
        <v>0</v>
      </c>
      <c r="C92870" s="56"/>
      <c r="AC92870" s="56"/>
      <c r="AD92870" s="56"/>
      <c r="AE92870" s="56"/>
    </row>
    <row r="92871" spans="1:31" x14ac:dyDescent="0.25">
      <c r="A92871" s="41">
        <v>0</v>
      </c>
      <c r="C92871" s="56"/>
      <c r="AC92871" s="56"/>
      <c r="AD92871" s="56"/>
      <c r="AE92871" s="56"/>
    </row>
    <row r="92872" spans="1:31" x14ac:dyDescent="0.25">
      <c r="A92872" s="41">
        <v>0</v>
      </c>
      <c r="C92872" s="56"/>
      <c r="AC92872" s="56"/>
      <c r="AD92872" s="56"/>
      <c r="AE92872" s="56"/>
    </row>
    <row r="92873" spans="1:31" x14ac:dyDescent="0.25">
      <c r="A92873" s="41">
        <v>0</v>
      </c>
      <c r="C92873" s="56"/>
      <c r="AC92873" s="56"/>
      <c r="AD92873" s="56"/>
      <c r="AE92873" s="56"/>
    </row>
    <row r="92874" spans="1:31" x14ac:dyDescent="0.25">
      <c r="A92874" s="41">
        <v>0</v>
      </c>
      <c r="C92874" s="56"/>
      <c r="AC92874" s="56"/>
      <c r="AD92874" s="56"/>
      <c r="AE92874" s="56"/>
    </row>
    <row r="92875" spans="1:31" x14ac:dyDescent="0.25">
      <c r="A92875" s="41">
        <v>0</v>
      </c>
      <c r="C92875" s="56"/>
      <c r="AC92875" s="56"/>
      <c r="AD92875" s="56"/>
      <c r="AE92875" s="56"/>
    </row>
    <row r="92876" spans="1:31" x14ac:dyDescent="0.25">
      <c r="A92876" s="41">
        <v>0</v>
      </c>
      <c r="C92876" s="56"/>
      <c r="AC92876" s="56"/>
      <c r="AD92876" s="56"/>
      <c r="AE92876" s="56"/>
    </row>
    <row r="92877" spans="1:31" x14ac:dyDescent="0.25">
      <c r="A92877" s="41">
        <v>0</v>
      </c>
      <c r="C92877" s="56"/>
      <c r="AC92877" s="56"/>
      <c r="AD92877" s="56"/>
      <c r="AE92877" s="56"/>
    </row>
    <row r="92878" spans="1:31" x14ac:dyDescent="0.25">
      <c r="A92878" s="41">
        <v>0</v>
      </c>
      <c r="C92878" s="56"/>
      <c r="AC92878" s="56"/>
      <c r="AD92878" s="56"/>
      <c r="AE92878" s="56"/>
    </row>
    <row r="92879" spans="1:31" x14ac:dyDescent="0.25">
      <c r="A92879" s="41">
        <v>0</v>
      </c>
      <c r="C92879" s="56"/>
      <c r="AC92879" s="56"/>
      <c r="AD92879" s="56"/>
      <c r="AE92879" s="56"/>
    </row>
    <row r="92880" spans="1:31" x14ac:dyDescent="0.25">
      <c r="A92880" s="41">
        <v>0</v>
      </c>
      <c r="C92880" s="56"/>
      <c r="AC92880" s="56"/>
      <c r="AD92880" s="56"/>
      <c r="AE92880" s="56"/>
    </row>
    <row r="92881" spans="1:31" x14ac:dyDescent="0.25">
      <c r="A92881" s="41">
        <v>0</v>
      </c>
      <c r="C92881" s="56"/>
      <c r="AC92881" s="56"/>
      <c r="AD92881" s="56"/>
      <c r="AE92881" s="56"/>
    </row>
    <row r="92882" spans="1:31" x14ac:dyDescent="0.25">
      <c r="A92882" s="41">
        <v>0</v>
      </c>
      <c r="C92882" s="56"/>
      <c r="AC92882" s="56"/>
      <c r="AD92882" s="56"/>
      <c r="AE92882" s="56"/>
    </row>
    <row r="92883" spans="1:31" x14ac:dyDescent="0.25">
      <c r="A92883" s="41">
        <v>0</v>
      </c>
      <c r="C92883" s="56"/>
      <c r="AC92883" s="56"/>
      <c r="AD92883" s="56"/>
      <c r="AE92883" s="56"/>
    </row>
    <row r="92884" spans="1:31" x14ac:dyDescent="0.25">
      <c r="A92884" s="41">
        <v>0</v>
      </c>
      <c r="C92884" s="56"/>
      <c r="AC92884" s="56"/>
      <c r="AD92884" s="56"/>
      <c r="AE92884" s="56"/>
    </row>
    <row r="92885" spans="1:31" x14ac:dyDescent="0.25">
      <c r="A92885" s="41">
        <v>4347</v>
      </c>
      <c r="C92885" s="56"/>
      <c r="AC92885" s="56"/>
      <c r="AD92885" s="56"/>
      <c r="AE92885" s="56"/>
    </row>
    <row r="92886" spans="1:31" x14ac:dyDescent="0.25">
      <c r="A92886" s="41">
        <v>0</v>
      </c>
      <c r="C92886" s="56"/>
      <c r="AC92886" s="56"/>
      <c r="AD92886" s="56"/>
      <c r="AE92886" s="56"/>
    </row>
    <row r="92887" spans="1:31" x14ac:dyDescent="0.25">
      <c r="A92887" s="41">
        <v>0</v>
      </c>
      <c r="C92887" s="56"/>
      <c r="AC92887" s="56"/>
      <c r="AD92887" s="56"/>
      <c r="AE92887" s="56"/>
    </row>
    <row r="92888" spans="1:31" x14ac:dyDescent="0.25">
      <c r="A92888" s="41">
        <v>0</v>
      </c>
      <c r="C92888" s="56"/>
      <c r="AC92888" s="56"/>
      <c r="AD92888" s="56"/>
      <c r="AE92888" s="56"/>
    </row>
    <row r="92889" spans="1:31" x14ac:dyDescent="0.25">
      <c r="A92889" s="41">
        <v>0</v>
      </c>
      <c r="C92889" s="56"/>
      <c r="AC92889" s="56"/>
      <c r="AD92889" s="56"/>
      <c r="AE92889" s="56"/>
    </row>
    <row r="92890" spans="1:31" x14ac:dyDescent="0.25">
      <c r="A92890" s="41">
        <v>0</v>
      </c>
      <c r="C92890" s="56"/>
      <c r="AC92890" s="56"/>
      <c r="AD92890" s="56"/>
      <c r="AE92890" s="56"/>
    </row>
    <row r="92891" spans="1:31" x14ac:dyDescent="0.25">
      <c r="A92891" s="41">
        <v>0</v>
      </c>
      <c r="C92891" s="56"/>
      <c r="AC92891" s="56"/>
      <c r="AD92891" s="56"/>
      <c r="AE92891" s="56"/>
    </row>
    <row r="92892" spans="1:31" x14ac:dyDescent="0.25">
      <c r="A92892" s="41">
        <v>0</v>
      </c>
      <c r="C92892" s="56"/>
      <c r="AC92892" s="56"/>
      <c r="AD92892" s="56"/>
      <c r="AE92892" s="56"/>
    </row>
    <row r="92893" spans="1:31" x14ac:dyDescent="0.25">
      <c r="A92893" s="41">
        <v>0</v>
      </c>
      <c r="C92893" s="56"/>
      <c r="AC92893" s="56"/>
      <c r="AD92893" s="56"/>
      <c r="AE92893" s="56"/>
    </row>
    <row r="92894" spans="1:31" x14ac:dyDescent="0.25">
      <c r="A92894" s="41">
        <v>0</v>
      </c>
      <c r="C92894" s="56"/>
      <c r="AC92894" s="56"/>
      <c r="AD92894" s="56"/>
      <c r="AE92894" s="56"/>
    </row>
    <row r="92895" spans="1:31" x14ac:dyDescent="0.25">
      <c r="A92895" s="41">
        <v>0</v>
      </c>
      <c r="C92895" s="56"/>
      <c r="AC92895" s="56"/>
      <c r="AD92895" s="56"/>
      <c r="AE92895" s="56"/>
    </row>
    <row r="92896" spans="1:31" x14ac:dyDescent="0.25">
      <c r="A92896" s="41">
        <v>0</v>
      </c>
      <c r="C92896" s="56"/>
      <c r="AC92896" s="56"/>
      <c r="AD92896" s="56"/>
      <c r="AE92896" s="56"/>
    </row>
    <row r="92897" spans="1:31" x14ac:dyDescent="0.25">
      <c r="A92897" s="41">
        <v>0</v>
      </c>
      <c r="C92897" s="56"/>
      <c r="AC92897" s="56"/>
      <c r="AD92897" s="56"/>
      <c r="AE92897" s="56"/>
    </row>
    <row r="92898" spans="1:31" x14ac:dyDescent="0.25">
      <c r="A92898" s="41">
        <v>0</v>
      </c>
      <c r="C92898" s="56"/>
      <c r="AC92898" s="56"/>
      <c r="AD92898" s="56"/>
      <c r="AE92898" s="56"/>
    </row>
    <row r="92899" spans="1:31" x14ac:dyDescent="0.25">
      <c r="A92899" s="41">
        <v>0</v>
      </c>
      <c r="C92899" s="56"/>
      <c r="AC92899" s="56"/>
      <c r="AD92899" s="56"/>
      <c r="AE92899" s="56"/>
    </row>
    <row r="92900" spans="1:31" x14ac:dyDescent="0.25">
      <c r="A92900" s="41">
        <v>0</v>
      </c>
      <c r="C92900" s="56"/>
      <c r="AC92900" s="56"/>
      <c r="AD92900" s="56"/>
      <c r="AE92900" s="56"/>
    </row>
    <row r="92901" spans="1:31" x14ac:dyDescent="0.25">
      <c r="A92901" s="41">
        <v>0</v>
      </c>
      <c r="C92901" s="56"/>
      <c r="AC92901" s="56"/>
      <c r="AD92901" s="56"/>
      <c r="AE92901" s="56"/>
    </row>
    <row r="92902" spans="1:31" x14ac:dyDescent="0.25">
      <c r="A92902" s="41">
        <v>0</v>
      </c>
      <c r="C92902" s="56"/>
      <c r="AC92902" s="56"/>
      <c r="AD92902" s="56"/>
      <c r="AE92902" s="56"/>
    </row>
    <row r="92903" spans="1:31" x14ac:dyDescent="0.25">
      <c r="A92903" s="41">
        <v>0</v>
      </c>
      <c r="C92903" s="56"/>
      <c r="AC92903" s="56"/>
      <c r="AD92903" s="56"/>
      <c r="AE92903" s="56"/>
    </row>
    <row r="92904" spans="1:31" x14ac:dyDescent="0.25">
      <c r="A92904" s="41">
        <v>0</v>
      </c>
      <c r="C92904" s="56"/>
      <c r="AC92904" s="56"/>
      <c r="AD92904" s="56"/>
      <c r="AE92904" s="56"/>
    </row>
    <row r="92905" spans="1:31" x14ac:dyDescent="0.25">
      <c r="A92905" s="41">
        <v>0</v>
      </c>
      <c r="C92905" s="56"/>
      <c r="AC92905" s="56"/>
      <c r="AD92905" s="56"/>
      <c r="AE92905" s="56"/>
    </row>
    <row r="92906" spans="1:31" x14ac:dyDescent="0.25">
      <c r="A92906" s="41">
        <v>0</v>
      </c>
      <c r="C92906" s="56"/>
      <c r="AC92906" s="56"/>
      <c r="AD92906" s="56"/>
      <c r="AE92906" s="56"/>
    </row>
    <row r="92907" spans="1:31" x14ac:dyDescent="0.25">
      <c r="A92907" s="41">
        <v>0</v>
      </c>
      <c r="C92907" s="56"/>
      <c r="AC92907" s="56"/>
      <c r="AD92907" s="56"/>
      <c r="AE92907" s="56"/>
    </row>
    <row r="92908" spans="1:31" x14ac:dyDescent="0.25">
      <c r="A92908" s="41">
        <v>0</v>
      </c>
      <c r="C92908" s="56"/>
      <c r="AC92908" s="56"/>
      <c r="AD92908" s="56"/>
      <c r="AE92908" s="56"/>
    </row>
    <row r="92909" spans="1:31" x14ac:dyDescent="0.25">
      <c r="A92909" s="41">
        <v>0</v>
      </c>
      <c r="C92909" s="56"/>
      <c r="AC92909" s="56"/>
      <c r="AD92909" s="56"/>
      <c r="AE92909" s="56"/>
    </row>
    <row r="92910" spans="1:31" x14ac:dyDescent="0.25">
      <c r="A92910" s="41">
        <v>0</v>
      </c>
      <c r="C92910" s="56"/>
      <c r="AC92910" s="56"/>
      <c r="AD92910" s="56"/>
      <c r="AE92910" s="56"/>
    </row>
    <row r="92911" spans="1:31" x14ac:dyDescent="0.25">
      <c r="A92911" s="41">
        <v>0</v>
      </c>
      <c r="C92911" s="56"/>
      <c r="AC92911" s="56"/>
      <c r="AD92911" s="56"/>
      <c r="AE92911" s="56"/>
    </row>
    <row r="92912" spans="1:31" x14ac:dyDescent="0.25">
      <c r="A92912" s="41">
        <v>0</v>
      </c>
      <c r="C92912" s="56"/>
      <c r="AC92912" s="56"/>
      <c r="AD92912" s="56"/>
      <c r="AE92912" s="56"/>
    </row>
    <row r="92913" spans="1:31" x14ac:dyDescent="0.25">
      <c r="A92913" s="41">
        <v>0</v>
      </c>
      <c r="C92913" s="56"/>
      <c r="AC92913" s="56"/>
      <c r="AD92913" s="56"/>
      <c r="AE92913" s="56"/>
    </row>
    <row r="92914" spans="1:31" x14ac:dyDescent="0.25">
      <c r="A92914" s="41">
        <v>0</v>
      </c>
      <c r="C92914" s="56"/>
      <c r="AC92914" s="56"/>
      <c r="AD92914" s="56"/>
      <c r="AE92914" s="56"/>
    </row>
    <row r="92915" spans="1:31" x14ac:dyDescent="0.25">
      <c r="A92915" s="41">
        <v>0</v>
      </c>
      <c r="C92915" s="56"/>
      <c r="AC92915" s="56"/>
      <c r="AD92915" s="56"/>
      <c r="AE92915" s="56"/>
    </row>
    <row r="92916" spans="1:31" x14ac:dyDescent="0.25">
      <c r="A92916" s="41">
        <v>0</v>
      </c>
      <c r="C92916" s="56"/>
      <c r="AC92916" s="56"/>
      <c r="AD92916" s="56"/>
      <c r="AE92916" s="56"/>
    </row>
    <row r="92917" spans="1:31" x14ac:dyDescent="0.25">
      <c r="A92917" s="41">
        <v>0</v>
      </c>
      <c r="C92917" s="56"/>
      <c r="AC92917" s="56"/>
      <c r="AD92917" s="56"/>
      <c r="AE92917" s="56"/>
    </row>
    <row r="92918" spans="1:31" x14ac:dyDescent="0.25">
      <c r="A92918" s="41">
        <v>0</v>
      </c>
      <c r="C92918" s="56"/>
      <c r="AC92918" s="56"/>
      <c r="AD92918" s="56"/>
      <c r="AE92918" s="56"/>
    </row>
    <row r="92919" spans="1:31" x14ac:dyDescent="0.25">
      <c r="A92919" s="41">
        <v>0</v>
      </c>
      <c r="C92919" s="56"/>
      <c r="AC92919" s="56"/>
      <c r="AD92919" s="56"/>
      <c r="AE92919" s="56"/>
    </row>
    <row r="92920" spans="1:31" x14ac:dyDescent="0.25">
      <c r="A92920" s="41">
        <v>0</v>
      </c>
      <c r="C92920" s="56"/>
      <c r="AC92920" s="56"/>
      <c r="AD92920" s="56"/>
      <c r="AE92920" s="56"/>
    </row>
    <row r="92921" spans="1:31" x14ac:dyDescent="0.25">
      <c r="A92921" s="41">
        <v>0</v>
      </c>
      <c r="C92921" s="56"/>
      <c r="AC92921" s="56"/>
      <c r="AD92921" s="56"/>
      <c r="AE92921" s="56"/>
    </row>
    <row r="92922" spans="1:31" x14ac:dyDescent="0.25">
      <c r="A92922" s="41">
        <v>0</v>
      </c>
      <c r="C92922" s="56"/>
      <c r="AC92922" s="56"/>
      <c r="AD92922" s="56"/>
      <c r="AE92922" s="56"/>
    </row>
    <row r="92923" spans="1:31" x14ac:dyDescent="0.25">
      <c r="A92923" s="41">
        <v>0</v>
      </c>
      <c r="C92923" s="56"/>
      <c r="AC92923" s="56"/>
      <c r="AD92923" s="56"/>
      <c r="AE92923" s="56"/>
    </row>
    <row r="92924" spans="1:31" x14ac:dyDescent="0.25">
      <c r="A92924" s="41">
        <v>0</v>
      </c>
      <c r="C92924" s="56"/>
      <c r="AC92924" s="56"/>
      <c r="AD92924" s="56"/>
      <c r="AE92924" s="56"/>
    </row>
    <row r="92925" spans="1:31" x14ac:dyDescent="0.25">
      <c r="A92925" s="41">
        <v>0</v>
      </c>
      <c r="C92925" s="56"/>
      <c r="AC92925" s="56"/>
      <c r="AD92925" s="56"/>
      <c r="AE92925" s="56"/>
    </row>
    <row r="92926" spans="1:31" x14ac:dyDescent="0.25">
      <c r="A92926" s="41">
        <v>0</v>
      </c>
      <c r="C92926" s="56"/>
      <c r="AC92926" s="56"/>
      <c r="AD92926" s="56"/>
      <c r="AE92926" s="56"/>
    </row>
    <row r="92927" spans="1:31" x14ac:dyDescent="0.25">
      <c r="A92927" s="41">
        <v>0</v>
      </c>
      <c r="C92927" s="56"/>
      <c r="AC92927" s="56"/>
      <c r="AD92927" s="56"/>
      <c r="AE92927" s="56"/>
    </row>
    <row r="92928" spans="1:31" x14ac:dyDescent="0.25">
      <c r="A92928" s="41">
        <v>0</v>
      </c>
      <c r="C92928" s="56"/>
      <c r="AC92928" s="56"/>
      <c r="AD92928" s="56"/>
      <c r="AE92928" s="56"/>
    </row>
    <row r="92929" spans="1:31" x14ac:dyDescent="0.25">
      <c r="A92929" s="41">
        <v>0</v>
      </c>
      <c r="C92929" s="56"/>
      <c r="AC92929" s="56"/>
      <c r="AD92929" s="56"/>
      <c r="AE92929" s="56"/>
    </row>
    <row r="92930" spans="1:31" x14ac:dyDescent="0.25">
      <c r="A92930" s="41">
        <v>0</v>
      </c>
      <c r="C92930" s="56"/>
      <c r="AC92930" s="56"/>
      <c r="AD92930" s="56"/>
      <c r="AE92930" s="56"/>
    </row>
    <row r="92931" spans="1:31" x14ac:dyDescent="0.25">
      <c r="A92931" s="41">
        <v>0</v>
      </c>
      <c r="C92931" s="56"/>
      <c r="AC92931" s="56"/>
      <c r="AD92931" s="56"/>
      <c r="AE92931" s="56"/>
    </row>
    <row r="92932" spans="1:31" x14ac:dyDescent="0.25">
      <c r="A92932" s="41">
        <v>0</v>
      </c>
      <c r="C92932" s="56"/>
      <c r="AC92932" s="56"/>
      <c r="AD92932" s="56"/>
      <c r="AE92932" s="56"/>
    </row>
    <row r="92933" spans="1:31" x14ac:dyDescent="0.25">
      <c r="A92933" s="41">
        <v>0</v>
      </c>
      <c r="C92933" s="56"/>
      <c r="AC92933" s="56"/>
      <c r="AD92933" s="56"/>
      <c r="AE92933" s="56"/>
    </row>
    <row r="92934" spans="1:31" x14ac:dyDescent="0.25">
      <c r="A92934" s="41">
        <v>0</v>
      </c>
      <c r="C92934" s="56"/>
      <c r="AC92934" s="56"/>
      <c r="AD92934" s="56"/>
      <c r="AE92934" s="56"/>
    </row>
    <row r="92935" spans="1:31" x14ac:dyDescent="0.25">
      <c r="A92935" s="41">
        <v>0</v>
      </c>
      <c r="C92935" s="56"/>
      <c r="AC92935" s="56"/>
      <c r="AD92935" s="56"/>
      <c r="AE92935" s="56"/>
    </row>
    <row r="92936" spans="1:31" x14ac:dyDescent="0.25">
      <c r="A92936" s="41">
        <v>0</v>
      </c>
      <c r="C92936" s="56"/>
      <c r="AC92936" s="56"/>
      <c r="AD92936" s="56"/>
      <c r="AE92936" s="56"/>
    </row>
    <row r="92937" spans="1:31" x14ac:dyDescent="0.25">
      <c r="A92937" s="41">
        <v>0</v>
      </c>
      <c r="C92937" s="56"/>
      <c r="AC92937" s="56"/>
      <c r="AD92937" s="56"/>
      <c r="AE92937" s="56"/>
    </row>
    <row r="92938" spans="1:31" x14ac:dyDescent="0.25">
      <c r="A92938" s="41">
        <v>0</v>
      </c>
      <c r="C92938" s="56"/>
      <c r="AC92938" s="56"/>
      <c r="AD92938" s="56"/>
      <c r="AE92938" s="56"/>
    </row>
    <row r="92939" spans="1:31" x14ac:dyDescent="0.25">
      <c r="A92939" s="41">
        <v>0</v>
      </c>
      <c r="C92939" s="56"/>
      <c r="AC92939" s="56"/>
      <c r="AD92939" s="56"/>
      <c r="AE92939" s="56"/>
    </row>
    <row r="92940" spans="1:31" x14ac:dyDescent="0.25">
      <c r="A92940" s="41">
        <v>0</v>
      </c>
      <c r="C92940" s="56"/>
      <c r="AC92940" s="56"/>
      <c r="AD92940" s="56"/>
      <c r="AE92940" s="56"/>
    </row>
    <row r="92941" spans="1:31" x14ac:dyDescent="0.25">
      <c r="A92941" s="41">
        <v>0</v>
      </c>
      <c r="C92941" s="56"/>
      <c r="AC92941" s="56"/>
      <c r="AD92941" s="56"/>
      <c r="AE92941" s="56"/>
    </row>
    <row r="92942" spans="1:31" x14ac:dyDescent="0.25">
      <c r="A92942" s="41">
        <v>0</v>
      </c>
      <c r="C92942" s="56"/>
      <c r="AC92942" s="56"/>
      <c r="AD92942" s="56"/>
      <c r="AE92942" s="56"/>
    </row>
    <row r="92943" spans="1:31" x14ac:dyDescent="0.25">
      <c r="A92943" s="41">
        <v>0</v>
      </c>
      <c r="C92943" s="56"/>
      <c r="AC92943" s="56"/>
      <c r="AD92943" s="56"/>
      <c r="AE92943" s="56"/>
    </row>
    <row r="92944" spans="1:31" x14ac:dyDescent="0.25">
      <c r="A92944" s="41">
        <v>0</v>
      </c>
      <c r="C92944" s="56"/>
      <c r="AC92944" s="56"/>
      <c r="AD92944" s="56"/>
      <c r="AE92944" s="56"/>
    </row>
    <row r="92945" spans="1:31" x14ac:dyDescent="0.25">
      <c r="A92945" s="41">
        <v>0</v>
      </c>
      <c r="C92945" s="56"/>
      <c r="AC92945" s="56"/>
      <c r="AD92945" s="56"/>
      <c r="AE92945" s="56"/>
    </row>
    <row r="92946" spans="1:31" x14ac:dyDescent="0.25">
      <c r="A92946" s="41">
        <v>0</v>
      </c>
      <c r="C92946" s="56"/>
      <c r="AC92946" s="56"/>
      <c r="AD92946" s="56"/>
      <c r="AE92946" s="56"/>
    </row>
    <row r="92947" spans="1:31" x14ac:dyDescent="0.25">
      <c r="A92947" s="41">
        <v>0</v>
      </c>
      <c r="C92947" s="56"/>
      <c r="AC92947" s="56"/>
      <c r="AD92947" s="56"/>
      <c r="AE92947" s="56"/>
    </row>
    <row r="92948" spans="1:31" x14ac:dyDescent="0.25">
      <c r="A92948" s="41">
        <v>0</v>
      </c>
      <c r="C92948" s="56"/>
      <c r="AC92948" s="56"/>
      <c r="AD92948" s="56"/>
      <c r="AE92948" s="56"/>
    </row>
    <row r="92949" spans="1:31" x14ac:dyDescent="0.25">
      <c r="A92949" s="41">
        <v>0</v>
      </c>
      <c r="C92949" s="56"/>
      <c r="AC92949" s="56"/>
      <c r="AD92949" s="56"/>
      <c r="AE92949" s="56"/>
    </row>
    <row r="92950" spans="1:31" x14ac:dyDescent="0.25">
      <c r="A92950" s="41">
        <v>0</v>
      </c>
      <c r="C92950" s="56"/>
      <c r="AC92950" s="56"/>
      <c r="AD92950" s="56"/>
      <c r="AE92950" s="56"/>
    </row>
    <row r="92951" spans="1:31" x14ac:dyDescent="0.25">
      <c r="A92951" s="41">
        <v>0</v>
      </c>
      <c r="C92951" s="56"/>
      <c r="AC92951" s="56"/>
      <c r="AD92951" s="56"/>
      <c r="AE92951" s="56"/>
    </row>
    <row r="92952" spans="1:31" x14ac:dyDescent="0.25">
      <c r="A92952" s="41">
        <v>0</v>
      </c>
      <c r="C92952" s="56"/>
      <c r="AC92952" s="56"/>
      <c r="AD92952" s="56"/>
      <c r="AE92952" s="56"/>
    </row>
    <row r="92953" spans="1:31" x14ac:dyDescent="0.25">
      <c r="A92953" s="41">
        <v>0</v>
      </c>
      <c r="C92953" s="56"/>
      <c r="AC92953" s="56"/>
      <c r="AD92953" s="56"/>
      <c r="AE92953" s="56"/>
    </row>
    <row r="92954" spans="1:31" x14ac:dyDescent="0.25">
      <c r="A92954" s="41">
        <v>0</v>
      </c>
      <c r="C92954" s="56"/>
      <c r="AC92954" s="56"/>
      <c r="AD92954" s="56"/>
      <c r="AE92954" s="56"/>
    </row>
    <row r="92955" spans="1:31" x14ac:dyDescent="0.25">
      <c r="A92955" s="41">
        <v>0</v>
      </c>
      <c r="C92955" s="56"/>
      <c r="AC92955" s="56"/>
      <c r="AD92955" s="56"/>
      <c r="AE92955" s="56"/>
    </row>
    <row r="92956" spans="1:31" x14ac:dyDescent="0.25">
      <c r="A92956" s="41">
        <v>0</v>
      </c>
      <c r="C92956" s="56"/>
      <c r="AC92956" s="56"/>
      <c r="AD92956" s="56"/>
      <c r="AE92956" s="56"/>
    </row>
    <row r="92957" spans="1:31" x14ac:dyDescent="0.25">
      <c r="A92957" s="41">
        <v>0</v>
      </c>
      <c r="C92957" s="56"/>
      <c r="AC92957" s="56"/>
      <c r="AD92957" s="56"/>
      <c r="AE92957" s="56"/>
    </row>
    <row r="92958" spans="1:31" x14ac:dyDescent="0.25">
      <c r="A92958" s="41">
        <v>0</v>
      </c>
      <c r="C92958" s="56"/>
      <c r="AC92958" s="56"/>
      <c r="AD92958" s="56"/>
      <c r="AE92958" s="56"/>
    </row>
    <row r="92959" spans="1:31" x14ac:dyDescent="0.25">
      <c r="A92959" s="41">
        <v>0</v>
      </c>
      <c r="C92959" s="56"/>
      <c r="AC92959" s="56"/>
      <c r="AD92959" s="56"/>
      <c r="AE92959" s="56"/>
    </row>
    <row r="92960" spans="1:31" x14ac:dyDescent="0.25">
      <c r="A92960" s="41">
        <v>0</v>
      </c>
      <c r="C92960" s="56"/>
      <c r="AC92960" s="56"/>
      <c r="AD92960" s="56"/>
      <c r="AE92960" s="56"/>
    </row>
    <row r="92961" spans="1:31" x14ac:dyDescent="0.25">
      <c r="A92961" s="41">
        <v>0</v>
      </c>
      <c r="C92961" s="56"/>
      <c r="AC92961" s="56"/>
      <c r="AD92961" s="56"/>
      <c r="AE92961" s="56"/>
    </row>
    <row r="92962" spans="1:31" x14ac:dyDescent="0.25">
      <c r="A92962" s="41">
        <v>12498</v>
      </c>
      <c r="C92962" s="56"/>
      <c r="AC92962" s="56"/>
      <c r="AD92962" s="56"/>
      <c r="AE92962" s="56"/>
    </row>
    <row r="92963" spans="1:31" x14ac:dyDescent="0.25">
      <c r="A92963" s="41">
        <v>0</v>
      </c>
      <c r="C92963" s="56"/>
      <c r="AC92963" s="56"/>
      <c r="AD92963" s="56"/>
      <c r="AE92963" s="56"/>
    </row>
    <row r="92964" spans="1:31" x14ac:dyDescent="0.25">
      <c r="A92964" s="41">
        <v>0</v>
      </c>
      <c r="C92964" s="56"/>
      <c r="AC92964" s="56"/>
      <c r="AD92964" s="56"/>
      <c r="AE92964" s="56"/>
    </row>
    <row r="92965" spans="1:31" x14ac:dyDescent="0.25">
      <c r="A92965" s="41">
        <v>0</v>
      </c>
      <c r="C92965" s="56"/>
      <c r="AC92965" s="56"/>
      <c r="AD92965" s="56"/>
      <c r="AE92965" s="56"/>
    </row>
    <row r="92966" spans="1:31" x14ac:dyDescent="0.25">
      <c r="A92966" s="41">
        <v>0</v>
      </c>
      <c r="C92966" s="56"/>
      <c r="AC92966" s="56"/>
      <c r="AD92966" s="56"/>
      <c r="AE92966" s="56"/>
    </row>
    <row r="92967" spans="1:31" x14ac:dyDescent="0.25">
      <c r="A92967" s="41">
        <v>0</v>
      </c>
      <c r="C92967" s="56"/>
      <c r="AC92967" s="56"/>
      <c r="AD92967" s="56"/>
      <c r="AE92967" s="56"/>
    </row>
    <row r="92968" spans="1:31" x14ac:dyDescent="0.25">
      <c r="A92968" s="41">
        <v>0</v>
      </c>
      <c r="C92968" s="56"/>
      <c r="AC92968" s="56"/>
      <c r="AD92968" s="56"/>
      <c r="AE92968" s="56"/>
    </row>
    <row r="92969" spans="1:31" x14ac:dyDescent="0.25">
      <c r="A92969" s="41">
        <v>0</v>
      </c>
      <c r="C92969" s="56"/>
      <c r="AC92969" s="56"/>
      <c r="AD92969" s="56"/>
      <c r="AE92969" s="56"/>
    </row>
    <row r="92970" spans="1:31" x14ac:dyDescent="0.25">
      <c r="A92970" s="41">
        <v>0</v>
      </c>
      <c r="C92970" s="56"/>
      <c r="AC92970" s="56"/>
      <c r="AD92970" s="56"/>
      <c r="AE92970" s="56"/>
    </row>
    <row r="92971" spans="1:31" x14ac:dyDescent="0.25">
      <c r="A92971" s="41">
        <v>0</v>
      </c>
      <c r="C92971" s="56"/>
      <c r="AC92971" s="56"/>
      <c r="AD92971" s="56"/>
      <c r="AE92971" s="56"/>
    </row>
    <row r="92972" spans="1:31" x14ac:dyDescent="0.25">
      <c r="A92972" s="41">
        <v>0</v>
      </c>
      <c r="C92972" s="56"/>
      <c r="AC92972" s="56"/>
      <c r="AD92972" s="56"/>
      <c r="AE92972" s="56"/>
    </row>
    <row r="92973" spans="1:31" x14ac:dyDescent="0.25">
      <c r="A92973" s="41">
        <v>0</v>
      </c>
      <c r="C92973" s="56"/>
      <c r="AC92973" s="56"/>
      <c r="AD92973" s="56"/>
      <c r="AE92973" s="56"/>
    </row>
    <row r="92974" spans="1:31" x14ac:dyDescent="0.25">
      <c r="A92974" s="41">
        <v>0</v>
      </c>
      <c r="C92974" s="56"/>
      <c r="AC92974" s="56"/>
      <c r="AD92974" s="56"/>
      <c r="AE92974" s="56"/>
    </row>
    <row r="92975" spans="1:31" x14ac:dyDescent="0.25">
      <c r="A92975" s="41">
        <v>0</v>
      </c>
      <c r="C92975" s="56"/>
      <c r="AC92975" s="56"/>
      <c r="AD92975" s="56"/>
      <c r="AE92975" s="56"/>
    </row>
    <row r="92976" spans="1:31" x14ac:dyDescent="0.25">
      <c r="A92976" s="41">
        <v>0</v>
      </c>
      <c r="C92976" s="56"/>
      <c r="AC92976" s="56"/>
      <c r="AD92976" s="56"/>
      <c r="AE92976" s="56"/>
    </row>
    <row r="92977" spans="1:31" x14ac:dyDescent="0.25">
      <c r="A92977" s="41">
        <v>0</v>
      </c>
      <c r="C92977" s="56"/>
      <c r="AC92977" s="56"/>
      <c r="AD92977" s="56"/>
      <c r="AE92977" s="56"/>
    </row>
    <row r="92978" spans="1:31" x14ac:dyDescent="0.25">
      <c r="A92978" s="41">
        <v>0</v>
      </c>
      <c r="C92978" s="56"/>
      <c r="AC92978" s="56"/>
      <c r="AD92978" s="56"/>
      <c r="AE92978" s="56"/>
    </row>
    <row r="92979" spans="1:31" x14ac:dyDescent="0.25">
      <c r="A92979" s="41">
        <v>0</v>
      </c>
      <c r="C92979" s="56"/>
      <c r="AC92979" s="56"/>
      <c r="AD92979" s="56"/>
      <c r="AE92979" s="56"/>
    </row>
    <row r="92980" spans="1:31" x14ac:dyDescent="0.25">
      <c r="A92980" s="41">
        <v>0</v>
      </c>
      <c r="C92980" s="56"/>
      <c r="AC92980" s="56"/>
      <c r="AD92980" s="56"/>
      <c r="AE92980" s="56"/>
    </row>
    <row r="92981" spans="1:31" x14ac:dyDescent="0.25">
      <c r="A92981" s="41">
        <v>0</v>
      </c>
      <c r="C92981" s="56"/>
      <c r="AC92981" s="56"/>
      <c r="AD92981" s="56"/>
      <c r="AE92981" s="56"/>
    </row>
    <row r="92982" spans="1:31" x14ac:dyDescent="0.25">
      <c r="A92982" s="41">
        <v>0</v>
      </c>
      <c r="C92982" s="56"/>
      <c r="AC92982" s="56"/>
      <c r="AD92982" s="56"/>
      <c r="AE92982" s="56"/>
    </row>
    <row r="92983" spans="1:31" x14ac:dyDescent="0.25">
      <c r="A92983" s="41">
        <v>0</v>
      </c>
      <c r="C92983" s="56"/>
      <c r="AC92983" s="56"/>
      <c r="AD92983" s="56"/>
      <c r="AE92983" s="56"/>
    </row>
    <row r="92984" spans="1:31" x14ac:dyDescent="0.25">
      <c r="A92984" s="41">
        <v>0</v>
      </c>
      <c r="C92984" s="56"/>
      <c r="AC92984" s="56"/>
      <c r="AD92984" s="56"/>
      <c r="AE92984" s="56"/>
    </row>
    <row r="92985" spans="1:31" x14ac:dyDescent="0.25">
      <c r="A92985" s="41">
        <v>0</v>
      </c>
      <c r="C92985" s="56"/>
      <c r="AC92985" s="56"/>
      <c r="AD92985" s="56"/>
      <c r="AE92985" s="56"/>
    </row>
    <row r="92986" spans="1:31" x14ac:dyDescent="0.25">
      <c r="A92986" s="41">
        <v>0</v>
      </c>
      <c r="C92986" s="56"/>
      <c r="AC92986" s="56"/>
      <c r="AD92986" s="56"/>
      <c r="AE92986" s="56"/>
    </row>
    <row r="92987" spans="1:31" x14ac:dyDescent="0.25">
      <c r="A92987" s="41">
        <v>0</v>
      </c>
      <c r="C92987" s="56"/>
      <c r="AC92987" s="56"/>
      <c r="AD92987" s="56"/>
      <c r="AE92987" s="56"/>
    </row>
    <row r="92988" spans="1:31" x14ac:dyDescent="0.25">
      <c r="A92988" s="41">
        <v>0</v>
      </c>
      <c r="C92988" s="56"/>
      <c r="AC92988" s="56"/>
      <c r="AD92988" s="56"/>
      <c r="AE92988" s="56"/>
    </row>
    <row r="92989" spans="1:31" x14ac:dyDescent="0.25">
      <c r="A92989" s="41">
        <v>0</v>
      </c>
      <c r="C92989" s="56"/>
      <c r="AC92989" s="56"/>
      <c r="AD92989" s="56"/>
      <c r="AE92989" s="56"/>
    </row>
    <row r="92990" spans="1:31" x14ac:dyDescent="0.25">
      <c r="A92990" s="41">
        <v>0</v>
      </c>
      <c r="C92990" s="56"/>
      <c r="AC92990" s="56"/>
      <c r="AD92990" s="56"/>
      <c r="AE92990" s="56"/>
    </row>
    <row r="92991" spans="1:31" x14ac:dyDescent="0.25">
      <c r="A92991" s="41">
        <v>0</v>
      </c>
      <c r="C92991" s="56"/>
      <c r="AC92991" s="56"/>
      <c r="AD92991" s="56"/>
      <c r="AE92991" s="56"/>
    </row>
    <row r="92992" spans="1:31" x14ac:dyDescent="0.25">
      <c r="A92992" s="41">
        <v>0</v>
      </c>
      <c r="C92992" s="56"/>
      <c r="AC92992" s="56"/>
      <c r="AD92992" s="56"/>
      <c r="AE92992" s="56"/>
    </row>
    <row r="92993" spans="1:31" x14ac:dyDescent="0.25">
      <c r="A92993" s="41">
        <v>0</v>
      </c>
      <c r="C92993" s="56"/>
      <c r="AC92993" s="56"/>
      <c r="AD92993" s="56"/>
      <c r="AE92993" s="56"/>
    </row>
    <row r="92994" spans="1:31" x14ac:dyDescent="0.25">
      <c r="A92994" s="41">
        <v>0</v>
      </c>
      <c r="C92994" s="56"/>
      <c r="AC92994" s="56"/>
      <c r="AD92994" s="56"/>
      <c r="AE92994" s="56"/>
    </row>
    <row r="92995" spans="1:31" x14ac:dyDescent="0.25">
      <c r="A92995" s="41">
        <v>0</v>
      </c>
      <c r="C92995" s="56"/>
      <c r="AC92995" s="56"/>
      <c r="AD92995" s="56"/>
      <c r="AE92995" s="56"/>
    </row>
    <row r="92996" spans="1:31" x14ac:dyDescent="0.25">
      <c r="A92996" s="41">
        <v>0</v>
      </c>
      <c r="C92996" s="56"/>
      <c r="AC92996" s="56"/>
      <c r="AD92996" s="56"/>
      <c r="AE92996" s="56"/>
    </row>
    <row r="92997" spans="1:31" x14ac:dyDescent="0.25">
      <c r="A92997" s="41">
        <v>0</v>
      </c>
      <c r="C92997" s="56"/>
      <c r="AC92997" s="56"/>
      <c r="AD92997" s="56"/>
      <c r="AE92997" s="56"/>
    </row>
    <row r="92998" spans="1:31" x14ac:dyDescent="0.25">
      <c r="A92998" s="41">
        <v>0</v>
      </c>
      <c r="C92998" s="56"/>
      <c r="AC92998" s="56"/>
      <c r="AD92998" s="56"/>
      <c r="AE92998" s="56"/>
    </row>
    <row r="92999" spans="1:31" x14ac:dyDescent="0.25">
      <c r="A92999" s="41">
        <v>0</v>
      </c>
      <c r="C92999" s="56"/>
      <c r="AC92999" s="56"/>
      <c r="AD92999" s="56"/>
      <c r="AE92999" s="56"/>
    </row>
    <row r="93000" spans="1:31" x14ac:dyDescent="0.25">
      <c r="A93000" s="41">
        <v>0</v>
      </c>
      <c r="C93000" s="56"/>
      <c r="AC93000" s="56"/>
      <c r="AD93000" s="56"/>
      <c r="AE93000" s="56"/>
    </row>
    <row r="93001" spans="1:31" x14ac:dyDescent="0.25">
      <c r="A93001" s="41">
        <v>0</v>
      </c>
      <c r="C93001" s="56"/>
      <c r="AC93001" s="56"/>
      <c r="AD93001" s="56"/>
      <c r="AE93001" s="56"/>
    </row>
    <row r="93002" spans="1:31" x14ac:dyDescent="0.25">
      <c r="A93002" s="41">
        <v>0</v>
      </c>
      <c r="C93002" s="56"/>
      <c r="AC93002" s="56"/>
      <c r="AD93002" s="56"/>
      <c r="AE93002" s="56"/>
    </row>
    <row r="93003" spans="1:31" x14ac:dyDescent="0.25">
      <c r="A93003" s="41">
        <v>8635</v>
      </c>
      <c r="C93003" s="56"/>
      <c r="AC93003" s="56"/>
      <c r="AD93003" s="56"/>
      <c r="AE93003" s="56"/>
    </row>
    <row r="93004" spans="1:31" x14ac:dyDescent="0.25">
      <c r="A93004" s="41">
        <v>0</v>
      </c>
      <c r="C93004" s="56"/>
      <c r="AC93004" s="56"/>
      <c r="AD93004" s="56"/>
      <c r="AE93004" s="56"/>
    </row>
    <row r="93005" spans="1:31" x14ac:dyDescent="0.25">
      <c r="A93005" s="41">
        <v>0</v>
      </c>
      <c r="C93005" s="56"/>
      <c r="AC93005" s="56"/>
      <c r="AD93005" s="56"/>
      <c r="AE93005" s="56"/>
    </row>
    <row r="93006" spans="1:31" x14ac:dyDescent="0.25">
      <c r="A93006" s="41">
        <v>0</v>
      </c>
      <c r="C93006" s="56"/>
      <c r="AC93006" s="56"/>
      <c r="AD93006" s="56"/>
      <c r="AE93006" s="56"/>
    </row>
    <row r="93007" spans="1:31" x14ac:dyDescent="0.25">
      <c r="A93007" s="41">
        <v>0</v>
      </c>
      <c r="C93007" s="56"/>
      <c r="AC93007" s="56"/>
      <c r="AD93007" s="56"/>
      <c r="AE93007" s="56"/>
    </row>
    <row r="93008" spans="1:31" x14ac:dyDescent="0.25">
      <c r="A93008" s="41">
        <v>0</v>
      </c>
      <c r="C93008" s="56"/>
      <c r="AC93008" s="56"/>
      <c r="AD93008" s="56"/>
      <c r="AE93008" s="56"/>
    </row>
    <row r="93009" spans="1:31" x14ac:dyDescent="0.25">
      <c r="A93009" s="41">
        <v>0</v>
      </c>
      <c r="C93009" s="56"/>
      <c r="AC93009" s="56"/>
      <c r="AD93009" s="56"/>
      <c r="AE93009" s="56"/>
    </row>
    <row r="93010" spans="1:31" x14ac:dyDescent="0.25">
      <c r="A93010" s="41">
        <v>0</v>
      </c>
      <c r="C93010" s="56"/>
      <c r="AC93010" s="56"/>
      <c r="AD93010" s="56"/>
      <c r="AE93010" s="56"/>
    </row>
    <row r="93011" spans="1:31" x14ac:dyDescent="0.25">
      <c r="A93011" s="41">
        <v>0</v>
      </c>
      <c r="C93011" s="56"/>
      <c r="AC93011" s="56"/>
      <c r="AD93011" s="56"/>
      <c r="AE93011" s="56"/>
    </row>
    <row r="93012" spans="1:31" x14ac:dyDescent="0.25">
      <c r="A93012" s="41">
        <v>0</v>
      </c>
      <c r="C93012" s="56"/>
      <c r="AC93012" s="56"/>
      <c r="AD93012" s="56"/>
      <c r="AE93012" s="56"/>
    </row>
    <row r="93013" spans="1:31" x14ac:dyDescent="0.25">
      <c r="A93013" s="41">
        <v>0</v>
      </c>
      <c r="C93013" s="56"/>
      <c r="AC93013" s="56"/>
      <c r="AD93013" s="56"/>
      <c r="AE93013" s="56"/>
    </row>
    <row r="93014" spans="1:31" x14ac:dyDescent="0.25">
      <c r="A93014" s="41">
        <v>0</v>
      </c>
      <c r="C93014" s="56"/>
      <c r="AC93014" s="56"/>
      <c r="AD93014" s="56"/>
      <c r="AE93014" s="56"/>
    </row>
    <row r="93015" spans="1:31" x14ac:dyDescent="0.25">
      <c r="A93015" s="41">
        <v>0</v>
      </c>
      <c r="C93015" s="56"/>
      <c r="AC93015" s="56"/>
      <c r="AD93015" s="56"/>
      <c r="AE93015" s="56"/>
    </row>
    <row r="93016" spans="1:31" x14ac:dyDescent="0.25">
      <c r="A93016" s="41">
        <v>0</v>
      </c>
      <c r="C93016" s="56"/>
      <c r="AC93016" s="56"/>
      <c r="AD93016" s="56"/>
      <c r="AE93016" s="56"/>
    </row>
    <row r="93017" spans="1:31" x14ac:dyDescent="0.25">
      <c r="A93017" s="41">
        <v>0</v>
      </c>
      <c r="C93017" s="56"/>
      <c r="AC93017" s="56"/>
      <c r="AD93017" s="56"/>
      <c r="AE93017" s="56"/>
    </row>
    <row r="93018" spans="1:31" x14ac:dyDescent="0.25">
      <c r="A93018" s="41">
        <v>0</v>
      </c>
      <c r="C93018" s="56"/>
      <c r="AC93018" s="56"/>
      <c r="AD93018" s="56"/>
      <c r="AE93018" s="56"/>
    </row>
    <row r="93019" spans="1:31" x14ac:dyDescent="0.25">
      <c r="A93019" s="41">
        <v>0</v>
      </c>
      <c r="C93019" s="56"/>
      <c r="AC93019" s="56"/>
      <c r="AD93019" s="56"/>
      <c r="AE93019" s="56"/>
    </row>
    <row r="93020" spans="1:31" x14ac:dyDescent="0.25">
      <c r="A93020" s="41">
        <v>0</v>
      </c>
      <c r="C93020" s="56"/>
      <c r="AC93020" s="56"/>
      <c r="AD93020" s="56"/>
      <c r="AE93020" s="56"/>
    </row>
    <row r="93021" spans="1:31" x14ac:dyDescent="0.25">
      <c r="A93021" s="41">
        <v>0</v>
      </c>
      <c r="C93021" s="56"/>
      <c r="AC93021" s="56"/>
      <c r="AD93021" s="56"/>
      <c r="AE93021" s="56"/>
    </row>
    <row r="93022" spans="1:31" x14ac:dyDescent="0.25">
      <c r="A93022" s="41">
        <v>0</v>
      </c>
      <c r="C93022" s="56"/>
      <c r="AC93022" s="56"/>
      <c r="AD93022" s="56"/>
      <c r="AE93022" s="56"/>
    </row>
    <row r="93023" spans="1:31" x14ac:dyDescent="0.25">
      <c r="A93023" s="41">
        <v>0</v>
      </c>
      <c r="C93023" s="56"/>
      <c r="AC93023" s="56"/>
      <c r="AD93023" s="56"/>
      <c r="AE93023" s="56"/>
    </row>
    <row r="93024" spans="1:31" x14ac:dyDescent="0.25">
      <c r="A93024" s="41">
        <v>0</v>
      </c>
      <c r="C93024" s="56"/>
      <c r="AC93024" s="56"/>
      <c r="AD93024" s="56"/>
      <c r="AE93024" s="56"/>
    </row>
    <row r="93025" spans="1:31" x14ac:dyDescent="0.25">
      <c r="A93025" s="41">
        <v>0</v>
      </c>
      <c r="C93025" s="56"/>
      <c r="AC93025" s="56"/>
      <c r="AD93025" s="56"/>
      <c r="AE93025" s="56"/>
    </row>
    <row r="93026" spans="1:31" x14ac:dyDescent="0.25">
      <c r="A93026" s="41">
        <v>0</v>
      </c>
      <c r="C93026" s="56"/>
      <c r="AC93026" s="56"/>
      <c r="AD93026" s="56"/>
      <c r="AE93026" s="56"/>
    </row>
    <row r="93027" spans="1:31" x14ac:dyDescent="0.25">
      <c r="A93027" s="41">
        <v>0</v>
      </c>
      <c r="C93027" s="56"/>
      <c r="AC93027" s="56"/>
      <c r="AD93027" s="56"/>
      <c r="AE93027" s="56"/>
    </row>
    <row r="93028" spans="1:31" x14ac:dyDescent="0.25">
      <c r="A93028" s="41">
        <v>0</v>
      </c>
      <c r="C93028" s="56"/>
      <c r="AC93028" s="56"/>
      <c r="AD93028" s="56"/>
      <c r="AE93028" s="56"/>
    </row>
    <row r="93029" spans="1:31" x14ac:dyDescent="0.25">
      <c r="A93029" s="41">
        <v>0</v>
      </c>
      <c r="C93029" s="56"/>
      <c r="AC93029" s="56"/>
      <c r="AD93029" s="56"/>
      <c r="AE93029" s="56"/>
    </row>
    <row r="93030" spans="1:31" x14ac:dyDescent="0.25">
      <c r="A93030" s="41">
        <v>0</v>
      </c>
      <c r="C93030" s="56"/>
      <c r="AC93030" s="56"/>
      <c r="AD93030" s="56"/>
      <c r="AE93030" s="56"/>
    </row>
    <row r="93031" spans="1:31" x14ac:dyDescent="0.25">
      <c r="A93031" s="41">
        <v>0</v>
      </c>
      <c r="C93031" s="56"/>
      <c r="AC93031" s="56"/>
      <c r="AD93031" s="56"/>
      <c r="AE93031" s="56"/>
    </row>
    <row r="93032" spans="1:31" x14ac:dyDescent="0.25">
      <c r="A93032" s="41">
        <v>0</v>
      </c>
      <c r="C93032" s="56"/>
      <c r="AC93032" s="56"/>
      <c r="AD93032" s="56"/>
      <c r="AE93032" s="56"/>
    </row>
    <row r="93033" spans="1:31" x14ac:dyDescent="0.25">
      <c r="A93033" s="41">
        <v>0</v>
      </c>
      <c r="C93033" s="56"/>
      <c r="AC93033" s="56"/>
      <c r="AD93033" s="56"/>
      <c r="AE93033" s="56"/>
    </row>
    <row r="93034" spans="1:31" x14ac:dyDescent="0.25">
      <c r="A93034" s="41">
        <v>0</v>
      </c>
      <c r="C93034" s="56"/>
      <c r="AC93034" s="56"/>
      <c r="AD93034" s="56"/>
      <c r="AE93034" s="56"/>
    </row>
    <row r="93035" spans="1:31" x14ac:dyDescent="0.25">
      <c r="A93035" s="41">
        <v>0</v>
      </c>
      <c r="C93035" s="56"/>
      <c r="AC93035" s="56"/>
      <c r="AD93035" s="56"/>
      <c r="AE93035" s="56"/>
    </row>
    <row r="93036" spans="1:31" x14ac:dyDescent="0.25">
      <c r="A93036" s="41">
        <v>0</v>
      </c>
      <c r="C93036" s="56"/>
      <c r="AC93036" s="56"/>
      <c r="AD93036" s="56"/>
      <c r="AE93036" s="56"/>
    </row>
    <row r="93037" spans="1:31" x14ac:dyDescent="0.25">
      <c r="A93037" s="41">
        <v>0</v>
      </c>
      <c r="C93037" s="56"/>
      <c r="AC93037" s="56"/>
      <c r="AD93037" s="56"/>
      <c r="AE93037" s="56"/>
    </row>
    <row r="93038" spans="1:31" x14ac:dyDescent="0.25">
      <c r="A93038" s="41">
        <v>0</v>
      </c>
      <c r="C93038" s="56"/>
      <c r="AC93038" s="56"/>
      <c r="AD93038" s="56"/>
      <c r="AE93038" s="56"/>
    </row>
    <row r="93039" spans="1:31" x14ac:dyDescent="0.25">
      <c r="A93039" s="41">
        <v>0</v>
      </c>
      <c r="C93039" s="56"/>
      <c r="AC93039" s="56"/>
      <c r="AD93039" s="56"/>
      <c r="AE93039" s="56"/>
    </row>
    <row r="93040" spans="1:31" x14ac:dyDescent="0.25">
      <c r="A93040" s="41">
        <v>0</v>
      </c>
      <c r="C93040" s="56"/>
      <c r="AC93040" s="56"/>
      <c r="AD93040" s="56"/>
      <c r="AE93040" s="56"/>
    </row>
    <row r="93041" spans="1:31" x14ac:dyDescent="0.25">
      <c r="A93041" s="41">
        <v>0</v>
      </c>
      <c r="C93041" s="56"/>
      <c r="AC93041" s="56"/>
      <c r="AD93041" s="56"/>
      <c r="AE93041" s="56"/>
    </row>
    <row r="93042" spans="1:31" x14ac:dyDescent="0.25">
      <c r="A93042" s="41">
        <v>0</v>
      </c>
      <c r="C93042" s="56"/>
      <c r="AC93042" s="56"/>
      <c r="AD93042" s="56"/>
      <c r="AE93042" s="56"/>
    </row>
    <row r="93043" spans="1:31" x14ac:dyDescent="0.25">
      <c r="A93043" s="41">
        <v>0</v>
      </c>
      <c r="C93043" s="56"/>
      <c r="AC93043" s="56"/>
      <c r="AD93043" s="56"/>
      <c r="AE93043" s="56"/>
    </row>
    <row r="93044" spans="1:31" x14ac:dyDescent="0.25">
      <c r="A93044" s="41">
        <v>0</v>
      </c>
      <c r="C93044" s="56"/>
      <c r="AC93044" s="56"/>
      <c r="AD93044" s="56"/>
      <c r="AE93044" s="56"/>
    </row>
    <row r="93045" spans="1:31" x14ac:dyDescent="0.25">
      <c r="A93045" s="41">
        <v>0</v>
      </c>
      <c r="C93045" s="56"/>
      <c r="AC93045" s="56"/>
      <c r="AD93045" s="56"/>
      <c r="AE93045" s="56"/>
    </row>
    <row r="93046" spans="1:31" x14ac:dyDescent="0.25">
      <c r="A93046" s="41">
        <v>0</v>
      </c>
      <c r="C93046" s="56"/>
      <c r="AC93046" s="56"/>
      <c r="AD93046" s="56"/>
      <c r="AE93046" s="56"/>
    </row>
    <row r="93047" spans="1:31" x14ac:dyDescent="0.25">
      <c r="A93047" s="41">
        <v>0</v>
      </c>
      <c r="C93047" s="56"/>
      <c r="AC93047" s="56"/>
      <c r="AD93047" s="56"/>
      <c r="AE93047" s="56"/>
    </row>
    <row r="93048" spans="1:31" x14ac:dyDescent="0.25">
      <c r="A93048" s="41">
        <v>0</v>
      </c>
      <c r="C93048" s="56"/>
      <c r="AC93048" s="56"/>
      <c r="AD93048" s="56"/>
      <c r="AE93048" s="56"/>
    </row>
    <row r="93049" spans="1:31" x14ac:dyDescent="0.25">
      <c r="A93049" s="41">
        <v>0</v>
      </c>
      <c r="C93049" s="56"/>
      <c r="AC93049" s="56"/>
      <c r="AD93049" s="56"/>
      <c r="AE93049" s="56"/>
    </row>
    <row r="93050" spans="1:31" x14ac:dyDescent="0.25">
      <c r="A93050" s="41">
        <v>0</v>
      </c>
      <c r="C93050" s="56"/>
      <c r="AC93050" s="56"/>
      <c r="AD93050" s="56"/>
      <c r="AE93050" s="56"/>
    </row>
    <row r="93051" spans="1:31" x14ac:dyDescent="0.25">
      <c r="A93051" s="41">
        <v>0</v>
      </c>
      <c r="C93051" s="56"/>
      <c r="AC93051" s="56"/>
      <c r="AD93051" s="56"/>
      <c r="AE93051" s="56"/>
    </row>
    <row r="93052" spans="1:31" x14ac:dyDescent="0.25">
      <c r="A93052" s="41">
        <v>0</v>
      </c>
      <c r="C93052" s="56"/>
      <c r="AC93052" s="56"/>
      <c r="AD93052" s="56"/>
      <c r="AE93052" s="56"/>
    </row>
    <row r="93053" spans="1:31" x14ac:dyDescent="0.25">
      <c r="A93053" s="41">
        <v>0</v>
      </c>
      <c r="C93053" s="56"/>
      <c r="AC93053" s="56"/>
      <c r="AD93053" s="56"/>
      <c r="AE93053" s="56"/>
    </row>
    <row r="93054" spans="1:31" x14ac:dyDescent="0.25">
      <c r="A93054" s="41">
        <v>0</v>
      </c>
      <c r="C93054" s="56"/>
      <c r="AC93054" s="56"/>
      <c r="AD93054" s="56"/>
      <c r="AE93054" s="56"/>
    </row>
    <row r="93055" spans="1:31" x14ac:dyDescent="0.25">
      <c r="A93055" s="41">
        <v>0</v>
      </c>
      <c r="C93055" s="56"/>
      <c r="AC93055" s="56"/>
      <c r="AD93055" s="56"/>
      <c r="AE93055" s="56"/>
    </row>
    <row r="93056" spans="1:31" x14ac:dyDescent="0.25">
      <c r="A93056" s="41">
        <v>0</v>
      </c>
      <c r="C93056" s="56"/>
      <c r="AC93056" s="56"/>
      <c r="AD93056" s="56"/>
      <c r="AE93056" s="56"/>
    </row>
    <row r="93057" spans="1:31" x14ac:dyDescent="0.25">
      <c r="A93057" s="41">
        <v>0</v>
      </c>
      <c r="C93057" s="56"/>
      <c r="AC93057" s="56"/>
      <c r="AD93057" s="56"/>
      <c r="AE93057" s="56"/>
    </row>
    <row r="93058" spans="1:31" x14ac:dyDescent="0.25">
      <c r="A93058" s="41">
        <v>0</v>
      </c>
      <c r="C93058" s="56"/>
      <c r="AC93058" s="56"/>
      <c r="AD93058" s="56"/>
      <c r="AE93058" s="56"/>
    </row>
    <row r="93059" spans="1:31" x14ac:dyDescent="0.25">
      <c r="A93059" s="41">
        <v>0</v>
      </c>
      <c r="C93059" s="56"/>
      <c r="AC93059" s="56"/>
      <c r="AD93059" s="56"/>
      <c r="AE93059" s="56"/>
    </row>
    <row r="93060" spans="1:31" x14ac:dyDescent="0.25">
      <c r="A93060" s="41">
        <v>0</v>
      </c>
      <c r="C93060" s="56"/>
      <c r="AC93060" s="56"/>
      <c r="AD93060" s="56"/>
      <c r="AE93060" s="56"/>
    </row>
    <row r="93061" spans="1:31" x14ac:dyDescent="0.25">
      <c r="A93061" s="41">
        <v>0</v>
      </c>
      <c r="C93061" s="56"/>
      <c r="AC93061" s="56"/>
      <c r="AD93061" s="56"/>
      <c r="AE93061" s="56"/>
    </row>
    <row r="93062" spans="1:31" x14ac:dyDescent="0.25">
      <c r="A93062" s="41">
        <v>0</v>
      </c>
      <c r="C93062" s="56"/>
      <c r="AC93062" s="56"/>
      <c r="AD93062" s="56"/>
      <c r="AE93062" s="56"/>
    </row>
    <row r="93063" spans="1:31" x14ac:dyDescent="0.25">
      <c r="A93063" s="41">
        <v>0</v>
      </c>
      <c r="C93063" s="56"/>
      <c r="AC93063" s="56"/>
      <c r="AD93063" s="56"/>
      <c r="AE93063" s="56"/>
    </row>
    <row r="93064" spans="1:31" x14ac:dyDescent="0.25">
      <c r="A93064" s="41">
        <v>0</v>
      </c>
      <c r="C93064" s="56"/>
      <c r="AC93064" s="56"/>
      <c r="AD93064" s="56"/>
      <c r="AE93064" s="56"/>
    </row>
    <row r="93065" spans="1:31" x14ac:dyDescent="0.25">
      <c r="A93065" s="41">
        <v>0</v>
      </c>
      <c r="C93065" s="56"/>
      <c r="AC93065" s="56"/>
      <c r="AD93065" s="56"/>
      <c r="AE93065" s="56"/>
    </row>
    <row r="93066" spans="1:31" x14ac:dyDescent="0.25">
      <c r="A93066" s="41">
        <v>0</v>
      </c>
      <c r="C93066" s="56"/>
      <c r="AC93066" s="56"/>
      <c r="AD93066" s="56"/>
      <c r="AE93066" s="56"/>
    </row>
    <row r="93067" spans="1:31" x14ac:dyDescent="0.25">
      <c r="A93067" s="41">
        <v>0</v>
      </c>
      <c r="C93067" s="56"/>
      <c r="AC93067" s="56"/>
      <c r="AD93067" s="56"/>
      <c r="AE93067" s="56"/>
    </row>
    <row r="93068" spans="1:31" x14ac:dyDescent="0.25">
      <c r="A93068" s="41">
        <v>0</v>
      </c>
      <c r="C93068" s="56"/>
      <c r="AC93068" s="56"/>
      <c r="AD93068" s="56"/>
      <c r="AE93068" s="56"/>
    </row>
    <row r="93069" spans="1:31" x14ac:dyDescent="0.25">
      <c r="A93069" s="41">
        <v>0</v>
      </c>
      <c r="C93069" s="56"/>
      <c r="AC93069" s="56"/>
      <c r="AD93069" s="56"/>
      <c r="AE93069" s="56"/>
    </row>
    <row r="93070" spans="1:31" x14ac:dyDescent="0.25">
      <c r="A93070" s="41">
        <v>0</v>
      </c>
      <c r="C93070" s="56"/>
      <c r="AC93070" s="56"/>
      <c r="AD93070" s="56"/>
      <c r="AE93070" s="56"/>
    </row>
    <row r="93071" spans="1:31" x14ac:dyDescent="0.25">
      <c r="A93071" s="41">
        <v>0</v>
      </c>
      <c r="C93071" s="56"/>
      <c r="AC93071" s="56"/>
      <c r="AD93071" s="56"/>
      <c r="AE93071" s="56"/>
    </row>
    <row r="93072" spans="1:31" x14ac:dyDescent="0.25">
      <c r="A93072" s="41">
        <v>0</v>
      </c>
      <c r="C93072" s="56"/>
      <c r="AC93072" s="56"/>
      <c r="AD93072" s="56"/>
      <c r="AE93072" s="56"/>
    </row>
    <row r="93073" spans="1:31" x14ac:dyDescent="0.25">
      <c r="A93073" s="41">
        <v>0</v>
      </c>
      <c r="C93073" s="56"/>
      <c r="AC93073" s="56"/>
      <c r="AD93073" s="56"/>
      <c r="AE93073" s="56"/>
    </row>
    <row r="93074" spans="1:31" x14ac:dyDescent="0.25">
      <c r="A93074" s="41">
        <v>0</v>
      </c>
      <c r="C93074" s="56"/>
      <c r="AC93074" s="56"/>
      <c r="AD93074" s="56"/>
      <c r="AE93074" s="56"/>
    </row>
    <row r="93075" spans="1:31" x14ac:dyDescent="0.25">
      <c r="A93075" s="41">
        <v>8347</v>
      </c>
      <c r="C93075" s="56"/>
      <c r="AC93075" s="56"/>
      <c r="AD93075" s="56"/>
      <c r="AE93075" s="56"/>
    </row>
    <row r="93076" spans="1:31" x14ac:dyDescent="0.25">
      <c r="A93076" s="41">
        <v>0</v>
      </c>
      <c r="C93076" s="56"/>
      <c r="AC93076" s="56"/>
      <c r="AD93076" s="56"/>
      <c r="AE93076" s="56"/>
    </row>
    <row r="93077" spans="1:31" x14ac:dyDescent="0.25">
      <c r="A93077" s="41">
        <v>0</v>
      </c>
      <c r="C93077" s="56"/>
      <c r="AC93077" s="56"/>
      <c r="AD93077" s="56"/>
      <c r="AE93077" s="56"/>
    </row>
    <row r="93078" spans="1:31" x14ac:dyDescent="0.25">
      <c r="A93078" s="41">
        <v>0</v>
      </c>
      <c r="C93078" s="56"/>
      <c r="AC93078" s="56"/>
      <c r="AD93078" s="56"/>
      <c r="AE93078" s="56"/>
    </row>
    <row r="93079" spans="1:31" x14ac:dyDescent="0.25">
      <c r="A93079" s="41">
        <v>0</v>
      </c>
      <c r="C93079" s="56"/>
      <c r="AC93079" s="56"/>
      <c r="AD93079" s="56"/>
      <c r="AE93079" s="56"/>
    </row>
    <row r="93080" spans="1:31" x14ac:dyDescent="0.25">
      <c r="A93080" s="41">
        <v>0</v>
      </c>
      <c r="C93080" s="56"/>
      <c r="AC93080" s="56"/>
      <c r="AD93080" s="56"/>
      <c r="AE93080" s="56"/>
    </row>
    <row r="93081" spans="1:31" x14ac:dyDescent="0.25">
      <c r="A93081" s="41">
        <v>0</v>
      </c>
      <c r="C93081" s="56"/>
      <c r="AC93081" s="56"/>
      <c r="AD93081" s="56"/>
      <c r="AE93081" s="56"/>
    </row>
    <row r="93082" spans="1:31" x14ac:dyDescent="0.25">
      <c r="A93082" s="41">
        <v>0</v>
      </c>
      <c r="C93082" s="56"/>
      <c r="AC93082" s="56"/>
      <c r="AD93082" s="56"/>
      <c r="AE93082" s="56"/>
    </row>
    <row r="93083" spans="1:31" x14ac:dyDescent="0.25">
      <c r="A93083" s="41">
        <v>0</v>
      </c>
      <c r="C93083" s="56"/>
      <c r="AC93083" s="56"/>
      <c r="AD93083" s="56"/>
      <c r="AE93083" s="56"/>
    </row>
    <row r="93084" spans="1:31" x14ac:dyDescent="0.25">
      <c r="A93084" s="41">
        <v>0</v>
      </c>
      <c r="C93084" s="56"/>
      <c r="AC93084" s="56"/>
      <c r="AD93084" s="56"/>
      <c r="AE93084" s="56"/>
    </row>
    <row r="93085" spans="1:31" x14ac:dyDescent="0.25">
      <c r="A93085" s="41">
        <v>0</v>
      </c>
      <c r="C93085" s="56"/>
      <c r="AC93085" s="56"/>
      <c r="AD93085" s="56"/>
      <c r="AE93085" s="56"/>
    </row>
    <row r="93086" spans="1:31" x14ac:dyDescent="0.25">
      <c r="A93086" s="41">
        <v>0</v>
      </c>
      <c r="C93086" s="56"/>
      <c r="AC93086" s="56"/>
      <c r="AD93086" s="56"/>
      <c r="AE93086" s="56"/>
    </row>
    <row r="93087" spans="1:31" x14ac:dyDescent="0.25">
      <c r="A93087" s="41">
        <v>0</v>
      </c>
      <c r="C93087" s="56"/>
      <c r="AC93087" s="56"/>
      <c r="AD93087" s="56"/>
      <c r="AE93087" s="56"/>
    </row>
    <row r="93088" spans="1:31" x14ac:dyDescent="0.25">
      <c r="A93088" s="41">
        <v>0</v>
      </c>
      <c r="C93088" s="56"/>
      <c r="AC93088" s="56"/>
      <c r="AD93088" s="56"/>
      <c r="AE93088" s="56"/>
    </row>
    <row r="93089" spans="1:31" x14ac:dyDescent="0.25">
      <c r="A93089" s="41">
        <v>0</v>
      </c>
      <c r="C93089" s="56"/>
      <c r="AC93089" s="56"/>
      <c r="AD93089" s="56"/>
      <c r="AE93089" s="56"/>
    </row>
    <row r="93090" spans="1:31" x14ac:dyDescent="0.25">
      <c r="A93090" s="41">
        <v>0</v>
      </c>
      <c r="C93090" s="56"/>
      <c r="AC93090" s="56"/>
      <c r="AD93090" s="56"/>
      <c r="AE93090" s="56"/>
    </row>
    <row r="93091" spans="1:31" x14ac:dyDescent="0.25">
      <c r="A93091" s="41">
        <v>0</v>
      </c>
      <c r="C93091" s="56"/>
      <c r="AC93091" s="56"/>
      <c r="AD93091" s="56"/>
      <c r="AE93091" s="56"/>
    </row>
    <row r="93092" spans="1:31" x14ac:dyDescent="0.25">
      <c r="A93092" s="41">
        <v>0</v>
      </c>
      <c r="C93092" s="56"/>
      <c r="AC93092" s="56"/>
      <c r="AD93092" s="56"/>
      <c r="AE93092" s="56"/>
    </row>
    <row r="93093" spans="1:31" x14ac:dyDescent="0.25">
      <c r="A93093" s="41">
        <v>0</v>
      </c>
      <c r="C93093" s="56"/>
      <c r="AC93093" s="56"/>
      <c r="AD93093" s="56"/>
      <c r="AE93093" s="56"/>
    </row>
    <row r="93094" spans="1:31" x14ac:dyDescent="0.25">
      <c r="A93094" s="41">
        <v>0</v>
      </c>
      <c r="C93094" s="56"/>
      <c r="AC93094" s="56"/>
      <c r="AD93094" s="56"/>
      <c r="AE93094" s="56"/>
    </row>
    <row r="93095" spans="1:31" x14ac:dyDescent="0.25">
      <c r="A93095" s="41">
        <v>0</v>
      </c>
      <c r="C93095" s="56"/>
      <c r="AC93095" s="56"/>
      <c r="AD93095" s="56"/>
      <c r="AE93095" s="56"/>
    </row>
    <row r="93096" spans="1:31" x14ac:dyDescent="0.25">
      <c r="A93096" s="41">
        <v>0</v>
      </c>
      <c r="C93096" s="56"/>
      <c r="AC93096" s="56"/>
      <c r="AD93096" s="56"/>
      <c r="AE93096" s="56"/>
    </row>
    <row r="93097" spans="1:31" x14ac:dyDescent="0.25">
      <c r="A93097" s="41">
        <v>0</v>
      </c>
      <c r="C93097" s="56"/>
      <c r="AC93097" s="56"/>
      <c r="AD93097" s="56"/>
      <c r="AE93097" s="56"/>
    </row>
    <row r="93098" spans="1:31" x14ac:dyDescent="0.25">
      <c r="A93098" s="41">
        <v>0</v>
      </c>
      <c r="C93098" s="56"/>
      <c r="AC93098" s="56"/>
      <c r="AD93098" s="56"/>
      <c r="AE93098" s="56"/>
    </row>
    <row r="93099" spans="1:31" x14ac:dyDescent="0.25">
      <c r="A93099" s="41">
        <v>0</v>
      </c>
      <c r="C93099" s="56"/>
      <c r="AC93099" s="56"/>
      <c r="AD93099" s="56"/>
      <c r="AE93099" s="56"/>
    </row>
    <row r="93100" spans="1:31" x14ac:dyDescent="0.25">
      <c r="A93100" s="41">
        <v>0</v>
      </c>
      <c r="C93100" s="56"/>
      <c r="AC93100" s="56"/>
      <c r="AD93100" s="56"/>
      <c r="AE93100" s="56"/>
    </row>
    <row r="93101" spans="1:31" x14ac:dyDescent="0.25">
      <c r="A93101" s="41">
        <v>0</v>
      </c>
      <c r="C93101" s="56"/>
      <c r="AC93101" s="56"/>
      <c r="AD93101" s="56"/>
      <c r="AE93101" s="56"/>
    </row>
    <row r="93102" spans="1:31" x14ac:dyDescent="0.25">
      <c r="A93102" s="41">
        <v>0</v>
      </c>
      <c r="C93102" s="56"/>
      <c r="AC93102" s="56"/>
      <c r="AD93102" s="56"/>
      <c r="AE93102" s="56"/>
    </row>
    <row r="93103" spans="1:31" x14ac:dyDescent="0.25">
      <c r="A93103" s="41">
        <v>0</v>
      </c>
      <c r="C93103" s="56"/>
      <c r="AC93103" s="56"/>
      <c r="AD93103" s="56"/>
      <c r="AE93103" s="56"/>
    </row>
    <row r="93104" spans="1:31" x14ac:dyDescent="0.25">
      <c r="A93104" s="41">
        <v>0</v>
      </c>
      <c r="C93104" s="56"/>
      <c r="AC93104" s="56"/>
      <c r="AD93104" s="56"/>
      <c r="AE93104" s="56"/>
    </row>
    <row r="93105" spans="1:31" x14ac:dyDescent="0.25">
      <c r="A93105" s="41">
        <v>0</v>
      </c>
      <c r="C93105" s="56"/>
      <c r="AC93105" s="56"/>
      <c r="AD93105" s="56"/>
      <c r="AE93105" s="56"/>
    </row>
    <row r="93106" spans="1:31" x14ac:dyDescent="0.25">
      <c r="A93106" s="41">
        <v>0</v>
      </c>
      <c r="C93106" s="56"/>
      <c r="AC93106" s="56"/>
      <c r="AD93106" s="56"/>
      <c r="AE93106" s="56"/>
    </row>
    <row r="93107" spans="1:31" x14ac:dyDescent="0.25">
      <c r="A93107" s="41">
        <v>0</v>
      </c>
      <c r="C93107" s="56"/>
      <c r="AC93107" s="56"/>
      <c r="AD93107" s="56"/>
      <c r="AE93107" s="56"/>
    </row>
    <row r="93108" spans="1:31" x14ac:dyDescent="0.25">
      <c r="A93108" s="41">
        <v>0</v>
      </c>
      <c r="C93108" s="56"/>
      <c r="AC93108" s="56"/>
      <c r="AD93108" s="56"/>
      <c r="AE93108" s="56"/>
    </row>
    <row r="93109" spans="1:31" x14ac:dyDescent="0.25">
      <c r="A93109" s="41">
        <v>0</v>
      </c>
      <c r="C93109" s="56"/>
      <c r="AC93109" s="56"/>
      <c r="AD93109" s="56"/>
      <c r="AE93109" s="56"/>
    </row>
    <row r="93110" spans="1:31" x14ac:dyDescent="0.25">
      <c r="A93110" s="41">
        <v>0</v>
      </c>
      <c r="C93110" s="56"/>
      <c r="AC93110" s="56"/>
      <c r="AD93110" s="56"/>
      <c r="AE93110" s="56"/>
    </row>
    <row r="93111" spans="1:31" x14ac:dyDescent="0.25">
      <c r="A93111" s="41">
        <v>0</v>
      </c>
      <c r="C93111" s="56"/>
      <c r="AC93111" s="56"/>
      <c r="AD93111" s="56"/>
      <c r="AE93111" s="56"/>
    </row>
    <row r="93112" spans="1:31" x14ac:dyDescent="0.25">
      <c r="A93112" s="41">
        <v>0</v>
      </c>
      <c r="C93112" s="56"/>
      <c r="AC93112" s="56"/>
      <c r="AD93112" s="56"/>
      <c r="AE93112" s="56"/>
    </row>
    <row r="93113" spans="1:31" x14ac:dyDescent="0.25">
      <c r="A93113" s="41">
        <v>0</v>
      </c>
      <c r="C93113" s="56"/>
      <c r="AC93113" s="56"/>
      <c r="AD93113" s="56"/>
      <c r="AE93113" s="56"/>
    </row>
    <row r="93114" spans="1:31" x14ac:dyDescent="0.25">
      <c r="A93114" s="41">
        <v>0</v>
      </c>
      <c r="C93114" s="56"/>
      <c r="AC93114" s="56"/>
      <c r="AD93114" s="56"/>
      <c r="AE93114" s="56"/>
    </row>
    <row r="93115" spans="1:31" x14ac:dyDescent="0.25">
      <c r="A93115" s="41">
        <v>0</v>
      </c>
      <c r="C93115" s="56"/>
      <c r="AC93115" s="56"/>
      <c r="AD93115" s="56"/>
      <c r="AE93115" s="56"/>
    </row>
    <row r="93116" spans="1:31" x14ac:dyDescent="0.25">
      <c r="A93116" s="41">
        <v>0</v>
      </c>
      <c r="C93116" s="56"/>
      <c r="AC93116" s="56"/>
      <c r="AD93116" s="56"/>
      <c r="AE93116" s="56"/>
    </row>
    <row r="93117" spans="1:31" x14ac:dyDescent="0.25">
      <c r="A93117" s="41">
        <v>0</v>
      </c>
      <c r="C93117" s="56"/>
      <c r="AC93117" s="56"/>
      <c r="AD93117" s="56"/>
      <c r="AE93117" s="56"/>
    </row>
    <row r="93118" spans="1:31" x14ac:dyDescent="0.25">
      <c r="A93118" s="41">
        <v>0</v>
      </c>
      <c r="C93118" s="56"/>
      <c r="AC93118" s="56"/>
      <c r="AD93118" s="56"/>
      <c r="AE93118" s="56"/>
    </row>
    <row r="93119" spans="1:31" x14ac:dyDescent="0.25">
      <c r="A93119" s="41">
        <v>0</v>
      </c>
      <c r="C93119" s="56"/>
      <c r="AC93119" s="56"/>
      <c r="AD93119" s="56"/>
      <c r="AE93119" s="56"/>
    </row>
    <row r="93120" spans="1:31" x14ac:dyDescent="0.25">
      <c r="A93120" s="41">
        <v>0</v>
      </c>
      <c r="C93120" s="56"/>
      <c r="AC93120" s="56"/>
      <c r="AD93120" s="56"/>
      <c r="AE93120" s="56"/>
    </row>
    <row r="93121" spans="1:31" x14ac:dyDescent="0.25">
      <c r="A93121" s="41">
        <v>0</v>
      </c>
      <c r="C93121" s="56"/>
      <c r="AC93121" s="56"/>
      <c r="AD93121" s="56"/>
      <c r="AE93121" s="56"/>
    </row>
    <row r="93122" spans="1:31" x14ac:dyDescent="0.25">
      <c r="A93122" s="41">
        <v>0</v>
      </c>
      <c r="C93122" s="56"/>
      <c r="AC93122" s="56"/>
      <c r="AD93122" s="56"/>
      <c r="AE93122" s="56"/>
    </row>
    <row r="93123" spans="1:31" x14ac:dyDescent="0.25">
      <c r="A93123" s="41">
        <v>0</v>
      </c>
      <c r="C93123" s="56"/>
      <c r="AC93123" s="56"/>
      <c r="AD93123" s="56"/>
      <c r="AE93123" s="56"/>
    </row>
    <row r="93124" spans="1:31" x14ac:dyDescent="0.25">
      <c r="A93124" s="41">
        <v>0</v>
      </c>
      <c r="C93124" s="56"/>
      <c r="AC93124" s="56"/>
      <c r="AD93124" s="56"/>
      <c r="AE93124" s="56"/>
    </row>
    <row r="93125" spans="1:31" x14ac:dyDescent="0.25">
      <c r="A93125" s="41">
        <v>0</v>
      </c>
      <c r="C93125" s="56"/>
      <c r="AC93125" s="56"/>
      <c r="AD93125" s="56"/>
      <c r="AE93125" s="56"/>
    </row>
    <row r="93126" spans="1:31" x14ac:dyDescent="0.25">
      <c r="A93126" s="41">
        <v>0</v>
      </c>
      <c r="C93126" s="56"/>
      <c r="AC93126" s="56"/>
      <c r="AD93126" s="56"/>
      <c r="AE93126" s="56"/>
    </row>
    <row r="93127" spans="1:31" x14ac:dyDescent="0.25">
      <c r="A93127" s="41">
        <v>0</v>
      </c>
      <c r="C93127" s="56"/>
      <c r="AC93127" s="56"/>
      <c r="AD93127" s="56"/>
      <c r="AE93127" s="56"/>
    </row>
    <row r="93128" spans="1:31" x14ac:dyDescent="0.25">
      <c r="A93128" s="41">
        <v>0</v>
      </c>
      <c r="C93128" s="56"/>
      <c r="AC93128" s="56"/>
      <c r="AD93128" s="56"/>
      <c r="AE93128" s="56"/>
    </row>
    <row r="93129" spans="1:31" x14ac:dyDescent="0.25">
      <c r="A93129" s="41">
        <v>0</v>
      </c>
      <c r="C93129" s="56"/>
      <c r="AC93129" s="56"/>
      <c r="AD93129" s="56"/>
      <c r="AE93129" s="56"/>
    </row>
    <row r="93130" spans="1:31" x14ac:dyDescent="0.25">
      <c r="A93130" s="41">
        <v>0</v>
      </c>
      <c r="C93130" s="56"/>
      <c r="AC93130" s="56"/>
      <c r="AD93130" s="56"/>
      <c r="AE93130" s="56"/>
    </row>
    <row r="93131" spans="1:31" x14ac:dyDescent="0.25">
      <c r="A93131" s="41">
        <v>0</v>
      </c>
      <c r="C93131" s="56"/>
      <c r="AC93131" s="56"/>
      <c r="AD93131" s="56"/>
      <c r="AE93131" s="56"/>
    </row>
    <row r="93132" spans="1:31" x14ac:dyDescent="0.25">
      <c r="A93132" s="41">
        <v>0</v>
      </c>
      <c r="C93132" s="56"/>
      <c r="AC93132" s="56"/>
      <c r="AD93132" s="56"/>
      <c r="AE93132" s="56"/>
    </row>
    <row r="93133" spans="1:31" x14ac:dyDescent="0.25">
      <c r="A93133" s="41">
        <v>0</v>
      </c>
      <c r="C93133" s="56"/>
      <c r="AC93133" s="56"/>
      <c r="AD93133" s="56"/>
      <c r="AE93133" s="56"/>
    </row>
    <row r="93134" spans="1:31" x14ac:dyDescent="0.25">
      <c r="A93134" s="41">
        <v>0</v>
      </c>
      <c r="C93134" s="56"/>
      <c r="AC93134" s="56"/>
      <c r="AD93134" s="56"/>
      <c r="AE93134" s="56"/>
    </row>
    <row r="93135" spans="1:31" x14ac:dyDescent="0.25">
      <c r="A93135" s="41">
        <v>0</v>
      </c>
      <c r="C93135" s="56"/>
      <c r="AC93135" s="56"/>
      <c r="AD93135" s="56"/>
      <c r="AE93135" s="56"/>
    </row>
    <row r="93136" spans="1:31" x14ac:dyDescent="0.25">
      <c r="A93136" s="41">
        <v>0</v>
      </c>
      <c r="C93136" s="56"/>
      <c r="AC93136" s="56"/>
      <c r="AD93136" s="56"/>
      <c r="AE93136" s="56"/>
    </row>
    <row r="93137" spans="1:31" x14ac:dyDescent="0.25">
      <c r="A93137" s="41">
        <v>0</v>
      </c>
      <c r="C93137" s="56"/>
      <c r="AC93137" s="56"/>
      <c r="AD93137" s="56"/>
      <c r="AE93137" s="56"/>
    </row>
    <row r="93138" spans="1:31" x14ac:dyDescent="0.25">
      <c r="A93138" s="41">
        <v>0</v>
      </c>
      <c r="C93138" s="56"/>
      <c r="AC93138" s="56"/>
      <c r="AD93138" s="56"/>
      <c r="AE93138" s="56"/>
    </row>
    <row r="93139" spans="1:31" x14ac:dyDescent="0.25">
      <c r="A93139" s="41">
        <v>0</v>
      </c>
      <c r="C93139" s="56"/>
      <c r="AC93139" s="56"/>
      <c r="AD93139" s="56"/>
      <c r="AE93139" s="56"/>
    </row>
    <row r="93140" spans="1:31" x14ac:dyDescent="0.25">
      <c r="A93140" s="41">
        <v>0</v>
      </c>
      <c r="C93140" s="56"/>
      <c r="AC93140" s="56"/>
      <c r="AD93140" s="56"/>
      <c r="AE93140" s="56"/>
    </row>
    <row r="93141" spans="1:31" x14ac:dyDescent="0.25">
      <c r="A93141" s="41">
        <v>0</v>
      </c>
      <c r="C93141" s="56"/>
      <c r="AC93141" s="56"/>
      <c r="AD93141" s="56"/>
      <c r="AE93141" s="56"/>
    </row>
    <row r="93142" spans="1:31" x14ac:dyDescent="0.25">
      <c r="A93142" s="41">
        <v>0</v>
      </c>
      <c r="C93142" s="56"/>
      <c r="AC93142" s="56"/>
      <c r="AD93142" s="56"/>
      <c r="AE93142" s="56"/>
    </row>
    <row r="93143" spans="1:31" x14ac:dyDescent="0.25">
      <c r="A93143" s="41">
        <v>0</v>
      </c>
      <c r="C93143" s="56"/>
      <c r="AC93143" s="56"/>
      <c r="AD93143" s="56"/>
      <c r="AE93143" s="56"/>
    </row>
    <row r="93144" spans="1:31" x14ac:dyDescent="0.25">
      <c r="A93144" s="41">
        <v>0</v>
      </c>
      <c r="C93144" s="56"/>
      <c r="AC93144" s="56"/>
      <c r="AD93144" s="56"/>
      <c r="AE93144" s="56"/>
    </row>
    <row r="93145" spans="1:31" x14ac:dyDescent="0.25">
      <c r="A93145" s="41">
        <v>0</v>
      </c>
      <c r="C93145" s="56"/>
      <c r="AC93145" s="56"/>
      <c r="AD93145" s="56"/>
      <c r="AE93145" s="56"/>
    </row>
    <row r="93146" spans="1:31" x14ac:dyDescent="0.25">
      <c r="A93146" s="41">
        <v>0</v>
      </c>
      <c r="C93146" s="56"/>
      <c r="AC93146" s="56"/>
      <c r="AD93146" s="56"/>
      <c r="AE93146" s="56"/>
    </row>
    <row r="93147" spans="1:31" x14ac:dyDescent="0.25">
      <c r="A93147" s="41">
        <v>0</v>
      </c>
      <c r="C93147" s="56"/>
      <c r="AC93147" s="56"/>
      <c r="AD93147" s="56"/>
      <c r="AE93147" s="56"/>
    </row>
    <row r="93148" spans="1:31" x14ac:dyDescent="0.25">
      <c r="A93148" s="41">
        <v>0</v>
      </c>
      <c r="C93148" s="56"/>
      <c r="AC93148" s="56"/>
      <c r="AD93148" s="56"/>
      <c r="AE93148" s="56"/>
    </row>
    <row r="93149" spans="1:31" x14ac:dyDescent="0.25">
      <c r="A93149" s="41">
        <v>0</v>
      </c>
      <c r="C93149" s="56"/>
      <c r="AC93149" s="56"/>
      <c r="AD93149" s="56"/>
      <c r="AE93149" s="56"/>
    </row>
    <row r="93150" spans="1:31" x14ac:dyDescent="0.25">
      <c r="A93150" s="41">
        <v>0</v>
      </c>
      <c r="C93150" s="56"/>
      <c r="AC93150" s="56"/>
      <c r="AD93150" s="56"/>
      <c r="AE93150" s="56"/>
    </row>
    <row r="93151" spans="1:31" x14ac:dyDescent="0.25">
      <c r="A93151" s="41">
        <v>0</v>
      </c>
      <c r="C93151" s="56"/>
      <c r="AC93151" s="56"/>
      <c r="AD93151" s="56"/>
      <c r="AE93151" s="56"/>
    </row>
    <row r="93152" spans="1:31" x14ac:dyDescent="0.25">
      <c r="A93152" s="41">
        <v>0</v>
      </c>
      <c r="C93152" s="56"/>
      <c r="AC93152" s="56"/>
      <c r="AD93152" s="56"/>
      <c r="AE93152" s="56"/>
    </row>
    <row r="93153" spans="1:31" x14ac:dyDescent="0.25">
      <c r="A93153" s="41">
        <v>0</v>
      </c>
      <c r="C93153" s="56"/>
      <c r="AC93153" s="56"/>
      <c r="AD93153" s="56"/>
      <c r="AE93153" s="56"/>
    </row>
    <row r="93154" spans="1:31" x14ac:dyDescent="0.25">
      <c r="A93154" s="41">
        <v>0</v>
      </c>
      <c r="C93154" s="56"/>
      <c r="AC93154" s="56"/>
      <c r="AD93154" s="56"/>
      <c r="AE93154" s="56"/>
    </row>
    <row r="93155" spans="1:31" x14ac:dyDescent="0.25">
      <c r="A93155" s="41">
        <v>0</v>
      </c>
      <c r="C93155" s="56"/>
      <c r="AC93155" s="56"/>
      <c r="AD93155" s="56"/>
      <c r="AE93155" s="56"/>
    </row>
    <row r="93156" spans="1:31" x14ac:dyDescent="0.25">
      <c r="A93156" s="41">
        <v>0</v>
      </c>
      <c r="C93156" s="56"/>
      <c r="AC93156" s="56"/>
      <c r="AD93156" s="56"/>
      <c r="AE93156" s="56"/>
    </row>
    <row r="93157" spans="1:31" x14ac:dyDescent="0.25">
      <c r="A93157" s="41">
        <v>0</v>
      </c>
      <c r="C93157" s="56"/>
      <c r="AC93157" s="56"/>
      <c r="AD93157" s="56"/>
      <c r="AE93157" s="56"/>
    </row>
    <row r="93158" spans="1:31" x14ac:dyDescent="0.25">
      <c r="A93158" s="41">
        <v>0</v>
      </c>
      <c r="C93158" s="56"/>
      <c r="AC93158" s="56"/>
      <c r="AD93158" s="56"/>
      <c r="AE93158" s="56"/>
    </row>
    <row r="93159" spans="1:31" x14ac:dyDescent="0.25">
      <c r="A93159" s="41">
        <v>0</v>
      </c>
      <c r="C93159" s="56"/>
      <c r="AC93159" s="56"/>
      <c r="AD93159" s="56"/>
      <c r="AE93159" s="56"/>
    </row>
    <row r="93160" spans="1:31" x14ac:dyDescent="0.25">
      <c r="A93160" s="41">
        <v>0</v>
      </c>
      <c r="C93160" s="56"/>
      <c r="AC93160" s="56"/>
      <c r="AD93160" s="56"/>
      <c r="AE93160" s="56"/>
    </row>
    <row r="93161" spans="1:31" x14ac:dyDescent="0.25">
      <c r="A93161" s="41">
        <v>0</v>
      </c>
      <c r="C93161" s="56"/>
      <c r="AC93161" s="56"/>
      <c r="AD93161" s="56"/>
      <c r="AE93161" s="56"/>
    </row>
    <row r="93162" spans="1:31" x14ac:dyDescent="0.25">
      <c r="A93162" s="41">
        <v>0</v>
      </c>
      <c r="C93162" s="56"/>
      <c r="AC93162" s="56"/>
      <c r="AD93162" s="56"/>
      <c r="AE93162" s="56"/>
    </row>
    <row r="93163" spans="1:31" x14ac:dyDescent="0.25">
      <c r="A93163" s="41">
        <v>0</v>
      </c>
      <c r="C93163" s="56"/>
      <c r="AC93163" s="56"/>
      <c r="AD93163" s="56"/>
      <c r="AE93163" s="56"/>
    </row>
    <row r="93164" spans="1:31" x14ac:dyDescent="0.25">
      <c r="A93164" s="41">
        <v>0</v>
      </c>
      <c r="C93164" s="56"/>
      <c r="AC93164" s="56"/>
      <c r="AD93164" s="56"/>
      <c r="AE93164" s="56"/>
    </row>
    <row r="93165" spans="1:31" x14ac:dyDescent="0.25">
      <c r="A93165" s="41">
        <v>0</v>
      </c>
      <c r="C93165" s="56"/>
      <c r="AC93165" s="56"/>
      <c r="AD93165" s="56"/>
      <c r="AE93165" s="56"/>
    </row>
    <row r="93166" spans="1:31" x14ac:dyDescent="0.25">
      <c r="A93166" s="41">
        <v>0</v>
      </c>
      <c r="C93166" s="56"/>
      <c r="AC93166" s="56"/>
      <c r="AD93166" s="56"/>
      <c r="AE93166" s="56"/>
    </row>
    <row r="93167" spans="1:31" x14ac:dyDescent="0.25">
      <c r="A93167" s="41">
        <v>0</v>
      </c>
      <c r="C93167" s="56"/>
      <c r="AC93167" s="56"/>
      <c r="AD93167" s="56"/>
      <c r="AE93167" s="56"/>
    </row>
    <row r="93168" spans="1:31" x14ac:dyDescent="0.25">
      <c r="A93168" s="41">
        <v>0</v>
      </c>
      <c r="C93168" s="56"/>
      <c r="AC93168" s="56"/>
      <c r="AD93168" s="56"/>
      <c r="AE93168" s="56"/>
    </row>
    <row r="93169" spans="1:31" x14ac:dyDescent="0.25">
      <c r="A93169" s="41">
        <v>0</v>
      </c>
      <c r="C93169" s="56"/>
      <c r="AC93169" s="56"/>
      <c r="AD93169" s="56"/>
      <c r="AE93169" s="56"/>
    </row>
    <row r="93170" spans="1:31" x14ac:dyDescent="0.25">
      <c r="A93170" s="41">
        <v>0</v>
      </c>
      <c r="C93170" s="56"/>
      <c r="AC93170" s="56"/>
      <c r="AD93170" s="56"/>
      <c r="AE93170" s="56"/>
    </row>
    <row r="93171" spans="1:31" x14ac:dyDescent="0.25">
      <c r="A93171" s="41">
        <v>0</v>
      </c>
      <c r="C93171" s="56"/>
      <c r="AC93171" s="56"/>
      <c r="AD93171" s="56"/>
      <c r="AE93171" s="56"/>
    </row>
    <row r="93172" spans="1:31" x14ac:dyDescent="0.25">
      <c r="A93172" s="41">
        <v>0</v>
      </c>
      <c r="C93172" s="56"/>
      <c r="AC93172" s="56"/>
      <c r="AD93172" s="56"/>
      <c r="AE93172" s="56"/>
    </row>
    <row r="93173" spans="1:31" x14ac:dyDescent="0.25">
      <c r="A93173" s="41">
        <v>0</v>
      </c>
      <c r="C93173" s="56"/>
      <c r="AC93173" s="56"/>
      <c r="AD93173" s="56"/>
      <c r="AE93173" s="56"/>
    </row>
    <row r="93174" spans="1:31" x14ac:dyDescent="0.25">
      <c r="A93174" s="41">
        <v>0</v>
      </c>
      <c r="C93174" s="56"/>
      <c r="AC93174" s="56"/>
      <c r="AD93174" s="56"/>
      <c r="AE93174" s="56"/>
    </row>
    <row r="93175" spans="1:31" x14ac:dyDescent="0.25">
      <c r="A93175" s="41">
        <v>0</v>
      </c>
      <c r="C93175" s="56"/>
      <c r="AC93175" s="56"/>
      <c r="AD93175" s="56"/>
      <c r="AE93175" s="56"/>
    </row>
    <row r="93176" spans="1:31" x14ac:dyDescent="0.25">
      <c r="A93176" s="41">
        <v>0</v>
      </c>
      <c r="C93176" s="56"/>
      <c r="AC93176" s="56"/>
      <c r="AD93176" s="56"/>
      <c r="AE93176" s="56"/>
    </row>
    <row r="93177" spans="1:31" x14ac:dyDescent="0.25">
      <c r="A93177" s="41">
        <v>0</v>
      </c>
      <c r="C93177" s="56"/>
      <c r="AC93177" s="56"/>
      <c r="AD93177" s="56"/>
      <c r="AE93177" s="56"/>
    </row>
    <row r="93178" spans="1:31" x14ac:dyDescent="0.25">
      <c r="A93178" s="41">
        <v>0</v>
      </c>
      <c r="C93178" s="56"/>
      <c r="AC93178" s="56"/>
      <c r="AD93178" s="56"/>
      <c r="AE93178" s="56"/>
    </row>
    <row r="93179" spans="1:31" x14ac:dyDescent="0.25">
      <c r="A93179" s="41">
        <v>0</v>
      </c>
      <c r="C93179" s="56"/>
      <c r="AC93179" s="56"/>
      <c r="AD93179" s="56"/>
      <c r="AE93179" s="56"/>
    </row>
    <row r="93180" spans="1:31" x14ac:dyDescent="0.25">
      <c r="A93180" s="41">
        <v>0</v>
      </c>
      <c r="C93180" s="56"/>
      <c r="AC93180" s="56"/>
      <c r="AD93180" s="56"/>
      <c r="AE93180" s="56"/>
    </row>
    <row r="93181" spans="1:31" x14ac:dyDescent="0.25">
      <c r="A93181" s="41">
        <v>0</v>
      </c>
      <c r="C93181" s="56"/>
      <c r="AC93181" s="56"/>
      <c r="AD93181" s="56"/>
      <c r="AE93181" s="56"/>
    </row>
    <row r="93182" spans="1:31" x14ac:dyDescent="0.25">
      <c r="A93182" s="41">
        <v>0</v>
      </c>
      <c r="C93182" s="56"/>
      <c r="AC93182" s="56"/>
      <c r="AD93182" s="56"/>
      <c r="AE93182" s="56"/>
    </row>
    <row r="93183" spans="1:31" x14ac:dyDescent="0.25">
      <c r="A93183" s="41">
        <v>0</v>
      </c>
      <c r="C93183" s="56"/>
      <c r="AC93183" s="56"/>
      <c r="AD93183" s="56"/>
      <c r="AE93183" s="56"/>
    </row>
    <row r="93184" spans="1:31" x14ac:dyDescent="0.25">
      <c r="A93184" s="41">
        <v>0</v>
      </c>
      <c r="C93184" s="56"/>
      <c r="AC93184" s="56"/>
      <c r="AD93184" s="56"/>
      <c r="AE93184" s="56"/>
    </row>
    <row r="93185" spans="1:31" x14ac:dyDescent="0.25">
      <c r="A93185" s="41">
        <v>0</v>
      </c>
      <c r="C93185" s="56"/>
      <c r="AC93185" s="56"/>
      <c r="AD93185" s="56"/>
      <c r="AE93185" s="56"/>
    </row>
    <row r="93186" spans="1:31" x14ac:dyDescent="0.25">
      <c r="A93186" s="41">
        <v>0</v>
      </c>
      <c r="C93186" s="56"/>
      <c r="AC93186" s="56"/>
      <c r="AD93186" s="56"/>
      <c r="AE93186" s="56"/>
    </row>
    <row r="93187" spans="1:31" x14ac:dyDescent="0.25">
      <c r="A93187" s="41">
        <v>0</v>
      </c>
      <c r="C93187" s="56"/>
      <c r="AC93187" s="56"/>
      <c r="AD93187" s="56"/>
      <c r="AE93187" s="56"/>
    </row>
    <row r="93188" spans="1:31" x14ac:dyDescent="0.25">
      <c r="A93188" s="41">
        <v>0</v>
      </c>
      <c r="C93188" s="56"/>
      <c r="AC93188" s="56"/>
      <c r="AD93188" s="56"/>
      <c r="AE93188" s="56"/>
    </row>
    <row r="93189" spans="1:31" x14ac:dyDescent="0.25">
      <c r="A93189" s="41">
        <v>0</v>
      </c>
      <c r="C93189" s="56"/>
      <c r="AC93189" s="56"/>
      <c r="AD93189" s="56"/>
      <c r="AE93189" s="56"/>
    </row>
    <row r="93190" spans="1:31" x14ac:dyDescent="0.25">
      <c r="A93190" s="41">
        <v>0</v>
      </c>
      <c r="C93190" s="56"/>
      <c r="AC93190" s="56"/>
      <c r="AD93190" s="56"/>
      <c r="AE93190" s="56"/>
    </row>
    <row r="93191" spans="1:31" x14ac:dyDescent="0.25">
      <c r="A93191" s="41">
        <v>0</v>
      </c>
      <c r="C93191" s="56"/>
      <c r="AC93191" s="56"/>
      <c r="AD93191" s="56"/>
      <c r="AE93191" s="56"/>
    </row>
    <row r="93192" spans="1:31" x14ac:dyDescent="0.25">
      <c r="A93192" s="41">
        <v>0</v>
      </c>
      <c r="C93192" s="56"/>
      <c r="AC93192" s="56"/>
      <c r="AD93192" s="56"/>
      <c r="AE93192" s="56"/>
    </row>
    <row r="93193" spans="1:31" x14ac:dyDescent="0.25">
      <c r="A93193" s="41">
        <v>0</v>
      </c>
      <c r="C93193" s="56"/>
      <c r="AC93193" s="56"/>
      <c r="AD93193" s="56"/>
      <c r="AE93193" s="56"/>
    </row>
    <row r="93194" spans="1:31" x14ac:dyDescent="0.25">
      <c r="A93194" s="41">
        <v>0</v>
      </c>
      <c r="C93194" s="56"/>
      <c r="AC93194" s="56"/>
      <c r="AD93194" s="56"/>
      <c r="AE93194" s="56"/>
    </row>
    <row r="93195" spans="1:31" x14ac:dyDescent="0.25">
      <c r="A93195" s="41">
        <v>0</v>
      </c>
      <c r="C93195" s="56"/>
      <c r="AC93195" s="56"/>
      <c r="AD93195" s="56"/>
      <c r="AE93195" s="56"/>
    </row>
    <row r="93196" spans="1:31" x14ac:dyDescent="0.25">
      <c r="A93196" s="41">
        <v>0</v>
      </c>
      <c r="C93196" s="56"/>
      <c r="AC93196" s="56"/>
      <c r="AD93196" s="56"/>
      <c r="AE93196" s="56"/>
    </row>
    <row r="93197" spans="1:31" x14ac:dyDescent="0.25">
      <c r="A93197" s="41">
        <v>0</v>
      </c>
      <c r="C93197" s="56"/>
      <c r="AC93197" s="56"/>
      <c r="AD93197" s="56"/>
      <c r="AE93197" s="56"/>
    </row>
    <row r="93198" spans="1:31" x14ac:dyDescent="0.25">
      <c r="A93198" s="41">
        <v>0</v>
      </c>
      <c r="C93198" s="56"/>
      <c r="AC93198" s="56"/>
      <c r="AD93198" s="56"/>
      <c r="AE93198" s="56"/>
    </row>
    <row r="93199" spans="1:31" x14ac:dyDescent="0.25">
      <c r="A93199" s="41">
        <v>0</v>
      </c>
      <c r="C93199" s="56"/>
      <c r="AC93199" s="56"/>
      <c r="AD93199" s="56"/>
      <c r="AE93199" s="56"/>
    </row>
    <row r="93200" spans="1:31" x14ac:dyDescent="0.25">
      <c r="A93200" s="41">
        <v>0</v>
      </c>
      <c r="C93200" s="56"/>
      <c r="AC93200" s="56"/>
      <c r="AD93200" s="56"/>
      <c r="AE93200" s="56"/>
    </row>
    <row r="93201" spans="1:31" x14ac:dyDescent="0.25">
      <c r="A93201" s="41">
        <v>0</v>
      </c>
      <c r="C93201" s="56"/>
      <c r="AC93201" s="56"/>
      <c r="AD93201" s="56"/>
      <c r="AE93201" s="56"/>
    </row>
    <row r="93202" spans="1:31" x14ac:dyDescent="0.25">
      <c r="A93202" s="41">
        <v>0</v>
      </c>
      <c r="C93202" s="56"/>
      <c r="AC93202" s="56"/>
      <c r="AD93202" s="56"/>
      <c r="AE93202" s="56"/>
    </row>
    <row r="93203" spans="1:31" x14ac:dyDescent="0.25">
      <c r="A93203" s="41">
        <v>0</v>
      </c>
      <c r="C93203" s="56"/>
      <c r="AC93203" s="56"/>
      <c r="AD93203" s="56"/>
      <c r="AE93203" s="56"/>
    </row>
    <row r="93204" spans="1:31" x14ac:dyDescent="0.25">
      <c r="A93204" s="41">
        <v>0</v>
      </c>
      <c r="C93204" s="56"/>
      <c r="AC93204" s="56"/>
      <c r="AD93204" s="56"/>
      <c r="AE93204" s="56"/>
    </row>
    <row r="93205" spans="1:31" x14ac:dyDescent="0.25">
      <c r="A93205" s="41">
        <v>0</v>
      </c>
      <c r="C93205" s="56"/>
      <c r="AC93205" s="56"/>
      <c r="AD93205" s="56"/>
      <c r="AE93205" s="56"/>
    </row>
    <row r="93206" spans="1:31" x14ac:dyDescent="0.25">
      <c r="A93206" s="41">
        <v>0</v>
      </c>
      <c r="C93206" s="56"/>
      <c r="AC93206" s="56"/>
      <c r="AD93206" s="56"/>
      <c r="AE93206" s="56"/>
    </row>
    <row r="93207" spans="1:31" x14ac:dyDescent="0.25">
      <c r="A93207" s="41">
        <v>0</v>
      </c>
      <c r="C93207" s="56"/>
      <c r="AC93207" s="56"/>
      <c r="AD93207" s="56"/>
      <c r="AE93207" s="56"/>
    </row>
    <row r="93208" spans="1:31" x14ac:dyDescent="0.25">
      <c r="A93208" s="41">
        <v>0</v>
      </c>
      <c r="C93208" s="56"/>
      <c r="AC93208" s="56"/>
      <c r="AD93208" s="56"/>
      <c r="AE93208" s="56"/>
    </row>
    <row r="93209" spans="1:31" x14ac:dyDescent="0.25">
      <c r="A93209" s="41">
        <v>0</v>
      </c>
      <c r="C93209" s="56"/>
      <c r="AC93209" s="56"/>
      <c r="AD93209" s="56"/>
      <c r="AE93209" s="56"/>
    </row>
    <row r="93210" spans="1:31" x14ac:dyDescent="0.25">
      <c r="A93210" s="41">
        <v>0</v>
      </c>
      <c r="C93210" s="56"/>
      <c r="AC93210" s="56"/>
      <c r="AD93210" s="56"/>
      <c r="AE93210" s="56"/>
    </row>
    <row r="93211" spans="1:31" x14ac:dyDescent="0.25">
      <c r="A93211" s="41">
        <v>0</v>
      </c>
      <c r="C93211" s="56"/>
      <c r="AC93211" s="56"/>
      <c r="AD93211" s="56"/>
      <c r="AE93211" s="56"/>
    </row>
    <row r="93212" spans="1:31" x14ac:dyDescent="0.25">
      <c r="A93212" s="41">
        <v>0</v>
      </c>
      <c r="C93212" s="56"/>
      <c r="AC93212" s="56"/>
      <c r="AD93212" s="56"/>
      <c r="AE93212" s="56"/>
    </row>
    <row r="93213" spans="1:31" x14ac:dyDescent="0.25">
      <c r="A93213" s="41">
        <v>0</v>
      </c>
      <c r="C93213" s="56"/>
      <c r="AC93213" s="56"/>
      <c r="AD93213" s="56"/>
      <c r="AE93213" s="56"/>
    </row>
    <row r="93214" spans="1:31" x14ac:dyDescent="0.25">
      <c r="A93214" s="41">
        <v>0</v>
      </c>
      <c r="C93214" s="56"/>
      <c r="AC93214" s="56"/>
      <c r="AD93214" s="56"/>
      <c r="AE93214" s="56"/>
    </row>
    <row r="93215" spans="1:31" x14ac:dyDescent="0.25">
      <c r="A93215" s="41">
        <v>0</v>
      </c>
      <c r="C93215" s="56"/>
      <c r="AC93215" s="56"/>
      <c r="AD93215" s="56"/>
      <c r="AE93215" s="56"/>
    </row>
    <row r="93216" spans="1:31" x14ac:dyDescent="0.25">
      <c r="A93216" s="41">
        <v>0</v>
      </c>
      <c r="C93216" s="56"/>
      <c r="AC93216" s="56"/>
      <c r="AD93216" s="56"/>
      <c r="AE93216" s="56"/>
    </row>
    <row r="93217" spans="1:31" x14ac:dyDescent="0.25">
      <c r="A93217" s="41">
        <v>0</v>
      </c>
      <c r="C93217" s="56"/>
      <c r="AC93217" s="56"/>
      <c r="AD93217" s="56"/>
      <c r="AE93217" s="56"/>
    </row>
    <row r="93218" spans="1:31" x14ac:dyDescent="0.25">
      <c r="A93218" s="41">
        <v>0</v>
      </c>
      <c r="C93218" s="56"/>
      <c r="AC93218" s="56"/>
      <c r="AD93218" s="56"/>
      <c r="AE93218" s="56"/>
    </row>
    <row r="93219" spans="1:31" x14ac:dyDescent="0.25">
      <c r="A93219" s="41">
        <v>0</v>
      </c>
      <c r="C93219" s="56"/>
      <c r="AC93219" s="56"/>
      <c r="AD93219" s="56"/>
      <c r="AE93219" s="56"/>
    </row>
    <row r="93220" spans="1:31" x14ac:dyDescent="0.25">
      <c r="A93220" s="41">
        <v>0</v>
      </c>
      <c r="C93220" s="56"/>
      <c r="AC93220" s="56"/>
      <c r="AD93220" s="56"/>
      <c r="AE93220" s="56"/>
    </row>
    <row r="93221" spans="1:31" x14ac:dyDescent="0.25">
      <c r="A93221" s="41">
        <v>0</v>
      </c>
      <c r="C93221" s="56"/>
      <c r="AC93221" s="56"/>
      <c r="AD93221" s="56"/>
      <c r="AE93221" s="56"/>
    </row>
    <row r="93222" spans="1:31" x14ac:dyDescent="0.25">
      <c r="A93222" s="41">
        <v>0</v>
      </c>
      <c r="C93222" s="56"/>
      <c r="AC93222" s="56"/>
      <c r="AD93222" s="56"/>
      <c r="AE93222" s="56"/>
    </row>
    <row r="93223" spans="1:31" x14ac:dyDescent="0.25">
      <c r="A93223" s="41">
        <v>0</v>
      </c>
      <c r="C93223" s="56"/>
      <c r="AC93223" s="56"/>
      <c r="AD93223" s="56"/>
      <c r="AE93223" s="56"/>
    </row>
    <row r="93224" spans="1:31" x14ac:dyDescent="0.25">
      <c r="A93224" s="41">
        <v>0</v>
      </c>
      <c r="C93224" s="56"/>
      <c r="AC93224" s="56"/>
      <c r="AD93224" s="56"/>
      <c r="AE93224" s="56"/>
    </row>
    <row r="93225" spans="1:31" x14ac:dyDescent="0.25">
      <c r="A93225" s="41">
        <v>0</v>
      </c>
      <c r="C93225" s="56"/>
      <c r="AC93225" s="56"/>
      <c r="AD93225" s="56"/>
      <c r="AE93225" s="56"/>
    </row>
    <row r="93226" spans="1:31" x14ac:dyDescent="0.25">
      <c r="A93226" s="41">
        <v>0</v>
      </c>
      <c r="C93226" s="56"/>
      <c r="AC93226" s="56"/>
      <c r="AD93226" s="56"/>
      <c r="AE93226" s="56"/>
    </row>
    <row r="93227" spans="1:31" x14ac:dyDescent="0.25">
      <c r="A93227" s="41">
        <v>0</v>
      </c>
      <c r="C93227" s="56"/>
      <c r="AC93227" s="56"/>
      <c r="AD93227" s="56"/>
      <c r="AE93227" s="56"/>
    </row>
    <row r="93228" spans="1:31" x14ac:dyDescent="0.25">
      <c r="A93228" s="41">
        <v>0</v>
      </c>
      <c r="C93228" s="56"/>
      <c r="AC93228" s="56"/>
      <c r="AD93228" s="56"/>
      <c r="AE93228" s="56"/>
    </row>
    <row r="93229" spans="1:31" x14ac:dyDescent="0.25">
      <c r="A93229" s="41">
        <v>0</v>
      </c>
      <c r="C93229" s="56"/>
      <c r="AC93229" s="56"/>
      <c r="AD93229" s="56"/>
      <c r="AE93229" s="56"/>
    </row>
    <row r="93230" spans="1:31" x14ac:dyDescent="0.25">
      <c r="A93230" s="41">
        <v>0</v>
      </c>
      <c r="C93230" s="56"/>
      <c r="AC93230" s="56"/>
      <c r="AD93230" s="56"/>
      <c r="AE93230" s="56"/>
    </row>
    <row r="93231" spans="1:31" x14ac:dyDescent="0.25">
      <c r="A93231" s="41">
        <v>0</v>
      </c>
      <c r="C93231" s="56"/>
      <c r="AC93231" s="56"/>
      <c r="AD93231" s="56"/>
      <c r="AE93231" s="56"/>
    </row>
    <row r="93232" spans="1:31" x14ac:dyDescent="0.25">
      <c r="A93232" s="41">
        <v>0</v>
      </c>
      <c r="C93232" s="56"/>
      <c r="AC93232" s="56"/>
      <c r="AD93232" s="56"/>
      <c r="AE93232" s="56"/>
    </row>
    <row r="93233" spans="1:31" x14ac:dyDescent="0.25">
      <c r="A93233" s="41">
        <v>0</v>
      </c>
      <c r="C93233" s="56"/>
      <c r="AC93233" s="56"/>
      <c r="AD93233" s="56"/>
      <c r="AE93233" s="56"/>
    </row>
    <row r="93234" spans="1:31" x14ac:dyDescent="0.25">
      <c r="A93234" s="41">
        <v>0</v>
      </c>
      <c r="C93234" s="56"/>
      <c r="AC93234" s="56"/>
      <c r="AD93234" s="56"/>
      <c r="AE93234" s="56"/>
    </row>
    <row r="93235" spans="1:31" x14ac:dyDescent="0.25">
      <c r="A93235" s="41">
        <v>0</v>
      </c>
      <c r="C93235" s="56"/>
      <c r="AC93235" s="56"/>
      <c r="AD93235" s="56"/>
      <c r="AE93235" s="56"/>
    </row>
    <row r="93236" spans="1:31" x14ac:dyDescent="0.25">
      <c r="A93236" s="41">
        <v>0</v>
      </c>
      <c r="C93236" s="56"/>
      <c r="AC93236" s="56"/>
      <c r="AD93236" s="56"/>
      <c r="AE93236" s="56"/>
    </row>
    <row r="93237" spans="1:31" x14ac:dyDescent="0.25">
      <c r="A93237" s="41">
        <v>0</v>
      </c>
      <c r="C93237" s="56"/>
      <c r="AC93237" s="56"/>
      <c r="AD93237" s="56"/>
      <c r="AE93237" s="56"/>
    </row>
    <row r="93238" spans="1:31" x14ac:dyDescent="0.25">
      <c r="A93238" s="41">
        <v>33</v>
      </c>
      <c r="C93238" s="56"/>
      <c r="AC93238" s="56"/>
      <c r="AD93238" s="56"/>
      <c r="AE93238" s="56"/>
    </row>
    <row r="93239" spans="1:31" x14ac:dyDescent="0.25">
      <c r="A93239" s="41">
        <v>0</v>
      </c>
      <c r="C93239" s="56"/>
      <c r="AC93239" s="56"/>
      <c r="AD93239" s="56"/>
      <c r="AE93239" s="56"/>
    </row>
    <row r="93240" spans="1:31" x14ac:dyDescent="0.25">
      <c r="A93240" s="41">
        <v>0</v>
      </c>
      <c r="C93240" s="56"/>
      <c r="AC93240" s="56"/>
      <c r="AD93240" s="56"/>
      <c r="AE93240" s="56"/>
    </row>
    <row r="93241" spans="1:31" x14ac:dyDescent="0.25">
      <c r="A93241" s="41">
        <v>0</v>
      </c>
      <c r="C93241" s="56"/>
      <c r="AC93241" s="56"/>
      <c r="AD93241" s="56"/>
      <c r="AE93241" s="56"/>
    </row>
    <row r="93242" spans="1:31" x14ac:dyDescent="0.25">
      <c r="A93242" s="41">
        <v>0</v>
      </c>
      <c r="C93242" s="56"/>
      <c r="AC93242" s="56"/>
      <c r="AD93242" s="56"/>
      <c r="AE93242" s="56"/>
    </row>
    <row r="93243" spans="1:31" x14ac:dyDescent="0.25">
      <c r="A93243" s="41">
        <v>0</v>
      </c>
      <c r="C93243" s="56"/>
      <c r="AC93243" s="56"/>
      <c r="AD93243" s="56"/>
      <c r="AE93243" s="56"/>
    </row>
    <row r="93244" spans="1:31" x14ac:dyDescent="0.25">
      <c r="A93244" s="41">
        <v>0</v>
      </c>
      <c r="C93244" s="56"/>
      <c r="AC93244" s="56"/>
      <c r="AD93244" s="56"/>
      <c r="AE93244" s="56"/>
    </row>
    <row r="93245" spans="1:31" x14ac:dyDescent="0.25">
      <c r="A93245" s="41">
        <v>0</v>
      </c>
      <c r="C93245" s="56"/>
      <c r="AC93245" s="56"/>
      <c r="AD93245" s="56"/>
      <c r="AE93245" s="56"/>
    </row>
    <row r="93246" spans="1:31" x14ac:dyDescent="0.25">
      <c r="A93246" s="41">
        <v>0</v>
      </c>
      <c r="C93246" s="56"/>
      <c r="AC93246" s="56"/>
      <c r="AD93246" s="56"/>
      <c r="AE93246" s="56"/>
    </row>
    <row r="93247" spans="1:31" x14ac:dyDescent="0.25">
      <c r="A93247" s="41">
        <v>0</v>
      </c>
      <c r="C93247" s="56"/>
      <c r="AC93247" s="56"/>
      <c r="AD93247" s="56"/>
      <c r="AE93247" s="56"/>
    </row>
    <row r="93248" spans="1:31" x14ac:dyDescent="0.25">
      <c r="A93248" s="41">
        <v>4557</v>
      </c>
      <c r="C93248" s="56"/>
      <c r="AC93248" s="56"/>
      <c r="AD93248" s="56"/>
      <c r="AE93248" s="56"/>
    </row>
    <row r="93249" spans="1:31" x14ac:dyDescent="0.25">
      <c r="A93249" s="41">
        <v>0</v>
      </c>
      <c r="C93249" s="56"/>
      <c r="AC93249" s="56"/>
      <c r="AD93249" s="56"/>
      <c r="AE93249" s="56"/>
    </row>
    <row r="93250" spans="1:31" x14ac:dyDescent="0.25">
      <c r="A93250" s="41">
        <v>0</v>
      </c>
      <c r="C93250" s="56"/>
      <c r="AC93250" s="56"/>
      <c r="AD93250" s="56"/>
      <c r="AE93250" s="56"/>
    </row>
    <row r="93251" spans="1:31" x14ac:dyDescent="0.25">
      <c r="A93251" s="41">
        <v>0</v>
      </c>
      <c r="C93251" s="56"/>
      <c r="AC93251" s="56"/>
      <c r="AD93251" s="56"/>
      <c r="AE93251" s="56"/>
    </row>
    <row r="93252" spans="1:31" x14ac:dyDescent="0.25">
      <c r="A93252" s="41">
        <v>0</v>
      </c>
      <c r="C93252" s="56"/>
      <c r="AC93252" s="56"/>
      <c r="AD93252" s="56"/>
      <c r="AE93252" s="56"/>
    </row>
    <row r="93253" spans="1:31" x14ac:dyDescent="0.25">
      <c r="A93253" s="41">
        <v>0</v>
      </c>
      <c r="C93253" s="56"/>
      <c r="AC93253" s="56"/>
      <c r="AD93253" s="56"/>
      <c r="AE93253" s="56"/>
    </row>
    <row r="93254" spans="1:31" x14ac:dyDescent="0.25">
      <c r="A93254" s="41">
        <v>0</v>
      </c>
      <c r="C93254" s="56"/>
      <c r="AC93254" s="56"/>
      <c r="AD93254" s="56"/>
      <c r="AE93254" s="56"/>
    </row>
    <row r="93255" spans="1:31" x14ac:dyDescent="0.25">
      <c r="A93255" s="41">
        <v>0</v>
      </c>
      <c r="C93255" s="56"/>
      <c r="AC93255" s="56"/>
      <c r="AD93255" s="56"/>
      <c r="AE93255" s="56"/>
    </row>
    <row r="93256" spans="1:31" x14ac:dyDescent="0.25">
      <c r="A93256" s="41">
        <v>0</v>
      </c>
      <c r="C93256" s="56"/>
      <c r="AC93256" s="56"/>
      <c r="AD93256" s="56"/>
      <c r="AE93256" s="56"/>
    </row>
    <row r="93257" spans="1:31" x14ac:dyDescent="0.25">
      <c r="A93257" s="41">
        <v>0</v>
      </c>
      <c r="C93257" s="56"/>
      <c r="AC93257" s="56"/>
      <c r="AD93257" s="56"/>
      <c r="AE93257" s="56"/>
    </row>
    <row r="93258" spans="1:31" x14ac:dyDescent="0.25">
      <c r="A93258" s="41">
        <v>0</v>
      </c>
      <c r="C93258" s="56"/>
      <c r="AC93258" s="56"/>
      <c r="AD93258" s="56"/>
      <c r="AE93258" s="56"/>
    </row>
    <row r="93259" spans="1:31" x14ac:dyDescent="0.25">
      <c r="A93259" s="41">
        <v>0</v>
      </c>
      <c r="C93259" s="56"/>
      <c r="AC93259" s="56"/>
      <c r="AD93259" s="56"/>
      <c r="AE93259" s="56"/>
    </row>
    <row r="93260" spans="1:31" x14ac:dyDescent="0.25">
      <c r="A93260" s="41">
        <v>0</v>
      </c>
      <c r="C93260" s="56"/>
      <c r="AC93260" s="56"/>
      <c r="AD93260" s="56"/>
      <c r="AE93260" s="56"/>
    </row>
    <row r="93261" spans="1:31" x14ac:dyDescent="0.25">
      <c r="A93261" s="41">
        <v>0</v>
      </c>
      <c r="C93261" s="56"/>
      <c r="AC93261" s="56"/>
      <c r="AD93261" s="56"/>
      <c r="AE93261" s="56"/>
    </row>
    <row r="93262" spans="1:31" x14ac:dyDescent="0.25">
      <c r="A93262" s="41">
        <v>0</v>
      </c>
      <c r="C93262" s="56"/>
      <c r="AC93262" s="56"/>
      <c r="AD93262" s="56"/>
      <c r="AE93262" s="56"/>
    </row>
    <row r="93263" spans="1:31" x14ac:dyDescent="0.25">
      <c r="A93263" s="41">
        <v>0</v>
      </c>
      <c r="C93263" s="56"/>
      <c r="AC93263" s="56"/>
      <c r="AD93263" s="56"/>
      <c r="AE93263" s="56"/>
    </row>
    <row r="93264" spans="1:31" x14ac:dyDescent="0.25">
      <c r="A93264" s="41">
        <v>0</v>
      </c>
      <c r="C93264" s="56"/>
      <c r="AC93264" s="56"/>
      <c r="AD93264" s="56"/>
      <c r="AE93264" s="56"/>
    </row>
    <row r="93265" spans="1:31" x14ac:dyDescent="0.25">
      <c r="A93265" s="41">
        <v>0</v>
      </c>
      <c r="C93265" s="56"/>
      <c r="AC93265" s="56"/>
      <c r="AD93265" s="56"/>
      <c r="AE93265" s="56"/>
    </row>
    <row r="93266" spans="1:31" x14ac:dyDescent="0.25">
      <c r="A93266" s="41">
        <v>0</v>
      </c>
      <c r="C93266" s="56"/>
      <c r="AC93266" s="56"/>
      <c r="AD93266" s="56"/>
      <c r="AE93266" s="56"/>
    </row>
    <row r="93267" spans="1:31" x14ac:dyDescent="0.25">
      <c r="A93267" s="41">
        <v>0</v>
      </c>
      <c r="C93267" s="56"/>
      <c r="AC93267" s="56"/>
      <c r="AD93267" s="56"/>
      <c r="AE93267" s="56"/>
    </row>
    <row r="93268" spans="1:31" x14ac:dyDescent="0.25">
      <c r="A93268" s="41">
        <v>0</v>
      </c>
      <c r="C93268" s="56"/>
      <c r="AC93268" s="56"/>
      <c r="AD93268" s="56"/>
      <c r="AE93268" s="56"/>
    </row>
    <row r="93269" spans="1:31" x14ac:dyDescent="0.25">
      <c r="A93269" s="41">
        <v>0</v>
      </c>
      <c r="C93269" s="56"/>
      <c r="AC93269" s="56"/>
      <c r="AD93269" s="56"/>
      <c r="AE93269" s="56"/>
    </row>
    <row r="93270" spans="1:31" x14ac:dyDescent="0.25">
      <c r="A93270" s="41">
        <v>0</v>
      </c>
      <c r="C93270" s="56"/>
      <c r="AC93270" s="56"/>
      <c r="AD93270" s="56"/>
      <c r="AE93270" s="56"/>
    </row>
    <row r="93271" spans="1:31" x14ac:dyDescent="0.25">
      <c r="A93271" s="41">
        <v>0</v>
      </c>
      <c r="C93271" s="56"/>
      <c r="AC93271" s="56"/>
      <c r="AD93271" s="56"/>
      <c r="AE93271" s="56"/>
    </row>
    <row r="93272" spans="1:31" x14ac:dyDescent="0.25">
      <c r="A93272" s="41">
        <v>0</v>
      </c>
      <c r="C93272" s="56"/>
      <c r="AC93272" s="56"/>
      <c r="AD93272" s="56"/>
      <c r="AE93272" s="56"/>
    </row>
    <row r="93273" spans="1:31" x14ac:dyDescent="0.25">
      <c r="A93273" s="41">
        <v>0</v>
      </c>
      <c r="C93273" s="56"/>
      <c r="AC93273" s="56"/>
      <c r="AD93273" s="56"/>
      <c r="AE93273" s="56"/>
    </row>
    <row r="93274" spans="1:31" x14ac:dyDescent="0.25">
      <c r="A93274" s="41">
        <v>0</v>
      </c>
      <c r="C93274" s="56"/>
      <c r="AC93274" s="56"/>
      <c r="AD93274" s="56"/>
      <c r="AE93274" s="56"/>
    </row>
    <row r="93275" spans="1:31" x14ac:dyDescent="0.25">
      <c r="A93275" s="41">
        <v>0</v>
      </c>
      <c r="C93275" s="56"/>
      <c r="AC93275" s="56"/>
      <c r="AD93275" s="56"/>
      <c r="AE93275" s="56"/>
    </row>
    <row r="93276" spans="1:31" x14ac:dyDescent="0.25">
      <c r="A93276" s="41">
        <v>0</v>
      </c>
      <c r="C93276" s="56"/>
      <c r="AC93276" s="56"/>
      <c r="AD93276" s="56"/>
      <c r="AE93276" s="56"/>
    </row>
    <row r="93277" spans="1:31" x14ac:dyDescent="0.25">
      <c r="A93277" s="41">
        <v>0</v>
      </c>
      <c r="C93277" s="56"/>
      <c r="AC93277" s="56"/>
      <c r="AD93277" s="56"/>
      <c r="AE93277" s="56"/>
    </row>
    <row r="93278" spans="1:31" x14ac:dyDescent="0.25">
      <c r="A93278" s="41">
        <v>0</v>
      </c>
      <c r="C93278" s="56"/>
      <c r="AC93278" s="56"/>
      <c r="AD93278" s="56"/>
      <c r="AE93278" s="56"/>
    </row>
    <row r="93279" spans="1:31" x14ac:dyDescent="0.25">
      <c r="A93279" s="41">
        <v>0</v>
      </c>
      <c r="C93279" s="56"/>
      <c r="AC93279" s="56"/>
      <c r="AD93279" s="56"/>
      <c r="AE93279" s="56"/>
    </row>
    <row r="93280" spans="1:31" x14ac:dyDescent="0.25">
      <c r="A93280" s="41">
        <v>0</v>
      </c>
      <c r="C93280" s="56"/>
      <c r="AC93280" s="56"/>
      <c r="AD93280" s="56"/>
      <c r="AE93280" s="56"/>
    </row>
    <row r="93281" spans="1:31" x14ac:dyDescent="0.25">
      <c r="A93281" s="41">
        <v>0</v>
      </c>
      <c r="C93281" s="56"/>
      <c r="AC93281" s="56"/>
      <c r="AD93281" s="56"/>
      <c r="AE93281" s="56"/>
    </row>
    <row r="93282" spans="1:31" x14ac:dyDescent="0.25">
      <c r="A93282" s="41">
        <v>0</v>
      </c>
      <c r="C93282" s="56"/>
      <c r="AC93282" s="56"/>
      <c r="AD93282" s="56"/>
      <c r="AE93282" s="56"/>
    </row>
    <row r="93283" spans="1:31" x14ac:dyDescent="0.25">
      <c r="A93283" s="41">
        <v>0</v>
      </c>
      <c r="C93283" s="56"/>
      <c r="AC93283" s="56"/>
      <c r="AD93283" s="56"/>
      <c r="AE93283" s="56"/>
    </row>
    <row r="93284" spans="1:31" x14ac:dyDescent="0.25">
      <c r="A93284" s="41">
        <v>0</v>
      </c>
      <c r="C93284" s="56"/>
      <c r="AC93284" s="56"/>
      <c r="AD93284" s="56"/>
      <c r="AE93284" s="56"/>
    </row>
    <row r="93285" spans="1:31" x14ac:dyDescent="0.25">
      <c r="A93285" s="41">
        <v>0</v>
      </c>
      <c r="C93285" s="56"/>
      <c r="AC93285" s="56"/>
      <c r="AD93285" s="56"/>
      <c r="AE93285" s="56"/>
    </row>
    <row r="93286" spans="1:31" x14ac:dyDescent="0.25">
      <c r="A93286" s="41">
        <v>0</v>
      </c>
      <c r="C93286" s="56"/>
      <c r="AC93286" s="56"/>
      <c r="AD93286" s="56"/>
      <c r="AE93286" s="56"/>
    </row>
    <row r="93287" spans="1:31" x14ac:dyDescent="0.25">
      <c r="A93287" s="41">
        <v>0</v>
      </c>
      <c r="C93287" s="56"/>
      <c r="AC93287" s="56"/>
      <c r="AD93287" s="56"/>
      <c r="AE93287" s="56"/>
    </row>
    <row r="93288" spans="1:31" x14ac:dyDescent="0.25">
      <c r="A93288" s="41">
        <v>0</v>
      </c>
      <c r="C93288" s="56"/>
      <c r="AC93288" s="56"/>
      <c r="AD93288" s="56"/>
      <c r="AE93288" s="56"/>
    </row>
    <row r="93289" spans="1:31" x14ac:dyDescent="0.25">
      <c r="A93289" s="41">
        <v>0</v>
      </c>
      <c r="C93289" s="56"/>
      <c r="AC93289" s="56"/>
      <c r="AD93289" s="56"/>
      <c r="AE93289" s="56"/>
    </row>
    <row r="93290" spans="1:31" x14ac:dyDescent="0.25">
      <c r="A93290" s="41">
        <v>0</v>
      </c>
      <c r="C93290" s="56"/>
      <c r="AC93290" s="56"/>
      <c r="AD93290" s="56"/>
      <c r="AE93290" s="56"/>
    </row>
    <row r="93291" spans="1:31" x14ac:dyDescent="0.25">
      <c r="A93291" s="41">
        <v>0</v>
      </c>
      <c r="C93291" s="56"/>
      <c r="AC93291" s="56"/>
      <c r="AD93291" s="56"/>
      <c r="AE93291" s="56"/>
    </row>
    <row r="93292" spans="1:31" x14ac:dyDescent="0.25">
      <c r="A93292" s="41">
        <v>0</v>
      </c>
      <c r="C93292" s="56"/>
      <c r="AC93292" s="56"/>
      <c r="AD93292" s="56"/>
      <c r="AE93292" s="56"/>
    </row>
    <row r="93293" spans="1:31" x14ac:dyDescent="0.25">
      <c r="A93293" s="41">
        <v>0</v>
      </c>
      <c r="C93293" s="56"/>
      <c r="AC93293" s="56"/>
      <c r="AD93293" s="56"/>
      <c r="AE93293" s="56"/>
    </row>
    <row r="93294" spans="1:31" x14ac:dyDescent="0.25">
      <c r="A93294" s="41">
        <v>0</v>
      </c>
      <c r="C93294" s="56"/>
      <c r="AC93294" s="56"/>
      <c r="AD93294" s="56"/>
      <c r="AE93294" s="56"/>
    </row>
    <row r="93295" spans="1:31" x14ac:dyDescent="0.25">
      <c r="A93295" s="41">
        <v>0</v>
      </c>
      <c r="C93295" s="56"/>
      <c r="AC93295" s="56"/>
      <c r="AD93295" s="56"/>
      <c r="AE93295" s="56"/>
    </row>
    <row r="93296" spans="1:31" x14ac:dyDescent="0.25">
      <c r="A93296" s="41">
        <v>0</v>
      </c>
      <c r="C93296" s="56"/>
      <c r="AC93296" s="56"/>
      <c r="AD93296" s="56"/>
      <c r="AE93296" s="56"/>
    </row>
    <row r="93297" spans="1:31" x14ac:dyDescent="0.25">
      <c r="A93297" s="41">
        <v>0</v>
      </c>
      <c r="C93297" s="56"/>
      <c r="AC93297" s="56"/>
      <c r="AD93297" s="56"/>
      <c r="AE93297" s="56"/>
    </row>
    <row r="93298" spans="1:31" x14ac:dyDescent="0.25">
      <c r="A93298" s="41">
        <v>0</v>
      </c>
      <c r="C93298" s="56"/>
      <c r="AC93298" s="56"/>
      <c r="AD93298" s="56"/>
      <c r="AE93298" s="56"/>
    </row>
    <row r="93299" spans="1:31" x14ac:dyDescent="0.25">
      <c r="A93299" s="41">
        <v>0</v>
      </c>
      <c r="C93299" s="56"/>
      <c r="AC93299" s="56"/>
      <c r="AD93299" s="56"/>
      <c r="AE93299" s="56"/>
    </row>
    <row r="93300" spans="1:31" x14ac:dyDescent="0.25">
      <c r="A93300" s="41">
        <v>0</v>
      </c>
      <c r="C93300" s="56"/>
      <c r="AC93300" s="56"/>
      <c r="AD93300" s="56"/>
      <c r="AE93300" s="56"/>
    </row>
    <row r="93301" spans="1:31" x14ac:dyDescent="0.25">
      <c r="A93301" s="41">
        <v>0</v>
      </c>
      <c r="C93301" s="56"/>
      <c r="AC93301" s="56"/>
      <c r="AD93301" s="56"/>
      <c r="AE93301" s="56"/>
    </row>
    <row r="93302" spans="1:31" x14ac:dyDescent="0.25">
      <c r="A93302" s="41">
        <v>0</v>
      </c>
      <c r="C93302" s="56"/>
      <c r="AC93302" s="56"/>
      <c r="AD93302" s="56"/>
      <c r="AE93302" s="56"/>
    </row>
    <row r="93303" spans="1:31" x14ac:dyDescent="0.25">
      <c r="A93303" s="41">
        <v>0</v>
      </c>
      <c r="C93303" s="56"/>
      <c r="AC93303" s="56"/>
      <c r="AD93303" s="56"/>
      <c r="AE93303" s="56"/>
    </row>
    <row r="93304" spans="1:31" x14ac:dyDescent="0.25">
      <c r="A93304" s="41">
        <v>0</v>
      </c>
      <c r="C93304" s="56"/>
      <c r="AC93304" s="56"/>
      <c r="AD93304" s="56"/>
      <c r="AE93304" s="56"/>
    </row>
    <row r="93305" spans="1:31" x14ac:dyDescent="0.25">
      <c r="A93305" s="41">
        <v>0</v>
      </c>
      <c r="C93305" s="56"/>
      <c r="AC93305" s="56"/>
      <c r="AD93305" s="56"/>
      <c r="AE93305" s="56"/>
    </row>
    <row r="93306" spans="1:31" x14ac:dyDescent="0.25">
      <c r="A93306" s="41">
        <v>0</v>
      </c>
      <c r="C93306" s="56"/>
      <c r="AC93306" s="56"/>
      <c r="AD93306" s="56"/>
      <c r="AE93306" s="56"/>
    </row>
    <row r="93307" spans="1:31" x14ac:dyDescent="0.25">
      <c r="A93307" s="41">
        <v>0</v>
      </c>
      <c r="C93307" s="56"/>
      <c r="AC93307" s="56"/>
      <c r="AD93307" s="56"/>
      <c r="AE93307" s="56"/>
    </row>
    <row r="93308" spans="1:31" x14ac:dyDescent="0.25">
      <c r="A93308" s="41">
        <v>0</v>
      </c>
      <c r="C93308" s="56"/>
      <c r="AC93308" s="56"/>
      <c r="AD93308" s="56"/>
      <c r="AE93308" s="56"/>
    </row>
    <row r="93309" spans="1:31" x14ac:dyDescent="0.25">
      <c r="A93309" s="41">
        <v>0</v>
      </c>
      <c r="C93309" s="56"/>
      <c r="AC93309" s="56"/>
      <c r="AD93309" s="56"/>
      <c r="AE93309" s="56"/>
    </row>
    <row r="93310" spans="1:31" x14ac:dyDescent="0.25">
      <c r="A93310" s="41">
        <v>0</v>
      </c>
      <c r="C93310" s="56"/>
      <c r="AC93310" s="56"/>
      <c r="AD93310" s="56"/>
      <c r="AE93310" s="56"/>
    </row>
    <row r="93311" spans="1:31" x14ac:dyDescent="0.25">
      <c r="A93311" s="41">
        <v>0</v>
      </c>
      <c r="C93311" s="56"/>
      <c r="AC93311" s="56"/>
      <c r="AD93311" s="56"/>
      <c r="AE93311" s="56"/>
    </row>
    <row r="93312" spans="1:31" x14ac:dyDescent="0.25">
      <c r="A93312" s="41">
        <v>0</v>
      </c>
      <c r="C93312" s="56"/>
      <c r="AC93312" s="56"/>
      <c r="AD93312" s="56"/>
      <c r="AE93312" s="56"/>
    </row>
    <row r="93313" spans="1:31" x14ac:dyDescent="0.25">
      <c r="A93313" s="41">
        <v>0</v>
      </c>
      <c r="C93313" s="56"/>
      <c r="AC93313" s="56"/>
      <c r="AD93313" s="56"/>
      <c r="AE93313" s="56"/>
    </row>
    <row r="93314" spans="1:31" x14ac:dyDescent="0.25">
      <c r="A93314" s="41">
        <v>0</v>
      </c>
      <c r="C93314" s="56"/>
      <c r="AC93314" s="56"/>
      <c r="AD93314" s="56"/>
      <c r="AE93314" s="56"/>
    </row>
    <row r="93315" spans="1:31" x14ac:dyDescent="0.25">
      <c r="A93315" s="41">
        <v>0</v>
      </c>
      <c r="C93315" s="56"/>
      <c r="AC93315" s="56"/>
      <c r="AD93315" s="56"/>
      <c r="AE93315" s="56"/>
    </row>
    <row r="93316" spans="1:31" x14ac:dyDescent="0.25">
      <c r="A93316" s="41">
        <v>0</v>
      </c>
      <c r="C93316" s="56"/>
      <c r="AC93316" s="56"/>
      <c r="AD93316" s="56"/>
      <c r="AE93316" s="56"/>
    </row>
    <row r="93317" spans="1:31" x14ac:dyDescent="0.25">
      <c r="A93317" s="41">
        <v>0</v>
      </c>
      <c r="C93317" s="56"/>
      <c r="AC93317" s="56"/>
      <c r="AD93317" s="56"/>
      <c r="AE93317" s="56"/>
    </row>
    <row r="93318" spans="1:31" x14ac:dyDescent="0.25">
      <c r="A93318" s="41">
        <v>0</v>
      </c>
      <c r="C93318" s="56"/>
      <c r="AC93318" s="56"/>
      <c r="AD93318" s="56"/>
      <c r="AE93318" s="56"/>
    </row>
    <row r="93319" spans="1:31" x14ac:dyDescent="0.25">
      <c r="A93319" s="41">
        <v>0</v>
      </c>
      <c r="C93319" s="56"/>
      <c r="AC93319" s="56"/>
      <c r="AD93319" s="56"/>
      <c r="AE93319" s="56"/>
    </row>
    <row r="93320" spans="1:31" x14ac:dyDescent="0.25">
      <c r="A93320" s="41">
        <v>0</v>
      </c>
      <c r="C93320" s="56"/>
      <c r="AC93320" s="56"/>
      <c r="AD93320" s="56"/>
      <c r="AE93320" s="56"/>
    </row>
    <row r="93321" spans="1:31" x14ac:dyDescent="0.25">
      <c r="A93321" s="41">
        <v>0</v>
      </c>
      <c r="C93321" s="56"/>
      <c r="AC93321" s="56"/>
      <c r="AD93321" s="56"/>
      <c r="AE93321" s="56"/>
    </row>
    <row r="93322" spans="1:31" x14ac:dyDescent="0.25">
      <c r="A93322" s="41">
        <v>0</v>
      </c>
      <c r="C93322" s="56"/>
      <c r="AC93322" s="56"/>
      <c r="AD93322" s="56"/>
      <c r="AE93322" s="56"/>
    </row>
    <row r="93323" spans="1:31" x14ac:dyDescent="0.25">
      <c r="A93323" s="41">
        <v>0</v>
      </c>
      <c r="C93323" s="56"/>
      <c r="AC93323" s="56"/>
      <c r="AD93323" s="56"/>
      <c r="AE93323" s="56"/>
    </row>
    <row r="93324" spans="1:31" x14ac:dyDescent="0.25">
      <c r="A93324" s="41">
        <v>0</v>
      </c>
      <c r="C93324" s="56"/>
      <c r="AC93324" s="56"/>
      <c r="AD93324" s="56"/>
      <c r="AE93324" s="56"/>
    </row>
    <row r="93325" spans="1:31" x14ac:dyDescent="0.25">
      <c r="A93325" s="41">
        <v>0</v>
      </c>
      <c r="C93325" s="56"/>
      <c r="AC93325" s="56"/>
      <c r="AD93325" s="56"/>
      <c r="AE93325" s="56"/>
    </row>
    <row r="93326" spans="1:31" x14ac:dyDescent="0.25">
      <c r="A93326" s="41">
        <v>0</v>
      </c>
      <c r="C93326" s="56"/>
      <c r="AC93326" s="56"/>
      <c r="AD93326" s="56"/>
      <c r="AE93326" s="56"/>
    </row>
    <row r="93327" spans="1:31" x14ac:dyDescent="0.25">
      <c r="A93327" s="41">
        <v>0</v>
      </c>
      <c r="C93327" s="56"/>
      <c r="AC93327" s="56"/>
      <c r="AD93327" s="56"/>
      <c r="AE93327" s="56"/>
    </row>
    <row r="93328" spans="1:31" x14ac:dyDescent="0.25">
      <c r="A93328" s="41">
        <v>0</v>
      </c>
      <c r="C93328" s="56"/>
      <c r="AC93328" s="56"/>
      <c r="AD93328" s="56"/>
      <c r="AE93328" s="56"/>
    </row>
    <row r="93329" spans="1:31" x14ac:dyDescent="0.25">
      <c r="A93329" s="41">
        <v>0</v>
      </c>
      <c r="C93329" s="56"/>
      <c r="AC93329" s="56"/>
      <c r="AD93329" s="56"/>
      <c r="AE93329" s="56"/>
    </row>
    <row r="93330" spans="1:31" x14ac:dyDescent="0.25">
      <c r="A93330" s="41">
        <v>0</v>
      </c>
      <c r="C93330" s="56"/>
      <c r="AC93330" s="56"/>
      <c r="AD93330" s="56"/>
      <c r="AE93330" s="56"/>
    </row>
    <row r="93331" spans="1:31" x14ac:dyDescent="0.25">
      <c r="A93331" s="41">
        <v>0</v>
      </c>
      <c r="C93331" s="56"/>
      <c r="AC93331" s="56"/>
      <c r="AD93331" s="56"/>
      <c r="AE93331" s="56"/>
    </row>
    <row r="93332" spans="1:31" x14ac:dyDescent="0.25">
      <c r="A93332" s="41">
        <v>0</v>
      </c>
      <c r="C93332" s="56"/>
      <c r="AC93332" s="56"/>
      <c r="AD93332" s="56"/>
      <c r="AE93332" s="56"/>
    </row>
    <row r="93333" spans="1:31" x14ac:dyDescent="0.25">
      <c r="A93333" s="41">
        <v>0</v>
      </c>
      <c r="C93333" s="56"/>
      <c r="AC93333" s="56"/>
      <c r="AD93333" s="56"/>
      <c r="AE93333" s="56"/>
    </row>
    <row r="93334" spans="1:31" x14ac:dyDescent="0.25">
      <c r="A93334" s="41">
        <v>0</v>
      </c>
      <c r="C93334" s="56"/>
      <c r="AC93334" s="56"/>
      <c r="AD93334" s="56"/>
      <c r="AE93334" s="56"/>
    </row>
    <row r="93335" spans="1:31" x14ac:dyDescent="0.25">
      <c r="A93335" s="41">
        <v>0</v>
      </c>
      <c r="C93335" s="56"/>
      <c r="AC93335" s="56"/>
      <c r="AD93335" s="56"/>
      <c r="AE93335" s="56"/>
    </row>
    <row r="93336" spans="1:31" x14ac:dyDescent="0.25">
      <c r="A93336" s="41">
        <v>0</v>
      </c>
      <c r="C93336" s="56"/>
      <c r="AC93336" s="56"/>
      <c r="AD93336" s="56"/>
      <c r="AE93336" s="56"/>
    </row>
    <row r="93337" spans="1:31" x14ac:dyDescent="0.25">
      <c r="A93337" s="41">
        <v>0</v>
      </c>
      <c r="C93337" s="56"/>
      <c r="AC93337" s="56"/>
      <c r="AD93337" s="56"/>
      <c r="AE93337" s="56"/>
    </row>
    <row r="93338" spans="1:31" x14ac:dyDescent="0.25">
      <c r="A93338" s="41">
        <v>0</v>
      </c>
      <c r="C93338" s="56"/>
      <c r="AC93338" s="56"/>
      <c r="AD93338" s="56"/>
      <c r="AE93338" s="56"/>
    </row>
    <row r="93339" spans="1:31" x14ac:dyDescent="0.25">
      <c r="A93339" s="41">
        <v>0</v>
      </c>
      <c r="C93339" s="56"/>
      <c r="AC93339" s="56"/>
      <c r="AD93339" s="56"/>
      <c r="AE93339" s="56"/>
    </row>
    <row r="93340" spans="1:31" x14ac:dyDescent="0.25">
      <c r="A93340" s="41">
        <v>0</v>
      </c>
      <c r="C93340" s="56"/>
      <c r="AC93340" s="56"/>
      <c r="AD93340" s="56"/>
      <c r="AE93340" s="56"/>
    </row>
    <row r="93341" spans="1:31" x14ac:dyDescent="0.25">
      <c r="A93341" s="41">
        <v>0</v>
      </c>
      <c r="C93341" s="56"/>
      <c r="AC93341" s="56"/>
      <c r="AD93341" s="56"/>
      <c r="AE93341" s="56"/>
    </row>
    <row r="93342" spans="1:31" x14ac:dyDescent="0.25">
      <c r="A93342" s="41">
        <v>0</v>
      </c>
      <c r="C93342" s="56"/>
      <c r="AC93342" s="56"/>
      <c r="AD93342" s="56"/>
      <c r="AE93342" s="56"/>
    </row>
    <row r="93343" spans="1:31" x14ac:dyDescent="0.25">
      <c r="A93343" s="41">
        <v>0</v>
      </c>
      <c r="C93343" s="56"/>
      <c r="AC93343" s="56"/>
      <c r="AD93343" s="56"/>
      <c r="AE93343" s="56"/>
    </row>
    <row r="93344" spans="1:31" x14ac:dyDescent="0.25">
      <c r="A93344" s="41">
        <v>0</v>
      </c>
      <c r="C93344" s="56"/>
      <c r="AC93344" s="56"/>
      <c r="AD93344" s="56"/>
      <c r="AE93344" s="56"/>
    </row>
    <row r="93345" spans="1:31" x14ac:dyDescent="0.25">
      <c r="A93345" s="41">
        <v>0</v>
      </c>
      <c r="C93345" s="56"/>
      <c r="AC93345" s="56"/>
      <c r="AD93345" s="56"/>
      <c r="AE93345" s="56"/>
    </row>
    <row r="93346" spans="1:31" x14ac:dyDescent="0.25">
      <c r="A93346" s="41">
        <v>0</v>
      </c>
      <c r="C93346" s="56"/>
      <c r="AC93346" s="56"/>
      <c r="AD93346" s="56"/>
      <c r="AE93346" s="56"/>
    </row>
    <row r="93347" spans="1:31" x14ac:dyDescent="0.25">
      <c r="A93347" s="41">
        <v>0</v>
      </c>
      <c r="C93347" s="56"/>
      <c r="AC93347" s="56"/>
      <c r="AD93347" s="56"/>
      <c r="AE93347" s="56"/>
    </row>
    <row r="93348" spans="1:31" x14ac:dyDescent="0.25">
      <c r="A93348" s="41">
        <v>0</v>
      </c>
      <c r="C93348" s="56"/>
      <c r="AC93348" s="56"/>
      <c r="AD93348" s="56"/>
      <c r="AE93348" s="56"/>
    </row>
    <row r="93349" spans="1:31" x14ac:dyDescent="0.25">
      <c r="A93349" s="41">
        <v>0</v>
      </c>
      <c r="C93349" s="56"/>
      <c r="AC93349" s="56"/>
      <c r="AD93349" s="56"/>
      <c r="AE93349" s="56"/>
    </row>
    <row r="93350" spans="1:31" x14ac:dyDescent="0.25">
      <c r="A93350" s="41">
        <v>0</v>
      </c>
      <c r="C93350" s="56"/>
      <c r="AC93350" s="56"/>
      <c r="AD93350" s="56"/>
      <c r="AE93350" s="56"/>
    </row>
    <row r="93351" spans="1:31" x14ac:dyDescent="0.25">
      <c r="A93351" s="41">
        <v>0</v>
      </c>
      <c r="C93351" s="56"/>
      <c r="AC93351" s="56"/>
      <c r="AD93351" s="56"/>
      <c r="AE93351" s="56"/>
    </row>
    <row r="93352" spans="1:31" x14ac:dyDescent="0.25">
      <c r="A93352" s="41">
        <v>0</v>
      </c>
      <c r="C93352" s="56"/>
      <c r="AC93352" s="56"/>
      <c r="AD93352" s="56"/>
      <c r="AE93352" s="56"/>
    </row>
    <row r="93353" spans="1:31" x14ac:dyDescent="0.25">
      <c r="A93353" s="41">
        <v>0</v>
      </c>
      <c r="C93353" s="56"/>
      <c r="AC93353" s="56"/>
      <c r="AD93353" s="56"/>
      <c r="AE93353" s="56"/>
    </row>
    <row r="93354" spans="1:31" x14ac:dyDescent="0.25">
      <c r="A93354" s="41">
        <v>0</v>
      </c>
      <c r="C93354" s="56"/>
      <c r="AC93354" s="56"/>
      <c r="AD93354" s="56"/>
      <c r="AE93354" s="56"/>
    </row>
    <row r="93355" spans="1:31" x14ac:dyDescent="0.25">
      <c r="A93355" s="41">
        <v>0</v>
      </c>
      <c r="C93355" s="56"/>
      <c r="AC93355" s="56"/>
      <c r="AD93355" s="56"/>
      <c r="AE93355" s="56"/>
    </row>
    <row r="93356" spans="1:31" x14ac:dyDescent="0.25">
      <c r="A93356" s="41">
        <v>0</v>
      </c>
      <c r="C93356" s="56"/>
      <c r="AC93356" s="56"/>
      <c r="AD93356" s="56"/>
      <c r="AE93356" s="56"/>
    </row>
    <row r="93357" spans="1:31" x14ac:dyDescent="0.25">
      <c r="A93357" s="41">
        <v>0</v>
      </c>
      <c r="C93357" s="56"/>
      <c r="AC93357" s="56"/>
      <c r="AD93357" s="56"/>
      <c r="AE93357" s="56"/>
    </row>
    <row r="93358" spans="1:31" x14ac:dyDescent="0.25">
      <c r="A93358" s="41">
        <v>0</v>
      </c>
      <c r="C93358" s="56"/>
      <c r="AC93358" s="56"/>
      <c r="AD93358" s="56"/>
      <c r="AE93358" s="56"/>
    </row>
    <row r="93359" spans="1:31" x14ac:dyDescent="0.25">
      <c r="A93359" s="41">
        <v>0</v>
      </c>
      <c r="C93359" s="56"/>
      <c r="AC93359" s="56"/>
      <c r="AD93359" s="56"/>
      <c r="AE93359" s="56"/>
    </row>
    <row r="93360" spans="1:31" x14ac:dyDescent="0.25">
      <c r="A93360" s="41">
        <v>0</v>
      </c>
      <c r="C93360" s="56"/>
      <c r="AC93360" s="56"/>
      <c r="AD93360" s="56"/>
      <c r="AE93360" s="56"/>
    </row>
    <row r="93361" spans="1:31" x14ac:dyDescent="0.25">
      <c r="A93361" s="41">
        <v>0</v>
      </c>
      <c r="C93361" s="56"/>
      <c r="AC93361" s="56"/>
      <c r="AD93361" s="56"/>
      <c r="AE93361" s="56"/>
    </row>
    <row r="93362" spans="1:31" x14ac:dyDescent="0.25">
      <c r="A93362" s="41">
        <v>0</v>
      </c>
      <c r="C93362" s="56"/>
      <c r="AC93362" s="56"/>
      <c r="AD93362" s="56"/>
      <c r="AE93362" s="56"/>
    </row>
    <row r="93363" spans="1:31" x14ac:dyDescent="0.25">
      <c r="A93363" s="41">
        <v>0</v>
      </c>
      <c r="C93363" s="56"/>
      <c r="AC93363" s="56"/>
      <c r="AD93363" s="56"/>
      <c r="AE93363" s="56"/>
    </row>
    <row r="93364" spans="1:31" x14ac:dyDescent="0.25">
      <c r="A93364" s="41">
        <v>0</v>
      </c>
      <c r="C93364" s="56"/>
      <c r="AC93364" s="56"/>
      <c r="AD93364" s="56"/>
      <c r="AE93364" s="56"/>
    </row>
    <row r="93365" spans="1:31" x14ac:dyDescent="0.25">
      <c r="A93365" s="41">
        <v>0</v>
      </c>
      <c r="C93365" s="56"/>
      <c r="AC93365" s="56"/>
      <c r="AD93365" s="56"/>
      <c r="AE93365" s="56"/>
    </row>
    <row r="93366" spans="1:31" x14ac:dyDescent="0.25">
      <c r="A93366" s="41">
        <v>0</v>
      </c>
      <c r="C93366" s="56"/>
      <c r="AC93366" s="56"/>
      <c r="AD93366" s="56"/>
      <c r="AE93366" s="56"/>
    </row>
    <row r="93367" spans="1:31" x14ac:dyDescent="0.25">
      <c r="A93367" s="41">
        <v>0</v>
      </c>
      <c r="C93367" s="56"/>
      <c r="AC93367" s="56"/>
      <c r="AD93367" s="56"/>
      <c r="AE93367" s="56"/>
    </row>
    <row r="93368" spans="1:31" x14ac:dyDescent="0.25">
      <c r="A93368" s="41">
        <v>0</v>
      </c>
      <c r="C93368" s="56"/>
      <c r="AC93368" s="56"/>
      <c r="AD93368" s="56"/>
      <c r="AE93368" s="56"/>
    </row>
    <row r="93369" spans="1:31" x14ac:dyDescent="0.25">
      <c r="A93369" s="41">
        <v>0</v>
      </c>
      <c r="C93369" s="56"/>
      <c r="AC93369" s="56"/>
      <c r="AD93369" s="56"/>
      <c r="AE93369" s="56"/>
    </row>
    <row r="93370" spans="1:31" x14ac:dyDescent="0.25">
      <c r="A93370" s="41">
        <v>0</v>
      </c>
      <c r="C93370" s="56"/>
      <c r="AC93370" s="56"/>
      <c r="AD93370" s="56"/>
      <c r="AE93370" s="56"/>
    </row>
    <row r="93371" spans="1:31" x14ac:dyDescent="0.25">
      <c r="A93371" s="41">
        <v>0</v>
      </c>
      <c r="C93371" s="56"/>
      <c r="AC93371" s="56"/>
      <c r="AD93371" s="56"/>
      <c r="AE93371" s="56"/>
    </row>
    <row r="93372" spans="1:31" x14ac:dyDescent="0.25">
      <c r="A93372" s="41">
        <v>0</v>
      </c>
      <c r="C93372" s="56"/>
      <c r="AC93372" s="56"/>
      <c r="AD93372" s="56"/>
      <c r="AE93372" s="56"/>
    </row>
    <row r="93373" spans="1:31" x14ac:dyDescent="0.25">
      <c r="A93373" s="41">
        <v>0</v>
      </c>
      <c r="C93373" s="56"/>
      <c r="AC93373" s="56"/>
      <c r="AD93373" s="56"/>
      <c r="AE93373" s="56"/>
    </row>
    <row r="93374" spans="1:31" x14ac:dyDescent="0.25">
      <c r="A93374" s="41">
        <v>0</v>
      </c>
      <c r="C93374" s="56"/>
      <c r="AC93374" s="56"/>
      <c r="AD93374" s="56"/>
      <c r="AE93374" s="56"/>
    </row>
    <row r="93375" spans="1:31" x14ac:dyDescent="0.25">
      <c r="A93375" s="41">
        <v>0</v>
      </c>
      <c r="C93375" s="56"/>
      <c r="AC93375" s="56"/>
      <c r="AD93375" s="56"/>
      <c r="AE93375" s="56"/>
    </row>
    <row r="93376" spans="1:31" x14ac:dyDescent="0.25">
      <c r="A93376" s="41">
        <v>0</v>
      </c>
      <c r="C93376" s="56"/>
      <c r="AC93376" s="56"/>
      <c r="AD93376" s="56"/>
      <c r="AE93376" s="56"/>
    </row>
    <row r="93377" spans="1:31" x14ac:dyDescent="0.25">
      <c r="A93377" s="41">
        <v>0</v>
      </c>
      <c r="C93377" s="56"/>
      <c r="AC93377" s="56"/>
      <c r="AD93377" s="56"/>
      <c r="AE93377" s="56"/>
    </row>
    <row r="93378" spans="1:31" x14ac:dyDescent="0.25">
      <c r="A93378" s="41">
        <v>0</v>
      </c>
      <c r="C93378" s="56"/>
      <c r="AC93378" s="56"/>
      <c r="AD93378" s="56"/>
      <c r="AE93378" s="56"/>
    </row>
    <row r="93379" spans="1:31" x14ac:dyDescent="0.25">
      <c r="A93379" s="41">
        <v>0</v>
      </c>
      <c r="C93379" s="56"/>
      <c r="AC93379" s="56"/>
      <c r="AD93379" s="56"/>
      <c r="AE93379" s="56"/>
    </row>
    <row r="93380" spans="1:31" x14ac:dyDescent="0.25">
      <c r="A93380" s="41">
        <v>0</v>
      </c>
      <c r="C93380" s="56"/>
      <c r="AC93380" s="56"/>
      <c r="AD93380" s="56"/>
      <c r="AE93380" s="56"/>
    </row>
    <row r="93381" spans="1:31" x14ac:dyDescent="0.25">
      <c r="A93381" s="41">
        <v>0</v>
      </c>
      <c r="C93381" s="56"/>
      <c r="AC93381" s="56"/>
      <c r="AD93381" s="56"/>
      <c r="AE93381" s="56"/>
    </row>
    <row r="93382" spans="1:31" x14ac:dyDescent="0.25">
      <c r="A93382" s="41">
        <v>0</v>
      </c>
      <c r="C93382" s="56"/>
      <c r="AC93382" s="56"/>
      <c r="AD93382" s="56"/>
      <c r="AE93382" s="56"/>
    </row>
    <row r="93383" spans="1:31" x14ac:dyDescent="0.25">
      <c r="A93383" s="41">
        <v>0</v>
      </c>
      <c r="C93383" s="56"/>
      <c r="AC93383" s="56"/>
      <c r="AD93383" s="56"/>
      <c r="AE93383" s="56"/>
    </row>
    <row r="93384" spans="1:31" x14ac:dyDescent="0.25">
      <c r="A93384" s="41">
        <v>0</v>
      </c>
      <c r="C93384" s="56"/>
      <c r="AC93384" s="56"/>
      <c r="AD93384" s="56"/>
      <c r="AE93384" s="56"/>
    </row>
    <row r="93385" spans="1:31" x14ac:dyDescent="0.25">
      <c r="A93385" s="41">
        <v>0</v>
      </c>
      <c r="C93385" s="56"/>
      <c r="AC93385" s="56"/>
      <c r="AD93385" s="56"/>
      <c r="AE93385" s="56"/>
    </row>
    <row r="93386" spans="1:31" x14ac:dyDescent="0.25">
      <c r="A93386" s="41">
        <v>0</v>
      </c>
      <c r="C93386" s="56"/>
      <c r="AC93386" s="56"/>
      <c r="AD93386" s="56"/>
      <c r="AE93386" s="56"/>
    </row>
    <row r="93387" spans="1:31" x14ac:dyDescent="0.25">
      <c r="A93387" s="41">
        <v>0</v>
      </c>
      <c r="C93387" s="56"/>
      <c r="AC93387" s="56"/>
      <c r="AD93387" s="56"/>
      <c r="AE93387" s="56"/>
    </row>
    <row r="93388" spans="1:31" x14ac:dyDescent="0.25">
      <c r="A93388" s="41">
        <v>0</v>
      </c>
      <c r="C93388" s="56"/>
      <c r="AC93388" s="56"/>
      <c r="AD93388" s="56"/>
      <c r="AE93388" s="56"/>
    </row>
    <row r="93389" spans="1:31" x14ac:dyDescent="0.25">
      <c r="A93389" s="41">
        <v>0</v>
      </c>
      <c r="C93389" s="56"/>
      <c r="AC93389" s="56"/>
      <c r="AD93389" s="56"/>
      <c r="AE93389" s="56"/>
    </row>
    <row r="93390" spans="1:31" x14ac:dyDescent="0.25">
      <c r="A93390" s="41">
        <v>0</v>
      </c>
      <c r="C93390" s="56"/>
      <c r="AC93390" s="56"/>
      <c r="AD93390" s="56"/>
      <c r="AE93390" s="56"/>
    </row>
    <row r="93391" spans="1:31" x14ac:dyDescent="0.25">
      <c r="A93391" s="41">
        <v>0</v>
      </c>
      <c r="C93391" s="56"/>
      <c r="AC93391" s="56"/>
      <c r="AD93391" s="56"/>
      <c r="AE93391" s="56"/>
    </row>
    <row r="93392" spans="1:31" x14ac:dyDescent="0.25">
      <c r="A93392" s="41">
        <v>0</v>
      </c>
      <c r="C93392" s="56"/>
      <c r="AC93392" s="56"/>
      <c r="AD93392" s="56"/>
      <c r="AE93392" s="56"/>
    </row>
    <row r="93393" spans="1:31" x14ac:dyDescent="0.25">
      <c r="A93393" s="41">
        <v>0</v>
      </c>
      <c r="C93393" s="56"/>
      <c r="AC93393" s="56"/>
      <c r="AD93393" s="56"/>
      <c r="AE93393" s="56"/>
    </row>
    <row r="93394" spans="1:31" x14ac:dyDescent="0.25">
      <c r="A93394" s="41">
        <v>0</v>
      </c>
      <c r="C93394" s="56"/>
      <c r="AC93394" s="56"/>
      <c r="AD93394" s="56"/>
      <c r="AE93394" s="56"/>
    </row>
    <row r="93395" spans="1:31" x14ac:dyDescent="0.25">
      <c r="A93395" s="41">
        <v>7934</v>
      </c>
      <c r="C93395" s="56"/>
      <c r="AC93395" s="56"/>
      <c r="AD93395" s="56"/>
      <c r="AE93395" s="56"/>
    </row>
    <row r="93396" spans="1:31" x14ac:dyDescent="0.25">
      <c r="A93396" s="41">
        <v>0</v>
      </c>
      <c r="C93396" s="56"/>
      <c r="AC93396" s="56"/>
      <c r="AD93396" s="56"/>
      <c r="AE93396" s="56"/>
    </row>
    <row r="93397" spans="1:31" x14ac:dyDescent="0.25">
      <c r="A93397" s="41">
        <v>0</v>
      </c>
      <c r="C93397" s="56"/>
      <c r="AC93397" s="56"/>
      <c r="AD93397" s="56"/>
      <c r="AE93397" s="56"/>
    </row>
    <row r="93398" spans="1:31" x14ac:dyDescent="0.25">
      <c r="A93398" s="41">
        <v>0</v>
      </c>
      <c r="C93398" s="56"/>
      <c r="AC93398" s="56"/>
      <c r="AD93398" s="56"/>
      <c r="AE93398" s="56"/>
    </row>
    <row r="93399" spans="1:31" x14ac:dyDescent="0.25">
      <c r="A93399" s="41">
        <v>0</v>
      </c>
      <c r="C93399" s="56"/>
      <c r="AC93399" s="56"/>
      <c r="AD93399" s="56"/>
      <c r="AE93399" s="56"/>
    </row>
    <row r="93400" spans="1:31" x14ac:dyDescent="0.25">
      <c r="A93400" s="41">
        <v>0</v>
      </c>
      <c r="C93400" s="56"/>
      <c r="AC93400" s="56"/>
      <c r="AD93400" s="56"/>
      <c r="AE93400" s="56"/>
    </row>
    <row r="93401" spans="1:31" x14ac:dyDescent="0.25">
      <c r="A93401" s="41">
        <v>0</v>
      </c>
      <c r="C93401" s="56"/>
      <c r="AC93401" s="56"/>
      <c r="AD93401" s="56"/>
      <c r="AE93401" s="56"/>
    </row>
    <row r="93402" spans="1:31" x14ac:dyDescent="0.25">
      <c r="A93402" s="41">
        <v>0</v>
      </c>
      <c r="C93402" s="56"/>
      <c r="AC93402" s="56"/>
      <c r="AD93402" s="56"/>
      <c r="AE93402" s="56"/>
    </row>
    <row r="93403" spans="1:31" x14ac:dyDescent="0.25">
      <c r="A93403" s="41">
        <v>0</v>
      </c>
      <c r="C93403" s="56"/>
      <c r="AC93403" s="56"/>
      <c r="AD93403" s="56"/>
      <c r="AE93403" s="56"/>
    </row>
    <row r="93404" spans="1:31" x14ac:dyDescent="0.25">
      <c r="A93404" s="41">
        <v>0</v>
      </c>
      <c r="C93404" s="56"/>
      <c r="AC93404" s="56"/>
      <c r="AD93404" s="56"/>
      <c r="AE93404" s="56"/>
    </row>
    <row r="93405" spans="1:31" x14ac:dyDescent="0.25">
      <c r="A93405" s="41">
        <v>0</v>
      </c>
      <c r="C93405" s="56"/>
      <c r="AC93405" s="56"/>
      <c r="AD93405" s="56"/>
      <c r="AE93405" s="56"/>
    </row>
    <row r="93406" spans="1:31" x14ac:dyDescent="0.25">
      <c r="A93406" s="41">
        <v>0</v>
      </c>
      <c r="C93406" s="56"/>
      <c r="AC93406" s="56"/>
      <c r="AD93406" s="56"/>
      <c r="AE93406" s="56"/>
    </row>
    <row r="93407" spans="1:31" x14ac:dyDescent="0.25">
      <c r="A93407" s="41">
        <v>0</v>
      </c>
      <c r="C93407" s="56"/>
      <c r="AC93407" s="56"/>
      <c r="AD93407" s="56"/>
      <c r="AE93407" s="56"/>
    </row>
    <row r="93408" spans="1:31" x14ac:dyDescent="0.25">
      <c r="A93408" s="41">
        <v>0</v>
      </c>
      <c r="C93408" s="56"/>
      <c r="AC93408" s="56"/>
      <c r="AD93408" s="56"/>
      <c r="AE93408" s="56"/>
    </row>
    <row r="93409" spans="1:31" x14ac:dyDescent="0.25">
      <c r="A93409" s="41">
        <v>0</v>
      </c>
      <c r="C93409" s="56"/>
      <c r="AC93409" s="56"/>
      <c r="AD93409" s="56"/>
      <c r="AE93409" s="56"/>
    </row>
    <row r="93410" spans="1:31" x14ac:dyDescent="0.25">
      <c r="A93410" s="41">
        <v>0</v>
      </c>
      <c r="C93410" s="56"/>
      <c r="AC93410" s="56"/>
      <c r="AD93410" s="56"/>
      <c r="AE93410" s="56"/>
    </row>
    <row r="93411" spans="1:31" x14ac:dyDescent="0.25">
      <c r="A93411" s="41">
        <v>0</v>
      </c>
      <c r="C93411" s="56"/>
      <c r="AC93411" s="56"/>
      <c r="AD93411" s="56"/>
      <c r="AE93411" s="56"/>
    </row>
    <row r="93412" spans="1:31" x14ac:dyDescent="0.25">
      <c r="A93412" s="41">
        <v>0</v>
      </c>
      <c r="C93412" s="56"/>
      <c r="AC93412" s="56"/>
      <c r="AD93412" s="56"/>
      <c r="AE93412" s="56"/>
    </row>
    <row r="93413" spans="1:31" x14ac:dyDescent="0.25">
      <c r="A93413" s="41">
        <v>0</v>
      </c>
      <c r="C93413" s="56"/>
      <c r="AC93413" s="56"/>
      <c r="AD93413" s="56"/>
      <c r="AE93413" s="56"/>
    </row>
    <row r="93414" spans="1:31" x14ac:dyDescent="0.25">
      <c r="A93414" s="41">
        <v>0</v>
      </c>
      <c r="C93414" s="56"/>
      <c r="AC93414" s="56"/>
      <c r="AD93414" s="56"/>
      <c r="AE93414" s="56"/>
    </row>
    <row r="93415" spans="1:31" x14ac:dyDescent="0.25">
      <c r="A93415" s="41">
        <v>0</v>
      </c>
      <c r="C93415" s="56"/>
      <c r="AC93415" s="56"/>
      <c r="AD93415" s="56"/>
      <c r="AE93415" s="56"/>
    </row>
    <row r="93416" spans="1:31" x14ac:dyDescent="0.25">
      <c r="A93416" s="41">
        <v>0</v>
      </c>
      <c r="C93416" s="56"/>
      <c r="AC93416" s="56"/>
      <c r="AD93416" s="56"/>
      <c r="AE93416" s="56"/>
    </row>
    <row r="93417" spans="1:31" x14ac:dyDescent="0.25">
      <c r="A93417" s="41">
        <v>0</v>
      </c>
      <c r="C93417" s="56"/>
      <c r="AC93417" s="56"/>
      <c r="AD93417" s="56"/>
      <c r="AE93417" s="56"/>
    </row>
    <row r="93418" spans="1:31" x14ac:dyDescent="0.25">
      <c r="A93418" s="41">
        <v>0</v>
      </c>
      <c r="C93418" s="56"/>
      <c r="AC93418" s="56"/>
      <c r="AD93418" s="56"/>
      <c r="AE93418" s="56"/>
    </row>
    <row r="93419" spans="1:31" x14ac:dyDescent="0.25">
      <c r="A93419" s="41">
        <v>0</v>
      </c>
      <c r="C93419" s="56"/>
      <c r="AC93419" s="56"/>
      <c r="AD93419" s="56"/>
      <c r="AE93419" s="56"/>
    </row>
    <row r="93420" spans="1:31" x14ac:dyDescent="0.25">
      <c r="A93420" s="41">
        <v>0</v>
      </c>
      <c r="C93420" s="56"/>
      <c r="AC93420" s="56"/>
      <c r="AD93420" s="56"/>
      <c r="AE93420" s="56"/>
    </row>
    <row r="93421" spans="1:31" x14ac:dyDescent="0.25">
      <c r="A93421" s="41">
        <v>0</v>
      </c>
      <c r="C93421" s="56"/>
      <c r="AC93421" s="56"/>
      <c r="AD93421" s="56"/>
      <c r="AE93421" s="56"/>
    </row>
    <row r="93422" spans="1:31" x14ac:dyDescent="0.25">
      <c r="A93422" s="41">
        <v>0</v>
      </c>
      <c r="C93422" s="56"/>
      <c r="AC93422" s="56"/>
      <c r="AD93422" s="56"/>
      <c r="AE93422" s="56"/>
    </row>
    <row r="93423" spans="1:31" x14ac:dyDescent="0.25">
      <c r="A93423" s="41">
        <v>0</v>
      </c>
      <c r="C93423" s="56"/>
      <c r="AC93423" s="56"/>
      <c r="AD93423" s="56"/>
      <c r="AE93423" s="56"/>
    </row>
    <row r="93424" spans="1:31" x14ac:dyDescent="0.25">
      <c r="A93424" s="41">
        <v>0</v>
      </c>
      <c r="C93424" s="56"/>
      <c r="AC93424" s="56"/>
      <c r="AD93424" s="56"/>
      <c r="AE93424" s="56"/>
    </row>
    <row r="93425" spans="1:31" x14ac:dyDescent="0.25">
      <c r="A93425" s="41">
        <v>0</v>
      </c>
      <c r="C93425" s="56"/>
      <c r="AC93425" s="56"/>
      <c r="AD93425" s="56"/>
      <c r="AE93425" s="56"/>
    </row>
    <row r="93426" spans="1:31" x14ac:dyDescent="0.25">
      <c r="A93426" s="41">
        <v>0</v>
      </c>
      <c r="C93426" s="56"/>
      <c r="AC93426" s="56"/>
      <c r="AD93426" s="56"/>
      <c r="AE93426" s="56"/>
    </row>
    <row r="93427" spans="1:31" x14ac:dyDescent="0.25">
      <c r="A93427" s="41">
        <v>0</v>
      </c>
      <c r="C93427" s="56"/>
      <c r="AC93427" s="56"/>
      <c r="AD93427" s="56"/>
      <c r="AE93427" s="56"/>
    </row>
    <row r="93428" spans="1:31" x14ac:dyDescent="0.25">
      <c r="A93428" s="41">
        <v>0</v>
      </c>
      <c r="C93428" s="56"/>
      <c r="AC93428" s="56"/>
      <c r="AD93428" s="56"/>
      <c r="AE93428" s="56"/>
    </row>
    <row r="93429" spans="1:31" x14ac:dyDescent="0.25">
      <c r="A93429" s="41">
        <v>0</v>
      </c>
      <c r="C93429" s="56"/>
      <c r="AC93429" s="56"/>
      <c r="AD93429" s="56"/>
      <c r="AE93429" s="56"/>
    </row>
    <row r="93430" spans="1:31" x14ac:dyDescent="0.25">
      <c r="A93430" s="41">
        <v>0</v>
      </c>
      <c r="C93430" s="56"/>
      <c r="AC93430" s="56"/>
      <c r="AD93430" s="56"/>
      <c r="AE93430" s="56"/>
    </row>
    <row r="93431" spans="1:31" x14ac:dyDescent="0.25">
      <c r="A93431" s="41">
        <v>0</v>
      </c>
      <c r="C93431" s="56"/>
      <c r="AC93431" s="56"/>
      <c r="AD93431" s="56"/>
      <c r="AE93431" s="56"/>
    </row>
    <row r="93432" spans="1:31" x14ac:dyDescent="0.25">
      <c r="A93432" s="41">
        <v>0</v>
      </c>
      <c r="C93432" s="56"/>
      <c r="AC93432" s="56"/>
      <c r="AD93432" s="56"/>
      <c r="AE93432" s="56"/>
    </row>
    <row r="93433" spans="1:31" x14ac:dyDescent="0.25">
      <c r="A93433" s="41">
        <v>0</v>
      </c>
      <c r="C93433" s="56"/>
      <c r="AC93433" s="56"/>
      <c r="AD93433" s="56"/>
      <c r="AE93433" s="56"/>
    </row>
    <row r="93434" spans="1:31" x14ac:dyDescent="0.25">
      <c r="A93434" s="41">
        <v>0</v>
      </c>
      <c r="C93434" s="56"/>
      <c r="AC93434" s="56"/>
      <c r="AD93434" s="56"/>
      <c r="AE93434" s="56"/>
    </row>
    <row r="93435" spans="1:31" x14ac:dyDescent="0.25">
      <c r="A93435" s="41">
        <v>0</v>
      </c>
      <c r="C93435" s="56"/>
      <c r="AC93435" s="56"/>
      <c r="AD93435" s="56"/>
      <c r="AE93435" s="56"/>
    </row>
    <row r="93436" spans="1:31" x14ac:dyDescent="0.25">
      <c r="A93436" s="41">
        <v>0</v>
      </c>
      <c r="C93436" s="56"/>
      <c r="AC93436" s="56"/>
      <c r="AD93436" s="56"/>
      <c r="AE93436" s="56"/>
    </row>
    <row r="93437" spans="1:31" x14ac:dyDescent="0.25">
      <c r="A93437" s="41">
        <v>0</v>
      </c>
      <c r="C93437" s="56"/>
      <c r="AC93437" s="56"/>
      <c r="AD93437" s="56"/>
      <c r="AE93437" s="56"/>
    </row>
    <row r="93438" spans="1:31" x14ac:dyDescent="0.25">
      <c r="A93438" s="41">
        <v>0</v>
      </c>
      <c r="C93438" s="56"/>
      <c r="AC93438" s="56"/>
      <c r="AD93438" s="56"/>
      <c r="AE93438" s="56"/>
    </row>
    <row r="93439" spans="1:31" x14ac:dyDescent="0.25">
      <c r="A93439" s="41">
        <v>0</v>
      </c>
      <c r="C93439" s="56"/>
      <c r="AC93439" s="56"/>
      <c r="AD93439" s="56"/>
      <c r="AE93439" s="56"/>
    </row>
    <row r="93440" spans="1:31" x14ac:dyDescent="0.25">
      <c r="A93440" s="41">
        <v>0</v>
      </c>
      <c r="C93440" s="56"/>
      <c r="AC93440" s="56"/>
      <c r="AD93440" s="56"/>
      <c r="AE93440" s="56"/>
    </row>
    <row r="93441" spans="1:31" x14ac:dyDescent="0.25">
      <c r="A93441" s="41">
        <v>0</v>
      </c>
      <c r="C93441" s="56"/>
      <c r="AC93441" s="56"/>
      <c r="AD93441" s="56"/>
      <c r="AE93441" s="56"/>
    </row>
    <row r="93442" spans="1:31" x14ac:dyDescent="0.25">
      <c r="A93442" s="41">
        <v>0</v>
      </c>
      <c r="C93442" s="56"/>
      <c r="AC93442" s="56"/>
      <c r="AD93442" s="56"/>
      <c r="AE93442" s="56"/>
    </row>
    <row r="93443" spans="1:31" x14ac:dyDescent="0.25">
      <c r="A93443" s="41">
        <v>0</v>
      </c>
      <c r="C93443" s="56"/>
      <c r="AC93443" s="56"/>
      <c r="AD93443" s="56"/>
      <c r="AE93443" s="56"/>
    </row>
    <row r="93444" spans="1:31" x14ac:dyDescent="0.25">
      <c r="A93444" s="41">
        <v>0</v>
      </c>
      <c r="C93444" s="56"/>
      <c r="AC93444" s="56"/>
      <c r="AD93444" s="56"/>
      <c r="AE93444" s="56"/>
    </row>
    <row r="93445" spans="1:31" x14ac:dyDescent="0.25">
      <c r="A93445" s="41">
        <v>0</v>
      </c>
      <c r="C93445" s="56"/>
      <c r="AC93445" s="56"/>
      <c r="AD93445" s="56"/>
      <c r="AE93445" s="56"/>
    </row>
    <row r="93446" spans="1:31" x14ac:dyDescent="0.25">
      <c r="A93446" s="41">
        <v>0</v>
      </c>
      <c r="C93446" s="56"/>
      <c r="AC93446" s="56"/>
      <c r="AD93446" s="56"/>
      <c r="AE93446" s="56"/>
    </row>
    <row r="93447" spans="1:31" x14ac:dyDescent="0.25">
      <c r="A93447" s="41">
        <v>0</v>
      </c>
      <c r="C93447" s="56"/>
      <c r="AC93447" s="56"/>
      <c r="AD93447" s="56"/>
      <c r="AE93447" s="56"/>
    </row>
    <row r="93448" spans="1:31" x14ac:dyDescent="0.25">
      <c r="A93448" s="41">
        <v>0</v>
      </c>
      <c r="C93448" s="56"/>
      <c r="AC93448" s="56"/>
      <c r="AD93448" s="56"/>
      <c r="AE93448" s="56"/>
    </row>
    <row r="93449" spans="1:31" x14ac:dyDescent="0.25">
      <c r="A93449" s="41">
        <v>0</v>
      </c>
      <c r="C93449" s="56"/>
      <c r="AC93449" s="56"/>
      <c r="AD93449" s="56"/>
      <c r="AE93449" s="56"/>
    </row>
    <row r="93450" spans="1:31" x14ac:dyDescent="0.25">
      <c r="A93450" s="41">
        <v>0</v>
      </c>
      <c r="C93450" s="56"/>
      <c r="AC93450" s="56"/>
      <c r="AD93450" s="56"/>
      <c r="AE93450" s="56"/>
    </row>
    <row r="93451" spans="1:31" x14ac:dyDescent="0.25">
      <c r="A93451" s="41">
        <v>0</v>
      </c>
      <c r="C93451" s="56"/>
      <c r="AC93451" s="56"/>
      <c r="AD93451" s="56"/>
      <c r="AE93451" s="56"/>
    </row>
    <row r="93452" spans="1:31" x14ac:dyDescent="0.25">
      <c r="A93452" s="41">
        <v>0</v>
      </c>
      <c r="C93452" s="56"/>
      <c r="AC93452" s="56"/>
      <c r="AD93452" s="56"/>
      <c r="AE93452" s="56"/>
    </row>
    <row r="93453" spans="1:31" x14ac:dyDescent="0.25">
      <c r="A93453" s="41">
        <v>0</v>
      </c>
      <c r="C93453" s="56"/>
      <c r="AC93453" s="56"/>
      <c r="AD93453" s="56"/>
      <c r="AE93453" s="56"/>
    </row>
    <row r="93454" spans="1:31" x14ac:dyDescent="0.25">
      <c r="A93454" s="41">
        <v>0</v>
      </c>
      <c r="C93454" s="56"/>
      <c r="AC93454" s="56"/>
      <c r="AD93454" s="56"/>
      <c r="AE93454" s="56"/>
    </row>
    <row r="93455" spans="1:31" x14ac:dyDescent="0.25">
      <c r="A93455" s="41">
        <v>0</v>
      </c>
      <c r="C93455" s="56"/>
      <c r="AC93455" s="56"/>
      <c r="AD93455" s="56"/>
      <c r="AE93455" s="56"/>
    </row>
    <row r="93456" spans="1:31" x14ac:dyDescent="0.25">
      <c r="A93456" s="41">
        <v>0</v>
      </c>
      <c r="C93456" s="56"/>
      <c r="AC93456" s="56"/>
      <c r="AD93456" s="56"/>
      <c r="AE93456" s="56"/>
    </row>
    <row r="93457" spans="1:31" x14ac:dyDescent="0.25">
      <c r="A93457" s="41">
        <v>0</v>
      </c>
      <c r="C93457" s="56"/>
      <c r="AC93457" s="56"/>
      <c r="AD93457" s="56"/>
      <c r="AE93457" s="56"/>
    </row>
    <row r="93458" spans="1:31" x14ac:dyDescent="0.25">
      <c r="A93458" s="41">
        <v>15201</v>
      </c>
      <c r="C93458" s="56"/>
      <c r="AC93458" s="56"/>
      <c r="AD93458" s="56"/>
      <c r="AE93458" s="56"/>
    </row>
    <row r="93459" spans="1:31" x14ac:dyDescent="0.25">
      <c r="A93459" s="41">
        <v>0</v>
      </c>
      <c r="C93459" s="56"/>
      <c r="AC93459" s="56"/>
      <c r="AD93459" s="56"/>
      <c r="AE93459" s="56"/>
    </row>
    <row r="93460" spans="1:31" x14ac:dyDescent="0.25">
      <c r="A93460" s="41">
        <v>0</v>
      </c>
      <c r="C93460" s="56"/>
      <c r="AC93460" s="56"/>
      <c r="AD93460" s="56"/>
      <c r="AE93460" s="56"/>
    </row>
    <row r="93461" spans="1:31" x14ac:dyDescent="0.25">
      <c r="A93461" s="41">
        <v>0</v>
      </c>
      <c r="C93461" s="56"/>
      <c r="AC93461" s="56"/>
      <c r="AD93461" s="56"/>
      <c r="AE93461" s="56"/>
    </row>
    <row r="93462" spans="1:31" x14ac:dyDescent="0.25">
      <c r="A93462" s="41">
        <v>0</v>
      </c>
      <c r="C93462" s="56"/>
      <c r="AC93462" s="56"/>
      <c r="AD93462" s="56"/>
      <c r="AE93462" s="56"/>
    </row>
    <row r="93463" spans="1:31" x14ac:dyDescent="0.25">
      <c r="A93463" s="41">
        <v>0</v>
      </c>
      <c r="C93463" s="56"/>
      <c r="AC93463" s="56"/>
      <c r="AD93463" s="56"/>
      <c r="AE93463" s="56"/>
    </row>
    <row r="93464" spans="1:31" x14ac:dyDescent="0.25">
      <c r="A93464" s="41">
        <v>0</v>
      </c>
      <c r="C93464" s="56"/>
      <c r="AC93464" s="56"/>
      <c r="AD93464" s="56"/>
      <c r="AE93464" s="56"/>
    </row>
    <row r="93465" spans="1:31" x14ac:dyDescent="0.25">
      <c r="A93465" s="41">
        <v>0</v>
      </c>
      <c r="C93465" s="56"/>
      <c r="AC93465" s="56"/>
      <c r="AD93465" s="56"/>
      <c r="AE93465" s="56"/>
    </row>
    <row r="93466" spans="1:31" x14ac:dyDescent="0.25">
      <c r="A93466" s="41">
        <v>0</v>
      </c>
      <c r="C93466" s="56"/>
      <c r="AC93466" s="56"/>
      <c r="AD93466" s="56"/>
      <c r="AE93466" s="56"/>
    </row>
    <row r="93467" spans="1:31" x14ac:dyDescent="0.25">
      <c r="A93467" s="41">
        <v>0</v>
      </c>
      <c r="C93467" s="56"/>
      <c r="AC93467" s="56"/>
      <c r="AD93467" s="56"/>
      <c r="AE93467" s="56"/>
    </row>
    <row r="93468" spans="1:31" x14ac:dyDescent="0.25">
      <c r="A93468" s="41">
        <v>0</v>
      </c>
      <c r="C93468" s="56"/>
      <c r="AC93468" s="56"/>
      <c r="AD93468" s="56"/>
      <c r="AE93468" s="56"/>
    </row>
    <row r="93469" spans="1:31" x14ac:dyDescent="0.25">
      <c r="A93469" s="41">
        <v>0</v>
      </c>
      <c r="C93469" s="56"/>
      <c r="AC93469" s="56"/>
      <c r="AD93469" s="56"/>
      <c r="AE93469" s="56"/>
    </row>
    <row r="93470" spans="1:31" x14ac:dyDescent="0.25">
      <c r="A93470" s="41">
        <v>0</v>
      </c>
      <c r="C93470" s="56"/>
      <c r="AC93470" s="56"/>
      <c r="AD93470" s="56"/>
      <c r="AE93470" s="56"/>
    </row>
    <row r="93471" spans="1:31" x14ac:dyDescent="0.25">
      <c r="A93471" s="41">
        <v>16</v>
      </c>
      <c r="C93471" s="56"/>
      <c r="AC93471" s="56"/>
      <c r="AD93471" s="56"/>
      <c r="AE93471" s="56"/>
    </row>
    <row r="93472" spans="1:31" x14ac:dyDescent="0.25">
      <c r="A93472" s="41">
        <v>0</v>
      </c>
      <c r="C93472" s="56"/>
      <c r="AC93472" s="56"/>
      <c r="AD93472" s="56"/>
      <c r="AE93472" s="56"/>
    </row>
    <row r="93473" spans="1:31" x14ac:dyDescent="0.25">
      <c r="A93473" s="41">
        <v>0</v>
      </c>
      <c r="C93473" s="56"/>
      <c r="AC93473" s="56"/>
      <c r="AD93473" s="56"/>
      <c r="AE93473" s="56"/>
    </row>
    <row r="93474" spans="1:31" x14ac:dyDescent="0.25">
      <c r="A93474" s="41">
        <v>0</v>
      </c>
      <c r="C93474" s="56"/>
      <c r="AC93474" s="56"/>
      <c r="AD93474" s="56"/>
      <c r="AE93474" s="56"/>
    </row>
    <row r="93475" spans="1:31" x14ac:dyDescent="0.25">
      <c r="A93475" s="41">
        <v>0</v>
      </c>
      <c r="C93475" s="56"/>
      <c r="AC93475" s="56"/>
      <c r="AD93475" s="56"/>
      <c r="AE93475" s="56"/>
    </row>
    <row r="93476" spans="1:31" x14ac:dyDescent="0.25">
      <c r="A93476" s="41">
        <v>0</v>
      </c>
      <c r="C93476" s="56"/>
      <c r="AC93476" s="56"/>
      <c r="AD93476" s="56"/>
      <c r="AE93476" s="56"/>
    </row>
    <row r="93477" spans="1:31" x14ac:dyDescent="0.25">
      <c r="A93477" s="41">
        <v>0</v>
      </c>
      <c r="C93477" s="56"/>
      <c r="AC93477" s="56"/>
      <c r="AD93477" s="56"/>
      <c r="AE93477" s="56"/>
    </row>
    <row r="93478" spans="1:31" x14ac:dyDescent="0.25">
      <c r="A93478" s="41">
        <v>0</v>
      </c>
      <c r="C93478" s="56"/>
      <c r="AC93478" s="56"/>
      <c r="AD93478" s="56"/>
      <c r="AE93478" s="56"/>
    </row>
    <row r="93479" spans="1:31" x14ac:dyDescent="0.25">
      <c r="A93479" s="41">
        <v>0</v>
      </c>
      <c r="C93479" s="56"/>
      <c r="AC93479" s="56"/>
      <c r="AD93479" s="56"/>
      <c r="AE93479" s="56"/>
    </row>
    <row r="93480" spans="1:31" x14ac:dyDescent="0.25">
      <c r="A93480" s="41">
        <v>0</v>
      </c>
      <c r="C93480" s="56"/>
      <c r="AC93480" s="56"/>
      <c r="AD93480" s="56"/>
      <c r="AE93480" s="56"/>
    </row>
    <row r="93481" spans="1:31" x14ac:dyDescent="0.25">
      <c r="A93481" s="41">
        <v>0</v>
      </c>
      <c r="C93481" s="56"/>
      <c r="AC93481" s="56"/>
      <c r="AD93481" s="56"/>
      <c r="AE93481" s="56"/>
    </row>
    <row r="93482" spans="1:31" x14ac:dyDescent="0.25">
      <c r="A93482" s="41">
        <v>0</v>
      </c>
      <c r="C93482" s="56"/>
      <c r="AC93482" s="56"/>
      <c r="AD93482" s="56"/>
      <c r="AE93482" s="56"/>
    </row>
    <row r="93483" spans="1:31" x14ac:dyDescent="0.25">
      <c r="A93483" s="41">
        <v>0</v>
      </c>
      <c r="C93483" s="56"/>
      <c r="AC93483" s="56"/>
      <c r="AD93483" s="56"/>
      <c r="AE93483" s="56"/>
    </row>
    <row r="93484" spans="1:31" x14ac:dyDescent="0.25">
      <c r="A93484" s="41">
        <v>0</v>
      </c>
      <c r="C93484" s="56"/>
      <c r="AC93484" s="56"/>
      <c r="AD93484" s="56"/>
      <c r="AE93484" s="56"/>
    </row>
    <row r="93485" spans="1:31" x14ac:dyDescent="0.25">
      <c r="A93485" s="41">
        <v>64962</v>
      </c>
      <c r="C93485" s="56"/>
      <c r="AC93485" s="56"/>
      <c r="AD93485" s="56"/>
      <c r="AE93485" s="56"/>
    </row>
    <row r="93486" spans="1:31" x14ac:dyDescent="0.25">
      <c r="A93486" s="41">
        <v>0</v>
      </c>
      <c r="C93486" s="56"/>
      <c r="AC93486" s="56"/>
      <c r="AD93486" s="56"/>
      <c r="AE93486" s="56"/>
    </row>
    <row r="93487" spans="1:31" x14ac:dyDescent="0.25">
      <c r="A93487" s="41">
        <v>0</v>
      </c>
      <c r="C93487" s="56"/>
      <c r="AC93487" s="56"/>
      <c r="AD93487" s="56"/>
      <c r="AE93487" s="56"/>
    </row>
    <row r="93488" spans="1:31" x14ac:dyDescent="0.25">
      <c r="A93488" s="41">
        <v>0</v>
      </c>
      <c r="C93488" s="56"/>
      <c r="AC93488" s="56"/>
      <c r="AD93488" s="56"/>
      <c r="AE93488" s="56"/>
    </row>
    <row r="93489" spans="1:31" x14ac:dyDescent="0.25">
      <c r="A93489" s="41">
        <v>0</v>
      </c>
      <c r="C93489" s="56"/>
      <c r="AC93489" s="56"/>
      <c r="AD93489" s="56"/>
      <c r="AE93489" s="56"/>
    </row>
    <row r="93490" spans="1:31" x14ac:dyDescent="0.25">
      <c r="A93490" s="41">
        <v>0</v>
      </c>
      <c r="C93490" s="56"/>
      <c r="AC93490" s="56"/>
      <c r="AD93490" s="56"/>
      <c r="AE93490" s="56"/>
    </row>
    <row r="93491" spans="1:31" x14ac:dyDescent="0.25">
      <c r="A93491" s="41">
        <v>0</v>
      </c>
      <c r="C93491" s="56"/>
      <c r="AC93491" s="56"/>
      <c r="AD93491" s="56"/>
      <c r="AE93491" s="56"/>
    </row>
    <row r="93492" spans="1:31" x14ac:dyDescent="0.25">
      <c r="A93492" s="41">
        <v>0</v>
      </c>
      <c r="C93492" s="56"/>
      <c r="AC93492" s="56"/>
      <c r="AD93492" s="56"/>
      <c r="AE93492" s="56"/>
    </row>
    <row r="93493" spans="1:31" x14ac:dyDescent="0.25">
      <c r="A93493" s="41">
        <v>0</v>
      </c>
      <c r="C93493" s="56"/>
      <c r="AC93493" s="56"/>
      <c r="AD93493" s="56"/>
      <c r="AE93493" s="56"/>
    </row>
    <row r="93494" spans="1:31" x14ac:dyDescent="0.25">
      <c r="A93494" s="41">
        <v>0</v>
      </c>
      <c r="C93494" s="56"/>
      <c r="AC93494" s="56"/>
      <c r="AD93494" s="56"/>
      <c r="AE93494" s="56"/>
    </row>
    <row r="93495" spans="1:31" x14ac:dyDescent="0.25">
      <c r="A93495" s="41">
        <v>0</v>
      </c>
      <c r="C93495" s="56"/>
      <c r="AC93495" s="56"/>
      <c r="AD93495" s="56"/>
      <c r="AE93495" s="56"/>
    </row>
    <row r="93496" spans="1:31" x14ac:dyDescent="0.25">
      <c r="A93496" s="41">
        <v>0</v>
      </c>
      <c r="C93496" s="56"/>
      <c r="AC93496" s="56"/>
      <c r="AD93496" s="56"/>
      <c r="AE93496" s="56"/>
    </row>
    <row r="93497" spans="1:31" x14ac:dyDescent="0.25">
      <c r="A93497" s="41">
        <v>0</v>
      </c>
      <c r="C93497" s="56"/>
      <c r="AC93497" s="56"/>
      <c r="AD93497" s="56"/>
      <c r="AE93497" s="56"/>
    </row>
    <row r="93498" spans="1:31" x14ac:dyDescent="0.25">
      <c r="A93498" s="41">
        <v>0</v>
      </c>
      <c r="C93498" s="56"/>
      <c r="AC93498" s="56"/>
      <c r="AD93498" s="56"/>
      <c r="AE93498" s="56"/>
    </row>
    <row r="93499" spans="1:31" x14ac:dyDescent="0.25">
      <c r="A93499" s="41">
        <v>0</v>
      </c>
      <c r="C93499" s="56"/>
      <c r="AC93499" s="56"/>
      <c r="AD93499" s="56"/>
      <c r="AE93499" s="56"/>
    </row>
    <row r="93500" spans="1:31" x14ac:dyDescent="0.25">
      <c r="A93500" s="41">
        <v>0</v>
      </c>
      <c r="C93500" s="56"/>
      <c r="AC93500" s="56"/>
      <c r="AD93500" s="56"/>
      <c r="AE93500" s="56"/>
    </row>
    <row r="93501" spans="1:31" x14ac:dyDescent="0.25">
      <c r="A93501" s="41">
        <v>0</v>
      </c>
      <c r="C93501" s="56"/>
      <c r="AC93501" s="56"/>
      <c r="AD93501" s="56"/>
      <c r="AE93501" s="56"/>
    </row>
    <row r="93502" spans="1:31" x14ac:dyDescent="0.25">
      <c r="A93502" s="41">
        <v>0</v>
      </c>
      <c r="C93502" s="56"/>
      <c r="AC93502" s="56"/>
      <c r="AD93502" s="56"/>
      <c r="AE93502" s="56"/>
    </row>
    <row r="93503" spans="1:31" x14ac:dyDescent="0.25">
      <c r="A93503" s="41">
        <v>0</v>
      </c>
      <c r="C93503" s="56"/>
      <c r="AC93503" s="56"/>
      <c r="AD93503" s="56"/>
      <c r="AE93503" s="56"/>
    </row>
    <row r="93504" spans="1:31" x14ac:dyDescent="0.25">
      <c r="A93504" s="41">
        <v>0</v>
      </c>
      <c r="C93504" s="56"/>
      <c r="AC93504" s="56"/>
      <c r="AD93504" s="56"/>
      <c r="AE93504" s="56"/>
    </row>
    <row r="93505" spans="1:31" x14ac:dyDescent="0.25">
      <c r="A93505" s="41">
        <v>0</v>
      </c>
      <c r="C93505" s="56"/>
      <c r="AC93505" s="56"/>
      <c r="AD93505" s="56"/>
      <c r="AE93505" s="56"/>
    </row>
    <row r="93506" spans="1:31" x14ac:dyDescent="0.25">
      <c r="A93506" s="41">
        <v>0</v>
      </c>
      <c r="C93506" s="56"/>
      <c r="AC93506" s="56"/>
      <c r="AD93506" s="56"/>
      <c r="AE93506" s="56"/>
    </row>
    <row r="93507" spans="1:31" x14ac:dyDescent="0.25">
      <c r="A93507" s="41">
        <v>0</v>
      </c>
      <c r="C93507" s="56"/>
      <c r="AC93507" s="56"/>
      <c r="AD93507" s="56"/>
      <c r="AE93507" s="56"/>
    </row>
    <row r="93508" spans="1:31" x14ac:dyDescent="0.25">
      <c r="A93508" s="41">
        <v>0</v>
      </c>
      <c r="C93508" s="56"/>
      <c r="AC93508" s="56"/>
      <c r="AD93508" s="56"/>
      <c r="AE93508" s="56"/>
    </row>
    <row r="93509" spans="1:31" x14ac:dyDescent="0.25">
      <c r="A93509" s="41">
        <v>0</v>
      </c>
      <c r="C93509" s="56"/>
      <c r="AC93509" s="56"/>
      <c r="AD93509" s="56"/>
      <c r="AE93509" s="56"/>
    </row>
    <row r="93510" spans="1:31" x14ac:dyDescent="0.25">
      <c r="A93510" s="41">
        <v>0</v>
      </c>
      <c r="C93510" s="56"/>
      <c r="AC93510" s="56"/>
      <c r="AD93510" s="56"/>
      <c r="AE93510" s="56"/>
    </row>
    <row r="93511" spans="1:31" x14ac:dyDescent="0.25">
      <c r="A93511" s="41">
        <v>0</v>
      </c>
      <c r="C93511" s="56"/>
      <c r="AC93511" s="56"/>
      <c r="AD93511" s="56"/>
      <c r="AE93511" s="56"/>
    </row>
    <row r="93512" spans="1:31" x14ac:dyDescent="0.25">
      <c r="A93512" s="41">
        <v>0</v>
      </c>
      <c r="C93512" s="56"/>
      <c r="AC93512" s="56"/>
      <c r="AD93512" s="56"/>
      <c r="AE93512" s="56"/>
    </row>
    <row r="93513" spans="1:31" x14ac:dyDescent="0.25">
      <c r="A93513" s="41">
        <v>0</v>
      </c>
      <c r="C93513" s="56"/>
      <c r="AC93513" s="56"/>
      <c r="AD93513" s="56"/>
      <c r="AE93513" s="56"/>
    </row>
    <row r="93514" spans="1:31" x14ac:dyDescent="0.25">
      <c r="A93514" s="41">
        <v>0</v>
      </c>
      <c r="C93514" s="56"/>
      <c r="AC93514" s="56"/>
      <c r="AD93514" s="56"/>
      <c r="AE93514" s="56"/>
    </row>
    <row r="93515" spans="1:31" x14ac:dyDescent="0.25">
      <c r="A93515" s="41">
        <v>0</v>
      </c>
      <c r="C93515" s="56"/>
      <c r="AC93515" s="56"/>
      <c r="AD93515" s="56"/>
      <c r="AE93515" s="56"/>
    </row>
    <row r="93516" spans="1:31" x14ac:dyDescent="0.25">
      <c r="A93516" s="41">
        <v>0</v>
      </c>
      <c r="C93516" s="56"/>
      <c r="AC93516" s="56"/>
      <c r="AD93516" s="56"/>
      <c r="AE93516" s="56"/>
    </row>
    <row r="93517" spans="1:31" x14ac:dyDescent="0.25">
      <c r="A93517" s="41">
        <v>0</v>
      </c>
      <c r="C93517" s="56"/>
      <c r="AC93517" s="56"/>
      <c r="AD93517" s="56"/>
      <c r="AE93517" s="56"/>
    </row>
    <row r="93518" spans="1:31" x14ac:dyDescent="0.25">
      <c r="A93518" s="41">
        <v>0</v>
      </c>
      <c r="C93518" s="56"/>
      <c r="AC93518" s="56"/>
      <c r="AD93518" s="56"/>
      <c r="AE93518" s="56"/>
    </row>
    <row r="93519" spans="1:31" x14ac:dyDescent="0.25">
      <c r="A93519" s="41">
        <v>0</v>
      </c>
      <c r="C93519" s="56"/>
      <c r="AC93519" s="56"/>
      <c r="AD93519" s="56"/>
      <c r="AE93519" s="56"/>
    </row>
    <row r="93520" spans="1:31" x14ac:dyDescent="0.25">
      <c r="A93520" s="41">
        <v>0</v>
      </c>
      <c r="C93520" s="56"/>
      <c r="AC93520" s="56"/>
      <c r="AD93520" s="56"/>
      <c r="AE93520" s="56"/>
    </row>
    <row r="93521" spans="1:31" x14ac:dyDescent="0.25">
      <c r="A93521" s="41">
        <v>0</v>
      </c>
      <c r="C93521" s="56"/>
      <c r="AC93521" s="56"/>
      <c r="AD93521" s="56"/>
      <c r="AE93521" s="56"/>
    </row>
    <row r="93522" spans="1:31" x14ac:dyDescent="0.25">
      <c r="A93522" s="41">
        <v>0</v>
      </c>
      <c r="C93522" s="56"/>
      <c r="AC93522" s="56"/>
      <c r="AD93522" s="56"/>
      <c r="AE93522" s="56"/>
    </row>
    <row r="93523" spans="1:31" x14ac:dyDescent="0.25">
      <c r="A93523" s="41">
        <v>0</v>
      </c>
      <c r="C93523" s="56"/>
      <c r="AC93523" s="56"/>
      <c r="AD93523" s="56"/>
      <c r="AE93523" s="56"/>
    </row>
    <row r="93524" spans="1:31" x14ac:dyDescent="0.25">
      <c r="A93524" s="41">
        <v>0</v>
      </c>
      <c r="C93524" s="56"/>
      <c r="AC93524" s="56"/>
      <c r="AD93524" s="56"/>
      <c r="AE93524" s="56"/>
    </row>
    <row r="93525" spans="1:31" x14ac:dyDescent="0.25">
      <c r="A93525" s="41">
        <v>0</v>
      </c>
      <c r="C93525" s="56"/>
      <c r="AC93525" s="56"/>
      <c r="AD93525" s="56"/>
      <c r="AE93525" s="56"/>
    </row>
    <row r="93526" spans="1:31" x14ac:dyDescent="0.25">
      <c r="A93526" s="41">
        <v>0</v>
      </c>
      <c r="C93526" s="56"/>
      <c r="AC93526" s="56"/>
      <c r="AD93526" s="56"/>
      <c r="AE93526" s="56"/>
    </row>
    <row r="93527" spans="1:31" x14ac:dyDescent="0.25">
      <c r="A93527" s="41">
        <v>0</v>
      </c>
      <c r="C93527" s="56"/>
      <c r="AC93527" s="56"/>
      <c r="AD93527" s="56"/>
      <c r="AE93527" s="56"/>
    </row>
    <row r="93528" spans="1:31" x14ac:dyDescent="0.25">
      <c r="A93528" s="41">
        <v>0</v>
      </c>
      <c r="C93528" s="56"/>
      <c r="AC93528" s="56"/>
      <c r="AD93528" s="56"/>
      <c r="AE93528" s="56"/>
    </row>
    <row r="93529" spans="1:31" x14ac:dyDescent="0.25">
      <c r="A93529" s="41">
        <v>0</v>
      </c>
      <c r="C93529" s="56"/>
      <c r="AC93529" s="56"/>
      <c r="AD93529" s="56"/>
      <c r="AE93529" s="56"/>
    </row>
    <row r="93530" spans="1:31" x14ac:dyDescent="0.25">
      <c r="A93530" s="41">
        <v>0</v>
      </c>
      <c r="C93530" s="56"/>
      <c r="AC93530" s="56"/>
      <c r="AD93530" s="56"/>
      <c r="AE93530" s="56"/>
    </row>
    <row r="93531" spans="1:31" x14ac:dyDescent="0.25">
      <c r="A93531" s="41">
        <v>0</v>
      </c>
      <c r="C93531" s="56"/>
      <c r="AC93531" s="56"/>
      <c r="AD93531" s="56"/>
      <c r="AE93531" s="56"/>
    </row>
    <row r="93532" spans="1:31" x14ac:dyDescent="0.25">
      <c r="A93532" s="41">
        <v>0</v>
      </c>
      <c r="C93532" s="56"/>
      <c r="AC93532" s="56"/>
      <c r="AD93532" s="56"/>
      <c r="AE93532" s="56"/>
    </row>
    <row r="93533" spans="1:31" x14ac:dyDescent="0.25">
      <c r="A93533" s="41">
        <v>0</v>
      </c>
      <c r="C93533" s="56"/>
      <c r="AC93533" s="56"/>
      <c r="AD93533" s="56"/>
      <c r="AE93533" s="56"/>
    </row>
    <row r="93534" spans="1:31" x14ac:dyDescent="0.25">
      <c r="A93534" s="41">
        <v>0</v>
      </c>
      <c r="C93534" s="56"/>
      <c r="AC93534" s="56"/>
      <c r="AD93534" s="56"/>
      <c r="AE93534" s="56"/>
    </row>
    <row r="93535" spans="1:31" x14ac:dyDescent="0.25">
      <c r="A93535" s="41">
        <v>0</v>
      </c>
      <c r="C93535" s="56"/>
      <c r="AC93535" s="56"/>
      <c r="AD93535" s="56"/>
      <c r="AE93535" s="56"/>
    </row>
    <row r="93536" spans="1:31" x14ac:dyDescent="0.25">
      <c r="A93536" s="41">
        <v>0</v>
      </c>
      <c r="C93536" s="56"/>
      <c r="AC93536" s="56"/>
      <c r="AD93536" s="56"/>
      <c r="AE93536" s="56"/>
    </row>
    <row r="93537" spans="1:31" x14ac:dyDescent="0.25">
      <c r="A93537" s="41">
        <v>0</v>
      </c>
      <c r="C93537" s="56"/>
      <c r="AC93537" s="56"/>
      <c r="AD93537" s="56"/>
      <c r="AE93537" s="56"/>
    </row>
    <row r="93538" spans="1:31" x14ac:dyDescent="0.25">
      <c r="A93538" s="41">
        <v>0</v>
      </c>
      <c r="C93538" s="56"/>
      <c r="AC93538" s="56"/>
      <c r="AD93538" s="56"/>
      <c r="AE93538" s="56"/>
    </row>
    <row r="93539" spans="1:31" x14ac:dyDescent="0.25">
      <c r="A93539" s="41">
        <v>0</v>
      </c>
      <c r="C93539" s="56"/>
      <c r="AC93539" s="56"/>
      <c r="AD93539" s="56"/>
      <c r="AE93539" s="56"/>
    </row>
    <row r="93540" spans="1:31" x14ac:dyDescent="0.25">
      <c r="A93540" s="41">
        <v>0</v>
      </c>
      <c r="C93540" s="56"/>
      <c r="AC93540" s="56"/>
      <c r="AD93540" s="56"/>
      <c r="AE93540" s="56"/>
    </row>
    <row r="93541" spans="1:31" x14ac:dyDescent="0.25">
      <c r="A93541" s="41">
        <v>0</v>
      </c>
      <c r="C93541" s="56"/>
      <c r="AC93541" s="56"/>
      <c r="AD93541" s="56"/>
      <c r="AE93541" s="56"/>
    </row>
    <row r="93542" spans="1:31" x14ac:dyDescent="0.25">
      <c r="A93542" s="41">
        <v>0</v>
      </c>
      <c r="C93542" s="56"/>
      <c r="AC93542" s="56"/>
      <c r="AD93542" s="56"/>
      <c r="AE93542" s="56"/>
    </row>
    <row r="93543" spans="1:31" x14ac:dyDescent="0.25">
      <c r="A93543" s="41">
        <v>0</v>
      </c>
      <c r="C93543" s="56"/>
      <c r="AC93543" s="56"/>
      <c r="AD93543" s="56"/>
      <c r="AE93543" s="56"/>
    </row>
    <row r="93544" spans="1:31" x14ac:dyDescent="0.25">
      <c r="A93544" s="41">
        <v>0</v>
      </c>
      <c r="C93544" s="56"/>
      <c r="AC93544" s="56"/>
      <c r="AD93544" s="56"/>
      <c r="AE93544" s="56"/>
    </row>
    <row r="93545" spans="1:31" x14ac:dyDescent="0.25">
      <c r="A93545" s="41">
        <v>0</v>
      </c>
      <c r="C93545" s="56"/>
      <c r="AC93545" s="56"/>
      <c r="AD93545" s="56"/>
      <c r="AE93545" s="56"/>
    </row>
    <row r="93546" spans="1:31" x14ac:dyDescent="0.25">
      <c r="A93546" s="41">
        <v>0</v>
      </c>
      <c r="C93546" s="56"/>
      <c r="AC93546" s="56"/>
      <c r="AD93546" s="56"/>
      <c r="AE93546" s="56"/>
    </row>
    <row r="93547" spans="1:31" x14ac:dyDescent="0.25">
      <c r="A93547" s="41">
        <v>0</v>
      </c>
      <c r="C93547" s="56"/>
      <c r="AC93547" s="56"/>
      <c r="AD93547" s="56"/>
      <c r="AE93547" s="56"/>
    </row>
    <row r="93548" spans="1:31" x14ac:dyDescent="0.25">
      <c r="A93548" s="41">
        <v>0</v>
      </c>
      <c r="C93548" s="56"/>
      <c r="AC93548" s="56"/>
      <c r="AD93548" s="56"/>
      <c r="AE93548" s="56"/>
    </row>
    <row r="93549" spans="1:31" x14ac:dyDescent="0.25">
      <c r="A93549" s="41">
        <v>0</v>
      </c>
      <c r="C93549" s="56"/>
      <c r="AC93549" s="56"/>
      <c r="AD93549" s="56"/>
      <c r="AE93549" s="56"/>
    </row>
    <row r="93550" spans="1:31" x14ac:dyDescent="0.25">
      <c r="A93550" s="41">
        <v>0</v>
      </c>
      <c r="C93550" s="56"/>
      <c r="AC93550" s="56"/>
      <c r="AD93550" s="56"/>
      <c r="AE93550" s="56"/>
    </row>
    <row r="93551" spans="1:31" x14ac:dyDescent="0.25">
      <c r="A93551" s="41">
        <v>0</v>
      </c>
      <c r="C93551" s="56"/>
      <c r="AC93551" s="56"/>
      <c r="AD93551" s="56"/>
      <c r="AE93551" s="56"/>
    </row>
    <row r="93552" spans="1:31" x14ac:dyDescent="0.25">
      <c r="A93552" s="41">
        <v>0</v>
      </c>
      <c r="C93552" s="56"/>
      <c r="AC93552" s="56"/>
      <c r="AD93552" s="56"/>
      <c r="AE93552" s="56"/>
    </row>
    <row r="93553" spans="1:31" x14ac:dyDescent="0.25">
      <c r="A93553" s="41">
        <v>0</v>
      </c>
      <c r="C93553" s="56"/>
      <c r="AC93553" s="56"/>
      <c r="AD93553" s="56"/>
      <c r="AE93553" s="56"/>
    </row>
    <row r="93554" spans="1:31" x14ac:dyDescent="0.25">
      <c r="A93554" s="41">
        <v>0</v>
      </c>
      <c r="C93554" s="56"/>
      <c r="AC93554" s="56"/>
      <c r="AD93554" s="56"/>
      <c r="AE93554" s="56"/>
    </row>
    <row r="93555" spans="1:31" x14ac:dyDescent="0.25">
      <c r="A93555" s="41">
        <v>0</v>
      </c>
      <c r="C93555" s="56"/>
      <c r="AC93555" s="56"/>
      <c r="AD93555" s="56"/>
      <c r="AE93555" s="56"/>
    </row>
    <row r="93556" spans="1:31" x14ac:dyDescent="0.25">
      <c r="A93556" s="41">
        <v>0</v>
      </c>
      <c r="C93556" s="56"/>
      <c r="AC93556" s="56"/>
      <c r="AD93556" s="56"/>
      <c r="AE93556" s="56"/>
    </row>
    <row r="93557" spans="1:31" x14ac:dyDescent="0.25">
      <c r="A93557" s="41">
        <v>0</v>
      </c>
      <c r="C93557" s="56"/>
      <c r="AC93557" s="56"/>
      <c r="AD93557" s="56"/>
      <c r="AE93557" s="56"/>
    </row>
    <row r="93558" spans="1:31" x14ac:dyDescent="0.25">
      <c r="A93558" s="41">
        <v>0</v>
      </c>
      <c r="C93558" s="56"/>
      <c r="AC93558" s="56"/>
      <c r="AD93558" s="56"/>
      <c r="AE93558" s="56"/>
    </row>
    <row r="93559" spans="1:31" x14ac:dyDescent="0.25">
      <c r="A93559" s="41">
        <v>0</v>
      </c>
      <c r="C93559" s="56"/>
      <c r="AC93559" s="56"/>
      <c r="AD93559" s="56"/>
      <c r="AE93559" s="56"/>
    </row>
    <row r="93560" spans="1:31" x14ac:dyDescent="0.25">
      <c r="A93560" s="41">
        <v>0</v>
      </c>
      <c r="C93560" s="56"/>
      <c r="AC93560" s="56"/>
      <c r="AD93560" s="56"/>
      <c r="AE93560" s="56"/>
    </row>
    <row r="93561" spans="1:31" x14ac:dyDescent="0.25">
      <c r="A93561" s="41">
        <v>0</v>
      </c>
      <c r="C93561" s="56"/>
      <c r="AC93561" s="56"/>
      <c r="AD93561" s="56"/>
      <c r="AE93561" s="56"/>
    </row>
    <row r="93562" spans="1:31" x14ac:dyDescent="0.25">
      <c r="A93562" s="41">
        <v>0</v>
      </c>
      <c r="C93562" s="56"/>
      <c r="AC93562" s="56"/>
      <c r="AD93562" s="56"/>
      <c r="AE93562" s="56"/>
    </row>
    <row r="93563" spans="1:31" x14ac:dyDescent="0.25">
      <c r="A93563" s="41">
        <v>0</v>
      </c>
      <c r="C93563" s="56"/>
      <c r="AC93563" s="56"/>
      <c r="AD93563" s="56"/>
      <c r="AE93563" s="56"/>
    </row>
    <row r="93564" spans="1:31" x14ac:dyDescent="0.25">
      <c r="A93564" s="41">
        <v>0</v>
      </c>
      <c r="C93564" s="56"/>
      <c r="AC93564" s="56"/>
      <c r="AD93564" s="56"/>
      <c r="AE93564" s="56"/>
    </row>
    <row r="93565" spans="1:31" x14ac:dyDescent="0.25">
      <c r="A93565" s="41">
        <v>0</v>
      </c>
      <c r="C93565" s="56"/>
      <c r="AC93565" s="56"/>
      <c r="AD93565" s="56"/>
      <c r="AE93565" s="56"/>
    </row>
    <row r="93566" spans="1:31" x14ac:dyDescent="0.25">
      <c r="A93566" s="41">
        <v>0</v>
      </c>
      <c r="C93566" s="56"/>
      <c r="AC93566" s="56"/>
      <c r="AD93566" s="56"/>
      <c r="AE93566" s="56"/>
    </row>
    <row r="93567" spans="1:31" x14ac:dyDescent="0.25">
      <c r="A93567" s="41">
        <v>0</v>
      </c>
      <c r="C93567" s="56"/>
      <c r="AC93567" s="56"/>
      <c r="AD93567" s="56"/>
      <c r="AE93567" s="56"/>
    </row>
    <row r="93568" spans="1:31" x14ac:dyDescent="0.25">
      <c r="A93568" s="41">
        <v>0</v>
      </c>
      <c r="C93568" s="56"/>
      <c r="AC93568" s="56"/>
      <c r="AD93568" s="56"/>
      <c r="AE93568" s="56"/>
    </row>
    <row r="93569" spans="1:31" x14ac:dyDescent="0.25">
      <c r="A93569" s="41">
        <v>0</v>
      </c>
      <c r="C93569" s="56"/>
      <c r="AC93569" s="56"/>
      <c r="AD93569" s="56"/>
      <c r="AE93569" s="56"/>
    </row>
    <row r="93570" spans="1:31" x14ac:dyDescent="0.25">
      <c r="A93570" s="41">
        <v>0</v>
      </c>
      <c r="C93570" s="56"/>
      <c r="AC93570" s="56"/>
      <c r="AD93570" s="56"/>
      <c r="AE93570" s="56"/>
    </row>
    <row r="93571" spans="1:31" x14ac:dyDescent="0.25">
      <c r="A93571" s="41">
        <v>0</v>
      </c>
      <c r="C93571" s="56"/>
      <c r="AC93571" s="56"/>
      <c r="AD93571" s="56"/>
      <c r="AE93571" s="56"/>
    </row>
    <row r="93572" spans="1:31" x14ac:dyDescent="0.25">
      <c r="A93572" s="41">
        <v>0</v>
      </c>
      <c r="C93572" s="56"/>
      <c r="AC93572" s="56"/>
      <c r="AD93572" s="56"/>
      <c r="AE93572" s="56"/>
    </row>
    <row r="93573" spans="1:31" x14ac:dyDescent="0.25">
      <c r="A93573" s="41">
        <v>0</v>
      </c>
      <c r="C93573" s="56"/>
      <c r="AC93573" s="56"/>
      <c r="AD93573" s="56"/>
      <c r="AE93573" s="56"/>
    </row>
    <row r="93574" spans="1:31" x14ac:dyDescent="0.25">
      <c r="A93574" s="41">
        <v>0</v>
      </c>
      <c r="C93574" s="56"/>
      <c r="AC93574" s="56"/>
      <c r="AD93574" s="56"/>
      <c r="AE93574" s="56"/>
    </row>
    <row r="93575" spans="1:31" x14ac:dyDescent="0.25">
      <c r="A93575" s="41">
        <v>0</v>
      </c>
      <c r="C93575" s="56"/>
      <c r="AC93575" s="56"/>
      <c r="AD93575" s="56"/>
      <c r="AE93575" s="56"/>
    </row>
    <row r="93576" spans="1:31" x14ac:dyDescent="0.25">
      <c r="A93576" s="41">
        <v>0</v>
      </c>
      <c r="C93576" s="56"/>
      <c r="AC93576" s="56"/>
      <c r="AD93576" s="56"/>
      <c r="AE93576" s="56"/>
    </row>
    <row r="93577" spans="1:31" x14ac:dyDescent="0.25">
      <c r="A93577" s="41">
        <v>0</v>
      </c>
      <c r="C93577" s="56"/>
      <c r="AC93577" s="56"/>
      <c r="AD93577" s="56"/>
      <c r="AE93577" s="56"/>
    </row>
    <row r="93578" spans="1:31" x14ac:dyDescent="0.25">
      <c r="A93578" s="41">
        <v>0</v>
      </c>
      <c r="C93578" s="56"/>
      <c r="AC93578" s="56"/>
      <c r="AD93578" s="56"/>
      <c r="AE93578" s="56"/>
    </row>
    <row r="93579" spans="1:31" x14ac:dyDescent="0.25">
      <c r="A93579" s="41">
        <v>0</v>
      </c>
      <c r="C93579" s="56"/>
      <c r="AC93579" s="56"/>
      <c r="AD93579" s="56"/>
      <c r="AE93579" s="56"/>
    </row>
    <row r="93580" spans="1:31" x14ac:dyDescent="0.25">
      <c r="A93580" s="41">
        <v>0</v>
      </c>
      <c r="C93580" s="56"/>
      <c r="AC93580" s="56"/>
      <c r="AD93580" s="56"/>
      <c r="AE93580" s="56"/>
    </row>
    <row r="93581" spans="1:31" x14ac:dyDescent="0.25">
      <c r="A93581" s="41">
        <v>0</v>
      </c>
      <c r="C93581" s="56"/>
      <c r="AC93581" s="56"/>
      <c r="AD93581" s="56"/>
      <c r="AE93581" s="56"/>
    </row>
    <row r="93582" spans="1:31" x14ac:dyDescent="0.25">
      <c r="A93582" s="41">
        <v>0</v>
      </c>
      <c r="C93582" s="56"/>
      <c r="AC93582" s="56"/>
      <c r="AD93582" s="56"/>
      <c r="AE93582" s="56"/>
    </row>
    <row r="93583" spans="1:31" x14ac:dyDescent="0.25">
      <c r="A93583" s="41">
        <v>0</v>
      </c>
      <c r="C93583" s="56"/>
      <c r="AC93583" s="56"/>
      <c r="AD93583" s="56"/>
      <c r="AE93583" s="56"/>
    </row>
    <row r="93584" spans="1:31" x14ac:dyDescent="0.25">
      <c r="A93584" s="41">
        <v>0</v>
      </c>
      <c r="C93584" s="56"/>
      <c r="AC93584" s="56"/>
      <c r="AD93584" s="56"/>
      <c r="AE93584" s="56"/>
    </row>
    <row r="93585" spans="1:31" x14ac:dyDescent="0.25">
      <c r="A93585" s="41">
        <v>0</v>
      </c>
      <c r="C93585" s="56"/>
      <c r="AC93585" s="56"/>
      <c r="AD93585" s="56"/>
      <c r="AE93585" s="56"/>
    </row>
    <row r="93586" spans="1:31" x14ac:dyDescent="0.25">
      <c r="A93586" s="41">
        <v>0</v>
      </c>
      <c r="C93586" s="56"/>
      <c r="AC93586" s="56"/>
      <c r="AD93586" s="56"/>
      <c r="AE93586" s="56"/>
    </row>
    <row r="93587" spans="1:31" x14ac:dyDescent="0.25">
      <c r="A93587" s="41">
        <v>0</v>
      </c>
      <c r="C93587" s="56"/>
      <c r="AC93587" s="56"/>
      <c r="AD93587" s="56"/>
      <c r="AE93587" s="56"/>
    </row>
    <row r="93588" spans="1:31" x14ac:dyDescent="0.25">
      <c r="A93588" s="41">
        <v>0</v>
      </c>
      <c r="C93588" s="56"/>
      <c r="AC93588" s="56"/>
      <c r="AD93588" s="56"/>
      <c r="AE93588" s="56"/>
    </row>
    <row r="93589" spans="1:31" x14ac:dyDescent="0.25">
      <c r="A93589" s="41">
        <v>0</v>
      </c>
      <c r="C93589" s="56"/>
      <c r="AC93589" s="56"/>
      <c r="AD93589" s="56"/>
      <c r="AE93589" s="56"/>
    </row>
    <row r="93590" spans="1:31" x14ac:dyDescent="0.25">
      <c r="A93590" s="41">
        <v>0</v>
      </c>
      <c r="C93590" s="56"/>
      <c r="AC93590" s="56"/>
      <c r="AD93590" s="56"/>
      <c r="AE93590" s="56"/>
    </row>
    <row r="93591" spans="1:31" x14ac:dyDescent="0.25">
      <c r="A93591" s="41">
        <v>0</v>
      </c>
      <c r="C93591" s="56"/>
      <c r="AC93591" s="56"/>
      <c r="AD93591" s="56"/>
      <c r="AE93591" s="56"/>
    </row>
    <row r="93592" spans="1:31" x14ac:dyDescent="0.25">
      <c r="A93592" s="41">
        <v>0</v>
      </c>
      <c r="C93592" s="56"/>
      <c r="AC93592" s="56"/>
      <c r="AD93592" s="56"/>
      <c r="AE93592" s="56"/>
    </row>
    <row r="93593" spans="1:31" x14ac:dyDescent="0.25">
      <c r="A93593" s="41">
        <v>0</v>
      </c>
      <c r="C93593" s="56"/>
      <c r="AC93593" s="56"/>
      <c r="AD93593" s="56"/>
      <c r="AE93593" s="56"/>
    </row>
    <row r="93594" spans="1:31" x14ac:dyDescent="0.25">
      <c r="A93594" s="41">
        <v>0</v>
      </c>
      <c r="C93594" s="56"/>
      <c r="AC93594" s="56"/>
      <c r="AD93594" s="56"/>
      <c r="AE93594" s="56"/>
    </row>
    <row r="93595" spans="1:31" x14ac:dyDescent="0.25">
      <c r="A93595" s="41">
        <v>0</v>
      </c>
      <c r="C93595" s="56"/>
      <c r="AC93595" s="56"/>
      <c r="AD93595" s="56"/>
      <c r="AE93595" s="56"/>
    </row>
    <row r="93596" spans="1:31" x14ac:dyDescent="0.25">
      <c r="A93596" s="41">
        <v>0</v>
      </c>
      <c r="C93596" s="56"/>
      <c r="AC93596" s="56"/>
      <c r="AD93596" s="56"/>
      <c r="AE93596" s="56"/>
    </row>
    <row r="93597" spans="1:31" x14ac:dyDescent="0.25">
      <c r="A93597" s="41">
        <v>0</v>
      </c>
      <c r="C93597" s="56"/>
      <c r="AC93597" s="56"/>
      <c r="AD93597" s="56"/>
      <c r="AE93597" s="56"/>
    </row>
    <row r="93598" spans="1:31" x14ac:dyDescent="0.25">
      <c r="A93598" s="41">
        <v>0</v>
      </c>
      <c r="C93598" s="56"/>
      <c r="AC93598" s="56"/>
      <c r="AD93598" s="56"/>
      <c r="AE93598" s="56"/>
    </row>
    <row r="93599" spans="1:31" x14ac:dyDescent="0.25">
      <c r="A93599" s="41">
        <v>0</v>
      </c>
      <c r="C93599" s="56"/>
      <c r="AC93599" s="56"/>
      <c r="AD93599" s="56"/>
      <c r="AE93599" s="56"/>
    </row>
    <row r="93600" spans="1:31" x14ac:dyDescent="0.25">
      <c r="A93600" s="41">
        <v>0</v>
      </c>
      <c r="C93600" s="56"/>
      <c r="AC93600" s="56"/>
      <c r="AD93600" s="56"/>
      <c r="AE93600" s="56"/>
    </row>
    <row r="93601" spans="1:31" x14ac:dyDescent="0.25">
      <c r="A93601" s="41">
        <v>0</v>
      </c>
      <c r="C93601" s="56"/>
      <c r="AC93601" s="56"/>
      <c r="AD93601" s="56"/>
      <c r="AE93601" s="56"/>
    </row>
    <row r="93602" spans="1:31" x14ac:dyDescent="0.25">
      <c r="A93602" s="41">
        <v>0</v>
      </c>
      <c r="C93602" s="56"/>
      <c r="AC93602" s="56"/>
      <c r="AD93602" s="56"/>
      <c r="AE93602" s="56"/>
    </row>
    <row r="93603" spans="1:31" x14ac:dyDescent="0.25">
      <c r="A93603" s="41">
        <v>0</v>
      </c>
      <c r="C93603" s="56"/>
      <c r="AC93603" s="56"/>
      <c r="AD93603" s="56"/>
      <c r="AE93603" s="56"/>
    </row>
    <row r="93604" spans="1:31" x14ac:dyDescent="0.25">
      <c r="A93604" s="41">
        <v>0</v>
      </c>
      <c r="C93604" s="56"/>
      <c r="AC93604" s="56"/>
      <c r="AD93604" s="56"/>
      <c r="AE93604" s="56"/>
    </row>
    <row r="93605" spans="1:31" x14ac:dyDescent="0.25">
      <c r="A93605" s="41">
        <v>0</v>
      </c>
      <c r="C93605" s="56"/>
      <c r="AC93605" s="56"/>
      <c r="AD93605" s="56"/>
      <c r="AE93605" s="56"/>
    </row>
    <row r="93606" spans="1:31" x14ac:dyDescent="0.25">
      <c r="A93606" s="41">
        <v>0</v>
      </c>
      <c r="C93606" s="56"/>
      <c r="AC93606" s="56"/>
      <c r="AD93606" s="56"/>
      <c r="AE93606" s="56"/>
    </row>
    <row r="93607" spans="1:31" x14ac:dyDescent="0.25">
      <c r="A93607" s="41">
        <v>0</v>
      </c>
      <c r="C93607" s="56"/>
      <c r="AC93607" s="56"/>
      <c r="AD93607" s="56"/>
      <c r="AE93607" s="56"/>
    </row>
    <row r="93608" spans="1:31" x14ac:dyDescent="0.25">
      <c r="A93608" s="41">
        <v>0</v>
      </c>
      <c r="C93608" s="56"/>
      <c r="AC93608" s="56"/>
      <c r="AD93608" s="56"/>
      <c r="AE93608" s="56"/>
    </row>
    <row r="93609" spans="1:31" x14ac:dyDescent="0.25">
      <c r="A93609" s="41">
        <v>0</v>
      </c>
      <c r="C93609" s="56"/>
      <c r="AC93609" s="56"/>
      <c r="AD93609" s="56"/>
      <c r="AE93609" s="56"/>
    </row>
    <row r="93610" spans="1:31" x14ac:dyDescent="0.25">
      <c r="A93610" s="41">
        <v>0</v>
      </c>
      <c r="C93610" s="56"/>
      <c r="AC93610" s="56"/>
      <c r="AD93610" s="56"/>
      <c r="AE93610" s="56"/>
    </row>
    <row r="93611" spans="1:31" x14ac:dyDescent="0.25">
      <c r="A93611" s="41">
        <v>0</v>
      </c>
      <c r="C93611" s="56"/>
      <c r="AC93611" s="56"/>
      <c r="AD93611" s="56"/>
      <c r="AE93611" s="56"/>
    </row>
    <row r="93612" spans="1:31" x14ac:dyDescent="0.25">
      <c r="A93612" s="41">
        <v>0</v>
      </c>
      <c r="C93612" s="56"/>
      <c r="AC93612" s="56"/>
      <c r="AD93612" s="56"/>
      <c r="AE93612" s="56"/>
    </row>
    <row r="93613" spans="1:31" x14ac:dyDescent="0.25">
      <c r="A93613" s="41">
        <v>0</v>
      </c>
      <c r="C93613" s="56"/>
      <c r="AC93613" s="56"/>
      <c r="AD93613" s="56"/>
      <c r="AE93613" s="56"/>
    </row>
    <row r="93614" spans="1:31" x14ac:dyDescent="0.25">
      <c r="A93614" s="41">
        <v>0</v>
      </c>
      <c r="C93614" s="56"/>
      <c r="AC93614" s="56"/>
      <c r="AD93614" s="56"/>
      <c r="AE93614" s="56"/>
    </row>
    <row r="93615" spans="1:31" x14ac:dyDescent="0.25">
      <c r="A93615" s="41">
        <v>0</v>
      </c>
      <c r="C93615" s="56"/>
      <c r="AC93615" s="56"/>
      <c r="AD93615" s="56"/>
      <c r="AE93615" s="56"/>
    </row>
    <row r="93616" spans="1:31" x14ac:dyDescent="0.25">
      <c r="A93616" s="41">
        <v>0</v>
      </c>
      <c r="C93616" s="56"/>
      <c r="AC93616" s="56"/>
      <c r="AD93616" s="56"/>
      <c r="AE93616" s="56"/>
    </row>
    <row r="93617" spans="1:31" x14ac:dyDescent="0.25">
      <c r="A93617" s="41">
        <v>0</v>
      </c>
      <c r="C93617" s="56"/>
      <c r="AC93617" s="56"/>
      <c r="AD93617" s="56"/>
      <c r="AE93617" s="56"/>
    </row>
    <row r="93618" spans="1:31" x14ac:dyDescent="0.25">
      <c r="A93618" s="41">
        <v>0</v>
      </c>
      <c r="C93618" s="56"/>
      <c r="AC93618" s="56"/>
      <c r="AD93618" s="56"/>
      <c r="AE93618" s="56"/>
    </row>
    <row r="93619" spans="1:31" x14ac:dyDescent="0.25">
      <c r="A93619" s="41">
        <v>0</v>
      </c>
      <c r="C93619" s="56"/>
      <c r="AC93619" s="56"/>
      <c r="AD93619" s="56"/>
      <c r="AE93619" s="56"/>
    </row>
    <row r="93620" spans="1:31" x14ac:dyDescent="0.25">
      <c r="A93620" s="41">
        <v>0</v>
      </c>
      <c r="C93620" s="56"/>
      <c r="AC93620" s="56"/>
      <c r="AD93620" s="56"/>
      <c r="AE93620" s="56"/>
    </row>
    <row r="93621" spans="1:31" x14ac:dyDescent="0.25">
      <c r="A93621" s="41">
        <v>0</v>
      </c>
      <c r="C93621" s="56"/>
      <c r="AC93621" s="56"/>
      <c r="AD93621" s="56"/>
      <c r="AE93621" s="56"/>
    </row>
    <row r="93622" spans="1:31" x14ac:dyDescent="0.25">
      <c r="A93622" s="41">
        <v>0</v>
      </c>
      <c r="C93622" s="56"/>
      <c r="AC93622" s="56"/>
      <c r="AD93622" s="56"/>
      <c r="AE93622" s="56"/>
    </row>
    <row r="93623" spans="1:31" x14ac:dyDescent="0.25">
      <c r="A93623" s="41">
        <v>0</v>
      </c>
      <c r="C93623" s="56"/>
      <c r="AC93623" s="56"/>
      <c r="AD93623" s="56"/>
      <c r="AE93623" s="56"/>
    </row>
    <row r="93624" spans="1:31" x14ac:dyDescent="0.25">
      <c r="A93624" s="41">
        <v>0</v>
      </c>
      <c r="C93624" s="56"/>
      <c r="AC93624" s="56"/>
      <c r="AD93624" s="56"/>
      <c r="AE93624" s="56"/>
    </row>
    <row r="93625" spans="1:31" x14ac:dyDescent="0.25">
      <c r="A93625" s="41">
        <v>0</v>
      </c>
      <c r="C93625" s="56"/>
      <c r="AC93625" s="56"/>
      <c r="AD93625" s="56"/>
      <c r="AE93625" s="56"/>
    </row>
    <row r="93626" spans="1:31" x14ac:dyDescent="0.25">
      <c r="A93626" s="41">
        <v>0</v>
      </c>
      <c r="C93626" s="56"/>
      <c r="AC93626" s="56"/>
      <c r="AD93626" s="56"/>
      <c r="AE93626" s="56"/>
    </row>
    <row r="93627" spans="1:31" x14ac:dyDescent="0.25">
      <c r="A93627" s="41">
        <v>0</v>
      </c>
      <c r="C93627" s="56"/>
      <c r="AC93627" s="56"/>
      <c r="AD93627" s="56"/>
      <c r="AE93627" s="56"/>
    </row>
    <row r="93628" spans="1:31" x14ac:dyDescent="0.25">
      <c r="A93628" s="41">
        <v>0</v>
      </c>
      <c r="C93628" s="56"/>
      <c r="AC93628" s="56"/>
      <c r="AD93628" s="56"/>
      <c r="AE93628" s="56"/>
    </row>
    <row r="93629" spans="1:31" x14ac:dyDescent="0.25">
      <c r="A93629" s="41">
        <v>0</v>
      </c>
      <c r="C93629" s="56"/>
      <c r="AC93629" s="56"/>
      <c r="AD93629" s="56"/>
      <c r="AE93629" s="56"/>
    </row>
    <row r="93630" spans="1:31" x14ac:dyDescent="0.25">
      <c r="A93630" s="41">
        <v>0</v>
      </c>
      <c r="C93630" s="56"/>
      <c r="AC93630" s="56"/>
      <c r="AD93630" s="56"/>
      <c r="AE93630" s="56"/>
    </row>
    <row r="93631" spans="1:31" x14ac:dyDescent="0.25">
      <c r="A93631" s="41">
        <v>0</v>
      </c>
      <c r="C93631" s="56"/>
      <c r="AC93631" s="56"/>
      <c r="AD93631" s="56"/>
      <c r="AE93631" s="56"/>
    </row>
    <row r="93632" spans="1:31" x14ac:dyDescent="0.25">
      <c r="A93632" s="41">
        <v>0</v>
      </c>
      <c r="C93632" s="56"/>
      <c r="AC93632" s="56"/>
      <c r="AD93632" s="56"/>
      <c r="AE93632" s="56"/>
    </row>
    <row r="93633" spans="1:31" x14ac:dyDescent="0.25">
      <c r="A93633" s="41">
        <v>0</v>
      </c>
      <c r="C93633" s="56"/>
      <c r="AC93633" s="56"/>
      <c r="AD93633" s="56"/>
      <c r="AE93633" s="56"/>
    </row>
    <row r="93634" spans="1:31" x14ac:dyDescent="0.25">
      <c r="A93634" s="41">
        <v>0</v>
      </c>
      <c r="C93634" s="56"/>
      <c r="AC93634" s="56"/>
      <c r="AD93634" s="56"/>
      <c r="AE93634" s="56"/>
    </row>
    <row r="93635" spans="1:31" x14ac:dyDescent="0.25">
      <c r="A93635" s="41">
        <v>0</v>
      </c>
      <c r="C93635" s="56"/>
      <c r="AC93635" s="56"/>
      <c r="AD93635" s="56"/>
      <c r="AE93635" s="56"/>
    </row>
    <row r="93636" spans="1:31" x14ac:dyDescent="0.25">
      <c r="A93636" s="41">
        <v>0</v>
      </c>
      <c r="C93636" s="56"/>
      <c r="AC93636" s="56"/>
      <c r="AD93636" s="56"/>
      <c r="AE93636" s="56"/>
    </row>
    <row r="93637" spans="1:31" x14ac:dyDescent="0.25">
      <c r="A93637" s="41">
        <v>0</v>
      </c>
      <c r="C93637" s="56"/>
      <c r="AC93637" s="56"/>
      <c r="AD93637" s="56"/>
      <c r="AE93637" s="56"/>
    </row>
    <row r="93638" spans="1:31" x14ac:dyDescent="0.25">
      <c r="A93638" s="41">
        <v>0</v>
      </c>
      <c r="C93638" s="56"/>
      <c r="AC93638" s="56"/>
      <c r="AD93638" s="56"/>
      <c r="AE93638" s="56"/>
    </row>
    <row r="93639" spans="1:31" x14ac:dyDescent="0.25">
      <c r="A93639" s="41">
        <v>0</v>
      </c>
      <c r="C93639" s="56"/>
      <c r="AC93639" s="56"/>
      <c r="AD93639" s="56"/>
      <c r="AE93639" s="56"/>
    </row>
    <row r="93640" spans="1:31" x14ac:dyDescent="0.25">
      <c r="A93640" s="41">
        <v>0</v>
      </c>
      <c r="C93640" s="56"/>
      <c r="AC93640" s="56"/>
      <c r="AD93640" s="56"/>
      <c r="AE93640" s="56"/>
    </row>
    <row r="93641" spans="1:31" x14ac:dyDescent="0.25">
      <c r="A93641" s="41">
        <v>0</v>
      </c>
      <c r="C93641" s="56"/>
      <c r="AC93641" s="56"/>
      <c r="AD93641" s="56"/>
      <c r="AE93641" s="56"/>
    </row>
    <row r="93642" spans="1:31" x14ac:dyDescent="0.25">
      <c r="A93642" s="41">
        <v>0</v>
      </c>
      <c r="C93642" s="56"/>
      <c r="AC93642" s="56"/>
      <c r="AD93642" s="56"/>
      <c r="AE93642" s="56"/>
    </row>
    <row r="93643" spans="1:31" x14ac:dyDescent="0.25">
      <c r="A93643" s="41">
        <v>0</v>
      </c>
      <c r="C93643" s="56"/>
      <c r="AC93643" s="56"/>
      <c r="AD93643" s="56"/>
      <c r="AE93643" s="56"/>
    </row>
    <row r="93644" spans="1:31" x14ac:dyDescent="0.25">
      <c r="A93644" s="41">
        <v>0</v>
      </c>
      <c r="C93644" s="56"/>
      <c r="AC93644" s="56"/>
      <c r="AD93644" s="56"/>
      <c r="AE93644" s="56"/>
    </row>
    <row r="93645" spans="1:31" x14ac:dyDescent="0.25">
      <c r="A93645" s="41">
        <v>0</v>
      </c>
      <c r="C93645" s="56"/>
      <c r="AC93645" s="56"/>
      <c r="AD93645" s="56"/>
      <c r="AE93645" s="56"/>
    </row>
    <row r="93646" spans="1:31" x14ac:dyDescent="0.25">
      <c r="A93646" s="41">
        <v>0</v>
      </c>
      <c r="C93646" s="56"/>
      <c r="AC93646" s="56"/>
      <c r="AD93646" s="56"/>
      <c r="AE93646" s="56"/>
    </row>
    <row r="93647" spans="1:31" x14ac:dyDescent="0.25">
      <c r="A93647" s="41">
        <v>0</v>
      </c>
      <c r="C93647" s="56"/>
      <c r="AC93647" s="56"/>
      <c r="AD93647" s="56"/>
      <c r="AE93647" s="56"/>
    </row>
    <row r="93648" spans="1:31" x14ac:dyDescent="0.25">
      <c r="A93648" s="41">
        <v>0</v>
      </c>
      <c r="C93648" s="56"/>
      <c r="AC93648" s="56"/>
      <c r="AD93648" s="56"/>
      <c r="AE93648" s="56"/>
    </row>
    <row r="93649" spans="1:31" x14ac:dyDescent="0.25">
      <c r="A93649" s="41">
        <v>0</v>
      </c>
      <c r="C93649" s="56"/>
      <c r="AC93649" s="56"/>
      <c r="AD93649" s="56"/>
      <c r="AE93649" s="56"/>
    </row>
    <row r="93650" spans="1:31" x14ac:dyDescent="0.25">
      <c r="A93650" s="41">
        <v>0</v>
      </c>
      <c r="C93650" s="56"/>
      <c r="AC93650" s="56"/>
      <c r="AD93650" s="56"/>
      <c r="AE93650" s="56"/>
    </row>
    <row r="93651" spans="1:31" x14ac:dyDescent="0.25">
      <c r="A93651" s="41">
        <v>0</v>
      </c>
      <c r="C93651" s="56"/>
      <c r="AC93651" s="56"/>
      <c r="AD93651" s="56"/>
      <c r="AE93651" s="56"/>
    </row>
    <row r="93652" spans="1:31" x14ac:dyDescent="0.25">
      <c r="A93652" s="41">
        <v>0</v>
      </c>
      <c r="C93652" s="56"/>
      <c r="AC93652" s="56"/>
      <c r="AD93652" s="56"/>
      <c r="AE93652" s="56"/>
    </row>
    <row r="93653" spans="1:31" x14ac:dyDescent="0.25">
      <c r="A93653" s="41">
        <v>0</v>
      </c>
      <c r="C93653" s="56"/>
      <c r="AC93653" s="56"/>
      <c r="AD93653" s="56"/>
      <c r="AE93653" s="56"/>
    </row>
    <row r="93654" spans="1:31" x14ac:dyDescent="0.25">
      <c r="A93654" s="41">
        <v>0</v>
      </c>
      <c r="C93654" s="56"/>
      <c r="AC93654" s="56"/>
      <c r="AD93654" s="56"/>
      <c r="AE93654" s="56"/>
    </row>
    <row r="93655" spans="1:31" x14ac:dyDescent="0.25">
      <c r="A93655" s="41">
        <v>0</v>
      </c>
      <c r="C93655" s="56"/>
      <c r="AC93655" s="56"/>
      <c r="AD93655" s="56"/>
      <c r="AE93655" s="56"/>
    </row>
    <row r="93656" spans="1:31" x14ac:dyDescent="0.25">
      <c r="A93656" s="41">
        <v>0</v>
      </c>
      <c r="C93656" s="56"/>
      <c r="AC93656" s="56"/>
      <c r="AD93656" s="56"/>
      <c r="AE93656" s="56"/>
    </row>
    <row r="93657" spans="1:31" x14ac:dyDescent="0.25">
      <c r="A93657" s="41">
        <v>0</v>
      </c>
      <c r="C93657" s="56"/>
      <c r="AC93657" s="56"/>
      <c r="AD93657" s="56"/>
      <c r="AE93657" s="56"/>
    </row>
    <row r="93658" spans="1:31" x14ac:dyDescent="0.25">
      <c r="A93658" s="41">
        <v>0</v>
      </c>
      <c r="C93658" s="56"/>
      <c r="AC93658" s="56"/>
      <c r="AD93658" s="56"/>
      <c r="AE93658" s="56"/>
    </row>
    <row r="93659" spans="1:31" x14ac:dyDescent="0.25">
      <c r="A93659" s="41">
        <v>0</v>
      </c>
      <c r="C93659" s="56"/>
      <c r="AC93659" s="56"/>
      <c r="AD93659" s="56"/>
      <c r="AE93659" s="56"/>
    </row>
    <row r="93660" spans="1:31" x14ac:dyDescent="0.25">
      <c r="A93660" s="41">
        <v>0</v>
      </c>
      <c r="C93660" s="56"/>
      <c r="AC93660" s="56"/>
      <c r="AD93660" s="56"/>
      <c r="AE93660" s="56"/>
    </row>
    <row r="93661" spans="1:31" x14ac:dyDescent="0.25">
      <c r="A93661" s="41">
        <v>0</v>
      </c>
      <c r="C93661" s="56"/>
      <c r="AC93661" s="56"/>
      <c r="AD93661" s="56"/>
      <c r="AE93661" s="56"/>
    </row>
    <row r="93662" spans="1:31" x14ac:dyDescent="0.25">
      <c r="A93662" s="41">
        <v>0</v>
      </c>
      <c r="C93662" s="56"/>
      <c r="AC93662" s="56"/>
      <c r="AD93662" s="56"/>
      <c r="AE93662" s="56"/>
    </row>
    <row r="93663" spans="1:31" x14ac:dyDescent="0.25">
      <c r="A93663" s="41">
        <v>0</v>
      </c>
      <c r="C93663" s="56"/>
      <c r="AC93663" s="56"/>
      <c r="AD93663" s="56"/>
      <c r="AE93663" s="56"/>
    </row>
    <row r="93664" spans="1:31" x14ac:dyDescent="0.25">
      <c r="A93664" s="41">
        <v>0</v>
      </c>
      <c r="C93664" s="56"/>
      <c r="AC93664" s="56"/>
      <c r="AD93664" s="56"/>
      <c r="AE93664" s="56"/>
    </row>
    <row r="93665" spans="1:31" x14ac:dyDescent="0.25">
      <c r="A93665" s="41">
        <v>0</v>
      </c>
      <c r="C93665" s="56"/>
      <c r="AC93665" s="56"/>
      <c r="AD93665" s="56"/>
      <c r="AE93665" s="56"/>
    </row>
    <row r="93666" spans="1:31" x14ac:dyDescent="0.25">
      <c r="A93666" s="41">
        <v>0</v>
      </c>
      <c r="C93666" s="56"/>
      <c r="AC93666" s="56"/>
      <c r="AD93666" s="56"/>
      <c r="AE93666" s="56"/>
    </row>
    <row r="93667" spans="1:31" x14ac:dyDescent="0.25">
      <c r="A93667" s="41">
        <v>0</v>
      </c>
      <c r="C93667" s="56"/>
      <c r="AC93667" s="56"/>
      <c r="AD93667" s="56"/>
      <c r="AE93667" s="56"/>
    </row>
    <row r="93668" spans="1:31" x14ac:dyDescent="0.25">
      <c r="A93668" s="41">
        <v>0</v>
      </c>
      <c r="C93668" s="56"/>
      <c r="AC93668" s="56"/>
      <c r="AD93668" s="56"/>
      <c r="AE93668" s="56"/>
    </row>
    <row r="93669" spans="1:31" x14ac:dyDescent="0.25">
      <c r="A93669" s="41">
        <v>0</v>
      </c>
      <c r="C93669" s="56"/>
      <c r="AC93669" s="56"/>
      <c r="AD93669" s="56"/>
      <c r="AE93669" s="56"/>
    </row>
    <row r="93670" spans="1:31" x14ac:dyDescent="0.25">
      <c r="A93670" s="41">
        <v>0</v>
      </c>
      <c r="C93670" s="56"/>
      <c r="AC93670" s="56"/>
      <c r="AD93670" s="56"/>
      <c r="AE93670" s="56"/>
    </row>
    <row r="93671" spans="1:31" x14ac:dyDescent="0.25">
      <c r="A93671" s="41">
        <v>0</v>
      </c>
      <c r="C93671" s="56"/>
      <c r="AC93671" s="56"/>
      <c r="AD93671" s="56"/>
      <c r="AE93671" s="56"/>
    </row>
    <row r="93672" spans="1:31" x14ac:dyDescent="0.25">
      <c r="A93672" s="41">
        <v>0</v>
      </c>
      <c r="C93672" s="56"/>
      <c r="AC93672" s="56"/>
      <c r="AD93672" s="56"/>
      <c r="AE93672" s="56"/>
    </row>
    <row r="93673" spans="1:31" x14ac:dyDescent="0.25">
      <c r="A93673" s="41">
        <v>0</v>
      </c>
      <c r="C93673" s="56"/>
      <c r="AC93673" s="56"/>
      <c r="AD93673" s="56"/>
      <c r="AE93673" s="56"/>
    </row>
    <row r="93674" spans="1:31" x14ac:dyDescent="0.25">
      <c r="A93674" s="41">
        <v>0</v>
      </c>
      <c r="C93674" s="56"/>
      <c r="AC93674" s="56"/>
      <c r="AD93674" s="56"/>
      <c r="AE93674" s="56"/>
    </row>
    <row r="93675" spans="1:31" x14ac:dyDescent="0.25">
      <c r="A93675" s="41">
        <v>0</v>
      </c>
      <c r="C93675" s="56"/>
      <c r="AC93675" s="56"/>
      <c r="AD93675" s="56"/>
      <c r="AE93675" s="56"/>
    </row>
    <row r="93676" spans="1:31" x14ac:dyDescent="0.25">
      <c r="A93676" s="41">
        <v>0</v>
      </c>
      <c r="C93676" s="56"/>
      <c r="AC93676" s="56"/>
      <c r="AD93676" s="56"/>
      <c r="AE93676" s="56"/>
    </row>
    <row r="93677" spans="1:31" x14ac:dyDescent="0.25">
      <c r="A93677" s="41">
        <v>0</v>
      </c>
      <c r="C93677" s="56"/>
      <c r="AC93677" s="56"/>
      <c r="AD93677" s="56"/>
      <c r="AE93677" s="56"/>
    </row>
    <row r="93678" spans="1:31" x14ac:dyDescent="0.25">
      <c r="A93678" s="41">
        <v>0</v>
      </c>
      <c r="C93678" s="56"/>
      <c r="AC93678" s="56"/>
      <c r="AD93678" s="56"/>
      <c r="AE93678" s="56"/>
    </row>
    <row r="93679" spans="1:31" x14ac:dyDescent="0.25">
      <c r="A93679" s="41">
        <v>0</v>
      </c>
      <c r="C93679" s="56"/>
      <c r="AC93679" s="56"/>
      <c r="AD93679" s="56"/>
      <c r="AE93679" s="56"/>
    </row>
    <row r="93680" spans="1:31" x14ac:dyDescent="0.25">
      <c r="A93680" s="41">
        <v>0</v>
      </c>
      <c r="C93680" s="56"/>
      <c r="AC93680" s="56"/>
      <c r="AD93680" s="56"/>
      <c r="AE93680" s="56"/>
    </row>
    <row r="93681" spans="1:31" x14ac:dyDescent="0.25">
      <c r="A93681" s="41">
        <v>0</v>
      </c>
      <c r="C93681" s="56"/>
      <c r="AC93681" s="56"/>
      <c r="AD93681" s="56"/>
      <c r="AE93681" s="56"/>
    </row>
    <row r="93682" spans="1:31" x14ac:dyDescent="0.25">
      <c r="A93682" s="41">
        <v>0</v>
      </c>
      <c r="C93682" s="56"/>
      <c r="AC93682" s="56"/>
      <c r="AD93682" s="56"/>
      <c r="AE93682" s="56"/>
    </row>
    <row r="93683" spans="1:31" x14ac:dyDescent="0.25">
      <c r="A93683" s="41">
        <v>0</v>
      </c>
      <c r="C93683" s="56"/>
      <c r="AC93683" s="56"/>
      <c r="AD93683" s="56"/>
      <c r="AE93683" s="56"/>
    </row>
    <row r="93684" spans="1:31" x14ac:dyDescent="0.25">
      <c r="A93684" s="41">
        <v>0</v>
      </c>
      <c r="C93684" s="56"/>
      <c r="AC93684" s="56"/>
      <c r="AD93684" s="56"/>
      <c r="AE93684" s="56"/>
    </row>
    <row r="93685" spans="1:31" x14ac:dyDescent="0.25">
      <c r="A93685" s="41">
        <v>0</v>
      </c>
      <c r="C93685" s="56"/>
      <c r="AC93685" s="56"/>
      <c r="AD93685" s="56"/>
      <c r="AE93685" s="56"/>
    </row>
    <row r="93686" spans="1:31" x14ac:dyDescent="0.25">
      <c r="A93686" s="41">
        <v>0</v>
      </c>
      <c r="C93686" s="56"/>
      <c r="AC93686" s="56"/>
      <c r="AD93686" s="56"/>
      <c r="AE93686" s="56"/>
    </row>
    <row r="93687" spans="1:31" x14ac:dyDescent="0.25">
      <c r="A93687" s="41">
        <v>0</v>
      </c>
      <c r="C93687" s="56"/>
      <c r="AC93687" s="56"/>
      <c r="AD93687" s="56"/>
      <c r="AE93687" s="56"/>
    </row>
    <row r="93688" spans="1:31" x14ac:dyDescent="0.25">
      <c r="A93688" s="41">
        <v>13</v>
      </c>
      <c r="C93688" s="56"/>
      <c r="AC93688" s="56"/>
      <c r="AD93688" s="56"/>
      <c r="AE93688" s="56"/>
    </row>
    <row r="93689" spans="1:31" x14ac:dyDescent="0.25">
      <c r="A93689" s="41">
        <v>0</v>
      </c>
      <c r="C93689" s="56"/>
      <c r="AC93689" s="56"/>
      <c r="AD93689" s="56"/>
      <c r="AE93689" s="56"/>
    </row>
    <row r="93690" spans="1:31" x14ac:dyDescent="0.25">
      <c r="A93690" s="41">
        <v>0</v>
      </c>
      <c r="C93690" s="56"/>
      <c r="AC93690" s="56"/>
      <c r="AD93690" s="56"/>
      <c r="AE93690" s="56"/>
    </row>
    <row r="93691" spans="1:31" x14ac:dyDescent="0.25">
      <c r="A93691" s="41">
        <v>0</v>
      </c>
      <c r="C93691" s="56"/>
      <c r="AC93691" s="56"/>
      <c r="AD93691" s="56"/>
      <c r="AE93691" s="56"/>
    </row>
    <row r="93692" spans="1:31" x14ac:dyDescent="0.25">
      <c r="A93692" s="41">
        <v>0</v>
      </c>
      <c r="C93692" s="56"/>
      <c r="AC93692" s="56"/>
      <c r="AD93692" s="56"/>
      <c r="AE93692" s="56"/>
    </row>
    <row r="93693" spans="1:31" x14ac:dyDescent="0.25">
      <c r="A93693" s="41">
        <v>0</v>
      </c>
      <c r="C93693" s="56"/>
      <c r="AC93693" s="56"/>
      <c r="AD93693" s="56"/>
      <c r="AE93693" s="56"/>
    </row>
    <row r="93694" spans="1:31" x14ac:dyDescent="0.25">
      <c r="A93694" s="41">
        <v>0</v>
      </c>
      <c r="C93694" s="56"/>
      <c r="AC93694" s="56"/>
      <c r="AD93694" s="56"/>
      <c r="AE93694" s="56"/>
    </row>
    <row r="93695" spans="1:31" x14ac:dyDescent="0.25">
      <c r="A93695" s="41">
        <v>0</v>
      </c>
      <c r="C93695" s="56"/>
      <c r="AC93695" s="56"/>
      <c r="AD93695" s="56"/>
      <c r="AE93695" s="56"/>
    </row>
    <row r="93696" spans="1:31" x14ac:dyDescent="0.25">
      <c r="A93696" s="41">
        <v>0</v>
      </c>
      <c r="C93696" s="56"/>
      <c r="AC93696" s="56"/>
      <c r="AD93696" s="56"/>
      <c r="AE93696" s="56"/>
    </row>
    <row r="93697" spans="1:31" x14ac:dyDescent="0.25">
      <c r="A93697" s="41">
        <v>0</v>
      </c>
      <c r="C93697" s="56"/>
      <c r="AC93697" s="56"/>
      <c r="AD93697" s="56"/>
      <c r="AE93697" s="56"/>
    </row>
    <row r="93698" spans="1:31" x14ac:dyDescent="0.25">
      <c r="A93698" s="41">
        <v>0</v>
      </c>
      <c r="C93698" s="56"/>
      <c r="AC93698" s="56"/>
      <c r="AD93698" s="56"/>
      <c r="AE93698" s="56"/>
    </row>
    <row r="93699" spans="1:31" x14ac:dyDescent="0.25">
      <c r="A93699" s="41">
        <v>0</v>
      </c>
      <c r="C93699" s="56"/>
      <c r="AC93699" s="56"/>
      <c r="AD93699" s="56"/>
      <c r="AE93699" s="56"/>
    </row>
    <row r="93700" spans="1:31" x14ac:dyDescent="0.25">
      <c r="A93700" s="41">
        <v>0</v>
      </c>
      <c r="C93700" s="56"/>
      <c r="AC93700" s="56"/>
      <c r="AD93700" s="56"/>
      <c r="AE93700" s="56"/>
    </row>
    <row r="93701" spans="1:31" x14ac:dyDescent="0.25">
      <c r="A93701" s="41">
        <v>0</v>
      </c>
      <c r="C93701" s="56"/>
      <c r="AC93701" s="56"/>
      <c r="AD93701" s="56"/>
      <c r="AE93701" s="56"/>
    </row>
    <row r="93702" spans="1:31" x14ac:dyDescent="0.25">
      <c r="A93702" s="41">
        <v>0</v>
      </c>
      <c r="C93702" s="56"/>
      <c r="AC93702" s="56"/>
      <c r="AD93702" s="56"/>
      <c r="AE93702" s="56"/>
    </row>
    <row r="93703" spans="1:31" x14ac:dyDescent="0.25">
      <c r="A93703" s="41">
        <v>0</v>
      </c>
      <c r="C93703" s="56"/>
      <c r="AC93703" s="56"/>
      <c r="AD93703" s="56"/>
      <c r="AE93703" s="56"/>
    </row>
    <row r="93704" spans="1:31" x14ac:dyDescent="0.25">
      <c r="A93704" s="41">
        <v>0</v>
      </c>
      <c r="C93704" s="56"/>
      <c r="AC93704" s="56"/>
      <c r="AD93704" s="56"/>
      <c r="AE93704" s="56"/>
    </row>
    <row r="93705" spans="1:31" x14ac:dyDescent="0.25">
      <c r="A93705" s="41">
        <v>0</v>
      </c>
      <c r="C93705" s="56"/>
      <c r="AC93705" s="56"/>
      <c r="AD93705" s="56"/>
      <c r="AE93705" s="56"/>
    </row>
    <row r="93706" spans="1:31" x14ac:dyDescent="0.25">
      <c r="A93706" s="41">
        <v>0</v>
      </c>
      <c r="C93706" s="56"/>
      <c r="AC93706" s="56"/>
      <c r="AD93706" s="56"/>
      <c r="AE93706" s="56"/>
    </row>
    <row r="93707" spans="1:31" x14ac:dyDescent="0.25">
      <c r="A93707" s="41">
        <v>0</v>
      </c>
      <c r="C93707" s="56"/>
      <c r="AC93707" s="56"/>
      <c r="AD93707" s="56"/>
      <c r="AE93707" s="56"/>
    </row>
    <row r="93708" spans="1:31" x14ac:dyDescent="0.25">
      <c r="A93708" s="41">
        <v>0</v>
      </c>
      <c r="C93708" s="56"/>
      <c r="AC93708" s="56"/>
      <c r="AD93708" s="56"/>
      <c r="AE93708" s="56"/>
    </row>
    <row r="93709" spans="1:31" x14ac:dyDescent="0.25">
      <c r="A93709" s="41">
        <v>0</v>
      </c>
      <c r="C93709" s="56"/>
      <c r="AC93709" s="56"/>
      <c r="AD93709" s="56"/>
      <c r="AE93709" s="56"/>
    </row>
    <row r="93710" spans="1:31" x14ac:dyDescent="0.25">
      <c r="A93710" s="41">
        <v>0</v>
      </c>
      <c r="C93710" s="56"/>
      <c r="AC93710" s="56"/>
      <c r="AD93710" s="56"/>
      <c r="AE93710" s="56"/>
    </row>
    <row r="93711" spans="1:31" x14ac:dyDescent="0.25">
      <c r="A93711" s="41">
        <v>0</v>
      </c>
      <c r="C93711" s="56"/>
      <c r="AC93711" s="56"/>
      <c r="AD93711" s="56"/>
      <c r="AE93711" s="56"/>
    </row>
    <row r="93712" spans="1:31" x14ac:dyDescent="0.25">
      <c r="A93712" s="41">
        <v>0</v>
      </c>
      <c r="C93712" s="56"/>
      <c r="AC93712" s="56"/>
      <c r="AD93712" s="56"/>
      <c r="AE93712" s="56"/>
    </row>
    <row r="93713" spans="1:31" x14ac:dyDescent="0.25">
      <c r="A93713" s="41">
        <v>0</v>
      </c>
      <c r="C93713" s="56"/>
      <c r="AC93713" s="56"/>
      <c r="AD93713" s="56"/>
      <c r="AE93713" s="56"/>
    </row>
    <row r="93714" spans="1:31" x14ac:dyDescent="0.25">
      <c r="A93714" s="41">
        <v>0</v>
      </c>
      <c r="C93714" s="56"/>
      <c r="AC93714" s="56"/>
      <c r="AD93714" s="56"/>
      <c r="AE93714" s="56"/>
    </row>
    <row r="93715" spans="1:31" x14ac:dyDescent="0.25">
      <c r="A93715" s="41">
        <v>0</v>
      </c>
      <c r="C93715" s="56"/>
      <c r="AC93715" s="56"/>
      <c r="AD93715" s="56"/>
      <c r="AE93715" s="56"/>
    </row>
    <row r="93716" spans="1:31" x14ac:dyDescent="0.25">
      <c r="A93716" s="41">
        <v>0</v>
      </c>
      <c r="C93716" s="56"/>
      <c r="AC93716" s="56"/>
      <c r="AD93716" s="56"/>
      <c r="AE93716" s="56"/>
    </row>
    <row r="93717" spans="1:31" x14ac:dyDescent="0.25">
      <c r="A93717" s="41">
        <v>0</v>
      </c>
      <c r="C93717" s="56"/>
      <c r="AC93717" s="56"/>
      <c r="AD93717" s="56"/>
      <c r="AE93717" s="56"/>
    </row>
    <row r="93718" spans="1:31" x14ac:dyDescent="0.25">
      <c r="A93718" s="41">
        <v>0</v>
      </c>
      <c r="C93718" s="56"/>
      <c r="AC93718" s="56"/>
      <c r="AD93718" s="56"/>
      <c r="AE93718" s="56"/>
    </row>
    <row r="93719" spans="1:31" x14ac:dyDescent="0.25">
      <c r="A93719" s="41">
        <v>0</v>
      </c>
      <c r="C93719" s="56"/>
      <c r="AC93719" s="56"/>
      <c r="AD93719" s="56"/>
      <c r="AE93719" s="56"/>
    </row>
    <row r="93720" spans="1:31" x14ac:dyDescent="0.25">
      <c r="A93720" s="41">
        <v>0</v>
      </c>
      <c r="C93720" s="56"/>
      <c r="AC93720" s="56"/>
      <c r="AD93720" s="56"/>
      <c r="AE93720" s="56"/>
    </row>
    <row r="93721" spans="1:31" x14ac:dyDescent="0.25">
      <c r="A93721" s="41">
        <v>0</v>
      </c>
      <c r="C93721" s="56"/>
      <c r="AC93721" s="56"/>
      <c r="AD93721" s="56"/>
      <c r="AE93721" s="56"/>
    </row>
    <row r="93722" spans="1:31" x14ac:dyDescent="0.25">
      <c r="A93722" s="41">
        <v>0</v>
      </c>
      <c r="C93722" s="56"/>
      <c r="AC93722" s="56"/>
      <c r="AD93722" s="56"/>
      <c r="AE93722" s="56"/>
    </row>
    <row r="93723" spans="1:31" x14ac:dyDescent="0.25">
      <c r="A93723" s="41">
        <v>0</v>
      </c>
      <c r="C93723" s="56"/>
      <c r="AC93723" s="56"/>
      <c r="AD93723" s="56"/>
      <c r="AE93723" s="56"/>
    </row>
    <row r="93724" spans="1:31" x14ac:dyDescent="0.25">
      <c r="A93724" s="41">
        <v>0</v>
      </c>
      <c r="C93724" s="56"/>
      <c r="AC93724" s="56"/>
      <c r="AD93724" s="56"/>
      <c r="AE93724" s="56"/>
    </row>
    <row r="93725" spans="1:31" x14ac:dyDescent="0.25">
      <c r="A93725" s="41">
        <v>0</v>
      </c>
      <c r="C93725" s="56"/>
      <c r="AC93725" s="56"/>
      <c r="AD93725" s="56"/>
      <c r="AE93725" s="56"/>
    </row>
    <row r="93726" spans="1:31" x14ac:dyDescent="0.25">
      <c r="A93726" s="41">
        <v>0</v>
      </c>
      <c r="C93726" s="56"/>
      <c r="AC93726" s="56"/>
      <c r="AD93726" s="56"/>
      <c r="AE93726" s="56"/>
    </row>
    <row r="93727" spans="1:31" x14ac:dyDescent="0.25">
      <c r="A93727" s="41">
        <v>0</v>
      </c>
      <c r="C93727" s="56"/>
      <c r="AC93727" s="56"/>
      <c r="AD93727" s="56"/>
      <c r="AE93727" s="56"/>
    </row>
    <row r="93728" spans="1:31" x14ac:dyDescent="0.25">
      <c r="A93728" s="41">
        <v>0</v>
      </c>
      <c r="C93728" s="56"/>
      <c r="AC93728" s="56"/>
      <c r="AD93728" s="56"/>
      <c r="AE93728" s="56"/>
    </row>
    <row r="93729" spans="1:31" x14ac:dyDescent="0.25">
      <c r="A93729" s="41">
        <v>0</v>
      </c>
      <c r="C93729" s="56"/>
      <c r="AC93729" s="56"/>
      <c r="AD93729" s="56"/>
      <c r="AE93729" s="56"/>
    </row>
    <row r="93730" spans="1:31" x14ac:dyDescent="0.25">
      <c r="A93730" s="41">
        <v>0</v>
      </c>
      <c r="C93730" s="56"/>
      <c r="AC93730" s="56"/>
      <c r="AD93730" s="56"/>
      <c r="AE93730" s="56"/>
    </row>
    <row r="93731" spans="1:31" x14ac:dyDescent="0.25">
      <c r="A93731" s="41">
        <v>0</v>
      </c>
      <c r="C93731" s="56"/>
      <c r="AC93731" s="56"/>
      <c r="AD93731" s="56"/>
      <c r="AE93731" s="56"/>
    </row>
    <row r="93732" spans="1:31" x14ac:dyDescent="0.25">
      <c r="A93732" s="41">
        <v>0</v>
      </c>
      <c r="C93732" s="56"/>
      <c r="AC93732" s="56"/>
      <c r="AD93732" s="56"/>
      <c r="AE93732" s="56"/>
    </row>
    <row r="93733" spans="1:31" x14ac:dyDescent="0.25">
      <c r="A93733" s="41">
        <v>0</v>
      </c>
      <c r="C93733" s="56"/>
      <c r="AC93733" s="56"/>
      <c r="AD93733" s="56"/>
      <c r="AE93733" s="56"/>
    </row>
    <row r="93734" spans="1:31" x14ac:dyDescent="0.25">
      <c r="A93734" s="41">
        <v>0</v>
      </c>
      <c r="C93734" s="56"/>
      <c r="AC93734" s="56"/>
      <c r="AD93734" s="56"/>
      <c r="AE93734" s="56"/>
    </row>
    <row r="93735" spans="1:31" x14ac:dyDescent="0.25">
      <c r="A93735" s="41">
        <v>0</v>
      </c>
      <c r="C93735" s="56"/>
      <c r="AC93735" s="56"/>
      <c r="AD93735" s="56"/>
      <c r="AE93735" s="56"/>
    </row>
    <row r="93736" spans="1:31" x14ac:dyDescent="0.25">
      <c r="A93736" s="41">
        <v>0</v>
      </c>
      <c r="C93736" s="56"/>
      <c r="AC93736" s="56"/>
      <c r="AD93736" s="56"/>
      <c r="AE93736" s="56"/>
    </row>
    <row r="93737" spans="1:31" x14ac:dyDescent="0.25">
      <c r="A93737" s="41">
        <v>0</v>
      </c>
      <c r="C93737" s="56"/>
      <c r="AC93737" s="56"/>
      <c r="AD93737" s="56"/>
      <c r="AE93737" s="56"/>
    </row>
    <row r="93738" spans="1:31" x14ac:dyDescent="0.25">
      <c r="A93738" s="41">
        <v>0</v>
      </c>
      <c r="C93738" s="56"/>
      <c r="AC93738" s="56"/>
      <c r="AD93738" s="56"/>
      <c r="AE93738" s="56"/>
    </row>
    <row r="93739" spans="1:31" x14ac:dyDescent="0.25">
      <c r="A93739" s="41">
        <v>0</v>
      </c>
      <c r="C93739" s="56"/>
      <c r="AC93739" s="56"/>
      <c r="AD93739" s="56"/>
      <c r="AE93739" s="56"/>
    </row>
    <row r="93740" spans="1:31" x14ac:dyDescent="0.25">
      <c r="A93740" s="41">
        <v>0</v>
      </c>
      <c r="C93740" s="56"/>
      <c r="AC93740" s="56"/>
      <c r="AD93740" s="56"/>
      <c r="AE93740" s="56"/>
    </row>
    <row r="93741" spans="1:31" x14ac:dyDescent="0.25">
      <c r="A93741" s="41">
        <v>0</v>
      </c>
      <c r="C93741" s="56"/>
      <c r="AC93741" s="56"/>
      <c r="AD93741" s="56"/>
      <c r="AE93741" s="56"/>
    </row>
    <row r="93742" spans="1:31" x14ac:dyDescent="0.25">
      <c r="A93742" s="41">
        <v>0</v>
      </c>
      <c r="C93742" s="56"/>
      <c r="AC93742" s="56"/>
      <c r="AD93742" s="56"/>
      <c r="AE93742" s="56"/>
    </row>
    <row r="93743" spans="1:31" x14ac:dyDescent="0.25">
      <c r="A93743" s="41">
        <v>0</v>
      </c>
      <c r="C93743" s="56"/>
      <c r="AC93743" s="56"/>
      <c r="AD93743" s="56"/>
      <c r="AE93743" s="56"/>
    </row>
    <row r="93744" spans="1:31" x14ac:dyDescent="0.25">
      <c r="A93744" s="41">
        <v>0</v>
      </c>
      <c r="C93744" s="56"/>
      <c r="AC93744" s="56"/>
      <c r="AD93744" s="56"/>
      <c r="AE93744" s="56"/>
    </row>
    <row r="93745" spans="1:31" x14ac:dyDescent="0.25">
      <c r="A93745" s="41">
        <v>0</v>
      </c>
      <c r="C93745" s="56"/>
      <c r="AC93745" s="56"/>
      <c r="AD93745" s="56"/>
      <c r="AE93745" s="56"/>
    </row>
    <row r="93746" spans="1:31" x14ac:dyDescent="0.25">
      <c r="A93746" s="41">
        <v>0</v>
      </c>
      <c r="C93746" s="56"/>
      <c r="AC93746" s="56"/>
      <c r="AD93746" s="56"/>
      <c r="AE93746" s="56"/>
    </row>
    <row r="93747" spans="1:31" x14ac:dyDescent="0.25">
      <c r="A93747" s="41">
        <v>0</v>
      </c>
      <c r="C93747" s="56"/>
      <c r="AC93747" s="56"/>
      <c r="AD93747" s="56"/>
      <c r="AE93747" s="56"/>
    </row>
    <row r="93748" spans="1:31" x14ac:dyDescent="0.25">
      <c r="A93748" s="41">
        <v>0</v>
      </c>
      <c r="C93748" s="56"/>
      <c r="AC93748" s="56"/>
      <c r="AD93748" s="56"/>
      <c r="AE93748" s="56"/>
    </row>
    <row r="93749" spans="1:31" x14ac:dyDescent="0.25">
      <c r="A93749" s="41">
        <v>0</v>
      </c>
      <c r="C93749" s="56"/>
      <c r="AC93749" s="56"/>
      <c r="AD93749" s="56"/>
      <c r="AE93749" s="56"/>
    </row>
    <row r="93750" spans="1:31" x14ac:dyDescent="0.25">
      <c r="A93750" s="41">
        <v>0</v>
      </c>
      <c r="C93750" s="56"/>
      <c r="AC93750" s="56"/>
      <c r="AD93750" s="56"/>
      <c r="AE93750" s="56"/>
    </row>
    <row r="93751" spans="1:31" x14ac:dyDescent="0.25">
      <c r="A93751" s="41">
        <v>0</v>
      </c>
      <c r="C93751" s="56"/>
      <c r="AC93751" s="56"/>
      <c r="AD93751" s="56"/>
      <c r="AE93751" s="56"/>
    </row>
    <row r="93752" spans="1:31" x14ac:dyDescent="0.25">
      <c r="A93752" s="41">
        <v>0</v>
      </c>
      <c r="C93752" s="56"/>
      <c r="AC93752" s="56"/>
      <c r="AD93752" s="56"/>
      <c r="AE93752" s="56"/>
    </row>
    <row r="93753" spans="1:31" x14ac:dyDescent="0.25">
      <c r="A93753" s="41">
        <v>0</v>
      </c>
      <c r="C93753" s="56"/>
      <c r="AC93753" s="56"/>
      <c r="AD93753" s="56"/>
      <c r="AE93753" s="56"/>
    </row>
    <row r="93754" spans="1:31" x14ac:dyDescent="0.25">
      <c r="A93754" s="41">
        <v>0</v>
      </c>
      <c r="C93754" s="56"/>
      <c r="AC93754" s="56"/>
      <c r="AD93754" s="56"/>
      <c r="AE93754" s="56"/>
    </row>
    <row r="93755" spans="1:31" x14ac:dyDescent="0.25">
      <c r="A93755" s="41">
        <v>0</v>
      </c>
      <c r="C93755" s="56"/>
      <c r="AC93755" s="56"/>
      <c r="AD93755" s="56"/>
      <c r="AE93755" s="56"/>
    </row>
    <row r="93756" spans="1:31" x14ac:dyDescent="0.25">
      <c r="A93756" s="41">
        <v>0</v>
      </c>
      <c r="C93756" s="56"/>
      <c r="AC93756" s="56"/>
      <c r="AD93756" s="56"/>
      <c r="AE93756" s="56"/>
    </row>
    <row r="93757" spans="1:31" x14ac:dyDescent="0.25">
      <c r="A93757" s="41">
        <v>0</v>
      </c>
      <c r="C93757" s="56"/>
      <c r="AC93757" s="56"/>
      <c r="AD93757" s="56"/>
      <c r="AE93757" s="56"/>
    </row>
    <row r="93758" spans="1:31" x14ac:dyDescent="0.25">
      <c r="A93758" s="41">
        <v>0</v>
      </c>
      <c r="C93758" s="56"/>
      <c r="AC93758" s="56"/>
      <c r="AD93758" s="56"/>
      <c r="AE93758" s="56"/>
    </row>
    <row r="93759" spans="1:31" x14ac:dyDescent="0.25">
      <c r="A93759" s="41">
        <v>0</v>
      </c>
      <c r="C93759" s="56"/>
      <c r="AC93759" s="56"/>
      <c r="AD93759" s="56"/>
      <c r="AE93759" s="56"/>
    </row>
    <row r="93760" spans="1:31" x14ac:dyDescent="0.25">
      <c r="A93760" s="41">
        <v>0</v>
      </c>
      <c r="C93760" s="56"/>
      <c r="AC93760" s="56"/>
      <c r="AD93760" s="56"/>
      <c r="AE93760" s="56"/>
    </row>
    <row r="93761" spans="1:31" x14ac:dyDescent="0.25">
      <c r="A93761" s="41">
        <v>0</v>
      </c>
      <c r="C93761" s="56"/>
      <c r="AC93761" s="56"/>
      <c r="AD93761" s="56"/>
      <c r="AE93761" s="56"/>
    </row>
    <row r="93762" spans="1:31" x14ac:dyDescent="0.25">
      <c r="A93762" s="41">
        <v>0</v>
      </c>
      <c r="C93762" s="56"/>
      <c r="AC93762" s="56"/>
      <c r="AD93762" s="56"/>
      <c r="AE93762" s="56"/>
    </row>
    <row r="93763" spans="1:31" x14ac:dyDescent="0.25">
      <c r="A93763" s="41">
        <v>0</v>
      </c>
      <c r="C93763" s="56"/>
      <c r="AC93763" s="56"/>
      <c r="AD93763" s="56"/>
      <c r="AE93763" s="56"/>
    </row>
    <row r="93764" spans="1:31" x14ac:dyDescent="0.25">
      <c r="A93764" s="41">
        <v>0</v>
      </c>
      <c r="C93764" s="56"/>
      <c r="AC93764" s="56"/>
      <c r="AD93764" s="56"/>
      <c r="AE93764" s="56"/>
    </row>
    <row r="93765" spans="1:31" x14ac:dyDescent="0.25">
      <c r="A93765" s="41">
        <v>0</v>
      </c>
      <c r="C93765" s="56"/>
      <c r="AC93765" s="56"/>
      <c r="AD93765" s="56"/>
      <c r="AE93765" s="56"/>
    </row>
    <row r="93766" spans="1:31" x14ac:dyDescent="0.25">
      <c r="A93766" s="41">
        <v>0</v>
      </c>
      <c r="C93766" s="56"/>
      <c r="AC93766" s="56"/>
      <c r="AD93766" s="56"/>
      <c r="AE93766" s="56"/>
    </row>
    <row r="93767" spans="1:31" x14ac:dyDescent="0.25">
      <c r="A93767" s="41">
        <v>0</v>
      </c>
      <c r="C93767" s="56"/>
      <c r="AC93767" s="56"/>
      <c r="AD93767" s="56"/>
      <c r="AE93767" s="56"/>
    </row>
    <row r="93768" spans="1:31" x14ac:dyDescent="0.25">
      <c r="A93768" s="41">
        <v>0</v>
      </c>
      <c r="C93768" s="56"/>
      <c r="AC93768" s="56"/>
      <c r="AD93768" s="56"/>
      <c r="AE93768" s="56"/>
    </row>
    <row r="93769" spans="1:31" x14ac:dyDescent="0.25">
      <c r="A93769" s="41">
        <v>0</v>
      </c>
      <c r="C93769" s="56"/>
      <c r="AC93769" s="56"/>
      <c r="AD93769" s="56"/>
      <c r="AE93769" s="56"/>
    </row>
    <row r="93770" spans="1:31" x14ac:dyDescent="0.25">
      <c r="A93770" s="41">
        <v>0</v>
      </c>
      <c r="C93770" s="56"/>
      <c r="AC93770" s="56"/>
      <c r="AD93770" s="56"/>
      <c r="AE93770" s="56"/>
    </row>
    <row r="93771" spans="1:31" x14ac:dyDescent="0.25">
      <c r="A93771" s="41">
        <v>0</v>
      </c>
      <c r="C93771" s="56"/>
      <c r="AC93771" s="56"/>
      <c r="AD93771" s="56"/>
      <c r="AE93771" s="56"/>
    </row>
    <row r="93772" spans="1:31" x14ac:dyDescent="0.25">
      <c r="A93772" s="41">
        <v>0</v>
      </c>
      <c r="C93772" s="56"/>
      <c r="AC93772" s="56"/>
      <c r="AD93772" s="56"/>
      <c r="AE93772" s="56"/>
    </row>
    <row r="93773" spans="1:31" x14ac:dyDescent="0.25">
      <c r="A93773" s="41">
        <v>0</v>
      </c>
      <c r="C93773" s="56"/>
      <c r="AC93773" s="56"/>
      <c r="AD93773" s="56"/>
      <c r="AE93773" s="56"/>
    </row>
    <row r="93774" spans="1:31" x14ac:dyDescent="0.25">
      <c r="A93774" s="41">
        <v>0</v>
      </c>
      <c r="C93774" s="56"/>
      <c r="AC93774" s="56"/>
      <c r="AD93774" s="56"/>
      <c r="AE93774" s="56"/>
    </row>
    <row r="93775" spans="1:31" x14ac:dyDescent="0.25">
      <c r="A93775" s="41">
        <v>0</v>
      </c>
      <c r="C93775" s="56"/>
      <c r="AC93775" s="56"/>
      <c r="AD93775" s="56"/>
      <c r="AE93775" s="56"/>
    </row>
    <row r="93776" spans="1:31" x14ac:dyDescent="0.25">
      <c r="A93776" s="41">
        <v>0</v>
      </c>
      <c r="C93776" s="56"/>
      <c r="AC93776" s="56"/>
      <c r="AD93776" s="56"/>
      <c r="AE93776" s="56"/>
    </row>
    <row r="93777" spans="1:31" x14ac:dyDescent="0.25">
      <c r="A93777" s="41">
        <v>0</v>
      </c>
      <c r="C93777" s="56"/>
      <c r="AC93777" s="56"/>
      <c r="AD93777" s="56"/>
      <c r="AE93777" s="56"/>
    </row>
    <row r="93778" spans="1:31" x14ac:dyDescent="0.25">
      <c r="A93778" s="41">
        <v>0</v>
      </c>
      <c r="C93778" s="56"/>
      <c r="AC93778" s="56"/>
      <c r="AD93778" s="56"/>
      <c r="AE93778" s="56"/>
    </row>
    <row r="93779" spans="1:31" x14ac:dyDescent="0.25">
      <c r="A93779" s="41">
        <v>0</v>
      </c>
      <c r="C93779" s="56"/>
      <c r="AC93779" s="56"/>
      <c r="AD93779" s="56"/>
      <c r="AE93779" s="56"/>
    </row>
    <row r="93780" spans="1:31" x14ac:dyDescent="0.25">
      <c r="A93780" s="41">
        <v>0</v>
      </c>
      <c r="C93780" s="56"/>
      <c r="AC93780" s="56"/>
      <c r="AD93780" s="56"/>
      <c r="AE93780" s="56"/>
    </row>
    <row r="93781" spans="1:31" x14ac:dyDescent="0.25">
      <c r="A93781" s="41">
        <v>0</v>
      </c>
      <c r="C93781" s="56"/>
      <c r="AC93781" s="56"/>
      <c r="AD93781" s="56"/>
      <c r="AE93781" s="56"/>
    </row>
    <row r="93782" spans="1:31" x14ac:dyDescent="0.25">
      <c r="A93782" s="41">
        <v>0</v>
      </c>
      <c r="C93782" s="56"/>
      <c r="AC93782" s="56"/>
      <c r="AD93782" s="56"/>
      <c r="AE93782" s="56"/>
    </row>
    <row r="93783" spans="1:31" x14ac:dyDescent="0.25">
      <c r="A93783" s="41">
        <v>0</v>
      </c>
      <c r="C93783" s="56"/>
      <c r="AC93783" s="56"/>
      <c r="AD93783" s="56"/>
      <c r="AE93783" s="56"/>
    </row>
    <row r="93784" spans="1:31" x14ac:dyDescent="0.25">
      <c r="A93784" s="41">
        <v>0</v>
      </c>
      <c r="C93784" s="56"/>
      <c r="AC93784" s="56"/>
      <c r="AD93784" s="56"/>
      <c r="AE93784" s="56"/>
    </row>
    <row r="93785" spans="1:31" x14ac:dyDescent="0.25">
      <c r="A93785" s="41">
        <v>0</v>
      </c>
      <c r="C93785" s="56"/>
      <c r="AC93785" s="56"/>
      <c r="AD93785" s="56"/>
      <c r="AE93785" s="56"/>
    </row>
    <row r="93786" spans="1:31" x14ac:dyDescent="0.25">
      <c r="A93786" s="41">
        <v>0</v>
      </c>
      <c r="C93786" s="56"/>
      <c r="AC93786" s="56"/>
      <c r="AD93786" s="56"/>
      <c r="AE93786" s="56"/>
    </row>
    <row r="93787" spans="1:31" x14ac:dyDescent="0.25">
      <c r="A93787" s="41">
        <v>0</v>
      </c>
      <c r="C93787" s="56"/>
      <c r="AC93787" s="56"/>
      <c r="AD93787" s="56"/>
      <c r="AE93787" s="56"/>
    </row>
    <row r="93788" spans="1:31" x14ac:dyDescent="0.25">
      <c r="A93788" s="41">
        <v>0</v>
      </c>
      <c r="C93788" s="56"/>
      <c r="AC93788" s="56"/>
      <c r="AD93788" s="56"/>
      <c r="AE93788" s="56"/>
    </row>
    <row r="93789" spans="1:31" x14ac:dyDescent="0.25">
      <c r="A93789" s="41">
        <v>0</v>
      </c>
      <c r="C93789" s="56"/>
      <c r="AC93789" s="56"/>
      <c r="AD93789" s="56"/>
      <c r="AE93789" s="56"/>
    </row>
    <row r="93790" spans="1:31" x14ac:dyDescent="0.25">
      <c r="A93790" s="41">
        <v>0</v>
      </c>
      <c r="C93790" s="56"/>
      <c r="AC93790" s="56"/>
      <c r="AD93790" s="56"/>
      <c r="AE93790" s="56"/>
    </row>
    <row r="93791" spans="1:31" x14ac:dyDescent="0.25">
      <c r="A93791" s="41">
        <v>0</v>
      </c>
      <c r="C93791" s="56"/>
      <c r="AC93791" s="56"/>
      <c r="AD93791" s="56"/>
      <c r="AE93791" s="56"/>
    </row>
    <row r="93792" spans="1:31" x14ac:dyDescent="0.25">
      <c r="A93792" s="41">
        <v>0</v>
      </c>
      <c r="C93792" s="56"/>
      <c r="AC93792" s="56"/>
      <c r="AD93792" s="56"/>
      <c r="AE93792" s="56"/>
    </row>
    <row r="93793" spans="1:31" x14ac:dyDescent="0.25">
      <c r="A93793" s="41">
        <v>0</v>
      </c>
      <c r="C93793" s="56"/>
      <c r="AC93793" s="56"/>
      <c r="AD93793" s="56"/>
      <c r="AE93793" s="56"/>
    </row>
    <row r="93794" spans="1:31" x14ac:dyDescent="0.25">
      <c r="A93794" s="41">
        <v>0</v>
      </c>
      <c r="C93794" s="56"/>
      <c r="AC93794" s="56"/>
      <c r="AD93794" s="56"/>
      <c r="AE93794" s="56"/>
    </row>
    <row r="93795" spans="1:31" x14ac:dyDescent="0.25">
      <c r="A93795" s="41">
        <v>0</v>
      </c>
      <c r="C93795" s="56"/>
      <c r="AC93795" s="56"/>
      <c r="AD93795" s="56"/>
      <c r="AE93795" s="56"/>
    </row>
    <row r="93796" spans="1:31" x14ac:dyDescent="0.25">
      <c r="A93796" s="41">
        <v>0</v>
      </c>
      <c r="C93796" s="56"/>
      <c r="AC93796" s="56"/>
      <c r="AD93796" s="56"/>
      <c r="AE93796" s="56"/>
    </row>
    <row r="93797" spans="1:31" x14ac:dyDescent="0.25">
      <c r="A93797" s="41">
        <v>0</v>
      </c>
      <c r="C93797" s="56"/>
      <c r="AC93797" s="56"/>
      <c r="AD93797" s="56"/>
      <c r="AE93797" s="56"/>
    </row>
    <row r="93798" spans="1:31" x14ac:dyDescent="0.25">
      <c r="A93798" s="41">
        <v>0</v>
      </c>
      <c r="C93798" s="56"/>
      <c r="AC93798" s="56"/>
      <c r="AD93798" s="56"/>
      <c r="AE93798" s="56"/>
    </row>
    <row r="93799" spans="1:31" x14ac:dyDescent="0.25">
      <c r="A93799" s="41">
        <v>0</v>
      </c>
      <c r="C93799" s="56"/>
      <c r="AC93799" s="56"/>
      <c r="AD93799" s="56"/>
      <c r="AE93799" s="56"/>
    </row>
    <row r="93800" spans="1:31" x14ac:dyDescent="0.25">
      <c r="A93800" s="41">
        <v>0</v>
      </c>
      <c r="C93800" s="56"/>
      <c r="AC93800" s="56"/>
      <c r="AD93800" s="56"/>
      <c r="AE93800" s="56"/>
    </row>
    <row r="93801" spans="1:31" x14ac:dyDescent="0.25">
      <c r="A93801" s="41">
        <v>0</v>
      </c>
      <c r="C93801" s="56"/>
      <c r="AC93801" s="56"/>
      <c r="AD93801" s="56"/>
      <c r="AE93801" s="56"/>
    </row>
    <row r="93802" spans="1:31" x14ac:dyDescent="0.25">
      <c r="A93802" s="41">
        <v>0</v>
      </c>
      <c r="C93802" s="56"/>
      <c r="AC93802" s="56"/>
      <c r="AD93802" s="56"/>
      <c r="AE93802" s="56"/>
    </row>
    <row r="93803" spans="1:31" x14ac:dyDescent="0.25">
      <c r="A93803" s="41">
        <v>0</v>
      </c>
      <c r="C93803" s="56"/>
      <c r="AC93803" s="56"/>
      <c r="AD93803" s="56"/>
      <c r="AE93803" s="56"/>
    </row>
    <row r="93804" spans="1:31" x14ac:dyDescent="0.25">
      <c r="A93804" s="41">
        <v>0</v>
      </c>
      <c r="C93804" s="56"/>
      <c r="AC93804" s="56"/>
      <c r="AD93804" s="56"/>
      <c r="AE93804" s="56"/>
    </row>
    <row r="93805" spans="1:31" x14ac:dyDescent="0.25">
      <c r="A93805" s="41">
        <v>0</v>
      </c>
      <c r="C93805" s="56"/>
      <c r="AC93805" s="56"/>
      <c r="AD93805" s="56"/>
      <c r="AE93805" s="56"/>
    </row>
    <row r="93806" spans="1:31" x14ac:dyDescent="0.25">
      <c r="A93806" s="41">
        <v>0</v>
      </c>
      <c r="C93806" s="56"/>
      <c r="AC93806" s="56"/>
      <c r="AD93806" s="56"/>
      <c r="AE93806" s="56"/>
    </row>
    <row r="93807" spans="1:31" x14ac:dyDescent="0.25">
      <c r="A93807" s="41">
        <v>0</v>
      </c>
      <c r="C93807" s="56"/>
      <c r="AC93807" s="56"/>
      <c r="AD93807" s="56"/>
      <c r="AE93807" s="56"/>
    </row>
    <row r="93808" spans="1:31" x14ac:dyDescent="0.25">
      <c r="A93808" s="41">
        <v>0</v>
      </c>
      <c r="C93808" s="56"/>
      <c r="AC93808" s="56"/>
      <c r="AD93808" s="56"/>
      <c r="AE93808" s="56"/>
    </row>
    <row r="93809" spans="1:31" x14ac:dyDescent="0.25">
      <c r="A93809" s="41">
        <v>0</v>
      </c>
      <c r="C93809" s="56"/>
      <c r="AC93809" s="56"/>
      <c r="AD93809" s="56"/>
      <c r="AE93809" s="56"/>
    </row>
    <row r="93810" spans="1:31" x14ac:dyDescent="0.25">
      <c r="A93810" s="41">
        <v>0</v>
      </c>
      <c r="C93810" s="56"/>
      <c r="AC93810" s="56"/>
      <c r="AD93810" s="56"/>
      <c r="AE93810" s="56"/>
    </row>
    <row r="93811" spans="1:31" x14ac:dyDescent="0.25">
      <c r="A93811" s="41">
        <v>0</v>
      </c>
      <c r="C93811" s="56"/>
      <c r="AC93811" s="56"/>
      <c r="AD93811" s="56"/>
      <c r="AE93811" s="56"/>
    </row>
    <row r="93812" spans="1:31" x14ac:dyDescent="0.25">
      <c r="A93812" s="41">
        <v>0</v>
      </c>
      <c r="C93812" s="56"/>
      <c r="AC93812" s="56"/>
      <c r="AD93812" s="56"/>
      <c r="AE93812" s="56"/>
    </row>
    <row r="93813" spans="1:31" x14ac:dyDescent="0.25">
      <c r="A93813" s="41">
        <v>0</v>
      </c>
      <c r="C93813" s="56"/>
      <c r="AC93813" s="56"/>
      <c r="AD93813" s="56"/>
      <c r="AE93813" s="56"/>
    </row>
    <row r="93814" spans="1:31" x14ac:dyDescent="0.25">
      <c r="A93814" s="41">
        <v>0</v>
      </c>
      <c r="C93814" s="56"/>
      <c r="AC93814" s="56"/>
      <c r="AD93814" s="56"/>
      <c r="AE93814" s="56"/>
    </row>
    <row r="93815" spans="1:31" x14ac:dyDescent="0.25">
      <c r="A93815" s="41">
        <v>0</v>
      </c>
      <c r="C93815" s="56"/>
      <c r="AC93815" s="56"/>
      <c r="AD93815" s="56"/>
      <c r="AE93815" s="56"/>
    </row>
    <row r="93816" spans="1:31" x14ac:dyDescent="0.25">
      <c r="A93816" s="41">
        <v>0</v>
      </c>
      <c r="C93816" s="56"/>
      <c r="AC93816" s="56"/>
      <c r="AD93816" s="56"/>
      <c r="AE93816" s="56"/>
    </row>
    <row r="93817" spans="1:31" x14ac:dyDescent="0.25">
      <c r="A93817" s="41">
        <v>0</v>
      </c>
      <c r="C93817" s="56"/>
      <c r="AC93817" s="56"/>
      <c r="AD93817" s="56"/>
      <c r="AE93817" s="56"/>
    </row>
    <row r="93818" spans="1:31" x14ac:dyDescent="0.25">
      <c r="A93818" s="41">
        <v>0</v>
      </c>
      <c r="C93818" s="56"/>
      <c r="AC93818" s="56"/>
      <c r="AD93818" s="56"/>
      <c r="AE93818" s="56"/>
    </row>
    <row r="93819" spans="1:31" x14ac:dyDescent="0.25">
      <c r="A93819" s="41">
        <v>0</v>
      </c>
      <c r="C93819" s="56"/>
      <c r="AC93819" s="56"/>
      <c r="AD93819" s="56"/>
      <c r="AE93819" s="56"/>
    </row>
    <row r="93820" spans="1:31" x14ac:dyDescent="0.25">
      <c r="A93820" s="41">
        <v>0</v>
      </c>
      <c r="C93820" s="56"/>
      <c r="AC93820" s="56"/>
      <c r="AD93820" s="56"/>
      <c r="AE93820" s="56"/>
    </row>
    <row r="93821" spans="1:31" x14ac:dyDescent="0.25">
      <c r="A93821" s="41">
        <v>0</v>
      </c>
      <c r="C93821" s="56"/>
      <c r="AC93821" s="56"/>
      <c r="AD93821" s="56"/>
      <c r="AE93821" s="56"/>
    </row>
    <row r="93822" spans="1:31" x14ac:dyDescent="0.25">
      <c r="A93822" s="41">
        <v>0</v>
      </c>
      <c r="C93822" s="56"/>
      <c r="AC93822" s="56"/>
      <c r="AD93822" s="56"/>
      <c r="AE93822" s="56"/>
    </row>
    <row r="93823" spans="1:31" x14ac:dyDescent="0.25">
      <c r="A93823" s="41">
        <v>0</v>
      </c>
      <c r="C93823" s="56"/>
      <c r="AC93823" s="56"/>
      <c r="AD93823" s="56"/>
      <c r="AE93823" s="56"/>
    </row>
    <row r="93824" spans="1:31" x14ac:dyDescent="0.25">
      <c r="A93824" s="41">
        <v>0</v>
      </c>
      <c r="C93824" s="56"/>
      <c r="AC93824" s="56"/>
      <c r="AD93824" s="56"/>
      <c r="AE93824" s="56"/>
    </row>
    <row r="93825" spans="1:31" x14ac:dyDescent="0.25">
      <c r="A93825" s="41">
        <v>0</v>
      </c>
      <c r="C93825" s="56"/>
      <c r="AC93825" s="56"/>
      <c r="AD93825" s="56"/>
      <c r="AE93825" s="56"/>
    </row>
    <row r="93826" spans="1:31" x14ac:dyDescent="0.25">
      <c r="A93826" s="41">
        <v>0</v>
      </c>
      <c r="C93826" s="56"/>
      <c r="AC93826" s="56"/>
      <c r="AD93826" s="56"/>
      <c r="AE93826" s="56"/>
    </row>
    <row r="93827" spans="1:31" x14ac:dyDescent="0.25">
      <c r="A93827" s="41">
        <v>0</v>
      </c>
      <c r="C93827" s="56"/>
      <c r="AC93827" s="56"/>
      <c r="AD93827" s="56"/>
      <c r="AE93827" s="56"/>
    </row>
    <row r="93828" spans="1:31" x14ac:dyDescent="0.25">
      <c r="A93828" s="41">
        <v>0</v>
      </c>
      <c r="C93828" s="56"/>
      <c r="AC93828" s="56"/>
      <c r="AD93828" s="56"/>
      <c r="AE93828" s="56"/>
    </row>
    <row r="93829" spans="1:31" x14ac:dyDescent="0.25">
      <c r="A93829" s="41">
        <v>0</v>
      </c>
      <c r="C93829" s="56"/>
      <c r="AC93829" s="56"/>
      <c r="AD93829" s="56"/>
      <c r="AE93829" s="56"/>
    </row>
    <row r="93830" spans="1:31" x14ac:dyDescent="0.25">
      <c r="A93830" s="41">
        <v>0</v>
      </c>
      <c r="C93830" s="56"/>
      <c r="AC93830" s="56"/>
      <c r="AD93830" s="56"/>
      <c r="AE93830" s="56"/>
    </row>
    <row r="93831" spans="1:31" x14ac:dyDescent="0.25">
      <c r="A93831" s="41">
        <v>0</v>
      </c>
      <c r="C93831" s="56"/>
      <c r="AC93831" s="56"/>
      <c r="AD93831" s="56"/>
      <c r="AE93831" s="56"/>
    </row>
    <row r="93832" spans="1:31" x14ac:dyDescent="0.25">
      <c r="A93832" s="41">
        <v>0</v>
      </c>
      <c r="C93832" s="56"/>
      <c r="AC93832" s="56"/>
      <c r="AD93832" s="56"/>
      <c r="AE93832" s="56"/>
    </row>
    <row r="93833" spans="1:31" x14ac:dyDescent="0.25">
      <c r="A93833" s="41">
        <v>0</v>
      </c>
      <c r="C93833" s="56"/>
      <c r="AC93833" s="56"/>
      <c r="AD93833" s="56"/>
      <c r="AE93833" s="56"/>
    </row>
    <row r="93834" spans="1:31" x14ac:dyDescent="0.25">
      <c r="A93834" s="41">
        <v>0</v>
      </c>
      <c r="C93834" s="56"/>
      <c r="AC93834" s="56"/>
      <c r="AD93834" s="56"/>
      <c r="AE93834" s="56"/>
    </row>
    <row r="93835" spans="1:31" x14ac:dyDescent="0.25">
      <c r="A93835" s="41">
        <v>0</v>
      </c>
      <c r="C93835" s="56"/>
      <c r="AC93835" s="56"/>
      <c r="AD93835" s="56"/>
      <c r="AE93835" s="56"/>
    </row>
    <row r="93836" spans="1:31" x14ac:dyDescent="0.25">
      <c r="A93836" s="41">
        <v>0</v>
      </c>
      <c r="C93836" s="56"/>
      <c r="AC93836" s="56"/>
      <c r="AD93836" s="56"/>
      <c r="AE93836" s="56"/>
    </row>
    <row r="93837" spans="1:31" x14ac:dyDescent="0.25">
      <c r="A93837" s="41">
        <v>0</v>
      </c>
      <c r="C93837" s="56"/>
      <c r="AC93837" s="56"/>
      <c r="AD93837" s="56"/>
      <c r="AE93837" s="56"/>
    </row>
    <row r="93838" spans="1:31" x14ac:dyDescent="0.25">
      <c r="A93838" s="41">
        <v>3759</v>
      </c>
      <c r="C93838" s="56"/>
      <c r="AC93838" s="56"/>
      <c r="AD93838" s="56"/>
      <c r="AE93838" s="56"/>
    </row>
    <row r="93839" spans="1:31" x14ac:dyDescent="0.25">
      <c r="A93839" s="41">
        <v>0</v>
      </c>
      <c r="C93839" s="56"/>
      <c r="AC93839" s="56"/>
      <c r="AD93839" s="56"/>
      <c r="AE93839" s="56"/>
    </row>
    <row r="93840" spans="1:31" x14ac:dyDescent="0.25">
      <c r="A93840" s="41">
        <v>0</v>
      </c>
      <c r="C93840" s="56"/>
      <c r="AC93840" s="56"/>
      <c r="AD93840" s="56"/>
      <c r="AE93840" s="56"/>
    </row>
    <row r="93841" spans="1:31" x14ac:dyDescent="0.25">
      <c r="A93841" s="41">
        <v>0</v>
      </c>
      <c r="C93841" s="56"/>
      <c r="AC93841" s="56"/>
      <c r="AD93841" s="56"/>
      <c r="AE93841" s="56"/>
    </row>
    <row r="93842" spans="1:31" x14ac:dyDescent="0.25">
      <c r="A93842" s="41">
        <v>0</v>
      </c>
      <c r="C93842" s="56"/>
      <c r="AC93842" s="56"/>
      <c r="AD93842" s="56"/>
      <c r="AE93842" s="56"/>
    </row>
    <row r="93843" spans="1:31" x14ac:dyDescent="0.25">
      <c r="A93843" s="41">
        <v>0</v>
      </c>
      <c r="C93843" s="56"/>
      <c r="AC93843" s="56"/>
      <c r="AD93843" s="56"/>
      <c r="AE93843" s="56"/>
    </row>
    <row r="93844" spans="1:31" x14ac:dyDescent="0.25">
      <c r="A93844" s="41">
        <v>0</v>
      </c>
      <c r="C93844" s="56"/>
      <c r="AC93844" s="56"/>
      <c r="AD93844" s="56"/>
      <c r="AE93844" s="56"/>
    </row>
    <row r="93845" spans="1:31" x14ac:dyDescent="0.25">
      <c r="A93845" s="41">
        <v>0</v>
      </c>
      <c r="C93845" s="56"/>
      <c r="AC93845" s="56"/>
      <c r="AD93845" s="56"/>
      <c r="AE93845" s="56"/>
    </row>
    <row r="93846" spans="1:31" x14ac:dyDescent="0.25">
      <c r="A93846" s="41">
        <v>0</v>
      </c>
      <c r="C93846" s="56"/>
      <c r="AC93846" s="56"/>
      <c r="AD93846" s="56"/>
      <c r="AE93846" s="56"/>
    </row>
    <row r="93847" spans="1:31" x14ac:dyDescent="0.25">
      <c r="A93847" s="41">
        <v>0</v>
      </c>
      <c r="C93847" s="56"/>
      <c r="AC93847" s="56"/>
      <c r="AD93847" s="56"/>
      <c r="AE93847" s="56"/>
    </row>
    <row r="93848" spans="1:31" x14ac:dyDescent="0.25">
      <c r="A93848" s="41">
        <v>0</v>
      </c>
      <c r="C93848" s="56"/>
      <c r="AC93848" s="56"/>
      <c r="AD93848" s="56"/>
      <c r="AE93848" s="56"/>
    </row>
    <row r="93849" spans="1:31" x14ac:dyDescent="0.25">
      <c r="A93849" s="41">
        <v>0</v>
      </c>
      <c r="C93849" s="56"/>
      <c r="AC93849" s="56"/>
      <c r="AD93849" s="56"/>
      <c r="AE93849" s="56"/>
    </row>
    <row r="93850" spans="1:31" x14ac:dyDescent="0.25">
      <c r="A93850" s="41">
        <v>0</v>
      </c>
      <c r="C93850" s="56"/>
      <c r="AC93850" s="56"/>
      <c r="AD93850" s="56"/>
      <c r="AE93850" s="56"/>
    </row>
    <row r="93851" spans="1:31" x14ac:dyDescent="0.25">
      <c r="A93851" s="41">
        <v>0</v>
      </c>
      <c r="C93851" s="56"/>
      <c r="AC93851" s="56"/>
      <c r="AD93851" s="56"/>
      <c r="AE93851" s="56"/>
    </row>
    <row r="93852" spans="1:31" x14ac:dyDescent="0.25">
      <c r="A93852" s="41">
        <v>0</v>
      </c>
      <c r="C93852" s="56"/>
      <c r="AC93852" s="56"/>
      <c r="AD93852" s="56"/>
      <c r="AE93852" s="56"/>
    </row>
    <row r="93853" spans="1:31" x14ac:dyDescent="0.25">
      <c r="A93853" s="41">
        <v>0</v>
      </c>
      <c r="C93853" s="56"/>
      <c r="AC93853" s="56"/>
      <c r="AD93853" s="56"/>
      <c r="AE93853" s="56"/>
    </row>
    <row r="93854" spans="1:31" x14ac:dyDescent="0.25">
      <c r="A93854" s="41">
        <v>0</v>
      </c>
      <c r="C93854" s="56"/>
      <c r="AC93854" s="56"/>
      <c r="AD93854" s="56"/>
      <c r="AE93854" s="56"/>
    </row>
    <row r="93855" spans="1:31" x14ac:dyDescent="0.25">
      <c r="A93855" s="41">
        <v>0</v>
      </c>
      <c r="C93855" s="56"/>
      <c r="AC93855" s="56"/>
      <c r="AD93855" s="56"/>
      <c r="AE93855" s="56"/>
    </row>
    <row r="93856" spans="1:31" x14ac:dyDescent="0.25">
      <c r="A93856" s="41">
        <v>0</v>
      </c>
      <c r="C93856" s="56"/>
      <c r="AC93856" s="56"/>
      <c r="AD93856" s="56"/>
      <c r="AE93856" s="56"/>
    </row>
    <row r="93857" spans="1:31" x14ac:dyDescent="0.25">
      <c r="A93857" s="41">
        <v>0</v>
      </c>
      <c r="C93857" s="56"/>
      <c r="AC93857" s="56"/>
      <c r="AD93857" s="56"/>
      <c r="AE93857" s="56"/>
    </row>
    <row r="93858" spans="1:31" x14ac:dyDescent="0.25">
      <c r="A93858" s="41">
        <v>0</v>
      </c>
      <c r="C93858" s="56"/>
      <c r="AC93858" s="56"/>
      <c r="AD93858" s="56"/>
      <c r="AE93858" s="56"/>
    </row>
    <row r="93859" spans="1:31" x14ac:dyDescent="0.25">
      <c r="A93859" s="41">
        <v>0</v>
      </c>
      <c r="C93859" s="56"/>
      <c r="AC93859" s="56"/>
      <c r="AD93859" s="56"/>
      <c r="AE93859" s="56"/>
    </row>
    <row r="93860" spans="1:31" x14ac:dyDescent="0.25">
      <c r="A93860" s="41">
        <v>0</v>
      </c>
      <c r="C93860" s="56"/>
      <c r="AC93860" s="56"/>
      <c r="AD93860" s="56"/>
      <c r="AE93860" s="56"/>
    </row>
    <row r="93861" spans="1:31" x14ac:dyDescent="0.25">
      <c r="A93861" s="41">
        <v>0</v>
      </c>
      <c r="C93861" s="56"/>
      <c r="AC93861" s="56"/>
      <c r="AD93861" s="56"/>
      <c r="AE93861" s="56"/>
    </row>
    <row r="93862" spans="1:31" x14ac:dyDescent="0.25">
      <c r="A93862" s="41">
        <v>0</v>
      </c>
      <c r="C93862" s="56"/>
      <c r="AC93862" s="56"/>
      <c r="AD93862" s="56"/>
      <c r="AE93862" s="56"/>
    </row>
    <row r="93863" spans="1:31" x14ac:dyDescent="0.25">
      <c r="A93863" s="41">
        <v>0</v>
      </c>
      <c r="C93863" s="56"/>
      <c r="AC93863" s="56"/>
      <c r="AD93863" s="56"/>
      <c r="AE93863" s="56"/>
    </row>
    <row r="93864" spans="1:31" x14ac:dyDescent="0.25">
      <c r="A93864" s="41">
        <v>0</v>
      </c>
      <c r="C93864" s="56"/>
      <c r="AC93864" s="56"/>
      <c r="AD93864" s="56"/>
      <c r="AE93864" s="56"/>
    </row>
    <row r="93865" spans="1:31" x14ac:dyDescent="0.25">
      <c r="A93865" s="41">
        <v>0</v>
      </c>
      <c r="C93865" s="56"/>
      <c r="AC93865" s="56"/>
      <c r="AD93865" s="56"/>
      <c r="AE93865" s="56"/>
    </row>
    <row r="93866" spans="1:31" x14ac:dyDescent="0.25">
      <c r="A93866" s="41">
        <v>0</v>
      </c>
      <c r="C93866" s="56"/>
      <c r="AC93866" s="56"/>
      <c r="AD93866" s="56"/>
      <c r="AE93866" s="56"/>
    </row>
    <row r="93867" spans="1:31" x14ac:dyDescent="0.25">
      <c r="A93867" s="41">
        <v>0</v>
      </c>
      <c r="C93867" s="56"/>
      <c r="AC93867" s="56"/>
      <c r="AD93867" s="56"/>
      <c r="AE93867" s="56"/>
    </row>
    <row r="93868" spans="1:31" x14ac:dyDescent="0.25">
      <c r="A93868" s="41">
        <v>0</v>
      </c>
      <c r="C93868" s="56"/>
      <c r="AC93868" s="56"/>
      <c r="AD93868" s="56"/>
      <c r="AE93868" s="56"/>
    </row>
    <row r="93869" spans="1:31" x14ac:dyDescent="0.25">
      <c r="A93869" s="41">
        <v>0</v>
      </c>
      <c r="C93869" s="56"/>
      <c r="AC93869" s="56"/>
      <c r="AD93869" s="56"/>
      <c r="AE93869" s="56"/>
    </row>
    <row r="93870" spans="1:31" x14ac:dyDescent="0.25">
      <c r="A93870" s="41">
        <v>0</v>
      </c>
      <c r="C93870" s="56"/>
      <c r="AC93870" s="56"/>
      <c r="AD93870" s="56"/>
      <c r="AE93870" s="56"/>
    </row>
    <row r="93871" spans="1:31" x14ac:dyDescent="0.25">
      <c r="A93871" s="41">
        <v>0</v>
      </c>
      <c r="C93871" s="56"/>
      <c r="AC93871" s="56"/>
      <c r="AD93871" s="56"/>
      <c r="AE93871" s="56"/>
    </row>
    <row r="93872" spans="1:31" x14ac:dyDescent="0.25">
      <c r="A93872" s="41">
        <v>0</v>
      </c>
      <c r="C93872" s="56"/>
      <c r="AC93872" s="56"/>
      <c r="AD93872" s="56"/>
      <c r="AE93872" s="56"/>
    </row>
    <row r="93873" spans="1:31" x14ac:dyDescent="0.25">
      <c r="A93873" s="41">
        <v>0</v>
      </c>
      <c r="C93873" s="56"/>
      <c r="AC93873" s="56"/>
      <c r="AD93873" s="56"/>
      <c r="AE93873" s="56"/>
    </row>
    <row r="93874" spans="1:31" x14ac:dyDescent="0.25">
      <c r="A93874" s="41">
        <v>0</v>
      </c>
      <c r="C93874" s="56"/>
      <c r="AC93874" s="56"/>
      <c r="AD93874" s="56"/>
      <c r="AE93874" s="56"/>
    </row>
    <row r="93875" spans="1:31" x14ac:dyDescent="0.25">
      <c r="A93875" s="41">
        <v>0</v>
      </c>
      <c r="C93875" s="56"/>
      <c r="AC93875" s="56"/>
      <c r="AD93875" s="56"/>
      <c r="AE93875" s="56"/>
    </row>
    <row r="93876" spans="1:31" x14ac:dyDescent="0.25">
      <c r="A93876" s="41">
        <v>0</v>
      </c>
      <c r="C93876" s="56"/>
      <c r="AC93876" s="56"/>
      <c r="AD93876" s="56"/>
      <c r="AE93876" s="56"/>
    </row>
    <row r="93877" spans="1:31" x14ac:dyDescent="0.25">
      <c r="A93877" s="41">
        <v>0</v>
      </c>
      <c r="C93877" s="56"/>
      <c r="AC93877" s="56"/>
      <c r="AD93877" s="56"/>
      <c r="AE93877" s="56"/>
    </row>
    <row r="93878" spans="1:31" x14ac:dyDescent="0.25">
      <c r="A93878" s="41">
        <v>0</v>
      </c>
      <c r="C93878" s="56"/>
      <c r="AC93878" s="56"/>
      <c r="AD93878" s="56"/>
      <c r="AE93878" s="56"/>
    </row>
    <row r="93879" spans="1:31" x14ac:dyDescent="0.25">
      <c r="A93879" s="41">
        <v>0</v>
      </c>
      <c r="C93879" s="56"/>
      <c r="AC93879" s="56"/>
      <c r="AD93879" s="56"/>
      <c r="AE93879" s="56"/>
    </row>
    <row r="93880" spans="1:31" x14ac:dyDescent="0.25">
      <c r="A93880" s="41">
        <v>0</v>
      </c>
      <c r="C93880" s="56"/>
      <c r="AC93880" s="56"/>
      <c r="AD93880" s="56"/>
      <c r="AE93880" s="56"/>
    </row>
    <row r="93881" spans="1:31" x14ac:dyDescent="0.25">
      <c r="A93881" s="41">
        <v>0</v>
      </c>
      <c r="C93881" s="56"/>
      <c r="AC93881" s="56"/>
      <c r="AD93881" s="56"/>
      <c r="AE93881" s="56"/>
    </row>
    <row r="93882" spans="1:31" x14ac:dyDescent="0.25">
      <c r="A93882" s="41">
        <v>0</v>
      </c>
      <c r="C93882" s="56"/>
      <c r="AC93882" s="56"/>
      <c r="AD93882" s="56"/>
      <c r="AE93882" s="56"/>
    </row>
    <row r="93883" spans="1:31" x14ac:dyDescent="0.25">
      <c r="A93883" s="41">
        <v>0</v>
      </c>
      <c r="C93883" s="56"/>
      <c r="AC93883" s="56"/>
      <c r="AD93883" s="56"/>
      <c r="AE93883" s="56"/>
    </row>
    <row r="93884" spans="1:31" x14ac:dyDescent="0.25">
      <c r="A93884" s="41">
        <v>0</v>
      </c>
      <c r="C93884" s="56"/>
      <c r="AC93884" s="56"/>
      <c r="AD93884" s="56"/>
      <c r="AE93884" s="56"/>
    </row>
    <row r="93885" spans="1:31" x14ac:dyDescent="0.25">
      <c r="A93885" s="41">
        <v>0</v>
      </c>
      <c r="C93885" s="56"/>
      <c r="AC93885" s="56"/>
      <c r="AD93885" s="56"/>
      <c r="AE93885" s="56"/>
    </row>
    <row r="93886" spans="1:31" x14ac:dyDescent="0.25">
      <c r="A93886" s="41">
        <v>0</v>
      </c>
      <c r="C93886" s="56"/>
      <c r="AC93886" s="56"/>
      <c r="AD93886" s="56"/>
      <c r="AE93886" s="56"/>
    </row>
    <row r="93887" spans="1:31" x14ac:dyDescent="0.25">
      <c r="A93887" s="41">
        <v>0</v>
      </c>
      <c r="C93887" s="56"/>
      <c r="AC93887" s="56"/>
      <c r="AD93887" s="56"/>
      <c r="AE93887" s="56"/>
    </row>
    <row r="93888" spans="1:31" x14ac:dyDescent="0.25">
      <c r="A93888" s="41">
        <v>0</v>
      </c>
      <c r="C93888" s="56"/>
      <c r="AC93888" s="56"/>
      <c r="AD93888" s="56"/>
      <c r="AE93888" s="56"/>
    </row>
    <row r="93889" spans="1:31" x14ac:dyDescent="0.25">
      <c r="A93889" s="41">
        <v>0</v>
      </c>
      <c r="C93889" s="56"/>
      <c r="AC93889" s="56"/>
      <c r="AD93889" s="56"/>
      <c r="AE93889" s="56"/>
    </row>
    <row r="93890" spans="1:31" x14ac:dyDescent="0.25">
      <c r="A93890" s="41">
        <v>0</v>
      </c>
      <c r="C93890" s="56"/>
      <c r="AC93890" s="56"/>
      <c r="AD93890" s="56"/>
      <c r="AE93890" s="56"/>
    </row>
    <row r="93891" spans="1:31" x14ac:dyDescent="0.25">
      <c r="A93891" s="41">
        <v>0</v>
      </c>
      <c r="C93891" s="56"/>
      <c r="AC93891" s="56"/>
      <c r="AD93891" s="56"/>
      <c r="AE93891" s="56"/>
    </row>
    <row r="93892" spans="1:31" x14ac:dyDescent="0.25">
      <c r="A93892" s="41">
        <v>0</v>
      </c>
      <c r="C93892" s="56"/>
      <c r="AC93892" s="56"/>
      <c r="AD93892" s="56"/>
      <c r="AE93892" s="56"/>
    </row>
    <row r="93893" spans="1:31" x14ac:dyDescent="0.25">
      <c r="A93893" s="41">
        <v>0</v>
      </c>
      <c r="C93893" s="56"/>
      <c r="AC93893" s="56"/>
      <c r="AD93893" s="56"/>
      <c r="AE93893" s="56"/>
    </row>
    <row r="93894" spans="1:31" x14ac:dyDescent="0.25">
      <c r="A93894" s="41">
        <v>0</v>
      </c>
      <c r="C93894" s="56"/>
      <c r="AC93894" s="56"/>
      <c r="AD93894" s="56"/>
      <c r="AE93894" s="56"/>
    </row>
    <row r="93895" spans="1:31" x14ac:dyDescent="0.25">
      <c r="A93895" s="41">
        <v>0</v>
      </c>
      <c r="C93895" s="56"/>
      <c r="AC93895" s="56"/>
      <c r="AD93895" s="56"/>
      <c r="AE93895" s="56"/>
    </row>
    <row r="93896" spans="1:31" x14ac:dyDescent="0.25">
      <c r="A93896" s="41">
        <v>0</v>
      </c>
      <c r="C93896" s="56"/>
      <c r="AC93896" s="56"/>
      <c r="AD93896" s="56"/>
      <c r="AE93896" s="56"/>
    </row>
    <row r="93897" spans="1:31" x14ac:dyDescent="0.25">
      <c r="A93897" s="41">
        <v>0</v>
      </c>
      <c r="C93897" s="56"/>
      <c r="AC93897" s="56"/>
      <c r="AD93897" s="56"/>
      <c r="AE93897" s="56"/>
    </row>
    <row r="93898" spans="1:31" x14ac:dyDescent="0.25">
      <c r="A93898" s="41">
        <v>0</v>
      </c>
      <c r="C93898" s="56"/>
      <c r="AC93898" s="56"/>
      <c r="AD93898" s="56"/>
      <c r="AE93898" s="56"/>
    </row>
    <row r="93899" spans="1:31" x14ac:dyDescent="0.25">
      <c r="A93899" s="41">
        <v>0</v>
      </c>
      <c r="C93899" s="56"/>
      <c r="AC93899" s="56"/>
      <c r="AD93899" s="56"/>
      <c r="AE93899" s="56"/>
    </row>
    <row r="93900" spans="1:31" x14ac:dyDescent="0.25">
      <c r="A93900" s="41">
        <v>0</v>
      </c>
      <c r="C93900" s="56"/>
      <c r="AC93900" s="56"/>
      <c r="AD93900" s="56"/>
      <c r="AE93900" s="56"/>
    </row>
    <row r="93901" spans="1:31" x14ac:dyDescent="0.25">
      <c r="A93901" s="41">
        <v>0</v>
      </c>
      <c r="C93901" s="56"/>
      <c r="AC93901" s="56"/>
      <c r="AD93901" s="56"/>
      <c r="AE93901" s="56"/>
    </row>
    <row r="93902" spans="1:31" x14ac:dyDescent="0.25">
      <c r="A93902" s="41">
        <v>0</v>
      </c>
      <c r="C93902" s="56"/>
      <c r="AC93902" s="56"/>
      <c r="AD93902" s="56"/>
      <c r="AE93902" s="56"/>
    </row>
    <row r="93903" spans="1:31" x14ac:dyDescent="0.25">
      <c r="A93903" s="41">
        <v>0</v>
      </c>
      <c r="C93903" s="56"/>
      <c r="AC93903" s="56"/>
      <c r="AD93903" s="56"/>
      <c r="AE93903" s="56"/>
    </row>
    <row r="93904" spans="1:31" x14ac:dyDescent="0.25">
      <c r="A93904" s="41">
        <v>0</v>
      </c>
      <c r="C93904" s="56"/>
      <c r="AC93904" s="56"/>
      <c r="AD93904" s="56"/>
      <c r="AE93904" s="56"/>
    </row>
    <row r="93905" spans="1:31" x14ac:dyDescent="0.25">
      <c r="A93905" s="41">
        <v>0</v>
      </c>
      <c r="C93905" s="56"/>
      <c r="AC93905" s="56"/>
      <c r="AD93905" s="56"/>
      <c r="AE93905" s="56"/>
    </row>
    <row r="93906" spans="1:31" x14ac:dyDescent="0.25">
      <c r="A93906" s="41">
        <v>0</v>
      </c>
      <c r="C93906" s="56"/>
      <c r="AC93906" s="56"/>
      <c r="AD93906" s="56"/>
      <c r="AE93906" s="56"/>
    </row>
    <row r="93907" spans="1:31" x14ac:dyDescent="0.25">
      <c r="A93907" s="41">
        <v>0</v>
      </c>
      <c r="C93907" s="56"/>
      <c r="AC93907" s="56"/>
      <c r="AD93907" s="56"/>
      <c r="AE93907" s="56"/>
    </row>
    <row r="93908" spans="1:31" x14ac:dyDescent="0.25">
      <c r="A93908" s="41">
        <v>0</v>
      </c>
      <c r="C93908" s="56"/>
      <c r="AC93908" s="56"/>
      <c r="AD93908" s="56"/>
      <c r="AE93908" s="56"/>
    </row>
    <row r="93909" spans="1:31" x14ac:dyDescent="0.25">
      <c r="A93909" s="41">
        <v>0</v>
      </c>
      <c r="C93909" s="56"/>
      <c r="AC93909" s="56"/>
      <c r="AD93909" s="56"/>
      <c r="AE93909" s="56"/>
    </row>
    <row r="93910" spans="1:31" x14ac:dyDescent="0.25">
      <c r="A93910" s="41">
        <v>0</v>
      </c>
      <c r="C93910" s="56"/>
      <c r="AC93910" s="56"/>
      <c r="AD93910" s="56"/>
      <c r="AE93910" s="56"/>
    </row>
    <row r="93911" spans="1:31" x14ac:dyDescent="0.25">
      <c r="A93911" s="41">
        <v>0</v>
      </c>
      <c r="C93911" s="56"/>
      <c r="AC93911" s="56"/>
      <c r="AD93911" s="56"/>
      <c r="AE93911" s="56"/>
    </row>
    <row r="93912" spans="1:31" x14ac:dyDescent="0.25">
      <c r="A93912" s="41">
        <v>0</v>
      </c>
      <c r="C93912" s="56"/>
      <c r="AC93912" s="56"/>
      <c r="AD93912" s="56"/>
      <c r="AE93912" s="56"/>
    </row>
    <row r="93913" spans="1:31" x14ac:dyDescent="0.25">
      <c r="A93913" s="41">
        <v>0</v>
      </c>
      <c r="C93913" s="56"/>
      <c r="AC93913" s="56"/>
      <c r="AD93913" s="56"/>
      <c r="AE93913" s="56"/>
    </row>
    <row r="93914" spans="1:31" x14ac:dyDescent="0.25">
      <c r="A93914" s="41">
        <v>0</v>
      </c>
      <c r="C93914" s="56"/>
      <c r="AC93914" s="56"/>
      <c r="AD93914" s="56"/>
      <c r="AE93914" s="56"/>
    </row>
    <row r="93915" spans="1:31" x14ac:dyDescent="0.25">
      <c r="A93915" s="41">
        <v>0</v>
      </c>
      <c r="C93915" s="56"/>
      <c r="AC93915" s="56"/>
      <c r="AD93915" s="56"/>
      <c r="AE93915" s="56"/>
    </row>
    <row r="93916" spans="1:31" x14ac:dyDescent="0.25">
      <c r="A93916" s="41">
        <v>0</v>
      </c>
      <c r="C93916" s="56"/>
      <c r="AC93916" s="56"/>
      <c r="AD93916" s="56"/>
      <c r="AE93916" s="56"/>
    </row>
    <row r="93917" spans="1:31" x14ac:dyDescent="0.25">
      <c r="A93917" s="41">
        <v>0</v>
      </c>
      <c r="C93917" s="56"/>
      <c r="AC93917" s="56"/>
      <c r="AD93917" s="56"/>
      <c r="AE93917" s="56"/>
    </row>
    <row r="93918" spans="1:31" x14ac:dyDescent="0.25">
      <c r="A93918" s="41">
        <v>0</v>
      </c>
      <c r="C93918" s="56"/>
      <c r="AC93918" s="56"/>
      <c r="AD93918" s="56"/>
      <c r="AE93918" s="56"/>
    </row>
    <row r="93919" spans="1:31" x14ac:dyDescent="0.25">
      <c r="A93919" s="41">
        <v>0</v>
      </c>
      <c r="C93919" s="56"/>
      <c r="AC93919" s="56"/>
      <c r="AD93919" s="56"/>
      <c r="AE93919" s="56"/>
    </row>
    <row r="93920" spans="1:31" x14ac:dyDescent="0.25">
      <c r="A93920" s="41">
        <v>0</v>
      </c>
      <c r="C93920" s="56"/>
      <c r="AC93920" s="56"/>
      <c r="AD93920" s="56"/>
      <c r="AE93920" s="56"/>
    </row>
    <row r="93921" spans="1:31" x14ac:dyDescent="0.25">
      <c r="A93921" s="41">
        <v>0</v>
      </c>
      <c r="C93921" s="56"/>
      <c r="AC93921" s="56"/>
      <c r="AD93921" s="56"/>
      <c r="AE93921" s="56"/>
    </row>
    <row r="93922" spans="1:31" x14ac:dyDescent="0.25">
      <c r="A93922" s="41">
        <v>0</v>
      </c>
      <c r="C93922" s="56"/>
      <c r="AC93922" s="56"/>
      <c r="AD93922" s="56"/>
      <c r="AE93922" s="56"/>
    </row>
    <row r="93923" spans="1:31" x14ac:dyDescent="0.25">
      <c r="A93923" s="41">
        <v>0</v>
      </c>
      <c r="C93923" s="56"/>
      <c r="AC93923" s="56"/>
      <c r="AD93923" s="56"/>
      <c r="AE93923" s="56"/>
    </row>
    <row r="93924" spans="1:31" x14ac:dyDescent="0.25">
      <c r="A93924" s="41">
        <v>0</v>
      </c>
      <c r="C93924" s="56"/>
      <c r="AC93924" s="56"/>
      <c r="AD93924" s="56"/>
      <c r="AE93924" s="56"/>
    </row>
    <row r="93925" spans="1:31" x14ac:dyDescent="0.25">
      <c r="A93925" s="41">
        <v>0</v>
      </c>
      <c r="C93925" s="56"/>
      <c r="AC93925" s="56"/>
      <c r="AD93925" s="56"/>
      <c r="AE93925" s="56"/>
    </row>
    <row r="93926" spans="1:31" x14ac:dyDescent="0.25">
      <c r="A93926" s="41">
        <v>0</v>
      </c>
      <c r="C93926" s="56"/>
      <c r="AC93926" s="56"/>
      <c r="AD93926" s="56"/>
      <c r="AE93926" s="56"/>
    </row>
    <row r="93927" spans="1:31" x14ac:dyDescent="0.25">
      <c r="A93927" s="41">
        <v>0</v>
      </c>
      <c r="C93927" s="56"/>
      <c r="AC93927" s="56"/>
      <c r="AD93927" s="56"/>
      <c r="AE93927" s="56"/>
    </row>
    <row r="93928" spans="1:31" x14ac:dyDescent="0.25">
      <c r="A93928" s="41">
        <v>0</v>
      </c>
      <c r="C93928" s="56"/>
      <c r="AC93928" s="56"/>
      <c r="AD93928" s="56"/>
      <c r="AE93928" s="56"/>
    </row>
    <row r="93929" spans="1:31" x14ac:dyDescent="0.25">
      <c r="A93929" s="41">
        <v>0</v>
      </c>
      <c r="C93929" s="56"/>
      <c r="AC93929" s="56"/>
      <c r="AD93929" s="56"/>
      <c r="AE93929" s="56"/>
    </row>
    <row r="93930" spans="1:31" x14ac:dyDescent="0.25">
      <c r="A93930" s="41">
        <v>0</v>
      </c>
      <c r="C93930" s="56"/>
      <c r="AC93930" s="56"/>
      <c r="AD93930" s="56"/>
      <c r="AE93930" s="56"/>
    </row>
    <row r="93931" spans="1:31" x14ac:dyDescent="0.25">
      <c r="A93931" s="41">
        <v>0</v>
      </c>
      <c r="C93931" s="56"/>
      <c r="AC93931" s="56"/>
      <c r="AD93931" s="56"/>
      <c r="AE93931" s="56"/>
    </row>
    <row r="93932" spans="1:31" x14ac:dyDescent="0.25">
      <c r="A93932" s="41">
        <v>0</v>
      </c>
      <c r="C93932" s="56"/>
      <c r="AC93932" s="56"/>
      <c r="AD93932" s="56"/>
      <c r="AE93932" s="56"/>
    </row>
    <row r="93933" spans="1:31" x14ac:dyDescent="0.25">
      <c r="A93933" s="41">
        <v>0</v>
      </c>
      <c r="C93933" s="56"/>
      <c r="AC93933" s="56"/>
      <c r="AD93933" s="56"/>
      <c r="AE93933" s="56"/>
    </row>
    <row r="93934" spans="1:31" x14ac:dyDescent="0.25">
      <c r="A93934" s="41">
        <v>0</v>
      </c>
      <c r="C93934" s="56"/>
      <c r="AC93934" s="56"/>
      <c r="AD93934" s="56"/>
      <c r="AE93934" s="56"/>
    </row>
    <row r="93935" spans="1:31" x14ac:dyDescent="0.25">
      <c r="A93935" s="41">
        <v>0</v>
      </c>
      <c r="C93935" s="56"/>
      <c r="AC93935" s="56"/>
      <c r="AD93935" s="56"/>
      <c r="AE93935" s="56"/>
    </row>
    <row r="93936" spans="1:31" x14ac:dyDescent="0.25">
      <c r="A93936" s="41">
        <v>0</v>
      </c>
      <c r="C93936" s="56"/>
      <c r="AC93936" s="56"/>
      <c r="AD93936" s="56"/>
      <c r="AE93936" s="56"/>
    </row>
    <row r="93937" spans="1:31" x14ac:dyDescent="0.25">
      <c r="A93937" s="41">
        <v>0</v>
      </c>
      <c r="C93937" s="56"/>
      <c r="AC93937" s="56"/>
      <c r="AD93937" s="56"/>
      <c r="AE93937" s="56"/>
    </row>
    <row r="93938" spans="1:31" x14ac:dyDescent="0.25">
      <c r="A93938" s="41">
        <v>0</v>
      </c>
      <c r="C93938" s="56"/>
      <c r="AC93938" s="56"/>
      <c r="AD93938" s="56"/>
      <c r="AE93938" s="56"/>
    </row>
    <row r="93939" spans="1:31" x14ac:dyDescent="0.25">
      <c r="A93939" s="41">
        <v>0</v>
      </c>
      <c r="C93939" s="56"/>
      <c r="AC93939" s="56"/>
      <c r="AD93939" s="56"/>
      <c r="AE93939" s="56"/>
    </row>
    <row r="93940" spans="1:31" x14ac:dyDescent="0.25">
      <c r="A93940" s="41">
        <v>0</v>
      </c>
      <c r="C93940" s="56"/>
      <c r="AC93940" s="56"/>
      <c r="AD93940" s="56"/>
      <c r="AE93940" s="56"/>
    </row>
    <row r="93941" spans="1:31" x14ac:dyDescent="0.25">
      <c r="A93941" s="41">
        <v>0</v>
      </c>
      <c r="C93941" s="56"/>
      <c r="AC93941" s="56"/>
      <c r="AD93941" s="56"/>
      <c r="AE93941" s="56"/>
    </row>
    <row r="93942" spans="1:31" x14ac:dyDescent="0.25">
      <c r="A93942" s="41">
        <v>0</v>
      </c>
      <c r="C93942" s="56"/>
      <c r="AC93942" s="56"/>
      <c r="AD93942" s="56"/>
      <c r="AE93942" s="56"/>
    </row>
    <row r="93943" spans="1:31" x14ac:dyDescent="0.25">
      <c r="A93943" s="41">
        <v>0</v>
      </c>
      <c r="C93943" s="56"/>
      <c r="AC93943" s="56"/>
      <c r="AD93943" s="56"/>
      <c r="AE93943" s="56"/>
    </row>
    <row r="93944" spans="1:31" x14ac:dyDescent="0.25">
      <c r="A93944" s="41">
        <v>0</v>
      </c>
      <c r="C93944" s="56"/>
      <c r="AC93944" s="56"/>
      <c r="AD93944" s="56"/>
      <c r="AE93944" s="56"/>
    </row>
    <row r="93945" spans="1:31" x14ac:dyDescent="0.25">
      <c r="A93945" s="41">
        <v>0</v>
      </c>
      <c r="C93945" s="56"/>
      <c r="AC93945" s="56"/>
      <c r="AD93945" s="56"/>
      <c r="AE93945" s="56"/>
    </row>
    <row r="93946" spans="1:31" x14ac:dyDescent="0.25">
      <c r="A93946" s="41">
        <v>0</v>
      </c>
      <c r="C93946" s="56"/>
      <c r="AC93946" s="56"/>
      <c r="AD93946" s="56"/>
      <c r="AE93946" s="56"/>
    </row>
    <row r="93947" spans="1:31" x14ac:dyDescent="0.25">
      <c r="A93947" s="41">
        <v>0</v>
      </c>
      <c r="C93947" s="56"/>
      <c r="AC93947" s="56"/>
      <c r="AD93947" s="56"/>
      <c r="AE93947" s="56"/>
    </row>
    <row r="93948" spans="1:31" x14ac:dyDescent="0.25">
      <c r="A93948" s="41">
        <v>0</v>
      </c>
      <c r="C93948" s="56"/>
      <c r="AC93948" s="56"/>
      <c r="AD93948" s="56"/>
      <c r="AE93948" s="56"/>
    </row>
    <row r="93949" spans="1:31" x14ac:dyDescent="0.25">
      <c r="A93949" s="41">
        <v>0</v>
      </c>
      <c r="C93949" s="56"/>
      <c r="AC93949" s="56"/>
      <c r="AD93949" s="56"/>
      <c r="AE93949" s="56"/>
    </row>
    <row r="93950" spans="1:31" x14ac:dyDescent="0.25">
      <c r="A93950" s="41">
        <v>0</v>
      </c>
      <c r="C93950" s="56"/>
      <c r="AC93950" s="56"/>
      <c r="AD93950" s="56"/>
      <c r="AE93950" s="56"/>
    </row>
    <row r="93951" spans="1:31" x14ac:dyDescent="0.25">
      <c r="A93951" s="41">
        <v>0</v>
      </c>
      <c r="C93951" s="56"/>
      <c r="AC93951" s="56"/>
      <c r="AD93951" s="56"/>
      <c r="AE93951" s="56"/>
    </row>
    <row r="93952" spans="1:31" x14ac:dyDescent="0.25">
      <c r="A93952" s="41">
        <v>0</v>
      </c>
      <c r="C93952" s="56"/>
      <c r="AC93952" s="56"/>
      <c r="AD93952" s="56"/>
      <c r="AE93952" s="56"/>
    </row>
    <row r="93953" spans="1:31" x14ac:dyDescent="0.25">
      <c r="A93953" s="41">
        <v>0</v>
      </c>
      <c r="C93953" s="56"/>
      <c r="AC93953" s="56"/>
      <c r="AD93953" s="56"/>
      <c r="AE93953" s="56"/>
    </row>
    <row r="93954" spans="1:31" x14ac:dyDescent="0.25">
      <c r="A93954" s="41">
        <v>0</v>
      </c>
      <c r="C93954" s="56"/>
      <c r="AC93954" s="56"/>
      <c r="AD93954" s="56"/>
      <c r="AE93954" s="56"/>
    </row>
    <row r="93955" spans="1:31" x14ac:dyDescent="0.25">
      <c r="A93955" s="41">
        <v>0</v>
      </c>
      <c r="C93955" s="56"/>
      <c r="AC93955" s="56"/>
      <c r="AD93955" s="56"/>
      <c r="AE93955" s="56"/>
    </row>
    <row r="93956" spans="1:31" x14ac:dyDescent="0.25">
      <c r="A93956" s="41">
        <v>0</v>
      </c>
      <c r="C93956" s="56"/>
      <c r="AC93956" s="56"/>
      <c r="AD93956" s="56"/>
      <c r="AE93956" s="56"/>
    </row>
    <row r="93957" spans="1:31" x14ac:dyDescent="0.25">
      <c r="A93957" s="41">
        <v>0</v>
      </c>
      <c r="C93957" s="56"/>
      <c r="AC93957" s="56"/>
      <c r="AD93957" s="56"/>
      <c r="AE93957" s="56"/>
    </row>
    <row r="93958" spans="1:31" x14ac:dyDescent="0.25">
      <c r="A93958" s="41">
        <v>0</v>
      </c>
      <c r="C93958" s="56"/>
      <c r="AC93958" s="56"/>
      <c r="AD93958" s="56"/>
      <c r="AE93958" s="56"/>
    </row>
    <row r="93959" spans="1:31" x14ac:dyDescent="0.25">
      <c r="A93959" s="41">
        <v>0</v>
      </c>
      <c r="C93959" s="56"/>
      <c r="AC93959" s="56"/>
      <c r="AD93959" s="56"/>
      <c r="AE93959" s="56"/>
    </row>
    <row r="93960" spans="1:31" x14ac:dyDescent="0.25">
      <c r="A93960" s="41">
        <v>0</v>
      </c>
      <c r="C93960" s="56"/>
      <c r="AC93960" s="56"/>
      <c r="AD93960" s="56"/>
      <c r="AE93960" s="56"/>
    </row>
    <row r="93961" spans="1:31" x14ac:dyDescent="0.25">
      <c r="A93961" s="41">
        <v>0</v>
      </c>
      <c r="C93961" s="56"/>
      <c r="AC93961" s="56"/>
      <c r="AD93961" s="56"/>
      <c r="AE93961" s="56"/>
    </row>
    <row r="93962" spans="1:31" x14ac:dyDescent="0.25">
      <c r="A93962" s="41">
        <v>0</v>
      </c>
      <c r="C93962" s="56"/>
      <c r="AC93962" s="56"/>
      <c r="AD93962" s="56"/>
      <c r="AE93962" s="56"/>
    </row>
    <row r="93963" spans="1:31" x14ac:dyDescent="0.25">
      <c r="A93963" s="41">
        <v>0</v>
      </c>
      <c r="C93963" s="56"/>
      <c r="AC93963" s="56"/>
      <c r="AD93963" s="56"/>
      <c r="AE93963" s="56"/>
    </row>
    <row r="93964" spans="1:31" x14ac:dyDescent="0.25">
      <c r="A93964" s="41">
        <v>0</v>
      </c>
      <c r="C93964" s="56"/>
      <c r="AC93964" s="56"/>
      <c r="AD93964" s="56"/>
      <c r="AE93964" s="56"/>
    </row>
    <row r="93965" spans="1:31" x14ac:dyDescent="0.25">
      <c r="A93965" s="41">
        <v>0</v>
      </c>
      <c r="C93965" s="56"/>
      <c r="AC93965" s="56"/>
      <c r="AD93965" s="56"/>
      <c r="AE93965" s="56"/>
    </row>
    <row r="93966" spans="1:31" x14ac:dyDescent="0.25">
      <c r="A93966" s="41">
        <v>0</v>
      </c>
      <c r="C93966" s="56"/>
      <c r="AC93966" s="56"/>
      <c r="AD93966" s="56"/>
      <c r="AE93966" s="56"/>
    </row>
    <row r="93967" spans="1:31" x14ac:dyDescent="0.25">
      <c r="A93967" s="41">
        <v>0</v>
      </c>
      <c r="C93967" s="56"/>
      <c r="AC93967" s="56"/>
      <c r="AD93967" s="56"/>
      <c r="AE93967" s="56"/>
    </row>
    <row r="93968" spans="1:31" x14ac:dyDescent="0.25">
      <c r="A93968" s="41">
        <v>0</v>
      </c>
      <c r="C93968" s="56"/>
      <c r="AC93968" s="56"/>
      <c r="AD93968" s="56"/>
      <c r="AE93968" s="56"/>
    </row>
    <row r="93969" spans="1:31" x14ac:dyDescent="0.25">
      <c r="A93969" s="41">
        <v>0</v>
      </c>
      <c r="C93969" s="56"/>
      <c r="AC93969" s="56"/>
      <c r="AD93969" s="56"/>
      <c r="AE93969" s="56"/>
    </row>
    <row r="93970" spans="1:31" x14ac:dyDescent="0.25">
      <c r="A93970" s="41">
        <v>0</v>
      </c>
      <c r="C93970" s="56"/>
      <c r="AC93970" s="56"/>
      <c r="AD93970" s="56"/>
      <c r="AE93970" s="56"/>
    </row>
    <row r="93971" spans="1:31" x14ac:dyDescent="0.25">
      <c r="A93971" s="41">
        <v>0</v>
      </c>
      <c r="C93971" s="56"/>
      <c r="AC93971" s="56"/>
      <c r="AD93971" s="56"/>
      <c r="AE93971" s="56"/>
    </row>
    <row r="93972" spans="1:31" x14ac:dyDescent="0.25">
      <c r="A93972" s="41">
        <v>0</v>
      </c>
      <c r="C93972" s="56"/>
      <c r="AC93972" s="56"/>
      <c r="AD93972" s="56"/>
      <c r="AE93972" s="56"/>
    </row>
    <row r="93973" spans="1:31" x14ac:dyDescent="0.25">
      <c r="A93973" s="41">
        <v>0</v>
      </c>
      <c r="C93973" s="56"/>
      <c r="AC93973" s="56"/>
      <c r="AD93973" s="56"/>
      <c r="AE93973" s="56"/>
    </row>
    <row r="93974" spans="1:31" x14ac:dyDescent="0.25">
      <c r="A93974" s="41">
        <v>0</v>
      </c>
      <c r="C93974" s="56"/>
      <c r="AC93974" s="56"/>
      <c r="AD93974" s="56"/>
      <c r="AE93974" s="56"/>
    </row>
    <row r="93975" spans="1:31" x14ac:dyDescent="0.25">
      <c r="A93975" s="41">
        <v>0</v>
      </c>
      <c r="C93975" s="56"/>
      <c r="AC93975" s="56"/>
      <c r="AD93975" s="56"/>
      <c r="AE93975" s="56"/>
    </row>
    <row r="93976" spans="1:31" x14ac:dyDescent="0.25">
      <c r="A93976" s="41">
        <v>0</v>
      </c>
      <c r="C93976" s="56"/>
      <c r="AC93976" s="56"/>
      <c r="AD93976" s="56"/>
      <c r="AE93976" s="56"/>
    </row>
    <row r="93977" spans="1:31" x14ac:dyDescent="0.25">
      <c r="A93977" s="41">
        <v>0</v>
      </c>
      <c r="C93977" s="56"/>
      <c r="AC93977" s="56"/>
      <c r="AD93977" s="56"/>
      <c r="AE93977" s="56"/>
    </row>
    <row r="93978" spans="1:31" x14ac:dyDescent="0.25">
      <c r="A93978" s="41">
        <v>0</v>
      </c>
      <c r="C93978" s="56"/>
      <c r="AC93978" s="56"/>
      <c r="AD93978" s="56"/>
      <c r="AE93978" s="56"/>
    </row>
    <row r="93979" spans="1:31" x14ac:dyDescent="0.25">
      <c r="A93979" s="41">
        <v>0</v>
      </c>
      <c r="C93979" s="56"/>
      <c r="AC93979" s="56"/>
      <c r="AD93979" s="56"/>
      <c r="AE93979" s="56"/>
    </row>
    <row r="93980" spans="1:31" x14ac:dyDescent="0.25">
      <c r="A93980" s="41">
        <v>0</v>
      </c>
      <c r="C93980" s="56"/>
      <c r="AC93980" s="56"/>
      <c r="AD93980" s="56"/>
      <c r="AE93980" s="56"/>
    </row>
    <row r="93981" spans="1:31" x14ac:dyDescent="0.25">
      <c r="A93981" s="41">
        <v>0</v>
      </c>
      <c r="C93981" s="56"/>
      <c r="AC93981" s="56"/>
      <c r="AD93981" s="56"/>
      <c r="AE93981" s="56"/>
    </row>
    <row r="93982" spans="1:31" x14ac:dyDescent="0.25">
      <c r="A93982" s="41">
        <v>0</v>
      </c>
      <c r="C93982" s="56"/>
      <c r="AC93982" s="56"/>
      <c r="AD93982" s="56"/>
      <c r="AE93982" s="56"/>
    </row>
    <row r="93983" spans="1:31" x14ac:dyDescent="0.25">
      <c r="A93983" s="41">
        <v>0</v>
      </c>
      <c r="C93983" s="56"/>
      <c r="AC93983" s="56"/>
      <c r="AD93983" s="56"/>
      <c r="AE93983" s="56"/>
    </row>
    <row r="93984" spans="1:31" x14ac:dyDescent="0.25">
      <c r="A93984" s="41">
        <v>0</v>
      </c>
      <c r="C93984" s="56"/>
      <c r="AC93984" s="56"/>
      <c r="AD93984" s="56"/>
      <c r="AE93984" s="56"/>
    </row>
    <row r="93985" spans="1:31" x14ac:dyDescent="0.25">
      <c r="A93985" s="41">
        <v>0</v>
      </c>
      <c r="C93985" s="56"/>
      <c r="AC93985" s="56"/>
      <c r="AD93985" s="56"/>
      <c r="AE93985" s="56"/>
    </row>
    <row r="93986" spans="1:31" x14ac:dyDescent="0.25">
      <c r="A93986" s="41">
        <v>0</v>
      </c>
      <c r="C93986" s="56"/>
      <c r="AC93986" s="56"/>
      <c r="AD93986" s="56"/>
      <c r="AE93986" s="56"/>
    </row>
    <row r="93987" spans="1:31" x14ac:dyDescent="0.25">
      <c r="A93987" s="41">
        <v>0</v>
      </c>
      <c r="C93987" s="56"/>
      <c r="AC93987" s="56"/>
      <c r="AD93987" s="56"/>
      <c r="AE93987" s="56"/>
    </row>
    <row r="93988" spans="1:31" x14ac:dyDescent="0.25">
      <c r="A93988" s="41">
        <v>0</v>
      </c>
      <c r="C93988" s="56"/>
      <c r="AC93988" s="56"/>
      <c r="AD93988" s="56"/>
      <c r="AE93988" s="56"/>
    </row>
    <row r="93989" spans="1:31" x14ac:dyDescent="0.25">
      <c r="A93989" s="41">
        <v>0</v>
      </c>
      <c r="C93989" s="56"/>
      <c r="AC93989" s="56"/>
      <c r="AD93989" s="56"/>
      <c r="AE93989" s="56"/>
    </row>
    <row r="93990" spans="1:31" x14ac:dyDescent="0.25">
      <c r="A93990" s="41">
        <v>0</v>
      </c>
      <c r="C93990" s="56"/>
      <c r="AC93990" s="56"/>
      <c r="AD93990" s="56"/>
      <c r="AE93990" s="56"/>
    </row>
    <row r="93991" spans="1:31" x14ac:dyDescent="0.25">
      <c r="A93991" s="41">
        <v>0</v>
      </c>
      <c r="C93991" s="56"/>
      <c r="AC93991" s="56"/>
      <c r="AD93991" s="56"/>
      <c r="AE93991" s="56"/>
    </row>
    <row r="93992" spans="1:31" x14ac:dyDescent="0.25">
      <c r="A93992" s="41">
        <v>0</v>
      </c>
      <c r="C93992" s="56"/>
      <c r="AC93992" s="56"/>
      <c r="AD93992" s="56"/>
      <c r="AE93992" s="56"/>
    </row>
    <row r="93993" spans="1:31" x14ac:dyDescent="0.25">
      <c r="A93993" s="41">
        <v>0</v>
      </c>
      <c r="C93993" s="56"/>
      <c r="AC93993" s="56"/>
      <c r="AD93993" s="56"/>
      <c r="AE93993" s="56"/>
    </row>
    <row r="93994" spans="1:31" x14ac:dyDescent="0.25">
      <c r="A93994" s="41">
        <v>0</v>
      </c>
      <c r="C93994" s="56"/>
      <c r="AC93994" s="56"/>
      <c r="AD93994" s="56"/>
      <c r="AE93994" s="56"/>
    </row>
    <row r="93995" spans="1:31" x14ac:dyDescent="0.25">
      <c r="A93995" s="41">
        <v>0</v>
      </c>
      <c r="C93995" s="56"/>
      <c r="AC93995" s="56"/>
      <c r="AD93995" s="56"/>
      <c r="AE93995" s="56"/>
    </row>
    <row r="93996" spans="1:31" x14ac:dyDescent="0.25">
      <c r="A93996" s="41">
        <v>0</v>
      </c>
      <c r="C93996" s="56"/>
      <c r="AC93996" s="56"/>
      <c r="AD93996" s="56"/>
      <c r="AE93996" s="56"/>
    </row>
    <row r="93997" spans="1:31" x14ac:dyDescent="0.25">
      <c r="A93997" s="41">
        <v>0</v>
      </c>
      <c r="C93997" s="56"/>
      <c r="AC93997" s="56"/>
      <c r="AD93997" s="56"/>
      <c r="AE93997" s="56"/>
    </row>
    <row r="93998" spans="1:31" x14ac:dyDescent="0.25">
      <c r="A93998" s="41">
        <v>0</v>
      </c>
      <c r="C93998" s="56"/>
      <c r="AC93998" s="56"/>
      <c r="AD93998" s="56"/>
      <c r="AE93998" s="56"/>
    </row>
    <row r="93999" spans="1:31" x14ac:dyDescent="0.25">
      <c r="A93999" s="41">
        <v>0</v>
      </c>
      <c r="C93999" s="56"/>
      <c r="AC93999" s="56"/>
      <c r="AD93999" s="56"/>
      <c r="AE93999" s="56"/>
    </row>
    <row r="94000" spans="1:31" x14ac:dyDescent="0.25">
      <c r="A94000" s="41">
        <v>0</v>
      </c>
      <c r="C94000" s="56"/>
      <c r="AC94000" s="56"/>
      <c r="AD94000" s="56"/>
      <c r="AE94000" s="56"/>
    </row>
    <row r="94001" spans="1:31" x14ac:dyDescent="0.25">
      <c r="A94001" s="41">
        <v>33</v>
      </c>
      <c r="C94001" s="56"/>
      <c r="AC94001" s="56"/>
      <c r="AD94001" s="56"/>
      <c r="AE94001" s="56"/>
    </row>
    <row r="94002" spans="1:31" x14ac:dyDescent="0.25">
      <c r="A94002" s="41">
        <v>0</v>
      </c>
      <c r="C94002" s="56"/>
      <c r="AC94002" s="56"/>
      <c r="AD94002" s="56"/>
      <c r="AE94002" s="56"/>
    </row>
    <row r="94003" spans="1:31" x14ac:dyDescent="0.25">
      <c r="A94003" s="41">
        <v>0</v>
      </c>
      <c r="C94003" s="56"/>
      <c r="AC94003" s="56"/>
      <c r="AD94003" s="56"/>
      <c r="AE94003" s="56"/>
    </row>
    <row r="94004" spans="1:31" x14ac:dyDescent="0.25">
      <c r="A94004" s="41">
        <v>0</v>
      </c>
      <c r="C94004" s="56"/>
      <c r="AC94004" s="56"/>
      <c r="AD94004" s="56"/>
      <c r="AE94004" s="56"/>
    </row>
    <row r="94005" spans="1:31" x14ac:dyDescent="0.25">
      <c r="A94005" s="41">
        <v>0</v>
      </c>
      <c r="C94005" s="56"/>
      <c r="AC94005" s="56"/>
      <c r="AD94005" s="56"/>
      <c r="AE94005" s="56"/>
    </row>
    <row r="94006" spans="1:31" x14ac:dyDescent="0.25">
      <c r="A94006" s="41">
        <v>0</v>
      </c>
      <c r="C94006" s="56"/>
      <c r="AC94006" s="56"/>
      <c r="AD94006" s="56"/>
      <c r="AE94006" s="56"/>
    </row>
    <row r="94007" spans="1:31" x14ac:dyDescent="0.25">
      <c r="A94007" s="41">
        <v>0</v>
      </c>
      <c r="C94007" s="56"/>
      <c r="AC94007" s="56"/>
      <c r="AD94007" s="56"/>
      <c r="AE94007" s="56"/>
    </row>
    <row r="94008" spans="1:31" x14ac:dyDescent="0.25">
      <c r="A94008" s="41">
        <v>0</v>
      </c>
      <c r="C94008" s="56"/>
      <c r="AC94008" s="56"/>
      <c r="AD94008" s="56"/>
      <c r="AE94008" s="56"/>
    </row>
    <row r="94009" spans="1:31" x14ac:dyDescent="0.25">
      <c r="A94009" s="41">
        <v>0</v>
      </c>
      <c r="C94009" s="56"/>
      <c r="AC94009" s="56"/>
      <c r="AD94009" s="56"/>
      <c r="AE94009" s="56"/>
    </row>
    <row r="94010" spans="1:31" x14ac:dyDescent="0.25">
      <c r="A94010" s="41">
        <v>0</v>
      </c>
      <c r="C94010" s="56"/>
      <c r="AC94010" s="56"/>
      <c r="AD94010" s="56"/>
      <c r="AE94010" s="56"/>
    </row>
    <row r="94011" spans="1:31" x14ac:dyDescent="0.25">
      <c r="A94011" s="41">
        <v>0</v>
      </c>
      <c r="C94011" s="56"/>
      <c r="AC94011" s="56"/>
      <c r="AD94011" s="56"/>
      <c r="AE94011" s="56"/>
    </row>
    <row r="94012" spans="1:31" x14ac:dyDescent="0.25">
      <c r="A94012" s="41">
        <v>0</v>
      </c>
      <c r="C94012" s="56"/>
      <c r="AC94012" s="56"/>
      <c r="AD94012" s="56"/>
      <c r="AE94012" s="56"/>
    </row>
    <row r="94013" spans="1:31" x14ac:dyDescent="0.25">
      <c r="A94013" s="41">
        <v>0</v>
      </c>
      <c r="C94013" s="56"/>
      <c r="AC94013" s="56"/>
      <c r="AD94013" s="56"/>
      <c r="AE94013" s="56"/>
    </row>
    <row r="94014" spans="1:31" x14ac:dyDescent="0.25">
      <c r="A94014" s="41">
        <v>0</v>
      </c>
      <c r="C94014" s="56"/>
      <c r="AC94014" s="56"/>
      <c r="AD94014" s="56"/>
      <c r="AE94014" s="56"/>
    </row>
    <row r="94015" spans="1:31" x14ac:dyDescent="0.25">
      <c r="A94015" s="41">
        <v>0</v>
      </c>
      <c r="C94015" s="56"/>
      <c r="AC94015" s="56"/>
      <c r="AD94015" s="56"/>
      <c r="AE94015" s="56"/>
    </row>
    <row r="94016" spans="1:31" x14ac:dyDescent="0.25">
      <c r="A94016" s="41">
        <v>0</v>
      </c>
      <c r="C94016" s="56"/>
      <c r="AC94016" s="56"/>
      <c r="AD94016" s="56"/>
      <c r="AE94016" s="56"/>
    </row>
    <row r="94017" spans="1:31" x14ac:dyDescent="0.25">
      <c r="A94017" s="41">
        <v>0</v>
      </c>
      <c r="C94017" s="56"/>
      <c r="AC94017" s="56"/>
      <c r="AD94017" s="56"/>
      <c r="AE94017" s="56"/>
    </row>
    <row r="94018" spans="1:31" x14ac:dyDescent="0.25">
      <c r="A94018" s="41">
        <v>0</v>
      </c>
      <c r="C94018" s="56"/>
      <c r="AC94018" s="56"/>
      <c r="AD94018" s="56"/>
      <c r="AE94018" s="56"/>
    </row>
    <row r="94019" spans="1:31" x14ac:dyDescent="0.25">
      <c r="A94019" s="41">
        <v>0</v>
      </c>
      <c r="C94019" s="56"/>
      <c r="AC94019" s="56"/>
      <c r="AD94019" s="56"/>
      <c r="AE94019" s="56"/>
    </row>
    <row r="94020" spans="1:31" x14ac:dyDescent="0.25">
      <c r="A94020" s="41">
        <v>0</v>
      </c>
      <c r="C94020" s="56"/>
      <c r="AC94020" s="56"/>
      <c r="AD94020" s="56"/>
      <c r="AE94020" s="56"/>
    </row>
    <row r="94021" spans="1:31" x14ac:dyDescent="0.25">
      <c r="A94021" s="41">
        <v>0</v>
      </c>
      <c r="C94021" s="56"/>
      <c r="AC94021" s="56"/>
      <c r="AD94021" s="56"/>
      <c r="AE94021" s="56"/>
    </row>
    <row r="94022" spans="1:31" x14ac:dyDescent="0.25">
      <c r="A94022" s="41">
        <v>0</v>
      </c>
      <c r="C94022" s="56"/>
      <c r="AC94022" s="56"/>
      <c r="AD94022" s="56"/>
      <c r="AE94022" s="56"/>
    </row>
    <row r="94023" spans="1:31" x14ac:dyDescent="0.25">
      <c r="A94023" s="41">
        <v>0</v>
      </c>
      <c r="C94023" s="56"/>
      <c r="AC94023" s="56"/>
      <c r="AD94023" s="56"/>
      <c r="AE94023" s="56"/>
    </row>
    <row r="94024" spans="1:31" x14ac:dyDescent="0.25">
      <c r="A94024" s="41">
        <v>0</v>
      </c>
      <c r="C94024" s="56"/>
      <c r="AC94024" s="56"/>
      <c r="AD94024" s="56"/>
      <c r="AE94024" s="56"/>
    </row>
    <row r="94025" spans="1:31" x14ac:dyDescent="0.25">
      <c r="A94025" s="41">
        <v>0</v>
      </c>
      <c r="C94025" s="56"/>
      <c r="AC94025" s="56"/>
      <c r="AD94025" s="56"/>
      <c r="AE94025" s="56"/>
    </row>
    <row r="94026" spans="1:31" x14ac:dyDescent="0.25">
      <c r="A94026" s="41">
        <v>0</v>
      </c>
      <c r="C94026" s="56"/>
      <c r="AC94026" s="56"/>
      <c r="AD94026" s="56"/>
      <c r="AE94026" s="56"/>
    </row>
    <row r="94027" spans="1:31" x14ac:dyDescent="0.25">
      <c r="A94027" s="41">
        <v>0</v>
      </c>
      <c r="C94027" s="56"/>
      <c r="AC94027" s="56"/>
      <c r="AD94027" s="56"/>
      <c r="AE94027" s="56"/>
    </row>
    <row r="94028" spans="1:31" x14ac:dyDescent="0.25">
      <c r="A94028" s="41">
        <v>0</v>
      </c>
      <c r="C94028" s="56"/>
      <c r="AC94028" s="56"/>
      <c r="AD94028" s="56"/>
      <c r="AE94028" s="56"/>
    </row>
    <row r="94029" spans="1:31" x14ac:dyDescent="0.25">
      <c r="A94029" s="41">
        <v>0</v>
      </c>
      <c r="C94029" s="56"/>
      <c r="AC94029" s="56"/>
      <c r="AD94029" s="56"/>
      <c r="AE94029" s="56"/>
    </row>
    <row r="94030" spans="1:31" x14ac:dyDescent="0.25">
      <c r="A94030" s="41">
        <v>0</v>
      </c>
      <c r="C94030" s="56"/>
      <c r="AC94030" s="56"/>
      <c r="AD94030" s="56"/>
      <c r="AE94030" s="56"/>
    </row>
    <row r="94031" spans="1:31" x14ac:dyDescent="0.25">
      <c r="A94031" s="41">
        <v>0</v>
      </c>
      <c r="C94031" s="56"/>
      <c r="AC94031" s="56"/>
      <c r="AD94031" s="56"/>
      <c r="AE94031" s="56"/>
    </row>
    <row r="94032" spans="1:31" x14ac:dyDescent="0.25">
      <c r="A94032" s="41">
        <v>0</v>
      </c>
      <c r="C94032" s="56"/>
      <c r="AC94032" s="56"/>
      <c r="AD94032" s="56"/>
      <c r="AE94032" s="56"/>
    </row>
    <row r="94033" spans="1:31" x14ac:dyDescent="0.25">
      <c r="A94033" s="41">
        <v>0</v>
      </c>
      <c r="C94033" s="56"/>
      <c r="AC94033" s="56"/>
      <c r="AD94033" s="56"/>
      <c r="AE94033" s="56"/>
    </row>
    <row r="94034" spans="1:31" x14ac:dyDescent="0.25">
      <c r="A94034" s="41">
        <v>0</v>
      </c>
      <c r="C94034" s="56"/>
      <c r="AC94034" s="56"/>
      <c r="AD94034" s="56"/>
      <c r="AE94034" s="56"/>
    </row>
    <row r="94035" spans="1:31" x14ac:dyDescent="0.25">
      <c r="A94035" s="41">
        <v>0</v>
      </c>
      <c r="C94035" s="56"/>
      <c r="AC94035" s="56"/>
      <c r="AD94035" s="56"/>
      <c r="AE94035" s="56"/>
    </row>
    <row r="94036" spans="1:31" x14ac:dyDescent="0.25">
      <c r="A94036" s="41">
        <v>0</v>
      </c>
      <c r="C94036" s="56"/>
      <c r="AC94036" s="56"/>
      <c r="AD94036" s="56"/>
      <c r="AE94036" s="56"/>
    </row>
    <row r="94037" spans="1:31" x14ac:dyDescent="0.25">
      <c r="A94037" s="41">
        <v>0</v>
      </c>
      <c r="C94037" s="56"/>
      <c r="AC94037" s="56"/>
      <c r="AD94037" s="56"/>
      <c r="AE94037" s="56"/>
    </row>
    <row r="94038" spans="1:31" x14ac:dyDescent="0.25">
      <c r="A94038" s="41">
        <v>0</v>
      </c>
      <c r="C94038" s="56"/>
      <c r="AC94038" s="56"/>
      <c r="AD94038" s="56"/>
      <c r="AE94038" s="56"/>
    </row>
    <row r="94039" spans="1:31" x14ac:dyDescent="0.25">
      <c r="A94039" s="41">
        <v>0</v>
      </c>
      <c r="C94039" s="56"/>
      <c r="AC94039" s="56"/>
      <c r="AD94039" s="56"/>
      <c r="AE94039" s="56"/>
    </row>
    <row r="94040" spans="1:31" x14ac:dyDescent="0.25">
      <c r="A94040" s="41">
        <v>0</v>
      </c>
      <c r="C94040" s="56"/>
      <c r="AC94040" s="56"/>
      <c r="AD94040" s="56"/>
      <c r="AE94040" s="56"/>
    </row>
    <row r="94041" spans="1:31" x14ac:dyDescent="0.25">
      <c r="A94041" s="41">
        <v>0</v>
      </c>
      <c r="C94041" s="56"/>
      <c r="AC94041" s="56"/>
      <c r="AD94041" s="56"/>
      <c r="AE94041" s="56"/>
    </row>
    <row r="94042" spans="1:31" x14ac:dyDescent="0.25">
      <c r="A94042" s="41">
        <v>0</v>
      </c>
      <c r="C94042" s="56"/>
      <c r="AC94042" s="56"/>
      <c r="AD94042" s="56"/>
      <c r="AE94042" s="56"/>
    </row>
    <row r="94043" spans="1:31" x14ac:dyDescent="0.25">
      <c r="A94043" s="41">
        <v>0</v>
      </c>
      <c r="C94043" s="56"/>
      <c r="AC94043" s="56"/>
      <c r="AD94043" s="56"/>
      <c r="AE94043" s="56"/>
    </row>
    <row r="94044" spans="1:31" x14ac:dyDescent="0.25">
      <c r="A94044" s="41">
        <v>0</v>
      </c>
      <c r="C94044" s="56"/>
      <c r="AC94044" s="56"/>
      <c r="AD94044" s="56"/>
      <c r="AE94044" s="56"/>
    </row>
    <row r="94045" spans="1:31" x14ac:dyDescent="0.25">
      <c r="A94045" s="41">
        <v>0</v>
      </c>
      <c r="C94045" s="56"/>
      <c r="AC94045" s="56"/>
      <c r="AD94045" s="56"/>
      <c r="AE94045" s="56"/>
    </row>
    <row r="94046" spans="1:31" x14ac:dyDescent="0.25">
      <c r="A94046" s="41">
        <v>0</v>
      </c>
      <c r="C94046" s="56"/>
      <c r="AC94046" s="56"/>
      <c r="AD94046" s="56"/>
      <c r="AE94046" s="56"/>
    </row>
    <row r="94047" spans="1:31" x14ac:dyDescent="0.25">
      <c r="A94047" s="41">
        <v>0</v>
      </c>
      <c r="C94047" s="56"/>
      <c r="AC94047" s="56"/>
      <c r="AD94047" s="56"/>
      <c r="AE94047" s="56"/>
    </row>
    <row r="94048" spans="1:31" x14ac:dyDescent="0.25">
      <c r="A94048" s="41">
        <v>5</v>
      </c>
      <c r="C94048" s="56"/>
      <c r="AC94048" s="56"/>
      <c r="AD94048" s="56"/>
      <c r="AE94048" s="56"/>
    </row>
    <row r="94049" spans="1:31" x14ac:dyDescent="0.25">
      <c r="A94049" s="41">
        <v>0</v>
      </c>
      <c r="C94049" s="56"/>
      <c r="AC94049" s="56"/>
      <c r="AD94049" s="56"/>
      <c r="AE94049" s="56"/>
    </row>
    <row r="94050" spans="1:31" x14ac:dyDescent="0.25">
      <c r="A94050" s="41">
        <v>0</v>
      </c>
      <c r="C94050" s="56"/>
      <c r="AC94050" s="56"/>
      <c r="AD94050" s="56"/>
      <c r="AE94050" s="56"/>
    </row>
    <row r="94051" spans="1:31" x14ac:dyDescent="0.25">
      <c r="A94051" s="41">
        <v>0</v>
      </c>
      <c r="C94051" s="56"/>
      <c r="AC94051" s="56"/>
      <c r="AD94051" s="56"/>
      <c r="AE94051" s="56"/>
    </row>
    <row r="94052" spans="1:31" x14ac:dyDescent="0.25">
      <c r="A94052" s="41">
        <v>0</v>
      </c>
      <c r="C94052" s="56"/>
      <c r="AC94052" s="56"/>
      <c r="AD94052" s="56"/>
      <c r="AE94052" s="56"/>
    </row>
    <row r="94053" spans="1:31" x14ac:dyDescent="0.25">
      <c r="A94053" s="41">
        <v>0</v>
      </c>
      <c r="C94053" s="56"/>
      <c r="AC94053" s="56"/>
      <c r="AD94053" s="56"/>
      <c r="AE94053" s="56"/>
    </row>
    <row r="94054" spans="1:31" x14ac:dyDescent="0.25">
      <c r="A94054" s="41">
        <v>0</v>
      </c>
      <c r="C94054" s="56"/>
      <c r="AC94054" s="56"/>
      <c r="AD94054" s="56"/>
      <c r="AE94054" s="56"/>
    </row>
    <row r="94055" spans="1:31" x14ac:dyDescent="0.25">
      <c r="A94055" s="41">
        <v>0</v>
      </c>
      <c r="C94055" s="56"/>
      <c r="AC94055" s="56"/>
      <c r="AD94055" s="56"/>
      <c r="AE94055" s="56"/>
    </row>
    <row r="94056" spans="1:31" x14ac:dyDescent="0.25">
      <c r="A94056" s="41">
        <v>0</v>
      </c>
      <c r="C94056" s="56"/>
      <c r="AC94056" s="56"/>
      <c r="AD94056" s="56"/>
      <c r="AE94056" s="56"/>
    </row>
    <row r="94057" spans="1:31" x14ac:dyDescent="0.25">
      <c r="A94057" s="41">
        <v>0</v>
      </c>
      <c r="C94057" s="56"/>
      <c r="AC94057" s="56"/>
      <c r="AD94057" s="56"/>
      <c r="AE94057" s="56"/>
    </row>
    <row r="94058" spans="1:31" x14ac:dyDescent="0.25">
      <c r="A94058" s="41">
        <v>0</v>
      </c>
      <c r="C94058" s="56"/>
      <c r="AC94058" s="56"/>
      <c r="AD94058" s="56"/>
      <c r="AE94058" s="56"/>
    </row>
    <row r="94059" spans="1:31" x14ac:dyDescent="0.25">
      <c r="A94059" s="41">
        <v>0</v>
      </c>
      <c r="C94059" s="56"/>
      <c r="AC94059" s="56"/>
      <c r="AD94059" s="56"/>
      <c r="AE94059" s="56"/>
    </row>
    <row r="94060" spans="1:31" x14ac:dyDescent="0.25">
      <c r="A94060" s="41">
        <v>0</v>
      </c>
      <c r="C94060" s="56"/>
      <c r="AC94060" s="56"/>
      <c r="AD94060" s="56"/>
      <c r="AE94060" s="56"/>
    </row>
    <row r="94061" spans="1:31" x14ac:dyDescent="0.25">
      <c r="A94061" s="41">
        <v>0</v>
      </c>
      <c r="C94061" s="56"/>
      <c r="AC94061" s="56"/>
      <c r="AD94061" s="56"/>
      <c r="AE94061" s="56"/>
    </row>
    <row r="94062" spans="1:31" x14ac:dyDescent="0.25">
      <c r="A94062" s="41">
        <v>0</v>
      </c>
      <c r="C94062" s="56"/>
      <c r="AC94062" s="56"/>
      <c r="AD94062" s="56"/>
      <c r="AE94062" s="56"/>
    </row>
    <row r="94063" spans="1:31" x14ac:dyDescent="0.25">
      <c r="A94063" s="41">
        <v>0</v>
      </c>
      <c r="C94063" s="56"/>
      <c r="AC94063" s="56"/>
      <c r="AD94063" s="56"/>
      <c r="AE94063" s="56"/>
    </row>
    <row r="94064" spans="1:31" x14ac:dyDescent="0.25">
      <c r="A94064" s="41">
        <v>0</v>
      </c>
      <c r="C94064" s="56"/>
      <c r="AC94064" s="56"/>
      <c r="AD94064" s="56"/>
      <c r="AE94064" s="56"/>
    </row>
    <row r="94065" spans="1:31" x14ac:dyDescent="0.25">
      <c r="A94065" s="41">
        <v>0</v>
      </c>
      <c r="C94065" s="56"/>
      <c r="AC94065" s="56"/>
      <c r="AD94065" s="56"/>
      <c r="AE94065" s="56"/>
    </row>
    <row r="94066" spans="1:31" x14ac:dyDescent="0.25">
      <c r="A94066" s="41">
        <v>0</v>
      </c>
      <c r="C94066" s="56"/>
      <c r="AC94066" s="56"/>
      <c r="AD94066" s="56"/>
      <c r="AE94066" s="56"/>
    </row>
    <row r="94067" spans="1:31" x14ac:dyDescent="0.25">
      <c r="A94067" s="41">
        <v>0</v>
      </c>
      <c r="C94067" s="56"/>
      <c r="AC94067" s="56"/>
      <c r="AD94067" s="56"/>
      <c r="AE94067" s="56"/>
    </row>
    <row r="94068" spans="1:31" x14ac:dyDescent="0.25">
      <c r="A94068" s="41">
        <v>0</v>
      </c>
      <c r="C94068" s="56"/>
      <c r="AC94068" s="56"/>
      <c r="AD94068" s="56"/>
      <c r="AE94068" s="56"/>
    </row>
    <row r="94069" spans="1:31" x14ac:dyDescent="0.25">
      <c r="A94069" s="41">
        <v>0</v>
      </c>
      <c r="C94069" s="56"/>
      <c r="AC94069" s="56"/>
      <c r="AD94069" s="56"/>
      <c r="AE94069" s="56"/>
    </row>
    <row r="94070" spans="1:31" x14ac:dyDescent="0.25">
      <c r="A94070" s="41">
        <v>0</v>
      </c>
      <c r="C94070" s="56"/>
      <c r="AC94070" s="56"/>
      <c r="AD94070" s="56"/>
      <c r="AE94070" s="56"/>
    </row>
    <row r="94071" spans="1:31" x14ac:dyDescent="0.25">
      <c r="A94071" s="41">
        <v>0</v>
      </c>
      <c r="C94071" s="56"/>
      <c r="AC94071" s="56"/>
      <c r="AD94071" s="56"/>
      <c r="AE94071" s="56"/>
    </row>
    <row r="94072" spans="1:31" x14ac:dyDescent="0.25">
      <c r="A94072" s="41">
        <v>0</v>
      </c>
      <c r="C94072" s="56"/>
      <c r="AC94072" s="56"/>
      <c r="AD94072" s="56"/>
      <c r="AE94072" s="56"/>
    </row>
    <row r="94073" spans="1:31" x14ac:dyDescent="0.25">
      <c r="A94073" s="41">
        <v>0</v>
      </c>
      <c r="C94073" s="56"/>
      <c r="AC94073" s="56"/>
      <c r="AD94073" s="56"/>
      <c r="AE94073" s="56"/>
    </row>
    <row r="94074" spans="1:31" x14ac:dyDescent="0.25">
      <c r="A94074" s="41">
        <v>0</v>
      </c>
      <c r="C94074" s="56"/>
      <c r="AC94074" s="56"/>
      <c r="AD94074" s="56"/>
      <c r="AE94074" s="56"/>
    </row>
    <row r="94075" spans="1:31" x14ac:dyDescent="0.25">
      <c r="A94075" s="41">
        <v>0</v>
      </c>
      <c r="C94075" s="56"/>
      <c r="AC94075" s="56"/>
      <c r="AD94075" s="56"/>
      <c r="AE94075" s="56"/>
    </row>
    <row r="94076" spans="1:31" x14ac:dyDescent="0.25">
      <c r="A94076" s="41">
        <v>0</v>
      </c>
      <c r="C94076" s="56"/>
      <c r="AC94076" s="56"/>
      <c r="AD94076" s="56"/>
      <c r="AE94076" s="56"/>
    </row>
    <row r="94077" spans="1:31" x14ac:dyDescent="0.25">
      <c r="A94077" s="41">
        <v>0</v>
      </c>
      <c r="C94077" s="56"/>
      <c r="AC94077" s="56"/>
      <c r="AD94077" s="56"/>
      <c r="AE94077" s="56"/>
    </row>
    <row r="94078" spans="1:31" x14ac:dyDescent="0.25">
      <c r="A94078" s="41">
        <v>0</v>
      </c>
      <c r="C94078" s="56"/>
      <c r="AC94078" s="56"/>
      <c r="AD94078" s="56"/>
      <c r="AE94078" s="56"/>
    </row>
    <row r="94079" spans="1:31" x14ac:dyDescent="0.25">
      <c r="A94079" s="41">
        <v>0</v>
      </c>
      <c r="C94079" s="56"/>
      <c r="AC94079" s="56"/>
      <c r="AD94079" s="56"/>
      <c r="AE94079" s="56"/>
    </row>
    <row r="94080" spans="1:31" x14ac:dyDescent="0.25">
      <c r="A94080" s="41">
        <v>0</v>
      </c>
      <c r="C94080" s="56"/>
      <c r="AC94080" s="56"/>
      <c r="AD94080" s="56"/>
      <c r="AE94080" s="56"/>
    </row>
    <row r="94081" spans="1:31" x14ac:dyDescent="0.25">
      <c r="A94081" s="41">
        <v>193</v>
      </c>
      <c r="C94081" s="56"/>
      <c r="AC94081" s="56"/>
      <c r="AD94081" s="56"/>
      <c r="AE94081" s="56"/>
    </row>
    <row r="94082" spans="1:31" x14ac:dyDescent="0.25">
      <c r="A94082" s="41">
        <v>0</v>
      </c>
      <c r="C94082" s="56"/>
      <c r="AC94082" s="56"/>
      <c r="AD94082" s="56"/>
      <c r="AE94082" s="56"/>
    </row>
    <row r="94083" spans="1:31" x14ac:dyDescent="0.25">
      <c r="A94083" s="41">
        <v>0</v>
      </c>
      <c r="C94083" s="56"/>
      <c r="AC94083" s="56"/>
      <c r="AD94083" s="56"/>
      <c r="AE94083" s="56"/>
    </row>
    <row r="94084" spans="1:31" x14ac:dyDescent="0.25">
      <c r="A94084" s="41">
        <v>0</v>
      </c>
      <c r="C94084" s="56"/>
      <c r="AC94084" s="56"/>
      <c r="AD94084" s="56"/>
      <c r="AE94084" s="56"/>
    </row>
    <row r="94085" spans="1:31" x14ac:dyDescent="0.25">
      <c r="A94085" s="41">
        <v>0</v>
      </c>
      <c r="C94085" s="56"/>
      <c r="AC94085" s="56"/>
      <c r="AD94085" s="56"/>
      <c r="AE94085" s="56"/>
    </row>
    <row r="94086" spans="1:31" x14ac:dyDescent="0.25">
      <c r="A94086" s="41">
        <v>0</v>
      </c>
      <c r="C94086" s="56"/>
      <c r="AC94086" s="56"/>
      <c r="AD94086" s="56"/>
      <c r="AE94086" s="56"/>
    </row>
    <row r="94087" spans="1:31" x14ac:dyDescent="0.25">
      <c r="A94087" s="41">
        <v>0</v>
      </c>
      <c r="C94087" s="56"/>
      <c r="AC94087" s="56"/>
      <c r="AD94087" s="56"/>
      <c r="AE94087" s="56"/>
    </row>
    <row r="94088" spans="1:31" x14ac:dyDescent="0.25">
      <c r="A94088" s="41">
        <v>0</v>
      </c>
      <c r="C94088" s="56"/>
      <c r="AC94088" s="56"/>
      <c r="AD94088" s="56"/>
      <c r="AE94088" s="56"/>
    </row>
    <row r="94089" spans="1:31" x14ac:dyDescent="0.25">
      <c r="A94089" s="41">
        <v>0</v>
      </c>
      <c r="C94089" s="56"/>
      <c r="AC94089" s="56"/>
      <c r="AD94089" s="56"/>
      <c r="AE94089" s="56"/>
    </row>
    <row r="94090" spans="1:31" x14ac:dyDescent="0.25">
      <c r="A94090" s="41">
        <v>0</v>
      </c>
      <c r="C94090" s="56"/>
      <c r="AC94090" s="56"/>
      <c r="AD94090" s="56"/>
      <c r="AE94090" s="56"/>
    </row>
    <row r="94091" spans="1:31" x14ac:dyDescent="0.25">
      <c r="A94091" s="41">
        <v>0</v>
      </c>
      <c r="C94091" s="56"/>
      <c r="AC94091" s="56"/>
      <c r="AD94091" s="56"/>
      <c r="AE94091" s="56"/>
    </row>
    <row r="94092" spans="1:31" x14ac:dyDescent="0.25">
      <c r="A94092" s="41">
        <v>0</v>
      </c>
      <c r="C94092" s="56"/>
      <c r="AC94092" s="56"/>
      <c r="AD94092" s="56"/>
      <c r="AE94092" s="56"/>
    </row>
    <row r="94093" spans="1:31" x14ac:dyDescent="0.25">
      <c r="A94093" s="41">
        <v>0</v>
      </c>
      <c r="C94093" s="56"/>
      <c r="AC94093" s="56"/>
      <c r="AD94093" s="56"/>
      <c r="AE94093" s="56"/>
    </row>
    <row r="94094" spans="1:31" x14ac:dyDescent="0.25">
      <c r="A94094" s="41">
        <v>0</v>
      </c>
      <c r="C94094" s="56"/>
      <c r="AC94094" s="56"/>
      <c r="AD94094" s="56"/>
      <c r="AE94094" s="56"/>
    </row>
    <row r="94095" spans="1:31" x14ac:dyDescent="0.25">
      <c r="A94095" s="41">
        <v>0</v>
      </c>
      <c r="C94095" s="56"/>
      <c r="AC94095" s="56"/>
      <c r="AD94095" s="56"/>
      <c r="AE94095" s="56"/>
    </row>
    <row r="94096" spans="1:31" x14ac:dyDescent="0.25">
      <c r="A94096" s="41">
        <v>0</v>
      </c>
      <c r="C94096" s="56"/>
      <c r="AC94096" s="56"/>
      <c r="AD94096" s="56"/>
      <c r="AE94096" s="56"/>
    </row>
    <row r="94097" spans="1:31" x14ac:dyDescent="0.25">
      <c r="A94097" s="41">
        <v>0</v>
      </c>
      <c r="C94097" s="56"/>
      <c r="AC94097" s="56"/>
      <c r="AD94097" s="56"/>
      <c r="AE94097" s="56"/>
    </row>
    <row r="94098" spans="1:31" x14ac:dyDescent="0.25">
      <c r="A94098" s="41">
        <v>0</v>
      </c>
      <c r="C94098" s="56"/>
      <c r="AC94098" s="56"/>
      <c r="AD94098" s="56"/>
      <c r="AE94098" s="56"/>
    </row>
    <row r="94099" spans="1:31" x14ac:dyDescent="0.25">
      <c r="A94099" s="41">
        <v>0</v>
      </c>
      <c r="C94099" s="56"/>
      <c r="AC94099" s="56"/>
      <c r="AD94099" s="56"/>
      <c r="AE94099" s="56"/>
    </row>
    <row r="94100" spans="1:31" x14ac:dyDescent="0.25">
      <c r="A94100" s="41">
        <v>0</v>
      </c>
      <c r="C94100" s="56"/>
      <c r="AC94100" s="56"/>
      <c r="AD94100" s="56"/>
      <c r="AE94100" s="56"/>
    </row>
    <row r="94101" spans="1:31" x14ac:dyDescent="0.25">
      <c r="A94101" s="41">
        <v>0</v>
      </c>
      <c r="C94101" s="56"/>
      <c r="AC94101" s="56"/>
      <c r="AD94101" s="56"/>
      <c r="AE94101" s="56"/>
    </row>
    <row r="94102" spans="1:31" x14ac:dyDescent="0.25">
      <c r="A94102" s="41">
        <v>0</v>
      </c>
      <c r="C94102" s="56"/>
      <c r="AC94102" s="56"/>
      <c r="AD94102" s="56"/>
      <c r="AE94102" s="56"/>
    </row>
    <row r="94103" spans="1:31" x14ac:dyDescent="0.25">
      <c r="A94103" s="41">
        <v>0</v>
      </c>
      <c r="C94103" s="56"/>
      <c r="AC94103" s="56"/>
      <c r="AD94103" s="56"/>
      <c r="AE94103" s="56"/>
    </row>
    <row r="94104" spans="1:31" x14ac:dyDescent="0.25">
      <c r="A94104" s="41">
        <v>0</v>
      </c>
      <c r="C94104" s="56"/>
      <c r="AC94104" s="56"/>
      <c r="AD94104" s="56"/>
      <c r="AE94104" s="56"/>
    </row>
    <row r="94105" spans="1:31" x14ac:dyDescent="0.25">
      <c r="A94105" s="41">
        <v>0</v>
      </c>
      <c r="C94105" s="56"/>
      <c r="AC94105" s="56"/>
      <c r="AD94105" s="56"/>
      <c r="AE94105" s="56"/>
    </row>
    <row r="94106" spans="1:31" x14ac:dyDescent="0.25">
      <c r="A94106" s="41">
        <v>0</v>
      </c>
      <c r="C94106" s="56"/>
      <c r="AC94106" s="56"/>
      <c r="AD94106" s="56"/>
      <c r="AE94106" s="56"/>
    </row>
    <row r="94107" spans="1:31" x14ac:dyDescent="0.25">
      <c r="A94107" s="41">
        <v>0</v>
      </c>
      <c r="C94107" s="56"/>
      <c r="AC94107" s="56"/>
      <c r="AD94107" s="56"/>
      <c r="AE94107" s="56"/>
    </row>
    <row r="94108" spans="1:31" x14ac:dyDescent="0.25">
      <c r="A94108" s="41">
        <v>0</v>
      </c>
      <c r="C94108" s="56"/>
      <c r="AC94108" s="56"/>
      <c r="AD94108" s="56"/>
      <c r="AE94108" s="56"/>
    </row>
    <row r="94109" spans="1:31" x14ac:dyDescent="0.25">
      <c r="A94109" s="41">
        <v>0</v>
      </c>
      <c r="C94109" s="56"/>
      <c r="AC94109" s="56"/>
      <c r="AD94109" s="56"/>
      <c r="AE94109" s="56"/>
    </row>
    <row r="94110" spans="1:31" x14ac:dyDescent="0.25">
      <c r="A94110" s="41">
        <v>0</v>
      </c>
      <c r="C94110" s="56"/>
      <c r="AC94110" s="56"/>
      <c r="AD94110" s="56"/>
      <c r="AE94110" s="56"/>
    </row>
    <row r="94111" spans="1:31" x14ac:dyDescent="0.25">
      <c r="A94111" s="41">
        <v>0</v>
      </c>
      <c r="C94111" s="56"/>
      <c r="AC94111" s="56"/>
      <c r="AD94111" s="56"/>
      <c r="AE94111" s="56"/>
    </row>
    <row r="94112" spans="1:31" x14ac:dyDescent="0.25">
      <c r="A94112" s="41">
        <v>0</v>
      </c>
      <c r="C94112" s="56"/>
      <c r="AC94112" s="56"/>
      <c r="AD94112" s="56"/>
      <c r="AE94112" s="56"/>
    </row>
    <row r="94113" spans="1:31" x14ac:dyDescent="0.25">
      <c r="A94113" s="41">
        <v>0</v>
      </c>
      <c r="C94113" s="56"/>
      <c r="AC94113" s="56"/>
      <c r="AD94113" s="56"/>
      <c r="AE94113" s="56"/>
    </row>
    <row r="94114" spans="1:31" x14ac:dyDescent="0.25">
      <c r="A94114" s="41">
        <v>0</v>
      </c>
      <c r="C94114" s="56"/>
      <c r="AC94114" s="56"/>
      <c r="AD94114" s="56"/>
      <c r="AE94114" s="56"/>
    </row>
    <row r="94115" spans="1:31" x14ac:dyDescent="0.25">
      <c r="A94115" s="41">
        <v>0</v>
      </c>
      <c r="C94115" s="56"/>
      <c r="AC94115" s="56"/>
      <c r="AD94115" s="56"/>
      <c r="AE94115" s="56"/>
    </row>
    <row r="94116" spans="1:31" x14ac:dyDescent="0.25">
      <c r="A94116" s="41">
        <v>0</v>
      </c>
      <c r="C94116" s="56"/>
      <c r="AC94116" s="56"/>
      <c r="AD94116" s="56"/>
      <c r="AE94116" s="56"/>
    </row>
    <row r="94117" spans="1:31" x14ac:dyDescent="0.25">
      <c r="A94117" s="41">
        <v>0</v>
      </c>
      <c r="C94117" s="56"/>
      <c r="AC94117" s="56"/>
      <c r="AD94117" s="56"/>
      <c r="AE94117" s="56"/>
    </row>
    <row r="94118" spans="1:31" x14ac:dyDescent="0.25">
      <c r="A94118" s="41">
        <v>0</v>
      </c>
      <c r="C94118" s="56"/>
      <c r="AC94118" s="56"/>
      <c r="AD94118" s="56"/>
      <c r="AE94118" s="56"/>
    </row>
    <row r="94119" spans="1:31" x14ac:dyDescent="0.25">
      <c r="A94119" s="41">
        <v>0</v>
      </c>
      <c r="C94119" s="56"/>
      <c r="AC94119" s="56"/>
      <c r="AD94119" s="56"/>
      <c r="AE94119" s="56"/>
    </row>
    <row r="94120" spans="1:31" x14ac:dyDescent="0.25">
      <c r="A94120" s="41">
        <v>0</v>
      </c>
      <c r="C94120" s="56"/>
      <c r="AC94120" s="56"/>
      <c r="AD94120" s="56"/>
      <c r="AE94120" s="56"/>
    </row>
    <row r="94121" spans="1:31" x14ac:dyDescent="0.25">
      <c r="A94121" s="41">
        <v>0</v>
      </c>
      <c r="C94121" s="56"/>
      <c r="AC94121" s="56"/>
      <c r="AD94121" s="56"/>
      <c r="AE94121" s="56"/>
    </row>
    <row r="94122" spans="1:31" x14ac:dyDescent="0.25">
      <c r="A94122" s="41">
        <v>0</v>
      </c>
      <c r="C94122" s="56"/>
      <c r="AC94122" s="56"/>
      <c r="AD94122" s="56"/>
      <c r="AE94122" s="56"/>
    </row>
    <row r="94123" spans="1:31" x14ac:dyDescent="0.25">
      <c r="A94123" s="41">
        <v>0</v>
      </c>
      <c r="C94123" s="56"/>
      <c r="AC94123" s="56"/>
      <c r="AD94123" s="56"/>
      <c r="AE94123" s="56"/>
    </row>
    <row r="94124" spans="1:31" x14ac:dyDescent="0.25">
      <c r="A94124" s="41">
        <v>0</v>
      </c>
      <c r="C94124" s="56"/>
      <c r="AC94124" s="56"/>
      <c r="AD94124" s="56"/>
      <c r="AE94124" s="56"/>
    </row>
    <row r="94125" spans="1:31" x14ac:dyDescent="0.25">
      <c r="A94125" s="41">
        <v>0</v>
      </c>
      <c r="C94125" s="56"/>
      <c r="AC94125" s="56"/>
      <c r="AD94125" s="56"/>
      <c r="AE94125" s="56"/>
    </row>
    <row r="94126" spans="1:31" x14ac:dyDescent="0.25">
      <c r="A94126" s="41">
        <v>0</v>
      </c>
      <c r="C94126" s="56"/>
      <c r="AC94126" s="56"/>
      <c r="AD94126" s="56"/>
      <c r="AE94126" s="56"/>
    </row>
    <row r="94127" spans="1:31" x14ac:dyDescent="0.25">
      <c r="A94127" s="41">
        <v>0</v>
      </c>
      <c r="C94127" s="56"/>
      <c r="AC94127" s="56"/>
      <c r="AD94127" s="56"/>
      <c r="AE94127" s="56"/>
    </row>
    <row r="94128" spans="1:31" x14ac:dyDescent="0.25">
      <c r="A94128" s="41">
        <v>0</v>
      </c>
      <c r="C94128" s="56"/>
      <c r="AC94128" s="56"/>
      <c r="AD94128" s="56"/>
      <c r="AE94128" s="56"/>
    </row>
    <row r="94129" spans="1:31" x14ac:dyDescent="0.25">
      <c r="A94129" s="41">
        <v>0</v>
      </c>
      <c r="C94129" s="56"/>
      <c r="AC94129" s="56"/>
      <c r="AD94129" s="56"/>
      <c r="AE94129" s="56"/>
    </row>
    <row r="94130" spans="1:31" x14ac:dyDescent="0.25">
      <c r="A94130" s="41">
        <v>0</v>
      </c>
      <c r="C94130" s="56"/>
      <c r="AC94130" s="56"/>
      <c r="AD94130" s="56"/>
      <c r="AE94130" s="56"/>
    </row>
    <row r="94131" spans="1:31" x14ac:dyDescent="0.25">
      <c r="A94131" s="41">
        <v>0</v>
      </c>
      <c r="C94131" s="56"/>
      <c r="AC94131" s="56"/>
      <c r="AD94131" s="56"/>
      <c r="AE94131" s="56"/>
    </row>
    <row r="94132" spans="1:31" x14ac:dyDescent="0.25">
      <c r="A94132" s="41">
        <v>0</v>
      </c>
      <c r="C94132" s="56"/>
      <c r="AC94132" s="56"/>
      <c r="AD94132" s="56"/>
      <c r="AE94132" s="56"/>
    </row>
    <row r="94133" spans="1:31" x14ac:dyDescent="0.25">
      <c r="A94133" s="41">
        <v>0</v>
      </c>
      <c r="C94133" s="56"/>
      <c r="AC94133" s="56"/>
      <c r="AD94133" s="56"/>
      <c r="AE94133" s="56"/>
    </row>
    <row r="94134" spans="1:31" x14ac:dyDescent="0.25">
      <c r="A94134" s="41">
        <v>0</v>
      </c>
      <c r="C94134" s="56"/>
      <c r="AC94134" s="56"/>
      <c r="AD94134" s="56"/>
      <c r="AE94134" s="56"/>
    </row>
    <row r="94135" spans="1:31" x14ac:dyDescent="0.25">
      <c r="A94135" s="41">
        <v>0</v>
      </c>
      <c r="C94135" s="56"/>
      <c r="AC94135" s="56"/>
      <c r="AD94135" s="56"/>
      <c r="AE94135" s="56"/>
    </row>
    <row r="94136" spans="1:31" x14ac:dyDescent="0.25">
      <c r="A94136" s="41">
        <v>0</v>
      </c>
      <c r="C94136" s="56"/>
      <c r="AC94136" s="56"/>
      <c r="AD94136" s="56"/>
      <c r="AE94136" s="56"/>
    </row>
    <row r="94137" spans="1:31" x14ac:dyDescent="0.25">
      <c r="A94137" s="41">
        <v>0</v>
      </c>
      <c r="C94137" s="56"/>
      <c r="AC94137" s="56"/>
      <c r="AD94137" s="56"/>
      <c r="AE94137" s="56"/>
    </row>
    <row r="94138" spans="1:31" x14ac:dyDescent="0.25">
      <c r="A94138" s="41">
        <v>0</v>
      </c>
      <c r="C94138" s="56"/>
      <c r="AC94138" s="56"/>
      <c r="AD94138" s="56"/>
      <c r="AE94138" s="56"/>
    </row>
    <row r="94139" spans="1:31" x14ac:dyDescent="0.25">
      <c r="A94139" s="41">
        <v>0</v>
      </c>
      <c r="C94139" s="56"/>
      <c r="AC94139" s="56"/>
      <c r="AD94139" s="56"/>
      <c r="AE94139" s="56"/>
    </row>
    <row r="94140" spans="1:31" x14ac:dyDescent="0.25">
      <c r="A94140" s="41">
        <v>0</v>
      </c>
      <c r="C94140" s="56"/>
      <c r="AC94140" s="56"/>
      <c r="AD94140" s="56"/>
      <c r="AE94140" s="56"/>
    </row>
    <row r="94141" spans="1:31" x14ac:dyDescent="0.25">
      <c r="A94141" s="41">
        <v>0</v>
      </c>
      <c r="C94141" s="56"/>
      <c r="AC94141" s="56"/>
      <c r="AD94141" s="56"/>
      <c r="AE94141" s="56"/>
    </row>
    <row r="94142" spans="1:31" x14ac:dyDescent="0.25">
      <c r="A94142" s="41">
        <v>0</v>
      </c>
      <c r="C94142" s="56"/>
      <c r="AC94142" s="56"/>
      <c r="AD94142" s="56"/>
      <c r="AE94142" s="56"/>
    </row>
    <row r="94143" spans="1:31" x14ac:dyDescent="0.25">
      <c r="A94143" s="41">
        <v>0</v>
      </c>
      <c r="C94143" s="56"/>
      <c r="AC94143" s="56"/>
      <c r="AD94143" s="56"/>
      <c r="AE94143" s="56"/>
    </row>
    <row r="94144" spans="1:31" x14ac:dyDescent="0.25">
      <c r="A94144" s="41">
        <v>0</v>
      </c>
      <c r="C94144" s="56"/>
      <c r="AC94144" s="56"/>
      <c r="AD94144" s="56"/>
      <c r="AE94144" s="56"/>
    </row>
    <row r="94145" spans="1:31" x14ac:dyDescent="0.25">
      <c r="A94145" s="41">
        <v>0</v>
      </c>
      <c r="C94145" s="56"/>
      <c r="AC94145" s="56"/>
      <c r="AD94145" s="56"/>
      <c r="AE94145" s="56"/>
    </row>
    <row r="94146" spans="1:31" x14ac:dyDescent="0.25">
      <c r="A94146" s="41">
        <v>0</v>
      </c>
      <c r="C94146" s="56"/>
      <c r="AC94146" s="56"/>
      <c r="AD94146" s="56"/>
      <c r="AE94146" s="56"/>
    </row>
    <row r="94147" spans="1:31" x14ac:dyDescent="0.25">
      <c r="A94147" s="41">
        <v>0</v>
      </c>
      <c r="C94147" s="56"/>
      <c r="AC94147" s="56"/>
      <c r="AD94147" s="56"/>
      <c r="AE94147" s="56"/>
    </row>
    <row r="94148" spans="1:31" x14ac:dyDescent="0.25">
      <c r="A94148" s="41">
        <v>0</v>
      </c>
      <c r="C94148" s="56"/>
      <c r="AC94148" s="56"/>
      <c r="AD94148" s="56"/>
      <c r="AE94148" s="56"/>
    </row>
    <row r="94149" spans="1:31" x14ac:dyDescent="0.25">
      <c r="A94149" s="41">
        <v>0</v>
      </c>
      <c r="C94149" s="56"/>
      <c r="AC94149" s="56"/>
      <c r="AD94149" s="56"/>
      <c r="AE94149" s="56"/>
    </row>
    <row r="94150" spans="1:31" x14ac:dyDescent="0.25">
      <c r="A94150" s="41">
        <v>0</v>
      </c>
      <c r="C94150" s="56"/>
      <c r="AC94150" s="56"/>
      <c r="AD94150" s="56"/>
      <c r="AE94150" s="56"/>
    </row>
    <row r="94151" spans="1:31" x14ac:dyDescent="0.25">
      <c r="A94151" s="41">
        <v>0</v>
      </c>
      <c r="C94151" s="56"/>
      <c r="AC94151" s="56"/>
      <c r="AD94151" s="56"/>
      <c r="AE94151" s="56"/>
    </row>
    <row r="94152" spans="1:31" x14ac:dyDescent="0.25">
      <c r="A94152" s="41">
        <v>0</v>
      </c>
      <c r="C94152" s="56"/>
      <c r="AC94152" s="56"/>
      <c r="AD94152" s="56"/>
      <c r="AE94152" s="56"/>
    </row>
    <row r="94153" spans="1:31" x14ac:dyDescent="0.25">
      <c r="A94153" s="41">
        <v>0</v>
      </c>
      <c r="C94153" s="56"/>
      <c r="AC94153" s="56"/>
      <c r="AD94153" s="56"/>
      <c r="AE94153" s="56"/>
    </row>
    <row r="94154" spans="1:31" x14ac:dyDescent="0.25">
      <c r="A94154" s="41">
        <v>0</v>
      </c>
      <c r="C94154" s="56"/>
      <c r="AC94154" s="56"/>
      <c r="AD94154" s="56"/>
      <c r="AE94154" s="56"/>
    </row>
    <row r="94155" spans="1:31" x14ac:dyDescent="0.25">
      <c r="A94155" s="41">
        <v>0</v>
      </c>
      <c r="C94155" s="56"/>
      <c r="AC94155" s="56"/>
      <c r="AD94155" s="56"/>
      <c r="AE94155" s="56"/>
    </row>
    <row r="94156" spans="1:31" x14ac:dyDescent="0.25">
      <c r="A94156" s="41">
        <v>0</v>
      </c>
      <c r="C94156" s="56"/>
      <c r="AC94156" s="56"/>
      <c r="AD94156" s="56"/>
      <c r="AE94156" s="56"/>
    </row>
    <row r="94157" spans="1:31" x14ac:dyDescent="0.25">
      <c r="A94157" s="41">
        <v>0</v>
      </c>
      <c r="C94157" s="56"/>
      <c r="AC94157" s="56"/>
      <c r="AD94157" s="56"/>
      <c r="AE94157" s="56"/>
    </row>
    <row r="94158" spans="1:31" x14ac:dyDescent="0.25">
      <c r="A94158" s="41">
        <v>0</v>
      </c>
      <c r="C94158" s="56"/>
      <c r="AC94158" s="56"/>
      <c r="AD94158" s="56"/>
      <c r="AE94158" s="56"/>
    </row>
    <row r="94159" spans="1:31" x14ac:dyDescent="0.25">
      <c r="A94159" s="41">
        <v>0</v>
      </c>
      <c r="C94159" s="56"/>
      <c r="AC94159" s="56"/>
      <c r="AD94159" s="56"/>
      <c r="AE94159" s="56"/>
    </row>
    <row r="94160" spans="1:31" x14ac:dyDescent="0.25">
      <c r="A94160" s="41">
        <v>0</v>
      </c>
      <c r="C94160" s="56"/>
      <c r="AC94160" s="56"/>
      <c r="AD94160" s="56"/>
      <c r="AE94160" s="56"/>
    </row>
    <row r="94161" spans="1:31" x14ac:dyDescent="0.25">
      <c r="A94161" s="41">
        <v>0</v>
      </c>
      <c r="C94161" s="56"/>
      <c r="AC94161" s="56"/>
      <c r="AD94161" s="56"/>
      <c r="AE94161" s="56"/>
    </row>
    <row r="94162" spans="1:31" x14ac:dyDescent="0.25">
      <c r="A94162" s="41">
        <v>0</v>
      </c>
      <c r="C94162" s="56"/>
      <c r="AC94162" s="56"/>
      <c r="AD94162" s="56"/>
      <c r="AE94162" s="56"/>
    </row>
    <row r="94163" spans="1:31" x14ac:dyDescent="0.25">
      <c r="A94163" s="41">
        <v>0</v>
      </c>
      <c r="C94163" s="56"/>
      <c r="AC94163" s="56"/>
      <c r="AD94163" s="56"/>
      <c r="AE94163" s="56"/>
    </row>
    <row r="94164" spans="1:31" x14ac:dyDescent="0.25">
      <c r="A94164" s="41">
        <v>0</v>
      </c>
      <c r="C94164" s="56"/>
      <c r="AC94164" s="56"/>
      <c r="AD94164" s="56"/>
      <c r="AE94164" s="56"/>
    </row>
    <row r="94165" spans="1:31" x14ac:dyDescent="0.25">
      <c r="A94165" s="41">
        <v>0</v>
      </c>
      <c r="C94165" s="56"/>
      <c r="AC94165" s="56"/>
      <c r="AD94165" s="56"/>
      <c r="AE94165" s="56"/>
    </row>
    <row r="94166" spans="1:31" x14ac:dyDescent="0.25">
      <c r="A94166" s="41">
        <v>0</v>
      </c>
      <c r="C94166" s="56"/>
      <c r="AC94166" s="56"/>
      <c r="AD94166" s="56"/>
      <c r="AE94166" s="56"/>
    </row>
    <row r="94167" spans="1:31" x14ac:dyDescent="0.25">
      <c r="A94167" s="41">
        <v>0</v>
      </c>
      <c r="C94167" s="56"/>
      <c r="AC94167" s="56"/>
      <c r="AD94167" s="56"/>
      <c r="AE94167" s="56"/>
    </row>
    <row r="94168" spans="1:31" x14ac:dyDescent="0.25">
      <c r="A94168" s="41">
        <v>0</v>
      </c>
      <c r="C94168" s="56"/>
      <c r="AC94168" s="56"/>
      <c r="AD94168" s="56"/>
      <c r="AE94168" s="56"/>
    </row>
    <row r="94169" spans="1:31" x14ac:dyDescent="0.25">
      <c r="A94169" s="41">
        <v>0</v>
      </c>
      <c r="C94169" s="56"/>
      <c r="AC94169" s="56"/>
      <c r="AD94169" s="56"/>
      <c r="AE94169" s="56"/>
    </row>
    <row r="94170" spans="1:31" x14ac:dyDescent="0.25">
      <c r="A94170" s="41">
        <v>0</v>
      </c>
      <c r="C94170" s="56"/>
      <c r="AC94170" s="56"/>
      <c r="AD94170" s="56"/>
      <c r="AE94170" s="56"/>
    </row>
    <row r="94171" spans="1:31" x14ac:dyDescent="0.25">
      <c r="A94171" s="41">
        <v>0</v>
      </c>
      <c r="C94171" s="56"/>
      <c r="AC94171" s="56"/>
      <c r="AD94171" s="56"/>
      <c r="AE94171" s="56"/>
    </row>
    <row r="94172" spans="1:31" x14ac:dyDescent="0.25">
      <c r="A94172" s="41">
        <v>0</v>
      </c>
      <c r="C94172" s="56"/>
      <c r="AC94172" s="56"/>
      <c r="AD94172" s="56"/>
      <c r="AE94172" s="56"/>
    </row>
    <row r="94173" spans="1:31" x14ac:dyDescent="0.25">
      <c r="A94173" s="41">
        <v>0</v>
      </c>
      <c r="C94173" s="56"/>
      <c r="AC94173" s="56"/>
      <c r="AD94173" s="56"/>
      <c r="AE94173" s="56"/>
    </row>
    <row r="94174" spans="1:31" x14ac:dyDescent="0.25">
      <c r="A94174" s="41">
        <v>0</v>
      </c>
      <c r="C94174" s="56"/>
      <c r="AC94174" s="56"/>
      <c r="AD94174" s="56"/>
      <c r="AE94174" s="56"/>
    </row>
    <row r="94175" spans="1:31" x14ac:dyDescent="0.25">
      <c r="A94175" s="41">
        <v>0</v>
      </c>
      <c r="C94175" s="56"/>
      <c r="AC94175" s="56"/>
      <c r="AD94175" s="56"/>
      <c r="AE94175" s="56"/>
    </row>
    <row r="94176" spans="1:31" x14ac:dyDescent="0.25">
      <c r="A94176" s="41">
        <v>0</v>
      </c>
      <c r="C94176" s="56"/>
      <c r="AC94176" s="56"/>
      <c r="AD94176" s="56"/>
      <c r="AE94176" s="56"/>
    </row>
    <row r="94177" spans="1:31" x14ac:dyDescent="0.25">
      <c r="A94177" s="41">
        <v>0</v>
      </c>
      <c r="C94177" s="56"/>
      <c r="AC94177" s="56"/>
      <c r="AD94177" s="56"/>
      <c r="AE94177" s="56"/>
    </row>
    <row r="94178" spans="1:31" x14ac:dyDescent="0.25">
      <c r="A94178" s="41">
        <v>0</v>
      </c>
      <c r="C94178" s="56"/>
      <c r="AC94178" s="56"/>
      <c r="AD94178" s="56"/>
      <c r="AE94178" s="56"/>
    </row>
    <row r="94179" spans="1:31" x14ac:dyDescent="0.25">
      <c r="A94179" s="41">
        <v>0</v>
      </c>
      <c r="C94179" s="56"/>
      <c r="AC94179" s="56"/>
      <c r="AD94179" s="56"/>
      <c r="AE94179" s="56"/>
    </row>
    <row r="94180" spans="1:31" x14ac:dyDescent="0.25">
      <c r="A94180" s="41">
        <v>0</v>
      </c>
      <c r="C94180" s="56"/>
      <c r="AC94180" s="56"/>
      <c r="AD94180" s="56"/>
      <c r="AE94180" s="56"/>
    </row>
    <row r="94181" spans="1:31" x14ac:dyDescent="0.25">
      <c r="A94181" s="41">
        <v>0</v>
      </c>
      <c r="C94181" s="56"/>
      <c r="AC94181" s="56"/>
      <c r="AD94181" s="56"/>
      <c r="AE94181" s="56"/>
    </row>
    <row r="94182" spans="1:31" x14ac:dyDescent="0.25">
      <c r="A94182" s="41">
        <v>0</v>
      </c>
      <c r="C94182" s="56"/>
      <c r="AC94182" s="56"/>
      <c r="AD94182" s="56"/>
      <c r="AE94182" s="56"/>
    </row>
    <row r="94183" spans="1:31" x14ac:dyDescent="0.25">
      <c r="A94183" s="41">
        <v>0</v>
      </c>
      <c r="C94183" s="56"/>
      <c r="AC94183" s="56"/>
      <c r="AD94183" s="56"/>
      <c r="AE94183" s="56"/>
    </row>
    <row r="94184" spans="1:31" x14ac:dyDescent="0.25">
      <c r="A94184" s="41">
        <v>0</v>
      </c>
      <c r="C94184" s="56"/>
      <c r="AC94184" s="56"/>
      <c r="AD94184" s="56"/>
      <c r="AE94184" s="56"/>
    </row>
    <row r="94185" spans="1:31" x14ac:dyDescent="0.25">
      <c r="A94185" s="41">
        <v>0</v>
      </c>
      <c r="C94185" s="56"/>
      <c r="AC94185" s="56"/>
      <c r="AD94185" s="56"/>
      <c r="AE94185" s="56"/>
    </row>
    <row r="94186" spans="1:31" x14ac:dyDescent="0.25">
      <c r="A94186" s="41">
        <v>0</v>
      </c>
      <c r="C94186" s="56"/>
      <c r="AC94186" s="56"/>
      <c r="AD94186" s="56"/>
      <c r="AE94186" s="56"/>
    </row>
    <row r="94187" spans="1:31" x14ac:dyDescent="0.25">
      <c r="A94187" s="41">
        <v>0</v>
      </c>
      <c r="C94187" s="56"/>
      <c r="AC94187" s="56"/>
      <c r="AD94187" s="56"/>
      <c r="AE94187" s="56"/>
    </row>
    <row r="94188" spans="1:31" x14ac:dyDescent="0.25">
      <c r="A94188" s="41">
        <v>0</v>
      </c>
      <c r="C94188" s="56"/>
      <c r="AC94188" s="56"/>
      <c r="AD94188" s="56"/>
      <c r="AE94188" s="56"/>
    </row>
    <row r="94189" spans="1:31" x14ac:dyDescent="0.25">
      <c r="A94189" s="41">
        <v>0</v>
      </c>
      <c r="C94189" s="56"/>
      <c r="AC94189" s="56"/>
      <c r="AD94189" s="56"/>
      <c r="AE94189" s="56"/>
    </row>
    <row r="94190" spans="1:31" x14ac:dyDescent="0.25">
      <c r="A94190" s="41">
        <v>0</v>
      </c>
      <c r="C94190" s="56"/>
      <c r="AC94190" s="56"/>
      <c r="AD94190" s="56"/>
      <c r="AE94190" s="56"/>
    </row>
    <row r="94191" spans="1:31" x14ac:dyDescent="0.25">
      <c r="A94191" s="41">
        <v>0</v>
      </c>
      <c r="C94191" s="56"/>
      <c r="AC94191" s="56"/>
      <c r="AD94191" s="56"/>
      <c r="AE94191" s="56"/>
    </row>
    <row r="94192" spans="1:31" x14ac:dyDescent="0.25">
      <c r="A94192" s="41">
        <v>0</v>
      </c>
      <c r="C94192" s="56"/>
      <c r="AC94192" s="56"/>
      <c r="AD94192" s="56"/>
      <c r="AE94192" s="56"/>
    </row>
    <row r="94193" spans="1:31" x14ac:dyDescent="0.25">
      <c r="A94193" s="41">
        <v>0</v>
      </c>
      <c r="C94193" s="56"/>
      <c r="AC94193" s="56"/>
      <c r="AD94193" s="56"/>
      <c r="AE94193" s="56"/>
    </row>
    <row r="94194" spans="1:31" x14ac:dyDescent="0.25">
      <c r="A94194" s="41">
        <v>0</v>
      </c>
      <c r="C94194" s="56"/>
      <c r="AC94194" s="56"/>
      <c r="AD94194" s="56"/>
      <c r="AE94194" s="56"/>
    </row>
    <row r="94195" spans="1:31" x14ac:dyDescent="0.25">
      <c r="A94195" s="41">
        <v>0</v>
      </c>
      <c r="C94195" s="56"/>
      <c r="AC94195" s="56"/>
      <c r="AD94195" s="56"/>
      <c r="AE94195" s="56"/>
    </row>
    <row r="94196" spans="1:31" x14ac:dyDescent="0.25">
      <c r="A94196" s="41">
        <v>0</v>
      </c>
      <c r="C94196" s="56"/>
      <c r="AC94196" s="56"/>
      <c r="AD94196" s="56"/>
      <c r="AE94196" s="56"/>
    </row>
    <row r="94197" spans="1:31" x14ac:dyDescent="0.25">
      <c r="A94197" s="41">
        <v>0</v>
      </c>
      <c r="C94197" s="56"/>
      <c r="AC94197" s="56"/>
      <c r="AD94197" s="56"/>
      <c r="AE94197" s="56"/>
    </row>
    <row r="94198" spans="1:31" x14ac:dyDescent="0.25">
      <c r="A94198" s="41">
        <v>0</v>
      </c>
      <c r="C94198" s="56"/>
      <c r="AC94198" s="56"/>
      <c r="AD94198" s="56"/>
      <c r="AE94198" s="56"/>
    </row>
    <row r="94199" spans="1:31" x14ac:dyDescent="0.25">
      <c r="A94199" s="41">
        <v>0</v>
      </c>
      <c r="C94199" s="56"/>
      <c r="AC94199" s="56"/>
      <c r="AD94199" s="56"/>
      <c r="AE94199" s="56"/>
    </row>
    <row r="94200" spans="1:31" x14ac:dyDescent="0.25">
      <c r="A94200" s="41">
        <v>0</v>
      </c>
      <c r="C94200" s="56"/>
      <c r="AC94200" s="56"/>
      <c r="AD94200" s="56"/>
      <c r="AE94200" s="56"/>
    </row>
    <row r="94201" spans="1:31" x14ac:dyDescent="0.25">
      <c r="A94201" s="41">
        <v>0</v>
      </c>
      <c r="C94201" s="56"/>
      <c r="AC94201" s="56"/>
      <c r="AD94201" s="56"/>
      <c r="AE94201" s="56"/>
    </row>
    <row r="94202" spans="1:31" x14ac:dyDescent="0.25">
      <c r="A94202" s="41">
        <v>0</v>
      </c>
      <c r="C94202" s="56"/>
      <c r="AC94202" s="56"/>
      <c r="AD94202" s="56"/>
      <c r="AE94202" s="56"/>
    </row>
    <row r="94203" spans="1:31" x14ac:dyDescent="0.25">
      <c r="A94203" s="41">
        <v>0</v>
      </c>
      <c r="C94203" s="56"/>
      <c r="AC94203" s="56"/>
      <c r="AD94203" s="56"/>
      <c r="AE94203" s="56"/>
    </row>
    <row r="94204" spans="1:31" x14ac:dyDescent="0.25">
      <c r="A94204" s="41">
        <v>0</v>
      </c>
      <c r="C94204" s="56"/>
      <c r="AC94204" s="56"/>
      <c r="AD94204" s="56"/>
      <c r="AE94204" s="56"/>
    </row>
    <row r="94205" spans="1:31" x14ac:dyDescent="0.25">
      <c r="A94205" s="41">
        <v>0</v>
      </c>
      <c r="C94205" s="56"/>
      <c r="AC94205" s="56"/>
      <c r="AD94205" s="56"/>
      <c r="AE94205" s="56"/>
    </row>
    <row r="94206" spans="1:31" x14ac:dyDescent="0.25">
      <c r="A94206" s="41">
        <v>0</v>
      </c>
      <c r="C94206" s="56"/>
      <c r="AC94206" s="56"/>
      <c r="AD94206" s="56"/>
      <c r="AE94206" s="56"/>
    </row>
    <row r="94207" spans="1:31" x14ac:dyDescent="0.25">
      <c r="A94207" s="41">
        <v>0</v>
      </c>
      <c r="C94207" s="56"/>
      <c r="AC94207" s="56"/>
      <c r="AD94207" s="56"/>
      <c r="AE94207" s="56"/>
    </row>
    <row r="94208" spans="1:31" x14ac:dyDescent="0.25">
      <c r="A94208" s="41">
        <v>0</v>
      </c>
      <c r="C94208" s="56"/>
      <c r="AC94208" s="56"/>
      <c r="AD94208" s="56"/>
      <c r="AE94208" s="56"/>
    </row>
    <row r="94209" spans="1:31" x14ac:dyDescent="0.25">
      <c r="A94209" s="41">
        <v>0</v>
      </c>
      <c r="C94209" s="56"/>
      <c r="AC94209" s="56"/>
      <c r="AD94209" s="56"/>
      <c r="AE94209" s="56"/>
    </row>
    <row r="94210" spans="1:31" x14ac:dyDescent="0.25">
      <c r="A94210" s="41">
        <v>0</v>
      </c>
      <c r="C94210" s="56"/>
      <c r="AC94210" s="56"/>
      <c r="AD94210" s="56"/>
      <c r="AE94210" s="56"/>
    </row>
    <row r="94211" spans="1:31" x14ac:dyDescent="0.25">
      <c r="A94211" s="41">
        <v>0</v>
      </c>
      <c r="C94211" s="56"/>
      <c r="AC94211" s="56"/>
      <c r="AD94211" s="56"/>
      <c r="AE94211" s="56"/>
    </row>
    <row r="94212" spans="1:31" x14ac:dyDescent="0.25">
      <c r="A94212" s="41">
        <v>0</v>
      </c>
      <c r="C94212" s="56"/>
      <c r="AC94212" s="56"/>
      <c r="AD94212" s="56"/>
      <c r="AE94212" s="56"/>
    </row>
    <row r="94213" spans="1:31" x14ac:dyDescent="0.25">
      <c r="A94213" s="41">
        <v>0</v>
      </c>
      <c r="C94213" s="56"/>
      <c r="AC94213" s="56"/>
      <c r="AD94213" s="56"/>
      <c r="AE94213" s="56"/>
    </row>
    <row r="94214" spans="1:31" x14ac:dyDescent="0.25">
      <c r="A94214" s="41">
        <v>0</v>
      </c>
      <c r="C94214" s="56"/>
      <c r="AC94214" s="56"/>
      <c r="AD94214" s="56"/>
      <c r="AE94214" s="56"/>
    </row>
    <row r="94215" spans="1:31" x14ac:dyDescent="0.25">
      <c r="A94215" s="41">
        <v>0</v>
      </c>
      <c r="C94215" s="56"/>
      <c r="AC94215" s="56"/>
      <c r="AD94215" s="56"/>
      <c r="AE94215" s="56"/>
    </row>
    <row r="94216" spans="1:31" x14ac:dyDescent="0.25">
      <c r="A94216" s="41">
        <v>0</v>
      </c>
      <c r="C94216" s="56"/>
      <c r="AC94216" s="56"/>
      <c r="AD94216" s="56"/>
      <c r="AE94216" s="56"/>
    </row>
    <row r="94217" spans="1:31" x14ac:dyDescent="0.25">
      <c r="A94217" s="41">
        <v>0</v>
      </c>
      <c r="C94217" s="56"/>
      <c r="AC94217" s="56"/>
      <c r="AD94217" s="56"/>
      <c r="AE94217" s="56"/>
    </row>
    <row r="94218" spans="1:31" x14ac:dyDescent="0.25">
      <c r="A94218" s="41">
        <v>0</v>
      </c>
      <c r="C94218" s="56"/>
      <c r="AC94218" s="56"/>
      <c r="AD94218" s="56"/>
      <c r="AE94218" s="56"/>
    </row>
    <row r="94219" spans="1:31" x14ac:dyDescent="0.25">
      <c r="A94219" s="41">
        <v>0</v>
      </c>
      <c r="C94219" s="56"/>
      <c r="AC94219" s="56"/>
      <c r="AD94219" s="56"/>
      <c r="AE94219" s="56"/>
    </row>
    <row r="94220" spans="1:31" x14ac:dyDescent="0.25">
      <c r="A94220" s="41">
        <v>0</v>
      </c>
      <c r="C94220" s="56"/>
      <c r="AC94220" s="56"/>
      <c r="AD94220" s="56"/>
      <c r="AE94220" s="56"/>
    </row>
    <row r="94221" spans="1:31" x14ac:dyDescent="0.25">
      <c r="A94221" s="41">
        <v>0</v>
      </c>
      <c r="C94221" s="56"/>
      <c r="AC94221" s="56"/>
      <c r="AD94221" s="56"/>
      <c r="AE94221" s="56"/>
    </row>
    <row r="94222" spans="1:31" x14ac:dyDescent="0.25">
      <c r="A94222" s="41">
        <v>0</v>
      </c>
      <c r="C94222" s="56"/>
      <c r="AC94222" s="56"/>
      <c r="AD94222" s="56"/>
      <c r="AE94222" s="56"/>
    </row>
    <row r="94223" spans="1:31" x14ac:dyDescent="0.25">
      <c r="A94223" s="41">
        <v>0</v>
      </c>
      <c r="C94223" s="56"/>
      <c r="AC94223" s="56"/>
      <c r="AD94223" s="56"/>
      <c r="AE94223" s="56"/>
    </row>
    <row r="94224" spans="1:31" x14ac:dyDescent="0.25">
      <c r="A94224" s="41">
        <v>0</v>
      </c>
      <c r="C94224" s="56"/>
      <c r="AC94224" s="56"/>
      <c r="AD94224" s="56"/>
      <c r="AE94224" s="56"/>
    </row>
    <row r="94225" spans="1:31" x14ac:dyDescent="0.25">
      <c r="A94225" s="41">
        <v>0</v>
      </c>
      <c r="C94225" s="56"/>
      <c r="AC94225" s="56"/>
      <c r="AD94225" s="56"/>
      <c r="AE94225" s="56"/>
    </row>
    <row r="94226" spans="1:31" x14ac:dyDescent="0.25">
      <c r="A94226" s="41">
        <v>0</v>
      </c>
      <c r="C94226" s="56"/>
      <c r="AC94226" s="56"/>
      <c r="AD94226" s="56"/>
      <c r="AE94226" s="56"/>
    </row>
    <row r="94227" spans="1:31" x14ac:dyDescent="0.25">
      <c r="A94227" s="41">
        <v>0</v>
      </c>
      <c r="C94227" s="56"/>
      <c r="AC94227" s="56"/>
      <c r="AD94227" s="56"/>
      <c r="AE94227" s="56"/>
    </row>
    <row r="94228" spans="1:31" x14ac:dyDescent="0.25">
      <c r="A94228" s="41">
        <v>0</v>
      </c>
      <c r="C94228" s="56"/>
      <c r="AC94228" s="56"/>
      <c r="AD94228" s="56"/>
      <c r="AE94228" s="56"/>
    </row>
    <row r="94229" spans="1:31" x14ac:dyDescent="0.25">
      <c r="A94229" s="41">
        <v>0</v>
      </c>
      <c r="C94229" s="56"/>
      <c r="AC94229" s="56"/>
      <c r="AD94229" s="56"/>
      <c r="AE94229" s="56"/>
    </row>
    <row r="94230" spans="1:31" x14ac:dyDescent="0.25">
      <c r="A94230" s="41">
        <v>0</v>
      </c>
      <c r="C94230" s="56"/>
      <c r="AC94230" s="56"/>
      <c r="AD94230" s="56"/>
      <c r="AE94230" s="56"/>
    </row>
    <row r="94231" spans="1:31" x14ac:dyDescent="0.25">
      <c r="A94231" s="41">
        <v>0</v>
      </c>
      <c r="C94231" s="56"/>
      <c r="AC94231" s="56"/>
      <c r="AD94231" s="56"/>
      <c r="AE94231" s="56"/>
    </row>
    <row r="94232" spans="1:31" x14ac:dyDescent="0.25">
      <c r="A94232" s="41">
        <v>0</v>
      </c>
      <c r="C94232" s="56"/>
      <c r="AC94232" s="56"/>
      <c r="AD94232" s="56"/>
      <c r="AE94232" s="56"/>
    </row>
    <row r="94233" spans="1:31" x14ac:dyDescent="0.25">
      <c r="A94233" s="41">
        <v>0</v>
      </c>
      <c r="C94233" s="56"/>
      <c r="AC94233" s="56"/>
      <c r="AD94233" s="56"/>
      <c r="AE94233" s="56"/>
    </row>
    <row r="94234" spans="1:31" x14ac:dyDescent="0.25">
      <c r="A94234" s="41">
        <v>0</v>
      </c>
      <c r="C94234" s="56"/>
      <c r="AC94234" s="56"/>
      <c r="AD94234" s="56"/>
      <c r="AE94234" s="56"/>
    </row>
    <row r="94235" spans="1:31" x14ac:dyDescent="0.25">
      <c r="A94235" s="41">
        <v>0</v>
      </c>
      <c r="C94235" s="56"/>
      <c r="AC94235" s="56"/>
      <c r="AD94235" s="56"/>
      <c r="AE94235" s="56"/>
    </row>
    <row r="94236" spans="1:31" x14ac:dyDescent="0.25">
      <c r="A94236" s="41">
        <v>0</v>
      </c>
      <c r="C94236" s="56"/>
      <c r="AC94236" s="56"/>
      <c r="AD94236" s="56"/>
      <c r="AE94236" s="56"/>
    </row>
    <row r="94237" spans="1:31" x14ac:dyDescent="0.25">
      <c r="A94237" s="41">
        <v>0</v>
      </c>
      <c r="C94237" s="56"/>
      <c r="AC94237" s="56"/>
      <c r="AD94237" s="56"/>
      <c r="AE94237" s="56"/>
    </row>
    <row r="94238" spans="1:31" x14ac:dyDescent="0.25">
      <c r="A94238" s="41">
        <v>0</v>
      </c>
      <c r="C94238" s="56"/>
      <c r="AC94238" s="56"/>
      <c r="AD94238" s="56"/>
      <c r="AE94238" s="56"/>
    </row>
    <row r="94239" spans="1:31" x14ac:dyDescent="0.25">
      <c r="A94239" s="41">
        <v>0</v>
      </c>
      <c r="C94239" s="56"/>
      <c r="AC94239" s="56"/>
      <c r="AD94239" s="56"/>
      <c r="AE94239" s="56"/>
    </row>
    <row r="94240" spans="1:31" x14ac:dyDescent="0.25">
      <c r="A94240" s="41">
        <v>0</v>
      </c>
      <c r="C94240" s="56"/>
      <c r="AC94240" s="56"/>
      <c r="AD94240" s="56"/>
      <c r="AE94240" s="56"/>
    </row>
    <row r="94241" spans="1:31" x14ac:dyDescent="0.25">
      <c r="A94241" s="41">
        <v>0</v>
      </c>
      <c r="C94241" s="56"/>
      <c r="AC94241" s="56"/>
      <c r="AD94241" s="56"/>
      <c r="AE94241" s="56"/>
    </row>
    <row r="94242" spans="1:31" x14ac:dyDescent="0.25">
      <c r="A94242" s="41">
        <v>0</v>
      </c>
      <c r="C94242" s="56"/>
      <c r="AC94242" s="56"/>
      <c r="AD94242" s="56"/>
      <c r="AE94242" s="56"/>
    </row>
    <row r="94243" spans="1:31" x14ac:dyDescent="0.25">
      <c r="A94243" s="41">
        <v>0</v>
      </c>
      <c r="C94243" s="56"/>
      <c r="AC94243" s="56"/>
      <c r="AD94243" s="56"/>
      <c r="AE94243" s="56"/>
    </row>
    <row r="94244" spans="1:31" x14ac:dyDescent="0.25">
      <c r="A94244" s="41">
        <v>0</v>
      </c>
      <c r="C94244" s="56"/>
      <c r="AC94244" s="56"/>
      <c r="AD94244" s="56"/>
      <c r="AE94244" s="56"/>
    </row>
    <row r="94245" spans="1:31" x14ac:dyDescent="0.25">
      <c r="A94245" s="41">
        <v>0</v>
      </c>
      <c r="C94245" s="56"/>
      <c r="AC94245" s="56"/>
      <c r="AD94245" s="56"/>
      <c r="AE94245" s="56"/>
    </row>
    <row r="94246" spans="1:31" x14ac:dyDescent="0.25">
      <c r="A94246" s="41">
        <v>0</v>
      </c>
      <c r="C94246" s="56"/>
      <c r="AC94246" s="56"/>
      <c r="AD94246" s="56"/>
      <c r="AE94246" s="56"/>
    </row>
    <row r="94247" spans="1:31" x14ac:dyDescent="0.25">
      <c r="A94247" s="41">
        <v>0</v>
      </c>
      <c r="C94247" s="56"/>
      <c r="AC94247" s="56"/>
      <c r="AD94247" s="56"/>
      <c r="AE94247" s="56"/>
    </row>
    <row r="94248" spans="1:31" x14ac:dyDescent="0.25">
      <c r="A94248" s="41">
        <v>0</v>
      </c>
      <c r="C94248" s="56"/>
      <c r="AC94248" s="56"/>
      <c r="AD94248" s="56"/>
      <c r="AE94248" s="56"/>
    </row>
    <row r="94249" spans="1:31" x14ac:dyDescent="0.25">
      <c r="A94249" s="41">
        <v>0</v>
      </c>
      <c r="C94249" s="56"/>
      <c r="AC94249" s="56"/>
      <c r="AD94249" s="56"/>
      <c r="AE94249" s="56"/>
    </row>
    <row r="94250" spans="1:31" x14ac:dyDescent="0.25">
      <c r="A94250" s="41">
        <v>0</v>
      </c>
      <c r="C94250" s="56"/>
      <c r="AC94250" s="56"/>
      <c r="AD94250" s="56"/>
      <c r="AE94250" s="56"/>
    </row>
    <row r="94251" spans="1:31" x14ac:dyDescent="0.25">
      <c r="A94251" s="41">
        <v>0</v>
      </c>
      <c r="C94251" s="56"/>
      <c r="AC94251" s="56"/>
      <c r="AD94251" s="56"/>
      <c r="AE94251" s="56"/>
    </row>
    <row r="94252" spans="1:31" x14ac:dyDescent="0.25">
      <c r="A94252" s="41">
        <v>0</v>
      </c>
      <c r="C94252" s="56"/>
      <c r="AC94252" s="56"/>
      <c r="AD94252" s="56"/>
      <c r="AE94252" s="56"/>
    </row>
    <row r="94253" spans="1:31" x14ac:dyDescent="0.25">
      <c r="A94253" s="41">
        <v>0</v>
      </c>
      <c r="C94253" s="56"/>
      <c r="AC94253" s="56"/>
      <c r="AD94253" s="56"/>
      <c r="AE94253" s="56"/>
    </row>
    <row r="94254" spans="1:31" x14ac:dyDescent="0.25">
      <c r="A94254" s="41">
        <v>0</v>
      </c>
      <c r="C94254" s="56"/>
      <c r="AC94254" s="56"/>
      <c r="AD94254" s="56"/>
      <c r="AE94254" s="56"/>
    </row>
    <row r="94255" spans="1:31" x14ac:dyDescent="0.25">
      <c r="A94255" s="41">
        <v>0</v>
      </c>
      <c r="C94255" s="56"/>
      <c r="AC94255" s="56"/>
      <c r="AD94255" s="56"/>
      <c r="AE94255" s="56"/>
    </row>
    <row r="94256" spans="1:31" x14ac:dyDescent="0.25">
      <c r="A94256" s="41">
        <v>0</v>
      </c>
      <c r="C94256" s="56"/>
      <c r="AC94256" s="56"/>
      <c r="AD94256" s="56"/>
      <c r="AE94256" s="56"/>
    </row>
    <row r="94257" spans="1:31" x14ac:dyDescent="0.25">
      <c r="A94257" s="41">
        <v>0</v>
      </c>
      <c r="C94257" s="56"/>
      <c r="AC94257" s="56"/>
      <c r="AD94257" s="56"/>
      <c r="AE94257" s="56"/>
    </row>
    <row r="94258" spans="1:31" x14ac:dyDescent="0.25">
      <c r="A94258" s="41">
        <v>0</v>
      </c>
      <c r="C94258" s="56"/>
      <c r="AC94258" s="56"/>
      <c r="AD94258" s="56"/>
      <c r="AE94258" s="56"/>
    </row>
    <row r="94259" spans="1:31" x14ac:dyDescent="0.25">
      <c r="A94259" s="41">
        <v>0</v>
      </c>
      <c r="C94259" s="56"/>
      <c r="AC94259" s="56"/>
      <c r="AD94259" s="56"/>
      <c r="AE94259" s="56"/>
    </row>
    <row r="94260" spans="1:31" x14ac:dyDescent="0.25">
      <c r="A94260" s="41">
        <v>0</v>
      </c>
      <c r="C94260" s="56"/>
      <c r="AC94260" s="56"/>
      <c r="AD94260" s="56"/>
      <c r="AE94260" s="56"/>
    </row>
    <row r="94261" spans="1:31" x14ac:dyDescent="0.25">
      <c r="A94261" s="41">
        <v>0</v>
      </c>
      <c r="C94261" s="56"/>
      <c r="AC94261" s="56"/>
      <c r="AD94261" s="56"/>
      <c r="AE94261" s="56"/>
    </row>
    <row r="94262" spans="1:31" x14ac:dyDescent="0.25">
      <c r="A94262" s="41">
        <v>0</v>
      </c>
      <c r="C94262" s="56"/>
      <c r="AC94262" s="56"/>
      <c r="AD94262" s="56"/>
      <c r="AE94262" s="56"/>
    </row>
    <row r="94263" spans="1:31" x14ac:dyDescent="0.25">
      <c r="A94263" s="41">
        <v>0</v>
      </c>
      <c r="C94263" s="56"/>
      <c r="AC94263" s="56"/>
      <c r="AD94263" s="56"/>
      <c r="AE94263" s="56"/>
    </row>
    <row r="94264" spans="1:31" x14ac:dyDescent="0.25">
      <c r="A94264" s="41">
        <v>0</v>
      </c>
      <c r="C94264" s="56"/>
      <c r="AC94264" s="56"/>
      <c r="AD94264" s="56"/>
      <c r="AE94264" s="56"/>
    </row>
    <row r="94265" spans="1:31" x14ac:dyDescent="0.25">
      <c r="A94265" s="41">
        <v>0</v>
      </c>
      <c r="C94265" s="56"/>
      <c r="AC94265" s="56"/>
      <c r="AD94265" s="56"/>
      <c r="AE94265" s="56"/>
    </row>
    <row r="94266" spans="1:31" x14ac:dyDescent="0.25">
      <c r="A94266" s="41">
        <v>0</v>
      </c>
      <c r="C94266" s="56"/>
      <c r="AC94266" s="56"/>
      <c r="AD94266" s="56"/>
      <c r="AE94266" s="56"/>
    </row>
    <row r="94267" spans="1:31" x14ac:dyDescent="0.25">
      <c r="A94267" s="41">
        <v>0</v>
      </c>
      <c r="C94267" s="56"/>
      <c r="AC94267" s="56"/>
      <c r="AD94267" s="56"/>
      <c r="AE94267" s="56"/>
    </row>
    <row r="94268" spans="1:31" x14ac:dyDescent="0.25">
      <c r="A94268" s="41">
        <v>0</v>
      </c>
      <c r="C94268" s="56"/>
      <c r="AC94268" s="56"/>
      <c r="AD94268" s="56"/>
      <c r="AE94268" s="56"/>
    </row>
    <row r="94269" spans="1:31" x14ac:dyDescent="0.25">
      <c r="A94269" s="41">
        <v>0</v>
      </c>
      <c r="C94269" s="56"/>
      <c r="AC94269" s="56"/>
      <c r="AD94269" s="56"/>
      <c r="AE94269" s="56"/>
    </row>
    <row r="94270" spans="1:31" x14ac:dyDescent="0.25">
      <c r="A94270" s="41">
        <v>0</v>
      </c>
      <c r="C94270" s="56"/>
      <c r="AC94270" s="56"/>
      <c r="AD94270" s="56"/>
      <c r="AE94270" s="56"/>
    </row>
    <row r="94271" spans="1:31" x14ac:dyDescent="0.25">
      <c r="A94271" s="41">
        <v>0</v>
      </c>
      <c r="C94271" s="56"/>
      <c r="AC94271" s="56"/>
      <c r="AD94271" s="56"/>
      <c r="AE94271" s="56"/>
    </row>
    <row r="94272" spans="1:31" x14ac:dyDescent="0.25">
      <c r="A94272" s="41">
        <v>0</v>
      </c>
      <c r="C94272" s="56"/>
      <c r="AC94272" s="56"/>
      <c r="AD94272" s="56"/>
      <c r="AE94272" s="56"/>
    </row>
    <row r="94273" spans="1:31" x14ac:dyDescent="0.25">
      <c r="A94273" s="41">
        <v>0</v>
      </c>
      <c r="C94273" s="56"/>
      <c r="AC94273" s="56"/>
      <c r="AD94273" s="56"/>
      <c r="AE94273" s="56"/>
    </row>
    <row r="94274" spans="1:31" x14ac:dyDescent="0.25">
      <c r="A94274" s="41">
        <v>0</v>
      </c>
      <c r="C94274" s="56"/>
      <c r="AC94274" s="56"/>
      <c r="AD94274" s="56"/>
      <c r="AE94274" s="56"/>
    </row>
    <row r="94275" spans="1:31" x14ac:dyDescent="0.25">
      <c r="A94275" s="41">
        <v>0</v>
      </c>
      <c r="C94275" s="56"/>
      <c r="AC94275" s="56"/>
      <c r="AD94275" s="56"/>
      <c r="AE94275" s="56"/>
    </row>
    <row r="94276" spans="1:31" x14ac:dyDescent="0.25">
      <c r="A94276" s="41">
        <v>0</v>
      </c>
      <c r="C94276" s="56"/>
      <c r="AC94276" s="56"/>
      <c r="AD94276" s="56"/>
      <c r="AE94276" s="56"/>
    </row>
    <row r="94277" spans="1:31" x14ac:dyDescent="0.25">
      <c r="A94277" s="41">
        <v>0</v>
      </c>
      <c r="C94277" s="56"/>
      <c r="AC94277" s="56"/>
      <c r="AD94277" s="56"/>
      <c r="AE94277" s="56"/>
    </row>
    <row r="94278" spans="1:31" x14ac:dyDescent="0.25">
      <c r="A94278" s="41">
        <v>0</v>
      </c>
      <c r="C94278" s="56"/>
      <c r="AC94278" s="56"/>
      <c r="AD94278" s="56"/>
      <c r="AE94278" s="56"/>
    </row>
    <row r="94279" spans="1:31" x14ac:dyDescent="0.25">
      <c r="A94279" s="41">
        <v>0</v>
      </c>
      <c r="C94279" s="56"/>
      <c r="AC94279" s="56"/>
      <c r="AD94279" s="56"/>
      <c r="AE94279" s="56"/>
    </row>
    <row r="94280" spans="1:31" x14ac:dyDescent="0.25">
      <c r="A94280" s="41">
        <v>0</v>
      </c>
      <c r="C94280" s="56"/>
      <c r="AC94280" s="56"/>
      <c r="AD94280" s="56"/>
      <c r="AE94280" s="56"/>
    </row>
    <row r="94281" spans="1:31" x14ac:dyDescent="0.25">
      <c r="A94281" s="41">
        <v>0</v>
      </c>
      <c r="C94281" s="56"/>
      <c r="AC94281" s="56"/>
      <c r="AD94281" s="56"/>
      <c r="AE94281" s="56"/>
    </row>
    <row r="94282" spans="1:31" x14ac:dyDescent="0.25">
      <c r="A94282" s="41">
        <v>0</v>
      </c>
      <c r="C94282" s="56"/>
      <c r="AC94282" s="56"/>
      <c r="AD94282" s="56"/>
      <c r="AE94282" s="56"/>
    </row>
    <row r="94283" spans="1:31" x14ac:dyDescent="0.25">
      <c r="A94283" s="41">
        <v>0</v>
      </c>
      <c r="C94283" s="56"/>
      <c r="AC94283" s="56"/>
      <c r="AD94283" s="56"/>
      <c r="AE94283" s="56"/>
    </row>
    <row r="94284" spans="1:31" x14ac:dyDescent="0.25">
      <c r="A94284" s="41">
        <v>0</v>
      </c>
      <c r="C94284" s="56"/>
      <c r="AC94284" s="56"/>
      <c r="AD94284" s="56"/>
      <c r="AE94284" s="56"/>
    </row>
    <row r="94285" spans="1:31" x14ac:dyDescent="0.25">
      <c r="A94285" s="41">
        <v>0</v>
      </c>
      <c r="C94285" s="56"/>
      <c r="AC94285" s="56"/>
      <c r="AD94285" s="56"/>
      <c r="AE94285" s="56"/>
    </row>
    <row r="94286" spans="1:31" x14ac:dyDescent="0.25">
      <c r="A94286" s="41">
        <v>0</v>
      </c>
      <c r="C94286" s="56"/>
      <c r="AC94286" s="56"/>
      <c r="AD94286" s="56"/>
      <c r="AE94286" s="56"/>
    </row>
    <row r="94287" spans="1:31" x14ac:dyDescent="0.25">
      <c r="A94287" s="41">
        <v>0</v>
      </c>
      <c r="C94287" s="56"/>
      <c r="AC94287" s="56"/>
      <c r="AD94287" s="56"/>
      <c r="AE94287" s="56"/>
    </row>
    <row r="94288" spans="1:31" x14ac:dyDescent="0.25">
      <c r="A94288" s="41">
        <v>0</v>
      </c>
      <c r="C94288" s="56"/>
      <c r="AC94288" s="56"/>
      <c r="AD94288" s="56"/>
      <c r="AE94288" s="56"/>
    </row>
    <row r="94289" spans="1:31" x14ac:dyDescent="0.25">
      <c r="A94289" s="41">
        <v>0</v>
      </c>
      <c r="C94289" s="56"/>
      <c r="AC94289" s="56"/>
      <c r="AD94289" s="56"/>
      <c r="AE94289" s="56"/>
    </row>
    <row r="94290" spans="1:31" x14ac:dyDescent="0.25">
      <c r="A94290" s="41">
        <v>0</v>
      </c>
      <c r="C94290" s="56"/>
      <c r="AC94290" s="56"/>
      <c r="AD94290" s="56"/>
      <c r="AE94290" s="56"/>
    </row>
    <row r="94291" spans="1:31" x14ac:dyDescent="0.25">
      <c r="A94291" s="41">
        <v>0</v>
      </c>
      <c r="C94291" s="56"/>
      <c r="AC94291" s="56"/>
      <c r="AD94291" s="56"/>
      <c r="AE94291" s="56"/>
    </row>
    <row r="94292" spans="1:31" x14ac:dyDescent="0.25">
      <c r="A94292" s="41">
        <v>0</v>
      </c>
      <c r="C94292" s="56"/>
      <c r="AC94292" s="56"/>
      <c r="AD94292" s="56"/>
      <c r="AE94292" s="56"/>
    </row>
    <row r="94293" spans="1:31" x14ac:dyDescent="0.25">
      <c r="A94293" s="41">
        <v>0</v>
      </c>
      <c r="C94293" s="56"/>
      <c r="AC94293" s="56"/>
      <c r="AD94293" s="56"/>
      <c r="AE94293" s="56"/>
    </row>
    <row r="94294" spans="1:31" x14ac:dyDescent="0.25">
      <c r="A94294" s="41">
        <v>0</v>
      </c>
      <c r="C94294" s="56"/>
      <c r="AC94294" s="56"/>
      <c r="AD94294" s="56"/>
      <c r="AE94294" s="56"/>
    </row>
    <row r="94295" spans="1:31" x14ac:dyDescent="0.25">
      <c r="A94295" s="41">
        <v>0</v>
      </c>
      <c r="C94295" s="56"/>
      <c r="AC94295" s="56"/>
      <c r="AD94295" s="56"/>
      <c r="AE94295" s="56"/>
    </row>
    <row r="94296" spans="1:31" x14ac:dyDescent="0.25">
      <c r="A94296" s="41">
        <v>0</v>
      </c>
      <c r="C94296" s="56"/>
      <c r="AC94296" s="56"/>
      <c r="AD94296" s="56"/>
      <c r="AE94296" s="56"/>
    </row>
    <row r="94297" spans="1:31" x14ac:dyDescent="0.25">
      <c r="A94297" s="41">
        <v>82755</v>
      </c>
      <c r="C94297" s="56"/>
      <c r="AC94297" s="56"/>
      <c r="AD94297" s="56"/>
      <c r="AE94297" s="56"/>
    </row>
    <row r="94298" spans="1:31" x14ac:dyDescent="0.25">
      <c r="A94298" s="41">
        <v>0</v>
      </c>
      <c r="C94298" s="56"/>
      <c r="AC94298" s="56"/>
      <c r="AD94298" s="56"/>
      <c r="AE94298" s="56"/>
    </row>
    <row r="94299" spans="1:31" x14ac:dyDescent="0.25">
      <c r="A94299" s="41">
        <v>0</v>
      </c>
      <c r="C94299" s="56"/>
      <c r="AC94299" s="56"/>
      <c r="AD94299" s="56"/>
      <c r="AE94299" s="56"/>
    </row>
    <row r="94300" spans="1:31" x14ac:dyDescent="0.25">
      <c r="A94300" s="41">
        <v>0</v>
      </c>
      <c r="C94300" s="56"/>
      <c r="AC94300" s="56"/>
      <c r="AD94300" s="56"/>
      <c r="AE94300" s="56"/>
    </row>
    <row r="94301" spans="1:31" x14ac:dyDescent="0.25">
      <c r="A94301" s="41">
        <v>0</v>
      </c>
      <c r="C94301" s="56"/>
      <c r="AC94301" s="56"/>
      <c r="AD94301" s="56"/>
      <c r="AE94301" s="56"/>
    </row>
    <row r="94302" spans="1:31" x14ac:dyDescent="0.25">
      <c r="A94302" s="41">
        <v>0</v>
      </c>
      <c r="C94302" s="56"/>
      <c r="AC94302" s="56"/>
      <c r="AD94302" s="56"/>
      <c r="AE94302" s="56"/>
    </row>
    <row r="94303" spans="1:31" x14ac:dyDescent="0.25">
      <c r="A94303" s="41">
        <v>0</v>
      </c>
      <c r="C94303" s="56"/>
      <c r="AC94303" s="56"/>
      <c r="AD94303" s="56"/>
      <c r="AE94303" s="56"/>
    </row>
    <row r="94304" spans="1:31" x14ac:dyDescent="0.25">
      <c r="A94304" s="41">
        <v>0</v>
      </c>
      <c r="C94304" s="56"/>
      <c r="AC94304" s="56"/>
      <c r="AD94304" s="56"/>
      <c r="AE94304" s="56"/>
    </row>
    <row r="94305" spans="1:31" x14ac:dyDescent="0.25">
      <c r="A94305" s="41">
        <v>0</v>
      </c>
      <c r="C94305" s="56"/>
      <c r="AC94305" s="56"/>
      <c r="AD94305" s="56"/>
      <c r="AE94305" s="56"/>
    </row>
    <row r="94306" spans="1:31" x14ac:dyDescent="0.25">
      <c r="A94306" s="41">
        <v>0</v>
      </c>
      <c r="C94306" s="56"/>
      <c r="AC94306" s="56"/>
      <c r="AD94306" s="56"/>
      <c r="AE94306" s="56"/>
    </row>
    <row r="94307" spans="1:31" x14ac:dyDescent="0.25">
      <c r="A94307" s="41">
        <v>0</v>
      </c>
      <c r="C94307" s="56"/>
      <c r="AC94307" s="56"/>
      <c r="AD94307" s="56"/>
      <c r="AE94307" s="56"/>
    </row>
    <row r="94308" spans="1:31" x14ac:dyDescent="0.25">
      <c r="A94308" s="41">
        <v>0</v>
      </c>
      <c r="C94308" s="56"/>
      <c r="AC94308" s="56"/>
      <c r="AD94308" s="56"/>
      <c r="AE94308" s="56"/>
    </row>
    <row r="94309" spans="1:31" x14ac:dyDescent="0.25">
      <c r="A94309" s="41">
        <v>0</v>
      </c>
      <c r="C94309" s="56"/>
      <c r="AC94309" s="56"/>
      <c r="AD94309" s="56"/>
      <c r="AE94309" s="56"/>
    </row>
    <row r="94310" spans="1:31" x14ac:dyDescent="0.25">
      <c r="A94310" s="41">
        <v>0</v>
      </c>
      <c r="C94310" s="56"/>
      <c r="AC94310" s="56"/>
      <c r="AD94310" s="56"/>
      <c r="AE94310" s="56"/>
    </row>
    <row r="94311" spans="1:31" x14ac:dyDescent="0.25">
      <c r="A94311" s="41">
        <v>0</v>
      </c>
      <c r="C94311" s="56"/>
      <c r="AC94311" s="56"/>
      <c r="AD94311" s="56"/>
      <c r="AE94311" s="56"/>
    </row>
    <row r="94312" spans="1:31" x14ac:dyDescent="0.25">
      <c r="A94312" s="41">
        <v>0</v>
      </c>
      <c r="C94312" s="56"/>
      <c r="AC94312" s="56"/>
      <c r="AD94312" s="56"/>
      <c r="AE94312" s="56"/>
    </row>
    <row r="94313" spans="1:31" x14ac:dyDescent="0.25">
      <c r="A94313" s="41">
        <v>0</v>
      </c>
      <c r="C94313" s="56"/>
      <c r="AC94313" s="56"/>
      <c r="AD94313" s="56"/>
      <c r="AE94313" s="56"/>
    </row>
    <row r="94314" spans="1:31" x14ac:dyDescent="0.25">
      <c r="A94314" s="41">
        <v>0</v>
      </c>
      <c r="C94314" s="56"/>
      <c r="AC94314" s="56"/>
      <c r="AD94314" s="56"/>
      <c r="AE94314" s="56"/>
    </row>
    <row r="94315" spans="1:31" x14ac:dyDescent="0.25">
      <c r="A94315" s="41">
        <v>0</v>
      </c>
      <c r="C94315" s="56"/>
      <c r="AC94315" s="56"/>
      <c r="AD94315" s="56"/>
      <c r="AE94315" s="56"/>
    </row>
    <row r="94316" spans="1:31" x14ac:dyDescent="0.25">
      <c r="A94316" s="41">
        <v>0</v>
      </c>
      <c r="C94316" s="56"/>
      <c r="AC94316" s="56"/>
      <c r="AD94316" s="56"/>
      <c r="AE94316" s="56"/>
    </row>
    <row r="94317" spans="1:31" x14ac:dyDescent="0.25">
      <c r="A94317" s="41">
        <v>0</v>
      </c>
      <c r="C94317" s="56"/>
      <c r="AC94317" s="56"/>
      <c r="AD94317" s="56"/>
      <c r="AE94317" s="56"/>
    </row>
    <row r="94318" spans="1:31" x14ac:dyDescent="0.25">
      <c r="A94318" s="41">
        <v>0</v>
      </c>
      <c r="C94318" s="56"/>
      <c r="AC94318" s="56"/>
      <c r="AD94318" s="56"/>
      <c r="AE94318" s="56"/>
    </row>
    <row r="94319" spans="1:31" x14ac:dyDescent="0.25">
      <c r="A94319" s="41">
        <v>0</v>
      </c>
      <c r="C94319" s="56"/>
      <c r="AC94319" s="56"/>
      <c r="AD94319" s="56"/>
      <c r="AE94319" s="56"/>
    </row>
    <row r="94320" spans="1:31" x14ac:dyDescent="0.25">
      <c r="A94320" s="41">
        <v>0</v>
      </c>
      <c r="C94320" s="56"/>
      <c r="AC94320" s="56"/>
      <c r="AD94320" s="56"/>
      <c r="AE94320" s="56"/>
    </row>
    <row r="94321" spans="1:31" x14ac:dyDescent="0.25">
      <c r="A94321" s="41">
        <v>0</v>
      </c>
      <c r="C94321" s="56"/>
      <c r="AC94321" s="56"/>
      <c r="AD94321" s="56"/>
      <c r="AE94321" s="56"/>
    </row>
    <row r="94322" spans="1:31" x14ac:dyDescent="0.25">
      <c r="A94322" s="41">
        <v>0</v>
      </c>
      <c r="C94322" s="56"/>
      <c r="AC94322" s="56"/>
      <c r="AD94322" s="56"/>
      <c r="AE94322" s="56"/>
    </row>
    <row r="94323" spans="1:31" x14ac:dyDescent="0.25">
      <c r="A94323" s="41">
        <v>0</v>
      </c>
      <c r="C94323" s="56"/>
      <c r="AC94323" s="56"/>
      <c r="AD94323" s="56"/>
      <c r="AE94323" s="56"/>
    </row>
    <row r="94324" spans="1:31" x14ac:dyDescent="0.25">
      <c r="A94324" s="41">
        <v>0</v>
      </c>
      <c r="C94324" s="56"/>
      <c r="AC94324" s="56"/>
      <c r="AD94324" s="56"/>
      <c r="AE94324" s="56"/>
    </row>
    <row r="94325" spans="1:31" x14ac:dyDescent="0.25">
      <c r="A94325" s="41">
        <v>0</v>
      </c>
      <c r="C94325" s="56"/>
      <c r="AC94325" s="56"/>
      <c r="AD94325" s="56"/>
      <c r="AE94325" s="56"/>
    </row>
    <row r="94326" spans="1:31" x14ac:dyDescent="0.25">
      <c r="A94326" s="41">
        <v>0</v>
      </c>
      <c r="C94326" s="56"/>
      <c r="AC94326" s="56"/>
      <c r="AD94326" s="56"/>
      <c r="AE94326" s="56"/>
    </row>
    <row r="94327" spans="1:31" x14ac:dyDescent="0.25">
      <c r="A94327" s="41">
        <v>0</v>
      </c>
      <c r="C94327" s="56"/>
      <c r="AC94327" s="56"/>
      <c r="AD94327" s="56"/>
      <c r="AE94327" s="56"/>
    </row>
    <row r="94328" spans="1:31" x14ac:dyDescent="0.25">
      <c r="A94328" s="41">
        <v>0</v>
      </c>
      <c r="C94328" s="56"/>
      <c r="AC94328" s="56"/>
      <c r="AD94328" s="56"/>
      <c r="AE94328" s="56"/>
    </row>
    <row r="94329" spans="1:31" x14ac:dyDescent="0.25">
      <c r="A94329" s="41">
        <v>0</v>
      </c>
      <c r="C94329" s="56"/>
      <c r="AC94329" s="56"/>
      <c r="AD94329" s="56"/>
      <c r="AE94329" s="56"/>
    </row>
    <row r="94330" spans="1:31" x14ac:dyDescent="0.25">
      <c r="A94330" s="41">
        <v>0</v>
      </c>
      <c r="C94330" s="56"/>
      <c r="AC94330" s="56"/>
      <c r="AD94330" s="56"/>
      <c r="AE94330" s="56"/>
    </row>
    <row r="94331" spans="1:31" x14ac:dyDescent="0.25">
      <c r="A94331" s="41">
        <v>0</v>
      </c>
      <c r="C94331" s="56"/>
      <c r="AC94331" s="56"/>
      <c r="AD94331" s="56"/>
      <c r="AE94331" s="56"/>
    </row>
    <row r="94332" spans="1:31" x14ac:dyDescent="0.25">
      <c r="A94332" s="41">
        <v>0</v>
      </c>
      <c r="C94332" s="56"/>
      <c r="AC94332" s="56"/>
      <c r="AD94332" s="56"/>
      <c r="AE94332" s="56"/>
    </row>
    <row r="94333" spans="1:31" x14ac:dyDescent="0.25">
      <c r="A94333" s="41">
        <v>0</v>
      </c>
      <c r="C94333" s="56"/>
      <c r="AC94333" s="56"/>
      <c r="AD94333" s="56"/>
      <c r="AE94333" s="56"/>
    </row>
    <row r="94334" spans="1:31" x14ac:dyDescent="0.25">
      <c r="A94334" s="41">
        <v>0</v>
      </c>
      <c r="C94334" s="56"/>
      <c r="AC94334" s="56"/>
      <c r="AD94334" s="56"/>
      <c r="AE94334" s="56"/>
    </row>
    <row r="94335" spans="1:31" x14ac:dyDescent="0.25">
      <c r="A94335" s="41">
        <v>0</v>
      </c>
      <c r="C94335" s="56"/>
      <c r="AC94335" s="56"/>
      <c r="AD94335" s="56"/>
      <c r="AE94335" s="56"/>
    </row>
    <row r="94336" spans="1:31" x14ac:dyDescent="0.25">
      <c r="A94336" s="41">
        <v>0</v>
      </c>
      <c r="C94336" s="56"/>
      <c r="AC94336" s="56"/>
      <c r="AD94336" s="56"/>
      <c r="AE94336" s="56"/>
    </row>
    <row r="94337" spans="1:31" x14ac:dyDescent="0.25">
      <c r="A94337" s="41">
        <v>0</v>
      </c>
      <c r="C94337" s="56"/>
      <c r="AC94337" s="56"/>
      <c r="AD94337" s="56"/>
      <c r="AE94337" s="56"/>
    </row>
    <row r="94338" spans="1:31" x14ac:dyDescent="0.25">
      <c r="A94338" s="41">
        <v>0</v>
      </c>
      <c r="C94338" s="56"/>
      <c r="AC94338" s="56"/>
      <c r="AD94338" s="56"/>
      <c r="AE94338" s="56"/>
    </row>
    <row r="94339" spans="1:31" x14ac:dyDescent="0.25">
      <c r="A94339" s="41">
        <v>0</v>
      </c>
      <c r="C94339" s="56"/>
      <c r="AC94339" s="56"/>
      <c r="AD94339" s="56"/>
      <c r="AE94339" s="56"/>
    </row>
    <row r="94340" spans="1:31" x14ac:dyDescent="0.25">
      <c r="A94340" s="41">
        <v>0</v>
      </c>
      <c r="C94340" s="56"/>
      <c r="AC94340" s="56"/>
      <c r="AD94340" s="56"/>
      <c r="AE94340" s="56"/>
    </row>
    <row r="94341" spans="1:31" x14ac:dyDescent="0.25">
      <c r="A94341" s="41">
        <v>0</v>
      </c>
      <c r="C94341" s="56"/>
      <c r="AC94341" s="56"/>
      <c r="AD94341" s="56"/>
      <c r="AE94341" s="56"/>
    </row>
    <row r="94342" spans="1:31" x14ac:dyDescent="0.25">
      <c r="A94342" s="41">
        <v>0</v>
      </c>
      <c r="C94342" s="56"/>
      <c r="AC94342" s="56"/>
      <c r="AD94342" s="56"/>
      <c r="AE94342" s="56"/>
    </row>
    <row r="94343" spans="1:31" x14ac:dyDescent="0.25">
      <c r="A94343" s="41">
        <v>0</v>
      </c>
      <c r="C94343" s="56"/>
      <c r="AC94343" s="56"/>
      <c r="AD94343" s="56"/>
      <c r="AE94343" s="56"/>
    </row>
    <row r="94344" spans="1:31" x14ac:dyDescent="0.25">
      <c r="A94344" s="41">
        <v>0</v>
      </c>
      <c r="C94344" s="56"/>
      <c r="AC94344" s="56"/>
      <c r="AD94344" s="56"/>
      <c r="AE94344" s="56"/>
    </row>
    <row r="94345" spans="1:31" x14ac:dyDescent="0.25">
      <c r="A94345" s="41">
        <v>0</v>
      </c>
      <c r="C94345" s="56"/>
      <c r="AC94345" s="56"/>
      <c r="AD94345" s="56"/>
      <c r="AE94345" s="56"/>
    </row>
    <row r="94346" spans="1:31" x14ac:dyDescent="0.25">
      <c r="A94346" s="41">
        <v>0</v>
      </c>
      <c r="C94346" s="56"/>
      <c r="AC94346" s="56"/>
      <c r="AD94346" s="56"/>
      <c r="AE94346" s="56"/>
    </row>
    <row r="94347" spans="1:31" x14ac:dyDescent="0.25">
      <c r="A94347" s="41">
        <v>0</v>
      </c>
      <c r="C94347" s="56"/>
      <c r="AC94347" s="56"/>
      <c r="AD94347" s="56"/>
      <c r="AE94347" s="56"/>
    </row>
    <row r="94348" spans="1:31" x14ac:dyDescent="0.25">
      <c r="A94348" s="41">
        <v>0</v>
      </c>
      <c r="C94348" s="56"/>
      <c r="AC94348" s="56"/>
      <c r="AD94348" s="56"/>
      <c r="AE94348" s="56"/>
    </row>
    <row r="94349" spans="1:31" x14ac:dyDescent="0.25">
      <c r="A94349" s="41">
        <v>0</v>
      </c>
      <c r="C94349" s="56"/>
      <c r="AC94349" s="56"/>
      <c r="AD94349" s="56"/>
      <c r="AE94349" s="56"/>
    </row>
    <row r="94350" spans="1:31" x14ac:dyDescent="0.25">
      <c r="A94350" s="41">
        <v>0</v>
      </c>
      <c r="C94350" s="56"/>
      <c r="AC94350" s="56"/>
      <c r="AD94350" s="56"/>
      <c r="AE94350" s="56"/>
    </row>
    <row r="94351" spans="1:31" x14ac:dyDescent="0.25">
      <c r="A94351" s="41">
        <v>0</v>
      </c>
      <c r="C94351" s="56"/>
      <c r="AC94351" s="56"/>
      <c r="AD94351" s="56"/>
      <c r="AE94351" s="56"/>
    </row>
    <row r="94352" spans="1:31" x14ac:dyDescent="0.25">
      <c r="A94352" s="41">
        <v>0</v>
      </c>
      <c r="C94352" s="56"/>
      <c r="AC94352" s="56"/>
      <c r="AD94352" s="56"/>
      <c r="AE94352" s="56"/>
    </row>
    <row r="94353" spans="1:31" x14ac:dyDescent="0.25">
      <c r="A94353" s="41">
        <v>0</v>
      </c>
      <c r="C94353" s="56"/>
      <c r="AC94353" s="56"/>
      <c r="AD94353" s="56"/>
      <c r="AE94353" s="56"/>
    </row>
    <row r="94354" spans="1:31" x14ac:dyDescent="0.25">
      <c r="A94354" s="41">
        <v>0</v>
      </c>
      <c r="C94354" s="56"/>
      <c r="AC94354" s="56"/>
      <c r="AD94354" s="56"/>
      <c r="AE94354" s="56"/>
    </row>
    <row r="94355" spans="1:31" x14ac:dyDescent="0.25">
      <c r="A94355" s="41">
        <v>0</v>
      </c>
      <c r="C94355" s="56"/>
      <c r="AC94355" s="56"/>
      <c r="AD94355" s="56"/>
      <c r="AE94355" s="56"/>
    </row>
    <row r="94356" spans="1:31" x14ac:dyDescent="0.25">
      <c r="A94356" s="41">
        <v>0</v>
      </c>
      <c r="C94356" s="56"/>
      <c r="AC94356" s="56"/>
      <c r="AD94356" s="56"/>
      <c r="AE94356" s="56"/>
    </row>
    <row r="94357" spans="1:31" x14ac:dyDescent="0.25">
      <c r="A94357" s="41">
        <v>0</v>
      </c>
      <c r="C94357" s="56"/>
      <c r="AC94357" s="56"/>
      <c r="AD94357" s="56"/>
      <c r="AE94357" s="56"/>
    </row>
    <row r="94358" spans="1:31" x14ac:dyDescent="0.25">
      <c r="A94358" s="41">
        <v>0</v>
      </c>
      <c r="C94358" s="56"/>
      <c r="AC94358" s="56"/>
      <c r="AD94358" s="56"/>
      <c r="AE94358" s="56"/>
    </row>
    <row r="94359" spans="1:31" x14ac:dyDescent="0.25">
      <c r="A94359" s="41">
        <v>17653</v>
      </c>
      <c r="C94359" s="56"/>
      <c r="AC94359" s="56"/>
      <c r="AD94359" s="56"/>
      <c r="AE94359" s="56"/>
    </row>
    <row r="94360" spans="1:31" x14ac:dyDescent="0.25">
      <c r="A94360" s="41">
        <v>2883</v>
      </c>
      <c r="C94360" s="56"/>
      <c r="AC94360" s="56"/>
      <c r="AD94360" s="56"/>
      <c r="AE94360" s="56"/>
    </row>
    <row r="94361" spans="1:31" x14ac:dyDescent="0.25">
      <c r="A94361" s="41">
        <v>0</v>
      </c>
      <c r="C94361" s="56"/>
      <c r="AC94361" s="56"/>
      <c r="AD94361" s="56"/>
      <c r="AE94361" s="56"/>
    </row>
    <row r="94362" spans="1:31" x14ac:dyDescent="0.25">
      <c r="A94362" s="41">
        <v>239</v>
      </c>
      <c r="C94362" s="56"/>
      <c r="AC94362" s="56"/>
      <c r="AD94362" s="56"/>
      <c r="AE94362" s="56"/>
    </row>
    <row r="94363" spans="1:31" x14ac:dyDescent="0.25">
      <c r="A94363" s="41">
        <v>0</v>
      </c>
      <c r="C94363" s="56"/>
      <c r="AC94363" s="56"/>
      <c r="AD94363" s="56"/>
      <c r="AE94363" s="56"/>
    </row>
    <row r="94364" spans="1:31" x14ac:dyDescent="0.25">
      <c r="A94364" s="41">
        <v>0</v>
      </c>
      <c r="C94364" s="56"/>
      <c r="AC94364" s="56"/>
      <c r="AD94364" s="56"/>
      <c r="AE94364" s="56"/>
    </row>
    <row r="94365" spans="1:31" x14ac:dyDescent="0.25">
      <c r="A94365" s="41">
        <v>0</v>
      </c>
      <c r="C94365" s="56"/>
      <c r="AC94365" s="56"/>
      <c r="AD94365" s="56"/>
      <c r="AE94365" s="56"/>
    </row>
    <row r="94366" spans="1:31" x14ac:dyDescent="0.25">
      <c r="A94366" s="41">
        <v>0</v>
      </c>
      <c r="C94366" s="56"/>
      <c r="AC94366" s="56"/>
      <c r="AD94366" s="56"/>
      <c r="AE94366" s="56"/>
    </row>
    <row r="94367" spans="1:31" x14ac:dyDescent="0.25">
      <c r="A94367" s="41">
        <v>0</v>
      </c>
      <c r="C94367" s="56"/>
      <c r="AC94367" s="56"/>
      <c r="AD94367" s="56"/>
      <c r="AE94367" s="56"/>
    </row>
    <row r="94368" spans="1:31" x14ac:dyDescent="0.25">
      <c r="A94368" s="41">
        <v>0</v>
      </c>
      <c r="C94368" s="56"/>
      <c r="AC94368" s="56"/>
      <c r="AD94368" s="56"/>
      <c r="AE94368" s="56"/>
    </row>
    <row r="94369" spans="1:31" x14ac:dyDescent="0.25">
      <c r="A94369" s="41">
        <v>0</v>
      </c>
      <c r="C94369" s="56"/>
      <c r="AC94369" s="56"/>
      <c r="AD94369" s="56"/>
      <c r="AE94369" s="56"/>
    </row>
    <row r="94370" spans="1:31" x14ac:dyDescent="0.25">
      <c r="A94370" s="41">
        <v>0</v>
      </c>
      <c r="C94370" s="56"/>
      <c r="AC94370" s="56"/>
      <c r="AD94370" s="56"/>
      <c r="AE94370" s="56"/>
    </row>
    <row r="94371" spans="1:31" x14ac:dyDescent="0.25">
      <c r="A94371" s="41">
        <v>0</v>
      </c>
      <c r="C94371" s="56"/>
      <c r="AC94371" s="56"/>
      <c r="AD94371" s="56"/>
      <c r="AE94371" s="56"/>
    </row>
    <row r="94372" spans="1:31" x14ac:dyDescent="0.25">
      <c r="A94372" s="41">
        <v>0</v>
      </c>
      <c r="C94372" s="56"/>
      <c r="AC94372" s="56"/>
      <c r="AD94372" s="56"/>
      <c r="AE94372" s="56"/>
    </row>
    <row r="94373" spans="1:31" x14ac:dyDescent="0.25">
      <c r="A94373" s="41">
        <v>0</v>
      </c>
      <c r="C94373" s="56"/>
      <c r="AC94373" s="56"/>
      <c r="AD94373" s="56"/>
      <c r="AE94373" s="56"/>
    </row>
    <row r="94374" spans="1:31" x14ac:dyDescent="0.25">
      <c r="A94374" s="41">
        <v>0</v>
      </c>
      <c r="C94374" s="56"/>
      <c r="AC94374" s="56"/>
      <c r="AD94374" s="56"/>
      <c r="AE94374" s="56"/>
    </row>
    <row r="94375" spans="1:31" x14ac:dyDescent="0.25">
      <c r="A94375" s="41">
        <v>0</v>
      </c>
      <c r="C94375" s="56"/>
      <c r="AC94375" s="56"/>
      <c r="AD94375" s="56"/>
      <c r="AE94375" s="56"/>
    </row>
    <row r="94376" spans="1:31" x14ac:dyDescent="0.25">
      <c r="A94376" s="41">
        <v>0</v>
      </c>
      <c r="C94376" s="56"/>
      <c r="AC94376" s="56"/>
      <c r="AD94376" s="56"/>
      <c r="AE94376" s="56"/>
    </row>
    <row r="94377" spans="1:31" x14ac:dyDescent="0.25">
      <c r="A94377" s="41">
        <v>0</v>
      </c>
      <c r="C94377" s="56"/>
      <c r="AC94377" s="56"/>
      <c r="AD94377" s="56"/>
      <c r="AE94377" s="56"/>
    </row>
    <row r="94378" spans="1:31" x14ac:dyDescent="0.25">
      <c r="A94378" s="41">
        <v>0</v>
      </c>
      <c r="C94378" s="56"/>
      <c r="AC94378" s="56"/>
      <c r="AD94378" s="56"/>
      <c r="AE94378" s="56"/>
    </row>
    <row r="94379" spans="1:31" x14ac:dyDescent="0.25">
      <c r="A94379" s="41">
        <v>0</v>
      </c>
      <c r="C94379" s="56"/>
      <c r="AC94379" s="56"/>
      <c r="AD94379" s="56"/>
      <c r="AE94379" s="56"/>
    </row>
    <row r="94380" spans="1:31" x14ac:dyDescent="0.25">
      <c r="A94380" s="41">
        <v>3031</v>
      </c>
      <c r="C94380" s="56"/>
      <c r="AC94380" s="56"/>
      <c r="AD94380" s="56"/>
      <c r="AE94380" s="56"/>
    </row>
    <row r="94381" spans="1:31" x14ac:dyDescent="0.25">
      <c r="A94381" s="41">
        <v>0</v>
      </c>
      <c r="C94381" s="56"/>
      <c r="AC94381" s="56"/>
      <c r="AD94381" s="56"/>
      <c r="AE94381" s="56"/>
    </row>
    <row r="94382" spans="1:31" x14ac:dyDescent="0.25">
      <c r="A94382" s="41">
        <v>0</v>
      </c>
      <c r="C94382" s="56"/>
      <c r="AC94382" s="56"/>
      <c r="AD94382" s="56"/>
      <c r="AE94382" s="56"/>
    </row>
    <row r="94383" spans="1:31" x14ac:dyDescent="0.25">
      <c r="A94383" s="41">
        <v>0</v>
      </c>
      <c r="C94383" s="56"/>
      <c r="AC94383" s="56"/>
      <c r="AD94383" s="56"/>
      <c r="AE94383" s="56"/>
    </row>
    <row r="94384" spans="1:31" x14ac:dyDescent="0.25">
      <c r="A94384" s="41">
        <v>0</v>
      </c>
      <c r="C94384" s="56"/>
      <c r="AC94384" s="56"/>
      <c r="AD94384" s="56"/>
      <c r="AE94384" s="56"/>
    </row>
    <row r="94385" spans="1:31" x14ac:dyDescent="0.25">
      <c r="A94385" s="41">
        <v>0</v>
      </c>
      <c r="C94385" s="56"/>
      <c r="AC94385" s="56"/>
      <c r="AD94385" s="56"/>
      <c r="AE94385" s="56"/>
    </row>
    <row r="94386" spans="1:31" x14ac:dyDescent="0.25">
      <c r="A94386" s="41">
        <v>0</v>
      </c>
      <c r="C94386" s="56"/>
      <c r="AC94386" s="56"/>
      <c r="AD94386" s="56"/>
      <c r="AE94386" s="56"/>
    </row>
    <row r="94387" spans="1:31" x14ac:dyDescent="0.25">
      <c r="A94387" s="41">
        <v>0</v>
      </c>
      <c r="C94387" s="56"/>
      <c r="AC94387" s="56"/>
      <c r="AD94387" s="56"/>
      <c r="AE94387" s="56"/>
    </row>
    <row r="94388" spans="1:31" x14ac:dyDescent="0.25">
      <c r="A94388" s="41">
        <v>0</v>
      </c>
      <c r="C94388" s="56"/>
      <c r="AC94388" s="56"/>
      <c r="AD94388" s="56"/>
      <c r="AE94388" s="56"/>
    </row>
    <row r="94389" spans="1:31" x14ac:dyDescent="0.25">
      <c r="A94389" s="41">
        <v>0</v>
      </c>
      <c r="C94389" s="56"/>
      <c r="AC94389" s="56"/>
      <c r="AD94389" s="56"/>
      <c r="AE94389" s="56"/>
    </row>
    <row r="94390" spans="1:31" x14ac:dyDescent="0.25">
      <c r="A94390" s="41">
        <v>0</v>
      </c>
      <c r="C94390" s="56"/>
      <c r="AC94390" s="56"/>
      <c r="AD94390" s="56"/>
      <c r="AE94390" s="56"/>
    </row>
    <row r="94391" spans="1:31" x14ac:dyDescent="0.25">
      <c r="A94391" s="41">
        <v>0</v>
      </c>
      <c r="C94391" s="56"/>
      <c r="AC94391" s="56"/>
      <c r="AD94391" s="56"/>
      <c r="AE94391" s="56"/>
    </row>
    <row r="94392" spans="1:31" x14ac:dyDescent="0.25">
      <c r="A94392" s="41">
        <v>0</v>
      </c>
      <c r="C94392" s="56"/>
      <c r="AC94392" s="56"/>
      <c r="AD94392" s="56"/>
      <c r="AE94392" s="56"/>
    </row>
    <row r="94393" spans="1:31" x14ac:dyDescent="0.25">
      <c r="A94393" s="41">
        <v>0</v>
      </c>
      <c r="C94393" s="56"/>
      <c r="AC94393" s="56"/>
      <c r="AD94393" s="56"/>
      <c r="AE94393" s="56"/>
    </row>
    <row r="94394" spans="1:31" x14ac:dyDescent="0.25">
      <c r="A94394" s="41">
        <v>0</v>
      </c>
      <c r="C94394" s="56"/>
      <c r="AC94394" s="56"/>
      <c r="AD94394" s="56"/>
      <c r="AE94394" s="56"/>
    </row>
    <row r="94395" spans="1:31" x14ac:dyDescent="0.25">
      <c r="A94395" s="41">
        <v>0</v>
      </c>
      <c r="C94395" s="56"/>
      <c r="AC94395" s="56"/>
      <c r="AD94395" s="56"/>
      <c r="AE94395" s="56"/>
    </row>
    <row r="94396" spans="1:31" x14ac:dyDescent="0.25">
      <c r="A94396" s="41">
        <v>0</v>
      </c>
      <c r="C94396" s="56"/>
      <c r="AC94396" s="56"/>
      <c r="AD94396" s="56"/>
      <c r="AE94396" s="56"/>
    </row>
    <row r="94397" spans="1:31" x14ac:dyDescent="0.25">
      <c r="A94397" s="41">
        <v>0</v>
      </c>
      <c r="C94397" s="56"/>
      <c r="AC94397" s="56"/>
      <c r="AD94397" s="56"/>
      <c r="AE94397" s="56"/>
    </row>
    <row r="94398" spans="1:31" x14ac:dyDescent="0.25">
      <c r="A94398" s="41">
        <v>0</v>
      </c>
      <c r="C94398" s="56"/>
      <c r="AC94398" s="56"/>
      <c r="AD94398" s="56"/>
      <c r="AE94398" s="56"/>
    </row>
    <row r="94399" spans="1:31" x14ac:dyDescent="0.25">
      <c r="A94399" s="41">
        <v>0</v>
      </c>
      <c r="C94399" s="56"/>
      <c r="AC94399" s="56"/>
      <c r="AD94399" s="56"/>
      <c r="AE94399" s="56"/>
    </row>
    <row r="94400" spans="1:31" x14ac:dyDescent="0.25">
      <c r="A94400" s="41">
        <v>0</v>
      </c>
      <c r="C94400" s="56"/>
      <c r="AC94400" s="56"/>
      <c r="AD94400" s="56"/>
      <c r="AE94400" s="56"/>
    </row>
    <row r="94401" spans="1:31" x14ac:dyDescent="0.25">
      <c r="A94401" s="41">
        <v>0</v>
      </c>
      <c r="C94401" s="56"/>
      <c r="AC94401" s="56"/>
      <c r="AD94401" s="56"/>
      <c r="AE94401" s="56"/>
    </row>
    <row r="94402" spans="1:31" x14ac:dyDescent="0.25">
      <c r="A94402" s="41">
        <v>0</v>
      </c>
      <c r="C94402" s="56"/>
      <c r="AC94402" s="56"/>
      <c r="AD94402" s="56"/>
      <c r="AE94402" s="56"/>
    </row>
    <row r="94403" spans="1:31" x14ac:dyDescent="0.25">
      <c r="A94403" s="41">
        <v>0</v>
      </c>
      <c r="C94403" s="56"/>
      <c r="AC94403" s="56"/>
      <c r="AD94403" s="56"/>
      <c r="AE94403" s="56"/>
    </row>
    <row r="94404" spans="1:31" x14ac:dyDescent="0.25">
      <c r="A94404" s="41">
        <v>0</v>
      </c>
      <c r="C94404" s="56"/>
      <c r="AC94404" s="56"/>
      <c r="AD94404" s="56"/>
      <c r="AE94404" s="56"/>
    </row>
    <row r="94405" spans="1:31" x14ac:dyDescent="0.25">
      <c r="A94405" s="41">
        <v>0</v>
      </c>
      <c r="C94405" s="56"/>
      <c r="AC94405" s="56"/>
      <c r="AD94405" s="56"/>
      <c r="AE94405" s="56"/>
    </row>
    <row r="94406" spans="1:31" x14ac:dyDescent="0.25">
      <c r="A94406" s="41">
        <v>0</v>
      </c>
      <c r="C94406" s="56"/>
      <c r="AC94406" s="56"/>
      <c r="AD94406" s="56"/>
      <c r="AE94406" s="56"/>
    </row>
    <row r="94407" spans="1:31" x14ac:dyDescent="0.25">
      <c r="A94407" s="41">
        <v>0</v>
      </c>
      <c r="C94407" s="56"/>
      <c r="AC94407" s="56"/>
      <c r="AD94407" s="56"/>
      <c r="AE94407" s="56"/>
    </row>
    <row r="94408" spans="1:31" x14ac:dyDescent="0.25">
      <c r="A94408" s="41">
        <v>0</v>
      </c>
      <c r="C94408" s="56"/>
      <c r="AC94408" s="56"/>
      <c r="AD94408" s="56"/>
      <c r="AE94408" s="56"/>
    </row>
    <row r="94409" spans="1:31" x14ac:dyDescent="0.25">
      <c r="A94409" s="41">
        <v>0</v>
      </c>
      <c r="C94409" s="56"/>
      <c r="AC94409" s="56"/>
      <c r="AD94409" s="56"/>
      <c r="AE94409" s="56"/>
    </row>
    <row r="94410" spans="1:31" x14ac:dyDescent="0.25">
      <c r="A94410" s="41">
        <v>0</v>
      </c>
      <c r="C94410" s="56"/>
      <c r="AC94410" s="56"/>
      <c r="AD94410" s="56"/>
      <c r="AE94410" s="56"/>
    </row>
    <row r="94411" spans="1:31" x14ac:dyDescent="0.25">
      <c r="A94411" s="41">
        <v>0</v>
      </c>
      <c r="C94411" s="56"/>
      <c r="AC94411" s="56"/>
      <c r="AD94411" s="56"/>
      <c r="AE94411" s="56"/>
    </row>
    <row r="94412" spans="1:31" x14ac:dyDescent="0.25">
      <c r="A94412" s="41">
        <v>0</v>
      </c>
      <c r="C94412" s="56"/>
      <c r="AC94412" s="56"/>
      <c r="AD94412" s="56"/>
      <c r="AE94412" s="56"/>
    </row>
    <row r="94413" spans="1:31" x14ac:dyDescent="0.25">
      <c r="A94413" s="41">
        <v>0</v>
      </c>
      <c r="C94413" s="56"/>
      <c r="AC94413" s="56"/>
      <c r="AD94413" s="56"/>
      <c r="AE94413" s="56"/>
    </row>
    <row r="94414" spans="1:31" x14ac:dyDescent="0.25">
      <c r="A94414" s="41">
        <v>0</v>
      </c>
      <c r="C94414" s="56"/>
      <c r="AC94414" s="56"/>
      <c r="AD94414" s="56"/>
      <c r="AE94414" s="56"/>
    </row>
    <row r="94415" spans="1:31" x14ac:dyDescent="0.25">
      <c r="A94415" s="41">
        <v>0</v>
      </c>
      <c r="C94415" s="56"/>
      <c r="AC94415" s="56"/>
      <c r="AD94415" s="56"/>
      <c r="AE94415" s="56"/>
    </row>
    <row r="94416" spans="1:31" x14ac:dyDescent="0.25">
      <c r="A94416" s="41">
        <v>0</v>
      </c>
      <c r="C94416" s="56"/>
      <c r="AC94416" s="56"/>
      <c r="AD94416" s="56"/>
      <c r="AE94416" s="56"/>
    </row>
    <row r="94417" spans="1:31" x14ac:dyDescent="0.25">
      <c r="A94417" s="41">
        <v>0</v>
      </c>
      <c r="C94417" s="56"/>
      <c r="AC94417" s="56"/>
      <c r="AD94417" s="56"/>
      <c r="AE94417" s="56"/>
    </row>
    <row r="94418" spans="1:31" x14ac:dyDescent="0.25">
      <c r="A94418" s="41">
        <v>0</v>
      </c>
      <c r="C94418" s="56"/>
      <c r="AC94418" s="56"/>
      <c r="AD94418" s="56"/>
      <c r="AE94418" s="56"/>
    </row>
    <row r="94419" spans="1:31" x14ac:dyDescent="0.25">
      <c r="A94419" s="41">
        <v>0</v>
      </c>
      <c r="C94419" s="56"/>
      <c r="AC94419" s="56"/>
      <c r="AD94419" s="56"/>
      <c r="AE94419" s="56"/>
    </row>
    <row r="94420" spans="1:31" x14ac:dyDescent="0.25">
      <c r="A94420" s="41">
        <v>0</v>
      </c>
      <c r="C94420" s="56"/>
      <c r="AC94420" s="56"/>
      <c r="AD94420" s="56"/>
      <c r="AE94420" s="56"/>
    </row>
    <row r="94421" spans="1:31" x14ac:dyDescent="0.25">
      <c r="A94421" s="41">
        <v>0</v>
      </c>
      <c r="C94421" s="56"/>
      <c r="AC94421" s="56"/>
      <c r="AD94421" s="56"/>
      <c r="AE94421" s="56"/>
    </row>
    <row r="94422" spans="1:31" x14ac:dyDescent="0.25">
      <c r="A94422" s="41">
        <v>0</v>
      </c>
      <c r="C94422" s="56"/>
      <c r="AC94422" s="56"/>
      <c r="AD94422" s="56"/>
      <c r="AE94422" s="56"/>
    </row>
    <row r="94423" spans="1:31" x14ac:dyDescent="0.25">
      <c r="A94423" s="41">
        <v>0</v>
      </c>
      <c r="C94423" s="56"/>
      <c r="AC94423" s="56"/>
      <c r="AD94423" s="56"/>
      <c r="AE94423" s="56"/>
    </row>
    <row r="94424" spans="1:31" x14ac:dyDescent="0.25">
      <c r="A94424" s="41">
        <v>0</v>
      </c>
      <c r="C94424" s="56"/>
      <c r="AC94424" s="56"/>
      <c r="AD94424" s="56"/>
      <c r="AE94424" s="56"/>
    </row>
    <row r="94425" spans="1:31" x14ac:dyDescent="0.25">
      <c r="A94425" s="41">
        <v>0</v>
      </c>
      <c r="C94425" s="56"/>
      <c r="AC94425" s="56"/>
      <c r="AD94425" s="56"/>
      <c r="AE94425" s="56"/>
    </row>
    <row r="94426" spans="1:31" x14ac:dyDescent="0.25">
      <c r="A94426" s="41">
        <v>14228</v>
      </c>
      <c r="C94426" s="56"/>
      <c r="AC94426" s="56"/>
      <c r="AD94426" s="56"/>
      <c r="AE94426" s="56"/>
    </row>
    <row r="94427" spans="1:31" x14ac:dyDescent="0.25">
      <c r="A94427" s="41">
        <v>0</v>
      </c>
      <c r="C94427" s="56"/>
      <c r="AC94427" s="56"/>
      <c r="AD94427" s="56"/>
      <c r="AE94427" s="56"/>
    </row>
    <row r="94428" spans="1:31" x14ac:dyDescent="0.25">
      <c r="A94428" s="41">
        <v>0</v>
      </c>
      <c r="C94428" s="56"/>
      <c r="AC94428" s="56"/>
      <c r="AD94428" s="56"/>
      <c r="AE94428" s="56"/>
    </row>
    <row r="94429" spans="1:31" x14ac:dyDescent="0.25">
      <c r="A94429" s="41">
        <v>0</v>
      </c>
      <c r="C94429" s="56"/>
      <c r="AC94429" s="56"/>
      <c r="AD94429" s="56"/>
      <c r="AE94429" s="56"/>
    </row>
    <row r="94430" spans="1:31" x14ac:dyDescent="0.25">
      <c r="A94430" s="41">
        <v>0</v>
      </c>
      <c r="C94430" s="56"/>
      <c r="AC94430" s="56"/>
      <c r="AD94430" s="56"/>
      <c r="AE94430" s="56"/>
    </row>
    <row r="94431" spans="1:31" x14ac:dyDescent="0.25">
      <c r="A94431" s="41">
        <v>0</v>
      </c>
      <c r="C94431" s="56"/>
      <c r="AC94431" s="56"/>
      <c r="AD94431" s="56"/>
      <c r="AE94431" s="56"/>
    </row>
    <row r="94432" spans="1:31" x14ac:dyDescent="0.25">
      <c r="A94432" s="41">
        <v>0</v>
      </c>
      <c r="C94432" s="56"/>
      <c r="AC94432" s="56"/>
      <c r="AD94432" s="56"/>
      <c r="AE94432" s="56"/>
    </row>
    <row r="94433" spans="1:31" x14ac:dyDescent="0.25">
      <c r="A94433" s="41">
        <v>0</v>
      </c>
      <c r="C94433" s="56"/>
      <c r="AC94433" s="56"/>
      <c r="AD94433" s="56"/>
      <c r="AE94433" s="56"/>
    </row>
    <row r="94434" spans="1:31" x14ac:dyDescent="0.25">
      <c r="A94434" s="41">
        <v>0</v>
      </c>
      <c r="C94434" s="56"/>
      <c r="AC94434" s="56"/>
      <c r="AD94434" s="56"/>
      <c r="AE94434" s="56"/>
    </row>
    <row r="94435" spans="1:31" x14ac:dyDescent="0.25">
      <c r="A94435" s="41">
        <v>0</v>
      </c>
      <c r="C94435" s="56"/>
      <c r="AC94435" s="56"/>
      <c r="AD94435" s="56"/>
      <c r="AE94435" s="56"/>
    </row>
    <row r="94436" spans="1:31" x14ac:dyDescent="0.25">
      <c r="A94436" s="41">
        <v>0</v>
      </c>
      <c r="C94436" s="56"/>
      <c r="AC94436" s="56"/>
      <c r="AD94436" s="56"/>
      <c r="AE94436" s="56"/>
    </row>
    <row r="94437" spans="1:31" x14ac:dyDescent="0.25">
      <c r="A94437" s="41">
        <v>0</v>
      </c>
      <c r="C94437" s="56"/>
      <c r="AC94437" s="56"/>
      <c r="AD94437" s="56"/>
      <c r="AE94437" s="56"/>
    </row>
    <row r="94438" spans="1:31" x14ac:dyDescent="0.25">
      <c r="A94438" s="41">
        <v>0</v>
      </c>
      <c r="C94438" s="56"/>
      <c r="AC94438" s="56"/>
      <c r="AD94438" s="56"/>
      <c r="AE94438" s="56"/>
    </row>
    <row r="94439" spans="1:31" x14ac:dyDescent="0.25">
      <c r="A94439" s="41">
        <v>0</v>
      </c>
      <c r="C94439" s="56"/>
      <c r="AC94439" s="56"/>
      <c r="AD94439" s="56"/>
      <c r="AE94439" s="56"/>
    </row>
    <row r="94440" spans="1:31" x14ac:dyDescent="0.25">
      <c r="A94440" s="41">
        <v>0</v>
      </c>
      <c r="C94440" s="56"/>
      <c r="AC94440" s="56"/>
      <c r="AD94440" s="56"/>
      <c r="AE94440" s="56"/>
    </row>
    <row r="94441" spans="1:31" x14ac:dyDescent="0.25">
      <c r="A94441" s="41">
        <v>0</v>
      </c>
      <c r="C94441" s="56"/>
      <c r="AC94441" s="56"/>
      <c r="AD94441" s="56"/>
      <c r="AE94441" s="56"/>
    </row>
    <row r="94442" spans="1:31" x14ac:dyDescent="0.25">
      <c r="A94442" s="41">
        <v>0</v>
      </c>
      <c r="C94442" s="56"/>
      <c r="AC94442" s="56"/>
      <c r="AD94442" s="56"/>
      <c r="AE94442" s="56"/>
    </row>
    <row r="94443" spans="1:31" x14ac:dyDescent="0.25">
      <c r="A94443" s="41">
        <v>0</v>
      </c>
      <c r="C94443" s="56"/>
      <c r="AC94443" s="56"/>
      <c r="AD94443" s="56"/>
      <c r="AE94443" s="56"/>
    </row>
    <row r="94444" spans="1:31" x14ac:dyDescent="0.25">
      <c r="A94444" s="41">
        <v>0</v>
      </c>
      <c r="C94444" s="56"/>
      <c r="AC94444" s="56"/>
      <c r="AD94444" s="56"/>
      <c r="AE94444" s="56"/>
    </row>
    <row r="94445" spans="1:31" x14ac:dyDescent="0.25">
      <c r="A94445" s="41">
        <v>0</v>
      </c>
      <c r="C94445" s="56"/>
      <c r="AC94445" s="56"/>
      <c r="AD94445" s="56"/>
      <c r="AE94445" s="56"/>
    </row>
    <row r="94446" spans="1:31" x14ac:dyDescent="0.25">
      <c r="A94446" s="41">
        <v>0</v>
      </c>
      <c r="C94446" s="56"/>
      <c r="AC94446" s="56"/>
      <c r="AD94446" s="56"/>
      <c r="AE94446" s="56"/>
    </row>
    <row r="94447" spans="1:31" x14ac:dyDescent="0.25">
      <c r="A94447" s="41">
        <v>2525</v>
      </c>
      <c r="C94447" s="56"/>
      <c r="AC94447" s="56"/>
      <c r="AD94447" s="56"/>
      <c r="AE94447" s="56"/>
    </row>
    <row r="94448" spans="1:31" x14ac:dyDescent="0.25">
      <c r="A94448" s="41">
        <v>0</v>
      </c>
      <c r="C94448" s="56"/>
      <c r="AC94448" s="56"/>
      <c r="AD94448" s="56"/>
      <c r="AE94448" s="56"/>
    </row>
    <row r="94449" spans="1:31" x14ac:dyDescent="0.25">
      <c r="A94449" s="41">
        <v>0</v>
      </c>
      <c r="C94449" s="56"/>
      <c r="AC94449" s="56"/>
      <c r="AD94449" s="56"/>
      <c r="AE94449" s="56"/>
    </row>
    <row r="94450" spans="1:31" x14ac:dyDescent="0.25">
      <c r="A94450" s="41">
        <v>0</v>
      </c>
      <c r="C94450" s="56"/>
      <c r="AC94450" s="56"/>
      <c r="AD94450" s="56"/>
      <c r="AE94450" s="56"/>
    </row>
    <row r="94451" spans="1:31" x14ac:dyDescent="0.25">
      <c r="A94451" s="41">
        <v>0</v>
      </c>
      <c r="C94451" s="56"/>
      <c r="AC94451" s="56"/>
      <c r="AD94451" s="56"/>
      <c r="AE94451" s="56"/>
    </row>
    <row r="94452" spans="1:31" x14ac:dyDescent="0.25">
      <c r="A94452" s="41">
        <v>0</v>
      </c>
      <c r="C94452" s="56"/>
      <c r="AC94452" s="56"/>
      <c r="AD94452" s="56"/>
      <c r="AE94452" s="56"/>
    </row>
    <row r="94453" spans="1:31" x14ac:dyDescent="0.25">
      <c r="A94453" s="41">
        <v>0</v>
      </c>
      <c r="C94453" s="56"/>
      <c r="AC94453" s="56"/>
      <c r="AD94453" s="56"/>
      <c r="AE94453" s="56"/>
    </row>
    <row r="94454" spans="1:31" x14ac:dyDescent="0.25">
      <c r="A94454" s="41">
        <v>0</v>
      </c>
      <c r="C94454" s="56"/>
      <c r="AC94454" s="56"/>
      <c r="AD94454" s="56"/>
      <c r="AE94454" s="56"/>
    </row>
    <row r="94455" spans="1:31" x14ac:dyDescent="0.25">
      <c r="A94455" s="41">
        <v>0</v>
      </c>
      <c r="C94455" s="56"/>
      <c r="AC94455" s="56"/>
      <c r="AD94455" s="56"/>
      <c r="AE94455" s="56"/>
    </row>
    <row r="94456" spans="1:31" x14ac:dyDescent="0.25">
      <c r="A94456" s="41">
        <v>0</v>
      </c>
      <c r="C94456" s="56"/>
      <c r="AC94456" s="56"/>
      <c r="AD94456" s="56"/>
      <c r="AE94456" s="56"/>
    </row>
    <row r="94457" spans="1:31" x14ac:dyDescent="0.25">
      <c r="A94457" s="41">
        <v>0</v>
      </c>
      <c r="C94457" s="56"/>
      <c r="AC94457" s="56"/>
      <c r="AD94457" s="56"/>
      <c r="AE94457" s="56"/>
    </row>
    <row r="94458" spans="1:31" x14ac:dyDescent="0.25">
      <c r="A94458" s="41">
        <v>0</v>
      </c>
      <c r="C94458" s="56"/>
      <c r="AC94458" s="56"/>
      <c r="AD94458" s="56"/>
      <c r="AE94458" s="56"/>
    </row>
    <row r="94459" spans="1:31" x14ac:dyDescent="0.25">
      <c r="A94459" s="41">
        <v>0</v>
      </c>
      <c r="C94459" s="56"/>
      <c r="AC94459" s="56"/>
      <c r="AD94459" s="56"/>
      <c r="AE94459" s="56"/>
    </row>
    <row r="94460" spans="1:31" x14ac:dyDescent="0.25">
      <c r="A94460" s="41">
        <v>0</v>
      </c>
      <c r="C94460" s="56"/>
      <c r="AC94460" s="56"/>
      <c r="AD94460" s="56"/>
      <c r="AE94460" s="56"/>
    </row>
    <row r="94461" spans="1:31" x14ac:dyDescent="0.25">
      <c r="A94461" s="41">
        <v>0</v>
      </c>
      <c r="C94461" s="56"/>
      <c r="AC94461" s="56"/>
      <c r="AD94461" s="56"/>
      <c r="AE94461" s="56"/>
    </row>
    <row r="94462" spans="1:31" x14ac:dyDescent="0.25">
      <c r="A94462" s="41">
        <v>0</v>
      </c>
      <c r="C94462" s="56"/>
      <c r="AC94462" s="56"/>
      <c r="AD94462" s="56"/>
      <c r="AE94462" s="56"/>
    </row>
    <row r="94463" spans="1:31" x14ac:dyDescent="0.25">
      <c r="A94463" s="41">
        <v>0</v>
      </c>
      <c r="C94463" s="56"/>
      <c r="AC94463" s="56"/>
      <c r="AD94463" s="56"/>
      <c r="AE94463" s="56"/>
    </row>
    <row r="94464" spans="1:31" x14ac:dyDescent="0.25">
      <c r="A94464" s="41">
        <v>0</v>
      </c>
      <c r="C94464" s="56"/>
      <c r="AC94464" s="56"/>
      <c r="AD94464" s="56"/>
      <c r="AE94464" s="56"/>
    </row>
    <row r="94465" spans="1:31" x14ac:dyDescent="0.25">
      <c r="A94465" s="41">
        <v>0</v>
      </c>
      <c r="C94465" s="56"/>
      <c r="AC94465" s="56"/>
      <c r="AD94465" s="56"/>
      <c r="AE94465" s="56"/>
    </row>
    <row r="94466" spans="1:31" x14ac:dyDescent="0.25">
      <c r="A94466" s="41">
        <v>0</v>
      </c>
      <c r="C94466" s="56"/>
      <c r="AC94466" s="56"/>
      <c r="AD94466" s="56"/>
      <c r="AE94466" s="56"/>
    </row>
    <row r="94467" spans="1:31" x14ac:dyDescent="0.25">
      <c r="A94467" s="41">
        <v>0</v>
      </c>
      <c r="C94467" s="56"/>
      <c r="AC94467" s="56"/>
      <c r="AD94467" s="56"/>
      <c r="AE94467" s="56"/>
    </row>
    <row r="94468" spans="1:31" x14ac:dyDescent="0.25">
      <c r="A94468" s="41">
        <v>0</v>
      </c>
      <c r="C94468" s="56"/>
      <c r="AC94468" s="56"/>
      <c r="AD94468" s="56"/>
      <c r="AE94468" s="56"/>
    </row>
    <row r="94469" spans="1:31" x14ac:dyDescent="0.25">
      <c r="A94469" s="41">
        <v>0</v>
      </c>
      <c r="C94469" s="56"/>
      <c r="AC94469" s="56"/>
      <c r="AD94469" s="56"/>
      <c r="AE94469" s="56"/>
    </row>
    <row r="94470" spans="1:31" x14ac:dyDescent="0.25">
      <c r="A94470" s="41">
        <v>0</v>
      </c>
      <c r="C94470" s="56"/>
      <c r="AC94470" s="56"/>
      <c r="AD94470" s="56"/>
      <c r="AE94470" s="56"/>
    </row>
    <row r="94471" spans="1:31" x14ac:dyDescent="0.25">
      <c r="A94471" s="41">
        <v>0</v>
      </c>
      <c r="C94471" s="56"/>
      <c r="AC94471" s="56"/>
      <c r="AD94471" s="56"/>
      <c r="AE94471" s="56"/>
    </row>
    <row r="94472" spans="1:31" x14ac:dyDescent="0.25">
      <c r="A94472" s="41">
        <v>0</v>
      </c>
      <c r="C94472" s="56"/>
      <c r="AC94472" s="56"/>
      <c r="AD94472" s="56"/>
      <c r="AE94472" s="56"/>
    </row>
    <row r="94473" spans="1:31" x14ac:dyDescent="0.25">
      <c r="A94473" s="41">
        <v>0</v>
      </c>
      <c r="C94473" s="56"/>
      <c r="AC94473" s="56"/>
      <c r="AD94473" s="56"/>
      <c r="AE94473" s="56"/>
    </row>
    <row r="94474" spans="1:31" x14ac:dyDescent="0.25">
      <c r="A94474" s="41">
        <v>0</v>
      </c>
      <c r="C94474" s="56"/>
      <c r="AC94474" s="56"/>
      <c r="AD94474" s="56"/>
      <c r="AE94474" s="56"/>
    </row>
    <row r="94475" spans="1:31" x14ac:dyDescent="0.25">
      <c r="A94475" s="41">
        <v>0</v>
      </c>
      <c r="C94475" s="56"/>
      <c r="AC94475" s="56"/>
      <c r="AD94475" s="56"/>
      <c r="AE94475" s="56"/>
    </row>
    <row r="94476" spans="1:31" x14ac:dyDescent="0.25">
      <c r="A94476" s="41">
        <v>0</v>
      </c>
      <c r="C94476" s="56"/>
      <c r="AC94476" s="56"/>
      <c r="AD94476" s="56"/>
      <c r="AE94476" s="56"/>
    </row>
    <row r="94477" spans="1:31" x14ac:dyDescent="0.25">
      <c r="A94477" s="41">
        <v>0</v>
      </c>
      <c r="C94477" s="56"/>
      <c r="AC94477" s="56"/>
      <c r="AD94477" s="56"/>
      <c r="AE94477" s="56"/>
    </row>
    <row r="94478" spans="1:31" x14ac:dyDescent="0.25">
      <c r="A94478" s="41">
        <v>0</v>
      </c>
      <c r="C94478" s="56"/>
      <c r="AC94478" s="56"/>
      <c r="AD94478" s="56"/>
      <c r="AE94478" s="56"/>
    </row>
    <row r="94479" spans="1:31" x14ac:dyDescent="0.25">
      <c r="A94479" s="41">
        <v>0</v>
      </c>
      <c r="C94479" s="56"/>
      <c r="AC94479" s="56"/>
      <c r="AD94479" s="56"/>
      <c r="AE94479" s="56"/>
    </row>
    <row r="94480" spans="1:31" x14ac:dyDescent="0.25">
      <c r="A94480" s="41">
        <v>0</v>
      </c>
      <c r="C94480" s="56"/>
      <c r="AC94480" s="56"/>
      <c r="AD94480" s="56"/>
      <c r="AE94480" s="56"/>
    </row>
    <row r="94481" spans="1:31" x14ac:dyDescent="0.25">
      <c r="A94481" s="41">
        <v>0</v>
      </c>
      <c r="C94481" s="56"/>
      <c r="AC94481" s="56"/>
      <c r="AD94481" s="56"/>
      <c r="AE94481" s="56"/>
    </row>
    <row r="94482" spans="1:31" x14ac:dyDescent="0.25">
      <c r="A94482" s="41">
        <v>0</v>
      </c>
      <c r="C94482" s="56"/>
      <c r="AC94482" s="56"/>
      <c r="AD94482" s="56"/>
      <c r="AE94482" s="56"/>
    </row>
    <row r="94483" spans="1:31" x14ac:dyDescent="0.25">
      <c r="A94483" s="41">
        <v>0</v>
      </c>
      <c r="C94483" s="56"/>
      <c r="AC94483" s="56"/>
      <c r="AD94483" s="56"/>
      <c r="AE94483" s="56"/>
    </row>
    <row r="94484" spans="1:31" x14ac:dyDescent="0.25">
      <c r="A94484" s="41">
        <v>0</v>
      </c>
      <c r="C94484" s="56"/>
      <c r="AC94484" s="56"/>
      <c r="AD94484" s="56"/>
      <c r="AE94484" s="56"/>
    </row>
    <row r="94485" spans="1:31" x14ac:dyDescent="0.25">
      <c r="A94485" s="41">
        <v>0</v>
      </c>
      <c r="C94485" s="56"/>
      <c r="AC94485" s="56"/>
      <c r="AD94485" s="56"/>
      <c r="AE94485" s="56"/>
    </row>
    <row r="94486" spans="1:31" x14ac:dyDescent="0.25">
      <c r="A94486" s="41">
        <v>0</v>
      </c>
      <c r="C94486" s="56"/>
      <c r="AC94486" s="56"/>
      <c r="AD94486" s="56"/>
      <c r="AE94486" s="56"/>
    </row>
    <row r="94487" spans="1:31" x14ac:dyDescent="0.25">
      <c r="A94487" s="41">
        <v>0</v>
      </c>
      <c r="C94487" s="56"/>
      <c r="AC94487" s="56"/>
      <c r="AD94487" s="56"/>
      <c r="AE94487" s="56"/>
    </row>
    <row r="94488" spans="1:31" x14ac:dyDescent="0.25">
      <c r="A94488" s="41">
        <v>0</v>
      </c>
      <c r="C94488" s="56"/>
      <c r="AC94488" s="56"/>
      <c r="AD94488" s="56"/>
      <c r="AE94488" s="56"/>
    </row>
    <row r="94489" spans="1:31" x14ac:dyDescent="0.25">
      <c r="A94489" s="41">
        <v>0</v>
      </c>
      <c r="C94489" s="56"/>
      <c r="AC94489" s="56"/>
      <c r="AD94489" s="56"/>
      <c r="AE94489" s="56"/>
    </row>
    <row r="94490" spans="1:31" x14ac:dyDescent="0.25">
      <c r="A94490" s="41">
        <v>0</v>
      </c>
      <c r="C94490" s="56"/>
      <c r="AC94490" s="56"/>
      <c r="AD94490" s="56"/>
      <c r="AE94490" s="56"/>
    </row>
    <row r="94491" spans="1:31" x14ac:dyDescent="0.25">
      <c r="A94491" s="41">
        <v>0</v>
      </c>
      <c r="C94491" s="56"/>
      <c r="AC94491" s="56"/>
      <c r="AD94491" s="56"/>
      <c r="AE94491" s="56"/>
    </row>
    <row r="94492" spans="1:31" x14ac:dyDescent="0.25">
      <c r="A94492" s="41">
        <v>0</v>
      </c>
      <c r="C94492" s="56"/>
      <c r="AC94492" s="56"/>
      <c r="AD94492" s="56"/>
      <c r="AE94492" s="56"/>
    </row>
    <row r="94493" spans="1:31" x14ac:dyDescent="0.25">
      <c r="A94493" s="41">
        <v>0</v>
      </c>
      <c r="C94493" s="56"/>
      <c r="AC94493" s="56"/>
      <c r="AD94493" s="56"/>
      <c r="AE94493" s="56"/>
    </row>
    <row r="94494" spans="1:31" x14ac:dyDescent="0.25">
      <c r="A94494" s="41">
        <v>0</v>
      </c>
      <c r="C94494" s="56"/>
      <c r="AC94494" s="56"/>
      <c r="AD94494" s="56"/>
      <c r="AE94494" s="56"/>
    </row>
    <row r="94495" spans="1:31" x14ac:dyDescent="0.25">
      <c r="A94495" s="41">
        <v>0</v>
      </c>
      <c r="C94495" s="56"/>
      <c r="AC94495" s="56"/>
      <c r="AD94495" s="56"/>
      <c r="AE94495" s="56"/>
    </row>
    <row r="94496" spans="1:31" x14ac:dyDescent="0.25">
      <c r="A94496" s="41">
        <v>0</v>
      </c>
      <c r="C94496" s="56"/>
      <c r="AC94496" s="56"/>
      <c r="AD94496" s="56"/>
      <c r="AE94496" s="56"/>
    </row>
    <row r="94497" spans="1:31" x14ac:dyDescent="0.25">
      <c r="A94497" s="41">
        <v>0</v>
      </c>
      <c r="C94497" s="56"/>
      <c r="AC94497" s="56"/>
      <c r="AD94497" s="56"/>
      <c r="AE94497" s="56"/>
    </row>
    <row r="94498" spans="1:31" x14ac:dyDescent="0.25">
      <c r="A94498" s="41">
        <v>0</v>
      </c>
      <c r="C94498" s="56"/>
      <c r="AC94498" s="56"/>
      <c r="AD94498" s="56"/>
      <c r="AE94498" s="56"/>
    </row>
    <row r="94499" spans="1:31" x14ac:dyDescent="0.25">
      <c r="A94499" s="41">
        <v>0</v>
      </c>
      <c r="C94499" s="56"/>
      <c r="AC94499" s="56"/>
      <c r="AD94499" s="56"/>
      <c r="AE94499" s="56"/>
    </row>
    <row r="94500" spans="1:31" x14ac:dyDescent="0.25">
      <c r="A94500" s="41">
        <v>0</v>
      </c>
      <c r="C94500" s="56"/>
      <c r="AC94500" s="56"/>
      <c r="AD94500" s="56"/>
      <c r="AE94500" s="56"/>
    </row>
    <row r="94501" spans="1:31" x14ac:dyDescent="0.25">
      <c r="A94501" s="41">
        <v>0</v>
      </c>
      <c r="C94501" s="56"/>
      <c r="AC94501" s="56"/>
      <c r="AD94501" s="56"/>
      <c r="AE94501" s="56"/>
    </row>
    <row r="94502" spans="1:31" x14ac:dyDescent="0.25">
      <c r="A94502" s="41">
        <v>0</v>
      </c>
      <c r="C94502" s="56"/>
      <c r="AC94502" s="56"/>
      <c r="AD94502" s="56"/>
      <c r="AE94502" s="56"/>
    </row>
    <row r="94503" spans="1:31" x14ac:dyDescent="0.25">
      <c r="A94503" s="41">
        <v>0</v>
      </c>
      <c r="C94503" s="56"/>
      <c r="AC94503" s="56"/>
      <c r="AD94503" s="56"/>
      <c r="AE94503" s="56"/>
    </row>
    <row r="94504" spans="1:31" x14ac:dyDescent="0.25">
      <c r="A94504" s="41">
        <v>0</v>
      </c>
      <c r="C94504" s="56"/>
      <c r="AC94504" s="56"/>
      <c r="AD94504" s="56"/>
      <c r="AE94504" s="56"/>
    </row>
    <row r="94505" spans="1:31" x14ac:dyDescent="0.25">
      <c r="A94505" s="41">
        <v>0</v>
      </c>
      <c r="C94505" s="56"/>
      <c r="AC94505" s="56"/>
      <c r="AD94505" s="56"/>
      <c r="AE94505" s="56"/>
    </row>
    <row r="94506" spans="1:31" x14ac:dyDescent="0.25">
      <c r="A94506" s="41">
        <v>0</v>
      </c>
      <c r="C94506" s="56"/>
      <c r="AC94506" s="56"/>
      <c r="AD94506" s="56"/>
      <c r="AE94506" s="56"/>
    </row>
    <row r="94507" spans="1:31" x14ac:dyDescent="0.25">
      <c r="A94507" s="41">
        <v>0</v>
      </c>
      <c r="C94507" s="56"/>
      <c r="AC94507" s="56"/>
      <c r="AD94507" s="56"/>
      <c r="AE94507" s="56"/>
    </row>
    <row r="94508" spans="1:31" x14ac:dyDescent="0.25">
      <c r="A94508" s="41">
        <v>0</v>
      </c>
      <c r="C94508" s="56"/>
      <c r="AC94508" s="56"/>
      <c r="AD94508" s="56"/>
      <c r="AE94508" s="56"/>
    </row>
    <row r="94509" spans="1:31" x14ac:dyDescent="0.25">
      <c r="A94509" s="41">
        <v>0</v>
      </c>
      <c r="C94509" s="56"/>
      <c r="AC94509" s="56"/>
      <c r="AD94509" s="56"/>
      <c r="AE94509" s="56"/>
    </row>
    <row r="94510" spans="1:31" x14ac:dyDescent="0.25">
      <c r="A94510" s="41">
        <v>0</v>
      </c>
      <c r="C94510" s="56"/>
      <c r="AC94510" s="56"/>
      <c r="AD94510" s="56"/>
      <c r="AE94510" s="56"/>
    </row>
    <row r="94511" spans="1:31" x14ac:dyDescent="0.25">
      <c r="A94511" s="41">
        <v>0</v>
      </c>
      <c r="C94511" s="56"/>
      <c r="AC94511" s="56"/>
      <c r="AD94511" s="56"/>
      <c r="AE94511" s="56"/>
    </row>
    <row r="94512" spans="1:31" x14ac:dyDescent="0.25">
      <c r="A94512" s="41">
        <v>0</v>
      </c>
      <c r="C94512" s="56"/>
      <c r="AC94512" s="56"/>
      <c r="AD94512" s="56"/>
      <c r="AE94512" s="56"/>
    </row>
    <row r="94513" spans="1:31" x14ac:dyDescent="0.25">
      <c r="A94513" s="41">
        <v>0</v>
      </c>
      <c r="C94513" s="56"/>
      <c r="AC94513" s="56"/>
      <c r="AD94513" s="56"/>
      <c r="AE94513" s="56"/>
    </row>
    <row r="94514" spans="1:31" x14ac:dyDescent="0.25">
      <c r="A94514" s="41">
        <v>0</v>
      </c>
      <c r="C94514" s="56"/>
      <c r="AC94514" s="56"/>
      <c r="AD94514" s="56"/>
      <c r="AE94514" s="56"/>
    </row>
    <row r="94515" spans="1:31" x14ac:dyDescent="0.25">
      <c r="A94515" s="41">
        <v>0</v>
      </c>
      <c r="C94515" s="56"/>
      <c r="AC94515" s="56"/>
      <c r="AD94515" s="56"/>
      <c r="AE94515" s="56"/>
    </row>
    <row r="94516" spans="1:31" x14ac:dyDescent="0.25">
      <c r="A94516" s="41">
        <v>0</v>
      </c>
      <c r="C94516" s="56"/>
      <c r="AC94516" s="56"/>
      <c r="AD94516" s="56"/>
      <c r="AE94516" s="56"/>
    </row>
    <row r="94517" spans="1:31" x14ac:dyDescent="0.25">
      <c r="A94517" s="41">
        <v>0</v>
      </c>
      <c r="C94517" s="56"/>
      <c r="AC94517" s="56"/>
      <c r="AD94517" s="56"/>
      <c r="AE94517" s="56"/>
    </row>
    <row r="94518" spans="1:31" x14ac:dyDescent="0.25">
      <c r="A94518" s="41">
        <v>0</v>
      </c>
      <c r="C94518" s="56"/>
      <c r="AC94518" s="56"/>
      <c r="AD94518" s="56"/>
      <c r="AE94518" s="56"/>
    </row>
    <row r="94519" spans="1:31" x14ac:dyDescent="0.25">
      <c r="A94519" s="41">
        <v>0</v>
      </c>
      <c r="C94519" s="56"/>
      <c r="AC94519" s="56"/>
      <c r="AD94519" s="56"/>
      <c r="AE94519" s="56"/>
    </row>
    <row r="94520" spans="1:31" x14ac:dyDescent="0.25">
      <c r="A94520" s="41">
        <v>0</v>
      </c>
      <c r="C94520" s="56"/>
      <c r="AC94520" s="56"/>
      <c r="AD94520" s="56"/>
      <c r="AE94520" s="56"/>
    </row>
    <row r="94521" spans="1:31" x14ac:dyDescent="0.25">
      <c r="A94521" s="41">
        <v>0</v>
      </c>
      <c r="C94521" s="56"/>
      <c r="AC94521" s="56"/>
      <c r="AD94521" s="56"/>
      <c r="AE94521" s="56"/>
    </row>
    <row r="94522" spans="1:31" x14ac:dyDescent="0.25">
      <c r="A94522" s="41">
        <v>0</v>
      </c>
      <c r="C94522" s="56"/>
      <c r="AC94522" s="56"/>
      <c r="AD94522" s="56"/>
      <c r="AE94522" s="56"/>
    </row>
    <row r="94523" spans="1:31" x14ac:dyDescent="0.25">
      <c r="A94523" s="41">
        <v>478989</v>
      </c>
      <c r="C94523" s="56"/>
      <c r="AC94523" s="56"/>
      <c r="AD94523" s="56"/>
      <c r="AE94523" s="56"/>
    </row>
    <row r="94524" spans="1:31" x14ac:dyDescent="0.25">
      <c r="A94524" s="41">
        <v>0</v>
      </c>
      <c r="C94524" s="56"/>
      <c r="AC94524" s="56"/>
      <c r="AD94524" s="56"/>
      <c r="AE94524" s="56"/>
    </row>
    <row r="94525" spans="1:31" x14ac:dyDescent="0.25">
      <c r="A94525" s="41">
        <v>0</v>
      </c>
      <c r="C94525" s="56"/>
      <c r="AC94525" s="56"/>
      <c r="AD94525" s="56"/>
      <c r="AE94525" s="56"/>
    </row>
    <row r="94526" spans="1:31" x14ac:dyDescent="0.25">
      <c r="A94526" s="41">
        <v>0</v>
      </c>
      <c r="C94526" s="56"/>
      <c r="AC94526" s="56"/>
      <c r="AD94526" s="56"/>
      <c r="AE94526" s="56"/>
    </row>
    <row r="94527" spans="1:31" x14ac:dyDescent="0.25">
      <c r="A94527" s="41">
        <v>0</v>
      </c>
      <c r="C94527" s="56"/>
      <c r="AC94527" s="56"/>
      <c r="AD94527" s="56"/>
      <c r="AE94527" s="56"/>
    </row>
    <row r="94528" spans="1:31" x14ac:dyDescent="0.25">
      <c r="A94528" s="41">
        <v>0</v>
      </c>
      <c r="C94528" s="56"/>
      <c r="AC94528" s="56"/>
      <c r="AD94528" s="56"/>
      <c r="AE94528" s="56"/>
    </row>
    <row r="94529" spans="1:31" x14ac:dyDescent="0.25">
      <c r="A94529" s="41">
        <v>0</v>
      </c>
      <c r="C94529" s="56"/>
      <c r="AC94529" s="56"/>
      <c r="AD94529" s="56"/>
      <c r="AE94529" s="56"/>
    </row>
    <row r="94530" spans="1:31" x14ac:dyDescent="0.25">
      <c r="A94530" s="41">
        <v>0</v>
      </c>
      <c r="C94530" s="56"/>
      <c r="AC94530" s="56"/>
      <c r="AD94530" s="56"/>
      <c r="AE94530" s="56"/>
    </row>
    <row r="94531" spans="1:31" x14ac:dyDescent="0.25">
      <c r="A94531" s="41">
        <v>0</v>
      </c>
      <c r="C94531" s="56"/>
      <c r="AC94531" s="56"/>
      <c r="AD94531" s="56"/>
      <c r="AE94531" s="56"/>
    </row>
    <row r="94532" spans="1:31" x14ac:dyDescent="0.25">
      <c r="A94532" s="41">
        <v>0</v>
      </c>
      <c r="C94532" s="56"/>
      <c r="AC94532" s="56"/>
      <c r="AD94532" s="56"/>
      <c r="AE94532" s="56"/>
    </row>
    <row r="94533" spans="1:31" x14ac:dyDescent="0.25">
      <c r="A94533" s="41">
        <v>0</v>
      </c>
      <c r="C94533" s="56"/>
      <c r="AC94533" s="56"/>
      <c r="AD94533" s="56"/>
      <c r="AE94533" s="56"/>
    </row>
    <row r="94534" spans="1:31" x14ac:dyDescent="0.25">
      <c r="A94534" s="41">
        <v>0</v>
      </c>
      <c r="C94534" s="56"/>
      <c r="AC94534" s="56"/>
      <c r="AD94534" s="56"/>
      <c r="AE94534" s="56"/>
    </row>
    <row r="94535" spans="1:31" x14ac:dyDescent="0.25">
      <c r="A94535" s="41">
        <v>0</v>
      </c>
      <c r="C94535" s="56"/>
      <c r="AC94535" s="56"/>
      <c r="AD94535" s="56"/>
      <c r="AE94535" s="56"/>
    </row>
    <row r="94536" spans="1:31" x14ac:dyDescent="0.25">
      <c r="A94536" s="41">
        <v>0</v>
      </c>
      <c r="C94536" s="56"/>
      <c r="AC94536" s="56"/>
      <c r="AD94536" s="56"/>
      <c r="AE94536" s="56"/>
    </row>
    <row r="94537" spans="1:31" x14ac:dyDescent="0.25">
      <c r="A94537" s="41">
        <v>0</v>
      </c>
      <c r="C94537" s="56"/>
      <c r="AC94537" s="56"/>
      <c r="AD94537" s="56"/>
      <c r="AE94537" s="56"/>
    </row>
    <row r="94538" spans="1:31" x14ac:dyDescent="0.25">
      <c r="A94538" s="41">
        <v>0</v>
      </c>
      <c r="C94538" s="56"/>
      <c r="AC94538" s="56"/>
      <c r="AD94538" s="56"/>
      <c r="AE94538" s="56"/>
    </row>
    <row r="94539" spans="1:31" x14ac:dyDescent="0.25">
      <c r="A94539" s="41">
        <v>0</v>
      </c>
      <c r="C94539" s="56"/>
      <c r="AC94539" s="56"/>
      <c r="AD94539" s="56"/>
      <c r="AE94539" s="56"/>
    </row>
    <row r="94540" spans="1:31" x14ac:dyDescent="0.25">
      <c r="A94540" s="41">
        <v>0</v>
      </c>
      <c r="C94540" s="56"/>
      <c r="AC94540" s="56"/>
      <c r="AD94540" s="56"/>
      <c r="AE94540" s="56"/>
    </row>
    <row r="94541" spans="1:31" x14ac:dyDescent="0.25">
      <c r="A94541" s="41">
        <v>0</v>
      </c>
      <c r="C94541" s="56"/>
      <c r="AC94541" s="56"/>
      <c r="AD94541" s="56"/>
      <c r="AE94541" s="56"/>
    </row>
    <row r="94542" spans="1:31" x14ac:dyDescent="0.25">
      <c r="A94542" s="41">
        <v>0</v>
      </c>
      <c r="C94542" s="56"/>
      <c r="AC94542" s="56"/>
      <c r="AD94542" s="56"/>
      <c r="AE94542" s="56"/>
    </row>
    <row r="94543" spans="1:31" x14ac:dyDescent="0.25">
      <c r="A94543" s="41">
        <v>0</v>
      </c>
      <c r="C94543" s="56"/>
      <c r="AC94543" s="56"/>
      <c r="AD94543" s="56"/>
      <c r="AE94543" s="56"/>
    </row>
    <row r="94544" spans="1:31" x14ac:dyDescent="0.25">
      <c r="A94544" s="41">
        <v>0</v>
      </c>
      <c r="C94544" s="56"/>
      <c r="AC94544" s="56"/>
      <c r="AD94544" s="56"/>
      <c r="AE94544" s="56"/>
    </row>
    <row r="94545" spans="1:31" x14ac:dyDescent="0.25">
      <c r="A94545" s="41">
        <v>0</v>
      </c>
      <c r="C94545" s="56"/>
      <c r="AC94545" s="56"/>
      <c r="AD94545" s="56"/>
      <c r="AE94545" s="56"/>
    </row>
    <row r="94546" spans="1:31" x14ac:dyDescent="0.25">
      <c r="A94546" s="41">
        <v>0</v>
      </c>
      <c r="C94546" s="56"/>
      <c r="AC94546" s="56"/>
      <c r="AD94546" s="56"/>
      <c r="AE94546" s="56"/>
    </row>
    <row r="94547" spans="1:31" x14ac:dyDescent="0.25">
      <c r="A94547" s="41">
        <v>0</v>
      </c>
      <c r="C94547" s="56"/>
      <c r="AC94547" s="56"/>
      <c r="AD94547" s="56"/>
      <c r="AE94547" s="56"/>
    </row>
    <row r="94548" spans="1:31" x14ac:dyDescent="0.25">
      <c r="A94548" s="41">
        <v>0</v>
      </c>
      <c r="C94548" s="56"/>
      <c r="AC94548" s="56"/>
      <c r="AD94548" s="56"/>
      <c r="AE94548" s="56"/>
    </row>
    <row r="94549" spans="1:31" x14ac:dyDescent="0.25">
      <c r="A94549" s="41">
        <v>0</v>
      </c>
      <c r="C94549" s="56"/>
      <c r="AC94549" s="56"/>
      <c r="AD94549" s="56"/>
      <c r="AE94549" s="56"/>
    </row>
    <row r="94550" spans="1:31" x14ac:dyDescent="0.25">
      <c r="A94550" s="41">
        <v>0</v>
      </c>
      <c r="C94550" s="56"/>
      <c r="AC94550" s="56"/>
      <c r="AD94550" s="56"/>
      <c r="AE94550" s="56"/>
    </row>
    <row r="94551" spans="1:31" x14ac:dyDescent="0.25">
      <c r="A94551" s="41">
        <v>0</v>
      </c>
      <c r="C94551" s="56"/>
      <c r="AC94551" s="56"/>
      <c r="AD94551" s="56"/>
      <c r="AE94551" s="56"/>
    </row>
    <row r="94552" spans="1:31" x14ac:dyDescent="0.25">
      <c r="A94552" s="41">
        <v>0</v>
      </c>
      <c r="C94552" s="56"/>
      <c r="AC94552" s="56"/>
      <c r="AD94552" s="56"/>
      <c r="AE94552" s="56"/>
    </row>
    <row r="94553" spans="1:31" x14ac:dyDescent="0.25">
      <c r="A94553" s="41">
        <v>0</v>
      </c>
      <c r="C94553" s="56"/>
      <c r="AC94553" s="56"/>
      <c r="AD94553" s="56"/>
      <c r="AE94553" s="56"/>
    </row>
    <row r="94554" spans="1:31" x14ac:dyDescent="0.25">
      <c r="A94554" s="41">
        <v>0</v>
      </c>
      <c r="C94554" s="56"/>
      <c r="AC94554" s="56"/>
      <c r="AD94554" s="56"/>
      <c r="AE94554" s="56"/>
    </row>
    <row r="94555" spans="1:31" x14ac:dyDescent="0.25">
      <c r="A94555" s="41">
        <v>0</v>
      </c>
      <c r="C94555" s="56"/>
      <c r="AC94555" s="56"/>
      <c r="AD94555" s="56"/>
      <c r="AE94555" s="56"/>
    </row>
    <row r="94556" spans="1:31" x14ac:dyDescent="0.25">
      <c r="A94556" s="41">
        <v>0</v>
      </c>
      <c r="C94556" s="56"/>
      <c r="AC94556" s="56"/>
      <c r="AD94556" s="56"/>
      <c r="AE94556" s="56"/>
    </row>
    <row r="94557" spans="1:31" x14ac:dyDescent="0.25">
      <c r="A94557" s="41">
        <v>0</v>
      </c>
      <c r="C94557" s="56"/>
      <c r="AC94557" s="56"/>
      <c r="AD94557" s="56"/>
      <c r="AE94557" s="56"/>
    </row>
    <row r="94558" spans="1:31" x14ac:dyDescent="0.25">
      <c r="A94558" s="41">
        <v>0</v>
      </c>
      <c r="C94558" s="56"/>
      <c r="AC94558" s="56"/>
      <c r="AD94558" s="56"/>
      <c r="AE94558" s="56"/>
    </row>
    <row r="94559" spans="1:31" x14ac:dyDescent="0.25">
      <c r="A94559" s="41">
        <v>0</v>
      </c>
      <c r="C94559" s="56"/>
      <c r="AC94559" s="56"/>
      <c r="AD94559" s="56"/>
      <c r="AE94559" s="56"/>
    </row>
    <row r="94560" spans="1:31" x14ac:dyDescent="0.25">
      <c r="A94560" s="41">
        <v>0</v>
      </c>
      <c r="C94560" s="56"/>
      <c r="AC94560" s="56"/>
      <c r="AD94560" s="56"/>
      <c r="AE94560" s="56"/>
    </row>
    <row r="94561" spans="1:31" x14ac:dyDescent="0.25">
      <c r="A94561" s="41">
        <v>0</v>
      </c>
      <c r="C94561" s="56"/>
      <c r="AC94561" s="56"/>
      <c r="AD94561" s="56"/>
      <c r="AE94561" s="56"/>
    </row>
    <row r="94562" spans="1:31" x14ac:dyDescent="0.25">
      <c r="A94562" s="41">
        <v>0</v>
      </c>
      <c r="C94562" s="56"/>
      <c r="AC94562" s="56"/>
      <c r="AD94562" s="56"/>
      <c r="AE94562" s="56"/>
    </row>
    <row r="94563" spans="1:31" x14ac:dyDescent="0.25">
      <c r="A94563" s="41">
        <v>0</v>
      </c>
      <c r="C94563" s="56"/>
      <c r="AC94563" s="56"/>
      <c r="AD94563" s="56"/>
      <c r="AE94563" s="56"/>
    </row>
    <row r="94564" spans="1:31" x14ac:dyDescent="0.25">
      <c r="A94564" s="41">
        <v>0</v>
      </c>
      <c r="C94564" s="56"/>
      <c r="AC94564" s="56"/>
      <c r="AD94564" s="56"/>
      <c r="AE94564" s="56"/>
    </row>
    <row r="94565" spans="1:31" x14ac:dyDescent="0.25">
      <c r="A94565" s="41">
        <v>0</v>
      </c>
      <c r="C94565" s="56"/>
      <c r="AC94565" s="56"/>
      <c r="AD94565" s="56"/>
      <c r="AE94565" s="56"/>
    </row>
    <row r="94566" spans="1:31" x14ac:dyDescent="0.25">
      <c r="A94566" s="41">
        <v>0</v>
      </c>
      <c r="C94566" s="56"/>
      <c r="AC94566" s="56"/>
      <c r="AD94566" s="56"/>
      <c r="AE94566" s="56"/>
    </row>
    <row r="94567" spans="1:31" x14ac:dyDescent="0.25">
      <c r="A94567" s="41">
        <v>0</v>
      </c>
      <c r="C94567" s="56"/>
      <c r="AC94567" s="56"/>
      <c r="AD94567" s="56"/>
      <c r="AE94567" s="56"/>
    </row>
    <row r="94568" spans="1:31" x14ac:dyDescent="0.25">
      <c r="A94568" s="41">
        <v>0</v>
      </c>
      <c r="C94568" s="56"/>
      <c r="AC94568" s="56"/>
      <c r="AD94568" s="56"/>
      <c r="AE94568" s="56"/>
    </row>
    <row r="94569" spans="1:31" x14ac:dyDescent="0.25">
      <c r="A94569" s="41">
        <v>0</v>
      </c>
      <c r="C94569" s="56"/>
      <c r="AC94569" s="56"/>
      <c r="AD94569" s="56"/>
      <c r="AE94569" s="56"/>
    </row>
    <row r="94570" spans="1:31" x14ac:dyDescent="0.25">
      <c r="A94570" s="41">
        <v>0</v>
      </c>
      <c r="C94570" s="56"/>
      <c r="AC94570" s="56"/>
      <c r="AD94570" s="56"/>
      <c r="AE94570" s="56"/>
    </row>
    <row r="94571" spans="1:31" x14ac:dyDescent="0.25">
      <c r="A94571" s="41">
        <v>0</v>
      </c>
      <c r="C94571" s="56"/>
      <c r="AC94571" s="56"/>
      <c r="AD94571" s="56"/>
      <c r="AE94571" s="56"/>
    </row>
    <row r="94572" spans="1:31" x14ac:dyDescent="0.25">
      <c r="A94572" s="41">
        <v>0</v>
      </c>
      <c r="C94572" s="56"/>
      <c r="AC94572" s="56"/>
      <c r="AD94572" s="56"/>
      <c r="AE94572" s="56"/>
    </row>
    <row r="94573" spans="1:31" x14ac:dyDescent="0.25">
      <c r="A94573" s="41">
        <v>0</v>
      </c>
      <c r="C94573" s="56"/>
      <c r="AC94573" s="56"/>
      <c r="AD94573" s="56"/>
      <c r="AE94573" s="56"/>
    </row>
    <row r="94574" spans="1:31" x14ac:dyDescent="0.25">
      <c r="A94574" s="41">
        <v>0</v>
      </c>
      <c r="C94574" s="56"/>
      <c r="AC94574" s="56"/>
      <c r="AD94574" s="56"/>
      <c r="AE94574" s="56"/>
    </row>
    <row r="94575" spans="1:31" x14ac:dyDescent="0.25">
      <c r="A94575" s="41">
        <v>0</v>
      </c>
      <c r="C94575" s="56"/>
      <c r="AC94575" s="56"/>
      <c r="AD94575" s="56"/>
      <c r="AE94575" s="56"/>
    </row>
    <row r="94576" spans="1:31" x14ac:dyDescent="0.25">
      <c r="A94576" s="41">
        <v>0</v>
      </c>
      <c r="C94576" s="56"/>
      <c r="AC94576" s="56"/>
      <c r="AD94576" s="56"/>
      <c r="AE94576" s="56"/>
    </row>
    <row r="94577" spans="1:31" x14ac:dyDescent="0.25">
      <c r="A94577" s="41">
        <v>0</v>
      </c>
      <c r="C94577" s="56"/>
      <c r="AC94577" s="56"/>
      <c r="AD94577" s="56"/>
      <c r="AE94577" s="56"/>
    </row>
    <row r="94578" spans="1:31" x14ac:dyDescent="0.25">
      <c r="A94578" s="41">
        <v>0</v>
      </c>
      <c r="C94578" s="56"/>
      <c r="AC94578" s="56"/>
      <c r="AD94578" s="56"/>
      <c r="AE94578" s="56"/>
    </row>
    <row r="94579" spans="1:31" x14ac:dyDescent="0.25">
      <c r="A94579" s="41">
        <v>0</v>
      </c>
      <c r="C94579" s="56"/>
      <c r="AC94579" s="56"/>
      <c r="AD94579" s="56"/>
      <c r="AE94579" s="56"/>
    </row>
    <row r="94580" spans="1:31" x14ac:dyDescent="0.25">
      <c r="A94580" s="41">
        <v>0</v>
      </c>
      <c r="C94580" s="56"/>
      <c r="AC94580" s="56"/>
      <c r="AD94580" s="56"/>
      <c r="AE94580" s="56"/>
    </row>
    <row r="94581" spans="1:31" x14ac:dyDescent="0.25">
      <c r="A94581" s="41">
        <v>0</v>
      </c>
      <c r="C94581" s="56"/>
      <c r="AC94581" s="56"/>
      <c r="AD94581" s="56"/>
      <c r="AE94581" s="56"/>
    </row>
    <row r="94582" spans="1:31" x14ac:dyDescent="0.25">
      <c r="A94582" s="41">
        <v>0</v>
      </c>
      <c r="C94582" s="56"/>
      <c r="AC94582" s="56"/>
      <c r="AD94582" s="56"/>
      <c r="AE94582" s="56"/>
    </row>
    <row r="94583" spans="1:31" x14ac:dyDescent="0.25">
      <c r="A94583" s="41">
        <v>0</v>
      </c>
      <c r="C94583" s="56"/>
      <c r="AC94583" s="56"/>
      <c r="AD94583" s="56"/>
      <c r="AE94583" s="56"/>
    </row>
    <row r="94584" spans="1:31" x14ac:dyDescent="0.25">
      <c r="A94584" s="41">
        <v>0</v>
      </c>
      <c r="C94584" s="56"/>
      <c r="AC94584" s="56"/>
      <c r="AD94584" s="56"/>
      <c r="AE94584" s="56"/>
    </row>
    <row r="94585" spans="1:31" x14ac:dyDescent="0.25">
      <c r="A94585" s="41">
        <v>0</v>
      </c>
      <c r="C94585" s="56"/>
      <c r="AC94585" s="56"/>
      <c r="AD94585" s="56"/>
      <c r="AE94585" s="56"/>
    </row>
    <row r="94586" spans="1:31" x14ac:dyDescent="0.25">
      <c r="A94586" s="41">
        <v>0</v>
      </c>
      <c r="C94586" s="56"/>
      <c r="AC94586" s="56"/>
      <c r="AD94586" s="56"/>
      <c r="AE94586" s="56"/>
    </row>
    <row r="94587" spans="1:31" x14ac:dyDescent="0.25">
      <c r="A94587" s="41">
        <v>0</v>
      </c>
      <c r="C94587" s="56"/>
      <c r="AC94587" s="56"/>
      <c r="AD94587" s="56"/>
      <c r="AE94587" s="56"/>
    </row>
    <row r="94588" spans="1:31" x14ac:dyDescent="0.25">
      <c r="A94588" s="41">
        <v>0</v>
      </c>
      <c r="C94588" s="56"/>
      <c r="AC94588" s="56"/>
      <c r="AD94588" s="56"/>
      <c r="AE94588" s="56"/>
    </row>
    <row r="94589" spans="1:31" x14ac:dyDescent="0.25">
      <c r="A94589" s="41">
        <v>0</v>
      </c>
      <c r="C94589" s="56"/>
      <c r="AC94589" s="56"/>
      <c r="AD94589" s="56"/>
      <c r="AE94589" s="56"/>
    </row>
    <row r="94590" spans="1:31" x14ac:dyDescent="0.25">
      <c r="A94590" s="41">
        <v>0</v>
      </c>
      <c r="C94590" s="56"/>
      <c r="AC94590" s="56"/>
      <c r="AD94590" s="56"/>
      <c r="AE94590" s="56"/>
    </row>
    <row r="94591" spans="1:31" x14ac:dyDescent="0.25">
      <c r="A94591" s="41">
        <v>0</v>
      </c>
      <c r="C94591" s="56"/>
      <c r="AC94591" s="56"/>
      <c r="AD94591" s="56"/>
      <c r="AE94591" s="56"/>
    </row>
    <row r="94592" spans="1:31" x14ac:dyDescent="0.25">
      <c r="A94592" s="41">
        <v>0</v>
      </c>
      <c r="C94592" s="56"/>
      <c r="AC94592" s="56"/>
      <c r="AD94592" s="56"/>
      <c r="AE94592" s="56"/>
    </row>
    <row r="94593" spans="1:31" x14ac:dyDescent="0.25">
      <c r="A94593" s="41">
        <v>0</v>
      </c>
      <c r="C94593" s="56"/>
      <c r="AC94593" s="56"/>
      <c r="AD94593" s="56"/>
      <c r="AE94593" s="56"/>
    </row>
    <row r="94594" spans="1:31" x14ac:dyDescent="0.25">
      <c r="A94594" s="41">
        <v>0</v>
      </c>
      <c r="C94594" s="56"/>
      <c r="AC94594" s="56"/>
      <c r="AD94594" s="56"/>
      <c r="AE94594" s="56"/>
    </row>
    <row r="94595" spans="1:31" x14ac:dyDescent="0.25">
      <c r="A94595" s="41">
        <v>0</v>
      </c>
      <c r="C94595" s="56"/>
      <c r="AC94595" s="56"/>
      <c r="AD94595" s="56"/>
      <c r="AE94595" s="56"/>
    </row>
    <row r="94596" spans="1:31" x14ac:dyDescent="0.25">
      <c r="A94596" s="41">
        <v>0</v>
      </c>
      <c r="C94596" s="56"/>
      <c r="AC94596" s="56"/>
      <c r="AD94596" s="56"/>
      <c r="AE94596" s="56"/>
    </row>
    <row r="94597" spans="1:31" x14ac:dyDescent="0.25">
      <c r="A94597" s="41">
        <v>0</v>
      </c>
      <c r="C94597" s="56"/>
      <c r="AC94597" s="56"/>
      <c r="AD94597" s="56"/>
      <c r="AE94597" s="56"/>
    </row>
    <row r="94598" spans="1:31" x14ac:dyDescent="0.25">
      <c r="A94598" s="41">
        <v>0</v>
      </c>
      <c r="C94598" s="56"/>
      <c r="AC94598" s="56"/>
      <c r="AD94598" s="56"/>
      <c r="AE94598" s="56"/>
    </row>
    <row r="94599" spans="1:31" x14ac:dyDescent="0.25">
      <c r="A94599" s="41">
        <v>0</v>
      </c>
      <c r="C94599" s="56"/>
      <c r="AC94599" s="56"/>
      <c r="AD94599" s="56"/>
      <c r="AE94599" s="56"/>
    </row>
    <row r="94600" spans="1:31" x14ac:dyDescent="0.25">
      <c r="A94600" s="41">
        <v>0</v>
      </c>
      <c r="C94600" s="56"/>
      <c r="AC94600" s="56"/>
      <c r="AD94600" s="56"/>
      <c r="AE94600" s="56"/>
    </row>
    <row r="94601" spans="1:31" x14ac:dyDescent="0.25">
      <c r="A94601" s="41">
        <v>0</v>
      </c>
      <c r="C94601" s="56"/>
      <c r="AC94601" s="56"/>
      <c r="AD94601" s="56"/>
      <c r="AE94601" s="56"/>
    </row>
    <row r="94602" spans="1:31" x14ac:dyDescent="0.25">
      <c r="A94602" s="41">
        <v>0</v>
      </c>
      <c r="C94602" s="56"/>
      <c r="AC94602" s="56"/>
      <c r="AD94602" s="56"/>
      <c r="AE94602" s="56"/>
    </row>
    <row r="94603" spans="1:31" x14ac:dyDescent="0.25">
      <c r="A94603" s="41">
        <v>0</v>
      </c>
      <c r="C94603" s="56"/>
      <c r="AC94603" s="56"/>
      <c r="AD94603" s="56"/>
      <c r="AE94603" s="56"/>
    </row>
    <row r="94604" spans="1:31" x14ac:dyDescent="0.25">
      <c r="A94604" s="41">
        <v>0</v>
      </c>
      <c r="C94604" s="56"/>
      <c r="AC94604" s="56"/>
      <c r="AD94604" s="56"/>
      <c r="AE94604" s="56"/>
    </row>
    <row r="94605" spans="1:31" x14ac:dyDescent="0.25">
      <c r="A94605" s="41">
        <v>0</v>
      </c>
      <c r="C94605" s="56"/>
      <c r="AC94605" s="56"/>
      <c r="AD94605" s="56"/>
      <c r="AE94605" s="56"/>
    </row>
    <row r="94606" spans="1:31" x14ac:dyDescent="0.25">
      <c r="A94606" s="41">
        <v>0</v>
      </c>
      <c r="C94606" s="56"/>
      <c r="AC94606" s="56"/>
      <c r="AD94606" s="56"/>
      <c r="AE94606" s="56"/>
    </row>
    <row r="94607" spans="1:31" x14ac:dyDescent="0.25">
      <c r="A94607" s="41">
        <v>0</v>
      </c>
      <c r="C94607" s="56"/>
      <c r="AC94607" s="56"/>
      <c r="AD94607" s="56"/>
      <c r="AE94607" s="56"/>
    </row>
    <row r="94608" spans="1:31" x14ac:dyDescent="0.25">
      <c r="A94608" s="41">
        <v>0</v>
      </c>
      <c r="C94608" s="56"/>
      <c r="AC94608" s="56"/>
      <c r="AD94608" s="56"/>
      <c r="AE94608" s="56"/>
    </row>
    <row r="94609" spans="1:31" x14ac:dyDescent="0.25">
      <c r="A94609" s="41">
        <v>0</v>
      </c>
      <c r="C94609" s="56"/>
      <c r="AC94609" s="56"/>
      <c r="AD94609" s="56"/>
      <c r="AE94609" s="56"/>
    </row>
    <row r="94610" spans="1:31" x14ac:dyDescent="0.25">
      <c r="A94610" s="41">
        <v>0</v>
      </c>
      <c r="C94610" s="56"/>
      <c r="AC94610" s="56"/>
      <c r="AD94610" s="56"/>
      <c r="AE94610" s="56"/>
    </row>
    <row r="94611" spans="1:31" x14ac:dyDescent="0.25">
      <c r="A94611" s="41">
        <v>0</v>
      </c>
      <c r="C94611" s="56"/>
      <c r="AC94611" s="56"/>
      <c r="AD94611" s="56"/>
      <c r="AE94611" s="56"/>
    </row>
    <row r="94612" spans="1:31" x14ac:dyDescent="0.25">
      <c r="A94612" s="41">
        <v>0</v>
      </c>
      <c r="C94612" s="56"/>
      <c r="AC94612" s="56"/>
      <c r="AD94612" s="56"/>
      <c r="AE94612" s="56"/>
    </row>
    <row r="94613" spans="1:31" x14ac:dyDescent="0.25">
      <c r="A94613" s="41">
        <v>0</v>
      </c>
      <c r="C94613" s="56"/>
      <c r="AC94613" s="56"/>
      <c r="AD94613" s="56"/>
      <c r="AE94613" s="56"/>
    </row>
    <row r="94614" spans="1:31" x14ac:dyDescent="0.25">
      <c r="A94614" s="41">
        <v>0</v>
      </c>
      <c r="C94614" s="56"/>
      <c r="AC94614" s="56"/>
      <c r="AD94614" s="56"/>
      <c r="AE94614" s="56"/>
    </row>
    <row r="94615" spans="1:31" x14ac:dyDescent="0.25">
      <c r="A94615" s="41">
        <v>0</v>
      </c>
      <c r="C94615" s="56"/>
      <c r="AC94615" s="56"/>
      <c r="AD94615" s="56"/>
      <c r="AE94615" s="56"/>
    </row>
    <row r="94616" spans="1:31" x14ac:dyDescent="0.25">
      <c r="A94616" s="41">
        <v>0</v>
      </c>
      <c r="C94616" s="56"/>
      <c r="AC94616" s="56"/>
      <c r="AD94616" s="56"/>
      <c r="AE94616" s="56"/>
    </row>
    <row r="94617" spans="1:31" x14ac:dyDescent="0.25">
      <c r="A94617" s="41">
        <v>0</v>
      </c>
      <c r="C94617" s="56"/>
      <c r="AC94617" s="56"/>
      <c r="AD94617" s="56"/>
      <c r="AE94617" s="56"/>
    </row>
    <row r="94618" spans="1:31" x14ac:dyDescent="0.25">
      <c r="A94618" s="41">
        <v>0</v>
      </c>
      <c r="C94618" s="56"/>
      <c r="AC94618" s="56"/>
      <c r="AD94618" s="56"/>
      <c r="AE94618" s="56"/>
    </row>
    <row r="94619" spans="1:31" x14ac:dyDescent="0.25">
      <c r="A94619" s="41">
        <v>0</v>
      </c>
      <c r="C94619" s="56"/>
      <c r="AC94619" s="56"/>
      <c r="AD94619" s="56"/>
      <c r="AE94619" s="56"/>
    </row>
    <row r="94620" spans="1:31" x14ac:dyDescent="0.25">
      <c r="A94620" s="41">
        <v>0</v>
      </c>
      <c r="C94620" s="56"/>
      <c r="AC94620" s="56"/>
      <c r="AD94620" s="56"/>
      <c r="AE94620" s="56"/>
    </row>
    <row r="94621" spans="1:31" x14ac:dyDescent="0.25">
      <c r="A94621" s="41">
        <v>0</v>
      </c>
      <c r="C94621" s="56"/>
      <c r="AC94621" s="56"/>
      <c r="AD94621" s="56"/>
      <c r="AE94621" s="56"/>
    </row>
    <row r="94622" spans="1:31" x14ac:dyDescent="0.25">
      <c r="A94622" s="41">
        <v>0</v>
      </c>
      <c r="C94622" s="56"/>
      <c r="AC94622" s="56"/>
      <c r="AD94622" s="56"/>
      <c r="AE94622" s="56"/>
    </row>
    <row r="94623" spans="1:31" x14ac:dyDescent="0.25">
      <c r="A94623" s="41">
        <v>0</v>
      </c>
      <c r="C94623" s="56"/>
      <c r="AC94623" s="56"/>
      <c r="AD94623" s="56"/>
      <c r="AE94623" s="56"/>
    </row>
    <row r="94624" spans="1:31" x14ac:dyDescent="0.25">
      <c r="A94624" s="41">
        <v>0</v>
      </c>
      <c r="C94624" s="56"/>
      <c r="AC94624" s="56"/>
      <c r="AD94624" s="56"/>
      <c r="AE94624" s="56"/>
    </row>
    <row r="94625" spans="1:31" x14ac:dyDescent="0.25">
      <c r="A94625" s="41">
        <v>0</v>
      </c>
      <c r="C94625" s="56"/>
      <c r="AC94625" s="56"/>
      <c r="AD94625" s="56"/>
      <c r="AE94625" s="56"/>
    </row>
    <row r="94626" spans="1:31" x14ac:dyDescent="0.25">
      <c r="A94626" s="41">
        <v>0</v>
      </c>
      <c r="C94626" s="56"/>
      <c r="AC94626" s="56"/>
      <c r="AD94626" s="56"/>
      <c r="AE94626" s="56"/>
    </row>
    <row r="94627" spans="1:31" x14ac:dyDescent="0.25">
      <c r="A94627" s="41">
        <v>0</v>
      </c>
      <c r="C94627" s="56"/>
      <c r="AC94627" s="56"/>
      <c r="AD94627" s="56"/>
      <c r="AE94627" s="56"/>
    </row>
    <row r="94628" spans="1:31" x14ac:dyDescent="0.25">
      <c r="A94628" s="41">
        <v>0</v>
      </c>
      <c r="C94628" s="56"/>
      <c r="AC94628" s="56"/>
      <c r="AD94628" s="56"/>
      <c r="AE94628" s="56"/>
    </row>
    <row r="94629" spans="1:31" x14ac:dyDescent="0.25">
      <c r="A94629" s="41">
        <v>0</v>
      </c>
      <c r="C94629" s="56"/>
      <c r="AC94629" s="56"/>
      <c r="AD94629" s="56"/>
      <c r="AE94629" s="56"/>
    </row>
    <row r="94630" spans="1:31" x14ac:dyDescent="0.25">
      <c r="A94630" s="41">
        <v>0</v>
      </c>
      <c r="C94630" s="56"/>
      <c r="AC94630" s="56"/>
      <c r="AD94630" s="56"/>
      <c r="AE94630" s="56"/>
    </row>
    <row r="94631" spans="1:31" x14ac:dyDescent="0.25">
      <c r="A94631" s="41">
        <v>0</v>
      </c>
      <c r="C94631" s="56"/>
      <c r="AC94631" s="56"/>
      <c r="AD94631" s="56"/>
      <c r="AE94631" s="56"/>
    </row>
    <row r="94632" spans="1:31" x14ac:dyDescent="0.25">
      <c r="A94632" s="41">
        <v>0</v>
      </c>
      <c r="C94632" s="56"/>
      <c r="AC94632" s="56"/>
      <c r="AD94632" s="56"/>
      <c r="AE94632" s="56"/>
    </row>
    <row r="94633" spans="1:31" x14ac:dyDescent="0.25">
      <c r="A94633" s="41">
        <v>0</v>
      </c>
      <c r="C94633" s="56"/>
      <c r="AC94633" s="56"/>
      <c r="AD94633" s="56"/>
      <c r="AE94633" s="56"/>
    </row>
    <row r="94634" spans="1:31" x14ac:dyDescent="0.25">
      <c r="A94634" s="41">
        <v>0</v>
      </c>
      <c r="C94634" s="56"/>
      <c r="AC94634" s="56"/>
      <c r="AD94634" s="56"/>
      <c r="AE94634" s="56"/>
    </row>
    <row r="94635" spans="1:31" x14ac:dyDescent="0.25">
      <c r="A94635" s="41">
        <v>0</v>
      </c>
      <c r="C94635" s="56"/>
      <c r="AC94635" s="56"/>
      <c r="AD94635" s="56"/>
      <c r="AE94635" s="56"/>
    </row>
    <row r="94636" spans="1:31" x14ac:dyDescent="0.25">
      <c r="A94636" s="41">
        <v>0</v>
      </c>
      <c r="C94636" s="56"/>
      <c r="AC94636" s="56"/>
      <c r="AD94636" s="56"/>
      <c r="AE94636" s="56"/>
    </row>
    <row r="94637" spans="1:31" x14ac:dyDescent="0.25">
      <c r="A94637" s="41">
        <v>0</v>
      </c>
      <c r="C94637" s="56"/>
      <c r="AC94637" s="56"/>
      <c r="AD94637" s="56"/>
      <c r="AE94637" s="56"/>
    </row>
    <row r="94638" spans="1:31" x14ac:dyDescent="0.25">
      <c r="A94638" s="41">
        <v>0</v>
      </c>
      <c r="C94638" s="56"/>
      <c r="AC94638" s="56"/>
      <c r="AD94638" s="56"/>
      <c r="AE94638" s="56"/>
    </row>
    <row r="94639" spans="1:31" x14ac:dyDescent="0.25">
      <c r="A94639" s="41">
        <v>0</v>
      </c>
      <c r="C94639" s="56"/>
      <c r="AC94639" s="56"/>
      <c r="AD94639" s="56"/>
      <c r="AE94639" s="56"/>
    </row>
    <row r="94640" spans="1:31" x14ac:dyDescent="0.25">
      <c r="A94640" s="41">
        <v>0</v>
      </c>
      <c r="C94640" s="56"/>
      <c r="AC94640" s="56"/>
      <c r="AD94640" s="56"/>
      <c r="AE94640" s="56"/>
    </row>
    <row r="94641" spans="1:31" x14ac:dyDescent="0.25">
      <c r="A94641" s="41">
        <v>0</v>
      </c>
      <c r="C94641" s="56"/>
      <c r="AC94641" s="56"/>
      <c r="AD94641" s="56"/>
      <c r="AE94641" s="56"/>
    </row>
    <row r="94642" spans="1:31" x14ac:dyDescent="0.25">
      <c r="A94642" s="41">
        <v>0</v>
      </c>
      <c r="C94642" s="56"/>
      <c r="AC94642" s="56"/>
      <c r="AD94642" s="56"/>
      <c r="AE94642" s="56"/>
    </row>
    <row r="94643" spans="1:31" x14ac:dyDescent="0.25">
      <c r="A94643" s="41">
        <v>0</v>
      </c>
      <c r="C94643" s="56"/>
      <c r="AC94643" s="56"/>
      <c r="AD94643" s="56"/>
      <c r="AE94643" s="56"/>
    </row>
    <row r="94644" spans="1:31" x14ac:dyDescent="0.25">
      <c r="A94644" s="41">
        <v>0</v>
      </c>
      <c r="C94644" s="56"/>
      <c r="AC94644" s="56"/>
      <c r="AD94644" s="56"/>
      <c r="AE94644" s="56"/>
    </row>
    <row r="94645" spans="1:31" x14ac:dyDescent="0.25">
      <c r="A94645" s="41">
        <v>0</v>
      </c>
      <c r="C94645" s="56"/>
      <c r="AC94645" s="56"/>
      <c r="AD94645" s="56"/>
      <c r="AE94645" s="56"/>
    </row>
    <row r="94646" spans="1:31" x14ac:dyDescent="0.25">
      <c r="A94646" s="41">
        <v>0</v>
      </c>
      <c r="C94646" s="56"/>
      <c r="AC94646" s="56"/>
      <c r="AD94646" s="56"/>
      <c r="AE94646" s="56"/>
    </row>
    <row r="94647" spans="1:31" x14ac:dyDescent="0.25">
      <c r="A94647" s="41">
        <v>0</v>
      </c>
      <c r="C94647" s="56"/>
      <c r="AC94647" s="56"/>
      <c r="AD94647" s="56"/>
      <c r="AE94647" s="56"/>
    </row>
    <row r="94648" spans="1:31" x14ac:dyDescent="0.25">
      <c r="A94648" s="41">
        <v>0</v>
      </c>
      <c r="C94648" s="56"/>
      <c r="AC94648" s="56"/>
      <c r="AD94648" s="56"/>
      <c r="AE94648" s="56"/>
    </row>
    <row r="94649" spans="1:31" x14ac:dyDescent="0.25">
      <c r="A94649" s="41">
        <v>0</v>
      </c>
      <c r="C94649" s="56"/>
      <c r="AC94649" s="56"/>
      <c r="AD94649" s="56"/>
      <c r="AE94649" s="56"/>
    </row>
    <row r="94650" spans="1:31" x14ac:dyDescent="0.25">
      <c r="A94650" s="41">
        <v>0</v>
      </c>
      <c r="C94650" s="56"/>
      <c r="AC94650" s="56"/>
      <c r="AD94650" s="56"/>
      <c r="AE94650" s="56"/>
    </row>
    <row r="94651" spans="1:31" x14ac:dyDescent="0.25">
      <c r="A94651" s="41">
        <v>12</v>
      </c>
      <c r="C94651" s="56"/>
      <c r="AC94651" s="56"/>
      <c r="AD94651" s="56"/>
      <c r="AE94651" s="56"/>
    </row>
    <row r="94652" spans="1:31" x14ac:dyDescent="0.25">
      <c r="A94652" s="41">
        <v>0</v>
      </c>
      <c r="C94652" s="56"/>
      <c r="AC94652" s="56"/>
      <c r="AD94652" s="56"/>
      <c r="AE94652" s="56"/>
    </row>
    <row r="94653" spans="1:31" x14ac:dyDescent="0.25">
      <c r="A94653" s="41">
        <v>0</v>
      </c>
      <c r="C94653" s="56"/>
      <c r="AC94653" s="56"/>
      <c r="AD94653" s="56"/>
      <c r="AE94653" s="56"/>
    </row>
    <row r="94654" spans="1:31" x14ac:dyDescent="0.25">
      <c r="A94654" s="41">
        <v>0</v>
      </c>
      <c r="C94654" s="56"/>
      <c r="AC94654" s="56"/>
      <c r="AD94654" s="56"/>
      <c r="AE94654" s="56"/>
    </row>
    <row r="94655" spans="1:31" x14ac:dyDescent="0.25">
      <c r="A94655" s="41">
        <v>0</v>
      </c>
      <c r="C94655" s="56"/>
      <c r="AC94655" s="56"/>
      <c r="AD94655" s="56"/>
      <c r="AE94655" s="56"/>
    </row>
    <row r="94656" spans="1:31" x14ac:dyDescent="0.25">
      <c r="A94656" s="41">
        <v>0</v>
      </c>
      <c r="C94656" s="56"/>
      <c r="AC94656" s="56"/>
      <c r="AD94656" s="56"/>
      <c r="AE94656" s="56"/>
    </row>
    <row r="94657" spans="1:31" x14ac:dyDescent="0.25">
      <c r="A94657" s="41">
        <v>0</v>
      </c>
      <c r="C94657" s="56"/>
      <c r="AC94657" s="56"/>
      <c r="AD94657" s="56"/>
      <c r="AE94657" s="56"/>
    </row>
    <row r="94658" spans="1:31" x14ac:dyDescent="0.25">
      <c r="A94658" s="41">
        <v>0</v>
      </c>
      <c r="C94658" s="56"/>
      <c r="AC94658" s="56"/>
      <c r="AD94658" s="56"/>
      <c r="AE94658" s="56"/>
    </row>
    <row r="94659" spans="1:31" x14ac:dyDescent="0.25">
      <c r="A94659" s="41">
        <v>0</v>
      </c>
      <c r="C94659" s="56"/>
      <c r="AC94659" s="56"/>
      <c r="AD94659" s="56"/>
      <c r="AE94659" s="56"/>
    </row>
    <row r="94660" spans="1:31" x14ac:dyDescent="0.25">
      <c r="A94660" s="41">
        <v>0</v>
      </c>
      <c r="C94660" s="56"/>
      <c r="AC94660" s="56"/>
      <c r="AD94660" s="56"/>
      <c r="AE94660" s="56"/>
    </row>
    <row r="94661" spans="1:31" x14ac:dyDescent="0.25">
      <c r="A94661" s="41">
        <v>0</v>
      </c>
      <c r="C94661" s="56"/>
      <c r="AC94661" s="56"/>
      <c r="AD94661" s="56"/>
      <c r="AE94661" s="56"/>
    </row>
    <row r="94662" spans="1:31" x14ac:dyDescent="0.25">
      <c r="A94662" s="41">
        <v>0</v>
      </c>
      <c r="C94662" s="56"/>
      <c r="AC94662" s="56"/>
      <c r="AD94662" s="56"/>
      <c r="AE94662" s="56"/>
    </row>
    <row r="94663" spans="1:31" x14ac:dyDescent="0.25">
      <c r="A94663" s="41">
        <v>0</v>
      </c>
      <c r="C94663" s="56"/>
      <c r="AC94663" s="56"/>
      <c r="AD94663" s="56"/>
      <c r="AE94663" s="56"/>
    </row>
    <row r="94664" spans="1:31" x14ac:dyDescent="0.25">
      <c r="A94664" s="41">
        <v>0</v>
      </c>
      <c r="C94664" s="56"/>
      <c r="AC94664" s="56"/>
      <c r="AD94664" s="56"/>
      <c r="AE94664" s="56"/>
    </row>
    <row r="94665" spans="1:31" x14ac:dyDescent="0.25">
      <c r="A94665" s="41">
        <v>0</v>
      </c>
      <c r="C94665" s="56"/>
      <c r="AC94665" s="56"/>
      <c r="AD94665" s="56"/>
      <c r="AE94665" s="56"/>
    </row>
    <row r="94666" spans="1:31" x14ac:dyDescent="0.25">
      <c r="A94666" s="41">
        <v>0</v>
      </c>
      <c r="C94666" s="56"/>
      <c r="AC94666" s="56"/>
      <c r="AD94666" s="56"/>
      <c r="AE94666" s="56"/>
    </row>
    <row r="94667" spans="1:31" x14ac:dyDescent="0.25">
      <c r="A94667" s="41">
        <v>0</v>
      </c>
      <c r="C94667" s="56"/>
      <c r="AC94667" s="56"/>
      <c r="AD94667" s="56"/>
      <c r="AE94667" s="56"/>
    </row>
    <row r="94668" spans="1:31" x14ac:dyDescent="0.25">
      <c r="A94668" s="41">
        <v>0</v>
      </c>
      <c r="C94668" s="56"/>
      <c r="AC94668" s="56"/>
      <c r="AD94668" s="56"/>
      <c r="AE94668" s="56"/>
    </row>
    <row r="94669" spans="1:31" x14ac:dyDescent="0.25">
      <c r="A94669" s="41">
        <v>0</v>
      </c>
      <c r="C94669" s="56"/>
      <c r="AC94669" s="56"/>
      <c r="AD94669" s="56"/>
      <c r="AE94669" s="56"/>
    </row>
    <row r="94670" spans="1:31" x14ac:dyDescent="0.25">
      <c r="A94670" s="41">
        <v>0</v>
      </c>
      <c r="C94670" s="56"/>
      <c r="AC94670" s="56"/>
      <c r="AD94670" s="56"/>
      <c r="AE94670" s="56"/>
    </row>
    <row r="94671" spans="1:31" x14ac:dyDescent="0.25">
      <c r="A94671" s="41">
        <v>0</v>
      </c>
      <c r="C94671" s="56"/>
      <c r="AC94671" s="56"/>
      <c r="AD94671" s="56"/>
      <c r="AE94671" s="56"/>
    </row>
    <row r="94672" spans="1:31" x14ac:dyDescent="0.25">
      <c r="A94672" s="41">
        <v>22641</v>
      </c>
      <c r="C94672" s="56"/>
      <c r="AC94672" s="56"/>
      <c r="AD94672" s="56"/>
      <c r="AE94672" s="56"/>
    </row>
    <row r="94673" spans="1:31" x14ac:dyDescent="0.25">
      <c r="A94673" s="41">
        <v>0</v>
      </c>
      <c r="C94673" s="56"/>
      <c r="AC94673" s="56"/>
      <c r="AD94673" s="56"/>
      <c r="AE94673" s="56"/>
    </row>
    <row r="94674" spans="1:31" x14ac:dyDescent="0.25">
      <c r="A94674" s="41">
        <v>0</v>
      </c>
      <c r="C94674" s="56"/>
      <c r="AC94674" s="56"/>
      <c r="AD94674" s="56"/>
      <c r="AE94674" s="56"/>
    </row>
    <row r="94675" spans="1:31" x14ac:dyDescent="0.25">
      <c r="A94675" s="41">
        <v>0</v>
      </c>
      <c r="C94675" s="56"/>
      <c r="AC94675" s="56"/>
      <c r="AD94675" s="56"/>
      <c r="AE94675" s="56"/>
    </row>
    <row r="94676" spans="1:31" x14ac:dyDescent="0.25">
      <c r="A94676" s="41">
        <v>0</v>
      </c>
      <c r="C94676" s="56"/>
      <c r="AC94676" s="56"/>
      <c r="AD94676" s="56"/>
      <c r="AE94676" s="56"/>
    </row>
    <row r="94677" spans="1:31" x14ac:dyDescent="0.25">
      <c r="A94677" s="41">
        <v>0</v>
      </c>
      <c r="C94677" s="56"/>
      <c r="AC94677" s="56"/>
      <c r="AD94677" s="56"/>
      <c r="AE94677" s="56"/>
    </row>
    <row r="94678" spans="1:31" x14ac:dyDescent="0.25">
      <c r="A94678" s="41">
        <v>0</v>
      </c>
      <c r="C94678" s="56"/>
      <c r="AC94678" s="56"/>
      <c r="AD94678" s="56"/>
      <c r="AE94678" s="56"/>
    </row>
    <row r="94679" spans="1:31" x14ac:dyDescent="0.25">
      <c r="A94679" s="41">
        <v>0</v>
      </c>
      <c r="C94679" s="56"/>
      <c r="AC94679" s="56"/>
      <c r="AD94679" s="56"/>
      <c r="AE94679" s="56"/>
    </row>
    <row r="94680" spans="1:31" x14ac:dyDescent="0.25">
      <c r="A94680" s="41">
        <v>0</v>
      </c>
      <c r="C94680" s="56"/>
      <c r="AC94680" s="56"/>
      <c r="AD94680" s="56"/>
      <c r="AE94680" s="56"/>
    </row>
    <row r="94681" spans="1:31" x14ac:dyDescent="0.25">
      <c r="A94681" s="41">
        <v>0</v>
      </c>
      <c r="C94681" s="56"/>
      <c r="AC94681" s="56"/>
      <c r="AD94681" s="56"/>
      <c r="AE94681" s="56"/>
    </row>
    <row r="94682" spans="1:31" x14ac:dyDescent="0.25">
      <c r="A94682" s="41">
        <v>0</v>
      </c>
      <c r="C94682" s="56"/>
      <c r="AC94682" s="56"/>
      <c r="AD94682" s="56"/>
      <c r="AE94682" s="56"/>
    </row>
    <row r="94683" spans="1:31" x14ac:dyDescent="0.25">
      <c r="A94683" s="41">
        <v>0</v>
      </c>
      <c r="C94683" s="56"/>
      <c r="AC94683" s="56"/>
      <c r="AD94683" s="56"/>
      <c r="AE94683" s="56"/>
    </row>
    <row r="94684" spans="1:31" x14ac:dyDescent="0.25">
      <c r="A94684" s="41">
        <v>0</v>
      </c>
      <c r="C94684" s="56"/>
      <c r="AC94684" s="56"/>
      <c r="AD94684" s="56"/>
      <c r="AE94684" s="56"/>
    </row>
    <row r="94685" spans="1:31" x14ac:dyDescent="0.25">
      <c r="A94685" s="41">
        <v>0</v>
      </c>
      <c r="C94685" s="56"/>
      <c r="AC94685" s="56"/>
      <c r="AD94685" s="56"/>
      <c r="AE94685" s="56"/>
    </row>
    <row r="94686" spans="1:31" x14ac:dyDescent="0.25">
      <c r="A94686" s="41">
        <v>0</v>
      </c>
      <c r="C94686" s="56"/>
      <c r="AC94686" s="56"/>
      <c r="AD94686" s="56"/>
      <c r="AE94686" s="56"/>
    </row>
    <row r="94687" spans="1:31" x14ac:dyDescent="0.25">
      <c r="A94687" s="41">
        <v>0</v>
      </c>
      <c r="C94687" s="56"/>
      <c r="AC94687" s="56"/>
      <c r="AD94687" s="56"/>
      <c r="AE94687" s="56"/>
    </row>
    <row r="94688" spans="1:31" x14ac:dyDescent="0.25">
      <c r="A94688" s="41">
        <v>0</v>
      </c>
      <c r="C94688" s="56"/>
      <c r="AC94688" s="56"/>
      <c r="AD94688" s="56"/>
      <c r="AE94688" s="56"/>
    </row>
    <row r="94689" spans="1:31" x14ac:dyDescent="0.25">
      <c r="A94689" s="41">
        <v>0</v>
      </c>
      <c r="C94689" s="56"/>
      <c r="AC94689" s="56"/>
      <c r="AD94689" s="56"/>
      <c r="AE94689" s="56"/>
    </row>
    <row r="94690" spans="1:31" x14ac:dyDescent="0.25">
      <c r="A94690" s="41">
        <v>0</v>
      </c>
      <c r="C94690" s="56"/>
      <c r="AC94690" s="56"/>
      <c r="AD94690" s="56"/>
      <c r="AE94690" s="56"/>
    </row>
    <row r="94691" spans="1:31" x14ac:dyDescent="0.25">
      <c r="A94691" s="41">
        <v>0</v>
      </c>
      <c r="C94691" s="56"/>
      <c r="AC94691" s="56"/>
      <c r="AD94691" s="56"/>
      <c r="AE94691" s="56"/>
    </row>
    <row r="94692" spans="1:31" x14ac:dyDescent="0.25">
      <c r="A94692" s="41">
        <v>132</v>
      </c>
      <c r="C94692" s="56"/>
      <c r="AC94692" s="56"/>
      <c r="AD94692" s="56"/>
      <c r="AE94692" s="56"/>
    </row>
    <row r="94693" spans="1:31" x14ac:dyDescent="0.25">
      <c r="A94693" s="41">
        <v>0</v>
      </c>
      <c r="C94693" s="56"/>
      <c r="AC94693" s="56"/>
      <c r="AD94693" s="56"/>
      <c r="AE94693" s="56"/>
    </row>
    <row r="94694" spans="1:31" x14ac:dyDescent="0.25">
      <c r="A94694" s="41">
        <v>0</v>
      </c>
      <c r="C94694" s="56"/>
      <c r="AC94694" s="56"/>
      <c r="AD94694" s="56"/>
      <c r="AE94694" s="56"/>
    </row>
    <row r="94695" spans="1:31" x14ac:dyDescent="0.25">
      <c r="A94695" s="41">
        <v>0</v>
      </c>
      <c r="C94695" s="56"/>
      <c r="AC94695" s="56"/>
      <c r="AD94695" s="56"/>
      <c r="AE94695" s="56"/>
    </row>
    <row r="94696" spans="1:31" x14ac:dyDescent="0.25">
      <c r="A94696" s="41">
        <v>0</v>
      </c>
      <c r="C94696" s="56"/>
      <c r="AC94696" s="56"/>
      <c r="AD94696" s="56"/>
      <c r="AE94696" s="56"/>
    </row>
    <row r="94697" spans="1:31" x14ac:dyDescent="0.25">
      <c r="A94697" s="41">
        <v>0</v>
      </c>
      <c r="C94697" s="56"/>
      <c r="AC94697" s="56"/>
      <c r="AD94697" s="56"/>
      <c r="AE94697" s="56"/>
    </row>
    <row r="94698" spans="1:31" x14ac:dyDescent="0.25">
      <c r="A94698" s="41">
        <v>0</v>
      </c>
      <c r="C94698" s="56"/>
      <c r="AC94698" s="56"/>
      <c r="AD94698" s="56"/>
      <c r="AE94698" s="56"/>
    </row>
    <row r="94699" spans="1:31" x14ac:dyDescent="0.25">
      <c r="A94699" s="41">
        <v>0</v>
      </c>
      <c r="C94699" s="56"/>
      <c r="AC94699" s="56"/>
      <c r="AD94699" s="56"/>
      <c r="AE94699" s="56"/>
    </row>
    <row r="94700" spans="1:31" x14ac:dyDescent="0.25">
      <c r="A94700" s="41">
        <v>0</v>
      </c>
      <c r="C94700" s="56"/>
      <c r="AC94700" s="56"/>
      <c r="AD94700" s="56"/>
      <c r="AE94700" s="56"/>
    </row>
    <row r="94701" spans="1:31" x14ac:dyDescent="0.25">
      <c r="A94701" s="41">
        <v>0</v>
      </c>
      <c r="C94701" s="56"/>
      <c r="AC94701" s="56"/>
      <c r="AD94701" s="56"/>
      <c r="AE94701" s="56"/>
    </row>
    <row r="94702" spans="1:31" x14ac:dyDescent="0.25">
      <c r="A94702" s="41">
        <v>0</v>
      </c>
      <c r="C94702" s="56"/>
      <c r="AC94702" s="56"/>
      <c r="AD94702" s="56"/>
      <c r="AE94702" s="56"/>
    </row>
    <row r="94703" spans="1:31" x14ac:dyDescent="0.25">
      <c r="A94703" s="41">
        <v>0</v>
      </c>
      <c r="C94703" s="56"/>
      <c r="AC94703" s="56"/>
      <c r="AD94703" s="56"/>
      <c r="AE94703" s="56"/>
    </row>
    <row r="94704" spans="1:31" x14ac:dyDescent="0.25">
      <c r="A94704" s="41">
        <v>0</v>
      </c>
      <c r="C94704" s="56"/>
      <c r="AC94704" s="56"/>
      <c r="AD94704" s="56"/>
      <c r="AE94704" s="56"/>
    </row>
    <row r="94705" spans="1:31" x14ac:dyDescent="0.25">
      <c r="A94705" s="41">
        <v>0</v>
      </c>
      <c r="C94705" s="56"/>
      <c r="AC94705" s="56"/>
      <c r="AD94705" s="56"/>
      <c r="AE94705" s="56"/>
    </row>
    <row r="94706" spans="1:31" x14ac:dyDescent="0.25">
      <c r="A94706" s="41">
        <v>0</v>
      </c>
      <c r="C94706" s="56"/>
      <c r="AC94706" s="56"/>
      <c r="AD94706" s="56"/>
      <c r="AE94706" s="56"/>
    </row>
    <row r="94707" spans="1:31" x14ac:dyDescent="0.25">
      <c r="A94707" s="41">
        <v>0</v>
      </c>
      <c r="C94707" s="56"/>
      <c r="AC94707" s="56"/>
      <c r="AD94707" s="56"/>
      <c r="AE94707" s="56"/>
    </row>
    <row r="94708" spans="1:31" x14ac:dyDescent="0.25">
      <c r="A94708" s="41">
        <v>0</v>
      </c>
      <c r="C94708" s="56"/>
      <c r="AC94708" s="56"/>
      <c r="AD94708" s="56"/>
      <c r="AE94708" s="56"/>
    </row>
    <row r="94709" spans="1:31" x14ac:dyDescent="0.25">
      <c r="A94709" s="41">
        <v>0</v>
      </c>
      <c r="C94709" s="56"/>
      <c r="AC94709" s="56"/>
      <c r="AD94709" s="56"/>
      <c r="AE94709" s="56"/>
    </row>
    <row r="94710" spans="1:31" x14ac:dyDescent="0.25">
      <c r="A94710" s="41">
        <v>0</v>
      </c>
      <c r="C94710" s="56"/>
      <c r="AC94710" s="56"/>
      <c r="AD94710" s="56"/>
      <c r="AE94710" s="56"/>
    </row>
    <row r="94711" spans="1:31" x14ac:dyDescent="0.25">
      <c r="A94711" s="41">
        <v>0</v>
      </c>
      <c r="C94711" s="56"/>
      <c r="AC94711" s="56"/>
      <c r="AD94711" s="56"/>
      <c r="AE94711" s="56"/>
    </row>
    <row r="94712" spans="1:31" x14ac:dyDescent="0.25">
      <c r="A94712" s="41">
        <v>0</v>
      </c>
      <c r="C94712" s="56"/>
      <c r="AC94712" s="56"/>
      <c r="AD94712" s="56"/>
      <c r="AE94712" s="56"/>
    </row>
    <row r="94713" spans="1:31" x14ac:dyDescent="0.25">
      <c r="A94713" s="41">
        <v>0</v>
      </c>
      <c r="C94713" s="56"/>
      <c r="AC94713" s="56"/>
      <c r="AD94713" s="56"/>
      <c r="AE94713" s="56"/>
    </row>
    <row r="94714" spans="1:31" x14ac:dyDescent="0.25">
      <c r="A94714" s="41">
        <v>0</v>
      </c>
      <c r="C94714" s="56"/>
      <c r="AC94714" s="56"/>
      <c r="AD94714" s="56"/>
      <c r="AE94714" s="56"/>
    </row>
    <row r="94715" spans="1:31" x14ac:dyDescent="0.25">
      <c r="A94715" s="41">
        <v>0</v>
      </c>
      <c r="C94715" s="56"/>
      <c r="AC94715" s="56"/>
      <c r="AD94715" s="56"/>
      <c r="AE94715" s="56"/>
    </row>
    <row r="94716" spans="1:31" x14ac:dyDescent="0.25">
      <c r="A94716" s="41">
        <v>0</v>
      </c>
      <c r="C94716" s="56"/>
      <c r="AC94716" s="56"/>
      <c r="AD94716" s="56"/>
      <c r="AE94716" s="56"/>
    </row>
    <row r="94717" spans="1:31" x14ac:dyDescent="0.25">
      <c r="A94717" s="41">
        <v>0</v>
      </c>
      <c r="C94717" s="56"/>
      <c r="AC94717" s="56"/>
      <c r="AD94717" s="56"/>
      <c r="AE94717" s="56"/>
    </row>
    <row r="94718" spans="1:31" x14ac:dyDescent="0.25">
      <c r="A94718" s="41">
        <v>0</v>
      </c>
      <c r="C94718" s="56"/>
      <c r="AC94718" s="56"/>
      <c r="AD94718" s="56"/>
      <c r="AE94718" s="56"/>
    </row>
    <row r="94719" spans="1:31" x14ac:dyDescent="0.25">
      <c r="A94719" s="41">
        <v>0</v>
      </c>
      <c r="C94719" s="56"/>
      <c r="AC94719" s="56"/>
      <c r="AD94719" s="56"/>
      <c r="AE94719" s="56"/>
    </row>
    <row r="94720" spans="1:31" x14ac:dyDescent="0.25">
      <c r="A94720" s="41">
        <v>0</v>
      </c>
      <c r="C94720" s="56"/>
      <c r="AC94720" s="56"/>
      <c r="AD94720" s="56"/>
      <c r="AE94720" s="56"/>
    </row>
    <row r="94721" spans="1:31" x14ac:dyDescent="0.25">
      <c r="A94721" s="41">
        <v>0</v>
      </c>
      <c r="C94721" s="56"/>
      <c r="AC94721" s="56"/>
      <c r="AD94721" s="56"/>
      <c r="AE94721" s="56"/>
    </row>
    <row r="94722" spans="1:31" x14ac:dyDescent="0.25">
      <c r="A94722" s="41">
        <v>0</v>
      </c>
      <c r="C94722" s="56"/>
      <c r="AC94722" s="56"/>
      <c r="AD94722" s="56"/>
      <c r="AE94722" s="56"/>
    </row>
    <row r="94723" spans="1:31" x14ac:dyDescent="0.25">
      <c r="A94723" s="41">
        <v>0</v>
      </c>
      <c r="C94723" s="56"/>
      <c r="AC94723" s="56"/>
      <c r="AD94723" s="56"/>
      <c r="AE94723" s="56"/>
    </row>
    <row r="94724" spans="1:31" x14ac:dyDescent="0.25">
      <c r="A94724" s="41">
        <v>0</v>
      </c>
      <c r="C94724" s="56"/>
      <c r="AC94724" s="56"/>
      <c r="AD94724" s="56"/>
      <c r="AE94724" s="56"/>
    </row>
    <row r="94725" spans="1:31" x14ac:dyDescent="0.25">
      <c r="A94725" s="41">
        <v>0</v>
      </c>
      <c r="C94725" s="56"/>
      <c r="AC94725" s="56"/>
      <c r="AD94725" s="56"/>
      <c r="AE94725" s="56"/>
    </row>
    <row r="94726" spans="1:31" x14ac:dyDescent="0.25">
      <c r="A94726" s="41">
        <v>0</v>
      </c>
      <c r="C94726" s="56"/>
      <c r="AC94726" s="56"/>
      <c r="AD94726" s="56"/>
      <c r="AE94726" s="56"/>
    </row>
    <row r="94727" spans="1:31" x14ac:dyDescent="0.25">
      <c r="A94727" s="41">
        <v>0</v>
      </c>
      <c r="C94727" s="56"/>
      <c r="AC94727" s="56"/>
      <c r="AD94727" s="56"/>
      <c r="AE94727" s="56"/>
    </row>
    <row r="94728" spans="1:31" x14ac:dyDescent="0.25">
      <c r="A94728" s="41">
        <v>0</v>
      </c>
      <c r="C94728" s="56"/>
      <c r="AC94728" s="56"/>
      <c r="AD94728" s="56"/>
      <c r="AE94728" s="56"/>
    </row>
    <row r="94729" spans="1:31" x14ac:dyDescent="0.25">
      <c r="A94729" s="41">
        <v>0</v>
      </c>
      <c r="C94729" s="56"/>
      <c r="AC94729" s="56"/>
      <c r="AD94729" s="56"/>
      <c r="AE94729" s="56"/>
    </row>
    <row r="94730" spans="1:31" x14ac:dyDescent="0.25">
      <c r="A94730" s="41">
        <v>0</v>
      </c>
      <c r="C94730" s="56"/>
      <c r="AC94730" s="56"/>
      <c r="AD94730" s="56"/>
      <c r="AE94730" s="56"/>
    </row>
    <row r="94731" spans="1:31" x14ac:dyDescent="0.25">
      <c r="A94731" s="41">
        <v>0</v>
      </c>
      <c r="C94731" s="56"/>
      <c r="AC94731" s="56"/>
      <c r="AD94731" s="56"/>
      <c r="AE94731" s="56"/>
    </row>
    <row r="94732" spans="1:31" x14ac:dyDescent="0.25">
      <c r="A94732" s="41">
        <v>0</v>
      </c>
      <c r="C94732" s="56"/>
      <c r="AC94732" s="56"/>
      <c r="AD94732" s="56"/>
      <c r="AE94732" s="56"/>
    </row>
    <row r="94733" spans="1:31" x14ac:dyDescent="0.25">
      <c r="A94733" s="41">
        <v>0</v>
      </c>
      <c r="C94733" s="56"/>
      <c r="AC94733" s="56"/>
      <c r="AD94733" s="56"/>
      <c r="AE94733" s="56"/>
    </row>
    <row r="94734" spans="1:31" x14ac:dyDescent="0.25">
      <c r="A94734" s="41">
        <v>0</v>
      </c>
      <c r="C94734" s="56"/>
      <c r="AC94734" s="56"/>
      <c r="AD94734" s="56"/>
      <c r="AE94734" s="56"/>
    </row>
    <row r="94735" spans="1:31" x14ac:dyDescent="0.25">
      <c r="A94735" s="41">
        <v>0</v>
      </c>
      <c r="C94735" s="56"/>
      <c r="AC94735" s="56"/>
      <c r="AD94735" s="56"/>
      <c r="AE94735" s="56"/>
    </row>
    <row r="94736" spans="1:31" x14ac:dyDescent="0.25">
      <c r="A94736" s="41">
        <v>0</v>
      </c>
      <c r="C94736" s="56"/>
      <c r="AC94736" s="56"/>
      <c r="AD94736" s="56"/>
      <c r="AE94736" s="56"/>
    </row>
    <row r="94737" spans="1:31" x14ac:dyDescent="0.25">
      <c r="A94737" s="41">
        <v>0</v>
      </c>
      <c r="C94737" s="56"/>
      <c r="AC94737" s="56"/>
      <c r="AD94737" s="56"/>
      <c r="AE94737" s="56"/>
    </row>
    <row r="94738" spans="1:31" x14ac:dyDescent="0.25">
      <c r="A94738" s="41">
        <v>0</v>
      </c>
      <c r="C94738" s="56"/>
      <c r="AC94738" s="56"/>
      <c r="AD94738" s="56"/>
      <c r="AE94738" s="56"/>
    </row>
    <row r="94739" spans="1:31" x14ac:dyDescent="0.25">
      <c r="A94739" s="41">
        <v>0</v>
      </c>
      <c r="C94739" s="56"/>
      <c r="AC94739" s="56"/>
      <c r="AD94739" s="56"/>
      <c r="AE94739" s="56"/>
    </row>
    <row r="94740" spans="1:31" x14ac:dyDescent="0.25">
      <c r="A94740" s="41">
        <v>0</v>
      </c>
      <c r="C94740" s="56"/>
      <c r="AC94740" s="56"/>
      <c r="AD94740" s="56"/>
      <c r="AE94740" s="56"/>
    </row>
    <row r="94741" spans="1:31" x14ac:dyDescent="0.25">
      <c r="A94741" s="41">
        <v>0</v>
      </c>
      <c r="C94741" s="56"/>
      <c r="AC94741" s="56"/>
      <c r="AD94741" s="56"/>
      <c r="AE94741" s="56"/>
    </row>
    <row r="94742" spans="1:31" x14ac:dyDescent="0.25">
      <c r="A94742" s="41">
        <v>0</v>
      </c>
      <c r="C94742" s="56"/>
      <c r="AC94742" s="56"/>
      <c r="AD94742" s="56"/>
      <c r="AE94742" s="56"/>
    </row>
    <row r="94743" spans="1:31" x14ac:dyDescent="0.25">
      <c r="A94743" s="41">
        <v>0</v>
      </c>
      <c r="C94743" s="56"/>
      <c r="AC94743" s="56"/>
      <c r="AD94743" s="56"/>
      <c r="AE94743" s="56"/>
    </row>
    <row r="94744" spans="1:31" x14ac:dyDescent="0.25">
      <c r="A94744" s="41">
        <v>0</v>
      </c>
      <c r="C94744" s="56"/>
      <c r="AC94744" s="56"/>
      <c r="AD94744" s="56"/>
      <c r="AE94744" s="56"/>
    </row>
    <row r="94745" spans="1:31" x14ac:dyDescent="0.25">
      <c r="A94745" s="41">
        <v>0</v>
      </c>
      <c r="C94745" s="56"/>
      <c r="AC94745" s="56"/>
      <c r="AD94745" s="56"/>
      <c r="AE94745" s="56"/>
    </row>
    <row r="94746" spans="1:31" x14ac:dyDescent="0.25">
      <c r="A94746" s="41">
        <v>0</v>
      </c>
      <c r="C94746" s="56"/>
      <c r="AC94746" s="56"/>
      <c r="AD94746" s="56"/>
      <c r="AE94746" s="56"/>
    </row>
    <row r="94747" spans="1:31" x14ac:dyDescent="0.25">
      <c r="A94747" s="41">
        <v>0</v>
      </c>
      <c r="C94747" s="56"/>
      <c r="AC94747" s="56"/>
      <c r="AD94747" s="56"/>
      <c r="AE94747" s="56"/>
    </row>
    <row r="94748" spans="1:31" x14ac:dyDescent="0.25">
      <c r="A94748" s="41">
        <v>0</v>
      </c>
      <c r="C94748" s="56"/>
      <c r="AC94748" s="56"/>
      <c r="AD94748" s="56"/>
      <c r="AE94748" s="56"/>
    </row>
    <row r="94749" spans="1:31" x14ac:dyDescent="0.25">
      <c r="A94749" s="41">
        <v>0</v>
      </c>
      <c r="C94749" s="56"/>
      <c r="AC94749" s="56"/>
      <c r="AD94749" s="56"/>
      <c r="AE94749" s="56"/>
    </row>
    <row r="94750" spans="1:31" x14ac:dyDescent="0.25">
      <c r="A94750" s="41">
        <v>0</v>
      </c>
      <c r="C94750" s="56"/>
      <c r="AC94750" s="56"/>
      <c r="AD94750" s="56"/>
      <c r="AE94750" s="56"/>
    </row>
    <row r="94751" spans="1:31" x14ac:dyDescent="0.25">
      <c r="A94751" s="41">
        <v>0</v>
      </c>
      <c r="C94751" s="56"/>
      <c r="AC94751" s="56"/>
      <c r="AD94751" s="56"/>
      <c r="AE94751" s="56"/>
    </row>
    <row r="94752" spans="1:31" x14ac:dyDescent="0.25">
      <c r="A94752" s="41">
        <v>0</v>
      </c>
      <c r="C94752" s="56"/>
      <c r="AC94752" s="56"/>
      <c r="AD94752" s="56"/>
      <c r="AE94752" s="56"/>
    </row>
    <row r="94753" spans="1:31" x14ac:dyDescent="0.25">
      <c r="A94753" s="41">
        <v>0</v>
      </c>
      <c r="C94753" s="56"/>
      <c r="AC94753" s="56"/>
      <c r="AD94753" s="56"/>
      <c r="AE94753" s="56"/>
    </row>
    <row r="94754" spans="1:31" x14ac:dyDescent="0.25">
      <c r="A94754" s="41">
        <v>0</v>
      </c>
      <c r="C94754" s="56"/>
      <c r="AC94754" s="56"/>
      <c r="AD94754" s="56"/>
      <c r="AE94754" s="56"/>
    </row>
    <row r="94755" spans="1:31" x14ac:dyDescent="0.25">
      <c r="A94755" s="41">
        <v>0</v>
      </c>
      <c r="C94755" s="56"/>
      <c r="AC94755" s="56"/>
      <c r="AD94755" s="56"/>
      <c r="AE94755" s="56"/>
    </row>
    <row r="94756" spans="1:31" x14ac:dyDescent="0.25">
      <c r="A94756" s="41">
        <v>0</v>
      </c>
      <c r="C94756" s="56"/>
      <c r="AC94756" s="56"/>
      <c r="AD94756" s="56"/>
      <c r="AE94756" s="56"/>
    </row>
    <row r="94757" spans="1:31" x14ac:dyDescent="0.25">
      <c r="A94757" s="41">
        <v>0</v>
      </c>
      <c r="C94757" s="56"/>
      <c r="AC94757" s="56"/>
      <c r="AD94757" s="56"/>
      <c r="AE94757" s="56"/>
    </row>
    <row r="94758" spans="1:31" x14ac:dyDescent="0.25">
      <c r="A94758" s="41">
        <v>0</v>
      </c>
      <c r="C94758" s="56"/>
      <c r="AC94758" s="56"/>
      <c r="AD94758" s="56"/>
      <c r="AE94758" s="56"/>
    </row>
    <row r="94759" spans="1:31" x14ac:dyDescent="0.25">
      <c r="A94759" s="41">
        <v>0</v>
      </c>
      <c r="C94759" s="56"/>
      <c r="AC94759" s="56"/>
      <c r="AD94759" s="56"/>
      <c r="AE94759" s="56"/>
    </row>
    <row r="94760" spans="1:31" x14ac:dyDescent="0.25">
      <c r="A94760" s="41">
        <v>0</v>
      </c>
      <c r="C94760" s="56"/>
      <c r="AC94760" s="56"/>
      <c r="AD94760" s="56"/>
      <c r="AE94760" s="56"/>
    </row>
    <row r="94761" spans="1:31" x14ac:dyDescent="0.25">
      <c r="A94761" s="41">
        <v>0</v>
      </c>
      <c r="C94761" s="56"/>
      <c r="AC94761" s="56"/>
      <c r="AD94761" s="56"/>
      <c r="AE94761" s="56"/>
    </row>
    <row r="94762" spans="1:31" x14ac:dyDescent="0.25">
      <c r="A94762" s="41">
        <v>0</v>
      </c>
      <c r="C94762" s="56"/>
      <c r="AC94762" s="56"/>
      <c r="AD94762" s="56"/>
      <c r="AE94762" s="56"/>
    </row>
    <row r="94763" spans="1:31" x14ac:dyDescent="0.25">
      <c r="A94763" s="41">
        <v>0</v>
      </c>
      <c r="C94763" s="56"/>
      <c r="AC94763" s="56"/>
      <c r="AD94763" s="56"/>
      <c r="AE94763" s="56"/>
    </row>
    <row r="94764" spans="1:31" x14ac:dyDescent="0.25">
      <c r="A94764" s="41">
        <v>0</v>
      </c>
      <c r="C94764" s="56"/>
      <c r="AC94764" s="56"/>
      <c r="AD94764" s="56"/>
      <c r="AE94764" s="56"/>
    </row>
    <row r="94765" spans="1:31" x14ac:dyDescent="0.25">
      <c r="A94765" s="41">
        <v>0</v>
      </c>
      <c r="C94765" s="56"/>
      <c r="AC94765" s="56"/>
      <c r="AD94765" s="56"/>
      <c r="AE94765" s="56"/>
    </row>
    <row r="94766" spans="1:31" x14ac:dyDescent="0.25">
      <c r="A94766" s="41">
        <v>0</v>
      </c>
      <c r="C94766" s="56"/>
      <c r="AC94766" s="56"/>
      <c r="AD94766" s="56"/>
      <c r="AE94766" s="56"/>
    </row>
    <row r="94767" spans="1:31" x14ac:dyDescent="0.25">
      <c r="A94767" s="41">
        <v>0</v>
      </c>
      <c r="C94767" s="56"/>
      <c r="AC94767" s="56"/>
      <c r="AD94767" s="56"/>
      <c r="AE94767" s="56"/>
    </row>
    <row r="94768" spans="1:31" x14ac:dyDescent="0.25">
      <c r="A94768" s="41">
        <v>0</v>
      </c>
      <c r="C94768" s="56"/>
      <c r="AC94768" s="56"/>
      <c r="AD94768" s="56"/>
      <c r="AE94768" s="56"/>
    </row>
    <row r="94769" spans="1:31" x14ac:dyDescent="0.25">
      <c r="A94769" s="41">
        <v>0</v>
      </c>
      <c r="C94769" s="56"/>
      <c r="AC94769" s="56"/>
      <c r="AD94769" s="56"/>
      <c r="AE94769" s="56"/>
    </row>
    <row r="94770" spans="1:31" x14ac:dyDescent="0.25">
      <c r="A94770" s="41">
        <v>0</v>
      </c>
      <c r="C94770" s="56"/>
      <c r="AC94770" s="56"/>
      <c r="AD94770" s="56"/>
      <c r="AE94770" s="56"/>
    </row>
    <row r="94771" spans="1:31" x14ac:dyDescent="0.25">
      <c r="A94771" s="41">
        <v>0</v>
      </c>
      <c r="C94771" s="56"/>
      <c r="AC94771" s="56"/>
      <c r="AD94771" s="56"/>
      <c r="AE94771" s="56"/>
    </row>
    <row r="94772" spans="1:31" x14ac:dyDescent="0.25">
      <c r="A94772" s="41">
        <v>0</v>
      </c>
      <c r="C94772" s="56"/>
      <c r="AC94772" s="56"/>
      <c r="AD94772" s="56"/>
      <c r="AE94772" s="56"/>
    </row>
    <row r="94773" spans="1:31" x14ac:dyDescent="0.25">
      <c r="A94773" s="41">
        <v>0</v>
      </c>
      <c r="C94773" s="56"/>
      <c r="AC94773" s="56"/>
      <c r="AD94773" s="56"/>
      <c r="AE94773" s="56"/>
    </row>
    <row r="94774" spans="1:31" x14ac:dyDescent="0.25">
      <c r="A94774" s="41">
        <v>0</v>
      </c>
      <c r="C94774" s="56"/>
      <c r="AC94774" s="56"/>
      <c r="AD94774" s="56"/>
      <c r="AE94774" s="56"/>
    </row>
    <row r="94775" spans="1:31" x14ac:dyDescent="0.25">
      <c r="A94775" s="41">
        <v>0</v>
      </c>
      <c r="C94775" s="56"/>
      <c r="AC94775" s="56"/>
      <c r="AD94775" s="56"/>
      <c r="AE94775" s="56"/>
    </row>
    <row r="94776" spans="1:31" x14ac:dyDescent="0.25">
      <c r="A94776" s="41">
        <v>0</v>
      </c>
      <c r="C94776" s="56"/>
      <c r="AC94776" s="56"/>
      <c r="AD94776" s="56"/>
      <c r="AE94776" s="56"/>
    </row>
    <row r="94777" spans="1:31" x14ac:dyDescent="0.25">
      <c r="A94777" s="41">
        <v>0</v>
      </c>
      <c r="C94777" s="56"/>
      <c r="AC94777" s="56"/>
      <c r="AD94777" s="56"/>
      <c r="AE94777" s="56"/>
    </row>
    <row r="94778" spans="1:31" x14ac:dyDescent="0.25">
      <c r="A94778" s="41">
        <v>0</v>
      </c>
      <c r="C94778" s="56"/>
      <c r="AC94778" s="56"/>
      <c r="AD94778" s="56"/>
      <c r="AE94778" s="56"/>
    </row>
    <row r="94779" spans="1:31" x14ac:dyDescent="0.25">
      <c r="A94779" s="41">
        <v>0</v>
      </c>
      <c r="C94779" s="56"/>
      <c r="AC94779" s="56"/>
      <c r="AD94779" s="56"/>
      <c r="AE94779" s="56"/>
    </row>
    <row r="94780" spans="1:31" x14ac:dyDescent="0.25">
      <c r="A94780" s="41">
        <v>0</v>
      </c>
      <c r="C94780" s="56"/>
      <c r="AC94780" s="56"/>
      <c r="AD94780" s="56"/>
      <c r="AE94780" s="56"/>
    </row>
    <row r="94781" spans="1:31" x14ac:dyDescent="0.25">
      <c r="A94781" s="41">
        <v>0</v>
      </c>
      <c r="C94781" s="56"/>
      <c r="AC94781" s="56"/>
      <c r="AD94781" s="56"/>
      <c r="AE94781" s="56"/>
    </row>
    <row r="94782" spans="1:31" x14ac:dyDescent="0.25">
      <c r="A94782" s="41">
        <v>0</v>
      </c>
      <c r="C94782" s="56"/>
      <c r="AC94782" s="56"/>
      <c r="AD94782" s="56"/>
      <c r="AE94782" s="56"/>
    </row>
    <row r="94783" spans="1:31" x14ac:dyDescent="0.25">
      <c r="A94783" s="41">
        <v>0</v>
      </c>
      <c r="C94783" s="56"/>
      <c r="AC94783" s="56"/>
      <c r="AD94783" s="56"/>
      <c r="AE94783" s="56"/>
    </row>
    <row r="94784" spans="1:31" x14ac:dyDescent="0.25">
      <c r="A94784" s="41">
        <v>0</v>
      </c>
      <c r="C94784" s="56"/>
      <c r="AC94784" s="56"/>
      <c r="AD94784" s="56"/>
      <c r="AE94784" s="56"/>
    </row>
    <row r="94785" spans="1:31" x14ac:dyDescent="0.25">
      <c r="A94785" s="41">
        <v>0</v>
      </c>
      <c r="C94785" s="56"/>
      <c r="AC94785" s="56"/>
      <c r="AD94785" s="56"/>
      <c r="AE94785" s="56"/>
    </row>
    <row r="94786" spans="1:31" x14ac:dyDescent="0.25">
      <c r="A94786" s="41">
        <v>0</v>
      </c>
      <c r="C94786" s="56"/>
      <c r="AC94786" s="56"/>
      <c r="AD94786" s="56"/>
      <c r="AE94786" s="56"/>
    </row>
    <row r="94787" spans="1:31" x14ac:dyDescent="0.25">
      <c r="A94787" s="41">
        <v>0</v>
      </c>
      <c r="C94787" s="56"/>
      <c r="AC94787" s="56"/>
      <c r="AD94787" s="56"/>
      <c r="AE94787" s="56"/>
    </row>
    <row r="94788" spans="1:31" x14ac:dyDescent="0.25">
      <c r="A94788" s="41">
        <v>0</v>
      </c>
      <c r="C94788" s="56"/>
      <c r="AC94788" s="56"/>
      <c r="AD94788" s="56"/>
      <c r="AE94788" s="56"/>
    </row>
    <row r="94789" spans="1:31" x14ac:dyDescent="0.25">
      <c r="A94789" s="41">
        <v>0</v>
      </c>
      <c r="C94789" s="56"/>
      <c r="AC94789" s="56"/>
      <c r="AD94789" s="56"/>
      <c r="AE94789" s="56"/>
    </row>
    <row r="94790" spans="1:31" x14ac:dyDescent="0.25">
      <c r="A94790" s="41">
        <v>0</v>
      </c>
      <c r="C94790" s="56"/>
      <c r="AC94790" s="56"/>
      <c r="AD94790" s="56"/>
      <c r="AE94790" s="56"/>
    </row>
    <row r="94791" spans="1:31" x14ac:dyDescent="0.25">
      <c r="A94791" s="41">
        <v>0</v>
      </c>
      <c r="C94791" s="56"/>
      <c r="AC94791" s="56"/>
      <c r="AD94791" s="56"/>
      <c r="AE94791" s="56"/>
    </row>
    <row r="94792" spans="1:31" x14ac:dyDescent="0.25">
      <c r="A94792" s="41">
        <v>0</v>
      </c>
      <c r="C94792" s="56"/>
      <c r="AC94792" s="56"/>
      <c r="AD94792" s="56"/>
      <c r="AE94792" s="56"/>
    </row>
    <row r="94793" spans="1:31" x14ac:dyDescent="0.25">
      <c r="A94793" s="41">
        <v>0</v>
      </c>
      <c r="C94793" s="56"/>
      <c r="AC94793" s="56"/>
      <c r="AD94793" s="56"/>
      <c r="AE94793" s="56"/>
    </row>
    <row r="94794" spans="1:31" x14ac:dyDescent="0.25">
      <c r="A94794" s="41">
        <v>0</v>
      </c>
      <c r="C94794" s="56"/>
      <c r="AC94794" s="56"/>
      <c r="AD94794" s="56"/>
      <c r="AE94794" s="56"/>
    </row>
    <row r="94795" spans="1:31" x14ac:dyDescent="0.25">
      <c r="A94795" s="41">
        <v>0</v>
      </c>
      <c r="C94795" s="56"/>
      <c r="AC94795" s="56"/>
      <c r="AD94795" s="56"/>
      <c r="AE94795" s="56"/>
    </row>
    <row r="94796" spans="1:31" x14ac:dyDescent="0.25">
      <c r="A94796" s="41">
        <v>0</v>
      </c>
      <c r="C94796" s="56"/>
      <c r="AC94796" s="56"/>
      <c r="AD94796" s="56"/>
      <c r="AE94796" s="56"/>
    </row>
    <row r="94797" spans="1:31" x14ac:dyDescent="0.25">
      <c r="A94797" s="41">
        <v>0</v>
      </c>
      <c r="C94797" s="56"/>
      <c r="AC94797" s="56"/>
      <c r="AD94797" s="56"/>
      <c r="AE94797" s="56"/>
    </row>
    <row r="94798" spans="1:31" x14ac:dyDescent="0.25">
      <c r="A94798" s="41">
        <v>0</v>
      </c>
      <c r="C94798" s="56"/>
      <c r="AC94798" s="56"/>
      <c r="AD94798" s="56"/>
      <c r="AE94798" s="56"/>
    </row>
    <row r="94799" spans="1:31" x14ac:dyDescent="0.25">
      <c r="A94799" s="41">
        <v>0</v>
      </c>
      <c r="C94799" s="56"/>
      <c r="AC94799" s="56"/>
      <c r="AD94799" s="56"/>
      <c r="AE94799" s="56"/>
    </row>
    <row r="94800" spans="1:31" x14ac:dyDescent="0.25">
      <c r="A94800" s="41">
        <v>0</v>
      </c>
      <c r="C94800" s="56"/>
      <c r="AC94800" s="56"/>
      <c r="AD94800" s="56"/>
      <c r="AE94800" s="56"/>
    </row>
    <row r="94801" spans="1:31" x14ac:dyDescent="0.25">
      <c r="A94801" s="41">
        <v>0</v>
      </c>
      <c r="C94801" s="56"/>
      <c r="AC94801" s="56"/>
      <c r="AD94801" s="56"/>
      <c r="AE94801" s="56"/>
    </row>
    <row r="94802" spans="1:31" x14ac:dyDescent="0.25">
      <c r="A94802" s="41">
        <v>0</v>
      </c>
      <c r="C94802" s="56"/>
      <c r="AC94802" s="56"/>
      <c r="AD94802" s="56"/>
      <c r="AE94802" s="56"/>
    </row>
    <row r="94803" spans="1:31" x14ac:dyDescent="0.25">
      <c r="A94803" s="41">
        <v>0</v>
      </c>
      <c r="C94803" s="56"/>
      <c r="AC94803" s="56"/>
      <c r="AD94803" s="56"/>
      <c r="AE94803" s="56"/>
    </row>
    <row r="94804" spans="1:31" x14ac:dyDescent="0.25">
      <c r="A94804" s="41">
        <v>0</v>
      </c>
      <c r="C94804" s="56"/>
      <c r="AC94804" s="56"/>
      <c r="AD94804" s="56"/>
      <c r="AE94804" s="56"/>
    </row>
    <row r="94805" spans="1:31" x14ac:dyDescent="0.25">
      <c r="A94805" s="41">
        <v>0</v>
      </c>
      <c r="C94805" s="56"/>
      <c r="AC94805" s="56"/>
      <c r="AD94805" s="56"/>
      <c r="AE94805" s="56"/>
    </row>
    <row r="94806" spans="1:31" x14ac:dyDescent="0.25">
      <c r="A94806" s="41">
        <v>0</v>
      </c>
      <c r="C94806" s="56"/>
      <c r="AC94806" s="56"/>
      <c r="AD94806" s="56"/>
      <c r="AE94806" s="56"/>
    </row>
    <row r="94807" spans="1:31" x14ac:dyDescent="0.25">
      <c r="A94807" s="41">
        <v>0</v>
      </c>
      <c r="C94807" s="56"/>
      <c r="AC94807" s="56"/>
      <c r="AD94807" s="56"/>
      <c r="AE94807" s="56"/>
    </row>
    <row r="94808" spans="1:31" x14ac:dyDescent="0.25">
      <c r="A94808" s="41">
        <v>0</v>
      </c>
      <c r="C94808" s="56"/>
      <c r="AC94808" s="56"/>
      <c r="AD94808" s="56"/>
      <c r="AE94808" s="56"/>
    </row>
    <row r="94809" spans="1:31" x14ac:dyDescent="0.25">
      <c r="A94809" s="41">
        <v>0</v>
      </c>
      <c r="C94809" s="56"/>
      <c r="AC94809" s="56"/>
      <c r="AD94809" s="56"/>
      <c r="AE94809" s="56"/>
    </row>
    <row r="94810" spans="1:31" x14ac:dyDescent="0.25">
      <c r="A94810" s="41">
        <v>0</v>
      </c>
      <c r="C94810" s="56"/>
      <c r="AC94810" s="56"/>
      <c r="AD94810" s="56"/>
      <c r="AE94810" s="56"/>
    </row>
    <row r="94811" spans="1:31" x14ac:dyDescent="0.25">
      <c r="A94811" s="41">
        <v>0</v>
      </c>
      <c r="C94811" s="56"/>
      <c r="AC94811" s="56"/>
      <c r="AD94811" s="56"/>
      <c r="AE94811" s="56"/>
    </row>
    <row r="94812" spans="1:31" x14ac:dyDescent="0.25">
      <c r="A94812" s="41">
        <v>0</v>
      </c>
      <c r="C94812" s="56"/>
      <c r="AC94812" s="56"/>
      <c r="AD94812" s="56"/>
      <c r="AE94812" s="56"/>
    </row>
    <row r="94813" spans="1:31" x14ac:dyDescent="0.25">
      <c r="A94813" s="41">
        <v>0</v>
      </c>
      <c r="C94813" s="56"/>
      <c r="AC94813" s="56"/>
      <c r="AD94813" s="56"/>
      <c r="AE94813" s="56"/>
    </row>
    <row r="94814" spans="1:31" x14ac:dyDescent="0.25">
      <c r="A94814" s="41">
        <v>0</v>
      </c>
      <c r="C94814" s="56"/>
      <c r="AC94814" s="56"/>
      <c r="AD94814" s="56"/>
      <c r="AE94814" s="56"/>
    </row>
    <row r="94815" spans="1:31" x14ac:dyDescent="0.25">
      <c r="A94815" s="41">
        <v>0</v>
      </c>
      <c r="C94815" s="56"/>
      <c r="AC94815" s="56"/>
      <c r="AD94815" s="56"/>
      <c r="AE94815" s="56"/>
    </row>
    <row r="94816" spans="1:31" x14ac:dyDescent="0.25">
      <c r="A94816" s="41">
        <v>0</v>
      </c>
      <c r="C94816" s="56"/>
      <c r="AC94816" s="56"/>
      <c r="AD94816" s="56"/>
      <c r="AE94816" s="56"/>
    </row>
    <row r="94817" spans="1:31" x14ac:dyDescent="0.25">
      <c r="A94817" s="41">
        <v>0</v>
      </c>
      <c r="C94817" s="56"/>
      <c r="AC94817" s="56"/>
      <c r="AD94817" s="56"/>
      <c r="AE94817" s="56"/>
    </row>
    <row r="94818" spans="1:31" x14ac:dyDescent="0.25">
      <c r="A94818" s="41">
        <v>0</v>
      </c>
      <c r="C94818" s="56"/>
      <c r="AC94818" s="56"/>
      <c r="AD94818" s="56"/>
      <c r="AE94818" s="56"/>
    </row>
    <row r="94819" spans="1:31" x14ac:dyDescent="0.25">
      <c r="A94819" s="41">
        <v>0</v>
      </c>
      <c r="C94819" s="56"/>
      <c r="AC94819" s="56"/>
      <c r="AD94819" s="56"/>
      <c r="AE94819" s="56"/>
    </row>
    <row r="94820" spans="1:31" x14ac:dyDescent="0.25">
      <c r="A94820" s="41">
        <v>0</v>
      </c>
      <c r="C94820" s="56"/>
      <c r="AC94820" s="56"/>
      <c r="AD94820" s="56"/>
      <c r="AE94820" s="56"/>
    </row>
    <row r="94821" spans="1:31" x14ac:dyDescent="0.25">
      <c r="A94821" s="41">
        <v>0</v>
      </c>
      <c r="C94821" s="56"/>
      <c r="AC94821" s="56"/>
      <c r="AD94821" s="56"/>
      <c r="AE94821" s="56"/>
    </row>
    <row r="94822" spans="1:31" x14ac:dyDescent="0.25">
      <c r="A94822" s="41">
        <v>0</v>
      </c>
      <c r="C94822" s="56"/>
      <c r="AC94822" s="56"/>
      <c r="AD94822" s="56"/>
      <c r="AE94822" s="56"/>
    </row>
    <row r="94823" spans="1:31" x14ac:dyDescent="0.25">
      <c r="A94823" s="41">
        <v>0</v>
      </c>
      <c r="C94823" s="56"/>
      <c r="AC94823" s="56"/>
      <c r="AD94823" s="56"/>
      <c r="AE94823" s="56"/>
    </row>
    <row r="94824" spans="1:31" x14ac:dyDescent="0.25">
      <c r="A94824" s="41">
        <v>0</v>
      </c>
      <c r="C94824" s="56"/>
      <c r="AC94824" s="56"/>
      <c r="AD94824" s="56"/>
      <c r="AE94824" s="56"/>
    </row>
    <row r="94825" spans="1:31" x14ac:dyDescent="0.25">
      <c r="A94825" s="41">
        <v>0</v>
      </c>
      <c r="C94825" s="56"/>
      <c r="AC94825" s="56"/>
      <c r="AD94825" s="56"/>
      <c r="AE94825" s="56"/>
    </row>
    <row r="94826" spans="1:31" x14ac:dyDescent="0.25">
      <c r="A94826" s="41">
        <v>0</v>
      </c>
      <c r="C94826" s="56"/>
      <c r="AC94826" s="56"/>
      <c r="AD94826" s="56"/>
      <c r="AE94826" s="56"/>
    </row>
    <row r="94827" spans="1:31" x14ac:dyDescent="0.25">
      <c r="A94827" s="41">
        <v>0</v>
      </c>
      <c r="C94827" s="56"/>
      <c r="AC94827" s="56"/>
      <c r="AD94827" s="56"/>
      <c r="AE94827" s="56"/>
    </row>
    <row r="94828" spans="1:31" x14ac:dyDescent="0.25">
      <c r="A94828" s="41">
        <v>0</v>
      </c>
      <c r="C94828" s="56"/>
      <c r="AC94828" s="56"/>
      <c r="AD94828" s="56"/>
      <c r="AE94828" s="56"/>
    </row>
    <row r="94829" spans="1:31" x14ac:dyDescent="0.25">
      <c r="A94829" s="41">
        <v>0</v>
      </c>
      <c r="C94829" s="56"/>
      <c r="AC94829" s="56"/>
      <c r="AD94829" s="56"/>
      <c r="AE94829" s="56"/>
    </row>
    <row r="94830" spans="1:31" x14ac:dyDescent="0.25">
      <c r="A94830" s="41">
        <v>0</v>
      </c>
      <c r="C94830" s="56"/>
      <c r="AC94830" s="56"/>
      <c r="AD94830" s="56"/>
      <c r="AE94830" s="56"/>
    </row>
    <row r="94831" spans="1:31" x14ac:dyDescent="0.25">
      <c r="A94831" s="41">
        <v>0</v>
      </c>
      <c r="C94831" s="56"/>
      <c r="AC94831" s="56"/>
      <c r="AD94831" s="56"/>
      <c r="AE94831" s="56"/>
    </row>
    <row r="94832" spans="1:31" x14ac:dyDescent="0.25">
      <c r="A94832" s="41">
        <v>0</v>
      </c>
      <c r="C94832" s="56"/>
      <c r="AC94832" s="56"/>
      <c r="AD94832" s="56"/>
      <c r="AE94832" s="56"/>
    </row>
    <row r="94833" spans="1:31" x14ac:dyDescent="0.25">
      <c r="A94833" s="41">
        <v>0</v>
      </c>
      <c r="C94833" s="56"/>
      <c r="AC94833" s="56"/>
      <c r="AD94833" s="56"/>
      <c r="AE94833" s="56"/>
    </row>
    <row r="94834" spans="1:31" x14ac:dyDescent="0.25">
      <c r="A94834" s="41">
        <v>0</v>
      </c>
      <c r="C94834" s="56"/>
      <c r="AC94834" s="56"/>
      <c r="AD94834" s="56"/>
      <c r="AE94834" s="56"/>
    </row>
    <row r="94835" spans="1:31" x14ac:dyDescent="0.25">
      <c r="A94835" s="41">
        <v>0</v>
      </c>
      <c r="C94835" s="56"/>
      <c r="AC94835" s="56"/>
      <c r="AD94835" s="56"/>
      <c r="AE94835" s="56"/>
    </row>
    <row r="94836" spans="1:31" x14ac:dyDescent="0.25">
      <c r="A94836" s="41">
        <v>0</v>
      </c>
      <c r="C94836" s="56"/>
      <c r="AC94836" s="56"/>
      <c r="AD94836" s="56"/>
      <c r="AE94836" s="56"/>
    </row>
    <row r="94837" spans="1:31" x14ac:dyDescent="0.25">
      <c r="A94837" s="41">
        <v>0</v>
      </c>
      <c r="C94837" s="56"/>
      <c r="AC94837" s="56"/>
      <c r="AD94837" s="56"/>
      <c r="AE94837" s="56"/>
    </row>
    <row r="94838" spans="1:31" x14ac:dyDescent="0.25">
      <c r="A94838" s="41">
        <v>0</v>
      </c>
      <c r="C94838" s="56"/>
      <c r="AC94838" s="56"/>
      <c r="AD94838" s="56"/>
      <c r="AE94838" s="56"/>
    </row>
    <row r="94839" spans="1:31" x14ac:dyDescent="0.25">
      <c r="A94839" s="41">
        <v>0</v>
      </c>
      <c r="C94839" s="56"/>
      <c r="AC94839" s="56"/>
      <c r="AD94839" s="56"/>
      <c r="AE94839" s="56"/>
    </row>
    <row r="94840" spans="1:31" x14ac:dyDescent="0.25">
      <c r="A94840" s="41">
        <v>0</v>
      </c>
      <c r="C94840" s="56"/>
      <c r="AC94840" s="56"/>
      <c r="AD94840" s="56"/>
      <c r="AE94840" s="56"/>
    </row>
    <row r="94841" spans="1:31" x14ac:dyDescent="0.25">
      <c r="A94841" s="41">
        <v>0</v>
      </c>
      <c r="C94841" s="56"/>
      <c r="AC94841" s="56"/>
      <c r="AD94841" s="56"/>
      <c r="AE94841" s="56"/>
    </row>
    <row r="94842" spans="1:31" x14ac:dyDescent="0.25">
      <c r="A94842" s="41">
        <v>0</v>
      </c>
      <c r="C94842" s="56"/>
      <c r="AC94842" s="56"/>
      <c r="AD94842" s="56"/>
      <c r="AE94842" s="56"/>
    </row>
    <row r="94843" spans="1:31" x14ac:dyDescent="0.25">
      <c r="A94843" s="41">
        <v>0</v>
      </c>
      <c r="C94843" s="56"/>
      <c r="AC94843" s="56"/>
      <c r="AD94843" s="56"/>
      <c r="AE94843" s="56"/>
    </row>
    <row r="94844" spans="1:31" x14ac:dyDescent="0.25">
      <c r="A94844" s="41">
        <v>0</v>
      </c>
      <c r="C94844" s="56"/>
      <c r="AC94844" s="56"/>
      <c r="AD94844" s="56"/>
      <c r="AE94844" s="56"/>
    </row>
    <row r="94845" spans="1:31" x14ac:dyDescent="0.25">
      <c r="A94845" s="41">
        <v>0</v>
      </c>
      <c r="C94845" s="56"/>
      <c r="AC94845" s="56"/>
      <c r="AD94845" s="56"/>
      <c r="AE94845" s="56"/>
    </row>
    <row r="94846" spans="1:31" x14ac:dyDescent="0.25">
      <c r="A94846" s="41">
        <v>0</v>
      </c>
      <c r="C94846" s="56"/>
      <c r="AC94846" s="56"/>
      <c r="AD94846" s="56"/>
      <c r="AE94846" s="56"/>
    </row>
    <row r="94847" spans="1:31" x14ac:dyDescent="0.25">
      <c r="A94847" s="41">
        <v>0</v>
      </c>
      <c r="C94847" s="56"/>
      <c r="AC94847" s="56"/>
      <c r="AD94847" s="56"/>
      <c r="AE94847" s="56"/>
    </row>
    <row r="94848" spans="1:31" x14ac:dyDescent="0.25">
      <c r="A94848" s="41">
        <v>0</v>
      </c>
      <c r="C94848" s="56"/>
      <c r="AC94848" s="56"/>
      <c r="AD94848" s="56"/>
      <c r="AE94848" s="56"/>
    </row>
    <row r="94849" spans="1:31" x14ac:dyDescent="0.25">
      <c r="A94849" s="41">
        <v>0</v>
      </c>
      <c r="C94849" s="56"/>
      <c r="AC94849" s="56"/>
      <c r="AD94849" s="56"/>
      <c r="AE94849" s="56"/>
    </row>
    <row r="94850" spans="1:31" x14ac:dyDescent="0.25">
      <c r="A94850" s="41">
        <v>0</v>
      </c>
      <c r="C94850" s="56"/>
      <c r="AC94850" s="56"/>
      <c r="AD94850" s="56"/>
      <c r="AE94850" s="56"/>
    </row>
    <row r="94851" spans="1:31" x14ac:dyDescent="0.25">
      <c r="A94851" s="41">
        <v>0</v>
      </c>
      <c r="C94851" s="56"/>
      <c r="AC94851" s="56"/>
      <c r="AD94851" s="56"/>
      <c r="AE94851" s="56"/>
    </row>
    <row r="94852" spans="1:31" x14ac:dyDescent="0.25">
      <c r="A94852" s="41">
        <v>0</v>
      </c>
      <c r="C94852" s="56"/>
      <c r="AC94852" s="56"/>
      <c r="AD94852" s="56"/>
      <c r="AE94852" s="56"/>
    </row>
    <row r="94853" spans="1:31" x14ac:dyDescent="0.25">
      <c r="A94853" s="41">
        <v>0</v>
      </c>
      <c r="C94853" s="56"/>
      <c r="AC94853" s="56"/>
      <c r="AD94853" s="56"/>
      <c r="AE94853" s="56"/>
    </row>
    <row r="94854" spans="1:31" x14ac:dyDescent="0.25">
      <c r="A94854" s="41">
        <v>0</v>
      </c>
      <c r="C94854" s="56"/>
      <c r="AC94854" s="56"/>
      <c r="AD94854" s="56"/>
      <c r="AE94854" s="56"/>
    </row>
    <row r="94855" spans="1:31" x14ac:dyDescent="0.25">
      <c r="A94855" s="41">
        <v>0</v>
      </c>
      <c r="C94855" s="56"/>
      <c r="AC94855" s="56"/>
      <c r="AD94855" s="56"/>
      <c r="AE94855" s="56"/>
    </row>
    <row r="94856" spans="1:31" x14ac:dyDescent="0.25">
      <c r="A94856" s="41">
        <v>0</v>
      </c>
      <c r="C94856" s="56"/>
      <c r="AC94856" s="56"/>
      <c r="AD94856" s="56"/>
      <c r="AE94856" s="56"/>
    </row>
    <row r="94857" spans="1:31" x14ac:dyDescent="0.25">
      <c r="A94857" s="41">
        <v>0</v>
      </c>
      <c r="C94857" s="56"/>
      <c r="AC94857" s="56"/>
      <c r="AD94857" s="56"/>
      <c r="AE94857" s="56"/>
    </row>
    <row r="94858" spans="1:31" x14ac:dyDescent="0.25">
      <c r="A94858" s="41">
        <v>0</v>
      </c>
      <c r="C94858" s="56"/>
      <c r="AC94858" s="56"/>
      <c r="AD94858" s="56"/>
      <c r="AE94858" s="56"/>
    </row>
    <row r="94859" spans="1:31" x14ac:dyDescent="0.25">
      <c r="A94859" s="41">
        <v>0</v>
      </c>
      <c r="C94859" s="56"/>
      <c r="AC94859" s="56"/>
      <c r="AD94859" s="56"/>
      <c r="AE94859" s="56"/>
    </row>
    <row r="94860" spans="1:31" x14ac:dyDescent="0.25">
      <c r="A94860" s="41">
        <v>0</v>
      </c>
      <c r="C94860" s="56"/>
      <c r="AC94860" s="56"/>
      <c r="AD94860" s="56"/>
      <c r="AE94860" s="56"/>
    </row>
    <row r="94861" spans="1:31" x14ac:dyDescent="0.25">
      <c r="A94861" s="41">
        <v>0</v>
      </c>
      <c r="C94861" s="56"/>
      <c r="AC94861" s="56"/>
      <c r="AD94861" s="56"/>
      <c r="AE94861" s="56"/>
    </row>
    <row r="94862" spans="1:31" x14ac:dyDescent="0.25">
      <c r="A94862" s="41">
        <v>0</v>
      </c>
      <c r="C94862" s="56"/>
      <c r="AC94862" s="56"/>
      <c r="AD94862" s="56"/>
      <c r="AE94862" s="56"/>
    </row>
    <row r="94863" spans="1:31" x14ac:dyDescent="0.25">
      <c r="A94863" s="41">
        <v>0</v>
      </c>
      <c r="C94863" s="56"/>
      <c r="AC94863" s="56"/>
      <c r="AD94863" s="56"/>
      <c r="AE94863" s="56"/>
    </row>
    <row r="94864" spans="1:31" x14ac:dyDescent="0.25">
      <c r="A94864" s="41">
        <v>0</v>
      </c>
      <c r="C94864" s="56"/>
      <c r="AC94864" s="56"/>
      <c r="AD94864" s="56"/>
      <c r="AE94864" s="56"/>
    </row>
    <row r="94865" spans="1:31" x14ac:dyDescent="0.25">
      <c r="A94865" s="41">
        <v>0</v>
      </c>
      <c r="C94865" s="56"/>
      <c r="AC94865" s="56"/>
      <c r="AD94865" s="56"/>
      <c r="AE94865" s="56"/>
    </row>
    <row r="94866" spans="1:31" x14ac:dyDescent="0.25">
      <c r="A94866" s="41">
        <v>8785</v>
      </c>
      <c r="C94866" s="56"/>
      <c r="AC94866" s="56"/>
      <c r="AD94866" s="56"/>
      <c r="AE94866" s="56"/>
    </row>
    <row r="94867" spans="1:31" x14ac:dyDescent="0.25">
      <c r="A94867" s="41">
        <v>0</v>
      </c>
      <c r="C94867" s="56"/>
      <c r="AC94867" s="56"/>
      <c r="AD94867" s="56"/>
      <c r="AE94867" s="56"/>
    </row>
    <row r="94868" spans="1:31" x14ac:dyDescent="0.25">
      <c r="A94868" s="41">
        <v>0</v>
      </c>
      <c r="C94868" s="56"/>
      <c r="AC94868" s="56"/>
      <c r="AD94868" s="56"/>
      <c r="AE94868" s="56"/>
    </row>
    <row r="94869" spans="1:31" x14ac:dyDescent="0.25">
      <c r="A94869" s="41">
        <v>0</v>
      </c>
      <c r="C94869" s="56"/>
      <c r="AC94869" s="56"/>
      <c r="AD94869" s="56"/>
      <c r="AE94869" s="56"/>
    </row>
    <row r="94870" spans="1:31" x14ac:dyDescent="0.25">
      <c r="A94870" s="41">
        <v>0</v>
      </c>
      <c r="C94870" s="56"/>
      <c r="AC94870" s="56"/>
      <c r="AD94870" s="56"/>
      <c r="AE94870" s="56"/>
    </row>
    <row r="94871" spans="1:31" x14ac:dyDescent="0.25">
      <c r="A94871" s="41">
        <v>0</v>
      </c>
      <c r="C94871" s="56"/>
      <c r="AC94871" s="56"/>
      <c r="AD94871" s="56"/>
      <c r="AE94871" s="56"/>
    </row>
    <row r="94872" spans="1:31" x14ac:dyDescent="0.25">
      <c r="A94872" s="41">
        <v>0</v>
      </c>
      <c r="C94872" s="56"/>
      <c r="AC94872" s="56"/>
      <c r="AD94872" s="56"/>
      <c r="AE94872" s="56"/>
    </row>
    <row r="94873" spans="1:31" x14ac:dyDescent="0.25">
      <c r="A94873" s="41">
        <v>0</v>
      </c>
      <c r="C94873" s="56"/>
      <c r="AC94873" s="56"/>
      <c r="AD94873" s="56"/>
      <c r="AE94873" s="56"/>
    </row>
    <row r="94874" spans="1:31" x14ac:dyDescent="0.25">
      <c r="A94874" s="41">
        <v>0</v>
      </c>
      <c r="C94874" s="56"/>
      <c r="AC94874" s="56"/>
      <c r="AD94874" s="56"/>
      <c r="AE94874" s="56"/>
    </row>
    <row r="94875" spans="1:31" x14ac:dyDescent="0.25">
      <c r="A94875" s="41">
        <v>0</v>
      </c>
      <c r="C94875" s="56"/>
      <c r="AC94875" s="56"/>
      <c r="AD94875" s="56"/>
      <c r="AE94875" s="56"/>
    </row>
    <row r="94876" spans="1:31" x14ac:dyDescent="0.25">
      <c r="A94876" s="41">
        <v>0</v>
      </c>
      <c r="C94876" s="56"/>
      <c r="AC94876" s="56"/>
      <c r="AD94876" s="56"/>
      <c r="AE94876" s="56"/>
    </row>
    <row r="94877" spans="1:31" x14ac:dyDescent="0.25">
      <c r="A94877" s="41">
        <v>0</v>
      </c>
      <c r="C94877" s="56"/>
      <c r="AC94877" s="56"/>
      <c r="AD94877" s="56"/>
      <c r="AE94877" s="56"/>
    </row>
    <row r="94878" spans="1:31" x14ac:dyDescent="0.25">
      <c r="A94878" s="41">
        <v>0</v>
      </c>
      <c r="C94878" s="56"/>
      <c r="AC94878" s="56"/>
      <c r="AD94878" s="56"/>
      <c r="AE94878" s="56"/>
    </row>
    <row r="94879" spans="1:31" x14ac:dyDescent="0.25">
      <c r="A94879" s="41">
        <v>0</v>
      </c>
      <c r="C94879" s="56"/>
      <c r="AC94879" s="56"/>
      <c r="AD94879" s="56"/>
      <c r="AE94879" s="56"/>
    </row>
    <row r="94880" spans="1:31" x14ac:dyDescent="0.25">
      <c r="A94880" s="41">
        <v>0</v>
      </c>
      <c r="C94880" s="56"/>
      <c r="AC94880" s="56"/>
      <c r="AD94880" s="56"/>
      <c r="AE94880" s="56"/>
    </row>
    <row r="94881" spans="1:31" x14ac:dyDescent="0.25">
      <c r="A94881" s="41">
        <v>0</v>
      </c>
      <c r="C94881" s="56"/>
      <c r="AC94881" s="56"/>
      <c r="AD94881" s="56"/>
      <c r="AE94881" s="56"/>
    </row>
    <row r="94882" spans="1:31" x14ac:dyDescent="0.25">
      <c r="A94882" s="41">
        <v>0</v>
      </c>
      <c r="C94882" s="56"/>
      <c r="AC94882" s="56"/>
      <c r="AD94882" s="56"/>
      <c r="AE94882" s="56"/>
    </row>
    <row r="94883" spans="1:31" x14ac:dyDescent="0.25">
      <c r="A94883" s="41">
        <v>0</v>
      </c>
      <c r="C94883" s="56"/>
      <c r="AC94883" s="56"/>
      <c r="AD94883" s="56"/>
      <c r="AE94883" s="56"/>
    </row>
    <row r="94884" spans="1:31" x14ac:dyDescent="0.25">
      <c r="A94884" s="41">
        <v>0</v>
      </c>
      <c r="C94884" s="56"/>
      <c r="AC94884" s="56"/>
      <c r="AD94884" s="56"/>
      <c r="AE94884" s="56"/>
    </row>
    <row r="94885" spans="1:31" x14ac:dyDescent="0.25">
      <c r="A94885" s="41">
        <v>0</v>
      </c>
      <c r="C94885" s="56"/>
      <c r="AC94885" s="56"/>
      <c r="AD94885" s="56"/>
      <c r="AE94885" s="56"/>
    </row>
    <row r="94886" spans="1:31" x14ac:dyDescent="0.25">
      <c r="A94886" s="41">
        <v>0</v>
      </c>
      <c r="C94886" s="56"/>
      <c r="AC94886" s="56"/>
      <c r="AD94886" s="56"/>
      <c r="AE94886" s="56"/>
    </row>
    <row r="94887" spans="1:31" x14ac:dyDescent="0.25">
      <c r="A94887" s="41">
        <v>0</v>
      </c>
      <c r="C94887" s="56"/>
      <c r="AC94887" s="56"/>
      <c r="AD94887" s="56"/>
      <c r="AE94887" s="56"/>
    </row>
    <row r="94888" spans="1:31" x14ac:dyDescent="0.25">
      <c r="A94888" s="41">
        <v>0</v>
      </c>
      <c r="C94888" s="56"/>
      <c r="AC94888" s="56"/>
      <c r="AD94888" s="56"/>
      <c r="AE94888" s="56"/>
    </row>
    <row r="94889" spans="1:31" x14ac:dyDescent="0.25">
      <c r="A94889" s="41">
        <v>0</v>
      </c>
      <c r="C94889" s="56"/>
      <c r="AC94889" s="56"/>
      <c r="AD94889" s="56"/>
      <c r="AE94889" s="56"/>
    </row>
    <row r="94890" spans="1:31" x14ac:dyDescent="0.25">
      <c r="A94890" s="41">
        <v>0</v>
      </c>
      <c r="C94890" s="56"/>
      <c r="AC94890" s="56"/>
      <c r="AD94890" s="56"/>
      <c r="AE94890" s="56"/>
    </row>
    <row r="94891" spans="1:31" x14ac:dyDescent="0.25">
      <c r="A94891" s="41">
        <v>0</v>
      </c>
      <c r="C94891" s="56"/>
      <c r="AC94891" s="56"/>
      <c r="AD94891" s="56"/>
      <c r="AE94891" s="56"/>
    </row>
    <row r="94892" spans="1:31" x14ac:dyDescent="0.25">
      <c r="A94892" s="41">
        <v>0</v>
      </c>
      <c r="C94892" s="56"/>
      <c r="AC94892" s="56"/>
      <c r="AD94892" s="56"/>
      <c r="AE94892" s="56"/>
    </row>
    <row r="94893" spans="1:31" x14ac:dyDescent="0.25">
      <c r="A94893" s="41">
        <v>0</v>
      </c>
      <c r="C94893" s="56"/>
      <c r="AC94893" s="56"/>
      <c r="AD94893" s="56"/>
      <c r="AE94893" s="56"/>
    </row>
    <row r="94894" spans="1:31" x14ac:dyDescent="0.25">
      <c r="A94894" s="41">
        <v>0</v>
      </c>
      <c r="C94894" s="56"/>
      <c r="AC94894" s="56"/>
      <c r="AD94894" s="56"/>
      <c r="AE94894" s="56"/>
    </row>
    <row r="94895" spans="1:31" x14ac:dyDescent="0.25">
      <c r="A94895" s="41">
        <v>0</v>
      </c>
      <c r="C94895" s="56"/>
      <c r="AC94895" s="56"/>
      <c r="AD94895" s="56"/>
      <c r="AE94895" s="56"/>
    </row>
    <row r="94896" spans="1:31" x14ac:dyDescent="0.25">
      <c r="A94896" s="41">
        <v>0</v>
      </c>
      <c r="C94896" s="56"/>
      <c r="AC94896" s="56"/>
      <c r="AD94896" s="56"/>
      <c r="AE94896" s="56"/>
    </row>
    <row r="94897" spans="1:31" x14ac:dyDescent="0.25">
      <c r="A94897" s="41">
        <v>0</v>
      </c>
      <c r="C94897" s="56"/>
      <c r="AC94897" s="56"/>
      <c r="AD94897" s="56"/>
      <c r="AE94897" s="56"/>
    </row>
    <row r="94898" spans="1:31" x14ac:dyDescent="0.25">
      <c r="A94898" s="41">
        <v>0</v>
      </c>
      <c r="C94898" s="56"/>
      <c r="AC94898" s="56"/>
      <c r="AD94898" s="56"/>
      <c r="AE94898" s="56"/>
    </row>
    <row r="94899" spans="1:31" x14ac:dyDescent="0.25">
      <c r="A94899" s="41">
        <v>0</v>
      </c>
      <c r="C94899" s="56"/>
      <c r="AC94899" s="56"/>
      <c r="AD94899" s="56"/>
      <c r="AE94899" s="56"/>
    </row>
    <row r="94900" spans="1:31" x14ac:dyDescent="0.25">
      <c r="A94900" s="41">
        <v>0</v>
      </c>
      <c r="C94900" s="56"/>
      <c r="AC94900" s="56"/>
      <c r="AD94900" s="56"/>
      <c r="AE94900" s="56"/>
    </row>
    <row r="94901" spans="1:31" x14ac:dyDescent="0.25">
      <c r="A94901" s="41">
        <v>0</v>
      </c>
      <c r="C94901" s="56"/>
      <c r="AC94901" s="56"/>
      <c r="AD94901" s="56"/>
      <c r="AE94901" s="56"/>
    </row>
    <row r="94902" spans="1:31" x14ac:dyDescent="0.25">
      <c r="A94902" s="41">
        <v>0</v>
      </c>
      <c r="C94902" s="56"/>
      <c r="AC94902" s="56"/>
      <c r="AD94902" s="56"/>
      <c r="AE94902" s="56"/>
    </row>
    <row r="94903" spans="1:31" x14ac:dyDescent="0.25">
      <c r="A94903" s="41">
        <v>0</v>
      </c>
      <c r="C94903" s="56"/>
      <c r="AC94903" s="56"/>
      <c r="AD94903" s="56"/>
      <c r="AE94903" s="56"/>
    </row>
    <row r="94904" spans="1:31" x14ac:dyDescent="0.25">
      <c r="A94904" s="41">
        <v>0</v>
      </c>
      <c r="C94904" s="56"/>
      <c r="AC94904" s="56"/>
      <c r="AD94904" s="56"/>
      <c r="AE94904" s="56"/>
    </row>
    <row r="94905" spans="1:31" x14ac:dyDescent="0.25">
      <c r="A94905" s="41">
        <v>0</v>
      </c>
      <c r="C94905" s="56"/>
      <c r="AC94905" s="56"/>
      <c r="AD94905" s="56"/>
      <c r="AE94905" s="56"/>
    </row>
    <row r="94906" spans="1:31" x14ac:dyDescent="0.25">
      <c r="A94906" s="41">
        <v>0</v>
      </c>
      <c r="C94906" s="56"/>
      <c r="AC94906" s="56"/>
      <c r="AD94906" s="56"/>
      <c r="AE94906" s="56"/>
    </row>
    <row r="94907" spans="1:31" x14ac:dyDescent="0.25">
      <c r="A94907" s="41">
        <v>0</v>
      </c>
      <c r="C94907" s="56"/>
      <c r="AC94907" s="56"/>
      <c r="AD94907" s="56"/>
      <c r="AE94907" s="56"/>
    </row>
    <row r="94908" spans="1:31" x14ac:dyDescent="0.25">
      <c r="A94908" s="41">
        <v>0</v>
      </c>
      <c r="C94908" s="56"/>
      <c r="AC94908" s="56"/>
      <c r="AD94908" s="56"/>
      <c r="AE94908" s="56"/>
    </row>
    <row r="94909" spans="1:31" x14ac:dyDescent="0.25">
      <c r="A94909" s="41">
        <v>0</v>
      </c>
      <c r="C94909" s="56"/>
      <c r="AC94909" s="56"/>
      <c r="AD94909" s="56"/>
      <c r="AE94909" s="56"/>
    </row>
    <row r="94910" spans="1:31" x14ac:dyDescent="0.25">
      <c r="A94910" s="41">
        <v>0</v>
      </c>
      <c r="C94910" s="56"/>
      <c r="AC94910" s="56"/>
      <c r="AD94910" s="56"/>
      <c r="AE94910" s="56"/>
    </row>
    <row r="94911" spans="1:31" x14ac:dyDescent="0.25">
      <c r="A94911" s="41">
        <v>0</v>
      </c>
      <c r="C94911" s="56"/>
      <c r="AC94911" s="56"/>
      <c r="AD94911" s="56"/>
      <c r="AE94911" s="56"/>
    </row>
    <row r="94912" spans="1:31" x14ac:dyDescent="0.25">
      <c r="A94912" s="41">
        <v>0</v>
      </c>
      <c r="C94912" s="56"/>
      <c r="AC94912" s="56"/>
      <c r="AD94912" s="56"/>
      <c r="AE94912" s="56"/>
    </row>
    <row r="94913" spans="1:31" x14ac:dyDescent="0.25">
      <c r="A94913" s="41">
        <v>0</v>
      </c>
      <c r="C94913" s="56"/>
      <c r="AC94913" s="56"/>
      <c r="AD94913" s="56"/>
      <c r="AE94913" s="56"/>
    </row>
    <row r="94914" spans="1:31" x14ac:dyDescent="0.25">
      <c r="A94914" s="41">
        <v>0</v>
      </c>
      <c r="C94914" s="56"/>
      <c r="AC94914" s="56"/>
      <c r="AD94914" s="56"/>
      <c r="AE94914" s="56"/>
    </row>
    <row r="94915" spans="1:31" x14ac:dyDescent="0.25">
      <c r="A94915" s="41">
        <v>0</v>
      </c>
      <c r="C94915" s="56"/>
      <c r="AC94915" s="56"/>
      <c r="AD94915" s="56"/>
      <c r="AE94915" s="56"/>
    </row>
    <row r="94916" spans="1:31" x14ac:dyDescent="0.25">
      <c r="A94916" s="41">
        <v>0</v>
      </c>
      <c r="C94916" s="56"/>
      <c r="AC94916" s="56"/>
      <c r="AD94916" s="56"/>
      <c r="AE94916" s="56"/>
    </row>
    <row r="94917" spans="1:31" x14ac:dyDescent="0.25">
      <c r="A94917" s="41">
        <v>0</v>
      </c>
      <c r="C94917" s="56"/>
      <c r="AC94917" s="56"/>
      <c r="AD94917" s="56"/>
      <c r="AE94917" s="56"/>
    </row>
    <row r="94918" spans="1:31" x14ac:dyDescent="0.25">
      <c r="A94918" s="41">
        <v>0</v>
      </c>
      <c r="C94918" s="56"/>
      <c r="AC94918" s="56"/>
      <c r="AD94918" s="56"/>
      <c r="AE94918" s="56"/>
    </row>
    <row r="94919" spans="1:31" x14ac:dyDescent="0.25">
      <c r="A94919" s="41">
        <v>0</v>
      </c>
      <c r="C94919" s="56"/>
      <c r="AC94919" s="56"/>
      <c r="AD94919" s="56"/>
      <c r="AE94919" s="56"/>
    </row>
    <row r="94920" spans="1:31" x14ac:dyDescent="0.25">
      <c r="A94920" s="41">
        <v>0</v>
      </c>
      <c r="C94920" s="56"/>
      <c r="AC94920" s="56"/>
      <c r="AD94920" s="56"/>
      <c r="AE94920" s="56"/>
    </row>
    <row r="94921" spans="1:31" x14ac:dyDescent="0.25">
      <c r="A94921" s="41">
        <v>0</v>
      </c>
      <c r="C94921" s="56"/>
      <c r="AC94921" s="56"/>
      <c r="AD94921" s="56"/>
      <c r="AE94921" s="56"/>
    </row>
    <row r="94922" spans="1:31" x14ac:dyDescent="0.25">
      <c r="A94922" s="41">
        <v>0</v>
      </c>
      <c r="C94922" s="56"/>
      <c r="AC94922" s="56"/>
      <c r="AD94922" s="56"/>
      <c r="AE94922" s="56"/>
    </row>
    <row r="94923" spans="1:31" x14ac:dyDescent="0.25">
      <c r="A94923" s="41">
        <v>0</v>
      </c>
      <c r="C94923" s="56"/>
      <c r="AC94923" s="56"/>
      <c r="AD94923" s="56"/>
      <c r="AE94923" s="56"/>
    </row>
    <row r="94924" spans="1:31" x14ac:dyDescent="0.25">
      <c r="A94924" s="41">
        <v>0</v>
      </c>
      <c r="C94924" s="56"/>
      <c r="AC94924" s="56"/>
      <c r="AD94924" s="56"/>
      <c r="AE94924" s="56"/>
    </row>
    <row r="94925" spans="1:31" x14ac:dyDescent="0.25">
      <c r="A94925" s="41">
        <v>0</v>
      </c>
      <c r="C94925" s="56"/>
      <c r="AC94925" s="56"/>
      <c r="AD94925" s="56"/>
      <c r="AE94925" s="56"/>
    </row>
    <row r="94926" spans="1:31" x14ac:dyDescent="0.25">
      <c r="A94926" s="41">
        <v>0</v>
      </c>
      <c r="C94926" s="56"/>
      <c r="AC94926" s="56"/>
      <c r="AD94926" s="56"/>
      <c r="AE94926" s="56"/>
    </row>
    <row r="94927" spans="1:31" x14ac:dyDescent="0.25">
      <c r="A94927" s="41">
        <v>0</v>
      </c>
      <c r="C94927" s="56"/>
      <c r="AC94927" s="56"/>
      <c r="AD94927" s="56"/>
      <c r="AE94927" s="56"/>
    </row>
    <row r="94928" spans="1:31" x14ac:dyDescent="0.25">
      <c r="A94928" s="41">
        <v>0</v>
      </c>
      <c r="C94928" s="56"/>
      <c r="AC94928" s="56"/>
      <c r="AD94928" s="56"/>
      <c r="AE94928" s="56"/>
    </row>
    <row r="94929" spans="1:31" x14ac:dyDescent="0.25">
      <c r="A94929" s="41">
        <v>115090</v>
      </c>
      <c r="C94929" s="56"/>
      <c r="AC94929" s="56"/>
      <c r="AD94929" s="56"/>
      <c r="AE94929" s="56"/>
    </row>
    <row r="94930" spans="1:31" x14ac:dyDescent="0.25">
      <c r="A94930" s="41">
        <v>0</v>
      </c>
      <c r="C94930" s="56"/>
      <c r="AC94930" s="56"/>
      <c r="AD94930" s="56"/>
      <c r="AE94930" s="56"/>
    </row>
    <row r="94931" spans="1:31" x14ac:dyDescent="0.25">
      <c r="A94931" s="41">
        <v>0</v>
      </c>
      <c r="C94931" s="56"/>
      <c r="AC94931" s="56"/>
      <c r="AD94931" s="56"/>
      <c r="AE94931" s="56"/>
    </row>
    <row r="94932" spans="1:31" x14ac:dyDescent="0.25">
      <c r="A94932" s="41">
        <v>0</v>
      </c>
      <c r="C94932" s="56"/>
      <c r="AC94932" s="56"/>
      <c r="AD94932" s="56"/>
      <c r="AE94932" s="56"/>
    </row>
    <row r="94933" spans="1:31" x14ac:dyDescent="0.25">
      <c r="A94933" s="41">
        <v>0</v>
      </c>
      <c r="C94933" s="56"/>
      <c r="AC94933" s="56"/>
      <c r="AD94933" s="56"/>
      <c r="AE94933" s="56"/>
    </row>
    <row r="94934" spans="1:31" x14ac:dyDescent="0.25">
      <c r="A94934" s="41">
        <v>0</v>
      </c>
      <c r="C94934" s="56"/>
      <c r="AC94934" s="56"/>
      <c r="AD94934" s="56"/>
      <c r="AE94934" s="56"/>
    </row>
    <row r="94935" spans="1:31" x14ac:dyDescent="0.25">
      <c r="A94935" s="41">
        <v>0</v>
      </c>
      <c r="C94935" s="56"/>
      <c r="AC94935" s="56"/>
      <c r="AD94935" s="56"/>
      <c r="AE94935" s="56"/>
    </row>
    <row r="94936" spans="1:31" x14ac:dyDescent="0.25">
      <c r="A94936" s="41">
        <v>0</v>
      </c>
      <c r="C94936" s="56"/>
      <c r="AC94936" s="56"/>
      <c r="AD94936" s="56"/>
      <c r="AE94936" s="56"/>
    </row>
    <row r="94937" spans="1:31" x14ac:dyDescent="0.25">
      <c r="A94937" s="41">
        <v>0</v>
      </c>
      <c r="C94937" s="56"/>
      <c r="AC94937" s="56"/>
      <c r="AD94937" s="56"/>
      <c r="AE94937" s="56"/>
    </row>
    <row r="94938" spans="1:31" x14ac:dyDescent="0.25">
      <c r="A94938" s="41">
        <v>0</v>
      </c>
      <c r="C94938" s="56"/>
      <c r="AC94938" s="56"/>
      <c r="AD94938" s="56"/>
      <c r="AE94938" s="56"/>
    </row>
    <row r="94939" spans="1:31" x14ac:dyDescent="0.25">
      <c r="A94939" s="41">
        <v>0</v>
      </c>
      <c r="C94939" s="56"/>
      <c r="AC94939" s="56"/>
      <c r="AD94939" s="56"/>
      <c r="AE94939" s="56"/>
    </row>
    <row r="94940" spans="1:31" x14ac:dyDescent="0.25">
      <c r="A94940" s="41">
        <v>0</v>
      </c>
      <c r="C94940" s="56"/>
      <c r="AC94940" s="56"/>
      <c r="AD94940" s="56"/>
      <c r="AE94940" s="56"/>
    </row>
    <row r="94941" spans="1:31" x14ac:dyDescent="0.25">
      <c r="A94941" s="41">
        <v>0</v>
      </c>
      <c r="C94941" s="56"/>
      <c r="AC94941" s="56"/>
      <c r="AD94941" s="56"/>
      <c r="AE94941" s="56"/>
    </row>
    <row r="94942" spans="1:31" x14ac:dyDescent="0.25">
      <c r="A94942" s="41">
        <v>0</v>
      </c>
      <c r="C94942" s="56"/>
      <c r="AC94942" s="56"/>
      <c r="AD94942" s="56"/>
      <c r="AE94942" s="56"/>
    </row>
    <row r="94943" spans="1:31" x14ac:dyDescent="0.25">
      <c r="A94943" s="41">
        <v>0</v>
      </c>
      <c r="C94943" s="56"/>
      <c r="AC94943" s="56"/>
      <c r="AD94943" s="56"/>
      <c r="AE94943" s="56"/>
    </row>
    <row r="94944" spans="1:31" x14ac:dyDescent="0.25">
      <c r="A94944" s="41">
        <v>0</v>
      </c>
      <c r="C94944" s="56"/>
      <c r="AC94944" s="56"/>
      <c r="AD94944" s="56"/>
      <c r="AE94944" s="56"/>
    </row>
    <row r="94945" spans="1:31" x14ac:dyDescent="0.25">
      <c r="A94945" s="41">
        <v>0</v>
      </c>
      <c r="C94945" s="56"/>
      <c r="AC94945" s="56"/>
      <c r="AD94945" s="56"/>
      <c r="AE94945" s="56"/>
    </row>
    <row r="94946" spans="1:31" x14ac:dyDescent="0.25">
      <c r="A94946" s="41">
        <v>0</v>
      </c>
      <c r="C94946" s="56"/>
      <c r="AC94946" s="56"/>
      <c r="AD94946" s="56"/>
      <c r="AE94946" s="56"/>
    </row>
    <row r="94947" spans="1:31" x14ac:dyDescent="0.25">
      <c r="A94947" s="41">
        <v>0</v>
      </c>
      <c r="C94947" s="56"/>
      <c r="AC94947" s="56"/>
      <c r="AD94947" s="56"/>
      <c r="AE94947" s="56"/>
    </row>
    <row r="94948" spans="1:31" x14ac:dyDescent="0.25">
      <c r="A94948" s="41">
        <v>0</v>
      </c>
      <c r="C94948" s="56"/>
      <c r="AC94948" s="56"/>
      <c r="AD94948" s="56"/>
      <c r="AE94948" s="56"/>
    </row>
    <row r="94949" spans="1:31" x14ac:dyDescent="0.25">
      <c r="A94949" s="41">
        <v>0</v>
      </c>
      <c r="C94949" s="56"/>
      <c r="AC94949" s="56"/>
      <c r="AD94949" s="56"/>
      <c r="AE94949" s="56"/>
    </row>
    <row r="94950" spans="1:31" x14ac:dyDescent="0.25">
      <c r="A94950" s="41">
        <v>0</v>
      </c>
      <c r="C94950" s="56"/>
      <c r="AC94950" s="56"/>
      <c r="AD94950" s="56"/>
      <c r="AE94950" s="56"/>
    </row>
    <row r="94951" spans="1:31" x14ac:dyDescent="0.25">
      <c r="A94951" s="41">
        <v>0</v>
      </c>
      <c r="C94951" s="56"/>
      <c r="AC94951" s="56"/>
      <c r="AD94951" s="56"/>
      <c r="AE94951" s="56"/>
    </row>
    <row r="94952" spans="1:31" x14ac:dyDescent="0.25">
      <c r="A94952" s="41">
        <v>0</v>
      </c>
      <c r="C94952" s="56"/>
      <c r="AC94952" s="56"/>
      <c r="AD94952" s="56"/>
      <c r="AE94952" s="56"/>
    </row>
    <row r="94953" spans="1:31" x14ac:dyDescent="0.25">
      <c r="A94953" s="41">
        <v>0</v>
      </c>
      <c r="C94953" s="56"/>
      <c r="AC94953" s="56"/>
      <c r="AD94953" s="56"/>
      <c r="AE94953" s="56"/>
    </row>
    <row r="94954" spans="1:31" x14ac:dyDescent="0.25">
      <c r="A94954" s="41">
        <v>0</v>
      </c>
      <c r="C94954" s="56"/>
      <c r="AC94954" s="56"/>
      <c r="AD94954" s="56"/>
      <c r="AE94954" s="56"/>
    </row>
    <row r="94955" spans="1:31" x14ac:dyDescent="0.25">
      <c r="A94955" s="41">
        <v>0</v>
      </c>
      <c r="C94955" s="56"/>
      <c r="AC94955" s="56"/>
      <c r="AD94955" s="56"/>
      <c r="AE94955" s="56"/>
    </row>
    <row r="94956" spans="1:31" x14ac:dyDescent="0.25">
      <c r="A94956" s="41">
        <v>0</v>
      </c>
      <c r="C94956" s="56"/>
      <c r="AC94956" s="56"/>
      <c r="AD94956" s="56"/>
      <c r="AE94956" s="56"/>
    </row>
    <row r="94957" spans="1:31" x14ac:dyDescent="0.25">
      <c r="A94957" s="41">
        <v>0</v>
      </c>
      <c r="C94957" s="56"/>
      <c r="AC94957" s="56"/>
      <c r="AD94957" s="56"/>
      <c r="AE94957" s="56"/>
    </row>
    <row r="94958" spans="1:31" x14ac:dyDescent="0.25">
      <c r="A94958" s="41">
        <v>0</v>
      </c>
      <c r="C94958" s="56"/>
      <c r="AC94958" s="56"/>
      <c r="AD94958" s="56"/>
      <c r="AE94958" s="56"/>
    </row>
    <row r="94959" spans="1:31" x14ac:dyDescent="0.25">
      <c r="A94959" s="41">
        <v>0</v>
      </c>
      <c r="C94959" s="56"/>
      <c r="AC94959" s="56"/>
      <c r="AD94959" s="56"/>
      <c r="AE94959" s="56"/>
    </row>
    <row r="94960" spans="1:31" x14ac:dyDescent="0.25">
      <c r="A94960" s="41">
        <v>0</v>
      </c>
      <c r="C94960" s="56"/>
      <c r="AC94960" s="56"/>
      <c r="AD94960" s="56"/>
      <c r="AE94960" s="56"/>
    </row>
    <row r="94961" spans="1:31" x14ac:dyDescent="0.25">
      <c r="A94961" s="41">
        <v>0</v>
      </c>
      <c r="C94961" s="56"/>
      <c r="AC94961" s="56"/>
      <c r="AD94961" s="56"/>
      <c r="AE94961" s="56"/>
    </row>
    <row r="94962" spans="1:31" x14ac:dyDescent="0.25">
      <c r="A94962" s="41">
        <v>0</v>
      </c>
      <c r="C94962" s="56"/>
      <c r="AC94962" s="56"/>
      <c r="AD94962" s="56"/>
      <c r="AE94962" s="56"/>
    </row>
    <row r="94963" spans="1:31" x14ac:dyDescent="0.25">
      <c r="A94963" s="41">
        <v>0</v>
      </c>
      <c r="C94963" s="56"/>
      <c r="AC94963" s="56"/>
      <c r="AD94963" s="56"/>
      <c r="AE94963" s="56"/>
    </row>
    <row r="94964" spans="1:31" x14ac:dyDescent="0.25">
      <c r="A94964" s="41">
        <v>0</v>
      </c>
      <c r="C94964" s="56"/>
      <c r="AC94964" s="56"/>
      <c r="AD94964" s="56"/>
      <c r="AE94964" s="56"/>
    </row>
    <row r="94965" spans="1:31" x14ac:dyDescent="0.25">
      <c r="A94965" s="41">
        <v>0</v>
      </c>
      <c r="C94965" s="56"/>
      <c r="AC94965" s="56"/>
      <c r="AD94965" s="56"/>
      <c r="AE94965" s="56"/>
    </row>
    <row r="94966" spans="1:31" x14ac:dyDescent="0.25">
      <c r="A94966" s="41">
        <v>0</v>
      </c>
      <c r="C94966" s="56"/>
      <c r="AC94966" s="56"/>
      <c r="AD94966" s="56"/>
      <c r="AE94966" s="56"/>
    </row>
    <row r="94967" spans="1:31" x14ac:dyDescent="0.25">
      <c r="A94967" s="41">
        <v>0</v>
      </c>
      <c r="C94967" s="56"/>
      <c r="AC94967" s="56"/>
      <c r="AD94967" s="56"/>
      <c r="AE94967" s="56"/>
    </row>
    <row r="94968" spans="1:31" x14ac:dyDescent="0.25">
      <c r="A94968" s="41">
        <v>0</v>
      </c>
      <c r="C94968" s="56"/>
      <c r="AC94968" s="56"/>
      <c r="AD94968" s="56"/>
      <c r="AE94968" s="56"/>
    </row>
    <row r="94969" spans="1:31" x14ac:dyDescent="0.25">
      <c r="A94969" s="41">
        <v>0</v>
      </c>
      <c r="C94969" s="56"/>
      <c r="AC94969" s="56"/>
      <c r="AD94969" s="56"/>
      <c r="AE94969" s="56"/>
    </row>
    <row r="94970" spans="1:31" x14ac:dyDescent="0.25">
      <c r="A94970" s="41">
        <v>0</v>
      </c>
      <c r="C94970" s="56"/>
      <c r="AC94970" s="56"/>
      <c r="AD94970" s="56"/>
      <c r="AE94970" s="56"/>
    </row>
    <row r="94971" spans="1:31" x14ac:dyDescent="0.25">
      <c r="A94971" s="41">
        <v>0</v>
      </c>
      <c r="C94971" s="56"/>
      <c r="AC94971" s="56"/>
      <c r="AD94971" s="56"/>
      <c r="AE94971" s="56"/>
    </row>
    <row r="94972" spans="1:31" x14ac:dyDescent="0.25">
      <c r="A94972" s="41">
        <v>0</v>
      </c>
      <c r="C94972" s="56"/>
      <c r="AC94972" s="56"/>
      <c r="AD94972" s="56"/>
      <c r="AE94972" s="56"/>
    </row>
    <row r="94973" spans="1:31" x14ac:dyDescent="0.25">
      <c r="A94973" s="41">
        <v>0</v>
      </c>
      <c r="C94973" s="56"/>
      <c r="AC94973" s="56"/>
      <c r="AD94973" s="56"/>
      <c r="AE94973" s="56"/>
    </row>
    <row r="94974" spans="1:31" x14ac:dyDescent="0.25">
      <c r="A94974" s="41">
        <v>0</v>
      </c>
      <c r="C94974" s="56"/>
      <c r="AC94974" s="56"/>
      <c r="AD94974" s="56"/>
      <c r="AE94974" s="56"/>
    </row>
    <row r="94975" spans="1:31" x14ac:dyDescent="0.25">
      <c r="A94975" s="41">
        <v>0</v>
      </c>
      <c r="C94975" s="56"/>
      <c r="AC94975" s="56"/>
      <c r="AD94975" s="56"/>
      <c r="AE94975" s="56"/>
    </row>
    <row r="94976" spans="1:31" x14ac:dyDescent="0.25">
      <c r="A94976" s="41">
        <v>0</v>
      </c>
      <c r="C94976" s="56"/>
      <c r="AC94976" s="56"/>
      <c r="AD94976" s="56"/>
      <c r="AE94976" s="56"/>
    </row>
    <row r="94977" spans="1:31" x14ac:dyDescent="0.25">
      <c r="A94977" s="41">
        <v>0</v>
      </c>
      <c r="C94977" s="56"/>
      <c r="AC94977" s="56"/>
      <c r="AD94977" s="56"/>
      <c r="AE94977" s="56"/>
    </row>
    <row r="94978" spans="1:31" x14ac:dyDescent="0.25">
      <c r="A94978" s="41">
        <v>0</v>
      </c>
      <c r="C94978" s="56"/>
      <c r="AC94978" s="56"/>
      <c r="AD94978" s="56"/>
      <c r="AE94978" s="56"/>
    </row>
    <row r="94979" spans="1:31" x14ac:dyDescent="0.25">
      <c r="A94979" s="41">
        <v>0</v>
      </c>
      <c r="C94979" s="56"/>
      <c r="AC94979" s="56"/>
      <c r="AD94979" s="56"/>
      <c r="AE94979" s="56"/>
    </row>
    <row r="94980" spans="1:31" x14ac:dyDescent="0.25">
      <c r="A94980" s="41">
        <v>0</v>
      </c>
      <c r="C94980" s="56"/>
      <c r="AC94980" s="56"/>
      <c r="AD94980" s="56"/>
      <c r="AE94980" s="56"/>
    </row>
    <row r="94981" spans="1:31" x14ac:dyDescent="0.25">
      <c r="A94981" s="41">
        <v>0</v>
      </c>
      <c r="C94981" s="56"/>
      <c r="AC94981" s="56"/>
      <c r="AD94981" s="56"/>
      <c r="AE94981" s="56"/>
    </row>
    <row r="94982" spans="1:31" x14ac:dyDescent="0.25">
      <c r="A94982" s="41">
        <v>0</v>
      </c>
      <c r="C94982" s="56"/>
      <c r="AC94982" s="56"/>
      <c r="AD94982" s="56"/>
      <c r="AE94982" s="56"/>
    </row>
    <row r="94983" spans="1:31" x14ac:dyDescent="0.25">
      <c r="A94983" s="41">
        <v>0</v>
      </c>
      <c r="C94983" s="56"/>
      <c r="AC94983" s="56"/>
      <c r="AD94983" s="56"/>
      <c r="AE94983" s="56"/>
    </row>
    <row r="94984" spans="1:31" x14ac:dyDescent="0.25">
      <c r="A94984" s="41">
        <v>0</v>
      </c>
      <c r="C94984" s="56"/>
      <c r="AC94984" s="56"/>
      <c r="AD94984" s="56"/>
      <c r="AE94984" s="56"/>
    </row>
    <row r="94985" spans="1:31" x14ac:dyDescent="0.25">
      <c r="A94985" s="41">
        <v>0</v>
      </c>
      <c r="C94985" s="56"/>
      <c r="AC94985" s="56"/>
      <c r="AD94985" s="56"/>
      <c r="AE94985" s="56"/>
    </row>
    <row r="94986" spans="1:31" x14ac:dyDescent="0.25">
      <c r="A94986" s="41">
        <v>0</v>
      </c>
      <c r="C94986" s="56"/>
      <c r="AC94986" s="56"/>
      <c r="AD94986" s="56"/>
      <c r="AE94986" s="56"/>
    </row>
    <row r="94987" spans="1:31" x14ac:dyDescent="0.25">
      <c r="A94987" s="41">
        <v>0</v>
      </c>
      <c r="C94987" s="56"/>
      <c r="AC94987" s="56"/>
      <c r="AD94987" s="56"/>
      <c r="AE94987" s="56"/>
    </row>
    <row r="94988" spans="1:31" x14ac:dyDescent="0.25">
      <c r="A94988" s="41">
        <v>0</v>
      </c>
      <c r="C94988" s="56"/>
      <c r="AC94988" s="56"/>
      <c r="AD94988" s="56"/>
      <c r="AE94988" s="56"/>
    </row>
    <row r="94989" spans="1:31" x14ac:dyDescent="0.25">
      <c r="A94989" s="41">
        <v>0</v>
      </c>
      <c r="C94989" s="56"/>
      <c r="AC94989" s="56"/>
      <c r="AD94989" s="56"/>
      <c r="AE94989" s="56"/>
    </row>
    <row r="94990" spans="1:31" x14ac:dyDescent="0.25">
      <c r="A94990" s="41">
        <v>0</v>
      </c>
      <c r="C94990" s="56"/>
      <c r="AC94990" s="56"/>
      <c r="AD94990" s="56"/>
      <c r="AE94990" s="56"/>
    </row>
    <row r="94991" spans="1:31" x14ac:dyDescent="0.25">
      <c r="A94991" s="41">
        <v>0</v>
      </c>
      <c r="C94991" s="56"/>
      <c r="AC94991" s="56"/>
      <c r="AD94991" s="56"/>
      <c r="AE94991" s="56"/>
    </row>
    <row r="94992" spans="1:31" x14ac:dyDescent="0.25">
      <c r="A94992" s="41">
        <v>0</v>
      </c>
      <c r="C94992" s="56"/>
      <c r="AC94992" s="56"/>
      <c r="AD94992" s="56"/>
      <c r="AE94992" s="56"/>
    </row>
    <row r="94993" spans="1:31" x14ac:dyDescent="0.25">
      <c r="A94993" s="41">
        <v>0</v>
      </c>
      <c r="C94993" s="56"/>
      <c r="AC94993" s="56"/>
      <c r="AD94993" s="56"/>
      <c r="AE94993" s="56"/>
    </row>
    <row r="94994" spans="1:31" x14ac:dyDescent="0.25">
      <c r="A94994" s="41">
        <v>0</v>
      </c>
      <c r="C94994" s="56"/>
      <c r="AC94994" s="56"/>
      <c r="AD94994" s="56"/>
      <c r="AE94994" s="56"/>
    </row>
    <row r="94995" spans="1:31" x14ac:dyDescent="0.25">
      <c r="A94995" s="41">
        <v>0</v>
      </c>
      <c r="C94995" s="56"/>
      <c r="AC94995" s="56"/>
      <c r="AD94995" s="56"/>
      <c r="AE94995" s="56"/>
    </row>
    <row r="94996" spans="1:31" x14ac:dyDescent="0.25">
      <c r="A94996" s="41">
        <v>0</v>
      </c>
      <c r="C94996" s="56"/>
      <c r="AC94996" s="56"/>
      <c r="AD94996" s="56"/>
      <c r="AE94996" s="56"/>
    </row>
    <row r="94997" spans="1:31" x14ac:dyDescent="0.25">
      <c r="A94997" s="41">
        <v>0</v>
      </c>
      <c r="C94997" s="56"/>
      <c r="AC94997" s="56"/>
      <c r="AD94997" s="56"/>
      <c r="AE94997" s="56"/>
    </row>
    <row r="94998" spans="1:31" x14ac:dyDescent="0.25">
      <c r="A94998" s="41">
        <v>0</v>
      </c>
      <c r="C94998" s="56"/>
      <c r="AC94998" s="56"/>
      <c r="AD94998" s="56"/>
      <c r="AE94998" s="56"/>
    </row>
    <row r="94999" spans="1:31" x14ac:dyDescent="0.25">
      <c r="A94999" s="41">
        <v>0</v>
      </c>
      <c r="C94999" s="56"/>
      <c r="AC94999" s="56"/>
      <c r="AD94999" s="56"/>
      <c r="AE94999" s="56"/>
    </row>
    <row r="95000" spans="1:31" x14ac:dyDescent="0.25">
      <c r="A95000" s="41">
        <v>0</v>
      </c>
      <c r="C95000" s="56"/>
      <c r="AC95000" s="56"/>
      <c r="AD95000" s="56"/>
      <c r="AE95000" s="56"/>
    </row>
    <row r="95001" spans="1:31" x14ac:dyDescent="0.25">
      <c r="A95001" s="41">
        <v>0</v>
      </c>
      <c r="C95001" s="56"/>
      <c r="AC95001" s="56"/>
      <c r="AD95001" s="56"/>
      <c r="AE95001" s="56"/>
    </row>
    <row r="95002" spans="1:31" x14ac:dyDescent="0.25">
      <c r="A95002" s="41">
        <v>0</v>
      </c>
      <c r="C95002" s="56"/>
      <c r="AC95002" s="56"/>
      <c r="AD95002" s="56"/>
      <c r="AE95002" s="56"/>
    </row>
    <row r="95003" spans="1:31" x14ac:dyDescent="0.25">
      <c r="A95003" s="41">
        <v>0</v>
      </c>
      <c r="C95003" s="56"/>
      <c r="AC95003" s="56"/>
      <c r="AD95003" s="56"/>
      <c r="AE95003" s="56"/>
    </row>
    <row r="95004" spans="1:31" x14ac:dyDescent="0.25">
      <c r="A95004" s="41">
        <v>0</v>
      </c>
      <c r="C95004" s="56"/>
      <c r="AC95004" s="56"/>
      <c r="AD95004" s="56"/>
      <c r="AE95004" s="56"/>
    </row>
    <row r="95005" spans="1:31" x14ac:dyDescent="0.25">
      <c r="A95005" s="41">
        <v>0</v>
      </c>
      <c r="C95005" s="56"/>
      <c r="AC95005" s="56"/>
      <c r="AD95005" s="56"/>
      <c r="AE95005" s="56"/>
    </row>
    <row r="95006" spans="1:31" x14ac:dyDescent="0.25">
      <c r="A95006" s="41">
        <v>0</v>
      </c>
      <c r="C95006" s="56"/>
      <c r="AC95006" s="56"/>
      <c r="AD95006" s="56"/>
      <c r="AE95006" s="56"/>
    </row>
    <row r="95007" spans="1:31" x14ac:dyDescent="0.25">
      <c r="A95007" s="41">
        <v>0</v>
      </c>
      <c r="C95007" s="56"/>
      <c r="AC95007" s="56"/>
      <c r="AD95007" s="56"/>
      <c r="AE95007" s="56"/>
    </row>
    <row r="95008" spans="1:31" x14ac:dyDescent="0.25">
      <c r="A95008" s="41">
        <v>0</v>
      </c>
      <c r="C95008" s="56"/>
      <c r="AC95008" s="56"/>
      <c r="AD95008" s="56"/>
      <c r="AE95008" s="56"/>
    </row>
    <row r="95009" spans="1:31" x14ac:dyDescent="0.25">
      <c r="A95009" s="41">
        <v>0</v>
      </c>
      <c r="C95009" s="56"/>
      <c r="AC95009" s="56"/>
      <c r="AD95009" s="56"/>
      <c r="AE95009" s="56"/>
    </row>
    <row r="95010" spans="1:31" x14ac:dyDescent="0.25">
      <c r="A95010" s="41">
        <v>0</v>
      </c>
      <c r="C95010" s="56"/>
      <c r="AC95010" s="56"/>
      <c r="AD95010" s="56"/>
      <c r="AE95010" s="56"/>
    </row>
    <row r="95011" spans="1:31" x14ac:dyDescent="0.25">
      <c r="A95011" s="41">
        <v>0</v>
      </c>
      <c r="C95011" s="56"/>
      <c r="AC95011" s="56"/>
      <c r="AD95011" s="56"/>
      <c r="AE95011" s="56"/>
    </row>
    <row r="95012" spans="1:31" x14ac:dyDescent="0.25">
      <c r="A95012" s="41">
        <v>0</v>
      </c>
      <c r="C95012" s="56"/>
      <c r="AC95012" s="56"/>
      <c r="AD95012" s="56"/>
      <c r="AE95012" s="56"/>
    </row>
    <row r="95013" spans="1:31" x14ac:dyDescent="0.25">
      <c r="A95013" s="41">
        <v>0</v>
      </c>
      <c r="C95013" s="56"/>
      <c r="AC95013" s="56"/>
      <c r="AD95013" s="56"/>
      <c r="AE95013" s="56"/>
    </row>
    <row r="95014" spans="1:31" x14ac:dyDescent="0.25">
      <c r="A95014" s="41">
        <v>0</v>
      </c>
      <c r="C95014" s="56"/>
      <c r="AC95014" s="56"/>
      <c r="AD95014" s="56"/>
      <c r="AE95014" s="56"/>
    </row>
    <row r="95015" spans="1:31" x14ac:dyDescent="0.25">
      <c r="A95015" s="41">
        <v>0</v>
      </c>
      <c r="C95015" s="56"/>
      <c r="AC95015" s="56"/>
      <c r="AD95015" s="56"/>
      <c r="AE95015" s="56"/>
    </row>
    <row r="95016" spans="1:31" x14ac:dyDescent="0.25">
      <c r="A95016" s="41">
        <v>0</v>
      </c>
      <c r="C95016" s="56"/>
      <c r="AC95016" s="56"/>
      <c r="AD95016" s="56"/>
      <c r="AE95016" s="56"/>
    </row>
    <row r="95017" spans="1:31" x14ac:dyDescent="0.25">
      <c r="A95017" s="41">
        <v>0</v>
      </c>
      <c r="C95017" s="56"/>
      <c r="AC95017" s="56"/>
      <c r="AD95017" s="56"/>
      <c r="AE95017" s="56"/>
    </row>
    <row r="95018" spans="1:31" x14ac:dyDescent="0.25">
      <c r="A95018" s="41">
        <v>0</v>
      </c>
      <c r="C95018" s="56"/>
      <c r="AC95018" s="56"/>
      <c r="AD95018" s="56"/>
      <c r="AE95018" s="56"/>
    </row>
    <row r="95019" spans="1:31" x14ac:dyDescent="0.25">
      <c r="A95019" s="41">
        <v>3296</v>
      </c>
      <c r="C95019" s="56"/>
      <c r="AC95019" s="56"/>
      <c r="AD95019" s="56"/>
      <c r="AE95019" s="56"/>
    </row>
    <row r="95020" spans="1:31" x14ac:dyDescent="0.25">
      <c r="A95020" s="41">
        <v>0</v>
      </c>
      <c r="C95020" s="56"/>
      <c r="AC95020" s="56"/>
      <c r="AD95020" s="56"/>
      <c r="AE95020" s="56"/>
    </row>
    <row r="95021" spans="1:31" x14ac:dyDescent="0.25">
      <c r="A95021" s="41">
        <v>0</v>
      </c>
      <c r="C95021" s="56"/>
      <c r="AC95021" s="56"/>
      <c r="AD95021" s="56"/>
      <c r="AE95021" s="56"/>
    </row>
    <row r="95022" spans="1:31" x14ac:dyDescent="0.25">
      <c r="A95022" s="41">
        <v>0</v>
      </c>
      <c r="C95022" s="56"/>
      <c r="AC95022" s="56"/>
      <c r="AD95022" s="56"/>
      <c r="AE95022" s="56"/>
    </row>
    <row r="95023" spans="1:31" x14ac:dyDescent="0.25">
      <c r="A95023" s="41">
        <v>0</v>
      </c>
      <c r="C95023" s="56"/>
      <c r="AC95023" s="56"/>
      <c r="AD95023" s="56"/>
      <c r="AE95023" s="56"/>
    </row>
    <row r="95024" spans="1:31" x14ac:dyDescent="0.25">
      <c r="A95024" s="41">
        <v>0</v>
      </c>
      <c r="C95024" s="56"/>
      <c r="AC95024" s="56"/>
      <c r="AD95024" s="56"/>
      <c r="AE95024" s="56"/>
    </row>
    <row r="95025" spans="1:31" x14ac:dyDescent="0.25">
      <c r="A95025" s="41">
        <v>0</v>
      </c>
      <c r="C95025" s="56"/>
      <c r="AC95025" s="56"/>
      <c r="AD95025" s="56"/>
      <c r="AE95025" s="56"/>
    </row>
    <row r="95026" spans="1:31" x14ac:dyDescent="0.25">
      <c r="A95026" s="41">
        <v>0</v>
      </c>
      <c r="C95026" s="56"/>
      <c r="AC95026" s="56"/>
      <c r="AD95026" s="56"/>
      <c r="AE95026" s="56"/>
    </row>
    <row r="95027" spans="1:31" x14ac:dyDescent="0.25">
      <c r="A95027" s="41">
        <v>0</v>
      </c>
      <c r="C95027" s="56"/>
      <c r="AC95027" s="56"/>
      <c r="AD95027" s="56"/>
      <c r="AE95027" s="56"/>
    </row>
    <row r="95028" spans="1:31" x14ac:dyDescent="0.25">
      <c r="A95028" s="41">
        <v>0</v>
      </c>
      <c r="C95028" s="56"/>
      <c r="AC95028" s="56"/>
      <c r="AD95028" s="56"/>
      <c r="AE95028" s="56"/>
    </row>
    <row r="95029" spans="1:31" x14ac:dyDescent="0.25">
      <c r="A95029" s="41">
        <v>0</v>
      </c>
      <c r="C95029" s="56"/>
      <c r="AC95029" s="56"/>
      <c r="AD95029" s="56"/>
      <c r="AE95029" s="56"/>
    </row>
    <row r="95030" spans="1:31" x14ac:dyDescent="0.25">
      <c r="A95030" s="41">
        <v>0</v>
      </c>
      <c r="C95030" s="56"/>
      <c r="AC95030" s="56"/>
      <c r="AD95030" s="56"/>
      <c r="AE95030" s="56"/>
    </row>
    <row r="95031" spans="1:31" x14ac:dyDescent="0.25">
      <c r="A95031" s="41">
        <v>0</v>
      </c>
      <c r="C95031" s="56"/>
      <c r="AC95031" s="56"/>
      <c r="AD95031" s="56"/>
      <c r="AE95031" s="56"/>
    </row>
    <row r="95032" spans="1:31" x14ac:dyDescent="0.25">
      <c r="A95032" s="41">
        <v>0</v>
      </c>
      <c r="C95032" s="56"/>
      <c r="AC95032" s="56"/>
      <c r="AD95032" s="56"/>
      <c r="AE95032" s="56"/>
    </row>
    <row r="95033" spans="1:31" x14ac:dyDescent="0.25">
      <c r="A95033" s="41">
        <v>0</v>
      </c>
      <c r="C95033" s="56"/>
      <c r="AC95033" s="56"/>
      <c r="AD95033" s="56"/>
      <c r="AE95033" s="56"/>
    </row>
    <row r="95034" spans="1:31" x14ac:dyDescent="0.25">
      <c r="A95034" s="41">
        <v>0</v>
      </c>
      <c r="C95034" s="56"/>
      <c r="AC95034" s="56"/>
      <c r="AD95034" s="56"/>
      <c r="AE95034" s="56"/>
    </row>
    <row r="95035" spans="1:31" x14ac:dyDescent="0.25">
      <c r="A95035" s="41">
        <v>0</v>
      </c>
      <c r="C95035" s="56"/>
      <c r="AC95035" s="56"/>
      <c r="AD95035" s="56"/>
      <c r="AE95035" s="56"/>
    </row>
    <row r="95036" spans="1:31" x14ac:dyDescent="0.25">
      <c r="A95036" s="41">
        <v>0</v>
      </c>
      <c r="C95036" s="56"/>
      <c r="AC95036" s="56"/>
      <c r="AD95036" s="56"/>
      <c r="AE95036" s="56"/>
    </row>
    <row r="95037" spans="1:31" x14ac:dyDescent="0.25">
      <c r="A95037" s="41">
        <v>0</v>
      </c>
      <c r="C95037" s="56"/>
      <c r="AC95037" s="56"/>
      <c r="AD95037" s="56"/>
      <c r="AE95037" s="56"/>
    </row>
    <row r="95038" spans="1:31" x14ac:dyDescent="0.25">
      <c r="A95038" s="41">
        <v>0</v>
      </c>
      <c r="C95038" s="56"/>
      <c r="AC95038" s="56"/>
      <c r="AD95038" s="56"/>
      <c r="AE95038" s="56"/>
    </row>
    <row r="95039" spans="1:31" x14ac:dyDescent="0.25">
      <c r="A95039" s="41">
        <v>0</v>
      </c>
      <c r="C95039" s="56"/>
      <c r="AC95039" s="56"/>
      <c r="AD95039" s="56"/>
      <c r="AE95039" s="56"/>
    </row>
    <row r="95040" spans="1:31" x14ac:dyDescent="0.25">
      <c r="A95040" s="41">
        <v>0</v>
      </c>
      <c r="C95040" s="56"/>
      <c r="AC95040" s="56"/>
      <c r="AD95040" s="56"/>
      <c r="AE95040" s="56"/>
    </row>
    <row r="95041" spans="1:31" x14ac:dyDescent="0.25">
      <c r="A95041" s="41">
        <v>0</v>
      </c>
      <c r="C95041" s="56"/>
      <c r="AC95041" s="56"/>
      <c r="AD95041" s="56"/>
      <c r="AE95041" s="56"/>
    </row>
    <row r="95042" spans="1:31" x14ac:dyDescent="0.25">
      <c r="A95042" s="41">
        <v>0</v>
      </c>
      <c r="C95042" s="56"/>
      <c r="AC95042" s="56"/>
      <c r="AD95042" s="56"/>
      <c r="AE95042" s="56"/>
    </row>
    <row r="95043" spans="1:31" x14ac:dyDescent="0.25">
      <c r="A95043" s="41">
        <v>0</v>
      </c>
      <c r="C95043" s="56"/>
      <c r="AC95043" s="56"/>
      <c r="AD95043" s="56"/>
      <c r="AE95043" s="56"/>
    </row>
    <row r="95044" spans="1:31" x14ac:dyDescent="0.25">
      <c r="A95044" s="41">
        <v>0</v>
      </c>
      <c r="C95044" s="56"/>
      <c r="AC95044" s="56"/>
      <c r="AD95044" s="56"/>
      <c r="AE95044" s="56"/>
    </row>
    <row r="95045" spans="1:31" x14ac:dyDescent="0.25">
      <c r="A95045" s="41">
        <v>0</v>
      </c>
      <c r="C95045" s="56"/>
      <c r="AC95045" s="56"/>
      <c r="AD95045" s="56"/>
      <c r="AE95045" s="56"/>
    </row>
    <row r="95046" spans="1:31" x14ac:dyDescent="0.25">
      <c r="A95046" s="41">
        <v>0</v>
      </c>
      <c r="C95046" s="56"/>
      <c r="AC95046" s="56"/>
      <c r="AD95046" s="56"/>
      <c r="AE95046" s="56"/>
    </row>
    <row r="95047" spans="1:31" x14ac:dyDescent="0.25">
      <c r="A95047" s="41">
        <v>0</v>
      </c>
      <c r="C95047" s="56"/>
      <c r="AC95047" s="56"/>
      <c r="AD95047" s="56"/>
      <c r="AE95047" s="56"/>
    </row>
    <row r="95048" spans="1:31" x14ac:dyDescent="0.25">
      <c r="A95048" s="41">
        <v>0</v>
      </c>
      <c r="C95048" s="56"/>
      <c r="AC95048" s="56"/>
      <c r="AD95048" s="56"/>
      <c r="AE95048" s="56"/>
    </row>
    <row r="95049" spans="1:31" x14ac:dyDescent="0.25">
      <c r="A95049" s="41">
        <v>0</v>
      </c>
      <c r="C95049" s="56"/>
      <c r="AC95049" s="56"/>
      <c r="AD95049" s="56"/>
      <c r="AE95049" s="56"/>
    </row>
    <row r="95050" spans="1:31" x14ac:dyDescent="0.25">
      <c r="A95050" s="41">
        <v>0</v>
      </c>
      <c r="C95050" s="56"/>
      <c r="AC95050" s="56"/>
      <c r="AD95050" s="56"/>
      <c r="AE95050" s="56"/>
    </row>
    <row r="95051" spans="1:31" x14ac:dyDescent="0.25">
      <c r="A95051" s="41">
        <v>0</v>
      </c>
      <c r="C95051" s="56"/>
      <c r="AC95051" s="56"/>
      <c r="AD95051" s="56"/>
      <c r="AE95051" s="56"/>
    </row>
    <row r="95052" spans="1:31" x14ac:dyDescent="0.25">
      <c r="A95052" s="41">
        <v>0</v>
      </c>
      <c r="C95052" s="56"/>
      <c r="AC95052" s="56"/>
      <c r="AD95052" s="56"/>
      <c r="AE95052" s="56"/>
    </row>
    <row r="95053" spans="1:31" x14ac:dyDescent="0.25">
      <c r="A95053" s="41">
        <v>0</v>
      </c>
      <c r="C95053" s="56"/>
      <c r="AC95053" s="56"/>
      <c r="AD95053" s="56"/>
      <c r="AE95053" s="56"/>
    </row>
    <row r="95054" spans="1:31" x14ac:dyDescent="0.25">
      <c r="A95054" s="41">
        <v>0</v>
      </c>
      <c r="C95054" s="56"/>
      <c r="AC95054" s="56"/>
      <c r="AD95054" s="56"/>
      <c r="AE95054" s="56"/>
    </row>
    <row r="95055" spans="1:31" x14ac:dyDescent="0.25">
      <c r="A95055" s="41">
        <v>0</v>
      </c>
      <c r="C95055" s="56"/>
      <c r="AC95055" s="56"/>
      <c r="AD95055" s="56"/>
      <c r="AE95055" s="56"/>
    </row>
    <row r="95056" spans="1:31" x14ac:dyDescent="0.25">
      <c r="A95056" s="41">
        <v>0</v>
      </c>
      <c r="C95056" s="56"/>
      <c r="AC95056" s="56"/>
      <c r="AD95056" s="56"/>
      <c r="AE95056" s="56"/>
    </row>
    <row r="95057" spans="1:31" x14ac:dyDescent="0.25">
      <c r="A95057" s="41">
        <v>0</v>
      </c>
      <c r="C95057" s="56"/>
      <c r="AC95057" s="56"/>
      <c r="AD95057" s="56"/>
      <c r="AE95057" s="56"/>
    </row>
    <row r="95058" spans="1:31" x14ac:dyDescent="0.25">
      <c r="A95058" s="41">
        <v>0</v>
      </c>
      <c r="C95058" s="56"/>
      <c r="AC95058" s="56"/>
      <c r="AD95058" s="56"/>
      <c r="AE95058" s="56"/>
    </row>
    <row r="95059" spans="1:31" x14ac:dyDescent="0.25">
      <c r="A95059" s="41">
        <v>0</v>
      </c>
      <c r="C95059" s="56"/>
      <c r="AC95059" s="56"/>
      <c r="AD95059" s="56"/>
      <c r="AE95059" s="56"/>
    </row>
    <row r="95060" spans="1:31" x14ac:dyDescent="0.25">
      <c r="A95060" s="41">
        <v>0</v>
      </c>
      <c r="C95060" s="56"/>
      <c r="AC95060" s="56"/>
      <c r="AD95060" s="56"/>
      <c r="AE95060" s="56"/>
    </row>
    <row r="95061" spans="1:31" x14ac:dyDescent="0.25">
      <c r="A95061" s="41">
        <v>0</v>
      </c>
      <c r="C95061" s="56"/>
      <c r="AC95061" s="56"/>
      <c r="AD95061" s="56"/>
      <c r="AE95061" s="56"/>
    </row>
    <row r="95062" spans="1:31" x14ac:dyDescent="0.25">
      <c r="A95062" s="41">
        <v>0</v>
      </c>
      <c r="C95062" s="56"/>
      <c r="AC95062" s="56"/>
      <c r="AD95062" s="56"/>
      <c r="AE95062" s="56"/>
    </row>
    <row r="95063" spans="1:31" x14ac:dyDescent="0.25">
      <c r="A95063" s="41">
        <v>0</v>
      </c>
      <c r="C95063" s="56"/>
      <c r="AC95063" s="56"/>
      <c r="AD95063" s="56"/>
      <c r="AE95063" s="56"/>
    </row>
    <row r="95064" spans="1:31" x14ac:dyDescent="0.25">
      <c r="A95064" s="41">
        <v>0</v>
      </c>
      <c r="C95064" s="56"/>
      <c r="AC95064" s="56"/>
      <c r="AD95064" s="56"/>
      <c r="AE95064" s="56"/>
    </row>
    <row r="95065" spans="1:31" x14ac:dyDescent="0.25">
      <c r="A95065" s="41">
        <v>0</v>
      </c>
      <c r="C95065" s="56"/>
      <c r="AC95065" s="56"/>
      <c r="AD95065" s="56"/>
      <c r="AE95065" s="56"/>
    </row>
    <row r="95066" spans="1:31" x14ac:dyDescent="0.25">
      <c r="A95066" s="41">
        <v>0</v>
      </c>
      <c r="C95066" s="56"/>
      <c r="AC95066" s="56"/>
      <c r="AD95066" s="56"/>
      <c r="AE95066" s="56"/>
    </row>
    <row r="95067" spans="1:31" x14ac:dyDescent="0.25">
      <c r="A95067" s="41">
        <v>0</v>
      </c>
      <c r="C95067" s="56"/>
      <c r="AC95067" s="56"/>
      <c r="AD95067" s="56"/>
      <c r="AE95067" s="56"/>
    </row>
    <row r="95068" spans="1:31" x14ac:dyDescent="0.25">
      <c r="A95068" s="41">
        <v>0</v>
      </c>
      <c r="C95068" s="56"/>
      <c r="AC95068" s="56"/>
      <c r="AD95068" s="56"/>
      <c r="AE95068" s="56"/>
    </row>
    <row r="95069" spans="1:31" x14ac:dyDescent="0.25">
      <c r="A95069" s="41">
        <v>0</v>
      </c>
      <c r="C95069" s="56"/>
      <c r="AC95069" s="56"/>
      <c r="AD95069" s="56"/>
      <c r="AE95069" s="56"/>
    </row>
    <row r="95070" spans="1:31" x14ac:dyDescent="0.25">
      <c r="A95070" s="41">
        <v>0</v>
      </c>
      <c r="C95070" s="56"/>
      <c r="AC95070" s="56"/>
      <c r="AD95070" s="56"/>
      <c r="AE95070" s="56"/>
    </row>
    <row r="95071" spans="1:31" x14ac:dyDescent="0.25">
      <c r="A95071" s="41">
        <v>0</v>
      </c>
      <c r="C95071" s="56"/>
      <c r="AC95071" s="56"/>
      <c r="AD95071" s="56"/>
      <c r="AE95071" s="56"/>
    </row>
    <row r="95072" spans="1:31" x14ac:dyDescent="0.25">
      <c r="A95072" s="41">
        <v>0</v>
      </c>
      <c r="C95072" s="56"/>
      <c r="AC95072" s="56"/>
      <c r="AD95072" s="56"/>
      <c r="AE95072" s="56"/>
    </row>
    <row r="95073" spans="1:31" x14ac:dyDescent="0.25">
      <c r="A95073" s="41">
        <v>0</v>
      </c>
      <c r="C95073" s="56"/>
      <c r="AC95073" s="56"/>
      <c r="AD95073" s="56"/>
      <c r="AE95073" s="56"/>
    </row>
    <row r="95074" spans="1:31" x14ac:dyDescent="0.25">
      <c r="A95074" s="41">
        <v>0</v>
      </c>
      <c r="C95074" s="56"/>
      <c r="AC95074" s="56"/>
      <c r="AD95074" s="56"/>
      <c r="AE95074" s="56"/>
    </row>
    <row r="95075" spans="1:31" x14ac:dyDescent="0.25">
      <c r="A95075" s="41">
        <v>0</v>
      </c>
      <c r="C95075" s="56"/>
      <c r="AC95075" s="56"/>
      <c r="AD95075" s="56"/>
      <c r="AE95075" s="56"/>
    </row>
    <row r="95076" spans="1:31" x14ac:dyDescent="0.25">
      <c r="A95076" s="41">
        <v>0</v>
      </c>
      <c r="C95076" s="56"/>
      <c r="AC95076" s="56"/>
      <c r="AD95076" s="56"/>
      <c r="AE95076" s="56"/>
    </row>
    <row r="95077" spans="1:31" x14ac:dyDescent="0.25">
      <c r="A95077" s="41">
        <v>0</v>
      </c>
      <c r="C95077" s="56"/>
      <c r="AC95077" s="56"/>
      <c r="AD95077" s="56"/>
      <c r="AE95077" s="56"/>
    </row>
    <row r="95078" spans="1:31" x14ac:dyDescent="0.25">
      <c r="A95078" s="41">
        <v>0</v>
      </c>
      <c r="C95078" s="56"/>
      <c r="AC95078" s="56"/>
      <c r="AD95078" s="56"/>
      <c r="AE95078" s="56"/>
    </row>
    <row r="95079" spans="1:31" x14ac:dyDescent="0.25">
      <c r="A95079" s="41">
        <v>0</v>
      </c>
      <c r="C95079" s="56"/>
      <c r="AC95079" s="56"/>
      <c r="AD95079" s="56"/>
      <c r="AE95079" s="56"/>
    </row>
    <row r="95080" spans="1:31" x14ac:dyDescent="0.25">
      <c r="A95080" s="41">
        <v>0</v>
      </c>
      <c r="C95080" s="56"/>
      <c r="AC95080" s="56"/>
      <c r="AD95080" s="56"/>
      <c r="AE95080" s="56"/>
    </row>
    <row r="95081" spans="1:31" x14ac:dyDescent="0.25">
      <c r="A95081" s="41">
        <v>0</v>
      </c>
      <c r="C95081" s="56"/>
      <c r="AC95081" s="56"/>
      <c r="AD95081" s="56"/>
      <c r="AE95081" s="56"/>
    </row>
    <row r="95082" spans="1:31" x14ac:dyDescent="0.25">
      <c r="A95082" s="41">
        <v>0</v>
      </c>
      <c r="C95082" s="56"/>
      <c r="AC95082" s="56"/>
      <c r="AD95082" s="56"/>
      <c r="AE95082" s="56"/>
    </row>
    <row r="95083" spans="1:31" x14ac:dyDescent="0.25">
      <c r="A95083" s="41">
        <v>0</v>
      </c>
      <c r="C95083" s="56"/>
      <c r="AC95083" s="56"/>
      <c r="AD95083" s="56"/>
      <c r="AE95083" s="56"/>
    </row>
    <row r="95084" spans="1:31" x14ac:dyDescent="0.25">
      <c r="A95084" s="41">
        <v>0</v>
      </c>
      <c r="C95084" s="56"/>
      <c r="AC95084" s="56"/>
      <c r="AD95084" s="56"/>
      <c r="AE95084" s="56"/>
    </row>
    <row r="95085" spans="1:31" x14ac:dyDescent="0.25">
      <c r="A95085" s="41">
        <v>0</v>
      </c>
      <c r="C95085" s="56"/>
      <c r="AC95085" s="56"/>
      <c r="AD95085" s="56"/>
      <c r="AE95085" s="56"/>
    </row>
    <row r="95086" spans="1:31" x14ac:dyDescent="0.25">
      <c r="A95086" s="41">
        <v>0</v>
      </c>
      <c r="C95086" s="56"/>
      <c r="AC95086" s="56"/>
      <c r="AD95086" s="56"/>
      <c r="AE95086" s="56"/>
    </row>
    <row r="95087" spans="1:31" x14ac:dyDescent="0.25">
      <c r="A95087" s="41">
        <v>0</v>
      </c>
      <c r="C95087" s="56"/>
      <c r="AC95087" s="56"/>
      <c r="AD95087" s="56"/>
      <c r="AE95087" s="56"/>
    </row>
    <row r="95088" spans="1:31" x14ac:dyDescent="0.25">
      <c r="A95088" s="41">
        <v>0</v>
      </c>
      <c r="C95088" s="56"/>
      <c r="AC95088" s="56"/>
      <c r="AD95088" s="56"/>
      <c r="AE95088" s="56"/>
    </row>
    <row r="95089" spans="1:31" x14ac:dyDescent="0.25">
      <c r="A95089" s="41">
        <v>0</v>
      </c>
      <c r="C95089" s="56"/>
      <c r="AC95089" s="56"/>
      <c r="AD95089" s="56"/>
      <c r="AE95089" s="56"/>
    </row>
    <row r="95090" spans="1:31" x14ac:dyDescent="0.25">
      <c r="A95090" s="41">
        <v>0</v>
      </c>
      <c r="C95090" s="56"/>
      <c r="AC95090" s="56"/>
      <c r="AD95090" s="56"/>
      <c r="AE95090" s="56"/>
    </row>
    <row r="95091" spans="1:31" x14ac:dyDescent="0.25">
      <c r="A95091" s="41">
        <v>0</v>
      </c>
      <c r="C95091" s="56"/>
      <c r="AC95091" s="56"/>
      <c r="AD95091" s="56"/>
      <c r="AE95091" s="56"/>
    </row>
    <row r="95092" spans="1:31" x14ac:dyDescent="0.25">
      <c r="A95092" s="41">
        <v>0</v>
      </c>
      <c r="C95092" s="56"/>
      <c r="AC95092" s="56"/>
      <c r="AD95092" s="56"/>
      <c r="AE95092" s="56"/>
    </row>
    <row r="95093" spans="1:31" x14ac:dyDescent="0.25">
      <c r="A95093" s="41">
        <v>0</v>
      </c>
      <c r="C95093" s="56"/>
      <c r="AC95093" s="56"/>
      <c r="AD95093" s="56"/>
      <c r="AE95093" s="56"/>
    </row>
    <row r="95094" spans="1:31" x14ac:dyDescent="0.25">
      <c r="A95094" s="41">
        <v>0</v>
      </c>
      <c r="C95094" s="56"/>
      <c r="AC95094" s="56"/>
      <c r="AD95094" s="56"/>
      <c r="AE95094" s="56"/>
    </row>
    <row r="95095" spans="1:31" x14ac:dyDescent="0.25">
      <c r="A95095" s="41">
        <v>0</v>
      </c>
      <c r="C95095" s="56"/>
      <c r="AC95095" s="56"/>
      <c r="AD95095" s="56"/>
      <c r="AE95095" s="56"/>
    </row>
    <row r="95096" spans="1:31" x14ac:dyDescent="0.25">
      <c r="A95096" s="41">
        <v>0</v>
      </c>
      <c r="C95096" s="56"/>
      <c r="AC95096" s="56"/>
      <c r="AD95096" s="56"/>
      <c r="AE95096" s="56"/>
    </row>
    <row r="95097" spans="1:31" x14ac:dyDescent="0.25">
      <c r="A95097" s="41">
        <v>0</v>
      </c>
      <c r="C95097" s="56"/>
      <c r="AC95097" s="56"/>
      <c r="AD95097" s="56"/>
      <c r="AE95097" s="56"/>
    </row>
    <row r="95098" spans="1:31" x14ac:dyDescent="0.25">
      <c r="A95098" s="41">
        <v>0</v>
      </c>
      <c r="C95098" s="56"/>
      <c r="AC95098" s="56"/>
      <c r="AD95098" s="56"/>
      <c r="AE95098" s="56"/>
    </row>
    <row r="95099" spans="1:31" x14ac:dyDescent="0.25">
      <c r="A95099" s="41">
        <v>0</v>
      </c>
      <c r="C95099" s="56"/>
      <c r="AC95099" s="56"/>
      <c r="AD95099" s="56"/>
      <c r="AE95099" s="56"/>
    </row>
    <row r="95100" spans="1:31" x14ac:dyDescent="0.25">
      <c r="A95100" s="41">
        <v>0</v>
      </c>
      <c r="C95100" s="56"/>
      <c r="AC95100" s="56"/>
      <c r="AD95100" s="56"/>
      <c r="AE95100" s="56"/>
    </row>
    <row r="95101" spans="1:31" x14ac:dyDescent="0.25">
      <c r="A95101" s="41">
        <v>0</v>
      </c>
      <c r="C95101" s="56"/>
      <c r="AC95101" s="56"/>
      <c r="AD95101" s="56"/>
      <c r="AE95101" s="56"/>
    </row>
    <row r="95102" spans="1:31" x14ac:dyDescent="0.25">
      <c r="A95102" s="41">
        <v>0</v>
      </c>
      <c r="C95102" s="56"/>
      <c r="AC95102" s="56"/>
      <c r="AD95102" s="56"/>
      <c r="AE95102" s="56"/>
    </row>
    <row r="95103" spans="1:31" x14ac:dyDescent="0.25">
      <c r="A95103" s="41">
        <v>0</v>
      </c>
      <c r="C95103" s="56"/>
      <c r="AC95103" s="56"/>
      <c r="AD95103" s="56"/>
      <c r="AE95103" s="56"/>
    </row>
    <row r="95104" spans="1:31" x14ac:dyDescent="0.25">
      <c r="A95104" s="41">
        <v>0</v>
      </c>
      <c r="C95104" s="56"/>
      <c r="AC95104" s="56"/>
      <c r="AD95104" s="56"/>
      <c r="AE95104" s="56"/>
    </row>
    <row r="95105" spans="1:31" x14ac:dyDescent="0.25">
      <c r="A95105" s="41">
        <v>0</v>
      </c>
      <c r="C95105" s="56"/>
      <c r="AC95105" s="56"/>
      <c r="AD95105" s="56"/>
      <c r="AE95105" s="56"/>
    </row>
    <row r="95106" spans="1:31" x14ac:dyDescent="0.25">
      <c r="A95106" s="41">
        <v>0</v>
      </c>
      <c r="C95106" s="56"/>
      <c r="AC95106" s="56"/>
      <c r="AD95106" s="56"/>
      <c r="AE95106" s="56"/>
    </row>
    <row r="95107" spans="1:31" x14ac:dyDescent="0.25">
      <c r="A95107" s="41">
        <v>0</v>
      </c>
      <c r="C95107" s="56"/>
      <c r="AC95107" s="56"/>
      <c r="AD95107" s="56"/>
      <c r="AE95107" s="56"/>
    </row>
    <row r="95108" spans="1:31" x14ac:dyDescent="0.25">
      <c r="A95108" s="41">
        <v>0</v>
      </c>
      <c r="C95108" s="56"/>
      <c r="AC95108" s="56"/>
      <c r="AD95108" s="56"/>
      <c r="AE95108" s="56"/>
    </row>
    <row r="95109" spans="1:31" x14ac:dyDescent="0.25">
      <c r="A95109" s="41">
        <v>0</v>
      </c>
      <c r="C95109" s="56"/>
      <c r="AC95109" s="56"/>
      <c r="AD95109" s="56"/>
      <c r="AE95109" s="56"/>
    </row>
    <row r="95110" spans="1:31" x14ac:dyDescent="0.25">
      <c r="A95110" s="41">
        <v>0</v>
      </c>
      <c r="C95110" s="56"/>
      <c r="AC95110" s="56"/>
      <c r="AD95110" s="56"/>
      <c r="AE95110" s="56"/>
    </row>
    <row r="95111" spans="1:31" x14ac:dyDescent="0.25">
      <c r="A95111" s="41">
        <v>0</v>
      </c>
      <c r="C95111" s="56"/>
      <c r="AC95111" s="56"/>
      <c r="AD95111" s="56"/>
      <c r="AE95111" s="56"/>
    </row>
    <row r="95112" spans="1:31" x14ac:dyDescent="0.25">
      <c r="A95112" s="41">
        <v>0</v>
      </c>
      <c r="C95112" s="56"/>
      <c r="AC95112" s="56"/>
      <c r="AD95112" s="56"/>
      <c r="AE95112" s="56"/>
    </row>
    <row r="95113" spans="1:31" x14ac:dyDescent="0.25">
      <c r="A95113" s="41">
        <v>0</v>
      </c>
      <c r="C95113" s="56"/>
      <c r="AC95113" s="56"/>
      <c r="AD95113" s="56"/>
      <c r="AE95113" s="56"/>
    </row>
    <row r="95114" spans="1:31" x14ac:dyDescent="0.25">
      <c r="A95114" s="41">
        <v>0</v>
      </c>
      <c r="C95114" s="56"/>
      <c r="AC95114" s="56"/>
      <c r="AD95114" s="56"/>
      <c r="AE95114" s="56"/>
    </row>
    <row r="95115" spans="1:31" x14ac:dyDescent="0.25">
      <c r="A95115" s="41">
        <v>0</v>
      </c>
      <c r="C95115" s="56"/>
      <c r="AC95115" s="56"/>
      <c r="AD95115" s="56"/>
      <c r="AE95115" s="56"/>
    </row>
    <row r="95116" spans="1:31" x14ac:dyDescent="0.25">
      <c r="A95116" s="41">
        <v>0</v>
      </c>
      <c r="C95116" s="56"/>
      <c r="AC95116" s="56"/>
      <c r="AD95116" s="56"/>
      <c r="AE95116" s="56"/>
    </row>
    <row r="95117" spans="1:31" x14ac:dyDescent="0.25">
      <c r="A95117" s="41">
        <v>0</v>
      </c>
      <c r="C95117" s="56"/>
      <c r="AC95117" s="56"/>
      <c r="AD95117" s="56"/>
      <c r="AE95117" s="56"/>
    </row>
    <row r="95118" spans="1:31" x14ac:dyDescent="0.25">
      <c r="A95118" s="41">
        <v>0</v>
      </c>
      <c r="C95118" s="56"/>
      <c r="AC95118" s="56"/>
      <c r="AD95118" s="56"/>
      <c r="AE95118" s="56"/>
    </row>
    <row r="95119" spans="1:31" x14ac:dyDescent="0.25">
      <c r="A95119" s="41">
        <v>0</v>
      </c>
      <c r="C95119" s="56"/>
      <c r="AC95119" s="56"/>
      <c r="AD95119" s="56"/>
      <c r="AE95119" s="56"/>
    </row>
    <row r="95120" spans="1:31" x14ac:dyDescent="0.25">
      <c r="A95120" s="41">
        <v>0</v>
      </c>
      <c r="C95120" s="56"/>
      <c r="AC95120" s="56"/>
      <c r="AD95120" s="56"/>
      <c r="AE95120" s="56"/>
    </row>
    <row r="95121" spans="1:31" x14ac:dyDescent="0.25">
      <c r="A95121" s="41">
        <v>0</v>
      </c>
      <c r="C95121" s="56"/>
      <c r="AC95121" s="56"/>
      <c r="AD95121" s="56"/>
      <c r="AE95121" s="56"/>
    </row>
    <row r="95122" spans="1:31" x14ac:dyDescent="0.25">
      <c r="A95122" s="41">
        <v>0</v>
      </c>
      <c r="C95122" s="56"/>
      <c r="AC95122" s="56"/>
      <c r="AD95122" s="56"/>
      <c r="AE95122" s="56"/>
    </row>
    <row r="95123" spans="1:31" x14ac:dyDescent="0.25">
      <c r="A95123" s="41">
        <v>0</v>
      </c>
      <c r="C95123" s="56"/>
      <c r="AC95123" s="56"/>
      <c r="AD95123" s="56"/>
      <c r="AE95123" s="56"/>
    </row>
    <row r="95124" spans="1:31" x14ac:dyDescent="0.25">
      <c r="A95124" s="41">
        <v>0</v>
      </c>
      <c r="C95124" s="56"/>
      <c r="AC95124" s="56"/>
      <c r="AD95124" s="56"/>
      <c r="AE95124" s="56"/>
    </row>
    <row r="95125" spans="1:31" x14ac:dyDescent="0.25">
      <c r="A95125" s="41">
        <v>0</v>
      </c>
      <c r="C95125" s="56"/>
      <c r="AC95125" s="56"/>
      <c r="AD95125" s="56"/>
      <c r="AE95125" s="56"/>
    </row>
    <row r="95126" spans="1:31" x14ac:dyDescent="0.25">
      <c r="A95126" s="41">
        <v>0</v>
      </c>
      <c r="C95126" s="56"/>
      <c r="AC95126" s="56"/>
      <c r="AD95126" s="56"/>
      <c r="AE95126" s="56"/>
    </row>
    <row r="95127" spans="1:31" x14ac:dyDescent="0.25">
      <c r="A95127" s="41">
        <v>0</v>
      </c>
      <c r="C95127" s="56"/>
      <c r="AC95127" s="56"/>
      <c r="AD95127" s="56"/>
      <c r="AE95127" s="56"/>
    </row>
    <row r="95128" spans="1:31" x14ac:dyDescent="0.25">
      <c r="A95128" s="41">
        <v>0</v>
      </c>
      <c r="C95128" s="56"/>
      <c r="AC95128" s="56"/>
      <c r="AD95128" s="56"/>
      <c r="AE95128" s="56"/>
    </row>
    <row r="95129" spans="1:31" x14ac:dyDescent="0.25">
      <c r="A95129" s="41">
        <v>0</v>
      </c>
      <c r="C95129" s="56"/>
      <c r="AC95129" s="56"/>
      <c r="AD95129" s="56"/>
      <c r="AE95129" s="56"/>
    </row>
    <row r="95130" spans="1:31" x14ac:dyDescent="0.25">
      <c r="A95130" s="41">
        <v>0</v>
      </c>
      <c r="C95130" s="56"/>
      <c r="AC95130" s="56"/>
      <c r="AD95130" s="56"/>
      <c r="AE95130" s="56"/>
    </row>
    <row r="95131" spans="1:31" x14ac:dyDescent="0.25">
      <c r="A95131" s="41">
        <v>0</v>
      </c>
      <c r="C95131" s="56"/>
      <c r="AC95131" s="56"/>
      <c r="AD95131" s="56"/>
      <c r="AE95131" s="56"/>
    </row>
    <row r="95132" spans="1:31" x14ac:dyDescent="0.25">
      <c r="A95132" s="41">
        <v>0</v>
      </c>
      <c r="C95132" s="56"/>
      <c r="AC95132" s="56"/>
      <c r="AD95132" s="56"/>
      <c r="AE95132" s="56"/>
    </row>
    <row r="95133" spans="1:31" x14ac:dyDescent="0.25">
      <c r="A95133" s="41">
        <v>0</v>
      </c>
      <c r="C95133" s="56"/>
      <c r="AC95133" s="56"/>
      <c r="AD95133" s="56"/>
      <c r="AE95133" s="56"/>
    </row>
    <row r="95134" spans="1:31" x14ac:dyDescent="0.25">
      <c r="A95134" s="41">
        <v>0</v>
      </c>
      <c r="C95134" s="56"/>
      <c r="AC95134" s="56"/>
      <c r="AD95134" s="56"/>
      <c r="AE95134" s="56"/>
    </row>
    <row r="95135" spans="1:31" x14ac:dyDescent="0.25">
      <c r="A95135" s="41">
        <v>0</v>
      </c>
      <c r="C95135" s="56"/>
      <c r="AC95135" s="56"/>
      <c r="AD95135" s="56"/>
      <c r="AE95135" s="56"/>
    </row>
    <row r="95136" spans="1:31" x14ac:dyDescent="0.25">
      <c r="A95136" s="41">
        <v>0</v>
      </c>
      <c r="C95136" s="56"/>
      <c r="AC95136" s="56"/>
      <c r="AD95136" s="56"/>
      <c r="AE95136" s="56"/>
    </row>
    <row r="95137" spans="1:31" x14ac:dyDescent="0.25">
      <c r="A95137" s="41">
        <v>0</v>
      </c>
      <c r="C95137" s="56"/>
      <c r="AC95137" s="56"/>
      <c r="AD95137" s="56"/>
      <c r="AE95137" s="56"/>
    </row>
    <row r="95138" spans="1:31" x14ac:dyDescent="0.25">
      <c r="A95138" s="41">
        <v>0</v>
      </c>
      <c r="C95138" s="56"/>
      <c r="AC95138" s="56"/>
      <c r="AD95138" s="56"/>
      <c r="AE95138" s="56"/>
    </row>
    <row r="95139" spans="1:31" x14ac:dyDescent="0.25">
      <c r="A95139" s="41">
        <v>0</v>
      </c>
      <c r="C95139" s="56"/>
      <c r="AC95139" s="56"/>
      <c r="AD95139" s="56"/>
      <c r="AE95139" s="56"/>
    </row>
    <row r="95140" spans="1:31" x14ac:dyDescent="0.25">
      <c r="A95140" s="41">
        <v>0</v>
      </c>
      <c r="C95140" s="56"/>
      <c r="AC95140" s="56"/>
      <c r="AD95140" s="56"/>
      <c r="AE95140" s="56"/>
    </row>
    <row r="95141" spans="1:31" x14ac:dyDescent="0.25">
      <c r="A95141" s="41">
        <v>0</v>
      </c>
      <c r="C95141" s="56"/>
      <c r="AC95141" s="56"/>
      <c r="AD95141" s="56"/>
      <c r="AE95141" s="56"/>
    </row>
    <row r="95142" spans="1:31" x14ac:dyDescent="0.25">
      <c r="A95142" s="41">
        <v>0</v>
      </c>
      <c r="C95142" s="56"/>
      <c r="AC95142" s="56"/>
      <c r="AD95142" s="56"/>
      <c r="AE95142" s="56"/>
    </row>
    <row r="95143" spans="1:31" x14ac:dyDescent="0.25">
      <c r="A95143" s="41">
        <v>0</v>
      </c>
      <c r="C95143" s="56"/>
      <c r="AC95143" s="56"/>
      <c r="AD95143" s="56"/>
      <c r="AE95143" s="56"/>
    </row>
    <row r="95144" spans="1:31" x14ac:dyDescent="0.25">
      <c r="A95144" s="41">
        <v>0</v>
      </c>
      <c r="C95144" s="56"/>
      <c r="AC95144" s="56"/>
      <c r="AD95144" s="56"/>
      <c r="AE95144" s="56"/>
    </row>
    <row r="95145" spans="1:31" x14ac:dyDescent="0.25">
      <c r="A95145" s="41">
        <v>0</v>
      </c>
      <c r="C95145" s="56"/>
      <c r="AC95145" s="56"/>
      <c r="AD95145" s="56"/>
      <c r="AE95145" s="56"/>
    </row>
    <row r="95146" spans="1:31" x14ac:dyDescent="0.25">
      <c r="A95146" s="41">
        <v>0</v>
      </c>
      <c r="C95146" s="56"/>
      <c r="AC95146" s="56"/>
      <c r="AD95146" s="56"/>
      <c r="AE95146" s="56"/>
    </row>
    <row r="95147" spans="1:31" x14ac:dyDescent="0.25">
      <c r="A95147" s="41">
        <v>0</v>
      </c>
      <c r="C95147" s="56"/>
      <c r="AC95147" s="56"/>
      <c r="AD95147" s="56"/>
      <c r="AE95147" s="56"/>
    </row>
    <row r="95148" spans="1:31" x14ac:dyDescent="0.25">
      <c r="A95148" s="41">
        <v>0</v>
      </c>
      <c r="C95148" s="56"/>
      <c r="AC95148" s="56"/>
      <c r="AD95148" s="56"/>
      <c r="AE95148" s="56"/>
    </row>
    <row r="95149" spans="1:31" x14ac:dyDescent="0.25">
      <c r="A95149" s="41">
        <v>0</v>
      </c>
      <c r="C95149" s="56"/>
      <c r="AC95149" s="56"/>
      <c r="AD95149" s="56"/>
      <c r="AE95149" s="56"/>
    </row>
    <row r="95150" spans="1:31" x14ac:dyDescent="0.25">
      <c r="A95150" s="41">
        <v>0</v>
      </c>
      <c r="C95150" s="56"/>
      <c r="AC95150" s="56"/>
      <c r="AD95150" s="56"/>
      <c r="AE95150" s="56"/>
    </row>
    <row r="95151" spans="1:31" x14ac:dyDescent="0.25">
      <c r="A95151" s="41">
        <v>0</v>
      </c>
      <c r="C95151" s="56"/>
      <c r="AC95151" s="56"/>
      <c r="AD95151" s="56"/>
      <c r="AE95151" s="56"/>
    </row>
    <row r="95152" spans="1:31" x14ac:dyDescent="0.25">
      <c r="A95152" s="41">
        <v>0</v>
      </c>
      <c r="C95152" s="56"/>
      <c r="AC95152" s="56"/>
      <c r="AD95152" s="56"/>
      <c r="AE95152" s="56"/>
    </row>
    <row r="95153" spans="1:31" x14ac:dyDescent="0.25">
      <c r="A95153" s="41">
        <v>0</v>
      </c>
      <c r="C95153" s="56"/>
      <c r="AC95153" s="56"/>
      <c r="AD95153" s="56"/>
      <c r="AE95153" s="56"/>
    </row>
    <row r="95154" spans="1:31" x14ac:dyDescent="0.25">
      <c r="A95154" s="41">
        <v>0</v>
      </c>
      <c r="C95154" s="56"/>
      <c r="AC95154" s="56"/>
      <c r="AD95154" s="56"/>
      <c r="AE95154" s="56"/>
    </row>
    <row r="95155" spans="1:31" x14ac:dyDescent="0.25">
      <c r="A95155" s="41">
        <v>0</v>
      </c>
      <c r="C95155" s="56"/>
      <c r="AC95155" s="56"/>
      <c r="AD95155" s="56"/>
      <c r="AE95155" s="56"/>
    </row>
    <row r="95156" spans="1:31" x14ac:dyDescent="0.25">
      <c r="A95156" s="41">
        <v>0</v>
      </c>
      <c r="C95156" s="56"/>
      <c r="AC95156" s="56"/>
      <c r="AD95156" s="56"/>
      <c r="AE95156" s="56"/>
    </row>
    <row r="95157" spans="1:31" x14ac:dyDescent="0.25">
      <c r="A95157" s="41">
        <v>0</v>
      </c>
      <c r="C95157" s="56"/>
      <c r="AC95157" s="56"/>
      <c r="AD95157" s="56"/>
      <c r="AE95157" s="56"/>
    </row>
    <row r="95158" spans="1:31" x14ac:dyDescent="0.25">
      <c r="A95158" s="41">
        <v>0</v>
      </c>
      <c r="C95158" s="56"/>
      <c r="AC95158" s="56"/>
      <c r="AD95158" s="56"/>
      <c r="AE95158" s="56"/>
    </row>
    <row r="95159" spans="1:31" x14ac:dyDescent="0.25">
      <c r="A95159" s="41">
        <v>0</v>
      </c>
      <c r="C95159" s="56"/>
      <c r="AC95159" s="56"/>
      <c r="AD95159" s="56"/>
      <c r="AE95159" s="56"/>
    </row>
    <row r="95160" spans="1:31" x14ac:dyDescent="0.25">
      <c r="A95160" s="41">
        <v>0</v>
      </c>
      <c r="C95160" s="56"/>
      <c r="AC95160" s="56"/>
      <c r="AD95160" s="56"/>
      <c r="AE95160" s="56"/>
    </row>
    <row r="95161" spans="1:31" x14ac:dyDescent="0.25">
      <c r="A95161" s="41">
        <v>0</v>
      </c>
      <c r="C95161" s="56"/>
      <c r="AC95161" s="56"/>
      <c r="AD95161" s="56"/>
      <c r="AE95161" s="56"/>
    </row>
    <row r="95162" spans="1:31" x14ac:dyDescent="0.25">
      <c r="A95162" s="41">
        <v>0</v>
      </c>
      <c r="C95162" s="56"/>
      <c r="AC95162" s="56"/>
      <c r="AD95162" s="56"/>
      <c r="AE95162" s="56"/>
    </row>
    <row r="95163" spans="1:31" x14ac:dyDescent="0.25">
      <c r="A95163" s="41">
        <v>0</v>
      </c>
      <c r="C95163" s="56"/>
      <c r="AC95163" s="56"/>
      <c r="AD95163" s="56"/>
      <c r="AE95163" s="56"/>
    </row>
    <row r="95164" spans="1:31" x14ac:dyDescent="0.25">
      <c r="A95164" s="41">
        <v>0</v>
      </c>
      <c r="C95164" s="56"/>
      <c r="AC95164" s="56"/>
      <c r="AD95164" s="56"/>
      <c r="AE95164" s="56"/>
    </row>
    <row r="95165" spans="1:31" x14ac:dyDescent="0.25">
      <c r="A95165" s="41">
        <v>0</v>
      </c>
      <c r="C95165" s="56"/>
      <c r="AC95165" s="56"/>
      <c r="AD95165" s="56"/>
      <c r="AE95165" s="56"/>
    </row>
    <row r="95166" spans="1:31" x14ac:dyDescent="0.25">
      <c r="A95166" s="41">
        <v>0</v>
      </c>
      <c r="C95166" s="56"/>
      <c r="AC95166" s="56"/>
      <c r="AD95166" s="56"/>
      <c r="AE95166" s="56"/>
    </row>
    <row r="95167" spans="1:31" x14ac:dyDescent="0.25">
      <c r="A95167" s="41">
        <v>0</v>
      </c>
      <c r="C95167" s="56"/>
      <c r="AC95167" s="56"/>
      <c r="AD95167" s="56"/>
      <c r="AE95167" s="56"/>
    </row>
    <row r="95168" spans="1:31" x14ac:dyDescent="0.25">
      <c r="A95168" s="41">
        <v>0</v>
      </c>
      <c r="C95168" s="56"/>
      <c r="AC95168" s="56"/>
      <c r="AD95168" s="56"/>
      <c r="AE95168" s="56"/>
    </row>
    <row r="95169" spans="1:31" x14ac:dyDescent="0.25">
      <c r="A95169" s="41">
        <v>0</v>
      </c>
      <c r="C95169" s="56"/>
      <c r="AC95169" s="56"/>
      <c r="AD95169" s="56"/>
      <c r="AE95169" s="56"/>
    </row>
    <row r="95170" spans="1:31" x14ac:dyDescent="0.25">
      <c r="A95170" s="41">
        <v>0</v>
      </c>
      <c r="C95170" s="56"/>
      <c r="AC95170" s="56"/>
      <c r="AD95170" s="56"/>
      <c r="AE95170" s="56"/>
    </row>
    <row r="95171" spans="1:31" x14ac:dyDescent="0.25">
      <c r="A95171" s="41">
        <v>0</v>
      </c>
      <c r="C95171" s="56"/>
      <c r="AC95171" s="56"/>
      <c r="AD95171" s="56"/>
      <c r="AE95171" s="56"/>
    </row>
    <row r="95172" spans="1:31" x14ac:dyDescent="0.25">
      <c r="A95172" s="41">
        <v>0</v>
      </c>
      <c r="C95172" s="56"/>
      <c r="AC95172" s="56"/>
      <c r="AD95172" s="56"/>
      <c r="AE95172" s="56"/>
    </row>
    <row r="95173" spans="1:31" x14ac:dyDescent="0.25">
      <c r="A95173" s="41">
        <v>0</v>
      </c>
      <c r="C95173" s="56"/>
      <c r="AC95173" s="56"/>
      <c r="AD95173" s="56"/>
      <c r="AE95173" s="56"/>
    </row>
    <row r="95174" spans="1:31" x14ac:dyDescent="0.25">
      <c r="A95174" s="41">
        <v>0</v>
      </c>
      <c r="C95174" s="56"/>
      <c r="AC95174" s="56"/>
      <c r="AD95174" s="56"/>
      <c r="AE95174" s="56"/>
    </row>
    <row r="95175" spans="1:31" x14ac:dyDescent="0.25">
      <c r="A95175" s="41">
        <v>0</v>
      </c>
      <c r="C95175" s="56"/>
      <c r="AC95175" s="56"/>
      <c r="AD95175" s="56"/>
      <c r="AE95175" s="56"/>
    </row>
    <row r="95176" spans="1:31" x14ac:dyDescent="0.25">
      <c r="A95176" s="41">
        <v>0</v>
      </c>
      <c r="C95176" s="56"/>
      <c r="AC95176" s="56"/>
      <c r="AD95176" s="56"/>
      <c r="AE95176" s="56"/>
    </row>
    <row r="95177" spans="1:31" x14ac:dyDescent="0.25">
      <c r="A95177" s="41">
        <v>0</v>
      </c>
      <c r="C95177" s="56"/>
      <c r="AC95177" s="56"/>
      <c r="AD95177" s="56"/>
      <c r="AE95177" s="56"/>
    </row>
    <row r="95178" spans="1:31" x14ac:dyDescent="0.25">
      <c r="A95178" s="41">
        <v>0</v>
      </c>
      <c r="C95178" s="56"/>
      <c r="AC95178" s="56"/>
      <c r="AD95178" s="56"/>
      <c r="AE95178" s="56"/>
    </row>
    <row r="95179" spans="1:31" x14ac:dyDescent="0.25">
      <c r="A95179" s="41">
        <v>0</v>
      </c>
      <c r="C95179" s="56"/>
      <c r="AC95179" s="56"/>
      <c r="AD95179" s="56"/>
      <c r="AE95179" s="56"/>
    </row>
    <row r="95180" spans="1:31" x14ac:dyDescent="0.25">
      <c r="A95180" s="41">
        <v>0</v>
      </c>
      <c r="C95180" s="56"/>
      <c r="AC95180" s="56"/>
      <c r="AD95180" s="56"/>
      <c r="AE95180" s="56"/>
    </row>
    <row r="95181" spans="1:31" x14ac:dyDescent="0.25">
      <c r="A95181" s="41">
        <v>0</v>
      </c>
      <c r="C95181" s="56"/>
      <c r="AC95181" s="56"/>
      <c r="AD95181" s="56"/>
      <c r="AE95181" s="56"/>
    </row>
    <row r="95182" spans="1:31" x14ac:dyDescent="0.25">
      <c r="A95182" s="41">
        <v>0</v>
      </c>
      <c r="C95182" s="56"/>
      <c r="AC95182" s="56"/>
      <c r="AD95182" s="56"/>
      <c r="AE95182" s="56"/>
    </row>
    <row r="95183" spans="1:31" x14ac:dyDescent="0.25">
      <c r="A95183" s="41">
        <v>0</v>
      </c>
      <c r="C95183" s="56"/>
      <c r="AC95183" s="56"/>
      <c r="AD95183" s="56"/>
      <c r="AE95183" s="56"/>
    </row>
    <row r="95184" spans="1:31" x14ac:dyDescent="0.25">
      <c r="A95184" s="41">
        <v>0</v>
      </c>
      <c r="C95184" s="56"/>
      <c r="AC95184" s="56"/>
      <c r="AD95184" s="56"/>
      <c r="AE95184" s="56"/>
    </row>
    <row r="95185" spans="1:31" x14ac:dyDescent="0.25">
      <c r="A95185" s="41">
        <v>0</v>
      </c>
      <c r="C95185" s="56"/>
      <c r="AC95185" s="56"/>
      <c r="AD95185" s="56"/>
      <c r="AE95185" s="56"/>
    </row>
    <row r="95186" spans="1:31" x14ac:dyDescent="0.25">
      <c r="A95186" s="41">
        <v>0</v>
      </c>
      <c r="C95186" s="56"/>
      <c r="AC95186" s="56"/>
      <c r="AD95186" s="56"/>
      <c r="AE95186" s="56"/>
    </row>
    <row r="95187" spans="1:31" x14ac:dyDescent="0.25">
      <c r="A95187" s="41">
        <v>0</v>
      </c>
      <c r="C95187" s="56"/>
      <c r="AC95187" s="56"/>
      <c r="AD95187" s="56"/>
      <c r="AE95187" s="56"/>
    </row>
    <row r="95188" spans="1:31" x14ac:dyDescent="0.25">
      <c r="A95188" s="41">
        <v>0</v>
      </c>
      <c r="C95188" s="56"/>
      <c r="AC95188" s="56"/>
      <c r="AD95188" s="56"/>
      <c r="AE95188" s="56"/>
    </row>
    <row r="95189" spans="1:31" x14ac:dyDescent="0.25">
      <c r="A95189" s="41">
        <v>0</v>
      </c>
      <c r="C95189" s="56"/>
      <c r="AC95189" s="56"/>
      <c r="AD95189" s="56"/>
      <c r="AE95189" s="56"/>
    </row>
    <row r="95190" spans="1:31" x14ac:dyDescent="0.25">
      <c r="A95190" s="41">
        <v>0</v>
      </c>
      <c r="C95190" s="56"/>
      <c r="AC95190" s="56"/>
      <c r="AD95190" s="56"/>
      <c r="AE95190" s="56"/>
    </row>
    <row r="95191" spans="1:31" x14ac:dyDescent="0.25">
      <c r="A95191" s="41">
        <v>0</v>
      </c>
      <c r="C95191" s="56"/>
      <c r="AC95191" s="56"/>
      <c r="AD95191" s="56"/>
      <c r="AE95191" s="56"/>
    </row>
    <row r="95192" spans="1:31" x14ac:dyDescent="0.25">
      <c r="A95192" s="41">
        <v>0</v>
      </c>
      <c r="C95192" s="56"/>
      <c r="AC95192" s="56"/>
      <c r="AD95192" s="56"/>
      <c r="AE95192" s="56"/>
    </row>
    <row r="95193" spans="1:31" x14ac:dyDescent="0.25">
      <c r="A95193" s="41">
        <v>0</v>
      </c>
      <c r="C95193" s="56"/>
      <c r="AC95193" s="56"/>
      <c r="AD95193" s="56"/>
      <c r="AE95193" s="56"/>
    </row>
    <row r="95194" spans="1:31" x14ac:dyDescent="0.25">
      <c r="A95194" s="41">
        <v>0</v>
      </c>
      <c r="C95194" s="56"/>
      <c r="AC95194" s="56"/>
      <c r="AD95194" s="56"/>
      <c r="AE95194" s="56"/>
    </row>
    <row r="95195" spans="1:31" x14ac:dyDescent="0.25">
      <c r="A95195" s="41">
        <v>0</v>
      </c>
      <c r="C95195" s="56"/>
      <c r="AC95195" s="56"/>
      <c r="AD95195" s="56"/>
      <c r="AE95195" s="56"/>
    </row>
    <row r="95196" spans="1:31" x14ac:dyDescent="0.25">
      <c r="A95196" s="41">
        <v>0</v>
      </c>
      <c r="C95196" s="56"/>
      <c r="AC95196" s="56"/>
      <c r="AD95196" s="56"/>
      <c r="AE95196" s="56"/>
    </row>
    <row r="95197" spans="1:31" x14ac:dyDescent="0.25">
      <c r="A95197" s="41">
        <v>0</v>
      </c>
      <c r="C95197" s="56"/>
      <c r="AC95197" s="56"/>
      <c r="AD95197" s="56"/>
      <c r="AE95197" s="56"/>
    </row>
    <row r="95198" spans="1:31" x14ac:dyDescent="0.25">
      <c r="A95198" s="41">
        <v>0</v>
      </c>
      <c r="C95198" s="56"/>
      <c r="AC95198" s="56"/>
      <c r="AD95198" s="56"/>
      <c r="AE95198" s="56"/>
    </row>
    <row r="95199" spans="1:31" x14ac:dyDescent="0.25">
      <c r="A95199" s="41">
        <v>0</v>
      </c>
      <c r="C95199" s="56"/>
      <c r="AC95199" s="56"/>
      <c r="AD95199" s="56"/>
      <c r="AE95199" s="56"/>
    </row>
    <row r="95200" spans="1:31" x14ac:dyDescent="0.25">
      <c r="A95200" s="41">
        <v>0</v>
      </c>
      <c r="C95200" s="56"/>
      <c r="AC95200" s="56"/>
      <c r="AD95200" s="56"/>
      <c r="AE95200" s="56"/>
    </row>
    <row r="95201" spans="1:31" x14ac:dyDescent="0.25">
      <c r="A95201" s="41">
        <v>0</v>
      </c>
      <c r="C95201" s="56"/>
      <c r="AC95201" s="56"/>
      <c r="AD95201" s="56"/>
      <c r="AE95201" s="56"/>
    </row>
    <row r="95202" spans="1:31" x14ac:dyDescent="0.25">
      <c r="A95202" s="41">
        <v>0</v>
      </c>
      <c r="C95202" s="56"/>
      <c r="AC95202" s="56"/>
      <c r="AD95202" s="56"/>
      <c r="AE95202" s="56"/>
    </row>
    <row r="95203" spans="1:31" x14ac:dyDescent="0.25">
      <c r="A95203" s="41">
        <v>0</v>
      </c>
      <c r="C95203" s="56"/>
      <c r="AC95203" s="56"/>
      <c r="AD95203" s="56"/>
      <c r="AE95203" s="56"/>
    </row>
    <row r="95204" spans="1:31" x14ac:dyDescent="0.25">
      <c r="A95204" s="41">
        <v>0</v>
      </c>
      <c r="C95204" s="56"/>
      <c r="AC95204" s="56"/>
      <c r="AD95204" s="56"/>
      <c r="AE95204" s="56"/>
    </row>
    <row r="95205" spans="1:31" x14ac:dyDescent="0.25">
      <c r="A95205" s="41">
        <v>0</v>
      </c>
      <c r="C95205" s="56"/>
      <c r="AC95205" s="56"/>
      <c r="AD95205" s="56"/>
      <c r="AE95205" s="56"/>
    </row>
    <row r="95206" spans="1:31" x14ac:dyDescent="0.25">
      <c r="A95206" s="41">
        <v>0</v>
      </c>
      <c r="C95206" s="56"/>
      <c r="AC95206" s="56"/>
      <c r="AD95206" s="56"/>
      <c r="AE95206" s="56"/>
    </row>
    <row r="95207" spans="1:31" x14ac:dyDescent="0.25">
      <c r="A95207" s="41">
        <v>0</v>
      </c>
      <c r="C95207" s="56"/>
      <c r="AC95207" s="56"/>
      <c r="AD95207" s="56"/>
      <c r="AE95207" s="56"/>
    </row>
    <row r="95208" spans="1:31" x14ac:dyDescent="0.25">
      <c r="A95208" s="41">
        <v>0</v>
      </c>
      <c r="C95208" s="56"/>
      <c r="AC95208" s="56"/>
      <c r="AD95208" s="56"/>
      <c r="AE95208" s="56"/>
    </row>
    <row r="95209" spans="1:31" x14ac:dyDescent="0.25">
      <c r="A95209" s="41">
        <v>0</v>
      </c>
      <c r="C95209" s="56"/>
      <c r="AC95209" s="56"/>
      <c r="AD95209" s="56"/>
      <c r="AE95209" s="56"/>
    </row>
    <row r="95210" spans="1:31" x14ac:dyDescent="0.25">
      <c r="A95210" s="41">
        <v>0</v>
      </c>
      <c r="C95210" s="56"/>
      <c r="AC95210" s="56"/>
      <c r="AD95210" s="56"/>
      <c r="AE95210" s="56"/>
    </row>
    <row r="95211" spans="1:31" x14ac:dyDescent="0.25">
      <c r="A95211" s="41">
        <v>0</v>
      </c>
      <c r="C95211" s="56"/>
      <c r="AC95211" s="56"/>
      <c r="AD95211" s="56"/>
      <c r="AE95211" s="56"/>
    </row>
    <row r="95212" spans="1:31" x14ac:dyDescent="0.25">
      <c r="A95212" s="41">
        <v>0</v>
      </c>
      <c r="C95212" s="56"/>
      <c r="AC95212" s="56"/>
      <c r="AD95212" s="56"/>
      <c r="AE95212" s="56"/>
    </row>
    <row r="95213" spans="1:31" x14ac:dyDescent="0.25">
      <c r="A95213" s="41">
        <v>0</v>
      </c>
      <c r="C95213" s="56"/>
      <c r="AC95213" s="56"/>
      <c r="AD95213" s="56"/>
      <c r="AE95213" s="56"/>
    </row>
    <row r="95214" spans="1:31" x14ac:dyDescent="0.25">
      <c r="A95214" s="41">
        <v>0</v>
      </c>
      <c r="C95214" s="56"/>
      <c r="AC95214" s="56"/>
      <c r="AD95214" s="56"/>
      <c r="AE95214" s="56"/>
    </row>
    <row r="95215" spans="1:31" x14ac:dyDescent="0.25">
      <c r="A95215" s="41">
        <v>0</v>
      </c>
      <c r="C95215" s="56"/>
      <c r="AC95215" s="56"/>
      <c r="AD95215" s="56"/>
      <c r="AE95215" s="56"/>
    </row>
    <row r="95216" spans="1:31" x14ac:dyDescent="0.25">
      <c r="A95216" s="41">
        <v>0</v>
      </c>
      <c r="C95216" s="56"/>
      <c r="AC95216" s="56"/>
      <c r="AD95216" s="56"/>
      <c r="AE95216" s="56"/>
    </row>
    <row r="95217" spans="1:31" x14ac:dyDescent="0.25">
      <c r="A95217" s="41">
        <v>0</v>
      </c>
      <c r="C95217" s="56"/>
      <c r="AC95217" s="56"/>
      <c r="AD95217" s="56"/>
      <c r="AE95217" s="56"/>
    </row>
    <row r="95218" spans="1:31" x14ac:dyDescent="0.25">
      <c r="A95218" s="41">
        <v>0</v>
      </c>
      <c r="C95218" s="56"/>
      <c r="AC95218" s="56"/>
      <c r="AD95218" s="56"/>
      <c r="AE95218" s="56"/>
    </row>
    <row r="95219" spans="1:31" x14ac:dyDescent="0.25">
      <c r="A95219" s="41">
        <v>0</v>
      </c>
      <c r="C95219" s="56"/>
      <c r="AC95219" s="56"/>
      <c r="AD95219" s="56"/>
      <c r="AE95219" s="56"/>
    </row>
    <row r="95220" spans="1:31" x14ac:dyDescent="0.25">
      <c r="A95220" s="41">
        <v>0</v>
      </c>
      <c r="C95220" s="56"/>
      <c r="AC95220" s="56"/>
      <c r="AD95220" s="56"/>
      <c r="AE95220" s="56"/>
    </row>
    <row r="95221" spans="1:31" x14ac:dyDescent="0.25">
      <c r="A95221" s="41">
        <v>0</v>
      </c>
      <c r="C95221" s="56"/>
      <c r="AC95221" s="56"/>
      <c r="AD95221" s="56"/>
      <c r="AE95221" s="56"/>
    </row>
    <row r="95222" spans="1:31" x14ac:dyDescent="0.25">
      <c r="A95222" s="41">
        <v>0</v>
      </c>
      <c r="C95222" s="56"/>
      <c r="AC95222" s="56"/>
      <c r="AD95222" s="56"/>
      <c r="AE95222" s="56"/>
    </row>
    <row r="95223" spans="1:31" x14ac:dyDescent="0.25">
      <c r="A95223" s="41">
        <v>0</v>
      </c>
      <c r="C95223" s="56"/>
      <c r="AC95223" s="56"/>
      <c r="AD95223" s="56"/>
      <c r="AE95223" s="56"/>
    </row>
    <row r="95224" spans="1:31" x14ac:dyDescent="0.25">
      <c r="A95224" s="41">
        <v>0</v>
      </c>
      <c r="C95224" s="56"/>
      <c r="AC95224" s="56"/>
      <c r="AD95224" s="56"/>
      <c r="AE95224" s="56"/>
    </row>
    <row r="95225" spans="1:31" x14ac:dyDescent="0.25">
      <c r="A95225" s="41">
        <v>0</v>
      </c>
      <c r="C95225" s="56"/>
      <c r="AC95225" s="56"/>
      <c r="AD95225" s="56"/>
      <c r="AE95225" s="56"/>
    </row>
    <row r="95226" spans="1:31" x14ac:dyDescent="0.25">
      <c r="A95226" s="41">
        <v>0</v>
      </c>
      <c r="C95226" s="56"/>
      <c r="AC95226" s="56"/>
      <c r="AD95226" s="56"/>
      <c r="AE95226" s="56"/>
    </row>
    <row r="95227" spans="1:31" x14ac:dyDescent="0.25">
      <c r="A95227" s="41">
        <v>0</v>
      </c>
      <c r="C95227" s="56"/>
      <c r="AC95227" s="56"/>
      <c r="AD95227" s="56"/>
      <c r="AE95227" s="56"/>
    </row>
    <row r="95228" spans="1:31" x14ac:dyDescent="0.25">
      <c r="A95228" s="41">
        <v>0</v>
      </c>
      <c r="C95228" s="56"/>
      <c r="AC95228" s="56"/>
      <c r="AD95228" s="56"/>
      <c r="AE95228" s="56"/>
    </row>
    <row r="95229" spans="1:31" x14ac:dyDescent="0.25">
      <c r="A95229" s="41">
        <v>0</v>
      </c>
      <c r="C95229" s="56"/>
      <c r="AC95229" s="56"/>
      <c r="AD95229" s="56"/>
      <c r="AE95229" s="56"/>
    </row>
    <row r="95230" spans="1:31" x14ac:dyDescent="0.25">
      <c r="A95230" s="41">
        <v>0</v>
      </c>
      <c r="C95230" s="56"/>
      <c r="AC95230" s="56"/>
      <c r="AD95230" s="56"/>
      <c r="AE95230" s="56"/>
    </row>
    <row r="95231" spans="1:31" x14ac:dyDescent="0.25">
      <c r="A95231" s="41">
        <v>0</v>
      </c>
      <c r="C95231" s="56"/>
      <c r="AC95231" s="56"/>
      <c r="AD95231" s="56"/>
      <c r="AE95231" s="56"/>
    </row>
    <row r="95232" spans="1:31" x14ac:dyDescent="0.25">
      <c r="A95232" s="41">
        <v>0</v>
      </c>
      <c r="C95232" s="56"/>
      <c r="AC95232" s="56"/>
      <c r="AD95232" s="56"/>
      <c r="AE95232" s="56"/>
    </row>
    <row r="95233" spans="1:31" x14ac:dyDescent="0.25">
      <c r="A95233" s="41">
        <v>0</v>
      </c>
      <c r="C95233" s="56"/>
      <c r="AC95233" s="56"/>
      <c r="AD95233" s="56"/>
      <c r="AE95233" s="56"/>
    </row>
    <row r="95234" spans="1:31" x14ac:dyDescent="0.25">
      <c r="A95234" s="41">
        <v>0</v>
      </c>
      <c r="C95234" s="56"/>
      <c r="AC95234" s="56"/>
      <c r="AD95234" s="56"/>
      <c r="AE95234" s="56"/>
    </row>
    <row r="95235" spans="1:31" x14ac:dyDescent="0.25">
      <c r="A95235" s="41">
        <v>0</v>
      </c>
      <c r="C95235" s="56"/>
      <c r="AC95235" s="56"/>
      <c r="AD95235" s="56"/>
      <c r="AE95235" s="56"/>
    </row>
    <row r="95236" spans="1:31" x14ac:dyDescent="0.25">
      <c r="A95236" s="41">
        <v>0</v>
      </c>
      <c r="C95236" s="56"/>
      <c r="AC95236" s="56"/>
      <c r="AD95236" s="56"/>
      <c r="AE95236" s="56"/>
    </row>
    <row r="95237" spans="1:31" x14ac:dyDescent="0.25">
      <c r="A95237" s="41">
        <v>0</v>
      </c>
      <c r="C95237" s="56"/>
      <c r="AC95237" s="56"/>
      <c r="AD95237" s="56"/>
      <c r="AE95237" s="56"/>
    </row>
    <row r="95238" spans="1:31" x14ac:dyDescent="0.25">
      <c r="A95238" s="41">
        <v>0</v>
      </c>
      <c r="C95238" s="56"/>
      <c r="AC95238" s="56"/>
      <c r="AD95238" s="56"/>
      <c r="AE95238" s="56"/>
    </row>
    <row r="95239" spans="1:31" x14ac:dyDescent="0.25">
      <c r="A95239" s="41">
        <v>0</v>
      </c>
      <c r="C95239" s="56"/>
      <c r="AC95239" s="56"/>
      <c r="AD95239" s="56"/>
      <c r="AE95239" s="56"/>
    </row>
    <row r="95240" spans="1:31" x14ac:dyDescent="0.25">
      <c r="A95240" s="41">
        <v>0</v>
      </c>
      <c r="C95240" s="56"/>
      <c r="AC95240" s="56"/>
      <c r="AD95240" s="56"/>
      <c r="AE95240" s="56"/>
    </row>
    <row r="95241" spans="1:31" x14ac:dyDescent="0.25">
      <c r="A95241" s="41">
        <v>0</v>
      </c>
      <c r="C95241" s="56"/>
      <c r="AC95241" s="56"/>
      <c r="AD95241" s="56"/>
      <c r="AE95241" s="56"/>
    </row>
    <row r="95242" spans="1:31" x14ac:dyDescent="0.25">
      <c r="A95242" s="41">
        <v>0</v>
      </c>
      <c r="C95242" s="56"/>
      <c r="AC95242" s="56"/>
      <c r="AD95242" s="56"/>
      <c r="AE95242" s="56"/>
    </row>
    <row r="95243" spans="1:31" x14ac:dyDescent="0.25">
      <c r="A95243" s="41">
        <v>0</v>
      </c>
      <c r="C95243" s="56"/>
      <c r="AC95243" s="56"/>
      <c r="AD95243" s="56"/>
      <c r="AE95243" s="56"/>
    </row>
    <row r="95244" spans="1:31" x14ac:dyDescent="0.25">
      <c r="A95244" s="41">
        <v>0</v>
      </c>
      <c r="C95244" s="56"/>
      <c r="AC95244" s="56"/>
      <c r="AD95244" s="56"/>
      <c r="AE95244" s="56"/>
    </row>
    <row r="95245" spans="1:31" x14ac:dyDescent="0.25">
      <c r="A95245" s="41">
        <v>0</v>
      </c>
      <c r="C95245" s="56"/>
      <c r="AC95245" s="56"/>
      <c r="AD95245" s="56"/>
      <c r="AE95245" s="56"/>
    </row>
    <row r="95246" spans="1:31" x14ac:dyDescent="0.25">
      <c r="A95246" s="41">
        <v>0</v>
      </c>
      <c r="C95246" s="56"/>
      <c r="AC95246" s="56"/>
      <c r="AD95246" s="56"/>
      <c r="AE95246" s="56"/>
    </row>
    <row r="95247" spans="1:31" x14ac:dyDescent="0.25">
      <c r="A95247" s="41">
        <v>0</v>
      </c>
      <c r="C95247" s="56"/>
      <c r="AC95247" s="56"/>
      <c r="AD95247" s="56"/>
      <c r="AE95247" s="56"/>
    </row>
    <row r="95248" spans="1:31" x14ac:dyDescent="0.25">
      <c r="A95248" s="41">
        <v>0</v>
      </c>
      <c r="C95248" s="56"/>
      <c r="AC95248" s="56"/>
      <c r="AD95248" s="56"/>
      <c r="AE95248" s="56"/>
    </row>
    <row r="95249" spans="1:31" x14ac:dyDescent="0.25">
      <c r="A95249" s="41">
        <v>0</v>
      </c>
      <c r="C95249" s="56"/>
      <c r="AC95249" s="56"/>
      <c r="AD95249" s="56"/>
      <c r="AE95249" s="56"/>
    </row>
    <row r="95250" spans="1:31" x14ac:dyDescent="0.25">
      <c r="A95250" s="41">
        <v>0</v>
      </c>
      <c r="C95250" s="56"/>
      <c r="AC95250" s="56"/>
      <c r="AD95250" s="56"/>
      <c r="AE95250" s="56"/>
    </row>
    <row r="95251" spans="1:31" x14ac:dyDescent="0.25">
      <c r="A95251" s="41">
        <v>0</v>
      </c>
      <c r="C95251" s="56"/>
      <c r="AC95251" s="56"/>
      <c r="AD95251" s="56"/>
      <c r="AE95251" s="56"/>
    </row>
    <row r="95252" spans="1:31" x14ac:dyDescent="0.25">
      <c r="A95252" s="41">
        <v>0</v>
      </c>
      <c r="C95252" s="56"/>
      <c r="AC95252" s="56"/>
      <c r="AD95252" s="56"/>
      <c r="AE95252" s="56"/>
    </row>
    <row r="95253" spans="1:31" x14ac:dyDescent="0.25">
      <c r="A95253" s="41">
        <v>0</v>
      </c>
      <c r="C95253" s="56"/>
      <c r="AC95253" s="56"/>
      <c r="AD95253" s="56"/>
      <c r="AE95253" s="56"/>
    </row>
    <row r="95254" spans="1:31" x14ac:dyDescent="0.25">
      <c r="A95254" s="41">
        <v>0</v>
      </c>
      <c r="C95254" s="56"/>
      <c r="AC95254" s="56"/>
      <c r="AD95254" s="56"/>
      <c r="AE95254" s="56"/>
    </row>
    <row r="95255" spans="1:31" x14ac:dyDescent="0.25">
      <c r="A95255" s="41">
        <v>0</v>
      </c>
      <c r="C95255" s="56"/>
      <c r="AC95255" s="56"/>
      <c r="AD95255" s="56"/>
      <c r="AE95255" s="56"/>
    </row>
    <row r="95256" spans="1:31" x14ac:dyDescent="0.25">
      <c r="A95256" s="41">
        <v>0</v>
      </c>
      <c r="C95256" s="56"/>
      <c r="AC95256" s="56"/>
      <c r="AD95256" s="56"/>
      <c r="AE95256" s="56"/>
    </row>
    <row r="95257" spans="1:31" x14ac:dyDescent="0.25">
      <c r="A95257" s="41">
        <v>0</v>
      </c>
      <c r="C95257" s="56"/>
      <c r="AC95257" s="56"/>
      <c r="AD95257" s="56"/>
      <c r="AE95257" s="56"/>
    </row>
    <row r="95258" spans="1:31" x14ac:dyDescent="0.25">
      <c r="A95258" s="41">
        <v>0</v>
      </c>
      <c r="C95258" s="56"/>
      <c r="AC95258" s="56"/>
      <c r="AD95258" s="56"/>
      <c r="AE95258" s="56"/>
    </row>
    <row r="95259" spans="1:31" x14ac:dyDescent="0.25">
      <c r="A95259" s="41">
        <v>0</v>
      </c>
      <c r="C95259" s="56"/>
      <c r="AC95259" s="56"/>
      <c r="AD95259" s="56"/>
      <c r="AE95259" s="56"/>
    </row>
    <row r="95260" spans="1:31" x14ac:dyDescent="0.25">
      <c r="A95260" s="41">
        <v>0</v>
      </c>
      <c r="C95260" s="56"/>
      <c r="AC95260" s="56"/>
      <c r="AD95260" s="56"/>
      <c r="AE95260" s="56"/>
    </row>
    <row r="95261" spans="1:31" x14ac:dyDescent="0.25">
      <c r="A95261" s="41">
        <v>0</v>
      </c>
      <c r="C95261" s="56"/>
      <c r="AC95261" s="56"/>
      <c r="AD95261" s="56"/>
      <c r="AE95261" s="56"/>
    </row>
    <row r="95262" spans="1:31" x14ac:dyDescent="0.25">
      <c r="A95262" s="41">
        <v>0</v>
      </c>
      <c r="C95262" s="56"/>
      <c r="AC95262" s="56"/>
      <c r="AD95262" s="56"/>
      <c r="AE95262" s="56"/>
    </row>
    <row r="95263" spans="1:31" x14ac:dyDescent="0.25">
      <c r="A95263" s="41">
        <v>0</v>
      </c>
      <c r="C95263" s="56"/>
      <c r="AC95263" s="56"/>
      <c r="AD95263" s="56"/>
      <c r="AE95263" s="56"/>
    </row>
    <row r="95264" spans="1:31" x14ac:dyDescent="0.25">
      <c r="A95264" s="41">
        <v>0</v>
      </c>
      <c r="C95264" s="56"/>
      <c r="AC95264" s="56"/>
      <c r="AD95264" s="56"/>
      <c r="AE95264" s="56"/>
    </row>
    <row r="95265" spans="1:31" x14ac:dyDescent="0.25">
      <c r="A95265" s="41">
        <v>0</v>
      </c>
      <c r="C95265" s="56"/>
      <c r="AC95265" s="56"/>
      <c r="AD95265" s="56"/>
      <c r="AE95265" s="56"/>
    </row>
    <row r="95266" spans="1:31" x14ac:dyDescent="0.25">
      <c r="A95266" s="41">
        <v>0</v>
      </c>
      <c r="C95266" s="56"/>
      <c r="AC95266" s="56"/>
      <c r="AD95266" s="56"/>
      <c r="AE95266" s="56"/>
    </row>
    <row r="95267" spans="1:31" x14ac:dyDescent="0.25">
      <c r="A95267" s="41">
        <v>0</v>
      </c>
      <c r="C95267" s="56"/>
      <c r="AC95267" s="56"/>
      <c r="AD95267" s="56"/>
      <c r="AE95267" s="56"/>
    </row>
    <row r="95268" spans="1:31" x14ac:dyDescent="0.25">
      <c r="A95268" s="41">
        <v>0</v>
      </c>
      <c r="C95268" s="56"/>
      <c r="AC95268" s="56"/>
      <c r="AD95268" s="56"/>
      <c r="AE95268" s="56"/>
    </row>
    <row r="95269" spans="1:31" x14ac:dyDescent="0.25">
      <c r="A95269" s="41">
        <v>0</v>
      </c>
      <c r="C95269" s="56"/>
      <c r="AC95269" s="56"/>
      <c r="AD95269" s="56"/>
      <c r="AE95269" s="56"/>
    </row>
    <row r="95270" spans="1:31" x14ac:dyDescent="0.25">
      <c r="A95270" s="41">
        <v>0</v>
      </c>
      <c r="C95270" s="56"/>
      <c r="AC95270" s="56"/>
      <c r="AD95270" s="56"/>
      <c r="AE95270" s="56"/>
    </row>
    <row r="95271" spans="1:31" x14ac:dyDescent="0.25">
      <c r="A95271" s="41">
        <v>0</v>
      </c>
      <c r="C95271" s="56"/>
      <c r="AC95271" s="56"/>
      <c r="AD95271" s="56"/>
      <c r="AE95271" s="56"/>
    </row>
    <row r="95272" spans="1:31" x14ac:dyDescent="0.25">
      <c r="A95272" s="41">
        <v>0</v>
      </c>
      <c r="C95272" s="56"/>
      <c r="AC95272" s="56"/>
      <c r="AD95272" s="56"/>
      <c r="AE95272" s="56"/>
    </row>
    <row r="95273" spans="1:31" x14ac:dyDescent="0.25">
      <c r="A95273" s="41">
        <v>0</v>
      </c>
      <c r="C95273" s="56"/>
      <c r="AC95273" s="56"/>
      <c r="AD95273" s="56"/>
      <c r="AE95273" s="56"/>
    </row>
    <row r="95274" spans="1:31" x14ac:dyDescent="0.25">
      <c r="A95274" s="41">
        <v>0</v>
      </c>
      <c r="C95274" s="56"/>
      <c r="AC95274" s="56"/>
      <c r="AD95274" s="56"/>
      <c r="AE95274" s="56"/>
    </row>
    <row r="95275" spans="1:31" x14ac:dyDescent="0.25">
      <c r="A95275" s="41">
        <v>0</v>
      </c>
      <c r="C95275" s="56"/>
      <c r="AC95275" s="56"/>
      <c r="AD95275" s="56"/>
      <c r="AE95275" s="56"/>
    </row>
    <row r="95276" spans="1:31" x14ac:dyDescent="0.25">
      <c r="A95276" s="41">
        <v>0</v>
      </c>
      <c r="C95276" s="56"/>
      <c r="AC95276" s="56"/>
      <c r="AD95276" s="56"/>
      <c r="AE95276" s="56"/>
    </row>
    <row r="95277" spans="1:31" x14ac:dyDescent="0.25">
      <c r="A95277" s="41">
        <v>0</v>
      </c>
      <c r="C95277" s="56"/>
      <c r="AC95277" s="56"/>
      <c r="AD95277" s="56"/>
      <c r="AE95277" s="56"/>
    </row>
    <row r="95278" spans="1:31" x14ac:dyDescent="0.25">
      <c r="A95278" s="41">
        <v>0</v>
      </c>
      <c r="C95278" s="56"/>
      <c r="AC95278" s="56"/>
      <c r="AD95278" s="56"/>
      <c r="AE95278" s="56"/>
    </row>
    <row r="95279" spans="1:31" x14ac:dyDescent="0.25">
      <c r="A95279" s="41">
        <v>0</v>
      </c>
      <c r="C95279" s="56"/>
      <c r="AC95279" s="56"/>
      <c r="AD95279" s="56"/>
      <c r="AE95279" s="56"/>
    </row>
    <row r="95280" spans="1:31" x14ac:dyDescent="0.25">
      <c r="A95280" s="41">
        <v>0</v>
      </c>
      <c r="C95280" s="56"/>
      <c r="AC95280" s="56"/>
      <c r="AD95280" s="56"/>
      <c r="AE95280" s="56"/>
    </row>
    <row r="95281" spans="1:31" x14ac:dyDescent="0.25">
      <c r="A95281" s="41">
        <v>0</v>
      </c>
      <c r="C95281" s="56"/>
      <c r="AC95281" s="56"/>
      <c r="AD95281" s="56"/>
      <c r="AE95281" s="56"/>
    </row>
    <row r="95282" spans="1:31" x14ac:dyDescent="0.25">
      <c r="A95282" s="41">
        <v>0</v>
      </c>
      <c r="C95282" s="56"/>
      <c r="AC95282" s="56"/>
      <c r="AD95282" s="56"/>
      <c r="AE95282" s="56"/>
    </row>
    <row r="95283" spans="1:31" x14ac:dyDescent="0.25">
      <c r="A95283" s="41">
        <v>0</v>
      </c>
      <c r="C95283" s="56"/>
      <c r="AC95283" s="56"/>
      <c r="AD95283" s="56"/>
      <c r="AE95283" s="56"/>
    </row>
    <row r="95284" spans="1:31" x14ac:dyDescent="0.25">
      <c r="A95284" s="41">
        <v>0</v>
      </c>
      <c r="C95284" s="56"/>
      <c r="AC95284" s="56"/>
      <c r="AD95284" s="56"/>
      <c r="AE95284" s="56"/>
    </row>
    <row r="95285" spans="1:31" x14ac:dyDescent="0.25">
      <c r="A95285" s="41">
        <v>0</v>
      </c>
      <c r="C95285" s="56"/>
      <c r="AC95285" s="56"/>
      <c r="AD95285" s="56"/>
      <c r="AE95285" s="56"/>
    </row>
    <row r="95286" spans="1:31" x14ac:dyDescent="0.25">
      <c r="A95286" s="41">
        <v>0</v>
      </c>
      <c r="C95286" s="56"/>
      <c r="AC95286" s="56"/>
      <c r="AD95286" s="56"/>
      <c r="AE95286" s="56"/>
    </row>
    <row r="95287" spans="1:31" x14ac:dyDescent="0.25">
      <c r="A95287" s="41">
        <v>0</v>
      </c>
      <c r="C95287" s="56"/>
      <c r="AC95287" s="56"/>
      <c r="AD95287" s="56"/>
      <c r="AE95287" s="56"/>
    </row>
    <row r="95288" spans="1:31" x14ac:dyDescent="0.25">
      <c r="A95288" s="41">
        <v>0</v>
      </c>
      <c r="C95288" s="56"/>
      <c r="AC95288" s="56"/>
      <c r="AD95288" s="56"/>
      <c r="AE95288" s="56"/>
    </row>
    <row r="95289" spans="1:31" x14ac:dyDescent="0.25">
      <c r="A95289" s="41">
        <v>0</v>
      </c>
      <c r="C95289" s="56"/>
      <c r="AC95289" s="56"/>
      <c r="AD95289" s="56"/>
      <c r="AE95289" s="56"/>
    </row>
    <row r="95290" spans="1:31" x14ac:dyDescent="0.25">
      <c r="A95290" s="41">
        <v>0</v>
      </c>
      <c r="C95290" s="56"/>
      <c r="AC95290" s="56"/>
      <c r="AD95290" s="56"/>
      <c r="AE95290" s="56"/>
    </row>
    <row r="95291" spans="1:31" x14ac:dyDescent="0.25">
      <c r="A95291" s="41">
        <v>0</v>
      </c>
      <c r="C95291" s="56"/>
      <c r="AC95291" s="56"/>
      <c r="AD95291" s="56"/>
      <c r="AE95291" s="56"/>
    </row>
    <row r="95292" spans="1:31" x14ac:dyDescent="0.25">
      <c r="A95292" s="41">
        <v>0</v>
      </c>
      <c r="C95292" s="56"/>
      <c r="AC95292" s="56"/>
      <c r="AD95292" s="56"/>
      <c r="AE95292" s="56"/>
    </row>
    <row r="95293" spans="1:31" x14ac:dyDescent="0.25">
      <c r="A95293" s="41">
        <v>0</v>
      </c>
      <c r="C95293" s="56"/>
      <c r="AC95293" s="56"/>
      <c r="AD95293" s="56"/>
      <c r="AE95293" s="56"/>
    </row>
    <row r="95294" spans="1:31" x14ac:dyDescent="0.25">
      <c r="A95294" s="41">
        <v>0</v>
      </c>
      <c r="C95294" s="56"/>
      <c r="AC95294" s="56"/>
      <c r="AD95294" s="56"/>
      <c r="AE95294" s="56"/>
    </row>
    <row r="95295" spans="1:31" x14ac:dyDescent="0.25">
      <c r="A95295" s="41">
        <v>0</v>
      </c>
      <c r="C95295" s="56"/>
      <c r="AC95295" s="56"/>
      <c r="AD95295" s="56"/>
      <c r="AE95295" s="56"/>
    </row>
    <row r="95296" spans="1:31" x14ac:dyDescent="0.25">
      <c r="A95296" s="41">
        <v>0</v>
      </c>
      <c r="C95296" s="56"/>
      <c r="AC95296" s="56"/>
      <c r="AD95296" s="56"/>
      <c r="AE95296" s="56"/>
    </row>
    <row r="95297" spans="1:31" x14ac:dyDescent="0.25">
      <c r="A95297" s="41">
        <v>0</v>
      </c>
      <c r="C95297" s="56"/>
      <c r="AC95297" s="56"/>
      <c r="AD95297" s="56"/>
      <c r="AE95297" s="56"/>
    </row>
    <row r="95298" spans="1:31" x14ac:dyDescent="0.25">
      <c r="A95298" s="41">
        <v>0</v>
      </c>
      <c r="C95298" s="56"/>
      <c r="AC95298" s="56"/>
      <c r="AD95298" s="56"/>
      <c r="AE95298" s="56"/>
    </row>
    <row r="95299" spans="1:31" x14ac:dyDescent="0.25">
      <c r="A95299" s="41">
        <v>0</v>
      </c>
      <c r="C95299" s="56"/>
      <c r="AC95299" s="56"/>
      <c r="AD95299" s="56"/>
      <c r="AE95299" s="56"/>
    </row>
    <row r="95300" spans="1:31" x14ac:dyDescent="0.25">
      <c r="A95300" s="41">
        <v>0</v>
      </c>
      <c r="C95300" s="56"/>
      <c r="AC95300" s="56"/>
      <c r="AD95300" s="56"/>
      <c r="AE95300" s="56"/>
    </row>
    <row r="95301" spans="1:31" x14ac:dyDescent="0.25">
      <c r="A95301" s="41">
        <v>0</v>
      </c>
      <c r="C95301" s="56"/>
      <c r="AC95301" s="56"/>
      <c r="AD95301" s="56"/>
      <c r="AE95301" s="56"/>
    </row>
    <row r="95302" spans="1:31" x14ac:dyDescent="0.25">
      <c r="A95302" s="41">
        <v>0</v>
      </c>
      <c r="C95302" s="56"/>
      <c r="AC95302" s="56"/>
      <c r="AD95302" s="56"/>
      <c r="AE95302" s="56"/>
    </row>
    <row r="95303" spans="1:31" x14ac:dyDescent="0.25">
      <c r="A95303" s="41">
        <v>0</v>
      </c>
      <c r="C95303" s="56"/>
      <c r="AC95303" s="56"/>
      <c r="AD95303" s="56"/>
      <c r="AE95303" s="56"/>
    </row>
    <row r="95304" spans="1:31" x14ac:dyDescent="0.25">
      <c r="A95304" s="41">
        <v>0</v>
      </c>
      <c r="C95304" s="56"/>
      <c r="AC95304" s="56"/>
      <c r="AD95304" s="56"/>
      <c r="AE95304" s="56"/>
    </row>
    <row r="95305" spans="1:31" x14ac:dyDescent="0.25">
      <c r="A95305" s="41">
        <v>0</v>
      </c>
      <c r="C95305" s="56"/>
      <c r="AC95305" s="56"/>
      <c r="AD95305" s="56"/>
      <c r="AE95305" s="56"/>
    </row>
    <row r="95306" spans="1:31" x14ac:dyDescent="0.25">
      <c r="A95306" s="41">
        <v>0</v>
      </c>
      <c r="C95306" s="56"/>
      <c r="AC95306" s="56"/>
      <c r="AD95306" s="56"/>
      <c r="AE95306" s="56"/>
    </row>
    <row r="95307" spans="1:31" x14ac:dyDescent="0.25">
      <c r="A95307" s="41">
        <v>0</v>
      </c>
      <c r="C95307" s="56"/>
      <c r="AC95307" s="56"/>
      <c r="AD95307" s="56"/>
      <c r="AE95307" s="56"/>
    </row>
    <row r="95308" spans="1:31" x14ac:dyDescent="0.25">
      <c r="A95308" s="41">
        <v>0</v>
      </c>
      <c r="C95308" s="56"/>
      <c r="AC95308" s="56"/>
      <c r="AD95308" s="56"/>
      <c r="AE95308" s="56"/>
    </row>
    <row r="95309" spans="1:31" x14ac:dyDescent="0.25">
      <c r="A95309" s="41">
        <v>0</v>
      </c>
      <c r="C95309" s="56"/>
      <c r="AC95309" s="56"/>
      <c r="AD95309" s="56"/>
      <c r="AE95309" s="56"/>
    </row>
    <row r="95310" spans="1:31" x14ac:dyDescent="0.25">
      <c r="A95310" s="41">
        <v>0</v>
      </c>
      <c r="C95310" s="56"/>
      <c r="AC95310" s="56"/>
      <c r="AD95310" s="56"/>
      <c r="AE95310" s="56"/>
    </row>
    <row r="95311" spans="1:31" x14ac:dyDescent="0.25">
      <c r="A95311" s="41">
        <v>0</v>
      </c>
      <c r="C95311" s="56"/>
      <c r="AC95311" s="56"/>
      <c r="AD95311" s="56"/>
      <c r="AE95311" s="56"/>
    </row>
    <row r="95312" spans="1:31" x14ac:dyDescent="0.25">
      <c r="A95312" s="41">
        <v>0</v>
      </c>
      <c r="C95312" s="56"/>
      <c r="AC95312" s="56"/>
      <c r="AD95312" s="56"/>
      <c r="AE95312" s="56"/>
    </row>
    <row r="95313" spans="1:31" x14ac:dyDescent="0.25">
      <c r="A95313" s="41">
        <v>0</v>
      </c>
      <c r="C95313" s="56"/>
      <c r="AC95313" s="56"/>
      <c r="AD95313" s="56"/>
      <c r="AE95313" s="56"/>
    </row>
    <row r="95314" spans="1:31" x14ac:dyDescent="0.25">
      <c r="A95314" s="41">
        <v>0</v>
      </c>
      <c r="C95314" s="56"/>
      <c r="AC95314" s="56"/>
      <c r="AD95314" s="56"/>
      <c r="AE95314" s="56"/>
    </row>
    <row r="95315" spans="1:31" x14ac:dyDescent="0.25">
      <c r="A95315" s="41">
        <v>0</v>
      </c>
      <c r="C95315" s="56"/>
      <c r="AC95315" s="56"/>
      <c r="AD95315" s="56"/>
      <c r="AE95315" s="56"/>
    </row>
    <row r="95316" spans="1:31" x14ac:dyDescent="0.25">
      <c r="A95316" s="41">
        <v>0</v>
      </c>
      <c r="C95316" s="56"/>
      <c r="AC95316" s="56"/>
      <c r="AD95316" s="56"/>
      <c r="AE95316" s="56"/>
    </row>
    <row r="95317" spans="1:31" x14ac:dyDescent="0.25">
      <c r="A95317" s="41">
        <v>0</v>
      </c>
      <c r="C95317" s="56"/>
      <c r="AC95317" s="56"/>
      <c r="AD95317" s="56"/>
      <c r="AE95317" s="56"/>
    </row>
    <row r="95318" spans="1:31" x14ac:dyDescent="0.25">
      <c r="A95318" s="41">
        <v>0</v>
      </c>
      <c r="C95318" s="56"/>
      <c r="AC95318" s="56"/>
      <c r="AD95318" s="56"/>
      <c r="AE95318" s="56"/>
    </row>
    <row r="95319" spans="1:31" x14ac:dyDescent="0.25">
      <c r="A95319" s="41">
        <v>0</v>
      </c>
      <c r="C95319" s="56"/>
      <c r="AC95319" s="56"/>
      <c r="AD95319" s="56"/>
      <c r="AE95319" s="56"/>
    </row>
    <row r="95320" spans="1:31" x14ac:dyDescent="0.25">
      <c r="A95320" s="41">
        <v>0</v>
      </c>
      <c r="C95320" s="56"/>
      <c r="AC95320" s="56"/>
      <c r="AD95320" s="56"/>
      <c r="AE95320" s="56"/>
    </row>
    <row r="95321" spans="1:31" x14ac:dyDescent="0.25">
      <c r="A95321" s="41">
        <v>0</v>
      </c>
      <c r="C95321" s="56"/>
      <c r="AC95321" s="56"/>
      <c r="AD95321" s="56"/>
      <c r="AE95321" s="56"/>
    </row>
    <row r="95322" spans="1:31" x14ac:dyDescent="0.25">
      <c r="A95322" s="41">
        <v>0</v>
      </c>
      <c r="C95322" s="56"/>
      <c r="AC95322" s="56"/>
      <c r="AD95322" s="56"/>
      <c r="AE95322" s="56"/>
    </row>
    <row r="95323" spans="1:31" x14ac:dyDescent="0.25">
      <c r="A95323" s="41">
        <v>0</v>
      </c>
      <c r="C95323" s="56"/>
      <c r="AC95323" s="56"/>
      <c r="AD95323" s="56"/>
      <c r="AE95323" s="56"/>
    </row>
    <row r="95324" spans="1:31" x14ac:dyDescent="0.25">
      <c r="A95324" s="41">
        <v>0</v>
      </c>
      <c r="C95324" s="56"/>
      <c r="AC95324" s="56"/>
      <c r="AD95324" s="56"/>
      <c r="AE95324" s="56"/>
    </row>
    <row r="95325" spans="1:31" x14ac:dyDescent="0.25">
      <c r="A95325" s="41">
        <v>0</v>
      </c>
      <c r="C95325" s="56"/>
      <c r="AC95325" s="56"/>
      <c r="AD95325" s="56"/>
      <c r="AE95325" s="56"/>
    </row>
    <row r="95326" spans="1:31" x14ac:dyDescent="0.25">
      <c r="A95326" s="41">
        <v>0</v>
      </c>
      <c r="C95326" s="56"/>
      <c r="AC95326" s="56"/>
      <c r="AD95326" s="56"/>
      <c r="AE95326" s="56"/>
    </row>
    <row r="95327" spans="1:31" x14ac:dyDescent="0.25">
      <c r="A95327" s="41">
        <v>0</v>
      </c>
      <c r="C95327" s="56"/>
      <c r="AC95327" s="56"/>
      <c r="AD95327" s="56"/>
      <c r="AE95327" s="56"/>
    </row>
    <row r="95328" spans="1:31" x14ac:dyDescent="0.25">
      <c r="A95328" s="41">
        <v>0</v>
      </c>
      <c r="C95328" s="56"/>
      <c r="AC95328" s="56"/>
      <c r="AD95328" s="56"/>
      <c r="AE95328" s="56"/>
    </row>
    <row r="95329" spans="1:31" x14ac:dyDescent="0.25">
      <c r="A95329" s="41">
        <v>0</v>
      </c>
      <c r="C95329" s="56"/>
      <c r="AC95329" s="56"/>
      <c r="AD95329" s="56"/>
      <c r="AE95329" s="56"/>
    </row>
    <row r="95330" spans="1:31" x14ac:dyDescent="0.25">
      <c r="A95330" s="41">
        <v>0</v>
      </c>
      <c r="C95330" s="56"/>
      <c r="AC95330" s="56"/>
      <c r="AD95330" s="56"/>
      <c r="AE95330" s="56"/>
    </row>
    <row r="95331" spans="1:31" x14ac:dyDescent="0.25">
      <c r="A95331" s="41">
        <v>0</v>
      </c>
      <c r="C95331" s="56"/>
      <c r="AC95331" s="56"/>
      <c r="AD95331" s="56"/>
      <c r="AE95331" s="56"/>
    </row>
    <row r="95332" spans="1:31" x14ac:dyDescent="0.25">
      <c r="A95332" s="41">
        <v>0</v>
      </c>
      <c r="C95332" s="56"/>
      <c r="AC95332" s="56"/>
      <c r="AD95332" s="56"/>
      <c r="AE95332" s="56"/>
    </row>
    <row r="95333" spans="1:31" x14ac:dyDescent="0.25">
      <c r="A95333" s="41">
        <v>0</v>
      </c>
      <c r="C95333" s="56"/>
      <c r="AC95333" s="56"/>
      <c r="AD95333" s="56"/>
      <c r="AE95333" s="56"/>
    </row>
    <row r="95334" spans="1:31" x14ac:dyDescent="0.25">
      <c r="A95334" s="41">
        <v>0</v>
      </c>
      <c r="C95334" s="56"/>
      <c r="AC95334" s="56"/>
      <c r="AD95334" s="56"/>
      <c r="AE95334" s="56"/>
    </row>
    <row r="95335" spans="1:31" x14ac:dyDescent="0.25">
      <c r="A95335" s="41">
        <v>0</v>
      </c>
      <c r="C95335" s="56"/>
      <c r="AC95335" s="56"/>
      <c r="AD95335" s="56"/>
      <c r="AE95335" s="56"/>
    </row>
    <row r="95336" spans="1:31" x14ac:dyDescent="0.25">
      <c r="A95336" s="41">
        <v>0</v>
      </c>
      <c r="C95336" s="56"/>
      <c r="AC95336" s="56"/>
      <c r="AD95336" s="56"/>
      <c r="AE95336" s="56"/>
    </row>
    <row r="95337" spans="1:31" x14ac:dyDescent="0.25">
      <c r="A95337" s="41">
        <v>0</v>
      </c>
      <c r="C95337" s="56"/>
      <c r="AC95337" s="56"/>
      <c r="AD95337" s="56"/>
      <c r="AE95337" s="56"/>
    </row>
    <row r="95338" spans="1:31" x14ac:dyDescent="0.25">
      <c r="A95338" s="41">
        <v>0</v>
      </c>
      <c r="C95338" s="56"/>
      <c r="AC95338" s="56"/>
      <c r="AD95338" s="56"/>
      <c r="AE95338" s="56"/>
    </row>
    <row r="95339" spans="1:31" x14ac:dyDescent="0.25">
      <c r="A95339" s="41">
        <v>0</v>
      </c>
      <c r="C95339" s="56"/>
      <c r="AC95339" s="56"/>
      <c r="AD95339" s="56"/>
      <c r="AE95339" s="56"/>
    </row>
    <row r="95340" spans="1:31" x14ac:dyDescent="0.25">
      <c r="A95340" s="41">
        <v>0</v>
      </c>
      <c r="C95340" s="56"/>
      <c r="AC95340" s="56"/>
      <c r="AD95340" s="56"/>
      <c r="AE95340" s="56"/>
    </row>
    <row r="95341" spans="1:31" x14ac:dyDescent="0.25">
      <c r="A95341" s="41">
        <v>0</v>
      </c>
      <c r="C95341" s="56"/>
      <c r="AC95341" s="56"/>
      <c r="AD95341" s="56"/>
      <c r="AE95341" s="56"/>
    </row>
    <row r="95342" spans="1:31" x14ac:dyDescent="0.25">
      <c r="A95342" s="41">
        <v>0</v>
      </c>
      <c r="C95342" s="56"/>
      <c r="AC95342" s="56"/>
      <c r="AD95342" s="56"/>
      <c r="AE95342" s="56"/>
    </row>
    <row r="95343" spans="1:31" x14ac:dyDescent="0.25">
      <c r="A95343" s="41">
        <v>0</v>
      </c>
      <c r="C95343" s="56"/>
      <c r="AC95343" s="56"/>
      <c r="AD95343" s="56"/>
      <c r="AE95343" s="56"/>
    </row>
    <row r="95344" spans="1:31" x14ac:dyDescent="0.25">
      <c r="A95344" s="41">
        <v>0</v>
      </c>
      <c r="C95344" s="56"/>
      <c r="AC95344" s="56"/>
      <c r="AD95344" s="56"/>
      <c r="AE95344" s="56"/>
    </row>
    <row r="95345" spans="1:31" x14ac:dyDescent="0.25">
      <c r="A95345" s="41">
        <v>0</v>
      </c>
      <c r="C95345" s="56"/>
      <c r="AC95345" s="56"/>
      <c r="AD95345" s="56"/>
      <c r="AE95345" s="56"/>
    </row>
    <row r="95346" spans="1:31" x14ac:dyDescent="0.25">
      <c r="A95346" s="41">
        <v>0</v>
      </c>
      <c r="C95346" s="56"/>
      <c r="AC95346" s="56"/>
      <c r="AD95346" s="56"/>
      <c r="AE95346" s="56"/>
    </row>
    <row r="95347" spans="1:31" x14ac:dyDescent="0.25">
      <c r="A95347" s="41">
        <v>0</v>
      </c>
      <c r="C95347" s="56"/>
      <c r="AC95347" s="56"/>
      <c r="AD95347" s="56"/>
      <c r="AE95347" s="56"/>
    </row>
    <row r="95348" spans="1:31" x14ac:dyDescent="0.25">
      <c r="A95348" s="41">
        <v>0</v>
      </c>
      <c r="C95348" s="56"/>
      <c r="AC95348" s="56"/>
      <c r="AD95348" s="56"/>
      <c r="AE95348" s="56"/>
    </row>
    <row r="95349" spans="1:31" x14ac:dyDescent="0.25">
      <c r="A95349" s="41">
        <v>0</v>
      </c>
      <c r="C95349" s="56"/>
      <c r="AC95349" s="56"/>
      <c r="AD95349" s="56"/>
      <c r="AE95349" s="56"/>
    </row>
    <row r="95350" spans="1:31" x14ac:dyDescent="0.25">
      <c r="A95350" s="41">
        <v>0</v>
      </c>
      <c r="C95350" s="56"/>
      <c r="AC95350" s="56"/>
      <c r="AD95350" s="56"/>
      <c r="AE95350" s="56"/>
    </row>
    <row r="95351" spans="1:31" x14ac:dyDescent="0.25">
      <c r="A95351" s="41">
        <v>0</v>
      </c>
      <c r="C95351" s="56"/>
      <c r="AC95351" s="56"/>
      <c r="AD95351" s="56"/>
      <c r="AE95351" s="56"/>
    </row>
    <row r="95352" spans="1:31" x14ac:dyDescent="0.25">
      <c r="A95352" s="41">
        <v>0</v>
      </c>
      <c r="C95352" s="56"/>
      <c r="AC95352" s="56"/>
      <c r="AD95352" s="56"/>
      <c r="AE95352" s="56"/>
    </row>
    <row r="95353" spans="1:31" x14ac:dyDescent="0.25">
      <c r="A95353" s="41">
        <v>0</v>
      </c>
      <c r="C95353" s="56"/>
      <c r="AC95353" s="56"/>
      <c r="AD95353" s="56"/>
      <c r="AE95353" s="56"/>
    </row>
    <row r="95354" spans="1:31" x14ac:dyDescent="0.25">
      <c r="A95354" s="41">
        <v>0</v>
      </c>
      <c r="C95354" s="56"/>
      <c r="AC95354" s="56"/>
      <c r="AD95354" s="56"/>
      <c r="AE95354" s="56"/>
    </row>
    <row r="95355" spans="1:31" x14ac:dyDescent="0.25">
      <c r="A95355" s="41">
        <v>0</v>
      </c>
      <c r="C95355" s="56"/>
      <c r="AC95355" s="56"/>
      <c r="AD95355" s="56"/>
      <c r="AE95355" s="56"/>
    </row>
    <row r="95356" spans="1:31" x14ac:dyDescent="0.25">
      <c r="A95356" s="41">
        <v>0</v>
      </c>
      <c r="C95356" s="56"/>
      <c r="AC95356" s="56"/>
      <c r="AD95356" s="56"/>
      <c r="AE95356" s="56"/>
    </row>
    <row r="95357" spans="1:31" x14ac:dyDescent="0.25">
      <c r="A95357" s="41">
        <v>0</v>
      </c>
      <c r="C95357" s="56"/>
      <c r="AC95357" s="56"/>
      <c r="AD95357" s="56"/>
      <c r="AE95357" s="56"/>
    </row>
    <row r="95358" spans="1:31" x14ac:dyDescent="0.25">
      <c r="A95358" s="41">
        <v>0</v>
      </c>
      <c r="C95358" s="56"/>
      <c r="AC95358" s="56"/>
      <c r="AD95358" s="56"/>
      <c r="AE95358" s="56"/>
    </row>
    <row r="95359" spans="1:31" x14ac:dyDescent="0.25">
      <c r="A95359" s="41">
        <v>0</v>
      </c>
      <c r="C95359" s="56"/>
      <c r="AC95359" s="56"/>
      <c r="AD95359" s="56"/>
      <c r="AE95359" s="56"/>
    </row>
    <row r="95360" spans="1:31" x14ac:dyDescent="0.25">
      <c r="A95360" s="41">
        <v>0</v>
      </c>
      <c r="C95360" s="56"/>
      <c r="AC95360" s="56"/>
      <c r="AD95360" s="56"/>
      <c r="AE95360" s="56"/>
    </row>
    <row r="95361" spans="1:31" x14ac:dyDescent="0.25">
      <c r="A95361" s="41">
        <v>0</v>
      </c>
      <c r="C95361" s="56"/>
      <c r="AC95361" s="56"/>
      <c r="AD95361" s="56"/>
      <c r="AE95361" s="56"/>
    </row>
    <row r="95362" spans="1:31" x14ac:dyDescent="0.25">
      <c r="A95362" s="41">
        <v>0</v>
      </c>
      <c r="C95362" s="56"/>
      <c r="AC95362" s="56"/>
      <c r="AD95362" s="56"/>
      <c r="AE95362" s="56"/>
    </row>
    <row r="95363" spans="1:31" x14ac:dyDescent="0.25">
      <c r="A95363" s="41">
        <v>0</v>
      </c>
      <c r="C95363" s="56"/>
      <c r="AC95363" s="56"/>
      <c r="AD95363" s="56"/>
      <c r="AE95363" s="56"/>
    </row>
    <row r="95364" spans="1:31" x14ac:dyDescent="0.25">
      <c r="A95364" s="41">
        <v>0</v>
      </c>
      <c r="C95364" s="56"/>
      <c r="AC95364" s="56"/>
      <c r="AD95364" s="56"/>
      <c r="AE95364" s="56"/>
    </row>
    <row r="95365" spans="1:31" x14ac:dyDescent="0.25">
      <c r="A95365" s="41">
        <v>0</v>
      </c>
      <c r="C95365" s="56"/>
      <c r="AC95365" s="56"/>
      <c r="AD95365" s="56"/>
      <c r="AE95365" s="56"/>
    </row>
    <row r="95366" spans="1:31" x14ac:dyDescent="0.25">
      <c r="A95366" s="41">
        <v>0</v>
      </c>
      <c r="C95366" s="56"/>
      <c r="AC95366" s="56"/>
      <c r="AD95366" s="56"/>
      <c r="AE95366" s="56"/>
    </row>
    <row r="95367" spans="1:31" x14ac:dyDescent="0.25">
      <c r="A95367" s="41">
        <v>0</v>
      </c>
      <c r="C95367" s="56"/>
      <c r="AC95367" s="56"/>
      <c r="AD95367" s="56"/>
      <c r="AE95367" s="56"/>
    </row>
    <row r="95368" spans="1:31" x14ac:dyDescent="0.25">
      <c r="A95368" s="41">
        <v>0</v>
      </c>
      <c r="C95368" s="56"/>
      <c r="AC95368" s="56"/>
      <c r="AD95368" s="56"/>
      <c r="AE95368" s="56"/>
    </row>
    <row r="95369" spans="1:31" x14ac:dyDescent="0.25">
      <c r="A95369" s="41">
        <v>0</v>
      </c>
      <c r="C95369" s="56"/>
      <c r="AC95369" s="56"/>
      <c r="AD95369" s="56"/>
      <c r="AE95369" s="56"/>
    </row>
    <row r="95370" spans="1:31" x14ac:dyDescent="0.25">
      <c r="A95370" s="41">
        <v>0</v>
      </c>
      <c r="C95370" s="56"/>
      <c r="AC95370" s="56"/>
      <c r="AD95370" s="56"/>
      <c r="AE95370" s="56"/>
    </row>
    <row r="95371" spans="1:31" x14ac:dyDescent="0.25">
      <c r="A95371" s="41">
        <v>0</v>
      </c>
      <c r="C95371" s="56"/>
      <c r="AC95371" s="56"/>
      <c r="AD95371" s="56"/>
      <c r="AE95371" s="56"/>
    </row>
    <row r="95372" spans="1:31" x14ac:dyDescent="0.25">
      <c r="A95372" s="41">
        <v>0</v>
      </c>
      <c r="C95372" s="56"/>
      <c r="AC95372" s="56"/>
      <c r="AD95372" s="56"/>
      <c r="AE95372" s="56"/>
    </row>
    <row r="95373" spans="1:31" x14ac:dyDescent="0.25">
      <c r="A95373" s="41">
        <v>0</v>
      </c>
      <c r="C95373" s="56"/>
      <c r="AC95373" s="56"/>
      <c r="AD95373" s="56"/>
      <c r="AE95373" s="56"/>
    </row>
    <row r="95374" spans="1:31" x14ac:dyDescent="0.25">
      <c r="A95374" s="41">
        <v>0</v>
      </c>
      <c r="C95374" s="56"/>
      <c r="AC95374" s="56"/>
      <c r="AD95374" s="56"/>
      <c r="AE95374" s="56"/>
    </row>
    <row r="95375" spans="1:31" x14ac:dyDescent="0.25">
      <c r="A95375" s="41">
        <v>0</v>
      </c>
      <c r="C95375" s="56"/>
      <c r="AC95375" s="56"/>
      <c r="AD95375" s="56"/>
      <c r="AE95375" s="56"/>
    </row>
    <row r="95376" spans="1:31" x14ac:dyDescent="0.25">
      <c r="A95376" s="41">
        <v>0</v>
      </c>
      <c r="C95376" s="56"/>
      <c r="AC95376" s="56"/>
      <c r="AD95376" s="56"/>
      <c r="AE95376" s="56"/>
    </row>
    <row r="95377" spans="1:31" x14ac:dyDescent="0.25">
      <c r="A95377" s="41">
        <v>0</v>
      </c>
      <c r="C95377" s="56"/>
      <c r="AC95377" s="56"/>
      <c r="AD95377" s="56"/>
      <c r="AE95377" s="56"/>
    </row>
    <row r="95378" spans="1:31" x14ac:dyDescent="0.25">
      <c r="A95378" s="41">
        <v>0</v>
      </c>
      <c r="C95378" s="56"/>
      <c r="AC95378" s="56"/>
      <c r="AD95378" s="56"/>
      <c r="AE95378" s="56"/>
    </row>
    <row r="95379" spans="1:31" x14ac:dyDescent="0.25">
      <c r="A95379" s="41">
        <v>0</v>
      </c>
      <c r="C95379" s="56"/>
      <c r="AC95379" s="56"/>
      <c r="AD95379" s="56"/>
      <c r="AE95379" s="56"/>
    </row>
    <row r="95380" spans="1:31" x14ac:dyDescent="0.25">
      <c r="A95380" s="41">
        <v>0</v>
      </c>
      <c r="C95380" s="56"/>
      <c r="AC95380" s="56"/>
      <c r="AD95380" s="56"/>
      <c r="AE95380" s="56"/>
    </row>
    <row r="95381" spans="1:31" x14ac:dyDescent="0.25">
      <c r="A95381" s="41">
        <v>0</v>
      </c>
      <c r="C95381" s="56"/>
      <c r="AC95381" s="56"/>
      <c r="AD95381" s="56"/>
      <c r="AE95381" s="56"/>
    </row>
    <row r="95382" spans="1:31" x14ac:dyDescent="0.25">
      <c r="A95382" s="41">
        <v>0</v>
      </c>
      <c r="C95382" s="56"/>
      <c r="AC95382" s="56"/>
      <c r="AD95382" s="56"/>
      <c r="AE95382" s="56"/>
    </row>
    <row r="95383" spans="1:31" x14ac:dyDescent="0.25">
      <c r="A95383" s="41">
        <v>0</v>
      </c>
      <c r="C95383" s="56"/>
      <c r="AC95383" s="56"/>
      <c r="AD95383" s="56"/>
      <c r="AE95383" s="56"/>
    </row>
    <row r="95384" spans="1:31" x14ac:dyDescent="0.25">
      <c r="A95384" s="41">
        <v>0</v>
      </c>
      <c r="C95384" s="56"/>
      <c r="AC95384" s="56"/>
      <c r="AD95384" s="56"/>
      <c r="AE95384" s="56"/>
    </row>
    <row r="95385" spans="1:31" x14ac:dyDescent="0.25">
      <c r="A95385" s="41">
        <v>0</v>
      </c>
      <c r="C95385" s="56"/>
      <c r="AC95385" s="56"/>
      <c r="AD95385" s="56"/>
      <c r="AE95385" s="56"/>
    </row>
    <row r="95386" spans="1:31" x14ac:dyDescent="0.25">
      <c r="A95386" s="41">
        <v>0</v>
      </c>
      <c r="C95386" s="56"/>
      <c r="AC95386" s="56"/>
      <c r="AD95386" s="56"/>
      <c r="AE95386" s="56"/>
    </row>
    <row r="95387" spans="1:31" x14ac:dyDescent="0.25">
      <c r="A95387" s="41">
        <v>0</v>
      </c>
      <c r="C95387" s="56"/>
      <c r="AC95387" s="56"/>
      <c r="AD95387" s="56"/>
      <c r="AE95387" s="56"/>
    </row>
    <row r="95388" spans="1:31" x14ac:dyDescent="0.25">
      <c r="A95388" s="41">
        <v>0</v>
      </c>
      <c r="C95388" s="56"/>
      <c r="AC95388" s="56"/>
      <c r="AD95388" s="56"/>
      <c r="AE95388" s="56"/>
    </row>
    <row r="95389" spans="1:31" x14ac:dyDescent="0.25">
      <c r="A95389" s="41">
        <v>0</v>
      </c>
      <c r="C95389" s="56"/>
      <c r="AC95389" s="56"/>
      <c r="AD95389" s="56"/>
      <c r="AE95389" s="56"/>
    </row>
    <row r="95390" spans="1:31" x14ac:dyDescent="0.25">
      <c r="A95390" s="41">
        <v>0</v>
      </c>
      <c r="C95390" s="56"/>
      <c r="AC95390" s="56"/>
      <c r="AD95390" s="56"/>
      <c r="AE95390" s="56"/>
    </row>
    <row r="95391" spans="1:31" x14ac:dyDescent="0.25">
      <c r="A95391" s="41">
        <v>0</v>
      </c>
      <c r="C95391" s="56"/>
      <c r="AC95391" s="56"/>
      <c r="AD95391" s="56"/>
      <c r="AE95391" s="56"/>
    </row>
    <row r="95392" spans="1:31" x14ac:dyDescent="0.25">
      <c r="A95392" s="41">
        <v>0</v>
      </c>
      <c r="C95392" s="56"/>
      <c r="AC95392" s="56"/>
      <c r="AD95392" s="56"/>
      <c r="AE95392" s="56"/>
    </row>
    <row r="95393" spans="1:31" x14ac:dyDescent="0.25">
      <c r="A95393" s="41">
        <v>0</v>
      </c>
      <c r="C95393" s="56"/>
      <c r="AC95393" s="56"/>
      <c r="AD95393" s="56"/>
      <c r="AE95393" s="56"/>
    </row>
    <row r="95394" spans="1:31" x14ac:dyDescent="0.25">
      <c r="A95394" s="41">
        <v>0</v>
      </c>
      <c r="C95394" s="56"/>
      <c r="AC95394" s="56"/>
      <c r="AD95394" s="56"/>
      <c r="AE95394" s="56"/>
    </row>
    <row r="95395" spans="1:31" x14ac:dyDescent="0.25">
      <c r="A95395" s="41">
        <v>0</v>
      </c>
      <c r="C95395" s="56"/>
      <c r="AC95395" s="56"/>
      <c r="AD95395" s="56"/>
      <c r="AE95395" s="56"/>
    </row>
    <row r="95396" spans="1:31" x14ac:dyDescent="0.25">
      <c r="A95396" s="41">
        <v>0</v>
      </c>
      <c r="C95396" s="56"/>
      <c r="AC95396" s="56"/>
      <c r="AD95396" s="56"/>
      <c r="AE95396" s="56"/>
    </row>
    <row r="95397" spans="1:31" x14ac:dyDescent="0.25">
      <c r="A95397" s="41">
        <v>0</v>
      </c>
      <c r="C95397" s="56"/>
      <c r="AC95397" s="56"/>
      <c r="AD95397" s="56"/>
      <c r="AE95397" s="56"/>
    </row>
    <row r="95398" spans="1:31" x14ac:dyDescent="0.25">
      <c r="A95398" s="41">
        <v>0</v>
      </c>
      <c r="C95398" s="56"/>
      <c r="AC95398" s="56"/>
      <c r="AD95398" s="56"/>
      <c r="AE95398" s="56"/>
    </row>
    <row r="95399" spans="1:31" x14ac:dyDescent="0.25">
      <c r="A95399" s="41">
        <v>0</v>
      </c>
      <c r="C95399" s="56"/>
      <c r="AC95399" s="56"/>
      <c r="AD95399" s="56"/>
      <c r="AE95399" s="56"/>
    </row>
    <row r="95400" spans="1:31" x14ac:dyDescent="0.25">
      <c r="A95400" s="41">
        <v>0</v>
      </c>
      <c r="C95400" s="56"/>
      <c r="AC95400" s="56"/>
      <c r="AD95400" s="56"/>
      <c r="AE95400" s="56"/>
    </row>
    <row r="95401" spans="1:31" x14ac:dyDescent="0.25">
      <c r="A95401" s="41">
        <v>0</v>
      </c>
      <c r="C95401" s="56"/>
      <c r="AC95401" s="56"/>
      <c r="AD95401" s="56"/>
      <c r="AE95401" s="56"/>
    </row>
    <row r="95402" spans="1:31" x14ac:dyDescent="0.25">
      <c r="A95402" s="41">
        <v>0</v>
      </c>
      <c r="C95402" s="56"/>
      <c r="AC95402" s="56"/>
      <c r="AD95402" s="56"/>
      <c r="AE95402" s="56"/>
    </row>
    <row r="95403" spans="1:31" x14ac:dyDescent="0.25">
      <c r="A95403" s="41">
        <v>0</v>
      </c>
      <c r="C95403" s="56"/>
      <c r="AC95403" s="56"/>
      <c r="AD95403" s="56"/>
      <c r="AE95403" s="56"/>
    </row>
    <row r="95404" spans="1:31" x14ac:dyDescent="0.25">
      <c r="A95404" s="41">
        <v>0</v>
      </c>
      <c r="C95404" s="56"/>
      <c r="AC95404" s="56"/>
      <c r="AD95404" s="56"/>
      <c r="AE95404" s="56"/>
    </row>
    <row r="95405" spans="1:31" x14ac:dyDescent="0.25">
      <c r="A95405" s="41">
        <v>0</v>
      </c>
      <c r="C95405" s="56"/>
      <c r="AC95405" s="56"/>
      <c r="AD95405" s="56"/>
      <c r="AE95405" s="56"/>
    </row>
    <row r="95406" spans="1:31" x14ac:dyDescent="0.25">
      <c r="A95406" s="41">
        <v>0</v>
      </c>
      <c r="C95406" s="56"/>
      <c r="AC95406" s="56"/>
      <c r="AD95406" s="56"/>
      <c r="AE95406" s="56"/>
    </row>
    <row r="95407" spans="1:31" x14ac:dyDescent="0.25">
      <c r="A95407" s="41">
        <v>0</v>
      </c>
      <c r="C95407" s="56"/>
      <c r="AC95407" s="56"/>
      <c r="AD95407" s="56"/>
      <c r="AE95407" s="56"/>
    </row>
    <row r="95408" spans="1:31" x14ac:dyDescent="0.25">
      <c r="A95408" s="41">
        <v>0</v>
      </c>
      <c r="C95408" s="56"/>
      <c r="AC95408" s="56"/>
      <c r="AD95408" s="56"/>
      <c r="AE95408" s="56"/>
    </row>
    <row r="95409" spans="1:31" x14ac:dyDescent="0.25">
      <c r="A95409" s="41">
        <v>0</v>
      </c>
      <c r="C95409" s="56"/>
      <c r="AC95409" s="56"/>
      <c r="AD95409" s="56"/>
      <c r="AE95409" s="56"/>
    </row>
    <row r="95410" spans="1:31" x14ac:dyDescent="0.25">
      <c r="A95410" s="41">
        <v>0</v>
      </c>
      <c r="C95410" s="56"/>
      <c r="AC95410" s="56"/>
      <c r="AD95410" s="56"/>
      <c r="AE95410" s="56"/>
    </row>
    <row r="95411" spans="1:31" x14ac:dyDescent="0.25">
      <c r="A95411" s="41">
        <v>0</v>
      </c>
      <c r="C95411" s="56"/>
      <c r="AC95411" s="56"/>
      <c r="AD95411" s="56"/>
      <c r="AE95411" s="56"/>
    </row>
    <row r="95412" spans="1:31" x14ac:dyDescent="0.25">
      <c r="A95412" s="41">
        <v>0</v>
      </c>
      <c r="C95412" s="56"/>
      <c r="AC95412" s="56"/>
      <c r="AD95412" s="56"/>
      <c r="AE95412" s="56"/>
    </row>
    <row r="95413" spans="1:31" x14ac:dyDescent="0.25">
      <c r="A95413" s="41">
        <v>0</v>
      </c>
      <c r="C95413" s="56"/>
      <c r="AC95413" s="56"/>
      <c r="AD95413" s="56"/>
      <c r="AE95413" s="56"/>
    </row>
    <row r="95414" spans="1:31" x14ac:dyDescent="0.25">
      <c r="A95414" s="41">
        <v>0</v>
      </c>
      <c r="C95414" s="56"/>
      <c r="AC95414" s="56"/>
      <c r="AD95414" s="56"/>
      <c r="AE95414" s="56"/>
    </row>
    <row r="95415" spans="1:31" x14ac:dyDescent="0.25">
      <c r="A95415" s="41">
        <v>0</v>
      </c>
      <c r="C95415" s="56"/>
      <c r="AC95415" s="56"/>
      <c r="AD95415" s="56"/>
      <c r="AE95415" s="56"/>
    </row>
    <row r="95416" spans="1:31" x14ac:dyDescent="0.25">
      <c r="A95416" s="41">
        <v>0</v>
      </c>
      <c r="C95416" s="56"/>
      <c r="AC95416" s="56"/>
      <c r="AD95416" s="56"/>
      <c r="AE95416" s="56"/>
    </row>
    <row r="95417" spans="1:31" x14ac:dyDescent="0.25">
      <c r="A95417" s="41">
        <v>0</v>
      </c>
      <c r="C95417" s="56"/>
      <c r="AC95417" s="56"/>
      <c r="AD95417" s="56"/>
      <c r="AE95417" s="56"/>
    </row>
    <row r="95418" spans="1:31" x14ac:dyDescent="0.25">
      <c r="A95418" s="41">
        <v>0</v>
      </c>
      <c r="C95418" s="56"/>
      <c r="AC95418" s="56"/>
      <c r="AD95418" s="56"/>
      <c r="AE95418" s="56"/>
    </row>
    <row r="95419" spans="1:31" x14ac:dyDescent="0.25">
      <c r="A95419" s="41">
        <v>0</v>
      </c>
      <c r="C95419" s="56"/>
      <c r="AC95419" s="56"/>
      <c r="AD95419" s="56"/>
      <c r="AE95419" s="56"/>
    </row>
    <row r="95420" spans="1:31" x14ac:dyDescent="0.25">
      <c r="A95420" s="41">
        <v>0</v>
      </c>
      <c r="C95420" s="56"/>
      <c r="AC95420" s="56"/>
      <c r="AD95420" s="56"/>
      <c r="AE95420" s="56"/>
    </row>
    <row r="95421" spans="1:31" x14ac:dyDescent="0.25">
      <c r="A95421" s="41">
        <v>0</v>
      </c>
      <c r="C95421" s="56"/>
      <c r="AC95421" s="56"/>
      <c r="AD95421" s="56"/>
      <c r="AE95421" s="56"/>
    </row>
    <row r="95422" spans="1:31" x14ac:dyDescent="0.25">
      <c r="A95422" s="41">
        <v>0</v>
      </c>
      <c r="C95422" s="56"/>
      <c r="AC95422" s="56"/>
      <c r="AD95422" s="56"/>
      <c r="AE95422" s="56"/>
    </row>
    <row r="95423" spans="1:31" x14ac:dyDescent="0.25">
      <c r="A95423" s="41">
        <v>0</v>
      </c>
      <c r="C95423" s="56"/>
      <c r="AC95423" s="56"/>
      <c r="AD95423" s="56"/>
      <c r="AE95423" s="56"/>
    </row>
    <row r="95424" spans="1:31" x14ac:dyDescent="0.25">
      <c r="A95424" s="41">
        <v>0</v>
      </c>
      <c r="C95424" s="56"/>
      <c r="AC95424" s="56"/>
      <c r="AD95424" s="56"/>
      <c r="AE95424" s="56"/>
    </row>
    <row r="95425" spans="1:31" x14ac:dyDescent="0.25">
      <c r="A95425" s="41">
        <v>0</v>
      </c>
      <c r="C95425" s="56"/>
      <c r="AC95425" s="56"/>
      <c r="AD95425" s="56"/>
      <c r="AE95425" s="56"/>
    </row>
    <row r="95426" spans="1:31" x14ac:dyDescent="0.25">
      <c r="A95426" s="41">
        <v>0</v>
      </c>
      <c r="C95426" s="56"/>
      <c r="AC95426" s="56"/>
      <c r="AD95426" s="56"/>
      <c r="AE95426" s="56"/>
    </row>
    <row r="95427" spans="1:31" x14ac:dyDescent="0.25">
      <c r="A95427" s="41">
        <v>0</v>
      </c>
      <c r="C95427" s="56"/>
      <c r="AC95427" s="56"/>
      <c r="AD95427" s="56"/>
      <c r="AE95427" s="56"/>
    </row>
    <row r="95428" spans="1:31" x14ac:dyDescent="0.25">
      <c r="A95428" s="41">
        <v>0</v>
      </c>
      <c r="C95428" s="56"/>
      <c r="AC95428" s="56"/>
      <c r="AD95428" s="56"/>
      <c r="AE95428" s="56"/>
    </row>
    <row r="95429" spans="1:31" x14ac:dyDescent="0.25">
      <c r="A95429" s="41">
        <v>0</v>
      </c>
      <c r="C95429" s="56"/>
      <c r="AC95429" s="56"/>
      <c r="AD95429" s="56"/>
      <c r="AE95429" s="56"/>
    </row>
    <row r="95430" spans="1:31" x14ac:dyDescent="0.25">
      <c r="A95430" s="41">
        <v>0</v>
      </c>
      <c r="C95430" s="56"/>
      <c r="AC95430" s="56"/>
      <c r="AD95430" s="56"/>
      <c r="AE95430" s="56"/>
    </row>
    <row r="95431" spans="1:31" x14ac:dyDescent="0.25">
      <c r="A95431" s="41">
        <v>0</v>
      </c>
      <c r="C95431" s="56"/>
      <c r="AC95431" s="56"/>
      <c r="AD95431" s="56"/>
      <c r="AE95431" s="56"/>
    </row>
    <row r="95432" spans="1:31" x14ac:dyDescent="0.25">
      <c r="A95432" s="41">
        <v>0</v>
      </c>
      <c r="C95432" s="56"/>
      <c r="AC95432" s="56"/>
      <c r="AD95432" s="56"/>
      <c r="AE95432" s="56"/>
    </row>
    <row r="95433" spans="1:31" x14ac:dyDescent="0.25">
      <c r="A95433" s="41">
        <v>0</v>
      </c>
      <c r="C95433" s="56"/>
      <c r="AC95433" s="56"/>
      <c r="AD95433" s="56"/>
      <c r="AE95433" s="56"/>
    </row>
    <row r="95434" spans="1:31" x14ac:dyDescent="0.25">
      <c r="A95434" s="41">
        <v>0</v>
      </c>
      <c r="C95434" s="56"/>
      <c r="AC95434" s="56"/>
      <c r="AD95434" s="56"/>
      <c r="AE95434" s="56"/>
    </row>
    <row r="95435" spans="1:31" x14ac:dyDescent="0.25">
      <c r="A95435" s="41">
        <v>0</v>
      </c>
      <c r="C95435" s="56"/>
      <c r="AC95435" s="56"/>
      <c r="AD95435" s="56"/>
      <c r="AE95435" s="56"/>
    </row>
    <row r="95436" spans="1:31" x14ac:dyDescent="0.25">
      <c r="A95436" s="41">
        <v>0</v>
      </c>
      <c r="C95436" s="56"/>
      <c r="AC95436" s="56"/>
      <c r="AD95436" s="56"/>
      <c r="AE95436" s="56"/>
    </row>
    <row r="95437" spans="1:31" x14ac:dyDescent="0.25">
      <c r="A95437" s="41">
        <v>0</v>
      </c>
      <c r="C95437" s="56"/>
      <c r="AC95437" s="56"/>
      <c r="AD95437" s="56"/>
      <c r="AE95437" s="56"/>
    </row>
    <row r="95438" spans="1:31" x14ac:dyDescent="0.25">
      <c r="A95438" s="41">
        <v>0</v>
      </c>
      <c r="C95438" s="56"/>
      <c r="AC95438" s="56"/>
      <c r="AD95438" s="56"/>
      <c r="AE95438" s="56"/>
    </row>
    <row r="95439" spans="1:31" x14ac:dyDescent="0.25">
      <c r="A95439" s="41">
        <v>0</v>
      </c>
      <c r="C95439" s="56"/>
      <c r="AC95439" s="56"/>
      <c r="AD95439" s="56"/>
      <c r="AE95439" s="56"/>
    </row>
    <row r="95440" spans="1:31" x14ac:dyDescent="0.25">
      <c r="A95440" s="41">
        <v>0</v>
      </c>
      <c r="C95440" s="56"/>
      <c r="AC95440" s="56"/>
      <c r="AD95440" s="56"/>
      <c r="AE95440" s="56"/>
    </row>
    <row r="95441" spans="1:31" x14ac:dyDescent="0.25">
      <c r="A95441" s="41">
        <v>0</v>
      </c>
      <c r="C95441" s="56"/>
      <c r="AC95441" s="56"/>
      <c r="AD95441" s="56"/>
      <c r="AE95441" s="56"/>
    </row>
    <row r="95442" spans="1:31" x14ac:dyDescent="0.25">
      <c r="A95442" s="41">
        <v>0</v>
      </c>
      <c r="C95442" s="56"/>
      <c r="AC95442" s="56"/>
      <c r="AD95442" s="56"/>
      <c r="AE95442" s="56"/>
    </row>
    <row r="95443" spans="1:31" x14ac:dyDescent="0.25">
      <c r="A95443" s="41">
        <v>0</v>
      </c>
      <c r="C95443" s="56"/>
      <c r="AC95443" s="56"/>
      <c r="AD95443" s="56"/>
      <c r="AE95443" s="56"/>
    </row>
    <row r="95444" spans="1:31" x14ac:dyDescent="0.25">
      <c r="A95444" s="41">
        <v>0</v>
      </c>
      <c r="C95444" s="56"/>
      <c r="AC95444" s="56"/>
      <c r="AD95444" s="56"/>
      <c r="AE95444" s="56"/>
    </row>
    <row r="95445" spans="1:31" x14ac:dyDescent="0.25">
      <c r="A95445" s="41">
        <v>0</v>
      </c>
      <c r="C95445" s="56"/>
      <c r="AC95445" s="56"/>
      <c r="AD95445" s="56"/>
      <c r="AE95445" s="56"/>
    </row>
    <row r="95446" spans="1:31" x14ac:dyDescent="0.25">
      <c r="A95446" s="41">
        <v>0</v>
      </c>
      <c r="C95446" s="56"/>
      <c r="AC95446" s="56"/>
      <c r="AD95446" s="56"/>
      <c r="AE95446" s="56"/>
    </row>
    <row r="95447" spans="1:31" x14ac:dyDescent="0.25">
      <c r="A95447" s="41">
        <v>0</v>
      </c>
      <c r="C95447" s="56"/>
      <c r="AC95447" s="56"/>
      <c r="AD95447" s="56"/>
      <c r="AE95447" s="56"/>
    </row>
    <row r="95448" spans="1:31" x14ac:dyDescent="0.25">
      <c r="A95448" s="41">
        <v>0</v>
      </c>
      <c r="C95448" s="56"/>
      <c r="AC95448" s="56"/>
      <c r="AD95448" s="56"/>
      <c r="AE95448" s="56"/>
    </row>
    <row r="95449" spans="1:31" x14ac:dyDescent="0.25">
      <c r="A95449" s="41">
        <v>0</v>
      </c>
      <c r="C95449" s="56"/>
      <c r="AC95449" s="56"/>
      <c r="AD95449" s="56"/>
      <c r="AE95449" s="56"/>
    </row>
    <row r="95450" spans="1:31" x14ac:dyDescent="0.25">
      <c r="A95450" s="41">
        <v>0</v>
      </c>
      <c r="C95450" s="56"/>
      <c r="AC95450" s="56"/>
      <c r="AD95450" s="56"/>
      <c r="AE95450" s="56"/>
    </row>
    <row r="95451" spans="1:31" x14ac:dyDescent="0.25">
      <c r="A95451" s="41">
        <v>0</v>
      </c>
      <c r="C95451" s="56"/>
      <c r="AC95451" s="56"/>
      <c r="AD95451" s="56"/>
      <c r="AE95451" s="56"/>
    </row>
    <row r="95452" spans="1:31" x14ac:dyDescent="0.25">
      <c r="A95452" s="41">
        <v>0</v>
      </c>
      <c r="C95452" s="56"/>
      <c r="AC95452" s="56"/>
      <c r="AD95452" s="56"/>
      <c r="AE95452" s="56"/>
    </row>
    <row r="95453" spans="1:31" x14ac:dyDescent="0.25">
      <c r="A95453" s="41">
        <v>0</v>
      </c>
      <c r="C95453" s="56"/>
      <c r="AC95453" s="56"/>
      <c r="AD95453" s="56"/>
      <c r="AE95453" s="56"/>
    </row>
    <row r="95454" spans="1:31" x14ac:dyDescent="0.25">
      <c r="A95454" s="41">
        <v>0</v>
      </c>
      <c r="C95454" s="56"/>
      <c r="AC95454" s="56"/>
      <c r="AD95454" s="56"/>
      <c r="AE95454" s="56"/>
    </row>
    <row r="95455" spans="1:31" x14ac:dyDescent="0.25">
      <c r="A95455" s="41">
        <v>0</v>
      </c>
      <c r="C95455" s="56"/>
      <c r="AC95455" s="56"/>
      <c r="AD95455" s="56"/>
      <c r="AE95455" s="56"/>
    </row>
    <row r="95456" spans="1:31" x14ac:dyDescent="0.25">
      <c r="A95456" s="41">
        <v>0</v>
      </c>
      <c r="C95456" s="56"/>
      <c r="AC95456" s="56"/>
      <c r="AD95456" s="56"/>
      <c r="AE95456" s="56"/>
    </row>
    <row r="95457" spans="1:31" x14ac:dyDescent="0.25">
      <c r="A95457" s="41">
        <v>0</v>
      </c>
      <c r="C95457" s="56"/>
      <c r="AC95457" s="56"/>
      <c r="AD95457" s="56"/>
      <c r="AE95457" s="56"/>
    </row>
    <row r="95458" spans="1:31" x14ac:dyDescent="0.25">
      <c r="A95458" s="41">
        <v>0</v>
      </c>
      <c r="C95458" s="56"/>
      <c r="AC95458" s="56"/>
      <c r="AD95458" s="56"/>
      <c r="AE95458" s="56"/>
    </row>
    <row r="95459" spans="1:31" x14ac:dyDescent="0.25">
      <c r="A95459" s="41">
        <v>0</v>
      </c>
      <c r="C95459" s="56"/>
      <c r="AC95459" s="56"/>
      <c r="AD95459" s="56"/>
      <c r="AE95459" s="56"/>
    </row>
    <row r="95460" spans="1:31" x14ac:dyDescent="0.25">
      <c r="A95460" s="41">
        <v>28361</v>
      </c>
      <c r="C95460" s="56"/>
      <c r="AC95460" s="56"/>
      <c r="AD95460" s="56"/>
      <c r="AE95460" s="56"/>
    </row>
    <row r="95461" spans="1:31" x14ac:dyDescent="0.25">
      <c r="A95461" s="41">
        <v>0</v>
      </c>
      <c r="C95461" s="56"/>
      <c r="AC95461" s="56"/>
      <c r="AD95461" s="56"/>
      <c r="AE95461" s="56"/>
    </row>
    <row r="95462" spans="1:31" x14ac:dyDescent="0.25">
      <c r="A95462" s="41">
        <v>0</v>
      </c>
      <c r="C95462" s="56"/>
      <c r="AC95462" s="56"/>
      <c r="AD95462" s="56"/>
      <c r="AE95462" s="56"/>
    </row>
    <row r="95463" spans="1:31" x14ac:dyDescent="0.25">
      <c r="A95463" s="41">
        <v>0</v>
      </c>
      <c r="C95463" s="56"/>
      <c r="AC95463" s="56"/>
      <c r="AD95463" s="56"/>
      <c r="AE95463" s="56"/>
    </row>
    <row r="95464" spans="1:31" x14ac:dyDescent="0.25">
      <c r="A95464" s="41">
        <v>0</v>
      </c>
      <c r="C95464" s="56"/>
      <c r="AC95464" s="56"/>
      <c r="AD95464" s="56"/>
      <c r="AE95464" s="56"/>
    </row>
    <row r="95465" spans="1:31" x14ac:dyDescent="0.25">
      <c r="A95465" s="41">
        <v>0</v>
      </c>
      <c r="C95465" s="56"/>
      <c r="AC95465" s="56"/>
      <c r="AD95465" s="56"/>
      <c r="AE95465" s="56"/>
    </row>
    <row r="95466" spans="1:31" x14ac:dyDescent="0.25">
      <c r="A95466" s="41">
        <v>0</v>
      </c>
      <c r="C95466" s="56"/>
      <c r="AC95466" s="56"/>
      <c r="AD95466" s="56"/>
      <c r="AE95466" s="56"/>
    </row>
    <row r="95467" spans="1:31" x14ac:dyDescent="0.25">
      <c r="A95467" s="41">
        <v>0</v>
      </c>
      <c r="C95467" s="56"/>
      <c r="AC95467" s="56"/>
      <c r="AD95467" s="56"/>
      <c r="AE95467" s="56"/>
    </row>
    <row r="95468" spans="1:31" x14ac:dyDescent="0.25">
      <c r="A95468" s="41">
        <v>0</v>
      </c>
      <c r="C95468" s="56"/>
      <c r="AC95468" s="56"/>
      <c r="AD95468" s="56"/>
      <c r="AE95468" s="56"/>
    </row>
    <row r="95469" spans="1:31" x14ac:dyDescent="0.25">
      <c r="A95469" s="41">
        <v>0</v>
      </c>
      <c r="C95469" s="56"/>
      <c r="AC95469" s="56"/>
      <c r="AD95469" s="56"/>
      <c r="AE95469" s="56"/>
    </row>
    <row r="95470" spans="1:31" x14ac:dyDescent="0.25">
      <c r="A95470" s="41">
        <v>0</v>
      </c>
      <c r="C95470" s="56"/>
      <c r="AC95470" s="56"/>
      <c r="AD95470" s="56"/>
      <c r="AE95470" s="56"/>
    </row>
    <row r="95471" spans="1:31" x14ac:dyDescent="0.25">
      <c r="A95471" s="41">
        <v>0</v>
      </c>
      <c r="C95471" s="56"/>
      <c r="AC95471" s="56"/>
      <c r="AD95471" s="56"/>
      <c r="AE95471" s="56"/>
    </row>
    <row r="95472" spans="1:31" x14ac:dyDescent="0.25">
      <c r="A95472" s="41">
        <v>0</v>
      </c>
      <c r="C95472" s="56"/>
      <c r="AC95472" s="56"/>
      <c r="AD95472" s="56"/>
      <c r="AE95472" s="56"/>
    </row>
    <row r="95473" spans="1:31" x14ac:dyDescent="0.25">
      <c r="A95473" s="41">
        <v>0</v>
      </c>
      <c r="C95473" s="56"/>
      <c r="AC95473" s="56"/>
      <c r="AD95473" s="56"/>
      <c r="AE95473" s="56"/>
    </row>
    <row r="95474" spans="1:31" x14ac:dyDescent="0.25">
      <c r="A95474" s="41">
        <v>0</v>
      </c>
      <c r="C95474" s="56"/>
      <c r="AC95474" s="56"/>
      <c r="AD95474" s="56"/>
      <c r="AE95474" s="56"/>
    </row>
    <row r="95475" spans="1:31" x14ac:dyDescent="0.25">
      <c r="A95475" s="41">
        <v>0</v>
      </c>
      <c r="C95475" s="56"/>
      <c r="AC95475" s="56"/>
      <c r="AD95475" s="56"/>
      <c r="AE95475" s="56"/>
    </row>
    <row r="95476" spans="1:31" x14ac:dyDescent="0.25">
      <c r="A95476" s="41">
        <v>0</v>
      </c>
      <c r="C95476" s="56"/>
      <c r="AC95476" s="56"/>
      <c r="AD95476" s="56"/>
      <c r="AE95476" s="56"/>
    </row>
    <row r="95477" spans="1:31" x14ac:dyDescent="0.25">
      <c r="A95477" s="41">
        <v>0</v>
      </c>
      <c r="C95477" s="56"/>
      <c r="AC95477" s="56"/>
      <c r="AD95477" s="56"/>
      <c r="AE95477" s="56"/>
    </row>
    <row r="95478" spans="1:31" x14ac:dyDescent="0.25">
      <c r="A95478" s="41">
        <v>0</v>
      </c>
      <c r="C95478" s="56"/>
      <c r="AC95478" s="56"/>
      <c r="AD95478" s="56"/>
      <c r="AE95478" s="56"/>
    </row>
    <row r="95479" spans="1:31" x14ac:dyDescent="0.25">
      <c r="A95479" s="41">
        <v>0</v>
      </c>
      <c r="C95479" s="56"/>
      <c r="AC95479" s="56"/>
      <c r="AD95479" s="56"/>
      <c r="AE95479" s="56"/>
    </row>
    <row r="95480" spans="1:31" x14ac:dyDescent="0.25">
      <c r="A95480" s="41">
        <v>0</v>
      </c>
      <c r="C95480" s="56"/>
      <c r="AC95480" s="56"/>
      <c r="AD95480" s="56"/>
      <c r="AE95480" s="56"/>
    </row>
    <row r="95481" spans="1:31" x14ac:dyDescent="0.25">
      <c r="A95481" s="41">
        <v>0</v>
      </c>
      <c r="C95481" s="56"/>
      <c r="AC95481" s="56"/>
      <c r="AD95481" s="56"/>
      <c r="AE95481" s="56"/>
    </row>
    <row r="95482" spans="1:31" x14ac:dyDescent="0.25">
      <c r="A95482" s="41">
        <v>0</v>
      </c>
      <c r="C95482" s="56"/>
      <c r="AC95482" s="56"/>
      <c r="AD95482" s="56"/>
      <c r="AE95482" s="56"/>
    </row>
    <row r="95483" spans="1:31" x14ac:dyDescent="0.25">
      <c r="A95483" s="41">
        <v>0</v>
      </c>
      <c r="C95483" s="56"/>
      <c r="AC95483" s="56"/>
      <c r="AD95483" s="56"/>
      <c r="AE95483" s="56"/>
    </row>
    <row r="95484" spans="1:31" x14ac:dyDescent="0.25">
      <c r="A95484" s="41">
        <v>0</v>
      </c>
      <c r="C95484" s="56"/>
      <c r="AC95484" s="56"/>
      <c r="AD95484" s="56"/>
      <c r="AE95484" s="56"/>
    </row>
    <row r="95485" spans="1:31" x14ac:dyDescent="0.25">
      <c r="A95485" s="41">
        <v>0</v>
      </c>
      <c r="C95485" s="56"/>
      <c r="AC95485" s="56"/>
      <c r="AD95485" s="56"/>
      <c r="AE95485" s="56"/>
    </row>
    <row r="95486" spans="1:31" x14ac:dyDescent="0.25">
      <c r="A95486" s="41">
        <v>36658</v>
      </c>
      <c r="C95486" s="56"/>
      <c r="AC95486" s="56"/>
      <c r="AD95486" s="56"/>
      <c r="AE95486" s="56"/>
    </row>
    <row r="95487" spans="1:31" x14ac:dyDescent="0.25">
      <c r="A95487" s="41">
        <v>0</v>
      </c>
      <c r="C95487" s="56"/>
      <c r="AC95487" s="56"/>
      <c r="AD95487" s="56"/>
      <c r="AE95487" s="56"/>
    </row>
    <row r="95488" spans="1:31" x14ac:dyDescent="0.25">
      <c r="A95488" s="41">
        <v>0</v>
      </c>
      <c r="C95488" s="56"/>
      <c r="AC95488" s="56"/>
      <c r="AD95488" s="56"/>
      <c r="AE95488" s="56"/>
    </row>
    <row r="95489" spans="1:31" x14ac:dyDescent="0.25">
      <c r="A95489" s="41">
        <v>0</v>
      </c>
      <c r="C95489" s="56"/>
      <c r="AC95489" s="56"/>
      <c r="AD95489" s="56"/>
      <c r="AE95489" s="56"/>
    </row>
    <row r="95490" spans="1:31" x14ac:dyDescent="0.25">
      <c r="A95490" s="41">
        <v>0</v>
      </c>
      <c r="C95490" s="56"/>
      <c r="AC95490" s="56"/>
      <c r="AD95490" s="56"/>
      <c r="AE95490" s="56"/>
    </row>
    <row r="95491" spans="1:31" x14ac:dyDescent="0.25">
      <c r="A95491" s="41">
        <v>0</v>
      </c>
      <c r="C95491" s="56"/>
      <c r="AC95491" s="56"/>
      <c r="AD95491" s="56"/>
      <c r="AE95491" s="56"/>
    </row>
    <row r="95492" spans="1:31" x14ac:dyDescent="0.25">
      <c r="A95492" s="41">
        <v>0</v>
      </c>
      <c r="C95492" s="56"/>
      <c r="AC95492" s="56"/>
      <c r="AD95492" s="56"/>
      <c r="AE95492" s="56"/>
    </row>
    <row r="95493" spans="1:31" x14ac:dyDescent="0.25">
      <c r="A95493" s="41">
        <v>0</v>
      </c>
      <c r="C95493" s="56"/>
      <c r="AC95493" s="56"/>
      <c r="AD95493" s="56"/>
      <c r="AE95493" s="56"/>
    </row>
    <row r="95494" spans="1:31" x14ac:dyDescent="0.25">
      <c r="A95494" s="41">
        <v>0</v>
      </c>
      <c r="C95494" s="56"/>
      <c r="AC95494" s="56"/>
      <c r="AD95494" s="56"/>
      <c r="AE95494" s="56"/>
    </row>
    <row r="95495" spans="1:31" x14ac:dyDescent="0.25">
      <c r="A95495" s="41">
        <v>0</v>
      </c>
      <c r="C95495" s="56"/>
      <c r="AC95495" s="56"/>
      <c r="AD95495" s="56"/>
      <c r="AE95495" s="56"/>
    </row>
    <row r="95496" spans="1:31" x14ac:dyDescent="0.25">
      <c r="A95496" s="41">
        <v>0</v>
      </c>
      <c r="C95496" s="56"/>
      <c r="AC95496" s="56"/>
      <c r="AD95496" s="56"/>
      <c r="AE95496" s="56"/>
    </row>
    <row r="95497" spans="1:31" x14ac:dyDescent="0.25">
      <c r="A95497" s="41">
        <v>0</v>
      </c>
      <c r="C95497" s="56"/>
      <c r="AC95497" s="56"/>
      <c r="AD95497" s="56"/>
      <c r="AE95497" s="56"/>
    </row>
    <row r="95498" spans="1:31" x14ac:dyDescent="0.25">
      <c r="A95498" s="41">
        <v>0</v>
      </c>
      <c r="C95498" s="56"/>
      <c r="AC95498" s="56"/>
      <c r="AD95498" s="56"/>
      <c r="AE95498" s="56"/>
    </row>
    <row r="95499" spans="1:31" x14ac:dyDescent="0.25">
      <c r="A95499" s="41">
        <v>0</v>
      </c>
      <c r="C95499" s="56"/>
      <c r="AC95499" s="56"/>
      <c r="AD95499" s="56"/>
      <c r="AE95499" s="56"/>
    </row>
    <row r="95500" spans="1:31" x14ac:dyDescent="0.25">
      <c r="A95500" s="41">
        <v>0</v>
      </c>
      <c r="C95500" s="56"/>
      <c r="AC95500" s="56"/>
      <c r="AD95500" s="56"/>
      <c r="AE95500" s="56"/>
    </row>
    <row r="95501" spans="1:31" x14ac:dyDescent="0.25">
      <c r="A95501" s="41">
        <v>0</v>
      </c>
      <c r="C95501" s="56"/>
      <c r="AC95501" s="56"/>
      <c r="AD95501" s="56"/>
      <c r="AE95501" s="56"/>
    </row>
    <row r="95502" spans="1:31" x14ac:dyDescent="0.25">
      <c r="A95502" s="41">
        <v>0</v>
      </c>
      <c r="C95502" s="56"/>
      <c r="AC95502" s="56"/>
      <c r="AD95502" s="56"/>
      <c r="AE95502" s="56"/>
    </row>
    <row r="95503" spans="1:31" x14ac:dyDescent="0.25">
      <c r="A95503" s="41">
        <v>0</v>
      </c>
      <c r="C95503" s="56"/>
      <c r="AC95503" s="56"/>
      <c r="AD95503" s="56"/>
      <c r="AE95503" s="56"/>
    </row>
    <row r="95504" spans="1:31" x14ac:dyDescent="0.25">
      <c r="A95504" s="41">
        <v>0</v>
      </c>
      <c r="C95504" s="56"/>
      <c r="AC95504" s="56"/>
      <c r="AD95504" s="56"/>
      <c r="AE95504" s="56"/>
    </row>
    <row r="95505" spans="1:31" x14ac:dyDescent="0.25">
      <c r="A95505" s="41">
        <v>0</v>
      </c>
      <c r="C95505" s="56"/>
      <c r="AC95505" s="56"/>
      <c r="AD95505" s="56"/>
      <c r="AE95505" s="56"/>
    </row>
    <row r="95506" spans="1:31" x14ac:dyDescent="0.25">
      <c r="A95506" s="41">
        <v>0</v>
      </c>
      <c r="C95506" s="56"/>
      <c r="AC95506" s="56"/>
      <c r="AD95506" s="56"/>
      <c r="AE95506" s="56"/>
    </row>
    <row r="95507" spans="1:31" x14ac:dyDescent="0.25">
      <c r="A95507" s="41">
        <v>0</v>
      </c>
      <c r="C95507" s="56"/>
      <c r="AC95507" s="56"/>
      <c r="AD95507" s="56"/>
      <c r="AE95507" s="56"/>
    </row>
    <row r="95508" spans="1:31" x14ac:dyDescent="0.25">
      <c r="A95508" s="41">
        <v>0</v>
      </c>
      <c r="C95508" s="56"/>
      <c r="AC95508" s="56"/>
      <c r="AD95508" s="56"/>
      <c r="AE95508" s="56"/>
    </row>
    <row r="95509" spans="1:31" x14ac:dyDescent="0.25">
      <c r="A95509" s="41">
        <v>0</v>
      </c>
      <c r="C95509" s="56"/>
      <c r="AC95509" s="56"/>
      <c r="AD95509" s="56"/>
      <c r="AE95509" s="56"/>
    </row>
    <row r="95510" spans="1:31" x14ac:dyDescent="0.25">
      <c r="A95510" s="41">
        <v>0</v>
      </c>
      <c r="C95510" s="56"/>
      <c r="AC95510" s="56"/>
      <c r="AD95510" s="56"/>
      <c r="AE95510" s="56"/>
    </row>
    <row r="95511" spans="1:31" x14ac:dyDescent="0.25">
      <c r="A95511" s="41">
        <v>0</v>
      </c>
      <c r="C95511" s="56"/>
      <c r="AC95511" s="56"/>
      <c r="AD95511" s="56"/>
      <c r="AE95511" s="56"/>
    </row>
    <row r="95512" spans="1:31" x14ac:dyDescent="0.25">
      <c r="A95512" s="41">
        <v>0</v>
      </c>
      <c r="C95512" s="56"/>
      <c r="AC95512" s="56"/>
      <c r="AD95512" s="56"/>
      <c r="AE95512" s="56"/>
    </row>
    <row r="95513" spans="1:31" x14ac:dyDescent="0.25">
      <c r="A95513" s="41">
        <v>0</v>
      </c>
      <c r="C95513" s="56"/>
      <c r="AC95513" s="56"/>
      <c r="AD95513" s="56"/>
      <c r="AE95513" s="56"/>
    </row>
    <row r="95514" spans="1:31" x14ac:dyDescent="0.25">
      <c r="A95514" s="41">
        <v>0</v>
      </c>
      <c r="C95514" s="56"/>
      <c r="AC95514" s="56"/>
      <c r="AD95514" s="56"/>
      <c r="AE95514" s="56"/>
    </row>
    <row r="95515" spans="1:31" x14ac:dyDescent="0.25">
      <c r="A95515" s="41">
        <v>0</v>
      </c>
      <c r="C95515" s="56"/>
      <c r="AC95515" s="56"/>
      <c r="AD95515" s="56"/>
      <c r="AE95515" s="56"/>
    </row>
    <row r="95516" spans="1:31" x14ac:dyDescent="0.25">
      <c r="A95516" s="41">
        <v>0</v>
      </c>
      <c r="C95516" s="56"/>
      <c r="AC95516" s="56"/>
      <c r="AD95516" s="56"/>
      <c r="AE95516" s="56"/>
    </row>
    <row r="95517" spans="1:31" x14ac:dyDescent="0.25">
      <c r="A95517" s="41">
        <v>0</v>
      </c>
      <c r="C95517" s="56"/>
      <c r="AC95517" s="56"/>
      <c r="AD95517" s="56"/>
      <c r="AE95517" s="56"/>
    </row>
    <row r="95518" spans="1:31" x14ac:dyDescent="0.25">
      <c r="A95518" s="41">
        <v>0</v>
      </c>
      <c r="C95518" s="56"/>
      <c r="AC95518" s="56"/>
      <c r="AD95518" s="56"/>
      <c r="AE95518" s="56"/>
    </row>
    <row r="95519" spans="1:31" x14ac:dyDescent="0.25">
      <c r="A95519" s="41">
        <v>0</v>
      </c>
      <c r="C95519" s="56"/>
      <c r="AC95519" s="56"/>
      <c r="AD95519" s="56"/>
      <c r="AE95519" s="56"/>
    </row>
    <row r="95520" spans="1:31" x14ac:dyDescent="0.25">
      <c r="A95520" s="41">
        <v>0</v>
      </c>
      <c r="C95520" s="56"/>
      <c r="AC95520" s="56"/>
      <c r="AD95520" s="56"/>
      <c r="AE95520" s="56"/>
    </row>
    <row r="95521" spans="1:31" x14ac:dyDescent="0.25">
      <c r="A95521" s="41">
        <v>0</v>
      </c>
      <c r="C95521" s="56"/>
      <c r="AC95521" s="56"/>
      <c r="AD95521" s="56"/>
      <c r="AE95521" s="56"/>
    </row>
    <row r="95522" spans="1:31" x14ac:dyDescent="0.25">
      <c r="A95522" s="41">
        <v>0</v>
      </c>
      <c r="C95522" s="56"/>
      <c r="AC95522" s="56"/>
      <c r="AD95522" s="56"/>
      <c r="AE95522" s="56"/>
    </row>
    <row r="95523" spans="1:31" x14ac:dyDescent="0.25">
      <c r="A95523" s="41">
        <v>0</v>
      </c>
      <c r="C95523" s="56"/>
      <c r="AC95523" s="56"/>
      <c r="AD95523" s="56"/>
      <c r="AE95523" s="56"/>
    </row>
    <row r="95524" spans="1:31" x14ac:dyDescent="0.25">
      <c r="A95524" s="41">
        <v>0</v>
      </c>
      <c r="C95524" s="56"/>
      <c r="AC95524" s="56"/>
      <c r="AD95524" s="56"/>
      <c r="AE95524" s="56"/>
    </row>
    <row r="95525" spans="1:31" x14ac:dyDescent="0.25">
      <c r="A95525" s="41">
        <v>0</v>
      </c>
      <c r="C95525" s="56"/>
      <c r="AC95525" s="56"/>
      <c r="AD95525" s="56"/>
      <c r="AE95525" s="56"/>
    </row>
    <row r="95526" spans="1:31" x14ac:dyDescent="0.25">
      <c r="A95526" s="41">
        <v>0</v>
      </c>
      <c r="C95526" s="56"/>
      <c r="AC95526" s="56"/>
      <c r="AD95526" s="56"/>
      <c r="AE95526" s="56"/>
    </row>
    <row r="95527" spans="1:31" x14ac:dyDescent="0.25">
      <c r="A95527" s="41">
        <v>0</v>
      </c>
      <c r="C95527" s="56"/>
      <c r="AC95527" s="56"/>
      <c r="AD95527" s="56"/>
      <c r="AE95527" s="56"/>
    </row>
    <row r="95528" spans="1:31" x14ac:dyDescent="0.25">
      <c r="A95528" s="41">
        <v>0</v>
      </c>
      <c r="C95528" s="56"/>
      <c r="AC95528" s="56"/>
      <c r="AD95528" s="56"/>
      <c r="AE95528" s="56"/>
    </row>
    <row r="95529" spans="1:31" x14ac:dyDescent="0.25">
      <c r="A95529" s="41">
        <v>0</v>
      </c>
      <c r="C95529" s="56"/>
      <c r="AC95529" s="56"/>
      <c r="AD95529" s="56"/>
      <c r="AE95529" s="56"/>
    </row>
    <row r="95530" spans="1:31" x14ac:dyDescent="0.25">
      <c r="A95530" s="41">
        <v>0</v>
      </c>
      <c r="C95530" s="56"/>
      <c r="AC95530" s="56"/>
      <c r="AD95530" s="56"/>
      <c r="AE95530" s="56"/>
    </row>
    <row r="95531" spans="1:31" x14ac:dyDescent="0.25">
      <c r="A95531" s="41">
        <v>0</v>
      </c>
      <c r="C95531" s="56"/>
      <c r="AC95531" s="56"/>
      <c r="AD95531" s="56"/>
      <c r="AE95531" s="56"/>
    </row>
    <row r="95532" spans="1:31" x14ac:dyDescent="0.25">
      <c r="A95532" s="41">
        <v>0</v>
      </c>
      <c r="C95532" s="56"/>
      <c r="AC95532" s="56"/>
      <c r="AD95532" s="56"/>
      <c r="AE95532" s="56"/>
    </row>
    <row r="95533" spans="1:31" x14ac:dyDescent="0.25">
      <c r="A95533" s="41">
        <v>0</v>
      </c>
      <c r="C95533" s="56"/>
      <c r="AC95533" s="56"/>
      <c r="AD95533" s="56"/>
      <c r="AE95533" s="56"/>
    </row>
    <row r="95534" spans="1:31" x14ac:dyDescent="0.25">
      <c r="A95534" s="41">
        <v>0</v>
      </c>
      <c r="C95534" s="56"/>
      <c r="AC95534" s="56"/>
      <c r="AD95534" s="56"/>
      <c r="AE95534" s="56"/>
    </row>
    <row r="95535" spans="1:31" x14ac:dyDescent="0.25">
      <c r="A95535" s="41">
        <v>0</v>
      </c>
      <c r="C95535" s="56"/>
      <c r="AC95535" s="56"/>
      <c r="AD95535" s="56"/>
      <c r="AE95535" s="56"/>
    </row>
    <row r="95536" spans="1:31" x14ac:dyDescent="0.25">
      <c r="A95536" s="41">
        <v>0</v>
      </c>
      <c r="C95536" s="56"/>
      <c r="AC95536" s="56"/>
      <c r="AD95536" s="56"/>
      <c r="AE95536" s="56"/>
    </row>
    <row r="95537" spans="1:31" x14ac:dyDescent="0.25">
      <c r="A95537" s="41">
        <v>0</v>
      </c>
      <c r="C95537" s="56"/>
      <c r="AC95537" s="56"/>
      <c r="AD95537" s="56"/>
      <c r="AE95537" s="56"/>
    </row>
    <row r="95538" spans="1:31" x14ac:dyDescent="0.25">
      <c r="A95538" s="41">
        <v>0</v>
      </c>
      <c r="C95538" s="56"/>
      <c r="AC95538" s="56"/>
      <c r="AD95538" s="56"/>
      <c r="AE95538" s="56"/>
    </row>
    <row r="95539" spans="1:31" x14ac:dyDescent="0.25">
      <c r="A95539" s="41">
        <v>0</v>
      </c>
      <c r="C95539" s="56"/>
      <c r="AC95539" s="56"/>
      <c r="AD95539" s="56"/>
      <c r="AE95539" s="56"/>
    </row>
    <row r="95540" spans="1:31" x14ac:dyDescent="0.25">
      <c r="A95540" s="41">
        <v>0</v>
      </c>
      <c r="C95540" s="56"/>
      <c r="AC95540" s="56"/>
      <c r="AD95540" s="56"/>
      <c r="AE95540" s="56"/>
    </row>
    <row r="95541" spans="1:31" x14ac:dyDescent="0.25">
      <c r="A95541" s="41">
        <v>0</v>
      </c>
      <c r="C95541" s="56"/>
      <c r="AC95541" s="56"/>
      <c r="AD95541" s="56"/>
      <c r="AE95541" s="56"/>
    </row>
    <row r="95542" spans="1:31" x14ac:dyDescent="0.25">
      <c r="A95542" s="41">
        <v>0</v>
      </c>
      <c r="C95542" s="56"/>
      <c r="AC95542" s="56"/>
      <c r="AD95542" s="56"/>
      <c r="AE95542" s="56"/>
    </row>
    <row r="95543" spans="1:31" x14ac:dyDescent="0.25">
      <c r="A95543" s="41">
        <v>0</v>
      </c>
      <c r="C95543" s="56"/>
      <c r="AC95543" s="56"/>
      <c r="AD95543" s="56"/>
      <c r="AE95543" s="56"/>
    </row>
    <row r="95544" spans="1:31" x14ac:dyDescent="0.25">
      <c r="A95544" s="41">
        <v>0</v>
      </c>
      <c r="C95544" s="56"/>
      <c r="AC95544" s="56"/>
      <c r="AD95544" s="56"/>
      <c r="AE95544" s="56"/>
    </row>
    <row r="95545" spans="1:31" x14ac:dyDescent="0.25">
      <c r="A95545" s="41">
        <v>0</v>
      </c>
      <c r="C95545" s="56"/>
      <c r="AC95545" s="56"/>
      <c r="AD95545" s="56"/>
      <c r="AE95545" s="56"/>
    </row>
    <row r="95546" spans="1:31" x14ac:dyDescent="0.25">
      <c r="A95546" s="41">
        <v>0</v>
      </c>
      <c r="C95546" s="56"/>
      <c r="AC95546" s="56"/>
      <c r="AD95546" s="56"/>
      <c r="AE95546" s="56"/>
    </row>
    <row r="95547" spans="1:31" x14ac:dyDescent="0.25">
      <c r="A95547" s="41">
        <v>0</v>
      </c>
      <c r="C95547" s="56"/>
      <c r="AC95547" s="56"/>
      <c r="AD95547" s="56"/>
      <c r="AE95547" s="56"/>
    </row>
    <row r="95548" spans="1:31" x14ac:dyDescent="0.25">
      <c r="A95548" s="41">
        <v>0</v>
      </c>
      <c r="C95548" s="56"/>
      <c r="AC95548" s="56"/>
      <c r="AD95548" s="56"/>
      <c r="AE95548" s="56"/>
    </row>
    <row r="95549" spans="1:31" x14ac:dyDescent="0.25">
      <c r="A95549" s="41">
        <v>0</v>
      </c>
      <c r="C95549" s="56"/>
      <c r="AC95549" s="56"/>
      <c r="AD95549" s="56"/>
      <c r="AE95549" s="56"/>
    </row>
    <row r="95550" spans="1:31" x14ac:dyDescent="0.25">
      <c r="A95550" s="41">
        <v>0</v>
      </c>
      <c r="C95550" s="56"/>
      <c r="AC95550" s="56"/>
      <c r="AD95550" s="56"/>
      <c r="AE95550" s="56"/>
    </row>
    <row r="95551" spans="1:31" x14ac:dyDescent="0.25">
      <c r="A95551" s="41">
        <v>0</v>
      </c>
      <c r="C95551" s="56"/>
      <c r="AC95551" s="56"/>
      <c r="AD95551" s="56"/>
      <c r="AE95551" s="56"/>
    </row>
    <row r="95552" spans="1:31" x14ac:dyDescent="0.25">
      <c r="A95552" s="41">
        <v>0</v>
      </c>
      <c r="C95552" s="56"/>
      <c r="AC95552" s="56"/>
      <c r="AD95552" s="56"/>
      <c r="AE95552" s="56"/>
    </row>
    <row r="95553" spans="1:31" x14ac:dyDescent="0.25">
      <c r="A95553" s="41">
        <v>0</v>
      </c>
      <c r="C95553" s="56"/>
      <c r="AC95553" s="56"/>
      <c r="AD95553" s="56"/>
      <c r="AE95553" s="56"/>
    </row>
    <row r="95554" spans="1:31" x14ac:dyDescent="0.25">
      <c r="A95554" s="41">
        <v>0</v>
      </c>
      <c r="C95554" s="56"/>
      <c r="AC95554" s="56"/>
      <c r="AD95554" s="56"/>
      <c r="AE95554" s="56"/>
    </row>
    <row r="95555" spans="1:31" x14ac:dyDescent="0.25">
      <c r="A95555" s="41">
        <v>0</v>
      </c>
      <c r="C95555" s="56"/>
      <c r="AC95555" s="56"/>
      <c r="AD95555" s="56"/>
      <c r="AE95555" s="56"/>
    </row>
    <row r="95556" spans="1:31" x14ac:dyDescent="0.25">
      <c r="A95556" s="41">
        <v>0</v>
      </c>
      <c r="C95556" s="56"/>
      <c r="AC95556" s="56"/>
      <c r="AD95556" s="56"/>
      <c r="AE95556" s="56"/>
    </row>
    <row r="95557" spans="1:31" x14ac:dyDescent="0.25">
      <c r="A95557" s="41">
        <v>0</v>
      </c>
      <c r="C95557" s="56"/>
      <c r="AC95557" s="56"/>
      <c r="AD95557" s="56"/>
      <c r="AE95557" s="56"/>
    </row>
    <row r="95558" spans="1:31" x14ac:dyDescent="0.25">
      <c r="A95558" s="41">
        <v>0</v>
      </c>
      <c r="C95558" s="56"/>
      <c r="AC95558" s="56"/>
      <c r="AD95558" s="56"/>
      <c r="AE95558" s="56"/>
    </row>
    <row r="95559" spans="1:31" x14ac:dyDescent="0.25">
      <c r="A95559" s="41">
        <v>0</v>
      </c>
      <c r="C95559" s="56"/>
      <c r="AC95559" s="56"/>
      <c r="AD95559" s="56"/>
      <c r="AE95559" s="56"/>
    </row>
    <row r="95560" spans="1:31" x14ac:dyDescent="0.25">
      <c r="A95560" s="41">
        <v>0</v>
      </c>
      <c r="C95560" s="56"/>
      <c r="AC95560" s="56"/>
      <c r="AD95560" s="56"/>
      <c r="AE95560" s="56"/>
    </row>
    <row r="95561" spans="1:31" x14ac:dyDescent="0.25">
      <c r="A95561" s="41">
        <v>0</v>
      </c>
      <c r="C95561" s="56"/>
      <c r="AC95561" s="56"/>
      <c r="AD95561" s="56"/>
      <c r="AE95561" s="56"/>
    </row>
    <row r="95562" spans="1:31" x14ac:dyDescent="0.25">
      <c r="A95562" s="41">
        <v>0</v>
      </c>
      <c r="C95562" s="56"/>
      <c r="AC95562" s="56"/>
      <c r="AD95562" s="56"/>
      <c r="AE95562" s="56"/>
    </row>
    <row r="95563" spans="1:31" x14ac:dyDescent="0.25">
      <c r="A95563" s="41">
        <v>0</v>
      </c>
      <c r="C95563" s="56"/>
      <c r="AC95563" s="56"/>
      <c r="AD95563" s="56"/>
      <c r="AE95563" s="56"/>
    </row>
    <row r="95564" spans="1:31" x14ac:dyDescent="0.25">
      <c r="A95564" s="41">
        <v>0</v>
      </c>
      <c r="C95564" s="56"/>
      <c r="AC95564" s="56"/>
      <c r="AD95564" s="56"/>
      <c r="AE95564" s="56"/>
    </row>
    <row r="95565" spans="1:31" x14ac:dyDescent="0.25">
      <c r="A95565" s="41">
        <v>0</v>
      </c>
      <c r="C95565" s="56"/>
      <c r="AC95565" s="56"/>
      <c r="AD95565" s="56"/>
      <c r="AE95565" s="56"/>
    </row>
    <row r="95566" spans="1:31" x14ac:dyDescent="0.25">
      <c r="A95566" s="41">
        <v>0</v>
      </c>
      <c r="C95566" s="56"/>
      <c r="AC95566" s="56"/>
      <c r="AD95566" s="56"/>
      <c r="AE95566" s="56"/>
    </row>
    <row r="95567" spans="1:31" x14ac:dyDescent="0.25">
      <c r="A95567" s="41">
        <v>0</v>
      </c>
      <c r="C95567" s="56"/>
      <c r="AC95567" s="56"/>
      <c r="AD95567" s="56"/>
      <c r="AE95567" s="56"/>
    </row>
    <row r="95568" spans="1:31" x14ac:dyDescent="0.25">
      <c r="A95568" s="41">
        <v>0</v>
      </c>
      <c r="C95568" s="56"/>
      <c r="AC95568" s="56"/>
      <c r="AD95568" s="56"/>
      <c r="AE95568" s="56"/>
    </row>
    <row r="95569" spans="1:31" x14ac:dyDescent="0.25">
      <c r="A95569" s="41">
        <v>0</v>
      </c>
      <c r="C95569" s="56"/>
      <c r="AC95569" s="56"/>
      <c r="AD95569" s="56"/>
      <c r="AE95569" s="56"/>
    </row>
    <row r="95570" spans="1:31" x14ac:dyDescent="0.25">
      <c r="A95570" s="41">
        <v>0</v>
      </c>
      <c r="C95570" s="56"/>
      <c r="AC95570" s="56"/>
      <c r="AD95570" s="56"/>
      <c r="AE95570" s="56"/>
    </row>
    <row r="95571" spans="1:31" x14ac:dyDescent="0.25">
      <c r="A95571" s="41">
        <v>0</v>
      </c>
      <c r="C95571" s="56"/>
      <c r="AC95571" s="56"/>
      <c r="AD95571" s="56"/>
      <c r="AE95571" s="56"/>
    </row>
    <row r="95572" spans="1:31" x14ac:dyDescent="0.25">
      <c r="A95572" s="41">
        <v>0</v>
      </c>
      <c r="C95572" s="56"/>
      <c r="AC95572" s="56"/>
      <c r="AD95572" s="56"/>
      <c r="AE95572" s="56"/>
    </row>
    <row r="95573" spans="1:31" x14ac:dyDescent="0.25">
      <c r="A95573" s="41">
        <v>0</v>
      </c>
      <c r="C95573" s="56"/>
      <c r="AC95573" s="56"/>
      <c r="AD95573" s="56"/>
      <c r="AE95573" s="56"/>
    </row>
    <row r="95574" spans="1:31" x14ac:dyDescent="0.25">
      <c r="A95574" s="41">
        <v>0</v>
      </c>
      <c r="C95574" s="56"/>
      <c r="AC95574" s="56"/>
      <c r="AD95574" s="56"/>
      <c r="AE95574" s="56"/>
    </row>
    <row r="95575" spans="1:31" x14ac:dyDescent="0.25">
      <c r="A95575" s="41">
        <v>0</v>
      </c>
      <c r="C95575" s="56"/>
      <c r="AC95575" s="56"/>
      <c r="AD95575" s="56"/>
      <c r="AE95575" s="56"/>
    </row>
    <row r="95576" spans="1:31" x14ac:dyDescent="0.25">
      <c r="A95576" s="41">
        <v>0</v>
      </c>
      <c r="C95576" s="56"/>
      <c r="AC95576" s="56"/>
      <c r="AD95576" s="56"/>
      <c r="AE95576" s="56"/>
    </row>
    <row r="95577" spans="1:31" x14ac:dyDescent="0.25">
      <c r="A95577" s="41">
        <v>0</v>
      </c>
      <c r="C95577" s="56"/>
      <c r="AC95577" s="56"/>
      <c r="AD95577" s="56"/>
      <c r="AE95577" s="56"/>
    </row>
    <row r="95578" spans="1:31" x14ac:dyDescent="0.25">
      <c r="A95578" s="41">
        <v>0</v>
      </c>
      <c r="C95578" s="56"/>
      <c r="AC95578" s="56"/>
      <c r="AD95578" s="56"/>
      <c r="AE95578" s="56"/>
    </row>
    <row r="95579" spans="1:31" x14ac:dyDescent="0.25">
      <c r="A95579" s="41">
        <v>0</v>
      </c>
      <c r="C95579" s="56"/>
      <c r="AC95579" s="56"/>
      <c r="AD95579" s="56"/>
      <c r="AE95579" s="56"/>
    </row>
    <row r="95580" spans="1:31" x14ac:dyDescent="0.25">
      <c r="A95580" s="41">
        <v>0</v>
      </c>
      <c r="C95580" s="56"/>
      <c r="AC95580" s="56"/>
      <c r="AD95580" s="56"/>
      <c r="AE95580" s="56"/>
    </row>
    <row r="95581" spans="1:31" x14ac:dyDescent="0.25">
      <c r="A95581" s="41">
        <v>0</v>
      </c>
      <c r="C95581" s="56"/>
      <c r="AC95581" s="56"/>
      <c r="AD95581" s="56"/>
      <c r="AE95581" s="56"/>
    </row>
    <row r="95582" spans="1:31" x14ac:dyDescent="0.25">
      <c r="A95582" s="41">
        <v>0</v>
      </c>
      <c r="C95582" s="56"/>
      <c r="AC95582" s="56"/>
      <c r="AD95582" s="56"/>
      <c r="AE95582" s="56"/>
    </row>
    <row r="95583" spans="1:31" x14ac:dyDescent="0.25">
      <c r="A95583" s="41">
        <v>0</v>
      </c>
      <c r="C95583" s="56"/>
      <c r="AC95583" s="56"/>
      <c r="AD95583" s="56"/>
      <c r="AE95583" s="56"/>
    </row>
    <row r="95584" spans="1:31" x14ac:dyDescent="0.25">
      <c r="A95584" s="41">
        <v>0</v>
      </c>
      <c r="C95584" s="56"/>
      <c r="AC95584" s="56"/>
      <c r="AD95584" s="56"/>
      <c r="AE95584" s="56"/>
    </row>
    <row r="95585" spans="1:31" x14ac:dyDescent="0.25">
      <c r="A95585" s="41">
        <v>0</v>
      </c>
      <c r="C95585" s="56"/>
      <c r="AC95585" s="56"/>
      <c r="AD95585" s="56"/>
      <c r="AE95585" s="56"/>
    </row>
    <row r="95586" spans="1:31" x14ac:dyDescent="0.25">
      <c r="A95586" s="41">
        <v>0</v>
      </c>
      <c r="C95586" s="56"/>
      <c r="AC95586" s="56"/>
      <c r="AD95586" s="56"/>
      <c r="AE95586" s="56"/>
    </row>
    <row r="95587" spans="1:31" x14ac:dyDescent="0.25">
      <c r="A95587" s="41">
        <v>0</v>
      </c>
      <c r="C95587" s="56"/>
      <c r="AC95587" s="56"/>
      <c r="AD95587" s="56"/>
      <c r="AE95587" s="56"/>
    </row>
    <row r="95588" spans="1:31" x14ac:dyDescent="0.25">
      <c r="A95588" s="41">
        <v>0</v>
      </c>
      <c r="C95588" s="56"/>
      <c r="AC95588" s="56"/>
      <c r="AD95588" s="56"/>
      <c r="AE95588" s="56"/>
    </row>
    <row r="95589" spans="1:31" x14ac:dyDescent="0.25">
      <c r="A95589" s="41">
        <v>0</v>
      </c>
      <c r="C95589" s="56"/>
      <c r="AC95589" s="56"/>
      <c r="AD95589" s="56"/>
      <c r="AE95589" s="56"/>
    </row>
    <row r="95590" spans="1:31" x14ac:dyDescent="0.25">
      <c r="A95590" s="41">
        <v>0</v>
      </c>
      <c r="C95590" s="56"/>
      <c r="AC95590" s="56"/>
      <c r="AD95590" s="56"/>
      <c r="AE95590" s="56"/>
    </row>
    <row r="95591" spans="1:31" x14ac:dyDescent="0.25">
      <c r="A95591" s="41">
        <v>0</v>
      </c>
      <c r="C95591" s="56"/>
      <c r="AC95591" s="56"/>
      <c r="AD95591" s="56"/>
      <c r="AE95591" s="56"/>
    </row>
    <row r="95592" spans="1:31" x14ac:dyDescent="0.25">
      <c r="A95592" s="41">
        <v>0</v>
      </c>
      <c r="C95592" s="56"/>
      <c r="AC95592" s="56"/>
      <c r="AD95592" s="56"/>
      <c r="AE95592" s="56"/>
    </row>
    <row r="95593" spans="1:31" x14ac:dyDescent="0.25">
      <c r="A95593" s="41">
        <v>0</v>
      </c>
      <c r="C95593" s="56"/>
      <c r="AC95593" s="56"/>
      <c r="AD95593" s="56"/>
      <c r="AE95593" s="56"/>
    </row>
    <row r="95594" spans="1:31" x14ac:dyDescent="0.25">
      <c r="A95594" s="41">
        <v>0</v>
      </c>
      <c r="C95594" s="56"/>
      <c r="AC95594" s="56"/>
      <c r="AD95594" s="56"/>
      <c r="AE95594" s="56"/>
    </row>
    <row r="95595" spans="1:31" x14ac:dyDescent="0.25">
      <c r="A95595" s="41">
        <v>0</v>
      </c>
      <c r="C95595" s="56"/>
      <c r="AC95595" s="56"/>
      <c r="AD95595" s="56"/>
      <c r="AE95595" s="56"/>
    </row>
    <row r="95596" spans="1:31" x14ac:dyDescent="0.25">
      <c r="A95596" s="41">
        <v>0</v>
      </c>
      <c r="C95596" s="56"/>
      <c r="AC95596" s="56"/>
      <c r="AD95596" s="56"/>
      <c r="AE95596" s="56"/>
    </row>
    <row r="95597" spans="1:31" x14ac:dyDescent="0.25">
      <c r="A95597" s="41">
        <v>0</v>
      </c>
      <c r="C95597" s="56"/>
      <c r="AC95597" s="56"/>
      <c r="AD95597" s="56"/>
      <c r="AE95597" s="56"/>
    </row>
    <row r="95598" spans="1:31" x14ac:dyDescent="0.25">
      <c r="A95598" s="41">
        <v>0</v>
      </c>
      <c r="C95598" s="56"/>
      <c r="AC95598" s="56"/>
      <c r="AD95598" s="56"/>
      <c r="AE95598" s="56"/>
    </row>
    <row r="95599" spans="1:31" x14ac:dyDescent="0.25">
      <c r="A95599" s="41">
        <v>0</v>
      </c>
      <c r="C95599" s="56"/>
      <c r="AC95599" s="56"/>
      <c r="AD95599" s="56"/>
      <c r="AE95599" s="56"/>
    </row>
    <row r="95600" spans="1:31" x14ac:dyDescent="0.25">
      <c r="A95600" s="41">
        <v>0</v>
      </c>
      <c r="C95600" s="56"/>
      <c r="AC95600" s="56"/>
      <c r="AD95600" s="56"/>
      <c r="AE95600" s="56"/>
    </row>
    <row r="95601" spans="1:31" x14ac:dyDescent="0.25">
      <c r="A95601" s="41">
        <v>0</v>
      </c>
      <c r="C95601" s="56"/>
      <c r="AC95601" s="56"/>
      <c r="AD95601" s="56"/>
      <c r="AE95601" s="56"/>
    </row>
    <row r="95602" spans="1:31" x14ac:dyDescent="0.25">
      <c r="A95602" s="41">
        <v>0</v>
      </c>
      <c r="C95602" s="56"/>
      <c r="AC95602" s="56"/>
      <c r="AD95602" s="56"/>
      <c r="AE95602" s="56"/>
    </row>
    <row r="95603" spans="1:31" x14ac:dyDescent="0.25">
      <c r="A95603" s="41">
        <v>0</v>
      </c>
      <c r="C95603" s="56"/>
      <c r="AC95603" s="56"/>
      <c r="AD95603" s="56"/>
      <c r="AE95603" s="56"/>
    </row>
    <row r="95604" spans="1:31" x14ac:dyDescent="0.25">
      <c r="A95604" s="41">
        <v>0</v>
      </c>
      <c r="C95604" s="56"/>
      <c r="AC95604" s="56"/>
      <c r="AD95604" s="56"/>
      <c r="AE95604" s="56"/>
    </row>
    <row r="95605" spans="1:31" x14ac:dyDescent="0.25">
      <c r="A95605" s="41">
        <v>0</v>
      </c>
      <c r="C95605" s="56"/>
      <c r="AC95605" s="56"/>
      <c r="AD95605" s="56"/>
      <c r="AE95605" s="56"/>
    </row>
    <row r="95606" spans="1:31" x14ac:dyDescent="0.25">
      <c r="A95606" s="41">
        <v>0</v>
      </c>
      <c r="C95606" s="56"/>
      <c r="AC95606" s="56"/>
      <c r="AD95606" s="56"/>
      <c r="AE95606" s="56"/>
    </row>
    <row r="95607" spans="1:31" x14ac:dyDescent="0.25">
      <c r="A95607" s="41">
        <v>0</v>
      </c>
      <c r="C95607" s="56"/>
      <c r="AC95607" s="56"/>
      <c r="AD95607" s="56"/>
      <c r="AE95607" s="56"/>
    </row>
    <row r="95608" spans="1:31" x14ac:dyDescent="0.25">
      <c r="A95608" s="41">
        <v>0</v>
      </c>
      <c r="C95608" s="56"/>
      <c r="AC95608" s="56"/>
      <c r="AD95608" s="56"/>
      <c r="AE95608" s="56"/>
    </row>
    <row r="95609" spans="1:31" x14ac:dyDescent="0.25">
      <c r="A95609" s="41">
        <v>0</v>
      </c>
      <c r="C95609" s="56"/>
      <c r="AC95609" s="56"/>
      <c r="AD95609" s="56"/>
      <c r="AE95609" s="56"/>
    </row>
    <row r="95610" spans="1:31" x14ac:dyDescent="0.25">
      <c r="A95610" s="41">
        <v>0</v>
      </c>
      <c r="C95610" s="56"/>
      <c r="AC95610" s="56"/>
      <c r="AD95610" s="56"/>
      <c r="AE95610" s="56"/>
    </row>
    <row r="95611" spans="1:31" x14ac:dyDescent="0.25">
      <c r="A95611" s="41">
        <v>0</v>
      </c>
      <c r="C95611" s="56"/>
      <c r="AC95611" s="56"/>
      <c r="AD95611" s="56"/>
      <c r="AE95611" s="56"/>
    </row>
    <row r="95612" spans="1:31" x14ac:dyDescent="0.25">
      <c r="A95612" s="41">
        <v>0</v>
      </c>
      <c r="C95612" s="56"/>
      <c r="AC95612" s="56"/>
      <c r="AD95612" s="56"/>
      <c r="AE95612" s="56"/>
    </row>
    <row r="95613" spans="1:31" x14ac:dyDescent="0.25">
      <c r="A95613" s="41">
        <v>0</v>
      </c>
      <c r="C95613" s="56"/>
      <c r="AC95613" s="56"/>
      <c r="AD95613" s="56"/>
      <c r="AE95613" s="56"/>
    </row>
    <row r="95614" spans="1:31" x14ac:dyDescent="0.25">
      <c r="A95614" s="41">
        <v>0</v>
      </c>
      <c r="C95614" s="56"/>
      <c r="AC95614" s="56"/>
      <c r="AD95614" s="56"/>
      <c r="AE95614" s="56"/>
    </row>
    <row r="95615" spans="1:31" x14ac:dyDescent="0.25">
      <c r="A95615" s="41">
        <v>0</v>
      </c>
      <c r="C95615" s="56"/>
      <c r="AC95615" s="56"/>
      <c r="AD95615" s="56"/>
      <c r="AE95615" s="56"/>
    </row>
    <row r="95616" spans="1:31" x14ac:dyDescent="0.25">
      <c r="A95616" s="41">
        <v>0</v>
      </c>
      <c r="C95616" s="56"/>
      <c r="AC95616" s="56"/>
      <c r="AD95616" s="56"/>
      <c r="AE95616" s="56"/>
    </row>
    <row r="95617" spans="1:31" x14ac:dyDescent="0.25">
      <c r="A95617" s="41">
        <v>0</v>
      </c>
      <c r="C95617" s="56"/>
      <c r="AC95617" s="56"/>
      <c r="AD95617" s="56"/>
      <c r="AE95617" s="56"/>
    </row>
    <row r="95618" spans="1:31" x14ac:dyDescent="0.25">
      <c r="A95618" s="41">
        <v>0</v>
      </c>
      <c r="C95618" s="56"/>
      <c r="AC95618" s="56"/>
      <c r="AD95618" s="56"/>
      <c r="AE95618" s="56"/>
    </row>
    <row r="95619" spans="1:31" x14ac:dyDescent="0.25">
      <c r="A95619" s="41">
        <v>0</v>
      </c>
      <c r="C95619" s="56"/>
      <c r="AC95619" s="56"/>
      <c r="AD95619" s="56"/>
      <c r="AE95619" s="56"/>
    </row>
    <row r="95620" spans="1:31" x14ac:dyDescent="0.25">
      <c r="A95620" s="41">
        <v>0</v>
      </c>
      <c r="C95620" s="56"/>
      <c r="AC95620" s="56"/>
      <c r="AD95620" s="56"/>
      <c r="AE95620" s="56"/>
    </row>
    <row r="95621" spans="1:31" x14ac:dyDescent="0.25">
      <c r="A95621" s="41">
        <v>0</v>
      </c>
      <c r="C95621" s="56"/>
      <c r="AC95621" s="56"/>
      <c r="AD95621" s="56"/>
      <c r="AE95621" s="56"/>
    </row>
    <row r="95622" spans="1:31" x14ac:dyDescent="0.25">
      <c r="A95622" s="41">
        <v>0</v>
      </c>
      <c r="C95622" s="56"/>
      <c r="AC95622" s="56"/>
      <c r="AD95622" s="56"/>
      <c r="AE95622" s="56"/>
    </row>
    <row r="95623" spans="1:31" x14ac:dyDescent="0.25">
      <c r="A95623" s="41">
        <v>0</v>
      </c>
      <c r="C95623" s="56"/>
      <c r="AC95623" s="56"/>
      <c r="AD95623" s="56"/>
      <c r="AE95623" s="56"/>
    </row>
    <row r="95624" spans="1:31" x14ac:dyDescent="0.25">
      <c r="A95624" s="41">
        <v>0</v>
      </c>
      <c r="C95624" s="56"/>
      <c r="AC95624" s="56"/>
      <c r="AD95624" s="56"/>
      <c r="AE95624" s="56"/>
    </row>
    <row r="95625" spans="1:31" x14ac:dyDescent="0.25">
      <c r="A95625" s="41">
        <v>0</v>
      </c>
      <c r="C95625" s="56"/>
      <c r="AC95625" s="56"/>
      <c r="AD95625" s="56"/>
      <c r="AE95625" s="56"/>
    </row>
    <row r="95626" spans="1:31" x14ac:dyDescent="0.25">
      <c r="A95626" s="41">
        <v>0</v>
      </c>
      <c r="C95626" s="56"/>
      <c r="AC95626" s="56"/>
      <c r="AD95626" s="56"/>
      <c r="AE95626" s="56"/>
    </row>
    <row r="95627" spans="1:31" x14ac:dyDescent="0.25">
      <c r="A95627" s="41">
        <v>0</v>
      </c>
      <c r="C95627" s="56"/>
      <c r="AC95627" s="56"/>
      <c r="AD95627" s="56"/>
      <c r="AE95627" s="56"/>
    </row>
    <row r="95628" spans="1:31" x14ac:dyDescent="0.25">
      <c r="A95628" s="41">
        <v>0</v>
      </c>
      <c r="C95628" s="56"/>
      <c r="AC95628" s="56"/>
      <c r="AD95628" s="56"/>
      <c r="AE95628" s="56"/>
    </row>
    <row r="95629" spans="1:31" x14ac:dyDescent="0.25">
      <c r="A95629" s="41">
        <v>0</v>
      </c>
      <c r="C95629" s="56"/>
      <c r="AC95629" s="56"/>
      <c r="AD95629" s="56"/>
      <c r="AE95629" s="56"/>
    </row>
    <row r="95630" spans="1:31" x14ac:dyDescent="0.25">
      <c r="A95630" s="41">
        <v>0</v>
      </c>
      <c r="C95630" s="56"/>
      <c r="AC95630" s="56"/>
      <c r="AD95630" s="56"/>
      <c r="AE95630" s="56"/>
    </row>
    <row r="95631" spans="1:31" x14ac:dyDescent="0.25">
      <c r="A95631" s="41">
        <v>0</v>
      </c>
      <c r="C95631" s="56"/>
      <c r="AC95631" s="56"/>
      <c r="AD95631" s="56"/>
      <c r="AE95631" s="56"/>
    </row>
    <row r="95632" spans="1:31" x14ac:dyDescent="0.25">
      <c r="A95632" s="41">
        <v>0</v>
      </c>
      <c r="C95632" s="56"/>
      <c r="AC95632" s="56"/>
      <c r="AD95632" s="56"/>
      <c r="AE95632" s="56"/>
    </row>
    <row r="95633" spans="1:31" x14ac:dyDescent="0.25">
      <c r="A95633" s="41">
        <v>0</v>
      </c>
      <c r="C95633" s="56"/>
      <c r="AC95633" s="56"/>
      <c r="AD95633" s="56"/>
      <c r="AE95633" s="56"/>
    </row>
    <row r="95634" spans="1:31" x14ac:dyDescent="0.25">
      <c r="A95634" s="41">
        <v>0</v>
      </c>
      <c r="C95634" s="56"/>
      <c r="AC95634" s="56"/>
      <c r="AD95634" s="56"/>
      <c r="AE95634" s="56"/>
    </row>
    <row r="95635" spans="1:31" x14ac:dyDescent="0.25">
      <c r="A95635" s="41">
        <v>0</v>
      </c>
      <c r="C95635" s="56"/>
      <c r="AC95635" s="56"/>
      <c r="AD95635" s="56"/>
      <c r="AE95635" s="56"/>
    </row>
    <row r="95636" spans="1:31" x14ac:dyDescent="0.25">
      <c r="A95636" s="41">
        <v>0</v>
      </c>
      <c r="C95636" s="56"/>
      <c r="AC95636" s="56"/>
      <c r="AD95636" s="56"/>
      <c r="AE95636" s="56"/>
    </row>
    <row r="95637" spans="1:31" x14ac:dyDescent="0.25">
      <c r="A95637" s="41">
        <v>0</v>
      </c>
      <c r="C95637" s="56"/>
      <c r="AC95637" s="56"/>
      <c r="AD95637" s="56"/>
      <c r="AE95637" s="56"/>
    </row>
    <row r="95638" spans="1:31" x14ac:dyDescent="0.25">
      <c r="A95638" s="41">
        <v>0</v>
      </c>
      <c r="C95638" s="56"/>
      <c r="AC95638" s="56"/>
      <c r="AD95638" s="56"/>
      <c r="AE95638" s="56"/>
    </row>
    <row r="95639" spans="1:31" x14ac:dyDescent="0.25">
      <c r="A95639" s="41">
        <v>0</v>
      </c>
      <c r="C95639" s="56"/>
      <c r="AC95639" s="56"/>
      <c r="AD95639" s="56"/>
      <c r="AE95639" s="56"/>
    </row>
    <row r="95640" spans="1:31" x14ac:dyDescent="0.25">
      <c r="A95640" s="41">
        <v>0</v>
      </c>
      <c r="C95640" s="56"/>
      <c r="AC95640" s="56"/>
      <c r="AD95640" s="56"/>
      <c r="AE95640" s="56"/>
    </row>
    <row r="95641" spans="1:31" x14ac:dyDescent="0.25">
      <c r="A95641" s="41">
        <v>0</v>
      </c>
      <c r="C95641" s="56"/>
      <c r="AC95641" s="56"/>
      <c r="AD95641" s="56"/>
      <c r="AE95641" s="56"/>
    </row>
    <row r="95642" spans="1:31" x14ac:dyDescent="0.25">
      <c r="A95642" s="41">
        <v>0</v>
      </c>
      <c r="C95642" s="56"/>
      <c r="AC95642" s="56"/>
      <c r="AD95642" s="56"/>
      <c r="AE95642" s="56"/>
    </row>
    <row r="95643" spans="1:31" x14ac:dyDescent="0.25">
      <c r="A95643" s="41">
        <v>0</v>
      </c>
      <c r="C95643" s="56"/>
      <c r="AC95643" s="56"/>
      <c r="AD95643" s="56"/>
      <c r="AE95643" s="56"/>
    </row>
    <row r="95644" spans="1:31" x14ac:dyDescent="0.25">
      <c r="A95644" s="41">
        <v>0</v>
      </c>
      <c r="C95644" s="56"/>
      <c r="AC95644" s="56"/>
      <c r="AD95644" s="56"/>
      <c r="AE95644" s="56"/>
    </row>
    <row r="95645" spans="1:31" x14ac:dyDescent="0.25">
      <c r="A95645" s="41">
        <v>0</v>
      </c>
      <c r="C95645" s="56"/>
      <c r="AC95645" s="56"/>
      <c r="AD95645" s="56"/>
      <c r="AE95645" s="56"/>
    </row>
    <row r="95646" spans="1:31" x14ac:dyDescent="0.25">
      <c r="A95646" s="41">
        <v>0</v>
      </c>
      <c r="C95646" s="56"/>
      <c r="AC95646" s="56"/>
      <c r="AD95646" s="56"/>
      <c r="AE95646" s="56"/>
    </row>
    <row r="95647" spans="1:31" x14ac:dyDescent="0.25">
      <c r="A95647" s="41">
        <v>0</v>
      </c>
      <c r="C95647" s="56"/>
      <c r="AC95647" s="56"/>
      <c r="AD95647" s="56"/>
      <c r="AE95647" s="56"/>
    </row>
    <row r="95648" spans="1:31" x14ac:dyDescent="0.25">
      <c r="A95648" s="41">
        <v>0</v>
      </c>
      <c r="C95648" s="56"/>
      <c r="AC95648" s="56"/>
      <c r="AD95648" s="56"/>
      <c r="AE95648" s="56"/>
    </row>
    <row r="95649" spans="1:31" x14ac:dyDescent="0.25">
      <c r="A95649" s="41">
        <v>0</v>
      </c>
      <c r="C95649" s="56"/>
      <c r="AC95649" s="56"/>
      <c r="AD95649" s="56"/>
      <c r="AE95649" s="56"/>
    </row>
    <row r="95650" spans="1:31" x14ac:dyDescent="0.25">
      <c r="A95650" s="41">
        <v>0</v>
      </c>
      <c r="C95650" s="56"/>
      <c r="AC95650" s="56"/>
      <c r="AD95650" s="56"/>
      <c r="AE95650" s="56"/>
    </row>
    <row r="95651" spans="1:31" x14ac:dyDescent="0.25">
      <c r="A95651" s="41">
        <v>0</v>
      </c>
      <c r="C95651" s="56"/>
      <c r="AC95651" s="56"/>
      <c r="AD95651" s="56"/>
      <c r="AE95651" s="56"/>
    </row>
    <row r="95652" spans="1:31" x14ac:dyDescent="0.25">
      <c r="A95652" s="41">
        <v>0</v>
      </c>
      <c r="C95652" s="56"/>
      <c r="AC95652" s="56"/>
      <c r="AD95652" s="56"/>
      <c r="AE95652" s="56"/>
    </row>
    <row r="95653" spans="1:31" x14ac:dyDescent="0.25">
      <c r="A95653" s="41">
        <v>0</v>
      </c>
      <c r="C95653" s="56"/>
      <c r="AC95653" s="56"/>
      <c r="AD95653" s="56"/>
      <c r="AE95653" s="56"/>
    </row>
    <row r="95654" spans="1:31" x14ac:dyDescent="0.25">
      <c r="A95654" s="41">
        <v>0</v>
      </c>
      <c r="C95654" s="56"/>
      <c r="AC95654" s="56"/>
      <c r="AD95654" s="56"/>
      <c r="AE95654" s="56"/>
    </row>
    <row r="95655" spans="1:31" x14ac:dyDescent="0.25">
      <c r="A95655" s="41">
        <v>0</v>
      </c>
      <c r="C95655" s="56"/>
      <c r="AC95655" s="56"/>
      <c r="AD95655" s="56"/>
      <c r="AE95655" s="56"/>
    </row>
    <row r="95656" spans="1:31" x14ac:dyDescent="0.25">
      <c r="A95656" s="41">
        <v>0</v>
      </c>
      <c r="C95656" s="56"/>
      <c r="AC95656" s="56"/>
      <c r="AD95656" s="56"/>
      <c r="AE95656" s="56"/>
    </row>
    <row r="95657" spans="1:31" x14ac:dyDescent="0.25">
      <c r="A95657" s="41">
        <v>0</v>
      </c>
      <c r="C95657" s="56"/>
      <c r="AC95657" s="56"/>
      <c r="AD95657" s="56"/>
      <c r="AE95657" s="56"/>
    </row>
    <row r="95658" spans="1:31" x14ac:dyDescent="0.25">
      <c r="A95658" s="41">
        <v>0</v>
      </c>
      <c r="C95658" s="56"/>
      <c r="AC95658" s="56"/>
      <c r="AD95658" s="56"/>
      <c r="AE95658" s="56"/>
    </row>
    <row r="95659" spans="1:31" x14ac:dyDescent="0.25">
      <c r="A95659" s="41">
        <v>0</v>
      </c>
      <c r="C95659" s="56"/>
      <c r="AC95659" s="56"/>
      <c r="AD95659" s="56"/>
      <c r="AE95659" s="56"/>
    </row>
    <row r="95660" spans="1:31" x14ac:dyDescent="0.25">
      <c r="A95660" s="41">
        <v>0</v>
      </c>
      <c r="C95660" s="56"/>
      <c r="AC95660" s="56"/>
      <c r="AD95660" s="56"/>
      <c r="AE95660" s="56"/>
    </row>
    <row r="95661" spans="1:31" x14ac:dyDescent="0.25">
      <c r="A95661" s="41">
        <v>0</v>
      </c>
      <c r="C95661" s="56"/>
      <c r="AC95661" s="56"/>
      <c r="AD95661" s="56"/>
      <c r="AE95661" s="56"/>
    </row>
    <row r="95662" spans="1:31" x14ac:dyDescent="0.25">
      <c r="A95662" s="41">
        <v>0</v>
      </c>
      <c r="C95662" s="56"/>
      <c r="AC95662" s="56"/>
      <c r="AD95662" s="56"/>
      <c r="AE95662" s="56"/>
    </row>
    <row r="95663" spans="1:31" x14ac:dyDescent="0.25">
      <c r="A95663" s="41">
        <v>0</v>
      </c>
      <c r="C95663" s="56"/>
      <c r="AC95663" s="56"/>
      <c r="AD95663" s="56"/>
      <c r="AE95663" s="56"/>
    </row>
    <row r="95664" spans="1:31" x14ac:dyDescent="0.25">
      <c r="A95664" s="41">
        <v>0</v>
      </c>
      <c r="C95664" s="56"/>
      <c r="AC95664" s="56"/>
      <c r="AD95664" s="56"/>
      <c r="AE95664" s="56"/>
    </row>
    <row r="95665" spans="1:31" x14ac:dyDescent="0.25">
      <c r="A95665" s="41">
        <v>0</v>
      </c>
      <c r="C95665" s="56"/>
      <c r="AC95665" s="56"/>
      <c r="AD95665" s="56"/>
      <c r="AE95665" s="56"/>
    </row>
    <row r="95666" spans="1:31" x14ac:dyDescent="0.25">
      <c r="A95666" s="41">
        <v>0</v>
      </c>
      <c r="C95666" s="56"/>
      <c r="AC95666" s="56"/>
      <c r="AD95666" s="56"/>
      <c r="AE95666" s="56"/>
    </row>
    <row r="95667" spans="1:31" x14ac:dyDescent="0.25">
      <c r="A95667" s="41">
        <v>0</v>
      </c>
      <c r="C95667" s="56"/>
      <c r="AC95667" s="56"/>
      <c r="AD95667" s="56"/>
      <c r="AE95667" s="56"/>
    </row>
    <row r="95668" spans="1:31" x14ac:dyDescent="0.25">
      <c r="A95668" s="41">
        <v>0</v>
      </c>
      <c r="C95668" s="56"/>
      <c r="AC95668" s="56"/>
      <c r="AD95668" s="56"/>
      <c r="AE95668" s="56"/>
    </row>
    <row r="95669" spans="1:31" x14ac:dyDescent="0.25">
      <c r="A95669" s="41">
        <v>0</v>
      </c>
      <c r="C95669" s="56"/>
      <c r="AC95669" s="56"/>
      <c r="AD95669" s="56"/>
      <c r="AE95669" s="56"/>
    </row>
    <row r="95670" spans="1:31" x14ac:dyDescent="0.25">
      <c r="A95670" s="41">
        <v>0</v>
      </c>
      <c r="C95670" s="56"/>
      <c r="AC95670" s="56"/>
      <c r="AD95670" s="56"/>
      <c r="AE95670" s="56"/>
    </row>
    <row r="95671" spans="1:31" x14ac:dyDescent="0.25">
      <c r="A95671" s="41">
        <v>0</v>
      </c>
      <c r="C95671" s="56"/>
      <c r="AC95671" s="56"/>
      <c r="AD95671" s="56"/>
      <c r="AE95671" s="56"/>
    </row>
    <row r="95672" spans="1:31" x14ac:dyDescent="0.25">
      <c r="A95672" s="41">
        <v>0</v>
      </c>
      <c r="C95672" s="56"/>
      <c r="AC95672" s="56"/>
      <c r="AD95672" s="56"/>
      <c r="AE95672" s="56"/>
    </row>
    <row r="95673" spans="1:31" x14ac:dyDescent="0.25">
      <c r="A95673" s="41">
        <v>0</v>
      </c>
      <c r="C95673" s="56"/>
      <c r="AC95673" s="56"/>
      <c r="AD95673" s="56"/>
      <c r="AE95673" s="56"/>
    </row>
    <row r="95674" spans="1:31" x14ac:dyDescent="0.25">
      <c r="A95674" s="41">
        <v>0</v>
      </c>
      <c r="C95674" s="56"/>
      <c r="AC95674" s="56"/>
      <c r="AD95674" s="56"/>
      <c r="AE95674" s="56"/>
    </row>
    <row r="95675" spans="1:31" x14ac:dyDescent="0.25">
      <c r="A95675" s="41">
        <v>0</v>
      </c>
      <c r="C95675" s="56"/>
      <c r="AC95675" s="56"/>
      <c r="AD95675" s="56"/>
      <c r="AE95675" s="56"/>
    </row>
    <row r="95676" spans="1:31" x14ac:dyDescent="0.25">
      <c r="A95676" s="41">
        <v>0</v>
      </c>
      <c r="C95676" s="56"/>
      <c r="AC95676" s="56"/>
      <c r="AD95676" s="56"/>
      <c r="AE95676" s="56"/>
    </row>
    <row r="95677" spans="1:31" x14ac:dyDescent="0.25">
      <c r="A95677" s="41">
        <v>0</v>
      </c>
      <c r="C95677" s="56"/>
      <c r="AC95677" s="56"/>
      <c r="AD95677" s="56"/>
      <c r="AE95677" s="56"/>
    </row>
    <row r="95678" spans="1:31" x14ac:dyDescent="0.25">
      <c r="A95678" s="41">
        <v>0</v>
      </c>
      <c r="C95678" s="56"/>
      <c r="AC95678" s="56"/>
      <c r="AD95678" s="56"/>
      <c r="AE95678" s="56"/>
    </row>
    <row r="95679" spans="1:31" x14ac:dyDescent="0.25">
      <c r="A95679" s="41">
        <v>0</v>
      </c>
      <c r="C95679" s="56"/>
      <c r="AC95679" s="56"/>
      <c r="AD95679" s="56"/>
      <c r="AE95679" s="56"/>
    </row>
    <row r="95680" spans="1:31" x14ac:dyDescent="0.25">
      <c r="A95680" s="41">
        <v>0</v>
      </c>
      <c r="C95680" s="56"/>
      <c r="AC95680" s="56"/>
      <c r="AD95680" s="56"/>
      <c r="AE95680" s="56"/>
    </row>
    <row r="95681" spans="1:31" x14ac:dyDescent="0.25">
      <c r="A95681" s="41">
        <v>0</v>
      </c>
      <c r="C95681" s="56"/>
      <c r="AC95681" s="56"/>
      <c r="AD95681" s="56"/>
      <c r="AE95681" s="56"/>
    </row>
    <row r="95682" spans="1:31" x14ac:dyDescent="0.25">
      <c r="A95682" s="41">
        <v>0</v>
      </c>
      <c r="C95682" s="56"/>
      <c r="AC95682" s="56"/>
      <c r="AD95682" s="56"/>
      <c r="AE95682" s="56"/>
    </row>
    <row r="95683" spans="1:31" x14ac:dyDescent="0.25">
      <c r="A95683" s="41">
        <v>0</v>
      </c>
      <c r="C95683" s="56"/>
      <c r="AC95683" s="56"/>
      <c r="AD95683" s="56"/>
      <c r="AE95683" s="56"/>
    </row>
    <row r="95684" spans="1:31" x14ac:dyDescent="0.25">
      <c r="A95684" s="41">
        <v>0</v>
      </c>
      <c r="C95684" s="56"/>
      <c r="AC95684" s="56"/>
      <c r="AD95684" s="56"/>
      <c r="AE95684" s="56"/>
    </row>
    <row r="95685" spans="1:31" x14ac:dyDescent="0.25">
      <c r="A95685" s="41">
        <v>0</v>
      </c>
      <c r="C95685" s="56"/>
      <c r="AC95685" s="56"/>
      <c r="AD95685" s="56"/>
      <c r="AE95685" s="56"/>
    </row>
    <row r="95686" spans="1:31" x14ac:dyDescent="0.25">
      <c r="A95686" s="41">
        <v>0</v>
      </c>
      <c r="C95686" s="56"/>
      <c r="AC95686" s="56"/>
      <c r="AD95686" s="56"/>
      <c r="AE95686" s="56"/>
    </row>
    <row r="95687" spans="1:31" x14ac:dyDescent="0.25">
      <c r="A95687" s="41">
        <v>0</v>
      </c>
      <c r="C95687" s="56"/>
      <c r="AC95687" s="56"/>
      <c r="AD95687" s="56"/>
      <c r="AE95687" s="56"/>
    </row>
    <row r="95688" spans="1:31" x14ac:dyDescent="0.25">
      <c r="A95688" s="41">
        <v>0</v>
      </c>
      <c r="C95688" s="56"/>
      <c r="AC95688" s="56"/>
      <c r="AD95688" s="56"/>
      <c r="AE95688" s="56"/>
    </row>
    <row r="95689" spans="1:31" x14ac:dyDescent="0.25">
      <c r="A95689" s="41">
        <v>0</v>
      </c>
      <c r="C95689" s="56"/>
      <c r="AC95689" s="56"/>
      <c r="AD95689" s="56"/>
      <c r="AE95689" s="56"/>
    </row>
    <row r="95690" spans="1:31" x14ac:dyDescent="0.25">
      <c r="A95690" s="41">
        <v>0</v>
      </c>
      <c r="C95690" s="56"/>
      <c r="AC95690" s="56"/>
      <c r="AD95690" s="56"/>
      <c r="AE95690" s="56"/>
    </row>
    <row r="95691" spans="1:31" x14ac:dyDescent="0.25">
      <c r="A95691" s="41">
        <v>0</v>
      </c>
      <c r="C95691" s="56"/>
      <c r="AC95691" s="56"/>
      <c r="AD95691" s="56"/>
      <c r="AE95691" s="56"/>
    </row>
    <row r="95692" spans="1:31" x14ac:dyDescent="0.25">
      <c r="A95692" s="41">
        <v>0</v>
      </c>
      <c r="C95692" s="56"/>
      <c r="AC95692" s="56"/>
      <c r="AD95692" s="56"/>
      <c r="AE95692" s="56"/>
    </row>
    <row r="95693" spans="1:31" x14ac:dyDescent="0.25">
      <c r="A95693" s="41">
        <v>0</v>
      </c>
      <c r="C95693" s="56"/>
      <c r="AC95693" s="56"/>
      <c r="AD95693" s="56"/>
      <c r="AE95693" s="56"/>
    </row>
    <row r="95694" spans="1:31" x14ac:dyDescent="0.25">
      <c r="A95694" s="41">
        <v>0</v>
      </c>
      <c r="C95694" s="56"/>
      <c r="AC95694" s="56"/>
      <c r="AD95694" s="56"/>
      <c r="AE95694" s="56"/>
    </row>
    <row r="95695" spans="1:31" x14ac:dyDescent="0.25">
      <c r="A95695" s="41">
        <v>0</v>
      </c>
      <c r="C95695" s="56"/>
      <c r="AC95695" s="56"/>
      <c r="AD95695" s="56"/>
      <c r="AE95695" s="56"/>
    </row>
    <row r="95696" spans="1:31" x14ac:dyDescent="0.25">
      <c r="A95696" s="41">
        <v>0</v>
      </c>
      <c r="C95696" s="56"/>
      <c r="AC95696" s="56"/>
      <c r="AD95696" s="56"/>
      <c r="AE95696" s="56"/>
    </row>
    <row r="95697" spans="1:31" x14ac:dyDescent="0.25">
      <c r="A95697" s="41">
        <v>0</v>
      </c>
      <c r="C95697" s="56"/>
      <c r="AC95697" s="56"/>
      <c r="AD95697" s="56"/>
      <c r="AE95697" s="56"/>
    </row>
    <row r="95698" spans="1:31" x14ac:dyDescent="0.25">
      <c r="A95698" s="41">
        <v>0</v>
      </c>
      <c r="C95698" s="56"/>
      <c r="AC95698" s="56"/>
      <c r="AD95698" s="56"/>
      <c r="AE95698" s="56"/>
    </row>
    <row r="95699" spans="1:31" x14ac:dyDescent="0.25">
      <c r="A95699" s="41">
        <v>0</v>
      </c>
      <c r="C95699" s="56"/>
      <c r="AC95699" s="56"/>
      <c r="AD95699" s="56"/>
      <c r="AE95699" s="56"/>
    </row>
    <row r="95700" spans="1:31" x14ac:dyDescent="0.25">
      <c r="A95700" s="41">
        <v>0</v>
      </c>
      <c r="C95700" s="56"/>
      <c r="AC95700" s="56"/>
      <c r="AD95700" s="56"/>
      <c r="AE95700" s="56"/>
    </row>
    <row r="95701" spans="1:31" x14ac:dyDescent="0.25">
      <c r="A95701" s="41">
        <v>0</v>
      </c>
      <c r="C95701" s="56"/>
      <c r="AC95701" s="56"/>
      <c r="AD95701" s="56"/>
      <c r="AE95701" s="56"/>
    </row>
    <row r="95702" spans="1:31" x14ac:dyDescent="0.25">
      <c r="A95702" s="41">
        <v>0</v>
      </c>
      <c r="C95702" s="56"/>
      <c r="AC95702" s="56"/>
      <c r="AD95702" s="56"/>
      <c r="AE95702" s="56"/>
    </row>
    <row r="95703" spans="1:31" x14ac:dyDescent="0.25">
      <c r="A95703" s="41">
        <v>0</v>
      </c>
      <c r="C95703" s="56"/>
      <c r="AC95703" s="56"/>
      <c r="AD95703" s="56"/>
      <c r="AE95703" s="56"/>
    </row>
    <row r="95704" spans="1:31" x14ac:dyDescent="0.25">
      <c r="A95704" s="41">
        <v>0</v>
      </c>
      <c r="C95704" s="56"/>
      <c r="AC95704" s="56"/>
      <c r="AD95704" s="56"/>
      <c r="AE95704" s="56"/>
    </row>
    <row r="95705" spans="1:31" x14ac:dyDescent="0.25">
      <c r="A95705" s="41">
        <v>0</v>
      </c>
      <c r="C95705" s="56"/>
      <c r="AC95705" s="56"/>
      <c r="AD95705" s="56"/>
      <c r="AE95705" s="56"/>
    </row>
    <row r="95706" spans="1:31" x14ac:dyDescent="0.25">
      <c r="A95706" s="41">
        <v>0</v>
      </c>
      <c r="C95706" s="56"/>
      <c r="AC95706" s="56"/>
      <c r="AD95706" s="56"/>
      <c r="AE95706" s="56"/>
    </row>
    <row r="95707" spans="1:31" x14ac:dyDescent="0.25">
      <c r="A95707" s="41">
        <v>0</v>
      </c>
      <c r="C95707" s="56"/>
      <c r="AC95707" s="56"/>
      <c r="AD95707" s="56"/>
      <c r="AE95707" s="56"/>
    </row>
    <row r="95708" spans="1:31" x14ac:dyDescent="0.25">
      <c r="A95708" s="41">
        <v>0</v>
      </c>
      <c r="C95708" s="56"/>
      <c r="AC95708" s="56"/>
      <c r="AD95708" s="56"/>
      <c r="AE95708" s="56"/>
    </row>
    <row r="95709" spans="1:31" x14ac:dyDescent="0.25">
      <c r="A95709" s="41">
        <v>0</v>
      </c>
      <c r="C95709" s="56"/>
      <c r="AC95709" s="56"/>
      <c r="AD95709" s="56"/>
      <c r="AE95709" s="56"/>
    </row>
    <row r="95710" spans="1:31" x14ac:dyDescent="0.25">
      <c r="A95710" s="41">
        <v>0</v>
      </c>
      <c r="C95710" s="56"/>
      <c r="AC95710" s="56"/>
      <c r="AD95710" s="56"/>
      <c r="AE95710" s="56"/>
    </row>
    <row r="95711" spans="1:31" x14ac:dyDescent="0.25">
      <c r="A95711" s="41">
        <v>0</v>
      </c>
      <c r="C95711" s="56"/>
      <c r="AC95711" s="56"/>
      <c r="AD95711" s="56"/>
      <c r="AE95711" s="56"/>
    </row>
    <row r="95712" spans="1:31" x14ac:dyDescent="0.25">
      <c r="A95712" s="41">
        <v>0</v>
      </c>
      <c r="C95712" s="56"/>
      <c r="AC95712" s="56"/>
      <c r="AD95712" s="56"/>
      <c r="AE95712" s="56"/>
    </row>
    <row r="95713" spans="1:31" x14ac:dyDescent="0.25">
      <c r="A95713" s="41">
        <v>0</v>
      </c>
      <c r="C95713" s="56"/>
      <c r="AC95713" s="56"/>
      <c r="AD95713" s="56"/>
      <c r="AE95713" s="56"/>
    </row>
    <row r="95714" spans="1:31" x14ac:dyDescent="0.25">
      <c r="A95714" s="41">
        <v>0</v>
      </c>
      <c r="C95714" s="56"/>
      <c r="AC95714" s="56"/>
      <c r="AD95714" s="56"/>
      <c r="AE95714" s="56"/>
    </row>
    <row r="95715" spans="1:31" x14ac:dyDescent="0.25">
      <c r="A95715" s="41">
        <v>0</v>
      </c>
      <c r="C95715" s="56"/>
      <c r="AC95715" s="56"/>
      <c r="AD95715" s="56"/>
      <c r="AE95715" s="56"/>
    </row>
    <row r="95716" spans="1:31" x14ac:dyDescent="0.25">
      <c r="A95716" s="41">
        <v>0</v>
      </c>
      <c r="C95716" s="56"/>
      <c r="AC95716" s="56"/>
      <c r="AD95716" s="56"/>
      <c r="AE95716" s="56"/>
    </row>
    <row r="95717" spans="1:31" x14ac:dyDescent="0.25">
      <c r="A95717" s="41">
        <v>0</v>
      </c>
      <c r="C95717" s="56"/>
      <c r="AC95717" s="56"/>
      <c r="AD95717" s="56"/>
      <c r="AE95717" s="56"/>
    </row>
    <row r="95718" spans="1:31" x14ac:dyDescent="0.25">
      <c r="A95718" s="41">
        <v>0</v>
      </c>
      <c r="C95718" s="56"/>
      <c r="AC95718" s="56"/>
      <c r="AD95718" s="56"/>
      <c r="AE95718" s="56"/>
    </row>
    <row r="95719" spans="1:31" x14ac:dyDescent="0.25">
      <c r="A95719" s="41">
        <v>0</v>
      </c>
      <c r="C95719" s="56"/>
      <c r="AC95719" s="56"/>
      <c r="AD95719" s="56"/>
      <c r="AE95719" s="56"/>
    </row>
    <row r="95720" spans="1:31" x14ac:dyDescent="0.25">
      <c r="A95720" s="41">
        <v>0</v>
      </c>
      <c r="C95720" s="56"/>
      <c r="AC95720" s="56"/>
      <c r="AD95720" s="56"/>
      <c r="AE95720" s="56"/>
    </row>
    <row r="95721" spans="1:31" x14ac:dyDescent="0.25">
      <c r="A95721" s="41">
        <v>0</v>
      </c>
      <c r="C95721" s="56"/>
      <c r="AC95721" s="56"/>
      <c r="AD95721" s="56"/>
      <c r="AE95721" s="56"/>
    </row>
    <row r="95722" spans="1:31" x14ac:dyDescent="0.25">
      <c r="A95722" s="41">
        <v>0</v>
      </c>
      <c r="C95722" s="56"/>
      <c r="AC95722" s="56"/>
      <c r="AD95722" s="56"/>
      <c r="AE95722" s="56"/>
    </row>
    <row r="95723" spans="1:31" x14ac:dyDescent="0.25">
      <c r="A95723" s="41">
        <v>0</v>
      </c>
      <c r="C95723" s="56"/>
      <c r="AC95723" s="56"/>
      <c r="AD95723" s="56"/>
      <c r="AE95723" s="56"/>
    </row>
    <row r="95724" spans="1:31" x14ac:dyDescent="0.25">
      <c r="A95724" s="41">
        <v>0</v>
      </c>
      <c r="C95724" s="56"/>
      <c r="AC95724" s="56"/>
      <c r="AD95724" s="56"/>
      <c r="AE95724" s="56"/>
    </row>
    <row r="95725" spans="1:31" x14ac:dyDescent="0.25">
      <c r="A95725" s="41">
        <v>0</v>
      </c>
      <c r="C95725" s="56"/>
      <c r="AC95725" s="56"/>
      <c r="AD95725" s="56"/>
      <c r="AE95725" s="56"/>
    </row>
    <row r="95726" spans="1:31" x14ac:dyDescent="0.25">
      <c r="A95726" s="41">
        <v>0</v>
      </c>
      <c r="C95726" s="56"/>
      <c r="AC95726" s="56"/>
      <c r="AD95726" s="56"/>
      <c r="AE95726" s="56"/>
    </row>
    <row r="95727" spans="1:31" x14ac:dyDescent="0.25">
      <c r="A95727" s="41">
        <v>0</v>
      </c>
      <c r="C95727" s="56"/>
      <c r="AC95727" s="56"/>
      <c r="AD95727" s="56"/>
      <c r="AE95727" s="56"/>
    </row>
    <row r="95728" spans="1:31" x14ac:dyDescent="0.25">
      <c r="A95728" s="41">
        <v>0</v>
      </c>
      <c r="C95728" s="56"/>
      <c r="AC95728" s="56"/>
      <c r="AD95728" s="56"/>
      <c r="AE95728" s="56"/>
    </row>
    <row r="95729" spans="1:31" x14ac:dyDescent="0.25">
      <c r="A95729" s="41">
        <v>0</v>
      </c>
      <c r="C95729" s="56"/>
      <c r="AC95729" s="56"/>
      <c r="AD95729" s="56"/>
      <c r="AE95729" s="56"/>
    </row>
    <row r="95730" spans="1:31" x14ac:dyDescent="0.25">
      <c r="A95730" s="41">
        <v>0</v>
      </c>
      <c r="C95730" s="56"/>
      <c r="AC95730" s="56"/>
      <c r="AD95730" s="56"/>
      <c r="AE95730" s="56"/>
    </row>
    <row r="95731" spans="1:31" x14ac:dyDescent="0.25">
      <c r="A95731" s="41">
        <v>0</v>
      </c>
      <c r="C95731" s="56"/>
      <c r="AC95731" s="56"/>
      <c r="AD95731" s="56"/>
      <c r="AE95731" s="56"/>
    </row>
    <row r="95732" spans="1:31" x14ac:dyDescent="0.25">
      <c r="A95732" s="41">
        <v>0</v>
      </c>
      <c r="C95732" s="56"/>
      <c r="AC95732" s="56"/>
      <c r="AD95732" s="56"/>
      <c r="AE95732" s="56"/>
    </row>
    <row r="95733" spans="1:31" x14ac:dyDescent="0.25">
      <c r="A95733" s="41">
        <v>0</v>
      </c>
      <c r="C95733" s="56"/>
      <c r="AC95733" s="56"/>
      <c r="AD95733" s="56"/>
      <c r="AE95733" s="56"/>
    </row>
    <row r="95734" spans="1:31" x14ac:dyDescent="0.25">
      <c r="A95734" s="41">
        <v>0</v>
      </c>
      <c r="C95734" s="56"/>
      <c r="AC95734" s="56"/>
      <c r="AD95734" s="56"/>
      <c r="AE95734" s="56"/>
    </row>
    <row r="95735" spans="1:31" x14ac:dyDescent="0.25">
      <c r="A95735" s="41">
        <v>0</v>
      </c>
      <c r="C95735" s="56"/>
      <c r="AC95735" s="56"/>
      <c r="AD95735" s="56"/>
      <c r="AE95735" s="56"/>
    </row>
    <row r="95736" spans="1:31" x14ac:dyDescent="0.25">
      <c r="A95736" s="41">
        <v>0</v>
      </c>
      <c r="C95736" s="56"/>
      <c r="AC95736" s="56"/>
      <c r="AD95736" s="56"/>
      <c r="AE95736" s="56"/>
    </row>
    <row r="95737" spans="1:31" x14ac:dyDescent="0.25">
      <c r="A95737" s="41">
        <v>0</v>
      </c>
      <c r="C95737" s="56"/>
      <c r="AC95737" s="56"/>
      <c r="AD95737" s="56"/>
      <c r="AE95737" s="56"/>
    </row>
    <row r="95738" spans="1:31" x14ac:dyDescent="0.25">
      <c r="A95738" s="41">
        <v>0</v>
      </c>
      <c r="C95738" s="56"/>
      <c r="AC95738" s="56"/>
      <c r="AD95738" s="56"/>
      <c r="AE95738" s="56"/>
    </row>
    <row r="95739" spans="1:31" x14ac:dyDescent="0.25">
      <c r="A95739" s="41">
        <v>0</v>
      </c>
      <c r="C95739" s="56"/>
      <c r="AC95739" s="56"/>
      <c r="AD95739" s="56"/>
      <c r="AE95739" s="56"/>
    </row>
    <row r="95740" spans="1:31" x14ac:dyDescent="0.25">
      <c r="A95740" s="41">
        <v>0</v>
      </c>
      <c r="C95740" s="56"/>
      <c r="AC95740" s="56"/>
      <c r="AD95740" s="56"/>
      <c r="AE95740" s="56"/>
    </row>
    <row r="95741" spans="1:31" x14ac:dyDescent="0.25">
      <c r="A95741" s="41">
        <v>0</v>
      </c>
      <c r="C95741" s="56"/>
      <c r="AC95741" s="56"/>
      <c r="AD95741" s="56"/>
      <c r="AE95741" s="56"/>
    </row>
    <row r="95742" spans="1:31" x14ac:dyDescent="0.25">
      <c r="A95742" s="41">
        <v>0</v>
      </c>
      <c r="C95742" s="56"/>
      <c r="AC95742" s="56"/>
      <c r="AD95742" s="56"/>
      <c r="AE95742" s="56"/>
    </row>
    <row r="95743" spans="1:31" x14ac:dyDescent="0.25">
      <c r="A95743" s="41">
        <v>21065</v>
      </c>
      <c r="C95743" s="56"/>
      <c r="AC95743" s="56"/>
      <c r="AD95743" s="56"/>
      <c r="AE95743" s="56"/>
    </row>
    <row r="95744" spans="1:31" x14ac:dyDescent="0.25">
      <c r="A95744" s="41">
        <v>0</v>
      </c>
      <c r="C95744" s="56"/>
      <c r="AC95744" s="56"/>
      <c r="AD95744" s="56"/>
      <c r="AE95744" s="56"/>
    </row>
    <row r="95745" spans="1:31" x14ac:dyDescent="0.25">
      <c r="A95745" s="41">
        <v>0</v>
      </c>
      <c r="C95745" s="56"/>
      <c r="AC95745" s="56"/>
      <c r="AD95745" s="56"/>
      <c r="AE95745" s="56"/>
    </row>
    <row r="95746" spans="1:31" x14ac:dyDescent="0.25">
      <c r="A95746" s="41">
        <v>0</v>
      </c>
      <c r="C95746" s="56"/>
      <c r="AC95746" s="56"/>
      <c r="AD95746" s="56"/>
      <c r="AE95746" s="56"/>
    </row>
    <row r="95747" spans="1:31" x14ac:dyDescent="0.25">
      <c r="A95747" s="41">
        <v>0</v>
      </c>
      <c r="C95747" s="56"/>
      <c r="AC95747" s="56"/>
      <c r="AD95747" s="56"/>
      <c r="AE95747" s="56"/>
    </row>
    <row r="95748" spans="1:31" x14ac:dyDescent="0.25">
      <c r="A95748" s="41">
        <v>0</v>
      </c>
      <c r="C95748" s="56"/>
      <c r="AC95748" s="56"/>
      <c r="AD95748" s="56"/>
      <c r="AE95748" s="56"/>
    </row>
    <row r="95749" spans="1:31" x14ac:dyDescent="0.25">
      <c r="A95749" s="41">
        <v>0</v>
      </c>
      <c r="C95749" s="56"/>
      <c r="AC95749" s="56"/>
      <c r="AD95749" s="56"/>
      <c r="AE95749" s="56"/>
    </row>
    <row r="95750" spans="1:31" x14ac:dyDescent="0.25">
      <c r="A95750" s="41">
        <v>0</v>
      </c>
      <c r="C95750" s="56"/>
      <c r="AC95750" s="56"/>
      <c r="AD95750" s="56"/>
      <c r="AE95750" s="56"/>
    </row>
    <row r="95751" spans="1:31" x14ac:dyDescent="0.25">
      <c r="A95751" s="41">
        <v>0</v>
      </c>
      <c r="C95751" s="56"/>
      <c r="AC95751" s="56"/>
      <c r="AD95751" s="56"/>
      <c r="AE95751" s="56"/>
    </row>
    <row r="95752" spans="1:31" x14ac:dyDescent="0.25">
      <c r="A95752" s="41">
        <v>0</v>
      </c>
      <c r="C95752" s="56"/>
      <c r="AC95752" s="56"/>
      <c r="AD95752" s="56"/>
      <c r="AE95752" s="56"/>
    </row>
    <row r="95753" spans="1:31" x14ac:dyDescent="0.25">
      <c r="A95753" s="41">
        <v>0</v>
      </c>
      <c r="C95753" s="56"/>
      <c r="AC95753" s="56"/>
      <c r="AD95753" s="56"/>
      <c r="AE95753" s="56"/>
    </row>
    <row r="95754" spans="1:31" x14ac:dyDescent="0.25">
      <c r="A95754" s="41">
        <v>0</v>
      </c>
      <c r="C95754" s="56"/>
      <c r="AC95754" s="56"/>
      <c r="AD95754" s="56"/>
      <c r="AE95754" s="56"/>
    </row>
    <row r="95755" spans="1:31" x14ac:dyDescent="0.25">
      <c r="A95755" s="41">
        <v>0</v>
      </c>
      <c r="C95755" s="56"/>
      <c r="AC95755" s="56"/>
      <c r="AD95755" s="56"/>
      <c r="AE95755" s="56"/>
    </row>
    <row r="95756" spans="1:31" x14ac:dyDescent="0.25">
      <c r="A95756" s="41">
        <v>0</v>
      </c>
      <c r="C95756" s="56"/>
      <c r="AC95756" s="56"/>
      <c r="AD95756" s="56"/>
      <c r="AE95756" s="56"/>
    </row>
    <row r="95757" spans="1:31" x14ac:dyDescent="0.25">
      <c r="A95757" s="41">
        <v>0</v>
      </c>
      <c r="C95757" s="56"/>
      <c r="AC95757" s="56"/>
      <c r="AD95757" s="56"/>
      <c r="AE95757" s="56"/>
    </row>
    <row r="95758" spans="1:31" x14ac:dyDescent="0.25">
      <c r="A95758" s="41">
        <v>0</v>
      </c>
      <c r="C95758" s="56"/>
      <c r="AC95758" s="56"/>
      <c r="AD95758" s="56"/>
      <c r="AE95758" s="56"/>
    </row>
    <row r="95759" spans="1:31" x14ac:dyDescent="0.25">
      <c r="A95759" s="41">
        <v>0</v>
      </c>
      <c r="C95759" s="56"/>
      <c r="AC95759" s="56"/>
      <c r="AD95759" s="56"/>
      <c r="AE95759" s="56"/>
    </row>
    <row r="95760" spans="1:31" x14ac:dyDescent="0.25">
      <c r="A95760" s="41">
        <v>0</v>
      </c>
      <c r="C95760" s="56"/>
      <c r="AC95760" s="56"/>
      <c r="AD95760" s="56"/>
      <c r="AE95760" s="56"/>
    </row>
    <row r="95761" spans="1:31" x14ac:dyDescent="0.25">
      <c r="A95761" s="41">
        <v>0</v>
      </c>
      <c r="C95761" s="56"/>
      <c r="AC95761" s="56"/>
      <c r="AD95761" s="56"/>
      <c r="AE95761" s="56"/>
    </row>
    <row r="95762" spans="1:31" x14ac:dyDescent="0.25">
      <c r="A95762" s="41">
        <v>0</v>
      </c>
      <c r="C95762" s="56"/>
      <c r="AC95762" s="56"/>
      <c r="AD95762" s="56"/>
      <c r="AE95762" s="56"/>
    </row>
    <row r="95763" spans="1:31" x14ac:dyDescent="0.25">
      <c r="A95763" s="41">
        <v>0</v>
      </c>
      <c r="C95763" s="56"/>
      <c r="AC95763" s="56"/>
      <c r="AD95763" s="56"/>
      <c r="AE95763" s="56"/>
    </row>
    <row r="95764" spans="1:31" x14ac:dyDescent="0.25">
      <c r="A95764" s="41">
        <v>0</v>
      </c>
      <c r="C95764" s="56"/>
      <c r="AC95764" s="56"/>
      <c r="AD95764" s="56"/>
      <c r="AE95764" s="56"/>
    </row>
    <row r="95765" spans="1:31" x14ac:dyDescent="0.25">
      <c r="A95765" s="41">
        <v>0</v>
      </c>
      <c r="C95765" s="56"/>
      <c r="AC95765" s="56"/>
      <c r="AD95765" s="56"/>
      <c r="AE95765" s="56"/>
    </row>
    <row r="95766" spans="1:31" x14ac:dyDescent="0.25">
      <c r="A95766" s="41">
        <v>0</v>
      </c>
      <c r="C95766" s="56"/>
      <c r="AC95766" s="56"/>
      <c r="AD95766" s="56"/>
      <c r="AE95766" s="56"/>
    </row>
    <row r="95767" spans="1:31" x14ac:dyDescent="0.25">
      <c r="A95767" s="41">
        <v>0</v>
      </c>
      <c r="C95767" s="56"/>
      <c r="AC95767" s="56"/>
      <c r="AD95767" s="56"/>
      <c r="AE95767" s="56"/>
    </row>
    <row r="95768" spans="1:31" x14ac:dyDescent="0.25">
      <c r="A95768" s="41">
        <v>0</v>
      </c>
      <c r="C95768" s="56"/>
      <c r="AC95768" s="56"/>
      <c r="AD95768" s="56"/>
      <c r="AE95768" s="56"/>
    </row>
    <row r="95769" spans="1:31" x14ac:dyDescent="0.25">
      <c r="A95769" s="41">
        <v>0</v>
      </c>
      <c r="C95769" s="56"/>
      <c r="AC95769" s="56"/>
      <c r="AD95769" s="56"/>
      <c r="AE95769" s="56"/>
    </row>
    <row r="95770" spans="1:31" x14ac:dyDescent="0.25">
      <c r="A95770" s="41">
        <v>0</v>
      </c>
      <c r="C95770" s="56"/>
      <c r="AC95770" s="56"/>
      <c r="AD95770" s="56"/>
      <c r="AE95770" s="56"/>
    </row>
    <row r="95771" spans="1:31" x14ac:dyDescent="0.25">
      <c r="A95771" s="41">
        <v>0</v>
      </c>
      <c r="C95771" s="56"/>
      <c r="AC95771" s="56"/>
      <c r="AD95771" s="56"/>
      <c r="AE95771" s="56"/>
    </row>
    <row r="95772" spans="1:31" x14ac:dyDescent="0.25">
      <c r="A95772" s="41">
        <v>0</v>
      </c>
      <c r="C95772" s="56"/>
      <c r="AC95772" s="56"/>
      <c r="AD95772" s="56"/>
      <c r="AE95772" s="56"/>
    </row>
    <row r="95773" spans="1:31" x14ac:dyDescent="0.25">
      <c r="A95773" s="41">
        <v>0</v>
      </c>
      <c r="C95773" s="56"/>
      <c r="AC95773" s="56"/>
      <c r="AD95773" s="56"/>
      <c r="AE95773" s="56"/>
    </row>
    <row r="95774" spans="1:31" x14ac:dyDescent="0.25">
      <c r="A95774" s="41">
        <v>0</v>
      </c>
      <c r="C95774" s="56"/>
      <c r="AC95774" s="56"/>
      <c r="AD95774" s="56"/>
      <c r="AE95774" s="56"/>
    </row>
    <row r="95775" spans="1:31" x14ac:dyDescent="0.25">
      <c r="A95775" s="41">
        <v>0</v>
      </c>
      <c r="C95775" s="56"/>
      <c r="AC95775" s="56"/>
      <c r="AD95775" s="56"/>
      <c r="AE95775" s="56"/>
    </row>
    <row r="95776" spans="1:31" x14ac:dyDescent="0.25">
      <c r="A95776" s="41">
        <v>0</v>
      </c>
      <c r="C95776" s="56"/>
      <c r="AC95776" s="56"/>
      <c r="AD95776" s="56"/>
      <c r="AE95776" s="56"/>
    </row>
    <row r="95777" spans="1:31" x14ac:dyDescent="0.25">
      <c r="A95777" s="41">
        <v>0</v>
      </c>
      <c r="C95777" s="56"/>
      <c r="AC95777" s="56"/>
      <c r="AD95777" s="56"/>
      <c r="AE95777" s="56"/>
    </row>
    <row r="95778" spans="1:31" x14ac:dyDescent="0.25">
      <c r="A95778" s="41">
        <v>0</v>
      </c>
      <c r="C95778" s="56"/>
      <c r="AC95778" s="56"/>
      <c r="AD95778" s="56"/>
      <c r="AE95778" s="56"/>
    </row>
    <row r="95779" spans="1:31" x14ac:dyDescent="0.25">
      <c r="A95779" s="41">
        <v>0</v>
      </c>
      <c r="C95779" s="56"/>
      <c r="AC95779" s="56"/>
      <c r="AD95779" s="56"/>
      <c r="AE95779" s="56"/>
    </row>
    <row r="95780" spans="1:31" x14ac:dyDescent="0.25">
      <c r="A95780" s="41">
        <v>0</v>
      </c>
      <c r="C95780" s="56"/>
      <c r="AC95780" s="56"/>
      <c r="AD95780" s="56"/>
      <c r="AE95780" s="56"/>
    </row>
    <row r="95781" spans="1:31" x14ac:dyDescent="0.25">
      <c r="A95781" s="41">
        <v>0</v>
      </c>
      <c r="C95781" s="56"/>
      <c r="AC95781" s="56"/>
      <c r="AD95781" s="56"/>
      <c r="AE95781" s="56"/>
    </row>
    <row r="95782" spans="1:31" x14ac:dyDescent="0.25">
      <c r="A95782" s="41">
        <v>0</v>
      </c>
      <c r="C95782" s="56"/>
      <c r="AC95782" s="56"/>
      <c r="AD95782" s="56"/>
      <c r="AE95782" s="56"/>
    </row>
    <row r="95783" spans="1:31" x14ac:dyDescent="0.25">
      <c r="A95783" s="41">
        <v>0</v>
      </c>
      <c r="C95783" s="56"/>
      <c r="AC95783" s="56"/>
      <c r="AD95783" s="56"/>
      <c r="AE95783" s="56"/>
    </row>
    <row r="95784" spans="1:31" x14ac:dyDescent="0.25">
      <c r="A95784" s="41">
        <v>0</v>
      </c>
      <c r="C95784" s="56"/>
      <c r="AC95784" s="56"/>
      <c r="AD95784" s="56"/>
      <c r="AE95784" s="56"/>
    </row>
    <row r="95785" spans="1:31" x14ac:dyDescent="0.25">
      <c r="A95785" s="41">
        <v>0</v>
      </c>
      <c r="C95785" s="56"/>
      <c r="AC95785" s="56"/>
      <c r="AD95785" s="56"/>
      <c r="AE95785" s="56"/>
    </row>
    <row r="95786" spans="1:31" x14ac:dyDescent="0.25">
      <c r="A95786" s="41">
        <v>0</v>
      </c>
      <c r="C95786" s="56"/>
      <c r="AC95786" s="56"/>
      <c r="AD95786" s="56"/>
      <c r="AE95786" s="56"/>
    </row>
    <row r="95787" spans="1:31" x14ac:dyDescent="0.25">
      <c r="A95787" s="41">
        <v>0</v>
      </c>
      <c r="C95787" s="56"/>
      <c r="AC95787" s="56"/>
      <c r="AD95787" s="56"/>
      <c r="AE95787" s="56"/>
    </row>
    <row r="95788" spans="1:31" x14ac:dyDescent="0.25">
      <c r="A95788" s="41">
        <v>0</v>
      </c>
      <c r="C95788" s="56"/>
      <c r="AC95788" s="56"/>
      <c r="AD95788" s="56"/>
      <c r="AE95788" s="56"/>
    </row>
    <row r="95789" spans="1:31" x14ac:dyDescent="0.25">
      <c r="A95789" s="41">
        <v>0</v>
      </c>
      <c r="C95789" s="56"/>
      <c r="AC95789" s="56"/>
      <c r="AD95789" s="56"/>
      <c r="AE95789" s="56"/>
    </row>
    <row r="95790" spans="1:31" x14ac:dyDescent="0.25">
      <c r="A95790" s="41">
        <v>0</v>
      </c>
      <c r="C95790" s="56"/>
      <c r="AC95790" s="56"/>
      <c r="AD95790" s="56"/>
      <c r="AE95790" s="56"/>
    </row>
    <row r="95791" spans="1:31" x14ac:dyDescent="0.25">
      <c r="A95791" s="41">
        <v>0</v>
      </c>
      <c r="C95791" s="56"/>
      <c r="AC95791" s="56"/>
      <c r="AD95791" s="56"/>
      <c r="AE95791" s="56"/>
    </row>
    <row r="95792" spans="1:31" x14ac:dyDescent="0.25">
      <c r="A95792" s="41">
        <v>0</v>
      </c>
      <c r="C95792" s="56"/>
      <c r="AC95792" s="56"/>
      <c r="AD95792" s="56"/>
      <c r="AE95792" s="56"/>
    </row>
    <row r="95793" spans="1:31" x14ac:dyDescent="0.25">
      <c r="A95793" s="41">
        <v>0</v>
      </c>
      <c r="C95793" s="56"/>
      <c r="AC95793" s="56"/>
      <c r="AD95793" s="56"/>
      <c r="AE95793" s="56"/>
    </row>
    <row r="95794" spans="1:31" x14ac:dyDescent="0.25">
      <c r="A95794" s="41">
        <v>0</v>
      </c>
      <c r="C95794" s="56"/>
      <c r="AC95794" s="56"/>
      <c r="AD95794" s="56"/>
      <c r="AE95794" s="56"/>
    </row>
    <row r="95795" spans="1:31" x14ac:dyDescent="0.25">
      <c r="A95795" s="41">
        <v>0</v>
      </c>
      <c r="C95795" s="56"/>
      <c r="AC95795" s="56"/>
      <c r="AD95795" s="56"/>
      <c r="AE95795" s="56"/>
    </row>
    <row r="95796" spans="1:31" x14ac:dyDescent="0.25">
      <c r="A95796" s="41">
        <v>0</v>
      </c>
      <c r="C95796" s="56"/>
      <c r="AC95796" s="56"/>
      <c r="AD95796" s="56"/>
      <c r="AE95796" s="56"/>
    </row>
    <row r="95797" spans="1:31" x14ac:dyDescent="0.25">
      <c r="A95797" s="41">
        <v>0</v>
      </c>
      <c r="C95797" s="56"/>
      <c r="AC95797" s="56"/>
      <c r="AD95797" s="56"/>
      <c r="AE95797" s="56"/>
    </row>
    <row r="95798" spans="1:31" x14ac:dyDescent="0.25">
      <c r="A95798" s="41">
        <v>0</v>
      </c>
      <c r="C95798" s="56"/>
      <c r="AC95798" s="56"/>
      <c r="AD95798" s="56"/>
      <c r="AE95798" s="56"/>
    </row>
    <row r="95799" spans="1:31" x14ac:dyDescent="0.25">
      <c r="A95799" s="41">
        <v>0</v>
      </c>
      <c r="C95799" s="56"/>
      <c r="AC95799" s="56"/>
      <c r="AD95799" s="56"/>
      <c r="AE95799" s="56"/>
    </row>
    <row r="95800" spans="1:31" x14ac:dyDescent="0.25">
      <c r="A95800" s="41">
        <v>0</v>
      </c>
      <c r="C95800" s="56"/>
      <c r="AC95800" s="56"/>
      <c r="AD95800" s="56"/>
      <c r="AE95800" s="56"/>
    </row>
    <row r="95801" spans="1:31" x14ac:dyDescent="0.25">
      <c r="A95801" s="41">
        <v>0</v>
      </c>
      <c r="C95801" s="56"/>
      <c r="AC95801" s="56"/>
      <c r="AD95801" s="56"/>
      <c r="AE95801" s="56"/>
    </row>
    <row r="95802" spans="1:31" x14ac:dyDescent="0.25">
      <c r="A95802" s="41">
        <v>0</v>
      </c>
      <c r="C95802" s="56"/>
      <c r="AC95802" s="56"/>
      <c r="AD95802" s="56"/>
      <c r="AE95802" s="56"/>
    </row>
    <row r="95803" spans="1:31" x14ac:dyDescent="0.25">
      <c r="A95803" s="41">
        <v>0</v>
      </c>
      <c r="C95803" s="56"/>
      <c r="AC95803" s="56"/>
      <c r="AD95803" s="56"/>
      <c r="AE95803" s="56"/>
    </row>
    <row r="95804" spans="1:31" x14ac:dyDescent="0.25">
      <c r="A95804" s="41">
        <v>0</v>
      </c>
      <c r="C95804" s="56"/>
      <c r="AC95804" s="56"/>
      <c r="AD95804" s="56"/>
      <c r="AE95804" s="56"/>
    </row>
    <row r="95805" spans="1:31" x14ac:dyDescent="0.25">
      <c r="A95805" s="41">
        <v>0</v>
      </c>
      <c r="C95805" s="56"/>
      <c r="AC95805" s="56"/>
      <c r="AD95805" s="56"/>
      <c r="AE95805" s="56"/>
    </row>
    <row r="95806" spans="1:31" x14ac:dyDescent="0.25">
      <c r="A95806" s="41">
        <v>0</v>
      </c>
      <c r="C95806" s="56"/>
      <c r="AC95806" s="56"/>
      <c r="AD95806" s="56"/>
      <c r="AE95806" s="56"/>
    </row>
    <row r="95807" spans="1:31" x14ac:dyDescent="0.25">
      <c r="A95807" s="41">
        <v>0</v>
      </c>
      <c r="C95807" s="56"/>
      <c r="AC95807" s="56"/>
      <c r="AD95807" s="56"/>
      <c r="AE95807" s="56"/>
    </row>
    <row r="95808" spans="1:31" x14ac:dyDescent="0.25">
      <c r="A95808" s="41">
        <v>0</v>
      </c>
      <c r="C95808" s="56"/>
      <c r="AC95808" s="56"/>
      <c r="AD95808" s="56"/>
      <c r="AE95808" s="56"/>
    </row>
    <row r="95809" spans="1:31" x14ac:dyDescent="0.25">
      <c r="A95809" s="41">
        <v>0</v>
      </c>
      <c r="C95809" s="56"/>
      <c r="AC95809" s="56"/>
      <c r="AD95809" s="56"/>
      <c r="AE95809" s="56"/>
    </row>
    <row r="95810" spans="1:31" x14ac:dyDescent="0.25">
      <c r="A95810" s="41">
        <v>0</v>
      </c>
      <c r="C95810" s="56"/>
      <c r="AC95810" s="56"/>
      <c r="AD95810" s="56"/>
      <c r="AE95810" s="56"/>
    </row>
    <row r="95811" spans="1:31" x14ac:dyDescent="0.25">
      <c r="A95811" s="41">
        <v>0</v>
      </c>
      <c r="C95811" s="56"/>
      <c r="AC95811" s="56"/>
      <c r="AD95811" s="56"/>
      <c r="AE95811" s="56"/>
    </row>
    <row r="95812" spans="1:31" x14ac:dyDescent="0.25">
      <c r="A95812" s="41">
        <v>0</v>
      </c>
      <c r="C95812" s="56"/>
      <c r="AC95812" s="56"/>
      <c r="AD95812" s="56"/>
      <c r="AE95812" s="56"/>
    </row>
    <row r="95813" spans="1:31" x14ac:dyDescent="0.25">
      <c r="A95813" s="41">
        <v>0</v>
      </c>
      <c r="C95813" s="56"/>
      <c r="AC95813" s="56"/>
      <c r="AD95813" s="56"/>
      <c r="AE95813" s="56"/>
    </row>
    <row r="95814" spans="1:31" x14ac:dyDescent="0.25">
      <c r="A95814" s="41">
        <v>0</v>
      </c>
      <c r="C95814" s="56"/>
      <c r="AC95814" s="56"/>
      <c r="AD95814" s="56"/>
      <c r="AE95814" s="56"/>
    </row>
    <row r="95815" spans="1:31" x14ac:dyDescent="0.25">
      <c r="A95815" s="41">
        <v>0</v>
      </c>
      <c r="C95815" s="56"/>
      <c r="AC95815" s="56"/>
      <c r="AD95815" s="56"/>
      <c r="AE95815" s="56"/>
    </row>
    <row r="95816" spans="1:31" x14ac:dyDescent="0.25">
      <c r="A95816" s="41">
        <v>0</v>
      </c>
      <c r="C95816" s="56"/>
      <c r="AC95816" s="56"/>
      <c r="AD95816" s="56"/>
      <c r="AE95816" s="56"/>
    </row>
    <row r="95817" spans="1:31" x14ac:dyDescent="0.25">
      <c r="A95817" s="41">
        <v>0</v>
      </c>
      <c r="C95817" s="56"/>
      <c r="AC95817" s="56"/>
      <c r="AD95817" s="56"/>
      <c r="AE95817" s="56"/>
    </row>
    <row r="95818" spans="1:31" x14ac:dyDescent="0.25">
      <c r="A95818" s="41">
        <v>0</v>
      </c>
      <c r="C95818" s="56"/>
      <c r="AC95818" s="56"/>
      <c r="AD95818" s="56"/>
      <c r="AE95818" s="56"/>
    </row>
    <row r="95819" spans="1:31" x14ac:dyDescent="0.25">
      <c r="A95819" s="41">
        <v>0</v>
      </c>
      <c r="C95819" s="56"/>
      <c r="AC95819" s="56"/>
      <c r="AD95819" s="56"/>
      <c r="AE95819" s="56"/>
    </row>
    <row r="95820" spans="1:31" x14ac:dyDescent="0.25">
      <c r="A95820" s="41">
        <v>0</v>
      </c>
      <c r="C95820" s="56"/>
      <c r="AC95820" s="56"/>
      <c r="AD95820" s="56"/>
      <c r="AE95820" s="56"/>
    </row>
    <row r="95821" spans="1:31" x14ac:dyDescent="0.25">
      <c r="A95821" s="41">
        <v>0</v>
      </c>
      <c r="C95821" s="56"/>
      <c r="AC95821" s="56"/>
      <c r="AD95821" s="56"/>
      <c r="AE95821" s="56"/>
    </row>
    <row r="95822" spans="1:31" x14ac:dyDescent="0.25">
      <c r="A95822" s="41">
        <v>0</v>
      </c>
      <c r="C95822" s="56"/>
      <c r="AC95822" s="56"/>
      <c r="AD95822" s="56"/>
      <c r="AE95822" s="56"/>
    </row>
    <row r="95823" spans="1:31" x14ac:dyDescent="0.25">
      <c r="A95823" s="41">
        <v>0</v>
      </c>
      <c r="C95823" s="56"/>
      <c r="AC95823" s="56"/>
      <c r="AD95823" s="56"/>
      <c r="AE95823" s="56"/>
    </row>
    <row r="95824" spans="1:31" x14ac:dyDescent="0.25">
      <c r="A95824" s="41">
        <v>0</v>
      </c>
      <c r="C95824" s="56"/>
      <c r="AC95824" s="56"/>
      <c r="AD95824" s="56"/>
      <c r="AE95824" s="56"/>
    </row>
    <row r="95825" spans="1:31" x14ac:dyDescent="0.25">
      <c r="A95825" s="41">
        <v>0</v>
      </c>
      <c r="C95825" s="56"/>
      <c r="AC95825" s="56"/>
      <c r="AD95825" s="56"/>
      <c r="AE95825" s="56"/>
    </row>
    <row r="95826" spans="1:31" x14ac:dyDescent="0.25">
      <c r="A95826" s="41">
        <v>0</v>
      </c>
      <c r="C95826" s="56"/>
      <c r="AC95826" s="56"/>
      <c r="AD95826" s="56"/>
      <c r="AE95826" s="56"/>
    </row>
    <row r="95827" spans="1:31" x14ac:dyDescent="0.25">
      <c r="A95827" s="41">
        <v>0</v>
      </c>
      <c r="C95827" s="56"/>
      <c r="AC95827" s="56"/>
      <c r="AD95827" s="56"/>
      <c r="AE95827" s="56"/>
    </row>
    <row r="95828" spans="1:31" x14ac:dyDescent="0.25">
      <c r="A95828" s="41">
        <v>0</v>
      </c>
      <c r="C95828" s="56"/>
      <c r="AC95828" s="56"/>
      <c r="AD95828" s="56"/>
      <c r="AE95828" s="56"/>
    </row>
    <row r="95829" spans="1:31" x14ac:dyDescent="0.25">
      <c r="A95829" s="41">
        <v>0</v>
      </c>
      <c r="C95829" s="56"/>
      <c r="AC95829" s="56"/>
      <c r="AD95829" s="56"/>
      <c r="AE95829" s="56"/>
    </row>
    <row r="95830" spans="1:31" x14ac:dyDescent="0.25">
      <c r="A95830" s="41">
        <v>0</v>
      </c>
      <c r="C95830" s="56"/>
      <c r="AC95830" s="56"/>
      <c r="AD95830" s="56"/>
      <c r="AE95830" s="56"/>
    </row>
    <row r="95831" spans="1:31" x14ac:dyDescent="0.25">
      <c r="A95831" s="41">
        <v>0</v>
      </c>
      <c r="C95831" s="56"/>
      <c r="AC95831" s="56"/>
      <c r="AD95831" s="56"/>
      <c r="AE95831" s="56"/>
    </row>
    <row r="95832" spans="1:31" x14ac:dyDescent="0.25">
      <c r="A95832" s="41">
        <v>0</v>
      </c>
      <c r="C95832" s="56"/>
      <c r="AC95832" s="56"/>
      <c r="AD95832" s="56"/>
      <c r="AE95832" s="56"/>
    </row>
    <row r="95833" spans="1:31" x14ac:dyDescent="0.25">
      <c r="A95833" s="41">
        <v>0</v>
      </c>
      <c r="C95833" s="56"/>
      <c r="AC95833" s="56"/>
      <c r="AD95833" s="56"/>
      <c r="AE95833" s="56"/>
    </row>
    <row r="95834" spans="1:31" x14ac:dyDescent="0.25">
      <c r="A95834" s="41">
        <v>0</v>
      </c>
      <c r="C95834" s="56"/>
      <c r="AC95834" s="56"/>
      <c r="AD95834" s="56"/>
      <c r="AE95834" s="56"/>
    </row>
    <row r="95835" spans="1:31" x14ac:dyDescent="0.25">
      <c r="A95835" s="41">
        <v>0</v>
      </c>
      <c r="C95835" s="56"/>
      <c r="AC95835" s="56"/>
      <c r="AD95835" s="56"/>
      <c r="AE95835" s="56"/>
    </row>
    <row r="95836" spans="1:31" x14ac:dyDescent="0.25">
      <c r="A95836" s="41">
        <v>0</v>
      </c>
      <c r="C95836" s="56"/>
      <c r="AC95836" s="56"/>
      <c r="AD95836" s="56"/>
      <c r="AE95836" s="56"/>
    </row>
    <row r="95837" spans="1:31" x14ac:dyDescent="0.25">
      <c r="A95837" s="41">
        <v>0</v>
      </c>
      <c r="C95837" s="56"/>
      <c r="AC95837" s="56"/>
      <c r="AD95837" s="56"/>
      <c r="AE95837" s="56"/>
    </row>
    <row r="95838" spans="1:31" x14ac:dyDescent="0.25">
      <c r="A95838" s="41">
        <v>0</v>
      </c>
      <c r="C95838" s="56"/>
      <c r="AC95838" s="56"/>
      <c r="AD95838" s="56"/>
      <c r="AE95838" s="56"/>
    </row>
    <row r="95839" spans="1:31" x14ac:dyDescent="0.25">
      <c r="A95839" s="41">
        <v>0</v>
      </c>
      <c r="C95839" s="56"/>
      <c r="AC95839" s="56"/>
      <c r="AD95839" s="56"/>
      <c r="AE95839" s="56"/>
    </row>
    <row r="95840" spans="1:31" x14ac:dyDescent="0.25">
      <c r="A95840" s="41">
        <v>0</v>
      </c>
      <c r="C95840" s="56"/>
      <c r="AC95840" s="56"/>
      <c r="AD95840" s="56"/>
      <c r="AE95840" s="56"/>
    </row>
    <row r="95841" spans="1:31" x14ac:dyDescent="0.25">
      <c r="A95841" s="41">
        <v>0</v>
      </c>
      <c r="C95841" s="56"/>
      <c r="AC95841" s="56"/>
      <c r="AD95841" s="56"/>
      <c r="AE95841" s="56"/>
    </row>
    <row r="95842" spans="1:31" x14ac:dyDescent="0.25">
      <c r="A95842" s="41">
        <v>0</v>
      </c>
      <c r="C95842" s="56"/>
      <c r="AC95842" s="56"/>
      <c r="AD95842" s="56"/>
      <c r="AE95842" s="56"/>
    </row>
    <row r="95843" spans="1:31" x14ac:dyDescent="0.25">
      <c r="A95843" s="41">
        <v>0</v>
      </c>
      <c r="C95843" s="56"/>
      <c r="AC95843" s="56"/>
      <c r="AD95843" s="56"/>
      <c r="AE95843" s="56"/>
    </row>
    <row r="95844" spans="1:31" x14ac:dyDescent="0.25">
      <c r="A95844" s="41">
        <v>0</v>
      </c>
      <c r="C95844" s="56"/>
      <c r="AC95844" s="56"/>
      <c r="AD95844" s="56"/>
      <c r="AE95844" s="56"/>
    </row>
    <row r="95845" spans="1:31" x14ac:dyDescent="0.25">
      <c r="A95845" s="41">
        <v>0</v>
      </c>
      <c r="C95845" s="56"/>
      <c r="AC95845" s="56"/>
      <c r="AD95845" s="56"/>
      <c r="AE95845" s="56"/>
    </row>
    <row r="95846" spans="1:31" x14ac:dyDescent="0.25">
      <c r="A95846" s="41">
        <v>0</v>
      </c>
      <c r="C95846" s="56"/>
      <c r="AC95846" s="56"/>
      <c r="AD95846" s="56"/>
      <c r="AE95846" s="56"/>
    </row>
    <row r="95847" spans="1:31" x14ac:dyDescent="0.25">
      <c r="A95847" s="41">
        <v>0</v>
      </c>
      <c r="C95847" s="56"/>
      <c r="AC95847" s="56"/>
      <c r="AD95847" s="56"/>
      <c r="AE95847" s="56"/>
    </row>
    <row r="95848" spans="1:31" x14ac:dyDescent="0.25">
      <c r="A95848" s="41">
        <v>0</v>
      </c>
      <c r="C95848" s="56"/>
      <c r="AC95848" s="56"/>
      <c r="AD95848" s="56"/>
      <c r="AE95848" s="56"/>
    </row>
    <row r="95849" spans="1:31" x14ac:dyDescent="0.25">
      <c r="A95849" s="41">
        <v>0</v>
      </c>
      <c r="C95849" s="56"/>
      <c r="AC95849" s="56"/>
      <c r="AD95849" s="56"/>
      <c r="AE95849" s="56"/>
    </row>
    <row r="95850" spans="1:31" x14ac:dyDescent="0.25">
      <c r="A95850" s="41">
        <v>0</v>
      </c>
      <c r="C95850" s="56"/>
      <c r="AC95850" s="56"/>
      <c r="AD95850" s="56"/>
      <c r="AE95850" s="56"/>
    </row>
    <row r="95851" spans="1:31" x14ac:dyDescent="0.25">
      <c r="A95851" s="41">
        <v>0</v>
      </c>
      <c r="C95851" s="56"/>
      <c r="AC95851" s="56"/>
      <c r="AD95851" s="56"/>
      <c r="AE95851" s="56"/>
    </row>
    <row r="95852" spans="1:31" x14ac:dyDescent="0.25">
      <c r="A95852" s="41">
        <v>0</v>
      </c>
      <c r="C95852" s="56"/>
      <c r="AC95852" s="56"/>
      <c r="AD95852" s="56"/>
      <c r="AE95852" s="56"/>
    </row>
    <row r="95853" spans="1:31" x14ac:dyDescent="0.25">
      <c r="A95853" s="41">
        <v>0</v>
      </c>
      <c r="C95853" s="56"/>
      <c r="AC95853" s="56"/>
      <c r="AD95853" s="56"/>
      <c r="AE95853" s="56"/>
    </row>
    <row r="95854" spans="1:31" x14ac:dyDescent="0.25">
      <c r="A95854" s="41">
        <v>0</v>
      </c>
      <c r="C95854" s="56"/>
      <c r="AC95854" s="56"/>
      <c r="AD95854" s="56"/>
      <c r="AE95854" s="56"/>
    </row>
    <row r="95855" spans="1:31" x14ac:dyDescent="0.25">
      <c r="A95855" s="41">
        <v>0</v>
      </c>
      <c r="C95855" s="56"/>
      <c r="AC95855" s="56"/>
      <c r="AD95855" s="56"/>
      <c r="AE95855" s="56"/>
    </row>
    <row r="95856" spans="1:31" x14ac:dyDescent="0.25">
      <c r="A95856" s="41">
        <v>0</v>
      </c>
      <c r="C95856" s="56"/>
      <c r="AC95856" s="56"/>
      <c r="AD95856" s="56"/>
      <c r="AE95856" s="56"/>
    </row>
    <row r="95857" spans="1:31" x14ac:dyDescent="0.25">
      <c r="A95857" s="41">
        <v>0</v>
      </c>
      <c r="C95857" s="56"/>
      <c r="AC95857" s="56"/>
      <c r="AD95857" s="56"/>
      <c r="AE95857" s="56"/>
    </row>
    <row r="95858" spans="1:31" x14ac:dyDescent="0.25">
      <c r="A95858" s="41">
        <v>0</v>
      </c>
      <c r="C95858" s="56"/>
      <c r="AC95858" s="56"/>
      <c r="AD95858" s="56"/>
      <c r="AE95858" s="56"/>
    </row>
    <row r="95859" spans="1:31" x14ac:dyDescent="0.25">
      <c r="A95859" s="41">
        <v>0</v>
      </c>
      <c r="C95859" s="56"/>
      <c r="AC95859" s="56"/>
      <c r="AD95859" s="56"/>
      <c r="AE95859" s="56"/>
    </row>
    <row r="95860" spans="1:31" x14ac:dyDescent="0.25">
      <c r="A95860" s="41">
        <v>0</v>
      </c>
      <c r="C95860" s="56"/>
      <c r="AC95860" s="56"/>
      <c r="AD95860" s="56"/>
      <c r="AE95860" s="56"/>
    </row>
    <row r="95861" spans="1:31" x14ac:dyDescent="0.25">
      <c r="A95861" s="41">
        <v>0</v>
      </c>
      <c r="C95861" s="56"/>
      <c r="AC95861" s="56"/>
      <c r="AD95861" s="56"/>
      <c r="AE95861" s="56"/>
    </row>
    <row r="95862" spans="1:31" x14ac:dyDescent="0.25">
      <c r="A95862" s="41">
        <v>0</v>
      </c>
      <c r="C95862" s="56"/>
      <c r="AC95862" s="56"/>
      <c r="AD95862" s="56"/>
      <c r="AE95862" s="56"/>
    </row>
    <row r="95863" spans="1:31" x14ac:dyDescent="0.25">
      <c r="A95863" s="41">
        <v>0</v>
      </c>
      <c r="C95863" s="56"/>
      <c r="AC95863" s="56"/>
      <c r="AD95863" s="56"/>
      <c r="AE95863" s="56"/>
    </row>
    <row r="95864" spans="1:31" x14ac:dyDescent="0.25">
      <c r="A95864" s="41">
        <v>0</v>
      </c>
      <c r="C95864" s="56"/>
      <c r="AC95864" s="56"/>
      <c r="AD95864" s="56"/>
      <c r="AE95864" s="56"/>
    </row>
    <row r="95865" spans="1:31" x14ac:dyDescent="0.25">
      <c r="A95865" s="41">
        <v>0</v>
      </c>
      <c r="C95865" s="56"/>
      <c r="AC95865" s="56"/>
      <c r="AD95865" s="56"/>
      <c r="AE95865" s="56"/>
    </row>
    <row r="95866" spans="1:31" x14ac:dyDescent="0.25">
      <c r="A95866" s="41">
        <v>0</v>
      </c>
      <c r="C95866" s="56"/>
      <c r="AC95866" s="56"/>
      <c r="AD95866" s="56"/>
      <c r="AE95866" s="56"/>
    </row>
    <row r="95867" spans="1:31" x14ac:dyDescent="0.25">
      <c r="A95867" s="41">
        <v>0</v>
      </c>
      <c r="C95867" s="56"/>
      <c r="AC95867" s="56"/>
      <c r="AD95867" s="56"/>
      <c r="AE95867" s="56"/>
    </row>
    <row r="95868" spans="1:31" x14ac:dyDescent="0.25">
      <c r="A95868" s="41">
        <v>0</v>
      </c>
      <c r="C95868" s="56"/>
      <c r="AC95868" s="56"/>
      <c r="AD95868" s="56"/>
      <c r="AE95868" s="56"/>
    </row>
    <row r="95869" spans="1:31" x14ac:dyDescent="0.25">
      <c r="A95869" s="41">
        <v>0</v>
      </c>
      <c r="C95869" s="56"/>
      <c r="AC95869" s="56"/>
      <c r="AD95869" s="56"/>
      <c r="AE95869" s="56"/>
    </row>
    <row r="95870" spans="1:31" x14ac:dyDescent="0.25">
      <c r="A95870" s="41">
        <v>0</v>
      </c>
      <c r="C95870" s="56"/>
      <c r="AC95870" s="56"/>
      <c r="AD95870" s="56"/>
      <c r="AE95870" s="56"/>
    </row>
    <row r="95871" spans="1:31" x14ac:dyDescent="0.25">
      <c r="A95871" s="41">
        <v>0</v>
      </c>
      <c r="C95871" s="56"/>
      <c r="AC95871" s="56"/>
      <c r="AD95871" s="56"/>
      <c r="AE95871" s="56"/>
    </row>
    <row r="95872" spans="1:31" x14ac:dyDescent="0.25">
      <c r="A95872" s="41">
        <v>0</v>
      </c>
      <c r="C95872" s="56"/>
      <c r="AC95872" s="56"/>
      <c r="AD95872" s="56"/>
      <c r="AE95872" s="56"/>
    </row>
    <row r="95873" spans="1:31" x14ac:dyDescent="0.25">
      <c r="A95873" s="41">
        <v>0</v>
      </c>
      <c r="C95873" s="56"/>
      <c r="AC95873" s="56"/>
      <c r="AD95873" s="56"/>
      <c r="AE95873" s="56"/>
    </row>
    <row r="95874" spans="1:31" x14ac:dyDescent="0.25">
      <c r="A95874" s="41">
        <v>0</v>
      </c>
      <c r="C95874" s="56"/>
      <c r="AC95874" s="56"/>
      <c r="AD95874" s="56"/>
      <c r="AE95874" s="56"/>
    </row>
    <row r="95875" spans="1:31" x14ac:dyDescent="0.25">
      <c r="A95875" s="41">
        <v>0</v>
      </c>
      <c r="C95875" s="56"/>
      <c r="AC95875" s="56"/>
      <c r="AD95875" s="56"/>
      <c r="AE95875" s="56"/>
    </row>
    <row r="95876" spans="1:31" x14ac:dyDescent="0.25">
      <c r="A95876" s="41">
        <v>0</v>
      </c>
      <c r="C95876" s="56"/>
      <c r="AC95876" s="56"/>
      <c r="AD95876" s="56"/>
      <c r="AE95876" s="56"/>
    </row>
    <row r="95877" spans="1:31" x14ac:dyDescent="0.25">
      <c r="A95877" s="41">
        <v>0</v>
      </c>
      <c r="C95877" s="56"/>
      <c r="AC95877" s="56"/>
      <c r="AD95877" s="56"/>
      <c r="AE95877" s="56"/>
    </row>
    <row r="95878" spans="1:31" x14ac:dyDescent="0.25">
      <c r="A95878" s="41">
        <v>0</v>
      </c>
      <c r="C95878" s="56"/>
      <c r="AC95878" s="56"/>
      <c r="AD95878" s="56"/>
      <c r="AE95878" s="56"/>
    </row>
    <row r="95879" spans="1:31" x14ac:dyDescent="0.25">
      <c r="A95879" s="41">
        <v>0</v>
      </c>
      <c r="C95879" s="56"/>
      <c r="AC95879" s="56"/>
      <c r="AD95879" s="56"/>
      <c r="AE95879" s="56"/>
    </row>
    <row r="95880" spans="1:31" x14ac:dyDescent="0.25">
      <c r="A95880" s="41">
        <v>0</v>
      </c>
      <c r="C95880" s="56"/>
      <c r="AC95880" s="56"/>
      <c r="AD95880" s="56"/>
      <c r="AE95880" s="56"/>
    </row>
    <row r="95881" spans="1:31" x14ac:dyDescent="0.25">
      <c r="A95881" s="41">
        <v>0</v>
      </c>
      <c r="C95881" s="56"/>
      <c r="AC95881" s="56"/>
      <c r="AD95881" s="56"/>
      <c r="AE95881" s="56"/>
    </row>
    <row r="95882" spans="1:31" x14ac:dyDescent="0.25">
      <c r="A95882" s="41">
        <v>0</v>
      </c>
      <c r="C95882" s="56"/>
      <c r="AC95882" s="56"/>
      <c r="AD95882" s="56"/>
      <c r="AE95882" s="56"/>
    </row>
    <row r="95883" spans="1:31" x14ac:dyDescent="0.25">
      <c r="A95883" s="41">
        <v>0</v>
      </c>
      <c r="C95883" s="56"/>
      <c r="AC95883" s="56"/>
      <c r="AD95883" s="56"/>
      <c r="AE95883" s="56"/>
    </row>
    <row r="95884" spans="1:31" x14ac:dyDescent="0.25">
      <c r="A95884" s="41">
        <v>0</v>
      </c>
      <c r="C95884" s="56"/>
      <c r="AC95884" s="56"/>
      <c r="AD95884" s="56"/>
      <c r="AE95884" s="56"/>
    </row>
    <row r="95885" spans="1:31" x14ac:dyDescent="0.25">
      <c r="A95885" s="41">
        <v>0</v>
      </c>
      <c r="C95885" s="56"/>
      <c r="AC95885" s="56"/>
      <c r="AD95885" s="56"/>
      <c r="AE95885" s="56"/>
    </row>
    <row r="95886" spans="1:31" x14ac:dyDescent="0.25">
      <c r="A95886" s="41">
        <v>0</v>
      </c>
      <c r="C95886" s="56"/>
      <c r="AC95886" s="56"/>
      <c r="AD95886" s="56"/>
      <c r="AE95886" s="56"/>
    </row>
    <row r="95887" spans="1:31" x14ac:dyDescent="0.25">
      <c r="A95887" s="41">
        <v>0</v>
      </c>
      <c r="C95887" s="56"/>
      <c r="AC95887" s="56"/>
      <c r="AD95887" s="56"/>
      <c r="AE95887" s="56"/>
    </row>
    <row r="95888" spans="1:31" x14ac:dyDescent="0.25">
      <c r="A95888" s="41">
        <v>0</v>
      </c>
      <c r="C95888" s="56"/>
      <c r="AC95888" s="56"/>
      <c r="AD95888" s="56"/>
      <c r="AE95888" s="56"/>
    </row>
    <row r="95889" spans="1:31" x14ac:dyDescent="0.25">
      <c r="A95889" s="41">
        <v>0</v>
      </c>
      <c r="C95889" s="56"/>
      <c r="AC95889" s="56"/>
      <c r="AD95889" s="56"/>
      <c r="AE95889" s="56"/>
    </row>
    <row r="95890" spans="1:31" x14ac:dyDescent="0.25">
      <c r="A95890" s="41">
        <v>0</v>
      </c>
      <c r="C95890" s="56"/>
      <c r="AC95890" s="56"/>
      <c r="AD95890" s="56"/>
      <c r="AE95890" s="56"/>
    </row>
    <row r="95891" spans="1:31" x14ac:dyDescent="0.25">
      <c r="A95891" s="41">
        <v>0</v>
      </c>
      <c r="C95891" s="56"/>
      <c r="AC95891" s="56"/>
      <c r="AD95891" s="56"/>
      <c r="AE95891" s="56"/>
    </row>
    <row r="95892" spans="1:31" x14ac:dyDescent="0.25">
      <c r="A95892" s="41">
        <v>0</v>
      </c>
      <c r="C95892" s="56"/>
      <c r="AC95892" s="56"/>
      <c r="AD95892" s="56"/>
      <c r="AE95892" s="56"/>
    </row>
    <row r="95893" spans="1:31" x14ac:dyDescent="0.25">
      <c r="A95893" s="41">
        <v>0</v>
      </c>
      <c r="C95893" s="56"/>
      <c r="AC95893" s="56"/>
      <c r="AD95893" s="56"/>
      <c r="AE95893" s="56"/>
    </row>
    <row r="95894" spans="1:31" x14ac:dyDescent="0.25">
      <c r="A95894" s="41">
        <v>0</v>
      </c>
      <c r="C95894" s="56"/>
      <c r="AC95894" s="56"/>
      <c r="AD95894" s="56"/>
      <c r="AE95894" s="56"/>
    </row>
    <row r="95895" spans="1:31" x14ac:dyDescent="0.25">
      <c r="A95895" s="41">
        <v>0</v>
      </c>
      <c r="C95895" s="56"/>
      <c r="AC95895" s="56"/>
      <c r="AD95895" s="56"/>
      <c r="AE95895" s="56"/>
    </row>
    <row r="95896" spans="1:31" x14ac:dyDescent="0.25">
      <c r="A95896" s="41">
        <v>0</v>
      </c>
      <c r="C95896" s="56"/>
      <c r="AC95896" s="56"/>
      <c r="AD95896" s="56"/>
      <c r="AE95896" s="56"/>
    </row>
    <row r="95897" spans="1:31" x14ac:dyDescent="0.25">
      <c r="A95897" s="41">
        <v>0</v>
      </c>
      <c r="C95897" s="56"/>
      <c r="AC95897" s="56"/>
      <c r="AD95897" s="56"/>
      <c r="AE95897" s="56"/>
    </row>
    <row r="95898" spans="1:31" x14ac:dyDescent="0.25">
      <c r="A95898" s="41">
        <v>0</v>
      </c>
      <c r="C95898" s="56"/>
      <c r="AC95898" s="56"/>
      <c r="AD95898" s="56"/>
      <c r="AE95898" s="56"/>
    </row>
    <row r="95899" spans="1:31" x14ac:dyDescent="0.25">
      <c r="A95899" s="41">
        <v>0</v>
      </c>
      <c r="C95899" s="56"/>
      <c r="AC95899" s="56"/>
      <c r="AD95899" s="56"/>
      <c r="AE95899" s="56"/>
    </row>
    <row r="95900" spans="1:31" x14ac:dyDescent="0.25">
      <c r="A95900" s="41">
        <v>0</v>
      </c>
      <c r="C95900" s="56"/>
      <c r="AC95900" s="56"/>
      <c r="AD95900" s="56"/>
      <c r="AE95900" s="56"/>
    </row>
    <row r="95901" spans="1:31" x14ac:dyDescent="0.25">
      <c r="A95901" s="41">
        <v>0</v>
      </c>
      <c r="C95901" s="56"/>
      <c r="AC95901" s="56"/>
      <c r="AD95901" s="56"/>
      <c r="AE95901" s="56"/>
    </row>
    <row r="95902" spans="1:31" x14ac:dyDescent="0.25">
      <c r="A95902" s="41">
        <v>0</v>
      </c>
      <c r="C95902" s="56"/>
      <c r="AC95902" s="56"/>
      <c r="AD95902" s="56"/>
      <c r="AE95902" s="56"/>
    </row>
    <row r="95903" spans="1:31" x14ac:dyDescent="0.25">
      <c r="A95903" s="41">
        <v>0</v>
      </c>
      <c r="C95903" s="56"/>
      <c r="AC95903" s="56"/>
      <c r="AD95903" s="56"/>
      <c r="AE95903" s="56"/>
    </row>
    <row r="95904" spans="1:31" x14ac:dyDescent="0.25">
      <c r="A95904" s="41">
        <v>0</v>
      </c>
      <c r="C95904" s="56"/>
      <c r="AC95904" s="56"/>
      <c r="AD95904" s="56"/>
      <c r="AE95904" s="56"/>
    </row>
    <row r="95905" spans="1:31" x14ac:dyDescent="0.25">
      <c r="A95905" s="41">
        <v>0</v>
      </c>
      <c r="C95905" s="56"/>
      <c r="AC95905" s="56"/>
      <c r="AD95905" s="56"/>
      <c r="AE95905" s="56"/>
    </row>
    <row r="95906" spans="1:31" x14ac:dyDescent="0.25">
      <c r="A95906" s="41">
        <v>0</v>
      </c>
      <c r="C95906" s="56"/>
      <c r="AC95906" s="56"/>
      <c r="AD95906" s="56"/>
      <c r="AE95906" s="56"/>
    </row>
    <row r="95907" spans="1:31" x14ac:dyDescent="0.25">
      <c r="A95907" s="41">
        <v>0</v>
      </c>
      <c r="C95907" s="56"/>
      <c r="AC95907" s="56"/>
      <c r="AD95907" s="56"/>
      <c r="AE95907" s="56"/>
    </row>
    <row r="95908" spans="1:31" x14ac:dyDescent="0.25">
      <c r="A95908" s="41">
        <v>0</v>
      </c>
      <c r="C95908" s="56"/>
      <c r="AC95908" s="56"/>
      <c r="AD95908" s="56"/>
      <c r="AE95908" s="56"/>
    </row>
    <row r="95909" spans="1:31" x14ac:dyDescent="0.25">
      <c r="A95909" s="41">
        <v>0</v>
      </c>
      <c r="C95909" s="56"/>
      <c r="AC95909" s="56"/>
      <c r="AD95909" s="56"/>
      <c r="AE95909" s="56"/>
    </row>
    <row r="95910" spans="1:31" x14ac:dyDescent="0.25">
      <c r="A95910" s="41">
        <v>1</v>
      </c>
      <c r="C95910" s="56"/>
      <c r="AC95910" s="56"/>
      <c r="AD95910" s="56"/>
      <c r="AE95910" s="56"/>
    </row>
    <row r="95911" spans="1:31" x14ac:dyDescent="0.25">
      <c r="A95911" s="41">
        <v>0</v>
      </c>
      <c r="C95911" s="56"/>
      <c r="AC95911" s="56"/>
      <c r="AD95911" s="56"/>
      <c r="AE95911" s="56"/>
    </row>
    <row r="95912" spans="1:31" x14ac:dyDescent="0.25">
      <c r="A95912" s="41">
        <v>0</v>
      </c>
      <c r="C95912" s="56"/>
      <c r="AC95912" s="56"/>
      <c r="AD95912" s="56"/>
      <c r="AE95912" s="56"/>
    </row>
    <row r="95913" spans="1:31" x14ac:dyDescent="0.25">
      <c r="A95913" s="41">
        <v>0</v>
      </c>
      <c r="C95913" s="56"/>
      <c r="AC95913" s="56"/>
      <c r="AD95913" s="56"/>
      <c r="AE95913" s="56"/>
    </row>
    <row r="95914" spans="1:31" x14ac:dyDescent="0.25">
      <c r="A95914" s="41">
        <v>0</v>
      </c>
      <c r="C95914" s="56"/>
      <c r="AC95914" s="56"/>
      <c r="AD95914" s="56"/>
      <c r="AE95914" s="56"/>
    </row>
    <row r="95915" spans="1:31" x14ac:dyDescent="0.25">
      <c r="A95915" s="41">
        <v>0</v>
      </c>
      <c r="C95915" s="56"/>
      <c r="AC95915" s="56"/>
      <c r="AD95915" s="56"/>
      <c r="AE95915" s="56"/>
    </row>
    <row r="95916" spans="1:31" x14ac:dyDescent="0.25">
      <c r="A95916" s="41">
        <v>0</v>
      </c>
      <c r="C95916" s="56"/>
      <c r="AC95916" s="56"/>
      <c r="AD95916" s="56"/>
      <c r="AE95916" s="56"/>
    </row>
    <row r="95917" spans="1:31" x14ac:dyDescent="0.25">
      <c r="A95917" s="41">
        <v>0</v>
      </c>
      <c r="C95917" s="56"/>
      <c r="AC95917" s="56"/>
      <c r="AD95917" s="56"/>
      <c r="AE95917" s="56"/>
    </row>
    <row r="95918" spans="1:31" x14ac:dyDescent="0.25">
      <c r="A95918" s="41">
        <v>0</v>
      </c>
      <c r="C95918" s="56"/>
      <c r="AC95918" s="56"/>
      <c r="AD95918" s="56"/>
      <c r="AE95918" s="56"/>
    </row>
    <row r="95919" spans="1:31" x14ac:dyDescent="0.25">
      <c r="A95919" s="41">
        <v>0</v>
      </c>
      <c r="C95919" s="56"/>
      <c r="AC95919" s="56"/>
      <c r="AD95919" s="56"/>
      <c r="AE95919" s="56"/>
    </row>
    <row r="95920" spans="1:31" x14ac:dyDescent="0.25">
      <c r="A95920" s="41">
        <v>0</v>
      </c>
      <c r="C95920" s="56"/>
      <c r="AC95920" s="56"/>
      <c r="AD95920" s="56"/>
      <c r="AE95920" s="56"/>
    </row>
    <row r="95921" spans="1:31" x14ac:dyDescent="0.25">
      <c r="A95921" s="41">
        <v>0</v>
      </c>
      <c r="C95921" s="56"/>
      <c r="AC95921" s="56"/>
      <c r="AD95921" s="56"/>
      <c r="AE95921" s="56"/>
    </row>
    <row r="95922" spans="1:31" x14ac:dyDescent="0.25">
      <c r="A95922" s="41">
        <v>0</v>
      </c>
      <c r="C95922" s="56"/>
      <c r="AC95922" s="56"/>
      <c r="AD95922" s="56"/>
      <c r="AE95922" s="56"/>
    </row>
    <row r="95923" spans="1:31" x14ac:dyDescent="0.25">
      <c r="A95923" s="41">
        <v>0</v>
      </c>
      <c r="C95923" s="56"/>
      <c r="AC95923" s="56"/>
      <c r="AD95923" s="56"/>
      <c r="AE95923" s="56"/>
    </row>
    <row r="95924" spans="1:31" x14ac:dyDescent="0.25">
      <c r="A95924" s="41">
        <v>0</v>
      </c>
      <c r="C95924" s="56"/>
      <c r="AC95924" s="56"/>
      <c r="AD95924" s="56"/>
      <c r="AE95924" s="56"/>
    </row>
    <row r="95925" spans="1:31" x14ac:dyDescent="0.25">
      <c r="A95925" s="41">
        <v>0</v>
      </c>
      <c r="C95925" s="56"/>
      <c r="AC95925" s="56"/>
      <c r="AD95925" s="56"/>
      <c r="AE95925" s="56"/>
    </row>
    <row r="95926" spans="1:31" x14ac:dyDescent="0.25">
      <c r="A95926" s="41">
        <v>717</v>
      </c>
      <c r="C95926" s="56"/>
      <c r="AC95926" s="56"/>
      <c r="AD95926" s="56"/>
      <c r="AE95926" s="56"/>
    </row>
    <row r="95927" spans="1:31" x14ac:dyDescent="0.25">
      <c r="A95927" s="41">
        <v>0</v>
      </c>
      <c r="C95927" s="56"/>
      <c r="AC95927" s="56"/>
      <c r="AD95927" s="56"/>
      <c r="AE95927" s="56"/>
    </row>
    <row r="95928" spans="1:31" x14ac:dyDescent="0.25">
      <c r="A95928" s="41">
        <v>0</v>
      </c>
      <c r="C95928" s="56"/>
      <c r="AC95928" s="56"/>
      <c r="AD95928" s="56"/>
      <c r="AE95928" s="56"/>
    </row>
    <row r="95929" spans="1:31" x14ac:dyDescent="0.25">
      <c r="A95929" s="41">
        <v>0</v>
      </c>
      <c r="C95929" s="56"/>
      <c r="AC95929" s="56"/>
      <c r="AD95929" s="56"/>
      <c r="AE95929" s="56"/>
    </row>
    <row r="95930" spans="1:31" x14ac:dyDescent="0.25">
      <c r="A95930" s="41">
        <v>0</v>
      </c>
      <c r="C95930" s="56"/>
      <c r="AC95930" s="56"/>
      <c r="AD95930" s="56"/>
      <c r="AE95930" s="56"/>
    </row>
    <row r="95931" spans="1:31" x14ac:dyDescent="0.25">
      <c r="A95931" s="41">
        <v>0</v>
      </c>
      <c r="C95931" s="56"/>
      <c r="AC95931" s="56"/>
      <c r="AD95931" s="56"/>
      <c r="AE95931" s="56"/>
    </row>
    <row r="95932" spans="1:31" x14ac:dyDescent="0.25">
      <c r="A95932" s="41">
        <v>0</v>
      </c>
      <c r="C95932" s="56"/>
      <c r="AC95932" s="56"/>
      <c r="AD95932" s="56"/>
      <c r="AE95932" s="56"/>
    </row>
    <row r="95933" spans="1:31" x14ac:dyDescent="0.25">
      <c r="A95933" s="41">
        <v>0</v>
      </c>
      <c r="C95933" s="56"/>
      <c r="AC95933" s="56"/>
      <c r="AD95933" s="56"/>
      <c r="AE95933" s="56"/>
    </row>
    <row r="95934" spans="1:31" x14ac:dyDescent="0.25">
      <c r="A95934" s="41">
        <v>0</v>
      </c>
      <c r="C95934" s="56"/>
      <c r="AC95934" s="56"/>
      <c r="AD95934" s="56"/>
      <c r="AE95934" s="56"/>
    </row>
    <row r="95935" spans="1:31" x14ac:dyDescent="0.25">
      <c r="A95935" s="41">
        <v>0</v>
      </c>
      <c r="C95935" s="56"/>
      <c r="AC95935" s="56"/>
      <c r="AD95935" s="56"/>
      <c r="AE95935" s="56"/>
    </row>
    <row r="95936" spans="1:31" x14ac:dyDescent="0.25">
      <c r="A95936" s="41">
        <v>0</v>
      </c>
      <c r="C95936" s="56"/>
      <c r="AC95936" s="56"/>
      <c r="AD95936" s="56"/>
      <c r="AE95936" s="56"/>
    </row>
    <row r="95937" spans="1:31" x14ac:dyDescent="0.25">
      <c r="A95937" s="41">
        <v>0</v>
      </c>
      <c r="C95937" s="56"/>
      <c r="AC95937" s="56"/>
      <c r="AD95937" s="56"/>
      <c r="AE95937" s="56"/>
    </row>
    <row r="95938" spans="1:31" x14ac:dyDescent="0.25">
      <c r="A95938" s="41">
        <v>0</v>
      </c>
      <c r="C95938" s="56"/>
      <c r="AC95938" s="56"/>
      <c r="AD95938" s="56"/>
      <c r="AE95938" s="56"/>
    </row>
    <row r="95939" spans="1:31" x14ac:dyDescent="0.25">
      <c r="A95939" s="41">
        <v>0</v>
      </c>
      <c r="C95939" s="56"/>
      <c r="AC95939" s="56"/>
      <c r="AD95939" s="56"/>
      <c r="AE95939" s="56"/>
    </row>
    <row r="95940" spans="1:31" x14ac:dyDescent="0.25">
      <c r="A95940" s="41">
        <v>0</v>
      </c>
      <c r="C95940" s="56"/>
      <c r="AC95940" s="56"/>
      <c r="AD95940" s="56"/>
      <c r="AE95940" s="56"/>
    </row>
    <row r="95941" spans="1:31" x14ac:dyDescent="0.25">
      <c r="A95941" s="41">
        <v>0</v>
      </c>
      <c r="C95941" s="56"/>
      <c r="AC95941" s="56"/>
      <c r="AD95941" s="56"/>
      <c r="AE95941" s="56"/>
    </row>
    <row r="95942" spans="1:31" x14ac:dyDescent="0.25">
      <c r="A95942" s="41">
        <v>0</v>
      </c>
      <c r="C95942" s="56"/>
      <c r="AC95942" s="56"/>
      <c r="AD95942" s="56"/>
      <c r="AE95942" s="56"/>
    </row>
    <row r="95943" spans="1:31" x14ac:dyDescent="0.25">
      <c r="A95943" s="41">
        <v>0</v>
      </c>
      <c r="C95943" s="56"/>
      <c r="AC95943" s="56"/>
      <c r="AD95943" s="56"/>
      <c r="AE95943" s="56"/>
    </row>
    <row r="95944" spans="1:31" x14ac:dyDescent="0.25">
      <c r="A95944" s="41">
        <v>0</v>
      </c>
      <c r="C95944" s="56"/>
      <c r="AC95944" s="56"/>
      <c r="AD95944" s="56"/>
      <c r="AE95944" s="56"/>
    </row>
    <row r="95945" spans="1:31" x14ac:dyDescent="0.25">
      <c r="A95945" s="41">
        <v>0</v>
      </c>
      <c r="C95945" s="56"/>
      <c r="AC95945" s="56"/>
      <c r="AD95945" s="56"/>
      <c r="AE95945" s="56"/>
    </row>
    <row r="95946" spans="1:31" x14ac:dyDescent="0.25">
      <c r="A95946" s="41">
        <v>0</v>
      </c>
      <c r="C95946" s="56"/>
      <c r="AC95946" s="56"/>
      <c r="AD95946" s="56"/>
      <c r="AE95946" s="56"/>
    </row>
    <row r="95947" spans="1:31" x14ac:dyDescent="0.25">
      <c r="A95947" s="41">
        <v>0</v>
      </c>
      <c r="C95947" s="56"/>
      <c r="AC95947" s="56"/>
      <c r="AD95947" s="56"/>
      <c r="AE95947" s="56"/>
    </row>
    <row r="95948" spans="1:31" x14ac:dyDescent="0.25">
      <c r="A95948" s="41">
        <v>0</v>
      </c>
      <c r="C95948" s="56"/>
      <c r="AC95948" s="56"/>
      <c r="AD95948" s="56"/>
      <c r="AE95948" s="56"/>
    </row>
    <row r="95949" spans="1:31" x14ac:dyDescent="0.25">
      <c r="A95949" s="41">
        <v>0</v>
      </c>
      <c r="C95949" s="56"/>
      <c r="AC95949" s="56"/>
      <c r="AD95949" s="56"/>
      <c r="AE95949" s="56"/>
    </row>
    <row r="95950" spans="1:31" x14ac:dyDescent="0.25">
      <c r="A95950" s="41">
        <v>0</v>
      </c>
      <c r="C95950" s="56"/>
      <c r="AC95950" s="56"/>
      <c r="AD95950" s="56"/>
      <c r="AE95950" s="56"/>
    </row>
    <row r="95951" spans="1:31" x14ac:dyDescent="0.25">
      <c r="A95951" s="41">
        <v>0</v>
      </c>
      <c r="C95951" s="56"/>
      <c r="AC95951" s="56"/>
      <c r="AD95951" s="56"/>
      <c r="AE95951" s="56"/>
    </row>
    <row r="95952" spans="1:31" x14ac:dyDescent="0.25">
      <c r="A95952" s="41">
        <v>0</v>
      </c>
      <c r="C95952" s="56"/>
      <c r="AC95952" s="56"/>
      <c r="AD95952" s="56"/>
      <c r="AE95952" s="56"/>
    </row>
    <row r="95953" spans="1:31" x14ac:dyDescent="0.25">
      <c r="A95953" s="41">
        <v>0</v>
      </c>
      <c r="C95953" s="56"/>
      <c r="AC95953" s="56"/>
      <c r="AD95953" s="56"/>
      <c r="AE95953" s="56"/>
    </row>
    <row r="95954" spans="1:31" x14ac:dyDescent="0.25">
      <c r="A95954" s="41">
        <v>0</v>
      </c>
      <c r="C95954" s="56"/>
      <c r="AC95954" s="56"/>
      <c r="AD95954" s="56"/>
      <c r="AE95954" s="56"/>
    </row>
    <row r="95955" spans="1:31" x14ac:dyDescent="0.25">
      <c r="A95955" s="41">
        <v>0</v>
      </c>
      <c r="C95955" s="56"/>
      <c r="AC95955" s="56"/>
      <c r="AD95955" s="56"/>
      <c r="AE95955" s="56"/>
    </row>
    <row r="95956" spans="1:31" x14ac:dyDescent="0.25">
      <c r="A95956" s="41">
        <v>0</v>
      </c>
      <c r="C95956" s="56"/>
      <c r="AC95956" s="56"/>
      <c r="AD95956" s="56"/>
      <c r="AE95956" s="56"/>
    </row>
    <row r="95957" spans="1:31" x14ac:dyDescent="0.25">
      <c r="A95957" s="41">
        <v>0</v>
      </c>
      <c r="C95957" s="56"/>
      <c r="AC95957" s="56"/>
      <c r="AD95957" s="56"/>
      <c r="AE95957" s="56"/>
    </row>
    <row r="95958" spans="1:31" x14ac:dyDescent="0.25">
      <c r="A95958" s="41">
        <v>0</v>
      </c>
      <c r="C95958" s="56"/>
      <c r="AC95958" s="56"/>
      <c r="AD95958" s="56"/>
      <c r="AE95958" s="56"/>
    </row>
    <row r="95959" spans="1:31" x14ac:dyDescent="0.25">
      <c r="A95959" s="41">
        <v>0</v>
      </c>
      <c r="C95959" s="56"/>
      <c r="AC95959" s="56"/>
      <c r="AD95959" s="56"/>
      <c r="AE95959" s="56"/>
    </row>
    <row r="95960" spans="1:31" x14ac:dyDescent="0.25">
      <c r="A95960" s="41">
        <v>0</v>
      </c>
      <c r="C95960" s="56"/>
      <c r="AC95960" s="56"/>
      <c r="AD95960" s="56"/>
      <c r="AE95960" s="56"/>
    </row>
    <row r="95961" spans="1:31" x14ac:dyDescent="0.25">
      <c r="A95961" s="41">
        <v>0</v>
      </c>
      <c r="C95961" s="56"/>
      <c r="AC95961" s="56"/>
      <c r="AD95961" s="56"/>
      <c r="AE95961" s="56"/>
    </row>
    <row r="95962" spans="1:31" x14ac:dyDescent="0.25">
      <c r="A95962" s="41">
        <v>0</v>
      </c>
      <c r="C95962" s="56"/>
      <c r="AC95962" s="56"/>
      <c r="AD95962" s="56"/>
      <c r="AE95962" s="56"/>
    </row>
    <row r="95963" spans="1:31" x14ac:dyDescent="0.25">
      <c r="A95963" s="41">
        <v>0</v>
      </c>
      <c r="C95963" s="56"/>
      <c r="AC95963" s="56"/>
      <c r="AD95963" s="56"/>
      <c r="AE95963" s="56"/>
    </row>
    <row r="95964" spans="1:31" x14ac:dyDescent="0.25">
      <c r="A95964" s="41">
        <v>0</v>
      </c>
      <c r="C95964" s="56"/>
      <c r="AC95964" s="56"/>
      <c r="AD95964" s="56"/>
      <c r="AE95964" s="56"/>
    </row>
    <row r="95965" spans="1:31" x14ac:dyDescent="0.25">
      <c r="A95965" s="41">
        <v>0</v>
      </c>
      <c r="C95965" s="56"/>
      <c r="AC95965" s="56"/>
      <c r="AD95965" s="56"/>
      <c r="AE95965" s="56"/>
    </row>
    <row r="95966" spans="1:31" x14ac:dyDescent="0.25">
      <c r="A95966" s="41">
        <v>0</v>
      </c>
      <c r="C95966" s="56"/>
      <c r="AC95966" s="56"/>
      <c r="AD95966" s="56"/>
      <c r="AE95966" s="56"/>
    </row>
    <row r="95967" spans="1:31" x14ac:dyDescent="0.25">
      <c r="A95967" s="41">
        <v>0</v>
      </c>
      <c r="C95967" s="56"/>
      <c r="AC95967" s="56"/>
      <c r="AD95967" s="56"/>
      <c r="AE95967" s="56"/>
    </row>
    <row r="95968" spans="1:31" x14ac:dyDescent="0.25">
      <c r="A95968" s="41">
        <v>0</v>
      </c>
      <c r="C95968" s="56"/>
      <c r="AC95968" s="56"/>
      <c r="AD95968" s="56"/>
      <c r="AE95968" s="56"/>
    </row>
    <row r="95969" spans="1:31" x14ac:dyDescent="0.25">
      <c r="A95969" s="41">
        <v>0</v>
      </c>
      <c r="C95969" s="56"/>
      <c r="AC95969" s="56"/>
      <c r="AD95969" s="56"/>
      <c r="AE95969" s="56"/>
    </row>
    <row r="95970" spans="1:31" x14ac:dyDescent="0.25">
      <c r="A95970" s="41">
        <v>0</v>
      </c>
      <c r="C95970" s="56"/>
      <c r="AC95970" s="56"/>
      <c r="AD95970" s="56"/>
      <c r="AE95970" s="56"/>
    </row>
    <row r="95971" spans="1:31" x14ac:dyDescent="0.25">
      <c r="A95971" s="41">
        <v>0</v>
      </c>
      <c r="C95971" s="56"/>
      <c r="AC95971" s="56"/>
      <c r="AD95971" s="56"/>
      <c r="AE95971" s="56"/>
    </row>
    <row r="95972" spans="1:31" x14ac:dyDescent="0.25">
      <c r="A95972" s="41">
        <v>0</v>
      </c>
      <c r="C95972" s="56"/>
      <c r="AC95972" s="56"/>
      <c r="AD95972" s="56"/>
      <c r="AE95972" s="56"/>
    </row>
    <row r="95973" spans="1:31" x14ac:dyDescent="0.25">
      <c r="A95973" s="41">
        <v>0</v>
      </c>
      <c r="C95973" s="56"/>
      <c r="AC95973" s="56"/>
      <c r="AD95973" s="56"/>
      <c r="AE95973" s="56"/>
    </row>
    <row r="95974" spans="1:31" x14ac:dyDescent="0.25">
      <c r="A95974" s="41">
        <v>0</v>
      </c>
      <c r="C95974" s="56"/>
      <c r="AC95974" s="56"/>
      <c r="AD95974" s="56"/>
      <c r="AE95974" s="56"/>
    </row>
    <row r="95975" spans="1:31" x14ac:dyDescent="0.25">
      <c r="A95975" s="41">
        <v>0</v>
      </c>
      <c r="C95975" s="56"/>
      <c r="AC95975" s="56"/>
      <c r="AD95975" s="56"/>
      <c r="AE95975" s="56"/>
    </row>
    <row r="95976" spans="1:31" x14ac:dyDescent="0.25">
      <c r="A95976" s="41">
        <v>0</v>
      </c>
      <c r="C95976" s="56"/>
      <c r="AC95976" s="56"/>
      <c r="AD95976" s="56"/>
      <c r="AE95976" s="56"/>
    </row>
    <row r="95977" spans="1:31" x14ac:dyDescent="0.25">
      <c r="A95977" s="41">
        <v>0</v>
      </c>
      <c r="C95977" s="56"/>
      <c r="AC95977" s="56"/>
      <c r="AD95977" s="56"/>
      <c r="AE95977" s="56"/>
    </row>
    <row r="95978" spans="1:31" x14ac:dyDescent="0.25">
      <c r="A95978" s="41">
        <v>0</v>
      </c>
      <c r="C95978" s="56"/>
      <c r="AC95978" s="56"/>
      <c r="AD95978" s="56"/>
      <c r="AE95978" s="56"/>
    </row>
    <row r="95979" spans="1:31" x14ac:dyDescent="0.25">
      <c r="A95979" s="41">
        <v>0</v>
      </c>
      <c r="C95979" s="56"/>
      <c r="AC95979" s="56"/>
      <c r="AD95979" s="56"/>
      <c r="AE95979" s="56"/>
    </row>
    <row r="95980" spans="1:31" x14ac:dyDescent="0.25">
      <c r="A95980" s="41">
        <v>0</v>
      </c>
      <c r="C95980" s="56"/>
      <c r="AC95980" s="56"/>
      <c r="AD95980" s="56"/>
      <c r="AE95980" s="56"/>
    </row>
    <row r="95981" spans="1:31" x14ac:dyDescent="0.25">
      <c r="A95981" s="41">
        <v>0</v>
      </c>
      <c r="C95981" s="56"/>
      <c r="AC95981" s="56"/>
      <c r="AD95981" s="56"/>
      <c r="AE95981" s="56"/>
    </row>
    <row r="95982" spans="1:31" x14ac:dyDescent="0.25">
      <c r="A95982" s="41">
        <v>0</v>
      </c>
      <c r="C95982" s="56"/>
      <c r="AC95982" s="56"/>
      <c r="AD95982" s="56"/>
      <c r="AE95982" s="56"/>
    </row>
    <row r="95983" spans="1:31" x14ac:dyDescent="0.25">
      <c r="A95983" s="41">
        <v>0</v>
      </c>
      <c r="C95983" s="56"/>
      <c r="AC95983" s="56"/>
      <c r="AD95983" s="56"/>
      <c r="AE95983" s="56"/>
    </row>
    <row r="95984" spans="1:31" x14ac:dyDescent="0.25">
      <c r="A95984" s="41">
        <v>0</v>
      </c>
      <c r="C95984" s="56"/>
      <c r="AC95984" s="56"/>
      <c r="AD95984" s="56"/>
      <c r="AE95984" s="56"/>
    </row>
    <row r="95985" spans="1:31" x14ac:dyDescent="0.25">
      <c r="A95985" s="41">
        <v>0</v>
      </c>
      <c r="C95985" s="56"/>
      <c r="AC95985" s="56"/>
      <c r="AD95985" s="56"/>
      <c r="AE95985" s="56"/>
    </row>
    <row r="95986" spans="1:31" x14ac:dyDescent="0.25">
      <c r="A95986" s="41">
        <v>0</v>
      </c>
      <c r="C95986" s="56"/>
      <c r="AC95986" s="56"/>
      <c r="AD95986" s="56"/>
      <c r="AE95986" s="56"/>
    </row>
    <row r="95987" spans="1:31" x14ac:dyDescent="0.25">
      <c r="A95987" s="41">
        <v>0</v>
      </c>
      <c r="C95987" s="56"/>
      <c r="AC95987" s="56"/>
      <c r="AD95987" s="56"/>
      <c r="AE95987" s="56"/>
    </row>
    <row r="95988" spans="1:31" x14ac:dyDescent="0.25">
      <c r="A95988" s="41">
        <v>0</v>
      </c>
      <c r="C95988" s="56"/>
      <c r="AC95988" s="56"/>
      <c r="AD95988" s="56"/>
      <c r="AE95988" s="56"/>
    </row>
    <row r="95989" spans="1:31" x14ac:dyDescent="0.25">
      <c r="A95989" s="41">
        <v>0</v>
      </c>
      <c r="C95989" s="56"/>
      <c r="AC95989" s="56"/>
      <c r="AD95989" s="56"/>
      <c r="AE95989" s="56"/>
    </row>
    <row r="95990" spans="1:31" x14ac:dyDescent="0.25">
      <c r="A95990" s="41">
        <v>0</v>
      </c>
      <c r="C95990" s="56"/>
      <c r="AC95990" s="56"/>
      <c r="AD95990" s="56"/>
      <c r="AE95990" s="56"/>
    </row>
    <row r="95991" spans="1:31" x14ac:dyDescent="0.25">
      <c r="A95991" s="41">
        <v>0</v>
      </c>
      <c r="C95991" s="56"/>
      <c r="AC95991" s="56"/>
      <c r="AD95991" s="56"/>
      <c r="AE95991" s="56"/>
    </row>
    <row r="95992" spans="1:31" x14ac:dyDescent="0.25">
      <c r="A95992" s="41">
        <v>0</v>
      </c>
      <c r="C95992" s="56"/>
      <c r="AC95992" s="56"/>
      <c r="AD95992" s="56"/>
      <c r="AE95992" s="56"/>
    </row>
    <row r="95993" spans="1:31" x14ac:dyDescent="0.25">
      <c r="A95993" s="41">
        <v>0</v>
      </c>
      <c r="C95993" s="56"/>
      <c r="AC95993" s="56"/>
      <c r="AD95993" s="56"/>
      <c r="AE95993" s="56"/>
    </row>
    <row r="95994" spans="1:31" x14ac:dyDescent="0.25">
      <c r="A95994" s="41">
        <v>0</v>
      </c>
      <c r="C95994" s="56"/>
      <c r="AC95994" s="56"/>
      <c r="AD95994" s="56"/>
      <c r="AE95994" s="56"/>
    </row>
    <row r="95995" spans="1:31" x14ac:dyDescent="0.25">
      <c r="A95995" s="41">
        <v>0</v>
      </c>
      <c r="C95995" s="56"/>
      <c r="AC95995" s="56"/>
      <c r="AD95995" s="56"/>
      <c r="AE95995" s="56"/>
    </row>
    <row r="95996" spans="1:31" x14ac:dyDescent="0.25">
      <c r="A95996" s="41">
        <v>0</v>
      </c>
      <c r="C95996" s="56"/>
      <c r="AC95996" s="56"/>
      <c r="AD95996" s="56"/>
      <c r="AE95996" s="56"/>
    </row>
    <row r="95997" spans="1:31" x14ac:dyDescent="0.25">
      <c r="A95997" s="41">
        <v>0</v>
      </c>
      <c r="C95997" s="56"/>
      <c r="AC95997" s="56"/>
      <c r="AD95997" s="56"/>
      <c r="AE95997" s="56"/>
    </row>
    <row r="95998" spans="1:31" x14ac:dyDescent="0.25">
      <c r="A95998" s="41">
        <v>0</v>
      </c>
      <c r="C95998" s="56"/>
      <c r="AC95998" s="56"/>
      <c r="AD95998" s="56"/>
      <c r="AE95998" s="56"/>
    </row>
    <row r="95999" spans="1:31" x14ac:dyDescent="0.25">
      <c r="A95999" s="41">
        <v>0</v>
      </c>
      <c r="C95999" s="56"/>
      <c r="AC95999" s="56"/>
      <c r="AD95999" s="56"/>
      <c r="AE95999" s="56"/>
    </row>
    <row r="96000" spans="1:31" x14ac:dyDescent="0.25">
      <c r="A96000" s="41">
        <v>0</v>
      </c>
      <c r="C96000" s="56"/>
      <c r="AC96000" s="56"/>
      <c r="AD96000" s="56"/>
      <c r="AE96000" s="56"/>
    </row>
    <row r="96001" spans="1:31" x14ac:dyDescent="0.25">
      <c r="A96001" s="41">
        <v>0</v>
      </c>
      <c r="C96001" s="56"/>
      <c r="AC96001" s="56"/>
      <c r="AD96001" s="56"/>
      <c r="AE96001" s="56"/>
    </row>
    <row r="96002" spans="1:31" x14ac:dyDescent="0.25">
      <c r="A96002" s="41">
        <v>0</v>
      </c>
      <c r="C96002" s="56"/>
      <c r="AC96002" s="56"/>
      <c r="AD96002" s="56"/>
      <c r="AE96002" s="56"/>
    </row>
    <row r="96003" spans="1:31" x14ac:dyDescent="0.25">
      <c r="A96003" s="41">
        <v>0</v>
      </c>
      <c r="C96003" s="56"/>
      <c r="AC96003" s="56"/>
      <c r="AD96003" s="56"/>
      <c r="AE96003" s="56"/>
    </row>
    <row r="96004" spans="1:31" x14ac:dyDescent="0.25">
      <c r="A96004" s="41">
        <v>0</v>
      </c>
      <c r="C96004" s="56"/>
      <c r="AC96004" s="56"/>
      <c r="AD96004" s="56"/>
      <c r="AE96004" s="56"/>
    </row>
    <row r="96005" spans="1:31" x14ac:dyDescent="0.25">
      <c r="A96005" s="41">
        <v>46078</v>
      </c>
      <c r="C96005" s="56"/>
      <c r="AC96005" s="56"/>
      <c r="AD96005" s="56"/>
      <c r="AE96005" s="56"/>
    </row>
    <row r="96006" spans="1:31" x14ac:dyDescent="0.25">
      <c r="A96006" s="41">
        <v>0</v>
      </c>
      <c r="C96006" s="56"/>
      <c r="AC96006" s="56"/>
      <c r="AD96006" s="56"/>
      <c r="AE96006" s="56"/>
    </row>
    <row r="96007" spans="1:31" x14ac:dyDescent="0.25">
      <c r="A96007" s="41">
        <v>0</v>
      </c>
      <c r="C96007" s="56"/>
      <c r="AC96007" s="56"/>
      <c r="AD96007" s="56"/>
      <c r="AE96007" s="56"/>
    </row>
    <row r="96008" spans="1:31" x14ac:dyDescent="0.25">
      <c r="A96008" s="41">
        <v>0</v>
      </c>
      <c r="C96008" s="56"/>
      <c r="AC96008" s="56"/>
      <c r="AD96008" s="56"/>
      <c r="AE96008" s="56"/>
    </row>
    <row r="96009" spans="1:31" x14ac:dyDescent="0.25">
      <c r="A96009" s="41">
        <v>0</v>
      </c>
      <c r="C96009" s="56"/>
      <c r="AC96009" s="56"/>
      <c r="AD96009" s="56"/>
      <c r="AE96009" s="56"/>
    </row>
    <row r="96010" spans="1:31" x14ac:dyDescent="0.25">
      <c r="A96010" s="41">
        <v>0</v>
      </c>
      <c r="C96010" s="56"/>
      <c r="AC96010" s="56"/>
      <c r="AD96010" s="56"/>
      <c r="AE96010" s="56"/>
    </row>
    <row r="96011" spans="1:31" x14ac:dyDescent="0.25">
      <c r="A96011" s="41">
        <v>0</v>
      </c>
      <c r="C96011" s="56"/>
      <c r="AC96011" s="56"/>
      <c r="AD96011" s="56"/>
      <c r="AE96011" s="56"/>
    </row>
    <row r="96012" spans="1:31" x14ac:dyDescent="0.25">
      <c r="A96012" s="41">
        <v>0</v>
      </c>
      <c r="C96012" s="56"/>
      <c r="AC96012" s="56"/>
      <c r="AD96012" s="56"/>
      <c r="AE96012" s="56"/>
    </row>
    <row r="96013" spans="1:31" x14ac:dyDescent="0.25">
      <c r="A96013" s="41">
        <v>0</v>
      </c>
      <c r="C96013" s="56"/>
      <c r="AC96013" s="56"/>
      <c r="AD96013" s="56"/>
      <c r="AE96013" s="56"/>
    </row>
    <row r="96014" spans="1:31" x14ac:dyDescent="0.25">
      <c r="A96014" s="41">
        <v>0</v>
      </c>
      <c r="C96014" s="56"/>
      <c r="AC96014" s="56"/>
      <c r="AD96014" s="56"/>
      <c r="AE96014" s="56"/>
    </row>
    <row r="96015" spans="1:31" x14ac:dyDescent="0.25">
      <c r="A96015" s="41">
        <v>0</v>
      </c>
      <c r="C96015" s="56"/>
      <c r="AC96015" s="56"/>
      <c r="AD96015" s="56"/>
      <c r="AE96015" s="56"/>
    </row>
    <row r="96016" spans="1:31" x14ac:dyDescent="0.25">
      <c r="A96016" s="41">
        <v>0</v>
      </c>
      <c r="C96016" s="56"/>
      <c r="AC96016" s="56"/>
      <c r="AD96016" s="56"/>
      <c r="AE96016" s="56"/>
    </row>
    <row r="96017" spans="1:31" x14ac:dyDescent="0.25">
      <c r="A96017" s="41">
        <v>0</v>
      </c>
      <c r="C96017" s="56"/>
      <c r="AC96017" s="56"/>
      <c r="AD96017" s="56"/>
      <c r="AE96017" s="56"/>
    </row>
    <row r="96018" spans="1:31" x14ac:dyDescent="0.25">
      <c r="A96018" s="41">
        <v>0</v>
      </c>
      <c r="C96018" s="56"/>
      <c r="AC96018" s="56"/>
      <c r="AD96018" s="56"/>
      <c r="AE96018" s="56"/>
    </row>
    <row r="96019" spans="1:31" x14ac:dyDescent="0.25">
      <c r="A96019" s="41">
        <v>0</v>
      </c>
      <c r="C96019" s="56"/>
      <c r="AC96019" s="56"/>
      <c r="AD96019" s="56"/>
      <c r="AE96019" s="56"/>
    </row>
    <row r="96020" spans="1:31" x14ac:dyDescent="0.25">
      <c r="A96020" s="41">
        <v>0</v>
      </c>
      <c r="C96020" s="56"/>
      <c r="AC96020" s="56"/>
      <c r="AD96020" s="56"/>
      <c r="AE96020" s="56"/>
    </row>
    <row r="96021" spans="1:31" x14ac:dyDescent="0.25">
      <c r="A96021" s="41">
        <v>0</v>
      </c>
      <c r="C96021" s="56"/>
      <c r="AC96021" s="56"/>
      <c r="AD96021" s="56"/>
      <c r="AE96021" s="56"/>
    </row>
    <row r="96022" spans="1:31" x14ac:dyDescent="0.25">
      <c r="A96022" s="41">
        <v>0</v>
      </c>
      <c r="C96022" s="56"/>
      <c r="AC96022" s="56"/>
      <c r="AD96022" s="56"/>
      <c r="AE96022" s="56"/>
    </row>
    <row r="96023" spans="1:31" x14ac:dyDescent="0.25">
      <c r="A96023" s="41">
        <v>0</v>
      </c>
      <c r="C96023" s="56"/>
      <c r="AC96023" s="56"/>
      <c r="AD96023" s="56"/>
      <c r="AE96023" s="56"/>
    </row>
    <row r="96024" spans="1:31" x14ac:dyDescent="0.25">
      <c r="A96024" s="41">
        <v>0</v>
      </c>
      <c r="C96024" s="56"/>
      <c r="AC96024" s="56"/>
      <c r="AD96024" s="56"/>
      <c r="AE96024" s="56"/>
    </row>
    <row r="96025" spans="1:31" x14ac:dyDescent="0.25">
      <c r="A96025" s="41">
        <v>0</v>
      </c>
      <c r="C96025" s="56"/>
      <c r="AC96025" s="56"/>
      <c r="AD96025" s="56"/>
      <c r="AE96025" s="56"/>
    </row>
    <row r="96026" spans="1:31" x14ac:dyDescent="0.25">
      <c r="A96026" s="41">
        <v>0</v>
      </c>
      <c r="C96026" s="56"/>
      <c r="AC96026" s="56"/>
      <c r="AD96026" s="56"/>
      <c r="AE96026" s="56"/>
    </row>
    <row r="96027" spans="1:31" x14ac:dyDescent="0.25">
      <c r="A96027" s="41">
        <v>0</v>
      </c>
      <c r="C96027" s="56"/>
      <c r="AC96027" s="56"/>
      <c r="AD96027" s="56"/>
      <c r="AE96027" s="56"/>
    </row>
    <row r="96028" spans="1:31" x14ac:dyDescent="0.25">
      <c r="A96028" s="41">
        <v>0</v>
      </c>
      <c r="C96028" s="56"/>
      <c r="AC96028" s="56"/>
      <c r="AD96028" s="56"/>
      <c r="AE96028" s="56"/>
    </row>
    <row r="96029" spans="1:31" x14ac:dyDescent="0.25">
      <c r="A96029" s="41">
        <v>0</v>
      </c>
      <c r="C96029" s="56"/>
      <c r="AC96029" s="56"/>
      <c r="AD96029" s="56"/>
      <c r="AE96029" s="56"/>
    </row>
    <row r="96030" spans="1:31" x14ac:dyDescent="0.25">
      <c r="A96030" s="41">
        <v>0</v>
      </c>
      <c r="C96030" s="56"/>
      <c r="AC96030" s="56"/>
      <c r="AD96030" s="56"/>
      <c r="AE96030" s="56"/>
    </row>
    <row r="96031" spans="1:31" x14ac:dyDescent="0.25">
      <c r="A96031" s="41">
        <v>0</v>
      </c>
      <c r="C96031" s="56"/>
      <c r="AC96031" s="56"/>
      <c r="AD96031" s="56"/>
      <c r="AE96031" s="56"/>
    </row>
    <row r="96032" spans="1:31" x14ac:dyDescent="0.25">
      <c r="A96032" s="41">
        <v>0</v>
      </c>
      <c r="C96032" s="56"/>
      <c r="AC96032" s="56"/>
      <c r="AD96032" s="56"/>
      <c r="AE96032" s="56"/>
    </row>
    <row r="96033" spans="1:31" x14ac:dyDescent="0.25">
      <c r="A96033" s="41">
        <v>0</v>
      </c>
      <c r="C96033" s="56"/>
      <c r="AC96033" s="56"/>
      <c r="AD96033" s="56"/>
      <c r="AE96033" s="56"/>
    </row>
    <row r="96034" spans="1:31" x14ac:dyDescent="0.25">
      <c r="A96034" s="41">
        <v>0</v>
      </c>
      <c r="C96034" s="56"/>
      <c r="AC96034" s="56"/>
      <c r="AD96034" s="56"/>
      <c r="AE96034" s="56"/>
    </row>
    <row r="96035" spans="1:31" x14ac:dyDescent="0.25">
      <c r="A96035" s="41">
        <v>0</v>
      </c>
      <c r="C96035" s="56"/>
      <c r="AC96035" s="56"/>
      <c r="AD96035" s="56"/>
      <c r="AE96035" s="56"/>
    </row>
    <row r="96036" spans="1:31" x14ac:dyDescent="0.25">
      <c r="A96036" s="41">
        <v>0</v>
      </c>
      <c r="C96036" s="56"/>
      <c r="AC96036" s="56"/>
      <c r="AD96036" s="56"/>
      <c r="AE96036" s="56"/>
    </row>
    <row r="96037" spans="1:31" x14ac:dyDescent="0.25">
      <c r="A96037" s="41">
        <v>0</v>
      </c>
      <c r="C96037" s="56"/>
      <c r="AC96037" s="56"/>
      <c r="AD96037" s="56"/>
      <c r="AE96037" s="56"/>
    </row>
    <row r="96038" spans="1:31" x14ac:dyDescent="0.25">
      <c r="A96038" s="41">
        <v>0</v>
      </c>
      <c r="C96038" s="56"/>
      <c r="AC96038" s="56"/>
      <c r="AD96038" s="56"/>
      <c r="AE96038" s="56"/>
    </row>
    <row r="96039" spans="1:31" x14ac:dyDescent="0.25">
      <c r="A96039" s="41">
        <v>0</v>
      </c>
      <c r="C96039" s="56"/>
      <c r="AC96039" s="56"/>
      <c r="AD96039" s="56"/>
      <c r="AE96039" s="56"/>
    </row>
    <row r="96040" spans="1:31" x14ac:dyDescent="0.25">
      <c r="A96040" s="41">
        <v>0</v>
      </c>
      <c r="C96040" s="56"/>
      <c r="AC96040" s="56"/>
      <c r="AD96040" s="56"/>
      <c r="AE96040" s="56"/>
    </row>
    <row r="96041" spans="1:31" x14ac:dyDescent="0.25">
      <c r="A96041" s="41">
        <v>0</v>
      </c>
      <c r="C96041" s="56"/>
      <c r="AC96041" s="56"/>
      <c r="AD96041" s="56"/>
      <c r="AE96041" s="56"/>
    </row>
    <row r="96042" spans="1:31" x14ac:dyDescent="0.25">
      <c r="A96042" s="41">
        <v>0</v>
      </c>
      <c r="C96042" s="56"/>
      <c r="AC96042" s="56"/>
      <c r="AD96042" s="56"/>
      <c r="AE96042" s="56"/>
    </row>
    <row r="96043" spans="1:31" x14ac:dyDescent="0.25">
      <c r="A96043" s="41">
        <v>0</v>
      </c>
      <c r="C96043" s="56"/>
      <c r="AC96043" s="56"/>
      <c r="AD96043" s="56"/>
      <c r="AE96043" s="56"/>
    </row>
    <row r="96044" spans="1:31" x14ac:dyDescent="0.25">
      <c r="A96044" s="41">
        <v>0</v>
      </c>
      <c r="C96044" s="56"/>
      <c r="AC96044" s="56"/>
      <c r="AD96044" s="56"/>
      <c r="AE96044" s="56"/>
    </row>
    <row r="96045" spans="1:31" x14ac:dyDescent="0.25">
      <c r="A96045" s="41">
        <v>0</v>
      </c>
      <c r="C96045" s="56"/>
      <c r="AC96045" s="56"/>
      <c r="AD96045" s="56"/>
      <c r="AE96045" s="56"/>
    </row>
    <row r="96046" spans="1:31" x14ac:dyDescent="0.25">
      <c r="A96046" s="41">
        <v>0</v>
      </c>
      <c r="C96046" s="56"/>
      <c r="AC96046" s="56"/>
      <c r="AD96046" s="56"/>
      <c r="AE96046" s="56"/>
    </row>
    <row r="96047" spans="1:31" x14ac:dyDescent="0.25">
      <c r="A96047" s="41">
        <v>0</v>
      </c>
      <c r="C96047" s="56"/>
      <c r="AC96047" s="56"/>
      <c r="AD96047" s="56"/>
      <c r="AE96047" s="56"/>
    </row>
    <row r="96048" spans="1:31" x14ac:dyDescent="0.25">
      <c r="A96048" s="41">
        <v>0</v>
      </c>
      <c r="C96048" s="56"/>
      <c r="AC96048" s="56"/>
      <c r="AD96048" s="56"/>
      <c r="AE96048" s="56"/>
    </row>
    <row r="96049" spans="1:31" x14ac:dyDescent="0.25">
      <c r="A96049" s="41">
        <v>0</v>
      </c>
      <c r="C96049" s="56"/>
      <c r="AC96049" s="56"/>
      <c r="AD96049" s="56"/>
      <c r="AE96049" s="56"/>
    </row>
    <row r="96050" spans="1:31" x14ac:dyDescent="0.25">
      <c r="A96050" s="41">
        <v>0</v>
      </c>
      <c r="C96050" s="56"/>
      <c r="AC96050" s="56"/>
      <c r="AD96050" s="56"/>
      <c r="AE96050" s="56"/>
    </row>
    <row r="96051" spans="1:31" x14ac:dyDescent="0.25">
      <c r="A96051" s="41">
        <v>0</v>
      </c>
      <c r="C96051" s="56"/>
      <c r="AC96051" s="56"/>
      <c r="AD96051" s="56"/>
      <c r="AE96051" s="56"/>
    </row>
    <row r="96052" spans="1:31" x14ac:dyDescent="0.25">
      <c r="A96052" s="41">
        <v>0</v>
      </c>
      <c r="C96052" s="56"/>
      <c r="AC96052" s="56"/>
      <c r="AD96052" s="56"/>
      <c r="AE96052" s="56"/>
    </row>
    <row r="96053" spans="1:31" x14ac:dyDescent="0.25">
      <c r="A96053" s="41">
        <v>0</v>
      </c>
      <c r="C96053" s="56"/>
      <c r="AC96053" s="56"/>
      <c r="AD96053" s="56"/>
      <c r="AE96053" s="56"/>
    </row>
    <row r="96054" spans="1:31" x14ac:dyDescent="0.25">
      <c r="A96054" s="41">
        <v>0</v>
      </c>
      <c r="C96054" s="56"/>
      <c r="AC96054" s="56"/>
      <c r="AD96054" s="56"/>
      <c r="AE96054" s="56"/>
    </row>
    <row r="96055" spans="1:31" x14ac:dyDescent="0.25">
      <c r="A96055" s="41">
        <v>0</v>
      </c>
      <c r="C96055" s="56"/>
      <c r="AC96055" s="56"/>
      <c r="AD96055" s="56"/>
      <c r="AE96055" s="56"/>
    </row>
    <row r="96056" spans="1:31" x14ac:dyDescent="0.25">
      <c r="A96056" s="41">
        <v>0</v>
      </c>
      <c r="C96056" s="56"/>
      <c r="AC96056" s="56"/>
      <c r="AD96056" s="56"/>
      <c r="AE96056" s="56"/>
    </row>
    <row r="96057" spans="1:31" x14ac:dyDescent="0.25">
      <c r="A96057" s="41">
        <v>0</v>
      </c>
      <c r="C96057" s="56"/>
      <c r="AC96057" s="56"/>
      <c r="AD96057" s="56"/>
      <c r="AE96057" s="56"/>
    </row>
    <row r="96058" spans="1:31" x14ac:dyDescent="0.25">
      <c r="A96058" s="41">
        <v>0</v>
      </c>
      <c r="C96058" s="56"/>
      <c r="AC96058" s="56"/>
      <c r="AD96058" s="56"/>
      <c r="AE96058" s="56"/>
    </row>
    <row r="96059" spans="1:31" x14ac:dyDescent="0.25">
      <c r="A96059" s="41">
        <v>0</v>
      </c>
      <c r="C96059" s="56"/>
      <c r="AC96059" s="56"/>
      <c r="AD96059" s="56"/>
      <c r="AE96059" s="56"/>
    </row>
    <row r="96060" spans="1:31" x14ac:dyDescent="0.25">
      <c r="A96060" s="41">
        <v>0</v>
      </c>
      <c r="C96060" s="56"/>
      <c r="AC96060" s="56"/>
      <c r="AD96060" s="56"/>
      <c r="AE96060" s="56"/>
    </row>
    <row r="96061" spans="1:31" x14ac:dyDescent="0.25">
      <c r="A96061" s="41">
        <v>0</v>
      </c>
      <c r="C96061" s="56"/>
      <c r="AC96061" s="56"/>
      <c r="AD96061" s="56"/>
      <c r="AE96061" s="56"/>
    </row>
    <row r="96062" spans="1:31" x14ac:dyDescent="0.25">
      <c r="A96062" s="41">
        <v>0</v>
      </c>
      <c r="C96062" s="56"/>
      <c r="AC96062" s="56"/>
      <c r="AD96062" s="56"/>
      <c r="AE96062" s="56"/>
    </row>
    <row r="96063" spans="1:31" x14ac:dyDescent="0.25">
      <c r="A96063" s="41">
        <v>0</v>
      </c>
      <c r="C96063" s="56"/>
      <c r="AC96063" s="56"/>
      <c r="AD96063" s="56"/>
      <c r="AE96063" s="56"/>
    </row>
    <row r="96064" spans="1:31" x14ac:dyDescent="0.25">
      <c r="A96064" s="41">
        <v>0</v>
      </c>
      <c r="C96064" s="56"/>
      <c r="AC96064" s="56"/>
      <c r="AD96064" s="56"/>
      <c r="AE96064" s="56"/>
    </row>
    <row r="96065" spans="1:31" x14ac:dyDescent="0.25">
      <c r="A96065" s="41">
        <v>0</v>
      </c>
      <c r="C96065" s="56"/>
      <c r="AC96065" s="56"/>
      <c r="AD96065" s="56"/>
      <c r="AE96065" s="56"/>
    </row>
    <row r="96066" spans="1:31" x14ac:dyDescent="0.25">
      <c r="A96066" s="41">
        <v>0</v>
      </c>
      <c r="C96066" s="56"/>
      <c r="AC96066" s="56"/>
      <c r="AD96066" s="56"/>
      <c r="AE96066" s="56"/>
    </row>
    <row r="96067" spans="1:31" x14ac:dyDescent="0.25">
      <c r="A96067" s="41">
        <v>0</v>
      </c>
      <c r="C96067" s="56"/>
      <c r="AC96067" s="56"/>
      <c r="AD96067" s="56"/>
      <c r="AE96067" s="56"/>
    </row>
    <row r="96068" spans="1:31" x14ac:dyDescent="0.25">
      <c r="A96068" s="41">
        <v>0</v>
      </c>
      <c r="C96068" s="56"/>
      <c r="AC96068" s="56"/>
      <c r="AD96068" s="56"/>
      <c r="AE96068" s="56"/>
    </row>
    <row r="96069" spans="1:31" x14ac:dyDescent="0.25">
      <c r="A96069" s="41">
        <v>0</v>
      </c>
      <c r="C96069" s="56"/>
      <c r="AC96069" s="56"/>
      <c r="AD96069" s="56"/>
      <c r="AE96069" s="56"/>
    </row>
    <row r="96070" spans="1:31" x14ac:dyDescent="0.25">
      <c r="A96070" s="41">
        <v>0</v>
      </c>
      <c r="C96070" s="56"/>
      <c r="AC96070" s="56"/>
      <c r="AD96070" s="56"/>
      <c r="AE96070" s="56"/>
    </row>
    <row r="96071" spans="1:31" x14ac:dyDescent="0.25">
      <c r="A96071" s="41">
        <v>0</v>
      </c>
      <c r="C96071" s="56"/>
      <c r="AC96071" s="56"/>
      <c r="AD96071" s="56"/>
      <c r="AE96071" s="56"/>
    </row>
    <row r="96072" spans="1:31" x14ac:dyDescent="0.25">
      <c r="A96072" s="41">
        <v>0</v>
      </c>
      <c r="C96072" s="56"/>
      <c r="AC96072" s="56"/>
      <c r="AD96072" s="56"/>
      <c r="AE96072" s="56"/>
    </row>
    <row r="96073" spans="1:31" x14ac:dyDescent="0.25">
      <c r="A96073" s="41">
        <v>0</v>
      </c>
      <c r="C96073" s="56"/>
      <c r="AC96073" s="56"/>
      <c r="AD96073" s="56"/>
      <c r="AE96073" s="56"/>
    </row>
    <row r="96074" spans="1:31" x14ac:dyDescent="0.25">
      <c r="A96074" s="41">
        <v>0</v>
      </c>
      <c r="C96074" s="56"/>
      <c r="AC96074" s="56"/>
      <c r="AD96074" s="56"/>
      <c r="AE96074" s="56"/>
    </row>
    <row r="96075" spans="1:31" x14ac:dyDescent="0.25">
      <c r="A96075" s="41">
        <v>0</v>
      </c>
      <c r="C96075" s="56"/>
      <c r="AC96075" s="56"/>
      <c r="AD96075" s="56"/>
      <c r="AE96075" s="56"/>
    </row>
    <row r="96076" spans="1:31" x14ac:dyDescent="0.25">
      <c r="A96076" s="41">
        <v>0</v>
      </c>
      <c r="C96076" s="56"/>
      <c r="AC96076" s="56"/>
      <c r="AD96076" s="56"/>
      <c r="AE96076" s="56"/>
    </row>
    <row r="96077" spans="1:31" x14ac:dyDescent="0.25">
      <c r="A96077" s="41">
        <v>0</v>
      </c>
      <c r="C96077" s="56"/>
      <c r="AC96077" s="56"/>
      <c r="AD96077" s="56"/>
      <c r="AE96077" s="56"/>
    </row>
    <row r="96078" spans="1:31" x14ac:dyDescent="0.25">
      <c r="A96078" s="41">
        <v>0</v>
      </c>
      <c r="C96078" s="56"/>
      <c r="AC96078" s="56"/>
      <c r="AD96078" s="56"/>
      <c r="AE96078" s="56"/>
    </row>
    <row r="96079" spans="1:31" x14ac:dyDescent="0.25">
      <c r="A96079" s="41">
        <v>0</v>
      </c>
      <c r="C96079" s="56"/>
      <c r="AC96079" s="56"/>
      <c r="AD96079" s="56"/>
      <c r="AE96079" s="56"/>
    </row>
    <row r="96080" spans="1:31" x14ac:dyDescent="0.25">
      <c r="A96080" s="41">
        <v>0</v>
      </c>
      <c r="C96080" s="56"/>
      <c r="AC96080" s="56"/>
      <c r="AD96080" s="56"/>
      <c r="AE96080" s="56"/>
    </row>
    <row r="96081" spans="1:31" x14ac:dyDescent="0.25">
      <c r="A96081" s="41">
        <v>0</v>
      </c>
      <c r="C96081" s="56"/>
      <c r="AC96081" s="56"/>
      <c r="AD96081" s="56"/>
      <c r="AE96081" s="56"/>
    </row>
    <row r="96082" spans="1:31" x14ac:dyDescent="0.25">
      <c r="A96082" s="41">
        <v>0</v>
      </c>
      <c r="C96082" s="56"/>
      <c r="AC96082" s="56"/>
      <c r="AD96082" s="56"/>
      <c r="AE96082" s="56"/>
    </row>
    <row r="96083" spans="1:31" x14ac:dyDescent="0.25">
      <c r="A96083" s="41">
        <v>0</v>
      </c>
      <c r="C96083" s="56"/>
      <c r="AC96083" s="56"/>
      <c r="AD96083" s="56"/>
      <c r="AE96083" s="56"/>
    </row>
    <row r="96084" spans="1:31" x14ac:dyDescent="0.25">
      <c r="A96084" s="41">
        <v>0</v>
      </c>
      <c r="C96084" s="56"/>
      <c r="AC96084" s="56"/>
      <c r="AD96084" s="56"/>
      <c r="AE96084" s="56"/>
    </row>
    <row r="96085" spans="1:31" x14ac:dyDescent="0.25">
      <c r="A96085" s="41">
        <v>0</v>
      </c>
      <c r="C96085" s="56"/>
      <c r="AC96085" s="56"/>
      <c r="AD96085" s="56"/>
      <c r="AE96085" s="56"/>
    </row>
    <row r="96086" spans="1:31" x14ac:dyDescent="0.25">
      <c r="A96086" s="41">
        <v>0</v>
      </c>
      <c r="C96086" s="56"/>
      <c r="AC96086" s="56"/>
      <c r="AD96086" s="56"/>
      <c r="AE96086" s="56"/>
    </row>
    <row r="96087" spans="1:31" x14ac:dyDescent="0.25">
      <c r="A96087" s="41">
        <v>0</v>
      </c>
      <c r="C96087" s="56"/>
      <c r="AC96087" s="56"/>
      <c r="AD96087" s="56"/>
      <c r="AE96087" s="56"/>
    </row>
    <row r="96088" spans="1:31" x14ac:dyDescent="0.25">
      <c r="A96088" s="41">
        <v>0</v>
      </c>
      <c r="C96088" s="56"/>
      <c r="AC96088" s="56"/>
      <c r="AD96088" s="56"/>
      <c r="AE96088" s="56"/>
    </row>
    <row r="96089" spans="1:31" x14ac:dyDescent="0.25">
      <c r="A96089" s="41">
        <v>0</v>
      </c>
      <c r="C96089" s="56"/>
      <c r="AC96089" s="56"/>
      <c r="AD96089" s="56"/>
      <c r="AE96089" s="56"/>
    </row>
    <row r="96090" spans="1:31" x14ac:dyDescent="0.25">
      <c r="A96090" s="41">
        <v>0</v>
      </c>
      <c r="C96090" s="56"/>
      <c r="AC96090" s="56"/>
      <c r="AD96090" s="56"/>
      <c r="AE96090" s="56"/>
    </row>
    <row r="96091" spans="1:31" x14ac:dyDescent="0.25">
      <c r="A96091" s="41">
        <v>0</v>
      </c>
      <c r="C96091" s="56"/>
      <c r="AC96091" s="56"/>
      <c r="AD96091" s="56"/>
      <c r="AE96091" s="56"/>
    </row>
    <row r="96092" spans="1:31" x14ac:dyDescent="0.25">
      <c r="A96092" s="41">
        <v>0</v>
      </c>
      <c r="C96092" s="56"/>
      <c r="AC96092" s="56"/>
      <c r="AD96092" s="56"/>
      <c r="AE96092" s="56"/>
    </row>
    <row r="96093" spans="1:31" x14ac:dyDescent="0.25">
      <c r="A96093" s="41">
        <v>0</v>
      </c>
      <c r="C96093" s="56"/>
      <c r="AC96093" s="56"/>
      <c r="AD96093" s="56"/>
      <c r="AE96093" s="56"/>
    </row>
    <row r="96094" spans="1:31" x14ac:dyDescent="0.25">
      <c r="A96094" s="41">
        <v>0</v>
      </c>
      <c r="C96094" s="56"/>
      <c r="AC96094" s="56"/>
      <c r="AD96094" s="56"/>
      <c r="AE96094" s="56"/>
    </row>
    <row r="96095" spans="1:31" x14ac:dyDescent="0.25">
      <c r="A96095" s="41">
        <v>0</v>
      </c>
      <c r="C96095" s="56"/>
      <c r="AC96095" s="56"/>
      <c r="AD96095" s="56"/>
      <c r="AE96095" s="56"/>
    </row>
    <row r="96096" spans="1:31" x14ac:dyDescent="0.25">
      <c r="A96096" s="41">
        <v>0</v>
      </c>
      <c r="C96096" s="56"/>
      <c r="AC96096" s="56"/>
      <c r="AD96096" s="56"/>
      <c r="AE96096" s="56"/>
    </row>
    <row r="96097" spans="1:31" x14ac:dyDescent="0.25">
      <c r="A96097" s="41">
        <v>0</v>
      </c>
      <c r="C96097" s="56"/>
      <c r="AC96097" s="56"/>
      <c r="AD96097" s="56"/>
      <c r="AE96097" s="56"/>
    </row>
    <row r="96098" spans="1:31" x14ac:dyDescent="0.25">
      <c r="A96098" s="41">
        <v>0</v>
      </c>
      <c r="C96098" s="56"/>
      <c r="AC96098" s="56"/>
      <c r="AD96098" s="56"/>
      <c r="AE96098" s="56"/>
    </row>
    <row r="96099" spans="1:31" x14ac:dyDescent="0.25">
      <c r="A96099" s="41">
        <v>0</v>
      </c>
      <c r="C96099" s="56"/>
      <c r="AC96099" s="56"/>
      <c r="AD96099" s="56"/>
      <c r="AE96099" s="56"/>
    </row>
    <row r="96100" spans="1:31" x14ac:dyDescent="0.25">
      <c r="A96100" s="41">
        <v>0</v>
      </c>
      <c r="C96100" s="56"/>
      <c r="AC96100" s="56"/>
      <c r="AD96100" s="56"/>
      <c r="AE96100" s="56"/>
    </row>
    <row r="96101" spans="1:31" x14ac:dyDescent="0.25">
      <c r="A96101" s="41">
        <v>0</v>
      </c>
      <c r="C96101" s="56"/>
      <c r="AC96101" s="56"/>
      <c r="AD96101" s="56"/>
      <c r="AE96101" s="56"/>
    </row>
    <row r="96102" spans="1:31" x14ac:dyDescent="0.25">
      <c r="A96102" s="41">
        <v>0</v>
      </c>
      <c r="C96102" s="56"/>
      <c r="AC96102" s="56"/>
      <c r="AD96102" s="56"/>
      <c r="AE96102" s="56"/>
    </row>
    <row r="96103" spans="1:31" x14ac:dyDescent="0.25">
      <c r="A96103" s="41">
        <v>0</v>
      </c>
      <c r="C96103" s="56"/>
      <c r="AC96103" s="56"/>
      <c r="AD96103" s="56"/>
      <c r="AE96103" s="56"/>
    </row>
    <row r="96104" spans="1:31" x14ac:dyDescent="0.25">
      <c r="A96104" s="41">
        <v>0</v>
      </c>
      <c r="C96104" s="56"/>
      <c r="AC96104" s="56"/>
      <c r="AD96104" s="56"/>
      <c r="AE96104" s="56"/>
    </row>
    <row r="96105" spans="1:31" x14ac:dyDescent="0.25">
      <c r="A96105" s="41">
        <v>0</v>
      </c>
      <c r="C96105" s="56"/>
      <c r="AC96105" s="56"/>
      <c r="AD96105" s="56"/>
      <c r="AE96105" s="56"/>
    </row>
    <row r="96106" spans="1:31" x14ac:dyDescent="0.25">
      <c r="A96106" s="41">
        <v>0</v>
      </c>
      <c r="C96106" s="56"/>
      <c r="AC96106" s="56"/>
      <c r="AD96106" s="56"/>
      <c r="AE96106" s="56"/>
    </row>
    <row r="96107" spans="1:31" x14ac:dyDescent="0.25">
      <c r="A96107" s="41">
        <v>0</v>
      </c>
      <c r="C96107" s="56"/>
      <c r="AC96107" s="56"/>
      <c r="AD96107" s="56"/>
      <c r="AE96107" s="56"/>
    </row>
    <row r="96108" spans="1:31" x14ac:dyDescent="0.25">
      <c r="A96108" s="41">
        <v>0</v>
      </c>
      <c r="C96108" s="56"/>
      <c r="AC96108" s="56"/>
      <c r="AD96108" s="56"/>
      <c r="AE96108" s="56"/>
    </row>
    <row r="96109" spans="1:31" x14ac:dyDescent="0.25">
      <c r="A96109" s="41">
        <v>0</v>
      </c>
      <c r="C96109" s="56"/>
      <c r="AC96109" s="56"/>
      <c r="AD96109" s="56"/>
      <c r="AE96109" s="56"/>
    </row>
    <row r="96110" spans="1:31" x14ac:dyDescent="0.25">
      <c r="A96110" s="41">
        <v>0</v>
      </c>
      <c r="C96110" s="56"/>
      <c r="AC96110" s="56"/>
      <c r="AD96110" s="56"/>
      <c r="AE96110" s="56"/>
    </row>
    <row r="96111" spans="1:31" x14ac:dyDescent="0.25">
      <c r="A96111" s="41">
        <v>0</v>
      </c>
      <c r="C96111" s="56"/>
      <c r="AC96111" s="56"/>
      <c r="AD96111" s="56"/>
      <c r="AE96111" s="56"/>
    </row>
    <row r="96112" spans="1:31" x14ac:dyDescent="0.25">
      <c r="A96112" s="41">
        <v>0</v>
      </c>
      <c r="C96112" s="56"/>
      <c r="AC96112" s="56"/>
      <c r="AD96112" s="56"/>
      <c r="AE96112" s="56"/>
    </row>
    <row r="96113" spans="1:31" x14ac:dyDescent="0.25">
      <c r="A96113" s="41">
        <v>0</v>
      </c>
      <c r="C96113" s="56"/>
      <c r="AC96113" s="56"/>
      <c r="AD96113" s="56"/>
      <c r="AE96113" s="56"/>
    </row>
    <row r="96114" spans="1:31" x14ac:dyDescent="0.25">
      <c r="A96114" s="41">
        <v>0</v>
      </c>
      <c r="C96114" s="56"/>
      <c r="AC96114" s="56"/>
      <c r="AD96114" s="56"/>
      <c r="AE96114" s="56"/>
    </row>
    <row r="96115" spans="1:31" x14ac:dyDescent="0.25">
      <c r="A96115" s="41">
        <v>0</v>
      </c>
      <c r="C96115" s="56"/>
      <c r="AC96115" s="56"/>
      <c r="AD96115" s="56"/>
      <c r="AE96115" s="56"/>
    </row>
    <row r="96116" spans="1:31" x14ac:dyDescent="0.25">
      <c r="A96116" s="41">
        <v>0</v>
      </c>
      <c r="C96116" s="56"/>
      <c r="AC96116" s="56"/>
      <c r="AD96116" s="56"/>
      <c r="AE96116" s="56"/>
    </row>
    <row r="96117" spans="1:31" x14ac:dyDescent="0.25">
      <c r="A96117" s="41">
        <v>0</v>
      </c>
      <c r="C96117" s="56"/>
      <c r="AC96117" s="56"/>
      <c r="AD96117" s="56"/>
      <c r="AE96117" s="56"/>
    </row>
    <row r="96118" spans="1:31" x14ac:dyDescent="0.25">
      <c r="A96118" s="41">
        <v>0</v>
      </c>
      <c r="C96118" s="56"/>
      <c r="AC96118" s="56"/>
      <c r="AD96118" s="56"/>
      <c r="AE96118" s="56"/>
    </row>
    <row r="96119" spans="1:31" x14ac:dyDescent="0.25">
      <c r="A96119" s="41">
        <v>0</v>
      </c>
      <c r="C96119" s="56"/>
      <c r="AC96119" s="56"/>
      <c r="AD96119" s="56"/>
      <c r="AE96119" s="56"/>
    </row>
    <row r="96120" spans="1:31" x14ac:dyDescent="0.25">
      <c r="A96120" s="41">
        <v>0</v>
      </c>
      <c r="C96120" s="56"/>
      <c r="AC96120" s="56"/>
      <c r="AD96120" s="56"/>
      <c r="AE96120" s="56"/>
    </row>
    <row r="96121" spans="1:31" x14ac:dyDescent="0.25">
      <c r="A96121" s="41">
        <v>0</v>
      </c>
      <c r="C96121" s="56"/>
      <c r="AC96121" s="56"/>
      <c r="AD96121" s="56"/>
      <c r="AE96121" s="56"/>
    </row>
    <row r="96122" spans="1:31" x14ac:dyDescent="0.25">
      <c r="A96122" s="41">
        <v>0</v>
      </c>
      <c r="C96122" s="56"/>
      <c r="AC96122" s="56"/>
      <c r="AD96122" s="56"/>
      <c r="AE96122" s="56"/>
    </row>
    <row r="96123" spans="1:31" x14ac:dyDescent="0.25">
      <c r="A96123" s="41">
        <v>0</v>
      </c>
      <c r="C96123" s="56"/>
      <c r="AC96123" s="56"/>
      <c r="AD96123" s="56"/>
      <c r="AE96123" s="56"/>
    </row>
    <row r="96124" spans="1:31" x14ac:dyDescent="0.25">
      <c r="A96124" s="41">
        <v>0</v>
      </c>
      <c r="C96124" s="56"/>
      <c r="AC96124" s="56"/>
      <c r="AD96124" s="56"/>
      <c r="AE96124" s="56"/>
    </row>
    <row r="96125" spans="1:31" x14ac:dyDescent="0.25">
      <c r="A96125" s="41">
        <v>0</v>
      </c>
      <c r="C96125" s="56"/>
      <c r="AC96125" s="56"/>
      <c r="AD96125" s="56"/>
      <c r="AE96125" s="56"/>
    </row>
    <row r="96126" spans="1:31" x14ac:dyDescent="0.25">
      <c r="A96126" s="41">
        <v>0</v>
      </c>
      <c r="C96126" s="56"/>
      <c r="AC96126" s="56"/>
      <c r="AD96126" s="56"/>
      <c r="AE96126" s="56"/>
    </row>
    <row r="96127" spans="1:31" x14ac:dyDescent="0.25">
      <c r="A96127" s="41">
        <v>0</v>
      </c>
      <c r="C96127" s="56"/>
      <c r="AC96127" s="56"/>
      <c r="AD96127" s="56"/>
      <c r="AE96127" s="56"/>
    </row>
    <row r="96128" spans="1:31" x14ac:dyDescent="0.25">
      <c r="A96128" s="41">
        <v>0</v>
      </c>
      <c r="C96128" s="56"/>
      <c r="AC96128" s="56"/>
      <c r="AD96128" s="56"/>
      <c r="AE96128" s="56"/>
    </row>
    <row r="96129" spans="1:31" x14ac:dyDescent="0.25">
      <c r="A96129" s="41">
        <v>0</v>
      </c>
      <c r="C96129" s="56"/>
      <c r="AC96129" s="56"/>
      <c r="AD96129" s="56"/>
      <c r="AE96129" s="56"/>
    </row>
    <row r="96130" spans="1:31" x14ac:dyDescent="0.25">
      <c r="A96130" s="41">
        <v>0</v>
      </c>
      <c r="C96130" s="56"/>
      <c r="AC96130" s="56"/>
      <c r="AD96130" s="56"/>
      <c r="AE96130" s="56"/>
    </row>
    <row r="96131" spans="1:31" x14ac:dyDescent="0.25">
      <c r="A96131" s="41">
        <v>0</v>
      </c>
      <c r="C96131" s="56"/>
      <c r="AC96131" s="56"/>
      <c r="AD96131" s="56"/>
      <c r="AE96131" s="56"/>
    </row>
    <row r="96132" spans="1:31" x14ac:dyDescent="0.25">
      <c r="A96132" s="41">
        <v>0</v>
      </c>
      <c r="C96132" s="56"/>
      <c r="AC96132" s="56"/>
      <c r="AD96132" s="56"/>
      <c r="AE96132" s="56"/>
    </row>
    <row r="96133" spans="1:31" x14ac:dyDescent="0.25">
      <c r="A96133" s="41">
        <v>0</v>
      </c>
      <c r="C96133" s="56"/>
      <c r="AC96133" s="56"/>
      <c r="AD96133" s="56"/>
      <c r="AE96133" s="56"/>
    </row>
    <row r="96134" spans="1:31" x14ac:dyDescent="0.25">
      <c r="A96134" s="41">
        <v>0</v>
      </c>
      <c r="C96134" s="56"/>
      <c r="AC96134" s="56"/>
      <c r="AD96134" s="56"/>
      <c r="AE96134" s="56"/>
    </row>
    <row r="96135" spans="1:31" x14ac:dyDescent="0.25">
      <c r="A96135" s="41">
        <v>0</v>
      </c>
      <c r="C96135" s="56"/>
      <c r="AC96135" s="56"/>
      <c r="AD96135" s="56"/>
      <c r="AE96135" s="56"/>
    </row>
    <row r="96136" spans="1:31" x14ac:dyDescent="0.25">
      <c r="A96136" s="41">
        <v>0</v>
      </c>
      <c r="C96136" s="56"/>
      <c r="AC96136" s="56"/>
      <c r="AD96136" s="56"/>
      <c r="AE96136" s="56"/>
    </row>
    <row r="96137" spans="1:31" x14ac:dyDescent="0.25">
      <c r="A96137" s="41">
        <v>0</v>
      </c>
      <c r="C96137" s="56"/>
      <c r="AC96137" s="56"/>
      <c r="AD96137" s="56"/>
      <c r="AE96137" s="56"/>
    </row>
    <row r="96138" spans="1:31" x14ac:dyDescent="0.25">
      <c r="A96138" s="41">
        <v>0</v>
      </c>
      <c r="C96138" s="56"/>
      <c r="AC96138" s="56"/>
      <c r="AD96138" s="56"/>
      <c r="AE96138" s="56"/>
    </row>
    <row r="96139" spans="1:31" x14ac:dyDescent="0.25">
      <c r="A96139" s="41">
        <v>0</v>
      </c>
      <c r="C96139" s="56"/>
      <c r="AC96139" s="56"/>
      <c r="AD96139" s="56"/>
      <c r="AE96139" s="56"/>
    </row>
    <row r="96140" spans="1:31" x14ac:dyDescent="0.25">
      <c r="A96140" s="41">
        <v>0</v>
      </c>
      <c r="C96140" s="56"/>
      <c r="AC96140" s="56"/>
      <c r="AD96140" s="56"/>
      <c r="AE96140" s="56"/>
    </row>
    <row r="96141" spans="1:31" x14ac:dyDescent="0.25">
      <c r="A96141" s="41">
        <v>0</v>
      </c>
      <c r="C96141" s="56"/>
      <c r="AC96141" s="56"/>
      <c r="AD96141" s="56"/>
      <c r="AE96141" s="56"/>
    </row>
    <row r="96142" spans="1:31" x14ac:dyDescent="0.25">
      <c r="A96142" s="41">
        <v>0</v>
      </c>
      <c r="C96142" s="56"/>
      <c r="AC96142" s="56"/>
      <c r="AD96142" s="56"/>
      <c r="AE96142" s="56"/>
    </row>
    <row r="96143" spans="1:31" x14ac:dyDescent="0.25">
      <c r="A96143" s="41">
        <v>0</v>
      </c>
      <c r="C96143" s="56"/>
      <c r="AC96143" s="56"/>
      <c r="AD96143" s="56"/>
      <c r="AE96143" s="56"/>
    </row>
    <row r="96144" spans="1:31" x14ac:dyDescent="0.25">
      <c r="A96144" s="41">
        <v>0</v>
      </c>
      <c r="C96144" s="56"/>
      <c r="AC96144" s="56"/>
      <c r="AD96144" s="56"/>
      <c r="AE96144" s="56"/>
    </row>
    <row r="96145" spans="1:31" x14ac:dyDescent="0.25">
      <c r="A96145" s="41">
        <v>0</v>
      </c>
      <c r="C96145" s="56"/>
      <c r="AC96145" s="56"/>
      <c r="AD96145" s="56"/>
      <c r="AE96145" s="56"/>
    </row>
    <row r="96146" spans="1:31" x14ac:dyDescent="0.25">
      <c r="A96146" s="41">
        <v>0</v>
      </c>
      <c r="C96146" s="56"/>
      <c r="AC96146" s="56"/>
      <c r="AD96146" s="56"/>
      <c r="AE96146" s="56"/>
    </row>
    <row r="96147" spans="1:31" x14ac:dyDescent="0.25">
      <c r="A96147" s="41">
        <v>0</v>
      </c>
      <c r="C96147" s="56"/>
      <c r="AC96147" s="56"/>
      <c r="AD96147" s="56"/>
      <c r="AE96147" s="56"/>
    </row>
    <row r="96148" spans="1:31" x14ac:dyDescent="0.25">
      <c r="A96148" s="41">
        <v>0</v>
      </c>
      <c r="C96148" s="56"/>
      <c r="AC96148" s="56"/>
      <c r="AD96148" s="56"/>
      <c r="AE96148" s="56"/>
    </row>
    <row r="96149" spans="1:31" x14ac:dyDescent="0.25">
      <c r="A96149" s="41">
        <v>0</v>
      </c>
      <c r="C96149" s="56"/>
      <c r="AC96149" s="56"/>
      <c r="AD96149" s="56"/>
      <c r="AE96149" s="56"/>
    </row>
    <row r="96150" spans="1:31" x14ac:dyDescent="0.25">
      <c r="A96150" s="41">
        <v>0</v>
      </c>
      <c r="C96150" s="56"/>
      <c r="AC96150" s="56"/>
      <c r="AD96150" s="56"/>
      <c r="AE96150" s="56"/>
    </row>
    <row r="96151" spans="1:31" x14ac:dyDescent="0.25">
      <c r="A96151" s="41">
        <v>0</v>
      </c>
      <c r="C96151" s="56"/>
      <c r="AC96151" s="56"/>
      <c r="AD96151" s="56"/>
      <c r="AE96151" s="56"/>
    </row>
    <row r="96152" spans="1:31" x14ac:dyDescent="0.25">
      <c r="A96152" s="41">
        <v>0</v>
      </c>
      <c r="C96152" s="56"/>
      <c r="AC96152" s="56"/>
      <c r="AD96152" s="56"/>
      <c r="AE96152" s="56"/>
    </row>
    <row r="96153" spans="1:31" x14ac:dyDescent="0.25">
      <c r="A96153" s="41">
        <v>0</v>
      </c>
      <c r="C96153" s="56"/>
      <c r="AC96153" s="56"/>
      <c r="AD96153" s="56"/>
      <c r="AE96153" s="56"/>
    </row>
    <row r="96154" spans="1:31" x14ac:dyDescent="0.25">
      <c r="A96154" s="41">
        <v>0</v>
      </c>
      <c r="C96154" s="56"/>
      <c r="AC96154" s="56"/>
      <c r="AD96154" s="56"/>
      <c r="AE96154" s="56"/>
    </row>
    <row r="96155" spans="1:31" x14ac:dyDescent="0.25">
      <c r="A96155" s="41">
        <v>0</v>
      </c>
      <c r="C96155" s="56"/>
      <c r="AC96155" s="56"/>
      <c r="AD96155" s="56"/>
      <c r="AE96155" s="56"/>
    </row>
    <row r="96156" spans="1:31" x14ac:dyDescent="0.25">
      <c r="A96156" s="41">
        <v>0</v>
      </c>
      <c r="C96156" s="56"/>
      <c r="AC96156" s="56"/>
      <c r="AD96156" s="56"/>
      <c r="AE96156" s="56"/>
    </row>
    <row r="96157" spans="1:31" x14ac:dyDescent="0.25">
      <c r="A96157" s="41">
        <v>0</v>
      </c>
      <c r="C96157" s="56"/>
      <c r="AC96157" s="56"/>
      <c r="AD96157" s="56"/>
      <c r="AE96157" s="56"/>
    </row>
    <row r="96158" spans="1:31" x14ac:dyDescent="0.25">
      <c r="A96158" s="41">
        <v>0</v>
      </c>
      <c r="C96158" s="56"/>
      <c r="AC96158" s="56"/>
      <c r="AD96158" s="56"/>
      <c r="AE96158" s="56"/>
    </row>
    <row r="96159" spans="1:31" x14ac:dyDescent="0.25">
      <c r="A96159" s="41">
        <v>0</v>
      </c>
      <c r="C96159" s="56"/>
      <c r="AC96159" s="56"/>
      <c r="AD96159" s="56"/>
      <c r="AE96159" s="56"/>
    </row>
    <row r="96160" spans="1:31" x14ac:dyDescent="0.25">
      <c r="A96160" s="41">
        <v>0</v>
      </c>
      <c r="C96160" s="56"/>
      <c r="AC96160" s="56"/>
      <c r="AD96160" s="56"/>
      <c r="AE96160" s="56"/>
    </row>
    <row r="96161" spans="1:31" x14ac:dyDescent="0.25">
      <c r="A96161" s="41">
        <v>0</v>
      </c>
      <c r="C96161" s="56"/>
      <c r="AC96161" s="56"/>
      <c r="AD96161" s="56"/>
      <c r="AE96161" s="56"/>
    </row>
    <row r="96162" spans="1:31" x14ac:dyDescent="0.25">
      <c r="A96162" s="41">
        <v>0</v>
      </c>
      <c r="C96162" s="56"/>
      <c r="AC96162" s="56"/>
      <c r="AD96162" s="56"/>
      <c r="AE96162" s="56"/>
    </row>
    <row r="96163" spans="1:31" x14ac:dyDescent="0.25">
      <c r="A96163" s="41">
        <v>0</v>
      </c>
      <c r="C96163" s="56"/>
      <c r="AC96163" s="56"/>
      <c r="AD96163" s="56"/>
      <c r="AE96163" s="56"/>
    </row>
    <row r="96164" spans="1:31" x14ac:dyDescent="0.25">
      <c r="A96164" s="41">
        <v>0</v>
      </c>
      <c r="C96164" s="56"/>
      <c r="AC96164" s="56"/>
      <c r="AD96164" s="56"/>
      <c r="AE96164" s="56"/>
    </row>
    <row r="96165" spans="1:31" x14ac:dyDescent="0.25">
      <c r="A96165" s="41">
        <v>0</v>
      </c>
      <c r="C96165" s="56"/>
      <c r="AC96165" s="56"/>
      <c r="AD96165" s="56"/>
      <c r="AE96165" s="56"/>
    </row>
    <row r="96166" spans="1:31" x14ac:dyDescent="0.25">
      <c r="A96166" s="41">
        <v>0</v>
      </c>
      <c r="C96166" s="56"/>
      <c r="AC96166" s="56"/>
      <c r="AD96166" s="56"/>
      <c r="AE96166" s="56"/>
    </row>
    <row r="96167" spans="1:31" x14ac:dyDescent="0.25">
      <c r="A96167" s="41">
        <v>0</v>
      </c>
      <c r="C96167" s="56"/>
      <c r="AC96167" s="56"/>
      <c r="AD96167" s="56"/>
      <c r="AE96167" s="56"/>
    </row>
    <row r="96168" spans="1:31" x14ac:dyDescent="0.25">
      <c r="A96168" s="41">
        <v>0</v>
      </c>
      <c r="C96168" s="56"/>
      <c r="AC96168" s="56"/>
      <c r="AD96168" s="56"/>
      <c r="AE96168" s="56"/>
    </row>
    <row r="96169" spans="1:31" x14ac:dyDescent="0.25">
      <c r="A96169" s="41">
        <v>0</v>
      </c>
      <c r="C96169" s="56"/>
      <c r="AC96169" s="56"/>
      <c r="AD96169" s="56"/>
      <c r="AE96169" s="56"/>
    </row>
    <row r="96170" spans="1:31" x14ac:dyDescent="0.25">
      <c r="A96170" s="41">
        <v>0</v>
      </c>
      <c r="C96170" s="56"/>
      <c r="AC96170" s="56"/>
      <c r="AD96170" s="56"/>
      <c r="AE96170" s="56"/>
    </row>
    <row r="96171" spans="1:31" x14ac:dyDescent="0.25">
      <c r="A96171" s="41">
        <v>0</v>
      </c>
      <c r="C96171" s="56"/>
      <c r="AC96171" s="56"/>
      <c r="AD96171" s="56"/>
      <c r="AE96171" s="56"/>
    </row>
    <row r="96172" spans="1:31" x14ac:dyDescent="0.25">
      <c r="A96172" s="41">
        <v>0</v>
      </c>
      <c r="C96172" s="56"/>
      <c r="AC96172" s="56"/>
      <c r="AD96172" s="56"/>
      <c r="AE96172" s="56"/>
    </row>
    <row r="96173" spans="1:31" x14ac:dyDescent="0.25">
      <c r="A96173" s="41">
        <v>0</v>
      </c>
      <c r="C96173" s="56"/>
      <c r="AC96173" s="56"/>
      <c r="AD96173" s="56"/>
      <c r="AE96173" s="56"/>
    </row>
    <row r="96174" spans="1:31" x14ac:dyDescent="0.25">
      <c r="A96174" s="41">
        <v>0</v>
      </c>
      <c r="C96174" s="56"/>
      <c r="AC96174" s="56"/>
      <c r="AD96174" s="56"/>
      <c r="AE96174" s="56"/>
    </row>
    <row r="96175" spans="1:31" x14ac:dyDescent="0.25">
      <c r="A96175" s="41">
        <v>0</v>
      </c>
      <c r="C96175" s="56"/>
      <c r="AC96175" s="56"/>
      <c r="AD96175" s="56"/>
      <c r="AE96175" s="56"/>
    </row>
    <row r="96176" spans="1:31" x14ac:dyDescent="0.25">
      <c r="A96176" s="41">
        <v>0</v>
      </c>
      <c r="C96176" s="56"/>
      <c r="AC96176" s="56"/>
      <c r="AD96176" s="56"/>
      <c r="AE96176" s="56"/>
    </row>
    <row r="96177" spans="1:31" x14ac:dyDescent="0.25">
      <c r="A96177" s="41">
        <v>0</v>
      </c>
      <c r="C96177" s="56"/>
      <c r="AC96177" s="56"/>
      <c r="AD96177" s="56"/>
      <c r="AE96177" s="56"/>
    </row>
    <row r="96178" spans="1:31" x14ac:dyDescent="0.25">
      <c r="A96178" s="41">
        <v>0</v>
      </c>
      <c r="C96178" s="56"/>
      <c r="AC96178" s="56"/>
      <c r="AD96178" s="56"/>
      <c r="AE96178" s="56"/>
    </row>
    <row r="96179" spans="1:31" x14ac:dyDescent="0.25">
      <c r="A96179" s="41">
        <v>0</v>
      </c>
      <c r="C96179" s="56"/>
      <c r="AC96179" s="56"/>
      <c r="AD96179" s="56"/>
      <c r="AE96179" s="56"/>
    </row>
    <row r="96180" spans="1:31" x14ac:dyDescent="0.25">
      <c r="A96180" s="41">
        <v>0</v>
      </c>
      <c r="C96180" s="56"/>
      <c r="AC96180" s="56"/>
      <c r="AD96180" s="56"/>
      <c r="AE96180" s="56"/>
    </row>
    <row r="96181" spans="1:31" x14ac:dyDescent="0.25">
      <c r="A96181" s="41">
        <v>0</v>
      </c>
      <c r="C96181" s="56"/>
      <c r="AC96181" s="56"/>
      <c r="AD96181" s="56"/>
      <c r="AE96181" s="56"/>
    </row>
    <row r="96182" spans="1:31" x14ac:dyDescent="0.25">
      <c r="A96182" s="41">
        <v>0</v>
      </c>
      <c r="C96182" s="56"/>
      <c r="AC96182" s="56"/>
      <c r="AD96182" s="56"/>
      <c r="AE96182" s="56"/>
    </row>
    <row r="96183" spans="1:31" x14ac:dyDescent="0.25">
      <c r="A96183" s="41">
        <v>0</v>
      </c>
      <c r="C96183" s="56"/>
      <c r="AC96183" s="56"/>
      <c r="AD96183" s="56"/>
      <c r="AE96183" s="56"/>
    </row>
    <row r="96184" spans="1:31" x14ac:dyDescent="0.25">
      <c r="A96184" s="41">
        <v>0</v>
      </c>
      <c r="C96184" s="56"/>
      <c r="AC96184" s="56"/>
      <c r="AD96184" s="56"/>
      <c r="AE96184" s="56"/>
    </row>
    <row r="96185" spans="1:31" x14ac:dyDescent="0.25">
      <c r="A96185" s="41">
        <v>0</v>
      </c>
      <c r="C96185" s="56"/>
      <c r="AC96185" s="56"/>
      <c r="AD96185" s="56"/>
      <c r="AE96185" s="56"/>
    </row>
    <row r="96186" spans="1:31" x14ac:dyDescent="0.25">
      <c r="A96186" s="41">
        <v>0</v>
      </c>
      <c r="C96186" s="56"/>
      <c r="AC96186" s="56"/>
      <c r="AD96186" s="56"/>
      <c r="AE96186" s="56"/>
    </row>
    <row r="96187" spans="1:31" x14ac:dyDescent="0.25">
      <c r="A96187" s="41">
        <v>40324</v>
      </c>
      <c r="C96187" s="56"/>
      <c r="AC96187" s="56"/>
      <c r="AD96187" s="56"/>
      <c r="AE96187" s="56"/>
    </row>
    <row r="96188" spans="1:31" x14ac:dyDescent="0.25">
      <c r="A96188" s="41">
        <v>0</v>
      </c>
      <c r="C96188" s="56"/>
      <c r="AC96188" s="56"/>
      <c r="AD96188" s="56"/>
      <c r="AE96188" s="56"/>
    </row>
    <row r="96189" spans="1:31" x14ac:dyDescent="0.25">
      <c r="A96189" s="41">
        <v>0</v>
      </c>
      <c r="C96189" s="56"/>
      <c r="AC96189" s="56"/>
      <c r="AD96189" s="56"/>
      <c r="AE96189" s="56"/>
    </row>
    <row r="96190" spans="1:31" x14ac:dyDescent="0.25">
      <c r="A96190" s="41">
        <v>0</v>
      </c>
      <c r="C96190" s="56"/>
      <c r="AC96190" s="56"/>
      <c r="AD96190" s="56"/>
      <c r="AE96190" s="56"/>
    </row>
    <row r="96191" spans="1:31" x14ac:dyDescent="0.25">
      <c r="A96191" s="41">
        <v>0</v>
      </c>
      <c r="C96191" s="56"/>
      <c r="AC96191" s="56"/>
      <c r="AD96191" s="56"/>
      <c r="AE96191" s="56"/>
    </row>
    <row r="96192" spans="1:31" x14ac:dyDescent="0.25">
      <c r="A96192" s="41">
        <v>0</v>
      </c>
      <c r="C96192" s="56"/>
      <c r="AC96192" s="56"/>
      <c r="AD96192" s="56"/>
      <c r="AE96192" s="56"/>
    </row>
    <row r="96193" spans="1:31" x14ac:dyDescent="0.25">
      <c r="A96193" s="41">
        <v>0</v>
      </c>
      <c r="C96193" s="56"/>
      <c r="AC96193" s="56"/>
      <c r="AD96193" s="56"/>
      <c r="AE96193" s="56"/>
    </row>
    <row r="96194" spans="1:31" x14ac:dyDescent="0.25">
      <c r="A96194" s="41">
        <v>0</v>
      </c>
      <c r="C96194" s="56"/>
      <c r="AC96194" s="56"/>
      <c r="AD96194" s="56"/>
      <c r="AE96194" s="56"/>
    </row>
    <row r="96195" spans="1:31" x14ac:dyDescent="0.25">
      <c r="A96195" s="41">
        <v>0</v>
      </c>
      <c r="C96195" s="56"/>
      <c r="AC96195" s="56"/>
      <c r="AD96195" s="56"/>
      <c r="AE96195" s="56"/>
    </row>
    <row r="96196" spans="1:31" x14ac:dyDescent="0.25">
      <c r="A96196" s="41">
        <v>0</v>
      </c>
      <c r="C96196" s="56"/>
      <c r="AC96196" s="56"/>
      <c r="AD96196" s="56"/>
      <c r="AE96196" s="56"/>
    </row>
    <row r="96197" spans="1:31" x14ac:dyDescent="0.25">
      <c r="A96197" s="41">
        <v>0</v>
      </c>
      <c r="C96197" s="56"/>
      <c r="AC96197" s="56"/>
      <c r="AD96197" s="56"/>
      <c r="AE96197" s="56"/>
    </row>
    <row r="96198" spans="1:31" x14ac:dyDescent="0.25">
      <c r="A96198" s="41">
        <v>0</v>
      </c>
      <c r="C96198" s="56"/>
      <c r="AC96198" s="56"/>
      <c r="AD96198" s="56"/>
      <c r="AE96198" s="56"/>
    </row>
    <row r="96199" spans="1:31" x14ac:dyDescent="0.25">
      <c r="A96199" s="41">
        <v>0</v>
      </c>
      <c r="C96199" s="56"/>
      <c r="AC96199" s="56"/>
      <c r="AD96199" s="56"/>
      <c r="AE96199" s="56"/>
    </row>
    <row r="96200" spans="1:31" x14ac:dyDescent="0.25">
      <c r="A96200" s="41">
        <v>0</v>
      </c>
      <c r="C96200" s="56"/>
      <c r="AC96200" s="56"/>
      <c r="AD96200" s="56"/>
      <c r="AE96200" s="56"/>
    </row>
    <row r="96201" spans="1:31" x14ac:dyDescent="0.25">
      <c r="A96201" s="41">
        <v>0</v>
      </c>
      <c r="C96201" s="56"/>
      <c r="AC96201" s="56"/>
      <c r="AD96201" s="56"/>
      <c r="AE96201" s="56"/>
    </row>
    <row r="96202" spans="1:31" x14ac:dyDescent="0.25">
      <c r="A96202" s="41">
        <v>0</v>
      </c>
      <c r="C96202" s="56"/>
      <c r="AC96202" s="56"/>
      <c r="AD96202" s="56"/>
      <c r="AE96202" s="56"/>
    </row>
    <row r="96203" spans="1:31" x14ac:dyDescent="0.25">
      <c r="A96203" s="41">
        <v>0</v>
      </c>
      <c r="C96203" s="56"/>
      <c r="AC96203" s="56"/>
      <c r="AD96203" s="56"/>
      <c r="AE96203" s="56"/>
    </row>
    <row r="96204" spans="1:31" x14ac:dyDescent="0.25">
      <c r="A96204" s="41">
        <v>0</v>
      </c>
      <c r="C96204" s="56"/>
      <c r="AC96204" s="56"/>
      <c r="AD96204" s="56"/>
      <c r="AE96204" s="56"/>
    </row>
    <row r="96205" spans="1:31" x14ac:dyDescent="0.25">
      <c r="A96205" s="41">
        <v>0</v>
      </c>
      <c r="C96205" s="56"/>
      <c r="AC96205" s="56"/>
      <c r="AD96205" s="56"/>
      <c r="AE96205" s="56"/>
    </row>
    <row r="96206" spans="1:31" x14ac:dyDescent="0.25">
      <c r="A96206" s="41">
        <v>0</v>
      </c>
      <c r="C96206" s="56"/>
      <c r="AC96206" s="56"/>
      <c r="AD96206" s="56"/>
      <c r="AE96206" s="56"/>
    </row>
    <row r="96207" spans="1:31" x14ac:dyDescent="0.25">
      <c r="A96207" s="41">
        <v>0</v>
      </c>
      <c r="C96207" s="56"/>
      <c r="AC96207" s="56"/>
      <c r="AD96207" s="56"/>
      <c r="AE96207" s="56"/>
    </row>
    <row r="96208" spans="1:31" x14ac:dyDescent="0.25">
      <c r="A96208" s="41">
        <v>0</v>
      </c>
      <c r="C96208" s="56"/>
      <c r="AC96208" s="56"/>
      <c r="AD96208" s="56"/>
      <c r="AE96208" s="56"/>
    </row>
    <row r="96209" spans="1:31" x14ac:dyDescent="0.25">
      <c r="A96209" s="41">
        <v>0</v>
      </c>
      <c r="C96209" s="56"/>
      <c r="AC96209" s="56"/>
      <c r="AD96209" s="56"/>
      <c r="AE96209" s="56"/>
    </row>
    <row r="96210" spans="1:31" x14ac:dyDescent="0.25">
      <c r="A96210" s="41">
        <v>0</v>
      </c>
      <c r="C96210" s="56"/>
      <c r="AC96210" s="56"/>
      <c r="AD96210" s="56"/>
      <c r="AE96210" s="56"/>
    </row>
    <row r="96211" spans="1:31" x14ac:dyDescent="0.25">
      <c r="A96211" s="41">
        <v>0</v>
      </c>
      <c r="C96211" s="56"/>
      <c r="AC96211" s="56"/>
      <c r="AD96211" s="56"/>
      <c r="AE96211" s="56"/>
    </row>
    <row r="96212" spans="1:31" x14ac:dyDescent="0.25">
      <c r="A96212" s="41">
        <v>0</v>
      </c>
      <c r="C96212" s="56"/>
      <c r="AC96212" s="56"/>
      <c r="AD96212" s="56"/>
      <c r="AE96212" s="56"/>
    </row>
    <row r="96213" spans="1:31" x14ac:dyDescent="0.25">
      <c r="A96213" s="41">
        <v>0</v>
      </c>
      <c r="C96213" s="56"/>
      <c r="AC96213" s="56"/>
      <c r="AD96213" s="56"/>
      <c r="AE96213" s="56"/>
    </row>
    <row r="96214" spans="1:31" x14ac:dyDescent="0.25">
      <c r="A96214" s="41">
        <v>0</v>
      </c>
      <c r="C96214" s="56"/>
      <c r="AC96214" s="56"/>
      <c r="AD96214" s="56"/>
      <c r="AE96214" s="56"/>
    </row>
    <row r="96215" spans="1:31" x14ac:dyDescent="0.25">
      <c r="A96215" s="41">
        <v>0</v>
      </c>
      <c r="C96215" s="56"/>
      <c r="AC96215" s="56"/>
      <c r="AD96215" s="56"/>
      <c r="AE96215" s="56"/>
    </row>
    <row r="96216" spans="1:31" x14ac:dyDescent="0.25">
      <c r="A96216" s="41">
        <v>0</v>
      </c>
      <c r="C96216" s="56"/>
      <c r="AC96216" s="56"/>
      <c r="AD96216" s="56"/>
      <c r="AE96216" s="56"/>
    </row>
    <row r="96217" spans="1:31" x14ac:dyDescent="0.25">
      <c r="A96217" s="41">
        <v>0</v>
      </c>
      <c r="C96217" s="56"/>
      <c r="AC96217" s="56"/>
      <c r="AD96217" s="56"/>
      <c r="AE96217" s="56"/>
    </row>
    <row r="96218" spans="1:31" x14ac:dyDescent="0.25">
      <c r="A96218" s="41">
        <v>0</v>
      </c>
      <c r="C96218" s="56"/>
      <c r="AC96218" s="56"/>
      <c r="AD96218" s="56"/>
      <c r="AE96218" s="56"/>
    </row>
    <row r="96219" spans="1:31" x14ac:dyDescent="0.25">
      <c r="A96219" s="41">
        <v>0</v>
      </c>
      <c r="C96219" s="56"/>
      <c r="AC96219" s="56"/>
      <c r="AD96219" s="56"/>
      <c r="AE96219" s="56"/>
    </row>
    <row r="96220" spans="1:31" x14ac:dyDescent="0.25">
      <c r="A96220" s="41">
        <v>0</v>
      </c>
      <c r="C96220" s="56"/>
      <c r="AC96220" s="56"/>
      <c r="AD96220" s="56"/>
      <c r="AE96220" s="56"/>
    </row>
    <row r="96221" spans="1:31" x14ac:dyDescent="0.25">
      <c r="A96221" s="41">
        <v>0</v>
      </c>
      <c r="C96221" s="56"/>
      <c r="AC96221" s="56"/>
      <c r="AD96221" s="56"/>
      <c r="AE96221" s="56"/>
    </row>
    <row r="96222" spans="1:31" x14ac:dyDescent="0.25">
      <c r="A96222" s="41">
        <v>8187</v>
      </c>
      <c r="C96222" s="56"/>
      <c r="AC96222" s="56"/>
      <c r="AD96222" s="56"/>
      <c r="AE96222" s="56"/>
    </row>
    <row r="96223" spans="1:31" x14ac:dyDescent="0.25">
      <c r="A96223" s="41">
        <v>0</v>
      </c>
      <c r="C96223" s="56"/>
      <c r="AC96223" s="56"/>
      <c r="AD96223" s="56"/>
      <c r="AE96223" s="56"/>
    </row>
    <row r="96224" spans="1:31" x14ac:dyDescent="0.25">
      <c r="A96224" s="41">
        <v>0</v>
      </c>
      <c r="C96224" s="56"/>
      <c r="AC96224" s="56"/>
      <c r="AD96224" s="56"/>
      <c r="AE96224" s="56"/>
    </row>
    <row r="96225" spans="1:31" x14ac:dyDescent="0.25">
      <c r="A96225" s="41">
        <v>0</v>
      </c>
      <c r="C96225" s="56"/>
      <c r="AC96225" s="56"/>
      <c r="AD96225" s="56"/>
      <c r="AE96225" s="56"/>
    </row>
    <row r="96226" spans="1:31" x14ac:dyDescent="0.25">
      <c r="A96226" s="41">
        <v>0</v>
      </c>
      <c r="C96226" s="56"/>
      <c r="AC96226" s="56"/>
      <c r="AD96226" s="56"/>
      <c r="AE96226" s="56"/>
    </row>
    <row r="96227" spans="1:31" x14ac:dyDescent="0.25">
      <c r="A96227" s="41">
        <v>0</v>
      </c>
      <c r="C96227" s="56"/>
      <c r="AC96227" s="56"/>
      <c r="AD96227" s="56"/>
      <c r="AE96227" s="56"/>
    </row>
    <row r="96228" spans="1:31" x14ac:dyDescent="0.25">
      <c r="A96228" s="41">
        <v>0</v>
      </c>
      <c r="C96228" s="56"/>
      <c r="AC96228" s="56"/>
      <c r="AD96228" s="56"/>
      <c r="AE96228" s="56"/>
    </row>
    <row r="96229" spans="1:31" x14ac:dyDescent="0.25">
      <c r="A96229" s="41">
        <v>0</v>
      </c>
      <c r="C96229" s="56"/>
      <c r="AC96229" s="56"/>
      <c r="AD96229" s="56"/>
      <c r="AE96229" s="56"/>
    </row>
    <row r="96230" spans="1:31" x14ac:dyDescent="0.25">
      <c r="A96230" s="41">
        <v>0</v>
      </c>
      <c r="C96230" s="56"/>
      <c r="AC96230" s="56"/>
      <c r="AD96230" s="56"/>
      <c r="AE96230" s="56"/>
    </row>
    <row r="96231" spans="1:31" x14ac:dyDescent="0.25">
      <c r="A96231" s="41">
        <v>0</v>
      </c>
      <c r="C96231" s="56"/>
      <c r="AC96231" s="56"/>
      <c r="AD96231" s="56"/>
      <c r="AE96231" s="56"/>
    </row>
    <row r="96232" spans="1:31" x14ac:dyDescent="0.25">
      <c r="A96232" s="41">
        <v>0</v>
      </c>
      <c r="C96232" s="56"/>
      <c r="AC96232" s="56"/>
      <c r="AD96232" s="56"/>
      <c r="AE96232" s="56"/>
    </row>
    <row r="96233" spans="1:31" x14ac:dyDescent="0.25">
      <c r="A96233" s="41">
        <v>0</v>
      </c>
      <c r="C96233" s="56"/>
      <c r="AC96233" s="56"/>
      <c r="AD96233" s="56"/>
      <c r="AE96233" s="56"/>
    </row>
    <row r="96234" spans="1:31" x14ac:dyDescent="0.25">
      <c r="A96234" s="41">
        <v>0</v>
      </c>
      <c r="C96234" s="56"/>
      <c r="AC96234" s="56"/>
      <c r="AD96234" s="56"/>
      <c r="AE96234" s="56"/>
    </row>
    <row r="96235" spans="1:31" x14ac:dyDescent="0.25">
      <c r="A96235" s="41">
        <v>0</v>
      </c>
      <c r="C96235" s="56"/>
      <c r="AC96235" s="56"/>
      <c r="AD96235" s="56"/>
      <c r="AE96235" s="56"/>
    </row>
    <row r="96236" spans="1:31" x14ac:dyDescent="0.25">
      <c r="A96236" s="41">
        <v>0</v>
      </c>
      <c r="C96236" s="56"/>
      <c r="AC96236" s="56"/>
      <c r="AD96236" s="56"/>
      <c r="AE96236" s="56"/>
    </row>
    <row r="96237" spans="1:31" x14ac:dyDescent="0.25">
      <c r="A96237" s="41">
        <v>0</v>
      </c>
      <c r="C96237" s="56"/>
      <c r="AC96237" s="56"/>
      <c r="AD96237" s="56"/>
      <c r="AE96237" s="56"/>
    </row>
    <row r="96238" spans="1:31" x14ac:dyDescent="0.25">
      <c r="A96238" s="41">
        <v>0</v>
      </c>
      <c r="C96238" s="56"/>
      <c r="AC96238" s="56"/>
      <c r="AD96238" s="56"/>
      <c r="AE96238" s="56"/>
    </row>
    <row r="96239" spans="1:31" x14ac:dyDescent="0.25">
      <c r="A96239" s="41">
        <v>0</v>
      </c>
      <c r="C96239" s="56"/>
      <c r="AC96239" s="56"/>
      <c r="AD96239" s="56"/>
      <c r="AE96239" s="56"/>
    </row>
    <row r="96240" spans="1:31" x14ac:dyDescent="0.25">
      <c r="A96240" s="41">
        <v>0</v>
      </c>
      <c r="C96240" s="56"/>
      <c r="AC96240" s="56"/>
      <c r="AD96240" s="56"/>
      <c r="AE96240" s="56"/>
    </row>
    <row r="96241" spans="1:31" x14ac:dyDescent="0.25">
      <c r="A96241" s="41">
        <v>0</v>
      </c>
      <c r="C96241" s="56"/>
      <c r="AC96241" s="56"/>
      <c r="AD96241" s="56"/>
      <c r="AE96241" s="56"/>
    </row>
    <row r="96242" spans="1:31" x14ac:dyDescent="0.25">
      <c r="A96242" s="41">
        <v>0</v>
      </c>
      <c r="C96242" s="56"/>
      <c r="AC96242" s="56"/>
      <c r="AD96242" s="56"/>
      <c r="AE96242" s="56"/>
    </row>
    <row r="96243" spans="1:31" x14ac:dyDescent="0.25">
      <c r="A96243" s="41">
        <v>0</v>
      </c>
      <c r="C96243" s="56"/>
      <c r="AC96243" s="56"/>
      <c r="AD96243" s="56"/>
      <c r="AE96243" s="56"/>
    </row>
    <row r="96244" spans="1:31" x14ac:dyDescent="0.25">
      <c r="A96244" s="41">
        <v>0</v>
      </c>
      <c r="C96244" s="56"/>
      <c r="AC96244" s="56"/>
      <c r="AD96244" s="56"/>
      <c r="AE96244" s="56"/>
    </row>
    <row r="96245" spans="1:31" x14ac:dyDescent="0.25">
      <c r="A96245" s="41">
        <v>0</v>
      </c>
      <c r="C96245" s="56"/>
      <c r="AC96245" s="56"/>
      <c r="AD96245" s="56"/>
      <c r="AE96245" s="56"/>
    </row>
    <row r="96246" spans="1:31" x14ac:dyDescent="0.25">
      <c r="A96246" s="41">
        <v>0</v>
      </c>
      <c r="C96246" s="56"/>
      <c r="AC96246" s="56"/>
      <c r="AD96246" s="56"/>
      <c r="AE96246" s="56"/>
    </row>
    <row r="96247" spans="1:31" x14ac:dyDescent="0.25">
      <c r="A96247" s="41">
        <v>0</v>
      </c>
      <c r="C96247" s="56"/>
      <c r="AC96247" s="56"/>
      <c r="AD96247" s="56"/>
      <c r="AE96247" s="56"/>
    </row>
    <row r="96248" spans="1:31" x14ac:dyDescent="0.25">
      <c r="A96248" s="41">
        <v>0</v>
      </c>
      <c r="C96248" s="56"/>
      <c r="AC96248" s="56"/>
      <c r="AD96248" s="56"/>
      <c r="AE96248" s="56"/>
    </row>
    <row r="96249" spans="1:31" x14ac:dyDescent="0.25">
      <c r="A96249" s="41">
        <v>0</v>
      </c>
      <c r="C96249" s="56"/>
      <c r="AC96249" s="56"/>
      <c r="AD96249" s="56"/>
      <c r="AE96249" s="56"/>
    </row>
    <row r="96250" spans="1:31" x14ac:dyDescent="0.25">
      <c r="A96250" s="41">
        <v>0</v>
      </c>
      <c r="C96250" s="56"/>
      <c r="AC96250" s="56"/>
      <c r="AD96250" s="56"/>
      <c r="AE96250" s="56"/>
    </row>
    <row r="96251" spans="1:31" x14ac:dyDescent="0.25">
      <c r="A96251" s="41">
        <v>0</v>
      </c>
      <c r="C96251" s="56"/>
      <c r="AC96251" s="56"/>
      <c r="AD96251" s="56"/>
      <c r="AE96251" s="56"/>
    </row>
    <row r="96252" spans="1:31" x14ac:dyDescent="0.25">
      <c r="A96252" s="41">
        <v>0</v>
      </c>
      <c r="C96252" s="56"/>
      <c r="AC96252" s="56"/>
      <c r="AD96252" s="56"/>
      <c r="AE96252" s="56"/>
    </row>
    <row r="96253" spans="1:31" x14ac:dyDescent="0.25">
      <c r="A96253" s="41">
        <v>0</v>
      </c>
      <c r="C96253" s="56"/>
      <c r="AC96253" s="56"/>
      <c r="AD96253" s="56"/>
      <c r="AE96253" s="56"/>
    </row>
    <row r="96254" spans="1:31" x14ac:dyDescent="0.25">
      <c r="A96254" s="41">
        <v>0</v>
      </c>
      <c r="C96254" s="56"/>
      <c r="AC96254" s="56"/>
      <c r="AD96254" s="56"/>
      <c r="AE96254" s="56"/>
    </row>
    <row r="96255" spans="1:31" x14ac:dyDescent="0.25">
      <c r="A96255" s="41">
        <v>0</v>
      </c>
      <c r="C96255" s="56"/>
      <c r="AC96255" s="56"/>
      <c r="AD96255" s="56"/>
      <c r="AE96255" s="56"/>
    </row>
    <row r="96256" spans="1:31" x14ac:dyDescent="0.25">
      <c r="A96256" s="41">
        <v>0</v>
      </c>
      <c r="C96256" s="56"/>
      <c r="AC96256" s="56"/>
      <c r="AD96256" s="56"/>
      <c r="AE96256" s="56"/>
    </row>
    <row r="96257" spans="1:31" x14ac:dyDescent="0.25">
      <c r="A96257" s="41">
        <v>0</v>
      </c>
      <c r="C96257" s="56"/>
      <c r="AC96257" s="56"/>
      <c r="AD96257" s="56"/>
      <c r="AE96257" s="56"/>
    </row>
    <row r="96258" spans="1:31" x14ac:dyDescent="0.25">
      <c r="A96258" s="41">
        <v>0</v>
      </c>
      <c r="C96258" s="56"/>
      <c r="AC96258" s="56"/>
      <c r="AD96258" s="56"/>
      <c r="AE96258" s="56"/>
    </row>
    <row r="96259" spans="1:31" x14ac:dyDescent="0.25">
      <c r="A96259" s="41">
        <v>0</v>
      </c>
      <c r="C96259" s="56"/>
      <c r="AC96259" s="56"/>
      <c r="AD96259" s="56"/>
      <c r="AE96259" s="56"/>
    </row>
    <row r="96260" spans="1:31" x14ac:dyDescent="0.25">
      <c r="A96260" s="41">
        <v>0</v>
      </c>
      <c r="C96260" s="56"/>
      <c r="AC96260" s="56"/>
      <c r="AD96260" s="56"/>
      <c r="AE96260" s="56"/>
    </row>
    <row r="96261" spans="1:31" x14ac:dyDescent="0.25">
      <c r="A96261" s="41">
        <v>0</v>
      </c>
      <c r="C96261" s="56"/>
      <c r="AC96261" s="56"/>
      <c r="AD96261" s="56"/>
      <c r="AE96261" s="56"/>
    </row>
    <row r="96262" spans="1:31" x14ac:dyDescent="0.25">
      <c r="A96262" s="41">
        <v>0</v>
      </c>
      <c r="C96262" s="56"/>
      <c r="AC96262" s="56"/>
      <c r="AD96262" s="56"/>
      <c r="AE96262" s="56"/>
    </row>
    <row r="96263" spans="1:31" x14ac:dyDescent="0.25">
      <c r="A96263" s="41">
        <v>0</v>
      </c>
      <c r="C96263" s="56"/>
      <c r="AC96263" s="56"/>
      <c r="AD96263" s="56"/>
      <c r="AE96263" s="56"/>
    </row>
    <row r="96264" spans="1:31" x14ac:dyDescent="0.25">
      <c r="A96264" s="41">
        <v>0</v>
      </c>
      <c r="C96264" s="56"/>
      <c r="AC96264" s="56"/>
      <c r="AD96264" s="56"/>
      <c r="AE96264" s="56"/>
    </row>
    <row r="96265" spans="1:31" x14ac:dyDescent="0.25">
      <c r="A96265" s="41">
        <v>0</v>
      </c>
      <c r="C96265" s="56"/>
      <c r="AC96265" s="56"/>
      <c r="AD96265" s="56"/>
      <c r="AE96265" s="56"/>
    </row>
    <row r="96266" spans="1:31" x14ac:dyDescent="0.25">
      <c r="A96266" s="41">
        <v>0</v>
      </c>
      <c r="C96266" s="56"/>
      <c r="AC96266" s="56"/>
      <c r="AD96266" s="56"/>
      <c r="AE96266" s="56"/>
    </row>
    <row r="96267" spans="1:31" x14ac:dyDescent="0.25">
      <c r="A96267" s="41">
        <v>0</v>
      </c>
      <c r="C96267" s="56"/>
      <c r="AC96267" s="56"/>
      <c r="AD96267" s="56"/>
      <c r="AE96267" s="56"/>
    </row>
    <row r="96268" spans="1:31" x14ac:dyDescent="0.25">
      <c r="A96268" s="41">
        <v>0</v>
      </c>
      <c r="C96268" s="56"/>
      <c r="AC96268" s="56"/>
      <c r="AD96268" s="56"/>
      <c r="AE96268" s="56"/>
    </row>
    <row r="96269" spans="1:31" x14ac:dyDescent="0.25">
      <c r="A96269" s="41">
        <v>0</v>
      </c>
      <c r="C96269" s="56"/>
      <c r="AC96269" s="56"/>
      <c r="AD96269" s="56"/>
      <c r="AE96269" s="56"/>
    </row>
    <row r="96270" spans="1:31" x14ac:dyDescent="0.25">
      <c r="A96270" s="41">
        <v>0</v>
      </c>
      <c r="C96270" s="56"/>
      <c r="AC96270" s="56"/>
      <c r="AD96270" s="56"/>
      <c r="AE96270" s="56"/>
    </row>
    <row r="96271" spans="1:31" x14ac:dyDescent="0.25">
      <c r="A96271" s="41">
        <v>0</v>
      </c>
      <c r="C96271" s="56"/>
      <c r="AC96271" s="56"/>
      <c r="AD96271" s="56"/>
      <c r="AE96271" s="56"/>
    </row>
    <row r="96272" spans="1:31" x14ac:dyDescent="0.25">
      <c r="A96272" s="41">
        <v>0</v>
      </c>
      <c r="C96272" s="56"/>
      <c r="AC96272" s="56"/>
      <c r="AD96272" s="56"/>
      <c r="AE96272" s="56"/>
    </row>
    <row r="96273" spans="1:31" x14ac:dyDescent="0.25">
      <c r="A96273" s="41">
        <v>0</v>
      </c>
      <c r="C96273" s="56"/>
      <c r="AC96273" s="56"/>
      <c r="AD96273" s="56"/>
      <c r="AE96273" s="56"/>
    </row>
    <row r="96274" spans="1:31" x14ac:dyDescent="0.25">
      <c r="A96274" s="41">
        <v>0</v>
      </c>
      <c r="C96274" s="56"/>
      <c r="AC96274" s="56"/>
      <c r="AD96274" s="56"/>
      <c r="AE96274" s="56"/>
    </row>
    <row r="96275" spans="1:31" x14ac:dyDescent="0.25">
      <c r="A96275" s="41">
        <v>0</v>
      </c>
      <c r="C96275" s="56"/>
      <c r="AC96275" s="56"/>
      <c r="AD96275" s="56"/>
      <c r="AE96275" s="56"/>
    </row>
    <row r="96276" spans="1:31" x14ac:dyDescent="0.25">
      <c r="A96276" s="41">
        <v>0</v>
      </c>
      <c r="C96276" s="56"/>
      <c r="AC96276" s="56"/>
      <c r="AD96276" s="56"/>
      <c r="AE96276" s="56"/>
    </row>
    <row r="96277" spans="1:31" x14ac:dyDescent="0.25">
      <c r="A96277" s="41">
        <v>0</v>
      </c>
      <c r="C96277" s="56"/>
      <c r="AC96277" s="56"/>
      <c r="AD96277" s="56"/>
      <c r="AE96277" s="56"/>
    </row>
    <row r="96278" spans="1:31" x14ac:dyDescent="0.25">
      <c r="A96278" s="41">
        <v>0</v>
      </c>
      <c r="C96278" s="56"/>
      <c r="AC96278" s="56"/>
      <c r="AD96278" s="56"/>
      <c r="AE96278" s="56"/>
    </row>
    <row r="96279" spans="1:31" x14ac:dyDescent="0.25">
      <c r="A96279" s="41">
        <v>0</v>
      </c>
      <c r="C96279" s="56"/>
      <c r="AC96279" s="56"/>
      <c r="AD96279" s="56"/>
      <c r="AE96279" s="56"/>
    </row>
    <row r="96280" spans="1:31" x14ac:dyDescent="0.25">
      <c r="A96280" s="41">
        <v>0</v>
      </c>
      <c r="C96280" s="56"/>
      <c r="AC96280" s="56"/>
      <c r="AD96280" s="56"/>
      <c r="AE96280" s="56"/>
    </row>
    <row r="96281" spans="1:31" x14ac:dyDescent="0.25">
      <c r="A96281" s="41">
        <v>0</v>
      </c>
      <c r="C96281" s="56"/>
      <c r="AC96281" s="56"/>
      <c r="AD96281" s="56"/>
      <c r="AE96281" s="56"/>
    </row>
    <row r="96282" spans="1:31" x14ac:dyDescent="0.25">
      <c r="A96282" s="41">
        <v>0</v>
      </c>
      <c r="C96282" s="56"/>
      <c r="AC96282" s="56"/>
      <c r="AD96282" s="56"/>
      <c r="AE96282" s="56"/>
    </row>
    <row r="96283" spans="1:31" x14ac:dyDescent="0.25">
      <c r="A96283" s="41">
        <v>0</v>
      </c>
      <c r="C96283" s="56"/>
      <c r="AC96283" s="56"/>
      <c r="AD96283" s="56"/>
      <c r="AE96283" s="56"/>
    </row>
    <row r="96284" spans="1:31" x14ac:dyDescent="0.25">
      <c r="A96284" s="41">
        <v>0</v>
      </c>
      <c r="C96284" s="56"/>
      <c r="AC96284" s="56"/>
      <c r="AD96284" s="56"/>
      <c r="AE96284" s="56"/>
    </row>
    <row r="96285" spans="1:31" x14ac:dyDescent="0.25">
      <c r="A96285" s="41">
        <v>0</v>
      </c>
      <c r="C96285" s="56"/>
      <c r="AC96285" s="56"/>
      <c r="AD96285" s="56"/>
      <c r="AE96285" s="56"/>
    </row>
    <row r="96286" spans="1:31" x14ac:dyDescent="0.25">
      <c r="A96286" s="41">
        <v>0</v>
      </c>
      <c r="C96286" s="56"/>
      <c r="AC96286" s="56"/>
      <c r="AD96286" s="56"/>
      <c r="AE96286" s="56"/>
    </row>
    <row r="96287" spans="1:31" x14ac:dyDescent="0.25">
      <c r="A96287" s="41">
        <v>0</v>
      </c>
      <c r="C96287" s="56"/>
      <c r="AC96287" s="56"/>
      <c r="AD96287" s="56"/>
      <c r="AE96287" s="56"/>
    </row>
    <row r="96288" spans="1:31" x14ac:dyDescent="0.25">
      <c r="A96288" s="41">
        <v>0</v>
      </c>
      <c r="C96288" s="56"/>
      <c r="AC96288" s="56"/>
      <c r="AD96288" s="56"/>
      <c r="AE96288" s="56"/>
    </row>
    <row r="96289" spans="1:31" x14ac:dyDescent="0.25">
      <c r="A96289" s="41">
        <v>0</v>
      </c>
      <c r="C96289" s="56"/>
      <c r="AC96289" s="56"/>
      <c r="AD96289" s="56"/>
      <c r="AE96289" s="56"/>
    </row>
    <row r="96290" spans="1:31" x14ac:dyDescent="0.25">
      <c r="A96290" s="41">
        <v>0</v>
      </c>
      <c r="C96290" s="56"/>
      <c r="AC96290" s="56"/>
      <c r="AD96290" s="56"/>
      <c r="AE96290" s="56"/>
    </row>
    <row r="96291" spans="1:31" x14ac:dyDescent="0.25">
      <c r="A96291" s="41">
        <v>0</v>
      </c>
      <c r="C96291" s="56"/>
      <c r="AC96291" s="56"/>
      <c r="AD96291" s="56"/>
      <c r="AE96291" s="56"/>
    </row>
    <row r="96292" spans="1:31" x14ac:dyDescent="0.25">
      <c r="A96292" s="41">
        <v>0</v>
      </c>
      <c r="C96292" s="56"/>
      <c r="AC96292" s="56"/>
      <c r="AD96292" s="56"/>
      <c r="AE96292" s="56"/>
    </row>
    <row r="96293" spans="1:31" x14ac:dyDescent="0.25">
      <c r="A96293" s="41">
        <v>0</v>
      </c>
      <c r="C96293" s="56"/>
      <c r="AC96293" s="56"/>
      <c r="AD96293" s="56"/>
      <c r="AE96293" s="56"/>
    </row>
    <row r="96294" spans="1:31" x14ac:dyDescent="0.25">
      <c r="A96294" s="41">
        <v>0</v>
      </c>
      <c r="C96294" s="56"/>
      <c r="AC96294" s="56"/>
      <c r="AD96294" s="56"/>
      <c r="AE96294" s="56"/>
    </row>
    <row r="96295" spans="1:31" x14ac:dyDescent="0.25">
      <c r="A96295" s="41">
        <v>0</v>
      </c>
      <c r="C96295" s="56"/>
      <c r="AC96295" s="56"/>
      <c r="AD96295" s="56"/>
      <c r="AE96295" s="56"/>
    </row>
    <row r="96296" spans="1:31" x14ac:dyDescent="0.25">
      <c r="A96296" s="41">
        <v>0</v>
      </c>
      <c r="C96296" s="56"/>
      <c r="AC96296" s="56"/>
      <c r="AD96296" s="56"/>
      <c r="AE96296" s="56"/>
    </row>
    <row r="96297" spans="1:31" x14ac:dyDescent="0.25">
      <c r="A96297" s="41">
        <v>0</v>
      </c>
      <c r="C96297" s="56"/>
      <c r="AC96297" s="56"/>
      <c r="AD96297" s="56"/>
      <c r="AE96297" s="56"/>
    </row>
    <row r="96298" spans="1:31" x14ac:dyDescent="0.25">
      <c r="A96298" s="41">
        <v>0</v>
      </c>
      <c r="C96298" s="56"/>
      <c r="AC96298" s="56"/>
      <c r="AD96298" s="56"/>
      <c r="AE96298" s="56"/>
    </row>
    <row r="96299" spans="1:31" x14ac:dyDescent="0.25">
      <c r="A96299" s="41">
        <v>0</v>
      </c>
      <c r="C96299" s="56"/>
      <c r="AC96299" s="56"/>
      <c r="AD96299" s="56"/>
      <c r="AE96299" s="56"/>
    </row>
    <row r="96300" spans="1:31" x14ac:dyDescent="0.25">
      <c r="A96300" s="41">
        <v>0</v>
      </c>
      <c r="C96300" s="56"/>
      <c r="AC96300" s="56"/>
      <c r="AD96300" s="56"/>
      <c r="AE96300" s="56"/>
    </row>
    <row r="96301" spans="1:31" x14ac:dyDescent="0.25">
      <c r="A96301" s="41">
        <v>0</v>
      </c>
      <c r="C96301" s="56"/>
      <c r="AC96301" s="56"/>
      <c r="AD96301" s="56"/>
      <c r="AE96301" s="56"/>
    </row>
    <row r="96302" spans="1:31" x14ac:dyDescent="0.25">
      <c r="A96302" s="41">
        <v>0</v>
      </c>
      <c r="C96302" s="56"/>
      <c r="AC96302" s="56"/>
      <c r="AD96302" s="56"/>
      <c r="AE96302" s="56"/>
    </row>
    <row r="96303" spans="1:31" x14ac:dyDescent="0.25">
      <c r="A96303" s="41">
        <v>0</v>
      </c>
      <c r="C96303" s="56"/>
      <c r="AC96303" s="56"/>
      <c r="AD96303" s="56"/>
      <c r="AE96303" s="56"/>
    </row>
    <row r="96304" spans="1:31" x14ac:dyDescent="0.25">
      <c r="A96304" s="41">
        <v>0</v>
      </c>
      <c r="C96304" s="56"/>
      <c r="AC96304" s="56"/>
      <c r="AD96304" s="56"/>
      <c r="AE96304" s="56"/>
    </row>
    <row r="96305" spans="1:31" x14ac:dyDescent="0.25">
      <c r="A96305" s="41">
        <v>0</v>
      </c>
      <c r="C96305" s="56"/>
      <c r="AC96305" s="56"/>
      <c r="AD96305" s="56"/>
      <c r="AE96305" s="56"/>
    </row>
    <row r="96306" spans="1:31" x14ac:dyDescent="0.25">
      <c r="A96306" s="41">
        <v>0</v>
      </c>
      <c r="C96306" s="56"/>
      <c r="AC96306" s="56"/>
      <c r="AD96306" s="56"/>
      <c r="AE96306" s="56"/>
    </row>
    <row r="96307" spans="1:31" x14ac:dyDescent="0.25">
      <c r="A96307" s="41">
        <v>0</v>
      </c>
      <c r="C96307" s="56"/>
      <c r="AC96307" s="56"/>
      <c r="AD96307" s="56"/>
      <c r="AE96307" s="56"/>
    </row>
    <row r="96308" spans="1:31" x14ac:dyDescent="0.25">
      <c r="A96308" s="41">
        <v>0</v>
      </c>
      <c r="C96308" s="56"/>
      <c r="AC96308" s="56"/>
      <c r="AD96308" s="56"/>
      <c r="AE96308" s="56"/>
    </row>
    <row r="96309" spans="1:31" x14ac:dyDescent="0.25">
      <c r="A96309" s="41">
        <v>0</v>
      </c>
      <c r="C96309" s="56"/>
      <c r="AC96309" s="56"/>
      <c r="AD96309" s="56"/>
      <c r="AE96309" s="56"/>
    </row>
    <row r="96310" spans="1:31" x14ac:dyDescent="0.25">
      <c r="A96310" s="41">
        <v>0</v>
      </c>
      <c r="C96310" s="56"/>
      <c r="AC96310" s="56"/>
      <c r="AD96310" s="56"/>
      <c r="AE96310" s="56"/>
    </row>
    <row r="96311" spans="1:31" x14ac:dyDescent="0.25">
      <c r="A96311" s="41">
        <v>0</v>
      </c>
      <c r="C96311" s="56"/>
      <c r="AC96311" s="56"/>
      <c r="AD96311" s="56"/>
      <c r="AE96311" s="56"/>
    </row>
    <row r="96312" spans="1:31" x14ac:dyDescent="0.25">
      <c r="A96312" s="41">
        <v>0</v>
      </c>
      <c r="C96312" s="56"/>
      <c r="AC96312" s="56"/>
      <c r="AD96312" s="56"/>
      <c r="AE96312" s="56"/>
    </row>
    <row r="96313" spans="1:31" x14ac:dyDescent="0.25">
      <c r="A96313" s="41">
        <v>0</v>
      </c>
      <c r="C96313" s="56"/>
      <c r="AC96313" s="56"/>
      <c r="AD96313" s="56"/>
      <c r="AE96313" s="56"/>
    </row>
    <row r="96314" spans="1:31" x14ac:dyDescent="0.25">
      <c r="A96314" s="41">
        <v>0</v>
      </c>
      <c r="C96314" s="56"/>
      <c r="AC96314" s="56"/>
      <c r="AD96314" s="56"/>
      <c r="AE96314" s="56"/>
    </row>
    <row r="96315" spans="1:31" x14ac:dyDescent="0.25">
      <c r="A96315" s="41">
        <v>0</v>
      </c>
      <c r="C96315" s="56"/>
      <c r="AC96315" s="56"/>
      <c r="AD96315" s="56"/>
      <c r="AE96315" s="56"/>
    </row>
    <row r="96316" spans="1:31" x14ac:dyDescent="0.25">
      <c r="A96316" s="41">
        <v>0</v>
      </c>
      <c r="C96316" s="56"/>
      <c r="AC96316" s="56"/>
      <c r="AD96316" s="56"/>
      <c r="AE96316" s="56"/>
    </row>
    <row r="96317" spans="1:31" x14ac:dyDescent="0.25">
      <c r="A96317" s="41">
        <v>0</v>
      </c>
      <c r="C96317" s="56"/>
      <c r="AC96317" s="56"/>
      <c r="AD96317" s="56"/>
      <c r="AE96317" s="56"/>
    </row>
    <row r="96318" spans="1:31" x14ac:dyDescent="0.25">
      <c r="A96318" s="41">
        <v>0</v>
      </c>
      <c r="C96318" s="56"/>
      <c r="AC96318" s="56"/>
      <c r="AD96318" s="56"/>
      <c r="AE96318" s="56"/>
    </row>
    <row r="96319" spans="1:31" x14ac:dyDescent="0.25">
      <c r="A96319" s="41">
        <v>0</v>
      </c>
      <c r="C96319" s="56"/>
      <c r="AC96319" s="56"/>
      <c r="AD96319" s="56"/>
      <c r="AE96319" s="56"/>
    </row>
    <row r="96320" spans="1:31" x14ac:dyDescent="0.25">
      <c r="A96320" s="41">
        <v>0</v>
      </c>
      <c r="C96320" s="56"/>
      <c r="AC96320" s="56"/>
      <c r="AD96320" s="56"/>
      <c r="AE96320" s="56"/>
    </row>
    <row r="96321" spans="1:31" x14ac:dyDescent="0.25">
      <c r="A96321" s="41">
        <v>0</v>
      </c>
      <c r="C96321" s="56"/>
      <c r="AC96321" s="56"/>
      <c r="AD96321" s="56"/>
      <c r="AE96321" s="56"/>
    </row>
    <row r="96322" spans="1:31" x14ac:dyDescent="0.25">
      <c r="A96322" s="41">
        <v>0</v>
      </c>
      <c r="C96322" s="56"/>
      <c r="AC96322" s="56"/>
      <c r="AD96322" s="56"/>
      <c r="AE96322" s="56"/>
    </row>
    <row r="96323" spans="1:31" x14ac:dyDescent="0.25">
      <c r="A96323" s="41">
        <v>0</v>
      </c>
      <c r="C96323" s="56"/>
      <c r="AC96323" s="56"/>
      <c r="AD96323" s="56"/>
      <c r="AE96323" s="56"/>
    </row>
    <row r="96324" spans="1:31" x14ac:dyDescent="0.25">
      <c r="A96324" s="41">
        <v>0</v>
      </c>
      <c r="C96324" s="56"/>
      <c r="AC96324" s="56"/>
      <c r="AD96324" s="56"/>
      <c r="AE96324" s="56"/>
    </row>
    <row r="96325" spans="1:31" x14ac:dyDescent="0.25">
      <c r="A96325" s="41">
        <v>0</v>
      </c>
      <c r="C96325" s="56"/>
      <c r="AC96325" s="56"/>
      <c r="AD96325" s="56"/>
      <c r="AE96325" s="56"/>
    </row>
    <row r="96326" spans="1:31" x14ac:dyDescent="0.25">
      <c r="A96326" s="41">
        <v>0</v>
      </c>
      <c r="C96326" s="56"/>
      <c r="AC96326" s="56"/>
      <c r="AD96326" s="56"/>
      <c r="AE96326" s="56"/>
    </row>
    <row r="96327" spans="1:31" x14ac:dyDescent="0.25">
      <c r="A96327" s="41">
        <v>0</v>
      </c>
      <c r="C96327" s="56"/>
      <c r="AC96327" s="56"/>
      <c r="AD96327" s="56"/>
      <c r="AE96327" s="56"/>
    </row>
    <row r="96328" spans="1:31" x14ac:dyDescent="0.25">
      <c r="A96328" s="41">
        <v>0</v>
      </c>
      <c r="C96328" s="56"/>
      <c r="AC96328" s="56"/>
      <c r="AD96328" s="56"/>
      <c r="AE96328" s="56"/>
    </row>
    <row r="96329" spans="1:31" x14ac:dyDescent="0.25">
      <c r="A96329" s="41">
        <v>0</v>
      </c>
      <c r="C96329" s="56"/>
      <c r="AC96329" s="56"/>
      <c r="AD96329" s="56"/>
      <c r="AE96329" s="56"/>
    </row>
    <row r="96330" spans="1:31" x14ac:dyDescent="0.25">
      <c r="A96330" s="41">
        <v>0</v>
      </c>
      <c r="C96330" s="56"/>
      <c r="AC96330" s="56"/>
      <c r="AD96330" s="56"/>
      <c r="AE96330" s="56"/>
    </row>
    <row r="96331" spans="1:31" x14ac:dyDescent="0.25">
      <c r="A96331" s="41">
        <v>0</v>
      </c>
      <c r="C96331" s="56"/>
      <c r="AC96331" s="56"/>
      <c r="AD96331" s="56"/>
      <c r="AE96331" s="56"/>
    </row>
    <row r="96332" spans="1:31" x14ac:dyDescent="0.25">
      <c r="A96332" s="41">
        <v>0</v>
      </c>
      <c r="C96332" s="56"/>
      <c r="AC96332" s="56"/>
      <c r="AD96332" s="56"/>
      <c r="AE96332" s="56"/>
    </row>
    <row r="96333" spans="1:31" x14ac:dyDescent="0.25">
      <c r="A96333" s="41">
        <v>0</v>
      </c>
      <c r="C96333" s="56"/>
      <c r="AC96333" s="56"/>
      <c r="AD96333" s="56"/>
      <c r="AE96333" s="56"/>
    </row>
    <row r="96334" spans="1:31" x14ac:dyDescent="0.25">
      <c r="A96334" s="41">
        <v>0</v>
      </c>
      <c r="C96334" s="56"/>
      <c r="AC96334" s="56"/>
      <c r="AD96334" s="56"/>
      <c r="AE96334" s="56"/>
    </row>
    <row r="96335" spans="1:31" x14ac:dyDescent="0.25">
      <c r="A96335" s="41">
        <v>28195</v>
      </c>
      <c r="C96335" s="56"/>
      <c r="AC96335" s="56"/>
      <c r="AD96335" s="56"/>
      <c r="AE96335" s="56"/>
    </row>
    <row r="96336" spans="1:31" x14ac:dyDescent="0.25">
      <c r="A96336" s="41">
        <v>0</v>
      </c>
      <c r="C96336" s="56"/>
      <c r="AC96336" s="56"/>
      <c r="AD96336" s="56"/>
      <c r="AE96336" s="56"/>
    </row>
    <row r="96337" spans="1:31" x14ac:dyDescent="0.25">
      <c r="A96337" s="41">
        <v>0</v>
      </c>
      <c r="C96337" s="56"/>
      <c r="AC96337" s="56"/>
      <c r="AD96337" s="56"/>
      <c r="AE96337" s="56"/>
    </row>
    <row r="96338" spans="1:31" x14ac:dyDescent="0.25">
      <c r="A96338" s="41">
        <v>0</v>
      </c>
      <c r="C96338" s="56"/>
      <c r="AC96338" s="56"/>
      <c r="AD96338" s="56"/>
      <c r="AE96338" s="56"/>
    </row>
    <row r="96339" spans="1:31" x14ac:dyDescent="0.25">
      <c r="A96339" s="41">
        <v>0</v>
      </c>
      <c r="C96339" s="56"/>
      <c r="AC96339" s="56"/>
      <c r="AD96339" s="56"/>
      <c r="AE96339" s="56"/>
    </row>
    <row r="96340" spans="1:31" x14ac:dyDescent="0.25">
      <c r="A96340" s="41">
        <v>0</v>
      </c>
      <c r="C96340" s="56"/>
      <c r="AC96340" s="56"/>
      <c r="AD96340" s="56"/>
      <c r="AE96340" s="56"/>
    </row>
    <row r="96341" spans="1:31" x14ac:dyDescent="0.25">
      <c r="A96341" s="41">
        <v>0</v>
      </c>
      <c r="C96341" s="56"/>
      <c r="AC96341" s="56"/>
      <c r="AD96341" s="56"/>
      <c r="AE96341" s="56"/>
    </row>
    <row r="96342" spans="1:31" x14ac:dyDescent="0.25">
      <c r="A96342" s="41">
        <v>0</v>
      </c>
      <c r="C96342" s="56"/>
      <c r="AC96342" s="56"/>
      <c r="AD96342" s="56"/>
      <c r="AE96342" s="56"/>
    </row>
    <row r="96343" spans="1:31" x14ac:dyDescent="0.25">
      <c r="A96343" s="41">
        <v>0</v>
      </c>
      <c r="C96343" s="56"/>
      <c r="AC96343" s="56"/>
      <c r="AD96343" s="56"/>
      <c r="AE96343" s="56"/>
    </row>
    <row r="96344" spans="1:31" x14ac:dyDescent="0.25">
      <c r="A96344" s="41">
        <v>0</v>
      </c>
      <c r="C96344" s="56"/>
      <c r="AC96344" s="56"/>
      <c r="AD96344" s="56"/>
      <c r="AE96344" s="56"/>
    </row>
    <row r="96345" spans="1:31" x14ac:dyDescent="0.25">
      <c r="A96345" s="41">
        <v>0</v>
      </c>
      <c r="C96345" s="56"/>
      <c r="AC96345" s="56"/>
      <c r="AD96345" s="56"/>
      <c r="AE96345" s="56"/>
    </row>
    <row r="96346" spans="1:31" x14ac:dyDescent="0.25">
      <c r="A96346" s="41">
        <v>0</v>
      </c>
      <c r="C96346" s="56"/>
      <c r="AC96346" s="56"/>
      <c r="AD96346" s="56"/>
      <c r="AE96346" s="56"/>
    </row>
    <row r="96347" spans="1:31" x14ac:dyDescent="0.25">
      <c r="A96347" s="41">
        <v>0</v>
      </c>
      <c r="C96347" s="56"/>
      <c r="AC96347" s="56"/>
      <c r="AD96347" s="56"/>
      <c r="AE96347" s="56"/>
    </row>
    <row r="96348" spans="1:31" x14ac:dyDescent="0.25">
      <c r="A96348" s="41">
        <v>0</v>
      </c>
      <c r="C96348" s="56"/>
      <c r="AC96348" s="56"/>
      <c r="AD96348" s="56"/>
      <c r="AE96348" s="56"/>
    </row>
    <row r="96349" spans="1:31" x14ac:dyDescent="0.25">
      <c r="A96349" s="41">
        <v>0</v>
      </c>
      <c r="C96349" s="56"/>
      <c r="AC96349" s="56"/>
      <c r="AD96349" s="56"/>
      <c r="AE96349" s="56"/>
    </row>
    <row r="96350" spans="1:31" x14ac:dyDescent="0.25">
      <c r="A96350" s="41">
        <v>0</v>
      </c>
      <c r="C96350" s="56"/>
      <c r="AC96350" s="56"/>
      <c r="AD96350" s="56"/>
      <c r="AE96350" s="56"/>
    </row>
    <row r="96351" spans="1:31" x14ac:dyDescent="0.25">
      <c r="A96351" s="41">
        <v>0</v>
      </c>
      <c r="C96351" s="56"/>
      <c r="AC96351" s="56"/>
      <c r="AD96351" s="56"/>
      <c r="AE96351" s="56"/>
    </row>
    <row r="96352" spans="1:31" x14ac:dyDescent="0.25">
      <c r="A96352" s="41">
        <v>0</v>
      </c>
      <c r="C96352" s="56"/>
      <c r="AC96352" s="56"/>
      <c r="AD96352" s="56"/>
      <c r="AE96352" s="56"/>
    </row>
    <row r="96353" spans="1:31" x14ac:dyDescent="0.25">
      <c r="A96353" s="41">
        <v>0</v>
      </c>
      <c r="C96353" s="56"/>
      <c r="AC96353" s="56"/>
      <c r="AD96353" s="56"/>
      <c r="AE96353" s="56"/>
    </row>
    <row r="96354" spans="1:31" x14ac:dyDescent="0.25">
      <c r="A96354" s="41">
        <v>0</v>
      </c>
      <c r="C96354" s="56"/>
      <c r="AC96354" s="56"/>
      <c r="AD96354" s="56"/>
      <c r="AE96354" s="56"/>
    </row>
    <row r="96355" spans="1:31" x14ac:dyDescent="0.25">
      <c r="A96355" s="41">
        <v>0</v>
      </c>
      <c r="C96355" s="56"/>
      <c r="AC96355" s="56"/>
      <c r="AD96355" s="56"/>
      <c r="AE96355" s="56"/>
    </row>
    <row r="96356" spans="1:31" x14ac:dyDescent="0.25">
      <c r="A96356" s="41">
        <v>0</v>
      </c>
      <c r="C96356" s="56"/>
      <c r="AC96356" s="56"/>
      <c r="AD96356" s="56"/>
      <c r="AE96356" s="56"/>
    </row>
    <row r="96357" spans="1:31" x14ac:dyDescent="0.25">
      <c r="A96357" s="41">
        <v>0</v>
      </c>
      <c r="C96357" s="56"/>
      <c r="AC96357" s="56"/>
      <c r="AD96357" s="56"/>
      <c r="AE96357" s="56"/>
    </row>
    <row r="96358" spans="1:31" x14ac:dyDescent="0.25">
      <c r="A96358" s="41">
        <v>0</v>
      </c>
      <c r="C96358" s="56"/>
      <c r="AC96358" s="56"/>
      <c r="AD96358" s="56"/>
      <c r="AE96358" s="56"/>
    </row>
    <row r="96359" spans="1:31" x14ac:dyDescent="0.25">
      <c r="A96359" s="41">
        <v>0</v>
      </c>
      <c r="C96359" s="56"/>
      <c r="AC96359" s="56"/>
      <c r="AD96359" s="56"/>
      <c r="AE96359" s="56"/>
    </row>
    <row r="96360" spans="1:31" x14ac:dyDescent="0.25">
      <c r="A96360" s="41">
        <v>0</v>
      </c>
      <c r="C96360" s="56"/>
      <c r="AC96360" s="56"/>
      <c r="AD96360" s="56"/>
      <c r="AE96360" s="56"/>
    </row>
    <row r="96361" spans="1:31" x14ac:dyDescent="0.25">
      <c r="A96361" s="41">
        <v>0</v>
      </c>
      <c r="C96361" s="56"/>
      <c r="AC96361" s="56"/>
      <c r="AD96361" s="56"/>
      <c r="AE96361" s="56"/>
    </row>
    <row r="96362" spans="1:31" x14ac:dyDescent="0.25">
      <c r="A96362" s="41">
        <v>0</v>
      </c>
      <c r="C96362" s="56"/>
      <c r="AC96362" s="56"/>
      <c r="AD96362" s="56"/>
      <c r="AE96362" s="56"/>
    </row>
    <row r="96363" spans="1:31" x14ac:dyDescent="0.25">
      <c r="A96363" s="41">
        <v>0</v>
      </c>
      <c r="C96363" s="56"/>
      <c r="AC96363" s="56"/>
      <c r="AD96363" s="56"/>
      <c r="AE96363" s="56"/>
    </row>
    <row r="96364" spans="1:31" x14ac:dyDescent="0.25">
      <c r="A96364" s="41">
        <v>0</v>
      </c>
      <c r="C96364" s="56"/>
      <c r="AC96364" s="56"/>
      <c r="AD96364" s="56"/>
      <c r="AE96364" s="56"/>
    </row>
    <row r="96365" spans="1:31" x14ac:dyDescent="0.25">
      <c r="A96365" s="41">
        <v>0</v>
      </c>
      <c r="C96365" s="56"/>
      <c r="AC96365" s="56"/>
      <c r="AD96365" s="56"/>
      <c r="AE96365" s="56"/>
    </row>
    <row r="96366" spans="1:31" x14ac:dyDescent="0.25">
      <c r="A96366" s="41">
        <v>0</v>
      </c>
      <c r="C96366" s="56"/>
      <c r="AC96366" s="56"/>
      <c r="AD96366" s="56"/>
      <c r="AE96366" s="56"/>
    </row>
    <row r="96367" spans="1:31" x14ac:dyDescent="0.25">
      <c r="A96367" s="41">
        <v>0</v>
      </c>
      <c r="C96367" s="56"/>
      <c r="AC96367" s="56"/>
      <c r="AD96367" s="56"/>
      <c r="AE96367" s="56"/>
    </row>
    <row r="96368" spans="1:31" x14ac:dyDescent="0.25">
      <c r="A96368" s="41">
        <v>0</v>
      </c>
      <c r="C96368" s="56"/>
      <c r="AC96368" s="56"/>
      <c r="AD96368" s="56"/>
      <c r="AE96368" s="56"/>
    </row>
    <row r="96369" spans="1:31" x14ac:dyDescent="0.25">
      <c r="A96369" s="41">
        <v>0</v>
      </c>
      <c r="C96369" s="56"/>
      <c r="AC96369" s="56"/>
      <c r="AD96369" s="56"/>
      <c r="AE96369" s="56"/>
    </row>
    <row r="96370" spans="1:31" x14ac:dyDescent="0.25">
      <c r="A96370" s="41">
        <v>0</v>
      </c>
      <c r="C96370" s="56"/>
      <c r="AC96370" s="56"/>
      <c r="AD96370" s="56"/>
      <c r="AE96370" s="56"/>
    </row>
    <row r="96371" spans="1:31" x14ac:dyDescent="0.25">
      <c r="A96371" s="41">
        <v>0</v>
      </c>
      <c r="C96371" s="56"/>
      <c r="AC96371" s="56"/>
      <c r="AD96371" s="56"/>
      <c r="AE96371" s="56"/>
    </row>
    <row r="96372" spans="1:31" x14ac:dyDescent="0.25">
      <c r="A96372" s="41">
        <v>0</v>
      </c>
      <c r="C96372" s="56"/>
      <c r="AC96372" s="56"/>
      <c r="AD96372" s="56"/>
      <c r="AE96372" s="56"/>
    </row>
    <row r="96373" spans="1:31" x14ac:dyDescent="0.25">
      <c r="A96373" s="41">
        <v>0</v>
      </c>
      <c r="C96373" s="56"/>
      <c r="AC96373" s="56"/>
      <c r="AD96373" s="56"/>
      <c r="AE96373" s="56"/>
    </row>
    <row r="96374" spans="1:31" x14ac:dyDescent="0.25">
      <c r="A96374" s="41">
        <v>0</v>
      </c>
      <c r="C96374" s="56"/>
      <c r="AC96374" s="56"/>
      <c r="AD96374" s="56"/>
      <c r="AE96374" s="56"/>
    </row>
    <row r="96375" spans="1:31" x14ac:dyDescent="0.25">
      <c r="A96375" s="41">
        <v>0</v>
      </c>
      <c r="C96375" s="56"/>
      <c r="AC96375" s="56"/>
      <c r="AD96375" s="56"/>
      <c r="AE96375" s="56"/>
    </row>
    <row r="96376" spans="1:31" x14ac:dyDescent="0.25">
      <c r="A96376" s="41">
        <v>0</v>
      </c>
      <c r="C96376" s="56"/>
      <c r="AC96376" s="56"/>
      <c r="AD96376" s="56"/>
      <c r="AE96376" s="56"/>
    </row>
    <row r="96377" spans="1:31" x14ac:dyDescent="0.25">
      <c r="A96377" s="41">
        <v>0</v>
      </c>
      <c r="C96377" s="56"/>
      <c r="AC96377" s="56"/>
      <c r="AD96377" s="56"/>
      <c r="AE96377" s="56"/>
    </row>
    <row r="96378" spans="1:31" x14ac:dyDescent="0.25">
      <c r="A96378" s="41">
        <v>0</v>
      </c>
      <c r="C96378" s="56"/>
      <c r="AC96378" s="56"/>
      <c r="AD96378" s="56"/>
      <c r="AE96378" s="56"/>
    </row>
    <row r="96379" spans="1:31" x14ac:dyDescent="0.25">
      <c r="A96379" s="41">
        <v>0</v>
      </c>
      <c r="C96379" s="56"/>
      <c r="AC96379" s="56"/>
      <c r="AD96379" s="56"/>
      <c r="AE96379" s="56"/>
    </row>
    <row r="96380" spans="1:31" x14ac:dyDescent="0.25">
      <c r="A96380" s="41">
        <v>0</v>
      </c>
      <c r="C96380" s="56"/>
      <c r="AC96380" s="56"/>
      <c r="AD96380" s="56"/>
      <c r="AE96380" s="56"/>
    </row>
    <row r="96381" spans="1:31" x14ac:dyDescent="0.25">
      <c r="A96381" s="41">
        <v>0</v>
      </c>
      <c r="C96381" s="56"/>
      <c r="AC96381" s="56"/>
      <c r="AD96381" s="56"/>
      <c r="AE96381" s="56"/>
    </row>
    <row r="96382" spans="1:31" x14ac:dyDescent="0.25">
      <c r="A96382" s="41">
        <v>0</v>
      </c>
      <c r="C96382" s="56"/>
      <c r="AC96382" s="56"/>
      <c r="AD96382" s="56"/>
      <c r="AE96382" s="56"/>
    </row>
    <row r="96383" spans="1:31" x14ac:dyDescent="0.25">
      <c r="A96383" s="41">
        <v>0</v>
      </c>
      <c r="C96383" s="56"/>
      <c r="AC96383" s="56"/>
      <c r="AD96383" s="56"/>
      <c r="AE96383" s="56"/>
    </row>
    <row r="96384" spans="1:31" x14ac:dyDescent="0.25">
      <c r="A96384" s="41">
        <v>0</v>
      </c>
      <c r="C96384" s="56"/>
      <c r="AC96384" s="56"/>
      <c r="AD96384" s="56"/>
      <c r="AE96384" s="56"/>
    </row>
    <row r="96385" spans="1:31" x14ac:dyDescent="0.25">
      <c r="A96385" s="41">
        <v>0</v>
      </c>
      <c r="C96385" s="56"/>
      <c r="AC96385" s="56"/>
      <c r="AD96385" s="56"/>
      <c r="AE96385" s="56"/>
    </row>
    <row r="96386" spans="1:31" x14ac:dyDescent="0.25">
      <c r="A96386" s="41">
        <v>0</v>
      </c>
      <c r="C96386" s="56"/>
      <c r="AC96386" s="56"/>
      <c r="AD96386" s="56"/>
      <c r="AE96386" s="56"/>
    </row>
    <row r="96387" spans="1:31" x14ac:dyDescent="0.25">
      <c r="A96387" s="41">
        <v>0</v>
      </c>
      <c r="C96387" s="56"/>
      <c r="AC96387" s="56"/>
      <c r="AD96387" s="56"/>
      <c r="AE96387" s="56"/>
    </row>
    <row r="96388" spans="1:31" x14ac:dyDescent="0.25">
      <c r="A96388" s="41">
        <v>0</v>
      </c>
      <c r="C96388" s="56"/>
      <c r="AC96388" s="56"/>
      <c r="AD96388" s="56"/>
      <c r="AE96388" s="56"/>
    </row>
    <row r="96389" spans="1:31" x14ac:dyDescent="0.25">
      <c r="A96389" s="41">
        <v>0</v>
      </c>
      <c r="C96389" s="56"/>
      <c r="AC96389" s="56"/>
      <c r="AD96389" s="56"/>
      <c r="AE96389" s="56"/>
    </row>
    <row r="96390" spans="1:31" x14ac:dyDescent="0.25">
      <c r="A96390" s="41">
        <v>0</v>
      </c>
      <c r="C96390" s="56"/>
      <c r="AC96390" s="56"/>
      <c r="AD96390" s="56"/>
      <c r="AE96390" s="56"/>
    </row>
    <row r="96391" spans="1:31" x14ac:dyDescent="0.25">
      <c r="A96391" s="41">
        <v>0</v>
      </c>
      <c r="C96391" s="56"/>
      <c r="AC96391" s="56"/>
      <c r="AD96391" s="56"/>
      <c r="AE96391" s="56"/>
    </row>
    <row r="96392" spans="1:31" x14ac:dyDescent="0.25">
      <c r="A96392" s="41">
        <v>0</v>
      </c>
      <c r="C96392" s="56"/>
      <c r="AC96392" s="56"/>
      <c r="AD96392" s="56"/>
      <c r="AE96392" s="56"/>
    </row>
    <row r="96393" spans="1:31" x14ac:dyDescent="0.25">
      <c r="A96393" s="41">
        <v>0</v>
      </c>
      <c r="C96393" s="56"/>
      <c r="AC96393" s="56"/>
      <c r="AD96393" s="56"/>
      <c r="AE96393" s="56"/>
    </row>
    <row r="96394" spans="1:31" x14ac:dyDescent="0.25">
      <c r="A96394" s="41">
        <v>0</v>
      </c>
      <c r="C96394" s="56"/>
      <c r="AC96394" s="56"/>
      <c r="AD96394" s="56"/>
      <c r="AE96394" s="56"/>
    </row>
    <row r="96395" spans="1:31" x14ac:dyDescent="0.25">
      <c r="A96395" s="41">
        <v>0</v>
      </c>
      <c r="C96395" s="56"/>
      <c r="AC96395" s="56"/>
      <c r="AD96395" s="56"/>
      <c r="AE96395" s="56"/>
    </row>
    <row r="96396" spans="1:31" x14ac:dyDescent="0.25">
      <c r="A96396" s="41">
        <v>0</v>
      </c>
      <c r="C96396" s="56"/>
      <c r="AC96396" s="56"/>
      <c r="AD96396" s="56"/>
      <c r="AE96396" s="56"/>
    </row>
    <row r="96397" spans="1:31" x14ac:dyDescent="0.25">
      <c r="A96397" s="41">
        <v>0</v>
      </c>
      <c r="C96397" s="56"/>
      <c r="AC96397" s="56"/>
      <c r="AD96397" s="56"/>
      <c r="AE96397" s="56"/>
    </row>
    <row r="96398" spans="1:31" x14ac:dyDescent="0.25">
      <c r="A96398" s="41">
        <v>0</v>
      </c>
      <c r="C96398" s="56"/>
      <c r="AC96398" s="56"/>
      <c r="AD96398" s="56"/>
      <c r="AE96398" s="56"/>
    </row>
    <row r="96399" spans="1:31" x14ac:dyDescent="0.25">
      <c r="A96399" s="41">
        <v>0</v>
      </c>
      <c r="C96399" s="56"/>
      <c r="AC96399" s="56"/>
      <c r="AD96399" s="56"/>
      <c r="AE96399" s="56"/>
    </row>
    <row r="96400" spans="1:31" x14ac:dyDescent="0.25">
      <c r="A96400" s="41">
        <v>0</v>
      </c>
      <c r="C96400" s="56"/>
      <c r="AC96400" s="56"/>
      <c r="AD96400" s="56"/>
      <c r="AE96400" s="56"/>
    </row>
    <row r="96401" spans="1:31" x14ac:dyDescent="0.25">
      <c r="A96401" s="41">
        <v>0</v>
      </c>
      <c r="C96401" s="56"/>
      <c r="AC96401" s="56"/>
      <c r="AD96401" s="56"/>
      <c r="AE96401" s="56"/>
    </row>
    <row r="96402" spans="1:31" x14ac:dyDescent="0.25">
      <c r="A96402" s="41">
        <v>0</v>
      </c>
      <c r="C96402" s="56"/>
      <c r="AC96402" s="56"/>
      <c r="AD96402" s="56"/>
      <c r="AE96402" s="56"/>
    </row>
    <row r="96403" spans="1:31" x14ac:dyDescent="0.25">
      <c r="A96403" s="41">
        <v>0</v>
      </c>
      <c r="C96403" s="56"/>
      <c r="AC96403" s="56"/>
      <c r="AD96403" s="56"/>
      <c r="AE96403" s="56"/>
    </row>
    <row r="96404" spans="1:31" x14ac:dyDescent="0.25">
      <c r="A96404" s="41">
        <v>0</v>
      </c>
      <c r="C96404" s="56"/>
      <c r="AC96404" s="56"/>
      <c r="AD96404" s="56"/>
      <c r="AE96404" s="56"/>
    </row>
    <row r="96405" spans="1:31" x14ac:dyDescent="0.25">
      <c r="A96405" s="41">
        <v>0</v>
      </c>
      <c r="C96405" s="56"/>
      <c r="AC96405" s="56"/>
      <c r="AD96405" s="56"/>
      <c r="AE96405" s="56"/>
    </row>
    <row r="96406" spans="1:31" x14ac:dyDescent="0.25">
      <c r="A96406" s="41">
        <v>0</v>
      </c>
      <c r="C96406" s="56"/>
      <c r="AC96406" s="56"/>
      <c r="AD96406" s="56"/>
      <c r="AE96406" s="56"/>
    </row>
    <row r="96407" spans="1:31" x14ac:dyDescent="0.25">
      <c r="A96407" s="41">
        <v>0</v>
      </c>
      <c r="C96407" s="56"/>
      <c r="AC96407" s="56"/>
      <c r="AD96407" s="56"/>
      <c r="AE96407" s="56"/>
    </row>
    <row r="96408" spans="1:31" x14ac:dyDescent="0.25">
      <c r="A96408" s="41">
        <v>0</v>
      </c>
      <c r="C96408" s="56"/>
      <c r="AC96408" s="56"/>
      <c r="AD96408" s="56"/>
      <c r="AE96408" s="56"/>
    </row>
    <row r="96409" spans="1:31" x14ac:dyDescent="0.25">
      <c r="A96409" s="41">
        <v>0</v>
      </c>
      <c r="C96409" s="56"/>
      <c r="AC96409" s="56"/>
      <c r="AD96409" s="56"/>
      <c r="AE96409" s="56"/>
    </row>
    <row r="96410" spans="1:31" x14ac:dyDescent="0.25">
      <c r="A96410" s="41">
        <v>0</v>
      </c>
      <c r="C96410" s="56"/>
      <c r="AC96410" s="56"/>
      <c r="AD96410" s="56"/>
      <c r="AE96410" s="56"/>
    </row>
    <row r="96411" spans="1:31" x14ac:dyDescent="0.25">
      <c r="A96411" s="41">
        <v>0</v>
      </c>
      <c r="C96411" s="56"/>
      <c r="AC96411" s="56"/>
      <c r="AD96411" s="56"/>
      <c r="AE96411" s="56"/>
    </row>
    <row r="96412" spans="1:31" x14ac:dyDescent="0.25">
      <c r="A96412" s="41">
        <v>0</v>
      </c>
      <c r="C96412" s="56"/>
      <c r="AC96412" s="56"/>
      <c r="AD96412" s="56"/>
      <c r="AE96412" s="56"/>
    </row>
    <row r="96413" spans="1:31" x14ac:dyDescent="0.25">
      <c r="A96413" s="41">
        <v>0</v>
      </c>
      <c r="C96413" s="56"/>
      <c r="AC96413" s="56"/>
      <c r="AD96413" s="56"/>
      <c r="AE96413" s="56"/>
    </row>
    <row r="96414" spans="1:31" x14ac:dyDescent="0.25">
      <c r="A96414" s="41">
        <v>0</v>
      </c>
      <c r="C96414" s="56"/>
      <c r="AC96414" s="56"/>
      <c r="AD96414" s="56"/>
      <c r="AE96414" s="56"/>
    </row>
    <row r="96415" spans="1:31" x14ac:dyDescent="0.25">
      <c r="A96415" s="41">
        <v>0</v>
      </c>
      <c r="C96415" s="56"/>
      <c r="AC96415" s="56"/>
      <c r="AD96415" s="56"/>
      <c r="AE96415" s="56"/>
    </row>
    <row r="96416" spans="1:31" x14ac:dyDescent="0.25">
      <c r="A96416" s="41">
        <v>0</v>
      </c>
      <c r="C96416" s="56"/>
      <c r="AC96416" s="56"/>
      <c r="AD96416" s="56"/>
      <c r="AE96416" s="56"/>
    </row>
    <row r="96417" spans="1:31" x14ac:dyDescent="0.25">
      <c r="A96417" s="41">
        <v>0</v>
      </c>
      <c r="C96417" s="56"/>
      <c r="AC96417" s="56"/>
      <c r="AD96417" s="56"/>
      <c r="AE96417" s="56"/>
    </row>
    <row r="96418" spans="1:31" x14ac:dyDescent="0.25">
      <c r="A96418" s="41">
        <v>0</v>
      </c>
      <c r="C96418" s="56"/>
      <c r="AC96418" s="56"/>
      <c r="AD96418" s="56"/>
      <c r="AE96418" s="56"/>
    </row>
    <row r="96419" spans="1:31" x14ac:dyDescent="0.25">
      <c r="A96419" s="41">
        <v>0</v>
      </c>
      <c r="C96419" s="56"/>
      <c r="AC96419" s="56"/>
      <c r="AD96419" s="56"/>
      <c r="AE96419" s="56"/>
    </row>
    <row r="96420" spans="1:31" x14ac:dyDescent="0.25">
      <c r="A96420" s="41">
        <v>0</v>
      </c>
      <c r="C96420" s="56"/>
      <c r="AC96420" s="56"/>
      <c r="AD96420" s="56"/>
      <c r="AE96420" s="56"/>
    </row>
    <row r="96421" spans="1:31" x14ac:dyDescent="0.25">
      <c r="A96421" s="41">
        <v>0</v>
      </c>
      <c r="C96421" s="56"/>
      <c r="AC96421" s="56"/>
      <c r="AD96421" s="56"/>
      <c r="AE96421" s="56"/>
    </row>
    <row r="96422" spans="1:31" x14ac:dyDescent="0.25">
      <c r="A96422" s="41">
        <v>0</v>
      </c>
      <c r="C96422" s="56"/>
      <c r="AC96422" s="56"/>
      <c r="AD96422" s="56"/>
      <c r="AE96422" s="56"/>
    </row>
    <row r="96423" spans="1:31" x14ac:dyDescent="0.25">
      <c r="A96423" s="41">
        <v>0</v>
      </c>
      <c r="C96423" s="56"/>
      <c r="AC96423" s="56"/>
      <c r="AD96423" s="56"/>
      <c r="AE96423" s="56"/>
    </row>
    <row r="96424" spans="1:31" x14ac:dyDescent="0.25">
      <c r="A96424" s="41">
        <v>0</v>
      </c>
      <c r="C96424" s="56"/>
      <c r="AC96424" s="56"/>
      <c r="AD96424" s="56"/>
      <c r="AE96424" s="56"/>
    </row>
    <row r="96425" spans="1:31" x14ac:dyDescent="0.25">
      <c r="A96425" s="41">
        <v>0</v>
      </c>
      <c r="C96425" s="56"/>
      <c r="AC96425" s="56"/>
      <c r="AD96425" s="56"/>
      <c r="AE96425" s="56"/>
    </row>
    <row r="96426" spans="1:31" x14ac:dyDescent="0.25">
      <c r="A96426" s="41">
        <v>0</v>
      </c>
      <c r="C96426" s="56"/>
      <c r="AC96426" s="56"/>
      <c r="AD96426" s="56"/>
      <c r="AE96426" s="56"/>
    </row>
    <row r="96427" spans="1:31" x14ac:dyDescent="0.25">
      <c r="A96427" s="41">
        <v>0</v>
      </c>
      <c r="C96427" s="56"/>
      <c r="AC96427" s="56"/>
      <c r="AD96427" s="56"/>
      <c r="AE96427" s="56"/>
    </row>
    <row r="96428" spans="1:31" x14ac:dyDescent="0.25">
      <c r="A96428" s="41">
        <v>0</v>
      </c>
      <c r="C96428" s="56"/>
      <c r="AC96428" s="56"/>
      <c r="AD96428" s="56"/>
      <c r="AE96428" s="56"/>
    </row>
    <row r="96429" spans="1:31" x14ac:dyDescent="0.25">
      <c r="A96429" s="41">
        <v>0</v>
      </c>
      <c r="C96429" s="56"/>
      <c r="AC96429" s="56"/>
      <c r="AD96429" s="56"/>
      <c r="AE96429" s="56"/>
    </row>
    <row r="96430" spans="1:31" x14ac:dyDescent="0.25">
      <c r="A96430" s="41">
        <v>0</v>
      </c>
      <c r="C96430" s="56"/>
      <c r="AC96430" s="56"/>
      <c r="AD96430" s="56"/>
      <c r="AE96430" s="56"/>
    </row>
    <row r="96431" spans="1:31" x14ac:dyDescent="0.25">
      <c r="A96431" s="41">
        <v>0</v>
      </c>
      <c r="C96431" s="56"/>
      <c r="AC96431" s="56"/>
      <c r="AD96431" s="56"/>
      <c r="AE96431" s="56"/>
    </row>
    <row r="96432" spans="1:31" x14ac:dyDescent="0.25">
      <c r="A96432" s="41">
        <v>0</v>
      </c>
      <c r="C96432" s="56"/>
      <c r="AC96432" s="56"/>
      <c r="AD96432" s="56"/>
      <c r="AE96432" s="56"/>
    </row>
    <row r="96433" spans="1:31" x14ac:dyDescent="0.25">
      <c r="A96433" s="41">
        <v>0</v>
      </c>
      <c r="C96433" s="56"/>
      <c r="AC96433" s="56"/>
      <c r="AD96433" s="56"/>
      <c r="AE96433" s="56"/>
    </row>
    <row r="96434" spans="1:31" x14ac:dyDescent="0.25">
      <c r="A96434" s="41">
        <v>0</v>
      </c>
      <c r="C96434" s="56"/>
      <c r="AC96434" s="56"/>
      <c r="AD96434" s="56"/>
      <c r="AE96434" s="56"/>
    </row>
    <row r="96435" spans="1:31" x14ac:dyDescent="0.25">
      <c r="A96435" s="41">
        <v>0</v>
      </c>
      <c r="C96435" s="56"/>
      <c r="AC96435" s="56"/>
      <c r="AD96435" s="56"/>
      <c r="AE96435" s="56"/>
    </row>
    <row r="96436" spans="1:31" x14ac:dyDescent="0.25">
      <c r="A96436" s="41">
        <v>0</v>
      </c>
      <c r="C96436" s="56"/>
      <c r="AC96436" s="56"/>
      <c r="AD96436" s="56"/>
      <c r="AE96436" s="56"/>
    </row>
    <row r="96437" spans="1:31" x14ac:dyDescent="0.25">
      <c r="A96437" s="41">
        <v>0</v>
      </c>
      <c r="C96437" s="56"/>
      <c r="AC96437" s="56"/>
      <c r="AD96437" s="56"/>
      <c r="AE96437" s="56"/>
    </row>
    <row r="96438" spans="1:31" x14ac:dyDescent="0.25">
      <c r="A96438" s="41">
        <v>0</v>
      </c>
      <c r="C96438" s="56"/>
      <c r="AC96438" s="56"/>
      <c r="AD96438" s="56"/>
      <c r="AE96438" s="56"/>
    </row>
    <row r="96439" spans="1:31" x14ac:dyDescent="0.25">
      <c r="A96439" s="41">
        <v>0</v>
      </c>
      <c r="C96439" s="56"/>
      <c r="AC96439" s="56"/>
      <c r="AD96439" s="56"/>
      <c r="AE96439" s="56"/>
    </row>
    <row r="96440" spans="1:31" x14ac:dyDescent="0.25">
      <c r="A96440" s="41">
        <v>0</v>
      </c>
      <c r="C96440" s="56"/>
      <c r="AC96440" s="56"/>
      <c r="AD96440" s="56"/>
      <c r="AE96440" s="56"/>
    </row>
    <row r="96441" spans="1:31" x14ac:dyDescent="0.25">
      <c r="A96441" s="41">
        <v>0</v>
      </c>
      <c r="C96441" s="56"/>
      <c r="AC96441" s="56"/>
      <c r="AD96441" s="56"/>
      <c r="AE96441" s="56"/>
    </row>
    <row r="96442" spans="1:31" x14ac:dyDescent="0.25">
      <c r="A96442" s="41">
        <v>0</v>
      </c>
      <c r="C96442" s="56"/>
      <c r="AC96442" s="56"/>
      <c r="AD96442" s="56"/>
      <c r="AE96442" s="56"/>
    </row>
    <row r="96443" spans="1:31" x14ac:dyDescent="0.25">
      <c r="A96443" s="41">
        <v>0</v>
      </c>
      <c r="C96443" s="56"/>
      <c r="AC96443" s="56"/>
      <c r="AD96443" s="56"/>
      <c r="AE96443" s="56"/>
    </row>
    <row r="96444" spans="1:31" x14ac:dyDescent="0.25">
      <c r="A96444" s="41">
        <v>0</v>
      </c>
      <c r="C96444" s="56"/>
      <c r="AC96444" s="56"/>
      <c r="AD96444" s="56"/>
      <c r="AE96444" s="56"/>
    </row>
    <row r="96445" spans="1:31" x14ac:dyDescent="0.25">
      <c r="A96445" s="41">
        <v>0</v>
      </c>
      <c r="C96445" s="56"/>
      <c r="AC96445" s="56"/>
      <c r="AD96445" s="56"/>
      <c r="AE96445" s="56"/>
    </row>
    <row r="96446" spans="1:31" x14ac:dyDescent="0.25">
      <c r="A96446" s="41">
        <v>0</v>
      </c>
      <c r="C96446" s="56"/>
      <c r="AC96446" s="56"/>
      <c r="AD96446" s="56"/>
      <c r="AE96446" s="56"/>
    </row>
    <row r="96447" spans="1:31" x14ac:dyDescent="0.25">
      <c r="A96447" s="41">
        <v>0</v>
      </c>
      <c r="C96447" s="56"/>
      <c r="AC96447" s="56"/>
      <c r="AD96447" s="56"/>
      <c r="AE96447" s="56"/>
    </row>
    <row r="96448" spans="1:31" x14ac:dyDescent="0.25">
      <c r="A96448" s="41">
        <v>0</v>
      </c>
      <c r="C96448" s="56"/>
      <c r="AC96448" s="56"/>
      <c r="AD96448" s="56"/>
      <c r="AE96448" s="56"/>
    </row>
    <row r="96449" spans="1:31" x14ac:dyDescent="0.25">
      <c r="A96449" s="41">
        <v>0</v>
      </c>
      <c r="C96449" s="56"/>
      <c r="AC96449" s="56"/>
      <c r="AD96449" s="56"/>
      <c r="AE96449" s="56"/>
    </row>
    <row r="96450" spans="1:31" x14ac:dyDescent="0.25">
      <c r="A96450" s="41">
        <v>0</v>
      </c>
      <c r="C96450" s="56"/>
      <c r="AC96450" s="56"/>
      <c r="AD96450" s="56"/>
      <c r="AE96450" s="56"/>
    </row>
    <row r="96451" spans="1:31" x14ac:dyDescent="0.25">
      <c r="A96451" s="41">
        <v>0</v>
      </c>
      <c r="C96451" s="56"/>
      <c r="AC96451" s="56"/>
      <c r="AD96451" s="56"/>
      <c r="AE96451" s="56"/>
    </row>
    <row r="96452" spans="1:31" x14ac:dyDescent="0.25">
      <c r="A96452" s="41">
        <v>0</v>
      </c>
      <c r="C96452" s="56"/>
      <c r="AC96452" s="56"/>
      <c r="AD96452" s="56"/>
      <c r="AE96452" s="56"/>
    </row>
    <row r="96453" spans="1:31" x14ac:dyDescent="0.25">
      <c r="A96453" s="41">
        <v>0</v>
      </c>
      <c r="C96453" s="56"/>
      <c r="AC96453" s="56"/>
      <c r="AD96453" s="56"/>
      <c r="AE96453" s="56"/>
    </row>
    <row r="96454" spans="1:31" x14ac:dyDescent="0.25">
      <c r="A96454" s="41">
        <v>0</v>
      </c>
      <c r="C96454" s="56"/>
      <c r="AC96454" s="56"/>
      <c r="AD96454" s="56"/>
      <c r="AE96454" s="56"/>
    </row>
    <row r="96455" spans="1:31" x14ac:dyDescent="0.25">
      <c r="A96455" s="41">
        <v>0</v>
      </c>
      <c r="C96455" s="56"/>
      <c r="AC96455" s="56"/>
      <c r="AD96455" s="56"/>
      <c r="AE96455" s="56"/>
    </row>
    <row r="96456" spans="1:31" x14ac:dyDescent="0.25">
      <c r="A96456" s="41">
        <v>0</v>
      </c>
      <c r="C96456" s="56"/>
      <c r="AC96456" s="56"/>
      <c r="AD96456" s="56"/>
      <c r="AE96456" s="56"/>
    </row>
    <row r="96457" spans="1:31" x14ac:dyDescent="0.25">
      <c r="A96457" s="41">
        <v>0</v>
      </c>
      <c r="C96457" s="56"/>
      <c r="AC96457" s="56"/>
      <c r="AD96457" s="56"/>
      <c r="AE96457" s="56"/>
    </row>
    <row r="96458" spans="1:31" x14ac:dyDescent="0.25">
      <c r="A96458" s="41">
        <v>0</v>
      </c>
      <c r="C96458" s="56"/>
      <c r="AC96458" s="56"/>
      <c r="AD96458" s="56"/>
      <c r="AE96458" s="56"/>
    </row>
    <row r="96459" spans="1:31" x14ac:dyDescent="0.25">
      <c r="A96459" s="41">
        <v>0</v>
      </c>
      <c r="C96459" s="56"/>
      <c r="AC96459" s="56"/>
      <c r="AD96459" s="56"/>
      <c r="AE96459" s="56"/>
    </row>
    <row r="96460" spans="1:31" x14ac:dyDescent="0.25">
      <c r="A96460" s="41">
        <v>2512</v>
      </c>
      <c r="C96460" s="56"/>
      <c r="AC96460" s="56"/>
      <c r="AD96460" s="56"/>
      <c r="AE96460" s="56"/>
    </row>
    <row r="96461" spans="1:31" x14ac:dyDescent="0.25">
      <c r="A96461" s="41">
        <v>0</v>
      </c>
      <c r="C96461" s="56"/>
      <c r="AC96461" s="56"/>
      <c r="AD96461" s="56"/>
      <c r="AE96461" s="56"/>
    </row>
    <row r="96462" spans="1:31" x14ac:dyDescent="0.25">
      <c r="A96462" s="41">
        <v>0</v>
      </c>
      <c r="C96462" s="56"/>
      <c r="AC96462" s="56"/>
      <c r="AD96462" s="56"/>
      <c r="AE96462" s="56"/>
    </row>
    <row r="96463" spans="1:31" x14ac:dyDescent="0.25">
      <c r="A96463" s="41">
        <v>0</v>
      </c>
      <c r="C96463" s="56"/>
      <c r="AC96463" s="56"/>
      <c r="AD96463" s="56"/>
      <c r="AE96463" s="56"/>
    </row>
    <row r="96464" spans="1:31" x14ac:dyDescent="0.25">
      <c r="A96464" s="41">
        <v>0</v>
      </c>
      <c r="C96464" s="56"/>
      <c r="AC96464" s="56"/>
      <c r="AD96464" s="56"/>
      <c r="AE96464" s="56"/>
    </row>
    <row r="96465" spans="1:31" x14ac:dyDescent="0.25">
      <c r="A96465" s="41">
        <v>0</v>
      </c>
      <c r="C96465" s="56"/>
      <c r="AC96465" s="56"/>
      <c r="AD96465" s="56"/>
      <c r="AE96465" s="56"/>
    </row>
    <row r="96466" spans="1:31" x14ac:dyDescent="0.25">
      <c r="A96466" s="41">
        <v>0</v>
      </c>
      <c r="C96466" s="56"/>
      <c r="AC96466" s="56"/>
      <c r="AD96466" s="56"/>
      <c r="AE96466" s="56"/>
    </row>
    <row r="96467" spans="1:31" x14ac:dyDescent="0.25">
      <c r="A96467" s="41">
        <v>0</v>
      </c>
      <c r="C96467" s="56"/>
      <c r="AC96467" s="56"/>
      <c r="AD96467" s="56"/>
      <c r="AE96467" s="56"/>
    </row>
    <row r="96468" spans="1:31" x14ac:dyDescent="0.25">
      <c r="A96468" s="41">
        <v>0</v>
      </c>
      <c r="C96468" s="56"/>
      <c r="AC96468" s="56"/>
      <c r="AD96468" s="56"/>
      <c r="AE96468" s="56"/>
    </row>
    <row r="96469" spans="1:31" x14ac:dyDescent="0.25">
      <c r="A96469" s="41">
        <v>0</v>
      </c>
      <c r="C96469" s="56"/>
      <c r="AC96469" s="56"/>
      <c r="AD96469" s="56"/>
      <c r="AE96469" s="56"/>
    </row>
    <row r="96470" spans="1:31" x14ac:dyDescent="0.25">
      <c r="A96470" s="41">
        <v>0</v>
      </c>
      <c r="C96470" s="56"/>
      <c r="AC96470" s="56"/>
      <c r="AD96470" s="56"/>
      <c r="AE96470" s="56"/>
    </row>
    <row r="96471" spans="1:31" x14ac:dyDescent="0.25">
      <c r="A96471" s="41">
        <v>0</v>
      </c>
      <c r="C96471" s="56"/>
      <c r="AC96471" s="56"/>
      <c r="AD96471" s="56"/>
      <c r="AE96471" s="56"/>
    </row>
    <row r="96472" spans="1:31" x14ac:dyDescent="0.25">
      <c r="A96472" s="41">
        <v>0</v>
      </c>
      <c r="C96472" s="56"/>
      <c r="AC96472" s="56"/>
      <c r="AD96472" s="56"/>
      <c r="AE96472" s="56"/>
    </row>
    <row r="96473" spans="1:31" x14ac:dyDescent="0.25">
      <c r="A96473" s="41">
        <v>0</v>
      </c>
      <c r="C96473" s="56"/>
      <c r="AC96473" s="56"/>
      <c r="AD96473" s="56"/>
      <c r="AE96473" s="56"/>
    </row>
    <row r="96474" spans="1:31" x14ac:dyDescent="0.25">
      <c r="A96474" s="41">
        <v>0</v>
      </c>
      <c r="C96474" s="56"/>
      <c r="AC96474" s="56"/>
      <c r="AD96474" s="56"/>
      <c r="AE96474" s="56"/>
    </row>
    <row r="96475" spans="1:31" x14ac:dyDescent="0.25">
      <c r="A96475" s="41">
        <v>0</v>
      </c>
      <c r="C96475" s="56"/>
      <c r="AC96475" s="56"/>
      <c r="AD96475" s="56"/>
      <c r="AE96475" s="56"/>
    </row>
    <row r="96476" spans="1:31" x14ac:dyDescent="0.25">
      <c r="A96476" s="41">
        <v>0</v>
      </c>
      <c r="C96476" s="56"/>
      <c r="AC96476" s="56"/>
      <c r="AD96476" s="56"/>
      <c r="AE96476" s="56"/>
    </row>
    <row r="96477" spans="1:31" x14ac:dyDescent="0.25">
      <c r="A96477" s="41">
        <v>0</v>
      </c>
      <c r="C96477" s="56"/>
      <c r="AC96477" s="56"/>
      <c r="AD96477" s="56"/>
      <c r="AE96477" s="56"/>
    </row>
    <row r="96478" spans="1:31" x14ac:dyDescent="0.25">
      <c r="A96478" s="41">
        <v>0</v>
      </c>
      <c r="C96478" s="56"/>
      <c r="AC96478" s="56"/>
      <c r="AD96478" s="56"/>
      <c r="AE96478" s="56"/>
    </row>
    <row r="96479" spans="1:31" x14ac:dyDescent="0.25">
      <c r="A96479" s="41">
        <v>0</v>
      </c>
      <c r="C96479" s="56"/>
      <c r="AC96479" s="56"/>
      <c r="AD96479" s="56"/>
      <c r="AE96479" s="56"/>
    </row>
    <row r="96480" spans="1:31" x14ac:dyDescent="0.25">
      <c r="A96480" s="41">
        <v>0</v>
      </c>
      <c r="C96480" s="56"/>
      <c r="AC96480" s="56"/>
      <c r="AD96480" s="56"/>
      <c r="AE96480" s="56"/>
    </row>
    <row r="96481" spans="1:31" x14ac:dyDescent="0.25">
      <c r="A96481" s="41">
        <v>0</v>
      </c>
      <c r="C96481" s="56"/>
      <c r="AC96481" s="56"/>
      <c r="AD96481" s="56"/>
      <c r="AE96481" s="56"/>
    </row>
    <row r="96482" spans="1:31" x14ac:dyDescent="0.25">
      <c r="A96482" s="41">
        <v>0</v>
      </c>
      <c r="C96482" s="56"/>
      <c r="AC96482" s="56"/>
      <c r="AD96482" s="56"/>
      <c r="AE96482" s="56"/>
    </row>
    <row r="96483" spans="1:31" x14ac:dyDescent="0.25">
      <c r="A96483" s="41">
        <v>0</v>
      </c>
      <c r="C96483" s="56"/>
      <c r="AC96483" s="56"/>
      <c r="AD96483" s="56"/>
      <c r="AE96483" s="56"/>
    </row>
    <row r="96484" spans="1:31" x14ac:dyDescent="0.25">
      <c r="A96484" s="41">
        <v>0</v>
      </c>
      <c r="C96484" s="56"/>
      <c r="AC96484" s="56"/>
      <c r="AD96484" s="56"/>
      <c r="AE96484" s="56"/>
    </row>
    <row r="96485" spans="1:31" x14ac:dyDescent="0.25">
      <c r="A96485" s="41">
        <v>0</v>
      </c>
      <c r="C96485" s="56"/>
      <c r="AC96485" s="56"/>
      <c r="AD96485" s="56"/>
      <c r="AE96485" s="56"/>
    </row>
    <row r="96486" spans="1:31" x14ac:dyDescent="0.25">
      <c r="A96486" s="41">
        <v>0</v>
      </c>
      <c r="C96486" s="56"/>
      <c r="AC96486" s="56"/>
      <c r="AD96486" s="56"/>
      <c r="AE96486" s="56"/>
    </row>
    <row r="96487" spans="1:31" x14ac:dyDescent="0.25">
      <c r="A96487" s="41">
        <v>0</v>
      </c>
      <c r="C96487" s="56"/>
      <c r="AC96487" s="56"/>
      <c r="AD96487" s="56"/>
      <c r="AE96487" s="56"/>
    </row>
    <row r="96488" spans="1:31" x14ac:dyDescent="0.25">
      <c r="A96488" s="41">
        <v>0</v>
      </c>
      <c r="C96488" s="56"/>
      <c r="AC96488" s="56"/>
      <c r="AD96488" s="56"/>
      <c r="AE96488" s="56"/>
    </row>
    <row r="96489" spans="1:31" x14ac:dyDescent="0.25">
      <c r="A96489" s="41">
        <v>0</v>
      </c>
      <c r="C96489" s="56"/>
      <c r="AC96489" s="56"/>
      <c r="AD96489" s="56"/>
      <c r="AE96489" s="56"/>
    </row>
    <row r="96490" spans="1:31" x14ac:dyDescent="0.25">
      <c r="A96490" s="41">
        <v>0</v>
      </c>
      <c r="C96490" s="56"/>
      <c r="AC96490" s="56"/>
      <c r="AD96490" s="56"/>
      <c r="AE96490" s="56"/>
    </row>
    <row r="96491" spans="1:31" x14ac:dyDescent="0.25">
      <c r="A96491" s="41">
        <v>0</v>
      </c>
      <c r="C96491" s="56"/>
      <c r="AC96491" s="56"/>
      <c r="AD96491" s="56"/>
      <c r="AE96491" s="56"/>
    </row>
    <row r="96492" spans="1:31" x14ac:dyDescent="0.25">
      <c r="A96492" s="41">
        <v>0</v>
      </c>
      <c r="C96492" s="56"/>
      <c r="AC96492" s="56"/>
      <c r="AD96492" s="56"/>
      <c r="AE96492" s="56"/>
    </row>
    <row r="96493" spans="1:31" x14ac:dyDescent="0.25">
      <c r="A96493" s="41">
        <v>0</v>
      </c>
      <c r="C96493" s="56"/>
      <c r="AC96493" s="56"/>
      <c r="AD96493" s="56"/>
      <c r="AE96493" s="56"/>
    </row>
    <row r="96494" spans="1:31" x14ac:dyDescent="0.25">
      <c r="A96494" s="41">
        <v>0</v>
      </c>
      <c r="C96494" s="56"/>
      <c r="AC96494" s="56"/>
      <c r="AD96494" s="56"/>
      <c r="AE96494" s="56"/>
    </row>
    <row r="96495" spans="1:31" x14ac:dyDescent="0.25">
      <c r="A96495" s="41">
        <v>0</v>
      </c>
      <c r="C96495" s="56"/>
      <c r="AC96495" s="56"/>
      <c r="AD96495" s="56"/>
      <c r="AE96495" s="56"/>
    </row>
    <row r="96496" spans="1:31" x14ac:dyDescent="0.25">
      <c r="A96496" s="41">
        <v>0</v>
      </c>
      <c r="C96496" s="56"/>
      <c r="AC96496" s="56"/>
      <c r="AD96496" s="56"/>
      <c r="AE96496" s="56"/>
    </row>
    <row r="96497" spans="1:31" x14ac:dyDescent="0.25">
      <c r="A96497" s="41">
        <v>0</v>
      </c>
      <c r="C96497" s="56"/>
      <c r="AC96497" s="56"/>
      <c r="AD96497" s="56"/>
      <c r="AE96497" s="56"/>
    </row>
    <row r="96498" spans="1:31" x14ac:dyDescent="0.25">
      <c r="A96498" s="41">
        <v>0</v>
      </c>
      <c r="C96498" s="56"/>
      <c r="AC96498" s="56"/>
      <c r="AD96498" s="56"/>
      <c r="AE96498" s="56"/>
    </row>
    <row r="96499" spans="1:31" x14ac:dyDescent="0.25">
      <c r="A96499" s="41">
        <v>0</v>
      </c>
      <c r="C96499" s="56"/>
      <c r="AC96499" s="56"/>
      <c r="AD96499" s="56"/>
      <c r="AE96499" s="56"/>
    </row>
    <row r="96500" spans="1:31" x14ac:dyDescent="0.25">
      <c r="A96500" s="41">
        <v>0</v>
      </c>
      <c r="C96500" s="56"/>
      <c r="AC96500" s="56"/>
      <c r="AD96500" s="56"/>
      <c r="AE96500" s="56"/>
    </row>
    <row r="96501" spans="1:31" x14ac:dyDescent="0.25">
      <c r="A96501" s="41">
        <v>0</v>
      </c>
      <c r="C96501" s="56"/>
      <c r="AC96501" s="56"/>
      <c r="AD96501" s="56"/>
      <c r="AE96501" s="56"/>
    </row>
    <row r="96502" spans="1:31" x14ac:dyDescent="0.25">
      <c r="A96502" s="41">
        <v>0</v>
      </c>
      <c r="C96502" s="56"/>
      <c r="AC96502" s="56"/>
      <c r="AD96502" s="56"/>
      <c r="AE96502" s="56"/>
    </row>
    <row r="96503" spans="1:31" x14ac:dyDescent="0.25">
      <c r="A96503" s="41">
        <v>0</v>
      </c>
      <c r="C96503" s="56"/>
      <c r="AC96503" s="56"/>
      <c r="AD96503" s="56"/>
      <c r="AE96503" s="56"/>
    </row>
    <row r="96504" spans="1:31" x14ac:dyDescent="0.25">
      <c r="A96504" s="41">
        <v>0</v>
      </c>
      <c r="C96504" s="56"/>
      <c r="AC96504" s="56"/>
      <c r="AD96504" s="56"/>
      <c r="AE96504" s="56"/>
    </row>
    <row r="96505" spans="1:31" x14ac:dyDescent="0.25">
      <c r="A96505" s="41">
        <v>0</v>
      </c>
      <c r="C96505" s="56"/>
      <c r="AC96505" s="56"/>
      <c r="AD96505" s="56"/>
      <c r="AE96505" s="56"/>
    </row>
    <row r="96506" spans="1:31" x14ac:dyDescent="0.25">
      <c r="A96506" s="41">
        <v>0</v>
      </c>
      <c r="C96506" s="56"/>
      <c r="AC96506" s="56"/>
      <c r="AD96506" s="56"/>
      <c r="AE96506" s="56"/>
    </row>
    <row r="96507" spans="1:31" x14ac:dyDescent="0.25">
      <c r="A96507" s="41">
        <v>0</v>
      </c>
      <c r="C96507" s="56"/>
      <c r="AC96507" s="56"/>
      <c r="AD96507" s="56"/>
      <c r="AE96507" s="56"/>
    </row>
    <row r="96508" spans="1:31" x14ac:dyDescent="0.25">
      <c r="A96508" s="41">
        <v>0</v>
      </c>
      <c r="C96508" s="56"/>
      <c r="AC96508" s="56"/>
      <c r="AD96508" s="56"/>
      <c r="AE96508" s="56"/>
    </row>
    <row r="96509" spans="1:31" x14ac:dyDescent="0.25">
      <c r="A96509" s="41">
        <v>0</v>
      </c>
      <c r="C96509" s="56"/>
      <c r="AC96509" s="56"/>
      <c r="AD96509" s="56"/>
      <c r="AE96509" s="56"/>
    </row>
    <row r="96510" spans="1:31" x14ac:dyDescent="0.25">
      <c r="A96510" s="41">
        <v>0</v>
      </c>
      <c r="C96510" s="56"/>
      <c r="AC96510" s="56"/>
      <c r="AD96510" s="56"/>
      <c r="AE96510" s="56"/>
    </row>
    <row r="96511" spans="1:31" x14ac:dyDescent="0.25">
      <c r="A96511" s="41">
        <v>0</v>
      </c>
      <c r="C96511" s="56"/>
      <c r="AC96511" s="56"/>
      <c r="AD96511" s="56"/>
      <c r="AE96511" s="56"/>
    </row>
    <row r="96512" spans="1:31" x14ac:dyDescent="0.25">
      <c r="A96512" s="41">
        <v>0</v>
      </c>
      <c r="C96512" s="56"/>
      <c r="AC96512" s="56"/>
      <c r="AD96512" s="56"/>
      <c r="AE96512" s="56"/>
    </row>
    <row r="96513" spans="1:31" x14ac:dyDescent="0.25">
      <c r="A96513" s="41">
        <v>0</v>
      </c>
      <c r="C96513" s="56"/>
      <c r="AC96513" s="56"/>
      <c r="AD96513" s="56"/>
      <c r="AE96513" s="56"/>
    </row>
    <row r="96514" spans="1:31" x14ac:dyDescent="0.25">
      <c r="A96514" s="41">
        <v>0</v>
      </c>
      <c r="C96514" s="56"/>
      <c r="AC96514" s="56"/>
      <c r="AD96514" s="56"/>
      <c r="AE96514" s="56"/>
    </row>
    <row r="96515" spans="1:31" x14ac:dyDescent="0.25">
      <c r="A96515" s="41">
        <v>0</v>
      </c>
      <c r="C96515" s="56"/>
      <c r="AC96515" s="56"/>
      <c r="AD96515" s="56"/>
      <c r="AE96515" s="56"/>
    </row>
    <row r="96516" spans="1:31" x14ac:dyDescent="0.25">
      <c r="A96516" s="41">
        <v>0</v>
      </c>
      <c r="C96516" s="56"/>
      <c r="AC96516" s="56"/>
      <c r="AD96516" s="56"/>
      <c r="AE96516" s="56"/>
    </row>
    <row r="96517" spans="1:31" x14ac:dyDescent="0.25">
      <c r="A96517" s="41">
        <v>0</v>
      </c>
      <c r="C96517" s="56"/>
      <c r="AC96517" s="56"/>
      <c r="AD96517" s="56"/>
      <c r="AE96517" s="56"/>
    </row>
    <row r="96518" spans="1:31" x14ac:dyDescent="0.25">
      <c r="A96518" s="41">
        <v>0</v>
      </c>
      <c r="C96518" s="56"/>
      <c r="AC96518" s="56"/>
      <c r="AD96518" s="56"/>
      <c r="AE96518" s="56"/>
    </row>
    <row r="96519" spans="1:31" x14ac:dyDescent="0.25">
      <c r="A96519" s="41">
        <v>0</v>
      </c>
      <c r="C96519" s="56"/>
      <c r="AC96519" s="56"/>
      <c r="AD96519" s="56"/>
      <c r="AE96519" s="56"/>
    </row>
    <row r="96520" spans="1:31" x14ac:dyDescent="0.25">
      <c r="A96520" s="41">
        <v>0</v>
      </c>
      <c r="C96520" s="56"/>
      <c r="AC96520" s="56"/>
      <c r="AD96520" s="56"/>
      <c r="AE96520" s="56"/>
    </row>
    <row r="96521" spans="1:31" x14ac:dyDescent="0.25">
      <c r="A96521" s="41">
        <v>0</v>
      </c>
      <c r="C96521" s="56"/>
      <c r="AC96521" s="56"/>
      <c r="AD96521" s="56"/>
      <c r="AE96521" s="56"/>
    </row>
    <row r="96522" spans="1:31" x14ac:dyDescent="0.25">
      <c r="A96522" s="41">
        <v>0</v>
      </c>
      <c r="C96522" s="56"/>
      <c r="AC96522" s="56"/>
      <c r="AD96522" s="56"/>
      <c r="AE96522" s="56"/>
    </row>
    <row r="96523" spans="1:31" x14ac:dyDescent="0.25">
      <c r="A96523" s="41">
        <v>0</v>
      </c>
      <c r="C96523" s="56"/>
      <c r="AC96523" s="56"/>
      <c r="AD96523" s="56"/>
      <c r="AE96523" s="56"/>
    </row>
    <row r="96524" spans="1:31" x14ac:dyDescent="0.25">
      <c r="A96524" s="41">
        <v>0</v>
      </c>
      <c r="C96524" s="56"/>
      <c r="AC96524" s="56"/>
      <c r="AD96524" s="56"/>
      <c r="AE96524" s="56"/>
    </row>
    <row r="96525" spans="1:31" x14ac:dyDescent="0.25">
      <c r="A96525" s="41">
        <v>0</v>
      </c>
      <c r="C96525" s="56"/>
      <c r="AC96525" s="56"/>
      <c r="AD96525" s="56"/>
      <c r="AE96525" s="56"/>
    </row>
    <row r="96526" spans="1:31" x14ac:dyDescent="0.25">
      <c r="A96526" s="41">
        <v>0</v>
      </c>
      <c r="C96526" s="56"/>
      <c r="AC96526" s="56"/>
      <c r="AD96526" s="56"/>
      <c r="AE96526" s="56"/>
    </row>
    <row r="96527" spans="1:31" x14ac:dyDescent="0.25">
      <c r="A96527" s="41">
        <v>0</v>
      </c>
      <c r="C96527" s="56"/>
      <c r="AC96527" s="56"/>
      <c r="AD96527" s="56"/>
      <c r="AE96527" s="56"/>
    </row>
    <row r="96528" spans="1:31" x14ac:dyDescent="0.25">
      <c r="A96528" s="41">
        <v>0</v>
      </c>
      <c r="C96528" s="56"/>
      <c r="AC96528" s="56"/>
      <c r="AD96528" s="56"/>
      <c r="AE96528" s="56"/>
    </row>
    <row r="96529" spans="1:31" x14ac:dyDescent="0.25">
      <c r="A96529" s="41">
        <v>0</v>
      </c>
      <c r="C96529" s="56"/>
      <c r="AC96529" s="56"/>
      <c r="AD96529" s="56"/>
      <c r="AE96529" s="56"/>
    </row>
    <row r="96530" spans="1:31" x14ac:dyDescent="0.25">
      <c r="A96530" s="41">
        <v>0</v>
      </c>
      <c r="C96530" s="56"/>
      <c r="AC96530" s="56"/>
      <c r="AD96530" s="56"/>
      <c r="AE96530" s="56"/>
    </row>
    <row r="96531" spans="1:31" x14ac:dyDescent="0.25">
      <c r="A96531" s="41">
        <v>0</v>
      </c>
      <c r="C96531" s="56"/>
      <c r="AC96531" s="56"/>
      <c r="AD96531" s="56"/>
      <c r="AE96531" s="56"/>
    </row>
    <row r="96532" spans="1:31" x14ac:dyDescent="0.25">
      <c r="A96532" s="41">
        <v>0</v>
      </c>
      <c r="C96532" s="56"/>
      <c r="AC96532" s="56"/>
      <c r="AD96532" s="56"/>
      <c r="AE96532" s="56"/>
    </row>
    <row r="96533" spans="1:31" x14ac:dyDescent="0.25">
      <c r="A96533" s="41">
        <v>0</v>
      </c>
      <c r="C96533" s="56"/>
      <c r="AC96533" s="56"/>
      <c r="AD96533" s="56"/>
      <c r="AE96533" s="56"/>
    </row>
    <row r="96534" spans="1:31" x14ac:dyDescent="0.25">
      <c r="A96534" s="41">
        <v>0</v>
      </c>
      <c r="C96534" s="56"/>
      <c r="AC96534" s="56"/>
      <c r="AD96534" s="56"/>
      <c r="AE96534" s="56"/>
    </row>
    <row r="96535" spans="1:31" x14ac:dyDescent="0.25">
      <c r="A96535" s="41">
        <v>0</v>
      </c>
      <c r="C96535" s="56"/>
      <c r="AC96535" s="56"/>
      <c r="AD96535" s="56"/>
      <c r="AE96535" s="56"/>
    </row>
    <row r="96536" spans="1:31" x14ac:dyDescent="0.25">
      <c r="A96536" s="41">
        <v>0</v>
      </c>
      <c r="C96536" s="56"/>
      <c r="AC96536" s="56"/>
      <c r="AD96536" s="56"/>
      <c r="AE96536" s="56"/>
    </row>
    <row r="96537" spans="1:31" x14ac:dyDescent="0.25">
      <c r="A96537" s="41">
        <v>0</v>
      </c>
      <c r="C96537" s="56"/>
      <c r="AC96537" s="56"/>
      <c r="AD96537" s="56"/>
      <c r="AE96537" s="56"/>
    </row>
    <row r="96538" spans="1:31" x14ac:dyDescent="0.25">
      <c r="A96538" s="41">
        <v>0</v>
      </c>
      <c r="C96538" s="56"/>
      <c r="AC96538" s="56"/>
      <c r="AD96538" s="56"/>
      <c r="AE96538" s="56"/>
    </row>
    <row r="96539" spans="1:31" x14ac:dyDescent="0.25">
      <c r="A96539" s="41">
        <v>0</v>
      </c>
      <c r="C96539" s="56"/>
      <c r="AC96539" s="56"/>
      <c r="AD96539" s="56"/>
      <c r="AE96539" s="56"/>
    </row>
    <row r="96540" spans="1:31" x14ac:dyDescent="0.25">
      <c r="A96540" s="41">
        <v>0</v>
      </c>
      <c r="C96540" s="56"/>
      <c r="AC96540" s="56"/>
      <c r="AD96540" s="56"/>
      <c r="AE96540" s="56"/>
    </row>
    <row r="96541" spans="1:31" x14ac:dyDescent="0.25">
      <c r="A96541" s="41">
        <v>0</v>
      </c>
      <c r="C96541" s="56"/>
      <c r="AC96541" s="56"/>
      <c r="AD96541" s="56"/>
      <c r="AE96541" s="56"/>
    </row>
    <row r="96542" spans="1:31" x14ac:dyDescent="0.25">
      <c r="A96542" s="41">
        <v>0</v>
      </c>
      <c r="C96542" s="56"/>
      <c r="AC96542" s="56"/>
      <c r="AD96542" s="56"/>
      <c r="AE96542" s="56"/>
    </row>
    <row r="96543" spans="1:31" x14ac:dyDescent="0.25">
      <c r="A96543" s="41">
        <v>0</v>
      </c>
      <c r="C96543" s="56"/>
      <c r="AC96543" s="56"/>
      <c r="AD96543" s="56"/>
      <c r="AE96543" s="56"/>
    </row>
    <row r="96544" spans="1:31" x14ac:dyDescent="0.25">
      <c r="A96544" s="41">
        <v>0</v>
      </c>
      <c r="C96544" s="56"/>
      <c r="AC96544" s="56"/>
      <c r="AD96544" s="56"/>
      <c r="AE96544" s="56"/>
    </row>
    <row r="96545" spans="1:31" x14ac:dyDescent="0.25">
      <c r="A96545" s="41">
        <v>0</v>
      </c>
      <c r="C96545" s="56"/>
      <c r="AC96545" s="56"/>
      <c r="AD96545" s="56"/>
      <c r="AE96545" s="56"/>
    </row>
    <row r="96546" spans="1:31" x14ac:dyDescent="0.25">
      <c r="A96546" s="41">
        <v>0</v>
      </c>
      <c r="C96546" s="56"/>
      <c r="AC96546" s="56"/>
      <c r="AD96546" s="56"/>
      <c r="AE96546" s="56"/>
    </row>
    <row r="96547" spans="1:31" x14ac:dyDescent="0.25">
      <c r="A96547" s="41">
        <v>0</v>
      </c>
      <c r="C96547" s="56"/>
      <c r="AC96547" s="56"/>
      <c r="AD96547" s="56"/>
      <c r="AE96547" s="56"/>
    </row>
    <row r="96548" spans="1:31" x14ac:dyDescent="0.25">
      <c r="A96548" s="41">
        <v>0</v>
      </c>
      <c r="C96548" s="56"/>
      <c r="AC96548" s="56"/>
      <c r="AD96548" s="56"/>
      <c r="AE96548" s="56"/>
    </row>
    <row r="96549" spans="1:31" x14ac:dyDescent="0.25">
      <c r="A96549" s="41">
        <v>0</v>
      </c>
      <c r="C96549" s="56"/>
      <c r="AC96549" s="56"/>
      <c r="AD96549" s="56"/>
      <c r="AE96549" s="56"/>
    </row>
    <row r="96550" spans="1:31" x14ac:dyDescent="0.25">
      <c r="A96550" s="41">
        <v>0</v>
      </c>
      <c r="C96550" s="56"/>
      <c r="AC96550" s="56"/>
      <c r="AD96550" s="56"/>
      <c r="AE96550" s="56"/>
    </row>
    <row r="96551" spans="1:31" x14ac:dyDescent="0.25">
      <c r="A96551" s="41">
        <v>0</v>
      </c>
      <c r="C96551" s="56"/>
      <c r="AC96551" s="56"/>
      <c r="AD96551" s="56"/>
      <c r="AE96551" s="56"/>
    </row>
    <row r="96552" spans="1:31" x14ac:dyDescent="0.25">
      <c r="A96552" s="41">
        <v>0</v>
      </c>
      <c r="C96552" s="56"/>
      <c r="AC96552" s="56"/>
      <c r="AD96552" s="56"/>
      <c r="AE96552" s="56"/>
    </row>
    <row r="96553" spans="1:31" x14ac:dyDescent="0.25">
      <c r="A96553" s="41">
        <v>0</v>
      </c>
      <c r="C96553" s="56"/>
      <c r="AC96553" s="56"/>
      <c r="AD96553" s="56"/>
      <c r="AE96553" s="56"/>
    </row>
    <row r="96554" spans="1:31" x14ac:dyDescent="0.25">
      <c r="A96554" s="41">
        <v>0</v>
      </c>
      <c r="C96554" s="56"/>
      <c r="AC96554" s="56"/>
      <c r="AD96554" s="56"/>
      <c r="AE96554" s="56"/>
    </row>
    <row r="96555" spans="1:31" x14ac:dyDescent="0.25">
      <c r="A96555" s="41">
        <v>0</v>
      </c>
      <c r="C96555" s="56"/>
      <c r="AC96555" s="56"/>
      <c r="AD96555" s="56"/>
      <c r="AE96555" s="56"/>
    </row>
    <row r="96556" spans="1:31" x14ac:dyDescent="0.25">
      <c r="A96556" s="41">
        <v>0</v>
      </c>
      <c r="C96556" s="56"/>
      <c r="AC96556" s="56"/>
      <c r="AD96556" s="56"/>
      <c r="AE96556" s="56"/>
    </row>
    <row r="96557" spans="1:31" x14ac:dyDescent="0.25">
      <c r="A96557" s="41">
        <v>0</v>
      </c>
      <c r="C96557" s="56"/>
      <c r="AC96557" s="56"/>
      <c r="AD96557" s="56"/>
      <c r="AE96557" s="56"/>
    </row>
    <row r="96558" spans="1:31" x14ac:dyDescent="0.25">
      <c r="A96558" s="41">
        <v>0</v>
      </c>
      <c r="C96558" s="56"/>
      <c r="AC96558" s="56"/>
      <c r="AD96558" s="56"/>
      <c r="AE96558" s="56"/>
    </row>
    <row r="96559" spans="1:31" x14ac:dyDescent="0.25">
      <c r="A96559" s="41">
        <v>0</v>
      </c>
      <c r="C96559" s="56"/>
      <c r="AC96559" s="56"/>
      <c r="AD96559" s="56"/>
      <c r="AE96559" s="56"/>
    </row>
    <row r="96560" spans="1:31" x14ac:dyDescent="0.25">
      <c r="A96560" s="41">
        <v>0</v>
      </c>
      <c r="C96560" s="56"/>
      <c r="AC96560" s="56"/>
      <c r="AD96560" s="56"/>
      <c r="AE96560" s="56"/>
    </row>
    <row r="96561" spans="1:31" x14ac:dyDescent="0.25">
      <c r="A96561" s="41">
        <v>0</v>
      </c>
      <c r="C96561" s="56"/>
      <c r="AC96561" s="56"/>
      <c r="AD96561" s="56"/>
      <c r="AE96561" s="56"/>
    </row>
    <row r="96562" spans="1:31" x14ac:dyDescent="0.25">
      <c r="A96562" s="41">
        <v>0</v>
      </c>
      <c r="C96562" s="56"/>
      <c r="AC96562" s="56"/>
      <c r="AD96562" s="56"/>
      <c r="AE96562" s="56"/>
    </row>
    <row r="96563" spans="1:31" x14ac:dyDescent="0.25">
      <c r="A96563" s="41">
        <v>0</v>
      </c>
      <c r="C96563" s="56"/>
      <c r="AC96563" s="56"/>
      <c r="AD96563" s="56"/>
      <c r="AE96563" s="56"/>
    </row>
    <row r="96564" spans="1:31" x14ac:dyDescent="0.25">
      <c r="A96564" s="41">
        <v>0</v>
      </c>
      <c r="C96564" s="56"/>
      <c r="AC96564" s="56"/>
      <c r="AD96564" s="56"/>
      <c r="AE96564" s="56"/>
    </row>
    <row r="96565" spans="1:31" x14ac:dyDescent="0.25">
      <c r="A96565" s="41">
        <v>0</v>
      </c>
      <c r="C96565" s="56"/>
      <c r="AC96565" s="56"/>
      <c r="AD96565" s="56"/>
      <c r="AE96565" s="56"/>
    </row>
    <row r="96566" spans="1:31" x14ac:dyDescent="0.25">
      <c r="A96566" s="41">
        <v>0</v>
      </c>
      <c r="C96566" s="56"/>
      <c r="AC96566" s="56"/>
      <c r="AD96566" s="56"/>
      <c r="AE96566" s="56"/>
    </row>
    <row r="96567" spans="1:31" x14ac:dyDescent="0.25">
      <c r="A96567" s="41">
        <v>0</v>
      </c>
      <c r="C96567" s="56"/>
      <c r="AC96567" s="56"/>
      <c r="AD96567" s="56"/>
      <c r="AE96567" s="56"/>
    </row>
    <row r="96568" spans="1:31" x14ac:dyDescent="0.25">
      <c r="A96568" s="41">
        <v>0</v>
      </c>
      <c r="C96568" s="56"/>
      <c r="AC96568" s="56"/>
      <c r="AD96568" s="56"/>
      <c r="AE96568" s="56"/>
    </row>
    <row r="96569" spans="1:31" x14ac:dyDescent="0.25">
      <c r="A96569" s="41">
        <v>0</v>
      </c>
      <c r="C96569" s="56"/>
      <c r="AC96569" s="56"/>
      <c r="AD96569" s="56"/>
      <c r="AE96569" s="56"/>
    </row>
    <row r="96570" spans="1:31" x14ac:dyDescent="0.25">
      <c r="A96570" s="41">
        <v>0</v>
      </c>
      <c r="C96570" s="56"/>
      <c r="AC96570" s="56"/>
      <c r="AD96570" s="56"/>
      <c r="AE96570" s="56"/>
    </row>
    <row r="96571" spans="1:31" x14ac:dyDescent="0.25">
      <c r="A96571" s="41">
        <v>0</v>
      </c>
      <c r="C96571" s="56"/>
      <c r="AC96571" s="56"/>
      <c r="AD96571" s="56"/>
      <c r="AE96571" s="56"/>
    </row>
    <row r="96572" spans="1:31" x14ac:dyDescent="0.25">
      <c r="A96572" s="41">
        <v>0</v>
      </c>
      <c r="C96572" s="56"/>
      <c r="AC96572" s="56"/>
      <c r="AD96572" s="56"/>
      <c r="AE96572" s="56"/>
    </row>
    <row r="96573" spans="1:31" x14ac:dyDescent="0.25">
      <c r="A96573" s="41">
        <v>0</v>
      </c>
      <c r="C96573" s="56"/>
      <c r="AC96573" s="56"/>
      <c r="AD96573" s="56"/>
      <c r="AE96573" s="56"/>
    </row>
    <row r="96574" spans="1:31" x14ac:dyDescent="0.25">
      <c r="A96574" s="41">
        <v>0</v>
      </c>
      <c r="C96574" s="56"/>
      <c r="AC96574" s="56"/>
      <c r="AD96574" s="56"/>
      <c r="AE96574" s="56"/>
    </row>
    <row r="96575" spans="1:31" x14ac:dyDescent="0.25">
      <c r="A96575" s="41">
        <v>0</v>
      </c>
      <c r="C96575" s="56"/>
      <c r="AC96575" s="56"/>
      <c r="AD96575" s="56"/>
      <c r="AE96575" s="56"/>
    </row>
    <row r="96576" spans="1:31" x14ac:dyDescent="0.25">
      <c r="A96576" s="41">
        <v>0</v>
      </c>
      <c r="C96576" s="56"/>
      <c r="AC96576" s="56"/>
      <c r="AD96576" s="56"/>
      <c r="AE96576" s="56"/>
    </row>
    <row r="96577" spans="1:31" x14ac:dyDescent="0.25">
      <c r="A96577" s="41">
        <v>0</v>
      </c>
      <c r="C96577" s="56"/>
      <c r="AC96577" s="56"/>
      <c r="AD96577" s="56"/>
      <c r="AE96577" s="56"/>
    </row>
    <row r="96578" spans="1:31" x14ac:dyDescent="0.25">
      <c r="A96578" s="41">
        <v>0</v>
      </c>
      <c r="C96578" s="56"/>
      <c r="AC96578" s="56"/>
      <c r="AD96578" s="56"/>
      <c r="AE96578" s="56"/>
    </row>
    <row r="96579" spans="1:31" x14ac:dyDescent="0.25">
      <c r="A96579" s="41">
        <v>0</v>
      </c>
      <c r="C96579" s="56"/>
      <c r="AC96579" s="56"/>
      <c r="AD96579" s="56"/>
      <c r="AE96579" s="56"/>
    </row>
    <row r="96580" spans="1:31" x14ac:dyDescent="0.25">
      <c r="A96580" s="41">
        <v>0</v>
      </c>
      <c r="C96580" s="56"/>
      <c r="AC96580" s="56"/>
      <c r="AD96580" s="56"/>
      <c r="AE96580" s="56"/>
    </row>
    <row r="96581" spans="1:31" x14ac:dyDescent="0.25">
      <c r="A96581" s="41">
        <v>0</v>
      </c>
      <c r="C96581" s="56"/>
      <c r="AC96581" s="56"/>
      <c r="AD96581" s="56"/>
      <c r="AE96581" s="56"/>
    </row>
    <row r="96582" spans="1:31" x14ac:dyDescent="0.25">
      <c r="A96582" s="41">
        <v>0</v>
      </c>
      <c r="C96582" s="56"/>
      <c r="AC96582" s="56"/>
      <c r="AD96582" s="56"/>
      <c r="AE96582" s="56"/>
    </row>
    <row r="96583" spans="1:31" x14ac:dyDescent="0.25">
      <c r="A96583" s="41">
        <v>0</v>
      </c>
      <c r="C96583" s="56"/>
      <c r="AC96583" s="56"/>
      <c r="AD96583" s="56"/>
      <c r="AE96583" s="56"/>
    </row>
    <row r="96584" spans="1:31" x14ac:dyDescent="0.25">
      <c r="A96584" s="41">
        <v>0</v>
      </c>
      <c r="C96584" s="56"/>
      <c r="AC96584" s="56"/>
      <c r="AD96584" s="56"/>
      <c r="AE96584" s="56"/>
    </row>
    <row r="96585" spans="1:31" x14ac:dyDescent="0.25">
      <c r="A96585" s="41">
        <v>0</v>
      </c>
      <c r="C96585" s="56"/>
      <c r="AC96585" s="56"/>
      <c r="AD96585" s="56"/>
      <c r="AE96585" s="56"/>
    </row>
    <row r="96586" spans="1:31" x14ac:dyDescent="0.25">
      <c r="A96586" s="41">
        <v>0</v>
      </c>
      <c r="C96586" s="56"/>
      <c r="AC96586" s="56"/>
      <c r="AD96586" s="56"/>
      <c r="AE96586" s="56"/>
    </row>
    <row r="96587" spans="1:31" x14ac:dyDescent="0.25">
      <c r="A96587" s="41">
        <v>0</v>
      </c>
      <c r="C96587" s="56"/>
      <c r="AC96587" s="56"/>
      <c r="AD96587" s="56"/>
      <c r="AE96587" s="56"/>
    </row>
    <row r="96588" spans="1:31" x14ac:dyDescent="0.25">
      <c r="A96588" s="41">
        <v>0</v>
      </c>
      <c r="C96588" s="56"/>
      <c r="AC96588" s="56"/>
      <c r="AD96588" s="56"/>
      <c r="AE96588" s="56"/>
    </row>
    <row r="96589" spans="1:31" x14ac:dyDescent="0.25">
      <c r="A96589" s="41">
        <v>0</v>
      </c>
      <c r="C96589" s="56"/>
      <c r="AC96589" s="56"/>
      <c r="AD96589" s="56"/>
      <c r="AE96589" s="56"/>
    </row>
    <row r="96590" spans="1:31" x14ac:dyDescent="0.25">
      <c r="A96590" s="41">
        <v>0</v>
      </c>
      <c r="C96590" s="56"/>
      <c r="AC96590" s="56"/>
      <c r="AD96590" s="56"/>
      <c r="AE96590" s="56"/>
    </row>
    <row r="96591" spans="1:31" x14ac:dyDescent="0.25">
      <c r="A96591" s="41">
        <v>0</v>
      </c>
      <c r="C96591" s="56"/>
      <c r="AC96591" s="56"/>
      <c r="AD96591" s="56"/>
      <c r="AE96591" s="56"/>
    </row>
    <row r="96592" spans="1:31" x14ac:dyDescent="0.25">
      <c r="A96592" s="41">
        <v>0</v>
      </c>
      <c r="C96592" s="56"/>
      <c r="AC96592" s="56"/>
      <c r="AD96592" s="56"/>
      <c r="AE96592" s="56"/>
    </row>
    <row r="96593" spans="1:31" x14ac:dyDescent="0.25">
      <c r="A96593" s="41">
        <v>0</v>
      </c>
      <c r="C96593" s="56"/>
      <c r="AC96593" s="56"/>
      <c r="AD96593" s="56"/>
      <c r="AE96593" s="56"/>
    </row>
    <row r="96594" spans="1:31" x14ac:dyDescent="0.25">
      <c r="A96594" s="41">
        <v>0</v>
      </c>
      <c r="C96594" s="56"/>
      <c r="AC96594" s="56"/>
      <c r="AD96594" s="56"/>
      <c r="AE96594" s="56"/>
    </row>
    <row r="96595" spans="1:31" x14ac:dyDescent="0.25">
      <c r="A96595" s="41">
        <v>0</v>
      </c>
      <c r="C96595" s="56"/>
      <c r="AC96595" s="56"/>
      <c r="AD96595" s="56"/>
      <c r="AE96595" s="56"/>
    </row>
    <row r="96596" spans="1:31" x14ac:dyDescent="0.25">
      <c r="A96596" s="41">
        <v>0</v>
      </c>
      <c r="C96596" s="56"/>
      <c r="AC96596" s="56"/>
      <c r="AD96596" s="56"/>
      <c r="AE96596" s="56"/>
    </row>
    <row r="96597" spans="1:31" x14ac:dyDescent="0.25">
      <c r="A96597" s="41">
        <v>0</v>
      </c>
      <c r="C96597" s="56"/>
      <c r="AC96597" s="56"/>
      <c r="AD96597" s="56"/>
      <c r="AE96597" s="56"/>
    </row>
    <row r="96598" spans="1:31" x14ac:dyDescent="0.25">
      <c r="A96598" s="41">
        <v>0</v>
      </c>
      <c r="C96598" s="56"/>
      <c r="AC96598" s="56"/>
      <c r="AD96598" s="56"/>
      <c r="AE96598" s="56"/>
    </row>
    <row r="96599" spans="1:31" x14ac:dyDescent="0.25">
      <c r="A96599" s="41">
        <v>0</v>
      </c>
      <c r="C96599" s="56"/>
      <c r="AC96599" s="56"/>
      <c r="AD96599" s="56"/>
      <c r="AE96599" s="56"/>
    </row>
    <row r="96600" spans="1:31" x14ac:dyDescent="0.25">
      <c r="A96600" s="41">
        <v>0</v>
      </c>
      <c r="C96600" s="56"/>
      <c r="AC96600" s="56"/>
      <c r="AD96600" s="56"/>
      <c r="AE96600" s="56"/>
    </row>
    <row r="96601" spans="1:31" x14ac:dyDescent="0.25">
      <c r="A96601" s="41">
        <v>0</v>
      </c>
      <c r="C96601" s="56"/>
      <c r="AC96601" s="56"/>
      <c r="AD96601" s="56"/>
      <c r="AE96601" s="56"/>
    </row>
    <row r="96602" spans="1:31" x14ac:dyDescent="0.25">
      <c r="A96602" s="41">
        <v>0</v>
      </c>
      <c r="C96602" s="56"/>
      <c r="AC96602" s="56"/>
      <c r="AD96602" s="56"/>
      <c r="AE96602" s="56"/>
    </row>
    <row r="96603" spans="1:31" x14ac:dyDescent="0.25">
      <c r="A96603" s="41">
        <v>0</v>
      </c>
      <c r="C96603" s="56"/>
      <c r="AC96603" s="56"/>
      <c r="AD96603" s="56"/>
      <c r="AE96603" s="56"/>
    </row>
    <row r="96604" spans="1:31" x14ac:dyDescent="0.25">
      <c r="A96604" s="41">
        <v>0</v>
      </c>
      <c r="C96604" s="56"/>
      <c r="AC96604" s="56"/>
      <c r="AD96604" s="56"/>
      <c r="AE96604" s="56"/>
    </row>
    <row r="96605" spans="1:31" x14ac:dyDescent="0.25">
      <c r="A96605" s="41">
        <v>0</v>
      </c>
      <c r="C96605" s="56"/>
      <c r="AC96605" s="56"/>
      <c r="AD96605" s="56"/>
      <c r="AE96605" s="56"/>
    </row>
    <row r="96606" spans="1:31" x14ac:dyDescent="0.25">
      <c r="A96606" s="41">
        <v>0</v>
      </c>
      <c r="C96606" s="56"/>
      <c r="AC96606" s="56"/>
      <c r="AD96606" s="56"/>
      <c r="AE96606" s="56"/>
    </row>
    <row r="96607" spans="1:31" x14ac:dyDescent="0.25">
      <c r="A96607" s="41">
        <v>0</v>
      </c>
      <c r="C96607" s="56"/>
      <c r="AC96607" s="56"/>
      <c r="AD96607" s="56"/>
      <c r="AE96607" s="56"/>
    </row>
    <row r="96608" spans="1:31" x14ac:dyDescent="0.25">
      <c r="A96608" s="41">
        <v>0</v>
      </c>
      <c r="C96608" s="56"/>
      <c r="AC96608" s="56"/>
      <c r="AD96608" s="56"/>
      <c r="AE96608" s="56"/>
    </row>
    <row r="96609" spans="1:31" x14ac:dyDescent="0.25">
      <c r="A96609" s="41">
        <v>0</v>
      </c>
      <c r="C96609" s="56"/>
      <c r="AC96609" s="56"/>
      <c r="AD96609" s="56"/>
      <c r="AE96609" s="56"/>
    </row>
    <row r="96610" spans="1:31" x14ac:dyDescent="0.25">
      <c r="A96610" s="41">
        <v>0</v>
      </c>
      <c r="C96610" s="56"/>
      <c r="AC96610" s="56"/>
      <c r="AD96610" s="56"/>
      <c r="AE96610" s="56"/>
    </row>
    <row r="96611" spans="1:31" x14ac:dyDescent="0.25">
      <c r="A96611" s="41">
        <v>0</v>
      </c>
      <c r="C96611" s="56"/>
      <c r="AC96611" s="56"/>
      <c r="AD96611" s="56"/>
      <c r="AE96611" s="56"/>
    </row>
    <row r="96612" spans="1:31" x14ac:dyDescent="0.25">
      <c r="A96612" s="41">
        <v>0</v>
      </c>
      <c r="C96612" s="56"/>
      <c r="AC96612" s="56"/>
      <c r="AD96612" s="56"/>
      <c r="AE96612" s="56"/>
    </row>
    <row r="96613" spans="1:31" x14ac:dyDescent="0.25">
      <c r="A96613" s="41">
        <v>0</v>
      </c>
      <c r="C96613" s="56"/>
      <c r="AC96613" s="56"/>
      <c r="AD96613" s="56"/>
      <c r="AE96613" s="56"/>
    </row>
    <row r="96614" spans="1:31" x14ac:dyDescent="0.25">
      <c r="A96614" s="41">
        <v>0</v>
      </c>
      <c r="C96614" s="56"/>
      <c r="AC96614" s="56"/>
      <c r="AD96614" s="56"/>
      <c r="AE96614" s="56"/>
    </row>
    <row r="96615" spans="1:31" x14ac:dyDescent="0.25">
      <c r="A96615" s="41">
        <v>0</v>
      </c>
      <c r="C96615" s="56"/>
      <c r="AC96615" s="56"/>
      <c r="AD96615" s="56"/>
      <c r="AE96615" s="56"/>
    </row>
    <row r="96616" spans="1:31" x14ac:dyDescent="0.25">
      <c r="A96616" s="41">
        <v>0</v>
      </c>
      <c r="C96616" s="56"/>
      <c r="AC96616" s="56"/>
      <c r="AD96616" s="56"/>
      <c r="AE96616" s="56"/>
    </row>
    <row r="96617" spans="1:31" x14ac:dyDescent="0.25">
      <c r="A96617" s="41">
        <v>0</v>
      </c>
      <c r="C96617" s="56"/>
      <c r="AC96617" s="56"/>
      <c r="AD96617" s="56"/>
      <c r="AE96617" s="56"/>
    </row>
    <row r="96618" spans="1:31" x14ac:dyDescent="0.25">
      <c r="A96618" s="41">
        <v>0</v>
      </c>
      <c r="C96618" s="56"/>
      <c r="AC96618" s="56"/>
      <c r="AD96618" s="56"/>
      <c r="AE96618" s="56"/>
    </row>
    <row r="96619" spans="1:31" x14ac:dyDescent="0.25">
      <c r="A96619" s="41">
        <v>0</v>
      </c>
      <c r="C96619" s="56"/>
      <c r="AC96619" s="56"/>
      <c r="AD96619" s="56"/>
      <c r="AE96619" s="56"/>
    </row>
    <row r="96620" spans="1:31" x14ac:dyDescent="0.25">
      <c r="A96620" s="41">
        <v>0</v>
      </c>
      <c r="C96620" s="56"/>
      <c r="AC96620" s="56"/>
      <c r="AD96620" s="56"/>
      <c r="AE96620" s="56"/>
    </row>
    <row r="96621" spans="1:31" x14ac:dyDescent="0.25">
      <c r="A96621" s="41">
        <v>0</v>
      </c>
      <c r="C96621" s="56"/>
      <c r="AC96621" s="56"/>
      <c r="AD96621" s="56"/>
      <c r="AE96621" s="56"/>
    </row>
    <row r="96622" spans="1:31" x14ac:dyDescent="0.25">
      <c r="A96622" s="41">
        <v>0</v>
      </c>
      <c r="C96622" s="56"/>
      <c r="AC96622" s="56"/>
      <c r="AD96622" s="56"/>
      <c r="AE96622" s="56"/>
    </row>
    <row r="96623" spans="1:31" x14ac:dyDescent="0.25">
      <c r="A96623" s="41">
        <v>0</v>
      </c>
      <c r="C96623" s="56"/>
      <c r="AC96623" s="56"/>
      <c r="AD96623" s="56"/>
      <c r="AE96623" s="56"/>
    </row>
    <row r="96624" spans="1:31" x14ac:dyDescent="0.25">
      <c r="A96624" s="41">
        <v>0</v>
      </c>
      <c r="C96624" s="56"/>
      <c r="AC96624" s="56"/>
      <c r="AD96624" s="56"/>
      <c r="AE96624" s="56"/>
    </row>
    <row r="96625" spans="1:31" x14ac:dyDescent="0.25">
      <c r="A96625" s="41">
        <v>0</v>
      </c>
      <c r="C96625" s="56"/>
      <c r="AC96625" s="56"/>
      <c r="AD96625" s="56"/>
      <c r="AE96625" s="56"/>
    </row>
    <row r="96626" spans="1:31" x14ac:dyDescent="0.25">
      <c r="A96626" s="41">
        <v>0</v>
      </c>
      <c r="C96626" s="56"/>
      <c r="AC96626" s="56"/>
      <c r="AD96626" s="56"/>
      <c r="AE96626" s="56"/>
    </row>
    <row r="96627" spans="1:31" x14ac:dyDescent="0.25">
      <c r="A96627" s="41">
        <v>0</v>
      </c>
      <c r="C96627" s="56"/>
      <c r="AC96627" s="56"/>
      <c r="AD96627" s="56"/>
      <c r="AE96627" s="56"/>
    </row>
    <row r="96628" spans="1:31" x14ac:dyDescent="0.25">
      <c r="A96628" s="41">
        <v>0</v>
      </c>
      <c r="C96628" s="56"/>
      <c r="AC96628" s="56"/>
      <c r="AD96628" s="56"/>
      <c r="AE96628" s="56"/>
    </row>
    <row r="96629" spans="1:31" x14ac:dyDescent="0.25">
      <c r="A96629" s="41">
        <v>0</v>
      </c>
      <c r="C96629" s="56"/>
      <c r="AC96629" s="56"/>
      <c r="AD96629" s="56"/>
      <c r="AE96629" s="56"/>
    </row>
    <row r="96630" spans="1:31" x14ac:dyDescent="0.25">
      <c r="A96630" s="41">
        <v>0</v>
      </c>
      <c r="C96630" s="56"/>
      <c r="AC96630" s="56"/>
      <c r="AD96630" s="56"/>
      <c r="AE96630" s="56"/>
    </row>
    <row r="96631" spans="1:31" x14ac:dyDescent="0.25">
      <c r="A96631" s="41">
        <v>0</v>
      </c>
      <c r="C96631" s="56"/>
      <c r="AC96631" s="56"/>
      <c r="AD96631" s="56"/>
      <c r="AE96631" s="56"/>
    </row>
    <row r="96632" spans="1:31" x14ac:dyDescent="0.25">
      <c r="A96632" s="41">
        <v>0</v>
      </c>
      <c r="C96632" s="56"/>
      <c r="AC96632" s="56"/>
      <c r="AD96632" s="56"/>
      <c r="AE96632" s="56"/>
    </row>
    <row r="96633" spans="1:31" x14ac:dyDescent="0.25">
      <c r="A96633" s="41">
        <v>0</v>
      </c>
      <c r="C96633" s="56"/>
      <c r="AC96633" s="56"/>
      <c r="AD96633" s="56"/>
      <c r="AE96633" s="56"/>
    </row>
    <row r="96634" spans="1:31" x14ac:dyDescent="0.25">
      <c r="A96634" s="41">
        <v>0</v>
      </c>
      <c r="C96634" s="56"/>
      <c r="AC96634" s="56"/>
      <c r="AD96634" s="56"/>
      <c r="AE96634" s="56"/>
    </row>
    <row r="96635" spans="1:31" x14ac:dyDescent="0.25">
      <c r="A96635" s="41">
        <v>0</v>
      </c>
      <c r="C96635" s="56"/>
      <c r="AC96635" s="56"/>
      <c r="AD96635" s="56"/>
      <c r="AE96635" s="56"/>
    </row>
    <row r="96636" spans="1:31" x14ac:dyDescent="0.25">
      <c r="A96636" s="41">
        <v>0</v>
      </c>
      <c r="C96636" s="56"/>
      <c r="AC96636" s="56"/>
      <c r="AD96636" s="56"/>
      <c r="AE96636" s="56"/>
    </row>
    <row r="96637" spans="1:31" x14ac:dyDescent="0.25">
      <c r="A96637" s="41">
        <v>0</v>
      </c>
      <c r="C96637" s="56"/>
      <c r="AC96637" s="56"/>
      <c r="AD96637" s="56"/>
      <c r="AE96637" s="56"/>
    </row>
    <row r="96638" spans="1:31" x14ac:dyDescent="0.25">
      <c r="A96638" s="41">
        <v>0</v>
      </c>
      <c r="C96638" s="56"/>
      <c r="AC96638" s="56"/>
      <c r="AD96638" s="56"/>
      <c r="AE96638" s="56"/>
    </row>
    <row r="96639" spans="1:31" x14ac:dyDescent="0.25">
      <c r="A96639" s="41">
        <v>0</v>
      </c>
      <c r="C96639" s="56"/>
      <c r="AC96639" s="56"/>
      <c r="AD96639" s="56"/>
      <c r="AE96639" s="56"/>
    </row>
    <row r="96640" spans="1:31" x14ac:dyDescent="0.25">
      <c r="A96640" s="41">
        <v>0</v>
      </c>
      <c r="C96640" s="56"/>
      <c r="AC96640" s="56"/>
      <c r="AD96640" s="56"/>
      <c r="AE96640" s="56"/>
    </row>
    <row r="96641" spans="1:31" x14ac:dyDescent="0.25">
      <c r="A96641" s="41">
        <v>276055</v>
      </c>
      <c r="C96641" s="56"/>
      <c r="AC96641" s="56"/>
      <c r="AD96641" s="56"/>
      <c r="AE96641" s="56"/>
    </row>
    <row r="96642" spans="1:31" x14ac:dyDescent="0.25">
      <c r="A96642" s="41">
        <v>0</v>
      </c>
      <c r="C96642" s="56"/>
      <c r="AC96642" s="56"/>
      <c r="AD96642" s="56"/>
      <c r="AE96642" s="56"/>
    </row>
    <row r="96643" spans="1:31" x14ac:dyDescent="0.25">
      <c r="A96643" s="41">
        <v>0</v>
      </c>
      <c r="C96643" s="56"/>
      <c r="AC96643" s="56"/>
      <c r="AD96643" s="56"/>
      <c r="AE96643" s="56"/>
    </row>
    <row r="96644" spans="1:31" x14ac:dyDescent="0.25">
      <c r="A96644" s="41">
        <v>0</v>
      </c>
      <c r="C96644" s="56"/>
      <c r="AC96644" s="56"/>
      <c r="AD96644" s="56"/>
      <c r="AE96644" s="56"/>
    </row>
    <row r="96645" spans="1:31" x14ac:dyDescent="0.25">
      <c r="A96645" s="41">
        <v>0</v>
      </c>
      <c r="C96645" s="56"/>
      <c r="AC96645" s="56"/>
      <c r="AD96645" s="56"/>
      <c r="AE96645" s="56"/>
    </row>
    <row r="96646" spans="1:31" x14ac:dyDescent="0.25">
      <c r="A96646" s="41">
        <v>0</v>
      </c>
      <c r="C96646" s="56"/>
      <c r="AC96646" s="56"/>
      <c r="AD96646" s="56"/>
      <c r="AE96646" s="56"/>
    </row>
    <row r="96647" spans="1:31" x14ac:dyDescent="0.25">
      <c r="A96647" s="41">
        <v>0</v>
      </c>
      <c r="C96647" s="56"/>
      <c r="AC96647" s="56"/>
      <c r="AD96647" s="56"/>
      <c r="AE96647" s="56"/>
    </row>
    <row r="96648" spans="1:31" x14ac:dyDescent="0.25">
      <c r="A96648" s="41">
        <v>0</v>
      </c>
      <c r="C96648" s="56"/>
      <c r="AC96648" s="56"/>
      <c r="AD96648" s="56"/>
      <c r="AE96648" s="56"/>
    </row>
    <row r="96649" spans="1:31" x14ac:dyDescent="0.25">
      <c r="A96649" s="41">
        <v>0</v>
      </c>
      <c r="C96649" s="56"/>
      <c r="AC96649" s="56"/>
      <c r="AD96649" s="56"/>
      <c r="AE96649" s="56"/>
    </row>
    <row r="96650" spans="1:31" x14ac:dyDescent="0.25">
      <c r="A96650" s="41">
        <v>0</v>
      </c>
      <c r="C96650" s="56"/>
      <c r="AC96650" s="56"/>
      <c r="AD96650" s="56"/>
      <c r="AE96650" s="56"/>
    </row>
    <row r="96651" spans="1:31" x14ac:dyDescent="0.25">
      <c r="A96651" s="41">
        <v>0</v>
      </c>
      <c r="C96651" s="56"/>
      <c r="AC96651" s="56"/>
      <c r="AD96651" s="56"/>
      <c r="AE96651" s="56"/>
    </row>
    <row r="96652" spans="1:31" x14ac:dyDescent="0.25">
      <c r="A96652" s="41">
        <v>0</v>
      </c>
      <c r="C96652" s="56"/>
      <c r="AC96652" s="56"/>
      <c r="AD96652" s="56"/>
      <c r="AE96652" s="56"/>
    </row>
    <row r="96653" spans="1:31" x14ac:dyDescent="0.25">
      <c r="A96653" s="41">
        <v>0</v>
      </c>
      <c r="C96653" s="56"/>
      <c r="AC96653" s="56"/>
      <c r="AD96653" s="56"/>
      <c r="AE96653" s="56"/>
    </row>
    <row r="96654" spans="1:31" x14ac:dyDescent="0.25">
      <c r="A96654" s="41">
        <v>0</v>
      </c>
      <c r="C96654" s="56"/>
      <c r="AC96654" s="56"/>
      <c r="AD96654" s="56"/>
      <c r="AE96654" s="56"/>
    </row>
    <row r="96655" spans="1:31" x14ac:dyDescent="0.25">
      <c r="A96655" s="41">
        <v>0</v>
      </c>
      <c r="C96655" s="56"/>
      <c r="AC96655" s="56"/>
      <c r="AD96655" s="56"/>
      <c r="AE96655" s="56"/>
    </row>
    <row r="96656" spans="1:31" x14ac:dyDescent="0.25">
      <c r="A96656" s="41">
        <v>0</v>
      </c>
      <c r="C96656" s="56"/>
      <c r="AC96656" s="56"/>
      <c r="AD96656" s="56"/>
      <c r="AE96656" s="56"/>
    </row>
    <row r="96657" spans="1:31" x14ac:dyDescent="0.25">
      <c r="A96657" s="41">
        <v>0</v>
      </c>
      <c r="C96657" s="56"/>
      <c r="AC96657" s="56"/>
      <c r="AD96657" s="56"/>
      <c r="AE96657" s="56"/>
    </row>
    <row r="96658" spans="1:31" x14ac:dyDescent="0.25">
      <c r="A96658" s="41">
        <v>0</v>
      </c>
      <c r="C96658" s="56"/>
      <c r="AC96658" s="56"/>
      <c r="AD96658" s="56"/>
      <c r="AE96658" s="56"/>
    </row>
    <row r="96659" spans="1:31" x14ac:dyDescent="0.25">
      <c r="A96659" s="41">
        <v>0</v>
      </c>
      <c r="C96659" s="56"/>
      <c r="AC96659" s="56"/>
      <c r="AD96659" s="56"/>
      <c r="AE96659" s="56"/>
    </row>
    <row r="96660" spans="1:31" x14ac:dyDescent="0.25">
      <c r="A96660" s="41">
        <v>0</v>
      </c>
      <c r="C96660" s="56"/>
      <c r="AC96660" s="56"/>
      <c r="AD96660" s="56"/>
      <c r="AE96660" s="56"/>
    </row>
    <row r="96661" spans="1:31" x14ac:dyDescent="0.25">
      <c r="A96661" s="41">
        <v>0</v>
      </c>
      <c r="C96661" s="56"/>
      <c r="AC96661" s="56"/>
      <c r="AD96661" s="56"/>
      <c r="AE96661" s="56"/>
    </row>
    <row r="96662" spans="1:31" x14ac:dyDescent="0.25">
      <c r="A96662" s="41">
        <v>0</v>
      </c>
      <c r="C96662" s="56"/>
      <c r="AC96662" s="56"/>
      <c r="AD96662" s="56"/>
      <c r="AE96662" s="56"/>
    </row>
    <row r="96663" spans="1:31" x14ac:dyDescent="0.25">
      <c r="A96663" s="41">
        <v>0</v>
      </c>
      <c r="C96663" s="56"/>
      <c r="AC96663" s="56"/>
      <c r="AD96663" s="56"/>
      <c r="AE96663" s="56"/>
    </row>
    <row r="96664" spans="1:31" x14ac:dyDescent="0.25">
      <c r="A96664" s="41">
        <v>0</v>
      </c>
      <c r="C96664" s="56"/>
      <c r="AC96664" s="56"/>
      <c r="AD96664" s="56"/>
      <c r="AE96664" s="56"/>
    </row>
    <row r="96665" spans="1:31" x14ac:dyDescent="0.25">
      <c r="A96665" s="41">
        <v>0</v>
      </c>
      <c r="C96665" s="56"/>
      <c r="AC96665" s="56"/>
      <c r="AD96665" s="56"/>
      <c r="AE96665" s="56"/>
    </row>
    <row r="96666" spans="1:31" x14ac:dyDescent="0.25">
      <c r="A96666" s="41">
        <v>0</v>
      </c>
      <c r="C96666" s="56"/>
      <c r="AC96666" s="56"/>
      <c r="AD96666" s="56"/>
      <c r="AE96666" s="56"/>
    </row>
    <row r="96667" spans="1:31" x14ac:dyDescent="0.25">
      <c r="A96667" s="41">
        <v>0</v>
      </c>
      <c r="C96667" s="56"/>
      <c r="AC96667" s="56"/>
      <c r="AD96667" s="56"/>
      <c r="AE96667" s="56"/>
    </row>
    <row r="96668" spans="1:31" x14ac:dyDescent="0.25">
      <c r="A96668" s="41">
        <v>0</v>
      </c>
      <c r="C96668" s="56"/>
      <c r="AC96668" s="56"/>
      <c r="AD96668" s="56"/>
      <c r="AE96668" s="56"/>
    </row>
    <row r="96669" spans="1:31" x14ac:dyDescent="0.25">
      <c r="A96669" s="41">
        <v>0</v>
      </c>
      <c r="C96669" s="56"/>
      <c r="AC96669" s="56"/>
      <c r="AD96669" s="56"/>
      <c r="AE96669" s="56"/>
    </row>
    <row r="96670" spans="1:31" x14ac:dyDescent="0.25">
      <c r="A96670" s="41">
        <v>0</v>
      </c>
      <c r="C96670" s="56"/>
      <c r="AC96670" s="56"/>
      <c r="AD96670" s="56"/>
      <c r="AE96670" s="56"/>
    </row>
    <row r="96671" spans="1:31" x14ac:dyDescent="0.25">
      <c r="A96671" s="41">
        <v>0</v>
      </c>
      <c r="C96671" s="56"/>
      <c r="AC96671" s="56"/>
      <c r="AD96671" s="56"/>
      <c r="AE96671" s="56"/>
    </row>
    <row r="96672" spans="1:31" x14ac:dyDescent="0.25">
      <c r="A96672" s="41">
        <v>0</v>
      </c>
      <c r="C96672" s="56"/>
      <c r="AC96672" s="56"/>
      <c r="AD96672" s="56"/>
      <c r="AE96672" s="56"/>
    </row>
    <row r="96673" spans="1:31" x14ac:dyDescent="0.25">
      <c r="A96673" s="41">
        <v>0</v>
      </c>
      <c r="C96673" s="56"/>
      <c r="AC96673" s="56"/>
      <c r="AD96673" s="56"/>
      <c r="AE96673" s="56"/>
    </row>
    <row r="96674" spans="1:31" x14ac:dyDescent="0.25">
      <c r="A96674" s="41">
        <v>0</v>
      </c>
      <c r="C96674" s="56"/>
      <c r="AC96674" s="56"/>
      <c r="AD96674" s="56"/>
      <c r="AE96674" s="56"/>
    </row>
    <row r="96675" spans="1:31" x14ac:dyDescent="0.25">
      <c r="A96675" s="41">
        <v>0</v>
      </c>
      <c r="C96675" s="56"/>
      <c r="AC96675" s="56"/>
      <c r="AD96675" s="56"/>
      <c r="AE96675" s="56"/>
    </row>
    <row r="96676" spans="1:31" x14ac:dyDescent="0.25">
      <c r="A96676" s="41">
        <v>0</v>
      </c>
      <c r="C96676" s="56"/>
      <c r="AC96676" s="56"/>
      <c r="AD96676" s="56"/>
      <c r="AE96676" s="56"/>
    </row>
    <row r="96677" spans="1:31" x14ac:dyDescent="0.25">
      <c r="A96677" s="41">
        <v>0</v>
      </c>
      <c r="C96677" s="56"/>
      <c r="AC96677" s="56"/>
      <c r="AD96677" s="56"/>
      <c r="AE96677" s="56"/>
    </row>
    <row r="96678" spans="1:31" x14ac:dyDescent="0.25">
      <c r="A96678" s="41">
        <v>0</v>
      </c>
      <c r="C96678" s="56"/>
      <c r="AC96678" s="56"/>
      <c r="AD96678" s="56"/>
      <c r="AE96678" s="56"/>
    </row>
    <row r="96679" spans="1:31" x14ac:dyDescent="0.25">
      <c r="A96679" s="41">
        <v>0</v>
      </c>
      <c r="C96679" s="56"/>
      <c r="AC96679" s="56"/>
      <c r="AD96679" s="56"/>
      <c r="AE96679" s="56"/>
    </row>
    <row r="96680" spans="1:31" x14ac:dyDescent="0.25">
      <c r="A96680" s="41">
        <v>0</v>
      </c>
      <c r="C96680" s="56"/>
      <c r="AC96680" s="56"/>
      <c r="AD96680" s="56"/>
      <c r="AE96680" s="56"/>
    </row>
    <row r="96681" spans="1:31" x14ac:dyDescent="0.25">
      <c r="A96681" s="41">
        <v>0</v>
      </c>
      <c r="C96681" s="56"/>
      <c r="AC96681" s="56"/>
      <c r="AD96681" s="56"/>
      <c r="AE96681" s="56"/>
    </row>
    <row r="96682" spans="1:31" x14ac:dyDescent="0.25">
      <c r="A96682" s="41">
        <v>0</v>
      </c>
      <c r="C96682" s="56"/>
      <c r="AC96682" s="56"/>
      <c r="AD96682" s="56"/>
      <c r="AE96682" s="56"/>
    </row>
    <row r="96683" spans="1:31" x14ac:dyDescent="0.25">
      <c r="A96683" s="41">
        <v>0</v>
      </c>
      <c r="C96683" s="56"/>
      <c r="AC96683" s="56"/>
      <c r="AD96683" s="56"/>
      <c r="AE96683" s="56"/>
    </row>
    <row r="96684" spans="1:31" x14ac:dyDescent="0.25">
      <c r="A96684" s="41">
        <v>0</v>
      </c>
      <c r="C96684" s="56"/>
      <c r="AC96684" s="56"/>
      <c r="AD96684" s="56"/>
      <c r="AE96684" s="56"/>
    </row>
    <row r="96685" spans="1:31" x14ac:dyDescent="0.25">
      <c r="A96685" s="41">
        <v>0</v>
      </c>
      <c r="C96685" s="56"/>
      <c r="AC96685" s="56"/>
      <c r="AD96685" s="56"/>
      <c r="AE96685" s="56"/>
    </row>
    <row r="96686" spans="1:31" x14ac:dyDescent="0.25">
      <c r="A96686" s="41">
        <v>0</v>
      </c>
      <c r="C96686" s="56"/>
      <c r="AC96686" s="56"/>
      <c r="AD96686" s="56"/>
      <c r="AE96686" s="56"/>
    </row>
    <row r="96687" spans="1:31" x14ac:dyDescent="0.25">
      <c r="A96687" s="41">
        <v>0</v>
      </c>
      <c r="C96687" s="56"/>
      <c r="AC96687" s="56"/>
      <c r="AD96687" s="56"/>
      <c r="AE96687" s="56"/>
    </row>
    <row r="96688" spans="1:31" x14ac:dyDescent="0.25">
      <c r="A96688" s="41">
        <v>0</v>
      </c>
      <c r="C96688" s="56"/>
      <c r="AC96688" s="56"/>
      <c r="AD96688" s="56"/>
      <c r="AE96688" s="56"/>
    </row>
    <row r="96689" spans="1:31" x14ac:dyDescent="0.25">
      <c r="A96689" s="41">
        <v>0</v>
      </c>
      <c r="C96689" s="56"/>
      <c r="AC96689" s="56"/>
      <c r="AD96689" s="56"/>
      <c r="AE96689" s="56"/>
    </row>
    <row r="96690" spans="1:31" x14ac:dyDescent="0.25">
      <c r="A96690" s="41">
        <v>0</v>
      </c>
      <c r="C96690" s="56"/>
      <c r="AC96690" s="56"/>
      <c r="AD96690" s="56"/>
      <c r="AE96690" s="56"/>
    </row>
    <row r="96691" spans="1:31" x14ac:dyDescent="0.25">
      <c r="A96691" s="41">
        <v>0</v>
      </c>
      <c r="C96691" s="56"/>
      <c r="AC96691" s="56"/>
      <c r="AD96691" s="56"/>
      <c r="AE96691" s="56"/>
    </row>
    <row r="96692" spans="1:31" x14ac:dyDescent="0.25">
      <c r="A96692" s="41">
        <v>0</v>
      </c>
      <c r="C96692" s="56"/>
      <c r="AC96692" s="56"/>
      <c r="AD96692" s="56"/>
      <c r="AE96692" s="56"/>
    </row>
    <row r="96693" spans="1:31" x14ac:dyDescent="0.25">
      <c r="A96693" s="41">
        <v>0</v>
      </c>
      <c r="C96693" s="56"/>
      <c r="AC96693" s="56"/>
      <c r="AD96693" s="56"/>
      <c r="AE96693" s="56"/>
    </row>
    <row r="96694" spans="1:31" x14ac:dyDescent="0.25">
      <c r="A96694" s="41">
        <v>0</v>
      </c>
      <c r="C96694" s="56"/>
      <c r="AC96694" s="56"/>
      <c r="AD96694" s="56"/>
      <c r="AE96694" s="56"/>
    </row>
    <row r="96695" spans="1:31" x14ac:dyDescent="0.25">
      <c r="A96695" s="41">
        <v>0</v>
      </c>
      <c r="C96695" s="56"/>
      <c r="AC96695" s="56"/>
      <c r="AD96695" s="56"/>
      <c r="AE96695" s="56"/>
    </row>
    <row r="96696" spans="1:31" x14ac:dyDescent="0.25">
      <c r="A96696" s="41">
        <v>0</v>
      </c>
      <c r="C96696" s="56"/>
      <c r="AC96696" s="56"/>
      <c r="AD96696" s="56"/>
      <c r="AE96696" s="56"/>
    </row>
    <row r="96697" spans="1:31" x14ac:dyDescent="0.25">
      <c r="A96697" s="41">
        <v>0</v>
      </c>
      <c r="C96697" s="56"/>
      <c r="AC96697" s="56"/>
      <c r="AD96697" s="56"/>
      <c r="AE96697" s="56"/>
    </row>
    <row r="96698" spans="1:31" x14ac:dyDescent="0.25">
      <c r="A96698" s="41">
        <v>0</v>
      </c>
      <c r="C96698" s="56"/>
      <c r="AC96698" s="56"/>
      <c r="AD96698" s="56"/>
      <c r="AE96698" s="56"/>
    </row>
    <row r="96699" spans="1:31" x14ac:dyDescent="0.25">
      <c r="A96699" s="41">
        <v>0</v>
      </c>
      <c r="C96699" s="56"/>
      <c r="AC96699" s="56"/>
      <c r="AD96699" s="56"/>
      <c r="AE96699" s="56"/>
    </row>
    <row r="96700" spans="1:31" x14ac:dyDescent="0.25">
      <c r="A96700" s="41">
        <v>0</v>
      </c>
      <c r="C96700" s="56"/>
      <c r="AC96700" s="56"/>
      <c r="AD96700" s="56"/>
      <c r="AE96700" s="56"/>
    </row>
    <row r="96701" spans="1:31" x14ac:dyDescent="0.25">
      <c r="A96701" s="41">
        <v>0</v>
      </c>
      <c r="C96701" s="56"/>
      <c r="AC96701" s="56"/>
      <c r="AD96701" s="56"/>
      <c r="AE96701" s="56"/>
    </row>
    <row r="96702" spans="1:31" x14ac:dyDescent="0.25">
      <c r="A96702" s="41">
        <v>0</v>
      </c>
      <c r="C96702" s="56"/>
      <c r="AC96702" s="56"/>
      <c r="AD96702" s="56"/>
      <c r="AE96702" s="56"/>
    </row>
    <row r="96703" spans="1:31" x14ac:dyDescent="0.25">
      <c r="A96703" s="41">
        <v>0</v>
      </c>
      <c r="C96703" s="56"/>
      <c r="AC96703" s="56"/>
      <c r="AD96703" s="56"/>
      <c r="AE96703" s="56"/>
    </row>
    <row r="96704" spans="1:31" x14ac:dyDescent="0.25">
      <c r="A96704" s="41">
        <v>0</v>
      </c>
      <c r="C96704" s="56"/>
      <c r="AC96704" s="56"/>
      <c r="AD96704" s="56"/>
      <c r="AE96704" s="56"/>
    </row>
    <row r="96705" spans="1:31" x14ac:dyDescent="0.25">
      <c r="A96705" s="41">
        <v>0</v>
      </c>
      <c r="C96705" s="56"/>
      <c r="AC96705" s="56"/>
      <c r="AD96705" s="56"/>
      <c r="AE96705" s="56"/>
    </row>
    <row r="96706" spans="1:31" x14ac:dyDescent="0.25">
      <c r="A96706" s="41">
        <v>0</v>
      </c>
      <c r="C96706" s="56"/>
      <c r="AC96706" s="56"/>
      <c r="AD96706" s="56"/>
      <c r="AE96706" s="56"/>
    </row>
    <row r="96707" spans="1:31" x14ac:dyDescent="0.25">
      <c r="A96707" s="41">
        <v>0</v>
      </c>
      <c r="C96707" s="56"/>
      <c r="AC96707" s="56"/>
      <c r="AD96707" s="56"/>
      <c r="AE96707" s="56"/>
    </row>
    <row r="96708" spans="1:31" x14ac:dyDescent="0.25">
      <c r="A96708" s="41">
        <v>0</v>
      </c>
      <c r="C96708" s="56"/>
      <c r="AC96708" s="56"/>
      <c r="AD96708" s="56"/>
      <c r="AE96708" s="56"/>
    </row>
    <row r="96709" spans="1:31" x14ac:dyDescent="0.25">
      <c r="A96709" s="41">
        <v>0</v>
      </c>
      <c r="C96709" s="56"/>
      <c r="AC96709" s="56"/>
      <c r="AD96709" s="56"/>
      <c r="AE96709" s="56"/>
    </row>
    <row r="96710" spans="1:31" x14ac:dyDescent="0.25">
      <c r="A96710" s="41">
        <v>0</v>
      </c>
      <c r="C96710" s="56"/>
      <c r="AC96710" s="56"/>
      <c r="AD96710" s="56"/>
      <c r="AE96710" s="56"/>
    </row>
    <row r="96711" spans="1:31" x14ac:dyDescent="0.25">
      <c r="A96711" s="41">
        <v>0</v>
      </c>
      <c r="C96711" s="56"/>
      <c r="AC96711" s="56"/>
      <c r="AD96711" s="56"/>
      <c r="AE96711" s="56"/>
    </row>
    <row r="96712" spans="1:31" x14ac:dyDescent="0.25">
      <c r="A96712" s="41">
        <v>0</v>
      </c>
      <c r="C96712" s="56"/>
      <c r="AC96712" s="56"/>
      <c r="AD96712" s="56"/>
      <c r="AE96712" s="56"/>
    </row>
    <row r="96713" spans="1:31" x14ac:dyDescent="0.25">
      <c r="A96713" s="41">
        <v>0</v>
      </c>
      <c r="C96713" s="56"/>
      <c r="AC96713" s="56"/>
      <c r="AD96713" s="56"/>
      <c r="AE96713" s="56"/>
    </row>
    <row r="96714" spans="1:31" x14ac:dyDescent="0.25">
      <c r="A96714" s="41">
        <v>0</v>
      </c>
      <c r="C96714" s="56"/>
      <c r="AC96714" s="56"/>
      <c r="AD96714" s="56"/>
      <c r="AE96714" s="56"/>
    </row>
    <row r="96715" spans="1:31" x14ac:dyDescent="0.25">
      <c r="A96715" s="41">
        <v>0</v>
      </c>
      <c r="C96715" s="56"/>
      <c r="AC96715" s="56"/>
      <c r="AD96715" s="56"/>
      <c r="AE96715" s="56"/>
    </row>
    <row r="96716" spans="1:31" x14ac:dyDescent="0.25">
      <c r="A96716" s="41">
        <v>0</v>
      </c>
      <c r="C96716" s="56"/>
      <c r="AC96716" s="56"/>
      <c r="AD96716" s="56"/>
      <c r="AE96716" s="56"/>
    </row>
    <row r="96717" spans="1:31" x14ac:dyDescent="0.25">
      <c r="A96717" s="41">
        <v>0</v>
      </c>
      <c r="C96717" s="56"/>
      <c r="AC96717" s="56"/>
      <c r="AD96717" s="56"/>
      <c r="AE96717" s="56"/>
    </row>
    <row r="96718" spans="1:31" x14ac:dyDescent="0.25">
      <c r="A96718" s="41">
        <v>0</v>
      </c>
      <c r="C96718" s="56"/>
      <c r="AC96718" s="56"/>
      <c r="AD96718" s="56"/>
      <c r="AE96718" s="56"/>
    </row>
    <row r="96719" spans="1:31" x14ac:dyDescent="0.25">
      <c r="A96719" s="41">
        <v>0</v>
      </c>
      <c r="C96719" s="56"/>
      <c r="AC96719" s="56"/>
      <c r="AD96719" s="56"/>
      <c r="AE96719" s="56"/>
    </row>
    <row r="96720" spans="1:31" x14ac:dyDescent="0.25">
      <c r="A96720" s="41">
        <v>0</v>
      </c>
      <c r="C96720" s="56"/>
      <c r="AC96720" s="56"/>
      <c r="AD96720" s="56"/>
      <c r="AE96720" s="56"/>
    </row>
    <row r="96721" spans="1:31" x14ac:dyDescent="0.25">
      <c r="A96721" s="41">
        <v>0</v>
      </c>
      <c r="C96721" s="56"/>
      <c r="AC96721" s="56"/>
      <c r="AD96721" s="56"/>
      <c r="AE96721" s="56"/>
    </row>
    <row r="96722" spans="1:31" x14ac:dyDescent="0.25">
      <c r="A96722" s="41">
        <v>0</v>
      </c>
      <c r="C96722" s="56"/>
      <c r="AC96722" s="56"/>
      <c r="AD96722" s="56"/>
      <c r="AE96722" s="56"/>
    </row>
    <row r="96723" spans="1:31" x14ac:dyDescent="0.25">
      <c r="A96723" s="41">
        <v>0</v>
      </c>
      <c r="C96723" s="56"/>
      <c r="AC96723" s="56"/>
      <c r="AD96723" s="56"/>
      <c r="AE96723" s="56"/>
    </row>
    <row r="96724" spans="1:31" x14ac:dyDescent="0.25">
      <c r="A96724" s="41">
        <v>0</v>
      </c>
      <c r="C96724" s="56"/>
      <c r="AC96724" s="56"/>
      <c r="AD96724" s="56"/>
      <c r="AE96724" s="56"/>
    </row>
    <row r="96725" spans="1:31" x14ac:dyDescent="0.25">
      <c r="A96725" s="41">
        <v>0</v>
      </c>
      <c r="C96725" s="56"/>
      <c r="AC96725" s="56"/>
      <c r="AD96725" s="56"/>
      <c r="AE96725" s="56"/>
    </row>
    <row r="96726" spans="1:31" x14ac:dyDescent="0.25">
      <c r="A96726" s="41">
        <v>0</v>
      </c>
      <c r="C96726" s="56"/>
      <c r="AC96726" s="56"/>
      <c r="AD96726" s="56"/>
      <c r="AE96726" s="56"/>
    </row>
    <row r="96727" spans="1:31" x14ac:dyDescent="0.25">
      <c r="A96727" s="41">
        <v>0</v>
      </c>
      <c r="C96727" s="56"/>
      <c r="AC96727" s="56"/>
      <c r="AD96727" s="56"/>
      <c r="AE96727" s="56"/>
    </row>
    <row r="96728" spans="1:31" x14ac:dyDescent="0.25">
      <c r="A96728" s="41">
        <v>0</v>
      </c>
      <c r="C96728" s="56"/>
      <c r="AC96728" s="56"/>
      <c r="AD96728" s="56"/>
      <c r="AE96728" s="56"/>
    </row>
    <row r="96729" spans="1:31" x14ac:dyDescent="0.25">
      <c r="A96729" s="41">
        <v>0</v>
      </c>
      <c r="C96729" s="56"/>
      <c r="AC96729" s="56"/>
      <c r="AD96729" s="56"/>
      <c r="AE96729" s="56"/>
    </row>
    <row r="96730" spans="1:31" x14ac:dyDescent="0.25">
      <c r="A96730" s="41">
        <v>0</v>
      </c>
      <c r="C96730" s="56"/>
      <c r="AC96730" s="56"/>
      <c r="AD96730" s="56"/>
      <c r="AE96730" s="56"/>
    </row>
    <row r="96731" spans="1:31" x14ac:dyDescent="0.25">
      <c r="A96731" s="41">
        <v>0</v>
      </c>
      <c r="C96731" s="56"/>
      <c r="AC96731" s="56"/>
      <c r="AD96731" s="56"/>
      <c r="AE96731" s="56"/>
    </row>
    <row r="96732" spans="1:31" x14ac:dyDescent="0.25">
      <c r="A96732" s="41">
        <v>0</v>
      </c>
      <c r="C96732" s="56"/>
      <c r="AC96732" s="56"/>
      <c r="AD96732" s="56"/>
      <c r="AE96732" s="56"/>
    </row>
    <row r="96733" spans="1:31" x14ac:dyDescent="0.25">
      <c r="A96733" s="41">
        <v>0</v>
      </c>
      <c r="C96733" s="56"/>
      <c r="AC96733" s="56"/>
      <c r="AD96733" s="56"/>
      <c r="AE96733" s="56"/>
    </row>
    <row r="96734" spans="1:31" x14ac:dyDescent="0.25">
      <c r="A96734" s="41">
        <v>0</v>
      </c>
      <c r="C96734" s="56"/>
      <c r="AC96734" s="56"/>
      <c r="AD96734" s="56"/>
      <c r="AE96734" s="56"/>
    </row>
    <row r="96735" spans="1:31" x14ac:dyDescent="0.25">
      <c r="A96735" s="41">
        <v>0</v>
      </c>
      <c r="C96735" s="56"/>
      <c r="AC96735" s="56"/>
      <c r="AD96735" s="56"/>
      <c r="AE96735" s="56"/>
    </row>
    <row r="96736" spans="1:31" x14ac:dyDescent="0.25">
      <c r="A96736" s="41">
        <v>0</v>
      </c>
      <c r="C96736" s="56"/>
      <c r="AC96736" s="56"/>
      <c r="AD96736" s="56"/>
      <c r="AE96736" s="56"/>
    </row>
    <row r="96737" spans="1:31" x14ac:dyDescent="0.25">
      <c r="A96737" s="41">
        <v>0</v>
      </c>
      <c r="C96737" s="56"/>
      <c r="AC96737" s="56"/>
      <c r="AD96737" s="56"/>
      <c r="AE96737" s="56"/>
    </row>
    <row r="96738" spans="1:31" x14ac:dyDescent="0.25">
      <c r="A96738" s="41">
        <v>0</v>
      </c>
      <c r="C96738" s="56"/>
      <c r="AC96738" s="56"/>
      <c r="AD96738" s="56"/>
      <c r="AE96738" s="56"/>
    </row>
    <row r="96739" spans="1:31" x14ac:dyDescent="0.25">
      <c r="A96739" s="41">
        <v>0</v>
      </c>
      <c r="C96739" s="56"/>
      <c r="AC96739" s="56"/>
      <c r="AD96739" s="56"/>
      <c r="AE96739" s="56"/>
    </row>
    <row r="96740" spans="1:31" x14ac:dyDescent="0.25">
      <c r="A96740" s="41">
        <v>0</v>
      </c>
      <c r="C96740" s="56"/>
      <c r="AC96740" s="56"/>
      <c r="AD96740" s="56"/>
      <c r="AE96740" s="56"/>
    </row>
    <row r="96741" spans="1:31" x14ac:dyDescent="0.25">
      <c r="A96741" s="41">
        <v>0</v>
      </c>
      <c r="C96741" s="56"/>
      <c r="AC96741" s="56"/>
      <c r="AD96741" s="56"/>
      <c r="AE96741" s="56"/>
    </row>
    <row r="96742" spans="1:31" x14ac:dyDescent="0.25">
      <c r="A96742" s="41">
        <v>0</v>
      </c>
      <c r="C96742" s="56"/>
      <c r="AC96742" s="56"/>
      <c r="AD96742" s="56"/>
      <c r="AE96742" s="56"/>
    </row>
    <row r="96743" spans="1:31" x14ac:dyDescent="0.25">
      <c r="A96743" s="41">
        <v>0</v>
      </c>
      <c r="C96743" s="56"/>
      <c r="AC96743" s="56"/>
      <c r="AD96743" s="56"/>
      <c r="AE96743" s="56"/>
    </row>
    <row r="96744" spans="1:31" x14ac:dyDescent="0.25">
      <c r="A96744" s="41">
        <v>0</v>
      </c>
      <c r="C96744" s="56"/>
      <c r="AC96744" s="56"/>
      <c r="AD96744" s="56"/>
      <c r="AE96744" s="56"/>
    </row>
    <row r="96745" spans="1:31" x14ac:dyDescent="0.25">
      <c r="A96745" s="41">
        <v>0</v>
      </c>
      <c r="C96745" s="56"/>
      <c r="AC96745" s="56"/>
      <c r="AD96745" s="56"/>
      <c r="AE96745" s="56"/>
    </row>
    <row r="96746" spans="1:31" x14ac:dyDescent="0.25">
      <c r="A96746" s="41">
        <v>0</v>
      </c>
      <c r="C96746" s="56"/>
      <c r="AC96746" s="56"/>
      <c r="AD96746" s="56"/>
      <c r="AE96746" s="56"/>
    </row>
    <row r="96747" spans="1:31" x14ac:dyDescent="0.25">
      <c r="A96747" s="41">
        <v>0</v>
      </c>
      <c r="C96747" s="56"/>
      <c r="AC96747" s="56"/>
      <c r="AD96747" s="56"/>
      <c r="AE96747" s="56"/>
    </row>
    <row r="96748" spans="1:31" x14ac:dyDescent="0.25">
      <c r="A96748" s="41">
        <v>0</v>
      </c>
      <c r="C96748" s="56"/>
      <c r="AC96748" s="56"/>
      <c r="AD96748" s="56"/>
      <c r="AE96748" s="56"/>
    </row>
    <row r="96749" spans="1:31" x14ac:dyDescent="0.25">
      <c r="A96749" s="41">
        <v>0</v>
      </c>
      <c r="C96749" s="56"/>
      <c r="AC96749" s="56"/>
      <c r="AD96749" s="56"/>
      <c r="AE96749" s="56"/>
    </row>
    <row r="96750" spans="1:31" x14ac:dyDescent="0.25">
      <c r="A96750" s="41">
        <v>0</v>
      </c>
      <c r="C96750" s="56"/>
      <c r="AC96750" s="56"/>
      <c r="AD96750" s="56"/>
      <c r="AE96750" s="56"/>
    </row>
    <row r="96751" spans="1:31" x14ac:dyDescent="0.25">
      <c r="A96751" s="41">
        <v>0</v>
      </c>
      <c r="C96751" s="56"/>
      <c r="AC96751" s="56"/>
      <c r="AD96751" s="56"/>
      <c r="AE96751" s="56"/>
    </row>
    <row r="96752" spans="1:31" x14ac:dyDescent="0.25">
      <c r="A96752" s="41">
        <v>0</v>
      </c>
      <c r="C96752" s="56"/>
      <c r="AC96752" s="56"/>
      <c r="AD96752" s="56"/>
      <c r="AE96752" s="56"/>
    </row>
    <row r="96753" spans="1:31" x14ac:dyDescent="0.25">
      <c r="A96753" s="41">
        <v>0</v>
      </c>
      <c r="C96753" s="56"/>
      <c r="AC96753" s="56"/>
      <c r="AD96753" s="56"/>
      <c r="AE96753" s="56"/>
    </row>
    <row r="96754" spans="1:31" x14ac:dyDescent="0.25">
      <c r="A96754" s="41">
        <v>0</v>
      </c>
      <c r="C96754" s="56"/>
      <c r="AC96754" s="56"/>
      <c r="AD96754" s="56"/>
      <c r="AE96754" s="56"/>
    </row>
    <row r="96755" spans="1:31" x14ac:dyDescent="0.25">
      <c r="A96755" s="41">
        <v>0</v>
      </c>
      <c r="C96755" s="56"/>
      <c r="AC96755" s="56"/>
      <c r="AD96755" s="56"/>
      <c r="AE96755" s="56"/>
    </row>
    <row r="96756" spans="1:31" x14ac:dyDescent="0.25">
      <c r="A96756" s="41">
        <v>0</v>
      </c>
      <c r="C96756" s="56"/>
      <c r="AC96756" s="56"/>
      <c r="AD96756" s="56"/>
      <c r="AE96756" s="56"/>
    </row>
    <row r="96757" spans="1:31" x14ac:dyDescent="0.25">
      <c r="A96757" s="41">
        <v>0</v>
      </c>
      <c r="C96757" s="56"/>
      <c r="AC96757" s="56"/>
      <c r="AD96757" s="56"/>
      <c r="AE96757" s="56"/>
    </row>
    <row r="96758" spans="1:31" x14ac:dyDescent="0.25">
      <c r="A96758" s="41">
        <v>0</v>
      </c>
      <c r="C96758" s="56"/>
      <c r="AC96758" s="56"/>
      <c r="AD96758" s="56"/>
      <c r="AE96758" s="56"/>
    </row>
    <row r="96759" spans="1:31" x14ac:dyDescent="0.25">
      <c r="A96759" s="41">
        <v>0</v>
      </c>
      <c r="C96759" s="56"/>
      <c r="AC96759" s="56"/>
      <c r="AD96759" s="56"/>
      <c r="AE96759" s="56"/>
    </row>
    <row r="96760" spans="1:31" x14ac:dyDescent="0.25">
      <c r="A96760" s="41">
        <v>0</v>
      </c>
      <c r="C96760" s="56"/>
      <c r="AC96760" s="56"/>
      <c r="AD96760" s="56"/>
      <c r="AE96760" s="56"/>
    </row>
    <row r="96761" spans="1:31" x14ac:dyDescent="0.25">
      <c r="A96761" s="41">
        <v>0</v>
      </c>
      <c r="C96761" s="56"/>
      <c r="AC96761" s="56"/>
      <c r="AD96761" s="56"/>
      <c r="AE96761" s="56"/>
    </row>
    <row r="96762" spans="1:31" x14ac:dyDescent="0.25">
      <c r="A96762" s="41">
        <v>0</v>
      </c>
      <c r="C96762" s="56"/>
      <c r="AC96762" s="56"/>
      <c r="AD96762" s="56"/>
      <c r="AE96762" s="56"/>
    </row>
    <row r="96763" spans="1:31" x14ac:dyDescent="0.25">
      <c r="A96763" s="41">
        <v>0</v>
      </c>
      <c r="C96763" s="56"/>
      <c r="AC96763" s="56"/>
      <c r="AD96763" s="56"/>
      <c r="AE96763" s="56"/>
    </row>
    <row r="96764" spans="1:31" x14ac:dyDescent="0.25">
      <c r="A96764" s="41">
        <v>0</v>
      </c>
      <c r="C96764" s="56"/>
      <c r="AC96764" s="56"/>
      <c r="AD96764" s="56"/>
      <c r="AE96764" s="56"/>
    </row>
    <row r="96765" spans="1:31" x14ac:dyDescent="0.25">
      <c r="A96765" s="41">
        <v>0</v>
      </c>
      <c r="C96765" s="56"/>
      <c r="AC96765" s="56"/>
      <c r="AD96765" s="56"/>
      <c r="AE96765" s="56"/>
    </row>
    <row r="96766" spans="1:31" x14ac:dyDescent="0.25">
      <c r="A96766" s="41">
        <v>0</v>
      </c>
      <c r="C96766" s="56"/>
      <c r="AC96766" s="56"/>
      <c r="AD96766" s="56"/>
      <c r="AE96766" s="56"/>
    </row>
    <row r="96767" spans="1:31" x14ac:dyDescent="0.25">
      <c r="A96767" s="41">
        <v>0</v>
      </c>
      <c r="C96767" s="56"/>
      <c r="AC96767" s="56"/>
      <c r="AD96767" s="56"/>
      <c r="AE96767" s="56"/>
    </row>
    <row r="96768" spans="1:31" x14ac:dyDescent="0.25">
      <c r="A96768" s="41">
        <v>0</v>
      </c>
      <c r="C96768" s="56"/>
      <c r="AC96768" s="56"/>
      <c r="AD96768" s="56"/>
      <c r="AE96768" s="56"/>
    </row>
    <row r="96769" spans="1:31" x14ac:dyDescent="0.25">
      <c r="A96769" s="41">
        <v>0</v>
      </c>
      <c r="C96769" s="56"/>
      <c r="AC96769" s="56"/>
      <c r="AD96769" s="56"/>
      <c r="AE96769" s="56"/>
    </row>
    <row r="96770" spans="1:31" x14ac:dyDescent="0.25">
      <c r="A96770" s="41">
        <v>0</v>
      </c>
      <c r="C96770" s="56"/>
      <c r="AC96770" s="56"/>
      <c r="AD96770" s="56"/>
      <c r="AE96770" s="56"/>
    </row>
    <row r="96771" spans="1:31" x14ac:dyDescent="0.25">
      <c r="A96771" s="41">
        <v>0</v>
      </c>
      <c r="C96771" s="56"/>
      <c r="AC96771" s="56"/>
      <c r="AD96771" s="56"/>
      <c r="AE96771" s="56"/>
    </row>
    <row r="96772" spans="1:31" x14ac:dyDescent="0.25">
      <c r="A96772" s="41">
        <v>0</v>
      </c>
      <c r="C96772" s="56"/>
      <c r="AC96772" s="56"/>
      <c r="AD96772" s="56"/>
      <c r="AE96772" s="56"/>
    </row>
    <row r="96773" spans="1:31" x14ac:dyDescent="0.25">
      <c r="A96773" s="41">
        <v>0</v>
      </c>
      <c r="C96773" s="56"/>
      <c r="AC96773" s="56"/>
      <c r="AD96773" s="56"/>
      <c r="AE96773" s="56"/>
    </row>
    <row r="96774" spans="1:31" x14ac:dyDescent="0.25">
      <c r="A96774" s="41">
        <v>0</v>
      </c>
      <c r="C96774" s="56"/>
      <c r="AC96774" s="56"/>
      <c r="AD96774" s="56"/>
      <c r="AE96774" s="56"/>
    </row>
    <row r="96775" spans="1:31" x14ac:dyDescent="0.25">
      <c r="A96775" s="41">
        <v>0</v>
      </c>
      <c r="C96775" s="56"/>
      <c r="AC96775" s="56"/>
      <c r="AD96775" s="56"/>
      <c r="AE96775" s="56"/>
    </row>
    <row r="96776" spans="1:31" x14ac:dyDescent="0.25">
      <c r="A96776" s="41">
        <v>0</v>
      </c>
      <c r="C96776" s="56"/>
      <c r="AC96776" s="56"/>
      <c r="AD96776" s="56"/>
      <c r="AE96776" s="56"/>
    </row>
    <row r="96777" spans="1:31" x14ac:dyDescent="0.25">
      <c r="A96777" s="41">
        <v>0</v>
      </c>
      <c r="C96777" s="56"/>
      <c r="AC96777" s="56"/>
      <c r="AD96777" s="56"/>
      <c r="AE96777" s="56"/>
    </row>
    <row r="96778" spans="1:31" x14ac:dyDescent="0.25">
      <c r="A96778" s="41">
        <v>0</v>
      </c>
      <c r="C96778" s="56"/>
      <c r="AC96778" s="56"/>
      <c r="AD96778" s="56"/>
      <c r="AE96778" s="56"/>
    </row>
    <row r="96779" spans="1:31" x14ac:dyDescent="0.25">
      <c r="A96779" s="41">
        <v>0</v>
      </c>
      <c r="C96779" s="56"/>
      <c r="AC96779" s="56"/>
      <c r="AD96779" s="56"/>
      <c r="AE96779" s="56"/>
    </row>
    <row r="96780" spans="1:31" x14ac:dyDescent="0.25">
      <c r="A96780" s="41">
        <v>0</v>
      </c>
      <c r="C96780" s="56"/>
      <c r="AC96780" s="56"/>
      <c r="AD96780" s="56"/>
      <c r="AE96780" s="56"/>
    </row>
    <row r="96781" spans="1:31" x14ac:dyDescent="0.25">
      <c r="A96781" s="41">
        <v>0</v>
      </c>
      <c r="C96781" s="56"/>
      <c r="AC96781" s="56"/>
      <c r="AD96781" s="56"/>
      <c r="AE96781" s="56"/>
    </row>
    <row r="96782" spans="1:31" x14ac:dyDescent="0.25">
      <c r="A96782" s="41">
        <v>0</v>
      </c>
      <c r="C96782" s="56"/>
      <c r="AC96782" s="56"/>
      <c r="AD96782" s="56"/>
      <c r="AE96782" s="56"/>
    </row>
    <row r="96783" spans="1:31" x14ac:dyDescent="0.25">
      <c r="A96783" s="41">
        <v>0</v>
      </c>
      <c r="C96783" s="56"/>
      <c r="AC96783" s="56"/>
      <c r="AD96783" s="56"/>
      <c r="AE96783" s="56"/>
    </row>
    <row r="96784" spans="1:31" x14ac:dyDescent="0.25">
      <c r="A96784" s="41">
        <v>0</v>
      </c>
      <c r="C96784" s="56"/>
      <c r="AC96784" s="56"/>
      <c r="AD96784" s="56"/>
      <c r="AE96784" s="56"/>
    </row>
    <row r="96785" spans="1:31" x14ac:dyDescent="0.25">
      <c r="A96785" s="41">
        <v>0</v>
      </c>
      <c r="C96785" s="56"/>
      <c r="AC96785" s="56"/>
      <c r="AD96785" s="56"/>
      <c r="AE96785" s="56"/>
    </row>
    <row r="96786" spans="1:31" x14ac:dyDescent="0.25">
      <c r="A96786" s="41">
        <v>242</v>
      </c>
      <c r="C96786" s="56"/>
      <c r="AC96786" s="56"/>
      <c r="AD96786" s="56"/>
      <c r="AE96786" s="56"/>
    </row>
    <row r="96787" spans="1:31" x14ac:dyDescent="0.25">
      <c r="A96787" s="41">
        <v>0</v>
      </c>
      <c r="C96787" s="56"/>
      <c r="AC96787" s="56"/>
      <c r="AD96787" s="56"/>
      <c r="AE96787" s="56"/>
    </row>
    <row r="96788" spans="1:31" x14ac:dyDescent="0.25">
      <c r="A96788" s="41">
        <v>0</v>
      </c>
      <c r="C96788" s="56"/>
      <c r="AC96788" s="56"/>
      <c r="AD96788" s="56"/>
      <c r="AE96788" s="56"/>
    </row>
    <row r="96789" spans="1:31" x14ac:dyDescent="0.25">
      <c r="A96789" s="41">
        <v>0</v>
      </c>
      <c r="C96789" s="56"/>
      <c r="AC96789" s="56"/>
      <c r="AD96789" s="56"/>
      <c r="AE96789" s="56"/>
    </row>
    <row r="96790" spans="1:31" x14ac:dyDescent="0.25">
      <c r="A96790" s="41">
        <v>0</v>
      </c>
      <c r="C96790" s="56"/>
      <c r="AC96790" s="56"/>
      <c r="AD96790" s="56"/>
      <c r="AE96790" s="56"/>
    </row>
    <row r="96791" spans="1:31" x14ac:dyDescent="0.25">
      <c r="A96791" s="41">
        <v>0</v>
      </c>
      <c r="C96791" s="56"/>
      <c r="AC96791" s="56"/>
      <c r="AD96791" s="56"/>
      <c r="AE96791" s="56"/>
    </row>
    <row r="96792" spans="1:31" x14ac:dyDescent="0.25">
      <c r="A96792" s="41">
        <v>0</v>
      </c>
      <c r="C96792" s="56"/>
      <c r="AC96792" s="56"/>
      <c r="AD96792" s="56"/>
      <c r="AE96792" s="56"/>
    </row>
    <row r="96793" spans="1:31" x14ac:dyDescent="0.25">
      <c r="A96793" s="41">
        <v>0</v>
      </c>
      <c r="C96793" s="56"/>
      <c r="AC96793" s="56"/>
      <c r="AD96793" s="56"/>
      <c r="AE96793" s="56"/>
    </row>
    <row r="96794" spans="1:31" x14ac:dyDescent="0.25">
      <c r="A96794" s="41">
        <v>0</v>
      </c>
      <c r="C96794" s="56"/>
      <c r="AC96794" s="56"/>
      <c r="AD96794" s="56"/>
      <c r="AE96794" s="56"/>
    </row>
    <row r="96795" spans="1:31" x14ac:dyDescent="0.25">
      <c r="A96795" s="41">
        <v>0</v>
      </c>
      <c r="C96795" s="56"/>
      <c r="AC96795" s="56"/>
      <c r="AD96795" s="56"/>
      <c r="AE96795" s="56"/>
    </row>
    <row r="96796" spans="1:31" x14ac:dyDescent="0.25">
      <c r="A96796" s="41">
        <v>0</v>
      </c>
      <c r="C96796" s="56"/>
      <c r="AC96796" s="56"/>
      <c r="AD96796" s="56"/>
      <c r="AE96796" s="56"/>
    </row>
    <row r="96797" spans="1:31" x14ac:dyDescent="0.25">
      <c r="A96797" s="41">
        <v>0</v>
      </c>
      <c r="C96797" s="56"/>
      <c r="AC96797" s="56"/>
      <c r="AD96797" s="56"/>
      <c r="AE96797" s="56"/>
    </row>
    <row r="96798" spans="1:31" x14ac:dyDescent="0.25">
      <c r="A96798" s="41">
        <v>0</v>
      </c>
      <c r="C96798" s="56"/>
      <c r="AC96798" s="56"/>
      <c r="AD96798" s="56"/>
      <c r="AE96798" s="56"/>
    </row>
    <row r="96799" spans="1:31" x14ac:dyDescent="0.25">
      <c r="A96799" s="41">
        <v>0</v>
      </c>
      <c r="C96799" s="56"/>
      <c r="AC96799" s="56"/>
      <c r="AD96799" s="56"/>
      <c r="AE96799" s="56"/>
    </row>
    <row r="96800" spans="1:31" x14ac:dyDescent="0.25">
      <c r="A96800" s="41">
        <v>0</v>
      </c>
      <c r="C96800" s="56"/>
      <c r="AC96800" s="56"/>
      <c r="AD96800" s="56"/>
      <c r="AE96800" s="56"/>
    </row>
    <row r="96801" spans="1:31" x14ac:dyDescent="0.25">
      <c r="A96801" s="41">
        <v>0</v>
      </c>
      <c r="C96801" s="56"/>
      <c r="AC96801" s="56"/>
      <c r="AD96801" s="56"/>
      <c r="AE96801" s="56"/>
    </row>
    <row r="96802" spans="1:31" x14ac:dyDescent="0.25">
      <c r="A96802" s="41">
        <v>0</v>
      </c>
      <c r="C96802" s="56"/>
      <c r="AC96802" s="56"/>
      <c r="AD96802" s="56"/>
      <c r="AE96802" s="56"/>
    </row>
    <row r="96803" spans="1:31" x14ac:dyDescent="0.25">
      <c r="A96803" s="41">
        <v>0</v>
      </c>
      <c r="C96803" s="56"/>
      <c r="AC96803" s="56"/>
      <c r="AD96803" s="56"/>
      <c r="AE96803" s="56"/>
    </row>
    <row r="96804" spans="1:31" x14ac:dyDescent="0.25">
      <c r="A96804" s="41">
        <v>0</v>
      </c>
      <c r="C96804" s="56"/>
      <c r="AC96804" s="56"/>
      <c r="AD96804" s="56"/>
      <c r="AE96804" s="56"/>
    </row>
    <row r="96805" spans="1:31" x14ac:dyDescent="0.25">
      <c r="A96805" s="41">
        <v>0</v>
      </c>
      <c r="C96805" s="56"/>
      <c r="AC96805" s="56"/>
      <c r="AD96805" s="56"/>
      <c r="AE96805" s="56"/>
    </row>
    <row r="96806" spans="1:31" x14ac:dyDescent="0.25">
      <c r="A96806" s="41">
        <v>0</v>
      </c>
      <c r="C96806" s="56"/>
      <c r="AC96806" s="56"/>
      <c r="AD96806" s="56"/>
      <c r="AE96806" s="56"/>
    </row>
    <row r="96807" spans="1:31" x14ac:dyDescent="0.25">
      <c r="A96807" s="41">
        <v>0</v>
      </c>
      <c r="C96807" s="56"/>
      <c r="AC96807" s="56"/>
      <c r="AD96807" s="56"/>
      <c r="AE96807" s="56"/>
    </row>
    <row r="96808" spans="1:31" x14ac:dyDescent="0.25">
      <c r="A96808" s="41">
        <v>0</v>
      </c>
      <c r="C96808" s="56"/>
      <c r="AC96808" s="56"/>
      <c r="AD96808" s="56"/>
      <c r="AE96808" s="56"/>
    </row>
    <row r="96809" spans="1:31" x14ac:dyDescent="0.25">
      <c r="A96809" s="41">
        <v>0</v>
      </c>
      <c r="C96809" s="56"/>
      <c r="AC96809" s="56"/>
      <c r="AD96809" s="56"/>
      <c r="AE96809" s="56"/>
    </row>
    <row r="96810" spans="1:31" x14ac:dyDescent="0.25">
      <c r="A96810" s="41">
        <v>0</v>
      </c>
      <c r="C96810" s="56"/>
      <c r="AC96810" s="56"/>
      <c r="AD96810" s="56"/>
      <c r="AE96810" s="56"/>
    </row>
    <row r="96811" spans="1:31" x14ac:dyDescent="0.25">
      <c r="A96811" s="41">
        <v>0</v>
      </c>
      <c r="C96811" s="56"/>
      <c r="AC96811" s="56"/>
      <c r="AD96811" s="56"/>
      <c r="AE96811" s="56"/>
    </row>
    <row r="96812" spans="1:31" x14ac:dyDescent="0.25">
      <c r="A96812" s="41">
        <v>0</v>
      </c>
      <c r="C96812" s="56"/>
      <c r="AC96812" s="56"/>
      <c r="AD96812" s="56"/>
      <c r="AE96812" s="56"/>
    </row>
    <row r="96813" spans="1:31" x14ac:dyDescent="0.25">
      <c r="A96813" s="41">
        <v>0</v>
      </c>
      <c r="C96813" s="56"/>
      <c r="AC96813" s="56"/>
      <c r="AD96813" s="56"/>
      <c r="AE96813" s="56"/>
    </row>
    <row r="96814" spans="1:31" x14ac:dyDescent="0.25">
      <c r="A96814" s="41">
        <v>0</v>
      </c>
      <c r="C96814" s="56"/>
      <c r="AC96814" s="56"/>
      <c r="AD96814" s="56"/>
      <c r="AE96814" s="56"/>
    </row>
    <row r="96815" spans="1:31" x14ac:dyDescent="0.25">
      <c r="A96815" s="41">
        <v>0</v>
      </c>
      <c r="C96815" s="56"/>
      <c r="AC96815" s="56"/>
      <c r="AD96815" s="56"/>
      <c r="AE96815" s="56"/>
    </row>
    <row r="96816" spans="1:31" x14ac:dyDescent="0.25">
      <c r="A96816" s="41">
        <v>0</v>
      </c>
      <c r="C96816" s="56"/>
      <c r="AC96816" s="56"/>
      <c r="AD96816" s="56"/>
      <c r="AE96816" s="56"/>
    </row>
    <row r="96817" spans="1:31" x14ac:dyDescent="0.25">
      <c r="A96817" s="41">
        <v>0</v>
      </c>
      <c r="C96817" s="56"/>
      <c r="AC96817" s="56"/>
      <c r="AD96817" s="56"/>
      <c r="AE96817" s="56"/>
    </row>
    <row r="96818" spans="1:31" x14ac:dyDescent="0.25">
      <c r="A96818" s="41">
        <v>0</v>
      </c>
      <c r="C96818" s="56"/>
      <c r="AC96818" s="56"/>
      <c r="AD96818" s="56"/>
      <c r="AE96818" s="56"/>
    </row>
    <row r="96819" spans="1:31" x14ac:dyDescent="0.25">
      <c r="A96819" s="41">
        <v>0</v>
      </c>
      <c r="C96819" s="56"/>
      <c r="AC96819" s="56"/>
      <c r="AD96819" s="56"/>
      <c r="AE96819" s="56"/>
    </row>
    <row r="96820" spans="1:31" x14ac:dyDescent="0.25">
      <c r="A96820" s="41">
        <v>0</v>
      </c>
      <c r="C96820" s="56"/>
      <c r="AC96820" s="56"/>
      <c r="AD96820" s="56"/>
      <c r="AE96820" s="56"/>
    </row>
    <row r="96821" spans="1:31" x14ac:dyDescent="0.25">
      <c r="A96821" s="41">
        <v>0</v>
      </c>
      <c r="C96821" s="56"/>
      <c r="AC96821" s="56"/>
      <c r="AD96821" s="56"/>
      <c r="AE96821" s="56"/>
    </row>
    <row r="96822" spans="1:31" x14ac:dyDescent="0.25">
      <c r="A96822" s="41">
        <v>0</v>
      </c>
      <c r="C96822" s="56"/>
      <c r="AC96822" s="56"/>
      <c r="AD96822" s="56"/>
      <c r="AE96822" s="56"/>
    </row>
    <row r="96823" spans="1:31" x14ac:dyDescent="0.25">
      <c r="A96823" s="41">
        <v>0</v>
      </c>
      <c r="C96823" s="56"/>
      <c r="AC96823" s="56"/>
      <c r="AD96823" s="56"/>
      <c r="AE96823" s="56"/>
    </row>
    <row r="96824" spans="1:31" x14ac:dyDescent="0.25">
      <c r="A96824" s="41">
        <v>0</v>
      </c>
      <c r="C96824" s="56"/>
      <c r="AC96824" s="56"/>
      <c r="AD96824" s="56"/>
      <c r="AE96824" s="56"/>
    </row>
    <row r="96825" spans="1:31" x14ac:dyDescent="0.25">
      <c r="A96825" s="41">
        <v>0</v>
      </c>
      <c r="C96825" s="56"/>
      <c r="AC96825" s="56"/>
      <c r="AD96825" s="56"/>
      <c r="AE96825" s="56"/>
    </row>
    <row r="96826" spans="1:31" x14ac:dyDescent="0.25">
      <c r="A96826" s="41">
        <v>0</v>
      </c>
      <c r="C96826" s="56"/>
      <c r="AC96826" s="56"/>
      <c r="AD96826" s="56"/>
      <c r="AE96826" s="56"/>
    </row>
    <row r="96827" spans="1:31" x14ac:dyDescent="0.25">
      <c r="A96827" s="41">
        <v>0</v>
      </c>
      <c r="C96827" s="56"/>
      <c r="AC96827" s="56"/>
      <c r="AD96827" s="56"/>
      <c r="AE96827" s="56"/>
    </row>
    <row r="96828" spans="1:31" x14ac:dyDescent="0.25">
      <c r="A96828" s="41">
        <v>0</v>
      </c>
      <c r="C96828" s="56"/>
      <c r="AC96828" s="56"/>
      <c r="AD96828" s="56"/>
      <c r="AE96828" s="56"/>
    </row>
    <row r="96829" spans="1:31" x14ac:dyDescent="0.25">
      <c r="A96829" s="41">
        <v>0</v>
      </c>
      <c r="C96829" s="56"/>
      <c r="AC96829" s="56"/>
      <c r="AD96829" s="56"/>
      <c r="AE96829" s="56"/>
    </row>
    <row r="96830" spans="1:31" x14ac:dyDescent="0.25">
      <c r="A96830" s="41">
        <v>0</v>
      </c>
      <c r="C96830" s="56"/>
      <c r="AC96830" s="56"/>
      <c r="AD96830" s="56"/>
      <c r="AE96830" s="56"/>
    </row>
    <row r="96831" spans="1:31" x14ac:dyDescent="0.25">
      <c r="A96831" s="41">
        <v>0</v>
      </c>
      <c r="C96831" s="56"/>
      <c r="AC96831" s="56"/>
      <c r="AD96831" s="56"/>
      <c r="AE96831" s="56"/>
    </row>
    <row r="96832" spans="1:31" x14ac:dyDescent="0.25">
      <c r="A96832" s="41">
        <v>0</v>
      </c>
      <c r="C96832" s="56"/>
      <c r="AC96832" s="56"/>
      <c r="AD96832" s="56"/>
      <c r="AE96832" s="56"/>
    </row>
    <row r="96833" spans="1:31" x14ac:dyDescent="0.25">
      <c r="A96833" s="41">
        <v>0</v>
      </c>
      <c r="C96833" s="56"/>
      <c r="AC96833" s="56"/>
      <c r="AD96833" s="56"/>
      <c r="AE96833" s="56"/>
    </row>
    <row r="96834" spans="1:31" x14ac:dyDescent="0.25">
      <c r="A96834" s="41">
        <v>0</v>
      </c>
      <c r="C96834" s="56"/>
      <c r="AC96834" s="56"/>
      <c r="AD96834" s="56"/>
      <c r="AE96834" s="56"/>
    </row>
    <row r="96835" spans="1:31" x14ac:dyDescent="0.25">
      <c r="A96835" s="41">
        <v>0</v>
      </c>
      <c r="C96835" s="56"/>
      <c r="AC96835" s="56"/>
      <c r="AD96835" s="56"/>
      <c r="AE96835" s="56"/>
    </row>
    <row r="96836" spans="1:31" x14ac:dyDescent="0.25">
      <c r="A96836" s="41">
        <v>0</v>
      </c>
      <c r="C96836" s="56"/>
      <c r="AC96836" s="56"/>
      <c r="AD96836" s="56"/>
      <c r="AE96836" s="56"/>
    </row>
    <row r="96837" spans="1:31" x14ac:dyDescent="0.25">
      <c r="A96837" s="41">
        <v>0</v>
      </c>
      <c r="C96837" s="56"/>
      <c r="AC96837" s="56"/>
      <c r="AD96837" s="56"/>
      <c r="AE96837" s="56"/>
    </row>
    <row r="96838" spans="1:31" x14ac:dyDescent="0.25">
      <c r="A96838" s="41">
        <v>0</v>
      </c>
      <c r="C96838" s="56"/>
      <c r="AC96838" s="56"/>
      <c r="AD96838" s="56"/>
      <c r="AE96838" s="56"/>
    </row>
    <row r="96839" spans="1:31" x14ac:dyDescent="0.25">
      <c r="A96839" s="41">
        <v>0</v>
      </c>
      <c r="C96839" s="56"/>
      <c r="AC96839" s="56"/>
      <c r="AD96839" s="56"/>
      <c r="AE96839" s="56"/>
    </row>
    <row r="96840" spans="1:31" x14ac:dyDescent="0.25">
      <c r="A96840" s="41">
        <v>0</v>
      </c>
      <c r="C96840" s="56"/>
      <c r="AC96840" s="56"/>
      <c r="AD96840" s="56"/>
      <c r="AE96840" s="56"/>
    </row>
    <row r="96841" spans="1:31" x14ac:dyDescent="0.25">
      <c r="A96841" s="41">
        <v>0</v>
      </c>
      <c r="C96841" s="56"/>
      <c r="AC96841" s="56"/>
      <c r="AD96841" s="56"/>
      <c r="AE96841" s="56"/>
    </row>
    <row r="96842" spans="1:31" x14ac:dyDescent="0.25">
      <c r="A96842" s="41">
        <v>0</v>
      </c>
      <c r="C96842" s="56"/>
      <c r="AC96842" s="56"/>
      <c r="AD96842" s="56"/>
      <c r="AE96842" s="56"/>
    </row>
    <row r="96843" spans="1:31" x14ac:dyDescent="0.25">
      <c r="A96843" s="41">
        <v>0</v>
      </c>
      <c r="C96843" s="56"/>
      <c r="AC96843" s="56"/>
      <c r="AD96843" s="56"/>
      <c r="AE96843" s="56"/>
    </row>
    <row r="96844" spans="1:31" x14ac:dyDescent="0.25">
      <c r="A96844" s="41">
        <v>0</v>
      </c>
      <c r="C96844" s="56"/>
      <c r="AC96844" s="56"/>
      <c r="AD96844" s="56"/>
      <c r="AE96844" s="56"/>
    </row>
    <row r="96845" spans="1:31" x14ac:dyDescent="0.25">
      <c r="A96845" s="41">
        <v>0</v>
      </c>
      <c r="C96845" s="56"/>
      <c r="AC96845" s="56"/>
      <c r="AD96845" s="56"/>
      <c r="AE96845" s="56"/>
    </row>
    <row r="96846" spans="1:31" x14ac:dyDescent="0.25">
      <c r="A96846" s="41">
        <v>0</v>
      </c>
      <c r="C96846" s="56"/>
      <c r="AC96846" s="56"/>
      <c r="AD96846" s="56"/>
      <c r="AE96846" s="56"/>
    </row>
    <row r="96847" spans="1:31" x14ac:dyDescent="0.25">
      <c r="A96847" s="41">
        <v>0</v>
      </c>
      <c r="C96847" s="56"/>
      <c r="AC96847" s="56"/>
      <c r="AD96847" s="56"/>
      <c r="AE96847" s="56"/>
    </row>
    <row r="96848" spans="1:31" x14ac:dyDescent="0.25">
      <c r="A96848" s="41">
        <v>0</v>
      </c>
      <c r="C96848" s="56"/>
      <c r="AC96848" s="56"/>
      <c r="AD96848" s="56"/>
      <c r="AE96848" s="56"/>
    </row>
    <row r="96849" spans="1:31" x14ac:dyDescent="0.25">
      <c r="A96849" s="41">
        <v>0</v>
      </c>
      <c r="C96849" s="56"/>
      <c r="AC96849" s="56"/>
      <c r="AD96849" s="56"/>
      <c r="AE96849" s="56"/>
    </row>
    <row r="96850" spans="1:31" x14ac:dyDescent="0.25">
      <c r="A96850" s="41">
        <v>0</v>
      </c>
      <c r="C96850" s="56"/>
      <c r="AC96850" s="56"/>
      <c r="AD96850" s="56"/>
      <c r="AE96850" s="56"/>
    </row>
    <row r="96851" spans="1:31" x14ac:dyDescent="0.25">
      <c r="A96851" s="41">
        <v>0</v>
      </c>
      <c r="C96851" s="56"/>
      <c r="AC96851" s="56"/>
      <c r="AD96851" s="56"/>
      <c r="AE96851" s="56"/>
    </row>
    <row r="96852" spans="1:31" x14ac:dyDescent="0.25">
      <c r="A96852" s="41">
        <v>0</v>
      </c>
      <c r="C96852" s="56"/>
      <c r="AC96852" s="56"/>
      <c r="AD96852" s="56"/>
      <c r="AE96852" s="56"/>
    </row>
    <row r="96853" spans="1:31" x14ac:dyDescent="0.25">
      <c r="A96853" s="41">
        <v>0</v>
      </c>
      <c r="C96853" s="56"/>
      <c r="AC96853" s="56"/>
      <c r="AD96853" s="56"/>
      <c r="AE96853" s="56"/>
    </row>
    <row r="96854" spans="1:31" x14ac:dyDescent="0.25">
      <c r="A96854" s="41">
        <v>0</v>
      </c>
      <c r="C96854" s="56"/>
      <c r="AC96854" s="56"/>
      <c r="AD96854" s="56"/>
      <c r="AE96854" s="56"/>
    </row>
    <row r="96855" spans="1:31" x14ac:dyDescent="0.25">
      <c r="A96855" s="41">
        <v>0</v>
      </c>
      <c r="C96855" s="56"/>
      <c r="AC96855" s="56"/>
      <c r="AD96855" s="56"/>
      <c r="AE96855" s="56"/>
    </row>
    <row r="96856" spans="1:31" x14ac:dyDescent="0.25">
      <c r="A96856" s="41">
        <v>0</v>
      </c>
      <c r="C96856" s="56"/>
      <c r="AC96856" s="56"/>
      <c r="AD96856" s="56"/>
      <c r="AE96856" s="56"/>
    </row>
    <row r="96857" spans="1:31" x14ac:dyDescent="0.25">
      <c r="A96857" s="41">
        <v>0</v>
      </c>
      <c r="C96857" s="56"/>
      <c r="AC96857" s="56"/>
      <c r="AD96857" s="56"/>
      <c r="AE96857" s="56"/>
    </row>
    <row r="96858" spans="1:31" x14ac:dyDescent="0.25">
      <c r="A96858" s="41">
        <v>0</v>
      </c>
      <c r="C96858" s="56"/>
      <c r="AC96858" s="56"/>
      <c r="AD96858" s="56"/>
      <c r="AE96858" s="56"/>
    </row>
    <row r="96859" spans="1:31" x14ac:dyDescent="0.25">
      <c r="A96859" s="41">
        <v>0</v>
      </c>
      <c r="C96859" s="56"/>
      <c r="AC96859" s="56"/>
      <c r="AD96859" s="56"/>
      <c r="AE96859" s="56"/>
    </row>
    <row r="96860" spans="1:31" x14ac:dyDescent="0.25">
      <c r="A96860" s="41">
        <v>0</v>
      </c>
      <c r="C96860" s="56"/>
      <c r="AC96860" s="56"/>
      <c r="AD96860" s="56"/>
      <c r="AE96860" s="56"/>
    </row>
    <row r="96861" spans="1:31" x14ac:dyDescent="0.25">
      <c r="A96861" s="41">
        <v>0</v>
      </c>
      <c r="C96861" s="56"/>
      <c r="AC96861" s="56"/>
      <c r="AD96861" s="56"/>
      <c r="AE96861" s="56"/>
    </row>
    <row r="96862" spans="1:31" x14ac:dyDescent="0.25">
      <c r="A96862" s="41">
        <v>0</v>
      </c>
      <c r="C96862" s="56"/>
      <c r="AC96862" s="56"/>
      <c r="AD96862" s="56"/>
      <c r="AE96862" s="56"/>
    </row>
    <row r="96863" spans="1:31" x14ac:dyDescent="0.25">
      <c r="A96863" s="41">
        <v>0</v>
      </c>
      <c r="C96863" s="56"/>
      <c r="AC96863" s="56"/>
      <c r="AD96863" s="56"/>
      <c r="AE96863" s="56"/>
    </row>
    <row r="96864" spans="1:31" x14ac:dyDescent="0.25">
      <c r="A96864" s="41">
        <v>0</v>
      </c>
      <c r="C96864" s="56"/>
      <c r="AC96864" s="56"/>
      <c r="AD96864" s="56"/>
      <c r="AE96864" s="56"/>
    </row>
    <row r="96865" spans="1:31" x14ac:dyDescent="0.25">
      <c r="A96865" s="41">
        <v>0</v>
      </c>
      <c r="C96865" s="56"/>
      <c r="AC96865" s="56"/>
      <c r="AD96865" s="56"/>
      <c r="AE96865" s="56"/>
    </row>
    <row r="96866" spans="1:31" x14ac:dyDescent="0.25">
      <c r="A96866" s="41">
        <v>0</v>
      </c>
      <c r="C96866" s="56"/>
      <c r="AC96866" s="56"/>
      <c r="AD96866" s="56"/>
      <c r="AE96866" s="56"/>
    </row>
    <row r="96867" spans="1:31" x14ac:dyDescent="0.25">
      <c r="A96867" s="41">
        <v>0</v>
      </c>
      <c r="C96867" s="56"/>
      <c r="AC96867" s="56"/>
      <c r="AD96867" s="56"/>
      <c r="AE96867" s="56"/>
    </row>
    <row r="96868" spans="1:31" x14ac:dyDescent="0.25">
      <c r="A96868" s="41">
        <v>0</v>
      </c>
      <c r="C96868" s="56"/>
      <c r="AC96868" s="56"/>
      <c r="AD96868" s="56"/>
      <c r="AE96868" s="56"/>
    </row>
    <row r="96869" spans="1:31" x14ac:dyDescent="0.25">
      <c r="A96869" s="41">
        <v>0</v>
      </c>
      <c r="C96869" s="56"/>
      <c r="AC96869" s="56"/>
      <c r="AD96869" s="56"/>
      <c r="AE96869" s="56"/>
    </row>
    <row r="96870" spans="1:31" x14ac:dyDescent="0.25">
      <c r="A96870" s="41">
        <v>0</v>
      </c>
      <c r="C96870" s="56"/>
      <c r="AC96870" s="56"/>
      <c r="AD96870" s="56"/>
      <c r="AE96870" s="56"/>
    </row>
    <row r="96871" spans="1:31" x14ac:dyDescent="0.25">
      <c r="A96871" s="41">
        <v>0</v>
      </c>
      <c r="C96871" s="56"/>
      <c r="AC96871" s="56"/>
      <c r="AD96871" s="56"/>
      <c r="AE96871" s="56"/>
    </row>
    <row r="96872" spans="1:31" x14ac:dyDescent="0.25">
      <c r="A96872" s="41">
        <v>0</v>
      </c>
      <c r="C96872" s="56"/>
      <c r="AC96872" s="56"/>
      <c r="AD96872" s="56"/>
      <c r="AE96872" s="56"/>
    </row>
    <row r="96873" spans="1:31" x14ac:dyDescent="0.25">
      <c r="A96873" s="41">
        <v>0</v>
      </c>
      <c r="C96873" s="56"/>
      <c r="AC96873" s="56"/>
      <c r="AD96873" s="56"/>
      <c r="AE96873" s="56"/>
    </row>
    <row r="96874" spans="1:31" x14ac:dyDescent="0.25">
      <c r="A96874" s="41">
        <v>0</v>
      </c>
      <c r="C96874" s="56"/>
      <c r="AC96874" s="56"/>
      <c r="AD96874" s="56"/>
      <c r="AE96874" s="56"/>
    </row>
    <row r="96875" spans="1:31" x14ac:dyDescent="0.25">
      <c r="A96875" s="41">
        <v>0</v>
      </c>
      <c r="C96875" s="56"/>
      <c r="AC96875" s="56"/>
      <c r="AD96875" s="56"/>
      <c r="AE96875" s="56"/>
    </row>
    <row r="96876" spans="1:31" x14ac:dyDescent="0.25">
      <c r="A96876" s="41">
        <v>0</v>
      </c>
      <c r="C96876" s="56"/>
      <c r="AC96876" s="56"/>
      <c r="AD96876" s="56"/>
      <c r="AE96876" s="56"/>
    </row>
    <row r="96877" spans="1:31" x14ac:dyDescent="0.25">
      <c r="A96877" s="41">
        <v>0</v>
      </c>
      <c r="C96877" s="56"/>
      <c r="AC96877" s="56"/>
      <c r="AD96877" s="56"/>
      <c r="AE96877" s="56"/>
    </row>
    <row r="96878" spans="1:31" x14ac:dyDescent="0.25">
      <c r="A96878" s="41">
        <v>0</v>
      </c>
      <c r="C96878" s="56"/>
      <c r="AC96878" s="56"/>
      <c r="AD96878" s="56"/>
      <c r="AE96878" s="56"/>
    </row>
    <row r="96879" spans="1:31" x14ac:dyDescent="0.25">
      <c r="A96879" s="41">
        <v>0</v>
      </c>
      <c r="C96879" s="56"/>
      <c r="AC96879" s="56"/>
      <c r="AD96879" s="56"/>
      <c r="AE96879" s="56"/>
    </row>
    <row r="96880" spans="1:31" x14ac:dyDescent="0.25">
      <c r="A96880" s="41">
        <v>0</v>
      </c>
      <c r="C96880" s="56"/>
      <c r="AC96880" s="56"/>
      <c r="AD96880" s="56"/>
      <c r="AE96880" s="56"/>
    </row>
    <row r="96881" spans="1:31" x14ac:dyDescent="0.25">
      <c r="A96881" s="41">
        <v>0</v>
      </c>
      <c r="C96881" s="56"/>
      <c r="AC96881" s="56"/>
      <c r="AD96881" s="56"/>
      <c r="AE96881" s="56"/>
    </row>
    <row r="96882" spans="1:31" x14ac:dyDescent="0.25">
      <c r="A96882" s="41">
        <v>0</v>
      </c>
      <c r="C96882" s="56"/>
      <c r="AC96882" s="56"/>
      <c r="AD96882" s="56"/>
      <c r="AE96882" s="56"/>
    </row>
    <row r="96883" spans="1:31" x14ac:dyDescent="0.25">
      <c r="A96883" s="41">
        <v>0</v>
      </c>
      <c r="C96883" s="56"/>
      <c r="AC96883" s="56"/>
      <c r="AD96883" s="56"/>
      <c r="AE96883" s="56"/>
    </row>
    <row r="96884" spans="1:31" x14ac:dyDescent="0.25">
      <c r="A96884" s="41">
        <v>0</v>
      </c>
      <c r="C96884" s="56"/>
      <c r="AC96884" s="56"/>
      <c r="AD96884" s="56"/>
      <c r="AE96884" s="56"/>
    </row>
    <row r="96885" spans="1:31" x14ac:dyDescent="0.25">
      <c r="A96885" s="41">
        <v>0</v>
      </c>
      <c r="C96885" s="56"/>
      <c r="AC96885" s="56"/>
      <c r="AD96885" s="56"/>
      <c r="AE96885" s="56"/>
    </row>
    <row r="96886" spans="1:31" x14ac:dyDescent="0.25">
      <c r="A96886" s="41">
        <v>0</v>
      </c>
      <c r="C96886" s="56"/>
      <c r="AC96886" s="56"/>
      <c r="AD96886" s="56"/>
      <c r="AE96886" s="56"/>
    </row>
    <row r="96887" spans="1:31" x14ac:dyDescent="0.25">
      <c r="A96887" s="41">
        <v>0</v>
      </c>
      <c r="C96887" s="56"/>
      <c r="AC96887" s="56"/>
      <c r="AD96887" s="56"/>
      <c r="AE96887" s="56"/>
    </row>
    <row r="96888" spans="1:31" x14ac:dyDescent="0.25">
      <c r="A96888" s="41">
        <v>0</v>
      </c>
      <c r="C96888" s="56"/>
      <c r="AC96888" s="56"/>
      <c r="AD96888" s="56"/>
      <c r="AE96888" s="56"/>
    </row>
    <row r="96889" spans="1:31" x14ac:dyDescent="0.25">
      <c r="A96889" s="41">
        <v>466</v>
      </c>
      <c r="C96889" s="56"/>
      <c r="AC96889" s="56"/>
      <c r="AD96889" s="56"/>
      <c r="AE96889" s="56"/>
    </row>
    <row r="96890" spans="1:31" x14ac:dyDescent="0.25">
      <c r="A96890" s="41">
        <v>0</v>
      </c>
      <c r="C96890" s="56"/>
      <c r="AC96890" s="56"/>
      <c r="AD96890" s="56"/>
      <c r="AE96890" s="56"/>
    </row>
    <row r="96891" spans="1:31" x14ac:dyDescent="0.25">
      <c r="A96891" s="41">
        <v>0</v>
      </c>
      <c r="C96891" s="56"/>
      <c r="AC96891" s="56"/>
      <c r="AD96891" s="56"/>
      <c r="AE96891" s="56"/>
    </row>
    <row r="96892" spans="1:31" x14ac:dyDescent="0.25">
      <c r="A96892" s="41">
        <v>0</v>
      </c>
      <c r="C96892" s="56"/>
      <c r="AC96892" s="56"/>
      <c r="AD96892" s="56"/>
      <c r="AE96892" s="56"/>
    </row>
    <row r="96893" spans="1:31" x14ac:dyDescent="0.25">
      <c r="A96893" s="41">
        <v>0</v>
      </c>
      <c r="C96893" s="56"/>
      <c r="AC96893" s="56"/>
      <c r="AD96893" s="56"/>
      <c r="AE96893" s="56"/>
    </row>
    <row r="96894" spans="1:31" x14ac:dyDescent="0.25">
      <c r="A96894" s="41">
        <v>0</v>
      </c>
      <c r="C96894" s="56"/>
      <c r="AC96894" s="56"/>
      <c r="AD96894" s="56"/>
      <c r="AE96894" s="56"/>
    </row>
    <row r="96895" spans="1:31" x14ac:dyDescent="0.25">
      <c r="A96895" s="41">
        <v>0</v>
      </c>
      <c r="C96895" s="56"/>
      <c r="AC96895" s="56"/>
      <c r="AD96895" s="56"/>
      <c r="AE96895" s="56"/>
    </row>
    <row r="96896" spans="1:31" x14ac:dyDescent="0.25">
      <c r="A96896" s="41">
        <v>0</v>
      </c>
      <c r="C96896" s="56"/>
      <c r="AC96896" s="56"/>
      <c r="AD96896" s="56"/>
      <c r="AE96896" s="56"/>
    </row>
    <row r="96897" spans="1:31" x14ac:dyDescent="0.25">
      <c r="A96897" s="41">
        <v>0</v>
      </c>
      <c r="C96897" s="56"/>
      <c r="AC96897" s="56"/>
      <c r="AD96897" s="56"/>
      <c r="AE96897" s="56"/>
    </row>
    <row r="96898" spans="1:31" x14ac:dyDescent="0.25">
      <c r="A96898" s="41">
        <v>0</v>
      </c>
      <c r="C96898" s="56"/>
      <c r="AC96898" s="56"/>
      <c r="AD96898" s="56"/>
      <c r="AE96898" s="56"/>
    </row>
    <row r="96899" spans="1:31" x14ac:dyDescent="0.25">
      <c r="A96899" s="41">
        <v>0</v>
      </c>
      <c r="C96899" s="56"/>
      <c r="AC96899" s="56"/>
      <c r="AD96899" s="56"/>
      <c r="AE96899" s="56"/>
    </row>
    <row r="96900" spans="1:31" x14ac:dyDescent="0.25">
      <c r="A96900" s="41">
        <v>0</v>
      </c>
      <c r="C96900" s="56"/>
      <c r="AC96900" s="56"/>
      <c r="AD96900" s="56"/>
      <c r="AE96900" s="56"/>
    </row>
    <row r="96901" spans="1:31" x14ac:dyDescent="0.25">
      <c r="A96901" s="41">
        <v>0</v>
      </c>
      <c r="C96901" s="56"/>
      <c r="AC96901" s="56"/>
      <c r="AD96901" s="56"/>
      <c r="AE96901" s="56"/>
    </row>
    <row r="96902" spans="1:31" x14ac:dyDescent="0.25">
      <c r="A96902" s="41">
        <v>0</v>
      </c>
      <c r="C96902" s="56"/>
      <c r="AC96902" s="56"/>
      <c r="AD96902" s="56"/>
      <c r="AE96902" s="56"/>
    </row>
    <row r="96903" spans="1:31" x14ac:dyDescent="0.25">
      <c r="A96903" s="41">
        <v>0</v>
      </c>
      <c r="C96903" s="56"/>
      <c r="AC96903" s="56"/>
      <c r="AD96903" s="56"/>
      <c r="AE96903" s="56"/>
    </row>
    <row r="96904" spans="1:31" x14ac:dyDescent="0.25">
      <c r="A96904" s="41">
        <v>0</v>
      </c>
      <c r="C96904" s="56"/>
      <c r="AC96904" s="56"/>
      <c r="AD96904" s="56"/>
      <c r="AE96904" s="56"/>
    </row>
    <row r="96905" spans="1:31" x14ac:dyDescent="0.25">
      <c r="A96905" s="41">
        <v>0</v>
      </c>
      <c r="C96905" s="56"/>
      <c r="AC96905" s="56"/>
      <c r="AD96905" s="56"/>
      <c r="AE96905" s="56"/>
    </row>
    <row r="96906" spans="1:31" x14ac:dyDescent="0.25">
      <c r="A96906" s="41">
        <v>0</v>
      </c>
      <c r="C96906" s="56"/>
      <c r="AC96906" s="56"/>
      <c r="AD96906" s="56"/>
      <c r="AE96906" s="56"/>
    </row>
    <row r="96907" spans="1:31" x14ac:dyDescent="0.25">
      <c r="A96907" s="41">
        <v>0</v>
      </c>
      <c r="C96907" s="56"/>
      <c r="AC96907" s="56"/>
      <c r="AD96907" s="56"/>
      <c r="AE96907" s="56"/>
    </row>
    <row r="96908" spans="1:31" x14ac:dyDescent="0.25">
      <c r="A96908" s="41">
        <v>0</v>
      </c>
      <c r="C96908" s="56"/>
      <c r="AC96908" s="56"/>
      <c r="AD96908" s="56"/>
      <c r="AE96908" s="56"/>
    </row>
    <row r="96909" spans="1:31" x14ac:dyDescent="0.25">
      <c r="A96909" s="41">
        <v>0</v>
      </c>
      <c r="C96909" s="56"/>
      <c r="AC96909" s="56"/>
      <c r="AD96909" s="56"/>
      <c r="AE96909" s="56"/>
    </row>
    <row r="96910" spans="1:31" x14ac:dyDescent="0.25">
      <c r="A96910" s="41">
        <v>0</v>
      </c>
      <c r="C96910" s="56"/>
      <c r="AC96910" s="56"/>
      <c r="AD96910" s="56"/>
      <c r="AE96910" s="56"/>
    </row>
    <row r="96911" spans="1:31" x14ac:dyDescent="0.25">
      <c r="A96911" s="41">
        <v>0</v>
      </c>
      <c r="C96911" s="56"/>
      <c r="AC96911" s="56"/>
      <c r="AD96911" s="56"/>
      <c r="AE96911" s="56"/>
    </row>
    <row r="96912" spans="1:31" x14ac:dyDescent="0.25">
      <c r="A96912" s="41">
        <v>0</v>
      </c>
      <c r="C96912" s="56"/>
      <c r="AC96912" s="56"/>
      <c r="AD96912" s="56"/>
      <c r="AE96912" s="56"/>
    </row>
    <row r="96913" spans="1:31" x14ac:dyDescent="0.25">
      <c r="A96913" s="41">
        <v>0</v>
      </c>
      <c r="C96913" s="56"/>
      <c r="AC96913" s="56"/>
      <c r="AD96913" s="56"/>
      <c r="AE96913" s="56"/>
    </row>
    <row r="96914" spans="1:31" x14ac:dyDescent="0.25">
      <c r="A96914" s="41">
        <v>0</v>
      </c>
      <c r="C96914" s="56"/>
      <c r="AC96914" s="56"/>
      <c r="AD96914" s="56"/>
      <c r="AE96914" s="56"/>
    </row>
    <row r="96915" spans="1:31" x14ac:dyDescent="0.25">
      <c r="A96915" s="41">
        <v>0</v>
      </c>
      <c r="C96915" s="56"/>
      <c r="AC96915" s="56"/>
      <c r="AD96915" s="56"/>
      <c r="AE96915" s="56"/>
    </row>
    <row r="96916" spans="1:31" x14ac:dyDescent="0.25">
      <c r="A96916" s="41">
        <v>0</v>
      </c>
      <c r="C96916" s="56"/>
      <c r="AC96916" s="56"/>
      <c r="AD96916" s="56"/>
      <c r="AE96916" s="56"/>
    </row>
    <row r="96917" spans="1:31" x14ac:dyDescent="0.25">
      <c r="A96917" s="41">
        <v>0</v>
      </c>
      <c r="C96917" s="56"/>
      <c r="AC96917" s="56"/>
      <c r="AD96917" s="56"/>
      <c r="AE96917" s="56"/>
    </row>
    <row r="96918" spans="1:31" x14ac:dyDescent="0.25">
      <c r="A96918" s="41">
        <v>0</v>
      </c>
      <c r="C96918" s="56"/>
      <c r="AC96918" s="56"/>
      <c r="AD96918" s="56"/>
      <c r="AE96918" s="56"/>
    </row>
    <row r="96919" spans="1:31" x14ac:dyDescent="0.25">
      <c r="A96919" s="41">
        <v>0</v>
      </c>
      <c r="C96919" s="56"/>
      <c r="AC96919" s="56"/>
      <c r="AD96919" s="56"/>
      <c r="AE96919" s="56"/>
    </row>
    <row r="96920" spans="1:31" x14ac:dyDescent="0.25">
      <c r="A96920" s="41">
        <v>0</v>
      </c>
      <c r="C96920" s="56"/>
      <c r="AC96920" s="56"/>
      <c r="AD96920" s="56"/>
      <c r="AE96920" s="56"/>
    </row>
    <row r="96921" spans="1:31" x14ac:dyDescent="0.25">
      <c r="A96921" s="41">
        <v>0</v>
      </c>
      <c r="C96921" s="56"/>
      <c r="AC96921" s="56"/>
      <c r="AD96921" s="56"/>
      <c r="AE96921" s="56"/>
    </row>
    <row r="96922" spans="1:31" x14ac:dyDescent="0.25">
      <c r="A96922" s="41">
        <v>0</v>
      </c>
      <c r="C96922" s="56"/>
      <c r="AC96922" s="56"/>
      <c r="AD96922" s="56"/>
      <c r="AE96922" s="56"/>
    </row>
    <row r="96923" spans="1:31" x14ac:dyDescent="0.25">
      <c r="A96923" s="41">
        <v>0</v>
      </c>
      <c r="C96923" s="56"/>
      <c r="AC96923" s="56"/>
      <c r="AD96923" s="56"/>
      <c r="AE96923" s="56"/>
    </row>
    <row r="96924" spans="1:31" x14ac:dyDescent="0.25">
      <c r="A96924" s="41">
        <v>0</v>
      </c>
      <c r="C96924" s="56"/>
      <c r="AC96924" s="56"/>
      <c r="AD96924" s="56"/>
      <c r="AE96924" s="56"/>
    </row>
    <row r="96925" spans="1:31" x14ac:dyDescent="0.25">
      <c r="A96925" s="41">
        <v>0</v>
      </c>
      <c r="C96925" s="56"/>
      <c r="AC96925" s="56"/>
      <c r="AD96925" s="56"/>
      <c r="AE96925" s="56"/>
    </row>
    <row r="96926" spans="1:31" x14ac:dyDescent="0.25">
      <c r="A96926" s="41">
        <v>0</v>
      </c>
      <c r="C96926" s="56"/>
      <c r="AC96926" s="56"/>
      <c r="AD96926" s="56"/>
      <c r="AE96926" s="56"/>
    </row>
    <row r="96927" spans="1:31" x14ac:dyDescent="0.25">
      <c r="A96927" s="41">
        <v>0</v>
      </c>
      <c r="C96927" s="56"/>
      <c r="AC96927" s="56"/>
      <c r="AD96927" s="56"/>
      <c r="AE96927" s="56"/>
    </row>
    <row r="96928" spans="1:31" x14ac:dyDescent="0.25">
      <c r="A96928" s="41">
        <v>0</v>
      </c>
      <c r="C96928" s="56"/>
      <c r="AC96928" s="56"/>
      <c r="AD96928" s="56"/>
      <c r="AE96928" s="56"/>
    </row>
    <row r="96929" spans="1:31" x14ac:dyDescent="0.25">
      <c r="A96929" s="41">
        <v>0</v>
      </c>
      <c r="C96929" s="56"/>
      <c r="AC96929" s="56"/>
      <c r="AD96929" s="56"/>
      <c r="AE96929" s="56"/>
    </row>
    <row r="96930" spans="1:31" x14ac:dyDescent="0.25">
      <c r="A96930" s="41">
        <v>0</v>
      </c>
      <c r="C96930" s="56"/>
      <c r="AC96930" s="56"/>
      <c r="AD96930" s="56"/>
      <c r="AE96930" s="56"/>
    </row>
    <row r="96931" spans="1:31" x14ac:dyDescent="0.25">
      <c r="A96931" s="41">
        <v>0</v>
      </c>
      <c r="C96931" s="56"/>
      <c r="AC96931" s="56"/>
      <c r="AD96931" s="56"/>
      <c r="AE96931" s="56"/>
    </row>
    <row r="96932" spans="1:31" x14ac:dyDescent="0.25">
      <c r="A96932" s="41">
        <v>0</v>
      </c>
      <c r="C96932" s="56"/>
      <c r="AC96932" s="56"/>
      <c r="AD96932" s="56"/>
      <c r="AE96932" s="56"/>
    </row>
    <row r="96933" spans="1:31" x14ac:dyDescent="0.25">
      <c r="A96933" s="41">
        <v>0</v>
      </c>
      <c r="C96933" s="56"/>
      <c r="AC96933" s="56"/>
      <c r="AD96933" s="56"/>
      <c r="AE96933" s="56"/>
    </row>
    <row r="96934" spans="1:31" x14ac:dyDescent="0.25">
      <c r="A96934" s="41">
        <v>0</v>
      </c>
      <c r="C96934" s="56"/>
      <c r="AC96934" s="56"/>
      <c r="AD96934" s="56"/>
      <c r="AE96934" s="56"/>
    </row>
    <row r="96935" spans="1:31" x14ac:dyDescent="0.25">
      <c r="A96935" s="41">
        <v>0</v>
      </c>
      <c r="C96935" s="56"/>
      <c r="AC96935" s="56"/>
      <c r="AD96935" s="56"/>
      <c r="AE96935" s="56"/>
    </row>
    <row r="96936" spans="1:31" x14ac:dyDescent="0.25">
      <c r="A96936" s="41">
        <v>0</v>
      </c>
      <c r="C96936" s="56"/>
      <c r="AC96936" s="56"/>
      <c r="AD96936" s="56"/>
      <c r="AE96936" s="56"/>
    </row>
    <row r="96937" spans="1:31" x14ac:dyDescent="0.25">
      <c r="A96937" s="41">
        <v>0</v>
      </c>
      <c r="C96937" s="56"/>
      <c r="AC96937" s="56"/>
      <c r="AD96937" s="56"/>
      <c r="AE96937" s="56"/>
    </row>
    <row r="96938" spans="1:31" x14ac:dyDescent="0.25">
      <c r="A96938" s="41">
        <v>0</v>
      </c>
      <c r="C96938" s="56"/>
      <c r="AC96938" s="56"/>
      <c r="AD96938" s="56"/>
      <c r="AE96938" s="56"/>
    </row>
    <row r="96939" spans="1:31" x14ac:dyDescent="0.25">
      <c r="A96939" s="41">
        <v>0</v>
      </c>
      <c r="C96939" s="56"/>
      <c r="AC96939" s="56"/>
      <c r="AD96939" s="56"/>
      <c r="AE96939" s="56"/>
    </row>
    <row r="96940" spans="1:31" x14ac:dyDescent="0.25">
      <c r="A96940" s="41">
        <v>0</v>
      </c>
      <c r="C96940" s="56"/>
      <c r="AC96940" s="56"/>
      <c r="AD96940" s="56"/>
      <c r="AE96940" s="56"/>
    </row>
    <row r="96941" spans="1:31" x14ac:dyDescent="0.25">
      <c r="A96941" s="41">
        <v>0</v>
      </c>
      <c r="C96941" s="56"/>
      <c r="AC96941" s="56"/>
      <c r="AD96941" s="56"/>
      <c r="AE96941" s="56"/>
    </row>
    <row r="96942" spans="1:31" x14ac:dyDescent="0.25">
      <c r="A96942" s="41">
        <v>0</v>
      </c>
      <c r="C96942" s="56"/>
      <c r="AC96942" s="56"/>
      <c r="AD96942" s="56"/>
      <c r="AE96942" s="56"/>
    </row>
    <row r="96943" spans="1:31" x14ac:dyDescent="0.25">
      <c r="A96943" s="41">
        <v>0</v>
      </c>
      <c r="C96943" s="56"/>
      <c r="AC96943" s="56"/>
      <c r="AD96943" s="56"/>
      <c r="AE96943" s="56"/>
    </row>
    <row r="96944" spans="1:31" x14ac:dyDescent="0.25">
      <c r="A96944" s="41">
        <v>0</v>
      </c>
      <c r="C96944" s="56"/>
      <c r="AC96944" s="56"/>
      <c r="AD96944" s="56"/>
      <c r="AE96944" s="56"/>
    </row>
    <row r="96945" spans="1:31" x14ac:dyDescent="0.25">
      <c r="A96945" s="41">
        <v>0</v>
      </c>
      <c r="C96945" s="56"/>
      <c r="AC96945" s="56"/>
      <c r="AD96945" s="56"/>
      <c r="AE96945" s="56"/>
    </row>
    <row r="96946" spans="1:31" x14ac:dyDescent="0.25">
      <c r="A96946" s="41">
        <v>0</v>
      </c>
      <c r="C96946" s="56"/>
      <c r="AC96946" s="56"/>
      <c r="AD96946" s="56"/>
      <c r="AE96946" s="56"/>
    </row>
    <row r="96947" spans="1:31" x14ac:dyDescent="0.25">
      <c r="A96947" s="41">
        <v>0</v>
      </c>
      <c r="C96947" s="56"/>
      <c r="AC96947" s="56"/>
      <c r="AD96947" s="56"/>
      <c r="AE96947" s="56"/>
    </row>
    <row r="96948" spans="1:31" x14ac:dyDescent="0.25">
      <c r="A96948" s="41">
        <v>0</v>
      </c>
      <c r="C96948" s="56"/>
      <c r="AC96948" s="56"/>
      <c r="AD96948" s="56"/>
      <c r="AE96948" s="56"/>
    </row>
    <row r="96949" spans="1:31" x14ac:dyDescent="0.25">
      <c r="A96949" s="41">
        <v>0</v>
      </c>
      <c r="C96949" s="56"/>
      <c r="AC96949" s="56"/>
      <c r="AD96949" s="56"/>
      <c r="AE96949" s="56"/>
    </row>
    <row r="96950" spans="1:31" x14ac:dyDescent="0.25">
      <c r="A96950" s="41">
        <v>0</v>
      </c>
      <c r="C96950" s="56"/>
      <c r="AC96950" s="56"/>
      <c r="AD96950" s="56"/>
      <c r="AE96950" s="56"/>
    </row>
    <row r="96951" spans="1:31" x14ac:dyDescent="0.25">
      <c r="A96951" s="41">
        <v>0</v>
      </c>
      <c r="C96951" s="56"/>
      <c r="AC96951" s="56"/>
      <c r="AD96951" s="56"/>
      <c r="AE96951" s="56"/>
    </row>
    <row r="96952" spans="1:31" x14ac:dyDescent="0.25">
      <c r="A96952" s="41">
        <v>0</v>
      </c>
      <c r="C96952" s="56"/>
      <c r="AC96952" s="56"/>
      <c r="AD96952" s="56"/>
      <c r="AE96952" s="56"/>
    </row>
    <row r="96953" spans="1:31" x14ac:dyDescent="0.25">
      <c r="A96953" s="41">
        <v>0</v>
      </c>
      <c r="C96953" s="56"/>
      <c r="AC96953" s="56"/>
      <c r="AD96953" s="56"/>
      <c r="AE96953" s="56"/>
    </row>
    <row r="96954" spans="1:31" x14ac:dyDescent="0.25">
      <c r="A96954" s="41">
        <v>0</v>
      </c>
      <c r="C96954" s="56"/>
      <c r="AC96954" s="56"/>
      <c r="AD96954" s="56"/>
      <c r="AE96954" s="56"/>
    </row>
    <row r="96955" spans="1:31" x14ac:dyDescent="0.25">
      <c r="A96955" s="41">
        <v>0</v>
      </c>
      <c r="C96955" s="56"/>
      <c r="AC96955" s="56"/>
      <c r="AD96955" s="56"/>
      <c r="AE96955" s="56"/>
    </row>
    <row r="96956" spans="1:31" x14ac:dyDescent="0.25">
      <c r="A96956" s="41">
        <v>0</v>
      </c>
      <c r="C96956" s="56"/>
      <c r="AC96956" s="56"/>
      <c r="AD96956" s="56"/>
      <c r="AE96956" s="56"/>
    </row>
    <row r="96957" spans="1:31" x14ac:dyDescent="0.25">
      <c r="A96957" s="41">
        <v>0</v>
      </c>
      <c r="C96957" s="56"/>
      <c r="AC96957" s="56"/>
      <c r="AD96957" s="56"/>
      <c r="AE96957" s="56"/>
    </row>
    <row r="96958" spans="1:31" x14ac:dyDescent="0.25">
      <c r="A96958" s="41">
        <v>0</v>
      </c>
      <c r="C96958" s="56"/>
      <c r="AC96958" s="56"/>
      <c r="AD96958" s="56"/>
      <c r="AE96958" s="56"/>
    </row>
    <row r="96959" spans="1:31" x14ac:dyDescent="0.25">
      <c r="A96959" s="41">
        <v>0</v>
      </c>
      <c r="C96959" s="56"/>
      <c r="AC96959" s="56"/>
      <c r="AD96959" s="56"/>
      <c r="AE96959" s="56"/>
    </row>
    <row r="96960" spans="1:31" x14ac:dyDescent="0.25">
      <c r="A96960" s="41">
        <v>0</v>
      </c>
      <c r="C96960" s="56"/>
      <c r="AC96960" s="56"/>
      <c r="AD96960" s="56"/>
      <c r="AE96960" s="56"/>
    </row>
    <row r="96961" spans="1:31" x14ac:dyDescent="0.25">
      <c r="A96961" s="41">
        <v>0</v>
      </c>
      <c r="C96961" s="56"/>
      <c r="AC96961" s="56"/>
      <c r="AD96961" s="56"/>
      <c r="AE96961" s="56"/>
    </row>
    <row r="96962" spans="1:31" x14ac:dyDescent="0.25">
      <c r="A96962" s="41">
        <v>0</v>
      </c>
      <c r="C96962" s="56"/>
      <c r="AC96962" s="56"/>
      <c r="AD96962" s="56"/>
      <c r="AE96962" s="56"/>
    </row>
    <row r="96963" spans="1:31" x14ac:dyDescent="0.25">
      <c r="A96963" s="41">
        <v>0</v>
      </c>
      <c r="C96963" s="56"/>
      <c r="AC96963" s="56"/>
      <c r="AD96963" s="56"/>
      <c r="AE96963" s="56"/>
    </row>
    <row r="96964" spans="1:31" x14ac:dyDescent="0.25">
      <c r="A96964" s="41">
        <v>0</v>
      </c>
      <c r="C96964" s="56"/>
      <c r="AC96964" s="56"/>
      <c r="AD96964" s="56"/>
      <c r="AE96964" s="56"/>
    </row>
    <row r="96965" spans="1:31" x14ac:dyDescent="0.25">
      <c r="A96965" s="41">
        <v>0</v>
      </c>
      <c r="C96965" s="56"/>
      <c r="AC96965" s="56"/>
      <c r="AD96965" s="56"/>
      <c r="AE96965" s="56"/>
    </row>
    <row r="96966" spans="1:31" x14ac:dyDescent="0.25">
      <c r="A96966" s="41">
        <v>0</v>
      </c>
      <c r="C96966" s="56"/>
      <c r="AC96966" s="56"/>
      <c r="AD96966" s="56"/>
      <c r="AE96966" s="56"/>
    </row>
    <row r="96967" spans="1:31" x14ac:dyDescent="0.25">
      <c r="A96967" s="41">
        <v>0</v>
      </c>
      <c r="C96967" s="56"/>
      <c r="AC96967" s="56"/>
      <c r="AD96967" s="56"/>
      <c r="AE96967" s="56"/>
    </row>
    <row r="96968" spans="1:31" x14ac:dyDescent="0.25">
      <c r="A96968" s="41">
        <v>0</v>
      </c>
      <c r="C96968" s="56"/>
      <c r="AC96968" s="56"/>
      <c r="AD96968" s="56"/>
      <c r="AE96968" s="56"/>
    </row>
    <row r="96969" spans="1:31" x14ac:dyDescent="0.25">
      <c r="A96969" s="41">
        <v>0</v>
      </c>
      <c r="C96969" s="56"/>
      <c r="AC96969" s="56"/>
      <c r="AD96969" s="56"/>
      <c r="AE96969" s="56"/>
    </row>
    <row r="96970" spans="1:31" x14ac:dyDescent="0.25">
      <c r="A96970" s="41">
        <v>0</v>
      </c>
      <c r="C96970" s="56"/>
      <c r="AC96970" s="56"/>
      <c r="AD96970" s="56"/>
      <c r="AE96970" s="56"/>
    </row>
    <row r="96971" spans="1:31" x14ac:dyDescent="0.25">
      <c r="A96971" s="41">
        <v>0</v>
      </c>
      <c r="C96971" s="56"/>
      <c r="AC96971" s="56"/>
      <c r="AD96971" s="56"/>
      <c r="AE96971" s="56"/>
    </row>
    <row r="96972" spans="1:31" x14ac:dyDescent="0.25">
      <c r="A96972" s="41">
        <v>0</v>
      </c>
      <c r="C96972" s="56"/>
      <c r="AC96972" s="56"/>
      <c r="AD96972" s="56"/>
      <c r="AE96972" s="56"/>
    </row>
    <row r="96973" spans="1:31" x14ac:dyDescent="0.25">
      <c r="A96973" s="41">
        <v>0</v>
      </c>
      <c r="C96973" s="56"/>
      <c r="AC96973" s="56"/>
      <c r="AD96973" s="56"/>
      <c r="AE96973" s="56"/>
    </row>
    <row r="96974" spans="1:31" x14ac:dyDescent="0.25">
      <c r="A96974" s="41">
        <v>0</v>
      </c>
      <c r="C96974" s="56"/>
      <c r="AC96974" s="56"/>
      <c r="AD96974" s="56"/>
      <c r="AE96974" s="56"/>
    </row>
    <row r="96975" spans="1:31" x14ac:dyDescent="0.25">
      <c r="A96975" s="41">
        <v>0</v>
      </c>
      <c r="C96975" s="56"/>
      <c r="AC96975" s="56"/>
      <c r="AD96975" s="56"/>
      <c r="AE96975" s="56"/>
    </row>
    <row r="96976" spans="1:31" x14ac:dyDescent="0.25">
      <c r="A96976" s="41">
        <v>0</v>
      </c>
      <c r="C96976" s="56"/>
      <c r="AC96976" s="56"/>
      <c r="AD96976" s="56"/>
      <c r="AE96976" s="56"/>
    </row>
    <row r="96977" spans="1:31" x14ac:dyDescent="0.25">
      <c r="A96977" s="41">
        <v>0</v>
      </c>
      <c r="C96977" s="56"/>
      <c r="AC96977" s="56"/>
      <c r="AD96977" s="56"/>
      <c r="AE96977" s="56"/>
    </row>
    <row r="96978" spans="1:31" x14ac:dyDescent="0.25">
      <c r="A96978" s="41">
        <v>0</v>
      </c>
      <c r="C96978" s="56"/>
      <c r="AC96978" s="56"/>
      <c r="AD96978" s="56"/>
      <c r="AE96978" s="56"/>
    </row>
    <row r="96979" spans="1:31" x14ac:dyDescent="0.25">
      <c r="A96979" s="41">
        <v>0</v>
      </c>
      <c r="C96979" s="56"/>
      <c r="AC96979" s="56"/>
      <c r="AD96979" s="56"/>
      <c r="AE96979" s="56"/>
    </row>
    <row r="96980" spans="1:31" x14ac:dyDescent="0.25">
      <c r="A96980" s="41">
        <v>0</v>
      </c>
      <c r="C96980" s="56"/>
      <c r="AC96980" s="56"/>
      <c r="AD96980" s="56"/>
      <c r="AE96980" s="56"/>
    </row>
    <row r="96981" spans="1:31" x14ac:dyDescent="0.25">
      <c r="A96981" s="41">
        <v>0</v>
      </c>
      <c r="C96981" s="56"/>
      <c r="AC96981" s="56"/>
      <c r="AD96981" s="56"/>
      <c r="AE96981" s="56"/>
    </row>
    <row r="96982" spans="1:31" x14ac:dyDescent="0.25">
      <c r="A96982" s="41">
        <v>0</v>
      </c>
      <c r="C96982" s="56"/>
      <c r="AC96982" s="56"/>
      <c r="AD96982" s="56"/>
      <c r="AE96982" s="56"/>
    </row>
    <row r="96983" spans="1:31" x14ac:dyDescent="0.25">
      <c r="A96983" s="41">
        <v>0</v>
      </c>
      <c r="C96983" s="56"/>
      <c r="AC96983" s="56"/>
      <c r="AD96983" s="56"/>
      <c r="AE96983" s="56"/>
    </row>
    <row r="96984" spans="1:31" x14ac:dyDescent="0.25">
      <c r="A96984" s="41">
        <v>0</v>
      </c>
      <c r="C96984" s="56"/>
      <c r="AC96984" s="56"/>
      <c r="AD96984" s="56"/>
      <c r="AE96984" s="56"/>
    </row>
    <row r="96985" spans="1:31" x14ac:dyDescent="0.25">
      <c r="A96985" s="41">
        <v>0</v>
      </c>
      <c r="C96985" s="56"/>
      <c r="AC96985" s="56"/>
      <c r="AD96985" s="56"/>
      <c r="AE96985" s="56"/>
    </row>
    <row r="96986" spans="1:31" x14ac:dyDescent="0.25">
      <c r="A96986" s="41">
        <v>0</v>
      </c>
      <c r="C96986" s="56"/>
      <c r="AC96986" s="56"/>
      <c r="AD96986" s="56"/>
      <c r="AE96986" s="56"/>
    </row>
    <row r="96987" spans="1:31" x14ac:dyDescent="0.25">
      <c r="A96987" s="41">
        <v>0</v>
      </c>
      <c r="C96987" s="56"/>
      <c r="AC96987" s="56"/>
      <c r="AD96987" s="56"/>
      <c r="AE96987" s="56"/>
    </row>
    <row r="96988" spans="1:31" x14ac:dyDescent="0.25">
      <c r="A96988" s="41">
        <v>0</v>
      </c>
      <c r="C96988" s="56"/>
      <c r="AC96988" s="56"/>
      <c r="AD96988" s="56"/>
      <c r="AE96988" s="56"/>
    </row>
    <row r="96989" spans="1:31" x14ac:dyDescent="0.25">
      <c r="A96989" s="41">
        <v>0</v>
      </c>
      <c r="C96989" s="56"/>
      <c r="AC96989" s="56"/>
      <c r="AD96989" s="56"/>
      <c r="AE96989" s="56"/>
    </row>
    <row r="96990" spans="1:31" x14ac:dyDescent="0.25">
      <c r="A96990" s="41">
        <v>0</v>
      </c>
      <c r="C96990" s="56"/>
      <c r="AC96990" s="56"/>
      <c r="AD96990" s="56"/>
      <c r="AE96990" s="56"/>
    </row>
    <row r="96991" spans="1:31" x14ac:dyDescent="0.25">
      <c r="A96991" s="41">
        <v>0</v>
      </c>
      <c r="C96991" s="56"/>
      <c r="AC96991" s="56"/>
      <c r="AD96991" s="56"/>
      <c r="AE96991" s="56"/>
    </row>
    <row r="96992" spans="1:31" x14ac:dyDescent="0.25">
      <c r="A96992" s="41">
        <v>0</v>
      </c>
      <c r="C96992" s="56"/>
      <c r="AC96992" s="56"/>
      <c r="AD96992" s="56"/>
      <c r="AE96992" s="56"/>
    </row>
    <row r="96993" spans="1:31" x14ac:dyDescent="0.25">
      <c r="A96993" s="41">
        <v>0</v>
      </c>
      <c r="C96993" s="56"/>
      <c r="AC96993" s="56"/>
      <c r="AD96993" s="56"/>
      <c r="AE96993" s="56"/>
    </row>
    <row r="96994" spans="1:31" x14ac:dyDescent="0.25">
      <c r="A96994" s="41">
        <v>0</v>
      </c>
      <c r="C96994" s="56"/>
      <c r="AC96994" s="56"/>
      <c r="AD96994" s="56"/>
      <c r="AE96994" s="56"/>
    </row>
    <row r="96995" spans="1:31" x14ac:dyDescent="0.25">
      <c r="A96995" s="41">
        <v>0</v>
      </c>
      <c r="C96995" s="56"/>
      <c r="AC96995" s="56"/>
      <c r="AD96995" s="56"/>
      <c r="AE96995" s="56"/>
    </row>
    <row r="96996" spans="1:31" x14ac:dyDescent="0.25">
      <c r="A96996" s="41">
        <v>0</v>
      </c>
      <c r="C96996" s="56"/>
      <c r="AC96996" s="56"/>
      <c r="AD96996" s="56"/>
      <c r="AE96996" s="56"/>
    </row>
    <row r="96997" spans="1:31" x14ac:dyDescent="0.25">
      <c r="A96997" s="41">
        <v>0</v>
      </c>
      <c r="C96997" s="56"/>
      <c r="AC96997" s="56"/>
      <c r="AD96997" s="56"/>
      <c r="AE96997" s="56"/>
    </row>
    <row r="96998" spans="1:31" x14ac:dyDescent="0.25">
      <c r="A96998" s="41">
        <v>0</v>
      </c>
      <c r="C96998" s="56"/>
      <c r="AC96998" s="56"/>
      <c r="AD96998" s="56"/>
      <c r="AE96998" s="56"/>
    </row>
    <row r="96999" spans="1:31" x14ac:dyDescent="0.25">
      <c r="A96999" s="41">
        <v>0</v>
      </c>
      <c r="C96999" s="56"/>
      <c r="AC96999" s="56"/>
      <c r="AD96999" s="56"/>
      <c r="AE96999" s="56"/>
    </row>
    <row r="97000" spans="1:31" x14ac:dyDescent="0.25">
      <c r="A97000" s="41">
        <v>0</v>
      </c>
      <c r="C97000" s="56"/>
      <c r="AC97000" s="56"/>
      <c r="AD97000" s="56"/>
      <c r="AE97000" s="56"/>
    </row>
    <row r="97001" spans="1:31" x14ac:dyDescent="0.25">
      <c r="A97001" s="41">
        <v>0</v>
      </c>
      <c r="C97001" s="56"/>
      <c r="AC97001" s="56"/>
      <c r="AD97001" s="56"/>
      <c r="AE97001" s="56"/>
    </row>
    <row r="97002" spans="1:31" x14ac:dyDescent="0.25">
      <c r="A97002" s="41">
        <v>0</v>
      </c>
      <c r="C97002" s="56"/>
      <c r="AC97002" s="56"/>
      <c r="AD97002" s="56"/>
      <c r="AE97002" s="56"/>
    </row>
    <row r="97003" spans="1:31" x14ac:dyDescent="0.25">
      <c r="A97003" s="41">
        <v>0</v>
      </c>
      <c r="C97003" s="56"/>
      <c r="AC97003" s="56"/>
      <c r="AD97003" s="56"/>
      <c r="AE97003" s="56"/>
    </row>
    <row r="97004" spans="1:31" x14ac:dyDescent="0.25">
      <c r="A97004" s="41">
        <v>0</v>
      </c>
      <c r="C97004" s="56"/>
      <c r="AC97004" s="56"/>
      <c r="AD97004" s="56"/>
      <c r="AE97004" s="56"/>
    </row>
    <row r="97005" spans="1:31" x14ac:dyDescent="0.25">
      <c r="A97005" s="41">
        <v>0</v>
      </c>
      <c r="C97005" s="56"/>
      <c r="AC97005" s="56"/>
      <c r="AD97005" s="56"/>
      <c r="AE97005" s="56"/>
    </row>
    <row r="97006" spans="1:31" x14ac:dyDescent="0.25">
      <c r="A97006" s="41">
        <v>0</v>
      </c>
      <c r="C97006" s="56"/>
      <c r="AC97006" s="56"/>
      <c r="AD97006" s="56"/>
      <c r="AE97006" s="56"/>
    </row>
    <row r="97007" spans="1:31" x14ac:dyDescent="0.25">
      <c r="A97007" s="41">
        <v>0</v>
      </c>
      <c r="C97007" s="56"/>
      <c r="AC97007" s="56"/>
      <c r="AD97007" s="56"/>
      <c r="AE97007" s="56"/>
    </row>
    <row r="97008" spans="1:31" x14ac:dyDescent="0.25">
      <c r="A97008" s="41">
        <v>0</v>
      </c>
      <c r="C97008" s="56"/>
      <c r="AC97008" s="56"/>
      <c r="AD97008" s="56"/>
      <c r="AE97008" s="56"/>
    </row>
    <row r="97009" spans="1:31" x14ac:dyDescent="0.25">
      <c r="A97009" s="41">
        <v>0</v>
      </c>
      <c r="C97009" s="56"/>
      <c r="AC97009" s="56"/>
      <c r="AD97009" s="56"/>
      <c r="AE97009" s="56"/>
    </row>
    <row r="97010" spans="1:31" x14ac:dyDescent="0.25">
      <c r="A97010" s="41">
        <v>0</v>
      </c>
      <c r="C97010" s="56"/>
      <c r="AC97010" s="56"/>
      <c r="AD97010" s="56"/>
      <c r="AE97010" s="56"/>
    </row>
    <row r="97011" spans="1:31" x14ac:dyDescent="0.25">
      <c r="A97011" s="41">
        <v>0</v>
      </c>
      <c r="C97011" s="56"/>
      <c r="AC97011" s="56"/>
      <c r="AD97011" s="56"/>
      <c r="AE97011" s="56"/>
    </row>
    <row r="97012" spans="1:31" x14ac:dyDescent="0.25">
      <c r="A97012" s="41">
        <v>0</v>
      </c>
      <c r="C97012" s="56"/>
      <c r="AC97012" s="56"/>
      <c r="AD97012" s="56"/>
      <c r="AE97012" s="56"/>
    </row>
    <row r="97013" spans="1:31" x14ac:dyDescent="0.25">
      <c r="A97013" s="41">
        <v>0</v>
      </c>
      <c r="C97013" s="56"/>
      <c r="AC97013" s="56"/>
      <c r="AD97013" s="56"/>
      <c r="AE97013" s="56"/>
    </row>
    <row r="97014" spans="1:31" x14ac:dyDescent="0.25">
      <c r="A97014" s="41">
        <v>0</v>
      </c>
      <c r="C97014" s="56"/>
      <c r="AC97014" s="56"/>
      <c r="AD97014" s="56"/>
      <c r="AE97014" s="56"/>
    </row>
    <row r="97015" spans="1:31" x14ac:dyDescent="0.25">
      <c r="A97015" s="41">
        <v>0</v>
      </c>
      <c r="C97015" s="56"/>
      <c r="AC97015" s="56"/>
      <c r="AD97015" s="56"/>
      <c r="AE97015" s="56"/>
    </row>
    <row r="97016" spans="1:31" x14ac:dyDescent="0.25">
      <c r="A97016" s="41">
        <v>0</v>
      </c>
      <c r="C97016" s="56"/>
      <c r="AC97016" s="56"/>
      <c r="AD97016" s="56"/>
      <c r="AE97016" s="56"/>
    </row>
    <row r="97017" spans="1:31" x14ac:dyDescent="0.25">
      <c r="A97017" s="41">
        <v>0</v>
      </c>
      <c r="C97017" s="56"/>
      <c r="AC97017" s="56"/>
      <c r="AD97017" s="56"/>
      <c r="AE97017" s="56"/>
    </row>
    <row r="97018" spans="1:31" x14ac:dyDescent="0.25">
      <c r="A97018" s="41">
        <v>0</v>
      </c>
      <c r="C97018" s="56"/>
      <c r="AC97018" s="56"/>
      <c r="AD97018" s="56"/>
      <c r="AE97018" s="56"/>
    </row>
    <row r="97019" spans="1:31" x14ac:dyDescent="0.25">
      <c r="A97019" s="41">
        <v>0</v>
      </c>
      <c r="C97019" s="56"/>
      <c r="AC97019" s="56"/>
      <c r="AD97019" s="56"/>
      <c r="AE97019" s="56"/>
    </row>
    <row r="97020" spans="1:31" x14ac:dyDescent="0.25">
      <c r="A97020" s="41">
        <v>0</v>
      </c>
      <c r="C97020" s="56"/>
      <c r="AC97020" s="56"/>
      <c r="AD97020" s="56"/>
      <c r="AE97020" s="56"/>
    </row>
    <row r="97021" spans="1:31" x14ac:dyDescent="0.25">
      <c r="A97021" s="41">
        <v>0</v>
      </c>
      <c r="C97021" s="56"/>
      <c r="AC97021" s="56"/>
      <c r="AD97021" s="56"/>
      <c r="AE97021" s="56"/>
    </row>
    <row r="97022" spans="1:31" x14ac:dyDescent="0.25">
      <c r="A97022" s="41">
        <v>0</v>
      </c>
      <c r="C97022" s="56"/>
      <c r="AC97022" s="56"/>
      <c r="AD97022" s="56"/>
      <c r="AE97022" s="56"/>
    </row>
    <row r="97023" spans="1:31" x14ac:dyDescent="0.25">
      <c r="A97023" s="41">
        <v>0</v>
      </c>
      <c r="C97023" s="56"/>
      <c r="AC97023" s="56"/>
      <c r="AD97023" s="56"/>
      <c r="AE97023" s="56"/>
    </row>
    <row r="97024" spans="1:31" x14ac:dyDescent="0.25">
      <c r="A97024" s="41">
        <v>0</v>
      </c>
      <c r="C97024" s="56"/>
      <c r="AC97024" s="56"/>
      <c r="AD97024" s="56"/>
      <c r="AE97024" s="56"/>
    </row>
    <row r="97025" spans="1:31" x14ac:dyDescent="0.25">
      <c r="A97025" s="41">
        <v>0</v>
      </c>
      <c r="C97025" s="56"/>
      <c r="AC97025" s="56"/>
      <c r="AD97025" s="56"/>
      <c r="AE97025" s="56"/>
    </row>
    <row r="97026" spans="1:31" x14ac:dyDescent="0.25">
      <c r="A97026" s="41">
        <v>0</v>
      </c>
      <c r="C97026" s="56"/>
      <c r="AC97026" s="56"/>
      <c r="AD97026" s="56"/>
      <c r="AE97026" s="56"/>
    </row>
    <row r="97027" spans="1:31" x14ac:dyDescent="0.25">
      <c r="A97027" s="41">
        <v>0</v>
      </c>
      <c r="C97027" s="56"/>
      <c r="AC97027" s="56"/>
      <c r="AD97027" s="56"/>
      <c r="AE97027" s="56"/>
    </row>
    <row r="97028" spans="1:31" x14ac:dyDescent="0.25">
      <c r="A97028" s="41">
        <v>0</v>
      </c>
      <c r="C97028" s="56"/>
      <c r="AC97028" s="56"/>
      <c r="AD97028" s="56"/>
      <c r="AE97028" s="56"/>
    </row>
    <row r="97029" spans="1:31" x14ac:dyDescent="0.25">
      <c r="A97029" s="41">
        <v>0</v>
      </c>
      <c r="C97029" s="56"/>
      <c r="AC97029" s="56"/>
      <c r="AD97029" s="56"/>
      <c r="AE97029" s="56"/>
    </row>
    <row r="97030" spans="1:31" x14ac:dyDescent="0.25">
      <c r="A97030" s="41">
        <v>0</v>
      </c>
      <c r="C97030" s="56"/>
      <c r="AC97030" s="56"/>
      <c r="AD97030" s="56"/>
      <c r="AE97030" s="56"/>
    </row>
    <row r="97031" spans="1:31" x14ac:dyDescent="0.25">
      <c r="A97031" s="41">
        <v>0</v>
      </c>
      <c r="C97031" s="56"/>
      <c r="AC97031" s="56"/>
      <c r="AD97031" s="56"/>
      <c r="AE97031" s="56"/>
    </row>
    <row r="97032" spans="1:31" x14ac:dyDescent="0.25">
      <c r="A97032" s="41">
        <v>0</v>
      </c>
      <c r="C97032" s="56"/>
      <c r="AC97032" s="56"/>
      <c r="AD97032" s="56"/>
      <c r="AE97032" s="56"/>
    </row>
    <row r="97033" spans="1:31" x14ac:dyDescent="0.25">
      <c r="A97033" s="41">
        <v>0</v>
      </c>
      <c r="C97033" s="56"/>
      <c r="AC97033" s="56"/>
      <c r="AD97033" s="56"/>
      <c r="AE97033" s="56"/>
    </row>
    <row r="97034" spans="1:31" x14ac:dyDescent="0.25">
      <c r="A97034" s="41">
        <v>0</v>
      </c>
      <c r="C97034" s="56"/>
      <c r="AC97034" s="56"/>
      <c r="AD97034" s="56"/>
      <c r="AE97034" s="56"/>
    </row>
    <row r="97035" spans="1:31" x14ac:dyDescent="0.25">
      <c r="A97035" s="41">
        <v>0</v>
      </c>
      <c r="C97035" s="56"/>
      <c r="AC97035" s="56"/>
      <c r="AD97035" s="56"/>
      <c r="AE97035" s="56"/>
    </row>
    <row r="97036" spans="1:31" x14ac:dyDescent="0.25">
      <c r="A97036" s="41">
        <v>0</v>
      </c>
      <c r="C97036" s="56"/>
      <c r="AC97036" s="56"/>
      <c r="AD97036" s="56"/>
      <c r="AE97036" s="56"/>
    </row>
    <row r="97037" spans="1:31" x14ac:dyDescent="0.25">
      <c r="A97037" s="41">
        <v>0</v>
      </c>
      <c r="C97037" s="56"/>
      <c r="AC97037" s="56"/>
      <c r="AD97037" s="56"/>
      <c r="AE97037" s="56"/>
    </row>
    <row r="97038" spans="1:31" x14ac:dyDescent="0.25">
      <c r="A97038" s="41">
        <v>0</v>
      </c>
      <c r="C97038" s="56"/>
      <c r="AC97038" s="56"/>
      <c r="AD97038" s="56"/>
      <c r="AE97038" s="56"/>
    </row>
    <row r="97039" spans="1:31" x14ac:dyDescent="0.25">
      <c r="A97039" s="41">
        <v>0</v>
      </c>
      <c r="C97039" s="56"/>
      <c r="AC97039" s="56"/>
      <c r="AD97039" s="56"/>
      <c r="AE97039" s="56"/>
    </row>
    <row r="97040" spans="1:31" x14ac:dyDescent="0.25">
      <c r="A97040" s="41">
        <v>0</v>
      </c>
      <c r="C97040" s="56"/>
      <c r="AC97040" s="56"/>
      <c r="AD97040" s="56"/>
      <c r="AE97040" s="56"/>
    </row>
    <row r="97041" spans="1:31" x14ac:dyDescent="0.25">
      <c r="A97041" s="41">
        <v>0</v>
      </c>
      <c r="C97041" s="56"/>
      <c r="AC97041" s="56"/>
      <c r="AD97041" s="56"/>
      <c r="AE97041" s="56"/>
    </row>
    <row r="97042" spans="1:31" x14ac:dyDescent="0.25">
      <c r="A97042" s="41">
        <v>0</v>
      </c>
      <c r="C97042" s="56"/>
      <c r="AC97042" s="56"/>
      <c r="AD97042" s="56"/>
      <c r="AE97042" s="56"/>
    </row>
    <row r="97043" spans="1:31" x14ac:dyDescent="0.25">
      <c r="A97043" s="41">
        <v>0</v>
      </c>
      <c r="C97043" s="56"/>
      <c r="AC97043" s="56"/>
      <c r="AD97043" s="56"/>
      <c r="AE97043" s="56"/>
    </row>
    <row r="97044" spans="1:31" x14ac:dyDescent="0.25">
      <c r="A97044" s="41">
        <v>0</v>
      </c>
      <c r="C97044" s="56"/>
      <c r="AC97044" s="56"/>
      <c r="AD97044" s="56"/>
      <c r="AE97044" s="56"/>
    </row>
    <row r="97045" spans="1:31" x14ac:dyDescent="0.25">
      <c r="A97045" s="41">
        <v>0</v>
      </c>
      <c r="C97045" s="56"/>
      <c r="AC97045" s="56"/>
      <c r="AD97045" s="56"/>
      <c r="AE97045" s="56"/>
    </row>
    <row r="97046" spans="1:31" x14ac:dyDescent="0.25">
      <c r="A97046" s="41">
        <v>0</v>
      </c>
      <c r="C97046" s="56"/>
      <c r="AC97046" s="56"/>
      <c r="AD97046" s="56"/>
      <c r="AE97046" s="56"/>
    </row>
    <row r="97047" spans="1:31" x14ac:dyDescent="0.25">
      <c r="A97047" s="41">
        <v>0</v>
      </c>
      <c r="C97047" s="56"/>
      <c r="AC97047" s="56"/>
      <c r="AD97047" s="56"/>
      <c r="AE97047" s="56"/>
    </row>
    <row r="97048" spans="1:31" x14ac:dyDescent="0.25">
      <c r="A97048" s="41">
        <v>0</v>
      </c>
      <c r="C97048" s="56"/>
      <c r="AC97048" s="56"/>
      <c r="AD97048" s="56"/>
      <c r="AE97048" s="56"/>
    </row>
    <row r="97049" spans="1:31" x14ac:dyDescent="0.25">
      <c r="A97049" s="41">
        <v>0</v>
      </c>
      <c r="C97049" s="56"/>
      <c r="AC97049" s="56"/>
      <c r="AD97049" s="56"/>
      <c r="AE97049" s="56"/>
    </row>
    <row r="97050" spans="1:31" x14ac:dyDescent="0.25">
      <c r="A97050" s="41">
        <v>0</v>
      </c>
      <c r="C97050" s="56"/>
      <c r="AC97050" s="56"/>
      <c r="AD97050" s="56"/>
      <c r="AE97050" s="56"/>
    </row>
    <row r="97051" spans="1:31" x14ac:dyDescent="0.25">
      <c r="A97051" s="41">
        <v>0</v>
      </c>
      <c r="C97051" s="56"/>
      <c r="AC97051" s="56"/>
      <c r="AD97051" s="56"/>
      <c r="AE97051" s="56"/>
    </row>
    <row r="97052" spans="1:31" x14ac:dyDescent="0.25">
      <c r="A97052" s="41">
        <v>0</v>
      </c>
      <c r="C97052" s="56"/>
      <c r="AC97052" s="56"/>
      <c r="AD97052" s="56"/>
      <c r="AE97052" s="56"/>
    </row>
    <row r="97053" spans="1:31" x14ac:dyDescent="0.25">
      <c r="A97053" s="41">
        <v>0</v>
      </c>
      <c r="C97053" s="56"/>
      <c r="AC97053" s="56"/>
      <c r="AD97053" s="56"/>
      <c r="AE97053" s="56"/>
    </row>
    <row r="97054" spans="1:31" x14ac:dyDescent="0.25">
      <c r="A97054" s="41">
        <v>0</v>
      </c>
      <c r="C97054" s="56"/>
      <c r="AC97054" s="56"/>
      <c r="AD97054" s="56"/>
      <c r="AE97054" s="56"/>
    </row>
    <row r="97055" spans="1:31" x14ac:dyDescent="0.25">
      <c r="A97055" s="41">
        <v>0</v>
      </c>
      <c r="C97055" s="56"/>
      <c r="AC97055" s="56"/>
      <c r="AD97055" s="56"/>
      <c r="AE97055" s="56"/>
    </row>
    <row r="97056" spans="1:31" x14ac:dyDescent="0.25">
      <c r="A97056" s="41">
        <v>0</v>
      </c>
      <c r="C97056" s="56"/>
      <c r="AC97056" s="56"/>
      <c r="AD97056" s="56"/>
      <c r="AE97056" s="56"/>
    </row>
    <row r="97057" spans="1:31" x14ac:dyDescent="0.25">
      <c r="A97057" s="41">
        <v>0</v>
      </c>
      <c r="C97057" s="56"/>
      <c r="AC97057" s="56"/>
      <c r="AD97057" s="56"/>
      <c r="AE97057" s="56"/>
    </row>
    <row r="97058" spans="1:31" x14ac:dyDescent="0.25">
      <c r="A97058" s="41">
        <v>0</v>
      </c>
      <c r="C97058" s="56"/>
      <c r="AC97058" s="56"/>
      <c r="AD97058" s="56"/>
      <c r="AE97058" s="56"/>
    </row>
    <row r="97059" spans="1:31" x14ac:dyDescent="0.25">
      <c r="A97059" s="41">
        <v>0</v>
      </c>
      <c r="C97059" s="56"/>
      <c r="AC97059" s="56"/>
      <c r="AD97059" s="56"/>
      <c r="AE97059" s="56"/>
    </row>
    <row r="97060" spans="1:31" x14ac:dyDescent="0.25">
      <c r="A97060" s="41">
        <v>0</v>
      </c>
      <c r="C97060" s="56"/>
      <c r="AC97060" s="56"/>
      <c r="AD97060" s="56"/>
      <c r="AE97060" s="56"/>
    </row>
    <row r="97061" spans="1:31" x14ac:dyDescent="0.25">
      <c r="A97061" s="41">
        <v>0</v>
      </c>
      <c r="C97061" s="56"/>
      <c r="AC97061" s="56"/>
      <c r="AD97061" s="56"/>
      <c r="AE97061" s="56"/>
    </row>
    <row r="97062" spans="1:31" x14ac:dyDescent="0.25">
      <c r="A97062" s="41">
        <v>0</v>
      </c>
      <c r="C97062" s="56"/>
      <c r="AC97062" s="56"/>
      <c r="AD97062" s="56"/>
      <c r="AE97062" s="56"/>
    </row>
    <row r="97063" spans="1:31" x14ac:dyDescent="0.25">
      <c r="A97063" s="41">
        <v>0</v>
      </c>
      <c r="C97063" s="56"/>
      <c r="AC97063" s="56"/>
      <c r="AD97063" s="56"/>
      <c r="AE97063" s="56"/>
    </row>
    <row r="97064" spans="1:31" x14ac:dyDescent="0.25">
      <c r="A97064" s="41">
        <v>0</v>
      </c>
      <c r="C97064" s="56"/>
      <c r="AC97064" s="56"/>
      <c r="AD97064" s="56"/>
      <c r="AE97064" s="56"/>
    </row>
    <row r="97065" spans="1:31" x14ac:dyDescent="0.25">
      <c r="A97065" s="41">
        <v>0</v>
      </c>
      <c r="C97065" s="56"/>
      <c r="AC97065" s="56"/>
      <c r="AD97065" s="56"/>
      <c r="AE97065" s="56"/>
    </row>
    <row r="97066" spans="1:31" x14ac:dyDescent="0.25">
      <c r="A97066" s="41">
        <v>0</v>
      </c>
      <c r="C97066" s="56"/>
      <c r="AC97066" s="56"/>
      <c r="AD97066" s="56"/>
      <c r="AE97066" s="56"/>
    </row>
    <row r="97067" spans="1:31" x14ac:dyDescent="0.25">
      <c r="A97067" s="41">
        <v>0</v>
      </c>
      <c r="C97067" s="56"/>
      <c r="AC97067" s="56"/>
      <c r="AD97067" s="56"/>
      <c r="AE97067" s="56"/>
    </row>
    <row r="97068" spans="1:31" x14ac:dyDescent="0.25">
      <c r="A97068" s="41">
        <v>0</v>
      </c>
      <c r="C97068" s="56"/>
      <c r="AC97068" s="56"/>
      <c r="AD97068" s="56"/>
      <c r="AE97068" s="56"/>
    </row>
    <row r="97069" spans="1:31" x14ac:dyDescent="0.25">
      <c r="A97069" s="41">
        <v>0</v>
      </c>
      <c r="C97069" s="56"/>
      <c r="AC97069" s="56"/>
      <c r="AD97069" s="56"/>
      <c r="AE97069" s="56"/>
    </row>
    <row r="97070" spans="1:31" x14ac:dyDescent="0.25">
      <c r="A97070" s="41">
        <v>0</v>
      </c>
      <c r="C97070" s="56"/>
      <c r="AC97070" s="56"/>
      <c r="AD97070" s="56"/>
      <c r="AE97070" s="56"/>
    </row>
    <row r="97071" spans="1:31" x14ac:dyDescent="0.25">
      <c r="A97071" s="41">
        <v>0</v>
      </c>
      <c r="C97071" s="56"/>
      <c r="AC97071" s="56"/>
      <c r="AD97071" s="56"/>
      <c r="AE97071" s="56"/>
    </row>
    <row r="97072" spans="1:31" x14ac:dyDescent="0.25">
      <c r="A97072" s="41">
        <v>0</v>
      </c>
      <c r="C97072" s="56"/>
      <c r="AC97072" s="56"/>
      <c r="AD97072" s="56"/>
      <c r="AE97072" s="56"/>
    </row>
    <row r="97073" spans="1:31" x14ac:dyDescent="0.25">
      <c r="A97073" s="41">
        <v>0</v>
      </c>
      <c r="C97073" s="56"/>
      <c r="AC97073" s="56"/>
      <c r="AD97073" s="56"/>
      <c r="AE97073" s="56"/>
    </row>
    <row r="97074" spans="1:31" x14ac:dyDescent="0.25">
      <c r="A97074" s="41">
        <v>0</v>
      </c>
      <c r="C97074" s="56"/>
      <c r="AC97074" s="56"/>
      <c r="AD97074" s="56"/>
      <c r="AE97074" s="56"/>
    </row>
    <row r="97075" spans="1:31" x14ac:dyDescent="0.25">
      <c r="A97075" s="41">
        <v>0</v>
      </c>
      <c r="C97075" s="56"/>
      <c r="AC97075" s="56"/>
      <c r="AD97075" s="56"/>
      <c r="AE97075" s="56"/>
    </row>
    <row r="97076" spans="1:31" x14ac:dyDescent="0.25">
      <c r="A97076" s="41">
        <v>0</v>
      </c>
      <c r="C97076" s="56"/>
      <c r="AC97076" s="56"/>
      <c r="AD97076" s="56"/>
      <c r="AE97076" s="56"/>
    </row>
    <row r="97077" spans="1:31" x14ac:dyDescent="0.25">
      <c r="A97077" s="41">
        <v>0</v>
      </c>
      <c r="C97077" s="56"/>
      <c r="AC97077" s="56"/>
      <c r="AD97077" s="56"/>
      <c r="AE97077" s="56"/>
    </row>
    <row r="97078" spans="1:31" x14ac:dyDescent="0.25">
      <c r="A97078" s="41">
        <v>0</v>
      </c>
      <c r="C97078" s="56"/>
      <c r="AC97078" s="56"/>
      <c r="AD97078" s="56"/>
      <c r="AE97078" s="56"/>
    </row>
    <row r="97079" spans="1:31" x14ac:dyDescent="0.25">
      <c r="A97079" s="41">
        <v>0</v>
      </c>
      <c r="C97079" s="56"/>
      <c r="AC97079" s="56"/>
      <c r="AD97079" s="56"/>
      <c r="AE97079" s="56"/>
    </row>
    <row r="97080" spans="1:31" x14ac:dyDescent="0.25">
      <c r="A97080" s="41">
        <v>0</v>
      </c>
      <c r="C97080" s="56"/>
      <c r="AC97080" s="56"/>
      <c r="AD97080" s="56"/>
      <c r="AE97080" s="56"/>
    </row>
    <row r="97081" spans="1:31" x14ac:dyDescent="0.25">
      <c r="A97081" s="41">
        <v>0</v>
      </c>
      <c r="C97081" s="56"/>
      <c r="AC97081" s="56"/>
      <c r="AD97081" s="56"/>
      <c r="AE97081" s="56"/>
    </row>
    <row r="97082" spans="1:31" x14ac:dyDescent="0.25">
      <c r="A97082" s="41">
        <v>0</v>
      </c>
      <c r="C97082" s="56"/>
      <c r="AC97082" s="56"/>
      <c r="AD97082" s="56"/>
      <c r="AE97082" s="56"/>
    </row>
    <row r="97083" spans="1:31" x14ac:dyDescent="0.25">
      <c r="A97083" s="41">
        <v>0</v>
      </c>
      <c r="C97083" s="56"/>
      <c r="AC97083" s="56"/>
      <c r="AD97083" s="56"/>
      <c r="AE97083" s="56"/>
    </row>
    <row r="97084" spans="1:31" x14ac:dyDescent="0.25">
      <c r="A97084" s="41">
        <v>0</v>
      </c>
      <c r="C97084" s="56"/>
      <c r="AC97084" s="56"/>
      <c r="AD97084" s="56"/>
      <c r="AE97084" s="56"/>
    </row>
    <row r="97085" spans="1:31" x14ac:dyDescent="0.25">
      <c r="A97085" s="41">
        <v>0</v>
      </c>
      <c r="C97085" s="56"/>
      <c r="AC97085" s="56"/>
      <c r="AD97085" s="56"/>
      <c r="AE97085" s="56"/>
    </row>
    <row r="97086" spans="1:31" x14ac:dyDescent="0.25">
      <c r="A97086" s="41">
        <v>0</v>
      </c>
      <c r="C97086" s="56"/>
      <c r="AC97086" s="56"/>
      <c r="AD97086" s="56"/>
      <c r="AE97086" s="56"/>
    </row>
    <row r="97087" spans="1:31" x14ac:dyDescent="0.25">
      <c r="A97087" s="41">
        <v>0</v>
      </c>
      <c r="C97087" s="56"/>
      <c r="AC97087" s="56"/>
      <c r="AD97087" s="56"/>
      <c r="AE97087" s="56"/>
    </row>
    <row r="97088" spans="1:31" x14ac:dyDescent="0.25">
      <c r="A97088" s="41">
        <v>0</v>
      </c>
      <c r="C97088" s="56"/>
      <c r="AC97088" s="56"/>
      <c r="AD97088" s="56"/>
      <c r="AE97088" s="56"/>
    </row>
    <row r="97089" spans="1:31" x14ac:dyDescent="0.25">
      <c r="A97089" s="41">
        <v>0</v>
      </c>
      <c r="C97089" s="56"/>
      <c r="AC97089" s="56"/>
      <c r="AD97089" s="56"/>
      <c r="AE97089" s="56"/>
    </row>
    <row r="97090" spans="1:31" x14ac:dyDescent="0.25">
      <c r="A97090" s="41">
        <v>0</v>
      </c>
      <c r="C97090" s="56"/>
      <c r="AC97090" s="56"/>
      <c r="AD97090" s="56"/>
      <c r="AE97090" s="56"/>
    </row>
    <row r="97091" spans="1:31" x14ac:dyDescent="0.25">
      <c r="A97091" s="41">
        <v>0</v>
      </c>
      <c r="C97091" s="56"/>
      <c r="AC97091" s="56"/>
      <c r="AD97091" s="56"/>
      <c r="AE97091" s="56"/>
    </row>
    <row r="97092" spans="1:31" x14ac:dyDescent="0.25">
      <c r="A97092" s="41">
        <v>0</v>
      </c>
      <c r="C97092" s="56"/>
      <c r="AC97092" s="56"/>
      <c r="AD97092" s="56"/>
      <c r="AE97092" s="56"/>
    </row>
    <row r="97093" spans="1:31" x14ac:dyDescent="0.25">
      <c r="A97093" s="41">
        <v>0</v>
      </c>
      <c r="C97093" s="56"/>
      <c r="AC97093" s="56"/>
      <c r="AD97093" s="56"/>
      <c r="AE97093" s="56"/>
    </row>
    <row r="97094" spans="1:31" x14ac:dyDescent="0.25">
      <c r="A97094" s="41">
        <v>0</v>
      </c>
      <c r="C97094" s="56"/>
      <c r="AC97094" s="56"/>
      <c r="AD97094" s="56"/>
      <c r="AE97094" s="56"/>
    </row>
    <row r="97095" spans="1:31" x14ac:dyDescent="0.25">
      <c r="A97095" s="41">
        <v>0</v>
      </c>
      <c r="C97095" s="56"/>
      <c r="AC97095" s="56"/>
      <c r="AD97095" s="56"/>
      <c r="AE97095" s="56"/>
    </row>
    <row r="97096" spans="1:31" x14ac:dyDescent="0.25">
      <c r="A97096" s="41">
        <v>0</v>
      </c>
      <c r="C97096" s="56"/>
      <c r="AC97096" s="56"/>
      <c r="AD97096" s="56"/>
      <c r="AE97096" s="56"/>
    </row>
    <row r="97097" spans="1:31" x14ac:dyDescent="0.25">
      <c r="A97097" s="41">
        <v>0</v>
      </c>
      <c r="C97097" s="56"/>
      <c r="AC97097" s="56"/>
      <c r="AD97097" s="56"/>
      <c r="AE97097" s="56"/>
    </row>
    <row r="97098" spans="1:31" x14ac:dyDescent="0.25">
      <c r="A97098" s="41">
        <v>0</v>
      </c>
      <c r="C97098" s="56"/>
      <c r="AC97098" s="56"/>
      <c r="AD97098" s="56"/>
      <c r="AE97098" s="56"/>
    </row>
    <row r="97099" spans="1:31" x14ac:dyDescent="0.25">
      <c r="A97099" s="41">
        <v>0</v>
      </c>
      <c r="C97099" s="56"/>
      <c r="AC97099" s="56"/>
      <c r="AD97099" s="56"/>
      <c r="AE97099" s="56"/>
    </row>
    <row r="97100" spans="1:31" x14ac:dyDescent="0.25">
      <c r="A97100" s="41">
        <v>0</v>
      </c>
      <c r="C97100" s="56"/>
      <c r="AC97100" s="56"/>
      <c r="AD97100" s="56"/>
      <c r="AE97100" s="56"/>
    </row>
    <row r="97101" spans="1:31" x14ac:dyDescent="0.25">
      <c r="A97101" s="41">
        <v>0</v>
      </c>
      <c r="C97101" s="56"/>
      <c r="AC97101" s="56"/>
      <c r="AD97101" s="56"/>
      <c r="AE97101" s="56"/>
    </row>
    <row r="97102" spans="1:31" x14ac:dyDescent="0.25">
      <c r="A97102" s="41">
        <v>0</v>
      </c>
      <c r="C97102" s="56"/>
      <c r="AC97102" s="56"/>
      <c r="AD97102" s="56"/>
      <c r="AE97102" s="56"/>
    </row>
    <row r="97103" spans="1:31" x14ac:dyDescent="0.25">
      <c r="A97103" s="41">
        <v>0</v>
      </c>
      <c r="C97103" s="56"/>
      <c r="AC97103" s="56"/>
      <c r="AD97103" s="56"/>
      <c r="AE97103" s="56"/>
    </row>
    <row r="97104" spans="1:31" x14ac:dyDescent="0.25">
      <c r="A97104" s="41">
        <v>0</v>
      </c>
      <c r="C97104" s="56"/>
      <c r="AC97104" s="56"/>
      <c r="AD97104" s="56"/>
      <c r="AE97104" s="56"/>
    </row>
    <row r="97105" spans="1:31" x14ac:dyDescent="0.25">
      <c r="A97105" s="41">
        <v>0</v>
      </c>
      <c r="C97105" s="56"/>
      <c r="AC97105" s="56"/>
      <c r="AD97105" s="56"/>
      <c r="AE97105" s="56"/>
    </row>
    <row r="97106" spans="1:31" x14ac:dyDescent="0.25">
      <c r="A97106" s="41">
        <v>0</v>
      </c>
      <c r="C97106" s="56"/>
      <c r="AC97106" s="56"/>
      <c r="AD97106" s="56"/>
      <c r="AE97106" s="56"/>
    </row>
    <row r="97107" spans="1:31" x14ac:dyDescent="0.25">
      <c r="A97107" s="41">
        <v>0</v>
      </c>
      <c r="C97107" s="56"/>
      <c r="AC97107" s="56"/>
      <c r="AD97107" s="56"/>
      <c r="AE97107" s="56"/>
    </row>
    <row r="97108" spans="1:31" x14ac:dyDescent="0.25">
      <c r="A97108" s="41">
        <v>0</v>
      </c>
      <c r="C97108" s="56"/>
      <c r="AC97108" s="56"/>
      <c r="AD97108" s="56"/>
      <c r="AE97108" s="56"/>
    </row>
    <row r="97109" spans="1:31" x14ac:dyDescent="0.25">
      <c r="A97109" s="41">
        <v>0</v>
      </c>
      <c r="C97109" s="56"/>
      <c r="AC97109" s="56"/>
      <c r="AD97109" s="56"/>
      <c r="AE97109" s="56"/>
    </row>
    <row r="97110" spans="1:31" x14ac:dyDescent="0.25">
      <c r="A97110" s="41">
        <v>0</v>
      </c>
      <c r="C97110" s="56"/>
      <c r="AC97110" s="56"/>
      <c r="AD97110" s="56"/>
      <c r="AE97110" s="56"/>
    </row>
    <row r="97111" spans="1:31" x14ac:dyDescent="0.25">
      <c r="A97111" s="41">
        <v>0</v>
      </c>
      <c r="C97111" s="56"/>
      <c r="AC97111" s="56"/>
      <c r="AD97111" s="56"/>
      <c r="AE97111" s="56"/>
    </row>
    <row r="97112" spans="1:31" x14ac:dyDescent="0.25">
      <c r="A97112" s="41">
        <v>0</v>
      </c>
      <c r="C97112" s="56"/>
      <c r="AC97112" s="56"/>
      <c r="AD97112" s="56"/>
      <c r="AE97112" s="56"/>
    </row>
    <row r="97113" spans="1:31" x14ac:dyDescent="0.25">
      <c r="A97113" s="41">
        <v>0</v>
      </c>
      <c r="C97113" s="56"/>
      <c r="AC97113" s="56"/>
      <c r="AD97113" s="56"/>
      <c r="AE97113" s="56"/>
    </row>
    <row r="97114" spans="1:31" x14ac:dyDescent="0.25">
      <c r="A97114" s="41">
        <v>0</v>
      </c>
      <c r="C97114" s="56"/>
      <c r="AC97114" s="56"/>
      <c r="AD97114" s="56"/>
      <c r="AE97114" s="56"/>
    </row>
    <row r="97115" spans="1:31" x14ac:dyDescent="0.25">
      <c r="A97115" s="41">
        <v>0</v>
      </c>
      <c r="C97115" s="56"/>
      <c r="AC97115" s="56"/>
      <c r="AD97115" s="56"/>
      <c r="AE97115" s="56"/>
    </row>
    <row r="97116" spans="1:31" x14ac:dyDescent="0.25">
      <c r="A97116" s="41">
        <v>0</v>
      </c>
      <c r="C97116" s="56"/>
      <c r="AC97116" s="56"/>
      <c r="AD97116" s="56"/>
      <c r="AE97116" s="56"/>
    </row>
    <row r="97117" spans="1:31" x14ac:dyDescent="0.25">
      <c r="A97117" s="41">
        <v>0</v>
      </c>
      <c r="C97117" s="56"/>
      <c r="AC97117" s="56"/>
      <c r="AD97117" s="56"/>
      <c r="AE97117" s="56"/>
    </row>
    <row r="97118" spans="1:31" x14ac:dyDescent="0.25">
      <c r="A97118" s="41">
        <v>0</v>
      </c>
      <c r="C97118" s="56"/>
      <c r="AC97118" s="56"/>
      <c r="AD97118" s="56"/>
      <c r="AE97118" s="56"/>
    </row>
    <row r="97119" spans="1:31" x14ac:dyDescent="0.25">
      <c r="A97119" s="41">
        <v>0</v>
      </c>
      <c r="C97119" s="56"/>
      <c r="AC97119" s="56"/>
      <c r="AD97119" s="56"/>
      <c r="AE97119" s="56"/>
    </row>
    <row r="97120" spans="1:31" x14ac:dyDescent="0.25">
      <c r="A97120" s="41">
        <v>0</v>
      </c>
      <c r="C97120" s="56"/>
      <c r="AC97120" s="56"/>
      <c r="AD97120" s="56"/>
      <c r="AE97120" s="56"/>
    </row>
    <row r="97121" spans="1:31" x14ac:dyDescent="0.25">
      <c r="A97121" s="41">
        <v>0</v>
      </c>
      <c r="C97121" s="56"/>
      <c r="AC97121" s="56"/>
      <c r="AD97121" s="56"/>
      <c r="AE97121" s="56"/>
    </row>
    <row r="97122" spans="1:31" x14ac:dyDescent="0.25">
      <c r="A97122" s="41">
        <v>0</v>
      </c>
      <c r="C97122" s="56"/>
      <c r="AC97122" s="56"/>
      <c r="AD97122" s="56"/>
      <c r="AE97122" s="56"/>
    </row>
    <row r="97123" spans="1:31" x14ac:dyDescent="0.25">
      <c r="A97123" s="41">
        <v>0</v>
      </c>
      <c r="C97123" s="56"/>
      <c r="AC97123" s="56"/>
      <c r="AD97123" s="56"/>
      <c r="AE97123" s="56"/>
    </row>
    <row r="97124" spans="1:31" x14ac:dyDescent="0.25">
      <c r="A97124" s="41">
        <v>0</v>
      </c>
      <c r="C97124" s="56"/>
      <c r="AC97124" s="56"/>
      <c r="AD97124" s="56"/>
      <c r="AE97124" s="56"/>
    </row>
    <row r="97125" spans="1:31" x14ac:dyDescent="0.25">
      <c r="A97125" s="41">
        <v>0</v>
      </c>
      <c r="C97125" s="56"/>
      <c r="AC97125" s="56"/>
      <c r="AD97125" s="56"/>
      <c r="AE97125" s="56"/>
    </row>
    <row r="97126" spans="1:31" x14ac:dyDescent="0.25">
      <c r="A97126" s="41">
        <v>0</v>
      </c>
      <c r="C97126" s="56"/>
      <c r="AC97126" s="56"/>
      <c r="AD97126" s="56"/>
      <c r="AE97126" s="56"/>
    </row>
    <row r="97127" spans="1:31" x14ac:dyDescent="0.25">
      <c r="A97127" s="41">
        <v>0</v>
      </c>
      <c r="C97127" s="56"/>
      <c r="AC97127" s="56"/>
      <c r="AD97127" s="56"/>
      <c r="AE97127" s="56"/>
    </row>
    <row r="97128" spans="1:31" x14ac:dyDescent="0.25">
      <c r="A97128" s="41">
        <v>0</v>
      </c>
      <c r="C97128" s="56"/>
      <c r="AC97128" s="56"/>
      <c r="AD97128" s="56"/>
      <c r="AE97128" s="56"/>
    </row>
    <row r="97129" spans="1:31" x14ac:dyDescent="0.25">
      <c r="A97129" s="41">
        <v>0</v>
      </c>
      <c r="C97129" s="56"/>
      <c r="AC97129" s="56"/>
      <c r="AD97129" s="56"/>
      <c r="AE97129" s="56"/>
    </row>
    <row r="97130" spans="1:31" x14ac:dyDescent="0.25">
      <c r="A97130" s="41">
        <v>0</v>
      </c>
      <c r="C97130" s="56"/>
      <c r="AC97130" s="56"/>
      <c r="AD97130" s="56"/>
      <c r="AE97130" s="56"/>
    </row>
    <row r="97131" spans="1:31" x14ac:dyDescent="0.25">
      <c r="A97131" s="41">
        <v>0</v>
      </c>
      <c r="C97131" s="56"/>
      <c r="AC97131" s="56"/>
      <c r="AD97131" s="56"/>
      <c r="AE97131" s="56"/>
    </row>
    <row r="97132" spans="1:31" x14ac:dyDescent="0.25">
      <c r="A97132" s="41">
        <v>0</v>
      </c>
      <c r="C97132" s="56"/>
      <c r="AC97132" s="56"/>
      <c r="AD97132" s="56"/>
      <c r="AE97132" s="56"/>
    </row>
    <row r="97133" spans="1:31" x14ac:dyDescent="0.25">
      <c r="A97133" s="41">
        <v>0</v>
      </c>
      <c r="C97133" s="56"/>
      <c r="AC97133" s="56"/>
      <c r="AD97133" s="56"/>
      <c r="AE97133" s="56"/>
    </row>
    <row r="97134" spans="1:31" x14ac:dyDescent="0.25">
      <c r="A97134" s="41">
        <v>0</v>
      </c>
      <c r="C97134" s="56"/>
      <c r="AC97134" s="56"/>
      <c r="AD97134" s="56"/>
      <c r="AE97134" s="56"/>
    </row>
    <row r="97135" spans="1:31" x14ac:dyDescent="0.25">
      <c r="A97135" s="41">
        <v>5341</v>
      </c>
      <c r="C97135" s="56"/>
      <c r="AC97135" s="56"/>
      <c r="AD97135" s="56"/>
      <c r="AE97135" s="56"/>
    </row>
    <row r="97136" spans="1:31" x14ac:dyDescent="0.25">
      <c r="A97136" s="41">
        <v>0</v>
      </c>
      <c r="C97136" s="56"/>
      <c r="AC97136" s="56"/>
      <c r="AD97136" s="56"/>
      <c r="AE97136" s="56"/>
    </row>
    <row r="97137" spans="1:31" x14ac:dyDescent="0.25">
      <c r="A97137" s="41">
        <v>0</v>
      </c>
      <c r="C97137" s="56"/>
      <c r="AC97137" s="56"/>
      <c r="AD97137" s="56"/>
      <c r="AE97137" s="56"/>
    </row>
    <row r="97138" spans="1:31" x14ac:dyDescent="0.25">
      <c r="A97138" s="41">
        <v>0</v>
      </c>
      <c r="C97138" s="56"/>
      <c r="AC97138" s="56"/>
      <c r="AD97138" s="56"/>
      <c r="AE97138" s="56"/>
    </row>
    <row r="97139" spans="1:31" x14ac:dyDescent="0.25">
      <c r="A97139" s="41">
        <v>0</v>
      </c>
      <c r="C97139" s="56"/>
      <c r="AC97139" s="56"/>
      <c r="AD97139" s="56"/>
      <c r="AE97139" s="56"/>
    </row>
    <row r="97140" spans="1:31" x14ac:dyDescent="0.25">
      <c r="A97140" s="41">
        <v>0</v>
      </c>
      <c r="C97140" s="56"/>
      <c r="AC97140" s="56"/>
      <c r="AD97140" s="56"/>
      <c r="AE97140" s="56"/>
    </row>
    <row r="97141" spans="1:31" x14ac:dyDescent="0.25">
      <c r="A97141" s="41">
        <v>0</v>
      </c>
      <c r="C97141" s="56"/>
      <c r="AC97141" s="56"/>
      <c r="AD97141" s="56"/>
      <c r="AE97141" s="56"/>
    </row>
    <row r="97142" spans="1:31" x14ac:dyDescent="0.25">
      <c r="A97142" s="41">
        <v>0</v>
      </c>
      <c r="C97142" s="56"/>
      <c r="AC97142" s="56"/>
      <c r="AD97142" s="56"/>
      <c r="AE97142" s="56"/>
    </row>
    <row r="97143" spans="1:31" x14ac:dyDescent="0.25">
      <c r="A97143" s="41">
        <v>0</v>
      </c>
      <c r="C97143" s="56"/>
      <c r="AC97143" s="56"/>
      <c r="AD97143" s="56"/>
      <c r="AE97143" s="56"/>
    </row>
    <row r="97144" spans="1:31" x14ac:dyDescent="0.25">
      <c r="A97144" s="41">
        <v>0</v>
      </c>
      <c r="C97144" s="56"/>
      <c r="AC97144" s="56"/>
      <c r="AD97144" s="56"/>
      <c r="AE97144" s="56"/>
    </row>
    <row r="97145" spans="1:31" x14ac:dyDescent="0.25">
      <c r="A97145" s="41">
        <v>0</v>
      </c>
      <c r="C97145" s="56"/>
      <c r="AC97145" s="56"/>
      <c r="AD97145" s="56"/>
      <c r="AE97145" s="56"/>
    </row>
    <row r="97146" spans="1:31" x14ac:dyDescent="0.25">
      <c r="A97146" s="41">
        <v>8823</v>
      </c>
      <c r="C97146" s="56"/>
      <c r="AC97146" s="56"/>
      <c r="AD97146" s="56"/>
      <c r="AE97146" s="56"/>
    </row>
    <row r="97147" spans="1:31" x14ac:dyDescent="0.25">
      <c r="A97147" s="41">
        <v>0</v>
      </c>
      <c r="C97147" s="56"/>
      <c r="AC97147" s="56"/>
      <c r="AD97147" s="56"/>
      <c r="AE97147" s="56"/>
    </row>
    <row r="97148" spans="1:31" x14ac:dyDescent="0.25">
      <c r="A97148" s="41">
        <v>0</v>
      </c>
      <c r="C97148" s="56"/>
      <c r="AC97148" s="56"/>
      <c r="AD97148" s="56"/>
      <c r="AE97148" s="56"/>
    </row>
    <row r="97149" spans="1:31" x14ac:dyDescent="0.25">
      <c r="A97149" s="41">
        <v>0</v>
      </c>
      <c r="C97149" s="56"/>
      <c r="AC97149" s="56"/>
      <c r="AD97149" s="56"/>
      <c r="AE97149" s="56"/>
    </row>
    <row r="97150" spans="1:31" x14ac:dyDescent="0.25">
      <c r="A97150" s="41">
        <v>0</v>
      </c>
      <c r="C97150" s="56"/>
      <c r="AC97150" s="56"/>
      <c r="AD97150" s="56"/>
      <c r="AE97150" s="56"/>
    </row>
    <row r="97151" spans="1:31" x14ac:dyDescent="0.25">
      <c r="A97151" s="41">
        <v>0</v>
      </c>
      <c r="C97151" s="56"/>
      <c r="AC97151" s="56"/>
      <c r="AD97151" s="56"/>
      <c r="AE97151" s="56"/>
    </row>
    <row r="97152" spans="1:31" x14ac:dyDescent="0.25">
      <c r="A97152" s="41">
        <v>0</v>
      </c>
      <c r="C97152" s="56"/>
      <c r="AC97152" s="56"/>
      <c r="AD97152" s="56"/>
      <c r="AE97152" s="56"/>
    </row>
    <row r="97153" spans="1:31" x14ac:dyDescent="0.25">
      <c r="A97153" s="41">
        <v>0</v>
      </c>
      <c r="C97153" s="56"/>
      <c r="AC97153" s="56"/>
      <c r="AD97153" s="56"/>
      <c r="AE97153" s="56"/>
    </row>
    <row r="97154" spans="1:31" x14ac:dyDescent="0.25">
      <c r="A97154" s="41">
        <v>0</v>
      </c>
      <c r="C97154" s="56"/>
      <c r="AC97154" s="56"/>
      <c r="AD97154" s="56"/>
      <c r="AE97154" s="56"/>
    </row>
    <row r="97155" spans="1:31" x14ac:dyDescent="0.25">
      <c r="A97155" s="41">
        <v>0</v>
      </c>
      <c r="C97155" s="56"/>
      <c r="AC97155" s="56"/>
      <c r="AD97155" s="56"/>
      <c r="AE97155" s="56"/>
    </row>
    <row r="97156" spans="1:31" x14ac:dyDescent="0.25">
      <c r="A97156" s="41">
        <v>0</v>
      </c>
      <c r="C97156" s="56"/>
      <c r="AC97156" s="56"/>
      <c r="AD97156" s="56"/>
      <c r="AE97156" s="56"/>
    </row>
    <row r="97157" spans="1:31" x14ac:dyDescent="0.25">
      <c r="A97157" s="41">
        <v>0</v>
      </c>
      <c r="C97157" s="56"/>
      <c r="AC97157" s="56"/>
      <c r="AD97157" s="56"/>
      <c r="AE97157" s="56"/>
    </row>
    <row r="97158" spans="1:31" x14ac:dyDescent="0.25">
      <c r="A97158" s="41">
        <v>0</v>
      </c>
      <c r="C97158" s="56"/>
      <c r="AC97158" s="56"/>
      <c r="AD97158" s="56"/>
      <c r="AE97158" s="56"/>
    </row>
    <row r="97159" spans="1:31" x14ac:dyDescent="0.25">
      <c r="A97159" s="41">
        <v>0</v>
      </c>
      <c r="C97159" s="56"/>
      <c r="AC97159" s="56"/>
      <c r="AD97159" s="56"/>
      <c r="AE97159" s="56"/>
    </row>
    <row r="97160" spans="1:31" x14ac:dyDescent="0.25">
      <c r="A97160" s="41">
        <v>0</v>
      </c>
      <c r="C97160" s="56"/>
      <c r="AC97160" s="56"/>
      <c r="AD97160" s="56"/>
      <c r="AE97160" s="56"/>
    </row>
    <row r="97161" spans="1:31" x14ac:dyDescent="0.25">
      <c r="A97161" s="41">
        <v>0</v>
      </c>
      <c r="C97161" s="56"/>
      <c r="AC97161" s="56"/>
      <c r="AD97161" s="56"/>
      <c r="AE97161" s="56"/>
    </row>
    <row r="97162" spans="1:31" x14ac:dyDescent="0.25">
      <c r="A97162" s="41">
        <v>0</v>
      </c>
      <c r="C97162" s="56"/>
      <c r="AC97162" s="56"/>
      <c r="AD97162" s="56"/>
      <c r="AE97162" s="56"/>
    </row>
    <row r="97163" spans="1:31" x14ac:dyDescent="0.25">
      <c r="A97163" s="41">
        <v>0</v>
      </c>
      <c r="C97163" s="56"/>
      <c r="AC97163" s="56"/>
      <c r="AD97163" s="56"/>
      <c r="AE97163" s="56"/>
    </row>
    <row r="97164" spans="1:31" x14ac:dyDescent="0.25">
      <c r="A97164" s="41">
        <v>0</v>
      </c>
      <c r="C97164" s="56"/>
      <c r="AC97164" s="56"/>
      <c r="AD97164" s="56"/>
      <c r="AE97164" s="56"/>
    </row>
    <row r="97165" spans="1:31" x14ac:dyDescent="0.25">
      <c r="A97165" s="41">
        <v>0</v>
      </c>
      <c r="C97165" s="56"/>
      <c r="AC97165" s="56"/>
      <c r="AD97165" s="56"/>
      <c r="AE97165" s="56"/>
    </row>
    <row r="97166" spans="1:31" x14ac:dyDescent="0.25">
      <c r="A97166" s="41">
        <v>0</v>
      </c>
      <c r="C97166" s="56"/>
      <c r="AC97166" s="56"/>
      <c r="AD97166" s="56"/>
      <c r="AE97166" s="56"/>
    </row>
    <row r="97167" spans="1:31" x14ac:dyDescent="0.25">
      <c r="A97167" s="41">
        <v>0</v>
      </c>
      <c r="C97167" s="56"/>
      <c r="AC97167" s="56"/>
      <c r="AD97167" s="56"/>
      <c r="AE97167" s="56"/>
    </row>
    <row r="97168" spans="1:31" x14ac:dyDescent="0.25">
      <c r="A97168" s="41">
        <v>0</v>
      </c>
      <c r="C97168" s="56"/>
      <c r="AC97168" s="56"/>
      <c r="AD97168" s="56"/>
      <c r="AE97168" s="56"/>
    </row>
    <row r="97169" spans="1:31" x14ac:dyDescent="0.25">
      <c r="A97169" s="41">
        <v>0</v>
      </c>
      <c r="C97169" s="56"/>
      <c r="AC97169" s="56"/>
      <c r="AD97169" s="56"/>
      <c r="AE97169" s="56"/>
    </row>
    <row r="97170" spans="1:31" x14ac:dyDescent="0.25">
      <c r="A97170" s="41">
        <v>0</v>
      </c>
      <c r="C97170" s="56"/>
      <c r="AC97170" s="56"/>
      <c r="AD97170" s="56"/>
      <c r="AE97170" s="56"/>
    </row>
    <row r="97171" spans="1:31" x14ac:dyDescent="0.25">
      <c r="A97171" s="41">
        <v>0</v>
      </c>
      <c r="C97171" s="56"/>
      <c r="AC97171" s="56"/>
      <c r="AD97171" s="56"/>
      <c r="AE97171" s="56"/>
    </row>
    <row r="97172" spans="1:31" x14ac:dyDescent="0.25">
      <c r="A97172" s="41">
        <v>0</v>
      </c>
      <c r="C97172" s="56"/>
      <c r="AC97172" s="56"/>
      <c r="AD97172" s="56"/>
      <c r="AE97172" s="56"/>
    </row>
    <row r="97173" spans="1:31" x14ac:dyDescent="0.25">
      <c r="A97173" s="41">
        <v>0</v>
      </c>
      <c r="C97173" s="56"/>
      <c r="AC97173" s="56"/>
      <c r="AD97173" s="56"/>
      <c r="AE97173" s="56"/>
    </row>
    <row r="97174" spans="1:31" x14ac:dyDescent="0.25">
      <c r="A97174" s="41">
        <v>0</v>
      </c>
      <c r="C97174" s="56"/>
      <c r="AC97174" s="56"/>
      <c r="AD97174" s="56"/>
      <c r="AE97174" s="56"/>
    </row>
    <row r="97175" spans="1:31" x14ac:dyDescent="0.25">
      <c r="A97175" s="41">
        <v>0</v>
      </c>
      <c r="C97175" s="56"/>
      <c r="AC97175" s="56"/>
      <c r="AD97175" s="56"/>
      <c r="AE97175" s="56"/>
    </row>
    <row r="97176" spans="1:31" x14ac:dyDescent="0.25">
      <c r="A97176" s="41">
        <v>0</v>
      </c>
      <c r="C97176" s="56"/>
      <c r="AC97176" s="56"/>
      <c r="AD97176" s="56"/>
      <c r="AE97176" s="56"/>
    </row>
    <row r="97177" spans="1:31" x14ac:dyDescent="0.25">
      <c r="A97177" s="41">
        <v>0</v>
      </c>
      <c r="C97177" s="56"/>
      <c r="AC97177" s="56"/>
      <c r="AD97177" s="56"/>
      <c r="AE97177" s="56"/>
    </row>
    <row r="97178" spans="1:31" x14ac:dyDescent="0.25">
      <c r="A97178" s="41">
        <v>0</v>
      </c>
      <c r="C97178" s="56"/>
      <c r="AC97178" s="56"/>
      <c r="AD97178" s="56"/>
      <c r="AE97178" s="56"/>
    </row>
    <row r="97179" spans="1:31" x14ac:dyDescent="0.25">
      <c r="A97179" s="41">
        <v>0</v>
      </c>
      <c r="C97179" s="56"/>
      <c r="AC97179" s="56"/>
      <c r="AD97179" s="56"/>
      <c r="AE97179" s="56"/>
    </row>
    <row r="97180" spans="1:31" x14ac:dyDescent="0.25">
      <c r="A97180" s="41">
        <v>0</v>
      </c>
      <c r="C97180" s="56"/>
      <c r="AC97180" s="56"/>
      <c r="AD97180" s="56"/>
      <c r="AE97180" s="56"/>
    </row>
    <row r="97181" spans="1:31" x14ac:dyDescent="0.25">
      <c r="A97181" s="41">
        <v>0</v>
      </c>
      <c r="C97181" s="56"/>
      <c r="AC97181" s="56"/>
      <c r="AD97181" s="56"/>
      <c r="AE97181" s="56"/>
    </row>
    <row r="97182" spans="1:31" x14ac:dyDescent="0.25">
      <c r="A97182" s="41">
        <v>0</v>
      </c>
      <c r="C97182" s="56"/>
      <c r="AC97182" s="56"/>
      <c r="AD97182" s="56"/>
      <c r="AE97182" s="56"/>
    </row>
    <row r="97183" spans="1:31" x14ac:dyDescent="0.25">
      <c r="A97183" s="41">
        <v>0</v>
      </c>
      <c r="C97183" s="56"/>
      <c r="AC97183" s="56"/>
      <c r="AD97183" s="56"/>
      <c r="AE97183" s="56"/>
    </row>
    <row r="97184" spans="1:31" x14ac:dyDescent="0.25">
      <c r="A97184" s="41">
        <v>0</v>
      </c>
      <c r="C97184" s="56"/>
      <c r="AC97184" s="56"/>
      <c r="AD97184" s="56"/>
      <c r="AE97184" s="56"/>
    </row>
    <row r="97185" spans="1:31" x14ac:dyDescent="0.25">
      <c r="A97185" s="41">
        <v>0</v>
      </c>
      <c r="C97185" s="56"/>
      <c r="AC97185" s="56"/>
      <c r="AD97185" s="56"/>
      <c r="AE97185" s="56"/>
    </row>
    <row r="97186" spans="1:31" x14ac:dyDescent="0.25">
      <c r="A97186" s="41">
        <v>0</v>
      </c>
      <c r="C97186" s="56"/>
      <c r="AC97186" s="56"/>
      <c r="AD97186" s="56"/>
      <c r="AE97186" s="56"/>
    </row>
    <row r="97187" spans="1:31" x14ac:dyDescent="0.25">
      <c r="A97187" s="41">
        <v>0</v>
      </c>
      <c r="C97187" s="56"/>
      <c r="AC97187" s="56"/>
      <c r="AD97187" s="56"/>
      <c r="AE97187" s="56"/>
    </row>
    <row r="97188" spans="1:31" x14ac:dyDescent="0.25">
      <c r="A97188" s="41">
        <v>0</v>
      </c>
      <c r="C97188" s="56"/>
      <c r="AC97188" s="56"/>
      <c r="AD97188" s="56"/>
      <c r="AE97188" s="56"/>
    </row>
    <row r="97189" spans="1:31" x14ac:dyDescent="0.25">
      <c r="A97189" s="41">
        <v>0</v>
      </c>
      <c r="C97189" s="56"/>
      <c r="AC97189" s="56"/>
      <c r="AD97189" s="56"/>
      <c r="AE97189" s="56"/>
    </row>
    <row r="97190" spans="1:31" x14ac:dyDescent="0.25">
      <c r="A97190" s="41">
        <v>0</v>
      </c>
      <c r="C97190" s="56"/>
      <c r="AC97190" s="56"/>
      <c r="AD97190" s="56"/>
      <c r="AE97190" s="56"/>
    </row>
    <row r="97191" spans="1:31" x14ac:dyDescent="0.25">
      <c r="A97191" s="41">
        <v>0</v>
      </c>
      <c r="C97191" s="56"/>
      <c r="AC97191" s="56"/>
      <c r="AD97191" s="56"/>
      <c r="AE97191" s="56"/>
    </row>
    <row r="97192" spans="1:31" x14ac:dyDescent="0.25">
      <c r="A97192" s="41">
        <v>0</v>
      </c>
      <c r="C97192" s="56"/>
      <c r="AC97192" s="56"/>
      <c r="AD97192" s="56"/>
      <c r="AE97192" s="56"/>
    </row>
    <row r="97193" spans="1:31" x14ac:dyDescent="0.25">
      <c r="A97193" s="41">
        <v>0</v>
      </c>
      <c r="C97193" s="56"/>
      <c r="AC97193" s="56"/>
      <c r="AD97193" s="56"/>
      <c r="AE97193" s="56"/>
    </row>
    <row r="97194" spans="1:31" x14ac:dyDescent="0.25">
      <c r="A97194" s="41">
        <v>0</v>
      </c>
      <c r="C97194" s="56"/>
      <c r="AC97194" s="56"/>
      <c r="AD97194" s="56"/>
      <c r="AE97194" s="56"/>
    </row>
    <row r="97195" spans="1:31" x14ac:dyDescent="0.25">
      <c r="A97195" s="41">
        <v>0</v>
      </c>
      <c r="C97195" s="56"/>
      <c r="AC97195" s="56"/>
      <c r="AD97195" s="56"/>
      <c r="AE97195" s="56"/>
    </row>
    <row r="97196" spans="1:31" x14ac:dyDescent="0.25">
      <c r="A97196" s="41">
        <v>0</v>
      </c>
      <c r="C97196" s="56"/>
      <c r="AC97196" s="56"/>
      <c r="AD97196" s="56"/>
      <c r="AE97196" s="56"/>
    </row>
    <row r="97197" spans="1:31" x14ac:dyDescent="0.25">
      <c r="A97197" s="41">
        <v>0</v>
      </c>
      <c r="C97197" s="56"/>
      <c r="AC97197" s="56"/>
      <c r="AD97197" s="56"/>
      <c r="AE97197" s="56"/>
    </row>
    <row r="97198" spans="1:31" x14ac:dyDescent="0.25">
      <c r="A97198" s="41">
        <v>0</v>
      </c>
      <c r="C97198" s="56"/>
      <c r="AC97198" s="56"/>
      <c r="AD97198" s="56"/>
      <c r="AE97198" s="56"/>
    </row>
    <row r="97199" spans="1:31" x14ac:dyDescent="0.25">
      <c r="A97199" s="41">
        <v>0</v>
      </c>
      <c r="C97199" s="56"/>
      <c r="AC97199" s="56"/>
      <c r="AD97199" s="56"/>
      <c r="AE97199" s="56"/>
    </row>
    <row r="97200" spans="1:31" x14ac:dyDescent="0.25">
      <c r="A97200" s="41">
        <v>0</v>
      </c>
      <c r="C97200" s="56"/>
      <c r="AC97200" s="56"/>
      <c r="AD97200" s="56"/>
      <c r="AE97200" s="56"/>
    </row>
    <row r="97201" spans="1:31" x14ac:dyDescent="0.25">
      <c r="A97201" s="41">
        <v>0</v>
      </c>
      <c r="C97201" s="56"/>
      <c r="AC97201" s="56"/>
      <c r="AD97201" s="56"/>
      <c r="AE97201" s="56"/>
    </row>
    <row r="97202" spans="1:31" x14ac:dyDescent="0.25">
      <c r="A97202" s="41">
        <v>0</v>
      </c>
      <c r="C97202" s="56"/>
      <c r="AC97202" s="56"/>
      <c r="AD97202" s="56"/>
      <c r="AE97202" s="56"/>
    </row>
    <row r="97203" spans="1:31" x14ac:dyDescent="0.25">
      <c r="A97203" s="41">
        <v>0</v>
      </c>
      <c r="C97203" s="56"/>
      <c r="AC97203" s="56"/>
      <c r="AD97203" s="56"/>
      <c r="AE97203" s="56"/>
    </row>
    <row r="97204" spans="1:31" x14ac:dyDescent="0.25">
      <c r="A97204" s="41">
        <v>0</v>
      </c>
      <c r="C97204" s="56"/>
      <c r="AC97204" s="56"/>
      <c r="AD97204" s="56"/>
      <c r="AE97204" s="56"/>
    </row>
    <row r="97205" spans="1:31" x14ac:dyDescent="0.25">
      <c r="A97205" s="41">
        <v>0</v>
      </c>
      <c r="C97205" s="56"/>
      <c r="AC97205" s="56"/>
      <c r="AD97205" s="56"/>
      <c r="AE97205" s="56"/>
    </row>
    <row r="97206" spans="1:31" x14ac:dyDescent="0.25">
      <c r="A97206" s="41">
        <v>0</v>
      </c>
      <c r="C97206" s="56"/>
      <c r="AC97206" s="56"/>
      <c r="AD97206" s="56"/>
      <c r="AE97206" s="56"/>
    </row>
    <row r="97207" spans="1:31" x14ac:dyDescent="0.25">
      <c r="A97207" s="41">
        <v>0</v>
      </c>
      <c r="C97207" s="56"/>
      <c r="AC97207" s="56"/>
      <c r="AD97207" s="56"/>
      <c r="AE97207" s="56"/>
    </row>
    <row r="97208" spans="1:31" x14ac:dyDescent="0.25">
      <c r="A97208" s="41">
        <v>0</v>
      </c>
      <c r="C97208" s="56"/>
      <c r="AC97208" s="56"/>
      <c r="AD97208" s="56"/>
      <c r="AE97208" s="56"/>
    </row>
    <row r="97209" spans="1:31" x14ac:dyDescent="0.25">
      <c r="A97209" s="41">
        <v>0</v>
      </c>
      <c r="C97209" s="56"/>
      <c r="AC97209" s="56"/>
      <c r="AD97209" s="56"/>
      <c r="AE97209" s="56"/>
    </row>
    <row r="97210" spans="1:31" x14ac:dyDescent="0.25">
      <c r="A97210" s="41">
        <v>0</v>
      </c>
      <c r="C97210" s="56"/>
      <c r="AC97210" s="56"/>
      <c r="AD97210" s="56"/>
      <c r="AE97210" s="56"/>
    </row>
    <row r="97211" spans="1:31" x14ac:dyDescent="0.25">
      <c r="A97211" s="41">
        <v>0</v>
      </c>
      <c r="C97211" s="56"/>
      <c r="AC97211" s="56"/>
      <c r="AD97211" s="56"/>
      <c r="AE97211" s="56"/>
    </row>
    <row r="97212" spans="1:31" x14ac:dyDescent="0.25">
      <c r="A97212" s="41">
        <v>0</v>
      </c>
      <c r="C97212" s="56"/>
      <c r="AC97212" s="56"/>
      <c r="AD97212" s="56"/>
      <c r="AE97212" s="56"/>
    </row>
    <row r="97213" spans="1:31" x14ac:dyDescent="0.25">
      <c r="A97213" s="41">
        <v>0</v>
      </c>
      <c r="C97213" s="56"/>
      <c r="AC97213" s="56"/>
      <c r="AD97213" s="56"/>
      <c r="AE97213" s="56"/>
    </row>
    <row r="97214" spans="1:31" x14ac:dyDescent="0.25">
      <c r="A97214" s="41">
        <v>0</v>
      </c>
      <c r="C97214" s="56"/>
      <c r="AC97214" s="56"/>
      <c r="AD97214" s="56"/>
      <c r="AE97214" s="56"/>
    </row>
    <row r="97215" spans="1:31" x14ac:dyDescent="0.25">
      <c r="A97215" s="41">
        <v>0</v>
      </c>
      <c r="C97215" s="56"/>
      <c r="AC97215" s="56"/>
      <c r="AD97215" s="56"/>
      <c r="AE97215" s="56"/>
    </row>
    <row r="97216" spans="1:31" x14ac:dyDescent="0.25">
      <c r="A97216" s="41">
        <v>0</v>
      </c>
      <c r="C97216" s="56"/>
      <c r="AC97216" s="56"/>
      <c r="AD97216" s="56"/>
      <c r="AE97216" s="56"/>
    </row>
    <row r="97217" spans="1:31" x14ac:dyDescent="0.25">
      <c r="A97217" s="41">
        <v>0</v>
      </c>
      <c r="C97217" s="56"/>
      <c r="AC97217" s="56"/>
      <c r="AD97217" s="56"/>
      <c r="AE97217" s="56"/>
    </row>
    <row r="97218" spans="1:31" x14ac:dyDescent="0.25">
      <c r="A97218" s="41">
        <v>0</v>
      </c>
      <c r="C97218" s="56"/>
      <c r="AC97218" s="56"/>
      <c r="AD97218" s="56"/>
      <c r="AE97218" s="56"/>
    </row>
    <row r="97219" spans="1:31" x14ac:dyDescent="0.25">
      <c r="A97219" s="41">
        <v>0</v>
      </c>
      <c r="C97219" s="56"/>
      <c r="AC97219" s="56"/>
      <c r="AD97219" s="56"/>
      <c r="AE97219" s="56"/>
    </row>
    <row r="97220" spans="1:31" x14ac:dyDescent="0.25">
      <c r="A97220" s="41">
        <v>0</v>
      </c>
      <c r="C97220" s="56"/>
      <c r="AC97220" s="56"/>
      <c r="AD97220" s="56"/>
      <c r="AE97220" s="56"/>
    </row>
    <row r="97221" spans="1:31" x14ac:dyDescent="0.25">
      <c r="A97221" s="41">
        <v>0</v>
      </c>
      <c r="C97221" s="56"/>
      <c r="AC97221" s="56"/>
      <c r="AD97221" s="56"/>
      <c r="AE97221" s="56"/>
    </row>
    <row r="97222" spans="1:31" x14ac:dyDescent="0.25">
      <c r="A97222" s="41">
        <v>0</v>
      </c>
      <c r="C97222" s="56"/>
      <c r="AC97222" s="56"/>
      <c r="AD97222" s="56"/>
      <c r="AE97222" s="56"/>
    </row>
    <row r="97223" spans="1:31" x14ac:dyDescent="0.25">
      <c r="A97223" s="41">
        <v>0</v>
      </c>
      <c r="C97223" s="56"/>
      <c r="AC97223" s="56"/>
      <c r="AD97223" s="56"/>
      <c r="AE97223" s="56"/>
    </row>
    <row r="97224" spans="1:31" x14ac:dyDescent="0.25">
      <c r="A97224" s="41">
        <v>0</v>
      </c>
      <c r="C97224" s="56"/>
      <c r="AC97224" s="56"/>
      <c r="AD97224" s="56"/>
      <c r="AE97224" s="56"/>
    </row>
    <row r="97225" spans="1:31" x14ac:dyDescent="0.25">
      <c r="A97225" s="41">
        <v>0</v>
      </c>
      <c r="C97225" s="56"/>
      <c r="AC97225" s="56"/>
      <c r="AD97225" s="56"/>
      <c r="AE97225" s="56"/>
    </row>
    <row r="97226" spans="1:31" x14ac:dyDescent="0.25">
      <c r="A97226" s="41">
        <v>0</v>
      </c>
      <c r="C97226" s="56"/>
      <c r="AC97226" s="56"/>
      <c r="AD97226" s="56"/>
      <c r="AE97226" s="56"/>
    </row>
    <row r="97227" spans="1:31" x14ac:dyDescent="0.25">
      <c r="A97227" s="41">
        <v>0</v>
      </c>
      <c r="C97227" s="56"/>
      <c r="AC97227" s="56"/>
      <c r="AD97227" s="56"/>
      <c r="AE97227" s="56"/>
    </row>
    <row r="97228" spans="1:31" x14ac:dyDescent="0.25">
      <c r="A97228" s="41">
        <v>0</v>
      </c>
      <c r="C97228" s="56"/>
      <c r="AC97228" s="56"/>
      <c r="AD97228" s="56"/>
      <c r="AE97228" s="56"/>
    </row>
    <row r="97229" spans="1:31" x14ac:dyDescent="0.25">
      <c r="A97229" s="41">
        <v>0</v>
      </c>
      <c r="C97229" s="56"/>
      <c r="AC97229" s="56"/>
      <c r="AD97229" s="56"/>
      <c r="AE97229" s="56"/>
    </row>
    <row r="97230" spans="1:31" x14ac:dyDescent="0.25">
      <c r="A97230" s="41">
        <v>0</v>
      </c>
      <c r="C97230" s="56"/>
      <c r="AC97230" s="56"/>
      <c r="AD97230" s="56"/>
      <c r="AE97230" s="56"/>
    </row>
    <row r="97231" spans="1:31" x14ac:dyDescent="0.25">
      <c r="A97231" s="41">
        <v>0</v>
      </c>
      <c r="C97231" s="56"/>
      <c r="AC97231" s="56"/>
      <c r="AD97231" s="56"/>
      <c r="AE97231" s="56"/>
    </row>
    <row r="97232" spans="1:31" x14ac:dyDescent="0.25">
      <c r="A97232" s="41">
        <v>0</v>
      </c>
      <c r="C97232" s="56"/>
      <c r="AC97232" s="56"/>
      <c r="AD97232" s="56"/>
      <c r="AE97232" s="56"/>
    </row>
    <row r="97233" spans="1:31" x14ac:dyDescent="0.25">
      <c r="A97233" s="41">
        <v>0</v>
      </c>
      <c r="C97233" s="56"/>
      <c r="AC97233" s="56"/>
      <c r="AD97233" s="56"/>
      <c r="AE97233" s="56"/>
    </row>
    <row r="97234" spans="1:31" x14ac:dyDescent="0.25">
      <c r="A97234" s="41">
        <v>0</v>
      </c>
      <c r="C97234" s="56"/>
      <c r="AC97234" s="56"/>
      <c r="AD97234" s="56"/>
      <c r="AE97234" s="56"/>
    </row>
    <row r="97235" spans="1:31" x14ac:dyDescent="0.25">
      <c r="A97235" s="41">
        <v>0</v>
      </c>
      <c r="C97235" s="56"/>
      <c r="AC97235" s="56"/>
      <c r="AD97235" s="56"/>
      <c r="AE97235" s="56"/>
    </row>
    <row r="97236" spans="1:31" x14ac:dyDescent="0.25">
      <c r="A97236" s="41">
        <v>0</v>
      </c>
      <c r="C97236" s="56"/>
      <c r="AC97236" s="56"/>
      <c r="AD97236" s="56"/>
      <c r="AE97236" s="56"/>
    </row>
    <row r="97237" spans="1:31" x14ac:dyDescent="0.25">
      <c r="A97237" s="41">
        <v>0</v>
      </c>
      <c r="C97237" s="56"/>
      <c r="AC97237" s="56"/>
      <c r="AD97237" s="56"/>
      <c r="AE97237" s="56"/>
    </row>
    <row r="97238" spans="1:31" x14ac:dyDescent="0.25">
      <c r="A97238" s="41">
        <v>0</v>
      </c>
      <c r="C97238" s="56"/>
      <c r="AC97238" s="56"/>
      <c r="AD97238" s="56"/>
      <c r="AE97238" s="56"/>
    </row>
    <row r="97239" spans="1:31" x14ac:dyDescent="0.25">
      <c r="A97239" s="41">
        <v>0</v>
      </c>
      <c r="C97239" s="56"/>
      <c r="AC97239" s="56"/>
      <c r="AD97239" s="56"/>
      <c r="AE97239" s="56"/>
    </row>
    <row r="97240" spans="1:31" x14ac:dyDescent="0.25">
      <c r="A97240" s="41">
        <v>0</v>
      </c>
      <c r="C97240" s="56"/>
      <c r="AC97240" s="56"/>
      <c r="AD97240" s="56"/>
      <c r="AE97240" s="56"/>
    </row>
    <row r="97241" spans="1:31" x14ac:dyDescent="0.25">
      <c r="A97241" s="41">
        <v>0</v>
      </c>
      <c r="C97241" s="56"/>
      <c r="AC97241" s="56"/>
      <c r="AD97241" s="56"/>
      <c r="AE97241" s="56"/>
    </row>
    <row r="97242" spans="1:31" x14ac:dyDescent="0.25">
      <c r="A97242" s="41">
        <v>0</v>
      </c>
      <c r="C97242" s="56"/>
      <c r="AC97242" s="56"/>
      <c r="AD97242" s="56"/>
      <c r="AE97242" s="56"/>
    </row>
    <row r="97243" spans="1:31" x14ac:dyDescent="0.25">
      <c r="A97243" s="41">
        <v>0</v>
      </c>
      <c r="C97243" s="56"/>
      <c r="AC97243" s="56"/>
      <c r="AD97243" s="56"/>
      <c r="AE97243" s="56"/>
    </row>
    <row r="97244" spans="1:31" x14ac:dyDescent="0.25">
      <c r="A97244" s="41">
        <v>0</v>
      </c>
      <c r="C97244" s="56"/>
      <c r="AC97244" s="56"/>
      <c r="AD97244" s="56"/>
      <c r="AE97244" s="56"/>
    </row>
    <row r="97245" spans="1:31" x14ac:dyDescent="0.25">
      <c r="A97245" s="41">
        <v>0</v>
      </c>
      <c r="C97245" s="56"/>
      <c r="AC97245" s="56"/>
      <c r="AD97245" s="56"/>
      <c r="AE97245" s="56"/>
    </row>
    <row r="97246" spans="1:31" x14ac:dyDescent="0.25">
      <c r="A97246" s="41">
        <v>0</v>
      </c>
      <c r="C97246" s="56"/>
      <c r="AC97246" s="56"/>
      <c r="AD97246" s="56"/>
      <c r="AE97246" s="56"/>
    </row>
    <row r="97247" spans="1:31" x14ac:dyDescent="0.25">
      <c r="A97247" s="41">
        <v>0</v>
      </c>
      <c r="C97247" s="56"/>
      <c r="AC97247" s="56"/>
      <c r="AD97247" s="56"/>
      <c r="AE97247" s="56"/>
    </row>
    <row r="97248" spans="1:31" x14ac:dyDescent="0.25">
      <c r="A97248" s="41">
        <v>0</v>
      </c>
      <c r="C97248" s="56"/>
      <c r="AC97248" s="56"/>
      <c r="AD97248" s="56"/>
      <c r="AE97248" s="56"/>
    </row>
    <row r="97249" spans="1:31" x14ac:dyDescent="0.25">
      <c r="A97249" s="41">
        <v>0</v>
      </c>
      <c r="C97249" s="56"/>
      <c r="AC97249" s="56"/>
      <c r="AD97249" s="56"/>
      <c r="AE97249" s="56"/>
    </row>
    <row r="97250" spans="1:31" x14ac:dyDescent="0.25">
      <c r="A97250" s="41">
        <v>0</v>
      </c>
      <c r="C97250" s="56"/>
      <c r="AC97250" s="56"/>
      <c r="AD97250" s="56"/>
      <c r="AE97250" s="56"/>
    </row>
    <row r="97251" spans="1:31" x14ac:dyDescent="0.25">
      <c r="A97251" s="41">
        <v>0</v>
      </c>
      <c r="C97251" s="56"/>
      <c r="AC97251" s="56"/>
      <c r="AD97251" s="56"/>
      <c r="AE97251" s="56"/>
    </row>
    <row r="97252" spans="1:31" x14ac:dyDescent="0.25">
      <c r="A97252" s="41">
        <v>0</v>
      </c>
      <c r="C97252" s="56"/>
      <c r="AC97252" s="56"/>
      <c r="AD97252" s="56"/>
      <c r="AE97252" s="56"/>
    </row>
    <row r="97253" spans="1:31" x14ac:dyDescent="0.25">
      <c r="A97253" s="41">
        <v>0</v>
      </c>
      <c r="C97253" s="56"/>
      <c r="AC97253" s="56"/>
      <c r="AD97253" s="56"/>
      <c r="AE97253" s="56"/>
    </row>
    <row r="97254" spans="1:31" x14ac:dyDescent="0.25">
      <c r="A97254" s="41">
        <v>0</v>
      </c>
      <c r="C97254" s="56"/>
      <c r="AC97254" s="56"/>
      <c r="AD97254" s="56"/>
      <c r="AE97254" s="56"/>
    </row>
    <row r="97255" spans="1:31" x14ac:dyDescent="0.25">
      <c r="A97255" s="41">
        <v>0</v>
      </c>
      <c r="C97255" s="56"/>
      <c r="AC97255" s="56"/>
      <c r="AD97255" s="56"/>
      <c r="AE97255" s="56"/>
    </row>
    <row r="97256" spans="1:31" x14ac:dyDescent="0.25">
      <c r="A97256" s="41">
        <v>0</v>
      </c>
      <c r="C97256" s="56"/>
      <c r="AC97256" s="56"/>
      <c r="AD97256" s="56"/>
      <c r="AE97256" s="56"/>
    </row>
    <row r="97257" spans="1:31" x14ac:dyDescent="0.25">
      <c r="A97257" s="41">
        <v>0</v>
      </c>
      <c r="C97257" s="56"/>
      <c r="AC97257" s="56"/>
      <c r="AD97257" s="56"/>
      <c r="AE97257" s="56"/>
    </row>
    <row r="97258" spans="1:31" x14ac:dyDescent="0.25">
      <c r="A97258" s="41">
        <v>0</v>
      </c>
      <c r="C97258" s="56"/>
      <c r="AC97258" s="56"/>
      <c r="AD97258" s="56"/>
      <c r="AE97258" s="56"/>
    </row>
    <row r="97259" spans="1:31" x14ac:dyDescent="0.25">
      <c r="A97259" s="41">
        <v>0</v>
      </c>
      <c r="C97259" s="56"/>
      <c r="AC97259" s="56"/>
      <c r="AD97259" s="56"/>
      <c r="AE97259" s="56"/>
    </row>
    <row r="97260" spans="1:31" x14ac:dyDescent="0.25">
      <c r="A97260" s="41">
        <v>0</v>
      </c>
      <c r="C97260" s="56"/>
      <c r="AC97260" s="56"/>
      <c r="AD97260" s="56"/>
      <c r="AE97260" s="56"/>
    </row>
    <row r="97261" spans="1:31" x14ac:dyDescent="0.25">
      <c r="A97261" s="41">
        <v>0</v>
      </c>
      <c r="C97261" s="56"/>
      <c r="AC97261" s="56"/>
      <c r="AD97261" s="56"/>
      <c r="AE97261" s="56"/>
    </row>
    <row r="97262" spans="1:31" x14ac:dyDescent="0.25">
      <c r="A97262" s="41">
        <v>0</v>
      </c>
      <c r="C97262" s="56"/>
      <c r="AC97262" s="56"/>
      <c r="AD97262" s="56"/>
      <c r="AE97262" s="56"/>
    </row>
    <row r="97263" spans="1:31" x14ac:dyDescent="0.25">
      <c r="A97263" s="41">
        <v>0</v>
      </c>
      <c r="C97263" s="56"/>
      <c r="AC97263" s="56"/>
      <c r="AD97263" s="56"/>
      <c r="AE97263" s="56"/>
    </row>
    <row r="97264" spans="1:31" x14ac:dyDescent="0.25">
      <c r="A97264" s="41">
        <v>0</v>
      </c>
      <c r="C97264" s="56"/>
      <c r="AC97264" s="56"/>
      <c r="AD97264" s="56"/>
      <c r="AE97264" s="56"/>
    </row>
    <row r="97265" spans="1:31" x14ac:dyDescent="0.25">
      <c r="A97265" s="41">
        <v>0</v>
      </c>
      <c r="C97265" s="56"/>
      <c r="AC97265" s="56"/>
      <c r="AD97265" s="56"/>
      <c r="AE97265" s="56"/>
    </row>
    <row r="97266" spans="1:31" x14ac:dyDescent="0.25">
      <c r="A97266" s="41">
        <v>0</v>
      </c>
      <c r="C97266" s="56"/>
      <c r="AC97266" s="56"/>
      <c r="AD97266" s="56"/>
      <c r="AE97266" s="56"/>
    </row>
    <row r="97267" spans="1:31" x14ac:dyDescent="0.25">
      <c r="A97267" s="41">
        <v>0</v>
      </c>
      <c r="C97267" s="56"/>
      <c r="AC97267" s="56"/>
      <c r="AD97267" s="56"/>
      <c r="AE97267" s="56"/>
    </row>
    <row r="97268" spans="1:31" x14ac:dyDescent="0.25">
      <c r="A97268" s="41">
        <v>0</v>
      </c>
      <c r="C97268" s="56"/>
      <c r="AC97268" s="56"/>
      <c r="AD97268" s="56"/>
      <c r="AE97268" s="56"/>
    </row>
    <row r="97269" spans="1:31" x14ac:dyDescent="0.25">
      <c r="A97269" s="41">
        <v>0</v>
      </c>
      <c r="C97269" s="56"/>
      <c r="AC97269" s="56"/>
      <c r="AD97269" s="56"/>
      <c r="AE97269" s="56"/>
    </row>
    <row r="97270" spans="1:31" x14ac:dyDescent="0.25">
      <c r="A97270" s="41">
        <v>0</v>
      </c>
      <c r="C97270" s="56"/>
      <c r="AC97270" s="56"/>
      <c r="AD97270" s="56"/>
      <c r="AE97270" s="56"/>
    </row>
    <row r="97271" spans="1:31" x14ac:dyDescent="0.25">
      <c r="A97271" s="41">
        <v>0</v>
      </c>
      <c r="C97271" s="56"/>
      <c r="AC97271" s="56"/>
      <c r="AD97271" s="56"/>
      <c r="AE97271" s="56"/>
    </row>
    <row r="97272" spans="1:31" x14ac:dyDescent="0.25">
      <c r="A97272" s="41">
        <v>0</v>
      </c>
      <c r="C97272" s="56"/>
      <c r="AC97272" s="56"/>
      <c r="AD97272" s="56"/>
      <c r="AE97272" s="56"/>
    </row>
    <row r="97273" spans="1:31" x14ac:dyDescent="0.25">
      <c r="A97273" s="41">
        <v>0</v>
      </c>
      <c r="C97273" s="56"/>
      <c r="AC97273" s="56"/>
      <c r="AD97273" s="56"/>
      <c r="AE97273" s="56"/>
    </row>
    <row r="97274" spans="1:31" x14ac:dyDescent="0.25">
      <c r="A97274" s="41">
        <v>0</v>
      </c>
      <c r="C97274" s="56"/>
      <c r="AC97274" s="56"/>
      <c r="AD97274" s="56"/>
      <c r="AE97274" s="56"/>
    </row>
    <row r="97275" spans="1:31" x14ac:dyDescent="0.25">
      <c r="A97275" s="41">
        <v>0</v>
      </c>
      <c r="C97275" s="56"/>
      <c r="AC97275" s="56"/>
      <c r="AD97275" s="56"/>
      <c r="AE97275" s="56"/>
    </row>
    <row r="97276" spans="1:31" x14ac:dyDescent="0.25">
      <c r="A97276" s="41">
        <v>0</v>
      </c>
      <c r="C97276" s="56"/>
      <c r="AC97276" s="56"/>
      <c r="AD97276" s="56"/>
      <c r="AE97276" s="56"/>
    </row>
    <row r="97277" spans="1:31" x14ac:dyDescent="0.25">
      <c r="A97277" s="41">
        <v>0</v>
      </c>
      <c r="C97277" s="56"/>
      <c r="AC97277" s="56"/>
      <c r="AD97277" s="56"/>
      <c r="AE97277" s="56"/>
    </row>
    <row r="97278" spans="1:31" x14ac:dyDescent="0.25">
      <c r="A97278" s="41">
        <v>0</v>
      </c>
      <c r="C97278" s="56"/>
      <c r="AC97278" s="56"/>
      <c r="AD97278" s="56"/>
      <c r="AE97278" s="56"/>
    </row>
    <row r="97279" spans="1:31" x14ac:dyDescent="0.25">
      <c r="A97279" s="41">
        <v>0</v>
      </c>
      <c r="C97279" s="56"/>
      <c r="AC97279" s="56"/>
      <c r="AD97279" s="56"/>
      <c r="AE97279" s="56"/>
    </row>
    <row r="97280" spans="1:31" x14ac:dyDescent="0.25">
      <c r="A97280" s="41">
        <v>0</v>
      </c>
      <c r="C97280" s="56"/>
      <c r="AC97280" s="56"/>
      <c r="AD97280" s="56"/>
      <c r="AE97280" s="56"/>
    </row>
    <row r="97281" spans="1:31" x14ac:dyDescent="0.25">
      <c r="A97281" s="41">
        <v>0</v>
      </c>
      <c r="C97281" s="56"/>
      <c r="AC97281" s="56"/>
      <c r="AD97281" s="56"/>
      <c r="AE97281" s="56"/>
    </row>
    <row r="97282" spans="1:31" x14ac:dyDescent="0.25">
      <c r="A97282" s="41">
        <v>0</v>
      </c>
      <c r="C97282" s="56"/>
      <c r="AC97282" s="56"/>
      <c r="AD97282" s="56"/>
      <c r="AE97282" s="56"/>
    </row>
    <row r="97283" spans="1:31" x14ac:dyDescent="0.25">
      <c r="A97283" s="41">
        <v>0</v>
      </c>
      <c r="C97283" s="56"/>
      <c r="AC97283" s="56"/>
      <c r="AD97283" s="56"/>
      <c r="AE97283" s="56"/>
    </row>
    <row r="97284" spans="1:31" x14ac:dyDescent="0.25">
      <c r="A97284" s="41">
        <v>0</v>
      </c>
      <c r="C97284" s="56"/>
      <c r="AC97284" s="56"/>
      <c r="AD97284" s="56"/>
      <c r="AE97284" s="56"/>
    </row>
    <row r="97285" spans="1:31" x14ac:dyDescent="0.25">
      <c r="A97285" s="41">
        <v>0</v>
      </c>
      <c r="C97285" s="56"/>
      <c r="AC97285" s="56"/>
      <c r="AD97285" s="56"/>
      <c r="AE97285" s="56"/>
    </row>
    <row r="97286" spans="1:31" x14ac:dyDescent="0.25">
      <c r="A97286" s="41">
        <v>0</v>
      </c>
      <c r="C97286" s="56"/>
      <c r="AC97286" s="56"/>
      <c r="AD97286" s="56"/>
      <c r="AE97286" s="56"/>
    </row>
    <row r="97287" spans="1:31" x14ac:dyDescent="0.25">
      <c r="A97287" s="41">
        <v>0</v>
      </c>
      <c r="C97287" s="56"/>
      <c r="AC97287" s="56"/>
      <c r="AD97287" s="56"/>
      <c r="AE97287" s="56"/>
    </row>
    <row r="97288" spans="1:31" x14ac:dyDescent="0.25">
      <c r="A97288" s="41">
        <v>0</v>
      </c>
      <c r="C97288" s="56"/>
      <c r="AC97288" s="56"/>
      <c r="AD97288" s="56"/>
      <c r="AE97288" s="56"/>
    </row>
    <row r="97289" spans="1:31" x14ac:dyDescent="0.25">
      <c r="A97289" s="41">
        <v>0</v>
      </c>
      <c r="C97289" s="56"/>
      <c r="AC97289" s="56"/>
      <c r="AD97289" s="56"/>
      <c r="AE97289" s="56"/>
    </row>
    <row r="97290" spans="1:31" x14ac:dyDescent="0.25">
      <c r="A97290" s="41">
        <v>0</v>
      </c>
      <c r="C97290" s="56"/>
      <c r="AC97290" s="56"/>
      <c r="AD97290" s="56"/>
      <c r="AE97290" s="56"/>
    </row>
    <row r="97291" spans="1:31" x14ac:dyDescent="0.25">
      <c r="A97291" s="41">
        <v>0</v>
      </c>
      <c r="C97291" s="56"/>
      <c r="AC97291" s="56"/>
      <c r="AD97291" s="56"/>
      <c r="AE97291" s="56"/>
    </row>
    <row r="97292" spans="1:31" x14ac:dyDescent="0.25">
      <c r="A97292" s="41">
        <v>0</v>
      </c>
      <c r="C97292" s="56"/>
      <c r="AC97292" s="56"/>
      <c r="AD97292" s="56"/>
      <c r="AE97292" s="56"/>
    </row>
    <row r="97293" spans="1:31" x14ac:dyDescent="0.25">
      <c r="A97293" s="41">
        <v>13</v>
      </c>
      <c r="C97293" s="56"/>
      <c r="AC97293" s="56"/>
      <c r="AD97293" s="56"/>
      <c r="AE97293" s="56"/>
    </row>
    <row r="97294" spans="1:31" x14ac:dyDescent="0.25">
      <c r="A97294" s="41">
        <v>0</v>
      </c>
      <c r="C97294" s="56"/>
      <c r="AC97294" s="56"/>
      <c r="AD97294" s="56"/>
      <c r="AE97294" s="56"/>
    </row>
    <row r="97295" spans="1:31" x14ac:dyDescent="0.25">
      <c r="A97295" s="41">
        <v>0</v>
      </c>
      <c r="C97295" s="56"/>
      <c r="AC97295" s="56"/>
      <c r="AD97295" s="56"/>
      <c r="AE97295" s="56"/>
    </row>
    <row r="97296" spans="1:31" x14ac:dyDescent="0.25">
      <c r="A97296" s="41">
        <v>0</v>
      </c>
      <c r="C97296" s="56"/>
      <c r="AC97296" s="56"/>
      <c r="AD97296" s="56"/>
      <c r="AE97296" s="56"/>
    </row>
    <row r="97297" spans="1:31" x14ac:dyDescent="0.25">
      <c r="A97297" s="41">
        <v>0</v>
      </c>
      <c r="C97297" s="56"/>
      <c r="AC97297" s="56"/>
      <c r="AD97297" s="56"/>
      <c r="AE97297" s="56"/>
    </row>
    <row r="97298" spans="1:31" x14ac:dyDescent="0.25">
      <c r="A97298" s="41">
        <v>0</v>
      </c>
      <c r="C97298" s="56"/>
      <c r="AC97298" s="56"/>
      <c r="AD97298" s="56"/>
      <c r="AE97298" s="56"/>
    </row>
    <row r="97299" spans="1:31" x14ac:dyDescent="0.25">
      <c r="A97299" s="41">
        <v>0</v>
      </c>
      <c r="C97299" s="56"/>
      <c r="AC97299" s="56"/>
      <c r="AD97299" s="56"/>
      <c r="AE97299" s="56"/>
    </row>
    <row r="97300" spans="1:31" x14ac:dyDescent="0.25">
      <c r="A97300" s="41">
        <v>0</v>
      </c>
      <c r="C97300" s="56"/>
      <c r="AC97300" s="56"/>
      <c r="AD97300" s="56"/>
      <c r="AE97300" s="56"/>
    </row>
    <row r="97301" spans="1:31" x14ac:dyDescent="0.25">
      <c r="A97301" s="41">
        <v>0</v>
      </c>
      <c r="C97301" s="56"/>
      <c r="AC97301" s="56"/>
      <c r="AD97301" s="56"/>
      <c r="AE97301" s="56"/>
    </row>
    <row r="97302" spans="1:31" x14ac:dyDescent="0.25">
      <c r="A97302" s="41">
        <v>0</v>
      </c>
      <c r="C97302" s="56"/>
      <c r="AC97302" s="56"/>
      <c r="AD97302" s="56"/>
      <c r="AE97302" s="56"/>
    </row>
    <row r="97303" spans="1:31" x14ac:dyDescent="0.25">
      <c r="A97303" s="41">
        <v>0</v>
      </c>
      <c r="C97303" s="56"/>
      <c r="AC97303" s="56"/>
      <c r="AD97303" s="56"/>
      <c r="AE97303" s="56"/>
    </row>
    <row r="97304" spans="1:31" x14ac:dyDescent="0.25">
      <c r="A97304" s="41">
        <v>0</v>
      </c>
      <c r="C97304" s="56"/>
      <c r="AC97304" s="56"/>
      <c r="AD97304" s="56"/>
      <c r="AE97304" s="56"/>
    </row>
    <row r="97305" spans="1:31" x14ac:dyDescent="0.25">
      <c r="A97305" s="41">
        <v>0</v>
      </c>
      <c r="C97305" s="56"/>
      <c r="AC97305" s="56"/>
      <c r="AD97305" s="56"/>
      <c r="AE97305" s="56"/>
    </row>
    <row r="97306" spans="1:31" x14ac:dyDescent="0.25">
      <c r="A97306" s="41">
        <v>0</v>
      </c>
      <c r="C97306" s="56"/>
      <c r="AC97306" s="56"/>
      <c r="AD97306" s="56"/>
      <c r="AE97306" s="56"/>
    </row>
    <row r="97307" spans="1:31" x14ac:dyDescent="0.25">
      <c r="A97307" s="41">
        <v>0</v>
      </c>
      <c r="C97307" s="56"/>
      <c r="AC97307" s="56"/>
      <c r="AD97307" s="56"/>
      <c r="AE97307" s="56"/>
    </row>
    <row r="97308" spans="1:31" x14ac:dyDescent="0.25">
      <c r="A97308" s="41">
        <v>0</v>
      </c>
      <c r="C97308" s="56"/>
      <c r="AC97308" s="56"/>
      <c r="AD97308" s="56"/>
      <c r="AE97308" s="56"/>
    </row>
    <row r="97309" spans="1:31" x14ac:dyDescent="0.25">
      <c r="A97309" s="41">
        <v>0</v>
      </c>
      <c r="C97309" s="56"/>
      <c r="AC97309" s="56"/>
      <c r="AD97309" s="56"/>
      <c r="AE97309" s="56"/>
    </row>
    <row r="97310" spans="1:31" x14ac:dyDescent="0.25">
      <c r="A97310" s="41">
        <v>0</v>
      </c>
      <c r="C97310" s="56"/>
      <c r="AC97310" s="56"/>
      <c r="AD97310" s="56"/>
      <c r="AE97310" s="56"/>
    </row>
    <row r="97311" spans="1:31" x14ac:dyDescent="0.25">
      <c r="A97311" s="41">
        <v>0</v>
      </c>
      <c r="C97311" s="56"/>
      <c r="AC97311" s="56"/>
      <c r="AD97311" s="56"/>
      <c r="AE97311" s="56"/>
    </row>
    <row r="97312" spans="1:31" x14ac:dyDescent="0.25">
      <c r="A97312" s="41">
        <v>0</v>
      </c>
      <c r="C97312" s="56"/>
      <c r="AC97312" s="56"/>
      <c r="AD97312" s="56"/>
      <c r="AE97312" s="56"/>
    </row>
    <row r="97313" spans="1:31" x14ac:dyDescent="0.25">
      <c r="A97313" s="41">
        <v>0</v>
      </c>
      <c r="C97313" s="56"/>
      <c r="AC97313" s="56"/>
      <c r="AD97313" s="56"/>
      <c r="AE97313" s="56"/>
    </row>
    <row r="97314" spans="1:31" x14ac:dyDescent="0.25">
      <c r="A97314" s="41">
        <v>0</v>
      </c>
      <c r="C97314" s="56"/>
      <c r="AC97314" s="56"/>
      <c r="AD97314" s="56"/>
      <c r="AE97314" s="56"/>
    </row>
    <row r="97315" spans="1:31" x14ac:dyDescent="0.25">
      <c r="A97315" s="41">
        <v>0</v>
      </c>
      <c r="C97315" s="56"/>
      <c r="AC97315" s="56"/>
      <c r="AD97315" s="56"/>
      <c r="AE97315" s="56"/>
    </row>
    <row r="97316" spans="1:31" x14ac:dyDescent="0.25">
      <c r="A97316" s="41">
        <v>0</v>
      </c>
      <c r="C97316" s="56"/>
      <c r="AC97316" s="56"/>
      <c r="AD97316" s="56"/>
      <c r="AE97316" s="56"/>
    </row>
    <row r="97317" spans="1:31" x14ac:dyDescent="0.25">
      <c r="A97317" s="41">
        <v>0</v>
      </c>
      <c r="C97317" s="56"/>
      <c r="AC97317" s="56"/>
      <c r="AD97317" s="56"/>
      <c r="AE97317" s="56"/>
    </row>
    <row r="97318" spans="1:31" x14ac:dyDescent="0.25">
      <c r="A97318" s="41">
        <v>0</v>
      </c>
      <c r="C97318" s="56"/>
      <c r="AC97318" s="56"/>
      <c r="AD97318" s="56"/>
      <c r="AE97318" s="56"/>
    </row>
    <row r="97319" spans="1:31" x14ac:dyDescent="0.25">
      <c r="A97319" s="41">
        <v>0</v>
      </c>
      <c r="C97319" s="56"/>
      <c r="AC97319" s="56"/>
      <c r="AD97319" s="56"/>
      <c r="AE97319" s="56"/>
    </row>
    <row r="97320" spans="1:31" x14ac:dyDescent="0.25">
      <c r="A97320" s="41">
        <v>0</v>
      </c>
      <c r="C97320" s="56"/>
      <c r="AC97320" s="56"/>
      <c r="AD97320" s="56"/>
      <c r="AE97320" s="56"/>
    </row>
    <row r="97321" spans="1:31" x14ac:dyDescent="0.25">
      <c r="A97321" s="41">
        <v>0</v>
      </c>
      <c r="C97321" s="56"/>
      <c r="AC97321" s="56"/>
      <c r="AD97321" s="56"/>
      <c r="AE97321" s="56"/>
    </row>
    <row r="97322" spans="1:31" x14ac:dyDescent="0.25">
      <c r="A97322" s="41">
        <v>0</v>
      </c>
      <c r="C97322" s="56"/>
      <c r="AC97322" s="56"/>
      <c r="AD97322" s="56"/>
      <c r="AE97322" s="56"/>
    </row>
    <row r="97323" spans="1:31" x14ac:dyDescent="0.25">
      <c r="A97323" s="41">
        <v>0</v>
      </c>
      <c r="C97323" s="56"/>
      <c r="AC97323" s="56"/>
      <c r="AD97323" s="56"/>
      <c r="AE97323" s="56"/>
    </row>
    <row r="97324" spans="1:31" x14ac:dyDescent="0.25">
      <c r="A97324" s="41">
        <v>0</v>
      </c>
      <c r="C97324" s="56"/>
      <c r="AC97324" s="56"/>
      <c r="AD97324" s="56"/>
      <c r="AE97324" s="56"/>
    </row>
    <row r="97325" spans="1:31" x14ac:dyDescent="0.25">
      <c r="A97325" s="41">
        <v>0</v>
      </c>
      <c r="C97325" s="56"/>
      <c r="AC97325" s="56"/>
      <c r="AD97325" s="56"/>
      <c r="AE97325" s="56"/>
    </row>
    <row r="97326" spans="1:31" x14ac:dyDescent="0.25">
      <c r="A97326" s="41">
        <v>0</v>
      </c>
      <c r="C97326" s="56"/>
      <c r="AC97326" s="56"/>
      <c r="AD97326" s="56"/>
      <c r="AE97326" s="56"/>
    </row>
    <row r="97327" spans="1:31" x14ac:dyDescent="0.25">
      <c r="A97327" s="41">
        <v>0</v>
      </c>
      <c r="C97327" s="56"/>
      <c r="AC97327" s="56"/>
      <c r="AD97327" s="56"/>
      <c r="AE97327" s="56"/>
    </row>
    <row r="97328" spans="1:31" x14ac:dyDescent="0.25">
      <c r="A97328" s="41">
        <v>0</v>
      </c>
      <c r="C97328" s="56"/>
      <c r="AC97328" s="56"/>
      <c r="AD97328" s="56"/>
      <c r="AE97328" s="56"/>
    </row>
    <row r="97329" spans="1:31" x14ac:dyDescent="0.25">
      <c r="A97329" s="41">
        <v>0</v>
      </c>
      <c r="C97329" s="56"/>
      <c r="AC97329" s="56"/>
      <c r="AD97329" s="56"/>
      <c r="AE97329" s="56"/>
    </row>
    <row r="97330" spans="1:31" x14ac:dyDescent="0.25">
      <c r="A97330" s="41">
        <v>0</v>
      </c>
      <c r="C97330" s="56"/>
      <c r="AC97330" s="56"/>
      <c r="AD97330" s="56"/>
      <c r="AE97330" s="56"/>
    </row>
    <row r="97331" spans="1:31" x14ac:dyDescent="0.25">
      <c r="A97331" s="41">
        <v>0</v>
      </c>
      <c r="C97331" s="56"/>
      <c r="AC97331" s="56"/>
      <c r="AD97331" s="56"/>
      <c r="AE97331" s="56"/>
    </row>
    <row r="97332" spans="1:31" x14ac:dyDescent="0.25">
      <c r="A97332" s="41">
        <v>0</v>
      </c>
      <c r="C97332" s="56"/>
      <c r="AC97332" s="56"/>
      <c r="AD97332" s="56"/>
      <c r="AE97332" s="56"/>
    </row>
    <row r="97333" spans="1:31" x14ac:dyDescent="0.25">
      <c r="A97333" s="41">
        <v>0</v>
      </c>
      <c r="C97333" s="56"/>
      <c r="AC97333" s="56"/>
      <c r="AD97333" s="56"/>
      <c r="AE97333" s="56"/>
    </row>
    <row r="97334" spans="1:31" x14ac:dyDescent="0.25">
      <c r="A97334" s="41">
        <v>0</v>
      </c>
      <c r="C97334" s="56"/>
      <c r="AC97334" s="56"/>
      <c r="AD97334" s="56"/>
      <c r="AE97334" s="56"/>
    </row>
    <row r="97335" spans="1:31" x14ac:dyDescent="0.25">
      <c r="A97335" s="41">
        <v>0</v>
      </c>
      <c r="C97335" s="56"/>
      <c r="AC97335" s="56"/>
      <c r="AD97335" s="56"/>
      <c r="AE97335" s="56"/>
    </row>
    <row r="97336" spans="1:31" x14ac:dyDescent="0.25">
      <c r="A97336" s="41">
        <v>0</v>
      </c>
      <c r="C97336" s="56"/>
      <c r="AC97336" s="56"/>
      <c r="AD97336" s="56"/>
      <c r="AE97336" s="56"/>
    </row>
    <row r="97337" spans="1:31" x14ac:dyDescent="0.25">
      <c r="A97337" s="41">
        <v>0</v>
      </c>
      <c r="C97337" s="56"/>
      <c r="AC97337" s="56"/>
      <c r="AD97337" s="56"/>
      <c r="AE97337" s="56"/>
    </row>
    <row r="97338" spans="1:31" x14ac:dyDescent="0.25">
      <c r="A97338" s="41">
        <v>0</v>
      </c>
      <c r="C97338" s="56"/>
      <c r="AC97338" s="56"/>
      <c r="AD97338" s="56"/>
      <c r="AE97338" s="56"/>
    </row>
    <row r="97339" spans="1:31" x14ac:dyDescent="0.25">
      <c r="A97339" s="41">
        <v>0</v>
      </c>
      <c r="C97339" s="56"/>
      <c r="AC97339" s="56"/>
      <c r="AD97339" s="56"/>
      <c r="AE97339" s="56"/>
    </row>
    <row r="97340" spans="1:31" x14ac:dyDescent="0.25">
      <c r="A97340" s="41">
        <v>0</v>
      </c>
      <c r="C97340" s="56"/>
      <c r="AC97340" s="56"/>
      <c r="AD97340" s="56"/>
      <c r="AE97340" s="56"/>
    </row>
    <row r="97341" spans="1:31" x14ac:dyDescent="0.25">
      <c r="A97341" s="41">
        <v>0</v>
      </c>
      <c r="C97341" s="56"/>
      <c r="AC97341" s="56"/>
      <c r="AD97341" s="56"/>
      <c r="AE97341" s="56"/>
    </row>
    <row r="97342" spans="1:31" x14ac:dyDescent="0.25">
      <c r="A97342" s="41">
        <v>0</v>
      </c>
      <c r="C97342" s="56"/>
      <c r="AC97342" s="56"/>
      <c r="AD97342" s="56"/>
      <c r="AE97342" s="56"/>
    </row>
    <row r="97343" spans="1:31" x14ac:dyDescent="0.25">
      <c r="A97343" s="41">
        <v>0</v>
      </c>
      <c r="C97343" s="56"/>
      <c r="AC97343" s="56"/>
      <c r="AD97343" s="56"/>
      <c r="AE97343" s="56"/>
    </row>
    <row r="97344" spans="1:31" x14ac:dyDescent="0.25">
      <c r="A97344" s="41">
        <v>0</v>
      </c>
      <c r="C97344" s="56"/>
      <c r="AC97344" s="56"/>
      <c r="AD97344" s="56"/>
      <c r="AE97344" s="56"/>
    </row>
    <row r="97345" spans="1:31" x14ac:dyDescent="0.25">
      <c r="A97345" s="41">
        <v>0</v>
      </c>
      <c r="C97345" s="56"/>
      <c r="AC97345" s="56"/>
      <c r="AD97345" s="56"/>
      <c r="AE97345" s="56"/>
    </row>
    <row r="97346" spans="1:31" x14ac:dyDescent="0.25">
      <c r="A97346" s="41">
        <v>0</v>
      </c>
      <c r="C97346" s="56"/>
      <c r="AC97346" s="56"/>
      <c r="AD97346" s="56"/>
      <c r="AE97346" s="56"/>
    </row>
    <row r="97347" spans="1:31" x14ac:dyDescent="0.25">
      <c r="A97347" s="41">
        <v>0</v>
      </c>
      <c r="C97347" s="56"/>
      <c r="AC97347" s="56"/>
      <c r="AD97347" s="56"/>
      <c r="AE97347" s="56"/>
    </row>
    <row r="97348" spans="1:31" x14ac:dyDescent="0.25">
      <c r="A97348" s="41">
        <v>0</v>
      </c>
      <c r="C97348" s="56"/>
      <c r="AC97348" s="56"/>
      <c r="AD97348" s="56"/>
      <c r="AE97348" s="56"/>
    </row>
    <row r="97349" spans="1:31" x14ac:dyDescent="0.25">
      <c r="A97349" s="41">
        <v>0</v>
      </c>
      <c r="C97349" s="56"/>
      <c r="AC97349" s="56"/>
      <c r="AD97349" s="56"/>
      <c r="AE97349" s="56"/>
    </row>
    <row r="97350" spans="1:31" x14ac:dyDescent="0.25">
      <c r="A97350" s="41">
        <v>0</v>
      </c>
      <c r="C97350" s="56"/>
      <c r="AC97350" s="56"/>
      <c r="AD97350" s="56"/>
      <c r="AE97350" s="56"/>
    </row>
    <row r="97351" spans="1:31" x14ac:dyDescent="0.25">
      <c r="A97351" s="41">
        <v>0</v>
      </c>
      <c r="C97351" s="56"/>
      <c r="AC97351" s="56"/>
      <c r="AD97351" s="56"/>
      <c r="AE97351" s="56"/>
    </row>
    <row r="97352" spans="1:31" x14ac:dyDescent="0.25">
      <c r="A97352" s="41">
        <v>0</v>
      </c>
      <c r="C97352" s="56"/>
      <c r="AC97352" s="56"/>
      <c r="AD97352" s="56"/>
      <c r="AE97352" s="56"/>
    </row>
    <row r="97353" spans="1:31" x14ac:dyDescent="0.25">
      <c r="A97353" s="41">
        <v>0</v>
      </c>
      <c r="C97353" s="56"/>
      <c r="AC97353" s="56"/>
      <c r="AD97353" s="56"/>
      <c r="AE97353" s="56"/>
    </row>
    <row r="97354" spans="1:31" x14ac:dyDescent="0.25">
      <c r="A97354" s="41">
        <v>0</v>
      </c>
      <c r="C97354" s="56"/>
      <c r="AC97354" s="56"/>
      <c r="AD97354" s="56"/>
      <c r="AE97354" s="56"/>
    </row>
    <row r="97355" spans="1:31" x14ac:dyDescent="0.25">
      <c r="A97355" s="41">
        <v>0</v>
      </c>
      <c r="C97355" s="56"/>
      <c r="AC97355" s="56"/>
      <c r="AD97355" s="56"/>
      <c r="AE97355" s="56"/>
    </row>
    <row r="97356" spans="1:31" x14ac:dyDescent="0.25">
      <c r="A97356" s="41">
        <v>0</v>
      </c>
      <c r="C97356" s="56"/>
      <c r="AC97356" s="56"/>
      <c r="AD97356" s="56"/>
      <c r="AE97356" s="56"/>
    </row>
    <row r="97357" spans="1:31" x14ac:dyDescent="0.25">
      <c r="A97357" s="41">
        <v>0</v>
      </c>
      <c r="C97357" s="56"/>
      <c r="AC97357" s="56"/>
      <c r="AD97357" s="56"/>
      <c r="AE97357" s="56"/>
    </row>
    <row r="97358" spans="1:31" x14ac:dyDescent="0.25">
      <c r="A97358" s="41">
        <v>0</v>
      </c>
      <c r="C97358" s="56"/>
      <c r="AC97358" s="56"/>
      <c r="AD97358" s="56"/>
      <c r="AE97358" s="56"/>
    </row>
    <row r="97359" spans="1:31" x14ac:dyDescent="0.25">
      <c r="A97359" s="41">
        <v>43349</v>
      </c>
      <c r="C97359" s="56"/>
      <c r="AC97359" s="56"/>
      <c r="AD97359" s="56"/>
      <c r="AE97359" s="56"/>
    </row>
    <row r="97360" spans="1:31" x14ac:dyDescent="0.25">
      <c r="A97360" s="41">
        <v>0</v>
      </c>
      <c r="C97360" s="56"/>
      <c r="AC97360" s="56"/>
      <c r="AD97360" s="56"/>
      <c r="AE97360" s="56"/>
    </row>
    <row r="97361" spans="1:31" x14ac:dyDescent="0.25">
      <c r="A97361" s="41">
        <v>0</v>
      </c>
      <c r="C97361" s="56"/>
      <c r="AC97361" s="56"/>
      <c r="AD97361" s="56"/>
      <c r="AE97361" s="56"/>
    </row>
    <row r="97362" spans="1:31" x14ac:dyDescent="0.25">
      <c r="A97362" s="41">
        <v>0</v>
      </c>
      <c r="C97362" s="56"/>
      <c r="AC97362" s="56"/>
      <c r="AD97362" s="56"/>
      <c r="AE97362" s="56"/>
    </row>
    <row r="97363" spans="1:31" x14ac:dyDescent="0.25">
      <c r="A97363" s="41">
        <v>0</v>
      </c>
      <c r="C97363" s="56"/>
      <c r="AC97363" s="56"/>
      <c r="AD97363" s="56"/>
      <c r="AE97363" s="56"/>
    </row>
    <row r="97364" spans="1:31" x14ac:dyDescent="0.25">
      <c r="A97364" s="41">
        <v>0</v>
      </c>
      <c r="C97364" s="56"/>
      <c r="AC97364" s="56"/>
      <c r="AD97364" s="56"/>
      <c r="AE97364" s="56"/>
    </row>
    <row r="97365" spans="1:31" x14ac:dyDescent="0.25">
      <c r="A97365" s="41">
        <v>0</v>
      </c>
      <c r="C97365" s="56"/>
      <c r="AC97365" s="56"/>
      <c r="AD97365" s="56"/>
      <c r="AE97365" s="56"/>
    </row>
    <row r="97366" spans="1:31" x14ac:dyDescent="0.25">
      <c r="A97366" s="41">
        <v>0</v>
      </c>
      <c r="C97366" s="56"/>
      <c r="AC97366" s="56"/>
      <c r="AD97366" s="56"/>
      <c r="AE97366" s="56"/>
    </row>
    <row r="97367" spans="1:31" x14ac:dyDescent="0.25">
      <c r="A97367" s="41">
        <v>0</v>
      </c>
      <c r="C97367" s="56"/>
      <c r="AC97367" s="56"/>
      <c r="AD97367" s="56"/>
      <c r="AE97367" s="56"/>
    </row>
    <row r="97368" spans="1:31" x14ac:dyDescent="0.25">
      <c r="A97368" s="41">
        <v>0</v>
      </c>
      <c r="C97368" s="56"/>
      <c r="AC97368" s="56"/>
      <c r="AD97368" s="56"/>
      <c r="AE97368" s="56"/>
    </row>
    <row r="97369" spans="1:31" x14ac:dyDescent="0.25">
      <c r="A97369" s="41">
        <v>0</v>
      </c>
      <c r="C97369" s="56"/>
      <c r="AC97369" s="56"/>
      <c r="AD97369" s="56"/>
      <c r="AE97369" s="56"/>
    </row>
    <row r="97370" spans="1:31" x14ac:dyDescent="0.25">
      <c r="A97370" s="41">
        <v>0</v>
      </c>
      <c r="C97370" s="56"/>
      <c r="AC97370" s="56"/>
      <c r="AD97370" s="56"/>
      <c r="AE97370" s="56"/>
    </row>
    <row r="97371" spans="1:31" x14ac:dyDescent="0.25">
      <c r="A97371" s="41">
        <v>0</v>
      </c>
      <c r="C97371" s="56"/>
      <c r="AC97371" s="56"/>
      <c r="AD97371" s="56"/>
      <c r="AE97371" s="56"/>
    </row>
    <row r="97372" spans="1:31" x14ac:dyDescent="0.25">
      <c r="A97372" s="41">
        <v>0</v>
      </c>
      <c r="C97372" s="56"/>
      <c r="AC97372" s="56"/>
      <c r="AD97372" s="56"/>
      <c r="AE97372" s="56"/>
    </row>
    <row r="97373" spans="1:31" x14ac:dyDescent="0.25">
      <c r="A97373" s="41">
        <v>0</v>
      </c>
      <c r="C97373" s="56"/>
      <c r="AC97373" s="56"/>
      <c r="AD97373" s="56"/>
      <c r="AE97373" s="56"/>
    </row>
    <row r="97374" spans="1:31" x14ac:dyDescent="0.25">
      <c r="A97374" s="41">
        <v>0</v>
      </c>
      <c r="C97374" s="56"/>
      <c r="AC97374" s="56"/>
      <c r="AD97374" s="56"/>
      <c r="AE97374" s="56"/>
    </row>
    <row r="97375" spans="1:31" x14ac:dyDescent="0.25">
      <c r="A97375" s="41">
        <v>0</v>
      </c>
      <c r="C97375" s="56"/>
      <c r="AC97375" s="56"/>
      <c r="AD97375" s="56"/>
      <c r="AE97375" s="56"/>
    </row>
    <row r="97376" spans="1:31" x14ac:dyDescent="0.25">
      <c r="A97376" s="41">
        <v>0</v>
      </c>
      <c r="C97376" s="56"/>
      <c r="AC97376" s="56"/>
      <c r="AD97376" s="56"/>
      <c r="AE97376" s="56"/>
    </row>
    <row r="97377" spans="1:31" x14ac:dyDescent="0.25">
      <c r="A97377" s="41">
        <v>0</v>
      </c>
      <c r="C97377" s="56"/>
      <c r="AC97377" s="56"/>
      <c r="AD97377" s="56"/>
      <c r="AE97377" s="56"/>
    </row>
    <row r="97378" spans="1:31" x14ac:dyDescent="0.25">
      <c r="A97378" s="41">
        <v>0</v>
      </c>
      <c r="C97378" s="56"/>
      <c r="AC97378" s="56"/>
      <c r="AD97378" s="56"/>
      <c r="AE97378" s="56"/>
    </row>
    <row r="97379" spans="1:31" x14ac:dyDescent="0.25">
      <c r="A97379" s="41">
        <v>0</v>
      </c>
      <c r="C97379" s="56"/>
      <c r="AC97379" s="56"/>
      <c r="AD97379" s="56"/>
      <c r="AE97379" s="56"/>
    </row>
    <row r="97380" spans="1:31" x14ac:dyDescent="0.25">
      <c r="A97380" s="41">
        <v>0</v>
      </c>
      <c r="C97380" s="56"/>
      <c r="AC97380" s="56"/>
      <c r="AD97380" s="56"/>
      <c r="AE97380" s="56"/>
    </row>
    <row r="97381" spans="1:31" x14ac:dyDescent="0.25">
      <c r="A97381" s="41">
        <v>0</v>
      </c>
      <c r="C97381" s="56"/>
      <c r="AC97381" s="56"/>
      <c r="AD97381" s="56"/>
      <c r="AE97381" s="56"/>
    </row>
    <row r="97382" spans="1:31" x14ac:dyDescent="0.25">
      <c r="A97382" s="41">
        <v>0</v>
      </c>
      <c r="C97382" s="56"/>
      <c r="AC97382" s="56"/>
      <c r="AD97382" s="56"/>
      <c r="AE97382" s="56"/>
    </row>
    <row r="97383" spans="1:31" x14ac:dyDescent="0.25">
      <c r="A97383" s="41">
        <v>0</v>
      </c>
      <c r="C97383" s="56"/>
      <c r="AC97383" s="56"/>
      <c r="AD97383" s="56"/>
      <c r="AE97383" s="56"/>
    </row>
    <row r="97384" spans="1:31" x14ac:dyDescent="0.25">
      <c r="A97384" s="41">
        <v>0</v>
      </c>
      <c r="C97384" s="56"/>
      <c r="AC97384" s="56"/>
      <c r="AD97384" s="56"/>
      <c r="AE97384" s="56"/>
    </row>
    <row r="97385" spans="1:31" x14ac:dyDescent="0.25">
      <c r="A97385" s="41">
        <v>0</v>
      </c>
      <c r="C97385" s="56"/>
      <c r="AC97385" s="56"/>
      <c r="AD97385" s="56"/>
      <c r="AE97385" s="56"/>
    </row>
    <row r="97386" spans="1:31" x14ac:dyDescent="0.25">
      <c r="A97386" s="41">
        <v>0</v>
      </c>
      <c r="C97386" s="56"/>
      <c r="AC97386" s="56"/>
      <c r="AD97386" s="56"/>
      <c r="AE97386" s="56"/>
    </row>
    <row r="97387" spans="1:31" x14ac:dyDescent="0.25">
      <c r="A97387" s="41">
        <v>0</v>
      </c>
      <c r="C97387" s="56"/>
      <c r="AC97387" s="56"/>
      <c r="AD97387" s="56"/>
      <c r="AE97387" s="56"/>
    </row>
    <row r="97388" spans="1:31" x14ac:dyDescent="0.25">
      <c r="A97388" s="41">
        <v>0</v>
      </c>
      <c r="C97388" s="56"/>
      <c r="AC97388" s="56"/>
      <c r="AD97388" s="56"/>
      <c r="AE97388" s="56"/>
    </row>
    <row r="97389" spans="1:31" x14ac:dyDescent="0.25">
      <c r="A97389" s="41">
        <v>0</v>
      </c>
      <c r="C97389" s="56"/>
      <c r="AC97389" s="56"/>
      <c r="AD97389" s="56"/>
      <c r="AE97389" s="56"/>
    </row>
    <row r="97390" spans="1:31" x14ac:dyDescent="0.25">
      <c r="A97390" s="41">
        <v>0</v>
      </c>
      <c r="C97390" s="56"/>
      <c r="AC97390" s="56"/>
      <c r="AD97390" s="56"/>
      <c r="AE97390" s="56"/>
    </row>
    <row r="97391" spans="1:31" x14ac:dyDescent="0.25">
      <c r="A97391" s="41">
        <v>0</v>
      </c>
      <c r="C97391" s="56"/>
      <c r="AC97391" s="56"/>
      <c r="AD97391" s="56"/>
      <c r="AE97391" s="56"/>
    </row>
    <row r="97392" spans="1:31" x14ac:dyDescent="0.25">
      <c r="A97392" s="41">
        <v>0</v>
      </c>
      <c r="C97392" s="56"/>
      <c r="AC97392" s="56"/>
      <c r="AD97392" s="56"/>
      <c r="AE97392" s="56"/>
    </row>
    <row r="97393" spans="1:31" x14ac:dyDescent="0.25">
      <c r="A97393" s="41">
        <v>0</v>
      </c>
      <c r="C97393" s="56"/>
      <c r="AC97393" s="56"/>
      <c r="AD97393" s="56"/>
      <c r="AE97393" s="56"/>
    </row>
    <row r="97394" spans="1:31" x14ac:dyDescent="0.25">
      <c r="A97394" s="41">
        <v>0</v>
      </c>
      <c r="C97394" s="56"/>
      <c r="AC97394" s="56"/>
      <c r="AD97394" s="56"/>
      <c r="AE97394" s="56"/>
    </row>
    <row r="97395" spans="1:31" x14ac:dyDescent="0.25">
      <c r="A97395" s="41">
        <v>0</v>
      </c>
      <c r="C97395" s="56"/>
      <c r="AC97395" s="56"/>
      <c r="AD97395" s="56"/>
      <c r="AE97395" s="56"/>
    </row>
    <row r="97396" spans="1:31" x14ac:dyDescent="0.25">
      <c r="A97396" s="41">
        <v>0</v>
      </c>
      <c r="C97396" s="56"/>
      <c r="AC97396" s="56"/>
      <c r="AD97396" s="56"/>
      <c r="AE97396" s="56"/>
    </row>
    <row r="97397" spans="1:31" x14ac:dyDescent="0.25">
      <c r="A97397" s="41">
        <v>0</v>
      </c>
      <c r="C97397" s="56"/>
      <c r="AC97397" s="56"/>
      <c r="AD97397" s="56"/>
      <c r="AE97397" s="56"/>
    </row>
    <row r="97398" spans="1:31" x14ac:dyDescent="0.25">
      <c r="A97398" s="41">
        <v>0</v>
      </c>
      <c r="C97398" s="56"/>
      <c r="AC97398" s="56"/>
      <c r="AD97398" s="56"/>
      <c r="AE97398" s="56"/>
    </row>
    <row r="97399" spans="1:31" x14ac:dyDescent="0.25">
      <c r="A97399" s="41">
        <v>0</v>
      </c>
      <c r="C97399" s="56"/>
      <c r="AC97399" s="56"/>
      <c r="AD97399" s="56"/>
      <c r="AE97399" s="56"/>
    </row>
    <row r="97400" spans="1:31" x14ac:dyDescent="0.25">
      <c r="A97400" s="41">
        <v>0</v>
      </c>
      <c r="C97400" s="56"/>
      <c r="AC97400" s="56"/>
      <c r="AD97400" s="56"/>
      <c r="AE97400" s="56"/>
    </row>
    <row r="97401" spans="1:31" x14ac:dyDescent="0.25">
      <c r="A97401" s="41">
        <v>0</v>
      </c>
      <c r="C97401" s="56"/>
      <c r="AC97401" s="56"/>
      <c r="AD97401" s="56"/>
      <c r="AE97401" s="56"/>
    </row>
    <row r="97402" spans="1:31" x14ac:dyDescent="0.25">
      <c r="A97402" s="41">
        <v>0</v>
      </c>
      <c r="C97402" s="56"/>
      <c r="AC97402" s="56"/>
      <c r="AD97402" s="56"/>
      <c r="AE97402" s="56"/>
    </row>
    <row r="97403" spans="1:31" x14ac:dyDescent="0.25">
      <c r="A97403" s="41">
        <v>0</v>
      </c>
      <c r="C97403" s="56"/>
      <c r="AC97403" s="56"/>
      <c r="AD97403" s="56"/>
      <c r="AE97403" s="56"/>
    </row>
    <row r="97404" spans="1:31" x14ac:dyDescent="0.25">
      <c r="A97404" s="41">
        <v>0</v>
      </c>
      <c r="C97404" s="56"/>
      <c r="AC97404" s="56"/>
      <c r="AD97404" s="56"/>
      <c r="AE97404" s="56"/>
    </row>
    <row r="97405" spans="1:31" x14ac:dyDescent="0.25">
      <c r="A97405" s="41">
        <v>0</v>
      </c>
      <c r="C97405" s="56"/>
      <c r="AC97405" s="56"/>
      <c r="AD97405" s="56"/>
      <c r="AE97405" s="56"/>
    </row>
    <row r="97406" spans="1:31" x14ac:dyDescent="0.25">
      <c r="A97406" s="41">
        <v>0</v>
      </c>
      <c r="C97406" s="56"/>
      <c r="AC97406" s="56"/>
      <c r="AD97406" s="56"/>
      <c r="AE97406" s="56"/>
    </row>
    <row r="97407" spans="1:31" x14ac:dyDescent="0.25">
      <c r="A97407" s="41">
        <v>0</v>
      </c>
      <c r="C97407" s="56"/>
      <c r="AC97407" s="56"/>
      <c r="AD97407" s="56"/>
      <c r="AE97407" s="56"/>
    </row>
    <row r="97408" spans="1:31" x14ac:dyDescent="0.25">
      <c r="A97408" s="41">
        <v>0</v>
      </c>
      <c r="C97408" s="56"/>
      <c r="AC97408" s="56"/>
      <c r="AD97408" s="56"/>
      <c r="AE97408" s="56"/>
    </row>
    <row r="97409" spans="1:31" x14ac:dyDescent="0.25">
      <c r="A97409" s="41">
        <v>0</v>
      </c>
      <c r="C97409" s="56"/>
      <c r="AC97409" s="56"/>
      <c r="AD97409" s="56"/>
      <c r="AE97409" s="56"/>
    </row>
    <row r="97410" spans="1:31" x14ac:dyDescent="0.25">
      <c r="A97410" s="41">
        <v>0</v>
      </c>
      <c r="C97410" s="56"/>
      <c r="AC97410" s="56"/>
      <c r="AD97410" s="56"/>
      <c r="AE97410" s="56"/>
    </row>
    <row r="97411" spans="1:31" x14ac:dyDescent="0.25">
      <c r="A97411" s="41">
        <v>0</v>
      </c>
      <c r="C97411" s="56"/>
      <c r="AC97411" s="56"/>
      <c r="AD97411" s="56"/>
      <c r="AE97411" s="56"/>
    </row>
    <row r="97412" spans="1:31" x14ac:dyDescent="0.25">
      <c r="A97412" s="41">
        <v>0</v>
      </c>
      <c r="C97412" s="56"/>
      <c r="AC97412" s="56"/>
      <c r="AD97412" s="56"/>
      <c r="AE97412" s="56"/>
    </row>
    <row r="97413" spans="1:31" x14ac:dyDescent="0.25">
      <c r="A97413" s="41">
        <v>0</v>
      </c>
      <c r="C97413" s="56"/>
      <c r="AC97413" s="56"/>
      <c r="AD97413" s="56"/>
      <c r="AE97413" s="56"/>
    </row>
    <row r="97414" spans="1:31" x14ac:dyDescent="0.25">
      <c r="A97414" s="41">
        <v>0</v>
      </c>
      <c r="C97414" s="56"/>
      <c r="AC97414" s="56"/>
      <c r="AD97414" s="56"/>
      <c r="AE97414" s="56"/>
    </row>
    <row r="97415" spans="1:31" x14ac:dyDescent="0.25">
      <c r="A97415" s="41">
        <v>0</v>
      </c>
      <c r="C97415" s="56"/>
      <c r="AC97415" s="56"/>
      <c r="AD97415" s="56"/>
      <c r="AE97415" s="56"/>
    </row>
    <row r="97416" spans="1:31" x14ac:dyDescent="0.25">
      <c r="A97416" s="41">
        <v>0</v>
      </c>
      <c r="C97416" s="56"/>
      <c r="AC97416" s="56"/>
      <c r="AD97416" s="56"/>
      <c r="AE97416" s="56"/>
    </row>
    <row r="97417" spans="1:31" x14ac:dyDescent="0.25">
      <c r="A97417" s="41">
        <v>0</v>
      </c>
      <c r="C97417" s="56"/>
      <c r="AC97417" s="56"/>
      <c r="AD97417" s="56"/>
      <c r="AE97417" s="56"/>
    </row>
    <row r="97418" spans="1:31" x14ac:dyDescent="0.25">
      <c r="A97418" s="41">
        <v>0</v>
      </c>
      <c r="C97418" s="56"/>
      <c r="AC97418" s="56"/>
      <c r="AD97418" s="56"/>
      <c r="AE97418" s="56"/>
    </row>
    <row r="97419" spans="1:31" x14ac:dyDescent="0.25">
      <c r="A97419" s="41">
        <v>0</v>
      </c>
      <c r="C97419" s="56"/>
      <c r="AC97419" s="56"/>
      <c r="AD97419" s="56"/>
      <c r="AE97419" s="56"/>
    </row>
    <row r="97420" spans="1:31" x14ac:dyDescent="0.25">
      <c r="A97420" s="41">
        <v>0</v>
      </c>
      <c r="C97420" s="56"/>
      <c r="AC97420" s="56"/>
      <c r="AD97420" s="56"/>
      <c r="AE97420" s="56"/>
    </row>
    <row r="97421" spans="1:31" x14ac:dyDescent="0.25">
      <c r="A97421" s="41">
        <v>0</v>
      </c>
      <c r="C97421" s="56"/>
      <c r="AC97421" s="56"/>
      <c r="AD97421" s="56"/>
      <c r="AE97421" s="56"/>
    </row>
    <row r="97422" spans="1:31" x14ac:dyDescent="0.25">
      <c r="A97422" s="41">
        <v>0</v>
      </c>
      <c r="C97422" s="56"/>
      <c r="AC97422" s="56"/>
      <c r="AD97422" s="56"/>
      <c r="AE97422" s="56"/>
    </row>
    <row r="97423" spans="1:31" x14ac:dyDescent="0.25">
      <c r="A97423" s="41">
        <v>0</v>
      </c>
      <c r="C97423" s="56"/>
      <c r="AC97423" s="56"/>
      <c r="AD97423" s="56"/>
      <c r="AE97423" s="56"/>
    </row>
    <row r="97424" spans="1:31" x14ac:dyDescent="0.25">
      <c r="A97424" s="41">
        <v>0</v>
      </c>
      <c r="C97424" s="56"/>
      <c r="AC97424" s="56"/>
      <c r="AD97424" s="56"/>
      <c r="AE97424" s="56"/>
    </row>
    <row r="97425" spans="1:31" x14ac:dyDescent="0.25">
      <c r="A97425" s="41">
        <v>0</v>
      </c>
      <c r="C97425" s="56"/>
      <c r="AC97425" s="56"/>
      <c r="AD97425" s="56"/>
      <c r="AE97425" s="56"/>
    </row>
    <row r="97426" spans="1:31" x14ac:dyDescent="0.25">
      <c r="A97426" s="41">
        <v>0</v>
      </c>
      <c r="C97426" s="56"/>
      <c r="AC97426" s="56"/>
      <c r="AD97426" s="56"/>
      <c r="AE97426" s="56"/>
    </row>
    <row r="97427" spans="1:31" x14ac:dyDescent="0.25">
      <c r="A97427" s="41">
        <v>0</v>
      </c>
      <c r="C97427" s="56"/>
      <c r="AC97427" s="56"/>
      <c r="AD97427" s="56"/>
      <c r="AE97427" s="56"/>
    </row>
    <row r="97428" spans="1:31" x14ac:dyDescent="0.25">
      <c r="A97428" s="41">
        <v>0</v>
      </c>
      <c r="C97428" s="56"/>
      <c r="AC97428" s="56"/>
      <c r="AD97428" s="56"/>
      <c r="AE97428" s="56"/>
    </row>
    <row r="97429" spans="1:31" x14ac:dyDescent="0.25">
      <c r="A97429" s="41">
        <v>0</v>
      </c>
      <c r="C97429" s="56"/>
      <c r="AC97429" s="56"/>
      <c r="AD97429" s="56"/>
      <c r="AE97429" s="56"/>
    </row>
    <row r="97430" spans="1:31" x14ac:dyDescent="0.25">
      <c r="A97430" s="41">
        <v>0</v>
      </c>
      <c r="C97430" s="56"/>
      <c r="AC97430" s="56"/>
      <c r="AD97430" s="56"/>
      <c r="AE97430" s="56"/>
    </row>
    <row r="97431" spans="1:31" x14ac:dyDescent="0.25">
      <c r="A97431" s="41">
        <v>0</v>
      </c>
      <c r="C97431" s="56"/>
      <c r="AC97431" s="56"/>
      <c r="AD97431" s="56"/>
      <c r="AE97431" s="56"/>
    </row>
    <row r="97432" spans="1:31" x14ac:dyDescent="0.25">
      <c r="A97432" s="41">
        <v>0</v>
      </c>
      <c r="C97432" s="56"/>
      <c r="AC97432" s="56"/>
      <c r="AD97432" s="56"/>
      <c r="AE97432" s="56"/>
    </row>
    <row r="97433" spans="1:31" x14ac:dyDescent="0.25">
      <c r="A97433" s="41">
        <v>0</v>
      </c>
      <c r="C97433" s="56"/>
      <c r="AC97433" s="56"/>
      <c r="AD97433" s="56"/>
      <c r="AE97433" s="56"/>
    </row>
    <row r="97434" spans="1:31" x14ac:dyDescent="0.25">
      <c r="A97434" s="41">
        <v>0</v>
      </c>
      <c r="C97434" s="56"/>
      <c r="AC97434" s="56"/>
      <c r="AD97434" s="56"/>
      <c r="AE97434" s="56"/>
    </row>
    <row r="97435" spans="1:31" x14ac:dyDescent="0.25">
      <c r="A97435" s="41">
        <v>0</v>
      </c>
      <c r="C97435" s="56"/>
      <c r="AC97435" s="56"/>
      <c r="AD97435" s="56"/>
      <c r="AE97435" s="56"/>
    </row>
    <row r="97436" spans="1:31" x14ac:dyDescent="0.25">
      <c r="A97436" s="41">
        <v>0</v>
      </c>
      <c r="C97436" s="56"/>
      <c r="AC97436" s="56"/>
      <c r="AD97436" s="56"/>
      <c r="AE97436" s="56"/>
    </row>
    <row r="97437" spans="1:31" x14ac:dyDescent="0.25">
      <c r="A97437" s="41">
        <v>0</v>
      </c>
      <c r="C97437" s="56"/>
      <c r="AC97437" s="56"/>
      <c r="AD97437" s="56"/>
      <c r="AE97437" s="56"/>
    </row>
    <row r="97438" spans="1:31" x14ac:dyDescent="0.25">
      <c r="A97438" s="41">
        <v>0</v>
      </c>
      <c r="C97438" s="56"/>
      <c r="AC97438" s="56"/>
      <c r="AD97438" s="56"/>
      <c r="AE97438" s="56"/>
    </row>
    <row r="97439" spans="1:31" x14ac:dyDescent="0.25">
      <c r="A97439" s="41">
        <v>0</v>
      </c>
      <c r="C97439" s="56"/>
      <c r="AC97439" s="56"/>
      <c r="AD97439" s="56"/>
      <c r="AE97439" s="56"/>
    </row>
    <row r="97440" spans="1:31" x14ac:dyDescent="0.25">
      <c r="A97440" s="41">
        <v>0</v>
      </c>
      <c r="C97440" s="56"/>
      <c r="AC97440" s="56"/>
      <c r="AD97440" s="56"/>
      <c r="AE97440" s="56"/>
    </row>
    <row r="97441" spans="1:31" x14ac:dyDescent="0.25">
      <c r="A97441" s="41">
        <v>0</v>
      </c>
      <c r="C97441" s="56"/>
      <c r="AC97441" s="56"/>
      <c r="AD97441" s="56"/>
      <c r="AE97441" s="56"/>
    </row>
    <row r="97442" spans="1:31" x14ac:dyDescent="0.25">
      <c r="A97442" s="41">
        <v>0</v>
      </c>
      <c r="C97442" s="56"/>
      <c r="AC97442" s="56"/>
      <c r="AD97442" s="56"/>
      <c r="AE97442" s="56"/>
    </row>
    <row r="97443" spans="1:31" x14ac:dyDescent="0.25">
      <c r="A97443" s="41">
        <v>0</v>
      </c>
      <c r="C97443" s="56"/>
      <c r="AC97443" s="56"/>
      <c r="AD97443" s="56"/>
      <c r="AE97443" s="56"/>
    </row>
    <row r="97444" spans="1:31" x14ac:dyDescent="0.25">
      <c r="A97444" s="41">
        <v>0</v>
      </c>
      <c r="C97444" s="56"/>
      <c r="AC97444" s="56"/>
      <c r="AD97444" s="56"/>
      <c r="AE97444" s="56"/>
    </row>
    <row r="97445" spans="1:31" x14ac:dyDescent="0.25">
      <c r="A97445" s="41">
        <v>0</v>
      </c>
      <c r="C97445" s="56"/>
      <c r="AC97445" s="56"/>
      <c r="AD97445" s="56"/>
      <c r="AE97445" s="56"/>
    </row>
    <row r="97446" spans="1:31" x14ac:dyDescent="0.25">
      <c r="A97446" s="41">
        <v>0</v>
      </c>
      <c r="C97446" s="56"/>
      <c r="AC97446" s="56"/>
      <c r="AD97446" s="56"/>
      <c r="AE97446" s="56"/>
    </row>
    <row r="97447" spans="1:31" x14ac:dyDescent="0.25">
      <c r="A97447" s="41">
        <v>0</v>
      </c>
      <c r="C97447" s="56"/>
      <c r="AC97447" s="56"/>
      <c r="AD97447" s="56"/>
      <c r="AE97447" s="56"/>
    </row>
    <row r="97448" spans="1:31" x14ac:dyDescent="0.25">
      <c r="A97448" s="41">
        <v>0</v>
      </c>
      <c r="C97448" s="56"/>
      <c r="AC97448" s="56"/>
      <c r="AD97448" s="56"/>
      <c r="AE97448" s="56"/>
    </row>
    <row r="97449" spans="1:31" x14ac:dyDescent="0.25">
      <c r="A97449" s="41">
        <v>0</v>
      </c>
      <c r="C97449" s="56"/>
      <c r="AC97449" s="56"/>
      <c r="AD97449" s="56"/>
      <c r="AE97449" s="56"/>
    </row>
    <row r="97450" spans="1:31" x14ac:dyDescent="0.25">
      <c r="A97450" s="41">
        <v>0</v>
      </c>
      <c r="C97450" s="56"/>
      <c r="AC97450" s="56"/>
      <c r="AD97450" s="56"/>
      <c r="AE97450" s="56"/>
    </row>
    <row r="97451" spans="1:31" x14ac:dyDescent="0.25">
      <c r="A97451" s="41">
        <v>0</v>
      </c>
      <c r="C97451" s="56"/>
      <c r="AC97451" s="56"/>
      <c r="AD97451" s="56"/>
      <c r="AE97451" s="56"/>
    </row>
    <row r="97452" spans="1:31" x14ac:dyDescent="0.25">
      <c r="A97452" s="41">
        <v>0</v>
      </c>
      <c r="C97452" s="56"/>
      <c r="AC97452" s="56"/>
      <c r="AD97452" s="56"/>
      <c r="AE97452" s="56"/>
    </row>
    <row r="97453" spans="1:31" x14ac:dyDescent="0.25">
      <c r="A97453" s="41">
        <v>0</v>
      </c>
      <c r="C97453" s="56"/>
      <c r="AC97453" s="56"/>
      <c r="AD97453" s="56"/>
      <c r="AE97453" s="56"/>
    </row>
    <row r="97454" spans="1:31" x14ac:dyDescent="0.25">
      <c r="A97454" s="41">
        <v>0</v>
      </c>
      <c r="C97454" s="56"/>
      <c r="AC97454" s="56"/>
      <c r="AD97454" s="56"/>
      <c r="AE97454" s="56"/>
    </row>
    <row r="97455" spans="1:31" x14ac:dyDescent="0.25">
      <c r="A97455" s="41">
        <v>0</v>
      </c>
      <c r="C97455" s="56"/>
      <c r="AC97455" s="56"/>
      <c r="AD97455" s="56"/>
      <c r="AE97455" s="56"/>
    </row>
    <row r="97456" spans="1:31" x14ac:dyDescent="0.25">
      <c r="A97456" s="41">
        <v>0</v>
      </c>
      <c r="C97456" s="56"/>
      <c r="AC97456" s="56"/>
      <c r="AD97456" s="56"/>
      <c r="AE97456" s="56"/>
    </row>
    <row r="97457" spans="1:31" x14ac:dyDescent="0.25">
      <c r="A97457" s="41">
        <v>0</v>
      </c>
      <c r="C97457" s="56"/>
      <c r="AC97457" s="56"/>
      <c r="AD97457" s="56"/>
      <c r="AE97457" s="56"/>
    </row>
    <row r="97458" spans="1:31" x14ac:dyDescent="0.25">
      <c r="A97458" s="41">
        <v>0</v>
      </c>
      <c r="C97458" s="56"/>
      <c r="AC97458" s="56"/>
      <c r="AD97458" s="56"/>
      <c r="AE97458" s="56"/>
    </row>
    <row r="97459" spans="1:31" x14ac:dyDescent="0.25">
      <c r="A97459" s="41">
        <v>0</v>
      </c>
      <c r="C97459" s="56"/>
      <c r="AC97459" s="56"/>
      <c r="AD97459" s="56"/>
      <c r="AE97459" s="56"/>
    </row>
    <row r="97460" spans="1:31" x14ac:dyDescent="0.25">
      <c r="A97460" s="41">
        <v>0</v>
      </c>
      <c r="C97460" s="56"/>
      <c r="AC97460" s="56"/>
      <c r="AD97460" s="56"/>
      <c r="AE97460" s="56"/>
    </row>
    <row r="97461" spans="1:31" x14ac:dyDescent="0.25">
      <c r="A97461" s="41">
        <v>0</v>
      </c>
      <c r="C97461" s="56"/>
      <c r="AC97461" s="56"/>
      <c r="AD97461" s="56"/>
      <c r="AE97461" s="56"/>
    </row>
    <row r="97462" spans="1:31" x14ac:dyDescent="0.25">
      <c r="A97462" s="41">
        <v>0</v>
      </c>
      <c r="C97462" s="56"/>
      <c r="AC97462" s="56"/>
      <c r="AD97462" s="56"/>
      <c r="AE97462" s="56"/>
    </row>
    <row r="97463" spans="1:31" x14ac:dyDescent="0.25">
      <c r="A97463" s="41">
        <v>0</v>
      </c>
      <c r="C97463" s="56"/>
      <c r="AC97463" s="56"/>
      <c r="AD97463" s="56"/>
      <c r="AE97463" s="56"/>
    </row>
    <row r="97464" spans="1:31" x14ac:dyDescent="0.25">
      <c r="A97464" s="41">
        <v>0</v>
      </c>
      <c r="C97464" s="56"/>
      <c r="AC97464" s="56"/>
      <c r="AD97464" s="56"/>
      <c r="AE97464" s="56"/>
    </row>
    <row r="97465" spans="1:31" x14ac:dyDescent="0.25">
      <c r="A97465" s="41">
        <v>0</v>
      </c>
      <c r="C97465" s="56"/>
      <c r="AC97465" s="56"/>
      <c r="AD97465" s="56"/>
      <c r="AE97465" s="56"/>
    </row>
    <row r="97466" spans="1:31" x14ac:dyDescent="0.25">
      <c r="A97466" s="41">
        <v>0</v>
      </c>
      <c r="C97466" s="56"/>
      <c r="AC97466" s="56"/>
      <c r="AD97466" s="56"/>
      <c r="AE97466" s="56"/>
    </row>
    <row r="97467" spans="1:31" x14ac:dyDescent="0.25">
      <c r="A97467" s="41">
        <v>0</v>
      </c>
      <c r="C97467" s="56"/>
      <c r="AC97467" s="56"/>
      <c r="AD97467" s="56"/>
      <c r="AE97467" s="56"/>
    </row>
    <row r="97468" spans="1:31" x14ac:dyDescent="0.25">
      <c r="A97468" s="41">
        <v>0</v>
      </c>
      <c r="C97468" s="56"/>
      <c r="AC97468" s="56"/>
      <c r="AD97468" s="56"/>
      <c r="AE97468" s="56"/>
    </row>
    <row r="97469" spans="1:31" x14ac:dyDescent="0.25">
      <c r="A97469" s="41">
        <v>0</v>
      </c>
      <c r="C97469" s="56"/>
      <c r="AC97469" s="56"/>
      <c r="AD97469" s="56"/>
      <c r="AE97469" s="56"/>
    </row>
    <row r="97470" spans="1:31" x14ac:dyDescent="0.25">
      <c r="A97470" s="41">
        <v>0</v>
      </c>
      <c r="C97470" s="56"/>
      <c r="AC97470" s="56"/>
      <c r="AD97470" s="56"/>
      <c r="AE97470" s="56"/>
    </row>
    <row r="97471" spans="1:31" x14ac:dyDescent="0.25">
      <c r="A97471" s="41">
        <v>0</v>
      </c>
      <c r="C97471" s="56"/>
      <c r="AC97471" s="56"/>
      <c r="AD97471" s="56"/>
      <c r="AE97471" s="56"/>
    </row>
    <row r="97472" spans="1:31" x14ac:dyDescent="0.25">
      <c r="A97472" s="41">
        <v>0</v>
      </c>
      <c r="C97472" s="56"/>
      <c r="AC97472" s="56"/>
      <c r="AD97472" s="56"/>
      <c r="AE97472" s="56"/>
    </row>
    <row r="97473" spans="1:31" x14ac:dyDescent="0.25">
      <c r="A97473" s="41">
        <v>0</v>
      </c>
      <c r="C97473" s="56"/>
      <c r="AC97473" s="56"/>
      <c r="AD97473" s="56"/>
      <c r="AE97473" s="56"/>
    </row>
    <row r="97474" spans="1:31" x14ac:dyDescent="0.25">
      <c r="A97474" s="41">
        <v>0</v>
      </c>
      <c r="C97474" s="56"/>
      <c r="AC97474" s="56"/>
      <c r="AD97474" s="56"/>
      <c r="AE97474" s="56"/>
    </row>
    <row r="97475" spans="1:31" x14ac:dyDescent="0.25">
      <c r="A97475" s="41">
        <v>0</v>
      </c>
      <c r="C97475" s="56"/>
      <c r="AC97475" s="56"/>
      <c r="AD97475" s="56"/>
      <c r="AE97475" s="56"/>
    </row>
    <row r="97476" spans="1:31" x14ac:dyDescent="0.25">
      <c r="A97476" s="41">
        <v>0</v>
      </c>
      <c r="C97476" s="56"/>
      <c r="AC97476" s="56"/>
      <c r="AD97476" s="56"/>
      <c r="AE97476" s="56"/>
    </row>
    <row r="97477" spans="1:31" x14ac:dyDescent="0.25">
      <c r="A97477" s="41">
        <v>0</v>
      </c>
      <c r="C97477" s="56"/>
      <c r="AC97477" s="56"/>
      <c r="AD97477" s="56"/>
      <c r="AE97477" s="56"/>
    </row>
    <row r="97478" spans="1:31" x14ac:dyDescent="0.25">
      <c r="A97478" s="41">
        <v>0</v>
      </c>
      <c r="C97478" s="56"/>
      <c r="AC97478" s="56"/>
      <c r="AD97478" s="56"/>
      <c r="AE97478" s="56"/>
    </row>
    <row r="97479" spans="1:31" x14ac:dyDescent="0.25">
      <c r="A97479" s="41">
        <v>0</v>
      </c>
      <c r="C97479" s="56"/>
      <c r="AC97479" s="56"/>
      <c r="AD97479" s="56"/>
      <c r="AE97479" s="56"/>
    </row>
    <row r="97480" spans="1:31" x14ac:dyDescent="0.25">
      <c r="A97480" s="41">
        <v>0</v>
      </c>
      <c r="C97480" s="56"/>
      <c r="AC97480" s="56"/>
      <c r="AD97480" s="56"/>
      <c r="AE97480" s="56"/>
    </row>
    <row r="97481" spans="1:31" x14ac:dyDescent="0.25">
      <c r="A97481" s="41">
        <v>0</v>
      </c>
      <c r="C97481" s="56"/>
      <c r="AC97481" s="56"/>
      <c r="AD97481" s="56"/>
      <c r="AE97481" s="56"/>
    </row>
    <row r="97482" spans="1:31" x14ac:dyDescent="0.25">
      <c r="A97482" s="41">
        <v>0</v>
      </c>
      <c r="C97482" s="56"/>
      <c r="AC97482" s="56"/>
      <c r="AD97482" s="56"/>
      <c r="AE97482" s="56"/>
    </row>
    <row r="97483" spans="1:31" x14ac:dyDescent="0.25">
      <c r="A97483" s="41">
        <v>0</v>
      </c>
      <c r="C97483" s="56"/>
      <c r="AC97483" s="56"/>
      <c r="AD97483" s="56"/>
      <c r="AE97483" s="56"/>
    </row>
    <row r="97484" spans="1:31" x14ac:dyDescent="0.25">
      <c r="A97484" s="41">
        <v>0</v>
      </c>
      <c r="C97484" s="56"/>
      <c r="AC97484" s="56"/>
      <c r="AD97484" s="56"/>
      <c r="AE97484" s="56"/>
    </row>
    <row r="97485" spans="1:31" x14ac:dyDescent="0.25">
      <c r="A97485" s="41">
        <v>0</v>
      </c>
      <c r="C97485" s="56"/>
      <c r="AC97485" s="56"/>
      <c r="AD97485" s="56"/>
      <c r="AE97485" s="56"/>
    </row>
    <row r="97486" spans="1:31" x14ac:dyDescent="0.25">
      <c r="A97486" s="41">
        <v>0</v>
      </c>
      <c r="C97486" s="56"/>
      <c r="AC97486" s="56"/>
      <c r="AD97486" s="56"/>
      <c r="AE97486" s="56"/>
    </row>
    <row r="97487" spans="1:31" x14ac:dyDescent="0.25">
      <c r="A97487" s="41">
        <v>0</v>
      </c>
      <c r="C97487" s="56"/>
      <c r="AC97487" s="56"/>
      <c r="AD97487" s="56"/>
      <c r="AE97487" s="56"/>
    </row>
    <row r="97488" spans="1:31" x14ac:dyDescent="0.25">
      <c r="A97488" s="41">
        <v>0</v>
      </c>
      <c r="C97488" s="56"/>
      <c r="AC97488" s="56"/>
      <c r="AD97488" s="56"/>
      <c r="AE97488" s="56"/>
    </row>
    <row r="97489" spans="1:31" x14ac:dyDescent="0.25">
      <c r="A97489" s="41">
        <v>0</v>
      </c>
      <c r="C97489" s="56"/>
      <c r="AC97489" s="56"/>
      <c r="AD97489" s="56"/>
      <c r="AE97489" s="56"/>
    </row>
    <row r="97490" spans="1:31" x14ac:dyDescent="0.25">
      <c r="A97490" s="41">
        <v>0</v>
      </c>
      <c r="C97490" s="56"/>
      <c r="AC97490" s="56"/>
      <c r="AD97490" s="56"/>
      <c r="AE97490" s="56"/>
    </row>
    <row r="97491" spans="1:31" x14ac:dyDescent="0.25">
      <c r="A97491" s="41">
        <v>0</v>
      </c>
      <c r="C97491" s="56"/>
      <c r="AC97491" s="56"/>
      <c r="AD97491" s="56"/>
      <c r="AE97491" s="56"/>
    </row>
    <row r="97492" spans="1:31" x14ac:dyDescent="0.25">
      <c r="A97492" s="41">
        <v>0</v>
      </c>
      <c r="C97492" s="56"/>
      <c r="AC97492" s="56"/>
      <c r="AD97492" s="56"/>
      <c r="AE97492" s="56"/>
    </row>
    <row r="97493" spans="1:31" x14ac:dyDescent="0.25">
      <c r="A97493" s="41">
        <v>0</v>
      </c>
      <c r="C97493" s="56"/>
      <c r="AC97493" s="56"/>
      <c r="AD97493" s="56"/>
      <c r="AE97493" s="56"/>
    </row>
    <row r="97494" spans="1:31" x14ac:dyDescent="0.25">
      <c r="A97494" s="41">
        <v>0</v>
      </c>
      <c r="C97494" s="56"/>
      <c r="AC97494" s="56"/>
      <c r="AD97494" s="56"/>
      <c r="AE97494" s="56"/>
    </row>
    <row r="97495" spans="1:31" x14ac:dyDescent="0.25">
      <c r="A97495" s="41">
        <v>0</v>
      </c>
      <c r="C97495" s="56"/>
      <c r="AC97495" s="56"/>
      <c r="AD97495" s="56"/>
      <c r="AE97495" s="56"/>
    </row>
    <row r="97496" spans="1:31" x14ac:dyDescent="0.25">
      <c r="A97496" s="41">
        <v>0</v>
      </c>
      <c r="C97496" s="56"/>
      <c r="AC97496" s="56"/>
      <c r="AD97496" s="56"/>
      <c r="AE97496" s="56"/>
    </row>
    <row r="97497" spans="1:31" x14ac:dyDescent="0.25">
      <c r="A97497" s="41">
        <v>0</v>
      </c>
      <c r="C97497" s="56"/>
      <c r="AC97497" s="56"/>
      <c r="AD97497" s="56"/>
      <c r="AE97497" s="56"/>
    </row>
    <row r="97498" spans="1:31" x14ac:dyDescent="0.25">
      <c r="A97498" s="41">
        <v>0</v>
      </c>
      <c r="C97498" s="56"/>
      <c r="AC97498" s="56"/>
      <c r="AD97498" s="56"/>
      <c r="AE97498" s="56"/>
    </row>
    <row r="97499" spans="1:31" x14ac:dyDescent="0.25">
      <c r="A97499" s="41">
        <v>0</v>
      </c>
      <c r="C97499" s="56"/>
      <c r="AC97499" s="56"/>
      <c r="AD97499" s="56"/>
      <c r="AE97499" s="56"/>
    </row>
    <row r="97500" spans="1:31" x14ac:dyDescent="0.25">
      <c r="A97500" s="41">
        <v>0</v>
      </c>
      <c r="C97500" s="56"/>
      <c r="AC97500" s="56"/>
      <c r="AD97500" s="56"/>
      <c r="AE97500" s="56"/>
    </row>
    <row r="97501" spans="1:31" x14ac:dyDescent="0.25">
      <c r="A97501" s="41">
        <v>0</v>
      </c>
      <c r="C97501" s="56"/>
      <c r="AC97501" s="56"/>
      <c r="AD97501" s="56"/>
      <c r="AE97501" s="56"/>
    </row>
    <row r="97502" spans="1:31" x14ac:dyDescent="0.25">
      <c r="A97502" s="41">
        <v>0</v>
      </c>
      <c r="C97502" s="56"/>
      <c r="AC97502" s="56"/>
      <c r="AD97502" s="56"/>
      <c r="AE97502" s="56"/>
    </row>
    <row r="97503" spans="1:31" x14ac:dyDescent="0.25">
      <c r="A97503" s="41">
        <v>0</v>
      </c>
      <c r="C97503" s="56"/>
      <c r="AC97503" s="56"/>
      <c r="AD97503" s="56"/>
      <c r="AE97503" s="56"/>
    </row>
    <row r="97504" spans="1:31" x14ac:dyDescent="0.25">
      <c r="A97504" s="41">
        <v>0</v>
      </c>
      <c r="C97504" s="56"/>
      <c r="AC97504" s="56"/>
      <c r="AD97504" s="56"/>
      <c r="AE97504" s="56"/>
    </row>
    <row r="97505" spans="1:31" x14ac:dyDescent="0.25">
      <c r="A97505" s="41">
        <v>0</v>
      </c>
      <c r="C97505" s="56"/>
      <c r="AC97505" s="56"/>
      <c r="AD97505" s="56"/>
      <c r="AE97505" s="56"/>
    </row>
    <row r="97506" spans="1:31" x14ac:dyDescent="0.25">
      <c r="A97506" s="41">
        <v>0</v>
      </c>
      <c r="C97506" s="56"/>
      <c r="AC97506" s="56"/>
      <c r="AD97506" s="56"/>
      <c r="AE97506" s="56"/>
    </row>
    <row r="97507" spans="1:31" x14ac:dyDescent="0.25">
      <c r="A97507" s="41">
        <v>0</v>
      </c>
      <c r="C97507" s="56"/>
      <c r="AC97507" s="56"/>
      <c r="AD97507" s="56"/>
      <c r="AE97507" s="56"/>
    </row>
    <row r="97508" spans="1:31" x14ac:dyDescent="0.25">
      <c r="A97508" s="41">
        <v>0</v>
      </c>
      <c r="C97508" s="56"/>
      <c r="AC97508" s="56"/>
      <c r="AD97508" s="56"/>
      <c r="AE97508" s="56"/>
    </row>
    <row r="97509" spans="1:31" x14ac:dyDescent="0.25">
      <c r="A97509" s="41">
        <v>0</v>
      </c>
      <c r="C97509" s="56"/>
      <c r="AC97509" s="56"/>
      <c r="AD97509" s="56"/>
      <c r="AE97509" s="56"/>
    </row>
    <row r="97510" spans="1:31" x14ac:dyDescent="0.25">
      <c r="A97510" s="41">
        <v>0</v>
      </c>
      <c r="C97510" s="56"/>
      <c r="AC97510" s="56"/>
      <c r="AD97510" s="56"/>
      <c r="AE97510" s="56"/>
    </row>
    <row r="97511" spans="1:31" x14ac:dyDescent="0.25">
      <c r="A97511" s="41">
        <v>0</v>
      </c>
      <c r="C97511" s="56"/>
      <c r="AC97511" s="56"/>
      <c r="AD97511" s="56"/>
      <c r="AE97511" s="56"/>
    </row>
    <row r="97512" spans="1:31" x14ac:dyDescent="0.25">
      <c r="A97512" s="41">
        <v>0</v>
      </c>
      <c r="C97512" s="56"/>
      <c r="AC97512" s="56"/>
      <c r="AD97512" s="56"/>
      <c r="AE97512" s="56"/>
    </row>
    <row r="97513" spans="1:31" x14ac:dyDescent="0.25">
      <c r="A97513" s="41">
        <v>0</v>
      </c>
      <c r="C97513" s="56"/>
      <c r="AC97513" s="56"/>
      <c r="AD97513" s="56"/>
      <c r="AE97513" s="56"/>
    </row>
    <row r="97514" spans="1:31" x14ac:dyDescent="0.25">
      <c r="A97514" s="41">
        <v>0</v>
      </c>
      <c r="C97514" s="56"/>
      <c r="AC97514" s="56"/>
      <c r="AD97514" s="56"/>
      <c r="AE97514" s="56"/>
    </row>
    <row r="97515" spans="1:31" x14ac:dyDescent="0.25">
      <c r="A97515" s="41">
        <v>0</v>
      </c>
      <c r="C97515" s="56"/>
      <c r="AC97515" s="56"/>
      <c r="AD97515" s="56"/>
      <c r="AE97515" s="56"/>
    </row>
    <row r="97516" spans="1:31" x14ac:dyDescent="0.25">
      <c r="A97516" s="41">
        <v>0</v>
      </c>
      <c r="C97516" s="56"/>
      <c r="AC97516" s="56"/>
      <c r="AD97516" s="56"/>
      <c r="AE97516" s="56"/>
    </row>
    <row r="97517" spans="1:31" x14ac:dyDescent="0.25">
      <c r="A97517" s="41">
        <v>0</v>
      </c>
      <c r="C97517" s="56"/>
      <c r="AC97517" s="56"/>
      <c r="AD97517" s="56"/>
      <c r="AE97517" s="56"/>
    </row>
    <row r="97518" spans="1:31" x14ac:dyDescent="0.25">
      <c r="A97518" s="41">
        <v>0</v>
      </c>
      <c r="C97518" s="56"/>
      <c r="AC97518" s="56"/>
      <c r="AD97518" s="56"/>
      <c r="AE97518" s="56"/>
    </row>
    <row r="97519" spans="1:31" x14ac:dyDescent="0.25">
      <c r="A97519" s="41">
        <v>0</v>
      </c>
      <c r="C97519" s="56"/>
      <c r="AC97519" s="56"/>
      <c r="AD97519" s="56"/>
      <c r="AE97519" s="56"/>
    </row>
    <row r="97520" spans="1:31" x14ac:dyDescent="0.25">
      <c r="A97520" s="41">
        <v>0</v>
      </c>
      <c r="C97520" s="56"/>
      <c r="AC97520" s="56"/>
      <c r="AD97520" s="56"/>
      <c r="AE97520" s="56"/>
    </row>
    <row r="97521" spans="1:31" x14ac:dyDescent="0.25">
      <c r="A97521" s="41">
        <v>0</v>
      </c>
      <c r="C97521" s="56"/>
      <c r="AC97521" s="56"/>
      <c r="AD97521" s="56"/>
      <c r="AE97521" s="56"/>
    </row>
    <row r="97522" spans="1:31" x14ac:dyDescent="0.25">
      <c r="A97522" s="41">
        <v>0</v>
      </c>
      <c r="C97522" s="56"/>
      <c r="AC97522" s="56"/>
      <c r="AD97522" s="56"/>
      <c r="AE97522" s="56"/>
    </row>
    <row r="97523" spans="1:31" x14ac:dyDescent="0.25">
      <c r="A97523" s="41">
        <v>0</v>
      </c>
      <c r="C97523" s="56"/>
      <c r="AC97523" s="56"/>
      <c r="AD97523" s="56"/>
      <c r="AE97523" s="56"/>
    </row>
    <row r="97524" spans="1:31" x14ac:dyDescent="0.25">
      <c r="A97524" s="41">
        <v>0</v>
      </c>
      <c r="C97524" s="56"/>
      <c r="AC97524" s="56"/>
      <c r="AD97524" s="56"/>
      <c r="AE97524" s="56"/>
    </row>
    <row r="97525" spans="1:31" x14ac:dyDescent="0.25">
      <c r="A97525" s="41">
        <v>0</v>
      </c>
      <c r="C97525" s="56"/>
      <c r="AC97525" s="56"/>
      <c r="AD97525" s="56"/>
      <c r="AE97525" s="56"/>
    </row>
    <row r="97526" spans="1:31" x14ac:dyDescent="0.25">
      <c r="A97526" s="41">
        <v>0</v>
      </c>
      <c r="C97526" s="56"/>
      <c r="AC97526" s="56"/>
      <c r="AD97526" s="56"/>
      <c r="AE97526" s="56"/>
    </row>
    <row r="97527" spans="1:31" x14ac:dyDescent="0.25">
      <c r="A97527" s="41">
        <v>0</v>
      </c>
      <c r="C97527" s="56"/>
      <c r="AC97527" s="56"/>
      <c r="AD97527" s="56"/>
      <c r="AE97527" s="56"/>
    </row>
    <row r="97528" spans="1:31" x14ac:dyDescent="0.25">
      <c r="A97528" s="41">
        <v>126</v>
      </c>
      <c r="C97528" s="56"/>
      <c r="AC97528" s="56"/>
      <c r="AD97528" s="56"/>
      <c r="AE97528" s="56"/>
    </row>
    <row r="97529" spans="1:31" x14ac:dyDescent="0.25">
      <c r="A97529" s="41">
        <v>0</v>
      </c>
      <c r="C97529" s="56"/>
      <c r="AC97529" s="56"/>
      <c r="AD97529" s="56"/>
      <c r="AE97529" s="56"/>
    </row>
    <row r="97530" spans="1:31" x14ac:dyDescent="0.25">
      <c r="A97530" s="41">
        <v>0</v>
      </c>
      <c r="C97530" s="56"/>
      <c r="AC97530" s="56"/>
      <c r="AD97530" s="56"/>
      <c r="AE97530" s="56"/>
    </row>
    <row r="97531" spans="1:31" x14ac:dyDescent="0.25">
      <c r="A97531" s="41">
        <v>0</v>
      </c>
      <c r="C97531" s="56"/>
      <c r="AC97531" s="56"/>
      <c r="AD97531" s="56"/>
      <c r="AE97531" s="56"/>
    </row>
    <row r="97532" spans="1:31" x14ac:dyDescent="0.25">
      <c r="A97532" s="41">
        <v>0</v>
      </c>
      <c r="C97532" s="56"/>
      <c r="AC97532" s="56"/>
      <c r="AD97532" s="56"/>
      <c r="AE97532" s="56"/>
    </row>
    <row r="97533" spans="1:31" x14ac:dyDescent="0.25">
      <c r="A97533" s="41">
        <v>0</v>
      </c>
      <c r="C97533" s="56"/>
      <c r="AC97533" s="56"/>
      <c r="AD97533" s="56"/>
      <c r="AE97533" s="56"/>
    </row>
    <row r="97534" spans="1:31" x14ac:dyDescent="0.25">
      <c r="A97534" s="41">
        <v>0</v>
      </c>
      <c r="C97534" s="56"/>
      <c r="AC97534" s="56"/>
      <c r="AD97534" s="56"/>
      <c r="AE97534" s="56"/>
    </row>
    <row r="97535" spans="1:31" x14ac:dyDescent="0.25">
      <c r="A97535" s="41">
        <v>0</v>
      </c>
      <c r="C97535" s="56"/>
      <c r="AC97535" s="56"/>
      <c r="AD97535" s="56"/>
      <c r="AE97535" s="56"/>
    </row>
    <row r="97536" spans="1:31" x14ac:dyDescent="0.25">
      <c r="A97536" s="41">
        <v>0</v>
      </c>
      <c r="C97536" s="56"/>
      <c r="AC97536" s="56"/>
      <c r="AD97536" s="56"/>
      <c r="AE97536" s="56"/>
    </row>
    <row r="97537" spans="1:31" x14ac:dyDescent="0.25">
      <c r="A97537" s="41">
        <v>0</v>
      </c>
      <c r="C97537" s="56"/>
      <c r="AC97537" s="56"/>
      <c r="AD97537" s="56"/>
      <c r="AE97537" s="56"/>
    </row>
    <row r="97538" spans="1:31" x14ac:dyDescent="0.25">
      <c r="A97538" s="41">
        <v>0</v>
      </c>
      <c r="C97538" s="56"/>
      <c r="AC97538" s="56"/>
      <c r="AD97538" s="56"/>
      <c r="AE97538" s="56"/>
    </row>
    <row r="97539" spans="1:31" x14ac:dyDescent="0.25">
      <c r="A97539" s="41">
        <v>0</v>
      </c>
      <c r="C97539" s="56"/>
      <c r="AC97539" s="56"/>
      <c r="AD97539" s="56"/>
      <c r="AE97539" s="56"/>
    </row>
    <row r="97540" spans="1:31" x14ac:dyDescent="0.25">
      <c r="A97540" s="41">
        <v>0</v>
      </c>
      <c r="C97540" s="56"/>
      <c r="AC97540" s="56"/>
      <c r="AD97540" s="56"/>
      <c r="AE97540" s="56"/>
    </row>
    <row r="97541" spans="1:31" x14ac:dyDescent="0.25">
      <c r="A97541" s="41">
        <v>0</v>
      </c>
      <c r="C97541" s="56"/>
      <c r="AC97541" s="56"/>
      <c r="AD97541" s="56"/>
      <c r="AE97541" s="56"/>
    </row>
    <row r="97542" spans="1:31" x14ac:dyDescent="0.25">
      <c r="A97542" s="41">
        <v>0</v>
      </c>
      <c r="C97542" s="56"/>
      <c r="AC97542" s="56"/>
      <c r="AD97542" s="56"/>
      <c r="AE97542" s="56"/>
    </row>
    <row r="97543" spans="1:31" x14ac:dyDescent="0.25">
      <c r="A97543" s="41">
        <v>0</v>
      </c>
      <c r="C97543" s="56"/>
      <c r="AC97543" s="56"/>
      <c r="AD97543" s="56"/>
      <c r="AE97543" s="56"/>
    </row>
    <row r="97544" spans="1:31" x14ac:dyDescent="0.25">
      <c r="A97544" s="41">
        <v>0</v>
      </c>
      <c r="C97544" s="56"/>
      <c r="AC97544" s="56"/>
      <c r="AD97544" s="56"/>
      <c r="AE97544" s="56"/>
    </row>
    <row r="97545" spans="1:31" x14ac:dyDescent="0.25">
      <c r="A97545" s="41">
        <v>0</v>
      </c>
      <c r="C97545" s="56"/>
      <c r="AC97545" s="56"/>
      <c r="AD97545" s="56"/>
      <c r="AE97545" s="56"/>
    </row>
    <row r="97546" spans="1:31" x14ac:dyDescent="0.25">
      <c r="A97546" s="41">
        <v>0</v>
      </c>
      <c r="C97546" s="56"/>
      <c r="AC97546" s="56"/>
      <c r="AD97546" s="56"/>
      <c r="AE97546" s="56"/>
    </row>
    <row r="97547" spans="1:31" x14ac:dyDescent="0.25">
      <c r="A97547" s="41">
        <v>0</v>
      </c>
      <c r="C97547" s="56"/>
      <c r="AC97547" s="56"/>
      <c r="AD97547" s="56"/>
      <c r="AE97547" s="56"/>
    </row>
    <row r="97548" spans="1:31" x14ac:dyDescent="0.25">
      <c r="A97548" s="41">
        <v>0</v>
      </c>
      <c r="C97548" s="56"/>
      <c r="AC97548" s="56"/>
      <c r="AD97548" s="56"/>
      <c r="AE97548" s="56"/>
    </row>
    <row r="97549" spans="1:31" x14ac:dyDescent="0.25">
      <c r="A97549" s="41">
        <v>0</v>
      </c>
      <c r="C97549" s="56"/>
      <c r="AC97549" s="56"/>
      <c r="AD97549" s="56"/>
      <c r="AE97549" s="56"/>
    </row>
    <row r="97550" spans="1:31" x14ac:dyDescent="0.25">
      <c r="A97550" s="41">
        <v>0</v>
      </c>
      <c r="C97550" s="56"/>
      <c r="AC97550" s="56"/>
      <c r="AD97550" s="56"/>
      <c r="AE97550" s="56"/>
    </row>
    <row r="97551" spans="1:31" x14ac:dyDescent="0.25">
      <c r="A97551" s="41">
        <v>0</v>
      </c>
      <c r="C97551" s="56"/>
      <c r="AC97551" s="56"/>
      <c r="AD97551" s="56"/>
      <c r="AE97551" s="56"/>
    </row>
    <row r="97552" spans="1:31" x14ac:dyDescent="0.25">
      <c r="A97552" s="41">
        <v>0</v>
      </c>
      <c r="C97552" s="56"/>
      <c r="AC97552" s="56"/>
      <c r="AD97552" s="56"/>
      <c r="AE97552" s="56"/>
    </row>
    <row r="97553" spans="1:31" x14ac:dyDescent="0.25">
      <c r="A97553" s="41">
        <v>0</v>
      </c>
      <c r="C97553" s="56"/>
      <c r="AC97553" s="56"/>
      <c r="AD97553" s="56"/>
      <c r="AE97553" s="56"/>
    </row>
    <row r="97554" spans="1:31" x14ac:dyDescent="0.25">
      <c r="A97554" s="41">
        <v>0</v>
      </c>
      <c r="C97554" s="56"/>
      <c r="AC97554" s="56"/>
      <c r="AD97554" s="56"/>
      <c r="AE97554" s="56"/>
    </row>
    <row r="97555" spans="1:31" x14ac:dyDescent="0.25">
      <c r="A97555" s="41">
        <v>0</v>
      </c>
      <c r="C97555" s="56"/>
      <c r="AC97555" s="56"/>
      <c r="AD97555" s="56"/>
      <c r="AE97555" s="56"/>
    </row>
    <row r="97556" spans="1:31" x14ac:dyDescent="0.25">
      <c r="A97556" s="41">
        <v>0</v>
      </c>
      <c r="C97556" s="56"/>
      <c r="AC97556" s="56"/>
      <c r="AD97556" s="56"/>
      <c r="AE97556" s="56"/>
    </row>
    <row r="97557" spans="1:31" x14ac:dyDescent="0.25">
      <c r="A97557" s="41">
        <v>0</v>
      </c>
      <c r="C97557" s="56"/>
      <c r="AC97557" s="56"/>
      <c r="AD97557" s="56"/>
      <c r="AE97557" s="56"/>
    </row>
    <row r="97558" spans="1:31" x14ac:dyDescent="0.25">
      <c r="A97558" s="41">
        <v>0</v>
      </c>
      <c r="C97558" s="56"/>
      <c r="AC97558" s="56"/>
      <c r="AD97558" s="56"/>
      <c r="AE97558" s="56"/>
    </row>
    <row r="97559" spans="1:31" x14ac:dyDescent="0.25">
      <c r="A97559" s="41">
        <v>0</v>
      </c>
      <c r="C97559" s="56"/>
      <c r="AC97559" s="56"/>
      <c r="AD97559" s="56"/>
      <c r="AE97559" s="56"/>
    </row>
    <row r="97560" spans="1:31" x14ac:dyDescent="0.25">
      <c r="A97560" s="41">
        <v>0</v>
      </c>
      <c r="C97560" s="56"/>
      <c r="AC97560" s="56"/>
      <c r="AD97560" s="56"/>
      <c r="AE97560" s="56"/>
    </row>
    <row r="97561" spans="1:31" x14ac:dyDescent="0.25">
      <c r="A97561" s="41">
        <v>0</v>
      </c>
      <c r="C97561" s="56"/>
      <c r="AC97561" s="56"/>
      <c r="AD97561" s="56"/>
      <c r="AE97561" s="56"/>
    </row>
    <row r="97562" spans="1:31" x14ac:dyDescent="0.25">
      <c r="A97562" s="41">
        <v>0</v>
      </c>
      <c r="C97562" s="56"/>
      <c r="AC97562" s="56"/>
      <c r="AD97562" s="56"/>
      <c r="AE97562" s="56"/>
    </row>
    <row r="97563" spans="1:31" x14ac:dyDescent="0.25">
      <c r="A97563" s="41">
        <v>0</v>
      </c>
      <c r="C97563" s="56"/>
      <c r="AC97563" s="56"/>
      <c r="AD97563" s="56"/>
      <c r="AE97563" s="56"/>
    </row>
    <row r="97564" spans="1:31" x14ac:dyDescent="0.25">
      <c r="A97564" s="41">
        <v>0</v>
      </c>
      <c r="C97564" s="56"/>
      <c r="AC97564" s="56"/>
      <c r="AD97564" s="56"/>
      <c r="AE97564" s="56"/>
    </row>
    <row r="97565" spans="1:31" x14ac:dyDescent="0.25">
      <c r="A97565" s="41">
        <v>0</v>
      </c>
      <c r="C97565" s="56"/>
      <c r="AC97565" s="56"/>
      <c r="AD97565" s="56"/>
      <c r="AE97565" s="56"/>
    </row>
    <row r="97566" spans="1:31" x14ac:dyDescent="0.25">
      <c r="A97566" s="41">
        <v>0</v>
      </c>
      <c r="C97566" s="56"/>
      <c r="AC97566" s="56"/>
      <c r="AD97566" s="56"/>
      <c r="AE97566" s="56"/>
    </row>
    <row r="97567" spans="1:31" x14ac:dyDescent="0.25">
      <c r="A97567" s="41">
        <v>0</v>
      </c>
      <c r="C97567" s="56"/>
      <c r="AC97567" s="56"/>
      <c r="AD97567" s="56"/>
      <c r="AE97567" s="56"/>
    </row>
    <row r="97568" spans="1:31" x14ac:dyDescent="0.25">
      <c r="A97568" s="41">
        <v>0</v>
      </c>
      <c r="C97568" s="56"/>
      <c r="AC97568" s="56"/>
      <c r="AD97568" s="56"/>
      <c r="AE97568" s="56"/>
    </row>
    <row r="97569" spans="1:31" x14ac:dyDescent="0.25">
      <c r="A97569" s="41">
        <v>0</v>
      </c>
      <c r="C97569" s="56"/>
      <c r="AC97569" s="56"/>
      <c r="AD97569" s="56"/>
      <c r="AE97569" s="56"/>
    </row>
    <row r="97570" spans="1:31" x14ac:dyDescent="0.25">
      <c r="A97570" s="41">
        <v>0</v>
      </c>
      <c r="C97570" s="56"/>
      <c r="AC97570" s="56"/>
      <c r="AD97570" s="56"/>
      <c r="AE97570" s="56"/>
    </row>
    <row r="97571" spans="1:31" x14ac:dyDescent="0.25">
      <c r="A97571" s="41">
        <v>0</v>
      </c>
      <c r="C97571" s="56"/>
      <c r="AC97571" s="56"/>
      <c r="AD97571" s="56"/>
      <c r="AE97571" s="56"/>
    </row>
    <row r="97572" spans="1:31" x14ac:dyDescent="0.25">
      <c r="A97572" s="41">
        <v>2559</v>
      </c>
      <c r="C97572" s="56"/>
      <c r="AC97572" s="56"/>
      <c r="AD97572" s="56"/>
      <c r="AE97572" s="56"/>
    </row>
    <row r="97573" spans="1:31" x14ac:dyDescent="0.25">
      <c r="A97573" s="41">
        <v>0</v>
      </c>
      <c r="C97573" s="56"/>
      <c r="AC97573" s="56"/>
      <c r="AD97573" s="56"/>
      <c r="AE97573" s="56"/>
    </row>
    <row r="97574" spans="1:31" x14ac:dyDescent="0.25">
      <c r="A97574" s="41">
        <v>0</v>
      </c>
      <c r="C97574" s="56"/>
      <c r="AC97574" s="56"/>
      <c r="AD97574" s="56"/>
      <c r="AE97574" s="56"/>
    </row>
    <row r="97575" spans="1:31" x14ac:dyDescent="0.25">
      <c r="A97575" s="41">
        <v>0</v>
      </c>
      <c r="C97575" s="56"/>
      <c r="AC97575" s="56"/>
      <c r="AD97575" s="56"/>
      <c r="AE97575" s="56"/>
    </row>
    <row r="97576" spans="1:31" x14ac:dyDescent="0.25">
      <c r="A97576" s="41">
        <v>0</v>
      </c>
      <c r="C97576" s="56"/>
      <c r="AC97576" s="56"/>
      <c r="AD97576" s="56"/>
      <c r="AE97576" s="56"/>
    </row>
    <row r="97577" spans="1:31" x14ac:dyDescent="0.25">
      <c r="A97577" s="41">
        <v>0</v>
      </c>
      <c r="C97577" s="56"/>
      <c r="AC97577" s="56"/>
      <c r="AD97577" s="56"/>
      <c r="AE97577" s="56"/>
    </row>
    <row r="97578" spans="1:31" x14ac:dyDescent="0.25">
      <c r="A97578" s="41">
        <v>0</v>
      </c>
      <c r="C97578" s="56"/>
      <c r="AC97578" s="56"/>
      <c r="AD97578" s="56"/>
      <c r="AE97578" s="56"/>
    </row>
    <row r="97579" spans="1:31" x14ac:dyDescent="0.25">
      <c r="A97579" s="41">
        <v>0</v>
      </c>
      <c r="C97579" s="56"/>
      <c r="AC97579" s="56"/>
      <c r="AD97579" s="56"/>
      <c r="AE97579" s="56"/>
    </row>
    <row r="97580" spans="1:31" x14ac:dyDescent="0.25">
      <c r="A97580" s="41">
        <v>0</v>
      </c>
      <c r="C97580" s="56"/>
      <c r="AC97580" s="56"/>
      <c r="AD97580" s="56"/>
      <c r="AE97580" s="56"/>
    </row>
    <row r="97581" spans="1:31" x14ac:dyDescent="0.25">
      <c r="A97581" s="41">
        <v>0</v>
      </c>
      <c r="C97581" s="56"/>
      <c r="AC97581" s="56"/>
      <c r="AD97581" s="56"/>
      <c r="AE97581" s="56"/>
    </row>
    <row r="97582" spans="1:31" x14ac:dyDescent="0.25">
      <c r="A97582" s="41">
        <v>0</v>
      </c>
      <c r="C97582" s="56"/>
      <c r="AC97582" s="56"/>
      <c r="AD97582" s="56"/>
      <c r="AE97582" s="56"/>
    </row>
    <row r="97583" spans="1:31" x14ac:dyDescent="0.25">
      <c r="A97583" s="41">
        <v>0</v>
      </c>
      <c r="C97583" s="56"/>
      <c r="AC97583" s="56"/>
      <c r="AD97583" s="56"/>
      <c r="AE97583" s="56"/>
    </row>
    <row r="97584" spans="1:31" x14ac:dyDescent="0.25">
      <c r="A97584" s="41">
        <v>0</v>
      </c>
      <c r="C97584" s="56"/>
      <c r="AC97584" s="56"/>
      <c r="AD97584" s="56"/>
      <c r="AE97584" s="56"/>
    </row>
    <row r="97585" spans="1:31" x14ac:dyDescent="0.25">
      <c r="A97585" s="41">
        <v>0</v>
      </c>
      <c r="C97585" s="56"/>
      <c r="AC97585" s="56"/>
      <c r="AD97585" s="56"/>
      <c r="AE97585" s="56"/>
    </row>
    <row r="97586" spans="1:31" x14ac:dyDescent="0.25">
      <c r="A97586" s="41">
        <v>0</v>
      </c>
      <c r="C97586" s="56"/>
      <c r="AC97586" s="56"/>
      <c r="AD97586" s="56"/>
      <c r="AE97586" s="56"/>
    </row>
    <row r="97587" spans="1:31" x14ac:dyDescent="0.25">
      <c r="A97587" s="41">
        <v>0</v>
      </c>
      <c r="C97587" s="56"/>
      <c r="AC97587" s="56"/>
      <c r="AD97587" s="56"/>
      <c r="AE97587" s="56"/>
    </row>
    <row r="97588" spans="1:31" x14ac:dyDescent="0.25">
      <c r="A97588" s="41">
        <v>0</v>
      </c>
      <c r="C97588" s="56"/>
      <c r="AC97588" s="56"/>
      <c r="AD97588" s="56"/>
      <c r="AE97588" s="56"/>
    </row>
    <row r="97589" spans="1:31" x14ac:dyDescent="0.25">
      <c r="A97589" s="41">
        <v>0</v>
      </c>
      <c r="C97589" s="56"/>
      <c r="AC97589" s="56"/>
      <c r="AD97589" s="56"/>
      <c r="AE97589" s="56"/>
    </row>
    <row r="97590" spans="1:31" x14ac:dyDescent="0.25">
      <c r="A97590" s="41">
        <v>0</v>
      </c>
      <c r="C97590" s="56"/>
      <c r="AC97590" s="56"/>
      <c r="AD97590" s="56"/>
      <c r="AE97590" s="56"/>
    </row>
    <row r="97591" spans="1:31" x14ac:dyDescent="0.25">
      <c r="A97591" s="41">
        <v>0</v>
      </c>
      <c r="C97591" s="56"/>
      <c r="AC97591" s="56"/>
      <c r="AD97591" s="56"/>
      <c r="AE97591" s="56"/>
    </row>
    <row r="97592" spans="1:31" x14ac:dyDescent="0.25">
      <c r="A97592" s="41">
        <v>0</v>
      </c>
      <c r="C97592" s="56"/>
      <c r="AC97592" s="56"/>
      <c r="AD97592" s="56"/>
      <c r="AE97592" s="56"/>
    </row>
    <row r="97593" spans="1:31" x14ac:dyDescent="0.25">
      <c r="A97593" s="41">
        <v>0</v>
      </c>
      <c r="C97593" s="56"/>
      <c r="AC97593" s="56"/>
      <c r="AD97593" s="56"/>
      <c r="AE97593" s="56"/>
    </row>
    <row r="97594" spans="1:31" x14ac:dyDescent="0.25">
      <c r="A97594" s="41">
        <v>0</v>
      </c>
      <c r="C97594" s="56"/>
      <c r="AC97594" s="56"/>
      <c r="AD97594" s="56"/>
      <c r="AE97594" s="56"/>
    </row>
    <row r="97595" spans="1:31" x14ac:dyDescent="0.25">
      <c r="A97595" s="41">
        <v>0</v>
      </c>
      <c r="C97595" s="56"/>
      <c r="AC97595" s="56"/>
      <c r="AD97595" s="56"/>
      <c r="AE97595" s="56"/>
    </row>
    <row r="97596" spans="1:31" x14ac:dyDescent="0.25">
      <c r="A97596" s="41">
        <v>0</v>
      </c>
      <c r="C97596" s="56"/>
      <c r="AC97596" s="56"/>
      <c r="AD97596" s="56"/>
      <c r="AE97596" s="56"/>
    </row>
    <row r="97597" spans="1:31" x14ac:dyDescent="0.25">
      <c r="A97597" s="41">
        <v>0</v>
      </c>
      <c r="C97597" s="56"/>
      <c r="AC97597" s="56"/>
      <c r="AD97597" s="56"/>
      <c r="AE97597" s="56"/>
    </row>
    <row r="97598" spans="1:31" x14ac:dyDescent="0.25">
      <c r="A97598" s="41">
        <v>0</v>
      </c>
      <c r="C97598" s="56"/>
      <c r="AC97598" s="56"/>
      <c r="AD97598" s="56"/>
      <c r="AE97598" s="56"/>
    </row>
    <row r="97599" spans="1:31" x14ac:dyDescent="0.25">
      <c r="A97599" s="41">
        <v>0</v>
      </c>
      <c r="C97599" s="56"/>
      <c r="AC97599" s="56"/>
      <c r="AD97599" s="56"/>
      <c r="AE97599" s="56"/>
    </row>
    <row r="97600" spans="1:31" x14ac:dyDescent="0.25">
      <c r="A97600" s="41">
        <v>0</v>
      </c>
      <c r="C97600" s="56"/>
      <c r="AC97600" s="56"/>
      <c r="AD97600" s="56"/>
      <c r="AE97600" s="56"/>
    </row>
    <row r="97601" spans="1:31" x14ac:dyDescent="0.25">
      <c r="A97601" s="41">
        <v>0</v>
      </c>
      <c r="C97601" s="56"/>
      <c r="AC97601" s="56"/>
      <c r="AD97601" s="56"/>
      <c r="AE97601" s="56"/>
    </row>
    <row r="97602" spans="1:31" x14ac:dyDescent="0.25">
      <c r="A97602" s="41">
        <v>0</v>
      </c>
      <c r="C97602" s="56"/>
      <c r="AC97602" s="56"/>
      <c r="AD97602" s="56"/>
      <c r="AE97602" s="56"/>
    </row>
    <row r="97603" spans="1:31" x14ac:dyDescent="0.25">
      <c r="A97603" s="41">
        <v>0</v>
      </c>
      <c r="C97603" s="56"/>
      <c r="AC97603" s="56"/>
      <c r="AD97603" s="56"/>
      <c r="AE97603" s="56"/>
    </row>
    <row r="97604" spans="1:31" x14ac:dyDescent="0.25">
      <c r="A97604" s="41">
        <v>0</v>
      </c>
      <c r="C97604" s="56"/>
      <c r="AC97604" s="56"/>
      <c r="AD97604" s="56"/>
      <c r="AE97604" s="56"/>
    </row>
    <row r="97605" spans="1:31" x14ac:dyDescent="0.25">
      <c r="A97605" s="41">
        <v>0</v>
      </c>
      <c r="C97605" s="56"/>
      <c r="AC97605" s="56"/>
      <c r="AD97605" s="56"/>
      <c r="AE97605" s="56"/>
    </row>
    <row r="97606" spans="1:31" x14ac:dyDescent="0.25">
      <c r="A97606" s="41">
        <v>0</v>
      </c>
      <c r="C97606" s="56"/>
      <c r="AC97606" s="56"/>
      <c r="AD97606" s="56"/>
      <c r="AE97606" s="56"/>
    </row>
    <row r="97607" spans="1:31" x14ac:dyDescent="0.25">
      <c r="A97607" s="41">
        <v>0</v>
      </c>
      <c r="C97607" s="56"/>
      <c r="AC97607" s="56"/>
      <c r="AD97607" s="56"/>
      <c r="AE97607" s="56"/>
    </row>
    <row r="97608" spans="1:31" x14ac:dyDescent="0.25">
      <c r="A97608" s="41">
        <v>0</v>
      </c>
      <c r="C97608" s="56"/>
      <c r="AC97608" s="56"/>
      <c r="AD97608" s="56"/>
      <c r="AE97608" s="56"/>
    </row>
    <row r="97609" spans="1:31" x14ac:dyDescent="0.25">
      <c r="A97609" s="41">
        <v>0</v>
      </c>
      <c r="C97609" s="56"/>
      <c r="AC97609" s="56"/>
      <c r="AD97609" s="56"/>
      <c r="AE97609" s="56"/>
    </row>
    <row r="97610" spans="1:31" x14ac:dyDescent="0.25">
      <c r="A97610" s="41">
        <v>0</v>
      </c>
      <c r="C97610" s="56"/>
      <c r="AC97610" s="56"/>
      <c r="AD97610" s="56"/>
      <c r="AE97610" s="56"/>
    </row>
    <row r="97611" spans="1:31" x14ac:dyDescent="0.25">
      <c r="A97611" s="41">
        <v>0</v>
      </c>
      <c r="C97611" s="56"/>
      <c r="AC97611" s="56"/>
      <c r="AD97611" s="56"/>
      <c r="AE97611" s="56"/>
    </row>
    <row r="97612" spans="1:31" x14ac:dyDescent="0.25">
      <c r="A97612" s="41">
        <v>0</v>
      </c>
      <c r="C97612" s="56"/>
      <c r="AC97612" s="56"/>
      <c r="AD97612" s="56"/>
      <c r="AE97612" s="56"/>
    </row>
    <row r="97613" spans="1:31" x14ac:dyDescent="0.25">
      <c r="A97613" s="41">
        <v>0</v>
      </c>
      <c r="C97613" s="56"/>
      <c r="AC97613" s="56"/>
      <c r="AD97613" s="56"/>
      <c r="AE97613" s="56"/>
    </row>
    <row r="97614" spans="1:31" x14ac:dyDescent="0.25">
      <c r="A97614" s="41">
        <v>0</v>
      </c>
      <c r="C97614" s="56"/>
      <c r="AC97614" s="56"/>
      <c r="AD97614" s="56"/>
      <c r="AE97614" s="56"/>
    </row>
    <row r="97615" spans="1:31" x14ac:dyDescent="0.25">
      <c r="A97615" s="41">
        <v>0</v>
      </c>
      <c r="C97615" s="56"/>
      <c r="AC97615" s="56"/>
      <c r="AD97615" s="56"/>
      <c r="AE97615" s="56"/>
    </row>
    <row r="97616" spans="1:31" x14ac:dyDescent="0.25">
      <c r="A97616" s="41">
        <v>0</v>
      </c>
      <c r="C97616" s="56"/>
      <c r="AC97616" s="56"/>
      <c r="AD97616" s="56"/>
      <c r="AE97616" s="56"/>
    </row>
    <row r="97617" spans="1:31" x14ac:dyDescent="0.25">
      <c r="A97617" s="41">
        <v>0</v>
      </c>
      <c r="C97617" s="56"/>
      <c r="AC97617" s="56"/>
      <c r="AD97617" s="56"/>
      <c r="AE97617" s="56"/>
    </row>
    <row r="97618" spans="1:31" x14ac:dyDescent="0.25">
      <c r="A97618" s="41">
        <v>0</v>
      </c>
      <c r="C97618" s="56"/>
      <c r="AC97618" s="56"/>
      <c r="AD97618" s="56"/>
      <c r="AE97618" s="56"/>
    </row>
    <row r="97619" spans="1:31" x14ac:dyDescent="0.25">
      <c r="A97619" s="41">
        <v>0</v>
      </c>
      <c r="C97619" s="56"/>
      <c r="AC97619" s="56"/>
      <c r="AD97619" s="56"/>
      <c r="AE97619" s="56"/>
    </row>
    <row r="97620" spans="1:31" x14ac:dyDescent="0.25">
      <c r="A97620" s="41">
        <v>0</v>
      </c>
      <c r="C97620" s="56"/>
      <c r="AC97620" s="56"/>
      <c r="AD97620" s="56"/>
      <c r="AE97620" s="56"/>
    </row>
    <row r="97621" spans="1:31" x14ac:dyDescent="0.25">
      <c r="A97621" s="41">
        <v>0</v>
      </c>
      <c r="C97621" s="56"/>
      <c r="AC97621" s="56"/>
      <c r="AD97621" s="56"/>
      <c r="AE97621" s="56"/>
    </row>
    <row r="97622" spans="1:31" x14ac:dyDescent="0.25">
      <c r="A97622" s="41">
        <v>0</v>
      </c>
      <c r="C97622" s="56"/>
      <c r="AC97622" s="56"/>
      <c r="AD97622" s="56"/>
      <c r="AE97622" s="56"/>
    </row>
    <row r="97623" spans="1:31" x14ac:dyDescent="0.25">
      <c r="A97623" s="41">
        <v>0</v>
      </c>
      <c r="C97623" s="56"/>
      <c r="AC97623" s="56"/>
      <c r="AD97623" s="56"/>
      <c r="AE97623" s="56"/>
    </row>
    <row r="97624" spans="1:31" x14ac:dyDescent="0.25">
      <c r="A97624" s="41">
        <v>0</v>
      </c>
      <c r="C97624" s="56"/>
      <c r="AC97624" s="56"/>
      <c r="AD97624" s="56"/>
      <c r="AE97624" s="56"/>
    </row>
    <row r="97625" spans="1:31" x14ac:dyDescent="0.25">
      <c r="A97625" s="41">
        <v>0</v>
      </c>
      <c r="C97625" s="56"/>
      <c r="AC97625" s="56"/>
      <c r="AD97625" s="56"/>
      <c r="AE97625" s="56"/>
    </row>
    <row r="97626" spans="1:31" x14ac:dyDescent="0.25">
      <c r="A97626" s="41">
        <v>15972</v>
      </c>
      <c r="C97626" s="56"/>
      <c r="AC97626" s="56"/>
      <c r="AD97626" s="56"/>
      <c r="AE97626" s="56"/>
    </row>
    <row r="97627" spans="1:31" x14ac:dyDescent="0.25">
      <c r="A97627" s="41">
        <v>0</v>
      </c>
      <c r="C97627" s="56"/>
      <c r="AC97627" s="56"/>
      <c r="AD97627" s="56"/>
      <c r="AE97627" s="56"/>
    </row>
    <row r="97628" spans="1:31" x14ac:dyDescent="0.25">
      <c r="A97628" s="41">
        <v>0</v>
      </c>
      <c r="C97628" s="56"/>
      <c r="AC97628" s="56"/>
      <c r="AD97628" s="56"/>
      <c r="AE97628" s="56"/>
    </row>
    <row r="97629" spans="1:31" x14ac:dyDescent="0.25">
      <c r="A97629" s="41">
        <v>0</v>
      </c>
      <c r="C97629" s="56"/>
      <c r="AC97629" s="56"/>
      <c r="AD97629" s="56"/>
      <c r="AE97629" s="56"/>
    </row>
    <row r="97630" spans="1:31" x14ac:dyDescent="0.25">
      <c r="A97630" s="41">
        <v>0</v>
      </c>
      <c r="C97630" s="56"/>
      <c r="AC97630" s="56"/>
      <c r="AD97630" s="56"/>
      <c r="AE97630" s="56"/>
    </row>
    <row r="97631" spans="1:31" x14ac:dyDescent="0.25">
      <c r="A97631" s="41">
        <v>0</v>
      </c>
      <c r="C97631" s="56"/>
      <c r="AC97631" s="56"/>
      <c r="AD97631" s="56"/>
      <c r="AE97631" s="56"/>
    </row>
    <row r="97632" spans="1:31" x14ac:dyDescent="0.25">
      <c r="A97632" s="41">
        <v>0</v>
      </c>
      <c r="C97632" s="56"/>
      <c r="AC97632" s="56"/>
      <c r="AD97632" s="56"/>
      <c r="AE97632" s="56"/>
    </row>
    <row r="97633" spans="1:31" x14ac:dyDescent="0.25">
      <c r="A97633" s="41">
        <v>0</v>
      </c>
      <c r="C97633" s="56"/>
      <c r="AC97633" s="56"/>
      <c r="AD97633" s="56"/>
      <c r="AE97633" s="56"/>
    </row>
    <row r="97634" spans="1:31" x14ac:dyDescent="0.25">
      <c r="A97634" s="41">
        <v>0</v>
      </c>
      <c r="C97634" s="56"/>
      <c r="AC97634" s="56"/>
      <c r="AD97634" s="56"/>
      <c r="AE97634" s="56"/>
    </row>
    <row r="97635" spans="1:31" x14ac:dyDescent="0.25">
      <c r="A97635" s="41">
        <v>0</v>
      </c>
      <c r="C97635" s="56"/>
      <c r="AC97635" s="56"/>
      <c r="AD97635" s="56"/>
      <c r="AE97635" s="56"/>
    </row>
    <row r="97636" spans="1:31" x14ac:dyDescent="0.25">
      <c r="A97636" s="41">
        <v>0</v>
      </c>
      <c r="C97636" s="56"/>
      <c r="AC97636" s="56"/>
      <c r="AD97636" s="56"/>
      <c r="AE97636" s="56"/>
    </row>
    <row r="97637" spans="1:31" x14ac:dyDescent="0.25">
      <c r="A97637" s="41">
        <v>0</v>
      </c>
      <c r="C97637" s="56"/>
      <c r="AC97637" s="56"/>
      <c r="AD97637" s="56"/>
      <c r="AE97637" s="56"/>
    </row>
    <row r="97638" spans="1:31" x14ac:dyDescent="0.25">
      <c r="A97638" s="41">
        <v>0</v>
      </c>
      <c r="C97638" s="56"/>
      <c r="AC97638" s="56"/>
      <c r="AD97638" s="56"/>
      <c r="AE97638" s="56"/>
    </row>
    <row r="97639" spans="1:31" x14ac:dyDescent="0.25">
      <c r="A97639" s="41">
        <v>0</v>
      </c>
      <c r="C97639" s="56"/>
      <c r="AC97639" s="56"/>
      <c r="AD97639" s="56"/>
      <c r="AE97639" s="56"/>
    </row>
    <row r="97640" spans="1:31" x14ac:dyDescent="0.25">
      <c r="A97640" s="41">
        <v>0</v>
      </c>
      <c r="C97640" s="56"/>
      <c r="AC97640" s="56"/>
      <c r="AD97640" s="56"/>
      <c r="AE97640" s="56"/>
    </row>
    <row r="97641" spans="1:31" x14ac:dyDescent="0.25">
      <c r="A97641" s="41">
        <v>0</v>
      </c>
      <c r="C97641" s="56"/>
      <c r="AC97641" s="56"/>
      <c r="AD97641" s="56"/>
      <c r="AE97641" s="56"/>
    </row>
    <row r="97642" spans="1:31" x14ac:dyDescent="0.25">
      <c r="A97642" s="41">
        <v>0</v>
      </c>
      <c r="C97642" s="56"/>
      <c r="AC97642" s="56"/>
      <c r="AD97642" s="56"/>
      <c r="AE97642" s="56"/>
    </row>
    <row r="97643" spans="1:31" x14ac:dyDescent="0.25">
      <c r="A97643" s="41">
        <v>0</v>
      </c>
      <c r="C97643" s="56"/>
      <c r="AC97643" s="56"/>
      <c r="AD97643" s="56"/>
      <c r="AE97643" s="56"/>
    </row>
    <row r="97644" spans="1:31" x14ac:dyDescent="0.25">
      <c r="A97644" s="41">
        <v>0</v>
      </c>
      <c r="C97644" s="56"/>
      <c r="AC97644" s="56"/>
      <c r="AD97644" s="56"/>
      <c r="AE97644" s="56"/>
    </row>
    <row r="97645" spans="1:31" x14ac:dyDescent="0.25">
      <c r="A97645" s="41">
        <v>0</v>
      </c>
      <c r="C97645" s="56"/>
      <c r="AC97645" s="56"/>
      <c r="AD97645" s="56"/>
      <c r="AE97645" s="56"/>
    </row>
    <row r="97646" spans="1:31" x14ac:dyDescent="0.25">
      <c r="A97646" s="41">
        <v>0</v>
      </c>
      <c r="C97646" s="56"/>
      <c r="AC97646" s="56"/>
      <c r="AD97646" s="56"/>
      <c r="AE97646" s="56"/>
    </row>
    <row r="97647" spans="1:31" x14ac:dyDescent="0.25">
      <c r="A97647" s="41">
        <v>0</v>
      </c>
      <c r="C97647" s="56"/>
      <c r="AC97647" s="56"/>
      <c r="AD97647" s="56"/>
      <c r="AE97647" s="56"/>
    </row>
    <row r="97648" spans="1:31" x14ac:dyDescent="0.25">
      <c r="A97648" s="41">
        <v>0</v>
      </c>
      <c r="C97648" s="56"/>
      <c r="AC97648" s="56"/>
      <c r="AD97648" s="56"/>
      <c r="AE97648" s="56"/>
    </row>
    <row r="97649" spans="1:31" x14ac:dyDescent="0.25">
      <c r="A97649" s="41">
        <v>0</v>
      </c>
      <c r="C97649" s="56"/>
      <c r="AC97649" s="56"/>
      <c r="AD97649" s="56"/>
      <c r="AE97649" s="56"/>
    </row>
    <row r="97650" spans="1:31" x14ac:dyDescent="0.25">
      <c r="A97650" s="41">
        <v>0</v>
      </c>
      <c r="C97650" s="56"/>
      <c r="AC97650" s="56"/>
      <c r="AD97650" s="56"/>
      <c r="AE97650" s="56"/>
    </row>
    <row r="97651" spans="1:31" x14ac:dyDescent="0.25">
      <c r="A97651" s="41">
        <v>0</v>
      </c>
      <c r="C97651" s="56"/>
      <c r="AC97651" s="56"/>
      <c r="AD97651" s="56"/>
      <c r="AE97651" s="56"/>
    </row>
    <row r="97652" spans="1:31" x14ac:dyDescent="0.25">
      <c r="A97652" s="41">
        <v>0</v>
      </c>
      <c r="C97652" s="56"/>
      <c r="AC97652" s="56"/>
      <c r="AD97652" s="56"/>
      <c r="AE97652" s="56"/>
    </row>
    <row r="97653" spans="1:31" x14ac:dyDescent="0.25">
      <c r="A97653" s="41">
        <v>0</v>
      </c>
      <c r="C97653" s="56"/>
      <c r="AC97653" s="56"/>
      <c r="AD97653" s="56"/>
      <c r="AE97653" s="56"/>
    </row>
    <row r="97654" spans="1:31" x14ac:dyDescent="0.25">
      <c r="A97654" s="41">
        <v>0</v>
      </c>
      <c r="C97654" s="56"/>
      <c r="AC97654" s="56"/>
      <c r="AD97654" s="56"/>
      <c r="AE97654" s="56"/>
    </row>
    <row r="97655" spans="1:31" x14ac:dyDescent="0.25">
      <c r="A97655" s="41">
        <v>0</v>
      </c>
      <c r="C97655" s="56"/>
      <c r="AC97655" s="56"/>
      <c r="AD97655" s="56"/>
      <c r="AE97655" s="56"/>
    </row>
    <row r="97656" spans="1:31" x14ac:dyDescent="0.25">
      <c r="A97656" s="41">
        <v>0</v>
      </c>
      <c r="C97656" s="56"/>
      <c r="AC97656" s="56"/>
      <c r="AD97656" s="56"/>
      <c r="AE97656" s="56"/>
    </row>
    <row r="97657" spans="1:31" x14ac:dyDescent="0.25">
      <c r="A97657" s="41">
        <v>0</v>
      </c>
      <c r="C97657" s="56"/>
      <c r="AC97657" s="56"/>
      <c r="AD97657" s="56"/>
      <c r="AE97657" s="56"/>
    </row>
    <row r="97658" spans="1:31" x14ac:dyDescent="0.25">
      <c r="A97658" s="41">
        <v>0</v>
      </c>
      <c r="C97658" s="56"/>
      <c r="AC97658" s="56"/>
      <c r="AD97658" s="56"/>
      <c r="AE97658" s="56"/>
    </row>
    <row r="97659" spans="1:31" x14ac:dyDescent="0.25">
      <c r="A97659" s="41">
        <v>0</v>
      </c>
      <c r="C97659" s="56"/>
      <c r="AC97659" s="56"/>
      <c r="AD97659" s="56"/>
      <c r="AE97659" s="56"/>
    </row>
    <row r="97660" spans="1:31" x14ac:dyDescent="0.25">
      <c r="A97660" s="41">
        <v>0</v>
      </c>
      <c r="C97660" s="56"/>
      <c r="AC97660" s="56"/>
      <c r="AD97660" s="56"/>
      <c r="AE97660" s="56"/>
    </row>
    <row r="97661" spans="1:31" x14ac:dyDescent="0.25">
      <c r="A97661" s="41">
        <v>0</v>
      </c>
      <c r="C97661" s="56"/>
      <c r="AC97661" s="56"/>
      <c r="AD97661" s="56"/>
      <c r="AE97661" s="56"/>
    </row>
    <row r="97662" spans="1:31" x14ac:dyDescent="0.25">
      <c r="A97662" s="41">
        <v>0</v>
      </c>
      <c r="C97662" s="56"/>
      <c r="AC97662" s="56"/>
      <c r="AD97662" s="56"/>
      <c r="AE97662" s="56"/>
    </row>
    <row r="97663" spans="1:31" x14ac:dyDescent="0.25">
      <c r="A97663" s="41">
        <v>0</v>
      </c>
      <c r="C97663" s="56"/>
      <c r="AC97663" s="56"/>
      <c r="AD97663" s="56"/>
      <c r="AE97663" s="56"/>
    </row>
    <row r="97664" spans="1:31" x14ac:dyDescent="0.25">
      <c r="A97664" s="41">
        <v>0</v>
      </c>
      <c r="C97664" s="56"/>
      <c r="AC97664" s="56"/>
      <c r="AD97664" s="56"/>
      <c r="AE97664" s="56"/>
    </row>
    <row r="97665" spans="1:31" x14ac:dyDescent="0.25">
      <c r="A97665" s="41">
        <v>0</v>
      </c>
      <c r="C97665" s="56"/>
      <c r="AC97665" s="56"/>
      <c r="AD97665" s="56"/>
      <c r="AE97665" s="56"/>
    </row>
    <row r="97666" spans="1:31" x14ac:dyDescent="0.25">
      <c r="A97666" s="41">
        <v>0</v>
      </c>
      <c r="C97666" s="56"/>
      <c r="AC97666" s="56"/>
      <c r="AD97666" s="56"/>
      <c r="AE97666" s="56"/>
    </row>
    <row r="97667" spans="1:31" x14ac:dyDescent="0.25">
      <c r="A97667" s="41">
        <v>0</v>
      </c>
      <c r="C97667" s="56"/>
      <c r="AC97667" s="56"/>
      <c r="AD97667" s="56"/>
      <c r="AE97667" s="56"/>
    </row>
    <row r="97668" spans="1:31" x14ac:dyDescent="0.25">
      <c r="A97668" s="41">
        <v>0</v>
      </c>
      <c r="C97668" s="56"/>
      <c r="AC97668" s="56"/>
      <c r="AD97668" s="56"/>
      <c r="AE97668" s="56"/>
    </row>
    <row r="97669" spans="1:31" x14ac:dyDescent="0.25">
      <c r="A97669" s="41">
        <v>0</v>
      </c>
      <c r="C97669" s="56"/>
      <c r="AC97669" s="56"/>
      <c r="AD97669" s="56"/>
      <c r="AE97669" s="56"/>
    </row>
    <row r="97670" spans="1:31" x14ac:dyDescent="0.25">
      <c r="A97670" s="41">
        <v>0</v>
      </c>
      <c r="C97670" s="56"/>
      <c r="AC97670" s="56"/>
      <c r="AD97670" s="56"/>
      <c r="AE97670" s="56"/>
    </row>
    <row r="97671" spans="1:31" x14ac:dyDescent="0.25">
      <c r="A97671" s="41">
        <v>0</v>
      </c>
      <c r="C97671" s="56"/>
      <c r="AC97671" s="56"/>
      <c r="AD97671" s="56"/>
      <c r="AE97671" s="56"/>
    </row>
    <row r="97672" spans="1:31" x14ac:dyDescent="0.25">
      <c r="A97672" s="41">
        <v>0</v>
      </c>
      <c r="C97672" s="56"/>
      <c r="AC97672" s="56"/>
      <c r="AD97672" s="56"/>
      <c r="AE97672" s="56"/>
    </row>
    <row r="97673" spans="1:31" x14ac:dyDescent="0.25">
      <c r="A97673" s="41">
        <v>0</v>
      </c>
      <c r="C97673" s="56"/>
      <c r="AC97673" s="56"/>
      <c r="AD97673" s="56"/>
      <c r="AE97673" s="56"/>
    </row>
    <row r="97674" spans="1:31" x14ac:dyDescent="0.25">
      <c r="A97674" s="41">
        <v>0</v>
      </c>
      <c r="C97674" s="56"/>
      <c r="AC97674" s="56"/>
      <c r="AD97674" s="56"/>
      <c r="AE97674" s="56"/>
    </row>
    <row r="97675" spans="1:31" x14ac:dyDescent="0.25">
      <c r="A97675" s="41">
        <v>0</v>
      </c>
      <c r="C97675" s="56"/>
      <c r="AC97675" s="56"/>
      <c r="AD97675" s="56"/>
      <c r="AE97675" s="56"/>
    </row>
    <row r="97676" spans="1:31" x14ac:dyDescent="0.25">
      <c r="A97676" s="41">
        <v>0</v>
      </c>
      <c r="C97676" s="56"/>
      <c r="AC97676" s="56"/>
      <c r="AD97676" s="56"/>
      <c r="AE97676" s="56"/>
    </row>
    <row r="97677" spans="1:31" x14ac:dyDescent="0.25">
      <c r="A97677" s="41">
        <v>0</v>
      </c>
      <c r="C97677" s="56"/>
      <c r="AC97677" s="56"/>
      <c r="AD97677" s="56"/>
      <c r="AE97677" s="56"/>
    </row>
    <row r="97678" spans="1:31" x14ac:dyDescent="0.25">
      <c r="A97678" s="41">
        <v>0</v>
      </c>
      <c r="C97678" s="56"/>
      <c r="AC97678" s="56"/>
      <c r="AD97678" s="56"/>
      <c r="AE97678" s="56"/>
    </row>
    <row r="97679" spans="1:31" x14ac:dyDescent="0.25">
      <c r="A97679" s="41">
        <v>0</v>
      </c>
      <c r="C97679" s="56"/>
      <c r="AC97679" s="56"/>
      <c r="AD97679" s="56"/>
      <c r="AE97679" s="56"/>
    </row>
    <row r="97680" spans="1:31" x14ac:dyDescent="0.25">
      <c r="A97680" s="41">
        <v>0</v>
      </c>
      <c r="C97680" s="56"/>
      <c r="AC97680" s="56"/>
      <c r="AD97680" s="56"/>
      <c r="AE97680" s="56"/>
    </row>
    <row r="97681" spans="1:31" x14ac:dyDescent="0.25">
      <c r="A97681" s="41">
        <v>0</v>
      </c>
      <c r="C97681" s="56"/>
      <c r="AC97681" s="56"/>
      <c r="AD97681" s="56"/>
      <c r="AE97681" s="56"/>
    </row>
    <row r="97682" spans="1:31" x14ac:dyDescent="0.25">
      <c r="A97682" s="41">
        <v>0</v>
      </c>
      <c r="C97682" s="56"/>
      <c r="AC97682" s="56"/>
      <c r="AD97682" s="56"/>
      <c r="AE97682" s="56"/>
    </row>
    <row r="97683" spans="1:31" x14ac:dyDescent="0.25">
      <c r="A97683" s="41">
        <v>0</v>
      </c>
      <c r="C97683" s="56"/>
      <c r="AC97683" s="56"/>
      <c r="AD97683" s="56"/>
      <c r="AE97683" s="56"/>
    </row>
    <row r="97684" spans="1:31" x14ac:dyDescent="0.25">
      <c r="A97684" s="41">
        <v>0</v>
      </c>
      <c r="C97684" s="56"/>
      <c r="AC97684" s="56"/>
      <c r="AD97684" s="56"/>
      <c r="AE97684" s="56"/>
    </row>
    <row r="97685" spans="1:31" x14ac:dyDescent="0.25">
      <c r="A97685" s="41">
        <v>0</v>
      </c>
      <c r="C97685" s="56"/>
      <c r="AC97685" s="56"/>
      <c r="AD97685" s="56"/>
      <c r="AE97685" s="56"/>
    </row>
    <row r="97686" spans="1:31" x14ac:dyDescent="0.25">
      <c r="A97686" s="41">
        <v>0</v>
      </c>
      <c r="C97686" s="56"/>
      <c r="AC97686" s="56"/>
      <c r="AD97686" s="56"/>
      <c r="AE97686" s="56"/>
    </row>
    <row r="97687" spans="1:31" x14ac:dyDescent="0.25">
      <c r="A97687" s="41">
        <v>0</v>
      </c>
      <c r="C97687" s="56"/>
      <c r="AC97687" s="56"/>
      <c r="AD97687" s="56"/>
      <c r="AE97687" s="56"/>
    </row>
    <row r="97688" spans="1:31" x14ac:dyDescent="0.25">
      <c r="A97688" s="41">
        <v>0</v>
      </c>
      <c r="C97688" s="56"/>
      <c r="AC97688" s="56"/>
      <c r="AD97688" s="56"/>
      <c r="AE97688" s="56"/>
    </row>
    <row r="97689" spans="1:31" x14ac:dyDescent="0.25">
      <c r="A97689" s="41">
        <v>0</v>
      </c>
      <c r="C97689" s="56"/>
      <c r="AC97689" s="56"/>
      <c r="AD97689" s="56"/>
      <c r="AE97689" s="56"/>
    </row>
    <row r="97690" spans="1:31" x14ac:dyDescent="0.25">
      <c r="A97690" s="41">
        <v>0</v>
      </c>
      <c r="C97690" s="56"/>
      <c r="AC97690" s="56"/>
      <c r="AD97690" s="56"/>
      <c r="AE97690" s="56"/>
    </row>
    <row r="97691" spans="1:31" x14ac:dyDescent="0.25">
      <c r="A97691" s="41">
        <v>0</v>
      </c>
      <c r="C97691" s="56"/>
      <c r="AC97691" s="56"/>
      <c r="AD97691" s="56"/>
      <c r="AE97691" s="56"/>
    </row>
    <row r="97692" spans="1:31" x14ac:dyDescent="0.25">
      <c r="A97692" s="41">
        <v>0</v>
      </c>
      <c r="C97692" s="56"/>
      <c r="AC97692" s="56"/>
      <c r="AD97692" s="56"/>
      <c r="AE97692" s="56"/>
    </row>
    <row r="97693" spans="1:31" x14ac:dyDescent="0.25">
      <c r="A97693" s="41">
        <v>0</v>
      </c>
      <c r="C97693" s="56"/>
      <c r="AC97693" s="56"/>
      <c r="AD97693" s="56"/>
      <c r="AE97693" s="56"/>
    </row>
    <row r="97694" spans="1:31" x14ac:dyDescent="0.25">
      <c r="A97694" s="41">
        <v>0</v>
      </c>
      <c r="C97694" s="56"/>
      <c r="AC97694" s="56"/>
      <c r="AD97694" s="56"/>
      <c r="AE97694" s="56"/>
    </row>
    <row r="97695" spans="1:31" x14ac:dyDescent="0.25">
      <c r="A97695" s="41">
        <v>751</v>
      </c>
      <c r="C97695" s="56"/>
      <c r="AC97695" s="56"/>
      <c r="AD97695" s="56"/>
      <c r="AE97695" s="56"/>
    </row>
    <row r="97696" spans="1:31" x14ac:dyDescent="0.25">
      <c r="A97696" s="41">
        <v>0</v>
      </c>
      <c r="C97696" s="56"/>
      <c r="AC97696" s="56"/>
      <c r="AD97696" s="56"/>
      <c r="AE97696" s="56"/>
    </row>
    <row r="97697" spans="1:31" x14ac:dyDescent="0.25">
      <c r="A97697" s="41">
        <v>0</v>
      </c>
      <c r="C97697" s="56"/>
      <c r="AC97697" s="56"/>
      <c r="AD97697" s="56"/>
      <c r="AE97697" s="56"/>
    </row>
    <row r="97698" spans="1:31" x14ac:dyDescent="0.25">
      <c r="A97698" s="41">
        <v>0</v>
      </c>
      <c r="C97698" s="56"/>
      <c r="AC97698" s="56"/>
      <c r="AD97698" s="56"/>
      <c r="AE97698" s="56"/>
    </row>
    <row r="97699" spans="1:31" x14ac:dyDescent="0.25">
      <c r="A97699" s="41">
        <v>0</v>
      </c>
      <c r="C97699" s="56"/>
      <c r="AC97699" s="56"/>
      <c r="AD97699" s="56"/>
      <c r="AE97699" s="56"/>
    </row>
    <row r="97700" spans="1:31" x14ac:dyDescent="0.25">
      <c r="A97700" s="41">
        <v>0</v>
      </c>
      <c r="C97700" s="56"/>
      <c r="AC97700" s="56"/>
      <c r="AD97700" s="56"/>
      <c r="AE97700" s="56"/>
    </row>
    <row r="97701" spans="1:31" x14ac:dyDescent="0.25">
      <c r="A97701" s="41">
        <v>0</v>
      </c>
      <c r="C97701" s="56"/>
      <c r="AC97701" s="56"/>
      <c r="AD97701" s="56"/>
      <c r="AE97701" s="56"/>
    </row>
    <row r="97702" spans="1:31" x14ac:dyDescent="0.25">
      <c r="A97702" s="41">
        <v>0</v>
      </c>
      <c r="C97702" s="56"/>
      <c r="AC97702" s="56"/>
      <c r="AD97702" s="56"/>
      <c r="AE97702" s="56"/>
    </row>
    <row r="97703" spans="1:31" x14ac:dyDescent="0.25">
      <c r="A97703" s="41">
        <v>0</v>
      </c>
      <c r="C97703" s="56"/>
      <c r="AC97703" s="56"/>
      <c r="AD97703" s="56"/>
      <c r="AE97703" s="56"/>
    </row>
    <row r="97704" spans="1:31" x14ac:dyDescent="0.25">
      <c r="A97704" s="41">
        <v>0</v>
      </c>
      <c r="C97704" s="56"/>
      <c r="AC97704" s="56"/>
      <c r="AD97704" s="56"/>
      <c r="AE97704" s="56"/>
    </row>
    <row r="97705" spans="1:31" x14ac:dyDescent="0.25">
      <c r="A97705" s="41">
        <v>0</v>
      </c>
      <c r="C97705" s="56"/>
      <c r="AC97705" s="56"/>
      <c r="AD97705" s="56"/>
      <c r="AE97705" s="56"/>
    </row>
    <row r="97706" spans="1:31" x14ac:dyDescent="0.25">
      <c r="A97706" s="41">
        <v>0</v>
      </c>
      <c r="C97706" s="56"/>
      <c r="AC97706" s="56"/>
      <c r="AD97706" s="56"/>
      <c r="AE97706" s="56"/>
    </row>
    <row r="97707" spans="1:31" x14ac:dyDescent="0.25">
      <c r="A97707" s="41">
        <v>0</v>
      </c>
      <c r="C97707" s="56"/>
      <c r="AC97707" s="56"/>
      <c r="AD97707" s="56"/>
      <c r="AE97707" s="56"/>
    </row>
    <row r="97708" spans="1:31" x14ac:dyDescent="0.25">
      <c r="A97708" s="41">
        <v>0</v>
      </c>
      <c r="C97708" s="56"/>
      <c r="AC97708" s="56"/>
      <c r="AD97708" s="56"/>
      <c r="AE97708" s="56"/>
    </row>
    <row r="97709" spans="1:31" x14ac:dyDescent="0.25">
      <c r="A97709" s="41">
        <v>0</v>
      </c>
      <c r="C97709" s="56"/>
      <c r="AC97709" s="56"/>
      <c r="AD97709" s="56"/>
      <c r="AE97709" s="56"/>
    </row>
    <row r="97710" spans="1:31" x14ac:dyDescent="0.25">
      <c r="A97710" s="41">
        <v>8161</v>
      </c>
      <c r="C97710" s="56"/>
      <c r="AC97710" s="56"/>
      <c r="AD97710" s="56"/>
      <c r="AE97710" s="56"/>
    </row>
    <row r="97711" spans="1:31" x14ac:dyDescent="0.25">
      <c r="A97711" s="41">
        <v>0</v>
      </c>
      <c r="C97711" s="56"/>
      <c r="AC97711" s="56"/>
      <c r="AD97711" s="56"/>
      <c r="AE97711" s="56"/>
    </row>
    <row r="97712" spans="1:31" x14ac:dyDescent="0.25">
      <c r="A97712" s="41">
        <v>0</v>
      </c>
      <c r="C97712" s="56"/>
      <c r="AC97712" s="56"/>
      <c r="AD97712" s="56"/>
      <c r="AE97712" s="56"/>
    </row>
    <row r="97713" spans="1:31" x14ac:dyDescent="0.25">
      <c r="A97713" s="41">
        <v>0</v>
      </c>
      <c r="C97713" s="56"/>
      <c r="AC97713" s="56"/>
      <c r="AD97713" s="56"/>
      <c r="AE97713" s="56"/>
    </row>
    <row r="97714" spans="1:31" x14ac:dyDescent="0.25">
      <c r="A97714" s="41">
        <v>0</v>
      </c>
      <c r="C97714" s="56"/>
      <c r="AC97714" s="56"/>
      <c r="AD97714" s="56"/>
      <c r="AE97714" s="56"/>
    </row>
    <row r="97715" spans="1:31" x14ac:dyDescent="0.25">
      <c r="A97715" s="41">
        <v>0</v>
      </c>
      <c r="C97715" s="56"/>
      <c r="AC97715" s="56"/>
      <c r="AD97715" s="56"/>
      <c r="AE97715" s="56"/>
    </row>
    <row r="97716" spans="1:31" x14ac:dyDescent="0.25">
      <c r="A97716" s="41">
        <v>0</v>
      </c>
      <c r="C97716" s="56"/>
      <c r="AC97716" s="56"/>
      <c r="AD97716" s="56"/>
      <c r="AE97716" s="56"/>
    </row>
    <row r="97717" spans="1:31" x14ac:dyDescent="0.25">
      <c r="A97717" s="41">
        <v>0</v>
      </c>
      <c r="C97717" s="56"/>
      <c r="AC97717" s="56"/>
      <c r="AD97717" s="56"/>
      <c r="AE97717" s="56"/>
    </row>
    <row r="97718" spans="1:31" x14ac:dyDescent="0.25">
      <c r="A97718" s="41">
        <v>0</v>
      </c>
      <c r="C97718" s="56"/>
      <c r="AC97718" s="56"/>
      <c r="AD97718" s="56"/>
      <c r="AE97718" s="56"/>
    </row>
    <row r="97719" spans="1:31" x14ac:dyDescent="0.25">
      <c r="A97719" s="41">
        <v>0</v>
      </c>
      <c r="C97719" s="56"/>
      <c r="AC97719" s="56"/>
      <c r="AD97719" s="56"/>
      <c r="AE97719" s="56"/>
    </row>
    <row r="97720" spans="1:31" x14ac:dyDescent="0.25">
      <c r="A97720" s="41">
        <v>0</v>
      </c>
      <c r="C97720" s="56"/>
      <c r="AC97720" s="56"/>
      <c r="AD97720" s="56"/>
      <c r="AE97720" s="56"/>
    </row>
    <row r="97721" spans="1:31" x14ac:dyDescent="0.25">
      <c r="A97721" s="41">
        <v>0</v>
      </c>
      <c r="C97721" s="56"/>
      <c r="AC97721" s="56"/>
      <c r="AD97721" s="56"/>
      <c r="AE97721" s="56"/>
    </row>
    <row r="97722" spans="1:31" x14ac:dyDescent="0.25">
      <c r="A97722" s="41">
        <v>0</v>
      </c>
      <c r="C97722" s="56"/>
      <c r="AC97722" s="56"/>
      <c r="AD97722" s="56"/>
      <c r="AE97722" s="56"/>
    </row>
    <row r="97723" spans="1:31" x14ac:dyDescent="0.25">
      <c r="A97723" s="41">
        <v>0</v>
      </c>
      <c r="C97723" s="56"/>
      <c r="AC97723" s="56"/>
      <c r="AD97723" s="56"/>
      <c r="AE97723" s="56"/>
    </row>
    <row r="97724" spans="1:31" x14ac:dyDescent="0.25">
      <c r="A97724" s="41">
        <v>0</v>
      </c>
      <c r="C97724" s="56"/>
      <c r="AC97724" s="56"/>
      <c r="AD97724" s="56"/>
      <c r="AE97724" s="56"/>
    </row>
    <row r="97725" spans="1:31" x14ac:dyDescent="0.25">
      <c r="A97725" s="41">
        <v>0</v>
      </c>
      <c r="C97725" s="56"/>
      <c r="AC97725" s="56"/>
      <c r="AD97725" s="56"/>
      <c r="AE97725" s="56"/>
    </row>
    <row r="97726" spans="1:31" x14ac:dyDescent="0.25">
      <c r="A97726" s="41">
        <v>0</v>
      </c>
      <c r="C97726" s="56"/>
      <c r="AC97726" s="56"/>
      <c r="AD97726" s="56"/>
      <c r="AE97726" s="56"/>
    </row>
    <row r="97727" spans="1:31" x14ac:dyDescent="0.25">
      <c r="A97727" s="41">
        <v>0</v>
      </c>
      <c r="C97727" s="56"/>
      <c r="AC97727" s="56"/>
      <c r="AD97727" s="56"/>
      <c r="AE97727" s="56"/>
    </row>
    <row r="97728" spans="1:31" x14ac:dyDescent="0.25">
      <c r="A97728" s="41">
        <v>0</v>
      </c>
      <c r="C97728" s="56"/>
      <c r="AC97728" s="56"/>
      <c r="AD97728" s="56"/>
      <c r="AE97728" s="56"/>
    </row>
    <row r="97729" spans="1:31" x14ac:dyDescent="0.25">
      <c r="A97729" s="41">
        <v>0</v>
      </c>
      <c r="C97729" s="56"/>
      <c r="AC97729" s="56"/>
      <c r="AD97729" s="56"/>
      <c r="AE97729" s="56"/>
    </row>
    <row r="97730" spans="1:31" x14ac:dyDescent="0.25">
      <c r="A97730" s="41">
        <v>0</v>
      </c>
      <c r="C97730" s="56"/>
      <c r="AC97730" s="56"/>
      <c r="AD97730" s="56"/>
      <c r="AE97730" s="56"/>
    </row>
    <row r="97731" spans="1:31" x14ac:dyDescent="0.25">
      <c r="A97731" s="41">
        <v>0</v>
      </c>
      <c r="C97731" s="56"/>
      <c r="AC97731" s="56"/>
      <c r="AD97731" s="56"/>
      <c r="AE97731" s="56"/>
    </row>
    <row r="97732" spans="1:31" x14ac:dyDescent="0.25">
      <c r="A97732" s="41">
        <v>0</v>
      </c>
      <c r="C97732" s="56"/>
      <c r="AC97732" s="56"/>
      <c r="AD97732" s="56"/>
      <c r="AE97732" s="56"/>
    </row>
    <row r="97733" spans="1:31" x14ac:dyDescent="0.25">
      <c r="A97733" s="41">
        <v>0</v>
      </c>
      <c r="C97733" s="56"/>
      <c r="AC97733" s="56"/>
      <c r="AD97733" s="56"/>
      <c r="AE97733" s="56"/>
    </row>
    <row r="97734" spans="1:31" x14ac:dyDescent="0.25">
      <c r="A97734" s="41">
        <v>0</v>
      </c>
      <c r="C97734" s="56"/>
      <c r="AC97734" s="56"/>
      <c r="AD97734" s="56"/>
      <c r="AE97734" s="56"/>
    </row>
    <row r="97735" spans="1:31" x14ac:dyDescent="0.25">
      <c r="A97735" s="41">
        <v>0</v>
      </c>
      <c r="C97735" s="56"/>
      <c r="AC97735" s="56"/>
      <c r="AD97735" s="56"/>
      <c r="AE97735" s="56"/>
    </row>
    <row r="97736" spans="1:31" x14ac:dyDescent="0.25">
      <c r="A97736" s="41">
        <v>0</v>
      </c>
      <c r="C97736" s="56"/>
      <c r="AC97736" s="56"/>
      <c r="AD97736" s="56"/>
      <c r="AE97736" s="56"/>
    </row>
    <row r="97737" spans="1:31" x14ac:dyDescent="0.25">
      <c r="A97737" s="41">
        <v>0</v>
      </c>
      <c r="C97737" s="56"/>
      <c r="AC97737" s="56"/>
      <c r="AD97737" s="56"/>
      <c r="AE97737" s="56"/>
    </row>
    <row r="97738" spans="1:31" x14ac:dyDescent="0.25">
      <c r="A97738" s="41">
        <v>0</v>
      </c>
      <c r="C97738" s="56"/>
      <c r="AC97738" s="56"/>
      <c r="AD97738" s="56"/>
      <c r="AE97738" s="56"/>
    </row>
    <row r="97739" spans="1:31" x14ac:dyDescent="0.25">
      <c r="A97739" s="41">
        <v>0</v>
      </c>
      <c r="C97739" s="56"/>
      <c r="AC97739" s="56"/>
      <c r="AD97739" s="56"/>
      <c r="AE97739" s="56"/>
    </row>
    <row r="97740" spans="1:31" x14ac:dyDescent="0.25">
      <c r="A97740" s="41">
        <v>0</v>
      </c>
      <c r="C97740" s="56"/>
      <c r="AC97740" s="56"/>
      <c r="AD97740" s="56"/>
      <c r="AE97740" s="56"/>
    </row>
    <row r="97741" spans="1:31" x14ac:dyDescent="0.25">
      <c r="A97741" s="41">
        <v>0</v>
      </c>
      <c r="C97741" s="56"/>
      <c r="AC97741" s="56"/>
      <c r="AD97741" s="56"/>
      <c r="AE97741" s="56"/>
    </row>
    <row r="97742" spans="1:31" x14ac:dyDescent="0.25">
      <c r="A97742" s="41">
        <v>0</v>
      </c>
      <c r="C97742" s="56"/>
      <c r="AC97742" s="56"/>
      <c r="AD97742" s="56"/>
      <c r="AE97742" s="56"/>
    </row>
    <row r="97743" spans="1:31" x14ac:dyDescent="0.25">
      <c r="A97743" s="41">
        <v>0</v>
      </c>
      <c r="C97743" s="56"/>
      <c r="AC97743" s="56"/>
      <c r="AD97743" s="56"/>
      <c r="AE97743" s="56"/>
    </row>
    <row r="97744" spans="1:31" x14ac:dyDescent="0.25">
      <c r="A97744" s="41">
        <v>0</v>
      </c>
      <c r="C97744" s="56"/>
      <c r="AC97744" s="56"/>
      <c r="AD97744" s="56"/>
      <c r="AE97744" s="56"/>
    </row>
    <row r="97745" spans="1:31" x14ac:dyDescent="0.25">
      <c r="A97745" s="41">
        <v>0</v>
      </c>
      <c r="C97745" s="56"/>
      <c r="AC97745" s="56"/>
      <c r="AD97745" s="56"/>
      <c r="AE97745" s="56"/>
    </row>
    <row r="97746" spans="1:31" x14ac:dyDescent="0.25">
      <c r="A97746" s="41">
        <v>0</v>
      </c>
      <c r="C97746" s="56"/>
      <c r="AC97746" s="56"/>
      <c r="AD97746" s="56"/>
      <c r="AE97746" s="56"/>
    </row>
    <row r="97747" spans="1:31" x14ac:dyDescent="0.25">
      <c r="A97747" s="41">
        <v>0</v>
      </c>
      <c r="C97747" s="56"/>
      <c r="AC97747" s="56"/>
      <c r="AD97747" s="56"/>
      <c r="AE97747" s="56"/>
    </row>
    <row r="97748" spans="1:31" x14ac:dyDescent="0.25">
      <c r="A97748" s="41">
        <v>0</v>
      </c>
      <c r="C97748" s="56"/>
      <c r="AC97748" s="56"/>
      <c r="AD97748" s="56"/>
      <c r="AE97748" s="56"/>
    </row>
    <row r="97749" spans="1:31" x14ac:dyDescent="0.25">
      <c r="A97749" s="41">
        <v>0</v>
      </c>
      <c r="C97749" s="56"/>
      <c r="AC97749" s="56"/>
      <c r="AD97749" s="56"/>
      <c r="AE97749" s="56"/>
    </row>
    <row r="97750" spans="1:31" x14ac:dyDescent="0.25">
      <c r="A97750" s="41">
        <v>0</v>
      </c>
      <c r="C97750" s="56"/>
      <c r="AC97750" s="56"/>
      <c r="AD97750" s="56"/>
      <c r="AE97750" s="56"/>
    </row>
    <row r="97751" spans="1:31" x14ac:dyDescent="0.25">
      <c r="A97751" s="41">
        <v>0</v>
      </c>
      <c r="C97751" s="56"/>
      <c r="AC97751" s="56"/>
      <c r="AD97751" s="56"/>
      <c r="AE97751" s="56"/>
    </row>
    <row r="97752" spans="1:31" x14ac:dyDescent="0.25">
      <c r="A97752" s="41">
        <v>0</v>
      </c>
      <c r="C97752" s="56"/>
      <c r="AC97752" s="56"/>
      <c r="AD97752" s="56"/>
      <c r="AE97752" s="56"/>
    </row>
    <row r="97753" spans="1:31" x14ac:dyDescent="0.25">
      <c r="A97753" s="41">
        <v>0</v>
      </c>
      <c r="C97753" s="56"/>
      <c r="AC97753" s="56"/>
      <c r="AD97753" s="56"/>
      <c r="AE97753" s="56"/>
    </row>
    <row r="97754" spans="1:31" x14ac:dyDescent="0.25">
      <c r="A97754" s="41">
        <v>0</v>
      </c>
      <c r="C97754" s="56"/>
      <c r="AC97754" s="56"/>
      <c r="AD97754" s="56"/>
      <c r="AE97754" s="56"/>
    </row>
    <row r="97755" spans="1:31" x14ac:dyDescent="0.25">
      <c r="A97755" s="41">
        <v>0</v>
      </c>
      <c r="C97755" s="56"/>
      <c r="AC97755" s="56"/>
      <c r="AD97755" s="56"/>
      <c r="AE97755" s="56"/>
    </row>
    <row r="97756" spans="1:31" x14ac:dyDescent="0.25">
      <c r="A97756" s="41">
        <v>0</v>
      </c>
      <c r="C97756" s="56"/>
      <c r="AC97756" s="56"/>
      <c r="AD97756" s="56"/>
      <c r="AE97756" s="56"/>
    </row>
    <row r="97757" spans="1:31" x14ac:dyDescent="0.25">
      <c r="A97757" s="41">
        <v>0</v>
      </c>
      <c r="C97757" s="56"/>
      <c r="AC97757" s="56"/>
      <c r="AD97757" s="56"/>
      <c r="AE97757" s="56"/>
    </row>
    <row r="97758" spans="1:31" x14ac:dyDescent="0.25">
      <c r="A97758" s="41">
        <v>0</v>
      </c>
      <c r="C97758" s="56"/>
      <c r="AC97758" s="56"/>
      <c r="AD97758" s="56"/>
      <c r="AE97758" s="56"/>
    </row>
    <row r="97759" spans="1:31" x14ac:dyDescent="0.25">
      <c r="A97759" s="41">
        <v>0</v>
      </c>
      <c r="C97759" s="56"/>
      <c r="AC97759" s="56"/>
      <c r="AD97759" s="56"/>
      <c r="AE97759" s="56"/>
    </row>
    <row r="97760" spans="1:31" x14ac:dyDescent="0.25">
      <c r="A97760" s="41">
        <v>0</v>
      </c>
      <c r="C97760" s="56"/>
      <c r="AC97760" s="56"/>
      <c r="AD97760" s="56"/>
      <c r="AE97760" s="56"/>
    </row>
    <row r="97761" spans="1:31" x14ac:dyDescent="0.25">
      <c r="A97761" s="41">
        <v>0</v>
      </c>
      <c r="C97761" s="56"/>
      <c r="AC97761" s="56"/>
      <c r="AD97761" s="56"/>
      <c r="AE97761" s="56"/>
    </row>
    <row r="97762" spans="1:31" x14ac:dyDescent="0.25">
      <c r="A97762" s="41">
        <v>0</v>
      </c>
      <c r="C97762" s="56"/>
      <c r="AC97762" s="56"/>
      <c r="AD97762" s="56"/>
      <c r="AE97762" s="56"/>
    </row>
    <row r="97763" spans="1:31" x14ac:dyDescent="0.25">
      <c r="A97763" s="41">
        <v>0</v>
      </c>
      <c r="C97763" s="56"/>
      <c r="AC97763" s="56"/>
      <c r="AD97763" s="56"/>
      <c r="AE97763" s="56"/>
    </row>
    <row r="97764" spans="1:31" x14ac:dyDescent="0.25">
      <c r="A97764" s="41">
        <v>0</v>
      </c>
      <c r="C97764" s="56"/>
      <c r="AC97764" s="56"/>
      <c r="AD97764" s="56"/>
      <c r="AE97764" s="56"/>
    </row>
    <row r="97765" spans="1:31" x14ac:dyDescent="0.25">
      <c r="A97765" s="41">
        <v>0</v>
      </c>
      <c r="C97765" s="56"/>
      <c r="AC97765" s="56"/>
      <c r="AD97765" s="56"/>
      <c r="AE97765" s="56"/>
    </row>
    <row r="97766" spans="1:31" x14ac:dyDescent="0.25">
      <c r="A97766" s="41">
        <v>0</v>
      </c>
      <c r="C97766" s="56"/>
      <c r="AC97766" s="56"/>
      <c r="AD97766" s="56"/>
      <c r="AE97766" s="56"/>
    </row>
    <row r="97767" spans="1:31" x14ac:dyDescent="0.25">
      <c r="A97767" s="41">
        <v>0</v>
      </c>
      <c r="C97767" s="56"/>
      <c r="AC97767" s="56"/>
      <c r="AD97767" s="56"/>
      <c r="AE97767" s="56"/>
    </row>
    <row r="97768" spans="1:31" x14ac:dyDescent="0.25">
      <c r="A97768" s="41">
        <v>0</v>
      </c>
      <c r="C97768" s="56"/>
      <c r="AC97768" s="56"/>
      <c r="AD97768" s="56"/>
      <c r="AE97768" s="56"/>
    </row>
    <row r="97769" spans="1:31" x14ac:dyDescent="0.25">
      <c r="A97769" s="41">
        <v>0</v>
      </c>
      <c r="C97769" s="56"/>
      <c r="AC97769" s="56"/>
      <c r="AD97769" s="56"/>
      <c r="AE97769" s="56"/>
    </row>
    <row r="97770" spans="1:31" x14ac:dyDescent="0.25">
      <c r="A97770" s="41">
        <v>0</v>
      </c>
      <c r="C97770" s="56"/>
      <c r="AC97770" s="56"/>
      <c r="AD97770" s="56"/>
      <c r="AE97770" s="56"/>
    </row>
    <row r="97771" spans="1:31" x14ac:dyDescent="0.25">
      <c r="A97771" s="41">
        <v>0</v>
      </c>
      <c r="C97771" s="56"/>
      <c r="AC97771" s="56"/>
      <c r="AD97771" s="56"/>
      <c r="AE97771" s="56"/>
    </row>
    <row r="97772" spans="1:31" x14ac:dyDescent="0.25">
      <c r="A97772" s="41">
        <v>0</v>
      </c>
      <c r="C97772" s="56"/>
      <c r="AC97772" s="56"/>
      <c r="AD97772" s="56"/>
      <c r="AE97772" s="56"/>
    </row>
    <row r="97773" spans="1:31" x14ac:dyDescent="0.25">
      <c r="A97773" s="41">
        <v>0</v>
      </c>
      <c r="C97773" s="56"/>
      <c r="AC97773" s="56"/>
      <c r="AD97773" s="56"/>
      <c r="AE97773" s="56"/>
    </row>
    <row r="97774" spans="1:31" x14ac:dyDescent="0.25">
      <c r="A97774" s="41">
        <v>0</v>
      </c>
      <c r="C97774" s="56"/>
      <c r="AC97774" s="56"/>
      <c r="AD97774" s="56"/>
      <c r="AE97774" s="56"/>
    </row>
    <row r="97775" spans="1:31" x14ac:dyDescent="0.25">
      <c r="A97775" s="41">
        <v>0</v>
      </c>
      <c r="C97775" s="56"/>
      <c r="AC97775" s="56"/>
      <c r="AD97775" s="56"/>
      <c r="AE97775" s="56"/>
    </row>
    <row r="97776" spans="1:31" x14ac:dyDescent="0.25">
      <c r="A97776" s="41">
        <v>0</v>
      </c>
      <c r="C97776" s="56"/>
      <c r="AC97776" s="56"/>
      <c r="AD97776" s="56"/>
      <c r="AE97776" s="56"/>
    </row>
    <row r="97777" spans="1:31" x14ac:dyDescent="0.25">
      <c r="A97777" s="41">
        <v>0</v>
      </c>
      <c r="C97777" s="56"/>
      <c r="AC97777" s="56"/>
      <c r="AD97777" s="56"/>
      <c r="AE97777" s="56"/>
    </row>
    <row r="97778" spans="1:31" x14ac:dyDescent="0.25">
      <c r="A97778" s="41">
        <v>0</v>
      </c>
      <c r="C97778" s="56"/>
      <c r="AC97778" s="56"/>
      <c r="AD97778" s="56"/>
      <c r="AE97778" s="56"/>
    </row>
    <row r="97779" spans="1:31" x14ac:dyDescent="0.25">
      <c r="A97779" s="41">
        <v>0</v>
      </c>
      <c r="C97779" s="56"/>
      <c r="AC97779" s="56"/>
      <c r="AD97779" s="56"/>
      <c r="AE97779" s="56"/>
    </row>
    <row r="97780" spans="1:31" x14ac:dyDescent="0.25">
      <c r="A97780" s="41">
        <v>8</v>
      </c>
      <c r="C97780" s="56"/>
      <c r="AC97780" s="56"/>
      <c r="AD97780" s="56"/>
      <c r="AE97780" s="56"/>
    </row>
    <row r="97781" spans="1:31" x14ac:dyDescent="0.25">
      <c r="A97781" s="41">
        <v>0</v>
      </c>
      <c r="C97781" s="56"/>
      <c r="AC97781" s="56"/>
      <c r="AD97781" s="56"/>
      <c r="AE97781" s="56"/>
    </row>
    <row r="97782" spans="1:31" x14ac:dyDescent="0.25">
      <c r="A97782" s="41">
        <v>0</v>
      </c>
      <c r="C97782" s="56"/>
      <c r="AC97782" s="56"/>
      <c r="AD97782" s="56"/>
      <c r="AE97782" s="56"/>
    </row>
    <row r="97783" spans="1:31" x14ac:dyDescent="0.25">
      <c r="A97783" s="41">
        <v>0</v>
      </c>
      <c r="C97783" s="56"/>
      <c r="AC97783" s="56"/>
      <c r="AD97783" s="56"/>
      <c r="AE97783" s="56"/>
    </row>
    <row r="97784" spans="1:31" x14ac:dyDescent="0.25">
      <c r="A97784" s="41">
        <v>0</v>
      </c>
      <c r="C97784" s="56"/>
      <c r="AC97784" s="56"/>
      <c r="AD97784" s="56"/>
      <c r="AE97784" s="56"/>
    </row>
    <row r="97785" spans="1:31" x14ac:dyDescent="0.25">
      <c r="A97785" s="41">
        <v>0</v>
      </c>
      <c r="C97785" s="56"/>
      <c r="AC97785" s="56"/>
      <c r="AD97785" s="56"/>
      <c r="AE97785" s="56"/>
    </row>
    <row r="97786" spans="1:31" x14ac:dyDescent="0.25">
      <c r="A97786" s="41">
        <v>0</v>
      </c>
      <c r="C97786" s="56"/>
      <c r="AC97786" s="56"/>
      <c r="AD97786" s="56"/>
      <c r="AE97786" s="56"/>
    </row>
    <row r="97787" spans="1:31" x14ac:dyDescent="0.25">
      <c r="A97787" s="41">
        <v>0</v>
      </c>
      <c r="C97787" s="56"/>
      <c r="AC97787" s="56"/>
      <c r="AD97787" s="56"/>
      <c r="AE97787" s="56"/>
    </row>
    <row r="97788" spans="1:31" x14ac:dyDescent="0.25">
      <c r="A97788" s="41">
        <v>0</v>
      </c>
      <c r="C97788" s="56"/>
      <c r="AC97788" s="56"/>
      <c r="AD97788" s="56"/>
      <c r="AE97788" s="56"/>
    </row>
    <row r="97789" spans="1:31" x14ac:dyDescent="0.25">
      <c r="A97789" s="41">
        <v>0</v>
      </c>
      <c r="C97789" s="56"/>
      <c r="AC97789" s="56"/>
      <c r="AD97789" s="56"/>
      <c r="AE97789" s="56"/>
    </row>
    <row r="97790" spans="1:31" x14ac:dyDescent="0.25">
      <c r="A97790" s="41">
        <v>0</v>
      </c>
      <c r="C97790" s="56"/>
      <c r="AC97790" s="56"/>
      <c r="AD97790" s="56"/>
      <c r="AE97790" s="56"/>
    </row>
    <row r="97791" spans="1:31" x14ac:dyDescent="0.25">
      <c r="A97791" s="41">
        <v>0</v>
      </c>
      <c r="C97791" s="56"/>
      <c r="AC97791" s="56"/>
      <c r="AD97791" s="56"/>
      <c r="AE97791" s="56"/>
    </row>
    <row r="97792" spans="1:31" x14ac:dyDescent="0.25">
      <c r="A97792" s="41">
        <v>0</v>
      </c>
      <c r="C97792" s="56"/>
      <c r="AC97792" s="56"/>
      <c r="AD97792" s="56"/>
      <c r="AE97792" s="56"/>
    </row>
    <row r="97793" spans="1:31" x14ac:dyDescent="0.25">
      <c r="A97793" s="41">
        <v>0</v>
      </c>
      <c r="C97793" s="56"/>
      <c r="AC97793" s="56"/>
      <c r="AD97793" s="56"/>
      <c r="AE97793" s="56"/>
    </row>
    <row r="97794" spans="1:31" x14ac:dyDescent="0.25">
      <c r="A97794" s="41">
        <v>0</v>
      </c>
      <c r="C97794" s="56"/>
      <c r="AC97794" s="56"/>
      <c r="AD97794" s="56"/>
      <c r="AE97794" s="56"/>
    </row>
    <row r="97795" spans="1:31" x14ac:dyDescent="0.25">
      <c r="A97795" s="41">
        <v>0</v>
      </c>
      <c r="C97795" s="56"/>
      <c r="AC97795" s="56"/>
      <c r="AD97795" s="56"/>
      <c r="AE97795" s="56"/>
    </row>
    <row r="97796" spans="1:31" x14ac:dyDescent="0.25">
      <c r="A97796" s="41">
        <v>0</v>
      </c>
      <c r="C97796" s="56"/>
      <c r="AC97796" s="56"/>
      <c r="AD97796" s="56"/>
      <c r="AE97796" s="56"/>
    </row>
    <row r="97797" spans="1:31" x14ac:dyDescent="0.25">
      <c r="A97797" s="41">
        <v>0</v>
      </c>
      <c r="C97797" s="56"/>
      <c r="AC97797" s="56"/>
      <c r="AD97797" s="56"/>
      <c r="AE97797" s="56"/>
    </row>
    <row r="97798" spans="1:31" x14ac:dyDescent="0.25">
      <c r="A97798" s="41">
        <v>0</v>
      </c>
      <c r="C97798" s="56"/>
      <c r="AC97798" s="56"/>
      <c r="AD97798" s="56"/>
      <c r="AE97798" s="56"/>
    </row>
    <row r="97799" spans="1:31" x14ac:dyDescent="0.25">
      <c r="A97799" s="41">
        <v>0</v>
      </c>
      <c r="C97799" s="56"/>
      <c r="AC97799" s="56"/>
      <c r="AD97799" s="56"/>
      <c r="AE97799" s="56"/>
    </row>
    <row r="97800" spans="1:31" x14ac:dyDescent="0.25">
      <c r="A97800" s="41">
        <v>0</v>
      </c>
      <c r="C97800" s="56"/>
      <c r="AC97800" s="56"/>
      <c r="AD97800" s="56"/>
      <c r="AE97800" s="56"/>
    </row>
    <row r="97801" spans="1:31" x14ac:dyDescent="0.25">
      <c r="A97801" s="41">
        <v>0</v>
      </c>
      <c r="C97801" s="56"/>
      <c r="AC97801" s="56"/>
      <c r="AD97801" s="56"/>
      <c r="AE97801" s="56"/>
    </row>
    <row r="97802" spans="1:31" x14ac:dyDescent="0.25">
      <c r="A97802" s="41">
        <v>0</v>
      </c>
      <c r="C97802" s="56"/>
      <c r="AC97802" s="56"/>
      <c r="AD97802" s="56"/>
      <c r="AE97802" s="56"/>
    </row>
    <row r="97803" spans="1:31" x14ac:dyDescent="0.25">
      <c r="A97803" s="41">
        <v>0</v>
      </c>
      <c r="C97803" s="56"/>
      <c r="AC97803" s="56"/>
      <c r="AD97803" s="56"/>
      <c r="AE97803" s="56"/>
    </row>
    <row r="97804" spans="1:31" x14ac:dyDescent="0.25">
      <c r="A97804" s="41">
        <v>0</v>
      </c>
      <c r="C97804" s="56"/>
      <c r="AC97804" s="56"/>
      <c r="AD97804" s="56"/>
      <c r="AE97804" s="56"/>
    </row>
    <row r="97805" spans="1:31" x14ac:dyDescent="0.25">
      <c r="A97805" s="41">
        <v>0</v>
      </c>
      <c r="C97805" s="56"/>
      <c r="AC97805" s="56"/>
      <c r="AD97805" s="56"/>
      <c r="AE97805" s="56"/>
    </row>
    <row r="97806" spans="1:31" x14ac:dyDescent="0.25">
      <c r="A97806" s="41">
        <v>0</v>
      </c>
      <c r="C97806" s="56"/>
      <c r="AC97806" s="56"/>
      <c r="AD97806" s="56"/>
      <c r="AE97806" s="56"/>
    </row>
    <row r="97807" spans="1:31" x14ac:dyDescent="0.25">
      <c r="A97807" s="41">
        <v>0</v>
      </c>
      <c r="C97807" s="56"/>
      <c r="AC97807" s="56"/>
      <c r="AD97807" s="56"/>
      <c r="AE97807" s="56"/>
    </row>
    <row r="97808" spans="1:31" x14ac:dyDescent="0.25">
      <c r="A97808" s="41">
        <v>0</v>
      </c>
      <c r="C97808" s="56"/>
      <c r="AC97808" s="56"/>
      <c r="AD97808" s="56"/>
      <c r="AE97808" s="56"/>
    </row>
    <row r="97809" spans="1:31" x14ac:dyDescent="0.25">
      <c r="A97809" s="41">
        <v>0</v>
      </c>
      <c r="C97809" s="56"/>
      <c r="AC97809" s="56"/>
      <c r="AD97809" s="56"/>
      <c r="AE97809" s="56"/>
    </row>
    <row r="97810" spans="1:31" x14ac:dyDescent="0.25">
      <c r="A97810" s="41">
        <v>0</v>
      </c>
      <c r="C97810" s="56"/>
      <c r="AC97810" s="56"/>
      <c r="AD97810" s="56"/>
      <c r="AE97810" s="56"/>
    </row>
    <row r="97811" spans="1:31" x14ac:dyDescent="0.25">
      <c r="A97811" s="41">
        <v>0</v>
      </c>
      <c r="C97811" s="56"/>
      <c r="AC97811" s="56"/>
      <c r="AD97811" s="56"/>
      <c r="AE97811" s="56"/>
    </row>
    <row r="97812" spans="1:31" x14ac:dyDescent="0.25">
      <c r="A97812" s="41">
        <v>0</v>
      </c>
      <c r="C97812" s="56"/>
      <c r="AC97812" s="56"/>
      <c r="AD97812" s="56"/>
      <c r="AE97812" s="56"/>
    </row>
    <row r="97813" spans="1:31" x14ac:dyDescent="0.25">
      <c r="A97813" s="41">
        <v>0</v>
      </c>
      <c r="C97813" s="56"/>
      <c r="AC97813" s="56"/>
      <c r="AD97813" s="56"/>
      <c r="AE97813" s="56"/>
    </row>
    <row r="97814" spans="1:31" x14ac:dyDescent="0.25">
      <c r="A97814" s="41">
        <v>0</v>
      </c>
      <c r="C97814" s="56"/>
      <c r="AC97814" s="56"/>
      <c r="AD97814" s="56"/>
      <c r="AE97814" s="56"/>
    </row>
    <row r="97815" spans="1:31" x14ac:dyDescent="0.25">
      <c r="A97815" s="41">
        <v>0</v>
      </c>
      <c r="C97815" s="56"/>
      <c r="AC97815" s="56"/>
      <c r="AD97815" s="56"/>
      <c r="AE97815" s="56"/>
    </row>
    <row r="97816" spans="1:31" x14ac:dyDescent="0.25">
      <c r="A97816" s="41">
        <v>0</v>
      </c>
      <c r="C97816" s="56"/>
      <c r="AC97816" s="56"/>
      <c r="AD97816" s="56"/>
      <c r="AE97816" s="56"/>
    </row>
    <row r="97817" spans="1:31" x14ac:dyDescent="0.25">
      <c r="A97817" s="41">
        <v>0</v>
      </c>
      <c r="C97817" s="56"/>
      <c r="AC97817" s="56"/>
      <c r="AD97817" s="56"/>
      <c r="AE97817" s="56"/>
    </row>
    <row r="97818" spans="1:31" x14ac:dyDescent="0.25">
      <c r="A97818" s="41">
        <v>0</v>
      </c>
      <c r="C97818" s="56"/>
      <c r="AC97818" s="56"/>
      <c r="AD97818" s="56"/>
      <c r="AE97818" s="56"/>
    </row>
    <row r="97819" spans="1:31" x14ac:dyDescent="0.25">
      <c r="A97819" s="41">
        <v>0</v>
      </c>
      <c r="C97819" s="56"/>
      <c r="AC97819" s="56"/>
      <c r="AD97819" s="56"/>
      <c r="AE97819" s="56"/>
    </row>
    <row r="97820" spans="1:31" x14ac:dyDescent="0.25">
      <c r="A97820" s="41">
        <v>0</v>
      </c>
      <c r="C97820" s="56"/>
      <c r="AC97820" s="56"/>
      <c r="AD97820" s="56"/>
      <c r="AE97820" s="56"/>
    </row>
    <row r="97821" spans="1:31" x14ac:dyDescent="0.25">
      <c r="A97821" s="41">
        <v>0</v>
      </c>
      <c r="C97821" s="56"/>
      <c r="AC97821" s="56"/>
      <c r="AD97821" s="56"/>
      <c r="AE97821" s="56"/>
    </row>
    <row r="97822" spans="1:31" x14ac:dyDescent="0.25">
      <c r="A97822" s="41">
        <v>0</v>
      </c>
      <c r="C97822" s="56"/>
      <c r="AC97822" s="56"/>
      <c r="AD97822" s="56"/>
      <c r="AE97822" s="56"/>
    </row>
    <row r="97823" spans="1:31" x14ac:dyDescent="0.25">
      <c r="A97823" s="41">
        <v>0</v>
      </c>
      <c r="C97823" s="56"/>
      <c r="AC97823" s="56"/>
      <c r="AD97823" s="56"/>
      <c r="AE97823" s="56"/>
    </row>
    <row r="97824" spans="1:31" x14ac:dyDescent="0.25">
      <c r="A97824" s="41">
        <v>0</v>
      </c>
      <c r="C97824" s="56"/>
      <c r="AC97824" s="56"/>
      <c r="AD97824" s="56"/>
      <c r="AE97824" s="56"/>
    </row>
    <row r="97825" spans="1:31" x14ac:dyDescent="0.25">
      <c r="A97825" s="41">
        <v>0</v>
      </c>
      <c r="C97825" s="56"/>
      <c r="AC97825" s="56"/>
      <c r="AD97825" s="56"/>
      <c r="AE97825" s="56"/>
    </row>
    <row r="97826" spans="1:31" x14ac:dyDescent="0.25">
      <c r="A97826" s="41">
        <v>0</v>
      </c>
      <c r="C97826" s="56"/>
      <c r="AC97826" s="56"/>
      <c r="AD97826" s="56"/>
      <c r="AE97826" s="56"/>
    </row>
    <row r="97827" spans="1:31" x14ac:dyDescent="0.25">
      <c r="A97827" s="41">
        <v>0</v>
      </c>
      <c r="C97827" s="56"/>
      <c r="AC97827" s="56"/>
      <c r="AD97827" s="56"/>
      <c r="AE97827" s="56"/>
    </row>
    <row r="97828" spans="1:31" x14ac:dyDescent="0.25">
      <c r="A97828" s="41">
        <v>0</v>
      </c>
      <c r="C97828" s="56"/>
      <c r="AC97828" s="56"/>
      <c r="AD97828" s="56"/>
      <c r="AE97828" s="56"/>
    </row>
    <row r="97829" spans="1:31" x14ac:dyDescent="0.25">
      <c r="A97829" s="41">
        <v>0</v>
      </c>
      <c r="C97829" s="56"/>
      <c r="AC97829" s="56"/>
      <c r="AD97829" s="56"/>
      <c r="AE97829" s="56"/>
    </row>
    <row r="97830" spans="1:31" x14ac:dyDescent="0.25">
      <c r="A97830" s="41">
        <v>0</v>
      </c>
      <c r="C97830" s="56"/>
      <c r="AC97830" s="56"/>
      <c r="AD97830" s="56"/>
      <c r="AE97830" s="56"/>
    </row>
    <row r="97831" spans="1:31" x14ac:dyDescent="0.25">
      <c r="A97831" s="41">
        <v>0</v>
      </c>
      <c r="C97831" s="56"/>
      <c r="AC97831" s="56"/>
      <c r="AD97831" s="56"/>
      <c r="AE97831" s="56"/>
    </row>
    <row r="97832" spans="1:31" x14ac:dyDescent="0.25">
      <c r="A97832" s="41">
        <v>0</v>
      </c>
      <c r="C97832" s="56"/>
      <c r="AC97832" s="56"/>
      <c r="AD97832" s="56"/>
      <c r="AE97832" s="56"/>
    </row>
    <row r="97833" spans="1:31" x14ac:dyDescent="0.25">
      <c r="A97833" s="41">
        <v>0</v>
      </c>
      <c r="C97833" s="56"/>
      <c r="AC97833" s="56"/>
      <c r="AD97833" s="56"/>
      <c r="AE97833" s="56"/>
    </row>
    <row r="97834" spans="1:31" x14ac:dyDescent="0.25">
      <c r="A97834" s="41">
        <v>0</v>
      </c>
      <c r="C97834" s="56"/>
      <c r="AC97834" s="56"/>
      <c r="AD97834" s="56"/>
      <c r="AE97834" s="56"/>
    </row>
    <row r="97835" spans="1:31" x14ac:dyDescent="0.25">
      <c r="A97835" s="41">
        <v>0</v>
      </c>
      <c r="C97835" s="56"/>
      <c r="AC97835" s="56"/>
      <c r="AD97835" s="56"/>
      <c r="AE97835" s="56"/>
    </row>
    <row r="97836" spans="1:31" x14ac:dyDescent="0.25">
      <c r="A97836" s="41">
        <v>0</v>
      </c>
      <c r="C97836" s="56"/>
      <c r="AC97836" s="56"/>
      <c r="AD97836" s="56"/>
      <c r="AE97836" s="56"/>
    </row>
    <row r="97837" spans="1:31" x14ac:dyDescent="0.25">
      <c r="A97837" s="41">
        <v>0</v>
      </c>
      <c r="C97837" s="56"/>
      <c r="AC97837" s="56"/>
      <c r="AD97837" s="56"/>
      <c r="AE97837" s="56"/>
    </row>
    <row r="97838" spans="1:31" x14ac:dyDescent="0.25">
      <c r="A97838" s="41">
        <v>0</v>
      </c>
      <c r="C97838" s="56"/>
      <c r="AC97838" s="56"/>
      <c r="AD97838" s="56"/>
      <c r="AE97838" s="56"/>
    </row>
    <row r="97839" spans="1:31" x14ac:dyDescent="0.25">
      <c r="A97839" s="41">
        <v>0</v>
      </c>
      <c r="C97839" s="56"/>
      <c r="AC97839" s="56"/>
      <c r="AD97839" s="56"/>
      <c r="AE97839" s="56"/>
    </row>
    <row r="97840" spans="1:31" x14ac:dyDescent="0.25">
      <c r="A97840" s="41">
        <v>0</v>
      </c>
      <c r="C97840" s="56"/>
      <c r="AC97840" s="56"/>
      <c r="AD97840" s="56"/>
      <c r="AE97840" s="56"/>
    </row>
    <row r="97841" spans="1:31" x14ac:dyDescent="0.25">
      <c r="A97841" s="41">
        <v>0</v>
      </c>
      <c r="C97841" s="56"/>
      <c r="AC97841" s="56"/>
      <c r="AD97841" s="56"/>
      <c r="AE97841" s="56"/>
    </row>
    <row r="97842" spans="1:31" x14ac:dyDescent="0.25">
      <c r="A97842" s="41">
        <v>0</v>
      </c>
      <c r="C97842" s="56"/>
      <c r="AC97842" s="56"/>
      <c r="AD97842" s="56"/>
      <c r="AE97842" s="56"/>
    </row>
    <row r="97843" spans="1:31" x14ac:dyDescent="0.25">
      <c r="A97843" s="41">
        <v>0</v>
      </c>
      <c r="C97843" s="56"/>
      <c r="AC97843" s="56"/>
      <c r="AD97843" s="56"/>
      <c r="AE97843" s="56"/>
    </row>
    <row r="97844" spans="1:31" x14ac:dyDescent="0.25">
      <c r="A97844" s="41">
        <v>0</v>
      </c>
      <c r="C97844" s="56"/>
      <c r="AC97844" s="56"/>
      <c r="AD97844" s="56"/>
      <c r="AE97844" s="56"/>
    </row>
    <row r="97845" spans="1:31" x14ac:dyDescent="0.25">
      <c r="A97845" s="41">
        <v>0</v>
      </c>
      <c r="C97845" s="56"/>
      <c r="AC97845" s="56"/>
      <c r="AD97845" s="56"/>
      <c r="AE97845" s="56"/>
    </row>
    <row r="97846" spans="1:31" x14ac:dyDescent="0.25">
      <c r="A97846" s="41">
        <v>0</v>
      </c>
      <c r="C97846" s="56"/>
      <c r="AC97846" s="56"/>
      <c r="AD97846" s="56"/>
      <c r="AE97846" s="56"/>
    </row>
    <row r="97847" spans="1:31" x14ac:dyDescent="0.25">
      <c r="A97847" s="41">
        <v>0</v>
      </c>
      <c r="C97847" s="56"/>
      <c r="AC97847" s="56"/>
      <c r="AD97847" s="56"/>
      <c r="AE97847" s="56"/>
    </row>
    <row r="97848" spans="1:31" x14ac:dyDescent="0.25">
      <c r="A97848" s="41">
        <v>0</v>
      </c>
      <c r="C97848" s="56"/>
      <c r="AC97848" s="56"/>
      <c r="AD97848" s="56"/>
      <c r="AE97848" s="56"/>
    </row>
    <row r="97849" spans="1:31" x14ac:dyDescent="0.25">
      <c r="A97849" s="41">
        <v>0</v>
      </c>
      <c r="C97849" s="56"/>
      <c r="AC97849" s="56"/>
      <c r="AD97849" s="56"/>
      <c r="AE97849" s="56"/>
    </row>
    <row r="97850" spans="1:31" x14ac:dyDescent="0.25">
      <c r="A97850" s="41">
        <v>0</v>
      </c>
      <c r="C97850" s="56"/>
      <c r="AC97850" s="56"/>
      <c r="AD97850" s="56"/>
      <c r="AE97850" s="56"/>
    </row>
    <row r="97851" spans="1:31" x14ac:dyDescent="0.25">
      <c r="A97851" s="41">
        <v>0</v>
      </c>
      <c r="C97851" s="56"/>
      <c r="AC97851" s="56"/>
      <c r="AD97851" s="56"/>
      <c r="AE97851" s="56"/>
    </row>
    <row r="97852" spans="1:31" x14ac:dyDescent="0.25">
      <c r="A97852" s="41">
        <v>0</v>
      </c>
      <c r="C97852" s="56"/>
      <c r="AC97852" s="56"/>
      <c r="AD97852" s="56"/>
      <c r="AE97852" s="56"/>
    </row>
    <row r="97853" spans="1:31" x14ac:dyDescent="0.25">
      <c r="A97853" s="41">
        <v>0</v>
      </c>
      <c r="C97853" s="56"/>
      <c r="AC97853" s="56"/>
      <c r="AD97853" s="56"/>
      <c r="AE97853" s="56"/>
    </row>
    <row r="97854" spans="1:31" x14ac:dyDescent="0.25">
      <c r="A97854" s="41">
        <v>0</v>
      </c>
      <c r="C97854" s="56"/>
      <c r="AC97854" s="56"/>
      <c r="AD97854" s="56"/>
      <c r="AE97854" s="56"/>
    </row>
    <row r="97855" spans="1:31" x14ac:dyDescent="0.25">
      <c r="A97855" s="41">
        <v>162286</v>
      </c>
      <c r="C97855" s="56"/>
      <c r="AC97855" s="56"/>
      <c r="AD97855" s="56"/>
      <c r="AE97855" s="56"/>
    </row>
    <row r="97856" spans="1:31" x14ac:dyDescent="0.25">
      <c r="A97856" s="41">
        <v>0</v>
      </c>
      <c r="C97856" s="56"/>
      <c r="AC97856" s="56"/>
      <c r="AD97856" s="56"/>
      <c r="AE97856" s="56"/>
    </row>
    <row r="97857" spans="1:31" x14ac:dyDescent="0.25">
      <c r="A97857" s="41">
        <v>0</v>
      </c>
      <c r="C97857" s="56"/>
      <c r="AC97857" s="56"/>
      <c r="AD97857" s="56"/>
      <c r="AE97857" s="56"/>
    </row>
    <row r="97858" spans="1:31" x14ac:dyDescent="0.25">
      <c r="A97858" s="41">
        <v>0</v>
      </c>
      <c r="C97858" s="56"/>
      <c r="AC97858" s="56"/>
      <c r="AD97858" s="56"/>
      <c r="AE97858" s="56"/>
    </row>
    <row r="97859" spans="1:31" x14ac:dyDescent="0.25">
      <c r="A97859" s="41">
        <v>0</v>
      </c>
      <c r="C97859" s="56"/>
      <c r="AC97859" s="56"/>
      <c r="AD97859" s="56"/>
      <c r="AE97859" s="56"/>
    </row>
    <row r="97860" spans="1:31" x14ac:dyDescent="0.25">
      <c r="A97860" s="41">
        <v>0</v>
      </c>
      <c r="C97860" s="56"/>
      <c r="AC97860" s="56"/>
      <c r="AD97860" s="56"/>
      <c r="AE97860" s="56"/>
    </row>
    <row r="97861" spans="1:31" x14ac:dyDescent="0.25">
      <c r="A97861" s="41">
        <v>0</v>
      </c>
      <c r="C97861" s="56"/>
      <c r="AC97861" s="56"/>
      <c r="AD97861" s="56"/>
      <c r="AE97861" s="56"/>
    </row>
    <row r="97862" spans="1:31" x14ac:dyDescent="0.25">
      <c r="A97862" s="41">
        <v>0</v>
      </c>
      <c r="C97862" s="56"/>
      <c r="AC97862" s="56"/>
      <c r="AD97862" s="56"/>
      <c r="AE97862" s="56"/>
    </row>
    <row r="97863" spans="1:31" x14ac:dyDescent="0.25">
      <c r="A97863" s="41">
        <v>0</v>
      </c>
      <c r="C97863" s="56"/>
      <c r="AC97863" s="56"/>
      <c r="AD97863" s="56"/>
      <c r="AE97863" s="56"/>
    </row>
    <row r="97864" spans="1:31" x14ac:dyDescent="0.25">
      <c r="A97864" s="41">
        <v>0</v>
      </c>
      <c r="C97864" s="56"/>
      <c r="AC97864" s="56"/>
      <c r="AD97864" s="56"/>
      <c r="AE97864" s="56"/>
    </row>
    <row r="97865" spans="1:31" x14ac:dyDescent="0.25">
      <c r="A97865" s="41">
        <v>0</v>
      </c>
      <c r="C97865" s="56"/>
      <c r="AC97865" s="56"/>
      <c r="AD97865" s="56"/>
      <c r="AE97865" s="56"/>
    </row>
    <row r="97866" spans="1:31" x14ac:dyDescent="0.25">
      <c r="A97866" s="41">
        <v>0</v>
      </c>
      <c r="C97866" s="56"/>
      <c r="AC97866" s="56"/>
      <c r="AD97866" s="56"/>
      <c r="AE97866" s="56"/>
    </row>
    <row r="97867" spans="1:31" x14ac:dyDescent="0.25">
      <c r="A97867" s="41">
        <v>0</v>
      </c>
      <c r="C97867" s="56"/>
      <c r="AC97867" s="56"/>
      <c r="AD97867" s="56"/>
      <c r="AE97867" s="56"/>
    </row>
    <row r="97868" spans="1:31" x14ac:dyDescent="0.25">
      <c r="A97868" s="41">
        <v>0</v>
      </c>
      <c r="C97868" s="56"/>
      <c r="AC97868" s="56"/>
      <c r="AD97868" s="56"/>
      <c r="AE97868" s="56"/>
    </row>
    <row r="97869" spans="1:31" x14ac:dyDescent="0.25">
      <c r="A97869" s="41">
        <v>0</v>
      </c>
      <c r="C97869" s="56"/>
      <c r="AC97869" s="56"/>
      <c r="AD97869" s="56"/>
      <c r="AE97869" s="56"/>
    </row>
    <row r="97870" spans="1:31" x14ac:dyDescent="0.25">
      <c r="A97870" s="41">
        <v>0</v>
      </c>
      <c r="C97870" s="56"/>
      <c r="AC97870" s="56"/>
      <c r="AD97870" s="56"/>
      <c r="AE97870" s="56"/>
    </row>
    <row r="97871" spans="1:31" x14ac:dyDescent="0.25">
      <c r="A97871" s="41">
        <v>0</v>
      </c>
      <c r="C97871" s="56"/>
      <c r="AC97871" s="56"/>
      <c r="AD97871" s="56"/>
      <c r="AE97871" s="56"/>
    </row>
    <row r="97872" spans="1:31" x14ac:dyDescent="0.25">
      <c r="A97872" s="41">
        <v>0</v>
      </c>
      <c r="C97872" s="56"/>
      <c r="AC97872" s="56"/>
      <c r="AD97872" s="56"/>
      <c r="AE97872" s="56"/>
    </row>
    <row r="97873" spans="1:31" x14ac:dyDescent="0.25">
      <c r="A97873" s="41">
        <v>0</v>
      </c>
      <c r="C97873" s="56"/>
      <c r="AC97873" s="56"/>
      <c r="AD97873" s="56"/>
      <c r="AE97873" s="56"/>
    </row>
    <row r="97874" spans="1:31" x14ac:dyDescent="0.25">
      <c r="A97874" s="41">
        <v>0</v>
      </c>
      <c r="C97874" s="56"/>
      <c r="AC97874" s="56"/>
      <c r="AD97874" s="56"/>
      <c r="AE97874" s="56"/>
    </row>
    <row r="97875" spans="1:31" x14ac:dyDescent="0.25">
      <c r="A97875" s="41">
        <v>0</v>
      </c>
      <c r="C97875" s="56"/>
      <c r="AC97875" s="56"/>
      <c r="AD97875" s="56"/>
      <c r="AE97875" s="56"/>
    </row>
    <row r="97876" spans="1:31" x14ac:dyDescent="0.25">
      <c r="A97876" s="41">
        <v>0</v>
      </c>
      <c r="C97876" s="56"/>
      <c r="AC97876" s="56"/>
      <c r="AD97876" s="56"/>
      <c r="AE97876" s="56"/>
    </row>
    <row r="97877" spans="1:31" x14ac:dyDescent="0.25">
      <c r="A97877" s="41">
        <v>0</v>
      </c>
      <c r="C97877" s="56"/>
      <c r="AC97877" s="56"/>
      <c r="AD97877" s="56"/>
      <c r="AE97877" s="56"/>
    </row>
    <row r="97878" spans="1:31" x14ac:dyDescent="0.25">
      <c r="A97878" s="41">
        <v>0</v>
      </c>
      <c r="C97878" s="56"/>
      <c r="AC97878" s="56"/>
      <c r="AD97878" s="56"/>
      <c r="AE97878" s="56"/>
    </row>
    <row r="97879" spans="1:31" x14ac:dyDescent="0.25">
      <c r="A97879" s="41">
        <v>0</v>
      </c>
      <c r="C97879" s="56"/>
      <c r="AC97879" s="56"/>
      <c r="AD97879" s="56"/>
      <c r="AE97879" s="56"/>
    </row>
    <row r="97880" spans="1:31" x14ac:dyDescent="0.25">
      <c r="A97880" s="41">
        <v>0</v>
      </c>
      <c r="C97880" s="56"/>
      <c r="AC97880" s="56"/>
      <c r="AD97880" s="56"/>
      <c r="AE97880" s="56"/>
    </row>
    <row r="97881" spans="1:31" x14ac:dyDescent="0.25">
      <c r="A97881" s="41">
        <v>0</v>
      </c>
      <c r="C97881" s="56"/>
      <c r="AC97881" s="56"/>
      <c r="AD97881" s="56"/>
      <c r="AE97881" s="56"/>
    </row>
    <row r="97882" spans="1:31" x14ac:dyDescent="0.25">
      <c r="A97882" s="41">
        <v>0</v>
      </c>
      <c r="C97882" s="56"/>
      <c r="AC97882" s="56"/>
      <c r="AD97882" s="56"/>
      <c r="AE97882" s="56"/>
    </row>
    <row r="97883" spans="1:31" x14ac:dyDescent="0.25">
      <c r="A97883" s="41">
        <v>0</v>
      </c>
      <c r="C97883" s="56"/>
      <c r="AC97883" s="56"/>
      <c r="AD97883" s="56"/>
      <c r="AE97883" s="56"/>
    </row>
    <row r="97884" spans="1:31" x14ac:dyDescent="0.25">
      <c r="A97884" s="41">
        <v>0</v>
      </c>
      <c r="C97884" s="56"/>
      <c r="AC97884" s="56"/>
      <c r="AD97884" s="56"/>
      <c r="AE97884" s="56"/>
    </row>
    <row r="97885" spans="1:31" x14ac:dyDescent="0.25">
      <c r="A97885" s="41">
        <v>0</v>
      </c>
      <c r="C97885" s="56"/>
      <c r="AC97885" s="56"/>
      <c r="AD97885" s="56"/>
      <c r="AE97885" s="56"/>
    </row>
    <row r="97886" spans="1:31" x14ac:dyDescent="0.25">
      <c r="A97886" s="41">
        <v>74525</v>
      </c>
      <c r="C97886" s="56"/>
      <c r="AC97886" s="56"/>
      <c r="AD97886" s="56"/>
      <c r="AE97886" s="56"/>
    </row>
    <row r="97887" spans="1:31" x14ac:dyDescent="0.25">
      <c r="A97887" s="41">
        <v>0</v>
      </c>
      <c r="C97887" s="56"/>
      <c r="AC97887" s="56"/>
      <c r="AD97887" s="56"/>
      <c r="AE97887" s="56"/>
    </row>
    <row r="97888" spans="1:31" x14ac:dyDescent="0.25">
      <c r="A97888" s="41">
        <v>0</v>
      </c>
      <c r="C97888" s="56"/>
      <c r="AC97888" s="56"/>
      <c r="AD97888" s="56"/>
      <c r="AE97888" s="56"/>
    </row>
    <row r="97889" spans="1:31" x14ac:dyDescent="0.25">
      <c r="A97889" s="41">
        <v>0</v>
      </c>
      <c r="C97889" s="56"/>
      <c r="AC97889" s="56"/>
      <c r="AD97889" s="56"/>
      <c r="AE97889" s="56"/>
    </row>
    <row r="97890" spans="1:31" x14ac:dyDescent="0.25">
      <c r="A97890" s="41">
        <v>0</v>
      </c>
      <c r="C97890" s="56"/>
      <c r="AC97890" s="56"/>
      <c r="AD97890" s="56"/>
      <c r="AE97890" s="56"/>
    </row>
    <row r="97891" spans="1:31" x14ac:dyDescent="0.25">
      <c r="A97891" s="41">
        <v>0</v>
      </c>
      <c r="C97891" s="56"/>
      <c r="AC97891" s="56"/>
      <c r="AD97891" s="56"/>
      <c r="AE97891" s="56"/>
    </row>
    <row r="97892" spans="1:31" x14ac:dyDescent="0.25">
      <c r="A97892" s="41">
        <v>0</v>
      </c>
      <c r="C97892" s="56"/>
      <c r="AC97892" s="56"/>
      <c r="AD97892" s="56"/>
      <c r="AE97892" s="56"/>
    </row>
    <row r="97893" spans="1:31" x14ac:dyDescent="0.25">
      <c r="A97893" s="41">
        <v>0</v>
      </c>
      <c r="C97893" s="56"/>
      <c r="AC97893" s="56"/>
      <c r="AD97893" s="56"/>
      <c r="AE97893" s="56"/>
    </row>
    <row r="97894" spans="1:31" x14ac:dyDescent="0.25">
      <c r="A97894" s="41">
        <v>0</v>
      </c>
      <c r="C97894" s="56"/>
      <c r="AC97894" s="56"/>
      <c r="AD97894" s="56"/>
      <c r="AE97894" s="56"/>
    </row>
    <row r="97895" spans="1:31" x14ac:dyDescent="0.25">
      <c r="A97895" s="41">
        <v>0</v>
      </c>
      <c r="C97895" s="56"/>
      <c r="AC97895" s="56"/>
      <c r="AD97895" s="56"/>
      <c r="AE97895" s="56"/>
    </row>
    <row r="97896" spans="1:31" x14ac:dyDescent="0.25">
      <c r="A97896" s="41">
        <v>0</v>
      </c>
      <c r="C97896" s="56"/>
      <c r="AC97896" s="56"/>
      <c r="AD97896" s="56"/>
      <c r="AE97896" s="56"/>
    </row>
    <row r="97897" spans="1:31" x14ac:dyDescent="0.25">
      <c r="A97897" s="41">
        <v>0</v>
      </c>
      <c r="C97897" s="56"/>
      <c r="AC97897" s="56"/>
      <c r="AD97897" s="56"/>
      <c r="AE97897" s="56"/>
    </row>
    <row r="97898" spans="1:31" x14ac:dyDescent="0.25">
      <c r="A97898" s="41">
        <v>0</v>
      </c>
      <c r="C97898" s="56"/>
      <c r="AC97898" s="56"/>
      <c r="AD97898" s="56"/>
      <c r="AE97898" s="56"/>
    </row>
    <row r="97899" spans="1:31" x14ac:dyDescent="0.25">
      <c r="A97899" s="41">
        <v>0</v>
      </c>
      <c r="C97899" s="56"/>
      <c r="AC97899" s="56"/>
      <c r="AD97899" s="56"/>
      <c r="AE97899" s="56"/>
    </row>
    <row r="97900" spans="1:31" x14ac:dyDescent="0.25">
      <c r="A97900" s="41">
        <v>0</v>
      </c>
      <c r="C97900" s="56"/>
      <c r="AC97900" s="56"/>
      <c r="AD97900" s="56"/>
      <c r="AE97900" s="56"/>
    </row>
    <row r="97901" spans="1:31" x14ac:dyDescent="0.25">
      <c r="A97901" s="41">
        <v>0</v>
      </c>
      <c r="C97901" s="56"/>
      <c r="AC97901" s="56"/>
      <c r="AD97901" s="56"/>
      <c r="AE97901" s="56"/>
    </row>
    <row r="97902" spans="1:31" x14ac:dyDescent="0.25">
      <c r="A97902" s="41">
        <v>0</v>
      </c>
      <c r="C97902" s="56"/>
      <c r="AC97902" s="56"/>
      <c r="AD97902" s="56"/>
      <c r="AE97902" s="56"/>
    </row>
    <row r="97903" spans="1:31" x14ac:dyDescent="0.25">
      <c r="A97903" s="41">
        <v>0</v>
      </c>
      <c r="C97903" s="56"/>
      <c r="AC97903" s="56"/>
      <c r="AD97903" s="56"/>
      <c r="AE97903" s="56"/>
    </row>
    <row r="97904" spans="1:31" x14ac:dyDescent="0.25">
      <c r="A97904" s="41">
        <v>0</v>
      </c>
      <c r="C97904" s="56"/>
      <c r="AC97904" s="56"/>
      <c r="AD97904" s="56"/>
      <c r="AE97904" s="56"/>
    </row>
    <row r="97905" spans="1:31" x14ac:dyDescent="0.25">
      <c r="A97905" s="41">
        <v>0</v>
      </c>
      <c r="C97905" s="56"/>
      <c r="AC97905" s="56"/>
      <c r="AD97905" s="56"/>
      <c r="AE97905" s="56"/>
    </row>
    <row r="97906" spans="1:31" x14ac:dyDescent="0.25">
      <c r="A97906" s="41">
        <v>0</v>
      </c>
      <c r="C97906" s="56"/>
      <c r="AC97906" s="56"/>
      <c r="AD97906" s="56"/>
      <c r="AE97906" s="56"/>
    </row>
    <row r="97907" spans="1:31" x14ac:dyDescent="0.25">
      <c r="A97907" s="41">
        <v>0</v>
      </c>
      <c r="C97907" s="56"/>
      <c r="AC97907" s="56"/>
      <c r="AD97907" s="56"/>
      <c r="AE97907" s="56"/>
    </row>
    <row r="97908" spans="1:31" x14ac:dyDescent="0.25">
      <c r="A97908" s="41">
        <v>0</v>
      </c>
      <c r="C97908" s="56"/>
      <c r="AC97908" s="56"/>
      <c r="AD97908" s="56"/>
      <c r="AE97908" s="56"/>
    </row>
    <row r="97909" spans="1:31" x14ac:dyDescent="0.25">
      <c r="A97909" s="41">
        <v>0</v>
      </c>
      <c r="C97909" s="56"/>
      <c r="AC97909" s="56"/>
      <c r="AD97909" s="56"/>
      <c r="AE97909" s="56"/>
    </row>
    <row r="97910" spans="1:31" x14ac:dyDescent="0.25">
      <c r="A97910" s="41">
        <v>0</v>
      </c>
      <c r="C97910" s="56"/>
      <c r="AC97910" s="56"/>
      <c r="AD97910" s="56"/>
      <c r="AE97910" s="56"/>
    </row>
    <row r="97911" spans="1:31" x14ac:dyDescent="0.25">
      <c r="A97911" s="41">
        <v>0</v>
      </c>
      <c r="C97911" s="56"/>
      <c r="AC97911" s="56"/>
      <c r="AD97911" s="56"/>
      <c r="AE97911" s="56"/>
    </row>
    <row r="97912" spans="1:31" x14ac:dyDescent="0.25">
      <c r="A97912" s="41">
        <v>0</v>
      </c>
      <c r="C97912" s="56"/>
      <c r="AC97912" s="56"/>
      <c r="AD97912" s="56"/>
      <c r="AE97912" s="56"/>
    </row>
    <row r="97913" spans="1:31" x14ac:dyDescent="0.25">
      <c r="A97913" s="41">
        <v>0</v>
      </c>
      <c r="C97913" s="56"/>
      <c r="AC97913" s="56"/>
      <c r="AD97913" s="56"/>
      <c r="AE97913" s="56"/>
    </row>
    <row r="97914" spans="1:31" x14ac:dyDescent="0.25">
      <c r="A97914" s="41">
        <v>0</v>
      </c>
      <c r="C97914" s="56"/>
      <c r="AC97914" s="56"/>
      <c r="AD97914" s="56"/>
      <c r="AE97914" s="56"/>
    </row>
    <row r="97915" spans="1:31" x14ac:dyDescent="0.25">
      <c r="A97915" s="41">
        <v>0</v>
      </c>
      <c r="C97915" s="56"/>
      <c r="AC97915" s="56"/>
      <c r="AD97915" s="56"/>
      <c r="AE97915" s="56"/>
    </row>
    <row r="97916" spans="1:31" x14ac:dyDescent="0.25">
      <c r="A97916" s="41">
        <v>0</v>
      </c>
      <c r="C97916" s="56"/>
      <c r="AC97916" s="56"/>
      <c r="AD97916" s="56"/>
      <c r="AE97916" s="56"/>
    </row>
    <row r="97917" spans="1:31" x14ac:dyDescent="0.25">
      <c r="A97917" s="41">
        <v>0</v>
      </c>
      <c r="C97917" s="56"/>
      <c r="AC97917" s="56"/>
      <c r="AD97917" s="56"/>
      <c r="AE97917" s="56"/>
    </row>
    <row r="97918" spans="1:31" x14ac:dyDescent="0.25">
      <c r="A97918" s="41">
        <v>0</v>
      </c>
      <c r="C97918" s="56"/>
      <c r="AC97918" s="56"/>
      <c r="AD97918" s="56"/>
      <c r="AE97918" s="56"/>
    </row>
    <row r="97919" spans="1:31" x14ac:dyDescent="0.25">
      <c r="A97919" s="41">
        <v>0</v>
      </c>
      <c r="C97919" s="56"/>
      <c r="AC97919" s="56"/>
      <c r="AD97919" s="56"/>
      <c r="AE97919" s="56"/>
    </row>
    <row r="97920" spans="1:31" x14ac:dyDescent="0.25">
      <c r="A97920" s="41">
        <v>0</v>
      </c>
      <c r="C97920" s="56"/>
      <c r="AC97920" s="56"/>
      <c r="AD97920" s="56"/>
      <c r="AE97920" s="56"/>
    </row>
    <row r="97921" spans="1:31" x14ac:dyDescent="0.25">
      <c r="A97921" s="41">
        <v>0</v>
      </c>
      <c r="C97921" s="56"/>
      <c r="AC97921" s="56"/>
      <c r="AD97921" s="56"/>
      <c r="AE97921" s="56"/>
    </row>
    <row r="97922" spans="1:31" x14ac:dyDescent="0.25">
      <c r="A97922" s="41">
        <v>0</v>
      </c>
      <c r="C97922" s="56"/>
      <c r="AC97922" s="56"/>
      <c r="AD97922" s="56"/>
      <c r="AE97922" s="56"/>
    </row>
    <row r="97923" spans="1:31" x14ac:dyDescent="0.25">
      <c r="A97923" s="41">
        <v>0</v>
      </c>
      <c r="C97923" s="56"/>
      <c r="AC97923" s="56"/>
      <c r="AD97923" s="56"/>
      <c r="AE97923" s="56"/>
    </row>
    <row r="97924" spans="1:31" x14ac:dyDescent="0.25">
      <c r="A97924" s="41">
        <v>0</v>
      </c>
      <c r="C97924" s="56"/>
      <c r="AC97924" s="56"/>
      <c r="AD97924" s="56"/>
      <c r="AE97924" s="56"/>
    </row>
    <row r="97925" spans="1:31" x14ac:dyDescent="0.25">
      <c r="A97925" s="41">
        <v>0</v>
      </c>
      <c r="C97925" s="56"/>
      <c r="AC97925" s="56"/>
      <c r="AD97925" s="56"/>
      <c r="AE97925" s="56"/>
    </row>
    <row r="97926" spans="1:31" x14ac:dyDescent="0.25">
      <c r="A97926" s="41">
        <v>0</v>
      </c>
      <c r="C97926" s="56"/>
      <c r="AC97926" s="56"/>
      <c r="AD97926" s="56"/>
      <c r="AE97926" s="56"/>
    </row>
    <row r="97927" spans="1:31" x14ac:dyDescent="0.25">
      <c r="A97927" s="41">
        <v>0</v>
      </c>
      <c r="C97927" s="56"/>
      <c r="AC97927" s="56"/>
      <c r="AD97927" s="56"/>
      <c r="AE97927" s="56"/>
    </row>
    <row r="97928" spans="1:31" x14ac:dyDescent="0.25">
      <c r="A97928" s="41">
        <v>0</v>
      </c>
      <c r="C97928" s="56"/>
      <c r="AC97928" s="56"/>
      <c r="AD97928" s="56"/>
      <c r="AE97928" s="56"/>
    </row>
    <row r="97929" spans="1:31" x14ac:dyDescent="0.25">
      <c r="A97929" s="41">
        <v>0</v>
      </c>
      <c r="C97929" s="56"/>
      <c r="AC97929" s="56"/>
      <c r="AD97929" s="56"/>
      <c r="AE97929" s="56"/>
    </row>
    <row r="97930" spans="1:31" x14ac:dyDescent="0.25">
      <c r="A97930" s="41">
        <v>0</v>
      </c>
      <c r="C97930" s="56"/>
      <c r="AC97930" s="56"/>
      <c r="AD97930" s="56"/>
      <c r="AE97930" s="56"/>
    </row>
    <row r="97931" spans="1:31" x14ac:dyDescent="0.25">
      <c r="A97931" s="41">
        <v>0</v>
      </c>
      <c r="C97931" s="56"/>
      <c r="AC97931" s="56"/>
      <c r="AD97931" s="56"/>
      <c r="AE97931" s="56"/>
    </row>
    <row r="97932" spans="1:31" x14ac:dyDescent="0.25">
      <c r="A97932" s="41">
        <v>0</v>
      </c>
      <c r="C97932" s="56"/>
      <c r="AC97932" s="56"/>
      <c r="AD97932" s="56"/>
      <c r="AE97932" s="56"/>
    </row>
    <row r="97933" spans="1:31" x14ac:dyDescent="0.25">
      <c r="A97933" s="41">
        <v>0</v>
      </c>
      <c r="C97933" s="56"/>
      <c r="AC97933" s="56"/>
      <c r="AD97933" s="56"/>
      <c r="AE97933" s="56"/>
    </row>
    <row r="97934" spans="1:31" x14ac:dyDescent="0.25">
      <c r="A97934" s="41">
        <v>0</v>
      </c>
      <c r="C97934" s="56"/>
      <c r="AC97934" s="56"/>
      <c r="AD97934" s="56"/>
      <c r="AE97934" s="56"/>
    </row>
    <row r="97935" spans="1:31" x14ac:dyDescent="0.25">
      <c r="A97935" s="41">
        <v>0</v>
      </c>
      <c r="C97935" s="56"/>
      <c r="AC97935" s="56"/>
      <c r="AD97935" s="56"/>
      <c r="AE97935" s="56"/>
    </row>
    <row r="97936" spans="1:31" x14ac:dyDescent="0.25">
      <c r="A97936" s="41">
        <v>0</v>
      </c>
      <c r="C97936" s="56"/>
      <c r="AC97936" s="56"/>
      <c r="AD97936" s="56"/>
      <c r="AE97936" s="56"/>
    </row>
    <row r="97937" spans="1:31" x14ac:dyDescent="0.25">
      <c r="A97937" s="41">
        <v>0</v>
      </c>
      <c r="C97937" s="56"/>
      <c r="AC97937" s="56"/>
      <c r="AD97937" s="56"/>
      <c r="AE97937" s="56"/>
    </row>
    <row r="97938" spans="1:31" x14ac:dyDescent="0.25">
      <c r="A97938" s="41">
        <v>0</v>
      </c>
      <c r="C97938" s="56"/>
      <c r="AC97938" s="56"/>
      <c r="AD97938" s="56"/>
      <c r="AE97938" s="56"/>
    </row>
    <row r="97939" spans="1:31" x14ac:dyDescent="0.25">
      <c r="A97939" s="41">
        <v>0</v>
      </c>
      <c r="C97939" s="56"/>
      <c r="AC97939" s="56"/>
      <c r="AD97939" s="56"/>
      <c r="AE97939" s="56"/>
    </row>
    <row r="97940" spans="1:31" x14ac:dyDescent="0.25">
      <c r="A97940" s="41">
        <v>0</v>
      </c>
      <c r="C97940" s="56"/>
      <c r="AC97940" s="56"/>
      <c r="AD97940" s="56"/>
      <c r="AE97940" s="56"/>
    </row>
    <row r="97941" spans="1:31" x14ac:dyDescent="0.25">
      <c r="A97941" s="41">
        <v>0</v>
      </c>
      <c r="C97941" s="56"/>
      <c r="AC97941" s="56"/>
      <c r="AD97941" s="56"/>
      <c r="AE97941" s="56"/>
    </row>
    <row r="97942" spans="1:31" x14ac:dyDescent="0.25">
      <c r="A97942" s="41">
        <v>0</v>
      </c>
      <c r="C97942" s="56"/>
      <c r="AC97942" s="56"/>
      <c r="AD97942" s="56"/>
      <c r="AE97942" s="56"/>
    </row>
    <row r="97943" spans="1:31" x14ac:dyDescent="0.25">
      <c r="A97943" s="41">
        <v>0</v>
      </c>
      <c r="C97943" s="56"/>
      <c r="AC97943" s="56"/>
      <c r="AD97943" s="56"/>
      <c r="AE97943" s="56"/>
    </row>
    <row r="97944" spans="1:31" x14ac:dyDescent="0.25">
      <c r="A97944" s="41">
        <v>0</v>
      </c>
      <c r="C97944" s="56"/>
      <c r="AC97944" s="56"/>
      <c r="AD97944" s="56"/>
      <c r="AE97944" s="56"/>
    </row>
    <row r="97945" spans="1:31" x14ac:dyDescent="0.25">
      <c r="A97945" s="41">
        <v>0</v>
      </c>
      <c r="C97945" s="56"/>
      <c r="AC97945" s="56"/>
      <c r="AD97945" s="56"/>
      <c r="AE97945" s="56"/>
    </row>
    <row r="97946" spans="1:31" x14ac:dyDescent="0.25">
      <c r="A97946" s="41">
        <v>0</v>
      </c>
      <c r="C97946" s="56"/>
      <c r="AC97946" s="56"/>
      <c r="AD97946" s="56"/>
      <c r="AE97946" s="56"/>
    </row>
    <row r="97947" spans="1:31" x14ac:dyDescent="0.25">
      <c r="A97947" s="41">
        <v>0</v>
      </c>
      <c r="C97947" s="56"/>
      <c r="AC97947" s="56"/>
      <c r="AD97947" s="56"/>
      <c r="AE97947" s="56"/>
    </row>
    <row r="97948" spans="1:31" x14ac:dyDescent="0.25">
      <c r="A97948" s="41">
        <v>0</v>
      </c>
      <c r="C97948" s="56"/>
      <c r="AC97948" s="56"/>
      <c r="AD97948" s="56"/>
      <c r="AE97948" s="56"/>
    </row>
    <row r="97949" spans="1:31" x14ac:dyDescent="0.25">
      <c r="A97949" s="41">
        <v>0</v>
      </c>
      <c r="C97949" s="56"/>
      <c r="AC97949" s="56"/>
      <c r="AD97949" s="56"/>
      <c r="AE97949" s="56"/>
    </row>
    <row r="97950" spans="1:31" x14ac:dyDescent="0.25">
      <c r="A97950" s="41">
        <v>0</v>
      </c>
      <c r="C97950" s="56"/>
      <c r="AC97950" s="56"/>
      <c r="AD97950" s="56"/>
      <c r="AE97950" s="56"/>
    </row>
    <row r="97951" spans="1:31" x14ac:dyDescent="0.25">
      <c r="A97951" s="41">
        <v>79064</v>
      </c>
      <c r="C97951" s="56"/>
      <c r="AC97951" s="56"/>
      <c r="AD97951" s="56"/>
      <c r="AE97951" s="56"/>
    </row>
    <row r="97952" spans="1:31" x14ac:dyDescent="0.25">
      <c r="A97952" s="41">
        <v>0</v>
      </c>
      <c r="C97952" s="56"/>
      <c r="AC97952" s="56"/>
      <c r="AD97952" s="56"/>
      <c r="AE97952" s="56"/>
    </row>
    <row r="97953" spans="1:31" x14ac:dyDescent="0.25">
      <c r="A97953" s="41">
        <v>0</v>
      </c>
      <c r="C97953" s="56"/>
      <c r="AC97953" s="56"/>
      <c r="AD97953" s="56"/>
      <c r="AE97953" s="56"/>
    </row>
    <row r="97954" spans="1:31" x14ac:dyDescent="0.25">
      <c r="A97954" s="41">
        <v>0</v>
      </c>
      <c r="C97954" s="56"/>
      <c r="AC97954" s="56"/>
      <c r="AD97954" s="56"/>
      <c r="AE97954" s="56"/>
    </row>
    <row r="97955" spans="1:31" x14ac:dyDescent="0.25">
      <c r="A97955" s="41">
        <v>0</v>
      </c>
      <c r="C97955" s="56"/>
      <c r="AC97955" s="56"/>
      <c r="AD97955" s="56"/>
      <c r="AE97955" s="56"/>
    </row>
    <row r="97956" spans="1:31" x14ac:dyDescent="0.25">
      <c r="A97956" s="41">
        <v>0</v>
      </c>
      <c r="C97956" s="56"/>
      <c r="AC97956" s="56"/>
      <c r="AD97956" s="56"/>
      <c r="AE97956" s="56"/>
    </row>
    <row r="97957" spans="1:31" x14ac:dyDescent="0.25">
      <c r="A97957" s="41">
        <v>0</v>
      </c>
      <c r="C97957" s="56"/>
      <c r="AC97957" s="56"/>
      <c r="AD97957" s="56"/>
      <c r="AE97957" s="56"/>
    </row>
    <row r="97958" spans="1:31" x14ac:dyDescent="0.25">
      <c r="A97958" s="41">
        <v>0</v>
      </c>
      <c r="C97958" s="56"/>
      <c r="AC97958" s="56"/>
      <c r="AD97958" s="56"/>
      <c r="AE97958" s="56"/>
    </row>
    <row r="97959" spans="1:31" x14ac:dyDescent="0.25">
      <c r="A97959" s="41">
        <v>0</v>
      </c>
      <c r="C97959" s="56"/>
      <c r="AC97959" s="56"/>
      <c r="AD97959" s="56"/>
      <c r="AE97959" s="56"/>
    </row>
    <row r="97960" spans="1:31" x14ac:dyDescent="0.25">
      <c r="A97960" s="41">
        <v>0</v>
      </c>
      <c r="C97960" s="56"/>
      <c r="AC97960" s="56"/>
      <c r="AD97960" s="56"/>
      <c r="AE97960" s="56"/>
    </row>
    <row r="97961" spans="1:31" x14ac:dyDescent="0.25">
      <c r="A97961" s="41">
        <v>0</v>
      </c>
      <c r="C97961" s="56"/>
      <c r="AC97961" s="56"/>
      <c r="AD97961" s="56"/>
      <c r="AE97961" s="56"/>
    </row>
    <row r="97962" spans="1:31" x14ac:dyDescent="0.25">
      <c r="A97962" s="41">
        <v>0</v>
      </c>
      <c r="C97962" s="56"/>
      <c r="AC97962" s="56"/>
      <c r="AD97962" s="56"/>
      <c r="AE97962" s="56"/>
    </row>
    <row r="97963" spans="1:31" x14ac:dyDescent="0.25">
      <c r="A97963" s="41">
        <v>0</v>
      </c>
      <c r="C97963" s="56"/>
      <c r="AC97963" s="56"/>
      <c r="AD97963" s="56"/>
      <c r="AE97963" s="56"/>
    </row>
    <row r="97964" spans="1:31" x14ac:dyDescent="0.25">
      <c r="A97964" s="41">
        <v>0</v>
      </c>
      <c r="C97964" s="56"/>
      <c r="AC97964" s="56"/>
      <c r="AD97964" s="56"/>
      <c r="AE97964" s="56"/>
    </row>
    <row r="97965" spans="1:31" x14ac:dyDescent="0.25">
      <c r="A97965" s="41">
        <v>0</v>
      </c>
      <c r="C97965" s="56"/>
      <c r="AC97965" s="56"/>
      <c r="AD97965" s="56"/>
      <c r="AE97965" s="56"/>
    </row>
    <row r="97966" spans="1:31" x14ac:dyDescent="0.25">
      <c r="A97966" s="41">
        <v>0</v>
      </c>
      <c r="C97966" s="56"/>
      <c r="AC97966" s="56"/>
      <c r="AD97966" s="56"/>
      <c r="AE97966" s="56"/>
    </row>
    <row r="97967" spans="1:31" x14ac:dyDescent="0.25">
      <c r="A97967" s="41">
        <v>0</v>
      </c>
      <c r="C97967" s="56"/>
      <c r="AC97967" s="56"/>
      <c r="AD97967" s="56"/>
      <c r="AE97967" s="56"/>
    </row>
    <row r="97968" spans="1:31" x14ac:dyDescent="0.25">
      <c r="A97968" s="41">
        <v>0</v>
      </c>
      <c r="C97968" s="56"/>
      <c r="AC97968" s="56"/>
      <c r="AD97968" s="56"/>
      <c r="AE97968" s="56"/>
    </row>
    <row r="97969" spans="1:31" x14ac:dyDescent="0.25">
      <c r="A97969" s="41">
        <v>0</v>
      </c>
      <c r="C97969" s="56"/>
      <c r="AC97969" s="56"/>
      <c r="AD97969" s="56"/>
      <c r="AE97969" s="56"/>
    </row>
    <row r="97970" spans="1:31" x14ac:dyDescent="0.25">
      <c r="A97970" s="41">
        <v>0</v>
      </c>
      <c r="C97970" s="56"/>
      <c r="AC97970" s="56"/>
      <c r="AD97970" s="56"/>
      <c r="AE97970" s="56"/>
    </row>
    <row r="97971" spans="1:31" x14ac:dyDescent="0.25">
      <c r="A97971" s="41">
        <v>0</v>
      </c>
      <c r="C97971" s="56"/>
      <c r="AC97971" s="56"/>
      <c r="AD97971" s="56"/>
      <c r="AE97971" s="56"/>
    </row>
    <row r="97972" spans="1:31" x14ac:dyDescent="0.25">
      <c r="A97972" s="41">
        <v>0</v>
      </c>
      <c r="C97972" s="56"/>
      <c r="AC97972" s="56"/>
      <c r="AD97972" s="56"/>
      <c r="AE97972" s="56"/>
    </row>
    <row r="97973" spans="1:31" x14ac:dyDescent="0.25">
      <c r="A97973" s="41">
        <v>0</v>
      </c>
      <c r="C97973" s="56"/>
      <c r="AC97973" s="56"/>
      <c r="AD97973" s="56"/>
      <c r="AE97973" s="56"/>
    </row>
    <row r="97974" spans="1:31" x14ac:dyDescent="0.25">
      <c r="A97974" s="41">
        <v>0</v>
      </c>
      <c r="C97974" s="56"/>
      <c r="AC97974" s="56"/>
      <c r="AD97974" s="56"/>
      <c r="AE97974" s="56"/>
    </row>
    <row r="97975" spans="1:31" x14ac:dyDescent="0.25">
      <c r="A97975" s="41">
        <v>0</v>
      </c>
      <c r="C97975" s="56"/>
      <c r="AC97975" s="56"/>
      <c r="AD97975" s="56"/>
      <c r="AE97975" s="56"/>
    </row>
    <row r="97976" spans="1:31" x14ac:dyDescent="0.25">
      <c r="A97976" s="41">
        <v>0</v>
      </c>
      <c r="C97976" s="56"/>
      <c r="AC97976" s="56"/>
      <c r="AD97976" s="56"/>
      <c r="AE97976" s="56"/>
    </row>
    <row r="97977" spans="1:31" x14ac:dyDescent="0.25">
      <c r="A97977" s="41">
        <v>0</v>
      </c>
      <c r="C97977" s="56"/>
      <c r="AC97977" s="56"/>
      <c r="AD97977" s="56"/>
      <c r="AE97977" s="56"/>
    </row>
    <row r="97978" spans="1:31" x14ac:dyDescent="0.25">
      <c r="A97978" s="41">
        <v>0</v>
      </c>
      <c r="C97978" s="56"/>
      <c r="AC97978" s="56"/>
      <c r="AD97978" s="56"/>
      <c r="AE97978" s="56"/>
    </row>
    <row r="97979" spans="1:31" x14ac:dyDescent="0.25">
      <c r="A97979" s="41">
        <v>0</v>
      </c>
      <c r="C97979" s="56"/>
      <c r="AC97979" s="56"/>
      <c r="AD97979" s="56"/>
      <c r="AE97979" s="56"/>
    </row>
    <row r="97980" spans="1:31" x14ac:dyDescent="0.25">
      <c r="A97980" s="41">
        <v>0</v>
      </c>
      <c r="C97980" s="56"/>
      <c r="AC97980" s="56"/>
      <c r="AD97980" s="56"/>
      <c r="AE97980" s="56"/>
    </row>
    <row r="97981" spans="1:31" x14ac:dyDescent="0.25">
      <c r="A97981" s="41">
        <v>0</v>
      </c>
      <c r="C97981" s="56"/>
      <c r="AC97981" s="56"/>
      <c r="AD97981" s="56"/>
      <c r="AE97981" s="56"/>
    </row>
    <row r="97982" spans="1:31" x14ac:dyDescent="0.25">
      <c r="A97982" s="41">
        <v>0</v>
      </c>
      <c r="C97982" s="56"/>
      <c r="AC97982" s="56"/>
      <c r="AD97982" s="56"/>
      <c r="AE97982" s="56"/>
    </row>
    <row r="97983" spans="1:31" x14ac:dyDescent="0.25">
      <c r="A97983" s="41">
        <v>0</v>
      </c>
      <c r="C97983" s="56"/>
      <c r="AC97983" s="56"/>
      <c r="AD97983" s="56"/>
      <c r="AE97983" s="56"/>
    </row>
    <row r="97984" spans="1:31" x14ac:dyDescent="0.25">
      <c r="A97984" s="41">
        <v>0</v>
      </c>
      <c r="C97984" s="56"/>
      <c r="AC97984" s="56"/>
      <c r="AD97984" s="56"/>
      <c r="AE97984" s="56"/>
    </row>
    <row r="97985" spans="1:31" x14ac:dyDescent="0.25">
      <c r="A97985" s="41">
        <v>0</v>
      </c>
      <c r="C97985" s="56"/>
      <c r="AC97985" s="56"/>
      <c r="AD97985" s="56"/>
      <c r="AE97985" s="56"/>
    </row>
    <row r="97986" spans="1:31" x14ac:dyDescent="0.25">
      <c r="A97986" s="41">
        <v>0</v>
      </c>
      <c r="C97986" s="56"/>
      <c r="AC97986" s="56"/>
      <c r="AD97986" s="56"/>
      <c r="AE97986" s="56"/>
    </row>
    <row r="97987" spans="1:31" x14ac:dyDescent="0.25">
      <c r="A97987" s="41">
        <v>0</v>
      </c>
      <c r="C97987" s="56"/>
      <c r="AC97987" s="56"/>
      <c r="AD97987" s="56"/>
      <c r="AE97987" s="56"/>
    </row>
    <row r="97988" spans="1:31" x14ac:dyDescent="0.25">
      <c r="A97988" s="41">
        <v>0</v>
      </c>
      <c r="C97988" s="56"/>
      <c r="AC97988" s="56"/>
      <c r="AD97988" s="56"/>
      <c r="AE97988" s="56"/>
    </row>
    <row r="97989" spans="1:31" x14ac:dyDescent="0.25">
      <c r="A97989" s="41">
        <v>0</v>
      </c>
      <c r="C97989" s="56"/>
      <c r="AC97989" s="56"/>
      <c r="AD97989" s="56"/>
      <c r="AE97989" s="56"/>
    </row>
    <row r="97990" spans="1:31" x14ac:dyDescent="0.25">
      <c r="A97990" s="41">
        <v>0</v>
      </c>
      <c r="C97990" s="56"/>
      <c r="AC97990" s="56"/>
      <c r="AD97990" s="56"/>
      <c r="AE97990" s="56"/>
    </row>
    <row r="97991" spans="1:31" x14ac:dyDescent="0.25">
      <c r="A97991" s="41">
        <v>0</v>
      </c>
      <c r="C97991" s="56"/>
      <c r="AC97991" s="56"/>
      <c r="AD97991" s="56"/>
      <c r="AE97991" s="56"/>
    </row>
    <row r="97992" spans="1:31" x14ac:dyDescent="0.25">
      <c r="A97992" s="41">
        <v>0</v>
      </c>
      <c r="C97992" s="56"/>
      <c r="AC97992" s="56"/>
      <c r="AD97992" s="56"/>
      <c r="AE97992" s="56"/>
    </row>
    <row r="97993" spans="1:31" x14ac:dyDescent="0.25">
      <c r="A97993" s="41">
        <v>0</v>
      </c>
      <c r="C97993" s="56"/>
      <c r="AC97993" s="56"/>
      <c r="AD97993" s="56"/>
      <c r="AE97993" s="56"/>
    </row>
    <row r="97994" spans="1:31" x14ac:dyDescent="0.25">
      <c r="A97994" s="41">
        <v>0</v>
      </c>
      <c r="C97994" s="56"/>
      <c r="AC97994" s="56"/>
      <c r="AD97994" s="56"/>
      <c r="AE97994" s="56"/>
    </row>
    <row r="97995" spans="1:31" x14ac:dyDescent="0.25">
      <c r="A97995" s="41">
        <v>3895</v>
      </c>
      <c r="C97995" s="56"/>
      <c r="AC97995" s="56"/>
      <c r="AD97995" s="56"/>
      <c r="AE97995" s="56"/>
    </row>
    <row r="97996" spans="1:31" x14ac:dyDescent="0.25">
      <c r="A97996" s="41">
        <v>0</v>
      </c>
      <c r="C97996" s="56"/>
      <c r="AC97996" s="56"/>
      <c r="AD97996" s="56"/>
      <c r="AE97996" s="56"/>
    </row>
    <row r="97997" spans="1:31" x14ac:dyDescent="0.25">
      <c r="A97997" s="41">
        <v>0</v>
      </c>
      <c r="C97997" s="56"/>
      <c r="AC97997" s="56"/>
      <c r="AD97997" s="56"/>
      <c r="AE97997" s="56"/>
    </row>
    <row r="97998" spans="1:31" x14ac:dyDescent="0.25">
      <c r="A97998" s="41">
        <v>0</v>
      </c>
      <c r="C97998" s="56"/>
      <c r="AC97998" s="56"/>
      <c r="AD97998" s="56"/>
      <c r="AE97998" s="56"/>
    </row>
    <row r="97999" spans="1:31" x14ac:dyDescent="0.25">
      <c r="A97999" s="41">
        <v>0</v>
      </c>
      <c r="C97999" s="56"/>
      <c r="AC97999" s="56"/>
      <c r="AD97999" s="56"/>
      <c r="AE97999" s="56"/>
    </row>
    <row r="98000" spans="1:31" x14ac:dyDescent="0.25">
      <c r="A98000" s="41">
        <v>0</v>
      </c>
      <c r="C98000" s="56"/>
      <c r="AC98000" s="56"/>
      <c r="AD98000" s="56"/>
      <c r="AE98000" s="56"/>
    </row>
    <row r="98001" spans="1:31" x14ac:dyDescent="0.25">
      <c r="A98001" s="41">
        <v>0</v>
      </c>
      <c r="C98001" s="56"/>
      <c r="AC98001" s="56"/>
      <c r="AD98001" s="56"/>
      <c r="AE98001" s="56"/>
    </row>
    <row r="98002" spans="1:31" x14ac:dyDescent="0.25">
      <c r="A98002" s="41">
        <v>0</v>
      </c>
      <c r="C98002" s="56"/>
      <c r="AC98002" s="56"/>
      <c r="AD98002" s="56"/>
      <c r="AE98002" s="56"/>
    </row>
    <row r="98003" spans="1:31" x14ac:dyDescent="0.25">
      <c r="A98003" s="41">
        <v>0</v>
      </c>
      <c r="C98003" s="56"/>
      <c r="AC98003" s="56"/>
      <c r="AD98003" s="56"/>
      <c r="AE98003" s="56"/>
    </row>
    <row r="98004" spans="1:31" x14ac:dyDescent="0.25">
      <c r="A98004" s="41">
        <v>0</v>
      </c>
      <c r="C98004" s="56"/>
      <c r="AC98004" s="56"/>
      <c r="AD98004" s="56"/>
      <c r="AE98004" s="56"/>
    </row>
    <row r="98005" spans="1:31" x14ac:dyDescent="0.25">
      <c r="A98005" s="41">
        <v>0</v>
      </c>
      <c r="C98005" s="56"/>
      <c r="AC98005" s="56"/>
      <c r="AD98005" s="56"/>
      <c r="AE98005" s="56"/>
    </row>
    <row r="98006" spans="1:31" x14ac:dyDescent="0.25">
      <c r="A98006" s="41">
        <v>0</v>
      </c>
      <c r="C98006" s="56"/>
      <c r="AC98006" s="56"/>
      <c r="AD98006" s="56"/>
      <c r="AE98006" s="56"/>
    </row>
    <row r="98007" spans="1:31" x14ac:dyDescent="0.25">
      <c r="A98007" s="41">
        <v>0</v>
      </c>
      <c r="C98007" s="56"/>
      <c r="AC98007" s="56"/>
      <c r="AD98007" s="56"/>
      <c r="AE98007" s="56"/>
    </row>
    <row r="98008" spans="1:31" x14ac:dyDescent="0.25">
      <c r="A98008" s="41">
        <v>0</v>
      </c>
      <c r="C98008" s="56"/>
      <c r="AC98008" s="56"/>
      <c r="AD98008" s="56"/>
      <c r="AE98008" s="56"/>
    </row>
    <row r="98009" spans="1:31" x14ac:dyDescent="0.25">
      <c r="A98009" s="41">
        <v>0</v>
      </c>
      <c r="C98009" s="56"/>
      <c r="AC98009" s="56"/>
      <c r="AD98009" s="56"/>
      <c r="AE98009" s="56"/>
    </row>
    <row r="98010" spans="1:31" x14ac:dyDescent="0.25">
      <c r="A98010" s="41">
        <v>0</v>
      </c>
      <c r="C98010" s="56"/>
      <c r="AC98010" s="56"/>
      <c r="AD98010" s="56"/>
      <c r="AE98010" s="56"/>
    </row>
    <row r="98011" spans="1:31" x14ac:dyDescent="0.25">
      <c r="A98011" s="41">
        <v>0</v>
      </c>
      <c r="C98011" s="56"/>
      <c r="AC98011" s="56"/>
      <c r="AD98011" s="56"/>
      <c r="AE98011" s="56"/>
    </row>
    <row r="98012" spans="1:31" x14ac:dyDescent="0.25">
      <c r="A98012" s="41">
        <v>0</v>
      </c>
      <c r="C98012" s="56"/>
      <c r="AC98012" s="56"/>
      <c r="AD98012" s="56"/>
      <c r="AE98012" s="56"/>
    </row>
    <row r="98013" spans="1:31" x14ac:dyDescent="0.25">
      <c r="A98013" s="41">
        <v>0</v>
      </c>
      <c r="C98013" s="56"/>
      <c r="AC98013" s="56"/>
      <c r="AD98013" s="56"/>
      <c r="AE98013" s="56"/>
    </row>
    <row r="98014" spans="1:31" x14ac:dyDescent="0.25">
      <c r="A98014" s="41">
        <v>0</v>
      </c>
      <c r="C98014" s="56"/>
      <c r="AC98014" s="56"/>
      <c r="AD98014" s="56"/>
      <c r="AE98014" s="56"/>
    </row>
    <row r="98015" spans="1:31" x14ac:dyDescent="0.25">
      <c r="A98015" s="41">
        <v>0</v>
      </c>
      <c r="C98015" s="56"/>
      <c r="AC98015" s="56"/>
      <c r="AD98015" s="56"/>
      <c r="AE98015" s="56"/>
    </row>
    <row r="98016" spans="1:31" x14ac:dyDescent="0.25">
      <c r="A98016" s="41">
        <v>0</v>
      </c>
      <c r="C98016" s="56"/>
      <c r="AC98016" s="56"/>
      <c r="AD98016" s="56"/>
      <c r="AE98016" s="56"/>
    </row>
    <row r="98017" spans="1:31" x14ac:dyDescent="0.25">
      <c r="A98017" s="41">
        <v>0</v>
      </c>
      <c r="C98017" s="56"/>
      <c r="AC98017" s="56"/>
      <c r="AD98017" s="56"/>
      <c r="AE98017" s="56"/>
    </row>
    <row r="98018" spans="1:31" x14ac:dyDescent="0.25">
      <c r="A98018" s="41">
        <v>0</v>
      </c>
      <c r="C98018" s="56"/>
      <c r="AC98018" s="56"/>
      <c r="AD98018" s="56"/>
      <c r="AE98018" s="56"/>
    </row>
    <row r="98019" spans="1:31" x14ac:dyDescent="0.25">
      <c r="A98019" s="41">
        <v>0</v>
      </c>
      <c r="C98019" s="56"/>
      <c r="AC98019" s="56"/>
      <c r="AD98019" s="56"/>
      <c r="AE98019" s="56"/>
    </row>
    <row r="98020" spans="1:31" x14ac:dyDescent="0.25">
      <c r="A98020" s="41">
        <v>0</v>
      </c>
      <c r="C98020" s="56"/>
      <c r="AC98020" s="56"/>
      <c r="AD98020" s="56"/>
      <c r="AE98020" s="56"/>
    </row>
    <row r="98021" spans="1:31" x14ac:dyDescent="0.25">
      <c r="A98021" s="41">
        <v>0</v>
      </c>
      <c r="C98021" s="56"/>
      <c r="AC98021" s="56"/>
      <c r="AD98021" s="56"/>
      <c r="AE98021" s="56"/>
    </row>
    <row r="98022" spans="1:31" x14ac:dyDescent="0.25">
      <c r="A98022" s="41">
        <v>0</v>
      </c>
      <c r="C98022" s="56"/>
      <c r="AC98022" s="56"/>
      <c r="AD98022" s="56"/>
      <c r="AE98022" s="56"/>
    </row>
    <row r="98023" spans="1:31" x14ac:dyDescent="0.25">
      <c r="A98023" s="41">
        <v>0</v>
      </c>
      <c r="C98023" s="56"/>
      <c r="AC98023" s="56"/>
      <c r="AD98023" s="56"/>
      <c r="AE98023" s="56"/>
    </row>
    <row r="98024" spans="1:31" x14ac:dyDescent="0.25">
      <c r="A98024" s="41">
        <v>0</v>
      </c>
      <c r="C98024" s="56"/>
      <c r="AC98024" s="56"/>
      <c r="AD98024" s="56"/>
      <c r="AE98024" s="56"/>
    </row>
    <row r="98025" spans="1:31" x14ac:dyDescent="0.25">
      <c r="A98025" s="41">
        <v>0</v>
      </c>
      <c r="C98025" s="56"/>
      <c r="AC98025" s="56"/>
      <c r="AD98025" s="56"/>
      <c r="AE98025" s="56"/>
    </row>
    <row r="98026" spans="1:31" x14ac:dyDescent="0.25">
      <c r="A98026" s="41">
        <v>0</v>
      </c>
      <c r="C98026" s="56"/>
      <c r="AC98026" s="56"/>
      <c r="AD98026" s="56"/>
      <c r="AE98026" s="56"/>
    </row>
    <row r="98027" spans="1:31" x14ac:dyDescent="0.25">
      <c r="A98027" s="41">
        <v>0</v>
      </c>
      <c r="C98027" s="56"/>
      <c r="AC98027" s="56"/>
      <c r="AD98027" s="56"/>
      <c r="AE98027" s="56"/>
    </row>
    <row r="98028" spans="1:31" x14ac:dyDescent="0.25">
      <c r="A98028" s="41">
        <v>0</v>
      </c>
      <c r="C98028" s="56"/>
      <c r="AC98028" s="56"/>
      <c r="AD98028" s="56"/>
      <c r="AE98028" s="56"/>
    </row>
    <row r="98029" spans="1:31" x14ac:dyDescent="0.25">
      <c r="A98029" s="41">
        <v>0</v>
      </c>
      <c r="C98029" s="56"/>
      <c r="AC98029" s="56"/>
      <c r="AD98029" s="56"/>
      <c r="AE98029" s="56"/>
    </row>
    <row r="98030" spans="1:31" x14ac:dyDescent="0.25">
      <c r="A98030" s="41">
        <v>0</v>
      </c>
      <c r="C98030" s="56"/>
      <c r="AC98030" s="56"/>
      <c r="AD98030" s="56"/>
      <c r="AE98030" s="56"/>
    </row>
    <row r="98031" spans="1:31" x14ac:dyDescent="0.25">
      <c r="A98031" s="41">
        <v>0</v>
      </c>
      <c r="C98031" s="56"/>
      <c r="AC98031" s="56"/>
      <c r="AD98031" s="56"/>
      <c r="AE98031" s="56"/>
    </row>
    <row r="98032" spans="1:31" x14ac:dyDescent="0.25">
      <c r="A98032" s="41">
        <v>0</v>
      </c>
      <c r="C98032" s="56"/>
      <c r="AC98032" s="56"/>
      <c r="AD98032" s="56"/>
      <c r="AE98032" s="56"/>
    </row>
    <row r="98033" spans="1:31" x14ac:dyDescent="0.25">
      <c r="A98033" s="41">
        <v>0</v>
      </c>
      <c r="C98033" s="56"/>
      <c r="AC98033" s="56"/>
      <c r="AD98033" s="56"/>
      <c r="AE98033" s="56"/>
    </row>
    <row r="98034" spans="1:31" x14ac:dyDescent="0.25">
      <c r="A98034" s="41">
        <v>0</v>
      </c>
      <c r="C98034" s="56"/>
      <c r="AC98034" s="56"/>
      <c r="AD98034" s="56"/>
      <c r="AE98034" s="56"/>
    </row>
    <row r="98035" spans="1:31" x14ac:dyDescent="0.25">
      <c r="A98035" s="41">
        <v>0</v>
      </c>
      <c r="C98035" s="56"/>
      <c r="AC98035" s="56"/>
      <c r="AD98035" s="56"/>
      <c r="AE98035" s="56"/>
    </row>
    <row r="98036" spans="1:31" x14ac:dyDescent="0.25">
      <c r="A98036" s="41">
        <v>0</v>
      </c>
      <c r="C98036" s="56"/>
      <c r="AC98036" s="56"/>
      <c r="AD98036" s="56"/>
      <c r="AE98036" s="56"/>
    </row>
    <row r="98037" spans="1:31" x14ac:dyDescent="0.25">
      <c r="A98037" s="41">
        <v>0</v>
      </c>
      <c r="C98037" s="56"/>
      <c r="AC98037" s="56"/>
      <c r="AD98037" s="56"/>
      <c r="AE98037" s="56"/>
    </row>
    <row r="98038" spans="1:31" x14ac:dyDescent="0.25">
      <c r="A98038" s="41">
        <v>0</v>
      </c>
      <c r="C98038" s="56"/>
      <c r="AC98038" s="56"/>
      <c r="AD98038" s="56"/>
      <c r="AE98038" s="56"/>
    </row>
    <row r="98039" spans="1:31" x14ac:dyDescent="0.25">
      <c r="A98039" s="41">
        <v>0</v>
      </c>
      <c r="C98039" s="56"/>
      <c r="AC98039" s="56"/>
      <c r="AD98039" s="56"/>
      <c r="AE98039" s="56"/>
    </row>
    <row r="98040" spans="1:31" x14ac:dyDescent="0.25">
      <c r="A98040" s="41">
        <v>0</v>
      </c>
      <c r="C98040" s="56"/>
      <c r="AC98040" s="56"/>
      <c r="AD98040" s="56"/>
      <c r="AE98040" s="56"/>
    </row>
    <row r="98041" spans="1:31" x14ac:dyDescent="0.25">
      <c r="A98041" s="41">
        <v>0</v>
      </c>
      <c r="C98041" s="56"/>
      <c r="AC98041" s="56"/>
      <c r="AD98041" s="56"/>
      <c r="AE98041" s="56"/>
    </row>
    <row r="98042" spans="1:31" x14ac:dyDescent="0.25">
      <c r="A98042" s="41">
        <v>0</v>
      </c>
      <c r="C98042" s="56"/>
      <c r="AC98042" s="56"/>
      <c r="AD98042" s="56"/>
      <c r="AE98042" s="56"/>
    </row>
    <row r="98043" spans="1:31" x14ac:dyDescent="0.25">
      <c r="A98043" s="41">
        <v>0</v>
      </c>
      <c r="C98043" s="56"/>
      <c r="AC98043" s="56"/>
      <c r="AD98043" s="56"/>
      <c r="AE98043" s="56"/>
    </row>
    <row r="98044" spans="1:31" x14ac:dyDescent="0.25">
      <c r="A98044" s="41">
        <v>0</v>
      </c>
      <c r="C98044" s="56"/>
      <c r="AC98044" s="56"/>
      <c r="AD98044" s="56"/>
      <c r="AE98044" s="56"/>
    </row>
    <row r="98045" spans="1:31" x14ac:dyDescent="0.25">
      <c r="A98045" s="41">
        <v>0</v>
      </c>
      <c r="C98045" s="56"/>
      <c r="AC98045" s="56"/>
      <c r="AD98045" s="56"/>
      <c r="AE98045" s="56"/>
    </row>
    <row r="98046" spans="1:31" x14ac:dyDescent="0.25">
      <c r="A98046" s="41">
        <v>0</v>
      </c>
      <c r="C98046" s="56"/>
      <c r="AC98046" s="56"/>
      <c r="AD98046" s="56"/>
      <c r="AE98046" s="56"/>
    </row>
    <row r="98047" spans="1:31" x14ac:dyDescent="0.25">
      <c r="A98047" s="41">
        <v>0</v>
      </c>
      <c r="C98047" s="56"/>
      <c r="AC98047" s="56"/>
      <c r="AD98047" s="56"/>
      <c r="AE98047" s="56"/>
    </row>
    <row r="98048" spans="1:31" x14ac:dyDescent="0.25">
      <c r="A98048" s="41">
        <v>0</v>
      </c>
      <c r="C98048" s="56"/>
      <c r="AC98048" s="56"/>
      <c r="AD98048" s="56"/>
      <c r="AE98048" s="56"/>
    </row>
    <row r="98049" spans="1:31" x14ac:dyDescent="0.25">
      <c r="A98049" s="41">
        <v>0</v>
      </c>
      <c r="C98049" s="56"/>
      <c r="AC98049" s="56"/>
      <c r="AD98049" s="56"/>
      <c r="AE98049" s="56"/>
    </row>
    <row r="98050" spans="1:31" x14ac:dyDescent="0.25">
      <c r="A98050" s="41">
        <v>0</v>
      </c>
      <c r="C98050" s="56"/>
      <c r="AC98050" s="56"/>
      <c r="AD98050" s="56"/>
      <c r="AE98050" s="56"/>
    </row>
    <row r="98051" spans="1:31" x14ac:dyDescent="0.25">
      <c r="A98051" s="41">
        <v>0</v>
      </c>
      <c r="C98051" s="56"/>
      <c r="AC98051" s="56"/>
      <c r="AD98051" s="56"/>
      <c r="AE98051" s="56"/>
    </row>
    <row r="98052" spans="1:31" x14ac:dyDescent="0.25">
      <c r="A98052" s="41">
        <v>0</v>
      </c>
      <c r="C98052" s="56"/>
      <c r="AC98052" s="56"/>
      <c r="AD98052" s="56"/>
      <c r="AE98052" s="56"/>
    </row>
    <row r="98053" spans="1:31" x14ac:dyDescent="0.25">
      <c r="A98053" s="41">
        <v>0</v>
      </c>
      <c r="C98053" s="56"/>
      <c r="AC98053" s="56"/>
      <c r="AD98053" s="56"/>
      <c r="AE98053" s="56"/>
    </row>
    <row r="98054" spans="1:31" x14ac:dyDescent="0.25">
      <c r="A98054" s="41">
        <v>0</v>
      </c>
      <c r="C98054" s="56"/>
      <c r="AC98054" s="56"/>
      <c r="AD98054" s="56"/>
      <c r="AE98054" s="56"/>
    </row>
    <row r="98055" spans="1:31" x14ac:dyDescent="0.25">
      <c r="A98055" s="41">
        <v>0</v>
      </c>
      <c r="C98055" s="56"/>
      <c r="AC98055" s="56"/>
      <c r="AD98055" s="56"/>
      <c r="AE98055" s="56"/>
    </row>
    <row r="98056" spans="1:31" x14ac:dyDescent="0.25">
      <c r="A98056" s="41">
        <v>0</v>
      </c>
      <c r="C98056" s="56"/>
      <c r="AC98056" s="56"/>
      <c r="AD98056" s="56"/>
      <c r="AE98056" s="56"/>
    </row>
    <row r="98057" spans="1:31" x14ac:dyDescent="0.25">
      <c r="A98057" s="41">
        <v>0</v>
      </c>
      <c r="C98057" s="56"/>
      <c r="AC98057" s="56"/>
      <c r="AD98057" s="56"/>
      <c r="AE98057" s="56"/>
    </row>
    <row r="98058" spans="1:31" x14ac:dyDescent="0.25">
      <c r="A98058" s="41">
        <v>0</v>
      </c>
      <c r="C98058" s="56"/>
      <c r="AC98058" s="56"/>
      <c r="AD98058" s="56"/>
      <c r="AE98058" s="56"/>
    </row>
    <row r="98059" spans="1:31" x14ac:dyDescent="0.25">
      <c r="A98059" s="41">
        <v>0</v>
      </c>
      <c r="C98059" s="56"/>
      <c r="AC98059" s="56"/>
      <c r="AD98059" s="56"/>
      <c r="AE98059" s="56"/>
    </row>
    <row r="98060" spans="1:31" x14ac:dyDescent="0.25">
      <c r="A98060" s="41">
        <v>0</v>
      </c>
      <c r="C98060" s="56"/>
      <c r="AC98060" s="56"/>
      <c r="AD98060" s="56"/>
      <c r="AE98060" s="56"/>
    </row>
    <row r="98061" spans="1:31" x14ac:dyDescent="0.25">
      <c r="A98061" s="41">
        <v>0</v>
      </c>
      <c r="C98061" s="56"/>
      <c r="AC98061" s="56"/>
      <c r="AD98061" s="56"/>
      <c r="AE98061" s="56"/>
    </row>
    <row r="98062" spans="1:31" x14ac:dyDescent="0.25">
      <c r="A98062" s="41">
        <v>0</v>
      </c>
      <c r="C98062" s="56"/>
      <c r="AC98062" s="56"/>
      <c r="AD98062" s="56"/>
      <c r="AE98062" s="56"/>
    </row>
    <row r="98063" spans="1:31" x14ac:dyDescent="0.25">
      <c r="A98063" s="41">
        <v>0</v>
      </c>
      <c r="C98063" s="56"/>
      <c r="AC98063" s="56"/>
      <c r="AD98063" s="56"/>
      <c r="AE98063" s="56"/>
    </row>
    <row r="98064" spans="1:31" x14ac:dyDescent="0.25">
      <c r="A98064" s="41">
        <v>0</v>
      </c>
      <c r="C98064" s="56"/>
      <c r="AC98064" s="56"/>
      <c r="AD98064" s="56"/>
      <c r="AE98064" s="56"/>
    </row>
    <row r="98065" spans="1:31" x14ac:dyDescent="0.25">
      <c r="A98065" s="41">
        <v>0</v>
      </c>
      <c r="C98065" s="56"/>
      <c r="AC98065" s="56"/>
      <c r="AD98065" s="56"/>
      <c r="AE98065" s="56"/>
    </row>
    <row r="98066" spans="1:31" x14ac:dyDescent="0.25">
      <c r="A98066" s="41">
        <v>0</v>
      </c>
      <c r="C98066" s="56"/>
      <c r="AC98066" s="56"/>
      <c r="AD98066" s="56"/>
      <c r="AE98066" s="56"/>
    </row>
    <row r="98067" spans="1:31" x14ac:dyDescent="0.25">
      <c r="A98067" s="41">
        <v>0</v>
      </c>
      <c r="C98067" s="56"/>
      <c r="AC98067" s="56"/>
      <c r="AD98067" s="56"/>
      <c r="AE98067" s="56"/>
    </row>
    <row r="98068" spans="1:31" x14ac:dyDescent="0.25">
      <c r="A98068" s="41">
        <v>0</v>
      </c>
      <c r="C98068" s="56"/>
      <c r="AC98068" s="56"/>
      <c r="AD98068" s="56"/>
      <c r="AE98068" s="56"/>
    </row>
    <row r="98069" spans="1:31" x14ac:dyDescent="0.25">
      <c r="A98069" s="41">
        <v>0</v>
      </c>
      <c r="C98069" s="56"/>
      <c r="AC98069" s="56"/>
      <c r="AD98069" s="56"/>
      <c r="AE98069" s="56"/>
    </row>
    <row r="98070" spans="1:31" x14ac:dyDescent="0.25">
      <c r="A98070" s="41">
        <v>0</v>
      </c>
      <c r="C98070" s="56"/>
      <c r="AC98070" s="56"/>
      <c r="AD98070" s="56"/>
      <c r="AE98070" s="56"/>
    </row>
    <row r="98071" spans="1:31" x14ac:dyDescent="0.25">
      <c r="A98071" s="41">
        <v>28569</v>
      </c>
      <c r="C98071" s="56"/>
      <c r="AC98071" s="56"/>
      <c r="AD98071" s="56"/>
      <c r="AE98071" s="56"/>
    </row>
    <row r="98072" spans="1:31" x14ac:dyDescent="0.25">
      <c r="A98072" s="41">
        <v>0</v>
      </c>
      <c r="C98072" s="56"/>
      <c r="AC98072" s="56"/>
      <c r="AD98072" s="56"/>
      <c r="AE98072" s="56"/>
    </row>
    <row r="98073" spans="1:31" x14ac:dyDescent="0.25">
      <c r="A98073" s="41">
        <v>0</v>
      </c>
      <c r="C98073" s="56"/>
      <c r="AC98073" s="56"/>
      <c r="AD98073" s="56"/>
      <c r="AE98073" s="56"/>
    </row>
    <row r="98074" spans="1:31" x14ac:dyDescent="0.25">
      <c r="A98074" s="41">
        <v>0</v>
      </c>
      <c r="C98074" s="56"/>
      <c r="AC98074" s="56"/>
      <c r="AD98074" s="56"/>
      <c r="AE98074" s="56"/>
    </row>
    <row r="98075" spans="1:31" x14ac:dyDescent="0.25">
      <c r="A98075" s="41">
        <v>0</v>
      </c>
      <c r="C98075" s="56"/>
      <c r="AC98075" s="56"/>
      <c r="AD98075" s="56"/>
      <c r="AE98075" s="56"/>
    </row>
    <row r="98076" spans="1:31" x14ac:dyDescent="0.25">
      <c r="A98076" s="41">
        <v>0</v>
      </c>
      <c r="C98076" s="56"/>
      <c r="AC98076" s="56"/>
      <c r="AD98076" s="56"/>
      <c r="AE98076" s="56"/>
    </row>
    <row r="98077" spans="1:31" x14ac:dyDescent="0.25">
      <c r="A98077" s="41">
        <v>0</v>
      </c>
      <c r="C98077" s="56"/>
      <c r="AC98077" s="56"/>
      <c r="AD98077" s="56"/>
      <c r="AE98077" s="56"/>
    </row>
    <row r="98078" spans="1:31" x14ac:dyDescent="0.25">
      <c r="A98078" s="41">
        <v>0</v>
      </c>
      <c r="C98078" s="56"/>
      <c r="AC98078" s="56"/>
      <c r="AD98078" s="56"/>
      <c r="AE98078" s="56"/>
    </row>
    <row r="98079" spans="1:31" x14ac:dyDescent="0.25">
      <c r="A98079" s="41">
        <v>0</v>
      </c>
      <c r="C98079" s="56"/>
      <c r="AC98079" s="56"/>
      <c r="AD98079" s="56"/>
      <c r="AE98079" s="56"/>
    </row>
    <row r="98080" spans="1:31" x14ac:dyDescent="0.25">
      <c r="A98080" s="41">
        <v>0</v>
      </c>
      <c r="C98080" s="56"/>
      <c r="AC98080" s="56"/>
      <c r="AD98080" s="56"/>
      <c r="AE98080" s="56"/>
    </row>
    <row r="98081" spans="1:31" x14ac:dyDescent="0.25">
      <c r="A98081" s="41">
        <v>0</v>
      </c>
      <c r="C98081" s="56"/>
      <c r="AC98081" s="56"/>
      <c r="AD98081" s="56"/>
      <c r="AE98081" s="56"/>
    </row>
    <row r="98082" spans="1:31" x14ac:dyDescent="0.25">
      <c r="A98082" s="41">
        <v>0</v>
      </c>
      <c r="C98082" s="56"/>
      <c r="AC98082" s="56"/>
      <c r="AD98082" s="56"/>
      <c r="AE98082" s="56"/>
    </row>
    <row r="98083" spans="1:31" x14ac:dyDescent="0.25">
      <c r="A98083" s="41">
        <v>0</v>
      </c>
      <c r="C98083" s="56"/>
      <c r="AC98083" s="56"/>
      <c r="AD98083" s="56"/>
      <c r="AE98083" s="56"/>
    </row>
    <row r="98084" spans="1:31" x14ac:dyDescent="0.25">
      <c r="A98084" s="41">
        <v>0</v>
      </c>
      <c r="C98084" s="56"/>
      <c r="AC98084" s="56"/>
      <c r="AD98084" s="56"/>
      <c r="AE98084" s="56"/>
    </row>
    <row r="98085" spans="1:31" x14ac:dyDescent="0.25">
      <c r="A98085" s="41">
        <v>0</v>
      </c>
      <c r="C98085" s="56"/>
      <c r="AC98085" s="56"/>
      <c r="AD98085" s="56"/>
      <c r="AE98085" s="56"/>
    </row>
    <row r="98086" spans="1:31" x14ac:dyDescent="0.25">
      <c r="A98086" s="41">
        <v>0</v>
      </c>
      <c r="C98086" s="56"/>
      <c r="AC98086" s="56"/>
      <c r="AD98086" s="56"/>
      <c r="AE98086" s="56"/>
    </row>
    <row r="98087" spans="1:31" x14ac:dyDescent="0.25">
      <c r="A98087" s="41">
        <v>0</v>
      </c>
      <c r="C98087" s="56"/>
      <c r="AC98087" s="56"/>
      <c r="AD98087" s="56"/>
      <c r="AE98087" s="56"/>
    </row>
    <row r="98088" spans="1:31" x14ac:dyDescent="0.25">
      <c r="A98088" s="41">
        <v>0</v>
      </c>
      <c r="C98088" s="56"/>
      <c r="AC98088" s="56"/>
      <c r="AD98088" s="56"/>
      <c r="AE98088" s="56"/>
    </row>
    <row r="98089" spans="1:31" x14ac:dyDescent="0.25">
      <c r="A98089" s="41">
        <v>0</v>
      </c>
      <c r="C98089" s="56"/>
      <c r="AC98089" s="56"/>
      <c r="AD98089" s="56"/>
      <c r="AE98089" s="56"/>
    </row>
    <row r="98090" spans="1:31" x14ac:dyDescent="0.25">
      <c r="A98090" s="41">
        <v>0</v>
      </c>
      <c r="C98090" s="56"/>
      <c r="AC98090" s="56"/>
      <c r="AD98090" s="56"/>
      <c r="AE98090" s="56"/>
    </row>
    <row r="98091" spans="1:31" x14ac:dyDescent="0.25">
      <c r="A98091" s="41">
        <v>0</v>
      </c>
      <c r="C98091" s="56"/>
      <c r="AC98091" s="56"/>
      <c r="AD98091" s="56"/>
      <c r="AE98091" s="56"/>
    </row>
    <row r="98092" spans="1:31" x14ac:dyDescent="0.25">
      <c r="A98092" s="41">
        <v>0</v>
      </c>
      <c r="C98092" s="56"/>
      <c r="AC98092" s="56"/>
      <c r="AD98092" s="56"/>
      <c r="AE98092" s="56"/>
    </row>
    <row r="98093" spans="1:31" x14ac:dyDescent="0.25">
      <c r="A98093" s="41">
        <v>0</v>
      </c>
      <c r="C98093" s="56"/>
      <c r="AC98093" s="56"/>
      <c r="AD98093" s="56"/>
      <c r="AE98093" s="56"/>
    </row>
    <row r="98094" spans="1:31" x14ac:dyDescent="0.25">
      <c r="A98094" s="41">
        <v>0</v>
      </c>
      <c r="C98094" s="56"/>
      <c r="AC98094" s="56"/>
      <c r="AD98094" s="56"/>
      <c r="AE98094" s="56"/>
    </row>
    <row r="98095" spans="1:31" x14ac:dyDescent="0.25">
      <c r="A98095" s="41">
        <v>0</v>
      </c>
      <c r="C98095" s="56"/>
      <c r="AC98095" s="56"/>
      <c r="AD98095" s="56"/>
      <c r="AE98095" s="56"/>
    </row>
    <row r="98096" spans="1:31" x14ac:dyDescent="0.25">
      <c r="A98096" s="41">
        <v>0</v>
      </c>
      <c r="C98096" s="56"/>
      <c r="AC98096" s="56"/>
      <c r="AD98096" s="56"/>
      <c r="AE98096" s="56"/>
    </row>
    <row r="98097" spans="1:31" x14ac:dyDescent="0.25">
      <c r="A98097" s="41">
        <v>0</v>
      </c>
      <c r="C98097" s="56"/>
      <c r="AC98097" s="56"/>
      <c r="AD98097" s="56"/>
      <c r="AE98097" s="56"/>
    </row>
    <row r="98098" spans="1:31" x14ac:dyDescent="0.25">
      <c r="A98098" s="41">
        <v>0</v>
      </c>
      <c r="C98098" s="56"/>
      <c r="AC98098" s="56"/>
      <c r="AD98098" s="56"/>
      <c r="AE98098" s="56"/>
    </row>
    <row r="98099" spans="1:31" x14ac:dyDescent="0.25">
      <c r="A98099" s="41">
        <v>0</v>
      </c>
      <c r="C98099" s="56"/>
      <c r="AC98099" s="56"/>
      <c r="AD98099" s="56"/>
      <c r="AE98099" s="56"/>
    </row>
    <row r="98100" spans="1:31" x14ac:dyDescent="0.25">
      <c r="A98100" s="41">
        <v>0</v>
      </c>
      <c r="C98100" s="56"/>
      <c r="AC98100" s="56"/>
      <c r="AD98100" s="56"/>
      <c r="AE98100" s="56"/>
    </row>
    <row r="98101" spans="1:31" x14ac:dyDescent="0.25">
      <c r="A98101" s="41">
        <v>0</v>
      </c>
      <c r="C98101" s="56"/>
      <c r="AC98101" s="56"/>
      <c r="AD98101" s="56"/>
      <c r="AE98101" s="56"/>
    </row>
    <row r="98102" spans="1:31" x14ac:dyDescent="0.25">
      <c r="A98102" s="41">
        <v>0</v>
      </c>
      <c r="C98102" s="56"/>
      <c r="AC98102" s="56"/>
      <c r="AD98102" s="56"/>
      <c r="AE98102" s="56"/>
    </row>
    <row r="98103" spans="1:31" x14ac:dyDescent="0.25">
      <c r="A98103" s="41">
        <v>0</v>
      </c>
      <c r="C98103" s="56"/>
      <c r="AC98103" s="56"/>
      <c r="AD98103" s="56"/>
      <c r="AE98103" s="56"/>
    </row>
    <row r="98104" spans="1:31" x14ac:dyDescent="0.25">
      <c r="A98104" s="41">
        <v>0</v>
      </c>
      <c r="C98104" s="56"/>
      <c r="AC98104" s="56"/>
      <c r="AD98104" s="56"/>
      <c r="AE98104" s="56"/>
    </row>
    <row r="98105" spans="1:31" x14ac:dyDescent="0.25">
      <c r="A98105" s="41">
        <v>0</v>
      </c>
      <c r="C98105" s="56"/>
      <c r="AC98105" s="56"/>
      <c r="AD98105" s="56"/>
      <c r="AE98105" s="56"/>
    </row>
    <row r="98106" spans="1:31" x14ac:dyDescent="0.25">
      <c r="A98106" s="41">
        <v>0</v>
      </c>
      <c r="C98106" s="56"/>
      <c r="AC98106" s="56"/>
      <c r="AD98106" s="56"/>
      <c r="AE98106" s="56"/>
    </row>
    <row r="98107" spans="1:31" x14ac:dyDescent="0.25">
      <c r="A98107" s="41">
        <v>0</v>
      </c>
      <c r="C98107" s="56"/>
      <c r="AC98107" s="56"/>
      <c r="AD98107" s="56"/>
      <c r="AE98107" s="56"/>
    </row>
    <row r="98108" spans="1:31" x14ac:dyDescent="0.25">
      <c r="A98108" s="41">
        <v>0</v>
      </c>
      <c r="C98108" s="56"/>
      <c r="AC98108" s="56"/>
      <c r="AD98108" s="56"/>
      <c r="AE98108" s="56"/>
    </row>
    <row r="98109" spans="1:31" x14ac:dyDescent="0.25">
      <c r="A98109" s="41">
        <v>0</v>
      </c>
      <c r="C98109" s="56"/>
      <c r="AC98109" s="56"/>
      <c r="AD98109" s="56"/>
      <c r="AE98109" s="56"/>
    </row>
    <row r="98110" spans="1:31" x14ac:dyDescent="0.25">
      <c r="A98110" s="41">
        <v>0</v>
      </c>
      <c r="C98110" s="56"/>
      <c r="AC98110" s="56"/>
      <c r="AD98110" s="56"/>
      <c r="AE98110" s="56"/>
    </row>
    <row r="98111" spans="1:31" x14ac:dyDescent="0.25">
      <c r="A98111" s="41">
        <v>0</v>
      </c>
      <c r="C98111" s="56"/>
      <c r="AC98111" s="56"/>
      <c r="AD98111" s="56"/>
      <c r="AE98111" s="56"/>
    </row>
    <row r="98112" spans="1:31" x14ac:dyDescent="0.25">
      <c r="A98112" s="41">
        <v>0</v>
      </c>
      <c r="C98112" s="56"/>
      <c r="AC98112" s="56"/>
      <c r="AD98112" s="56"/>
      <c r="AE98112" s="56"/>
    </row>
    <row r="98113" spans="1:31" x14ac:dyDescent="0.25">
      <c r="A98113" s="41">
        <v>0</v>
      </c>
      <c r="C98113" s="56"/>
      <c r="AC98113" s="56"/>
      <c r="AD98113" s="56"/>
      <c r="AE98113" s="56"/>
    </row>
    <row r="98114" spans="1:31" x14ac:dyDescent="0.25">
      <c r="A98114" s="41">
        <v>0</v>
      </c>
      <c r="C98114" s="56"/>
      <c r="AC98114" s="56"/>
      <c r="AD98114" s="56"/>
      <c r="AE98114" s="56"/>
    </row>
    <row r="98115" spans="1:31" x14ac:dyDescent="0.25">
      <c r="A98115" s="41">
        <v>0</v>
      </c>
      <c r="C98115" s="56"/>
      <c r="AC98115" s="56"/>
      <c r="AD98115" s="56"/>
      <c r="AE98115" s="56"/>
    </row>
    <row r="98116" spans="1:31" x14ac:dyDescent="0.25">
      <c r="A98116" s="41">
        <v>0</v>
      </c>
      <c r="C98116" s="56"/>
      <c r="AC98116" s="56"/>
      <c r="AD98116" s="56"/>
      <c r="AE98116" s="56"/>
    </row>
    <row r="98117" spans="1:31" x14ac:dyDescent="0.25">
      <c r="A98117" s="41">
        <v>0</v>
      </c>
      <c r="C98117" s="56"/>
      <c r="AC98117" s="56"/>
      <c r="AD98117" s="56"/>
      <c r="AE98117" s="56"/>
    </row>
    <row r="98118" spans="1:31" x14ac:dyDescent="0.25">
      <c r="A98118" s="41">
        <v>0</v>
      </c>
      <c r="C98118" s="56"/>
      <c r="AC98118" s="56"/>
      <c r="AD98118" s="56"/>
      <c r="AE98118" s="56"/>
    </row>
    <row r="98119" spans="1:31" x14ac:dyDescent="0.25">
      <c r="A98119" s="41">
        <v>0</v>
      </c>
      <c r="C98119" s="56"/>
      <c r="AC98119" s="56"/>
      <c r="AD98119" s="56"/>
      <c r="AE98119" s="56"/>
    </row>
    <row r="98120" spans="1:31" x14ac:dyDescent="0.25">
      <c r="A98120" s="41">
        <v>0</v>
      </c>
      <c r="C98120" s="56"/>
      <c r="AC98120" s="56"/>
      <c r="AD98120" s="56"/>
      <c r="AE98120" s="56"/>
    </row>
    <row r="98121" spans="1:31" x14ac:dyDescent="0.25">
      <c r="A98121" s="41">
        <v>0</v>
      </c>
      <c r="C98121" s="56"/>
      <c r="AC98121" s="56"/>
      <c r="AD98121" s="56"/>
      <c r="AE98121" s="56"/>
    </row>
    <row r="98122" spans="1:31" x14ac:dyDescent="0.25">
      <c r="A98122" s="41">
        <v>0</v>
      </c>
      <c r="C98122" s="56"/>
      <c r="AC98122" s="56"/>
      <c r="AD98122" s="56"/>
      <c r="AE98122" s="56"/>
    </row>
    <row r="98123" spans="1:31" x14ac:dyDescent="0.25">
      <c r="A98123" s="41">
        <v>0</v>
      </c>
      <c r="C98123" s="56"/>
      <c r="AC98123" s="56"/>
      <c r="AD98123" s="56"/>
      <c r="AE98123" s="56"/>
    </row>
    <row r="98124" spans="1:31" x14ac:dyDescent="0.25">
      <c r="A98124" s="41">
        <v>0</v>
      </c>
      <c r="C98124" s="56"/>
      <c r="AC98124" s="56"/>
      <c r="AD98124" s="56"/>
      <c r="AE98124" s="56"/>
    </row>
    <row r="98125" spans="1:31" x14ac:dyDescent="0.25">
      <c r="A98125" s="41">
        <v>0</v>
      </c>
      <c r="C98125" s="56"/>
      <c r="AC98125" s="56"/>
      <c r="AD98125" s="56"/>
      <c r="AE98125" s="56"/>
    </row>
    <row r="98126" spans="1:31" x14ac:dyDescent="0.25">
      <c r="A98126" s="41">
        <v>0</v>
      </c>
      <c r="C98126" s="56"/>
      <c r="AC98126" s="56"/>
      <c r="AD98126" s="56"/>
      <c r="AE98126" s="56"/>
    </row>
    <row r="98127" spans="1:31" x14ac:dyDescent="0.25">
      <c r="A98127" s="41">
        <v>0</v>
      </c>
      <c r="C98127" s="56"/>
      <c r="AC98127" s="56"/>
      <c r="AD98127" s="56"/>
      <c r="AE98127" s="56"/>
    </row>
    <row r="98128" spans="1:31" x14ac:dyDescent="0.25">
      <c r="A98128" s="41">
        <v>0</v>
      </c>
      <c r="C98128" s="56"/>
      <c r="AC98128" s="56"/>
      <c r="AD98128" s="56"/>
      <c r="AE98128" s="56"/>
    </row>
    <row r="98129" spans="1:31" x14ac:dyDescent="0.25">
      <c r="A98129" s="41">
        <v>0</v>
      </c>
      <c r="C98129" s="56"/>
      <c r="AC98129" s="56"/>
      <c r="AD98129" s="56"/>
      <c r="AE98129" s="56"/>
    </row>
    <row r="98130" spans="1:31" x14ac:dyDescent="0.25">
      <c r="A98130" s="41">
        <v>0</v>
      </c>
      <c r="C98130" s="56"/>
      <c r="AC98130" s="56"/>
      <c r="AD98130" s="56"/>
      <c r="AE98130" s="56"/>
    </row>
    <row r="98131" spans="1:31" x14ac:dyDescent="0.25">
      <c r="A98131" s="41">
        <v>0</v>
      </c>
      <c r="C98131" s="56"/>
      <c r="AC98131" s="56"/>
      <c r="AD98131" s="56"/>
      <c r="AE98131" s="56"/>
    </row>
    <row r="98132" spans="1:31" x14ac:dyDescent="0.25">
      <c r="A98132" s="41">
        <v>0</v>
      </c>
      <c r="C98132" s="56"/>
      <c r="AC98132" s="56"/>
      <c r="AD98132" s="56"/>
      <c r="AE98132" s="56"/>
    </row>
    <row r="98133" spans="1:31" x14ac:dyDescent="0.25">
      <c r="A98133" s="41">
        <v>0</v>
      </c>
      <c r="C98133" s="56"/>
      <c r="AC98133" s="56"/>
      <c r="AD98133" s="56"/>
      <c r="AE98133" s="56"/>
    </row>
    <row r="98134" spans="1:31" x14ac:dyDescent="0.25">
      <c r="A98134" s="41">
        <v>0</v>
      </c>
      <c r="C98134" s="56"/>
      <c r="AC98134" s="56"/>
      <c r="AD98134" s="56"/>
      <c r="AE98134" s="56"/>
    </row>
    <row r="98135" spans="1:31" x14ac:dyDescent="0.25">
      <c r="A98135" s="41">
        <v>0</v>
      </c>
      <c r="C98135" s="56"/>
      <c r="AC98135" s="56"/>
      <c r="AD98135" s="56"/>
      <c r="AE98135" s="56"/>
    </row>
    <row r="98136" spans="1:31" x14ac:dyDescent="0.25">
      <c r="A98136" s="41">
        <v>0</v>
      </c>
      <c r="C98136" s="56"/>
      <c r="AC98136" s="56"/>
      <c r="AD98136" s="56"/>
      <c r="AE98136" s="56"/>
    </row>
    <row r="98137" spans="1:31" x14ac:dyDescent="0.25">
      <c r="A98137" s="41">
        <v>0</v>
      </c>
      <c r="C98137" s="56"/>
      <c r="AC98137" s="56"/>
      <c r="AD98137" s="56"/>
      <c r="AE98137" s="56"/>
    </row>
    <row r="98138" spans="1:31" x14ac:dyDescent="0.25">
      <c r="A98138" s="41">
        <v>0</v>
      </c>
      <c r="C98138" s="56"/>
      <c r="AC98138" s="56"/>
      <c r="AD98138" s="56"/>
      <c r="AE98138" s="56"/>
    </row>
    <row r="98139" spans="1:31" x14ac:dyDescent="0.25">
      <c r="A98139" s="41">
        <v>0</v>
      </c>
      <c r="C98139" s="56"/>
      <c r="AC98139" s="56"/>
      <c r="AD98139" s="56"/>
      <c r="AE98139" s="56"/>
    </row>
    <row r="98140" spans="1:31" x14ac:dyDescent="0.25">
      <c r="A98140" s="41">
        <v>0</v>
      </c>
      <c r="C98140" s="56"/>
      <c r="AC98140" s="56"/>
      <c r="AD98140" s="56"/>
      <c r="AE98140" s="56"/>
    </row>
    <row r="98141" spans="1:31" x14ac:dyDescent="0.25">
      <c r="A98141" s="41">
        <v>0</v>
      </c>
      <c r="C98141" s="56"/>
      <c r="AC98141" s="56"/>
      <c r="AD98141" s="56"/>
      <c r="AE98141" s="56"/>
    </row>
    <row r="98142" spans="1:31" x14ac:dyDescent="0.25">
      <c r="A98142" s="41">
        <v>0</v>
      </c>
      <c r="C98142" s="56"/>
      <c r="AC98142" s="56"/>
      <c r="AD98142" s="56"/>
      <c r="AE98142" s="56"/>
    </row>
    <row r="98143" spans="1:31" x14ac:dyDescent="0.25">
      <c r="A98143" s="41">
        <v>0</v>
      </c>
      <c r="C98143" s="56"/>
      <c r="AC98143" s="56"/>
      <c r="AD98143" s="56"/>
      <c r="AE98143" s="56"/>
    </row>
    <row r="98144" spans="1:31" x14ac:dyDescent="0.25">
      <c r="A98144" s="41">
        <v>0</v>
      </c>
      <c r="C98144" s="56"/>
      <c r="AC98144" s="56"/>
      <c r="AD98144" s="56"/>
      <c r="AE98144" s="56"/>
    </row>
    <row r="98145" spans="1:31" x14ac:dyDescent="0.25">
      <c r="A98145" s="41">
        <v>0</v>
      </c>
      <c r="C98145" s="56"/>
      <c r="AC98145" s="56"/>
      <c r="AD98145" s="56"/>
      <c r="AE98145" s="56"/>
    </row>
    <row r="98146" spans="1:31" x14ac:dyDescent="0.25">
      <c r="A98146" s="41">
        <v>0</v>
      </c>
      <c r="C98146" s="56"/>
      <c r="AC98146" s="56"/>
      <c r="AD98146" s="56"/>
      <c r="AE98146" s="56"/>
    </row>
    <row r="98147" spans="1:31" x14ac:dyDescent="0.25">
      <c r="A98147" s="41">
        <v>0</v>
      </c>
      <c r="C98147" s="56"/>
      <c r="AC98147" s="56"/>
      <c r="AD98147" s="56"/>
      <c r="AE98147" s="56"/>
    </row>
    <row r="98148" spans="1:31" x14ac:dyDescent="0.25">
      <c r="A98148" s="41">
        <v>0</v>
      </c>
      <c r="C98148" s="56"/>
      <c r="AC98148" s="56"/>
      <c r="AD98148" s="56"/>
      <c r="AE98148" s="56"/>
    </row>
    <row r="98149" spans="1:31" x14ac:dyDescent="0.25">
      <c r="A98149" s="41">
        <v>0</v>
      </c>
      <c r="C98149" s="56"/>
      <c r="AC98149" s="56"/>
      <c r="AD98149" s="56"/>
      <c r="AE98149" s="56"/>
    </row>
    <row r="98150" spans="1:31" x14ac:dyDescent="0.25">
      <c r="A98150" s="41">
        <v>0</v>
      </c>
      <c r="C98150" s="56"/>
      <c r="AC98150" s="56"/>
      <c r="AD98150" s="56"/>
      <c r="AE98150" s="56"/>
    </row>
    <row r="98151" spans="1:31" x14ac:dyDescent="0.25">
      <c r="A98151" s="41">
        <v>0</v>
      </c>
      <c r="C98151" s="56"/>
      <c r="AC98151" s="56"/>
      <c r="AD98151" s="56"/>
      <c r="AE98151" s="56"/>
    </row>
    <row r="98152" spans="1:31" x14ac:dyDescent="0.25">
      <c r="A98152" s="41">
        <v>0</v>
      </c>
      <c r="C98152" s="56"/>
      <c r="AC98152" s="56"/>
      <c r="AD98152" s="56"/>
      <c r="AE98152" s="56"/>
    </row>
    <row r="98153" spans="1:31" x14ac:dyDescent="0.25">
      <c r="A98153" s="41">
        <v>0</v>
      </c>
      <c r="C98153" s="56"/>
      <c r="AC98153" s="56"/>
      <c r="AD98153" s="56"/>
      <c r="AE98153" s="56"/>
    </row>
    <row r="98154" spans="1:31" x14ac:dyDescent="0.25">
      <c r="A98154" s="41">
        <v>0</v>
      </c>
      <c r="C98154" s="56"/>
      <c r="AC98154" s="56"/>
      <c r="AD98154" s="56"/>
      <c r="AE98154" s="56"/>
    </row>
    <row r="98155" spans="1:31" x14ac:dyDescent="0.25">
      <c r="A98155" s="41">
        <v>0</v>
      </c>
      <c r="C98155" s="56"/>
      <c r="AC98155" s="56"/>
      <c r="AD98155" s="56"/>
      <c r="AE98155" s="56"/>
    </row>
    <row r="98156" spans="1:31" x14ac:dyDescent="0.25">
      <c r="A98156" s="41">
        <v>0</v>
      </c>
      <c r="C98156" s="56"/>
      <c r="AC98156" s="56"/>
      <c r="AD98156" s="56"/>
      <c r="AE98156" s="56"/>
    </row>
    <row r="98157" spans="1:31" x14ac:dyDescent="0.25">
      <c r="A98157" s="41">
        <v>0</v>
      </c>
      <c r="C98157" s="56"/>
      <c r="AC98157" s="56"/>
      <c r="AD98157" s="56"/>
      <c r="AE98157" s="56"/>
    </row>
    <row r="98158" spans="1:31" x14ac:dyDescent="0.25">
      <c r="A98158" s="41">
        <v>0</v>
      </c>
      <c r="C98158" s="56"/>
      <c r="AC98158" s="56"/>
      <c r="AD98158" s="56"/>
      <c r="AE98158" s="56"/>
    </row>
    <row r="98159" spans="1:31" x14ac:dyDescent="0.25">
      <c r="A98159" s="41">
        <v>0</v>
      </c>
      <c r="C98159" s="56"/>
      <c r="AC98159" s="56"/>
      <c r="AD98159" s="56"/>
      <c r="AE98159" s="56"/>
    </row>
    <row r="98160" spans="1:31" x14ac:dyDescent="0.25">
      <c r="A98160" s="41">
        <v>0</v>
      </c>
      <c r="C98160" s="56"/>
      <c r="AC98160" s="56"/>
      <c r="AD98160" s="56"/>
      <c r="AE98160" s="56"/>
    </row>
    <row r="98161" spans="1:31" x14ac:dyDescent="0.25">
      <c r="A98161" s="41">
        <v>0</v>
      </c>
      <c r="C98161" s="56"/>
      <c r="AC98161" s="56"/>
      <c r="AD98161" s="56"/>
      <c r="AE98161" s="56"/>
    </row>
    <row r="98162" spans="1:31" x14ac:dyDescent="0.25">
      <c r="A98162" s="41">
        <v>0</v>
      </c>
      <c r="C98162" s="56"/>
      <c r="AC98162" s="56"/>
      <c r="AD98162" s="56"/>
      <c r="AE98162" s="56"/>
    </row>
    <row r="98163" spans="1:31" x14ac:dyDescent="0.25">
      <c r="A98163" s="41">
        <v>0</v>
      </c>
      <c r="C98163" s="56"/>
      <c r="AC98163" s="56"/>
      <c r="AD98163" s="56"/>
      <c r="AE98163" s="56"/>
    </row>
    <row r="98164" spans="1:31" x14ac:dyDescent="0.25">
      <c r="A98164" s="41">
        <v>0</v>
      </c>
      <c r="C98164" s="56"/>
      <c r="AC98164" s="56"/>
      <c r="AD98164" s="56"/>
      <c r="AE98164" s="56"/>
    </row>
    <row r="98165" spans="1:31" x14ac:dyDescent="0.25">
      <c r="A98165" s="41">
        <v>0</v>
      </c>
      <c r="C98165" s="56"/>
      <c r="AC98165" s="56"/>
      <c r="AD98165" s="56"/>
      <c r="AE98165" s="56"/>
    </row>
    <row r="98166" spans="1:31" x14ac:dyDescent="0.25">
      <c r="A98166" s="41">
        <v>0</v>
      </c>
      <c r="C98166" s="56"/>
      <c r="AC98166" s="56"/>
      <c r="AD98166" s="56"/>
      <c r="AE98166" s="56"/>
    </row>
    <row r="98167" spans="1:31" x14ac:dyDescent="0.25">
      <c r="A98167" s="41">
        <v>0</v>
      </c>
      <c r="C98167" s="56"/>
      <c r="AC98167" s="56"/>
      <c r="AD98167" s="56"/>
      <c r="AE98167" s="56"/>
    </row>
    <row r="98168" spans="1:31" x14ac:dyDescent="0.25">
      <c r="A98168" s="41">
        <v>0</v>
      </c>
      <c r="C98168" s="56"/>
      <c r="AC98168" s="56"/>
      <c r="AD98168" s="56"/>
      <c r="AE98168" s="56"/>
    </row>
    <row r="98169" spans="1:31" x14ac:dyDescent="0.25">
      <c r="A98169" s="41">
        <v>0</v>
      </c>
      <c r="C98169" s="56"/>
      <c r="AC98169" s="56"/>
      <c r="AD98169" s="56"/>
      <c r="AE98169" s="56"/>
    </row>
    <row r="98170" spans="1:31" x14ac:dyDescent="0.25">
      <c r="A98170" s="41">
        <v>0</v>
      </c>
      <c r="C98170" s="56"/>
      <c r="AC98170" s="56"/>
      <c r="AD98170" s="56"/>
      <c r="AE98170" s="56"/>
    </row>
    <row r="98171" spans="1:31" x14ac:dyDescent="0.25">
      <c r="A98171" s="41">
        <v>0</v>
      </c>
      <c r="C98171" s="56"/>
      <c r="AC98171" s="56"/>
      <c r="AD98171" s="56"/>
      <c r="AE98171" s="56"/>
    </row>
    <row r="98172" spans="1:31" x14ac:dyDescent="0.25">
      <c r="A98172" s="41">
        <v>0</v>
      </c>
      <c r="C98172" s="56"/>
      <c r="AC98172" s="56"/>
      <c r="AD98172" s="56"/>
      <c r="AE98172" s="56"/>
    </row>
    <row r="98173" spans="1:31" x14ac:dyDescent="0.25">
      <c r="A98173" s="41">
        <v>0</v>
      </c>
      <c r="C98173" s="56"/>
      <c r="AC98173" s="56"/>
      <c r="AD98173" s="56"/>
      <c r="AE98173" s="56"/>
    </row>
    <row r="98174" spans="1:31" x14ac:dyDescent="0.25">
      <c r="A98174" s="41">
        <v>0</v>
      </c>
      <c r="C98174" s="56"/>
      <c r="AC98174" s="56"/>
      <c r="AD98174" s="56"/>
      <c r="AE98174" s="56"/>
    </row>
    <row r="98175" spans="1:31" x14ac:dyDescent="0.25">
      <c r="A98175" s="41">
        <v>0</v>
      </c>
      <c r="C98175" s="56"/>
      <c r="AC98175" s="56"/>
      <c r="AD98175" s="56"/>
      <c r="AE98175" s="56"/>
    </row>
    <row r="98176" spans="1:31" x14ac:dyDescent="0.25">
      <c r="A98176" s="41">
        <v>0</v>
      </c>
      <c r="C98176" s="56"/>
      <c r="AC98176" s="56"/>
      <c r="AD98176" s="56"/>
      <c r="AE98176" s="56"/>
    </row>
    <row r="98177" spans="1:31" x14ac:dyDescent="0.25">
      <c r="A98177" s="41">
        <v>0</v>
      </c>
      <c r="C98177" s="56"/>
      <c r="AC98177" s="56"/>
      <c r="AD98177" s="56"/>
      <c r="AE98177" s="56"/>
    </row>
    <row r="98178" spans="1:31" x14ac:dyDescent="0.25">
      <c r="A98178" s="41">
        <v>0</v>
      </c>
      <c r="C98178" s="56"/>
      <c r="AC98178" s="56"/>
      <c r="AD98178" s="56"/>
      <c r="AE98178" s="56"/>
    </row>
    <row r="98179" spans="1:31" x14ac:dyDescent="0.25">
      <c r="A98179" s="41">
        <v>0</v>
      </c>
      <c r="C98179" s="56"/>
      <c r="AC98179" s="56"/>
      <c r="AD98179" s="56"/>
      <c r="AE98179" s="56"/>
    </row>
    <row r="98180" spans="1:31" x14ac:dyDescent="0.25">
      <c r="A98180" s="41">
        <v>0</v>
      </c>
      <c r="C98180" s="56"/>
      <c r="AC98180" s="56"/>
      <c r="AD98180" s="56"/>
      <c r="AE98180" s="56"/>
    </row>
    <row r="98181" spans="1:31" x14ac:dyDescent="0.25">
      <c r="A98181" s="41">
        <v>0</v>
      </c>
      <c r="C98181" s="56"/>
      <c r="AC98181" s="56"/>
      <c r="AD98181" s="56"/>
      <c r="AE98181" s="56"/>
    </row>
    <row r="98182" spans="1:31" x14ac:dyDescent="0.25">
      <c r="A98182" s="41">
        <v>0</v>
      </c>
      <c r="C98182" s="56"/>
      <c r="AC98182" s="56"/>
      <c r="AD98182" s="56"/>
      <c r="AE98182" s="56"/>
    </row>
    <row r="98183" spans="1:31" x14ac:dyDescent="0.25">
      <c r="A98183" s="41">
        <v>0</v>
      </c>
      <c r="C98183" s="56"/>
      <c r="AC98183" s="56"/>
      <c r="AD98183" s="56"/>
      <c r="AE98183" s="56"/>
    </row>
    <row r="98184" spans="1:31" x14ac:dyDescent="0.25">
      <c r="A98184" s="41">
        <v>0</v>
      </c>
      <c r="C98184" s="56"/>
      <c r="AC98184" s="56"/>
      <c r="AD98184" s="56"/>
      <c r="AE98184" s="56"/>
    </row>
    <row r="98185" spans="1:31" x14ac:dyDescent="0.25">
      <c r="A98185" s="41">
        <v>0</v>
      </c>
      <c r="C98185" s="56"/>
      <c r="AC98185" s="56"/>
      <c r="AD98185" s="56"/>
      <c r="AE98185" s="56"/>
    </row>
    <row r="98186" spans="1:31" x14ac:dyDescent="0.25">
      <c r="A98186" s="41">
        <v>0</v>
      </c>
      <c r="C98186" s="56"/>
      <c r="AC98186" s="56"/>
      <c r="AD98186" s="56"/>
      <c r="AE98186" s="56"/>
    </row>
    <row r="98187" spans="1:31" x14ac:dyDescent="0.25">
      <c r="A98187" s="41">
        <v>0</v>
      </c>
      <c r="C98187" s="56"/>
      <c r="AC98187" s="56"/>
      <c r="AD98187" s="56"/>
      <c r="AE98187" s="56"/>
    </row>
    <row r="98188" spans="1:31" x14ac:dyDescent="0.25">
      <c r="A98188" s="41">
        <v>0</v>
      </c>
      <c r="C98188" s="56"/>
      <c r="AC98188" s="56"/>
      <c r="AD98188" s="56"/>
      <c r="AE98188" s="56"/>
    </row>
    <row r="98189" spans="1:31" x14ac:dyDescent="0.25">
      <c r="A98189" s="41">
        <v>0</v>
      </c>
      <c r="C98189" s="56"/>
      <c r="AC98189" s="56"/>
      <c r="AD98189" s="56"/>
      <c r="AE98189" s="56"/>
    </row>
    <row r="98190" spans="1:31" x14ac:dyDescent="0.25">
      <c r="A98190" s="41">
        <v>0</v>
      </c>
      <c r="C98190" s="56"/>
      <c r="AC98190" s="56"/>
      <c r="AD98190" s="56"/>
      <c r="AE98190" s="56"/>
    </row>
    <row r="98191" spans="1:31" x14ac:dyDescent="0.25">
      <c r="A98191" s="41">
        <v>0</v>
      </c>
      <c r="C98191" s="56"/>
      <c r="AC98191" s="56"/>
      <c r="AD98191" s="56"/>
      <c r="AE98191" s="56"/>
    </row>
    <row r="98192" spans="1:31" x14ac:dyDescent="0.25">
      <c r="A98192" s="41">
        <v>0</v>
      </c>
      <c r="C98192" s="56"/>
      <c r="AC98192" s="56"/>
      <c r="AD98192" s="56"/>
      <c r="AE98192" s="56"/>
    </row>
    <row r="98193" spans="1:31" x14ac:dyDescent="0.25">
      <c r="A98193" s="41">
        <v>0</v>
      </c>
      <c r="C98193" s="56"/>
      <c r="AC98193" s="56"/>
      <c r="AD98193" s="56"/>
      <c r="AE98193" s="56"/>
    </row>
    <row r="98194" spans="1:31" x14ac:dyDescent="0.25">
      <c r="A98194" s="41">
        <v>0</v>
      </c>
      <c r="C98194" s="56"/>
      <c r="AC98194" s="56"/>
      <c r="AD98194" s="56"/>
      <c r="AE98194" s="56"/>
    </row>
    <row r="98195" spans="1:31" x14ac:dyDescent="0.25">
      <c r="A98195" s="41">
        <v>0</v>
      </c>
      <c r="C98195" s="56"/>
      <c r="AC98195" s="56"/>
      <c r="AD98195" s="56"/>
      <c r="AE98195" s="56"/>
    </row>
    <row r="98196" spans="1:31" x14ac:dyDescent="0.25">
      <c r="A98196" s="41">
        <v>0</v>
      </c>
      <c r="C98196" s="56"/>
      <c r="AC98196" s="56"/>
      <c r="AD98196" s="56"/>
      <c r="AE98196" s="56"/>
    </row>
    <row r="98197" spans="1:31" x14ac:dyDescent="0.25">
      <c r="A98197" s="41">
        <v>5626</v>
      </c>
      <c r="C98197" s="56"/>
      <c r="AC98197" s="56"/>
      <c r="AD98197" s="56"/>
      <c r="AE98197" s="56"/>
    </row>
    <row r="98198" spans="1:31" x14ac:dyDescent="0.25">
      <c r="A98198" s="41">
        <v>0</v>
      </c>
      <c r="C98198" s="56"/>
      <c r="AC98198" s="56"/>
      <c r="AD98198" s="56"/>
      <c r="AE98198" s="56"/>
    </row>
    <row r="98199" spans="1:31" x14ac:dyDescent="0.25">
      <c r="A98199" s="41">
        <v>0</v>
      </c>
      <c r="C98199" s="56"/>
      <c r="AC98199" s="56"/>
      <c r="AD98199" s="56"/>
      <c r="AE98199" s="56"/>
    </row>
    <row r="98200" spans="1:31" x14ac:dyDescent="0.25">
      <c r="A98200" s="41">
        <v>0</v>
      </c>
      <c r="C98200" s="56"/>
      <c r="AC98200" s="56"/>
      <c r="AD98200" s="56"/>
      <c r="AE98200" s="56"/>
    </row>
    <row r="98201" spans="1:31" x14ac:dyDescent="0.25">
      <c r="A98201" s="41">
        <v>0</v>
      </c>
      <c r="C98201" s="56"/>
      <c r="AC98201" s="56"/>
      <c r="AD98201" s="56"/>
      <c r="AE98201" s="56"/>
    </row>
    <row r="98202" spans="1:31" x14ac:dyDescent="0.25">
      <c r="A98202" s="41">
        <v>0</v>
      </c>
      <c r="C98202" s="56"/>
      <c r="AC98202" s="56"/>
      <c r="AD98202" s="56"/>
      <c r="AE98202" s="56"/>
    </row>
    <row r="98203" spans="1:31" x14ac:dyDescent="0.25">
      <c r="A98203" s="41">
        <v>0</v>
      </c>
      <c r="C98203" s="56"/>
      <c r="AC98203" s="56"/>
      <c r="AD98203" s="56"/>
      <c r="AE98203" s="56"/>
    </row>
    <row r="98204" spans="1:31" x14ac:dyDescent="0.25">
      <c r="A98204" s="41">
        <v>0</v>
      </c>
      <c r="C98204" s="56"/>
      <c r="AC98204" s="56"/>
      <c r="AD98204" s="56"/>
      <c r="AE98204" s="56"/>
    </row>
    <row r="98205" spans="1:31" x14ac:dyDescent="0.25">
      <c r="A98205" s="41">
        <v>0</v>
      </c>
      <c r="C98205" s="56"/>
      <c r="AC98205" s="56"/>
      <c r="AD98205" s="56"/>
      <c r="AE98205" s="56"/>
    </row>
    <row r="98206" spans="1:31" x14ac:dyDescent="0.25">
      <c r="A98206" s="41">
        <v>0</v>
      </c>
      <c r="C98206" s="56"/>
      <c r="AC98206" s="56"/>
      <c r="AD98206" s="56"/>
      <c r="AE98206" s="56"/>
    </row>
    <row r="98207" spans="1:31" x14ac:dyDescent="0.25">
      <c r="A98207" s="41">
        <v>0</v>
      </c>
      <c r="C98207" s="56"/>
      <c r="AC98207" s="56"/>
      <c r="AD98207" s="56"/>
      <c r="AE98207" s="56"/>
    </row>
    <row r="98208" spans="1:31" x14ac:dyDescent="0.25">
      <c r="A98208" s="41">
        <v>0</v>
      </c>
      <c r="C98208" s="56"/>
      <c r="AC98208" s="56"/>
      <c r="AD98208" s="56"/>
      <c r="AE98208" s="56"/>
    </row>
    <row r="98209" spans="1:31" x14ac:dyDescent="0.25">
      <c r="A98209" s="41">
        <v>0</v>
      </c>
      <c r="C98209" s="56"/>
      <c r="AC98209" s="56"/>
      <c r="AD98209" s="56"/>
      <c r="AE98209" s="56"/>
    </row>
    <row r="98210" spans="1:31" x14ac:dyDescent="0.25">
      <c r="A98210" s="41">
        <v>0</v>
      </c>
      <c r="C98210" s="56"/>
      <c r="AC98210" s="56"/>
      <c r="AD98210" s="56"/>
      <c r="AE98210" s="56"/>
    </row>
    <row r="98211" spans="1:31" x14ac:dyDescent="0.25">
      <c r="A98211" s="41">
        <v>0</v>
      </c>
      <c r="C98211" s="56"/>
      <c r="AC98211" s="56"/>
      <c r="AD98211" s="56"/>
      <c r="AE98211" s="56"/>
    </row>
    <row r="98212" spans="1:31" x14ac:dyDescent="0.25">
      <c r="A98212" s="41">
        <v>0</v>
      </c>
      <c r="C98212" s="56"/>
      <c r="AC98212" s="56"/>
      <c r="AD98212" s="56"/>
      <c r="AE98212" s="56"/>
    </row>
    <row r="98213" spans="1:31" x14ac:dyDescent="0.25">
      <c r="A98213" s="41">
        <v>0</v>
      </c>
      <c r="C98213" s="56"/>
      <c r="AC98213" s="56"/>
      <c r="AD98213" s="56"/>
      <c r="AE98213" s="56"/>
    </row>
    <row r="98214" spans="1:31" x14ac:dyDescent="0.25">
      <c r="A98214" s="41">
        <v>2241</v>
      </c>
      <c r="C98214" s="56"/>
      <c r="AC98214" s="56"/>
      <c r="AD98214" s="56"/>
      <c r="AE98214" s="56"/>
    </row>
    <row r="98215" spans="1:31" x14ac:dyDescent="0.25">
      <c r="A98215" s="41">
        <v>0</v>
      </c>
      <c r="C98215" s="56"/>
      <c r="AC98215" s="56"/>
      <c r="AD98215" s="56"/>
      <c r="AE98215" s="56"/>
    </row>
    <row r="98216" spans="1:31" x14ac:dyDescent="0.25">
      <c r="A98216" s="41">
        <v>0</v>
      </c>
      <c r="C98216" s="56"/>
      <c r="AC98216" s="56"/>
      <c r="AD98216" s="56"/>
      <c r="AE98216" s="56"/>
    </row>
    <row r="98217" spans="1:31" x14ac:dyDescent="0.25">
      <c r="A98217" s="41">
        <v>0</v>
      </c>
      <c r="C98217" s="56"/>
      <c r="AC98217" s="56"/>
      <c r="AD98217" s="56"/>
      <c r="AE98217" s="56"/>
    </row>
    <row r="98218" spans="1:31" x14ac:dyDescent="0.25">
      <c r="A98218" s="41">
        <v>0</v>
      </c>
      <c r="C98218" s="56"/>
      <c r="AC98218" s="56"/>
      <c r="AD98218" s="56"/>
      <c r="AE98218" s="56"/>
    </row>
    <row r="98219" spans="1:31" x14ac:dyDescent="0.25">
      <c r="A98219" s="41">
        <v>0</v>
      </c>
      <c r="C98219" s="56"/>
      <c r="AC98219" s="56"/>
      <c r="AD98219" s="56"/>
      <c r="AE98219" s="56"/>
    </row>
    <row r="98220" spans="1:31" x14ac:dyDescent="0.25">
      <c r="A98220" s="41">
        <v>0</v>
      </c>
      <c r="C98220" s="56"/>
      <c r="AC98220" s="56"/>
      <c r="AD98220" s="56"/>
      <c r="AE98220" s="56"/>
    </row>
    <row r="98221" spans="1:31" x14ac:dyDescent="0.25">
      <c r="A98221" s="41">
        <v>0</v>
      </c>
      <c r="C98221" s="56"/>
      <c r="AC98221" s="56"/>
      <c r="AD98221" s="56"/>
      <c r="AE98221" s="56"/>
    </row>
    <row r="98222" spans="1:31" x14ac:dyDescent="0.25">
      <c r="A98222" s="41">
        <v>0</v>
      </c>
      <c r="C98222" s="56"/>
      <c r="AC98222" s="56"/>
      <c r="AD98222" s="56"/>
      <c r="AE98222" s="56"/>
    </row>
    <row r="98223" spans="1:31" x14ac:dyDescent="0.25">
      <c r="A98223" s="41">
        <v>0</v>
      </c>
      <c r="C98223" s="56"/>
      <c r="AC98223" s="56"/>
      <c r="AD98223" s="56"/>
      <c r="AE98223" s="56"/>
    </row>
    <row r="98224" spans="1:31" x14ac:dyDescent="0.25">
      <c r="A98224" s="41">
        <v>0</v>
      </c>
      <c r="C98224" s="56"/>
      <c r="AC98224" s="56"/>
      <c r="AD98224" s="56"/>
      <c r="AE98224" s="56"/>
    </row>
    <row r="98225" spans="1:31" x14ac:dyDescent="0.25">
      <c r="A98225" s="41">
        <v>0</v>
      </c>
      <c r="C98225" s="56"/>
      <c r="AC98225" s="56"/>
      <c r="AD98225" s="56"/>
      <c r="AE98225" s="56"/>
    </row>
    <row r="98226" spans="1:31" x14ac:dyDescent="0.25">
      <c r="A98226" s="41">
        <v>0</v>
      </c>
      <c r="C98226" s="56"/>
      <c r="AC98226" s="56"/>
      <c r="AD98226" s="56"/>
      <c r="AE98226" s="56"/>
    </row>
    <row r="98227" spans="1:31" x14ac:dyDescent="0.25">
      <c r="A98227" s="41">
        <v>0</v>
      </c>
      <c r="C98227" s="56"/>
      <c r="AC98227" s="56"/>
      <c r="AD98227" s="56"/>
      <c r="AE98227" s="56"/>
    </row>
    <row r="98228" spans="1:31" x14ac:dyDescent="0.25">
      <c r="A98228" s="41">
        <v>0</v>
      </c>
      <c r="C98228" s="56"/>
      <c r="AC98228" s="56"/>
      <c r="AD98228" s="56"/>
      <c r="AE98228" s="56"/>
    </row>
    <row r="98229" spans="1:31" x14ac:dyDescent="0.25">
      <c r="A98229" s="41">
        <v>0</v>
      </c>
      <c r="C98229" s="56"/>
      <c r="AC98229" s="56"/>
      <c r="AD98229" s="56"/>
      <c r="AE98229" s="56"/>
    </row>
    <row r="98230" spans="1:31" x14ac:dyDescent="0.25">
      <c r="A98230" s="41">
        <v>0</v>
      </c>
      <c r="C98230" s="56"/>
      <c r="AC98230" s="56"/>
      <c r="AD98230" s="56"/>
      <c r="AE98230" s="56"/>
    </row>
    <row r="98231" spans="1:31" x14ac:dyDescent="0.25">
      <c r="A98231" s="41">
        <v>0</v>
      </c>
      <c r="C98231" s="56"/>
      <c r="AC98231" s="56"/>
      <c r="AD98231" s="56"/>
      <c r="AE98231" s="56"/>
    </row>
    <row r="98232" spans="1:31" x14ac:dyDescent="0.25">
      <c r="A98232" s="41">
        <v>0</v>
      </c>
      <c r="C98232" s="56"/>
      <c r="AC98232" s="56"/>
      <c r="AD98232" s="56"/>
      <c r="AE98232" s="56"/>
    </row>
    <row r="98233" spans="1:31" x14ac:dyDescent="0.25">
      <c r="A98233" s="41">
        <v>0</v>
      </c>
      <c r="C98233" s="56"/>
      <c r="AC98233" s="56"/>
      <c r="AD98233" s="56"/>
      <c r="AE98233" s="56"/>
    </row>
    <row r="98234" spans="1:31" x14ac:dyDescent="0.25">
      <c r="A98234" s="41">
        <v>0</v>
      </c>
      <c r="C98234" s="56"/>
      <c r="AC98234" s="56"/>
      <c r="AD98234" s="56"/>
      <c r="AE98234" s="56"/>
    </row>
    <row r="98235" spans="1:31" x14ac:dyDescent="0.25">
      <c r="A98235" s="41">
        <v>0</v>
      </c>
      <c r="C98235" s="56"/>
      <c r="AC98235" s="56"/>
      <c r="AD98235" s="56"/>
      <c r="AE98235" s="56"/>
    </row>
    <row r="98236" spans="1:31" x14ac:dyDescent="0.25">
      <c r="A98236" s="41">
        <v>0</v>
      </c>
      <c r="C98236" s="56"/>
      <c r="AC98236" s="56"/>
      <c r="AD98236" s="56"/>
      <c r="AE98236" s="56"/>
    </row>
    <row r="98237" spans="1:31" x14ac:dyDescent="0.25">
      <c r="A98237" s="41">
        <v>0</v>
      </c>
      <c r="C98237" s="56"/>
      <c r="AC98237" s="56"/>
      <c r="AD98237" s="56"/>
      <c r="AE98237" s="56"/>
    </row>
    <row r="98238" spans="1:31" x14ac:dyDescent="0.25">
      <c r="A98238" s="41">
        <v>0</v>
      </c>
      <c r="C98238" s="56"/>
      <c r="AC98238" s="56"/>
      <c r="AD98238" s="56"/>
      <c r="AE98238" s="56"/>
    </row>
    <row r="98239" spans="1:31" x14ac:dyDescent="0.25">
      <c r="A98239" s="41">
        <v>0</v>
      </c>
      <c r="C98239" s="56"/>
      <c r="AC98239" s="56"/>
      <c r="AD98239" s="56"/>
      <c r="AE98239" s="56"/>
    </row>
    <row r="98240" spans="1:31" x14ac:dyDescent="0.25">
      <c r="A98240" s="41">
        <v>0</v>
      </c>
      <c r="C98240" s="56"/>
      <c r="AC98240" s="56"/>
      <c r="AD98240" s="56"/>
      <c r="AE98240" s="56"/>
    </row>
    <row r="98241" spans="1:31" x14ac:dyDescent="0.25">
      <c r="A98241" s="41">
        <v>0</v>
      </c>
      <c r="C98241" s="56"/>
      <c r="AC98241" s="56"/>
      <c r="AD98241" s="56"/>
      <c r="AE98241" s="56"/>
    </row>
    <row r="98242" spans="1:31" x14ac:dyDescent="0.25">
      <c r="A98242" s="41">
        <v>0</v>
      </c>
      <c r="C98242" s="56"/>
      <c r="AC98242" s="56"/>
      <c r="AD98242" s="56"/>
      <c r="AE98242" s="56"/>
    </row>
    <row r="98243" spans="1:31" x14ac:dyDescent="0.25">
      <c r="A98243" s="41">
        <v>0</v>
      </c>
      <c r="C98243" s="56"/>
      <c r="AC98243" s="56"/>
      <c r="AD98243" s="56"/>
      <c r="AE98243" s="56"/>
    </row>
    <row r="98244" spans="1:31" x14ac:dyDescent="0.25">
      <c r="A98244" s="41">
        <v>0</v>
      </c>
      <c r="C98244" s="56"/>
      <c r="AC98244" s="56"/>
      <c r="AD98244" s="56"/>
      <c r="AE98244" s="56"/>
    </row>
    <row r="98245" spans="1:31" x14ac:dyDescent="0.25">
      <c r="A98245" s="41">
        <v>0</v>
      </c>
      <c r="C98245" s="56"/>
      <c r="AC98245" s="56"/>
      <c r="AD98245" s="56"/>
      <c r="AE98245" s="56"/>
    </row>
    <row r="98246" spans="1:31" x14ac:dyDescent="0.25">
      <c r="A98246" s="41">
        <v>0</v>
      </c>
      <c r="C98246" s="56"/>
      <c r="AC98246" s="56"/>
      <c r="AD98246" s="56"/>
      <c r="AE98246" s="56"/>
    </row>
    <row r="98247" spans="1:31" x14ac:dyDescent="0.25">
      <c r="A98247" s="41">
        <v>0</v>
      </c>
      <c r="C98247" s="56"/>
      <c r="AC98247" s="56"/>
      <c r="AD98247" s="56"/>
      <c r="AE98247" s="56"/>
    </row>
    <row r="98248" spans="1:31" x14ac:dyDescent="0.25">
      <c r="A98248" s="41">
        <v>0</v>
      </c>
      <c r="C98248" s="56"/>
      <c r="AC98248" s="56"/>
      <c r="AD98248" s="56"/>
      <c r="AE98248" s="56"/>
    </row>
    <row r="98249" spans="1:31" x14ac:dyDescent="0.25">
      <c r="A98249" s="41">
        <v>0</v>
      </c>
      <c r="C98249" s="56"/>
      <c r="AC98249" s="56"/>
      <c r="AD98249" s="56"/>
      <c r="AE98249" s="56"/>
    </row>
    <row r="98250" spans="1:31" x14ac:dyDescent="0.25">
      <c r="A98250" s="41">
        <v>0</v>
      </c>
      <c r="C98250" s="56"/>
      <c r="AC98250" s="56"/>
      <c r="AD98250" s="56"/>
      <c r="AE98250" s="56"/>
    </row>
    <row r="98251" spans="1:31" x14ac:dyDescent="0.25">
      <c r="A98251" s="41">
        <v>0</v>
      </c>
      <c r="C98251" s="56"/>
      <c r="AC98251" s="56"/>
      <c r="AD98251" s="56"/>
      <c r="AE98251" s="56"/>
    </row>
    <row r="98252" spans="1:31" x14ac:dyDescent="0.25">
      <c r="A98252" s="41">
        <v>0</v>
      </c>
      <c r="C98252" s="56"/>
      <c r="AC98252" s="56"/>
      <c r="AD98252" s="56"/>
      <c r="AE98252" s="56"/>
    </row>
    <row r="98253" spans="1:31" x14ac:dyDescent="0.25">
      <c r="A98253" s="41">
        <v>0</v>
      </c>
      <c r="C98253" s="56"/>
      <c r="AC98253" s="56"/>
      <c r="AD98253" s="56"/>
      <c r="AE98253" s="56"/>
    </row>
    <row r="98254" spans="1:31" x14ac:dyDescent="0.25">
      <c r="A98254" s="41">
        <v>0</v>
      </c>
      <c r="C98254" s="56"/>
      <c r="AC98254" s="56"/>
      <c r="AD98254" s="56"/>
      <c r="AE98254" s="56"/>
    </row>
    <row r="98255" spans="1:31" x14ac:dyDescent="0.25">
      <c r="A98255" s="41">
        <v>0</v>
      </c>
      <c r="C98255" s="56"/>
      <c r="AC98255" s="56"/>
      <c r="AD98255" s="56"/>
      <c r="AE98255" s="56"/>
    </row>
    <row r="98256" spans="1:31" x14ac:dyDescent="0.25">
      <c r="A98256" s="41">
        <v>0</v>
      </c>
      <c r="C98256" s="56"/>
      <c r="AC98256" s="56"/>
      <c r="AD98256" s="56"/>
      <c r="AE98256" s="56"/>
    </row>
    <row r="98257" spans="1:31" x14ac:dyDescent="0.25">
      <c r="A98257" s="41">
        <v>0</v>
      </c>
      <c r="C98257" s="56"/>
      <c r="AC98257" s="56"/>
      <c r="AD98257" s="56"/>
      <c r="AE98257" s="56"/>
    </row>
    <row r="98258" spans="1:31" x14ac:dyDescent="0.25">
      <c r="A98258" s="41">
        <v>0</v>
      </c>
      <c r="C98258" s="56"/>
      <c r="AC98258" s="56"/>
      <c r="AD98258" s="56"/>
      <c r="AE98258" s="56"/>
    </row>
    <row r="98259" spans="1:31" x14ac:dyDescent="0.25">
      <c r="A98259" s="41">
        <v>0</v>
      </c>
      <c r="C98259" s="56"/>
      <c r="AC98259" s="56"/>
      <c r="AD98259" s="56"/>
      <c r="AE98259" s="56"/>
    </row>
    <row r="98260" spans="1:31" x14ac:dyDescent="0.25">
      <c r="A98260" s="41">
        <v>0</v>
      </c>
      <c r="C98260" s="56"/>
      <c r="AC98260" s="56"/>
      <c r="AD98260" s="56"/>
      <c r="AE98260" s="56"/>
    </row>
    <row r="98261" spans="1:31" x14ac:dyDescent="0.25">
      <c r="A98261" s="41">
        <v>0</v>
      </c>
      <c r="C98261" s="56"/>
      <c r="AC98261" s="56"/>
      <c r="AD98261" s="56"/>
      <c r="AE98261" s="56"/>
    </row>
    <row r="98262" spans="1:31" x14ac:dyDescent="0.25">
      <c r="A98262" s="41">
        <v>0</v>
      </c>
      <c r="C98262" s="56"/>
      <c r="AC98262" s="56"/>
      <c r="AD98262" s="56"/>
      <c r="AE98262" s="56"/>
    </row>
    <row r="98263" spans="1:31" x14ac:dyDescent="0.25">
      <c r="A98263" s="41">
        <v>0</v>
      </c>
      <c r="C98263" s="56"/>
      <c r="AC98263" s="56"/>
      <c r="AD98263" s="56"/>
      <c r="AE98263" s="56"/>
    </row>
    <row r="98264" spans="1:31" x14ac:dyDescent="0.25">
      <c r="A98264" s="41">
        <v>0</v>
      </c>
      <c r="C98264" s="56"/>
      <c r="AC98264" s="56"/>
      <c r="AD98264" s="56"/>
      <c r="AE98264" s="56"/>
    </row>
    <row r="98265" spans="1:31" x14ac:dyDescent="0.25">
      <c r="A98265" s="41">
        <v>0</v>
      </c>
      <c r="C98265" s="56"/>
      <c r="AC98265" s="56"/>
      <c r="AD98265" s="56"/>
      <c r="AE98265" s="56"/>
    </row>
    <row r="98266" spans="1:31" x14ac:dyDescent="0.25">
      <c r="A98266" s="41">
        <v>0</v>
      </c>
      <c r="C98266" s="56"/>
      <c r="AC98266" s="56"/>
      <c r="AD98266" s="56"/>
      <c r="AE98266" s="56"/>
    </row>
    <row r="98267" spans="1:31" x14ac:dyDescent="0.25">
      <c r="A98267" s="41">
        <v>0</v>
      </c>
      <c r="C98267" s="56"/>
      <c r="AC98267" s="56"/>
      <c r="AD98267" s="56"/>
      <c r="AE98267" s="56"/>
    </row>
    <row r="98268" spans="1:31" x14ac:dyDescent="0.25">
      <c r="A98268" s="41">
        <v>0</v>
      </c>
      <c r="C98268" s="56"/>
      <c r="AC98268" s="56"/>
      <c r="AD98268" s="56"/>
      <c r="AE98268" s="56"/>
    </row>
    <row r="98269" spans="1:31" x14ac:dyDescent="0.25">
      <c r="A98269" s="41">
        <v>0</v>
      </c>
      <c r="C98269" s="56"/>
      <c r="AC98269" s="56"/>
      <c r="AD98269" s="56"/>
      <c r="AE98269" s="56"/>
    </row>
    <row r="98270" spans="1:31" x14ac:dyDescent="0.25">
      <c r="A98270" s="41">
        <v>0</v>
      </c>
      <c r="C98270" s="56"/>
      <c r="AC98270" s="56"/>
      <c r="AD98270" s="56"/>
      <c r="AE98270" s="56"/>
    </row>
    <row r="98271" spans="1:31" x14ac:dyDescent="0.25">
      <c r="A98271" s="41">
        <v>0</v>
      </c>
      <c r="C98271" s="56"/>
      <c r="AC98271" s="56"/>
      <c r="AD98271" s="56"/>
      <c r="AE98271" s="56"/>
    </row>
    <row r="98272" spans="1:31" x14ac:dyDescent="0.25">
      <c r="A98272" s="41">
        <v>0</v>
      </c>
      <c r="C98272" s="56"/>
      <c r="AC98272" s="56"/>
      <c r="AD98272" s="56"/>
      <c r="AE98272" s="56"/>
    </row>
    <row r="98273" spans="1:31" x14ac:dyDescent="0.25">
      <c r="A98273" s="41">
        <v>0</v>
      </c>
      <c r="C98273" s="56"/>
      <c r="AC98273" s="56"/>
      <c r="AD98273" s="56"/>
      <c r="AE98273" s="56"/>
    </row>
    <row r="98274" spans="1:31" x14ac:dyDescent="0.25">
      <c r="A98274" s="41">
        <v>0</v>
      </c>
      <c r="C98274" s="56"/>
      <c r="AC98274" s="56"/>
      <c r="AD98274" s="56"/>
      <c r="AE98274" s="56"/>
    </row>
    <row r="98275" spans="1:31" x14ac:dyDescent="0.25">
      <c r="A98275" s="41">
        <v>0</v>
      </c>
      <c r="C98275" s="56"/>
      <c r="AC98275" s="56"/>
      <c r="AD98275" s="56"/>
      <c r="AE98275" s="56"/>
    </row>
    <row r="98276" spans="1:31" x14ac:dyDescent="0.25">
      <c r="A98276" s="41">
        <v>0</v>
      </c>
      <c r="C98276" s="56"/>
      <c r="AC98276" s="56"/>
      <c r="AD98276" s="56"/>
      <c r="AE98276" s="56"/>
    </row>
    <row r="98277" spans="1:31" x14ac:dyDescent="0.25">
      <c r="A98277" s="41">
        <v>0</v>
      </c>
      <c r="C98277" s="56"/>
      <c r="AC98277" s="56"/>
      <c r="AD98277" s="56"/>
      <c r="AE98277" s="56"/>
    </row>
    <row r="98278" spans="1:31" x14ac:dyDescent="0.25">
      <c r="A98278" s="41">
        <v>0</v>
      </c>
      <c r="C98278" s="56"/>
      <c r="AC98278" s="56"/>
      <c r="AD98278" s="56"/>
      <c r="AE98278" s="56"/>
    </row>
    <row r="98279" spans="1:31" x14ac:dyDescent="0.25">
      <c r="A98279" s="41">
        <v>0</v>
      </c>
      <c r="C98279" s="56"/>
      <c r="AC98279" s="56"/>
      <c r="AD98279" s="56"/>
      <c r="AE98279" s="56"/>
    </row>
    <row r="98280" spans="1:31" x14ac:dyDescent="0.25">
      <c r="A98280" s="41">
        <v>0</v>
      </c>
      <c r="C98280" s="56"/>
      <c r="AC98280" s="56"/>
      <c r="AD98280" s="56"/>
      <c r="AE98280" s="56"/>
    </row>
    <row r="98281" spans="1:31" x14ac:dyDescent="0.25">
      <c r="A98281" s="41">
        <v>0</v>
      </c>
      <c r="C98281" s="56"/>
      <c r="AC98281" s="56"/>
      <c r="AD98281" s="56"/>
      <c r="AE98281" s="56"/>
    </row>
    <row r="98282" spans="1:31" x14ac:dyDescent="0.25">
      <c r="A98282" s="41">
        <v>0</v>
      </c>
      <c r="C98282" s="56"/>
      <c r="AC98282" s="56"/>
      <c r="AD98282" s="56"/>
      <c r="AE98282" s="56"/>
    </row>
    <row r="98283" spans="1:31" x14ac:dyDescent="0.25">
      <c r="A98283" s="41">
        <v>0</v>
      </c>
      <c r="C98283" s="56"/>
      <c r="AC98283" s="56"/>
      <c r="AD98283" s="56"/>
      <c r="AE98283" s="56"/>
    </row>
    <row r="98284" spans="1:31" x14ac:dyDescent="0.25">
      <c r="A98284" s="41">
        <v>0</v>
      </c>
      <c r="C98284" s="56"/>
      <c r="AC98284" s="56"/>
      <c r="AD98284" s="56"/>
      <c r="AE98284" s="56"/>
    </row>
    <row r="98285" spans="1:31" x14ac:dyDescent="0.25">
      <c r="A98285" s="41">
        <v>0</v>
      </c>
      <c r="C98285" s="56"/>
      <c r="AC98285" s="56"/>
      <c r="AD98285" s="56"/>
      <c r="AE98285" s="56"/>
    </row>
    <row r="98286" spans="1:31" x14ac:dyDescent="0.25">
      <c r="A98286" s="41">
        <v>0</v>
      </c>
      <c r="C98286" s="56"/>
      <c r="AC98286" s="56"/>
      <c r="AD98286" s="56"/>
      <c r="AE98286" s="56"/>
    </row>
    <row r="98287" spans="1:31" x14ac:dyDescent="0.25">
      <c r="A98287" s="41">
        <v>0</v>
      </c>
      <c r="C98287" s="56"/>
      <c r="AC98287" s="56"/>
      <c r="AD98287" s="56"/>
      <c r="AE98287" s="56"/>
    </row>
    <row r="98288" spans="1:31" x14ac:dyDescent="0.25">
      <c r="A98288" s="41">
        <v>0</v>
      </c>
      <c r="C98288" s="56"/>
      <c r="AC98288" s="56"/>
      <c r="AD98288" s="56"/>
      <c r="AE98288" s="56"/>
    </row>
    <row r="98289" spans="1:31" x14ac:dyDescent="0.25">
      <c r="A98289" s="41">
        <v>0</v>
      </c>
      <c r="C98289" s="56"/>
      <c r="AC98289" s="56"/>
      <c r="AD98289" s="56"/>
      <c r="AE98289" s="56"/>
    </row>
    <row r="98290" spans="1:31" x14ac:dyDescent="0.25">
      <c r="A98290" s="41">
        <v>0</v>
      </c>
      <c r="C98290" s="56"/>
      <c r="AC98290" s="56"/>
      <c r="AD98290" s="56"/>
      <c r="AE98290" s="56"/>
    </row>
    <row r="98291" spans="1:31" x14ac:dyDescent="0.25">
      <c r="A98291" s="41">
        <v>0</v>
      </c>
      <c r="C98291" s="56"/>
      <c r="AC98291" s="56"/>
      <c r="AD98291" s="56"/>
      <c r="AE98291" s="56"/>
    </row>
    <row r="98292" spans="1:31" x14ac:dyDescent="0.25">
      <c r="A98292" s="41">
        <v>0</v>
      </c>
      <c r="C98292" s="56"/>
      <c r="AC98292" s="56"/>
      <c r="AD98292" s="56"/>
      <c r="AE98292" s="56"/>
    </row>
    <row r="98293" spans="1:31" x14ac:dyDescent="0.25">
      <c r="A98293" s="41">
        <v>0</v>
      </c>
      <c r="C98293" s="56"/>
      <c r="AC98293" s="56"/>
      <c r="AD98293" s="56"/>
      <c r="AE98293" s="56"/>
    </row>
    <row r="98294" spans="1:31" x14ac:dyDescent="0.25">
      <c r="A98294" s="41">
        <v>0</v>
      </c>
      <c r="C98294" s="56"/>
      <c r="AC98294" s="56"/>
      <c r="AD98294" s="56"/>
      <c r="AE98294" s="56"/>
    </row>
    <row r="98295" spans="1:31" x14ac:dyDescent="0.25">
      <c r="A98295" s="41">
        <v>0</v>
      </c>
      <c r="C98295" s="56"/>
      <c r="AC98295" s="56"/>
      <c r="AD98295" s="56"/>
      <c r="AE98295" s="56"/>
    </row>
    <row r="98296" spans="1:31" x14ac:dyDescent="0.25">
      <c r="A98296" s="41">
        <v>0</v>
      </c>
      <c r="C98296" s="56"/>
      <c r="AC98296" s="56"/>
      <c r="AD98296" s="56"/>
      <c r="AE98296" s="56"/>
    </row>
    <row r="98297" spans="1:31" x14ac:dyDescent="0.25">
      <c r="A98297" s="41">
        <v>0</v>
      </c>
      <c r="C98297" s="56"/>
      <c r="AC98297" s="56"/>
      <c r="AD98297" s="56"/>
      <c r="AE98297" s="56"/>
    </row>
    <row r="98298" spans="1:31" x14ac:dyDescent="0.25">
      <c r="A98298" s="41">
        <v>0</v>
      </c>
      <c r="C98298" s="56"/>
      <c r="AC98298" s="56"/>
      <c r="AD98298" s="56"/>
      <c r="AE98298" s="56"/>
    </row>
    <row r="98299" spans="1:31" x14ac:dyDescent="0.25">
      <c r="A98299" s="41">
        <v>0</v>
      </c>
      <c r="C98299" s="56"/>
      <c r="AC98299" s="56"/>
      <c r="AD98299" s="56"/>
      <c r="AE98299" s="56"/>
    </row>
    <row r="98300" spans="1:31" x14ac:dyDescent="0.25">
      <c r="A98300" s="41">
        <v>0</v>
      </c>
      <c r="C98300" s="56"/>
      <c r="AC98300" s="56"/>
      <c r="AD98300" s="56"/>
      <c r="AE98300" s="56"/>
    </row>
    <row r="98301" spans="1:31" x14ac:dyDescent="0.25">
      <c r="A98301" s="41">
        <v>0</v>
      </c>
      <c r="C98301" s="56"/>
      <c r="AC98301" s="56"/>
      <c r="AD98301" s="56"/>
      <c r="AE98301" s="56"/>
    </row>
    <row r="98302" spans="1:31" x14ac:dyDescent="0.25">
      <c r="A98302" s="41">
        <v>0</v>
      </c>
      <c r="C98302" s="56"/>
      <c r="AC98302" s="56"/>
      <c r="AD98302" s="56"/>
      <c r="AE98302" s="56"/>
    </row>
    <row r="98303" spans="1:31" x14ac:dyDescent="0.25">
      <c r="A98303" s="41">
        <v>0</v>
      </c>
      <c r="C98303" s="56"/>
      <c r="AC98303" s="56"/>
      <c r="AD98303" s="56"/>
      <c r="AE98303" s="56"/>
    </row>
    <row r="98304" spans="1:31" x14ac:dyDescent="0.25">
      <c r="A98304" s="41">
        <v>0</v>
      </c>
      <c r="C98304" s="56"/>
      <c r="AC98304" s="56"/>
      <c r="AD98304" s="56"/>
      <c r="AE98304" s="56"/>
    </row>
    <row r="98305" spans="1:31" x14ac:dyDescent="0.25">
      <c r="A98305" s="41">
        <v>0</v>
      </c>
      <c r="C98305" s="56"/>
      <c r="AC98305" s="56"/>
      <c r="AD98305" s="56"/>
      <c r="AE98305" s="56"/>
    </row>
    <row r="98306" spans="1:31" x14ac:dyDescent="0.25">
      <c r="A98306" s="41">
        <v>0</v>
      </c>
      <c r="C98306" s="56"/>
      <c r="AC98306" s="56"/>
      <c r="AD98306" s="56"/>
      <c r="AE98306" s="56"/>
    </row>
    <row r="98307" spans="1:31" x14ac:dyDescent="0.25">
      <c r="A98307" s="41">
        <v>0</v>
      </c>
      <c r="C98307" s="56"/>
      <c r="AC98307" s="56"/>
      <c r="AD98307" s="56"/>
      <c r="AE98307" s="56"/>
    </row>
    <row r="98308" spans="1:31" x14ac:dyDescent="0.25">
      <c r="A98308" s="41">
        <v>0</v>
      </c>
      <c r="C98308" s="56"/>
      <c r="AC98308" s="56"/>
      <c r="AD98308" s="56"/>
      <c r="AE98308" s="56"/>
    </row>
    <row r="98309" spans="1:31" x14ac:dyDescent="0.25">
      <c r="A98309" s="41">
        <v>0</v>
      </c>
      <c r="C98309" s="56"/>
      <c r="AC98309" s="56"/>
      <c r="AD98309" s="56"/>
      <c r="AE98309" s="56"/>
    </row>
    <row r="98310" spans="1:31" x14ac:dyDescent="0.25">
      <c r="A98310" s="41">
        <v>0</v>
      </c>
      <c r="C98310" s="56"/>
      <c r="AC98310" s="56"/>
      <c r="AD98310" s="56"/>
      <c r="AE98310" s="56"/>
    </row>
    <row r="98311" spans="1:31" x14ac:dyDescent="0.25">
      <c r="A98311" s="41">
        <v>0</v>
      </c>
      <c r="C98311" s="56"/>
      <c r="AC98311" s="56"/>
      <c r="AD98311" s="56"/>
      <c r="AE98311" s="56"/>
    </row>
    <row r="98312" spans="1:31" x14ac:dyDescent="0.25">
      <c r="A98312" s="41">
        <v>0</v>
      </c>
      <c r="C98312" s="56"/>
      <c r="AC98312" s="56"/>
      <c r="AD98312" s="56"/>
      <c r="AE98312" s="56"/>
    </row>
    <row r="98313" spans="1:31" x14ac:dyDescent="0.25">
      <c r="A98313" s="41">
        <v>0</v>
      </c>
      <c r="C98313" s="56"/>
      <c r="AC98313" s="56"/>
      <c r="AD98313" s="56"/>
      <c r="AE98313" s="56"/>
    </row>
    <row r="98314" spans="1:31" x14ac:dyDescent="0.25">
      <c r="A98314" s="41">
        <v>0</v>
      </c>
      <c r="C98314" s="56"/>
      <c r="AC98314" s="56"/>
      <c r="AD98314" s="56"/>
      <c r="AE98314" s="56"/>
    </row>
    <row r="98315" spans="1:31" x14ac:dyDescent="0.25">
      <c r="A98315" s="41">
        <v>0</v>
      </c>
      <c r="C98315" s="56"/>
      <c r="AC98315" s="56"/>
      <c r="AD98315" s="56"/>
      <c r="AE98315" s="56"/>
    </row>
    <row r="98316" spans="1:31" x14ac:dyDescent="0.25">
      <c r="A98316" s="41">
        <v>0</v>
      </c>
      <c r="C98316" s="56"/>
      <c r="AC98316" s="56"/>
      <c r="AD98316" s="56"/>
      <c r="AE98316" s="56"/>
    </row>
    <row r="98317" spans="1:31" x14ac:dyDescent="0.25">
      <c r="A98317" s="41">
        <v>0</v>
      </c>
      <c r="C98317" s="56"/>
      <c r="AC98317" s="56"/>
      <c r="AD98317" s="56"/>
      <c r="AE98317" s="56"/>
    </row>
    <row r="98318" spans="1:31" x14ac:dyDescent="0.25">
      <c r="A98318" s="41">
        <v>0</v>
      </c>
      <c r="C98318" s="56"/>
      <c r="AC98318" s="56"/>
      <c r="AD98318" s="56"/>
      <c r="AE98318" s="56"/>
    </row>
    <row r="98319" spans="1:31" x14ac:dyDescent="0.25">
      <c r="A98319" s="41">
        <v>0</v>
      </c>
      <c r="C98319" s="56"/>
      <c r="AC98319" s="56"/>
      <c r="AD98319" s="56"/>
      <c r="AE98319" s="56"/>
    </row>
    <row r="98320" spans="1:31" x14ac:dyDescent="0.25">
      <c r="A98320" s="41">
        <v>0</v>
      </c>
      <c r="C98320" s="56"/>
      <c r="AC98320" s="56"/>
      <c r="AD98320" s="56"/>
      <c r="AE98320" s="56"/>
    </row>
    <row r="98321" spans="1:31" x14ac:dyDescent="0.25">
      <c r="A98321" s="41">
        <v>0</v>
      </c>
      <c r="C98321" s="56"/>
      <c r="AC98321" s="56"/>
      <c r="AD98321" s="56"/>
      <c r="AE98321" s="56"/>
    </row>
    <row r="98322" spans="1:31" x14ac:dyDescent="0.25">
      <c r="A98322" s="41">
        <v>0</v>
      </c>
      <c r="C98322" s="56"/>
      <c r="AC98322" s="56"/>
      <c r="AD98322" s="56"/>
      <c r="AE98322" s="56"/>
    </row>
    <row r="98323" spans="1:31" x14ac:dyDescent="0.25">
      <c r="A98323" s="41">
        <v>0</v>
      </c>
      <c r="C98323" s="56"/>
      <c r="AC98323" s="56"/>
      <c r="AD98323" s="56"/>
      <c r="AE98323" s="56"/>
    </row>
    <row r="98324" spans="1:31" x14ac:dyDescent="0.25">
      <c r="A98324" s="41">
        <v>0</v>
      </c>
      <c r="C98324" s="56"/>
      <c r="AC98324" s="56"/>
      <c r="AD98324" s="56"/>
      <c r="AE98324" s="56"/>
    </row>
    <row r="98325" spans="1:31" x14ac:dyDescent="0.25">
      <c r="A98325" s="41">
        <v>0</v>
      </c>
      <c r="C98325" s="56"/>
      <c r="AC98325" s="56"/>
      <c r="AD98325" s="56"/>
      <c r="AE98325" s="56"/>
    </row>
    <row r="98326" spans="1:31" x14ac:dyDescent="0.25">
      <c r="A98326" s="41">
        <v>0</v>
      </c>
      <c r="C98326" s="56"/>
      <c r="AC98326" s="56"/>
      <c r="AD98326" s="56"/>
      <c r="AE98326" s="56"/>
    </row>
    <row r="98327" spans="1:31" x14ac:dyDescent="0.25">
      <c r="A98327" s="41">
        <v>0</v>
      </c>
      <c r="C98327" s="56"/>
      <c r="AC98327" s="56"/>
      <c r="AD98327" s="56"/>
      <c r="AE98327" s="56"/>
    </row>
    <row r="98328" spans="1:31" x14ac:dyDescent="0.25">
      <c r="A98328" s="41">
        <v>0</v>
      </c>
      <c r="C98328" s="56"/>
      <c r="AC98328" s="56"/>
      <c r="AD98328" s="56"/>
      <c r="AE98328" s="56"/>
    </row>
    <row r="98329" spans="1:31" x14ac:dyDescent="0.25">
      <c r="A98329" s="41">
        <v>0</v>
      </c>
      <c r="C98329" s="56"/>
      <c r="AC98329" s="56"/>
      <c r="AD98329" s="56"/>
      <c r="AE98329" s="56"/>
    </row>
    <row r="98330" spans="1:31" x14ac:dyDescent="0.25">
      <c r="A98330" s="41">
        <v>0</v>
      </c>
      <c r="C98330" s="56"/>
      <c r="AC98330" s="56"/>
      <c r="AD98330" s="56"/>
      <c r="AE98330" s="56"/>
    </row>
    <row r="98331" spans="1:31" x14ac:dyDescent="0.25">
      <c r="A98331" s="41">
        <v>0</v>
      </c>
      <c r="C98331" s="56"/>
      <c r="AC98331" s="56"/>
      <c r="AD98331" s="56"/>
      <c r="AE98331" s="56"/>
    </row>
    <row r="98332" spans="1:31" x14ac:dyDescent="0.25">
      <c r="A98332" s="41">
        <v>0</v>
      </c>
      <c r="C98332" s="56"/>
      <c r="AC98332" s="56"/>
      <c r="AD98332" s="56"/>
      <c r="AE98332" s="56"/>
    </row>
    <row r="98333" spans="1:31" x14ac:dyDescent="0.25">
      <c r="A98333" s="41">
        <v>0</v>
      </c>
      <c r="C98333" s="56"/>
      <c r="AC98333" s="56"/>
      <c r="AD98333" s="56"/>
      <c r="AE98333" s="56"/>
    </row>
    <row r="98334" spans="1:31" x14ac:dyDescent="0.25">
      <c r="A98334" s="41">
        <v>0</v>
      </c>
      <c r="C98334" s="56"/>
      <c r="AC98334" s="56"/>
      <c r="AD98334" s="56"/>
      <c r="AE98334" s="56"/>
    </row>
    <row r="98335" spans="1:31" x14ac:dyDescent="0.25">
      <c r="A98335" s="41">
        <v>0</v>
      </c>
      <c r="C98335" s="56"/>
      <c r="AC98335" s="56"/>
      <c r="AD98335" s="56"/>
      <c r="AE98335" s="56"/>
    </row>
    <row r="98336" spans="1:31" x14ac:dyDescent="0.25">
      <c r="A98336" s="41">
        <v>0</v>
      </c>
      <c r="C98336" s="56"/>
      <c r="AC98336" s="56"/>
      <c r="AD98336" s="56"/>
      <c r="AE98336" s="56"/>
    </row>
    <row r="98337" spans="1:31" x14ac:dyDescent="0.25">
      <c r="A98337" s="41">
        <v>0</v>
      </c>
      <c r="C98337" s="56"/>
      <c r="AC98337" s="56"/>
      <c r="AD98337" s="56"/>
      <c r="AE98337" s="56"/>
    </row>
    <row r="98338" spans="1:31" x14ac:dyDescent="0.25">
      <c r="A98338" s="41">
        <v>0</v>
      </c>
      <c r="C98338" s="56"/>
      <c r="AC98338" s="56"/>
      <c r="AD98338" s="56"/>
      <c r="AE98338" s="56"/>
    </row>
    <row r="98339" spans="1:31" x14ac:dyDescent="0.25">
      <c r="A98339" s="41">
        <v>0</v>
      </c>
      <c r="C98339" s="56"/>
      <c r="AC98339" s="56"/>
      <c r="AD98339" s="56"/>
      <c r="AE98339" s="56"/>
    </row>
    <row r="98340" spans="1:31" x14ac:dyDescent="0.25">
      <c r="A98340" s="41">
        <v>0</v>
      </c>
      <c r="C98340" s="56"/>
      <c r="AC98340" s="56"/>
      <c r="AD98340" s="56"/>
      <c r="AE98340" s="56"/>
    </row>
    <row r="98341" spans="1:31" x14ac:dyDescent="0.25">
      <c r="A98341" s="41">
        <v>0</v>
      </c>
      <c r="C98341" s="56"/>
      <c r="AC98341" s="56"/>
      <c r="AD98341" s="56"/>
      <c r="AE98341" s="56"/>
    </row>
    <row r="98342" spans="1:31" x14ac:dyDescent="0.25">
      <c r="A98342" s="41">
        <v>0</v>
      </c>
      <c r="C98342" s="56"/>
      <c r="AC98342" s="56"/>
      <c r="AD98342" s="56"/>
      <c r="AE98342" s="56"/>
    </row>
    <row r="98343" spans="1:31" x14ac:dyDescent="0.25">
      <c r="A98343" s="41">
        <v>0</v>
      </c>
      <c r="C98343" s="56"/>
      <c r="AC98343" s="56"/>
      <c r="AD98343" s="56"/>
      <c r="AE98343" s="56"/>
    </row>
    <row r="98344" spans="1:31" x14ac:dyDescent="0.25">
      <c r="A98344" s="41">
        <v>0</v>
      </c>
      <c r="C98344" s="56"/>
      <c r="AC98344" s="56"/>
      <c r="AD98344" s="56"/>
      <c r="AE98344" s="56"/>
    </row>
    <row r="98345" spans="1:31" x14ac:dyDescent="0.25">
      <c r="A98345" s="41">
        <v>0</v>
      </c>
      <c r="C98345" s="56"/>
      <c r="AC98345" s="56"/>
      <c r="AD98345" s="56"/>
      <c r="AE98345" s="56"/>
    </row>
    <row r="98346" spans="1:31" x14ac:dyDescent="0.25">
      <c r="A98346" s="41">
        <v>0</v>
      </c>
      <c r="C98346" s="56"/>
      <c r="AC98346" s="56"/>
      <c r="AD98346" s="56"/>
      <c r="AE98346" s="56"/>
    </row>
    <row r="98347" spans="1:31" x14ac:dyDescent="0.25">
      <c r="A98347" s="41">
        <v>0</v>
      </c>
      <c r="C98347" s="56"/>
      <c r="AC98347" s="56"/>
      <c r="AD98347" s="56"/>
      <c r="AE98347" s="56"/>
    </row>
    <row r="98348" spans="1:31" x14ac:dyDescent="0.25">
      <c r="A98348" s="41">
        <v>0</v>
      </c>
      <c r="C98348" s="56"/>
      <c r="AC98348" s="56"/>
      <c r="AD98348" s="56"/>
      <c r="AE98348" s="56"/>
    </row>
    <row r="98349" spans="1:31" x14ac:dyDescent="0.25">
      <c r="A98349" s="41">
        <v>0</v>
      </c>
      <c r="C98349" s="56"/>
      <c r="AC98349" s="56"/>
      <c r="AD98349" s="56"/>
      <c r="AE98349" s="56"/>
    </row>
    <row r="98350" spans="1:31" x14ac:dyDescent="0.25">
      <c r="A98350" s="41">
        <v>0</v>
      </c>
      <c r="C98350" s="56"/>
      <c r="AC98350" s="56"/>
      <c r="AD98350" s="56"/>
      <c r="AE98350" s="56"/>
    </row>
    <row r="98351" spans="1:31" x14ac:dyDescent="0.25">
      <c r="A98351" s="41">
        <v>0</v>
      </c>
      <c r="C98351" s="56"/>
      <c r="AC98351" s="56"/>
      <c r="AD98351" s="56"/>
      <c r="AE98351" s="56"/>
    </row>
    <row r="98352" spans="1:31" x14ac:dyDescent="0.25">
      <c r="A98352" s="41">
        <v>0</v>
      </c>
      <c r="C98352" s="56"/>
      <c r="AC98352" s="56"/>
      <c r="AD98352" s="56"/>
      <c r="AE98352" s="56"/>
    </row>
    <row r="98353" spans="1:31" x14ac:dyDescent="0.25">
      <c r="A98353" s="41">
        <v>0</v>
      </c>
      <c r="C98353" s="56"/>
      <c r="AC98353" s="56"/>
      <c r="AD98353" s="56"/>
      <c r="AE98353" s="56"/>
    </row>
    <row r="98354" spans="1:31" x14ac:dyDescent="0.25">
      <c r="A98354" s="41">
        <v>0</v>
      </c>
      <c r="C98354" s="56"/>
      <c r="AC98354" s="56"/>
      <c r="AD98354" s="56"/>
      <c r="AE98354" s="56"/>
    </row>
    <row r="98355" spans="1:31" x14ac:dyDescent="0.25">
      <c r="A98355" s="41">
        <v>0</v>
      </c>
      <c r="C98355" s="56"/>
      <c r="AC98355" s="56"/>
      <c r="AD98355" s="56"/>
      <c r="AE98355" s="56"/>
    </row>
    <row r="98356" spans="1:31" x14ac:dyDescent="0.25">
      <c r="A98356" s="41">
        <v>0</v>
      </c>
      <c r="C98356" s="56"/>
      <c r="AC98356" s="56"/>
      <c r="AD98356" s="56"/>
      <c r="AE98356" s="56"/>
    </row>
    <row r="98357" spans="1:31" x14ac:dyDescent="0.25">
      <c r="A98357" s="41">
        <v>0</v>
      </c>
      <c r="C98357" s="56"/>
      <c r="AC98357" s="56"/>
      <c r="AD98357" s="56"/>
      <c r="AE98357" s="56"/>
    </row>
    <row r="98358" spans="1:31" x14ac:dyDescent="0.25">
      <c r="A98358" s="41">
        <v>0</v>
      </c>
      <c r="C98358" s="56"/>
      <c r="AC98358" s="56"/>
      <c r="AD98358" s="56"/>
      <c r="AE98358" s="56"/>
    </row>
    <row r="98359" spans="1:31" x14ac:dyDescent="0.25">
      <c r="A98359" s="41">
        <v>0</v>
      </c>
      <c r="C98359" s="56"/>
      <c r="AC98359" s="56"/>
      <c r="AD98359" s="56"/>
      <c r="AE98359" s="56"/>
    </row>
    <row r="98360" spans="1:31" x14ac:dyDescent="0.25">
      <c r="A98360" s="41">
        <v>0</v>
      </c>
      <c r="C98360" s="56"/>
      <c r="AC98360" s="56"/>
      <c r="AD98360" s="56"/>
      <c r="AE98360" s="56"/>
    </row>
    <row r="98361" spans="1:31" x14ac:dyDescent="0.25">
      <c r="A98361" s="41">
        <v>0</v>
      </c>
      <c r="C98361" s="56"/>
      <c r="AC98361" s="56"/>
      <c r="AD98361" s="56"/>
      <c r="AE98361" s="56"/>
    </row>
    <row r="98362" spans="1:31" x14ac:dyDescent="0.25">
      <c r="A98362" s="41">
        <v>0</v>
      </c>
      <c r="C98362" s="56"/>
      <c r="AC98362" s="56"/>
      <c r="AD98362" s="56"/>
      <c r="AE98362" s="56"/>
    </row>
    <row r="98363" spans="1:31" x14ac:dyDescent="0.25">
      <c r="A98363" s="41">
        <v>0</v>
      </c>
      <c r="C98363" s="56"/>
      <c r="AC98363" s="56"/>
      <c r="AD98363" s="56"/>
      <c r="AE98363" s="56"/>
    </row>
    <row r="98364" spans="1:31" x14ac:dyDescent="0.25">
      <c r="A98364" s="41">
        <v>0</v>
      </c>
      <c r="C98364" s="56"/>
      <c r="AC98364" s="56"/>
      <c r="AD98364" s="56"/>
      <c r="AE98364" s="56"/>
    </row>
    <row r="98365" spans="1:31" x14ac:dyDescent="0.25">
      <c r="A98365" s="41">
        <v>0</v>
      </c>
      <c r="C98365" s="56"/>
      <c r="AC98365" s="56"/>
      <c r="AD98365" s="56"/>
      <c r="AE98365" s="56"/>
    </row>
    <row r="98366" spans="1:31" x14ac:dyDescent="0.25">
      <c r="A98366" s="41">
        <v>0</v>
      </c>
      <c r="C98366" s="56"/>
      <c r="AC98366" s="56"/>
      <c r="AD98366" s="56"/>
      <c r="AE98366" s="56"/>
    </row>
    <row r="98367" spans="1:31" x14ac:dyDescent="0.25">
      <c r="A98367" s="41">
        <v>0</v>
      </c>
      <c r="C98367" s="56"/>
      <c r="AC98367" s="56"/>
      <c r="AD98367" s="56"/>
      <c r="AE98367" s="56"/>
    </row>
    <row r="98368" spans="1:31" x14ac:dyDescent="0.25">
      <c r="A98368" s="41">
        <v>0</v>
      </c>
      <c r="C98368" s="56"/>
      <c r="AC98368" s="56"/>
      <c r="AD98368" s="56"/>
      <c r="AE98368" s="56"/>
    </row>
    <row r="98369" spans="1:31" x14ac:dyDescent="0.25">
      <c r="A98369" s="41">
        <v>0</v>
      </c>
      <c r="C98369" s="56"/>
      <c r="AC98369" s="56"/>
      <c r="AD98369" s="56"/>
      <c r="AE98369" s="56"/>
    </row>
    <row r="98370" spans="1:31" x14ac:dyDescent="0.25">
      <c r="A98370" s="41">
        <v>0</v>
      </c>
      <c r="C98370" s="56"/>
      <c r="AC98370" s="56"/>
      <c r="AD98370" s="56"/>
      <c r="AE98370" s="56"/>
    </row>
    <row r="98371" spans="1:31" x14ac:dyDescent="0.25">
      <c r="A98371" s="41">
        <v>0</v>
      </c>
      <c r="C98371" s="56"/>
      <c r="AC98371" s="56"/>
      <c r="AD98371" s="56"/>
      <c r="AE98371" s="56"/>
    </row>
    <row r="98372" spans="1:31" x14ac:dyDescent="0.25">
      <c r="A98372" s="41">
        <v>0</v>
      </c>
      <c r="C98372" s="56"/>
      <c r="AC98372" s="56"/>
      <c r="AD98372" s="56"/>
      <c r="AE98372" s="56"/>
    </row>
    <row r="98373" spans="1:31" x14ac:dyDescent="0.25">
      <c r="A98373" s="41">
        <v>0</v>
      </c>
      <c r="C98373" s="56"/>
      <c r="AC98373" s="56"/>
      <c r="AD98373" s="56"/>
      <c r="AE98373" s="56"/>
    </row>
    <row r="98374" spans="1:31" x14ac:dyDescent="0.25">
      <c r="A98374" s="41">
        <v>0</v>
      </c>
      <c r="C98374" s="56"/>
      <c r="AC98374" s="56"/>
      <c r="AD98374" s="56"/>
      <c r="AE98374" s="56"/>
    </row>
    <row r="98375" spans="1:31" x14ac:dyDescent="0.25">
      <c r="A98375" s="41">
        <v>0</v>
      </c>
      <c r="C98375" s="56"/>
      <c r="AC98375" s="56"/>
      <c r="AD98375" s="56"/>
      <c r="AE98375" s="56"/>
    </row>
    <row r="98376" spans="1:31" x14ac:dyDescent="0.25">
      <c r="A98376" s="41">
        <v>0</v>
      </c>
      <c r="C98376" s="56"/>
      <c r="AC98376" s="56"/>
      <c r="AD98376" s="56"/>
      <c r="AE98376" s="56"/>
    </row>
    <row r="98377" spans="1:31" x14ac:dyDescent="0.25">
      <c r="A98377" s="41">
        <v>0</v>
      </c>
      <c r="C98377" s="56"/>
      <c r="AC98377" s="56"/>
      <c r="AD98377" s="56"/>
      <c r="AE98377" s="56"/>
    </row>
    <row r="98378" spans="1:31" x14ac:dyDescent="0.25">
      <c r="A98378" s="41">
        <v>0</v>
      </c>
      <c r="C98378" s="56"/>
      <c r="AC98378" s="56"/>
      <c r="AD98378" s="56"/>
      <c r="AE98378" s="56"/>
    </row>
    <row r="98379" spans="1:31" x14ac:dyDescent="0.25">
      <c r="A98379" s="41">
        <v>0</v>
      </c>
      <c r="C98379" s="56"/>
      <c r="AC98379" s="56"/>
      <c r="AD98379" s="56"/>
      <c r="AE98379" s="56"/>
    </row>
    <row r="98380" spans="1:31" x14ac:dyDescent="0.25">
      <c r="A98380" s="41">
        <v>0</v>
      </c>
      <c r="C98380" s="56"/>
      <c r="AC98380" s="56"/>
      <c r="AD98380" s="56"/>
      <c r="AE98380" s="56"/>
    </row>
    <row r="98381" spans="1:31" x14ac:dyDescent="0.25">
      <c r="A98381" s="41">
        <v>0</v>
      </c>
      <c r="C98381" s="56"/>
      <c r="AC98381" s="56"/>
      <c r="AD98381" s="56"/>
      <c r="AE98381" s="56"/>
    </row>
    <row r="98382" spans="1:31" x14ac:dyDescent="0.25">
      <c r="A98382" s="41">
        <v>0</v>
      </c>
      <c r="C98382" s="56"/>
      <c r="AC98382" s="56"/>
      <c r="AD98382" s="56"/>
      <c r="AE98382" s="56"/>
    </row>
    <row r="98383" spans="1:31" x14ac:dyDescent="0.25">
      <c r="A98383" s="41">
        <v>0</v>
      </c>
      <c r="C98383" s="56"/>
      <c r="AC98383" s="56"/>
      <c r="AD98383" s="56"/>
      <c r="AE98383" s="56"/>
    </row>
    <row r="98384" spans="1:31" x14ac:dyDescent="0.25">
      <c r="A98384" s="41">
        <v>0</v>
      </c>
      <c r="C98384" s="56"/>
      <c r="AC98384" s="56"/>
      <c r="AD98384" s="56"/>
      <c r="AE98384" s="56"/>
    </row>
    <row r="98385" spans="1:31" x14ac:dyDescent="0.25">
      <c r="A98385" s="41">
        <v>0</v>
      </c>
      <c r="C98385" s="56"/>
      <c r="AC98385" s="56"/>
      <c r="AD98385" s="56"/>
      <c r="AE98385" s="56"/>
    </row>
    <row r="98386" spans="1:31" x14ac:dyDescent="0.25">
      <c r="A98386" s="41">
        <v>0</v>
      </c>
      <c r="C98386" s="56"/>
      <c r="AC98386" s="56"/>
      <c r="AD98386" s="56"/>
      <c r="AE98386" s="56"/>
    </row>
    <row r="98387" spans="1:31" x14ac:dyDescent="0.25">
      <c r="A98387" s="41">
        <v>0</v>
      </c>
      <c r="C98387" s="56"/>
      <c r="AC98387" s="56"/>
      <c r="AD98387" s="56"/>
      <c r="AE98387" s="56"/>
    </row>
    <row r="98388" spans="1:31" x14ac:dyDescent="0.25">
      <c r="A98388" s="41">
        <v>0</v>
      </c>
      <c r="C98388" s="56"/>
      <c r="AC98388" s="56"/>
      <c r="AD98388" s="56"/>
      <c r="AE98388" s="56"/>
    </row>
    <row r="98389" spans="1:31" x14ac:dyDescent="0.25">
      <c r="A98389" s="41">
        <v>0</v>
      </c>
      <c r="C98389" s="56"/>
      <c r="AC98389" s="56"/>
      <c r="AD98389" s="56"/>
      <c r="AE98389" s="56"/>
    </row>
    <row r="98390" spans="1:31" x14ac:dyDescent="0.25">
      <c r="A98390" s="41">
        <v>0</v>
      </c>
      <c r="C98390" s="56"/>
      <c r="AC98390" s="56"/>
      <c r="AD98390" s="56"/>
      <c r="AE98390" s="56"/>
    </row>
    <row r="98391" spans="1:31" x14ac:dyDescent="0.25">
      <c r="A98391" s="41">
        <v>0</v>
      </c>
      <c r="C98391" s="56"/>
      <c r="AC98391" s="56"/>
      <c r="AD98391" s="56"/>
      <c r="AE98391" s="56"/>
    </row>
    <row r="98392" spans="1:31" x14ac:dyDescent="0.25">
      <c r="A98392" s="41">
        <v>0</v>
      </c>
      <c r="C98392" s="56"/>
      <c r="AC98392" s="56"/>
      <c r="AD98392" s="56"/>
      <c r="AE98392" s="56"/>
    </row>
    <row r="98393" spans="1:31" x14ac:dyDescent="0.25">
      <c r="A98393" s="41">
        <v>0</v>
      </c>
      <c r="C98393" s="56"/>
      <c r="AC98393" s="56"/>
      <c r="AD98393" s="56"/>
      <c r="AE98393" s="56"/>
    </row>
    <row r="98394" spans="1:31" x14ac:dyDescent="0.25">
      <c r="A98394" s="41">
        <v>0</v>
      </c>
      <c r="C98394" s="56"/>
      <c r="AC98394" s="56"/>
      <c r="AD98394" s="56"/>
      <c r="AE98394" s="56"/>
    </row>
    <row r="98395" spans="1:31" x14ac:dyDescent="0.25">
      <c r="A98395" s="41">
        <v>0</v>
      </c>
      <c r="C98395" s="56"/>
      <c r="AC98395" s="56"/>
      <c r="AD98395" s="56"/>
      <c r="AE98395" s="56"/>
    </row>
    <row r="98396" spans="1:31" x14ac:dyDescent="0.25">
      <c r="A98396" s="41">
        <v>0</v>
      </c>
      <c r="C98396" s="56"/>
      <c r="AC98396" s="56"/>
      <c r="AD98396" s="56"/>
      <c r="AE98396" s="56"/>
    </row>
    <row r="98397" spans="1:31" x14ac:dyDescent="0.25">
      <c r="A98397" s="41">
        <v>0</v>
      </c>
      <c r="C98397" s="56"/>
      <c r="AC98397" s="56"/>
      <c r="AD98397" s="56"/>
      <c r="AE98397" s="56"/>
    </row>
    <row r="98398" spans="1:31" x14ac:dyDescent="0.25">
      <c r="A98398" s="41">
        <v>0</v>
      </c>
      <c r="C98398" s="56"/>
      <c r="AC98398" s="56"/>
      <c r="AD98398" s="56"/>
      <c r="AE98398" s="56"/>
    </row>
    <row r="98399" spans="1:31" x14ac:dyDescent="0.25">
      <c r="A98399" s="41">
        <v>0</v>
      </c>
      <c r="C98399" s="56"/>
      <c r="AC98399" s="56"/>
      <c r="AD98399" s="56"/>
      <c r="AE98399" s="56"/>
    </row>
    <row r="98400" spans="1:31" x14ac:dyDescent="0.25">
      <c r="A98400" s="41">
        <v>0</v>
      </c>
      <c r="C98400" s="56"/>
      <c r="AC98400" s="56"/>
      <c r="AD98400" s="56"/>
      <c r="AE98400" s="56"/>
    </row>
    <row r="98401" spans="1:31" x14ac:dyDescent="0.25">
      <c r="A98401" s="41">
        <v>0</v>
      </c>
      <c r="C98401" s="56"/>
      <c r="AC98401" s="56"/>
      <c r="AD98401" s="56"/>
      <c r="AE98401" s="56"/>
    </row>
    <row r="98402" spans="1:31" x14ac:dyDescent="0.25">
      <c r="A98402" s="41">
        <v>15</v>
      </c>
      <c r="C98402" s="56"/>
      <c r="AC98402" s="56"/>
      <c r="AD98402" s="56"/>
      <c r="AE98402" s="56"/>
    </row>
    <row r="98403" spans="1:31" x14ac:dyDescent="0.25">
      <c r="A98403" s="41">
        <v>0</v>
      </c>
      <c r="C98403" s="56"/>
      <c r="AC98403" s="56"/>
      <c r="AD98403" s="56"/>
      <c r="AE98403" s="56"/>
    </row>
    <row r="98404" spans="1:31" x14ac:dyDescent="0.25">
      <c r="A98404" s="41">
        <v>62656</v>
      </c>
      <c r="C98404" s="56"/>
      <c r="AC98404" s="56"/>
      <c r="AD98404" s="56"/>
      <c r="AE98404" s="56"/>
    </row>
    <row r="98405" spans="1:31" x14ac:dyDescent="0.25">
      <c r="A98405" s="41">
        <v>0</v>
      </c>
      <c r="C98405" s="56"/>
      <c r="AC98405" s="56"/>
      <c r="AD98405" s="56"/>
      <c r="AE98405" s="56"/>
    </row>
    <row r="98406" spans="1:31" x14ac:dyDescent="0.25">
      <c r="A98406" s="41">
        <v>0</v>
      </c>
      <c r="C98406" s="56"/>
      <c r="AC98406" s="56"/>
      <c r="AD98406" s="56"/>
      <c r="AE98406" s="56"/>
    </row>
    <row r="98407" spans="1:31" x14ac:dyDescent="0.25">
      <c r="A98407" s="41">
        <v>0</v>
      </c>
      <c r="C98407" s="56"/>
      <c r="AC98407" s="56"/>
      <c r="AD98407" s="56"/>
      <c r="AE98407" s="56"/>
    </row>
    <row r="98408" spans="1:31" x14ac:dyDescent="0.25">
      <c r="A98408" s="41">
        <v>0</v>
      </c>
      <c r="C98408" s="56"/>
      <c r="AC98408" s="56"/>
      <c r="AD98408" s="56"/>
      <c r="AE98408" s="56"/>
    </row>
    <row r="98409" spans="1:31" x14ac:dyDescent="0.25">
      <c r="A98409" s="41">
        <v>0</v>
      </c>
      <c r="C98409" s="56"/>
      <c r="AC98409" s="56"/>
      <c r="AD98409" s="56"/>
      <c r="AE98409" s="56"/>
    </row>
    <row r="98410" spans="1:31" x14ac:dyDescent="0.25">
      <c r="A98410" s="41">
        <v>0</v>
      </c>
      <c r="C98410" s="56"/>
      <c r="AC98410" s="56"/>
      <c r="AD98410" s="56"/>
      <c r="AE98410" s="56"/>
    </row>
    <row r="98411" spans="1:31" x14ac:dyDescent="0.25">
      <c r="A98411" s="41">
        <v>0</v>
      </c>
      <c r="C98411" s="56"/>
      <c r="AC98411" s="56"/>
      <c r="AD98411" s="56"/>
      <c r="AE98411" s="56"/>
    </row>
    <row r="98412" spans="1:31" x14ac:dyDescent="0.25">
      <c r="A98412" s="41">
        <v>0</v>
      </c>
      <c r="C98412" s="56"/>
      <c r="AC98412" s="56"/>
      <c r="AD98412" s="56"/>
      <c r="AE98412" s="56"/>
    </row>
    <row r="98413" spans="1:31" x14ac:dyDescent="0.25">
      <c r="A98413" s="41">
        <v>0</v>
      </c>
      <c r="C98413" s="56"/>
      <c r="AC98413" s="56"/>
      <c r="AD98413" s="56"/>
      <c r="AE98413" s="56"/>
    </row>
    <row r="98414" spans="1:31" x14ac:dyDescent="0.25">
      <c r="A98414" s="41">
        <v>0</v>
      </c>
      <c r="C98414" s="56"/>
      <c r="AC98414" s="56"/>
      <c r="AD98414" s="56"/>
      <c r="AE98414" s="56"/>
    </row>
    <row r="98415" spans="1:31" x14ac:dyDescent="0.25">
      <c r="A98415" s="41">
        <v>0</v>
      </c>
      <c r="C98415" s="56"/>
      <c r="AC98415" s="56"/>
      <c r="AD98415" s="56"/>
      <c r="AE98415" s="56"/>
    </row>
    <row r="98416" spans="1:31" x14ac:dyDescent="0.25">
      <c r="A98416" s="41">
        <v>0</v>
      </c>
      <c r="C98416" s="56"/>
      <c r="AC98416" s="56"/>
      <c r="AD98416" s="56"/>
      <c r="AE98416" s="56"/>
    </row>
    <row r="98417" spans="1:31" x14ac:dyDescent="0.25">
      <c r="A98417" s="41">
        <v>0</v>
      </c>
      <c r="C98417" s="56"/>
      <c r="AC98417" s="56"/>
      <c r="AD98417" s="56"/>
      <c r="AE98417" s="56"/>
    </row>
    <row r="98418" spans="1:31" x14ac:dyDescent="0.25">
      <c r="A98418" s="41">
        <v>0</v>
      </c>
      <c r="C98418" s="56"/>
      <c r="AC98418" s="56"/>
      <c r="AD98418" s="56"/>
      <c r="AE98418" s="56"/>
    </row>
    <row r="98419" spans="1:31" x14ac:dyDescent="0.25">
      <c r="A98419" s="41">
        <v>0</v>
      </c>
      <c r="C98419" s="56"/>
      <c r="AC98419" s="56"/>
      <c r="AD98419" s="56"/>
      <c r="AE98419" s="56"/>
    </row>
    <row r="98420" spans="1:31" x14ac:dyDescent="0.25">
      <c r="A98420" s="41">
        <v>0</v>
      </c>
      <c r="C98420" s="56"/>
      <c r="AC98420" s="56"/>
      <c r="AD98420" s="56"/>
      <c r="AE98420" s="56"/>
    </row>
    <row r="98421" spans="1:31" x14ac:dyDescent="0.25">
      <c r="A98421" s="41">
        <v>0</v>
      </c>
      <c r="C98421" s="56"/>
      <c r="AC98421" s="56"/>
      <c r="AD98421" s="56"/>
      <c r="AE98421" s="56"/>
    </row>
    <row r="98422" spans="1:31" x14ac:dyDescent="0.25">
      <c r="A98422" s="41">
        <v>0</v>
      </c>
      <c r="C98422" s="56"/>
      <c r="AC98422" s="56"/>
      <c r="AD98422" s="56"/>
      <c r="AE98422" s="56"/>
    </row>
    <row r="98423" spans="1:31" x14ac:dyDescent="0.25">
      <c r="A98423" s="41">
        <v>0</v>
      </c>
      <c r="C98423" s="56"/>
      <c r="AC98423" s="56"/>
      <c r="AD98423" s="56"/>
      <c r="AE98423" s="56"/>
    </row>
    <row r="98424" spans="1:31" x14ac:dyDescent="0.25">
      <c r="A98424" s="41">
        <v>0</v>
      </c>
      <c r="C98424" s="56"/>
      <c r="AC98424" s="56"/>
      <c r="AD98424" s="56"/>
      <c r="AE98424" s="56"/>
    </row>
    <row r="98425" spans="1:31" x14ac:dyDescent="0.25">
      <c r="A98425" s="41">
        <v>0</v>
      </c>
      <c r="C98425" s="56"/>
      <c r="AC98425" s="56"/>
      <c r="AD98425" s="56"/>
      <c r="AE98425" s="56"/>
    </row>
    <row r="98426" spans="1:31" x14ac:dyDescent="0.25">
      <c r="A98426" s="41">
        <v>0</v>
      </c>
      <c r="C98426" s="56"/>
      <c r="AC98426" s="56"/>
      <c r="AD98426" s="56"/>
      <c r="AE98426" s="56"/>
    </row>
    <row r="98427" spans="1:31" x14ac:dyDescent="0.25">
      <c r="A98427" s="41">
        <v>0</v>
      </c>
      <c r="C98427" s="56"/>
      <c r="AC98427" s="56"/>
      <c r="AD98427" s="56"/>
      <c r="AE98427" s="56"/>
    </row>
    <row r="98428" spans="1:31" x14ac:dyDescent="0.25">
      <c r="A98428" s="41">
        <v>0</v>
      </c>
      <c r="C98428" s="56"/>
      <c r="AC98428" s="56"/>
      <c r="AD98428" s="56"/>
      <c r="AE98428" s="56"/>
    </row>
    <row r="98429" spans="1:31" x14ac:dyDescent="0.25">
      <c r="A98429" s="41">
        <v>0</v>
      </c>
      <c r="C98429" s="56"/>
      <c r="AC98429" s="56"/>
      <c r="AD98429" s="56"/>
      <c r="AE98429" s="56"/>
    </row>
    <row r="98430" spans="1:31" x14ac:dyDescent="0.25">
      <c r="A98430" s="41">
        <v>0</v>
      </c>
      <c r="C98430" s="56"/>
      <c r="AC98430" s="56"/>
      <c r="AD98430" s="56"/>
      <c r="AE98430" s="56"/>
    </row>
    <row r="98431" spans="1:31" x14ac:dyDescent="0.25">
      <c r="A98431" s="41">
        <v>0</v>
      </c>
      <c r="C98431" s="56"/>
      <c r="AC98431" s="56"/>
      <c r="AD98431" s="56"/>
      <c r="AE98431" s="56"/>
    </row>
    <row r="98432" spans="1:31" x14ac:dyDescent="0.25">
      <c r="A98432" s="41">
        <v>0</v>
      </c>
      <c r="C98432" s="56"/>
      <c r="AC98432" s="56"/>
      <c r="AD98432" s="56"/>
      <c r="AE98432" s="56"/>
    </row>
    <row r="98433" spans="1:31" x14ac:dyDescent="0.25">
      <c r="A98433" s="41">
        <v>0</v>
      </c>
      <c r="C98433" s="56"/>
      <c r="AC98433" s="56"/>
      <c r="AD98433" s="56"/>
      <c r="AE98433" s="56"/>
    </row>
    <row r="98434" spans="1:31" x14ac:dyDescent="0.25">
      <c r="A98434" s="41">
        <v>0</v>
      </c>
      <c r="C98434" s="56"/>
      <c r="AC98434" s="56"/>
      <c r="AD98434" s="56"/>
      <c r="AE98434" s="56"/>
    </row>
    <row r="98435" spans="1:31" x14ac:dyDescent="0.25">
      <c r="A98435" s="41">
        <v>0</v>
      </c>
      <c r="C98435" s="56"/>
      <c r="AC98435" s="56"/>
      <c r="AD98435" s="56"/>
      <c r="AE98435" s="56"/>
    </row>
    <row r="98436" spans="1:31" x14ac:dyDescent="0.25">
      <c r="A98436" s="41">
        <v>0</v>
      </c>
      <c r="C98436" s="56"/>
      <c r="AC98436" s="56"/>
      <c r="AD98436" s="56"/>
      <c r="AE98436" s="56"/>
    </row>
    <row r="98437" spans="1:31" x14ac:dyDescent="0.25">
      <c r="A98437" s="41">
        <v>0</v>
      </c>
      <c r="C98437" s="56"/>
      <c r="AC98437" s="56"/>
      <c r="AD98437" s="56"/>
      <c r="AE98437" s="56"/>
    </row>
    <row r="98438" spans="1:31" x14ac:dyDescent="0.25">
      <c r="A98438" s="41">
        <v>0</v>
      </c>
      <c r="C98438" s="56"/>
      <c r="AC98438" s="56"/>
      <c r="AD98438" s="56"/>
      <c r="AE98438" s="56"/>
    </row>
    <row r="98439" spans="1:31" x14ac:dyDescent="0.25">
      <c r="A98439" s="41">
        <v>0</v>
      </c>
      <c r="C98439" s="56"/>
      <c r="AC98439" s="56"/>
      <c r="AD98439" s="56"/>
      <c r="AE98439" s="56"/>
    </row>
    <row r="98440" spans="1:31" x14ac:dyDescent="0.25">
      <c r="A98440" s="41">
        <v>0</v>
      </c>
      <c r="C98440" s="56"/>
      <c r="AC98440" s="56"/>
      <c r="AD98440" s="56"/>
      <c r="AE98440" s="56"/>
    </row>
    <row r="98441" spans="1:31" x14ac:dyDescent="0.25">
      <c r="A98441" s="41">
        <v>0</v>
      </c>
      <c r="C98441" s="56"/>
      <c r="AC98441" s="56"/>
      <c r="AD98441" s="56"/>
      <c r="AE98441" s="56"/>
    </row>
    <row r="98442" spans="1:31" x14ac:dyDescent="0.25">
      <c r="A98442" s="41">
        <v>0</v>
      </c>
      <c r="C98442" s="56"/>
      <c r="AC98442" s="56"/>
      <c r="AD98442" s="56"/>
      <c r="AE98442" s="56"/>
    </row>
    <row r="98443" spans="1:31" x14ac:dyDescent="0.25">
      <c r="A98443" s="41">
        <v>0</v>
      </c>
      <c r="C98443" s="56"/>
      <c r="AC98443" s="56"/>
      <c r="AD98443" s="56"/>
      <c r="AE98443" s="56"/>
    </row>
    <row r="98444" spans="1:31" x14ac:dyDescent="0.25">
      <c r="A98444" s="41">
        <v>0</v>
      </c>
      <c r="C98444" s="56"/>
      <c r="AC98444" s="56"/>
      <c r="AD98444" s="56"/>
      <c r="AE98444" s="56"/>
    </row>
    <row r="98445" spans="1:31" x14ac:dyDescent="0.25">
      <c r="A98445" s="41">
        <v>0</v>
      </c>
      <c r="C98445" s="56"/>
      <c r="AC98445" s="56"/>
      <c r="AD98445" s="56"/>
      <c r="AE98445" s="56"/>
    </row>
    <row r="98446" spans="1:31" x14ac:dyDescent="0.25">
      <c r="A98446" s="41">
        <v>0</v>
      </c>
      <c r="C98446" s="56"/>
      <c r="AC98446" s="56"/>
      <c r="AD98446" s="56"/>
      <c r="AE98446" s="56"/>
    </row>
    <row r="98447" spans="1:31" x14ac:dyDescent="0.25">
      <c r="A98447" s="41">
        <v>0</v>
      </c>
      <c r="C98447" s="56"/>
      <c r="AC98447" s="56"/>
      <c r="AD98447" s="56"/>
      <c r="AE98447" s="56"/>
    </row>
    <row r="98448" spans="1:31" x14ac:dyDescent="0.25">
      <c r="A98448" s="41">
        <v>0</v>
      </c>
      <c r="C98448" s="56"/>
      <c r="AC98448" s="56"/>
      <c r="AD98448" s="56"/>
      <c r="AE98448" s="56"/>
    </row>
    <row r="98449" spans="1:31" x14ac:dyDescent="0.25">
      <c r="A98449" s="41">
        <v>0</v>
      </c>
      <c r="C98449" s="56"/>
      <c r="AC98449" s="56"/>
      <c r="AD98449" s="56"/>
      <c r="AE98449" s="56"/>
    </row>
    <row r="98450" spans="1:31" x14ac:dyDescent="0.25">
      <c r="A98450" s="41">
        <v>0</v>
      </c>
      <c r="C98450" s="56"/>
      <c r="AC98450" s="56"/>
      <c r="AD98450" s="56"/>
      <c r="AE98450" s="56"/>
    </row>
    <row r="98451" spans="1:31" x14ac:dyDescent="0.25">
      <c r="A98451" s="41">
        <v>0</v>
      </c>
      <c r="C98451" s="56"/>
      <c r="AC98451" s="56"/>
      <c r="AD98451" s="56"/>
      <c r="AE98451" s="56"/>
    </row>
    <row r="98452" spans="1:31" x14ac:dyDescent="0.25">
      <c r="A98452" s="41">
        <v>0</v>
      </c>
      <c r="C98452" s="56"/>
      <c r="AC98452" s="56"/>
      <c r="AD98452" s="56"/>
      <c r="AE98452" s="56"/>
    </row>
    <row r="98453" spans="1:31" x14ac:dyDescent="0.25">
      <c r="A98453" s="41">
        <v>0</v>
      </c>
      <c r="C98453" s="56"/>
      <c r="AC98453" s="56"/>
      <c r="AD98453" s="56"/>
      <c r="AE98453" s="56"/>
    </row>
    <row r="98454" spans="1:31" x14ac:dyDescent="0.25">
      <c r="A98454" s="41">
        <v>0</v>
      </c>
      <c r="C98454" s="56"/>
      <c r="AC98454" s="56"/>
      <c r="AD98454" s="56"/>
      <c r="AE98454" s="56"/>
    </row>
    <row r="98455" spans="1:31" x14ac:dyDescent="0.25">
      <c r="A98455" s="41">
        <v>0</v>
      </c>
      <c r="C98455" s="56"/>
      <c r="AC98455" s="56"/>
      <c r="AD98455" s="56"/>
      <c r="AE98455" s="56"/>
    </row>
    <row r="98456" spans="1:31" x14ac:dyDescent="0.25">
      <c r="A98456" s="41">
        <v>0</v>
      </c>
      <c r="C98456" s="56"/>
      <c r="AC98456" s="56"/>
      <c r="AD98456" s="56"/>
      <c r="AE98456" s="56"/>
    </row>
    <row r="98457" spans="1:31" x14ac:dyDescent="0.25">
      <c r="A98457" s="41">
        <v>0</v>
      </c>
      <c r="C98457" s="56"/>
      <c r="AC98457" s="56"/>
      <c r="AD98457" s="56"/>
      <c r="AE98457" s="56"/>
    </row>
    <row r="98458" spans="1:31" x14ac:dyDescent="0.25">
      <c r="A98458" s="41">
        <v>0</v>
      </c>
      <c r="C98458" s="56"/>
      <c r="AC98458" s="56"/>
      <c r="AD98458" s="56"/>
      <c r="AE98458" s="56"/>
    </row>
    <row r="98459" spans="1:31" x14ac:dyDescent="0.25">
      <c r="A98459" s="41">
        <v>0</v>
      </c>
      <c r="C98459" s="56"/>
      <c r="AC98459" s="56"/>
      <c r="AD98459" s="56"/>
      <c r="AE98459" s="56"/>
    </row>
    <row r="98460" spans="1:31" x14ac:dyDescent="0.25">
      <c r="A98460" s="41">
        <v>0</v>
      </c>
      <c r="C98460" s="56"/>
      <c r="AC98460" s="56"/>
      <c r="AD98460" s="56"/>
      <c r="AE98460" s="56"/>
    </row>
    <row r="98461" spans="1:31" x14ac:dyDescent="0.25">
      <c r="A98461" s="41">
        <v>0</v>
      </c>
      <c r="C98461" s="56"/>
      <c r="AC98461" s="56"/>
      <c r="AD98461" s="56"/>
      <c r="AE98461" s="56"/>
    </row>
    <row r="98462" spans="1:31" x14ac:dyDescent="0.25">
      <c r="A98462" s="41">
        <v>0</v>
      </c>
      <c r="C98462" s="56"/>
      <c r="AC98462" s="56"/>
      <c r="AD98462" s="56"/>
      <c r="AE98462" s="56"/>
    </row>
    <row r="98463" spans="1:31" x14ac:dyDescent="0.25">
      <c r="A98463" s="41">
        <v>0</v>
      </c>
      <c r="C98463" s="56"/>
      <c r="AC98463" s="56"/>
      <c r="AD98463" s="56"/>
      <c r="AE98463" s="56"/>
    </row>
    <row r="98464" spans="1:31" x14ac:dyDescent="0.25">
      <c r="A98464" s="41">
        <v>0</v>
      </c>
      <c r="C98464" s="56"/>
      <c r="AC98464" s="56"/>
      <c r="AD98464" s="56"/>
      <c r="AE98464" s="56"/>
    </row>
    <row r="98465" spans="1:31" x14ac:dyDescent="0.25">
      <c r="A98465" s="41">
        <v>0</v>
      </c>
      <c r="C98465" s="56"/>
      <c r="AC98465" s="56"/>
      <c r="AD98465" s="56"/>
      <c r="AE98465" s="56"/>
    </row>
    <row r="98466" spans="1:31" x14ac:dyDescent="0.25">
      <c r="A98466" s="41">
        <v>0</v>
      </c>
      <c r="C98466" s="56"/>
      <c r="AC98466" s="56"/>
      <c r="AD98466" s="56"/>
      <c r="AE98466" s="56"/>
    </row>
    <row r="98467" spans="1:31" x14ac:dyDescent="0.25">
      <c r="A98467" s="41">
        <v>0</v>
      </c>
      <c r="C98467" s="56"/>
      <c r="AC98467" s="56"/>
      <c r="AD98467" s="56"/>
      <c r="AE98467" s="56"/>
    </row>
    <row r="98468" spans="1:31" x14ac:dyDescent="0.25">
      <c r="A98468" s="41">
        <v>0</v>
      </c>
      <c r="C98468" s="56"/>
      <c r="AC98468" s="56"/>
      <c r="AD98468" s="56"/>
      <c r="AE98468" s="56"/>
    </row>
    <row r="98469" spans="1:31" x14ac:dyDescent="0.25">
      <c r="A98469" s="41">
        <v>0</v>
      </c>
      <c r="C98469" s="56"/>
      <c r="AC98469" s="56"/>
      <c r="AD98469" s="56"/>
      <c r="AE98469" s="56"/>
    </row>
    <row r="98470" spans="1:31" x14ac:dyDescent="0.25">
      <c r="A98470" s="41">
        <v>0</v>
      </c>
      <c r="C98470" s="56"/>
      <c r="AC98470" s="56"/>
      <c r="AD98470" s="56"/>
      <c r="AE98470" s="56"/>
    </row>
    <row r="98471" spans="1:31" x14ac:dyDescent="0.25">
      <c r="A98471" s="41">
        <v>0</v>
      </c>
      <c r="C98471" s="56"/>
      <c r="AC98471" s="56"/>
      <c r="AD98471" s="56"/>
      <c r="AE98471" s="56"/>
    </row>
    <row r="98472" spans="1:31" x14ac:dyDescent="0.25">
      <c r="A98472" s="41">
        <v>0</v>
      </c>
      <c r="C98472" s="56"/>
      <c r="AC98472" s="56"/>
      <c r="AD98472" s="56"/>
      <c r="AE98472" s="56"/>
    </row>
    <row r="98473" spans="1:31" x14ac:dyDescent="0.25">
      <c r="A98473" s="41">
        <v>0</v>
      </c>
      <c r="C98473" s="56"/>
      <c r="AC98473" s="56"/>
      <c r="AD98473" s="56"/>
      <c r="AE98473" s="56"/>
    </row>
    <row r="98474" spans="1:31" x14ac:dyDescent="0.25">
      <c r="A98474" s="41">
        <v>0</v>
      </c>
      <c r="C98474" s="56"/>
      <c r="AC98474" s="56"/>
      <c r="AD98474" s="56"/>
      <c r="AE98474" s="56"/>
    </row>
    <row r="98475" spans="1:31" x14ac:dyDescent="0.25">
      <c r="A98475" s="41">
        <v>0</v>
      </c>
      <c r="C98475" s="56"/>
      <c r="AC98475" s="56"/>
      <c r="AD98475" s="56"/>
      <c r="AE98475" s="56"/>
    </row>
    <row r="98476" spans="1:31" x14ac:dyDescent="0.25">
      <c r="A98476" s="41">
        <v>0</v>
      </c>
      <c r="C98476" s="56"/>
      <c r="AC98476" s="56"/>
      <c r="AD98476" s="56"/>
      <c r="AE98476" s="56"/>
    </row>
    <row r="98477" spans="1:31" x14ac:dyDescent="0.25">
      <c r="A98477" s="41">
        <v>0</v>
      </c>
      <c r="C98477" s="56"/>
      <c r="AC98477" s="56"/>
      <c r="AD98477" s="56"/>
      <c r="AE98477" s="56"/>
    </row>
    <row r="98478" spans="1:31" x14ac:dyDescent="0.25">
      <c r="A98478" s="41">
        <v>0</v>
      </c>
      <c r="C98478" s="56"/>
      <c r="AC98478" s="56"/>
      <c r="AD98478" s="56"/>
      <c r="AE98478" s="56"/>
    </row>
    <row r="98479" spans="1:31" x14ac:dyDescent="0.25">
      <c r="A98479" s="41">
        <v>0</v>
      </c>
      <c r="C98479" s="56"/>
      <c r="AC98479" s="56"/>
      <c r="AD98479" s="56"/>
      <c r="AE98479" s="56"/>
    </row>
    <row r="98480" spans="1:31" x14ac:dyDescent="0.25">
      <c r="A98480" s="41">
        <v>0</v>
      </c>
      <c r="C98480" s="56"/>
      <c r="AC98480" s="56"/>
      <c r="AD98480" s="56"/>
      <c r="AE98480" s="56"/>
    </row>
    <row r="98481" spans="1:31" x14ac:dyDescent="0.25">
      <c r="A98481" s="41">
        <v>0</v>
      </c>
      <c r="C98481" s="56"/>
      <c r="AC98481" s="56"/>
      <c r="AD98481" s="56"/>
      <c r="AE98481" s="56"/>
    </row>
    <row r="98482" spans="1:31" x14ac:dyDescent="0.25">
      <c r="A98482" s="41">
        <v>0</v>
      </c>
      <c r="C98482" s="56"/>
      <c r="AC98482" s="56"/>
      <c r="AD98482" s="56"/>
      <c r="AE98482" s="56"/>
    </row>
    <row r="98483" spans="1:31" x14ac:dyDescent="0.25">
      <c r="A98483" s="41">
        <v>0</v>
      </c>
      <c r="C98483" s="56"/>
      <c r="AC98483" s="56"/>
      <c r="AD98483" s="56"/>
      <c r="AE98483" s="56"/>
    </row>
    <row r="98484" spans="1:31" x14ac:dyDescent="0.25">
      <c r="A98484" s="41">
        <v>0</v>
      </c>
      <c r="C98484" s="56"/>
      <c r="AC98484" s="56"/>
      <c r="AD98484" s="56"/>
      <c r="AE98484" s="56"/>
    </row>
    <row r="98485" spans="1:31" x14ac:dyDescent="0.25">
      <c r="A98485" s="41">
        <v>0</v>
      </c>
      <c r="C98485" s="56"/>
      <c r="AC98485" s="56"/>
      <c r="AD98485" s="56"/>
      <c r="AE98485" s="56"/>
    </row>
    <row r="98486" spans="1:31" x14ac:dyDescent="0.25">
      <c r="A98486" s="41">
        <v>0</v>
      </c>
      <c r="C98486" s="56"/>
      <c r="AC98486" s="56"/>
      <c r="AD98486" s="56"/>
      <c r="AE98486" s="56"/>
    </row>
    <row r="98487" spans="1:31" x14ac:dyDescent="0.25">
      <c r="A98487" s="41">
        <v>0</v>
      </c>
      <c r="C98487" s="56"/>
      <c r="AC98487" s="56"/>
      <c r="AD98487" s="56"/>
      <c r="AE98487" s="56"/>
    </row>
    <row r="98488" spans="1:31" x14ac:dyDescent="0.25">
      <c r="A98488" s="41">
        <v>0</v>
      </c>
      <c r="C98488" s="56"/>
      <c r="AC98488" s="56"/>
      <c r="AD98488" s="56"/>
      <c r="AE98488" s="56"/>
    </row>
    <row r="98489" spans="1:31" x14ac:dyDescent="0.25">
      <c r="A98489" s="41">
        <v>0</v>
      </c>
      <c r="C98489" s="56"/>
      <c r="AC98489" s="56"/>
      <c r="AD98489" s="56"/>
      <c r="AE98489" s="56"/>
    </row>
    <row r="98490" spans="1:31" x14ac:dyDescent="0.25">
      <c r="A98490" s="41">
        <v>0</v>
      </c>
      <c r="C98490" s="56"/>
      <c r="AC98490" s="56"/>
      <c r="AD98490" s="56"/>
      <c r="AE98490" s="56"/>
    </row>
    <row r="98491" spans="1:31" x14ac:dyDescent="0.25">
      <c r="A98491" s="41">
        <v>0</v>
      </c>
      <c r="C98491" s="56"/>
      <c r="AC98491" s="56"/>
      <c r="AD98491" s="56"/>
      <c r="AE98491" s="56"/>
    </row>
    <row r="98492" spans="1:31" x14ac:dyDescent="0.25">
      <c r="A98492" s="41">
        <v>0</v>
      </c>
      <c r="C98492" s="56"/>
      <c r="AC98492" s="56"/>
      <c r="AD98492" s="56"/>
      <c r="AE98492" s="56"/>
    </row>
    <row r="98493" spans="1:31" x14ac:dyDescent="0.25">
      <c r="A98493" s="41">
        <v>0</v>
      </c>
      <c r="C98493" s="56"/>
      <c r="AC98493" s="56"/>
      <c r="AD98493" s="56"/>
      <c r="AE98493" s="56"/>
    </row>
    <row r="98494" spans="1:31" x14ac:dyDescent="0.25">
      <c r="A98494" s="41">
        <v>0</v>
      </c>
      <c r="C98494" s="56"/>
      <c r="AC98494" s="56"/>
      <c r="AD98494" s="56"/>
      <c r="AE98494" s="56"/>
    </row>
    <row r="98495" spans="1:31" x14ac:dyDescent="0.25">
      <c r="A98495" s="41">
        <v>0</v>
      </c>
      <c r="C98495" s="56"/>
      <c r="AC98495" s="56"/>
      <c r="AD98495" s="56"/>
      <c r="AE98495" s="56"/>
    </row>
    <row r="98496" spans="1:31" x14ac:dyDescent="0.25">
      <c r="A98496" s="41">
        <v>0</v>
      </c>
      <c r="C98496" s="56"/>
      <c r="AC98496" s="56"/>
      <c r="AD98496" s="56"/>
      <c r="AE98496" s="56"/>
    </row>
    <row r="98497" spans="1:31" x14ac:dyDescent="0.25">
      <c r="A98497" s="41">
        <v>0</v>
      </c>
      <c r="C98497" s="56"/>
      <c r="AC98497" s="56"/>
      <c r="AD98497" s="56"/>
      <c r="AE98497" s="56"/>
    </row>
    <row r="98498" spans="1:31" x14ac:dyDescent="0.25">
      <c r="A98498" s="41">
        <v>0</v>
      </c>
      <c r="C98498" s="56"/>
      <c r="AC98498" s="56"/>
      <c r="AD98498" s="56"/>
      <c r="AE98498" s="56"/>
    </row>
    <row r="98499" spans="1:31" x14ac:dyDescent="0.25">
      <c r="A98499" s="41">
        <v>0</v>
      </c>
      <c r="C98499" s="56"/>
      <c r="AC98499" s="56"/>
      <c r="AD98499" s="56"/>
      <c r="AE98499" s="56"/>
    </row>
    <row r="98500" spans="1:31" x14ac:dyDescent="0.25">
      <c r="A98500" s="41">
        <v>0</v>
      </c>
      <c r="C98500" s="56"/>
      <c r="AC98500" s="56"/>
      <c r="AD98500" s="56"/>
      <c r="AE98500" s="56"/>
    </row>
    <row r="98501" spans="1:31" x14ac:dyDescent="0.25">
      <c r="A98501" s="41">
        <v>0</v>
      </c>
      <c r="C98501" s="56"/>
      <c r="AC98501" s="56"/>
      <c r="AD98501" s="56"/>
      <c r="AE98501" s="56"/>
    </row>
    <row r="98502" spans="1:31" x14ac:dyDescent="0.25">
      <c r="A98502" s="41">
        <v>0</v>
      </c>
      <c r="C98502" s="56"/>
      <c r="AC98502" s="56"/>
      <c r="AD98502" s="56"/>
      <c r="AE98502" s="56"/>
    </row>
    <row r="98503" spans="1:31" x14ac:dyDescent="0.25">
      <c r="A98503" s="41">
        <v>0</v>
      </c>
      <c r="C98503" s="56"/>
      <c r="AC98503" s="56"/>
      <c r="AD98503" s="56"/>
      <c r="AE98503" s="56"/>
    </row>
    <row r="98504" spans="1:31" x14ac:dyDescent="0.25">
      <c r="A98504" s="41">
        <v>0</v>
      </c>
      <c r="C98504" s="56"/>
      <c r="AC98504" s="56"/>
      <c r="AD98504" s="56"/>
      <c r="AE98504" s="56"/>
    </row>
    <row r="98505" spans="1:31" x14ac:dyDescent="0.25">
      <c r="A98505" s="41">
        <v>0</v>
      </c>
      <c r="C98505" s="56"/>
      <c r="AC98505" s="56"/>
      <c r="AD98505" s="56"/>
      <c r="AE98505" s="56"/>
    </row>
    <row r="98506" spans="1:31" x14ac:dyDescent="0.25">
      <c r="A98506" s="41">
        <v>0</v>
      </c>
      <c r="C98506" s="56"/>
      <c r="AC98506" s="56"/>
      <c r="AD98506" s="56"/>
      <c r="AE98506" s="56"/>
    </row>
    <row r="98507" spans="1:31" x14ac:dyDescent="0.25">
      <c r="A98507" s="41">
        <v>0</v>
      </c>
      <c r="C98507" s="56"/>
      <c r="AC98507" s="56"/>
      <c r="AD98507" s="56"/>
      <c r="AE98507" s="56"/>
    </row>
    <row r="98508" spans="1:31" x14ac:dyDescent="0.25">
      <c r="A98508" s="41">
        <v>0</v>
      </c>
      <c r="C98508" s="56"/>
      <c r="AC98508" s="56"/>
      <c r="AD98508" s="56"/>
      <c r="AE98508" s="56"/>
    </row>
    <row r="98509" spans="1:31" x14ac:dyDescent="0.25">
      <c r="A98509" s="41">
        <v>0</v>
      </c>
      <c r="C98509" s="56"/>
      <c r="AC98509" s="56"/>
      <c r="AD98509" s="56"/>
      <c r="AE98509" s="56"/>
    </row>
    <row r="98510" spans="1:31" x14ac:dyDescent="0.25">
      <c r="A98510" s="41">
        <v>0</v>
      </c>
      <c r="C98510" s="56"/>
      <c r="AC98510" s="56"/>
      <c r="AD98510" s="56"/>
      <c r="AE98510" s="56"/>
    </row>
    <row r="98511" spans="1:31" x14ac:dyDescent="0.25">
      <c r="A98511" s="41">
        <v>0</v>
      </c>
      <c r="C98511" s="56"/>
      <c r="AC98511" s="56"/>
      <c r="AD98511" s="56"/>
      <c r="AE98511" s="56"/>
    </row>
    <row r="98512" spans="1:31" x14ac:dyDescent="0.25">
      <c r="A98512" s="41">
        <v>0</v>
      </c>
      <c r="C98512" s="56"/>
      <c r="AC98512" s="56"/>
      <c r="AD98512" s="56"/>
      <c r="AE98512" s="56"/>
    </row>
    <row r="98513" spans="1:31" x14ac:dyDescent="0.25">
      <c r="A98513" s="41">
        <v>0</v>
      </c>
      <c r="C98513" s="56"/>
      <c r="AC98513" s="56"/>
      <c r="AD98513" s="56"/>
      <c r="AE98513" s="56"/>
    </row>
    <row r="98514" spans="1:31" x14ac:dyDescent="0.25">
      <c r="A98514" s="41">
        <v>0</v>
      </c>
      <c r="C98514" s="56"/>
      <c r="AC98514" s="56"/>
      <c r="AD98514" s="56"/>
      <c r="AE98514" s="56"/>
    </row>
    <row r="98515" spans="1:31" x14ac:dyDescent="0.25">
      <c r="A98515" s="41">
        <v>0</v>
      </c>
      <c r="C98515" s="56"/>
      <c r="AC98515" s="56"/>
      <c r="AD98515" s="56"/>
      <c r="AE98515" s="56"/>
    </row>
    <row r="98516" spans="1:31" x14ac:dyDescent="0.25">
      <c r="A98516" s="41">
        <v>0</v>
      </c>
      <c r="C98516" s="56"/>
      <c r="AC98516" s="56"/>
      <c r="AD98516" s="56"/>
      <c r="AE98516" s="56"/>
    </row>
    <row r="98517" spans="1:31" x14ac:dyDescent="0.25">
      <c r="A98517" s="41">
        <v>0</v>
      </c>
      <c r="C98517" s="56"/>
      <c r="AC98517" s="56"/>
      <c r="AD98517" s="56"/>
      <c r="AE98517" s="56"/>
    </row>
    <row r="98518" spans="1:31" x14ac:dyDescent="0.25">
      <c r="A98518" s="41">
        <v>0</v>
      </c>
      <c r="C98518" s="56"/>
      <c r="AC98518" s="56"/>
      <c r="AD98518" s="56"/>
      <c r="AE98518" s="56"/>
    </row>
    <row r="98519" spans="1:31" x14ac:dyDescent="0.25">
      <c r="A98519" s="41">
        <v>0</v>
      </c>
      <c r="C98519" s="56"/>
      <c r="AC98519" s="56"/>
      <c r="AD98519" s="56"/>
      <c r="AE98519" s="56"/>
    </row>
    <row r="98520" spans="1:31" x14ac:dyDescent="0.25">
      <c r="A98520" s="41">
        <v>0</v>
      </c>
      <c r="C98520" s="56"/>
      <c r="AC98520" s="56"/>
      <c r="AD98520" s="56"/>
      <c r="AE98520" s="56"/>
    </row>
    <row r="98521" spans="1:31" x14ac:dyDescent="0.25">
      <c r="A98521" s="41">
        <v>0</v>
      </c>
      <c r="C98521" s="56"/>
      <c r="AC98521" s="56"/>
      <c r="AD98521" s="56"/>
      <c r="AE98521" s="56"/>
    </row>
    <row r="98522" spans="1:31" x14ac:dyDescent="0.25">
      <c r="A98522" s="41">
        <v>0</v>
      </c>
      <c r="C98522" s="56"/>
      <c r="AC98522" s="56"/>
      <c r="AD98522" s="56"/>
      <c r="AE98522" s="56"/>
    </row>
    <row r="98523" spans="1:31" x14ac:dyDescent="0.25">
      <c r="A98523" s="41">
        <v>0</v>
      </c>
      <c r="C98523" s="56"/>
      <c r="AC98523" s="56"/>
      <c r="AD98523" s="56"/>
      <c r="AE98523" s="56"/>
    </row>
    <row r="98524" spans="1:31" x14ac:dyDescent="0.25">
      <c r="A98524" s="41">
        <v>0</v>
      </c>
      <c r="C98524" s="56"/>
      <c r="AC98524" s="56"/>
      <c r="AD98524" s="56"/>
      <c r="AE98524" s="56"/>
    </row>
    <row r="98525" spans="1:31" x14ac:dyDescent="0.25">
      <c r="A98525" s="41">
        <v>0</v>
      </c>
      <c r="C98525" s="56"/>
      <c r="AC98525" s="56"/>
      <c r="AD98525" s="56"/>
      <c r="AE98525" s="56"/>
    </row>
    <row r="98526" spans="1:31" x14ac:dyDescent="0.25">
      <c r="A98526" s="41">
        <v>0</v>
      </c>
      <c r="C98526" s="56"/>
      <c r="AC98526" s="56"/>
      <c r="AD98526" s="56"/>
      <c r="AE98526" s="56"/>
    </row>
    <row r="98527" spans="1:31" x14ac:dyDescent="0.25">
      <c r="A98527" s="41">
        <v>0</v>
      </c>
      <c r="C98527" s="56"/>
      <c r="AC98527" s="56"/>
      <c r="AD98527" s="56"/>
      <c r="AE98527" s="56"/>
    </row>
    <row r="98528" spans="1:31" x14ac:dyDescent="0.25">
      <c r="A98528" s="41">
        <v>0</v>
      </c>
      <c r="C98528" s="56"/>
      <c r="AC98528" s="56"/>
      <c r="AD98528" s="56"/>
      <c r="AE98528" s="56"/>
    </row>
    <row r="98529" spans="1:31" x14ac:dyDescent="0.25">
      <c r="A98529" s="41">
        <v>0</v>
      </c>
      <c r="C98529" s="56"/>
      <c r="AC98529" s="56"/>
      <c r="AD98529" s="56"/>
      <c r="AE98529" s="56"/>
    </row>
    <row r="98530" spans="1:31" x14ac:dyDescent="0.25">
      <c r="A98530" s="41">
        <v>0</v>
      </c>
      <c r="C98530" s="56"/>
      <c r="AC98530" s="56"/>
      <c r="AD98530" s="56"/>
      <c r="AE98530" s="56"/>
    </row>
    <row r="98531" spans="1:31" x14ac:dyDescent="0.25">
      <c r="A98531" s="41">
        <v>0</v>
      </c>
      <c r="C98531" s="56"/>
      <c r="AC98531" s="56"/>
      <c r="AD98531" s="56"/>
      <c r="AE98531" s="56"/>
    </row>
    <row r="98532" spans="1:31" x14ac:dyDescent="0.25">
      <c r="A98532" s="41">
        <v>0</v>
      </c>
      <c r="C98532" s="56"/>
      <c r="AC98532" s="56"/>
      <c r="AD98532" s="56"/>
      <c r="AE98532" s="56"/>
    </row>
    <row r="98533" spans="1:31" x14ac:dyDescent="0.25">
      <c r="A98533" s="41">
        <v>0</v>
      </c>
      <c r="C98533" s="56"/>
      <c r="AC98533" s="56"/>
      <c r="AD98533" s="56"/>
      <c r="AE98533" s="56"/>
    </row>
    <row r="98534" spans="1:31" x14ac:dyDescent="0.25">
      <c r="A98534" s="41">
        <v>0</v>
      </c>
      <c r="C98534" s="56"/>
      <c r="AC98534" s="56"/>
      <c r="AD98534" s="56"/>
      <c r="AE98534" s="56"/>
    </row>
    <row r="98535" spans="1:31" x14ac:dyDescent="0.25">
      <c r="A98535" s="41">
        <v>0</v>
      </c>
      <c r="C98535" s="56"/>
      <c r="AC98535" s="56"/>
      <c r="AD98535" s="56"/>
      <c r="AE98535" s="56"/>
    </row>
    <row r="98536" spans="1:31" x14ac:dyDescent="0.25">
      <c r="A98536" s="41">
        <v>0</v>
      </c>
      <c r="C98536" s="56"/>
      <c r="AC98536" s="56"/>
      <c r="AD98536" s="56"/>
      <c r="AE98536" s="56"/>
    </row>
    <row r="98537" spans="1:31" x14ac:dyDescent="0.25">
      <c r="A98537" s="41">
        <v>0</v>
      </c>
      <c r="C98537" s="56"/>
      <c r="AC98537" s="56"/>
      <c r="AD98537" s="56"/>
      <c r="AE98537" s="56"/>
    </row>
    <row r="98538" spans="1:31" x14ac:dyDescent="0.25">
      <c r="A98538" s="41">
        <v>0</v>
      </c>
      <c r="C98538" s="56"/>
      <c r="AC98538" s="56"/>
      <c r="AD98538" s="56"/>
      <c r="AE98538" s="56"/>
    </row>
    <row r="98539" spans="1:31" x14ac:dyDescent="0.25">
      <c r="A98539" s="41">
        <v>0</v>
      </c>
      <c r="C98539" s="56"/>
      <c r="AC98539" s="56"/>
      <c r="AD98539" s="56"/>
      <c r="AE98539" s="56"/>
    </row>
    <row r="98540" spans="1:31" x14ac:dyDescent="0.25">
      <c r="A98540" s="41">
        <v>0</v>
      </c>
      <c r="C98540" s="56"/>
      <c r="AC98540" s="56"/>
      <c r="AD98540" s="56"/>
      <c r="AE98540" s="56"/>
    </row>
    <row r="98541" spans="1:31" x14ac:dyDescent="0.25">
      <c r="A98541" s="41">
        <v>0</v>
      </c>
      <c r="C98541" s="56"/>
      <c r="AC98541" s="56"/>
      <c r="AD98541" s="56"/>
      <c r="AE98541" s="56"/>
    </row>
    <row r="98542" spans="1:31" x14ac:dyDescent="0.25">
      <c r="A98542" s="41">
        <v>0</v>
      </c>
      <c r="C98542" s="56"/>
      <c r="AC98542" s="56"/>
      <c r="AD98542" s="56"/>
      <c r="AE98542" s="56"/>
    </row>
    <row r="98543" spans="1:31" x14ac:dyDescent="0.25">
      <c r="A98543" s="41">
        <v>0</v>
      </c>
      <c r="C98543" s="56"/>
      <c r="AC98543" s="56"/>
      <c r="AD98543" s="56"/>
      <c r="AE98543" s="56"/>
    </row>
    <row r="98544" spans="1:31" x14ac:dyDescent="0.25">
      <c r="A98544" s="41">
        <v>0</v>
      </c>
      <c r="C98544" s="56"/>
      <c r="AC98544" s="56"/>
      <c r="AD98544" s="56"/>
      <c r="AE98544" s="56"/>
    </row>
    <row r="98545" spans="1:31" x14ac:dyDescent="0.25">
      <c r="A98545" s="41">
        <v>0</v>
      </c>
      <c r="C98545" s="56"/>
      <c r="AC98545" s="56"/>
      <c r="AD98545" s="56"/>
      <c r="AE98545" s="56"/>
    </row>
    <row r="98546" spans="1:31" x14ac:dyDescent="0.25">
      <c r="A98546" s="41">
        <v>0</v>
      </c>
      <c r="C98546" s="56"/>
      <c r="AC98546" s="56"/>
      <c r="AD98546" s="56"/>
      <c r="AE98546" s="56"/>
    </row>
    <row r="98547" spans="1:31" x14ac:dyDescent="0.25">
      <c r="A98547" s="41">
        <v>0</v>
      </c>
      <c r="C98547" s="56"/>
      <c r="AC98547" s="56"/>
      <c r="AD98547" s="56"/>
      <c r="AE98547" s="56"/>
    </row>
    <row r="98548" spans="1:31" x14ac:dyDescent="0.25">
      <c r="A98548" s="41">
        <v>0</v>
      </c>
      <c r="C98548" s="56"/>
      <c r="AC98548" s="56"/>
      <c r="AD98548" s="56"/>
      <c r="AE98548" s="56"/>
    </row>
    <row r="98549" spans="1:31" x14ac:dyDescent="0.25">
      <c r="A98549" s="41">
        <v>0</v>
      </c>
      <c r="C98549" s="56"/>
      <c r="AC98549" s="56"/>
      <c r="AD98549" s="56"/>
      <c r="AE98549" s="56"/>
    </row>
    <row r="98550" spans="1:31" x14ac:dyDescent="0.25">
      <c r="A98550" s="41">
        <v>0</v>
      </c>
      <c r="C98550" s="56"/>
      <c r="AC98550" s="56"/>
      <c r="AD98550" s="56"/>
      <c r="AE98550" s="56"/>
    </row>
    <row r="98551" spans="1:31" x14ac:dyDescent="0.25">
      <c r="A98551" s="41">
        <v>0</v>
      </c>
      <c r="C98551" s="56"/>
      <c r="AC98551" s="56"/>
      <c r="AD98551" s="56"/>
      <c r="AE98551" s="56"/>
    </row>
    <row r="98552" spans="1:31" x14ac:dyDescent="0.25">
      <c r="A98552" s="41">
        <v>0</v>
      </c>
      <c r="C98552" s="56"/>
      <c r="AC98552" s="56"/>
      <c r="AD98552" s="56"/>
      <c r="AE98552" s="56"/>
    </row>
    <row r="98553" spans="1:31" x14ac:dyDescent="0.25">
      <c r="A98553" s="41">
        <v>0</v>
      </c>
      <c r="C98553" s="56"/>
      <c r="AC98553" s="56"/>
      <c r="AD98553" s="56"/>
      <c r="AE98553" s="56"/>
    </row>
    <row r="98554" spans="1:31" x14ac:dyDescent="0.25">
      <c r="A98554" s="41">
        <v>0</v>
      </c>
      <c r="C98554" s="56"/>
      <c r="AC98554" s="56"/>
      <c r="AD98554" s="56"/>
      <c r="AE98554" s="56"/>
    </row>
    <row r="98555" spans="1:31" x14ac:dyDescent="0.25">
      <c r="A98555" s="41">
        <v>0</v>
      </c>
      <c r="C98555" s="56"/>
      <c r="AC98555" s="56"/>
      <c r="AD98555" s="56"/>
      <c r="AE98555" s="56"/>
    </row>
    <row r="98556" spans="1:31" x14ac:dyDescent="0.25">
      <c r="A98556" s="41">
        <v>0</v>
      </c>
      <c r="C98556" s="56"/>
      <c r="AC98556" s="56"/>
      <c r="AD98556" s="56"/>
      <c r="AE98556" s="56"/>
    </row>
    <row r="98557" spans="1:31" x14ac:dyDescent="0.25">
      <c r="A98557" s="41">
        <v>0</v>
      </c>
      <c r="C98557" s="56"/>
      <c r="AC98557" s="56"/>
      <c r="AD98557" s="56"/>
      <c r="AE98557" s="56"/>
    </row>
    <row r="98558" spans="1:31" x14ac:dyDescent="0.25">
      <c r="A98558" s="41">
        <v>0</v>
      </c>
      <c r="C98558" s="56"/>
      <c r="AC98558" s="56"/>
      <c r="AD98558" s="56"/>
      <c r="AE98558" s="56"/>
    </row>
    <row r="98559" spans="1:31" x14ac:dyDescent="0.25">
      <c r="A98559" s="41">
        <v>0</v>
      </c>
      <c r="C98559" s="56"/>
      <c r="AC98559" s="56"/>
      <c r="AD98559" s="56"/>
      <c r="AE98559" s="56"/>
    </row>
    <row r="98560" spans="1:31" x14ac:dyDescent="0.25">
      <c r="A98560" s="41">
        <v>0</v>
      </c>
      <c r="C98560" s="56"/>
      <c r="AC98560" s="56"/>
      <c r="AD98560" s="56"/>
      <c r="AE98560" s="56"/>
    </row>
    <row r="98561" spans="1:31" x14ac:dyDescent="0.25">
      <c r="A98561" s="41">
        <v>0</v>
      </c>
      <c r="C98561" s="56"/>
      <c r="AC98561" s="56"/>
      <c r="AD98561" s="56"/>
      <c r="AE98561" s="56"/>
    </row>
    <row r="98562" spans="1:31" x14ac:dyDescent="0.25">
      <c r="A98562" s="41">
        <v>0</v>
      </c>
      <c r="C98562" s="56"/>
      <c r="AC98562" s="56"/>
      <c r="AD98562" s="56"/>
      <c r="AE98562" s="56"/>
    </row>
    <row r="98563" spans="1:31" x14ac:dyDescent="0.25">
      <c r="A98563" s="41">
        <v>0</v>
      </c>
      <c r="C98563" s="56"/>
      <c r="AC98563" s="56"/>
      <c r="AD98563" s="56"/>
      <c r="AE98563" s="56"/>
    </row>
    <row r="98564" spans="1:31" x14ac:dyDescent="0.25">
      <c r="A98564" s="41">
        <v>0</v>
      </c>
      <c r="C98564" s="56"/>
      <c r="AC98564" s="56"/>
      <c r="AD98564" s="56"/>
      <c r="AE98564" s="56"/>
    </row>
    <row r="98565" spans="1:31" x14ac:dyDescent="0.25">
      <c r="A98565" s="41">
        <v>0</v>
      </c>
      <c r="C98565" s="56"/>
      <c r="AC98565" s="56"/>
      <c r="AD98565" s="56"/>
      <c r="AE98565" s="56"/>
    </row>
    <row r="98566" spans="1:31" x14ac:dyDescent="0.25">
      <c r="A98566" s="41">
        <v>0</v>
      </c>
      <c r="C98566" s="56"/>
      <c r="AC98566" s="56"/>
      <c r="AD98566" s="56"/>
      <c r="AE98566" s="56"/>
    </row>
    <row r="98567" spans="1:31" x14ac:dyDescent="0.25">
      <c r="A98567" s="41">
        <v>0</v>
      </c>
      <c r="C98567" s="56"/>
      <c r="AC98567" s="56"/>
      <c r="AD98567" s="56"/>
      <c r="AE98567" s="56"/>
    </row>
    <row r="98568" spans="1:31" x14ac:dyDescent="0.25">
      <c r="A98568" s="41">
        <v>0</v>
      </c>
      <c r="C98568" s="56"/>
      <c r="AC98568" s="56"/>
      <c r="AD98568" s="56"/>
      <c r="AE98568" s="56"/>
    </row>
    <row r="98569" spans="1:31" x14ac:dyDescent="0.25">
      <c r="A98569" s="41">
        <v>0</v>
      </c>
      <c r="C98569" s="56"/>
      <c r="AC98569" s="56"/>
      <c r="AD98569" s="56"/>
      <c r="AE98569" s="56"/>
    </row>
    <row r="98570" spans="1:31" x14ac:dyDescent="0.25">
      <c r="A98570" s="41">
        <v>0</v>
      </c>
      <c r="C98570" s="56"/>
      <c r="AC98570" s="56"/>
      <c r="AD98570" s="56"/>
      <c r="AE98570" s="56"/>
    </row>
    <row r="98571" spans="1:31" x14ac:dyDescent="0.25">
      <c r="A98571" s="41">
        <v>0</v>
      </c>
      <c r="C98571" s="56"/>
      <c r="AC98571" s="56"/>
      <c r="AD98571" s="56"/>
      <c r="AE98571" s="56"/>
    </row>
    <row r="98572" spans="1:31" x14ac:dyDescent="0.25">
      <c r="A98572" s="41">
        <v>0</v>
      </c>
      <c r="C98572" s="56"/>
      <c r="AC98572" s="56"/>
      <c r="AD98572" s="56"/>
      <c r="AE98572" s="56"/>
    </row>
    <row r="98573" spans="1:31" x14ac:dyDescent="0.25">
      <c r="A98573" s="41">
        <v>0</v>
      </c>
      <c r="C98573" s="56"/>
      <c r="AC98573" s="56"/>
      <c r="AD98573" s="56"/>
      <c r="AE98573" s="56"/>
    </row>
    <row r="98574" spans="1:31" x14ac:dyDescent="0.25">
      <c r="A98574" s="41">
        <v>0</v>
      </c>
      <c r="C98574" s="56"/>
      <c r="AC98574" s="56"/>
      <c r="AD98574" s="56"/>
      <c r="AE98574" s="56"/>
    </row>
    <row r="98575" spans="1:31" x14ac:dyDescent="0.25">
      <c r="A98575" s="41">
        <v>0</v>
      </c>
      <c r="C98575" s="56"/>
      <c r="AC98575" s="56"/>
      <c r="AD98575" s="56"/>
      <c r="AE98575" s="56"/>
    </row>
    <row r="98576" spans="1:31" x14ac:dyDescent="0.25">
      <c r="A98576" s="41">
        <v>0</v>
      </c>
      <c r="C98576" s="56"/>
      <c r="AC98576" s="56"/>
      <c r="AD98576" s="56"/>
      <c r="AE98576" s="56"/>
    </row>
    <row r="98577" spans="1:31" x14ac:dyDescent="0.25">
      <c r="A98577" s="41">
        <v>0</v>
      </c>
      <c r="C98577" s="56"/>
      <c r="AC98577" s="56"/>
      <c r="AD98577" s="56"/>
      <c r="AE98577" s="56"/>
    </row>
    <row r="98578" spans="1:31" x14ac:dyDescent="0.25">
      <c r="A98578" s="41">
        <v>0</v>
      </c>
      <c r="C98578" s="56"/>
      <c r="AC98578" s="56"/>
      <c r="AD98578" s="56"/>
      <c r="AE98578" s="56"/>
    </row>
    <row r="98579" spans="1:31" x14ac:dyDescent="0.25">
      <c r="A98579" s="41">
        <v>0</v>
      </c>
      <c r="C98579" s="56"/>
      <c r="AC98579" s="56"/>
      <c r="AD98579" s="56"/>
      <c r="AE98579" s="56"/>
    </row>
    <row r="98580" spans="1:31" x14ac:dyDescent="0.25">
      <c r="A98580" s="41">
        <v>0</v>
      </c>
      <c r="C98580" s="56"/>
      <c r="AC98580" s="56"/>
      <c r="AD98580" s="56"/>
      <c r="AE98580" s="56"/>
    </row>
    <row r="98581" spans="1:31" x14ac:dyDescent="0.25">
      <c r="A98581" s="41">
        <v>0</v>
      </c>
      <c r="C98581" s="56"/>
      <c r="AC98581" s="56"/>
      <c r="AD98581" s="56"/>
      <c r="AE98581" s="56"/>
    </row>
    <row r="98582" spans="1:31" x14ac:dyDescent="0.25">
      <c r="A98582" s="41">
        <v>0</v>
      </c>
      <c r="C98582" s="56"/>
      <c r="AC98582" s="56"/>
      <c r="AD98582" s="56"/>
      <c r="AE98582" s="56"/>
    </row>
    <row r="98583" spans="1:31" x14ac:dyDescent="0.25">
      <c r="A98583" s="41">
        <v>0</v>
      </c>
      <c r="C98583" s="56"/>
      <c r="AC98583" s="56"/>
      <c r="AD98583" s="56"/>
      <c r="AE98583" s="56"/>
    </row>
    <row r="98584" spans="1:31" x14ac:dyDescent="0.25">
      <c r="A98584" s="41">
        <v>0</v>
      </c>
      <c r="C98584" s="56"/>
      <c r="AC98584" s="56"/>
      <c r="AD98584" s="56"/>
      <c r="AE98584" s="56"/>
    </row>
    <row r="98585" spans="1:31" x14ac:dyDescent="0.25">
      <c r="A98585" s="41">
        <v>0</v>
      </c>
      <c r="C98585" s="56"/>
      <c r="AC98585" s="56"/>
      <c r="AD98585" s="56"/>
      <c r="AE98585" s="56"/>
    </row>
    <row r="98586" spans="1:31" x14ac:dyDescent="0.25">
      <c r="A98586" s="41">
        <v>0</v>
      </c>
      <c r="C98586" s="56"/>
      <c r="AC98586" s="56"/>
      <c r="AD98586" s="56"/>
      <c r="AE98586" s="56"/>
    </row>
    <row r="98587" spans="1:31" x14ac:dyDescent="0.25">
      <c r="A98587" s="41">
        <v>0</v>
      </c>
      <c r="C98587" s="56"/>
      <c r="AC98587" s="56"/>
      <c r="AD98587" s="56"/>
      <c r="AE98587" s="56"/>
    </row>
    <row r="98588" spans="1:31" x14ac:dyDescent="0.25">
      <c r="A98588" s="41">
        <v>0</v>
      </c>
      <c r="C98588" s="56"/>
      <c r="AC98588" s="56"/>
      <c r="AD98588" s="56"/>
      <c r="AE98588" s="56"/>
    </row>
    <row r="98589" spans="1:31" x14ac:dyDescent="0.25">
      <c r="A98589" s="41">
        <v>0</v>
      </c>
      <c r="C98589" s="56"/>
      <c r="AC98589" s="56"/>
      <c r="AD98589" s="56"/>
      <c r="AE98589" s="56"/>
    </row>
    <row r="98590" spans="1:31" x14ac:dyDescent="0.25">
      <c r="A98590" s="41">
        <v>0</v>
      </c>
      <c r="C98590" s="56"/>
      <c r="AC98590" s="56"/>
      <c r="AD98590" s="56"/>
      <c r="AE98590" s="56"/>
    </row>
    <row r="98591" spans="1:31" x14ac:dyDescent="0.25">
      <c r="A98591" s="41">
        <v>0</v>
      </c>
      <c r="C98591" s="56"/>
      <c r="AC98591" s="56"/>
      <c r="AD98591" s="56"/>
      <c r="AE98591" s="56"/>
    </row>
    <row r="98592" spans="1:31" x14ac:dyDescent="0.25">
      <c r="A98592" s="41">
        <v>0</v>
      </c>
      <c r="C98592" s="56"/>
      <c r="AC98592" s="56"/>
      <c r="AD98592" s="56"/>
      <c r="AE98592" s="56"/>
    </row>
    <row r="98593" spans="1:31" x14ac:dyDescent="0.25">
      <c r="A98593" s="41">
        <v>0</v>
      </c>
      <c r="C98593" s="56"/>
      <c r="AC98593" s="56"/>
      <c r="AD98593" s="56"/>
      <c r="AE98593" s="56"/>
    </row>
    <row r="98594" spans="1:31" x14ac:dyDescent="0.25">
      <c r="A98594" s="41">
        <v>0</v>
      </c>
      <c r="C98594" s="56"/>
      <c r="AC98594" s="56"/>
      <c r="AD98594" s="56"/>
      <c r="AE98594" s="56"/>
    </row>
    <row r="98595" spans="1:31" x14ac:dyDescent="0.25">
      <c r="A98595" s="41">
        <v>0</v>
      </c>
      <c r="C98595" s="56"/>
      <c r="AC98595" s="56"/>
      <c r="AD98595" s="56"/>
      <c r="AE98595" s="56"/>
    </row>
    <row r="98596" spans="1:31" x14ac:dyDescent="0.25">
      <c r="A98596" s="41">
        <v>0</v>
      </c>
      <c r="C98596" s="56"/>
      <c r="AC98596" s="56"/>
      <c r="AD98596" s="56"/>
      <c r="AE98596" s="56"/>
    </row>
    <row r="98597" spans="1:31" x14ac:dyDescent="0.25">
      <c r="A98597" s="41">
        <v>0</v>
      </c>
      <c r="C98597" s="56"/>
      <c r="AC98597" s="56"/>
      <c r="AD98597" s="56"/>
      <c r="AE98597" s="56"/>
    </row>
    <row r="98598" spans="1:31" x14ac:dyDescent="0.25">
      <c r="A98598" s="41">
        <v>0</v>
      </c>
      <c r="C98598" s="56"/>
      <c r="AC98598" s="56"/>
      <c r="AD98598" s="56"/>
      <c r="AE98598" s="56"/>
    </row>
    <row r="98599" spans="1:31" x14ac:dyDescent="0.25">
      <c r="A98599" s="41">
        <v>0</v>
      </c>
      <c r="C98599" s="56"/>
      <c r="AC98599" s="56"/>
      <c r="AD98599" s="56"/>
      <c r="AE98599" s="56"/>
    </row>
    <row r="98600" spans="1:31" x14ac:dyDescent="0.25">
      <c r="A98600" s="41">
        <v>0</v>
      </c>
      <c r="C98600" s="56"/>
      <c r="AC98600" s="56"/>
      <c r="AD98600" s="56"/>
      <c r="AE98600" s="56"/>
    </row>
    <row r="98601" spans="1:31" x14ac:dyDescent="0.25">
      <c r="A98601" s="41">
        <v>0</v>
      </c>
      <c r="C98601" s="56"/>
      <c r="AC98601" s="56"/>
      <c r="AD98601" s="56"/>
      <c r="AE98601" s="56"/>
    </row>
    <row r="98602" spans="1:31" x14ac:dyDescent="0.25">
      <c r="A98602" s="41">
        <v>0</v>
      </c>
      <c r="C98602" s="56"/>
      <c r="AC98602" s="56"/>
      <c r="AD98602" s="56"/>
      <c r="AE98602" s="56"/>
    </row>
    <row r="98603" spans="1:31" x14ac:dyDescent="0.25">
      <c r="A98603" s="41">
        <v>0</v>
      </c>
      <c r="C98603" s="56"/>
      <c r="AC98603" s="56"/>
      <c r="AD98603" s="56"/>
      <c r="AE98603" s="56"/>
    </row>
    <row r="98604" spans="1:31" x14ac:dyDescent="0.25">
      <c r="A98604" s="41">
        <v>0</v>
      </c>
      <c r="C98604" s="56"/>
      <c r="AC98604" s="56"/>
      <c r="AD98604" s="56"/>
      <c r="AE98604" s="56"/>
    </row>
    <row r="98605" spans="1:31" x14ac:dyDescent="0.25">
      <c r="A98605" s="41">
        <v>0</v>
      </c>
      <c r="C98605" s="56"/>
      <c r="AC98605" s="56"/>
      <c r="AD98605" s="56"/>
      <c r="AE98605" s="56"/>
    </row>
    <row r="98606" spans="1:31" x14ac:dyDescent="0.25">
      <c r="A98606" s="41">
        <v>0</v>
      </c>
      <c r="C98606" s="56"/>
      <c r="AC98606" s="56"/>
      <c r="AD98606" s="56"/>
      <c r="AE98606" s="56"/>
    </row>
    <row r="98607" spans="1:31" x14ac:dyDescent="0.25">
      <c r="A98607" s="41">
        <v>0</v>
      </c>
      <c r="C98607" s="56"/>
      <c r="AC98607" s="56"/>
      <c r="AD98607" s="56"/>
      <c r="AE98607" s="56"/>
    </row>
    <row r="98608" spans="1:31" x14ac:dyDescent="0.25">
      <c r="A98608" s="41">
        <v>0</v>
      </c>
      <c r="C98608" s="56"/>
      <c r="AC98608" s="56"/>
      <c r="AD98608" s="56"/>
      <c r="AE98608" s="56"/>
    </row>
    <row r="98609" spans="1:31" x14ac:dyDescent="0.25">
      <c r="A98609" s="41">
        <v>0</v>
      </c>
      <c r="C98609" s="56"/>
      <c r="AC98609" s="56"/>
      <c r="AD98609" s="56"/>
      <c r="AE98609" s="56"/>
    </row>
    <row r="98610" spans="1:31" x14ac:dyDescent="0.25">
      <c r="A98610" s="41">
        <v>0</v>
      </c>
      <c r="C98610" s="56"/>
      <c r="AC98610" s="56"/>
      <c r="AD98610" s="56"/>
      <c r="AE98610" s="56"/>
    </row>
    <row r="98611" spans="1:31" x14ac:dyDescent="0.25">
      <c r="A98611" s="41">
        <v>0</v>
      </c>
      <c r="C98611" s="56"/>
      <c r="AC98611" s="56"/>
      <c r="AD98611" s="56"/>
      <c r="AE98611" s="56"/>
    </row>
    <row r="98612" spans="1:31" x14ac:dyDescent="0.25">
      <c r="A98612" s="41">
        <v>0</v>
      </c>
      <c r="C98612" s="56"/>
      <c r="AC98612" s="56"/>
      <c r="AD98612" s="56"/>
      <c r="AE98612" s="56"/>
    </row>
    <row r="98613" spans="1:31" x14ac:dyDescent="0.25">
      <c r="A98613" s="41">
        <v>0</v>
      </c>
      <c r="C98613" s="56"/>
      <c r="AC98613" s="56"/>
      <c r="AD98613" s="56"/>
      <c r="AE98613" s="56"/>
    </row>
    <row r="98614" spans="1:31" x14ac:dyDescent="0.25">
      <c r="A98614" s="41">
        <v>0</v>
      </c>
      <c r="C98614" s="56"/>
      <c r="AC98614" s="56"/>
      <c r="AD98614" s="56"/>
      <c r="AE98614" s="56"/>
    </row>
    <row r="98615" spans="1:31" x14ac:dyDescent="0.25">
      <c r="A98615" s="41">
        <v>0</v>
      </c>
      <c r="C98615" s="56"/>
      <c r="AC98615" s="56"/>
      <c r="AD98615" s="56"/>
      <c r="AE98615" s="56"/>
    </row>
    <row r="98616" spans="1:31" x14ac:dyDescent="0.25">
      <c r="A98616" s="41">
        <v>0</v>
      </c>
      <c r="C98616" s="56"/>
      <c r="AC98616" s="56"/>
      <c r="AD98616" s="56"/>
      <c r="AE98616" s="56"/>
    </row>
    <row r="98617" spans="1:31" x14ac:dyDescent="0.25">
      <c r="A98617" s="41">
        <v>0</v>
      </c>
      <c r="C98617" s="56"/>
      <c r="AC98617" s="56"/>
      <c r="AD98617" s="56"/>
      <c r="AE98617" s="56"/>
    </row>
    <row r="98618" spans="1:31" x14ac:dyDescent="0.25">
      <c r="A98618" s="41">
        <v>0</v>
      </c>
      <c r="C98618" s="56"/>
      <c r="AC98618" s="56"/>
      <c r="AD98618" s="56"/>
      <c r="AE98618" s="56"/>
    </row>
    <row r="98619" spans="1:31" x14ac:dyDescent="0.25">
      <c r="A98619" s="41">
        <v>0</v>
      </c>
      <c r="C98619" s="56"/>
      <c r="AC98619" s="56"/>
      <c r="AD98619" s="56"/>
      <c r="AE98619" s="56"/>
    </row>
    <row r="98620" spans="1:31" x14ac:dyDescent="0.25">
      <c r="A98620" s="41">
        <v>0</v>
      </c>
      <c r="C98620" s="56"/>
      <c r="AC98620" s="56"/>
      <c r="AD98620" s="56"/>
      <c r="AE98620" s="56"/>
    </row>
    <row r="98621" spans="1:31" x14ac:dyDescent="0.25">
      <c r="A98621" s="41">
        <v>0</v>
      </c>
      <c r="C98621" s="56"/>
      <c r="AC98621" s="56"/>
      <c r="AD98621" s="56"/>
      <c r="AE98621" s="56"/>
    </row>
    <row r="98622" spans="1:31" x14ac:dyDescent="0.25">
      <c r="A98622" s="41">
        <v>0</v>
      </c>
      <c r="C98622" s="56"/>
      <c r="AC98622" s="56"/>
      <c r="AD98622" s="56"/>
      <c r="AE98622" s="56"/>
    </row>
    <row r="98623" spans="1:31" x14ac:dyDescent="0.25">
      <c r="A98623" s="41">
        <v>0</v>
      </c>
      <c r="C98623" s="56"/>
      <c r="AC98623" s="56"/>
      <c r="AD98623" s="56"/>
      <c r="AE98623" s="56"/>
    </row>
    <row r="98624" spans="1:31" x14ac:dyDescent="0.25">
      <c r="A98624" s="41">
        <v>0</v>
      </c>
      <c r="C98624" s="56"/>
      <c r="AC98624" s="56"/>
      <c r="AD98624" s="56"/>
      <c r="AE98624" s="56"/>
    </row>
    <row r="98625" spans="1:31" x14ac:dyDescent="0.25">
      <c r="A98625" s="41">
        <v>0</v>
      </c>
      <c r="C98625" s="56"/>
      <c r="AC98625" s="56"/>
      <c r="AD98625" s="56"/>
      <c r="AE98625" s="56"/>
    </row>
    <row r="98626" spans="1:31" x14ac:dyDescent="0.25">
      <c r="A98626" s="41">
        <v>0</v>
      </c>
      <c r="C98626" s="56"/>
      <c r="AC98626" s="56"/>
      <c r="AD98626" s="56"/>
      <c r="AE98626" s="56"/>
    </row>
    <row r="98627" spans="1:31" x14ac:dyDescent="0.25">
      <c r="A98627" s="41">
        <v>0</v>
      </c>
      <c r="C98627" s="56"/>
      <c r="AC98627" s="56"/>
      <c r="AD98627" s="56"/>
      <c r="AE98627" s="56"/>
    </row>
    <row r="98628" spans="1:31" x14ac:dyDescent="0.25">
      <c r="A98628" s="41">
        <v>0</v>
      </c>
      <c r="C98628" s="56"/>
      <c r="AC98628" s="56"/>
      <c r="AD98628" s="56"/>
      <c r="AE98628" s="56"/>
    </row>
    <row r="98629" spans="1:31" x14ac:dyDescent="0.25">
      <c r="A98629" s="41">
        <v>0</v>
      </c>
      <c r="C98629" s="56"/>
      <c r="AC98629" s="56"/>
      <c r="AD98629" s="56"/>
      <c r="AE98629" s="56"/>
    </row>
    <row r="98630" spans="1:31" x14ac:dyDescent="0.25">
      <c r="A98630" s="41">
        <v>0</v>
      </c>
      <c r="C98630" s="56"/>
      <c r="AC98630" s="56"/>
      <c r="AD98630" s="56"/>
      <c r="AE98630" s="56"/>
    </row>
    <row r="98631" spans="1:31" x14ac:dyDescent="0.25">
      <c r="A98631" s="41">
        <v>0</v>
      </c>
      <c r="C98631" s="56"/>
      <c r="AC98631" s="56"/>
      <c r="AD98631" s="56"/>
      <c r="AE98631" s="56"/>
    </row>
    <row r="98632" spans="1:31" x14ac:dyDescent="0.25">
      <c r="A98632" s="41">
        <v>0</v>
      </c>
      <c r="C98632" s="56"/>
      <c r="AC98632" s="56"/>
      <c r="AD98632" s="56"/>
      <c r="AE98632" s="56"/>
    </row>
    <row r="98633" spans="1:31" x14ac:dyDescent="0.25">
      <c r="A98633" s="41">
        <v>0</v>
      </c>
      <c r="C98633" s="56"/>
      <c r="AC98633" s="56"/>
      <c r="AD98633" s="56"/>
      <c r="AE98633" s="56"/>
    </row>
    <row r="98634" spans="1:31" x14ac:dyDescent="0.25">
      <c r="A98634" s="41">
        <v>0</v>
      </c>
      <c r="C98634" s="56"/>
      <c r="AC98634" s="56"/>
      <c r="AD98634" s="56"/>
      <c r="AE98634" s="56"/>
    </row>
    <row r="98635" spans="1:31" x14ac:dyDescent="0.25">
      <c r="A98635" s="41">
        <v>0</v>
      </c>
      <c r="C98635" s="56"/>
      <c r="AC98635" s="56"/>
      <c r="AD98635" s="56"/>
      <c r="AE98635" s="56"/>
    </row>
    <row r="98636" spans="1:31" x14ac:dyDescent="0.25">
      <c r="A98636" s="41">
        <v>0</v>
      </c>
      <c r="C98636" s="56"/>
      <c r="AC98636" s="56"/>
      <c r="AD98636" s="56"/>
      <c r="AE98636" s="56"/>
    </row>
    <row r="98637" spans="1:31" x14ac:dyDescent="0.25">
      <c r="A98637" s="41">
        <v>0</v>
      </c>
      <c r="C98637" s="56"/>
      <c r="AC98637" s="56"/>
      <c r="AD98637" s="56"/>
      <c r="AE98637" s="56"/>
    </row>
    <row r="98638" spans="1:31" x14ac:dyDescent="0.25">
      <c r="A98638" s="41">
        <v>0</v>
      </c>
      <c r="C98638" s="56"/>
      <c r="AC98638" s="56"/>
      <c r="AD98638" s="56"/>
      <c r="AE98638" s="56"/>
    </row>
    <row r="98639" spans="1:31" x14ac:dyDescent="0.25">
      <c r="A98639" s="41">
        <v>0</v>
      </c>
      <c r="C98639" s="56"/>
      <c r="AC98639" s="56"/>
      <c r="AD98639" s="56"/>
      <c r="AE98639" s="56"/>
    </row>
    <row r="98640" spans="1:31" x14ac:dyDescent="0.25">
      <c r="A98640" s="41">
        <v>0</v>
      </c>
      <c r="C98640" s="56"/>
      <c r="AC98640" s="56"/>
      <c r="AD98640" s="56"/>
      <c r="AE98640" s="56"/>
    </row>
    <row r="98641" spans="1:31" x14ac:dyDescent="0.25">
      <c r="A98641" s="41">
        <v>0</v>
      </c>
      <c r="C98641" s="56"/>
      <c r="AC98641" s="56"/>
      <c r="AD98641" s="56"/>
      <c r="AE98641" s="56"/>
    </row>
    <row r="98642" spans="1:31" x14ac:dyDescent="0.25">
      <c r="A98642" s="41">
        <v>0</v>
      </c>
      <c r="C98642" s="56"/>
      <c r="AC98642" s="56"/>
      <c r="AD98642" s="56"/>
      <c r="AE98642" s="56"/>
    </row>
    <row r="98643" spans="1:31" x14ac:dyDescent="0.25">
      <c r="A98643" s="41">
        <v>0</v>
      </c>
      <c r="C98643" s="56"/>
      <c r="AC98643" s="56"/>
      <c r="AD98643" s="56"/>
      <c r="AE98643" s="56"/>
    </row>
    <row r="98644" spans="1:31" x14ac:dyDescent="0.25">
      <c r="A98644" s="41">
        <v>0</v>
      </c>
      <c r="C98644" s="56"/>
      <c r="AC98644" s="56"/>
      <c r="AD98644" s="56"/>
      <c r="AE98644" s="56"/>
    </row>
    <row r="98645" spans="1:31" x14ac:dyDescent="0.25">
      <c r="A98645" s="41">
        <v>0</v>
      </c>
      <c r="C98645" s="56"/>
      <c r="AC98645" s="56"/>
      <c r="AD98645" s="56"/>
      <c r="AE98645" s="56"/>
    </row>
    <row r="98646" spans="1:31" x14ac:dyDescent="0.25">
      <c r="A98646" s="41">
        <v>0</v>
      </c>
      <c r="C98646" s="56"/>
      <c r="AC98646" s="56"/>
      <c r="AD98646" s="56"/>
      <c r="AE98646" s="56"/>
    </row>
    <row r="98647" spans="1:31" x14ac:dyDescent="0.25">
      <c r="A98647" s="41">
        <v>0</v>
      </c>
      <c r="C98647" s="56"/>
      <c r="AC98647" s="56"/>
      <c r="AD98647" s="56"/>
      <c r="AE98647" s="56"/>
    </row>
    <row r="98648" spans="1:31" x14ac:dyDescent="0.25">
      <c r="A98648" s="41">
        <v>0</v>
      </c>
      <c r="C98648" s="56"/>
      <c r="AC98648" s="56"/>
      <c r="AD98648" s="56"/>
      <c r="AE98648" s="56"/>
    </row>
    <row r="98649" spans="1:31" x14ac:dyDescent="0.25">
      <c r="A98649" s="41">
        <v>0</v>
      </c>
      <c r="C98649" s="56"/>
      <c r="AC98649" s="56"/>
      <c r="AD98649" s="56"/>
      <c r="AE98649" s="56"/>
    </row>
    <row r="98650" spans="1:31" x14ac:dyDescent="0.25">
      <c r="A98650" s="41">
        <v>0</v>
      </c>
      <c r="C98650" s="56"/>
      <c r="AC98650" s="56"/>
      <c r="AD98650" s="56"/>
      <c r="AE98650" s="56"/>
    </row>
    <row r="98651" spans="1:31" x14ac:dyDescent="0.25">
      <c r="A98651" s="41">
        <v>0</v>
      </c>
      <c r="C98651" s="56"/>
      <c r="AC98651" s="56"/>
      <c r="AD98651" s="56"/>
      <c r="AE98651" s="56"/>
    </row>
    <row r="98652" spans="1:31" x14ac:dyDescent="0.25">
      <c r="A98652" s="41">
        <v>0</v>
      </c>
      <c r="C98652" s="56"/>
      <c r="AC98652" s="56"/>
      <c r="AD98652" s="56"/>
      <c r="AE98652" s="56"/>
    </row>
    <row r="98653" spans="1:31" x14ac:dyDescent="0.25">
      <c r="A98653" s="41">
        <v>0</v>
      </c>
      <c r="C98653" s="56"/>
      <c r="AC98653" s="56"/>
      <c r="AD98653" s="56"/>
      <c r="AE98653" s="56"/>
    </row>
    <row r="98654" spans="1:31" x14ac:dyDescent="0.25">
      <c r="A98654" s="41">
        <v>0</v>
      </c>
      <c r="C98654" s="56"/>
      <c r="AC98654" s="56"/>
      <c r="AD98654" s="56"/>
      <c r="AE98654" s="56"/>
    </row>
    <row r="98655" spans="1:31" x14ac:dyDescent="0.25">
      <c r="A98655" s="41">
        <v>0</v>
      </c>
      <c r="C98655" s="56"/>
      <c r="AC98655" s="56"/>
      <c r="AD98655" s="56"/>
      <c r="AE98655" s="56"/>
    </row>
    <row r="98656" spans="1:31" x14ac:dyDescent="0.25">
      <c r="A98656" s="41">
        <v>0</v>
      </c>
      <c r="C98656" s="56"/>
      <c r="AC98656" s="56"/>
      <c r="AD98656" s="56"/>
      <c r="AE98656" s="56"/>
    </row>
    <row r="98657" spans="1:31" x14ac:dyDescent="0.25">
      <c r="A98657" s="41">
        <v>0</v>
      </c>
      <c r="C98657" s="56"/>
      <c r="AC98657" s="56"/>
      <c r="AD98657" s="56"/>
      <c r="AE98657" s="56"/>
    </row>
    <row r="98658" spans="1:31" x14ac:dyDescent="0.25">
      <c r="A98658" s="41">
        <v>0</v>
      </c>
      <c r="C98658" s="56"/>
      <c r="AC98658" s="56"/>
      <c r="AD98658" s="56"/>
      <c r="AE98658" s="56"/>
    </row>
    <row r="98659" spans="1:31" x14ac:dyDescent="0.25">
      <c r="A98659" s="41">
        <v>0</v>
      </c>
      <c r="C98659" s="56"/>
      <c r="AC98659" s="56"/>
      <c r="AD98659" s="56"/>
      <c r="AE98659" s="56"/>
    </row>
    <row r="98660" spans="1:31" x14ac:dyDescent="0.25">
      <c r="A98660" s="41">
        <v>0</v>
      </c>
      <c r="C98660" s="56"/>
      <c r="AC98660" s="56"/>
      <c r="AD98660" s="56"/>
      <c r="AE98660" s="56"/>
    </row>
    <row r="98661" spans="1:31" x14ac:dyDescent="0.25">
      <c r="A98661" s="41">
        <v>0</v>
      </c>
      <c r="C98661" s="56"/>
      <c r="AC98661" s="56"/>
      <c r="AD98661" s="56"/>
      <c r="AE98661" s="56"/>
    </row>
    <row r="98662" spans="1:31" x14ac:dyDescent="0.25">
      <c r="A98662" s="41">
        <v>0</v>
      </c>
      <c r="C98662" s="56"/>
      <c r="AC98662" s="56"/>
      <c r="AD98662" s="56"/>
      <c r="AE98662" s="56"/>
    </row>
    <row r="98663" spans="1:31" x14ac:dyDescent="0.25">
      <c r="A98663" s="41">
        <v>0</v>
      </c>
      <c r="C98663" s="56"/>
      <c r="AC98663" s="56"/>
      <c r="AD98663" s="56"/>
      <c r="AE98663" s="56"/>
    </row>
    <row r="98664" spans="1:31" x14ac:dyDescent="0.25">
      <c r="A98664" s="41">
        <v>0</v>
      </c>
      <c r="C98664" s="56"/>
      <c r="AC98664" s="56"/>
      <c r="AD98664" s="56"/>
      <c r="AE98664" s="56"/>
    </row>
    <row r="98665" spans="1:31" x14ac:dyDescent="0.25">
      <c r="A98665" s="41">
        <v>0</v>
      </c>
      <c r="C98665" s="56"/>
      <c r="AC98665" s="56"/>
      <c r="AD98665" s="56"/>
      <c r="AE98665" s="56"/>
    </row>
    <row r="98666" spans="1:31" x14ac:dyDescent="0.25">
      <c r="A98666" s="41">
        <v>0</v>
      </c>
      <c r="C98666" s="56"/>
      <c r="AC98666" s="56"/>
      <c r="AD98666" s="56"/>
      <c r="AE98666" s="56"/>
    </row>
    <row r="98667" spans="1:31" x14ac:dyDescent="0.25">
      <c r="A98667" s="41">
        <v>0</v>
      </c>
      <c r="C98667" s="56"/>
      <c r="AC98667" s="56"/>
      <c r="AD98667" s="56"/>
      <c r="AE98667" s="56"/>
    </row>
    <row r="98668" spans="1:31" x14ac:dyDescent="0.25">
      <c r="A98668" s="41">
        <v>0</v>
      </c>
      <c r="C98668" s="56"/>
      <c r="AC98668" s="56"/>
      <c r="AD98668" s="56"/>
      <c r="AE98668" s="56"/>
    </row>
    <row r="98669" spans="1:31" x14ac:dyDescent="0.25">
      <c r="A98669" s="41">
        <v>0</v>
      </c>
      <c r="C98669" s="56"/>
      <c r="AC98669" s="56"/>
      <c r="AD98669" s="56"/>
      <c r="AE98669" s="56"/>
    </row>
    <row r="98670" spans="1:31" x14ac:dyDescent="0.25">
      <c r="A98670" s="41">
        <v>0</v>
      </c>
      <c r="C98670" s="56"/>
      <c r="AC98670" s="56"/>
      <c r="AD98670" s="56"/>
      <c r="AE98670" s="56"/>
    </row>
    <row r="98671" spans="1:31" x14ac:dyDescent="0.25">
      <c r="A98671" s="41">
        <v>0</v>
      </c>
      <c r="C98671" s="56"/>
      <c r="AC98671" s="56"/>
      <c r="AD98671" s="56"/>
      <c r="AE98671" s="56"/>
    </row>
    <row r="98672" spans="1:31" x14ac:dyDescent="0.25">
      <c r="A98672" s="41">
        <v>0</v>
      </c>
      <c r="C98672" s="56"/>
      <c r="AC98672" s="56"/>
      <c r="AD98672" s="56"/>
      <c r="AE98672" s="56"/>
    </row>
    <row r="98673" spans="1:31" x14ac:dyDescent="0.25">
      <c r="A98673" s="41">
        <v>0</v>
      </c>
      <c r="C98673" s="56"/>
      <c r="AC98673" s="56"/>
      <c r="AD98673" s="56"/>
      <c r="AE98673" s="56"/>
    </row>
    <row r="98674" spans="1:31" x14ac:dyDescent="0.25">
      <c r="A98674" s="41">
        <v>0</v>
      </c>
      <c r="C98674" s="56"/>
      <c r="AC98674" s="56"/>
      <c r="AD98674" s="56"/>
      <c r="AE98674" s="56"/>
    </row>
    <row r="98675" spans="1:31" x14ac:dyDescent="0.25">
      <c r="A98675" s="41">
        <v>0</v>
      </c>
      <c r="C98675" s="56"/>
      <c r="AC98675" s="56"/>
      <c r="AD98675" s="56"/>
      <c r="AE98675" s="56"/>
    </row>
    <row r="98676" spans="1:31" x14ac:dyDescent="0.25">
      <c r="A98676" s="41">
        <v>0</v>
      </c>
      <c r="C98676" s="56"/>
      <c r="AC98676" s="56"/>
      <c r="AD98676" s="56"/>
      <c r="AE98676" s="56"/>
    </row>
    <row r="98677" spans="1:31" x14ac:dyDescent="0.25">
      <c r="A98677" s="41">
        <v>0</v>
      </c>
      <c r="C98677" s="56"/>
      <c r="AC98677" s="56"/>
      <c r="AD98677" s="56"/>
      <c r="AE98677" s="56"/>
    </row>
    <row r="98678" spans="1:31" x14ac:dyDescent="0.25">
      <c r="A98678" s="41">
        <v>0</v>
      </c>
      <c r="C98678" s="56"/>
      <c r="AC98678" s="56"/>
      <c r="AD98678" s="56"/>
      <c r="AE98678" s="56"/>
    </row>
    <row r="98679" spans="1:31" x14ac:dyDescent="0.25">
      <c r="A98679" s="41">
        <v>0</v>
      </c>
      <c r="C98679" s="56"/>
      <c r="AC98679" s="56"/>
      <c r="AD98679" s="56"/>
      <c r="AE98679" s="56"/>
    </row>
    <row r="98680" spans="1:31" x14ac:dyDescent="0.25">
      <c r="A98680" s="41">
        <v>0</v>
      </c>
      <c r="C98680" s="56"/>
      <c r="AC98680" s="56"/>
      <c r="AD98680" s="56"/>
      <c r="AE98680" s="56"/>
    </row>
    <row r="98681" spans="1:31" x14ac:dyDescent="0.25">
      <c r="A98681" s="41">
        <v>0</v>
      </c>
      <c r="C98681" s="56"/>
      <c r="AC98681" s="56"/>
      <c r="AD98681" s="56"/>
      <c r="AE98681" s="56"/>
    </row>
    <row r="98682" spans="1:31" x14ac:dyDescent="0.25">
      <c r="A98682" s="41">
        <v>0</v>
      </c>
      <c r="C98682" s="56"/>
      <c r="AC98682" s="56"/>
      <c r="AD98682" s="56"/>
      <c r="AE98682" s="56"/>
    </row>
    <row r="98683" spans="1:31" x14ac:dyDescent="0.25">
      <c r="A98683" s="41">
        <v>0</v>
      </c>
      <c r="C98683" s="56"/>
      <c r="AC98683" s="56"/>
      <c r="AD98683" s="56"/>
      <c r="AE98683" s="56"/>
    </row>
    <row r="98684" spans="1:31" x14ac:dyDescent="0.25">
      <c r="A98684" s="41">
        <v>0</v>
      </c>
      <c r="C98684" s="56"/>
      <c r="AC98684" s="56"/>
      <c r="AD98684" s="56"/>
      <c r="AE98684" s="56"/>
    </row>
    <row r="98685" spans="1:31" x14ac:dyDescent="0.25">
      <c r="A98685" s="41">
        <v>0</v>
      </c>
      <c r="C98685" s="56"/>
      <c r="AC98685" s="56"/>
      <c r="AD98685" s="56"/>
      <c r="AE98685" s="56"/>
    </row>
    <row r="98686" spans="1:31" x14ac:dyDescent="0.25">
      <c r="A98686" s="41">
        <v>0</v>
      </c>
      <c r="C98686" s="56"/>
      <c r="AC98686" s="56"/>
      <c r="AD98686" s="56"/>
      <c r="AE98686" s="56"/>
    </row>
    <row r="98687" spans="1:31" x14ac:dyDescent="0.25">
      <c r="A98687" s="41">
        <v>0</v>
      </c>
      <c r="C98687" s="56"/>
      <c r="AC98687" s="56"/>
      <c r="AD98687" s="56"/>
      <c r="AE98687" s="56"/>
    </row>
    <row r="98688" spans="1:31" x14ac:dyDescent="0.25">
      <c r="A98688" s="41">
        <v>0</v>
      </c>
      <c r="C98688" s="56"/>
      <c r="AC98688" s="56"/>
      <c r="AD98688" s="56"/>
      <c r="AE98688" s="56"/>
    </row>
    <row r="98689" spans="1:31" x14ac:dyDescent="0.25">
      <c r="A98689" s="41">
        <v>0</v>
      </c>
      <c r="C98689" s="56"/>
      <c r="AC98689" s="56"/>
      <c r="AD98689" s="56"/>
      <c r="AE98689" s="56"/>
    </row>
    <row r="98690" spans="1:31" x14ac:dyDescent="0.25">
      <c r="A98690" s="41">
        <v>0</v>
      </c>
      <c r="C98690" s="56"/>
      <c r="AC98690" s="56"/>
      <c r="AD98690" s="56"/>
      <c r="AE98690" s="56"/>
    </row>
    <row r="98691" spans="1:31" x14ac:dyDescent="0.25">
      <c r="A98691" s="41">
        <v>0</v>
      </c>
      <c r="C98691" s="56"/>
      <c r="AC98691" s="56"/>
      <c r="AD98691" s="56"/>
      <c r="AE98691" s="56"/>
    </row>
    <row r="98692" spans="1:31" x14ac:dyDescent="0.25">
      <c r="A98692" s="41">
        <v>0</v>
      </c>
      <c r="C98692" s="56"/>
      <c r="AC98692" s="56"/>
      <c r="AD98692" s="56"/>
      <c r="AE98692" s="56"/>
    </row>
    <row r="98693" spans="1:31" x14ac:dyDescent="0.25">
      <c r="A98693" s="41">
        <v>0</v>
      </c>
      <c r="C98693" s="56"/>
      <c r="AC98693" s="56"/>
      <c r="AD98693" s="56"/>
      <c r="AE98693" s="56"/>
    </row>
    <row r="98694" spans="1:31" x14ac:dyDescent="0.25">
      <c r="A98694" s="41">
        <v>0</v>
      </c>
      <c r="C98694" s="56"/>
      <c r="AC98694" s="56"/>
      <c r="AD98694" s="56"/>
      <c r="AE98694" s="56"/>
    </row>
    <row r="98695" spans="1:31" x14ac:dyDescent="0.25">
      <c r="A98695" s="41">
        <v>0</v>
      </c>
      <c r="C98695" s="56"/>
      <c r="AC98695" s="56"/>
      <c r="AD98695" s="56"/>
      <c r="AE98695" s="56"/>
    </row>
    <row r="98696" spans="1:31" x14ac:dyDescent="0.25">
      <c r="A98696" s="41">
        <v>0</v>
      </c>
      <c r="C98696" s="56"/>
      <c r="AC98696" s="56"/>
      <c r="AD98696" s="56"/>
      <c r="AE98696" s="56"/>
    </row>
    <row r="98697" spans="1:31" x14ac:dyDescent="0.25">
      <c r="A98697" s="41">
        <v>0</v>
      </c>
      <c r="C98697" s="56"/>
      <c r="AC98697" s="56"/>
      <c r="AD98697" s="56"/>
      <c r="AE98697" s="56"/>
    </row>
    <row r="98698" spans="1:31" x14ac:dyDescent="0.25">
      <c r="A98698" s="41">
        <v>0</v>
      </c>
      <c r="C98698" s="56"/>
      <c r="AC98698" s="56"/>
      <c r="AD98698" s="56"/>
      <c r="AE98698" s="56"/>
    </row>
    <row r="98699" spans="1:31" x14ac:dyDescent="0.25">
      <c r="A98699" s="41">
        <v>0</v>
      </c>
      <c r="C98699" s="56"/>
      <c r="AC98699" s="56"/>
      <c r="AD98699" s="56"/>
      <c r="AE98699" s="56"/>
    </row>
    <row r="98700" spans="1:31" x14ac:dyDescent="0.25">
      <c r="A98700" s="41">
        <v>0</v>
      </c>
      <c r="C98700" s="56"/>
      <c r="AC98700" s="56"/>
      <c r="AD98700" s="56"/>
      <c r="AE98700" s="56"/>
    </row>
    <row r="98701" spans="1:31" x14ac:dyDescent="0.25">
      <c r="A98701" s="41">
        <v>0</v>
      </c>
      <c r="C98701" s="56"/>
      <c r="AC98701" s="56"/>
      <c r="AD98701" s="56"/>
      <c r="AE98701" s="56"/>
    </row>
    <row r="98702" spans="1:31" x14ac:dyDescent="0.25">
      <c r="A98702" s="41">
        <v>0</v>
      </c>
      <c r="C98702" s="56"/>
      <c r="AC98702" s="56"/>
      <c r="AD98702" s="56"/>
      <c r="AE98702" s="56"/>
    </row>
    <row r="98703" spans="1:31" x14ac:dyDescent="0.25">
      <c r="A98703" s="41">
        <v>0</v>
      </c>
      <c r="C98703" s="56"/>
      <c r="AC98703" s="56"/>
      <c r="AD98703" s="56"/>
      <c r="AE98703" s="56"/>
    </row>
    <row r="98704" spans="1:31" x14ac:dyDescent="0.25">
      <c r="A98704" s="41">
        <v>0</v>
      </c>
      <c r="C98704" s="56"/>
      <c r="AC98704" s="56"/>
      <c r="AD98704" s="56"/>
      <c r="AE98704" s="56"/>
    </row>
    <row r="98705" spans="1:31" x14ac:dyDescent="0.25">
      <c r="A98705" s="41">
        <v>0</v>
      </c>
      <c r="C98705" s="56"/>
      <c r="AC98705" s="56"/>
      <c r="AD98705" s="56"/>
      <c r="AE98705" s="56"/>
    </row>
    <row r="98706" spans="1:31" x14ac:dyDescent="0.25">
      <c r="A98706" s="41">
        <v>0</v>
      </c>
      <c r="C98706" s="56"/>
      <c r="AC98706" s="56"/>
      <c r="AD98706" s="56"/>
      <c r="AE98706" s="56"/>
    </row>
    <row r="98707" spans="1:31" x14ac:dyDescent="0.25">
      <c r="A98707" s="41">
        <v>0</v>
      </c>
      <c r="C98707" s="56"/>
      <c r="AC98707" s="56"/>
      <c r="AD98707" s="56"/>
      <c r="AE98707" s="56"/>
    </row>
    <row r="98708" spans="1:31" x14ac:dyDescent="0.25">
      <c r="A98708" s="41">
        <v>0</v>
      </c>
      <c r="C98708" s="56"/>
      <c r="AC98708" s="56"/>
      <c r="AD98708" s="56"/>
      <c r="AE98708" s="56"/>
    </row>
    <row r="98709" spans="1:31" x14ac:dyDescent="0.25">
      <c r="A98709" s="41">
        <v>0</v>
      </c>
      <c r="C98709" s="56"/>
      <c r="AC98709" s="56"/>
      <c r="AD98709" s="56"/>
      <c r="AE98709" s="56"/>
    </row>
    <row r="98710" spans="1:31" x14ac:dyDescent="0.25">
      <c r="A98710" s="41">
        <v>0</v>
      </c>
      <c r="C98710" s="56"/>
      <c r="AC98710" s="56"/>
      <c r="AD98710" s="56"/>
      <c r="AE98710" s="56"/>
    </row>
    <row r="98711" spans="1:31" x14ac:dyDescent="0.25">
      <c r="A98711" s="41">
        <v>0</v>
      </c>
      <c r="C98711" s="56"/>
      <c r="AC98711" s="56"/>
      <c r="AD98711" s="56"/>
      <c r="AE98711" s="56"/>
    </row>
    <row r="98712" spans="1:31" x14ac:dyDescent="0.25">
      <c r="A98712" s="41">
        <v>0</v>
      </c>
      <c r="C98712" s="56"/>
      <c r="AC98712" s="56"/>
      <c r="AD98712" s="56"/>
      <c r="AE98712" s="56"/>
    </row>
    <row r="98713" spans="1:31" x14ac:dyDescent="0.25">
      <c r="A98713" s="41">
        <v>0</v>
      </c>
      <c r="C98713" s="56"/>
      <c r="AC98713" s="56"/>
      <c r="AD98713" s="56"/>
      <c r="AE98713" s="56"/>
    </row>
    <row r="98714" spans="1:31" x14ac:dyDescent="0.25">
      <c r="A98714" s="41">
        <v>0</v>
      </c>
      <c r="C98714" s="56"/>
      <c r="AC98714" s="56"/>
      <c r="AD98714" s="56"/>
      <c r="AE98714" s="56"/>
    </row>
    <row r="98715" spans="1:31" x14ac:dyDescent="0.25">
      <c r="A98715" s="41">
        <v>0</v>
      </c>
      <c r="C98715" s="56"/>
      <c r="AC98715" s="56"/>
      <c r="AD98715" s="56"/>
      <c r="AE98715" s="56"/>
    </row>
    <row r="98716" spans="1:31" x14ac:dyDescent="0.25">
      <c r="A98716" s="41">
        <v>0</v>
      </c>
      <c r="C98716" s="56"/>
      <c r="AC98716" s="56"/>
      <c r="AD98716" s="56"/>
      <c r="AE98716" s="56"/>
    </row>
    <row r="98717" spans="1:31" x14ac:dyDescent="0.25">
      <c r="A98717" s="41">
        <v>0</v>
      </c>
      <c r="C98717" s="56"/>
      <c r="AC98717" s="56"/>
      <c r="AD98717" s="56"/>
      <c r="AE98717" s="56"/>
    </row>
    <row r="98718" spans="1:31" x14ac:dyDescent="0.25">
      <c r="A98718" s="41">
        <v>0</v>
      </c>
      <c r="C98718" s="56"/>
      <c r="AC98718" s="56"/>
      <c r="AD98718" s="56"/>
      <c r="AE98718" s="56"/>
    </row>
    <row r="98719" spans="1:31" x14ac:dyDescent="0.25">
      <c r="A98719" s="41">
        <v>0</v>
      </c>
      <c r="C98719" s="56"/>
      <c r="AC98719" s="56"/>
      <c r="AD98719" s="56"/>
      <c r="AE98719" s="56"/>
    </row>
    <row r="98720" spans="1:31" x14ac:dyDescent="0.25">
      <c r="A98720" s="41">
        <v>0</v>
      </c>
      <c r="C98720" s="56"/>
      <c r="AC98720" s="56"/>
      <c r="AD98720" s="56"/>
      <c r="AE98720" s="56"/>
    </row>
    <row r="98721" spans="1:31" x14ac:dyDescent="0.25">
      <c r="A98721" s="41">
        <v>0</v>
      </c>
      <c r="C98721" s="56"/>
      <c r="AC98721" s="56"/>
      <c r="AD98721" s="56"/>
      <c r="AE98721" s="56"/>
    </row>
    <row r="98722" spans="1:31" x14ac:dyDescent="0.25">
      <c r="A98722" s="41">
        <v>0</v>
      </c>
      <c r="C98722" s="56"/>
      <c r="AC98722" s="56"/>
      <c r="AD98722" s="56"/>
      <c r="AE98722" s="56"/>
    </row>
    <row r="98723" spans="1:31" x14ac:dyDescent="0.25">
      <c r="A98723" s="41">
        <v>0</v>
      </c>
      <c r="C98723" s="56"/>
      <c r="AC98723" s="56"/>
      <c r="AD98723" s="56"/>
      <c r="AE98723" s="56"/>
    </row>
    <row r="98724" spans="1:31" x14ac:dyDescent="0.25">
      <c r="A98724" s="41">
        <v>0</v>
      </c>
      <c r="C98724" s="56"/>
      <c r="AC98724" s="56"/>
      <c r="AD98724" s="56"/>
      <c r="AE98724" s="56"/>
    </row>
    <row r="98725" spans="1:31" x14ac:dyDescent="0.25">
      <c r="A98725" s="41">
        <v>0</v>
      </c>
      <c r="C98725" s="56"/>
      <c r="AC98725" s="56"/>
      <c r="AD98725" s="56"/>
      <c r="AE98725" s="56"/>
    </row>
    <row r="98726" spans="1:31" x14ac:dyDescent="0.25">
      <c r="A98726" s="41">
        <v>0</v>
      </c>
      <c r="C98726" s="56"/>
      <c r="AC98726" s="56"/>
      <c r="AD98726" s="56"/>
      <c r="AE98726" s="56"/>
    </row>
    <row r="98727" spans="1:31" x14ac:dyDescent="0.25">
      <c r="A98727" s="41">
        <v>0</v>
      </c>
      <c r="C98727" s="56"/>
      <c r="AC98727" s="56"/>
      <c r="AD98727" s="56"/>
      <c r="AE98727" s="56"/>
    </row>
    <row r="98728" spans="1:31" x14ac:dyDescent="0.25">
      <c r="A98728" s="41">
        <v>0</v>
      </c>
      <c r="C98728" s="56"/>
      <c r="AC98728" s="56"/>
      <c r="AD98728" s="56"/>
      <c r="AE98728" s="56"/>
    </row>
    <row r="98729" spans="1:31" x14ac:dyDescent="0.25">
      <c r="A98729" s="41">
        <v>0</v>
      </c>
      <c r="C98729" s="56"/>
      <c r="AC98729" s="56"/>
      <c r="AD98729" s="56"/>
      <c r="AE98729" s="56"/>
    </row>
    <row r="98730" spans="1:31" x14ac:dyDescent="0.25">
      <c r="A98730" s="41">
        <v>0</v>
      </c>
      <c r="C98730" s="56"/>
      <c r="AC98730" s="56"/>
      <c r="AD98730" s="56"/>
      <c r="AE98730" s="56"/>
    </row>
    <row r="98731" spans="1:31" x14ac:dyDescent="0.25">
      <c r="A98731" s="41">
        <v>0</v>
      </c>
      <c r="C98731" s="56"/>
      <c r="AC98731" s="56"/>
      <c r="AD98731" s="56"/>
      <c r="AE98731" s="56"/>
    </row>
    <row r="98732" spans="1:31" x14ac:dyDescent="0.25">
      <c r="A98732" s="41">
        <v>0</v>
      </c>
      <c r="C98732" s="56"/>
      <c r="AC98732" s="56"/>
      <c r="AD98732" s="56"/>
      <c r="AE98732" s="56"/>
    </row>
    <row r="98733" spans="1:31" x14ac:dyDescent="0.25">
      <c r="A98733" s="41">
        <v>0</v>
      </c>
      <c r="C98733" s="56"/>
      <c r="AC98733" s="56"/>
      <c r="AD98733" s="56"/>
      <c r="AE98733" s="56"/>
    </row>
    <row r="98734" spans="1:31" x14ac:dyDescent="0.25">
      <c r="A98734" s="41">
        <v>0</v>
      </c>
      <c r="C98734" s="56"/>
      <c r="AC98734" s="56"/>
      <c r="AD98734" s="56"/>
      <c r="AE98734" s="56"/>
    </row>
    <row r="98735" spans="1:31" x14ac:dyDescent="0.25">
      <c r="A98735" s="41">
        <v>0</v>
      </c>
      <c r="C98735" s="56"/>
      <c r="AC98735" s="56"/>
      <c r="AD98735" s="56"/>
      <c r="AE98735" s="56"/>
    </row>
    <row r="98736" spans="1:31" x14ac:dyDescent="0.25">
      <c r="A98736" s="41">
        <v>0</v>
      </c>
      <c r="C98736" s="56"/>
      <c r="AC98736" s="56"/>
      <c r="AD98736" s="56"/>
      <c r="AE98736" s="56"/>
    </row>
    <row r="98737" spans="1:31" x14ac:dyDescent="0.25">
      <c r="A98737" s="41">
        <v>0</v>
      </c>
      <c r="C98737" s="56"/>
      <c r="AC98737" s="56"/>
      <c r="AD98737" s="56"/>
      <c r="AE98737" s="56"/>
    </row>
    <row r="98738" spans="1:31" x14ac:dyDescent="0.25">
      <c r="A98738" s="41">
        <v>0</v>
      </c>
      <c r="C98738" s="56"/>
      <c r="AC98738" s="56"/>
      <c r="AD98738" s="56"/>
      <c r="AE98738" s="56"/>
    </row>
    <row r="98739" spans="1:31" x14ac:dyDescent="0.25">
      <c r="A98739" s="41">
        <v>0</v>
      </c>
      <c r="C98739" s="56"/>
      <c r="AC98739" s="56"/>
      <c r="AD98739" s="56"/>
      <c r="AE98739" s="56"/>
    </row>
    <row r="98740" spans="1:31" x14ac:dyDescent="0.25">
      <c r="A98740" s="41">
        <v>0</v>
      </c>
      <c r="C98740" s="56"/>
      <c r="AC98740" s="56"/>
      <c r="AD98740" s="56"/>
      <c r="AE98740" s="56"/>
    </row>
    <row r="98741" spans="1:31" x14ac:dyDescent="0.25">
      <c r="A98741" s="41">
        <v>0</v>
      </c>
      <c r="C98741" s="56"/>
      <c r="AC98741" s="56"/>
      <c r="AD98741" s="56"/>
      <c r="AE98741" s="56"/>
    </row>
    <row r="98742" spans="1:31" x14ac:dyDescent="0.25">
      <c r="A98742" s="41">
        <v>0</v>
      </c>
      <c r="C98742" s="56"/>
      <c r="AC98742" s="56"/>
      <c r="AD98742" s="56"/>
      <c r="AE98742" s="56"/>
    </row>
    <row r="98743" spans="1:31" x14ac:dyDescent="0.25">
      <c r="A98743" s="41">
        <v>0</v>
      </c>
      <c r="C98743" s="56"/>
      <c r="AC98743" s="56"/>
      <c r="AD98743" s="56"/>
      <c r="AE98743" s="56"/>
    </row>
    <row r="98744" spans="1:31" x14ac:dyDescent="0.25">
      <c r="A98744" s="41">
        <v>0</v>
      </c>
      <c r="C98744" s="56"/>
      <c r="AC98744" s="56"/>
      <c r="AD98744" s="56"/>
      <c r="AE98744" s="56"/>
    </row>
    <row r="98745" spans="1:31" x14ac:dyDescent="0.25">
      <c r="A98745" s="41">
        <v>0</v>
      </c>
      <c r="C98745" s="56"/>
      <c r="AC98745" s="56"/>
      <c r="AD98745" s="56"/>
      <c r="AE98745" s="56"/>
    </row>
    <row r="98746" spans="1:31" x14ac:dyDescent="0.25">
      <c r="A98746" s="41">
        <v>0</v>
      </c>
      <c r="C98746" s="56"/>
      <c r="AC98746" s="56"/>
      <c r="AD98746" s="56"/>
      <c r="AE98746" s="56"/>
    </row>
    <row r="98747" spans="1:31" x14ac:dyDescent="0.25">
      <c r="A98747" s="41">
        <v>0</v>
      </c>
      <c r="C98747" s="56"/>
      <c r="AC98747" s="56"/>
      <c r="AD98747" s="56"/>
      <c r="AE98747" s="56"/>
    </row>
    <row r="98748" spans="1:31" x14ac:dyDescent="0.25">
      <c r="A98748" s="41">
        <v>0</v>
      </c>
      <c r="C98748" s="56"/>
      <c r="AC98748" s="56"/>
      <c r="AD98748" s="56"/>
      <c r="AE98748" s="56"/>
    </row>
    <row r="98749" spans="1:31" x14ac:dyDescent="0.25">
      <c r="A98749" s="41">
        <v>0</v>
      </c>
      <c r="C98749" s="56"/>
      <c r="AC98749" s="56"/>
      <c r="AD98749" s="56"/>
      <c r="AE98749" s="56"/>
    </row>
    <row r="98750" spans="1:31" x14ac:dyDescent="0.25">
      <c r="A98750" s="41">
        <v>0</v>
      </c>
      <c r="C98750" s="56"/>
      <c r="AC98750" s="56"/>
      <c r="AD98750" s="56"/>
      <c r="AE98750" s="56"/>
    </row>
    <row r="98751" spans="1:31" x14ac:dyDescent="0.25">
      <c r="A98751" s="41">
        <v>0</v>
      </c>
      <c r="C98751" s="56"/>
      <c r="AC98751" s="56"/>
      <c r="AD98751" s="56"/>
      <c r="AE98751" s="56"/>
    </row>
    <row r="98752" spans="1:31" x14ac:dyDescent="0.25">
      <c r="A98752" s="41">
        <v>0</v>
      </c>
      <c r="C98752" s="56"/>
      <c r="AC98752" s="56"/>
      <c r="AD98752" s="56"/>
      <c r="AE98752" s="56"/>
    </row>
    <row r="98753" spans="1:31" x14ac:dyDescent="0.25">
      <c r="A98753" s="41">
        <v>0</v>
      </c>
      <c r="C98753" s="56"/>
      <c r="AC98753" s="56"/>
      <c r="AD98753" s="56"/>
      <c r="AE98753" s="56"/>
    </row>
    <row r="98754" spans="1:31" x14ac:dyDescent="0.25">
      <c r="A98754" s="41">
        <v>0</v>
      </c>
      <c r="C98754" s="56"/>
      <c r="AC98754" s="56"/>
      <c r="AD98754" s="56"/>
      <c r="AE98754" s="56"/>
    </row>
    <row r="98755" spans="1:31" x14ac:dyDescent="0.25">
      <c r="A98755" s="41">
        <v>0</v>
      </c>
      <c r="C98755" s="56"/>
      <c r="AC98755" s="56"/>
      <c r="AD98755" s="56"/>
      <c r="AE98755" s="56"/>
    </row>
    <row r="98756" spans="1:31" x14ac:dyDescent="0.25">
      <c r="A98756" s="41">
        <v>0</v>
      </c>
      <c r="C98756" s="56"/>
      <c r="AC98756" s="56"/>
      <c r="AD98756" s="56"/>
      <c r="AE98756" s="56"/>
    </row>
    <row r="98757" spans="1:31" x14ac:dyDescent="0.25">
      <c r="A98757" s="41">
        <v>0</v>
      </c>
      <c r="C98757" s="56"/>
      <c r="AC98757" s="56"/>
      <c r="AD98757" s="56"/>
      <c r="AE98757" s="56"/>
    </row>
    <row r="98758" spans="1:31" x14ac:dyDescent="0.25">
      <c r="A98758" s="41">
        <v>0</v>
      </c>
      <c r="C98758" s="56"/>
      <c r="AC98758" s="56"/>
      <c r="AD98758" s="56"/>
      <c r="AE98758" s="56"/>
    </row>
    <row r="98759" spans="1:31" x14ac:dyDescent="0.25">
      <c r="A98759" s="41">
        <v>0</v>
      </c>
      <c r="C98759" s="56"/>
      <c r="AC98759" s="56"/>
      <c r="AD98759" s="56"/>
      <c r="AE98759" s="56"/>
    </row>
    <row r="98760" spans="1:31" x14ac:dyDescent="0.25">
      <c r="A98760" s="41">
        <v>0</v>
      </c>
      <c r="C98760" s="56"/>
      <c r="AC98760" s="56"/>
      <c r="AD98760" s="56"/>
      <c r="AE98760" s="56"/>
    </row>
    <row r="98761" spans="1:31" x14ac:dyDescent="0.25">
      <c r="A98761" s="41">
        <v>0</v>
      </c>
      <c r="C98761" s="56"/>
      <c r="AC98761" s="56"/>
      <c r="AD98761" s="56"/>
      <c r="AE98761" s="56"/>
    </row>
    <row r="98762" spans="1:31" x14ac:dyDescent="0.25">
      <c r="A98762" s="41">
        <v>0</v>
      </c>
      <c r="C98762" s="56"/>
      <c r="AC98762" s="56"/>
      <c r="AD98762" s="56"/>
      <c r="AE98762" s="56"/>
    </row>
    <row r="98763" spans="1:31" x14ac:dyDescent="0.25">
      <c r="A98763" s="41">
        <v>0</v>
      </c>
      <c r="C98763" s="56"/>
      <c r="AC98763" s="56"/>
      <c r="AD98763" s="56"/>
      <c r="AE98763" s="56"/>
    </row>
    <row r="98764" spans="1:31" x14ac:dyDescent="0.25">
      <c r="A98764" s="41">
        <v>0</v>
      </c>
      <c r="C98764" s="56"/>
      <c r="AC98764" s="56"/>
      <c r="AD98764" s="56"/>
      <c r="AE98764" s="56"/>
    </row>
    <row r="98765" spans="1:31" x14ac:dyDescent="0.25">
      <c r="A98765" s="41">
        <v>0</v>
      </c>
      <c r="C98765" s="56"/>
      <c r="AC98765" s="56"/>
      <c r="AD98765" s="56"/>
      <c r="AE98765" s="56"/>
    </row>
    <row r="98766" spans="1:31" x14ac:dyDescent="0.25">
      <c r="A98766" s="41">
        <v>0</v>
      </c>
      <c r="C98766" s="56"/>
      <c r="AC98766" s="56"/>
      <c r="AD98766" s="56"/>
      <c r="AE98766" s="56"/>
    </row>
    <row r="98767" spans="1:31" x14ac:dyDescent="0.25">
      <c r="A98767" s="41">
        <v>0</v>
      </c>
      <c r="C98767" s="56"/>
      <c r="AC98767" s="56"/>
      <c r="AD98767" s="56"/>
      <c r="AE98767" s="56"/>
    </row>
    <row r="98768" spans="1:31" x14ac:dyDescent="0.25">
      <c r="A98768" s="41">
        <v>0</v>
      </c>
      <c r="C98768" s="56"/>
      <c r="AC98768" s="56"/>
      <c r="AD98768" s="56"/>
      <c r="AE98768" s="56"/>
    </row>
    <row r="98769" spans="1:31" x14ac:dyDescent="0.25">
      <c r="A98769" s="41">
        <v>0</v>
      </c>
      <c r="C98769" s="56"/>
      <c r="AC98769" s="56"/>
      <c r="AD98769" s="56"/>
      <c r="AE98769" s="56"/>
    </row>
    <row r="98770" spans="1:31" x14ac:dyDescent="0.25">
      <c r="A98770" s="41">
        <v>0</v>
      </c>
      <c r="C98770" s="56"/>
      <c r="AC98770" s="56"/>
      <c r="AD98770" s="56"/>
      <c r="AE98770" s="56"/>
    </row>
    <row r="98771" spans="1:31" x14ac:dyDescent="0.25">
      <c r="A98771" s="41">
        <v>0</v>
      </c>
      <c r="C98771" s="56"/>
      <c r="AC98771" s="56"/>
      <c r="AD98771" s="56"/>
      <c r="AE98771" s="56"/>
    </row>
    <row r="98772" spans="1:31" x14ac:dyDescent="0.25">
      <c r="A98772" s="41">
        <v>0</v>
      </c>
      <c r="C98772" s="56"/>
      <c r="AC98772" s="56"/>
      <c r="AD98772" s="56"/>
      <c r="AE98772" s="56"/>
    </row>
    <row r="98773" spans="1:31" x14ac:dyDescent="0.25">
      <c r="A98773" s="41">
        <v>0</v>
      </c>
      <c r="C98773" s="56"/>
      <c r="AC98773" s="56"/>
      <c r="AD98773" s="56"/>
      <c r="AE98773" s="56"/>
    </row>
    <row r="98774" spans="1:31" x14ac:dyDescent="0.25">
      <c r="A98774" s="41">
        <v>0</v>
      </c>
      <c r="C98774" s="56"/>
      <c r="AC98774" s="56"/>
      <c r="AD98774" s="56"/>
      <c r="AE98774" s="56"/>
    </row>
    <row r="98775" spans="1:31" x14ac:dyDescent="0.25">
      <c r="A98775" s="41">
        <v>0</v>
      </c>
      <c r="C98775" s="56"/>
      <c r="AC98775" s="56"/>
      <c r="AD98775" s="56"/>
      <c r="AE98775" s="56"/>
    </row>
    <row r="98776" spans="1:31" x14ac:dyDescent="0.25">
      <c r="A98776" s="41">
        <v>0</v>
      </c>
      <c r="C98776" s="56"/>
      <c r="AC98776" s="56"/>
      <c r="AD98776" s="56"/>
      <c r="AE98776" s="56"/>
    </row>
    <row r="98777" spans="1:31" x14ac:dyDescent="0.25">
      <c r="A98777" s="41">
        <v>0</v>
      </c>
      <c r="C98777" s="56"/>
      <c r="AC98777" s="56"/>
      <c r="AD98777" s="56"/>
      <c r="AE98777" s="56"/>
    </row>
    <row r="98778" spans="1:31" x14ac:dyDescent="0.25">
      <c r="A98778" s="41">
        <v>0</v>
      </c>
      <c r="C98778" s="56"/>
      <c r="AC98778" s="56"/>
      <c r="AD98778" s="56"/>
      <c r="AE98778" s="56"/>
    </row>
    <row r="98779" spans="1:31" x14ac:dyDescent="0.25">
      <c r="A98779" s="41">
        <v>0</v>
      </c>
      <c r="C98779" s="56"/>
      <c r="AC98779" s="56"/>
      <c r="AD98779" s="56"/>
      <c r="AE98779" s="56"/>
    </row>
    <row r="98780" spans="1:31" x14ac:dyDescent="0.25">
      <c r="A98780" s="41">
        <v>0</v>
      </c>
      <c r="C98780" s="56"/>
      <c r="AC98780" s="56"/>
      <c r="AD98780" s="56"/>
      <c r="AE98780" s="56"/>
    </row>
    <row r="98781" spans="1:31" x14ac:dyDescent="0.25">
      <c r="A98781" s="41">
        <v>0</v>
      </c>
      <c r="C98781" s="56"/>
      <c r="AC98781" s="56"/>
      <c r="AD98781" s="56"/>
      <c r="AE98781" s="56"/>
    </row>
    <row r="98782" spans="1:31" x14ac:dyDescent="0.25">
      <c r="A98782" s="41">
        <v>0</v>
      </c>
      <c r="C98782" s="56"/>
      <c r="AC98782" s="56"/>
      <c r="AD98782" s="56"/>
      <c r="AE98782" s="56"/>
    </row>
    <row r="98783" spans="1:31" x14ac:dyDescent="0.25">
      <c r="A98783" s="41">
        <v>0</v>
      </c>
      <c r="C98783" s="56"/>
      <c r="AC98783" s="56"/>
      <c r="AD98783" s="56"/>
      <c r="AE98783" s="56"/>
    </row>
    <row r="98784" spans="1:31" x14ac:dyDescent="0.25">
      <c r="A98784" s="41">
        <v>0</v>
      </c>
      <c r="C98784" s="56"/>
      <c r="AC98784" s="56"/>
      <c r="AD98784" s="56"/>
      <c r="AE98784" s="56"/>
    </row>
    <row r="98785" spans="1:31" x14ac:dyDescent="0.25">
      <c r="A98785" s="41">
        <v>0</v>
      </c>
      <c r="C98785" s="56"/>
      <c r="AC98785" s="56"/>
      <c r="AD98785" s="56"/>
      <c r="AE98785" s="56"/>
    </row>
    <row r="98786" spans="1:31" x14ac:dyDescent="0.25">
      <c r="A98786" s="41">
        <v>0</v>
      </c>
      <c r="C98786" s="56"/>
      <c r="AC98786" s="56"/>
      <c r="AD98786" s="56"/>
      <c r="AE98786" s="56"/>
    </row>
    <row r="98787" spans="1:31" x14ac:dyDescent="0.25">
      <c r="A98787" s="41">
        <v>0</v>
      </c>
      <c r="C98787" s="56"/>
      <c r="AC98787" s="56"/>
      <c r="AD98787" s="56"/>
      <c r="AE98787" s="56"/>
    </row>
    <row r="98788" spans="1:31" x14ac:dyDescent="0.25">
      <c r="A98788" s="41">
        <v>0</v>
      </c>
      <c r="C98788" s="56"/>
      <c r="AC98788" s="56"/>
      <c r="AD98788" s="56"/>
      <c r="AE98788" s="56"/>
    </row>
    <row r="98789" spans="1:31" x14ac:dyDescent="0.25">
      <c r="A98789" s="41">
        <v>0</v>
      </c>
      <c r="C98789" s="56"/>
      <c r="AC98789" s="56"/>
      <c r="AD98789" s="56"/>
      <c r="AE98789" s="56"/>
    </row>
    <row r="98790" spans="1:31" x14ac:dyDescent="0.25">
      <c r="A98790" s="41">
        <v>0</v>
      </c>
      <c r="C98790" s="56"/>
      <c r="AC98790" s="56"/>
      <c r="AD98790" s="56"/>
      <c r="AE98790" s="56"/>
    </row>
    <row r="98791" spans="1:31" x14ac:dyDescent="0.25">
      <c r="A98791" s="41">
        <v>0</v>
      </c>
      <c r="C98791" s="56"/>
      <c r="AC98791" s="56"/>
      <c r="AD98791" s="56"/>
      <c r="AE98791" s="56"/>
    </row>
    <row r="98792" spans="1:31" x14ac:dyDescent="0.25">
      <c r="A98792" s="41">
        <v>0</v>
      </c>
      <c r="C98792" s="56"/>
      <c r="AC98792" s="56"/>
      <c r="AD98792" s="56"/>
      <c r="AE98792" s="56"/>
    </row>
    <row r="98793" spans="1:31" x14ac:dyDescent="0.25">
      <c r="A98793" s="41">
        <v>0</v>
      </c>
      <c r="C98793" s="56"/>
      <c r="AC98793" s="56"/>
      <c r="AD98793" s="56"/>
      <c r="AE98793" s="56"/>
    </row>
    <row r="98794" spans="1:31" x14ac:dyDescent="0.25">
      <c r="A98794" s="41">
        <v>0</v>
      </c>
      <c r="C98794" s="56"/>
      <c r="AC98794" s="56"/>
      <c r="AD98794" s="56"/>
      <c r="AE98794" s="56"/>
    </row>
    <row r="98795" spans="1:31" x14ac:dyDescent="0.25">
      <c r="A98795" s="41">
        <v>0</v>
      </c>
      <c r="C98795" s="56"/>
      <c r="AC98795" s="56"/>
      <c r="AD98795" s="56"/>
      <c r="AE98795" s="56"/>
    </row>
    <row r="98796" spans="1:31" x14ac:dyDescent="0.25">
      <c r="A98796" s="41">
        <v>0</v>
      </c>
      <c r="C98796" s="56"/>
      <c r="AC98796" s="56"/>
      <c r="AD98796" s="56"/>
      <c r="AE98796" s="56"/>
    </row>
    <row r="98797" spans="1:31" x14ac:dyDescent="0.25">
      <c r="A98797" s="41">
        <v>0</v>
      </c>
      <c r="C98797" s="56"/>
      <c r="AC98797" s="56"/>
      <c r="AD98797" s="56"/>
      <c r="AE98797" s="56"/>
    </row>
    <row r="98798" spans="1:31" x14ac:dyDescent="0.25">
      <c r="A98798" s="41">
        <v>0</v>
      </c>
      <c r="C98798" s="56"/>
      <c r="AC98798" s="56"/>
      <c r="AD98798" s="56"/>
      <c r="AE98798" s="56"/>
    </row>
    <row r="98799" spans="1:31" x14ac:dyDescent="0.25">
      <c r="A98799" s="41">
        <v>0</v>
      </c>
      <c r="C98799" s="56"/>
      <c r="AC98799" s="56"/>
      <c r="AD98799" s="56"/>
      <c r="AE98799" s="56"/>
    </row>
    <row r="98800" spans="1:31" x14ac:dyDescent="0.25">
      <c r="A98800" s="41">
        <v>0</v>
      </c>
      <c r="C98800" s="56"/>
      <c r="AC98800" s="56"/>
      <c r="AD98800" s="56"/>
      <c r="AE98800" s="56"/>
    </row>
    <row r="98801" spans="1:31" x14ac:dyDescent="0.25">
      <c r="A98801" s="41">
        <v>0</v>
      </c>
      <c r="C98801" s="56"/>
      <c r="AC98801" s="56"/>
      <c r="AD98801" s="56"/>
      <c r="AE98801" s="56"/>
    </row>
    <row r="98802" spans="1:31" x14ac:dyDescent="0.25">
      <c r="A98802" s="41">
        <v>0</v>
      </c>
      <c r="C98802" s="56"/>
      <c r="AC98802" s="56"/>
      <c r="AD98802" s="56"/>
      <c r="AE98802" s="56"/>
    </row>
    <row r="98803" spans="1:31" x14ac:dyDescent="0.25">
      <c r="A98803" s="41">
        <v>0</v>
      </c>
      <c r="C98803" s="56"/>
      <c r="AC98803" s="56"/>
      <c r="AD98803" s="56"/>
      <c r="AE98803" s="56"/>
    </row>
    <row r="98804" spans="1:31" x14ac:dyDescent="0.25">
      <c r="A98804" s="41">
        <v>0</v>
      </c>
      <c r="C98804" s="56"/>
      <c r="AC98804" s="56"/>
      <c r="AD98804" s="56"/>
      <c r="AE98804" s="56"/>
    </row>
    <row r="98805" spans="1:31" x14ac:dyDescent="0.25">
      <c r="A98805" s="41">
        <v>0</v>
      </c>
      <c r="C98805" s="56"/>
      <c r="AC98805" s="56"/>
      <c r="AD98805" s="56"/>
      <c r="AE98805" s="56"/>
    </row>
    <row r="98806" spans="1:31" x14ac:dyDescent="0.25">
      <c r="A98806" s="41">
        <v>0</v>
      </c>
      <c r="C98806" s="56"/>
      <c r="AC98806" s="56"/>
      <c r="AD98806" s="56"/>
      <c r="AE98806" s="56"/>
    </row>
    <row r="98807" spans="1:31" x14ac:dyDescent="0.25">
      <c r="A98807" s="41">
        <v>0</v>
      </c>
      <c r="C98807" s="56"/>
      <c r="AC98807" s="56"/>
      <c r="AD98807" s="56"/>
      <c r="AE98807" s="56"/>
    </row>
    <row r="98808" spans="1:31" x14ac:dyDescent="0.25">
      <c r="A98808" s="41">
        <v>0</v>
      </c>
      <c r="C98808" s="56"/>
      <c r="AC98808" s="56"/>
      <c r="AD98808" s="56"/>
      <c r="AE98808" s="56"/>
    </row>
    <row r="98809" spans="1:31" x14ac:dyDescent="0.25">
      <c r="A98809" s="41">
        <v>0</v>
      </c>
      <c r="C98809" s="56"/>
      <c r="AC98809" s="56"/>
      <c r="AD98809" s="56"/>
      <c r="AE98809" s="56"/>
    </row>
    <row r="98810" spans="1:31" x14ac:dyDescent="0.25">
      <c r="A98810" s="41">
        <v>0</v>
      </c>
      <c r="C98810" s="56"/>
      <c r="AC98810" s="56"/>
      <c r="AD98810" s="56"/>
      <c r="AE98810" s="56"/>
    </row>
    <row r="98811" spans="1:31" x14ac:dyDescent="0.25">
      <c r="A98811" s="41">
        <v>0</v>
      </c>
      <c r="C98811" s="56"/>
      <c r="AC98811" s="56"/>
      <c r="AD98811" s="56"/>
      <c r="AE98811" s="56"/>
    </row>
    <row r="98812" spans="1:31" x14ac:dyDescent="0.25">
      <c r="A98812" s="41">
        <v>0</v>
      </c>
      <c r="C98812" s="56"/>
      <c r="AC98812" s="56"/>
      <c r="AD98812" s="56"/>
      <c r="AE98812" s="56"/>
    </row>
    <row r="98813" spans="1:31" x14ac:dyDescent="0.25">
      <c r="A98813" s="41">
        <v>0</v>
      </c>
      <c r="C98813" s="56"/>
      <c r="AC98813" s="56"/>
      <c r="AD98813" s="56"/>
      <c r="AE98813" s="56"/>
    </row>
    <row r="98814" spans="1:31" x14ac:dyDescent="0.25">
      <c r="A98814" s="41">
        <v>0</v>
      </c>
      <c r="C98814" s="56"/>
      <c r="AC98814" s="56"/>
      <c r="AD98814" s="56"/>
      <c r="AE98814" s="56"/>
    </row>
    <row r="98815" spans="1:31" x14ac:dyDescent="0.25">
      <c r="A98815" s="41">
        <v>0</v>
      </c>
      <c r="C98815" s="56"/>
      <c r="AC98815" s="56"/>
      <c r="AD98815" s="56"/>
      <c r="AE98815" s="56"/>
    </row>
    <row r="98816" spans="1:31" x14ac:dyDescent="0.25">
      <c r="A98816" s="41">
        <v>0</v>
      </c>
      <c r="C98816" s="56"/>
      <c r="AC98816" s="56"/>
      <c r="AD98816" s="56"/>
      <c r="AE98816" s="56"/>
    </row>
    <row r="98817" spans="1:31" x14ac:dyDescent="0.25">
      <c r="A98817" s="41">
        <v>0</v>
      </c>
      <c r="C98817" s="56"/>
      <c r="AC98817" s="56"/>
      <c r="AD98817" s="56"/>
      <c r="AE98817" s="56"/>
    </row>
    <row r="98818" spans="1:31" x14ac:dyDescent="0.25">
      <c r="A98818" s="41">
        <v>0</v>
      </c>
      <c r="C98818" s="56"/>
      <c r="AC98818" s="56"/>
      <c r="AD98818" s="56"/>
      <c r="AE98818" s="56"/>
    </row>
    <row r="98819" spans="1:31" x14ac:dyDescent="0.25">
      <c r="A98819" s="41">
        <v>0</v>
      </c>
      <c r="C98819" s="56"/>
      <c r="AC98819" s="56"/>
      <c r="AD98819" s="56"/>
      <c r="AE98819" s="56"/>
    </row>
    <row r="98820" spans="1:31" x14ac:dyDescent="0.25">
      <c r="A98820" s="41">
        <v>0</v>
      </c>
      <c r="C98820" s="56"/>
      <c r="AC98820" s="56"/>
      <c r="AD98820" s="56"/>
      <c r="AE98820" s="56"/>
    </row>
    <row r="98821" spans="1:31" x14ac:dyDescent="0.25">
      <c r="A98821" s="41">
        <v>0</v>
      </c>
      <c r="C98821" s="56"/>
      <c r="AC98821" s="56"/>
      <c r="AD98821" s="56"/>
      <c r="AE98821" s="56"/>
    </row>
    <row r="98822" spans="1:31" x14ac:dyDescent="0.25">
      <c r="A98822" s="41">
        <v>0</v>
      </c>
      <c r="C98822" s="56"/>
      <c r="AC98822" s="56"/>
      <c r="AD98822" s="56"/>
      <c r="AE98822" s="56"/>
    </row>
    <row r="98823" spans="1:31" x14ac:dyDescent="0.25">
      <c r="A98823" s="41">
        <v>0</v>
      </c>
      <c r="C98823" s="56"/>
      <c r="AC98823" s="56"/>
      <c r="AD98823" s="56"/>
      <c r="AE98823" s="56"/>
    </row>
    <row r="98824" spans="1:31" x14ac:dyDescent="0.25">
      <c r="A98824" s="41">
        <v>0</v>
      </c>
      <c r="C98824" s="56"/>
      <c r="AC98824" s="56"/>
      <c r="AD98824" s="56"/>
      <c r="AE98824" s="56"/>
    </row>
    <row r="98825" spans="1:31" x14ac:dyDescent="0.25">
      <c r="A98825" s="41">
        <v>0</v>
      </c>
      <c r="C98825" s="56"/>
      <c r="AC98825" s="56"/>
      <c r="AD98825" s="56"/>
      <c r="AE98825" s="56"/>
    </row>
    <row r="98826" spans="1:31" x14ac:dyDescent="0.25">
      <c r="A98826" s="41">
        <v>0</v>
      </c>
      <c r="C98826" s="56"/>
      <c r="AC98826" s="56"/>
      <c r="AD98826" s="56"/>
      <c r="AE98826" s="56"/>
    </row>
    <row r="98827" spans="1:31" x14ac:dyDescent="0.25">
      <c r="A98827" s="41">
        <v>0</v>
      </c>
      <c r="C98827" s="56"/>
      <c r="AC98827" s="56"/>
      <c r="AD98827" s="56"/>
      <c r="AE98827" s="56"/>
    </row>
    <row r="98828" spans="1:31" x14ac:dyDescent="0.25">
      <c r="A98828" s="41">
        <v>0</v>
      </c>
      <c r="C98828" s="56"/>
      <c r="AC98828" s="56"/>
      <c r="AD98828" s="56"/>
      <c r="AE98828" s="56"/>
    </row>
    <row r="98829" spans="1:31" x14ac:dyDescent="0.25">
      <c r="A98829" s="41">
        <v>0</v>
      </c>
      <c r="C98829" s="56"/>
      <c r="AC98829" s="56"/>
      <c r="AD98829" s="56"/>
      <c r="AE98829" s="56"/>
    </row>
    <row r="98830" spans="1:31" x14ac:dyDescent="0.25">
      <c r="A98830" s="41">
        <v>0</v>
      </c>
      <c r="C98830" s="56"/>
      <c r="AC98830" s="56"/>
      <c r="AD98830" s="56"/>
      <c r="AE98830" s="56"/>
    </row>
    <row r="98831" spans="1:31" x14ac:dyDescent="0.25">
      <c r="A98831" s="41">
        <v>0</v>
      </c>
      <c r="C98831" s="56"/>
      <c r="AC98831" s="56"/>
      <c r="AD98831" s="56"/>
      <c r="AE98831" s="56"/>
    </row>
    <row r="98832" spans="1:31" x14ac:dyDescent="0.25">
      <c r="A98832" s="41">
        <v>0</v>
      </c>
      <c r="C98832" s="56"/>
      <c r="AC98832" s="56"/>
      <c r="AD98832" s="56"/>
      <c r="AE98832" s="56"/>
    </row>
    <row r="98833" spans="1:31" x14ac:dyDescent="0.25">
      <c r="A98833" s="41">
        <v>0</v>
      </c>
      <c r="C98833" s="56"/>
      <c r="AC98833" s="56"/>
      <c r="AD98833" s="56"/>
      <c r="AE98833" s="56"/>
    </row>
    <row r="98834" spans="1:31" x14ac:dyDescent="0.25">
      <c r="A98834" s="41">
        <v>0</v>
      </c>
      <c r="C98834" s="56"/>
      <c r="AC98834" s="56"/>
      <c r="AD98834" s="56"/>
      <c r="AE98834" s="56"/>
    </row>
    <row r="98835" spans="1:31" x14ac:dyDescent="0.25">
      <c r="A98835" s="41">
        <v>0</v>
      </c>
      <c r="C98835" s="56"/>
      <c r="AC98835" s="56"/>
      <c r="AD98835" s="56"/>
      <c r="AE98835" s="56"/>
    </row>
    <row r="98836" spans="1:31" x14ac:dyDescent="0.25">
      <c r="A98836" s="41">
        <v>0</v>
      </c>
      <c r="C98836" s="56"/>
      <c r="AC98836" s="56"/>
      <c r="AD98836" s="56"/>
      <c r="AE98836" s="56"/>
    </row>
    <row r="98837" spans="1:31" x14ac:dyDescent="0.25">
      <c r="A98837" s="41">
        <v>0</v>
      </c>
      <c r="C98837" s="56"/>
      <c r="AC98837" s="56"/>
      <c r="AD98837" s="56"/>
      <c r="AE98837" s="56"/>
    </row>
    <row r="98838" spans="1:31" x14ac:dyDescent="0.25">
      <c r="A98838" s="41">
        <v>0</v>
      </c>
      <c r="C98838" s="56"/>
      <c r="AC98838" s="56"/>
      <c r="AD98838" s="56"/>
      <c r="AE98838" s="56"/>
    </row>
    <row r="98839" spans="1:31" x14ac:dyDescent="0.25">
      <c r="A98839" s="41">
        <v>0</v>
      </c>
      <c r="C98839" s="56"/>
      <c r="AC98839" s="56"/>
      <c r="AD98839" s="56"/>
      <c r="AE98839" s="56"/>
    </row>
    <row r="98840" spans="1:31" x14ac:dyDescent="0.25">
      <c r="A98840" s="41">
        <v>0</v>
      </c>
      <c r="C98840" s="56"/>
      <c r="AC98840" s="56"/>
      <c r="AD98840" s="56"/>
      <c r="AE98840" s="56"/>
    </row>
    <row r="98841" spans="1:31" x14ac:dyDescent="0.25">
      <c r="A98841" s="41">
        <v>0</v>
      </c>
      <c r="C98841" s="56"/>
      <c r="AC98841" s="56"/>
      <c r="AD98841" s="56"/>
      <c r="AE98841" s="56"/>
    </row>
    <row r="98842" spans="1:31" x14ac:dyDescent="0.25">
      <c r="A98842" s="41">
        <v>0</v>
      </c>
      <c r="C98842" s="56"/>
      <c r="AC98842" s="56"/>
      <c r="AD98842" s="56"/>
      <c r="AE98842" s="56"/>
    </row>
    <row r="98843" spans="1:31" x14ac:dyDescent="0.25">
      <c r="A98843" s="41">
        <v>0</v>
      </c>
      <c r="C98843" s="56"/>
      <c r="AC98843" s="56"/>
      <c r="AD98843" s="56"/>
      <c r="AE98843" s="56"/>
    </row>
    <row r="98844" spans="1:31" x14ac:dyDescent="0.25">
      <c r="A98844" s="41">
        <v>0</v>
      </c>
      <c r="C98844" s="56"/>
      <c r="AC98844" s="56"/>
      <c r="AD98844" s="56"/>
      <c r="AE98844" s="56"/>
    </row>
    <row r="98845" spans="1:31" x14ac:dyDescent="0.25">
      <c r="A98845" s="41">
        <v>0</v>
      </c>
      <c r="C98845" s="56"/>
      <c r="AC98845" s="56"/>
      <c r="AD98845" s="56"/>
      <c r="AE98845" s="56"/>
    </row>
    <row r="98846" spans="1:31" x14ac:dyDescent="0.25">
      <c r="A98846" s="41">
        <v>0</v>
      </c>
      <c r="C98846" s="56"/>
      <c r="AC98846" s="56"/>
      <c r="AD98846" s="56"/>
      <c r="AE98846" s="56"/>
    </row>
    <row r="98847" spans="1:31" x14ac:dyDescent="0.25">
      <c r="A98847" s="41">
        <v>0</v>
      </c>
      <c r="C98847" s="56"/>
      <c r="AC98847" s="56"/>
      <c r="AD98847" s="56"/>
      <c r="AE98847" s="56"/>
    </row>
    <row r="98848" spans="1:31" x14ac:dyDescent="0.25">
      <c r="A98848" s="41">
        <v>0</v>
      </c>
      <c r="C98848" s="56"/>
      <c r="AC98848" s="56"/>
      <c r="AD98848" s="56"/>
      <c r="AE98848" s="56"/>
    </row>
    <row r="98849" spans="1:31" x14ac:dyDescent="0.25">
      <c r="A98849" s="41">
        <v>0</v>
      </c>
      <c r="C98849" s="56"/>
      <c r="AC98849" s="56"/>
      <c r="AD98849" s="56"/>
      <c r="AE98849" s="56"/>
    </row>
    <row r="98850" spans="1:31" x14ac:dyDescent="0.25">
      <c r="A98850" s="41">
        <v>0</v>
      </c>
      <c r="C98850" s="56"/>
      <c r="AC98850" s="56"/>
      <c r="AD98850" s="56"/>
      <c r="AE98850" s="56"/>
    </row>
    <row r="98851" spans="1:31" x14ac:dyDescent="0.25">
      <c r="A98851" s="41">
        <v>0</v>
      </c>
      <c r="C98851" s="56"/>
      <c r="AC98851" s="56"/>
      <c r="AD98851" s="56"/>
      <c r="AE98851" s="56"/>
    </row>
    <row r="98852" spans="1:31" x14ac:dyDescent="0.25">
      <c r="A98852" s="41">
        <v>0</v>
      </c>
      <c r="C98852" s="56"/>
      <c r="AC98852" s="56"/>
      <c r="AD98852" s="56"/>
      <c r="AE98852" s="56"/>
    </row>
    <row r="98853" spans="1:31" x14ac:dyDescent="0.25">
      <c r="A98853" s="41">
        <v>0</v>
      </c>
      <c r="C98853" s="56"/>
      <c r="AC98853" s="56"/>
      <c r="AD98853" s="56"/>
      <c r="AE98853" s="56"/>
    </row>
    <row r="98854" spans="1:31" x14ac:dyDescent="0.25">
      <c r="A98854" s="41">
        <v>0</v>
      </c>
      <c r="C98854" s="56"/>
      <c r="AC98854" s="56"/>
      <c r="AD98854" s="56"/>
      <c r="AE98854" s="56"/>
    </row>
    <row r="98855" spans="1:31" x14ac:dyDescent="0.25">
      <c r="A98855" s="41">
        <v>0</v>
      </c>
      <c r="C98855" s="56"/>
      <c r="AC98855" s="56"/>
      <c r="AD98855" s="56"/>
      <c r="AE98855" s="56"/>
    </row>
    <row r="98856" spans="1:31" x14ac:dyDescent="0.25">
      <c r="A98856" s="41">
        <v>0</v>
      </c>
      <c r="C98856" s="56"/>
      <c r="AC98856" s="56"/>
      <c r="AD98856" s="56"/>
      <c r="AE98856" s="56"/>
    </row>
    <row r="98857" spans="1:31" x14ac:dyDescent="0.25">
      <c r="A98857" s="41">
        <v>0</v>
      </c>
      <c r="C98857" s="56"/>
      <c r="AC98857" s="56"/>
      <c r="AD98857" s="56"/>
      <c r="AE98857" s="56"/>
    </row>
    <row r="98858" spans="1:31" x14ac:dyDescent="0.25">
      <c r="A98858" s="41">
        <v>0</v>
      </c>
      <c r="C98858" s="56"/>
      <c r="AC98858" s="56"/>
      <c r="AD98858" s="56"/>
      <c r="AE98858" s="56"/>
    </row>
    <row r="98859" spans="1:31" x14ac:dyDescent="0.25">
      <c r="A98859" s="41">
        <v>0</v>
      </c>
      <c r="C98859" s="56"/>
      <c r="AC98859" s="56"/>
      <c r="AD98859" s="56"/>
      <c r="AE98859" s="56"/>
    </row>
    <row r="98860" spans="1:31" x14ac:dyDescent="0.25">
      <c r="A98860" s="41">
        <v>0</v>
      </c>
      <c r="C98860" s="56"/>
      <c r="AC98860" s="56"/>
      <c r="AD98860" s="56"/>
      <c r="AE98860" s="56"/>
    </row>
    <row r="98861" spans="1:31" x14ac:dyDescent="0.25">
      <c r="A98861" s="41">
        <v>0</v>
      </c>
      <c r="C98861" s="56"/>
      <c r="AC98861" s="56"/>
      <c r="AD98861" s="56"/>
      <c r="AE98861" s="56"/>
    </row>
    <row r="98862" spans="1:31" x14ac:dyDescent="0.25">
      <c r="A98862" s="41">
        <v>0</v>
      </c>
      <c r="C98862" s="56"/>
      <c r="AC98862" s="56"/>
      <c r="AD98862" s="56"/>
      <c r="AE98862" s="56"/>
    </row>
    <row r="98863" spans="1:31" x14ac:dyDescent="0.25">
      <c r="A98863" s="41">
        <v>0</v>
      </c>
      <c r="C98863" s="56"/>
      <c r="AC98863" s="56"/>
      <c r="AD98863" s="56"/>
      <c r="AE98863" s="56"/>
    </row>
    <row r="98864" spans="1:31" x14ac:dyDescent="0.25">
      <c r="A98864" s="41">
        <v>0</v>
      </c>
      <c r="C98864" s="56"/>
      <c r="AC98864" s="56"/>
      <c r="AD98864" s="56"/>
      <c r="AE98864" s="56"/>
    </row>
    <row r="98865" spans="1:31" x14ac:dyDescent="0.25">
      <c r="A98865" s="41">
        <v>0</v>
      </c>
      <c r="C98865" s="56"/>
      <c r="AC98865" s="56"/>
      <c r="AD98865" s="56"/>
      <c r="AE98865" s="56"/>
    </row>
    <row r="98866" spans="1:31" x14ac:dyDescent="0.25">
      <c r="A98866" s="41">
        <v>0</v>
      </c>
      <c r="C98866" s="56"/>
      <c r="AC98866" s="56"/>
      <c r="AD98866" s="56"/>
      <c r="AE98866" s="56"/>
    </row>
    <row r="98867" spans="1:31" x14ac:dyDescent="0.25">
      <c r="A98867" s="41">
        <v>0</v>
      </c>
      <c r="C98867" s="56"/>
      <c r="AC98867" s="56"/>
      <c r="AD98867" s="56"/>
      <c r="AE98867" s="56"/>
    </row>
    <row r="98868" spans="1:31" x14ac:dyDescent="0.25">
      <c r="A98868" s="41">
        <v>0</v>
      </c>
      <c r="C98868" s="56"/>
      <c r="AC98868" s="56"/>
      <c r="AD98868" s="56"/>
      <c r="AE98868" s="56"/>
    </row>
    <row r="98869" spans="1:31" x14ac:dyDescent="0.25">
      <c r="A98869" s="41">
        <v>0</v>
      </c>
      <c r="C98869" s="56"/>
      <c r="AC98869" s="56"/>
      <c r="AD98869" s="56"/>
      <c r="AE98869" s="56"/>
    </row>
    <row r="98870" spans="1:31" x14ac:dyDescent="0.25">
      <c r="A98870" s="41">
        <v>0</v>
      </c>
      <c r="C98870" s="56"/>
      <c r="AC98870" s="56"/>
      <c r="AD98870" s="56"/>
      <c r="AE98870" s="56"/>
    </row>
    <row r="98871" spans="1:31" x14ac:dyDescent="0.25">
      <c r="A98871" s="41">
        <v>0</v>
      </c>
      <c r="C98871" s="56"/>
      <c r="AC98871" s="56"/>
      <c r="AD98871" s="56"/>
      <c r="AE98871" s="56"/>
    </row>
    <row r="98872" spans="1:31" x14ac:dyDescent="0.25">
      <c r="A98872" s="41">
        <v>0</v>
      </c>
      <c r="C98872" s="56"/>
      <c r="AC98872" s="56"/>
      <c r="AD98872" s="56"/>
      <c r="AE98872" s="56"/>
    </row>
    <row r="98873" spans="1:31" x14ac:dyDescent="0.25">
      <c r="A98873" s="41">
        <v>0</v>
      </c>
      <c r="C98873" s="56"/>
      <c r="AC98873" s="56"/>
      <c r="AD98873" s="56"/>
      <c r="AE98873" s="56"/>
    </row>
    <row r="98874" spans="1:31" x14ac:dyDescent="0.25">
      <c r="A98874" s="41">
        <v>0</v>
      </c>
      <c r="C98874" s="56"/>
      <c r="AC98874" s="56"/>
      <c r="AD98874" s="56"/>
      <c r="AE98874" s="56"/>
    </row>
    <row r="98875" spans="1:31" x14ac:dyDescent="0.25">
      <c r="A98875" s="41">
        <v>0</v>
      </c>
      <c r="C98875" s="56"/>
      <c r="AC98875" s="56"/>
      <c r="AD98875" s="56"/>
      <c r="AE98875" s="56"/>
    </row>
    <row r="98876" spans="1:31" x14ac:dyDescent="0.25">
      <c r="A98876" s="41">
        <v>0</v>
      </c>
      <c r="C98876" s="56"/>
      <c r="AC98876" s="56"/>
      <c r="AD98876" s="56"/>
      <c r="AE98876" s="56"/>
    </row>
    <row r="98877" spans="1:31" x14ac:dyDescent="0.25">
      <c r="A98877" s="41">
        <v>0</v>
      </c>
      <c r="C98877" s="56"/>
      <c r="AC98877" s="56"/>
      <c r="AD98877" s="56"/>
      <c r="AE98877" s="56"/>
    </row>
    <row r="98878" spans="1:31" x14ac:dyDescent="0.25">
      <c r="A98878" s="41">
        <v>0</v>
      </c>
      <c r="C98878" s="56"/>
      <c r="AC98878" s="56"/>
      <c r="AD98878" s="56"/>
      <c r="AE98878" s="56"/>
    </row>
    <row r="98879" spans="1:31" x14ac:dyDescent="0.25">
      <c r="A98879" s="41">
        <v>0</v>
      </c>
      <c r="C98879" s="56"/>
      <c r="AC98879" s="56"/>
      <c r="AD98879" s="56"/>
      <c r="AE98879" s="56"/>
    </row>
    <row r="98880" spans="1:31" x14ac:dyDescent="0.25">
      <c r="A98880" s="41">
        <v>0</v>
      </c>
      <c r="C98880" s="56"/>
      <c r="AC98880" s="56"/>
      <c r="AD98880" s="56"/>
      <c r="AE98880" s="56"/>
    </row>
    <row r="98881" spans="1:31" x14ac:dyDescent="0.25">
      <c r="A98881" s="41">
        <v>0</v>
      </c>
      <c r="C98881" s="56"/>
      <c r="AC98881" s="56"/>
      <c r="AD98881" s="56"/>
      <c r="AE98881" s="56"/>
    </row>
    <row r="98882" spans="1:31" x14ac:dyDescent="0.25">
      <c r="A98882" s="41">
        <v>0</v>
      </c>
      <c r="C98882" s="56"/>
      <c r="AC98882" s="56"/>
      <c r="AD98882" s="56"/>
      <c r="AE98882" s="56"/>
    </row>
    <row r="98883" spans="1:31" x14ac:dyDescent="0.25">
      <c r="A98883" s="41">
        <v>0</v>
      </c>
      <c r="C98883" s="56"/>
      <c r="AC98883" s="56"/>
      <c r="AD98883" s="56"/>
      <c r="AE98883" s="56"/>
    </row>
    <row r="98884" spans="1:31" x14ac:dyDescent="0.25">
      <c r="A98884" s="41">
        <v>0</v>
      </c>
      <c r="C98884" s="56"/>
      <c r="AC98884" s="56"/>
      <c r="AD98884" s="56"/>
      <c r="AE98884" s="56"/>
    </row>
    <row r="98885" spans="1:31" x14ac:dyDescent="0.25">
      <c r="A98885" s="41">
        <v>0</v>
      </c>
      <c r="C98885" s="56"/>
      <c r="AC98885" s="56"/>
      <c r="AD98885" s="56"/>
      <c r="AE98885" s="56"/>
    </row>
    <row r="98886" spans="1:31" x14ac:dyDescent="0.25">
      <c r="A98886" s="41">
        <v>0</v>
      </c>
      <c r="C98886" s="56"/>
      <c r="AC98886" s="56"/>
      <c r="AD98886" s="56"/>
      <c r="AE98886" s="56"/>
    </row>
    <row r="98887" spans="1:31" x14ac:dyDescent="0.25">
      <c r="A98887" s="41">
        <v>0</v>
      </c>
      <c r="C98887" s="56"/>
      <c r="AC98887" s="56"/>
      <c r="AD98887" s="56"/>
      <c r="AE98887" s="56"/>
    </row>
    <row r="98888" spans="1:31" x14ac:dyDescent="0.25">
      <c r="A98888" s="41">
        <v>0</v>
      </c>
      <c r="C98888" s="56"/>
      <c r="AC98888" s="56"/>
      <c r="AD98888" s="56"/>
      <c r="AE98888" s="56"/>
    </row>
    <row r="98889" spans="1:31" x14ac:dyDescent="0.25">
      <c r="A98889" s="41">
        <v>0</v>
      </c>
      <c r="C98889" s="56"/>
      <c r="AC98889" s="56"/>
      <c r="AD98889" s="56"/>
      <c r="AE98889" s="56"/>
    </row>
    <row r="98890" spans="1:31" x14ac:dyDescent="0.25">
      <c r="A98890" s="41">
        <v>0</v>
      </c>
      <c r="C98890" s="56"/>
      <c r="AC98890" s="56"/>
      <c r="AD98890" s="56"/>
      <c r="AE98890" s="56"/>
    </row>
    <row r="98891" spans="1:31" x14ac:dyDescent="0.25">
      <c r="A98891" s="41">
        <v>0</v>
      </c>
      <c r="C98891" s="56"/>
      <c r="AC98891" s="56"/>
      <c r="AD98891" s="56"/>
      <c r="AE98891" s="56"/>
    </row>
    <row r="98892" spans="1:31" x14ac:dyDescent="0.25">
      <c r="A98892" s="41">
        <v>0</v>
      </c>
      <c r="C98892" s="56"/>
      <c r="AC98892" s="56"/>
      <c r="AD98892" s="56"/>
      <c r="AE98892" s="56"/>
    </row>
    <row r="98893" spans="1:31" x14ac:dyDescent="0.25">
      <c r="A98893" s="41">
        <v>0</v>
      </c>
      <c r="C98893" s="56"/>
      <c r="AC98893" s="56"/>
      <c r="AD98893" s="56"/>
      <c r="AE98893" s="56"/>
    </row>
    <row r="98894" spans="1:31" x14ac:dyDescent="0.25">
      <c r="A98894" s="41">
        <v>0</v>
      </c>
      <c r="C98894" s="56"/>
      <c r="AC98894" s="56"/>
      <c r="AD98894" s="56"/>
      <c r="AE98894" s="56"/>
    </row>
    <row r="98895" spans="1:31" x14ac:dyDescent="0.25">
      <c r="A98895" s="41">
        <v>0</v>
      </c>
      <c r="C98895" s="56"/>
      <c r="AC98895" s="56"/>
      <c r="AD98895" s="56"/>
      <c r="AE98895" s="56"/>
    </row>
    <row r="98896" spans="1:31" x14ac:dyDescent="0.25">
      <c r="A98896" s="41">
        <v>0</v>
      </c>
      <c r="C98896" s="56"/>
      <c r="AC98896" s="56"/>
      <c r="AD98896" s="56"/>
      <c r="AE98896" s="56"/>
    </row>
    <row r="98897" spans="1:31" x14ac:dyDescent="0.25">
      <c r="A98897" s="41">
        <v>0</v>
      </c>
      <c r="C98897" s="56"/>
      <c r="AC98897" s="56"/>
      <c r="AD98897" s="56"/>
      <c r="AE98897" s="56"/>
    </row>
    <row r="98898" spans="1:31" x14ac:dyDescent="0.25">
      <c r="A98898" s="41">
        <v>0</v>
      </c>
      <c r="C98898" s="56"/>
      <c r="AC98898" s="56"/>
      <c r="AD98898" s="56"/>
      <c r="AE98898" s="56"/>
    </row>
    <row r="98899" spans="1:31" x14ac:dyDescent="0.25">
      <c r="A98899" s="41">
        <v>0</v>
      </c>
      <c r="C98899" s="56"/>
      <c r="AC98899" s="56"/>
      <c r="AD98899" s="56"/>
      <c r="AE98899" s="56"/>
    </row>
    <row r="98900" spans="1:31" x14ac:dyDescent="0.25">
      <c r="A98900" s="41">
        <v>0</v>
      </c>
      <c r="C98900" s="56"/>
      <c r="AC98900" s="56"/>
      <c r="AD98900" s="56"/>
      <c r="AE98900" s="56"/>
    </row>
    <row r="98901" spans="1:31" x14ac:dyDescent="0.25">
      <c r="A98901" s="41">
        <v>0</v>
      </c>
      <c r="C98901" s="56"/>
      <c r="AC98901" s="56"/>
      <c r="AD98901" s="56"/>
      <c r="AE98901" s="56"/>
    </row>
    <row r="98902" spans="1:31" x14ac:dyDescent="0.25">
      <c r="A98902" s="41">
        <v>0</v>
      </c>
      <c r="C98902" s="56"/>
      <c r="AC98902" s="56"/>
      <c r="AD98902" s="56"/>
      <c r="AE98902" s="56"/>
    </row>
    <row r="98903" spans="1:31" x14ac:dyDescent="0.25">
      <c r="A98903" s="41">
        <v>0</v>
      </c>
      <c r="C98903" s="56"/>
      <c r="AC98903" s="56"/>
      <c r="AD98903" s="56"/>
      <c r="AE98903" s="56"/>
    </row>
    <row r="98904" spans="1:31" x14ac:dyDescent="0.25">
      <c r="A98904" s="41">
        <v>0</v>
      </c>
      <c r="C98904" s="56"/>
      <c r="AC98904" s="56"/>
      <c r="AD98904" s="56"/>
      <c r="AE98904" s="56"/>
    </row>
    <row r="98905" spans="1:31" x14ac:dyDescent="0.25">
      <c r="A98905" s="41">
        <v>0</v>
      </c>
      <c r="C98905" s="56"/>
      <c r="AC98905" s="56"/>
      <c r="AD98905" s="56"/>
      <c r="AE98905" s="56"/>
    </row>
    <row r="98906" spans="1:31" x14ac:dyDescent="0.25">
      <c r="A98906" s="41">
        <v>0</v>
      </c>
      <c r="C98906" s="56"/>
      <c r="AC98906" s="56"/>
      <c r="AD98906" s="56"/>
      <c r="AE98906" s="56"/>
    </row>
    <row r="98907" spans="1:31" x14ac:dyDescent="0.25">
      <c r="A98907" s="41">
        <v>0</v>
      </c>
      <c r="C98907" s="56"/>
      <c r="AC98907" s="56"/>
      <c r="AD98907" s="56"/>
      <c r="AE98907" s="56"/>
    </row>
    <row r="98908" spans="1:31" x14ac:dyDescent="0.25">
      <c r="A98908" s="41">
        <v>0</v>
      </c>
      <c r="C98908" s="56"/>
      <c r="AC98908" s="56"/>
      <c r="AD98908" s="56"/>
      <c r="AE98908" s="56"/>
    </row>
    <row r="98909" spans="1:31" x14ac:dyDescent="0.25">
      <c r="A98909" s="41">
        <v>0</v>
      </c>
      <c r="C98909" s="56"/>
      <c r="AC98909" s="56"/>
      <c r="AD98909" s="56"/>
      <c r="AE98909" s="56"/>
    </row>
    <row r="98910" spans="1:31" x14ac:dyDescent="0.25">
      <c r="A98910" s="41">
        <v>0</v>
      </c>
      <c r="C98910" s="56"/>
      <c r="AC98910" s="56"/>
      <c r="AD98910" s="56"/>
      <c r="AE98910" s="56"/>
    </row>
    <row r="98911" spans="1:31" x14ac:dyDescent="0.25">
      <c r="A98911" s="41">
        <v>0</v>
      </c>
      <c r="C98911" s="56"/>
      <c r="AC98911" s="56"/>
      <c r="AD98911" s="56"/>
      <c r="AE98911" s="56"/>
    </row>
    <row r="98912" spans="1:31" x14ac:dyDescent="0.25">
      <c r="A98912" s="41">
        <v>0</v>
      </c>
      <c r="C98912" s="56"/>
      <c r="AC98912" s="56"/>
      <c r="AD98912" s="56"/>
      <c r="AE98912" s="56"/>
    </row>
    <row r="98913" spans="1:31" x14ac:dyDescent="0.25">
      <c r="A98913" s="41">
        <v>0</v>
      </c>
      <c r="C98913" s="56"/>
      <c r="AC98913" s="56"/>
      <c r="AD98913" s="56"/>
      <c r="AE98913" s="56"/>
    </row>
    <row r="98914" spans="1:31" x14ac:dyDescent="0.25">
      <c r="A98914" s="41">
        <v>0</v>
      </c>
      <c r="C98914" s="56"/>
      <c r="AC98914" s="56"/>
      <c r="AD98914" s="56"/>
      <c r="AE98914" s="56"/>
    </row>
    <row r="98915" spans="1:31" x14ac:dyDescent="0.25">
      <c r="A98915" s="41">
        <v>0</v>
      </c>
      <c r="C98915" s="56"/>
      <c r="AC98915" s="56"/>
      <c r="AD98915" s="56"/>
      <c r="AE98915" s="56"/>
    </row>
    <row r="98916" spans="1:31" x14ac:dyDescent="0.25">
      <c r="A98916" s="41">
        <v>0</v>
      </c>
      <c r="C98916" s="56"/>
      <c r="AC98916" s="56"/>
      <c r="AD98916" s="56"/>
      <c r="AE98916" s="56"/>
    </row>
    <row r="98917" spans="1:31" x14ac:dyDescent="0.25">
      <c r="A98917" s="41">
        <v>0</v>
      </c>
      <c r="C98917" s="56"/>
      <c r="AC98917" s="56"/>
      <c r="AD98917" s="56"/>
      <c r="AE98917" s="56"/>
    </row>
    <row r="98918" spans="1:31" x14ac:dyDescent="0.25">
      <c r="A98918" s="41">
        <v>0</v>
      </c>
      <c r="C98918" s="56"/>
      <c r="AC98918" s="56"/>
      <c r="AD98918" s="56"/>
      <c r="AE98918" s="56"/>
    </row>
    <row r="98919" spans="1:31" x14ac:dyDescent="0.25">
      <c r="A98919" s="41">
        <v>0</v>
      </c>
      <c r="C98919" s="56"/>
      <c r="AC98919" s="56"/>
      <c r="AD98919" s="56"/>
      <c r="AE98919" s="56"/>
    </row>
    <row r="98920" spans="1:31" x14ac:dyDescent="0.25">
      <c r="A98920" s="41">
        <v>0</v>
      </c>
      <c r="C98920" s="56"/>
      <c r="AC98920" s="56"/>
      <c r="AD98920" s="56"/>
      <c r="AE98920" s="56"/>
    </row>
    <row r="98921" spans="1:31" x14ac:dyDescent="0.25">
      <c r="A98921" s="41">
        <v>0</v>
      </c>
      <c r="C98921" s="56"/>
      <c r="AC98921" s="56"/>
      <c r="AD98921" s="56"/>
      <c r="AE98921" s="56"/>
    </row>
    <row r="98922" spans="1:31" x14ac:dyDescent="0.25">
      <c r="A98922" s="41">
        <v>0</v>
      </c>
      <c r="C98922" s="56"/>
      <c r="AC98922" s="56"/>
      <c r="AD98922" s="56"/>
      <c r="AE98922" s="56"/>
    </row>
    <row r="98923" spans="1:31" x14ac:dyDescent="0.25">
      <c r="A98923" s="41">
        <v>0</v>
      </c>
      <c r="C98923" s="56"/>
      <c r="AC98923" s="56"/>
      <c r="AD98923" s="56"/>
      <c r="AE98923" s="56"/>
    </row>
    <row r="98924" spans="1:31" x14ac:dyDescent="0.25">
      <c r="A98924" s="41">
        <v>0</v>
      </c>
      <c r="C98924" s="56"/>
      <c r="AC98924" s="56"/>
      <c r="AD98924" s="56"/>
      <c r="AE98924" s="56"/>
    </row>
    <row r="98925" spans="1:31" x14ac:dyDescent="0.25">
      <c r="A98925" s="41">
        <v>0</v>
      </c>
      <c r="C98925" s="56"/>
      <c r="AC98925" s="56"/>
      <c r="AD98925" s="56"/>
      <c r="AE98925" s="56"/>
    </row>
    <row r="98926" spans="1:31" x14ac:dyDescent="0.25">
      <c r="A98926" s="41">
        <v>0</v>
      </c>
      <c r="C98926" s="56"/>
      <c r="AC98926" s="56"/>
      <c r="AD98926" s="56"/>
      <c r="AE98926" s="56"/>
    </row>
    <row r="98927" spans="1:31" x14ac:dyDescent="0.25">
      <c r="A98927" s="41">
        <v>0</v>
      </c>
      <c r="C98927" s="56"/>
      <c r="AC98927" s="56"/>
      <c r="AD98927" s="56"/>
      <c r="AE98927" s="56"/>
    </row>
    <row r="98928" spans="1:31" x14ac:dyDescent="0.25">
      <c r="A98928" s="41">
        <v>0</v>
      </c>
      <c r="C98928" s="56"/>
      <c r="AC98928" s="56"/>
      <c r="AD98928" s="56"/>
      <c r="AE98928" s="56"/>
    </row>
    <row r="98929" spans="1:31" x14ac:dyDescent="0.25">
      <c r="A98929" s="41">
        <v>0</v>
      </c>
      <c r="C98929" s="56"/>
      <c r="AC98929" s="56"/>
      <c r="AD98929" s="56"/>
      <c r="AE98929" s="56"/>
    </row>
    <row r="98930" spans="1:31" x14ac:dyDescent="0.25">
      <c r="A98930" s="41">
        <v>0</v>
      </c>
      <c r="C98930" s="56"/>
      <c r="AC98930" s="56"/>
      <c r="AD98930" s="56"/>
      <c r="AE98930" s="56"/>
    </row>
    <row r="98931" spans="1:31" x14ac:dyDescent="0.25">
      <c r="A98931" s="41">
        <v>0</v>
      </c>
      <c r="C98931" s="56"/>
      <c r="AC98931" s="56"/>
      <c r="AD98931" s="56"/>
      <c r="AE98931" s="56"/>
    </row>
    <row r="98932" spans="1:31" x14ac:dyDescent="0.25">
      <c r="A98932" s="41">
        <v>0</v>
      </c>
      <c r="C98932" s="56"/>
      <c r="AC98932" s="56"/>
      <c r="AD98932" s="56"/>
      <c r="AE98932" s="56"/>
    </row>
    <row r="98933" spans="1:31" x14ac:dyDescent="0.25">
      <c r="A98933" s="41">
        <v>0</v>
      </c>
      <c r="C98933" s="56"/>
      <c r="AC98933" s="56"/>
      <c r="AD98933" s="56"/>
      <c r="AE98933" s="56"/>
    </row>
    <row r="98934" spans="1:31" x14ac:dyDescent="0.25">
      <c r="A98934" s="41">
        <v>0</v>
      </c>
      <c r="C98934" s="56"/>
      <c r="AC98934" s="56"/>
      <c r="AD98934" s="56"/>
      <c r="AE98934" s="56"/>
    </row>
    <row r="98935" spans="1:31" x14ac:dyDescent="0.25">
      <c r="A98935" s="41">
        <v>0</v>
      </c>
      <c r="C98935" s="56"/>
      <c r="AC98935" s="56"/>
      <c r="AD98935" s="56"/>
      <c r="AE98935" s="56"/>
    </row>
    <row r="98936" spans="1:31" x14ac:dyDescent="0.25">
      <c r="A98936" s="41">
        <v>0</v>
      </c>
      <c r="C98936" s="56"/>
      <c r="AC98936" s="56"/>
      <c r="AD98936" s="56"/>
      <c r="AE98936" s="56"/>
    </row>
    <row r="98937" spans="1:31" x14ac:dyDescent="0.25">
      <c r="A98937" s="41">
        <v>0</v>
      </c>
      <c r="C98937" s="56"/>
      <c r="AC98937" s="56"/>
      <c r="AD98937" s="56"/>
      <c r="AE98937" s="56"/>
    </row>
    <row r="98938" spans="1:31" x14ac:dyDescent="0.25">
      <c r="A98938" s="41">
        <v>0</v>
      </c>
      <c r="C98938" s="56"/>
      <c r="AC98938" s="56"/>
      <c r="AD98938" s="56"/>
      <c r="AE98938" s="56"/>
    </row>
    <row r="98939" spans="1:31" x14ac:dyDescent="0.25">
      <c r="A98939" s="41">
        <v>0</v>
      </c>
      <c r="C98939" s="56"/>
      <c r="AC98939" s="56"/>
      <c r="AD98939" s="56"/>
      <c r="AE98939" s="56"/>
    </row>
    <row r="98940" spans="1:31" x14ac:dyDescent="0.25">
      <c r="A98940" s="41">
        <v>0</v>
      </c>
      <c r="C98940" s="56"/>
      <c r="AC98940" s="56"/>
      <c r="AD98940" s="56"/>
      <c r="AE98940" s="56"/>
    </row>
    <row r="98941" spans="1:31" x14ac:dyDescent="0.25">
      <c r="A98941" s="41">
        <v>0</v>
      </c>
      <c r="C98941" s="56"/>
      <c r="AC98941" s="56"/>
      <c r="AD98941" s="56"/>
      <c r="AE98941" s="56"/>
    </row>
    <row r="98942" spans="1:31" x14ac:dyDescent="0.25">
      <c r="A98942" s="41">
        <v>0</v>
      </c>
      <c r="C98942" s="56"/>
      <c r="AC98942" s="56"/>
      <c r="AD98942" s="56"/>
      <c r="AE98942" s="56"/>
    </row>
    <row r="98943" spans="1:31" x14ac:dyDescent="0.25">
      <c r="A98943" s="41">
        <v>0</v>
      </c>
      <c r="C98943" s="56"/>
      <c r="AC98943" s="56"/>
      <c r="AD98943" s="56"/>
      <c r="AE98943" s="56"/>
    </row>
    <row r="98944" spans="1:31" x14ac:dyDescent="0.25">
      <c r="A98944" s="41">
        <v>0</v>
      </c>
      <c r="C98944" s="56"/>
      <c r="AC98944" s="56"/>
      <c r="AD98944" s="56"/>
      <c r="AE98944" s="56"/>
    </row>
    <row r="98945" spans="1:31" x14ac:dyDescent="0.25">
      <c r="A98945" s="41">
        <v>0</v>
      </c>
      <c r="C98945" s="56"/>
      <c r="AC98945" s="56"/>
      <c r="AD98945" s="56"/>
      <c r="AE98945" s="56"/>
    </row>
    <row r="98946" spans="1:31" x14ac:dyDescent="0.25">
      <c r="A98946" s="41">
        <v>0</v>
      </c>
      <c r="C98946" s="56"/>
      <c r="AC98946" s="56"/>
      <c r="AD98946" s="56"/>
      <c r="AE98946" s="56"/>
    </row>
    <row r="98947" spans="1:31" x14ac:dyDescent="0.25">
      <c r="A98947" s="41">
        <v>0</v>
      </c>
      <c r="C98947" s="56"/>
      <c r="AC98947" s="56"/>
      <c r="AD98947" s="56"/>
      <c r="AE98947" s="56"/>
    </row>
    <row r="98948" spans="1:31" x14ac:dyDescent="0.25">
      <c r="A98948" s="41">
        <v>0</v>
      </c>
      <c r="C98948" s="56"/>
      <c r="AC98948" s="56"/>
      <c r="AD98948" s="56"/>
      <c r="AE98948" s="56"/>
    </row>
    <row r="98949" spans="1:31" x14ac:dyDescent="0.25">
      <c r="A98949" s="41">
        <v>0</v>
      </c>
      <c r="C98949" s="56"/>
      <c r="AC98949" s="56"/>
      <c r="AD98949" s="56"/>
      <c r="AE98949" s="56"/>
    </row>
    <row r="98950" spans="1:31" x14ac:dyDescent="0.25">
      <c r="A98950" s="41">
        <v>0</v>
      </c>
      <c r="C98950" s="56"/>
      <c r="AC98950" s="56"/>
      <c r="AD98950" s="56"/>
      <c r="AE98950" s="56"/>
    </row>
    <row r="98951" spans="1:31" x14ac:dyDescent="0.25">
      <c r="A98951" s="41">
        <v>0</v>
      </c>
      <c r="C98951" s="56"/>
      <c r="AC98951" s="56"/>
      <c r="AD98951" s="56"/>
      <c r="AE98951" s="56"/>
    </row>
    <row r="98952" spans="1:31" x14ac:dyDescent="0.25">
      <c r="A98952" s="41">
        <v>0</v>
      </c>
      <c r="C98952" s="56"/>
      <c r="AC98952" s="56"/>
      <c r="AD98952" s="56"/>
      <c r="AE98952" s="56"/>
    </row>
    <row r="98953" spans="1:31" x14ac:dyDescent="0.25">
      <c r="A98953" s="41">
        <v>0</v>
      </c>
      <c r="C98953" s="56"/>
      <c r="AC98953" s="56"/>
      <c r="AD98953" s="56"/>
      <c r="AE98953" s="56"/>
    </row>
    <row r="98954" spans="1:31" x14ac:dyDescent="0.25">
      <c r="A98954" s="41">
        <v>0</v>
      </c>
      <c r="C98954" s="56"/>
      <c r="AC98954" s="56"/>
      <c r="AD98954" s="56"/>
      <c r="AE98954" s="56"/>
    </row>
    <row r="98955" spans="1:31" x14ac:dyDescent="0.25">
      <c r="A98955" s="41">
        <v>0</v>
      </c>
      <c r="C98955" s="56"/>
      <c r="AC98955" s="56"/>
      <c r="AD98955" s="56"/>
      <c r="AE98955" s="56"/>
    </row>
    <row r="98956" spans="1:31" x14ac:dyDescent="0.25">
      <c r="A98956" s="41">
        <v>0</v>
      </c>
      <c r="C98956" s="56"/>
      <c r="AC98956" s="56"/>
      <c r="AD98956" s="56"/>
      <c r="AE98956" s="56"/>
    </row>
    <row r="98957" spans="1:31" x14ac:dyDescent="0.25">
      <c r="A98957" s="41">
        <v>0</v>
      </c>
      <c r="C98957" s="56"/>
      <c r="AC98957" s="56"/>
      <c r="AD98957" s="56"/>
      <c r="AE98957" s="56"/>
    </row>
    <row r="98958" spans="1:31" x14ac:dyDescent="0.25">
      <c r="A98958" s="41">
        <v>0</v>
      </c>
      <c r="C98958" s="56"/>
      <c r="AC98958" s="56"/>
      <c r="AD98958" s="56"/>
      <c r="AE98958" s="56"/>
    </row>
    <row r="98959" spans="1:31" x14ac:dyDescent="0.25">
      <c r="A98959" s="41">
        <v>0</v>
      </c>
      <c r="C98959" s="56"/>
      <c r="AC98959" s="56"/>
      <c r="AD98959" s="56"/>
      <c r="AE98959" s="56"/>
    </row>
    <row r="98960" spans="1:31" x14ac:dyDescent="0.25">
      <c r="A98960" s="41">
        <v>0</v>
      </c>
      <c r="C98960" s="56"/>
      <c r="AC98960" s="56"/>
      <c r="AD98960" s="56"/>
      <c r="AE98960" s="56"/>
    </row>
    <row r="98961" spans="1:31" x14ac:dyDescent="0.25">
      <c r="A98961" s="41">
        <v>0</v>
      </c>
      <c r="C98961" s="56"/>
      <c r="AC98961" s="56"/>
      <c r="AD98961" s="56"/>
      <c r="AE98961" s="56"/>
    </row>
    <row r="98962" spans="1:31" x14ac:dyDescent="0.25">
      <c r="A98962" s="41">
        <v>0</v>
      </c>
      <c r="C98962" s="56"/>
      <c r="AC98962" s="56"/>
      <c r="AD98962" s="56"/>
      <c r="AE98962" s="56"/>
    </row>
    <row r="98963" spans="1:31" x14ac:dyDescent="0.25">
      <c r="A98963" s="41">
        <v>0</v>
      </c>
      <c r="C98963" s="56"/>
      <c r="AC98963" s="56"/>
      <c r="AD98963" s="56"/>
      <c r="AE98963" s="56"/>
    </row>
    <row r="98964" spans="1:31" x14ac:dyDescent="0.25">
      <c r="A98964" s="41">
        <v>0</v>
      </c>
      <c r="C98964" s="56"/>
      <c r="AC98964" s="56"/>
      <c r="AD98964" s="56"/>
      <c r="AE98964" s="56"/>
    </row>
    <row r="98965" spans="1:31" x14ac:dyDescent="0.25">
      <c r="A98965" s="41">
        <v>0</v>
      </c>
      <c r="C98965" s="56"/>
      <c r="AC98965" s="56"/>
      <c r="AD98965" s="56"/>
      <c r="AE98965" s="56"/>
    </row>
    <row r="98966" spans="1:31" x14ac:dyDescent="0.25">
      <c r="A98966" s="41">
        <v>0</v>
      </c>
      <c r="C98966" s="56"/>
      <c r="AC98966" s="56"/>
      <c r="AD98966" s="56"/>
      <c r="AE98966" s="56"/>
    </row>
    <row r="98967" spans="1:31" x14ac:dyDescent="0.25">
      <c r="A98967" s="41">
        <v>0</v>
      </c>
      <c r="C98967" s="56"/>
      <c r="AC98967" s="56"/>
      <c r="AD98967" s="56"/>
      <c r="AE98967" s="56"/>
    </row>
    <row r="98968" spans="1:31" x14ac:dyDescent="0.25">
      <c r="A98968" s="41">
        <v>0</v>
      </c>
      <c r="C98968" s="56"/>
      <c r="AC98968" s="56"/>
      <c r="AD98968" s="56"/>
      <c r="AE98968" s="56"/>
    </row>
    <row r="98969" spans="1:31" x14ac:dyDescent="0.25">
      <c r="A98969" s="41">
        <v>0</v>
      </c>
      <c r="C98969" s="56"/>
      <c r="AC98969" s="56"/>
      <c r="AD98969" s="56"/>
      <c r="AE98969" s="56"/>
    </row>
    <row r="98970" spans="1:31" x14ac:dyDescent="0.25">
      <c r="A98970" s="41">
        <v>0</v>
      </c>
      <c r="C98970" s="56"/>
      <c r="AC98970" s="56"/>
      <c r="AD98970" s="56"/>
      <c r="AE98970" s="56"/>
    </row>
    <row r="98971" spans="1:31" x14ac:dyDescent="0.25">
      <c r="A98971" s="41">
        <v>0</v>
      </c>
      <c r="C98971" s="56"/>
      <c r="AC98971" s="56"/>
      <c r="AD98971" s="56"/>
      <c r="AE98971" s="56"/>
    </row>
    <row r="98972" spans="1:31" x14ac:dyDescent="0.25">
      <c r="A98972" s="41">
        <v>0</v>
      </c>
      <c r="C98972" s="56"/>
      <c r="AC98972" s="56"/>
      <c r="AD98972" s="56"/>
      <c r="AE98972" s="56"/>
    </row>
    <row r="98973" spans="1:31" x14ac:dyDescent="0.25">
      <c r="A98973" s="41">
        <v>0</v>
      </c>
      <c r="C98973" s="56"/>
      <c r="AC98973" s="56"/>
      <c r="AD98973" s="56"/>
      <c r="AE98973" s="56"/>
    </row>
    <row r="98974" spans="1:31" x14ac:dyDescent="0.25">
      <c r="A98974" s="41">
        <v>0</v>
      </c>
      <c r="C98974" s="56"/>
      <c r="AC98974" s="56"/>
      <c r="AD98974" s="56"/>
      <c r="AE98974" s="56"/>
    </row>
    <row r="98975" spans="1:31" x14ac:dyDescent="0.25">
      <c r="A98975" s="41">
        <v>0</v>
      </c>
      <c r="C98975" s="56"/>
      <c r="AC98975" s="56"/>
      <c r="AD98975" s="56"/>
      <c r="AE98975" s="56"/>
    </row>
    <row r="98976" spans="1:31" x14ac:dyDescent="0.25">
      <c r="A98976" s="41">
        <v>0</v>
      </c>
      <c r="C98976" s="56"/>
      <c r="AC98976" s="56"/>
      <c r="AD98976" s="56"/>
      <c r="AE98976" s="56"/>
    </row>
    <row r="98977" spans="1:31" x14ac:dyDescent="0.25">
      <c r="A98977" s="41">
        <v>0</v>
      </c>
      <c r="C98977" s="56"/>
      <c r="AC98977" s="56"/>
      <c r="AD98977" s="56"/>
      <c r="AE98977" s="56"/>
    </row>
    <row r="98978" spans="1:31" x14ac:dyDescent="0.25">
      <c r="A98978" s="41">
        <v>0</v>
      </c>
      <c r="C98978" s="56"/>
      <c r="AC98978" s="56"/>
      <c r="AD98978" s="56"/>
      <c r="AE98978" s="56"/>
    </row>
    <row r="98979" spans="1:31" x14ac:dyDescent="0.25">
      <c r="A98979" s="41">
        <v>4</v>
      </c>
      <c r="C98979" s="56"/>
      <c r="AC98979" s="56"/>
      <c r="AD98979" s="56"/>
      <c r="AE98979" s="56"/>
    </row>
    <row r="98980" spans="1:31" x14ac:dyDescent="0.25">
      <c r="A98980" s="41">
        <v>0</v>
      </c>
      <c r="C98980" s="56"/>
      <c r="AC98980" s="56"/>
      <c r="AD98980" s="56"/>
      <c r="AE98980" s="56"/>
    </row>
    <row r="98981" spans="1:31" x14ac:dyDescent="0.25">
      <c r="A98981" s="41">
        <v>0</v>
      </c>
      <c r="C98981" s="56"/>
      <c r="AC98981" s="56"/>
      <c r="AD98981" s="56"/>
      <c r="AE98981" s="56"/>
    </row>
    <row r="98982" spans="1:31" x14ac:dyDescent="0.25">
      <c r="A98982" s="41">
        <v>0</v>
      </c>
      <c r="C98982" s="56"/>
      <c r="AC98982" s="56"/>
      <c r="AD98982" s="56"/>
      <c r="AE98982" s="56"/>
    </row>
    <row r="98983" spans="1:31" x14ac:dyDescent="0.25">
      <c r="A98983" s="41">
        <v>0</v>
      </c>
      <c r="C98983" s="56"/>
      <c r="AC98983" s="56"/>
      <c r="AD98983" s="56"/>
      <c r="AE98983" s="56"/>
    </row>
    <row r="98984" spans="1:31" x14ac:dyDescent="0.25">
      <c r="A98984" s="41">
        <v>0</v>
      </c>
      <c r="C98984" s="56"/>
      <c r="AC98984" s="56"/>
      <c r="AD98984" s="56"/>
      <c r="AE98984" s="56"/>
    </row>
    <row r="98985" spans="1:31" x14ac:dyDescent="0.25">
      <c r="A98985" s="41">
        <v>0</v>
      </c>
      <c r="C98985" s="56"/>
      <c r="AC98985" s="56"/>
      <c r="AD98985" s="56"/>
      <c r="AE98985" s="56"/>
    </row>
    <row r="98986" spans="1:31" x14ac:dyDescent="0.25">
      <c r="A98986" s="41">
        <v>0</v>
      </c>
      <c r="C98986" s="56"/>
      <c r="AC98986" s="56"/>
      <c r="AD98986" s="56"/>
      <c r="AE98986" s="56"/>
    </row>
    <row r="98987" spans="1:31" x14ac:dyDescent="0.25">
      <c r="A98987" s="41">
        <v>0</v>
      </c>
      <c r="C98987" s="56"/>
      <c r="AC98987" s="56"/>
      <c r="AD98987" s="56"/>
      <c r="AE98987" s="56"/>
    </row>
    <row r="98988" spans="1:31" x14ac:dyDescent="0.25">
      <c r="A98988" s="41">
        <v>0</v>
      </c>
      <c r="C98988" s="56"/>
      <c r="AC98988" s="56"/>
      <c r="AD98988" s="56"/>
      <c r="AE98988" s="56"/>
    </row>
    <row r="98989" spans="1:31" x14ac:dyDescent="0.25">
      <c r="A98989" s="41">
        <v>0</v>
      </c>
      <c r="C98989" s="56"/>
      <c r="AC98989" s="56"/>
      <c r="AD98989" s="56"/>
      <c r="AE98989" s="56"/>
    </row>
    <row r="98990" spans="1:31" x14ac:dyDescent="0.25">
      <c r="A98990" s="41">
        <v>0</v>
      </c>
      <c r="C98990" s="56"/>
      <c r="AC98990" s="56"/>
      <c r="AD98990" s="56"/>
      <c r="AE98990" s="56"/>
    </row>
    <row r="98991" spans="1:31" x14ac:dyDescent="0.25">
      <c r="A98991" s="41">
        <v>0</v>
      </c>
      <c r="C98991" s="56"/>
      <c r="AC98991" s="56"/>
      <c r="AD98991" s="56"/>
      <c r="AE98991" s="56"/>
    </row>
    <row r="98992" spans="1:31" x14ac:dyDescent="0.25">
      <c r="A98992" s="41">
        <v>0</v>
      </c>
      <c r="C98992" s="56"/>
      <c r="AC98992" s="56"/>
      <c r="AD98992" s="56"/>
      <c r="AE98992" s="56"/>
    </row>
    <row r="98993" spans="1:31" x14ac:dyDescent="0.25">
      <c r="A98993" s="41">
        <v>0</v>
      </c>
      <c r="C98993" s="56"/>
      <c r="AC98993" s="56"/>
      <c r="AD98993" s="56"/>
      <c r="AE98993" s="56"/>
    </row>
    <row r="98994" spans="1:31" x14ac:dyDescent="0.25">
      <c r="A98994" s="41">
        <v>0</v>
      </c>
      <c r="C98994" s="56"/>
      <c r="AC98994" s="56"/>
      <c r="AD98994" s="56"/>
      <c r="AE98994" s="56"/>
    </row>
    <row r="98995" spans="1:31" x14ac:dyDescent="0.25">
      <c r="A98995" s="41">
        <v>0</v>
      </c>
      <c r="C98995" s="56"/>
      <c r="AC98995" s="56"/>
      <c r="AD98995" s="56"/>
      <c r="AE98995" s="56"/>
    </row>
    <row r="98996" spans="1:31" x14ac:dyDescent="0.25">
      <c r="A98996" s="41">
        <v>0</v>
      </c>
      <c r="C98996" s="56"/>
      <c r="AC98996" s="56"/>
      <c r="AD98996" s="56"/>
      <c r="AE98996" s="56"/>
    </row>
    <row r="98997" spans="1:31" x14ac:dyDescent="0.25">
      <c r="A98997" s="41">
        <v>0</v>
      </c>
      <c r="C98997" s="56"/>
      <c r="AC98997" s="56"/>
      <c r="AD98997" s="56"/>
      <c r="AE98997" s="56"/>
    </row>
    <row r="98998" spans="1:31" x14ac:dyDescent="0.25">
      <c r="A98998" s="41">
        <v>0</v>
      </c>
      <c r="C98998" s="56"/>
      <c r="AC98998" s="56"/>
      <c r="AD98998" s="56"/>
      <c r="AE98998" s="56"/>
    </row>
    <row r="98999" spans="1:31" x14ac:dyDescent="0.25">
      <c r="A98999" s="41">
        <v>0</v>
      </c>
      <c r="C98999" s="56"/>
      <c r="AC98999" s="56"/>
      <c r="AD98999" s="56"/>
      <c r="AE98999" s="56"/>
    </row>
    <row r="99000" spans="1:31" x14ac:dyDescent="0.25">
      <c r="A99000" s="41">
        <v>0</v>
      </c>
      <c r="C99000" s="56"/>
      <c r="AC99000" s="56"/>
      <c r="AD99000" s="56"/>
      <c r="AE99000" s="56"/>
    </row>
    <row r="99001" spans="1:31" x14ac:dyDescent="0.25">
      <c r="A99001" s="41">
        <v>0</v>
      </c>
      <c r="C99001" s="56"/>
      <c r="AC99001" s="56"/>
      <c r="AD99001" s="56"/>
      <c r="AE99001" s="56"/>
    </row>
    <row r="99002" spans="1:31" x14ac:dyDescent="0.25">
      <c r="A99002" s="41">
        <v>0</v>
      </c>
      <c r="C99002" s="56"/>
      <c r="AC99002" s="56"/>
      <c r="AD99002" s="56"/>
      <c r="AE99002" s="56"/>
    </row>
    <row r="99003" spans="1:31" x14ac:dyDescent="0.25">
      <c r="A99003" s="41">
        <v>0</v>
      </c>
      <c r="C99003" s="56"/>
      <c r="AC99003" s="56"/>
      <c r="AD99003" s="56"/>
      <c r="AE99003" s="56"/>
    </row>
    <row r="99004" spans="1:31" x14ac:dyDescent="0.25">
      <c r="A99004" s="41">
        <v>0</v>
      </c>
      <c r="C99004" s="56"/>
      <c r="AC99004" s="56"/>
      <c r="AD99004" s="56"/>
      <c r="AE99004" s="56"/>
    </row>
    <row r="99005" spans="1:31" x14ac:dyDescent="0.25">
      <c r="A99005" s="41">
        <v>0</v>
      </c>
      <c r="C99005" s="56"/>
      <c r="AC99005" s="56"/>
      <c r="AD99005" s="56"/>
      <c r="AE99005" s="56"/>
    </row>
    <row r="99006" spans="1:31" x14ac:dyDescent="0.25">
      <c r="A99006" s="41">
        <v>0</v>
      </c>
      <c r="C99006" s="56"/>
      <c r="AC99006" s="56"/>
      <c r="AD99006" s="56"/>
      <c r="AE99006" s="56"/>
    </row>
    <row r="99007" spans="1:31" x14ac:dyDescent="0.25">
      <c r="A99007" s="41">
        <v>26331</v>
      </c>
      <c r="C99007" s="56"/>
      <c r="AC99007" s="56"/>
      <c r="AD99007" s="56"/>
      <c r="AE99007" s="56"/>
    </row>
    <row r="99008" spans="1:31" x14ac:dyDescent="0.25">
      <c r="A99008" s="41">
        <v>0</v>
      </c>
      <c r="C99008" s="56"/>
      <c r="AC99008" s="56"/>
      <c r="AD99008" s="56"/>
      <c r="AE99008" s="56"/>
    </row>
    <row r="99009" spans="1:31" x14ac:dyDescent="0.25">
      <c r="A99009" s="41">
        <v>0</v>
      </c>
      <c r="C99009" s="56"/>
      <c r="AC99009" s="56"/>
      <c r="AD99009" s="56"/>
      <c r="AE99009" s="56"/>
    </row>
    <row r="99010" spans="1:31" x14ac:dyDescent="0.25">
      <c r="A99010" s="41">
        <v>0</v>
      </c>
      <c r="C99010" s="56"/>
      <c r="AC99010" s="56"/>
      <c r="AD99010" s="56"/>
      <c r="AE99010" s="56"/>
    </row>
    <row r="99011" spans="1:31" x14ac:dyDescent="0.25">
      <c r="A99011" s="41">
        <v>0</v>
      </c>
      <c r="C99011" s="56"/>
      <c r="AC99011" s="56"/>
      <c r="AD99011" s="56"/>
      <c r="AE99011" s="56"/>
    </row>
    <row r="99012" spans="1:31" x14ac:dyDescent="0.25">
      <c r="A99012" s="41">
        <v>0</v>
      </c>
      <c r="C99012" s="56"/>
      <c r="AC99012" s="56"/>
      <c r="AD99012" s="56"/>
      <c r="AE99012" s="56"/>
    </row>
    <row r="99013" spans="1:31" x14ac:dyDescent="0.25">
      <c r="A99013" s="41">
        <v>0</v>
      </c>
      <c r="C99013" s="56"/>
      <c r="AC99013" s="56"/>
      <c r="AD99013" s="56"/>
      <c r="AE99013" s="56"/>
    </row>
    <row r="99014" spans="1:31" x14ac:dyDescent="0.25">
      <c r="A99014" s="41">
        <v>0</v>
      </c>
      <c r="C99014" s="56"/>
      <c r="AC99014" s="56"/>
      <c r="AD99014" s="56"/>
      <c r="AE99014" s="56"/>
    </row>
    <row r="99015" spans="1:31" x14ac:dyDescent="0.25">
      <c r="A99015" s="41">
        <v>0</v>
      </c>
      <c r="C99015" s="56"/>
      <c r="AC99015" s="56"/>
      <c r="AD99015" s="56"/>
      <c r="AE99015" s="56"/>
    </row>
    <row r="99016" spans="1:31" x14ac:dyDescent="0.25">
      <c r="A99016" s="41">
        <v>0</v>
      </c>
      <c r="C99016" s="56"/>
      <c r="AC99016" s="56"/>
      <c r="AD99016" s="56"/>
      <c r="AE99016" s="56"/>
    </row>
    <row r="99017" spans="1:31" x14ac:dyDescent="0.25">
      <c r="A99017" s="41">
        <v>0</v>
      </c>
      <c r="C99017" s="56"/>
      <c r="AC99017" s="56"/>
      <c r="AD99017" s="56"/>
      <c r="AE99017" s="56"/>
    </row>
    <row r="99018" spans="1:31" x14ac:dyDescent="0.25">
      <c r="A99018" s="41">
        <v>0</v>
      </c>
      <c r="C99018" s="56"/>
      <c r="AC99018" s="56"/>
      <c r="AD99018" s="56"/>
      <c r="AE99018" s="56"/>
    </row>
    <row r="99019" spans="1:31" x14ac:dyDescent="0.25">
      <c r="A99019" s="41">
        <v>0</v>
      </c>
      <c r="C99019" s="56"/>
      <c r="AC99019" s="56"/>
      <c r="AD99019" s="56"/>
      <c r="AE99019" s="56"/>
    </row>
    <row r="99020" spans="1:31" x14ac:dyDescent="0.25">
      <c r="A99020" s="41">
        <v>0</v>
      </c>
      <c r="C99020" s="56"/>
      <c r="AC99020" s="56"/>
      <c r="AD99020" s="56"/>
      <c r="AE99020" s="56"/>
    </row>
    <row r="99021" spans="1:31" x14ac:dyDescent="0.25">
      <c r="A99021" s="41">
        <v>0</v>
      </c>
      <c r="C99021" s="56"/>
      <c r="AC99021" s="56"/>
      <c r="AD99021" s="56"/>
      <c r="AE99021" s="56"/>
    </row>
    <row r="99022" spans="1:31" x14ac:dyDescent="0.25">
      <c r="A99022" s="41">
        <v>0</v>
      </c>
      <c r="C99022" s="56"/>
      <c r="AC99022" s="56"/>
      <c r="AD99022" s="56"/>
      <c r="AE99022" s="56"/>
    </row>
    <row r="99023" spans="1:31" x14ac:dyDescent="0.25">
      <c r="A99023" s="41">
        <v>0</v>
      </c>
      <c r="C99023" s="56"/>
      <c r="AC99023" s="56"/>
      <c r="AD99023" s="56"/>
      <c r="AE99023" s="56"/>
    </row>
    <row r="99024" spans="1:31" x14ac:dyDescent="0.25">
      <c r="A99024" s="41">
        <v>0</v>
      </c>
      <c r="C99024" s="56"/>
      <c r="AC99024" s="56"/>
      <c r="AD99024" s="56"/>
      <c r="AE99024" s="56"/>
    </row>
    <row r="99025" spans="1:31" x14ac:dyDescent="0.25">
      <c r="A99025" s="41">
        <v>0</v>
      </c>
      <c r="C99025" s="56"/>
      <c r="AC99025" s="56"/>
      <c r="AD99025" s="56"/>
      <c r="AE99025" s="56"/>
    </row>
    <row r="99026" spans="1:31" x14ac:dyDescent="0.25">
      <c r="A99026" s="41">
        <v>0</v>
      </c>
      <c r="C99026" s="56"/>
      <c r="AC99026" s="56"/>
      <c r="AD99026" s="56"/>
      <c r="AE99026" s="56"/>
    </row>
    <row r="99027" spans="1:31" x14ac:dyDescent="0.25">
      <c r="A99027" s="41">
        <v>0</v>
      </c>
      <c r="C99027" s="56"/>
      <c r="AC99027" s="56"/>
      <c r="AD99027" s="56"/>
      <c r="AE99027" s="56"/>
    </row>
    <row r="99028" spans="1:31" x14ac:dyDescent="0.25">
      <c r="A99028" s="41">
        <v>0</v>
      </c>
      <c r="C99028" s="56"/>
      <c r="AC99028" s="56"/>
      <c r="AD99028" s="56"/>
      <c r="AE99028" s="56"/>
    </row>
    <row r="99029" spans="1:31" x14ac:dyDescent="0.25">
      <c r="A99029" s="41">
        <v>0</v>
      </c>
      <c r="C99029" s="56"/>
      <c r="AC99029" s="56"/>
      <c r="AD99029" s="56"/>
      <c r="AE99029" s="56"/>
    </row>
    <row r="99030" spans="1:31" x14ac:dyDescent="0.25">
      <c r="A99030" s="41">
        <v>0</v>
      </c>
      <c r="C99030" s="56"/>
      <c r="AC99030" s="56"/>
      <c r="AD99030" s="56"/>
      <c r="AE99030" s="56"/>
    </row>
    <row r="99031" spans="1:31" x14ac:dyDescent="0.25">
      <c r="A99031" s="41">
        <v>0</v>
      </c>
      <c r="C99031" s="56"/>
      <c r="AC99031" s="56"/>
      <c r="AD99031" s="56"/>
      <c r="AE99031" s="56"/>
    </row>
    <row r="99032" spans="1:31" x14ac:dyDescent="0.25">
      <c r="A99032" s="41">
        <v>0</v>
      </c>
      <c r="C99032" s="56"/>
      <c r="AC99032" s="56"/>
      <c r="AD99032" s="56"/>
      <c r="AE99032" s="56"/>
    </row>
    <row r="99033" spans="1:31" x14ac:dyDescent="0.25">
      <c r="A99033" s="41">
        <v>0</v>
      </c>
      <c r="C99033" s="56"/>
      <c r="AC99033" s="56"/>
      <c r="AD99033" s="56"/>
      <c r="AE99033" s="56"/>
    </row>
    <row r="99034" spans="1:31" x14ac:dyDescent="0.25">
      <c r="A99034" s="41">
        <v>0</v>
      </c>
      <c r="C99034" s="56"/>
      <c r="AC99034" s="56"/>
      <c r="AD99034" s="56"/>
      <c r="AE99034" s="56"/>
    </row>
    <row r="99035" spans="1:31" x14ac:dyDescent="0.25">
      <c r="A99035" s="41">
        <v>0</v>
      </c>
      <c r="C99035" s="56"/>
      <c r="AC99035" s="56"/>
      <c r="AD99035" s="56"/>
      <c r="AE99035" s="56"/>
    </row>
    <row r="99036" spans="1:31" x14ac:dyDescent="0.25">
      <c r="A99036" s="41">
        <v>0</v>
      </c>
      <c r="C99036" s="56"/>
      <c r="AC99036" s="56"/>
      <c r="AD99036" s="56"/>
      <c r="AE99036" s="56"/>
    </row>
    <row r="99037" spans="1:31" x14ac:dyDescent="0.25">
      <c r="A99037" s="41">
        <v>0</v>
      </c>
      <c r="C99037" s="56"/>
      <c r="AC99037" s="56"/>
      <c r="AD99037" s="56"/>
      <c r="AE99037" s="56"/>
    </row>
    <row r="99038" spans="1:31" x14ac:dyDescent="0.25">
      <c r="A99038" s="41">
        <v>0</v>
      </c>
      <c r="C99038" s="56"/>
      <c r="AC99038" s="56"/>
      <c r="AD99038" s="56"/>
      <c r="AE99038" s="56"/>
    </row>
    <row r="99039" spans="1:31" x14ac:dyDescent="0.25">
      <c r="A99039" s="41">
        <v>0</v>
      </c>
      <c r="C99039" s="56"/>
      <c r="AC99039" s="56"/>
      <c r="AD99039" s="56"/>
      <c r="AE99039" s="56"/>
    </row>
    <row r="99040" spans="1:31" x14ac:dyDescent="0.25">
      <c r="A99040" s="41">
        <v>0</v>
      </c>
      <c r="C99040" s="56"/>
      <c r="AC99040" s="56"/>
      <c r="AD99040" s="56"/>
      <c r="AE99040" s="56"/>
    </row>
    <row r="99041" spans="1:31" x14ac:dyDescent="0.25">
      <c r="A99041" s="41">
        <v>0</v>
      </c>
      <c r="C99041" s="56"/>
      <c r="AC99041" s="56"/>
      <c r="AD99041" s="56"/>
      <c r="AE99041" s="56"/>
    </row>
    <row r="99042" spans="1:31" x14ac:dyDescent="0.25">
      <c r="A99042" s="41">
        <v>0</v>
      </c>
      <c r="C99042" s="56"/>
      <c r="AC99042" s="56"/>
      <c r="AD99042" s="56"/>
      <c r="AE99042" s="56"/>
    </row>
    <row r="99043" spans="1:31" x14ac:dyDescent="0.25">
      <c r="A99043" s="41">
        <v>0</v>
      </c>
      <c r="C99043" s="56"/>
      <c r="AC99043" s="56"/>
      <c r="AD99043" s="56"/>
      <c r="AE99043" s="56"/>
    </row>
    <row r="99044" spans="1:31" x14ac:dyDescent="0.25">
      <c r="A99044" s="41">
        <v>0</v>
      </c>
      <c r="C99044" s="56"/>
      <c r="AC99044" s="56"/>
      <c r="AD99044" s="56"/>
      <c r="AE99044" s="56"/>
    </row>
    <row r="99045" spans="1:31" x14ac:dyDescent="0.25">
      <c r="A99045" s="41">
        <v>0</v>
      </c>
      <c r="C99045" s="56"/>
      <c r="AC99045" s="56"/>
      <c r="AD99045" s="56"/>
      <c r="AE99045" s="56"/>
    </row>
    <row r="99046" spans="1:31" x14ac:dyDescent="0.25">
      <c r="A99046" s="41">
        <v>0</v>
      </c>
      <c r="C99046" s="56"/>
      <c r="AC99046" s="56"/>
      <c r="AD99046" s="56"/>
      <c r="AE99046" s="56"/>
    </row>
    <row r="99047" spans="1:31" x14ac:dyDescent="0.25">
      <c r="A99047" s="41">
        <v>0</v>
      </c>
      <c r="C99047" s="56"/>
      <c r="AC99047" s="56"/>
      <c r="AD99047" s="56"/>
      <c r="AE99047" s="56"/>
    </row>
    <row r="99048" spans="1:31" x14ac:dyDescent="0.25">
      <c r="A99048" s="41">
        <v>0</v>
      </c>
      <c r="C99048" s="56"/>
      <c r="AC99048" s="56"/>
      <c r="AD99048" s="56"/>
      <c r="AE99048" s="56"/>
    </row>
    <row r="99049" spans="1:31" x14ac:dyDescent="0.25">
      <c r="A99049" s="41">
        <v>0</v>
      </c>
      <c r="C99049" s="56"/>
      <c r="AC99049" s="56"/>
      <c r="AD99049" s="56"/>
      <c r="AE99049" s="56"/>
    </row>
    <row r="99050" spans="1:31" x14ac:dyDescent="0.25">
      <c r="A99050" s="41">
        <v>0</v>
      </c>
      <c r="C99050" s="56"/>
      <c r="AC99050" s="56"/>
      <c r="AD99050" s="56"/>
      <c r="AE99050" s="56"/>
    </row>
    <row r="99051" spans="1:31" x14ac:dyDescent="0.25">
      <c r="A99051" s="41">
        <v>0</v>
      </c>
      <c r="C99051" s="56"/>
      <c r="AC99051" s="56"/>
      <c r="AD99051" s="56"/>
      <c r="AE99051" s="56"/>
    </row>
    <row r="99052" spans="1:31" x14ac:dyDescent="0.25">
      <c r="A99052" s="41">
        <v>0</v>
      </c>
      <c r="C99052" s="56"/>
      <c r="AC99052" s="56"/>
      <c r="AD99052" s="56"/>
      <c r="AE99052" s="56"/>
    </row>
    <row r="99053" spans="1:31" x14ac:dyDescent="0.25">
      <c r="A99053" s="41">
        <v>0</v>
      </c>
      <c r="C99053" s="56"/>
      <c r="AC99053" s="56"/>
      <c r="AD99053" s="56"/>
      <c r="AE99053" s="56"/>
    </row>
    <row r="99054" spans="1:31" x14ac:dyDescent="0.25">
      <c r="A99054" s="41">
        <v>0</v>
      </c>
      <c r="C99054" s="56"/>
      <c r="AC99054" s="56"/>
      <c r="AD99054" s="56"/>
      <c r="AE99054" s="56"/>
    </row>
    <row r="99055" spans="1:31" x14ac:dyDescent="0.25">
      <c r="A99055" s="41">
        <v>0</v>
      </c>
      <c r="C99055" s="56"/>
      <c r="AC99055" s="56"/>
      <c r="AD99055" s="56"/>
      <c r="AE99055" s="56"/>
    </row>
    <row r="99056" spans="1:31" x14ac:dyDescent="0.25">
      <c r="A99056" s="41">
        <v>0</v>
      </c>
      <c r="C99056" s="56"/>
      <c r="AC99056" s="56"/>
      <c r="AD99056" s="56"/>
      <c r="AE99056" s="56"/>
    </row>
    <row r="99057" spans="1:31" x14ac:dyDescent="0.25">
      <c r="A99057" s="41">
        <v>0</v>
      </c>
      <c r="C99057" s="56"/>
      <c r="AC99057" s="56"/>
      <c r="AD99057" s="56"/>
      <c r="AE99057" s="56"/>
    </row>
    <row r="99058" spans="1:31" x14ac:dyDescent="0.25">
      <c r="A99058" s="41">
        <v>0</v>
      </c>
      <c r="C99058" s="56"/>
      <c r="AC99058" s="56"/>
      <c r="AD99058" s="56"/>
      <c r="AE99058" s="56"/>
    </row>
    <row r="99059" spans="1:31" x14ac:dyDescent="0.25">
      <c r="A99059" s="41">
        <v>0</v>
      </c>
      <c r="C99059" s="56"/>
      <c r="AC99059" s="56"/>
      <c r="AD99059" s="56"/>
      <c r="AE99059" s="56"/>
    </row>
    <row r="99060" spans="1:31" x14ac:dyDescent="0.25">
      <c r="A99060" s="41">
        <v>0</v>
      </c>
      <c r="C99060" s="56"/>
      <c r="AC99060" s="56"/>
      <c r="AD99060" s="56"/>
      <c r="AE99060" s="56"/>
    </row>
    <row r="99061" spans="1:31" x14ac:dyDescent="0.25">
      <c r="A99061" s="41">
        <v>0</v>
      </c>
      <c r="C99061" s="56"/>
      <c r="AC99061" s="56"/>
      <c r="AD99061" s="56"/>
      <c r="AE99061" s="56"/>
    </row>
    <row r="99062" spans="1:31" x14ac:dyDescent="0.25">
      <c r="A99062" s="41">
        <v>0</v>
      </c>
      <c r="C99062" s="56"/>
      <c r="AC99062" s="56"/>
      <c r="AD99062" s="56"/>
      <c r="AE99062" s="56"/>
    </row>
    <row r="99063" spans="1:31" x14ac:dyDescent="0.25">
      <c r="A99063" s="41">
        <v>0</v>
      </c>
      <c r="C99063" s="56"/>
      <c r="AC99063" s="56"/>
      <c r="AD99063" s="56"/>
      <c r="AE99063" s="56"/>
    </row>
    <row r="99064" spans="1:31" x14ac:dyDescent="0.25">
      <c r="A99064" s="41">
        <v>0</v>
      </c>
      <c r="C99064" s="56"/>
      <c r="AC99064" s="56"/>
      <c r="AD99064" s="56"/>
      <c r="AE99064" s="56"/>
    </row>
    <row r="99065" spans="1:31" x14ac:dyDescent="0.25">
      <c r="A99065" s="41">
        <v>0</v>
      </c>
      <c r="C99065" s="56"/>
      <c r="AC99065" s="56"/>
      <c r="AD99065" s="56"/>
      <c r="AE99065" s="56"/>
    </row>
    <row r="99066" spans="1:31" x14ac:dyDescent="0.25">
      <c r="A99066" s="41">
        <v>0</v>
      </c>
      <c r="C99066" s="56"/>
      <c r="AC99066" s="56"/>
      <c r="AD99066" s="56"/>
      <c r="AE99066" s="56"/>
    </row>
    <row r="99067" spans="1:31" x14ac:dyDescent="0.25">
      <c r="A99067" s="41">
        <v>0</v>
      </c>
      <c r="C99067" s="56"/>
      <c r="AC99067" s="56"/>
      <c r="AD99067" s="56"/>
      <c r="AE99067" s="56"/>
    </row>
    <row r="99068" spans="1:31" x14ac:dyDescent="0.25">
      <c r="A99068" s="41">
        <v>0</v>
      </c>
      <c r="C99068" s="56"/>
      <c r="AC99068" s="56"/>
      <c r="AD99068" s="56"/>
      <c r="AE99068" s="56"/>
    </row>
    <row r="99069" spans="1:31" x14ac:dyDescent="0.25">
      <c r="A99069" s="41">
        <v>0</v>
      </c>
      <c r="C99069" s="56"/>
      <c r="AC99069" s="56"/>
      <c r="AD99069" s="56"/>
      <c r="AE99069" s="56"/>
    </row>
    <row r="99070" spans="1:31" x14ac:dyDescent="0.25">
      <c r="A99070" s="41">
        <v>0</v>
      </c>
      <c r="C99070" s="56"/>
      <c r="AC99070" s="56"/>
      <c r="AD99070" s="56"/>
      <c r="AE99070" s="56"/>
    </row>
    <row r="99071" spans="1:31" x14ac:dyDescent="0.25">
      <c r="A99071" s="41">
        <v>0</v>
      </c>
      <c r="C99071" s="56"/>
      <c r="AC99071" s="56"/>
      <c r="AD99071" s="56"/>
      <c r="AE99071" s="56"/>
    </row>
    <row r="99072" spans="1:31" x14ac:dyDescent="0.25">
      <c r="A99072" s="41">
        <v>0</v>
      </c>
      <c r="C99072" s="56"/>
      <c r="AC99072" s="56"/>
      <c r="AD99072" s="56"/>
      <c r="AE99072" s="56"/>
    </row>
    <row r="99073" spans="1:31" x14ac:dyDescent="0.25">
      <c r="A99073" s="41">
        <v>0</v>
      </c>
      <c r="C99073" s="56"/>
      <c r="AC99073" s="56"/>
      <c r="AD99073" s="56"/>
      <c r="AE99073" s="56"/>
    </row>
    <row r="99074" spans="1:31" x14ac:dyDescent="0.25">
      <c r="A99074" s="41">
        <v>0</v>
      </c>
      <c r="C99074" s="56"/>
      <c r="AC99074" s="56"/>
      <c r="AD99074" s="56"/>
      <c r="AE99074" s="56"/>
    </row>
    <row r="99075" spans="1:31" x14ac:dyDescent="0.25">
      <c r="A99075" s="41">
        <v>0</v>
      </c>
      <c r="C99075" s="56"/>
      <c r="AC99075" s="56"/>
      <c r="AD99075" s="56"/>
      <c r="AE99075" s="56"/>
    </row>
    <row r="99076" spans="1:31" x14ac:dyDescent="0.25">
      <c r="A99076" s="41">
        <v>0</v>
      </c>
      <c r="C99076" s="56"/>
      <c r="AC99076" s="56"/>
      <c r="AD99076" s="56"/>
      <c r="AE99076" s="56"/>
    </row>
    <row r="99077" spans="1:31" x14ac:dyDescent="0.25">
      <c r="A99077" s="41">
        <v>0</v>
      </c>
      <c r="C99077" s="56"/>
      <c r="AC99077" s="56"/>
      <c r="AD99077" s="56"/>
      <c r="AE99077" s="56"/>
    </row>
    <row r="99078" spans="1:31" x14ac:dyDescent="0.25">
      <c r="A99078" s="41">
        <v>0</v>
      </c>
      <c r="C99078" s="56"/>
      <c r="AC99078" s="56"/>
      <c r="AD99078" s="56"/>
      <c r="AE99078" s="56"/>
    </row>
    <row r="99079" spans="1:31" x14ac:dyDescent="0.25">
      <c r="A99079" s="41">
        <v>0</v>
      </c>
      <c r="C99079" s="56"/>
      <c r="AC99079" s="56"/>
      <c r="AD99079" s="56"/>
      <c r="AE99079" s="56"/>
    </row>
    <row r="99080" spans="1:31" x14ac:dyDescent="0.25">
      <c r="A99080" s="41">
        <v>0</v>
      </c>
      <c r="C99080" s="56"/>
      <c r="AC99080" s="56"/>
      <c r="AD99080" s="56"/>
      <c r="AE99080" s="56"/>
    </row>
    <row r="99081" spans="1:31" x14ac:dyDescent="0.25">
      <c r="A99081" s="41">
        <v>0</v>
      </c>
      <c r="C99081" s="56"/>
      <c r="AC99081" s="56"/>
      <c r="AD99081" s="56"/>
      <c r="AE99081" s="56"/>
    </row>
    <row r="99082" spans="1:31" x14ac:dyDescent="0.25">
      <c r="A99082" s="41">
        <v>0</v>
      </c>
      <c r="C99082" s="56"/>
      <c r="AC99082" s="56"/>
      <c r="AD99082" s="56"/>
      <c r="AE99082" s="56"/>
    </row>
    <row r="99083" spans="1:31" x14ac:dyDescent="0.25">
      <c r="A99083" s="41">
        <v>0</v>
      </c>
      <c r="C99083" s="56"/>
      <c r="AC99083" s="56"/>
      <c r="AD99083" s="56"/>
      <c r="AE99083" s="56"/>
    </row>
    <row r="99084" spans="1:31" x14ac:dyDescent="0.25">
      <c r="A99084" s="41">
        <v>0</v>
      </c>
      <c r="C99084" s="56"/>
      <c r="AC99084" s="56"/>
      <c r="AD99084" s="56"/>
      <c r="AE99084" s="56"/>
    </row>
    <row r="99085" spans="1:31" x14ac:dyDescent="0.25">
      <c r="A99085" s="41">
        <v>0</v>
      </c>
      <c r="C99085" s="56"/>
      <c r="AC99085" s="56"/>
      <c r="AD99085" s="56"/>
      <c r="AE99085" s="56"/>
    </row>
    <row r="99086" spans="1:31" x14ac:dyDescent="0.25">
      <c r="A99086" s="41">
        <v>0</v>
      </c>
      <c r="C99086" s="56"/>
      <c r="AC99086" s="56"/>
      <c r="AD99086" s="56"/>
      <c r="AE99086" s="56"/>
    </row>
    <row r="99087" spans="1:31" x14ac:dyDescent="0.25">
      <c r="A99087" s="41">
        <v>0</v>
      </c>
      <c r="C99087" s="56"/>
      <c r="AC99087" s="56"/>
      <c r="AD99087" s="56"/>
      <c r="AE99087" s="56"/>
    </row>
    <row r="99088" spans="1:31" x14ac:dyDescent="0.25">
      <c r="A99088" s="41">
        <v>0</v>
      </c>
      <c r="C99088" s="56"/>
      <c r="AC99088" s="56"/>
      <c r="AD99088" s="56"/>
      <c r="AE99088" s="56"/>
    </row>
    <row r="99089" spans="1:31" x14ac:dyDescent="0.25">
      <c r="A99089" s="41">
        <v>0</v>
      </c>
      <c r="C99089" s="56"/>
      <c r="AC99089" s="56"/>
      <c r="AD99089" s="56"/>
      <c r="AE99089" s="56"/>
    </row>
    <row r="99090" spans="1:31" x14ac:dyDescent="0.25">
      <c r="A99090" s="41">
        <v>0</v>
      </c>
      <c r="C99090" s="56"/>
      <c r="AC99090" s="56"/>
      <c r="AD99090" s="56"/>
      <c r="AE99090" s="56"/>
    </row>
    <row r="99091" spans="1:31" x14ac:dyDescent="0.25">
      <c r="A99091" s="41">
        <v>0</v>
      </c>
      <c r="C99091" s="56"/>
      <c r="AC99091" s="56"/>
      <c r="AD99091" s="56"/>
      <c r="AE99091" s="56"/>
    </row>
    <row r="99092" spans="1:31" x14ac:dyDescent="0.25">
      <c r="A99092" s="41">
        <v>0</v>
      </c>
      <c r="C99092" s="56"/>
      <c r="AC99092" s="56"/>
      <c r="AD99092" s="56"/>
      <c r="AE99092" s="56"/>
    </row>
    <row r="99093" spans="1:31" x14ac:dyDescent="0.25">
      <c r="A99093" s="41">
        <v>0</v>
      </c>
      <c r="C99093" s="56"/>
      <c r="AC99093" s="56"/>
      <c r="AD99093" s="56"/>
      <c r="AE99093" s="56"/>
    </row>
    <row r="99094" spans="1:31" x14ac:dyDescent="0.25">
      <c r="A99094" s="41">
        <v>0</v>
      </c>
      <c r="C99094" s="56"/>
      <c r="AC99094" s="56"/>
      <c r="AD99094" s="56"/>
      <c r="AE99094" s="56"/>
    </row>
    <row r="99095" spans="1:31" x14ac:dyDescent="0.25">
      <c r="A99095" s="41">
        <v>0</v>
      </c>
      <c r="C99095" s="56"/>
      <c r="AC99095" s="56"/>
      <c r="AD99095" s="56"/>
      <c r="AE99095" s="56"/>
    </row>
    <row r="99096" spans="1:31" x14ac:dyDescent="0.25">
      <c r="A99096" s="41">
        <v>0</v>
      </c>
      <c r="C99096" s="56"/>
      <c r="AC99096" s="56"/>
      <c r="AD99096" s="56"/>
      <c r="AE99096" s="56"/>
    </row>
    <row r="99097" spans="1:31" x14ac:dyDescent="0.25">
      <c r="A99097" s="41">
        <v>0</v>
      </c>
      <c r="C99097" s="56"/>
      <c r="AC99097" s="56"/>
      <c r="AD99097" s="56"/>
      <c r="AE99097" s="56"/>
    </row>
    <row r="99098" spans="1:31" x14ac:dyDescent="0.25">
      <c r="A99098" s="41">
        <v>0</v>
      </c>
      <c r="C99098" s="56"/>
      <c r="AC99098" s="56"/>
      <c r="AD99098" s="56"/>
      <c r="AE99098" s="56"/>
    </row>
    <row r="99099" spans="1:31" x14ac:dyDescent="0.25">
      <c r="A99099" s="41">
        <v>0</v>
      </c>
      <c r="C99099" s="56"/>
      <c r="AC99099" s="56"/>
      <c r="AD99099" s="56"/>
      <c r="AE99099" s="56"/>
    </row>
    <row r="99100" spans="1:31" x14ac:dyDescent="0.25">
      <c r="A99100" s="41">
        <v>0</v>
      </c>
      <c r="C99100" s="56"/>
      <c r="AC99100" s="56"/>
      <c r="AD99100" s="56"/>
      <c r="AE99100" s="56"/>
    </row>
    <row r="99101" spans="1:31" x14ac:dyDescent="0.25">
      <c r="A99101" s="41">
        <v>0</v>
      </c>
      <c r="C99101" s="56"/>
      <c r="AC99101" s="56"/>
      <c r="AD99101" s="56"/>
      <c r="AE99101" s="56"/>
    </row>
    <row r="99102" spans="1:31" x14ac:dyDescent="0.25">
      <c r="A99102" s="41">
        <v>0</v>
      </c>
      <c r="C99102" s="56"/>
      <c r="AC99102" s="56"/>
      <c r="AD99102" s="56"/>
      <c r="AE99102" s="56"/>
    </row>
    <row r="99103" spans="1:31" x14ac:dyDescent="0.25">
      <c r="A99103" s="41">
        <v>0</v>
      </c>
      <c r="C99103" s="56"/>
      <c r="AC99103" s="56"/>
      <c r="AD99103" s="56"/>
      <c r="AE99103" s="56"/>
    </row>
    <row r="99104" spans="1:31" x14ac:dyDescent="0.25">
      <c r="A99104" s="41">
        <v>0</v>
      </c>
      <c r="C99104" s="56"/>
      <c r="AC99104" s="56"/>
      <c r="AD99104" s="56"/>
      <c r="AE99104" s="56"/>
    </row>
    <row r="99105" spans="1:31" x14ac:dyDescent="0.25">
      <c r="A99105" s="41">
        <v>0</v>
      </c>
      <c r="C99105" s="56"/>
      <c r="AC99105" s="56"/>
      <c r="AD99105" s="56"/>
      <c r="AE99105" s="56"/>
    </row>
    <row r="99106" spans="1:31" x14ac:dyDescent="0.25">
      <c r="A99106" s="41">
        <v>0</v>
      </c>
      <c r="C99106" s="56"/>
      <c r="AC99106" s="56"/>
      <c r="AD99106" s="56"/>
      <c r="AE99106" s="56"/>
    </row>
    <row r="99107" spans="1:31" x14ac:dyDescent="0.25">
      <c r="A99107" s="41">
        <v>0</v>
      </c>
      <c r="C99107" s="56"/>
      <c r="AC99107" s="56"/>
      <c r="AD99107" s="56"/>
      <c r="AE99107" s="56"/>
    </row>
    <row r="99108" spans="1:31" x14ac:dyDescent="0.25">
      <c r="A99108" s="41">
        <v>0</v>
      </c>
      <c r="C99108" s="56"/>
      <c r="AC99108" s="56"/>
      <c r="AD99108" s="56"/>
      <c r="AE99108" s="56"/>
    </row>
    <row r="99109" spans="1:31" x14ac:dyDescent="0.25">
      <c r="A99109" s="41">
        <v>0</v>
      </c>
      <c r="C99109" s="56"/>
      <c r="AC99109" s="56"/>
      <c r="AD99109" s="56"/>
      <c r="AE99109" s="56"/>
    </row>
    <row r="99110" spans="1:31" x14ac:dyDescent="0.25">
      <c r="A99110" s="41">
        <v>0</v>
      </c>
      <c r="C99110" s="56"/>
      <c r="AC99110" s="56"/>
      <c r="AD99110" s="56"/>
      <c r="AE99110" s="56"/>
    </row>
    <row r="99111" spans="1:31" x14ac:dyDescent="0.25">
      <c r="A99111" s="41">
        <v>0</v>
      </c>
      <c r="C99111" s="56"/>
      <c r="AC99111" s="56"/>
      <c r="AD99111" s="56"/>
      <c r="AE99111" s="56"/>
    </row>
    <row r="99112" spans="1:31" x14ac:dyDescent="0.25">
      <c r="A99112" s="41">
        <v>0</v>
      </c>
      <c r="C99112" s="56"/>
      <c r="AC99112" s="56"/>
      <c r="AD99112" s="56"/>
      <c r="AE99112" s="56"/>
    </row>
    <row r="99113" spans="1:31" x14ac:dyDescent="0.25">
      <c r="A99113" s="41">
        <v>0</v>
      </c>
      <c r="C99113" s="56"/>
      <c r="AC99113" s="56"/>
      <c r="AD99113" s="56"/>
      <c r="AE99113" s="56"/>
    </row>
    <row r="99114" spans="1:31" x14ac:dyDescent="0.25">
      <c r="A99114" s="41">
        <v>0</v>
      </c>
      <c r="C99114" s="56"/>
      <c r="AC99114" s="56"/>
      <c r="AD99114" s="56"/>
      <c r="AE99114" s="56"/>
    </row>
    <row r="99115" spans="1:31" x14ac:dyDescent="0.25">
      <c r="A99115" s="41">
        <v>0</v>
      </c>
      <c r="C99115" s="56"/>
      <c r="AC99115" s="56"/>
      <c r="AD99115" s="56"/>
      <c r="AE99115" s="56"/>
    </row>
    <row r="99116" spans="1:31" x14ac:dyDescent="0.25">
      <c r="A99116" s="41">
        <v>0</v>
      </c>
      <c r="C99116" s="56"/>
      <c r="AC99116" s="56"/>
      <c r="AD99116" s="56"/>
      <c r="AE99116" s="56"/>
    </row>
    <row r="99117" spans="1:31" x14ac:dyDescent="0.25">
      <c r="A99117" s="41">
        <v>0</v>
      </c>
      <c r="C99117" s="56"/>
      <c r="AC99117" s="56"/>
      <c r="AD99117" s="56"/>
      <c r="AE99117" s="56"/>
    </row>
    <row r="99118" spans="1:31" x14ac:dyDescent="0.25">
      <c r="A99118" s="41">
        <v>0</v>
      </c>
      <c r="C99118" s="56"/>
      <c r="AC99118" s="56"/>
      <c r="AD99118" s="56"/>
      <c r="AE99118" s="56"/>
    </row>
    <row r="99119" spans="1:31" x14ac:dyDescent="0.25">
      <c r="A99119" s="41">
        <v>0</v>
      </c>
      <c r="C99119" s="56"/>
      <c r="AC99119" s="56"/>
      <c r="AD99119" s="56"/>
      <c r="AE99119" s="56"/>
    </row>
    <row r="99120" spans="1:31" x14ac:dyDescent="0.25">
      <c r="A99120" s="41">
        <v>0</v>
      </c>
      <c r="C99120" s="56"/>
      <c r="AC99120" s="56"/>
      <c r="AD99120" s="56"/>
      <c r="AE99120" s="56"/>
    </row>
    <row r="99121" spans="1:31" x14ac:dyDescent="0.25">
      <c r="A99121" s="41">
        <v>0</v>
      </c>
      <c r="C99121" s="56"/>
      <c r="AC99121" s="56"/>
      <c r="AD99121" s="56"/>
      <c r="AE99121" s="56"/>
    </row>
    <row r="99122" spans="1:31" x14ac:dyDescent="0.25">
      <c r="A99122" s="41">
        <v>0</v>
      </c>
      <c r="C99122" s="56"/>
      <c r="AC99122" s="56"/>
      <c r="AD99122" s="56"/>
      <c r="AE99122" s="56"/>
    </row>
    <row r="99123" spans="1:31" x14ac:dyDescent="0.25">
      <c r="A99123" s="41">
        <v>0</v>
      </c>
      <c r="C99123" s="56"/>
      <c r="AC99123" s="56"/>
      <c r="AD99123" s="56"/>
      <c r="AE99123" s="56"/>
    </row>
    <row r="99124" spans="1:31" x14ac:dyDescent="0.25">
      <c r="A99124" s="41">
        <v>0</v>
      </c>
      <c r="C99124" s="56"/>
      <c r="AC99124" s="56"/>
      <c r="AD99124" s="56"/>
      <c r="AE99124" s="56"/>
    </row>
    <row r="99125" spans="1:31" x14ac:dyDescent="0.25">
      <c r="A99125" s="41">
        <v>0</v>
      </c>
      <c r="C99125" s="56"/>
      <c r="AC99125" s="56"/>
      <c r="AD99125" s="56"/>
      <c r="AE99125" s="56"/>
    </row>
    <row r="99126" spans="1:31" x14ac:dyDescent="0.25">
      <c r="A99126" s="41">
        <v>0</v>
      </c>
      <c r="C99126" s="56"/>
      <c r="AC99126" s="56"/>
      <c r="AD99126" s="56"/>
      <c r="AE99126" s="56"/>
    </row>
    <row r="99127" spans="1:31" x14ac:dyDescent="0.25">
      <c r="A99127" s="41">
        <v>0</v>
      </c>
      <c r="C99127" s="56"/>
      <c r="AC99127" s="56"/>
      <c r="AD99127" s="56"/>
      <c r="AE99127" s="56"/>
    </row>
    <row r="99128" spans="1:31" x14ac:dyDescent="0.25">
      <c r="A99128" s="41">
        <v>0</v>
      </c>
      <c r="C99128" s="56"/>
      <c r="AC99128" s="56"/>
      <c r="AD99128" s="56"/>
      <c r="AE99128" s="56"/>
    </row>
    <row r="99129" spans="1:31" x14ac:dyDescent="0.25">
      <c r="A99129" s="41">
        <v>0</v>
      </c>
      <c r="C99129" s="56"/>
      <c r="AC99129" s="56"/>
      <c r="AD99129" s="56"/>
      <c r="AE99129" s="56"/>
    </row>
    <row r="99130" spans="1:31" x14ac:dyDescent="0.25">
      <c r="A99130" s="41">
        <v>0</v>
      </c>
      <c r="C99130" s="56"/>
      <c r="AC99130" s="56"/>
      <c r="AD99130" s="56"/>
      <c r="AE99130" s="56"/>
    </row>
    <row r="99131" spans="1:31" x14ac:dyDescent="0.25">
      <c r="A99131" s="41">
        <v>0</v>
      </c>
      <c r="C99131" s="56"/>
      <c r="AC99131" s="56"/>
      <c r="AD99131" s="56"/>
      <c r="AE99131" s="56"/>
    </row>
    <row r="99132" spans="1:31" x14ac:dyDescent="0.25">
      <c r="A99132" s="41">
        <v>0</v>
      </c>
      <c r="C99132" s="56"/>
      <c r="AC99132" s="56"/>
      <c r="AD99132" s="56"/>
      <c r="AE99132" s="56"/>
    </row>
    <row r="99133" spans="1:31" x14ac:dyDescent="0.25">
      <c r="A99133" s="41">
        <v>0</v>
      </c>
      <c r="C99133" s="56"/>
      <c r="AC99133" s="56"/>
      <c r="AD99133" s="56"/>
      <c r="AE99133" s="56"/>
    </row>
    <row r="99134" spans="1:31" x14ac:dyDescent="0.25">
      <c r="A99134" s="41">
        <v>0</v>
      </c>
      <c r="C99134" s="56"/>
      <c r="AC99134" s="56"/>
      <c r="AD99134" s="56"/>
      <c r="AE99134" s="56"/>
    </row>
    <row r="99135" spans="1:31" x14ac:dyDescent="0.25">
      <c r="A99135" s="41">
        <v>0</v>
      </c>
      <c r="C99135" s="56"/>
      <c r="AC99135" s="56"/>
      <c r="AD99135" s="56"/>
      <c r="AE99135" s="56"/>
    </row>
    <row r="99136" spans="1:31" x14ac:dyDescent="0.25">
      <c r="A99136" s="41">
        <v>0</v>
      </c>
      <c r="C99136" s="56"/>
      <c r="AC99136" s="56"/>
      <c r="AD99136" s="56"/>
      <c r="AE99136" s="56"/>
    </row>
    <row r="99137" spans="1:31" x14ac:dyDescent="0.25">
      <c r="A99137" s="41">
        <v>0</v>
      </c>
      <c r="C99137" s="56"/>
      <c r="AC99137" s="56"/>
      <c r="AD99137" s="56"/>
      <c r="AE99137" s="56"/>
    </row>
    <row r="99138" spans="1:31" x14ac:dyDescent="0.25">
      <c r="A99138" s="41">
        <v>0</v>
      </c>
      <c r="C99138" s="56"/>
      <c r="AC99138" s="56"/>
      <c r="AD99138" s="56"/>
      <c r="AE99138" s="56"/>
    </row>
    <row r="99139" spans="1:31" x14ac:dyDescent="0.25">
      <c r="A99139" s="41">
        <v>0</v>
      </c>
      <c r="C99139" s="56"/>
      <c r="AC99139" s="56"/>
      <c r="AD99139" s="56"/>
      <c r="AE99139" s="56"/>
    </row>
    <row r="99140" spans="1:31" x14ac:dyDescent="0.25">
      <c r="A99140" s="41">
        <v>0</v>
      </c>
      <c r="C99140" s="56"/>
      <c r="AC99140" s="56"/>
      <c r="AD99140" s="56"/>
      <c r="AE99140" s="56"/>
    </row>
    <row r="99141" spans="1:31" x14ac:dyDescent="0.25">
      <c r="A99141" s="41">
        <v>0</v>
      </c>
      <c r="C99141" s="56"/>
      <c r="AC99141" s="56"/>
      <c r="AD99141" s="56"/>
      <c r="AE99141" s="56"/>
    </row>
    <row r="99142" spans="1:31" x14ac:dyDescent="0.25">
      <c r="A99142" s="41">
        <v>0</v>
      </c>
      <c r="C99142" s="56"/>
      <c r="AC99142" s="56"/>
      <c r="AD99142" s="56"/>
      <c r="AE99142" s="56"/>
    </row>
    <row r="99143" spans="1:31" x14ac:dyDescent="0.25">
      <c r="A99143" s="41">
        <v>0</v>
      </c>
      <c r="C99143" s="56"/>
      <c r="AC99143" s="56"/>
      <c r="AD99143" s="56"/>
      <c r="AE99143" s="56"/>
    </row>
    <row r="99144" spans="1:31" x14ac:dyDescent="0.25">
      <c r="A99144" s="41">
        <v>0</v>
      </c>
      <c r="C99144" s="56"/>
      <c r="AC99144" s="56"/>
      <c r="AD99144" s="56"/>
      <c r="AE99144" s="56"/>
    </row>
    <row r="99145" spans="1:31" x14ac:dyDescent="0.25">
      <c r="A99145" s="41">
        <v>0</v>
      </c>
      <c r="C99145" s="56"/>
      <c r="AC99145" s="56"/>
      <c r="AD99145" s="56"/>
      <c r="AE99145" s="56"/>
    </row>
    <row r="99146" spans="1:31" x14ac:dyDescent="0.25">
      <c r="A99146" s="41">
        <v>0</v>
      </c>
      <c r="C99146" s="56"/>
      <c r="AC99146" s="56"/>
      <c r="AD99146" s="56"/>
      <c r="AE99146" s="56"/>
    </row>
    <row r="99147" spans="1:31" x14ac:dyDescent="0.25">
      <c r="A99147" s="41">
        <v>0</v>
      </c>
      <c r="C99147" s="56"/>
      <c r="AC99147" s="56"/>
      <c r="AD99147" s="56"/>
      <c r="AE99147" s="56"/>
    </row>
    <row r="99148" spans="1:31" x14ac:dyDescent="0.25">
      <c r="A99148" s="41">
        <v>0</v>
      </c>
      <c r="C99148" s="56"/>
      <c r="AC99148" s="56"/>
      <c r="AD99148" s="56"/>
      <c r="AE99148" s="56"/>
    </row>
    <row r="99149" spans="1:31" x14ac:dyDescent="0.25">
      <c r="A99149" s="41">
        <v>0</v>
      </c>
      <c r="C99149" s="56"/>
      <c r="AC99149" s="56"/>
      <c r="AD99149" s="56"/>
      <c r="AE99149" s="56"/>
    </row>
    <row r="99150" spans="1:31" x14ac:dyDescent="0.25">
      <c r="A99150" s="41">
        <v>0</v>
      </c>
      <c r="C99150" s="56"/>
      <c r="AC99150" s="56"/>
      <c r="AD99150" s="56"/>
      <c r="AE99150" s="56"/>
    </row>
    <row r="99151" spans="1:31" x14ac:dyDescent="0.25">
      <c r="A99151" s="41">
        <v>0</v>
      </c>
      <c r="C99151" s="56"/>
      <c r="AC99151" s="56"/>
      <c r="AD99151" s="56"/>
      <c r="AE99151" s="56"/>
    </row>
    <row r="99152" spans="1:31" x14ac:dyDescent="0.25">
      <c r="A99152" s="41">
        <v>0</v>
      </c>
      <c r="C99152" s="56"/>
      <c r="AC99152" s="56"/>
      <c r="AD99152" s="56"/>
      <c r="AE99152" s="56"/>
    </row>
    <row r="99153" spans="1:31" x14ac:dyDescent="0.25">
      <c r="A99153" s="41">
        <v>0</v>
      </c>
      <c r="C99153" s="56"/>
      <c r="AC99153" s="56"/>
      <c r="AD99153" s="56"/>
      <c r="AE99153" s="56"/>
    </row>
    <row r="99154" spans="1:31" x14ac:dyDescent="0.25">
      <c r="A99154" s="41">
        <v>0</v>
      </c>
      <c r="C99154" s="56"/>
      <c r="AC99154" s="56"/>
      <c r="AD99154" s="56"/>
      <c r="AE99154" s="56"/>
    </row>
    <row r="99155" spans="1:31" x14ac:dyDescent="0.25">
      <c r="A99155" s="41">
        <v>0</v>
      </c>
      <c r="C99155" s="56"/>
      <c r="AC99155" s="56"/>
      <c r="AD99155" s="56"/>
      <c r="AE99155" s="56"/>
    </row>
    <row r="99156" spans="1:31" x14ac:dyDescent="0.25">
      <c r="A99156" s="41">
        <v>0</v>
      </c>
      <c r="C99156" s="56"/>
      <c r="AC99156" s="56"/>
      <c r="AD99156" s="56"/>
      <c r="AE99156" s="56"/>
    </row>
    <row r="99157" spans="1:31" x14ac:dyDescent="0.25">
      <c r="A99157" s="41">
        <v>0</v>
      </c>
      <c r="C99157" s="56"/>
      <c r="AC99157" s="56"/>
      <c r="AD99157" s="56"/>
      <c r="AE99157" s="56"/>
    </row>
    <row r="99158" spans="1:31" x14ac:dyDescent="0.25">
      <c r="A99158" s="41">
        <v>0</v>
      </c>
      <c r="C99158" s="56"/>
      <c r="AC99158" s="56"/>
      <c r="AD99158" s="56"/>
      <c r="AE99158" s="56"/>
    </row>
    <row r="99159" spans="1:31" x14ac:dyDescent="0.25">
      <c r="A99159" s="41">
        <v>0</v>
      </c>
      <c r="C99159" s="56"/>
      <c r="AC99159" s="56"/>
      <c r="AD99159" s="56"/>
      <c r="AE99159" s="56"/>
    </row>
    <row r="99160" spans="1:31" x14ac:dyDescent="0.25">
      <c r="A99160" s="41">
        <v>0</v>
      </c>
      <c r="C99160" s="56"/>
      <c r="AC99160" s="56"/>
      <c r="AD99160" s="56"/>
      <c r="AE99160" s="56"/>
    </row>
    <row r="99161" spans="1:31" x14ac:dyDescent="0.25">
      <c r="A99161" s="41">
        <v>0</v>
      </c>
      <c r="C99161" s="56"/>
      <c r="AC99161" s="56"/>
      <c r="AD99161" s="56"/>
      <c r="AE99161" s="56"/>
    </row>
    <row r="99162" spans="1:31" x14ac:dyDescent="0.25">
      <c r="A99162" s="41">
        <v>0</v>
      </c>
      <c r="C99162" s="56"/>
      <c r="AC99162" s="56"/>
      <c r="AD99162" s="56"/>
      <c r="AE99162" s="56"/>
    </row>
    <row r="99163" spans="1:31" x14ac:dyDescent="0.25">
      <c r="A99163" s="41">
        <v>78329</v>
      </c>
      <c r="C99163" s="56"/>
      <c r="AC99163" s="56"/>
      <c r="AD99163" s="56"/>
      <c r="AE99163" s="56"/>
    </row>
    <row r="99164" spans="1:31" x14ac:dyDescent="0.25">
      <c r="A99164" s="41">
        <v>0</v>
      </c>
      <c r="C99164" s="56"/>
      <c r="AC99164" s="56"/>
      <c r="AD99164" s="56"/>
      <c r="AE99164" s="56"/>
    </row>
    <row r="99165" spans="1:31" x14ac:dyDescent="0.25">
      <c r="A99165" s="41">
        <v>0</v>
      </c>
      <c r="C99165" s="56"/>
      <c r="AC99165" s="56"/>
      <c r="AD99165" s="56"/>
      <c r="AE99165" s="56"/>
    </row>
    <row r="99166" spans="1:31" x14ac:dyDescent="0.25">
      <c r="A99166" s="41">
        <v>0</v>
      </c>
      <c r="C99166" s="56"/>
      <c r="AC99166" s="56"/>
      <c r="AD99166" s="56"/>
      <c r="AE99166" s="56"/>
    </row>
    <row r="99167" spans="1:31" x14ac:dyDescent="0.25">
      <c r="A99167" s="41">
        <v>0</v>
      </c>
      <c r="C99167" s="56"/>
      <c r="AC99167" s="56"/>
      <c r="AD99167" s="56"/>
      <c r="AE99167" s="56"/>
    </row>
    <row r="99168" spans="1:31" x14ac:dyDescent="0.25">
      <c r="A99168" s="41">
        <v>0</v>
      </c>
      <c r="C99168" s="56"/>
      <c r="AC99168" s="56"/>
      <c r="AD99168" s="56"/>
      <c r="AE99168" s="56"/>
    </row>
    <row r="99169" spans="1:31" x14ac:dyDescent="0.25">
      <c r="A99169" s="41">
        <v>0</v>
      </c>
      <c r="C99169" s="56"/>
      <c r="AC99169" s="56"/>
      <c r="AD99169" s="56"/>
      <c r="AE99169" s="56"/>
    </row>
    <row r="99170" spans="1:31" x14ac:dyDescent="0.25">
      <c r="A99170" s="41">
        <v>0</v>
      </c>
      <c r="C99170" s="56"/>
      <c r="AC99170" s="56"/>
      <c r="AD99170" s="56"/>
      <c r="AE99170" s="56"/>
    </row>
    <row r="99171" spans="1:31" x14ac:dyDescent="0.25">
      <c r="A99171" s="41">
        <v>0</v>
      </c>
      <c r="C99171" s="56"/>
      <c r="AC99171" s="56"/>
      <c r="AD99171" s="56"/>
      <c r="AE99171" s="56"/>
    </row>
    <row r="99172" spans="1:31" x14ac:dyDescent="0.25">
      <c r="A99172" s="41">
        <v>0</v>
      </c>
      <c r="C99172" s="56"/>
      <c r="AC99172" s="56"/>
      <c r="AD99172" s="56"/>
      <c r="AE99172" s="56"/>
    </row>
    <row r="99173" spans="1:31" x14ac:dyDescent="0.25">
      <c r="A99173" s="41">
        <v>0</v>
      </c>
      <c r="C99173" s="56"/>
      <c r="AC99173" s="56"/>
      <c r="AD99173" s="56"/>
      <c r="AE99173" s="56"/>
    </row>
    <row r="99174" spans="1:31" x14ac:dyDescent="0.25">
      <c r="A99174" s="41">
        <v>0</v>
      </c>
      <c r="C99174" s="56"/>
      <c r="AC99174" s="56"/>
      <c r="AD99174" s="56"/>
      <c r="AE99174" s="56"/>
    </row>
    <row r="99175" spans="1:31" x14ac:dyDescent="0.25">
      <c r="A99175" s="41">
        <v>0</v>
      </c>
      <c r="C99175" s="56"/>
      <c r="AC99175" s="56"/>
      <c r="AD99175" s="56"/>
      <c r="AE99175" s="56"/>
    </row>
    <row r="99176" spans="1:31" x14ac:dyDescent="0.25">
      <c r="A99176" s="41">
        <v>0</v>
      </c>
      <c r="C99176" s="56"/>
      <c r="AC99176" s="56"/>
      <c r="AD99176" s="56"/>
      <c r="AE99176" s="56"/>
    </row>
    <row r="99177" spans="1:31" x14ac:dyDescent="0.25">
      <c r="A99177" s="41">
        <v>0</v>
      </c>
      <c r="C99177" s="56"/>
      <c r="AC99177" s="56"/>
      <c r="AD99177" s="56"/>
      <c r="AE99177" s="56"/>
    </row>
    <row r="99178" spans="1:31" x14ac:dyDescent="0.25">
      <c r="A99178" s="41">
        <v>0</v>
      </c>
      <c r="C99178" s="56"/>
      <c r="AC99178" s="56"/>
      <c r="AD99178" s="56"/>
      <c r="AE99178" s="56"/>
    </row>
    <row r="99179" spans="1:31" x14ac:dyDescent="0.25">
      <c r="A99179" s="41">
        <v>0</v>
      </c>
      <c r="C99179" s="56"/>
      <c r="AC99179" s="56"/>
      <c r="AD99179" s="56"/>
      <c r="AE99179" s="56"/>
    </row>
    <row r="99180" spans="1:31" x14ac:dyDescent="0.25">
      <c r="A99180" s="41">
        <v>0</v>
      </c>
      <c r="C99180" s="56"/>
      <c r="AC99180" s="56"/>
      <c r="AD99180" s="56"/>
      <c r="AE99180" s="56"/>
    </row>
    <row r="99181" spans="1:31" x14ac:dyDescent="0.25">
      <c r="A99181" s="41">
        <v>0</v>
      </c>
      <c r="C99181" s="56"/>
      <c r="AC99181" s="56"/>
      <c r="AD99181" s="56"/>
      <c r="AE99181" s="56"/>
    </row>
    <row r="99182" spans="1:31" x14ac:dyDescent="0.25">
      <c r="A99182" s="41">
        <v>0</v>
      </c>
      <c r="C99182" s="56"/>
      <c r="AC99182" s="56"/>
      <c r="AD99182" s="56"/>
      <c r="AE99182" s="56"/>
    </row>
    <row r="99183" spans="1:31" x14ac:dyDescent="0.25">
      <c r="A99183" s="41">
        <v>0</v>
      </c>
      <c r="C99183" s="56"/>
      <c r="AC99183" s="56"/>
      <c r="AD99183" s="56"/>
      <c r="AE99183" s="56"/>
    </row>
    <row r="99184" spans="1:31" x14ac:dyDescent="0.25">
      <c r="A99184" s="41">
        <v>0</v>
      </c>
      <c r="C99184" s="56"/>
      <c r="AC99184" s="56"/>
      <c r="AD99184" s="56"/>
      <c r="AE99184" s="56"/>
    </row>
    <row r="99185" spans="1:31" x14ac:dyDescent="0.25">
      <c r="A99185" s="41">
        <v>21607</v>
      </c>
      <c r="C99185" s="56"/>
      <c r="AC99185" s="56"/>
      <c r="AD99185" s="56"/>
      <c r="AE99185" s="56"/>
    </row>
    <row r="99186" spans="1:31" x14ac:dyDescent="0.25">
      <c r="A99186" s="41">
        <v>0</v>
      </c>
      <c r="C99186" s="56"/>
      <c r="AC99186" s="56"/>
      <c r="AD99186" s="56"/>
      <c r="AE99186" s="56"/>
    </row>
    <row r="99187" spans="1:31" x14ac:dyDescent="0.25">
      <c r="A99187" s="41">
        <v>0</v>
      </c>
      <c r="C99187" s="56"/>
      <c r="AC99187" s="56"/>
      <c r="AD99187" s="56"/>
      <c r="AE99187" s="56"/>
    </row>
    <row r="99188" spans="1:31" x14ac:dyDescent="0.25">
      <c r="A99188" s="41">
        <v>0</v>
      </c>
      <c r="C99188" s="56"/>
      <c r="AC99188" s="56"/>
      <c r="AD99188" s="56"/>
      <c r="AE99188" s="56"/>
    </row>
    <row r="99189" spans="1:31" x14ac:dyDescent="0.25">
      <c r="A99189" s="41">
        <v>0</v>
      </c>
      <c r="C99189" s="56"/>
      <c r="AC99189" s="56"/>
      <c r="AD99189" s="56"/>
      <c r="AE99189" s="56"/>
    </row>
    <row r="99190" spans="1:31" x14ac:dyDescent="0.25">
      <c r="A99190" s="41">
        <v>0</v>
      </c>
      <c r="C99190" s="56"/>
      <c r="AC99190" s="56"/>
      <c r="AD99190" s="56"/>
      <c r="AE99190" s="56"/>
    </row>
    <row r="99191" spans="1:31" x14ac:dyDescent="0.25">
      <c r="A99191" s="41">
        <v>0</v>
      </c>
      <c r="C99191" s="56"/>
      <c r="AC99191" s="56"/>
      <c r="AD99191" s="56"/>
      <c r="AE99191" s="56"/>
    </row>
    <row r="99192" spans="1:31" x14ac:dyDescent="0.25">
      <c r="A99192" s="41">
        <v>0</v>
      </c>
      <c r="C99192" s="56"/>
      <c r="AC99192" s="56"/>
      <c r="AD99192" s="56"/>
      <c r="AE99192" s="56"/>
    </row>
    <row r="99193" spans="1:31" x14ac:dyDescent="0.25">
      <c r="A99193" s="41">
        <v>0</v>
      </c>
      <c r="C99193" s="56"/>
      <c r="AC99193" s="56"/>
      <c r="AD99193" s="56"/>
      <c r="AE99193" s="56"/>
    </row>
    <row r="99194" spans="1:31" x14ac:dyDescent="0.25">
      <c r="A99194" s="41">
        <v>0</v>
      </c>
      <c r="C99194" s="56"/>
      <c r="AC99194" s="56"/>
      <c r="AD99194" s="56"/>
      <c r="AE99194" s="56"/>
    </row>
    <row r="99195" spans="1:31" x14ac:dyDescent="0.25">
      <c r="A99195" s="41">
        <v>0</v>
      </c>
      <c r="C99195" s="56"/>
      <c r="AC99195" s="56"/>
      <c r="AD99195" s="56"/>
      <c r="AE99195" s="56"/>
    </row>
    <row r="99196" spans="1:31" x14ac:dyDescent="0.25">
      <c r="A99196" s="41">
        <v>0</v>
      </c>
      <c r="C99196" s="56"/>
      <c r="AC99196" s="56"/>
      <c r="AD99196" s="56"/>
      <c r="AE99196" s="56"/>
    </row>
    <row r="99197" spans="1:31" x14ac:dyDescent="0.25">
      <c r="A99197" s="41">
        <v>0</v>
      </c>
      <c r="C99197" s="56"/>
      <c r="AC99197" s="56"/>
      <c r="AD99197" s="56"/>
      <c r="AE99197" s="56"/>
    </row>
    <row r="99198" spans="1:31" x14ac:dyDescent="0.25">
      <c r="A99198" s="41">
        <v>0</v>
      </c>
      <c r="C99198" s="56"/>
      <c r="AC99198" s="56"/>
      <c r="AD99198" s="56"/>
      <c r="AE99198" s="56"/>
    </row>
    <row r="99199" spans="1:31" x14ac:dyDescent="0.25">
      <c r="A99199" s="41">
        <v>0</v>
      </c>
      <c r="C99199" s="56"/>
      <c r="AC99199" s="56"/>
      <c r="AD99199" s="56"/>
      <c r="AE99199" s="56"/>
    </row>
    <row r="99200" spans="1:31" x14ac:dyDescent="0.25">
      <c r="A99200" s="41">
        <v>0</v>
      </c>
      <c r="C99200" s="56"/>
      <c r="AC99200" s="56"/>
      <c r="AD99200" s="56"/>
      <c r="AE99200" s="56"/>
    </row>
    <row r="99201" spans="1:31" x14ac:dyDescent="0.25">
      <c r="A99201" s="41">
        <v>0</v>
      </c>
      <c r="C99201" s="56"/>
      <c r="AC99201" s="56"/>
      <c r="AD99201" s="56"/>
      <c r="AE99201" s="56"/>
    </row>
    <row r="99202" spans="1:31" x14ac:dyDescent="0.25">
      <c r="A99202" s="41">
        <v>0</v>
      </c>
      <c r="C99202" s="56"/>
      <c r="AC99202" s="56"/>
      <c r="AD99202" s="56"/>
      <c r="AE99202" s="56"/>
    </row>
    <row r="99203" spans="1:31" x14ac:dyDescent="0.25">
      <c r="A99203" s="41">
        <v>0</v>
      </c>
      <c r="C99203" s="56"/>
      <c r="AC99203" s="56"/>
      <c r="AD99203" s="56"/>
      <c r="AE99203" s="56"/>
    </row>
    <row r="99204" spans="1:31" x14ac:dyDescent="0.25">
      <c r="A99204" s="41">
        <v>0</v>
      </c>
      <c r="C99204" s="56"/>
      <c r="AC99204" s="56"/>
      <c r="AD99204" s="56"/>
      <c r="AE99204" s="56"/>
    </row>
    <row r="99205" spans="1:31" x14ac:dyDescent="0.25">
      <c r="A99205" s="41">
        <v>0</v>
      </c>
      <c r="C99205" s="56"/>
      <c r="AC99205" s="56"/>
      <c r="AD99205" s="56"/>
      <c r="AE99205" s="56"/>
    </row>
    <row r="99206" spans="1:31" x14ac:dyDescent="0.25">
      <c r="A99206" s="41">
        <v>0</v>
      </c>
      <c r="C99206" s="56"/>
      <c r="AC99206" s="56"/>
      <c r="AD99206" s="56"/>
      <c r="AE99206" s="56"/>
    </row>
    <row r="99207" spans="1:31" x14ac:dyDescent="0.25">
      <c r="A99207" s="41">
        <v>0</v>
      </c>
      <c r="C99207" s="56"/>
      <c r="AC99207" s="56"/>
      <c r="AD99207" s="56"/>
      <c r="AE99207" s="56"/>
    </row>
    <row r="99208" spans="1:31" x14ac:dyDescent="0.25">
      <c r="A99208" s="41">
        <v>0</v>
      </c>
      <c r="C99208" s="56"/>
      <c r="AC99208" s="56"/>
      <c r="AD99208" s="56"/>
      <c r="AE99208" s="56"/>
    </row>
    <row r="99209" spans="1:31" x14ac:dyDescent="0.25">
      <c r="A99209" s="41">
        <v>0</v>
      </c>
      <c r="C99209" s="56"/>
      <c r="AC99209" s="56"/>
      <c r="AD99209" s="56"/>
      <c r="AE99209" s="56"/>
    </row>
    <row r="99210" spans="1:31" x14ac:dyDescent="0.25">
      <c r="A99210" s="41">
        <v>0</v>
      </c>
      <c r="C99210" s="56"/>
      <c r="AC99210" s="56"/>
      <c r="AD99210" s="56"/>
      <c r="AE99210" s="56"/>
    </row>
    <row r="99211" spans="1:31" x14ac:dyDescent="0.25">
      <c r="A99211" s="41">
        <v>0</v>
      </c>
      <c r="C99211" s="56"/>
      <c r="AC99211" s="56"/>
      <c r="AD99211" s="56"/>
      <c r="AE99211" s="56"/>
    </row>
    <row r="99212" spans="1:31" x14ac:dyDescent="0.25">
      <c r="A99212" s="41">
        <v>0</v>
      </c>
      <c r="C99212" s="56"/>
      <c r="AC99212" s="56"/>
      <c r="AD99212" s="56"/>
      <c r="AE99212" s="56"/>
    </row>
    <row r="99213" spans="1:31" x14ac:dyDescent="0.25">
      <c r="A99213" s="41">
        <v>0</v>
      </c>
      <c r="C99213" s="56"/>
      <c r="AC99213" s="56"/>
      <c r="AD99213" s="56"/>
      <c r="AE99213" s="56"/>
    </row>
    <row r="99214" spans="1:31" x14ac:dyDescent="0.25">
      <c r="A99214" s="41">
        <v>5263</v>
      </c>
      <c r="C99214" s="56"/>
      <c r="AC99214" s="56"/>
      <c r="AD99214" s="56"/>
      <c r="AE99214" s="56"/>
    </row>
    <row r="99215" spans="1:31" x14ac:dyDescent="0.25">
      <c r="A99215" s="41">
        <v>0</v>
      </c>
      <c r="C99215" s="56"/>
      <c r="AC99215" s="56"/>
      <c r="AD99215" s="56"/>
      <c r="AE99215" s="56"/>
    </row>
    <row r="99216" spans="1:31" x14ac:dyDescent="0.25">
      <c r="A99216" s="41">
        <v>0</v>
      </c>
      <c r="C99216" s="56"/>
      <c r="AC99216" s="56"/>
      <c r="AD99216" s="56"/>
      <c r="AE99216" s="56"/>
    </row>
    <row r="99217" spans="1:31" x14ac:dyDescent="0.25">
      <c r="A99217" s="41">
        <v>0</v>
      </c>
      <c r="C99217" s="56"/>
      <c r="AC99217" s="56"/>
      <c r="AD99217" s="56"/>
      <c r="AE99217" s="56"/>
    </row>
    <row r="99218" spans="1:31" x14ac:dyDescent="0.25">
      <c r="A99218" s="41">
        <v>0</v>
      </c>
      <c r="C99218" s="56"/>
      <c r="AC99218" s="56"/>
      <c r="AD99218" s="56"/>
      <c r="AE99218" s="56"/>
    </row>
    <row r="99219" spans="1:31" x14ac:dyDescent="0.25">
      <c r="A99219" s="41">
        <v>0</v>
      </c>
      <c r="C99219" s="56"/>
      <c r="AC99219" s="56"/>
      <c r="AD99219" s="56"/>
      <c r="AE99219" s="56"/>
    </row>
    <row r="99220" spans="1:31" x14ac:dyDescent="0.25">
      <c r="A99220" s="41">
        <v>0</v>
      </c>
      <c r="C99220" s="56"/>
      <c r="AC99220" s="56"/>
      <c r="AD99220" s="56"/>
      <c r="AE99220" s="56"/>
    </row>
    <row r="99221" spans="1:31" x14ac:dyDescent="0.25">
      <c r="A99221" s="41">
        <v>0</v>
      </c>
      <c r="C99221" s="56"/>
      <c r="AC99221" s="56"/>
      <c r="AD99221" s="56"/>
      <c r="AE99221" s="56"/>
    </row>
    <row r="99222" spans="1:31" x14ac:dyDescent="0.25">
      <c r="A99222" s="41">
        <v>0</v>
      </c>
      <c r="C99222" s="56"/>
      <c r="AC99222" s="56"/>
      <c r="AD99222" s="56"/>
      <c r="AE99222" s="56"/>
    </row>
    <row r="99223" spans="1:31" x14ac:dyDescent="0.25">
      <c r="A99223" s="41">
        <v>0</v>
      </c>
      <c r="C99223" s="56"/>
      <c r="AC99223" s="56"/>
      <c r="AD99223" s="56"/>
      <c r="AE99223" s="56"/>
    </row>
    <row r="99224" spans="1:31" x14ac:dyDescent="0.25">
      <c r="A99224" s="41">
        <v>0</v>
      </c>
      <c r="C99224" s="56"/>
      <c r="AC99224" s="56"/>
      <c r="AD99224" s="56"/>
      <c r="AE99224" s="56"/>
    </row>
    <row r="99225" spans="1:31" x14ac:dyDescent="0.25">
      <c r="A99225" s="41">
        <v>0</v>
      </c>
      <c r="C99225" s="56"/>
      <c r="AC99225" s="56"/>
      <c r="AD99225" s="56"/>
      <c r="AE99225" s="56"/>
    </row>
    <row r="99226" spans="1:31" x14ac:dyDescent="0.25">
      <c r="A99226" s="41">
        <v>0</v>
      </c>
      <c r="C99226" s="56"/>
      <c r="AC99226" s="56"/>
      <c r="AD99226" s="56"/>
      <c r="AE99226" s="56"/>
    </row>
    <row r="99227" spans="1:31" x14ac:dyDescent="0.25">
      <c r="A99227" s="41">
        <v>0</v>
      </c>
      <c r="C99227" s="56"/>
      <c r="AC99227" s="56"/>
      <c r="AD99227" s="56"/>
      <c r="AE99227" s="56"/>
    </row>
    <row r="99228" spans="1:31" x14ac:dyDescent="0.25">
      <c r="A99228" s="41">
        <v>0</v>
      </c>
      <c r="C99228" s="56"/>
      <c r="AC99228" s="56"/>
      <c r="AD99228" s="56"/>
      <c r="AE99228" s="56"/>
    </row>
    <row r="99229" spans="1:31" x14ac:dyDescent="0.25">
      <c r="A99229" s="41">
        <v>0</v>
      </c>
      <c r="C99229" s="56"/>
      <c r="AC99229" s="56"/>
      <c r="AD99229" s="56"/>
      <c r="AE99229" s="56"/>
    </row>
    <row r="99230" spans="1:31" x14ac:dyDescent="0.25">
      <c r="A99230" s="41">
        <v>0</v>
      </c>
      <c r="C99230" s="56"/>
      <c r="AC99230" s="56"/>
      <c r="AD99230" s="56"/>
      <c r="AE99230" s="56"/>
    </row>
    <row r="99231" spans="1:31" x14ac:dyDescent="0.25">
      <c r="A99231" s="41">
        <v>0</v>
      </c>
      <c r="C99231" s="56"/>
      <c r="AC99231" s="56"/>
      <c r="AD99231" s="56"/>
      <c r="AE99231" s="56"/>
    </row>
    <row r="99232" spans="1:31" x14ac:dyDescent="0.25">
      <c r="A99232" s="41">
        <v>0</v>
      </c>
      <c r="C99232" s="56"/>
      <c r="AC99232" s="56"/>
      <c r="AD99232" s="56"/>
      <c r="AE99232" s="56"/>
    </row>
    <row r="99233" spans="1:31" x14ac:dyDescent="0.25">
      <c r="A99233" s="41">
        <v>0</v>
      </c>
      <c r="C99233" s="56"/>
      <c r="AC99233" s="56"/>
      <c r="AD99233" s="56"/>
      <c r="AE99233" s="56"/>
    </row>
    <row r="99234" spans="1:31" x14ac:dyDescent="0.25">
      <c r="A99234" s="41">
        <v>0</v>
      </c>
      <c r="C99234" s="56"/>
      <c r="AC99234" s="56"/>
      <c r="AD99234" s="56"/>
      <c r="AE99234" s="56"/>
    </row>
    <row r="99235" spans="1:31" x14ac:dyDescent="0.25">
      <c r="A99235" s="41">
        <v>0</v>
      </c>
      <c r="C99235" s="56"/>
      <c r="AC99235" s="56"/>
      <c r="AD99235" s="56"/>
      <c r="AE99235" s="56"/>
    </row>
    <row r="99236" spans="1:31" x14ac:dyDescent="0.25">
      <c r="A99236" s="41">
        <v>0</v>
      </c>
      <c r="C99236" s="56"/>
      <c r="AC99236" s="56"/>
      <c r="AD99236" s="56"/>
      <c r="AE99236" s="56"/>
    </row>
    <row r="99237" spans="1:31" x14ac:dyDescent="0.25">
      <c r="A99237" s="41">
        <v>0</v>
      </c>
      <c r="C99237" s="56"/>
      <c r="AC99237" s="56"/>
      <c r="AD99237" s="56"/>
      <c r="AE99237" s="56"/>
    </row>
    <row r="99238" spans="1:31" x14ac:dyDescent="0.25">
      <c r="A99238" s="41">
        <v>0</v>
      </c>
      <c r="C99238" s="56"/>
      <c r="AC99238" s="56"/>
      <c r="AD99238" s="56"/>
      <c r="AE99238" s="56"/>
    </row>
    <row r="99239" spans="1:31" x14ac:dyDescent="0.25">
      <c r="A99239" s="41">
        <v>0</v>
      </c>
      <c r="C99239" s="56"/>
      <c r="AC99239" s="56"/>
      <c r="AD99239" s="56"/>
      <c r="AE99239" s="56"/>
    </row>
    <row r="99240" spans="1:31" x14ac:dyDescent="0.25">
      <c r="A99240" s="41">
        <v>0</v>
      </c>
      <c r="C99240" s="56"/>
      <c r="AC99240" s="56"/>
      <c r="AD99240" s="56"/>
      <c r="AE99240" s="56"/>
    </row>
    <row r="99241" spans="1:31" x14ac:dyDescent="0.25">
      <c r="A99241" s="41">
        <v>0</v>
      </c>
      <c r="C99241" s="56"/>
      <c r="AC99241" s="56"/>
      <c r="AD99241" s="56"/>
      <c r="AE99241" s="56"/>
    </row>
    <row r="99242" spans="1:31" x14ac:dyDescent="0.25">
      <c r="A99242" s="41">
        <v>0</v>
      </c>
      <c r="C99242" s="56"/>
      <c r="AC99242" s="56"/>
      <c r="AD99242" s="56"/>
      <c r="AE99242" s="56"/>
    </row>
    <row r="99243" spans="1:31" x14ac:dyDescent="0.25">
      <c r="A99243" s="41">
        <v>0</v>
      </c>
      <c r="C99243" s="56"/>
      <c r="AC99243" s="56"/>
      <c r="AD99243" s="56"/>
      <c r="AE99243" s="56"/>
    </row>
    <row r="99244" spans="1:31" x14ac:dyDescent="0.25">
      <c r="A99244" s="41">
        <v>0</v>
      </c>
      <c r="C99244" s="56"/>
      <c r="AC99244" s="56"/>
      <c r="AD99244" s="56"/>
      <c r="AE99244" s="56"/>
    </row>
    <row r="99245" spans="1:31" x14ac:dyDescent="0.25">
      <c r="A99245" s="41">
        <v>0</v>
      </c>
      <c r="C99245" s="56"/>
      <c r="AC99245" s="56"/>
      <c r="AD99245" s="56"/>
      <c r="AE99245" s="56"/>
    </row>
    <row r="99246" spans="1:31" x14ac:dyDescent="0.25">
      <c r="A99246" s="41">
        <v>0</v>
      </c>
      <c r="C99246" s="56"/>
      <c r="AC99246" s="56"/>
      <c r="AD99246" s="56"/>
      <c r="AE99246" s="56"/>
    </row>
    <row r="99247" spans="1:31" x14ac:dyDescent="0.25">
      <c r="A99247" s="41">
        <v>0</v>
      </c>
      <c r="C99247" s="56"/>
      <c r="AC99247" s="56"/>
      <c r="AD99247" s="56"/>
      <c r="AE99247" s="56"/>
    </row>
    <row r="99248" spans="1:31" x14ac:dyDescent="0.25">
      <c r="A99248" s="41">
        <v>0</v>
      </c>
      <c r="C99248" s="56"/>
      <c r="AC99248" s="56"/>
      <c r="AD99248" s="56"/>
      <c r="AE99248" s="56"/>
    </row>
    <row r="99249" spans="1:31" x14ac:dyDescent="0.25">
      <c r="A99249" s="41">
        <v>0</v>
      </c>
      <c r="C99249" s="56"/>
      <c r="AC99249" s="56"/>
      <c r="AD99249" s="56"/>
      <c r="AE99249" s="56"/>
    </row>
    <row r="99250" spans="1:31" x14ac:dyDescent="0.25">
      <c r="A99250" s="41">
        <v>0</v>
      </c>
      <c r="C99250" s="56"/>
      <c r="AC99250" s="56"/>
      <c r="AD99250" s="56"/>
      <c r="AE99250" s="56"/>
    </row>
    <row r="99251" spans="1:31" x14ac:dyDescent="0.25">
      <c r="A99251" s="41">
        <v>0</v>
      </c>
      <c r="C99251" s="56"/>
      <c r="AC99251" s="56"/>
      <c r="AD99251" s="56"/>
      <c r="AE99251" s="56"/>
    </row>
    <row r="99252" spans="1:31" x14ac:dyDescent="0.25">
      <c r="A99252" s="41">
        <v>0</v>
      </c>
      <c r="C99252" s="56"/>
      <c r="AC99252" s="56"/>
      <c r="AD99252" s="56"/>
      <c r="AE99252" s="56"/>
    </row>
    <row r="99253" spans="1:31" x14ac:dyDescent="0.25">
      <c r="A99253" s="41">
        <v>0</v>
      </c>
      <c r="C99253" s="56"/>
      <c r="AC99253" s="56"/>
      <c r="AD99253" s="56"/>
      <c r="AE99253" s="56"/>
    </row>
    <row r="99254" spans="1:31" x14ac:dyDescent="0.25">
      <c r="A99254" s="41">
        <v>0</v>
      </c>
      <c r="C99254" s="56"/>
      <c r="AC99254" s="56"/>
      <c r="AD99254" s="56"/>
      <c r="AE99254" s="56"/>
    </row>
    <row r="99255" spans="1:31" x14ac:dyDescent="0.25">
      <c r="A99255" s="41">
        <v>0</v>
      </c>
      <c r="C99255" s="56"/>
      <c r="AC99255" s="56"/>
      <c r="AD99255" s="56"/>
      <c r="AE99255" s="56"/>
    </row>
    <row r="99256" spans="1:31" x14ac:dyDescent="0.25">
      <c r="A99256" s="41">
        <v>0</v>
      </c>
      <c r="C99256" s="56"/>
      <c r="AC99256" s="56"/>
      <c r="AD99256" s="56"/>
      <c r="AE99256" s="56"/>
    </row>
    <row r="99257" spans="1:31" x14ac:dyDescent="0.25">
      <c r="A99257" s="41">
        <v>0</v>
      </c>
      <c r="C99257" s="56"/>
      <c r="AC99257" s="56"/>
      <c r="AD99257" s="56"/>
      <c r="AE99257" s="56"/>
    </row>
    <row r="99258" spans="1:31" x14ac:dyDescent="0.25">
      <c r="A99258" s="41">
        <v>0</v>
      </c>
      <c r="C99258" s="56"/>
      <c r="AC99258" s="56"/>
      <c r="AD99258" s="56"/>
      <c r="AE99258" s="56"/>
    </row>
    <row r="99259" spans="1:31" x14ac:dyDescent="0.25">
      <c r="A99259" s="41">
        <v>0</v>
      </c>
      <c r="C99259" s="56"/>
      <c r="AC99259" s="56"/>
      <c r="AD99259" s="56"/>
      <c r="AE99259" s="56"/>
    </row>
    <row r="99260" spans="1:31" x14ac:dyDescent="0.25">
      <c r="A99260" s="41">
        <v>0</v>
      </c>
      <c r="C99260" s="56"/>
      <c r="AC99260" s="56"/>
      <c r="AD99260" s="56"/>
      <c r="AE99260" s="56"/>
    </row>
    <row r="99261" spans="1:31" x14ac:dyDescent="0.25">
      <c r="A99261" s="41">
        <v>0</v>
      </c>
      <c r="C99261" s="56"/>
      <c r="AC99261" s="56"/>
      <c r="AD99261" s="56"/>
      <c r="AE99261" s="56"/>
    </row>
    <row r="99262" spans="1:31" x14ac:dyDescent="0.25">
      <c r="A99262" s="41">
        <v>0</v>
      </c>
      <c r="C99262" s="56"/>
      <c r="AC99262" s="56"/>
      <c r="AD99262" s="56"/>
      <c r="AE99262" s="56"/>
    </row>
    <row r="99263" spans="1:31" x14ac:dyDescent="0.25">
      <c r="A99263" s="41">
        <v>0</v>
      </c>
      <c r="C99263" s="56"/>
      <c r="AC99263" s="56"/>
      <c r="AD99263" s="56"/>
      <c r="AE99263" s="56"/>
    </row>
    <row r="99264" spans="1:31" x14ac:dyDescent="0.25">
      <c r="A99264" s="41">
        <v>0</v>
      </c>
      <c r="C99264" s="56"/>
      <c r="AC99264" s="56"/>
      <c r="AD99264" s="56"/>
      <c r="AE99264" s="56"/>
    </row>
    <row r="99265" spans="1:31" x14ac:dyDescent="0.25">
      <c r="A99265" s="41">
        <v>0</v>
      </c>
      <c r="C99265" s="56"/>
      <c r="AC99265" s="56"/>
      <c r="AD99265" s="56"/>
      <c r="AE99265" s="56"/>
    </row>
    <row r="99266" spans="1:31" x14ac:dyDescent="0.25">
      <c r="A99266" s="41">
        <v>0</v>
      </c>
      <c r="C99266" s="56"/>
      <c r="AC99266" s="56"/>
      <c r="AD99266" s="56"/>
      <c r="AE99266" s="56"/>
    </row>
    <row r="99267" spans="1:31" x14ac:dyDescent="0.25">
      <c r="A99267" s="41">
        <v>0</v>
      </c>
      <c r="C99267" s="56"/>
      <c r="AC99267" s="56"/>
      <c r="AD99267" s="56"/>
      <c r="AE99267" s="56"/>
    </row>
    <row r="99268" spans="1:31" x14ac:dyDescent="0.25">
      <c r="A99268" s="41">
        <v>0</v>
      </c>
      <c r="C99268" s="56"/>
      <c r="AC99268" s="56"/>
      <c r="AD99268" s="56"/>
      <c r="AE99268" s="56"/>
    </row>
    <row r="99269" spans="1:31" x14ac:dyDescent="0.25">
      <c r="A99269" s="41">
        <v>0</v>
      </c>
      <c r="C99269" s="56"/>
      <c r="AC99269" s="56"/>
      <c r="AD99269" s="56"/>
      <c r="AE99269" s="56"/>
    </row>
    <row r="99270" spans="1:31" x14ac:dyDescent="0.25">
      <c r="A99270" s="41">
        <v>0</v>
      </c>
      <c r="C99270" s="56"/>
      <c r="AC99270" s="56"/>
      <c r="AD99270" s="56"/>
      <c r="AE99270" s="56"/>
    </row>
    <row r="99271" spans="1:31" x14ac:dyDescent="0.25">
      <c r="A99271" s="41">
        <v>0</v>
      </c>
      <c r="C99271" s="56"/>
      <c r="AC99271" s="56"/>
      <c r="AD99271" s="56"/>
      <c r="AE99271" s="56"/>
    </row>
    <row r="99272" spans="1:31" x14ac:dyDescent="0.25">
      <c r="A99272" s="41">
        <v>0</v>
      </c>
      <c r="C99272" s="56"/>
      <c r="AC99272" s="56"/>
      <c r="AD99272" s="56"/>
      <c r="AE99272" s="56"/>
    </row>
    <row r="99273" spans="1:31" x14ac:dyDescent="0.25">
      <c r="A99273" s="41">
        <v>0</v>
      </c>
      <c r="C99273" s="56"/>
      <c r="AC99273" s="56"/>
      <c r="AD99273" s="56"/>
      <c r="AE99273" s="56"/>
    </row>
    <row r="99274" spans="1:31" x14ac:dyDescent="0.25">
      <c r="A99274" s="41">
        <v>0</v>
      </c>
      <c r="C99274" s="56"/>
      <c r="AC99274" s="56"/>
      <c r="AD99274" s="56"/>
      <c r="AE99274" s="56"/>
    </row>
    <row r="99275" spans="1:31" x14ac:dyDescent="0.25">
      <c r="A99275" s="41">
        <v>0</v>
      </c>
      <c r="C99275" s="56"/>
      <c r="AC99275" s="56"/>
      <c r="AD99275" s="56"/>
      <c r="AE99275" s="56"/>
    </row>
    <row r="99276" spans="1:31" x14ac:dyDescent="0.25">
      <c r="A99276" s="41">
        <v>0</v>
      </c>
      <c r="C99276" s="56"/>
      <c r="AC99276" s="56"/>
      <c r="AD99276" s="56"/>
      <c r="AE99276" s="56"/>
    </row>
    <row r="99277" spans="1:31" x14ac:dyDescent="0.25">
      <c r="A99277" s="41">
        <v>0</v>
      </c>
      <c r="C99277" s="56"/>
      <c r="AC99277" s="56"/>
      <c r="AD99277" s="56"/>
      <c r="AE99277" s="56"/>
    </row>
    <row r="99278" spans="1:31" x14ac:dyDescent="0.25">
      <c r="A99278" s="41">
        <v>0</v>
      </c>
      <c r="C99278" s="56"/>
      <c r="AC99278" s="56"/>
      <c r="AD99278" s="56"/>
      <c r="AE99278" s="56"/>
    </row>
    <row r="99279" spans="1:31" x14ac:dyDescent="0.25">
      <c r="A99279" s="41">
        <v>0</v>
      </c>
      <c r="C99279" s="56"/>
      <c r="AC99279" s="56"/>
      <c r="AD99279" s="56"/>
      <c r="AE99279" s="56"/>
    </row>
    <row r="99280" spans="1:31" x14ac:dyDescent="0.25">
      <c r="A99280" s="41">
        <v>0</v>
      </c>
      <c r="C99280" s="56"/>
      <c r="AC99280" s="56"/>
      <c r="AD99280" s="56"/>
      <c r="AE99280" s="56"/>
    </row>
    <row r="99281" spans="1:31" x14ac:dyDescent="0.25">
      <c r="A99281" s="41">
        <v>0</v>
      </c>
      <c r="C99281" s="56"/>
      <c r="AC99281" s="56"/>
      <c r="AD99281" s="56"/>
      <c r="AE99281" s="56"/>
    </row>
    <row r="99282" spans="1:31" x14ac:dyDescent="0.25">
      <c r="A99282" s="41">
        <v>0</v>
      </c>
      <c r="C99282" s="56"/>
      <c r="AC99282" s="56"/>
      <c r="AD99282" s="56"/>
      <c r="AE99282" s="56"/>
    </row>
    <row r="99283" spans="1:31" x14ac:dyDescent="0.25">
      <c r="A99283" s="41">
        <v>0</v>
      </c>
      <c r="C99283" s="56"/>
      <c r="AC99283" s="56"/>
      <c r="AD99283" s="56"/>
      <c r="AE99283" s="56"/>
    </row>
    <row r="99284" spans="1:31" x14ac:dyDescent="0.25">
      <c r="A99284" s="41">
        <v>0</v>
      </c>
      <c r="C99284" s="56"/>
      <c r="AC99284" s="56"/>
      <c r="AD99284" s="56"/>
      <c r="AE99284" s="56"/>
    </row>
    <row r="99285" spans="1:31" x14ac:dyDescent="0.25">
      <c r="A99285" s="41">
        <v>0</v>
      </c>
      <c r="C99285" s="56"/>
      <c r="AC99285" s="56"/>
      <c r="AD99285" s="56"/>
      <c r="AE99285" s="56"/>
    </row>
    <row r="99286" spans="1:31" x14ac:dyDescent="0.25">
      <c r="A99286" s="41">
        <v>0</v>
      </c>
      <c r="C99286" s="56"/>
      <c r="AC99286" s="56"/>
      <c r="AD99286" s="56"/>
      <c r="AE99286" s="56"/>
    </row>
    <row r="99287" spans="1:31" x14ac:dyDescent="0.25">
      <c r="A99287" s="41">
        <v>0</v>
      </c>
      <c r="C99287" s="56"/>
      <c r="AC99287" s="56"/>
      <c r="AD99287" s="56"/>
      <c r="AE99287" s="56"/>
    </row>
    <row r="99288" spans="1:31" x14ac:dyDescent="0.25">
      <c r="A99288" s="41">
        <v>0</v>
      </c>
      <c r="C99288" s="56"/>
      <c r="AC99288" s="56"/>
      <c r="AD99288" s="56"/>
      <c r="AE99288" s="56"/>
    </row>
    <row r="99289" spans="1:31" x14ac:dyDescent="0.25">
      <c r="A99289" s="41">
        <v>0</v>
      </c>
      <c r="C99289" s="56"/>
      <c r="AC99289" s="56"/>
      <c r="AD99289" s="56"/>
      <c r="AE99289" s="56"/>
    </row>
    <row r="99290" spans="1:31" x14ac:dyDescent="0.25">
      <c r="A99290" s="41">
        <v>0</v>
      </c>
      <c r="C99290" s="56"/>
      <c r="AC99290" s="56"/>
      <c r="AD99290" s="56"/>
      <c r="AE99290" s="56"/>
    </row>
    <row r="99291" spans="1:31" x14ac:dyDescent="0.25">
      <c r="A99291" s="41">
        <v>0</v>
      </c>
      <c r="C99291" s="56"/>
      <c r="AC99291" s="56"/>
      <c r="AD99291" s="56"/>
      <c r="AE99291" s="56"/>
    </row>
    <row r="99292" spans="1:31" x14ac:dyDescent="0.25">
      <c r="A99292" s="41">
        <v>0</v>
      </c>
      <c r="C99292" s="56"/>
      <c r="AC99292" s="56"/>
      <c r="AD99292" s="56"/>
      <c r="AE99292" s="56"/>
    </row>
    <row r="99293" spans="1:31" x14ac:dyDescent="0.25">
      <c r="A99293" s="41">
        <v>0</v>
      </c>
      <c r="C99293" s="56"/>
      <c r="AC99293" s="56"/>
      <c r="AD99293" s="56"/>
      <c r="AE99293" s="56"/>
    </row>
    <row r="99294" spans="1:31" x14ac:dyDescent="0.25">
      <c r="A99294" s="41">
        <v>0</v>
      </c>
      <c r="C99294" s="56"/>
      <c r="AC99294" s="56"/>
      <c r="AD99294" s="56"/>
      <c r="AE99294" s="56"/>
    </row>
    <row r="99295" spans="1:31" x14ac:dyDescent="0.25">
      <c r="A99295" s="41">
        <v>0</v>
      </c>
      <c r="C99295" s="56"/>
      <c r="AC99295" s="56"/>
      <c r="AD99295" s="56"/>
      <c r="AE99295" s="56"/>
    </row>
    <row r="99296" spans="1:31" x14ac:dyDescent="0.25">
      <c r="A99296" s="41">
        <v>0</v>
      </c>
      <c r="C99296" s="56"/>
      <c r="AC99296" s="56"/>
      <c r="AD99296" s="56"/>
      <c r="AE99296" s="56"/>
    </row>
    <row r="99297" spans="1:31" x14ac:dyDescent="0.25">
      <c r="A99297" s="41">
        <v>0</v>
      </c>
      <c r="C99297" s="56"/>
      <c r="AC99297" s="56"/>
      <c r="AD99297" s="56"/>
      <c r="AE99297" s="56"/>
    </row>
    <row r="99298" spans="1:31" x14ac:dyDescent="0.25">
      <c r="A99298" s="41">
        <v>0</v>
      </c>
      <c r="C99298" s="56"/>
      <c r="AC99298" s="56"/>
      <c r="AD99298" s="56"/>
      <c r="AE99298" s="56"/>
    </row>
    <row r="99299" spans="1:31" x14ac:dyDescent="0.25">
      <c r="A99299" s="41">
        <v>0</v>
      </c>
      <c r="C99299" s="56"/>
      <c r="AC99299" s="56"/>
      <c r="AD99299" s="56"/>
      <c r="AE99299" s="56"/>
    </row>
    <row r="99300" spans="1:31" x14ac:dyDescent="0.25">
      <c r="A99300" s="41">
        <v>0</v>
      </c>
      <c r="C99300" s="56"/>
      <c r="AC99300" s="56"/>
      <c r="AD99300" s="56"/>
      <c r="AE99300" s="56"/>
    </row>
    <row r="99301" spans="1:31" x14ac:dyDescent="0.25">
      <c r="A99301" s="41">
        <v>18757</v>
      </c>
      <c r="C99301" s="56"/>
      <c r="AC99301" s="56"/>
      <c r="AD99301" s="56"/>
      <c r="AE99301" s="56"/>
    </row>
    <row r="99302" spans="1:31" x14ac:dyDescent="0.25">
      <c r="A99302" s="41">
        <v>0</v>
      </c>
      <c r="C99302" s="56"/>
      <c r="AC99302" s="56"/>
      <c r="AD99302" s="56"/>
      <c r="AE99302" s="56"/>
    </row>
    <row r="99303" spans="1:31" x14ac:dyDescent="0.25">
      <c r="A99303" s="41">
        <v>0</v>
      </c>
      <c r="C99303" s="56"/>
      <c r="AC99303" s="56"/>
      <c r="AD99303" s="56"/>
      <c r="AE99303" s="56"/>
    </row>
    <row r="99304" spans="1:31" x14ac:dyDescent="0.25">
      <c r="A99304" s="41">
        <v>0</v>
      </c>
      <c r="C99304" s="56"/>
      <c r="AC99304" s="56"/>
      <c r="AD99304" s="56"/>
      <c r="AE99304" s="56"/>
    </row>
    <row r="99305" spans="1:31" x14ac:dyDescent="0.25">
      <c r="A99305" s="41">
        <v>0</v>
      </c>
      <c r="C99305" s="56"/>
      <c r="AC99305" s="56"/>
      <c r="AD99305" s="56"/>
      <c r="AE99305" s="56"/>
    </row>
    <row r="99306" spans="1:31" x14ac:dyDescent="0.25">
      <c r="A99306" s="41">
        <v>0</v>
      </c>
      <c r="C99306" s="56"/>
      <c r="AC99306" s="56"/>
      <c r="AD99306" s="56"/>
      <c r="AE99306" s="56"/>
    </row>
    <row r="99307" spans="1:31" x14ac:dyDescent="0.25">
      <c r="A99307" s="41">
        <v>0</v>
      </c>
      <c r="C99307" s="56"/>
      <c r="AC99307" s="56"/>
      <c r="AD99307" s="56"/>
      <c r="AE99307" s="56"/>
    </row>
    <row r="99308" spans="1:31" x14ac:dyDescent="0.25">
      <c r="A99308" s="41">
        <v>0</v>
      </c>
      <c r="C99308" s="56"/>
      <c r="AC99308" s="56"/>
      <c r="AD99308" s="56"/>
      <c r="AE99308" s="56"/>
    </row>
    <row r="99309" spans="1:31" x14ac:dyDescent="0.25">
      <c r="A99309" s="41">
        <v>0</v>
      </c>
      <c r="C99309" s="56"/>
      <c r="AC99309" s="56"/>
      <c r="AD99309" s="56"/>
      <c r="AE99309" s="56"/>
    </row>
    <row r="99310" spans="1:31" x14ac:dyDescent="0.25">
      <c r="A99310" s="41">
        <v>0</v>
      </c>
      <c r="C99310" s="56"/>
      <c r="AC99310" s="56"/>
      <c r="AD99310" s="56"/>
      <c r="AE99310" s="56"/>
    </row>
    <row r="99311" spans="1:31" x14ac:dyDescent="0.25">
      <c r="A99311" s="41">
        <v>0</v>
      </c>
      <c r="C99311" s="56"/>
      <c r="AC99311" s="56"/>
      <c r="AD99311" s="56"/>
      <c r="AE99311" s="56"/>
    </row>
    <row r="99312" spans="1:31" x14ac:dyDescent="0.25">
      <c r="A99312" s="41">
        <v>0</v>
      </c>
      <c r="C99312" s="56"/>
      <c r="AC99312" s="56"/>
      <c r="AD99312" s="56"/>
      <c r="AE99312" s="56"/>
    </row>
    <row r="99313" spans="1:31" x14ac:dyDescent="0.25">
      <c r="A99313" s="41">
        <v>0</v>
      </c>
      <c r="C99313" s="56"/>
      <c r="AC99313" s="56"/>
      <c r="AD99313" s="56"/>
      <c r="AE99313" s="56"/>
    </row>
    <row r="99314" spans="1:31" x14ac:dyDescent="0.25">
      <c r="A99314" s="41">
        <v>0</v>
      </c>
      <c r="C99314" s="56"/>
      <c r="AC99314" s="56"/>
      <c r="AD99314" s="56"/>
      <c r="AE99314" s="56"/>
    </row>
    <row r="99315" spans="1:31" x14ac:dyDescent="0.25">
      <c r="A99315" s="41">
        <v>0</v>
      </c>
      <c r="C99315" s="56"/>
      <c r="AC99315" s="56"/>
      <c r="AD99315" s="56"/>
      <c r="AE99315" s="56"/>
    </row>
    <row r="99316" spans="1:31" x14ac:dyDescent="0.25">
      <c r="A99316" s="41">
        <v>0</v>
      </c>
      <c r="C99316" s="56"/>
      <c r="AC99316" s="56"/>
      <c r="AD99316" s="56"/>
      <c r="AE99316" s="56"/>
    </row>
    <row r="99317" spans="1:31" x14ac:dyDescent="0.25">
      <c r="A99317" s="41">
        <v>0</v>
      </c>
      <c r="C99317" s="56"/>
      <c r="AC99317" s="56"/>
      <c r="AD99317" s="56"/>
      <c r="AE99317" s="56"/>
    </row>
    <row r="99318" spans="1:31" x14ac:dyDescent="0.25">
      <c r="A99318" s="41">
        <v>0</v>
      </c>
      <c r="C99318" s="56"/>
      <c r="AC99318" s="56"/>
      <c r="AD99318" s="56"/>
      <c r="AE99318" s="56"/>
    </row>
    <row r="99319" spans="1:31" x14ac:dyDescent="0.25">
      <c r="A99319" s="41">
        <v>0</v>
      </c>
      <c r="C99319" s="56"/>
      <c r="AC99319" s="56"/>
      <c r="AD99319" s="56"/>
      <c r="AE99319" s="56"/>
    </row>
    <row r="99320" spans="1:31" x14ac:dyDescent="0.25">
      <c r="A99320" s="41">
        <v>0</v>
      </c>
      <c r="C99320" s="56"/>
      <c r="AC99320" s="56"/>
      <c r="AD99320" s="56"/>
      <c r="AE99320" s="56"/>
    </row>
    <row r="99321" spans="1:31" x14ac:dyDescent="0.25">
      <c r="A99321" s="41">
        <v>0</v>
      </c>
      <c r="C99321" s="56"/>
      <c r="AC99321" s="56"/>
      <c r="AD99321" s="56"/>
      <c r="AE99321" s="56"/>
    </row>
    <row r="99322" spans="1:31" x14ac:dyDescent="0.25">
      <c r="A99322" s="41">
        <v>0</v>
      </c>
      <c r="C99322" s="56"/>
      <c r="AC99322" s="56"/>
      <c r="AD99322" s="56"/>
      <c r="AE99322" s="56"/>
    </row>
    <row r="99323" spans="1:31" x14ac:dyDescent="0.25">
      <c r="A99323" s="41">
        <v>0</v>
      </c>
      <c r="C99323" s="56"/>
      <c r="AC99323" s="56"/>
      <c r="AD99323" s="56"/>
      <c r="AE99323" s="56"/>
    </row>
    <row r="99324" spans="1:31" x14ac:dyDescent="0.25">
      <c r="A99324" s="41">
        <v>0</v>
      </c>
      <c r="C99324" s="56"/>
      <c r="AC99324" s="56"/>
      <c r="AD99324" s="56"/>
      <c r="AE99324" s="56"/>
    </row>
    <row r="99325" spans="1:31" x14ac:dyDescent="0.25">
      <c r="A99325" s="41">
        <v>0</v>
      </c>
      <c r="C99325" s="56"/>
      <c r="AC99325" s="56"/>
      <c r="AD99325" s="56"/>
      <c r="AE99325" s="56"/>
    </row>
    <row r="99326" spans="1:31" x14ac:dyDescent="0.25">
      <c r="A99326" s="41">
        <v>0</v>
      </c>
      <c r="C99326" s="56"/>
      <c r="AC99326" s="56"/>
      <c r="AD99326" s="56"/>
      <c r="AE99326" s="56"/>
    </row>
    <row r="99327" spans="1:31" x14ac:dyDescent="0.25">
      <c r="A99327" s="41">
        <v>0</v>
      </c>
      <c r="C99327" s="56"/>
      <c r="AC99327" s="56"/>
      <c r="AD99327" s="56"/>
      <c r="AE99327" s="56"/>
    </row>
    <row r="99328" spans="1:31" x14ac:dyDescent="0.25">
      <c r="A99328" s="41">
        <v>0</v>
      </c>
      <c r="C99328" s="56"/>
      <c r="AC99328" s="56"/>
      <c r="AD99328" s="56"/>
      <c r="AE99328" s="56"/>
    </row>
    <row r="99329" spans="1:31" x14ac:dyDescent="0.25">
      <c r="A99329" s="41">
        <v>0</v>
      </c>
      <c r="C99329" s="56"/>
      <c r="AC99329" s="56"/>
      <c r="AD99329" s="56"/>
      <c r="AE99329" s="56"/>
    </row>
    <row r="99330" spans="1:31" x14ac:dyDescent="0.25">
      <c r="A99330" s="41">
        <v>0</v>
      </c>
      <c r="C99330" s="56"/>
      <c r="AC99330" s="56"/>
      <c r="AD99330" s="56"/>
      <c r="AE99330" s="56"/>
    </row>
    <row r="99331" spans="1:31" x14ac:dyDescent="0.25">
      <c r="A99331" s="41">
        <v>0</v>
      </c>
      <c r="C99331" s="56"/>
      <c r="AC99331" s="56"/>
      <c r="AD99331" s="56"/>
      <c r="AE99331" s="56"/>
    </row>
    <row r="99332" spans="1:31" x14ac:dyDescent="0.25">
      <c r="A99332" s="41">
        <v>0</v>
      </c>
      <c r="C99332" s="56"/>
      <c r="AC99332" s="56"/>
      <c r="AD99332" s="56"/>
      <c r="AE99332" s="56"/>
    </row>
    <row r="99333" spans="1:31" x14ac:dyDescent="0.25">
      <c r="A99333" s="41">
        <v>0</v>
      </c>
      <c r="C99333" s="56"/>
      <c r="AC99333" s="56"/>
      <c r="AD99333" s="56"/>
      <c r="AE99333" s="56"/>
    </row>
    <row r="99334" spans="1:31" x14ac:dyDescent="0.25">
      <c r="A99334" s="41">
        <v>0</v>
      </c>
      <c r="C99334" s="56"/>
      <c r="AC99334" s="56"/>
      <c r="AD99334" s="56"/>
      <c r="AE99334" s="56"/>
    </row>
    <row r="99335" spans="1:31" x14ac:dyDescent="0.25">
      <c r="A99335" s="41">
        <v>0</v>
      </c>
      <c r="C99335" s="56"/>
      <c r="AC99335" s="56"/>
      <c r="AD99335" s="56"/>
      <c r="AE99335" s="56"/>
    </row>
    <row r="99336" spans="1:31" x14ac:dyDescent="0.25">
      <c r="A99336" s="41">
        <v>0</v>
      </c>
      <c r="C99336" s="56"/>
      <c r="AC99336" s="56"/>
      <c r="AD99336" s="56"/>
      <c r="AE99336" s="56"/>
    </row>
    <row r="99337" spans="1:31" x14ac:dyDescent="0.25">
      <c r="A99337" s="41">
        <v>0</v>
      </c>
      <c r="C99337" s="56"/>
      <c r="AC99337" s="56"/>
      <c r="AD99337" s="56"/>
      <c r="AE99337" s="56"/>
    </row>
    <row r="99338" spans="1:31" x14ac:dyDescent="0.25">
      <c r="A99338" s="41">
        <v>0</v>
      </c>
      <c r="C99338" s="56"/>
      <c r="AC99338" s="56"/>
      <c r="AD99338" s="56"/>
      <c r="AE99338" s="56"/>
    </row>
    <row r="99339" spans="1:31" x14ac:dyDescent="0.25">
      <c r="A99339" s="41">
        <v>0</v>
      </c>
      <c r="C99339" s="56"/>
      <c r="AC99339" s="56"/>
      <c r="AD99339" s="56"/>
      <c r="AE99339" s="56"/>
    </row>
    <row r="99340" spans="1:31" x14ac:dyDescent="0.25">
      <c r="A99340" s="41">
        <v>0</v>
      </c>
      <c r="C99340" s="56"/>
      <c r="AC99340" s="56"/>
      <c r="AD99340" s="56"/>
      <c r="AE99340" s="56"/>
    </row>
    <row r="99341" spans="1:31" x14ac:dyDescent="0.25">
      <c r="A99341" s="41">
        <v>0</v>
      </c>
      <c r="C99341" s="56"/>
      <c r="AC99341" s="56"/>
      <c r="AD99341" s="56"/>
      <c r="AE99341" s="56"/>
    </row>
    <row r="99342" spans="1:31" x14ac:dyDescent="0.25">
      <c r="A99342" s="41">
        <v>0</v>
      </c>
      <c r="C99342" s="56"/>
      <c r="AC99342" s="56"/>
      <c r="AD99342" s="56"/>
      <c r="AE99342" s="56"/>
    </row>
    <row r="99343" spans="1:31" x14ac:dyDescent="0.25">
      <c r="A99343" s="41">
        <v>0</v>
      </c>
      <c r="C99343" s="56"/>
      <c r="AC99343" s="56"/>
      <c r="AD99343" s="56"/>
      <c r="AE99343" s="56"/>
    </row>
    <row r="99344" spans="1:31" x14ac:dyDescent="0.25">
      <c r="A99344" s="41">
        <v>0</v>
      </c>
      <c r="C99344" s="56"/>
      <c r="AC99344" s="56"/>
      <c r="AD99344" s="56"/>
      <c r="AE99344" s="56"/>
    </row>
    <row r="99345" spans="1:31" x14ac:dyDescent="0.25">
      <c r="A99345" s="41">
        <v>0</v>
      </c>
      <c r="C99345" s="56"/>
      <c r="AC99345" s="56"/>
      <c r="AD99345" s="56"/>
      <c r="AE99345" s="56"/>
    </row>
    <row r="99346" spans="1:31" x14ac:dyDescent="0.25">
      <c r="A99346" s="41">
        <v>0</v>
      </c>
      <c r="C99346" s="56"/>
      <c r="AC99346" s="56"/>
      <c r="AD99346" s="56"/>
      <c r="AE99346" s="56"/>
    </row>
    <row r="99347" spans="1:31" x14ac:dyDescent="0.25">
      <c r="A99347" s="41">
        <v>0</v>
      </c>
      <c r="C99347" s="56"/>
      <c r="AC99347" s="56"/>
      <c r="AD99347" s="56"/>
      <c r="AE99347" s="56"/>
    </row>
    <row r="99348" spans="1:31" x14ac:dyDescent="0.25">
      <c r="A99348" s="41">
        <v>0</v>
      </c>
      <c r="C99348" s="56"/>
      <c r="AC99348" s="56"/>
      <c r="AD99348" s="56"/>
      <c r="AE99348" s="56"/>
    </row>
    <row r="99349" spans="1:31" x14ac:dyDescent="0.25">
      <c r="A99349" s="41">
        <v>0</v>
      </c>
      <c r="C99349" s="56"/>
      <c r="AC99349" s="56"/>
      <c r="AD99349" s="56"/>
      <c r="AE99349" s="56"/>
    </row>
    <row r="99350" spans="1:31" x14ac:dyDescent="0.25">
      <c r="A99350" s="41">
        <v>0</v>
      </c>
      <c r="C99350" s="56"/>
      <c r="AC99350" s="56"/>
      <c r="AD99350" s="56"/>
      <c r="AE99350" s="56"/>
    </row>
    <row r="99351" spans="1:31" x14ac:dyDescent="0.25">
      <c r="A99351" s="41">
        <v>0</v>
      </c>
      <c r="C99351" s="56"/>
      <c r="AC99351" s="56"/>
      <c r="AD99351" s="56"/>
      <c r="AE99351" s="56"/>
    </row>
    <row r="99352" spans="1:31" x14ac:dyDescent="0.25">
      <c r="A99352" s="41">
        <v>0</v>
      </c>
      <c r="C99352" s="56"/>
      <c r="AC99352" s="56"/>
      <c r="AD99352" s="56"/>
      <c r="AE99352" s="56"/>
    </row>
    <row r="99353" spans="1:31" x14ac:dyDescent="0.25">
      <c r="A99353" s="41">
        <v>0</v>
      </c>
      <c r="C99353" s="56"/>
      <c r="AC99353" s="56"/>
      <c r="AD99353" s="56"/>
      <c r="AE99353" s="56"/>
    </row>
    <row r="99354" spans="1:31" x14ac:dyDescent="0.25">
      <c r="A99354" s="41">
        <v>0</v>
      </c>
      <c r="C99354" s="56"/>
      <c r="AC99354" s="56"/>
      <c r="AD99354" s="56"/>
      <c r="AE99354" s="56"/>
    </row>
    <row r="99355" spans="1:31" x14ac:dyDescent="0.25">
      <c r="A99355" s="41">
        <v>0</v>
      </c>
      <c r="C99355" s="56"/>
      <c r="AC99355" s="56"/>
      <c r="AD99355" s="56"/>
      <c r="AE99355" s="56"/>
    </row>
    <row r="99356" spans="1:31" x14ac:dyDescent="0.25">
      <c r="A99356" s="41">
        <v>0</v>
      </c>
      <c r="C99356" s="56"/>
      <c r="AC99356" s="56"/>
      <c r="AD99356" s="56"/>
      <c r="AE99356" s="56"/>
    </row>
    <row r="99357" spans="1:31" x14ac:dyDescent="0.25">
      <c r="A99357" s="41">
        <v>0</v>
      </c>
      <c r="C99357" s="56"/>
      <c r="AC99357" s="56"/>
      <c r="AD99357" s="56"/>
      <c r="AE99357" s="56"/>
    </row>
    <row r="99358" spans="1:31" x14ac:dyDescent="0.25">
      <c r="A99358" s="41">
        <v>0</v>
      </c>
      <c r="C99358" s="56"/>
      <c r="AC99358" s="56"/>
      <c r="AD99358" s="56"/>
      <c r="AE99358" s="56"/>
    </row>
    <row r="99359" spans="1:31" x14ac:dyDescent="0.25">
      <c r="A99359" s="41">
        <v>0</v>
      </c>
      <c r="C99359" s="56"/>
      <c r="AC99359" s="56"/>
      <c r="AD99359" s="56"/>
      <c r="AE99359" s="56"/>
    </row>
    <row r="99360" spans="1:31" x14ac:dyDescent="0.25">
      <c r="A99360" s="41">
        <v>0</v>
      </c>
      <c r="C99360" s="56"/>
      <c r="AC99360" s="56"/>
      <c r="AD99360" s="56"/>
      <c r="AE99360" s="56"/>
    </row>
    <row r="99361" spans="1:31" x14ac:dyDescent="0.25">
      <c r="A99361" s="41">
        <v>0</v>
      </c>
      <c r="C99361" s="56"/>
      <c r="AC99361" s="56"/>
      <c r="AD99361" s="56"/>
      <c r="AE99361" s="56"/>
    </row>
    <row r="99362" spans="1:31" x14ac:dyDescent="0.25">
      <c r="A99362" s="41">
        <v>0</v>
      </c>
      <c r="C99362" s="56"/>
      <c r="AC99362" s="56"/>
      <c r="AD99362" s="56"/>
      <c r="AE99362" s="56"/>
    </row>
    <row r="99363" spans="1:31" x14ac:dyDescent="0.25">
      <c r="A99363" s="41">
        <v>0</v>
      </c>
      <c r="C99363" s="56"/>
      <c r="AC99363" s="56"/>
      <c r="AD99363" s="56"/>
      <c r="AE99363" s="56"/>
    </row>
    <row r="99364" spans="1:31" x14ac:dyDescent="0.25">
      <c r="A99364" s="41">
        <v>0</v>
      </c>
      <c r="C99364" s="56"/>
      <c r="AC99364" s="56"/>
      <c r="AD99364" s="56"/>
      <c r="AE99364" s="56"/>
    </row>
    <row r="99365" spans="1:31" x14ac:dyDescent="0.25">
      <c r="A99365" s="41">
        <v>0</v>
      </c>
      <c r="C99365" s="56"/>
      <c r="AC99365" s="56"/>
      <c r="AD99365" s="56"/>
      <c r="AE99365" s="56"/>
    </row>
    <row r="99366" spans="1:31" x14ac:dyDescent="0.25">
      <c r="A99366" s="41">
        <v>0</v>
      </c>
      <c r="C99366" s="56"/>
      <c r="AC99366" s="56"/>
      <c r="AD99366" s="56"/>
      <c r="AE99366" s="56"/>
    </row>
    <row r="99367" spans="1:31" x14ac:dyDescent="0.25">
      <c r="A99367" s="41">
        <v>0</v>
      </c>
      <c r="C99367" s="56"/>
      <c r="AC99367" s="56"/>
      <c r="AD99367" s="56"/>
      <c r="AE99367" s="56"/>
    </row>
    <row r="99368" spans="1:31" x14ac:dyDescent="0.25">
      <c r="A99368" s="41">
        <v>0</v>
      </c>
      <c r="C99368" s="56"/>
      <c r="AC99368" s="56"/>
      <c r="AD99368" s="56"/>
      <c r="AE99368" s="56"/>
    </row>
    <row r="99369" spans="1:31" x14ac:dyDescent="0.25">
      <c r="A99369" s="41">
        <v>0</v>
      </c>
      <c r="C99369" s="56"/>
      <c r="AC99369" s="56"/>
      <c r="AD99369" s="56"/>
      <c r="AE99369" s="56"/>
    </row>
    <row r="99370" spans="1:31" x14ac:dyDescent="0.25">
      <c r="A99370" s="41">
        <v>0</v>
      </c>
      <c r="C99370" s="56"/>
      <c r="AC99370" s="56"/>
      <c r="AD99370" s="56"/>
      <c r="AE99370" s="56"/>
    </row>
    <row r="99371" spans="1:31" x14ac:dyDescent="0.25">
      <c r="A99371" s="41">
        <v>0</v>
      </c>
      <c r="C99371" s="56"/>
      <c r="AC99371" s="56"/>
      <c r="AD99371" s="56"/>
      <c r="AE99371" s="56"/>
    </row>
    <row r="99372" spans="1:31" x14ac:dyDescent="0.25">
      <c r="A99372" s="41">
        <v>0</v>
      </c>
      <c r="C99372" s="56"/>
      <c r="AC99372" s="56"/>
      <c r="AD99372" s="56"/>
      <c r="AE99372" s="56"/>
    </row>
    <row r="99373" spans="1:31" x14ac:dyDescent="0.25">
      <c r="A99373" s="41">
        <v>0</v>
      </c>
      <c r="C99373" s="56"/>
      <c r="AC99373" s="56"/>
      <c r="AD99373" s="56"/>
      <c r="AE99373" s="56"/>
    </row>
    <row r="99374" spans="1:31" x14ac:dyDescent="0.25">
      <c r="A99374" s="41">
        <v>0</v>
      </c>
      <c r="C99374" s="56"/>
      <c r="AC99374" s="56"/>
      <c r="AD99374" s="56"/>
      <c r="AE99374" s="56"/>
    </row>
    <row r="99375" spans="1:31" x14ac:dyDescent="0.25">
      <c r="A99375" s="41">
        <v>0</v>
      </c>
      <c r="C99375" s="56"/>
      <c r="AC99375" s="56"/>
      <c r="AD99375" s="56"/>
      <c r="AE99375" s="56"/>
    </row>
    <row r="99376" spans="1:31" x14ac:dyDescent="0.25">
      <c r="A99376" s="41">
        <v>0</v>
      </c>
      <c r="C99376" s="56"/>
      <c r="AC99376" s="56"/>
      <c r="AD99376" s="56"/>
      <c r="AE99376" s="56"/>
    </row>
    <row r="99377" spans="1:31" x14ac:dyDescent="0.25">
      <c r="A99377" s="41">
        <v>0</v>
      </c>
      <c r="C99377" s="56"/>
      <c r="AC99377" s="56"/>
      <c r="AD99377" s="56"/>
      <c r="AE99377" s="56"/>
    </row>
    <row r="99378" spans="1:31" x14ac:dyDescent="0.25">
      <c r="A99378" s="41">
        <v>0</v>
      </c>
      <c r="C99378" s="56"/>
      <c r="AC99378" s="56"/>
      <c r="AD99378" s="56"/>
      <c r="AE99378" s="56"/>
    </row>
    <row r="99379" spans="1:31" x14ac:dyDescent="0.25">
      <c r="A99379" s="41">
        <v>0</v>
      </c>
      <c r="C99379" s="56"/>
      <c r="AC99379" s="56"/>
      <c r="AD99379" s="56"/>
      <c r="AE99379" s="56"/>
    </row>
    <row r="99380" spans="1:31" x14ac:dyDescent="0.25">
      <c r="A99380" s="41">
        <v>0</v>
      </c>
      <c r="C99380" s="56"/>
      <c r="AC99380" s="56"/>
      <c r="AD99380" s="56"/>
      <c r="AE99380" s="56"/>
    </row>
    <row r="99381" spans="1:31" x14ac:dyDescent="0.25">
      <c r="A99381" s="41">
        <v>0</v>
      </c>
      <c r="C99381" s="56"/>
      <c r="AC99381" s="56"/>
      <c r="AD99381" s="56"/>
      <c r="AE99381" s="56"/>
    </row>
    <row r="99382" spans="1:31" x14ac:dyDescent="0.25">
      <c r="A99382" s="41">
        <v>0</v>
      </c>
      <c r="C99382" s="56"/>
      <c r="AC99382" s="56"/>
      <c r="AD99382" s="56"/>
      <c r="AE99382" s="56"/>
    </row>
    <row r="99383" spans="1:31" x14ac:dyDescent="0.25">
      <c r="A99383" s="41">
        <v>0</v>
      </c>
      <c r="C99383" s="56"/>
      <c r="AC99383" s="56"/>
      <c r="AD99383" s="56"/>
      <c r="AE99383" s="56"/>
    </row>
    <row r="99384" spans="1:31" x14ac:dyDescent="0.25">
      <c r="A99384" s="41">
        <v>0</v>
      </c>
      <c r="C99384" s="56"/>
      <c r="AC99384" s="56"/>
      <c r="AD99384" s="56"/>
      <c r="AE99384" s="56"/>
    </row>
    <row r="99385" spans="1:31" x14ac:dyDescent="0.25">
      <c r="A99385" s="41">
        <v>0</v>
      </c>
      <c r="C99385" s="56"/>
      <c r="AC99385" s="56"/>
      <c r="AD99385" s="56"/>
      <c r="AE99385" s="56"/>
    </row>
    <row r="99386" spans="1:31" x14ac:dyDescent="0.25">
      <c r="A99386" s="41">
        <v>0</v>
      </c>
      <c r="C99386" s="56"/>
      <c r="AC99386" s="56"/>
      <c r="AD99386" s="56"/>
      <c r="AE99386" s="56"/>
    </row>
    <row r="99387" spans="1:31" x14ac:dyDescent="0.25">
      <c r="A99387" s="41">
        <v>0</v>
      </c>
      <c r="C99387" s="56"/>
      <c r="AC99387" s="56"/>
      <c r="AD99387" s="56"/>
      <c r="AE99387" s="56"/>
    </row>
    <row r="99388" spans="1:31" x14ac:dyDescent="0.25">
      <c r="A99388" s="41">
        <v>0</v>
      </c>
      <c r="C99388" s="56"/>
      <c r="AC99388" s="56"/>
      <c r="AD99388" s="56"/>
      <c r="AE99388" s="56"/>
    </row>
    <row r="99389" spans="1:31" x14ac:dyDescent="0.25">
      <c r="A99389" s="41">
        <v>0</v>
      </c>
      <c r="C99389" s="56"/>
      <c r="AC99389" s="56"/>
      <c r="AD99389" s="56"/>
      <c r="AE99389" s="56"/>
    </row>
    <row r="99390" spans="1:31" x14ac:dyDescent="0.25">
      <c r="A99390" s="41">
        <v>0</v>
      </c>
      <c r="C99390" s="56"/>
      <c r="AC99390" s="56"/>
      <c r="AD99390" s="56"/>
      <c r="AE99390" s="56"/>
    </row>
    <row r="99391" spans="1:31" x14ac:dyDescent="0.25">
      <c r="A99391" s="41">
        <v>0</v>
      </c>
      <c r="C99391" s="56"/>
      <c r="AC99391" s="56"/>
      <c r="AD99391" s="56"/>
      <c r="AE99391" s="56"/>
    </row>
    <row r="99392" spans="1:31" x14ac:dyDescent="0.25">
      <c r="A99392" s="41">
        <v>0</v>
      </c>
      <c r="C99392" s="56"/>
      <c r="AC99392" s="56"/>
      <c r="AD99392" s="56"/>
      <c r="AE99392" s="56"/>
    </row>
    <row r="99393" spans="1:31" x14ac:dyDescent="0.25">
      <c r="A99393" s="41">
        <v>0</v>
      </c>
      <c r="C99393" s="56"/>
      <c r="AC99393" s="56"/>
      <c r="AD99393" s="56"/>
      <c r="AE99393" s="56"/>
    </row>
    <row r="99394" spans="1:31" x14ac:dyDescent="0.25">
      <c r="A99394" s="41">
        <v>0</v>
      </c>
      <c r="C99394" s="56"/>
      <c r="AC99394" s="56"/>
      <c r="AD99394" s="56"/>
      <c r="AE99394" s="56"/>
    </row>
    <row r="99395" spans="1:31" x14ac:dyDescent="0.25">
      <c r="A99395" s="41">
        <v>0</v>
      </c>
      <c r="C99395" s="56"/>
      <c r="AC99395" s="56"/>
      <c r="AD99395" s="56"/>
      <c r="AE99395" s="56"/>
    </row>
    <row r="99396" spans="1:31" x14ac:dyDescent="0.25">
      <c r="A99396" s="41">
        <v>0</v>
      </c>
      <c r="C99396" s="56"/>
      <c r="AC99396" s="56"/>
      <c r="AD99396" s="56"/>
      <c r="AE99396" s="56"/>
    </row>
    <row r="99397" spans="1:31" x14ac:dyDescent="0.25">
      <c r="A99397" s="41">
        <v>0</v>
      </c>
      <c r="C99397" s="56"/>
      <c r="AC99397" s="56"/>
      <c r="AD99397" s="56"/>
      <c r="AE99397" s="56"/>
    </row>
    <row r="99398" spans="1:31" x14ac:dyDescent="0.25">
      <c r="A99398" s="41">
        <v>0</v>
      </c>
      <c r="C99398" s="56"/>
      <c r="AC99398" s="56"/>
      <c r="AD99398" s="56"/>
      <c r="AE99398" s="56"/>
    </row>
    <row r="99399" spans="1:31" x14ac:dyDescent="0.25">
      <c r="A99399" s="41">
        <v>0</v>
      </c>
      <c r="C99399" s="56"/>
      <c r="AC99399" s="56"/>
      <c r="AD99399" s="56"/>
      <c r="AE99399" s="56"/>
    </row>
    <row r="99400" spans="1:31" x14ac:dyDescent="0.25">
      <c r="A99400" s="41">
        <v>0</v>
      </c>
      <c r="C99400" s="56"/>
      <c r="AC99400" s="56"/>
      <c r="AD99400" s="56"/>
      <c r="AE99400" s="56"/>
    </row>
    <row r="99401" spans="1:31" x14ac:dyDescent="0.25">
      <c r="A99401" s="41">
        <v>0</v>
      </c>
      <c r="C99401" s="56"/>
      <c r="AC99401" s="56"/>
      <c r="AD99401" s="56"/>
      <c r="AE99401" s="56"/>
    </row>
    <row r="99402" spans="1:31" x14ac:dyDescent="0.25">
      <c r="A99402" s="41">
        <v>0</v>
      </c>
      <c r="C99402" s="56"/>
      <c r="AC99402" s="56"/>
      <c r="AD99402" s="56"/>
      <c r="AE99402" s="56"/>
    </row>
    <row r="99403" spans="1:31" x14ac:dyDescent="0.25">
      <c r="A99403" s="41">
        <v>0</v>
      </c>
      <c r="C99403" s="56"/>
      <c r="AC99403" s="56"/>
      <c r="AD99403" s="56"/>
      <c r="AE99403" s="56"/>
    </row>
    <row r="99404" spans="1:31" x14ac:dyDescent="0.25">
      <c r="A99404" s="41">
        <v>0</v>
      </c>
      <c r="C99404" s="56"/>
      <c r="AC99404" s="56"/>
      <c r="AD99404" s="56"/>
      <c r="AE99404" s="56"/>
    </row>
    <row r="99405" spans="1:31" x14ac:dyDescent="0.25">
      <c r="A99405" s="41">
        <v>0</v>
      </c>
      <c r="C99405" s="56"/>
      <c r="AC99405" s="56"/>
      <c r="AD99405" s="56"/>
      <c r="AE99405" s="56"/>
    </row>
    <row r="99406" spans="1:31" x14ac:dyDescent="0.25">
      <c r="A99406" s="41">
        <v>0</v>
      </c>
      <c r="C99406" s="56"/>
      <c r="AC99406" s="56"/>
      <c r="AD99406" s="56"/>
      <c r="AE99406" s="56"/>
    </row>
    <row r="99407" spans="1:31" x14ac:dyDescent="0.25">
      <c r="A99407" s="41">
        <v>318</v>
      </c>
      <c r="C99407" s="56"/>
      <c r="AC99407" s="56"/>
      <c r="AD99407" s="56"/>
      <c r="AE99407" s="56"/>
    </row>
    <row r="99408" spans="1:31" x14ac:dyDescent="0.25">
      <c r="A99408" s="41">
        <v>0</v>
      </c>
      <c r="C99408" s="56"/>
      <c r="AC99408" s="56"/>
      <c r="AD99408" s="56"/>
      <c r="AE99408" s="56"/>
    </row>
    <row r="99409" spans="1:31" x14ac:dyDescent="0.25">
      <c r="A99409" s="41">
        <v>0</v>
      </c>
      <c r="C99409" s="56"/>
      <c r="AC99409" s="56"/>
      <c r="AD99409" s="56"/>
      <c r="AE99409" s="56"/>
    </row>
    <row r="99410" spans="1:31" x14ac:dyDescent="0.25">
      <c r="A99410" s="41">
        <v>0</v>
      </c>
      <c r="C99410" s="56"/>
      <c r="AC99410" s="56"/>
      <c r="AD99410" s="56"/>
      <c r="AE99410" s="56"/>
    </row>
    <row r="99411" spans="1:31" x14ac:dyDescent="0.25">
      <c r="A99411" s="41">
        <v>0</v>
      </c>
      <c r="C99411" s="56"/>
      <c r="AC99411" s="56"/>
      <c r="AD99411" s="56"/>
      <c r="AE99411" s="56"/>
    </row>
    <row r="99412" spans="1:31" x14ac:dyDescent="0.25">
      <c r="A99412" s="41">
        <v>0</v>
      </c>
      <c r="C99412" s="56"/>
      <c r="AC99412" s="56"/>
      <c r="AD99412" s="56"/>
      <c r="AE99412" s="56"/>
    </row>
    <row r="99413" spans="1:31" x14ac:dyDescent="0.25">
      <c r="A99413" s="41">
        <v>0</v>
      </c>
      <c r="C99413" s="56"/>
      <c r="AC99413" s="56"/>
      <c r="AD99413" s="56"/>
      <c r="AE99413" s="56"/>
    </row>
    <row r="99414" spans="1:31" x14ac:dyDescent="0.25">
      <c r="A99414" s="41">
        <v>0</v>
      </c>
      <c r="C99414" s="56"/>
      <c r="AC99414" s="56"/>
      <c r="AD99414" s="56"/>
      <c r="AE99414" s="56"/>
    </row>
    <row r="99415" spans="1:31" x14ac:dyDescent="0.25">
      <c r="A99415" s="41">
        <v>0</v>
      </c>
      <c r="C99415" s="56"/>
      <c r="AC99415" s="56"/>
      <c r="AD99415" s="56"/>
      <c r="AE99415" s="56"/>
    </row>
    <row r="99416" spans="1:31" x14ac:dyDescent="0.25">
      <c r="A99416" s="41">
        <v>0</v>
      </c>
      <c r="C99416" s="56"/>
      <c r="AC99416" s="56"/>
      <c r="AD99416" s="56"/>
      <c r="AE99416" s="56"/>
    </row>
    <row r="99417" spans="1:31" x14ac:dyDescent="0.25">
      <c r="A99417" s="41">
        <v>0</v>
      </c>
      <c r="C99417" s="56"/>
      <c r="AC99417" s="56"/>
      <c r="AD99417" s="56"/>
      <c r="AE99417" s="56"/>
    </row>
    <row r="99418" spans="1:31" x14ac:dyDescent="0.25">
      <c r="A99418" s="41">
        <v>0</v>
      </c>
      <c r="C99418" s="56"/>
      <c r="AC99418" s="56"/>
      <c r="AD99418" s="56"/>
      <c r="AE99418" s="56"/>
    </row>
    <row r="99419" spans="1:31" x14ac:dyDescent="0.25">
      <c r="A99419" s="41">
        <v>0</v>
      </c>
      <c r="C99419" s="56"/>
      <c r="AC99419" s="56"/>
      <c r="AD99419" s="56"/>
      <c r="AE99419" s="56"/>
    </row>
    <row r="99420" spans="1:31" x14ac:dyDescent="0.25">
      <c r="A99420" s="41">
        <v>0</v>
      </c>
      <c r="C99420" s="56"/>
      <c r="AC99420" s="56"/>
      <c r="AD99420" s="56"/>
      <c r="AE99420" s="56"/>
    </row>
    <row r="99421" spans="1:31" x14ac:dyDescent="0.25">
      <c r="A99421" s="41">
        <v>0</v>
      </c>
      <c r="C99421" s="56"/>
      <c r="AC99421" s="56"/>
      <c r="AD99421" s="56"/>
      <c r="AE99421" s="56"/>
    </row>
    <row r="99422" spans="1:31" x14ac:dyDescent="0.25">
      <c r="A99422" s="41">
        <v>0</v>
      </c>
      <c r="C99422" s="56"/>
      <c r="AC99422" s="56"/>
      <c r="AD99422" s="56"/>
      <c r="AE99422" s="56"/>
    </row>
    <row r="99423" spans="1:31" x14ac:dyDescent="0.25">
      <c r="A99423" s="41">
        <v>0</v>
      </c>
      <c r="C99423" s="56"/>
      <c r="AC99423" s="56"/>
      <c r="AD99423" s="56"/>
      <c r="AE99423" s="56"/>
    </row>
    <row r="99424" spans="1:31" x14ac:dyDescent="0.25">
      <c r="A99424" s="41">
        <v>0</v>
      </c>
      <c r="C99424" s="56"/>
      <c r="AC99424" s="56"/>
      <c r="AD99424" s="56"/>
      <c r="AE99424" s="56"/>
    </row>
    <row r="99425" spans="1:31" x14ac:dyDescent="0.25">
      <c r="A99425" s="41">
        <v>0</v>
      </c>
      <c r="C99425" s="56"/>
      <c r="AC99425" s="56"/>
      <c r="AD99425" s="56"/>
      <c r="AE99425" s="56"/>
    </row>
    <row r="99426" spans="1:31" x14ac:dyDescent="0.25">
      <c r="A99426" s="41">
        <v>0</v>
      </c>
      <c r="C99426" s="56"/>
      <c r="AC99426" s="56"/>
      <c r="AD99426" s="56"/>
      <c r="AE99426" s="56"/>
    </row>
    <row r="99427" spans="1:31" x14ac:dyDescent="0.25">
      <c r="A99427" s="41">
        <v>0</v>
      </c>
      <c r="C99427" s="56"/>
      <c r="AC99427" s="56"/>
      <c r="AD99427" s="56"/>
      <c r="AE99427" s="56"/>
    </row>
    <row r="99428" spans="1:31" x14ac:dyDescent="0.25">
      <c r="A99428" s="41">
        <v>0</v>
      </c>
      <c r="C99428" s="56"/>
      <c r="AC99428" s="56"/>
      <c r="AD99428" s="56"/>
      <c r="AE99428" s="56"/>
    </row>
    <row r="99429" spans="1:31" x14ac:dyDescent="0.25">
      <c r="A99429" s="41">
        <v>0</v>
      </c>
      <c r="C99429" s="56"/>
      <c r="AC99429" s="56"/>
      <c r="AD99429" s="56"/>
      <c r="AE99429" s="56"/>
    </row>
    <row r="99430" spans="1:31" x14ac:dyDescent="0.25">
      <c r="A99430" s="41">
        <v>0</v>
      </c>
      <c r="C99430" s="56"/>
      <c r="AC99430" s="56"/>
      <c r="AD99430" s="56"/>
      <c r="AE99430" s="56"/>
    </row>
    <row r="99431" spans="1:31" x14ac:dyDescent="0.25">
      <c r="A99431" s="41">
        <v>0</v>
      </c>
      <c r="C99431" s="56"/>
      <c r="AC99431" s="56"/>
      <c r="AD99431" s="56"/>
      <c r="AE99431" s="56"/>
    </row>
    <row r="99432" spans="1:31" x14ac:dyDescent="0.25">
      <c r="A99432" s="41">
        <v>0</v>
      </c>
      <c r="C99432" s="56"/>
      <c r="AC99432" s="56"/>
      <c r="AD99432" s="56"/>
      <c r="AE99432" s="56"/>
    </row>
    <row r="99433" spans="1:31" x14ac:dyDescent="0.25">
      <c r="A99433" s="41">
        <v>0</v>
      </c>
      <c r="C99433" s="56"/>
      <c r="AC99433" s="56"/>
      <c r="AD99433" s="56"/>
      <c r="AE99433" s="56"/>
    </row>
    <row r="99434" spans="1:31" x14ac:dyDescent="0.25">
      <c r="A99434" s="41">
        <v>0</v>
      </c>
      <c r="C99434" s="56"/>
      <c r="AC99434" s="56"/>
      <c r="AD99434" s="56"/>
      <c r="AE99434" s="56"/>
    </row>
    <row r="99435" spans="1:31" x14ac:dyDescent="0.25">
      <c r="A99435" s="41">
        <v>0</v>
      </c>
      <c r="C99435" s="56"/>
      <c r="AC99435" s="56"/>
      <c r="AD99435" s="56"/>
      <c r="AE99435" s="56"/>
    </row>
    <row r="99436" spans="1:31" x14ac:dyDescent="0.25">
      <c r="A99436" s="41">
        <v>0</v>
      </c>
      <c r="C99436" s="56"/>
      <c r="AC99436" s="56"/>
      <c r="AD99436" s="56"/>
      <c r="AE99436" s="56"/>
    </row>
    <row r="99437" spans="1:31" x14ac:dyDescent="0.25">
      <c r="A99437" s="41">
        <v>0</v>
      </c>
      <c r="C99437" s="56"/>
      <c r="AC99437" s="56"/>
      <c r="AD99437" s="56"/>
      <c r="AE99437" s="56"/>
    </row>
    <row r="99438" spans="1:31" x14ac:dyDescent="0.25">
      <c r="A99438" s="41">
        <v>0</v>
      </c>
      <c r="C99438" s="56"/>
      <c r="AC99438" s="56"/>
      <c r="AD99438" s="56"/>
      <c r="AE99438" s="56"/>
    </row>
    <row r="99439" spans="1:31" x14ac:dyDescent="0.25">
      <c r="A99439" s="41">
        <v>0</v>
      </c>
      <c r="C99439" s="56"/>
      <c r="AC99439" s="56"/>
      <c r="AD99439" s="56"/>
      <c r="AE99439" s="56"/>
    </row>
    <row r="99440" spans="1:31" x14ac:dyDescent="0.25">
      <c r="A99440" s="41">
        <v>0</v>
      </c>
      <c r="C99440" s="56"/>
      <c r="AC99440" s="56"/>
      <c r="AD99440" s="56"/>
      <c r="AE99440" s="56"/>
    </row>
    <row r="99441" spans="1:31" x14ac:dyDescent="0.25">
      <c r="A99441" s="41">
        <v>0</v>
      </c>
      <c r="C99441" s="56"/>
      <c r="AC99441" s="56"/>
      <c r="AD99441" s="56"/>
      <c r="AE99441" s="56"/>
    </row>
    <row r="99442" spans="1:31" x14ac:dyDescent="0.25">
      <c r="A99442" s="41">
        <v>0</v>
      </c>
      <c r="C99442" s="56"/>
      <c r="AC99442" s="56"/>
      <c r="AD99442" s="56"/>
      <c r="AE99442" s="56"/>
    </row>
    <row r="99443" spans="1:31" x14ac:dyDescent="0.25">
      <c r="A99443" s="41">
        <v>0</v>
      </c>
      <c r="C99443" s="56"/>
      <c r="AC99443" s="56"/>
      <c r="AD99443" s="56"/>
      <c r="AE99443" s="56"/>
    </row>
    <row r="99444" spans="1:31" x14ac:dyDescent="0.25">
      <c r="A99444" s="41">
        <v>0</v>
      </c>
      <c r="C99444" s="56"/>
      <c r="AC99444" s="56"/>
      <c r="AD99444" s="56"/>
      <c r="AE99444" s="56"/>
    </row>
    <row r="99445" spans="1:31" x14ac:dyDescent="0.25">
      <c r="A99445" s="41">
        <v>0</v>
      </c>
      <c r="C99445" s="56"/>
      <c r="AC99445" s="56"/>
      <c r="AD99445" s="56"/>
      <c r="AE99445" s="56"/>
    </row>
    <row r="99446" spans="1:31" x14ac:dyDescent="0.25">
      <c r="A99446" s="41">
        <v>0</v>
      </c>
      <c r="C99446" s="56"/>
      <c r="AC99446" s="56"/>
      <c r="AD99446" s="56"/>
      <c r="AE99446" s="56"/>
    </row>
    <row r="99447" spans="1:31" x14ac:dyDescent="0.25">
      <c r="A99447" s="41">
        <v>0</v>
      </c>
      <c r="C99447" s="56"/>
      <c r="AC99447" s="56"/>
      <c r="AD99447" s="56"/>
      <c r="AE99447" s="56"/>
    </row>
    <row r="99448" spans="1:31" x14ac:dyDescent="0.25">
      <c r="A99448" s="41">
        <v>0</v>
      </c>
      <c r="C99448" s="56"/>
      <c r="AC99448" s="56"/>
      <c r="AD99448" s="56"/>
      <c r="AE99448" s="56"/>
    </row>
    <row r="99449" spans="1:31" x14ac:dyDescent="0.25">
      <c r="A99449" s="41">
        <v>0</v>
      </c>
      <c r="C99449" s="56"/>
      <c r="AC99449" s="56"/>
      <c r="AD99449" s="56"/>
      <c r="AE99449" s="56"/>
    </row>
    <row r="99450" spans="1:31" x14ac:dyDescent="0.25">
      <c r="A99450" s="41">
        <v>0</v>
      </c>
      <c r="C99450" s="56"/>
      <c r="AC99450" s="56"/>
      <c r="AD99450" s="56"/>
      <c r="AE99450" s="56"/>
    </row>
    <row r="99451" spans="1:31" x14ac:dyDescent="0.25">
      <c r="A99451" s="41">
        <v>0</v>
      </c>
      <c r="C99451" s="56"/>
      <c r="AC99451" s="56"/>
      <c r="AD99451" s="56"/>
      <c r="AE99451" s="56"/>
    </row>
    <row r="99452" spans="1:31" x14ac:dyDescent="0.25">
      <c r="A99452" s="41">
        <v>0</v>
      </c>
      <c r="C99452" s="56"/>
      <c r="AC99452" s="56"/>
      <c r="AD99452" s="56"/>
      <c r="AE99452" s="56"/>
    </row>
    <row r="99453" spans="1:31" x14ac:dyDescent="0.25">
      <c r="A99453" s="41">
        <v>0</v>
      </c>
      <c r="C99453" s="56"/>
      <c r="AC99453" s="56"/>
      <c r="AD99453" s="56"/>
      <c r="AE99453" s="56"/>
    </row>
    <row r="99454" spans="1:31" x14ac:dyDescent="0.25">
      <c r="A99454" s="41">
        <v>0</v>
      </c>
      <c r="C99454" s="56"/>
      <c r="AC99454" s="56"/>
      <c r="AD99454" s="56"/>
      <c r="AE99454" s="56"/>
    </row>
    <row r="99455" spans="1:31" x14ac:dyDescent="0.25">
      <c r="A99455" s="41">
        <v>0</v>
      </c>
      <c r="C99455" s="56"/>
      <c r="AC99455" s="56"/>
      <c r="AD99455" s="56"/>
      <c r="AE99455" s="56"/>
    </row>
    <row r="99456" spans="1:31" x14ac:dyDescent="0.25">
      <c r="A99456" s="41">
        <v>0</v>
      </c>
      <c r="C99456" s="56"/>
      <c r="AC99456" s="56"/>
      <c r="AD99456" s="56"/>
      <c r="AE99456" s="56"/>
    </row>
    <row r="99457" spans="1:31" x14ac:dyDescent="0.25">
      <c r="A99457" s="41">
        <v>0</v>
      </c>
      <c r="C99457" s="56"/>
      <c r="AC99457" s="56"/>
      <c r="AD99457" s="56"/>
      <c r="AE99457" s="56"/>
    </row>
    <row r="99458" spans="1:31" x14ac:dyDescent="0.25">
      <c r="A99458" s="41">
        <v>0</v>
      </c>
      <c r="C99458" s="56"/>
      <c r="AC99458" s="56"/>
      <c r="AD99458" s="56"/>
      <c r="AE99458" s="56"/>
    </row>
    <row r="99459" spans="1:31" x14ac:dyDescent="0.25">
      <c r="A99459" s="41">
        <v>0</v>
      </c>
      <c r="C99459" s="56"/>
      <c r="AC99459" s="56"/>
      <c r="AD99459" s="56"/>
      <c r="AE99459" s="56"/>
    </row>
    <row r="99460" spans="1:31" x14ac:dyDescent="0.25">
      <c r="A99460" s="41">
        <v>0</v>
      </c>
      <c r="C99460" s="56"/>
      <c r="AC99460" s="56"/>
      <c r="AD99460" s="56"/>
      <c r="AE99460" s="56"/>
    </row>
    <row r="99461" spans="1:31" x14ac:dyDescent="0.25">
      <c r="A99461" s="41">
        <v>0</v>
      </c>
      <c r="C99461" s="56"/>
      <c r="AC99461" s="56"/>
      <c r="AD99461" s="56"/>
      <c r="AE99461" s="56"/>
    </row>
    <row r="99462" spans="1:31" x14ac:dyDescent="0.25">
      <c r="A99462" s="41">
        <v>0</v>
      </c>
      <c r="C99462" s="56"/>
      <c r="AC99462" s="56"/>
      <c r="AD99462" s="56"/>
      <c r="AE99462" s="56"/>
    </row>
    <row r="99463" spans="1:31" x14ac:dyDescent="0.25">
      <c r="A99463" s="41">
        <v>0</v>
      </c>
      <c r="C99463" s="56"/>
      <c r="AC99463" s="56"/>
      <c r="AD99463" s="56"/>
      <c r="AE99463" s="56"/>
    </row>
    <row r="99464" spans="1:31" x14ac:dyDescent="0.25">
      <c r="A99464" s="41">
        <v>0</v>
      </c>
      <c r="C99464" s="56"/>
      <c r="AC99464" s="56"/>
      <c r="AD99464" s="56"/>
      <c r="AE99464" s="56"/>
    </row>
    <row r="99465" spans="1:31" x14ac:dyDescent="0.25">
      <c r="A99465" s="41">
        <v>0</v>
      </c>
      <c r="C99465" s="56"/>
      <c r="AC99465" s="56"/>
      <c r="AD99465" s="56"/>
      <c r="AE99465" s="56"/>
    </row>
    <row r="99466" spans="1:31" x14ac:dyDescent="0.25">
      <c r="A99466" s="41">
        <v>0</v>
      </c>
      <c r="C99466" s="56"/>
      <c r="AC99466" s="56"/>
      <c r="AD99466" s="56"/>
      <c r="AE99466" s="56"/>
    </row>
    <row r="99467" spans="1:31" x14ac:dyDescent="0.25">
      <c r="A99467" s="41">
        <v>470</v>
      </c>
      <c r="C99467" s="56"/>
      <c r="AC99467" s="56"/>
      <c r="AD99467" s="56"/>
      <c r="AE99467" s="56"/>
    </row>
    <row r="99468" spans="1:31" x14ac:dyDescent="0.25">
      <c r="A99468" s="41">
        <v>0</v>
      </c>
      <c r="C99468" s="56"/>
      <c r="AC99468" s="56"/>
      <c r="AD99468" s="56"/>
      <c r="AE99468" s="56"/>
    </row>
    <row r="99469" spans="1:31" x14ac:dyDescent="0.25">
      <c r="A99469" s="41">
        <v>0</v>
      </c>
      <c r="C99469" s="56"/>
      <c r="AC99469" s="56"/>
      <c r="AD99469" s="56"/>
      <c r="AE99469" s="56"/>
    </row>
    <row r="99470" spans="1:31" x14ac:dyDescent="0.25">
      <c r="A99470" s="41">
        <v>0</v>
      </c>
      <c r="C99470" s="56"/>
      <c r="AC99470" s="56"/>
      <c r="AD99470" s="56"/>
      <c r="AE99470" s="56"/>
    </row>
    <row r="99471" spans="1:31" x14ac:dyDescent="0.25">
      <c r="A99471" s="41">
        <v>0</v>
      </c>
      <c r="C99471" s="56"/>
      <c r="AC99471" s="56"/>
      <c r="AD99471" s="56"/>
      <c r="AE99471" s="56"/>
    </row>
    <row r="99472" spans="1:31" x14ac:dyDescent="0.25">
      <c r="A99472" s="41">
        <v>0</v>
      </c>
      <c r="C99472" s="56"/>
      <c r="AC99472" s="56"/>
      <c r="AD99472" s="56"/>
      <c r="AE99472" s="56"/>
    </row>
    <row r="99473" spans="1:31" x14ac:dyDescent="0.25">
      <c r="A99473" s="41">
        <v>0</v>
      </c>
      <c r="C99473" s="56"/>
      <c r="AC99473" s="56"/>
      <c r="AD99473" s="56"/>
      <c r="AE99473" s="56"/>
    </row>
    <row r="99474" spans="1:31" x14ac:dyDescent="0.25">
      <c r="A99474" s="41">
        <v>0</v>
      </c>
      <c r="C99474" s="56"/>
      <c r="AC99474" s="56"/>
      <c r="AD99474" s="56"/>
      <c r="AE99474" s="56"/>
    </row>
    <row r="99475" spans="1:31" x14ac:dyDescent="0.25">
      <c r="A99475" s="41">
        <v>0</v>
      </c>
      <c r="C99475" s="56"/>
      <c r="AC99475" s="56"/>
      <c r="AD99475" s="56"/>
      <c r="AE99475" s="56"/>
    </row>
    <row r="99476" spans="1:31" x14ac:dyDescent="0.25">
      <c r="A99476" s="41">
        <v>0</v>
      </c>
      <c r="C99476" s="56"/>
      <c r="AC99476" s="56"/>
      <c r="AD99476" s="56"/>
      <c r="AE99476" s="56"/>
    </row>
    <row r="99477" spans="1:31" x14ac:dyDescent="0.25">
      <c r="A99477" s="41">
        <v>0</v>
      </c>
      <c r="C99477" s="56"/>
      <c r="AC99477" s="56"/>
      <c r="AD99477" s="56"/>
      <c r="AE99477" s="56"/>
    </row>
    <row r="99478" spans="1:31" x14ac:dyDescent="0.25">
      <c r="A99478" s="41">
        <v>0</v>
      </c>
      <c r="C99478" s="56"/>
      <c r="AC99478" s="56"/>
      <c r="AD99478" s="56"/>
      <c r="AE99478" s="56"/>
    </row>
    <row r="99479" spans="1:31" x14ac:dyDescent="0.25">
      <c r="A99479" s="41">
        <v>0</v>
      </c>
      <c r="C99479" s="56"/>
      <c r="AC99479" s="56"/>
      <c r="AD99479" s="56"/>
      <c r="AE99479" s="56"/>
    </row>
    <row r="99480" spans="1:31" x14ac:dyDescent="0.25">
      <c r="A99480" s="41">
        <v>0</v>
      </c>
      <c r="C99480" s="56"/>
      <c r="AC99480" s="56"/>
      <c r="AD99480" s="56"/>
      <c r="AE99480" s="56"/>
    </row>
    <row r="99481" spans="1:31" x14ac:dyDescent="0.25">
      <c r="A99481" s="41">
        <v>0</v>
      </c>
      <c r="C99481" s="56"/>
      <c r="AC99481" s="56"/>
      <c r="AD99481" s="56"/>
      <c r="AE99481" s="56"/>
    </row>
    <row r="99482" spans="1:31" x14ac:dyDescent="0.25">
      <c r="A99482" s="41">
        <v>0</v>
      </c>
      <c r="C99482" s="56"/>
      <c r="AC99482" s="56"/>
      <c r="AD99482" s="56"/>
      <c r="AE99482" s="56"/>
    </row>
    <row r="99483" spans="1:31" x14ac:dyDescent="0.25">
      <c r="A99483" s="41">
        <v>0</v>
      </c>
      <c r="C99483" s="56"/>
      <c r="AC99483" s="56"/>
      <c r="AD99483" s="56"/>
      <c r="AE99483" s="56"/>
    </row>
    <row r="99484" spans="1:31" x14ac:dyDescent="0.25">
      <c r="A99484" s="41">
        <v>0</v>
      </c>
      <c r="C99484" s="56"/>
      <c r="AC99484" s="56"/>
      <c r="AD99484" s="56"/>
      <c r="AE99484" s="56"/>
    </row>
    <row r="99485" spans="1:31" x14ac:dyDescent="0.25">
      <c r="A99485" s="41">
        <v>0</v>
      </c>
      <c r="C99485" s="56"/>
      <c r="AC99485" s="56"/>
      <c r="AD99485" s="56"/>
      <c r="AE99485" s="56"/>
    </row>
    <row r="99486" spans="1:31" x14ac:dyDescent="0.25">
      <c r="A99486" s="41">
        <v>0</v>
      </c>
      <c r="C99486" s="56"/>
      <c r="AC99486" s="56"/>
      <c r="AD99486" s="56"/>
      <c r="AE99486" s="56"/>
    </row>
    <row r="99487" spans="1:31" x14ac:dyDescent="0.25">
      <c r="A99487" s="41">
        <v>0</v>
      </c>
      <c r="C99487" s="56"/>
      <c r="AC99487" s="56"/>
      <c r="AD99487" s="56"/>
      <c r="AE99487" s="56"/>
    </row>
    <row r="99488" spans="1:31" x14ac:dyDescent="0.25">
      <c r="A99488" s="41">
        <v>0</v>
      </c>
      <c r="C99488" s="56"/>
      <c r="AC99488" s="56"/>
      <c r="AD99488" s="56"/>
      <c r="AE99488" s="56"/>
    </row>
    <row r="99489" spans="1:31" x14ac:dyDescent="0.25">
      <c r="A99489" s="41">
        <v>0</v>
      </c>
      <c r="C99489" s="56"/>
      <c r="AC99489" s="56"/>
      <c r="AD99489" s="56"/>
      <c r="AE99489" s="56"/>
    </row>
    <row r="99490" spans="1:31" x14ac:dyDescent="0.25">
      <c r="A99490" s="41">
        <v>0</v>
      </c>
      <c r="C99490" s="56"/>
      <c r="AC99490" s="56"/>
      <c r="AD99490" s="56"/>
      <c r="AE99490" s="56"/>
    </row>
    <row r="99491" spans="1:31" x14ac:dyDescent="0.25">
      <c r="A99491" s="41">
        <v>0</v>
      </c>
      <c r="C99491" s="56"/>
      <c r="AC99491" s="56"/>
      <c r="AD99491" s="56"/>
      <c r="AE99491" s="56"/>
    </row>
    <row r="99492" spans="1:31" x14ac:dyDescent="0.25">
      <c r="A99492" s="41">
        <v>0</v>
      </c>
      <c r="C99492" s="56"/>
      <c r="AC99492" s="56"/>
      <c r="AD99492" s="56"/>
      <c r="AE99492" s="56"/>
    </row>
    <row r="99493" spans="1:31" x14ac:dyDescent="0.25">
      <c r="A99493" s="41">
        <v>0</v>
      </c>
      <c r="C99493" s="56"/>
      <c r="AC99493" s="56"/>
      <c r="AD99493" s="56"/>
      <c r="AE99493" s="56"/>
    </row>
    <row r="99494" spans="1:31" x14ac:dyDescent="0.25">
      <c r="A99494" s="41">
        <v>0</v>
      </c>
      <c r="C99494" s="56"/>
      <c r="AC99494" s="56"/>
      <c r="AD99494" s="56"/>
      <c r="AE99494" s="56"/>
    </row>
    <row r="99495" spans="1:31" x14ac:dyDescent="0.25">
      <c r="A99495" s="41">
        <v>0</v>
      </c>
      <c r="C99495" s="56"/>
      <c r="AC99495" s="56"/>
      <c r="AD99495" s="56"/>
      <c r="AE99495" s="56"/>
    </row>
    <row r="99496" spans="1:31" x14ac:dyDescent="0.25">
      <c r="A99496" s="41">
        <v>0</v>
      </c>
      <c r="C99496" s="56"/>
      <c r="AC99496" s="56"/>
      <c r="AD99496" s="56"/>
      <c r="AE99496" s="56"/>
    </row>
    <row r="99497" spans="1:31" x14ac:dyDescent="0.25">
      <c r="A99497" s="41">
        <v>0</v>
      </c>
      <c r="C99497" s="56"/>
      <c r="AC99497" s="56"/>
      <c r="AD99497" s="56"/>
      <c r="AE99497" s="56"/>
    </row>
    <row r="99498" spans="1:31" x14ac:dyDescent="0.25">
      <c r="A99498" s="41">
        <v>0</v>
      </c>
      <c r="C99498" s="56"/>
      <c r="AC99498" s="56"/>
      <c r="AD99498" s="56"/>
      <c r="AE99498" s="56"/>
    </row>
    <row r="99499" spans="1:31" x14ac:dyDescent="0.25">
      <c r="A99499" s="41">
        <v>0</v>
      </c>
      <c r="C99499" s="56"/>
      <c r="AC99499" s="56"/>
      <c r="AD99499" s="56"/>
      <c r="AE99499" s="56"/>
    </row>
    <row r="99500" spans="1:31" x14ac:dyDescent="0.25">
      <c r="A99500" s="41">
        <v>0</v>
      </c>
      <c r="C99500" s="56"/>
      <c r="AC99500" s="56"/>
      <c r="AD99500" s="56"/>
      <c r="AE99500" s="56"/>
    </row>
    <row r="99501" spans="1:31" x14ac:dyDescent="0.25">
      <c r="A99501" s="41">
        <v>0</v>
      </c>
      <c r="C99501" s="56"/>
      <c r="AC99501" s="56"/>
      <c r="AD99501" s="56"/>
      <c r="AE99501" s="56"/>
    </row>
    <row r="99502" spans="1:31" x14ac:dyDescent="0.25">
      <c r="A99502" s="41">
        <v>0</v>
      </c>
      <c r="C99502" s="56"/>
      <c r="AC99502" s="56"/>
      <c r="AD99502" s="56"/>
      <c r="AE99502" s="56"/>
    </row>
    <row r="99503" spans="1:31" x14ac:dyDescent="0.25">
      <c r="A99503" s="41">
        <v>0</v>
      </c>
      <c r="C99503" s="56"/>
      <c r="AC99503" s="56"/>
      <c r="AD99503" s="56"/>
      <c r="AE99503" s="56"/>
    </row>
    <row r="99504" spans="1:31" x14ac:dyDescent="0.25">
      <c r="A99504" s="41">
        <v>0</v>
      </c>
      <c r="C99504" s="56"/>
      <c r="AC99504" s="56"/>
      <c r="AD99504" s="56"/>
      <c r="AE99504" s="56"/>
    </row>
    <row r="99505" spans="1:31" x14ac:dyDescent="0.25">
      <c r="A99505" s="41">
        <v>0</v>
      </c>
      <c r="C99505" s="56"/>
      <c r="AC99505" s="56"/>
      <c r="AD99505" s="56"/>
      <c r="AE99505" s="56"/>
    </row>
    <row r="99506" spans="1:31" x14ac:dyDescent="0.25">
      <c r="A99506" s="41">
        <v>0</v>
      </c>
      <c r="C99506" s="56"/>
      <c r="AC99506" s="56"/>
      <c r="AD99506" s="56"/>
      <c r="AE99506" s="56"/>
    </row>
    <row r="99507" spans="1:31" x14ac:dyDescent="0.25">
      <c r="A99507" s="41">
        <v>0</v>
      </c>
      <c r="C99507" s="56"/>
      <c r="AC99507" s="56"/>
      <c r="AD99507" s="56"/>
      <c r="AE99507" s="56"/>
    </row>
    <row r="99508" spans="1:31" x14ac:dyDescent="0.25">
      <c r="A99508" s="41">
        <v>0</v>
      </c>
      <c r="C99508" s="56"/>
      <c r="AC99508" s="56"/>
      <c r="AD99508" s="56"/>
      <c r="AE99508" s="56"/>
    </row>
    <row r="99509" spans="1:31" x14ac:dyDescent="0.25">
      <c r="A99509" s="41">
        <v>0</v>
      </c>
      <c r="C99509" s="56"/>
      <c r="AC99509" s="56"/>
      <c r="AD99509" s="56"/>
      <c r="AE99509" s="56"/>
    </row>
    <row r="99510" spans="1:31" x14ac:dyDescent="0.25">
      <c r="A99510" s="41">
        <v>0</v>
      </c>
      <c r="C99510" s="56"/>
      <c r="AC99510" s="56"/>
      <c r="AD99510" s="56"/>
      <c r="AE99510" s="56"/>
    </row>
    <row r="99511" spans="1:31" x14ac:dyDescent="0.25">
      <c r="A99511" s="41">
        <v>0</v>
      </c>
      <c r="C99511" s="56"/>
      <c r="AC99511" s="56"/>
      <c r="AD99511" s="56"/>
      <c r="AE99511" s="56"/>
    </row>
    <row r="99512" spans="1:31" x14ac:dyDescent="0.25">
      <c r="A99512" s="41">
        <v>0</v>
      </c>
      <c r="C99512" s="56"/>
      <c r="AC99512" s="56"/>
      <c r="AD99512" s="56"/>
      <c r="AE99512" s="56"/>
    </row>
    <row r="99513" spans="1:31" x14ac:dyDescent="0.25">
      <c r="A99513" s="41">
        <v>0</v>
      </c>
      <c r="C99513" s="56"/>
      <c r="AC99513" s="56"/>
      <c r="AD99513" s="56"/>
      <c r="AE99513" s="56"/>
    </row>
    <row r="99514" spans="1:31" x14ac:dyDescent="0.25">
      <c r="A99514" s="41">
        <v>0</v>
      </c>
      <c r="C99514" s="56"/>
      <c r="AC99514" s="56"/>
      <c r="AD99514" s="56"/>
      <c r="AE99514" s="56"/>
    </row>
    <row r="99515" spans="1:31" x14ac:dyDescent="0.25">
      <c r="A99515" s="41">
        <v>1</v>
      </c>
      <c r="C99515" s="56"/>
      <c r="AC99515" s="56"/>
      <c r="AD99515" s="56"/>
      <c r="AE99515" s="56"/>
    </row>
    <row r="99516" spans="1:31" x14ac:dyDescent="0.25">
      <c r="A99516" s="41">
        <v>0</v>
      </c>
      <c r="C99516" s="56"/>
      <c r="AC99516" s="56"/>
      <c r="AD99516" s="56"/>
      <c r="AE99516" s="56"/>
    </row>
    <row r="99517" spans="1:31" x14ac:dyDescent="0.25">
      <c r="A99517" s="41">
        <v>0</v>
      </c>
      <c r="C99517" s="56"/>
      <c r="AC99517" s="56"/>
      <c r="AD99517" s="56"/>
      <c r="AE99517" s="56"/>
    </row>
    <row r="99518" spans="1:31" x14ac:dyDescent="0.25">
      <c r="A99518" s="41">
        <v>0</v>
      </c>
      <c r="C99518" s="56"/>
      <c r="AC99518" s="56"/>
      <c r="AD99518" s="56"/>
      <c r="AE99518" s="56"/>
    </row>
    <row r="99519" spans="1:31" x14ac:dyDescent="0.25">
      <c r="A99519" s="41">
        <v>0</v>
      </c>
      <c r="C99519" s="56"/>
      <c r="AC99519" s="56"/>
      <c r="AD99519" s="56"/>
      <c r="AE99519" s="56"/>
    </row>
    <row r="99520" spans="1:31" x14ac:dyDescent="0.25">
      <c r="A99520" s="41">
        <v>0</v>
      </c>
      <c r="C99520" s="56"/>
      <c r="AC99520" s="56"/>
      <c r="AD99520" s="56"/>
      <c r="AE99520" s="56"/>
    </row>
    <row r="99521" spans="1:31" x14ac:dyDescent="0.25">
      <c r="A99521" s="41">
        <v>0</v>
      </c>
      <c r="C99521" s="56"/>
      <c r="AC99521" s="56"/>
      <c r="AD99521" s="56"/>
      <c r="AE99521" s="56"/>
    </row>
    <row r="99522" spans="1:31" x14ac:dyDescent="0.25">
      <c r="A99522" s="41">
        <v>0</v>
      </c>
      <c r="C99522" s="56"/>
      <c r="AC99522" s="56"/>
      <c r="AD99522" s="56"/>
      <c r="AE99522" s="56"/>
    </row>
    <row r="99523" spans="1:31" x14ac:dyDescent="0.25">
      <c r="A99523" s="41">
        <v>0</v>
      </c>
      <c r="C99523" s="56"/>
      <c r="AC99523" s="56"/>
      <c r="AD99523" s="56"/>
      <c r="AE99523" s="56"/>
    </row>
    <row r="99524" spans="1:31" x14ac:dyDescent="0.25">
      <c r="A99524" s="41">
        <v>0</v>
      </c>
      <c r="C99524" s="56"/>
      <c r="AC99524" s="56"/>
      <c r="AD99524" s="56"/>
      <c r="AE99524" s="56"/>
    </row>
    <row r="99525" spans="1:31" x14ac:dyDescent="0.25">
      <c r="A99525" s="41">
        <v>1296</v>
      </c>
      <c r="C99525" s="56"/>
      <c r="AC99525" s="56"/>
      <c r="AD99525" s="56"/>
      <c r="AE99525" s="56"/>
    </row>
    <row r="99526" spans="1:31" x14ac:dyDescent="0.25">
      <c r="A99526" s="41">
        <v>0</v>
      </c>
      <c r="C99526" s="56"/>
      <c r="AC99526" s="56"/>
      <c r="AD99526" s="56"/>
      <c r="AE99526" s="56"/>
    </row>
    <row r="99527" spans="1:31" x14ac:dyDescent="0.25">
      <c r="A99527" s="41">
        <v>0</v>
      </c>
      <c r="C99527" s="56"/>
      <c r="AC99527" s="56"/>
      <c r="AD99527" s="56"/>
      <c r="AE99527" s="56"/>
    </row>
    <row r="99528" spans="1:31" x14ac:dyDescent="0.25">
      <c r="A99528" s="41">
        <v>0</v>
      </c>
      <c r="C99528" s="56"/>
      <c r="AC99528" s="56"/>
      <c r="AD99528" s="56"/>
      <c r="AE99528" s="56"/>
    </row>
    <row r="99529" spans="1:31" x14ac:dyDescent="0.25">
      <c r="A99529" s="41">
        <v>0</v>
      </c>
      <c r="C99529" s="56"/>
      <c r="AC99529" s="56"/>
      <c r="AD99529" s="56"/>
      <c r="AE99529" s="56"/>
    </row>
    <row r="99530" spans="1:31" x14ac:dyDescent="0.25">
      <c r="A99530" s="41">
        <v>0</v>
      </c>
      <c r="C99530" s="56"/>
      <c r="AC99530" s="56"/>
      <c r="AD99530" s="56"/>
      <c r="AE99530" s="56"/>
    </row>
    <row r="99531" spans="1:31" x14ac:dyDescent="0.25">
      <c r="A99531" s="41">
        <v>0</v>
      </c>
      <c r="C99531" s="56"/>
      <c r="AC99531" s="56"/>
      <c r="AD99531" s="56"/>
      <c r="AE99531" s="56"/>
    </row>
    <row r="99532" spans="1:31" x14ac:dyDescent="0.25">
      <c r="A99532" s="41">
        <v>0</v>
      </c>
      <c r="C99532" s="56"/>
      <c r="AC99532" s="56"/>
      <c r="AD99532" s="56"/>
      <c r="AE99532" s="56"/>
    </row>
    <row r="99533" spans="1:31" x14ac:dyDescent="0.25">
      <c r="A99533" s="41">
        <v>0</v>
      </c>
      <c r="C99533" s="56"/>
      <c r="AC99533" s="56"/>
      <c r="AD99533" s="56"/>
      <c r="AE99533" s="56"/>
    </row>
    <row r="99534" spans="1:31" x14ac:dyDescent="0.25">
      <c r="A99534" s="41">
        <v>0</v>
      </c>
      <c r="C99534" s="56"/>
      <c r="AC99534" s="56"/>
      <c r="AD99534" s="56"/>
      <c r="AE99534" s="56"/>
    </row>
    <row r="99535" spans="1:31" x14ac:dyDescent="0.25">
      <c r="A99535" s="41">
        <v>0</v>
      </c>
      <c r="C99535" s="56"/>
      <c r="AC99535" s="56"/>
      <c r="AD99535" s="56"/>
      <c r="AE99535" s="56"/>
    </row>
    <row r="99536" spans="1:31" x14ac:dyDescent="0.25">
      <c r="A99536" s="41">
        <v>0</v>
      </c>
      <c r="C99536" s="56"/>
      <c r="AC99536" s="56"/>
      <c r="AD99536" s="56"/>
      <c r="AE99536" s="56"/>
    </row>
    <row r="99537" spans="1:31" x14ac:dyDescent="0.25">
      <c r="A99537" s="41">
        <v>0</v>
      </c>
      <c r="C99537" s="56"/>
      <c r="AC99537" s="56"/>
      <c r="AD99537" s="56"/>
      <c r="AE99537" s="56"/>
    </row>
    <row r="99538" spans="1:31" x14ac:dyDescent="0.25">
      <c r="A99538" s="41">
        <v>0</v>
      </c>
      <c r="C99538" s="56"/>
      <c r="AC99538" s="56"/>
      <c r="AD99538" s="56"/>
      <c r="AE99538" s="56"/>
    </row>
    <row r="99539" spans="1:31" x14ac:dyDescent="0.25">
      <c r="A99539" s="41">
        <v>0</v>
      </c>
      <c r="C99539" s="56"/>
      <c r="AC99539" s="56"/>
      <c r="AD99539" s="56"/>
      <c r="AE99539" s="56"/>
    </row>
    <row r="99540" spans="1:31" x14ac:dyDescent="0.25">
      <c r="A99540" s="41">
        <v>0</v>
      </c>
      <c r="C99540" s="56"/>
      <c r="AC99540" s="56"/>
      <c r="AD99540" s="56"/>
      <c r="AE99540" s="56"/>
    </row>
    <row r="99541" spans="1:31" x14ac:dyDescent="0.25">
      <c r="A99541" s="41">
        <v>0</v>
      </c>
      <c r="C99541" s="56"/>
      <c r="AC99541" s="56"/>
      <c r="AD99541" s="56"/>
      <c r="AE99541" s="56"/>
    </row>
    <row r="99542" spans="1:31" x14ac:dyDescent="0.25">
      <c r="A99542" s="41">
        <v>0</v>
      </c>
      <c r="C99542" s="56"/>
      <c r="AC99542" s="56"/>
      <c r="AD99542" s="56"/>
      <c r="AE99542" s="56"/>
    </row>
    <row r="99543" spans="1:31" x14ac:dyDescent="0.25">
      <c r="A99543" s="41">
        <v>0</v>
      </c>
      <c r="C99543" s="56"/>
      <c r="AC99543" s="56"/>
      <c r="AD99543" s="56"/>
      <c r="AE99543" s="56"/>
    </row>
    <row r="99544" spans="1:31" x14ac:dyDescent="0.25">
      <c r="A99544" s="41">
        <v>0</v>
      </c>
      <c r="C99544" s="56"/>
      <c r="AC99544" s="56"/>
      <c r="AD99544" s="56"/>
      <c r="AE99544" s="56"/>
    </row>
    <row r="99545" spans="1:31" x14ac:dyDescent="0.25">
      <c r="A99545" s="41">
        <v>0</v>
      </c>
      <c r="C99545" s="56"/>
      <c r="AC99545" s="56"/>
      <c r="AD99545" s="56"/>
      <c r="AE99545" s="56"/>
    </row>
    <row r="99546" spans="1:31" x14ac:dyDescent="0.25">
      <c r="A99546" s="41">
        <v>0</v>
      </c>
      <c r="C99546" s="56"/>
      <c r="AC99546" s="56"/>
      <c r="AD99546" s="56"/>
      <c r="AE99546" s="56"/>
    </row>
    <row r="99547" spans="1:31" x14ac:dyDescent="0.25">
      <c r="A99547" s="41">
        <v>0</v>
      </c>
      <c r="C99547" s="56"/>
      <c r="AC99547" s="56"/>
      <c r="AD99547" s="56"/>
      <c r="AE99547" s="56"/>
    </row>
    <row r="99548" spans="1:31" x14ac:dyDescent="0.25">
      <c r="A99548" s="41">
        <v>0</v>
      </c>
      <c r="C99548" s="56"/>
      <c r="AC99548" s="56"/>
      <c r="AD99548" s="56"/>
      <c r="AE99548" s="56"/>
    </row>
    <row r="99549" spans="1:31" x14ac:dyDescent="0.25">
      <c r="A99549" s="41">
        <v>0</v>
      </c>
      <c r="C99549" s="56"/>
      <c r="AC99549" s="56"/>
      <c r="AD99549" s="56"/>
      <c r="AE99549" s="56"/>
    </row>
    <row r="99550" spans="1:31" x14ac:dyDescent="0.25">
      <c r="A99550" s="41">
        <v>0</v>
      </c>
      <c r="C99550" s="56"/>
      <c r="AC99550" s="56"/>
      <c r="AD99550" s="56"/>
      <c r="AE99550" s="56"/>
    </row>
    <row r="99551" spans="1:31" x14ac:dyDescent="0.25">
      <c r="A99551" s="41">
        <v>0</v>
      </c>
      <c r="C99551" s="56"/>
      <c r="AC99551" s="56"/>
      <c r="AD99551" s="56"/>
      <c r="AE99551" s="56"/>
    </row>
    <row r="99552" spans="1:31" x14ac:dyDescent="0.25">
      <c r="A99552" s="41">
        <v>0</v>
      </c>
      <c r="C99552" s="56"/>
      <c r="AC99552" s="56"/>
      <c r="AD99552" s="56"/>
      <c r="AE99552" s="56"/>
    </row>
    <row r="99553" spans="1:31" x14ac:dyDescent="0.25">
      <c r="A99553" s="41">
        <v>0</v>
      </c>
      <c r="C99553" s="56"/>
      <c r="AC99553" s="56"/>
      <c r="AD99553" s="56"/>
      <c r="AE99553" s="56"/>
    </row>
    <row r="99554" spans="1:31" x14ac:dyDescent="0.25">
      <c r="A99554" s="41">
        <v>0</v>
      </c>
      <c r="C99554" s="56"/>
      <c r="AC99554" s="56"/>
      <c r="AD99554" s="56"/>
      <c r="AE99554" s="56"/>
    </row>
    <row r="99555" spans="1:31" x14ac:dyDescent="0.25">
      <c r="A99555" s="41">
        <v>0</v>
      </c>
      <c r="C99555" s="56"/>
      <c r="AC99555" s="56"/>
      <c r="AD99555" s="56"/>
      <c r="AE99555" s="56"/>
    </row>
    <row r="99556" spans="1:31" x14ac:dyDescent="0.25">
      <c r="A99556" s="41">
        <v>0</v>
      </c>
      <c r="C99556" s="56"/>
      <c r="AC99556" s="56"/>
      <c r="AD99556" s="56"/>
      <c r="AE99556" s="56"/>
    </row>
    <row r="99557" spans="1:31" x14ac:dyDescent="0.25">
      <c r="A99557" s="41">
        <v>0</v>
      </c>
      <c r="C99557" s="56"/>
      <c r="AC99557" s="56"/>
      <c r="AD99557" s="56"/>
      <c r="AE99557" s="56"/>
    </row>
    <row r="99558" spans="1:31" x14ac:dyDescent="0.25">
      <c r="A99558" s="41">
        <v>0</v>
      </c>
      <c r="C99558" s="56"/>
      <c r="AC99558" s="56"/>
      <c r="AD99558" s="56"/>
      <c r="AE99558" s="56"/>
    </row>
    <row r="99559" spans="1:31" x14ac:dyDescent="0.25">
      <c r="A99559" s="41">
        <v>0</v>
      </c>
      <c r="C99559" s="56"/>
      <c r="AC99559" s="56"/>
      <c r="AD99559" s="56"/>
      <c r="AE99559" s="56"/>
    </row>
    <row r="99560" spans="1:31" x14ac:dyDescent="0.25">
      <c r="A99560" s="41">
        <v>0</v>
      </c>
      <c r="C99560" s="56"/>
      <c r="AC99560" s="56"/>
      <c r="AD99560" s="56"/>
      <c r="AE99560" s="56"/>
    </row>
    <row r="99561" spans="1:31" x14ac:dyDescent="0.25">
      <c r="A99561" s="41">
        <v>0</v>
      </c>
      <c r="C99561" s="56"/>
      <c r="AC99561" s="56"/>
      <c r="AD99561" s="56"/>
      <c r="AE99561" s="56"/>
    </row>
    <row r="99562" spans="1:31" x14ac:dyDescent="0.25">
      <c r="A99562" s="41">
        <v>0</v>
      </c>
      <c r="C99562" s="56"/>
      <c r="AC99562" s="56"/>
      <c r="AD99562" s="56"/>
      <c r="AE99562" s="56"/>
    </row>
    <row r="99563" spans="1:31" x14ac:dyDescent="0.25">
      <c r="A99563" s="41">
        <v>0</v>
      </c>
      <c r="C99563" s="56"/>
      <c r="AC99563" s="56"/>
      <c r="AD99563" s="56"/>
      <c r="AE99563" s="56"/>
    </row>
    <row r="99564" spans="1:31" x14ac:dyDescent="0.25">
      <c r="A99564" s="41">
        <v>0</v>
      </c>
      <c r="C99564" s="56"/>
      <c r="AC99564" s="56"/>
      <c r="AD99564" s="56"/>
      <c r="AE99564" s="56"/>
    </row>
    <row r="99565" spans="1:31" x14ac:dyDescent="0.25">
      <c r="A99565" s="41">
        <v>0</v>
      </c>
      <c r="C99565" s="56"/>
      <c r="AC99565" s="56"/>
      <c r="AD99565" s="56"/>
      <c r="AE99565" s="56"/>
    </row>
    <row r="99566" spans="1:31" x14ac:dyDescent="0.25">
      <c r="A99566" s="41">
        <v>0</v>
      </c>
      <c r="C99566" s="56"/>
      <c r="AC99566" s="56"/>
      <c r="AD99566" s="56"/>
      <c r="AE99566" s="56"/>
    </row>
    <row r="99567" spans="1:31" x14ac:dyDescent="0.25">
      <c r="A99567" s="41">
        <v>0</v>
      </c>
      <c r="C99567" s="56"/>
      <c r="AC99567" s="56"/>
      <c r="AD99567" s="56"/>
      <c r="AE99567" s="56"/>
    </row>
    <row r="99568" spans="1:31" x14ac:dyDescent="0.25">
      <c r="A99568" s="41">
        <v>0</v>
      </c>
      <c r="C99568" s="56"/>
      <c r="AC99568" s="56"/>
      <c r="AD99568" s="56"/>
      <c r="AE99568" s="56"/>
    </row>
    <row r="99569" spans="1:31" x14ac:dyDescent="0.25">
      <c r="A99569" s="41">
        <v>0</v>
      </c>
      <c r="C99569" s="56"/>
      <c r="AC99569" s="56"/>
      <c r="AD99569" s="56"/>
      <c r="AE99569" s="56"/>
    </row>
    <row r="99570" spans="1:31" x14ac:dyDescent="0.25">
      <c r="A99570" s="41">
        <v>0</v>
      </c>
      <c r="C99570" s="56"/>
      <c r="AC99570" s="56"/>
      <c r="AD99570" s="56"/>
      <c r="AE99570" s="56"/>
    </row>
    <row r="99571" spans="1:31" x14ac:dyDescent="0.25">
      <c r="A99571" s="41">
        <v>0</v>
      </c>
      <c r="C99571" s="56"/>
      <c r="AC99571" s="56"/>
      <c r="AD99571" s="56"/>
      <c r="AE99571" s="56"/>
    </row>
    <row r="99572" spans="1:31" x14ac:dyDescent="0.25">
      <c r="A99572" s="41">
        <v>0</v>
      </c>
      <c r="C99572" s="56"/>
      <c r="AC99572" s="56"/>
      <c r="AD99572" s="56"/>
      <c r="AE99572" s="56"/>
    </row>
    <row r="99573" spans="1:31" x14ac:dyDescent="0.25">
      <c r="A99573" s="41">
        <v>0</v>
      </c>
      <c r="C99573" s="56"/>
      <c r="AC99573" s="56"/>
      <c r="AD99573" s="56"/>
      <c r="AE99573" s="56"/>
    </row>
    <row r="99574" spans="1:31" x14ac:dyDescent="0.25">
      <c r="A99574" s="41">
        <v>0</v>
      </c>
      <c r="C99574" s="56"/>
      <c r="AC99574" s="56"/>
      <c r="AD99574" s="56"/>
      <c r="AE99574" s="56"/>
    </row>
    <row r="99575" spans="1:31" x14ac:dyDescent="0.25">
      <c r="A99575" s="41">
        <v>0</v>
      </c>
      <c r="C99575" s="56"/>
      <c r="AC99575" s="56"/>
      <c r="AD99575" s="56"/>
      <c r="AE99575" s="56"/>
    </row>
    <row r="99576" spans="1:31" x14ac:dyDescent="0.25">
      <c r="A99576" s="41">
        <v>0</v>
      </c>
      <c r="C99576" s="56"/>
      <c r="AC99576" s="56"/>
      <c r="AD99576" s="56"/>
      <c r="AE99576" s="56"/>
    </row>
    <row r="99577" spans="1:31" x14ac:dyDescent="0.25">
      <c r="A99577" s="41">
        <v>0</v>
      </c>
      <c r="C99577" s="56"/>
      <c r="AC99577" s="56"/>
      <c r="AD99577" s="56"/>
      <c r="AE99577" s="56"/>
    </row>
    <row r="99578" spans="1:31" x14ac:dyDescent="0.25">
      <c r="A99578" s="41">
        <v>0</v>
      </c>
      <c r="C99578" s="56"/>
      <c r="AC99578" s="56"/>
      <c r="AD99578" s="56"/>
      <c r="AE99578" s="56"/>
    </row>
    <row r="99579" spans="1:31" x14ac:dyDescent="0.25">
      <c r="A99579" s="41">
        <v>0</v>
      </c>
      <c r="C99579" s="56"/>
      <c r="AC99579" s="56"/>
      <c r="AD99579" s="56"/>
      <c r="AE99579" s="56"/>
    </row>
    <row r="99580" spans="1:31" x14ac:dyDescent="0.25">
      <c r="A99580" s="41">
        <v>0</v>
      </c>
      <c r="C99580" s="56"/>
      <c r="AC99580" s="56"/>
      <c r="AD99580" s="56"/>
      <c r="AE99580" s="56"/>
    </row>
    <row r="99581" spans="1:31" x14ac:dyDescent="0.25">
      <c r="A99581" s="41">
        <v>0</v>
      </c>
      <c r="C99581" s="56"/>
      <c r="AC99581" s="56"/>
      <c r="AD99581" s="56"/>
      <c r="AE99581" s="56"/>
    </row>
    <row r="99582" spans="1:31" x14ac:dyDescent="0.25">
      <c r="A99582" s="41">
        <v>0</v>
      </c>
      <c r="C99582" s="56"/>
      <c r="AC99582" s="56"/>
      <c r="AD99582" s="56"/>
      <c r="AE99582" s="56"/>
    </row>
    <row r="99583" spans="1:31" x14ac:dyDescent="0.25">
      <c r="A99583" s="41">
        <v>0</v>
      </c>
      <c r="C99583" s="56"/>
      <c r="AC99583" s="56"/>
      <c r="AD99583" s="56"/>
      <c r="AE99583" s="56"/>
    </row>
    <row r="99584" spans="1:31" x14ac:dyDescent="0.25">
      <c r="A99584" s="41">
        <v>0</v>
      </c>
      <c r="C99584" s="56"/>
      <c r="AC99584" s="56"/>
      <c r="AD99584" s="56"/>
      <c r="AE99584" s="56"/>
    </row>
    <row r="99585" spans="1:31" x14ac:dyDescent="0.25">
      <c r="A99585" s="41">
        <v>0</v>
      </c>
      <c r="C99585" s="56"/>
      <c r="AC99585" s="56"/>
      <c r="AD99585" s="56"/>
      <c r="AE99585" s="56"/>
    </row>
    <row r="99586" spans="1:31" x14ac:dyDescent="0.25">
      <c r="A99586" s="41">
        <v>0</v>
      </c>
      <c r="C99586" s="56"/>
      <c r="AC99586" s="56"/>
      <c r="AD99586" s="56"/>
      <c r="AE99586" s="56"/>
    </row>
    <row r="99587" spans="1:31" x14ac:dyDescent="0.25">
      <c r="A99587" s="41">
        <v>0</v>
      </c>
      <c r="C99587" s="56"/>
      <c r="AC99587" s="56"/>
      <c r="AD99587" s="56"/>
      <c r="AE99587" s="56"/>
    </row>
    <row r="99588" spans="1:31" x14ac:dyDescent="0.25">
      <c r="A99588" s="41">
        <v>0</v>
      </c>
      <c r="C99588" s="56"/>
      <c r="AC99588" s="56"/>
      <c r="AD99588" s="56"/>
      <c r="AE99588" s="56"/>
    </row>
    <row r="99589" spans="1:31" x14ac:dyDescent="0.25">
      <c r="A99589" s="41">
        <v>0</v>
      </c>
      <c r="C99589" s="56"/>
      <c r="AC99589" s="56"/>
      <c r="AD99589" s="56"/>
      <c r="AE99589" s="56"/>
    </row>
    <row r="99590" spans="1:31" x14ac:dyDescent="0.25">
      <c r="A99590" s="41">
        <v>0</v>
      </c>
      <c r="C99590" s="56"/>
      <c r="AC99590" s="56"/>
      <c r="AD99590" s="56"/>
      <c r="AE99590" s="56"/>
    </row>
    <row r="99591" spans="1:31" x14ac:dyDescent="0.25">
      <c r="A99591" s="41">
        <v>0</v>
      </c>
      <c r="C99591" s="56"/>
      <c r="AC99591" s="56"/>
      <c r="AD99591" s="56"/>
      <c r="AE99591" s="56"/>
    </row>
    <row r="99592" spans="1:31" x14ac:dyDescent="0.25">
      <c r="A99592" s="41">
        <v>0</v>
      </c>
      <c r="C99592" s="56"/>
      <c r="AC99592" s="56"/>
      <c r="AD99592" s="56"/>
      <c r="AE99592" s="56"/>
    </row>
    <row r="99593" spans="1:31" x14ac:dyDescent="0.25">
      <c r="A99593" s="41">
        <v>0</v>
      </c>
      <c r="C99593" s="56"/>
      <c r="AC99593" s="56"/>
      <c r="AD99593" s="56"/>
      <c r="AE99593" s="56"/>
    </row>
    <row r="99594" spans="1:31" x14ac:dyDescent="0.25">
      <c r="A99594" s="41">
        <v>0</v>
      </c>
      <c r="C99594" s="56"/>
      <c r="AC99594" s="56"/>
      <c r="AD99594" s="56"/>
      <c r="AE99594" s="56"/>
    </row>
    <row r="99595" spans="1:31" x14ac:dyDescent="0.25">
      <c r="A99595" s="41">
        <v>0</v>
      </c>
      <c r="C99595" s="56"/>
      <c r="AC99595" s="56"/>
      <c r="AD99595" s="56"/>
      <c r="AE99595" s="56"/>
    </row>
    <row r="99596" spans="1:31" x14ac:dyDescent="0.25">
      <c r="A99596" s="41">
        <v>0</v>
      </c>
      <c r="C99596" s="56"/>
      <c r="AC99596" s="56"/>
      <c r="AD99596" s="56"/>
      <c r="AE99596" s="56"/>
    </row>
    <row r="99597" spans="1:31" x14ac:dyDescent="0.25">
      <c r="A99597" s="41">
        <v>0</v>
      </c>
      <c r="C99597" s="56"/>
      <c r="AC99597" s="56"/>
      <c r="AD99597" s="56"/>
      <c r="AE99597" s="56"/>
    </row>
    <row r="99598" spans="1:31" x14ac:dyDescent="0.25">
      <c r="A99598" s="41">
        <v>0</v>
      </c>
      <c r="C99598" s="56"/>
      <c r="AC99598" s="56"/>
      <c r="AD99598" s="56"/>
      <c r="AE99598" s="56"/>
    </row>
    <row r="99599" spans="1:31" x14ac:dyDescent="0.25">
      <c r="A99599" s="41">
        <v>0</v>
      </c>
      <c r="C99599" s="56"/>
      <c r="AC99599" s="56"/>
      <c r="AD99599" s="56"/>
      <c r="AE99599" s="56"/>
    </row>
    <row r="99600" spans="1:31" x14ac:dyDescent="0.25">
      <c r="A99600" s="41">
        <v>0</v>
      </c>
      <c r="C99600" s="56"/>
      <c r="AC99600" s="56"/>
      <c r="AD99600" s="56"/>
      <c r="AE99600" s="56"/>
    </row>
    <row r="99601" spans="1:31" x14ac:dyDescent="0.25">
      <c r="A99601" s="41">
        <v>0</v>
      </c>
      <c r="C99601" s="56"/>
      <c r="AC99601" s="56"/>
      <c r="AD99601" s="56"/>
      <c r="AE99601" s="56"/>
    </row>
    <row r="99602" spans="1:31" x14ac:dyDescent="0.25">
      <c r="A99602" s="41">
        <v>0</v>
      </c>
      <c r="C99602" s="56"/>
      <c r="AC99602" s="56"/>
      <c r="AD99602" s="56"/>
      <c r="AE99602" s="56"/>
    </row>
    <row r="99603" spans="1:31" x14ac:dyDescent="0.25">
      <c r="A99603" s="41">
        <v>0</v>
      </c>
      <c r="C99603" s="56"/>
      <c r="AC99603" s="56"/>
      <c r="AD99603" s="56"/>
      <c r="AE99603" s="56"/>
    </row>
    <row r="99604" spans="1:31" x14ac:dyDescent="0.25">
      <c r="A99604" s="41">
        <v>0</v>
      </c>
      <c r="C99604" s="56"/>
      <c r="AC99604" s="56"/>
      <c r="AD99604" s="56"/>
      <c r="AE99604" s="56"/>
    </row>
    <row r="99605" spans="1:31" x14ac:dyDescent="0.25">
      <c r="A99605" s="41">
        <v>0</v>
      </c>
      <c r="C99605" s="56"/>
      <c r="AC99605" s="56"/>
      <c r="AD99605" s="56"/>
      <c r="AE99605" s="56"/>
    </row>
    <row r="99606" spans="1:31" x14ac:dyDescent="0.25">
      <c r="A99606" s="41">
        <v>0</v>
      </c>
      <c r="C99606" s="56"/>
      <c r="AC99606" s="56"/>
      <c r="AD99606" s="56"/>
      <c r="AE99606" s="56"/>
    </row>
    <row r="99607" spans="1:31" x14ac:dyDescent="0.25">
      <c r="A99607" s="41">
        <v>0</v>
      </c>
      <c r="C99607" s="56"/>
      <c r="AC99607" s="56"/>
      <c r="AD99607" s="56"/>
      <c r="AE99607" s="56"/>
    </row>
    <row r="99608" spans="1:31" x14ac:dyDescent="0.25">
      <c r="A99608" s="41">
        <v>0</v>
      </c>
      <c r="C99608" s="56"/>
      <c r="AC99608" s="56"/>
      <c r="AD99608" s="56"/>
      <c r="AE99608" s="56"/>
    </row>
    <row r="99609" spans="1:31" x14ac:dyDescent="0.25">
      <c r="A99609" s="41">
        <v>0</v>
      </c>
      <c r="C99609" s="56"/>
      <c r="AC99609" s="56"/>
      <c r="AD99609" s="56"/>
      <c r="AE99609" s="56"/>
    </row>
    <row r="99610" spans="1:31" x14ac:dyDescent="0.25">
      <c r="A99610" s="41">
        <v>2998</v>
      </c>
      <c r="C99610" s="56"/>
      <c r="AC99610" s="56"/>
      <c r="AD99610" s="56"/>
      <c r="AE99610" s="56"/>
    </row>
    <row r="99611" spans="1:31" x14ac:dyDescent="0.25">
      <c r="A99611" s="41">
        <v>0</v>
      </c>
      <c r="C99611" s="56"/>
      <c r="AC99611" s="56"/>
      <c r="AD99611" s="56"/>
      <c r="AE99611" s="56"/>
    </row>
    <row r="99612" spans="1:31" x14ac:dyDescent="0.25">
      <c r="A99612" s="41">
        <v>0</v>
      </c>
      <c r="C99612" s="56"/>
      <c r="AC99612" s="56"/>
      <c r="AD99612" s="56"/>
      <c r="AE99612" s="56"/>
    </row>
    <row r="99613" spans="1:31" x14ac:dyDescent="0.25">
      <c r="A99613" s="41">
        <v>0</v>
      </c>
      <c r="C99613" s="56"/>
      <c r="AC99613" s="56"/>
      <c r="AD99613" s="56"/>
      <c r="AE99613" s="56"/>
    </row>
    <row r="99614" spans="1:31" x14ac:dyDescent="0.25">
      <c r="A99614" s="41">
        <v>0</v>
      </c>
      <c r="C99614" s="56"/>
      <c r="AC99614" s="56"/>
      <c r="AD99614" s="56"/>
      <c r="AE99614" s="56"/>
    </row>
    <row r="99615" spans="1:31" x14ac:dyDescent="0.25">
      <c r="A99615" s="41">
        <v>0</v>
      </c>
      <c r="C99615" s="56"/>
      <c r="AC99615" s="56"/>
      <c r="AD99615" s="56"/>
      <c r="AE99615" s="56"/>
    </row>
    <row r="99616" spans="1:31" x14ac:dyDescent="0.25">
      <c r="A99616" s="41">
        <v>0</v>
      </c>
      <c r="C99616" s="56"/>
      <c r="AC99616" s="56"/>
      <c r="AD99616" s="56"/>
      <c r="AE99616" s="56"/>
    </row>
    <row r="99617" spans="1:31" x14ac:dyDescent="0.25">
      <c r="A99617" s="41">
        <v>0</v>
      </c>
      <c r="C99617" s="56"/>
      <c r="AC99617" s="56"/>
      <c r="AD99617" s="56"/>
      <c r="AE99617" s="56"/>
    </row>
    <row r="99618" spans="1:31" x14ac:dyDescent="0.25">
      <c r="A99618" s="41">
        <v>0</v>
      </c>
      <c r="C99618" s="56"/>
      <c r="AC99618" s="56"/>
      <c r="AD99618" s="56"/>
      <c r="AE99618" s="56"/>
    </row>
    <row r="99619" spans="1:31" x14ac:dyDescent="0.25">
      <c r="A99619" s="41">
        <v>0</v>
      </c>
      <c r="C99619" s="56"/>
      <c r="AC99619" s="56"/>
      <c r="AD99619" s="56"/>
      <c r="AE99619" s="56"/>
    </row>
    <row r="99620" spans="1:31" x14ac:dyDescent="0.25">
      <c r="A99620" s="41">
        <v>0</v>
      </c>
      <c r="C99620" s="56"/>
      <c r="AC99620" s="56"/>
      <c r="AD99620" s="56"/>
      <c r="AE99620" s="56"/>
    </row>
    <row r="99621" spans="1:31" x14ac:dyDescent="0.25">
      <c r="A99621" s="41">
        <v>0</v>
      </c>
      <c r="C99621" s="56"/>
      <c r="AC99621" s="56"/>
      <c r="AD99621" s="56"/>
      <c r="AE99621" s="56"/>
    </row>
    <row r="99622" spans="1:31" x14ac:dyDescent="0.25">
      <c r="A99622" s="41">
        <v>0</v>
      </c>
      <c r="C99622" s="56"/>
      <c r="AC99622" s="56"/>
      <c r="AD99622" s="56"/>
      <c r="AE99622" s="56"/>
    </row>
    <row r="99623" spans="1:31" x14ac:dyDescent="0.25">
      <c r="A99623" s="41">
        <v>0</v>
      </c>
      <c r="C99623" s="56"/>
      <c r="AC99623" s="56"/>
      <c r="AD99623" s="56"/>
      <c r="AE99623" s="56"/>
    </row>
    <row r="99624" spans="1:31" x14ac:dyDescent="0.25">
      <c r="A99624" s="41">
        <v>0</v>
      </c>
      <c r="C99624" s="56"/>
      <c r="AC99624" s="56"/>
      <c r="AD99624" s="56"/>
      <c r="AE99624" s="56"/>
    </row>
    <row r="99625" spans="1:31" x14ac:dyDescent="0.25">
      <c r="A99625" s="41">
        <v>0</v>
      </c>
      <c r="C99625" s="56"/>
      <c r="AC99625" s="56"/>
      <c r="AD99625" s="56"/>
      <c r="AE99625" s="56"/>
    </row>
    <row r="99626" spans="1:31" x14ac:dyDescent="0.25">
      <c r="A99626" s="41">
        <v>0</v>
      </c>
      <c r="C99626" s="56"/>
      <c r="AC99626" s="56"/>
      <c r="AD99626" s="56"/>
      <c r="AE99626" s="56"/>
    </row>
    <row r="99627" spans="1:31" x14ac:dyDescent="0.25">
      <c r="A99627" s="41">
        <v>0</v>
      </c>
      <c r="C99627" s="56"/>
      <c r="AC99627" s="56"/>
      <c r="AD99627" s="56"/>
      <c r="AE99627" s="56"/>
    </row>
    <row r="99628" spans="1:31" x14ac:dyDescent="0.25">
      <c r="A99628" s="41">
        <v>0</v>
      </c>
      <c r="C99628" s="56"/>
      <c r="AC99628" s="56"/>
      <c r="AD99628" s="56"/>
      <c r="AE99628" s="56"/>
    </row>
    <row r="99629" spans="1:31" x14ac:dyDescent="0.25">
      <c r="A99629" s="41">
        <v>0</v>
      </c>
      <c r="C99629" s="56"/>
      <c r="AC99629" s="56"/>
      <c r="AD99629" s="56"/>
      <c r="AE99629" s="56"/>
    </row>
    <row r="99630" spans="1:31" x14ac:dyDescent="0.25">
      <c r="A99630" s="41">
        <v>0</v>
      </c>
      <c r="C99630" s="56"/>
      <c r="AC99630" s="56"/>
      <c r="AD99630" s="56"/>
      <c r="AE99630" s="56"/>
    </row>
    <row r="99631" spans="1:31" x14ac:dyDescent="0.25">
      <c r="A99631" s="41">
        <v>0</v>
      </c>
      <c r="C99631" s="56"/>
      <c r="AC99631" s="56"/>
      <c r="AD99631" s="56"/>
      <c r="AE99631" s="56"/>
    </row>
    <row r="99632" spans="1:31" x14ac:dyDescent="0.25">
      <c r="A99632" s="41">
        <v>0</v>
      </c>
      <c r="C99632" s="56"/>
      <c r="AC99632" s="56"/>
      <c r="AD99632" s="56"/>
      <c r="AE99632" s="56"/>
    </row>
    <row r="99633" spans="1:31" x14ac:dyDescent="0.25">
      <c r="A99633" s="41">
        <v>0</v>
      </c>
      <c r="C99633" s="56"/>
      <c r="AC99633" s="56"/>
      <c r="AD99633" s="56"/>
      <c r="AE99633" s="56"/>
    </row>
    <row r="99634" spans="1:31" x14ac:dyDescent="0.25">
      <c r="A99634" s="41">
        <v>0</v>
      </c>
      <c r="C99634" s="56"/>
      <c r="AC99634" s="56"/>
      <c r="AD99634" s="56"/>
      <c r="AE99634" s="56"/>
    </row>
    <row r="99635" spans="1:31" x14ac:dyDescent="0.25">
      <c r="A99635" s="41">
        <v>0</v>
      </c>
      <c r="C99635" s="56"/>
      <c r="AC99635" s="56"/>
      <c r="AD99635" s="56"/>
      <c r="AE99635" s="56"/>
    </row>
    <row r="99636" spans="1:31" x14ac:dyDescent="0.25">
      <c r="A99636" s="41">
        <v>0</v>
      </c>
      <c r="C99636" s="56"/>
      <c r="AC99636" s="56"/>
      <c r="AD99636" s="56"/>
      <c r="AE99636" s="56"/>
    </row>
    <row r="99637" spans="1:31" x14ac:dyDescent="0.25">
      <c r="A99637" s="41">
        <v>0</v>
      </c>
      <c r="C99637" s="56"/>
      <c r="AC99637" s="56"/>
      <c r="AD99637" s="56"/>
      <c r="AE99637" s="56"/>
    </row>
    <row r="99638" spans="1:31" x14ac:dyDescent="0.25">
      <c r="A99638" s="41">
        <v>0</v>
      </c>
      <c r="C99638" s="56"/>
      <c r="AC99638" s="56"/>
      <c r="AD99638" s="56"/>
      <c r="AE99638" s="56"/>
    </row>
    <row r="99639" spans="1:31" x14ac:dyDescent="0.25">
      <c r="A99639" s="41">
        <v>0</v>
      </c>
      <c r="C99639" s="56"/>
      <c r="AC99639" s="56"/>
      <c r="AD99639" s="56"/>
      <c r="AE99639" s="56"/>
    </row>
    <row r="99640" spans="1:31" x14ac:dyDescent="0.25">
      <c r="A99640" s="41">
        <v>0</v>
      </c>
      <c r="C99640" s="56"/>
      <c r="AC99640" s="56"/>
      <c r="AD99640" s="56"/>
      <c r="AE99640" s="56"/>
    </row>
    <row r="99641" spans="1:31" x14ac:dyDescent="0.25">
      <c r="A99641" s="41">
        <v>0</v>
      </c>
      <c r="C99641" s="56"/>
      <c r="AC99641" s="56"/>
      <c r="AD99641" s="56"/>
      <c r="AE99641" s="56"/>
    </row>
    <row r="99642" spans="1:31" x14ac:dyDescent="0.25">
      <c r="A99642" s="41">
        <v>0</v>
      </c>
      <c r="C99642" s="56"/>
      <c r="AC99642" s="56"/>
      <c r="AD99642" s="56"/>
      <c r="AE99642" s="56"/>
    </row>
    <row r="99643" spans="1:31" x14ac:dyDescent="0.25">
      <c r="A99643" s="41">
        <v>0</v>
      </c>
      <c r="C99643" s="56"/>
      <c r="AC99643" s="56"/>
      <c r="AD99643" s="56"/>
      <c r="AE99643" s="56"/>
    </row>
    <row r="99644" spans="1:31" x14ac:dyDescent="0.25">
      <c r="A99644" s="41">
        <v>0</v>
      </c>
      <c r="C99644" s="56"/>
      <c r="AC99644" s="56"/>
      <c r="AD99644" s="56"/>
      <c r="AE99644" s="56"/>
    </row>
    <row r="99645" spans="1:31" x14ac:dyDescent="0.25">
      <c r="A99645" s="41">
        <v>0</v>
      </c>
      <c r="C99645" s="56"/>
      <c r="AC99645" s="56"/>
      <c r="AD99645" s="56"/>
      <c r="AE99645" s="56"/>
    </row>
    <row r="99646" spans="1:31" x14ac:dyDescent="0.25">
      <c r="A99646" s="41">
        <v>0</v>
      </c>
      <c r="C99646" s="56"/>
      <c r="AC99646" s="56"/>
      <c r="AD99646" s="56"/>
      <c r="AE99646" s="56"/>
    </row>
    <row r="99647" spans="1:31" x14ac:dyDescent="0.25">
      <c r="A99647" s="41">
        <v>0</v>
      </c>
      <c r="C99647" s="56"/>
      <c r="AC99647" s="56"/>
      <c r="AD99647" s="56"/>
      <c r="AE99647" s="56"/>
    </row>
    <row r="99648" spans="1:31" x14ac:dyDescent="0.25">
      <c r="A99648" s="41">
        <v>0</v>
      </c>
      <c r="C99648" s="56"/>
      <c r="AC99648" s="56"/>
      <c r="AD99648" s="56"/>
      <c r="AE99648" s="56"/>
    </row>
    <row r="99649" spans="1:31" x14ac:dyDescent="0.25">
      <c r="A99649" s="41">
        <v>0</v>
      </c>
      <c r="C99649" s="56"/>
      <c r="AC99649" s="56"/>
      <c r="AD99649" s="56"/>
      <c r="AE99649" s="56"/>
    </row>
    <row r="99650" spans="1:31" x14ac:dyDescent="0.25">
      <c r="A99650" s="41">
        <v>0</v>
      </c>
      <c r="C99650" s="56"/>
      <c r="AC99650" s="56"/>
      <c r="AD99650" s="56"/>
      <c r="AE99650" s="56"/>
    </row>
    <row r="99651" spans="1:31" x14ac:dyDescent="0.25">
      <c r="A99651" s="41">
        <v>0</v>
      </c>
      <c r="C99651" s="56"/>
      <c r="AC99651" s="56"/>
      <c r="AD99651" s="56"/>
      <c r="AE99651" s="56"/>
    </row>
    <row r="99652" spans="1:31" x14ac:dyDescent="0.25">
      <c r="A99652" s="41">
        <v>0</v>
      </c>
      <c r="C99652" s="56"/>
      <c r="AC99652" s="56"/>
      <c r="AD99652" s="56"/>
      <c r="AE99652" s="56"/>
    </row>
    <row r="99653" spans="1:31" x14ac:dyDescent="0.25">
      <c r="A99653" s="41">
        <v>0</v>
      </c>
      <c r="C99653" s="56"/>
      <c r="AC99653" s="56"/>
      <c r="AD99653" s="56"/>
      <c r="AE99653" s="56"/>
    </row>
    <row r="99654" spans="1:31" x14ac:dyDescent="0.25">
      <c r="A99654" s="41">
        <v>0</v>
      </c>
      <c r="C99654" s="56"/>
      <c r="AC99654" s="56"/>
      <c r="AD99654" s="56"/>
      <c r="AE99654" s="56"/>
    </row>
    <row r="99655" spans="1:31" x14ac:dyDescent="0.25">
      <c r="A99655" s="41">
        <v>0</v>
      </c>
      <c r="C99655" s="56"/>
      <c r="AC99655" s="56"/>
      <c r="AD99655" s="56"/>
      <c r="AE99655" s="56"/>
    </row>
    <row r="99656" spans="1:31" x14ac:dyDescent="0.25">
      <c r="A99656" s="41">
        <v>0</v>
      </c>
      <c r="C99656" s="56"/>
      <c r="AC99656" s="56"/>
      <c r="AD99656" s="56"/>
      <c r="AE99656" s="56"/>
    </row>
    <row r="99657" spans="1:31" x14ac:dyDescent="0.25">
      <c r="A99657" s="41">
        <v>0</v>
      </c>
      <c r="C99657" s="56"/>
      <c r="AC99657" s="56"/>
      <c r="AD99657" s="56"/>
      <c r="AE99657" s="56"/>
    </row>
    <row r="99658" spans="1:31" x14ac:dyDescent="0.25">
      <c r="A99658" s="41">
        <v>0</v>
      </c>
      <c r="C99658" s="56"/>
      <c r="AC99658" s="56"/>
      <c r="AD99658" s="56"/>
      <c r="AE99658" s="56"/>
    </row>
    <row r="99659" spans="1:31" x14ac:dyDescent="0.25">
      <c r="A99659" s="41">
        <v>0</v>
      </c>
      <c r="C99659" s="56"/>
      <c r="AC99659" s="56"/>
      <c r="AD99659" s="56"/>
      <c r="AE99659" s="56"/>
    </row>
    <row r="99660" spans="1:31" x14ac:dyDescent="0.25">
      <c r="A99660" s="41">
        <v>0</v>
      </c>
      <c r="C99660" s="56"/>
      <c r="AC99660" s="56"/>
      <c r="AD99660" s="56"/>
      <c r="AE99660" s="56"/>
    </row>
    <row r="99661" spans="1:31" x14ac:dyDescent="0.25">
      <c r="A99661" s="41">
        <v>0</v>
      </c>
      <c r="C99661" s="56"/>
      <c r="AC99661" s="56"/>
      <c r="AD99661" s="56"/>
      <c r="AE99661" s="56"/>
    </row>
    <row r="99662" spans="1:31" x14ac:dyDescent="0.25">
      <c r="A99662" s="41">
        <v>0</v>
      </c>
      <c r="C99662" s="56"/>
      <c r="AC99662" s="56"/>
      <c r="AD99662" s="56"/>
      <c r="AE99662" s="56"/>
    </row>
    <row r="99663" spans="1:31" x14ac:dyDescent="0.25">
      <c r="A99663" s="41">
        <v>0</v>
      </c>
      <c r="C99663" s="56"/>
      <c r="AC99663" s="56"/>
      <c r="AD99663" s="56"/>
      <c r="AE99663" s="56"/>
    </row>
    <row r="99664" spans="1:31" x14ac:dyDescent="0.25">
      <c r="A99664" s="41">
        <v>0</v>
      </c>
      <c r="C99664" s="56"/>
      <c r="AC99664" s="56"/>
      <c r="AD99664" s="56"/>
      <c r="AE99664" s="56"/>
    </row>
    <row r="99665" spans="1:31" x14ac:dyDescent="0.25">
      <c r="A99665" s="41">
        <v>0</v>
      </c>
      <c r="C99665" s="56"/>
      <c r="AC99665" s="56"/>
      <c r="AD99665" s="56"/>
      <c r="AE99665" s="56"/>
    </row>
    <row r="99666" spans="1:31" x14ac:dyDescent="0.25">
      <c r="A99666" s="41">
        <v>0</v>
      </c>
      <c r="C99666" s="56"/>
      <c r="AC99666" s="56"/>
      <c r="AD99666" s="56"/>
      <c r="AE99666" s="56"/>
    </row>
    <row r="99667" spans="1:31" x14ac:dyDescent="0.25">
      <c r="A99667" s="41">
        <v>0</v>
      </c>
      <c r="C99667" s="56"/>
      <c r="AC99667" s="56"/>
      <c r="AD99667" s="56"/>
      <c r="AE99667" s="56"/>
    </row>
    <row r="99668" spans="1:31" x14ac:dyDescent="0.25">
      <c r="A99668" s="41">
        <v>0</v>
      </c>
      <c r="C99668" s="56"/>
      <c r="AC99668" s="56"/>
      <c r="AD99668" s="56"/>
      <c r="AE99668" s="56"/>
    </row>
    <row r="99669" spans="1:31" x14ac:dyDescent="0.25">
      <c r="A99669" s="41">
        <v>0</v>
      </c>
      <c r="C99669" s="56"/>
      <c r="AC99669" s="56"/>
      <c r="AD99669" s="56"/>
      <c r="AE99669" s="56"/>
    </row>
    <row r="99670" spans="1:31" x14ac:dyDescent="0.25">
      <c r="A99670" s="41">
        <v>0</v>
      </c>
      <c r="C99670" s="56"/>
      <c r="AC99670" s="56"/>
      <c r="AD99670" s="56"/>
      <c r="AE99670" s="56"/>
    </row>
    <row r="99671" spans="1:31" x14ac:dyDescent="0.25">
      <c r="A99671" s="41">
        <v>0</v>
      </c>
      <c r="C99671" s="56"/>
      <c r="AC99671" s="56"/>
      <c r="AD99671" s="56"/>
      <c r="AE99671" s="56"/>
    </row>
    <row r="99672" spans="1:31" x14ac:dyDescent="0.25">
      <c r="A99672" s="41">
        <v>0</v>
      </c>
      <c r="C99672" s="56"/>
      <c r="AC99672" s="56"/>
      <c r="AD99672" s="56"/>
      <c r="AE99672" s="56"/>
    </row>
    <row r="99673" spans="1:31" x14ac:dyDescent="0.25">
      <c r="A99673" s="41">
        <v>0</v>
      </c>
      <c r="C99673" s="56"/>
      <c r="AC99673" s="56"/>
      <c r="AD99673" s="56"/>
      <c r="AE99673" s="56"/>
    </row>
    <row r="99674" spans="1:31" x14ac:dyDescent="0.25">
      <c r="A99674" s="41">
        <v>0</v>
      </c>
      <c r="C99674" s="56"/>
      <c r="AC99674" s="56"/>
      <c r="AD99674" s="56"/>
      <c r="AE99674" s="56"/>
    </row>
    <row r="99675" spans="1:31" x14ac:dyDescent="0.25">
      <c r="A99675" s="41">
        <v>0</v>
      </c>
      <c r="C99675" s="56"/>
      <c r="AC99675" s="56"/>
      <c r="AD99675" s="56"/>
      <c r="AE99675" s="56"/>
    </row>
    <row r="99676" spans="1:31" x14ac:dyDescent="0.25">
      <c r="A99676" s="41">
        <v>0</v>
      </c>
      <c r="C99676" s="56"/>
      <c r="AC99676" s="56"/>
      <c r="AD99676" s="56"/>
      <c r="AE99676" s="56"/>
    </row>
    <row r="99677" spans="1:31" x14ac:dyDescent="0.25">
      <c r="A99677" s="41">
        <v>0</v>
      </c>
      <c r="C99677" s="56"/>
      <c r="AC99677" s="56"/>
      <c r="AD99677" s="56"/>
      <c r="AE99677" s="56"/>
    </row>
    <row r="99678" spans="1:31" x14ac:dyDescent="0.25">
      <c r="A99678" s="41">
        <v>0</v>
      </c>
      <c r="C99678" s="56"/>
      <c r="AC99678" s="56"/>
      <c r="AD99678" s="56"/>
      <c r="AE99678" s="56"/>
    </row>
    <row r="99679" spans="1:31" x14ac:dyDescent="0.25">
      <c r="A99679" s="41">
        <v>0</v>
      </c>
      <c r="C99679" s="56"/>
      <c r="AC99679" s="56"/>
      <c r="AD99679" s="56"/>
      <c r="AE99679" s="56"/>
    </row>
    <row r="99680" spans="1:31" x14ac:dyDescent="0.25">
      <c r="A99680" s="41">
        <v>0</v>
      </c>
      <c r="C99680" s="56"/>
      <c r="AC99680" s="56"/>
      <c r="AD99680" s="56"/>
      <c r="AE99680" s="56"/>
    </row>
    <row r="99681" spans="1:31" x14ac:dyDescent="0.25">
      <c r="A99681" s="41">
        <v>0</v>
      </c>
      <c r="C99681" s="56"/>
      <c r="AC99681" s="56"/>
      <c r="AD99681" s="56"/>
      <c r="AE99681" s="56"/>
    </row>
    <row r="99682" spans="1:31" x14ac:dyDescent="0.25">
      <c r="A99682" s="41">
        <v>0</v>
      </c>
      <c r="C99682" s="56"/>
      <c r="AC99682" s="56"/>
      <c r="AD99682" s="56"/>
      <c r="AE99682" s="56"/>
    </row>
    <row r="99683" spans="1:31" x14ac:dyDescent="0.25">
      <c r="A99683" s="41">
        <v>0</v>
      </c>
      <c r="C99683" s="56"/>
      <c r="AC99683" s="56"/>
      <c r="AD99683" s="56"/>
      <c r="AE99683" s="56"/>
    </row>
    <row r="99684" spans="1:31" x14ac:dyDescent="0.25">
      <c r="A99684" s="41">
        <v>0</v>
      </c>
      <c r="C99684" s="56"/>
      <c r="AC99684" s="56"/>
      <c r="AD99684" s="56"/>
      <c r="AE99684" s="56"/>
    </row>
    <row r="99685" spans="1:31" x14ac:dyDescent="0.25">
      <c r="A99685" s="41">
        <v>0</v>
      </c>
      <c r="C99685" s="56"/>
      <c r="AC99685" s="56"/>
      <c r="AD99685" s="56"/>
      <c r="AE99685" s="56"/>
    </row>
    <row r="99686" spans="1:31" x14ac:dyDescent="0.25">
      <c r="A99686" s="41">
        <v>0</v>
      </c>
      <c r="C99686" s="56"/>
      <c r="AC99686" s="56"/>
      <c r="AD99686" s="56"/>
      <c r="AE99686" s="56"/>
    </row>
    <row r="99687" spans="1:31" x14ac:dyDescent="0.25">
      <c r="A99687" s="41">
        <v>0</v>
      </c>
      <c r="C99687" s="56"/>
      <c r="AC99687" s="56"/>
      <c r="AD99687" s="56"/>
      <c r="AE99687" s="56"/>
    </row>
    <row r="99688" spans="1:31" x14ac:dyDescent="0.25">
      <c r="A99688" s="41">
        <v>0</v>
      </c>
      <c r="C99688" s="56"/>
      <c r="AC99688" s="56"/>
      <c r="AD99688" s="56"/>
      <c r="AE99688" s="56"/>
    </row>
    <row r="99689" spans="1:31" x14ac:dyDescent="0.25">
      <c r="A99689" s="41">
        <v>0</v>
      </c>
      <c r="C99689" s="56"/>
      <c r="AC99689" s="56"/>
      <c r="AD99689" s="56"/>
      <c r="AE99689" s="56"/>
    </row>
    <row r="99690" spans="1:31" x14ac:dyDescent="0.25">
      <c r="A99690" s="41">
        <v>0</v>
      </c>
      <c r="C99690" s="56"/>
      <c r="AC99690" s="56"/>
      <c r="AD99690" s="56"/>
      <c r="AE99690" s="56"/>
    </row>
    <row r="99691" spans="1:31" x14ac:dyDescent="0.25">
      <c r="A99691" s="41">
        <v>0</v>
      </c>
      <c r="C99691" s="56"/>
      <c r="AC99691" s="56"/>
      <c r="AD99691" s="56"/>
      <c r="AE99691" s="56"/>
    </row>
    <row r="99692" spans="1:31" x14ac:dyDescent="0.25">
      <c r="A99692" s="41">
        <v>0</v>
      </c>
      <c r="C99692" s="56"/>
      <c r="AC99692" s="56"/>
      <c r="AD99692" s="56"/>
      <c r="AE99692" s="56"/>
    </row>
    <row r="99693" spans="1:31" x14ac:dyDescent="0.25">
      <c r="A99693" s="41">
        <v>0</v>
      </c>
      <c r="C99693" s="56"/>
      <c r="AC99693" s="56"/>
      <c r="AD99693" s="56"/>
      <c r="AE99693" s="56"/>
    </row>
    <row r="99694" spans="1:31" x14ac:dyDescent="0.25">
      <c r="A99694" s="41">
        <v>0</v>
      </c>
      <c r="C99694" s="56"/>
      <c r="AC99694" s="56"/>
      <c r="AD99694" s="56"/>
      <c r="AE99694" s="56"/>
    </row>
    <row r="99695" spans="1:31" x14ac:dyDescent="0.25">
      <c r="A99695" s="41">
        <v>0</v>
      </c>
      <c r="C99695" s="56"/>
      <c r="AC99695" s="56"/>
      <c r="AD99695" s="56"/>
      <c r="AE99695" s="56"/>
    </row>
    <row r="99696" spans="1:31" x14ac:dyDescent="0.25">
      <c r="A99696" s="41">
        <v>0</v>
      </c>
      <c r="C99696" s="56"/>
      <c r="AC99696" s="56"/>
      <c r="AD99696" s="56"/>
      <c r="AE99696" s="56"/>
    </row>
    <row r="99697" spans="1:31" x14ac:dyDescent="0.25">
      <c r="A99697" s="41">
        <v>0</v>
      </c>
      <c r="C99697" s="56"/>
      <c r="AC99697" s="56"/>
      <c r="AD99697" s="56"/>
      <c r="AE99697" s="56"/>
    </row>
    <row r="99698" spans="1:31" x14ac:dyDescent="0.25">
      <c r="A99698" s="41">
        <v>0</v>
      </c>
      <c r="C99698" s="56"/>
      <c r="AC99698" s="56"/>
      <c r="AD99698" s="56"/>
      <c r="AE99698" s="56"/>
    </row>
    <row r="99699" spans="1:31" x14ac:dyDescent="0.25">
      <c r="A99699" s="41">
        <v>0</v>
      </c>
      <c r="C99699" s="56"/>
      <c r="AC99699" s="56"/>
      <c r="AD99699" s="56"/>
      <c r="AE99699" s="56"/>
    </row>
    <row r="99700" spans="1:31" x14ac:dyDescent="0.25">
      <c r="A99700" s="41">
        <v>0</v>
      </c>
      <c r="C99700" s="56"/>
      <c r="AC99700" s="56"/>
      <c r="AD99700" s="56"/>
      <c r="AE99700" s="56"/>
    </row>
    <row r="99701" spans="1:31" x14ac:dyDescent="0.25">
      <c r="A99701" s="41">
        <v>0</v>
      </c>
      <c r="C99701" s="56"/>
      <c r="AC99701" s="56"/>
      <c r="AD99701" s="56"/>
      <c r="AE99701" s="56"/>
    </row>
    <row r="99702" spans="1:31" x14ac:dyDescent="0.25">
      <c r="A99702" s="41">
        <v>0</v>
      </c>
      <c r="C99702" s="56"/>
      <c r="AC99702" s="56"/>
      <c r="AD99702" s="56"/>
      <c r="AE99702" s="56"/>
    </row>
    <row r="99703" spans="1:31" x14ac:dyDescent="0.25">
      <c r="A99703" s="41">
        <v>0</v>
      </c>
      <c r="C99703" s="56"/>
      <c r="AC99703" s="56"/>
      <c r="AD99703" s="56"/>
      <c r="AE99703" s="56"/>
    </row>
    <row r="99704" spans="1:31" x14ac:dyDescent="0.25">
      <c r="A99704" s="41">
        <v>0</v>
      </c>
      <c r="C99704" s="56"/>
      <c r="AC99704" s="56"/>
      <c r="AD99704" s="56"/>
      <c r="AE99704" s="56"/>
    </row>
    <row r="99705" spans="1:31" x14ac:dyDescent="0.25">
      <c r="A99705" s="41">
        <v>0</v>
      </c>
      <c r="C99705" s="56"/>
      <c r="AC99705" s="56"/>
      <c r="AD99705" s="56"/>
      <c r="AE99705" s="56"/>
    </row>
    <row r="99706" spans="1:31" x14ac:dyDescent="0.25">
      <c r="A99706" s="41">
        <v>0</v>
      </c>
      <c r="C99706" s="56"/>
      <c r="AC99706" s="56"/>
      <c r="AD99706" s="56"/>
      <c r="AE99706" s="56"/>
    </row>
    <row r="99707" spans="1:31" x14ac:dyDescent="0.25">
      <c r="A99707" s="41">
        <v>0</v>
      </c>
      <c r="C99707" s="56"/>
      <c r="AC99707" s="56"/>
      <c r="AD99707" s="56"/>
      <c r="AE99707" s="56"/>
    </row>
    <row r="99708" spans="1:31" x14ac:dyDescent="0.25">
      <c r="A99708" s="41">
        <v>0</v>
      </c>
      <c r="C99708" s="56"/>
      <c r="AC99708" s="56"/>
      <c r="AD99708" s="56"/>
      <c r="AE99708" s="56"/>
    </row>
    <row r="99709" spans="1:31" x14ac:dyDescent="0.25">
      <c r="A99709" s="41">
        <v>0</v>
      </c>
      <c r="C99709" s="56"/>
      <c r="AC99709" s="56"/>
      <c r="AD99709" s="56"/>
      <c r="AE99709" s="56"/>
    </row>
    <row r="99710" spans="1:31" x14ac:dyDescent="0.25">
      <c r="A99710" s="41">
        <v>0</v>
      </c>
      <c r="C99710" s="56"/>
      <c r="AC99710" s="56"/>
      <c r="AD99710" s="56"/>
      <c r="AE99710" s="56"/>
    </row>
    <row r="99711" spans="1:31" x14ac:dyDescent="0.25">
      <c r="A99711" s="41">
        <v>0</v>
      </c>
      <c r="C99711" s="56"/>
      <c r="AC99711" s="56"/>
      <c r="AD99711" s="56"/>
      <c r="AE99711" s="56"/>
    </row>
    <row r="99712" spans="1:31" x14ac:dyDescent="0.25">
      <c r="A99712" s="41">
        <v>0</v>
      </c>
      <c r="C99712" s="56"/>
      <c r="AC99712" s="56"/>
      <c r="AD99712" s="56"/>
      <c r="AE99712" s="56"/>
    </row>
    <row r="99713" spans="1:31" x14ac:dyDescent="0.25">
      <c r="A99713" s="41">
        <v>0</v>
      </c>
      <c r="C99713" s="56"/>
      <c r="AC99713" s="56"/>
      <c r="AD99713" s="56"/>
      <c r="AE99713" s="56"/>
    </row>
    <row r="99714" spans="1:31" x14ac:dyDescent="0.25">
      <c r="A99714" s="41">
        <v>0</v>
      </c>
      <c r="C99714" s="56"/>
      <c r="AC99714" s="56"/>
      <c r="AD99714" s="56"/>
      <c r="AE99714" s="56"/>
    </row>
    <row r="99715" spans="1:31" x14ac:dyDescent="0.25">
      <c r="A99715" s="41">
        <v>0</v>
      </c>
      <c r="C99715" s="56"/>
      <c r="AC99715" s="56"/>
      <c r="AD99715" s="56"/>
      <c r="AE99715" s="56"/>
    </row>
    <row r="99716" spans="1:31" x14ac:dyDescent="0.25">
      <c r="A99716" s="41">
        <v>0</v>
      </c>
      <c r="C99716" s="56"/>
      <c r="AC99716" s="56"/>
      <c r="AD99716" s="56"/>
      <c r="AE99716" s="56"/>
    </row>
    <row r="99717" spans="1:31" x14ac:dyDescent="0.25">
      <c r="A99717" s="41">
        <v>0</v>
      </c>
      <c r="C99717" s="56"/>
      <c r="AC99717" s="56"/>
      <c r="AD99717" s="56"/>
      <c r="AE99717" s="56"/>
    </row>
    <row r="99718" spans="1:31" x14ac:dyDescent="0.25">
      <c r="A99718" s="41">
        <v>0</v>
      </c>
      <c r="C99718" s="56"/>
      <c r="AC99718" s="56"/>
      <c r="AD99718" s="56"/>
      <c r="AE99718" s="56"/>
    </row>
    <row r="99719" spans="1:31" x14ac:dyDescent="0.25">
      <c r="A99719" s="41">
        <v>0</v>
      </c>
      <c r="C99719" s="56"/>
      <c r="AC99719" s="56"/>
      <c r="AD99719" s="56"/>
      <c r="AE99719" s="56"/>
    </row>
    <row r="99720" spans="1:31" x14ac:dyDescent="0.25">
      <c r="A99720" s="41">
        <v>0</v>
      </c>
      <c r="C99720" s="56"/>
      <c r="AC99720" s="56"/>
      <c r="AD99720" s="56"/>
      <c r="AE99720" s="56"/>
    </row>
    <row r="99721" spans="1:31" x14ac:dyDescent="0.25">
      <c r="A99721" s="41">
        <v>0</v>
      </c>
      <c r="C99721" s="56"/>
      <c r="AC99721" s="56"/>
      <c r="AD99721" s="56"/>
      <c r="AE99721" s="56"/>
    </row>
    <row r="99722" spans="1:31" x14ac:dyDescent="0.25">
      <c r="A99722" s="41">
        <v>0</v>
      </c>
      <c r="C99722" s="56"/>
      <c r="AC99722" s="56"/>
      <c r="AD99722" s="56"/>
      <c r="AE99722" s="56"/>
    </row>
    <row r="99723" spans="1:31" x14ac:dyDescent="0.25">
      <c r="A99723" s="41">
        <v>0</v>
      </c>
      <c r="C99723" s="56"/>
      <c r="AC99723" s="56"/>
      <c r="AD99723" s="56"/>
      <c r="AE99723" s="56"/>
    </row>
    <row r="99724" spans="1:31" x14ac:dyDescent="0.25">
      <c r="A99724" s="41">
        <v>0</v>
      </c>
      <c r="C99724" s="56"/>
      <c r="AC99724" s="56"/>
      <c r="AD99724" s="56"/>
      <c r="AE99724" s="56"/>
    </row>
    <row r="99725" spans="1:31" x14ac:dyDescent="0.25">
      <c r="A99725" s="41">
        <v>0</v>
      </c>
      <c r="C99725" s="56"/>
      <c r="AC99725" s="56"/>
      <c r="AD99725" s="56"/>
      <c r="AE99725" s="56"/>
    </row>
    <row r="99726" spans="1:31" x14ac:dyDescent="0.25">
      <c r="A99726" s="41">
        <v>0</v>
      </c>
      <c r="C99726" s="56"/>
      <c r="AC99726" s="56"/>
      <c r="AD99726" s="56"/>
      <c r="AE99726" s="56"/>
    </row>
    <row r="99727" spans="1:31" x14ac:dyDescent="0.25">
      <c r="A99727" s="41">
        <v>0</v>
      </c>
      <c r="C99727" s="56"/>
      <c r="AC99727" s="56"/>
      <c r="AD99727" s="56"/>
      <c r="AE99727" s="56"/>
    </row>
    <row r="99728" spans="1:31" x14ac:dyDescent="0.25">
      <c r="A99728" s="41">
        <v>0</v>
      </c>
      <c r="C99728" s="56"/>
      <c r="AC99728" s="56"/>
      <c r="AD99728" s="56"/>
      <c r="AE99728" s="56"/>
    </row>
    <row r="99729" spans="1:31" x14ac:dyDescent="0.25">
      <c r="A99729" s="41">
        <v>0</v>
      </c>
      <c r="C99729" s="56"/>
      <c r="AC99729" s="56"/>
      <c r="AD99729" s="56"/>
      <c r="AE99729" s="56"/>
    </row>
    <row r="99730" spans="1:31" x14ac:dyDescent="0.25">
      <c r="A99730" s="41">
        <v>0</v>
      </c>
      <c r="C99730" s="56"/>
      <c r="AC99730" s="56"/>
      <c r="AD99730" s="56"/>
      <c r="AE99730" s="56"/>
    </row>
    <row r="99731" spans="1:31" x14ac:dyDescent="0.25">
      <c r="A99731" s="41">
        <v>0</v>
      </c>
      <c r="C99731" s="56"/>
      <c r="AC99731" s="56"/>
      <c r="AD99731" s="56"/>
      <c r="AE99731" s="56"/>
    </row>
    <row r="99732" spans="1:31" x14ac:dyDescent="0.25">
      <c r="A99732" s="41">
        <v>0</v>
      </c>
      <c r="C99732" s="56"/>
      <c r="AC99732" s="56"/>
      <c r="AD99732" s="56"/>
      <c r="AE99732" s="56"/>
    </row>
    <row r="99733" spans="1:31" x14ac:dyDescent="0.25">
      <c r="A99733" s="41">
        <v>0</v>
      </c>
      <c r="C99733" s="56"/>
      <c r="AC99733" s="56"/>
      <c r="AD99733" s="56"/>
      <c r="AE99733" s="56"/>
    </row>
    <row r="99734" spans="1:31" x14ac:dyDescent="0.25">
      <c r="A99734" s="41">
        <v>0</v>
      </c>
      <c r="C99734" s="56"/>
      <c r="AC99734" s="56"/>
      <c r="AD99734" s="56"/>
      <c r="AE99734" s="56"/>
    </row>
    <row r="99735" spans="1:31" x14ac:dyDescent="0.25">
      <c r="A99735" s="41">
        <v>0</v>
      </c>
      <c r="C99735" s="56"/>
      <c r="AC99735" s="56"/>
      <c r="AD99735" s="56"/>
      <c r="AE99735" s="56"/>
    </row>
    <row r="99736" spans="1:31" x14ac:dyDescent="0.25">
      <c r="A99736" s="41">
        <v>0</v>
      </c>
      <c r="C99736" s="56"/>
      <c r="AC99736" s="56"/>
      <c r="AD99736" s="56"/>
      <c r="AE99736" s="56"/>
    </row>
    <row r="99737" spans="1:31" x14ac:dyDescent="0.25">
      <c r="A99737" s="41">
        <v>0</v>
      </c>
      <c r="C99737" s="56"/>
      <c r="AC99737" s="56"/>
      <c r="AD99737" s="56"/>
      <c r="AE99737" s="56"/>
    </row>
    <row r="99738" spans="1:31" x14ac:dyDescent="0.25">
      <c r="A99738" s="41">
        <v>0</v>
      </c>
      <c r="C99738" s="56"/>
      <c r="AC99738" s="56"/>
      <c r="AD99738" s="56"/>
      <c r="AE99738" s="56"/>
    </row>
    <row r="99739" spans="1:31" x14ac:dyDescent="0.25">
      <c r="A99739" s="41">
        <v>0</v>
      </c>
      <c r="C99739" s="56"/>
      <c r="AC99739" s="56"/>
      <c r="AD99739" s="56"/>
      <c r="AE99739" s="56"/>
    </row>
    <row r="99740" spans="1:31" x14ac:dyDescent="0.25">
      <c r="A99740" s="41">
        <v>0</v>
      </c>
      <c r="C99740" s="56"/>
      <c r="AC99740" s="56"/>
      <c r="AD99740" s="56"/>
      <c r="AE99740" s="56"/>
    </row>
    <row r="99741" spans="1:31" x14ac:dyDescent="0.25">
      <c r="A99741" s="41">
        <v>0</v>
      </c>
      <c r="C99741" s="56"/>
      <c r="AC99741" s="56"/>
      <c r="AD99741" s="56"/>
      <c r="AE99741" s="56"/>
    </row>
    <row r="99742" spans="1:31" x14ac:dyDescent="0.25">
      <c r="A99742" s="41">
        <v>0</v>
      </c>
      <c r="C99742" s="56"/>
      <c r="AC99742" s="56"/>
      <c r="AD99742" s="56"/>
      <c r="AE99742" s="56"/>
    </row>
    <row r="99743" spans="1:31" x14ac:dyDescent="0.25">
      <c r="A99743" s="41">
        <v>0</v>
      </c>
      <c r="C99743" s="56"/>
      <c r="AC99743" s="56"/>
      <c r="AD99743" s="56"/>
      <c r="AE99743" s="56"/>
    </row>
    <row r="99744" spans="1:31" x14ac:dyDescent="0.25">
      <c r="A99744" s="41">
        <v>0</v>
      </c>
      <c r="C99744" s="56"/>
      <c r="AC99744" s="56"/>
      <c r="AD99744" s="56"/>
      <c r="AE99744" s="56"/>
    </row>
    <row r="99745" spans="1:31" x14ac:dyDescent="0.25">
      <c r="A99745" s="41">
        <v>0</v>
      </c>
      <c r="C99745" s="56"/>
      <c r="AC99745" s="56"/>
      <c r="AD99745" s="56"/>
      <c r="AE99745" s="56"/>
    </row>
    <row r="99746" spans="1:31" x14ac:dyDescent="0.25">
      <c r="A99746" s="41">
        <v>0</v>
      </c>
      <c r="C99746" s="56"/>
      <c r="AC99746" s="56"/>
      <c r="AD99746" s="56"/>
      <c r="AE99746" s="56"/>
    </row>
    <row r="99747" spans="1:31" x14ac:dyDescent="0.25">
      <c r="A99747" s="41">
        <v>0</v>
      </c>
      <c r="C99747" s="56"/>
      <c r="AC99747" s="56"/>
      <c r="AD99747" s="56"/>
      <c r="AE99747" s="56"/>
    </row>
    <row r="99748" spans="1:31" x14ac:dyDescent="0.25">
      <c r="A99748" s="41">
        <v>0</v>
      </c>
      <c r="C99748" s="56"/>
      <c r="AC99748" s="56"/>
      <c r="AD99748" s="56"/>
      <c r="AE99748" s="56"/>
    </row>
    <row r="99749" spans="1:31" x14ac:dyDescent="0.25">
      <c r="A99749" s="41">
        <v>0</v>
      </c>
      <c r="C99749" s="56"/>
      <c r="AC99749" s="56"/>
      <c r="AD99749" s="56"/>
      <c r="AE99749" s="56"/>
    </row>
    <row r="99750" spans="1:31" x14ac:dyDescent="0.25">
      <c r="A99750" s="41">
        <v>0</v>
      </c>
      <c r="C99750" s="56"/>
      <c r="AC99750" s="56"/>
      <c r="AD99750" s="56"/>
      <c r="AE99750" s="56"/>
    </row>
    <row r="99751" spans="1:31" x14ac:dyDescent="0.25">
      <c r="A99751" s="41">
        <v>0</v>
      </c>
      <c r="C99751" s="56"/>
      <c r="AC99751" s="56"/>
      <c r="AD99751" s="56"/>
      <c r="AE99751" s="56"/>
    </row>
    <row r="99752" spans="1:31" x14ac:dyDescent="0.25">
      <c r="A99752" s="41">
        <v>0</v>
      </c>
      <c r="C99752" s="56"/>
      <c r="AC99752" s="56"/>
      <c r="AD99752" s="56"/>
      <c r="AE99752" s="56"/>
    </row>
    <row r="99753" spans="1:31" x14ac:dyDescent="0.25">
      <c r="A99753" s="41">
        <v>0</v>
      </c>
      <c r="C99753" s="56"/>
      <c r="AC99753" s="56"/>
      <c r="AD99753" s="56"/>
      <c r="AE99753" s="56"/>
    </row>
    <row r="99754" spans="1:31" x14ac:dyDescent="0.25">
      <c r="A99754" s="41">
        <v>0</v>
      </c>
      <c r="C99754" s="56"/>
      <c r="AC99754" s="56"/>
      <c r="AD99754" s="56"/>
      <c r="AE99754" s="56"/>
    </row>
    <row r="99755" spans="1:31" x14ac:dyDescent="0.25">
      <c r="A99755" s="41">
        <v>0</v>
      </c>
      <c r="C99755" s="56"/>
      <c r="AC99755" s="56"/>
      <c r="AD99755" s="56"/>
      <c r="AE99755" s="56"/>
    </row>
    <row r="99756" spans="1:31" x14ac:dyDescent="0.25">
      <c r="A99756" s="41">
        <v>0</v>
      </c>
      <c r="C99756" s="56"/>
      <c r="AC99756" s="56"/>
      <c r="AD99756" s="56"/>
      <c r="AE99756" s="56"/>
    </row>
    <row r="99757" spans="1:31" x14ac:dyDescent="0.25">
      <c r="A99757" s="41">
        <v>0</v>
      </c>
      <c r="C99757" s="56"/>
      <c r="AC99757" s="56"/>
      <c r="AD99757" s="56"/>
      <c r="AE99757" s="56"/>
    </row>
    <row r="99758" spans="1:31" x14ac:dyDescent="0.25">
      <c r="A99758" s="41">
        <v>0</v>
      </c>
      <c r="C99758" s="56"/>
      <c r="AC99758" s="56"/>
      <c r="AD99758" s="56"/>
      <c r="AE99758" s="56"/>
    </row>
    <row r="99759" spans="1:31" x14ac:dyDescent="0.25">
      <c r="A99759" s="41">
        <v>0</v>
      </c>
      <c r="C99759" s="56"/>
      <c r="AC99759" s="56"/>
      <c r="AD99759" s="56"/>
      <c r="AE99759" s="56"/>
    </row>
    <row r="99760" spans="1:31" x14ac:dyDescent="0.25">
      <c r="A99760" s="41">
        <v>0</v>
      </c>
      <c r="C99760" s="56"/>
      <c r="AC99760" s="56"/>
      <c r="AD99760" s="56"/>
      <c r="AE99760" s="56"/>
    </row>
    <row r="99761" spans="1:31" x14ac:dyDescent="0.25">
      <c r="A99761" s="41">
        <v>0</v>
      </c>
      <c r="C99761" s="56"/>
      <c r="AC99761" s="56"/>
      <c r="AD99761" s="56"/>
      <c r="AE99761" s="56"/>
    </row>
    <row r="99762" spans="1:31" x14ac:dyDescent="0.25">
      <c r="A99762" s="41">
        <v>0</v>
      </c>
      <c r="C99762" s="56"/>
      <c r="AC99762" s="56"/>
      <c r="AD99762" s="56"/>
      <c r="AE99762" s="56"/>
    </row>
    <row r="99763" spans="1:31" x14ac:dyDescent="0.25">
      <c r="A99763" s="41">
        <v>0</v>
      </c>
      <c r="C99763" s="56"/>
      <c r="AC99763" s="56"/>
      <c r="AD99763" s="56"/>
      <c r="AE99763" s="56"/>
    </row>
    <row r="99764" spans="1:31" x14ac:dyDescent="0.25">
      <c r="A99764" s="41">
        <v>0</v>
      </c>
      <c r="C99764" s="56"/>
      <c r="AC99764" s="56"/>
      <c r="AD99764" s="56"/>
      <c r="AE99764" s="56"/>
    </row>
    <row r="99765" spans="1:31" x14ac:dyDescent="0.25">
      <c r="A99765" s="41">
        <v>0</v>
      </c>
      <c r="C99765" s="56"/>
      <c r="AC99765" s="56"/>
      <c r="AD99765" s="56"/>
      <c r="AE99765" s="56"/>
    </row>
    <row r="99766" spans="1:31" x14ac:dyDescent="0.25">
      <c r="A99766" s="41">
        <v>0</v>
      </c>
      <c r="C99766" s="56"/>
      <c r="AC99766" s="56"/>
      <c r="AD99766" s="56"/>
      <c r="AE99766" s="56"/>
    </row>
    <row r="99767" spans="1:31" x14ac:dyDescent="0.25">
      <c r="A99767" s="41">
        <v>0</v>
      </c>
      <c r="C99767" s="56"/>
      <c r="AC99767" s="56"/>
      <c r="AD99767" s="56"/>
      <c r="AE99767" s="56"/>
    </row>
    <row r="99768" spans="1:31" x14ac:dyDescent="0.25">
      <c r="A99768" s="41">
        <v>0</v>
      </c>
      <c r="C99768" s="56"/>
      <c r="AC99768" s="56"/>
      <c r="AD99768" s="56"/>
      <c r="AE99768" s="56"/>
    </row>
    <row r="99769" spans="1:31" x14ac:dyDescent="0.25">
      <c r="A99769" s="41">
        <v>0</v>
      </c>
      <c r="C99769" s="56"/>
      <c r="AC99769" s="56"/>
      <c r="AD99769" s="56"/>
      <c r="AE99769" s="56"/>
    </row>
    <row r="99770" spans="1:31" x14ac:dyDescent="0.25">
      <c r="A99770" s="41">
        <v>0</v>
      </c>
      <c r="C99770" s="56"/>
      <c r="AC99770" s="56"/>
      <c r="AD99770" s="56"/>
      <c r="AE99770" s="56"/>
    </row>
    <row r="99771" spans="1:31" x14ac:dyDescent="0.25">
      <c r="A99771" s="41">
        <v>0</v>
      </c>
      <c r="C99771" s="56"/>
      <c r="AC99771" s="56"/>
      <c r="AD99771" s="56"/>
      <c r="AE99771" s="56"/>
    </row>
    <row r="99772" spans="1:31" x14ac:dyDescent="0.25">
      <c r="A99772" s="41">
        <v>0</v>
      </c>
      <c r="C99772" s="56"/>
      <c r="AC99772" s="56"/>
      <c r="AD99772" s="56"/>
      <c r="AE99772" s="56"/>
    </row>
    <row r="99773" spans="1:31" x14ac:dyDescent="0.25">
      <c r="A99773" s="41">
        <v>0</v>
      </c>
      <c r="C99773" s="56"/>
      <c r="AC99773" s="56"/>
      <c r="AD99773" s="56"/>
      <c r="AE99773" s="56"/>
    </row>
    <row r="99774" spans="1:31" x14ac:dyDescent="0.25">
      <c r="A99774" s="41">
        <v>0</v>
      </c>
      <c r="C99774" s="56"/>
      <c r="AC99774" s="56"/>
      <c r="AD99774" s="56"/>
      <c r="AE99774" s="56"/>
    </row>
    <row r="99775" spans="1:31" x14ac:dyDescent="0.25">
      <c r="A99775" s="41">
        <v>0</v>
      </c>
      <c r="C99775" s="56"/>
      <c r="AC99775" s="56"/>
      <c r="AD99775" s="56"/>
      <c r="AE99775" s="56"/>
    </row>
    <row r="99776" spans="1:31" x14ac:dyDescent="0.25">
      <c r="A99776" s="41">
        <v>0</v>
      </c>
      <c r="C99776" s="56"/>
      <c r="AC99776" s="56"/>
      <c r="AD99776" s="56"/>
      <c r="AE99776" s="56"/>
    </row>
    <row r="99777" spans="1:31" x14ac:dyDescent="0.25">
      <c r="A99777" s="41">
        <v>0</v>
      </c>
      <c r="C99777" s="56"/>
      <c r="AC99777" s="56"/>
      <c r="AD99777" s="56"/>
      <c r="AE99777" s="56"/>
    </row>
    <row r="99778" spans="1:31" x14ac:dyDescent="0.25">
      <c r="A99778" s="41">
        <v>0</v>
      </c>
      <c r="C99778" s="56"/>
      <c r="AC99778" s="56"/>
      <c r="AD99778" s="56"/>
      <c r="AE99778" s="56"/>
    </row>
    <row r="99779" spans="1:31" x14ac:dyDescent="0.25">
      <c r="A99779" s="41">
        <v>0</v>
      </c>
      <c r="C99779" s="56"/>
      <c r="AC99779" s="56"/>
      <c r="AD99779" s="56"/>
      <c r="AE99779" s="56"/>
    </row>
    <row r="99780" spans="1:31" x14ac:dyDescent="0.25">
      <c r="A99780" s="41">
        <v>0</v>
      </c>
      <c r="C99780" s="56"/>
      <c r="AC99780" s="56"/>
      <c r="AD99780" s="56"/>
      <c r="AE99780" s="56"/>
    </row>
    <row r="99781" spans="1:31" x14ac:dyDescent="0.25">
      <c r="A99781" s="41">
        <v>0</v>
      </c>
      <c r="C99781" s="56"/>
      <c r="AC99781" s="56"/>
      <c r="AD99781" s="56"/>
      <c r="AE99781" s="56"/>
    </row>
    <row r="99782" spans="1:31" x14ac:dyDescent="0.25">
      <c r="A99782" s="41">
        <v>0</v>
      </c>
      <c r="C99782" s="56"/>
      <c r="AC99782" s="56"/>
      <c r="AD99782" s="56"/>
      <c r="AE99782" s="56"/>
    </row>
    <row r="99783" spans="1:31" x14ac:dyDescent="0.25">
      <c r="A99783" s="41">
        <v>0</v>
      </c>
      <c r="C99783" s="56"/>
      <c r="AC99783" s="56"/>
      <c r="AD99783" s="56"/>
      <c r="AE99783" s="56"/>
    </row>
    <row r="99784" spans="1:31" x14ac:dyDescent="0.25">
      <c r="A99784" s="41">
        <v>0</v>
      </c>
      <c r="C99784" s="56"/>
      <c r="AC99784" s="56"/>
      <c r="AD99784" s="56"/>
      <c r="AE99784" s="56"/>
    </row>
    <row r="99785" spans="1:31" x14ac:dyDescent="0.25">
      <c r="A99785" s="41">
        <v>0</v>
      </c>
      <c r="C99785" s="56"/>
      <c r="AC99785" s="56"/>
      <c r="AD99785" s="56"/>
      <c r="AE99785" s="56"/>
    </row>
    <row r="99786" spans="1:31" x14ac:dyDescent="0.25">
      <c r="A99786" s="41">
        <v>0</v>
      </c>
      <c r="C99786" s="56"/>
      <c r="AC99786" s="56"/>
      <c r="AD99786" s="56"/>
      <c r="AE99786" s="56"/>
    </row>
    <row r="99787" spans="1:31" x14ac:dyDescent="0.25">
      <c r="A99787" s="41">
        <v>0</v>
      </c>
      <c r="C99787" s="56"/>
      <c r="AC99787" s="56"/>
      <c r="AD99787" s="56"/>
      <c r="AE99787" s="56"/>
    </row>
    <row r="99788" spans="1:31" x14ac:dyDescent="0.25">
      <c r="A99788" s="41">
        <v>0</v>
      </c>
      <c r="C99788" s="56"/>
      <c r="AC99788" s="56"/>
      <c r="AD99788" s="56"/>
      <c r="AE99788" s="56"/>
    </row>
    <row r="99789" spans="1:31" x14ac:dyDescent="0.25">
      <c r="A99789" s="41">
        <v>0</v>
      </c>
      <c r="C99789" s="56"/>
      <c r="AC99789" s="56"/>
      <c r="AD99789" s="56"/>
      <c r="AE99789" s="56"/>
    </row>
    <row r="99790" spans="1:31" x14ac:dyDescent="0.25">
      <c r="A99790" s="41">
        <v>0</v>
      </c>
      <c r="C99790" s="56"/>
      <c r="AC99790" s="56"/>
      <c r="AD99790" s="56"/>
      <c r="AE99790" s="56"/>
    </row>
    <row r="99791" spans="1:31" x14ac:dyDescent="0.25">
      <c r="A99791" s="41">
        <v>0</v>
      </c>
      <c r="C99791" s="56"/>
      <c r="AC99791" s="56"/>
      <c r="AD99791" s="56"/>
      <c r="AE99791" s="56"/>
    </row>
    <row r="99792" spans="1:31" x14ac:dyDescent="0.25">
      <c r="A99792" s="41">
        <v>0</v>
      </c>
      <c r="C99792" s="56"/>
      <c r="AC99792" s="56"/>
      <c r="AD99792" s="56"/>
      <c r="AE99792" s="56"/>
    </row>
    <row r="99793" spans="1:31" x14ac:dyDescent="0.25">
      <c r="A99793" s="41">
        <v>0</v>
      </c>
      <c r="C99793" s="56"/>
      <c r="AC99793" s="56"/>
      <c r="AD99793" s="56"/>
      <c r="AE99793" s="56"/>
    </row>
    <row r="99794" spans="1:31" x14ac:dyDescent="0.25">
      <c r="A99794" s="41">
        <v>0</v>
      </c>
      <c r="C99794" s="56"/>
      <c r="AC99794" s="56"/>
      <c r="AD99794" s="56"/>
      <c r="AE99794" s="56"/>
    </row>
    <row r="99795" spans="1:31" x14ac:dyDescent="0.25">
      <c r="A99795" s="41">
        <v>0</v>
      </c>
      <c r="C99795" s="56"/>
      <c r="AC99795" s="56"/>
      <c r="AD99795" s="56"/>
      <c r="AE99795" s="56"/>
    </row>
    <row r="99796" spans="1:31" x14ac:dyDescent="0.25">
      <c r="A99796" s="41">
        <v>0</v>
      </c>
      <c r="C99796" s="56"/>
      <c r="AC99796" s="56"/>
      <c r="AD99796" s="56"/>
      <c r="AE99796" s="56"/>
    </row>
    <row r="99797" spans="1:31" x14ac:dyDescent="0.25">
      <c r="A99797" s="41">
        <v>0</v>
      </c>
      <c r="C99797" s="56"/>
      <c r="AC99797" s="56"/>
      <c r="AD99797" s="56"/>
      <c r="AE99797" s="56"/>
    </row>
    <row r="99798" spans="1:31" x14ac:dyDescent="0.25">
      <c r="A99798" s="41">
        <v>11591</v>
      </c>
      <c r="C99798" s="56"/>
      <c r="AC99798" s="56"/>
      <c r="AD99798" s="56"/>
      <c r="AE99798" s="56"/>
    </row>
    <row r="99799" spans="1:31" x14ac:dyDescent="0.25">
      <c r="A99799" s="41">
        <v>0</v>
      </c>
      <c r="C99799" s="56"/>
      <c r="AC99799" s="56"/>
      <c r="AD99799" s="56"/>
      <c r="AE99799" s="56"/>
    </row>
    <row r="99800" spans="1:31" x14ac:dyDescent="0.25">
      <c r="A99800" s="41">
        <v>0</v>
      </c>
      <c r="C99800" s="56"/>
      <c r="AC99800" s="56"/>
      <c r="AD99800" s="56"/>
      <c r="AE99800" s="56"/>
    </row>
    <row r="99801" spans="1:31" x14ac:dyDescent="0.25">
      <c r="A99801" s="41">
        <v>0</v>
      </c>
      <c r="C99801" s="56"/>
      <c r="AC99801" s="56"/>
      <c r="AD99801" s="56"/>
      <c r="AE99801" s="56"/>
    </row>
    <row r="99802" spans="1:31" x14ac:dyDescent="0.25">
      <c r="A99802" s="41">
        <v>0</v>
      </c>
      <c r="C99802" s="56"/>
      <c r="AC99802" s="56"/>
      <c r="AD99802" s="56"/>
      <c r="AE99802" s="56"/>
    </row>
    <row r="99803" spans="1:31" x14ac:dyDescent="0.25">
      <c r="A99803" s="41">
        <v>0</v>
      </c>
      <c r="C99803" s="56"/>
      <c r="AC99803" s="56"/>
      <c r="AD99803" s="56"/>
      <c r="AE99803" s="56"/>
    </row>
    <row r="99804" spans="1:31" x14ac:dyDescent="0.25">
      <c r="A99804" s="41">
        <v>0</v>
      </c>
      <c r="C99804" s="56"/>
      <c r="AC99804" s="56"/>
      <c r="AD99804" s="56"/>
      <c r="AE99804" s="56"/>
    </row>
    <row r="99805" spans="1:31" x14ac:dyDescent="0.25">
      <c r="A99805" s="41">
        <v>0</v>
      </c>
      <c r="C99805" s="56"/>
      <c r="AC99805" s="56"/>
      <c r="AD99805" s="56"/>
      <c r="AE99805" s="56"/>
    </row>
    <row r="99806" spans="1:31" x14ac:dyDescent="0.25">
      <c r="A99806" s="41">
        <v>0</v>
      </c>
      <c r="C99806" s="56"/>
      <c r="AC99806" s="56"/>
      <c r="AD99806" s="56"/>
      <c r="AE99806" s="56"/>
    </row>
    <row r="99807" spans="1:31" x14ac:dyDescent="0.25">
      <c r="A99807" s="41">
        <v>0</v>
      </c>
      <c r="C99807" s="56"/>
      <c r="AC99807" s="56"/>
      <c r="AD99807" s="56"/>
      <c r="AE99807" s="56"/>
    </row>
    <row r="99808" spans="1:31" x14ac:dyDescent="0.25">
      <c r="A99808" s="41">
        <v>0</v>
      </c>
      <c r="C99808" s="56"/>
      <c r="AC99808" s="56"/>
      <c r="AD99808" s="56"/>
      <c r="AE99808" s="56"/>
    </row>
    <row r="99809" spans="1:31" x14ac:dyDescent="0.25">
      <c r="A99809" s="41">
        <v>0</v>
      </c>
      <c r="C99809" s="56"/>
      <c r="AC99809" s="56"/>
      <c r="AD99809" s="56"/>
      <c r="AE99809" s="56"/>
    </row>
    <row r="99810" spans="1:31" x14ac:dyDescent="0.25">
      <c r="A99810" s="41">
        <v>0</v>
      </c>
      <c r="C99810" s="56"/>
      <c r="AC99810" s="56"/>
      <c r="AD99810" s="56"/>
      <c r="AE99810" s="56"/>
    </row>
    <row r="99811" spans="1:31" x14ac:dyDescent="0.25">
      <c r="A99811" s="41">
        <v>0</v>
      </c>
      <c r="C99811" s="56"/>
      <c r="AC99811" s="56"/>
      <c r="AD99811" s="56"/>
      <c r="AE99811" s="56"/>
    </row>
    <row r="99812" spans="1:31" x14ac:dyDescent="0.25">
      <c r="A99812" s="41">
        <v>0</v>
      </c>
      <c r="C99812" s="56"/>
      <c r="AC99812" s="56"/>
      <c r="AD99812" s="56"/>
      <c r="AE99812" s="56"/>
    </row>
    <row r="99813" spans="1:31" x14ac:dyDescent="0.25">
      <c r="A99813" s="41">
        <v>0</v>
      </c>
      <c r="C99813" s="56"/>
      <c r="AC99813" s="56"/>
      <c r="AD99813" s="56"/>
      <c r="AE99813" s="56"/>
    </row>
    <row r="99814" spans="1:31" x14ac:dyDescent="0.25">
      <c r="A99814" s="41">
        <v>0</v>
      </c>
      <c r="C99814" s="56"/>
      <c r="AC99814" s="56"/>
      <c r="AD99814" s="56"/>
      <c r="AE99814" s="56"/>
    </row>
    <row r="99815" spans="1:31" x14ac:dyDescent="0.25">
      <c r="A99815" s="41">
        <v>0</v>
      </c>
      <c r="C99815" s="56"/>
      <c r="AC99815" s="56"/>
      <c r="AD99815" s="56"/>
      <c r="AE99815" s="56"/>
    </row>
    <row r="99816" spans="1:31" x14ac:dyDescent="0.25">
      <c r="A99816" s="41">
        <v>0</v>
      </c>
      <c r="C99816" s="56"/>
      <c r="AC99816" s="56"/>
      <c r="AD99816" s="56"/>
      <c r="AE99816" s="56"/>
    </row>
    <row r="99817" spans="1:31" x14ac:dyDescent="0.25">
      <c r="A99817" s="41">
        <v>0</v>
      </c>
      <c r="C99817" s="56"/>
      <c r="AC99817" s="56"/>
      <c r="AD99817" s="56"/>
      <c r="AE99817" s="56"/>
    </row>
    <row r="99818" spans="1:31" x14ac:dyDescent="0.25">
      <c r="A99818" s="41">
        <v>0</v>
      </c>
      <c r="C99818" s="56"/>
      <c r="AC99818" s="56"/>
      <c r="AD99818" s="56"/>
      <c r="AE99818" s="56"/>
    </row>
    <row r="99819" spans="1:31" x14ac:dyDescent="0.25">
      <c r="A99819" s="41">
        <v>0</v>
      </c>
      <c r="C99819" s="56"/>
      <c r="AC99819" s="56"/>
      <c r="AD99819" s="56"/>
      <c r="AE99819" s="56"/>
    </row>
    <row r="99820" spans="1:31" x14ac:dyDescent="0.25">
      <c r="A99820" s="41">
        <v>0</v>
      </c>
      <c r="C99820" s="56"/>
      <c r="AC99820" s="56"/>
      <c r="AD99820" s="56"/>
      <c r="AE99820" s="56"/>
    </row>
    <row r="99821" spans="1:31" x14ac:dyDescent="0.25">
      <c r="A99821" s="41">
        <v>0</v>
      </c>
      <c r="C99821" s="56"/>
      <c r="AC99821" s="56"/>
      <c r="AD99821" s="56"/>
      <c r="AE99821" s="56"/>
    </row>
    <row r="99822" spans="1:31" x14ac:dyDescent="0.25">
      <c r="A99822" s="41">
        <v>0</v>
      </c>
      <c r="C99822" s="56"/>
      <c r="AC99822" s="56"/>
      <c r="AD99822" s="56"/>
      <c r="AE99822" s="56"/>
    </row>
    <row r="99823" spans="1:31" x14ac:dyDescent="0.25">
      <c r="A99823" s="41">
        <v>0</v>
      </c>
      <c r="C99823" s="56"/>
      <c r="AC99823" s="56"/>
      <c r="AD99823" s="56"/>
      <c r="AE99823" s="56"/>
    </row>
    <row r="99824" spans="1:31" x14ac:dyDescent="0.25">
      <c r="A99824" s="41">
        <v>0</v>
      </c>
      <c r="C99824" s="56"/>
      <c r="AC99824" s="56"/>
      <c r="AD99824" s="56"/>
      <c r="AE99824" s="56"/>
    </row>
    <row r="99825" spans="1:31" x14ac:dyDescent="0.25">
      <c r="A99825" s="41">
        <v>0</v>
      </c>
      <c r="C99825" s="56"/>
      <c r="AC99825" s="56"/>
      <c r="AD99825" s="56"/>
      <c r="AE99825" s="56"/>
    </row>
    <row r="99826" spans="1:31" x14ac:dyDescent="0.25">
      <c r="A99826" s="41">
        <v>0</v>
      </c>
      <c r="C99826" s="56"/>
      <c r="AC99826" s="56"/>
      <c r="AD99826" s="56"/>
      <c r="AE99826" s="56"/>
    </row>
    <row r="99827" spans="1:31" x14ac:dyDescent="0.25">
      <c r="A99827" s="41">
        <v>0</v>
      </c>
      <c r="C99827" s="56"/>
      <c r="AC99827" s="56"/>
      <c r="AD99827" s="56"/>
      <c r="AE99827" s="56"/>
    </row>
    <row r="99828" spans="1:31" x14ac:dyDescent="0.25">
      <c r="A99828" s="41">
        <v>54</v>
      </c>
      <c r="C99828" s="56"/>
      <c r="AC99828" s="56"/>
      <c r="AD99828" s="56"/>
      <c r="AE99828" s="56"/>
    </row>
    <row r="99829" spans="1:31" x14ac:dyDescent="0.25">
      <c r="A99829" s="41">
        <v>0</v>
      </c>
      <c r="C99829" s="56"/>
      <c r="AC99829" s="56"/>
      <c r="AD99829" s="56"/>
      <c r="AE99829" s="56"/>
    </row>
    <row r="99830" spans="1:31" x14ac:dyDescent="0.25">
      <c r="A99830" s="41">
        <v>0</v>
      </c>
      <c r="C99830" s="56"/>
      <c r="AC99830" s="56"/>
      <c r="AD99830" s="56"/>
      <c r="AE99830" s="56"/>
    </row>
    <row r="99831" spans="1:31" x14ac:dyDescent="0.25">
      <c r="A99831" s="41">
        <v>0</v>
      </c>
      <c r="C99831" s="56"/>
      <c r="AC99831" s="56"/>
      <c r="AD99831" s="56"/>
      <c r="AE99831" s="56"/>
    </row>
    <row r="99832" spans="1:31" x14ac:dyDescent="0.25">
      <c r="A99832" s="41">
        <v>0</v>
      </c>
      <c r="C99832" s="56"/>
      <c r="AC99832" s="56"/>
      <c r="AD99832" s="56"/>
      <c r="AE99832" s="56"/>
    </row>
    <row r="99833" spans="1:31" x14ac:dyDescent="0.25">
      <c r="A99833" s="41">
        <v>0</v>
      </c>
      <c r="C99833" s="56"/>
      <c r="AC99833" s="56"/>
      <c r="AD99833" s="56"/>
      <c r="AE99833" s="56"/>
    </row>
    <row r="99834" spans="1:31" x14ac:dyDescent="0.25">
      <c r="A99834" s="41">
        <v>0</v>
      </c>
      <c r="C99834" s="56"/>
      <c r="AC99834" s="56"/>
      <c r="AD99834" s="56"/>
      <c r="AE99834" s="56"/>
    </row>
    <row r="99835" spans="1:31" x14ac:dyDescent="0.25">
      <c r="A99835" s="41">
        <v>115764</v>
      </c>
      <c r="C99835" s="56"/>
      <c r="AC99835" s="56"/>
      <c r="AD99835" s="56"/>
      <c r="AE99835" s="56"/>
    </row>
    <row r="99836" spans="1:31" x14ac:dyDescent="0.25">
      <c r="A99836" s="41">
        <v>0</v>
      </c>
      <c r="C99836" s="56"/>
      <c r="AC99836" s="56"/>
      <c r="AD99836" s="56"/>
      <c r="AE99836" s="56"/>
    </row>
    <row r="99837" spans="1:31" x14ac:dyDescent="0.25">
      <c r="A99837" s="41">
        <v>0</v>
      </c>
      <c r="C99837" s="56"/>
      <c r="AC99837" s="56"/>
      <c r="AD99837" s="56"/>
      <c r="AE99837" s="56"/>
    </row>
    <row r="99838" spans="1:31" x14ac:dyDescent="0.25">
      <c r="A99838" s="41">
        <v>0</v>
      </c>
      <c r="C99838" s="56"/>
      <c r="AC99838" s="56"/>
      <c r="AD99838" s="56"/>
      <c r="AE99838" s="56"/>
    </row>
    <row r="99839" spans="1:31" x14ac:dyDescent="0.25">
      <c r="A99839" s="41">
        <v>0</v>
      </c>
      <c r="C99839" s="56"/>
      <c r="AC99839" s="56"/>
      <c r="AD99839" s="56"/>
      <c r="AE99839" s="56"/>
    </row>
    <row r="99840" spans="1:31" x14ac:dyDescent="0.25">
      <c r="A99840" s="41">
        <v>0</v>
      </c>
      <c r="C99840" s="56"/>
      <c r="AC99840" s="56"/>
      <c r="AD99840" s="56"/>
      <c r="AE99840" s="56"/>
    </row>
    <row r="99841" spans="1:31" x14ac:dyDescent="0.25">
      <c r="A99841" s="41">
        <v>0</v>
      </c>
      <c r="C99841" s="56"/>
      <c r="AC99841" s="56"/>
      <c r="AD99841" s="56"/>
      <c r="AE99841" s="56"/>
    </row>
    <row r="99842" spans="1:31" x14ac:dyDescent="0.25">
      <c r="A99842" s="41">
        <v>0</v>
      </c>
      <c r="C99842" s="56"/>
      <c r="AC99842" s="56"/>
      <c r="AD99842" s="56"/>
      <c r="AE99842" s="56"/>
    </row>
    <row r="99843" spans="1:31" x14ac:dyDescent="0.25">
      <c r="A99843" s="41">
        <v>0</v>
      </c>
      <c r="C99843" s="56"/>
      <c r="AC99843" s="56"/>
      <c r="AD99843" s="56"/>
      <c r="AE99843" s="56"/>
    </row>
    <row r="99844" spans="1:31" x14ac:dyDescent="0.25">
      <c r="A99844" s="41">
        <v>0</v>
      </c>
      <c r="C99844" s="56"/>
      <c r="AC99844" s="56"/>
      <c r="AD99844" s="56"/>
      <c r="AE99844" s="56"/>
    </row>
    <row r="99845" spans="1:31" x14ac:dyDescent="0.25">
      <c r="A99845" s="41">
        <v>0</v>
      </c>
      <c r="C99845" s="56"/>
      <c r="AC99845" s="56"/>
      <c r="AD99845" s="56"/>
      <c r="AE99845" s="56"/>
    </row>
    <row r="99846" spans="1:31" x14ac:dyDescent="0.25">
      <c r="A99846" s="41">
        <v>0</v>
      </c>
      <c r="C99846" s="56"/>
      <c r="AC99846" s="56"/>
      <c r="AD99846" s="56"/>
      <c r="AE99846" s="56"/>
    </row>
    <row r="99847" spans="1:31" x14ac:dyDescent="0.25">
      <c r="A99847" s="41">
        <v>0</v>
      </c>
      <c r="C99847" s="56"/>
      <c r="AC99847" s="56"/>
      <c r="AD99847" s="56"/>
      <c r="AE99847" s="56"/>
    </row>
    <row r="99848" spans="1:31" x14ac:dyDescent="0.25">
      <c r="A99848" s="41">
        <v>0</v>
      </c>
      <c r="C99848" s="56"/>
      <c r="AC99848" s="56"/>
      <c r="AD99848" s="56"/>
      <c r="AE99848" s="56"/>
    </row>
    <row r="99849" spans="1:31" x14ac:dyDescent="0.25">
      <c r="A99849" s="41">
        <v>0</v>
      </c>
      <c r="C99849" s="56"/>
      <c r="AC99849" s="56"/>
      <c r="AD99849" s="56"/>
      <c r="AE99849" s="56"/>
    </row>
    <row r="99850" spans="1:31" x14ac:dyDescent="0.25">
      <c r="A99850" s="41">
        <v>0</v>
      </c>
      <c r="C99850" s="56"/>
      <c r="AC99850" s="56"/>
      <c r="AD99850" s="56"/>
      <c r="AE99850" s="56"/>
    </row>
    <row r="99851" spans="1:31" x14ac:dyDescent="0.25">
      <c r="A99851" s="41">
        <v>0</v>
      </c>
      <c r="C99851" s="56"/>
      <c r="AC99851" s="56"/>
      <c r="AD99851" s="56"/>
      <c r="AE99851" s="56"/>
    </row>
    <row r="99852" spans="1:31" x14ac:dyDescent="0.25">
      <c r="A99852" s="41">
        <v>0</v>
      </c>
      <c r="C99852" s="56"/>
      <c r="AC99852" s="56"/>
      <c r="AD99852" s="56"/>
      <c r="AE99852" s="56"/>
    </row>
    <row r="99853" spans="1:31" x14ac:dyDescent="0.25">
      <c r="A99853" s="41">
        <v>0</v>
      </c>
      <c r="C99853" s="56"/>
      <c r="AC99853" s="56"/>
      <c r="AD99853" s="56"/>
      <c r="AE99853" s="56"/>
    </row>
    <row r="99854" spans="1:31" x14ac:dyDescent="0.25">
      <c r="A99854" s="41">
        <v>0</v>
      </c>
      <c r="C99854" s="56"/>
      <c r="AC99854" s="56"/>
      <c r="AD99854" s="56"/>
      <c r="AE99854" s="56"/>
    </row>
    <row r="99855" spans="1:31" x14ac:dyDescent="0.25">
      <c r="A99855" s="41">
        <v>0</v>
      </c>
      <c r="C99855" s="56"/>
      <c r="AC99855" s="56"/>
      <c r="AD99855" s="56"/>
      <c r="AE99855" s="56"/>
    </row>
    <row r="99856" spans="1:31" x14ac:dyDescent="0.25">
      <c r="A99856" s="41">
        <v>0</v>
      </c>
      <c r="C99856" s="56"/>
      <c r="AC99856" s="56"/>
      <c r="AD99856" s="56"/>
      <c r="AE99856" s="56"/>
    </row>
    <row r="99857" spans="1:31" x14ac:dyDescent="0.25">
      <c r="A99857" s="41">
        <v>0</v>
      </c>
      <c r="C99857" s="56"/>
      <c r="AC99857" s="56"/>
      <c r="AD99857" s="56"/>
      <c r="AE99857" s="56"/>
    </row>
    <row r="99858" spans="1:31" x14ac:dyDescent="0.25">
      <c r="A99858" s="41">
        <v>0</v>
      </c>
      <c r="C99858" s="56"/>
      <c r="AC99858" s="56"/>
      <c r="AD99858" s="56"/>
      <c r="AE99858" s="56"/>
    </row>
    <row r="99859" spans="1:31" x14ac:dyDescent="0.25">
      <c r="A99859" s="41">
        <v>0</v>
      </c>
      <c r="C99859" s="56"/>
      <c r="AC99859" s="56"/>
      <c r="AD99859" s="56"/>
      <c r="AE99859" s="56"/>
    </row>
    <row r="99860" spans="1:31" x14ac:dyDescent="0.25">
      <c r="A99860" s="41">
        <v>0</v>
      </c>
      <c r="C99860" s="56"/>
      <c r="AC99860" s="56"/>
      <c r="AD99860" s="56"/>
      <c r="AE99860" s="56"/>
    </row>
    <row r="99861" spans="1:31" x14ac:dyDescent="0.25">
      <c r="A99861" s="41">
        <v>0</v>
      </c>
      <c r="C99861" s="56"/>
      <c r="AC99861" s="56"/>
      <c r="AD99861" s="56"/>
      <c r="AE99861" s="56"/>
    </row>
    <row r="99862" spans="1:31" x14ac:dyDescent="0.25">
      <c r="A99862" s="41">
        <v>0</v>
      </c>
      <c r="C99862" s="56"/>
      <c r="AC99862" s="56"/>
      <c r="AD99862" s="56"/>
      <c r="AE99862" s="56"/>
    </row>
    <row r="99863" spans="1:31" x14ac:dyDescent="0.25">
      <c r="A99863" s="41">
        <v>0</v>
      </c>
      <c r="C99863" s="56"/>
      <c r="AC99863" s="56"/>
      <c r="AD99863" s="56"/>
      <c r="AE99863" s="56"/>
    </row>
    <row r="99864" spans="1:31" x14ac:dyDescent="0.25">
      <c r="A99864" s="41">
        <v>0</v>
      </c>
      <c r="C99864" s="56"/>
      <c r="AC99864" s="56"/>
      <c r="AD99864" s="56"/>
      <c r="AE99864" s="56"/>
    </row>
    <row r="99865" spans="1:31" x14ac:dyDescent="0.25">
      <c r="A99865" s="41">
        <v>0</v>
      </c>
      <c r="C99865" s="56"/>
      <c r="AC99865" s="56"/>
      <c r="AD99865" s="56"/>
      <c r="AE99865" s="56"/>
    </row>
    <row r="99866" spans="1:31" x14ac:dyDescent="0.25">
      <c r="A99866" s="41">
        <v>0</v>
      </c>
      <c r="C99866" s="56"/>
      <c r="AC99866" s="56"/>
      <c r="AD99866" s="56"/>
      <c r="AE99866" s="56"/>
    </row>
    <row r="99867" spans="1:31" x14ac:dyDescent="0.25">
      <c r="A99867" s="41">
        <v>0</v>
      </c>
      <c r="C99867" s="56"/>
      <c r="AC99867" s="56"/>
      <c r="AD99867" s="56"/>
      <c r="AE99867" s="56"/>
    </row>
    <row r="99868" spans="1:31" x14ac:dyDescent="0.25">
      <c r="A99868" s="41">
        <v>0</v>
      </c>
      <c r="C99868" s="56"/>
      <c r="AC99868" s="56"/>
      <c r="AD99868" s="56"/>
      <c r="AE99868" s="56"/>
    </row>
    <row r="99869" spans="1:31" x14ac:dyDescent="0.25">
      <c r="A99869" s="41">
        <v>0</v>
      </c>
      <c r="C99869" s="56"/>
      <c r="AC99869" s="56"/>
      <c r="AD99869" s="56"/>
      <c r="AE99869" s="56"/>
    </row>
    <row r="99870" spans="1:31" x14ac:dyDescent="0.25">
      <c r="A99870" s="41">
        <v>0</v>
      </c>
      <c r="C99870" s="56"/>
      <c r="AC99870" s="56"/>
      <c r="AD99870" s="56"/>
      <c r="AE99870" s="56"/>
    </row>
    <row r="99871" spans="1:31" x14ac:dyDescent="0.25">
      <c r="A99871" s="41">
        <v>0</v>
      </c>
      <c r="C99871" s="56"/>
      <c r="AC99871" s="56"/>
      <c r="AD99871" s="56"/>
      <c r="AE99871" s="56"/>
    </row>
    <row r="99872" spans="1:31" x14ac:dyDescent="0.25">
      <c r="A99872" s="41">
        <v>0</v>
      </c>
      <c r="C99872" s="56"/>
      <c r="AC99872" s="56"/>
      <c r="AD99872" s="56"/>
      <c r="AE99872" s="56"/>
    </row>
    <row r="99873" spans="1:31" x14ac:dyDescent="0.25">
      <c r="A99873" s="41">
        <v>0</v>
      </c>
      <c r="C99873" s="56"/>
      <c r="AC99873" s="56"/>
      <c r="AD99873" s="56"/>
      <c r="AE99873" s="56"/>
    </row>
    <row r="99874" spans="1:31" x14ac:dyDescent="0.25">
      <c r="A99874" s="41">
        <v>0</v>
      </c>
      <c r="C99874" s="56"/>
      <c r="AC99874" s="56"/>
      <c r="AD99874" s="56"/>
      <c r="AE99874" s="56"/>
    </row>
    <row r="99875" spans="1:31" x14ac:dyDescent="0.25">
      <c r="A99875" s="41">
        <v>0</v>
      </c>
      <c r="C99875" s="56"/>
      <c r="AC99875" s="56"/>
      <c r="AD99875" s="56"/>
      <c r="AE99875" s="56"/>
    </row>
    <row r="99876" spans="1:31" x14ac:dyDescent="0.25">
      <c r="A99876" s="41">
        <v>0</v>
      </c>
      <c r="C99876" s="56"/>
      <c r="AC99876" s="56"/>
      <c r="AD99876" s="56"/>
      <c r="AE99876" s="56"/>
    </row>
    <row r="99877" spans="1:31" x14ac:dyDescent="0.25">
      <c r="A99877" s="41">
        <v>0</v>
      </c>
      <c r="C99877" s="56"/>
      <c r="AC99877" s="56"/>
      <c r="AD99877" s="56"/>
      <c r="AE99877" s="56"/>
    </row>
    <row r="99878" spans="1:31" x14ac:dyDescent="0.25">
      <c r="A99878" s="41">
        <v>0</v>
      </c>
      <c r="C99878" s="56"/>
      <c r="AC99878" s="56"/>
      <c r="AD99878" s="56"/>
      <c r="AE99878" s="56"/>
    </row>
    <row r="99879" spans="1:31" x14ac:dyDescent="0.25">
      <c r="A99879" s="41">
        <v>0</v>
      </c>
      <c r="C99879" s="56"/>
      <c r="AC99879" s="56"/>
      <c r="AD99879" s="56"/>
      <c r="AE99879" s="56"/>
    </row>
    <row r="99880" spans="1:31" x14ac:dyDescent="0.25">
      <c r="A99880" s="41">
        <v>0</v>
      </c>
      <c r="C99880" s="56"/>
      <c r="AC99880" s="56"/>
      <c r="AD99880" s="56"/>
      <c r="AE99880" s="56"/>
    </row>
    <row r="99881" spans="1:31" x14ac:dyDescent="0.25">
      <c r="A99881" s="41">
        <v>0</v>
      </c>
      <c r="C99881" s="56"/>
      <c r="AC99881" s="56"/>
      <c r="AD99881" s="56"/>
      <c r="AE99881" s="56"/>
    </row>
    <row r="99882" spans="1:31" x14ac:dyDescent="0.25">
      <c r="A99882" s="41">
        <v>0</v>
      </c>
      <c r="C99882" s="56"/>
      <c r="AC99882" s="56"/>
      <c r="AD99882" s="56"/>
      <c r="AE99882" s="56"/>
    </row>
    <row r="99883" spans="1:31" x14ac:dyDescent="0.25">
      <c r="A99883" s="41">
        <v>0</v>
      </c>
      <c r="C99883" s="56"/>
      <c r="AC99883" s="56"/>
      <c r="AD99883" s="56"/>
      <c r="AE99883" s="56"/>
    </row>
    <row r="99884" spans="1:31" x14ac:dyDescent="0.25">
      <c r="A99884" s="41">
        <v>0</v>
      </c>
      <c r="C99884" s="56"/>
      <c r="AC99884" s="56"/>
      <c r="AD99884" s="56"/>
      <c r="AE99884" s="56"/>
    </row>
    <row r="99885" spans="1:31" x14ac:dyDescent="0.25">
      <c r="A99885" s="41">
        <v>0</v>
      </c>
      <c r="C99885" s="56"/>
      <c r="AC99885" s="56"/>
      <c r="AD99885" s="56"/>
      <c r="AE99885" s="56"/>
    </row>
    <row r="99886" spans="1:31" x14ac:dyDescent="0.25">
      <c r="A99886" s="41">
        <v>0</v>
      </c>
      <c r="C99886" s="56"/>
      <c r="AC99886" s="56"/>
      <c r="AD99886" s="56"/>
      <c r="AE99886" s="56"/>
    </row>
    <row r="99887" spans="1:31" x14ac:dyDescent="0.25">
      <c r="A99887" s="41">
        <v>0</v>
      </c>
      <c r="C99887" s="56"/>
      <c r="AC99887" s="56"/>
      <c r="AD99887" s="56"/>
      <c r="AE99887" s="56"/>
    </row>
    <row r="99888" spans="1:31" x14ac:dyDescent="0.25">
      <c r="A99888" s="41">
        <v>0</v>
      </c>
      <c r="C99888" s="56"/>
      <c r="AC99888" s="56"/>
      <c r="AD99888" s="56"/>
      <c r="AE99888" s="56"/>
    </row>
    <row r="99889" spans="1:31" x14ac:dyDescent="0.25">
      <c r="A99889" s="41">
        <v>0</v>
      </c>
      <c r="C99889" s="56"/>
      <c r="AC99889" s="56"/>
      <c r="AD99889" s="56"/>
      <c r="AE99889" s="56"/>
    </row>
    <row r="99890" spans="1:31" x14ac:dyDescent="0.25">
      <c r="A99890" s="41">
        <v>0</v>
      </c>
      <c r="C99890" s="56"/>
      <c r="AC99890" s="56"/>
      <c r="AD99890" s="56"/>
      <c r="AE99890" s="56"/>
    </row>
    <row r="99891" spans="1:31" x14ac:dyDescent="0.25">
      <c r="A99891" s="41">
        <v>0</v>
      </c>
      <c r="C99891" s="56"/>
      <c r="AC99891" s="56"/>
      <c r="AD99891" s="56"/>
      <c r="AE99891" s="56"/>
    </row>
    <row r="99892" spans="1:31" x14ac:dyDescent="0.25">
      <c r="A99892" s="41">
        <v>0</v>
      </c>
      <c r="C99892" s="56"/>
      <c r="AC99892" s="56"/>
      <c r="AD99892" s="56"/>
      <c r="AE99892" s="56"/>
    </row>
    <row r="99893" spans="1:31" x14ac:dyDescent="0.25">
      <c r="A99893" s="41">
        <v>0</v>
      </c>
      <c r="C99893" s="56"/>
      <c r="AC99893" s="56"/>
      <c r="AD99893" s="56"/>
      <c r="AE99893" s="56"/>
    </row>
    <row r="99894" spans="1:31" x14ac:dyDescent="0.25">
      <c r="A99894" s="41">
        <v>0</v>
      </c>
      <c r="C99894" s="56"/>
      <c r="AC99894" s="56"/>
      <c r="AD99894" s="56"/>
      <c r="AE99894" s="56"/>
    </row>
    <row r="99895" spans="1:31" x14ac:dyDescent="0.25">
      <c r="A99895" s="41">
        <v>0</v>
      </c>
      <c r="C99895" s="56"/>
      <c r="AC99895" s="56"/>
      <c r="AD99895" s="56"/>
      <c r="AE99895" s="56"/>
    </row>
    <row r="99896" spans="1:31" x14ac:dyDescent="0.25">
      <c r="A99896" s="41">
        <v>0</v>
      </c>
      <c r="C99896" s="56"/>
      <c r="AC99896" s="56"/>
      <c r="AD99896" s="56"/>
      <c r="AE99896" s="56"/>
    </row>
    <row r="99897" spans="1:31" x14ac:dyDescent="0.25">
      <c r="A99897" s="41">
        <v>0</v>
      </c>
      <c r="C99897" s="56"/>
      <c r="AC99897" s="56"/>
      <c r="AD99897" s="56"/>
      <c r="AE99897" s="56"/>
    </row>
    <row r="99898" spans="1:31" x14ac:dyDescent="0.25">
      <c r="A99898" s="41">
        <v>0</v>
      </c>
      <c r="C99898" s="56"/>
      <c r="AC99898" s="56"/>
      <c r="AD99898" s="56"/>
      <c r="AE99898" s="56"/>
    </row>
    <row r="99899" spans="1:31" x14ac:dyDescent="0.25">
      <c r="A99899" s="41">
        <v>0</v>
      </c>
      <c r="C99899" s="56"/>
      <c r="AC99899" s="56"/>
      <c r="AD99899" s="56"/>
      <c r="AE99899" s="56"/>
    </row>
    <row r="99900" spans="1:31" x14ac:dyDescent="0.25">
      <c r="A99900" s="41">
        <v>0</v>
      </c>
      <c r="C99900" s="56"/>
      <c r="AC99900" s="56"/>
      <c r="AD99900" s="56"/>
      <c r="AE99900" s="56"/>
    </row>
    <row r="99901" spans="1:31" x14ac:dyDescent="0.25">
      <c r="A99901" s="41">
        <v>0</v>
      </c>
      <c r="C99901" s="56"/>
      <c r="AC99901" s="56"/>
      <c r="AD99901" s="56"/>
      <c r="AE99901" s="56"/>
    </row>
    <row r="99902" spans="1:31" x14ac:dyDescent="0.25">
      <c r="A99902" s="41">
        <v>0</v>
      </c>
      <c r="C99902" s="56"/>
      <c r="AC99902" s="56"/>
      <c r="AD99902" s="56"/>
      <c r="AE99902" s="56"/>
    </row>
    <row r="99903" spans="1:31" x14ac:dyDescent="0.25">
      <c r="A99903" s="41">
        <v>0</v>
      </c>
      <c r="C99903" s="56"/>
      <c r="AC99903" s="56"/>
      <c r="AD99903" s="56"/>
      <c r="AE99903" s="56"/>
    </row>
    <row r="99904" spans="1:31" x14ac:dyDescent="0.25">
      <c r="A99904" s="41">
        <v>0</v>
      </c>
      <c r="C99904" s="56"/>
      <c r="AC99904" s="56"/>
      <c r="AD99904" s="56"/>
      <c r="AE99904" s="56"/>
    </row>
    <row r="99905" spans="1:31" x14ac:dyDescent="0.25">
      <c r="A99905" s="41">
        <v>0</v>
      </c>
      <c r="C99905" s="56"/>
      <c r="AC99905" s="56"/>
      <c r="AD99905" s="56"/>
      <c r="AE99905" s="56"/>
    </row>
    <row r="99906" spans="1:31" x14ac:dyDescent="0.25">
      <c r="A99906" s="41">
        <v>0</v>
      </c>
      <c r="C99906" s="56"/>
      <c r="AC99906" s="56"/>
      <c r="AD99906" s="56"/>
      <c r="AE99906" s="56"/>
    </row>
    <row r="99907" spans="1:31" x14ac:dyDescent="0.25">
      <c r="A99907" s="41">
        <v>0</v>
      </c>
      <c r="C99907" s="56"/>
      <c r="AC99907" s="56"/>
      <c r="AD99907" s="56"/>
      <c r="AE99907" s="56"/>
    </row>
    <row r="99908" spans="1:31" x14ac:dyDescent="0.25">
      <c r="A99908" s="41">
        <v>0</v>
      </c>
      <c r="C99908" s="56"/>
      <c r="AC99908" s="56"/>
      <c r="AD99908" s="56"/>
      <c r="AE99908" s="56"/>
    </row>
    <row r="99909" spans="1:31" x14ac:dyDescent="0.25">
      <c r="A99909" s="41">
        <v>0</v>
      </c>
      <c r="C99909" s="56"/>
      <c r="AC99909" s="56"/>
      <c r="AD99909" s="56"/>
      <c r="AE99909" s="56"/>
    </row>
    <row r="99910" spans="1:31" x14ac:dyDescent="0.25">
      <c r="A99910" s="41">
        <v>0</v>
      </c>
      <c r="C99910" s="56"/>
      <c r="AC99910" s="56"/>
      <c r="AD99910" s="56"/>
      <c r="AE99910" s="56"/>
    </row>
    <row r="99911" spans="1:31" x14ac:dyDescent="0.25">
      <c r="A99911" s="41">
        <v>0</v>
      </c>
      <c r="C99911" s="56"/>
      <c r="AC99911" s="56"/>
      <c r="AD99911" s="56"/>
      <c r="AE99911" s="56"/>
    </row>
    <row r="99912" spans="1:31" x14ac:dyDescent="0.25">
      <c r="A99912" s="41">
        <v>0</v>
      </c>
      <c r="C99912" s="56"/>
      <c r="AC99912" s="56"/>
      <c r="AD99912" s="56"/>
      <c r="AE99912" s="56"/>
    </row>
    <row r="99913" spans="1:31" x14ac:dyDescent="0.25">
      <c r="A99913" s="41">
        <v>0</v>
      </c>
      <c r="C99913" s="56"/>
      <c r="AC99913" s="56"/>
      <c r="AD99913" s="56"/>
      <c r="AE99913" s="56"/>
    </row>
    <row r="99914" spans="1:31" x14ac:dyDescent="0.25">
      <c r="A99914" s="41">
        <v>0</v>
      </c>
      <c r="C99914" s="56"/>
      <c r="AC99914" s="56"/>
      <c r="AD99914" s="56"/>
      <c r="AE99914" s="56"/>
    </row>
    <row r="99915" spans="1:31" x14ac:dyDescent="0.25">
      <c r="A99915" s="41">
        <v>0</v>
      </c>
      <c r="C99915" s="56"/>
      <c r="AC99915" s="56"/>
      <c r="AD99915" s="56"/>
      <c r="AE99915" s="56"/>
    </row>
    <row r="99916" spans="1:31" x14ac:dyDescent="0.25">
      <c r="A99916" s="41">
        <v>0</v>
      </c>
      <c r="C99916" s="56"/>
      <c r="AC99916" s="56"/>
      <c r="AD99916" s="56"/>
      <c r="AE99916" s="56"/>
    </row>
    <row r="99917" spans="1:31" x14ac:dyDescent="0.25">
      <c r="A99917" s="41">
        <v>0</v>
      </c>
      <c r="C99917" s="56"/>
      <c r="AC99917" s="56"/>
      <c r="AD99917" s="56"/>
      <c r="AE99917" s="56"/>
    </row>
    <row r="99918" spans="1:31" x14ac:dyDescent="0.25">
      <c r="A99918" s="41">
        <v>0</v>
      </c>
      <c r="C99918" s="56"/>
      <c r="AC99918" s="56"/>
      <c r="AD99918" s="56"/>
      <c r="AE99918" s="56"/>
    </row>
    <row r="99919" spans="1:31" x14ac:dyDescent="0.25">
      <c r="A99919" s="41">
        <v>0</v>
      </c>
      <c r="C99919" s="56"/>
      <c r="AC99919" s="56"/>
      <c r="AD99919" s="56"/>
      <c r="AE99919" s="56"/>
    </row>
    <row r="99920" spans="1:31" x14ac:dyDescent="0.25">
      <c r="A99920" s="41">
        <v>0</v>
      </c>
      <c r="C99920" s="56"/>
      <c r="AC99920" s="56"/>
      <c r="AD99920" s="56"/>
      <c r="AE99920" s="56"/>
    </row>
    <row r="99921" spans="1:31" x14ac:dyDescent="0.25">
      <c r="A99921" s="41">
        <v>0</v>
      </c>
      <c r="C99921" s="56"/>
      <c r="AC99921" s="56"/>
      <c r="AD99921" s="56"/>
      <c r="AE99921" s="56"/>
    </row>
    <row r="99922" spans="1:31" x14ac:dyDescent="0.25">
      <c r="A99922" s="41">
        <v>0</v>
      </c>
      <c r="C99922" s="56"/>
      <c r="AC99922" s="56"/>
      <c r="AD99922" s="56"/>
      <c r="AE99922" s="56"/>
    </row>
    <row r="99923" spans="1:31" x14ac:dyDescent="0.25">
      <c r="A99923" s="41">
        <v>0</v>
      </c>
      <c r="C99923" s="56"/>
      <c r="AC99923" s="56"/>
      <c r="AD99923" s="56"/>
      <c r="AE99923" s="56"/>
    </row>
    <row r="99924" spans="1:31" x14ac:dyDescent="0.25">
      <c r="A99924" s="41">
        <v>0</v>
      </c>
      <c r="C99924" s="56"/>
      <c r="AC99924" s="56"/>
      <c r="AD99924" s="56"/>
      <c r="AE99924" s="56"/>
    </row>
    <row r="99925" spans="1:31" x14ac:dyDescent="0.25">
      <c r="A99925" s="41">
        <v>0</v>
      </c>
      <c r="C99925" s="56"/>
      <c r="AC99925" s="56"/>
      <c r="AD99925" s="56"/>
      <c r="AE99925" s="56"/>
    </row>
    <row r="99926" spans="1:31" x14ac:dyDescent="0.25">
      <c r="A99926" s="41">
        <v>0</v>
      </c>
      <c r="C99926" s="56"/>
      <c r="AC99926" s="56"/>
      <c r="AD99926" s="56"/>
      <c r="AE99926" s="56"/>
    </row>
    <row r="99927" spans="1:31" x14ac:dyDescent="0.25">
      <c r="A99927" s="41">
        <v>0</v>
      </c>
      <c r="C99927" s="56"/>
      <c r="AC99927" s="56"/>
      <c r="AD99927" s="56"/>
      <c r="AE99927" s="56"/>
    </row>
    <row r="99928" spans="1:31" x14ac:dyDescent="0.25">
      <c r="A99928" s="41">
        <v>0</v>
      </c>
      <c r="C99928" s="56"/>
      <c r="AC99928" s="56"/>
      <c r="AD99928" s="56"/>
      <c r="AE99928" s="56"/>
    </row>
    <row r="99929" spans="1:31" x14ac:dyDescent="0.25">
      <c r="A99929" s="41">
        <v>0</v>
      </c>
      <c r="C99929" s="56"/>
      <c r="AC99929" s="56"/>
      <c r="AD99929" s="56"/>
      <c r="AE99929" s="56"/>
    </row>
    <row r="99930" spans="1:31" x14ac:dyDescent="0.25">
      <c r="A99930" s="41">
        <v>0</v>
      </c>
      <c r="C99930" s="56"/>
      <c r="AC99930" s="56"/>
      <c r="AD99930" s="56"/>
      <c r="AE99930" s="56"/>
    </row>
    <row r="99931" spans="1:31" x14ac:dyDescent="0.25">
      <c r="A99931" s="41">
        <v>0</v>
      </c>
      <c r="C99931" s="56"/>
      <c r="AC99931" s="56"/>
      <c r="AD99931" s="56"/>
      <c r="AE99931" s="56"/>
    </row>
    <row r="99932" spans="1:31" x14ac:dyDescent="0.25">
      <c r="A99932" s="41">
        <v>0</v>
      </c>
      <c r="C99932" s="56"/>
      <c r="AC99932" s="56"/>
      <c r="AD99932" s="56"/>
      <c r="AE99932" s="56"/>
    </row>
    <row r="99933" spans="1:31" x14ac:dyDescent="0.25">
      <c r="A99933" s="41">
        <v>0</v>
      </c>
      <c r="C99933" s="56"/>
      <c r="AC99933" s="56"/>
      <c r="AD99933" s="56"/>
      <c r="AE99933" s="56"/>
    </row>
    <row r="99934" spans="1:31" x14ac:dyDescent="0.25">
      <c r="A99934" s="41">
        <v>0</v>
      </c>
      <c r="C99934" s="56"/>
      <c r="AC99934" s="56"/>
      <c r="AD99934" s="56"/>
      <c r="AE99934" s="56"/>
    </row>
    <row r="99935" spans="1:31" x14ac:dyDescent="0.25">
      <c r="A99935" s="41">
        <v>0</v>
      </c>
      <c r="C99935" s="56"/>
      <c r="AC99935" s="56"/>
      <c r="AD99935" s="56"/>
      <c r="AE99935" s="56"/>
    </row>
    <row r="99936" spans="1:31" x14ac:dyDescent="0.25">
      <c r="A99936" s="41">
        <v>0</v>
      </c>
      <c r="C99936" s="56"/>
      <c r="AC99936" s="56"/>
      <c r="AD99936" s="56"/>
      <c r="AE99936" s="56"/>
    </row>
    <row r="99937" spans="1:31" x14ac:dyDescent="0.25">
      <c r="A99937" s="41">
        <v>0</v>
      </c>
      <c r="C99937" s="56"/>
      <c r="AC99937" s="56"/>
      <c r="AD99937" s="56"/>
      <c r="AE99937" s="56"/>
    </row>
    <row r="99938" spans="1:31" x14ac:dyDescent="0.25">
      <c r="A99938" s="41">
        <v>0</v>
      </c>
      <c r="C99938" s="56"/>
      <c r="AC99938" s="56"/>
      <c r="AD99938" s="56"/>
      <c r="AE99938" s="56"/>
    </row>
    <row r="99939" spans="1:31" x14ac:dyDescent="0.25">
      <c r="A99939" s="41">
        <v>0</v>
      </c>
      <c r="C99939" s="56"/>
      <c r="AC99939" s="56"/>
      <c r="AD99939" s="56"/>
      <c r="AE99939" s="56"/>
    </row>
    <row r="99940" spans="1:31" x14ac:dyDescent="0.25">
      <c r="A99940" s="41">
        <v>0</v>
      </c>
      <c r="C99940" s="56"/>
      <c r="AC99940" s="56"/>
      <c r="AD99940" s="56"/>
      <c r="AE99940" s="56"/>
    </row>
    <row r="99941" spans="1:31" x14ac:dyDescent="0.25">
      <c r="A99941" s="41">
        <v>0</v>
      </c>
      <c r="C99941" s="56"/>
      <c r="AC99941" s="56"/>
      <c r="AD99941" s="56"/>
      <c r="AE99941" s="56"/>
    </row>
    <row r="99942" spans="1:31" x14ac:dyDescent="0.25">
      <c r="A99942" s="41">
        <v>0</v>
      </c>
      <c r="C99942" s="56"/>
      <c r="AC99942" s="56"/>
      <c r="AD99942" s="56"/>
      <c r="AE99942" s="56"/>
    </row>
    <row r="99943" spans="1:31" x14ac:dyDescent="0.25">
      <c r="A99943" s="41">
        <v>0</v>
      </c>
      <c r="C99943" s="56"/>
      <c r="AC99943" s="56"/>
      <c r="AD99943" s="56"/>
      <c r="AE99943" s="56"/>
    </row>
    <row r="99944" spans="1:31" x14ac:dyDescent="0.25">
      <c r="A99944" s="41">
        <v>0</v>
      </c>
      <c r="C99944" s="56"/>
      <c r="AC99944" s="56"/>
      <c r="AD99944" s="56"/>
      <c r="AE99944" s="56"/>
    </row>
    <row r="99945" spans="1:31" x14ac:dyDescent="0.25">
      <c r="A99945" s="41">
        <v>0</v>
      </c>
      <c r="C99945" s="56"/>
      <c r="AC99945" s="56"/>
      <c r="AD99945" s="56"/>
      <c r="AE99945" s="56"/>
    </row>
    <row r="99946" spans="1:31" x14ac:dyDescent="0.25">
      <c r="A99946" s="41">
        <v>0</v>
      </c>
      <c r="C99946" s="56"/>
      <c r="AC99946" s="56"/>
      <c r="AD99946" s="56"/>
      <c r="AE99946" s="56"/>
    </row>
    <row r="99947" spans="1:31" x14ac:dyDescent="0.25">
      <c r="A99947" s="41">
        <v>0</v>
      </c>
      <c r="C99947" s="56"/>
      <c r="AC99947" s="56"/>
      <c r="AD99947" s="56"/>
      <c r="AE99947" s="56"/>
    </row>
    <row r="99948" spans="1:31" x14ac:dyDescent="0.25">
      <c r="A99948" s="41">
        <v>0</v>
      </c>
      <c r="C99948" s="56"/>
      <c r="AC99948" s="56"/>
      <c r="AD99948" s="56"/>
      <c r="AE99948" s="56"/>
    </row>
    <row r="99949" spans="1:31" x14ac:dyDescent="0.25">
      <c r="A99949" s="41">
        <v>0</v>
      </c>
      <c r="C99949" s="56"/>
      <c r="AC99949" s="56"/>
      <c r="AD99949" s="56"/>
      <c r="AE99949" s="56"/>
    </row>
    <row r="99950" spans="1:31" x14ac:dyDescent="0.25">
      <c r="A99950" s="41">
        <v>0</v>
      </c>
      <c r="C99950" s="56"/>
      <c r="AC99950" s="56"/>
      <c r="AD99950" s="56"/>
      <c r="AE99950" s="56"/>
    </row>
    <row r="99951" spans="1:31" x14ac:dyDescent="0.25">
      <c r="A99951" s="41">
        <v>0</v>
      </c>
      <c r="C99951" s="56"/>
      <c r="AC99951" s="56"/>
      <c r="AD99951" s="56"/>
      <c r="AE99951" s="56"/>
    </row>
    <row r="99952" spans="1:31" x14ac:dyDescent="0.25">
      <c r="A99952" s="41">
        <v>0</v>
      </c>
      <c r="C99952" s="56"/>
      <c r="AC99952" s="56"/>
      <c r="AD99952" s="56"/>
      <c r="AE99952" s="56"/>
    </row>
    <row r="99953" spans="1:31" x14ac:dyDescent="0.25">
      <c r="A99953" s="41">
        <v>0</v>
      </c>
      <c r="C99953" s="56"/>
      <c r="AC99953" s="56"/>
      <c r="AD99953" s="56"/>
      <c r="AE99953" s="56"/>
    </row>
    <row r="99954" spans="1:31" x14ac:dyDescent="0.25">
      <c r="A99954" s="41">
        <v>0</v>
      </c>
      <c r="C99954" s="56"/>
      <c r="AC99954" s="56"/>
      <c r="AD99954" s="56"/>
      <c r="AE99954" s="56"/>
    </row>
    <row r="99955" spans="1:31" x14ac:dyDescent="0.25">
      <c r="A99955" s="41">
        <v>0</v>
      </c>
      <c r="C99955" s="56"/>
      <c r="AC99955" s="56"/>
      <c r="AD99955" s="56"/>
      <c r="AE99955" s="56"/>
    </row>
    <row r="99956" spans="1:31" x14ac:dyDescent="0.25">
      <c r="A99956" s="41">
        <v>0</v>
      </c>
      <c r="C99956" s="56"/>
      <c r="AC99956" s="56"/>
      <c r="AD99956" s="56"/>
      <c r="AE99956" s="56"/>
    </row>
    <row r="99957" spans="1:31" x14ac:dyDescent="0.25">
      <c r="A99957" s="41">
        <v>0</v>
      </c>
      <c r="C99957" s="56"/>
      <c r="AC99957" s="56"/>
      <c r="AD99957" s="56"/>
      <c r="AE99957" s="56"/>
    </row>
    <row r="99958" spans="1:31" x14ac:dyDescent="0.25">
      <c r="A99958" s="41">
        <v>0</v>
      </c>
      <c r="C99958" s="56"/>
      <c r="AC99958" s="56"/>
      <c r="AD99958" s="56"/>
      <c r="AE99958" s="56"/>
    </row>
    <row r="99959" spans="1:31" x14ac:dyDescent="0.25">
      <c r="A99959" s="41">
        <v>0</v>
      </c>
      <c r="C99959" s="56"/>
      <c r="AC99959" s="56"/>
      <c r="AD99959" s="56"/>
      <c r="AE99959" s="56"/>
    </row>
    <row r="99960" spans="1:31" x14ac:dyDescent="0.25">
      <c r="A99960" s="41">
        <v>0</v>
      </c>
      <c r="C99960" s="56"/>
      <c r="AC99960" s="56"/>
      <c r="AD99960" s="56"/>
      <c r="AE99960" s="56"/>
    </row>
    <row r="99961" spans="1:31" x14ac:dyDescent="0.25">
      <c r="A99961" s="41">
        <v>0</v>
      </c>
      <c r="C99961" s="56"/>
      <c r="AC99961" s="56"/>
      <c r="AD99961" s="56"/>
      <c r="AE99961" s="56"/>
    </row>
    <row r="99962" spans="1:31" x14ac:dyDescent="0.25">
      <c r="A99962" s="41">
        <v>0</v>
      </c>
      <c r="C99962" s="56"/>
      <c r="AC99962" s="56"/>
      <c r="AD99962" s="56"/>
      <c r="AE99962" s="56"/>
    </row>
    <row r="99963" spans="1:31" x14ac:dyDescent="0.25">
      <c r="A99963" s="41">
        <v>0</v>
      </c>
      <c r="C99963" s="56"/>
      <c r="AC99963" s="56"/>
      <c r="AD99963" s="56"/>
      <c r="AE99963" s="56"/>
    </row>
    <row r="99964" spans="1:31" x14ac:dyDescent="0.25">
      <c r="A99964" s="41">
        <v>0</v>
      </c>
      <c r="C99964" s="56"/>
      <c r="AC99964" s="56"/>
      <c r="AD99964" s="56"/>
      <c r="AE99964" s="56"/>
    </row>
    <row r="99965" spans="1:31" x14ac:dyDescent="0.25">
      <c r="A99965" s="41">
        <v>0</v>
      </c>
      <c r="C99965" s="56"/>
      <c r="AC99965" s="56"/>
      <c r="AD99965" s="56"/>
      <c r="AE99965" s="56"/>
    </row>
    <row r="99966" spans="1:31" x14ac:dyDescent="0.25">
      <c r="A99966" s="41">
        <v>0</v>
      </c>
      <c r="C99966" s="56"/>
      <c r="AC99966" s="56"/>
      <c r="AD99966" s="56"/>
      <c r="AE99966" s="56"/>
    </row>
    <row r="99967" spans="1:31" x14ac:dyDescent="0.25">
      <c r="A99967" s="41">
        <v>0</v>
      </c>
      <c r="C99967" s="56"/>
      <c r="AC99967" s="56"/>
      <c r="AD99967" s="56"/>
      <c r="AE99967" s="56"/>
    </row>
    <row r="99968" spans="1:31" x14ac:dyDescent="0.25">
      <c r="A99968" s="41">
        <v>0</v>
      </c>
      <c r="C99968" s="56"/>
      <c r="AC99968" s="56"/>
      <c r="AD99968" s="56"/>
      <c r="AE99968" s="56"/>
    </row>
    <row r="99969" spans="1:31" x14ac:dyDescent="0.25">
      <c r="A99969" s="41">
        <v>0</v>
      </c>
      <c r="C99969" s="56"/>
      <c r="AC99969" s="56"/>
      <c r="AD99969" s="56"/>
      <c r="AE99969" s="56"/>
    </row>
    <row r="99970" spans="1:31" x14ac:dyDescent="0.25">
      <c r="A99970" s="41">
        <v>0</v>
      </c>
      <c r="C99970" s="56"/>
      <c r="AC99970" s="56"/>
      <c r="AD99970" s="56"/>
      <c r="AE99970" s="56"/>
    </row>
    <row r="99971" spans="1:31" x14ac:dyDescent="0.25">
      <c r="A99971" s="41">
        <v>0</v>
      </c>
      <c r="C99971" s="56"/>
      <c r="AC99971" s="56"/>
      <c r="AD99971" s="56"/>
      <c r="AE99971" s="56"/>
    </row>
    <row r="99972" spans="1:31" x14ac:dyDescent="0.25">
      <c r="A99972" s="41">
        <v>0</v>
      </c>
      <c r="C99972" s="56"/>
      <c r="AC99972" s="56"/>
      <c r="AD99972" s="56"/>
      <c r="AE99972" s="56"/>
    </row>
    <row r="99973" spans="1:31" x14ac:dyDescent="0.25">
      <c r="A99973" s="41">
        <v>0</v>
      </c>
      <c r="C99973" s="56"/>
      <c r="AC99973" s="56"/>
      <c r="AD99973" s="56"/>
      <c r="AE99973" s="56"/>
    </row>
    <row r="99974" spans="1:31" x14ac:dyDescent="0.25">
      <c r="A99974" s="41">
        <v>0</v>
      </c>
      <c r="C99974" s="56"/>
      <c r="AC99974" s="56"/>
      <c r="AD99974" s="56"/>
      <c r="AE99974" s="56"/>
    </row>
    <row r="99975" spans="1:31" x14ac:dyDescent="0.25">
      <c r="A99975" s="41">
        <v>0</v>
      </c>
      <c r="C99975" s="56"/>
      <c r="AC99975" s="56"/>
      <c r="AD99975" s="56"/>
      <c r="AE99975" s="56"/>
    </row>
    <row r="99976" spans="1:31" x14ac:dyDescent="0.25">
      <c r="A99976" s="41">
        <v>0</v>
      </c>
      <c r="C99976" s="56"/>
      <c r="AC99976" s="56"/>
      <c r="AD99976" s="56"/>
      <c r="AE99976" s="56"/>
    </row>
    <row r="99977" spans="1:31" x14ac:dyDescent="0.25">
      <c r="A99977" s="41">
        <v>0</v>
      </c>
      <c r="C99977" s="56"/>
      <c r="AC99977" s="56"/>
      <c r="AD99977" s="56"/>
      <c r="AE99977" s="56"/>
    </row>
    <row r="99978" spans="1:31" x14ac:dyDescent="0.25">
      <c r="A99978" s="41">
        <v>0</v>
      </c>
      <c r="C99978" s="56"/>
      <c r="AC99978" s="56"/>
      <c r="AD99978" s="56"/>
      <c r="AE99978" s="56"/>
    </row>
    <row r="99979" spans="1:31" x14ac:dyDescent="0.25">
      <c r="A99979" s="41">
        <v>0</v>
      </c>
      <c r="C99979" s="56"/>
      <c r="AC99979" s="56"/>
      <c r="AD99979" s="56"/>
      <c r="AE99979" s="56"/>
    </row>
    <row r="99980" spans="1:31" x14ac:dyDescent="0.25">
      <c r="A99980" s="41">
        <v>0</v>
      </c>
      <c r="C99980" s="56"/>
      <c r="AC99980" s="56"/>
      <c r="AD99980" s="56"/>
      <c r="AE99980" s="56"/>
    </row>
    <row r="99981" spans="1:31" x14ac:dyDescent="0.25">
      <c r="A99981" s="41">
        <v>0</v>
      </c>
      <c r="C99981" s="56"/>
      <c r="AC99981" s="56"/>
      <c r="AD99981" s="56"/>
      <c r="AE99981" s="56"/>
    </row>
    <row r="99982" spans="1:31" x14ac:dyDescent="0.25">
      <c r="A99982" s="41">
        <v>0</v>
      </c>
      <c r="C99982" s="56"/>
      <c r="AC99982" s="56"/>
      <c r="AD99982" s="56"/>
      <c r="AE99982" s="56"/>
    </row>
    <row r="99983" spans="1:31" x14ac:dyDescent="0.25">
      <c r="A99983" s="41">
        <v>0</v>
      </c>
      <c r="C99983" s="56"/>
      <c r="AC99983" s="56"/>
      <c r="AD99983" s="56"/>
      <c r="AE99983" s="56"/>
    </row>
    <row r="99984" spans="1:31" x14ac:dyDescent="0.25">
      <c r="A99984" s="41">
        <v>0</v>
      </c>
      <c r="C99984" s="56"/>
      <c r="AC99984" s="56"/>
      <c r="AD99984" s="56"/>
      <c r="AE99984" s="56"/>
    </row>
    <row r="99985" spans="1:31" x14ac:dyDescent="0.25">
      <c r="A99985" s="41">
        <v>0</v>
      </c>
      <c r="C99985" s="56"/>
      <c r="AC99985" s="56"/>
      <c r="AD99985" s="56"/>
      <c r="AE99985" s="56"/>
    </row>
    <row r="99986" spans="1:31" x14ac:dyDescent="0.25">
      <c r="A99986" s="41">
        <v>0</v>
      </c>
      <c r="C99986" s="56"/>
      <c r="AC99986" s="56"/>
      <c r="AD99986" s="56"/>
      <c r="AE99986" s="56"/>
    </row>
    <row r="99987" spans="1:31" x14ac:dyDescent="0.25">
      <c r="A99987" s="41">
        <v>0</v>
      </c>
      <c r="C99987" s="56"/>
      <c r="AC99987" s="56"/>
      <c r="AD99987" s="56"/>
      <c r="AE99987" s="56"/>
    </row>
    <row r="99988" spans="1:31" x14ac:dyDescent="0.25">
      <c r="A99988" s="41">
        <v>0</v>
      </c>
      <c r="C99988" s="56"/>
      <c r="AC99988" s="56"/>
      <c r="AD99988" s="56"/>
      <c r="AE99988" s="56"/>
    </row>
    <row r="99989" spans="1:31" x14ac:dyDescent="0.25">
      <c r="A99989" s="41">
        <v>0</v>
      </c>
      <c r="C99989" s="56"/>
      <c r="AC99989" s="56"/>
      <c r="AD99989" s="56"/>
      <c r="AE99989" s="56"/>
    </row>
    <row r="99990" spans="1:31" x14ac:dyDescent="0.25">
      <c r="A99990" s="41">
        <v>0</v>
      </c>
      <c r="C99990" s="56"/>
      <c r="AC99990" s="56"/>
      <c r="AD99990" s="56"/>
      <c r="AE99990" s="56"/>
    </row>
    <row r="99991" spans="1:31" x14ac:dyDescent="0.25">
      <c r="A99991" s="41">
        <v>0</v>
      </c>
      <c r="C99991" s="56"/>
      <c r="AC99991" s="56"/>
      <c r="AD99991" s="56"/>
      <c r="AE99991" s="56"/>
    </row>
    <row r="99992" spans="1:31" x14ac:dyDescent="0.25">
      <c r="A99992" s="41">
        <v>0</v>
      </c>
      <c r="C99992" s="56"/>
      <c r="AC99992" s="56"/>
      <c r="AD99992" s="56"/>
      <c r="AE99992" s="56"/>
    </row>
    <row r="99993" spans="1:31" x14ac:dyDescent="0.25">
      <c r="A99993" s="41">
        <v>0</v>
      </c>
      <c r="C99993" s="56"/>
      <c r="AC99993" s="56"/>
      <c r="AD99993" s="56"/>
      <c r="AE99993" s="56"/>
    </row>
    <row r="99994" spans="1:31" x14ac:dyDescent="0.25">
      <c r="A99994" s="41">
        <v>0</v>
      </c>
      <c r="C99994" s="56"/>
      <c r="AC99994" s="56"/>
      <c r="AD99994" s="56"/>
      <c r="AE99994" s="56"/>
    </row>
    <row r="99995" spans="1:31" x14ac:dyDescent="0.25">
      <c r="A99995" s="41">
        <v>0</v>
      </c>
      <c r="C99995" s="56"/>
      <c r="AC99995" s="56"/>
      <c r="AD99995" s="56"/>
      <c r="AE99995" s="56"/>
    </row>
    <row r="99996" spans="1:31" x14ac:dyDescent="0.25">
      <c r="A99996" s="41">
        <v>0</v>
      </c>
      <c r="C99996" s="56"/>
      <c r="AC99996" s="56"/>
      <c r="AD99996" s="56"/>
      <c r="AE99996" s="56"/>
    </row>
    <row r="99997" spans="1:31" x14ac:dyDescent="0.25">
      <c r="A99997" s="41">
        <v>0</v>
      </c>
      <c r="C99997" s="56"/>
      <c r="AC99997" s="56"/>
      <c r="AD99997" s="56"/>
      <c r="AE99997" s="56"/>
    </row>
    <row r="99998" spans="1:31" x14ac:dyDescent="0.25">
      <c r="A99998" s="41">
        <v>0</v>
      </c>
      <c r="C99998" s="56"/>
      <c r="AC99998" s="56"/>
      <c r="AD99998" s="56"/>
      <c r="AE99998" s="56"/>
    </row>
    <row r="99999" spans="1:31" x14ac:dyDescent="0.25">
      <c r="A99999" s="41">
        <v>0</v>
      </c>
      <c r="C99999" s="56"/>
      <c r="AC99999" s="56"/>
      <c r="AD99999" s="56"/>
      <c r="AE99999" s="56"/>
    </row>
    <row r="100000" spans="1:31" x14ac:dyDescent="0.25">
      <c r="A100000" s="41">
        <v>0</v>
      </c>
      <c r="C100000" s="56"/>
      <c r="AC100000" s="56"/>
      <c r="AD100000" s="56"/>
      <c r="AE100000" s="56"/>
    </row>
    <row r="100001" spans="1:31" x14ac:dyDescent="0.25">
      <c r="A100001" s="41">
        <v>0</v>
      </c>
      <c r="C100001" s="56"/>
      <c r="AC100001" s="56"/>
      <c r="AD100001" s="56"/>
      <c r="AE100001" s="56"/>
    </row>
  </sheetData>
  <autoFilter ref="A1:C100001" xr:uid="{ACB71EC8-CD30-476A-A876-A2180BEFBAA8}"/>
  <conditionalFormatting sqref="AF1:AJ1 D4">
    <cfRule type="expression" dxfId="2" priority="1" stopIfTrue="1">
      <formula>RiskColorCellsSimOutput</formula>
    </cfRule>
    <cfRule type="expression" dxfId="1" priority="2" stopIfTrue="1">
      <formula>RiskColorCellsSimInput</formula>
    </cfRule>
    <cfRule type="expression" dxfId="0" priority="3" stopIfTrue="1">
      <formula>RiskColorCellsSimStatistics</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21D53-39B0-4828-A7F1-5FD60E6CED13}">
  <dimension ref="A1:AF133"/>
  <sheetViews>
    <sheetView topLeftCell="B1" zoomScale="85" zoomScaleNormal="85" workbookViewId="0">
      <selection activeCell="O26" sqref="O26"/>
    </sheetView>
  </sheetViews>
  <sheetFormatPr defaultRowHeight="15" x14ac:dyDescent="0.25"/>
  <cols>
    <col min="2" max="2" width="11" bestFit="1" customWidth="1"/>
    <col min="3" max="5" width="11" customWidth="1"/>
    <col min="6" max="7" width="11" style="55" customWidth="1"/>
    <col min="8" max="8" width="8.85546875" style="55"/>
    <col min="9" max="9" width="2" customWidth="1"/>
    <col min="10" max="11" width="7.85546875" customWidth="1"/>
    <col min="12" max="14" width="7.85546875" style="60" customWidth="1"/>
    <col min="15" max="15" width="10.5703125" style="60" customWidth="1"/>
    <col min="16" max="16" width="11" bestFit="1" customWidth="1"/>
    <col min="18" max="18" width="3" customWidth="1"/>
    <col min="19" max="19" width="12" bestFit="1" customWidth="1"/>
    <col min="24" max="24" width="27.28515625" customWidth="1"/>
    <col min="31" max="31" width="10" bestFit="1" customWidth="1"/>
  </cols>
  <sheetData>
    <row r="1" spans="1:32" x14ac:dyDescent="0.25">
      <c r="B1" t="s">
        <v>488</v>
      </c>
      <c r="F1" s="55" t="s">
        <v>488</v>
      </c>
      <c r="J1" t="s">
        <v>488</v>
      </c>
      <c r="P1" t="s">
        <v>489</v>
      </c>
      <c r="S1" t="s">
        <v>490</v>
      </c>
      <c r="Y1" t="s">
        <v>482</v>
      </c>
      <c r="Z1" t="s">
        <v>491</v>
      </c>
      <c r="AB1" t="s">
        <v>492</v>
      </c>
      <c r="AE1" t="s">
        <v>493</v>
      </c>
      <c r="AF1" t="s">
        <v>502</v>
      </c>
    </row>
    <row r="2" spans="1:32" x14ac:dyDescent="0.25">
      <c r="A2" t="s">
        <v>479</v>
      </c>
      <c r="B2" t="s">
        <v>494</v>
      </c>
      <c r="C2" t="s">
        <v>495</v>
      </c>
      <c r="E2" t="s">
        <v>498</v>
      </c>
      <c r="F2" s="55" t="s">
        <v>496</v>
      </c>
      <c r="G2" s="55" t="s">
        <v>497</v>
      </c>
      <c r="H2" s="55" t="s">
        <v>499</v>
      </c>
      <c r="J2" t="s">
        <v>480</v>
      </c>
      <c r="K2" t="s">
        <v>500</v>
      </c>
      <c r="L2" s="60" t="s">
        <v>501</v>
      </c>
      <c r="M2" s="60" t="s">
        <v>503</v>
      </c>
      <c r="N2" s="60" t="s">
        <v>504</v>
      </c>
      <c r="O2" s="60" t="s">
        <v>505</v>
      </c>
      <c r="P2" t="s">
        <v>480</v>
      </c>
      <c r="Q2" t="s">
        <v>481</v>
      </c>
      <c r="S2" t="s">
        <v>480</v>
      </c>
      <c r="T2" t="s">
        <v>481</v>
      </c>
      <c r="X2" s="58" t="s">
        <v>483</v>
      </c>
      <c r="Y2">
        <f>1-Z2</f>
        <v>1</v>
      </c>
      <c r="Z2">
        <f>Preharvest!X160*AB2</f>
        <v>0</v>
      </c>
      <c r="AB2">
        <v>1</v>
      </c>
      <c r="AE2">
        <v>100000000</v>
      </c>
      <c r="AF2">
        <f>10^-5</f>
        <v>1.0000000000000001E-5</v>
      </c>
    </row>
    <row r="3" spans="1:32" x14ac:dyDescent="0.25">
      <c r="A3">
        <v>0</v>
      </c>
      <c r="B3" s="44">
        <f>$AE$2*$Y$2</f>
        <v>100000000</v>
      </c>
      <c r="C3" s="44">
        <f>$AE$2*$Z$2</f>
        <v>0</v>
      </c>
      <c r="D3" s="44">
        <f>C3/(E3)</f>
        <v>0</v>
      </c>
      <c r="E3" s="44">
        <f>B3+C3</f>
        <v>100000000</v>
      </c>
      <c r="F3" s="55">
        <f>LOG10(B3)</f>
        <v>8</v>
      </c>
      <c r="G3" s="55" t="e">
        <f>LOG10(C3)</f>
        <v>#NUM!</v>
      </c>
      <c r="H3" s="55">
        <f>LOG10(B3+C3)</f>
        <v>8</v>
      </c>
      <c r="J3">
        <f>AE2</f>
        <v>100000000</v>
      </c>
      <c r="K3">
        <f>LOG10(J3)</f>
        <v>8</v>
      </c>
      <c r="L3" s="60">
        <f>$AF$2/$Y$3</f>
        <v>3.0235952935054719E-5</v>
      </c>
      <c r="M3" s="60">
        <f>$AE$2*(1-L3)/$Y$3</f>
        <v>302350387.22204828</v>
      </c>
      <c r="N3" s="60">
        <f>AE2*L3</f>
        <v>3023.595293505472</v>
      </c>
      <c r="O3" s="60">
        <f>M3+N3</f>
        <v>302353410.8173418</v>
      </c>
      <c r="P3">
        <f>AE2</f>
        <v>100000000</v>
      </c>
      <c r="Q3">
        <f>LOG10(P3)</f>
        <v>8</v>
      </c>
      <c r="S3">
        <f>AE2</f>
        <v>100000000</v>
      </c>
      <c r="T3">
        <f>LOG10(S3)</f>
        <v>8</v>
      </c>
      <c r="W3" s="57" t="s">
        <v>439</v>
      </c>
      <c r="X3" s="57" t="s">
        <v>484</v>
      </c>
      <c r="Y3">
        <f>Preharvest!E46</f>
        <v>0.33073209306415741</v>
      </c>
      <c r="Z3">
        <f>Y3*Y7</f>
        <v>6.6146418612831482E-3</v>
      </c>
    </row>
    <row r="4" spans="1:32" x14ac:dyDescent="0.25">
      <c r="A4">
        <v>1</v>
      </c>
      <c r="B4" s="44">
        <f>B3/10^$Y$3</f>
        <v>46694734.126999073</v>
      </c>
      <c r="C4" s="44">
        <f>C3/10^$Z$3</f>
        <v>0</v>
      </c>
      <c r="D4" s="44">
        <f t="shared" ref="D4:D67" si="0">C4/(E4)</f>
        <v>0</v>
      </c>
      <c r="E4" s="44">
        <f t="shared" ref="E4:E67" si="1">B4+C4</f>
        <v>46694734.126999073</v>
      </c>
      <c r="F4" s="55">
        <f t="shared" ref="F4:F67" si="2">LOG10(B4)</f>
        <v>7.6692679069358425</v>
      </c>
      <c r="G4" s="55" t="e">
        <f t="shared" ref="G4:G67" si="3">LOG10(C4)</f>
        <v>#NUM!</v>
      </c>
      <c r="H4" s="55">
        <f t="shared" ref="H4:H67" si="4">LOG10(B4+C4)</f>
        <v>7.6692679069358425</v>
      </c>
      <c r="J4">
        <f>P3*$Y$2/10^$Y$3+P3*$Z$2/10^$Z$3</f>
        <v>46694734.126999073</v>
      </c>
      <c r="K4">
        <f>LOG10(J4)</f>
        <v>7.6692679069358425</v>
      </c>
      <c r="L4" s="60">
        <f t="shared" ref="L4:L67" si="5">$AF$2/$Y$3</f>
        <v>3.0235952935054719E-5</v>
      </c>
      <c r="M4" s="60">
        <f>M3*(1-L4)/10^$Y$3</f>
        <v>141177440.68176553</v>
      </c>
      <c r="N4" s="60">
        <f>N3/10^$Z$3</f>
        <v>2977.8925194907297</v>
      </c>
      <c r="O4" s="60">
        <f t="shared" ref="O4:O67" si="6">M4+N4</f>
        <v>141180418.57428503</v>
      </c>
      <c r="P4">
        <f>P3*$Y$2/10^$Y$4+P3*$Z$2/10^$Z$4</f>
        <v>81283051.616409913</v>
      </c>
      <c r="Q4">
        <f>LOG10(P4)</f>
        <v>7.91</v>
      </c>
      <c r="S4">
        <f ca="1">S3*$Y$2/10^$Y$5+S3*$Z$2/10^$Z$5</f>
        <v>41908323.258595385</v>
      </c>
      <c r="T4">
        <f ca="1">LOG10(S4)</f>
        <v>7.6223002851691595</v>
      </c>
      <c r="W4" s="57"/>
      <c r="X4" s="57" t="s">
        <v>485</v>
      </c>
      <c r="Y4">
        <f>LOG10(10^4.5)/50</f>
        <v>9.0000000000000024E-2</v>
      </c>
      <c r="Z4">
        <f>Y4*Y7</f>
        <v>1.8000000000000006E-3</v>
      </c>
    </row>
    <row r="5" spans="1:32" x14ac:dyDescent="0.25">
      <c r="A5">
        <v>2</v>
      </c>
      <c r="B5" s="44">
        <f t="shared" ref="B5:B68" si="7">B4/10^$Y$3</f>
        <v>21803981.951911319</v>
      </c>
      <c r="C5" s="44">
        <f t="shared" ref="C5:C68" si="8">C4/10^$Z$3</f>
        <v>0</v>
      </c>
      <c r="D5" s="44">
        <f t="shared" si="0"/>
        <v>0</v>
      </c>
      <c r="E5" s="44">
        <f t="shared" si="1"/>
        <v>21803981.951911319</v>
      </c>
      <c r="F5" s="55">
        <f t="shared" si="2"/>
        <v>7.338535813871685</v>
      </c>
      <c r="G5" s="55" t="e">
        <f t="shared" si="3"/>
        <v>#NUM!</v>
      </c>
      <c r="H5" s="55">
        <f t="shared" si="4"/>
        <v>7.338535813871685</v>
      </c>
      <c r="J5">
        <f t="shared" ref="J5:J68" si="9">P4*$Y$2/10^$Y$3+P4*$Z$2/10^$Z$3</f>
        <v>37954904.842594035</v>
      </c>
      <c r="K5">
        <f t="shared" ref="K5:K68" si="10">LOG10(J5)</f>
        <v>7.5792679069358426</v>
      </c>
      <c r="L5" s="60">
        <f t="shared" si="5"/>
        <v>3.0235952935054719E-5</v>
      </c>
      <c r="M5" s="60">
        <f t="shared" ref="M5:M68" si="11">M4*(1-L5)/10^$Y$3</f>
        <v>65920437.34614405</v>
      </c>
      <c r="N5" s="60">
        <f t="shared" ref="N5:N68" si="12">N4/10^$Z$3</f>
        <v>2932.8805600030269</v>
      </c>
      <c r="O5" s="60">
        <f t="shared" si="6"/>
        <v>65923370.226704054</v>
      </c>
      <c r="P5">
        <f t="shared" ref="P5:P68" si="13">P4*$Y$2/10^$Y$4+P4*$Z$2/10^$Z$4</f>
        <v>66069344.800759584</v>
      </c>
      <c r="Q5">
        <f t="shared" ref="Q5:Q68" si="14">LOG10(P5)</f>
        <v>7.82</v>
      </c>
      <c r="S5">
        <f t="shared" ref="S5:S68" ca="1" si="15">S4*$Y$2/10^$Y$5+S4*$Z$2/10^$Z$5</f>
        <v>17563075.583469268</v>
      </c>
      <c r="T5">
        <f t="shared" ref="T5:T68" ca="1" si="16">LOG10(S5)</f>
        <v>7.2446005703383189</v>
      </c>
      <c r="W5" s="57"/>
      <c r="X5" s="57" t="s">
        <v>486</v>
      </c>
      <c r="Y5">
        <f ca="1">Preharvest!E45</f>
        <v>0.37769971483084064</v>
      </c>
      <c r="Z5">
        <f ca="1">Y5*Y7</f>
        <v>7.5539942966168132E-3</v>
      </c>
    </row>
    <row r="6" spans="1:32" x14ac:dyDescent="0.25">
      <c r="A6">
        <v>3</v>
      </c>
      <c r="B6" s="44">
        <f t="shared" si="7"/>
        <v>10181311.401543854</v>
      </c>
      <c r="C6" s="44">
        <f t="shared" si="8"/>
        <v>0</v>
      </c>
      <c r="D6" s="44">
        <f t="shared" si="0"/>
        <v>0</v>
      </c>
      <c r="E6" s="44">
        <f t="shared" si="1"/>
        <v>10181311.401543854</v>
      </c>
      <c r="F6" s="55">
        <f t="shared" si="2"/>
        <v>7.0078037208075274</v>
      </c>
      <c r="G6" s="55" t="e">
        <f t="shared" si="3"/>
        <v>#NUM!</v>
      </c>
      <c r="H6" s="55">
        <f t="shared" si="4"/>
        <v>7.0078037208075274</v>
      </c>
      <c r="J6">
        <f t="shared" si="9"/>
        <v>30850904.894164972</v>
      </c>
      <c r="K6">
        <f t="shared" si="10"/>
        <v>7.4892679069358428</v>
      </c>
      <c r="L6" s="60">
        <f t="shared" si="5"/>
        <v>3.0235952935054719E-5</v>
      </c>
      <c r="M6" s="60">
        <f t="shared" si="11"/>
        <v>30780442.249993049</v>
      </c>
      <c r="N6" s="60">
        <f t="shared" si="12"/>
        <v>2888.5489731223479</v>
      </c>
      <c r="O6" s="60">
        <f t="shared" si="6"/>
        <v>30783330.798966169</v>
      </c>
      <c r="P6">
        <f t="shared" si="13"/>
        <v>53703179.637025252</v>
      </c>
      <c r="Q6">
        <f t="shared" si="14"/>
        <v>7.7299999999999995</v>
      </c>
      <c r="S6">
        <f t="shared" ca="1" si="15"/>
        <v>7360390.4896717388</v>
      </c>
      <c r="T6">
        <f t="shared" ca="1" si="16"/>
        <v>6.8669008555074784</v>
      </c>
    </row>
    <row r="7" spans="1:32" x14ac:dyDescent="0.25">
      <c r="A7">
        <v>4</v>
      </c>
      <c r="B7" s="44">
        <f t="shared" si="7"/>
        <v>4754136.2895927457</v>
      </c>
      <c r="C7" s="44">
        <f t="shared" si="8"/>
        <v>0</v>
      </c>
      <c r="D7" s="44">
        <f t="shared" si="0"/>
        <v>0</v>
      </c>
      <c r="E7" s="44">
        <f t="shared" si="1"/>
        <v>4754136.2895927457</v>
      </c>
      <c r="F7" s="55">
        <f t="shared" si="2"/>
        <v>6.6770716277433708</v>
      </c>
      <c r="G7" s="55" t="e">
        <f t="shared" si="3"/>
        <v>#NUM!</v>
      </c>
      <c r="H7" s="55">
        <f t="shared" si="4"/>
        <v>6.6770716277433708</v>
      </c>
      <c r="J7">
        <f t="shared" si="9"/>
        <v>25076556.949253649</v>
      </c>
      <c r="K7">
        <f t="shared" si="10"/>
        <v>7.399267906935842</v>
      </c>
      <c r="L7" s="60">
        <f t="shared" si="5"/>
        <v>3.0235952935054719E-5</v>
      </c>
      <c r="M7" s="60">
        <f t="shared" si="11"/>
        <v>14372411.095063472</v>
      </c>
      <c r="N7" s="60">
        <f t="shared" si="12"/>
        <v>2844.8874747622044</v>
      </c>
      <c r="O7" s="60">
        <f t="shared" si="6"/>
        <v>14375255.982538234</v>
      </c>
      <c r="P7">
        <f t="shared" si="13"/>
        <v>43651583.224016577</v>
      </c>
      <c r="Q7">
        <f t="shared" si="14"/>
        <v>7.64</v>
      </c>
      <c r="S7">
        <f t="shared" ca="1" si="15"/>
        <v>3084616.2395065441</v>
      </c>
      <c r="T7">
        <f t="shared" ca="1" si="16"/>
        <v>6.489201140676637</v>
      </c>
      <c r="X7" s="59" t="s">
        <v>487</v>
      </c>
      <c r="Y7">
        <v>0.02</v>
      </c>
    </row>
    <row r="8" spans="1:32" x14ac:dyDescent="0.25">
      <c r="A8">
        <v>5</v>
      </c>
      <c r="B8" s="44">
        <f t="shared" si="7"/>
        <v>2219931.3004605114</v>
      </c>
      <c r="C8" s="44">
        <f t="shared" si="8"/>
        <v>0</v>
      </c>
      <c r="D8" s="44">
        <f t="shared" si="0"/>
        <v>0</v>
      </c>
      <c r="E8" s="44">
        <f t="shared" si="1"/>
        <v>2219931.3004605114</v>
      </c>
      <c r="F8" s="55">
        <f t="shared" si="2"/>
        <v>6.3463395346792133</v>
      </c>
      <c r="G8" s="55" t="e">
        <f t="shared" si="3"/>
        <v>#NUM!</v>
      </c>
      <c r="H8" s="55">
        <f t="shared" si="4"/>
        <v>6.3463395346792133</v>
      </c>
      <c r="J8">
        <f t="shared" si="9"/>
        <v>20382990.728680272</v>
      </c>
      <c r="K8">
        <f t="shared" si="10"/>
        <v>7.3092679069358422</v>
      </c>
      <c r="L8" s="60">
        <f t="shared" si="5"/>
        <v>3.0235952935054719E-5</v>
      </c>
      <c r="M8" s="60">
        <f t="shared" si="11"/>
        <v>6710956.230187051</v>
      </c>
      <c r="N8" s="60">
        <f t="shared" si="12"/>
        <v>2801.8859362839221</v>
      </c>
      <c r="O8" s="60">
        <f t="shared" si="6"/>
        <v>6713758.1161233345</v>
      </c>
      <c r="P8">
        <f t="shared" si="13"/>
        <v>35481338.923357524</v>
      </c>
      <c r="Q8">
        <f t="shared" si="14"/>
        <v>7.55</v>
      </c>
      <c r="S8">
        <f t="shared" ca="1" si="15"/>
        <v>1292710.9449395314</v>
      </c>
      <c r="T8">
        <f t="shared" ca="1" si="16"/>
        <v>6.1115014258457965</v>
      </c>
    </row>
    <row r="9" spans="1:32" x14ac:dyDescent="0.25">
      <c r="A9">
        <v>6</v>
      </c>
      <c r="B9" s="44">
        <f t="shared" si="7"/>
        <v>1036591.0185520687</v>
      </c>
      <c r="C9" s="44">
        <f t="shared" si="8"/>
        <v>0</v>
      </c>
      <c r="D9" s="44">
        <f t="shared" si="0"/>
        <v>0</v>
      </c>
      <c r="E9" s="44">
        <f t="shared" si="1"/>
        <v>1036591.0185520687</v>
      </c>
      <c r="F9" s="55">
        <f t="shared" si="2"/>
        <v>6.0156074416150558</v>
      </c>
      <c r="G9" s="55" t="e">
        <f t="shared" si="3"/>
        <v>#NUM!</v>
      </c>
      <c r="H9" s="55">
        <f t="shared" si="4"/>
        <v>6.0156074416150558</v>
      </c>
      <c r="J9">
        <f t="shared" si="9"/>
        <v>16567916.874961231</v>
      </c>
      <c r="K9">
        <f t="shared" si="10"/>
        <v>7.2192679069358423</v>
      </c>
      <c r="L9" s="60">
        <f t="shared" si="5"/>
        <v>3.0235952935054719E-5</v>
      </c>
      <c r="M9" s="60">
        <f t="shared" si="11"/>
        <v>3133568.4197730292</v>
      </c>
      <c r="N9" s="60">
        <f t="shared" si="12"/>
        <v>2759.5343821469901</v>
      </c>
      <c r="O9" s="60">
        <f t="shared" si="6"/>
        <v>3136327.9541551759</v>
      </c>
      <c r="P9">
        <f t="shared" si="13"/>
        <v>28840315.031266041</v>
      </c>
      <c r="Q9">
        <f t="shared" si="14"/>
        <v>7.46</v>
      </c>
      <c r="S9">
        <f t="shared" ca="1" si="15"/>
        <v>541753.48160450184</v>
      </c>
      <c r="T9">
        <f t="shared" ca="1" si="16"/>
        <v>5.7338017110149559</v>
      </c>
    </row>
    <row r="10" spans="1:32" x14ac:dyDescent="0.25">
      <c r="A10">
        <v>7</v>
      </c>
      <c r="B10" s="44">
        <f t="shared" si="7"/>
        <v>484033.42009724013</v>
      </c>
      <c r="C10" s="44">
        <f t="shared" si="8"/>
        <v>0</v>
      </c>
      <c r="D10" s="44">
        <f t="shared" si="0"/>
        <v>0</v>
      </c>
      <c r="E10" s="44">
        <f t="shared" si="1"/>
        <v>484033.42009724013</v>
      </c>
      <c r="F10" s="55">
        <f t="shared" si="2"/>
        <v>5.6848753485508983</v>
      </c>
      <c r="G10" s="55" t="e">
        <f t="shared" si="3"/>
        <v>#NUM!</v>
      </c>
      <c r="H10" s="55">
        <f t="shared" si="4"/>
        <v>5.6848753485508983</v>
      </c>
      <c r="J10">
        <f t="shared" si="9"/>
        <v>13466908.425238628</v>
      </c>
      <c r="K10">
        <f t="shared" si="10"/>
        <v>7.1292679069358424</v>
      </c>
      <c r="L10" s="60">
        <f t="shared" si="5"/>
        <v>3.0235952935054719E-5</v>
      </c>
      <c r="M10" s="60">
        <f t="shared" si="11"/>
        <v>1463167.2007083187</v>
      </c>
      <c r="N10" s="60">
        <f t="shared" si="12"/>
        <v>2717.8229875949241</v>
      </c>
      <c r="O10" s="60">
        <f t="shared" si="6"/>
        <v>1465885.0236959136</v>
      </c>
      <c r="P10">
        <f t="shared" si="13"/>
        <v>23442288.153199203</v>
      </c>
      <c r="Q10">
        <f t="shared" si="14"/>
        <v>7.37</v>
      </c>
      <c r="S10">
        <f t="shared" ca="1" si="15"/>
        <v>227039.80033550973</v>
      </c>
      <c r="T10">
        <f t="shared" ca="1" si="16"/>
        <v>5.3561019961841154</v>
      </c>
    </row>
    <row r="11" spans="1:32" x14ac:dyDescent="0.25">
      <c r="A11">
        <v>8</v>
      </c>
      <c r="B11" s="44">
        <f t="shared" si="7"/>
        <v>226018.11860022679</v>
      </c>
      <c r="C11" s="44">
        <f t="shared" si="8"/>
        <v>0</v>
      </c>
      <c r="D11" s="44">
        <f t="shared" si="0"/>
        <v>0</v>
      </c>
      <c r="E11" s="44">
        <f t="shared" si="1"/>
        <v>226018.11860022679</v>
      </c>
      <c r="F11" s="55">
        <f t="shared" si="2"/>
        <v>5.3541432554867407</v>
      </c>
      <c r="G11" s="55" t="e">
        <f t="shared" si="3"/>
        <v>#NUM!</v>
      </c>
      <c r="H11" s="55">
        <f t="shared" si="4"/>
        <v>5.3541432554867407</v>
      </c>
      <c r="J11">
        <f t="shared" si="9"/>
        <v>10946314.12642137</v>
      </c>
      <c r="K11">
        <f t="shared" si="10"/>
        <v>7.0392679069358426</v>
      </c>
      <c r="L11" s="60">
        <f t="shared" si="5"/>
        <v>3.0235952935054719E-5</v>
      </c>
      <c r="M11" s="60">
        <f t="shared" si="11"/>
        <v>683201.37633493391</v>
      </c>
      <c r="N11" s="60">
        <f t="shared" si="12"/>
        <v>2676.7420763761097</v>
      </c>
      <c r="O11" s="60">
        <f t="shared" si="6"/>
        <v>685878.11841131002</v>
      </c>
      <c r="P11">
        <f t="shared" si="13"/>
        <v>19054607.179632455</v>
      </c>
      <c r="Q11">
        <f t="shared" si="14"/>
        <v>7.2799999999999994</v>
      </c>
      <c r="S11">
        <f t="shared" ca="1" si="15"/>
        <v>95148.573450274955</v>
      </c>
      <c r="T11">
        <f t="shared" ca="1" si="16"/>
        <v>4.9784022813532749</v>
      </c>
    </row>
    <row r="12" spans="1:32" x14ac:dyDescent="0.25">
      <c r="A12">
        <v>9</v>
      </c>
      <c r="B12" s="44">
        <f t="shared" si="7"/>
        <v>105538.55955922134</v>
      </c>
      <c r="C12" s="44">
        <f t="shared" si="8"/>
        <v>0</v>
      </c>
      <c r="D12" s="44">
        <f t="shared" si="0"/>
        <v>0</v>
      </c>
      <c r="E12" s="44">
        <f t="shared" si="1"/>
        <v>105538.55955922134</v>
      </c>
      <c r="F12" s="55">
        <f t="shared" si="2"/>
        <v>5.0234111624225832</v>
      </c>
      <c r="G12" s="55" t="e">
        <f t="shared" si="3"/>
        <v>#NUM!</v>
      </c>
      <c r="H12" s="55">
        <f t="shared" si="4"/>
        <v>5.0234111624225832</v>
      </c>
      <c r="J12">
        <f t="shared" si="9"/>
        <v>8897498.1614734512</v>
      </c>
      <c r="K12">
        <f t="shared" si="10"/>
        <v>6.9492679069358418</v>
      </c>
      <c r="L12" s="60">
        <f t="shared" si="5"/>
        <v>3.0235952935054719E-5</v>
      </c>
      <c r="M12" s="60">
        <f t="shared" si="11"/>
        <v>319009.42038612376</v>
      </c>
      <c r="N12" s="60">
        <f t="shared" si="12"/>
        <v>2636.2821184990953</v>
      </c>
      <c r="O12" s="60">
        <f t="shared" si="6"/>
        <v>321645.70250462287</v>
      </c>
      <c r="P12">
        <f t="shared" si="13"/>
        <v>15488166.189124798</v>
      </c>
      <c r="Q12">
        <f t="shared" si="14"/>
        <v>7.1899999999999995</v>
      </c>
      <c r="S12">
        <f t="shared" ca="1" si="15"/>
        <v>39875.171737483295</v>
      </c>
      <c r="T12">
        <f t="shared" ca="1" si="16"/>
        <v>4.6007025665224344</v>
      </c>
    </row>
    <row r="13" spans="1:32" x14ac:dyDescent="0.25">
      <c r="A13">
        <v>10</v>
      </c>
      <c r="B13" s="44">
        <f t="shared" si="7"/>
        <v>49280.949787642967</v>
      </c>
      <c r="C13" s="44">
        <f t="shared" si="8"/>
        <v>0</v>
      </c>
      <c r="D13" s="44">
        <f t="shared" si="0"/>
        <v>0</v>
      </c>
      <c r="E13" s="44">
        <f t="shared" si="1"/>
        <v>49280.949787642967</v>
      </c>
      <c r="F13" s="55">
        <f t="shared" si="2"/>
        <v>4.6926790693584266</v>
      </c>
      <c r="G13" s="55" t="e">
        <f t="shared" si="3"/>
        <v>#NUM!</v>
      </c>
      <c r="H13" s="55">
        <f t="shared" si="4"/>
        <v>4.6926790693584266</v>
      </c>
      <c r="J13">
        <f t="shared" si="9"/>
        <v>7232158.0231595887</v>
      </c>
      <c r="K13">
        <f t="shared" si="10"/>
        <v>6.859267906935842</v>
      </c>
      <c r="L13" s="60">
        <f t="shared" si="5"/>
        <v>3.0235952935054719E-5</v>
      </c>
      <c r="M13" s="60">
        <f t="shared" si="11"/>
        <v>148956.09672366965</v>
      </c>
      <c r="N13" s="60">
        <f t="shared" si="12"/>
        <v>2596.4337280218156</v>
      </c>
      <c r="O13" s="60">
        <f t="shared" si="6"/>
        <v>151552.53045169145</v>
      </c>
      <c r="P13">
        <f t="shared" si="13"/>
        <v>12589254.117941659</v>
      </c>
      <c r="Q13">
        <f t="shared" si="14"/>
        <v>7.1</v>
      </c>
      <c r="S13">
        <f t="shared" ca="1" si="15"/>
        <v>16711.015871664567</v>
      </c>
      <c r="T13">
        <f t="shared" ca="1" si="16"/>
        <v>4.2230028516915938</v>
      </c>
    </row>
    <row r="14" spans="1:32" x14ac:dyDescent="0.25">
      <c r="A14">
        <v>11</v>
      </c>
      <c r="B14" s="44">
        <f t="shared" si="7"/>
        <v>23011.608478599799</v>
      </c>
      <c r="C14" s="44">
        <f t="shared" si="8"/>
        <v>0</v>
      </c>
      <c r="D14" s="44">
        <f t="shared" si="0"/>
        <v>0</v>
      </c>
      <c r="E14" s="44">
        <f t="shared" si="1"/>
        <v>23011.608478599799</v>
      </c>
      <c r="F14" s="55">
        <f t="shared" si="2"/>
        <v>4.3619469762942691</v>
      </c>
      <c r="G14" s="55" t="e">
        <f t="shared" si="3"/>
        <v>#NUM!</v>
      </c>
      <c r="H14" s="55">
        <f t="shared" si="4"/>
        <v>4.3619469762942691</v>
      </c>
      <c r="J14">
        <f t="shared" si="9"/>
        <v>5878518.7389451405</v>
      </c>
      <c r="K14">
        <f t="shared" si="10"/>
        <v>6.7692679069358421</v>
      </c>
      <c r="L14" s="60">
        <f t="shared" si="5"/>
        <v>3.0235952935054719E-5</v>
      </c>
      <c r="M14" s="60">
        <f t="shared" si="11"/>
        <v>69552.550279848598</v>
      </c>
      <c r="N14" s="60">
        <f t="shared" si="12"/>
        <v>2557.1876608742309</v>
      </c>
      <c r="O14" s="60">
        <f t="shared" si="6"/>
        <v>72109.737940722829</v>
      </c>
      <c r="P14">
        <f t="shared" si="13"/>
        <v>10232929.92280753</v>
      </c>
      <c r="Q14">
        <f t="shared" si="14"/>
        <v>7.01</v>
      </c>
      <c r="S14">
        <f t="shared" ca="1" si="15"/>
        <v>7003.3065512923686</v>
      </c>
      <c r="T14">
        <f t="shared" ca="1" si="16"/>
        <v>3.8453031368607529</v>
      </c>
    </row>
    <row r="15" spans="1:32" x14ac:dyDescent="0.25">
      <c r="A15">
        <v>12</v>
      </c>
      <c r="B15" s="44">
        <f t="shared" si="7"/>
        <v>10745.209397428152</v>
      </c>
      <c r="C15" s="44">
        <f t="shared" si="8"/>
        <v>0</v>
      </c>
      <c r="D15" s="44">
        <f t="shared" si="0"/>
        <v>0</v>
      </c>
      <c r="E15" s="44">
        <f t="shared" si="1"/>
        <v>10745.209397428152</v>
      </c>
      <c r="F15" s="55">
        <f t="shared" si="2"/>
        <v>4.0312148832301116</v>
      </c>
      <c r="G15" s="55" t="e">
        <f t="shared" si="3"/>
        <v>#NUM!</v>
      </c>
      <c r="H15" s="55">
        <f t="shared" si="4"/>
        <v>4.0312148832301116</v>
      </c>
      <c r="J15">
        <f t="shared" si="9"/>
        <v>4778239.4208571073</v>
      </c>
      <c r="K15">
        <f t="shared" si="10"/>
        <v>6.6792679069358423</v>
      </c>
      <c r="L15" s="60">
        <f t="shared" si="5"/>
        <v>3.0235952935054719E-5</v>
      </c>
      <c r="M15" s="60">
        <f t="shared" si="11"/>
        <v>32476.396447236941</v>
      </c>
      <c r="N15" s="60">
        <f t="shared" si="12"/>
        <v>2518.5348127138786</v>
      </c>
      <c r="O15" s="60">
        <f t="shared" si="6"/>
        <v>34994.931259950819</v>
      </c>
      <c r="P15">
        <f t="shared" si="13"/>
        <v>8317637.7110267002</v>
      </c>
      <c r="Q15">
        <f t="shared" si="14"/>
        <v>6.92</v>
      </c>
      <c r="S15">
        <f t="shared" ca="1" si="15"/>
        <v>2934.9683483059939</v>
      </c>
      <c r="T15">
        <f t="shared" ca="1" si="16"/>
        <v>3.4676034220299123</v>
      </c>
    </row>
    <row r="16" spans="1:32" x14ac:dyDescent="0.25">
      <c r="A16">
        <v>13</v>
      </c>
      <c r="B16" s="44">
        <f t="shared" si="7"/>
        <v>5017.4469595183946</v>
      </c>
      <c r="C16" s="44">
        <f t="shared" si="8"/>
        <v>0</v>
      </c>
      <c r="D16" s="44">
        <f t="shared" si="0"/>
        <v>0</v>
      </c>
      <c r="E16" s="44">
        <f t="shared" si="1"/>
        <v>5017.4469595183946</v>
      </c>
      <c r="F16" s="55">
        <f t="shared" si="2"/>
        <v>3.7004827901659541</v>
      </c>
      <c r="G16" s="55" t="e">
        <f t="shared" si="3"/>
        <v>#NUM!</v>
      </c>
      <c r="H16" s="55">
        <f t="shared" si="4"/>
        <v>3.7004827901659541</v>
      </c>
      <c r="J16">
        <f t="shared" si="9"/>
        <v>3883898.8148109294</v>
      </c>
      <c r="K16">
        <f t="shared" si="10"/>
        <v>6.5892679069358424</v>
      </c>
      <c r="L16" s="60">
        <f t="shared" si="5"/>
        <v>3.0235952935054719E-5</v>
      </c>
      <c r="M16" s="60">
        <f t="shared" si="11"/>
        <v>15164.308453886933</v>
      </c>
      <c r="N16" s="60">
        <f t="shared" si="12"/>
        <v>2480.4662168138379</v>
      </c>
      <c r="O16" s="60">
        <f t="shared" si="6"/>
        <v>17644.774670700772</v>
      </c>
      <c r="P16">
        <f t="shared" si="13"/>
        <v>6760829.7539198091</v>
      </c>
      <c r="Q16">
        <f t="shared" si="14"/>
        <v>6.8299999999999992</v>
      </c>
      <c r="S16">
        <f t="shared" ca="1" si="15"/>
        <v>1229.9960229455337</v>
      </c>
      <c r="T16">
        <f t="shared" ca="1" si="16"/>
        <v>3.0899037071990718</v>
      </c>
    </row>
    <row r="17" spans="1:20" x14ac:dyDescent="0.25">
      <c r="A17">
        <v>14</v>
      </c>
      <c r="B17" s="44">
        <f t="shared" si="7"/>
        <v>2342.8835177103133</v>
      </c>
      <c r="C17" s="44">
        <f t="shared" si="8"/>
        <v>0</v>
      </c>
      <c r="D17" s="44">
        <f t="shared" si="0"/>
        <v>0</v>
      </c>
      <c r="E17" s="44">
        <f t="shared" si="1"/>
        <v>2342.8835177103133</v>
      </c>
      <c r="F17" s="55">
        <f t="shared" si="2"/>
        <v>3.3697506971017965</v>
      </c>
      <c r="G17" s="55" t="e">
        <f t="shared" si="3"/>
        <v>#NUM!</v>
      </c>
      <c r="H17" s="55">
        <f t="shared" si="4"/>
        <v>3.3697506971017965</v>
      </c>
      <c r="J17">
        <f t="shared" si="9"/>
        <v>3156951.4783719005</v>
      </c>
      <c r="K17">
        <f t="shared" si="10"/>
        <v>6.4992679069358417</v>
      </c>
      <c r="L17" s="60">
        <f t="shared" si="5"/>
        <v>3.0235952935054719E-5</v>
      </c>
      <c r="M17" s="60">
        <f t="shared" si="11"/>
        <v>7080.7194159680603</v>
      </c>
      <c r="N17" s="60">
        <f t="shared" si="12"/>
        <v>2442.9730419826205</v>
      </c>
      <c r="O17" s="60">
        <f t="shared" si="6"/>
        <v>9523.6924579506813</v>
      </c>
      <c r="P17">
        <f t="shared" si="13"/>
        <v>5495408.738576238</v>
      </c>
      <c r="Q17">
        <f t="shared" si="14"/>
        <v>6.7399999999999993</v>
      </c>
      <c r="S17">
        <f t="shared" ca="1" si="15"/>
        <v>515.47070936388138</v>
      </c>
      <c r="T17">
        <f t="shared" ca="1" si="16"/>
        <v>2.7122039923682308</v>
      </c>
    </row>
    <row r="18" spans="1:20" x14ac:dyDescent="0.25">
      <c r="A18">
        <v>15</v>
      </c>
      <c r="B18" s="44">
        <f t="shared" si="7"/>
        <v>1094.003229500114</v>
      </c>
      <c r="C18" s="44">
        <f t="shared" si="8"/>
        <v>0</v>
      </c>
      <c r="D18" s="44">
        <f t="shared" si="0"/>
        <v>0</v>
      </c>
      <c r="E18" s="44">
        <f t="shared" si="1"/>
        <v>1094.003229500114</v>
      </c>
      <c r="F18" s="55">
        <f t="shared" si="2"/>
        <v>3.0390186040376395</v>
      </c>
      <c r="G18" s="55" t="e">
        <f t="shared" si="3"/>
        <v>#NUM!</v>
      </c>
      <c r="H18" s="55">
        <f t="shared" si="4"/>
        <v>3.0390186040376395</v>
      </c>
      <c r="J18">
        <f t="shared" si="9"/>
        <v>2566066.4996700478</v>
      </c>
      <c r="K18">
        <f t="shared" si="10"/>
        <v>6.4092679069358418</v>
      </c>
      <c r="L18" s="60">
        <f t="shared" si="5"/>
        <v>3.0235952935054719E-5</v>
      </c>
      <c r="M18" s="60">
        <f t="shared" si="11"/>
        <v>3306.2231357352794</v>
      </c>
      <c r="N18" s="60">
        <f t="shared" si="12"/>
        <v>2406.0465905155015</v>
      </c>
      <c r="O18" s="60">
        <f t="shared" si="6"/>
        <v>5712.2697262507809</v>
      </c>
      <c r="P18">
        <f t="shared" si="13"/>
        <v>4466835.9215096245</v>
      </c>
      <c r="Q18">
        <f t="shared" si="14"/>
        <v>6.6499999999999995</v>
      </c>
      <c r="S18">
        <f t="shared" ca="1" si="15"/>
        <v>216.02513118359013</v>
      </c>
      <c r="T18">
        <f t="shared" ca="1" si="16"/>
        <v>2.3345042775373903</v>
      </c>
    </row>
    <row r="19" spans="1:20" x14ac:dyDescent="0.25">
      <c r="A19">
        <v>16</v>
      </c>
      <c r="B19" s="44">
        <f t="shared" si="7"/>
        <v>510.84189935586176</v>
      </c>
      <c r="C19" s="44">
        <f t="shared" si="8"/>
        <v>0</v>
      </c>
      <c r="D19" s="44">
        <f t="shared" si="0"/>
        <v>0</v>
      </c>
      <c r="E19" s="44">
        <f t="shared" si="1"/>
        <v>510.84189935586176</v>
      </c>
      <c r="F19" s="55">
        <f t="shared" si="2"/>
        <v>2.7082865109734819</v>
      </c>
      <c r="G19" s="55" t="e">
        <f t="shared" si="3"/>
        <v>#NUM!</v>
      </c>
      <c r="H19" s="55">
        <f t="shared" si="4"/>
        <v>2.7082865109734819</v>
      </c>
      <c r="J19">
        <f t="shared" si="9"/>
        <v>2085777.1574382081</v>
      </c>
      <c r="K19">
        <f t="shared" si="10"/>
        <v>6.3192679069358419</v>
      </c>
      <c r="L19" s="60">
        <f t="shared" si="5"/>
        <v>3.0235952935054719E-5</v>
      </c>
      <c r="M19" s="60">
        <f t="shared" si="11"/>
        <v>1543.7854236421181</v>
      </c>
      <c r="N19" s="60">
        <f t="shared" si="12"/>
        <v>2369.6782961768158</v>
      </c>
      <c r="O19" s="60">
        <f t="shared" si="6"/>
        <v>3913.4637198189339</v>
      </c>
      <c r="P19">
        <f t="shared" si="13"/>
        <v>3630780.5477010077</v>
      </c>
      <c r="Q19">
        <f t="shared" si="14"/>
        <v>6.56</v>
      </c>
      <c r="S19">
        <f t="shared" ca="1" si="15"/>
        <v>90.532510296223705</v>
      </c>
      <c r="T19">
        <f t="shared" ca="1" si="16"/>
        <v>1.9568045627065498</v>
      </c>
    </row>
    <row r="20" spans="1:20" x14ac:dyDescent="0.25">
      <c r="A20">
        <v>17</v>
      </c>
      <c r="B20" s="44">
        <f t="shared" si="7"/>
        <v>238.53626671353183</v>
      </c>
      <c r="C20" s="44">
        <f t="shared" si="8"/>
        <v>0</v>
      </c>
      <c r="D20" s="44">
        <f t="shared" si="0"/>
        <v>0</v>
      </c>
      <c r="E20" s="44">
        <f t="shared" si="1"/>
        <v>238.53626671353183</v>
      </c>
      <c r="F20" s="55">
        <f t="shared" si="2"/>
        <v>2.3775544179093244</v>
      </c>
      <c r="G20" s="55" t="e">
        <f t="shared" si="3"/>
        <v>#NUM!</v>
      </c>
      <c r="H20" s="55">
        <f t="shared" si="4"/>
        <v>2.3775544179093244</v>
      </c>
      <c r="J20">
        <f t="shared" si="9"/>
        <v>1695383.3234837863</v>
      </c>
      <c r="K20">
        <f t="shared" si="10"/>
        <v>6.2292679069358421</v>
      </c>
      <c r="L20" s="60">
        <f t="shared" si="5"/>
        <v>3.0235952935054719E-5</v>
      </c>
      <c r="M20" s="60">
        <f t="shared" si="11"/>
        <v>720.84470297551525</v>
      </c>
      <c r="N20" s="60">
        <f t="shared" si="12"/>
        <v>2333.859722212756</v>
      </c>
      <c r="O20" s="60">
        <f t="shared" si="6"/>
        <v>3054.7044251882712</v>
      </c>
      <c r="P20">
        <f t="shared" si="13"/>
        <v>2951209.2266663807</v>
      </c>
      <c r="Q20">
        <f t="shared" si="14"/>
        <v>6.4699999999999989</v>
      </c>
      <c r="S20">
        <f t="shared" ca="1" si="15"/>
        <v>37.940657069062581</v>
      </c>
      <c r="T20">
        <f t="shared" ca="1" si="16"/>
        <v>1.5791048478757093</v>
      </c>
    </row>
    <row r="21" spans="1:20" x14ac:dyDescent="0.25">
      <c r="A21">
        <v>18</v>
      </c>
      <c r="B21" s="44">
        <f t="shared" si="7"/>
        <v>111.38387553835308</v>
      </c>
      <c r="C21" s="44">
        <f t="shared" si="8"/>
        <v>0</v>
      </c>
      <c r="D21" s="44">
        <f t="shared" si="0"/>
        <v>0</v>
      </c>
      <c r="E21" s="44">
        <f t="shared" si="1"/>
        <v>111.38387553835308</v>
      </c>
      <c r="F21" s="55">
        <f t="shared" si="2"/>
        <v>2.0468223248451669</v>
      </c>
      <c r="G21" s="55" t="e">
        <f t="shared" si="3"/>
        <v>#NUM!</v>
      </c>
      <c r="H21" s="55">
        <f t="shared" si="4"/>
        <v>2.0468223248451669</v>
      </c>
      <c r="J21">
        <f t="shared" si="9"/>
        <v>1378059.3019233318</v>
      </c>
      <c r="K21">
        <f t="shared" si="10"/>
        <v>6.1392679069358422</v>
      </c>
      <c r="L21" s="60">
        <f t="shared" si="5"/>
        <v>3.0235952935054719E-5</v>
      </c>
      <c r="M21" s="60">
        <f t="shared" si="11"/>
        <v>336.58634020651112</v>
      </c>
      <c r="N21" s="60">
        <f t="shared" si="12"/>
        <v>2298.5825593942041</v>
      </c>
      <c r="O21" s="60">
        <f t="shared" si="6"/>
        <v>2635.1688996007151</v>
      </c>
      <c r="P21">
        <f t="shared" si="13"/>
        <v>2398832.9190194863</v>
      </c>
      <c r="Q21">
        <f t="shared" si="14"/>
        <v>6.379999999999999</v>
      </c>
      <c r="S21">
        <f t="shared" ca="1" si="15"/>
        <v>15.900293210937868</v>
      </c>
      <c r="T21">
        <f t="shared" ca="1" si="16"/>
        <v>1.2014051330448685</v>
      </c>
    </row>
    <row r="22" spans="1:20" x14ac:dyDescent="0.25">
      <c r="A22">
        <v>19</v>
      </c>
      <c r="B22" s="44">
        <f t="shared" si="7"/>
        <v>52.010404542981533</v>
      </c>
      <c r="C22" s="44">
        <f t="shared" si="8"/>
        <v>0</v>
      </c>
      <c r="D22" s="44">
        <f t="shared" si="0"/>
        <v>0</v>
      </c>
      <c r="E22" s="44">
        <f t="shared" si="1"/>
        <v>52.010404542981533</v>
      </c>
      <c r="F22" s="55">
        <f t="shared" si="2"/>
        <v>1.7160902317810098</v>
      </c>
      <c r="G22" s="55" t="e">
        <f t="shared" si="3"/>
        <v>#NUM!</v>
      </c>
      <c r="H22" s="55">
        <f t="shared" si="4"/>
        <v>1.7160902317810098</v>
      </c>
      <c r="J22">
        <f t="shared" si="9"/>
        <v>1120128.6536870801</v>
      </c>
      <c r="K22">
        <f t="shared" si="10"/>
        <v>6.0492679069358415</v>
      </c>
      <c r="L22" s="60">
        <f t="shared" si="5"/>
        <v>3.0235952935054719E-5</v>
      </c>
      <c r="M22" s="60">
        <f t="shared" si="11"/>
        <v>157.16334454005326</v>
      </c>
      <c r="N22" s="60">
        <f t="shared" si="12"/>
        <v>2263.8386240891496</v>
      </c>
      <c r="O22" s="60">
        <f t="shared" si="6"/>
        <v>2421.001968629203</v>
      </c>
      <c r="P22">
        <f t="shared" si="13"/>
        <v>1949844.5997580418</v>
      </c>
      <c r="Q22">
        <f t="shared" si="14"/>
        <v>6.2899999999999991</v>
      </c>
      <c r="S22">
        <f t="shared" ca="1" si="15"/>
        <v>6.663546277904338</v>
      </c>
      <c r="T22">
        <f t="shared" ca="1" si="16"/>
        <v>0.82370541821402787</v>
      </c>
    </row>
    <row r="23" spans="1:20" x14ac:dyDescent="0.25">
      <c r="A23">
        <v>20</v>
      </c>
      <c r="B23" s="44">
        <f t="shared" si="7"/>
        <v>24.286120119721875</v>
      </c>
      <c r="C23" s="44">
        <f t="shared" si="8"/>
        <v>0</v>
      </c>
      <c r="D23" s="44">
        <f t="shared" si="0"/>
        <v>0</v>
      </c>
      <c r="E23" s="44">
        <f t="shared" si="1"/>
        <v>24.286120119721875</v>
      </c>
      <c r="F23" s="55">
        <f t="shared" si="2"/>
        <v>1.3853581387168523</v>
      </c>
      <c r="G23" s="55" t="e">
        <f t="shared" si="3"/>
        <v>#NUM!</v>
      </c>
      <c r="H23" s="55">
        <f t="shared" si="4"/>
        <v>1.3853581387168523</v>
      </c>
      <c r="J23">
        <f t="shared" si="9"/>
        <v>910474.75174666685</v>
      </c>
      <c r="K23">
        <f t="shared" si="10"/>
        <v>5.9592679069358416</v>
      </c>
      <c r="L23" s="60">
        <f t="shared" si="5"/>
        <v>3.0235952935054719E-5</v>
      </c>
      <c r="M23" s="60">
        <f t="shared" si="11"/>
        <v>73.384786952021614</v>
      </c>
      <c r="N23" s="60">
        <f t="shared" si="12"/>
        <v>2229.6198563642406</v>
      </c>
      <c r="O23" s="60">
        <f t="shared" si="6"/>
        <v>2303.0046433162624</v>
      </c>
      <c r="P23">
        <f t="shared" si="13"/>
        <v>1584893.1924611104</v>
      </c>
      <c r="Q23">
        <f t="shared" si="14"/>
        <v>6.1999999999999993</v>
      </c>
      <c r="S23">
        <f t="shared" ca="1" si="15"/>
        <v>2.7925805146302509</v>
      </c>
      <c r="T23">
        <f t="shared" ca="1" si="16"/>
        <v>0.44600570338318724</v>
      </c>
    </row>
    <row r="24" spans="1:20" x14ac:dyDescent="0.25">
      <c r="A24">
        <v>21</v>
      </c>
      <c r="B24" s="44">
        <f t="shared" si="7"/>
        <v>11.34033921966776</v>
      </c>
      <c r="C24" s="44">
        <f t="shared" si="8"/>
        <v>0</v>
      </c>
      <c r="D24" s="44">
        <f t="shared" si="0"/>
        <v>0</v>
      </c>
      <c r="E24" s="44">
        <f t="shared" si="1"/>
        <v>11.34033921966776</v>
      </c>
      <c r="F24" s="55">
        <f t="shared" si="2"/>
        <v>1.054626045652695</v>
      </c>
      <c r="G24" s="55" t="e">
        <f t="shared" si="3"/>
        <v>#NUM!</v>
      </c>
      <c r="H24" s="55">
        <f t="shared" si="4"/>
        <v>1.054626045652695</v>
      </c>
      <c r="J24">
        <f t="shared" si="9"/>
        <v>740061.66241662321</v>
      </c>
      <c r="K24">
        <f t="shared" si="10"/>
        <v>5.8692679069358418</v>
      </c>
      <c r="L24" s="60">
        <f t="shared" si="5"/>
        <v>3.0235952935054719E-5</v>
      </c>
      <c r="M24" s="60">
        <f t="shared" si="11"/>
        <v>34.265795066617109</v>
      </c>
      <c r="N24" s="60">
        <f t="shared" si="12"/>
        <v>2195.9183181150333</v>
      </c>
      <c r="O24" s="60">
        <f t="shared" si="6"/>
        <v>2230.1841131816504</v>
      </c>
      <c r="P24">
        <f t="shared" si="13"/>
        <v>1288249.5516931314</v>
      </c>
      <c r="Q24">
        <f t="shared" si="14"/>
        <v>6.1099999999999994</v>
      </c>
      <c r="S24">
        <f t="shared" ca="1" si="15"/>
        <v>1.1703236693277921</v>
      </c>
      <c r="T24">
        <f t="shared" ca="1" si="16"/>
        <v>6.8305988552346569E-2</v>
      </c>
    </row>
    <row r="25" spans="1:20" x14ac:dyDescent="0.25">
      <c r="A25">
        <v>22</v>
      </c>
      <c r="B25" s="44">
        <f t="shared" si="7"/>
        <v>5.2953412477236617</v>
      </c>
      <c r="C25" s="44">
        <f t="shared" si="8"/>
        <v>0</v>
      </c>
      <c r="D25" s="44">
        <f t="shared" si="0"/>
        <v>0</v>
      </c>
      <c r="E25" s="44">
        <f t="shared" si="1"/>
        <v>5.2953412477236617</v>
      </c>
      <c r="F25" s="55">
        <f t="shared" si="2"/>
        <v>0.72389395258853761</v>
      </c>
      <c r="G25" s="55" t="e">
        <f t="shared" si="3"/>
        <v>#NUM!</v>
      </c>
      <c r="H25" s="55">
        <f t="shared" si="4"/>
        <v>0.72389395258853761</v>
      </c>
      <c r="J25">
        <f t="shared" si="9"/>
        <v>601544.70305536524</v>
      </c>
      <c r="K25">
        <f t="shared" si="10"/>
        <v>5.7792679069358419</v>
      </c>
      <c r="L25" s="60">
        <f t="shared" si="5"/>
        <v>3.0235952935054719E-5</v>
      </c>
      <c r="M25" s="60">
        <f t="shared" si="11"/>
        <v>15.999838117879223</v>
      </c>
      <c r="N25" s="60">
        <f t="shared" si="12"/>
        <v>2162.7261912245026</v>
      </c>
      <c r="O25" s="60">
        <f t="shared" si="6"/>
        <v>2178.7260293423819</v>
      </c>
      <c r="P25">
        <f t="shared" si="13"/>
        <v>1047128.5480508974</v>
      </c>
      <c r="Q25">
        <f t="shared" si="14"/>
        <v>6.0199999999999987</v>
      </c>
      <c r="S25">
        <f t="shared" ca="1" si="15"/>
        <v>0.49046302651374607</v>
      </c>
      <c r="T25">
        <f t="shared" ca="1" si="16"/>
        <v>-0.30939372627849404</v>
      </c>
    </row>
    <row r="26" spans="1:20" x14ac:dyDescent="0.25">
      <c r="A26">
        <v>23</v>
      </c>
      <c r="B26" s="44">
        <f t="shared" si="7"/>
        <v>2.472645516741879</v>
      </c>
      <c r="C26" s="44">
        <f t="shared" si="8"/>
        <v>0</v>
      </c>
      <c r="D26" s="44">
        <f t="shared" si="0"/>
        <v>0</v>
      </c>
      <c r="E26" s="44">
        <f t="shared" si="1"/>
        <v>2.472645516741879</v>
      </c>
      <c r="F26" s="55">
        <f t="shared" si="2"/>
        <v>0.39316185952438026</v>
      </c>
      <c r="G26" s="55" t="e">
        <f t="shared" si="3"/>
        <v>#NUM!</v>
      </c>
      <c r="H26" s="55">
        <f t="shared" si="4"/>
        <v>0.39316185952438026</v>
      </c>
      <c r="J26">
        <f t="shared" si="9"/>
        <v>488953.89148027229</v>
      </c>
      <c r="K26">
        <f t="shared" si="10"/>
        <v>5.6892679069358421</v>
      </c>
      <c r="L26" s="60">
        <f t="shared" si="5"/>
        <v>3.0235952935054719E-5</v>
      </c>
      <c r="M26" s="60">
        <f t="shared" si="11"/>
        <v>7.4708559746141638</v>
      </c>
      <c r="N26" s="60">
        <f t="shared" si="12"/>
        <v>2130.0357757493871</v>
      </c>
      <c r="O26" s="60">
        <f t="shared" si="6"/>
        <v>2137.5066317240012</v>
      </c>
      <c r="P26">
        <f t="shared" si="13"/>
        <v>851138.03820237471</v>
      </c>
      <c r="Q26">
        <f t="shared" si="14"/>
        <v>5.9299999999999988</v>
      </c>
      <c r="S26">
        <f t="shared" ca="1" si="15"/>
        <v>0.2055448306152711</v>
      </c>
      <c r="T26">
        <f t="shared" ca="1" si="16"/>
        <v>-0.68709344110933468</v>
      </c>
    </row>
    <row r="27" spans="1:20" x14ac:dyDescent="0.25">
      <c r="A27">
        <v>24</v>
      </c>
      <c r="B27" s="44">
        <f t="shared" si="7"/>
        <v>1.1545952499457828</v>
      </c>
      <c r="C27" s="44">
        <f t="shared" si="8"/>
        <v>0</v>
      </c>
      <c r="D27" s="44">
        <f t="shared" si="0"/>
        <v>0</v>
      </c>
      <c r="E27" s="44">
        <f t="shared" si="1"/>
        <v>1.1545952499457828</v>
      </c>
      <c r="F27" s="55">
        <f t="shared" si="2"/>
        <v>6.2429766460222857E-2</v>
      </c>
      <c r="G27" s="55" t="e">
        <f t="shared" si="3"/>
        <v>#NUM!</v>
      </c>
      <c r="H27" s="55">
        <f t="shared" si="4"/>
        <v>6.2429766460222857E-2</v>
      </c>
      <c r="J27">
        <f t="shared" si="9"/>
        <v>397436.64399235469</v>
      </c>
      <c r="K27">
        <f t="shared" si="10"/>
        <v>5.5992679069358413</v>
      </c>
      <c r="L27" s="60">
        <f t="shared" si="5"/>
        <v>3.0235952935054719E-5</v>
      </c>
      <c r="M27" s="60">
        <f t="shared" si="11"/>
        <v>3.4883908563461294</v>
      </c>
      <c r="N27" s="60">
        <f t="shared" si="12"/>
        <v>2097.8394881339477</v>
      </c>
      <c r="O27" s="60">
        <f t="shared" si="6"/>
        <v>2101.3278789902938</v>
      </c>
      <c r="P27">
        <f t="shared" si="13"/>
        <v>691830.97091893503</v>
      </c>
      <c r="Q27">
        <f t="shared" si="14"/>
        <v>5.839999999999999</v>
      </c>
      <c r="S27">
        <f t="shared" ca="1" si="15"/>
        <v>8.6140392055580148E-2</v>
      </c>
      <c r="T27">
        <f t="shared" ca="1" si="16"/>
        <v>-1.0647931559401753</v>
      </c>
    </row>
    <row r="28" spans="1:20" x14ac:dyDescent="0.25">
      <c r="A28">
        <v>25</v>
      </c>
      <c r="B28" s="44">
        <f t="shared" si="7"/>
        <v>0.53913518220514367</v>
      </c>
      <c r="C28" s="44">
        <f t="shared" si="8"/>
        <v>0</v>
      </c>
      <c r="D28" s="44">
        <f t="shared" si="0"/>
        <v>0</v>
      </c>
      <c r="E28" s="44">
        <f t="shared" si="1"/>
        <v>0.53913518220514367</v>
      </c>
      <c r="F28" s="55">
        <f t="shared" si="2"/>
        <v>-0.26830232660393455</v>
      </c>
      <c r="G28" s="55" t="e">
        <f t="shared" si="3"/>
        <v>#NUM!</v>
      </c>
      <c r="H28" s="55">
        <f t="shared" si="4"/>
        <v>-0.26830232660393455</v>
      </c>
      <c r="J28">
        <f t="shared" si="9"/>
        <v>323048.63247883297</v>
      </c>
      <c r="K28">
        <f t="shared" si="10"/>
        <v>5.5092679069358415</v>
      </c>
      <c r="L28" s="60">
        <f t="shared" si="5"/>
        <v>3.0235952935054719E-5</v>
      </c>
      <c r="M28" s="60">
        <f t="shared" si="11"/>
        <v>1.6288455844937835</v>
      </c>
      <c r="N28" s="60">
        <f t="shared" si="12"/>
        <v>2066.129859450728</v>
      </c>
      <c r="O28" s="60">
        <f t="shared" si="6"/>
        <v>2067.7587050352217</v>
      </c>
      <c r="P28">
        <f t="shared" si="13"/>
        <v>562341.32519034785</v>
      </c>
      <c r="Q28">
        <f t="shared" si="14"/>
        <v>5.7499999999999991</v>
      </c>
      <c r="S28">
        <f t="shared" ca="1" si="15"/>
        <v>3.6099993958873949E-2</v>
      </c>
      <c r="T28">
        <f t="shared" ca="1" si="16"/>
        <v>-1.4424928707710161</v>
      </c>
    </row>
    <row r="29" spans="1:20" x14ac:dyDescent="0.25">
      <c r="A29">
        <v>26</v>
      </c>
      <c r="B29" s="44">
        <f t="shared" si="7"/>
        <v>0.25174773991580385</v>
      </c>
      <c r="C29" s="44">
        <f t="shared" si="8"/>
        <v>0</v>
      </c>
      <c r="D29" s="44">
        <f t="shared" si="0"/>
        <v>0</v>
      </c>
      <c r="E29" s="44">
        <f t="shared" si="1"/>
        <v>0.25174773991580385</v>
      </c>
      <c r="F29" s="55">
        <f t="shared" si="2"/>
        <v>-0.5990344196680919</v>
      </c>
      <c r="G29" s="55" t="e">
        <f t="shared" si="3"/>
        <v>#NUM!</v>
      </c>
      <c r="H29" s="55">
        <f t="shared" si="4"/>
        <v>-0.5990344196680919</v>
      </c>
      <c r="J29">
        <f t="shared" si="9"/>
        <v>262583.78668387618</v>
      </c>
      <c r="K29">
        <f t="shared" si="10"/>
        <v>5.4192679069358416</v>
      </c>
      <c r="L29" s="60">
        <f t="shared" si="5"/>
        <v>3.0235952935054719E-5</v>
      </c>
      <c r="M29" s="60">
        <f t="shared" si="11"/>
        <v>0.76056211800299545</v>
      </c>
      <c r="N29" s="60">
        <f t="shared" si="12"/>
        <v>2034.8995336679043</v>
      </c>
      <c r="O29" s="60">
        <f t="shared" si="6"/>
        <v>2035.6600957859073</v>
      </c>
      <c r="P29">
        <f t="shared" si="13"/>
        <v>457088.18961487402</v>
      </c>
      <c r="Q29">
        <f t="shared" si="14"/>
        <v>5.6599999999999993</v>
      </c>
      <c r="S29">
        <f t="shared" ca="1" si="15"/>
        <v>1.5128902164618301E-2</v>
      </c>
      <c r="T29">
        <f t="shared" ca="1" si="16"/>
        <v>-1.8201925856018566</v>
      </c>
    </row>
    <row r="30" spans="1:20" x14ac:dyDescent="0.25">
      <c r="A30">
        <v>27</v>
      </c>
      <c r="B30" s="44">
        <f t="shared" si="7"/>
        <v>0.11755293782441373</v>
      </c>
      <c r="C30" s="44">
        <f t="shared" si="8"/>
        <v>0</v>
      </c>
      <c r="D30" s="44">
        <f t="shared" si="0"/>
        <v>0</v>
      </c>
      <c r="E30" s="44">
        <f t="shared" si="1"/>
        <v>0.11755293782441373</v>
      </c>
      <c r="F30" s="55">
        <f t="shared" si="2"/>
        <v>-0.92976651273224931</v>
      </c>
      <c r="G30" s="55" t="e">
        <f t="shared" si="3"/>
        <v>#NUM!</v>
      </c>
      <c r="H30" s="55">
        <f t="shared" si="4"/>
        <v>-0.92976651273224931</v>
      </c>
      <c r="J30">
        <f t="shared" si="9"/>
        <v>213436.11486657881</v>
      </c>
      <c r="K30">
        <f t="shared" si="10"/>
        <v>5.3292679069358417</v>
      </c>
      <c r="L30" s="60">
        <f t="shared" si="5"/>
        <v>3.0235952935054719E-5</v>
      </c>
      <c r="M30" s="60">
        <f t="shared" si="11"/>
        <v>0.35513172080149996</v>
      </c>
      <c r="N30" s="60">
        <f t="shared" si="12"/>
        <v>2004.1412659428256</v>
      </c>
      <c r="O30" s="60">
        <f t="shared" si="6"/>
        <v>2004.496397663627</v>
      </c>
      <c r="P30">
        <f t="shared" si="13"/>
        <v>371535.22909717169</v>
      </c>
      <c r="Q30">
        <f t="shared" si="14"/>
        <v>5.5699999999999994</v>
      </c>
      <c r="S30">
        <f t="shared" ca="1" si="15"/>
        <v>6.3402692246248725E-3</v>
      </c>
      <c r="T30">
        <f t="shared" ca="1" si="16"/>
        <v>-2.1978923004326973</v>
      </c>
    </row>
    <row r="31" spans="1:20" x14ac:dyDescent="0.25">
      <c r="A31">
        <v>28</v>
      </c>
      <c r="B31" s="44">
        <f t="shared" si="7"/>
        <v>5.4891031775586518E-2</v>
      </c>
      <c r="C31" s="44">
        <f t="shared" si="8"/>
        <v>0</v>
      </c>
      <c r="D31" s="44">
        <f t="shared" si="0"/>
        <v>0</v>
      </c>
      <c r="E31" s="44">
        <f t="shared" si="1"/>
        <v>5.4891031775586518E-2</v>
      </c>
      <c r="F31" s="55">
        <f t="shared" si="2"/>
        <v>-1.2604986057964067</v>
      </c>
      <c r="G31" s="55" t="e">
        <f t="shared" si="3"/>
        <v>#NUM!</v>
      </c>
      <c r="H31" s="55">
        <f t="shared" si="4"/>
        <v>-1.2604986057964067</v>
      </c>
      <c r="J31">
        <f t="shared" si="9"/>
        <v>173487.38741506121</v>
      </c>
      <c r="K31">
        <f t="shared" si="10"/>
        <v>5.2392679069358419</v>
      </c>
      <c r="L31" s="60">
        <f t="shared" si="5"/>
        <v>3.0235952935054719E-5</v>
      </c>
      <c r="M31" s="60">
        <f t="shared" si="11"/>
        <v>0.16582279886695306</v>
      </c>
      <c r="N31" s="60">
        <f t="shared" si="12"/>
        <v>1973.8479209413481</v>
      </c>
      <c r="O31" s="60">
        <f t="shared" si="6"/>
        <v>1974.013743740215</v>
      </c>
      <c r="P31">
        <f t="shared" si="13"/>
        <v>301995.17204020091</v>
      </c>
      <c r="Q31">
        <f t="shared" si="14"/>
        <v>5.4799999999999986</v>
      </c>
      <c r="S31">
        <f t="shared" ca="1" si="15"/>
        <v>2.6571005221210308E-3</v>
      </c>
      <c r="T31">
        <f t="shared" ca="1" si="16"/>
        <v>-2.5755920152635379</v>
      </c>
    </row>
    <row r="32" spans="1:20" x14ac:dyDescent="0.25">
      <c r="A32">
        <v>29</v>
      </c>
      <c r="B32" s="44">
        <f t="shared" si="7"/>
        <v>2.5631221347176703E-2</v>
      </c>
      <c r="C32" s="44">
        <f t="shared" si="8"/>
        <v>0</v>
      </c>
      <c r="D32" s="44">
        <f t="shared" si="0"/>
        <v>0</v>
      </c>
      <c r="E32" s="44">
        <f t="shared" si="1"/>
        <v>2.5631221347176703E-2</v>
      </c>
      <c r="F32" s="55">
        <f t="shared" si="2"/>
        <v>-1.591230698860564</v>
      </c>
      <c r="G32" s="55" t="e">
        <f t="shared" si="3"/>
        <v>#NUM!</v>
      </c>
      <c r="H32" s="55">
        <f t="shared" si="4"/>
        <v>-1.591230698860564</v>
      </c>
      <c r="J32">
        <f t="shared" si="9"/>
        <v>141015.84266054526</v>
      </c>
      <c r="K32">
        <f t="shared" si="10"/>
        <v>5.149267906935842</v>
      </c>
      <c r="L32" s="60">
        <f t="shared" si="5"/>
        <v>3.0235952935054719E-5</v>
      </c>
      <c r="M32" s="60">
        <f t="shared" si="11"/>
        <v>7.7428173867463285E-2</v>
      </c>
      <c r="N32" s="60">
        <f t="shared" si="12"/>
        <v>1944.0124711825729</v>
      </c>
      <c r="O32" s="60">
        <f t="shared" si="6"/>
        <v>1944.0898993564404</v>
      </c>
      <c r="P32">
        <f t="shared" si="13"/>
        <v>245470.89156850244</v>
      </c>
      <c r="Q32">
        <f t="shared" si="14"/>
        <v>5.3899999999999988</v>
      </c>
      <c r="S32">
        <f t="shared" ca="1" si="15"/>
        <v>1.1135462761163073E-3</v>
      </c>
      <c r="T32">
        <f t="shared" ca="1" si="16"/>
        <v>-2.9532917300943784</v>
      </c>
    </row>
    <row r="33" spans="1:20" x14ac:dyDescent="0.25">
      <c r="A33">
        <v>30</v>
      </c>
      <c r="B33" s="44">
        <f t="shared" si="7"/>
        <v>1.1968430661566791E-2</v>
      </c>
      <c r="C33" s="44">
        <f t="shared" si="8"/>
        <v>0</v>
      </c>
      <c r="D33" s="44">
        <f t="shared" si="0"/>
        <v>0</v>
      </c>
      <c r="E33" s="44">
        <f t="shared" si="1"/>
        <v>1.1968430661566791E-2</v>
      </c>
      <c r="F33" s="55">
        <f t="shared" si="2"/>
        <v>-1.9219627919247215</v>
      </c>
      <c r="G33" s="55" t="e">
        <f t="shared" si="3"/>
        <v>#NUM!</v>
      </c>
      <c r="H33" s="55">
        <f t="shared" si="4"/>
        <v>-1.9219627919247215</v>
      </c>
      <c r="J33">
        <f t="shared" si="9"/>
        <v>114621.9801770864</v>
      </c>
      <c r="K33">
        <f t="shared" si="10"/>
        <v>5.0592679069358413</v>
      </c>
      <c r="L33" s="60">
        <f t="shared" si="5"/>
        <v>3.0235952935054719E-5</v>
      </c>
      <c r="M33" s="60">
        <f t="shared" si="11"/>
        <v>3.6153786749554717E-2</v>
      </c>
      <c r="N33" s="60">
        <f t="shared" si="12"/>
        <v>1914.627995408604</v>
      </c>
      <c r="O33" s="60">
        <f t="shared" si="6"/>
        <v>1914.6641491953535</v>
      </c>
      <c r="P33">
        <f t="shared" si="13"/>
        <v>199526.23149688746</v>
      </c>
      <c r="Q33">
        <f t="shared" si="14"/>
        <v>5.2999999999999989</v>
      </c>
      <c r="S33">
        <f t="shared" ca="1" si="15"/>
        <v>4.6666857302887321E-4</v>
      </c>
      <c r="T33">
        <f t="shared" ca="1" si="16"/>
        <v>-3.3309914449252194</v>
      </c>
    </row>
    <row r="34" spans="1:20" x14ac:dyDescent="0.25">
      <c r="A34">
        <v>31</v>
      </c>
      <c r="B34" s="44">
        <f t="shared" si="7"/>
        <v>5.5886268765928497E-3</v>
      </c>
      <c r="C34" s="44">
        <f t="shared" si="8"/>
        <v>0</v>
      </c>
      <c r="D34" s="44">
        <f t="shared" si="0"/>
        <v>0</v>
      </c>
      <c r="E34" s="44">
        <f t="shared" si="1"/>
        <v>5.5886268765928497E-3</v>
      </c>
      <c r="F34" s="55">
        <f t="shared" si="2"/>
        <v>-2.252694884988879</v>
      </c>
      <c r="G34" s="55" t="e">
        <f t="shared" si="3"/>
        <v>#NUM!</v>
      </c>
      <c r="H34" s="55">
        <f t="shared" si="4"/>
        <v>-2.252694884988879</v>
      </c>
      <c r="J34">
        <f t="shared" si="9"/>
        <v>93168.243311092287</v>
      </c>
      <c r="K34">
        <f t="shared" si="10"/>
        <v>4.9692679069358414</v>
      </c>
      <c r="L34" s="60">
        <f t="shared" si="5"/>
        <v>3.0235952935054719E-5</v>
      </c>
      <c r="M34" s="60">
        <f t="shared" si="11"/>
        <v>1.6881404158771512E-2</v>
      </c>
      <c r="N34" s="60">
        <f t="shared" si="12"/>
        <v>1885.6876769789476</v>
      </c>
      <c r="O34" s="60">
        <f t="shared" si="6"/>
        <v>1885.7045583831064</v>
      </c>
      <c r="P34">
        <f t="shared" si="13"/>
        <v>162181.00973589259</v>
      </c>
      <c r="Q34">
        <f t="shared" si="14"/>
        <v>5.2099999999999991</v>
      </c>
      <c r="S34">
        <f t="shared" ca="1" si="15"/>
        <v>1.9557297413121447E-4</v>
      </c>
      <c r="T34">
        <f t="shared" ca="1" si="16"/>
        <v>-3.7086911597560599</v>
      </c>
    </row>
    <row r="35" spans="1:20" x14ac:dyDescent="0.25">
      <c r="A35">
        <v>32</v>
      </c>
      <c r="B35" s="44">
        <f t="shared" si="7"/>
        <v>2.6095944613750439E-3</v>
      </c>
      <c r="C35" s="44">
        <f t="shared" si="8"/>
        <v>0</v>
      </c>
      <c r="D35" s="44">
        <f t="shared" si="0"/>
        <v>0</v>
      </c>
      <c r="E35" s="44">
        <f t="shared" si="1"/>
        <v>2.6095944613750439E-3</v>
      </c>
      <c r="F35" s="55">
        <f t="shared" si="2"/>
        <v>-2.5834269780530361</v>
      </c>
      <c r="G35" s="55" t="e">
        <f t="shared" si="3"/>
        <v>#NUM!</v>
      </c>
      <c r="H35" s="55">
        <f t="shared" si="4"/>
        <v>-2.5834269780530361</v>
      </c>
      <c r="J35">
        <f t="shared" si="9"/>
        <v>75729.991300657523</v>
      </c>
      <c r="K35">
        <f t="shared" si="10"/>
        <v>4.8792679069358416</v>
      </c>
      <c r="L35" s="60">
        <f t="shared" si="5"/>
        <v>3.0235952935054719E-5</v>
      </c>
      <c r="M35" s="60">
        <f t="shared" si="11"/>
        <v>7.882488447086335E-3</v>
      </c>
      <c r="N35" s="60">
        <f t="shared" si="12"/>
        <v>1857.1848022891813</v>
      </c>
      <c r="O35" s="60">
        <f t="shared" si="6"/>
        <v>1857.1926847776285</v>
      </c>
      <c r="P35">
        <f t="shared" si="13"/>
        <v>131825.67385564037</v>
      </c>
      <c r="Q35">
        <f t="shared" si="14"/>
        <v>5.1199999999999992</v>
      </c>
      <c r="S35">
        <f t="shared" ca="1" si="15"/>
        <v>8.1961354205358495E-5</v>
      </c>
      <c r="T35">
        <f t="shared" ca="1" si="16"/>
        <v>-4.0863908745869004</v>
      </c>
    </row>
    <row r="36" spans="1:20" x14ac:dyDescent="0.25">
      <c r="A36">
        <v>33</v>
      </c>
      <c r="B36" s="44">
        <f t="shared" si="7"/>
        <v>1.2185431955319703E-3</v>
      </c>
      <c r="C36" s="44">
        <f t="shared" si="8"/>
        <v>0</v>
      </c>
      <c r="D36" s="44">
        <f t="shared" si="0"/>
        <v>0</v>
      </c>
      <c r="E36" s="44">
        <f t="shared" si="1"/>
        <v>1.2185431955319703E-3</v>
      </c>
      <c r="F36" s="55">
        <f t="shared" si="2"/>
        <v>-2.9141590711171936</v>
      </c>
      <c r="G36" s="55" t="e">
        <f t="shared" si="3"/>
        <v>#NUM!</v>
      </c>
      <c r="H36" s="55">
        <f t="shared" si="4"/>
        <v>-2.9141590711171936</v>
      </c>
      <c r="J36">
        <f t="shared" si="9"/>
        <v>61555.647918016199</v>
      </c>
      <c r="K36">
        <f t="shared" si="10"/>
        <v>4.7892679069358417</v>
      </c>
      <c r="L36" s="60">
        <f t="shared" si="5"/>
        <v>3.0235952935054719E-5</v>
      </c>
      <c r="M36" s="60">
        <f t="shared" si="11"/>
        <v>3.6805957332740687E-3</v>
      </c>
      <c r="N36" s="60">
        <f t="shared" si="12"/>
        <v>1829.1127592135251</v>
      </c>
      <c r="O36" s="60">
        <f t="shared" si="6"/>
        <v>1829.1164398092585</v>
      </c>
      <c r="P36">
        <f t="shared" si="13"/>
        <v>107151.93052376035</v>
      </c>
      <c r="Q36">
        <f t="shared" si="14"/>
        <v>5.0299999999999985</v>
      </c>
      <c r="S36">
        <f t="shared" ca="1" si="15"/>
        <v>3.4348629267504E-5</v>
      </c>
      <c r="T36">
        <f t="shared" ca="1" si="16"/>
        <v>-4.464090589417741</v>
      </c>
    </row>
    <row r="37" spans="1:20" x14ac:dyDescent="0.25">
      <c r="A37">
        <v>34</v>
      </c>
      <c r="B37" s="44">
        <f t="shared" si="7"/>
        <v>5.6899550537629201E-4</v>
      </c>
      <c r="C37" s="44">
        <f t="shared" si="8"/>
        <v>0</v>
      </c>
      <c r="D37" s="44">
        <f t="shared" si="0"/>
        <v>0</v>
      </c>
      <c r="E37" s="44">
        <f t="shared" si="1"/>
        <v>5.6899550537629201E-4</v>
      </c>
      <c r="F37" s="55">
        <f t="shared" si="2"/>
        <v>-3.2448911641813512</v>
      </c>
      <c r="G37" s="55" t="e">
        <f t="shared" si="3"/>
        <v>#NUM!</v>
      </c>
      <c r="H37" s="55">
        <f t="shared" si="4"/>
        <v>-3.2448911641813512</v>
      </c>
      <c r="J37">
        <f t="shared" si="9"/>
        <v>50034.309070016665</v>
      </c>
      <c r="K37">
        <f t="shared" si="10"/>
        <v>4.6992679069358418</v>
      </c>
      <c r="L37" s="60">
        <f t="shared" si="5"/>
        <v>3.0235952935054719E-5</v>
      </c>
      <c r="M37" s="60">
        <f t="shared" si="11"/>
        <v>1.7185924270910514E-3</v>
      </c>
      <c r="N37" s="60">
        <f t="shared" si="12"/>
        <v>1801.4650355709541</v>
      </c>
      <c r="O37" s="60">
        <f t="shared" si="6"/>
        <v>1801.4667541633812</v>
      </c>
      <c r="P37">
        <f t="shared" si="13"/>
        <v>87096.358995607821</v>
      </c>
      <c r="Q37">
        <f t="shared" si="14"/>
        <v>4.9399999999999986</v>
      </c>
      <c r="S37">
        <f t="shared" ca="1" si="15"/>
        <v>1.4394934588322081E-5</v>
      </c>
      <c r="T37">
        <f t="shared" ca="1" si="16"/>
        <v>-4.8417903042485815</v>
      </c>
    </row>
    <row r="38" spans="1:20" x14ac:dyDescent="0.25">
      <c r="A38">
        <v>35</v>
      </c>
      <c r="B38" s="44">
        <f t="shared" si="7"/>
        <v>2.6569093843003427E-4</v>
      </c>
      <c r="C38" s="44">
        <f t="shared" si="8"/>
        <v>0</v>
      </c>
      <c r="D38" s="44">
        <f t="shared" si="0"/>
        <v>0</v>
      </c>
      <c r="E38" s="44">
        <f t="shared" si="1"/>
        <v>2.6569093843003427E-4</v>
      </c>
      <c r="F38" s="55">
        <f t="shared" si="2"/>
        <v>-3.5756232572455082</v>
      </c>
      <c r="G38" s="55" t="e">
        <f t="shared" si="3"/>
        <v>#NUM!</v>
      </c>
      <c r="H38" s="55">
        <f t="shared" si="4"/>
        <v>-3.5756232572455082</v>
      </c>
      <c r="J38">
        <f t="shared" si="9"/>
        <v>40669.413267295713</v>
      </c>
      <c r="K38">
        <f t="shared" si="10"/>
        <v>4.6092679069358411</v>
      </c>
      <c r="L38" s="60">
        <f t="shared" si="5"/>
        <v>3.0235952935054719E-5</v>
      </c>
      <c r="M38" s="60">
        <f t="shared" si="11"/>
        <v>8.0246790044158855E-4</v>
      </c>
      <c r="N38" s="60">
        <f t="shared" si="12"/>
        <v>1774.2352176144955</v>
      </c>
      <c r="O38" s="60">
        <f t="shared" si="6"/>
        <v>1774.236020082396</v>
      </c>
      <c r="P38">
        <f t="shared" si="13"/>
        <v>70794.578438413591</v>
      </c>
      <c r="Q38">
        <f t="shared" si="14"/>
        <v>4.8499999999999988</v>
      </c>
      <c r="S38">
        <f t="shared" ca="1" si="15"/>
        <v>6.0326757201373751E-6</v>
      </c>
      <c r="T38">
        <f t="shared" ca="1" si="16"/>
        <v>-5.219490019079422</v>
      </c>
    </row>
    <row r="39" spans="1:20" x14ac:dyDescent="0.25">
      <c r="A39">
        <v>36</v>
      </c>
      <c r="B39" s="44">
        <f t="shared" si="7"/>
        <v>1.240636772994333E-4</v>
      </c>
      <c r="C39" s="44">
        <f t="shared" si="8"/>
        <v>0</v>
      </c>
      <c r="D39" s="44">
        <f t="shared" si="0"/>
        <v>0</v>
      </c>
      <c r="E39" s="44">
        <f t="shared" si="1"/>
        <v>1.240636772994333E-4</v>
      </c>
      <c r="F39" s="55">
        <f t="shared" si="2"/>
        <v>-3.9063553503096657</v>
      </c>
      <c r="G39" s="55" t="e">
        <f t="shared" si="3"/>
        <v>#NUM!</v>
      </c>
      <c r="H39" s="55">
        <f t="shared" si="4"/>
        <v>-3.9063553503096657</v>
      </c>
      <c r="J39">
        <f t="shared" si="9"/>
        <v>33057.340178147038</v>
      </c>
      <c r="K39">
        <f t="shared" si="10"/>
        <v>4.5192679069358412</v>
      </c>
      <c r="L39" s="60">
        <f t="shared" si="5"/>
        <v>3.0235952935054719E-5</v>
      </c>
      <c r="M39" s="60">
        <f t="shared" si="11"/>
        <v>3.7469892284415057E-4</v>
      </c>
      <c r="N39" s="60">
        <f t="shared" si="12"/>
        <v>1747.4169885433614</v>
      </c>
      <c r="O39" s="60">
        <f t="shared" si="6"/>
        <v>1747.4173632422842</v>
      </c>
      <c r="P39">
        <f t="shared" si="13"/>
        <v>57543.993733715528</v>
      </c>
      <c r="Q39">
        <f t="shared" si="14"/>
        <v>4.7599999999999989</v>
      </c>
      <c r="S39">
        <f t="shared" ca="1" si="15"/>
        <v>2.5281932419379684E-6</v>
      </c>
      <c r="T39">
        <f t="shared" ca="1" si="16"/>
        <v>-5.5971897339102634</v>
      </c>
    </row>
    <row r="40" spans="1:20" x14ac:dyDescent="0.25">
      <c r="A40">
        <v>37</v>
      </c>
      <c r="B40" s="44">
        <f t="shared" si="7"/>
        <v>5.7931204263148488E-5</v>
      </c>
      <c r="C40" s="44">
        <f t="shared" si="8"/>
        <v>0</v>
      </c>
      <c r="D40" s="44">
        <f t="shared" si="0"/>
        <v>0</v>
      </c>
      <c r="E40" s="44">
        <f t="shared" si="1"/>
        <v>5.7931204263148488E-5</v>
      </c>
      <c r="F40" s="55">
        <f t="shared" si="2"/>
        <v>-4.2370874433738228</v>
      </c>
      <c r="G40" s="55" t="e">
        <f t="shared" si="3"/>
        <v>#NUM!</v>
      </c>
      <c r="H40" s="55">
        <f t="shared" si="4"/>
        <v>-4.2370874433738228</v>
      </c>
      <c r="J40">
        <f t="shared" si="9"/>
        <v>26870.014880015475</v>
      </c>
      <c r="K40">
        <f t="shared" si="10"/>
        <v>4.4292679069358414</v>
      </c>
      <c r="L40" s="60">
        <f t="shared" si="5"/>
        <v>3.0235952935054719E-5</v>
      </c>
      <c r="M40" s="60">
        <f t="shared" si="11"/>
        <v>1.7495937557540512E-4</v>
      </c>
      <c r="N40" s="60">
        <f t="shared" si="12"/>
        <v>1721.0041270375712</v>
      </c>
      <c r="O40" s="60">
        <f t="shared" si="6"/>
        <v>1721.0043019969467</v>
      </c>
      <c r="P40">
        <f t="shared" si="13"/>
        <v>46773.514128719682</v>
      </c>
      <c r="Q40">
        <f t="shared" si="14"/>
        <v>4.669999999999999</v>
      </c>
      <c r="S40">
        <f t="shared" ca="1" si="15"/>
        <v>1.0595233964333263E-6</v>
      </c>
      <c r="T40">
        <f t="shared" ca="1" si="16"/>
        <v>-5.9748894487411039</v>
      </c>
    </row>
    <row r="41" spans="1:20" x14ac:dyDescent="0.25">
      <c r="A41">
        <v>38</v>
      </c>
      <c r="B41" s="44">
        <f t="shared" si="7"/>
        <v>2.7050821807245939E-5</v>
      </c>
      <c r="C41" s="44">
        <f t="shared" si="8"/>
        <v>0</v>
      </c>
      <c r="D41" s="44">
        <f t="shared" si="0"/>
        <v>0</v>
      </c>
      <c r="E41" s="44">
        <f t="shared" si="1"/>
        <v>2.7050821807245939E-5</v>
      </c>
      <c r="F41" s="55">
        <f t="shared" si="2"/>
        <v>-4.5678195364379803</v>
      </c>
      <c r="G41" s="55" t="e">
        <f t="shared" si="3"/>
        <v>#NUM!</v>
      </c>
      <c r="H41" s="55">
        <f t="shared" si="4"/>
        <v>-4.5678195364379803</v>
      </c>
      <c r="J41">
        <f t="shared" si="9"/>
        <v>21840.768064260003</v>
      </c>
      <c r="K41">
        <f t="shared" si="10"/>
        <v>4.3392679069358415</v>
      </c>
      <c r="L41" s="60">
        <f t="shared" si="5"/>
        <v>3.0235952935054719E-5</v>
      </c>
      <c r="M41" s="60">
        <f t="shared" si="11"/>
        <v>8.1694345074132172E-5</v>
      </c>
      <c r="N41" s="60">
        <f t="shared" si="12"/>
        <v>1694.9905058147231</v>
      </c>
      <c r="O41" s="60">
        <f t="shared" si="6"/>
        <v>1694.9905875090681</v>
      </c>
      <c r="P41">
        <f t="shared" si="13"/>
        <v>38018.939632056004</v>
      </c>
      <c r="Q41">
        <f t="shared" si="14"/>
        <v>4.5799999999999983</v>
      </c>
      <c r="S41">
        <f t="shared" ca="1" si="15"/>
        <v>4.440284899777275E-7</v>
      </c>
      <c r="T41">
        <f t="shared" ca="1" si="16"/>
        <v>-6.3525891635719445</v>
      </c>
    </row>
    <row r="42" spans="1:20" x14ac:dyDescent="0.25">
      <c r="A42">
        <v>39</v>
      </c>
      <c r="B42" s="44">
        <f t="shared" si="7"/>
        <v>1.2631309322061778E-5</v>
      </c>
      <c r="C42" s="44">
        <f t="shared" si="8"/>
        <v>0</v>
      </c>
      <c r="D42" s="44">
        <f t="shared" si="0"/>
        <v>0</v>
      </c>
      <c r="E42" s="44">
        <f t="shared" si="1"/>
        <v>1.2631309322061778E-5</v>
      </c>
      <c r="F42" s="55">
        <f t="shared" si="2"/>
        <v>-4.8985516295021378</v>
      </c>
      <c r="G42" s="55" t="e">
        <f t="shared" si="3"/>
        <v>#NUM!</v>
      </c>
      <c r="H42" s="55">
        <f t="shared" si="4"/>
        <v>-4.8985516295021378</v>
      </c>
      <c r="J42">
        <f t="shared" si="9"/>
        <v>17752.842779092833</v>
      </c>
      <c r="K42">
        <f t="shared" si="10"/>
        <v>4.2492679069358417</v>
      </c>
      <c r="L42" s="60">
        <f t="shared" si="5"/>
        <v>3.0235952935054719E-5</v>
      </c>
      <c r="M42" s="60">
        <f t="shared" si="11"/>
        <v>3.8145803819555786E-5</v>
      </c>
      <c r="N42" s="60">
        <f t="shared" si="12"/>
        <v>1669.3700902085814</v>
      </c>
      <c r="O42" s="60">
        <f t="shared" si="6"/>
        <v>1669.3701283543851</v>
      </c>
      <c r="P42">
        <f t="shared" si="13"/>
        <v>30902.954325135808</v>
      </c>
      <c r="Q42">
        <f t="shared" si="14"/>
        <v>4.4899999999999984</v>
      </c>
      <c r="S42">
        <f t="shared" ca="1" si="15"/>
        <v>1.8608489494012587E-7</v>
      </c>
      <c r="T42">
        <f t="shared" ca="1" si="16"/>
        <v>-6.730288878402785</v>
      </c>
    </row>
    <row r="43" spans="1:20" x14ac:dyDescent="0.25">
      <c r="A43">
        <v>40</v>
      </c>
      <c r="B43" s="44">
        <f t="shared" si="7"/>
        <v>5.8981563046955966E-6</v>
      </c>
      <c r="C43" s="44">
        <f t="shared" si="8"/>
        <v>0</v>
      </c>
      <c r="D43" s="44">
        <f t="shared" si="0"/>
        <v>0</v>
      </c>
      <c r="E43" s="44">
        <f t="shared" si="1"/>
        <v>5.8981563046955966E-6</v>
      </c>
      <c r="F43" s="55">
        <f t="shared" si="2"/>
        <v>-5.2292837225662954</v>
      </c>
      <c r="G43" s="55" t="e">
        <f t="shared" si="3"/>
        <v>#NUM!</v>
      </c>
      <c r="H43" s="55">
        <f t="shared" si="4"/>
        <v>-5.2292837225662954</v>
      </c>
      <c r="J43">
        <f t="shared" si="9"/>
        <v>14430.052359510126</v>
      </c>
      <c r="K43">
        <f t="shared" si="10"/>
        <v>4.1592679069358409</v>
      </c>
      <c r="L43" s="60">
        <f t="shared" si="5"/>
        <v>3.0235952935054719E-5</v>
      </c>
      <c r="M43" s="60">
        <f t="shared" si="11"/>
        <v>1.7811543108885057E-5</v>
      </c>
      <c r="N43" s="60">
        <f t="shared" si="12"/>
        <v>1644.1369367691477</v>
      </c>
      <c r="O43" s="60">
        <f t="shared" si="6"/>
        <v>1644.1369545806908</v>
      </c>
      <c r="P43">
        <f t="shared" si="13"/>
        <v>25118.864315095721</v>
      </c>
      <c r="Q43">
        <f t="shared" si="14"/>
        <v>4.3999999999999986</v>
      </c>
      <c r="S43">
        <f t="shared" ca="1" si="15"/>
        <v>7.798505930692556E-8</v>
      </c>
      <c r="T43">
        <f t="shared" ca="1" si="16"/>
        <v>-7.1079885932336255</v>
      </c>
    </row>
    <row r="44" spans="1:20" x14ac:dyDescent="0.25">
      <c r="A44">
        <v>41</v>
      </c>
      <c r="B44" s="44">
        <f t="shared" si="7"/>
        <v>2.7541284048724424E-6</v>
      </c>
      <c r="C44" s="44">
        <f t="shared" si="8"/>
        <v>0</v>
      </c>
      <c r="D44" s="44">
        <f t="shared" si="0"/>
        <v>0</v>
      </c>
      <c r="E44" s="44">
        <f t="shared" si="1"/>
        <v>2.7541284048724424E-6</v>
      </c>
      <c r="F44" s="55">
        <f t="shared" si="2"/>
        <v>-5.5600158156304529</v>
      </c>
      <c r="G44" s="55" t="e">
        <f t="shared" si="3"/>
        <v>#NUM!</v>
      </c>
      <c r="H44" s="55">
        <f t="shared" si="4"/>
        <v>-5.5600158156304529</v>
      </c>
      <c r="J44">
        <f t="shared" si="9"/>
        <v>11729.186907655594</v>
      </c>
      <c r="K44">
        <f t="shared" si="10"/>
        <v>4.0692679069358411</v>
      </c>
      <c r="L44" s="60">
        <f t="shared" si="5"/>
        <v>3.0235952935054719E-5</v>
      </c>
      <c r="M44" s="60">
        <f t="shared" si="11"/>
        <v>8.3168012245957487E-6</v>
      </c>
      <c r="N44" s="60">
        <f t="shared" si="12"/>
        <v>1619.2851918838942</v>
      </c>
      <c r="O44" s="60">
        <f t="shared" si="6"/>
        <v>1619.2852002006955</v>
      </c>
      <c r="P44">
        <f t="shared" si="13"/>
        <v>20417.379446695228</v>
      </c>
      <c r="Q44">
        <f t="shared" si="14"/>
        <v>4.3099999999999987</v>
      </c>
      <c r="S44">
        <f t="shared" ca="1" si="15"/>
        <v>3.2682230747753693E-8</v>
      </c>
      <c r="T44">
        <f t="shared" ca="1" si="16"/>
        <v>-7.4856883080644661</v>
      </c>
    </row>
    <row r="45" spans="1:20" x14ac:dyDescent="0.25">
      <c r="A45">
        <v>42</v>
      </c>
      <c r="B45" s="44">
        <f t="shared" si="7"/>
        <v>1.2860329361713477E-6</v>
      </c>
      <c r="C45" s="44">
        <f t="shared" si="8"/>
        <v>0</v>
      </c>
      <c r="D45" s="44">
        <f t="shared" si="0"/>
        <v>0</v>
      </c>
      <c r="E45" s="44">
        <f t="shared" si="1"/>
        <v>1.2860329361713477E-6</v>
      </c>
      <c r="F45" s="55">
        <f t="shared" si="2"/>
        <v>-5.8907479086946095</v>
      </c>
      <c r="G45" s="55" t="e">
        <f t="shared" si="3"/>
        <v>#NUM!</v>
      </c>
      <c r="H45" s="55">
        <f t="shared" si="4"/>
        <v>-5.8907479086946095</v>
      </c>
      <c r="J45">
        <f t="shared" si="9"/>
        <v>9533.8410483348907</v>
      </c>
      <c r="K45">
        <f t="shared" si="10"/>
        <v>3.9792679069358412</v>
      </c>
      <c r="L45" s="60">
        <f t="shared" si="5"/>
        <v>3.0235952935054719E-5</v>
      </c>
      <c r="M45" s="60">
        <f t="shared" si="11"/>
        <v>3.883390798124235E-6</v>
      </c>
      <c r="N45" s="60">
        <f t="shared" si="12"/>
        <v>1594.8090904198361</v>
      </c>
      <c r="O45" s="60">
        <f t="shared" si="6"/>
        <v>1594.8090943032269</v>
      </c>
      <c r="P45">
        <f t="shared" si="13"/>
        <v>16595.869074375551</v>
      </c>
      <c r="Q45">
        <f t="shared" si="14"/>
        <v>4.2199999999999989</v>
      </c>
      <c r="S45">
        <f t="shared" ca="1" si="15"/>
        <v>1.3696574909888673E-8</v>
      </c>
      <c r="T45">
        <f t="shared" ca="1" si="16"/>
        <v>-7.8633880228953066</v>
      </c>
    </row>
    <row r="46" spans="1:20" x14ac:dyDescent="0.25">
      <c r="A46">
        <v>43</v>
      </c>
      <c r="B46" s="44">
        <f t="shared" si="7"/>
        <v>6.0050966033085044E-7</v>
      </c>
      <c r="C46" s="44">
        <f t="shared" si="8"/>
        <v>0</v>
      </c>
      <c r="D46" s="44">
        <f t="shared" si="0"/>
        <v>0</v>
      </c>
      <c r="E46" s="44">
        <f t="shared" si="1"/>
        <v>6.0050966033085044E-7</v>
      </c>
      <c r="F46" s="55">
        <f t="shared" si="2"/>
        <v>-6.221480001758767</v>
      </c>
      <c r="G46" s="55" t="e">
        <f t="shared" si="3"/>
        <v>#NUM!</v>
      </c>
      <c r="H46" s="55">
        <f t="shared" si="4"/>
        <v>-6.221480001758767</v>
      </c>
      <c r="J46">
        <f t="shared" si="9"/>
        <v>7749.3969403445253</v>
      </c>
      <c r="K46">
        <f t="shared" si="10"/>
        <v>3.8892679069358413</v>
      </c>
      <c r="L46" s="60">
        <f t="shared" si="5"/>
        <v>3.0235952935054719E-5</v>
      </c>
      <c r="M46" s="60">
        <f t="shared" si="11"/>
        <v>1.8132841802635487E-6</v>
      </c>
      <c r="N46" s="60">
        <f t="shared" si="12"/>
        <v>1570.7029543861306</v>
      </c>
      <c r="O46" s="60">
        <f t="shared" si="6"/>
        <v>1570.7029561994148</v>
      </c>
      <c r="P46">
        <f t="shared" si="13"/>
        <v>13489.62882591649</v>
      </c>
      <c r="Q46">
        <f t="shared" si="14"/>
        <v>4.1299999999999981</v>
      </c>
      <c r="S46">
        <f t="shared" ca="1" si="15"/>
        <v>5.7400048885918149E-9</v>
      </c>
      <c r="T46">
        <f t="shared" ca="1" si="16"/>
        <v>-8.2410877377261471</v>
      </c>
    </row>
    <row r="47" spans="1:20" x14ac:dyDescent="0.25">
      <c r="A47">
        <v>44</v>
      </c>
      <c r="B47" s="44">
        <f t="shared" si="7"/>
        <v>2.8040638929843584E-7</v>
      </c>
      <c r="C47" s="44">
        <f t="shared" si="8"/>
        <v>0</v>
      </c>
      <c r="D47" s="44">
        <f t="shared" si="0"/>
        <v>0</v>
      </c>
      <c r="E47" s="44">
        <f t="shared" si="1"/>
        <v>2.8040638929843584E-7</v>
      </c>
      <c r="F47" s="55">
        <f t="shared" si="2"/>
        <v>-6.5522120948229245</v>
      </c>
      <c r="G47" s="55" t="e">
        <f t="shared" si="3"/>
        <v>#NUM!</v>
      </c>
      <c r="H47" s="55">
        <f t="shared" si="4"/>
        <v>-6.5522120948229245</v>
      </c>
      <c r="J47">
        <f t="shared" si="9"/>
        <v>6298.9463149807316</v>
      </c>
      <c r="K47">
        <f t="shared" si="10"/>
        <v>3.799267906935841</v>
      </c>
      <c r="L47" s="60">
        <f t="shared" si="5"/>
        <v>3.0235952935054719E-5</v>
      </c>
      <c r="M47" s="60">
        <f t="shared" si="11"/>
        <v>8.4668262591089918E-7</v>
      </c>
      <c r="N47" s="60">
        <f t="shared" si="12"/>
        <v>1546.9611916168906</v>
      </c>
      <c r="O47" s="60">
        <f t="shared" si="6"/>
        <v>1546.9611924635733</v>
      </c>
      <c r="P47">
        <f t="shared" si="13"/>
        <v>10964.781961431812</v>
      </c>
      <c r="Q47">
        <f t="shared" si="14"/>
        <v>4.0399999999999983</v>
      </c>
      <c r="S47">
        <f t="shared" ca="1" si="15"/>
        <v>2.4055398037702358E-9</v>
      </c>
      <c r="T47">
        <f t="shared" ca="1" si="16"/>
        <v>-8.6187874525569885</v>
      </c>
    </row>
    <row r="48" spans="1:20" x14ac:dyDescent="0.25">
      <c r="A48">
        <v>45</v>
      </c>
      <c r="B48" s="44">
        <f t="shared" si="7"/>
        <v>1.309350179580226E-7</v>
      </c>
      <c r="C48" s="44">
        <f t="shared" si="8"/>
        <v>0</v>
      </c>
      <c r="D48" s="44">
        <f t="shared" si="0"/>
        <v>0</v>
      </c>
      <c r="E48" s="44">
        <f t="shared" si="1"/>
        <v>1.309350179580226E-7</v>
      </c>
      <c r="F48" s="55">
        <f t="shared" si="2"/>
        <v>-6.8829441878870821</v>
      </c>
      <c r="G48" s="55" t="e">
        <f t="shared" si="3"/>
        <v>#NUM!</v>
      </c>
      <c r="H48" s="55">
        <f t="shared" si="4"/>
        <v>-6.8829441878870821</v>
      </c>
      <c r="J48">
        <f t="shared" si="9"/>
        <v>5119.9757844957385</v>
      </c>
      <c r="K48">
        <f t="shared" si="10"/>
        <v>3.7092679069358412</v>
      </c>
      <c r="L48" s="60">
        <f t="shared" si="5"/>
        <v>3.0235952935054719E-5</v>
      </c>
      <c r="M48" s="60">
        <f t="shared" si="11"/>
        <v>3.9534424709710046E-7</v>
      </c>
      <c r="N48" s="60">
        <f t="shared" si="12"/>
        <v>1523.5782944739083</v>
      </c>
      <c r="O48" s="60">
        <f t="shared" si="6"/>
        <v>1523.5782948692524</v>
      </c>
      <c r="P48">
        <f t="shared" si="13"/>
        <v>8912.5093813374242</v>
      </c>
      <c r="Q48">
        <f t="shared" si="14"/>
        <v>3.9499999999999984</v>
      </c>
      <c r="S48">
        <f t="shared" ca="1" si="15"/>
        <v>1.0081213970782116E-9</v>
      </c>
      <c r="T48">
        <f t="shared" ca="1" si="16"/>
        <v>-8.9964871673878282</v>
      </c>
    </row>
    <row r="49" spans="1:20" x14ac:dyDescent="0.25">
      <c r="A49">
        <v>46</v>
      </c>
      <c r="B49" s="44">
        <f t="shared" si="7"/>
        <v>6.1139758514637141E-8</v>
      </c>
      <c r="C49" s="44">
        <f t="shared" si="8"/>
        <v>0</v>
      </c>
      <c r="D49" s="44">
        <f t="shared" si="0"/>
        <v>0</v>
      </c>
      <c r="E49" s="44">
        <f t="shared" si="1"/>
        <v>6.1139758514637141E-8</v>
      </c>
      <c r="F49" s="55">
        <f t="shared" si="2"/>
        <v>-7.2136762809512396</v>
      </c>
      <c r="G49" s="55" t="e">
        <f t="shared" si="3"/>
        <v>#NUM!</v>
      </c>
      <c r="H49" s="55">
        <f t="shared" si="4"/>
        <v>-7.2136762809512396</v>
      </c>
      <c r="J49">
        <f t="shared" si="9"/>
        <v>4161.6725596593606</v>
      </c>
      <c r="K49">
        <f t="shared" si="10"/>
        <v>3.6192679069358413</v>
      </c>
      <c r="L49" s="60">
        <f t="shared" si="5"/>
        <v>3.0235952935054719E-5</v>
      </c>
      <c r="M49" s="60">
        <f t="shared" si="11"/>
        <v>1.8459936336194665E-7</v>
      </c>
      <c r="N49" s="60">
        <f t="shared" si="12"/>
        <v>1500.5488385689882</v>
      </c>
      <c r="O49" s="60">
        <f t="shared" si="6"/>
        <v>1500.5488387535877</v>
      </c>
      <c r="P49">
        <f t="shared" si="13"/>
        <v>7244.3596007498745</v>
      </c>
      <c r="Q49">
        <f t="shared" si="14"/>
        <v>3.8599999999999985</v>
      </c>
      <c r="S49">
        <f t="shared" ca="1" si="15"/>
        <v>4.224867739266049E-10</v>
      </c>
      <c r="T49">
        <f t="shared" ca="1" si="16"/>
        <v>-9.3741868822186696</v>
      </c>
    </row>
    <row r="50" spans="1:20" x14ac:dyDescent="0.25">
      <c r="A50">
        <v>47</v>
      </c>
      <c r="B50" s="44">
        <f t="shared" si="7"/>
        <v>2.854904768429909E-8</v>
      </c>
      <c r="C50" s="44">
        <f t="shared" si="8"/>
        <v>0</v>
      </c>
      <c r="D50" s="44">
        <f t="shared" si="0"/>
        <v>0</v>
      </c>
      <c r="E50" s="44">
        <f t="shared" si="1"/>
        <v>2.854904768429909E-8</v>
      </c>
      <c r="F50" s="55">
        <f t="shared" si="2"/>
        <v>-7.5444083740153971</v>
      </c>
      <c r="G50" s="55" t="e">
        <f t="shared" si="3"/>
        <v>#NUM!</v>
      </c>
      <c r="H50" s="55">
        <f t="shared" si="4"/>
        <v>-7.5444083740153971</v>
      </c>
      <c r="J50">
        <f t="shared" si="9"/>
        <v>3382.7344547738853</v>
      </c>
      <c r="K50">
        <f t="shared" si="10"/>
        <v>3.529267906935841</v>
      </c>
      <c r="L50" s="60">
        <f t="shared" si="5"/>
        <v>3.0235952935054719E-5</v>
      </c>
      <c r="M50" s="60">
        <f t="shared" si="11"/>
        <v>8.6195575637822248E-8</v>
      </c>
      <c r="N50" s="60">
        <f t="shared" si="12"/>
        <v>1477.8674815055917</v>
      </c>
      <c r="O50" s="60">
        <f t="shared" si="6"/>
        <v>1477.8674815917873</v>
      </c>
      <c r="P50">
        <f t="shared" si="13"/>
        <v>5888.4365535558682</v>
      </c>
      <c r="Q50">
        <f t="shared" si="14"/>
        <v>3.7699999999999982</v>
      </c>
      <c r="S50">
        <f t="shared" ca="1" si="15"/>
        <v>1.7705712294197267E-10</v>
      </c>
      <c r="T50">
        <f t="shared" ca="1" si="16"/>
        <v>-9.7518865970495092</v>
      </c>
    </row>
    <row r="51" spans="1:20" x14ac:dyDescent="0.25">
      <c r="A51">
        <v>48</v>
      </c>
      <c r="B51" s="44">
        <f t="shared" si="7"/>
        <v>1.3330901911973645E-8</v>
      </c>
      <c r="C51" s="44">
        <f t="shared" si="8"/>
        <v>0</v>
      </c>
      <c r="D51" s="44">
        <f t="shared" si="0"/>
        <v>0</v>
      </c>
      <c r="E51" s="44">
        <f t="shared" si="1"/>
        <v>1.3330901911973645E-8</v>
      </c>
      <c r="F51" s="55">
        <f t="shared" si="2"/>
        <v>-7.8751404670795546</v>
      </c>
      <c r="G51" s="55" t="e">
        <f t="shared" si="3"/>
        <v>#NUM!</v>
      </c>
      <c r="H51" s="55">
        <f t="shared" si="4"/>
        <v>-7.8751404670795546</v>
      </c>
      <c r="J51">
        <f t="shared" si="9"/>
        <v>2749.58979291994</v>
      </c>
      <c r="K51">
        <f t="shared" si="10"/>
        <v>3.4392679069358412</v>
      </c>
      <c r="L51" s="60">
        <f t="shared" si="5"/>
        <v>3.0235952935054719E-5</v>
      </c>
      <c r="M51" s="60">
        <f t="shared" si="11"/>
        <v>4.0247577912650001E-8</v>
      </c>
      <c r="N51" s="60">
        <f t="shared" si="12"/>
        <v>1455.5289616395023</v>
      </c>
      <c r="O51" s="60">
        <f t="shared" si="6"/>
        <v>1455.52896167975</v>
      </c>
      <c r="P51">
        <f t="shared" si="13"/>
        <v>4786.3009232263657</v>
      </c>
      <c r="Q51">
        <f t="shared" si="14"/>
        <v>3.6799999999999984</v>
      </c>
      <c r="S51">
        <f t="shared" ca="1" si="15"/>
        <v>7.4201671434890557E-11</v>
      </c>
      <c r="T51">
        <f t="shared" ca="1" si="16"/>
        <v>-10.129586311880351</v>
      </c>
    </row>
    <row r="52" spans="1:20" x14ac:dyDescent="0.25">
      <c r="A52">
        <v>49</v>
      </c>
      <c r="B52" s="44">
        <f t="shared" si="7"/>
        <v>6.2248292045271294E-9</v>
      </c>
      <c r="C52" s="44">
        <f t="shared" si="8"/>
        <v>0</v>
      </c>
      <c r="D52" s="44">
        <f t="shared" si="0"/>
        <v>0</v>
      </c>
      <c r="E52" s="44">
        <f t="shared" si="1"/>
        <v>6.2248292045271294E-9</v>
      </c>
      <c r="F52" s="55">
        <f t="shared" si="2"/>
        <v>-8.2058725601437121</v>
      </c>
      <c r="G52" s="55" t="e">
        <f t="shared" si="3"/>
        <v>#NUM!</v>
      </c>
      <c r="H52" s="55">
        <f t="shared" si="4"/>
        <v>-8.2058725601437121</v>
      </c>
      <c r="J52">
        <f t="shared" si="9"/>
        <v>2234.9504906186535</v>
      </c>
      <c r="K52">
        <f t="shared" si="10"/>
        <v>3.3492679069358409</v>
      </c>
      <c r="L52" s="60">
        <f t="shared" si="5"/>
        <v>3.0235952935054719E-5</v>
      </c>
      <c r="M52" s="60">
        <f t="shared" si="11"/>
        <v>1.8792931259502387E-8</v>
      </c>
      <c r="N52" s="60">
        <f t="shared" si="12"/>
        <v>1433.5280968582242</v>
      </c>
      <c r="O52" s="60">
        <f t="shared" si="6"/>
        <v>1433.5280968770171</v>
      </c>
      <c r="P52">
        <f t="shared" si="13"/>
        <v>3890.4514499427914</v>
      </c>
      <c r="Q52">
        <f t="shared" si="14"/>
        <v>3.5899999999999985</v>
      </c>
      <c r="S52">
        <f t="shared" ca="1" si="15"/>
        <v>3.1096676328214767E-11</v>
      </c>
      <c r="T52">
        <f t="shared" ca="1" si="16"/>
        <v>-10.507286026711192</v>
      </c>
    </row>
    <row r="53" spans="1:20" x14ac:dyDescent="0.25">
      <c r="A53">
        <v>50</v>
      </c>
      <c r="B53" s="44">
        <f t="shared" si="7"/>
        <v>2.9066674469137344E-9</v>
      </c>
      <c r="C53" s="44">
        <f t="shared" si="8"/>
        <v>0</v>
      </c>
      <c r="D53" s="44">
        <f t="shared" si="0"/>
        <v>0</v>
      </c>
      <c r="E53" s="44">
        <f t="shared" si="1"/>
        <v>2.9066674469137344E-9</v>
      </c>
      <c r="F53" s="55">
        <f t="shared" si="2"/>
        <v>-8.5366046532078688</v>
      </c>
      <c r="G53" s="55" t="e">
        <f t="shared" si="3"/>
        <v>#NUM!</v>
      </c>
      <c r="H53" s="55">
        <f t="shared" si="4"/>
        <v>-8.5366046532078688</v>
      </c>
      <c r="J53">
        <f t="shared" si="9"/>
        <v>1816.6359608907669</v>
      </c>
      <c r="K53">
        <f t="shared" si="10"/>
        <v>3.259267906935841</v>
      </c>
      <c r="L53" s="60">
        <f t="shared" si="5"/>
        <v>3.0235952935054719E-5</v>
      </c>
      <c r="M53" s="60">
        <f t="shared" si="11"/>
        <v>8.7750439564557683E-9</v>
      </c>
      <c r="N53" s="60">
        <f t="shared" si="12"/>
        <v>1411.8597833788308</v>
      </c>
      <c r="O53" s="60">
        <f t="shared" si="6"/>
        <v>1411.8597833876058</v>
      </c>
      <c r="P53">
        <f t="shared" si="13"/>
        <v>3162.2776601683672</v>
      </c>
      <c r="Q53">
        <f t="shared" si="14"/>
        <v>3.4999999999999982</v>
      </c>
      <c r="S53">
        <f t="shared" ca="1" si="15"/>
        <v>1.3032095638307355E-11</v>
      </c>
      <c r="T53">
        <f t="shared" ca="1" si="16"/>
        <v>-10.884985741542032</v>
      </c>
    </row>
    <row r="54" spans="1:20" x14ac:dyDescent="0.25">
      <c r="A54">
        <v>51</v>
      </c>
      <c r="B54" s="44">
        <f t="shared" si="7"/>
        <v>1.3572606362924002E-9</v>
      </c>
      <c r="C54" s="44">
        <f t="shared" si="8"/>
        <v>0</v>
      </c>
      <c r="D54" s="44">
        <f t="shared" si="0"/>
        <v>0</v>
      </c>
      <c r="E54" s="44">
        <f t="shared" si="1"/>
        <v>1.3572606362924002E-9</v>
      </c>
      <c r="F54" s="55">
        <f t="shared" si="2"/>
        <v>-8.8673367462720272</v>
      </c>
      <c r="G54" s="55" t="e">
        <f t="shared" si="3"/>
        <v>#NUM!</v>
      </c>
      <c r="H54" s="55">
        <f t="shared" si="4"/>
        <v>-8.8673367462720272</v>
      </c>
      <c r="J54">
        <f t="shared" si="9"/>
        <v>1476.6171457731064</v>
      </c>
      <c r="K54">
        <f t="shared" si="10"/>
        <v>3.1692679069358412</v>
      </c>
      <c r="L54" s="60">
        <f t="shared" si="5"/>
        <v>3.0235952935054719E-5</v>
      </c>
      <c r="M54" s="60">
        <f t="shared" si="11"/>
        <v>4.0973595536777268E-9</v>
      </c>
      <c r="N54" s="60">
        <f t="shared" si="12"/>
        <v>1390.5189945639836</v>
      </c>
      <c r="O54" s="60">
        <f t="shared" si="6"/>
        <v>1390.5189945680809</v>
      </c>
      <c r="P54">
        <f t="shared" si="13"/>
        <v>2570.3957827688537</v>
      </c>
      <c r="Q54">
        <f t="shared" si="14"/>
        <v>3.4099999999999984</v>
      </c>
      <c r="S54">
        <f t="shared" ca="1" si="15"/>
        <v>5.4615327674711564E-12</v>
      </c>
      <c r="T54">
        <f t="shared" ca="1" si="16"/>
        <v>-11.262685456372873</v>
      </c>
    </row>
    <row r="55" spans="1:20" x14ac:dyDescent="0.25">
      <c r="A55">
        <v>52</v>
      </c>
      <c r="B55" s="44">
        <f t="shared" si="7"/>
        <v>6.337692455271522E-10</v>
      </c>
      <c r="C55" s="44">
        <f t="shared" si="8"/>
        <v>0</v>
      </c>
      <c r="D55" s="44">
        <f t="shared" si="0"/>
        <v>0</v>
      </c>
      <c r="E55" s="44">
        <f t="shared" si="1"/>
        <v>6.337692455271522E-10</v>
      </c>
      <c r="F55" s="55">
        <f t="shared" si="2"/>
        <v>-9.1980688393361838</v>
      </c>
      <c r="G55" s="55" t="e">
        <f t="shared" si="3"/>
        <v>#NUM!</v>
      </c>
      <c r="H55" s="55">
        <f t="shared" si="4"/>
        <v>-9.1980688393361838</v>
      </c>
      <c r="J55">
        <f t="shared" si="9"/>
        <v>1200.2394767755129</v>
      </c>
      <c r="K55">
        <f t="shared" si="10"/>
        <v>3.0792679069358408</v>
      </c>
      <c r="L55" s="60">
        <f t="shared" si="5"/>
        <v>3.0235952935054719E-5</v>
      </c>
      <c r="M55" s="60">
        <f t="shared" si="11"/>
        <v>1.9131933008452916E-9</v>
      </c>
      <c r="N55" s="60">
        <f t="shared" si="12"/>
        <v>1369.5007797558483</v>
      </c>
      <c r="O55" s="60">
        <f t="shared" si="6"/>
        <v>1369.5007797577614</v>
      </c>
      <c r="P55">
        <f t="shared" si="13"/>
        <v>2089.2961308540312</v>
      </c>
      <c r="Q55">
        <f t="shared" si="14"/>
        <v>3.3199999999999981</v>
      </c>
      <c r="S55">
        <f t="shared" ca="1" si="15"/>
        <v>2.2888368070659229E-12</v>
      </c>
      <c r="T55">
        <f t="shared" ca="1" si="16"/>
        <v>-11.640385171203713</v>
      </c>
    </row>
    <row r="56" spans="1:20" x14ac:dyDescent="0.25">
      <c r="A56">
        <v>53</v>
      </c>
      <c r="B56" s="44">
        <f t="shared" si="7"/>
        <v>2.9593686417759171E-10</v>
      </c>
      <c r="C56" s="44">
        <f t="shared" si="8"/>
        <v>0</v>
      </c>
      <c r="D56" s="44">
        <f t="shared" si="0"/>
        <v>0</v>
      </c>
      <c r="E56" s="44">
        <f t="shared" si="1"/>
        <v>2.9593686417759171E-10</v>
      </c>
      <c r="F56" s="55">
        <f t="shared" si="2"/>
        <v>-9.5288009324003404</v>
      </c>
      <c r="G56" s="55" t="e">
        <f t="shared" si="3"/>
        <v>#NUM!</v>
      </c>
      <c r="H56" s="55">
        <f t="shared" si="4"/>
        <v>-9.5288009324003404</v>
      </c>
      <c r="J56">
        <f t="shared" si="9"/>
        <v>975.59127342796853</v>
      </c>
      <c r="K56">
        <f t="shared" si="10"/>
        <v>2.989267906935841</v>
      </c>
      <c r="L56" s="60">
        <f t="shared" si="5"/>
        <v>3.0235952935054719E-5</v>
      </c>
      <c r="M56" s="60">
        <f t="shared" si="11"/>
        <v>8.9333351355847359E-10</v>
      </c>
      <c r="N56" s="60">
        <f t="shared" si="12"/>
        <v>1348.8002631276358</v>
      </c>
      <c r="O56" s="60">
        <f t="shared" si="6"/>
        <v>1348.8002631285292</v>
      </c>
      <c r="P56">
        <f t="shared" si="13"/>
        <v>1698.2436524617374</v>
      </c>
      <c r="Q56">
        <f t="shared" si="14"/>
        <v>3.2299999999999982</v>
      </c>
      <c r="S56">
        <f t="shared" ca="1" si="15"/>
        <v>9.5921312796690026E-13</v>
      </c>
      <c r="T56">
        <f t="shared" ca="1" si="16"/>
        <v>-12.018084886034554</v>
      </c>
    </row>
    <row r="57" spans="1:20" x14ac:dyDescent="0.25">
      <c r="A57">
        <v>54</v>
      </c>
      <c r="B57" s="44">
        <f t="shared" si="7"/>
        <v>1.3818693191150481E-10</v>
      </c>
      <c r="C57" s="44">
        <f t="shared" si="8"/>
        <v>0</v>
      </c>
      <c r="D57" s="44">
        <f t="shared" si="0"/>
        <v>0</v>
      </c>
      <c r="E57" s="44">
        <f t="shared" si="1"/>
        <v>1.3818693191150481E-10</v>
      </c>
      <c r="F57" s="55">
        <f t="shared" si="2"/>
        <v>-9.8595330254644988</v>
      </c>
      <c r="G57" s="55" t="e">
        <f t="shared" si="3"/>
        <v>#NUM!</v>
      </c>
      <c r="H57" s="55">
        <f t="shared" si="4"/>
        <v>-9.8595330254644988</v>
      </c>
      <c r="J57">
        <f t="shared" si="9"/>
        <v>792.99035834564643</v>
      </c>
      <c r="K57">
        <f t="shared" si="10"/>
        <v>2.8992679069358407</v>
      </c>
      <c r="L57" s="60">
        <f t="shared" si="5"/>
        <v>3.0235952935054719E-5</v>
      </c>
      <c r="M57" s="60">
        <f t="shared" si="11"/>
        <v>4.1712709640689905E-10</v>
      </c>
      <c r="N57" s="60">
        <f t="shared" si="12"/>
        <v>1328.4126425525028</v>
      </c>
      <c r="O57" s="60">
        <f t="shared" si="6"/>
        <v>1328.41264255292</v>
      </c>
      <c r="P57">
        <f t="shared" si="13"/>
        <v>1380.3842646028791</v>
      </c>
      <c r="Q57">
        <f t="shared" si="14"/>
        <v>3.1399999999999983</v>
      </c>
      <c r="S57">
        <f t="shared" ca="1" si="15"/>
        <v>4.0199013840725276E-13</v>
      </c>
      <c r="T57">
        <f t="shared" ca="1" si="16"/>
        <v>-12.395784600865394</v>
      </c>
    </row>
    <row r="58" spans="1:20" x14ac:dyDescent="0.25">
      <c r="A58">
        <v>55</v>
      </c>
      <c r="B58" s="44">
        <f t="shared" si="7"/>
        <v>6.4526020454334405E-11</v>
      </c>
      <c r="C58" s="44">
        <f t="shared" si="8"/>
        <v>0</v>
      </c>
      <c r="D58" s="44">
        <f t="shared" si="0"/>
        <v>0</v>
      </c>
      <c r="E58" s="44">
        <f t="shared" si="1"/>
        <v>6.4526020454334405E-11</v>
      </c>
      <c r="F58" s="55">
        <f t="shared" si="2"/>
        <v>-10.190265118528655</v>
      </c>
      <c r="G58" s="55" t="e">
        <f t="shared" si="3"/>
        <v>#NUM!</v>
      </c>
      <c r="H58" s="55">
        <f t="shared" si="4"/>
        <v>-10.190265118528655</v>
      </c>
      <c r="J58">
        <f t="shared" si="9"/>
        <v>644.56676228724575</v>
      </c>
      <c r="K58">
        <f t="shared" si="10"/>
        <v>2.8092679069358408</v>
      </c>
      <c r="L58" s="60">
        <f t="shared" si="5"/>
        <v>3.0235952935054719E-5</v>
      </c>
      <c r="M58" s="60">
        <f t="shared" si="11"/>
        <v>1.9477049938915288E-10</v>
      </c>
      <c r="N58" s="60">
        <f t="shared" si="12"/>
        <v>1308.3331884895499</v>
      </c>
      <c r="O58" s="60">
        <f t="shared" si="6"/>
        <v>1308.3331884897448</v>
      </c>
      <c r="P58">
        <f t="shared" si="13"/>
        <v>1122.0184543019586</v>
      </c>
      <c r="Q58">
        <f t="shared" si="14"/>
        <v>3.049999999999998</v>
      </c>
      <c r="S58">
        <f t="shared" ca="1" si="15"/>
        <v>1.6846732667138649E-13</v>
      </c>
      <c r="T58">
        <f t="shared" ca="1" si="16"/>
        <v>-12.773484315696235</v>
      </c>
    </row>
    <row r="59" spans="1:20" x14ac:dyDescent="0.25">
      <c r="A59">
        <v>56</v>
      </c>
      <c r="B59" s="44">
        <f t="shared" si="7"/>
        <v>3.013025369388449E-11</v>
      </c>
      <c r="C59" s="44">
        <f t="shared" si="8"/>
        <v>0</v>
      </c>
      <c r="D59" s="44">
        <f t="shared" si="0"/>
        <v>0</v>
      </c>
      <c r="E59" s="44">
        <f t="shared" si="1"/>
        <v>3.013025369388449E-11</v>
      </c>
      <c r="F59" s="55">
        <f t="shared" si="2"/>
        <v>-10.520997211592814</v>
      </c>
      <c r="G59" s="55" t="e">
        <f t="shared" si="3"/>
        <v>#NUM!</v>
      </c>
      <c r="H59" s="55">
        <f t="shared" si="4"/>
        <v>-10.520997211592814</v>
      </c>
      <c r="J59">
        <f t="shared" si="9"/>
        <v>523.92353409216423</v>
      </c>
      <c r="K59">
        <f t="shared" si="10"/>
        <v>2.719267906935841</v>
      </c>
      <c r="L59" s="60">
        <f t="shared" si="5"/>
        <v>3.0235952935054719E-5</v>
      </c>
      <c r="M59" s="60">
        <f t="shared" si="11"/>
        <v>9.0944816961242537E-11</v>
      </c>
      <c r="N59" s="60">
        <f t="shared" si="12"/>
        <v>1288.5572428866576</v>
      </c>
      <c r="O59" s="60">
        <f t="shared" si="6"/>
        <v>1288.5572428867486</v>
      </c>
      <c r="P59">
        <f t="shared" si="13"/>
        <v>912.01083935590577</v>
      </c>
      <c r="Q59">
        <f t="shared" si="14"/>
        <v>2.9599999999999982</v>
      </c>
      <c r="S59">
        <f t="shared" ca="1" si="15"/>
        <v>7.0601831846558534E-14</v>
      </c>
      <c r="T59">
        <f t="shared" ca="1" si="16"/>
        <v>-13.151184030527077</v>
      </c>
    </row>
    <row r="60" spans="1:20" x14ac:dyDescent="0.25">
      <c r="A60">
        <v>57</v>
      </c>
      <c r="B60" s="44">
        <f t="shared" si="7"/>
        <v>1.4069241854149681E-11</v>
      </c>
      <c r="C60" s="44">
        <f t="shared" si="8"/>
        <v>0</v>
      </c>
      <c r="D60" s="44">
        <f t="shared" si="0"/>
        <v>0</v>
      </c>
      <c r="E60" s="44">
        <f t="shared" si="1"/>
        <v>1.4069241854149681E-11</v>
      </c>
      <c r="F60" s="55">
        <f t="shared" si="2"/>
        <v>-10.85172930465697</v>
      </c>
      <c r="G60" s="55" t="e">
        <f t="shared" si="3"/>
        <v>#NUM!</v>
      </c>
      <c r="H60" s="55">
        <f t="shared" si="4"/>
        <v>-10.85172930465697</v>
      </c>
      <c r="J60">
        <f t="shared" si="9"/>
        <v>425.86103664665285</v>
      </c>
      <c r="K60">
        <f t="shared" si="10"/>
        <v>2.6292679069358407</v>
      </c>
      <c r="L60" s="60">
        <f t="shared" si="5"/>
        <v>3.0235952935054719E-5</v>
      </c>
      <c r="M60" s="60">
        <f t="shared" si="11"/>
        <v>4.2465156469042419E-11</v>
      </c>
      <c r="N60" s="60">
        <f t="shared" si="12"/>
        <v>1269.0802180999069</v>
      </c>
      <c r="O60" s="60">
        <f t="shared" si="6"/>
        <v>1269.0802180999494</v>
      </c>
      <c r="P60">
        <f t="shared" si="13"/>
        <v>741.31024130091419</v>
      </c>
      <c r="Q60">
        <f t="shared" si="14"/>
        <v>2.8699999999999979</v>
      </c>
      <c r="S60">
        <f t="shared" ca="1" si="15"/>
        <v>2.9588043916745692E-14</v>
      </c>
      <c r="T60">
        <f t="shared" ca="1" si="16"/>
        <v>-13.528883745357916</v>
      </c>
    </row>
    <row r="61" spans="1:20" x14ac:dyDescent="0.25">
      <c r="A61">
        <v>58</v>
      </c>
      <c r="B61" s="44">
        <f t="shared" si="7"/>
        <v>6.5695950774796679E-12</v>
      </c>
      <c r="C61" s="44">
        <f t="shared" si="8"/>
        <v>0</v>
      </c>
      <c r="D61" s="44">
        <f t="shared" si="0"/>
        <v>0</v>
      </c>
      <c r="E61" s="44">
        <f t="shared" si="1"/>
        <v>6.5695950774796679E-12</v>
      </c>
      <c r="F61" s="55">
        <f t="shared" si="2"/>
        <v>-11.182461397721129</v>
      </c>
      <c r="G61" s="55" t="e">
        <f t="shared" si="3"/>
        <v>#NUM!</v>
      </c>
      <c r="H61" s="55">
        <f t="shared" si="4"/>
        <v>-11.182461397721129</v>
      </c>
      <c r="J61">
        <f t="shared" si="9"/>
        <v>346.15284623167713</v>
      </c>
      <c r="K61">
        <f t="shared" si="10"/>
        <v>2.5392679069358408</v>
      </c>
      <c r="L61" s="60">
        <f t="shared" si="5"/>
        <v>3.0235952935054719E-5</v>
      </c>
      <c r="M61" s="60">
        <f t="shared" si="11"/>
        <v>1.982839236136737E-11</v>
      </c>
      <c r="N61" s="60">
        <f t="shared" si="12"/>
        <v>1249.8975958293331</v>
      </c>
      <c r="O61" s="60">
        <f t="shared" si="6"/>
        <v>1249.8975958293529</v>
      </c>
      <c r="P61">
        <f t="shared" si="13"/>
        <v>602.55958607435502</v>
      </c>
      <c r="Q61">
        <f t="shared" si="14"/>
        <v>2.779999999999998</v>
      </c>
      <c r="S61">
        <f t="shared" ca="1" si="15"/>
        <v>1.2399853090524951E-14</v>
      </c>
      <c r="T61">
        <f t="shared" ca="1" si="16"/>
        <v>-13.906583460188758</v>
      </c>
    </row>
    <row r="62" spans="1:20" x14ac:dyDescent="0.25">
      <c r="A62">
        <v>59</v>
      </c>
      <c r="B62" s="44">
        <f t="shared" si="7"/>
        <v>3.0676549546495497E-12</v>
      </c>
      <c r="C62" s="44">
        <f t="shared" si="8"/>
        <v>0</v>
      </c>
      <c r="D62" s="44">
        <f t="shared" si="0"/>
        <v>0</v>
      </c>
      <c r="E62" s="44">
        <f t="shared" si="1"/>
        <v>3.0676549546495497E-12</v>
      </c>
      <c r="F62" s="55">
        <f t="shared" si="2"/>
        <v>-11.513193490785286</v>
      </c>
      <c r="G62" s="55" t="e">
        <f t="shared" si="3"/>
        <v>#NUM!</v>
      </c>
      <c r="H62" s="55">
        <f t="shared" si="4"/>
        <v>-11.513193490785286</v>
      </c>
      <c r="J62">
        <f t="shared" si="9"/>
        <v>281.36359667416622</v>
      </c>
      <c r="K62">
        <f t="shared" si="10"/>
        <v>2.4492679069358405</v>
      </c>
      <c r="L62" s="60">
        <f t="shared" si="5"/>
        <v>3.0235952935054719E-5</v>
      </c>
      <c r="M62" s="60">
        <f t="shared" si="11"/>
        <v>9.2585351457012456E-12</v>
      </c>
      <c r="N62" s="60">
        <f t="shared" si="12"/>
        <v>1231.0049260707656</v>
      </c>
      <c r="O62" s="60">
        <f t="shared" si="6"/>
        <v>1231.0049260707749</v>
      </c>
      <c r="P62">
        <f t="shared" si="13"/>
        <v>489.77881936844398</v>
      </c>
      <c r="Q62">
        <f t="shared" si="14"/>
        <v>2.6899999999999982</v>
      </c>
      <c r="S62">
        <f t="shared" ca="1" si="15"/>
        <v>5.1965705167681267E-15</v>
      </c>
      <c r="T62">
        <f t="shared" ca="1" si="16"/>
        <v>-14.284283175019597</v>
      </c>
    </row>
    <row r="63" spans="1:20" x14ac:dyDescent="0.25">
      <c r="A63">
        <v>60</v>
      </c>
      <c r="B63" s="44">
        <f t="shared" si="7"/>
        <v>1.4324333250073213E-12</v>
      </c>
      <c r="C63" s="44">
        <f t="shared" si="8"/>
        <v>0</v>
      </c>
      <c r="D63" s="44">
        <f t="shared" si="0"/>
        <v>0</v>
      </c>
      <c r="E63" s="44">
        <f t="shared" si="1"/>
        <v>1.4324333250073213E-12</v>
      </c>
      <c r="F63" s="55">
        <f t="shared" si="2"/>
        <v>-11.843925583849442</v>
      </c>
      <c r="G63" s="55" t="e">
        <f t="shared" si="3"/>
        <v>#NUM!</v>
      </c>
      <c r="H63" s="55">
        <f t="shared" si="4"/>
        <v>-11.843925583849442</v>
      </c>
      <c r="J63">
        <f t="shared" si="9"/>
        <v>228.70091751444997</v>
      </c>
      <c r="K63">
        <f t="shared" si="10"/>
        <v>2.3592679069358407</v>
      </c>
      <c r="L63" s="60">
        <f t="shared" si="5"/>
        <v>3.0235952935054719E-5</v>
      </c>
      <c r="M63" s="60">
        <f t="shared" si="11"/>
        <v>4.3231176528057111E-12</v>
      </c>
      <c r="N63" s="60">
        <f t="shared" si="12"/>
        <v>1212.3978260835115</v>
      </c>
      <c r="O63" s="60">
        <f t="shared" si="6"/>
        <v>1212.3978260835158</v>
      </c>
      <c r="P63">
        <f t="shared" si="13"/>
        <v>398.10717055349539</v>
      </c>
      <c r="Q63">
        <f t="shared" si="14"/>
        <v>2.5999999999999979</v>
      </c>
      <c r="S63">
        <f t="shared" ca="1" si="15"/>
        <v>2.1777955705280473E-15</v>
      </c>
      <c r="T63">
        <f t="shared" ca="1" si="16"/>
        <v>-14.661982889850439</v>
      </c>
    </row>
    <row r="64" spans="1:20" x14ac:dyDescent="0.25">
      <c r="A64">
        <v>61</v>
      </c>
      <c r="B64" s="44">
        <f t="shared" si="7"/>
        <v>6.6887093265870119E-13</v>
      </c>
      <c r="C64" s="44">
        <f t="shared" si="8"/>
        <v>0</v>
      </c>
      <c r="D64" s="44">
        <f t="shared" si="0"/>
        <v>0</v>
      </c>
      <c r="E64" s="44">
        <f t="shared" si="1"/>
        <v>6.6887093265870119E-13</v>
      </c>
      <c r="F64" s="55">
        <f t="shared" si="2"/>
        <v>-12.174657676913601</v>
      </c>
      <c r="G64" s="55" t="e">
        <f t="shared" si="3"/>
        <v>#NUM!</v>
      </c>
      <c r="H64" s="55">
        <f t="shared" si="4"/>
        <v>-12.174657676913601</v>
      </c>
      <c r="J64">
        <f t="shared" si="9"/>
        <v>185.89508483047342</v>
      </c>
      <c r="K64">
        <f t="shared" si="10"/>
        <v>2.2692679069358408</v>
      </c>
      <c r="L64" s="60">
        <f t="shared" si="5"/>
        <v>3.0235952935054719E-5</v>
      </c>
      <c r="M64" s="60">
        <f t="shared" si="11"/>
        <v>2.0186072576154618E-12</v>
      </c>
      <c r="N64" s="60">
        <f t="shared" si="12"/>
        <v>1194.0719793736434</v>
      </c>
      <c r="O64" s="60">
        <f t="shared" si="6"/>
        <v>1194.0719793736455</v>
      </c>
      <c r="P64">
        <f t="shared" si="13"/>
        <v>323.59365692962672</v>
      </c>
      <c r="Q64">
        <f t="shared" si="14"/>
        <v>2.509999999999998</v>
      </c>
      <c r="S64">
        <f t="shared" ca="1" si="15"/>
        <v>9.1267760760826574E-16</v>
      </c>
      <c r="T64">
        <f t="shared" ca="1" si="16"/>
        <v>-15.039682604681278</v>
      </c>
    </row>
    <row r="65" spans="1:20" x14ac:dyDescent="0.25">
      <c r="A65">
        <v>62</v>
      </c>
      <c r="B65" s="44">
        <f t="shared" si="7"/>
        <v>3.1232750365775956E-13</v>
      </c>
      <c r="C65" s="44">
        <f t="shared" si="8"/>
        <v>0</v>
      </c>
      <c r="D65" s="44">
        <f t="shared" si="0"/>
        <v>0</v>
      </c>
      <c r="E65" s="44">
        <f t="shared" si="1"/>
        <v>3.1232750365775956E-13</v>
      </c>
      <c r="F65" s="55">
        <f t="shared" si="2"/>
        <v>-12.505389769977757</v>
      </c>
      <c r="G65" s="55" t="e">
        <f t="shared" si="3"/>
        <v>#NUM!</v>
      </c>
      <c r="H65" s="55">
        <f t="shared" si="4"/>
        <v>-12.505389769977757</v>
      </c>
      <c r="J65">
        <f t="shared" si="9"/>
        <v>151.10119775512271</v>
      </c>
      <c r="K65">
        <f t="shared" si="10"/>
        <v>2.1792679069358405</v>
      </c>
      <c r="L65" s="60">
        <f t="shared" si="5"/>
        <v>3.0235952935054719E-5</v>
      </c>
      <c r="M65" s="60">
        <f t="shared" si="11"/>
        <v>9.4255479210779243E-13</v>
      </c>
      <c r="N65" s="60">
        <f t="shared" si="12"/>
        <v>1176.0231346926544</v>
      </c>
      <c r="O65" s="60">
        <f t="shared" si="6"/>
        <v>1176.0231346926553</v>
      </c>
      <c r="P65">
        <f t="shared" si="13"/>
        <v>263.02679918953692</v>
      </c>
      <c r="Q65">
        <f t="shared" si="14"/>
        <v>2.4199999999999977</v>
      </c>
      <c r="S65">
        <f t="shared" ca="1" si="15"/>
        <v>3.8248788210528676E-16</v>
      </c>
      <c r="T65">
        <f t="shared" ca="1" si="16"/>
        <v>-15.41738231951212</v>
      </c>
    </row>
    <row r="66" spans="1:20" x14ac:dyDescent="0.25">
      <c r="A66">
        <v>63</v>
      </c>
      <c r="B66" s="44">
        <f t="shared" si="7"/>
        <v>1.4584049743848412E-13</v>
      </c>
      <c r="C66" s="44">
        <f t="shared" si="8"/>
        <v>0</v>
      </c>
      <c r="D66" s="44">
        <f t="shared" si="0"/>
        <v>0</v>
      </c>
      <c r="E66" s="44">
        <f t="shared" si="1"/>
        <v>1.4584049743848412E-13</v>
      </c>
      <c r="F66" s="55">
        <f t="shared" si="2"/>
        <v>-12.836121863041916</v>
      </c>
      <c r="G66" s="55" t="e">
        <f t="shared" si="3"/>
        <v>#NUM!</v>
      </c>
      <c r="H66" s="55">
        <f t="shared" si="4"/>
        <v>-12.836121863041916</v>
      </c>
      <c r="J66">
        <f t="shared" si="9"/>
        <v>122.81966456431002</v>
      </c>
      <c r="K66">
        <f t="shared" si="10"/>
        <v>2.0892679069358406</v>
      </c>
      <c r="L66" s="60">
        <f t="shared" si="5"/>
        <v>3.0235952935054719E-5</v>
      </c>
      <c r="M66" s="60">
        <f t="shared" si="11"/>
        <v>4.401101466239764E-13</v>
      </c>
      <c r="N66" s="60">
        <f t="shared" si="12"/>
        <v>1158.2471050512488</v>
      </c>
      <c r="O66" s="60">
        <f t="shared" si="6"/>
        <v>1158.2471050512493</v>
      </c>
      <c r="P66">
        <f t="shared" si="13"/>
        <v>213.79620895022217</v>
      </c>
      <c r="Q66">
        <f t="shared" si="14"/>
        <v>2.3299999999999979</v>
      </c>
      <c r="S66">
        <f t="shared" ca="1" si="15"/>
        <v>1.6029425805763878E-16</v>
      </c>
      <c r="T66">
        <f t="shared" ca="1" si="16"/>
        <v>-15.795082034342961</v>
      </c>
    </row>
    <row r="67" spans="1:20" x14ac:dyDescent="0.25">
      <c r="A67">
        <v>64</v>
      </c>
      <c r="B67" s="44">
        <f t="shared" si="7"/>
        <v>6.8099832528393057E-14</v>
      </c>
      <c r="C67" s="44">
        <f t="shared" si="8"/>
        <v>0</v>
      </c>
      <c r="D67" s="44">
        <f t="shared" si="0"/>
        <v>0</v>
      </c>
      <c r="E67" s="44">
        <f t="shared" si="1"/>
        <v>6.8099832528393057E-14</v>
      </c>
      <c r="F67" s="55">
        <f t="shared" si="2"/>
        <v>-13.166853956106072</v>
      </c>
      <c r="G67" s="55" t="e">
        <f t="shared" si="3"/>
        <v>#NUM!</v>
      </c>
      <c r="H67" s="55">
        <f t="shared" si="4"/>
        <v>-13.166853956106072</v>
      </c>
      <c r="J67">
        <f t="shared" si="9"/>
        <v>99.831571342909641</v>
      </c>
      <c r="K67">
        <f t="shared" si="10"/>
        <v>1.9992679069358406</v>
      </c>
      <c r="L67" s="60">
        <f t="shared" si="5"/>
        <v>3.0235952935054719E-5</v>
      </c>
      <c r="M67" s="60">
        <f t="shared" si="11"/>
        <v>2.0550204909384884E-13</v>
      </c>
      <c r="N67" s="60">
        <f t="shared" si="12"/>
        <v>1140.7397667480411</v>
      </c>
      <c r="O67" s="60">
        <f t="shared" si="6"/>
        <v>1140.7397667480413</v>
      </c>
      <c r="P67">
        <f t="shared" si="13"/>
        <v>173.78008287493668</v>
      </c>
      <c r="Q67">
        <f t="shared" si="14"/>
        <v>2.239999999999998</v>
      </c>
      <c r="S67">
        <f t="shared" ca="1" si="15"/>
        <v>6.7176635831762345E-17</v>
      </c>
      <c r="T67">
        <f t="shared" ca="1" si="16"/>
        <v>-16.172781749173801</v>
      </c>
    </row>
    <row r="68" spans="1:20" x14ac:dyDescent="0.25">
      <c r="A68">
        <v>65</v>
      </c>
      <c r="B68" s="44">
        <f t="shared" si="7"/>
        <v>3.179903574006477E-14</v>
      </c>
      <c r="C68" s="44">
        <f t="shared" si="8"/>
        <v>0</v>
      </c>
      <c r="D68" s="44">
        <f t="shared" ref="D68:D131" si="17">C68/(E68)</f>
        <v>0</v>
      </c>
      <c r="E68" s="44">
        <f t="shared" ref="E68:E131" si="18">B68+C68</f>
        <v>3.179903574006477E-14</v>
      </c>
      <c r="F68" s="55">
        <f t="shared" ref="F68:F131" si="19">LOG10(B68)</f>
        <v>-13.497586049170231</v>
      </c>
      <c r="G68" s="55" t="e">
        <f t="shared" ref="G68:G131" si="20">LOG10(C68)</f>
        <v>#NUM!</v>
      </c>
      <c r="H68" s="55">
        <f t="shared" ref="H68:H131" si="21">LOG10(B68+C68)</f>
        <v>-13.497586049170231</v>
      </c>
      <c r="J68">
        <f t="shared" si="9"/>
        <v>81.146147664130325</v>
      </c>
      <c r="K68">
        <f t="shared" si="10"/>
        <v>1.9092679069358405</v>
      </c>
      <c r="L68" s="60">
        <f t="shared" ref="L68:L131" si="22">$AF$2/$Y$3</f>
        <v>3.0235952935054719E-5</v>
      </c>
      <c r="M68" s="60">
        <f t="shared" si="11"/>
        <v>9.5955734049122646E-14</v>
      </c>
      <c r="N68" s="60">
        <f t="shared" si="12"/>
        <v>1123.4970584129346</v>
      </c>
      <c r="O68" s="60">
        <f t="shared" ref="O68:O131" si="23">M68+N68</f>
        <v>1123.4970584129346</v>
      </c>
      <c r="P68">
        <f t="shared" si="13"/>
        <v>141.25375446227471</v>
      </c>
      <c r="Q68">
        <f t="shared" si="14"/>
        <v>2.1499999999999977</v>
      </c>
      <c r="S68">
        <f t="shared" ca="1" si="15"/>
        <v>2.8152601698624382E-17</v>
      </c>
      <c r="T68">
        <f t="shared" ca="1" si="16"/>
        <v>-16.55048146400464</v>
      </c>
    </row>
    <row r="69" spans="1:20" x14ac:dyDescent="0.25">
      <c r="A69">
        <v>66</v>
      </c>
      <c r="B69" s="44">
        <f t="shared" ref="B69:B132" si="24">B68/10^$Y$3</f>
        <v>1.4848475193772657E-14</v>
      </c>
      <c r="C69" s="44">
        <f t="shared" ref="C69:C132" si="25">C68/10^$Z$3</f>
        <v>0</v>
      </c>
      <c r="D69" s="44">
        <f t="shared" si="17"/>
        <v>0</v>
      </c>
      <c r="E69" s="44">
        <f t="shared" si="18"/>
        <v>1.4848475193772657E-14</v>
      </c>
      <c r="F69" s="55">
        <f t="shared" si="19"/>
        <v>-13.828318142234387</v>
      </c>
      <c r="G69" s="55" t="e">
        <f t="shared" si="20"/>
        <v>#NUM!</v>
      </c>
      <c r="H69" s="55">
        <f t="shared" si="21"/>
        <v>-13.828318142234387</v>
      </c>
      <c r="J69">
        <f t="shared" ref="J69:J132" si="26">P68*$Y$2/10^$Y$3+P68*$Z$2/10^$Z$3</f>
        <v>65.958065090563267</v>
      </c>
      <c r="K69">
        <f t="shared" ref="K69:K132" si="27">LOG10(J69)</f>
        <v>1.8192679069358404</v>
      </c>
      <c r="L69" s="60">
        <f t="shared" si="22"/>
        <v>3.0235952935054719E-5</v>
      </c>
      <c r="M69" s="60">
        <f t="shared" ref="M69:M132" si="28">M68*(1-L69)/10^$Y$3</f>
        <v>4.4804920133429259E-14</v>
      </c>
      <c r="N69" s="60">
        <f t="shared" ref="N69:N132" si="29">N68/10^$Z$3</f>
        <v>1106.514980064961</v>
      </c>
      <c r="O69" s="60">
        <f t="shared" si="23"/>
        <v>1106.514980064961</v>
      </c>
      <c r="P69">
        <f t="shared" ref="P69:P132" si="30">P68*$Y$2/10^$Y$4+P68*$Z$2/10^$Z$4</f>
        <v>114.81536214968769</v>
      </c>
      <c r="Q69">
        <f t="shared" ref="Q69:Q132" si="31">LOG10(P69)</f>
        <v>2.0599999999999978</v>
      </c>
      <c r="S69">
        <f t="shared" ref="S69:S132" ca="1" si="32">S68*$Y$2/10^$Y$5+S68*$Z$2/10^$Z$5</f>
        <v>1.1798283325564321E-17</v>
      </c>
      <c r="T69">
        <f t="shared" ref="T69:T132" ca="1" si="33">LOG10(S69)</f>
        <v>-16.928181178835484</v>
      </c>
    </row>
    <row r="70" spans="1:20" x14ac:dyDescent="0.25">
      <c r="A70">
        <v>67</v>
      </c>
      <c r="B70" s="44">
        <f t="shared" si="24"/>
        <v>6.933456013645553E-15</v>
      </c>
      <c r="C70" s="44">
        <f t="shared" si="25"/>
        <v>0</v>
      </c>
      <c r="D70" s="44">
        <f t="shared" si="17"/>
        <v>0</v>
      </c>
      <c r="E70" s="44">
        <f t="shared" si="18"/>
        <v>6.933456013645553E-15</v>
      </c>
      <c r="F70" s="55">
        <f t="shared" si="19"/>
        <v>-14.159050235298544</v>
      </c>
      <c r="G70" s="55" t="e">
        <f t="shared" si="20"/>
        <v>#NUM!</v>
      </c>
      <c r="H70" s="55">
        <f t="shared" si="21"/>
        <v>-14.159050235298544</v>
      </c>
      <c r="J70">
        <f t="shared" si="26"/>
        <v>53.612728092747794</v>
      </c>
      <c r="K70">
        <f t="shared" si="27"/>
        <v>1.7292679069358403</v>
      </c>
      <c r="L70" s="60">
        <f t="shared" si="22"/>
        <v>3.0235952935054719E-5</v>
      </c>
      <c r="M70" s="60">
        <f t="shared" si="28"/>
        <v>2.0920905749470731E-14</v>
      </c>
      <c r="N70" s="60">
        <f t="shared" si="29"/>
        <v>1089.7895921843608</v>
      </c>
      <c r="O70" s="60">
        <f t="shared" si="23"/>
        <v>1089.7895921843608</v>
      </c>
      <c r="P70">
        <f t="shared" si="30"/>
        <v>93.32543007969862</v>
      </c>
      <c r="Q70">
        <f t="shared" si="31"/>
        <v>1.9699999999999978</v>
      </c>
      <c r="S70">
        <f t="shared" ca="1" si="32"/>
        <v>4.9444627150424535E-18</v>
      </c>
      <c r="T70">
        <f t="shared" ca="1" si="33"/>
        <v>-17.305880893666323</v>
      </c>
    </row>
    <row r="71" spans="1:20" x14ac:dyDescent="0.25">
      <c r="A71">
        <v>68</v>
      </c>
      <c r="B71" s="44">
        <f t="shared" si="24"/>
        <v>3.2375588513842197E-15</v>
      </c>
      <c r="C71" s="44">
        <f t="shared" si="25"/>
        <v>0</v>
      </c>
      <c r="D71" s="44">
        <f t="shared" si="17"/>
        <v>0</v>
      </c>
      <c r="E71" s="44">
        <f t="shared" si="18"/>
        <v>3.2375588513842197E-15</v>
      </c>
      <c r="F71" s="55">
        <f t="shared" si="19"/>
        <v>-14.489782328362702</v>
      </c>
      <c r="G71" s="55" t="e">
        <f t="shared" si="20"/>
        <v>#NUM!</v>
      </c>
      <c r="H71" s="55">
        <f t="shared" si="21"/>
        <v>-14.489782328362702</v>
      </c>
      <c r="J71">
        <f t="shared" si="26"/>
        <v>43.578061448593694</v>
      </c>
      <c r="K71">
        <f t="shared" si="27"/>
        <v>1.6392679069358405</v>
      </c>
      <c r="L71" s="60">
        <f t="shared" si="22"/>
        <v>3.0235952935054719E-5</v>
      </c>
      <c r="M71" s="60">
        <f t="shared" si="28"/>
        <v>9.7686659428208256E-15</v>
      </c>
      <c r="N71" s="60">
        <f t="shared" si="29"/>
        <v>1073.3170147986896</v>
      </c>
      <c r="O71" s="60">
        <f t="shared" si="23"/>
        <v>1073.3170147986896</v>
      </c>
      <c r="P71">
        <f t="shared" si="30"/>
        <v>75.857757502917977</v>
      </c>
      <c r="Q71">
        <f t="shared" si="31"/>
        <v>1.8799999999999977</v>
      </c>
      <c r="S71">
        <f t="shared" ca="1" si="32"/>
        <v>2.0721414180207135E-18</v>
      </c>
      <c r="T71">
        <f t="shared" ca="1" si="33"/>
        <v>-17.683580608497163</v>
      </c>
    </row>
    <row r="72" spans="1:20" x14ac:dyDescent="0.25">
      <c r="A72">
        <v>69</v>
      </c>
      <c r="B72" s="44">
        <f t="shared" si="24"/>
        <v>1.5117694978589865E-15</v>
      </c>
      <c r="C72" s="44">
        <f t="shared" si="25"/>
        <v>0</v>
      </c>
      <c r="D72" s="44">
        <f t="shared" si="17"/>
        <v>0</v>
      </c>
      <c r="E72" s="44">
        <f t="shared" si="18"/>
        <v>1.5117694978589865E-15</v>
      </c>
      <c r="F72" s="55">
        <f t="shared" si="19"/>
        <v>-14.820514421426859</v>
      </c>
      <c r="G72" s="55" t="e">
        <f t="shared" si="20"/>
        <v>#NUM!</v>
      </c>
      <c r="H72" s="55">
        <f t="shared" si="21"/>
        <v>-14.820514421426859</v>
      </c>
      <c r="J72">
        <f t="shared" si="26"/>
        <v>35.421578180691242</v>
      </c>
      <c r="K72">
        <f t="shared" si="27"/>
        <v>1.5492679069358404</v>
      </c>
      <c r="L72" s="60">
        <f t="shared" si="22"/>
        <v>3.0235952935054719E-5</v>
      </c>
      <c r="M72" s="60">
        <f t="shared" si="28"/>
        <v>4.5613146698890727E-15</v>
      </c>
      <c r="N72" s="60">
        <f t="shared" si="29"/>
        <v>1057.0934265827377</v>
      </c>
      <c r="O72" s="60">
        <f t="shared" si="23"/>
        <v>1057.0934265827377</v>
      </c>
      <c r="P72">
        <f t="shared" si="30"/>
        <v>61.659500186147888</v>
      </c>
      <c r="Q72">
        <f t="shared" si="31"/>
        <v>1.7899999999999976</v>
      </c>
      <c r="S72">
        <f t="shared" ca="1" si="32"/>
        <v>8.6839972383936293E-19</v>
      </c>
      <c r="T72">
        <f t="shared" ca="1" si="33"/>
        <v>-18.061280323328003</v>
      </c>
    </row>
    <row r="73" spans="1:20" x14ac:dyDescent="0.25">
      <c r="A73">
        <v>70</v>
      </c>
      <c r="B73" s="44">
        <f t="shared" si="24"/>
        <v>7.0591674763832275E-16</v>
      </c>
      <c r="C73" s="44">
        <f t="shared" si="25"/>
        <v>0</v>
      </c>
      <c r="D73" s="44">
        <f t="shared" si="17"/>
        <v>0</v>
      </c>
      <c r="E73" s="44">
        <f t="shared" si="18"/>
        <v>7.0591674763832275E-16</v>
      </c>
      <c r="F73" s="55">
        <f t="shared" si="19"/>
        <v>-15.151246514491017</v>
      </c>
      <c r="G73" s="55" t="e">
        <f t="shared" si="20"/>
        <v>#NUM!</v>
      </c>
      <c r="H73" s="55">
        <f t="shared" si="21"/>
        <v>-15.151246514491017</v>
      </c>
      <c r="J73">
        <f t="shared" si="26"/>
        <v>28.791739675958254</v>
      </c>
      <c r="K73">
        <f t="shared" si="27"/>
        <v>1.4592679069358403</v>
      </c>
      <c r="L73" s="60">
        <f t="shared" si="22"/>
        <v>3.0235952935054719E-5</v>
      </c>
      <c r="M73" s="60">
        <f t="shared" si="28"/>
        <v>2.1298293584330902E-15</v>
      </c>
      <c r="N73" s="60">
        <f t="shared" si="29"/>
        <v>1041.1150639720561</v>
      </c>
      <c r="O73" s="60">
        <f t="shared" si="23"/>
        <v>1041.1150639720561</v>
      </c>
      <c r="P73">
        <f t="shared" si="30"/>
        <v>50.118723362726961</v>
      </c>
      <c r="Q73">
        <f t="shared" si="31"/>
        <v>1.6999999999999977</v>
      </c>
      <c r="S73">
        <f t="shared" ca="1" si="32"/>
        <v>3.6393176344334986E-19</v>
      </c>
      <c r="T73">
        <f t="shared" ca="1" si="33"/>
        <v>-18.438980038158846</v>
      </c>
    </row>
    <row r="74" spans="1:20" x14ac:dyDescent="0.25">
      <c r="A74">
        <v>71</v>
      </c>
      <c r="B74" s="44">
        <f t="shared" si="24"/>
        <v>3.2962594846767381E-16</v>
      </c>
      <c r="C74" s="44">
        <f t="shared" si="25"/>
        <v>0</v>
      </c>
      <c r="D74" s="44">
        <f t="shared" si="17"/>
        <v>0</v>
      </c>
      <c r="E74" s="44">
        <f t="shared" si="18"/>
        <v>3.2962594846767381E-16</v>
      </c>
      <c r="F74" s="55">
        <f t="shared" si="19"/>
        <v>-15.481978607555174</v>
      </c>
      <c r="G74" s="55" t="e">
        <f t="shared" si="20"/>
        <v>#NUM!</v>
      </c>
      <c r="H74" s="55">
        <f t="shared" si="21"/>
        <v>-15.481978607555174</v>
      </c>
      <c r="J74">
        <f t="shared" si="26"/>
        <v>23.402804622071525</v>
      </c>
      <c r="K74">
        <f t="shared" si="27"/>
        <v>1.3692679069358402</v>
      </c>
      <c r="L74" s="60">
        <f t="shared" si="22"/>
        <v>3.0235952935054719E-5</v>
      </c>
      <c r="M74" s="60">
        <f t="shared" si="28"/>
        <v>9.9448808607493526E-16</v>
      </c>
      <c r="N74" s="60">
        <f t="shared" si="29"/>
        <v>1025.3782202898799</v>
      </c>
      <c r="O74" s="60">
        <f t="shared" si="23"/>
        <v>1025.3782202898799</v>
      </c>
      <c r="P74">
        <f t="shared" si="30"/>
        <v>40.738027780411052</v>
      </c>
      <c r="Q74">
        <f t="shared" si="31"/>
        <v>1.6099999999999977</v>
      </c>
      <c r="S74">
        <f t="shared" ca="1" si="32"/>
        <v>1.5251769986454573E-19</v>
      </c>
      <c r="T74">
        <f t="shared" ca="1" si="33"/>
        <v>-18.816679752989685</v>
      </c>
    </row>
    <row r="75" spans="1:20" x14ac:dyDescent="0.25">
      <c r="A75">
        <v>72</v>
      </c>
      <c r="B75" s="44">
        <f t="shared" si="24"/>
        <v>1.5391796025057927E-16</v>
      </c>
      <c r="C75" s="44">
        <f t="shared" si="25"/>
        <v>0</v>
      </c>
      <c r="D75" s="44">
        <f t="shared" si="17"/>
        <v>0</v>
      </c>
      <c r="E75" s="44">
        <f t="shared" si="18"/>
        <v>1.5391796025057927E-16</v>
      </c>
      <c r="F75" s="55">
        <f t="shared" si="19"/>
        <v>-15.812710700619331</v>
      </c>
      <c r="G75" s="55" t="e">
        <f t="shared" si="20"/>
        <v>#NUM!</v>
      </c>
      <c r="H75" s="55">
        <f t="shared" si="21"/>
        <v>-15.812710700619331</v>
      </c>
      <c r="J75">
        <f t="shared" si="26"/>
        <v>19.022513760645964</v>
      </c>
      <c r="K75">
        <f t="shared" si="27"/>
        <v>1.2792679069358404</v>
      </c>
      <c r="L75" s="60">
        <f t="shared" si="22"/>
        <v>3.0235952935054719E-5</v>
      </c>
      <c r="M75" s="60">
        <f t="shared" si="28"/>
        <v>4.6435952694003498E-16</v>
      </c>
      <c r="N75" s="60">
        <f t="shared" si="29"/>
        <v>1009.8792448872505</v>
      </c>
      <c r="O75" s="60">
        <f t="shared" si="23"/>
        <v>1009.8792448872505</v>
      </c>
      <c r="P75">
        <f t="shared" si="30"/>
        <v>33.113112148258928</v>
      </c>
      <c r="Q75">
        <f t="shared" si="31"/>
        <v>1.5199999999999976</v>
      </c>
      <c r="S75">
        <f t="shared" ca="1" si="32"/>
        <v>6.3917610685808119E-20</v>
      </c>
      <c r="T75">
        <f t="shared" ca="1" si="33"/>
        <v>-19.194379467820525</v>
      </c>
    </row>
    <row r="76" spans="1:20" x14ac:dyDescent="0.25">
      <c r="A76">
        <v>73</v>
      </c>
      <c r="B76" s="44">
        <f t="shared" si="24"/>
        <v>7.187158231270811E-17</v>
      </c>
      <c r="C76" s="44">
        <f t="shared" si="25"/>
        <v>0</v>
      </c>
      <c r="D76" s="44">
        <f t="shared" si="17"/>
        <v>0</v>
      </c>
      <c r="E76" s="44">
        <f t="shared" si="18"/>
        <v>7.187158231270811E-17</v>
      </c>
      <c r="F76" s="55">
        <f t="shared" si="19"/>
        <v>-16.143442793683487</v>
      </c>
      <c r="G76" s="55" t="e">
        <f t="shared" si="20"/>
        <v>#NUM!</v>
      </c>
      <c r="H76" s="55">
        <f t="shared" si="21"/>
        <v>-16.143442793683487</v>
      </c>
      <c r="J76">
        <f t="shared" si="26"/>
        <v>15.462079678804537</v>
      </c>
      <c r="K76">
        <f t="shared" si="27"/>
        <v>1.1892679069358403</v>
      </c>
      <c r="L76" s="60">
        <f t="shared" si="22"/>
        <v>3.0235952935054719E-5</v>
      </c>
      <c r="M76" s="60">
        <f t="shared" si="28"/>
        <v>2.1682489039262882E-16</v>
      </c>
      <c r="N76" s="60">
        <f t="shared" si="29"/>
        <v>994.61454229613389</v>
      </c>
      <c r="O76" s="60">
        <f t="shared" si="23"/>
        <v>994.61454229613389</v>
      </c>
      <c r="P76">
        <f t="shared" si="30"/>
        <v>26.915348039269009</v>
      </c>
      <c r="Q76">
        <f t="shared" si="31"/>
        <v>1.4299999999999977</v>
      </c>
      <c r="S76">
        <f t="shared" ca="1" si="32"/>
        <v>2.6786798905378974E-20</v>
      </c>
      <c r="T76">
        <f t="shared" ca="1" si="33"/>
        <v>-19.572079182651368</v>
      </c>
    </row>
    <row r="77" spans="1:20" x14ac:dyDescent="0.25">
      <c r="A77">
        <v>74</v>
      </c>
      <c r="B77" s="44">
        <f t="shared" si="24"/>
        <v>3.3560244273786344E-17</v>
      </c>
      <c r="C77" s="44">
        <f t="shared" si="25"/>
        <v>0</v>
      </c>
      <c r="D77" s="44">
        <f t="shared" si="17"/>
        <v>0</v>
      </c>
      <c r="E77" s="44">
        <f t="shared" si="18"/>
        <v>3.3560244273786344E-17</v>
      </c>
      <c r="F77" s="55">
        <f t="shared" si="19"/>
        <v>-16.474174886747647</v>
      </c>
      <c r="G77" s="55" t="e">
        <f t="shared" si="20"/>
        <v>#NUM!</v>
      </c>
      <c r="H77" s="55">
        <f t="shared" si="21"/>
        <v>-16.474174886747647</v>
      </c>
      <c r="J77">
        <f t="shared" si="26"/>
        <v>12.568050206293123</v>
      </c>
      <c r="K77">
        <f t="shared" si="27"/>
        <v>1.0992679069358402</v>
      </c>
      <c r="L77" s="60">
        <f t="shared" si="22"/>
        <v>3.0235952935054719E-5</v>
      </c>
      <c r="M77" s="60">
        <f t="shared" si="28"/>
        <v>1.0124274482656737E-16</v>
      </c>
      <c r="N77" s="60">
        <f t="shared" si="29"/>
        <v>979.5805713953406</v>
      </c>
      <c r="O77" s="60">
        <f t="shared" si="23"/>
        <v>979.5805713953406</v>
      </c>
      <c r="P77">
        <f t="shared" si="30"/>
        <v>21.877616239495403</v>
      </c>
      <c r="Q77">
        <f t="shared" si="31"/>
        <v>1.3399999999999976</v>
      </c>
      <c r="S77">
        <f t="shared" ca="1" si="32"/>
        <v>1.1225898275896111E-20</v>
      </c>
      <c r="T77">
        <f t="shared" ca="1" si="33"/>
        <v>-19.949778897482208</v>
      </c>
    </row>
    <row r="78" spans="1:20" x14ac:dyDescent="0.25">
      <c r="A78">
        <v>75</v>
      </c>
      <c r="B78" s="44">
        <f t="shared" si="24"/>
        <v>1.5670866836015966E-17</v>
      </c>
      <c r="C78" s="44">
        <f t="shared" si="25"/>
        <v>0</v>
      </c>
      <c r="D78" s="44">
        <f t="shared" si="17"/>
        <v>0</v>
      </c>
      <c r="E78" s="44">
        <f t="shared" si="18"/>
        <v>1.5670866836015966E-17</v>
      </c>
      <c r="F78" s="55">
        <f t="shared" si="19"/>
        <v>-16.804906979811804</v>
      </c>
      <c r="G78" s="55" t="e">
        <f t="shared" si="20"/>
        <v>#NUM!</v>
      </c>
      <c r="H78" s="55">
        <f t="shared" si="21"/>
        <v>-16.804906979811804</v>
      </c>
      <c r="J78">
        <f t="shared" si="26"/>
        <v>10.215694736357552</v>
      </c>
      <c r="K78">
        <f t="shared" si="27"/>
        <v>1.0092679069358401</v>
      </c>
      <c r="L78" s="60">
        <f t="shared" si="22"/>
        <v>3.0235952935054719E-5</v>
      </c>
      <c r="M78" s="60">
        <f t="shared" si="28"/>
        <v>4.7273601114043947E-17</v>
      </c>
      <c r="N78" s="60">
        <f t="shared" si="29"/>
        <v>964.7738445890526</v>
      </c>
      <c r="O78" s="60">
        <f t="shared" si="23"/>
        <v>964.7738445890526</v>
      </c>
      <c r="P78">
        <f t="shared" si="30"/>
        <v>17.782794100389125</v>
      </c>
      <c r="Q78">
        <f t="shared" si="31"/>
        <v>1.2499999999999976</v>
      </c>
      <c r="S78">
        <f t="shared" ca="1" si="32"/>
        <v>4.7045857381436282E-21</v>
      </c>
      <c r="T78">
        <f t="shared" ca="1" si="33"/>
        <v>-20.327478612313048</v>
      </c>
    </row>
    <row r="79" spans="1:20" x14ac:dyDescent="0.25">
      <c r="A79">
        <v>76</v>
      </c>
      <c r="B79" s="44">
        <f t="shared" si="24"/>
        <v>7.3174696044737277E-18</v>
      </c>
      <c r="C79" s="44">
        <f t="shared" si="25"/>
        <v>0</v>
      </c>
      <c r="D79" s="44">
        <f t="shared" si="17"/>
        <v>0</v>
      </c>
      <c r="E79" s="44">
        <f t="shared" si="18"/>
        <v>7.3174696044737277E-18</v>
      </c>
      <c r="F79" s="55">
        <f t="shared" si="19"/>
        <v>-17.135639072875961</v>
      </c>
      <c r="G79" s="55" t="e">
        <f t="shared" si="20"/>
        <v>#NUM!</v>
      </c>
      <c r="H79" s="55">
        <f t="shared" si="21"/>
        <v>-17.135639072875961</v>
      </c>
      <c r="J79">
        <f t="shared" si="26"/>
        <v>8.3036284255283785</v>
      </c>
      <c r="K79">
        <f t="shared" si="27"/>
        <v>0.91926790693584015</v>
      </c>
      <c r="L79" s="60">
        <f t="shared" si="22"/>
        <v>3.0235952935054719E-5</v>
      </c>
      <c r="M79" s="60">
        <f t="shared" si="28"/>
        <v>2.2073614915498609E-17</v>
      </c>
      <c r="N79" s="60">
        <f t="shared" si="29"/>
        <v>950.19092699776752</v>
      </c>
      <c r="O79" s="60">
        <f t="shared" si="23"/>
        <v>950.19092699776752</v>
      </c>
      <c r="P79">
        <f t="shared" si="30"/>
        <v>14.45439770745919</v>
      </c>
      <c r="Q79">
        <f t="shared" si="31"/>
        <v>1.1599999999999975</v>
      </c>
      <c r="S79">
        <f t="shared" ca="1" si="32"/>
        <v>1.9716129991190075E-21</v>
      </c>
      <c r="T79">
        <f t="shared" ca="1" si="33"/>
        <v>-20.705178327143887</v>
      </c>
    </row>
    <row r="80" spans="1:20" x14ac:dyDescent="0.25">
      <c r="A80">
        <v>77</v>
      </c>
      <c r="B80" s="44">
        <f t="shared" si="24"/>
        <v>3.4168729766329778E-18</v>
      </c>
      <c r="C80" s="44">
        <f t="shared" si="25"/>
        <v>0</v>
      </c>
      <c r="D80" s="44">
        <f t="shared" si="17"/>
        <v>0</v>
      </c>
      <c r="E80" s="44">
        <f t="shared" si="18"/>
        <v>3.4168729766329778E-18</v>
      </c>
      <c r="F80" s="55">
        <f t="shared" si="19"/>
        <v>-17.466371165940117</v>
      </c>
      <c r="G80" s="55" t="e">
        <f t="shared" si="20"/>
        <v>#NUM!</v>
      </c>
      <c r="H80" s="55">
        <f t="shared" si="21"/>
        <v>-17.466371165940117</v>
      </c>
      <c r="J80">
        <f t="shared" si="26"/>
        <v>6.749442579157118</v>
      </c>
      <c r="K80">
        <f t="shared" si="27"/>
        <v>0.82926790693584007</v>
      </c>
      <c r="L80" s="60">
        <f t="shared" si="22"/>
        <v>3.0235952935054719E-5</v>
      </c>
      <c r="M80" s="60">
        <f t="shared" si="28"/>
        <v>1.0306904148517957E-17</v>
      </c>
      <c r="N80" s="60">
        <f t="shared" si="29"/>
        <v>935.82843566147153</v>
      </c>
      <c r="O80" s="60">
        <f t="shared" si="23"/>
        <v>935.82843566147153</v>
      </c>
      <c r="P80">
        <f t="shared" si="30"/>
        <v>11.748975549395226</v>
      </c>
      <c r="Q80">
        <f t="shared" si="31"/>
        <v>1.0699999999999974</v>
      </c>
      <c r="S80">
        <f t="shared" ca="1" si="32"/>
        <v>8.2626994907928105E-22</v>
      </c>
      <c r="T80">
        <f t="shared" ca="1" si="33"/>
        <v>-21.08287804197473</v>
      </c>
    </row>
    <row r="81" spans="1:20" x14ac:dyDescent="0.25">
      <c r="A81">
        <v>78</v>
      </c>
      <c r="B81" s="44">
        <f t="shared" si="24"/>
        <v>1.5954997518960482E-18</v>
      </c>
      <c r="C81" s="44">
        <f t="shared" si="25"/>
        <v>0</v>
      </c>
      <c r="D81" s="44">
        <f t="shared" si="17"/>
        <v>0</v>
      </c>
      <c r="E81" s="44">
        <f t="shared" si="18"/>
        <v>1.5954997518960482E-18</v>
      </c>
      <c r="F81" s="55">
        <f t="shared" si="19"/>
        <v>-17.797103259004274</v>
      </c>
      <c r="G81" s="55" t="e">
        <f t="shared" si="20"/>
        <v>#NUM!</v>
      </c>
      <c r="H81" s="55">
        <f t="shared" si="21"/>
        <v>-17.797103259004274</v>
      </c>
      <c r="J81">
        <f t="shared" si="26"/>
        <v>5.4861528954362297</v>
      </c>
      <c r="K81">
        <f t="shared" si="27"/>
        <v>0.7392679069358401</v>
      </c>
      <c r="L81" s="60">
        <f t="shared" si="22"/>
        <v>3.0235952935054719E-5</v>
      </c>
      <c r="M81" s="60">
        <f t="shared" si="28"/>
        <v>4.8126359698405136E-18</v>
      </c>
      <c r="N81" s="60">
        <f t="shared" si="29"/>
        <v>921.68303875485708</v>
      </c>
      <c r="O81" s="60">
        <f t="shared" si="23"/>
        <v>921.68303875485708</v>
      </c>
      <c r="P81">
        <f t="shared" si="30"/>
        <v>9.5499258602143016</v>
      </c>
      <c r="Q81">
        <f t="shared" si="31"/>
        <v>0.97999999999999732</v>
      </c>
      <c r="S81">
        <f t="shared" ca="1" si="32"/>
        <v>3.4627588124877662E-22</v>
      </c>
      <c r="T81">
        <f t="shared" ca="1" si="33"/>
        <v>-21.46057775680557</v>
      </c>
    </row>
    <row r="82" spans="1:20" x14ac:dyDescent="0.25">
      <c r="A82">
        <v>79</v>
      </c>
      <c r="B82" s="44">
        <f t="shared" si="24"/>
        <v>7.4501436714478955E-19</v>
      </c>
      <c r="C82" s="44">
        <f t="shared" si="25"/>
        <v>0</v>
      </c>
      <c r="D82" s="44">
        <f t="shared" si="17"/>
        <v>0</v>
      </c>
      <c r="E82" s="44">
        <f t="shared" si="18"/>
        <v>7.4501436714478955E-19</v>
      </c>
      <c r="F82" s="55">
        <f t="shared" si="19"/>
        <v>-18.127835352068434</v>
      </c>
      <c r="G82" s="55" t="e">
        <f t="shared" si="20"/>
        <v>#NUM!</v>
      </c>
      <c r="H82" s="55">
        <f t="shared" si="21"/>
        <v>-18.127835352068434</v>
      </c>
      <c r="J82">
        <f t="shared" si="26"/>
        <v>4.4593124897525973</v>
      </c>
      <c r="K82">
        <f t="shared" si="27"/>
        <v>0.64926790693584002</v>
      </c>
      <c r="L82" s="60">
        <f t="shared" si="22"/>
        <v>3.0235952935054719E-5</v>
      </c>
      <c r="M82" s="60">
        <f t="shared" si="28"/>
        <v>2.2471796229455724E-18</v>
      </c>
      <c r="N82" s="60">
        <f t="shared" si="29"/>
        <v>907.75145481440268</v>
      </c>
      <c r="O82" s="60">
        <f t="shared" si="23"/>
        <v>907.75145481440268</v>
      </c>
      <c r="P82">
        <f t="shared" si="30"/>
        <v>7.7624711662868693</v>
      </c>
      <c r="Q82">
        <f t="shared" si="31"/>
        <v>0.88999999999999735</v>
      </c>
      <c r="S82">
        <f t="shared" ca="1" si="32"/>
        <v>1.4511841568028718E-22</v>
      </c>
      <c r="T82">
        <f t="shared" ca="1" si="33"/>
        <v>-21.83827747163641</v>
      </c>
    </row>
    <row r="83" spans="1:20" x14ac:dyDescent="0.25">
      <c r="A83">
        <v>80</v>
      </c>
      <c r="B83" s="44">
        <f t="shared" si="24"/>
        <v>3.4788247794620424E-19</v>
      </c>
      <c r="C83" s="44">
        <f t="shared" si="25"/>
        <v>0</v>
      </c>
      <c r="D83" s="44">
        <f t="shared" si="17"/>
        <v>0</v>
      </c>
      <c r="E83" s="44">
        <f t="shared" si="18"/>
        <v>3.4788247794620424E-19</v>
      </c>
      <c r="F83" s="55">
        <f t="shared" si="19"/>
        <v>-18.458567445132591</v>
      </c>
      <c r="G83" s="55" t="e">
        <f t="shared" si="20"/>
        <v>#NUM!</v>
      </c>
      <c r="H83" s="55">
        <f t="shared" si="21"/>
        <v>-18.458567445132591</v>
      </c>
      <c r="J83">
        <f t="shared" si="26"/>
        <v>3.6246652727826176</v>
      </c>
      <c r="K83">
        <f t="shared" si="27"/>
        <v>0.55926790693583994</v>
      </c>
      <c r="L83" s="60">
        <f t="shared" si="22"/>
        <v>3.0235952935054719E-5</v>
      </c>
      <c r="M83" s="60">
        <f t="shared" si="28"/>
        <v>1.0492828232651785E-18</v>
      </c>
      <c r="N83" s="60">
        <f t="shared" si="29"/>
        <v>894.0304519771355</v>
      </c>
      <c r="O83" s="60">
        <f t="shared" si="23"/>
        <v>894.0304519771355</v>
      </c>
      <c r="P83">
        <f t="shared" si="30"/>
        <v>6.3095734448018934</v>
      </c>
      <c r="Q83">
        <f t="shared" si="31"/>
        <v>0.79999999999999727</v>
      </c>
      <c r="S83">
        <f t="shared" ca="1" si="32"/>
        <v>6.0816694751046931E-23</v>
      </c>
      <c r="T83">
        <f t="shared" ca="1" si="33"/>
        <v>-22.215977186467253</v>
      </c>
    </row>
    <row r="84" spans="1:20" x14ac:dyDescent="0.25">
      <c r="A84">
        <v>81</v>
      </c>
      <c r="B84" s="44">
        <f t="shared" si="24"/>
        <v>1.6244279815139625E-19</v>
      </c>
      <c r="C84" s="44">
        <f t="shared" si="25"/>
        <v>0</v>
      </c>
      <c r="D84" s="44">
        <f t="shared" si="17"/>
        <v>0</v>
      </c>
      <c r="E84" s="44">
        <f t="shared" si="18"/>
        <v>1.6244279815139625E-19</v>
      </c>
      <c r="F84" s="55">
        <f t="shared" si="19"/>
        <v>-18.789299538196747</v>
      </c>
      <c r="G84" s="55" t="e">
        <f t="shared" si="20"/>
        <v>#NUM!</v>
      </c>
      <c r="H84" s="55">
        <f t="shared" si="21"/>
        <v>-18.789299538196747</v>
      </c>
      <c r="J84">
        <f t="shared" si="26"/>
        <v>2.9462385445979806</v>
      </c>
      <c r="K84">
        <f t="shared" si="27"/>
        <v>0.46926790693583992</v>
      </c>
      <c r="L84" s="60">
        <f t="shared" si="22"/>
        <v>3.0235952935054719E-5</v>
      </c>
      <c r="M84" s="60">
        <f t="shared" si="28"/>
        <v>4.8994501016174909E-19</v>
      </c>
      <c r="N84" s="60">
        <f t="shared" si="29"/>
        <v>880.51684723090057</v>
      </c>
      <c r="O84" s="60">
        <f t="shared" si="23"/>
        <v>880.51684723090057</v>
      </c>
      <c r="P84">
        <f t="shared" si="30"/>
        <v>5.1286138399136165</v>
      </c>
      <c r="Q84">
        <f t="shared" si="31"/>
        <v>0.7099999999999973</v>
      </c>
      <c r="S84">
        <f t="shared" ca="1" si="32"/>
        <v>2.5487257031461961E-23</v>
      </c>
      <c r="T84">
        <f t="shared" ca="1" si="33"/>
        <v>-22.593676901298092</v>
      </c>
    </row>
    <row r="85" spans="1:20" x14ac:dyDescent="0.25">
      <c r="A85">
        <v>82</v>
      </c>
      <c r="B85" s="44">
        <f t="shared" si="24"/>
        <v>7.5852232705252244E-20</v>
      </c>
      <c r="C85" s="44">
        <f t="shared" si="25"/>
        <v>0</v>
      </c>
      <c r="D85" s="44">
        <f t="shared" si="17"/>
        <v>0</v>
      </c>
      <c r="E85" s="44">
        <f t="shared" si="18"/>
        <v>7.5852232705252244E-20</v>
      </c>
      <c r="F85" s="55">
        <f t="shared" si="19"/>
        <v>-19.120031631260904</v>
      </c>
      <c r="G85" s="55" t="e">
        <f t="shared" si="20"/>
        <v>#NUM!</v>
      </c>
      <c r="H85" s="55">
        <f t="shared" si="21"/>
        <v>-19.120031631260904</v>
      </c>
      <c r="J85">
        <f t="shared" si="26"/>
        <v>2.394792596948141</v>
      </c>
      <c r="K85">
        <f t="shared" si="27"/>
        <v>0.37926790693583989</v>
      </c>
      <c r="L85" s="60">
        <f t="shared" si="22"/>
        <v>3.0235952935054719E-5</v>
      </c>
      <c r="M85" s="60">
        <f t="shared" si="28"/>
        <v>2.2877160252696816E-19</v>
      </c>
      <c r="N85" s="60">
        <f t="shared" si="29"/>
        <v>867.20750567596258</v>
      </c>
      <c r="O85" s="60">
        <f t="shared" si="23"/>
        <v>867.20750567596258</v>
      </c>
      <c r="P85">
        <f t="shared" si="30"/>
        <v>4.168693834703328</v>
      </c>
      <c r="Q85">
        <f t="shared" si="31"/>
        <v>0.61999999999999733</v>
      </c>
      <c r="S85">
        <f t="shared" ca="1" si="32"/>
        <v>1.0681282066494161E-23</v>
      </c>
      <c r="T85">
        <f t="shared" ca="1" si="33"/>
        <v>-22.971376616128932</v>
      </c>
    </row>
    <row r="86" spans="1:20" x14ac:dyDescent="0.25">
      <c r="A86">
        <v>83</v>
      </c>
      <c r="B86" s="44">
        <f t="shared" si="24"/>
        <v>3.5418998391110174E-20</v>
      </c>
      <c r="C86" s="44">
        <f t="shared" si="25"/>
        <v>0</v>
      </c>
      <c r="D86" s="44">
        <f t="shared" si="17"/>
        <v>0</v>
      </c>
      <c r="E86" s="44">
        <f t="shared" si="18"/>
        <v>3.5418998391110174E-20</v>
      </c>
      <c r="F86" s="55">
        <f t="shared" si="19"/>
        <v>-19.450763724325064</v>
      </c>
      <c r="G86" s="55" t="e">
        <f t="shared" si="20"/>
        <v>#NUM!</v>
      </c>
      <c r="H86" s="55">
        <f t="shared" si="21"/>
        <v>-19.450763724325064</v>
      </c>
      <c r="J86">
        <f t="shared" si="26"/>
        <v>1.9465605026833213</v>
      </c>
      <c r="K86">
        <f t="shared" si="27"/>
        <v>0.28926790693583992</v>
      </c>
      <c r="L86" s="60">
        <f t="shared" si="22"/>
        <v>3.0235952935054719E-5</v>
      </c>
      <c r="M86" s="60">
        <f t="shared" si="28"/>
        <v>1.0682106162379101E-19</v>
      </c>
      <c r="N86" s="60">
        <f t="shared" si="29"/>
        <v>854.09933979776838</v>
      </c>
      <c r="O86" s="60">
        <f t="shared" si="23"/>
        <v>854.09933979776838</v>
      </c>
      <c r="P86">
        <f t="shared" si="30"/>
        <v>3.3884415613920043</v>
      </c>
      <c r="Q86">
        <f t="shared" si="31"/>
        <v>0.52999999999999725</v>
      </c>
      <c r="S86">
        <f t="shared" ca="1" si="32"/>
        <v>4.4763462165887501E-24</v>
      </c>
      <c r="T86">
        <f t="shared" ca="1" si="33"/>
        <v>-23.349076330959772</v>
      </c>
    </row>
    <row r="87" spans="1:20" x14ac:dyDescent="0.25">
      <c r="A87">
        <v>84</v>
      </c>
      <c r="B87" s="44">
        <f t="shared" si="24"/>
        <v>1.6538807129174976E-20</v>
      </c>
      <c r="C87" s="44">
        <f t="shared" si="25"/>
        <v>0</v>
      </c>
      <c r="D87" s="44">
        <f t="shared" si="17"/>
        <v>0</v>
      </c>
      <c r="E87" s="44">
        <f t="shared" si="18"/>
        <v>1.6538807129174976E-20</v>
      </c>
      <c r="F87" s="55">
        <f t="shared" si="19"/>
        <v>-19.781495817389221</v>
      </c>
      <c r="G87" s="55" t="e">
        <f t="shared" si="20"/>
        <v>#NUM!</v>
      </c>
      <c r="H87" s="55">
        <f t="shared" si="21"/>
        <v>-19.781495817389221</v>
      </c>
      <c r="J87">
        <f t="shared" si="26"/>
        <v>1.5822237781407325</v>
      </c>
      <c r="K87">
        <f t="shared" si="27"/>
        <v>0.1992679069358399</v>
      </c>
      <c r="L87" s="60">
        <f t="shared" si="22"/>
        <v>3.0235952935054719E-5</v>
      </c>
      <c r="M87" s="60">
        <f t="shared" si="28"/>
        <v>4.9878302553257808E-20</v>
      </c>
      <c r="N87" s="60">
        <f t="shared" si="29"/>
        <v>841.18930875070237</v>
      </c>
      <c r="O87" s="60">
        <f t="shared" si="23"/>
        <v>841.18930875070237</v>
      </c>
      <c r="P87">
        <f t="shared" si="30"/>
        <v>2.754228703338149</v>
      </c>
      <c r="Q87">
        <f t="shared" si="31"/>
        <v>0.43999999999999723</v>
      </c>
      <c r="S87">
        <f t="shared" ca="1" si="32"/>
        <v>1.8759616426219178E-24</v>
      </c>
      <c r="T87">
        <f t="shared" ca="1" si="33"/>
        <v>-23.726776045790615</v>
      </c>
    </row>
    <row r="88" spans="1:20" x14ac:dyDescent="0.25">
      <c r="A88">
        <v>85</v>
      </c>
      <c r="B88" s="44">
        <f t="shared" si="24"/>
        <v>7.7227520167454232E-21</v>
      </c>
      <c r="C88" s="44">
        <f t="shared" si="25"/>
        <v>0</v>
      </c>
      <c r="D88" s="44">
        <f t="shared" si="17"/>
        <v>0</v>
      </c>
      <c r="E88" s="44">
        <f t="shared" si="18"/>
        <v>7.7227520167454232E-21</v>
      </c>
      <c r="F88" s="55">
        <f t="shared" si="19"/>
        <v>-20.112227910453377</v>
      </c>
      <c r="G88" s="55" t="e">
        <f t="shared" si="20"/>
        <v>#NUM!</v>
      </c>
      <c r="H88" s="55">
        <f t="shared" si="21"/>
        <v>-20.112227910453377</v>
      </c>
      <c r="J88">
        <f t="shared" si="26"/>
        <v>1.2860797702732427</v>
      </c>
      <c r="K88">
        <f t="shared" si="27"/>
        <v>0.10926790693583986</v>
      </c>
      <c r="L88" s="60">
        <f t="shared" si="22"/>
        <v>3.0235952935054719E-5</v>
      </c>
      <c r="M88" s="60">
        <f t="shared" si="28"/>
        <v>2.3289836552609545E-20</v>
      </c>
      <c r="N88" s="60">
        <f t="shared" si="29"/>
        <v>828.47441765266819</v>
      </c>
      <c r="O88" s="60">
        <f t="shared" si="23"/>
        <v>828.47441765266819</v>
      </c>
      <c r="P88">
        <f t="shared" si="30"/>
        <v>2.2387211385683252</v>
      </c>
      <c r="Q88">
        <f t="shared" si="31"/>
        <v>0.3499999999999972</v>
      </c>
      <c r="S88">
        <f t="shared" ca="1" si="32"/>
        <v>7.8618406939724924E-25</v>
      </c>
      <c r="T88">
        <f t="shared" ca="1" si="33"/>
        <v>-24.104475760621455</v>
      </c>
    </row>
    <row r="89" spans="1:20" x14ac:dyDescent="0.25">
      <c r="A89">
        <v>86</v>
      </c>
      <c r="B89" s="44">
        <f t="shared" si="24"/>
        <v>3.6061185215067347E-21</v>
      </c>
      <c r="C89" s="44">
        <f t="shared" si="25"/>
        <v>0</v>
      </c>
      <c r="D89" s="44">
        <f t="shared" si="17"/>
        <v>0</v>
      </c>
      <c r="E89" s="44">
        <f t="shared" si="18"/>
        <v>3.6061185215067347E-21</v>
      </c>
      <c r="F89" s="55">
        <f t="shared" si="19"/>
        <v>-20.442960003517534</v>
      </c>
      <c r="G89" s="55" t="e">
        <f t="shared" si="20"/>
        <v>#NUM!</v>
      </c>
      <c r="H89" s="55">
        <f t="shared" si="21"/>
        <v>-20.442960003517534</v>
      </c>
      <c r="J89">
        <f t="shared" si="26"/>
        <v>1.045364883499406</v>
      </c>
      <c r="K89">
        <f t="shared" si="27"/>
        <v>1.9267906935839851E-2</v>
      </c>
      <c r="L89" s="60">
        <f t="shared" si="22"/>
        <v>3.0235952935054719E-5</v>
      </c>
      <c r="M89" s="60">
        <f t="shared" si="28"/>
        <v>1.0874798437017773E-20</v>
      </c>
      <c r="N89" s="60">
        <f t="shared" si="29"/>
        <v>815.95171689033259</v>
      </c>
      <c r="O89" s="60">
        <f t="shared" si="23"/>
        <v>815.95171689033259</v>
      </c>
      <c r="P89">
        <f t="shared" si="30"/>
        <v>1.8197008586099717</v>
      </c>
      <c r="Q89">
        <f t="shared" si="31"/>
        <v>0.25999999999999718</v>
      </c>
      <c r="S89">
        <f t="shared" ca="1" si="32"/>
        <v>3.2947656121057908E-25</v>
      </c>
      <c r="T89">
        <f t="shared" ca="1" si="33"/>
        <v>-24.482175475452294</v>
      </c>
    </row>
    <row r="90" spans="1:20" x14ac:dyDescent="0.25">
      <c r="A90">
        <v>87</v>
      </c>
      <c r="B90" s="44">
        <f t="shared" si="24"/>
        <v>1.6838674559220397E-21</v>
      </c>
      <c r="C90" s="44">
        <f t="shared" si="25"/>
        <v>0</v>
      </c>
      <c r="D90" s="44">
        <f t="shared" si="17"/>
        <v>0</v>
      </c>
      <c r="E90" s="44">
        <f t="shared" si="18"/>
        <v>1.6838674559220397E-21</v>
      </c>
      <c r="F90" s="55">
        <f t="shared" si="19"/>
        <v>-20.773692096581691</v>
      </c>
      <c r="G90" s="55" t="e">
        <f t="shared" si="20"/>
        <v>#NUM!</v>
      </c>
      <c r="H90" s="55">
        <f t="shared" si="21"/>
        <v>-20.773692096581691</v>
      </c>
      <c r="J90">
        <f t="shared" si="26"/>
        <v>0.84970447783464564</v>
      </c>
      <c r="K90">
        <f t="shared" si="27"/>
        <v>-7.0732093064160173E-2</v>
      </c>
      <c r="L90" s="60">
        <f t="shared" si="22"/>
        <v>3.0235952935054719E-5</v>
      </c>
      <c r="M90" s="60">
        <f t="shared" si="28"/>
        <v>5.0778046801068439E-21</v>
      </c>
      <c r="N90" s="60">
        <f t="shared" si="29"/>
        <v>803.61830143487146</v>
      </c>
      <c r="O90" s="60">
        <f t="shared" si="23"/>
        <v>803.61830143487146</v>
      </c>
      <c r="P90">
        <f t="shared" si="30"/>
        <v>1.4791083881681977</v>
      </c>
      <c r="Q90">
        <f t="shared" si="31"/>
        <v>0.16999999999999713</v>
      </c>
      <c r="S90">
        <f t="shared" ca="1" si="32"/>
        <v>1.3807810233343338E-25</v>
      </c>
      <c r="T90">
        <f t="shared" ca="1" si="33"/>
        <v>-24.859875190283137</v>
      </c>
    </row>
    <row r="91" spans="1:20" x14ac:dyDescent="0.25">
      <c r="A91">
        <v>88</v>
      </c>
      <c r="B91" s="44">
        <f t="shared" si="24"/>
        <v>7.8627743159385976E-22</v>
      </c>
      <c r="C91" s="44">
        <f t="shared" si="25"/>
        <v>0</v>
      </c>
      <c r="D91" s="44">
        <f t="shared" si="17"/>
        <v>0</v>
      </c>
      <c r="E91" s="44">
        <f t="shared" si="18"/>
        <v>7.8627743159385976E-22</v>
      </c>
      <c r="F91" s="55">
        <f t="shared" si="19"/>
        <v>-21.104424189645851</v>
      </c>
      <c r="G91" s="55" t="e">
        <f t="shared" si="20"/>
        <v>#NUM!</v>
      </c>
      <c r="H91" s="55">
        <f t="shared" si="21"/>
        <v>-21.104424189645851</v>
      </c>
      <c r="J91">
        <f t="shared" si="26"/>
        <v>0.69066572930528136</v>
      </c>
      <c r="K91">
        <f t="shared" si="27"/>
        <v>-0.16073209306416023</v>
      </c>
      <c r="L91" s="60">
        <f t="shared" si="22"/>
        <v>3.0235952935054719E-5</v>
      </c>
      <c r="M91" s="60">
        <f t="shared" si="28"/>
        <v>2.3709957033820495E-21</v>
      </c>
      <c r="N91" s="60">
        <f t="shared" si="29"/>
        <v>791.47131016805804</v>
      </c>
      <c r="O91" s="60">
        <f t="shared" si="23"/>
        <v>791.47131016805804</v>
      </c>
      <c r="P91">
        <f t="shared" si="30"/>
        <v>1.202264434617405</v>
      </c>
      <c r="Q91">
        <f t="shared" si="31"/>
        <v>7.9999999999997129E-2</v>
      </c>
      <c r="S91">
        <f t="shared" ca="1" si="32"/>
        <v>5.78662174752294E-26</v>
      </c>
      <c r="T91">
        <f t="shared" ca="1" si="33"/>
        <v>-25.237574905113977</v>
      </c>
    </row>
    <row r="92" spans="1:20" x14ac:dyDescent="0.25">
      <c r="A92">
        <v>89</v>
      </c>
      <c r="B92" s="44">
        <f t="shared" si="24"/>
        <v>3.6715015618334983E-22</v>
      </c>
      <c r="C92" s="44">
        <f t="shared" si="25"/>
        <v>0</v>
      </c>
      <c r="D92" s="44">
        <f t="shared" si="17"/>
        <v>0</v>
      </c>
      <c r="E92" s="44">
        <f t="shared" si="18"/>
        <v>3.6715015618334983E-22</v>
      </c>
      <c r="F92" s="55">
        <f t="shared" si="19"/>
        <v>-21.435156282710008</v>
      </c>
      <c r="G92" s="55" t="e">
        <f t="shared" si="20"/>
        <v>#NUM!</v>
      </c>
      <c r="H92" s="55">
        <f t="shared" si="21"/>
        <v>-21.435156282710008</v>
      </c>
      <c r="J92">
        <f t="shared" si="26"/>
        <v>0.56139418124806584</v>
      </c>
      <c r="K92">
        <f t="shared" si="27"/>
        <v>-0.25073209306416028</v>
      </c>
      <c r="L92" s="60">
        <f t="shared" si="22"/>
        <v>3.0235952935054719E-5</v>
      </c>
      <c r="M92" s="60">
        <f t="shared" si="28"/>
        <v>1.107096664722018E-21</v>
      </c>
      <c r="N92" s="60">
        <f t="shared" si="29"/>
        <v>779.50792521853805</v>
      </c>
      <c r="O92" s="60">
        <f t="shared" si="23"/>
        <v>779.50792521853805</v>
      </c>
      <c r="P92">
        <f t="shared" si="30"/>
        <v>0.97723722095580412</v>
      </c>
      <c r="Q92">
        <f t="shared" si="31"/>
        <v>-1.0000000000002916E-2</v>
      </c>
      <c r="S92">
        <f t="shared" ca="1" si="32"/>
        <v>2.4250761477040951E-26</v>
      </c>
      <c r="T92">
        <f t="shared" ca="1" si="33"/>
        <v>-25.615274619944817</v>
      </c>
    </row>
    <row r="93" spans="1:20" x14ac:dyDescent="0.25">
      <c r="A93">
        <v>90</v>
      </c>
      <c r="B93" s="44">
        <f t="shared" si="24"/>
        <v>1.7143978927667705E-22</v>
      </c>
      <c r="C93" s="44">
        <f t="shared" si="25"/>
        <v>0</v>
      </c>
      <c r="D93" s="44">
        <f t="shared" si="17"/>
        <v>0</v>
      </c>
      <c r="E93" s="44">
        <f t="shared" si="18"/>
        <v>1.7143978927667705E-22</v>
      </c>
      <c r="F93" s="55">
        <f t="shared" si="19"/>
        <v>-21.765888375774164</v>
      </c>
      <c r="G93" s="55" t="e">
        <f t="shared" si="20"/>
        <v>#NUM!</v>
      </c>
      <c r="H93" s="55">
        <f t="shared" si="21"/>
        <v>-21.765888375774164</v>
      </c>
      <c r="J93">
        <f t="shared" si="26"/>
        <v>0.4563183221153872</v>
      </c>
      <c r="K93">
        <f t="shared" si="27"/>
        <v>-0.3407320930641603</v>
      </c>
      <c r="L93" s="60">
        <f t="shared" si="22"/>
        <v>3.0235952935054719E-5</v>
      </c>
      <c r="M93" s="60">
        <f t="shared" si="28"/>
        <v>5.1694021346824829E-22</v>
      </c>
      <c r="N93" s="60">
        <f t="shared" si="29"/>
        <v>767.7253713081368</v>
      </c>
      <c r="O93" s="60">
        <f t="shared" si="23"/>
        <v>767.7253713081368</v>
      </c>
      <c r="P93">
        <f t="shared" si="30"/>
        <v>0.79432823472427616</v>
      </c>
      <c r="Q93">
        <f t="shared" si="31"/>
        <v>-0.10000000000000292</v>
      </c>
      <c r="S93">
        <f t="shared" ca="1" si="32"/>
        <v>1.0163087512469242E-26</v>
      </c>
      <c r="T93">
        <f t="shared" ca="1" si="33"/>
        <v>-25.992974334775656</v>
      </c>
    </row>
    <row r="94" spans="1:20" x14ac:dyDescent="0.25">
      <c r="A94">
        <v>91</v>
      </c>
      <c r="B94" s="44">
        <f t="shared" si="24"/>
        <v>8.0053353790631817E-23</v>
      </c>
      <c r="C94" s="44">
        <f t="shared" si="25"/>
        <v>0</v>
      </c>
      <c r="D94" s="44">
        <f t="shared" si="17"/>
        <v>0</v>
      </c>
      <c r="E94" s="44">
        <f t="shared" si="18"/>
        <v>8.0053353790631817E-23</v>
      </c>
      <c r="F94" s="55">
        <f t="shared" si="19"/>
        <v>-22.096620468838321</v>
      </c>
      <c r="G94" s="55" t="e">
        <f t="shared" si="20"/>
        <v>#NUM!</v>
      </c>
      <c r="H94" s="55">
        <f t="shared" si="21"/>
        <v>-22.096620468838321</v>
      </c>
      <c r="J94">
        <f t="shared" si="26"/>
        <v>0.37090945730018587</v>
      </c>
      <c r="K94">
        <f t="shared" si="27"/>
        <v>-0.43073209306416033</v>
      </c>
      <c r="L94" s="60">
        <f t="shared" si="22"/>
        <v>3.0235952935054719E-5</v>
      </c>
      <c r="M94" s="60">
        <f t="shared" si="28"/>
        <v>2.4137655980356197E-22</v>
      </c>
      <c r="N94" s="60">
        <f t="shared" si="29"/>
        <v>756.1209151080476</v>
      </c>
      <c r="O94" s="60">
        <f t="shared" si="23"/>
        <v>756.1209151080476</v>
      </c>
      <c r="P94">
        <f t="shared" si="30"/>
        <v>0.64565422903465108</v>
      </c>
      <c r="Q94">
        <f t="shared" si="31"/>
        <v>-0.19000000000000297</v>
      </c>
      <c r="S94">
        <f t="shared" ca="1" si="32"/>
        <v>4.2591795677795508E-27</v>
      </c>
      <c r="T94">
        <f t="shared" ca="1" si="33"/>
        <v>-26.3706740496065</v>
      </c>
    </row>
    <row r="95" spans="1:20" x14ac:dyDescent="0.25">
      <c r="A95">
        <v>92</v>
      </c>
      <c r="B95" s="44">
        <f t="shared" si="24"/>
        <v>3.7380700712281461E-23</v>
      </c>
      <c r="C95" s="44">
        <f t="shared" si="25"/>
        <v>0</v>
      </c>
      <c r="D95" s="44">
        <f t="shared" si="17"/>
        <v>0</v>
      </c>
      <c r="E95" s="44">
        <f t="shared" si="18"/>
        <v>3.7380700712281461E-23</v>
      </c>
      <c r="F95" s="55">
        <f t="shared" si="19"/>
        <v>-22.427352561902477</v>
      </c>
      <c r="G95" s="55" t="e">
        <f t="shared" si="20"/>
        <v>#NUM!</v>
      </c>
      <c r="H95" s="55">
        <f t="shared" si="21"/>
        <v>-22.427352561902477</v>
      </c>
      <c r="J95">
        <f t="shared" si="26"/>
        <v>0.30148652562745598</v>
      </c>
      <c r="K95">
        <f t="shared" si="27"/>
        <v>-0.52073209306416035</v>
      </c>
      <c r="L95" s="60">
        <f t="shared" si="22"/>
        <v>3.0235952935054719E-5</v>
      </c>
      <c r="M95" s="60">
        <f t="shared" si="28"/>
        <v>1.1270673494659581E-22</v>
      </c>
      <c r="N95" s="60">
        <f t="shared" si="29"/>
        <v>744.69186460475123</v>
      </c>
      <c r="O95" s="60">
        <f t="shared" si="23"/>
        <v>744.69186460475123</v>
      </c>
      <c r="P95">
        <f t="shared" si="30"/>
        <v>0.52480746024976899</v>
      </c>
      <c r="Q95">
        <f t="shared" si="31"/>
        <v>-0.28000000000000297</v>
      </c>
      <c r="S95">
        <f t="shared" ca="1" si="32"/>
        <v>1.7849507414291001E-27</v>
      </c>
      <c r="T95">
        <f t="shared" ca="1" si="33"/>
        <v>-26.748373764437339</v>
      </c>
    </row>
    <row r="96" spans="1:20" x14ac:dyDescent="0.25">
      <c r="A96">
        <v>93</v>
      </c>
      <c r="B96" s="44">
        <f t="shared" si="24"/>
        <v>1.7454818812409077E-23</v>
      </c>
      <c r="C96" s="44">
        <f t="shared" si="25"/>
        <v>0</v>
      </c>
      <c r="D96" s="44">
        <f t="shared" si="17"/>
        <v>0</v>
      </c>
      <c r="E96" s="44">
        <f t="shared" si="18"/>
        <v>1.7454818812409077E-23</v>
      </c>
      <c r="F96" s="55">
        <f t="shared" si="19"/>
        <v>-22.758084654966638</v>
      </c>
      <c r="G96" s="55" t="e">
        <f t="shared" si="20"/>
        <v>#NUM!</v>
      </c>
      <c r="H96" s="55">
        <f t="shared" si="21"/>
        <v>-22.758084654966638</v>
      </c>
      <c r="J96">
        <f t="shared" si="26"/>
        <v>0.24505744824228598</v>
      </c>
      <c r="K96">
        <f t="shared" si="27"/>
        <v>-0.61073209306416032</v>
      </c>
      <c r="L96" s="60">
        <f t="shared" si="22"/>
        <v>3.0235952935054719E-5</v>
      </c>
      <c r="M96" s="60">
        <f t="shared" si="28"/>
        <v>5.2626518965470595E-23</v>
      </c>
      <c r="N96" s="60">
        <f t="shared" si="29"/>
        <v>733.43556847551974</v>
      </c>
      <c r="O96" s="60">
        <f t="shared" si="23"/>
        <v>733.43556847551974</v>
      </c>
      <c r="P96">
        <f t="shared" si="30"/>
        <v>0.42657951880158967</v>
      </c>
      <c r="Q96">
        <f t="shared" si="31"/>
        <v>-0.37000000000000305</v>
      </c>
      <c r="S96">
        <f t="shared" ca="1" si="32"/>
        <v>7.4804292672480232E-28</v>
      </c>
      <c r="T96">
        <f t="shared" ca="1" si="33"/>
        <v>-27.126073479268179</v>
      </c>
    </row>
    <row r="97" spans="1:20" x14ac:dyDescent="0.25">
      <c r="A97">
        <v>94</v>
      </c>
      <c r="B97" s="44">
        <f t="shared" si="24"/>
        <v>8.1504812368038352E-24</v>
      </c>
      <c r="C97" s="44">
        <f t="shared" si="25"/>
        <v>0</v>
      </c>
      <c r="D97" s="44">
        <f t="shared" si="17"/>
        <v>0</v>
      </c>
      <c r="E97" s="44">
        <f t="shared" si="18"/>
        <v>8.1504812368038352E-24</v>
      </c>
      <c r="F97" s="55">
        <f t="shared" si="19"/>
        <v>-23.088816748030794</v>
      </c>
      <c r="G97" s="55" t="e">
        <f t="shared" si="20"/>
        <v>#NUM!</v>
      </c>
      <c r="H97" s="55">
        <f t="shared" si="21"/>
        <v>-23.088816748030794</v>
      </c>
      <c r="J97">
        <f t="shared" si="26"/>
        <v>0.19919017214463433</v>
      </c>
      <c r="K97">
        <f t="shared" si="27"/>
        <v>-0.7007320930641604</v>
      </c>
      <c r="L97" s="60">
        <f t="shared" si="22"/>
        <v>3.0235952935054719E-5</v>
      </c>
      <c r="M97" s="60">
        <f t="shared" si="28"/>
        <v>2.4573070098564571E-23</v>
      </c>
      <c r="N97" s="60">
        <f t="shared" si="29"/>
        <v>722.3494154733603</v>
      </c>
      <c r="O97" s="60">
        <f t="shared" si="23"/>
        <v>722.3494154733603</v>
      </c>
      <c r="P97">
        <f t="shared" si="30"/>
        <v>0.34673685045252917</v>
      </c>
      <c r="Q97">
        <f t="shared" si="31"/>
        <v>-0.46000000000000307</v>
      </c>
      <c r="S97">
        <f t="shared" ca="1" si="32"/>
        <v>3.1349224784488799E-28</v>
      </c>
      <c r="T97">
        <f t="shared" ca="1" si="33"/>
        <v>-27.503773194099022</v>
      </c>
    </row>
    <row r="98" spans="1:20" x14ac:dyDescent="0.25">
      <c r="A98">
        <v>95</v>
      </c>
      <c r="B98" s="44">
        <f t="shared" si="24"/>
        <v>3.8058455435964964E-24</v>
      </c>
      <c r="C98" s="44">
        <f t="shared" si="25"/>
        <v>0</v>
      </c>
      <c r="D98" s="44">
        <f t="shared" si="17"/>
        <v>0</v>
      </c>
      <c r="E98" s="44">
        <f t="shared" si="18"/>
        <v>3.8058455435964964E-24</v>
      </c>
      <c r="F98" s="55">
        <f t="shared" si="19"/>
        <v>-23.419548841094951</v>
      </c>
      <c r="G98" s="55" t="e">
        <f t="shared" si="20"/>
        <v>#NUM!</v>
      </c>
      <c r="H98" s="55">
        <f t="shared" si="21"/>
        <v>-23.419548841094951</v>
      </c>
      <c r="J98">
        <f t="shared" si="26"/>
        <v>0.16190785043913888</v>
      </c>
      <c r="K98">
        <f t="shared" si="27"/>
        <v>-0.79073209306416048</v>
      </c>
      <c r="L98" s="60">
        <f t="shared" si="22"/>
        <v>3.0235952935054719E-5</v>
      </c>
      <c r="M98" s="60">
        <f t="shared" si="28"/>
        <v>1.1473982812071574E-23</v>
      </c>
      <c r="N98" s="60">
        <f t="shared" si="29"/>
        <v>711.43083382125519</v>
      </c>
      <c r="O98" s="60">
        <f t="shared" si="23"/>
        <v>711.43083382125519</v>
      </c>
      <c r="P98">
        <f t="shared" si="30"/>
        <v>0.28183829312644337</v>
      </c>
      <c r="Q98">
        <f t="shared" si="31"/>
        <v>-0.55000000000000304</v>
      </c>
      <c r="S98">
        <f t="shared" ca="1" si="32"/>
        <v>1.3137934461747268E-28</v>
      </c>
      <c r="T98">
        <f t="shared" ca="1" si="33"/>
        <v>-27.881472908929862</v>
      </c>
    </row>
    <row r="99" spans="1:20" x14ac:dyDescent="0.25">
      <c r="A99">
        <v>96</v>
      </c>
      <c r="B99" s="44">
        <f t="shared" si="24"/>
        <v>1.7771294578666266E-24</v>
      </c>
      <c r="C99" s="44">
        <f t="shared" si="25"/>
        <v>0</v>
      </c>
      <c r="D99" s="44">
        <f t="shared" si="17"/>
        <v>0</v>
      </c>
      <c r="E99" s="44">
        <f t="shared" si="18"/>
        <v>1.7771294578666266E-24</v>
      </c>
      <c r="F99" s="55">
        <f t="shared" si="19"/>
        <v>-23.750280934159107</v>
      </c>
      <c r="G99" s="55" t="e">
        <f t="shared" si="20"/>
        <v>#NUM!</v>
      </c>
      <c r="H99" s="55">
        <f t="shared" si="21"/>
        <v>-23.750280934159107</v>
      </c>
      <c r="J99">
        <f t="shared" si="26"/>
        <v>0.13160364164346505</v>
      </c>
      <c r="K99">
        <f t="shared" si="27"/>
        <v>-0.88073209306416045</v>
      </c>
      <c r="L99" s="60">
        <f t="shared" si="22"/>
        <v>3.0235952935054719E-5</v>
      </c>
      <c r="M99" s="60">
        <f t="shared" si="28"/>
        <v>5.3575837713255174E-24</v>
      </c>
      <c r="N99" s="60">
        <f t="shared" si="29"/>
        <v>700.67729061555838</v>
      </c>
      <c r="O99" s="60">
        <f t="shared" si="23"/>
        <v>700.67729061555838</v>
      </c>
      <c r="P99">
        <f t="shared" si="30"/>
        <v>0.22908676527677566</v>
      </c>
      <c r="Q99">
        <f t="shared" si="31"/>
        <v>-0.64000000000000312</v>
      </c>
      <c r="S99">
        <f t="shared" ca="1" si="32"/>
        <v>5.5058880437314489E-29</v>
      </c>
      <c r="T99">
        <f t="shared" ca="1" si="33"/>
        <v>-28.259172623760701</v>
      </c>
    </row>
    <row r="100" spans="1:20" x14ac:dyDescent="0.25">
      <c r="A100">
        <v>97</v>
      </c>
      <c r="B100" s="44">
        <f t="shared" si="24"/>
        <v>8.2982587544340123E-25</v>
      </c>
      <c r="C100" s="44">
        <f t="shared" si="25"/>
        <v>0</v>
      </c>
      <c r="D100" s="44">
        <f t="shared" si="17"/>
        <v>0</v>
      </c>
      <c r="E100" s="44">
        <f t="shared" si="18"/>
        <v>8.2982587544340123E-25</v>
      </c>
      <c r="F100" s="55">
        <f t="shared" si="19"/>
        <v>-24.081013027223268</v>
      </c>
      <c r="G100" s="55" t="e">
        <f t="shared" si="20"/>
        <v>#NUM!</v>
      </c>
      <c r="H100" s="55">
        <f t="shared" si="21"/>
        <v>-24.081013027223268</v>
      </c>
      <c r="J100">
        <f t="shared" si="26"/>
        <v>0.10697145596613282</v>
      </c>
      <c r="K100">
        <f t="shared" si="27"/>
        <v>-0.97073209306416053</v>
      </c>
      <c r="L100" s="60">
        <f t="shared" si="22"/>
        <v>3.0235952935054719E-5</v>
      </c>
      <c r="M100" s="60">
        <f t="shared" si="28"/>
        <v>2.5016338560810723E-24</v>
      </c>
      <c r="N100" s="60">
        <f t="shared" si="29"/>
        <v>690.08629123841013</v>
      </c>
      <c r="O100" s="60">
        <f t="shared" si="23"/>
        <v>690.08629123841013</v>
      </c>
      <c r="P100">
        <f t="shared" si="30"/>
        <v>0.18620871366628539</v>
      </c>
      <c r="Q100">
        <f t="shared" si="31"/>
        <v>-0.7300000000000032</v>
      </c>
      <c r="S100">
        <f t="shared" ca="1" si="32"/>
        <v>2.3074253596233293E-29</v>
      </c>
      <c r="T100">
        <f t="shared" ca="1" si="33"/>
        <v>-28.636872338591541</v>
      </c>
    </row>
    <row r="101" spans="1:20" x14ac:dyDescent="0.25">
      <c r="A101">
        <v>98</v>
      </c>
      <c r="B101" s="44">
        <f t="shared" si="24"/>
        <v>3.8748498625533872E-25</v>
      </c>
      <c r="C101" s="44">
        <f t="shared" si="25"/>
        <v>0</v>
      </c>
      <c r="D101" s="44">
        <f t="shared" si="17"/>
        <v>0</v>
      </c>
      <c r="E101" s="44">
        <f t="shared" si="18"/>
        <v>3.8748498625533872E-25</v>
      </c>
      <c r="F101" s="55">
        <f t="shared" si="19"/>
        <v>-24.411745120287424</v>
      </c>
      <c r="G101" s="55" t="e">
        <f t="shared" si="20"/>
        <v>#NUM!</v>
      </c>
      <c r="H101" s="55">
        <f t="shared" si="21"/>
        <v>-24.411745120287424</v>
      </c>
      <c r="J101">
        <f t="shared" si="26"/>
        <v>8.694966376777695E-2</v>
      </c>
      <c r="K101">
        <f t="shared" si="27"/>
        <v>-1.0607320930641606</v>
      </c>
      <c r="L101" s="60">
        <f t="shared" si="22"/>
        <v>3.0235952935054719E-5</v>
      </c>
      <c r="M101" s="60">
        <f t="shared" si="28"/>
        <v>1.1680959583657101E-24</v>
      </c>
      <c r="N101" s="60">
        <f t="shared" si="29"/>
        <v>679.65537877903284</v>
      </c>
      <c r="O101" s="60">
        <f t="shared" si="23"/>
        <v>679.65537877903284</v>
      </c>
      <c r="P101">
        <f t="shared" si="30"/>
        <v>0.15135612484361971</v>
      </c>
      <c r="Q101">
        <f t="shared" si="31"/>
        <v>-0.82000000000000317</v>
      </c>
      <c r="S101">
        <f t="shared" ca="1" si="32"/>
        <v>9.6700327866175192E-30</v>
      </c>
      <c r="T101">
        <f t="shared" ca="1" si="33"/>
        <v>-29.014572053422384</v>
      </c>
    </row>
    <row r="102" spans="1:20" x14ac:dyDescent="0.25">
      <c r="A102">
        <v>99</v>
      </c>
      <c r="B102" s="44">
        <f t="shared" si="24"/>
        <v>1.8093508411396931E-25</v>
      </c>
      <c r="C102" s="44">
        <f t="shared" si="25"/>
        <v>0</v>
      </c>
      <c r="D102" s="44">
        <f t="shared" si="17"/>
        <v>0</v>
      </c>
      <c r="E102" s="44">
        <f t="shared" si="18"/>
        <v>1.8093508411396931E-25</v>
      </c>
      <c r="F102" s="55">
        <f t="shared" si="19"/>
        <v>-24.742477213351581</v>
      </c>
      <c r="G102" s="55" t="e">
        <f t="shared" si="20"/>
        <v>#NUM!</v>
      </c>
      <c r="H102" s="55">
        <f t="shared" si="21"/>
        <v>-24.742477213351581</v>
      </c>
      <c r="J102">
        <f t="shared" si="26"/>
        <v>7.0675340080657012E-2</v>
      </c>
      <c r="K102">
        <f t="shared" si="27"/>
        <v>-1.1507320930641607</v>
      </c>
      <c r="L102" s="60">
        <f t="shared" si="22"/>
        <v>3.0235952935054719E-5</v>
      </c>
      <c r="M102" s="60">
        <f t="shared" si="28"/>
        <v>5.4542281023002269E-25</v>
      </c>
      <c r="N102" s="60">
        <f t="shared" si="29"/>
        <v>669.38213346377449</v>
      </c>
      <c r="O102" s="60">
        <f t="shared" si="23"/>
        <v>669.38213346377449</v>
      </c>
      <c r="P102">
        <f t="shared" si="30"/>
        <v>0.12302687708123725</v>
      </c>
      <c r="Q102">
        <f t="shared" si="31"/>
        <v>-0.91000000000000325</v>
      </c>
      <c r="S102">
        <f t="shared" ca="1" si="32"/>
        <v>4.0525485994278296E-30</v>
      </c>
      <c r="T102">
        <f t="shared" ca="1" si="33"/>
        <v>-29.392271768253224</v>
      </c>
    </row>
    <row r="103" spans="1:20" x14ac:dyDescent="0.25">
      <c r="A103">
        <v>100</v>
      </c>
      <c r="B103" s="44">
        <f t="shared" si="24"/>
        <v>8.4487156469480111E-26</v>
      </c>
      <c r="C103" s="44">
        <f t="shared" si="25"/>
        <v>0</v>
      </c>
      <c r="D103" s="44">
        <f t="shared" si="17"/>
        <v>0</v>
      </c>
      <c r="E103" s="44">
        <f t="shared" si="18"/>
        <v>8.4487156469480111E-26</v>
      </c>
      <c r="F103" s="55">
        <f t="shared" si="19"/>
        <v>-25.073209306415738</v>
      </c>
      <c r="G103" s="55" t="e">
        <f t="shared" si="20"/>
        <v>#NUM!</v>
      </c>
      <c r="H103" s="55">
        <f t="shared" si="21"/>
        <v>-25.073209306415738</v>
      </c>
      <c r="J103">
        <f t="shared" si="26"/>
        <v>5.7447073157833692E-2</v>
      </c>
      <c r="K103">
        <f t="shared" si="27"/>
        <v>-1.2407320930641605</v>
      </c>
      <c r="L103" s="60">
        <f t="shared" si="22"/>
        <v>3.0235952935054719E-5</v>
      </c>
      <c r="M103" s="60">
        <f t="shared" si="28"/>
        <v>2.5467603049960876E-25</v>
      </c>
      <c r="N103" s="60">
        <f t="shared" si="29"/>
        <v>659.2641720947671</v>
      </c>
      <c r="O103" s="60">
        <f t="shared" si="23"/>
        <v>659.2641720947671</v>
      </c>
      <c r="P103">
        <f t="shared" si="30"/>
        <v>9.9999999999999256E-2</v>
      </c>
      <c r="Q103">
        <f t="shared" si="31"/>
        <v>-1.0000000000000033</v>
      </c>
      <c r="S103">
        <f t="shared" ca="1" si="32"/>
        <v>1.6983551672598948E-30</v>
      </c>
      <c r="T103">
        <f t="shared" ca="1" si="33"/>
        <v>-29.769971483084063</v>
      </c>
    </row>
    <row r="104" spans="1:20" x14ac:dyDescent="0.25">
      <c r="A104">
        <v>101</v>
      </c>
      <c r="B104" s="44">
        <f t="shared" si="24"/>
        <v>3.9451053084885433E-26</v>
      </c>
      <c r="C104" s="44">
        <f t="shared" si="25"/>
        <v>0</v>
      </c>
      <c r="D104" s="44">
        <f t="shared" si="17"/>
        <v>0</v>
      </c>
      <c r="E104" s="44">
        <f t="shared" si="18"/>
        <v>3.9451053084885433E-26</v>
      </c>
      <c r="F104" s="55">
        <f t="shared" si="19"/>
        <v>-25.403941399479894</v>
      </c>
      <c r="G104" s="55" t="e">
        <f t="shared" si="20"/>
        <v>#NUM!</v>
      </c>
      <c r="H104" s="55">
        <f t="shared" si="21"/>
        <v>-25.403941399479894</v>
      </c>
      <c r="J104">
        <f t="shared" si="26"/>
        <v>4.6694734126998726E-2</v>
      </c>
      <c r="K104">
        <f t="shared" si="27"/>
        <v>-1.3307320930641606</v>
      </c>
      <c r="L104" s="60">
        <f t="shared" si="22"/>
        <v>3.0235952935054719E-5</v>
      </c>
      <c r="M104" s="60">
        <f t="shared" si="28"/>
        <v>1.1891669965853485E-25</v>
      </c>
      <c r="N104" s="60">
        <f t="shared" si="29"/>
        <v>649.29914749706995</v>
      </c>
      <c r="O104" s="60">
        <f t="shared" si="23"/>
        <v>649.29914749706995</v>
      </c>
      <c r="P104">
        <f t="shared" si="30"/>
        <v>8.1283051616409321E-2</v>
      </c>
      <c r="Q104">
        <f t="shared" si="31"/>
        <v>-1.0900000000000032</v>
      </c>
      <c r="S104">
        <f t="shared" ca="1" si="32"/>
        <v>7.1175217357433509E-31</v>
      </c>
      <c r="T104">
        <f t="shared" ca="1" si="33"/>
        <v>-30.147671197914907</v>
      </c>
    </row>
    <row r="105" spans="1:20" x14ac:dyDescent="0.25">
      <c r="A105">
        <v>102</v>
      </c>
      <c r="B105" s="44">
        <f t="shared" si="24"/>
        <v>1.8421564348288518E-26</v>
      </c>
      <c r="C105" s="44">
        <f t="shared" si="25"/>
        <v>0</v>
      </c>
      <c r="D105" s="44">
        <f t="shared" si="17"/>
        <v>0</v>
      </c>
      <c r="E105" s="44">
        <f t="shared" si="18"/>
        <v>1.8421564348288518E-26</v>
      </c>
      <c r="F105" s="55">
        <f t="shared" si="19"/>
        <v>-25.734673492544054</v>
      </c>
      <c r="G105" s="55" t="e">
        <f t="shared" si="20"/>
        <v>#NUM!</v>
      </c>
      <c r="H105" s="55">
        <f t="shared" si="21"/>
        <v>-25.734673492544054</v>
      </c>
      <c r="J105">
        <f t="shared" si="26"/>
        <v>3.7954904842593756E-2</v>
      </c>
      <c r="K105">
        <f t="shared" si="27"/>
        <v>-1.4207320930641607</v>
      </c>
      <c r="L105" s="60">
        <f t="shared" si="22"/>
        <v>3.0235952935054719E-5</v>
      </c>
      <c r="M105" s="60">
        <f t="shared" si="28"/>
        <v>5.5526157801096671E-26</v>
      </c>
      <c r="N105" s="60">
        <f t="shared" si="29"/>
        <v>639.48474797416975</v>
      </c>
      <c r="O105" s="60">
        <f t="shared" si="23"/>
        <v>639.48474797416975</v>
      </c>
      <c r="P105">
        <f t="shared" si="30"/>
        <v>6.60693448007591E-2</v>
      </c>
      <c r="Q105">
        <f t="shared" si="31"/>
        <v>-1.1800000000000033</v>
      </c>
      <c r="S105">
        <f t="shared" ca="1" si="32"/>
        <v>2.9828340170161128E-31</v>
      </c>
      <c r="T105">
        <f t="shared" ca="1" si="33"/>
        <v>-30.525370912745746</v>
      </c>
    </row>
    <row r="106" spans="1:20" x14ac:dyDescent="0.25">
      <c r="A106">
        <v>103</v>
      </c>
      <c r="B106" s="44">
        <f t="shared" si="24"/>
        <v>8.6019004944673728E-27</v>
      </c>
      <c r="C106" s="44">
        <f t="shared" si="25"/>
        <v>0</v>
      </c>
      <c r="D106" s="44">
        <f t="shared" si="17"/>
        <v>0</v>
      </c>
      <c r="E106" s="44">
        <f t="shared" si="18"/>
        <v>8.6019004944673728E-27</v>
      </c>
      <c r="F106" s="55">
        <f t="shared" si="19"/>
        <v>-26.065405585608211</v>
      </c>
      <c r="G106" s="55" t="e">
        <f t="shared" si="20"/>
        <v>#NUM!</v>
      </c>
      <c r="H106" s="55">
        <f t="shared" si="21"/>
        <v>-26.065405585608211</v>
      </c>
      <c r="J106">
        <f t="shared" si="26"/>
        <v>3.0850904894164748E-2</v>
      </c>
      <c r="K106">
        <f t="shared" si="27"/>
        <v>-1.5107320930641606</v>
      </c>
      <c r="L106" s="60">
        <f t="shared" si="22"/>
        <v>3.0235952935054719E-5</v>
      </c>
      <c r="M106" s="60">
        <f t="shared" si="28"/>
        <v>2.59270078046688E-26</v>
      </c>
      <c r="N106" s="60">
        <f t="shared" si="29"/>
        <v>629.81869677171073</v>
      </c>
      <c r="O106" s="60">
        <f t="shared" si="23"/>
        <v>629.81869677171073</v>
      </c>
      <c r="P106">
        <f t="shared" si="30"/>
        <v>5.370317963702486E-2</v>
      </c>
      <c r="Q106">
        <f t="shared" si="31"/>
        <v>-1.2700000000000033</v>
      </c>
      <c r="S106">
        <f t="shared" ca="1" si="32"/>
        <v>1.2500557221184588E-31</v>
      </c>
      <c r="T106">
        <f t="shared" ca="1" si="33"/>
        <v>-30.903070627576586</v>
      </c>
    </row>
    <row r="107" spans="1:20" x14ac:dyDescent="0.25">
      <c r="A107">
        <v>104</v>
      </c>
      <c r="B107" s="44">
        <f t="shared" si="24"/>
        <v>4.0166345657605586E-27</v>
      </c>
      <c r="C107" s="44">
        <f t="shared" si="25"/>
        <v>0</v>
      </c>
      <c r="D107" s="44">
        <f t="shared" si="17"/>
        <v>0</v>
      </c>
      <c r="E107" s="44">
        <f t="shared" si="18"/>
        <v>4.0166345657605586E-27</v>
      </c>
      <c r="F107" s="55">
        <f t="shared" si="19"/>
        <v>-26.396137678672368</v>
      </c>
      <c r="G107" s="55" t="e">
        <f t="shared" si="20"/>
        <v>#NUM!</v>
      </c>
      <c r="H107" s="55">
        <f t="shared" si="21"/>
        <v>-26.396137678672368</v>
      </c>
      <c r="J107">
        <f t="shared" si="26"/>
        <v>2.5076556949253464E-2</v>
      </c>
      <c r="K107">
        <f t="shared" si="27"/>
        <v>-1.6007320930641606</v>
      </c>
      <c r="L107" s="60">
        <f t="shared" si="22"/>
        <v>3.0235952935054719E-5</v>
      </c>
      <c r="M107" s="60">
        <f t="shared" si="28"/>
        <v>1.2106181308480167E-26</v>
      </c>
      <c r="N107" s="60">
        <f t="shared" si="29"/>
        <v>620.29875154933109</v>
      </c>
      <c r="O107" s="60">
        <f t="shared" si="23"/>
        <v>620.29875154933109</v>
      </c>
      <c r="P107">
        <f t="shared" si="30"/>
        <v>4.3651583224016258E-2</v>
      </c>
      <c r="Q107">
        <f t="shared" si="31"/>
        <v>-1.3600000000000034</v>
      </c>
      <c r="S107">
        <f t="shared" ca="1" si="32"/>
        <v>5.2387739293797255E-32</v>
      </c>
      <c r="T107">
        <f t="shared" ca="1" si="33"/>
        <v>-31.280770342407425</v>
      </c>
    </row>
    <row r="108" spans="1:20" x14ac:dyDescent="0.25">
      <c r="A108">
        <v>105</v>
      </c>
      <c r="B108" s="44">
        <f t="shared" si="24"/>
        <v>1.8755568313350366E-27</v>
      </c>
      <c r="C108" s="44">
        <f t="shared" si="25"/>
        <v>0</v>
      </c>
      <c r="D108" s="44">
        <f t="shared" si="17"/>
        <v>0</v>
      </c>
      <c r="E108" s="44">
        <f t="shared" si="18"/>
        <v>1.8755568313350366E-27</v>
      </c>
      <c r="F108" s="55">
        <f t="shared" si="19"/>
        <v>-26.726869771736524</v>
      </c>
      <c r="G108" s="55" t="e">
        <f t="shared" si="20"/>
        <v>#NUM!</v>
      </c>
      <c r="H108" s="55">
        <f t="shared" si="21"/>
        <v>-26.726869771736524</v>
      </c>
      <c r="J108">
        <f t="shared" si="26"/>
        <v>2.0382990728680123E-2</v>
      </c>
      <c r="K108">
        <f t="shared" si="27"/>
        <v>-1.6907320930641607</v>
      </c>
      <c r="L108" s="60">
        <f t="shared" si="22"/>
        <v>3.0235952935054719E-5</v>
      </c>
      <c r="M108" s="60">
        <f t="shared" si="28"/>
        <v>5.652778252622075E-27</v>
      </c>
      <c r="N108" s="60">
        <f t="shared" si="29"/>
        <v>610.92270386048233</v>
      </c>
      <c r="O108" s="60">
        <f t="shared" si="23"/>
        <v>610.92270386048233</v>
      </c>
      <c r="P108">
        <f t="shared" si="30"/>
        <v>3.5481338923357267E-2</v>
      </c>
      <c r="Q108">
        <f t="shared" si="31"/>
        <v>-1.4500000000000035</v>
      </c>
      <c r="S108">
        <f t="shared" ca="1" si="32"/>
        <v>2.195482313111475E-32</v>
      </c>
      <c r="T108">
        <f t="shared" ca="1" si="33"/>
        <v>-31.658470057238269</v>
      </c>
    </row>
    <row r="109" spans="1:20" x14ac:dyDescent="0.25">
      <c r="A109">
        <v>106</v>
      </c>
      <c r="B109" s="44">
        <f t="shared" si="24"/>
        <v>8.7578627579266383E-28</v>
      </c>
      <c r="C109" s="44">
        <f t="shared" si="25"/>
        <v>0</v>
      </c>
      <c r="D109" s="44">
        <f t="shared" si="17"/>
        <v>0</v>
      </c>
      <c r="E109" s="44">
        <f t="shared" si="18"/>
        <v>8.7578627579266383E-28</v>
      </c>
      <c r="F109" s="55">
        <f t="shared" si="19"/>
        <v>-27.057601864800681</v>
      </c>
      <c r="G109" s="55" t="e">
        <f t="shared" si="20"/>
        <v>#NUM!</v>
      </c>
      <c r="H109" s="55">
        <f t="shared" si="21"/>
        <v>-27.057601864800681</v>
      </c>
      <c r="J109">
        <f t="shared" si="26"/>
        <v>1.6567916874961112E-2</v>
      </c>
      <c r="K109">
        <f t="shared" si="27"/>
        <v>-1.7807320930641608</v>
      </c>
      <c r="L109" s="60">
        <f t="shared" si="22"/>
        <v>3.0235952935054719E-5</v>
      </c>
      <c r="M109" s="60">
        <f t="shared" si="28"/>
        <v>2.6394699665479096E-27</v>
      </c>
      <c r="N109" s="60">
        <f t="shared" si="29"/>
        <v>601.68837864011186</v>
      </c>
      <c r="O109" s="60">
        <f t="shared" si="23"/>
        <v>601.68837864011186</v>
      </c>
      <c r="P109">
        <f t="shared" si="30"/>
        <v>2.8840315031265832E-2</v>
      </c>
      <c r="Q109">
        <f t="shared" si="31"/>
        <v>-1.5400000000000034</v>
      </c>
      <c r="S109">
        <f t="shared" ca="1" si="32"/>
        <v>9.2008982486404426E-33</v>
      </c>
      <c r="T109">
        <f t="shared" ca="1" si="33"/>
        <v>-32.036169772069108</v>
      </c>
    </row>
    <row r="110" spans="1:20" x14ac:dyDescent="0.25">
      <c r="A110">
        <v>107</v>
      </c>
      <c r="B110" s="44">
        <f t="shared" si="24"/>
        <v>4.0894607300213124E-28</v>
      </c>
      <c r="C110" s="44">
        <f t="shared" si="25"/>
        <v>0</v>
      </c>
      <c r="D110" s="44">
        <f t="shared" si="17"/>
        <v>0</v>
      </c>
      <c r="E110" s="44">
        <f t="shared" si="18"/>
        <v>4.0894607300213124E-28</v>
      </c>
      <c r="F110" s="55">
        <f t="shared" si="19"/>
        <v>-27.388333957864841</v>
      </c>
      <c r="G110" s="55" t="e">
        <f t="shared" si="20"/>
        <v>#NUM!</v>
      </c>
      <c r="H110" s="55">
        <f t="shared" si="21"/>
        <v>-27.388333957864841</v>
      </c>
      <c r="J110">
        <f t="shared" si="26"/>
        <v>1.346690842523853E-2</v>
      </c>
      <c r="K110">
        <f t="shared" si="27"/>
        <v>-1.8707320930641609</v>
      </c>
      <c r="L110" s="60">
        <f t="shared" si="22"/>
        <v>3.0235952935054719E-5</v>
      </c>
      <c r="M110" s="60">
        <f t="shared" si="28"/>
        <v>1.2324562176265856E-27</v>
      </c>
      <c r="N110" s="60">
        <f t="shared" si="29"/>
        <v>592.59363370008896</v>
      </c>
      <c r="O110" s="60">
        <f t="shared" si="23"/>
        <v>592.59363370008896</v>
      </c>
      <c r="P110">
        <f t="shared" si="30"/>
        <v>2.3442288153199035E-2</v>
      </c>
      <c r="Q110">
        <f t="shared" si="31"/>
        <v>-1.6300000000000034</v>
      </c>
      <c r="S110">
        <f t="shared" ca="1" si="32"/>
        <v>3.8559421807346785E-33</v>
      </c>
      <c r="T110">
        <f t="shared" ca="1" si="33"/>
        <v>-32.413869486899948</v>
      </c>
    </row>
    <row r="111" spans="1:20" x14ac:dyDescent="0.25">
      <c r="A111">
        <v>108</v>
      </c>
      <c r="B111" s="44">
        <f t="shared" si="24"/>
        <v>1.9095628151114873E-28</v>
      </c>
      <c r="C111" s="44">
        <f t="shared" si="25"/>
        <v>0</v>
      </c>
      <c r="D111" s="44">
        <f t="shared" si="17"/>
        <v>0</v>
      </c>
      <c r="E111" s="44">
        <f t="shared" si="18"/>
        <v>1.9095628151114873E-28</v>
      </c>
      <c r="F111" s="55">
        <f t="shared" si="19"/>
        <v>-27.719066050928998</v>
      </c>
      <c r="G111" s="55" t="e">
        <f t="shared" si="20"/>
        <v>#NUM!</v>
      </c>
      <c r="H111" s="55">
        <f t="shared" si="21"/>
        <v>-27.719066050928998</v>
      </c>
      <c r="J111">
        <f t="shared" si="26"/>
        <v>1.094631412642129E-2</v>
      </c>
      <c r="K111">
        <f t="shared" si="27"/>
        <v>-1.9607320930641607</v>
      </c>
      <c r="L111" s="60">
        <f t="shared" si="22"/>
        <v>3.0235952935054719E-5</v>
      </c>
      <c r="M111" s="60">
        <f t="shared" si="28"/>
        <v>5.7547475349871884E-28</v>
      </c>
      <c r="N111" s="60">
        <f t="shared" si="29"/>
        <v>583.63635923225809</v>
      </c>
      <c r="O111" s="60">
        <f t="shared" si="23"/>
        <v>583.63635923225809</v>
      </c>
      <c r="P111">
        <f t="shared" si="30"/>
        <v>1.9054607179632321E-2</v>
      </c>
      <c r="Q111">
        <f t="shared" si="31"/>
        <v>-1.7200000000000035</v>
      </c>
      <c r="S111">
        <f t="shared" ca="1" si="32"/>
        <v>1.6159607137668214E-33</v>
      </c>
      <c r="T111">
        <f t="shared" ca="1" si="33"/>
        <v>-32.791569201730788</v>
      </c>
    </row>
    <row r="112" spans="1:20" x14ac:dyDescent="0.25">
      <c r="A112">
        <v>109</v>
      </c>
      <c r="B112" s="44">
        <f t="shared" si="24"/>
        <v>8.916652795043479E-29</v>
      </c>
      <c r="C112" s="44">
        <f t="shared" si="25"/>
        <v>0</v>
      </c>
      <c r="D112" s="44">
        <f t="shared" si="17"/>
        <v>0</v>
      </c>
      <c r="E112" s="44">
        <f t="shared" si="18"/>
        <v>8.916652795043479E-29</v>
      </c>
      <c r="F112" s="55">
        <f t="shared" si="19"/>
        <v>-28.049798143993154</v>
      </c>
      <c r="G112" s="55" t="e">
        <f t="shared" si="20"/>
        <v>#NUM!</v>
      </c>
      <c r="H112" s="55">
        <f t="shared" si="21"/>
        <v>-28.049798143993154</v>
      </c>
      <c r="J112">
        <f t="shared" si="26"/>
        <v>8.8974981614733887E-3</v>
      </c>
      <c r="K112">
        <f t="shared" si="27"/>
        <v>-2.0507320930641608</v>
      </c>
      <c r="L112" s="60">
        <f t="shared" si="22"/>
        <v>3.0235952935054719E-5</v>
      </c>
      <c r="M112" s="60">
        <f t="shared" si="28"/>
        <v>2.687082812176219E-28</v>
      </c>
      <c r="N112" s="60">
        <f t="shared" si="29"/>
        <v>574.814477319003</v>
      </c>
      <c r="O112" s="60">
        <f t="shared" si="23"/>
        <v>574.814477319003</v>
      </c>
      <c r="P112">
        <f t="shared" si="30"/>
        <v>1.5488166189124689E-2</v>
      </c>
      <c r="Q112">
        <f t="shared" si="31"/>
        <v>-1.8100000000000034</v>
      </c>
      <c r="S112">
        <f t="shared" ca="1" si="32"/>
        <v>6.7722203965730479E-34</v>
      </c>
      <c r="T112">
        <f t="shared" ca="1" si="33"/>
        <v>-33.169268916561627</v>
      </c>
    </row>
    <row r="113" spans="1:20" x14ac:dyDescent="0.25">
      <c r="A113">
        <v>110</v>
      </c>
      <c r="B113" s="44">
        <f t="shared" si="24"/>
        <v>4.1636073156731841E-29</v>
      </c>
      <c r="C113" s="44">
        <f t="shared" si="25"/>
        <v>0</v>
      </c>
      <c r="D113" s="44">
        <f t="shared" si="17"/>
        <v>0</v>
      </c>
      <c r="E113" s="44">
        <f t="shared" si="18"/>
        <v>4.1636073156731841E-29</v>
      </c>
      <c r="F113" s="55">
        <f t="shared" si="19"/>
        <v>-28.380530237057311</v>
      </c>
      <c r="G113" s="55" t="e">
        <f t="shared" si="20"/>
        <v>#NUM!</v>
      </c>
      <c r="H113" s="55">
        <f t="shared" si="21"/>
        <v>-28.380530237057311</v>
      </c>
      <c r="J113">
        <f t="shared" si="26"/>
        <v>7.2321580231595383E-3</v>
      </c>
      <c r="K113">
        <f t="shared" si="27"/>
        <v>-2.1407320930641607</v>
      </c>
      <c r="L113" s="60">
        <f t="shared" si="22"/>
        <v>3.0235952935054719E-5</v>
      </c>
      <c r="M113" s="60">
        <f t="shared" si="28"/>
        <v>1.2546882370764041E-28</v>
      </c>
      <c r="N113" s="60">
        <f t="shared" si="29"/>
        <v>566.12594145120988</v>
      </c>
      <c r="O113" s="60">
        <f t="shared" si="23"/>
        <v>566.12594145120988</v>
      </c>
      <c r="P113">
        <f t="shared" si="30"/>
        <v>1.2589254117941571E-2</v>
      </c>
      <c r="Q113">
        <f t="shared" si="31"/>
        <v>-1.9000000000000035</v>
      </c>
      <c r="S113">
        <f t="shared" ca="1" si="32"/>
        <v>2.8381240155803634E-34</v>
      </c>
      <c r="T113">
        <f t="shared" ca="1" si="33"/>
        <v>-33.546968631392474</v>
      </c>
    </row>
    <row r="114" spans="1:20" x14ac:dyDescent="0.25">
      <c r="A114">
        <v>111</v>
      </c>
      <c r="B114" s="44">
        <f t="shared" si="24"/>
        <v>1.9441853661458765E-29</v>
      </c>
      <c r="C114" s="44">
        <f t="shared" si="25"/>
        <v>0</v>
      </c>
      <c r="D114" s="44">
        <f t="shared" si="17"/>
        <v>0</v>
      </c>
      <c r="E114" s="44">
        <f t="shared" si="18"/>
        <v>1.9441853661458765E-29</v>
      </c>
      <c r="F114" s="55">
        <f t="shared" si="19"/>
        <v>-28.711262330121468</v>
      </c>
      <c r="G114" s="55" t="e">
        <f t="shared" si="20"/>
        <v>#NUM!</v>
      </c>
      <c r="H114" s="55">
        <f t="shared" si="21"/>
        <v>-28.711262330121468</v>
      </c>
      <c r="J114">
        <f t="shared" si="26"/>
        <v>5.8785187389450988E-3</v>
      </c>
      <c r="K114">
        <f t="shared" si="27"/>
        <v>-2.230732093064161</v>
      </c>
      <c r="L114" s="60">
        <f t="shared" si="22"/>
        <v>3.0235952935054719E-5</v>
      </c>
      <c r="M114" s="60">
        <f t="shared" si="28"/>
        <v>5.8585562198693265E-29</v>
      </c>
      <c r="N114" s="60">
        <f t="shared" si="29"/>
        <v>557.56873605351564</v>
      </c>
      <c r="O114" s="60">
        <f t="shared" si="23"/>
        <v>557.56873605351564</v>
      </c>
      <c r="P114">
        <f t="shared" si="30"/>
        <v>1.0232929922807459E-2</v>
      </c>
      <c r="Q114">
        <f t="shared" si="31"/>
        <v>-1.9900000000000035</v>
      </c>
      <c r="S114">
        <f t="shared" ca="1" si="32"/>
        <v>1.1894101869292467E-34</v>
      </c>
      <c r="T114">
        <f t="shared" ca="1" si="33"/>
        <v>-33.924668346223314</v>
      </c>
    </row>
    <row r="115" spans="1:20" x14ac:dyDescent="0.25">
      <c r="A115">
        <v>112</v>
      </c>
      <c r="B115" s="44">
        <f t="shared" si="24"/>
        <v>9.0783218765784047E-30</v>
      </c>
      <c r="C115" s="44">
        <f t="shared" si="25"/>
        <v>0</v>
      </c>
      <c r="D115" s="44">
        <f t="shared" si="17"/>
        <v>0</v>
      </c>
      <c r="E115" s="44">
        <f t="shared" si="18"/>
        <v>9.0783218765784047E-30</v>
      </c>
      <c r="F115" s="55">
        <f t="shared" si="19"/>
        <v>-29.041994423185628</v>
      </c>
      <c r="G115" s="55" t="e">
        <f t="shared" si="20"/>
        <v>#NUM!</v>
      </c>
      <c r="H115" s="55">
        <f t="shared" si="21"/>
        <v>-29.041994423185628</v>
      </c>
      <c r="J115">
        <f t="shared" si="26"/>
        <v>4.7782394208570741E-3</v>
      </c>
      <c r="K115">
        <f t="shared" si="27"/>
        <v>-2.3207320930641608</v>
      </c>
      <c r="L115" s="60">
        <f t="shared" si="22"/>
        <v>3.0235952935054719E-5</v>
      </c>
      <c r="M115" s="60">
        <f t="shared" si="28"/>
        <v>2.7355545359495945E-29</v>
      </c>
      <c r="N115" s="60">
        <f t="shared" si="29"/>
        <v>549.14087601673282</v>
      </c>
      <c r="O115" s="60">
        <f t="shared" si="23"/>
        <v>549.14087601673282</v>
      </c>
      <c r="P115">
        <f t="shared" si="30"/>
        <v>8.3176377110266431E-3</v>
      </c>
      <c r="Q115">
        <f t="shared" si="31"/>
        <v>-2.0800000000000036</v>
      </c>
      <c r="S115">
        <f t="shared" ca="1" si="32"/>
        <v>4.984618660089724E-35</v>
      </c>
      <c r="T115">
        <f t="shared" ca="1" si="33"/>
        <v>-34.302368061054153</v>
      </c>
    </row>
    <row r="116" spans="1:20" x14ac:dyDescent="0.25">
      <c r="A116">
        <v>113</v>
      </c>
      <c r="B116" s="44">
        <f t="shared" si="24"/>
        <v>4.2390982634614789E-30</v>
      </c>
      <c r="C116" s="44">
        <f t="shared" si="25"/>
        <v>0</v>
      </c>
      <c r="D116" s="44">
        <f t="shared" si="17"/>
        <v>0</v>
      </c>
      <c r="E116" s="44">
        <f t="shared" si="18"/>
        <v>4.2390982634614789E-30</v>
      </c>
      <c r="F116" s="55">
        <f t="shared" si="19"/>
        <v>-29.372726516249784</v>
      </c>
      <c r="G116" s="55" t="e">
        <f t="shared" si="20"/>
        <v>#NUM!</v>
      </c>
      <c r="H116" s="55">
        <f t="shared" si="21"/>
        <v>-29.372726516249784</v>
      </c>
      <c r="J116">
        <f t="shared" si="26"/>
        <v>3.8838988148109026E-3</v>
      </c>
      <c r="K116">
        <f t="shared" si="27"/>
        <v>-2.4107320930641607</v>
      </c>
      <c r="L116" s="60">
        <f t="shared" si="22"/>
        <v>3.0235952935054719E-5</v>
      </c>
      <c r="M116" s="60">
        <f t="shared" si="28"/>
        <v>1.277321295266381E-29</v>
      </c>
      <c r="N116" s="60">
        <f t="shared" si="29"/>
        <v>540.84040623734199</v>
      </c>
      <c r="O116" s="60">
        <f t="shared" si="23"/>
        <v>540.84040623734199</v>
      </c>
      <c r="P116">
        <f t="shared" si="30"/>
        <v>6.7608297539197629E-3</v>
      </c>
      <c r="Q116">
        <f t="shared" si="31"/>
        <v>-2.1700000000000035</v>
      </c>
      <c r="S116">
        <f t="shared" ca="1" si="32"/>
        <v>2.0889701012786675E-35</v>
      </c>
      <c r="T116">
        <f t="shared" ca="1" si="33"/>
        <v>-34.680067775884993</v>
      </c>
    </row>
    <row r="117" spans="1:20" x14ac:dyDescent="0.25">
      <c r="A117">
        <v>114</v>
      </c>
      <c r="B117" s="44">
        <f t="shared" si="24"/>
        <v>1.9794356635055724E-30</v>
      </c>
      <c r="C117" s="44">
        <f t="shared" si="25"/>
        <v>0</v>
      </c>
      <c r="D117" s="44">
        <f t="shared" si="17"/>
        <v>0</v>
      </c>
      <c r="E117" s="44">
        <f t="shared" si="18"/>
        <v>1.9794356635055724E-30</v>
      </c>
      <c r="F117" s="55">
        <f t="shared" si="19"/>
        <v>-29.703458609313941</v>
      </c>
      <c r="G117" s="55" t="e">
        <f t="shared" si="20"/>
        <v>#NUM!</v>
      </c>
      <c r="H117" s="55">
        <f t="shared" si="21"/>
        <v>-29.703458609313941</v>
      </c>
      <c r="J117">
        <f t="shared" si="26"/>
        <v>3.1569514783718789E-3</v>
      </c>
      <c r="K117">
        <f t="shared" si="27"/>
        <v>-2.500732093064161</v>
      </c>
      <c r="L117" s="60">
        <f t="shared" si="22"/>
        <v>3.0235952935054719E-5</v>
      </c>
      <c r="M117" s="60">
        <f t="shared" si="28"/>
        <v>5.96423748786505E-30</v>
      </c>
      <c r="N117" s="60">
        <f t="shared" si="29"/>
        <v>532.66540116394492</v>
      </c>
      <c r="O117" s="60">
        <f t="shared" si="23"/>
        <v>532.66540116394492</v>
      </c>
      <c r="P117">
        <f t="shared" si="30"/>
        <v>5.4954087385762004E-3</v>
      </c>
      <c r="Q117">
        <f t="shared" si="31"/>
        <v>-2.2600000000000038</v>
      </c>
      <c r="S117">
        <f t="shared" ca="1" si="32"/>
        <v>8.7545234281927137E-36</v>
      </c>
      <c r="T117">
        <f t="shared" ca="1" si="33"/>
        <v>-35.057767490715833</v>
      </c>
    </row>
    <row r="118" spans="1:20" x14ac:dyDescent="0.25">
      <c r="A118">
        <v>115</v>
      </c>
      <c r="B118" s="44">
        <f t="shared" si="24"/>
        <v>9.242922202889271E-31</v>
      </c>
      <c r="C118" s="44">
        <f t="shared" si="25"/>
        <v>0</v>
      </c>
      <c r="D118" s="44">
        <f t="shared" si="17"/>
        <v>0</v>
      </c>
      <c r="E118" s="44">
        <f t="shared" si="18"/>
        <v>9.242922202889271E-31</v>
      </c>
      <c r="F118" s="55">
        <f t="shared" si="19"/>
        <v>-30.034190702378098</v>
      </c>
      <c r="G118" s="55" t="e">
        <f t="shared" si="20"/>
        <v>#NUM!</v>
      </c>
      <c r="H118" s="55">
        <f t="shared" si="21"/>
        <v>-30.034190702378098</v>
      </c>
      <c r="J118">
        <f t="shared" si="26"/>
        <v>2.5660664996700303E-3</v>
      </c>
      <c r="K118">
        <f t="shared" si="27"/>
        <v>-2.5907320930641609</v>
      </c>
      <c r="L118" s="60">
        <f t="shared" si="22"/>
        <v>3.0235952935054719E-5</v>
      </c>
      <c r="M118" s="60">
        <f t="shared" si="28"/>
        <v>2.7849006309909173E-30</v>
      </c>
      <c r="N118" s="60">
        <f t="shared" si="29"/>
        <v>524.61396435057304</v>
      </c>
      <c r="O118" s="60">
        <f t="shared" si="23"/>
        <v>524.61396435057304</v>
      </c>
      <c r="P118">
        <f t="shared" si="30"/>
        <v>4.4668359215095941E-3</v>
      </c>
      <c r="Q118">
        <f t="shared" si="31"/>
        <v>-2.3500000000000036</v>
      </c>
      <c r="S118">
        <f t="shared" ca="1" si="32"/>
        <v>3.6688739780364693E-36</v>
      </c>
      <c r="T118">
        <f t="shared" ca="1" si="33"/>
        <v>-35.435467205546672</v>
      </c>
    </row>
    <row r="119" spans="1:20" x14ac:dyDescent="0.25">
      <c r="A119">
        <v>116</v>
      </c>
      <c r="B119" s="44">
        <f t="shared" si="24"/>
        <v>4.3159579482045113E-31</v>
      </c>
      <c r="C119" s="44">
        <f t="shared" si="25"/>
        <v>0</v>
      </c>
      <c r="D119" s="44">
        <f t="shared" si="17"/>
        <v>0</v>
      </c>
      <c r="E119" s="44">
        <f t="shared" si="18"/>
        <v>4.3159579482045113E-31</v>
      </c>
      <c r="F119" s="55">
        <f t="shared" si="19"/>
        <v>-30.364922795442254</v>
      </c>
      <c r="G119" s="55" t="e">
        <f t="shared" si="20"/>
        <v>#NUM!</v>
      </c>
      <c r="H119" s="55">
        <f t="shared" si="21"/>
        <v>-30.364922795442254</v>
      </c>
      <c r="J119">
        <f t="shared" si="26"/>
        <v>2.085777157438194E-3</v>
      </c>
      <c r="K119">
        <f t="shared" si="27"/>
        <v>-2.6807320930641612</v>
      </c>
      <c r="L119" s="60">
        <f t="shared" si="22"/>
        <v>3.0235952935054719E-5</v>
      </c>
      <c r="M119" s="60">
        <f t="shared" si="28"/>
        <v>1.3003626264503123E-30</v>
      </c>
      <c r="N119" s="60">
        <f t="shared" si="29"/>
        <v>516.68422801674808</v>
      </c>
      <c r="O119" s="60">
        <f t="shared" si="23"/>
        <v>516.68422801674808</v>
      </c>
      <c r="P119">
        <f t="shared" si="30"/>
        <v>3.6307805477009832E-3</v>
      </c>
      <c r="Q119">
        <f t="shared" si="31"/>
        <v>-2.4400000000000035</v>
      </c>
      <c r="S119">
        <f t="shared" ca="1" si="32"/>
        <v>1.5375635666660115E-36</v>
      </c>
      <c r="T119">
        <f t="shared" ca="1" si="33"/>
        <v>-35.813166920377512</v>
      </c>
    </row>
    <row r="120" spans="1:20" x14ac:dyDescent="0.25">
      <c r="A120">
        <v>117</v>
      </c>
      <c r="B120" s="44">
        <f t="shared" si="24"/>
        <v>2.015325088947181E-31</v>
      </c>
      <c r="C120" s="44">
        <f t="shared" si="25"/>
        <v>0</v>
      </c>
      <c r="D120" s="44">
        <f t="shared" si="17"/>
        <v>0</v>
      </c>
      <c r="E120" s="44">
        <f t="shared" si="18"/>
        <v>2.015325088947181E-31</v>
      </c>
      <c r="F120" s="55">
        <f t="shared" si="19"/>
        <v>-30.695654888506414</v>
      </c>
      <c r="G120" s="55" t="e">
        <f t="shared" si="20"/>
        <v>#NUM!</v>
      </c>
      <c r="H120" s="55">
        <f t="shared" si="21"/>
        <v>-30.695654888506414</v>
      </c>
      <c r="J120">
        <f t="shared" si="26"/>
        <v>1.6953833234837749E-3</v>
      </c>
      <c r="K120">
        <f t="shared" si="27"/>
        <v>-2.770732093064161</v>
      </c>
      <c r="L120" s="60">
        <f t="shared" si="22"/>
        <v>3.0235952935054719E-5</v>
      </c>
      <c r="M120" s="60">
        <f t="shared" si="28"/>
        <v>6.0718251181087451E-31</v>
      </c>
      <c r="N120" s="60">
        <f t="shared" si="29"/>
        <v>508.8743526141925</v>
      </c>
      <c r="O120" s="60">
        <f t="shared" si="23"/>
        <v>508.8743526141925</v>
      </c>
      <c r="P120">
        <f t="shared" si="30"/>
        <v>2.9512092266663608E-3</v>
      </c>
      <c r="Q120">
        <f t="shared" si="31"/>
        <v>-2.5300000000000038</v>
      </c>
      <c r="S120">
        <f t="shared" ca="1" si="32"/>
        <v>6.4436710982478088E-37</v>
      </c>
      <c r="T120">
        <f t="shared" ca="1" si="33"/>
        <v>-36.190866635208359</v>
      </c>
    </row>
    <row r="121" spans="1:20" x14ac:dyDescent="0.25">
      <c r="A121">
        <v>118</v>
      </c>
      <c r="B121" s="44">
        <f t="shared" si="24"/>
        <v>9.4105069207859378E-32</v>
      </c>
      <c r="C121" s="44">
        <f t="shared" si="25"/>
        <v>0</v>
      </c>
      <c r="D121" s="44">
        <f t="shared" si="17"/>
        <v>0</v>
      </c>
      <c r="E121" s="44">
        <f t="shared" si="18"/>
        <v>9.4105069207859378E-32</v>
      </c>
      <c r="F121" s="55">
        <f t="shared" si="19"/>
        <v>-31.026386981570571</v>
      </c>
      <c r="G121" s="55" t="e">
        <f t="shared" si="20"/>
        <v>#NUM!</v>
      </c>
      <c r="H121" s="55">
        <f t="shared" si="21"/>
        <v>-31.026386981570571</v>
      </c>
      <c r="J121">
        <f t="shared" si="26"/>
        <v>1.3780593019233226E-3</v>
      </c>
      <c r="K121">
        <f t="shared" si="27"/>
        <v>-2.8607320930641609</v>
      </c>
      <c r="L121" s="60">
        <f t="shared" si="22"/>
        <v>3.0235952935054719E-5</v>
      </c>
      <c r="M121" s="60">
        <f t="shared" si="28"/>
        <v>2.8351368699002665E-31</v>
      </c>
      <c r="N121" s="60">
        <f t="shared" si="29"/>
        <v>501.18252640008916</v>
      </c>
      <c r="O121" s="60">
        <f t="shared" si="23"/>
        <v>501.18252640008916</v>
      </c>
      <c r="P121">
        <f t="shared" si="30"/>
        <v>2.3988329190194699E-3</v>
      </c>
      <c r="Q121">
        <f t="shared" si="31"/>
        <v>-2.6200000000000037</v>
      </c>
      <c r="S121">
        <f t="shared" ca="1" si="32"/>
        <v>2.7004345135743753E-37</v>
      </c>
      <c r="T121">
        <f t="shared" ca="1" si="33"/>
        <v>-36.568566350039198</v>
      </c>
    </row>
    <row r="122" spans="1:20" x14ac:dyDescent="0.25">
      <c r="A122">
        <v>119</v>
      </c>
      <c r="B122" s="44">
        <f t="shared" si="24"/>
        <v>4.3942111866638411E-32</v>
      </c>
      <c r="C122" s="44">
        <f t="shared" si="25"/>
        <v>0</v>
      </c>
      <c r="D122" s="44">
        <f t="shared" si="17"/>
        <v>0</v>
      </c>
      <c r="E122" s="44">
        <f t="shared" si="18"/>
        <v>4.3942111866638411E-32</v>
      </c>
      <c r="F122" s="55">
        <f t="shared" si="19"/>
        <v>-31.357119074634728</v>
      </c>
      <c r="G122" s="55" t="e">
        <f t="shared" si="20"/>
        <v>#NUM!</v>
      </c>
      <c r="H122" s="55">
        <f t="shared" si="21"/>
        <v>-31.357119074634728</v>
      </c>
      <c r="J122">
        <f t="shared" si="26"/>
        <v>1.1201286536870725E-3</v>
      </c>
      <c r="K122">
        <f t="shared" si="27"/>
        <v>-2.9507320930641612</v>
      </c>
      <c r="L122" s="60">
        <f t="shared" si="22"/>
        <v>3.0235952935054719E-5</v>
      </c>
      <c r="M122" s="60">
        <f t="shared" si="28"/>
        <v>1.3238195953791832E-31</v>
      </c>
      <c r="N122" s="60">
        <f t="shared" si="29"/>
        <v>493.60696501679138</v>
      </c>
      <c r="O122" s="60">
        <f t="shared" si="23"/>
        <v>493.60696501679138</v>
      </c>
      <c r="P122">
        <f t="shared" si="30"/>
        <v>1.9498445997580285E-3</v>
      </c>
      <c r="Q122">
        <f t="shared" si="31"/>
        <v>-2.710000000000004</v>
      </c>
      <c r="S122">
        <f t="shared" ca="1" si="32"/>
        <v>1.131706825335427E-37</v>
      </c>
      <c r="T122">
        <f t="shared" ca="1" si="33"/>
        <v>-36.946266064870038</v>
      </c>
    </row>
    <row r="123" spans="1:20" x14ac:dyDescent="0.25">
      <c r="A123">
        <v>120</v>
      </c>
      <c r="B123" s="44">
        <f t="shared" si="24"/>
        <v>2.0518652305915315E-32</v>
      </c>
      <c r="C123" s="44">
        <f t="shared" si="25"/>
        <v>0</v>
      </c>
      <c r="D123" s="44">
        <f t="shared" si="17"/>
        <v>0</v>
      </c>
      <c r="E123" s="44">
        <f t="shared" si="18"/>
        <v>2.0518652305915315E-32</v>
      </c>
      <c r="F123" s="55">
        <f t="shared" si="19"/>
        <v>-31.687851167698884</v>
      </c>
      <c r="G123" s="55" t="e">
        <f t="shared" si="20"/>
        <v>#NUM!</v>
      </c>
      <c r="H123" s="55">
        <f t="shared" si="21"/>
        <v>-31.687851167698884</v>
      </c>
      <c r="J123">
        <f t="shared" si="26"/>
        <v>9.1047475174666056E-4</v>
      </c>
      <c r="K123">
        <f t="shared" si="27"/>
        <v>-3.040732093064161</v>
      </c>
      <c r="L123" s="60">
        <f t="shared" si="22"/>
        <v>3.0235952935054719E-5</v>
      </c>
      <c r="M123" s="60">
        <f t="shared" si="28"/>
        <v>6.1813534990695289E-32</v>
      </c>
      <c r="N123" s="60">
        <f t="shared" si="29"/>
        <v>486.14591107788584</v>
      </c>
      <c r="O123" s="60">
        <f t="shared" si="23"/>
        <v>486.14591107788584</v>
      </c>
      <c r="P123">
        <f t="shared" si="30"/>
        <v>1.5848931924610998E-3</v>
      </c>
      <c r="Q123">
        <f t="shared" si="31"/>
        <v>-2.8000000000000038</v>
      </c>
      <c r="S123">
        <f t="shared" ca="1" si="32"/>
        <v>4.7427935470115818E-38</v>
      </c>
      <c r="T123">
        <f t="shared" ca="1" si="33"/>
        <v>-37.323965779700877</v>
      </c>
    </row>
    <row r="124" spans="1:20" x14ac:dyDescent="0.25">
      <c r="A124">
        <v>121</v>
      </c>
      <c r="B124" s="44">
        <f t="shared" si="24"/>
        <v>9.5811301406905205E-33</v>
      </c>
      <c r="C124" s="44">
        <f t="shared" si="25"/>
        <v>0</v>
      </c>
      <c r="D124" s="44">
        <f t="shared" si="17"/>
        <v>0</v>
      </c>
      <c r="E124" s="44">
        <f t="shared" si="18"/>
        <v>9.5811301406905205E-33</v>
      </c>
      <c r="F124" s="55">
        <f t="shared" si="19"/>
        <v>-32.018583260763045</v>
      </c>
      <c r="G124" s="55" t="e">
        <f t="shared" si="20"/>
        <v>#NUM!</v>
      </c>
      <c r="H124" s="55">
        <f t="shared" si="21"/>
        <v>-32.018583260763045</v>
      </c>
      <c r="J124">
        <f t="shared" si="26"/>
        <v>7.4006166241661828E-4</v>
      </c>
      <c r="K124">
        <f t="shared" si="27"/>
        <v>-3.1307320930641613</v>
      </c>
      <c r="L124" s="60">
        <f t="shared" si="22"/>
        <v>3.0235952935054719E-5</v>
      </c>
      <c r="M124" s="60">
        <f t="shared" si="28"/>
        <v>2.8862793097963487E-32</v>
      </c>
      <c r="N124" s="60">
        <f t="shared" si="29"/>
        <v>478.79763376051227</v>
      </c>
      <c r="O124" s="60">
        <f t="shared" si="23"/>
        <v>478.79763376051227</v>
      </c>
      <c r="P124">
        <f t="shared" si="30"/>
        <v>1.2882495516931228E-3</v>
      </c>
      <c r="Q124">
        <f t="shared" si="31"/>
        <v>-2.8900000000000037</v>
      </c>
      <c r="S124">
        <f t="shared" ca="1" si="32"/>
        <v>1.9876252511694158E-38</v>
      </c>
      <c r="T124">
        <f t="shared" ca="1" si="33"/>
        <v>-37.701665494531717</v>
      </c>
    </row>
    <row r="125" spans="1:20" x14ac:dyDescent="0.25">
      <c r="A125">
        <v>122</v>
      </c>
      <c r="B125" s="44">
        <f t="shared" si="24"/>
        <v>4.4738832455572111E-33</v>
      </c>
      <c r="C125" s="44">
        <f t="shared" si="25"/>
        <v>0</v>
      </c>
      <c r="D125" s="44">
        <f t="shared" si="17"/>
        <v>0</v>
      </c>
      <c r="E125" s="44">
        <f t="shared" si="18"/>
        <v>4.4738832455572111E-33</v>
      </c>
      <c r="F125" s="55">
        <f t="shared" si="19"/>
        <v>-32.349315353827201</v>
      </c>
      <c r="G125" s="55" t="e">
        <f t="shared" si="20"/>
        <v>#NUM!</v>
      </c>
      <c r="H125" s="55">
        <f t="shared" si="21"/>
        <v>-32.349315353827201</v>
      </c>
      <c r="J125">
        <f t="shared" si="26"/>
        <v>6.0154470305536119E-4</v>
      </c>
      <c r="K125">
        <f t="shared" si="27"/>
        <v>-3.2207320930641612</v>
      </c>
      <c r="L125" s="60">
        <f t="shared" si="22"/>
        <v>3.0235952935054719E-5</v>
      </c>
      <c r="M125" s="60">
        <f t="shared" si="28"/>
        <v>1.3476996996551778E-32</v>
      </c>
      <c r="N125" s="60">
        <f t="shared" si="29"/>
        <v>471.56042840384555</v>
      </c>
      <c r="O125" s="60">
        <f t="shared" si="23"/>
        <v>471.56042840384555</v>
      </c>
      <c r="P125">
        <f t="shared" si="30"/>
        <v>1.0471285480508903E-3</v>
      </c>
      <c r="Q125">
        <f t="shared" si="31"/>
        <v>-2.980000000000004</v>
      </c>
      <c r="S125">
        <f t="shared" ca="1" si="32"/>
        <v>8.3298041542954725E-39</v>
      </c>
      <c r="T125">
        <f t="shared" ca="1" si="33"/>
        <v>-38.079365209362557</v>
      </c>
    </row>
    <row r="126" spans="1:20" x14ac:dyDescent="0.25">
      <c r="A126">
        <v>123</v>
      </c>
      <c r="B126" s="44">
        <f t="shared" si="24"/>
        <v>2.0890678866652969E-33</v>
      </c>
      <c r="C126" s="44">
        <f t="shared" si="25"/>
        <v>0</v>
      </c>
      <c r="D126" s="44">
        <f t="shared" si="17"/>
        <v>0</v>
      </c>
      <c r="E126" s="44">
        <f t="shared" si="18"/>
        <v>2.0890678866652969E-33</v>
      </c>
      <c r="F126" s="55">
        <f t="shared" si="19"/>
        <v>-32.680047446891358</v>
      </c>
      <c r="G126" s="55" t="e">
        <f t="shared" si="20"/>
        <v>#NUM!</v>
      </c>
      <c r="H126" s="55">
        <f t="shared" si="21"/>
        <v>-32.680047446891358</v>
      </c>
      <c r="J126">
        <f t="shared" si="26"/>
        <v>4.8895389148026892E-4</v>
      </c>
      <c r="K126">
        <f t="shared" si="27"/>
        <v>-3.3107320930641611</v>
      </c>
      <c r="L126" s="60">
        <f t="shared" si="22"/>
        <v>3.0235952935054719E-5</v>
      </c>
      <c r="M126" s="60">
        <f t="shared" si="28"/>
        <v>6.2928576395429005E-33</v>
      </c>
      <c r="N126" s="60">
        <f t="shared" si="29"/>
        <v>464.43261611364659</v>
      </c>
      <c r="O126" s="60">
        <f t="shared" si="23"/>
        <v>464.43261611364659</v>
      </c>
      <c r="P126">
        <f t="shared" si="30"/>
        <v>8.5113803820236888E-4</v>
      </c>
      <c r="Q126">
        <f t="shared" si="31"/>
        <v>-3.0700000000000038</v>
      </c>
      <c r="S126">
        <f t="shared" ca="1" si="32"/>
        <v>3.490881251790054E-39</v>
      </c>
      <c r="T126">
        <f t="shared" ca="1" si="33"/>
        <v>-38.457064924193396</v>
      </c>
    </row>
    <row r="127" spans="1:20" x14ac:dyDescent="0.25">
      <c r="A127">
        <v>124</v>
      </c>
      <c r="B127" s="44">
        <f t="shared" si="24"/>
        <v>9.7548469541087864E-34</v>
      </c>
      <c r="C127" s="44">
        <f t="shared" si="25"/>
        <v>0</v>
      </c>
      <c r="D127" s="44">
        <f t="shared" si="17"/>
        <v>0</v>
      </c>
      <c r="E127" s="44">
        <f t="shared" si="18"/>
        <v>9.7548469541087864E-34</v>
      </c>
      <c r="F127" s="55">
        <f t="shared" si="19"/>
        <v>-33.010779539955514</v>
      </c>
      <c r="G127" s="55" t="e">
        <f t="shared" si="20"/>
        <v>#NUM!</v>
      </c>
      <c r="H127" s="55">
        <f t="shared" si="21"/>
        <v>-33.010779539955514</v>
      </c>
      <c r="J127">
        <f t="shared" si="26"/>
        <v>3.9743664399235194E-4</v>
      </c>
      <c r="K127">
        <f t="shared" si="27"/>
        <v>-3.4007320930641614</v>
      </c>
      <c r="L127" s="60">
        <f t="shared" si="22"/>
        <v>3.0235952935054719E-5</v>
      </c>
      <c r="M127" s="60">
        <f t="shared" si="28"/>
        <v>2.9383442974488692E-33</v>
      </c>
      <c r="N127" s="60">
        <f t="shared" si="29"/>
        <v>457.41254337279076</v>
      </c>
      <c r="O127" s="60">
        <f t="shared" si="23"/>
        <v>457.41254337279076</v>
      </c>
      <c r="P127">
        <f t="shared" si="30"/>
        <v>6.9183097091893026E-4</v>
      </c>
      <c r="Q127">
        <f t="shared" si="31"/>
        <v>-3.1600000000000037</v>
      </c>
      <c r="S127">
        <f t="shared" ca="1" si="32"/>
        <v>1.4629697995738771E-39</v>
      </c>
      <c r="T127">
        <f t="shared" ca="1" si="33"/>
        <v>-38.834764639024243</v>
      </c>
    </row>
    <row r="128" spans="1:20" x14ac:dyDescent="0.25">
      <c r="A128">
        <v>125</v>
      </c>
      <c r="B128" s="44">
        <f t="shared" si="24"/>
        <v>4.554999849716765E-34</v>
      </c>
      <c r="C128" s="44">
        <f t="shared" si="25"/>
        <v>0</v>
      </c>
      <c r="D128" s="44">
        <f t="shared" si="17"/>
        <v>0</v>
      </c>
      <c r="E128" s="44">
        <f t="shared" si="18"/>
        <v>4.554999849716765E-34</v>
      </c>
      <c r="F128" s="55">
        <f t="shared" si="19"/>
        <v>-33.341511633019671</v>
      </c>
      <c r="G128" s="55" t="e">
        <f t="shared" si="20"/>
        <v>#NUM!</v>
      </c>
      <c r="H128" s="55">
        <f t="shared" si="21"/>
        <v>-33.341511633019671</v>
      </c>
      <c r="J128">
        <f t="shared" si="26"/>
        <v>3.2304863247883074E-4</v>
      </c>
      <c r="K128">
        <f t="shared" si="27"/>
        <v>-3.4907320930641612</v>
      </c>
      <c r="L128" s="60">
        <f t="shared" si="22"/>
        <v>3.0235952935054719E-5</v>
      </c>
      <c r="M128" s="60">
        <f t="shared" si="28"/>
        <v>1.3720105721281554E-33</v>
      </c>
      <c r="N128" s="60">
        <f t="shared" si="29"/>
        <v>450.49858165768353</v>
      </c>
      <c r="O128" s="60">
        <f t="shared" si="23"/>
        <v>450.49858165768353</v>
      </c>
      <c r="P128">
        <f t="shared" si="30"/>
        <v>5.62341325190344E-4</v>
      </c>
      <c r="Q128">
        <f t="shared" si="31"/>
        <v>-3.250000000000004</v>
      </c>
      <c r="S128">
        <f t="shared" ca="1" si="32"/>
        <v>6.1310611278104543E-40</v>
      </c>
      <c r="T128">
        <f t="shared" ca="1" si="33"/>
        <v>-39.212464353855083</v>
      </c>
    </row>
    <row r="129" spans="1:20" x14ac:dyDescent="0.25">
      <c r="A129">
        <v>126</v>
      </c>
      <c r="B129" s="44">
        <f t="shared" si="24"/>
        <v>2.1269450693104506E-34</v>
      </c>
      <c r="C129" s="44">
        <f t="shared" si="25"/>
        <v>0</v>
      </c>
      <c r="D129" s="44">
        <f t="shared" si="17"/>
        <v>0</v>
      </c>
      <c r="E129" s="44">
        <f t="shared" si="18"/>
        <v>2.1269450693104506E-34</v>
      </c>
      <c r="F129" s="55">
        <f t="shared" si="19"/>
        <v>-33.672243726083828</v>
      </c>
      <c r="G129" s="55" t="e">
        <f t="shared" si="20"/>
        <v>#NUM!</v>
      </c>
      <c r="H129" s="55">
        <f t="shared" si="21"/>
        <v>-33.672243726083828</v>
      </c>
      <c r="J129">
        <f t="shared" si="26"/>
        <v>2.6258378668387439E-4</v>
      </c>
      <c r="K129">
        <f t="shared" si="27"/>
        <v>-3.5807320930641615</v>
      </c>
      <c r="L129" s="60">
        <f t="shared" si="22"/>
        <v>3.0235952935054719E-5</v>
      </c>
      <c r="M129" s="60">
        <f t="shared" si="28"/>
        <v>6.4063731798406942E-34</v>
      </c>
      <c r="N129" s="60">
        <f t="shared" si="29"/>
        <v>443.6891270604736</v>
      </c>
      <c r="O129" s="60">
        <f t="shared" si="23"/>
        <v>443.6891270604736</v>
      </c>
      <c r="P129">
        <f t="shared" si="30"/>
        <v>4.5708818961487087E-4</v>
      </c>
      <c r="Q129">
        <f t="shared" si="31"/>
        <v>-3.3400000000000039</v>
      </c>
      <c r="S129">
        <f t="shared" ca="1" si="32"/>
        <v>2.5694249166248894E-40</v>
      </c>
      <c r="T129">
        <f t="shared" ca="1" si="33"/>
        <v>-39.590164068685922</v>
      </c>
    </row>
    <row r="130" spans="1:20" x14ac:dyDescent="0.25">
      <c r="A130">
        <v>127</v>
      </c>
      <c r="B130" s="44">
        <f t="shared" si="24"/>
        <v>9.9317134514183118E-35</v>
      </c>
      <c r="C130" s="44">
        <f t="shared" si="25"/>
        <v>0</v>
      </c>
      <c r="D130" s="44">
        <f t="shared" si="17"/>
        <v>0</v>
      </c>
      <c r="E130" s="44">
        <f t="shared" si="18"/>
        <v>9.9317134514183118E-35</v>
      </c>
      <c r="F130" s="55">
        <f t="shared" si="19"/>
        <v>-34.002975819147984</v>
      </c>
      <c r="G130" s="55" t="e">
        <f t="shared" si="20"/>
        <v>#NUM!</v>
      </c>
      <c r="H130" s="55">
        <f t="shared" si="21"/>
        <v>-34.002975819147984</v>
      </c>
      <c r="J130">
        <f t="shared" si="26"/>
        <v>2.1343611486657733E-4</v>
      </c>
      <c r="K130">
        <f t="shared" si="27"/>
        <v>-3.6707320930641614</v>
      </c>
      <c r="L130" s="60">
        <f t="shared" si="22"/>
        <v>3.0235952935054719E-5</v>
      </c>
      <c r="M130" s="60">
        <f t="shared" si="28"/>
        <v>2.9913484745034887E-34</v>
      </c>
      <c r="N130" s="60">
        <f t="shared" si="29"/>
        <v>436.98259991697694</v>
      </c>
      <c r="O130" s="60">
        <f t="shared" si="23"/>
        <v>436.98259991697694</v>
      </c>
      <c r="P130">
        <f t="shared" si="30"/>
        <v>3.7153522909716912E-4</v>
      </c>
      <c r="Q130">
        <f t="shared" si="31"/>
        <v>-3.4300000000000042</v>
      </c>
      <c r="S130">
        <f t="shared" ca="1" si="32"/>
        <v>1.0768028999460536E-40</v>
      </c>
      <c r="T130">
        <f t="shared" ca="1" si="33"/>
        <v>-39.967863783516762</v>
      </c>
    </row>
    <row r="131" spans="1:20" x14ac:dyDescent="0.25">
      <c r="A131">
        <v>128</v>
      </c>
      <c r="B131" s="44">
        <f t="shared" si="24"/>
        <v>4.6375871903951843E-35</v>
      </c>
      <c r="C131" s="44">
        <f t="shared" si="25"/>
        <v>0</v>
      </c>
      <c r="D131" s="44">
        <f t="shared" si="17"/>
        <v>0</v>
      </c>
      <c r="E131" s="44">
        <f t="shared" si="18"/>
        <v>4.6375871903951843E-35</v>
      </c>
      <c r="F131" s="55">
        <f t="shared" si="19"/>
        <v>-34.333707912212148</v>
      </c>
      <c r="G131" s="55" t="e">
        <f t="shared" si="20"/>
        <v>#NUM!</v>
      </c>
      <c r="H131" s="55">
        <f t="shared" si="21"/>
        <v>-34.333707912212148</v>
      </c>
      <c r="J131">
        <f t="shared" si="26"/>
        <v>1.7348738741506002E-4</v>
      </c>
      <c r="K131">
        <f t="shared" si="27"/>
        <v>-3.7607320930641612</v>
      </c>
      <c r="L131" s="60">
        <f t="shared" si="22"/>
        <v>3.0235952935054719E-5</v>
      </c>
      <c r="M131" s="60">
        <f t="shared" si="28"/>
        <v>1.3967599833353545E-34</v>
      </c>
      <c r="N131" s="60">
        <f t="shared" si="29"/>
        <v>430.37744444022462</v>
      </c>
      <c r="O131" s="60">
        <f t="shared" si="23"/>
        <v>430.37744444022462</v>
      </c>
      <c r="P131">
        <f t="shared" si="30"/>
        <v>3.0199517204019882E-4</v>
      </c>
      <c r="Q131">
        <f t="shared" si="31"/>
        <v>-3.520000000000004</v>
      </c>
      <c r="S131">
        <f t="shared" ca="1" si="32"/>
        <v>4.5127004016732157E-41</v>
      </c>
      <c r="T131">
        <f t="shared" ca="1" si="33"/>
        <v>-40.345563498347602</v>
      </c>
    </row>
    <row r="132" spans="1:20" x14ac:dyDescent="0.25">
      <c r="A132">
        <v>129</v>
      </c>
      <c r="B132" s="44">
        <f t="shared" si="24"/>
        <v>2.1655090084627976E-35</v>
      </c>
      <c r="C132" s="44">
        <f t="shared" si="25"/>
        <v>0</v>
      </c>
      <c r="D132" s="44">
        <f>C132/(E132)</f>
        <v>0</v>
      </c>
      <c r="E132" s="44">
        <f>B132+C132</f>
        <v>2.1655090084627976E-35</v>
      </c>
      <c r="F132" s="55">
        <f>LOG10(B132)</f>
        <v>-34.664440005276305</v>
      </c>
      <c r="G132" s="55" t="e">
        <f>LOG10(C132)</f>
        <v>#NUM!</v>
      </c>
      <c r="H132" s="55">
        <f>LOG10(B132+C132)</f>
        <v>-34.664440005276305</v>
      </c>
      <c r="J132">
        <f t="shared" si="26"/>
        <v>1.4101584266054429E-4</v>
      </c>
      <c r="K132">
        <f t="shared" si="27"/>
        <v>-3.8507320930641615</v>
      </c>
      <c r="L132" s="60">
        <f>$AF$2/$Y$3</f>
        <v>3.0235952935054719E-5</v>
      </c>
      <c r="M132" s="60">
        <f t="shared" si="28"/>
        <v>6.521936403182854E-35</v>
      </c>
      <c r="N132" s="60">
        <f t="shared" si="29"/>
        <v>423.87212835954978</v>
      </c>
      <c r="O132" s="60">
        <f>M132+N132</f>
        <v>423.87212835954978</v>
      </c>
      <c r="P132">
        <f t="shared" si="30"/>
        <v>2.4547089156850074E-4</v>
      </c>
      <c r="Q132">
        <f t="shared" si="31"/>
        <v>-3.6100000000000039</v>
      </c>
      <c r="S132">
        <f t="shared" ca="1" si="32"/>
        <v>1.8911970720251436E-41</v>
      </c>
      <c r="T132">
        <f t="shared" ca="1" si="33"/>
        <v>-40.723263213178441</v>
      </c>
    </row>
    <row r="133" spans="1:20" x14ac:dyDescent="0.25">
      <c r="A133">
        <v>130</v>
      </c>
      <c r="B133" s="44">
        <f>B132/10^$Y$3</f>
        <v>1.0111786739979172E-35</v>
      </c>
      <c r="C133" s="44">
        <f>C132/10^$Z$3</f>
        <v>0</v>
      </c>
      <c r="D133" s="44">
        <f>C133/(E133)</f>
        <v>0</v>
      </c>
      <c r="E133" s="44">
        <f>B133+C133</f>
        <v>1.0111786739979172E-35</v>
      </c>
      <c r="F133" s="55">
        <f>LOG10(B133)</f>
        <v>-34.995172098340461</v>
      </c>
      <c r="G133" s="55" t="e">
        <f>LOG10(C133)</f>
        <v>#NUM!</v>
      </c>
      <c r="H133" s="55">
        <f>LOG10(B133+C133)</f>
        <v>-34.995172098340461</v>
      </c>
      <c r="J133">
        <f>P132*$Y$2/10^$Y$3+P132*$Z$2/10^$Z$3</f>
        <v>1.1462198017708561E-4</v>
      </c>
      <c r="K133">
        <f>LOG10(J133)</f>
        <v>-3.9407320930641614</v>
      </c>
      <c r="L133" s="60">
        <f>$AF$2/$Y$3</f>
        <v>3.0235952935054719E-5</v>
      </c>
      <c r="M133" s="60">
        <f>M132*(1-L133)/10^$Y$3</f>
        <v>3.0453087828010257E-35</v>
      </c>
      <c r="N133" s="60">
        <f>N132/10^$Z$3</f>
        <v>417.4651425651299</v>
      </c>
      <c r="O133" s="60">
        <f>M133+N133</f>
        <v>417.4651425651299</v>
      </c>
      <c r="P133">
        <f>P132*$Y$2/10^$Y$4+P132*$Z$2/10^$Z$4</f>
        <v>1.9952623149688609E-4</v>
      </c>
      <c r="Q133">
        <f>LOG10(P133)</f>
        <v>-3.7000000000000042</v>
      </c>
      <c r="S133">
        <f ca="1">S132*$Y$2/10^$Y$5+S132*$Z$2/10^$Z$5</f>
        <v>7.9256898240138821E-42</v>
      </c>
      <c r="T133">
        <f ca="1">LOG10(S133)</f>
        <v>-41.100962928009281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6</vt:i4>
      </vt:variant>
    </vt:vector>
  </HeadingPairs>
  <TitlesOfParts>
    <vt:vector size="13" baseType="lpstr">
      <vt:lpstr>README</vt:lpstr>
      <vt:lpstr>Field</vt:lpstr>
      <vt:lpstr>_@RISKFitInformation</vt:lpstr>
      <vt:lpstr>RiskSerializationData8</vt:lpstr>
      <vt:lpstr>Preharvest</vt:lpstr>
      <vt:lpstr>Batch raw data</vt:lpstr>
      <vt:lpstr>Persistence</vt:lpstr>
      <vt:lpstr>RiskSerializationData8!BrowseRecords</vt:lpstr>
      <vt:lpstr>L_field</vt:lpstr>
      <vt:lpstr>RiskSerializationData8!SerializationHeader</vt:lpstr>
      <vt:lpstr>t</vt:lpstr>
      <vt:lpstr>v</vt:lpstr>
      <vt:lpstr>W_batch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Ece Bulut</dc:creator>
  <cp:keywords/>
  <dc:description/>
  <cp:lastModifiedBy>Ece Bulut</cp:lastModifiedBy>
  <cp:revision/>
  <dcterms:created xsi:type="dcterms:W3CDTF">2023-08-07T16:32:42Z</dcterms:created>
  <dcterms:modified xsi:type="dcterms:W3CDTF">2024-11-08T22:55:57Z</dcterms:modified>
  <cp:category/>
  <cp:contentStatus/>
</cp:coreProperties>
</file>